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3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4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2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Ex5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3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4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5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Ex6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Ex7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harts/chartEx8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charts/chartEx9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charts/chart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Ex10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charts/chart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1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1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1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1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Ex11.xml" ContentType="application/vnd.ms-office.chartex+xml"/>
  <Override PartName="/xl/charts/style26.xml" ContentType="application/vnd.ms-office.chartstyle+xml"/>
  <Override PartName="/xl/charts/colors26.xml" ContentType="application/vnd.ms-office.chartcolorstyle+xml"/>
  <Override PartName="/xl/charts/chartEx12.xml" ContentType="application/vnd.ms-office.chartex+xml"/>
  <Override PartName="/xl/charts/style27.xml" ContentType="application/vnd.ms-office.chartstyle+xml"/>
  <Override PartName="/xl/charts/colors27.xml" ContentType="application/vnd.ms-office.chartcolorstyle+xml"/>
  <Override PartName="/xl/charts/chartEx13.xml" ContentType="application/vnd.ms-office.chartex+xml"/>
  <Override PartName="/xl/charts/style28.xml" ContentType="application/vnd.ms-office.chartstyle+xml"/>
  <Override PartName="/xl/charts/colors28.xml" ContentType="application/vnd.ms-office.chartcolorstyle+xml"/>
  <Override PartName="/xl/charts/chartEx14.xml" ContentType="application/vnd.ms-office.chartex+xml"/>
  <Override PartName="/xl/charts/style29.xml" ContentType="application/vnd.ms-office.chartstyle+xml"/>
  <Override PartName="/xl/charts/colors29.xml" ContentType="application/vnd.ms-office.chartcolorstyle+xml"/>
  <Override PartName="/xl/charts/chartEx15.xml" ContentType="application/vnd.ms-office.chartex+xml"/>
  <Override PartName="/xl/charts/style30.xml" ContentType="application/vnd.ms-office.chartstyle+xml"/>
  <Override PartName="/xl/charts/colors30.xml" ContentType="application/vnd.ms-office.chartcolorstyle+xml"/>
  <Override PartName="/xl/charts/chart16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4.xml" ContentType="application/vnd.openxmlformats-officedocument.drawing+xml"/>
  <Override PartName="/xl/charts/chartEx16.xml" ContentType="application/vnd.ms-office.chartex+xml"/>
  <Override PartName="/xl/charts/style32.xml" ContentType="application/vnd.ms-office.chartstyle+xml"/>
  <Override PartName="/xl/charts/colors32.xml" ContentType="application/vnd.ms-office.chartcolorstyle+xml"/>
  <Override PartName="/xl/charts/chart17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18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19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20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5.xml" ContentType="application/vnd.openxmlformats-officedocument.drawing+xml"/>
  <Override PartName="/xl/charts/chart21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Ex17.xml" ContentType="application/vnd.ms-office.chartex+xml"/>
  <Override PartName="/xl/charts/style38.xml" ContentType="application/vnd.ms-office.chartstyle+xml"/>
  <Override PartName="/xl/charts/colors38.xml" ContentType="application/vnd.ms-office.chartcolorstyle+xml"/>
  <Override PartName="/xl/charts/chartEx18.xml" ContentType="application/vnd.ms-office.chartex+xml"/>
  <Override PartName="/xl/charts/style39.xml" ContentType="application/vnd.ms-office.chartstyle+xml"/>
  <Override PartName="/xl/charts/colors39.xml" ContentType="application/vnd.ms-office.chartcolorstyle+xml"/>
  <Override PartName="/xl/charts/chartEx19.xml" ContentType="application/vnd.ms-office.chartex+xml"/>
  <Override PartName="/xl/charts/style40.xml" ContentType="application/vnd.ms-office.chartstyle+xml"/>
  <Override PartName="/xl/charts/colors40.xml" ContentType="application/vnd.ms-office.chartcolorstyle+xml"/>
  <Override PartName="/xl/charts/chartEx20.xml" ContentType="application/vnd.ms-office.chartex+xml"/>
  <Override PartName="/xl/charts/style41.xml" ContentType="application/vnd.ms-office.chartstyle+xml"/>
  <Override PartName="/xl/charts/colors41.xml" ContentType="application/vnd.ms-office.chartcolorstyle+xml"/>
  <Override PartName="/xl/charts/chart2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Ex21.xml" ContentType="application/vnd.ms-office.chartex+xml"/>
  <Override PartName="/xl/charts/style43.xml" ContentType="application/vnd.ms-office.chartstyle+xml"/>
  <Override PartName="/xl/charts/colors43.xml" ContentType="application/vnd.ms-office.chartcolorstyle+xml"/>
  <Override PartName="/xl/charts/chart23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24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25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6.xml" ContentType="application/vnd.openxmlformats-officedocument.drawing+xml"/>
  <Override PartName="/xl/charts/chartEx22.xml" ContentType="application/vnd.ms-office.chartex+xml"/>
  <Override PartName="/xl/charts/style47.xml" ContentType="application/vnd.ms-office.chartstyle+xml"/>
  <Override PartName="/xl/charts/colors47.xml" ContentType="application/vnd.ms-office.chartcolorstyle+xml"/>
  <Override PartName="/xl/drawings/drawing7.xml" ContentType="application/vnd.openxmlformats-officedocument.drawing+xml"/>
  <Override PartName="/xl/charts/chart26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8.xml" ContentType="application/vnd.openxmlformats-officedocument.drawing+xml"/>
  <Override PartName="/xl/charts/chart27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28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9.xml" ContentType="application/vnd.openxmlformats-officedocument.drawing+xml"/>
  <Override PartName="/xl/charts/chart29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10.xml" ContentType="application/vnd.openxmlformats-officedocument.drawing+xml"/>
  <Override PartName="/xl/charts/chart30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11.xml" ContentType="application/vnd.openxmlformats-officedocument.drawing+xml"/>
  <Override PartName="/xl/charts/chart31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ile\OneDrive\Documents\tech\Excel\Kaggle\Kaggle_health\1_Global_Happiness\"/>
    </mc:Choice>
  </mc:AlternateContent>
  <xr:revisionPtr revIDLastSave="0" documentId="13_ncr:1_{399E8D19-0680-4EBA-8B4C-4D81018A3321}" xr6:coauthVersionLast="47" xr6:coauthVersionMax="47" xr10:uidLastSave="{00000000-0000-0000-0000-000000000000}"/>
  <bookViews>
    <workbookView xWindow="-110" yWindow="-110" windowWidth="25820" windowHeight="15500" tabRatio="738" firstSheet="1" activeTab="5" xr2:uid="{B79C8E26-00D0-4CDD-A4D9-CA15A8089466}"/>
  </bookViews>
  <sheets>
    <sheet name="World-happiness-report-raw" sheetId="1" r:id="rId1"/>
    <sheet name="Table1" sheetId="3" r:id="rId2"/>
    <sheet name="Dash_Draft#1" sheetId="12" state="hidden" r:id="rId3"/>
    <sheet name="Dash_Draft#2" sheetId="21" state="hidden" r:id="rId4"/>
    <sheet name="Dash_Draft#2a" sheetId="26" state="hidden" r:id="rId5"/>
    <sheet name="Dashboard" sheetId="27" r:id="rId6"/>
    <sheet name="Dash_Draft#3(sidebar)" sheetId="22" state="hidden" r:id="rId7"/>
    <sheet name="Global_Map" sheetId="4" r:id="rId8"/>
    <sheet name="Scatter_Plot" sheetId="5" r:id="rId9"/>
    <sheet name="Double_BarGraph" sheetId="8" r:id="rId10"/>
    <sheet name="Conn_ScatterPlot" sheetId="9" r:id="rId11"/>
    <sheet name="Most_Least_Happy" sheetId="10" r:id="rId12"/>
    <sheet name="Time_Series" sheetId="11" r:id="rId13"/>
    <sheet name="Continents_Ref" sheetId="7" r:id="rId14"/>
  </sheets>
  <definedNames>
    <definedName name="_xlchart.v1.0" hidden="1">Most_Least_Happy!$H$4:$H$5</definedName>
    <definedName name="_xlchart.v1.1" hidden="1">Most_Least_Happy!$E$4:$E$5</definedName>
    <definedName name="_xlchart.v1.10" hidden="1">Most_Least_Happy!$G$4:$G$5</definedName>
    <definedName name="_xlchart.v1.15" hidden="1">Most_Least_Happy!$E$4:$E$5</definedName>
    <definedName name="_xlchart.v1.16" hidden="1">Most_Least_Happy!$G$4:$G$6</definedName>
    <definedName name="_xlchart.v1.17" hidden="1">Most_Least_Happy!$E$4:$E$6</definedName>
    <definedName name="_xlchart.v1.18" hidden="1">Most_Least_Happy!$F$4:$F$6</definedName>
    <definedName name="_xlchart.v1.2" hidden="1">Most_Least_Happy!$G$4:$G$5</definedName>
    <definedName name="_xlchart.v1.23" hidden="1">Most_Least_Happy!$H$4:$H$6</definedName>
    <definedName name="_xlchart.v1.29" hidden="1">Most_Least_Happy!$E$4:$E$5</definedName>
    <definedName name="_xlchart.v1.30" hidden="1">Most_Least_Happy!$H$4:$H$5</definedName>
    <definedName name="_xlchart.v1.31" hidden="1">Most_Least_Happy!$I$4:$I$5</definedName>
    <definedName name="_xlchart.v1.32" hidden="1">Most_Least_Happy!$G$4:$G$5</definedName>
    <definedName name="_xlchart.v1.7" hidden="1">Most_Least_Happy!$I$4:$I$5</definedName>
    <definedName name="_xlchart.v1.8" hidden="1">Most_Least_Happy!$H$4:$H$5</definedName>
    <definedName name="_xlchart.v1.9" hidden="1">Most_Least_Happy!$I$4:$I$5</definedName>
    <definedName name="_xlchart.v5.11" hidden="1">Global_Map!$A$1</definedName>
    <definedName name="_xlchart.v5.12" hidden="1">Global_Map!$A$2:$A$166</definedName>
    <definedName name="_xlchart.v5.13" hidden="1">Global_Map!$B$1</definedName>
    <definedName name="_xlchart.v5.14" hidden="1">Global_Map!$B$2:$B$166</definedName>
    <definedName name="_xlchart.v5.19" hidden="1">Global_Map!$J$1</definedName>
    <definedName name="_xlchart.v5.20" hidden="1">Global_Map!$J$2:$J$166</definedName>
    <definedName name="_xlchart.v5.21" hidden="1">Global_Map!$K$1</definedName>
    <definedName name="_xlchart.v5.22" hidden="1">Global_Map!$K$2:$K$166</definedName>
    <definedName name="_xlchart.v5.24" hidden="1">Dashboard!$F$4</definedName>
    <definedName name="_xlchart.v5.25" hidden="1">Global_Map!$J$1</definedName>
    <definedName name="_xlchart.v5.26" hidden="1">Global_Map!$J$2:$J$166</definedName>
    <definedName name="_xlchart.v5.27" hidden="1">Global_Map!$K$1</definedName>
    <definedName name="_xlchart.v5.28" hidden="1">Global_Map!$K$2:$K$166</definedName>
    <definedName name="_xlchart.v5.3" hidden="1">Global_Map!$A$1</definedName>
    <definedName name="_xlchart.v5.33" hidden="1">Global_Map!$A$1</definedName>
    <definedName name="_xlchart.v5.34" hidden="1">Global_Map!$A$2:$A$166</definedName>
    <definedName name="_xlchart.v5.35" hidden="1">Global_Map!$B$1</definedName>
    <definedName name="_xlchart.v5.36" hidden="1">Global_Map!$B$2:$B$166</definedName>
    <definedName name="_xlchart.v5.37" hidden="1">Global_Map!$A$1</definedName>
    <definedName name="_xlchart.v5.38" hidden="1">Global_Map!$A$2:$A$166</definedName>
    <definedName name="_xlchart.v5.39" hidden="1">Global_Map!$B$1</definedName>
    <definedName name="_xlchart.v5.4" hidden="1">Global_Map!$A$2:$A$166</definedName>
    <definedName name="_xlchart.v5.40" hidden="1">Global_Map!$B$2:$B$166</definedName>
    <definedName name="_xlchart.v5.5" hidden="1">Global_Map!$B$1</definedName>
    <definedName name="_xlchart.v5.6" hidden="1">Global_Map!$B$2:$B$166</definedName>
    <definedName name="ExternalData_1" localSheetId="1" hidden="1">Table1!$A$1:$L$2364</definedName>
    <definedName name="Global">'Dash_Draft#2a'!$F$2</definedName>
    <definedName name="Global_Field">Dashboard!$F$4</definedName>
    <definedName name="_xlnm.Print_Area" localSheetId="5">Dashboard!$D$3:$Z$49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6" i="8" l="1"/>
  <c r="B16" i="8"/>
  <c r="C15" i="8"/>
  <c r="B15" i="8"/>
  <c r="C14" i="8"/>
  <c r="B14" i="8"/>
  <c r="C13" i="8"/>
  <c r="B13" i="8"/>
  <c r="C12" i="8"/>
  <c r="B12" i="8"/>
  <c r="C11" i="8"/>
  <c r="B11" i="8"/>
  <c r="A2" i="11"/>
  <c r="A2" i="11" a="1"/>
  <c r="I6" i="10"/>
  <c r="H6" i="10"/>
  <c r="G6" i="10"/>
  <c r="F6" i="10"/>
  <c r="E6" i="10"/>
  <c r="B5" i="10" a="1"/>
  <c r="B5" i="10" s="1"/>
  <c r="E7" i="9"/>
  <c r="B150" i="5"/>
  <c r="D149" i="5"/>
  <c r="C149" i="5"/>
  <c r="B149" i="5"/>
  <c r="D148" i="5"/>
  <c r="B147" i="5"/>
  <c r="C146" i="5"/>
  <c r="B146" i="5"/>
  <c r="B143" i="5"/>
  <c r="D142" i="5"/>
  <c r="C142" i="5"/>
  <c r="B142" i="5"/>
  <c r="D141" i="5"/>
  <c r="C141" i="5"/>
  <c r="C128" i="5"/>
  <c r="B125" i="5"/>
  <c r="C117" i="5"/>
  <c r="B117" i="5"/>
  <c r="B105" i="5"/>
  <c r="D104" i="5"/>
  <c r="C104" i="5"/>
  <c r="B104" i="5"/>
  <c r="D102" i="5"/>
  <c r="C100" i="5"/>
  <c r="D98" i="5"/>
  <c r="C98" i="5"/>
  <c r="C97" i="5"/>
  <c r="B97" i="5"/>
  <c r="D96" i="5"/>
  <c r="C96" i="5"/>
  <c r="C93" i="5"/>
  <c r="B79" i="5"/>
  <c r="B72" i="5"/>
  <c r="D71" i="5"/>
  <c r="D70" i="5"/>
  <c r="C68" i="5"/>
  <c r="B68" i="5"/>
  <c r="D66" i="5"/>
  <c r="B66" i="5"/>
  <c r="B57" i="5"/>
  <c r="D56" i="5"/>
  <c r="D52" i="5"/>
  <c r="C52" i="5"/>
  <c r="B50" i="5"/>
  <c r="D49" i="5"/>
  <c r="C49" i="5"/>
  <c r="C46" i="5"/>
  <c r="B46" i="5"/>
  <c r="B44" i="5"/>
  <c r="D25" i="5"/>
  <c r="B25" i="5"/>
  <c r="D24" i="5"/>
  <c r="B24" i="5"/>
  <c r="D23" i="5"/>
  <c r="C23" i="5"/>
  <c r="B23" i="5"/>
  <c r="D22" i="5"/>
  <c r="D20" i="5"/>
  <c r="B7" i="5"/>
  <c r="D6" i="5"/>
  <c r="C4" i="5"/>
  <c r="B4" i="5"/>
  <c r="D3" i="5"/>
  <c r="C3" i="5"/>
  <c r="B3" i="5"/>
  <c r="A2" i="5" a="1"/>
  <c r="G166" i="4"/>
  <c r="F165" i="4"/>
  <c r="E165" i="4"/>
  <c r="D162" i="4"/>
  <c r="C162" i="4"/>
  <c r="C159" i="4"/>
  <c r="B159" i="4"/>
  <c r="G157" i="4"/>
  <c r="F157" i="4"/>
  <c r="E156" i="4"/>
  <c r="D156" i="4"/>
  <c r="F155" i="4"/>
  <c r="E155" i="4"/>
  <c r="D155" i="4"/>
  <c r="C155" i="4"/>
  <c r="G153" i="4"/>
  <c r="F153" i="4"/>
  <c r="G151" i="4"/>
  <c r="F151" i="4"/>
  <c r="E151" i="4"/>
  <c r="D151" i="4"/>
  <c r="D146" i="4"/>
  <c r="C146" i="4"/>
  <c r="B146" i="4"/>
  <c r="F143" i="4"/>
  <c r="E143" i="4"/>
  <c r="D143" i="4"/>
  <c r="C143" i="4"/>
  <c r="B143" i="4"/>
  <c r="C141" i="4"/>
  <c r="B141" i="4"/>
  <c r="G140" i="4"/>
  <c r="F140" i="4"/>
  <c r="E140" i="4"/>
  <c r="D140" i="4"/>
  <c r="F139" i="4"/>
  <c r="E139" i="4"/>
  <c r="E133" i="4"/>
  <c r="D133" i="4"/>
  <c r="C133" i="4"/>
  <c r="B133" i="4"/>
  <c r="G132" i="4"/>
  <c r="F132" i="4"/>
  <c r="D130" i="4"/>
  <c r="C130" i="4"/>
  <c r="F129" i="4"/>
  <c r="D129" i="4"/>
  <c r="C129" i="4"/>
  <c r="B129" i="4"/>
  <c r="G128" i="4"/>
  <c r="F128" i="4"/>
  <c r="B128" i="4"/>
  <c r="D120" i="4"/>
  <c r="C120" i="4"/>
  <c r="B120" i="4"/>
  <c r="G119" i="4"/>
  <c r="F119" i="4"/>
  <c r="D119" i="4"/>
  <c r="C119" i="4"/>
  <c r="G118" i="4"/>
  <c r="F118" i="4"/>
  <c r="E118" i="4"/>
  <c r="D118" i="4"/>
  <c r="G117" i="4"/>
  <c r="D117" i="4"/>
  <c r="C117" i="4"/>
  <c r="B117" i="4"/>
  <c r="G116" i="4"/>
  <c r="F116" i="4"/>
  <c r="C109" i="4"/>
  <c r="B109" i="4"/>
  <c r="G108" i="4"/>
  <c r="F108" i="4"/>
  <c r="B108" i="4"/>
  <c r="G107" i="4"/>
  <c r="F107" i="4"/>
  <c r="B107" i="4"/>
  <c r="G106" i="4"/>
  <c r="F106" i="4"/>
  <c r="F103" i="4"/>
  <c r="E103" i="4"/>
  <c r="B103" i="4"/>
  <c r="G102" i="4"/>
  <c r="F102" i="4"/>
  <c r="E102" i="4"/>
  <c r="G97" i="4"/>
  <c r="E97" i="4"/>
  <c r="D97" i="4"/>
  <c r="D96" i="4"/>
  <c r="C96" i="4"/>
  <c r="G93" i="4"/>
  <c r="F93" i="4"/>
  <c r="E93" i="4"/>
  <c r="D93" i="4"/>
  <c r="E92" i="4"/>
  <c r="D92" i="4"/>
  <c r="C92" i="4"/>
  <c r="B92" i="4"/>
  <c r="E91" i="4"/>
  <c r="D91" i="4"/>
  <c r="C91" i="4"/>
  <c r="B91" i="4"/>
  <c r="E84" i="4"/>
  <c r="D84" i="4"/>
  <c r="C83" i="4"/>
  <c r="B83" i="4"/>
  <c r="G82" i="4"/>
  <c r="F82" i="4"/>
  <c r="C82" i="4"/>
  <c r="B82" i="4"/>
  <c r="G81" i="4"/>
  <c r="F81" i="4"/>
  <c r="E81" i="4"/>
  <c r="D81" i="4"/>
  <c r="C81" i="4"/>
  <c r="F80" i="4"/>
  <c r="C80" i="4"/>
  <c r="C74" i="4"/>
  <c r="B74" i="4"/>
  <c r="G73" i="4"/>
  <c r="F73" i="4"/>
  <c r="F72" i="4"/>
  <c r="F71" i="4"/>
  <c r="E71" i="4"/>
  <c r="D71" i="4"/>
  <c r="G70" i="4"/>
  <c r="F70" i="4"/>
  <c r="E70" i="4"/>
  <c r="D70" i="4"/>
  <c r="C70" i="4"/>
  <c r="B70" i="4"/>
  <c r="E69" i="4"/>
  <c r="B69" i="4"/>
  <c r="C63" i="4"/>
  <c r="B63" i="4"/>
  <c r="F61" i="4"/>
  <c r="E61" i="4"/>
  <c r="D61" i="4"/>
  <c r="C61" i="4"/>
  <c r="B61" i="4"/>
  <c r="G60" i="4"/>
  <c r="F60" i="4"/>
  <c r="D60" i="4"/>
  <c r="C60" i="4"/>
  <c r="D59" i="4"/>
  <c r="F58" i="4"/>
  <c r="F56" i="4"/>
  <c r="E56" i="4"/>
  <c r="D56" i="4"/>
  <c r="C56" i="4"/>
  <c r="C51" i="4"/>
  <c r="B51" i="4"/>
  <c r="G50" i="4"/>
  <c r="E50" i="4"/>
  <c r="D50" i="4"/>
  <c r="C50" i="4"/>
  <c r="B50" i="4"/>
  <c r="G49" i="4"/>
  <c r="D48" i="4"/>
  <c r="C48" i="4"/>
  <c r="F47" i="4"/>
  <c r="G45" i="4"/>
  <c r="F45" i="4"/>
  <c r="E45" i="4"/>
  <c r="G44" i="4"/>
  <c r="F44" i="4"/>
  <c r="F41" i="4"/>
  <c r="F40" i="4"/>
  <c r="B39" i="4"/>
  <c r="D38" i="4"/>
  <c r="G37" i="4"/>
  <c r="F37" i="4"/>
  <c r="E37" i="4"/>
  <c r="C37" i="4"/>
  <c r="B37" i="4"/>
  <c r="G36" i="4"/>
  <c r="F36" i="4"/>
  <c r="E36" i="4"/>
  <c r="D36" i="4"/>
  <c r="D35" i="4"/>
  <c r="G34" i="4"/>
  <c r="F34" i="4"/>
  <c r="B34" i="4"/>
  <c r="D28" i="4"/>
  <c r="G27" i="4"/>
  <c r="F27" i="4"/>
  <c r="E27" i="4"/>
  <c r="D27" i="4"/>
  <c r="C27" i="4"/>
  <c r="F26" i="4"/>
  <c r="D26" i="4"/>
  <c r="C26" i="4"/>
  <c r="B26" i="4"/>
  <c r="E24" i="4"/>
  <c r="D24" i="4"/>
  <c r="C24" i="4"/>
  <c r="B24" i="4"/>
  <c r="G23" i="4"/>
  <c r="F23" i="4"/>
  <c r="E23" i="4"/>
  <c r="E17" i="4"/>
  <c r="D17" i="4"/>
  <c r="C17" i="4"/>
  <c r="G16" i="4"/>
  <c r="F16" i="4"/>
  <c r="E16" i="4"/>
  <c r="D16" i="4"/>
  <c r="C16" i="4"/>
  <c r="B16" i="4"/>
  <c r="E15" i="4"/>
  <c r="B15" i="4"/>
  <c r="B14" i="4"/>
  <c r="G13" i="4"/>
  <c r="F13" i="4"/>
  <c r="E13" i="4"/>
  <c r="G12" i="4"/>
  <c r="D11" i="4"/>
  <c r="C7" i="4"/>
  <c r="B7" i="4"/>
  <c r="F6" i="4"/>
  <c r="D6" i="4"/>
  <c r="C6" i="4"/>
  <c r="B6" i="4"/>
  <c r="G5" i="4"/>
  <c r="G4" i="4"/>
  <c r="F4" i="4"/>
  <c r="E4" i="4"/>
  <c r="D4" i="4"/>
  <c r="J2" i="4" a="1"/>
  <c r="J2" i="4" s="1"/>
  <c r="A2" i="4" a="1"/>
  <c r="E152" i="4" s="1"/>
  <c r="B2364" i="3"/>
  <c r="B2363" i="3"/>
  <c r="B2362" i="3"/>
  <c r="B2361" i="3"/>
  <c r="B2360" i="3"/>
  <c r="B2359" i="3"/>
  <c r="B2358" i="3"/>
  <c r="B2357" i="3"/>
  <c r="B2356" i="3"/>
  <c r="B2355" i="3"/>
  <c r="B2354" i="3"/>
  <c r="B2353" i="3"/>
  <c r="B2352" i="3"/>
  <c r="B2351" i="3"/>
  <c r="B2350" i="3"/>
  <c r="B2349" i="3"/>
  <c r="B2348" i="3"/>
  <c r="B2347" i="3"/>
  <c r="B2346" i="3"/>
  <c r="B2345" i="3"/>
  <c r="B2344" i="3"/>
  <c r="B2343" i="3"/>
  <c r="B2342" i="3"/>
  <c r="B2341" i="3"/>
  <c r="B2340" i="3"/>
  <c r="B2339" i="3"/>
  <c r="B2338" i="3"/>
  <c r="B2337" i="3"/>
  <c r="B2336" i="3"/>
  <c r="B2335" i="3"/>
  <c r="B2334" i="3"/>
  <c r="B2333" i="3"/>
  <c r="B2332" i="3"/>
  <c r="B2331" i="3"/>
  <c r="B2330" i="3"/>
  <c r="B2329" i="3"/>
  <c r="B2328" i="3"/>
  <c r="B2327" i="3"/>
  <c r="B2326" i="3"/>
  <c r="B2325" i="3"/>
  <c r="B2324" i="3"/>
  <c r="B2323" i="3"/>
  <c r="B2322" i="3"/>
  <c r="B2321" i="3"/>
  <c r="B2320" i="3"/>
  <c r="B2319" i="3"/>
  <c r="B2318" i="3"/>
  <c r="B2317" i="3"/>
  <c r="B2316" i="3"/>
  <c r="B2315" i="3"/>
  <c r="B2314" i="3"/>
  <c r="B2313" i="3"/>
  <c r="B2312" i="3"/>
  <c r="B2311" i="3"/>
  <c r="B2310" i="3"/>
  <c r="B2309" i="3"/>
  <c r="B2308" i="3"/>
  <c r="B2307" i="3"/>
  <c r="B2306" i="3"/>
  <c r="B2305" i="3"/>
  <c r="B2304" i="3"/>
  <c r="B2303" i="3"/>
  <c r="B2302" i="3"/>
  <c r="B2301" i="3"/>
  <c r="B2300" i="3"/>
  <c r="B2299" i="3"/>
  <c r="B2298" i="3"/>
  <c r="B2297" i="3"/>
  <c r="B2296" i="3"/>
  <c r="B2295" i="3"/>
  <c r="B2294" i="3"/>
  <c r="B2293" i="3"/>
  <c r="B2292" i="3"/>
  <c r="B2291" i="3"/>
  <c r="B2290" i="3"/>
  <c r="B2289" i="3"/>
  <c r="B2288" i="3"/>
  <c r="B2287" i="3"/>
  <c r="B2286" i="3"/>
  <c r="B2285" i="3"/>
  <c r="B2284" i="3"/>
  <c r="B2283" i="3"/>
  <c r="B2282" i="3"/>
  <c r="B2281" i="3"/>
  <c r="B2280" i="3"/>
  <c r="B2279" i="3"/>
  <c r="B2278" i="3"/>
  <c r="B2277" i="3"/>
  <c r="B2276" i="3"/>
  <c r="B2275" i="3"/>
  <c r="B2274" i="3"/>
  <c r="B2273" i="3"/>
  <c r="B2272" i="3"/>
  <c r="B2271" i="3"/>
  <c r="B2270" i="3"/>
  <c r="B2269" i="3"/>
  <c r="B2268" i="3"/>
  <c r="B2267" i="3"/>
  <c r="B2266" i="3"/>
  <c r="B2265" i="3"/>
  <c r="B2264" i="3"/>
  <c r="B2263" i="3"/>
  <c r="B2262" i="3"/>
  <c r="B2261" i="3"/>
  <c r="B2260" i="3"/>
  <c r="B2259" i="3"/>
  <c r="B2258" i="3"/>
  <c r="B2257" i="3"/>
  <c r="B2256" i="3"/>
  <c r="B2255" i="3"/>
  <c r="B2254" i="3"/>
  <c r="B2253" i="3"/>
  <c r="B2252" i="3"/>
  <c r="B2251" i="3"/>
  <c r="B2250" i="3"/>
  <c r="B2249" i="3"/>
  <c r="B2248" i="3"/>
  <c r="B2247" i="3"/>
  <c r="B2246" i="3"/>
  <c r="B2245" i="3"/>
  <c r="B2244" i="3"/>
  <c r="B2243" i="3"/>
  <c r="B2242" i="3"/>
  <c r="B2241" i="3"/>
  <c r="B2240" i="3"/>
  <c r="B2239" i="3"/>
  <c r="B2238" i="3"/>
  <c r="B2237" i="3"/>
  <c r="B2236" i="3"/>
  <c r="B2235" i="3"/>
  <c r="B2234" i="3"/>
  <c r="B2233" i="3"/>
  <c r="B2232" i="3"/>
  <c r="B2231" i="3"/>
  <c r="B2230" i="3"/>
  <c r="B2229" i="3"/>
  <c r="B2228" i="3"/>
  <c r="B2227" i="3"/>
  <c r="B2226" i="3"/>
  <c r="B2225" i="3"/>
  <c r="B2224" i="3"/>
  <c r="B2223" i="3"/>
  <c r="B2222" i="3"/>
  <c r="B2221" i="3"/>
  <c r="B2220" i="3"/>
  <c r="B2219" i="3"/>
  <c r="B2218" i="3"/>
  <c r="B2217" i="3"/>
  <c r="B2216" i="3"/>
  <c r="B2215" i="3"/>
  <c r="B2214" i="3"/>
  <c r="B2213" i="3"/>
  <c r="B2212" i="3"/>
  <c r="B2211" i="3"/>
  <c r="B2210" i="3"/>
  <c r="B2209" i="3"/>
  <c r="B2208" i="3"/>
  <c r="B2207" i="3"/>
  <c r="B2206" i="3"/>
  <c r="B2205" i="3"/>
  <c r="B2204" i="3"/>
  <c r="B2203" i="3"/>
  <c r="B2202" i="3"/>
  <c r="B2201" i="3"/>
  <c r="B2200" i="3"/>
  <c r="B2199" i="3"/>
  <c r="B2198" i="3"/>
  <c r="B2197" i="3"/>
  <c r="B2196" i="3"/>
  <c r="B2195" i="3"/>
  <c r="B2194" i="3"/>
  <c r="B2193" i="3"/>
  <c r="B2192" i="3"/>
  <c r="B2191" i="3"/>
  <c r="B2190" i="3"/>
  <c r="B2189" i="3"/>
  <c r="B2188" i="3"/>
  <c r="B2187" i="3"/>
  <c r="B2186" i="3"/>
  <c r="B2185" i="3"/>
  <c r="B2184" i="3"/>
  <c r="B2183" i="3"/>
  <c r="B2182" i="3"/>
  <c r="B2181" i="3"/>
  <c r="B2180" i="3"/>
  <c r="B2179" i="3"/>
  <c r="B2178" i="3"/>
  <c r="B2177" i="3"/>
  <c r="B2176" i="3"/>
  <c r="B2175" i="3"/>
  <c r="B2174" i="3"/>
  <c r="B2173" i="3"/>
  <c r="B2172" i="3"/>
  <c r="B2171" i="3"/>
  <c r="B2170" i="3"/>
  <c r="B2169" i="3"/>
  <c r="B2168" i="3"/>
  <c r="B2167" i="3"/>
  <c r="B2166" i="3"/>
  <c r="B2165" i="3"/>
  <c r="B2164" i="3"/>
  <c r="B2163" i="3"/>
  <c r="B2162" i="3"/>
  <c r="B2161" i="3"/>
  <c r="B2160" i="3"/>
  <c r="B2159" i="3"/>
  <c r="B2158" i="3"/>
  <c r="B2157" i="3"/>
  <c r="B2156" i="3"/>
  <c r="B2155" i="3"/>
  <c r="B2154" i="3"/>
  <c r="B2153" i="3"/>
  <c r="B2152" i="3"/>
  <c r="B2151" i="3"/>
  <c r="B2150" i="3"/>
  <c r="B2149" i="3"/>
  <c r="B2148" i="3"/>
  <c r="B2147" i="3"/>
  <c r="B2146" i="3"/>
  <c r="B2145" i="3"/>
  <c r="B2144" i="3"/>
  <c r="B2143" i="3"/>
  <c r="B2142" i="3"/>
  <c r="B2141" i="3"/>
  <c r="B2140" i="3"/>
  <c r="B2139" i="3"/>
  <c r="B2138" i="3"/>
  <c r="B2137" i="3"/>
  <c r="B2136" i="3"/>
  <c r="B2135" i="3"/>
  <c r="B2134" i="3"/>
  <c r="B2133" i="3"/>
  <c r="B2132" i="3"/>
  <c r="B2131" i="3"/>
  <c r="B2130" i="3"/>
  <c r="B2129" i="3"/>
  <c r="B2128" i="3"/>
  <c r="B2127" i="3"/>
  <c r="B2126" i="3"/>
  <c r="B2125" i="3"/>
  <c r="B2124" i="3"/>
  <c r="B2123" i="3"/>
  <c r="B2122" i="3"/>
  <c r="B2121" i="3"/>
  <c r="B2120" i="3"/>
  <c r="B2119" i="3"/>
  <c r="B2118" i="3"/>
  <c r="B2117" i="3"/>
  <c r="B2116" i="3"/>
  <c r="B2115" i="3"/>
  <c r="B2114" i="3"/>
  <c r="B2113" i="3"/>
  <c r="B2112" i="3"/>
  <c r="B2111" i="3"/>
  <c r="B2110" i="3"/>
  <c r="B2109" i="3"/>
  <c r="B2108" i="3"/>
  <c r="B2107" i="3"/>
  <c r="B2106" i="3"/>
  <c r="B2105" i="3"/>
  <c r="B2104" i="3"/>
  <c r="B2103" i="3"/>
  <c r="B2102" i="3"/>
  <c r="B2101" i="3"/>
  <c r="B2100" i="3"/>
  <c r="B2099" i="3"/>
  <c r="B2098" i="3"/>
  <c r="B2097" i="3"/>
  <c r="B2096" i="3"/>
  <c r="B2095" i="3"/>
  <c r="B2094" i="3"/>
  <c r="B2093" i="3"/>
  <c r="B2092" i="3"/>
  <c r="B2091" i="3"/>
  <c r="B2090" i="3"/>
  <c r="B2089" i="3"/>
  <c r="B2088" i="3"/>
  <c r="B2087" i="3"/>
  <c r="B2086" i="3"/>
  <c r="B2085" i="3"/>
  <c r="B2084" i="3"/>
  <c r="B2083" i="3"/>
  <c r="B2082" i="3"/>
  <c r="B2081" i="3"/>
  <c r="B2080" i="3"/>
  <c r="B2079" i="3"/>
  <c r="B2078" i="3"/>
  <c r="B2077" i="3"/>
  <c r="B2076" i="3"/>
  <c r="B2075" i="3"/>
  <c r="B2074" i="3"/>
  <c r="B2073" i="3"/>
  <c r="B2072" i="3"/>
  <c r="B2071" i="3"/>
  <c r="B2070" i="3"/>
  <c r="B2069" i="3"/>
  <c r="B2068" i="3"/>
  <c r="B2067" i="3"/>
  <c r="B2066" i="3"/>
  <c r="B2065" i="3"/>
  <c r="B2064" i="3"/>
  <c r="B2063" i="3"/>
  <c r="B2062" i="3"/>
  <c r="B2061" i="3"/>
  <c r="B2060" i="3"/>
  <c r="B2059" i="3"/>
  <c r="B2058" i="3"/>
  <c r="B2057" i="3"/>
  <c r="B2056" i="3"/>
  <c r="B2055" i="3"/>
  <c r="B2054" i="3"/>
  <c r="B2053" i="3"/>
  <c r="B2052" i="3"/>
  <c r="B2051" i="3"/>
  <c r="B2050" i="3"/>
  <c r="B2049" i="3"/>
  <c r="B2048" i="3"/>
  <c r="B2047" i="3"/>
  <c r="B2046" i="3"/>
  <c r="B2045" i="3"/>
  <c r="B2044" i="3"/>
  <c r="B2043" i="3"/>
  <c r="B2042" i="3"/>
  <c r="B2041" i="3"/>
  <c r="B2040" i="3"/>
  <c r="B2039" i="3"/>
  <c r="B2038" i="3"/>
  <c r="B2037" i="3"/>
  <c r="B2036" i="3"/>
  <c r="B2035" i="3"/>
  <c r="B2034" i="3"/>
  <c r="B2033" i="3"/>
  <c r="B2032" i="3"/>
  <c r="B2031" i="3"/>
  <c r="B2030" i="3"/>
  <c r="B2029" i="3"/>
  <c r="B2028" i="3"/>
  <c r="B2027" i="3"/>
  <c r="B2026" i="3"/>
  <c r="B2025" i="3"/>
  <c r="B2024" i="3"/>
  <c r="B2023" i="3"/>
  <c r="B2022" i="3"/>
  <c r="B2021" i="3"/>
  <c r="B2020" i="3"/>
  <c r="B2019" i="3"/>
  <c r="B2018" i="3"/>
  <c r="B2017" i="3"/>
  <c r="B2016" i="3"/>
  <c r="B2015" i="3"/>
  <c r="B2014" i="3"/>
  <c r="B2013" i="3"/>
  <c r="B2012" i="3"/>
  <c r="B2011" i="3"/>
  <c r="B2010" i="3"/>
  <c r="B2009" i="3"/>
  <c r="B2008" i="3"/>
  <c r="B2007" i="3"/>
  <c r="B2006" i="3"/>
  <c r="B2005" i="3"/>
  <c r="B2004" i="3"/>
  <c r="B2003" i="3"/>
  <c r="B2002" i="3"/>
  <c r="B2001" i="3"/>
  <c r="B2000" i="3"/>
  <c r="B1999" i="3"/>
  <c r="B1998" i="3"/>
  <c r="B1997" i="3"/>
  <c r="B1996" i="3"/>
  <c r="B1995" i="3"/>
  <c r="B1994" i="3"/>
  <c r="B1993" i="3"/>
  <c r="B1992" i="3"/>
  <c r="B1991" i="3"/>
  <c r="B1990" i="3"/>
  <c r="B1989" i="3"/>
  <c r="B1988" i="3"/>
  <c r="B1987" i="3"/>
  <c r="B1986" i="3"/>
  <c r="B1985" i="3"/>
  <c r="B1984" i="3"/>
  <c r="B1983" i="3"/>
  <c r="B1982" i="3"/>
  <c r="B1981" i="3"/>
  <c r="B1980" i="3"/>
  <c r="B1979" i="3"/>
  <c r="B1978" i="3"/>
  <c r="B1977" i="3"/>
  <c r="B1976" i="3"/>
  <c r="B1975" i="3"/>
  <c r="B1974" i="3"/>
  <c r="B1973" i="3"/>
  <c r="B1972" i="3"/>
  <c r="B1971" i="3"/>
  <c r="B1970" i="3"/>
  <c r="B1969" i="3"/>
  <c r="B1968" i="3"/>
  <c r="B1967" i="3"/>
  <c r="B1966" i="3"/>
  <c r="B1965" i="3"/>
  <c r="B1964" i="3"/>
  <c r="B1963" i="3"/>
  <c r="B1962" i="3"/>
  <c r="B1961" i="3"/>
  <c r="B1960" i="3"/>
  <c r="B1959" i="3"/>
  <c r="B1958" i="3"/>
  <c r="B1957" i="3"/>
  <c r="B1956" i="3"/>
  <c r="B1955" i="3"/>
  <c r="B1954" i="3"/>
  <c r="B1953" i="3"/>
  <c r="B1952" i="3"/>
  <c r="B1951" i="3"/>
  <c r="B1950" i="3"/>
  <c r="B1949" i="3"/>
  <c r="B1948" i="3"/>
  <c r="B1947" i="3"/>
  <c r="B1946" i="3"/>
  <c r="B1945" i="3"/>
  <c r="B1944" i="3"/>
  <c r="B1943" i="3"/>
  <c r="B1942" i="3"/>
  <c r="B1941" i="3"/>
  <c r="B1940" i="3"/>
  <c r="B1939" i="3"/>
  <c r="B1938" i="3"/>
  <c r="B1937" i="3"/>
  <c r="B1936" i="3"/>
  <c r="B1935" i="3"/>
  <c r="B1934" i="3"/>
  <c r="B1933" i="3"/>
  <c r="B1932" i="3"/>
  <c r="B1931" i="3"/>
  <c r="B1930" i="3"/>
  <c r="B1929" i="3"/>
  <c r="B1928" i="3"/>
  <c r="B1927" i="3"/>
  <c r="B1926" i="3"/>
  <c r="B1925" i="3"/>
  <c r="B1924" i="3"/>
  <c r="B1923" i="3"/>
  <c r="B1922" i="3"/>
  <c r="B1921" i="3"/>
  <c r="B1920" i="3"/>
  <c r="B1919" i="3"/>
  <c r="B1918" i="3"/>
  <c r="B1917" i="3"/>
  <c r="B1916" i="3"/>
  <c r="B1915" i="3"/>
  <c r="B1914" i="3"/>
  <c r="B1913" i="3"/>
  <c r="B1912" i="3"/>
  <c r="B1911" i="3"/>
  <c r="B1910" i="3"/>
  <c r="B1909" i="3"/>
  <c r="B1908" i="3"/>
  <c r="B1907" i="3"/>
  <c r="B1906" i="3"/>
  <c r="B1905" i="3"/>
  <c r="B1904" i="3"/>
  <c r="B1903" i="3"/>
  <c r="B1902" i="3"/>
  <c r="B1901" i="3"/>
  <c r="B1900" i="3"/>
  <c r="B1899" i="3"/>
  <c r="B1898" i="3"/>
  <c r="B1897" i="3"/>
  <c r="B1896" i="3"/>
  <c r="B1895" i="3"/>
  <c r="B1894" i="3"/>
  <c r="B1893" i="3"/>
  <c r="B1892" i="3"/>
  <c r="B1891" i="3"/>
  <c r="B1890" i="3"/>
  <c r="B1889" i="3"/>
  <c r="B1888" i="3"/>
  <c r="B1887" i="3"/>
  <c r="B1886" i="3"/>
  <c r="B1885" i="3"/>
  <c r="B1884" i="3"/>
  <c r="B1883" i="3"/>
  <c r="B1882" i="3"/>
  <c r="B1881" i="3"/>
  <c r="B1880" i="3"/>
  <c r="B1879" i="3"/>
  <c r="B1878" i="3"/>
  <c r="B1877" i="3"/>
  <c r="B1876" i="3"/>
  <c r="B1875" i="3"/>
  <c r="B1874" i="3"/>
  <c r="B1873" i="3"/>
  <c r="B1872" i="3"/>
  <c r="B1871" i="3"/>
  <c r="B1870" i="3"/>
  <c r="B1869" i="3"/>
  <c r="B1868" i="3"/>
  <c r="B1867" i="3"/>
  <c r="B1866" i="3"/>
  <c r="B1865" i="3"/>
  <c r="B1864" i="3"/>
  <c r="B1863" i="3"/>
  <c r="B1862" i="3"/>
  <c r="B1861" i="3"/>
  <c r="B1860" i="3"/>
  <c r="B1859" i="3"/>
  <c r="B1858" i="3"/>
  <c r="B1857" i="3"/>
  <c r="B1856" i="3"/>
  <c r="B1855" i="3"/>
  <c r="B1854" i="3"/>
  <c r="B1853" i="3"/>
  <c r="B1852" i="3"/>
  <c r="B1851" i="3"/>
  <c r="B1850" i="3"/>
  <c r="B1849" i="3"/>
  <c r="B1848" i="3"/>
  <c r="B1847" i="3"/>
  <c r="B1846" i="3"/>
  <c r="B1845" i="3"/>
  <c r="B1844" i="3"/>
  <c r="B1843" i="3"/>
  <c r="B1842" i="3"/>
  <c r="B1841" i="3"/>
  <c r="B1840" i="3"/>
  <c r="B1839" i="3"/>
  <c r="B1838" i="3"/>
  <c r="B1837" i="3"/>
  <c r="B1836" i="3"/>
  <c r="B1835" i="3"/>
  <c r="B1834" i="3"/>
  <c r="B1833" i="3"/>
  <c r="B1832" i="3"/>
  <c r="B1831" i="3"/>
  <c r="B1830" i="3"/>
  <c r="B1829" i="3"/>
  <c r="B1828" i="3"/>
  <c r="B1827" i="3"/>
  <c r="B1826" i="3"/>
  <c r="B1825" i="3"/>
  <c r="B1824" i="3"/>
  <c r="B1823" i="3"/>
  <c r="B1822" i="3"/>
  <c r="B1821" i="3"/>
  <c r="B1820" i="3"/>
  <c r="B1819" i="3"/>
  <c r="B1818" i="3"/>
  <c r="B1817" i="3"/>
  <c r="B1816" i="3"/>
  <c r="B1815" i="3"/>
  <c r="B1814" i="3"/>
  <c r="B1813" i="3"/>
  <c r="B1812" i="3"/>
  <c r="B1811" i="3"/>
  <c r="B1810" i="3"/>
  <c r="B1809" i="3"/>
  <c r="B1808" i="3"/>
  <c r="B1807" i="3"/>
  <c r="B1806" i="3"/>
  <c r="B1805" i="3"/>
  <c r="B1804" i="3"/>
  <c r="B1803" i="3"/>
  <c r="B1802" i="3"/>
  <c r="B1801" i="3"/>
  <c r="B1800" i="3"/>
  <c r="B1799" i="3"/>
  <c r="B1798" i="3"/>
  <c r="B1797" i="3"/>
  <c r="B1796" i="3"/>
  <c r="B1795" i="3"/>
  <c r="B1794" i="3"/>
  <c r="B1793" i="3"/>
  <c r="B1792" i="3"/>
  <c r="B1791" i="3"/>
  <c r="B1790" i="3"/>
  <c r="B1789" i="3"/>
  <c r="B1788" i="3"/>
  <c r="B1787" i="3"/>
  <c r="B1786" i="3"/>
  <c r="B1785" i="3"/>
  <c r="B1784" i="3"/>
  <c r="B1783" i="3"/>
  <c r="B1782" i="3"/>
  <c r="B1781" i="3"/>
  <c r="B1780" i="3"/>
  <c r="B1779" i="3"/>
  <c r="B1778" i="3"/>
  <c r="B1777" i="3"/>
  <c r="B1776" i="3"/>
  <c r="B1775" i="3"/>
  <c r="B1774" i="3"/>
  <c r="B1773" i="3"/>
  <c r="B1772" i="3"/>
  <c r="B1771" i="3"/>
  <c r="B1770" i="3"/>
  <c r="B1769" i="3"/>
  <c r="B1768" i="3"/>
  <c r="B1767" i="3"/>
  <c r="B1766" i="3"/>
  <c r="B1765" i="3"/>
  <c r="B1764" i="3"/>
  <c r="B1763" i="3"/>
  <c r="B1762" i="3"/>
  <c r="B1761" i="3"/>
  <c r="B1760" i="3"/>
  <c r="B1759" i="3"/>
  <c r="B1758" i="3"/>
  <c r="B1757" i="3"/>
  <c r="B1756" i="3"/>
  <c r="B1755" i="3"/>
  <c r="B1754" i="3"/>
  <c r="B1753" i="3"/>
  <c r="B1752" i="3"/>
  <c r="B1751" i="3"/>
  <c r="B1750" i="3"/>
  <c r="B1749" i="3"/>
  <c r="B1748" i="3"/>
  <c r="B1747" i="3"/>
  <c r="B1746" i="3"/>
  <c r="B1745" i="3"/>
  <c r="B1744" i="3"/>
  <c r="B1743" i="3"/>
  <c r="B1742" i="3"/>
  <c r="B1741" i="3"/>
  <c r="B1740" i="3"/>
  <c r="B1739" i="3"/>
  <c r="B1738" i="3"/>
  <c r="B1737" i="3"/>
  <c r="B1736" i="3"/>
  <c r="B1735" i="3"/>
  <c r="B1734" i="3"/>
  <c r="B1733" i="3"/>
  <c r="B1732" i="3"/>
  <c r="B1731" i="3"/>
  <c r="B1730" i="3"/>
  <c r="B1729" i="3"/>
  <c r="B1728" i="3"/>
  <c r="B1727" i="3"/>
  <c r="B1726" i="3"/>
  <c r="B1725" i="3"/>
  <c r="B1724" i="3"/>
  <c r="B1723" i="3"/>
  <c r="B1722" i="3"/>
  <c r="B1721" i="3"/>
  <c r="B1720" i="3"/>
  <c r="B1719" i="3"/>
  <c r="B1718" i="3"/>
  <c r="B1717" i="3"/>
  <c r="B1716" i="3"/>
  <c r="B1715" i="3"/>
  <c r="B1714" i="3"/>
  <c r="B1713" i="3"/>
  <c r="B1712" i="3"/>
  <c r="B1711" i="3"/>
  <c r="B1710" i="3"/>
  <c r="B1709" i="3"/>
  <c r="B1708" i="3"/>
  <c r="B1707" i="3"/>
  <c r="B1706" i="3"/>
  <c r="B1705" i="3"/>
  <c r="B1704" i="3"/>
  <c r="B1703" i="3"/>
  <c r="B1702" i="3"/>
  <c r="B1701" i="3"/>
  <c r="B1700" i="3"/>
  <c r="B1699" i="3"/>
  <c r="B1698" i="3"/>
  <c r="B1697" i="3"/>
  <c r="B1696" i="3"/>
  <c r="B1695" i="3"/>
  <c r="B1694" i="3"/>
  <c r="B1693" i="3"/>
  <c r="B1692" i="3"/>
  <c r="B1691" i="3"/>
  <c r="B1690" i="3"/>
  <c r="B1689" i="3"/>
  <c r="B1688" i="3"/>
  <c r="B1687" i="3"/>
  <c r="B1686" i="3"/>
  <c r="B1685" i="3"/>
  <c r="B1684" i="3"/>
  <c r="B1683" i="3"/>
  <c r="B1682" i="3"/>
  <c r="B1681" i="3"/>
  <c r="B1680" i="3"/>
  <c r="B1679" i="3"/>
  <c r="B1678" i="3"/>
  <c r="B1677" i="3"/>
  <c r="B1676" i="3"/>
  <c r="B1675" i="3"/>
  <c r="B1674" i="3"/>
  <c r="B1673" i="3"/>
  <c r="B1672" i="3"/>
  <c r="B1671" i="3"/>
  <c r="B1670" i="3"/>
  <c r="B1669" i="3"/>
  <c r="B1668" i="3"/>
  <c r="B1667" i="3"/>
  <c r="B1666" i="3"/>
  <c r="B1665" i="3"/>
  <c r="B1664" i="3"/>
  <c r="B1663" i="3"/>
  <c r="B1662" i="3"/>
  <c r="B1661" i="3"/>
  <c r="B1660" i="3"/>
  <c r="B1659" i="3"/>
  <c r="B1658" i="3"/>
  <c r="B1657" i="3"/>
  <c r="B1656" i="3"/>
  <c r="B1655" i="3"/>
  <c r="B1654" i="3"/>
  <c r="B1653" i="3"/>
  <c r="B1652" i="3"/>
  <c r="B1651" i="3"/>
  <c r="B1650" i="3"/>
  <c r="B1649" i="3"/>
  <c r="B1648" i="3"/>
  <c r="B1647" i="3"/>
  <c r="B1646" i="3"/>
  <c r="B1645" i="3"/>
  <c r="B1644" i="3"/>
  <c r="B1643" i="3"/>
  <c r="B1642" i="3"/>
  <c r="B1641" i="3"/>
  <c r="B1640" i="3"/>
  <c r="B1639" i="3"/>
  <c r="B1638" i="3"/>
  <c r="B1637" i="3"/>
  <c r="B1636" i="3"/>
  <c r="B1635" i="3"/>
  <c r="B1634" i="3"/>
  <c r="B1633" i="3"/>
  <c r="B1632" i="3"/>
  <c r="B1631" i="3"/>
  <c r="B1630" i="3"/>
  <c r="B1629" i="3"/>
  <c r="B1628" i="3"/>
  <c r="B1627" i="3"/>
  <c r="B1626" i="3"/>
  <c r="B1625" i="3"/>
  <c r="B1624" i="3"/>
  <c r="B1623" i="3"/>
  <c r="B1622" i="3"/>
  <c r="B1621" i="3"/>
  <c r="B1620" i="3"/>
  <c r="B1619" i="3"/>
  <c r="B1618" i="3"/>
  <c r="B1617" i="3"/>
  <c r="B1616" i="3"/>
  <c r="B1615" i="3"/>
  <c r="B1614" i="3"/>
  <c r="B1613" i="3"/>
  <c r="B1612" i="3"/>
  <c r="B1611" i="3"/>
  <c r="B1610" i="3"/>
  <c r="B1609" i="3"/>
  <c r="B1608" i="3"/>
  <c r="B1607" i="3"/>
  <c r="B1606" i="3"/>
  <c r="B1605" i="3"/>
  <c r="B1604" i="3"/>
  <c r="B1603" i="3"/>
  <c r="B1602" i="3"/>
  <c r="B1601" i="3"/>
  <c r="B1600" i="3"/>
  <c r="B1599" i="3"/>
  <c r="B1598" i="3"/>
  <c r="B1597" i="3"/>
  <c r="B1596" i="3"/>
  <c r="B1595" i="3"/>
  <c r="B1594" i="3"/>
  <c r="B1593" i="3"/>
  <c r="B1592" i="3"/>
  <c r="B1591" i="3"/>
  <c r="B1590" i="3"/>
  <c r="B1589" i="3"/>
  <c r="B1588" i="3"/>
  <c r="B1587" i="3"/>
  <c r="B1586" i="3"/>
  <c r="B1585" i="3"/>
  <c r="B1584" i="3"/>
  <c r="B1583" i="3"/>
  <c r="B1582" i="3"/>
  <c r="B1581" i="3"/>
  <c r="B1580" i="3"/>
  <c r="B1579" i="3"/>
  <c r="B1578" i="3"/>
  <c r="B1577" i="3"/>
  <c r="B1576" i="3"/>
  <c r="B1575" i="3"/>
  <c r="B1574" i="3"/>
  <c r="B1573" i="3"/>
  <c r="B1572" i="3"/>
  <c r="B1571" i="3"/>
  <c r="B1570" i="3"/>
  <c r="B1569" i="3"/>
  <c r="B1568" i="3"/>
  <c r="B1567" i="3"/>
  <c r="B1566" i="3"/>
  <c r="B1565" i="3"/>
  <c r="B1564" i="3"/>
  <c r="B1563" i="3"/>
  <c r="B1562" i="3"/>
  <c r="B1561" i="3"/>
  <c r="B1560" i="3"/>
  <c r="B1559" i="3"/>
  <c r="B1558" i="3"/>
  <c r="B1557" i="3"/>
  <c r="B1556" i="3"/>
  <c r="B1555" i="3"/>
  <c r="B1554" i="3"/>
  <c r="B1553" i="3"/>
  <c r="B1552" i="3"/>
  <c r="B1551" i="3"/>
  <c r="B1550" i="3"/>
  <c r="B1549" i="3"/>
  <c r="B1548" i="3"/>
  <c r="B1547" i="3"/>
  <c r="B1546" i="3"/>
  <c r="B1545" i="3"/>
  <c r="B1544" i="3"/>
  <c r="B1543" i="3"/>
  <c r="B1542" i="3"/>
  <c r="B1541" i="3"/>
  <c r="B1540" i="3"/>
  <c r="B1539" i="3"/>
  <c r="B1538" i="3"/>
  <c r="B1537" i="3"/>
  <c r="B1536" i="3"/>
  <c r="B1535" i="3"/>
  <c r="B1534" i="3"/>
  <c r="B1533" i="3"/>
  <c r="B1532" i="3"/>
  <c r="B1531" i="3"/>
  <c r="B1530" i="3"/>
  <c r="B1529" i="3"/>
  <c r="B1528" i="3"/>
  <c r="B1527" i="3"/>
  <c r="B1526" i="3"/>
  <c r="B1525" i="3"/>
  <c r="B1524" i="3"/>
  <c r="B1523" i="3"/>
  <c r="B1522" i="3"/>
  <c r="B1521" i="3"/>
  <c r="B1520" i="3"/>
  <c r="B1519" i="3"/>
  <c r="B1518" i="3"/>
  <c r="B1517" i="3"/>
  <c r="B1516" i="3"/>
  <c r="B1515" i="3"/>
  <c r="B1514" i="3"/>
  <c r="B1513" i="3"/>
  <c r="B1512" i="3"/>
  <c r="B1511" i="3"/>
  <c r="B1510" i="3"/>
  <c r="B1509" i="3"/>
  <c r="B1508" i="3"/>
  <c r="B1507" i="3"/>
  <c r="B1506" i="3"/>
  <c r="B1505" i="3"/>
  <c r="B1504" i="3"/>
  <c r="B1503" i="3"/>
  <c r="B1502" i="3"/>
  <c r="B1501" i="3"/>
  <c r="B1500" i="3"/>
  <c r="B1499" i="3"/>
  <c r="B1498" i="3"/>
  <c r="B1497" i="3"/>
  <c r="B1496" i="3"/>
  <c r="B1495" i="3"/>
  <c r="B1494" i="3"/>
  <c r="B1493" i="3"/>
  <c r="B1492" i="3"/>
  <c r="B1491" i="3"/>
  <c r="B1490" i="3"/>
  <c r="B1489" i="3"/>
  <c r="B1488" i="3"/>
  <c r="B1487" i="3"/>
  <c r="B1486" i="3"/>
  <c r="B1485" i="3"/>
  <c r="B1484" i="3"/>
  <c r="B1483" i="3"/>
  <c r="B1482" i="3"/>
  <c r="B1481" i="3"/>
  <c r="B1480" i="3"/>
  <c r="B1479" i="3"/>
  <c r="B1478" i="3"/>
  <c r="B1477" i="3"/>
  <c r="B1476" i="3"/>
  <c r="B1475" i="3"/>
  <c r="B1474" i="3"/>
  <c r="B1473" i="3"/>
  <c r="B1472" i="3"/>
  <c r="B1471" i="3"/>
  <c r="B1470" i="3"/>
  <c r="B1469" i="3"/>
  <c r="B1468" i="3"/>
  <c r="B1467" i="3"/>
  <c r="B1466" i="3"/>
  <c r="B1465" i="3"/>
  <c r="B1464" i="3"/>
  <c r="B1463" i="3"/>
  <c r="B1462" i="3"/>
  <c r="B1461" i="3"/>
  <c r="B1460" i="3"/>
  <c r="B1459" i="3"/>
  <c r="B1458" i="3"/>
  <c r="B1457" i="3"/>
  <c r="B1456" i="3"/>
  <c r="B1455" i="3"/>
  <c r="B1454" i="3"/>
  <c r="B1453" i="3"/>
  <c r="B1452" i="3"/>
  <c r="B1451" i="3"/>
  <c r="B1450" i="3"/>
  <c r="B1449" i="3"/>
  <c r="B1448" i="3"/>
  <c r="B1447" i="3"/>
  <c r="B1446" i="3"/>
  <c r="B1445" i="3"/>
  <c r="B1444" i="3"/>
  <c r="B1443" i="3"/>
  <c r="B1442" i="3"/>
  <c r="B1441" i="3"/>
  <c r="B1440" i="3"/>
  <c r="B1439" i="3"/>
  <c r="B1438" i="3"/>
  <c r="B1437" i="3"/>
  <c r="B1436" i="3"/>
  <c r="B1435" i="3"/>
  <c r="B1434" i="3"/>
  <c r="B1433" i="3"/>
  <c r="B1432" i="3"/>
  <c r="B1431" i="3"/>
  <c r="B1430" i="3"/>
  <c r="B1429" i="3"/>
  <c r="B1428" i="3"/>
  <c r="B1427" i="3"/>
  <c r="B1426" i="3"/>
  <c r="B1425" i="3"/>
  <c r="B1424" i="3"/>
  <c r="B1423" i="3"/>
  <c r="B1422" i="3"/>
  <c r="B1421" i="3"/>
  <c r="B1420" i="3"/>
  <c r="B1419" i="3"/>
  <c r="B1418" i="3"/>
  <c r="B1417" i="3"/>
  <c r="B1416" i="3"/>
  <c r="B1415" i="3"/>
  <c r="B1414" i="3"/>
  <c r="B1413" i="3"/>
  <c r="B1412" i="3"/>
  <c r="B1411" i="3"/>
  <c r="B1410" i="3"/>
  <c r="B1409" i="3"/>
  <c r="B1408" i="3"/>
  <c r="B1407" i="3"/>
  <c r="B1406" i="3"/>
  <c r="B1405" i="3"/>
  <c r="B1404" i="3"/>
  <c r="B1403" i="3"/>
  <c r="B1402" i="3"/>
  <c r="B1401" i="3"/>
  <c r="B1400" i="3"/>
  <c r="B1399" i="3"/>
  <c r="B1398" i="3"/>
  <c r="B1397" i="3"/>
  <c r="B1396" i="3"/>
  <c r="B1395" i="3"/>
  <c r="B1394" i="3"/>
  <c r="B1393" i="3"/>
  <c r="B1392" i="3"/>
  <c r="B1391" i="3"/>
  <c r="B1390" i="3"/>
  <c r="B1389" i="3"/>
  <c r="B1388" i="3"/>
  <c r="B1387" i="3"/>
  <c r="B1386" i="3"/>
  <c r="B1385" i="3"/>
  <c r="B1384" i="3"/>
  <c r="B1383" i="3"/>
  <c r="B1382" i="3"/>
  <c r="B1381" i="3"/>
  <c r="B1380" i="3"/>
  <c r="B1379" i="3"/>
  <c r="B1378" i="3"/>
  <c r="B1377" i="3"/>
  <c r="B1376" i="3"/>
  <c r="B1375" i="3"/>
  <c r="B1374" i="3"/>
  <c r="B1373" i="3"/>
  <c r="B1372" i="3"/>
  <c r="B1371" i="3"/>
  <c r="B1370" i="3"/>
  <c r="B1369" i="3"/>
  <c r="B1368" i="3"/>
  <c r="B1367" i="3"/>
  <c r="B1366" i="3"/>
  <c r="B1365" i="3"/>
  <c r="B1364" i="3"/>
  <c r="B1363" i="3"/>
  <c r="B1362" i="3"/>
  <c r="B1361" i="3"/>
  <c r="B1360" i="3"/>
  <c r="B1359" i="3"/>
  <c r="B1358" i="3"/>
  <c r="B1357" i="3"/>
  <c r="B1356" i="3"/>
  <c r="B1355" i="3"/>
  <c r="B1354" i="3"/>
  <c r="B1353" i="3"/>
  <c r="B1352" i="3"/>
  <c r="B1351" i="3"/>
  <c r="B1350" i="3"/>
  <c r="B1349" i="3"/>
  <c r="B1348" i="3"/>
  <c r="B1347" i="3"/>
  <c r="B1346" i="3"/>
  <c r="B1345" i="3"/>
  <c r="B1344" i="3"/>
  <c r="B1343" i="3"/>
  <c r="B1342" i="3"/>
  <c r="B1341" i="3"/>
  <c r="B1340" i="3"/>
  <c r="B1339" i="3"/>
  <c r="B1338" i="3"/>
  <c r="B1337" i="3"/>
  <c r="B1336" i="3"/>
  <c r="B1335" i="3"/>
  <c r="B1334" i="3"/>
  <c r="B1333" i="3"/>
  <c r="B1332" i="3"/>
  <c r="B1331" i="3"/>
  <c r="B1330" i="3"/>
  <c r="B1329" i="3"/>
  <c r="B1328" i="3"/>
  <c r="B1327" i="3"/>
  <c r="B1326" i="3"/>
  <c r="B1325" i="3"/>
  <c r="B1324" i="3"/>
  <c r="B1323" i="3"/>
  <c r="B1322" i="3"/>
  <c r="B1321" i="3"/>
  <c r="B1320" i="3"/>
  <c r="B1319" i="3"/>
  <c r="B1318" i="3"/>
  <c r="B1317" i="3"/>
  <c r="B1316" i="3"/>
  <c r="B1315" i="3"/>
  <c r="B1314" i="3"/>
  <c r="B1313" i="3"/>
  <c r="B1312" i="3"/>
  <c r="B1311" i="3"/>
  <c r="B1310" i="3"/>
  <c r="B1309" i="3"/>
  <c r="B1308" i="3"/>
  <c r="B1307" i="3"/>
  <c r="B1306" i="3"/>
  <c r="B1305" i="3"/>
  <c r="B1304" i="3"/>
  <c r="B1303" i="3"/>
  <c r="B1302" i="3"/>
  <c r="B1301" i="3"/>
  <c r="B1300" i="3"/>
  <c r="B1299" i="3"/>
  <c r="B1298" i="3"/>
  <c r="B1297" i="3"/>
  <c r="B1296" i="3"/>
  <c r="B1295" i="3"/>
  <c r="B1294" i="3"/>
  <c r="B1293" i="3"/>
  <c r="B1292" i="3"/>
  <c r="B1291" i="3"/>
  <c r="B1290" i="3"/>
  <c r="B1289" i="3"/>
  <c r="B1288" i="3"/>
  <c r="B1287" i="3"/>
  <c r="B1286" i="3"/>
  <c r="B1285" i="3"/>
  <c r="B1284" i="3"/>
  <c r="B1283" i="3"/>
  <c r="B1282" i="3"/>
  <c r="B1281" i="3"/>
  <c r="B1280" i="3"/>
  <c r="B1279" i="3"/>
  <c r="B1278" i="3"/>
  <c r="B1277" i="3"/>
  <c r="B1276" i="3"/>
  <c r="B1275" i="3"/>
  <c r="B1274" i="3"/>
  <c r="B1273" i="3"/>
  <c r="B1272" i="3"/>
  <c r="B1271" i="3"/>
  <c r="B1270" i="3"/>
  <c r="B1269" i="3"/>
  <c r="B1268" i="3"/>
  <c r="B1267" i="3"/>
  <c r="B1266" i="3"/>
  <c r="B1265" i="3"/>
  <c r="B1264" i="3"/>
  <c r="B1263" i="3"/>
  <c r="B1262" i="3"/>
  <c r="B1261" i="3"/>
  <c r="B1260" i="3"/>
  <c r="B1259" i="3"/>
  <c r="B1258" i="3"/>
  <c r="B1257" i="3"/>
  <c r="B1256" i="3"/>
  <c r="B1255" i="3"/>
  <c r="B1254" i="3"/>
  <c r="B1253" i="3"/>
  <c r="B1252" i="3"/>
  <c r="B1251" i="3"/>
  <c r="B1250" i="3"/>
  <c r="B1249" i="3"/>
  <c r="B1248" i="3"/>
  <c r="B1247" i="3"/>
  <c r="B1246" i="3"/>
  <c r="B1245" i="3"/>
  <c r="B1244" i="3"/>
  <c r="B1243" i="3"/>
  <c r="B1242" i="3"/>
  <c r="B1241" i="3"/>
  <c r="B1240" i="3"/>
  <c r="B1239" i="3"/>
  <c r="B1238" i="3"/>
  <c r="B1237" i="3"/>
  <c r="B1236" i="3"/>
  <c r="B1235" i="3"/>
  <c r="B1234" i="3"/>
  <c r="B1233" i="3"/>
  <c r="B1232" i="3"/>
  <c r="B1231" i="3"/>
  <c r="B1230" i="3"/>
  <c r="B1229" i="3"/>
  <c r="B1228" i="3"/>
  <c r="B1227" i="3"/>
  <c r="B1226" i="3"/>
  <c r="B1225" i="3"/>
  <c r="B1224" i="3"/>
  <c r="B1223" i="3"/>
  <c r="B1222" i="3"/>
  <c r="B1221" i="3"/>
  <c r="B1220" i="3"/>
  <c r="B1219" i="3"/>
  <c r="B1218" i="3"/>
  <c r="B1217" i="3"/>
  <c r="B1216" i="3"/>
  <c r="B1215" i="3"/>
  <c r="B1214" i="3"/>
  <c r="B1213" i="3"/>
  <c r="B1212" i="3"/>
  <c r="B1211" i="3"/>
  <c r="B1210" i="3"/>
  <c r="B1209" i="3"/>
  <c r="B1208" i="3"/>
  <c r="B1207" i="3"/>
  <c r="B1206" i="3"/>
  <c r="B1205" i="3"/>
  <c r="B1204" i="3"/>
  <c r="B1203" i="3"/>
  <c r="B1202" i="3"/>
  <c r="B1201" i="3"/>
  <c r="B1200" i="3"/>
  <c r="B1199" i="3"/>
  <c r="B1198" i="3"/>
  <c r="B1197" i="3"/>
  <c r="B1196" i="3"/>
  <c r="B1195" i="3"/>
  <c r="B1194" i="3"/>
  <c r="B1193" i="3"/>
  <c r="B1192" i="3"/>
  <c r="B1191" i="3"/>
  <c r="B1190" i="3"/>
  <c r="B1189" i="3"/>
  <c r="B1188" i="3"/>
  <c r="B1187" i="3"/>
  <c r="B1186" i="3"/>
  <c r="B1185" i="3"/>
  <c r="B1184" i="3"/>
  <c r="B1183" i="3"/>
  <c r="B1182" i="3"/>
  <c r="B1181" i="3"/>
  <c r="B1180" i="3"/>
  <c r="B1179" i="3"/>
  <c r="B1178" i="3"/>
  <c r="B1177" i="3"/>
  <c r="B1176" i="3"/>
  <c r="B1175" i="3"/>
  <c r="B1174" i="3"/>
  <c r="B1173" i="3"/>
  <c r="B1172" i="3"/>
  <c r="B1171" i="3"/>
  <c r="B1170" i="3"/>
  <c r="B1169" i="3"/>
  <c r="B1168" i="3"/>
  <c r="B1167" i="3"/>
  <c r="B1166" i="3"/>
  <c r="B1165" i="3"/>
  <c r="B1164" i="3"/>
  <c r="B1163" i="3"/>
  <c r="B1162" i="3"/>
  <c r="B1161" i="3"/>
  <c r="B1160" i="3"/>
  <c r="B1159" i="3"/>
  <c r="B1158" i="3"/>
  <c r="B1157" i="3"/>
  <c r="B1156" i="3"/>
  <c r="B1155" i="3"/>
  <c r="B1154" i="3"/>
  <c r="B1153" i="3"/>
  <c r="B1152" i="3"/>
  <c r="B1151" i="3"/>
  <c r="B1150" i="3"/>
  <c r="B1149" i="3"/>
  <c r="B1148" i="3"/>
  <c r="B1147" i="3"/>
  <c r="B1146" i="3"/>
  <c r="B1145" i="3"/>
  <c r="B1144" i="3"/>
  <c r="B1143" i="3"/>
  <c r="B1142" i="3"/>
  <c r="B1141" i="3"/>
  <c r="B1140" i="3"/>
  <c r="B1139" i="3"/>
  <c r="B1138" i="3"/>
  <c r="B1137" i="3"/>
  <c r="B1136" i="3"/>
  <c r="B1135" i="3"/>
  <c r="B1134" i="3"/>
  <c r="B1133" i="3"/>
  <c r="B1132" i="3"/>
  <c r="B1131" i="3"/>
  <c r="B1130" i="3"/>
  <c r="B1129" i="3"/>
  <c r="B1128" i="3"/>
  <c r="B1127" i="3"/>
  <c r="B1126" i="3"/>
  <c r="B1125" i="3"/>
  <c r="B1124" i="3"/>
  <c r="B1123" i="3"/>
  <c r="B1122" i="3"/>
  <c r="B1121" i="3"/>
  <c r="B1120" i="3"/>
  <c r="B1119" i="3"/>
  <c r="B1118" i="3"/>
  <c r="B1117" i="3"/>
  <c r="B1116" i="3"/>
  <c r="B1115" i="3"/>
  <c r="B1114" i="3"/>
  <c r="B1113" i="3"/>
  <c r="B1112" i="3"/>
  <c r="B1111" i="3"/>
  <c r="B1110" i="3"/>
  <c r="B1109" i="3"/>
  <c r="B1108" i="3"/>
  <c r="B1107" i="3"/>
  <c r="B1106" i="3"/>
  <c r="B1105" i="3"/>
  <c r="B1104" i="3"/>
  <c r="B1103" i="3"/>
  <c r="B1102" i="3"/>
  <c r="B1101" i="3"/>
  <c r="B1100" i="3"/>
  <c r="B1099" i="3"/>
  <c r="B1098" i="3"/>
  <c r="B1097" i="3"/>
  <c r="B1096" i="3"/>
  <c r="B1095" i="3"/>
  <c r="B1094" i="3"/>
  <c r="B1093" i="3"/>
  <c r="B1092" i="3"/>
  <c r="B1091" i="3"/>
  <c r="B1090" i="3"/>
  <c r="B1089" i="3"/>
  <c r="B1088" i="3"/>
  <c r="B1087" i="3"/>
  <c r="B1086" i="3"/>
  <c r="B1085" i="3"/>
  <c r="B1084" i="3"/>
  <c r="B1083" i="3"/>
  <c r="B1082" i="3"/>
  <c r="B1081" i="3"/>
  <c r="B1080" i="3"/>
  <c r="B1079" i="3"/>
  <c r="B1078" i="3"/>
  <c r="B1077" i="3"/>
  <c r="B1076" i="3"/>
  <c r="B1075" i="3"/>
  <c r="B1074" i="3"/>
  <c r="B1073" i="3"/>
  <c r="B1072" i="3"/>
  <c r="B1071" i="3"/>
  <c r="B1070" i="3"/>
  <c r="B1069" i="3"/>
  <c r="B1068" i="3"/>
  <c r="B1067" i="3"/>
  <c r="B1066" i="3"/>
  <c r="B1065" i="3"/>
  <c r="B1064" i="3"/>
  <c r="B1063" i="3"/>
  <c r="B1062" i="3"/>
  <c r="B1061" i="3"/>
  <c r="B1060" i="3"/>
  <c r="B1059" i="3"/>
  <c r="B1058" i="3"/>
  <c r="B1057" i="3"/>
  <c r="B1056" i="3"/>
  <c r="B1055" i="3"/>
  <c r="B1054" i="3"/>
  <c r="B1053" i="3"/>
  <c r="B1052" i="3"/>
  <c r="B1051" i="3"/>
  <c r="B1050" i="3"/>
  <c r="B1049" i="3"/>
  <c r="B1048" i="3"/>
  <c r="B1047" i="3"/>
  <c r="B1046" i="3"/>
  <c r="B1045" i="3"/>
  <c r="B1044" i="3"/>
  <c r="B1043" i="3"/>
  <c r="B1042" i="3"/>
  <c r="B1041" i="3"/>
  <c r="B1040" i="3"/>
  <c r="B1039" i="3"/>
  <c r="B1038" i="3"/>
  <c r="B1037" i="3"/>
  <c r="B1036" i="3"/>
  <c r="B1035" i="3"/>
  <c r="B1034" i="3"/>
  <c r="B1033" i="3"/>
  <c r="B1032" i="3"/>
  <c r="B1031" i="3"/>
  <c r="B1030" i="3"/>
  <c r="B1029" i="3"/>
  <c r="B1028" i="3"/>
  <c r="B1027" i="3"/>
  <c r="B1026" i="3"/>
  <c r="B1025" i="3"/>
  <c r="B1024" i="3"/>
  <c r="B1023" i="3"/>
  <c r="B1022" i="3"/>
  <c r="B1021" i="3"/>
  <c r="B1020" i="3"/>
  <c r="B1019" i="3"/>
  <c r="B1018" i="3"/>
  <c r="B1017" i="3"/>
  <c r="B1016" i="3"/>
  <c r="B1015" i="3"/>
  <c r="B1014" i="3"/>
  <c r="B1013" i="3"/>
  <c r="B1012" i="3"/>
  <c r="B1011" i="3"/>
  <c r="B1010" i="3"/>
  <c r="B1009" i="3"/>
  <c r="B1008" i="3"/>
  <c r="B1007" i="3"/>
  <c r="B1006" i="3"/>
  <c r="B1005" i="3"/>
  <c r="B1004" i="3"/>
  <c r="B1003" i="3"/>
  <c r="B1002" i="3"/>
  <c r="B1001" i="3"/>
  <c r="B1000" i="3"/>
  <c r="B999" i="3"/>
  <c r="B998" i="3"/>
  <c r="B997" i="3"/>
  <c r="B996" i="3"/>
  <c r="B995" i="3"/>
  <c r="B994" i="3"/>
  <c r="B993" i="3"/>
  <c r="B992" i="3"/>
  <c r="B991" i="3"/>
  <c r="B990" i="3"/>
  <c r="B989" i="3"/>
  <c r="B988" i="3"/>
  <c r="B987" i="3"/>
  <c r="B986" i="3"/>
  <c r="B985" i="3"/>
  <c r="B984" i="3"/>
  <c r="B983" i="3"/>
  <c r="B982" i="3"/>
  <c r="B981" i="3"/>
  <c r="B980" i="3"/>
  <c r="B979" i="3"/>
  <c r="B978" i="3"/>
  <c r="B977" i="3"/>
  <c r="B976" i="3"/>
  <c r="B975" i="3"/>
  <c r="B974" i="3"/>
  <c r="B973" i="3"/>
  <c r="B972" i="3"/>
  <c r="B971" i="3"/>
  <c r="B970" i="3"/>
  <c r="B969" i="3"/>
  <c r="B968" i="3"/>
  <c r="B967" i="3"/>
  <c r="B966" i="3"/>
  <c r="B965" i="3"/>
  <c r="B964" i="3"/>
  <c r="B963" i="3"/>
  <c r="B962" i="3"/>
  <c r="B961" i="3"/>
  <c r="B960" i="3"/>
  <c r="B959" i="3"/>
  <c r="B958" i="3"/>
  <c r="B957" i="3"/>
  <c r="B956" i="3"/>
  <c r="B955" i="3"/>
  <c r="B954" i="3"/>
  <c r="B953" i="3"/>
  <c r="B952" i="3"/>
  <c r="B951" i="3"/>
  <c r="B950" i="3"/>
  <c r="B949" i="3"/>
  <c r="B948" i="3"/>
  <c r="B947" i="3"/>
  <c r="B946" i="3"/>
  <c r="B945" i="3"/>
  <c r="B944" i="3"/>
  <c r="B943" i="3"/>
  <c r="B942" i="3"/>
  <c r="B941" i="3"/>
  <c r="B940" i="3"/>
  <c r="B939" i="3"/>
  <c r="B938" i="3"/>
  <c r="B937" i="3"/>
  <c r="B936" i="3"/>
  <c r="B935" i="3"/>
  <c r="B934" i="3"/>
  <c r="B933" i="3"/>
  <c r="B932" i="3"/>
  <c r="B931" i="3"/>
  <c r="B930" i="3"/>
  <c r="B929" i="3"/>
  <c r="B928" i="3"/>
  <c r="B927" i="3"/>
  <c r="B926" i="3"/>
  <c r="B925" i="3"/>
  <c r="B924" i="3"/>
  <c r="B923" i="3"/>
  <c r="B922" i="3"/>
  <c r="B921" i="3"/>
  <c r="B920" i="3"/>
  <c r="B919" i="3"/>
  <c r="B918" i="3"/>
  <c r="B917" i="3"/>
  <c r="B916" i="3"/>
  <c r="B915" i="3"/>
  <c r="B914" i="3"/>
  <c r="B913" i="3"/>
  <c r="B912" i="3"/>
  <c r="B911" i="3"/>
  <c r="B910" i="3"/>
  <c r="B909" i="3"/>
  <c r="B908" i="3"/>
  <c r="B907" i="3"/>
  <c r="B906" i="3"/>
  <c r="B905" i="3"/>
  <c r="B904" i="3"/>
  <c r="B903" i="3"/>
  <c r="B902" i="3"/>
  <c r="B901" i="3"/>
  <c r="B900" i="3"/>
  <c r="B899" i="3"/>
  <c r="B898" i="3"/>
  <c r="B897" i="3"/>
  <c r="B896" i="3"/>
  <c r="B895" i="3"/>
  <c r="B894" i="3"/>
  <c r="B893" i="3"/>
  <c r="B892" i="3"/>
  <c r="B891" i="3"/>
  <c r="B890" i="3"/>
  <c r="B889" i="3"/>
  <c r="B888" i="3"/>
  <c r="B887" i="3"/>
  <c r="B886" i="3"/>
  <c r="B885" i="3"/>
  <c r="B884" i="3"/>
  <c r="B883" i="3"/>
  <c r="B882" i="3"/>
  <c r="B881" i="3"/>
  <c r="B880" i="3"/>
  <c r="B879" i="3"/>
  <c r="B878" i="3"/>
  <c r="B877" i="3"/>
  <c r="B876" i="3"/>
  <c r="B875" i="3"/>
  <c r="B874" i="3"/>
  <c r="B873" i="3"/>
  <c r="B872" i="3"/>
  <c r="B871" i="3"/>
  <c r="B870" i="3"/>
  <c r="B869" i="3"/>
  <c r="B868" i="3"/>
  <c r="B867" i="3"/>
  <c r="B866" i="3"/>
  <c r="B865" i="3"/>
  <c r="B864" i="3"/>
  <c r="B863" i="3"/>
  <c r="B862" i="3"/>
  <c r="B861" i="3"/>
  <c r="B860" i="3"/>
  <c r="B859" i="3"/>
  <c r="B858" i="3"/>
  <c r="B857" i="3"/>
  <c r="B856" i="3"/>
  <c r="B855" i="3"/>
  <c r="B854" i="3"/>
  <c r="B853" i="3"/>
  <c r="B852" i="3"/>
  <c r="B851" i="3"/>
  <c r="B850" i="3"/>
  <c r="B849" i="3"/>
  <c r="B848" i="3"/>
  <c r="B847" i="3"/>
  <c r="B846" i="3"/>
  <c r="B845" i="3"/>
  <c r="B844" i="3"/>
  <c r="B843" i="3"/>
  <c r="B842" i="3"/>
  <c r="B841" i="3"/>
  <c r="B840" i="3"/>
  <c r="B839" i="3"/>
  <c r="B838" i="3"/>
  <c r="B837" i="3"/>
  <c r="B836" i="3"/>
  <c r="B835" i="3"/>
  <c r="B834" i="3"/>
  <c r="B833" i="3"/>
  <c r="B832" i="3"/>
  <c r="B831" i="3"/>
  <c r="B830" i="3"/>
  <c r="B829" i="3"/>
  <c r="B828" i="3"/>
  <c r="B827" i="3"/>
  <c r="B826" i="3"/>
  <c r="B825" i="3"/>
  <c r="B824" i="3"/>
  <c r="B823" i="3"/>
  <c r="B822" i="3"/>
  <c r="B821" i="3"/>
  <c r="B820" i="3"/>
  <c r="B819" i="3"/>
  <c r="B818" i="3"/>
  <c r="B817" i="3"/>
  <c r="B816" i="3"/>
  <c r="B815" i="3"/>
  <c r="B814" i="3"/>
  <c r="B813" i="3"/>
  <c r="B812" i="3"/>
  <c r="B811" i="3"/>
  <c r="B810" i="3"/>
  <c r="B809" i="3"/>
  <c r="B808" i="3"/>
  <c r="B807" i="3"/>
  <c r="B806" i="3"/>
  <c r="B805" i="3"/>
  <c r="B804" i="3"/>
  <c r="B803" i="3"/>
  <c r="B802" i="3"/>
  <c r="B801" i="3"/>
  <c r="B800" i="3"/>
  <c r="B799" i="3"/>
  <c r="B798" i="3"/>
  <c r="B797" i="3"/>
  <c r="B796" i="3"/>
  <c r="B795" i="3"/>
  <c r="B794" i="3"/>
  <c r="B793" i="3"/>
  <c r="B792" i="3"/>
  <c r="B791" i="3"/>
  <c r="B790" i="3"/>
  <c r="B789" i="3"/>
  <c r="B788" i="3"/>
  <c r="B787" i="3"/>
  <c r="B786" i="3"/>
  <c r="B785" i="3"/>
  <c r="B784" i="3"/>
  <c r="B783" i="3"/>
  <c r="B782" i="3"/>
  <c r="B781" i="3"/>
  <c r="B780" i="3"/>
  <c r="B779" i="3"/>
  <c r="B778" i="3"/>
  <c r="B777" i="3"/>
  <c r="B776" i="3"/>
  <c r="B775" i="3"/>
  <c r="B774" i="3"/>
  <c r="B773" i="3"/>
  <c r="B772" i="3"/>
  <c r="B771" i="3"/>
  <c r="B770" i="3"/>
  <c r="B769" i="3"/>
  <c r="B768" i="3"/>
  <c r="B767" i="3"/>
  <c r="B766" i="3"/>
  <c r="B765" i="3"/>
  <c r="B764" i="3"/>
  <c r="B763" i="3"/>
  <c r="B762" i="3"/>
  <c r="B761" i="3"/>
  <c r="B760" i="3"/>
  <c r="B759" i="3"/>
  <c r="B758" i="3"/>
  <c r="B757" i="3"/>
  <c r="B756" i="3"/>
  <c r="B755" i="3"/>
  <c r="B754" i="3"/>
  <c r="B753" i="3"/>
  <c r="B752" i="3"/>
  <c r="B751" i="3"/>
  <c r="B750" i="3"/>
  <c r="B749" i="3"/>
  <c r="B748" i="3"/>
  <c r="B747" i="3"/>
  <c r="B746" i="3"/>
  <c r="B745" i="3"/>
  <c r="B744" i="3"/>
  <c r="B743" i="3"/>
  <c r="B742" i="3"/>
  <c r="B741" i="3"/>
  <c r="B740" i="3"/>
  <c r="B739" i="3"/>
  <c r="B738" i="3"/>
  <c r="B737" i="3"/>
  <c r="B736" i="3"/>
  <c r="B735" i="3"/>
  <c r="B734" i="3"/>
  <c r="B733" i="3"/>
  <c r="B732" i="3"/>
  <c r="B731" i="3"/>
  <c r="B730" i="3"/>
  <c r="B729" i="3"/>
  <c r="B728" i="3"/>
  <c r="B727" i="3"/>
  <c r="B726" i="3"/>
  <c r="B725" i="3"/>
  <c r="B724" i="3"/>
  <c r="B723" i="3"/>
  <c r="B722" i="3"/>
  <c r="B721" i="3"/>
  <c r="B720" i="3"/>
  <c r="B719" i="3"/>
  <c r="B718" i="3"/>
  <c r="B717" i="3"/>
  <c r="B716" i="3"/>
  <c r="B715" i="3"/>
  <c r="B714" i="3"/>
  <c r="B713" i="3"/>
  <c r="B712" i="3"/>
  <c r="B711" i="3"/>
  <c r="B710" i="3"/>
  <c r="B709" i="3"/>
  <c r="B708" i="3"/>
  <c r="B707" i="3"/>
  <c r="B706" i="3"/>
  <c r="B705" i="3"/>
  <c r="B704" i="3"/>
  <c r="B703" i="3"/>
  <c r="B702" i="3"/>
  <c r="B701" i="3"/>
  <c r="B700" i="3"/>
  <c r="B699" i="3"/>
  <c r="B698" i="3"/>
  <c r="B697" i="3"/>
  <c r="B696" i="3"/>
  <c r="B695" i="3"/>
  <c r="B694" i="3"/>
  <c r="B693" i="3"/>
  <c r="B692" i="3"/>
  <c r="B691" i="3"/>
  <c r="B690" i="3"/>
  <c r="B689" i="3"/>
  <c r="B688" i="3"/>
  <c r="B687" i="3"/>
  <c r="B686" i="3"/>
  <c r="B685" i="3"/>
  <c r="B684" i="3"/>
  <c r="B683" i="3"/>
  <c r="B682" i="3"/>
  <c r="B681" i="3"/>
  <c r="B680" i="3"/>
  <c r="B679" i="3"/>
  <c r="B678" i="3"/>
  <c r="B677" i="3"/>
  <c r="B676" i="3"/>
  <c r="B675" i="3"/>
  <c r="B674" i="3"/>
  <c r="B673" i="3"/>
  <c r="B672" i="3"/>
  <c r="B671" i="3"/>
  <c r="B670" i="3"/>
  <c r="B669" i="3"/>
  <c r="B668" i="3"/>
  <c r="B667" i="3"/>
  <c r="B666" i="3"/>
  <c r="B665" i="3"/>
  <c r="B664" i="3"/>
  <c r="B663" i="3"/>
  <c r="B662" i="3"/>
  <c r="B661" i="3"/>
  <c r="B660" i="3"/>
  <c r="B659" i="3"/>
  <c r="B658" i="3"/>
  <c r="B657" i="3"/>
  <c r="B656" i="3"/>
  <c r="B655" i="3"/>
  <c r="B654" i="3"/>
  <c r="B653" i="3"/>
  <c r="B652" i="3"/>
  <c r="B651" i="3"/>
  <c r="B650" i="3"/>
  <c r="B649" i="3"/>
  <c r="B648" i="3"/>
  <c r="B647" i="3"/>
  <c r="B646" i="3"/>
  <c r="B645" i="3"/>
  <c r="B644" i="3"/>
  <c r="B643" i="3"/>
  <c r="B642" i="3"/>
  <c r="B641" i="3"/>
  <c r="B640" i="3"/>
  <c r="B639" i="3"/>
  <c r="B638" i="3"/>
  <c r="B637" i="3"/>
  <c r="B636" i="3"/>
  <c r="B635" i="3"/>
  <c r="B634" i="3"/>
  <c r="B633" i="3"/>
  <c r="B632" i="3"/>
  <c r="B631" i="3"/>
  <c r="B630" i="3"/>
  <c r="B629" i="3"/>
  <c r="B628" i="3"/>
  <c r="B627" i="3"/>
  <c r="B626" i="3"/>
  <c r="B625" i="3"/>
  <c r="B624" i="3"/>
  <c r="B623" i="3"/>
  <c r="B622" i="3"/>
  <c r="B621" i="3"/>
  <c r="B620" i="3"/>
  <c r="B619" i="3"/>
  <c r="B618" i="3"/>
  <c r="B617" i="3"/>
  <c r="B616" i="3"/>
  <c r="B615" i="3"/>
  <c r="B614" i="3"/>
  <c r="B613" i="3"/>
  <c r="B612" i="3"/>
  <c r="B611" i="3"/>
  <c r="B610" i="3"/>
  <c r="B609" i="3"/>
  <c r="B608" i="3"/>
  <c r="B607" i="3"/>
  <c r="B606" i="3"/>
  <c r="B605" i="3"/>
  <c r="B604" i="3"/>
  <c r="B603" i="3"/>
  <c r="B602" i="3"/>
  <c r="B601" i="3"/>
  <c r="B600" i="3"/>
  <c r="B599" i="3"/>
  <c r="B598" i="3"/>
  <c r="B597" i="3"/>
  <c r="B596" i="3"/>
  <c r="B595" i="3"/>
  <c r="B594" i="3"/>
  <c r="B593" i="3"/>
  <c r="B592" i="3"/>
  <c r="B591" i="3"/>
  <c r="B590" i="3"/>
  <c r="B589" i="3"/>
  <c r="B588" i="3"/>
  <c r="B587" i="3"/>
  <c r="B586" i="3"/>
  <c r="B585" i="3"/>
  <c r="B584" i="3"/>
  <c r="B583" i="3"/>
  <c r="B582" i="3"/>
  <c r="B581" i="3"/>
  <c r="B580" i="3"/>
  <c r="B579" i="3"/>
  <c r="B578" i="3"/>
  <c r="B577" i="3"/>
  <c r="B576" i="3"/>
  <c r="B575" i="3"/>
  <c r="B574" i="3"/>
  <c r="B573" i="3"/>
  <c r="B572" i="3"/>
  <c r="B571" i="3"/>
  <c r="B570" i="3"/>
  <c r="B569" i="3"/>
  <c r="B568" i="3"/>
  <c r="B567" i="3"/>
  <c r="B566" i="3"/>
  <c r="B565" i="3"/>
  <c r="B564" i="3"/>
  <c r="B563" i="3"/>
  <c r="B562" i="3"/>
  <c r="B561" i="3"/>
  <c r="B560" i="3"/>
  <c r="B559" i="3"/>
  <c r="B558" i="3"/>
  <c r="B557" i="3"/>
  <c r="B556" i="3"/>
  <c r="B555" i="3"/>
  <c r="B554" i="3"/>
  <c r="B553" i="3"/>
  <c r="B552" i="3"/>
  <c r="B551" i="3"/>
  <c r="B550" i="3"/>
  <c r="B549" i="3"/>
  <c r="B548" i="3"/>
  <c r="B547" i="3"/>
  <c r="B546" i="3"/>
  <c r="B545" i="3"/>
  <c r="B544" i="3"/>
  <c r="B543" i="3"/>
  <c r="B542" i="3"/>
  <c r="B541" i="3"/>
  <c r="B4" i="10" s="1" a="1"/>
  <c r="B4" i="10" s="1"/>
  <c r="B540" i="3"/>
  <c r="B539" i="3"/>
  <c r="B538" i="3"/>
  <c r="B537" i="3"/>
  <c r="B536" i="3"/>
  <c r="B535" i="3"/>
  <c r="B534" i="3"/>
  <c r="B533" i="3"/>
  <c r="B532" i="3"/>
  <c r="B531" i="3"/>
  <c r="B530" i="3"/>
  <c r="B529" i="3"/>
  <c r="B528" i="3"/>
  <c r="B527" i="3"/>
  <c r="B526" i="3"/>
  <c r="B525" i="3"/>
  <c r="B524" i="3"/>
  <c r="B523" i="3"/>
  <c r="B522" i="3"/>
  <c r="B521" i="3"/>
  <c r="B520" i="3"/>
  <c r="B519" i="3"/>
  <c r="B518" i="3"/>
  <c r="B517" i="3"/>
  <c r="B516" i="3"/>
  <c r="B515" i="3"/>
  <c r="B514" i="3"/>
  <c r="B513" i="3"/>
  <c r="B512" i="3"/>
  <c r="B511" i="3"/>
  <c r="B510" i="3"/>
  <c r="B509" i="3"/>
  <c r="B508" i="3"/>
  <c r="B507" i="3"/>
  <c r="B506" i="3"/>
  <c r="B505" i="3"/>
  <c r="B504" i="3"/>
  <c r="B503" i="3"/>
  <c r="B502" i="3"/>
  <c r="B501" i="3"/>
  <c r="B500" i="3"/>
  <c r="B499" i="3"/>
  <c r="B498" i="3"/>
  <c r="B497" i="3"/>
  <c r="B496" i="3"/>
  <c r="B495" i="3"/>
  <c r="B494" i="3"/>
  <c r="B493" i="3"/>
  <c r="B492" i="3"/>
  <c r="B491" i="3"/>
  <c r="B490" i="3"/>
  <c r="B489" i="3"/>
  <c r="B488" i="3"/>
  <c r="B487" i="3"/>
  <c r="B486" i="3"/>
  <c r="B485" i="3"/>
  <c r="B484" i="3"/>
  <c r="B483" i="3"/>
  <c r="B482" i="3"/>
  <c r="B481" i="3"/>
  <c r="B480" i="3"/>
  <c r="B479" i="3"/>
  <c r="B478" i="3"/>
  <c r="B477" i="3"/>
  <c r="B476" i="3"/>
  <c r="B475" i="3"/>
  <c r="B474" i="3"/>
  <c r="B473" i="3"/>
  <c r="B472" i="3"/>
  <c r="B471" i="3"/>
  <c r="B470" i="3"/>
  <c r="B469" i="3"/>
  <c r="B468" i="3"/>
  <c r="B467" i="3"/>
  <c r="B466" i="3"/>
  <c r="B465" i="3"/>
  <c r="B464" i="3"/>
  <c r="B463" i="3"/>
  <c r="B462" i="3"/>
  <c r="B461" i="3"/>
  <c r="B460" i="3"/>
  <c r="B459" i="3"/>
  <c r="B458" i="3"/>
  <c r="B457" i="3"/>
  <c r="B456" i="3"/>
  <c r="B455" i="3"/>
  <c r="B454" i="3"/>
  <c r="B453" i="3"/>
  <c r="B452" i="3"/>
  <c r="B451" i="3"/>
  <c r="B450" i="3"/>
  <c r="B449" i="3"/>
  <c r="B448" i="3"/>
  <c r="B447" i="3"/>
  <c r="B446" i="3"/>
  <c r="B445" i="3"/>
  <c r="B444" i="3"/>
  <c r="B443" i="3"/>
  <c r="B442" i="3"/>
  <c r="B441" i="3"/>
  <c r="B440" i="3"/>
  <c r="B439" i="3"/>
  <c r="B438" i="3"/>
  <c r="B437" i="3"/>
  <c r="B436" i="3"/>
  <c r="B435" i="3"/>
  <c r="B434" i="3"/>
  <c r="B433" i="3"/>
  <c r="B432" i="3"/>
  <c r="B431" i="3"/>
  <c r="B430" i="3"/>
  <c r="B429" i="3"/>
  <c r="B428" i="3"/>
  <c r="B427" i="3"/>
  <c r="B426" i="3"/>
  <c r="B425" i="3"/>
  <c r="B424" i="3"/>
  <c r="B423" i="3"/>
  <c r="B422" i="3"/>
  <c r="B421" i="3"/>
  <c r="B420" i="3"/>
  <c r="B419" i="3"/>
  <c r="B418" i="3"/>
  <c r="B417" i="3"/>
  <c r="B416" i="3"/>
  <c r="B415" i="3"/>
  <c r="B414" i="3"/>
  <c r="B413" i="3"/>
  <c r="B412" i="3"/>
  <c r="B411" i="3"/>
  <c r="B410" i="3"/>
  <c r="B409" i="3"/>
  <c r="B408" i="3"/>
  <c r="B407" i="3"/>
  <c r="B406" i="3"/>
  <c r="B405" i="3"/>
  <c r="B404" i="3"/>
  <c r="B403" i="3"/>
  <c r="B402" i="3"/>
  <c r="B401" i="3"/>
  <c r="B400" i="3"/>
  <c r="B399" i="3"/>
  <c r="B398" i="3"/>
  <c r="B397" i="3"/>
  <c r="B396" i="3"/>
  <c r="B395" i="3"/>
  <c r="B394" i="3"/>
  <c r="B393" i="3"/>
  <c r="B392" i="3"/>
  <c r="B391" i="3"/>
  <c r="B390" i="3"/>
  <c r="B389" i="3"/>
  <c r="B388" i="3"/>
  <c r="B387" i="3"/>
  <c r="B386" i="3"/>
  <c r="B385" i="3"/>
  <c r="B384" i="3"/>
  <c r="B383" i="3"/>
  <c r="B382" i="3"/>
  <c r="B381" i="3"/>
  <c r="B380" i="3"/>
  <c r="B379" i="3"/>
  <c r="B378" i="3"/>
  <c r="B377" i="3"/>
  <c r="B376" i="3"/>
  <c r="B375" i="3"/>
  <c r="B374" i="3"/>
  <c r="B373" i="3"/>
  <c r="B372" i="3"/>
  <c r="B371" i="3"/>
  <c r="B370" i="3"/>
  <c r="B369" i="3"/>
  <c r="B368" i="3"/>
  <c r="B367" i="3"/>
  <c r="B366" i="3"/>
  <c r="B365" i="3"/>
  <c r="B364" i="3"/>
  <c r="B363" i="3"/>
  <c r="B362" i="3"/>
  <c r="B361" i="3"/>
  <c r="B360" i="3"/>
  <c r="B359" i="3"/>
  <c r="B358" i="3"/>
  <c r="B357" i="3"/>
  <c r="B356" i="3"/>
  <c r="B355" i="3"/>
  <c r="B354" i="3"/>
  <c r="B353" i="3"/>
  <c r="B352" i="3"/>
  <c r="B351" i="3"/>
  <c r="B350" i="3"/>
  <c r="B349" i="3"/>
  <c r="B348" i="3"/>
  <c r="B347" i="3"/>
  <c r="B346" i="3"/>
  <c r="B345" i="3"/>
  <c r="B344" i="3"/>
  <c r="B343" i="3"/>
  <c r="B342" i="3"/>
  <c r="B341" i="3"/>
  <c r="B340" i="3"/>
  <c r="B339" i="3"/>
  <c r="B338" i="3"/>
  <c r="B337" i="3"/>
  <c r="B336" i="3"/>
  <c r="B335" i="3"/>
  <c r="B334" i="3"/>
  <c r="B333" i="3"/>
  <c r="B332" i="3"/>
  <c r="B331" i="3"/>
  <c r="B330" i="3"/>
  <c r="B329" i="3"/>
  <c r="B328" i="3"/>
  <c r="B327" i="3"/>
  <c r="B326" i="3"/>
  <c r="B325" i="3"/>
  <c r="B324" i="3"/>
  <c r="B323" i="3"/>
  <c r="B322" i="3"/>
  <c r="B321" i="3"/>
  <c r="B320" i="3"/>
  <c r="B319" i="3"/>
  <c r="B318" i="3"/>
  <c r="B317" i="3"/>
  <c r="B316" i="3"/>
  <c r="B315" i="3"/>
  <c r="B314" i="3"/>
  <c r="B313" i="3"/>
  <c r="B312" i="3"/>
  <c r="B311" i="3"/>
  <c r="B310" i="3"/>
  <c r="B309" i="3"/>
  <c r="B308" i="3"/>
  <c r="B307" i="3"/>
  <c r="B306" i="3"/>
  <c r="B305" i="3"/>
  <c r="B304" i="3"/>
  <c r="B303" i="3"/>
  <c r="B302" i="3"/>
  <c r="B301" i="3"/>
  <c r="B300" i="3"/>
  <c r="B299" i="3"/>
  <c r="B298" i="3"/>
  <c r="B297" i="3"/>
  <c r="B296" i="3"/>
  <c r="B295" i="3"/>
  <c r="B294" i="3"/>
  <c r="B293" i="3"/>
  <c r="B292" i="3"/>
  <c r="B291" i="3"/>
  <c r="B290" i="3"/>
  <c r="B289" i="3"/>
  <c r="B288" i="3"/>
  <c r="B287" i="3"/>
  <c r="B286" i="3"/>
  <c r="B285" i="3"/>
  <c r="B284" i="3"/>
  <c r="B283" i="3"/>
  <c r="B282" i="3"/>
  <c r="B281" i="3"/>
  <c r="B280" i="3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B254" i="3"/>
  <c r="B253" i="3"/>
  <c r="B252" i="3"/>
  <c r="B251" i="3"/>
  <c r="B250" i="3"/>
  <c r="B249" i="3"/>
  <c r="B248" i="3"/>
  <c r="B247" i="3"/>
  <c r="B246" i="3"/>
  <c r="B245" i="3"/>
  <c r="B244" i="3"/>
  <c r="B243" i="3"/>
  <c r="B242" i="3"/>
  <c r="B241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B2" i="3"/>
  <c r="C3" i="9" l="1"/>
  <c r="C166" i="5"/>
  <c r="D155" i="5"/>
  <c r="B145" i="5"/>
  <c r="C134" i="5"/>
  <c r="D123" i="5"/>
  <c r="B113" i="5"/>
  <c r="C102" i="5"/>
  <c r="D91" i="5"/>
  <c r="B81" i="5"/>
  <c r="C70" i="5"/>
  <c r="D59" i="5"/>
  <c r="B49" i="5"/>
  <c r="C38" i="5"/>
  <c r="D27" i="5"/>
  <c r="B17" i="5"/>
  <c r="C6" i="5"/>
  <c r="B58" i="5"/>
  <c r="B166" i="5"/>
  <c r="C155" i="5"/>
  <c r="D144" i="5"/>
  <c r="B134" i="5"/>
  <c r="C123" i="5"/>
  <c r="D112" i="5"/>
  <c r="B102" i="5"/>
  <c r="C91" i="5"/>
  <c r="D80" i="5"/>
  <c r="B70" i="5"/>
  <c r="C59" i="5"/>
  <c r="D48" i="5"/>
  <c r="B38" i="5"/>
  <c r="C27" i="5"/>
  <c r="D16" i="5"/>
  <c r="B6" i="5"/>
  <c r="D165" i="5"/>
  <c r="B155" i="5"/>
  <c r="C144" i="5"/>
  <c r="D133" i="5"/>
  <c r="B123" i="5"/>
  <c r="C112" i="5"/>
  <c r="D101" i="5"/>
  <c r="B91" i="5"/>
  <c r="C80" i="5"/>
  <c r="D69" i="5"/>
  <c r="B59" i="5"/>
  <c r="C48" i="5"/>
  <c r="D37" i="5"/>
  <c r="B27" i="5"/>
  <c r="C16" i="5"/>
  <c r="D5" i="5"/>
  <c r="C165" i="5"/>
  <c r="D154" i="5"/>
  <c r="B144" i="5"/>
  <c r="C133" i="5"/>
  <c r="D122" i="5"/>
  <c r="B112" i="5"/>
  <c r="C101" i="5"/>
  <c r="D90" i="5"/>
  <c r="B80" i="5"/>
  <c r="C69" i="5"/>
  <c r="D58" i="5"/>
  <c r="B48" i="5"/>
  <c r="C37" i="5"/>
  <c r="D26" i="5"/>
  <c r="B16" i="5"/>
  <c r="C5" i="5"/>
  <c r="D164" i="5"/>
  <c r="B154" i="5"/>
  <c r="C143" i="5"/>
  <c r="D132" i="5"/>
  <c r="B122" i="5"/>
  <c r="C111" i="5"/>
  <c r="D100" i="5"/>
  <c r="B90" i="5"/>
  <c r="C79" i="5"/>
  <c r="D68" i="5"/>
  <c r="C47" i="5"/>
  <c r="D36" i="5"/>
  <c r="B26" i="5"/>
  <c r="D4" i="5"/>
  <c r="B165" i="5"/>
  <c r="C154" i="5"/>
  <c r="D143" i="5"/>
  <c r="B133" i="5"/>
  <c r="C122" i="5"/>
  <c r="D111" i="5"/>
  <c r="B101" i="5"/>
  <c r="C90" i="5"/>
  <c r="D79" i="5"/>
  <c r="B69" i="5"/>
  <c r="C58" i="5"/>
  <c r="D47" i="5"/>
  <c r="B37" i="5"/>
  <c r="C26" i="5"/>
  <c r="D15" i="5"/>
  <c r="B5" i="5"/>
  <c r="C15" i="5"/>
  <c r="C152" i="5"/>
  <c r="D139" i="5"/>
  <c r="B127" i="5"/>
  <c r="C114" i="5"/>
  <c r="D99" i="5"/>
  <c r="B87" i="5"/>
  <c r="C74" i="5"/>
  <c r="D61" i="5"/>
  <c r="B47" i="5"/>
  <c r="C34" i="5"/>
  <c r="D21" i="5"/>
  <c r="B9" i="5"/>
  <c r="D166" i="5"/>
  <c r="B152" i="5"/>
  <c r="C139" i="5"/>
  <c r="D126" i="5"/>
  <c r="B114" i="5"/>
  <c r="C99" i="5"/>
  <c r="D86" i="5"/>
  <c r="B74" i="5"/>
  <c r="C61" i="5"/>
  <c r="D46" i="5"/>
  <c r="B34" i="5"/>
  <c r="C21" i="5"/>
  <c r="D8" i="5"/>
  <c r="D161" i="5"/>
  <c r="C148" i="5"/>
  <c r="B135" i="5"/>
  <c r="D119" i="5"/>
  <c r="C106" i="5"/>
  <c r="B93" i="5"/>
  <c r="D77" i="5"/>
  <c r="C64" i="5"/>
  <c r="B51" i="5"/>
  <c r="D35" i="5"/>
  <c r="C22" i="5"/>
  <c r="C8" i="5"/>
  <c r="C161" i="5"/>
  <c r="B148" i="5"/>
  <c r="D134" i="5"/>
  <c r="C119" i="5"/>
  <c r="B106" i="5"/>
  <c r="D92" i="5"/>
  <c r="C77" i="5"/>
  <c r="B64" i="5"/>
  <c r="D50" i="5"/>
  <c r="C35" i="5"/>
  <c r="B22" i="5"/>
  <c r="B8" i="5"/>
  <c r="B161" i="5"/>
  <c r="D147" i="5"/>
  <c r="C132" i="5"/>
  <c r="B119" i="5"/>
  <c r="D105" i="5"/>
  <c r="C92" i="5"/>
  <c r="B77" i="5"/>
  <c r="D63" i="5"/>
  <c r="C50" i="5"/>
  <c r="B35" i="5"/>
  <c r="B21" i="5"/>
  <c r="D7" i="5"/>
  <c r="D160" i="5"/>
  <c r="C147" i="5"/>
  <c r="B156" i="5"/>
  <c r="D140" i="5"/>
  <c r="C127" i="5"/>
  <c r="C113" i="5"/>
  <c r="B98" i="5"/>
  <c r="D84" i="5"/>
  <c r="C71" i="5"/>
  <c r="B56" i="5"/>
  <c r="D42" i="5"/>
  <c r="C29" i="5"/>
  <c r="B14" i="5"/>
  <c r="D153" i="5"/>
  <c r="C140" i="5"/>
  <c r="C126" i="5"/>
  <c r="B111" i="5"/>
  <c r="D97" i="5"/>
  <c r="C84" i="5"/>
  <c r="B71" i="5"/>
  <c r="D55" i="5"/>
  <c r="C42" i="5"/>
  <c r="B29" i="5"/>
  <c r="D13" i="5"/>
  <c r="D163" i="5"/>
  <c r="C150" i="5"/>
  <c r="B137" i="5"/>
  <c r="D121" i="5"/>
  <c r="C108" i="5"/>
  <c r="B95" i="5"/>
  <c r="D81" i="5"/>
  <c r="C66" i="5"/>
  <c r="B53" i="5"/>
  <c r="D39" i="5"/>
  <c r="C24" i="5"/>
  <c r="B11" i="5"/>
  <c r="B164" i="5"/>
  <c r="D146" i="5"/>
  <c r="C129" i="5"/>
  <c r="D110" i="5"/>
  <c r="C95" i="5"/>
  <c r="D76" i="5"/>
  <c r="D60" i="5"/>
  <c r="C43" i="5"/>
  <c r="C25" i="5"/>
  <c r="D9" i="5"/>
  <c r="D156" i="5"/>
  <c r="D137" i="5"/>
  <c r="B120" i="5"/>
  <c r="D103" i="5"/>
  <c r="D85" i="5"/>
  <c r="D67" i="5"/>
  <c r="B52" i="5"/>
  <c r="B33" i="5"/>
  <c r="D17" i="5"/>
  <c r="C156" i="5"/>
  <c r="C137" i="5"/>
  <c r="D118" i="5"/>
  <c r="C103" i="5"/>
  <c r="C85" i="5"/>
  <c r="C67" i="5"/>
  <c r="D51" i="5"/>
  <c r="D32" i="5"/>
  <c r="C17" i="5"/>
  <c r="C153" i="5"/>
  <c r="D136" i="5"/>
  <c r="C118" i="5"/>
  <c r="B103" i="5"/>
  <c r="B85" i="5"/>
  <c r="B67" i="5"/>
  <c r="C51" i="5"/>
  <c r="C32" i="5"/>
  <c r="B15" i="5"/>
  <c r="C157" i="5"/>
  <c r="D135" i="5"/>
  <c r="B116" i="5"/>
  <c r="B96" i="5"/>
  <c r="D75" i="5"/>
  <c r="C56" i="5"/>
  <c r="D38" i="5"/>
  <c r="C18" i="5"/>
  <c r="B157" i="5"/>
  <c r="C135" i="5"/>
  <c r="D115" i="5"/>
  <c r="D95" i="5"/>
  <c r="C75" i="5"/>
  <c r="C55" i="5"/>
  <c r="C36" i="5"/>
  <c r="B18" i="5"/>
  <c r="B153" i="5"/>
  <c r="B132" i="5"/>
  <c r="C115" i="5"/>
  <c r="D94" i="5"/>
  <c r="B75" i="5"/>
  <c r="B55" i="5"/>
  <c r="B36" i="5"/>
  <c r="D14" i="5"/>
  <c r="D152" i="5"/>
  <c r="D131" i="5"/>
  <c r="B115" i="5"/>
  <c r="C94" i="5"/>
  <c r="D74" i="5"/>
  <c r="D54" i="5"/>
  <c r="D34" i="5"/>
  <c r="C14" i="5"/>
  <c r="D151" i="5"/>
  <c r="C131" i="5"/>
  <c r="D114" i="5"/>
  <c r="B94" i="5"/>
  <c r="D73" i="5"/>
  <c r="C54" i="5"/>
  <c r="D33" i="5"/>
  <c r="C13" i="5"/>
  <c r="C151" i="5"/>
  <c r="B131" i="5"/>
  <c r="D113" i="5"/>
  <c r="D93" i="5"/>
  <c r="C73" i="5"/>
  <c r="B54" i="5"/>
  <c r="C33" i="5"/>
  <c r="B13" i="5"/>
  <c r="C163" i="5"/>
  <c r="B141" i="5"/>
  <c r="D116" i="5"/>
  <c r="B89" i="5"/>
  <c r="D65" i="5"/>
  <c r="B43" i="5"/>
  <c r="D19" i="5"/>
  <c r="C162" i="5"/>
  <c r="D138" i="5"/>
  <c r="B110" i="5"/>
  <c r="B88" i="5"/>
  <c r="D64" i="5"/>
  <c r="C41" i="5"/>
  <c r="D18" i="5"/>
  <c r="C160" i="5"/>
  <c r="B138" i="5"/>
  <c r="C109" i="5"/>
  <c r="C87" i="5"/>
  <c r="B63" i="5"/>
  <c r="D40" i="5"/>
  <c r="C12" i="5"/>
  <c r="B160" i="5"/>
  <c r="C136" i="5"/>
  <c r="B109" i="5"/>
  <c r="C86" i="5"/>
  <c r="D62" i="5"/>
  <c r="C40" i="5"/>
  <c r="B12" i="5"/>
  <c r="D159" i="5"/>
  <c r="B136" i="5"/>
  <c r="D108" i="5"/>
  <c r="B86" i="5"/>
  <c r="C62" i="5"/>
  <c r="B40" i="5"/>
  <c r="D11" i="5"/>
  <c r="B159" i="5"/>
  <c r="C130" i="5"/>
  <c r="D107" i="5"/>
  <c r="D83" i="5"/>
  <c r="B61" i="5"/>
  <c r="B39" i="5"/>
  <c r="D10" i="5"/>
  <c r="D158" i="5"/>
  <c r="B130" i="5"/>
  <c r="C107" i="5"/>
  <c r="C83" i="5"/>
  <c r="C60" i="5"/>
  <c r="B32" i="5"/>
  <c r="C10" i="5"/>
  <c r="B158" i="5"/>
  <c r="B163" i="5"/>
  <c r="B140" i="5"/>
  <c r="C116" i="5"/>
  <c r="D88" i="5"/>
  <c r="C65" i="5"/>
  <c r="B42" i="5"/>
  <c r="C19" i="5"/>
  <c r="D162" i="5"/>
  <c r="B139" i="5"/>
  <c r="C110" i="5"/>
  <c r="C88" i="5"/>
  <c r="B65" i="5"/>
  <c r="D41" i="5"/>
  <c r="B19" i="5"/>
  <c r="B162" i="5"/>
  <c r="C138" i="5"/>
  <c r="D109" i="5"/>
  <c r="D87" i="5"/>
  <c r="C63" i="5"/>
  <c r="B41" i="5"/>
  <c r="D12" i="5"/>
  <c r="C159" i="5"/>
  <c r="D130" i="5"/>
  <c r="B108" i="5"/>
  <c r="B84" i="5"/>
  <c r="B62" i="5"/>
  <c r="C39" i="5"/>
  <c r="C11" i="5"/>
  <c r="C158" i="5"/>
  <c r="D129" i="5"/>
  <c r="B107" i="5"/>
  <c r="B83" i="5"/>
  <c r="B60" i="5"/>
  <c r="D31" i="5"/>
  <c r="B10" i="5"/>
  <c r="B129" i="5"/>
  <c r="D106" i="5"/>
  <c r="D82" i="5"/>
  <c r="D57" i="5"/>
  <c r="C31" i="5"/>
  <c r="C9" i="5"/>
  <c r="D157" i="5"/>
  <c r="D128" i="5"/>
  <c r="C105" i="5"/>
  <c r="C82" i="5"/>
  <c r="C57" i="5"/>
  <c r="B31" i="5"/>
  <c r="C7" i="5"/>
  <c r="B151" i="5"/>
  <c r="C44" i="5"/>
  <c r="C81" i="5"/>
  <c r="C125" i="5"/>
  <c r="C45" i="5"/>
  <c r="D89" i="5"/>
  <c r="D127" i="5"/>
  <c r="C7" i="9"/>
  <c r="A2" i="5"/>
  <c r="D44" i="5"/>
  <c r="B82" i="5"/>
  <c r="D125" i="5"/>
  <c r="B2" i="9"/>
  <c r="B45" i="5"/>
  <c r="C89" i="5"/>
  <c r="B126" i="5"/>
  <c r="C2" i="9"/>
  <c r="G127" i="4"/>
  <c r="G145" i="4"/>
  <c r="D45" i="5"/>
  <c r="B92" i="5"/>
  <c r="B128" i="5"/>
  <c r="D7" i="9"/>
  <c r="G47" i="4"/>
  <c r="F69" i="4"/>
  <c r="F84" i="4"/>
  <c r="C108" i="4"/>
  <c r="G129" i="4"/>
  <c r="B152" i="4"/>
  <c r="B20" i="5"/>
  <c r="C53" i="5"/>
  <c r="B99" i="5"/>
  <c r="C145" i="5"/>
  <c r="G6" i="4"/>
  <c r="B27" i="4"/>
  <c r="B48" i="4"/>
  <c r="G69" i="4"/>
  <c r="B85" i="4"/>
  <c r="D108" i="4"/>
  <c r="B130" i="4"/>
  <c r="C20" i="5"/>
  <c r="D53" i="5"/>
  <c r="B100" i="5"/>
  <c r="D145" i="5"/>
  <c r="D150" i="5"/>
  <c r="C164" i="5"/>
  <c r="C76" i="5"/>
  <c r="C121" i="5"/>
  <c r="C30" i="5"/>
  <c r="B78" i="5"/>
  <c r="B124" i="5"/>
  <c r="D117" i="5"/>
  <c r="B28" i="5"/>
  <c r="C72" i="5"/>
  <c r="B118" i="5"/>
  <c r="C28" i="5"/>
  <c r="D72" i="5"/>
  <c r="C120" i="5"/>
  <c r="D28" i="5"/>
  <c r="B73" i="5"/>
  <c r="D120" i="5"/>
  <c r="D29" i="5"/>
  <c r="B76" i="5"/>
  <c r="B121" i="5"/>
  <c r="B30" i="5"/>
  <c r="D30" i="5"/>
  <c r="C78" i="5"/>
  <c r="C124" i="5"/>
  <c r="C164" i="4"/>
  <c r="G158" i="4"/>
  <c r="E153" i="4"/>
  <c r="C148" i="4"/>
  <c r="G142" i="4"/>
  <c r="E137" i="4"/>
  <c r="C132" i="4"/>
  <c r="G126" i="4"/>
  <c r="E121" i="4"/>
  <c r="C116" i="4"/>
  <c r="G110" i="4"/>
  <c r="E105" i="4"/>
  <c r="C100" i="4"/>
  <c r="G94" i="4"/>
  <c r="E89" i="4"/>
  <c r="C84" i="4"/>
  <c r="G78" i="4"/>
  <c r="E73" i="4"/>
  <c r="C68" i="4"/>
  <c r="G62" i="4"/>
  <c r="E57" i="4"/>
  <c r="C52" i="4"/>
  <c r="G46" i="4"/>
  <c r="E41" i="4"/>
  <c r="C36" i="4"/>
  <c r="G30" i="4"/>
  <c r="E25" i="4"/>
  <c r="C20" i="4"/>
  <c r="G14" i="4"/>
  <c r="E9" i="4"/>
  <c r="C4" i="4"/>
  <c r="B164" i="4"/>
  <c r="F158" i="4"/>
  <c r="D153" i="4"/>
  <c r="B148" i="4"/>
  <c r="F142" i="4"/>
  <c r="D137" i="4"/>
  <c r="B132" i="4"/>
  <c r="F126" i="4"/>
  <c r="D121" i="4"/>
  <c r="B116" i="4"/>
  <c r="F110" i="4"/>
  <c r="D105" i="4"/>
  <c r="B100" i="4"/>
  <c r="F94" i="4"/>
  <c r="D89" i="4"/>
  <c r="B84" i="4"/>
  <c r="F78" i="4"/>
  <c r="D73" i="4"/>
  <c r="B68" i="4"/>
  <c r="F62" i="4"/>
  <c r="D57" i="4"/>
  <c r="B52" i="4"/>
  <c r="F46" i="4"/>
  <c r="D41" i="4"/>
  <c r="B36" i="4"/>
  <c r="F30" i="4"/>
  <c r="D25" i="4"/>
  <c r="B20" i="4"/>
  <c r="F14" i="4"/>
  <c r="D9" i="4"/>
  <c r="B4" i="4"/>
  <c r="G163" i="4"/>
  <c r="E158" i="4"/>
  <c r="C153" i="4"/>
  <c r="G147" i="4"/>
  <c r="E142" i="4"/>
  <c r="C137" i="4"/>
  <c r="G131" i="4"/>
  <c r="E126" i="4"/>
  <c r="C121" i="4"/>
  <c r="G115" i="4"/>
  <c r="E110" i="4"/>
  <c r="C105" i="4"/>
  <c r="G99" i="4"/>
  <c r="E94" i="4"/>
  <c r="C89" i="4"/>
  <c r="G83" i="4"/>
  <c r="E78" i="4"/>
  <c r="C73" i="4"/>
  <c r="G67" i="4"/>
  <c r="E62" i="4"/>
  <c r="C57" i="4"/>
  <c r="G51" i="4"/>
  <c r="E46" i="4"/>
  <c r="C41" i="4"/>
  <c r="G35" i="4"/>
  <c r="E30" i="4"/>
  <c r="C25" i="4"/>
  <c r="G19" i="4"/>
  <c r="E14" i="4"/>
  <c r="C9" i="4"/>
  <c r="G3" i="4"/>
  <c r="F163" i="4"/>
  <c r="D158" i="4"/>
  <c r="B153" i="4"/>
  <c r="F147" i="4"/>
  <c r="D142" i="4"/>
  <c r="B137" i="4"/>
  <c r="F131" i="4"/>
  <c r="D126" i="4"/>
  <c r="B121" i="4"/>
  <c r="F115" i="4"/>
  <c r="D110" i="4"/>
  <c r="B105" i="4"/>
  <c r="F99" i="4"/>
  <c r="D94" i="4"/>
  <c r="B89" i="4"/>
  <c r="F83" i="4"/>
  <c r="D78" i="4"/>
  <c r="B73" i="4"/>
  <c r="F67" i="4"/>
  <c r="D62" i="4"/>
  <c r="B57" i="4"/>
  <c r="F51" i="4"/>
  <c r="D46" i="4"/>
  <c r="B41" i="4"/>
  <c r="F35" i="4"/>
  <c r="D30" i="4"/>
  <c r="B25" i="4"/>
  <c r="F19" i="4"/>
  <c r="D14" i="4"/>
  <c r="B9" i="4"/>
  <c r="F3" i="4"/>
  <c r="D163" i="4"/>
  <c r="B158" i="4"/>
  <c r="F152" i="4"/>
  <c r="D147" i="4"/>
  <c r="B142" i="4"/>
  <c r="F136" i="4"/>
  <c r="D131" i="4"/>
  <c r="B126" i="4"/>
  <c r="F120" i="4"/>
  <c r="D115" i="4"/>
  <c r="B110" i="4"/>
  <c r="F104" i="4"/>
  <c r="D99" i="4"/>
  <c r="B94" i="4"/>
  <c r="D83" i="4"/>
  <c r="B78" i="4"/>
  <c r="E163" i="4"/>
  <c r="C158" i="4"/>
  <c r="G152" i="4"/>
  <c r="E147" i="4"/>
  <c r="C142" i="4"/>
  <c r="G136" i="4"/>
  <c r="E131" i="4"/>
  <c r="C126" i="4"/>
  <c r="G120" i="4"/>
  <c r="E115" i="4"/>
  <c r="C110" i="4"/>
  <c r="G104" i="4"/>
  <c r="E99" i="4"/>
  <c r="C94" i="4"/>
  <c r="G88" i="4"/>
  <c r="E83" i="4"/>
  <c r="C78" i="4"/>
  <c r="G72" i="4"/>
  <c r="E67" i="4"/>
  <c r="C62" i="4"/>
  <c r="G56" i="4"/>
  <c r="E51" i="4"/>
  <c r="C46" i="4"/>
  <c r="G40" i="4"/>
  <c r="E35" i="4"/>
  <c r="C30" i="4"/>
  <c r="G24" i="4"/>
  <c r="E19" i="4"/>
  <c r="C14" i="4"/>
  <c r="G8" i="4"/>
  <c r="E3" i="4"/>
  <c r="E164" i="4"/>
  <c r="C157" i="4"/>
  <c r="G150" i="4"/>
  <c r="E144" i="4"/>
  <c r="C138" i="4"/>
  <c r="G130" i="4"/>
  <c r="E124" i="4"/>
  <c r="C118" i="4"/>
  <c r="G111" i="4"/>
  <c r="E104" i="4"/>
  <c r="C98" i="4"/>
  <c r="G91" i="4"/>
  <c r="F85" i="4"/>
  <c r="D79" i="4"/>
  <c r="C72" i="4"/>
  <c r="B66" i="4"/>
  <c r="G59" i="4"/>
  <c r="F53" i="4"/>
  <c r="E47" i="4"/>
  <c r="E40" i="4"/>
  <c r="D34" i="4"/>
  <c r="C28" i="4"/>
  <c r="B22" i="4"/>
  <c r="G15" i="4"/>
  <c r="F9" i="4"/>
  <c r="D164" i="4"/>
  <c r="B157" i="4"/>
  <c r="F150" i="4"/>
  <c r="D144" i="4"/>
  <c r="B138" i="4"/>
  <c r="F130" i="4"/>
  <c r="D124" i="4"/>
  <c r="B118" i="4"/>
  <c r="F111" i="4"/>
  <c r="D104" i="4"/>
  <c r="B98" i="4"/>
  <c r="F91" i="4"/>
  <c r="E85" i="4"/>
  <c r="C79" i="4"/>
  <c r="B72" i="4"/>
  <c r="G65" i="4"/>
  <c r="F59" i="4"/>
  <c r="E53" i="4"/>
  <c r="D47" i="4"/>
  <c r="D40" i="4"/>
  <c r="C34" i="4"/>
  <c r="B28" i="4"/>
  <c r="G21" i="4"/>
  <c r="F15" i="4"/>
  <c r="F8" i="4"/>
  <c r="G162" i="4"/>
  <c r="C156" i="4"/>
  <c r="E149" i="4"/>
  <c r="G141" i="4"/>
  <c r="C135" i="4"/>
  <c r="E128" i="4"/>
  <c r="G121" i="4"/>
  <c r="C114" i="4"/>
  <c r="E107" i="4"/>
  <c r="G100" i="4"/>
  <c r="C93" i="4"/>
  <c r="F86" i="4"/>
  <c r="B80" i="4"/>
  <c r="E72" i="4"/>
  <c r="F65" i="4"/>
  <c r="C59" i="4"/>
  <c r="F52" i="4"/>
  <c r="D45" i="4"/>
  <c r="G38" i="4"/>
  <c r="D32" i="4"/>
  <c r="G25" i="4"/>
  <c r="E18" i="4"/>
  <c r="B12" i="4"/>
  <c r="E5" i="4"/>
  <c r="F162" i="4"/>
  <c r="B156" i="4"/>
  <c r="D149" i="4"/>
  <c r="F141" i="4"/>
  <c r="B135" i="4"/>
  <c r="D128" i="4"/>
  <c r="F121" i="4"/>
  <c r="B114" i="4"/>
  <c r="D107" i="4"/>
  <c r="F100" i="4"/>
  <c r="B93" i="4"/>
  <c r="E86" i="4"/>
  <c r="G79" i="4"/>
  <c r="D72" i="4"/>
  <c r="E65" i="4"/>
  <c r="B59" i="4"/>
  <c r="E52" i="4"/>
  <c r="C45" i="4"/>
  <c r="F38" i="4"/>
  <c r="C32" i="4"/>
  <c r="F25" i="4"/>
  <c r="D18" i="4"/>
  <c r="G11" i="4"/>
  <c r="D5" i="4"/>
  <c r="E162" i="4"/>
  <c r="G155" i="4"/>
  <c r="C149" i="4"/>
  <c r="E141" i="4"/>
  <c r="G134" i="4"/>
  <c r="C128" i="4"/>
  <c r="E120" i="4"/>
  <c r="G113" i="4"/>
  <c r="C107" i="4"/>
  <c r="E100" i="4"/>
  <c r="G92" i="4"/>
  <c r="D86" i="4"/>
  <c r="F79" i="4"/>
  <c r="G71" i="4"/>
  <c r="D65" i="4"/>
  <c r="G58" i="4"/>
  <c r="D52" i="4"/>
  <c r="B45" i="4"/>
  <c r="E38" i="4"/>
  <c r="B32" i="4"/>
  <c r="F24" i="4"/>
  <c r="C18" i="4"/>
  <c r="F11" i="4"/>
  <c r="C5" i="4"/>
  <c r="F166" i="4"/>
  <c r="B160" i="4"/>
  <c r="D152" i="4"/>
  <c r="F145" i="4"/>
  <c r="B139" i="4"/>
  <c r="D132" i="4"/>
  <c r="F124" i="4"/>
  <c r="F117" i="4"/>
  <c r="B111" i="4"/>
  <c r="D103" i="4"/>
  <c r="F96" i="4"/>
  <c r="B90" i="4"/>
  <c r="E82" i="4"/>
  <c r="G75" i="4"/>
  <c r="D69" i="4"/>
  <c r="B62" i="4"/>
  <c r="E55" i="4"/>
  <c r="B49" i="4"/>
  <c r="E42" i="4"/>
  <c r="C35" i="4"/>
  <c r="F28" i="4"/>
  <c r="C22" i="4"/>
  <c r="D15" i="4"/>
  <c r="B8" i="4"/>
  <c r="E166" i="4"/>
  <c r="G159" i="4"/>
  <c r="C152" i="4"/>
  <c r="E145" i="4"/>
  <c r="G138" i="4"/>
  <c r="C131" i="4"/>
  <c r="C124" i="4"/>
  <c r="E117" i="4"/>
  <c r="G109" i="4"/>
  <c r="C103" i="4"/>
  <c r="E96" i="4"/>
  <c r="G89" i="4"/>
  <c r="D82" i="4"/>
  <c r="F75" i="4"/>
  <c r="C69" i="4"/>
  <c r="G61" i="4"/>
  <c r="D55" i="4"/>
  <c r="G48" i="4"/>
  <c r="D42" i="4"/>
  <c r="B35" i="4"/>
  <c r="E28" i="4"/>
  <c r="F21" i="4"/>
  <c r="C15" i="4"/>
  <c r="G7" i="4"/>
  <c r="C165" i="4"/>
  <c r="E157" i="4"/>
  <c r="E150" i="4"/>
  <c r="G143" i="4"/>
  <c r="C136" i="4"/>
  <c r="E129" i="4"/>
  <c r="G122" i="4"/>
  <c r="C115" i="4"/>
  <c r="E108" i="4"/>
  <c r="G101" i="4"/>
  <c r="C95" i="4"/>
  <c r="F87" i="4"/>
  <c r="B81" i="4"/>
  <c r="D74" i="4"/>
  <c r="B67" i="4"/>
  <c r="E60" i="4"/>
  <c r="B54" i="4"/>
  <c r="C47" i="4"/>
  <c r="G39" i="4"/>
  <c r="D33" i="4"/>
  <c r="G26" i="4"/>
  <c r="D20" i="4"/>
  <c r="B13" i="4"/>
  <c r="E6" i="4"/>
  <c r="F161" i="4"/>
  <c r="B154" i="4"/>
  <c r="B145" i="4"/>
  <c r="G135" i="4"/>
  <c r="F127" i="4"/>
  <c r="B119" i="4"/>
  <c r="F109" i="4"/>
  <c r="B102" i="4"/>
  <c r="F92" i="4"/>
  <c r="G84" i="4"/>
  <c r="C76" i="4"/>
  <c r="D68" i="4"/>
  <c r="E59" i="4"/>
  <c r="F50" i="4"/>
  <c r="C43" i="4"/>
  <c r="E34" i="4"/>
  <c r="E26" i="4"/>
  <c r="F17" i="4"/>
  <c r="C10" i="4"/>
  <c r="A2" i="4"/>
  <c r="C166" i="4"/>
  <c r="D157" i="4"/>
  <c r="G148" i="4"/>
  <c r="C140" i="4"/>
  <c r="E132" i="4"/>
  <c r="C123" i="4"/>
  <c r="D114" i="4"/>
  <c r="C106" i="4"/>
  <c r="C97" i="4"/>
  <c r="D88" i="4"/>
  <c r="E80" i="4"/>
  <c r="C71" i="4"/>
  <c r="F63" i="4"/>
  <c r="B55" i="4"/>
  <c r="B47" i="4"/>
  <c r="C38" i="4"/>
  <c r="G29" i="4"/>
  <c r="D22" i="4"/>
  <c r="D13" i="4"/>
  <c r="F5" i="4"/>
  <c r="B166" i="4"/>
  <c r="G156" i="4"/>
  <c r="F148" i="4"/>
  <c r="B140" i="4"/>
  <c r="B131" i="4"/>
  <c r="B123" i="4"/>
  <c r="F113" i="4"/>
  <c r="B106" i="4"/>
  <c r="B97" i="4"/>
  <c r="C88" i="4"/>
  <c r="D80" i="4"/>
  <c r="B71" i="4"/>
  <c r="E63" i="4"/>
  <c r="G54" i="4"/>
  <c r="B46" i="4"/>
  <c r="B38" i="4"/>
  <c r="F29" i="4"/>
  <c r="E21" i="4"/>
  <c r="C13" i="4"/>
  <c r="B5" i="4"/>
  <c r="G165" i="4"/>
  <c r="F156" i="4"/>
  <c r="E148" i="4"/>
  <c r="G139" i="4"/>
  <c r="E130" i="4"/>
  <c r="F122" i="4"/>
  <c r="E113" i="4"/>
  <c r="G105" i="4"/>
  <c r="G96" i="4"/>
  <c r="D165" i="4"/>
  <c r="B155" i="4"/>
  <c r="D145" i="4"/>
  <c r="D135" i="4"/>
  <c r="E125" i="4"/>
  <c r="E116" i="4"/>
  <c r="E106" i="4"/>
  <c r="B96" i="4"/>
  <c r="G86" i="4"/>
  <c r="G76" i="4"/>
  <c r="E68" i="4"/>
  <c r="E58" i="4"/>
  <c r="F49" i="4"/>
  <c r="C40" i="4"/>
  <c r="E31" i="4"/>
  <c r="F22" i="4"/>
  <c r="F12" i="4"/>
  <c r="D3" i="4"/>
  <c r="B165" i="4"/>
  <c r="G154" i="4"/>
  <c r="C145" i="4"/>
  <c r="F134" i="4"/>
  <c r="D125" i="4"/>
  <c r="D116" i="4"/>
  <c r="D106" i="4"/>
  <c r="G95" i="4"/>
  <c r="C86" i="4"/>
  <c r="F76" i="4"/>
  <c r="D67" i="4"/>
  <c r="D58" i="4"/>
  <c r="E49" i="4"/>
  <c r="B40" i="4"/>
  <c r="D31" i="4"/>
  <c r="E22" i="4"/>
  <c r="E12" i="4"/>
  <c r="C3" i="4"/>
  <c r="G164" i="4"/>
  <c r="F154" i="4"/>
  <c r="G144" i="4"/>
  <c r="E134" i="4"/>
  <c r="C125" i="4"/>
  <c r="B115" i="4"/>
  <c r="F105" i="4"/>
  <c r="F95" i="4"/>
  <c r="B86" i="4"/>
  <c r="E76" i="4"/>
  <c r="C67" i="4"/>
  <c r="C58" i="4"/>
  <c r="D49" i="4"/>
  <c r="F39" i="4"/>
  <c r="C31" i="4"/>
  <c r="D21" i="4"/>
  <c r="D12" i="4"/>
  <c r="B3" i="4"/>
  <c r="F164" i="4"/>
  <c r="E154" i="4"/>
  <c r="F144" i="4"/>
  <c r="D134" i="4"/>
  <c r="B125" i="4"/>
  <c r="G114" i="4"/>
  <c r="C104" i="4"/>
  <c r="E95" i="4"/>
  <c r="G85" i="4"/>
  <c r="D76" i="4"/>
  <c r="G66" i="4"/>
  <c r="B58" i="4"/>
  <c r="C49" i="4"/>
  <c r="E39" i="4"/>
  <c r="B31" i="4"/>
  <c r="C21" i="4"/>
  <c r="C12" i="4"/>
  <c r="C163" i="4"/>
  <c r="D154" i="4"/>
  <c r="C144" i="4"/>
  <c r="C134" i="4"/>
  <c r="G124" i="4"/>
  <c r="F114" i="4"/>
  <c r="B104" i="4"/>
  <c r="D95" i="4"/>
  <c r="D85" i="4"/>
  <c r="B76" i="4"/>
  <c r="F66" i="4"/>
  <c r="G57" i="4"/>
  <c r="F48" i="4"/>
  <c r="D39" i="4"/>
  <c r="B30" i="4"/>
  <c r="B21" i="4"/>
  <c r="E11" i="4"/>
  <c r="B163" i="4"/>
  <c r="C154" i="4"/>
  <c r="B144" i="4"/>
  <c r="B134" i="4"/>
  <c r="B124" i="4"/>
  <c r="E114" i="4"/>
  <c r="G103" i="4"/>
  <c r="B95" i="4"/>
  <c r="C85" i="4"/>
  <c r="E75" i="4"/>
  <c r="E66" i="4"/>
  <c r="F57" i="4"/>
  <c r="E48" i="4"/>
  <c r="C39" i="4"/>
  <c r="E29" i="4"/>
  <c r="B162" i="4"/>
  <c r="C151" i="4"/>
  <c r="D139" i="4"/>
  <c r="E127" i="4"/>
  <c r="D113" i="4"/>
  <c r="D102" i="4"/>
  <c r="G90" i="4"/>
  <c r="E79" i="4"/>
  <c r="G68" i="4"/>
  <c r="B56" i="4"/>
  <c r="E44" i="4"/>
  <c r="G33" i="4"/>
  <c r="D23" i="4"/>
  <c r="C11" i="4"/>
  <c r="D161" i="4"/>
  <c r="C150" i="4"/>
  <c r="B127" i="4"/>
  <c r="G112" i="4"/>
  <c r="E101" i="4"/>
  <c r="D90" i="4"/>
  <c r="F77" i="4"/>
  <c r="C66" i="4"/>
  <c r="C55" i="4"/>
  <c r="C33" i="4"/>
  <c r="G22" i="4"/>
  <c r="F10" i="4"/>
  <c r="B161" i="4"/>
  <c r="G149" i="4"/>
  <c r="G137" i="4"/>
  <c r="F125" i="4"/>
  <c r="E112" i="4"/>
  <c r="C101" i="4"/>
  <c r="F89" i="4"/>
  <c r="D77" i="4"/>
  <c r="B65" i="4"/>
  <c r="E54" i="4"/>
  <c r="F43" i="4"/>
  <c r="F20" i="4"/>
  <c r="D10" i="4"/>
  <c r="F149" i="4"/>
  <c r="G123" i="4"/>
  <c r="D112" i="4"/>
  <c r="F88" i="4"/>
  <c r="C77" i="4"/>
  <c r="G64" i="4"/>
  <c r="E43" i="4"/>
  <c r="F32" i="4"/>
  <c r="E20" i="4"/>
  <c r="F160" i="4"/>
  <c r="B149" i="4"/>
  <c r="E136" i="4"/>
  <c r="F123" i="4"/>
  <c r="C112" i="4"/>
  <c r="D100" i="4"/>
  <c r="E88" i="4"/>
  <c r="B77" i="4"/>
  <c r="F64" i="4"/>
  <c r="C54" i="4"/>
  <c r="D43" i="4"/>
  <c r="E32" i="4"/>
  <c r="D19" i="4"/>
  <c r="G9" i="4"/>
  <c r="D160" i="4"/>
  <c r="C147" i="4"/>
  <c r="D123" i="4"/>
  <c r="E111" i="4"/>
  <c r="B99" i="4"/>
  <c r="G87" i="4"/>
  <c r="C75" i="4"/>
  <c r="D64" i="4"/>
  <c r="G42" i="4"/>
  <c r="F31" i="4"/>
  <c r="B19" i="4"/>
  <c r="D8" i="4"/>
  <c r="C160" i="4"/>
  <c r="B147" i="4"/>
  <c r="F135" i="4"/>
  <c r="E122" i="4"/>
  <c r="D111" i="4"/>
  <c r="G98" i="4"/>
  <c r="E87" i="4"/>
  <c r="B75" i="4"/>
  <c r="C64" i="4"/>
  <c r="C53" i="4"/>
  <c r="F42" i="4"/>
  <c r="D29" i="4"/>
  <c r="G18" i="4"/>
  <c r="C8" i="4"/>
  <c r="G161" i="4"/>
  <c r="B151" i="4"/>
  <c r="C139" i="4"/>
  <c r="D127" i="4"/>
  <c r="C113" i="4"/>
  <c r="C102" i="4"/>
  <c r="F90" i="4"/>
  <c r="B79" i="4"/>
  <c r="F68" i="4"/>
  <c r="G55" i="4"/>
  <c r="D44" i="4"/>
  <c r="F33" i="4"/>
  <c r="C23" i="4"/>
  <c r="B11" i="4"/>
  <c r="E161" i="4"/>
  <c r="D150" i="4"/>
  <c r="F138" i="4"/>
  <c r="C127" i="4"/>
  <c r="B113" i="4"/>
  <c r="F101" i="4"/>
  <c r="E90" i="4"/>
  <c r="G77" i="4"/>
  <c r="D66" i="4"/>
  <c r="F55" i="4"/>
  <c r="C44" i="4"/>
  <c r="E33" i="4"/>
  <c r="B23" i="4"/>
  <c r="G10" i="4"/>
  <c r="E138" i="4"/>
  <c r="B44" i="4"/>
  <c r="C161" i="4"/>
  <c r="B150" i="4"/>
  <c r="D138" i="4"/>
  <c r="G125" i="4"/>
  <c r="F112" i="4"/>
  <c r="D101" i="4"/>
  <c r="C90" i="4"/>
  <c r="E77" i="4"/>
  <c r="C65" i="4"/>
  <c r="F54" i="4"/>
  <c r="G43" i="4"/>
  <c r="B33" i="4"/>
  <c r="G20" i="4"/>
  <c r="E10" i="4"/>
  <c r="G32" i="4"/>
  <c r="G160" i="4"/>
  <c r="F137" i="4"/>
  <c r="B101" i="4"/>
  <c r="D54" i="4"/>
  <c r="B10" i="4"/>
  <c r="E160" i="4"/>
  <c r="D148" i="4"/>
  <c r="D136" i="4"/>
  <c r="E123" i="4"/>
  <c r="B112" i="4"/>
  <c r="C99" i="4"/>
  <c r="B88" i="4"/>
  <c r="D75" i="4"/>
  <c r="E64" i="4"/>
  <c r="G53" i="4"/>
  <c r="B43" i="4"/>
  <c r="G31" i="4"/>
  <c r="C19" i="4"/>
  <c r="E8" i="4"/>
  <c r="B136" i="4"/>
  <c r="D53" i="4"/>
  <c r="F159" i="4"/>
  <c r="G146" i="4"/>
  <c r="E135" i="4"/>
  <c r="D122" i="4"/>
  <c r="C111" i="4"/>
  <c r="F98" i="4"/>
  <c r="D87" i="4"/>
  <c r="G74" i="4"/>
  <c r="B64" i="4"/>
  <c r="B53" i="4"/>
  <c r="C42" i="4"/>
  <c r="C29" i="4"/>
  <c r="F18" i="4"/>
  <c r="F7" i="4"/>
  <c r="E159" i="4"/>
  <c r="F146" i="4"/>
  <c r="G133" i="4"/>
  <c r="C122" i="4"/>
  <c r="E109" i="4"/>
  <c r="E98" i="4"/>
  <c r="C87" i="4"/>
  <c r="F74" i="4"/>
  <c r="G63" i="4"/>
  <c r="G52" i="4"/>
  <c r="B42" i="4"/>
  <c r="B29" i="4"/>
  <c r="B18" i="4"/>
  <c r="E7" i="4"/>
  <c r="D159" i="4"/>
  <c r="E146" i="4"/>
  <c r="F133" i="4"/>
  <c r="B122" i="4"/>
  <c r="D109" i="4"/>
  <c r="D98" i="4"/>
  <c r="B87" i="4"/>
  <c r="E74" i="4"/>
  <c r="D63" i="4"/>
  <c r="D51" i="4"/>
  <c r="G41" i="4"/>
  <c r="G28" i="4"/>
  <c r="G17" i="4"/>
  <c r="D7" i="4"/>
  <c r="B17" i="4"/>
  <c r="D37" i="4"/>
  <c r="B60" i="4"/>
  <c r="G80" i="4"/>
  <c r="F97" i="4"/>
  <c r="E119" i="4"/>
  <c r="D141" i="4"/>
  <c r="D166" i="4"/>
  <c r="D43" i="5"/>
  <c r="D78" i="5"/>
  <c r="D124" i="5"/>
  <c r="D6" i="9"/>
  <c r="C6" i="9"/>
  <c r="B6" i="9"/>
  <c r="E5" i="9"/>
  <c r="C5" i="9"/>
  <c r="D5" i="9"/>
  <c r="B5" i="9"/>
  <c r="E4" i="9"/>
  <c r="D4" i="9"/>
  <c r="C4" i="9"/>
  <c r="B1" i="11" a="1"/>
  <c r="B3" i="9"/>
  <c r="E2" i="9"/>
  <c r="D2" i="9"/>
  <c r="D3" i="9"/>
  <c r="E3" i="9"/>
  <c r="B4" i="9"/>
  <c r="E6" i="9"/>
  <c r="B7" i="9"/>
  <c r="G20" i="11" l="1"/>
  <c r="E15" i="11"/>
  <c r="C10" i="11"/>
  <c r="D4" i="11"/>
  <c r="D9" i="11"/>
  <c r="F20" i="11"/>
  <c r="D15" i="11"/>
  <c r="C4" i="11"/>
  <c r="E20" i="11"/>
  <c r="C15" i="11"/>
  <c r="G9" i="11"/>
  <c r="D20" i="11"/>
  <c r="F9" i="11"/>
  <c r="G3" i="11"/>
  <c r="E3" i="11"/>
  <c r="C20" i="11"/>
  <c r="G14" i="11"/>
  <c r="E9" i="11"/>
  <c r="F3" i="11"/>
  <c r="F14" i="11"/>
  <c r="G19" i="11"/>
  <c r="E13" i="11"/>
  <c r="F19" i="11"/>
  <c r="D13" i="11"/>
  <c r="G6" i="11"/>
  <c r="E19" i="11"/>
  <c r="D19" i="11"/>
  <c r="F12" i="11"/>
  <c r="E5" i="11"/>
  <c r="C19" i="11"/>
  <c r="E12" i="11"/>
  <c r="D5" i="11"/>
  <c r="D12" i="11"/>
  <c r="C5" i="11"/>
  <c r="G18" i="11"/>
  <c r="E16" i="11"/>
  <c r="G8" i="11"/>
  <c r="D16" i="11"/>
  <c r="F8" i="11"/>
  <c r="B1" i="11"/>
  <c r="C7" i="11"/>
  <c r="F18" i="11"/>
  <c r="E18" i="11"/>
  <c r="G10" i="11"/>
  <c r="E14" i="11"/>
  <c r="D14" i="11"/>
  <c r="G5" i="11"/>
  <c r="C14" i="11"/>
  <c r="G4" i="11"/>
  <c r="D18" i="11"/>
  <c r="E8" i="11"/>
  <c r="C18" i="11"/>
  <c r="D8" i="11"/>
  <c r="C8" i="11"/>
  <c r="G17" i="11"/>
  <c r="F17" i="11"/>
  <c r="G7" i="11"/>
  <c r="E17" i="11"/>
  <c r="E7" i="11"/>
  <c r="D17" i="11"/>
  <c r="D3" i="11"/>
  <c r="G2" i="11"/>
  <c r="F16" i="11"/>
  <c r="E2" i="11"/>
  <c r="C2" i="11"/>
  <c r="G13" i="11"/>
  <c r="F13" i="11"/>
  <c r="C17" i="11"/>
  <c r="C3" i="11"/>
  <c r="G16" i="11"/>
  <c r="F2" i="11"/>
  <c r="C16" i="11"/>
  <c r="D2" i="11"/>
  <c r="G15" i="11"/>
  <c r="F15" i="11"/>
  <c r="C13" i="11"/>
  <c r="G12" i="11"/>
  <c r="C12" i="11"/>
  <c r="G11" i="11"/>
  <c r="D11" i="11"/>
  <c r="C11" i="11"/>
  <c r="F10" i="11"/>
  <c r="E10" i="11"/>
  <c r="D10" i="11"/>
  <c r="E6" i="11"/>
  <c r="F11" i="11"/>
  <c r="E11" i="11"/>
  <c r="C9" i="11"/>
  <c r="D7" i="11"/>
  <c r="F4" i="11"/>
  <c r="D6" i="11"/>
  <c r="C6" i="11"/>
  <c r="E4" i="11"/>
  <c r="D2" i="5"/>
  <c r="B2" i="5"/>
  <c r="C2" i="5"/>
  <c r="C2" i="4"/>
  <c r="B2" i="4"/>
  <c r="K2" i="4" s="1" a="1"/>
  <c r="K2" i="4" s="1"/>
  <c r="G2" i="4"/>
  <c r="E2" i="4"/>
  <c r="D2" i="4"/>
  <c r="F2" i="4"/>
  <c r="B10" i="11" l="1"/>
  <c r="B4" i="11"/>
  <c r="B15" i="11"/>
  <c r="B20" i="11"/>
  <c r="B7" i="11"/>
  <c r="B19" i="11"/>
  <c r="B5" i="11"/>
  <c r="B14" i="11"/>
  <c r="B11" i="11"/>
  <c r="B6" i="11"/>
  <c r="B18" i="11"/>
  <c r="B8" i="11"/>
  <c r="B17" i="11"/>
  <c r="B16" i="11"/>
  <c r="B2" i="11"/>
  <c r="B3" i="11"/>
  <c r="B13" i="11"/>
  <c r="B12" i="11"/>
  <c r="B9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76FD927-1A88-4911-91CA-B42DAE85D5B5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<sst xmlns="http://schemas.openxmlformats.org/spreadsheetml/2006/main" count="5956" uniqueCount="539">
  <si>
    <t>Country name</t>
  </si>
  <si>
    <t>year</t>
  </si>
  <si>
    <t>Life Ladder</t>
  </si>
  <si>
    <t>Log GDP per capita</t>
  </si>
  <si>
    <t>Social support</t>
  </si>
  <si>
    <t>Healthy life expectancy at birth</t>
  </si>
  <si>
    <t>Freedom to make life choices</t>
  </si>
  <si>
    <t>Generosity</t>
  </si>
  <si>
    <t>Perceptions of corruption</t>
  </si>
  <si>
    <t>Positive affect</t>
  </si>
  <si>
    <t>Negative affect</t>
  </si>
  <si>
    <t>Afghanistan</t>
  </si>
  <si>
    <t>Albania</t>
  </si>
  <si>
    <t>Algeria</t>
  </si>
  <si>
    <t>Angola</t>
  </si>
  <si>
    <t>Argentina</t>
  </si>
  <si>
    <t>Armenia</t>
  </si>
  <si>
    <t>Australia</t>
  </si>
  <si>
    <t>Austria</t>
  </si>
  <si>
    <t>Azerbaijan</t>
  </si>
  <si>
    <t>Bahrain</t>
  </si>
  <si>
    <t>Bangladesh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</si>
  <si>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</si>
  <si>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</si>
  <si>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</si>
  <si>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</si>
  <si>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</si>
  <si>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</si>
  <si>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</si>
  <si>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</si>
  <si>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</si>
  <si>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Bulgaria</t>
  </si>
  <si>
    <t>Burkina Faso</t>
  </si>
  <si>
    <t>Burundi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</si>
  <si>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</si>
  <si>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</si>
  <si>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</si>
  <si>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</si>
  <si>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</si>
  <si>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</si>
  <si>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</si>
  <si>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</si>
  <si>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Comoros</t>
  </si>
  <si>
    <t>Congo (Brazzaville)</t>
  </si>
  <si>
    <t>Congo (Kinshasa)</t>
  </si>
  <si>
    <t>Costa Rica</t>
  </si>
  <si>
    <t>Croatia</t>
  </si>
  <si>
    <t>Cuba</t>
  </si>
  <si>
    <t>Cyprus</t>
  </si>
  <si>
    <t>Czechia</t>
  </si>
  <si>
    <t>Denmark</t>
  </si>
  <si>
    <t>Djibouti</t>
  </si>
  <si>
    <t>Dominican Republic</t>
  </si>
  <si>
    <t>Ecuador</t>
  </si>
  <si>
    <t>Egypt</t>
  </si>
  <si>
    <t>El Salvador</t>
  </si>
  <si>
    <t>Estonia</t>
  </si>
  <si>
    <t>Eswatini</t>
  </si>
  <si>
    <t>Ethiopia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</si>
  <si>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</si>
  <si>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</si>
  <si>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</si>
  <si>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</si>
  <si>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</si>
  <si>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</si>
  <si>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</si>
  <si>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</si>
  <si>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</si>
  <si>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</si>
  <si>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</si>
  <si>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</si>
  <si>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</si>
  <si>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Hong Kong S.A.R. of China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</si>
  <si>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</si>
  <si>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</si>
  <si>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</si>
  <si>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</si>
  <si>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</si>
  <si>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</si>
  <si>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</si>
  <si>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</si>
  <si>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</si>
  <si>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Ivory Coast</t>
  </si>
  <si>
    <t>Jamaica</t>
  </si>
  <si>
    <t>Japan</t>
  </si>
  <si>
    <t>Jordan</t>
  </si>
  <si>
    <t>Kazakhstan</t>
  </si>
  <si>
    <t>Kenya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</si>
  <si>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</si>
  <si>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</si>
  <si>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</si>
  <si>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</si>
  <si>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</si>
  <si>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</si>
  <si>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</si>
  <si>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</si>
  <si>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</si>
  <si>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</si>
  <si>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</si>
  <si>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</si>
  <si>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</si>
  <si>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</si>
  <si>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</si>
  <si>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</si>
  <si>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</si>
  <si>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</si>
  <si>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</si>
  <si>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</si>
  <si>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</si>
  <si>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</si>
  <si>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</si>
  <si>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</si>
  <si>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</si>
  <si>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</si>
  <si>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</si>
  <si>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</si>
  <si>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</si>
  <si>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</si>
  <si>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</si>
  <si>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</si>
  <si>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</si>
  <si>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</si>
  <si>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</si>
  <si>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</si>
  <si>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</si>
  <si>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</si>
  <si>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</si>
  <si>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</si>
  <si>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</si>
  <si>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</si>
  <si>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</si>
  <si>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</si>
  <si>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</si>
  <si>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</si>
  <si>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</si>
  <si>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Saudi Arabia</t>
  </si>
  <si>
    <t>Senegal</t>
  </si>
  <si>
    <t>Serbia</t>
  </si>
  <si>
    <t>Sierra Leone</t>
  </si>
  <si>
    <t>Singapore</t>
  </si>
  <si>
    <t>Slovakia</t>
  </si>
  <si>
    <t>Slovenia</t>
  </si>
  <si>
    <t>Somalia</t>
  </si>
  <si>
    <t>Somaliland region</t>
  </si>
  <si>
    <t>South Africa</t>
  </si>
  <si>
    <t>South Korea</t>
  </si>
  <si>
    <t>South Sudan</t>
  </si>
  <si>
    <t>Spain</t>
  </si>
  <si>
    <t>Sri Lanka</t>
  </si>
  <si>
    <t>State of Palestine</t>
  </si>
  <si>
    <t>Sudan</t>
  </si>
  <si>
    <t>Suriname</t>
  </si>
  <si>
    <t>Sweden</t>
  </si>
  <si>
    <t>Switzerland</t>
  </si>
  <si>
    <t>Syria</t>
  </si>
  <si>
    <t>Taiwan Province of China</t>
  </si>
  <si>
    <t>Tajikistan</t>
  </si>
  <si>
    <t>Tanzania</t>
  </si>
  <si>
    <t>Thailand</t>
  </si>
  <si>
    <t>Togo</t>
  </si>
  <si>
    <t>Trinidad and Tobago</t>
  </si>
  <si>
    <t>Tunisia</t>
  </si>
  <si>
    <t>Turkmenistan</t>
  </si>
  <si>
    <t>Türkiye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</si>
  <si>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</si>
  <si>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</si>
  <si>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</si>
  <si>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</si>
  <si>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</si>
  <si>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</si>
  <si>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</si>
  <si>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Venezuela</t>
  </si>
  <si>
    <t>Vietnam</t>
  </si>
  <si>
    <t>Yemen</t>
  </si>
  <si>
    <t>Zambia</t>
  </si>
  <si>
    <t>Zimbabwe</t>
  </si>
  <si>
    <t>Country Name</t>
  </si>
  <si>
    <t>Year</t>
  </si>
  <si>
    <t>Log Gdp Per Capita</t>
  </si>
  <si>
    <t>Social Support</t>
  </si>
  <si>
    <t>Healthy Life Expectancy At Birth</t>
  </si>
  <si>
    <t>Freedom To Make Life Choices</t>
  </si>
  <si>
    <t>Perceptions Of Corruption</t>
  </si>
  <si>
    <t>Positive Effect</t>
  </si>
  <si>
    <t>Negative Effect</t>
  </si>
  <si>
    <t>NA</t>
  </si>
  <si>
    <t xml:space="preserve"> </t>
  </si>
  <si>
    <t>Average Life Ladder</t>
  </si>
  <si>
    <t>Africa</t>
  </si>
  <si>
    <t>ZW</t>
  </si>
  <si>
    <t>ZM</t>
  </si>
  <si>
    <t>Asia</t>
  </si>
  <si>
    <t>YE</t>
  </si>
  <si>
    <t>Western Sahara</t>
  </si>
  <si>
    <t>EH</t>
  </si>
  <si>
    <t>Oceania</t>
  </si>
  <si>
    <t>Wallis and Futuna</t>
  </si>
  <si>
    <t>WF</t>
  </si>
  <si>
    <t>VN</t>
  </si>
  <si>
    <t>South America</t>
  </si>
  <si>
    <t>VE</t>
  </si>
  <si>
    <t>Europe</t>
  </si>
  <si>
    <t>Vatican City</t>
  </si>
  <si>
    <t>VA</t>
  </si>
  <si>
    <t>Vanuatu</t>
  </si>
  <si>
    <t>VU</t>
  </si>
  <si>
    <t>UZ</t>
  </si>
  <si>
    <t>UY</t>
  </si>
  <si>
    <t>North America</t>
  </si>
  <si>
    <t>United States Virgin Islands</t>
  </si>
  <si>
    <t>VI</t>
  </si>
  <si>
    <t>US</t>
  </si>
  <si>
    <t>GB</t>
  </si>
  <si>
    <t>AE</t>
  </si>
  <si>
    <t>UA</t>
  </si>
  <si>
    <t>UG</t>
  </si>
  <si>
    <t>Tuvalu</t>
  </si>
  <si>
    <t>TV</t>
  </si>
  <si>
    <t>Turks and Caicos Islands</t>
  </si>
  <si>
    <t>TC</t>
  </si>
  <si>
    <t>TM</t>
  </si>
  <si>
    <t>Turkey</t>
  </si>
  <si>
    <t>TR</t>
  </si>
  <si>
    <t>TN</t>
  </si>
  <si>
    <t>TT</t>
  </si>
  <si>
    <t>Tonga</t>
  </si>
  <si>
    <t>TO</t>
  </si>
  <si>
    <t>Tokelau</t>
  </si>
  <si>
    <t>TK</t>
  </si>
  <si>
    <t>TG</t>
  </si>
  <si>
    <t>Timor-Leste</t>
  </si>
  <si>
    <t>TL</t>
  </si>
  <si>
    <t>TH</t>
  </si>
  <si>
    <t>TZ</t>
  </si>
  <si>
    <t>TJ</t>
  </si>
  <si>
    <t>Taiwan</t>
  </si>
  <si>
    <t>TW</t>
  </si>
  <si>
    <t>SY</t>
  </si>
  <si>
    <t>CH</t>
  </si>
  <si>
    <t>SE</t>
  </si>
  <si>
    <t>SR</t>
  </si>
  <si>
    <t>SD</t>
  </si>
  <si>
    <t>LK</t>
  </si>
  <si>
    <t>ES</t>
  </si>
  <si>
    <t>SS</t>
  </si>
  <si>
    <t>KR</t>
  </si>
  <si>
    <t>ZA</t>
  </si>
  <si>
    <t>SO</t>
  </si>
  <si>
    <t>Solomon Islands</t>
  </si>
  <si>
    <t>SB</t>
  </si>
  <si>
    <t>SI</t>
  </si>
  <si>
    <t>SK</t>
  </si>
  <si>
    <t>Sint Maarten</t>
  </si>
  <si>
    <t>SX</t>
  </si>
  <si>
    <t>SG</t>
  </si>
  <si>
    <t>SL</t>
  </si>
  <si>
    <t>Seychelles</t>
  </si>
  <si>
    <t>SC</t>
  </si>
  <si>
    <t>RS</t>
  </si>
  <si>
    <t>SN</t>
  </si>
  <si>
    <t>SA</t>
  </si>
  <si>
    <t>Sao Tome and Principe</t>
  </si>
  <si>
    <t>ST</t>
  </si>
  <si>
    <t>San Marino</t>
  </si>
  <si>
    <t>SM</t>
  </si>
  <si>
    <t>Samoa</t>
  </si>
  <si>
    <t>WS</t>
  </si>
  <si>
    <t>Saint Vincent and the Grenadines</t>
  </si>
  <si>
    <t>VC</t>
  </si>
  <si>
    <t>Saint Pierre and Miquelon</t>
  </si>
  <si>
    <t>PM</t>
  </si>
  <si>
    <t>Saint Martin</t>
  </si>
  <si>
    <t>MF</t>
  </si>
  <si>
    <t>Saint Lucia</t>
  </si>
  <si>
    <t>LC</t>
  </si>
  <si>
    <t>Saint Kitts and Nevis</t>
  </si>
  <si>
    <t>KN</t>
  </si>
  <si>
    <t>Saint Barthelemy</t>
  </si>
  <si>
    <t>BL</t>
  </si>
  <si>
    <t>RW</t>
  </si>
  <si>
    <t>Asia, Europe</t>
  </si>
  <si>
    <t>RU</t>
  </si>
  <si>
    <t>RO</t>
  </si>
  <si>
    <t>Reunion</t>
  </si>
  <si>
    <t>RE</t>
  </si>
  <si>
    <t>Republic of the Congo</t>
  </si>
  <si>
    <t>CG</t>
  </si>
  <si>
    <t>QA</t>
  </si>
  <si>
    <t>Puerto Rico</t>
  </si>
  <si>
    <t>PR</t>
  </si>
  <si>
    <t>PT</t>
  </si>
  <si>
    <t>PL</t>
  </si>
  <si>
    <t>PH</t>
  </si>
  <si>
    <t>PE</t>
  </si>
  <si>
    <t>PY</t>
  </si>
  <si>
    <t>Papua New Guinea</t>
  </si>
  <si>
    <t>PG</t>
  </si>
  <si>
    <t>PA</t>
  </si>
  <si>
    <t>Palestine</t>
  </si>
  <si>
    <t>PS</t>
  </si>
  <si>
    <t>Palau</t>
  </si>
  <si>
    <t>PW</t>
  </si>
  <si>
    <t>PK</t>
  </si>
  <si>
    <t>OM</t>
  </si>
  <si>
    <t>NO</t>
  </si>
  <si>
    <t>Northern Mariana Islands</t>
  </si>
  <si>
    <t>MP</t>
  </si>
  <si>
    <t>MK</t>
  </si>
  <si>
    <t>North Korea</t>
  </si>
  <si>
    <t>KP</t>
  </si>
  <si>
    <t>Niue</t>
  </si>
  <si>
    <t>NU</t>
  </si>
  <si>
    <t>NG</t>
  </si>
  <si>
    <t>NE</t>
  </si>
  <si>
    <t>NI</t>
  </si>
  <si>
    <t>NZ</t>
  </si>
  <si>
    <t>New Caledonia</t>
  </si>
  <si>
    <t>NC</t>
  </si>
  <si>
    <t>NL</t>
  </si>
  <si>
    <t>NP</t>
  </si>
  <si>
    <t>Nauru</t>
  </si>
  <si>
    <t>NR</t>
  </si>
  <si>
    <t>MM</t>
  </si>
  <si>
    <t>MZ</t>
  </si>
  <si>
    <t>MA</t>
  </si>
  <si>
    <t>Montserrat</t>
  </si>
  <si>
    <t>MS</t>
  </si>
  <si>
    <t>ME</t>
  </si>
  <si>
    <t>MN</t>
  </si>
  <si>
    <t>Monaco</t>
  </si>
  <si>
    <t>MC</t>
  </si>
  <si>
    <t>MD</t>
  </si>
  <si>
    <t>Micronesia</t>
  </si>
  <si>
    <t>FM</t>
  </si>
  <si>
    <t>MX</t>
  </si>
  <si>
    <t>Mayotte</t>
  </si>
  <si>
    <t>YT</t>
  </si>
  <si>
    <t>MU</t>
  </si>
  <si>
    <t>MR</t>
  </si>
  <si>
    <t>Martinique</t>
  </si>
  <si>
    <t>MQ</t>
  </si>
  <si>
    <t>Marshall Islands</t>
  </si>
  <si>
    <t>MH</t>
  </si>
  <si>
    <t>MT</t>
  </si>
  <si>
    <t>ML</t>
  </si>
  <si>
    <t>MV</t>
  </si>
  <si>
    <t>MY</t>
  </si>
  <si>
    <t>MW</t>
  </si>
  <si>
    <t>MG</t>
  </si>
  <si>
    <t>Macau</t>
  </si>
  <si>
    <t>MO</t>
  </si>
  <si>
    <t>LU</t>
  </si>
  <si>
    <t>LT</t>
  </si>
  <si>
    <t>Liechtenstein</t>
  </si>
  <si>
    <t>LI</t>
  </si>
  <si>
    <t>LY</t>
  </si>
  <si>
    <t>LR</t>
  </si>
  <si>
    <t>LS</t>
  </si>
  <si>
    <t>LB</t>
  </si>
  <si>
    <t>LV</t>
  </si>
  <si>
    <t>LA</t>
  </si>
  <si>
    <t>KG</t>
  </si>
  <si>
    <t>KW</t>
  </si>
  <si>
    <t>Kiribati</t>
  </si>
  <si>
    <t>KI</t>
  </si>
  <si>
    <t>KE</t>
  </si>
  <si>
    <t>KZ</t>
  </si>
  <si>
    <t>JO</t>
  </si>
  <si>
    <t>Jersey</t>
  </si>
  <si>
    <t>JE</t>
  </si>
  <si>
    <t>JP</t>
  </si>
  <si>
    <t>JM</t>
  </si>
  <si>
    <t>CI</t>
  </si>
  <si>
    <t>IT</t>
  </si>
  <si>
    <t>IL</t>
  </si>
  <si>
    <t>Isle of Man</t>
  </si>
  <si>
    <t>IM</t>
  </si>
  <si>
    <t>IE</t>
  </si>
  <si>
    <t>IQ</t>
  </si>
  <si>
    <t>IR</t>
  </si>
  <si>
    <t>ID</t>
  </si>
  <si>
    <t>IN</t>
  </si>
  <si>
    <t>IS</t>
  </si>
  <si>
    <t>HU</t>
  </si>
  <si>
    <t>Hong Kong</t>
  </si>
  <si>
    <t>HK</t>
  </si>
  <si>
    <t>HN</t>
  </si>
  <si>
    <t>HT</t>
  </si>
  <si>
    <t>GY</t>
  </si>
  <si>
    <t>Guinea-Bissau</t>
  </si>
  <si>
    <t>GW</t>
  </si>
  <si>
    <t>GN</t>
  </si>
  <si>
    <t>Guernsey</t>
  </si>
  <si>
    <t>GG</t>
  </si>
  <si>
    <t>GT</t>
  </si>
  <si>
    <t>Guam</t>
  </si>
  <si>
    <t>GU</t>
  </si>
  <si>
    <t>Guadeloupe</t>
  </si>
  <si>
    <t>GP</t>
  </si>
  <si>
    <t>Grenada</t>
  </si>
  <si>
    <t>GD</t>
  </si>
  <si>
    <t>Greenland</t>
  </si>
  <si>
    <t>GL</t>
  </si>
  <si>
    <t>GR</t>
  </si>
  <si>
    <t>Gibraltar</t>
  </si>
  <si>
    <t>GI</t>
  </si>
  <si>
    <t>GH</t>
  </si>
  <si>
    <t>DE</t>
  </si>
  <si>
    <t>GE</t>
  </si>
  <si>
    <t>GM</t>
  </si>
  <si>
    <t>GA</t>
  </si>
  <si>
    <t>French Polynesia</t>
  </si>
  <si>
    <t>PF</t>
  </si>
  <si>
    <t>French Guiana</t>
  </si>
  <si>
    <t>GF</t>
  </si>
  <si>
    <t>FR</t>
  </si>
  <si>
    <t>FI</t>
  </si>
  <si>
    <t>Fiji</t>
  </si>
  <si>
    <t>FJ</t>
  </si>
  <si>
    <t>Faroe Islands</t>
  </si>
  <si>
    <t>FO</t>
  </si>
  <si>
    <t>Falkland Islands</t>
  </si>
  <si>
    <t>FK</t>
  </si>
  <si>
    <t>ET</t>
  </si>
  <si>
    <t>SZ</t>
  </si>
  <si>
    <t>EE</t>
  </si>
  <si>
    <t>Eritrea</t>
  </si>
  <si>
    <t>ER</t>
  </si>
  <si>
    <t>Equatorial Guinea</t>
  </si>
  <si>
    <t>GQ</t>
  </si>
  <si>
    <t>SV</t>
  </si>
  <si>
    <t>EG</t>
  </si>
  <si>
    <t>EC</t>
  </si>
  <si>
    <t>DR Congo</t>
  </si>
  <si>
    <t>CD</t>
  </si>
  <si>
    <t>DO</t>
  </si>
  <si>
    <t>Dominica</t>
  </si>
  <si>
    <t>DM</t>
  </si>
  <si>
    <t>DJ</t>
  </si>
  <si>
    <t>DK</t>
  </si>
  <si>
    <t>Czech Republic</t>
  </si>
  <si>
    <t>CZ</t>
  </si>
  <si>
    <t>CY</t>
  </si>
  <si>
    <t>Curacao</t>
  </si>
  <si>
    <t>CW</t>
  </si>
  <si>
    <t>CU</t>
  </si>
  <si>
    <t>HR</t>
  </si>
  <si>
    <t>CR</t>
  </si>
  <si>
    <t>Cook Islands</t>
  </si>
  <si>
    <t>CK</t>
  </si>
  <si>
    <t>KM</t>
  </si>
  <si>
    <t>CO</t>
  </si>
  <si>
    <t>CN</t>
  </si>
  <si>
    <t>CL</t>
  </si>
  <si>
    <t>TD</t>
  </si>
  <si>
    <t>CF</t>
  </si>
  <si>
    <t>Cayman Islands</t>
  </si>
  <si>
    <t>KY</t>
  </si>
  <si>
    <t>Cape Verde</t>
  </si>
  <si>
    <t>CV</t>
  </si>
  <si>
    <t>CA</t>
  </si>
  <si>
    <t>CM</t>
  </si>
  <si>
    <t>KH</t>
  </si>
  <si>
    <t>BI</t>
  </si>
  <si>
    <t>BF</t>
  </si>
  <si>
    <t>BG</t>
  </si>
  <si>
    <t>Brunei</t>
  </si>
  <si>
    <t>BN</t>
  </si>
  <si>
    <t>British Virgin Islands</t>
  </si>
  <si>
    <t>VG</t>
  </si>
  <si>
    <t>BR</t>
  </si>
  <si>
    <t>BW</t>
  </si>
  <si>
    <t>BA</t>
  </si>
  <si>
    <t>BO</t>
  </si>
  <si>
    <t>BT</t>
  </si>
  <si>
    <t>Bermuda</t>
  </si>
  <si>
    <t>BM</t>
  </si>
  <si>
    <t>BJ</t>
  </si>
  <si>
    <t>BZ</t>
  </si>
  <si>
    <t>BE</t>
  </si>
  <si>
    <t>BY</t>
  </si>
  <si>
    <t>Barbados</t>
  </si>
  <si>
    <t>BB</t>
  </si>
  <si>
    <t>BD</t>
  </si>
  <si>
    <t>BH</t>
  </si>
  <si>
    <t>Bahamas</t>
  </si>
  <si>
    <t>BS</t>
  </si>
  <si>
    <t>AZ</t>
  </si>
  <si>
    <t>AT</t>
  </si>
  <si>
    <t>AU</t>
  </si>
  <si>
    <t>Aruba</t>
  </si>
  <si>
    <t>AW</t>
  </si>
  <si>
    <t>AM</t>
  </si>
  <si>
    <t>AR</t>
  </si>
  <si>
    <t>Antigua and Barbuda</t>
  </si>
  <si>
    <t>AG</t>
  </si>
  <si>
    <t>Anguilla</t>
  </si>
  <si>
    <t>AI</t>
  </si>
  <si>
    <t>AO</t>
  </si>
  <si>
    <t>Andorra</t>
  </si>
  <si>
    <t>AD</t>
  </si>
  <si>
    <t>American Samoa</t>
  </si>
  <si>
    <t>AS</t>
  </si>
  <si>
    <t>DZ</t>
  </si>
  <si>
    <t>AL</t>
  </si>
  <si>
    <t>AF</t>
  </si>
  <si>
    <t>unMember</t>
  </si>
  <si>
    <t>continent</t>
  </si>
  <si>
    <t>country</t>
  </si>
  <si>
    <t>flagCode</t>
  </si>
  <si>
    <t>Continent</t>
  </si>
  <si>
    <t>Average Generosity</t>
  </si>
  <si>
    <t>Category</t>
  </si>
  <si>
    <t>I want map and time series to be focal points. Also the side bar chart is hard to read this way.</t>
  </si>
  <si>
    <t>the 3 graphs on the upper right are too cluttered, and the most_least charts are not that important to be honest. Already have too many charts</t>
  </si>
  <si>
    <t>Draft#1 is too cluttered, suffocating a bit</t>
  </si>
  <si>
    <t xml:space="preserve">Draft#2 is more streamlined, your eyes go to the map and time series, </t>
  </si>
  <si>
    <t>then the orange and blue then eases into the other graphs</t>
  </si>
  <si>
    <t xml:space="preserve">Draft#3 is not too bad but not streamlined, too much at once, eyes don’t </t>
  </si>
  <si>
    <t xml:space="preserve">know where to go. Sees the map in center, sees the colorful circles to right, </t>
  </si>
  <si>
    <t>there's more to the left. Not as streamlined visually.</t>
  </si>
  <si>
    <t xml:space="preserve">I guess as someone who reads left to right, it's better to have the focal point </t>
  </si>
  <si>
    <t>start somewhere in upper left corner, then lead the eyes from there</t>
  </si>
  <si>
    <t>I think having bigger map draws the eyes to it first, then next biggest graph/ colors</t>
  </si>
  <si>
    <t>Select Field:</t>
  </si>
  <si>
    <t>Global_Field_Values</t>
  </si>
  <si>
    <t>Average Social Support</t>
  </si>
  <si>
    <t>Max Life Ladder Country</t>
  </si>
  <si>
    <t>Min Life Ladder Country</t>
  </si>
  <si>
    <t>Global Average Life Ladder</t>
  </si>
  <si>
    <t>Average Freedom To Make Life Choices</t>
  </si>
  <si>
    <t>Average Healthy Life Expectancy At Birth</t>
  </si>
  <si>
    <t>Average Log Gdp Per Capita</t>
  </si>
  <si>
    <t>WORLD HAPPINESS REPORT</t>
  </si>
  <si>
    <t>x10</t>
  </si>
  <si>
    <t>/10</t>
  </si>
  <si>
    <t>Sorted values by Life Ladder, asc</t>
  </si>
  <si>
    <t>Sorted values by Average Life Ladder</t>
  </si>
  <si>
    <t>SELECT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</si>
</sst>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2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21"/>
      <color rgb="FF595959"/>
      <name val="Aptos Narrow"/>
      <family val="2"/>
      <scheme val="minor"/>
    </font>
    <font>
      <b/>
      <sz val="14"/>
      <color rgb="FF595959"/>
      <name val="Aptos Narrow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/>
        <bgColor theme="9"/>
      </patternFill>
    </fill>
    <fill>
      <patternFill patternType="solid">
        <fgColor rgb="FFFFFF00"/>
        <bgColor theme="9"/>
      </patternFill>
    </fill>
    <fill>
      <patternFill patternType="solid">
        <fgColor theme="9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39997558519241921"/>
        <bgColor theme="9"/>
      </patternFill>
    </fill>
    <fill>
      <patternFill patternType="solid">
        <fgColor theme="9" tint="0.39997558519241921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2" tint="-9.9978637043366805E-2"/>
      </left>
      <right/>
      <top style="thin">
        <color theme="2" tint="-9.9978637043366805E-2"/>
      </top>
      <bottom/>
      <diagonal/>
    </border>
    <border>
      <left/>
      <right/>
      <top style="thin">
        <color theme="2" tint="-9.9978637043366805E-2"/>
      </top>
      <bottom/>
      <diagonal/>
    </border>
    <border>
      <left/>
      <right style="thin">
        <color theme="2" tint="-9.9978637043366805E-2"/>
      </right>
      <top style="thin">
        <color theme="2" tint="-9.9978637043366805E-2"/>
      </top>
      <bottom/>
      <diagonal/>
    </border>
    <border>
      <left style="thin">
        <color theme="2" tint="-9.9978637043366805E-2"/>
      </left>
      <right/>
      <top/>
      <bottom/>
      <diagonal/>
    </border>
    <border>
      <left/>
      <right style="thin">
        <color theme="2" tint="-9.9978637043366805E-2"/>
      </right>
      <top/>
      <bottom/>
      <diagonal/>
    </border>
    <border>
      <left style="thin">
        <color theme="2" tint="-9.9978637043366805E-2"/>
      </left>
      <right/>
      <top/>
      <bottom style="thin">
        <color theme="2" tint="-9.9978637043366805E-2"/>
      </bottom>
      <diagonal/>
    </border>
    <border>
      <left/>
      <right/>
      <top/>
      <bottom style="thin">
        <color theme="2" tint="-9.9978637043366805E-2"/>
      </bottom>
      <diagonal/>
    </border>
    <border>
      <left/>
      <right style="thin">
        <color theme="2" tint="-9.9978637043366805E-2"/>
      </right>
      <top/>
      <bottom style="thin">
        <color theme="2" tint="-9.9978637043366805E-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/>
      <right style="thin">
        <color theme="1" tint="0.499984740745262"/>
      </right>
      <top/>
      <bottom/>
      <diagonal/>
    </border>
    <border>
      <left/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1">
    <xf numFmtId="0" fontId="0" fillId="0" borderId="0" xfId="0"/>
    <xf numFmtId="0" fontId="16" fillId="0" borderId="0" xfId="0" applyFont="1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16" fillId="33" borderId="0" xfId="0" applyFont="1" applyFill="1"/>
    <xf numFmtId="2" fontId="0" fillId="0" borderId="0" xfId="0" applyNumberFormat="1"/>
    <xf numFmtId="2" fontId="0" fillId="0" borderId="0" xfId="0" applyNumberFormat="1" applyAlignment="1">
      <alignment horizontal="right"/>
    </xf>
    <xf numFmtId="2" fontId="0" fillId="34" borderId="0" xfId="0" applyNumberFormat="1" applyFill="1" applyAlignment="1">
      <alignment horizontal="right"/>
    </xf>
    <xf numFmtId="0" fontId="0" fillId="34" borderId="0" xfId="0" applyFill="1"/>
    <xf numFmtId="2" fontId="0" fillId="34" borderId="0" xfId="0" applyNumberFormat="1" applyFill="1"/>
    <xf numFmtId="0" fontId="13" fillId="35" borderId="11" xfId="0" applyFont="1" applyFill="1" applyBorder="1"/>
    <xf numFmtId="164" fontId="0" fillId="0" borderId="0" xfId="0" applyNumberFormat="1"/>
    <xf numFmtId="0" fontId="16" fillId="34" borderId="0" xfId="0" applyFont="1" applyFill="1"/>
    <xf numFmtId="0" fontId="0" fillId="0" borderId="12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9" xfId="0" applyBorder="1"/>
    <xf numFmtId="0" fontId="0" fillId="0" borderId="13" xfId="0" applyBorder="1"/>
    <xf numFmtId="0" fontId="0" fillId="0" borderId="18" xfId="0" applyBorder="1"/>
    <xf numFmtId="164" fontId="0" fillId="33" borderId="0" xfId="0" applyNumberFormat="1" applyFill="1" applyAlignment="1">
      <alignment horizontal="right"/>
    </xf>
    <xf numFmtId="164" fontId="0" fillId="33" borderId="0" xfId="0" applyNumberFormat="1" applyFill="1"/>
    <xf numFmtId="165" fontId="0" fillId="0" borderId="0" xfId="0" applyNumberFormat="1"/>
    <xf numFmtId="2" fontId="0" fillId="33" borderId="0" xfId="0" applyNumberFormat="1" applyFill="1" applyAlignment="1">
      <alignment horizontal="right"/>
    </xf>
    <xf numFmtId="0" fontId="16" fillId="36" borderId="0" xfId="0" applyFont="1" applyFill="1"/>
    <xf numFmtId="0" fontId="13" fillId="37" borderId="0" xfId="0" applyFont="1" applyFill="1"/>
    <xf numFmtId="0" fontId="13" fillId="0" borderId="0" xfId="0" applyFont="1"/>
    <xf numFmtId="0" fontId="18" fillId="0" borderId="20" xfId="0" applyFont="1" applyBorder="1"/>
    <xf numFmtId="0" fontId="19" fillId="38" borderId="20" xfId="0" applyFont="1" applyFill="1" applyBorder="1"/>
    <xf numFmtId="0" fontId="0" fillId="0" borderId="21" xfId="0" applyBorder="1"/>
    <xf numFmtId="0" fontId="0" fillId="0" borderId="23" xfId="0" applyBorder="1"/>
    <xf numFmtId="0" fontId="13" fillId="40" borderId="10" xfId="0" applyFont="1" applyFill="1" applyBorder="1"/>
    <xf numFmtId="0" fontId="13" fillId="40" borderId="11" xfId="0" applyFont="1" applyFill="1" applyBorder="1"/>
    <xf numFmtId="2" fontId="0" fillId="33" borderId="0" xfId="0" applyNumberFormat="1" applyFill="1"/>
    <xf numFmtId="0" fontId="16" fillId="41" borderId="0" xfId="0" applyFont="1" applyFill="1"/>
    <xf numFmtId="0" fontId="19" fillId="0" borderId="0" xfId="0" applyFont="1"/>
    <xf numFmtId="0" fontId="18" fillId="0" borderId="0" xfId="0" applyFont="1"/>
    <xf numFmtId="0" fontId="21" fillId="39" borderId="24" xfId="0" applyFont="1" applyFill="1" applyBorder="1" applyAlignment="1">
      <alignment horizontal="center" vertical="center"/>
    </xf>
    <xf numFmtId="0" fontId="21" fillId="0" borderId="22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59595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Ex13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Ex14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Ex15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Ex16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Ex17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Ex18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Ex19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Ex20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Ex21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Ex22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Receving and giving support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Conn_ScatterPlot!$B$1</c:f>
              <c:strCache>
                <c:ptCount val="1"/>
                <c:pt idx="0">
                  <c:v>Average Life Ladder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Conn_ScatterPlot!$A$2:$A$7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Conn_ScatterPlot!$B$2:$B$7</c:f>
              <c:numCache>
                <c:formatCode>0.000</c:formatCode>
                <c:ptCount val="6"/>
                <c:pt idx="0">
                  <c:v>0.43899132653061262</c:v>
                </c:pt>
                <c:pt idx="1">
                  <c:v>0.52800735502121676</c:v>
                </c:pt>
                <c:pt idx="2">
                  <c:v>0.61786744525547432</c:v>
                </c:pt>
                <c:pt idx="3">
                  <c:v>0.62019656862745087</c:v>
                </c:pt>
                <c:pt idx="4">
                  <c:v>0.72515588235294126</c:v>
                </c:pt>
                <c:pt idx="5">
                  <c:v>0.60381823204419949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DC-4C3F-BCB4-C932C20357C2}"/>
            </c:ext>
          </c:extLst>
        </c:ser>
        <c:ser>
          <c:idx val="1"/>
          <c:order val="1"/>
          <c:tx>
            <c:strRef>
              <c:f>Conn_ScatterPlot!$C$1</c:f>
              <c:strCache>
                <c:ptCount val="1"/>
                <c:pt idx="0">
                  <c:v>Average Generosity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Conn_ScatterPlot!$A$2:$A$7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Conn_ScatterPlot!$C$2:$C$7</c:f>
            </c:numRef>
          </c:val>
          <c:smooth val="0"/>
          <c:extLst>
            <c:ext xmlns:c16="http://schemas.microsoft.com/office/drawing/2014/chart" uri="{C3380CC4-5D6E-409C-BE32-E72D297353CC}">
              <c16:uniqueId val="{00000001-FEDC-4C3F-BCB4-C932C20357C2}"/>
            </c:ext>
          </c:extLst>
        </c:ser>
        <c:ser>
          <c:idx val="2"/>
          <c:order val="2"/>
          <c:tx>
            <c:strRef>
              <c:f>Conn_ScatterPlot!$D$1</c:f>
              <c:strCache>
                <c:ptCount val="1"/>
                <c:pt idx="0">
                  <c:v>Average Social Support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Conn_ScatterPlot!$A$2:$A$7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Conn_ScatterPlot!$D$2:$D$7</c:f>
              <c:numCache>
                <c:formatCode>0.000</c:formatCode>
                <c:ptCount val="6"/>
                <c:pt idx="0">
                  <c:v>0.70487842465753414</c:v>
                </c:pt>
                <c:pt idx="1">
                  <c:v>0.78981999999999919</c:v>
                </c:pt>
                <c:pt idx="2">
                  <c:v>0.8873810218978101</c:v>
                </c:pt>
                <c:pt idx="3">
                  <c:v>0.84816336633663347</c:v>
                </c:pt>
                <c:pt idx="4">
                  <c:v>0.94708823529411745</c:v>
                </c:pt>
                <c:pt idx="5">
                  <c:v>0.86565193370165661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DC-4C3F-BCB4-C932C20357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5719071"/>
        <c:axId val="1375715231"/>
      </c:lineChart>
      <c:catAx>
        <c:axId val="137571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715231"/>
        <c:crosses val="autoZero"/>
        <c:auto val="1"/>
        <c:lblAlgn val="ctr"/>
        <c:lblOffset val="100"/>
        <c:noMultiLvlLbl val="0"/>
      </c:catAx>
      <c:valAx>
        <c:axId val="1375715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71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442643483793775"/>
          <c:y val="3.80176510522742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034032365827842E-2"/>
          <c:y val="0.20771836870677571"/>
          <c:w val="0.88236759079039162"/>
          <c:h val="0.64917345728389253"/>
        </c:manualLayout>
      </c:layout>
      <c:lineChart>
        <c:grouping val="standard"/>
        <c:varyColors val="0"/>
        <c:ser>
          <c:idx val="0"/>
          <c:order val="0"/>
          <c:tx>
            <c:strRef>
              <c:f>Time_Series!$B$1</c:f>
              <c:strCache>
                <c:ptCount val="1"/>
                <c:pt idx="0">
                  <c:v>Asia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Time_Series!$A$2:$A$20</c:f>
              <c:numCache>
                <c:formatCode>General</c:formatCode>
                <c:ptCount val="19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</c:numCache>
            </c:numRef>
          </c:cat>
          <c:val>
            <c:numRef>
              <c:f>Time_Series!$B$2:$B$20</c:f>
              <c:numCache>
                <c:formatCode>0.00</c:formatCode>
                <c:ptCount val="19"/>
                <c:pt idx="0">
                  <c:v>5.8048571428571432</c:v>
                </c:pt>
                <c:pt idx="1">
                  <c:v>5.1398965517241377</c:v>
                </c:pt>
                <c:pt idx="2">
                  <c:v>5.2400322580645158</c:v>
                </c:pt>
                <c:pt idx="3">
                  <c:v>5.1187297297297283</c:v>
                </c:pt>
                <c:pt idx="4">
                  <c:v>5.2705384615384618</c:v>
                </c:pt>
                <c:pt idx="5">
                  <c:v>5.3312249999999999</c:v>
                </c:pt>
                <c:pt idx="6">
                  <c:v>5.3293181818181834</c:v>
                </c:pt>
                <c:pt idx="7">
                  <c:v>5.1744883720930241</c:v>
                </c:pt>
                <c:pt idx="8">
                  <c:v>5.2350000000000003</c:v>
                </c:pt>
                <c:pt idx="9">
                  <c:v>5.3489761904761908</c:v>
                </c:pt>
                <c:pt idx="10">
                  <c:v>5.2611395348837213</c:v>
                </c:pt>
                <c:pt idx="11">
                  <c:v>5.3384102564102571</c:v>
                </c:pt>
                <c:pt idx="12">
                  <c:v>5.2555853658536575</c:v>
                </c:pt>
                <c:pt idx="13">
                  <c:v>5.200800000000001</c:v>
                </c:pt>
                <c:pt idx="14">
                  <c:v>5.3654146341463411</c:v>
                </c:pt>
                <c:pt idx="15">
                  <c:v>5.4077941176470583</c:v>
                </c:pt>
                <c:pt idx="16">
                  <c:v>5.2140000000000004</c:v>
                </c:pt>
                <c:pt idx="17">
                  <c:v>5.2449743589743587</c:v>
                </c:pt>
                <c:pt idx="18">
                  <c:v>5.4280999999999997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B8-48EF-A9E6-C94ABA0BADE3}"/>
            </c:ext>
          </c:extLst>
        </c:ser>
        <c:ser>
          <c:idx val="1"/>
          <c:order val="1"/>
          <c:tx>
            <c:strRef>
              <c:f>Time_Series!$C$1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Time_Series!$A$2:$A$20</c:f>
              <c:numCache>
                <c:formatCode>General</c:formatCode>
                <c:ptCount val="19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</c:numCache>
            </c:numRef>
          </c:cat>
          <c:val>
            <c:numRef>
              <c:f>Time_Series!$C$2:$C$20</c:f>
              <c:numCache>
                <c:formatCode>0.00</c:formatCode>
                <c:ptCount val="19"/>
                <c:pt idx="0">
                  <c:v>6.5212666666666665</c:v>
                </c:pt>
                <c:pt idx="1">
                  <c:v>6.0407058823529409</c:v>
                </c:pt>
                <c:pt idx="2">
                  <c:v>5.7570689655172416</c:v>
                </c:pt>
                <c:pt idx="3">
                  <c:v>6.5012499999999989</c:v>
                </c:pt>
                <c:pt idx="4">
                  <c:v>5.8505312500000004</c:v>
                </c:pt>
                <c:pt idx="5">
                  <c:v>5.9352162162162161</c:v>
                </c:pt>
                <c:pt idx="6">
                  <c:v>5.9411025641025645</c:v>
                </c:pt>
                <c:pt idx="7">
                  <c:v>6.0729285714285712</c:v>
                </c:pt>
                <c:pt idx="8">
                  <c:v>5.9617500000000021</c:v>
                </c:pt>
                <c:pt idx="9">
                  <c:v>6.030560975609756</c:v>
                </c:pt>
                <c:pt idx="10">
                  <c:v>6.0718095238095247</c:v>
                </c:pt>
                <c:pt idx="11">
                  <c:v>6.1442380952380953</c:v>
                </c:pt>
                <c:pt idx="12">
                  <c:v>6.2469523809523801</c:v>
                </c:pt>
                <c:pt idx="13">
                  <c:v>6.3266341463414637</c:v>
                </c:pt>
                <c:pt idx="14">
                  <c:v>6.3680975609756079</c:v>
                </c:pt>
                <c:pt idx="15">
                  <c:v>6.423</c:v>
                </c:pt>
                <c:pt idx="16">
                  <c:v>6.471282051282051</c:v>
                </c:pt>
                <c:pt idx="17">
                  <c:v>6.3690487804878071</c:v>
                </c:pt>
                <c:pt idx="18">
                  <c:v>6.4201463414634148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B8-48EF-A9E6-C94ABA0BADE3}"/>
            </c:ext>
          </c:extLst>
        </c:ser>
        <c:ser>
          <c:idx val="2"/>
          <c:order val="2"/>
          <c:tx>
            <c:strRef>
              <c:f>Time_Series!$D$1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Time_Series!$A$2:$A$20</c:f>
              <c:numCache>
                <c:formatCode>General</c:formatCode>
                <c:ptCount val="19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</c:numCache>
            </c:numRef>
          </c:cat>
          <c:val>
            <c:numRef>
              <c:f>Time_Series!$D$2:$D$20</c:f>
              <c:numCache>
                <c:formatCode>0.00</c:formatCode>
                <c:ptCount val="19"/>
                <c:pt idx="0">
                  <c:v>5.1680000000000001</c:v>
                </c:pt>
                <c:pt idx="1">
                  <c:v>4.0741818181818177</c:v>
                </c:pt>
                <c:pt idx="2">
                  <c:v>4.4358571428571425</c:v>
                </c:pt>
                <c:pt idx="3">
                  <c:v>4.2962962962962967</c:v>
                </c:pt>
                <c:pt idx="4">
                  <c:v>4.4212400000000001</c:v>
                </c:pt>
                <c:pt idx="5">
                  <c:v>4.3356153846153846</c:v>
                </c:pt>
                <c:pt idx="6">
                  <c:v>4.4953000000000012</c:v>
                </c:pt>
                <c:pt idx="7">
                  <c:v>4.4134117647058826</c:v>
                </c:pt>
                <c:pt idx="8">
                  <c:v>4.0883225806451602</c:v>
                </c:pt>
                <c:pt idx="9">
                  <c:v>4.1846315789473687</c:v>
                </c:pt>
                <c:pt idx="10">
                  <c:v>4.3143888888888888</c:v>
                </c:pt>
                <c:pt idx="11">
                  <c:v>4.2373333333333338</c:v>
                </c:pt>
                <c:pt idx="12">
                  <c:v>4.4141219512195127</c:v>
                </c:pt>
                <c:pt idx="13">
                  <c:v>4.5715750000000011</c:v>
                </c:pt>
                <c:pt idx="14">
                  <c:v>4.529024999999999</c:v>
                </c:pt>
                <c:pt idx="15">
                  <c:v>4.7795833333333331</c:v>
                </c:pt>
                <c:pt idx="16">
                  <c:v>4.5274444444444439</c:v>
                </c:pt>
                <c:pt idx="17">
                  <c:v>4.3581025641025661</c:v>
                </c:pt>
                <c:pt idx="18">
                  <c:v>4.4849459459459462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B8-48EF-A9E6-C94ABA0BADE3}"/>
            </c:ext>
          </c:extLst>
        </c:ser>
        <c:ser>
          <c:idx val="3"/>
          <c:order val="3"/>
          <c:tx>
            <c:strRef>
              <c:f>Time_Series!$E$1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Time_Series!$A$2:$A$20</c:f>
              <c:numCache>
                <c:formatCode>General</c:formatCode>
                <c:ptCount val="19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</c:numCache>
            </c:numRef>
          </c:cat>
          <c:val>
            <c:numRef>
              <c:f>Time_Series!$E$2:$E$20</c:f>
              <c:numCache>
                <c:formatCode>0.00</c:formatCode>
                <c:ptCount val="19"/>
                <c:pt idx="0">
                  <c:v>6.9034999999999993</c:v>
                </c:pt>
                <c:pt idx="1">
                  <c:v>5.6278888888888883</c:v>
                </c:pt>
                <c:pt idx="2">
                  <c:v>5.7027000000000001</c:v>
                </c:pt>
                <c:pt idx="3">
                  <c:v>5.7824999999999998</c:v>
                </c:pt>
                <c:pt idx="4">
                  <c:v>6.2878999999999996</c:v>
                </c:pt>
                <c:pt idx="5">
                  <c:v>6.2934999999999999</c:v>
                </c:pt>
                <c:pt idx="6">
                  <c:v>6.3081000000000005</c:v>
                </c:pt>
                <c:pt idx="7">
                  <c:v>6.3193636363636365</c:v>
                </c:pt>
                <c:pt idx="8">
                  <c:v>6.3571</c:v>
                </c:pt>
                <c:pt idx="9">
                  <c:v>6.2438000000000002</c:v>
                </c:pt>
                <c:pt idx="10">
                  <c:v>6.1297000000000006</c:v>
                </c:pt>
                <c:pt idx="11">
                  <c:v>5.9214000000000002</c:v>
                </c:pt>
                <c:pt idx="12">
                  <c:v>5.9170999999999996</c:v>
                </c:pt>
                <c:pt idx="13">
                  <c:v>5.9451111111111112</c:v>
                </c:pt>
                <c:pt idx="14">
                  <c:v>5.9645000000000001</c:v>
                </c:pt>
                <c:pt idx="15">
                  <c:v>5.6162999999999998</c:v>
                </c:pt>
                <c:pt idx="16">
                  <c:v>5.7528000000000006</c:v>
                </c:pt>
                <c:pt idx="17">
                  <c:v>6.1290999999999993</c:v>
                </c:pt>
                <c:pt idx="18">
                  <c:v>6.1368999999999998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FB8-48EF-A9E6-C94ABA0BADE3}"/>
            </c:ext>
          </c:extLst>
        </c:ser>
        <c:ser>
          <c:idx val="4"/>
          <c:order val="4"/>
          <c:tx>
            <c:strRef>
              <c:f>Time_Series!$F$1</c:f>
              <c:strCache>
                <c:ptCount val="1"/>
                <c:pt idx="0">
                  <c:v>Oceania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Time_Series!$A$2:$A$20</c:f>
              <c:numCache>
                <c:formatCode>General</c:formatCode>
                <c:ptCount val="19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</c:numCache>
            </c:numRef>
          </c:cat>
          <c:val>
            <c:numRef>
              <c:f>Time_Series!$F$2:$F$20</c:f>
              <c:numCache>
                <c:formatCode>0.00</c:formatCode>
                <c:ptCount val="19"/>
                <c:pt idx="0">
                  <c:v>7.3410000000000002</c:v>
                </c:pt>
                <c:pt idx="1">
                  <c:v>7.3049999999999997</c:v>
                </c:pt>
                <c:pt idx="2">
                  <c:v>7.4444999999999997</c:v>
                </c:pt>
                <c:pt idx="3">
                  <c:v>7.317499999999999</c:v>
                </c:pt>
                <c:pt idx="4">
                  <c:v>7.3272435130818456</c:v>
                </c:pt>
                <c:pt idx="5">
                  <c:v>7.3369999999999997</c:v>
                </c:pt>
                <c:pt idx="6">
                  <c:v>7.2984999999999998</c:v>
                </c:pt>
                <c:pt idx="7">
                  <c:v>7.2229999999999999</c:v>
                </c:pt>
                <c:pt idx="8">
                  <c:v>7.3220000000000001</c:v>
                </c:pt>
                <c:pt idx="9">
                  <c:v>7.2974999999999994</c:v>
                </c:pt>
                <c:pt idx="10">
                  <c:v>7.3635000000000002</c:v>
                </c:pt>
                <c:pt idx="11">
                  <c:v>7.2379999999999995</c:v>
                </c:pt>
                <c:pt idx="12">
                  <c:v>7.2919999999999998</c:v>
                </c:pt>
                <c:pt idx="13">
                  <c:v>7.2735000000000003</c:v>
                </c:pt>
                <c:pt idx="14">
                  <c:v>7.2195</c:v>
                </c:pt>
                <c:pt idx="15">
                  <c:v>7.1969999999999992</c:v>
                </c:pt>
                <c:pt idx="16">
                  <c:v>7.1244999999999994</c:v>
                </c:pt>
                <c:pt idx="17">
                  <c:v>7.0049999999999999</c:v>
                </c:pt>
                <c:pt idx="18">
                  <c:v>7.0005000000000006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FB8-48EF-A9E6-C94ABA0BADE3}"/>
            </c:ext>
          </c:extLst>
        </c:ser>
        <c:ser>
          <c:idx val="5"/>
          <c:order val="5"/>
          <c:tx>
            <c:strRef>
              <c:f>Time_Series!$G$1</c:f>
              <c:strCache>
                <c:ptCount val="1"/>
                <c:pt idx="0">
                  <c:v>North America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Time_Series!$A$2:$A$20</c:f>
              <c:numCache>
                <c:formatCode>General</c:formatCode>
                <c:ptCount val="19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</c:numCache>
            </c:numRef>
          </c:cat>
          <c:val>
            <c:numRef>
              <c:f>Time_Series!$G$2:$G$20</c:f>
              <c:numCache>
                <c:formatCode>0.00</c:formatCode>
                <c:ptCount val="19"/>
                <c:pt idx="0">
                  <c:v>6.9995000000000003</c:v>
                </c:pt>
                <c:pt idx="1">
                  <c:v>5.6792499999999997</c:v>
                </c:pt>
                <c:pt idx="2">
                  <c:v>6.2768181818181823</c:v>
                </c:pt>
                <c:pt idx="3">
                  <c:v>6.0741666666666667</c:v>
                </c:pt>
                <c:pt idx="4">
                  <c:v>6.6367000000000003</c:v>
                </c:pt>
                <c:pt idx="5">
                  <c:v>6.2992727272727258</c:v>
                </c:pt>
                <c:pt idx="6">
                  <c:v>6.0687692307692309</c:v>
                </c:pt>
                <c:pt idx="7">
                  <c:v>6.0817272727272726</c:v>
                </c:pt>
                <c:pt idx="8">
                  <c:v>6.2015384615384619</c:v>
                </c:pt>
                <c:pt idx="9">
                  <c:v>6.0984615384615388</c:v>
                </c:pt>
                <c:pt idx="10">
                  <c:v>5.9870000000000001</c:v>
                </c:pt>
                <c:pt idx="11">
                  <c:v>6.0798181818181822</c:v>
                </c:pt>
                <c:pt idx="12">
                  <c:v>6.2523846153846145</c:v>
                </c:pt>
                <c:pt idx="13">
                  <c:v>6.1520909090909095</c:v>
                </c:pt>
                <c:pt idx="14">
                  <c:v>6.4219999999999997</c:v>
                </c:pt>
                <c:pt idx="15">
                  <c:v>6.0871249999999995</c:v>
                </c:pt>
                <c:pt idx="16">
                  <c:v>6.333499999999999</c:v>
                </c:pt>
                <c:pt idx="17">
                  <c:v>6.3690000000000007</c:v>
                </c:pt>
                <c:pt idx="18">
                  <c:v>6.5342000000000002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FB8-48EF-A9E6-C94ABA0BAD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4009615"/>
        <c:axId val="1514010095"/>
      </c:lineChart>
      <c:catAx>
        <c:axId val="15140096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010095"/>
        <c:crosses val="autoZero"/>
        <c:auto val="1"/>
        <c:lblAlgn val="ctr"/>
        <c:lblOffset val="100"/>
        <c:noMultiLvlLbl val="0"/>
      </c:catAx>
      <c:valAx>
        <c:axId val="1514010095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009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436474986081285"/>
          <c:y val="0.11701289884589276"/>
          <c:w val="0.73164153269535792"/>
          <c:h val="4.87368032064584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GDP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1850561041948971"/>
          <c:y val="0.1709822122134767"/>
          <c:w val="0.6536921044678633"/>
          <c:h val="0.62469055407699092"/>
        </c:manualLayout>
      </c:layout>
      <c:scatterChart>
        <c:scatterStyle val="lineMarker"/>
        <c:varyColors val="0"/>
        <c:ser>
          <c:idx val="0"/>
          <c:order val="0"/>
          <c:tx>
            <c:strRef>
              <c:f>Scatter_Plot!$C$1</c:f>
              <c:strCache>
                <c:ptCount val="1"/>
                <c:pt idx="0">
                  <c:v>Average Log Gdp Per Capita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"/>
            <c:backward val="2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 cmpd="sng">
                <a:solidFill>
                  <a:schemeClr val="accent1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Scatter_Plot!$B$2:$B$166</c:f>
              <c:numCache>
                <c:formatCode>0.00</c:formatCode>
                <c:ptCount val="162"/>
                <c:pt idx="0">
                  <c:v>3.2199333333333331</c:v>
                </c:pt>
                <c:pt idx="1">
                  <c:v>5.0727499999999992</c:v>
                </c:pt>
                <c:pt idx="2">
                  <c:v>5.3919999999999995</c:v>
                </c:pt>
                <c:pt idx="3">
                  <c:v>4.4202500000000002</c:v>
                </c:pt>
                <c:pt idx="4">
                  <c:v>6.2896666666666663</c:v>
                </c:pt>
                <c:pt idx="5">
                  <c:v>4.6795294117647064</c:v>
                </c:pt>
                <c:pt idx="6">
                  <c:v>7.2424117647058823</c:v>
                </c:pt>
                <c:pt idx="7">
                  <c:v>7.1789999999999994</c:v>
                </c:pt>
                <c:pt idx="8">
                  <c:v>4.9352499999999999</c:v>
                </c:pt>
                <c:pt idx="9">
                  <c:v>5.9981666666666671</c:v>
                </c:pt>
                <c:pt idx="10">
                  <c:v>4.6090000000000009</c:v>
                </c:pt>
                <c:pt idx="11">
                  <c:v>5.571071428571428</c:v>
                </c:pt>
                <c:pt idx="12">
                  <c:v>6.9661176470588231</c:v>
                </c:pt>
                <c:pt idx="13">
                  <c:v>6.2035</c:v>
                </c:pt>
                <c:pt idx="14">
                  <c:v>4.113666666666667</c:v>
                </c:pt>
                <c:pt idx="15">
                  <c:v>5.1966666666666663</c:v>
                </c:pt>
                <c:pt idx="16">
                  <c:v>5.742166666666666</c:v>
                </c:pt>
                <c:pt idx="17">
                  <c:v>5.3193749999999991</c:v>
                </c:pt>
                <c:pt idx="18">
                  <c:v>3.9087857142857145</c:v>
                </c:pt>
                <c:pt idx="19">
                  <c:v>6.5629444444444438</c:v>
                </c:pt>
                <c:pt idx="20">
                  <c:v>4.7519333333333327</c:v>
                </c:pt>
                <c:pt idx="21">
                  <c:v>4.2453124999999998</c:v>
                </c:pt>
                <c:pt idx="22">
                  <c:v>3.5482</c:v>
                </c:pt>
                <c:pt idx="23">
                  <c:v>4.2660000000000009</c:v>
                </c:pt>
                <c:pt idx="24">
                  <c:v>4.6642222222222225</c:v>
                </c:pt>
                <c:pt idx="25">
                  <c:v>7.2968333333333346</c:v>
                </c:pt>
                <c:pt idx="26">
                  <c:v>3.5149999999999997</c:v>
                </c:pt>
                <c:pt idx="27">
                  <c:v>4.0983124999999996</c:v>
                </c:pt>
                <c:pt idx="28">
                  <c:v>6.357277777777778</c:v>
                </c:pt>
                <c:pt idx="29">
                  <c:v>5.1604117647058825</c:v>
                </c:pt>
                <c:pt idx="30">
                  <c:v>6.1563333333333325</c:v>
                </c:pt>
                <c:pt idx="31">
                  <c:v>3.8496250000000005</c:v>
                </c:pt>
                <c:pt idx="32">
                  <c:v>4.6725714285714286</c:v>
                </c:pt>
                <c:pt idx="33">
                  <c:v>4.1377000000000006</c:v>
                </c:pt>
                <c:pt idx="34">
                  <c:v>7.0954444444444436</c:v>
                </c:pt>
                <c:pt idx="35">
                  <c:v>5.68675</c:v>
                </c:pt>
                <c:pt idx="36">
                  <c:v>6.0980625000000002</c:v>
                </c:pt>
                <c:pt idx="37">
                  <c:v>6.6376666666666662</c:v>
                </c:pt>
                <c:pt idx="38">
                  <c:v>7.6641111111111098</c:v>
                </c:pt>
                <c:pt idx="39">
                  <c:v>4.8224999999999998</c:v>
                </c:pt>
                <c:pt idx="40">
                  <c:v>5.3173333333333339</c:v>
                </c:pt>
                <c:pt idx="41">
                  <c:v>5.7378888888888886</c:v>
                </c:pt>
                <c:pt idx="42">
                  <c:v>4.4379444444444438</c:v>
                </c:pt>
                <c:pt idx="43">
                  <c:v>6.0380000000000003</c:v>
                </c:pt>
                <c:pt idx="44">
                  <c:v>5.7767058823529398</c:v>
                </c:pt>
                <c:pt idx="45">
                  <c:v>4.2442500000000001</c:v>
                </c:pt>
                <c:pt idx="46">
                  <c:v>4.301181818181818</c:v>
                </c:pt>
                <c:pt idx="47">
                  <c:v>7.6240624999999991</c:v>
                </c:pt>
                <c:pt idx="48">
                  <c:v>6.6595555555555563</c:v>
                </c:pt>
                <c:pt idx="49">
                  <c:v>4.6248461538461543</c:v>
                </c:pt>
                <c:pt idx="50">
                  <c:v>4.6347999999999994</c:v>
                </c:pt>
                <c:pt idx="51">
                  <c:v>4.432500000000001</c:v>
                </c:pt>
                <c:pt idx="52">
                  <c:v>6.822333333333332</c:v>
                </c:pt>
                <c:pt idx="53">
                  <c:v>4.730666666666667</c:v>
                </c:pt>
                <c:pt idx="54">
                  <c:v>5.617588235294118</c:v>
                </c:pt>
                <c:pt idx="55">
                  <c:v>6.2572500000000009</c:v>
                </c:pt>
                <c:pt idx="56">
                  <c:v>4.390307692307692</c:v>
                </c:pt>
                <c:pt idx="57">
                  <c:v>5.9930000000000003</c:v>
                </c:pt>
                <c:pt idx="58">
                  <c:v>3.9541818181818176</c:v>
                </c:pt>
                <c:pt idx="59">
                  <c:v>5.4942941176470601</c:v>
                </c:pt>
                <c:pt idx="60">
                  <c:v>5.4269999999999987</c:v>
                </c:pt>
                <c:pt idx="61">
                  <c:v>5.4322941176470589</c:v>
                </c:pt>
                <c:pt idx="62">
                  <c:v>7.468</c:v>
                </c:pt>
                <c:pt idx="63">
                  <c:v>4.4033888888888892</c:v>
                </c:pt>
                <c:pt idx="64">
                  <c:v>5.2626111111111111</c:v>
                </c:pt>
                <c:pt idx="65">
                  <c:v>4.8756250000000003</c:v>
                </c:pt>
                <c:pt idx="66">
                  <c:v>4.7745333333333342</c:v>
                </c:pt>
                <c:pt idx="67">
                  <c:v>7.0272352941176468</c:v>
                </c:pt>
                <c:pt idx="68">
                  <c:v>7.2388333333333321</c:v>
                </c:pt>
                <c:pt idx="69">
                  <c:v>6.291666666666667</c:v>
                </c:pt>
                <c:pt idx="70">
                  <c:v>4.7242500000000005</c:v>
                </c:pt>
                <c:pt idx="71">
                  <c:v>5.767777777777777</c:v>
                </c:pt>
                <c:pt idx="72">
                  <c:v>6.0236111111111112</c:v>
                </c:pt>
                <c:pt idx="73">
                  <c:v>5.0442222222222215</c:v>
                </c:pt>
                <c:pt idx="74">
                  <c:v>5.869833333333335</c:v>
                </c:pt>
                <c:pt idx="75">
                  <c:v>4.4140555555555547</c:v>
                </c:pt>
                <c:pt idx="76">
                  <c:v>5.829529411764705</c:v>
                </c:pt>
                <c:pt idx="77">
                  <c:v>6.3768461538461532</c:v>
                </c:pt>
                <c:pt idx="78">
                  <c:v>5.2605555555555554</c:v>
                </c:pt>
                <c:pt idx="79">
                  <c:v>5.0334999999999992</c:v>
                </c:pt>
                <c:pt idx="80">
                  <c:v>5.5697058823529408</c:v>
                </c:pt>
                <c:pt idx="81">
                  <c:v>4.4719444444444436</c:v>
                </c:pt>
                <c:pt idx="82">
                  <c:v>3.8397999999999994</c:v>
                </c:pt>
                <c:pt idx="83">
                  <c:v>4.0874545454545457</c:v>
                </c:pt>
                <c:pt idx="84">
                  <c:v>5.6254999999999997</c:v>
                </c:pt>
                <c:pt idx="85">
                  <c:v>5.9913333333333325</c:v>
                </c:pt>
                <c:pt idx="86">
                  <c:v>7.0586923076923069</c:v>
                </c:pt>
                <c:pt idx="87">
                  <c:v>4.0185384615384612</c:v>
                </c:pt>
                <c:pt idx="88">
                  <c:v>3.9279999999999999</c:v>
                </c:pt>
                <c:pt idx="89">
                  <c:v>5.8428125</c:v>
                </c:pt>
                <c:pt idx="90">
                  <c:v>5.1980000000000004</c:v>
                </c:pt>
                <c:pt idx="91">
                  <c:v>4.2474117647058822</c:v>
                </c:pt>
                <c:pt idx="92">
                  <c:v>6.3846666666666669</c:v>
                </c:pt>
                <c:pt idx="93">
                  <c:v>4.4243333333333332</c:v>
                </c:pt>
                <c:pt idx="94">
                  <c:v>5.8495999999999997</c:v>
                </c:pt>
                <c:pt idx="95">
                  <c:v>6.6946666666666665</c:v>
                </c:pt>
                <c:pt idx="96">
                  <c:v>5.6472222222222221</c:v>
                </c:pt>
                <c:pt idx="97">
                  <c:v>5.1777499999999996</c:v>
                </c:pt>
                <c:pt idx="98">
                  <c:v>5.3644000000000007</c:v>
                </c:pt>
                <c:pt idx="99">
                  <c:v>4.9697692307692298</c:v>
                </c:pt>
                <c:pt idx="100">
                  <c:v>4.8264545454545464</c:v>
                </c:pt>
                <c:pt idx="101">
                  <c:v>4.3951666666666664</c:v>
                </c:pt>
                <c:pt idx="102">
                  <c:v>4.679666666666666</c:v>
                </c:pt>
                <c:pt idx="103">
                  <c:v>4.84</c:v>
                </c:pt>
                <c:pt idx="104">
                  <c:v>7.4404117647058809</c:v>
                </c:pt>
                <c:pt idx="105">
                  <c:v>7.2607058823529416</c:v>
                </c:pt>
                <c:pt idx="106">
                  <c:v>5.7727777777777778</c:v>
                </c:pt>
                <c:pt idx="107">
                  <c:v>4.2918124999999998</c:v>
                </c:pt>
                <c:pt idx="108">
                  <c:v>4.9829999999999997</c:v>
                </c:pt>
                <c:pt idx="109">
                  <c:v>5.0000000000000009</c:v>
                </c:pt>
                <c:pt idx="110">
                  <c:v>7.4638461538461538</c:v>
                </c:pt>
                <c:pt idx="111">
                  <c:v>6.8529999999999998</c:v>
                </c:pt>
                <c:pt idx="112">
                  <c:v>5.1103333333333332</c:v>
                </c:pt>
                <c:pt idx="113">
                  <c:v>6.626294117647058</c:v>
                </c:pt>
                <c:pt idx="114">
                  <c:v>5.6292352941176471</c:v>
                </c:pt>
                <c:pt idx="115">
                  <c:v>5.6019999999999994</c:v>
                </c:pt>
                <c:pt idx="116">
                  <c:v>5.3541111111111119</c:v>
                </c:pt>
                <c:pt idx="117">
                  <c:v>6.0200588235294115</c:v>
                </c:pt>
                <c:pt idx="118">
                  <c:v>5.5517500000000011</c:v>
                </c:pt>
                <c:pt idx="119">
                  <c:v>6.5692000000000004</c:v>
                </c:pt>
                <c:pt idx="120">
                  <c:v>5.7703529411764709</c:v>
                </c:pt>
                <c:pt idx="121">
                  <c:v>5.5649999999999995</c:v>
                </c:pt>
                <c:pt idx="122">
                  <c:v>3.6544166666666666</c:v>
                </c:pt>
                <c:pt idx="123">
                  <c:v>6.5473333333333334</c:v>
                </c:pt>
                <c:pt idx="124">
                  <c:v>4.5469444444444447</c:v>
                </c:pt>
                <c:pt idx="125">
                  <c:v>5.463750000000001</c:v>
                </c:pt>
                <c:pt idx="126">
                  <c:v>3.9390666666666667</c:v>
                </c:pt>
                <c:pt idx="127">
                  <c:v>6.5080624999999994</c:v>
                </c:pt>
                <c:pt idx="128">
                  <c:v>6.1025333333333327</c:v>
                </c:pt>
                <c:pt idx="129">
                  <c:v>6.1829374999999995</c:v>
                </c:pt>
                <c:pt idx="130">
                  <c:v>5.1833333333333336</c:v>
                </c:pt>
                <c:pt idx="131">
                  <c:v>4.9639444444444454</c:v>
                </c:pt>
                <c:pt idx="132">
                  <c:v>5.9055000000000009</c:v>
                </c:pt>
                <c:pt idx="133">
                  <c:v>6.4949444444444451</c:v>
                </c:pt>
                <c:pt idx="134">
                  <c:v>4.2634117647058831</c:v>
                </c:pt>
                <c:pt idx="135">
                  <c:v>4.6510000000000007</c:v>
                </c:pt>
                <c:pt idx="136">
                  <c:v>4.3786000000000005</c:v>
                </c:pt>
                <c:pt idx="137">
                  <c:v>6.2690000000000001</c:v>
                </c:pt>
                <c:pt idx="138">
                  <c:v>7.3651666666666653</c:v>
                </c:pt>
                <c:pt idx="139">
                  <c:v>7.4356923076923076</c:v>
                </c:pt>
                <c:pt idx="140">
                  <c:v>4.0170000000000003</c:v>
                </c:pt>
                <c:pt idx="141">
                  <c:v>6.3556250000000007</c:v>
                </c:pt>
                <c:pt idx="142">
                  <c:v>4.9956111111111126</c:v>
                </c:pt>
                <c:pt idx="143">
                  <c:v>3.7110555555555553</c:v>
                </c:pt>
                <c:pt idx="144">
                  <c:v>6.068833333333334</c:v>
                </c:pt>
                <c:pt idx="145">
                  <c:v>3.7196666666666669</c:v>
                </c:pt>
                <c:pt idx="146">
                  <c:v>6.2813999999999997</c:v>
                </c:pt>
                <c:pt idx="147">
                  <c:v>4.6890000000000009</c:v>
                </c:pt>
                <c:pt idx="148">
                  <c:v>5.6004999999999994</c:v>
                </c:pt>
                <c:pt idx="149">
                  <c:v>5.1945555555555556</c:v>
                </c:pt>
                <c:pt idx="150">
                  <c:v>4.3154999999999992</c:v>
                </c:pt>
                <c:pt idx="151">
                  <c:v>4.7851111111111102</c:v>
                </c:pt>
                <c:pt idx="152">
                  <c:v>6.7878124999999994</c:v>
                </c:pt>
                <c:pt idx="153">
                  <c:v>6.8895</c:v>
                </c:pt>
                <c:pt idx="154">
                  <c:v>7.0292222222222236</c:v>
                </c:pt>
                <c:pt idx="155">
                  <c:v>6.3201666666666672</c:v>
                </c:pt>
                <c:pt idx="156">
                  <c:v>5.8658235294117649</c:v>
                </c:pt>
                <c:pt idx="157">
                  <c:v>5.9511111111111106</c:v>
                </c:pt>
                <c:pt idx="158">
                  <c:v>5.4375555555555559</c:v>
                </c:pt>
                <c:pt idx="159">
                  <c:v>3.8620714285714288</c:v>
                </c:pt>
                <c:pt idx="160">
                  <c:v>4.3658823529411768</c:v>
                </c:pt>
                <c:pt idx="161">
                  <c:v>3.792333333333334</c:v>
                </c:pt>
              </c:numCache>
            </c:numRef>
          </c:xVal>
          <c:yVal>
            <c:numRef>
              <c:f>Scatter_Plot!$C$2:$C$166</c:f>
              <c:numCache>
                <c:formatCode>0.00</c:formatCode>
                <c:ptCount val="162"/>
                <c:pt idx="0">
                  <c:v>7.5454991118175014</c:v>
                </c:pt>
                <c:pt idx="1">
                  <c:v>9.4169375000000013</c:v>
                </c:pt>
                <c:pt idx="2">
                  <c:v>9.3381818181818179</c:v>
                </c:pt>
                <c:pt idx="3">
                  <c:v>8.9857499999999995</c:v>
                </c:pt>
                <c:pt idx="4">
                  <c:v>10.028833333333335</c:v>
                </c:pt>
                <c:pt idx="5">
                  <c:v>9.3397058823529395</c:v>
                </c:pt>
                <c:pt idx="6">
                  <c:v>10.764823529411766</c:v>
                </c:pt>
                <c:pt idx="7">
                  <c:v>10.889312500000001</c:v>
                </c:pt>
                <c:pt idx="8">
                  <c:v>9.5277499999999993</c:v>
                </c:pt>
                <c:pt idx="9">
                  <c:v>10.784333333333334</c:v>
                </c:pt>
                <c:pt idx="10">
                  <c:v>8.3605555555555551</c:v>
                </c:pt>
                <c:pt idx="11">
                  <c:v>9.7623571428571427</c:v>
                </c:pt>
                <c:pt idx="12">
                  <c:v>10.812764705882355</c:v>
                </c:pt>
                <c:pt idx="13">
                  <c:v>9.1634999999999991</c:v>
                </c:pt>
                <c:pt idx="14">
                  <c:v>7.9914666666666676</c:v>
                </c:pt>
                <c:pt idx="15">
                  <c:v>9.1460000000000008</c:v>
                </c:pt>
                <c:pt idx="16">
                  <c:v>8.8988333333333358</c:v>
                </c:pt>
                <c:pt idx="17">
                  <c:v>9.4609375</c:v>
                </c:pt>
                <c:pt idx="18">
                  <c:v>9.5605000000000011</c:v>
                </c:pt>
                <c:pt idx="19">
                  <c:v>9.5897222222222265</c:v>
                </c:pt>
                <c:pt idx="20">
                  <c:v>9.9611999999999981</c:v>
                </c:pt>
                <c:pt idx="21">
                  <c:v>7.5244375000000003</c:v>
                </c:pt>
                <c:pt idx="22">
                  <c:v>6.6821999999999999</c:v>
                </c:pt>
                <c:pt idx="23">
                  <c:v>8.1358888888888892</c:v>
                </c:pt>
                <c:pt idx="24">
                  <c:v>8.1665555555555542</c:v>
                </c:pt>
                <c:pt idx="25">
                  <c:v>10.756222222222224</c:v>
                </c:pt>
                <c:pt idx="26">
                  <c:v>6.8947999999999992</c:v>
                </c:pt>
                <c:pt idx="27">
                  <c:v>7.3999375000000001</c:v>
                </c:pt>
                <c:pt idx="28">
                  <c:v>10.051444444444446</c:v>
                </c:pt>
                <c:pt idx="29">
                  <c:v>9.3406470588235297</c:v>
                </c:pt>
                <c:pt idx="30">
                  <c:v>9.4966111111111093</c:v>
                </c:pt>
                <c:pt idx="31">
                  <c:v>8.0588750000000005</c:v>
                </c:pt>
                <c:pt idx="32">
                  <c:v>8.3294999999999995</c:v>
                </c:pt>
                <c:pt idx="33">
                  <c:v>6.8936999999999982</c:v>
                </c:pt>
                <c:pt idx="34">
                  <c:v>9.8298888888888882</c:v>
                </c:pt>
                <c:pt idx="35">
                  <c:v>10.205812499999999</c:v>
                </c:pt>
                <c:pt idx="36">
                  <c:v>10.545866666666665</c:v>
                </c:pt>
                <c:pt idx="37">
                  <c:v>10.502133333333335</c:v>
                </c:pt>
                <c:pt idx="38">
                  <c:v>10.896611111111113</c:v>
                </c:pt>
                <c:pt idx="39">
                  <c:v>8.0532500000000002</c:v>
                </c:pt>
                <c:pt idx="40">
                  <c:v>9.6019444444444453</c:v>
                </c:pt>
                <c:pt idx="41">
                  <c:v>9.302500000000002</c:v>
                </c:pt>
                <c:pt idx="42">
                  <c:v>9.2820555555555533</c:v>
                </c:pt>
                <c:pt idx="43">
                  <c:v>9.0106111111111105</c:v>
                </c:pt>
                <c:pt idx="44">
                  <c:v>10.376411764705882</c:v>
                </c:pt>
                <c:pt idx="45">
                  <c:v>9.0244999999999997</c:v>
                </c:pt>
                <c:pt idx="46">
                  <c:v>7.5630000000000015</c:v>
                </c:pt>
                <c:pt idx="47">
                  <c:v>10.7610625</c:v>
                </c:pt>
                <c:pt idx="48">
                  <c:v>10.681888888888889</c:v>
                </c:pt>
                <c:pt idx="49">
                  <c:v>9.5714615384615378</c:v>
                </c:pt>
                <c:pt idx="50">
                  <c:v>7.6322000000000001</c:v>
                </c:pt>
                <c:pt idx="51">
                  <c:v>9.4035000000000011</c:v>
                </c:pt>
                <c:pt idx="52">
                  <c:v>10.824777777777777</c:v>
                </c:pt>
                <c:pt idx="53">
                  <c:v>8.3988888888888891</c:v>
                </c:pt>
                <c:pt idx="54">
                  <c:v>10.325294117647061</c:v>
                </c:pt>
                <c:pt idx="55">
                  <c:v>8.9778750000000009</c:v>
                </c:pt>
                <c:pt idx="56">
                  <c:v>7.7463846153846152</c:v>
                </c:pt>
                <c:pt idx="57">
                  <c:v>9.0890000000000004</c:v>
                </c:pt>
                <c:pt idx="58">
                  <c:v>8.0346363636363645</c:v>
                </c:pt>
                <c:pt idx="59">
                  <c:v>8.550588235294116</c:v>
                </c:pt>
                <c:pt idx="60">
                  <c:v>10.906923076923077</c:v>
                </c:pt>
                <c:pt idx="61">
                  <c:v>10.249058823529412</c:v>
                </c:pt>
                <c:pt idx="62">
                  <c:v>10.882727272727273</c:v>
                </c:pt>
                <c:pt idx="63">
                  <c:v>8.5474999999999994</c:v>
                </c:pt>
                <c:pt idx="64">
                  <c:v>9.1817222222222217</c:v>
                </c:pt>
                <c:pt idx="65">
                  <c:v>9.5906874999999996</c:v>
                </c:pt>
                <c:pt idx="66">
                  <c:v>9.1091333333333306</c:v>
                </c:pt>
                <c:pt idx="67">
                  <c:v>11.174588235294115</c:v>
                </c:pt>
                <c:pt idx="68">
                  <c:v>10.534277777777779</c:v>
                </c:pt>
                <c:pt idx="69">
                  <c:v>10.650333333333334</c:v>
                </c:pt>
                <c:pt idx="70">
                  <c:v>8.4642500000000016</c:v>
                </c:pt>
                <c:pt idx="71">
                  <c:v>9.1957777777777778</c:v>
                </c:pt>
                <c:pt idx="72">
                  <c:v>10.593333333333334</c:v>
                </c:pt>
                <c:pt idx="73">
                  <c:v>9.2516111111111137</c:v>
                </c:pt>
                <c:pt idx="74">
                  <c:v>10.04961111111111</c:v>
                </c:pt>
                <c:pt idx="75">
                  <c:v>8.3241111111111099</c:v>
                </c:pt>
                <c:pt idx="76">
                  <c:v>9.1641249999999985</c:v>
                </c:pt>
                <c:pt idx="77">
                  <c:v>10.938384615384619</c:v>
                </c:pt>
                <c:pt idx="78">
                  <c:v>8.4324999999999992</c:v>
                </c:pt>
                <c:pt idx="79">
                  <c:v>8.7254166666666659</c:v>
                </c:pt>
                <c:pt idx="80">
                  <c:v>10.20470588235294</c:v>
                </c:pt>
                <c:pt idx="81">
                  <c:v>9.6951666666666689</c:v>
                </c:pt>
                <c:pt idx="82">
                  <c:v>7.8143999999999991</c:v>
                </c:pt>
                <c:pt idx="83">
                  <c:v>7.2969999999999997</c:v>
                </c:pt>
                <c:pt idx="84">
                  <c:v>10.033285714285714</c:v>
                </c:pt>
                <c:pt idx="85">
                  <c:v>10.326000000000001</c:v>
                </c:pt>
                <c:pt idx="86">
                  <c:v>11.643461538461539</c:v>
                </c:pt>
                <c:pt idx="87">
                  <c:v>7.3360769230769227</c:v>
                </c:pt>
                <c:pt idx="88">
                  <c:v>7.2376666666666667</c:v>
                </c:pt>
                <c:pt idx="89">
                  <c:v>10.0469375</c:v>
                </c:pt>
                <c:pt idx="90">
                  <c:v>9.8930000000000007</c:v>
                </c:pt>
                <c:pt idx="91">
                  <c:v>7.6294117647058837</c:v>
                </c:pt>
                <c:pt idx="92">
                  <c:v>10.574285714285711</c:v>
                </c:pt>
                <c:pt idx="93">
                  <c:v>8.5365333333333329</c:v>
                </c:pt>
                <c:pt idx="94">
                  <c:v>9.9760000000000009</c:v>
                </c:pt>
                <c:pt idx="95">
                  <c:v>9.8524999999999991</c:v>
                </c:pt>
                <c:pt idx="96">
                  <c:v>9.2273333333333323</c:v>
                </c:pt>
                <c:pt idx="97">
                  <c:v>9.2391249999999978</c:v>
                </c:pt>
                <c:pt idx="98">
                  <c:v>9.8310666666666648</c:v>
                </c:pt>
                <c:pt idx="99">
                  <c:v>8.9433846153846162</c:v>
                </c:pt>
                <c:pt idx="100">
                  <c:v>7.0480909090909103</c:v>
                </c:pt>
                <c:pt idx="101">
                  <c:v>8.3094166666666656</c:v>
                </c:pt>
                <c:pt idx="102">
                  <c:v>9.1767777777777777</c:v>
                </c:pt>
                <c:pt idx="103">
                  <c:v>8.0519444444444463</c:v>
                </c:pt>
                <c:pt idx="104">
                  <c:v>10.897117647058824</c:v>
                </c:pt>
                <c:pt idx="105">
                  <c:v>10.617882352941178</c:v>
                </c:pt>
                <c:pt idx="106">
                  <c:v>8.5566666666666649</c:v>
                </c:pt>
                <c:pt idx="107">
                  <c:v>7.0010000000000003</c:v>
                </c:pt>
                <c:pt idx="108">
                  <c:v>8.4907500000000002</c:v>
                </c:pt>
                <c:pt idx="109">
                  <c:v>9.618875000000001</c:v>
                </c:pt>
                <c:pt idx="110">
                  <c:v>11.074307692307693</c:v>
                </c:pt>
                <c:pt idx="111">
                  <c:v>10.539</c:v>
                </c:pt>
                <c:pt idx="112">
                  <c:v>8.4242222222222214</c:v>
                </c:pt>
                <c:pt idx="113">
                  <c:v>10.198176470588235</c:v>
                </c:pt>
                <c:pt idx="114">
                  <c:v>9.3987058823529406</c:v>
                </c:pt>
                <c:pt idx="115">
                  <c:v>9.3133333333333344</c:v>
                </c:pt>
                <c:pt idx="116">
                  <c:v>8.8457222222222214</c:v>
                </c:pt>
                <c:pt idx="117">
                  <c:v>10.234058823529413</c:v>
                </c:pt>
                <c:pt idx="118">
                  <c:v>10.388375000000002</c:v>
                </c:pt>
                <c:pt idx="119">
                  <c:v>11.5518</c:v>
                </c:pt>
                <c:pt idx="120">
                  <c:v>10.115117647058824</c:v>
                </c:pt>
                <c:pt idx="121">
                  <c:v>10.148333333333333</c:v>
                </c:pt>
                <c:pt idx="122">
                  <c:v>7.4276666666666671</c:v>
                </c:pt>
                <c:pt idx="123">
                  <c:v>10.731722222222224</c:v>
                </c:pt>
                <c:pt idx="124">
                  <c:v>8.0314999999999994</c:v>
                </c:pt>
                <c:pt idx="125">
                  <c:v>9.714125000000001</c:v>
                </c:pt>
                <c:pt idx="126">
                  <c:v>7.3476000000000008</c:v>
                </c:pt>
                <c:pt idx="127">
                  <c:v>11.365</c:v>
                </c:pt>
                <c:pt idx="128">
                  <c:v>10.271800000000001</c:v>
                </c:pt>
                <c:pt idx="129">
                  <c:v>10.4851875</c:v>
                </c:pt>
                <c:pt idx="130">
                  <c:v>6.9159999999999995</c:v>
                </c:pt>
                <c:pt idx="131">
                  <c:v>9.5161666666666669</c:v>
                </c:pt>
                <c:pt idx="132">
                  <c:v>10.545444444444444</c:v>
                </c:pt>
                <c:pt idx="133">
                  <c:v>10.547611111111111</c:v>
                </c:pt>
                <c:pt idx="134">
                  <c:v>9.2971764705882354</c:v>
                </c:pt>
                <c:pt idx="135">
                  <c:v>8.5149285714285714</c:v>
                </c:pt>
                <c:pt idx="136">
                  <c:v>8.4756</c:v>
                </c:pt>
                <c:pt idx="137">
                  <c:v>9.8740000000000006</c:v>
                </c:pt>
                <c:pt idx="138">
                  <c:v>10.822611111111112</c:v>
                </c:pt>
                <c:pt idx="139">
                  <c:v>11.125</c:v>
                </c:pt>
                <c:pt idx="140">
                  <c:v>8.6101428571428578</c:v>
                </c:pt>
                <c:pt idx="141">
                  <c:v>10.722166666666666</c:v>
                </c:pt>
                <c:pt idx="142">
                  <c:v>7.9772777777777781</c:v>
                </c:pt>
                <c:pt idx="143">
                  <c:v>7.709555555555557</c:v>
                </c:pt>
                <c:pt idx="144">
                  <c:v>9.652388888888888</c:v>
                </c:pt>
                <c:pt idx="145">
                  <c:v>7.550583333333333</c:v>
                </c:pt>
                <c:pt idx="146">
                  <c:v>10.217000000000001</c:v>
                </c:pt>
                <c:pt idx="147">
                  <c:v>9.2678666666666665</c:v>
                </c:pt>
                <c:pt idx="148">
                  <c:v>9.366299999999999</c:v>
                </c:pt>
                <c:pt idx="149">
                  <c:v>10.109555555555556</c:v>
                </c:pt>
                <c:pt idx="150">
                  <c:v>7.6161111111111097</c:v>
                </c:pt>
                <c:pt idx="151">
                  <c:v>9.4217777777777787</c:v>
                </c:pt>
                <c:pt idx="152">
                  <c:v>11.1208125</c:v>
                </c:pt>
                <c:pt idx="153">
                  <c:v>10.695611111111113</c:v>
                </c:pt>
                <c:pt idx="154">
                  <c:v>10.976055555555554</c:v>
                </c:pt>
                <c:pt idx="155">
                  <c:v>9.9591666666666683</c:v>
                </c:pt>
                <c:pt idx="156">
                  <c:v>8.7198823529411786</c:v>
                </c:pt>
                <c:pt idx="157">
                  <c:v>8.5889285714285712</c:v>
                </c:pt>
                <c:pt idx="158">
                  <c:v>8.9771666666666672</c:v>
                </c:pt>
                <c:pt idx="159">
                  <c:v>7.9252499999999984</c:v>
                </c:pt>
                <c:pt idx="160">
                  <c:v>8.0581764705882364</c:v>
                </c:pt>
                <c:pt idx="161">
                  <c:v>7.6152777777777789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10-4D26-9433-094279BB3E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9157872"/>
        <c:axId val="1539158352"/>
      </c:scatterChart>
      <c:valAx>
        <c:axId val="1539157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</a:t>
                </a:r>
                <a:r>
                  <a:rPr lang="en-US" baseline="0"/>
                  <a:t> Life Ladder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158352"/>
        <c:crosses val="autoZero"/>
        <c:crossBetween val="midCat"/>
      </c:valAx>
      <c:valAx>
        <c:axId val="153915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GDP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157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Healthy Life Years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Double_BarGraph!$B$1</c:f>
              <c:strCache>
                <c:ptCount val="1"/>
                <c:pt idx="0">
                  <c:v>Average Life Ladder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Double_BarGraph!$A$2:$A$7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South America</c:v>
                </c:pt>
                <c:pt idx="3">
                  <c:v>Europe</c:v>
                </c:pt>
                <c:pt idx="4">
                  <c:v>North America</c:v>
                </c:pt>
                <c:pt idx="5">
                  <c:v>Oceania</c:v>
                </c:pt>
              </c:strCache>
            </c:strRef>
          </c:cat>
          <c:val>
            <c:numRef>
              <c:f>Double_BarGraph!$B$2:$B$7</c:f>
              <c:numCache>
                <c:formatCode>0.00</c:formatCode>
                <c:ptCount val="6"/>
                <c:pt idx="0">
                  <c:v>4.3899132653061264</c:v>
                </c:pt>
                <c:pt idx="1">
                  <c:v>5.2800735502121672</c:v>
                </c:pt>
                <c:pt idx="2">
                  <c:v>6.0381823204419947</c:v>
                </c:pt>
                <c:pt idx="3">
                  <c:v>6.178674452554743</c:v>
                </c:pt>
                <c:pt idx="4">
                  <c:v>6.2019656862745087</c:v>
                </c:pt>
                <c:pt idx="5">
                  <c:v>7.2515588235294128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F1-4871-A31E-7C3A07315CD9}"/>
            </c:ext>
          </c:extLst>
        </c:ser>
        <c:ser>
          <c:idx val="1"/>
          <c:order val="1"/>
          <c:tx>
            <c:strRef>
              <c:f>Double_BarGraph!$C$1</c:f>
              <c:strCache>
                <c:ptCount val="1"/>
                <c:pt idx="0">
                  <c:v>Average Healthy Life Expectancy At Birth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Double_BarGraph!$A$2:$A$7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South America</c:v>
                </c:pt>
                <c:pt idx="3">
                  <c:v>Europe</c:v>
                </c:pt>
                <c:pt idx="4">
                  <c:v>North America</c:v>
                </c:pt>
                <c:pt idx="5">
                  <c:v>Oceania</c:v>
                </c:pt>
              </c:strCache>
            </c:strRef>
          </c:cat>
          <c:val>
            <c:numRef>
              <c:f>Double_BarGraph!$C$2:$C$7</c:f>
              <c:numCache>
                <c:formatCode>0.00</c:formatCode>
                <c:ptCount val="6"/>
                <c:pt idx="0">
                  <c:v>5.5189238013698567</c:v>
                </c:pt>
                <c:pt idx="1">
                  <c:v>6.4051977443608976</c:v>
                </c:pt>
                <c:pt idx="2">
                  <c:v>6.6377071823204403</c:v>
                </c:pt>
                <c:pt idx="3">
                  <c:v>6.8546257485029969</c:v>
                </c:pt>
                <c:pt idx="4">
                  <c:v>6.4440661764705878</c:v>
                </c:pt>
                <c:pt idx="5">
                  <c:v>7.0291764705882356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F1-4871-A31E-7C3A07315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5689791"/>
        <c:axId val="1375687391"/>
      </c:barChart>
      <c:catAx>
        <c:axId val="137568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687391"/>
        <c:crosses val="autoZero"/>
        <c:auto val="1"/>
        <c:lblAlgn val="ctr"/>
        <c:lblOffset val="100"/>
        <c:noMultiLvlLbl val="0"/>
      </c:catAx>
      <c:valAx>
        <c:axId val="1375687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689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Double_BarGraph!$B$1</c:f>
              <c:strCache>
                <c:ptCount val="1"/>
                <c:pt idx="0">
                  <c:v>Average Life Ladder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Double_BarGraph!$A$2:$A$7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South America</c:v>
                </c:pt>
                <c:pt idx="3">
                  <c:v>Europe</c:v>
                </c:pt>
                <c:pt idx="4">
                  <c:v>North America</c:v>
                </c:pt>
                <c:pt idx="5">
                  <c:v>Oceania</c:v>
                </c:pt>
              </c:strCache>
            </c:strRef>
          </c:cat>
          <c:val>
            <c:numRef>
              <c:f>Double_BarGraph!$B$2:$B$7</c:f>
              <c:numCache>
                <c:formatCode>0.00</c:formatCode>
                <c:ptCount val="6"/>
                <c:pt idx="0">
                  <c:v>4.3899132653061264</c:v>
                </c:pt>
                <c:pt idx="1">
                  <c:v>5.2800735502121672</c:v>
                </c:pt>
                <c:pt idx="2">
                  <c:v>6.0381823204419947</c:v>
                </c:pt>
                <c:pt idx="3">
                  <c:v>6.178674452554743</c:v>
                </c:pt>
                <c:pt idx="4">
                  <c:v>6.2019656862745087</c:v>
                </c:pt>
                <c:pt idx="5">
                  <c:v>7.2515588235294128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68-458D-B77D-8B5007DC4954}"/>
            </c:ext>
          </c:extLst>
        </c:ser>
        <c:ser>
          <c:idx val="1"/>
          <c:order val="1"/>
          <c:tx>
            <c:strRef>
              <c:f>Double_BarGraph!$C$1</c:f>
              <c:strCache>
                <c:ptCount val="1"/>
                <c:pt idx="0">
                  <c:v>Average Healthy Life Expectancy At Birth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Double_BarGraph!$A$2:$A$7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South America</c:v>
                </c:pt>
                <c:pt idx="3">
                  <c:v>Europe</c:v>
                </c:pt>
                <c:pt idx="4">
                  <c:v>North America</c:v>
                </c:pt>
                <c:pt idx="5">
                  <c:v>Oceania</c:v>
                </c:pt>
              </c:strCache>
            </c:strRef>
          </c:cat>
          <c:val>
            <c:numRef>
              <c:f>Double_BarGraph!$C$2:$C$7</c:f>
              <c:numCache>
                <c:formatCode>0.00</c:formatCode>
                <c:ptCount val="6"/>
                <c:pt idx="0">
                  <c:v>5.5189238013698567</c:v>
                </c:pt>
                <c:pt idx="1">
                  <c:v>6.4051977443608976</c:v>
                </c:pt>
                <c:pt idx="2">
                  <c:v>6.6377071823204403</c:v>
                </c:pt>
                <c:pt idx="3">
                  <c:v>6.8546257485029969</c:v>
                </c:pt>
                <c:pt idx="4">
                  <c:v>6.4440661764705878</c:v>
                </c:pt>
                <c:pt idx="5">
                  <c:v>7.0291764705882356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68-458D-B77D-8B5007DC49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41434719"/>
        <c:axId val="241438079"/>
      </c:barChart>
      <c:catAx>
        <c:axId val="2414347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438079"/>
        <c:crosses val="autoZero"/>
        <c:auto val="1"/>
        <c:lblAlgn val="ctr"/>
        <c:lblOffset val="100"/>
        <c:noMultiLvlLbl val="0"/>
      </c:catAx>
      <c:valAx>
        <c:axId val="2414380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434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Receving and giving support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Conn_ScatterPlot!$B$1</c:f>
              <c:strCache>
                <c:ptCount val="1"/>
                <c:pt idx="0">
                  <c:v>Average Life Ladder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Conn_ScatterPlot!$A$2:$A$7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Conn_ScatterPlot!$B$2:$B$7</c:f>
              <c:numCache>
                <c:formatCode>0.000</c:formatCode>
                <c:ptCount val="6"/>
                <c:pt idx="0">
                  <c:v>0.43899132653061262</c:v>
                </c:pt>
                <c:pt idx="1">
                  <c:v>0.52800735502121676</c:v>
                </c:pt>
                <c:pt idx="2">
                  <c:v>0.61786744525547432</c:v>
                </c:pt>
                <c:pt idx="3">
                  <c:v>0.62019656862745087</c:v>
                </c:pt>
                <c:pt idx="4">
                  <c:v>0.72515588235294126</c:v>
                </c:pt>
                <c:pt idx="5">
                  <c:v>0.60381823204419949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D9-4668-A551-6F9C24C37C4A}"/>
            </c:ext>
          </c:extLst>
        </c:ser>
        <c:ser>
          <c:idx val="1"/>
          <c:order val="1"/>
          <c:tx>
            <c:strRef>
              <c:f>Conn_ScatterPlot!$C$1</c:f>
              <c:strCache>
                <c:ptCount val="1"/>
                <c:pt idx="0">
                  <c:v>Average Generosity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Conn_ScatterPlot!$A$2:$A$7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Conn_ScatterPlot!$C$2:$C$7</c:f>
            </c:numRef>
          </c:val>
          <c:smooth val="0"/>
          <c:extLst>
            <c:ext xmlns:c16="http://schemas.microsoft.com/office/drawing/2014/chart" uri="{C3380CC4-5D6E-409C-BE32-E72D297353CC}">
              <c16:uniqueId val="{00000001-22D9-4668-A551-6F9C24C37C4A}"/>
            </c:ext>
          </c:extLst>
        </c:ser>
        <c:ser>
          <c:idx val="2"/>
          <c:order val="2"/>
          <c:tx>
            <c:strRef>
              <c:f>Conn_ScatterPlot!$D$1</c:f>
              <c:strCache>
                <c:ptCount val="1"/>
                <c:pt idx="0">
                  <c:v>Average Social Support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Conn_ScatterPlot!$A$2:$A$7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Conn_ScatterPlot!$D$2:$D$7</c:f>
              <c:numCache>
                <c:formatCode>0.000</c:formatCode>
                <c:ptCount val="6"/>
                <c:pt idx="0">
                  <c:v>0.70487842465753414</c:v>
                </c:pt>
                <c:pt idx="1">
                  <c:v>0.78981999999999919</c:v>
                </c:pt>
                <c:pt idx="2">
                  <c:v>0.8873810218978101</c:v>
                </c:pt>
                <c:pt idx="3">
                  <c:v>0.84816336633663347</c:v>
                </c:pt>
                <c:pt idx="4">
                  <c:v>0.94708823529411745</c:v>
                </c:pt>
                <c:pt idx="5">
                  <c:v>0.86565193370165661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D9-4668-A551-6F9C24C37C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5719071"/>
        <c:axId val="1375715231"/>
      </c:lineChart>
      <c:catAx>
        <c:axId val="137571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715231"/>
        <c:crosses val="autoZero"/>
        <c:auto val="1"/>
        <c:lblAlgn val="ctr"/>
        <c:lblOffset val="100"/>
        <c:noMultiLvlLbl val="0"/>
      </c:catAx>
      <c:valAx>
        <c:axId val="1375715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71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442643483793775"/>
          <c:y val="3.80176510522742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034032365827842E-2"/>
          <c:y val="0.20771836870677571"/>
          <c:w val="0.88236759079039162"/>
          <c:h val="0.64917345728389253"/>
        </c:manualLayout>
      </c:layout>
      <c:lineChart>
        <c:grouping val="standard"/>
        <c:varyColors val="0"/>
        <c:ser>
          <c:idx val="0"/>
          <c:order val="0"/>
          <c:tx>
            <c:strRef>
              <c:f>Time_Series!$B$1</c:f>
              <c:strCache>
                <c:ptCount val="1"/>
                <c:pt idx="0">
                  <c:v>Asia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Time_Series!$A$2:$A$20</c:f>
              <c:numCache>
                <c:formatCode>General</c:formatCode>
                <c:ptCount val="19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</c:numCache>
            </c:numRef>
          </c:cat>
          <c:val>
            <c:numRef>
              <c:f>Time_Series!$B$2:$B$20</c:f>
              <c:numCache>
                <c:formatCode>0.00</c:formatCode>
                <c:ptCount val="19"/>
                <c:pt idx="0">
                  <c:v>5.8048571428571432</c:v>
                </c:pt>
                <c:pt idx="1">
                  <c:v>5.1398965517241377</c:v>
                </c:pt>
                <c:pt idx="2">
                  <c:v>5.2400322580645158</c:v>
                </c:pt>
                <c:pt idx="3">
                  <c:v>5.1187297297297283</c:v>
                </c:pt>
                <c:pt idx="4">
                  <c:v>5.2705384615384618</c:v>
                </c:pt>
                <c:pt idx="5">
                  <c:v>5.3312249999999999</c:v>
                </c:pt>
                <c:pt idx="6">
                  <c:v>5.3293181818181834</c:v>
                </c:pt>
                <c:pt idx="7">
                  <c:v>5.1744883720930241</c:v>
                </c:pt>
                <c:pt idx="8">
                  <c:v>5.2350000000000003</c:v>
                </c:pt>
                <c:pt idx="9">
                  <c:v>5.3489761904761908</c:v>
                </c:pt>
                <c:pt idx="10">
                  <c:v>5.2611395348837213</c:v>
                </c:pt>
                <c:pt idx="11">
                  <c:v>5.3384102564102571</c:v>
                </c:pt>
                <c:pt idx="12">
                  <c:v>5.2555853658536575</c:v>
                </c:pt>
                <c:pt idx="13">
                  <c:v>5.200800000000001</c:v>
                </c:pt>
                <c:pt idx="14">
                  <c:v>5.3654146341463411</c:v>
                </c:pt>
                <c:pt idx="15">
                  <c:v>5.4077941176470583</c:v>
                </c:pt>
                <c:pt idx="16">
                  <c:v>5.2140000000000004</c:v>
                </c:pt>
                <c:pt idx="17">
                  <c:v>5.2449743589743587</c:v>
                </c:pt>
                <c:pt idx="18">
                  <c:v>5.4280999999999997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A6-4A8D-8A8C-EA9D59E82603}"/>
            </c:ext>
          </c:extLst>
        </c:ser>
        <c:ser>
          <c:idx val="1"/>
          <c:order val="1"/>
          <c:tx>
            <c:strRef>
              <c:f>Time_Series!$C$1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Time_Series!$A$2:$A$20</c:f>
              <c:numCache>
                <c:formatCode>General</c:formatCode>
                <c:ptCount val="19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</c:numCache>
            </c:numRef>
          </c:cat>
          <c:val>
            <c:numRef>
              <c:f>Time_Series!$C$2:$C$20</c:f>
              <c:numCache>
                <c:formatCode>0.00</c:formatCode>
                <c:ptCount val="19"/>
                <c:pt idx="0">
                  <c:v>6.5212666666666665</c:v>
                </c:pt>
                <c:pt idx="1">
                  <c:v>6.0407058823529409</c:v>
                </c:pt>
                <c:pt idx="2">
                  <c:v>5.7570689655172416</c:v>
                </c:pt>
                <c:pt idx="3">
                  <c:v>6.5012499999999989</c:v>
                </c:pt>
                <c:pt idx="4">
                  <c:v>5.8505312500000004</c:v>
                </c:pt>
                <c:pt idx="5">
                  <c:v>5.9352162162162161</c:v>
                </c:pt>
                <c:pt idx="6">
                  <c:v>5.9411025641025645</c:v>
                </c:pt>
                <c:pt idx="7">
                  <c:v>6.0729285714285712</c:v>
                </c:pt>
                <c:pt idx="8">
                  <c:v>5.9617500000000021</c:v>
                </c:pt>
                <c:pt idx="9">
                  <c:v>6.030560975609756</c:v>
                </c:pt>
                <c:pt idx="10">
                  <c:v>6.0718095238095247</c:v>
                </c:pt>
                <c:pt idx="11">
                  <c:v>6.1442380952380953</c:v>
                </c:pt>
                <c:pt idx="12">
                  <c:v>6.2469523809523801</c:v>
                </c:pt>
                <c:pt idx="13">
                  <c:v>6.3266341463414637</c:v>
                </c:pt>
                <c:pt idx="14">
                  <c:v>6.3680975609756079</c:v>
                </c:pt>
                <c:pt idx="15">
                  <c:v>6.423</c:v>
                </c:pt>
                <c:pt idx="16">
                  <c:v>6.471282051282051</c:v>
                </c:pt>
                <c:pt idx="17">
                  <c:v>6.3690487804878071</c:v>
                </c:pt>
                <c:pt idx="18">
                  <c:v>6.4201463414634148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A6-4A8D-8A8C-EA9D59E82603}"/>
            </c:ext>
          </c:extLst>
        </c:ser>
        <c:ser>
          <c:idx val="2"/>
          <c:order val="2"/>
          <c:tx>
            <c:strRef>
              <c:f>Time_Series!$D$1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Time_Series!$A$2:$A$20</c:f>
              <c:numCache>
                <c:formatCode>General</c:formatCode>
                <c:ptCount val="19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</c:numCache>
            </c:numRef>
          </c:cat>
          <c:val>
            <c:numRef>
              <c:f>Time_Series!$D$2:$D$20</c:f>
              <c:numCache>
                <c:formatCode>0.00</c:formatCode>
                <c:ptCount val="19"/>
                <c:pt idx="0">
                  <c:v>5.1680000000000001</c:v>
                </c:pt>
                <c:pt idx="1">
                  <c:v>4.0741818181818177</c:v>
                </c:pt>
                <c:pt idx="2">
                  <c:v>4.4358571428571425</c:v>
                </c:pt>
                <c:pt idx="3">
                  <c:v>4.2962962962962967</c:v>
                </c:pt>
                <c:pt idx="4">
                  <c:v>4.4212400000000001</c:v>
                </c:pt>
                <c:pt idx="5">
                  <c:v>4.3356153846153846</c:v>
                </c:pt>
                <c:pt idx="6">
                  <c:v>4.4953000000000012</c:v>
                </c:pt>
                <c:pt idx="7">
                  <c:v>4.4134117647058826</c:v>
                </c:pt>
                <c:pt idx="8">
                  <c:v>4.0883225806451602</c:v>
                </c:pt>
                <c:pt idx="9">
                  <c:v>4.1846315789473687</c:v>
                </c:pt>
                <c:pt idx="10">
                  <c:v>4.3143888888888888</c:v>
                </c:pt>
                <c:pt idx="11">
                  <c:v>4.2373333333333338</c:v>
                </c:pt>
                <c:pt idx="12">
                  <c:v>4.4141219512195127</c:v>
                </c:pt>
                <c:pt idx="13">
                  <c:v>4.5715750000000011</c:v>
                </c:pt>
                <c:pt idx="14">
                  <c:v>4.529024999999999</c:v>
                </c:pt>
                <c:pt idx="15">
                  <c:v>4.7795833333333331</c:v>
                </c:pt>
                <c:pt idx="16">
                  <c:v>4.5274444444444439</c:v>
                </c:pt>
                <c:pt idx="17">
                  <c:v>4.3581025641025661</c:v>
                </c:pt>
                <c:pt idx="18">
                  <c:v>4.4849459459459462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A6-4A8D-8A8C-EA9D59E82603}"/>
            </c:ext>
          </c:extLst>
        </c:ser>
        <c:ser>
          <c:idx val="3"/>
          <c:order val="3"/>
          <c:tx>
            <c:strRef>
              <c:f>Time_Series!$E$1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Time_Series!$A$2:$A$20</c:f>
              <c:numCache>
                <c:formatCode>General</c:formatCode>
                <c:ptCount val="19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</c:numCache>
            </c:numRef>
          </c:cat>
          <c:val>
            <c:numRef>
              <c:f>Time_Series!$E$2:$E$20</c:f>
              <c:numCache>
                <c:formatCode>0.00</c:formatCode>
                <c:ptCount val="19"/>
                <c:pt idx="0">
                  <c:v>6.9034999999999993</c:v>
                </c:pt>
                <c:pt idx="1">
                  <c:v>5.6278888888888883</c:v>
                </c:pt>
                <c:pt idx="2">
                  <c:v>5.7027000000000001</c:v>
                </c:pt>
                <c:pt idx="3">
                  <c:v>5.7824999999999998</c:v>
                </c:pt>
                <c:pt idx="4">
                  <c:v>6.2878999999999996</c:v>
                </c:pt>
                <c:pt idx="5">
                  <c:v>6.2934999999999999</c:v>
                </c:pt>
                <c:pt idx="6">
                  <c:v>6.3081000000000005</c:v>
                </c:pt>
                <c:pt idx="7">
                  <c:v>6.3193636363636365</c:v>
                </c:pt>
                <c:pt idx="8">
                  <c:v>6.3571</c:v>
                </c:pt>
                <c:pt idx="9">
                  <c:v>6.2438000000000002</c:v>
                </c:pt>
                <c:pt idx="10">
                  <c:v>6.1297000000000006</c:v>
                </c:pt>
                <c:pt idx="11">
                  <c:v>5.9214000000000002</c:v>
                </c:pt>
                <c:pt idx="12">
                  <c:v>5.9170999999999996</c:v>
                </c:pt>
                <c:pt idx="13">
                  <c:v>5.9451111111111112</c:v>
                </c:pt>
                <c:pt idx="14">
                  <c:v>5.9645000000000001</c:v>
                </c:pt>
                <c:pt idx="15">
                  <c:v>5.6162999999999998</c:v>
                </c:pt>
                <c:pt idx="16">
                  <c:v>5.7528000000000006</c:v>
                </c:pt>
                <c:pt idx="17">
                  <c:v>6.1290999999999993</c:v>
                </c:pt>
                <c:pt idx="18">
                  <c:v>6.1368999999999998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A6-4A8D-8A8C-EA9D59E82603}"/>
            </c:ext>
          </c:extLst>
        </c:ser>
        <c:ser>
          <c:idx val="4"/>
          <c:order val="4"/>
          <c:tx>
            <c:strRef>
              <c:f>Time_Series!$F$1</c:f>
              <c:strCache>
                <c:ptCount val="1"/>
                <c:pt idx="0">
                  <c:v>Oceania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Time_Series!$A$2:$A$20</c:f>
              <c:numCache>
                <c:formatCode>General</c:formatCode>
                <c:ptCount val="19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</c:numCache>
            </c:numRef>
          </c:cat>
          <c:val>
            <c:numRef>
              <c:f>Time_Series!$F$2:$F$20</c:f>
              <c:numCache>
                <c:formatCode>0.00</c:formatCode>
                <c:ptCount val="19"/>
                <c:pt idx="0">
                  <c:v>7.3410000000000002</c:v>
                </c:pt>
                <c:pt idx="1">
                  <c:v>7.3049999999999997</c:v>
                </c:pt>
                <c:pt idx="2">
                  <c:v>7.4444999999999997</c:v>
                </c:pt>
                <c:pt idx="3">
                  <c:v>7.317499999999999</c:v>
                </c:pt>
                <c:pt idx="4">
                  <c:v>7.3272435130818456</c:v>
                </c:pt>
                <c:pt idx="5">
                  <c:v>7.3369999999999997</c:v>
                </c:pt>
                <c:pt idx="6">
                  <c:v>7.2984999999999998</c:v>
                </c:pt>
                <c:pt idx="7">
                  <c:v>7.2229999999999999</c:v>
                </c:pt>
                <c:pt idx="8">
                  <c:v>7.3220000000000001</c:v>
                </c:pt>
                <c:pt idx="9">
                  <c:v>7.2974999999999994</c:v>
                </c:pt>
                <c:pt idx="10">
                  <c:v>7.3635000000000002</c:v>
                </c:pt>
                <c:pt idx="11">
                  <c:v>7.2379999999999995</c:v>
                </c:pt>
                <c:pt idx="12">
                  <c:v>7.2919999999999998</c:v>
                </c:pt>
                <c:pt idx="13">
                  <c:v>7.2735000000000003</c:v>
                </c:pt>
                <c:pt idx="14">
                  <c:v>7.2195</c:v>
                </c:pt>
                <c:pt idx="15">
                  <c:v>7.1969999999999992</c:v>
                </c:pt>
                <c:pt idx="16">
                  <c:v>7.1244999999999994</c:v>
                </c:pt>
                <c:pt idx="17">
                  <c:v>7.0049999999999999</c:v>
                </c:pt>
                <c:pt idx="18">
                  <c:v>7.0005000000000006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A6-4A8D-8A8C-EA9D59E82603}"/>
            </c:ext>
          </c:extLst>
        </c:ser>
        <c:ser>
          <c:idx val="5"/>
          <c:order val="5"/>
          <c:tx>
            <c:strRef>
              <c:f>Time_Series!$G$1</c:f>
              <c:strCache>
                <c:ptCount val="1"/>
                <c:pt idx="0">
                  <c:v>North America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Time_Series!$A$2:$A$20</c:f>
              <c:numCache>
                <c:formatCode>General</c:formatCode>
                <c:ptCount val="19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</c:numCache>
            </c:numRef>
          </c:cat>
          <c:val>
            <c:numRef>
              <c:f>Time_Series!$G$2:$G$20</c:f>
              <c:numCache>
                <c:formatCode>0.00</c:formatCode>
                <c:ptCount val="19"/>
                <c:pt idx="0">
                  <c:v>6.9995000000000003</c:v>
                </c:pt>
                <c:pt idx="1">
                  <c:v>5.6792499999999997</c:v>
                </c:pt>
                <c:pt idx="2">
                  <c:v>6.2768181818181823</c:v>
                </c:pt>
                <c:pt idx="3">
                  <c:v>6.0741666666666667</c:v>
                </c:pt>
                <c:pt idx="4">
                  <c:v>6.6367000000000003</c:v>
                </c:pt>
                <c:pt idx="5">
                  <c:v>6.2992727272727258</c:v>
                </c:pt>
                <c:pt idx="6">
                  <c:v>6.0687692307692309</c:v>
                </c:pt>
                <c:pt idx="7">
                  <c:v>6.0817272727272726</c:v>
                </c:pt>
                <c:pt idx="8">
                  <c:v>6.2015384615384619</c:v>
                </c:pt>
                <c:pt idx="9">
                  <c:v>6.0984615384615388</c:v>
                </c:pt>
                <c:pt idx="10">
                  <c:v>5.9870000000000001</c:v>
                </c:pt>
                <c:pt idx="11">
                  <c:v>6.0798181818181822</c:v>
                </c:pt>
                <c:pt idx="12">
                  <c:v>6.2523846153846145</c:v>
                </c:pt>
                <c:pt idx="13">
                  <c:v>6.1520909090909095</c:v>
                </c:pt>
                <c:pt idx="14">
                  <c:v>6.4219999999999997</c:v>
                </c:pt>
                <c:pt idx="15">
                  <c:v>6.0871249999999995</c:v>
                </c:pt>
                <c:pt idx="16">
                  <c:v>6.333499999999999</c:v>
                </c:pt>
                <c:pt idx="17">
                  <c:v>6.3690000000000007</c:v>
                </c:pt>
                <c:pt idx="18">
                  <c:v>6.5342000000000002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A6-4A8D-8A8C-EA9D59E826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4009615"/>
        <c:axId val="1514010095"/>
      </c:lineChart>
      <c:catAx>
        <c:axId val="15140096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010095"/>
        <c:crosses val="autoZero"/>
        <c:auto val="1"/>
        <c:lblAlgn val="ctr"/>
        <c:lblOffset val="100"/>
        <c:noMultiLvlLbl val="0"/>
      </c:catAx>
      <c:valAx>
        <c:axId val="1514010095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009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436474986081285"/>
          <c:y val="0.11701289884589276"/>
          <c:w val="0.73164153269535792"/>
          <c:h val="4.87368032064584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GDP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483931656858118"/>
          <c:y val="0.12222075170053774"/>
          <c:w val="0.71639705251996777"/>
          <c:h val="0.69830231118777941"/>
        </c:manualLayout>
      </c:layout>
      <c:scatterChart>
        <c:scatterStyle val="lineMarker"/>
        <c:varyColors val="0"/>
        <c:ser>
          <c:idx val="0"/>
          <c:order val="0"/>
          <c:tx>
            <c:strRef>
              <c:f>Scatter_Plot!$C$1</c:f>
              <c:strCache>
                <c:ptCount val="1"/>
                <c:pt idx="0">
                  <c:v>Average Log Gdp Per Capita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"/>
            <c:backward val="2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 cmpd="sng">
                <a:solidFill>
                  <a:schemeClr val="accent1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Scatter_Plot!$B$2:$B$166</c:f>
              <c:numCache>
                <c:formatCode>0.00</c:formatCode>
                <c:ptCount val="162"/>
                <c:pt idx="0">
                  <c:v>3.2199333333333331</c:v>
                </c:pt>
                <c:pt idx="1">
                  <c:v>5.0727499999999992</c:v>
                </c:pt>
                <c:pt idx="2">
                  <c:v>5.3919999999999995</c:v>
                </c:pt>
                <c:pt idx="3">
                  <c:v>4.4202500000000002</c:v>
                </c:pt>
                <c:pt idx="4">
                  <c:v>6.2896666666666663</c:v>
                </c:pt>
                <c:pt idx="5">
                  <c:v>4.6795294117647064</c:v>
                </c:pt>
                <c:pt idx="6">
                  <c:v>7.2424117647058823</c:v>
                </c:pt>
                <c:pt idx="7">
                  <c:v>7.1789999999999994</c:v>
                </c:pt>
                <c:pt idx="8">
                  <c:v>4.9352499999999999</c:v>
                </c:pt>
                <c:pt idx="9">
                  <c:v>5.9981666666666671</c:v>
                </c:pt>
                <c:pt idx="10">
                  <c:v>4.6090000000000009</c:v>
                </c:pt>
                <c:pt idx="11">
                  <c:v>5.571071428571428</c:v>
                </c:pt>
                <c:pt idx="12">
                  <c:v>6.9661176470588231</c:v>
                </c:pt>
                <c:pt idx="13">
                  <c:v>6.2035</c:v>
                </c:pt>
                <c:pt idx="14">
                  <c:v>4.113666666666667</c:v>
                </c:pt>
                <c:pt idx="15">
                  <c:v>5.1966666666666663</c:v>
                </c:pt>
                <c:pt idx="16">
                  <c:v>5.742166666666666</c:v>
                </c:pt>
                <c:pt idx="17">
                  <c:v>5.3193749999999991</c:v>
                </c:pt>
                <c:pt idx="18">
                  <c:v>3.9087857142857145</c:v>
                </c:pt>
                <c:pt idx="19">
                  <c:v>6.5629444444444438</c:v>
                </c:pt>
                <c:pt idx="20">
                  <c:v>4.7519333333333327</c:v>
                </c:pt>
                <c:pt idx="21">
                  <c:v>4.2453124999999998</c:v>
                </c:pt>
                <c:pt idx="22">
                  <c:v>3.5482</c:v>
                </c:pt>
                <c:pt idx="23">
                  <c:v>4.2660000000000009</c:v>
                </c:pt>
                <c:pt idx="24">
                  <c:v>4.6642222222222225</c:v>
                </c:pt>
                <c:pt idx="25">
                  <c:v>7.2968333333333346</c:v>
                </c:pt>
                <c:pt idx="26">
                  <c:v>3.5149999999999997</c:v>
                </c:pt>
                <c:pt idx="27">
                  <c:v>4.0983124999999996</c:v>
                </c:pt>
                <c:pt idx="28">
                  <c:v>6.357277777777778</c:v>
                </c:pt>
                <c:pt idx="29">
                  <c:v>5.1604117647058825</c:v>
                </c:pt>
                <c:pt idx="30">
                  <c:v>6.1563333333333325</c:v>
                </c:pt>
                <c:pt idx="31">
                  <c:v>3.8496250000000005</c:v>
                </c:pt>
                <c:pt idx="32">
                  <c:v>4.6725714285714286</c:v>
                </c:pt>
                <c:pt idx="33">
                  <c:v>4.1377000000000006</c:v>
                </c:pt>
                <c:pt idx="34">
                  <c:v>7.0954444444444436</c:v>
                </c:pt>
                <c:pt idx="35">
                  <c:v>5.68675</c:v>
                </c:pt>
                <c:pt idx="36">
                  <c:v>6.0980625000000002</c:v>
                </c:pt>
                <c:pt idx="37">
                  <c:v>6.6376666666666662</c:v>
                </c:pt>
                <c:pt idx="38">
                  <c:v>7.6641111111111098</c:v>
                </c:pt>
                <c:pt idx="39">
                  <c:v>4.8224999999999998</c:v>
                </c:pt>
                <c:pt idx="40">
                  <c:v>5.3173333333333339</c:v>
                </c:pt>
                <c:pt idx="41">
                  <c:v>5.7378888888888886</c:v>
                </c:pt>
                <c:pt idx="42">
                  <c:v>4.4379444444444438</c:v>
                </c:pt>
                <c:pt idx="43">
                  <c:v>6.0380000000000003</c:v>
                </c:pt>
                <c:pt idx="44">
                  <c:v>5.7767058823529398</c:v>
                </c:pt>
                <c:pt idx="45">
                  <c:v>4.2442500000000001</c:v>
                </c:pt>
                <c:pt idx="46">
                  <c:v>4.301181818181818</c:v>
                </c:pt>
                <c:pt idx="47">
                  <c:v>7.6240624999999991</c:v>
                </c:pt>
                <c:pt idx="48">
                  <c:v>6.6595555555555563</c:v>
                </c:pt>
                <c:pt idx="49">
                  <c:v>4.6248461538461543</c:v>
                </c:pt>
                <c:pt idx="50">
                  <c:v>4.6347999999999994</c:v>
                </c:pt>
                <c:pt idx="51">
                  <c:v>4.432500000000001</c:v>
                </c:pt>
                <c:pt idx="52">
                  <c:v>6.822333333333332</c:v>
                </c:pt>
                <c:pt idx="53">
                  <c:v>4.730666666666667</c:v>
                </c:pt>
                <c:pt idx="54">
                  <c:v>5.617588235294118</c:v>
                </c:pt>
                <c:pt idx="55">
                  <c:v>6.2572500000000009</c:v>
                </c:pt>
                <c:pt idx="56">
                  <c:v>4.390307692307692</c:v>
                </c:pt>
                <c:pt idx="57">
                  <c:v>5.9930000000000003</c:v>
                </c:pt>
                <c:pt idx="58">
                  <c:v>3.9541818181818176</c:v>
                </c:pt>
                <c:pt idx="59">
                  <c:v>5.4942941176470601</c:v>
                </c:pt>
                <c:pt idx="60">
                  <c:v>5.4269999999999987</c:v>
                </c:pt>
                <c:pt idx="61">
                  <c:v>5.4322941176470589</c:v>
                </c:pt>
                <c:pt idx="62">
                  <c:v>7.468</c:v>
                </c:pt>
                <c:pt idx="63">
                  <c:v>4.4033888888888892</c:v>
                </c:pt>
                <c:pt idx="64">
                  <c:v>5.2626111111111111</c:v>
                </c:pt>
                <c:pt idx="65">
                  <c:v>4.8756250000000003</c:v>
                </c:pt>
                <c:pt idx="66">
                  <c:v>4.7745333333333342</c:v>
                </c:pt>
                <c:pt idx="67">
                  <c:v>7.0272352941176468</c:v>
                </c:pt>
                <c:pt idx="68">
                  <c:v>7.2388333333333321</c:v>
                </c:pt>
                <c:pt idx="69">
                  <c:v>6.291666666666667</c:v>
                </c:pt>
                <c:pt idx="70">
                  <c:v>4.7242500000000005</c:v>
                </c:pt>
                <c:pt idx="71">
                  <c:v>5.767777777777777</c:v>
                </c:pt>
                <c:pt idx="72">
                  <c:v>6.0236111111111112</c:v>
                </c:pt>
                <c:pt idx="73">
                  <c:v>5.0442222222222215</c:v>
                </c:pt>
                <c:pt idx="74">
                  <c:v>5.869833333333335</c:v>
                </c:pt>
                <c:pt idx="75">
                  <c:v>4.4140555555555547</c:v>
                </c:pt>
                <c:pt idx="76">
                  <c:v>5.829529411764705</c:v>
                </c:pt>
                <c:pt idx="77">
                  <c:v>6.3768461538461532</c:v>
                </c:pt>
                <c:pt idx="78">
                  <c:v>5.2605555555555554</c:v>
                </c:pt>
                <c:pt idx="79">
                  <c:v>5.0334999999999992</c:v>
                </c:pt>
                <c:pt idx="80">
                  <c:v>5.5697058823529408</c:v>
                </c:pt>
                <c:pt idx="81">
                  <c:v>4.4719444444444436</c:v>
                </c:pt>
                <c:pt idx="82">
                  <c:v>3.8397999999999994</c:v>
                </c:pt>
                <c:pt idx="83">
                  <c:v>4.0874545454545457</c:v>
                </c:pt>
                <c:pt idx="84">
                  <c:v>5.6254999999999997</c:v>
                </c:pt>
                <c:pt idx="85">
                  <c:v>5.9913333333333325</c:v>
                </c:pt>
                <c:pt idx="86">
                  <c:v>7.0586923076923069</c:v>
                </c:pt>
                <c:pt idx="87">
                  <c:v>4.0185384615384612</c:v>
                </c:pt>
                <c:pt idx="88">
                  <c:v>3.9279999999999999</c:v>
                </c:pt>
                <c:pt idx="89">
                  <c:v>5.8428125</c:v>
                </c:pt>
                <c:pt idx="90">
                  <c:v>5.1980000000000004</c:v>
                </c:pt>
                <c:pt idx="91">
                  <c:v>4.2474117647058822</c:v>
                </c:pt>
                <c:pt idx="92">
                  <c:v>6.3846666666666669</c:v>
                </c:pt>
                <c:pt idx="93">
                  <c:v>4.4243333333333332</c:v>
                </c:pt>
                <c:pt idx="94">
                  <c:v>5.8495999999999997</c:v>
                </c:pt>
                <c:pt idx="95">
                  <c:v>6.6946666666666665</c:v>
                </c:pt>
                <c:pt idx="96">
                  <c:v>5.6472222222222221</c:v>
                </c:pt>
                <c:pt idx="97">
                  <c:v>5.1777499999999996</c:v>
                </c:pt>
                <c:pt idx="98">
                  <c:v>5.3644000000000007</c:v>
                </c:pt>
                <c:pt idx="99">
                  <c:v>4.9697692307692298</c:v>
                </c:pt>
                <c:pt idx="100">
                  <c:v>4.8264545454545464</c:v>
                </c:pt>
                <c:pt idx="101">
                  <c:v>4.3951666666666664</c:v>
                </c:pt>
                <c:pt idx="102">
                  <c:v>4.679666666666666</c:v>
                </c:pt>
                <c:pt idx="103">
                  <c:v>4.84</c:v>
                </c:pt>
                <c:pt idx="104">
                  <c:v>7.4404117647058809</c:v>
                </c:pt>
                <c:pt idx="105">
                  <c:v>7.2607058823529416</c:v>
                </c:pt>
                <c:pt idx="106">
                  <c:v>5.7727777777777778</c:v>
                </c:pt>
                <c:pt idx="107">
                  <c:v>4.2918124999999998</c:v>
                </c:pt>
                <c:pt idx="108">
                  <c:v>4.9829999999999997</c:v>
                </c:pt>
                <c:pt idx="109">
                  <c:v>5.0000000000000009</c:v>
                </c:pt>
                <c:pt idx="110">
                  <c:v>7.4638461538461538</c:v>
                </c:pt>
                <c:pt idx="111">
                  <c:v>6.8529999999999998</c:v>
                </c:pt>
                <c:pt idx="112">
                  <c:v>5.1103333333333332</c:v>
                </c:pt>
                <c:pt idx="113">
                  <c:v>6.626294117647058</c:v>
                </c:pt>
                <c:pt idx="114">
                  <c:v>5.6292352941176471</c:v>
                </c:pt>
                <c:pt idx="115">
                  <c:v>5.6019999999999994</c:v>
                </c:pt>
                <c:pt idx="116">
                  <c:v>5.3541111111111119</c:v>
                </c:pt>
                <c:pt idx="117">
                  <c:v>6.0200588235294115</c:v>
                </c:pt>
                <c:pt idx="118">
                  <c:v>5.5517500000000011</c:v>
                </c:pt>
                <c:pt idx="119">
                  <c:v>6.5692000000000004</c:v>
                </c:pt>
                <c:pt idx="120">
                  <c:v>5.7703529411764709</c:v>
                </c:pt>
                <c:pt idx="121">
                  <c:v>5.5649999999999995</c:v>
                </c:pt>
                <c:pt idx="122">
                  <c:v>3.6544166666666666</c:v>
                </c:pt>
                <c:pt idx="123">
                  <c:v>6.5473333333333334</c:v>
                </c:pt>
                <c:pt idx="124">
                  <c:v>4.5469444444444447</c:v>
                </c:pt>
                <c:pt idx="125">
                  <c:v>5.463750000000001</c:v>
                </c:pt>
                <c:pt idx="126">
                  <c:v>3.9390666666666667</c:v>
                </c:pt>
                <c:pt idx="127">
                  <c:v>6.5080624999999994</c:v>
                </c:pt>
                <c:pt idx="128">
                  <c:v>6.1025333333333327</c:v>
                </c:pt>
                <c:pt idx="129">
                  <c:v>6.1829374999999995</c:v>
                </c:pt>
                <c:pt idx="130">
                  <c:v>5.1833333333333336</c:v>
                </c:pt>
                <c:pt idx="131">
                  <c:v>4.9639444444444454</c:v>
                </c:pt>
                <c:pt idx="132">
                  <c:v>5.9055000000000009</c:v>
                </c:pt>
                <c:pt idx="133">
                  <c:v>6.4949444444444451</c:v>
                </c:pt>
                <c:pt idx="134">
                  <c:v>4.2634117647058831</c:v>
                </c:pt>
                <c:pt idx="135">
                  <c:v>4.6510000000000007</c:v>
                </c:pt>
                <c:pt idx="136">
                  <c:v>4.3786000000000005</c:v>
                </c:pt>
                <c:pt idx="137">
                  <c:v>6.2690000000000001</c:v>
                </c:pt>
                <c:pt idx="138">
                  <c:v>7.3651666666666653</c:v>
                </c:pt>
                <c:pt idx="139">
                  <c:v>7.4356923076923076</c:v>
                </c:pt>
                <c:pt idx="140">
                  <c:v>4.0170000000000003</c:v>
                </c:pt>
                <c:pt idx="141">
                  <c:v>6.3556250000000007</c:v>
                </c:pt>
                <c:pt idx="142">
                  <c:v>4.9956111111111126</c:v>
                </c:pt>
                <c:pt idx="143">
                  <c:v>3.7110555555555553</c:v>
                </c:pt>
                <c:pt idx="144">
                  <c:v>6.068833333333334</c:v>
                </c:pt>
                <c:pt idx="145">
                  <c:v>3.7196666666666669</c:v>
                </c:pt>
                <c:pt idx="146">
                  <c:v>6.2813999999999997</c:v>
                </c:pt>
                <c:pt idx="147">
                  <c:v>4.6890000000000009</c:v>
                </c:pt>
                <c:pt idx="148">
                  <c:v>5.6004999999999994</c:v>
                </c:pt>
                <c:pt idx="149">
                  <c:v>5.1945555555555556</c:v>
                </c:pt>
                <c:pt idx="150">
                  <c:v>4.3154999999999992</c:v>
                </c:pt>
                <c:pt idx="151">
                  <c:v>4.7851111111111102</c:v>
                </c:pt>
                <c:pt idx="152">
                  <c:v>6.7878124999999994</c:v>
                </c:pt>
                <c:pt idx="153">
                  <c:v>6.8895</c:v>
                </c:pt>
                <c:pt idx="154">
                  <c:v>7.0292222222222236</c:v>
                </c:pt>
                <c:pt idx="155">
                  <c:v>6.3201666666666672</c:v>
                </c:pt>
                <c:pt idx="156">
                  <c:v>5.8658235294117649</c:v>
                </c:pt>
                <c:pt idx="157">
                  <c:v>5.9511111111111106</c:v>
                </c:pt>
                <c:pt idx="158">
                  <c:v>5.4375555555555559</c:v>
                </c:pt>
                <c:pt idx="159">
                  <c:v>3.8620714285714288</c:v>
                </c:pt>
                <c:pt idx="160">
                  <c:v>4.3658823529411768</c:v>
                </c:pt>
                <c:pt idx="161">
                  <c:v>3.792333333333334</c:v>
                </c:pt>
              </c:numCache>
            </c:numRef>
          </c:xVal>
          <c:yVal>
            <c:numRef>
              <c:f>Scatter_Plot!$C$2:$C$166</c:f>
              <c:numCache>
                <c:formatCode>0.00</c:formatCode>
                <c:ptCount val="162"/>
                <c:pt idx="0">
                  <c:v>7.5454991118175014</c:v>
                </c:pt>
                <c:pt idx="1">
                  <c:v>9.4169375000000013</c:v>
                </c:pt>
                <c:pt idx="2">
                  <c:v>9.3381818181818179</c:v>
                </c:pt>
                <c:pt idx="3">
                  <c:v>8.9857499999999995</c:v>
                </c:pt>
                <c:pt idx="4">
                  <c:v>10.028833333333335</c:v>
                </c:pt>
                <c:pt idx="5">
                  <c:v>9.3397058823529395</c:v>
                </c:pt>
                <c:pt idx="6">
                  <c:v>10.764823529411766</c:v>
                </c:pt>
                <c:pt idx="7">
                  <c:v>10.889312500000001</c:v>
                </c:pt>
                <c:pt idx="8">
                  <c:v>9.5277499999999993</c:v>
                </c:pt>
                <c:pt idx="9">
                  <c:v>10.784333333333334</c:v>
                </c:pt>
                <c:pt idx="10">
                  <c:v>8.3605555555555551</c:v>
                </c:pt>
                <c:pt idx="11">
                  <c:v>9.7623571428571427</c:v>
                </c:pt>
                <c:pt idx="12">
                  <c:v>10.812764705882355</c:v>
                </c:pt>
                <c:pt idx="13">
                  <c:v>9.1634999999999991</c:v>
                </c:pt>
                <c:pt idx="14">
                  <c:v>7.9914666666666676</c:v>
                </c:pt>
                <c:pt idx="15">
                  <c:v>9.1460000000000008</c:v>
                </c:pt>
                <c:pt idx="16">
                  <c:v>8.8988333333333358</c:v>
                </c:pt>
                <c:pt idx="17">
                  <c:v>9.4609375</c:v>
                </c:pt>
                <c:pt idx="18">
                  <c:v>9.5605000000000011</c:v>
                </c:pt>
                <c:pt idx="19">
                  <c:v>9.5897222222222265</c:v>
                </c:pt>
                <c:pt idx="20">
                  <c:v>9.9611999999999981</c:v>
                </c:pt>
                <c:pt idx="21">
                  <c:v>7.5244375000000003</c:v>
                </c:pt>
                <c:pt idx="22">
                  <c:v>6.6821999999999999</c:v>
                </c:pt>
                <c:pt idx="23">
                  <c:v>8.1358888888888892</c:v>
                </c:pt>
                <c:pt idx="24">
                  <c:v>8.1665555555555542</c:v>
                </c:pt>
                <c:pt idx="25">
                  <c:v>10.756222222222224</c:v>
                </c:pt>
                <c:pt idx="26">
                  <c:v>6.8947999999999992</c:v>
                </c:pt>
                <c:pt idx="27">
                  <c:v>7.3999375000000001</c:v>
                </c:pt>
                <c:pt idx="28">
                  <c:v>10.051444444444446</c:v>
                </c:pt>
                <c:pt idx="29">
                  <c:v>9.3406470588235297</c:v>
                </c:pt>
                <c:pt idx="30">
                  <c:v>9.4966111111111093</c:v>
                </c:pt>
                <c:pt idx="31">
                  <c:v>8.0588750000000005</c:v>
                </c:pt>
                <c:pt idx="32">
                  <c:v>8.3294999999999995</c:v>
                </c:pt>
                <c:pt idx="33">
                  <c:v>6.8936999999999982</c:v>
                </c:pt>
                <c:pt idx="34">
                  <c:v>9.8298888888888882</c:v>
                </c:pt>
                <c:pt idx="35">
                  <c:v>10.205812499999999</c:v>
                </c:pt>
                <c:pt idx="36">
                  <c:v>10.545866666666665</c:v>
                </c:pt>
                <c:pt idx="37">
                  <c:v>10.502133333333335</c:v>
                </c:pt>
                <c:pt idx="38">
                  <c:v>10.896611111111113</c:v>
                </c:pt>
                <c:pt idx="39">
                  <c:v>8.0532500000000002</c:v>
                </c:pt>
                <c:pt idx="40">
                  <c:v>9.6019444444444453</c:v>
                </c:pt>
                <c:pt idx="41">
                  <c:v>9.302500000000002</c:v>
                </c:pt>
                <c:pt idx="42">
                  <c:v>9.2820555555555533</c:v>
                </c:pt>
                <c:pt idx="43">
                  <c:v>9.0106111111111105</c:v>
                </c:pt>
                <c:pt idx="44">
                  <c:v>10.376411764705882</c:v>
                </c:pt>
                <c:pt idx="45">
                  <c:v>9.0244999999999997</c:v>
                </c:pt>
                <c:pt idx="46">
                  <c:v>7.5630000000000015</c:v>
                </c:pt>
                <c:pt idx="47">
                  <c:v>10.7610625</c:v>
                </c:pt>
                <c:pt idx="48">
                  <c:v>10.681888888888889</c:v>
                </c:pt>
                <c:pt idx="49">
                  <c:v>9.5714615384615378</c:v>
                </c:pt>
                <c:pt idx="50">
                  <c:v>7.6322000000000001</c:v>
                </c:pt>
                <c:pt idx="51">
                  <c:v>9.4035000000000011</c:v>
                </c:pt>
                <c:pt idx="52">
                  <c:v>10.824777777777777</c:v>
                </c:pt>
                <c:pt idx="53">
                  <c:v>8.3988888888888891</c:v>
                </c:pt>
                <c:pt idx="54">
                  <c:v>10.325294117647061</c:v>
                </c:pt>
                <c:pt idx="55">
                  <c:v>8.9778750000000009</c:v>
                </c:pt>
                <c:pt idx="56">
                  <c:v>7.7463846153846152</c:v>
                </c:pt>
                <c:pt idx="57">
                  <c:v>9.0890000000000004</c:v>
                </c:pt>
                <c:pt idx="58">
                  <c:v>8.0346363636363645</c:v>
                </c:pt>
                <c:pt idx="59">
                  <c:v>8.550588235294116</c:v>
                </c:pt>
                <c:pt idx="60">
                  <c:v>10.906923076923077</c:v>
                </c:pt>
                <c:pt idx="61">
                  <c:v>10.249058823529412</c:v>
                </c:pt>
                <c:pt idx="62">
                  <c:v>10.882727272727273</c:v>
                </c:pt>
                <c:pt idx="63">
                  <c:v>8.5474999999999994</c:v>
                </c:pt>
                <c:pt idx="64">
                  <c:v>9.1817222222222217</c:v>
                </c:pt>
                <c:pt idx="65">
                  <c:v>9.5906874999999996</c:v>
                </c:pt>
                <c:pt idx="66">
                  <c:v>9.1091333333333306</c:v>
                </c:pt>
                <c:pt idx="67">
                  <c:v>11.174588235294115</c:v>
                </c:pt>
                <c:pt idx="68">
                  <c:v>10.534277777777779</c:v>
                </c:pt>
                <c:pt idx="69">
                  <c:v>10.650333333333334</c:v>
                </c:pt>
                <c:pt idx="70">
                  <c:v>8.4642500000000016</c:v>
                </c:pt>
                <c:pt idx="71">
                  <c:v>9.1957777777777778</c:v>
                </c:pt>
                <c:pt idx="72">
                  <c:v>10.593333333333334</c:v>
                </c:pt>
                <c:pt idx="73">
                  <c:v>9.2516111111111137</c:v>
                </c:pt>
                <c:pt idx="74">
                  <c:v>10.04961111111111</c:v>
                </c:pt>
                <c:pt idx="75">
                  <c:v>8.3241111111111099</c:v>
                </c:pt>
                <c:pt idx="76">
                  <c:v>9.1641249999999985</c:v>
                </c:pt>
                <c:pt idx="77">
                  <c:v>10.938384615384619</c:v>
                </c:pt>
                <c:pt idx="78">
                  <c:v>8.4324999999999992</c:v>
                </c:pt>
                <c:pt idx="79">
                  <c:v>8.7254166666666659</c:v>
                </c:pt>
                <c:pt idx="80">
                  <c:v>10.20470588235294</c:v>
                </c:pt>
                <c:pt idx="81">
                  <c:v>9.6951666666666689</c:v>
                </c:pt>
                <c:pt idx="82">
                  <c:v>7.8143999999999991</c:v>
                </c:pt>
                <c:pt idx="83">
                  <c:v>7.2969999999999997</c:v>
                </c:pt>
                <c:pt idx="84">
                  <c:v>10.033285714285714</c:v>
                </c:pt>
                <c:pt idx="85">
                  <c:v>10.326000000000001</c:v>
                </c:pt>
                <c:pt idx="86">
                  <c:v>11.643461538461539</c:v>
                </c:pt>
                <c:pt idx="87">
                  <c:v>7.3360769230769227</c:v>
                </c:pt>
                <c:pt idx="88">
                  <c:v>7.2376666666666667</c:v>
                </c:pt>
                <c:pt idx="89">
                  <c:v>10.0469375</c:v>
                </c:pt>
                <c:pt idx="90">
                  <c:v>9.8930000000000007</c:v>
                </c:pt>
                <c:pt idx="91">
                  <c:v>7.6294117647058837</c:v>
                </c:pt>
                <c:pt idx="92">
                  <c:v>10.574285714285711</c:v>
                </c:pt>
                <c:pt idx="93">
                  <c:v>8.5365333333333329</c:v>
                </c:pt>
                <c:pt idx="94">
                  <c:v>9.9760000000000009</c:v>
                </c:pt>
                <c:pt idx="95">
                  <c:v>9.8524999999999991</c:v>
                </c:pt>
                <c:pt idx="96">
                  <c:v>9.2273333333333323</c:v>
                </c:pt>
                <c:pt idx="97">
                  <c:v>9.2391249999999978</c:v>
                </c:pt>
                <c:pt idx="98">
                  <c:v>9.8310666666666648</c:v>
                </c:pt>
                <c:pt idx="99">
                  <c:v>8.9433846153846162</c:v>
                </c:pt>
                <c:pt idx="100">
                  <c:v>7.0480909090909103</c:v>
                </c:pt>
                <c:pt idx="101">
                  <c:v>8.3094166666666656</c:v>
                </c:pt>
                <c:pt idx="102">
                  <c:v>9.1767777777777777</c:v>
                </c:pt>
                <c:pt idx="103">
                  <c:v>8.0519444444444463</c:v>
                </c:pt>
                <c:pt idx="104">
                  <c:v>10.897117647058824</c:v>
                </c:pt>
                <c:pt idx="105">
                  <c:v>10.617882352941178</c:v>
                </c:pt>
                <c:pt idx="106">
                  <c:v>8.5566666666666649</c:v>
                </c:pt>
                <c:pt idx="107">
                  <c:v>7.0010000000000003</c:v>
                </c:pt>
                <c:pt idx="108">
                  <c:v>8.4907500000000002</c:v>
                </c:pt>
                <c:pt idx="109">
                  <c:v>9.618875000000001</c:v>
                </c:pt>
                <c:pt idx="110">
                  <c:v>11.074307692307693</c:v>
                </c:pt>
                <c:pt idx="111">
                  <c:v>10.539</c:v>
                </c:pt>
                <c:pt idx="112">
                  <c:v>8.4242222222222214</c:v>
                </c:pt>
                <c:pt idx="113">
                  <c:v>10.198176470588235</c:v>
                </c:pt>
                <c:pt idx="114">
                  <c:v>9.3987058823529406</c:v>
                </c:pt>
                <c:pt idx="115">
                  <c:v>9.3133333333333344</c:v>
                </c:pt>
                <c:pt idx="116">
                  <c:v>8.8457222222222214</c:v>
                </c:pt>
                <c:pt idx="117">
                  <c:v>10.234058823529413</c:v>
                </c:pt>
                <c:pt idx="118">
                  <c:v>10.388375000000002</c:v>
                </c:pt>
                <c:pt idx="119">
                  <c:v>11.5518</c:v>
                </c:pt>
                <c:pt idx="120">
                  <c:v>10.115117647058824</c:v>
                </c:pt>
                <c:pt idx="121">
                  <c:v>10.148333333333333</c:v>
                </c:pt>
                <c:pt idx="122">
                  <c:v>7.4276666666666671</c:v>
                </c:pt>
                <c:pt idx="123">
                  <c:v>10.731722222222224</c:v>
                </c:pt>
                <c:pt idx="124">
                  <c:v>8.0314999999999994</c:v>
                </c:pt>
                <c:pt idx="125">
                  <c:v>9.714125000000001</c:v>
                </c:pt>
                <c:pt idx="126">
                  <c:v>7.3476000000000008</c:v>
                </c:pt>
                <c:pt idx="127">
                  <c:v>11.365</c:v>
                </c:pt>
                <c:pt idx="128">
                  <c:v>10.271800000000001</c:v>
                </c:pt>
                <c:pt idx="129">
                  <c:v>10.4851875</c:v>
                </c:pt>
                <c:pt idx="130">
                  <c:v>6.9159999999999995</c:v>
                </c:pt>
                <c:pt idx="131">
                  <c:v>9.5161666666666669</c:v>
                </c:pt>
                <c:pt idx="132">
                  <c:v>10.545444444444444</c:v>
                </c:pt>
                <c:pt idx="133">
                  <c:v>10.547611111111111</c:v>
                </c:pt>
                <c:pt idx="134">
                  <c:v>9.2971764705882354</c:v>
                </c:pt>
                <c:pt idx="135">
                  <c:v>8.5149285714285714</c:v>
                </c:pt>
                <c:pt idx="136">
                  <c:v>8.4756</c:v>
                </c:pt>
                <c:pt idx="137">
                  <c:v>9.8740000000000006</c:v>
                </c:pt>
                <c:pt idx="138">
                  <c:v>10.822611111111112</c:v>
                </c:pt>
                <c:pt idx="139">
                  <c:v>11.125</c:v>
                </c:pt>
                <c:pt idx="140">
                  <c:v>8.6101428571428578</c:v>
                </c:pt>
                <c:pt idx="141">
                  <c:v>10.722166666666666</c:v>
                </c:pt>
                <c:pt idx="142">
                  <c:v>7.9772777777777781</c:v>
                </c:pt>
                <c:pt idx="143">
                  <c:v>7.709555555555557</c:v>
                </c:pt>
                <c:pt idx="144">
                  <c:v>9.652388888888888</c:v>
                </c:pt>
                <c:pt idx="145">
                  <c:v>7.550583333333333</c:v>
                </c:pt>
                <c:pt idx="146">
                  <c:v>10.217000000000001</c:v>
                </c:pt>
                <c:pt idx="147">
                  <c:v>9.2678666666666665</c:v>
                </c:pt>
                <c:pt idx="148">
                  <c:v>9.366299999999999</c:v>
                </c:pt>
                <c:pt idx="149">
                  <c:v>10.109555555555556</c:v>
                </c:pt>
                <c:pt idx="150">
                  <c:v>7.6161111111111097</c:v>
                </c:pt>
                <c:pt idx="151">
                  <c:v>9.4217777777777787</c:v>
                </c:pt>
                <c:pt idx="152">
                  <c:v>11.1208125</c:v>
                </c:pt>
                <c:pt idx="153">
                  <c:v>10.695611111111113</c:v>
                </c:pt>
                <c:pt idx="154">
                  <c:v>10.976055555555554</c:v>
                </c:pt>
                <c:pt idx="155">
                  <c:v>9.9591666666666683</c:v>
                </c:pt>
                <c:pt idx="156">
                  <c:v>8.7198823529411786</c:v>
                </c:pt>
                <c:pt idx="157">
                  <c:v>8.5889285714285712</c:v>
                </c:pt>
                <c:pt idx="158">
                  <c:v>8.9771666666666672</c:v>
                </c:pt>
                <c:pt idx="159">
                  <c:v>7.9252499999999984</c:v>
                </c:pt>
                <c:pt idx="160">
                  <c:v>8.0581764705882364</c:v>
                </c:pt>
                <c:pt idx="161">
                  <c:v>7.6152777777777789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8FA-4F86-A681-A827C95FF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9157872"/>
        <c:axId val="1539158352"/>
      </c:scatterChart>
      <c:valAx>
        <c:axId val="1539157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</a:t>
                </a:r>
                <a:r>
                  <a:rPr lang="en-US" baseline="0"/>
                  <a:t> Life Ladder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158352"/>
        <c:crosses val="autoZero"/>
        <c:crossBetween val="midCat"/>
      </c:valAx>
      <c:valAx>
        <c:axId val="153915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GDP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157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Healthy Life Years</a:t>
            </a:r>
          </a:p>
        </c:rich>
      </c:tx>
      <c:layout>
        <c:manualLayout>
          <c:xMode val="edge"/>
          <c:yMode val="edge"/>
          <c:x val="0.38668029020577294"/>
          <c:y val="2.94736842105263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Double_BarGraph!$B$1</c:f>
              <c:strCache>
                <c:ptCount val="1"/>
                <c:pt idx="0">
                  <c:v>Average Life Ladder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Double_BarGraph!$A$2:$A$7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South America</c:v>
                </c:pt>
                <c:pt idx="3">
                  <c:v>Europe</c:v>
                </c:pt>
                <c:pt idx="4">
                  <c:v>North America</c:v>
                </c:pt>
                <c:pt idx="5">
                  <c:v>Oceania</c:v>
                </c:pt>
              </c:strCache>
            </c:strRef>
          </c:cat>
          <c:val>
            <c:numRef>
              <c:f>Double_BarGraph!$B$2:$B$7</c:f>
              <c:numCache>
                <c:formatCode>0.00</c:formatCode>
                <c:ptCount val="6"/>
                <c:pt idx="0">
                  <c:v>4.3899132653061264</c:v>
                </c:pt>
                <c:pt idx="1">
                  <c:v>5.2800735502121672</c:v>
                </c:pt>
                <c:pt idx="2">
                  <c:v>6.0381823204419947</c:v>
                </c:pt>
                <c:pt idx="3">
                  <c:v>6.178674452554743</c:v>
                </c:pt>
                <c:pt idx="4">
                  <c:v>6.2019656862745087</c:v>
                </c:pt>
                <c:pt idx="5">
                  <c:v>7.2515588235294128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5B-43BC-B497-323EE1FF1FB3}"/>
            </c:ext>
          </c:extLst>
        </c:ser>
        <c:ser>
          <c:idx val="1"/>
          <c:order val="1"/>
          <c:tx>
            <c:strRef>
              <c:f>Double_BarGraph!$C$1</c:f>
              <c:strCache>
                <c:ptCount val="1"/>
                <c:pt idx="0">
                  <c:v>Average Healthy Life Expectancy At Birth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Double_BarGraph!$A$2:$A$7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South America</c:v>
                </c:pt>
                <c:pt idx="3">
                  <c:v>Europe</c:v>
                </c:pt>
                <c:pt idx="4">
                  <c:v>North America</c:v>
                </c:pt>
                <c:pt idx="5">
                  <c:v>Oceania</c:v>
                </c:pt>
              </c:strCache>
            </c:strRef>
          </c:cat>
          <c:val>
            <c:numRef>
              <c:f>Double_BarGraph!$C$2:$C$7</c:f>
              <c:numCache>
                <c:formatCode>0.00</c:formatCode>
                <c:ptCount val="6"/>
                <c:pt idx="0">
                  <c:v>5.5189238013698567</c:v>
                </c:pt>
                <c:pt idx="1">
                  <c:v>6.4051977443608976</c:v>
                </c:pt>
                <c:pt idx="2">
                  <c:v>6.6377071823204403</c:v>
                </c:pt>
                <c:pt idx="3">
                  <c:v>6.8546257485029969</c:v>
                </c:pt>
                <c:pt idx="4">
                  <c:v>6.4440661764705878</c:v>
                </c:pt>
                <c:pt idx="5">
                  <c:v>7.0291764705882356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5B-43BC-B497-323EE1FF1F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5689791"/>
        <c:axId val="1375687391"/>
      </c:barChart>
      <c:catAx>
        <c:axId val="137568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687391"/>
        <c:crosses val="autoZero"/>
        <c:auto val="1"/>
        <c:lblAlgn val="ctr"/>
        <c:lblOffset val="100"/>
        <c:noMultiLvlLbl val="0"/>
      </c:catAx>
      <c:valAx>
        <c:axId val="1375687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689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Double_BarGraph!$B$1</c:f>
              <c:strCache>
                <c:ptCount val="1"/>
                <c:pt idx="0">
                  <c:v>Average Life Ladder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Double_BarGraph!$A$2:$A$7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South America</c:v>
                </c:pt>
                <c:pt idx="3">
                  <c:v>Europe</c:v>
                </c:pt>
                <c:pt idx="4">
                  <c:v>North America</c:v>
                </c:pt>
                <c:pt idx="5">
                  <c:v>Oceania</c:v>
                </c:pt>
              </c:strCache>
            </c:strRef>
          </c:cat>
          <c:val>
            <c:numRef>
              <c:f>Double_BarGraph!$B$2:$B$7</c:f>
              <c:numCache>
                <c:formatCode>0.00</c:formatCode>
                <c:ptCount val="6"/>
                <c:pt idx="0">
                  <c:v>4.3899132653061264</c:v>
                </c:pt>
                <c:pt idx="1">
                  <c:v>5.2800735502121672</c:v>
                </c:pt>
                <c:pt idx="2">
                  <c:v>6.0381823204419947</c:v>
                </c:pt>
                <c:pt idx="3">
                  <c:v>6.178674452554743</c:v>
                </c:pt>
                <c:pt idx="4">
                  <c:v>6.2019656862745087</c:v>
                </c:pt>
                <c:pt idx="5">
                  <c:v>7.2515588235294128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44-47C8-8BC5-D6F6800CD486}"/>
            </c:ext>
          </c:extLst>
        </c:ser>
        <c:ser>
          <c:idx val="1"/>
          <c:order val="1"/>
          <c:tx>
            <c:strRef>
              <c:f>Double_BarGraph!$C$1</c:f>
              <c:strCache>
                <c:ptCount val="1"/>
                <c:pt idx="0">
                  <c:v>Average Healthy Life Expectancy At Birth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Double_BarGraph!$A$2:$A$7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South America</c:v>
                </c:pt>
                <c:pt idx="3">
                  <c:v>Europe</c:v>
                </c:pt>
                <c:pt idx="4">
                  <c:v>North America</c:v>
                </c:pt>
                <c:pt idx="5">
                  <c:v>Oceania</c:v>
                </c:pt>
              </c:strCache>
            </c:strRef>
          </c:cat>
          <c:val>
            <c:numRef>
              <c:f>Double_BarGraph!$C$2:$C$7</c:f>
              <c:numCache>
                <c:formatCode>0.00</c:formatCode>
                <c:ptCount val="6"/>
                <c:pt idx="0">
                  <c:v>5.5189238013698567</c:v>
                </c:pt>
                <c:pt idx="1">
                  <c:v>6.4051977443608976</c:v>
                </c:pt>
                <c:pt idx="2">
                  <c:v>6.6377071823204403</c:v>
                </c:pt>
                <c:pt idx="3">
                  <c:v>6.8546257485029969</c:v>
                </c:pt>
                <c:pt idx="4">
                  <c:v>6.4440661764705878</c:v>
                </c:pt>
                <c:pt idx="5">
                  <c:v>7.0291764705882356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44-47C8-8BC5-D6F6800CD4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41434719"/>
        <c:axId val="241438079"/>
      </c:barChart>
      <c:catAx>
        <c:axId val="2414347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438079"/>
        <c:crosses val="autoZero"/>
        <c:auto val="1"/>
        <c:lblAlgn val="ctr"/>
        <c:lblOffset val="100"/>
        <c:noMultiLvlLbl val="0"/>
      </c:catAx>
      <c:valAx>
        <c:axId val="2414380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434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Receving and giving support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Conn_ScatterPlot!$B$1</c:f>
              <c:strCache>
                <c:ptCount val="1"/>
                <c:pt idx="0">
                  <c:v>Average Life Ladder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Conn_ScatterPlot!$A$2:$A$7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Conn_ScatterPlot!$B$2:$B$7</c:f>
              <c:numCache>
                <c:formatCode>0.000</c:formatCode>
                <c:ptCount val="6"/>
                <c:pt idx="0">
                  <c:v>0.43899132653061262</c:v>
                </c:pt>
                <c:pt idx="1">
                  <c:v>0.52800735502121676</c:v>
                </c:pt>
                <c:pt idx="2">
                  <c:v>0.61786744525547432</c:v>
                </c:pt>
                <c:pt idx="3">
                  <c:v>0.62019656862745087</c:v>
                </c:pt>
                <c:pt idx="4">
                  <c:v>0.72515588235294126</c:v>
                </c:pt>
                <c:pt idx="5">
                  <c:v>0.60381823204419949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CF-4EA4-9D04-4B4E43B88FF9}"/>
            </c:ext>
          </c:extLst>
        </c:ser>
        <c:ser>
          <c:idx val="1"/>
          <c:order val="1"/>
          <c:tx>
            <c:strRef>
              <c:f>Conn_ScatterPlot!$C$1</c:f>
              <c:strCache>
                <c:ptCount val="1"/>
                <c:pt idx="0">
                  <c:v>Average Generosity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Conn_ScatterPlot!$A$2:$A$7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Conn_ScatterPlot!$C$2:$C$7</c:f>
            </c:numRef>
          </c:val>
          <c:smooth val="0"/>
          <c:extLst>
            <c:ext xmlns:c16="http://schemas.microsoft.com/office/drawing/2014/chart" uri="{C3380CC4-5D6E-409C-BE32-E72D297353CC}">
              <c16:uniqueId val="{00000001-55CF-4EA4-9D04-4B4E43B88FF9}"/>
            </c:ext>
          </c:extLst>
        </c:ser>
        <c:ser>
          <c:idx val="2"/>
          <c:order val="2"/>
          <c:tx>
            <c:strRef>
              <c:f>Conn_ScatterPlot!$D$1</c:f>
              <c:strCache>
                <c:ptCount val="1"/>
                <c:pt idx="0">
                  <c:v>Average Social Support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Conn_ScatterPlot!$A$2:$A$7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Conn_ScatterPlot!$D$2:$D$7</c:f>
              <c:numCache>
                <c:formatCode>0.000</c:formatCode>
                <c:ptCount val="6"/>
                <c:pt idx="0">
                  <c:v>0.70487842465753414</c:v>
                </c:pt>
                <c:pt idx="1">
                  <c:v>0.78981999999999919</c:v>
                </c:pt>
                <c:pt idx="2">
                  <c:v>0.8873810218978101</c:v>
                </c:pt>
                <c:pt idx="3">
                  <c:v>0.84816336633663347</c:v>
                </c:pt>
                <c:pt idx="4">
                  <c:v>0.94708823529411745</c:v>
                </c:pt>
                <c:pt idx="5">
                  <c:v>0.86565193370165661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CF-4EA4-9D04-4B4E43B88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5719071"/>
        <c:axId val="1375715231"/>
      </c:lineChart>
      <c:catAx>
        <c:axId val="137571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715231"/>
        <c:crosses val="autoZero"/>
        <c:auto val="1"/>
        <c:lblAlgn val="ctr"/>
        <c:lblOffset val="100"/>
        <c:noMultiLvlLbl val="0"/>
      </c:catAx>
      <c:valAx>
        <c:axId val="1375715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71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442643483793775"/>
          <c:y val="3.80176510522742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034032365827842E-2"/>
          <c:y val="0.23465105281127863"/>
          <c:w val="0.88236759079039162"/>
          <c:h val="0.62224095825624415"/>
        </c:manualLayout>
      </c:layout>
      <c:lineChart>
        <c:grouping val="standard"/>
        <c:varyColors val="0"/>
        <c:ser>
          <c:idx val="0"/>
          <c:order val="0"/>
          <c:tx>
            <c:strRef>
              <c:f>Time_Series!$B$1</c:f>
              <c:strCache>
                <c:ptCount val="1"/>
                <c:pt idx="0">
                  <c:v>Asia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Time_Series!$A$2:$A$20</c:f>
              <c:numCache>
                <c:formatCode>General</c:formatCode>
                <c:ptCount val="19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</c:numCache>
            </c:numRef>
          </c:cat>
          <c:val>
            <c:numRef>
              <c:f>Time_Series!$B$2:$B$20</c:f>
              <c:numCache>
                <c:formatCode>0.00</c:formatCode>
                <c:ptCount val="19"/>
                <c:pt idx="0">
                  <c:v>5.8048571428571432</c:v>
                </c:pt>
                <c:pt idx="1">
                  <c:v>5.1398965517241377</c:v>
                </c:pt>
                <c:pt idx="2">
                  <c:v>5.2400322580645158</c:v>
                </c:pt>
                <c:pt idx="3">
                  <c:v>5.1187297297297283</c:v>
                </c:pt>
                <c:pt idx="4">
                  <c:v>5.2705384615384618</c:v>
                </c:pt>
                <c:pt idx="5">
                  <c:v>5.3312249999999999</c:v>
                </c:pt>
                <c:pt idx="6">
                  <c:v>5.3293181818181834</c:v>
                </c:pt>
                <c:pt idx="7">
                  <c:v>5.1744883720930241</c:v>
                </c:pt>
                <c:pt idx="8">
                  <c:v>5.2350000000000003</c:v>
                </c:pt>
                <c:pt idx="9">
                  <c:v>5.3489761904761908</c:v>
                </c:pt>
                <c:pt idx="10">
                  <c:v>5.2611395348837213</c:v>
                </c:pt>
                <c:pt idx="11">
                  <c:v>5.3384102564102571</c:v>
                </c:pt>
                <c:pt idx="12">
                  <c:v>5.2555853658536575</c:v>
                </c:pt>
                <c:pt idx="13">
                  <c:v>5.200800000000001</c:v>
                </c:pt>
                <c:pt idx="14">
                  <c:v>5.3654146341463411</c:v>
                </c:pt>
                <c:pt idx="15">
                  <c:v>5.4077941176470583</c:v>
                </c:pt>
                <c:pt idx="16">
                  <c:v>5.2140000000000004</c:v>
                </c:pt>
                <c:pt idx="17">
                  <c:v>5.2449743589743587</c:v>
                </c:pt>
                <c:pt idx="18">
                  <c:v>5.4280999999999997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03-47B4-A73D-A1AAF9A6BD00}"/>
            </c:ext>
          </c:extLst>
        </c:ser>
        <c:ser>
          <c:idx val="1"/>
          <c:order val="1"/>
          <c:tx>
            <c:strRef>
              <c:f>Time_Series!$C$1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Time_Series!$A$2:$A$20</c:f>
              <c:numCache>
                <c:formatCode>General</c:formatCode>
                <c:ptCount val="19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</c:numCache>
            </c:numRef>
          </c:cat>
          <c:val>
            <c:numRef>
              <c:f>Time_Series!$C$2:$C$20</c:f>
              <c:numCache>
                <c:formatCode>0.00</c:formatCode>
                <c:ptCount val="19"/>
                <c:pt idx="0">
                  <c:v>6.5212666666666665</c:v>
                </c:pt>
                <c:pt idx="1">
                  <c:v>6.0407058823529409</c:v>
                </c:pt>
                <c:pt idx="2">
                  <c:v>5.7570689655172416</c:v>
                </c:pt>
                <c:pt idx="3">
                  <c:v>6.5012499999999989</c:v>
                </c:pt>
                <c:pt idx="4">
                  <c:v>5.8505312500000004</c:v>
                </c:pt>
                <c:pt idx="5">
                  <c:v>5.9352162162162161</c:v>
                </c:pt>
                <c:pt idx="6">
                  <c:v>5.9411025641025645</c:v>
                </c:pt>
                <c:pt idx="7">
                  <c:v>6.0729285714285712</c:v>
                </c:pt>
                <c:pt idx="8">
                  <c:v>5.9617500000000021</c:v>
                </c:pt>
                <c:pt idx="9">
                  <c:v>6.030560975609756</c:v>
                </c:pt>
                <c:pt idx="10">
                  <c:v>6.0718095238095247</c:v>
                </c:pt>
                <c:pt idx="11">
                  <c:v>6.1442380952380953</c:v>
                </c:pt>
                <c:pt idx="12">
                  <c:v>6.2469523809523801</c:v>
                </c:pt>
                <c:pt idx="13">
                  <c:v>6.3266341463414637</c:v>
                </c:pt>
                <c:pt idx="14">
                  <c:v>6.3680975609756079</c:v>
                </c:pt>
                <c:pt idx="15">
                  <c:v>6.423</c:v>
                </c:pt>
                <c:pt idx="16">
                  <c:v>6.471282051282051</c:v>
                </c:pt>
                <c:pt idx="17">
                  <c:v>6.3690487804878071</c:v>
                </c:pt>
                <c:pt idx="18">
                  <c:v>6.4201463414634148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03-47B4-A73D-A1AAF9A6BD00}"/>
            </c:ext>
          </c:extLst>
        </c:ser>
        <c:ser>
          <c:idx val="2"/>
          <c:order val="2"/>
          <c:tx>
            <c:strRef>
              <c:f>Time_Series!$D$1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Time_Series!$A$2:$A$20</c:f>
              <c:numCache>
                <c:formatCode>General</c:formatCode>
                <c:ptCount val="19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</c:numCache>
            </c:numRef>
          </c:cat>
          <c:val>
            <c:numRef>
              <c:f>Time_Series!$D$2:$D$20</c:f>
              <c:numCache>
                <c:formatCode>0.00</c:formatCode>
                <c:ptCount val="19"/>
                <c:pt idx="0">
                  <c:v>5.1680000000000001</c:v>
                </c:pt>
                <c:pt idx="1">
                  <c:v>4.0741818181818177</c:v>
                </c:pt>
                <c:pt idx="2">
                  <c:v>4.4358571428571425</c:v>
                </c:pt>
                <c:pt idx="3">
                  <c:v>4.2962962962962967</c:v>
                </c:pt>
                <c:pt idx="4">
                  <c:v>4.4212400000000001</c:v>
                </c:pt>
                <c:pt idx="5">
                  <c:v>4.3356153846153846</c:v>
                </c:pt>
                <c:pt idx="6">
                  <c:v>4.4953000000000012</c:v>
                </c:pt>
                <c:pt idx="7">
                  <c:v>4.4134117647058826</c:v>
                </c:pt>
                <c:pt idx="8">
                  <c:v>4.0883225806451602</c:v>
                </c:pt>
                <c:pt idx="9">
                  <c:v>4.1846315789473687</c:v>
                </c:pt>
                <c:pt idx="10">
                  <c:v>4.3143888888888888</c:v>
                </c:pt>
                <c:pt idx="11">
                  <c:v>4.2373333333333338</c:v>
                </c:pt>
                <c:pt idx="12">
                  <c:v>4.4141219512195127</c:v>
                </c:pt>
                <c:pt idx="13">
                  <c:v>4.5715750000000011</c:v>
                </c:pt>
                <c:pt idx="14">
                  <c:v>4.529024999999999</c:v>
                </c:pt>
                <c:pt idx="15">
                  <c:v>4.7795833333333331</c:v>
                </c:pt>
                <c:pt idx="16">
                  <c:v>4.5274444444444439</c:v>
                </c:pt>
                <c:pt idx="17">
                  <c:v>4.3581025641025661</c:v>
                </c:pt>
                <c:pt idx="18">
                  <c:v>4.4849459459459462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03-47B4-A73D-A1AAF9A6BD00}"/>
            </c:ext>
          </c:extLst>
        </c:ser>
        <c:ser>
          <c:idx val="3"/>
          <c:order val="3"/>
          <c:tx>
            <c:strRef>
              <c:f>Time_Series!$E$1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Time_Series!$A$2:$A$20</c:f>
              <c:numCache>
                <c:formatCode>General</c:formatCode>
                <c:ptCount val="19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</c:numCache>
            </c:numRef>
          </c:cat>
          <c:val>
            <c:numRef>
              <c:f>Time_Series!$E$2:$E$20</c:f>
              <c:numCache>
                <c:formatCode>0.00</c:formatCode>
                <c:ptCount val="19"/>
                <c:pt idx="0">
                  <c:v>6.9034999999999993</c:v>
                </c:pt>
                <c:pt idx="1">
                  <c:v>5.6278888888888883</c:v>
                </c:pt>
                <c:pt idx="2">
                  <c:v>5.7027000000000001</c:v>
                </c:pt>
                <c:pt idx="3">
                  <c:v>5.7824999999999998</c:v>
                </c:pt>
                <c:pt idx="4">
                  <c:v>6.2878999999999996</c:v>
                </c:pt>
                <c:pt idx="5">
                  <c:v>6.2934999999999999</c:v>
                </c:pt>
                <c:pt idx="6">
                  <c:v>6.3081000000000005</c:v>
                </c:pt>
                <c:pt idx="7">
                  <c:v>6.3193636363636365</c:v>
                </c:pt>
                <c:pt idx="8">
                  <c:v>6.3571</c:v>
                </c:pt>
                <c:pt idx="9">
                  <c:v>6.2438000000000002</c:v>
                </c:pt>
                <c:pt idx="10">
                  <c:v>6.1297000000000006</c:v>
                </c:pt>
                <c:pt idx="11">
                  <c:v>5.9214000000000002</c:v>
                </c:pt>
                <c:pt idx="12">
                  <c:v>5.9170999999999996</c:v>
                </c:pt>
                <c:pt idx="13">
                  <c:v>5.9451111111111112</c:v>
                </c:pt>
                <c:pt idx="14">
                  <c:v>5.9645000000000001</c:v>
                </c:pt>
                <c:pt idx="15">
                  <c:v>5.6162999999999998</c:v>
                </c:pt>
                <c:pt idx="16">
                  <c:v>5.7528000000000006</c:v>
                </c:pt>
                <c:pt idx="17">
                  <c:v>6.1290999999999993</c:v>
                </c:pt>
                <c:pt idx="18">
                  <c:v>6.1368999999999998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03-47B4-A73D-A1AAF9A6BD00}"/>
            </c:ext>
          </c:extLst>
        </c:ser>
        <c:ser>
          <c:idx val="4"/>
          <c:order val="4"/>
          <c:tx>
            <c:strRef>
              <c:f>Time_Series!$F$1</c:f>
              <c:strCache>
                <c:ptCount val="1"/>
                <c:pt idx="0">
                  <c:v>Oceania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Time_Series!$A$2:$A$20</c:f>
              <c:numCache>
                <c:formatCode>General</c:formatCode>
                <c:ptCount val="19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</c:numCache>
            </c:numRef>
          </c:cat>
          <c:val>
            <c:numRef>
              <c:f>Time_Series!$F$2:$F$20</c:f>
              <c:numCache>
                <c:formatCode>0.00</c:formatCode>
                <c:ptCount val="19"/>
                <c:pt idx="0">
                  <c:v>7.3410000000000002</c:v>
                </c:pt>
                <c:pt idx="1">
                  <c:v>7.3049999999999997</c:v>
                </c:pt>
                <c:pt idx="2">
                  <c:v>7.4444999999999997</c:v>
                </c:pt>
                <c:pt idx="3">
                  <c:v>7.317499999999999</c:v>
                </c:pt>
                <c:pt idx="4">
                  <c:v>7.3272435130818456</c:v>
                </c:pt>
                <c:pt idx="5">
                  <c:v>7.3369999999999997</c:v>
                </c:pt>
                <c:pt idx="6">
                  <c:v>7.2984999999999998</c:v>
                </c:pt>
                <c:pt idx="7">
                  <c:v>7.2229999999999999</c:v>
                </c:pt>
                <c:pt idx="8">
                  <c:v>7.3220000000000001</c:v>
                </c:pt>
                <c:pt idx="9">
                  <c:v>7.2974999999999994</c:v>
                </c:pt>
                <c:pt idx="10">
                  <c:v>7.3635000000000002</c:v>
                </c:pt>
                <c:pt idx="11">
                  <c:v>7.2379999999999995</c:v>
                </c:pt>
                <c:pt idx="12">
                  <c:v>7.2919999999999998</c:v>
                </c:pt>
                <c:pt idx="13">
                  <c:v>7.2735000000000003</c:v>
                </c:pt>
                <c:pt idx="14">
                  <c:v>7.2195</c:v>
                </c:pt>
                <c:pt idx="15">
                  <c:v>7.1969999999999992</c:v>
                </c:pt>
                <c:pt idx="16">
                  <c:v>7.1244999999999994</c:v>
                </c:pt>
                <c:pt idx="17">
                  <c:v>7.0049999999999999</c:v>
                </c:pt>
                <c:pt idx="18">
                  <c:v>7.0005000000000006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A03-47B4-A73D-A1AAF9A6BD00}"/>
            </c:ext>
          </c:extLst>
        </c:ser>
        <c:ser>
          <c:idx val="5"/>
          <c:order val="5"/>
          <c:tx>
            <c:strRef>
              <c:f>Time_Series!$G$1</c:f>
              <c:strCache>
                <c:ptCount val="1"/>
                <c:pt idx="0">
                  <c:v>North America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Time_Series!$A$2:$A$20</c:f>
              <c:numCache>
                <c:formatCode>General</c:formatCode>
                <c:ptCount val="19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</c:numCache>
            </c:numRef>
          </c:cat>
          <c:val>
            <c:numRef>
              <c:f>Time_Series!$G$2:$G$20</c:f>
              <c:numCache>
                <c:formatCode>0.00</c:formatCode>
                <c:ptCount val="19"/>
                <c:pt idx="0">
                  <c:v>6.9995000000000003</c:v>
                </c:pt>
                <c:pt idx="1">
                  <c:v>5.6792499999999997</c:v>
                </c:pt>
                <c:pt idx="2">
                  <c:v>6.2768181818181823</c:v>
                </c:pt>
                <c:pt idx="3">
                  <c:v>6.0741666666666667</c:v>
                </c:pt>
                <c:pt idx="4">
                  <c:v>6.6367000000000003</c:v>
                </c:pt>
                <c:pt idx="5">
                  <c:v>6.2992727272727258</c:v>
                </c:pt>
                <c:pt idx="6">
                  <c:v>6.0687692307692309</c:v>
                </c:pt>
                <c:pt idx="7">
                  <c:v>6.0817272727272726</c:v>
                </c:pt>
                <c:pt idx="8">
                  <c:v>6.2015384615384619</c:v>
                </c:pt>
                <c:pt idx="9">
                  <c:v>6.0984615384615388</c:v>
                </c:pt>
                <c:pt idx="10">
                  <c:v>5.9870000000000001</c:v>
                </c:pt>
                <c:pt idx="11">
                  <c:v>6.0798181818181822</c:v>
                </c:pt>
                <c:pt idx="12">
                  <c:v>6.2523846153846145</c:v>
                </c:pt>
                <c:pt idx="13">
                  <c:v>6.1520909090909095</c:v>
                </c:pt>
                <c:pt idx="14">
                  <c:v>6.4219999999999997</c:v>
                </c:pt>
                <c:pt idx="15">
                  <c:v>6.0871249999999995</c:v>
                </c:pt>
                <c:pt idx="16">
                  <c:v>6.333499999999999</c:v>
                </c:pt>
                <c:pt idx="17">
                  <c:v>6.3690000000000007</c:v>
                </c:pt>
                <c:pt idx="18">
                  <c:v>6.5342000000000002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A03-47B4-A73D-A1AAF9A6BD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4009615"/>
        <c:axId val="1514010095"/>
      </c:lineChart>
      <c:catAx>
        <c:axId val="15140096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010095"/>
        <c:crosses val="autoZero"/>
        <c:auto val="1"/>
        <c:lblAlgn val="ctr"/>
        <c:lblOffset val="100"/>
        <c:noMultiLvlLbl val="0"/>
      </c:catAx>
      <c:valAx>
        <c:axId val="1514010095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009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4364750932586898"/>
          <c:y val="0.15164069389841156"/>
          <c:w val="0.73164153269535792"/>
          <c:h val="4.87368032064584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GDP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514115862085226"/>
          <c:y val="0.11834176932183449"/>
          <c:w val="0.73098385894467843"/>
          <c:h val="0.70993913382373242"/>
        </c:manualLayout>
      </c:layout>
      <c:scatterChart>
        <c:scatterStyle val="lineMarker"/>
        <c:varyColors val="0"/>
        <c:ser>
          <c:idx val="0"/>
          <c:order val="0"/>
          <c:tx>
            <c:strRef>
              <c:f>Scatter_Plot!$C$1</c:f>
              <c:strCache>
                <c:ptCount val="1"/>
                <c:pt idx="0">
                  <c:v>Average Log Gdp Per Capita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"/>
            <c:backward val="2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 cmpd="sng">
                <a:solidFill>
                  <a:schemeClr val="accent1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Scatter_Plot!$B$2:$B$166</c:f>
              <c:numCache>
                <c:formatCode>0.00</c:formatCode>
                <c:ptCount val="162"/>
                <c:pt idx="0">
                  <c:v>3.2199333333333331</c:v>
                </c:pt>
                <c:pt idx="1">
                  <c:v>5.0727499999999992</c:v>
                </c:pt>
                <c:pt idx="2">
                  <c:v>5.3919999999999995</c:v>
                </c:pt>
                <c:pt idx="3">
                  <c:v>4.4202500000000002</c:v>
                </c:pt>
                <c:pt idx="4">
                  <c:v>6.2896666666666663</c:v>
                </c:pt>
                <c:pt idx="5">
                  <c:v>4.6795294117647064</c:v>
                </c:pt>
                <c:pt idx="6">
                  <c:v>7.2424117647058823</c:v>
                </c:pt>
                <c:pt idx="7">
                  <c:v>7.1789999999999994</c:v>
                </c:pt>
                <c:pt idx="8">
                  <c:v>4.9352499999999999</c:v>
                </c:pt>
                <c:pt idx="9">
                  <c:v>5.9981666666666671</c:v>
                </c:pt>
                <c:pt idx="10">
                  <c:v>4.6090000000000009</c:v>
                </c:pt>
                <c:pt idx="11">
                  <c:v>5.571071428571428</c:v>
                </c:pt>
                <c:pt idx="12">
                  <c:v>6.9661176470588231</c:v>
                </c:pt>
                <c:pt idx="13">
                  <c:v>6.2035</c:v>
                </c:pt>
                <c:pt idx="14">
                  <c:v>4.113666666666667</c:v>
                </c:pt>
                <c:pt idx="15">
                  <c:v>5.1966666666666663</c:v>
                </c:pt>
                <c:pt idx="16">
                  <c:v>5.742166666666666</c:v>
                </c:pt>
                <c:pt idx="17">
                  <c:v>5.3193749999999991</c:v>
                </c:pt>
                <c:pt idx="18">
                  <c:v>3.9087857142857145</c:v>
                </c:pt>
                <c:pt idx="19">
                  <c:v>6.5629444444444438</c:v>
                </c:pt>
                <c:pt idx="20">
                  <c:v>4.7519333333333327</c:v>
                </c:pt>
                <c:pt idx="21">
                  <c:v>4.2453124999999998</c:v>
                </c:pt>
                <c:pt idx="22">
                  <c:v>3.5482</c:v>
                </c:pt>
                <c:pt idx="23">
                  <c:v>4.2660000000000009</c:v>
                </c:pt>
                <c:pt idx="24">
                  <c:v>4.6642222222222225</c:v>
                </c:pt>
                <c:pt idx="25">
                  <c:v>7.2968333333333346</c:v>
                </c:pt>
                <c:pt idx="26">
                  <c:v>3.5149999999999997</c:v>
                </c:pt>
                <c:pt idx="27">
                  <c:v>4.0983124999999996</c:v>
                </c:pt>
                <c:pt idx="28">
                  <c:v>6.357277777777778</c:v>
                </c:pt>
                <c:pt idx="29">
                  <c:v>5.1604117647058825</c:v>
                </c:pt>
                <c:pt idx="30">
                  <c:v>6.1563333333333325</c:v>
                </c:pt>
                <c:pt idx="31">
                  <c:v>3.8496250000000005</c:v>
                </c:pt>
                <c:pt idx="32">
                  <c:v>4.6725714285714286</c:v>
                </c:pt>
                <c:pt idx="33">
                  <c:v>4.1377000000000006</c:v>
                </c:pt>
                <c:pt idx="34">
                  <c:v>7.0954444444444436</c:v>
                </c:pt>
                <c:pt idx="35">
                  <c:v>5.68675</c:v>
                </c:pt>
                <c:pt idx="36">
                  <c:v>6.0980625000000002</c:v>
                </c:pt>
                <c:pt idx="37">
                  <c:v>6.6376666666666662</c:v>
                </c:pt>
                <c:pt idx="38">
                  <c:v>7.6641111111111098</c:v>
                </c:pt>
                <c:pt idx="39">
                  <c:v>4.8224999999999998</c:v>
                </c:pt>
                <c:pt idx="40">
                  <c:v>5.3173333333333339</c:v>
                </c:pt>
                <c:pt idx="41">
                  <c:v>5.7378888888888886</c:v>
                </c:pt>
                <c:pt idx="42">
                  <c:v>4.4379444444444438</c:v>
                </c:pt>
                <c:pt idx="43">
                  <c:v>6.0380000000000003</c:v>
                </c:pt>
                <c:pt idx="44">
                  <c:v>5.7767058823529398</c:v>
                </c:pt>
                <c:pt idx="45">
                  <c:v>4.2442500000000001</c:v>
                </c:pt>
                <c:pt idx="46">
                  <c:v>4.301181818181818</c:v>
                </c:pt>
                <c:pt idx="47">
                  <c:v>7.6240624999999991</c:v>
                </c:pt>
                <c:pt idx="48">
                  <c:v>6.6595555555555563</c:v>
                </c:pt>
                <c:pt idx="49">
                  <c:v>4.6248461538461543</c:v>
                </c:pt>
                <c:pt idx="50">
                  <c:v>4.6347999999999994</c:v>
                </c:pt>
                <c:pt idx="51">
                  <c:v>4.432500000000001</c:v>
                </c:pt>
                <c:pt idx="52">
                  <c:v>6.822333333333332</c:v>
                </c:pt>
                <c:pt idx="53">
                  <c:v>4.730666666666667</c:v>
                </c:pt>
                <c:pt idx="54">
                  <c:v>5.617588235294118</c:v>
                </c:pt>
                <c:pt idx="55">
                  <c:v>6.2572500000000009</c:v>
                </c:pt>
                <c:pt idx="56">
                  <c:v>4.390307692307692</c:v>
                </c:pt>
                <c:pt idx="57">
                  <c:v>5.9930000000000003</c:v>
                </c:pt>
                <c:pt idx="58">
                  <c:v>3.9541818181818176</c:v>
                </c:pt>
                <c:pt idx="59">
                  <c:v>5.4942941176470601</c:v>
                </c:pt>
                <c:pt idx="60">
                  <c:v>5.4269999999999987</c:v>
                </c:pt>
                <c:pt idx="61">
                  <c:v>5.4322941176470589</c:v>
                </c:pt>
                <c:pt idx="62">
                  <c:v>7.468</c:v>
                </c:pt>
                <c:pt idx="63">
                  <c:v>4.4033888888888892</c:v>
                </c:pt>
                <c:pt idx="64">
                  <c:v>5.2626111111111111</c:v>
                </c:pt>
                <c:pt idx="65">
                  <c:v>4.8756250000000003</c:v>
                </c:pt>
                <c:pt idx="66">
                  <c:v>4.7745333333333342</c:v>
                </c:pt>
                <c:pt idx="67">
                  <c:v>7.0272352941176468</c:v>
                </c:pt>
                <c:pt idx="68">
                  <c:v>7.2388333333333321</c:v>
                </c:pt>
                <c:pt idx="69">
                  <c:v>6.291666666666667</c:v>
                </c:pt>
                <c:pt idx="70">
                  <c:v>4.7242500000000005</c:v>
                </c:pt>
                <c:pt idx="71">
                  <c:v>5.767777777777777</c:v>
                </c:pt>
                <c:pt idx="72">
                  <c:v>6.0236111111111112</c:v>
                </c:pt>
                <c:pt idx="73">
                  <c:v>5.0442222222222215</c:v>
                </c:pt>
                <c:pt idx="74">
                  <c:v>5.869833333333335</c:v>
                </c:pt>
                <c:pt idx="75">
                  <c:v>4.4140555555555547</c:v>
                </c:pt>
                <c:pt idx="76">
                  <c:v>5.829529411764705</c:v>
                </c:pt>
                <c:pt idx="77">
                  <c:v>6.3768461538461532</c:v>
                </c:pt>
                <c:pt idx="78">
                  <c:v>5.2605555555555554</c:v>
                </c:pt>
                <c:pt idx="79">
                  <c:v>5.0334999999999992</c:v>
                </c:pt>
                <c:pt idx="80">
                  <c:v>5.5697058823529408</c:v>
                </c:pt>
                <c:pt idx="81">
                  <c:v>4.4719444444444436</c:v>
                </c:pt>
                <c:pt idx="82">
                  <c:v>3.8397999999999994</c:v>
                </c:pt>
                <c:pt idx="83">
                  <c:v>4.0874545454545457</c:v>
                </c:pt>
                <c:pt idx="84">
                  <c:v>5.6254999999999997</c:v>
                </c:pt>
                <c:pt idx="85">
                  <c:v>5.9913333333333325</c:v>
                </c:pt>
                <c:pt idx="86">
                  <c:v>7.0586923076923069</c:v>
                </c:pt>
                <c:pt idx="87">
                  <c:v>4.0185384615384612</c:v>
                </c:pt>
                <c:pt idx="88">
                  <c:v>3.9279999999999999</c:v>
                </c:pt>
                <c:pt idx="89">
                  <c:v>5.8428125</c:v>
                </c:pt>
                <c:pt idx="90">
                  <c:v>5.1980000000000004</c:v>
                </c:pt>
                <c:pt idx="91">
                  <c:v>4.2474117647058822</c:v>
                </c:pt>
                <c:pt idx="92">
                  <c:v>6.3846666666666669</c:v>
                </c:pt>
                <c:pt idx="93">
                  <c:v>4.4243333333333332</c:v>
                </c:pt>
                <c:pt idx="94">
                  <c:v>5.8495999999999997</c:v>
                </c:pt>
                <c:pt idx="95">
                  <c:v>6.6946666666666665</c:v>
                </c:pt>
                <c:pt idx="96">
                  <c:v>5.6472222222222221</c:v>
                </c:pt>
                <c:pt idx="97">
                  <c:v>5.1777499999999996</c:v>
                </c:pt>
                <c:pt idx="98">
                  <c:v>5.3644000000000007</c:v>
                </c:pt>
                <c:pt idx="99">
                  <c:v>4.9697692307692298</c:v>
                </c:pt>
                <c:pt idx="100">
                  <c:v>4.8264545454545464</c:v>
                </c:pt>
                <c:pt idx="101">
                  <c:v>4.3951666666666664</c:v>
                </c:pt>
                <c:pt idx="102">
                  <c:v>4.679666666666666</c:v>
                </c:pt>
                <c:pt idx="103">
                  <c:v>4.84</c:v>
                </c:pt>
                <c:pt idx="104">
                  <c:v>7.4404117647058809</c:v>
                </c:pt>
                <c:pt idx="105">
                  <c:v>7.2607058823529416</c:v>
                </c:pt>
                <c:pt idx="106">
                  <c:v>5.7727777777777778</c:v>
                </c:pt>
                <c:pt idx="107">
                  <c:v>4.2918124999999998</c:v>
                </c:pt>
                <c:pt idx="108">
                  <c:v>4.9829999999999997</c:v>
                </c:pt>
                <c:pt idx="109">
                  <c:v>5.0000000000000009</c:v>
                </c:pt>
                <c:pt idx="110">
                  <c:v>7.4638461538461538</c:v>
                </c:pt>
                <c:pt idx="111">
                  <c:v>6.8529999999999998</c:v>
                </c:pt>
                <c:pt idx="112">
                  <c:v>5.1103333333333332</c:v>
                </c:pt>
                <c:pt idx="113">
                  <c:v>6.626294117647058</c:v>
                </c:pt>
                <c:pt idx="114">
                  <c:v>5.6292352941176471</c:v>
                </c:pt>
                <c:pt idx="115">
                  <c:v>5.6019999999999994</c:v>
                </c:pt>
                <c:pt idx="116">
                  <c:v>5.3541111111111119</c:v>
                </c:pt>
                <c:pt idx="117">
                  <c:v>6.0200588235294115</c:v>
                </c:pt>
                <c:pt idx="118">
                  <c:v>5.5517500000000011</c:v>
                </c:pt>
                <c:pt idx="119">
                  <c:v>6.5692000000000004</c:v>
                </c:pt>
                <c:pt idx="120">
                  <c:v>5.7703529411764709</c:v>
                </c:pt>
                <c:pt idx="121">
                  <c:v>5.5649999999999995</c:v>
                </c:pt>
                <c:pt idx="122">
                  <c:v>3.6544166666666666</c:v>
                </c:pt>
                <c:pt idx="123">
                  <c:v>6.5473333333333334</c:v>
                </c:pt>
                <c:pt idx="124">
                  <c:v>4.5469444444444447</c:v>
                </c:pt>
                <c:pt idx="125">
                  <c:v>5.463750000000001</c:v>
                </c:pt>
                <c:pt idx="126">
                  <c:v>3.9390666666666667</c:v>
                </c:pt>
                <c:pt idx="127">
                  <c:v>6.5080624999999994</c:v>
                </c:pt>
                <c:pt idx="128">
                  <c:v>6.1025333333333327</c:v>
                </c:pt>
                <c:pt idx="129">
                  <c:v>6.1829374999999995</c:v>
                </c:pt>
                <c:pt idx="130">
                  <c:v>5.1833333333333336</c:v>
                </c:pt>
                <c:pt idx="131">
                  <c:v>4.9639444444444454</c:v>
                </c:pt>
                <c:pt idx="132">
                  <c:v>5.9055000000000009</c:v>
                </c:pt>
                <c:pt idx="133">
                  <c:v>6.4949444444444451</c:v>
                </c:pt>
                <c:pt idx="134">
                  <c:v>4.2634117647058831</c:v>
                </c:pt>
                <c:pt idx="135">
                  <c:v>4.6510000000000007</c:v>
                </c:pt>
                <c:pt idx="136">
                  <c:v>4.3786000000000005</c:v>
                </c:pt>
                <c:pt idx="137">
                  <c:v>6.2690000000000001</c:v>
                </c:pt>
                <c:pt idx="138">
                  <c:v>7.3651666666666653</c:v>
                </c:pt>
                <c:pt idx="139">
                  <c:v>7.4356923076923076</c:v>
                </c:pt>
                <c:pt idx="140">
                  <c:v>4.0170000000000003</c:v>
                </c:pt>
                <c:pt idx="141">
                  <c:v>6.3556250000000007</c:v>
                </c:pt>
                <c:pt idx="142">
                  <c:v>4.9956111111111126</c:v>
                </c:pt>
                <c:pt idx="143">
                  <c:v>3.7110555555555553</c:v>
                </c:pt>
                <c:pt idx="144">
                  <c:v>6.068833333333334</c:v>
                </c:pt>
                <c:pt idx="145">
                  <c:v>3.7196666666666669</c:v>
                </c:pt>
                <c:pt idx="146">
                  <c:v>6.2813999999999997</c:v>
                </c:pt>
                <c:pt idx="147">
                  <c:v>4.6890000000000009</c:v>
                </c:pt>
                <c:pt idx="148">
                  <c:v>5.6004999999999994</c:v>
                </c:pt>
                <c:pt idx="149">
                  <c:v>5.1945555555555556</c:v>
                </c:pt>
                <c:pt idx="150">
                  <c:v>4.3154999999999992</c:v>
                </c:pt>
                <c:pt idx="151">
                  <c:v>4.7851111111111102</c:v>
                </c:pt>
                <c:pt idx="152">
                  <c:v>6.7878124999999994</c:v>
                </c:pt>
                <c:pt idx="153">
                  <c:v>6.8895</c:v>
                </c:pt>
                <c:pt idx="154">
                  <c:v>7.0292222222222236</c:v>
                </c:pt>
                <c:pt idx="155">
                  <c:v>6.3201666666666672</c:v>
                </c:pt>
                <c:pt idx="156">
                  <c:v>5.8658235294117649</c:v>
                </c:pt>
                <c:pt idx="157">
                  <c:v>5.9511111111111106</c:v>
                </c:pt>
                <c:pt idx="158">
                  <c:v>5.4375555555555559</c:v>
                </c:pt>
                <c:pt idx="159">
                  <c:v>3.8620714285714288</c:v>
                </c:pt>
                <c:pt idx="160">
                  <c:v>4.3658823529411768</c:v>
                </c:pt>
                <c:pt idx="161">
                  <c:v>3.792333333333334</c:v>
                </c:pt>
              </c:numCache>
            </c:numRef>
          </c:xVal>
          <c:yVal>
            <c:numRef>
              <c:f>Scatter_Plot!$C$2:$C$166</c:f>
              <c:numCache>
                <c:formatCode>0.00</c:formatCode>
                <c:ptCount val="162"/>
                <c:pt idx="0">
                  <c:v>7.5454991118175014</c:v>
                </c:pt>
                <c:pt idx="1">
                  <c:v>9.4169375000000013</c:v>
                </c:pt>
                <c:pt idx="2">
                  <c:v>9.3381818181818179</c:v>
                </c:pt>
                <c:pt idx="3">
                  <c:v>8.9857499999999995</c:v>
                </c:pt>
                <c:pt idx="4">
                  <c:v>10.028833333333335</c:v>
                </c:pt>
                <c:pt idx="5">
                  <c:v>9.3397058823529395</c:v>
                </c:pt>
                <c:pt idx="6">
                  <c:v>10.764823529411766</c:v>
                </c:pt>
                <c:pt idx="7">
                  <c:v>10.889312500000001</c:v>
                </c:pt>
                <c:pt idx="8">
                  <c:v>9.5277499999999993</c:v>
                </c:pt>
                <c:pt idx="9">
                  <c:v>10.784333333333334</c:v>
                </c:pt>
                <c:pt idx="10">
                  <c:v>8.3605555555555551</c:v>
                </c:pt>
                <c:pt idx="11">
                  <c:v>9.7623571428571427</c:v>
                </c:pt>
                <c:pt idx="12">
                  <c:v>10.812764705882355</c:v>
                </c:pt>
                <c:pt idx="13">
                  <c:v>9.1634999999999991</c:v>
                </c:pt>
                <c:pt idx="14">
                  <c:v>7.9914666666666676</c:v>
                </c:pt>
                <c:pt idx="15">
                  <c:v>9.1460000000000008</c:v>
                </c:pt>
                <c:pt idx="16">
                  <c:v>8.8988333333333358</c:v>
                </c:pt>
                <c:pt idx="17">
                  <c:v>9.4609375</c:v>
                </c:pt>
                <c:pt idx="18">
                  <c:v>9.5605000000000011</c:v>
                </c:pt>
                <c:pt idx="19">
                  <c:v>9.5897222222222265</c:v>
                </c:pt>
                <c:pt idx="20">
                  <c:v>9.9611999999999981</c:v>
                </c:pt>
                <c:pt idx="21">
                  <c:v>7.5244375000000003</c:v>
                </c:pt>
                <c:pt idx="22">
                  <c:v>6.6821999999999999</c:v>
                </c:pt>
                <c:pt idx="23">
                  <c:v>8.1358888888888892</c:v>
                </c:pt>
                <c:pt idx="24">
                  <c:v>8.1665555555555542</c:v>
                </c:pt>
                <c:pt idx="25">
                  <c:v>10.756222222222224</c:v>
                </c:pt>
                <c:pt idx="26">
                  <c:v>6.8947999999999992</c:v>
                </c:pt>
                <c:pt idx="27">
                  <c:v>7.3999375000000001</c:v>
                </c:pt>
                <c:pt idx="28">
                  <c:v>10.051444444444446</c:v>
                </c:pt>
                <c:pt idx="29">
                  <c:v>9.3406470588235297</c:v>
                </c:pt>
                <c:pt idx="30">
                  <c:v>9.4966111111111093</c:v>
                </c:pt>
                <c:pt idx="31">
                  <c:v>8.0588750000000005</c:v>
                </c:pt>
                <c:pt idx="32">
                  <c:v>8.3294999999999995</c:v>
                </c:pt>
                <c:pt idx="33">
                  <c:v>6.8936999999999982</c:v>
                </c:pt>
                <c:pt idx="34">
                  <c:v>9.8298888888888882</c:v>
                </c:pt>
                <c:pt idx="35">
                  <c:v>10.205812499999999</c:v>
                </c:pt>
                <c:pt idx="36">
                  <c:v>10.545866666666665</c:v>
                </c:pt>
                <c:pt idx="37">
                  <c:v>10.502133333333335</c:v>
                </c:pt>
                <c:pt idx="38">
                  <c:v>10.896611111111113</c:v>
                </c:pt>
                <c:pt idx="39">
                  <c:v>8.0532500000000002</c:v>
                </c:pt>
                <c:pt idx="40">
                  <c:v>9.6019444444444453</c:v>
                </c:pt>
                <c:pt idx="41">
                  <c:v>9.302500000000002</c:v>
                </c:pt>
                <c:pt idx="42">
                  <c:v>9.2820555555555533</c:v>
                </c:pt>
                <c:pt idx="43">
                  <c:v>9.0106111111111105</c:v>
                </c:pt>
                <c:pt idx="44">
                  <c:v>10.376411764705882</c:v>
                </c:pt>
                <c:pt idx="45">
                  <c:v>9.0244999999999997</c:v>
                </c:pt>
                <c:pt idx="46">
                  <c:v>7.5630000000000015</c:v>
                </c:pt>
                <c:pt idx="47">
                  <c:v>10.7610625</c:v>
                </c:pt>
                <c:pt idx="48">
                  <c:v>10.681888888888889</c:v>
                </c:pt>
                <c:pt idx="49">
                  <c:v>9.5714615384615378</c:v>
                </c:pt>
                <c:pt idx="50">
                  <c:v>7.6322000000000001</c:v>
                </c:pt>
                <c:pt idx="51">
                  <c:v>9.4035000000000011</c:v>
                </c:pt>
                <c:pt idx="52">
                  <c:v>10.824777777777777</c:v>
                </c:pt>
                <c:pt idx="53">
                  <c:v>8.3988888888888891</c:v>
                </c:pt>
                <c:pt idx="54">
                  <c:v>10.325294117647061</c:v>
                </c:pt>
                <c:pt idx="55">
                  <c:v>8.9778750000000009</c:v>
                </c:pt>
                <c:pt idx="56">
                  <c:v>7.7463846153846152</c:v>
                </c:pt>
                <c:pt idx="57">
                  <c:v>9.0890000000000004</c:v>
                </c:pt>
                <c:pt idx="58">
                  <c:v>8.0346363636363645</c:v>
                </c:pt>
                <c:pt idx="59">
                  <c:v>8.550588235294116</c:v>
                </c:pt>
                <c:pt idx="60">
                  <c:v>10.906923076923077</c:v>
                </c:pt>
                <c:pt idx="61">
                  <c:v>10.249058823529412</c:v>
                </c:pt>
                <c:pt idx="62">
                  <c:v>10.882727272727273</c:v>
                </c:pt>
                <c:pt idx="63">
                  <c:v>8.5474999999999994</c:v>
                </c:pt>
                <c:pt idx="64">
                  <c:v>9.1817222222222217</c:v>
                </c:pt>
                <c:pt idx="65">
                  <c:v>9.5906874999999996</c:v>
                </c:pt>
                <c:pt idx="66">
                  <c:v>9.1091333333333306</c:v>
                </c:pt>
                <c:pt idx="67">
                  <c:v>11.174588235294115</c:v>
                </c:pt>
                <c:pt idx="68">
                  <c:v>10.534277777777779</c:v>
                </c:pt>
                <c:pt idx="69">
                  <c:v>10.650333333333334</c:v>
                </c:pt>
                <c:pt idx="70">
                  <c:v>8.4642500000000016</c:v>
                </c:pt>
                <c:pt idx="71">
                  <c:v>9.1957777777777778</c:v>
                </c:pt>
                <c:pt idx="72">
                  <c:v>10.593333333333334</c:v>
                </c:pt>
                <c:pt idx="73">
                  <c:v>9.2516111111111137</c:v>
                </c:pt>
                <c:pt idx="74">
                  <c:v>10.04961111111111</c:v>
                </c:pt>
                <c:pt idx="75">
                  <c:v>8.3241111111111099</c:v>
                </c:pt>
                <c:pt idx="76">
                  <c:v>9.1641249999999985</c:v>
                </c:pt>
                <c:pt idx="77">
                  <c:v>10.938384615384619</c:v>
                </c:pt>
                <c:pt idx="78">
                  <c:v>8.4324999999999992</c:v>
                </c:pt>
                <c:pt idx="79">
                  <c:v>8.7254166666666659</c:v>
                </c:pt>
                <c:pt idx="80">
                  <c:v>10.20470588235294</c:v>
                </c:pt>
                <c:pt idx="81">
                  <c:v>9.6951666666666689</c:v>
                </c:pt>
                <c:pt idx="82">
                  <c:v>7.8143999999999991</c:v>
                </c:pt>
                <c:pt idx="83">
                  <c:v>7.2969999999999997</c:v>
                </c:pt>
                <c:pt idx="84">
                  <c:v>10.033285714285714</c:v>
                </c:pt>
                <c:pt idx="85">
                  <c:v>10.326000000000001</c:v>
                </c:pt>
                <c:pt idx="86">
                  <c:v>11.643461538461539</c:v>
                </c:pt>
                <c:pt idx="87">
                  <c:v>7.3360769230769227</c:v>
                </c:pt>
                <c:pt idx="88">
                  <c:v>7.2376666666666667</c:v>
                </c:pt>
                <c:pt idx="89">
                  <c:v>10.0469375</c:v>
                </c:pt>
                <c:pt idx="90">
                  <c:v>9.8930000000000007</c:v>
                </c:pt>
                <c:pt idx="91">
                  <c:v>7.6294117647058837</c:v>
                </c:pt>
                <c:pt idx="92">
                  <c:v>10.574285714285711</c:v>
                </c:pt>
                <c:pt idx="93">
                  <c:v>8.5365333333333329</c:v>
                </c:pt>
                <c:pt idx="94">
                  <c:v>9.9760000000000009</c:v>
                </c:pt>
                <c:pt idx="95">
                  <c:v>9.8524999999999991</c:v>
                </c:pt>
                <c:pt idx="96">
                  <c:v>9.2273333333333323</c:v>
                </c:pt>
                <c:pt idx="97">
                  <c:v>9.2391249999999978</c:v>
                </c:pt>
                <c:pt idx="98">
                  <c:v>9.8310666666666648</c:v>
                </c:pt>
                <c:pt idx="99">
                  <c:v>8.9433846153846162</c:v>
                </c:pt>
                <c:pt idx="100">
                  <c:v>7.0480909090909103</c:v>
                </c:pt>
                <c:pt idx="101">
                  <c:v>8.3094166666666656</c:v>
                </c:pt>
                <c:pt idx="102">
                  <c:v>9.1767777777777777</c:v>
                </c:pt>
                <c:pt idx="103">
                  <c:v>8.0519444444444463</c:v>
                </c:pt>
                <c:pt idx="104">
                  <c:v>10.897117647058824</c:v>
                </c:pt>
                <c:pt idx="105">
                  <c:v>10.617882352941178</c:v>
                </c:pt>
                <c:pt idx="106">
                  <c:v>8.5566666666666649</c:v>
                </c:pt>
                <c:pt idx="107">
                  <c:v>7.0010000000000003</c:v>
                </c:pt>
                <c:pt idx="108">
                  <c:v>8.4907500000000002</c:v>
                </c:pt>
                <c:pt idx="109">
                  <c:v>9.618875000000001</c:v>
                </c:pt>
                <c:pt idx="110">
                  <c:v>11.074307692307693</c:v>
                </c:pt>
                <c:pt idx="111">
                  <c:v>10.539</c:v>
                </c:pt>
                <c:pt idx="112">
                  <c:v>8.4242222222222214</c:v>
                </c:pt>
                <c:pt idx="113">
                  <c:v>10.198176470588235</c:v>
                </c:pt>
                <c:pt idx="114">
                  <c:v>9.3987058823529406</c:v>
                </c:pt>
                <c:pt idx="115">
                  <c:v>9.3133333333333344</c:v>
                </c:pt>
                <c:pt idx="116">
                  <c:v>8.8457222222222214</c:v>
                </c:pt>
                <c:pt idx="117">
                  <c:v>10.234058823529413</c:v>
                </c:pt>
                <c:pt idx="118">
                  <c:v>10.388375000000002</c:v>
                </c:pt>
                <c:pt idx="119">
                  <c:v>11.5518</c:v>
                </c:pt>
                <c:pt idx="120">
                  <c:v>10.115117647058824</c:v>
                </c:pt>
                <c:pt idx="121">
                  <c:v>10.148333333333333</c:v>
                </c:pt>
                <c:pt idx="122">
                  <c:v>7.4276666666666671</c:v>
                </c:pt>
                <c:pt idx="123">
                  <c:v>10.731722222222224</c:v>
                </c:pt>
                <c:pt idx="124">
                  <c:v>8.0314999999999994</c:v>
                </c:pt>
                <c:pt idx="125">
                  <c:v>9.714125000000001</c:v>
                </c:pt>
                <c:pt idx="126">
                  <c:v>7.3476000000000008</c:v>
                </c:pt>
                <c:pt idx="127">
                  <c:v>11.365</c:v>
                </c:pt>
                <c:pt idx="128">
                  <c:v>10.271800000000001</c:v>
                </c:pt>
                <c:pt idx="129">
                  <c:v>10.4851875</c:v>
                </c:pt>
                <c:pt idx="130">
                  <c:v>6.9159999999999995</c:v>
                </c:pt>
                <c:pt idx="131">
                  <c:v>9.5161666666666669</c:v>
                </c:pt>
                <c:pt idx="132">
                  <c:v>10.545444444444444</c:v>
                </c:pt>
                <c:pt idx="133">
                  <c:v>10.547611111111111</c:v>
                </c:pt>
                <c:pt idx="134">
                  <c:v>9.2971764705882354</c:v>
                </c:pt>
                <c:pt idx="135">
                  <c:v>8.5149285714285714</c:v>
                </c:pt>
                <c:pt idx="136">
                  <c:v>8.4756</c:v>
                </c:pt>
                <c:pt idx="137">
                  <c:v>9.8740000000000006</c:v>
                </c:pt>
                <c:pt idx="138">
                  <c:v>10.822611111111112</c:v>
                </c:pt>
                <c:pt idx="139">
                  <c:v>11.125</c:v>
                </c:pt>
                <c:pt idx="140">
                  <c:v>8.6101428571428578</c:v>
                </c:pt>
                <c:pt idx="141">
                  <c:v>10.722166666666666</c:v>
                </c:pt>
                <c:pt idx="142">
                  <c:v>7.9772777777777781</c:v>
                </c:pt>
                <c:pt idx="143">
                  <c:v>7.709555555555557</c:v>
                </c:pt>
                <c:pt idx="144">
                  <c:v>9.652388888888888</c:v>
                </c:pt>
                <c:pt idx="145">
                  <c:v>7.550583333333333</c:v>
                </c:pt>
                <c:pt idx="146">
                  <c:v>10.217000000000001</c:v>
                </c:pt>
                <c:pt idx="147">
                  <c:v>9.2678666666666665</c:v>
                </c:pt>
                <c:pt idx="148">
                  <c:v>9.366299999999999</c:v>
                </c:pt>
                <c:pt idx="149">
                  <c:v>10.109555555555556</c:v>
                </c:pt>
                <c:pt idx="150">
                  <c:v>7.6161111111111097</c:v>
                </c:pt>
                <c:pt idx="151">
                  <c:v>9.4217777777777787</c:v>
                </c:pt>
                <c:pt idx="152">
                  <c:v>11.1208125</c:v>
                </c:pt>
                <c:pt idx="153">
                  <c:v>10.695611111111113</c:v>
                </c:pt>
                <c:pt idx="154">
                  <c:v>10.976055555555554</c:v>
                </c:pt>
                <c:pt idx="155">
                  <c:v>9.9591666666666683</c:v>
                </c:pt>
                <c:pt idx="156">
                  <c:v>8.7198823529411786</c:v>
                </c:pt>
                <c:pt idx="157">
                  <c:v>8.5889285714285712</c:v>
                </c:pt>
                <c:pt idx="158">
                  <c:v>8.9771666666666672</c:v>
                </c:pt>
                <c:pt idx="159">
                  <c:v>7.9252499999999984</c:v>
                </c:pt>
                <c:pt idx="160">
                  <c:v>8.0581764705882364</c:v>
                </c:pt>
                <c:pt idx="161">
                  <c:v>7.6152777777777789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D12-42F0-B03E-FA178AB4F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9157872"/>
        <c:axId val="1539158352"/>
      </c:scatterChart>
      <c:valAx>
        <c:axId val="1539157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</a:t>
                </a:r>
                <a:r>
                  <a:rPr lang="en-US" baseline="0"/>
                  <a:t> Life Ladder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158352"/>
        <c:crosses val="autoZero"/>
        <c:crossBetween val="midCat"/>
      </c:valAx>
      <c:valAx>
        <c:axId val="153915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GDP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157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Healthy Life Years</a:t>
            </a:r>
          </a:p>
        </c:rich>
      </c:tx>
      <c:layout>
        <c:manualLayout>
          <c:xMode val="edge"/>
          <c:yMode val="edge"/>
          <c:x val="0.38668029020577294"/>
          <c:y val="2.94736842105263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Double_BarGraph!$B$1</c:f>
              <c:strCache>
                <c:ptCount val="1"/>
                <c:pt idx="0">
                  <c:v>Average Life Ladder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Double_BarGraph!$A$2:$A$7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South America</c:v>
                </c:pt>
                <c:pt idx="3">
                  <c:v>Europe</c:v>
                </c:pt>
                <c:pt idx="4">
                  <c:v>North America</c:v>
                </c:pt>
                <c:pt idx="5">
                  <c:v>Oceania</c:v>
                </c:pt>
              </c:strCache>
            </c:strRef>
          </c:cat>
          <c:val>
            <c:numRef>
              <c:f>Double_BarGraph!$B$2:$B$7</c:f>
              <c:numCache>
                <c:formatCode>0.00</c:formatCode>
                <c:ptCount val="6"/>
                <c:pt idx="0">
                  <c:v>4.3899132653061264</c:v>
                </c:pt>
                <c:pt idx="1">
                  <c:v>5.2800735502121672</c:v>
                </c:pt>
                <c:pt idx="2">
                  <c:v>6.0381823204419947</c:v>
                </c:pt>
                <c:pt idx="3">
                  <c:v>6.178674452554743</c:v>
                </c:pt>
                <c:pt idx="4">
                  <c:v>6.2019656862745087</c:v>
                </c:pt>
                <c:pt idx="5">
                  <c:v>7.2515588235294128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8D-4BB0-805B-9CD1C3F4BD8E}"/>
            </c:ext>
          </c:extLst>
        </c:ser>
        <c:ser>
          <c:idx val="1"/>
          <c:order val="1"/>
          <c:tx>
            <c:strRef>
              <c:f>Double_BarGraph!$C$1</c:f>
              <c:strCache>
                <c:ptCount val="1"/>
                <c:pt idx="0">
                  <c:v>Average Healthy Life Expectancy At Birth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Double_BarGraph!$A$2:$A$7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South America</c:v>
                </c:pt>
                <c:pt idx="3">
                  <c:v>Europe</c:v>
                </c:pt>
                <c:pt idx="4">
                  <c:v>North America</c:v>
                </c:pt>
                <c:pt idx="5">
                  <c:v>Oceania</c:v>
                </c:pt>
              </c:strCache>
            </c:strRef>
          </c:cat>
          <c:val>
            <c:numRef>
              <c:f>Double_BarGraph!$C$2:$C$7</c:f>
              <c:numCache>
                <c:formatCode>0.00</c:formatCode>
                <c:ptCount val="6"/>
                <c:pt idx="0">
                  <c:v>5.5189238013698567</c:v>
                </c:pt>
                <c:pt idx="1">
                  <c:v>6.4051977443608976</c:v>
                </c:pt>
                <c:pt idx="2">
                  <c:v>6.6377071823204403</c:v>
                </c:pt>
                <c:pt idx="3">
                  <c:v>6.8546257485029969</c:v>
                </c:pt>
                <c:pt idx="4">
                  <c:v>6.4440661764705878</c:v>
                </c:pt>
                <c:pt idx="5">
                  <c:v>7.0291764705882356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8D-4BB0-805B-9CD1C3F4BD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5689791"/>
        <c:axId val="1375687391"/>
      </c:barChart>
      <c:catAx>
        <c:axId val="137568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687391"/>
        <c:crosses val="autoZero"/>
        <c:auto val="1"/>
        <c:lblAlgn val="ctr"/>
        <c:lblOffset val="100"/>
        <c:noMultiLvlLbl val="0"/>
      </c:catAx>
      <c:valAx>
        <c:axId val="1375687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689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Double_BarGraph!$B$1</c:f>
              <c:strCache>
                <c:ptCount val="1"/>
                <c:pt idx="0">
                  <c:v>Average Life Ladder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Double_BarGraph!$A$2:$A$7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South America</c:v>
                </c:pt>
                <c:pt idx="3">
                  <c:v>Europe</c:v>
                </c:pt>
                <c:pt idx="4">
                  <c:v>North America</c:v>
                </c:pt>
                <c:pt idx="5">
                  <c:v>Oceania</c:v>
                </c:pt>
              </c:strCache>
            </c:strRef>
          </c:cat>
          <c:val>
            <c:numRef>
              <c:f>Double_BarGraph!$B$2:$B$7</c:f>
              <c:numCache>
                <c:formatCode>0.00</c:formatCode>
                <c:ptCount val="6"/>
                <c:pt idx="0">
                  <c:v>4.3899132653061264</c:v>
                </c:pt>
                <c:pt idx="1">
                  <c:v>5.2800735502121672</c:v>
                </c:pt>
                <c:pt idx="2">
                  <c:v>6.0381823204419947</c:v>
                </c:pt>
                <c:pt idx="3">
                  <c:v>6.178674452554743</c:v>
                </c:pt>
                <c:pt idx="4">
                  <c:v>6.2019656862745087</c:v>
                </c:pt>
                <c:pt idx="5">
                  <c:v>7.2515588235294128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01-474D-930F-E281C29A6610}"/>
            </c:ext>
          </c:extLst>
        </c:ser>
        <c:ser>
          <c:idx val="1"/>
          <c:order val="1"/>
          <c:tx>
            <c:strRef>
              <c:f>Double_BarGraph!$C$1</c:f>
              <c:strCache>
                <c:ptCount val="1"/>
                <c:pt idx="0">
                  <c:v>Average Healthy Life Expectancy At Birth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Double_BarGraph!$A$2:$A$7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South America</c:v>
                </c:pt>
                <c:pt idx="3">
                  <c:v>Europe</c:v>
                </c:pt>
                <c:pt idx="4">
                  <c:v>North America</c:v>
                </c:pt>
                <c:pt idx="5">
                  <c:v>Oceania</c:v>
                </c:pt>
              </c:strCache>
            </c:strRef>
          </c:cat>
          <c:val>
            <c:numRef>
              <c:f>Double_BarGraph!$C$2:$C$7</c:f>
              <c:numCache>
                <c:formatCode>0.00</c:formatCode>
                <c:ptCount val="6"/>
                <c:pt idx="0">
                  <c:v>5.5189238013698567</c:v>
                </c:pt>
                <c:pt idx="1">
                  <c:v>6.4051977443608976</c:v>
                </c:pt>
                <c:pt idx="2">
                  <c:v>6.6377071823204403</c:v>
                </c:pt>
                <c:pt idx="3">
                  <c:v>6.8546257485029969</c:v>
                </c:pt>
                <c:pt idx="4">
                  <c:v>6.4440661764705878</c:v>
                </c:pt>
                <c:pt idx="5">
                  <c:v>7.0291764705882356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01-474D-930F-E281C29A66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41434719"/>
        <c:axId val="241438079"/>
      </c:barChart>
      <c:catAx>
        <c:axId val="2414347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438079"/>
        <c:crosses val="autoZero"/>
        <c:auto val="1"/>
        <c:lblAlgn val="ctr"/>
        <c:lblOffset val="100"/>
        <c:noMultiLvlLbl val="0"/>
      </c:catAx>
      <c:valAx>
        <c:axId val="2414380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434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Most_Least_Happy!$M$3:$Q$3</c:f>
              <c:numCache>
                <c:formatCode>General</c:formatCode>
                <c:ptCount val="5"/>
              </c:numCache>
            </c:numRef>
          </c:xVal>
          <c:yVal>
            <c:numRef>
              <c:f>Most_Least_Happy!$M$4:$Q$4</c:f>
              <c:numCache>
                <c:formatCode>0.000</c:formatCode>
                <c:ptCount val="5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03-4D80-B12E-ADB8BBA5A21A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Most_Least_Happy!$M$3:$Q$3</c:f>
              <c:numCache>
                <c:formatCode>General</c:formatCode>
                <c:ptCount val="5"/>
              </c:numCache>
            </c:numRef>
          </c:xVal>
          <c:yVal>
            <c:numRef>
              <c:f>Most_Least_Happy!$M$5:$Q$5</c:f>
              <c:numCache>
                <c:formatCode>0.000</c:formatCode>
                <c:ptCount val="5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A03-4D80-B12E-ADB8BBA5A21A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Most_Least_Happy!$M$3:$Q$3</c:f>
              <c:numCache>
                <c:formatCode>General</c:formatCode>
                <c:ptCount val="5"/>
              </c:numCache>
            </c:numRef>
          </c:xVal>
          <c:yVal>
            <c:numRef>
              <c:f>Most_Least_Happy!$M$6:$Q$6</c:f>
              <c:numCache>
                <c:formatCode>0.000</c:formatCode>
                <c:ptCount val="5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A03-4D80-B12E-ADB8BBA5A2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3080911"/>
        <c:axId val="1433081871"/>
      </c:scatterChart>
      <c:valAx>
        <c:axId val="1433080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3081871"/>
        <c:crosses val="autoZero"/>
        <c:crossBetween val="midCat"/>
      </c:valAx>
      <c:valAx>
        <c:axId val="1433081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30809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/>
              <a:t>Life Ladder (2005 - 2023)</a:t>
            </a:r>
          </a:p>
        </c:rich>
      </c:tx>
      <c:layout>
        <c:manualLayout>
          <c:xMode val="edge"/>
          <c:yMode val="edge"/>
          <c:x val="0.41929155492409437"/>
          <c:y val="5.145056447702935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5724999381806743E-2"/>
          <c:y val="0.28312350269193448"/>
          <c:w val="0.91250311746025015"/>
          <c:h val="0.58150971586566957"/>
        </c:manualLayout>
      </c:layout>
      <c:lineChart>
        <c:grouping val="standard"/>
        <c:varyColors val="0"/>
        <c:ser>
          <c:idx val="0"/>
          <c:order val="0"/>
          <c:tx>
            <c:strRef>
              <c:f>Time_Series!$B$1</c:f>
              <c:strCache>
                <c:ptCount val="1"/>
                <c:pt idx="0">
                  <c:v>Asia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Time_Series!$A$2:$A$20</c:f>
              <c:numCache>
                <c:formatCode>General</c:formatCode>
                <c:ptCount val="19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</c:numCache>
            </c:numRef>
          </c:cat>
          <c:val>
            <c:numRef>
              <c:f>Time_Series!$B$2:$B$20</c:f>
              <c:numCache>
                <c:formatCode>0.00</c:formatCode>
                <c:ptCount val="19"/>
                <c:pt idx="0">
                  <c:v>5.8048571428571432</c:v>
                </c:pt>
                <c:pt idx="1">
                  <c:v>5.1398965517241377</c:v>
                </c:pt>
                <c:pt idx="2">
                  <c:v>5.2400322580645158</c:v>
                </c:pt>
                <c:pt idx="3">
                  <c:v>5.1187297297297283</c:v>
                </c:pt>
                <c:pt idx="4">
                  <c:v>5.2705384615384618</c:v>
                </c:pt>
                <c:pt idx="5">
                  <c:v>5.3312249999999999</c:v>
                </c:pt>
                <c:pt idx="6">
                  <c:v>5.3293181818181834</c:v>
                </c:pt>
                <c:pt idx="7">
                  <c:v>5.1744883720930241</c:v>
                </c:pt>
                <c:pt idx="8">
                  <c:v>5.2350000000000003</c:v>
                </c:pt>
                <c:pt idx="9">
                  <c:v>5.3489761904761908</c:v>
                </c:pt>
                <c:pt idx="10">
                  <c:v>5.2611395348837213</c:v>
                </c:pt>
                <c:pt idx="11">
                  <c:v>5.3384102564102571</c:v>
                </c:pt>
                <c:pt idx="12">
                  <c:v>5.2555853658536575</c:v>
                </c:pt>
                <c:pt idx="13">
                  <c:v>5.200800000000001</c:v>
                </c:pt>
                <c:pt idx="14">
                  <c:v>5.3654146341463411</c:v>
                </c:pt>
                <c:pt idx="15">
                  <c:v>5.4077941176470583</c:v>
                </c:pt>
                <c:pt idx="16">
                  <c:v>5.2140000000000004</c:v>
                </c:pt>
                <c:pt idx="17">
                  <c:v>5.2449743589743587</c:v>
                </c:pt>
                <c:pt idx="18">
                  <c:v>5.4280999999999997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65-48DD-BF65-3BB8E08E1E4B}"/>
            </c:ext>
          </c:extLst>
        </c:ser>
        <c:ser>
          <c:idx val="1"/>
          <c:order val="1"/>
          <c:tx>
            <c:strRef>
              <c:f>Time_Series!$C$1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Time_Series!$A$2:$A$20</c:f>
              <c:numCache>
                <c:formatCode>General</c:formatCode>
                <c:ptCount val="19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</c:numCache>
            </c:numRef>
          </c:cat>
          <c:val>
            <c:numRef>
              <c:f>Time_Series!$C$2:$C$20</c:f>
              <c:numCache>
                <c:formatCode>0.00</c:formatCode>
                <c:ptCount val="19"/>
                <c:pt idx="0">
                  <c:v>6.5212666666666665</c:v>
                </c:pt>
                <c:pt idx="1">
                  <c:v>6.0407058823529409</c:v>
                </c:pt>
                <c:pt idx="2">
                  <c:v>5.7570689655172416</c:v>
                </c:pt>
                <c:pt idx="3">
                  <c:v>6.5012499999999989</c:v>
                </c:pt>
                <c:pt idx="4">
                  <c:v>5.8505312500000004</c:v>
                </c:pt>
                <c:pt idx="5">
                  <c:v>5.9352162162162161</c:v>
                </c:pt>
                <c:pt idx="6">
                  <c:v>5.9411025641025645</c:v>
                </c:pt>
                <c:pt idx="7">
                  <c:v>6.0729285714285712</c:v>
                </c:pt>
                <c:pt idx="8">
                  <c:v>5.9617500000000021</c:v>
                </c:pt>
                <c:pt idx="9">
                  <c:v>6.030560975609756</c:v>
                </c:pt>
                <c:pt idx="10">
                  <c:v>6.0718095238095247</c:v>
                </c:pt>
                <c:pt idx="11">
                  <c:v>6.1442380952380953</c:v>
                </c:pt>
                <c:pt idx="12">
                  <c:v>6.2469523809523801</c:v>
                </c:pt>
                <c:pt idx="13">
                  <c:v>6.3266341463414637</c:v>
                </c:pt>
                <c:pt idx="14">
                  <c:v>6.3680975609756079</c:v>
                </c:pt>
                <c:pt idx="15">
                  <c:v>6.423</c:v>
                </c:pt>
                <c:pt idx="16">
                  <c:v>6.471282051282051</c:v>
                </c:pt>
                <c:pt idx="17">
                  <c:v>6.3690487804878071</c:v>
                </c:pt>
                <c:pt idx="18">
                  <c:v>6.4201463414634148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65-48DD-BF65-3BB8E08E1E4B}"/>
            </c:ext>
          </c:extLst>
        </c:ser>
        <c:ser>
          <c:idx val="2"/>
          <c:order val="2"/>
          <c:tx>
            <c:strRef>
              <c:f>Time_Series!$D$1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Time_Series!$A$2:$A$20</c:f>
              <c:numCache>
                <c:formatCode>General</c:formatCode>
                <c:ptCount val="19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</c:numCache>
            </c:numRef>
          </c:cat>
          <c:val>
            <c:numRef>
              <c:f>Time_Series!$D$2:$D$20</c:f>
              <c:numCache>
                <c:formatCode>0.00</c:formatCode>
                <c:ptCount val="19"/>
                <c:pt idx="0">
                  <c:v>5.1680000000000001</c:v>
                </c:pt>
                <c:pt idx="1">
                  <c:v>4.0741818181818177</c:v>
                </c:pt>
                <c:pt idx="2">
                  <c:v>4.4358571428571425</c:v>
                </c:pt>
                <c:pt idx="3">
                  <c:v>4.2962962962962967</c:v>
                </c:pt>
                <c:pt idx="4">
                  <c:v>4.4212400000000001</c:v>
                </c:pt>
                <c:pt idx="5">
                  <c:v>4.3356153846153846</c:v>
                </c:pt>
                <c:pt idx="6">
                  <c:v>4.4953000000000012</c:v>
                </c:pt>
                <c:pt idx="7">
                  <c:v>4.4134117647058826</c:v>
                </c:pt>
                <c:pt idx="8">
                  <c:v>4.0883225806451602</c:v>
                </c:pt>
                <c:pt idx="9">
                  <c:v>4.1846315789473687</c:v>
                </c:pt>
                <c:pt idx="10">
                  <c:v>4.3143888888888888</c:v>
                </c:pt>
                <c:pt idx="11">
                  <c:v>4.2373333333333338</c:v>
                </c:pt>
                <c:pt idx="12">
                  <c:v>4.4141219512195127</c:v>
                </c:pt>
                <c:pt idx="13">
                  <c:v>4.5715750000000011</c:v>
                </c:pt>
                <c:pt idx="14">
                  <c:v>4.529024999999999</c:v>
                </c:pt>
                <c:pt idx="15">
                  <c:v>4.7795833333333331</c:v>
                </c:pt>
                <c:pt idx="16">
                  <c:v>4.5274444444444439</c:v>
                </c:pt>
                <c:pt idx="17">
                  <c:v>4.3581025641025661</c:v>
                </c:pt>
                <c:pt idx="18">
                  <c:v>4.4849459459459462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65-48DD-BF65-3BB8E08E1E4B}"/>
            </c:ext>
          </c:extLst>
        </c:ser>
        <c:ser>
          <c:idx val="3"/>
          <c:order val="3"/>
          <c:tx>
            <c:strRef>
              <c:f>Time_Series!$E$1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Time_Series!$A$2:$A$20</c:f>
              <c:numCache>
                <c:formatCode>General</c:formatCode>
                <c:ptCount val="19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</c:numCache>
            </c:numRef>
          </c:cat>
          <c:val>
            <c:numRef>
              <c:f>Time_Series!$E$2:$E$20</c:f>
              <c:numCache>
                <c:formatCode>0.00</c:formatCode>
                <c:ptCount val="19"/>
                <c:pt idx="0">
                  <c:v>6.9034999999999993</c:v>
                </c:pt>
                <c:pt idx="1">
                  <c:v>5.6278888888888883</c:v>
                </c:pt>
                <c:pt idx="2">
                  <c:v>5.7027000000000001</c:v>
                </c:pt>
                <c:pt idx="3">
                  <c:v>5.7824999999999998</c:v>
                </c:pt>
                <c:pt idx="4">
                  <c:v>6.2878999999999996</c:v>
                </c:pt>
                <c:pt idx="5">
                  <c:v>6.2934999999999999</c:v>
                </c:pt>
                <c:pt idx="6">
                  <c:v>6.3081000000000005</c:v>
                </c:pt>
                <c:pt idx="7">
                  <c:v>6.3193636363636365</c:v>
                </c:pt>
                <c:pt idx="8">
                  <c:v>6.3571</c:v>
                </c:pt>
                <c:pt idx="9">
                  <c:v>6.2438000000000002</c:v>
                </c:pt>
                <c:pt idx="10">
                  <c:v>6.1297000000000006</c:v>
                </c:pt>
                <c:pt idx="11">
                  <c:v>5.9214000000000002</c:v>
                </c:pt>
                <c:pt idx="12">
                  <c:v>5.9170999999999996</c:v>
                </c:pt>
                <c:pt idx="13">
                  <c:v>5.9451111111111112</c:v>
                </c:pt>
                <c:pt idx="14">
                  <c:v>5.9645000000000001</c:v>
                </c:pt>
                <c:pt idx="15">
                  <c:v>5.6162999999999998</c:v>
                </c:pt>
                <c:pt idx="16">
                  <c:v>5.7528000000000006</c:v>
                </c:pt>
                <c:pt idx="17">
                  <c:v>6.1290999999999993</c:v>
                </c:pt>
                <c:pt idx="18">
                  <c:v>6.1368999999999998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965-48DD-BF65-3BB8E08E1E4B}"/>
            </c:ext>
          </c:extLst>
        </c:ser>
        <c:ser>
          <c:idx val="4"/>
          <c:order val="4"/>
          <c:tx>
            <c:strRef>
              <c:f>Time_Series!$F$1</c:f>
              <c:strCache>
                <c:ptCount val="1"/>
                <c:pt idx="0">
                  <c:v>Oceania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Time_Series!$A$2:$A$20</c:f>
              <c:numCache>
                <c:formatCode>General</c:formatCode>
                <c:ptCount val="19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</c:numCache>
            </c:numRef>
          </c:cat>
          <c:val>
            <c:numRef>
              <c:f>Time_Series!$F$2:$F$20</c:f>
              <c:numCache>
                <c:formatCode>0.00</c:formatCode>
                <c:ptCount val="19"/>
                <c:pt idx="0">
                  <c:v>7.3410000000000002</c:v>
                </c:pt>
                <c:pt idx="1">
                  <c:v>7.3049999999999997</c:v>
                </c:pt>
                <c:pt idx="2">
                  <c:v>7.4444999999999997</c:v>
                </c:pt>
                <c:pt idx="3">
                  <c:v>7.317499999999999</c:v>
                </c:pt>
                <c:pt idx="4">
                  <c:v>7.3272435130818456</c:v>
                </c:pt>
                <c:pt idx="5">
                  <c:v>7.3369999999999997</c:v>
                </c:pt>
                <c:pt idx="6">
                  <c:v>7.2984999999999998</c:v>
                </c:pt>
                <c:pt idx="7">
                  <c:v>7.2229999999999999</c:v>
                </c:pt>
                <c:pt idx="8">
                  <c:v>7.3220000000000001</c:v>
                </c:pt>
                <c:pt idx="9">
                  <c:v>7.2974999999999994</c:v>
                </c:pt>
                <c:pt idx="10">
                  <c:v>7.3635000000000002</c:v>
                </c:pt>
                <c:pt idx="11">
                  <c:v>7.2379999999999995</c:v>
                </c:pt>
                <c:pt idx="12">
                  <c:v>7.2919999999999998</c:v>
                </c:pt>
                <c:pt idx="13">
                  <c:v>7.2735000000000003</c:v>
                </c:pt>
                <c:pt idx="14">
                  <c:v>7.2195</c:v>
                </c:pt>
                <c:pt idx="15">
                  <c:v>7.1969999999999992</c:v>
                </c:pt>
                <c:pt idx="16">
                  <c:v>7.1244999999999994</c:v>
                </c:pt>
                <c:pt idx="17">
                  <c:v>7.0049999999999999</c:v>
                </c:pt>
                <c:pt idx="18">
                  <c:v>7.0005000000000006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965-48DD-BF65-3BB8E08E1E4B}"/>
            </c:ext>
          </c:extLst>
        </c:ser>
        <c:ser>
          <c:idx val="5"/>
          <c:order val="5"/>
          <c:tx>
            <c:strRef>
              <c:f>Time_Series!$G$1</c:f>
              <c:strCache>
                <c:ptCount val="1"/>
                <c:pt idx="0">
                  <c:v>North America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Time_Series!$A$2:$A$20</c:f>
              <c:numCache>
                <c:formatCode>General</c:formatCode>
                <c:ptCount val="19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</c:numCache>
            </c:numRef>
          </c:cat>
          <c:val>
            <c:numRef>
              <c:f>Time_Series!$G$2:$G$20</c:f>
              <c:numCache>
                <c:formatCode>0.00</c:formatCode>
                <c:ptCount val="19"/>
                <c:pt idx="0">
                  <c:v>6.9995000000000003</c:v>
                </c:pt>
                <c:pt idx="1">
                  <c:v>5.6792499999999997</c:v>
                </c:pt>
                <c:pt idx="2">
                  <c:v>6.2768181818181823</c:v>
                </c:pt>
                <c:pt idx="3">
                  <c:v>6.0741666666666667</c:v>
                </c:pt>
                <c:pt idx="4">
                  <c:v>6.6367000000000003</c:v>
                </c:pt>
                <c:pt idx="5">
                  <c:v>6.2992727272727258</c:v>
                </c:pt>
                <c:pt idx="6">
                  <c:v>6.0687692307692309</c:v>
                </c:pt>
                <c:pt idx="7">
                  <c:v>6.0817272727272726</c:v>
                </c:pt>
                <c:pt idx="8">
                  <c:v>6.2015384615384619</c:v>
                </c:pt>
                <c:pt idx="9">
                  <c:v>6.0984615384615388</c:v>
                </c:pt>
                <c:pt idx="10">
                  <c:v>5.9870000000000001</c:v>
                </c:pt>
                <c:pt idx="11">
                  <c:v>6.0798181818181822</c:v>
                </c:pt>
                <c:pt idx="12">
                  <c:v>6.2523846153846145</c:v>
                </c:pt>
                <c:pt idx="13">
                  <c:v>6.1520909090909095</c:v>
                </c:pt>
                <c:pt idx="14">
                  <c:v>6.4219999999999997</c:v>
                </c:pt>
                <c:pt idx="15">
                  <c:v>6.0871249999999995</c:v>
                </c:pt>
                <c:pt idx="16">
                  <c:v>6.333499999999999</c:v>
                </c:pt>
                <c:pt idx="17">
                  <c:v>6.3690000000000007</c:v>
                </c:pt>
                <c:pt idx="18">
                  <c:v>6.5342000000000002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965-48DD-BF65-3BB8E08E1E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4009615"/>
        <c:axId val="1514010095"/>
      </c:lineChart>
      <c:catAx>
        <c:axId val="15140096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010095"/>
        <c:crosses val="autoZero"/>
        <c:auto val="1"/>
        <c:lblAlgn val="ctr"/>
        <c:lblOffset val="100"/>
        <c:noMultiLvlLbl val="0"/>
      </c:catAx>
      <c:valAx>
        <c:axId val="1514010095"/>
        <c:scaling>
          <c:orientation val="minMax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009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2949879106087467"/>
          <c:y val="0.18247747600603259"/>
          <c:w val="0.73164153269535792"/>
          <c:h val="4.87368032064584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/>
              <a:t>Log Gdp Per Capita</a:t>
            </a:r>
          </a:p>
        </c:rich>
      </c:tx>
      <c:layout>
        <c:manualLayout>
          <c:xMode val="edge"/>
          <c:yMode val="edge"/>
          <c:x val="0.34642270343937748"/>
          <c:y val="5.24936550152118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7000450619935"/>
          <c:y val="0.20069538895917396"/>
          <c:w val="0.74988137541075151"/>
          <c:h val="0.62271870250339267"/>
        </c:manualLayout>
      </c:layout>
      <c:scatterChart>
        <c:scatterStyle val="lineMarker"/>
        <c:varyColors val="0"/>
        <c:ser>
          <c:idx val="0"/>
          <c:order val="0"/>
          <c:tx>
            <c:strRef>
              <c:f>Scatter_Plot!$C$1</c:f>
              <c:strCache>
                <c:ptCount val="1"/>
                <c:pt idx="0">
                  <c:v>Average Log Gdp Per Capita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forward val="1"/>
            <c:backward val="1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Scatter_Plot!$B$2:$B$166</c:f>
              <c:numCache>
                <c:formatCode>0.00</c:formatCode>
                <c:ptCount val="162"/>
                <c:pt idx="0">
                  <c:v>3.2199333333333331</c:v>
                </c:pt>
                <c:pt idx="1">
                  <c:v>5.0727499999999992</c:v>
                </c:pt>
                <c:pt idx="2">
                  <c:v>5.3919999999999995</c:v>
                </c:pt>
                <c:pt idx="3">
                  <c:v>4.4202500000000002</c:v>
                </c:pt>
                <c:pt idx="4">
                  <c:v>6.2896666666666663</c:v>
                </c:pt>
                <c:pt idx="5">
                  <c:v>4.6795294117647064</c:v>
                </c:pt>
                <c:pt idx="6">
                  <c:v>7.2424117647058823</c:v>
                </c:pt>
                <c:pt idx="7">
                  <c:v>7.1789999999999994</c:v>
                </c:pt>
                <c:pt idx="8">
                  <c:v>4.9352499999999999</c:v>
                </c:pt>
                <c:pt idx="9">
                  <c:v>5.9981666666666671</c:v>
                </c:pt>
                <c:pt idx="10">
                  <c:v>4.6090000000000009</c:v>
                </c:pt>
                <c:pt idx="11">
                  <c:v>5.571071428571428</c:v>
                </c:pt>
                <c:pt idx="12">
                  <c:v>6.9661176470588231</c:v>
                </c:pt>
                <c:pt idx="13">
                  <c:v>6.2035</c:v>
                </c:pt>
                <c:pt idx="14">
                  <c:v>4.113666666666667</c:v>
                </c:pt>
                <c:pt idx="15">
                  <c:v>5.1966666666666663</c:v>
                </c:pt>
                <c:pt idx="16">
                  <c:v>5.742166666666666</c:v>
                </c:pt>
                <c:pt idx="17">
                  <c:v>5.3193749999999991</c:v>
                </c:pt>
                <c:pt idx="18">
                  <c:v>3.9087857142857145</c:v>
                </c:pt>
                <c:pt idx="19">
                  <c:v>6.5629444444444438</c:v>
                </c:pt>
                <c:pt idx="20">
                  <c:v>4.7519333333333327</c:v>
                </c:pt>
                <c:pt idx="21">
                  <c:v>4.2453124999999998</c:v>
                </c:pt>
                <c:pt idx="22">
                  <c:v>3.5482</c:v>
                </c:pt>
                <c:pt idx="23">
                  <c:v>4.2660000000000009</c:v>
                </c:pt>
                <c:pt idx="24">
                  <c:v>4.6642222222222225</c:v>
                </c:pt>
                <c:pt idx="25">
                  <c:v>7.2968333333333346</c:v>
                </c:pt>
                <c:pt idx="26">
                  <c:v>3.5149999999999997</c:v>
                </c:pt>
                <c:pt idx="27">
                  <c:v>4.0983124999999996</c:v>
                </c:pt>
                <c:pt idx="28">
                  <c:v>6.357277777777778</c:v>
                </c:pt>
                <c:pt idx="29">
                  <c:v>5.1604117647058825</c:v>
                </c:pt>
                <c:pt idx="30">
                  <c:v>6.1563333333333325</c:v>
                </c:pt>
                <c:pt idx="31">
                  <c:v>3.8496250000000005</c:v>
                </c:pt>
                <c:pt idx="32">
                  <c:v>4.6725714285714286</c:v>
                </c:pt>
                <c:pt idx="33">
                  <c:v>4.1377000000000006</c:v>
                </c:pt>
                <c:pt idx="34">
                  <c:v>7.0954444444444436</c:v>
                </c:pt>
                <c:pt idx="35">
                  <c:v>5.68675</c:v>
                </c:pt>
                <c:pt idx="36">
                  <c:v>6.0980625000000002</c:v>
                </c:pt>
                <c:pt idx="37">
                  <c:v>6.6376666666666662</c:v>
                </c:pt>
                <c:pt idx="38">
                  <c:v>7.6641111111111098</c:v>
                </c:pt>
                <c:pt idx="39">
                  <c:v>4.8224999999999998</c:v>
                </c:pt>
                <c:pt idx="40">
                  <c:v>5.3173333333333339</c:v>
                </c:pt>
                <c:pt idx="41">
                  <c:v>5.7378888888888886</c:v>
                </c:pt>
                <c:pt idx="42">
                  <c:v>4.4379444444444438</c:v>
                </c:pt>
                <c:pt idx="43">
                  <c:v>6.0380000000000003</c:v>
                </c:pt>
                <c:pt idx="44">
                  <c:v>5.7767058823529398</c:v>
                </c:pt>
                <c:pt idx="45">
                  <c:v>4.2442500000000001</c:v>
                </c:pt>
                <c:pt idx="46">
                  <c:v>4.301181818181818</c:v>
                </c:pt>
                <c:pt idx="47">
                  <c:v>7.6240624999999991</c:v>
                </c:pt>
                <c:pt idx="48">
                  <c:v>6.6595555555555563</c:v>
                </c:pt>
                <c:pt idx="49">
                  <c:v>4.6248461538461543</c:v>
                </c:pt>
                <c:pt idx="50">
                  <c:v>4.6347999999999994</c:v>
                </c:pt>
                <c:pt idx="51">
                  <c:v>4.432500000000001</c:v>
                </c:pt>
                <c:pt idx="52">
                  <c:v>6.822333333333332</c:v>
                </c:pt>
                <c:pt idx="53">
                  <c:v>4.730666666666667</c:v>
                </c:pt>
                <c:pt idx="54">
                  <c:v>5.617588235294118</c:v>
                </c:pt>
                <c:pt idx="55">
                  <c:v>6.2572500000000009</c:v>
                </c:pt>
                <c:pt idx="56">
                  <c:v>4.390307692307692</c:v>
                </c:pt>
                <c:pt idx="57">
                  <c:v>5.9930000000000003</c:v>
                </c:pt>
                <c:pt idx="58">
                  <c:v>3.9541818181818176</c:v>
                </c:pt>
                <c:pt idx="59">
                  <c:v>5.4942941176470601</c:v>
                </c:pt>
                <c:pt idx="60">
                  <c:v>5.4269999999999987</c:v>
                </c:pt>
                <c:pt idx="61">
                  <c:v>5.4322941176470589</c:v>
                </c:pt>
                <c:pt idx="62">
                  <c:v>7.468</c:v>
                </c:pt>
                <c:pt idx="63">
                  <c:v>4.4033888888888892</c:v>
                </c:pt>
                <c:pt idx="64">
                  <c:v>5.2626111111111111</c:v>
                </c:pt>
                <c:pt idx="65">
                  <c:v>4.8756250000000003</c:v>
                </c:pt>
                <c:pt idx="66">
                  <c:v>4.7745333333333342</c:v>
                </c:pt>
                <c:pt idx="67">
                  <c:v>7.0272352941176468</c:v>
                </c:pt>
                <c:pt idx="68">
                  <c:v>7.2388333333333321</c:v>
                </c:pt>
                <c:pt idx="69">
                  <c:v>6.291666666666667</c:v>
                </c:pt>
                <c:pt idx="70">
                  <c:v>4.7242500000000005</c:v>
                </c:pt>
                <c:pt idx="71">
                  <c:v>5.767777777777777</c:v>
                </c:pt>
                <c:pt idx="72">
                  <c:v>6.0236111111111112</c:v>
                </c:pt>
                <c:pt idx="73">
                  <c:v>5.0442222222222215</c:v>
                </c:pt>
                <c:pt idx="74">
                  <c:v>5.869833333333335</c:v>
                </c:pt>
                <c:pt idx="75">
                  <c:v>4.4140555555555547</c:v>
                </c:pt>
                <c:pt idx="76">
                  <c:v>5.829529411764705</c:v>
                </c:pt>
                <c:pt idx="77">
                  <c:v>6.3768461538461532</c:v>
                </c:pt>
                <c:pt idx="78">
                  <c:v>5.2605555555555554</c:v>
                </c:pt>
                <c:pt idx="79">
                  <c:v>5.0334999999999992</c:v>
                </c:pt>
                <c:pt idx="80">
                  <c:v>5.5697058823529408</c:v>
                </c:pt>
                <c:pt idx="81">
                  <c:v>4.4719444444444436</c:v>
                </c:pt>
                <c:pt idx="82">
                  <c:v>3.8397999999999994</c:v>
                </c:pt>
                <c:pt idx="83">
                  <c:v>4.0874545454545457</c:v>
                </c:pt>
                <c:pt idx="84">
                  <c:v>5.6254999999999997</c:v>
                </c:pt>
                <c:pt idx="85">
                  <c:v>5.9913333333333325</c:v>
                </c:pt>
                <c:pt idx="86">
                  <c:v>7.0586923076923069</c:v>
                </c:pt>
                <c:pt idx="87">
                  <c:v>4.0185384615384612</c:v>
                </c:pt>
                <c:pt idx="88">
                  <c:v>3.9279999999999999</c:v>
                </c:pt>
                <c:pt idx="89">
                  <c:v>5.8428125</c:v>
                </c:pt>
                <c:pt idx="90">
                  <c:v>5.1980000000000004</c:v>
                </c:pt>
                <c:pt idx="91">
                  <c:v>4.2474117647058822</c:v>
                </c:pt>
                <c:pt idx="92">
                  <c:v>6.3846666666666669</c:v>
                </c:pt>
                <c:pt idx="93">
                  <c:v>4.4243333333333332</c:v>
                </c:pt>
                <c:pt idx="94">
                  <c:v>5.8495999999999997</c:v>
                </c:pt>
                <c:pt idx="95">
                  <c:v>6.6946666666666665</c:v>
                </c:pt>
                <c:pt idx="96">
                  <c:v>5.6472222222222221</c:v>
                </c:pt>
                <c:pt idx="97">
                  <c:v>5.1777499999999996</c:v>
                </c:pt>
                <c:pt idx="98">
                  <c:v>5.3644000000000007</c:v>
                </c:pt>
                <c:pt idx="99">
                  <c:v>4.9697692307692298</c:v>
                </c:pt>
                <c:pt idx="100">
                  <c:v>4.8264545454545464</c:v>
                </c:pt>
                <c:pt idx="101">
                  <c:v>4.3951666666666664</c:v>
                </c:pt>
                <c:pt idx="102">
                  <c:v>4.679666666666666</c:v>
                </c:pt>
                <c:pt idx="103">
                  <c:v>4.84</c:v>
                </c:pt>
                <c:pt idx="104">
                  <c:v>7.4404117647058809</c:v>
                </c:pt>
                <c:pt idx="105">
                  <c:v>7.2607058823529416</c:v>
                </c:pt>
                <c:pt idx="106">
                  <c:v>5.7727777777777778</c:v>
                </c:pt>
                <c:pt idx="107">
                  <c:v>4.2918124999999998</c:v>
                </c:pt>
                <c:pt idx="108">
                  <c:v>4.9829999999999997</c:v>
                </c:pt>
                <c:pt idx="109">
                  <c:v>5.0000000000000009</c:v>
                </c:pt>
                <c:pt idx="110">
                  <c:v>7.4638461538461538</c:v>
                </c:pt>
                <c:pt idx="111">
                  <c:v>6.8529999999999998</c:v>
                </c:pt>
                <c:pt idx="112">
                  <c:v>5.1103333333333332</c:v>
                </c:pt>
                <c:pt idx="113">
                  <c:v>6.626294117647058</c:v>
                </c:pt>
                <c:pt idx="114">
                  <c:v>5.6292352941176471</c:v>
                </c:pt>
                <c:pt idx="115">
                  <c:v>5.6019999999999994</c:v>
                </c:pt>
                <c:pt idx="116">
                  <c:v>5.3541111111111119</c:v>
                </c:pt>
                <c:pt idx="117">
                  <c:v>6.0200588235294115</c:v>
                </c:pt>
                <c:pt idx="118">
                  <c:v>5.5517500000000011</c:v>
                </c:pt>
                <c:pt idx="119">
                  <c:v>6.5692000000000004</c:v>
                </c:pt>
                <c:pt idx="120">
                  <c:v>5.7703529411764709</c:v>
                </c:pt>
                <c:pt idx="121">
                  <c:v>5.5649999999999995</c:v>
                </c:pt>
                <c:pt idx="122">
                  <c:v>3.6544166666666666</c:v>
                </c:pt>
                <c:pt idx="123">
                  <c:v>6.5473333333333334</c:v>
                </c:pt>
                <c:pt idx="124">
                  <c:v>4.5469444444444447</c:v>
                </c:pt>
                <c:pt idx="125">
                  <c:v>5.463750000000001</c:v>
                </c:pt>
                <c:pt idx="126">
                  <c:v>3.9390666666666667</c:v>
                </c:pt>
                <c:pt idx="127">
                  <c:v>6.5080624999999994</c:v>
                </c:pt>
                <c:pt idx="128">
                  <c:v>6.1025333333333327</c:v>
                </c:pt>
                <c:pt idx="129">
                  <c:v>6.1829374999999995</c:v>
                </c:pt>
                <c:pt idx="130">
                  <c:v>5.1833333333333336</c:v>
                </c:pt>
                <c:pt idx="131">
                  <c:v>4.9639444444444454</c:v>
                </c:pt>
                <c:pt idx="132">
                  <c:v>5.9055000000000009</c:v>
                </c:pt>
                <c:pt idx="133">
                  <c:v>6.4949444444444451</c:v>
                </c:pt>
                <c:pt idx="134">
                  <c:v>4.2634117647058831</c:v>
                </c:pt>
                <c:pt idx="135">
                  <c:v>4.6510000000000007</c:v>
                </c:pt>
                <c:pt idx="136">
                  <c:v>4.3786000000000005</c:v>
                </c:pt>
                <c:pt idx="137">
                  <c:v>6.2690000000000001</c:v>
                </c:pt>
                <c:pt idx="138">
                  <c:v>7.3651666666666653</c:v>
                </c:pt>
                <c:pt idx="139">
                  <c:v>7.4356923076923076</c:v>
                </c:pt>
                <c:pt idx="140">
                  <c:v>4.0170000000000003</c:v>
                </c:pt>
                <c:pt idx="141">
                  <c:v>6.3556250000000007</c:v>
                </c:pt>
                <c:pt idx="142">
                  <c:v>4.9956111111111126</c:v>
                </c:pt>
                <c:pt idx="143">
                  <c:v>3.7110555555555553</c:v>
                </c:pt>
                <c:pt idx="144">
                  <c:v>6.068833333333334</c:v>
                </c:pt>
                <c:pt idx="145">
                  <c:v>3.7196666666666669</c:v>
                </c:pt>
                <c:pt idx="146">
                  <c:v>6.2813999999999997</c:v>
                </c:pt>
                <c:pt idx="147">
                  <c:v>4.6890000000000009</c:v>
                </c:pt>
                <c:pt idx="148">
                  <c:v>5.6004999999999994</c:v>
                </c:pt>
                <c:pt idx="149">
                  <c:v>5.1945555555555556</c:v>
                </c:pt>
                <c:pt idx="150">
                  <c:v>4.3154999999999992</c:v>
                </c:pt>
                <c:pt idx="151">
                  <c:v>4.7851111111111102</c:v>
                </c:pt>
                <c:pt idx="152">
                  <c:v>6.7878124999999994</c:v>
                </c:pt>
                <c:pt idx="153">
                  <c:v>6.8895</c:v>
                </c:pt>
                <c:pt idx="154">
                  <c:v>7.0292222222222236</c:v>
                </c:pt>
                <c:pt idx="155">
                  <c:v>6.3201666666666672</c:v>
                </c:pt>
                <c:pt idx="156">
                  <c:v>5.8658235294117649</c:v>
                </c:pt>
                <c:pt idx="157">
                  <c:v>5.9511111111111106</c:v>
                </c:pt>
                <c:pt idx="158">
                  <c:v>5.4375555555555559</c:v>
                </c:pt>
                <c:pt idx="159">
                  <c:v>3.8620714285714288</c:v>
                </c:pt>
                <c:pt idx="160">
                  <c:v>4.3658823529411768</c:v>
                </c:pt>
                <c:pt idx="161">
                  <c:v>3.792333333333334</c:v>
                </c:pt>
              </c:numCache>
            </c:numRef>
          </c:xVal>
          <c:yVal>
            <c:numRef>
              <c:f>Scatter_Plot!$C$2:$C$166</c:f>
              <c:numCache>
                <c:formatCode>0.00</c:formatCode>
                <c:ptCount val="162"/>
                <c:pt idx="0">
                  <c:v>7.5454991118175014</c:v>
                </c:pt>
                <c:pt idx="1">
                  <c:v>9.4169375000000013</c:v>
                </c:pt>
                <c:pt idx="2">
                  <c:v>9.3381818181818179</c:v>
                </c:pt>
                <c:pt idx="3">
                  <c:v>8.9857499999999995</c:v>
                </c:pt>
                <c:pt idx="4">
                  <c:v>10.028833333333335</c:v>
                </c:pt>
                <c:pt idx="5">
                  <c:v>9.3397058823529395</c:v>
                </c:pt>
                <c:pt idx="6">
                  <c:v>10.764823529411766</c:v>
                </c:pt>
                <c:pt idx="7">
                  <c:v>10.889312500000001</c:v>
                </c:pt>
                <c:pt idx="8">
                  <c:v>9.5277499999999993</c:v>
                </c:pt>
                <c:pt idx="9">
                  <c:v>10.784333333333334</c:v>
                </c:pt>
                <c:pt idx="10">
                  <c:v>8.3605555555555551</c:v>
                </c:pt>
                <c:pt idx="11">
                  <c:v>9.7623571428571427</c:v>
                </c:pt>
                <c:pt idx="12">
                  <c:v>10.812764705882355</c:v>
                </c:pt>
                <c:pt idx="13">
                  <c:v>9.1634999999999991</c:v>
                </c:pt>
                <c:pt idx="14">
                  <c:v>7.9914666666666676</c:v>
                </c:pt>
                <c:pt idx="15">
                  <c:v>9.1460000000000008</c:v>
                </c:pt>
                <c:pt idx="16">
                  <c:v>8.8988333333333358</c:v>
                </c:pt>
                <c:pt idx="17">
                  <c:v>9.4609375</c:v>
                </c:pt>
                <c:pt idx="18">
                  <c:v>9.5605000000000011</c:v>
                </c:pt>
                <c:pt idx="19">
                  <c:v>9.5897222222222265</c:v>
                </c:pt>
                <c:pt idx="20">
                  <c:v>9.9611999999999981</c:v>
                </c:pt>
                <c:pt idx="21">
                  <c:v>7.5244375000000003</c:v>
                </c:pt>
                <c:pt idx="22">
                  <c:v>6.6821999999999999</c:v>
                </c:pt>
                <c:pt idx="23">
                  <c:v>8.1358888888888892</c:v>
                </c:pt>
                <c:pt idx="24">
                  <c:v>8.1665555555555542</c:v>
                </c:pt>
                <c:pt idx="25">
                  <c:v>10.756222222222224</c:v>
                </c:pt>
                <c:pt idx="26">
                  <c:v>6.8947999999999992</c:v>
                </c:pt>
                <c:pt idx="27">
                  <c:v>7.3999375000000001</c:v>
                </c:pt>
                <c:pt idx="28">
                  <c:v>10.051444444444446</c:v>
                </c:pt>
                <c:pt idx="29">
                  <c:v>9.3406470588235297</c:v>
                </c:pt>
                <c:pt idx="30">
                  <c:v>9.4966111111111093</c:v>
                </c:pt>
                <c:pt idx="31">
                  <c:v>8.0588750000000005</c:v>
                </c:pt>
                <c:pt idx="32">
                  <c:v>8.3294999999999995</c:v>
                </c:pt>
                <c:pt idx="33">
                  <c:v>6.8936999999999982</c:v>
                </c:pt>
                <c:pt idx="34">
                  <c:v>9.8298888888888882</c:v>
                </c:pt>
                <c:pt idx="35">
                  <c:v>10.205812499999999</c:v>
                </c:pt>
                <c:pt idx="36">
                  <c:v>10.545866666666665</c:v>
                </c:pt>
                <c:pt idx="37">
                  <c:v>10.502133333333335</c:v>
                </c:pt>
                <c:pt idx="38">
                  <c:v>10.896611111111113</c:v>
                </c:pt>
                <c:pt idx="39">
                  <c:v>8.0532500000000002</c:v>
                </c:pt>
                <c:pt idx="40">
                  <c:v>9.6019444444444453</c:v>
                </c:pt>
                <c:pt idx="41">
                  <c:v>9.302500000000002</c:v>
                </c:pt>
                <c:pt idx="42">
                  <c:v>9.2820555555555533</c:v>
                </c:pt>
                <c:pt idx="43">
                  <c:v>9.0106111111111105</c:v>
                </c:pt>
                <c:pt idx="44">
                  <c:v>10.376411764705882</c:v>
                </c:pt>
                <c:pt idx="45">
                  <c:v>9.0244999999999997</c:v>
                </c:pt>
                <c:pt idx="46">
                  <c:v>7.5630000000000015</c:v>
                </c:pt>
                <c:pt idx="47">
                  <c:v>10.7610625</c:v>
                </c:pt>
                <c:pt idx="48">
                  <c:v>10.681888888888889</c:v>
                </c:pt>
                <c:pt idx="49">
                  <c:v>9.5714615384615378</c:v>
                </c:pt>
                <c:pt idx="50">
                  <c:v>7.6322000000000001</c:v>
                </c:pt>
                <c:pt idx="51">
                  <c:v>9.4035000000000011</c:v>
                </c:pt>
                <c:pt idx="52">
                  <c:v>10.824777777777777</c:v>
                </c:pt>
                <c:pt idx="53">
                  <c:v>8.3988888888888891</c:v>
                </c:pt>
                <c:pt idx="54">
                  <c:v>10.325294117647061</c:v>
                </c:pt>
                <c:pt idx="55">
                  <c:v>8.9778750000000009</c:v>
                </c:pt>
                <c:pt idx="56">
                  <c:v>7.7463846153846152</c:v>
                </c:pt>
                <c:pt idx="57">
                  <c:v>9.0890000000000004</c:v>
                </c:pt>
                <c:pt idx="58">
                  <c:v>8.0346363636363645</c:v>
                </c:pt>
                <c:pt idx="59">
                  <c:v>8.550588235294116</c:v>
                </c:pt>
                <c:pt idx="60">
                  <c:v>10.906923076923077</c:v>
                </c:pt>
                <c:pt idx="61">
                  <c:v>10.249058823529412</c:v>
                </c:pt>
                <c:pt idx="62">
                  <c:v>10.882727272727273</c:v>
                </c:pt>
                <c:pt idx="63">
                  <c:v>8.5474999999999994</c:v>
                </c:pt>
                <c:pt idx="64">
                  <c:v>9.1817222222222217</c:v>
                </c:pt>
                <c:pt idx="65">
                  <c:v>9.5906874999999996</c:v>
                </c:pt>
                <c:pt idx="66">
                  <c:v>9.1091333333333306</c:v>
                </c:pt>
                <c:pt idx="67">
                  <c:v>11.174588235294115</c:v>
                </c:pt>
                <c:pt idx="68">
                  <c:v>10.534277777777779</c:v>
                </c:pt>
                <c:pt idx="69">
                  <c:v>10.650333333333334</c:v>
                </c:pt>
                <c:pt idx="70">
                  <c:v>8.4642500000000016</c:v>
                </c:pt>
                <c:pt idx="71">
                  <c:v>9.1957777777777778</c:v>
                </c:pt>
                <c:pt idx="72">
                  <c:v>10.593333333333334</c:v>
                </c:pt>
                <c:pt idx="73">
                  <c:v>9.2516111111111137</c:v>
                </c:pt>
                <c:pt idx="74">
                  <c:v>10.04961111111111</c:v>
                </c:pt>
                <c:pt idx="75">
                  <c:v>8.3241111111111099</c:v>
                </c:pt>
                <c:pt idx="76">
                  <c:v>9.1641249999999985</c:v>
                </c:pt>
                <c:pt idx="77">
                  <c:v>10.938384615384619</c:v>
                </c:pt>
                <c:pt idx="78">
                  <c:v>8.4324999999999992</c:v>
                </c:pt>
                <c:pt idx="79">
                  <c:v>8.7254166666666659</c:v>
                </c:pt>
                <c:pt idx="80">
                  <c:v>10.20470588235294</c:v>
                </c:pt>
                <c:pt idx="81">
                  <c:v>9.6951666666666689</c:v>
                </c:pt>
                <c:pt idx="82">
                  <c:v>7.8143999999999991</c:v>
                </c:pt>
                <c:pt idx="83">
                  <c:v>7.2969999999999997</c:v>
                </c:pt>
                <c:pt idx="84">
                  <c:v>10.033285714285714</c:v>
                </c:pt>
                <c:pt idx="85">
                  <c:v>10.326000000000001</c:v>
                </c:pt>
                <c:pt idx="86">
                  <c:v>11.643461538461539</c:v>
                </c:pt>
                <c:pt idx="87">
                  <c:v>7.3360769230769227</c:v>
                </c:pt>
                <c:pt idx="88">
                  <c:v>7.2376666666666667</c:v>
                </c:pt>
                <c:pt idx="89">
                  <c:v>10.0469375</c:v>
                </c:pt>
                <c:pt idx="90">
                  <c:v>9.8930000000000007</c:v>
                </c:pt>
                <c:pt idx="91">
                  <c:v>7.6294117647058837</c:v>
                </c:pt>
                <c:pt idx="92">
                  <c:v>10.574285714285711</c:v>
                </c:pt>
                <c:pt idx="93">
                  <c:v>8.5365333333333329</c:v>
                </c:pt>
                <c:pt idx="94">
                  <c:v>9.9760000000000009</c:v>
                </c:pt>
                <c:pt idx="95">
                  <c:v>9.8524999999999991</c:v>
                </c:pt>
                <c:pt idx="96">
                  <c:v>9.2273333333333323</c:v>
                </c:pt>
                <c:pt idx="97">
                  <c:v>9.2391249999999978</c:v>
                </c:pt>
                <c:pt idx="98">
                  <c:v>9.8310666666666648</c:v>
                </c:pt>
                <c:pt idx="99">
                  <c:v>8.9433846153846162</c:v>
                </c:pt>
                <c:pt idx="100">
                  <c:v>7.0480909090909103</c:v>
                </c:pt>
                <c:pt idx="101">
                  <c:v>8.3094166666666656</c:v>
                </c:pt>
                <c:pt idx="102">
                  <c:v>9.1767777777777777</c:v>
                </c:pt>
                <c:pt idx="103">
                  <c:v>8.0519444444444463</c:v>
                </c:pt>
                <c:pt idx="104">
                  <c:v>10.897117647058824</c:v>
                </c:pt>
                <c:pt idx="105">
                  <c:v>10.617882352941178</c:v>
                </c:pt>
                <c:pt idx="106">
                  <c:v>8.5566666666666649</c:v>
                </c:pt>
                <c:pt idx="107">
                  <c:v>7.0010000000000003</c:v>
                </c:pt>
                <c:pt idx="108">
                  <c:v>8.4907500000000002</c:v>
                </c:pt>
                <c:pt idx="109">
                  <c:v>9.618875000000001</c:v>
                </c:pt>
                <c:pt idx="110">
                  <c:v>11.074307692307693</c:v>
                </c:pt>
                <c:pt idx="111">
                  <c:v>10.539</c:v>
                </c:pt>
                <c:pt idx="112">
                  <c:v>8.4242222222222214</c:v>
                </c:pt>
                <c:pt idx="113">
                  <c:v>10.198176470588235</c:v>
                </c:pt>
                <c:pt idx="114">
                  <c:v>9.3987058823529406</c:v>
                </c:pt>
                <c:pt idx="115">
                  <c:v>9.3133333333333344</c:v>
                </c:pt>
                <c:pt idx="116">
                  <c:v>8.8457222222222214</c:v>
                </c:pt>
                <c:pt idx="117">
                  <c:v>10.234058823529413</c:v>
                </c:pt>
                <c:pt idx="118">
                  <c:v>10.388375000000002</c:v>
                </c:pt>
                <c:pt idx="119">
                  <c:v>11.5518</c:v>
                </c:pt>
                <c:pt idx="120">
                  <c:v>10.115117647058824</c:v>
                </c:pt>
                <c:pt idx="121">
                  <c:v>10.148333333333333</c:v>
                </c:pt>
                <c:pt idx="122">
                  <c:v>7.4276666666666671</c:v>
                </c:pt>
                <c:pt idx="123">
                  <c:v>10.731722222222224</c:v>
                </c:pt>
                <c:pt idx="124">
                  <c:v>8.0314999999999994</c:v>
                </c:pt>
                <c:pt idx="125">
                  <c:v>9.714125000000001</c:v>
                </c:pt>
                <c:pt idx="126">
                  <c:v>7.3476000000000008</c:v>
                </c:pt>
                <c:pt idx="127">
                  <c:v>11.365</c:v>
                </c:pt>
                <c:pt idx="128">
                  <c:v>10.271800000000001</c:v>
                </c:pt>
                <c:pt idx="129">
                  <c:v>10.4851875</c:v>
                </c:pt>
                <c:pt idx="130">
                  <c:v>6.9159999999999995</c:v>
                </c:pt>
                <c:pt idx="131">
                  <c:v>9.5161666666666669</c:v>
                </c:pt>
                <c:pt idx="132">
                  <c:v>10.545444444444444</c:v>
                </c:pt>
                <c:pt idx="133">
                  <c:v>10.547611111111111</c:v>
                </c:pt>
                <c:pt idx="134">
                  <c:v>9.2971764705882354</c:v>
                </c:pt>
                <c:pt idx="135">
                  <c:v>8.5149285714285714</c:v>
                </c:pt>
                <c:pt idx="136">
                  <c:v>8.4756</c:v>
                </c:pt>
                <c:pt idx="137">
                  <c:v>9.8740000000000006</c:v>
                </c:pt>
                <c:pt idx="138">
                  <c:v>10.822611111111112</c:v>
                </c:pt>
                <c:pt idx="139">
                  <c:v>11.125</c:v>
                </c:pt>
                <c:pt idx="140">
                  <c:v>8.6101428571428578</c:v>
                </c:pt>
                <c:pt idx="141">
                  <c:v>10.722166666666666</c:v>
                </c:pt>
                <c:pt idx="142">
                  <c:v>7.9772777777777781</c:v>
                </c:pt>
                <c:pt idx="143">
                  <c:v>7.709555555555557</c:v>
                </c:pt>
                <c:pt idx="144">
                  <c:v>9.652388888888888</c:v>
                </c:pt>
                <c:pt idx="145">
                  <c:v>7.550583333333333</c:v>
                </c:pt>
                <c:pt idx="146">
                  <c:v>10.217000000000001</c:v>
                </c:pt>
                <c:pt idx="147">
                  <c:v>9.2678666666666665</c:v>
                </c:pt>
                <c:pt idx="148">
                  <c:v>9.366299999999999</c:v>
                </c:pt>
                <c:pt idx="149">
                  <c:v>10.109555555555556</c:v>
                </c:pt>
                <c:pt idx="150">
                  <c:v>7.6161111111111097</c:v>
                </c:pt>
                <c:pt idx="151">
                  <c:v>9.4217777777777787</c:v>
                </c:pt>
                <c:pt idx="152">
                  <c:v>11.1208125</c:v>
                </c:pt>
                <c:pt idx="153">
                  <c:v>10.695611111111113</c:v>
                </c:pt>
                <c:pt idx="154">
                  <c:v>10.976055555555554</c:v>
                </c:pt>
                <c:pt idx="155">
                  <c:v>9.9591666666666683</c:v>
                </c:pt>
                <c:pt idx="156">
                  <c:v>8.7198823529411786</c:v>
                </c:pt>
                <c:pt idx="157">
                  <c:v>8.5889285714285712</c:v>
                </c:pt>
                <c:pt idx="158">
                  <c:v>8.9771666666666672</c:v>
                </c:pt>
                <c:pt idx="159">
                  <c:v>7.9252499999999984</c:v>
                </c:pt>
                <c:pt idx="160">
                  <c:v>8.0581764705882364</c:v>
                </c:pt>
                <c:pt idx="161">
                  <c:v>7.6152777777777789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038-4971-9456-30381C720D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9157872"/>
        <c:axId val="1539158352"/>
      </c:scatterChart>
      <c:valAx>
        <c:axId val="1539157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/>
                  <a:t>Average</a:t>
                </a:r>
                <a:r>
                  <a:rPr lang="en-US" sz="1000" b="1" baseline="0"/>
                  <a:t> Life Ladder</a:t>
                </a:r>
                <a:endParaRPr lang="en-US" sz="1000" b="1"/>
              </a:p>
            </c:rich>
          </c:tx>
          <c:layout>
            <c:manualLayout>
              <c:xMode val="edge"/>
              <c:yMode val="edge"/>
              <c:x val="0.38980325567921398"/>
              <c:y val="0.901618614713989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158352"/>
        <c:crosses val="autoZero"/>
        <c:crossBetween val="midCat"/>
      </c:valAx>
      <c:valAx>
        <c:axId val="153915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/>
                  <a:t>Average Log Gdp Per Capita</a:t>
                </a:r>
              </a:p>
            </c:rich>
          </c:tx>
          <c:layout>
            <c:manualLayout>
              <c:xMode val="edge"/>
              <c:yMode val="edge"/>
              <c:x val="2.9780937316818742E-2"/>
              <c:y val="0.237429861932691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157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/>
              <a:t>Healthy Life Expectancy At Birth</a:t>
            </a:r>
          </a:p>
        </c:rich>
      </c:tx>
      <c:layout>
        <c:manualLayout>
          <c:xMode val="edge"/>
          <c:yMode val="edge"/>
          <c:x val="0.27577441793394047"/>
          <c:y val="5.555557713243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9569408234729763E-2"/>
          <c:y val="0.27640635558740106"/>
          <c:w val="0.89046315915355367"/>
          <c:h val="0.568685608834103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Double_BarGraph!$B$1</c:f>
              <c:strCache>
                <c:ptCount val="1"/>
                <c:pt idx="0">
                  <c:v>Average Life Ladder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Double_BarGraph!$A$2:$A$7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South America</c:v>
                </c:pt>
                <c:pt idx="3">
                  <c:v>Europe</c:v>
                </c:pt>
                <c:pt idx="4">
                  <c:v>North America</c:v>
                </c:pt>
                <c:pt idx="5">
                  <c:v>Oceania</c:v>
                </c:pt>
              </c:strCache>
            </c:strRef>
          </c:cat>
          <c:val>
            <c:numRef>
              <c:f>Double_BarGraph!$B$2:$B$7</c:f>
              <c:numCache>
                <c:formatCode>0.00</c:formatCode>
                <c:ptCount val="6"/>
                <c:pt idx="0">
                  <c:v>4.3899132653061264</c:v>
                </c:pt>
                <c:pt idx="1">
                  <c:v>5.2800735502121672</c:v>
                </c:pt>
                <c:pt idx="2">
                  <c:v>6.0381823204419947</c:v>
                </c:pt>
                <c:pt idx="3">
                  <c:v>6.178674452554743</c:v>
                </c:pt>
                <c:pt idx="4">
                  <c:v>6.2019656862745087</c:v>
                </c:pt>
                <c:pt idx="5">
                  <c:v>7.2515588235294128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60-4A1E-9004-17BEFC67C291}"/>
            </c:ext>
          </c:extLst>
        </c:ser>
        <c:ser>
          <c:idx val="1"/>
          <c:order val="1"/>
          <c:tx>
            <c:strRef>
              <c:f>Double_BarGraph!$C$1</c:f>
              <c:strCache>
                <c:ptCount val="1"/>
                <c:pt idx="0">
                  <c:v>Average Healthy Life Expectancy At Birth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Double_BarGraph!$A$2:$A$7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South America</c:v>
                </c:pt>
                <c:pt idx="3">
                  <c:v>Europe</c:v>
                </c:pt>
                <c:pt idx="4">
                  <c:v>North America</c:v>
                </c:pt>
                <c:pt idx="5">
                  <c:v>Oceania</c:v>
                </c:pt>
              </c:strCache>
            </c:strRef>
          </c:cat>
          <c:val>
            <c:numRef>
              <c:f>Double_BarGraph!$C$2:$C$7</c:f>
              <c:numCache>
                <c:formatCode>0.00</c:formatCode>
                <c:ptCount val="6"/>
                <c:pt idx="0">
                  <c:v>5.5189238013698567</c:v>
                </c:pt>
                <c:pt idx="1">
                  <c:v>6.4051977443608976</c:v>
                </c:pt>
                <c:pt idx="2">
                  <c:v>6.6377071823204403</c:v>
                </c:pt>
                <c:pt idx="3">
                  <c:v>6.8546257485029969</c:v>
                </c:pt>
                <c:pt idx="4">
                  <c:v>6.4440661764705878</c:v>
                </c:pt>
                <c:pt idx="5">
                  <c:v>7.0291764705882356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60-4A1E-9004-17BEFC67C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5689791"/>
        <c:axId val="1375687391"/>
      </c:barChart>
      <c:catAx>
        <c:axId val="137568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687391"/>
        <c:crosses val="autoZero"/>
        <c:auto val="1"/>
        <c:lblAlgn val="ctr"/>
        <c:lblOffset val="100"/>
        <c:noMultiLvlLbl val="0"/>
      </c:catAx>
      <c:valAx>
        <c:axId val="1375687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689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1429809050982528"/>
          <c:y val="0.17535093234410107"/>
          <c:w val="0.77601487314085738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/>
              <a:t>Most and Least Happy Countries</a:t>
            </a:r>
          </a:p>
        </c:rich>
      </c:tx>
      <c:layout>
        <c:manualLayout>
          <c:xMode val="edge"/>
          <c:yMode val="edge"/>
          <c:x val="0.291224062240096"/>
          <c:y val="5.063697593933513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Most_Least_Happy!$D$11</c:f>
              <c:strCache>
                <c:ptCount val="1"/>
                <c:pt idx="0">
                  <c:v>Min Life Ladder Country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Most_Least_Happy!$E$10:$I$10</c:f>
              <c:strCache>
                <c:ptCount val="5"/>
                <c:pt idx="0">
                  <c:v>Life Ladder</c:v>
                </c:pt>
                <c:pt idx="1">
                  <c:v>Log Gdp Per Capita</c:v>
                </c:pt>
                <c:pt idx="2">
                  <c:v>Social Support</c:v>
                </c:pt>
                <c:pt idx="3">
                  <c:v>Healthy Life Expectancy At Birth</c:v>
                </c:pt>
                <c:pt idx="4">
                  <c:v>Freedom To Make Life Choices</c:v>
                </c:pt>
              </c:strCache>
            </c:strRef>
          </c:cat>
          <c:val>
            <c:numRef>
              <c:f>Most_Least_Happy!$E$11:$I$11</c:f>
              <c:numCache>
                <c:formatCode>0.00</c:formatCode>
                <c:ptCount val="5"/>
                <c:pt idx="0">
                  <c:v>1.2809999999999999</c:v>
                </c:pt>
                <c:pt idx="1">
                  <c:v>7.0229875654450273</c:v>
                </c:pt>
                <c:pt idx="2">
                  <c:v>2.2800000000000002</c:v>
                </c:pt>
                <c:pt idx="3">
                  <c:v>5.4874999999999998</c:v>
                </c:pt>
                <c:pt idx="4">
                  <c:v>3.6799999999999997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B9-430A-9DD0-6FB03F76D398}"/>
            </c:ext>
          </c:extLst>
        </c:ser>
        <c:ser>
          <c:idx val="1"/>
          <c:order val="1"/>
          <c:tx>
            <c:strRef>
              <c:f>Most_Least_Happy!$D$12</c:f>
              <c:strCache>
                <c:ptCount val="1"/>
                <c:pt idx="0">
                  <c:v>Global Average Life Ladder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Most_Least_Happy!$E$10:$I$10</c:f>
              <c:strCache>
                <c:ptCount val="5"/>
                <c:pt idx="0">
                  <c:v>Life Ladder</c:v>
                </c:pt>
                <c:pt idx="1">
                  <c:v>Log Gdp Per Capita</c:v>
                </c:pt>
                <c:pt idx="2">
                  <c:v>Social Support</c:v>
                </c:pt>
                <c:pt idx="3">
                  <c:v>Healthy Life Expectancy At Birth</c:v>
                </c:pt>
                <c:pt idx="4">
                  <c:v>Freedom To Make Life Choices</c:v>
                </c:pt>
              </c:strCache>
            </c:strRef>
          </c:cat>
          <c:val>
            <c:numRef>
              <c:f>Most_Least_Happy!$E$12:$I$12</c:f>
              <c:numCache>
                <c:formatCode>0.00</c:formatCode>
                <c:ptCount val="5"/>
                <c:pt idx="0">
                  <c:v>5.4835658061785786</c:v>
                </c:pt>
                <c:pt idx="1">
                  <c:v>9.3986536761838391</c:v>
                </c:pt>
                <c:pt idx="2">
                  <c:v>8.0936936170212785</c:v>
                </c:pt>
                <c:pt idx="3">
                  <c:v>6.3401828260869664</c:v>
                </c:pt>
                <c:pt idx="4">
                  <c:v>7.5028190803609549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B9-430A-9DD0-6FB03F76D398}"/>
            </c:ext>
          </c:extLst>
        </c:ser>
        <c:ser>
          <c:idx val="2"/>
          <c:order val="2"/>
          <c:tx>
            <c:strRef>
              <c:f>Most_Least_Happy!$D$13</c:f>
              <c:strCache>
                <c:ptCount val="1"/>
                <c:pt idx="0">
                  <c:v>Max Life Ladder Country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Most_Least_Happy!$E$10:$I$10</c:f>
              <c:strCache>
                <c:ptCount val="5"/>
                <c:pt idx="0">
                  <c:v>Life Ladder</c:v>
                </c:pt>
                <c:pt idx="1">
                  <c:v>Log Gdp Per Capita</c:v>
                </c:pt>
                <c:pt idx="2">
                  <c:v>Social Support</c:v>
                </c:pt>
                <c:pt idx="3">
                  <c:v>Healthy Life Expectancy At Birth</c:v>
                </c:pt>
                <c:pt idx="4">
                  <c:v>Freedom To Make Life Choices</c:v>
                </c:pt>
              </c:strCache>
            </c:strRef>
          </c:cat>
          <c:val>
            <c:numRef>
              <c:f>Most_Least_Happy!$E$13:$I$13</c:f>
              <c:numCache>
                <c:formatCode>0.00</c:formatCode>
                <c:ptCount val="5"/>
                <c:pt idx="0">
                  <c:v>8.0190000000000001</c:v>
                </c:pt>
                <c:pt idx="1">
                  <c:v>10.849</c:v>
                </c:pt>
                <c:pt idx="2">
                  <c:v>9.7199999999999989</c:v>
                </c:pt>
                <c:pt idx="3">
                  <c:v>6.83</c:v>
                </c:pt>
                <c:pt idx="4">
                  <c:v>9.7099999999999991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B9-430A-9DD0-6FB03F76D3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4659680"/>
        <c:axId val="654658720"/>
      </c:barChart>
      <c:catAx>
        <c:axId val="654659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658720"/>
        <c:crosses val="autoZero"/>
        <c:auto val="1"/>
        <c:lblAlgn val="ctr"/>
        <c:lblOffset val="100"/>
        <c:noMultiLvlLbl val="0"/>
      </c:catAx>
      <c:valAx>
        <c:axId val="65465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65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5.2846366620393749E-2"/>
          <c:y val="0.15950662069100505"/>
          <c:w val="0.89999986552916289"/>
          <c:h val="7.7682339495681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Receving and giving support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Conn_ScatterPlot!$B$1</c:f>
              <c:strCache>
                <c:ptCount val="1"/>
                <c:pt idx="0">
                  <c:v>Average Life Ladder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Conn_ScatterPlot!$A$2:$A$7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Conn_ScatterPlot!$B$2:$B$7</c:f>
              <c:numCache>
                <c:formatCode>0.000</c:formatCode>
                <c:ptCount val="6"/>
                <c:pt idx="0">
                  <c:v>0.43899132653061262</c:v>
                </c:pt>
                <c:pt idx="1">
                  <c:v>0.52800735502121676</c:v>
                </c:pt>
                <c:pt idx="2">
                  <c:v>0.61786744525547432</c:v>
                </c:pt>
                <c:pt idx="3">
                  <c:v>0.62019656862745087</c:v>
                </c:pt>
                <c:pt idx="4">
                  <c:v>0.72515588235294126</c:v>
                </c:pt>
                <c:pt idx="5">
                  <c:v>0.60381823204419949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C5-4202-BFAB-ACC1ED965C7E}"/>
            </c:ext>
          </c:extLst>
        </c:ser>
        <c:ser>
          <c:idx val="1"/>
          <c:order val="1"/>
          <c:tx>
            <c:strRef>
              <c:f>Conn_ScatterPlot!$C$1</c:f>
              <c:strCache>
                <c:ptCount val="1"/>
                <c:pt idx="0">
                  <c:v>Average Generosity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Conn_ScatterPlot!$A$2:$A$7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Conn_ScatterPlot!$C$2:$C$7</c:f>
            </c:numRef>
          </c:val>
          <c:smooth val="0"/>
          <c:extLst>
            <c:ext xmlns:c16="http://schemas.microsoft.com/office/drawing/2014/chart" uri="{C3380CC4-5D6E-409C-BE32-E72D297353CC}">
              <c16:uniqueId val="{00000001-05C5-4202-BFAB-ACC1ED965C7E}"/>
            </c:ext>
          </c:extLst>
        </c:ser>
        <c:ser>
          <c:idx val="2"/>
          <c:order val="2"/>
          <c:tx>
            <c:strRef>
              <c:f>Conn_ScatterPlot!$D$1</c:f>
              <c:strCache>
                <c:ptCount val="1"/>
                <c:pt idx="0">
                  <c:v>Average Social Support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Conn_ScatterPlot!$A$2:$A$7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Conn_ScatterPlot!$D$2:$D$7</c:f>
              <c:numCache>
                <c:formatCode>0.000</c:formatCode>
                <c:ptCount val="6"/>
                <c:pt idx="0">
                  <c:v>0.70487842465753414</c:v>
                </c:pt>
                <c:pt idx="1">
                  <c:v>0.78981999999999919</c:v>
                </c:pt>
                <c:pt idx="2">
                  <c:v>0.8873810218978101</c:v>
                </c:pt>
                <c:pt idx="3">
                  <c:v>0.84816336633663347</c:v>
                </c:pt>
                <c:pt idx="4">
                  <c:v>0.94708823529411745</c:v>
                </c:pt>
                <c:pt idx="5">
                  <c:v>0.86565193370165661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C5-4202-BFAB-ACC1ED965C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5719071"/>
        <c:axId val="1375715231"/>
      </c:lineChart>
      <c:catAx>
        <c:axId val="137571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715231"/>
        <c:crosses val="autoZero"/>
        <c:auto val="1"/>
        <c:lblAlgn val="ctr"/>
        <c:lblOffset val="100"/>
        <c:noMultiLvlLbl val="0"/>
      </c:catAx>
      <c:valAx>
        <c:axId val="1375715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71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442643483793775"/>
          <c:y val="3.80176510522742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034032365827842E-2"/>
          <c:y val="0.20771836870677571"/>
          <c:w val="0.88236759079039162"/>
          <c:h val="0.64917345728389253"/>
        </c:manualLayout>
      </c:layout>
      <c:lineChart>
        <c:grouping val="standard"/>
        <c:varyColors val="0"/>
        <c:ser>
          <c:idx val="0"/>
          <c:order val="0"/>
          <c:tx>
            <c:strRef>
              <c:f>Time_Series!$B$1</c:f>
              <c:strCache>
                <c:ptCount val="1"/>
                <c:pt idx="0">
                  <c:v>Asia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Time_Series!$A$2:$A$20</c:f>
              <c:numCache>
                <c:formatCode>General</c:formatCode>
                <c:ptCount val="19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</c:numCache>
            </c:numRef>
          </c:cat>
          <c:val>
            <c:numRef>
              <c:f>Time_Series!$B$2:$B$20</c:f>
              <c:numCache>
                <c:formatCode>0.00</c:formatCode>
                <c:ptCount val="19"/>
                <c:pt idx="0">
                  <c:v>5.8048571428571432</c:v>
                </c:pt>
                <c:pt idx="1">
                  <c:v>5.1398965517241377</c:v>
                </c:pt>
                <c:pt idx="2">
                  <c:v>5.2400322580645158</c:v>
                </c:pt>
                <c:pt idx="3">
                  <c:v>5.1187297297297283</c:v>
                </c:pt>
                <c:pt idx="4">
                  <c:v>5.2705384615384618</c:v>
                </c:pt>
                <c:pt idx="5">
                  <c:v>5.3312249999999999</c:v>
                </c:pt>
                <c:pt idx="6">
                  <c:v>5.3293181818181834</c:v>
                </c:pt>
                <c:pt idx="7">
                  <c:v>5.1744883720930241</c:v>
                </c:pt>
                <c:pt idx="8">
                  <c:v>5.2350000000000003</c:v>
                </c:pt>
                <c:pt idx="9">
                  <c:v>5.3489761904761908</c:v>
                </c:pt>
                <c:pt idx="10">
                  <c:v>5.2611395348837213</c:v>
                </c:pt>
                <c:pt idx="11">
                  <c:v>5.3384102564102571</c:v>
                </c:pt>
                <c:pt idx="12">
                  <c:v>5.2555853658536575</c:v>
                </c:pt>
                <c:pt idx="13">
                  <c:v>5.200800000000001</c:v>
                </c:pt>
                <c:pt idx="14">
                  <c:v>5.3654146341463411</c:v>
                </c:pt>
                <c:pt idx="15">
                  <c:v>5.4077941176470583</c:v>
                </c:pt>
                <c:pt idx="16">
                  <c:v>5.2140000000000004</c:v>
                </c:pt>
                <c:pt idx="17">
                  <c:v>5.2449743589743587</c:v>
                </c:pt>
                <c:pt idx="18">
                  <c:v>5.4280999999999997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58-48C6-8F44-A19E181E8250}"/>
            </c:ext>
          </c:extLst>
        </c:ser>
        <c:ser>
          <c:idx val="1"/>
          <c:order val="1"/>
          <c:tx>
            <c:strRef>
              <c:f>Time_Series!$C$1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Time_Series!$A$2:$A$20</c:f>
              <c:numCache>
                <c:formatCode>General</c:formatCode>
                <c:ptCount val="19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</c:numCache>
            </c:numRef>
          </c:cat>
          <c:val>
            <c:numRef>
              <c:f>Time_Series!$C$2:$C$20</c:f>
              <c:numCache>
                <c:formatCode>0.00</c:formatCode>
                <c:ptCount val="19"/>
                <c:pt idx="0">
                  <c:v>6.5212666666666665</c:v>
                </c:pt>
                <c:pt idx="1">
                  <c:v>6.0407058823529409</c:v>
                </c:pt>
                <c:pt idx="2">
                  <c:v>5.7570689655172416</c:v>
                </c:pt>
                <c:pt idx="3">
                  <c:v>6.5012499999999989</c:v>
                </c:pt>
                <c:pt idx="4">
                  <c:v>5.8505312500000004</c:v>
                </c:pt>
                <c:pt idx="5">
                  <c:v>5.9352162162162161</c:v>
                </c:pt>
                <c:pt idx="6">
                  <c:v>5.9411025641025645</c:v>
                </c:pt>
                <c:pt idx="7">
                  <c:v>6.0729285714285712</c:v>
                </c:pt>
                <c:pt idx="8">
                  <c:v>5.9617500000000021</c:v>
                </c:pt>
                <c:pt idx="9">
                  <c:v>6.030560975609756</c:v>
                </c:pt>
                <c:pt idx="10">
                  <c:v>6.0718095238095247</c:v>
                </c:pt>
                <c:pt idx="11">
                  <c:v>6.1442380952380953</c:v>
                </c:pt>
                <c:pt idx="12">
                  <c:v>6.2469523809523801</c:v>
                </c:pt>
                <c:pt idx="13">
                  <c:v>6.3266341463414637</c:v>
                </c:pt>
                <c:pt idx="14">
                  <c:v>6.3680975609756079</c:v>
                </c:pt>
                <c:pt idx="15">
                  <c:v>6.423</c:v>
                </c:pt>
                <c:pt idx="16">
                  <c:v>6.471282051282051</c:v>
                </c:pt>
                <c:pt idx="17">
                  <c:v>6.3690487804878071</c:v>
                </c:pt>
                <c:pt idx="18">
                  <c:v>6.4201463414634148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58-48C6-8F44-A19E181E8250}"/>
            </c:ext>
          </c:extLst>
        </c:ser>
        <c:ser>
          <c:idx val="2"/>
          <c:order val="2"/>
          <c:tx>
            <c:strRef>
              <c:f>Time_Series!$D$1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Time_Series!$A$2:$A$20</c:f>
              <c:numCache>
                <c:formatCode>General</c:formatCode>
                <c:ptCount val="19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</c:numCache>
            </c:numRef>
          </c:cat>
          <c:val>
            <c:numRef>
              <c:f>Time_Series!$D$2:$D$20</c:f>
              <c:numCache>
                <c:formatCode>0.00</c:formatCode>
                <c:ptCount val="19"/>
                <c:pt idx="0">
                  <c:v>5.1680000000000001</c:v>
                </c:pt>
                <c:pt idx="1">
                  <c:v>4.0741818181818177</c:v>
                </c:pt>
                <c:pt idx="2">
                  <c:v>4.4358571428571425</c:v>
                </c:pt>
                <c:pt idx="3">
                  <c:v>4.2962962962962967</c:v>
                </c:pt>
                <c:pt idx="4">
                  <c:v>4.4212400000000001</c:v>
                </c:pt>
                <c:pt idx="5">
                  <c:v>4.3356153846153846</c:v>
                </c:pt>
                <c:pt idx="6">
                  <c:v>4.4953000000000012</c:v>
                </c:pt>
                <c:pt idx="7">
                  <c:v>4.4134117647058826</c:v>
                </c:pt>
                <c:pt idx="8">
                  <c:v>4.0883225806451602</c:v>
                </c:pt>
                <c:pt idx="9">
                  <c:v>4.1846315789473687</c:v>
                </c:pt>
                <c:pt idx="10">
                  <c:v>4.3143888888888888</c:v>
                </c:pt>
                <c:pt idx="11">
                  <c:v>4.2373333333333338</c:v>
                </c:pt>
                <c:pt idx="12">
                  <c:v>4.4141219512195127</c:v>
                </c:pt>
                <c:pt idx="13">
                  <c:v>4.5715750000000011</c:v>
                </c:pt>
                <c:pt idx="14">
                  <c:v>4.529024999999999</c:v>
                </c:pt>
                <c:pt idx="15">
                  <c:v>4.7795833333333331</c:v>
                </c:pt>
                <c:pt idx="16">
                  <c:v>4.5274444444444439</c:v>
                </c:pt>
                <c:pt idx="17">
                  <c:v>4.3581025641025661</c:v>
                </c:pt>
                <c:pt idx="18">
                  <c:v>4.4849459459459462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58-48C6-8F44-A19E181E8250}"/>
            </c:ext>
          </c:extLst>
        </c:ser>
        <c:ser>
          <c:idx val="3"/>
          <c:order val="3"/>
          <c:tx>
            <c:strRef>
              <c:f>Time_Series!$E$1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Time_Series!$A$2:$A$20</c:f>
              <c:numCache>
                <c:formatCode>General</c:formatCode>
                <c:ptCount val="19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</c:numCache>
            </c:numRef>
          </c:cat>
          <c:val>
            <c:numRef>
              <c:f>Time_Series!$E$2:$E$20</c:f>
              <c:numCache>
                <c:formatCode>0.00</c:formatCode>
                <c:ptCount val="19"/>
                <c:pt idx="0">
                  <c:v>6.9034999999999993</c:v>
                </c:pt>
                <c:pt idx="1">
                  <c:v>5.6278888888888883</c:v>
                </c:pt>
                <c:pt idx="2">
                  <c:v>5.7027000000000001</c:v>
                </c:pt>
                <c:pt idx="3">
                  <c:v>5.7824999999999998</c:v>
                </c:pt>
                <c:pt idx="4">
                  <c:v>6.2878999999999996</c:v>
                </c:pt>
                <c:pt idx="5">
                  <c:v>6.2934999999999999</c:v>
                </c:pt>
                <c:pt idx="6">
                  <c:v>6.3081000000000005</c:v>
                </c:pt>
                <c:pt idx="7">
                  <c:v>6.3193636363636365</c:v>
                </c:pt>
                <c:pt idx="8">
                  <c:v>6.3571</c:v>
                </c:pt>
                <c:pt idx="9">
                  <c:v>6.2438000000000002</c:v>
                </c:pt>
                <c:pt idx="10">
                  <c:v>6.1297000000000006</c:v>
                </c:pt>
                <c:pt idx="11">
                  <c:v>5.9214000000000002</c:v>
                </c:pt>
                <c:pt idx="12">
                  <c:v>5.9170999999999996</c:v>
                </c:pt>
                <c:pt idx="13">
                  <c:v>5.9451111111111112</c:v>
                </c:pt>
                <c:pt idx="14">
                  <c:v>5.9645000000000001</c:v>
                </c:pt>
                <c:pt idx="15">
                  <c:v>5.6162999999999998</c:v>
                </c:pt>
                <c:pt idx="16">
                  <c:v>5.7528000000000006</c:v>
                </c:pt>
                <c:pt idx="17">
                  <c:v>6.1290999999999993</c:v>
                </c:pt>
                <c:pt idx="18">
                  <c:v>6.1368999999999998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458-48C6-8F44-A19E181E8250}"/>
            </c:ext>
          </c:extLst>
        </c:ser>
        <c:ser>
          <c:idx val="4"/>
          <c:order val="4"/>
          <c:tx>
            <c:strRef>
              <c:f>Time_Series!$F$1</c:f>
              <c:strCache>
                <c:ptCount val="1"/>
                <c:pt idx="0">
                  <c:v>Oceania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Time_Series!$A$2:$A$20</c:f>
              <c:numCache>
                <c:formatCode>General</c:formatCode>
                <c:ptCount val="19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</c:numCache>
            </c:numRef>
          </c:cat>
          <c:val>
            <c:numRef>
              <c:f>Time_Series!$F$2:$F$20</c:f>
              <c:numCache>
                <c:formatCode>0.00</c:formatCode>
                <c:ptCount val="19"/>
                <c:pt idx="0">
                  <c:v>7.3410000000000002</c:v>
                </c:pt>
                <c:pt idx="1">
                  <c:v>7.3049999999999997</c:v>
                </c:pt>
                <c:pt idx="2">
                  <c:v>7.4444999999999997</c:v>
                </c:pt>
                <c:pt idx="3">
                  <c:v>7.317499999999999</c:v>
                </c:pt>
                <c:pt idx="4">
                  <c:v>7.3272435130818456</c:v>
                </c:pt>
                <c:pt idx="5">
                  <c:v>7.3369999999999997</c:v>
                </c:pt>
                <c:pt idx="6">
                  <c:v>7.2984999999999998</c:v>
                </c:pt>
                <c:pt idx="7">
                  <c:v>7.2229999999999999</c:v>
                </c:pt>
                <c:pt idx="8">
                  <c:v>7.3220000000000001</c:v>
                </c:pt>
                <c:pt idx="9">
                  <c:v>7.2974999999999994</c:v>
                </c:pt>
                <c:pt idx="10">
                  <c:v>7.3635000000000002</c:v>
                </c:pt>
                <c:pt idx="11">
                  <c:v>7.2379999999999995</c:v>
                </c:pt>
                <c:pt idx="12">
                  <c:v>7.2919999999999998</c:v>
                </c:pt>
                <c:pt idx="13">
                  <c:v>7.2735000000000003</c:v>
                </c:pt>
                <c:pt idx="14">
                  <c:v>7.2195</c:v>
                </c:pt>
                <c:pt idx="15">
                  <c:v>7.1969999999999992</c:v>
                </c:pt>
                <c:pt idx="16">
                  <c:v>7.1244999999999994</c:v>
                </c:pt>
                <c:pt idx="17">
                  <c:v>7.0049999999999999</c:v>
                </c:pt>
                <c:pt idx="18">
                  <c:v>7.0005000000000006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458-48C6-8F44-A19E181E8250}"/>
            </c:ext>
          </c:extLst>
        </c:ser>
        <c:ser>
          <c:idx val="5"/>
          <c:order val="5"/>
          <c:tx>
            <c:strRef>
              <c:f>Time_Series!$G$1</c:f>
              <c:strCache>
                <c:ptCount val="1"/>
                <c:pt idx="0">
                  <c:v>North America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Time_Series!$A$2:$A$20</c:f>
              <c:numCache>
                <c:formatCode>General</c:formatCode>
                <c:ptCount val="19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</c:numCache>
            </c:numRef>
          </c:cat>
          <c:val>
            <c:numRef>
              <c:f>Time_Series!$G$2:$G$20</c:f>
              <c:numCache>
                <c:formatCode>0.00</c:formatCode>
                <c:ptCount val="19"/>
                <c:pt idx="0">
                  <c:v>6.9995000000000003</c:v>
                </c:pt>
                <c:pt idx="1">
                  <c:v>5.6792499999999997</c:v>
                </c:pt>
                <c:pt idx="2">
                  <c:v>6.2768181818181823</c:v>
                </c:pt>
                <c:pt idx="3">
                  <c:v>6.0741666666666667</c:v>
                </c:pt>
                <c:pt idx="4">
                  <c:v>6.6367000000000003</c:v>
                </c:pt>
                <c:pt idx="5">
                  <c:v>6.2992727272727258</c:v>
                </c:pt>
                <c:pt idx="6">
                  <c:v>6.0687692307692309</c:v>
                </c:pt>
                <c:pt idx="7">
                  <c:v>6.0817272727272726</c:v>
                </c:pt>
                <c:pt idx="8">
                  <c:v>6.2015384615384619</c:v>
                </c:pt>
                <c:pt idx="9">
                  <c:v>6.0984615384615388</c:v>
                </c:pt>
                <c:pt idx="10">
                  <c:v>5.9870000000000001</c:v>
                </c:pt>
                <c:pt idx="11">
                  <c:v>6.0798181818181822</c:v>
                </c:pt>
                <c:pt idx="12">
                  <c:v>6.2523846153846145</c:v>
                </c:pt>
                <c:pt idx="13">
                  <c:v>6.1520909090909095</c:v>
                </c:pt>
                <c:pt idx="14">
                  <c:v>6.4219999999999997</c:v>
                </c:pt>
                <c:pt idx="15">
                  <c:v>6.0871249999999995</c:v>
                </c:pt>
                <c:pt idx="16">
                  <c:v>6.333499999999999</c:v>
                </c:pt>
                <c:pt idx="17">
                  <c:v>6.3690000000000007</c:v>
                </c:pt>
                <c:pt idx="18">
                  <c:v>6.5342000000000002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458-48C6-8F44-A19E181E82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4009615"/>
        <c:axId val="1514010095"/>
      </c:lineChart>
      <c:catAx>
        <c:axId val="15140096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010095"/>
        <c:crosses val="autoZero"/>
        <c:auto val="1"/>
        <c:lblAlgn val="ctr"/>
        <c:lblOffset val="100"/>
        <c:noMultiLvlLbl val="0"/>
      </c:catAx>
      <c:valAx>
        <c:axId val="1514010095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009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436474986081285"/>
          <c:y val="0.11701289884589276"/>
          <c:w val="0.73164153269535792"/>
          <c:h val="4.87368032064584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GDP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483931656858118"/>
          <c:y val="0.12222075170053774"/>
          <c:w val="0.71639705251996777"/>
          <c:h val="0.69830231118777941"/>
        </c:manualLayout>
      </c:layout>
      <c:scatterChart>
        <c:scatterStyle val="lineMarker"/>
        <c:varyColors val="0"/>
        <c:ser>
          <c:idx val="0"/>
          <c:order val="0"/>
          <c:tx>
            <c:strRef>
              <c:f>Scatter_Plot!$C$1</c:f>
              <c:strCache>
                <c:ptCount val="1"/>
                <c:pt idx="0">
                  <c:v>Average Log Gdp Per Capita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"/>
            <c:backward val="2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 cmpd="sng">
                <a:solidFill>
                  <a:schemeClr val="accent1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Scatter_Plot!$B$2:$B$166</c:f>
              <c:numCache>
                <c:formatCode>0.00</c:formatCode>
                <c:ptCount val="162"/>
                <c:pt idx="0">
                  <c:v>3.2199333333333331</c:v>
                </c:pt>
                <c:pt idx="1">
                  <c:v>5.0727499999999992</c:v>
                </c:pt>
                <c:pt idx="2">
                  <c:v>5.3919999999999995</c:v>
                </c:pt>
                <c:pt idx="3">
                  <c:v>4.4202500000000002</c:v>
                </c:pt>
                <c:pt idx="4">
                  <c:v>6.2896666666666663</c:v>
                </c:pt>
                <c:pt idx="5">
                  <c:v>4.6795294117647064</c:v>
                </c:pt>
                <c:pt idx="6">
                  <c:v>7.2424117647058823</c:v>
                </c:pt>
                <c:pt idx="7">
                  <c:v>7.1789999999999994</c:v>
                </c:pt>
                <c:pt idx="8">
                  <c:v>4.9352499999999999</c:v>
                </c:pt>
                <c:pt idx="9">
                  <c:v>5.9981666666666671</c:v>
                </c:pt>
                <c:pt idx="10">
                  <c:v>4.6090000000000009</c:v>
                </c:pt>
                <c:pt idx="11">
                  <c:v>5.571071428571428</c:v>
                </c:pt>
                <c:pt idx="12">
                  <c:v>6.9661176470588231</c:v>
                </c:pt>
                <c:pt idx="13">
                  <c:v>6.2035</c:v>
                </c:pt>
                <c:pt idx="14">
                  <c:v>4.113666666666667</c:v>
                </c:pt>
                <c:pt idx="15">
                  <c:v>5.1966666666666663</c:v>
                </c:pt>
                <c:pt idx="16">
                  <c:v>5.742166666666666</c:v>
                </c:pt>
                <c:pt idx="17">
                  <c:v>5.3193749999999991</c:v>
                </c:pt>
                <c:pt idx="18">
                  <c:v>3.9087857142857145</c:v>
                </c:pt>
                <c:pt idx="19">
                  <c:v>6.5629444444444438</c:v>
                </c:pt>
                <c:pt idx="20">
                  <c:v>4.7519333333333327</c:v>
                </c:pt>
                <c:pt idx="21">
                  <c:v>4.2453124999999998</c:v>
                </c:pt>
                <c:pt idx="22">
                  <c:v>3.5482</c:v>
                </c:pt>
                <c:pt idx="23">
                  <c:v>4.2660000000000009</c:v>
                </c:pt>
                <c:pt idx="24">
                  <c:v>4.6642222222222225</c:v>
                </c:pt>
                <c:pt idx="25">
                  <c:v>7.2968333333333346</c:v>
                </c:pt>
                <c:pt idx="26">
                  <c:v>3.5149999999999997</c:v>
                </c:pt>
                <c:pt idx="27">
                  <c:v>4.0983124999999996</c:v>
                </c:pt>
                <c:pt idx="28">
                  <c:v>6.357277777777778</c:v>
                </c:pt>
                <c:pt idx="29">
                  <c:v>5.1604117647058825</c:v>
                </c:pt>
                <c:pt idx="30">
                  <c:v>6.1563333333333325</c:v>
                </c:pt>
                <c:pt idx="31">
                  <c:v>3.8496250000000005</c:v>
                </c:pt>
                <c:pt idx="32">
                  <c:v>4.6725714285714286</c:v>
                </c:pt>
                <c:pt idx="33">
                  <c:v>4.1377000000000006</c:v>
                </c:pt>
                <c:pt idx="34">
                  <c:v>7.0954444444444436</c:v>
                </c:pt>
                <c:pt idx="35">
                  <c:v>5.68675</c:v>
                </c:pt>
                <c:pt idx="36">
                  <c:v>6.0980625000000002</c:v>
                </c:pt>
                <c:pt idx="37">
                  <c:v>6.6376666666666662</c:v>
                </c:pt>
                <c:pt idx="38">
                  <c:v>7.6641111111111098</c:v>
                </c:pt>
                <c:pt idx="39">
                  <c:v>4.8224999999999998</c:v>
                </c:pt>
                <c:pt idx="40">
                  <c:v>5.3173333333333339</c:v>
                </c:pt>
                <c:pt idx="41">
                  <c:v>5.7378888888888886</c:v>
                </c:pt>
                <c:pt idx="42">
                  <c:v>4.4379444444444438</c:v>
                </c:pt>
                <c:pt idx="43">
                  <c:v>6.0380000000000003</c:v>
                </c:pt>
                <c:pt idx="44">
                  <c:v>5.7767058823529398</c:v>
                </c:pt>
                <c:pt idx="45">
                  <c:v>4.2442500000000001</c:v>
                </c:pt>
                <c:pt idx="46">
                  <c:v>4.301181818181818</c:v>
                </c:pt>
                <c:pt idx="47">
                  <c:v>7.6240624999999991</c:v>
                </c:pt>
                <c:pt idx="48">
                  <c:v>6.6595555555555563</c:v>
                </c:pt>
                <c:pt idx="49">
                  <c:v>4.6248461538461543</c:v>
                </c:pt>
                <c:pt idx="50">
                  <c:v>4.6347999999999994</c:v>
                </c:pt>
                <c:pt idx="51">
                  <c:v>4.432500000000001</c:v>
                </c:pt>
                <c:pt idx="52">
                  <c:v>6.822333333333332</c:v>
                </c:pt>
                <c:pt idx="53">
                  <c:v>4.730666666666667</c:v>
                </c:pt>
                <c:pt idx="54">
                  <c:v>5.617588235294118</c:v>
                </c:pt>
                <c:pt idx="55">
                  <c:v>6.2572500000000009</c:v>
                </c:pt>
                <c:pt idx="56">
                  <c:v>4.390307692307692</c:v>
                </c:pt>
                <c:pt idx="57">
                  <c:v>5.9930000000000003</c:v>
                </c:pt>
                <c:pt idx="58">
                  <c:v>3.9541818181818176</c:v>
                </c:pt>
                <c:pt idx="59">
                  <c:v>5.4942941176470601</c:v>
                </c:pt>
                <c:pt idx="60">
                  <c:v>5.4269999999999987</c:v>
                </c:pt>
                <c:pt idx="61">
                  <c:v>5.4322941176470589</c:v>
                </c:pt>
                <c:pt idx="62">
                  <c:v>7.468</c:v>
                </c:pt>
                <c:pt idx="63">
                  <c:v>4.4033888888888892</c:v>
                </c:pt>
                <c:pt idx="64">
                  <c:v>5.2626111111111111</c:v>
                </c:pt>
                <c:pt idx="65">
                  <c:v>4.8756250000000003</c:v>
                </c:pt>
                <c:pt idx="66">
                  <c:v>4.7745333333333342</c:v>
                </c:pt>
                <c:pt idx="67">
                  <c:v>7.0272352941176468</c:v>
                </c:pt>
                <c:pt idx="68">
                  <c:v>7.2388333333333321</c:v>
                </c:pt>
                <c:pt idx="69">
                  <c:v>6.291666666666667</c:v>
                </c:pt>
                <c:pt idx="70">
                  <c:v>4.7242500000000005</c:v>
                </c:pt>
                <c:pt idx="71">
                  <c:v>5.767777777777777</c:v>
                </c:pt>
                <c:pt idx="72">
                  <c:v>6.0236111111111112</c:v>
                </c:pt>
                <c:pt idx="73">
                  <c:v>5.0442222222222215</c:v>
                </c:pt>
                <c:pt idx="74">
                  <c:v>5.869833333333335</c:v>
                </c:pt>
                <c:pt idx="75">
                  <c:v>4.4140555555555547</c:v>
                </c:pt>
                <c:pt idx="76">
                  <c:v>5.829529411764705</c:v>
                </c:pt>
                <c:pt idx="77">
                  <c:v>6.3768461538461532</c:v>
                </c:pt>
                <c:pt idx="78">
                  <c:v>5.2605555555555554</c:v>
                </c:pt>
                <c:pt idx="79">
                  <c:v>5.0334999999999992</c:v>
                </c:pt>
                <c:pt idx="80">
                  <c:v>5.5697058823529408</c:v>
                </c:pt>
                <c:pt idx="81">
                  <c:v>4.4719444444444436</c:v>
                </c:pt>
                <c:pt idx="82">
                  <c:v>3.8397999999999994</c:v>
                </c:pt>
                <c:pt idx="83">
                  <c:v>4.0874545454545457</c:v>
                </c:pt>
                <c:pt idx="84">
                  <c:v>5.6254999999999997</c:v>
                </c:pt>
                <c:pt idx="85">
                  <c:v>5.9913333333333325</c:v>
                </c:pt>
                <c:pt idx="86">
                  <c:v>7.0586923076923069</c:v>
                </c:pt>
                <c:pt idx="87">
                  <c:v>4.0185384615384612</c:v>
                </c:pt>
                <c:pt idx="88">
                  <c:v>3.9279999999999999</c:v>
                </c:pt>
                <c:pt idx="89">
                  <c:v>5.8428125</c:v>
                </c:pt>
                <c:pt idx="90">
                  <c:v>5.1980000000000004</c:v>
                </c:pt>
                <c:pt idx="91">
                  <c:v>4.2474117647058822</c:v>
                </c:pt>
                <c:pt idx="92">
                  <c:v>6.3846666666666669</c:v>
                </c:pt>
                <c:pt idx="93">
                  <c:v>4.4243333333333332</c:v>
                </c:pt>
                <c:pt idx="94">
                  <c:v>5.8495999999999997</c:v>
                </c:pt>
                <c:pt idx="95">
                  <c:v>6.6946666666666665</c:v>
                </c:pt>
                <c:pt idx="96">
                  <c:v>5.6472222222222221</c:v>
                </c:pt>
                <c:pt idx="97">
                  <c:v>5.1777499999999996</c:v>
                </c:pt>
                <c:pt idx="98">
                  <c:v>5.3644000000000007</c:v>
                </c:pt>
                <c:pt idx="99">
                  <c:v>4.9697692307692298</c:v>
                </c:pt>
                <c:pt idx="100">
                  <c:v>4.8264545454545464</c:v>
                </c:pt>
                <c:pt idx="101">
                  <c:v>4.3951666666666664</c:v>
                </c:pt>
                <c:pt idx="102">
                  <c:v>4.679666666666666</c:v>
                </c:pt>
                <c:pt idx="103">
                  <c:v>4.84</c:v>
                </c:pt>
                <c:pt idx="104">
                  <c:v>7.4404117647058809</c:v>
                </c:pt>
                <c:pt idx="105">
                  <c:v>7.2607058823529416</c:v>
                </c:pt>
                <c:pt idx="106">
                  <c:v>5.7727777777777778</c:v>
                </c:pt>
                <c:pt idx="107">
                  <c:v>4.2918124999999998</c:v>
                </c:pt>
                <c:pt idx="108">
                  <c:v>4.9829999999999997</c:v>
                </c:pt>
                <c:pt idx="109">
                  <c:v>5.0000000000000009</c:v>
                </c:pt>
                <c:pt idx="110">
                  <c:v>7.4638461538461538</c:v>
                </c:pt>
                <c:pt idx="111">
                  <c:v>6.8529999999999998</c:v>
                </c:pt>
                <c:pt idx="112">
                  <c:v>5.1103333333333332</c:v>
                </c:pt>
                <c:pt idx="113">
                  <c:v>6.626294117647058</c:v>
                </c:pt>
                <c:pt idx="114">
                  <c:v>5.6292352941176471</c:v>
                </c:pt>
                <c:pt idx="115">
                  <c:v>5.6019999999999994</c:v>
                </c:pt>
                <c:pt idx="116">
                  <c:v>5.3541111111111119</c:v>
                </c:pt>
                <c:pt idx="117">
                  <c:v>6.0200588235294115</c:v>
                </c:pt>
                <c:pt idx="118">
                  <c:v>5.5517500000000011</c:v>
                </c:pt>
                <c:pt idx="119">
                  <c:v>6.5692000000000004</c:v>
                </c:pt>
                <c:pt idx="120">
                  <c:v>5.7703529411764709</c:v>
                </c:pt>
                <c:pt idx="121">
                  <c:v>5.5649999999999995</c:v>
                </c:pt>
                <c:pt idx="122">
                  <c:v>3.6544166666666666</c:v>
                </c:pt>
                <c:pt idx="123">
                  <c:v>6.5473333333333334</c:v>
                </c:pt>
                <c:pt idx="124">
                  <c:v>4.5469444444444447</c:v>
                </c:pt>
                <c:pt idx="125">
                  <c:v>5.463750000000001</c:v>
                </c:pt>
                <c:pt idx="126">
                  <c:v>3.9390666666666667</c:v>
                </c:pt>
                <c:pt idx="127">
                  <c:v>6.5080624999999994</c:v>
                </c:pt>
                <c:pt idx="128">
                  <c:v>6.1025333333333327</c:v>
                </c:pt>
                <c:pt idx="129">
                  <c:v>6.1829374999999995</c:v>
                </c:pt>
                <c:pt idx="130">
                  <c:v>5.1833333333333336</c:v>
                </c:pt>
                <c:pt idx="131">
                  <c:v>4.9639444444444454</c:v>
                </c:pt>
                <c:pt idx="132">
                  <c:v>5.9055000000000009</c:v>
                </c:pt>
                <c:pt idx="133">
                  <c:v>6.4949444444444451</c:v>
                </c:pt>
                <c:pt idx="134">
                  <c:v>4.2634117647058831</c:v>
                </c:pt>
                <c:pt idx="135">
                  <c:v>4.6510000000000007</c:v>
                </c:pt>
                <c:pt idx="136">
                  <c:v>4.3786000000000005</c:v>
                </c:pt>
                <c:pt idx="137">
                  <c:v>6.2690000000000001</c:v>
                </c:pt>
                <c:pt idx="138">
                  <c:v>7.3651666666666653</c:v>
                </c:pt>
                <c:pt idx="139">
                  <c:v>7.4356923076923076</c:v>
                </c:pt>
                <c:pt idx="140">
                  <c:v>4.0170000000000003</c:v>
                </c:pt>
                <c:pt idx="141">
                  <c:v>6.3556250000000007</c:v>
                </c:pt>
                <c:pt idx="142">
                  <c:v>4.9956111111111126</c:v>
                </c:pt>
                <c:pt idx="143">
                  <c:v>3.7110555555555553</c:v>
                </c:pt>
                <c:pt idx="144">
                  <c:v>6.068833333333334</c:v>
                </c:pt>
                <c:pt idx="145">
                  <c:v>3.7196666666666669</c:v>
                </c:pt>
                <c:pt idx="146">
                  <c:v>6.2813999999999997</c:v>
                </c:pt>
                <c:pt idx="147">
                  <c:v>4.6890000000000009</c:v>
                </c:pt>
                <c:pt idx="148">
                  <c:v>5.6004999999999994</c:v>
                </c:pt>
                <c:pt idx="149">
                  <c:v>5.1945555555555556</c:v>
                </c:pt>
                <c:pt idx="150">
                  <c:v>4.3154999999999992</c:v>
                </c:pt>
                <c:pt idx="151">
                  <c:v>4.7851111111111102</c:v>
                </c:pt>
                <c:pt idx="152">
                  <c:v>6.7878124999999994</c:v>
                </c:pt>
                <c:pt idx="153">
                  <c:v>6.8895</c:v>
                </c:pt>
                <c:pt idx="154">
                  <c:v>7.0292222222222236</c:v>
                </c:pt>
                <c:pt idx="155">
                  <c:v>6.3201666666666672</c:v>
                </c:pt>
                <c:pt idx="156">
                  <c:v>5.8658235294117649</c:v>
                </c:pt>
                <c:pt idx="157">
                  <c:v>5.9511111111111106</c:v>
                </c:pt>
                <c:pt idx="158">
                  <c:v>5.4375555555555559</c:v>
                </c:pt>
                <c:pt idx="159">
                  <c:v>3.8620714285714288</c:v>
                </c:pt>
                <c:pt idx="160">
                  <c:v>4.3658823529411768</c:v>
                </c:pt>
                <c:pt idx="161">
                  <c:v>3.792333333333334</c:v>
                </c:pt>
              </c:numCache>
            </c:numRef>
          </c:xVal>
          <c:yVal>
            <c:numRef>
              <c:f>Scatter_Plot!$C$2:$C$166</c:f>
              <c:numCache>
                <c:formatCode>0.00</c:formatCode>
                <c:ptCount val="162"/>
                <c:pt idx="0">
                  <c:v>7.5454991118175014</c:v>
                </c:pt>
                <c:pt idx="1">
                  <c:v>9.4169375000000013</c:v>
                </c:pt>
                <c:pt idx="2">
                  <c:v>9.3381818181818179</c:v>
                </c:pt>
                <c:pt idx="3">
                  <c:v>8.9857499999999995</c:v>
                </c:pt>
                <c:pt idx="4">
                  <c:v>10.028833333333335</c:v>
                </c:pt>
                <c:pt idx="5">
                  <c:v>9.3397058823529395</c:v>
                </c:pt>
                <c:pt idx="6">
                  <c:v>10.764823529411766</c:v>
                </c:pt>
                <c:pt idx="7">
                  <c:v>10.889312500000001</c:v>
                </c:pt>
                <c:pt idx="8">
                  <c:v>9.5277499999999993</c:v>
                </c:pt>
                <c:pt idx="9">
                  <c:v>10.784333333333334</c:v>
                </c:pt>
                <c:pt idx="10">
                  <c:v>8.3605555555555551</c:v>
                </c:pt>
                <c:pt idx="11">
                  <c:v>9.7623571428571427</c:v>
                </c:pt>
                <c:pt idx="12">
                  <c:v>10.812764705882355</c:v>
                </c:pt>
                <c:pt idx="13">
                  <c:v>9.1634999999999991</c:v>
                </c:pt>
                <c:pt idx="14">
                  <c:v>7.9914666666666676</c:v>
                </c:pt>
                <c:pt idx="15">
                  <c:v>9.1460000000000008</c:v>
                </c:pt>
                <c:pt idx="16">
                  <c:v>8.8988333333333358</c:v>
                </c:pt>
                <c:pt idx="17">
                  <c:v>9.4609375</c:v>
                </c:pt>
                <c:pt idx="18">
                  <c:v>9.5605000000000011</c:v>
                </c:pt>
                <c:pt idx="19">
                  <c:v>9.5897222222222265</c:v>
                </c:pt>
                <c:pt idx="20">
                  <c:v>9.9611999999999981</c:v>
                </c:pt>
                <c:pt idx="21">
                  <c:v>7.5244375000000003</c:v>
                </c:pt>
                <c:pt idx="22">
                  <c:v>6.6821999999999999</c:v>
                </c:pt>
                <c:pt idx="23">
                  <c:v>8.1358888888888892</c:v>
                </c:pt>
                <c:pt idx="24">
                  <c:v>8.1665555555555542</c:v>
                </c:pt>
                <c:pt idx="25">
                  <c:v>10.756222222222224</c:v>
                </c:pt>
                <c:pt idx="26">
                  <c:v>6.8947999999999992</c:v>
                </c:pt>
                <c:pt idx="27">
                  <c:v>7.3999375000000001</c:v>
                </c:pt>
                <c:pt idx="28">
                  <c:v>10.051444444444446</c:v>
                </c:pt>
                <c:pt idx="29">
                  <c:v>9.3406470588235297</c:v>
                </c:pt>
                <c:pt idx="30">
                  <c:v>9.4966111111111093</c:v>
                </c:pt>
                <c:pt idx="31">
                  <c:v>8.0588750000000005</c:v>
                </c:pt>
                <c:pt idx="32">
                  <c:v>8.3294999999999995</c:v>
                </c:pt>
                <c:pt idx="33">
                  <c:v>6.8936999999999982</c:v>
                </c:pt>
                <c:pt idx="34">
                  <c:v>9.8298888888888882</c:v>
                </c:pt>
                <c:pt idx="35">
                  <c:v>10.205812499999999</c:v>
                </c:pt>
                <c:pt idx="36">
                  <c:v>10.545866666666665</c:v>
                </c:pt>
                <c:pt idx="37">
                  <c:v>10.502133333333335</c:v>
                </c:pt>
                <c:pt idx="38">
                  <c:v>10.896611111111113</c:v>
                </c:pt>
                <c:pt idx="39">
                  <c:v>8.0532500000000002</c:v>
                </c:pt>
                <c:pt idx="40">
                  <c:v>9.6019444444444453</c:v>
                </c:pt>
                <c:pt idx="41">
                  <c:v>9.302500000000002</c:v>
                </c:pt>
                <c:pt idx="42">
                  <c:v>9.2820555555555533</c:v>
                </c:pt>
                <c:pt idx="43">
                  <c:v>9.0106111111111105</c:v>
                </c:pt>
                <c:pt idx="44">
                  <c:v>10.376411764705882</c:v>
                </c:pt>
                <c:pt idx="45">
                  <c:v>9.0244999999999997</c:v>
                </c:pt>
                <c:pt idx="46">
                  <c:v>7.5630000000000015</c:v>
                </c:pt>
                <c:pt idx="47">
                  <c:v>10.7610625</c:v>
                </c:pt>
                <c:pt idx="48">
                  <c:v>10.681888888888889</c:v>
                </c:pt>
                <c:pt idx="49">
                  <c:v>9.5714615384615378</c:v>
                </c:pt>
                <c:pt idx="50">
                  <c:v>7.6322000000000001</c:v>
                </c:pt>
                <c:pt idx="51">
                  <c:v>9.4035000000000011</c:v>
                </c:pt>
                <c:pt idx="52">
                  <c:v>10.824777777777777</c:v>
                </c:pt>
                <c:pt idx="53">
                  <c:v>8.3988888888888891</c:v>
                </c:pt>
                <c:pt idx="54">
                  <c:v>10.325294117647061</c:v>
                </c:pt>
                <c:pt idx="55">
                  <c:v>8.9778750000000009</c:v>
                </c:pt>
                <c:pt idx="56">
                  <c:v>7.7463846153846152</c:v>
                </c:pt>
                <c:pt idx="57">
                  <c:v>9.0890000000000004</c:v>
                </c:pt>
                <c:pt idx="58">
                  <c:v>8.0346363636363645</c:v>
                </c:pt>
                <c:pt idx="59">
                  <c:v>8.550588235294116</c:v>
                </c:pt>
                <c:pt idx="60">
                  <c:v>10.906923076923077</c:v>
                </c:pt>
                <c:pt idx="61">
                  <c:v>10.249058823529412</c:v>
                </c:pt>
                <c:pt idx="62">
                  <c:v>10.882727272727273</c:v>
                </c:pt>
                <c:pt idx="63">
                  <c:v>8.5474999999999994</c:v>
                </c:pt>
                <c:pt idx="64">
                  <c:v>9.1817222222222217</c:v>
                </c:pt>
                <c:pt idx="65">
                  <c:v>9.5906874999999996</c:v>
                </c:pt>
                <c:pt idx="66">
                  <c:v>9.1091333333333306</c:v>
                </c:pt>
                <c:pt idx="67">
                  <c:v>11.174588235294115</c:v>
                </c:pt>
                <c:pt idx="68">
                  <c:v>10.534277777777779</c:v>
                </c:pt>
                <c:pt idx="69">
                  <c:v>10.650333333333334</c:v>
                </c:pt>
                <c:pt idx="70">
                  <c:v>8.4642500000000016</c:v>
                </c:pt>
                <c:pt idx="71">
                  <c:v>9.1957777777777778</c:v>
                </c:pt>
                <c:pt idx="72">
                  <c:v>10.593333333333334</c:v>
                </c:pt>
                <c:pt idx="73">
                  <c:v>9.2516111111111137</c:v>
                </c:pt>
                <c:pt idx="74">
                  <c:v>10.04961111111111</c:v>
                </c:pt>
                <c:pt idx="75">
                  <c:v>8.3241111111111099</c:v>
                </c:pt>
                <c:pt idx="76">
                  <c:v>9.1641249999999985</c:v>
                </c:pt>
                <c:pt idx="77">
                  <c:v>10.938384615384619</c:v>
                </c:pt>
                <c:pt idx="78">
                  <c:v>8.4324999999999992</c:v>
                </c:pt>
                <c:pt idx="79">
                  <c:v>8.7254166666666659</c:v>
                </c:pt>
                <c:pt idx="80">
                  <c:v>10.20470588235294</c:v>
                </c:pt>
                <c:pt idx="81">
                  <c:v>9.6951666666666689</c:v>
                </c:pt>
                <c:pt idx="82">
                  <c:v>7.8143999999999991</c:v>
                </c:pt>
                <c:pt idx="83">
                  <c:v>7.2969999999999997</c:v>
                </c:pt>
                <c:pt idx="84">
                  <c:v>10.033285714285714</c:v>
                </c:pt>
                <c:pt idx="85">
                  <c:v>10.326000000000001</c:v>
                </c:pt>
                <c:pt idx="86">
                  <c:v>11.643461538461539</c:v>
                </c:pt>
                <c:pt idx="87">
                  <c:v>7.3360769230769227</c:v>
                </c:pt>
                <c:pt idx="88">
                  <c:v>7.2376666666666667</c:v>
                </c:pt>
                <c:pt idx="89">
                  <c:v>10.0469375</c:v>
                </c:pt>
                <c:pt idx="90">
                  <c:v>9.8930000000000007</c:v>
                </c:pt>
                <c:pt idx="91">
                  <c:v>7.6294117647058837</c:v>
                </c:pt>
                <c:pt idx="92">
                  <c:v>10.574285714285711</c:v>
                </c:pt>
                <c:pt idx="93">
                  <c:v>8.5365333333333329</c:v>
                </c:pt>
                <c:pt idx="94">
                  <c:v>9.9760000000000009</c:v>
                </c:pt>
                <c:pt idx="95">
                  <c:v>9.8524999999999991</c:v>
                </c:pt>
                <c:pt idx="96">
                  <c:v>9.2273333333333323</c:v>
                </c:pt>
                <c:pt idx="97">
                  <c:v>9.2391249999999978</c:v>
                </c:pt>
                <c:pt idx="98">
                  <c:v>9.8310666666666648</c:v>
                </c:pt>
                <c:pt idx="99">
                  <c:v>8.9433846153846162</c:v>
                </c:pt>
                <c:pt idx="100">
                  <c:v>7.0480909090909103</c:v>
                </c:pt>
                <c:pt idx="101">
                  <c:v>8.3094166666666656</c:v>
                </c:pt>
                <c:pt idx="102">
                  <c:v>9.1767777777777777</c:v>
                </c:pt>
                <c:pt idx="103">
                  <c:v>8.0519444444444463</c:v>
                </c:pt>
                <c:pt idx="104">
                  <c:v>10.897117647058824</c:v>
                </c:pt>
                <c:pt idx="105">
                  <c:v>10.617882352941178</c:v>
                </c:pt>
                <c:pt idx="106">
                  <c:v>8.5566666666666649</c:v>
                </c:pt>
                <c:pt idx="107">
                  <c:v>7.0010000000000003</c:v>
                </c:pt>
                <c:pt idx="108">
                  <c:v>8.4907500000000002</c:v>
                </c:pt>
                <c:pt idx="109">
                  <c:v>9.618875000000001</c:v>
                </c:pt>
                <c:pt idx="110">
                  <c:v>11.074307692307693</c:v>
                </c:pt>
                <c:pt idx="111">
                  <c:v>10.539</c:v>
                </c:pt>
                <c:pt idx="112">
                  <c:v>8.4242222222222214</c:v>
                </c:pt>
                <c:pt idx="113">
                  <c:v>10.198176470588235</c:v>
                </c:pt>
                <c:pt idx="114">
                  <c:v>9.3987058823529406</c:v>
                </c:pt>
                <c:pt idx="115">
                  <c:v>9.3133333333333344</c:v>
                </c:pt>
                <c:pt idx="116">
                  <c:v>8.8457222222222214</c:v>
                </c:pt>
                <c:pt idx="117">
                  <c:v>10.234058823529413</c:v>
                </c:pt>
                <c:pt idx="118">
                  <c:v>10.388375000000002</c:v>
                </c:pt>
                <c:pt idx="119">
                  <c:v>11.5518</c:v>
                </c:pt>
                <c:pt idx="120">
                  <c:v>10.115117647058824</c:v>
                </c:pt>
                <c:pt idx="121">
                  <c:v>10.148333333333333</c:v>
                </c:pt>
                <c:pt idx="122">
                  <c:v>7.4276666666666671</c:v>
                </c:pt>
                <c:pt idx="123">
                  <c:v>10.731722222222224</c:v>
                </c:pt>
                <c:pt idx="124">
                  <c:v>8.0314999999999994</c:v>
                </c:pt>
                <c:pt idx="125">
                  <c:v>9.714125000000001</c:v>
                </c:pt>
                <c:pt idx="126">
                  <c:v>7.3476000000000008</c:v>
                </c:pt>
                <c:pt idx="127">
                  <c:v>11.365</c:v>
                </c:pt>
                <c:pt idx="128">
                  <c:v>10.271800000000001</c:v>
                </c:pt>
                <c:pt idx="129">
                  <c:v>10.4851875</c:v>
                </c:pt>
                <c:pt idx="130">
                  <c:v>6.9159999999999995</c:v>
                </c:pt>
                <c:pt idx="131">
                  <c:v>9.5161666666666669</c:v>
                </c:pt>
                <c:pt idx="132">
                  <c:v>10.545444444444444</c:v>
                </c:pt>
                <c:pt idx="133">
                  <c:v>10.547611111111111</c:v>
                </c:pt>
                <c:pt idx="134">
                  <c:v>9.2971764705882354</c:v>
                </c:pt>
                <c:pt idx="135">
                  <c:v>8.5149285714285714</c:v>
                </c:pt>
                <c:pt idx="136">
                  <c:v>8.4756</c:v>
                </c:pt>
                <c:pt idx="137">
                  <c:v>9.8740000000000006</c:v>
                </c:pt>
                <c:pt idx="138">
                  <c:v>10.822611111111112</c:v>
                </c:pt>
                <c:pt idx="139">
                  <c:v>11.125</c:v>
                </c:pt>
                <c:pt idx="140">
                  <c:v>8.6101428571428578</c:v>
                </c:pt>
                <c:pt idx="141">
                  <c:v>10.722166666666666</c:v>
                </c:pt>
                <c:pt idx="142">
                  <c:v>7.9772777777777781</c:v>
                </c:pt>
                <c:pt idx="143">
                  <c:v>7.709555555555557</c:v>
                </c:pt>
                <c:pt idx="144">
                  <c:v>9.652388888888888</c:v>
                </c:pt>
                <c:pt idx="145">
                  <c:v>7.550583333333333</c:v>
                </c:pt>
                <c:pt idx="146">
                  <c:v>10.217000000000001</c:v>
                </c:pt>
                <c:pt idx="147">
                  <c:v>9.2678666666666665</c:v>
                </c:pt>
                <c:pt idx="148">
                  <c:v>9.366299999999999</c:v>
                </c:pt>
                <c:pt idx="149">
                  <c:v>10.109555555555556</c:v>
                </c:pt>
                <c:pt idx="150">
                  <c:v>7.6161111111111097</c:v>
                </c:pt>
                <c:pt idx="151">
                  <c:v>9.4217777777777787</c:v>
                </c:pt>
                <c:pt idx="152">
                  <c:v>11.1208125</c:v>
                </c:pt>
                <c:pt idx="153">
                  <c:v>10.695611111111113</c:v>
                </c:pt>
                <c:pt idx="154">
                  <c:v>10.976055555555554</c:v>
                </c:pt>
                <c:pt idx="155">
                  <c:v>9.9591666666666683</c:v>
                </c:pt>
                <c:pt idx="156">
                  <c:v>8.7198823529411786</c:v>
                </c:pt>
                <c:pt idx="157">
                  <c:v>8.5889285714285712</c:v>
                </c:pt>
                <c:pt idx="158">
                  <c:v>8.9771666666666672</c:v>
                </c:pt>
                <c:pt idx="159">
                  <c:v>7.9252499999999984</c:v>
                </c:pt>
                <c:pt idx="160">
                  <c:v>8.0581764705882364</c:v>
                </c:pt>
                <c:pt idx="161">
                  <c:v>7.6152777777777789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23A-43B7-A050-95AF23C581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9157872"/>
        <c:axId val="1539158352"/>
      </c:scatterChart>
      <c:valAx>
        <c:axId val="1539157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</a:t>
                </a:r>
                <a:r>
                  <a:rPr lang="en-US" baseline="0"/>
                  <a:t> Life Ladder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158352"/>
        <c:crosses val="autoZero"/>
        <c:crossBetween val="midCat"/>
      </c:valAx>
      <c:valAx>
        <c:axId val="153915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GDP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157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Healthy Life Years</a:t>
            </a:r>
          </a:p>
        </c:rich>
      </c:tx>
      <c:layout>
        <c:manualLayout>
          <c:xMode val="edge"/>
          <c:yMode val="edge"/>
          <c:x val="0.38668029020577294"/>
          <c:y val="2.94736842105263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Double_BarGraph!$B$1</c:f>
              <c:strCache>
                <c:ptCount val="1"/>
                <c:pt idx="0">
                  <c:v>Average Life Ladder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Double_BarGraph!$A$2:$A$7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South America</c:v>
                </c:pt>
                <c:pt idx="3">
                  <c:v>Europe</c:v>
                </c:pt>
                <c:pt idx="4">
                  <c:v>North America</c:v>
                </c:pt>
                <c:pt idx="5">
                  <c:v>Oceania</c:v>
                </c:pt>
              </c:strCache>
            </c:strRef>
          </c:cat>
          <c:val>
            <c:numRef>
              <c:f>Double_BarGraph!$B$2:$B$7</c:f>
              <c:numCache>
                <c:formatCode>0.00</c:formatCode>
                <c:ptCount val="6"/>
                <c:pt idx="0">
                  <c:v>4.3899132653061264</c:v>
                </c:pt>
                <c:pt idx="1">
                  <c:v>5.2800735502121672</c:v>
                </c:pt>
                <c:pt idx="2">
                  <c:v>6.0381823204419947</c:v>
                </c:pt>
                <c:pt idx="3">
                  <c:v>6.178674452554743</c:v>
                </c:pt>
                <c:pt idx="4">
                  <c:v>6.2019656862745087</c:v>
                </c:pt>
                <c:pt idx="5">
                  <c:v>7.2515588235294128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11-4AB8-9234-FD20E0D259CE}"/>
            </c:ext>
          </c:extLst>
        </c:ser>
        <c:ser>
          <c:idx val="1"/>
          <c:order val="1"/>
          <c:tx>
            <c:strRef>
              <c:f>Double_BarGraph!$C$1</c:f>
              <c:strCache>
                <c:ptCount val="1"/>
                <c:pt idx="0">
                  <c:v>Average Healthy Life Expectancy At Birth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Double_BarGraph!$A$2:$A$7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South America</c:v>
                </c:pt>
                <c:pt idx="3">
                  <c:v>Europe</c:v>
                </c:pt>
                <c:pt idx="4">
                  <c:v>North America</c:v>
                </c:pt>
                <c:pt idx="5">
                  <c:v>Oceania</c:v>
                </c:pt>
              </c:strCache>
            </c:strRef>
          </c:cat>
          <c:val>
            <c:numRef>
              <c:f>Double_BarGraph!$C$2:$C$7</c:f>
              <c:numCache>
                <c:formatCode>0.00</c:formatCode>
                <c:ptCount val="6"/>
                <c:pt idx="0">
                  <c:v>5.5189238013698567</c:v>
                </c:pt>
                <c:pt idx="1">
                  <c:v>6.4051977443608976</c:v>
                </c:pt>
                <c:pt idx="2">
                  <c:v>6.6377071823204403</c:v>
                </c:pt>
                <c:pt idx="3">
                  <c:v>6.8546257485029969</c:v>
                </c:pt>
                <c:pt idx="4">
                  <c:v>6.4440661764705878</c:v>
                </c:pt>
                <c:pt idx="5">
                  <c:v>7.0291764705882356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11-4AB8-9234-FD20E0D259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5689791"/>
        <c:axId val="1375687391"/>
      </c:barChart>
      <c:catAx>
        <c:axId val="137568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687391"/>
        <c:crosses val="autoZero"/>
        <c:auto val="1"/>
        <c:lblAlgn val="ctr"/>
        <c:lblOffset val="100"/>
        <c:noMultiLvlLbl val="0"/>
      </c:catAx>
      <c:valAx>
        <c:axId val="1375687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689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Double_BarGraph!$B$1</c:f>
              <c:strCache>
                <c:ptCount val="1"/>
                <c:pt idx="0">
                  <c:v>Average Life Ladder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Double_BarGraph!$A$2:$A$7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South America</c:v>
                </c:pt>
                <c:pt idx="3">
                  <c:v>Europe</c:v>
                </c:pt>
                <c:pt idx="4">
                  <c:v>North America</c:v>
                </c:pt>
                <c:pt idx="5">
                  <c:v>Oceania</c:v>
                </c:pt>
              </c:strCache>
            </c:strRef>
          </c:cat>
          <c:val>
            <c:numRef>
              <c:f>Double_BarGraph!$B$2:$B$7</c:f>
              <c:numCache>
                <c:formatCode>0.00</c:formatCode>
                <c:ptCount val="6"/>
                <c:pt idx="0">
                  <c:v>4.3899132653061264</c:v>
                </c:pt>
                <c:pt idx="1">
                  <c:v>5.2800735502121672</c:v>
                </c:pt>
                <c:pt idx="2">
                  <c:v>6.0381823204419947</c:v>
                </c:pt>
                <c:pt idx="3">
                  <c:v>6.178674452554743</c:v>
                </c:pt>
                <c:pt idx="4">
                  <c:v>6.2019656862745087</c:v>
                </c:pt>
                <c:pt idx="5">
                  <c:v>7.2515588235294128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B7-4190-8185-3B1D57A0A672}"/>
            </c:ext>
          </c:extLst>
        </c:ser>
        <c:ser>
          <c:idx val="1"/>
          <c:order val="1"/>
          <c:tx>
            <c:strRef>
              <c:f>Double_BarGraph!$C$1</c:f>
              <c:strCache>
                <c:ptCount val="1"/>
                <c:pt idx="0">
                  <c:v>Average Healthy Life Expectancy At Birth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Double_BarGraph!$A$2:$A$7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South America</c:v>
                </c:pt>
                <c:pt idx="3">
                  <c:v>Europe</c:v>
                </c:pt>
                <c:pt idx="4">
                  <c:v>North America</c:v>
                </c:pt>
                <c:pt idx="5">
                  <c:v>Oceania</c:v>
                </c:pt>
              </c:strCache>
            </c:strRef>
          </c:cat>
          <c:val>
            <c:numRef>
              <c:f>Double_BarGraph!$C$2:$C$7</c:f>
              <c:numCache>
                <c:formatCode>0.00</c:formatCode>
                <c:ptCount val="6"/>
                <c:pt idx="0">
                  <c:v>5.5189238013698567</c:v>
                </c:pt>
                <c:pt idx="1">
                  <c:v>6.4051977443608976</c:v>
                </c:pt>
                <c:pt idx="2">
                  <c:v>6.6377071823204403</c:v>
                </c:pt>
                <c:pt idx="3">
                  <c:v>6.8546257485029969</c:v>
                </c:pt>
                <c:pt idx="4">
                  <c:v>6.4440661764705878</c:v>
                </c:pt>
                <c:pt idx="5">
                  <c:v>7.0291764705882356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B7-4190-8185-3B1D57A0A6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41434719"/>
        <c:axId val="241438079"/>
      </c:barChart>
      <c:catAx>
        <c:axId val="2414347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438079"/>
        <c:crosses val="autoZero"/>
        <c:auto val="1"/>
        <c:lblAlgn val="ctr"/>
        <c:lblOffset val="100"/>
        <c:noMultiLvlLbl val="0"/>
      </c:catAx>
      <c:valAx>
        <c:axId val="2414380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434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Log Gdp Per Capita</a:t>
            </a:r>
          </a:p>
        </c:rich>
      </c:tx>
      <c:layout>
        <c:manualLayout>
          <c:xMode val="edge"/>
          <c:yMode val="edge"/>
          <c:x val="0.38322737682054642"/>
          <c:y val="5.24940725575550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548924042927679"/>
          <c:y val="0.18611167724443956"/>
          <c:w val="0.80988738118608627"/>
          <c:h val="0.64702457809995617"/>
        </c:manualLayout>
      </c:layout>
      <c:scatterChart>
        <c:scatterStyle val="lineMarker"/>
        <c:varyColors val="0"/>
        <c:ser>
          <c:idx val="0"/>
          <c:order val="0"/>
          <c:tx>
            <c:strRef>
              <c:f>Scatter_Plot!$C$1</c:f>
              <c:strCache>
                <c:ptCount val="1"/>
                <c:pt idx="0">
                  <c:v>Average Log Gdp Per Capita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forward val="1"/>
            <c:backward val="1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Scatter_Plot!$B$2:$B$166</c:f>
              <c:numCache>
                <c:formatCode>0.00</c:formatCode>
                <c:ptCount val="162"/>
                <c:pt idx="0">
                  <c:v>3.2199333333333331</c:v>
                </c:pt>
                <c:pt idx="1">
                  <c:v>5.0727499999999992</c:v>
                </c:pt>
                <c:pt idx="2">
                  <c:v>5.3919999999999995</c:v>
                </c:pt>
                <c:pt idx="3">
                  <c:v>4.4202500000000002</c:v>
                </c:pt>
                <c:pt idx="4">
                  <c:v>6.2896666666666663</c:v>
                </c:pt>
                <c:pt idx="5">
                  <c:v>4.6795294117647064</c:v>
                </c:pt>
                <c:pt idx="6">
                  <c:v>7.2424117647058823</c:v>
                </c:pt>
                <c:pt idx="7">
                  <c:v>7.1789999999999994</c:v>
                </c:pt>
                <c:pt idx="8">
                  <c:v>4.9352499999999999</c:v>
                </c:pt>
                <c:pt idx="9">
                  <c:v>5.9981666666666671</c:v>
                </c:pt>
                <c:pt idx="10">
                  <c:v>4.6090000000000009</c:v>
                </c:pt>
                <c:pt idx="11">
                  <c:v>5.571071428571428</c:v>
                </c:pt>
                <c:pt idx="12">
                  <c:v>6.9661176470588231</c:v>
                </c:pt>
                <c:pt idx="13">
                  <c:v>6.2035</c:v>
                </c:pt>
                <c:pt idx="14">
                  <c:v>4.113666666666667</c:v>
                </c:pt>
                <c:pt idx="15">
                  <c:v>5.1966666666666663</c:v>
                </c:pt>
                <c:pt idx="16">
                  <c:v>5.742166666666666</c:v>
                </c:pt>
                <c:pt idx="17">
                  <c:v>5.3193749999999991</c:v>
                </c:pt>
                <c:pt idx="18">
                  <c:v>3.9087857142857145</c:v>
                </c:pt>
                <c:pt idx="19">
                  <c:v>6.5629444444444438</c:v>
                </c:pt>
                <c:pt idx="20">
                  <c:v>4.7519333333333327</c:v>
                </c:pt>
                <c:pt idx="21">
                  <c:v>4.2453124999999998</c:v>
                </c:pt>
                <c:pt idx="22">
                  <c:v>3.5482</c:v>
                </c:pt>
                <c:pt idx="23">
                  <c:v>4.2660000000000009</c:v>
                </c:pt>
                <c:pt idx="24">
                  <c:v>4.6642222222222225</c:v>
                </c:pt>
                <c:pt idx="25">
                  <c:v>7.2968333333333346</c:v>
                </c:pt>
                <c:pt idx="26">
                  <c:v>3.5149999999999997</c:v>
                </c:pt>
                <c:pt idx="27">
                  <c:v>4.0983124999999996</c:v>
                </c:pt>
                <c:pt idx="28">
                  <c:v>6.357277777777778</c:v>
                </c:pt>
                <c:pt idx="29">
                  <c:v>5.1604117647058825</c:v>
                </c:pt>
                <c:pt idx="30">
                  <c:v>6.1563333333333325</c:v>
                </c:pt>
                <c:pt idx="31">
                  <c:v>3.8496250000000005</c:v>
                </c:pt>
                <c:pt idx="32">
                  <c:v>4.6725714285714286</c:v>
                </c:pt>
                <c:pt idx="33">
                  <c:v>4.1377000000000006</c:v>
                </c:pt>
                <c:pt idx="34">
                  <c:v>7.0954444444444436</c:v>
                </c:pt>
                <c:pt idx="35">
                  <c:v>5.68675</c:v>
                </c:pt>
                <c:pt idx="36">
                  <c:v>6.0980625000000002</c:v>
                </c:pt>
                <c:pt idx="37">
                  <c:v>6.6376666666666662</c:v>
                </c:pt>
                <c:pt idx="38">
                  <c:v>7.6641111111111098</c:v>
                </c:pt>
                <c:pt idx="39">
                  <c:v>4.8224999999999998</c:v>
                </c:pt>
                <c:pt idx="40">
                  <c:v>5.3173333333333339</c:v>
                </c:pt>
                <c:pt idx="41">
                  <c:v>5.7378888888888886</c:v>
                </c:pt>
                <c:pt idx="42">
                  <c:v>4.4379444444444438</c:v>
                </c:pt>
                <c:pt idx="43">
                  <c:v>6.0380000000000003</c:v>
                </c:pt>
                <c:pt idx="44">
                  <c:v>5.7767058823529398</c:v>
                </c:pt>
                <c:pt idx="45">
                  <c:v>4.2442500000000001</c:v>
                </c:pt>
                <c:pt idx="46">
                  <c:v>4.301181818181818</c:v>
                </c:pt>
                <c:pt idx="47">
                  <c:v>7.6240624999999991</c:v>
                </c:pt>
                <c:pt idx="48">
                  <c:v>6.6595555555555563</c:v>
                </c:pt>
                <c:pt idx="49">
                  <c:v>4.6248461538461543</c:v>
                </c:pt>
                <c:pt idx="50">
                  <c:v>4.6347999999999994</c:v>
                </c:pt>
                <c:pt idx="51">
                  <c:v>4.432500000000001</c:v>
                </c:pt>
                <c:pt idx="52">
                  <c:v>6.822333333333332</c:v>
                </c:pt>
                <c:pt idx="53">
                  <c:v>4.730666666666667</c:v>
                </c:pt>
                <c:pt idx="54">
                  <c:v>5.617588235294118</c:v>
                </c:pt>
                <c:pt idx="55">
                  <c:v>6.2572500000000009</c:v>
                </c:pt>
                <c:pt idx="56">
                  <c:v>4.390307692307692</c:v>
                </c:pt>
                <c:pt idx="57">
                  <c:v>5.9930000000000003</c:v>
                </c:pt>
                <c:pt idx="58">
                  <c:v>3.9541818181818176</c:v>
                </c:pt>
                <c:pt idx="59">
                  <c:v>5.4942941176470601</c:v>
                </c:pt>
                <c:pt idx="60">
                  <c:v>5.4269999999999987</c:v>
                </c:pt>
                <c:pt idx="61">
                  <c:v>5.4322941176470589</c:v>
                </c:pt>
                <c:pt idx="62">
                  <c:v>7.468</c:v>
                </c:pt>
                <c:pt idx="63">
                  <c:v>4.4033888888888892</c:v>
                </c:pt>
                <c:pt idx="64">
                  <c:v>5.2626111111111111</c:v>
                </c:pt>
                <c:pt idx="65">
                  <c:v>4.8756250000000003</c:v>
                </c:pt>
                <c:pt idx="66">
                  <c:v>4.7745333333333342</c:v>
                </c:pt>
                <c:pt idx="67">
                  <c:v>7.0272352941176468</c:v>
                </c:pt>
                <c:pt idx="68">
                  <c:v>7.2388333333333321</c:v>
                </c:pt>
                <c:pt idx="69">
                  <c:v>6.291666666666667</c:v>
                </c:pt>
                <c:pt idx="70">
                  <c:v>4.7242500000000005</c:v>
                </c:pt>
                <c:pt idx="71">
                  <c:v>5.767777777777777</c:v>
                </c:pt>
                <c:pt idx="72">
                  <c:v>6.0236111111111112</c:v>
                </c:pt>
                <c:pt idx="73">
                  <c:v>5.0442222222222215</c:v>
                </c:pt>
                <c:pt idx="74">
                  <c:v>5.869833333333335</c:v>
                </c:pt>
                <c:pt idx="75">
                  <c:v>4.4140555555555547</c:v>
                </c:pt>
                <c:pt idx="76">
                  <c:v>5.829529411764705</c:v>
                </c:pt>
                <c:pt idx="77">
                  <c:v>6.3768461538461532</c:v>
                </c:pt>
                <c:pt idx="78">
                  <c:v>5.2605555555555554</c:v>
                </c:pt>
                <c:pt idx="79">
                  <c:v>5.0334999999999992</c:v>
                </c:pt>
                <c:pt idx="80">
                  <c:v>5.5697058823529408</c:v>
                </c:pt>
                <c:pt idx="81">
                  <c:v>4.4719444444444436</c:v>
                </c:pt>
                <c:pt idx="82">
                  <c:v>3.8397999999999994</c:v>
                </c:pt>
                <c:pt idx="83">
                  <c:v>4.0874545454545457</c:v>
                </c:pt>
                <c:pt idx="84">
                  <c:v>5.6254999999999997</c:v>
                </c:pt>
                <c:pt idx="85">
                  <c:v>5.9913333333333325</c:v>
                </c:pt>
                <c:pt idx="86">
                  <c:v>7.0586923076923069</c:v>
                </c:pt>
                <c:pt idx="87">
                  <c:v>4.0185384615384612</c:v>
                </c:pt>
                <c:pt idx="88">
                  <c:v>3.9279999999999999</c:v>
                </c:pt>
                <c:pt idx="89">
                  <c:v>5.8428125</c:v>
                </c:pt>
                <c:pt idx="90">
                  <c:v>5.1980000000000004</c:v>
                </c:pt>
                <c:pt idx="91">
                  <c:v>4.2474117647058822</c:v>
                </c:pt>
                <c:pt idx="92">
                  <c:v>6.3846666666666669</c:v>
                </c:pt>
                <c:pt idx="93">
                  <c:v>4.4243333333333332</c:v>
                </c:pt>
                <c:pt idx="94">
                  <c:v>5.8495999999999997</c:v>
                </c:pt>
                <c:pt idx="95">
                  <c:v>6.6946666666666665</c:v>
                </c:pt>
                <c:pt idx="96">
                  <c:v>5.6472222222222221</c:v>
                </c:pt>
                <c:pt idx="97">
                  <c:v>5.1777499999999996</c:v>
                </c:pt>
                <c:pt idx="98">
                  <c:v>5.3644000000000007</c:v>
                </c:pt>
                <c:pt idx="99">
                  <c:v>4.9697692307692298</c:v>
                </c:pt>
                <c:pt idx="100">
                  <c:v>4.8264545454545464</c:v>
                </c:pt>
                <c:pt idx="101">
                  <c:v>4.3951666666666664</c:v>
                </c:pt>
                <c:pt idx="102">
                  <c:v>4.679666666666666</c:v>
                </c:pt>
                <c:pt idx="103">
                  <c:v>4.84</c:v>
                </c:pt>
                <c:pt idx="104">
                  <c:v>7.4404117647058809</c:v>
                </c:pt>
                <c:pt idx="105">
                  <c:v>7.2607058823529416</c:v>
                </c:pt>
                <c:pt idx="106">
                  <c:v>5.7727777777777778</c:v>
                </c:pt>
                <c:pt idx="107">
                  <c:v>4.2918124999999998</c:v>
                </c:pt>
                <c:pt idx="108">
                  <c:v>4.9829999999999997</c:v>
                </c:pt>
                <c:pt idx="109">
                  <c:v>5.0000000000000009</c:v>
                </c:pt>
                <c:pt idx="110">
                  <c:v>7.4638461538461538</c:v>
                </c:pt>
                <c:pt idx="111">
                  <c:v>6.8529999999999998</c:v>
                </c:pt>
                <c:pt idx="112">
                  <c:v>5.1103333333333332</c:v>
                </c:pt>
                <c:pt idx="113">
                  <c:v>6.626294117647058</c:v>
                </c:pt>
                <c:pt idx="114">
                  <c:v>5.6292352941176471</c:v>
                </c:pt>
                <c:pt idx="115">
                  <c:v>5.6019999999999994</c:v>
                </c:pt>
                <c:pt idx="116">
                  <c:v>5.3541111111111119</c:v>
                </c:pt>
                <c:pt idx="117">
                  <c:v>6.0200588235294115</c:v>
                </c:pt>
                <c:pt idx="118">
                  <c:v>5.5517500000000011</c:v>
                </c:pt>
                <c:pt idx="119">
                  <c:v>6.5692000000000004</c:v>
                </c:pt>
                <c:pt idx="120">
                  <c:v>5.7703529411764709</c:v>
                </c:pt>
                <c:pt idx="121">
                  <c:v>5.5649999999999995</c:v>
                </c:pt>
                <c:pt idx="122">
                  <c:v>3.6544166666666666</c:v>
                </c:pt>
                <c:pt idx="123">
                  <c:v>6.5473333333333334</c:v>
                </c:pt>
                <c:pt idx="124">
                  <c:v>4.5469444444444447</c:v>
                </c:pt>
                <c:pt idx="125">
                  <c:v>5.463750000000001</c:v>
                </c:pt>
                <c:pt idx="126">
                  <c:v>3.9390666666666667</c:v>
                </c:pt>
                <c:pt idx="127">
                  <c:v>6.5080624999999994</c:v>
                </c:pt>
                <c:pt idx="128">
                  <c:v>6.1025333333333327</c:v>
                </c:pt>
                <c:pt idx="129">
                  <c:v>6.1829374999999995</c:v>
                </c:pt>
                <c:pt idx="130">
                  <c:v>5.1833333333333336</c:v>
                </c:pt>
                <c:pt idx="131">
                  <c:v>4.9639444444444454</c:v>
                </c:pt>
                <c:pt idx="132">
                  <c:v>5.9055000000000009</c:v>
                </c:pt>
                <c:pt idx="133">
                  <c:v>6.4949444444444451</c:v>
                </c:pt>
                <c:pt idx="134">
                  <c:v>4.2634117647058831</c:v>
                </c:pt>
                <c:pt idx="135">
                  <c:v>4.6510000000000007</c:v>
                </c:pt>
                <c:pt idx="136">
                  <c:v>4.3786000000000005</c:v>
                </c:pt>
                <c:pt idx="137">
                  <c:v>6.2690000000000001</c:v>
                </c:pt>
                <c:pt idx="138">
                  <c:v>7.3651666666666653</c:v>
                </c:pt>
                <c:pt idx="139">
                  <c:v>7.4356923076923076</c:v>
                </c:pt>
                <c:pt idx="140">
                  <c:v>4.0170000000000003</c:v>
                </c:pt>
                <c:pt idx="141">
                  <c:v>6.3556250000000007</c:v>
                </c:pt>
                <c:pt idx="142">
                  <c:v>4.9956111111111126</c:v>
                </c:pt>
                <c:pt idx="143">
                  <c:v>3.7110555555555553</c:v>
                </c:pt>
                <c:pt idx="144">
                  <c:v>6.068833333333334</c:v>
                </c:pt>
                <c:pt idx="145">
                  <c:v>3.7196666666666669</c:v>
                </c:pt>
                <c:pt idx="146">
                  <c:v>6.2813999999999997</c:v>
                </c:pt>
                <c:pt idx="147">
                  <c:v>4.6890000000000009</c:v>
                </c:pt>
                <c:pt idx="148">
                  <c:v>5.6004999999999994</c:v>
                </c:pt>
                <c:pt idx="149">
                  <c:v>5.1945555555555556</c:v>
                </c:pt>
                <c:pt idx="150">
                  <c:v>4.3154999999999992</c:v>
                </c:pt>
                <c:pt idx="151">
                  <c:v>4.7851111111111102</c:v>
                </c:pt>
                <c:pt idx="152">
                  <c:v>6.7878124999999994</c:v>
                </c:pt>
                <c:pt idx="153">
                  <c:v>6.8895</c:v>
                </c:pt>
                <c:pt idx="154">
                  <c:v>7.0292222222222236</c:v>
                </c:pt>
                <c:pt idx="155">
                  <c:v>6.3201666666666672</c:v>
                </c:pt>
                <c:pt idx="156">
                  <c:v>5.8658235294117649</c:v>
                </c:pt>
                <c:pt idx="157">
                  <c:v>5.9511111111111106</c:v>
                </c:pt>
                <c:pt idx="158">
                  <c:v>5.4375555555555559</c:v>
                </c:pt>
                <c:pt idx="159">
                  <c:v>3.8620714285714288</c:v>
                </c:pt>
                <c:pt idx="160">
                  <c:v>4.3658823529411768</c:v>
                </c:pt>
                <c:pt idx="161">
                  <c:v>3.792333333333334</c:v>
                </c:pt>
              </c:numCache>
            </c:numRef>
          </c:xVal>
          <c:yVal>
            <c:numRef>
              <c:f>Scatter_Plot!$C$2:$C$166</c:f>
              <c:numCache>
                <c:formatCode>0.00</c:formatCode>
                <c:ptCount val="162"/>
                <c:pt idx="0">
                  <c:v>7.5454991118175014</c:v>
                </c:pt>
                <c:pt idx="1">
                  <c:v>9.4169375000000013</c:v>
                </c:pt>
                <c:pt idx="2">
                  <c:v>9.3381818181818179</c:v>
                </c:pt>
                <c:pt idx="3">
                  <c:v>8.9857499999999995</c:v>
                </c:pt>
                <c:pt idx="4">
                  <c:v>10.028833333333335</c:v>
                </c:pt>
                <c:pt idx="5">
                  <c:v>9.3397058823529395</c:v>
                </c:pt>
                <c:pt idx="6">
                  <c:v>10.764823529411766</c:v>
                </c:pt>
                <c:pt idx="7">
                  <c:v>10.889312500000001</c:v>
                </c:pt>
                <c:pt idx="8">
                  <c:v>9.5277499999999993</c:v>
                </c:pt>
                <c:pt idx="9">
                  <c:v>10.784333333333334</c:v>
                </c:pt>
                <c:pt idx="10">
                  <c:v>8.3605555555555551</c:v>
                </c:pt>
                <c:pt idx="11">
                  <c:v>9.7623571428571427</c:v>
                </c:pt>
                <c:pt idx="12">
                  <c:v>10.812764705882355</c:v>
                </c:pt>
                <c:pt idx="13">
                  <c:v>9.1634999999999991</c:v>
                </c:pt>
                <c:pt idx="14">
                  <c:v>7.9914666666666676</c:v>
                </c:pt>
                <c:pt idx="15">
                  <c:v>9.1460000000000008</c:v>
                </c:pt>
                <c:pt idx="16">
                  <c:v>8.8988333333333358</c:v>
                </c:pt>
                <c:pt idx="17">
                  <c:v>9.4609375</c:v>
                </c:pt>
                <c:pt idx="18">
                  <c:v>9.5605000000000011</c:v>
                </c:pt>
                <c:pt idx="19">
                  <c:v>9.5897222222222265</c:v>
                </c:pt>
                <c:pt idx="20">
                  <c:v>9.9611999999999981</c:v>
                </c:pt>
                <c:pt idx="21">
                  <c:v>7.5244375000000003</c:v>
                </c:pt>
                <c:pt idx="22">
                  <c:v>6.6821999999999999</c:v>
                </c:pt>
                <c:pt idx="23">
                  <c:v>8.1358888888888892</c:v>
                </c:pt>
                <c:pt idx="24">
                  <c:v>8.1665555555555542</c:v>
                </c:pt>
                <c:pt idx="25">
                  <c:v>10.756222222222224</c:v>
                </c:pt>
                <c:pt idx="26">
                  <c:v>6.8947999999999992</c:v>
                </c:pt>
                <c:pt idx="27">
                  <c:v>7.3999375000000001</c:v>
                </c:pt>
                <c:pt idx="28">
                  <c:v>10.051444444444446</c:v>
                </c:pt>
                <c:pt idx="29">
                  <c:v>9.3406470588235297</c:v>
                </c:pt>
                <c:pt idx="30">
                  <c:v>9.4966111111111093</c:v>
                </c:pt>
                <c:pt idx="31">
                  <c:v>8.0588750000000005</c:v>
                </c:pt>
                <c:pt idx="32">
                  <c:v>8.3294999999999995</c:v>
                </c:pt>
                <c:pt idx="33">
                  <c:v>6.8936999999999982</c:v>
                </c:pt>
                <c:pt idx="34">
                  <c:v>9.8298888888888882</c:v>
                </c:pt>
                <c:pt idx="35">
                  <c:v>10.205812499999999</c:v>
                </c:pt>
                <c:pt idx="36">
                  <c:v>10.545866666666665</c:v>
                </c:pt>
                <c:pt idx="37">
                  <c:v>10.502133333333335</c:v>
                </c:pt>
                <c:pt idx="38">
                  <c:v>10.896611111111113</c:v>
                </c:pt>
                <c:pt idx="39">
                  <c:v>8.0532500000000002</c:v>
                </c:pt>
                <c:pt idx="40">
                  <c:v>9.6019444444444453</c:v>
                </c:pt>
                <c:pt idx="41">
                  <c:v>9.302500000000002</c:v>
                </c:pt>
                <c:pt idx="42">
                  <c:v>9.2820555555555533</c:v>
                </c:pt>
                <c:pt idx="43">
                  <c:v>9.0106111111111105</c:v>
                </c:pt>
                <c:pt idx="44">
                  <c:v>10.376411764705882</c:v>
                </c:pt>
                <c:pt idx="45">
                  <c:v>9.0244999999999997</c:v>
                </c:pt>
                <c:pt idx="46">
                  <c:v>7.5630000000000015</c:v>
                </c:pt>
                <c:pt idx="47">
                  <c:v>10.7610625</c:v>
                </c:pt>
                <c:pt idx="48">
                  <c:v>10.681888888888889</c:v>
                </c:pt>
                <c:pt idx="49">
                  <c:v>9.5714615384615378</c:v>
                </c:pt>
                <c:pt idx="50">
                  <c:v>7.6322000000000001</c:v>
                </c:pt>
                <c:pt idx="51">
                  <c:v>9.4035000000000011</c:v>
                </c:pt>
                <c:pt idx="52">
                  <c:v>10.824777777777777</c:v>
                </c:pt>
                <c:pt idx="53">
                  <c:v>8.3988888888888891</c:v>
                </c:pt>
                <c:pt idx="54">
                  <c:v>10.325294117647061</c:v>
                </c:pt>
                <c:pt idx="55">
                  <c:v>8.9778750000000009</c:v>
                </c:pt>
                <c:pt idx="56">
                  <c:v>7.7463846153846152</c:v>
                </c:pt>
                <c:pt idx="57">
                  <c:v>9.0890000000000004</c:v>
                </c:pt>
                <c:pt idx="58">
                  <c:v>8.0346363636363645</c:v>
                </c:pt>
                <c:pt idx="59">
                  <c:v>8.550588235294116</c:v>
                </c:pt>
                <c:pt idx="60">
                  <c:v>10.906923076923077</c:v>
                </c:pt>
                <c:pt idx="61">
                  <c:v>10.249058823529412</c:v>
                </c:pt>
                <c:pt idx="62">
                  <c:v>10.882727272727273</c:v>
                </c:pt>
                <c:pt idx="63">
                  <c:v>8.5474999999999994</c:v>
                </c:pt>
                <c:pt idx="64">
                  <c:v>9.1817222222222217</c:v>
                </c:pt>
                <c:pt idx="65">
                  <c:v>9.5906874999999996</c:v>
                </c:pt>
                <c:pt idx="66">
                  <c:v>9.1091333333333306</c:v>
                </c:pt>
                <c:pt idx="67">
                  <c:v>11.174588235294115</c:v>
                </c:pt>
                <c:pt idx="68">
                  <c:v>10.534277777777779</c:v>
                </c:pt>
                <c:pt idx="69">
                  <c:v>10.650333333333334</c:v>
                </c:pt>
                <c:pt idx="70">
                  <c:v>8.4642500000000016</c:v>
                </c:pt>
                <c:pt idx="71">
                  <c:v>9.1957777777777778</c:v>
                </c:pt>
                <c:pt idx="72">
                  <c:v>10.593333333333334</c:v>
                </c:pt>
                <c:pt idx="73">
                  <c:v>9.2516111111111137</c:v>
                </c:pt>
                <c:pt idx="74">
                  <c:v>10.04961111111111</c:v>
                </c:pt>
                <c:pt idx="75">
                  <c:v>8.3241111111111099</c:v>
                </c:pt>
                <c:pt idx="76">
                  <c:v>9.1641249999999985</c:v>
                </c:pt>
                <c:pt idx="77">
                  <c:v>10.938384615384619</c:v>
                </c:pt>
                <c:pt idx="78">
                  <c:v>8.4324999999999992</c:v>
                </c:pt>
                <c:pt idx="79">
                  <c:v>8.7254166666666659</c:v>
                </c:pt>
                <c:pt idx="80">
                  <c:v>10.20470588235294</c:v>
                </c:pt>
                <c:pt idx="81">
                  <c:v>9.6951666666666689</c:v>
                </c:pt>
                <c:pt idx="82">
                  <c:v>7.8143999999999991</c:v>
                </c:pt>
                <c:pt idx="83">
                  <c:v>7.2969999999999997</c:v>
                </c:pt>
                <c:pt idx="84">
                  <c:v>10.033285714285714</c:v>
                </c:pt>
                <c:pt idx="85">
                  <c:v>10.326000000000001</c:v>
                </c:pt>
                <c:pt idx="86">
                  <c:v>11.643461538461539</c:v>
                </c:pt>
                <c:pt idx="87">
                  <c:v>7.3360769230769227</c:v>
                </c:pt>
                <c:pt idx="88">
                  <c:v>7.2376666666666667</c:v>
                </c:pt>
                <c:pt idx="89">
                  <c:v>10.0469375</c:v>
                </c:pt>
                <c:pt idx="90">
                  <c:v>9.8930000000000007</c:v>
                </c:pt>
                <c:pt idx="91">
                  <c:v>7.6294117647058837</c:v>
                </c:pt>
                <c:pt idx="92">
                  <c:v>10.574285714285711</c:v>
                </c:pt>
                <c:pt idx="93">
                  <c:v>8.5365333333333329</c:v>
                </c:pt>
                <c:pt idx="94">
                  <c:v>9.9760000000000009</c:v>
                </c:pt>
                <c:pt idx="95">
                  <c:v>9.8524999999999991</c:v>
                </c:pt>
                <c:pt idx="96">
                  <c:v>9.2273333333333323</c:v>
                </c:pt>
                <c:pt idx="97">
                  <c:v>9.2391249999999978</c:v>
                </c:pt>
                <c:pt idx="98">
                  <c:v>9.8310666666666648</c:v>
                </c:pt>
                <c:pt idx="99">
                  <c:v>8.9433846153846162</c:v>
                </c:pt>
                <c:pt idx="100">
                  <c:v>7.0480909090909103</c:v>
                </c:pt>
                <c:pt idx="101">
                  <c:v>8.3094166666666656</c:v>
                </c:pt>
                <c:pt idx="102">
                  <c:v>9.1767777777777777</c:v>
                </c:pt>
                <c:pt idx="103">
                  <c:v>8.0519444444444463</c:v>
                </c:pt>
                <c:pt idx="104">
                  <c:v>10.897117647058824</c:v>
                </c:pt>
                <c:pt idx="105">
                  <c:v>10.617882352941178</c:v>
                </c:pt>
                <c:pt idx="106">
                  <c:v>8.5566666666666649</c:v>
                </c:pt>
                <c:pt idx="107">
                  <c:v>7.0010000000000003</c:v>
                </c:pt>
                <c:pt idx="108">
                  <c:v>8.4907500000000002</c:v>
                </c:pt>
                <c:pt idx="109">
                  <c:v>9.618875000000001</c:v>
                </c:pt>
                <c:pt idx="110">
                  <c:v>11.074307692307693</c:v>
                </c:pt>
                <c:pt idx="111">
                  <c:v>10.539</c:v>
                </c:pt>
                <c:pt idx="112">
                  <c:v>8.4242222222222214</c:v>
                </c:pt>
                <c:pt idx="113">
                  <c:v>10.198176470588235</c:v>
                </c:pt>
                <c:pt idx="114">
                  <c:v>9.3987058823529406</c:v>
                </c:pt>
                <c:pt idx="115">
                  <c:v>9.3133333333333344</c:v>
                </c:pt>
                <c:pt idx="116">
                  <c:v>8.8457222222222214</c:v>
                </c:pt>
                <c:pt idx="117">
                  <c:v>10.234058823529413</c:v>
                </c:pt>
                <c:pt idx="118">
                  <c:v>10.388375000000002</c:v>
                </c:pt>
                <c:pt idx="119">
                  <c:v>11.5518</c:v>
                </c:pt>
                <c:pt idx="120">
                  <c:v>10.115117647058824</c:v>
                </c:pt>
                <c:pt idx="121">
                  <c:v>10.148333333333333</c:v>
                </c:pt>
                <c:pt idx="122">
                  <c:v>7.4276666666666671</c:v>
                </c:pt>
                <c:pt idx="123">
                  <c:v>10.731722222222224</c:v>
                </c:pt>
                <c:pt idx="124">
                  <c:v>8.0314999999999994</c:v>
                </c:pt>
                <c:pt idx="125">
                  <c:v>9.714125000000001</c:v>
                </c:pt>
                <c:pt idx="126">
                  <c:v>7.3476000000000008</c:v>
                </c:pt>
                <c:pt idx="127">
                  <c:v>11.365</c:v>
                </c:pt>
                <c:pt idx="128">
                  <c:v>10.271800000000001</c:v>
                </c:pt>
                <c:pt idx="129">
                  <c:v>10.4851875</c:v>
                </c:pt>
                <c:pt idx="130">
                  <c:v>6.9159999999999995</c:v>
                </c:pt>
                <c:pt idx="131">
                  <c:v>9.5161666666666669</c:v>
                </c:pt>
                <c:pt idx="132">
                  <c:v>10.545444444444444</c:v>
                </c:pt>
                <c:pt idx="133">
                  <c:v>10.547611111111111</c:v>
                </c:pt>
                <c:pt idx="134">
                  <c:v>9.2971764705882354</c:v>
                </c:pt>
                <c:pt idx="135">
                  <c:v>8.5149285714285714</c:v>
                </c:pt>
                <c:pt idx="136">
                  <c:v>8.4756</c:v>
                </c:pt>
                <c:pt idx="137">
                  <c:v>9.8740000000000006</c:v>
                </c:pt>
                <c:pt idx="138">
                  <c:v>10.822611111111112</c:v>
                </c:pt>
                <c:pt idx="139">
                  <c:v>11.125</c:v>
                </c:pt>
                <c:pt idx="140">
                  <c:v>8.6101428571428578</c:v>
                </c:pt>
                <c:pt idx="141">
                  <c:v>10.722166666666666</c:v>
                </c:pt>
                <c:pt idx="142">
                  <c:v>7.9772777777777781</c:v>
                </c:pt>
                <c:pt idx="143">
                  <c:v>7.709555555555557</c:v>
                </c:pt>
                <c:pt idx="144">
                  <c:v>9.652388888888888</c:v>
                </c:pt>
                <c:pt idx="145">
                  <c:v>7.550583333333333</c:v>
                </c:pt>
                <c:pt idx="146">
                  <c:v>10.217000000000001</c:v>
                </c:pt>
                <c:pt idx="147">
                  <c:v>9.2678666666666665</c:v>
                </c:pt>
                <c:pt idx="148">
                  <c:v>9.366299999999999</c:v>
                </c:pt>
                <c:pt idx="149">
                  <c:v>10.109555555555556</c:v>
                </c:pt>
                <c:pt idx="150">
                  <c:v>7.6161111111111097</c:v>
                </c:pt>
                <c:pt idx="151">
                  <c:v>9.4217777777777787</c:v>
                </c:pt>
                <c:pt idx="152">
                  <c:v>11.1208125</c:v>
                </c:pt>
                <c:pt idx="153">
                  <c:v>10.695611111111113</c:v>
                </c:pt>
                <c:pt idx="154">
                  <c:v>10.976055555555554</c:v>
                </c:pt>
                <c:pt idx="155">
                  <c:v>9.9591666666666683</c:v>
                </c:pt>
                <c:pt idx="156">
                  <c:v>8.7198823529411786</c:v>
                </c:pt>
                <c:pt idx="157">
                  <c:v>8.5889285714285712</c:v>
                </c:pt>
                <c:pt idx="158">
                  <c:v>8.9771666666666672</c:v>
                </c:pt>
                <c:pt idx="159">
                  <c:v>7.9252499999999984</c:v>
                </c:pt>
                <c:pt idx="160">
                  <c:v>8.0581764705882364</c:v>
                </c:pt>
                <c:pt idx="161">
                  <c:v>7.6152777777777789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5D-44E8-AA46-9FC545EC3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9157872"/>
        <c:axId val="1539158352"/>
      </c:scatterChart>
      <c:valAx>
        <c:axId val="1539157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</a:t>
                </a:r>
                <a:r>
                  <a:rPr lang="en-US" baseline="0"/>
                  <a:t> Life Ladder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3309712388304028"/>
              <c:y val="0.906297921508166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158352"/>
        <c:crosses val="autoZero"/>
        <c:crossBetween val="midCat"/>
      </c:valAx>
      <c:valAx>
        <c:axId val="153915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Log Gdp Per Capita</a:t>
                </a:r>
              </a:p>
            </c:rich>
          </c:tx>
          <c:layout>
            <c:manualLayout>
              <c:xMode val="edge"/>
              <c:yMode val="edge"/>
              <c:x val="2.9781033194713438E-2"/>
              <c:y val="0.284222494743438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157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Healthy Life Expectancy At Birth</a:t>
            </a:r>
          </a:p>
        </c:rich>
      </c:tx>
      <c:layout>
        <c:manualLayout>
          <c:xMode val="edge"/>
          <c:yMode val="edge"/>
          <c:x val="0.27168744531933509"/>
          <c:y val="5.55555555555555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Double_BarGraph!$B$1</c:f>
              <c:strCache>
                <c:ptCount val="1"/>
                <c:pt idx="0">
                  <c:v>Average Life Ladder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Double_BarGraph!$A$2:$A$7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South America</c:v>
                </c:pt>
                <c:pt idx="3">
                  <c:v>Europe</c:v>
                </c:pt>
                <c:pt idx="4">
                  <c:v>North America</c:v>
                </c:pt>
                <c:pt idx="5">
                  <c:v>Oceania</c:v>
                </c:pt>
              </c:strCache>
            </c:strRef>
          </c:cat>
          <c:val>
            <c:numRef>
              <c:f>Double_BarGraph!$B$2:$B$7</c:f>
              <c:numCache>
                <c:formatCode>0.00</c:formatCode>
                <c:ptCount val="6"/>
                <c:pt idx="0">
                  <c:v>4.3899132653061264</c:v>
                </c:pt>
                <c:pt idx="1">
                  <c:v>5.2800735502121672</c:v>
                </c:pt>
                <c:pt idx="2">
                  <c:v>6.0381823204419947</c:v>
                </c:pt>
                <c:pt idx="3">
                  <c:v>6.178674452554743</c:v>
                </c:pt>
                <c:pt idx="4">
                  <c:v>6.2019656862745087</c:v>
                </c:pt>
                <c:pt idx="5">
                  <c:v>7.2515588235294128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F8-40C9-AD8F-B3E18A63065C}"/>
            </c:ext>
          </c:extLst>
        </c:ser>
        <c:ser>
          <c:idx val="1"/>
          <c:order val="1"/>
          <c:tx>
            <c:strRef>
              <c:f>Double_BarGraph!$C$1</c:f>
              <c:strCache>
                <c:ptCount val="1"/>
                <c:pt idx="0">
                  <c:v>Average Healthy Life Expectancy At Birth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Double_BarGraph!$A$2:$A$7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South America</c:v>
                </c:pt>
                <c:pt idx="3">
                  <c:v>Europe</c:v>
                </c:pt>
                <c:pt idx="4">
                  <c:v>North America</c:v>
                </c:pt>
                <c:pt idx="5">
                  <c:v>Oceania</c:v>
                </c:pt>
              </c:strCache>
            </c:strRef>
          </c:cat>
          <c:val>
            <c:numRef>
              <c:f>Double_BarGraph!$C$2:$C$7</c:f>
              <c:numCache>
                <c:formatCode>0.00</c:formatCode>
                <c:ptCount val="6"/>
                <c:pt idx="0">
                  <c:v>5.5189238013698567</c:v>
                </c:pt>
                <c:pt idx="1">
                  <c:v>6.4051977443608976</c:v>
                </c:pt>
                <c:pt idx="2">
                  <c:v>6.6377071823204403</c:v>
                </c:pt>
                <c:pt idx="3">
                  <c:v>6.8546257485029969</c:v>
                </c:pt>
                <c:pt idx="4">
                  <c:v>6.4440661764705878</c:v>
                </c:pt>
                <c:pt idx="5">
                  <c:v>7.0291764705882356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F8-40C9-AD8F-B3E18A630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5689791"/>
        <c:axId val="1375687391"/>
      </c:barChart>
      <c:catAx>
        <c:axId val="137568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687391"/>
        <c:crosses val="autoZero"/>
        <c:auto val="1"/>
        <c:lblAlgn val="ctr"/>
        <c:lblOffset val="100"/>
        <c:noMultiLvlLbl val="0"/>
      </c:catAx>
      <c:valAx>
        <c:axId val="1375687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689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1144335083114612"/>
          <c:y val="0.16041666666666665"/>
          <c:w val="0.77601487314085738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Healthy Life Expectancy At Birth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Double_BarGraph!$B$10</c:f>
              <c:strCache>
                <c:ptCount val="1"/>
                <c:pt idx="0">
                  <c:v>Average Life Ladder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Double_BarGraph!$A$11:$A$16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Double_BarGraph!$B$11:$B$16</c:f>
              <c:numCache>
                <c:formatCode>0.00</c:formatCode>
                <c:ptCount val="6"/>
                <c:pt idx="0">
                  <c:v>4.3899132653061264</c:v>
                </c:pt>
                <c:pt idx="1">
                  <c:v>5.2800735502121672</c:v>
                </c:pt>
                <c:pt idx="2">
                  <c:v>6.178674452554743</c:v>
                </c:pt>
                <c:pt idx="3">
                  <c:v>6.2019656862745087</c:v>
                </c:pt>
                <c:pt idx="4">
                  <c:v>7.2515588235294128</c:v>
                </c:pt>
                <c:pt idx="5">
                  <c:v>6.0381823204419947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25-432E-956E-D54B8BE49885}"/>
            </c:ext>
          </c:extLst>
        </c:ser>
        <c:ser>
          <c:idx val="1"/>
          <c:order val="1"/>
          <c:tx>
            <c:strRef>
              <c:f>Double_BarGraph!$C$10</c:f>
              <c:strCache>
                <c:ptCount val="1"/>
                <c:pt idx="0">
                  <c:v>Average Healthy Life Expectancy At Birth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Double_BarGraph!$A$11:$A$16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Double_BarGraph!$C$11:$C$16</c:f>
              <c:numCache>
                <c:formatCode>0.00</c:formatCode>
                <c:ptCount val="6"/>
                <c:pt idx="0">
                  <c:v>5.5189238013698567</c:v>
                </c:pt>
                <c:pt idx="1">
                  <c:v>6.4051977443608976</c:v>
                </c:pt>
                <c:pt idx="2">
                  <c:v>6.8546257485029969</c:v>
                </c:pt>
                <c:pt idx="3">
                  <c:v>6.4440661764705878</c:v>
                </c:pt>
                <c:pt idx="4">
                  <c:v>7.0291764705882356</c:v>
                </c:pt>
                <c:pt idx="5">
                  <c:v>6.6377071823204403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25-432E-956E-D54B8BE498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876048"/>
        <c:axId val="29874128"/>
      </c:barChart>
      <c:catAx>
        <c:axId val="29876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74128"/>
        <c:crosses val="autoZero"/>
        <c:auto val="1"/>
        <c:lblAlgn val="ctr"/>
        <c:lblOffset val="100"/>
        <c:noMultiLvlLbl val="0"/>
      </c:catAx>
      <c:valAx>
        <c:axId val="2987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76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Social Support and Freedom</a:t>
            </a:r>
          </a:p>
        </c:rich>
      </c:tx>
      <c:layout>
        <c:manualLayout>
          <c:xMode val="edge"/>
          <c:yMode val="edge"/>
          <c:x val="0.26553455818022742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Conn_ScatterPlot!$A$12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Conn_ScatterPlot!$B$11:$E$11</c:f>
              <c:strCache>
                <c:ptCount val="3"/>
                <c:pt idx="0">
                  <c:v>Average Life Ladder</c:v>
                </c:pt>
                <c:pt idx="1">
                  <c:v>Average Social Support</c:v>
                </c:pt>
                <c:pt idx="2">
                  <c:v>Average Freedom To Make Life Choices</c:v>
                </c:pt>
              </c:strCache>
            </c:strRef>
          </c:cat>
          <c:val>
            <c:numRef>
              <c:f>Conn_ScatterPlot!$B$12:$E$12</c:f>
              <c:numCache>
                <c:formatCode>0.000</c:formatCode>
                <c:ptCount val="3"/>
                <c:pt idx="0">
                  <c:v>0.43899132653061262</c:v>
                </c:pt>
                <c:pt idx="1">
                  <c:v>0.70487842465753414</c:v>
                </c:pt>
                <c:pt idx="2">
                  <c:v>0.69409246575342509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4D-4481-98BA-556FAAF4513E}"/>
            </c:ext>
          </c:extLst>
        </c:ser>
        <c:ser>
          <c:idx val="1"/>
          <c:order val="1"/>
          <c:tx>
            <c:strRef>
              <c:f>Conn_ScatterPlot!$A$13</c:f>
              <c:strCache>
                <c:ptCount val="1"/>
                <c:pt idx="0">
                  <c:v>Asia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Conn_ScatterPlot!$B$11:$E$11</c:f>
              <c:strCache>
                <c:ptCount val="3"/>
                <c:pt idx="0">
                  <c:v>Average Life Ladder</c:v>
                </c:pt>
                <c:pt idx="1">
                  <c:v>Average Social Support</c:v>
                </c:pt>
                <c:pt idx="2">
                  <c:v>Average Freedom To Make Life Choices</c:v>
                </c:pt>
              </c:strCache>
            </c:strRef>
          </c:cat>
          <c:val>
            <c:numRef>
              <c:f>Conn_ScatterPlot!$B$13:$E$13</c:f>
              <c:numCache>
                <c:formatCode>0.000</c:formatCode>
                <c:ptCount val="3"/>
                <c:pt idx="0">
                  <c:v>0.52800735502121676</c:v>
                </c:pt>
                <c:pt idx="1">
                  <c:v>0.78981999999999919</c:v>
                </c:pt>
                <c:pt idx="2">
                  <c:v>0.74749260355029556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4D-4481-98BA-556FAAF4513E}"/>
            </c:ext>
          </c:extLst>
        </c:ser>
        <c:ser>
          <c:idx val="2"/>
          <c:order val="2"/>
          <c:tx>
            <c:strRef>
              <c:f>Conn_ScatterPlot!$A$14</c:f>
              <c:strCache>
                <c:ptCount val="1"/>
                <c:pt idx="0">
                  <c:v>South America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Conn_ScatterPlot!$B$11:$E$11</c:f>
              <c:strCache>
                <c:ptCount val="3"/>
                <c:pt idx="0">
                  <c:v>Average Life Ladder</c:v>
                </c:pt>
                <c:pt idx="1">
                  <c:v>Average Social Support</c:v>
                </c:pt>
                <c:pt idx="2">
                  <c:v>Average Freedom To Make Life Choices</c:v>
                </c:pt>
              </c:strCache>
            </c:strRef>
          </c:cat>
          <c:val>
            <c:numRef>
              <c:f>Conn_ScatterPlot!$B$14:$E$14</c:f>
              <c:numCache>
                <c:formatCode>0.000</c:formatCode>
                <c:ptCount val="3"/>
                <c:pt idx="0">
                  <c:v>0.60381823204419949</c:v>
                </c:pt>
                <c:pt idx="1">
                  <c:v>0.86565193370165661</c:v>
                </c:pt>
                <c:pt idx="2">
                  <c:v>0.78259116022099451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4D-4481-98BA-556FAAF4513E}"/>
            </c:ext>
          </c:extLst>
        </c:ser>
        <c:ser>
          <c:idx val="4"/>
          <c:order val="4"/>
          <c:tx>
            <c:strRef>
              <c:f>Conn_ScatterPlot!$A$16</c:f>
              <c:strCache>
                <c:ptCount val="1"/>
                <c:pt idx="0">
                  <c:v>North America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Conn_ScatterPlot!$B$11:$E$11</c:f>
              <c:strCache>
                <c:ptCount val="3"/>
                <c:pt idx="0">
                  <c:v>Average Life Ladder</c:v>
                </c:pt>
                <c:pt idx="1">
                  <c:v>Average Social Support</c:v>
                </c:pt>
                <c:pt idx="2">
                  <c:v>Average Freedom To Make Life Choices</c:v>
                </c:pt>
              </c:strCache>
            </c:strRef>
          </c:cat>
          <c:val>
            <c:numRef>
              <c:f>Conn_ScatterPlot!$B$16:$E$16</c:f>
              <c:numCache>
                <c:formatCode>0.000</c:formatCode>
                <c:ptCount val="3"/>
                <c:pt idx="0">
                  <c:v>0.62019656862745087</c:v>
                </c:pt>
                <c:pt idx="1">
                  <c:v>0.84816336633663347</c:v>
                </c:pt>
                <c:pt idx="2">
                  <c:v>0.80567156862745093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14D-4481-98BA-556FAAF4513E}"/>
            </c:ext>
          </c:extLst>
        </c:ser>
        <c:ser>
          <c:idx val="5"/>
          <c:order val="5"/>
          <c:tx>
            <c:strRef>
              <c:f>Conn_ScatterPlot!$A$17</c:f>
              <c:strCache>
                <c:ptCount val="1"/>
                <c:pt idx="0">
                  <c:v>Oceania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Conn_ScatterPlot!$B$11:$E$11</c:f>
              <c:strCache>
                <c:ptCount val="3"/>
                <c:pt idx="0">
                  <c:v>Average Life Ladder</c:v>
                </c:pt>
                <c:pt idx="1">
                  <c:v>Average Social Support</c:v>
                </c:pt>
                <c:pt idx="2">
                  <c:v>Average Freedom To Make Life Choices</c:v>
                </c:pt>
              </c:strCache>
            </c:strRef>
          </c:cat>
          <c:val>
            <c:numRef>
              <c:f>Conn_ScatterPlot!$B$17:$E$17</c:f>
              <c:numCache>
                <c:formatCode>0.000</c:formatCode>
                <c:ptCount val="3"/>
                <c:pt idx="0">
                  <c:v>0.72515588235294126</c:v>
                </c:pt>
                <c:pt idx="1">
                  <c:v>0.94708823529411745</c:v>
                </c:pt>
                <c:pt idx="2">
                  <c:v>0.91435294117647037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14D-4481-98BA-556FAAF4513E}"/>
            </c:ext>
          </c:extLst>
        </c:ser>
        <c:ser>
          <c:idx val="3"/>
          <c:order val="3"/>
          <c:tx>
            <c:strRef>
              <c:f>Conn_ScatterPlot!$A$15</c:f>
              <c:strCache>
                <c:ptCount val="1"/>
                <c:pt idx="0">
                  <c:v>Europe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Conn_ScatterPlot!$B$11:$E$11</c:f>
              <c:strCache>
                <c:ptCount val="3"/>
                <c:pt idx="0">
                  <c:v>Average Life Ladder</c:v>
                </c:pt>
                <c:pt idx="1">
                  <c:v>Average Social Support</c:v>
                </c:pt>
                <c:pt idx="2">
                  <c:v>Average Freedom To Make Life Choices</c:v>
                </c:pt>
              </c:strCache>
            </c:strRef>
          </c:cat>
          <c:val>
            <c:numRef>
              <c:f>Conn_ScatterPlot!$B$15:$E$15</c:f>
              <c:numCache>
                <c:formatCode>0.000</c:formatCode>
                <c:ptCount val="3"/>
                <c:pt idx="0">
                  <c:v>0.61786744525547432</c:v>
                </c:pt>
                <c:pt idx="1">
                  <c:v>0.8873810218978101</c:v>
                </c:pt>
                <c:pt idx="2">
                  <c:v>0.76025877192982461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4D-4481-98BA-556FAAF45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4595360"/>
        <c:axId val="654600160"/>
      </c:barChart>
      <c:catAx>
        <c:axId val="654595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600160"/>
        <c:crosses val="autoZero"/>
        <c:auto val="1"/>
        <c:lblAlgn val="ctr"/>
        <c:lblOffset val="100"/>
        <c:noMultiLvlLbl val="0"/>
      </c:catAx>
      <c:valAx>
        <c:axId val="65460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595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7.4874453193350829E-2"/>
          <c:y val="0.16708333333333336"/>
          <c:w val="0.85025087489063866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Most and Least Happy Countries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Most_Least_Happy!$D$11</c:f>
              <c:strCache>
                <c:ptCount val="1"/>
                <c:pt idx="0">
                  <c:v>Min Life Ladder Country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Most_Least_Happy!$E$10:$I$10</c:f>
              <c:strCache>
                <c:ptCount val="5"/>
                <c:pt idx="0">
                  <c:v>Life Ladder</c:v>
                </c:pt>
                <c:pt idx="1">
                  <c:v>Log Gdp Per Capita</c:v>
                </c:pt>
                <c:pt idx="2">
                  <c:v>Social Support</c:v>
                </c:pt>
                <c:pt idx="3">
                  <c:v>Healthy Life Expectancy At Birth</c:v>
                </c:pt>
                <c:pt idx="4">
                  <c:v>Freedom To Make Life Choices</c:v>
                </c:pt>
              </c:strCache>
            </c:strRef>
          </c:cat>
          <c:val>
            <c:numRef>
              <c:f>Most_Least_Happy!$E$11:$I$11</c:f>
              <c:numCache>
                <c:formatCode>0.00</c:formatCode>
                <c:ptCount val="5"/>
                <c:pt idx="0">
                  <c:v>1.2809999999999999</c:v>
                </c:pt>
                <c:pt idx="1">
                  <c:v>7.0229875654450273</c:v>
                </c:pt>
                <c:pt idx="2">
                  <c:v>2.2800000000000002</c:v>
                </c:pt>
                <c:pt idx="3">
                  <c:v>5.4874999999999998</c:v>
                </c:pt>
                <c:pt idx="4">
                  <c:v>3.6799999999999997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1F-4F40-A453-3D4F6DA30485}"/>
            </c:ext>
          </c:extLst>
        </c:ser>
        <c:ser>
          <c:idx val="1"/>
          <c:order val="1"/>
          <c:tx>
            <c:strRef>
              <c:f>Most_Least_Happy!$D$12</c:f>
              <c:strCache>
                <c:ptCount val="1"/>
                <c:pt idx="0">
                  <c:v>Global Average Life Ladder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Most_Least_Happy!$E$10:$I$10</c:f>
              <c:strCache>
                <c:ptCount val="5"/>
                <c:pt idx="0">
                  <c:v>Life Ladder</c:v>
                </c:pt>
                <c:pt idx="1">
                  <c:v>Log Gdp Per Capita</c:v>
                </c:pt>
                <c:pt idx="2">
                  <c:v>Social Support</c:v>
                </c:pt>
                <c:pt idx="3">
                  <c:v>Healthy Life Expectancy At Birth</c:v>
                </c:pt>
                <c:pt idx="4">
                  <c:v>Freedom To Make Life Choices</c:v>
                </c:pt>
              </c:strCache>
            </c:strRef>
          </c:cat>
          <c:val>
            <c:numRef>
              <c:f>Most_Least_Happy!$E$12:$I$12</c:f>
              <c:numCache>
                <c:formatCode>0.00</c:formatCode>
                <c:ptCount val="5"/>
                <c:pt idx="0">
                  <c:v>5.4835658061785786</c:v>
                </c:pt>
                <c:pt idx="1">
                  <c:v>9.3986536761838391</c:v>
                </c:pt>
                <c:pt idx="2">
                  <c:v>8.0936936170212785</c:v>
                </c:pt>
                <c:pt idx="3">
                  <c:v>6.3401828260869664</c:v>
                </c:pt>
                <c:pt idx="4">
                  <c:v>7.5028190803609549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1F-4F40-A453-3D4F6DA30485}"/>
            </c:ext>
          </c:extLst>
        </c:ser>
        <c:ser>
          <c:idx val="2"/>
          <c:order val="2"/>
          <c:tx>
            <c:strRef>
              <c:f>Most_Least_Happy!$D$13</c:f>
              <c:strCache>
                <c:ptCount val="1"/>
                <c:pt idx="0">
                  <c:v>Max Life Ladder Country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Most_Least_Happy!$E$10:$I$10</c:f>
              <c:strCache>
                <c:ptCount val="5"/>
                <c:pt idx="0">
                  <c:v>Life Ladder</c:v>
                </c:pt>
                <c:pt idx="1">
                  <c:v>Log Gdp Per Capita</c:v>
                </c:pt>
                <c:pt idx="2">
                  <c:v>Social Support</c:v>
                </c:pt>
                <c:pt idx="3">
                  <c:v>Healthy Life Expectancy At Birth</c:v>
                </c:pt>
                <c:pt idx="4">
                  <c:v>Freedom To Make Life Choices</c:v>
                </c:pt>
              </c:strCache>
            </c:strRef>
          </c:cat>
          <c:val>
            <c:numRef>
              <c:f>Most_Least_Happy!$E$13:$I$13</c:f>
              <c:numCache>
                <c:formatCode>0.00</c:formatCode>
                <c:ptCount val="5"/>
                <c:pt idx="0">
                  <c:v>8.0190000000000001</c:v>
                </c:pt>
                <c:pt idx="1">
                  <c:v>10.849</c:v>
                </c:pt>
                <c:pt idx="2">
                  <c:v>9.7199999999999989</c:v>
                </c:pt>
                <c:pt idx="3">
                  <c:v>6.83</c:v>
                </c:pt>
                <c:pt idx="4">
                  <c:v>9.7099999999999991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1F-4F40-A453-3D4F6DA30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4659680"/>
        <c:axId val="654658720"/>
      </c:barChart>
      <c:catAx>
        <c:axId val="654659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658720"/>
        <c:crosses val="autoZero"/>
        <c:auto val="1"/>
        <c:lblAlgn val="ctr"/>
        <c:lblOffset val="100"/>
        <c:noMultiLvlLbl val="0"/>
      </c:catAx>
      <c:valAx>
        <c:axId val="65465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65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Life Ladder (2005 - 2023)</a:t>
            </a:r>
          </a:p>
        </c:rich>
      </c:tx>
      <c:layout>
        <c:manualLayout>
          <c:xMode val="edge"/>
          <c:yMode val="edge"/>
          <c:x val="0.3688942112384001"/>
          <c:y val="4.67416000480855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5724999381806743E-2"/>
          <c:y val="0.28312350269193448"/>
          <c:w val="0.91250311746025015"/>
          <c:h val="0.58150971586566957"/>
        </c:manualLayout>
      </c:layout>
      <c:lineChart>
        <c:grouping val="standard"/>
        <c:varyColors val="0"/>
        <c:ser>
          <c:idx val="0"/>
          <c:order val="0"/>
          <c:tx>
            <c:strRef>
              <c:f>Time_Series!$B$1</c:f>
              <c:strCache>
                <c:ptCount val="1"/>
                <c:pt idx="0">
                  <c:v>Asia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Time_Series!$A$2:$A$20</c:f>
              <c:numCache>
                <c:formatCode>General</c:formatCode>
                <c:ptCount val="19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</c:numCache>
            </c:numRef>
          </c:cat>
          <c:val>
            <c:numRef>
              <c:f>Time_Series!$B$2:$B$20</c:f>
              <c:numCache>
                <c:formatCode>0.00</c:formatCode>
                <c:ptCount val="19"/>
                <c:pt idx="0">
                  <c:v>5.8048571428571432</c:v>
                </c:pt>
                <c:pt idx="1">
                  <c:v>5.1398965517241377</c:v>
                </c:pt>
                <c:pt idx="2">
                  <c:v>5.2400322580645158</c:v>
                </c:pt>
                <c:pt idx="3">
                  <c:v>5.1187297297297283</c:v>
                </c:pt>
                <c:pt idx="4">
                  <c:v>5.2705384615384618</c:v>
                </c:pt>
                <c:pt idx="5">
                  <c:v>5.3312249999999999</c:v>
                </c:pt>
                <c:pt idx="6">
                  <c:v>5.3293181818181834</c:v>
                </c:pt>
                <c:pt idx="7">
                  <c:v>5.1744883720930241</c:v>
                </c:pt>
                <c:pt idx="8">
                  <c:v>5.2350000000000003</c:v>
                </c:pt>
                <c:pt idx="9">
                  <c:v>5.3489761904761908</c:v>
                </c:pt>
                <c:pt idx="10">
                  <c:v>5.2611395348837213</c:v>
                </c:pt>
                <c:pt idx="11">
                  <c:v>5.3384102564102571</c:v>
                </c:pt>
                <c:pt idx="12">
                  <c:v>5.2555853658536575</c:v>
                </c:pt>
                <c:pt idx="13">
                  <c:v>5.200800000000001</c:v>
                </c:pt>
                <c:pt idx="14">
                  <c:v>5.3654146341463411</c:v>
                </c:pt>
                <c:pt idx="15">
                  <c:v>5.4077941176470583</c:v>
                </c:pt>
                <c:pt idx="16">
                  <c:v>5.2140000000000004</c:v>
                </c:pt>
                <c:pt idx="17">
                  <c:v>5.2449743589743587</c:v>
                </c:pt>
                <c:pt idx="18">
                  <c:v>5.4280999999999997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45-4D00-A72B-4908E323BA65}"/>
            </c:ext>
          </c:extLst>
        </c:ser>
        <c:ser>
          <c:idx val="1"/>
          <c:order val="1"/>
          <c:tx>
            <c:strRef>
              <c:f>Time_Series!$C$1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Time_Series!$A$2:$A$20</c:f>
              <c:numCache>
                <c:formatCode>General</c:formatCode>
                <c:ptCount val="19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</c:numCache>
            </c:numRef>
          </c:cat>
          <c:val>
            <c:numRef>
              <c:f>Time_Series!$C$2:$C$20</c:f>
              <c:numCache>
                <c:formatCode>0.00</c:formatCode>
                <c:ptCount val="19"/>
                <c:pt idx="0">
                  <c:v>6.5212666666666665</c:v>
                </c:pt>
                <c:pt idx="1">
                  <c:v>6.0407058823529409</c:v>
                </c:pt>
                <c:pt idx="2">
                  <c:v>5.7570689655172416</c:v>
                </c:pt>
                <c:pt idx="3">
                  <c:v>6.5012499999999989</c:v>
                </c:pt>
                <c:pt idx="4">
                  <c:v>5.8505312500000004</c:v>
                </c:pt>
                <c:pt idx="5">
                  <c:v>5.9352162162162161</c:v>
                </c:pt>
                <c:pt idx="6">
                  <c:v>5.9411025641025645</c:v>
                </c:pt>
                <c:pt idx="7">
                  <c:v>6.0729285714285712</c:v>
                </c:pt>
                <c:pt idx="8">
                  <c:v>5.9617500000000021</c:v>
                </c:pt>
                <c:pt idx="9">
                  <c:v>6.030560975609756</c:v>
                </c:pt>
                <c:pt idx="10">
                  <c:v>6.0718095238095247</c:v>
                </c:pt>
                <c:pt idx="11">
                  <c:v>6.1442380952380953</c:v>
                </c:pt>
                <c:pt idx="12">
                  <c:v>6.2469523809523801</c:v>
                </c:pt>
                <c:pt idx="13">
                  <c:v>6.3266341463414637</c:v>
                </c:pt>
                <c:pt idx="14">
                  <c:v>6.3680975609756079</c:v>
                </c:pt>
                <c:pt idx="15">
                  <c:v>6.423</c:v>
                </c:pt>
                <c:pt idx="16">
                  <c:v>6.471282051282051</c:v>
                </c:pt>
                <c:pt idx="17">
                  <c:v>6.3690487804878071</c:v>
                </c:pt>
                <c:pt idx="18">
                  <c:v>6.4201463414634148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45-4D00-A72B-4908E323BA65}"/>
            </c:ext>
          </c:extLst>
        </c:ser>
        <c:ser>
          <c:idx val="2"/>
          <c:order val="2"/>
          <c:tx>
            <c:strRef>
              <c:f>Time_Series!$D$1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Time_Series!$A$2:$A$20</c:f>
              <c:numCache>
                <c:formatCode>General</c:formatCode>
                <c:ptCount val="19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</c:numCache>
            </c:numRef>
          </c:cat>
          <c:val>
            <c:numRef>
              <c:f>Time_Series!$D$2:$D$20</c:f>
              <c:numCache>
                <c:formatCode>0.00</c:formatCode>
                <c:ptCount val="19"/>
                <c:pt idx="0">
                  <c:v>5.1680000000000001</c:v>
                </c:pt>
                <c:pt idx="1">
                  <c:v>4.0741818181818177</c:v>
                </c:pt>
                <c:pt idx="2">
                  <c:v>4.4358571428571425</c:v>
                </c:pt>
                <c:pt idx="3">
                  <c:v>4.2962962962962967</c:v>
                </c:pt>
                <c:pt idx="4">
                  <c:v>4.4212400000000001</c:v>
                </c:pt>
                <c:pt idx="5">
                  <c:v>4.3356153846153846</c:v>
                </c:pt>
                <c:pt idx="6">
                  <c:v>4.4953000000000012</c:v>
                </c:pt>
                <c:pt idx="7">
                  <c:v>4.4134117647058826</c:v>
                </c:pt>
                <c:pt idx="8">
                  <c:v>4.0883225806451602</c:v>
                </c:pt>
                <c:pt idx="9">
                  <c:v>4.1846315789473687</c:v>
                </c:pt>
                <c:pt idx="10">
                  <c:v>4.3143888888888888</c:v>
                </c:pt>
                <c:pt idx="11">
                  <c:v>4.2373333333333338</c:v>
                </c:pt>
                <c:pt idx="12">
                  <c:v>4.4141219512195127</c:v>
                </c:pt>
                <c:pt idx="13">
                  <c:v>4.5715750000000011</c:v>
                </c:pt>
                <c:pt idx="14">
                  <c:v>4.529024999999999</c:v>
                </c:pt>
                <c:pt idx="15">
                  <c:v>4.7795833333333331</c:v>
                </c:pt>
                <c:pt idx="16">
                  <c:v>4.5274444444444439</c:v>
                </c:pt>
                <c:pt idx="17">
                  <c:v>4.3581025641025661</c:v>
                </c:pt>
                <c:pt idx="18">
                  <c:v>4.4849459459459462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45-4D00-A72B-4908E323BA65}"/>
            </c:ext>
          </c:extLst>
        </c:ser>
        <c:ser>
          <c:idx val="3"/>
          <c:order val="3"/>
          <c:tx>
            <c:strRef>
              <c:f>Time_Series!$E$1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Time_Series!$A$2:$A$20</c:f>
              <c:numCache>
                <c:formatCode>General</c:formatCode>
                <c:ptCount val="19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</c:numCache>
            </c:numRef>
          </c:cat>
          <c:val>
            <c:numRef>
              <c:f>Time_Series!$E$2:$E$20</c:f>
              <c:numCache>
                <c:formatCode>0.00</c:formatCode>
                <c:ptCount val="19"/>
                <c:pt idx="0">
                  <c:v>6.9034999999999993</c:v>
                </c:pt>
                <c:pt idx="1">
                  <c:v>5.6278888888888883</c:v>
                </c:pt>
                <c:pt idx="2">
                  <c:v>5.7027000000000001</c:v>
                </c:pt>
                <c:pt idx="3">
                  <c:v>5.7824999999999998</c:v>
                </c:pt>
                <c:pt idx="4">
                  <c:v>6.2878999999999996</c:v>
                </c:pt>
                <c:pt idx="5">
                  <c:v>6.2934999999999999</c:v>
                </c:pt>
                <c:pt idx="6">
                  <c:v>6.3081000000000005</c:v>
                </c:pt>
                <c:pt idx="7">
                  <c:v>6.3193636363636365</c:v>
                </c:pt>
                <c:pt idx="8">
                  <c:v>6.3571</c:v>
                </c:pt>
                <c:pt idx="9">
                  <c:v>6.2438000000000002</c:v>
                </c:pt>
                <c:pt idx="10">
                  <c:v>6.1297000000000006</c:v>
                </c:pt>
                <c:pt idx="11">
                  <c:v>5.9214000000000002</c:v>
                </c:pt>
                <c:pt idx="12">
                  <c:v>5.9170999999999996</c:v>
                </c:pt>
                <c:pt idx="13">
                  <c:v>5.9451111111111112</c:v>
                </c:pt>
                <c:pt idx="14">
                  <c:v>5.9645000000000001</c:v>
                </c:pt>
                <c:pt idx="15">
                  <c:v>5.6162999999999998</c:v>
                </c:pt>
                <c:pt idx="16">
                  <c:v>5.7528000000000006</c:v>
                </c:pt>
                <c:pt idx="17">
                  <c:v>6.1290999999999993</c:v>
                </c:pt>
                <c:pt idx="18">
                  <c:v>6.1368999999999998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E45-4D00-A72B-4908E323BA65}"/>
            </c:ext>
          </c:extLst>
        </c:ser>
        <c:ser>
          <c:idx val="4"/>
          <c:order val="4"/>
          <c:tx>
            <c:strRef>
              <c:f>Time_Series!$F$1</c:f>
              <c:strCache>
                <c:ptCount val="1"/>
                <c:pt idx="0">
                  <c:v>Oceania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Time_Series!$A$2:$A$20</c:f>
              <c:numCache>
                <c:formatCode>General</c:formatCode>
                <c:ptCount val="19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</c:numCache>
            </c:numRef>
          </c:cat>
          <c:val>
            <c:numRef>
              <c:f>Time_Series!$F$2:$F$20</c:f>
              <c:numCache>
                <c:formatCode>0.00</c:formatCode>
                <c:ptCount val="19"/>
                <c:pt idx="0">
                  <c:v>7.3410000000000002</c:v>
                </c:pt>
                <c:pt idx="1">
                  <c:v>7.3049999999999997</c:v>
                </c:pt>
                <c:pt idx="2">
                  <c:v>7.4444999999999997</c:v>
                </c:pt>
                <c:pt idx="3">
                  <c:v>7.317499999999999</c:v>
                </c:pt>
                <c:pt idx="4">
                  <c:v>7.3272435130818456</c:v>
                </c:pt>
                <c:pt idx="5">
                  <c:v>7.3369999999999997</c:v>
                </c:pt>
                <c:pt idx="6">
                  <c:v>7.2984999999999998</c:v>
                </c:pt>
                <c:pt idx="7">
                  <c:v>7.2229999999999999</c:v>
                </c:pt>
                <c:pt idx="8">
                  <c:v>7.3220000000000001</c:v>
                </c:pt>
                <c:pt idx="9">
                  <c:v>7.2974999999999994</c:v>
                </c:pt>
                <c:pt idx="10">
                  <c:v>7.3635000000000002</c:v>
                </c:pt>
                <c:pt idx="11">
                  <c:v>7.2379999999999995</c:v>
                </c:pt>
                <c:pt idx="12">
                  <c:v>7.2919999999999998</c:v>
                </c:pt>
                <c:pt idx="13">
                  <c:v>7.2735000000000003</c:v>
                </c:pt>
                <c:pt idx="14">
                  <c:v>7.2195</c:v>
                </c:pt>
                <c:pt idx="15">
                  <c:v>7.1969999999999992</c:v>
                </c:pt>
                <c:pt idx="16">
                  <c:v>7.1244999999999994</c:v>
                </c:pt>
                <c:pt idx="17">
                  <c:v>7.0049999999999999</c:v>
                </c:pt>
                <c:pt idx="18">
                  <c:v>7.0005000000000006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E45-4D00-A72B-4908E323BA65}"/>
            </c:ext>
          </c:extLst>
        </c:ser>
        <c:ser>
          <c:idx val="5"/>
          <c:order val="5"/>
          <c:tx>
            <c:strRef>
              <c:f>Time_Series!$G$1</c:f>
              <c:strCache>
                <c:ptCount val="1"/>
                <c:pt idx="0">
                  <c:v>North America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Time_Series!$A$2:$A$20</c:f>
              <c:numCache>
                <c:formatCode>General</c:formatCode>
                <c:ptCount val="19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</c:numCache>
            </c:numRef>
          </c:cat>
          <c:val>
            <c:numRef>
              <c:f>Time_Series!$G$2:$G$20</c:f>
              <c:numCache>
                <c:formatCode>0.00</c:formatCode>
                <c:ptCount val="19"/>
                <c:pt idx="0">
                  <c:v>6.9995000000000003</c:v>
                </c:pt>
                <c:pt idx="1">
                  <c:v>5.6792499999999997</c:v>
                </c:pt>
                <c:pt idx="2">
                  <c:v>6.2768181818181823</c:v>
                </c:pt>
                <c:pt idx="3">
                  <c:v>6.0741666666666667</c:v>
                </c:pt>
                <c:pt idx="4">
                  <c:v>6.6367000000000003</c:v>
                </c:pt>
                <c:pt idx="5">
                  <c:v>6.2992727272727258</c:v>
                </c:pt>
                <c:pt idx="6">
                  <c:v>6.0687692307692309</c:v>
                </c:pt>
                <c:pt idx="7">
                  <c:v>6.0817272727272726</c:v>
                </c:pt>
                <c:pt idx="8">
                  <c:v>6.2015384615384619</c:v>
                </c:pt>
                <c:pt idx="9">
                  <c:v>6.0984615384615388</c:v>
                </c:pt>
                <c:pt idx="10">
                  <c:v>5.9870000000000001</c:v>
                </c:pt>
                <c:pt idx="11">
                  <c:v>6.0798181818181822</c:v>
                </c:pt>
                <c:pt idx="12">
                  <c:v>6.2523846153846145</c:v>
                </c:pt>
                <c:pt idx="13">
                  <c:v>6.1520909090909095</c:v>
                </c:pt>
                <c:pt idx="14">
                  <c:v>6.4219999999999997</c:v>
                </c:pt>
                <c:pt idx="15">
                  <c:v>6.0871249999999995</c:v>
                </c:pt>
                <c:pt idx="16">
                  <c:v>6.333499999999999</c:v>
                </c:pt>
                <c:pt idx="17">
                  <c:v>6.3690000000000007</c:v>
                </c:pt>
                <c:pt idx="18">
                  <c:v>6.5342000000000002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E45-4D00-A72B-4908E323BA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4009615"/>
        <c:axId val="1514010095"/>
      </c:lineChart>
      <c:catAx>
        <c:axId val="15140096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010095"/>
        <c:crosses val="autoZero"/>
        <c:auto val="1"/>
        <c:lblAlgn val="ctr"/>
        <c:lblOffset val="100"/>
        <c:noMultiLvlLbl val="0"/>
      </c:catAx>
      <c:valAx>
        <c:axId val="1514010095"/>
        <c:scaling>
          <c:orientation val="minMax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009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5262011494861932"/>
          <c:y val="0.18244360676289509"/>
          <c:w val="0.73164153269535792"/>
          <c:h val="4.87368032064584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size">
        <cx:f>_xlchart.v1.1</cx:f>
      </cx:numDim>
    </cx:data>
  </cx:chartData>
  <cx:chart>
    <cx:title pos="t" align="ctr" overlay="0">
      <cx:tx>
        <cx:txData>
          <cx:v>Life Ladder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Life Ladder</a:t>
          </a:r>
        </a:p>
      </cx:txPr>
    </cx:title>
    <cx:plotArea>
      <cx:plotAreaRegion>
        <cx:series layoutId="sunburst" uniqueId="{19C5F803-8744-44BE-8A26-46C4D092A922}">
          <cx:dataLabels pos="ctr">
            <cx:visibility seriesName="0" categoryName="1" value="0"/>
          </cx:dataLabels>
          <cx:dataId val="0"/>
        </cx:series>
      </cx:plotAreaRegion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size">
        <cx:f>_xlchart.v1.2</cx:f>
      </cx:numDim>
    </cx:data>
  </cx:chartData>
  <cx:chart>
    <cx:title pos="t" align="ctr" overlay="0">
      <cx:tx>
        <cx:txData>
          <cx:v>Social Support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Social Support</a:t>
          </a:r>
        </a:p>
      </cx:txPr>
    </cx:title>
    <cx:plotArea>
      <cx:plotAreaRegion>
        <cx:series layoutId="sunburst" uniqueId="{3134FB8B-08ED-44EE-BC7A-EB44582767EA}">
          <cx:dataLabels pos="ctr">
            <cx:visibility seriesName="0" categoryName="1" value="0"/>
          </cx:dataLabels>
          <cx:dataId val="0"/>
        </cx:series>
      </cx:plotAreaRegion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size">
        <cx:f>_xlchart.v1.0</cx:f>
      </cx:numDim>
    </cx:data>
  </cx:chartData>
  <cx:chart>
    <cx:title pos="t" align="ctr" overlay="0">
      <cx:tx>
        <cx:txData>
          <cx:v>Healthy Years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Healthy Years</a:t>
          </a:r>
        </a:p>
      </cx:txPr>
    </cx:title>
    <cx:plotArea>
      <cx:plotAreaRegion>
        <cx:series layoutId="sunburst" uniqueId="{BE668ABF-4DBE-47ED-AD3C-F4275965C01A}">
          <cx:dataLabels pos="ctr">
            <cx:visibility seriesName="0" categoryName="1" value="0"/>
          </cx:dataLabels>
          <cx:dataId val="0"/>
        </cx:series>
      </cx:plotAreaRegion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size">
        <cx:f>_xlchart.v1.7</cx:f>
      </cx:numDim>
    </cx:data>
  </cx:chartData>
  <cx:chart>
    <cx:title pos="t" align="ctr" overlay="0">
      <cx:tx>
        <cx:txData>
          <cx:v>Freedom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Freedom</a:t>
          </a:r>
        </a:p>
      </cx:txPr>
    </cx:title>
    <cx:plotArea>
      <cx:plotAreaRegion>
        <cx:series layoutId="sunburst" uniqueId="{E9932BFC-99EC-4A14-80CE-D3934ABFC08F}" formatIdx="0">
          <cx:dataLabels pos="ctr">
            <cx:visibility seriesName="0" categoryName="1" value="0"/>
          </cx:dataLabels>
          <cx:dataId val="0"/>
        </cx:series>
      </cx:plotAreaRegion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_xlchart.v5.4</cx:f>
        <cx:nf>_xlchart.v5.3</cx:nf>
      </cx:strDim>
      <cx:numDim type="colorVal">
        <cx:f>_xlchart.v5.6</cx:f>
        <cx:nf>_xlchart.v5.5</cx:nf>
      </cx:numDim>
    </cx:data>
  </cx:chartData>
  <cx:chart>
    <cx:title pos="t" align="ctr" overlay="0"/>
    <cx:plotArea>
      <cx:plotAreaRegion>
        <cx:series layoutId="regionMap" uniqueId="{A222D7F3-8785-4594-882A-1A11769AFE10}">
          <cx:tx>
            <cx:txData>
              <cx:f>_xlchart.v5.5</cx:f>
              <cx:v>Life Ladder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zH3ZcuM6su2vOOrl3Btxqc156OjdEUVqtC27bLn2rvKLQ7ZVEjWQEiVq+q7zeN76x+6COJhMkqbq
mB2mKrp3FSAIiZVAZiKRSPzzZf+Pl/lo6F3sF3Nn/Y+X/Z9fJpvN8h9//LF+mYwWw3VjYb947tr9
tWm8uIs/3F+/7JfRH6/ecGc74z9EXpD/eJkMvc1o/+Vf/8SvjUfutfsy3Niuc+ePvMP9aO3PN+t3
6nKrLl5c39mw5mP80p9frkbOYfjlYuRs7M3h4bAc/fkl9Y0vF3/Q38n0eTEHWRv/FW2FhiwLhqpL
4peLueuMw2JJb8iSIBmqrBmnjxZ1eTNcoFkpFScahq+v3mi9vgj/GzdLERyX2mvXCsZquYy0q9Zp
LH+ksfzXP0kBRkdKEnBTKMqqKNpfvcXIsSvEW+YbmmqooqoKMbAJ3GW5oWqSqsq8wZ8+Uhr3M+jJ
Rz5uSLCPyyn6X/ufj35n+Ow6EQAfn+sc39ABumooIfaGgWmdQF8QGiq+ofG8GKAvRJ0Hs76Unnzs
w2YE+bCU4t75+vm4f50/D6ud9UKDAYpZH0x6w0jjbjRYuSroclCvp3E/g5585OOGBPu4nKL/9frz
0X8Y2ruhc/HNc7e28zK6cH9dWBPbKRVC/zkp2HNeXWe0rlIOYi0aOq9JhqAHS43n5fScEOSGIAgS
r4hSMCnSc+IsmvJnRaIpmReJGjozes3Pnxlff40nWJjrzbBCqShJ0EhggiKFizMtE1W1IUq6IvCC
GLBBSfPhTJryOZFqTHiRqqPc+Nr+fG5Y7sKFQRjBUYF+EsSGyMuKAAsg1j8J9QTjQIShZshqvlF2
BkH5bIgbEhbE5RT+qxoYB1/n45FXpUgS9XeVlHjSUboYsobniXFwBj356McNCfpxOUW/+fj5k/+r
v95Uir6sNRRd4zVeTssfpgZgDeu6pMRrItj8BDbZGYQUwB6NgMIelVPYvz58PuxNd2E79gvMg/vR
0n+e2y/ViR/BaPCGJvOikuYAp/ENiRd1XuLlXBb8HlH53Mj7DcKYvK9QHjVvP59Hpxk5nFcpmjhR
aWjggKxL0dYlbSxJckM2eCgOKWARlU1sTpeRlM+YxGgIPxI1lA1fv9eADc7YnZcazWnnwnueEg67
Q13TFBhLUrwMEtpZgABTDUGUxTcWpQRVKT0FDAjbUfTD4gz0dVgB3piNvHzL8hvoY4ZjhygbusAH
digRUirqVawRRQgVdMZzcgZNBRx4Gw5lwltNhg/3NVgCx5H3PLSnVW4X4MCSDEmVoCrivXpiFUCN
a7omKti2xYsktQrOIqmAD4m2lBGJqgwnamAumcOJN7Qr3LWJakNQFEgbVcljg8I3FEmW4WQMt9dk
NZxBTz4P4oaEAXE5Rd/sfv466LrOq+8NK9yqwSrVRVFSVDHtN+d0taFgZfC8FDpwIaaS8/8cUvKR
f2tJoH+roNh3bz4fe3PojOfD19F6EgHx8Y2yKEETyxBBSugaSrsTDb4hgjOabjB3Lz7EnXgeSflc
SLYlfEhWUU6YNfAe9Ye+Z8N1VKVhKjKoZV7SdDVlkHIGvEaGIaqhPQrfb8T+YNt2HjH5PEi2JTxI
VlEe9Gugkc3RfOj5FQoiRWrI0LYqL+LUgn0g6BPqWNQaqqEJkmKENithwxn05PMgbkgYEJdT9M2f
NZBF7mYN13qVmwKIIkHVBU1Xcl12ogx1IEJYKVQBn0FKAfJxSwp9XJHB/u/Px/4GXgtvOPYrBB/u
Ul2WJTiuQ1M0rQY4XWnw2C8rQqgGDMiopC4+i6R8JiSaEi4kaigbbnqfzwasz7HtLyIgPq6LYWmy
02pF1d+c0gkBhPNsVcCuTI+Oeeg6KKcnnwPxQAj+cTlF36xBOAGIs4+j6sCHzwEWviQLUij94fdJ
gM/pekPjoYXVaJdArNFyegrBP40ji/2pOAN9DXZgHf9QqeTHBkAWAK4auiNIKAGn6FgXUA2R4mWK
OSl8yunJhz5qR6CPiin0nRqo3Y5vO6Mq5T5iaEQRWy+d+IAEVPA4KNC1cFMMhZDGvIyQIsyDdhnM
g+IM5jXYdrXmF4PhfDt8db0Ig4/LegFHxZKoCYqalTM64pYkuCOi3gIz/0wy8mFPNSbYp+ooAwZ/
fb6itSBtXiuc9KrYUBAuoat8eA4GSz4p6g21ofJwjuqR441Y+uX05DMhakfwj4op9NbXz4feRMhe
ha42o6GIhiRrcujR5NNbXZzZKzBDeS2Mj8h4G8qoycc9HASBPSylqJuXn496b+0NR/No+X9c2EiI
1mOnKdhYxV6cxITHeYCuGLIW2ZVUv5aTk4971I4AHxVT5Hs1CBgzJ36lEUFwGsiCLMnEpwO3GmKC
EZ+ihL4EIuvLychHPGpHEI+KKeJmDY7hTXdub6v0o3Gw5HnsoRCbGtmTafHOjrdwuAirJ1phgYI9
g5IC1KMhUNij8gzuNThYtDwXkesValVZaUgqE9+x9E7BLigNVdEUURBJ1NsZhOTDHjcksMflFPbu
/eeLdus4eplUCrvRgP/e4GVByPNaAnZJgi2jRme5MDeTdvwZ9BSgHw2Eoh+VU/StGuxce1vXO1xY
7nC9iWD4uHbVEH5raHAbRFYL2UopCGbQDFnB/jbmUIoF//7vzeji9b9AnO2969Eo4ARpTxlCqjN8
qYMrzV3jLOVi6LxedEfecTRm8dpVyiYZYVc4xWUr5fTBMVbCAGLxJgiZlzVFjqZFpBJ+l658FpkF
4yOsKvoaZZlZh52BNzzaFdqoHDwO0unDzrcSzOFwLhNsF7RwAVG9XUpJAVPCdpQJYXEG9Bpoj++e
D7f/IZqkH5ddnATHv6bADhXSp12cojZwdUeAgZp/keQMUvJhjxsS3ONyCvz3Gvjd2t4Q90eqw12G
i0GUdTiU08pCbMiKLiEuLjqGIW63cjryQY/aEcyjYgp5uwZz3fTn42G1cdEi/DrM8UPuTCEiVMah
IxhCt2FnkJCP9xvxBPG3Coq52fl869T0vRkU70V7uHarm+w4XOQ1CBKc7KYlO7sjiFhoQaZq90wy
irBPDiKDf7Iyw4N2LXjgO692dfBzLK5BlRHUHLnyIVQSClbElUG4mxEBR3ZmmA1llBRyIGiYBT8o
z+De+3zcBwjpcXAjuzrg2XUL3LqDTzMwOtmheQL3k4rVNEHQjPww53MoymfAW0vCgbcKyoJBDUS+
NVw8u69V7o4hehQZhykCOWaB7w0uUawJgSng1G7sDBryQX+jnoD+VkFBv6pBRCeoG3lulZfDEagA
WQJXT3RFmey2EOej4GSRV7PQl1JSCH3YMgt9WEGht2pw787CxMNdkouvv7z/0EUkuEIlxNbGrgd6
M5jdFsfRgCRQVvwvKCtgTeEvUVYVfjHDuhpoaWsyfI0Ex8e3Ycw5KrDYE3jqTh946RKagl0nYyfF
zMkUVQMtZC0J3BRlxBRw5jQEyoVTIUX8ofn5+tlCShX34v+Y2J4fh1t7Ph/93+oYgDv0GmwkSWTX
t4NP2lZlHEJ2Fwiu/MsY0R1ClmJgMxnBxwhq36MvnycFP0OYVPAtyjWrBjsKpFuYV2hScZKAK/aC
JGlitENOrRROExqSgLtlgkT2cqWE5DMkbEYYEJZmAK/BCSZIq9JzKuESBiKeNcEI3UDpvYPAI45F
wVVJg8RklZJRCDejPgs3K83AXYPgIMudu4vnKk1WGVeHcT6pMkQTOoDTcGue13WoiVBE0Ql+BiUF
oMctKe5xRQb6OpxgBgrhynbWk+F6WKU2ANTYHUj4E+7c0hYsuzQj4gCZLYvgE0n6QB83Rwv3xcPx
6kt8t/yDeqH8FwnryhtkWFoDHT9wF2VXq38vJ5uOM2mN/YnO5tJaXYZhxWJ+leh6E6Rb0rA6g578
JRU3JGyJyyn6g1osKKTDubjHViRC4eOWLTYYuMIn4gA6XClp/cHpcJLgWgGiwsJLfmBQkgOWew5N
+UxItiV8SFZRVlh18IT4zxUyAfKKF3DCE+acOOVbSaoWHfFhEkKA4wvhVLWUUFMA/6kVBf5UmIH8
++fvL1ovfrUhvhxMUcnQVFWDezsJt2ZAKrH8bWL+XuIMSvIRjxsS0ONyinvL+nzcm1P72fU3drTu
Py5zWHYJgcVbRAnRhBT+MrvrhOMINbrxCuWeFDnnEJSP/1tLwoC3CsqBZg3CTa3DstKLlCy/hC5K
vKSG8zttySJLGrgDx3hRSFIpOfnoR8Mg2EfFFHnr5+fP/QHy3Q6X7vtRP79n8UDoKJrAkj+lJj3b
qOlsE6cKQdA71kRy0p9FST7uiaYE+kQNRX9QA99EBxkAK9SyyHmGaF6klYvkSpoDUAc8dm64XBxZ
QsTYLCUnH/6wGYE+LKWwd2pw4DDY2RvkGJkj2iuagx+X+Qio0JFXEVZkbhikjjv0uGAWp/hgV8xS
0/88mvI5kBoQ4UOqjnLDqgE3miNnMfRmERwf54SiNNg1SV1I3J5JWD86C75GcDZ1GJ1BRz76cUOC
fFxOUW9efb7gb40Py011mCOFjcKLCCiKQuTSFg9O+HFvXhDim8Ni1HXgryilJh/5sBnBPSylqLfq
IPBH3mLoHKLBVzDXIdNxeM9gD4Q6xEpirrOQRh1CX4uAJ0q3U05PPvJxQ4J9XE7Rb7Y+f853fRg7
XoXoI0GWgHwRuBCfe18ep2Ysmwc8C29HBUmZfwY9+ejHDQn6cTlFv1uD7S1SG40vrtj/DRpfG/eN
GuTCbq03bqUpdHBRHDdMED4ZZRCBnEssR8T5SUhigeuFkTMqkgShGCynJ39CxAMhEyIupxOiVYfl
OLQr3XQbDTxyYRhKJuWpyHYkWIaIdj19lDTq3TI68jEPmxHEw1KKd/fh88VfC/lykMjRjkb/ce3D
MbUfhBGTHTY2gbCyENVBzNxzaMiH+60lQfytgoI+qMGFn9ZmYrvLKo/noNNFQTh571LCBc+8qAh5
gmkbHs8RXX8OJQXQx2Og0McVFPpWDeZ7xx9u8NhPlXljWRCGoRg8HnVJYc/hPi2TMZAy4YEccemd
RUs++ommBP5EDcW/UwP827ZT7RZbxT0c5MuHdg1neEa7GiIYEOlemtT9DHryORA3JPjH5RT9du/z
pf3NaDms8HYUEuqz1Ah8HIVhpBaALjVwf19FerTQsiFyv5SafOTDZgT3sJSifvPt81HvjFxvXKW0
l9kVBV5nd0NSgOP9CHj6cGCm5+fFPIOQfMjjhgT0uJzC3qmBKdlBzHSVqCM5joxIR6Qlys0EyEEP
4DYDD29eZEwFBvwDAu/KackHPtmWYJ+sysBfgzDijjcaVXk5DaYM7HgJCbdwDpzcPwk410FoHXLQ
BZY81bKldORDH9FPYI+KM5DX4Hy+94Lso1X6r1lSCmRB02VyIZAT9IaAizt4kCA/1ugMSvJRjxsS
2ONyintv8PkCHq9KVSloRLY3ZTlfkXfx9En7TU8H9Qgg4qMHU4haLaWmAPlgEBT3oDSDeg2CHHu4
/RpJ2o9vW3HlGG9hIhFU/nU0BXleEYmtIGIl5knSbVdGTAHmpyFQyE+FGcTrIF+84apCxBH/A8cM
wnugMBMCHVaMoMkIUYnmN9mzAup3qSiEGq2yUKMwA/VdDUSKV7EoVxBfouJdTBVHjqdPep/EIV/I
KR1IdFZDN0q9coKKgA9HksE+LM/AXwPb8Xq4qTT9E/IWYJ+kIuNWFLubmvLIIo14dexhBSFaX4Ht
WE5HPuhRO4J5VEwhv/6rBjN+M5xXeQwjIasfUkjwwP30AbIJIYMrmEGgT+g1yEz3Mmryce8FzQjs
YSlFvVcDf8zlcDGsNLQWlqEYvG4YKdIU7pymIcwQfmDmNjh9sIVNKtIzCMqHPm5IwI/LKfyXNdgk
XQ6XlRoxSOChIHBciSPLU+AjizSkPM6h6J36UjKKID9RnwH8VJqBuwaemEvXe60UbwFSBJY4tkgp
oHE/yUBuaFELU7nS3JXldBQAHtJPEQ+LM5DXIHz/angczibVvmgrs90novMV+c2xmJDteNFWQ9pQ
HWd7wYc4ZM4jKZ8DybaEC8kqyomrGpw6Xblrd/vu7c/fi+lExLLC8lniaZIA5rRFiZdj2BULERvZ
4ENMm3JyCjgQDoOiHxb/8a9/kneyMwV4BJB85c4feYf70dqfb06djkfutfuCg1HXKauiW4orf4ej
40infXxfiigpEYm3sVGKAjhTkgbRJtgqMTd76PIlzoBycgpQDodBUQ6LM/P77883IK8O3vhwrFjS
CIjWQYp/mX87wktIGg12uwhDhlfCYB4qac4iqYADibaUC4mqDCc6n8+J62GVr2bDopQN5N8WjOi6
XGoFnC774l4qrgrh+ClpSpaRkY970IogHhRSrK+/1gDr0fPQqTJPCi5C4ArQ6W5cCmdJaejwv7MM
KoHhTtEuJ6QA8KghxTwqz8Bufj7sN3bFj5MbyAKHx72QlDVUl2mnGAx3fDQkEQirybbpDHry0Y8b
EvTjcor+TR0EzGjtbiYV2jIc1KyKJx1FpHFIzXoccUvwQ8LCyY/Ouy6nJB/3uCHBPS6nuF/X4KDj
2n4eVZr8EK9ewyGWntYJ/YpXBln2bkRPRs4EKnTKCSqAP2pI4Y/KM/DXwP8O+A/DSMdVYFrCKSmy
R2SjpwXTBjw744MrBwZOeAmaGPCl1BQizwaRxZ2VZlD/+fmi/treTPxqX9XEbZRTEgedBRSwTzpS
EjejNWJJnkVEEeAx/RnQ45oM8DXwTT74jr2u8mAVpo2OXNt4yiWNt9GAjxjOsXCe8zzZRJ1BSD70
cUMCfFxOYX+owbnqtb8fIeOh742rEzVIaYEQPR2iJDz/SPvLkNXZwC05OHWC5UC98eeRlM+DZFvC
hmQV5cT198+XPH08MDUervGuZnWcYKEbBvigCjx0aULX4q6iDJ8lQj3ewpuSu6nziMnnQbIt4UGy
ivKgXwNTs49Y4Z1dJf4IWEUmbRE3/YPJDrWaYAPbfuESuiHrbyeFaTaU0VPEgqBdBv6gOAP933WY
/vPhoVIFwII4kDZMUSI5g11UAnuBx1tfOB7BG2zBoSGxeNhcKCOoGP2gZQ7+QUWGAzUwfTDgV3s7
Wlc3/XFPAXspGD+hoKdZX7TT6kDiI+R3O33IPvccigpZEI4ly4KwIsOCGhyLY8AVSh9BbbBsnZKC
l01Pn7Tw4TD/wRkxPjnJvur+PjWF0GMMWdhRmIG8BskKAfkGe5FA6n58m8UcZ8iQB9dNGImQNj4F
GXoXByXwMkd9BrEfpWQUgs2oz6LNSjNw18DM7w+R43xj+xVKGQ6HTzh8xfNG6psxkxD0Cp7WYfGT
uph/Leoskorgj0eTYUFck2FDHYzN0d5+qdClhk0snPIsS2fak4kndXBwiLQX7A+Z8aUkFGAetqOA
h8UZtH/UwLZx56/utkIpg4NAXP1gKbVzn4+FH5O5lmFWEsjL6SjAPGpIQY/KM6g3Px/1b6638cdV
XoGS4DfWcSKiZS4YNwxUgCPRsS3xKZxDSj7yby0J9G8VFPtvdRDzLDHqvEp3Dsuug+gCSYfj4PSB
rZgQ8qfkUsy7DFOSTvpyUvKx78eDINi/VVDs+zVw6YC6zcgZjb0K5TvCP/BYta4rzFuWhB0JLpDi
ztB1as+cRUQh7vEAssjHVRnsW58vc/qu575UqViRbFzQRAgdnFcFnxT+iOSWkONO1qNamlXqDIKK
mBCOJMOBsDwD/9c6wH9k9wBX/iiSAR+36DkkccELOqIkRia9kGIBSzXInnHRpIy2PYeYIvTf2mYY
8FaV4UENIs/6hyFL51UdA2DeA348e5BwkiVEkAFXJgNfEsJQBVigKR9aOT0FPIgaUgZE5Rn0axBj
jN2kXelFWA6mvQjTHu8UvYWCJODHw6V43gUv/yau5CfhP4OgfPjjhgT+uJzCf1MDAXQzwssbp7yC
FW5wcZsHb6OpeEIqrXyRigJphHjchw1VA7F8ziSmAP7kSCgLknUZNtTAqXMz2l08juDArfJ+LIeb
+Gy7BV2bGwMLPY0c1jhWQSx4WgSdSU4RIxJjyTAiUZdhRA2UwSmwKALj47oYwkZD1JRILhFCQcOL
KYdHLGARNHRKBrH4ragoj4oC5INmFPOgNIN2DazPG+x4Jxf94cvotdqsZiwHBW5/IxnC2zlVQgeI
eBFHUBGCn7h+lcL/fLoKOEF/gPKE1lPu9GuQcBPc2VX5cLKChw3wDBFm/ZtfM8EUZImCVQS/GzFL
y8ko5MGJ/Cz0p2KK+M3t528HbpFq871l/3tXIDDLmeMBCW5CD0R6HwA3M85asEfWifQpoyIf7qAV
ATsopFDf1sDu/Dac2dVG4yNIk21qcbkN2jQxr1UdWcTx3hOeIWLsyAj7cyjJh/ytJYH9rYJC/60G
cuUbUogvhtXNcziP4eIUo1sOuL2Zwp/DUx14BErBo6ah3CEbrnJ6iuAPxpEBPyjOQP/18wXMt6E3
HPtVCnW23ZIEFScpBYe2SDDKHubCG+3kPOUcWoqAj0aRgT6qyID/swbgjzy/ulnPwb+MqG+oy/Dg
lrxewGlKgwfqCmJGgu0WHNBJI+dbCTkF2J9aUdxPhRnMa2BhfsNbivZyaTtVhokgTgF3TfAaSlrQ
C1C4EkthIdKZfh4RBYAnG1Pck3UZ+Ls1mPJutVta5lnAy2MScuEEupRwgCXUlWX4PoNauq/6VkpO
AQ/CdhT+sDiDfA08CnfDTaU+TZYHWoKwSeSBTtg4ioDIKawJnln37ENOV0qpycc9bEZgD0sp6nc1
0K/3Liz4Sk8R8TIERLiAOR0I8bRHDalZVGSWwz73zdeZlPFn0JOPfNyQYB+XU/Tva7B9uvfXlQZk
IsEcoi3xCEqUhjsNvgHnDnsUS0u411Lgl5JTgH3YjkIfFmeQ//75cv5+B89lhSY9Hv5hL8+okgBb
PSFnJJjyqoxMZ9Hr7ELapimnowDykH4KeVicgfzvz4d8MPRf7Yuv3rDS0xMIFEFURTwRkQ5XQNoz
RcZjWOyVrNOHAH8uNfnwp1sTJqQrKSsGNZD6Axa9UGXcDou6hIWDQG9Ykonpz7EKZAHECx35Fz7P
oKSAA9EQKPhReQb3GgSODEZepZOf5fZT8LTt6a2lk7pNoY9zXcTm44oWi0JmH7oGSskpwj4YRgb6
oJgifz+ogfCxR543vLgeuc4oksB55xS/57DEcwDYy0pImB7YOkZaBnHskUp8ARdUyAZrcCY5Bfin
WlMupCopLwY1sPQHc4Rqzio1OvEmDFYBcv5ltleQPrCIcIibuwDOoKSABXFLCn9ckYG+Bp5MBv2o
WntfbbCwBRkJdQKIsZFKKADI/5MvmW3Fgk+0+hBlMPrzyzkEFXMgGEoOB4KKDAd6NRBE2HDNbeZk
uPBGY2REivAokkb/udxKg+XQLu3+Zf+PRPom5HpKF1zMkdZp47+ClTLe52AvM8Y7O+LVRgZJeLRV
FZEs+YuxjJyCeRA0o5MgKKUzoFUHVYSHkCcXX395lSaK5BCSDueqJOLlq9QKxINYCGDBfpwpp+Ru
b3AmHQWwp1pT9FOVlAmPdbCATxRe4VXeYYRK0QJMT/j3VgDyFOLIRnw7vySyUNSCJ9h5em0gYEUp
Ne9xImycy4iwjvLh6r4O4pAthoFfaR5JwAxtI0tCdNBAVgQuGSDNJEwCag+fJkUpMe+xIWycy4aw
jrJhUAeZ5NkX10NnVuFiwJ0wyHvGhVDcpxcDzjg15IjQM2cPg3NIKWDBW1PKgLcaCv91HcyyDZ7R
Yo81fhvOR2s8IFe6R/kPWgXVrkUYgHjTCB8SUYbgAwS84jkjLcy0SEIr/7erMKCesj8opawfNGsg
AHej11GFVhhillSW7l+E1+X0SVthjB0irys6rnPm2uOl5BQsvbAdBT4sziDfqgHyh0pzb+GWApwB
8MTA/X76pH3vuNnGQxoKbMrnAl9GTQHuQTMKe1CaQb0GMQUPw6lddSATe5aReYBxRSHeWST2oBrP
9qAqLsmGd3iwJJKG8Hkk5eOfbEuYkKyinHi4/Pz5/zB0jtWe/SHCQxFlRLEihWvwSfvDcHVfw3tq
iLQPl0iGEeUUFbEhaplhQlSRYUENgrebo4X74mEH/XJxP1r6z3P8BVYAbjhcWOxqZDRPP741QSoK
Q4crGH9C8ZPWCwiKwsZFVKWCF6g+Qmk+y8p/kbCyvAFlsVUD/f4wGZ68PdWxkrnUkOORBG3Cymab
S+S2ZieQKfF2BgX5LHqjnbDirYJC/tCtgWBzq1w5cC0jChNx+dFmMr2PQcgy3J94BSKUeHRP+VBC
TAHyp1YU9VNhBvFODRD38Ob16/D1grk1H9znYZUMYGH2OFnHk+4hxti1J7Q7p4IF7JQFL76Tif97
VBVwIu9HKGPyvpPh00MN+OR7swV849XGkcO0xWNL7On38NZWeoVgR4ITSFnBs5LBGkF1Sj6dSVQB
f1KtKWNSlRmO1CCq/+Hf/+PN7EPpfv83nJDwA+tIoS/oaa8XjC8ZWd0VGZkhTx/sT1JsOIOSAhbE
LSn8cUUG+hq4Hr+Pqw0Bwt1FRBziHCzMkcQ0QUJO4UVEEa/bKEjFlrsMysnJRz9qR7CPiiny32ug
Lr7PPJw8VTjnkQ9VxhkHfEnhQTzZeyPYE0mxYRnl7zvOoKcA+2ggFPyoPIP+189XAt8dezN6PQVi
XbQWNrYfVYaaIx4L0xu7wPjlz9QqUJDGCq555G9724YkpdDvElfAl9whUiblfoly7GsNPFUhKFe2
M351F5HY/vimkDEDB1a42vvGjITEwp4RsgrvtEY5sGj6wvPpepdN8bjyGRRXU9Z0zNospgFz4K+r
4wxMKmRiUjSZpZdkn7RJxRnwJkKg4eW/cDsPR0vOMion613GRM3z+RLVUrZ8H3w+W/5CFODRx4uo
ESwfXyw65BqSTiJ6IVwsaR3D4Zk0VicJicWUZMlZJOWzI9GUsCJRQ9nwVx0E1/F5VLWzFzflIbA0
iY+S/afNLBUyDSFf7Lm6iPdBpNH3s2jJZ0CyLeFAsoqy4HsNXIx/2aMNrndGWHx8HQgSzjlkhFsr
aQ+iwONaq67i4d0oi1DUZ4D/GYTkgx83JMjH5RT2v2oQ6ftzhH12BEAFoCPRMHOsR6+8khvDyFaJ
rH14oDfx9EhS9pRSk4982IzgHpZS1H/WQN48stxkFcp8Fr6OjbSBh1vSm2lE8uCpdSTlY3kqk0iX
U5APddSOYB0VU7Afa+C6eLQXz8PnXYXbOPaYAgJJZUNhyQ4TliiCBeAC1GUcYBC4z6ChAPC4JYU8
rsiA/vfnGzb/6WMi+Frh6kZQTph5APlvU5wQkBJLxq0aBYGGpw+0b3L+/zZ9+dwp+BnCqoJvUb5Z
nc/nm/Xv/0aEz+t/9bau7VW4ZPCQHQ6DsEuIHnMkVqnC8hQjOju6fkbvuZ5PVz6jaHvCIVqdYU0N
IrIfcNraqVhxwEhi5qmKE9V4mSTkGYdlxN5skFWsruTyOY+WfFYk2xI2JKsoCzqVqJLieLQ4YLaJ
C94tB9Hih8QjwO/XngaK8HPSNIQs16wK0Oy9/vmFqWw8Xxx4ztkvpJA2veHRnkfoR98fDdebP7+w
WGq8JabKOhKhqTx7F/vLxQ6BeajCixoGwkzYeQYyciFDOKoclhzrzy8KXjsxkNRF1zUWCI+33r5c
rFlIKZrhHRpNEVjoO+J/eARja18i0nDH/zB2nRiJ8N8Xjr/45trOZo1f/nKxDL7FCFUQYY+8U+hf
1pAYEuY2hPDyZXgP/xC+LPw/iRs7U3HsHcyVsplL1nGy2Xgd33dk93J8VKabdgKZs7rDDVZkA8KR
ArtsJmJcye6WnPbkzzby3hRm64Pyup/PhOPcdJ5sTh6MZcM7vrzfH5wXZHiygu0dO+VG7CAEWLo/
3nZm3mG+2psrjnfuN5qkPqxsddop6YXlG0n2A02HaHkk3pQQsYJ7CezB2+S42FUFTpgId1e92/Zt
t9lum2b7qt9uN5vtvoV/95v4/2bTMrv4W7N/1e6ZPXyn38c/L5tN1HWbl6hrXeKv+Ha717ttdlHb
R+MevmpZPfxau2PiJ/Hz7CttF+17D+3bXg+/ZuLnzBarbvfa1iO+AhJMi5Xg7/hHyzStrtVFv/gu
fvFb5xY/f9Vs4qceUdJrma0WfvFHs2/2eg9mr2WhTavVslqWZbGvtdAev8d+zLrGX/oYCSi6Z913
utblX61L9tXWZc9sWTdWE3/HqLsdF4O3QF271b22rHav32aEgrYOWt5bQ/xqF1+9vBl0uwMGE4Bi
rZv9/sJk3Q4sFL/PMrGEYwaf5thi6q1lfirc9du3j732AwbVsoZW99IKQz0DYZAz5QWcHb83N+gS
26y9ubjB3Gg37348347NW7P188bizZIRSYzixFKmc5BFdSTn4Hq1Xk401g9Y9KN3fw8+W8AbLOle
9ZtXlhWELxcPjMmG9zqERZ3s8EnYrKZHdNhvPj5gtoBP7/MIcq6kB8bEhHRai0vtaWujh7ur9hWb
0O3+6Q/+e/vYxtq4xVztP/bbj/3blYmF0398BC/N6w4mVu++0+t0Oq1O59q8wQy7tK66mM4/r69P
0/HatG664DdWHpZF07q7skysz9blnXV1hdl32Q0CVIrxKhsNk8WJ0cj8dvs0BV7NH80HrBsgVjar
FSLOM3OAkZDo4ghJ7ijo4qr9eDtuYVliud+yBQ/Y7vHpmR38ja3qsYkRXv7qLq2d+avZ7XZ/7cy7
QdkUYZvYd+cIEcCLjS5NF2xS3vYebtvWr27PNtudNgO934aMaw76TEyCMWBEy4QMtNg/m7fth+ZD
777f/OFCtnXMH1fPbfwAhnLbMTsP37aArwkpct/rYN61LjHPl2brZjg1LwdgdbMpms07TIhHw/ze
uoEkaTfNbrN1Bzl02WcC5v2pqrC5/t5agEcrCfzM5faSgJkKgd03f0Dmbk3Q/bPTNu8DyYzhQYhe
Wc2rNohoQe6+T4EkMB3zHglEBx21w+6wY1D/gHjvA4U+k2v9QfO2aV31epDW3UesFghrSHxoiU6r
tYJ4bbeBOVRPl2mB5g8wp/3Y7N3eQmBj3tzej03zb8yiNngCLdG6xCr8Aal9aZ5kWa/Tu+3dj3pj
c3TPfvT54fbRNh+O5vPY7EHYQQ7d3uOfoxFmI2R+17oZQMbiv3fdQWvQ/WVB5HcH5gO0yN40x2YH
S/Xv65ubv28uu63vvcvu6+AOmsK6gzqwWq1B0xxeQxF1766aAyxRs3V5eQ2ZfdkF9E2geoIZI/8F
uKFc0SN0S7cPvdy/srqtGyz10xf/GqCYCYVB8+ruxw9MROu1hCPvr3fsctNzQh8/uZwGFQMteYX/
Ye52+k2oPCx902peBkrOKpkHOP18dx6ILHggNRW3mrZ10S36BBz9W6x/LDXWK9PeKxOryHxmuh7i
EuuiZ+KLkA7te6aVwWgwHn+7R4OeeQODoI2/sba9XucG/+0OAFrz0ro7GTaAtc20JlbUDVZu72Qu
dC8vsSDZVG+zOXjbZuJ0YnYxhQA/pHW7CXl8xdjY7P7ow9Jpdm+baPM+A5h2eFsQCCOCPasjEbeK
1NuaxrO0HkkgtsejMeZ9Z23qIrdtHjbLraVJ8qb1fi9pLoe9sMuSMsw+BL6Sle8+rZdPurRYm0/O
1Gg9+Zxies5+/jjeH1dNe2ZwgY+5UI1kR6WcXmPVeQFPUWKDkB7VXDjiQsZe90zfM+S2re/27cl8
KwQnnL/VC04NNU3HPQS85UJGJfi6PfX4J8+cyhPxb95eLXqb5f5YMlmz2OFsEmEsLPktzHNqNnur
OT/ZaIZn7mfyRLMmxt71zZmnKL7pGgd3bQqr3eThfX6lVSTjFx6ZVE4HO9hHiewkOjkrDEdaLRfb
g2e6K0e85LmV0tyuZ9M+7+tqyfByusLOD/scpAdjqpmAKC4XvLvwZ+hqvl2aW8M5tpe2v7TW08U8
COsv5FcOksj3jPxv7DQFL/oS4a8sVUfnnIVnbu31tOfbU7WrYvt2LbuScbvzXK37Poo5szDZn0Zk
22HjHl11i/48Rzguuwvhacm1plvVLuknD0LkAGNHEhjeKUFykltPC/14sF1lZRrz1WRrTafH6aGJ
N+uOj9J4uyrpLA9EBa8hI0+/xG42sfqE9WSsPFVfTw8rc3wQZ01/64k3E1V9spAe6NBU97pcIqBy
B6cj4lHEOsOLeGQpb2X/Sd/Y4soU5r5sKsZUbNkbUTPH9nFcsp7zukJOHVyTVJFFUBOJUhA4RZlx
e35lHjx+3tyIc/VmPT2KprEYeyULLG3ynRYYHvd764ossO1RW3prAaNSju7tZKKNO/rssPoLdzjl
6508W/3l6f6P35+NyS4zQNrcfjcTAOSEX1iy96S0Ebk6LlnOeXNeFXB6oGKjzyMKNT091sZy4h25
iWcubcP/NnOXU4vTHSnIDle4knN7wWTHYlZlBRHj6V6elCd5NTG0lemuF7Yp7V21bW9dtcRlkTfV
kQVehlMKwW4G3f56hmZ79kpdmZxnSKqlG/PZ5VxdPP1aLNeTBwPyalOyuHJnIN6lgs8fv4gY+PS4
ptxk7tmqtDI38Jd15lv/pyLLz+JK1Fq/Pxk0vBOMlzshcvHaZLojxNdPxjsFImPyxGnWbrHWm/Jc
2JQsKCG9+2XTHE4dxJ8h7SmOqgWRSNwJp9v+XHE8cyV5krl2pJ2lHCfT1nK5HHecnSuZS1XpPD3N
Zh1J2ew4c7V1fPPIy5MSKZKdMCqWjop3dxThZI6kx2vYC2wst9AygrOZq3fOWp6sexPJX6xLOCiw
ZZQ2qNATSwyBFxyQDoqaHvv1WJ8Ie9czJ/ZkdsnPxW17tVpKD+7W649Vbn/prZduy5u5gimhf2t/
mE0s8GAjbIyef+BWJaZQVtKwa5BYkQa8qDxiZtMj3x1gH3Hb/cpc8vpOMndjY6Ga4mY3lpo7fiwu
Tdvbqvdrf7PYl3A/izl6RnYGWcfrsFnz6CBK+4UvQFPsJVe3PHc6s46S75RwNnd8iV7IFDtsl8Zx
vILQxrZu2/THc9HarZ64zkIemwfjpzvdrZq/u3YwLjAYwKkaYpCI7Na1nSPBolyZ0kH3LM7Yy9ZW
3jgl6GWFD3phr6zjiqsArzjRs44rPs3W2mZlzsaGeu/qh1VLmq2nHd6fT583tndsvz+qPBwxZdkB
Ci4MZiTC08yFA1+BRlKnO3nZ3K507kp84seWri/WfXF7MDbN/RhWYMk4y/ol41T98X61cuWVOV84
3tV057q95cQ/9qc+5135uiJb/GwqlIi/PHCZtckjIy0L+yPib7/UF6u55wBcW1B+bDh/77dEYzvt
7ByDX5oTh9v8/T687BfTYsFgBxKShC0Q1CK1BX1pvHOU9Xhlbp/WTlNdrbymtJhuTc7Z/77ZCVMa
FowqIfRdPb0fmbTQZvLxONup8tI87Px5i58d/fZ+o/y+MW0oiEtC/B2v4/0alokw2YtzWLuuLB6W
Jqctdx1pJi/M2VS741czxZx7fMnszJElqd7YLEpYnbuxqK73KqQVb8+fBEuytZlqPYne8VAyM5h9
Qvik4TlUns0OnBkKxH7BOrbnk8lxac63/PpyonOLjuss+Et3oeitpaZuH/Y7jpuZC7iRdr+/FNgp
JRIlayo25BIZpDbb68fZBtr/yG2MwXyliLd4jti3lqKy6rmeepyay8mTUjLinJnJbhJBQ4i4VoT0
5GlosSdRN5KwgykqPPnmUjLm5lKYTkyb33K/L6txLfZkXeOGGdRjuit9uT6s5fESBtXE3V6p/srv
LaSNcmnLhtjdPGmbiTlfrf0SWHNYChcH/A4wRJAr+XTKkZg73mQlHjcb9Cr5qjg257atN3e2u75U
XMm/2cvu1HR0Y22t7K1d0nVm2jKlywI8kBAKKuPk+U10rTztnOVqBYkynupLU+QdqQ1fzDY4Iy60
hjMcRC/wPrB7SCzSn8oW72kvebsj5uzR3giuufanxya2uPOutNScIENhYV95I4J0gfmJ4Fz2dm2a
hTPZlm1luVmaM8PZL82Vzx0ft5w410qmSu6YcIMKLINnAPd40v3Yx+lS3/H+ErNydmiulwf5ip/7
i95q769LZEteVxrmPx67YYpWI11tdk+O6y4W6Go1Xptwe3DN5fHwc+LyhxLjMA882EJYAuxujKAR
4bJa6BN7Ly6XpifzdsvjYOtOdpNV631Vk9MLUzNQjQCP1zSyjV2PtYmxsm2IMOW4N3l1PTFX7kIv
YVBeL5jamAPoQxfpiR1WkaCP50+uuZsdDAtH9dzz1jec396TG0j4CVGBKDUIKNiv6XmgiYvVhBvP
lqa88p/am9lmbc2k7dSCO6TkHCZ3QImeWH1irTruYfV0PEyXpqFu/9I1R2o54tOyZK4xrZhSLxgO
XJNM9kHm4ng/3Ymw2a8WrsC5pqC6/PVqul8NFtLO7RljRT6a7m6/77w/GQQxr0e8dIZHEWQBvZLZ
fVzNp/PdCj3KYwMAroRJc+84M+vJ2Ipzc6I8TbrOfjtuHWzF6Dj8SvzFHbjLteIs2xNpN7t/n5w8
kMFIVUF0A484TzL+CY+DN32PWTPTJo+az3Gt1UTdlvj58jrR8KoeciT/f86+bDluXAvyixDBfXkl
WVVavEi2LC8vCG9NACQBkgAJgF8/Sc88WCWNKnwffKMj+rpPYTtLnsxDVJ7AIZ5ucjbZjesxVZXj
c8Rrb0VmGh2UY3bhDbx0mqB7AcfBzGV8xWb3LH9dGZp0Mog9LqcU0tWCxVkVWHIM0/VKGuIvWHtp
WQVYElD2YgQunvhTa4vTmRtWNVa5Seltt/rpeoQHbf79hHZdX4L8BznkOaid9/kc+xbeUOhhfqMW
NhxcGvN/PyJsGwooeEMc1PnOdVKRruRsz1Fz9q63ZVKHPGX/ChOB+4Ppf8ChdpUoBDxPd6zYVmLI
fvc7Hg9vB++iZqSyuOBvn6Mcuxlwg9J8HzcE2uxTM0O2qTQYclWJhfI3xBfxMZz6G2XTssqC9V1h
0w8jCSjuek5vgXXfZOU4Xogt++mfeRa87xBygBRIC8TfT3/ENgVLadoeSUC2RuHBOKblXeLSYH2T
LtbGtbNlz6/nFeLxCxfzhWeASgA8rCjO0v1LWk9NE8XSYBlKVflBxF3Ngsw3duRv4qRN6kVT/O8/
31EEHnzFpYhjsJbOI/YS5W7YAniRhDFeWR3Px3zYLr2E/Wc/3dEQRwp0DDcozcrzUgB4c+vmHMea
Md7WfZGray+3/DqhJbtwhZ7vIExBMYuJIrD4Z6z7344EvjIL5hQ7qLqUk8arfiqqALyRT6WO01/M
DpZeeOe73z9fHV7ejjLCfWGE2dNDY92UunaKVTXKgTRJOaWP02K3H9OS900YyugHIBB3O7JYXQ1z
pP+v+Ob/m0c+v64YR4jqBVUOskh4tafmBzkF7WoXVQX93DZ9lv/q5/xbKgFOTaUcqiW5lFE+d5+7
RRSs6KQBYY3PXqm2XPAonFQlSYSCdVqWKzwVeeEknxUbf76djrm7Ke4nYs9ZihcJAwacMqqaBZm3
upCcf5k2PyTNPNLkburWjVddwYAX5X2vL8WIF+4svguAVBb5H5Cjc+7gvI15J9HarkhPp2Padt7U
JQ3Zg9JzLC48wxccH9okKJNzIP679ztbbByRLrEmwMPP9B38YvcQ0rJr1mTuwybRLP3YxQPKZEet
NseIUppXROvpE5sTOV6otV7YefRiwc/EZAxId84rhqjXZt4mC2c/MTzXdTE/bIZcXgaurHpPu7e6
eAynlv1zKMMmoIUO1AxcTeh3n97kYCj7dBpxk1Of9Ko2LY23U7mGXF/Y7pfOdh8tvH8kFTB2sv/7
v7KNQUpBwTpVVasX+mn1Is4PPizpreHJkp9ed7EvGSsBWQF9LAP8OUsbDT44xIjpVLUBVb8ZQ7W8
szInzZop+/C6qRecX7abwBfXkdYAg3i6rpAmqc8l1pWLnP4SJvSfCpOvp072/RWamezz6/ZeWBrw
eTCO94/fFeAIP7XXJ4QPi1fw6yovGsLQvJznFt10/J1/P7IC7WaERCwNSPHZ3eDZMLbaCFWVPpnb
KnHLQtHyk/F1GEnggK8v7AWfitmfWBi8XLCDjU8XJpzM+nYhsgqHQdRUMS0qMqHpV9NCR7+Mn9fg
NCHWXKicXrK7T9mAxT9EkrO7shgb9tCQwq6VQG/cwpN3kUeTcZacfbIqUW+KlZELyd0Lx4ixmkgB
ciRf+Iez57DmazIY0sLVGSAEVOKVj92k6jzX2QXX8sINLeDn0v0Trfvnns42dovtkq92UBXV21b3
yxadfLYWV8tMRWNlSy6ALC8tDSX13joBVoxi8elBTjZvJ1eUEu3NJLuOyBY1Q5uqD1vB+ws3dL+B
Z2lAgSwKfYYcVHoEyKemkmyKTOuprIKW9++SGdCRSFJ2fP1mvmgFcReaSXQCyz+B5C/XFQxjN2Qp
vMkk+ukw0aC4ZYTZf8bBQjQcgUZAJxhAnLmXwn9Z0Qxtt8yPsNKnLq/BQu/9VSLQU2t8WgTTBRf5
0q0AOrXXMUgqMGTjqbkg2LJ54fBbxJiPq9nuBzXZKkM+VeWTmC4c1EvWgO/t9ClAxKjrnlobpRZZ
POJxz35qbySf46Pu2vw6cG683ey2XFjdC0cGjwwUGpPAYDM985JdHo3WQRBQ2XUc0ZNlQbQ2rQrp
pSzihcsOEzsoBnwWitv9h/x1am5MQmY43rFb13xoBvAGmrxTBa84p/PH1y/iC7uITURbEgSFskRr
+qkx6kInTVvIKitZKhv8nOmnnJOUVpQAxAXqn7B/946I2EBKkZOgM3wetjdVDI65SFZi5bTuSNsk
EeVAaVNySOjsKudC27y+zJf29M/0IxjdcaZ9G/7aU2YEGQeSIMfU/U2ETuKhH+K26pLoErh+ydIe
G/6ylI2ghIERJKtxMXy9hqs2/UH6bh1r3o04ytcX9kKogf4OtfyemyCmnC1sMHPRMx3KyrjNnDaf
krsto2UzpXo6EFf6m3zi9PP/YDTb3QqeA6qlM6PzUNqQF7GstMUmctBAPg0++8QyOR+DbIqPVrPk
gs0XyjM4fmTV4KaCspCc7asuNqVFPMsKlVJYtUzelKPrP3vKxE81xMO3dAjmJiXBfB1ZN1xwNs9z
6b0jBBeKjBqaq/PHHyQqd3HPZbXkLrxfIumrns3td0Kn5e1WEHrQdNJvyagvRL79/T0NR/t1xUtB
Hg1A4TwcSZOU3ACfrGgE0hDaGe1BxCK6f/1An3sBVJ05cEhQyoCjncfXNZcL5xEDYEMX9q3d2Moa
o7SSx4Q69c0safv9dYvPN3SvcwGpYXRlhJbsmd9hZiAsmJFBDIYPtpq4TO/KZevaakZL5ZjGMq1y
2QZrRUcqLjEWXrL+J4sPU0yKQp799JGuRAU8TJCGBuPI+iYneJiVTRWzdWl7HlZc0s02owvG7gpg
cfj79dU/dxLx/hHMPUruYuc/6p+/nQS6EUiT4SQi18XX+PO9GxN7ilhRHP/ZEiBSIENo4/wB2J+u
FLVDVG49oqSkZS4buRXWV2WHfv4xW1PPLrij5680xj0CWXanusExnG2sFqQTzmiEk6iffiGANJ0V
XRN2FAickerUDn76Otp8PAkfJ4+vL/b5Y4F1QOkFkm9MytknEP7te82SZd2iYR2sMXEbjllQpUJG
//wkdysFmvz7d05R7T21ghdSgKFtkSFaUt4In7xbC0eu/4elFNH+6sH0LM85NRo8PwJGGjbSbuMd
COnUowEdrJd4YC+8fIDbEaDKHOPrnrWT0DtNBysXWbX4NnpTTpA5luHQXoPr526KwpB/TknBgQv2
Zgfm5aE6OsvadBt5Ne1HRIiID/1a9O9S4F6HoXXJ3etb+NJdBOsy+L+AJTjpT89pEDxAveUR83Or
rwMxJTXAhKGJvO2vRz0HNxN67ffpLMav0MCNF57CCz4GaRy2FKgTyPDnvOC071bQPpB8U9eSqJqA
KN4lRZ8Dx3T5/BBFJF2rNOHTQ8JbP19Y/PO8ABkW5Kto9gABz87ZUopsI2Zx9uirbSr4isPgWSUj
PMZ6YW2vQXPsug8tcen/4HBgeP/kI2StMbrIT3fdcK6ndkUR4MNJ1wS/8HotNvYlzJfuQu569tzx
8kqwecIcBQB8ODK7p6boyuRQJp43gdVpExa9PoVqFRc86Dmo9//M4KvRQBHx6M9rNUjKh4DHMW8E
ehSm7JdmbTdyUIEg9ZTp4B36ifKmi8kdddQdJ3Q77+li/vE6P/sZZ84tGQNrkNzyhs/zULk0n09I
DO1J5UPcdOV2UFlsKrxmAG8gMh5ef0xnEeuPdZD7wFbB6CXwY88c+6y44iJfeFO07XKTTpk/BO2y
HhVfL7UZXjrWv03t7/rv4LjFuU+HlTdLWfKDifuiiZxWF471zPH9WRA+mYwjRTaHwmf/939ZISvr
UsYFayifc3sTgAFLa+3Hbr6OvSiDj/lo6D9mc7tRsOjR5YO+fNfin+1i7JNpTlXZNpay9q1xxDQS
N/hCsvrC0nLgeRjHFEKLk5+nyguEIpQAYGpK54vhdgn7uLsy8ZBHV5Dqa+h/8hEe//ULcuZw/iwN
rcudpQXbKEae7qeiOWXcJ7wZXCAoGsDjwrc637QN56pzuStrU7DVntplQrf9dePPrgz6+bj74EWA
aA9fexaS59XkCaEyqdPJtFfBTH2dgfR6wcqZR0+yfQBWhDQKBxijF3xmZek5xCsqCuuW+3atfdyr
92Jy5YFkjhy0R7Qe5CiPcbS1F9z5s+cH0wWaz+DCRcku2Xm6u6VQAe3EENdhoFh4F6XjOj1yYyKS
VOC3aHOhG/WSPbwLxHzkcvvHyp7aY1vSR5SMUe27ZK16uxUNRj70dbpsc/P62b1gCth9CQgf5Ca8
w7OljVBzzR3oNDVF1XGgk9wah7gMlzbNFw7wLCPYDxAsCLTY8QeD4s5FjqLLptAtFqvSgbplVI4n
QrehjkjefjArevzULqIWg4vf2Di1Fw7x2bvczaM1gqQOzB3c1KebGmGsJnJgFtW4pMWJbCaqkmwG
MB2QGPmBCi5Udc9fBb7GgB40AjF6muBJPLU3tq6jgsKtRX2XXHW9XA8TZ+bCpj5f1RMr0dmr6PDV
GzJ1Ma3R0c/rtshU3Tuw7kJW3q9rnF7wMy+ZAzq7E7MhosD6ni4qlcBOeZG1DZxYIMVxTGbPWc3S
Pu6XqpCJj+TBm54nx9fv6Uu7GUMFCAosyJMAsJ4aZoAawd+PSB0XKvvKOrQxlf5HOhAOCZNOEBqA
6KADhBf/1EivfM8wGyupPZbztQyUbNDFGC8gcM+Xsn+QOAMCh0oGufjZHgqMFGitKEUTRej6pAVX
BwL62vW/bhis7BgRWqIAps6hKa1iy8aCiGZMImRmkLseeaAv3Yfn7iODS0SJC3kmOq77RKO/4zig
eurjqRANWb2qGAsQ3mworhxFs/71BT0LcTujCTkVPjWAgVdAoZ6amhUuR8B510yQif3cumV4SNN2
Ok4idY0uFLlpAaJeuO8vrQ9MiBj9W9ACIHs9M7phg9sJuyg4m9AyBo1dRzKvHAnthZf8kim8KMQX
1CvARc6uRdqzlUP2hQ7OFpv3I1NDrdYi/JqAYPjPj2lX7oGDBER9h/XO7nmwTdyPS9E1o93UqdT9
f3OcXaIePD8v3If9I5yAmPY7cuZvdRxiahBUrbiAuf+0qG1rNpKwN9C86rcBG/u3ciPzpd7Y88f1
1OqZn6CZV5BrUd7E4bpdrSM3J6XX6Or1u/g8F0FTEwgawibk5+hvPr0WqfO8mwiKElIs/G7olq3y
uZP1kIzRbcgEHSpuaXyVMEO/v276pQUiiKGyjZADgWT91LTb9EiIc6iHssw12RJ1bzoTXEKSXrQC
UBvdfaC9kJA9tZKKBYwnmvImj9b1GI+qA4csvITrPr/yqGngCON9ahZ6cWdFlcqDQYaGiSZYNrqc
lB11dNwEPmNyNQ2RMRdc4n6t/0JzsQyYgxgFw7NQRaGafLqotZXJNG2JaOg2Jae2m7Z7mfK+EfOO
VZXLWl64Ji88AaB+oODsuDnS47OzYiZJyJpb0RQ5sg1jQvSscqKKKxQq5riCU/5mzbUeDq9fkRe2
Ff4YpBtYzRAzzw7PkD35mlbRtAg+x1SK7ZryBZCuQjF/STD/wqYi+cesu939Yzr22aaWMvB52U6i
0ca0CtIzpH412AdFVvOs1OyqSxQf/tktA2jEzK49wGFEWHHmW5LcWq2XZWgkmqE1sCX6kFkTX22x
Wn++vpkvvATQ/fHMARSjnXvOoDJLji4AW4cGHPq8XsM1rfut/PW/GAESDZwDMrDzcjgIxxZ8PjM0
IEDbA5NB0Ehbbhci6LN7AfgEYQx9P2A2O9H16f13KN7QXBSqga58uu8BuzeBnu2J+TD7/PqCnjlI
3Pd0b4ghS4SU55zdJmc5t7IfpkaoNH6gYGbRa755CFwbReegbBC5bcHqxI5T903YpYwvXBG0UJ8d
HeonUCWRIO9MEKjbn64X5VwHwWc3HXwadNCAky3uo/5u7TfddnU2JHrYqowPW19W0E5q0VdBMQRZ
V4do3dHpUPIgHMKP2xB7fGatAxcjubZ9MZJHlksgFJ+p74QUVzlZNfklB0FoURMeUCIq3q2yE4fA
tgGNa+blOgWNWdHuFSdTijl+WN1YElVnjNn9/8+2Kf465Www/4UmGO3nLdqy+N085PPwa+oSs9TR
4nl4EETxSVQiNGK4WUbBb4JcZALNMbH6L45Jgwa5XNpZ5Mco4XKpfdittqzQYSvmt0G/T0oQMeuL
R8A7UXKbQUcZ/Co1dE+fOhSEsagUJFGhrLEzQ96sPRGLxI9Xjt6MsxhMjc6ttB9DTzJIJZURlDYD
muRdLbwp508uiWfxflYpia/6sqQACLEWlX6der/EWxNP1uXp1Txt7RYfzCqAxdR90JdJfjUzTezJ
DKBaVVlfrFHeQJnCeV4P5VQOlfcjDRrFaOw/qGUL5a9+lFnETwZTAj9PGuXs2vSzGsk78GUVfWd4
uYHsvISao1BZNX5qBmbJl3BpAwha403K7eOYjeC0li3GRhycDiZTL3nai3u9z6AZGhKTpfycUp/r
b+My92ypATLJ5aNWAqBrtUrRzwylLC3DKxZHxn3IuDMdqoh2Wyb0K0VAElH10bxsnzOX9+0nnhbr
RI6YHmDX/rpf1oXd52wZ17WCZKZI7q3NVW8r07fWi3rvyiLH5j5z6vOcQ62PukuOpXncfGypq/ia
buS+0HHb/0wQsaO2HggpWt1sdhZRgY5/kC4fVcaC9He0bUnbAZTWEwtq1q65YDUv1jnUtV8mzLxs
2lLZFubxkMsHQf0AzvoyZsV28m0q5dci7QLRVeBLMI/Y0i+5/QZfuUZBZZak2+6mpQAN8kR06XVc
RULOaVt3rYmXueLFFtHfepZRiqtMMw3ZAvE+DL4Uid809OqJ2+a1bgWZ/NeRlVt4Y6Mx2T4lcl7a
j3FJjXyAstX1TVpSYmvIIra8KgJDZYM5vD54O2CcE8T+AOO3x56APWIatWQwPtspf+O9yJJHI4pl
OxZUwQPVoN1pFjSaqrAlV5Pv0Xmt5JR4/1UmAx7qcQg8RjRUeRdsoIhIQeQc3MZzNIxlvVHM47Qn
yUia93XACsCA1RZ16AXcLgQqzrIO12HZfqWMoIvVUKbBAqpC5QOVHEERkgXUciHZfFiJYJP2KxiW
RLQVFOVUvomiloClihk/oCVXXhVt9z2dZjfyOm+DLfiQsRGDE6Da8bQU1WZAkVkqONh0+TkILxir
SNSW81LvfAitb/KwnxLzrlNB2s/Xs+nZuJxmB1mwrlcUBXnWjHFG0zcyFtmwYG4RZ5JdG3hrAY50
WJqxijG/Jq2jhJCxq/liizG63uIB7usT7VO/LB9kF09dedCyzG34aaYKtQ+yuyKNxd6TJPlbZzbn
bguQhnR0GNstsZUt/RIetPb41kNTEivmu0FMfrqaMMuDCzAKjepEhW9B2PJXMUToeRyN8Nl/ZuQ2
vw2DTgffch5p9TDkUOOD9QeyEoiHEJGqX1EMn1xFK7KF2jq+rrdBhqmFDx4F8vIYGDX3p75vs+hW
F5hFVcN9BT9yM2C4EV/8eD3TrT/ZlIYYEGGnNqyy1rZvMxqx9yWUB8eoL7v36KuN6PcMeanTh4Kn
Q3cA3DS7qELTW7H32bhaCHfHeErIlygG9v0Ta+LxF5MJDVgAYqTyhJ+FlkPIusXX4CH08Ql066C/
1V7StMks0vS6E2U0fYmXqCBBRYZhGt+QtCv7D1HH++lNiAhM76aEO/8G/m78siWhZ4+tLCf6M994
MdyLjhT5vZmCrfwCLtCkjloRnjcsHFd/Qq7qTbU6CdLoYSID/a1KHc53oK3y4eha7sofuLIKd46G
oLvcz1kk5a+SJiKDqHDGPhzUts7xb56sQKcrouYItxp3JHD3aTygPUWkN9lH6bdpu2FEJJD1J472
3SNtCxPIq8TqTOfHIJ1bF145FArU1ZstxPzfWngb/F67ZJK2YiZMFlJrQ5LoRzQ7t8RQz0uXbQ0U
Gqvua0xBaltXlSXjKbQaiu2s1JnFk9N15uUkf+fLEAR9pYpJQynL2siU36dEBONjzpOBIygpXHRW
gRm2ZVHdKR+nYKaEy2AkHGnh5lNRrD305+h7TG85SW1cgSiDcUGFcvDnoB7o5esAXuhcQUPFF7jG
sAvrDjwQcCxDRdBIcoqDVhR0PCkeXYvG6SO1ZPjVylEUQCv7tQMaPIaPIQFiVse4i3GdT+08/NTL
VnwAwQsRuxwC5u4zad1Vi/dF33QsZrKG95m+FCEav5WO1+6rBqnnQ++V+JXx1AxXo3Lx/Whtdg/R
aWv+hIWvbRHODjpHnd1IO7HlIzKFApA0S8vhNG0YbHHCMBNqDkFOE1fHqpzTq00HoLWA7js8qjDH
YfmNXM+zD8IG2CgLKjZi2kENIh5GEaRT34ujyFL6BtWNH6px6LfvnCB+X48mmpLDyLQFBduY4TBP
YXfMCh8mxySQ7QnFByaGjL4bA5Da6MSacZAqqFeQxpsZ3YvlZBHevsbgYvb1RBFj6rRbcSjc95gK
tILVamo/26W71nzNfZWsBbhjmBRXtpge5OzacE+0u2kx8sJXQsj8qhtm4zCuxhZhExCEoSrcTdWL
ijpwPsKFJvUcqow0sYtcCJJdyz7A3UWfdazkWkW+1J8Skbef0tbR/xg6O/fhjNEn2BFCgiPjCn2k
IJ8DvAclSluVhUayiqExY/ZmpIPr7pXapD5FiRbjtVPQ6ByX2ETuUweV+dQkU054JVJt0QZSuJqZ
LofkQH0RqFrg77zfzwFIuO/UWhtKo6hGjqLyJtmQi4CX6AcEEZEPa5XJJfpe2nS4bWO1uQbMZo41
BM7EJ062CYryjYtvCkfDa257coyh+k7xayUoRWk6StD+hi6qUewMR5H0+EfAsMjB266QrIpF2D7O
nRD0KmmpjaocmQooGKIoVV2G/fi+67OCHfNIYJ5NqZfMHGOlA7T0y60rK7Vp5Wu2gtlbkTRkCZ7+
EKSHbRnGDzbXQ/px6FoR1jYjwlSDy0dddWxy7m2atyNk1m1ctrVsbR42Cuc5vpu2ILpSrRjSaxX3
juIvkQTZZb6EWxVDGbRWJjdwZnrjSX+Uw0reR6BWqR+h6nxFCvjMasrc0jasnfCfjbu87A5ruSLj
y3KetmCKy/y27EWenIoePnyp+lJ2v7stdvZ3hqErX4Z+RDwRjPO4kbos56PZ2gBrCbWskS0lmMZt
Qfe4oW5OH6PU6+JGUugAahav7Yctb2VQjWDe37qVIrlcrUWSt25jGTWZSlpXY+hUiZGLzPE7P0XR
N52U7A3v1ZBUJohbA2dYCl5LusIx2i1MPs1R4L8R1dGyImvCww/RYjCuIAXFYfjSzdMKbKzTZpHv
8Cz9hkGLDpEvozwgdwx57cO2EIx1CVTEb1WYLmWtMPV7q3SnurZpW1bEVziqdD1uC7MaV1WWH1bI
TcSBOm5o1aJHza64JVN27EDV6aoVMqb8SA0FHLwROrCKKRd+SSzZCVFQc4ojQEh9KOMVbFDqGD1t
0RpgBlHatsOJIJ8ePzMR22os8o7Xul3gu9DZyLuhspBIDlcz9K53wN6ivkH/aA2vp9yEUIgR1Cx4
Xxkn6wnDzZ24kkkxj7fIVVC1dTgWcQWQAf+dQCypbrRLIIWHgIV9Rlt/+B2FW/uLjcr+wugX9t22
Xf9GpuDmHWNU6XebWLoHSUnvmgAX6ssSy0Cfgi6WD3NHAvjMIdziY+6yHklBQEvSpEgo4lMWurC7
jvtBP6DPnrZbjXof1dtmZPxhhsbOH6BAGhtGRYZYQBC1akjJMBuL9knBkQxKFKhrH2d36MpjMMUG
MVN5BEc/mI8kn3P3Sciy6K5N0iEdNmuQH7Z+RRyqNJexOYyYVcerjBD2VbRQzlcgrQXDg1i81c06
TDQ+wRWrtyBRUEh84y2D7GYpsyrZBOYEgEhR/hfMkfsvMKT8TycpKttV0MnXS7CkaFoWGvEMBLue
ow4ZogNNUZ6D97IPi3ThMH231kLp0rJ46CpdbvFPNEtQA5ky7JAik/lTQXP1Y5CexDcx1OmnMMgK
XgPOnifM4QAKfIRypRtrkVJwTxibwsdV0RXPRW3tt0yO9l22JfR7aTy5X+JouS9JabvTiIwH9EmT
QlWcD2g6HbgQ09Emg+aHMnQFrdjC/Vs79S449ol1P3KMI+2qlHjzU8SYkYApLzLOGuqi/NQH8xoA
uGm37zpIVkjlx0K6q7XT8Q9rkyWHpser7yOcx3bIl0K8jUQU/Bctg323EuDgx3jS2fe17cUDSzEh
A5LGXt8sWYsUKUUzZa08OD7rVQ8Srm8my4f/3BSQH1I7EcG/ef+RK4ORLFptPXsv+JSgbTqs8nfY
69nX1pddd/Ak6XswN/vllgxunFEg+Om/NkvoNx+P7f2CEH6X9cx8ZSYthmrFrv3MJzPfumEKketL
nHmF+SsurPuOIA/se7bLdhMN2kKQ+B7fIWBseVfOKMMr4TqDqsqzvUwoUn4XRoOTxzHgKRD5ENOM
jqv261KJiaf5CZ3L8GtmujTDbBJN3idziuceQXaZA6hCDd84yNrnKsldjqoUTIIC3Sbiy4ONHSQc
nXPqZkPPNznaCIX9IZoM2p4mMeaUC+x1VZrBZLVaoqWtFp3jktE1Sd7TqWCPYF70DzZagAOh8Ft0
FY/lFFQUExiyasgK96Hr2/T3qsr+rdVctzeOkTg5lAWSmOPshsLU3bJ3VAIattfhlPfm6FxZPiCm
K96sKZe3Agpvcz2rPvum1pi8dYJs6TEsGPvcImFdbvJ2Lj+wknoH7WMHjYGOXUprz6bpUIQu766m
MJGibpMx+VVMsQMJSNL+Ntnm7TGxy2jqOdWZxLgjT2zlcTKnAa1Ie1xXtn2hrfPuDbxFOhzLqIsO
Q1IYW0+gTCCdHVsUdxSLx+740n9B0R0/pF3cfuxmCH0rbqY0qlqCHKCJOh/813Mx3ELut7twoFfZ
cV75mNdQ0Zi73PgVg3sx2wEbsNms3iDLeo+ZbrGr2bhlsloLkk2HFml7WpM+Ca7T1WKZJUQQmAM5
2Dyv8J6Tn+jw0U/BmOjPCej039Am8LdtvwhXG9aXnwu7ql9AAvu7eRmHHyLd4muFZc41uuQofx26
RJiWAc4/eHC2pNex1H0Bu4vHjSLU2AMN4jWqwoRO2Fn4DOAgUao/9BjugWI/AisC3jOf7lZUqbbC
EF8R3o6epN9Wr9O3eSbm7z3vks9x/n84O7PlOpWkbV9RRVBQTKfAWppnWZZ8QkiyzQwFFOPV/8/q
o95qx3Z8f/RhtxsthqzMd0ootGhUtfmoRlKnorUG/4zHpvMayl5Z29EwjcE7DDNN8pSH2fXu9usQ
bdzEGxZ5WAXWqnW61lNGk2LJSSZb6tcdtq5eeNHG3PEmkGa9BYWn+LttjSUE4UZ3pnSZVtE2Dysj
ELZShv+96PqztBHLTRqcloJ4ULEm6nPbz+Ix74LpQNe0tbEa9/IVmX56b0/eMkcN89EeN9mpa+vV
3J23HnmE0aw9v4szB8P+ZTBsw7s9b+rZ20NF7RZ7+9C1JvjuZo7cLsIqq561KbtPg8T6hviIbjsW
XhGuUUcKxqu1AqRGNicw5v+il4/13HIEpDmxmZRYz39YW8v/PjmaUQ4VsXrJ55mjY+k2XD/eUK31
pbFK56oeGZLpfZ1uSpxWitci6IilY2ZIGUgDRZDTSNdy3ewsc4m0qvs54hP3PoRY6uyQ9wvBRyUT
cVxnVXXXOswT4EBwymd1n5bXw05QwlkqQnkRjJX/K2tUe4l+nS6mnmkxpAnWZ5Blv0+QIadLvAYi
yJPA1QjoawAxojLxzd8UkE2fS21C72hMZx9db6ajb025F7E9DOOb1S/hvYe4D619SyRJVLlNPcQh
2Y9XUJmdG0G8FU9ZUxkda9PaNYGsM71XQGiUExkna56mUPhL3Cza2WOj5HqtgmwLOQpN8RiQwutH
jTaFf3SCSR55xnqnc8Pq3NijeENchN0d07s9Jm7tjtc17rjlvIIlevbFMuSXpEZyOOa01XlELRLn
YW6t85mVad9PBjfApe5mFBkFWHaZynq/G03dh4d9zaurrd0GlwHM3ZwoFNt4Vywep1rrZ9CY9TS0
54UPUXTYUR6+uqne3/twtfqEZ1hdT6uxZRIuIy93XaXNdyMq/RE2tcpijw7lE5Jhuyn9xeQJM3N7
a9ZN1PcWUQwmeww1IHCydo5hK086FcObdLaGtqOY1HSrUjvzkqAN+u2j2oU1Rm1l+ApEYHgKFq06
k+HoVM7ZSQCAxbkYwk/PLYb20A/jvrwt6SSfAojD8222cj6cfZ5eu2YJP5upq/NjINv2heB09X3q
RDnEiyOaN6vg1I0sJu5vuyhDQpe8sDvKweMtDb1pqQ9inMLgsE6pLs4HsO4xslsl9+usDulZdsbi
J0+NwItytUkGcACw66TQVbBGRJV26yEIyq4C5nCap2olOIHo9L0V0Trk65tRJW0oi9lb/9DU/DFJ
N/dceg16f0ysfVtvaJ57Ztmt3vq4AdErDrjzmwZMTffvYpu9IPus9xOksFl9/xCUIggOdoDiJF6W
flvivXBbkCl/MlYstnXvOFT0oOMOTvu3vfkWsb88h8I+d8NF/+jTiZTT1J96JwZjZqzZfGcC6RFe
py9HZYuaiE7HAR0iWA+UeNB5E7f77t5P5VJdz5ZY2mQ1C6NQtiPbi/N1IEQ+H4xejrZNj4ECJkMG
3OhmqCBo1vaxHCbb4n8+d7fSKenbtnK3muMO6qtiry28h6ZGNRCt26RB3KrGvyWSzvEjo73pJ4b4
dYoAQyydeDxmnTSDyAGsdJjdzxvBOBFASWWdzah2l8RdSeeM3SYMBl4dW93UaTo+Qqo0zPZb18pT
+a7fi1VNlGny2/jnBd10JFI5P9u7Cu90s5r1DLl+eT+2mbQTl4yIBxMS3kietyHxvfUWG7pK5hOd
gDXaUhynEMjopcnLDI1Hmc0y7rq22G8qVTGquRyDTRSYyV0PehcEd4p6X+qrYgjk+aC1mSMN//+c
81YZlDV1kINVqC6jGBd8UAVamSxakXsxiHpudjZlTrAnBBNrqMy0NFkUEDqext6Uru+qrY11ljOl
XoCpOnedv3i/c1ZpT9StzGzxyAvkR25d79ax2rNqT4bUnp8XVzQikrLYRrIxVO1DwhR+E+tGI/je
yMZaA0QXzr4A86KHrW4X8tPcGJ526en2l+AGkmj4liKRsyD8gULIsl12UD9pIAKKpd9FvKUj+lFZ
cDbVUtUfIi92QEkVVs8pDL0+NL4It1gwH9yHa0nnhLtoyCPLGndw5q2uLlLHxtdrVmiZiEWN2EZ9
OtchnuD4Gp7k3jEArModYrfU6ikcJHO1xHT5COUjgTB6OdEITVMVmSqAk9p8o++ngpY3IY+7umiq
nB5jzsTcJ/OSzx92ulk1/d6ir8uqqeWFbVLxPOzKeUD7uzeRa9IQhNVqh+HQwPbd7J0LAJZnrvn2
H5IhCudQ/7KnYb0TbWpeRNr19SEc+vKX61Qcp3pe949lE8Ods7X5r74jwoPhwEnv9NZ6lKC0s1/m
WpHXO4M+nft2Z3+mEyWPn8o7Bi+6T8m0tsMPvxUA8/s+k7g1BXmNJZkoF/LaSvfAOafuYNDGR0bV
XcdO5m6viKTFjxZmgoMszNcxqicpyhvSSuGTMtPPT3oL8g29/87aA237w6/BIrOFbt37JQhxtGKG
0eDWtpcSpHdYx29ibeisczNZN3V5qjRrnqcPLceniRcj5yvIEdy3CJl9EaXFKL2b1d2VBzXT1A+r
3Oh3uWR7Z6/CI9Zw5rwL/JliNfie9dgHbdlfjalvrxBMzewmmV8DUxKhHdjnU6+IynJJWHETI9vt
N3foVKxoNatYA6e+yCUHLK3Ix1siVwF7ZESTuOccghJcu0khwu296R6qU9LAMWzt7Zqy57SMH7T3
kReI7ncqGqXids17RuHZ6R7LNRyXGL68GI+hagl9sddCPgy0IFbsofK5H2n/B8pBkEM+YR+ZcMav
1kCTna2kv6eNnqOKWoc9aS787ULhCPwVuGWpokZOqol5SbbXeSrFcybLoYAKHob3tkpBa2cWyVXR
tM763iOa9HPg5LkDaZb35PV29n2PFj4FsmsqVm+cGOK1bOXwPQX5s85KZ5vuG0uOzVXqmX2Pej4v
74gZEf6vFKfA41PW8KEZR3p5JyjCAjXPKIoYiW3+0VZgs5goBwZaMVQVNJGu8nsbN+x0GMw8HLJ0
hOJfkfJxfzebpmKoLe+hklXVc6szeoUONeiHVUFMH9qRUhxv5cobG3SW/9s41vaotmker3TgceRs
eG5k7M/u+g4O7qt4RIR85hF7m18UCnn86ZgjD1PrzqH96zJwO2Jo7DQG1t1fy3WWb1tVBzKa7Upc
YXrvfnn+AvBMyDNhqyUU8Pep9mc/qq0GDt/N/P6iGQX/z80w97S0yq/duK8C9ze8hwvbgYrgRBY3
eK5aNTJmERpvfYKdAIu3FLU5rqAP7ettaKxvtVC9fRDsKyzipYDlB0dOIeP9HPw3IUuue6wWZ/tY
UXK98YPY0MKwUbcHH3eIF6t+Hs3ZQnb6JYCPtUQdr9AT3VJbJ5mTCivugl04Z5s0zpvltsULKtX8
xwQ2+0aUp8zP4Kmbl74s3F/D3uVrRNNjgfnDzX3orlc3axj0y3Bw51B+IhzXe2SnJSEAbKJQ1YVV
1cv3ltVd7qWdt+mQGNQgvMgYO3/zPa496GEPT1zM9UaLh/KmP3iVyPVhHAp1NZI2Ad20tupX6jQg
AbIL0iQfFm85+sWOmrCYXEswMXRizG4yt2z4zTADIl55X7djN01OHTc8u8tWdhZcMobMX5VezINu
d5pakY6pG2/A1c7Bbd21jLVVO9bVntZDGhFM5L4Je4URarPANseSAfbRr4TUcegKsV0UQ24/I4cl
GcCSOb2B35Hh0hkJOpOd+oAoS1N9V7eOrinuS/skBugxTmm2fUS71P6DNXpzdlyEaX74mu4oLlrA
6qgWmct5Ztf62fSr+xPPBfhMW02dHw0GP456VSQZyhtn2+z9uhpUISKnSkGb5sz179Dq6ioJOIf3
JDdBT1ES7oS9biYd4pixvKU+S+veL69sygfIc94beWBPZfFcVtkG3OMuojh06JIUcJ4NrKyNt8f2
NqEeltVeveDr8pqoIc8i458Pe+K19m4ijkg4jomT5tdIgK5KYHzkpbc0aUWGZehdelUgVgD9ZX3K
uZUvet8xGa9lWHSxqKh98ZzbOXHDbdfrI5BQdj/mp3yOevHki7Dy6Tt+Dz6/dkoRoGyNXsckV8Go
4kxopBgqDeyLseT7e0cnQIFUfgvRZTsU24o2i4+ztQcdyQKIgXATxJHkJo4MsYXXG/YCNdI5qw25
b5wGfnpQK0NEpEhMPbazEeW1uy2pFwWrtRZRNpNMFNctgOp5sHnuL+32+feWkpJzE/zpopO0REmA
Bko97lU9XW/K6oprujPvetGW3565czsXses2iGroHEBrpJzlkDSzLQBg9oyXJ3fd7m3eJn5I7xTZ
Q8PQ9X1lJsDiIzoCDvZAp9+qINMbbsrdRwbE0VEeoHqHK61pU44NmHoV13obJuyzznArp6X7FLVw
i6vV9txz3NfTpzfX7sGy86m/BbqH8zKYIjeKUu/9Duem+LnBrf6qQV9flPaQTqSaRJ/YqTK6N9PT
mifFrNWdQe6BQgwOlhyleVuhHGZVxZtNBDmhm8vw7pcdRXDKQcs5SYw/xGVVjDyKxefVN4FuVdTm
o3oJkR6957VcX6zeD6aosdv1vSUgWiZlPosH+okdhUrPH+8HzTelpuGlWjsrjKjVssQDhe4E5Zga
aFq2TBdEHnntzuy2jyYqCIABaiA9HphL+0MQyWlV76406ptj+dODEgyo0RjM46dtZS39CEOQTlJo
zYuGH0hLl07OVUFL6sV1MY8dmhUyqwn7dAimnTUiCz79Rp9xFuYfvlpcQ7T0tjvkPPWFlyiUMEWS
cgNljCzX51tNeQ/iwnYKZMtkhsGfawRb0akmY1rhAatoYKXUdRsAd8LIVfqFgKn6Z7XOQ4cKf6/v
2prO87DNmYbWgt5tkrCc1XpcS2jtfvWaPt78SvHLUlyihz3lgIEbD9YfurKqdwYCfNxFI/ZnW24W
rhXRL88q28pHe5sloJFcYOE4Pjodo9eAma4D093NJu1vG2U734aWSf8B2MlRcY/y6seGs+4t67bm
afQqWmwU4CWasCJ1XnJ363Dgb4VzK6C58/Ouzfr3fO5OCkRmkCpaiHEzZ5PVViKap5DzQmxTCZ0E
mfjseYhaypyYy2jpW/NrxnDxw2MEzeg3HL5PhyaBbgKOKzx03lKYuB/37Js0EjGRhtE5bdTIoSvc
buE+Fw3R09E02fJhdZb1oWExmQa6VOU7ijqGkM3MP1eUxU2Uj6e3eBxV0Z3vumpfOwhhXuiwXotY
AAxYEdxBHkaATkBRu1flN7nRrR8Pyh44hxf+0bHP1ZSz2iMHHK8tsdXnqkkRDo3Zah6yMUViUZ6E
9pFSS76hR5vEK7N5fee4QN3c+VLc6cFk99hpCM9NZasubGnAgIeTRIkPznUJiKy6KUh8QLUXQEX9
ZmWL7R58qwaXnYdC3qKZbL0YXwnAFfOaBytdSn+LqbOIN2i92odtYj1MInqHB54bqOSETwCXR4Zi
71Xkjl4TJ9+s80VAv1PDs/U90G767NLFcJ88MX1IZ4flJ8GzYMWMdDcGdbHkLzIt3PSSSNblru1J
jDnyKVDYkOZxVnYue5BhYOc+o3N3BvCmRnscFVs3XAtFbYl8k5kqMbXq90h4W3qH32J+nO3AfMzK
qOFckhly1dZQ8XRuXQotqdx3cLyF8ucP2Xnn4LAHiy26M2vpUfasSugrfuqItMG38zzesFz9Knh/
uAL57cfRarzfWuW1dxDD3L6fygNTGpwHOd50Ehd+ujbEGsKXvvXBIvE75E7WckKJAHgGjOK2HjAX
II/x0tvdr9nmtwPEoUXI925OwrTLNC2RKi53twXB1ik6dQAM1B/HXmzVbRV2HJ5N3yw2r8/gXFYu
nBOZN1ZXM0N51aNl1vJz6Xb/R44eHEFm7ljfx71nKHJrUnfUmqO2yWwLj2E2WSltuTc733kLy2uk
+J9rOtZ97LSabs8v6M/9PbBJhGxr67y0NXqmdYfkpGCXfX4oA1r2aBZMolEJXYfYKFzsC0Q5eXAg
6Y69TF4rnPcWMRzVyuEYLtvZOs/Hnk8C4D+8H23t3GsQ6DZJF2d5621OTV4+tXzYLauGorIqvat5
RPsVtWFXvCwbdBmY1OLe4MFeeMMRV+aHCWHfQDaUVkzzfgWL4Q3SuuTBDWg1qlU8V+GaIWQ7CRA7
l21DZ3M/FxTctH0bMJG+Ls7Y3bZWsTrnZa2tYytWo84orn0V+6YzuUI1ASTIKiDwhHq+rFr4T3li
EtHUBZGPo3Q+X0O3gW9oCm+kAtmAvSxJwehATj709uxUfE88hHRAx2RcD+JjDm6qpWCb2egAj99g
KgM9aNfK89krM6DPBZYAreDcyM1h1n7tHNkSBKRdTs7w2pX28mtpOYNI5IJxTkqz9U9+KEV9jdC3
uCqpFk3sL6epCo6ZPwK5TJFFPr3XKzmk4grXIjS2vy/lu8rV8guOj6sO1ViFCbhVHdwNqgEQZrvh
zjxA/i2saxu4w3d8cNq9yt2u+IbowBgarllPSGYKgWZkxcpSxYNGgXWeAamN19hpx5sZofkUB8Bd
+znbEXWR38G1rvYzCov9g8ZrRg+/+iodX0xWYQU5DERw+RcCKv+dlO/ldc2cdTqDkw+6JGQqRmMx
CdIhma8BtzN/F28hkWjEdgVeeJtPVZijBssDmuuuexqh8RFWWYX1IZBHtMleVG56QBwSIo1iNG0S
NaIRguk+fQBq2ggrtNtg7uOAM8Wjw/ZRmsH0hc+m64OHfXIWC7Jy52fiUO7PUNouN/s87sBvO5Uh
gRiZHjNE0xP8kKx6MM2geimIR3CSqesGUn9QAdJkVs0GVjy6lJxBVgz9AcIQiWTMGIMuReQVFIPg
tYG/Jcax0rufnvdgywUhRTS4cWfZUIZQcK13JHZMk81ElFpwBLmvOJscG2pOISMnM27YGZfbYbYh
rRyRPdE8LvMhJ0H1kjAZCcJitUIwHI+8vstqkarQl82WRtVGeYdHBPC5IBWcYRrBiY+2ay/lu1vZ
Ff7hlhhN0lbnak0aZ1Y/872lBoqCTTSRcBow2rBEAxxNFOvHoe7rbwgTHX1gql9f5ixv8gtB4w23
UWjnwc9sErZWqXkjjdcaCWso5c1Cc/Pel3PwRFxwiPiITUXpoQ53LJ27Y5vbISjsH3ln+25Slqt1
sbtZp++GsBselq11LbQbAQr27tTaN6lTDbGyJlRhdOQC53Xrjd/bvGbOLYkFpcgj4kwTkHH1QDmA
Q8JjhiTXaWshEL+J6Z4ytc+xU1ZoHHVJotHS/+ccUCaco87qzA2lEZ4YHVH6ihOjPt9IVl0TBA/Q
g8h8+rcNf9yY9Aje+kt2pli/s7UNnDNLgPHFwASSo8Ty2B5JcRHBQS4O4yfp5+Znk9njQkNdZS9k
7M4PWz7MnDDay957s22/Mx+Z3bEawuoj5JAeDh4fFkxEXwY9ETSljy50o+WMeeMhu1Uu+G5wMdD4
MXpXn2D07Xun/WKJJNHwL7C4YDTLaLabrlvCd7JfUPPAGLs9LMBeIll2RPCzLpv9o2C24lfJGk3b
1PizisuidM2JznPn2Cr8+kdBtitLe+SO3V6B1MF6FidPxziHiEXbbm8Qn1gWDz+Dtrscl802keXb
i8t3oESOyqjMhkOgQ2TXnC2sUwoytWcxhGx/y9Yxa0t8y7Ou3axl2UAhl7o7o3+svvcdVZkmDunR
ZGtKP4LH5hO5aXmPr9WgMyzsRhxQhKf3hvqUx7T5kjGt6KYnG634Nw138+x68AiK0/G66Wrnsawd
1T705TIRtRMW83ZuB/P6NObjSAzqPjjEAOnapGdb55SPk3ZGkKdlw7SyWTtoI70Loam7HVTBgSlJ
eIdCdYyL69h7Q2IbvppDZoqV+hguQ3vRqtWesOMuKgjBVl3qg+sY/uscO8+nLnYtYrLWOhINSrmV
H0GHcOKMiIw5vZmZcRB0saX+cUU390sxGvCo5SnMpc3A2lOVIyfbUMAgbzBW/bEMa/qc0un/JBTq
BLNu66IoBPSAB6w4zht+EJQeDfagt75YOcgHI8Ozvl4qWFYcQs35ir7zkVlFs9S4tEfk8y7moEXu
vYzHGidiVNl2XaMwASRJ0hSbDH2k79+DTdNturgCrsoB+V1SsF4ygDyYOJ4Q1zgv9tYXH2uAsjeu
a58uF/ff0Me9FaT3banQGdH50+RCu+bVsXMa70k0NkKeidCQ+1FIs8d9kE5LhP0NNZP2re658ovt
RzB58smD0LIOMt0tkeRhCDnBXqisiKuhoTWthdM+yMAEj2xu7N4sMboIlrous2PqIfAhm+Haayxp
osXXPDjv5Mkj+ESO21wMGK/mgyT33cT8PdZziuf5ct+XDo0IAOrPsSqyNxs0DUVtvzYFTCyvWGQ7
jdhQCs4n3SUCN8QBSOC/p+2WqwRF0g4N7wf6DIU9/9JBW9dx7sG+0RwjyY8mh5y0QzYY/9aUrlgp
1bV0wf7K8nXQVfEcplV4D20I4rKk6S5OANfaRYEnsLashaLd36hs7zQNjBo2KsvIdJgdIoxV6YeX
A1Ucx7AvVbKhhQjReZntUu1eQ9aFdTphSquvi4Oac2DZGkWHc5BN4N+d5k6XojLtF2M3ZkOcTjPY
HvlN9vU47+pbVlHFIgIuC7YPMZYcg0HTzhDePPxeMPxdF31j7GQeLPjyIsBVwJ3mhYxd02d1NO+b
eMWAyDNeNyLRg2KXz87qE9XSo7u0gcZo0dig09kYb6o2fDBVursRw3pO05BKyQdh2eLbUjj7t7SY
J4kg/IQzEwY3vatydPp4X8Bh4p0NFOkpV3CDcAMzum82nQnks4zV0eb48ga72HAbhBmCY182dPaZ
8g2LokK9rFR66Hl73KB697Va0iNCUZWd13IMH0Sbk6IRhjD2V868wGZAh49JStkfsVhw1l/YpQpF
NBr2KJt2EMyiBtr9wLDaltgQy657sDeJLADN2IiJJrXgu/DITYd+zTedDNYqVRzsWKDj1Zqm99lZ
xHJYpkGWxzAPK76pPPTotBCg7sjnsqxMJJBg8XPNAGYO0y7kHDcdBngas61CchH2dnFJ/ljY3Cxz
Edy7RVX3iTPvNTatDo3dHZYfSO0JnwI3o3ean7Jq5Xjc8j1dk20FsjpmOY1xIrmLQ7JTxOktSlgq
bmythQQVstPHovfpJXpWXwiEnjNNyMa3+qtuV5apF/g+HjuzkfByWgNww0IE84pmVkFCdqN307vw
zrGzbxppcaBLshhVKlHeUrkiAZFyK1OJ5GUFSUWJtyDLTmr8Qz+7VG/fulqWdwpVunUSDIIdg8b6
DKKd/h2kM8MfuC5YIeghHVfpQtgYv7Z+0PEtJmZEaWlB5yG4k9rp5Vmqgv1HJhbrBovpbF1hJnN+
Lq50TuBMjTyTXULZBcBwvsOPWu0d5gJHouF3phyanQUHMSIgvih/La2HnKUHVdwpiwc2W5b7PI0D
tHI/edC7lTWGF5vIzHK28Lyfdk7w9VyBZlyUoCcPxpnBkMg4m64RRHBKdqhPbukOOC5qa+zmaB8B
Mc6Coh8AsGzcBE9gkjUtSDfb6KXaKnjwmg4xLMdNdtfXKImjmbv8HYX6fHca9JDiWDV+MCG68R6f
ZPpZaRDkeHZWJgy1BjUyEVaqvIX5xsec6Xzz0WfVwBVNSbDugTQ89VkDtpEMa+v8OVetYfK1wv6N
nCGvBmRr689M9gMqiLQCUsLNXWs06a1+lh0KAIos+gvlknkcFSMLyRO+4u1HuHn7TB/voAVZgGpd
VDi0jeikVf2oCrwMMSyU9+EGg//AGTQ6xy7N4Ll5dYeDZbKBFn/Qjo5P1Xk72iXgzqFcDTC2G+wI
I/OguTtpULckX/v1hs6lHb3zDEZ7O+RKBj3Rcr24GWdOzfOq65yLAEzEjgIC5hnhu1XLuxEz4M8h
tfY7rwhqEy0IK6Zzs4O/3eM9S8k2FX7HvcmV2x3Y4mX86914tX5hLhAvIgQYhQbSFvp8r6TLNYuW
b3W7K4sekPHoM8zKWUSMX2gUU4lp6kz3qMa/+2wMDaFcwtalSDhAY+hsM0B4BEDF9g116cy+jRDr
0tHReHmibtrYQ/vvjutTlsB/hxuwPIDoT+IaLELOQCG/mLtrublhj/AHQljZP8TUpdFU9dOZXy3r
vRA1Ya8izXh0ZkrqapJn/375r4bv0+XZ04odPyDGFhbsn15rPKyDQbbSRFivGIdqpMzTuYVK0MHd
qe/gKMJod1V2Naw1suB/v/jXrWIsl+PqtmXBOjreKT/ln1dnT5jnQt21UZVy5B4GmfIhNawEPFRM
FQWyJlC0DGc2/HnBRIVH9FC1qE1oYgC8e8+8/uUv+uo9//oXfYlYQfCc9kPD48g6RR2GwkzKLLRj
WqWXnlaYwgMXPuBGO9Rmccn3CraztgUBsJcMafgG5ICeJPzLnfoaAfCfP4sFhqfUW+n8T7JYv1Kh
J8VI3DYZcCveuQxhRw0aWY2d1yX/fhe+ZkOcrnZK+PBP6aZoYr7EpOhFtax4RwmCHDj4UIXvII/D
LkVbuLrrB0t+7b+E6PzpNSRyT3ru6R2U7pfoCwSSY1eN8PDYAe17D5kJba5Ei2us9QL1XHimW7zb
neP939Y/nNYbeiiNvdMbyPXllzcw6HAgon+B7iMID8sV8G+hvzWKs+ACJAhq+99v7f/+0H9e78v7
tXkCY4rWGA9bazmFqm43G9e9Qo/hoBXvTdIHff8YunV2/Pcr/++bzZUJn3EJNfbZR3X6y/4runHc
3E4WijebDUnWZYa2lYNXd//HrJb/3E+WBPLa4MgAxPnnVbh04YQ9X7SzSHPpnqRvQSMvIeWXJx+9
9V/em//9LkjfpnzAHkMI8jT/eblAhWnYCN7UwXCaGaDhGMTxO+Yaef7vt+9/vwlFzobPJnLoHvJ9
T7f3v24fVq5hWAvOhrS3+ws6GLxY2IeLGIEnruQBOPcvK9f/eEWHICYc8FgTvqYXSibsvpn45nUu
ls90A+gKTXlCEoe8uietMfhLzsif3hBWJwQYIQLin76miy9shFAwt1TjYWJeCXc96kT749z+f7yK
rCAiE14qxVP7ci8LxOR0FNzLvfd7tM4mRHO09n+5yp/uH3HlEvEUW1DQxP/ziS0+Ot0q5yoGhYCH
tTDcz8vcHg4rGCsMPljYv78if3oZQytEPUBbRjX78oV53eBmW3B6ReQcPiwtwSDxmmW+OEw1Tc1f
KsnXkKLTlxY6vsVdVKRGfF1T0oVTTQ+M83iQWfNeQOihD62Qruz6Ohjb0zpiYeaXf/+JfyhfHAyE
kElqJVue7X/e0z0NdsdFJBqRKYCjU/rp2biBtzpNeezrNACFcNSZchA8/uXn/uFpEgIL20wmE8VF
fWlUZrvo8qDnSx/TKXizMV6XnMVyPmdZ2XTM8Ecf/v2n/uFrODVkrGZxJEfS19IyLqFBY1fDZSEP
TVySLY+TcP62kfwPT9G3SXTzJClFRD9/+VnE1WRle/rmUruSK6r3aizPnHGU1lGa0ywhRyxRuZzK
8C+/749X5iDAwsayQPLS//koU3T/q2EbGGTJbL3itqrAd6q0uNvYjPFBaUfruuDkTP9SSP/wlXA5
i+aCrGvkbae/678K6YDj3cdgyn2t9Ho5ttZ8IAhWPIQAKH8paH/4iaT/OS5VIKS//PoI+9qy98Vt
+IlY/xIxoCxb3QHfbQF/9KBRKb9WMvxbXPEffmB4ioZnfZALgGJ9eaT4pYlgnvlGCp5dYg2okXC2
pGeZhUnh//yOhkg+QpZssPWGDMx/3ssSzzlwEj8wJQ8oCQ0ypqV3/xb39r9fwmnhgsWOVZfAN+9r
IqA1Byzx6FkDI8gPuKuWCjlfXs5/6cT+cJVTNB7/oXiSoP+lek7YVZrWDeGifSSiWrYuYp3c+8tb
/4ersM6QaHkiFG2L8LN/3rHVyueV7h2NBZqR5u7/sXdmu3FjW5p+lUTe08WZm406BTTJGCRrtOVJ
N4Rsy5znmU/fH8M+dRSUSlGqq26gkYkEnGFpxyb3uNa//q/GW6fwilpqwxPD/KWGOFBiZi+zxzES
jhsioaQHOeFTZx4wJo0ytXbRK54wHH6+KB6IothlQYfn9LPqjcp5ZRhzYpx0Nzln7YymTdQg/yhH
iv43FFiX07e3Djm8eGE1olA3FrLKatmIUHUTPuDArGklN7ZQlNtyGkfv9VZe6JglWBZ1mb3N5Jp3
/PQG7FuDOqm4idsVGcM0tC5gyTRbYXWhW47BKTbPy+1xA4BjyvFubYrfq3JnWYR1UCBIDek/aKIk
V/2AQptYjovbbqy1H6938YUBQhehmLHJYPn/7OaNPT5FKzzIKcwjCncLkgtFO799vGPJQ1zM0JZV
1175DNuNSYk7NQdOl8r+jRipd2riZDoBr3x+LCASZbCTWGyVVMSv5q5vhrhNLe6ZGmQ7hNqYslA0
M3xEsW/v7EFQgpsEIxm8ps12rz/GF94cpy3sAg1QhQqhlOOR0kdyVFXwSpzC1IOvVAAZX6nM05tt
WuDa4ZgJiqLt600+31bgUvAol0QOm+d6zw4HNbcHINqOr+XzzkCUdZ9KJCQvJJXb+Y1PAa/iFFVI
OPf1hl8YMgJXT8EEFMy/tdUs2EvOr9gNOn3YSlexoWdOU5bDm4+xdM/G9lKl3grH79X+VZQjpfwC
3ZedinxHWaOPx5uUW0yFNM2MEwP0paHD1kwwcHmiaOaO31+nQcRCpsq1VIzRDmsvpHVpJGFK71vx
JXaE06VBzG6ncba+e/vjtHiMwEYEw8dYhtaTk4gVEboOTAPxP1qmGwXLp02BpeKJK+pLA9RSuRJz
hDS4qa6OzFg+lRqG8wiTzcRyGvQK99qIqSfy22pPmUizf71Xz48frMvcpPG55dbDUn3cqxk3lYIK
Qap7stBAGqkHpCRNsrNIvTDKOjEkX+wdN/3lBMJ/xeq+jzsV0lBcGnBx8akjgA5M0qQp7DHdJ5kh
Nx9mqn9ORcNeaHQBpXD34Ymyj692h1lFqlzO1NpMUNvIU1HGNaGFL/C2CbLMe/PzRJqAXSl3VbYG
bbXAZENCpS3WOpRFtRQYudE8VulX6r+saqRKfBrUUze7AxvlOCa8YFO4XQmeK0eI1SscMzsMTNIT
js3cyzZR38qXw4iLmB21+d4XpI+UqGp2IepIOIASKSonmCySghk+eSfG7wuLjo35Ceu6ZrLAr8+Y
4YA6E0JUgb6mDjbAdJHxBbjFv/6UX+7zk2aWYf1kMsZmm/ayDwHHn+fRdOpuMdgCF6kbbqbZ7TWj
WTqTB3JsIsW1tkxJR2NeLiDzxPIJVtVL44s3/huuwPKwmrIFhnK+pdPlAP24q6NYfdTqKkEWJgfn
fcM97fXOv/SICYCzobB9LmC3477r5gyfAmtGxzK0Cu81qoisKRtO9OqFhYFjG+kQDPI13uXS6ydP
GHWwno4dlwVs9KpvfhyQS6zU4AH49qnzwIsd4uK1uJSj75VXDxCHZEQCCqeOGpC459eoAknWhCdO
HS+2QmEJCw/xDxbx4w5R2+SXKuhUUMFBJLZYFemdx3WLKujX389LTw6ED/srwXcCEKuzfM0JX1DY
SkNSK28l1OmeVfTWbUnV8Mf/SVOYP9vL6RoO+HGfsmZsWlviJZVjW14Lvw3JcgqkvCiKhvjT/6Ax
iFeE4ThnK+urOJY2IQ7RnHp7kjDbrmuBX6IS9/o2zbavN/XSu+Kcxi6IJTPb/Kpf6Jh0s8kI32ia
kd1iZyGuTNGLE2vV8lvWCydGydYSImKHWPsx52lvTtHMuMsbtJNOh170jMVx+BwSpdqWHRU/r3fr
pZFBwA+ZIool8lir7U9rKRzPTNJneGrlbjxTIlfHgMI43IcnXtbzvhEy0RkUbHyEM9Z9G3TFTht0
1UtFdb0L/eq2EPU5cjlzL9dRf6JjL7Qm8F4GoQD3ZZGcHY/DodMkiOOk2I1BMs+DzJbuwDtRvqN0
8w02ff6JQ+fz8UF0XQGewzlCpdp1NZcj2US0LxUUtpNn/1Yq80TcTR0+vP66XmwF0iHTmHgGec/j
XklSb44zDk2o2nBh1fugvkLGeYqr9MKzW85CJFu4IRB4Xj5/stASsqdCSqCtz/upv1EUf5FNUPl7
rmeD+UWt/PTXm7vFECTSpOJYT5Zn1S3NTOsoCLkX4DLGiT1Tf0a59UZONdEFLgU6yxILOpvH+lyp
ShhO5HPPHa/QcNJt8I8hwqznLnIMitRk3tmJ2fz8bbGuGyA4uVhyxFwnBau+pAqnt9H0pVV3Yc2x
fyl3gza8eXWnrEK2oJdbrO6qWK3uIkPzgwgkwR2jLTZZkj3Oi9ysNuNTKKxnHTI1hWu4JXNPViGY
ryYVbr+11MkUIyrVFH3LCqncJG345hg9rXA/5TixABPo0PHwQwyK4tvCcrhOBq1yklxghzNMQ6Jd
9l2JdC9ubIR01Moz+XG7rE7myl7q57JscC1nBSHrePwNUq47S9EvCqY6RS8T1Vp4oUdG9tb9n+1k
4WyxMbMzszQeNyNjEd/pSyyP0jDh2drwmCM03r8+t5az9tGWQthzQYYs+XB7+fe4kTrKm7ptzPuO
OuGykG7NaJ/J1rZQVAfqDQccCr9gNpwYk89CDEurFBwR29UX06DVO0RPiGPvaN6P3bkdious36iF
76Zm7M3z19c7uG6KALJMBgJQDmFXqqBXi0eEt8SMPJTKYHMMrnA88d1uyPr3Ep7rG5H5CMrYTb3X
G12PkEOj5PnJa6ocMdbxvRjnIWMoxtDBwyO5pUYg3cxiEidaWe/Ov1sRnHk1bYHrreYbiegAS2C6
FlLqNCAskZZ4LE5KLrXlp0QTLzS2AEOoRSPrDSZjterXRQGqzFgUiaFPW0MpPrChsWOOrf/GgU+/
jppaDXzD9H1rrmiK+sSBQobM32Gw8tYj29IK4R/4GATXWElW62LXKSHqexwaWWSM3UDmmITbbG3f
OhLI0FIJwTpFyIkgyfH8oupgjg2TAkU/KktusU2Iy2L61pWX9M9RK6tZzIUEX4CRyyOmoL6Dd9Y3
OVG+vd6T5wOAcAT2rAJrF4JK1uqtjKnUqsGMnRrgIvOnMuLpkFKku3hLWKdwSYeh+3RZ4oBBY4QI
SJmQZFpT6gZ8EvSpJ5VFJh0nGc6MEgXbVnNRS1l1hQC32LZm1+0xgFXdMYrVM5xy0xNr47NZzB0Z
7omCgkssdZyrHmcVLutZaH21I6oAKqwW3dFMTp2mXmwElQfPlLSNKa8bwfoFK+HgWzJVmb3RKs04
z+HV2bs3vb1FFaNzESKPQkMwUFZrRZemox2a4+AAxAtRL5fiE94plJHqcXjijrfq0e+mOOWCayWP
DdLweMhrvhUlOYdbx8woAG/ooNelkvK2ReLQCvmfQ2fAYK7VCHNRYCWVh1TbhKA4aqqiLzR5PpW1
W0v4fjdDimEB8HFdNVbPDe+cniSahJS+N+p9PFbTBU5y3ZXRBcYu5MJMdddoUIxJDdeQAFKhWLoL
zgy8W1xe6amJvpqEh69jkg9YpiAH4mfxSJGr2OhhF1FMY+o0epK+H7E02EbUt52Ach+0YU/m4KEt
pHIqA4cEPmfj4/eo6xn2zxPvMYzru44CH+yztN3sJ3tsi/dGUd930XDfKSB0dP9jbnRfR9LQE6e+
qk3O8KY/FadY1srVF2IjF2zotoqUbq0YosyCylyBTb6s1Lb2mOEBm5znDanOG/wz82SbRHOmfsAX
LvoxRzhSn1AsvfDwF5StjFwJ0QQGfMcPxK9ntcMCtHeQh+HjaxaFh4a49KowTr3Xp+sLc+ioqeWr
PLljVcqkhtMy7MLWlM4SBsQFh9Hu7TOVVmzmKGq2ZS88bqWmtNXPU+ZQNwfhVrVHaVuq+E39D/rC
tUohD0gmwlyNIxvSQor9GuOoiON7KqObK6mXzA+vt/LS4EDuwZQgPkICd7XqoLoIyj6jsjqJlHgH
tjW0qApRgk2gB+2FXOLsoHZlea71cf/p7U2zR6EsQ/DxfKJQXp0rQ0Z5oUZw7nJUjOEBNoJ0Rrm3
cZPhLId9mmnesPaf0gc+HyaI57lvIVniMM2ScPwCpYH8jlTHeHgIvbqMk7zYh3ZzKuXy/NEK0oC8
OlnIXPDW8fpQrnpTLrPJoTTvg2waD70u7vzZPO9xccG3td1bev02bQuLDxFJFccAwqwqMt3VtkgN
0sC1O5+oPsWw4KtdYg6+LxUtMl1sZssQ38YmIAmDTWf8+fXXuYyU42VGKOxbiBpIv6CrWTWNgoaC
soSmhYkoWxv9eFOUYbWBd0TBQ1ufijy88HhpTycVgi4ZAetq5E7K7OuBiicORsiJO+aFubezTvLG
Min3FHzeYfhX7vEkPsUBfL6eLXlBtErISxk964h5CHOQAml8FjE2ktxELiQv0Rt7W+KzdWI9e7Ep
7u0Ug+JpyK59PFCxExqsTMIrJ0/Jz7shHgfJdVT2+KS1i+HH62/w2bQAvYeowtQZtUvOfrVpSyMl
1MKgEMMYsfCQamyuygR+2uutPBsni2CdJlhAEStyuTzuk+2jO5uxosIvLxPNZhrCOPdSMzR+UiIm
sEQr41O44WePcdXk6jFqKXWAArCBS8Vn6Sl68hhbSutlVdqf6NyzR3hQ4yN14IBF/tpcbQ3hPIUy
zkhYik5Vd4ZlSeZSIpSfGBbPWyG0QTaeXCe7Khbux48Qc9E+tiqKle2kMTZV2M8YN5nzibPv8lue
TmiOL0wsphaDXBUYkh63QoGWAvoJxUvn+/KH0e5hJwXd2aRZvQOHaPzQF6cyRM+a5Ilxd1nU24t4
e33tSxVLG7WGeoqoqRVvxMbccO2ilW4UDJaubdEutnVTu3l9RC6v/6ij3M04qS3yQxpFc3nc0XQc
ul5O4EG128jp3GFT7LRL1QtPNLNOZrJmHLez2nY4MHZmldJO6d1/zj0QHM7P85uH1ztzuJK81hvt
uDej2YQUANKKukNY4ID02ChXuL14YFBcY0P2zXlfO+e46DvTl9fbXt8/n/VwGbhPzl/coFO9Xsha
0l53BxctvPPDurTO37q1rp/kMuGftDOmObYQOe3ot/6uorr+M7rmc//EC1vvMOtWVjsMVflxKi29
mbcgQlz8A93cLU/M5WdXpXUry5x40hctqhU9Xt7XZbX5nrh3j8bu4fPHUwDNA+P3tWGxWnbRM6eT
EtFMtUF+6mJD4HzGc/N6dq1P2HienRgJy1h+rbnVkmsDrmT5oLnB/Y73q/Mjd85/uR8/n2jmhQXj
6dRd38+zJm8sHEGXXmGE5RIvckEHucIzvYfdt8b7hGXQqRd2YrlY10G1QivtcGmz97jbMcGizZfZ
+fHpKnRuGu+Ba4GD5+aJjeXU+1tr7DW8OtR0eX+T+33eyjvAWJtmG15FZ76T7jrnxINd9vpX3p+6
WkUSnVJKqgyXToZuxj+6g/Gni0fbice5TNXXGlotGboEkSgkeekoOQ7fvU9FRFF3531inerTqbGy
WjSEFTciXyaaML52/j7CMrlUYZ7lCY4kp3LOh1Dba/1aLR6xkFQD37HfDzC9BtfgWVtQcO6nyIu8
X9TesxDLzq9TvTwcP19reLWeDEEGUqCiYe2jet58Lq6qc+27f0PEEfft8mG6y8+ja+3GuDsxYk49
3tUCE7RjZBbLiNEYMxgwMD77Pac813cst9zkm8ATrnBPSbefxVtW66e6WmkmNU/SZpkY5CC30V7x
7jJ3dh59p+TxFlvVObmPv7QAkBNEzL8UzVFnc7xiN4nIcnkZsrCINwrzQ/NsTg66a7/PXEh+t80N
xta7eqdf2GcnnvJL6+rTtldPGVuZKSVHwlnFGzbm53Qbboft5CXb5kzdnwqbvfRKSSmQt0BXR158
dSGI8auOp7psnBoTeFmhCBeXKn167PLai+fb17u2Xgg49hP6JN6haYj90S0cP1WzjVQ/TPXZlbRW
22KThLmyUkeg1qb5xJqzrClPpwhNofAk108pkrCwxzpuKhWqOao9AC2fYvX3hZ3n6IK19MQaun56
Sys6SSxuA0vR7Dq0ogOrBguJ61FLce413pPWed2njStPanYdl1n2iYom5ebNT5EgDtcqDu3kQc1l
/Dw5TRT4JdRNCbIR7mS5wZ6VNVVvs1tc69NTY3F9k6OD3OGI3SDIN6jCWs0DoDz1bFvS5Fp5n9su
FhjNJzzgsFKqjUJL7lKlb/F9zSzsawluN5KDRWJ2k8aT/9lo87bAR6Dv+7MqM9VbBCUVqKE6KoVT
yuCTXn8uzw7fpF1Jj5kK0SakYaSvjh+MDksjby0LlqXS96BHpDSYWA2xrg29sQH3ihu00Y/xFtBp
/1CTfPwRNHYgPIUE4byNS808Vei+Pl8uX0ljfJDhwvEVnNHxV5LwaoqAxY8upIUEv2FNdWBSZN+I
/eNJMJS9OJ9KlW036scTR9vnk03jpaFQIyRMkF5b7U4YukrDRJWIW7fivkK/8anFg+ga481TQtEX
Wloqakwy8UQVkPMcdzJoFvKdrc646sUmagpqnrxiijENJVX1+PpLfj6viWIS9sI9gJoNeZ2VDyx5
zAocrVwLR5xNW49wnqrgRAbl2SWH10ZxpYYqkxwyW8DS4ydTLCA/ocVz17u+FPrOCFjUibNAcxhQ
2XnUzcXGSv10o8qxfklCP300skk5sYI9n3p8B6Q3S9USSrN1sG2a+yEoKmaXwNLZ3ASFL33UExlZ
oN1iiXOGizGOLm9+uss6RqEPah+FYP1xvzMjzLQi9am3bwqMcCY92WaZpe3f3gr65iVfgOyAgtnj
VoKhJz01xT1uL2A9MUTCbBim9pufny5rdEQhsEa68vCOn7zDZNISq0Ub4kZDmV+meqN4kYQJzYCJ
qJd1o799a68W2QaiSpIgjBx9NWbUSW5SkLTYxM9RcB4X0nzmg2Y5cUl4vqAI1aB0k06RdXumO6T4
l6zeJBoXTGzuyTI2OCle7XtZGBKiDWPAIHZs+jNfav6osv7tx/i/gsfi5vfu2fzHv/PnHwWeT4ty
bPXH/7iMftS8+1/tvy8/9p9/7fiH/uO6f6zbrn786/KhbP7advnPhzYq8vXPHP0KWvrzTbyH9uHo
D5u8jdrptnuspw+PTZe2h+b4zsvf/O9++Nfj4bfcTeXjP/7+UXR5u/y2gK/195+Pzn7+4291yTL/
29Pf/+fDq4eMn/v4EOXtX+8jWBF/PeQ//7p67KPm2c8/PjTtP/6WTPUdxQMkelkBWE3EkpUbHv/5
EfU8CIupqVyU/ksNd17UbfiPvxXr3VISw4LKTyiLnuTvv5hsfz5CHcyHVDwt1XGkG/75TY/e3r/e
5l95l90UfOeGrh0vMBTx0TrhReSDxLotZuPxNIzLiGiBCGQPL8j4EuPI5IOGjmryMiwtbyA1prtQ
FOE5Dqoki6j+xpQaOBgmz4M15Vz7pXYphRoUnnYYbbHgwjZ0mlDyC8zVrlT83nHyVGeUq5mRSe/T
sbwXQT9+p9rALD1s0/GulfX6kYD1qaj6KuRy6BwaQsrGF30zp7Sl809mv20WAbCUcfYCw4we0N4r
v0bFlC5iQpMRuDHymBRZKGcS28BHW2S24tjg8b7OVX+mC0Lkv+ftmybPdfmYf2zrx8eWebGeDEfT
6f/dCcRz/q+nz/9Ovz/kEdHO33NxmXD8/d/TRVXecdVimVaICx/mxD9ni2K/I3dIdhTHXuYSSo3/
nCy6+g4x5aHUYJkOSGP+c7Jo9rsl4Yg4e7HN4UxovGWyLIv3v64T+A8sdX+oQ1DJkREmfn08nKqu
inDj9PHewef/NsFQHEVRH0ubIqXi9sQuzP60bg4VkW2gzefUyPdf1zlRyR3jb5+EblsX+teZDf87
8mhIFGnTFZcCxybcW0WOa3mRqcP3RstEwOFE7a+meDK1fZan/oFJEl+PPuZjmyBsOtuzuzK+1TuO
0PgEm5Hs+pqdvW+4PBRuBoHirMfVHgNY20hwtEVn+jXxOXdwH4TR7PSmCjY28JXFkFmNs89GWGdI
WutYu03MurixUQ/yXYC0AAiPrJ6UYAp8Gxv96Gvtl8GZKCufWhd5Vm1ylfEA7APtl+HIdc7/wbtQ
vbc1wInuNFnh54ZEzHInTQFAjnk2CscAdSK7s9RqmYc2VLJckZT9VVCnxZdm9LP3xVDGH4LcquM9
MhO9d1N8aOC9DlXnu3IPMc6Ruqq66XtLDTb4LCg9eaKkMjetMrf3QWEb16EfwmYGFmp8FU2HcSUE
NtWkJlKFWArUsvosD8oY7aUmg809gyi5tZI2z7x8UkvikoC7v7Ep+F9AW6aFRzoXNJkBAJo4pTxD
QtbkYbjXZSBS4C4V8QWIwYjHIp4M37MMXd+20KeWLEXVNFA5ZSE4KAW2wvUpgOyjtwbmAtasdLfx
oJmSUw3dQr3oIoEDmqX38m4YEYDBOavFe0ZtKWNAOdl3eKVQH1NkAluJIC/xjTQly7wPR9ImDi6U
+oMELwia/BxrAU7vOPRu83qqbqah7b/H9dDpTmfPbecUUTdSnKU3yOpwlVE/cXesZzeZR7Htq2oG
1hMME0ifYZg+gdqjvsnIF9ELJa79dU8IAG54n+F5ioGo4RmSbW0BiirjTsMc/zEq5SLf6Go7eIk6
WOmFqMPBhokpzJ9BLGFxCIFQvssDnMA9OazreTOVVGjtFbnGUFZJ++4rZIsEY+wphHyncbpQN2li
DfdBiNuM44+mRsCjqOXWDSoLv3F8tFWDZO9gZ2fZRBr9zNSRj7oME+m7iE0r9FSJuohl1PmG07RR
yJuFwt16iZgazRmh3S8EEan6CGCWxUGrCY9vFW3UuSYkujq6vgWo3mkquNECZ+rEraoEY8LSUGvC
aDP8aLjkUYMbezlhkdopSUNRhG0OvzjzLQa4ImU28zXuDEjzFVKjsLE2aEsA7RQSfoRYL082NroZ
wBgkK0N317Q1Qm+WrrrYcEVMLi2jwN8tkUZxBXZZCjfhbFQ/Z63vZoht5K4cUdnFtMF0rX0oObvg
HygHhbVBR5veDxMKKwetCPwkP4qsYIODsfaIQUrWXsblZDVbCNJNsZtDJTLOuVMHdzj6l8NGhfOW
b42oan+k4Wy2btdnsnbZTk1SuQX3qwFzqhDI8FJGDs4Zd/772cSb3tPiWr1uoaB+tqJGvkPFnn8I
7DAhxoLE/MawU0PZzJVQK1jb2Nn9vkS8adv+b555X9vc/2886eqc9/7rrfpTwPn2aKfmcvPPvVoz
3mFORTmDQPfMAraIFn6fbFX7HZu4TuYa0RXiG64vf861+jsk3+xqQkM1zPa2pBv+nGsl5R1XTU2x
F6U2akyywm/ZqzkRHG2fixqHvZpTLd+DcnmcRY536yGd4kY17Q8VELn8rI5alkYZXBRCq2CULqeg
/liZA470EpddCIHMwUvCWVjQTmkRfpMGC4ZyZg4yxSCKGUW7Vu2Ap2FAjhG6ZMHWdNJY4arVgERe
DKa4MnlhPA9f5ZSj79mAxY7liECVARHZkX/Xty3xHbUSMUwfrvAP1L2j1guwAK8usKSkrGqnhTKy
UydREOLf2jOOpgoUnCFvMKGEWVaWbsIGrFMAVpYqwM60raaPwxSE6fvAaDQXKVKmQ9IYiB67QxlB
ILO6OPpY64FZ7+RanRK3H3oqFoYG0tYGYMIY7IJoqXSVmY4QQTIl+zp0EtUNQZ/LnRuoiiTcEJDa
L7lT9a+VGVVXyQjkno985PU99rQEP5uODVKdU2G6MsSAaousbrQpAjFNA3atFcSOShFjDo+vlPf2
lOX9zjfj5EdsjbXk1eWMz+rgtykM4kHW7rGoqz6VHdtfKIKi3gq0ONYGj2pVcQZsn3eprPM8KtGU
9vs44vy/q2HjRd86qJk/IIymoZfO1dx8iYZhsL+pslR+i8c0SfB01FTVg/+TstArALPZdo0vedTO
D9a4bKFSyD7upllEVFfWB6TNUom4xBuMGAiI2lIBmuUzoIFMSy5qnJBT2Kc156XKqvBzZyEq7E01
2831QE1VjY2obYQeSy5V3RkU2wvcybDsqWD3JXuN/WH0+gp/SwBT4Gcds2moc7IC4UsO0uiRu4qS
C4ygYnb8bYI1L2T0XDJ9r7R7zSegqc+2o1UAPzlCGNRrZDmqFQfq1GBvFOjVOA6jrX9UMgwInDqY
qc7BnqmimNvHNtUVGCLj0R8YYMybYRBXNdge1OW2ZNfeqMRteJlT2/9dKXPlZgwxNNuloxT9FE0L
A7238zDa9JDj7iAVqR+G1oKUgkNtVqvUOEXMAHjUHfgCGD3YpvtQDMHR/QoQ5hiSw5Fq7s6CKGB0
UKsxJoU7d4YpoAEiNLuU0kT8CEQ3IFCRR7j1IcOtdYXST9epNmtExWYY0pdSy3LghkXXf60JhF7a
RaaUO5lqrmCbK3kEWSiT+tbNUeNhoB9N0bmaifEnfvbW4ijcGurnwIpiZWdbZZjuc1ITxtk8NdNO
gxT9nWJc6w6mAqbHcwPvE8UolgeSCbx7UwipSd63ltRFG4hE414t1QDb0s6GJzsb4xXuFiZhtKSM
93qa1MOOs/p8NwyNjgyzVO1fCHCSK9uv5unSIq0HzVZTzY8t1avf5D6sWboqu2NPBvvzeZATC/Cg
amVUiuvVpmuqogYZFrepW8pheVFQblh9KAatYDM1Y9OAg5OX3wwjUGEeVb32LczN+EuVEZxzs3QE
kIFSEIi18GXzZjBVxp1R1ZbHbd0IPM7gyafA9nX/Ki5jbHlqu07P6yLCrn2eGL7bVFi1jk0IlQCu
An852SltO/2CY5mPzYXRWV1vbi0NPvACrRiyD3JoRZh8lsnw4HdpcQ2W0szhoYaz5bZzOEUe5OHs
Mu50XFxGTGz0nZZX0zVIJQodsZ0fqi1uUaC8wEQ0vusbIpb51VFdwrEM4+YWi19T2sBtxOF9Fv4C
cqM0vvGkocliToncdzjwJnV/zyEf3lbTA9DDydqPhu+2iPV2C/10/FGxzn9FbW59l/NM+WDmodii
XJLh4I7wSW4Ko9Tz2m1AQO0LqaBeykwj+4chD7nhFdacDOeiHYijTkGDm1yYxtBbNR8IjZNWxrxX
7N63N4DNeRzjGNdYuta9aQLe6+b71sqYEpYdElYHD1HknmrOXCFwgLa6zTgBRdmqjR4Gnp9yo4Ek
a/sE4BWpfT93iQKkoJCHz6Xdcm2SjUacI0FUgIoZdYG7ta1w+TgcD/7/SelvtGqvnpTqLugepqdB
jcNP/IkCGtq7xa3EIv1D2ICAPqGDP1FAQ7xbLAzwZiAIt8Qv/hXYwE/wHSFbjdo8Ylf4xywZ6H8e
lzT9HT8jEHD++aXmW45Lx7EGlKCHMlssGxYRMzVsS8T5SaSsMNte1wdJ3WAnJ39rUqPZInqv7jDg
xeL8yZP5E4N8GnNcRa9/t7UEeOgxtez28l2etDXJcqRFVaJtrBziSuKb0U1PXdUWDm4HJVzqPqL0
AQxW4xD/ess8yicBnD+9pE1sXG00sOsjoRghCWMlqW3A2FA3iqmIU2anFFgvPkpCWAQIsahR15WA
GWEZFjoaiQzxsRG4Ovr9Jbzy17uyznP+fopPmlm9MaUvAKXbNDPUfXTVQYR1hqqW7gDNwC8p/abb
LYyqiSWnKzA2S75E83QbYpZxwrnvUFH8r7DYn6eKRBpbKgq2zbUV6ZACphbUF28GV0Yi0bjFJT45
O/gVO4X/KrU7bEFOOLWbuq0nbgfUIdn32G3OKSQ/OyXIefEdP/k2y+dPRlcOH83UpVTbLJkzrzKM
CwlnkBMDaf2OCZgj+8UcixfMLWMtv9f1aRggv2sb/DOMrQQD5qqMiACEYF72r7/odX+IyVMeSbxz
uWIRGGXleNofHdpfxoFz3siRwfkyUXmjbWudGE6YOa7mBu0gNiZMzkJFsHSdU5U7CfxOTDtJPcZE
+yQwAHsVz3vEl2DQ853ed2G4KyNN/071GjAr1fS18r4NqLtIiOeJtj/DJMNfbh+QIyFocEnZyT5H
3NuEiFCgc/6X9Ws89hKQR1qpgHCzQ0JQMmk5sMeUWjXv6xReEEilIjUjJy9NzPe0uAUJNi2H2yLu
E+5DUqqKS0I0QXYWJ6XhJlExXYnQAkNrENyfuWqklQy5QkoqyyW7j4f/cPDzH0Q3fbKGtjDduq90
sTAV23SPM3ab7lCPN/Y+rMcy/qip3AzzeqhanXDIgRRQ5vZnnxiif91pXWDvuqXCefF87znDHlAD
3Akok+0WAsGcwfFj7i1ggsA3gBRIWSl9FsSYuSXazYhVTY7Za6uDnXRzjoPNdp6NUHXljMNOc4Ae
wEaFY1ZCZ99qYyNChyui9nUMlSHy4Jm3ZyPGwt0+mCXpEqBIkQBubMVP/UBWsA+UBftAXBh7v4AG
lSpRtzE6Wbqk7hs8wyCaftoMZip+4u4xamJn2aN4H0gTZATbmhp/K2mikjfJQn3Q4gUAgfc+MIg8
GlXuomkDA6msKy51A95m8CAD5Uat1Yg7iTmJmypv8pt20KxbYHGgJpgjBbyjNv1g9yEsiiHEZteJ
DowK/8Cr0KSp+RWOWt15xoFoUR/oFkAth7uETNvoTOYA3YbCU1AYoVLVMKmQ9/1g/wSWMSh99S06
IDSaUA3vsgNYg11U/wFHIboK9EzyHSZswFXkwOIorQAuR7sgOnQbLavTHcgdgyTKXwS0p8vKj/wf
QVA2N2E2zxyyohHIDwewAwAk/zKlMgtsUAbBdQSmLnSsBRvS4H4N7y1v+tIFU9l/HPu2+jnAISnP
Jn8BEzWVBHUkNaXwy1xRReNl8oIkEQc8ia7U6VV7gJaMlWgvOm1BmfRm09+qnZYS8tem4UoLuBu6
eh91H6EbY+5IsKH5JNLEPqtxh84cNbVMyFeybLAvLAwVajEIOkpRLwNfWygrc7wQV7jBQ1+Z54XE
kkhlfq1KNYQ/mG/SXj5QW/Qu0rB2SxTtJ8IbuC6FncmXRPXne7XU4L4ErSquhwMNpj2QYToLSIxp
42nsyAd2TAGz84N9IMoAaS5+FdjfPUD6gDhj1wXHd55+fJ0vSBqGVPozDAjjesOBWYNSoIQOyUJ5
hfc6jyleADcNa4ji6AfuDQd1JvW84HB8I4OMo5lAcqZeZJflgZwTMWI+ZAeezrygdXIN91KHvAXF
PeUkdOApE3Vwuz6vVHOvQxJ8jyncXLsC2baxT1QmNzzesgIMrOZattETa9Y3U82Fwu3UrsNYmIxQ
6Ckz6CCXOHtxrw0GmJ8QH+UbSEDc8lMhqkdZlrrOMTWVoPMkKSMXpDw1LqKkaiFCh1xN4clzddg2
VWDrG071kbypTN8AQN0bXOGkkolwW0KGwfG7K6ZmH2ZkVTy1aAxx7jclajBiunXv+OYo48g9V/V8
oUBSAV6ddapLqKX/SKmFHO7yRpNDFywUFKhK0Yx0Qx1iPV+WYFNuZilUVXwGlFQDMNlcGwFR6I2h
NNa4z3y/5rxYNtSnAAKrkB/ARxlcreZCudcLa3lhcpt3XmDqZePOrH0QOgExfewxHcm8BJ9H/N/l
XDZ3Zj3ELIO1SXiCe/vY71SotZajt5pPFfZURMS+AxUnsVFQawthdmYHagCDykuEKZexeS+zcisw
4h8IOchdtU9aMdzpicENuyEC/cGsS7JdoY8txftZ5Tl7ZjrhVVr3YSr2ud5xSNPm0bgZ1aEu3dIa
NQPaZJIN7pxjM+opBV9+mxlYPbxXOtWoQfgU1ORUFitqrNTlJw6Ygb4RYd9fkeIEiBckcSo2S/1w
6RXIjGS4ITIEk0SJQBcGbatUrinHpnphJBg6Ed4y0hxGZqilGzQxansHmhpUxEIJ+GJA2bH2+jiM
9geCPzww6f9Qd15Lcltp1n2VeQHohzswlwMgbWVWli+SN4gqGgAH7sCbp/9XUm0oaloaxURHzHQr
dEOxsjITOPjM2ntXVTNvU1NvZ1LqFc4T3F+CXMKrUVOoeG6PhyEjcnoz1HQbgRgMdvYGQQJnjlXp
sxRSzsFezHrPAGJ9NFzCTglOi8VjIXObpJXYrCgalwYP9EH5TtCT2yf4EWbRyhNbqemb6nK3iNpS
YtWLdWFFlPJadf3OzVq7OxaGT77b9dgB0+W9NcFSueZryvu8LLnpfOj7Si0nLdXIYbcJtSTlSNrW
qbG6NA0IH+nzbRvn9qfvVdW/o1H9P4uxMFv/16P9//yWpKzhu/7tN+gLf+fXltW1f/G8q3APaIoy
hoL67x2ro/8CKcLEw8Cww+OUovP423jfuvayWA993wb8uIdnI0B1iZs+9zjDkusf/QVo5er7/9tq
FXda9Kd4xiIUw1KOOILfVsWDSvSOPXDMcHOSJ4qUrwtufJG+TlgNpeTei+nY9DI9YsebHLUx/Zjb
Ut96owh1czE3RtvW5xoXX1wCYocSvjI4kunxczesYx2388Fr/btBDHGy6b4n+E7sM4u7XIpuRIpn
C8oio21MN28DMJna/Cw6ZbdfGK7MN+s8dNqr8s06eWV2WH4Ye3c897b77g7sbIuq5NzCe56JkJeW
U8kZQJk4OP6hcfxotHus6nQt8e5Te9EcI6hnvVJnTKL9GOSmbv2g4HDrT76XeSvVKw+gWhXUhGo4
Kk+MQdcWxhGfYNpodo1hr2V37jrrkYg76m0G+IQcEYfeWDdpPHziBK2jobRNFvlz1h7tsTx1omIC
vCbGdQpYy6gyW47pCn9ew6g2aWfdGOnAED7Xm46Fb4+nra/HQx1qEDXlhiOkfukIdWSQHhFoUIdG
IhMtGO2Fg2C1yhM7FWLv63KmpPQjHnWFcyl7ijq9NL6xcj/Lspsek6a8bWlCkltVTguGdLrbvrQU
TsLmEOv4kTxJSbE3DrGX87qLnqYXMzc5xuwiLb+SbICHKFtWNW0ZnkL4zGmfmlHpZOMQpp140dqW
8fSUkMZ+3cqvIe1PWJnm5G3rgYTfl4XI2Uf0xf0NK+iXBpIwD5zBLreG0uV2YAtBoTBnd7pUh6EB
NhrVXU1M1WYxGjMqIDvxQXC2xti9kSsniQXt9J3AKcYx0XXilz20OxJke5oWgygUusBL5Q6DIAWr
nhxSMcm5OE69SO8SL0l1mhprmg6MqOlkOvCyaMnUbSfcfdzLY51MK9EcLJXgN9dCxZu0JSA8yIdr
ri3JB8QAe9OZrNJDyyy1C1IbXuK+KNM1PSpWtmUE3zu1W1GwAIsw6vDIHNb0gOhKOkEqoaBx1lSE
ZudmtCnJYZin+JMPZh+yix7DsWXWGzHz3nBby3C29fVxLkTZBto86VidDE9YTrkXOYwJbaNr1l9m
5WTbDqQ46I3KvljMTIYYBMVQzs20JkPUK4+0c5utfUvAaTaW3yor2ymjPiaqP60rtXPuvwNWz9tc
uX0Qt/7JNbL4ZcKgMSTwPQ8IQhdRlvcGlxCJuh03U6aySDp13O/qcdbKryZ31JYLe5mPQy7Btdcr
rY0x6zbNq+rRXlfMvlxio8/4w1B9pJw/+bEem/mOsAt4F02OHvGuBMivVNRXdjax9Yic4e5IBmn5
ULWu+5iM+ompgUlqg9KW49CON3EyyRtG5V2Db7hf4DU8OOV8zb0X1naqbTeELmiKLaYuHWGFuKiE
maunxW6Wa/umNxop8JbtU4au3WyZG5ucriMVaX6vD0XHgrJr1Tmp68wMOn2p7syhoWNRM8lCu55p
wPuYGEm+ddsJlK9wa1eEDomxdmJ7W6mVybcVnojDbkFKXVozmQa5c6+xdLSAFYpv/mTLD4U/DPFu
zNIRAIIqA1n51XTai/N5Q/Zn9gDDcUs9Y5xMYnnOTY7vopZY1lNOIXZ0tbHb6Z1p7cosQXNisJAK
a4JI84229O1hLWpf3ze++mSvWnf0l8a8cdWSLDg6Jf0U2HNBK62ugJLdNta0JVvZ5+gDDQ/MEuIl
Vq0WFtP01heKdFkSGbd8plxmWbGp67HFS3qucT1T7dASRW5Aq0zONQFRFMZ6rAe3vJWurT4Q2TgZ
jC26XT6kLc1J1u6d2nuyoITQF4gn6jKPmEdGE6Efz+1zYpuXQgmJW7G3d2TjsQOYr3229YHztT12
IFInX0yhrY95t0ercHZLfHagvLBdEjSpOi7TQdsnsYeQXfbbdnaWJuiESdC4GE5sTNobTZsuwk8b
YmZlUXbhQoBsFpYm4PVeZZlznzN9OFpdVn0cc5k+r+BfXtCY5kdc0u4HrSXMOUW9UV5r2GHwAtio
e5gSthGGfe+0xkISedqcY198lUv+xXRBa5jDkHMr01i/LSQm0ewPq5mDoqxXFZpEk7CBbqxqj/nG
A48o75hVBVZEiT2fG12VT1VJAi5mMeXG0vTmpAx2wuEK5x6spH4jrRzMlYjnNhr7Mqo7g4mAWmXQ
txWP3KzsjhOKnsDMmmXDxBcxSk6YOK0PjYxG+gZJl9rqRDBw9qb0ZRvE3XSqTeusz+ohvqJeW9Zv
FSdshqPaa1Mxmo8yWXJYsDzdxlq1K1bhh42pkWGbZXQdWmYMn1ZjrJ56tsQHiKLqsjZmrYVSs4Yl
cNqsRQk3+MUaOm31hNWT5ItMV05NvyKr714z1pmuyMotNPZNJ48pj7G3pUclFJa9laIly9zl0WSf
zSpeOiXybnP4DII0NFu78QV+fE6jv6yDlx2tyqk2i5BUGqNhNce+z259IXiwrB2tAOmijCl8/TRn
idxYU3qaSSvzA0ESL08BUV2Xy13/MXdFCmKHxMnbdn5c3jnLYNmbmCXXuc9Lp7/RjW6eSW1WJ/Jw
x48uicbmae6IlW1zedeRUi4H1JWyqD5XUo+ycbQKsK4cttesmv5pzXJ9DhzDP5HthwObTomYb6x5
YQtVymSXS1cezc7yn6xhhirD4tzh6VhUW8mjslLjnJ2a1HrIYtMbsDktsRtJutK/S8k1TrZZTLlK
CM5UvCdGjwM97gPSDMgTb/sws7tYAeRBmUWZX/I+ctNu8wgs2lK7/jsl1zMf6kOYjCp5SvrFJXZ3
vI9pXol+tnp3Odi4VQwR32BvBuuyqPrFVpjIhpKFfrv1iYF+Y1Orn9Uw4wZsU5TGtykymTbMHImT
OdGR/hx4JEilwWT6sbOXbcY4hsGINm3n1uma3Whr0zdpMD3i7NResrL2ooVLCcZQN7cOBcocaH01
WttO1M5lNLlpPSsne1Ump6WuvWMnFc4G9fjapmB7ykBmtHCYkpxo+EwHfBI1g5krLcoxagNeUZIb
xZHDlcBTr+T/grYuDgh3BNZz1xnxqapNjJNrEd/EpTlutdjT0qiiA5935G5pepSkpY4xdkm2cxpn
hDCPs2CcxrhhPThenR0nlApa6MXNvh/MaStIW8S9vvhaZLYTSKRQt5neuud4GSdSqFmSMt2olHmr
8xR9F67Rbqy16M562SApdbpIutCr6VwKiAJnSY5wRDeAquaOb5mi3Srt82KJdOcP2mM761kSjTBj
x0yr542U7bMJBxNSxaaf2TLvae7RT8xd9wJjgx/lKD3rHX5k2g9ebXzji1X7pJAOKSbaPS0HPEtW
ZRWrljp+7ZkQbHLN8j81jaGP23TusmMyTt70zMntDcc+jc0jkaAYTZST95zyiCbOW1edE8k8md5H
Tc+eLZTQn6Z1GkOntvpdPBYiYZpoaQcfqeJbamGp1+sLkcVmZ6jPa12RVA2Z8E1YFDCbq7Fwrg02
4eYJmrod84ulYFyIX24gm8RZI3+SxYd1HssvBY4ey3FcpV3sqmlY/YOnKVwjYs1oIkXAcx+s9ZA/
GQQHA+6AFxQ7zyyHKpwmAw7RLWYnOXu4uohzKuwh2WB7nVn7VibVZvQBEsOlIinq1m6TBrXbwnEV
pPiAoQ+AFIn470br0ZGKQwNmpvpacTAalN7+hCRuKUyGyZj9m8uO7YsK+7Lxw0rj8Rxq8SQj05ud
dzmW411BlrK9Tdk5zdMm4RbDjQjYuF0fMS8R6lNbuJTXdtMeOAgm7NSJERre1qo3jP2QwVSfujWD
1CylFrL46AO3FXlzX+jZ/CV3UySCReNThS6xLZ56kpWpKwdXqI0CWAEcmpdz2dh298RjpGSRrydt
vAEjezQys6iP6EDXceuYswEpOSzZMm/itu++NKnuD9tpUhd/UjvXSstnvV26D44w6iLUutR7FebI
wS7bosG5T+/ai2KqfxPHmXgvq9pyYW16+yPOj1W/SacxEdBAMOlbvNzzsGzbu7aGTlvITH/LsBJK
Qurhe0yvDfgfp+83XcKJEo2DSOCFqnxGzCFiJoqpr41ig6Ndzkq0Vpm21Xl2YTEKpmzs9ImNTcxD
NWXEmUtIhzW2nNAkiNndNpOUU0DqmRMS+53b256mEe/asWvsDWnpZFXrqrdfYq10RkbK4J4bxNz4
ZSEmFPfATDzaQPKy4ZSlSR46Y584Qdpm1xuVZOtvbcxkf1v70nimgGmBLezxWiUl+b4ax+o2LpP6
fV5crwlIfNZfHW0qaLPGtPJPOjkOd7mvRLHLZFxRxFk1NJBujdtYilqeBY2af5C9NHjud8rRP/h+
kWKjYih2Klni7Md6jG9bXWNY66ZZ/Vyh8s22S9KP90Vs9O8tO/VQrVb8rauacZsbi3NFNvSKq4VN
QVS0yroU+jSq7Ww0dcK/4YsCJ03krc7AcHoQE+PqxBCrFahV6GMU13rvbXrc5+R58JesoSR1qSGb
tKtn6BeP5sgajcUGySUPBHykt+Pt0CzD66xU++CvMRTvuE7Z3iLjZv1Q+7EeHysau46K3oNIT+FG
2lAKE9xotR/sfDwWiQ63oyhqAqeZzbvRVyMD6ngZYK4ERUGwEOw4nyufVG5jtXo9Mroqe5UrEqCj
P2ZafugwG6LmTZFyk6OeJCcQLtqfqZ2tEroP2e4SrW2WPnrFUi/RzKidhs/OFrhnY3KmgzbqzJYZ
nKj+nK60Z3ddIn0ZaTiZtseBPutzwlqu3uapHm8pc3mSdZPqP/p2nMO+D5pzM0vP3KCdoKppC6mx
6ShIi5k9zeFBuDAHpq0aPD2LYhvfbykz+9Z0pXNgENPdtQBqgachYCo0p/rgsuo7UYF4B5925bE1
rPRTkcx22HvAhoFFj86j1IrlNZZpbBJkT/1ILKw5X8H10jyNytCpcsqaXXHVHXV/WS+ZzfeQztlt
j49b5GstXznHQTRX8JS35DzZ/R7q0lgeMeewv6XWjId33oxFufellu+TrHFT5lTjyLqKy7yNKidx
qjsPTaifhwV2wH2CDmCu/HfNmko951xt8k/jVKpT23DfXVyliXI/ZZrvD4FeDXs7Zk5tTSCFdvso
Vf2oe3y1vviC87v+OrFIum7bnuZaMb/R2rtK8KP04h40fF96Bm88lstloNx7BD4AjHPFOVblXnie
BuOfvPQ5j71KHJuxfKdmfdNkc+936qE1ja+lIbEf1AkKk+Wm7uY3M9WyyHb7QxKvD74s/KDvirem
rJaI/TUZ29yNDLrvWq++x2v/I650j5muXabCFqc6iVMmahbFTFpfyrm7MLi5mVgQQfKubySYfqzT
Qo8g28W2VPgezBzVQVqKz1homl8Ko6Ap6P2UXiN5m818U1f5SfMVExpQR1rkOcTgNAPr7cix183r
BdMvQU4zHRgd9sWlJfelyp7Y5YK2rxSdXO1fJ4urxBjNB1xlXlpwrEx0K/tMWLBOjyW583nXHjRF
m7PXpV6LjKupmMSzX6m12TAnR7oTuA4w73OOVmCDo/yJ5/NtvCCy862lJ7V3voiGJfbqPDDTOddG
dZgqZ+NJJh6F4NwyaCnEUkfxmu9Vo3eHSRutKDblFlX1jdZVtxYlfJxLJ1gdNtv56oC0pafJ0cpz
pVjTLW590ceCssTpP7LrWbd5m4GlNpl/MInuC/xZXai3OmzYcOgU1bQpB8/Z6H3/7C/uXWv49UVZ
yammkdI5n4KZtXPz3PTim1k41omDzTtOI11uMk3NDUv89dZw5ltKLTOoXXfvtcS/il4PpRN/TSqb
FXK8vmEC/dFw8nQzFfmhzrTs1NXJ3TjXaGHM27Ff7AercCa6jwXcWx/8I9mJ6tDVWrW3K55NjmJA
5Q6eFdD2qBuza7KDLZcPforxp+IX5OkfULce8R7FeHvVJjIq3d0M/dEaYj44qXyoRedG9JAxF1+T
nWoNKntjXb/zmBZ1RRuFHhgSwqYPXDI+zbrAIrWURcyydu4Prl1d8OZ/XEsS7NhsLxc/H5f3zvYO
ThK/DNb6KauHY4ncbWfly4VhAjqT2nowKN6BXbP9MspsV1Z0fMoQewnFekoNGz+hUlih3q0D19m4
XgQL/P3kql1WY/bBY4jLidM7LMyye+Rl1MZbuT2u/fTebY23BofkAOULcLpSpCNqpb53OqNl1Gye
K3MaLpAN8RXpfGqd8kHI+OPgpSryeYJTbTAX0OOvBVOY3NfPTklhinqk53MFf5CDf995bXWsU7ui
GinS1i/oo7vN5C7wp6klPiSLPm8ZgFz61Ptkxc1NbYhPNQjuBt2ff62LhrDwEdd4lfWx08o2TLL1
1nM7LlijOyVO3n/y0zHfAFwcmsI+6n0DQLDkvX8pExdImHbbjDdEnabavgO3FHvG/MxJK+Ek1Wer
MtlJt74xoWzJ/VNG4sUjYWvYoqvUvG9Tz3pyVrmeRjRJYav0V58ua5OKog4HhOBRsmBBEU7dMu2n
ouheZ8G3T0aIu2FT5m4Hs18eOmRnR0vFJbcnbrPDwuxfN1v3neCmkRqLubqiLEpZhnP+zc2jjI1y
29ozzHmZ3rjTlB+SqjG2riQTEX7gIZbZsc7rJ69c7y3Xekoo84NmaNybsS2XPVaW+4KC1LTNHdUc
lPfchuwjwYuzbAyEvzhbR6KZoHd4MvK+CRkzEbCTmcZNQ5Gy90q1YRZ5w43rBDmDucBam9eW9PJD
3mXlvuwTSKFOrtGo3HJjZOveQijkwtCGZZ5dBqk/Lw0hNkQZkmXmxDd5qpqv2koVkAxE5vb0TpHX
2ieiGIjNS+dD5Q+HySU8uCzjx0QNyylJpNFGbm4dEocGEtC8+6BQ2+2bVd6alkvwd5mfrWIiiMoc
8xORas7HrCk+gy+g+PJNPQDIf14B2Z7YBOlR2qgcbWV7nOXc7tBNPrVuWYVpax5bZpuK7EDG5GX1
ambuHMxD/Z5oybvqqmiKaehLMfeRX0zfcm6SOmfDhg1JXW4zm5N2pWmkm7QYb9CR8lNzc+RWQuiw
LRK7DabJtQOa4i9y0j65S39XtMZOcI7gI118ocHhAa/pO7Mp972Xfpi9OBTG8gxMTwOdDM+smp2P
CZqsLdcev7zXJVXoj/kZlPR99SbxZRIr3tzupzirXgc+UM8w+J2bxtzNizrYuXOY8/g8xutXE/Y8
LJup9KIps1z4Y/jBA/uwMkRKyiaJcbm9Beast80MtC3qiiBTlmvxceCYerH04QP0Vr/xGu/FjeVH
upNv1kqM8Jyt28bsb6kLl3C0BAOdwQoNZiNowhnY8DMfPaen4Yn56pD3vdk2B9AgG/eucfNtU9vn
0fJ6pgmGbb4VEmflINaxo90mkGg2k/SEom+85syXA5yp3dLeZjNBcxjYAK8wbnMvU4pDjPLoFswu
FacrcLuZe23HAMZFLuvXHwqvRkrAt/xF6HH3Zmjigw6C3flB6y4ed3Uhu4tgDaWxb8TtNGK1599S
cVXWHg1PbB5iG4RpoyY+gjDO4/ZlbhJGGFJu6yWZjmNSIX5dPXd9xtp7QZhTTEZPU6w52RDOhfJL
HnwEqVxGhgoJn7FYy9gL7Lru5cMIOiQ2g9EOEnVBPaUPJX5kmJ31bGsg07xjy9HxLWd4f03PkV9N
p0+uWlgjm59FTugeJ4Jb7T327ce8XacCzeE0C1SCi+eml7QhueVYMKDdloy2kiDNe2K0nQEdUZFX
kUoyATzifVrK8pzbM5NWx+ZBWkARKHMJwXqKq0vQFvcuD9GFztB9bDp1q3niTLqI9jnjWrszwPPR
bKB6QAe79aeYSXPPY23Vj9gaxFsj0b5w3NxWq7Up3F5EnZe414k0upk6DasYZoABgp9v5NibX4Q5
pRG3jh3NdVN/aOhsgmWYLg3CbbjfpPaC1fd2yioV9TdXWK+2eC0ngmVJKzTGS99SR181eeppnU2H
ZtOqJ2oKK9nmMi5AmtS4QkkH0DP5yM1t6qFw83U7MBVNtsoe4w9qzfN3qVU2TNcoZiNIsS7eDE4B
UBT/im/+O3CG/2MKxavJlbhKC/81yhDV+Zf6P/7ffzy95V+7NCt/I1j8x9//FWswLOMX8lFRGZKe
gS3AP0H873/iEFAHuG1h+nYFHv6ONbi/sOtghmwQ6uVehY3/wPAt/sjiV8QoRzfBFPS/ROF/h3n/
iVK7Hk5eiCBtyAYXPwBQ/N9iDabur1SMRX2flN+k/TzjlNjmXYTpGCdBtanbhBhxgEIAQOg4yPI/
s6r6yX7y97/BT2BFGve5hbqnvm8UfpMUqR0Zo7Uno+m8HARzc6+5z4ZPbAUo/7HL0L58/+r+DVfy
U13yzx86aPxL0e711/mHb83/DtMZi+vtX1/jrHx/JnX473+9pn3zF4OBKOSNfXU6+kFc4nm/XCkZ
k/UXFigotYG+/3ZNm94vaBx5osBcE7wHRfOPa9p0fkEceP2/w0PzmkT7V2Cdn4W4Gi5I35MEf86D
SOIqtmdUdXvBRO5YC4v1muXnZphp1C6pB2hiNrr7pWX1iGMkZuV5gL7AwendKo3+OSu8/EXTxWuK
Q2+C/bvqr9zL3LGqZlYqmV656T2mC2MR+iWdAIsvzbj3cs9UUaoX/scZLdqnCXDlwdN4LoETYkeo
h4Y1GNg41sp7XKdOTGAHmpucylaKYzfOyUOiXIMpR7H0Bo3O4DCWoNbFMCGz3QjWQx3FaCYvCM7j
ZW/RH4AOObgxR0hWWywN1fch05LdaSaVMkaHDTcsOUC+2mjrIquwcxYeYiznczZEtlc95UxA7oXK
1zu7qqejRdjjPobzZS3XFJTUTnVOjbn4NDrJcgTa8k/mZGZ7Zx6msFAsy1OCymBssOZ8j4eu2i6q
GUPWMNMuN9L63KXlfJOURYrHhblTRP3dJ6z9zg1PNkqonujywKIw2wkmf/tpwnmiymneNPHS2iDE
jTfHzJInb78IAYYDne98JKi73uegJqfZnZsb0im7e0Ygj00zqX2Mh3hoD/q6852lDVuPOVNii3Pl
WPPneDRBn81lubXzbjy6Rb/gzaDZT4rougvoKq4gk5eNO7wt/Kj0xua1L3RmR4VsAZCm3j0stZZc
VdtudSgpPDgqRuPi0Xtdly/u1l0HN3DqfL1fCQgD2IFV39gao/xo0WX3oFaFcNUYZR40nV+jC5zT
dWdpxP7OWmFz/ejNDev2faklyL0bpR+U9HpyFXL7Jk10+5VQOgtUS3/VEn28WYzcPmN9krzG48BO
ae19FSB7sGgFsftIWBZBaLbpddKAU0SeIqkunVdZZ+zNp9Teu84wID+sfap/MM8xhRiY0JpimkS5
oYmJZXzcePEU1RVvhkyS2v7SpxXLChBpddAAWjZL5iFfbW0Jle/Yy5mRnHZjDTlJUeswUBLmS1t2
UdZMuslia2ZYk8hyuGO4Ez9k5KCr7SqM+GrwUhh2SIFlXYaFKTbFcBHXhx6a6erAIq2MDOZluqnS
0jjTPa8vrtBc77YuypEwhiQxTkUr9KfMd7R1x8YME9NeVdfUPN02HlpfNO4YLBRd/VaDBu5Zf4ym
xt/Ex48UKaa65JfXx0nN8xZtU5lEOCxq92bithESO3enI2bjtpsa/bxoon9NfKnOmdmh3s4XVgo0
RROcBT3EzoodBpHUY9XGgFU5a8OUhi4KzRvqX9uPaq0E7bb5ihge2E26LdermqpawI27PtWecefB
PG4c2j6Yev3BhgDmUGqwqkjBhtFzVv50wFVSHKxYGd/cxY/vEyMu22hhnP7Uw5tM1PW9ieWOQV29
iYWGAmCBoL40JH0kQR0biWAnoMx8p7nD/BkBPv4jxHwBKGLpeYe4F1iokCvoO5vmJGBpiXMyVUR9
WZkV39doCMEY1yZnwZ9A00xDfVAMWgRN06SVgZKFiwuML5lMU8gan3pP1hB4/lQdl2Vajxj1sVLu
s5k7VRL4dsfFtZxMJO0xXfiqZIQeQmsCvZV+1PB0qYIiG9M97WB6wwjKvOux/DzHToPbcsG2CpR3
GM3TMua6wbw8l4wwPW/aQSq5eNNNsc3oPi9uRWy4J31swD+K0nAOHUGmUZmIGo1tyjbUbIbyfky6
nvmm3msHQxshIGXlZTcekpITRsjta9PP48L9yEaIaeDyUHfmMxR99uiw9P+ooCbeoZUTpgNCM/dj
PE9f/3rl8t+oSXZf66uNXPdz4fK/sCTBYfCPapLnvMUJj0/pn0Ze3//Gr1WJrf/CbQiiS038KxD8
d4DYpF6hZiaSkYoFA+BrDu/fqhJhwgk7BksihKEQJ1e/y78JXm37F4uCxHGBkQ3/GtP2V6oSiqUf
lKCk85om+TkYiXFRY3vnXvniH1SCZYpewRzaiUW86R8TV9rHPOn+rJr+L1/FJvaI3gBW+WfjVxeP
2zJT6xRpsBFI+GXe77GaWN5/+Nj/VFB7fTNXw0mOMuKA8J70fnozvSgVQT3pGCHhH1gS6nXITlTb
+zj4HF1S+p61qltv6tyQf+pC/lvZ4K+vDdRNgONVOPy7nLkybq5i+HqMUC4Y3nvREE3IYqTxUiqe
sSrXTQ+eOu8kU4k5ImmVRZDRGh8rswRJSUtclHDjsoqZ5fHVjqts8X26BR1NeWj/8cf0+28DLzUy
OHkRE8BIv76VH75z2xvH3BlYrxpE/T50HgthCsK++TPP3asd8g9NHF8HmZkUqtd+EVX3tXn98XVw
nfEmLC3mqC++A7aWOYuLCc0wnT2A3hYcaADC+JD6+K78WTTk797ktU42sYW5/sPj8+qK88ObHHo2
2djWepHbaWC46eLeWGCQ2z/+KH/3rXsoxcH50VtxT6JP/+2rNNYiUfo1BjiO7D6ODjuIUVjqRWR/
lk97/Um/+TAp1uivLZI1rauLz09fmlh8haWIjm1rYwDoVKigCNyN3cibZ9wkc1Evf/UywcmIa9ky
dQIarza4v31v2TDYg+lIKxKsofapw6pndmrt9Mef4O8uku+vwlDhav6J195P8m1RCZsyjVexdBU/
SAf+tnAzbDjnzDqYevNi1Utx9z97zZ8uzBL+a7ExdoOk4ZFulvEaGXnzWZWO88rj2cKsyHX/xEX5
9++TI4n3ilKaHHlfR2Dy4/XoJjPkixxNXlOLSURb+zsDkRXMUk1pIyShkMFYZNOfZbr8/rpx6HiF
ztHEBYr36m9fN6kQcMqmN6NmboqHETOBt2KNWTX2JWXT6JT5n8jgf3dLcALyP8Nyrm7RpuCh9uMb
rXM8RnD0EJHRe+pi+KpR0aCX0okwfNIOf/xNGnjL8/N+uDFM9PY8wEwQXrKhhLB++mCNusFrrcnH
CE/zYtwN3Sqro8LFdX2VfVuku4Q3yTC8XM1qZ/YF4li6VbCoAovNvUC6YrzNxawLHXQqHyGRVeEl
x4WxNtvOdkU4jcYUy7l5Vuy8ASnsGgZcxM6mGmu8mzjWjIllMMj5fhjc2gD9z0C+QTRZ6ZXtUqpL
21FZ3yyja1RHdAmW9eqts9tEqG3DbrUOoDa+saHbj3luVclqsqnx5/7dzhryOxdvmerTVDvsh0Yd
ufWRxZT22WhL9rRZpqkPdUVq1sGR40ppKFIXj8VxAI+PyQWvwoQVuhFRfnK1UzGOO4BrkNO4VFju
WYUa8rOEyCLJwrMSc5f8f+bOa7dyZYuuX1QGc3j05k7KUivrhVAHsZiLxWIxfL3HdoADYAN+MGBc
4OAC99xWS9osrpprzjFFWNGUmc4AHcky2UdRz9JnSxGrD2h8Qhwryopx8ZghSG6DWFx8YtpJVOZq
Rz7gIXX9c4RL8C2HVgqWElM9tr2YvX3xh9MxWIIDWCB4hFmejwM/WkUyYQZCuMXBq4FtxC6iX0k9
eqbjBteb3PMOoB+9AiBSZ95WoFvFKW1qjxQLzFFSxx5S4M3meMmZzcwkLplUdgObH0APU2Z2Ts7q
pl95EhOPpBTVDtENji4d47tulsR9JnXiuk/BEFbjqV3Xli3gwEUI+wZhg+Ig0trM54WspYdfxVpx
O4OKxMwu4Gi8xIR3ul3PqomulSgp8DkaA3THd6tm2uWeiepHD4vQdkU+iIyS6zT891xHQbWf5gL3
ZFJ17nuFI6kGq1WHN+PI712idwg13rK6TF+K1fQul9R8Aryu7PCWkDp1uHcBm88Wn2q++5Ag7HqE
LZeza+EFuEulbJp9b1T0zCZK4piCPNXfcK4zbLQqLdZ9p0eP1JXuwm9Nv3kPRixpa1bbvko+BmOC
fzmhhTVrIbC7RyLQbYml3RnEjo3g8GaNL148b1jqI5FviD4g5FCM1tq6RJyKagPzVdRzlV0+Nj98
8vsSe6fCTuGPef5WT3ZQsFUvF0ovWkq1R43gsSiJqF/3W8j1lLi4euomF2elmJp82AseImBNOp38
U8yW7b1vOs0fUguJc4ToBHaLaR1++4V10/uSYGq1a71oRTlOwHjiprdtQMRbxjN2ztz9m4pJU/ej
kpWky+T7fsbXMX/C1tucLIkbXkZjMPMwEA/AL9LOPiwrfnf1ei6lmwbH0e+EOq6EzohaBB5bPcVg
Ne9jqAfBwVl5bl5aOjiLX7wEq/I4RRYrMu+3S0M1+X98wKb9nIrZ+RAkgh9YQ4bBaSK8QoCiGuvy
Cn/RvEA7orbn1fN955pH1/k0WEOKg1bCe+7GYku/YGIkxZFlPaubrE5cnX75GJPlo4+tBtucdbuN
P4elHLRW0CjhIE+DDVqz65xZv7sBRcyPfow+clM27vRs/SKUV06vPfpSJ5NjEsicmpfyMcGkWlyx
unWWrCYyX93i7G5IqHrr6D0ORRmPBF16j1wzq0lhz+02+CWJo7Jmn1vX7vIihrLqzjybXXOYA3wd
/zDolfmxYTatMm/KSXhNK2pUJuZ5I1nQkxB57PE436LdBM1xiTqA8jou2tNGDOiLJELQZevF+XIF
5Kl+SgSS597NVf2LIdp5kxusq8OQqBCmAyLn3pmb4RqPvPN5iVr/i6Zm/emYAvxTqAf5oJakVI+w
AIfL+kp9AUWcn7xapSORoCF5Jb8cvjnagCOJ48I5xCnnYoaEmvzCqCX+qrTfPkbgY8N+5YpYHRS0
2vi6z5fh5HJ42n3sMEDutBO28a7wC7xSa4VXwIexdy+62N93GxSPLBmr2R71iulx79UyjVm8Q854
EYtHxkYlubqtU6lfyABxYlmiUzXeI+IehSPnC5ExbGGlzRyr7Ay3/GRaCCN7uOQkt0PknH9zCn83
81Ls9gVklUe0XkHQHc4jphMAbP8W4p7dEZqfb66r1bNnAnioPlPR87TnWADZ7pe5vhonE33PNe54
aL7L9DG6DXbSNhCwYakLXe6nQG1P1BcJnU2yQEODSC7FThWUch9aJwdj4FL81Weg2/p/bRNW335d
kTfjG67G/SAVf/MmDJo5s5unnRPQCZaRlJ0kT77bDPpldkxaZC6giO/Lr/ZPw5zCgGXmyNn5gu8U
8045l6c1rKe7Ga9XkplmCU6t7Xxz6KuxeHSClpcPZmr5sYZ8//sE21h34C0MIcBbNGlGWWvKFJD2
a9gAUAX2ZjRrcrZsncGvpcHAG5xgVrU3Wyl+6y6fVTaLPnX3Vs4yOlDI0H0ZL87Texq662k/BLxD
XhxSmmJHR3BzhzHddQ+yS6iScio/P8d4TP/JJiKt0IkYHCSCu/oTdWk64squRHoa+Yn+VEkFRTJf
VxCGPCIBv1Ff20PIvjvHotXz57GQfsgxQCynIU5BdqbrKkNwA1Hz7i1VOR478k10WuUzns4Ea/uW
VYaReVdtbiiPFBerNhPujFUvTvvyccHZS2a07N3vsSAfiVu6JOcSIl/OkDBF8t00Xf5xMfN6u3ru
IaawEfFft9kl0lWmEO93oJT7byG6qNmHQIcAJOBQWS8qnFfsIj0uX/Rz5sVRp6X+VVTxJvfcXdQE
9DrtZ2z8yYj7GBl8wRiAg+xQJ4FzFKOHHYonZLiO4ILDDXQlucKAkec3BN38V8LLudu3AaXdO8C7
0XgkVSVpm2L6MgezJRyb7A16glaJjomcBJtjrqwwMVHjpA4+m8SO/h5IHbyfsfCq6TDma0oKZ7Mj
L3CF8E82zxvPS230y5rIyrmiTHtKsgXBYCGMsinnnhLjTuxLhb3cr42Rvwh8DAITTa2o+oU0TqBr
KtXBx18XHUkLwKBOkBN3RV8WaMawDdNdZNKwwoQQiS4L5Ia1Y20nagq0rot78qvJfKb0hg7yEVas
Tx2Ncq9KMibMkKqWJcGVbvlsZBBhg29bac9zFJtfeQFF5pogDJlCEo7yTVnaYHbJErAYFZ70H8gU
dAE6K9bbc+y3lTn41cAAXLpj+T5vOe1C3lwlh46ChXgPpSX+ydtKRbvRzyVYaY7pHxt26XPU4EV0
ZhVVNBQp/WZ9p34zXuErTpOcz7PcWveE2TQEp53GwDyLPiIgAbBav81DN/GOjyf1e+ll/0yJkH0d
oakmzONKnePe8E2DvghZY4UJ6xO8bhiqV7D5+w0aDK/kOuqeusVWYzb4inDY0LrD+1jD1dmFJM+v
e0HEek+sk320wMf1JiTI9Z2/FiArCEimwJ1by9+I2x6zaYi84WTR6A3qEGiUKZ601O33cRfNlyVQ
Et94LRcksiGuf7fVoHP36FsaR8fihtiBYq7CQCbBV+yMgZnOctCq9BorurXEVaLouYuXoCYBHHZ3
YZJvH5oJD8fj0jImOmPKQOeVVQCObBvmq5g1yXu+5oKJqG/be36dA8ufKoEr5RH3eIrMuH7JDTz1
vsNk/Wxs5Tx73tq98ga6cNVnk1MCsgwG7+Q6PZLs3Fp2YjV2xrVdk/skN+OSpXopAKyA2oYoTmI1
Y8Re/ljZkojxl8udg18sprqtHMcDkWPJAFws4cSsCECNq6nTXSnyvVwA2DBUrHDYHHLDWrx3EUwh
vEzAjezptoofvq367iqsoksyg4H1aeOEJKk92b46puCGn9dg4iXSLA0efvKgw4HwovrBWzuVWV8s
w28cEhbTq/T1w1zlXAmw4bakQscN6KRhf/VMqlId4z4HatVMGzgT2Fy+pqnNOMQcl2j+LArMymQb
h/COoim/29tx7p8rKH4czqrEzhYQCtG7gQ7v9joHHMbmgqPo1apK/k4wNi/nps2DBzLTDRVtnqIW
a/Xb/mTmJXmmX4mcKruS6cvoKOS/FrN/msclbPcYoPK3hA9CfRV4ffueOnbGuZuzTNqlUxjfIisg
RWpM8a+gFkLBR8InJ4W7Np2yaus42BcROPEOUg1pqdzymWQAC4KfdrT4/3FVFWS4QAqTwtWsSjr+
SQcKvGEekdlyoDoeN1eiT07K3djaLThvbs8aqRBDczK1Mv3eCu6yO0JoLQlIQPBcg+KlpcAAENsJ
FqyElwclEMY6f2d50oWwYIA9139xg/4SQJ6T8JPBJfD2blipBzZF+J21NQZAc1x1JVS1yb8ZrHJ4
XY05vs+StFb+NKnGabM5muZP66esmLktgVPiX7ifAFoP9+iC7CgZJhg+tPLgQailj9Rh4o7KJrK4
sL2M2SaCi3RQfZXeUo58ZynLYdkaYLS2mo3GCZ+0L26hghcHsli4S0ziP8u6qKFcV5Y71JAwNXI9
B4m1g8Zafsu4jigNICX73W4p97OkTTjTgS1gpixxfmEjxpD+Ey2hxMVeTvKYAwv4GsLS/lPetHTH
hSQO3hj8xOGJ2F1FQUMYhPmOOVnWlyVd9BNVzto/dKsPA3GAWUZfbDARQCaBusRs6mnnO16+03+S
3L7EU0ug3iUbADOkY6rFNTn7GfF5SueByFb/SGqiNbYdM/Cudb1L+1iBVzKLR4b7nTcTu6O5oP8A
BOXfFqMTi6wl+MQPK4m8b89txa3Vi/m0hVOKXQy1cYHiVZlfg0kgOyWQe6uj9Vzc9zUhXn6Qa9F3
R9am+W/mA1J4TPsrl1kR8feoemJsrOJ4IHYU/CT3cVzHz4JQ7yvgreEbwMPGq52cxMvEKk1eVXmP
V0DoPHpemKIklolyyO8oCUn9U2ovzmmmA2SLlVvJX9JBEguto17zmCj5zjRlbs5FTbc2SYzNVZcL
1Ogf6RPfzBW3VOZL7ema76Nm7Dip2bQvNb/oNqvaEHpW0QfDtQ1S2WcOSLobfeE6SGfpbthKkKyj
Oauczxyp25zBU3IEcHHl/5qjenAPcLVwdK5dOPyq65k8XxP4G4cKDSlM0ttWbPuYCCRF10PBBCrq
Wj91+ZameGv5EDCpcxAfBHlUyFHChsVpAtbyEAjhfabGeHPmKSyfew5mvA7JNKEvkegKbqcWm8Ep
j+Np20+BdGumh45YRqvjQJ/zFOfjd8eiy9tPW0tGfoHW8G5131NzkcIazGZCxeDK/ZDWhinB5YqK
tTWHASSv3A9tm16Vq0mjve5WO+0JWNo3E1doNYGx7vfEgEp4dlw32B2Kz+Z159ZucbbppQfVs6LG
cMgHD6DbSvzOqzEy3oBJ0fwbIVdUnHDOx7yoIszCkuQwBq6Yv0MHpe572Gq+TFdz6t1oHBDirPuF
XrkeuwY+HDvxFeZVJTwZnYzCs5+TdD9Pa9rRv6opozlyJRzvKDaU7dWcjj44LjpI6p2pjErxnstV
ZCNWkO2I8xYcelCECdyV1C/2Bb8+e6wC6BH7aOSzcgBvlagPB7UKH2sn4y5bxILlZmlDFWXsmuMp
iwd3PLnViNE8GiqWN5DrvGTvtfPyyhO8hUf27OpJ9lNYnTV3qOjYtaBAdjrE5pnpMFr+1W7vf3Db
WFeOCrP9CWAoXHtuhD1zGIvoIwzW+F0TNftTtAFRKhtIimecZQ7/IR8T0jBBUWI1Z1wB0jZ70985
JvF8mdSHz7SLsKAYVSy8aorklddWj+eo5nN6ov+yf2LJ4cR3mNnVK+01uSH2M6SPDZHvD4QNmD+x
ANlzGCl9mfajO5JDHOLLi5+uDt0T0gDhtgtVCZ0i4XrxZwMbTcxXssccVVVGWb70a7j3jFOoo00K
SJ2VkwOhnTQ27jh3wrstAa15JDawfsU+SM3MNQ1yExE0fz7X9LqXj2OJWLjXm9T93o/H2DtTDyD4
RHPM7oE5KsjWG9FEFlw8v4/e5vFETHWkfmhqn+wZXwxjxFL4TZnhzi1lVjmX5kkB1hevP8scovlm
eSGdH8hsIpXQ7U3ILfRsYxODwZ7DMN4DwwZkvpBr3QUzeJxsIBkYI/wpxY87hEOA0ObFt1PQCDgH
E/SzfSEWjBsMj+WTjpDOd2SUMUwYN6+/8a9409HyEK5HUdJjloGdSd6dNiU8IbzLO33qC8sX7i+9
DeXYRg/rliTBuQmQPvgQyeI9Fag72bT2hFQQ9dDc4HcEf1k2aBfSRIksUWkVkMfrm4qEgcQdTfgh
AQoIRb/a9cBPkjNHs/1IWjJ7R2clgJotDtrTrmgxQuyapZvyXZgP6h3vcv8vyB33Ga+DyQ8R5RX8
MtGv4A2Owysnpr33bExPmeGm6e0qDugfH1fZb2/1ewYBIP3FaW259xyC1bofeVgsVYYTCOKRncvp
LhwSB3BPndJ+NNcX7UQQO+PPkz7u7cUJ8vwqRANG7moxXJ3LtaZjZqXM+8MHyP6YNpekDZpA/rRi
eYdN6y7VY7pU+LvStMNkhD86PQauxcVer+0lfurmhMuJG77G1bzyFMO2SXDEXa6fDgYjsEtRPsoD
2v3GRBNPa0LGOM5vidRObRYWhRmvq1b1Hzk663DAYy9/nLTwmmPnCaBxS9qoF7onwNTh6BNfOb78
Ltv4IfRHhfZXHGKYxVQCgQ95ZPJL/swpadqMmon23YnESgbSuvVraXtNYsUDxrQbyc9Dpi9F/GqX
euCtz/kA99536z9sm1GRKsg1ItO6Cbfbvq7pV9Kh13116+ozI5WOP/y2Ktjyg8FzhzZk6rR47G3o
NFf9LOZ/fjiZv+4QLLT+BFJP1yStuSyMYhbpkbii+4BF2UJ4defROYRTXy/7ASAINx1kizvNOQHP
Y5jWcxxMvrkNeD+/O65HSC1gXLny58lSS6508KfxiwTY45Aj3Ioo6d4rp0zyfe6syUMVqfDXitTz
h2C8j6C0xOI3seMLgjeMy+QUpaFB4yDD/DOS7Rd7dgHF/cILw9+RdfPObLUbhbMzAiS7TgN93Uox
pRq0239pugnOp0m0t0KoOM/MhIFpVwq3Arqf9gvPUw/MUU49Gx0AQGFMcrWs490MfJaLDCOizWZj
moQwtpcwAiZub849cbhrqhiGv1XoyJJzlOUBp+Zcwn5J+C0dg7WGndKhmQ+MvLlb3gA5Kby93eLy
ExYuHxaubDMVaNHIUxzno3kIQm/9WjDectfzUx5fRtESZ50V4DoE21qB4rPqF1xbwT/woKXdV2pc
7puB7uGdk/sznNiSShmwzcL95YN1wsMXbCNF9KsEmOUXfCwyn4PDHiz7zBUcKBmyK9Zs4cPsGzty
V/UtcseMtHiIdIJE4KPZeAdmB2Ij2CiB9opYzoT/ADq8zG1b5OA4Ue4h8E5ddENerMRqmhLKvzJj
Et7PvXIewYcj/oOLpbF2MMpFk23onmGh1EKOCSAW3c5LY9gZdeEmHnzRevKAyYTmtrleeaIb3XsA
8ETCU+trwCAnKdlTHlP4yBxP3VLPBzU2aONpjyiz65NeV6ec5hUFBCZHLTTApXsyI2oT+x75bYPJ
ZrvPNokEQNYUQuY+57b5xDwi+gPjJtNXvNrmtRm4FxyqNcwvN+ooLg8uT0p/ojUqbh5nD0LbIWmx
HmXESjeSH7lCAQGz0cqjt7ljgIKliog2Zg3pLeEXXOwuD0qJTor7KOu6bWLrMaN5Zfy/0p+UFFxy
MrGAF697jXeN7Ht3Zbmc3rlQtbx9jsmI00uteoS6BP3m1LEDgVwEjvMGXmk0XQGdEw+IJ4DQSszL
RaZpSO6zdCjlPyizF1cmO8HmmGgu1sdRwkPLHLloN6Nqr+p3Ruv1hee2BdgRGF7KGEBlc1Sxkz+U
jR/cO73f/7ZsAyDYIdrEWQAbm5tdTocnTn5GocwFZdLvQ4IrePsHllLH9AIh44xb819hk6f6lA6y
vpziVQ+cvfC5ujpcbzFP+kt85J6MjGNJMIhrxuDYPXW2dOSLg6Jt/pQO49hR+avk801ECaug5KvW
D73qIn1i2Eel75E925tZAoDahV6A5bsDmRHs1Mq17IiRkgdzUME770zjsREYeN92ZeSMR9b5TXX2
+2Z6cKNwmu5dqET6l6wZeAGDRwhrRRHbDzwByMgbezCSjh4h/QuSrS4pA+ItTViNpUNygHPiHxn3
F5egeNN6O9UJ8wvbUvk19mWJLtug1+6G4cKMqkum1SlM2+fWpOkdnpe1uIOORmKRcZZwMGkkiWvU
xZiLVZh8Ii08eK93frhN9X7hCmeysUqbnMPIC4jRNtYuZ/gfeXQkP91+ipic6r6fPMEWfbPRp1Z2
algdlLTTWa9HmHCqFhAaX7n5TAHH3NiBdPNB1U71Q7C9/lhKjHXwI5rpTxpOSv/lFoMb6yjhxgfk
7kr2ObCHUJBJpJu2bQ5NlPKK2JpAFJBw8cpnadXr9RpxrIfzHU1sEOmra0buMlgKQN8pTggfV/66
036Z2J+hlZLDbdQor37dFfkLuwgJi8HM+nsmvg8yS8ZEVb0qj4LTjG8aLdCmicB2mm8hKPAqOINw
LFyk5LSEQKBxLxHiUsFzl1TMv8hO09WSxmBrQ6dq3jaJu32PIa4fMX/K2D+kmzuUGRQSf3teS9df
ToFMeOyrwQHoC+zCWRHtIyWve80ycm8YgiTibSSh1gr+pWPdTOB21BymjwnDXnuIxehGLdJYlYdn
dBm4DplXMGJ9p8SMtzdVuKW+6rHrgsPkUs8Paog9xfU9T9qHcqgmSvtino2LTt0ACkh1juRqtxYp
TI+d7/HcTj3IAdp5SLJ39EQf3XKeJMAKHc3X8zwt2CygGh5zxcuMRVEA0WGoIy4Ni5GjJAOa9j3Z
gpnuJP7RsVBOmiUGBBAiivCDW4k57Ebwjpdj2m7bNT+uC8HALQw3Gnpr0MwJ5fHoqWj8a3hNPYtt
zrkTCn+ltkEuikqfNQivghzD/UGYYUJg7PKF3k3EXo2S61CY6I/uhX1Qo+Rnbb+wRA07ncw3IgQ6
n82pUdvJhTyZXrtsue+2FYZWXMXUfHVDFQFqgGCTnqgSdbzs4qkG3CVJXnCPrNDfJ2DyJ2yIEX84
LJftlZ6ksjrLPoKXMblDCqm54HO5XA11E/3p4z794w7mkh/AtDATDI9FH91xdwB5SKEPwlOqnLh9
pcjCQNSsSVj+4PrWp3qcq/Z+BhraXlkEU3DeC0uBgwnIQSIxjeaAjgKP3xXodTStItt3byvXV+o1
lm2MrxpRlM5TzigbXjWuhcrI29yJjqXGP3BY3ATV30whq92gTB3v1i3IvWYb+pZz8lkpyodFl0F6
kEE8qA+Pl2L36It0EFm44P3IkC5QAf0yGv6LMez/Qejq/9he/P+hhRl75P8+VPUfm+Kf/p+biPn3
/2tQ0P0PKXFfrFwwjsMYgeG/2ZdFQt0wnj0Kh7FXXroy+J/+e1KQOsT08h96DhPvYnf7r/5lN/kP
dM64AY7J0E2cKAr+b/zL4X9OT/2P/q84jWhoCtGWqLgm+fu/+M3obc81AfprLg9DUb9oZwxIRDtE
dy3uoNWbFzq0VI5ZasegwaN2KtKtxmZ7+XahACqQZsa/99LV+WzXufANewhQJKQN2ewV7UdfGM7d
QwqcBxolq9ii1d/A5Fzn6bL2dyW5aopqva9wScH+f0rdUMmJpO4tmC1AxMoAAz4U2f2ldmJ59scO
1X6mdMDCRJ1DC2AiRfBVSTfcMB0xd1a8GOVx7UHGrvVYY45MZXEPuUGVmRvUvKZ7P4g2VAUr/xZ+
0gwnZiNHQumQQl2Iwk6EZONBHNtGrn7cujdRnuOkY2U7pDySdysFeI3IAmS8ofoMzKJ4HAsYuezw
vCmq3oKeUNp4aGw8u89CrUtyGmtImHeEEOaXJkULONMWUqePzJnw3EmQQ029+GQplTNT1J2BxjlU
kljI5R6EkQvOwmXJQ6EIHXuDaZt2P/U+ki+YJHVeVNqhgDftdnF/aZoULviTYq+QRewp8JG7MqQw
EbXHhFl1skdDJFS7u3GYGsSiNvScYrumNdZydqO9Bc41oBdS/RFJUkRZV//GeCIRUNp4xAdSYn53
EOi8knjPESJKsTZ7aghcPV4XHoRfDnl2n8vzyjlZPGLkE+4xLwS1knFaL5cMz0ad3j6hKKG9d5Ai
QQ0pVp3HVqSrj+ZS1wx3vss2gJIAG/NGAdpG548HUGmHLxOoXutSxZRhZx94/UZLvB3SS7dLxgyc
2j2le8N8TavmeE88ZhQnZ7qs+yx/znKekeySJ7dNNzJjDefsPi8s7AMK3LwLcbQFKZdednckCaMn
UiTVp6pTQ94qSrxXDuTFy6o6VhgYGnzLwMPMrci1vlslu+JdXOZg1tIRyZ+NBJP7fvO4AjKz1d2b
SawMrqjYK35iCXbutLLMSZixeRXiV/NopG2qZbnUAo9NdI4SiFl7mbcpgOs+Eg+R6IeQu+xcukhu
Vdpdh0TlP5C6Zg/eF+b3A7EydGMd9GxlQOcQfncgGP2pt7Bws80KSl7wNolHV4UGi6NHI8Ou6RzM
EAvSipcZqMlfbtpiaxwiuCtZSskpMS9e6nWW4AhgAQn5DJhZUU7kgVrJO7ivCpZKs4wFxRGBG32P
fM0Pu7Tip04qTOp+5YIeILWMIwpg+QyvjJKPyzCTAOAciq76lfbtNO3rhAsvut0iPxs9xCSEh81Q
DLWUJaszNaXfYomxutWd9MGacX0H1ZD3+gQZMu8PMWPvW9jXMT0kdMeUGU/rdtPBx/yukoEZbAee
g35GvjAf3PngyC2w1wzol5KaLnDZzaxbEA0X+l41nbYpXcCNYoVMvmWC1H0tRhg8FAk5PbeEXcCz
Nh9m3YzRy2Vz6jzkah6bp4SUo7E7zJRUeqeppRv9oJNmyr9nO1uikEVuxET5hs/g/3cZOCV4sCgb
hSiOPFrsib2lW/iQyLJegj0cDscHZ1J49fvYyKQ7Y2kbAkjeZtTP8H01RRO5zcubeEPY+ZI1HMqV
dZwyw3Mt/Uu/gq2ay5Eb2KEtrng+Ob05L5JthVgBLq3FOuAS47pu+SLw3WI9MlewnOL8PuRdIOJr
6hty9ZZXllE8Ma7EJeh2oHWtZ0JG+pLCkvWjnUO/e0ryBrqHa9KahT2X+0BdLZ5r4ve49LiWXY7e
Nj9MiSgJ5lY2Toq/7WXWgV6ygbmBNWQFBizpLVBIND3jhzLBmppVivzmHiJZEO2ceYC+ZLou+TZV
6X3amVrrZ2tDQuepOwVPQc7u8pHBx/2Wm6hxK0BeLw+TXSyeYZif8sNtXW6GK11cXjZ7M5XiUjiA
mOUUzs09LezrfJoifwpeUjTw5BDgm1h2czAXz5E3uS+N47JRq2jvxpcysZje8RXiKouTYdGAYn0I
05I209uGvBhu3wsNex+4quV1ojy8kQ5eJLb9slc02AZD/aQCT7Ynn+Dtq+1DMKzpEoCRogaEm9I2
Wx6wKRnK/IBivUAl8Wob18iGMa3VLqqvf5XjHEB5kNphy2/IE37muumSc2VFKE7FwNOTNSWWr9O4
4jriOlDnXPAnFl4QFaGU77Ap5f1xygW4LNk1l+JY2Te/ZFNWFK3TN3V0gpna3xlsRZENnS6KcyeD
YbiK6959CUFGBXt3ED7yxhhMAcwylfgn32+2nzaZhgh5WrtffI5ZCCdj6RVQTwpZPEzWZfAu4zav
rtN5UHezC6Re0B9AuoGfY31PH48THnIiOthMHHykdLXLgJ+145RNer21OjkW1G1hWS8rDSKya+Ad
sEtgQHruai+s+bxJRz90kcHeEbWB5NfiWPtcRZUBmzIElAdcINiIig0ltE4Qjeuhm9SCjUsX8WNT
2QRrBU1hQGSWwr4gStMcEYB1fbaVjr4kW5ac3WIk6U3Au1djv6HEKOP66+aHIqAR4zLdRPJQMwP+
Up0mwgA1q+V8S/Tye/PyLjl6IvefSIpP/vWkuuRiDxipqrVg88cb5qpFP6Ttxot8723WDa6HdFjK
7yZl9VMfTOLmSQ6ZMGrn16WaUc5YXOXAX7HKZE45Fi8GkqF7U8Rb2d0bq4bpD21/8w+tSPxKrfTA
jCC+QettJoKpSMqofDuHQSbNqnAIz6U2oTqNrTYRMoNPhaksWrd5yhFKxbkOaXanLaNn8tu6KOof
uKu09jg28xLvIkCXx9AIWmrzsoVD3vEzwCRzoX9P9OrG2GwAF+5QZibEhiQqvt3WOj0AZa31udC9
iK9o660/FWt08+A2Kla/vBbS+7OgCEafXL/XP2Tgod4BBMtzLA3T6lzXZMKRvOCGx5ks9Uy/TtlH
a7YC1q2uy6RawZ52C3qt8Ve3fyTrUnuHUggdfnRAoZpH9tfV9AxOAFoxwelW23oVB+DojALyJBOt
+mU6RT3fxsizC9W7RMo1rOZLgOf2YnW/zbWsfggLOEBnKwfPhsfWsuHdrL1tJ4be3Cv4V7DxGypb
KQWI43znJgvQOZOyACIIzCvxGtuNh8MSiac56zEKKBACGwvpf2DLCLicVjCqqp+Yrrjyo8RNpGlh
wDtXPp+sCNEFDDWFYF7wCfCAjoYFyxARfSeinWKhV6LOxkkl33CvfQNGEGcCDRz4RRmuuEeipIfz
XWytBtk4IoDmuWu/mVrW5Vhinw9hMQfDF1ZO7LWsip0sn4biqW5mb9mzn+kgd7vtBrCn6rdPTkSs
URboaXuoYp1j1xAXlwR8neboU7z1Uc4YVjmYgqBitpqxiUw+yhXN11adlG2hC/dVoN+WBR8gHnFW
0dTVtbV3TMAa/4Cn5WCYUOExLKXUzJyJ3qliT07D+Y01cEb8mPJ1yCjVW5/7Fi4xh/VEVxmBdS5A
eMyhpqBZlMAx4a6jzlCjsCsAnbSZlNF2Loju6wzfqG1OtSMQn+VU6w82fbBWHa+PRgAOXddg3x2C
b+yZ/4m9M1mO3Eiz9atcqz1kgGNe9F0EYg7OM3MDY5JMxzw4Zjz9/ZCqlpgsKdO07La7ybIypcQg
wgG4n/+c7+jvCR6LHkHT7dQmAQOl7Syt78ABl06PuZSDRvR7NO3/n9P/RaL3Zyf1q1K1nXzJPmaN
v/8rvx/WNec3g9Ajpa6O48LisRziXsN70/7Xv2is+42CINPChWEKi/n6H4d1ixwyMU0yeIYQOp5z
0s7/PqybFO+aHO992yG5wLnd+yeH9SVr9udRnZ9g8OlQA5a8sY/3+hPVZyiLbLb0xA0kVVkXlLjH
130TkiboiXvkRUw1IzcG75wijaF0OdHth2t19ftP+li4K5Yf8MMHoM2RdK5PHm4pIP4O/fkQCh2g
dLHdNjBSGIZ2rwEUWEFjR/njmHeAAwjuuJx4zlltE18swAlyJZryN7MHjXpVatp8Gm2nesgn5zmM
q6Za1aM53Akq4uadVmHLxT7sborRaXY//+jGf350TgDUUnPdXLLixuekqTNRRyLKKeA0N+Z7XEIG
05G4Yr41kTB5wk/QZWyyNII3bTiL+FCao5GeplFQC/7zD/Nj5I7vEYQCresuwTvqr1zn02fRUl4z
tRhHnrU2QAU6Ew3OeCUWxaAqU6yFSOCCJISMfeC/jDjKX3wAg8X66Yv0BGZCkwOnIPX9OZtaT1PD
RgsHPtPfgTMzdgZKeaYu1bf0CyaYo1t76xoW+d8wzWdQ103fh3vl562+A/0fI4JjfZjYnthQPuAI
JswBcGH7Oytu4uYkSIfV659fNuPHTPJy3UxiitjSv9cDe5+XH1nn1DHaBAXC5iy8ivq5kEE++lQx
ALZDUa2Be0dHPbR67Sq3Jp9kKP6jUS6WDCe8STl1NuiwAJnJljF/4KVax+3DP/+YDvLREjLmMxI6
5uJ/uEs8P0Y/Cucu4E5KqW3GNnOrK7auVaezqQLz2wKUFl1JxmHGAX5RzWOU7EZZ4QgXOiS+TTMr
w1w7BZWdOEjMQZx+/hnN/7gdqFdGn2O3S+6PlfgpNswyFxOTV+aGpS3VJZNmTL9JhL8KwZ/Q+dpm
kLbN++XU5045Y37Hy/qtpXnC3bML7vFf40k/zmXYfW2igVKRilHtib6cr0mdaOXKGVN1gzdq6Vsw
7V5bF7WmWWsFrkPfTMqn3xCZLO8v1UCl0k4JaoDpjGmGezdcXIs6sMVm7XQ02v5qHS2S5g+PMddw
XagRsNH4uIDafvyCYPqLYsLdGJCwY3oBSU2iWcKVxfGp55T+lmGdcRCE8bIZJqE/cuQ3zxQQ5xBM
oFOEdLkkwv3Fx3LNz3ely5MV6zaLh4gFwu+nLwUz39B57JvpHioz92CUQ30Y2mlM6F4o6+JrInJO
FC64ze6U5e2hoLMz2SSDGa6m1rvyC/I/nLFGnOoVIIS+Z6KYKPXQ6d1wN5n+k1/Y5gGXAEdQO+8M
pgh55W4apcYzvyV9yJ535bmU0cSGhe7DGb04Ki+HfAOrZeOVnn4Ha/mtKPDBICbcZ0hrF5NSlKTp
05RsNNqBA1unhy6sh80Eh7tkxnyLBElpGuEwYqMMlKriC0C6KcVxV1YnhqkN80zkxr1QjNKEq/KT
4gAEC1unratuMc6yXKI3XPKLFZUx4bJUGb42lMqDN4oxjftTxvl9npivuV13nMbxZtZ9e0cuCi81
Asit4cjbZmaQLVkR+4zKq3PanmqQ20yvtrms2T+OjveC4xoTjjSj8zCPjTUeD+cLj9IjFgJrjZju
79GV5d4uRHEca8yNvSQ3xunZQGuic6PP15kU9iOiGWYnV7udk9pfNUlbMMuZ5M5o9Xybx+CH6inD
jNgOw01Vins/rNNLUeFbYyZoYOCA9qRytdPi4mySmvuk8lH7ovqlPCHXk7pASm/hWtrQ7u2j76Td
+9jV9VtO2Yw9NhvPbNJdg23/SvPakdhemN+SycB+7Y9bvSvezVHUzYbjoqS9Om1MoLi6M19rhkq+
Mj6tGP/PbW8HFVbvb03buG+1ZdpXvtU5j2oMvXfC3UUb6A7yhQPd6MJKHMrUmnP2HcLKu4PjzgUD
tnJg4lqcdHzbhwoXVI+YBBXasji2zLpr+rAKIo56joyvceQMBzmr8GASsAC4zSD5oidhsQK+ooid
Er4GpFAezMZzML9UnO97J3owp3AngXqeEhkOG59gxlGmkQZ8Kc+IglLhcGh7me1p+O0XCFZf3sM1
e+1TqaA9M2d88QxbfRX0h7BAB2veerEobu2WaWsrcIBy5CjRPQkzRy9+IaddF7Erj1tsk15TtY8M
3kXAyzzWeYIbvHc8oREe6Z1kuIJYxvTdMEwyEV2GpO2kRCq4k1Amt1TouOoQNWO86xLLWnV5/MSZ
0Lwl90kXCPDyrzxY0/1A8uJLNJTZVQ3OK/D0kJjYlOAUcuIaIzGmzZQH7F2dMPikxGJBRntWBEBM
UFmliVTc43pHdKVShT3QyC2LNSY85HWXnk2Q0c8l2S6Uap2upSg+z2wKEalc9fdg6fST2WOl5bBi
7eqh+0pEoLs3BCt2SQyPxyF2FD7RJglykqXHLByu8qF/bjur3466pw4+wS1sNOySN0CmhudyTuNr
6mFDSvVSUHvkom5k02sH0Q/FenKmYqdy1983A7HMsbb1Zp27qbVnU3PF/4sfEr1I9qnbI0kUPSqA
REG9y1x3/IpgmDy1Ey7NoGjQ13K3KpGLjHkPdpo/RuZLCO2TejNKyNKMkJPiucWLtJ+o815xkaZ9
qEbyTW2G2QAml8qg5I/XZpbkl6PmTF/xQMG7mtqvuWW/+1iTwbhihT6Z5Ixvc1WnF51I+m9jXOvs
fc2kPKPyxMe0pAG58pgQCVo+FJ0PVPysEQThDPCeu8+b+U3hGXliLFTe5Ea+GKhM6P4arbzYkrkI
I9fxNU+G+eDiQuKUznGFOBR9lWMytYGklnN5e1jTThr4E5kimvvFkcQcrY8hszf0az6I1DMvUxsz
le3m45lZNs4ee3l6FGH1YrRhf120Y3K0G3A7TZW6W8fW0gs1OvqmGtSEKUuBJigq1MxBicOEXPIw
hn17VeMYvQTEgzLK35YbUgNoNwS0VT9OGzfMsp1sjCxgBzY8xmnRXqS0wNs7R5bK3oaI5/N2SuP6
0oNKsEKXwSyS49N81+OKU3ZFDVaS5vGF03CQGIjrYTIVe/7X345z9s6UtT/P6TTZxLmjrjoqfoKo
9xZPKOYIWU8PVdEWsKXJhdAN4TwhYmEpDbmfV6AdGsIiJDaDhhHlwn6zDQ5W/bWkEf3c7qPoxiAO
fUjKELSfkWcONcN0lRzc0dYfag5mZyHxtrMSEiVJwKX7hx8tdlmc44HB47Q36Cl/VW7/HqPeHMJY
eEd2/MjGTs8fGAU9wNPGoNZ+gTGhmTgHqLoqN5SFKaq9PHFXjQZdX0VnvWmN6Z95FK/TTtpSIB93
YgseaZVoVXff5AWg71537qrSFltGk91hTkvxhVgWFiOX8GnUzsa7XRG2cKnQuSJUpXZsQsfnsavm
C6a93UVso1njOWkOTjWQzYJkruN7rMaTGc/TZaumek8VvbXGrC4os3fMU4z2ga21euyJTBxxfWL2
HtypPKtIfnXoMPgvvTglHM+pa2ad7FQCNM4qTALuIykEbHIltjYh3ivHGm4BF2Zba3m2MHJJArR0
D1HZdPC89ZmztDEY29yzylvu7OxEirilhJuwZuCxA19ZIaOPWsOKPJW29tDak34RMxF6BhXu7mWN
d3NjhqEfTOFoGas+5SBUG713pzNGeqixVD5pA+G6FT0qw7vBwfSK2lo03yansQoiaSkD7uYX0Vu3
uRc3QcVLaHRb/zZMR/Wl6zN52wthgW0o03fpV9F1HIcpQRzN2XtNiPUUezLTAbjhIjBmRq0ODq9V
XEVvLdWoB8y/tJaFerKKYZauSxWl5+3ynQmycASVKBJYpXR37RMHQ3uacIvgxK9vS0IdnCwsdhcj
jOJdMs5GYPYYs1ZmH8trIQihcWOl8RszMHESAh12Ma7Zr5Uez7ehieVk0w7h9DD0lXYdVWzw1xqm
I3xh/mQ/keuzg3zKUwgHdv1Yl/Fkc1W8t0jYNDlCJ15mI1FDcWmhT1d03TcctYGLHSdcX5danPK7
t0WEYZ4bK2Mwxl1PAmWKzvI+LW86DdDf2tent64EeUB4Y1Jia1NW8yzkgCys45Z0V2z/vHvLCKER
woNNsO3H/EjTVpRb+hoNfceISimPMSDVqwbZWN6Yrm1ztw+L8YKHtsqtgUok36dYpp74B2qkOPW6
jyvc1qxQzF77WtKSBTFTVM4+pOj9itWRyjM/Brq+TWrMFeuBIIi9pUKIB44UXrnvmta/N6Iuf6P2
r9oj6HbfZO2wWe2IgZ6P3cw8fMaH6qHzUUabzFPHcwfPaxC5DvmjroDTitOIqgDDfyt05sWrxKQP
V5Nu/cybNzoDLavvdexQS3tgbEHuwWRPq03T8t6A+uPsQo1cMgp2FZ0lPmOYQCWdFaQt+5s1b57y
Oa8l7BSaAsN7LMFNt9W9mcrNxUgJzXw26M50NSiMW0mg/q0dTA/PbKNdjNTa4y4va6fnv1lqLyGv
rSxgi0nePfFcSUbQCl90YPSUk+D53amQ2U2ANu7dD3E6FLuuydxnZHwG3aNmtu2OMQT1QzHbcli1
KL0vi1VwnWd37AidL06M45VXOQJ6oJdNeqF1ERxTgJ3URRejiDyKDVV5Q0fusicBAY9Yq2H0Xw+1
x/qoYhGdQZfTLpZhWhYsr+uMhFo8DMeUMcs9bsHR3s2pbxsnresq6kW61E++FGYXnXErF9qRLFnX
7tgedPMO03ApNggWeUfEAbM+TtS5TXAPDgSdOhXqD16TesaqGwWZ/UxqrFemDVTCAH9h9mLoNhM8
q8A9iBPSdeOTqefug+2ib4CQ5RvdeBXDx60LAY+WlCGPVBCWrc+uXM/ca7Ln8cXE/HyDp5JvK8v0
BC9OajPqEnUBmnT0cNIQflpT82VuaPh0bkp4WdKJnKsah+2xEpQnicigx6e1Zi7Yd+05ID6urUog
CzuikuMtEzpeDbkDW9RQlv9YdQmJQlBK9Csxijh1nTRfRh7eIFur/puPFmlxGwH0FZHV8siLFJ0x
SZ5z5sSDN1S71Gm7Npgo5dKoK+gme8tHNzGwIuEX4Fs1kvxVZOfN5heax4Ic/3jsd22TdCv98bZn
o11an1BeVAX3TR8azcqtK18DSsvph5bglkenX+38PMGBkc2ab/KKTZwXGGOmHrQDrCde0cJvwaWT
OCQ4O2vWxvBsuZhTZkopBlvQbDLHbffciTHDZ0O48KRP4J9ZHf3QgPUZ8SY7GkPvoNfr7Ehzi8UQ
trf8iZManBAqMOYlDty2dbjsF1I7iHOa935X/sGQy/fy6vff9qOE+x8aGrxMpG1ER9ad7QjnE5e9
LmK31DlD09CYyFdL9ykO6cOmfJ8GV17zUfBYUPhzDZ+EDT8vdGBGzgxXl9m+cZ45U8KYLbZYtbE1
Xvz8G/oPkZYPBy2cog2EM9+GZvejMKPXNGczAaILiIKeexkaHPwYgfkJK7DO+7NBejTFW6Meg5bA
fLIjodrDK7JqzmY//yw/ct8wbXo6Xj3PX6ibqN7LWOGjiCcrIaKk7+nZYj62rnt1yn28tNIx2+0M
zeUXi/NH6tvvPw68HaohJFHD1D/95lbBMCvGWr0KJ6ZC2lg9tE4zY7B2/Jef/2J/+ZN8IHPU5Hos
hE9+P2xK2pL5zdFN/Cgg76kfsV8PQev31u90uX80Zrr730XX55nxEx9oIcuMr+NPji1//ffJkrB+
A2rqYPyyF8Pnh8GSYfyGFgumli+f3RFL7o/BkgaqljCUz7eF7s1MxebL+vdkScMHqtP8CylQxw7K
PzL/yWjJ+XFZeDqwQdiKPB0dFiAk/0Wb/CBal5HeIrvDO6dbXd+pDPxJRuKqizu6W81Mv8KBZ99O
+Jdt9Bqy2qPmLyiE2p/epOYQqy0iL3+pJxPXW9ek4xPBz+FyQvn90sZYKddiiIZHlbi1FTSI+BdE
ZiPvlHXtQg/zMRNxqlLaKwAfNsU+cIURMaQoeKmSpiF8m0xZRVdM598m9tgRI2AGTzTZgka36Zep
3S4cPOk/koovIIDg/Lkjxa+rrZVG4TeZ6pLCYplzEmUvOPhUmGXxA6plXTLZj/kJYHaTOxevnBvA
q4clUmILJIsdAlRf90pHh8UV61kBA8ISMFdV630QF0b7YA2xHI/VkBb5pmncGBa8LG0e5+44DPJc
S1WG9xzc4bgeJq+C+TFoVHOjeppJ8e3DkvuLJ/wiXv/5luOLBBvLw52SccZ00I0/idtDVc1icpxD
THTnMtXd4TEMR3IfP/8pn5cLITomgB5oIZMTF3DmH5eLT29s1wvjcuhT01zD4KSJQZVdE+17Ocfx
1c9/mmP9OK/w2A6xNlmV/ECsyv4yYv24POH/ppTXdl/ZbqsMaHiaPRW+m7/E0JvKPYwocAs+FMd6
4zaOKHCERj4J4GmmNJmCzOoEqcQs2NJHw3OiFmEs4kurm3esryT/nqQkkL6rCDVcjWkH/Zg3vadj
b5tC74QHpCUG12BqALMXsvbk6CuTHLWZ4XdTnDRMNRYYKyhGSFZ4mKpz34i09spsjfIRST+GiQrr
b1jP1hIamqWFVqzVo0/ef7AZAWLk9O7CwYT5kSnLzDezO5v4qzxq6wGtUO+Ih09V+4yI7HR0OWpU
a63KCSTaSdm96TneiIm1lQa28hJEgslaiOr4mMl3KezBRCA1b7fwIN5p+7KPg13RbTSwy52pz8b0
67ebuhnncVqLGr2874JSLBUTSWTYlwqYJ2CGWYwNm8w5/4pgCOpe1nhNybQ6Wr+2zGp0d76e21dj
UTT+kTO4CdJ+5hJgtaLDqJV0VG3xNMReMAs3pSORjgAA+1bJ5DiEpPuCaDUNQZfmE3kqjRADwRMt
zLcZoWBxM88IWoGXgR7kcpTdBUiqxj5z2pxNANSW8NjYIYXEUcbe/QR1zxPBjF79GJk+UVmQpGww
AXiN7tGqoN8ENnf/2TxgEDkA/eruCN3SB6pJ3xJAolLzccZnxTFdddoUiMRzKEvOG5JkqZVTAJVE
HsSOEY9xe2w1j0sBy3m8rWQooEHJCvlL71od4oRZeONuNOjAWg19EsJH8ihDY+lM0j3Sn+yelW1G
hThk01E7RHQjR2tJCWO144SJcc0tiF8FyVDTBtxB9sA2iK/3IcWw/E5rQ/oeWV7HbIQTSsTdODv1
sZIqPyihdTYow6Zy1jz65n2rA7RhQokSPKNWAk+1L5hlFSBfY5WgeBFxOzKBxBMHLcJ+NOGs3mO1
ro65Dl6hGtvhfcTg/giL2xVr11JJFeAWjMs1RJ2Uo86cE66ubFqtN5no1ZVDzMsLsFSiy1GFkIiV
0eF+Rla3vcvWmK1Xh2v8mGmatE9eBXIoEMpIvWCapl7bzVLBt7NrWIGguSTfRiYWDJYOtwX3riiG
20lHkSEviAUZSMJE21ksi4IYckduNvOmON22g+sdEFXqb9RRUCYO82hYAqu2up89bTRAWQh1Z0Tp
+G53DAFWg+k0B8q2iL37tqtsrGF59s63mAJ+4eTfoJ5rEd2WU19aTHKc8LrMItpak7lC8MSSp8Hj
mTKKB6UTc5IlfOd99fAYnGvTNBqnbq68b6NpO5eUMFTv0VxWaqPVpk3nh8oyjXtrGatlA6hTBqhm
eh/NnTp3mRV/63IeejgrcsrBcoiXoGGj2FtLAxokL75B3BLIq26mCuLhipuIk7IgFTetkQjdS9qZ
MVpmcqAsMmtdrYBGWcnXghzio0lok7Zad26ZuSGH++vZM7FdE8Fi/c1Q6PcAOiCZ4nv2b0KvYMda
EAnkgvUjYiQxL71eF6Fe34e8Hhm1pFb47sw2rFe2vsJZlf6So7Oy3jtrhVl63WsxFli1tLpO2P2y
XPk7A2LSGd7D8lpvxipeRcCX1d7PcghFhDNnq9yBJUjFfArFvDjyOzi9q5kzdX+sO+A7dC4L+G9M
WW2x4vGAPmblvntKs2nm1Gmp6lpMFcK7yWOgX3u0n1zOLlw+6KqaPCdFLN1NhavnSyr13NtrU1a8
xw720a0jo+le1RoMaIN6Z0HcX8X7tmhoCTSdNCkg2CckyndUulUXPjgWd43RMV7666bJ2GVAJsEp
1aVT4d1jL7AOo5SywyGMiXV0kac/DE1rvCtKWt7s3OaqthNBQ9MW2hMJQcEiR9n5lsgJVAqKVN0d
hxQbKmO1ekEUec3CmPU6uyNGF3XfCow8FkgLhsVbL7fwVluMR/muQjHWm8yqEc28OGag2M/hDKxl
rEegfZljwTYLnRClEXIqBMlpLoioS0TsxLee/bltL7EXuo+lUvor1XkhkThs6+x6zNlDOxb4etdZ
Y1A+A9i4tyn502v6+bjuTYC7L3lMXCwBgeNLm5LmnrlegJkvZIRW5uBlYssyv0ZOLkiKiGlgCzeh
eNaa3l6GPH4JLWQteywrSiz9ZOel/SD1Nr5tWe9oJZOdXqtU8NyHXxVeji09mmuf1OUyMcb/AIIy
G54r2dNy2GlAONbYv6EiWnmVH22g8DkdJ5El17wE06shaTpeOhN2CSgXUXtlzOwlsecb2WtuAvSi
PtLUv9V9VzylvQzfAFEtgddEek+IfHz5RqHpsO8oVIDV65bOWxbZtD57YwU/zGT8LmguGp27WWXO
C92K8jlvuemwj7SMl0HO1u2W5CrBVyFnLMW4UXUTqqLPXqYn0fKUF6HzhCwPv4b8lE8d+4oK8jE7
pcOwZAsJTpD5YC5QfsuNaQlGWI24GLnLvoAaM19td2gXh7cW9isX/Vmuk9ysUzQ45mxnFSRfxTud
gdxVQ/kLoY556byMU6irxkw8xRqogz24zFpBLtY983g37NJs46dePwdNmLoF4QSwTgHgEbjOoopn
48w2x9nduW2mtSd/bqrqcZLQmFEFkfxuRkrJ+0AOA7NYzQzFxaA1Y73HCNCyIgtLjMD+YDyAwwx6
22qNPqgcZRtfixDdNlnpQgJGCXy2l2zMHDReu9ulVHbQL9sJ17fgllXEnh7TmC3lsbarHJLISA47
pSNADghwHSQ/vvqcUsv4a2zjMt+TnTbHAGxcaJ9lFfUJA3s+ALXklyQlkFfMCIeKsDDbCAGVwbZp
usVEneJcytm1ambgZLHQrqa5m9Mzr/M1OpdHvZmjN6HsTINcZCXuFdBv23kr2uX3waQQw6DI8G15
B93rdb+AqzmmehfMQ+EL4LNQqbaAjBSTAjpUQb/EAFdpQkexdHd0/NTxfeNjOM/WCST57mGe6rm8
J9yRiy2DOz2860BsUbaTmnPsbNmKCDzWYGPrDrcI8ye0vMXZtojoyqHlicMHyJcIrS8iiuTyFtUK
Pi1mgpnuXeIeTtncTxgykddBfOg8HyV9vBuc5VZzrkVlVJwVteqH88at3bZcVZqXuskqGjn4LnWn
tX7Z1RZ+6Zwej+G6qvpQ3Iqm8pzzXEkcOhMB4wdfW/IiRhqSBYEMw/bGG2boeFR5mo9gxqdvjaGa
HPKy6pdYFq1C+0KaA3Ddqgs39uj3p9qZYm/VpOHA9sRUvA0L4mJ3KCVQ6wqwQyALYW4abPDgaZ4x
cGl0HpQTeMqSbMsOMArc68obxFM0i6peq6azjKX3OZvxzcx2dQAr74ujMVCrEsDzUWSUTC4+6yuk
pKpq3YZDqzVBGpxzgE+XdQtIYwOGkKppOCrVuI5zzaqOiZnLeINiKb+VlNCRzPAKH8sSvW03up3T
izw1sLc38H7Y2k9G1l6NnsknK08MRKXFq9sN+UW0HgRJgdWBA3YY5dRUeFZ2M5AwfBXosW8z5175
pOl1/JRVSl7DkMMfJXEttCvHbBhJzziN3oTei4SZiMUDGxkU+wpLvJv41cn+Ixvz9sbO37wrlgSk
bm2M956agSmlyoOVUum0ra6oI1QYSJl43I+W2T7YvAUJ/8yolausjx0Xd3QzXHtliSBqMYgWu6gx
My/QOO1ivyc9c2kkLtEe+D3yTqc4/Hlmu4R7mjeEtiYXZ2aAvbWIWyiS89fZTTxJLirKakbBITpC
T7LMOggbik8dooSGTjyGYFhmEk2OSgFMw7fTeSkl8K+4RQBQb78fcv+RWva3RZMfeyb/7/+08DSm
4Q/n/fVL+/JviWwpsPqvf129qJfX9+z/HJrspXhrPupn3//N/w5Si998nWoiXzdodjIF/83frdkG
EhqceNtzcWXbSwnlHwqa4VJpqbvUdnimsTiwkbX+O0dt005pU3NEAps9P9LbP9HPPjlqNbZQtK9g
9/wkp/LkZqYc9s2RseMF7gSYOfkxbfWLlHMBHRWH3tSeePVdjEt0V5mcDdh941bZw58lyWBWbIBD
FrK5/3AN/0IHshe34J9C0J+f6JNUMvKEKpm6w7aq9CPwFLkmVcarCaX/5EXdtivVcqTNNyQ52zMA
zdiSLB5n+dy98WZ8wHMqGBzPRwNyoLVQNwyNA5fbkIqNczffAhi/c/12OT1MJSaxJGXXnNwIV5Y3
hgUaIsyJDnfxM3S+4zyXd3OeMB2aHqaZXmRe2cMeGIjco/ZhByJSsklqPmBnze8weA8yL9cJA1K9
LO9o37yr8+4C0hXItiZirmwnTyZSOaqg8Too/cHoRgdKjn7LSI7+u54/gKhfzmRKfn5BzR9HAn9e
0EWb+iCNGvQ/wKwY+6OfcC7rMbRyBF/Ss1688b/PxLHqZlAkSNrGsOSnKnkuC/dQypRs9ihh2Ta7
0h4wg4TlPpfOO/OdVd5/6dylFnS8apeIuZdmcusx6DsMsko5Hk8JHBXRbyhAYWI9g3WknpJ4ELZB
uJXOHV0ouBbc/rqu3cPPf1Xxo7z3x68qPsl6ztjqfar5PYjk4SoDpKuK5NpR5jkXed/2ELUoxsuC
yA7dR9JD8Gnc4dmKs2RDpAkqWFsDvU62cSVvkyHb2b547SDO7WbarAkfZU9mCW+PxV5cR5O8oqVx
/sWAC9n7L5f98nj4+C1Rxd5PiabXR0LU+2nmnWwfOZiufY+6MFPsmI7feGqbyoSptp9RNqU/QAQA
XxqtU8CHgPGJuqUsX6Ou4duyaAHJG2c+cD7fLW/kONz+/Cp/zxz8xR26ICE+flTQg/QpuJE6dl1H
1SqwaOlv0j6kYqZz1u0oX5XN8vHKu8xMbmfV9EEI8mZv9U6gyuos51ZZsfP9RcXS333py7r/sL6d
hBudigN1ZPpH7o7ex447a/zVF7M8Cf/qt11+7If/fBH5nIJ0pY7WVJ3VWX0G6X9Y1fBe1zZjVSjd
uEgjnU2QsgBBQZnlEBIDlhL5rVwCXZx5LkNQr11DsZ7M0p1ps5mnWORZz9JbAzZ8mbjvP/9ufrRi
/3kDfFLPXYiv41SW6jgWnGjku59j0AGFbNsyYEz/i0fKp4Hnnz9mWcQfrglpVPwwcVcf8XgfOIFx
NMm5PnLXC29lLYhzVdH1sJQRTcHPfzOxPP//6nv49KYCRtwUlH/XR4A2t9bknRIOZiuOjzSDDs63
NC7CtZpG7T6lcDeekLIcezsKDfaRaklQxG2yGnubjKrUnzgUYIRS/VfKA3iWeTTz2q6X/+qz/t3X
8Okd5tjw60ImJccWG2kVT2IlsEDxnkLk9KwZtA9cbEf693iXthFJb+ZA+aPCzQBj2mZM1Ejs5+1T
3lHlIOVFawzr3A/XAzC3NHJOQE1e61jcAKYlgMiwdF0Z2qbJ9fNfXOzli/yri/3pnQEdtaaM16yP
sMGSVWoV66ZwVsJ07jDkPtpDuyZvtINERAZhaXd1tp1b4L7VLuGCnE8QTyHSXWvI7bPoboZSP6E7
v/Kg3eNKB90ua/0X96f5Nx/V+PTMLwotm/LQr48kDy26f4R3Ni/NTVh0e7CBHH3kxA4lGjuUoGGs
VtJIb1Cv9EvbkM4qX3Lhbo88mOL88HNRkepuOT2Hublp06bZZyK814bkwQyN+6k0vxDKL6H/ZZiA
4he9MSJ2IrG5uIvB97vTycvdbk2e7s4sflkz+Xe/5Ke3A07l1iuJlx5FAimqiE+OEx5zx3/vbWNf
Fh1OVOyg9cmeza2l2pNeAP3F9fOLG/67g+Ev1sP37eOHGx7sqgKHblfHtMz0ICM7G/T5AqAFzntV
saUgxTysjSKH56EPX0mEv1Za3QYxhWi8rky1cwBr6N6EcstMFTD925iPTLhsg1lVAwYQOGcng0oh
B0djncOdbjkx45nGZefmzpqAzynP+pOl4XOzChx9DGztje/V/rboxBmyXLrzQbOiC77MQmNMRW47
qPOU1LHGbkrXZ8TyDOu9iZ0YbgamOP2GcqNhSyH1FztMiCrb4ZU9RQhaJVaror1PM5fpS/rcL8KV
lZVnuTT3FdbkccDWyfn4+Rc33I+Dwj+eqN/ftR8usKs3g4dLpzsypuUkL+u7prdqAKxIPESECSJG
VESbyiRJ3YG8zwYEN/LHcs2bON16bEWCNrVefBRO+jysfBuFMtqEbXtUw9hiaWIj/PPP+j3P81eL
4dMbsS9bWfdm1x9DK7pQPfHpC2DIV5aZnRolca52NrEOxiuja2wU+wLPQEHyVR/4bBgame3G3MSj
NX9LCnWZjs+zzM5dxnt1hf7l1XtmMwGO3FXjWns1m1hmJL9reATMyBYHSnjdbdKSOjd/n5vCCCZX
3aSOeyrNJV5B70mIliOuM+eMZy8lbdgy30ZqoaUjEHyyzc+vw6dY6Z/f2aeXbYhqGEcDlYE2Utmu
7eLsLmUWtqbYNT4YnnKD0EOWKfURJwzhSFamjg/V3yHxzy/Y4uWehvJ6FQOfJwxUu2uz9hbSLrYd
00KoY2A7/+rD/s025nP4UJsYUkuZ09+Up7ZA9pnkIXYSeqqLKGSv7F3KrKZUfbkBdZMqFTjyOPL9
8gyfk7xhAoDRDphVfEVhbHc7UDYdMENV5z5G3sArll6IGVw992yycZpf7Gecv3vwfXrr07lexprt
l0dKX1rGz7As0zZ19kQfjG3vV/PGjKp2o/A4U+Wy+D7zwls5Ha25ZKLOyBjf0Nt9WSHp2AbI5gqK
c1BlSbQZO8dCNqFHFaHeD74X12SZm/0/7s5st3Ely6JfxAsGyeAANPpBpCTPs9N2vhC2M815nvn1
vegsdFuy08J97Zcq1C1cU6LIiBPn7L32BrkLLXwtNlellanABi1wvCJ66pzgqi2yBYGoGUc5dP0j
7DbAMRX0z+DyQIgI0FwRVjL6YW3GvCS+wdEAoJ+qkVTMgp59c9RP6ZNdh1fRILYlORjnvEXHlR9c
MI1Zkz9CQ8iC4r3G+sV8xzSaY39KEt6jpapXczwNPTGlSUtRbUG+hOLRulqaDtCcbf1PT+evcjvt
b0/LXgEjICxC44Nf7CvQRMoF9NI0eIhWQ+bTbKKl7wZEhbkELf8eDQ2kg4LhSoxNuXbyjgBEvZHr
qhAPopEnyaxf97F+pgPa4nSiy8tR688MgAJTrosDW9TfTiXvteqHFbQYytyw4jI9SRL7Iezbny0Z
p1i3hsArtPAK69sDirmHTAMvmDbtFqk+KyVhSZA9cA5VGsR3EDsksN18vz787ROpe5WJzpIbjhA7
T+JKRJdiiiE7RlCGUKhjLFPM4QcDvsrTygnskTDI9o3z4SitlBOwV6G1ZYGR5Yq5njgP/Dna1p0f
HHiv/tb3oXu0U8GTrWW1TauWJ8A2Bl54PH5Sb4ItHDS5pogaj8GYL/Lpyzbg2Iy2UwWkLOFyZQwp
CEw1LoFTk7A1dBr9BLxiJQ/i6sCd+8tuuMAKPp4vxJxHyIdFf5IbybE2i+3AhFFV7HPLLog5HTzU
AhspYamJ8PrANf/SJlH3jpGZlqlCSyFHEUJHZo2/RQqCRS6yT5n6eDhAtg34sgokfzL2Kz/275vG
B8/DKIYoTTKm9fkKWO8Bp/N7APIXm6wqd28BP7ocKiHGE+Ak93qMKldvCUTD8H7lxyOnuoY+ikzy
32AKTnNWCZ3QK4NTvxsbs1zrrRKvJxG8FhHpajDWnk1bOaB31ZYN7qvP9nnjU8tOGbuTDmja0sMJ
fvrUzG9iEs5J3WPf0IKKJAmK0SjqTxO6YWnT/FRlcVZHdAN6Zo1Hvd2Tmgmc+ITqcrhu0Rl4uNpv
ZK+vZzN+stD1e/gv1lhoD2QU/23HXrCUH58rP1WQK7Z2dyKq/h53JB7ceMT7itMSM8UTPpyfQ8AG
YUzGCZHozxbr8yqAHUNPIbzITOW8YQpJgUMUXDDzvHMTmKBX0e8gp6o98CQu68NXt3dZlD+sZGbJ
OFcZZHeiCUQ2jhqfCxJWXRRxv3TAsBSnwSXMYnxpc3WGgPBMIBRcWarNJ0MfC6Rd3s02G1blP5Cv
c4Eo2lNKrd2+f75/1fD/fyaPXc47f9fHer/z7LlOPjb4l3/hP/19+Q9dJvzT6JItCXuPNetPfx+h
K1pD3TFQowu2mWWa8B9OqrT+gdrB/8fOg0SW//rf/r40/uHPgUqhLc9/sPz/m/7+slr836NkOswP
uDJXAv1iognfW+4Rm2DKiMgUGgqEf07lAJVHqr6eoqo4+nBPrv780Y8S/d2n9v1SNrMKrqIy5oBQ
sPv0wo3zKdMasl8wqay4nLYBIpWcjVafk10RlNuBUJr7uKztbRn14fH3l9d3F6U/17d0NKzgL5F5
GnuLUzeEEyKFmbOnkQThFXg8e60R5WpvcCBhFFNwBXDQr6YwdgNhku8dhoG4tbAIvwax5V9BJq8t
D78/4qA4keyMs6itauMnSiYg58dZvrVEPLxVQ2XF+AfDKkQQxy1d+MakvPQFE/WwrvK30S9IGs+g
jePbZ3R6x/NjY/8zKv8lAOL/0PdSu1fxjFBGTwpWDDhv99/fELG3x//njiyEH0Muv8i7dvrDegK/
lKzpiTJxALeMh0s1tOe8J8ViNZUyQ0kfm8aDmmriGQsrrnbALxEpWAXKgpU569UvrHOIWOLQlxt8
R+x1rILlawPWDUJoD2XPlTm+KTprgcTgQPjgqxg1KbYB1fad3yKd9sI4TV9YRat0o/TgEY4ICCoe
CYPSCzeiWXYjqwzTcm3TqFmhyCSn0rHr9jXupvEOXhDIVoVvMVyIiaW4R7WonTQGnejL0O/iZIP9
KGuOMSflNOjjMZvpfi/U0tHU2nqdDI4Jrb0mUcQLs4jzpYN/91klGg7yvgkkjexaVO7kAhWW4jWN
bv/0BTFcR4UVDuU67GsxA7CG2UmisBNZRPN27S1dniC40skA0nDg2eGzVcMtOdIKjXDVwRqznmxt
Jk8UzzkMt6T19XJVNrJpMbZHpCOHdaQmXozWATgA+zZAs7k3gGeRAIDZbepH9GjtPCT6Wa/4KMCI
zUZ1g1YgvYlMJ6IeG5UczAPx0Z1n2GltHUUCECZZLpRrpwRMm6qLoQY4QUL8+XAOwdbxQf7bZbSJ
4l6km5SnIsOLjW+ORAedyHC/Txo4rKXm5JexiIG7Fxm6ek+GQ6p7aSzqSw0vKbFIqYUSfZBLc1Ay
RfRfuhkS4cZodQv83ogGE09vZVYwKxehj5U4mFrVPMM47iREBK2JolssjP4YkQFkq733/cP/1WIE
M4nYCd3EaSD3zjFNLMkiR8TqBoXlbE2qbK8xm+oy4ZA942aELDHDkt30arxw4zv/7fvr7xaT768e
FhxDNUGjGKa1bAoft/IWAWaUQp5xy5gE87YujFOtoeTRaHdt0T/EZ99fT3yx0OPxszEPgLwz7WWW
/PGCZhUSvAj9xB1yNFOtYbYu0u76FMGG/dxB8zxCcmiQM4UbYKp69TitSv2lGJJi2oyToB8a++lm
Rq10qitxYB2qaZbVf3cjAoYPGhwCF+IO4x3s82EtQv9eirZKWzdTpvyKLoTcdnpsrAcSQYk7HwEC
x8EYHoE4tpxVgUWauheeRZEp7daomSJ9f8M+7xbs1aokFNFh39b3z0G50uSq0DvkwplRYW6LCYXF
VB4fGgV8sQhTsWOeoZcAmk3KvXpe4G0c6H+qblgM/VUIJ482yTToTOmMxvpNtueEUzgGVrFS6xCC
yjxFbNWGCbIUyfFA5lhST8NjRYtXbDoTdZFnKUa6zZTGX0jamWzc7+/N54dXCqS5C2eIO0MRsvss
2dKSVu8vH7mfyxdYlM3WH1GzR+h1byNchH8Kyr92G/bGSaQZIoLQTI20BDBxvDN7b6sCdpXEVE11
eyU1fpCVSlJmVJsDKc/BzJC6GvIQrVIaXMZOkvwYhhoC5ICld/P9F999KKhbqFywsaHeEBLJxv5b
G6J3EqWIK9BKynCdwkFYMVee7r6/yp6X8c9lhOMs2g3Txia1V5TppmBnTMLKVYrRuZmqDHIPPkG0
aSTRv3YELG/app7voUf2Z36AEBaVHWquFaSaJGENz5Jsa2IXXVftqB0Y/eyunMuHM8AC4XXXNExf
nwyEnOa1xvD5cDUtn2Pw48p6hLy8JSnxPujo8dlGLzwGEyFO0b65/f7efHV1gRlIlaapYvjcKyKj
WmsCQD04B/BfBOsWRzdH3whN6BQGDcKUQjlPem0AFlyqACqsefj5/SdYVub/W6j+fH8NHiKPPgu3
XEiKHxdSXNchRR7PQJ/HSNhJHxUDWRzVeFWUJrODOI2OtKnp199fVuwukMt15WKvQ9m9BCjwhu1e
V0dYjQYSJbcR6wXIak1V4VRVlEa9HiTn1GpEkDSFuJSZCcYgH8MBVCmG29QrZDqXG1OV4eh9/6l2
V4L3D2Wxe7GRYl5ChrQ3DuQZUfVUVxBrLqhPywja404dux9GasynTE/sh++v92kl4C7g7xX4fJci
Hufe3l3om64pCr1zu9QB945ByqOCF5tEQXOTCJKcAKG2t+C/7PVQBYjvtFr5d3vp+7e2OcewEjl8
ebnfURzQz6cSgaeblmF2FBD9es4AJnGrTuR3ROhCnu6Ul64R1sbIGmUVRlZw77SBem4sjZAG/Cq+
HCN/lr20D7wg72PN3ecTgqa9WB0Xwy0r4e4dAt9KHVuneBu0RICDbxFJuUSeAluUsk5eIxl3RKHG
8XwZa6PIVqPlawzYwkkDnqFoXYNDJZ8UJPtDFxPDHHY/6zItcdNXCvNe6ahR7jYq/dAVJUHaHXik
jPcO1u434DiCtwZVnDAdrKO73wCXmtYQ14q4thyugkq3ryMGxqQkqKirKfKJF01R4+OQ6CkTL2SX
ocXOPBkrWztMaIiAxUlOixo57yrgIEomk16zieqzD6YN4aj5mmlFGyHeNZQC9X6sW3TgRfhohtKJ
12lDkV76JVQfQqquQBw9IPQIziw2Jn+dEOmmc1aKLDZrmaLTpzx8QwQbPhrKWGOTa8NoXquybIA4
Nmqdb3K08K9K6FfoXgdbOx46mY3enLU9FINEQ56Qm5KFE7/Kk1EN6qVSCjtbkTzQV/BEuPhp0tto
f1H8EcCptn50SW4hgp+mJLlQLZitH1OZ04bXgAUNS8awvB0KZ/DdbqiQ99bG8huTtdgrK9UiRo7j
QcbwNY8EYZEYd1rQbYVAGhJG9psNcAs/A1lAP0zROYhaOB6OHnRW5vZooerfgDqszNWxccxemSq0
6mI6/OBb8tlL+669G6VePELka37bgQ72f5QZqaiyqYmTFhw0jnm5DHulNxBGMLCNwwvFYUS4AnXX
nUoW+rgxZyetj1heBhupjJ8Em9jWfCIFCzFd5l0qfnf2OL4wQwwvOIL3+h1fxvnRN1Bioes0xnmn
CJwa4CBhoEcRwDZKXk1fcoJwDRF6nCUwwUa1TdamVSA6KzG3piugQHwy9p/Kvkjxuj3CRHJwD4qJ
HxRQR1ICUu3qygPP4Wxn0yKFoShLxxtFPpGIh6b7GLaWRcDl1KX8PU6Lv0CQzj8IC2WC1MOFPB6r
hoRNZZhAZibl1NduxbCQ3w80wg+7mLrnuG8dwyWfVn0iWFz84rAyVV4HVPrNTKzgMcStkXuJOorx
eGJ2roP2z/W7WkmqJ5Ks1etCE841jHc19dRJj08ywAglCFbuOar6wRnpUMwjcPS5ADVQ6hPMcb+z
XiFAIF124JLxjhWGfoI32PQBrGv0CGrW3nqtlfAATwMD5IOnmA04qIYg1WDTc96CaBYSw+UxCyKe
c5IRpKc2GcdjEutIZEzJRuVrdLYanWArIu0g6hMG/BgbjJZtBMy+K8yiejazBOyRtPwSKpyI4IJj
jVSJfyvH6s1Ix/DZLha4J9FSHaa6CNHPGh8VydJBT6OLO9nVCZCpoLNPpto04LgkiXLcT1oIBIUE
rXjVUk28+IpBoII1V/iW+ObleAG6IxDbJJwo7xix09ivy5HU8dYXCMz7mSS3Fl0+lfrWKBumn9T3
S6JNy0zO60gJzbdRw3OyShTI+ZtUKyD0zG2hPdIWGOA9kaBykfCwjkAgWjM70syeGWbdxoTL+zMM
E2j7tn7nEBe9qAsT56LgN7I9TusM/Hte7pJfMGrPKtJOGi8wia5eVbFh8weJt3gMIjuJ0Cw4ZcWJ
LTYxXmFZ9My2oyGVkvWDJCQlI53ReqccJwBFf5ZFqyALdwrxusTxXSugNAjyVQDubXGsOPzmk58v
qeRhtqbJY6GUqWHjKIj00bK3uvOkKbr9BrPMf8xkPtMgTvEYWFRkvHa609xNEw4CV8MfmK/F4rLH
yRGwRTaWrTwJGVDUtXpCmrQfSv0qENGcbao4lO0RDmrtvA2M0l6bM7dmTSgMQoCyr2hVoIS4cWQ6
SrRldjMTlVlVeImSbrgtJ7YXpLOChAPiarpleitxV5J5nJ1FkZBLCHSLpYPvDQpQrearfozSW1XF
0Im9Sic3IsGmQrMIdX1xBLqH6N8OR/e4tmWpHOlt3oduM5rioixifdzQa0IAPS9Pfo545ZcURpC6
YzKqaDYxL2E6qoVxLphIp2j4QW+4Fix4ZWO3JuVck4JkCpIGWuWg5b+B5McP/AXjrVF8evXxWOVP
dlYPDnbUJIq8yKf3zx4HWsubaPh7amgG2FFCFYsugJfoRkSOOZ8iGCeBXdf0/NLWytZ3i0qnIanW
jnkzQoj6Eedjb7k0D8aHPi3G8mRqeFiOjKabkrXsa9m7kJOFTYz2lKZHo5hNuj6GgaFcDMP8xsop
LkBV0SeoGntAqtyH5OGQLwD0pCtV87gjGAFRaF35BQijIp27zdAUCVIhiSxYuwTe1A1noOabqzT0
G8ZmAkw8qZApFpcalQqZFHmZ/cwJMUWZ5wNDXkSjCVVgD8Bn2kZVkOkMRHJHrEjnBOcQRIalrHUN
PwdYHmkjputL38co0vWMckoRsm6IkDEsEWc6Ojqzv04K2W1EEpk/Km1SbuZCgISYAe2fYxFnJwy1
EFRTrKNw3SpzAhu6UM6GjpzxI8PHgOU29U3km1jyqz7IEDU355mTN7+zNC0fRDVc1T0ZT9Q0+Jiz
IjpwMP/ikMApeSn7aMWqOmiN3dKpgoWWpaM5EpuqkjuL63lbTku6Ukd35ZdqVbdYtVGphSKpj+n8
qK84mse7SB9p6fZqjv3rUMGuc8ndao5WgcEJXreX+Pb9YpngMinyJOlc4q5t/aRfXMBH41DoDB5N
2qNOuUDgUmCOP5hUBRFSrwTdmBii+EeG4CRyB1v0105O6tlqCFSamrwHJoM5Qjjsy0YX4W8JFgHT
Ytr2EDbwrU4cw5hkL5ecqBYJGvg1tGbcr/1wMIAodBqPU6CX6UtVO744mXOnGtyI3LejTqXWXfVC
IT6o7yf/tmOuTUxjMQV3Pk/Lc6P6o+5hZNTfaKWqTynQA7QnDvFnbK5+Tv7IYADEYOCCX7Wcl4AU
f6BaP5oHi1hlM8jM+zTCVQxOUa+fQkY8t8RkZ6Dn8r4iGp3Ikm1qByhmAYhZJHzQAVdOdfIfwFcH
HcnZpol1Mh2n5A0VJnEzZcRWilWZLrdn6AaEE7w/5pnKNOqn3dczzKcJkDnZvBmqu8ZRoVYHMoc8
NiiEitlpDmVOThHaEUqHYiNzeKcQvQp/nQZd9QBiTgReJ61Sdwnm7gEmNk76cwkm5VWURYqqSvZi
a1tN8mZS5hAK3/XGBvfywJs8g2ojBBkqshuRueu74JbaS4dk6RKB8JCesQMQuF6pZQkKNAkhVXPW
LM8p76SADqYkympwQhje3z+cn5sJkmkQ4Hzabpr1qefYFYoTYV1oyQxv0nVABgkH+Zkir7SUU5qz
+VprU9VLiNC7MPNWO9BN+uLwTDaiVDk5LzGK78LVDy1PMWkYeOnSuXXoTBdz6Jdbkq4M2OCdujFN
YJnff93PnQtAYQCgdNXSdaFae4f1cpztAXkUeiwEKI82/lw3x2WywaRW3jsgKyk+/PT6+4uKZcnZ
ff9585ktAToBTE022u6SxICDaK7ebNzGicqz1BmVh7hRcWI4mEXGmvp38BvYcGHnM/vL6f8rtumG
TlkfUCV88fUN8Fuw0Rm1OKxIux9EQTrCST3kgxSxQlu3NXG5DP1Rb6BFt0LifdUpUY+///r6F88Y
zd0le0OSu0KzYPeqidFbKUm3DX7Zpv+V8zQYruhrluQhAtu6aYlKjF2FNry/zfGpyJXvhNNz2Gq+
7lYUHLk3l1qdr8d2JkhOyAheRNp1546Wk2GkIagnj3AAMLYhzVp5UvWGKkwr0zuY0IkXYCJ3ceNO
6CId/dyBEC28vLWwOGdWXZiubAiLZKqEX5tUMiNdzwDAA89mDIu6rZp8ABtMwxoktEXDaElV8Cqp
eAjXBblf+oE3cvkN9h4WPCsqblsTThn98N27BTYfHoidgEqpc/+BFgO4OGKF4dN8/7Msf2f/OjQQ
gVLR5Ffp5e1eR+HKbVz6+AFaAW2A2omqFXveuisKIp6IgHcpGmuQpPVw6Dt+fu3BZenQ6mhr26Zp
7T0Rc0B0hTmGTACR9UPhGAdCs2IiMhx7OgEPNRxoqHxxPQMtgUG71iATYH+SofZ1gRwza10QMvMF
u14VMU4efSAl3RjBUpgi5cDt/fwzMtRyCADRGeeY5r7dCsAn/xypozuYOsFZLQmmK55nTLTf/4yf
Xy6aBJC9dPZItAv7En/09lhnDBZwbIERBHc13nQBx4tA1MojNBGChyn7jmnj9Ws9U+Kr7y+/O1Nb
ahkObAtykIYfY7X9aotghXBWexQF/diSvtTpzpXoytHNVLV4/P5SX/yIkj4rQwE2LE2+e/g+7BWq
jTqaFZpvas3TbUhSIqznwCrWtkOFLdGP/vj3F7SZFPLlmLygONl9Q9JWUZW6gI9oJzLe2DT7j3zO
qneVZU5nlYnt4fvrabuSvj83EyUKIxZGHrx/e69kkU9mY6o8MzVGa5oiVa7Tj8yAB1WabW1FI5x5
mxBzdlfC7W5WaeUYP5QkJlZCWpUauzBKwnLjyx5+EgFyige4wKhdG6jaTdwqMvbUcqJBPJEWr3oD
xO5DPfovHkfpLPNcVgrLIYlm955BrSZiUqeNEdBvPKm7MbnM3sn5lcTJb0H8PhkHRV83eUxchTbO
8sD78HmLY1FbQmRgpRHLsK8NDGjcdLnh85Q0PlHpdqZvR3Uq31ofZbTeBjC5VSQG3/9yX7zsrKSa
KomcYEC3v2aXjjV1TQ1GdNR4KGFC09gJSaH491dBPcTgkXd9ab3v3lvG9C0qTK5iFtZ8XVMsucge
ygOqyi9eMxOEsLQMCvIFyLZ7lZoasFMbHyFrbRcbMWWlh/2Dw3Uul/Mnxvvvv9UXKwipTbzUPC8a
0NK9hz6TpSqH2uacq+XyFEt/9FAMLVZkFOuHbBnvSv7dTc/EUWNZDBV1tqB3A92HNYQ1gxDNIBtc
GgE/acrWp2WDt0Dl2HEMiL5ydaFA51BwGWRtNa3jKNQwu2TThtQ8P6CvRkzrgRvwxUAHEQafy+Fw
hw5pIUF+HKf1c+1UUTKCGw4U/9KGHHxkT3HxoxXl1LmmSoahXWK8XhEEGD/xgONZ1HCLfP87fHVw
ZqTDeI26A/2LtVd45C3BKFEP9diBzGERe2Bo9w2B2rfVFACwUOpGebKSiNBJleze33bdO9MVLg/x
yhEBdFFBxmBwYOT3xdtsMwIWy8CPVC1n79Y0fYNjTG+QbCj+c24EExYlUz9RIdQA+OWQOKBROHAj
PhdGizaEoQudMGZsxnKa//CM2KlipyOMXNfI5/g48IPUI1gcDfg4V67FPreGK6WehX3fvH7/E3zx
bR3B5gZH00ZbsC+KD0b2m5goYY7aiXoVMg29VDRwrsFg4nuWdfvCKbV4/v6i75bk3XfCJq9I8E3t
ZQ/fX1aKiLgwuk0sKyb4AFeRndZeULNFpddQO/iwU0AroeR1GH2ALRq7dQzQRpxVWt4+WCN5GDT/
jRDLghpqMDkDwzbQW3XpSA5GPsQ0BktxgUxsuu5gbP4OW8nSrAuf/kwgR7mZKyNTVqQVmOY2HCJt
ZF9vpvNs9psDNcTnxQZBAgULaFWdV32/E6Pg5SEQmS6c0hFOURswjCgaIb75UXH8/X39dKn3U7VF
3elYKFT3Y7gSP87ikPBlMs3bu7lSxq1PHBZDRtJSvr/SpweWCoXiYZk0M4Cw91+SyIbXLwY6XvTG
I28QlX+c0/Zxiagsl8hnH6hm2dzoGpk031/5s0yDh9UWi3oLHqnBZ9h9V9gYdOn7wUyCOJgGvCIp
OQV0lmvbBN05zeZVmqPYU2aGYowk9IsmboprEVak4bSBReZx1Vw0xbJ8fP/JPu3IxDzqdKF5hxeh
8H4OH+xrveCrzwD0Tf88tDvzVAaJfsBWr+35V7jrnF6QLy/6YTi/qrG3e8mk07Kq0Mj7K9DobSLh
KERvWWWqrS0GnY+tlRaPKoAQVFRyhG/q52T1bnN06qQT0v2b4D8o4AmckD15VUOc/+mMif1SxAXU
pTAfcvtcoykBYTFR1VtFqfrLzG5a0nUjFSwV1V81e75GeAkdRHWJcK0UMzwG2aUtOaNBW7sKsmNm
NzShsHbB3643ou/scyeuCPuaLfrFQMhCeouTERHm0Qw1B+9kJngY3m331AiBTFPLatRHdPRgpJqA
VXtvCEvrrgjTUD2tw84oTnA90dke6q7BBMKhszkeEpiguLDTeDoGzI6hLGWtBwI/6F1z1DFgtG4W
h7nvzQEPxJteDfKe3Kr+lwSthBMoy2Dfs36V6ALrGoAh60+pbziUM3oiqqrIvazv2xcfA+FPZjKN
AykTK98q60Y63LLPqqsW2hoteC3zESdbSvBbWsG0zO8r7NbSrIzXqIJiTNBa1T0lhW+8MbrVTudR
Q92p1EnprM3CwZKVgQo8Z5Qi4hPIKDlMULRSKG70oL1lhCaJZOIEi7JgSmu8H+hRupVqTqmOrLPh
5Afb1YRYNOgELjVGWd8SA1+r2xK+RQkwoUV2OrT5/IMwdPXebsLqibFoil2bZ4FUDZOxGv6KtPK9
rhnKy8AYh1dbg8G0zp16+tnOJM+sqqrM7pWuwqsU4oxW3NBMdNJEOK1i+cIPj9+bJCYayQhywyOL
rIpki4E5P1LRC9VH9EXsdJNUpVA9I1YJ7bUUzhIeSm4m+1UykfaAvkR7M2BfNq5Pl6Lj9McKtxoR
BtTsAqJe5bkEs+aApjpHQ5c5K5PaRnCYSYbADUmxQXSRFUp5XLVlSZqRsAfQkXHXGTATc7iqwg8s
fRsSJv1SMjbVYUb6zkbtzIZwQaBZ8RmRPL21iiOjfqxZ5K4KmNMEUYRVd44+KH+Iw0q76xhzF2uy
0vzO65SlZ0zSj3ODlz28A0PtmO5AN/YF53750szky9ORdszHjFLNXE2VgOfMC4b8UomGyYHAWEmJ
Z3fJjhkbn0B3QQMYYaii3QP8LNc1vpNXzjbdcQY9GYBuNvWJF4ad80olDdiu6YH95cZM57mVBjem
b1pU3TUU02oTMlblJ54UsvZyinMk5LiXQdAlvJGrMKucX7Iwq8cUli/xH6GOAzrXRHkqptYB8w+g
2fPNsOd9bsww8Qpy5LtVT7Irc1oD84ynI2DKvdaWvbppAsTVpym15wUnGyKkazKXiDpzZKAd2KI+
L8fL6ZaIGMDVuB+cvYZP1CZZGg0U+Qb2aC9pDfwNuCIPbUefd0KLNR81JmUMjYL91bj1/cJh/Me0
tRuYP9Y8Lj9TMYtV6CtEMg1jcwU5uD8tjXLapmFRPTG055kp4I2lZICgptKqI5K4shUso3jLSPap
JNv2HphpUB/Yor7aPC1LE7hPoMajet07aTW0FHvGpARRhIaVbwItt+5z02Z0ESNWOmWCBu3ZMsk7
ZN3xb4A3hcd5RbrakAdJd7oIiACqdqJ+YCASH+IpfFG/cH6HusWnEw7b/O7WTgkKUMSCa6hlsf7S
MuN2CyNvnpaYvO/36s8HIBqB1LvIjG0Ot0i3di+FHKFIFb8Z4K3iSCXLnSA/Ilbi3zR8zMtudKpt
0UEaZm4UnIfRWJz2jEr/7bmXD0FHnP40lQwmu71HVJaFzp6JaCzLNGU7TL62IpXqSZetcdF3pThw
svl0zF4ux7GXkYvgid3/ziNEVLibtHn7sNcvINFmL4C5kmO8AziRnMg/8G4sD9NOlc/1OGPjoaFa
w6azN/lI2GQUstawHikFwZhJVhIdmOXTea6CbPAd3zoa/Nm+gSNprWvbZ+v7/lf+dLhZPgCtO4Sj
msP93SsVCxv89zzifVILq/CiLoOOXc/Ws4zj332cDY9jaMiH76/5+RnmmlRltBZIh+G8tPtgqQrW
c60pRvDSScwsLSqPCY93UI4G1oEVTn7xgwoBihNVJuc3zVo+y4djo+9MIAgZv7o0M2CYQa/3STmo
DfNpGByrO7WIqHmi7ZAGWyOWNKBNNYrOZgj+9oo327gBnQF7W4m121YJkNdgEJm7bS9LcW8qwNRX
YyQvcCv51yp6xWxVSHhjnl7U9AOUuVRf5lw3Itdc8ghTuoj3eemEzz6cVGROHJNPhz53zueot8ON
ZizxilMbZ1e2H0+kfI5NbnmlqObtKJ008uJUDxBP13H+DFA2JNBA0csXgj7Z+dJxMDivGUhNsNLi
DomUDP/2QCyT3Fp60L/RVh+mlUbWMaPEwamDc0irY3XdZyRJuNMcRwCLddQrboX371DX4KufgqfM
5FSr8WPsn0qYqrTkJ1QciMb0KctM7WzM+HZkzqFpQiqRH3i0v7geawY9W855zNfeB2AffnryN6IZ
kQ8FjCNanGNAnFE4LWF8kFBTjwdbPbRkfvFkA2Q1aGHx1zG07K1W2KykInif0N/O88XIhoYXVy8u
kJw0z0UL9iQsGuGhWY3P6hjIieBIjcfIfCwddSLACQgM4Bbdi5Usrg+sbV9+ODZ62Isctsn92X0V
lGqwnQXgC/RhjACPO0SHtf2S1WWa84Fj9hfLCvJV3m0EH0yQ940CbZcNoaKDoaicuIcdVVVnZTer
p8g1oYdURbj1i3A68AW1r35xDtpkviwDCQKFdr8h2cwh6A2+YR86OJiAxJv+aZ6YobEpDWJrKdCh
R26sIdUewkrB7ej4pboSLYpCL8T4PZ3xRrLNTTH9rFUdZMlraft6yowzrh7QOrW3kg7c7NaNUY0b
MpLsS/6mYa1py3XrXsZJtS3LuHhDY8v4s1N6YOnfr56fO4Kc6yGI27i0DFPnp9z9lj0v7ujT4HNt
s6t/RDSkNvSmM+I6Re6sA590FyQFihv0SMDCVKdBnCitgRPGbM7qyqmPvv9AX1SRfB7bEg5HblXd
954QXOw7qJCRO+VlElHFMnpaMRULDhzr8Q/vb5aLAYvah4EW1uT9+WSNXdQpG7J41WCKjhaEQ7ue
UJxeTxbhAiszRw3JYC8On2caQK0nzHGo0GVnwXM80rgGwK6Hx1Htw6gwCjO7UaktrBNCljV0a7yY
ldtZ03hN42h8iFJFrd05GkbgTWRiRMjWARQByAHbkwTJDLkrN4tfHHzF70QbLc7iqsxvcNzGZ9bk
hFdJiiYX7G/b+BtbVRE7x4NfPQgisVHvWQjCXARF5ltK9jkxrGEV8GpokCkPrIPv7fOdIgN5HFNW
9nj6+WSr67sPTNBaduxHpSRm2IF0ZyrYWJXZ1wfEMXOPhM8SD/TmtBsbbk3L6jSO2UlJzuePSPr6
ddIbOXjeOWmMjc8AsTtT/DF7JtAdkyxptfQpHD59t7aayiluLSuurDU7alT/sTf8K/v+/09e71IC
/d3F7xZZURfNRxf/8i/8cfEbuO4Xs5tFw4vOuL0sF39c/Ib+D7+4QxOSUSkNVpv36T8ufgWAr04n
FLsnz4SKyofN4n9zrrR/GMdjRH+PpzJ0aqb//q8dS1yz978/muv3mFvsuyYaG3ysWKKWzv1+iVtX
jaZGCctpGSx8aFWR01Er7PmmmyP1htkfQcT4DsTaAHHxquZkWPhJmd3SFyXpLyaN7pg40SfEFmO2
IjaXNHYSZkDwq3lYkNJsgqYc+qy4gluEdBTqt3WeC86cpGeYKJklQuu7QUr/R4p0jwaQ3qY/yzrP
zoqcACUvp2hSuqyevcAyRoQohjODofbL8zRR58cptIzbLk2YvQQNFXIW3pNUWzwoAzWeq6YllGG1
EuZWBXISuMVgrxN78B8iQlBfCS0ylQPr/948ermh9LkW5RLzKdWhYb77OocOYQJpNkGBkqm4m4sO
nBdWD6jiyWBfF1MjfrXJklOJPbtxh3YY4Z/jwb5xRJY8TIkzvM2sOEczPAV6P36G7tOYo9tay0Zw
WrnRn8QYSPQj8nmD/2HvPJYkN5Y1/S6zxzFosU0BlOiqrmpJ9gbWgoTWGk8/XxQ59xSQsIRV3+3Q
jAuyaYyMQISHh/svdn788oZ++e00gamZqrj8kf2LHOVVTpZKCKcJTwBwPWN5hq8EtkidxrMpRaS1
cSSfXh2Up3+C3OvdtyKxXg4oftCrATHzDTEvSg3c7m1Y9jJ9b9T1cGnROv150hMXMg63wWjfyZ2G
VkD+Lp3TxzRVUbWdvqp+f24ono3J8KZL85/fBa8N5AtsVfhiq5is1g3ZulIZh3j06U37WXEnJaP/
pt70v6MovHqEkgLNw9VWKaWmaiyrZKtIRvuurpX6XGldv/NRX0BJ/71gXoah4A5giUcsrKk1RRqv
HKQBYsfE2t3GxSMqdElkI35wr6aD/yXsQgWVMbWavspmLX+pDaFh1Zly/D1RAkjfln5rgcpMT1pQ
OAFZKa4gDkXJv2isNzCKZ9TxZgSRqZNjVA4zSbfLGwtZr7Dsb+D8d+8Vbczic5wG5Ud8MPI/qjI0
7yYkdiFq+CAoIxWb6wqdLyHv2eCGkivp7Sj3+M8rmOvdarmGLtDL3vv/19X/Ea/sK9dV94N3038t
GcV//c9dBXrtP4pGcwazPBq54MH/57KSbP0/yABwReCkZ4E3EJCpf28rlYsMLBOXFVsZzruIeP9P
U975D/xrMLfgVQXm6U2WjMtEVuBAAW3xYiEywUC6ILIWVYt6atv2XtPYk1trIIsBGsw7IWn5DPtn
FKI25x48oSitLSNSKRVWOZhp70kl5JixwiJGVcL4FEmas/Mg2huK1X4d/GIge2TRGRKTuvPTaBXn
5Ns4vQR1Iu/k5ss61sukKNABCiD/pzS5FuXHAASCiIrAboGb0wl1J6FgOTQ0OGCxeL2D3S+Mw8bF
Z7D5kweMxg76nx22Eec3Ph1ZEFhCoimCMWsOsqLWvpOi7OaZnSpyDPw5wIAWb/90tFPZwCRbBnt4
9YJuSmBUcCk6Tykl6R7n6+guoCxJf3Ayd2Lq1oRgJbAPBQL8okaGjJaNy0rewV/rbao3vgVFwNlD
fG6MInANoOk0wbR5eXG9uh3x2i4D2/Jbj/6T8z7VW+uj6pj52+diAu+mDMADTQa2t9yGHbSYKC31
1ivtVr+fitF/nhxKjte3gChH//cSetmCfBfs5IkPYJXtVWpRtCoO6wOaYVTs69tKQcsbQzT7Nm1T
6y5wbIvHXQjPKZL3kpqtVQS/AMKNGxCs1GpkOZasrM2xVO86kEFYc5LZROZedePyMAv9EUIndWkB
FF8VN6xZLqIKsWcv95XiCJlMekcdxzxSHKx31Oa2hgLxgvssz20efquhfDTQ5QZLSg95UOsOPWzr
NoNV91jh1bpTKNoaijaDYFMDD2SzL/eGoKkhAYjtonjiUBCleFHg1OpKCCLvbJDLzwR889VQ61QQ
jya9zVKGahvtptAT434Msr0J7Y2ySrl6HCHLkpadl3FdHURt8iHCl2InfdxcNmCUQEyEEtvaWT3K
4imrApTJrDlAJzZEvsuR8HSL5Sw6XT9XmxP671Dran3vh63fBEzIn7B0tAJj9sxI/ev6IDvzWV+K
ZqdVZTE7hVfGme2hj4X5yIBlXNP0exKd4jMv4wTbQJAe6J+hGLJGhYJB8icf5UEvbozaC9rMuIlk
kI0Adn4SDdOdL7W5fBgVERdMGE5reaMQA664ta3CS61IcqUWQFaCbMybPxIVJOrOwOkhNzLW8hhV
vWTBjLJyyMHtFzAWCV6K+uC+8SPh6EPyBlUHcBHVvtUgRRurkd/KqdfaPSQBJWx/aSGQF7/E/umf
5HlRRnj9cLtYtpexsKZXLZs+rKUtJ8Rt5RdkiqlX9ub43Q+wyKOIERU7w6zeh9wajAP+RrFIPE3q
l6vjWkAdzcK8TT3ZTsJHCYGyd/nUDMB6jOzdXOc8LcxwfJC0ocJKAzpo4tjG164DhHhUJPQrGy2c
H6yO/gsPkvieG6D5mGvT2/C///5OFt2kfEdf4UIHVO1QTGkjJPyDzvlWt77xKMjonhToAGWhMb01
WGqMRVeSRaF2Q81juf66GvV5E1ippyrSl0keEFGTrT2Rlo2PzFXGwxHWE3+9VLpfpR/JnPv4hWMs
kfhp7VpZBQ/S6PdayKuCycvaiSuTLjLcMkpiq8CPX6cGikBKhPhJ+L1MQ22iCKrlKn6GtlC3i4WK
+1BDHsQJ7g+N1ohXGab8iUiO25valB9tJVDfDVNlvcuwZreEgvaAXnffzGfcCAsXoWlMl+WxL5+v
n7nLJaJlhm4VaD764Bzw5XdQtWkuuEQSDyNVG/hUW+DFCKTt+igXuROIPAiHKHcCNBEvs+Uo+C/L
ApOSAIYs/T+xU1IoZE0BYrdmdF/3df3OH6a/rDlsP14f+CU3WkRjMTIAFE46ojWUMJcja6WVw6pr
Y88KQyFsO8baR2OejO9FiTLKcegsqz9Agh6fEaNOilNVToh4l00SzDhkiran3zbOt2S0q29BaE7j
MTEamRrh9d95cWnwM/kCQvAU+hCEpeXPRBZFoREQJahqoCc4pPE3LCY1FFWyib6ptofy2Poe1IZQ
kwKHQE1F7IpXByN1qINQ+Iy9pAPzh0BJezbE0+NotpHvmUmpf+uSxIRCbeafr890a8OxEUjFXmRu
nFXgBSocT03Yxd6Im+S5DVuAczr77/ooL0d79d15dgD5J1sHXr/mF+RRYQ6IAcVeFdd0flNZwfWv
z8YPTTPq2K3XGuIvSvh5DkNEAWAy3w5V7+snLC7GWxVX8rde05RU8b+GCIq+GUWA1d0WFbOCDKEZ
eVjSJGx+CbQSZpE722hjcTWNXACNNlF1fxGvf/VdazjXc4fludeF0ngO1Kw8KzG+PtcXd2+U1SdU
In/qSq4L4DJWdk64zw8qcro7MWPr6HJy6bfSzgfVpa9CEw6Uld1NeugBLX6PMbX2MYyCGjRjiNvs
IbQqBJvKasIktJTM6FOKugEWDWoRunZsyrfoPxQ4YceO+kvlUP1djhaW2m9fCUgK1JUIoBqtr+U5
anFiUALfDr24G6abbLbnJx2Hr/P1UcRE13vZBErOa4m3OsuxHCWpZiVAqjjyoiQb7gynQrLX6cIz
mfuewrZIR9ZDASwAwEqDhuCwGgo100ZNwKV4VFf+HmPrfUPhFZUT63OJ9h4yRD+uT21FkhZ3J81P
SzEoVmlUxyyx117t2BBE8YwcZ+hhyJd4WRdNAZZ7AW5KPOHfK8o8eIjctvfI0OAHbgS5C2IL74KI
LOn6T7lcZU4OBwcSLqACKBHLX6KoQLmdJArJCNP5k2nHGErbQCi0CKGa60NdRvvlUOukcNbaMO4Z
SiWtdi0nS24MpZu8MXKCd2ZX6f/L8cR18GqRFb1BIIGWvgeUOHHNotR+RUkyHlFphRgH4GHn6F5U
6whCqFbBaUFfgNVcBYiYXKd1ZEAYWugrN1UiI+4SWVEQYuLdKw9SXifHwSrzExr59p8p6il/X1/g
rW3FEgNC4TqFarwmV2FQJFWNwj4OKrV6roeu+GLlCJ91vq/dD3zlc2VlqYe7fXLnBJV/7myBVyn7
t5YfWAkkVDWFrj31qbVmYjgisgucMfTGQaGOx7E7dj1Q+gDixE4s2tq/1L/EkaJQSsFt+ZH9EUHm
AA08r64xWEYrFRmmCfhkqpbT4frybu1fcM00XDXOywV1rS3iEZ6PFXgV3S84jxC5s9rwz7EgVE8o
ue7sp8sLh5IrjygTqCiY8HUSl/S1BFdOC7wEV/d7ZBWUv2Urz3eqUpexj1HIGagyg2YAALNcwApP
4bap5MBD/aP/irgbIlgByrIqDuh06Bz7VNbxXsl3c2rsUJIDuq5UMZeDBtQaSTXzwEuxtPpIs3V4
DhVtrxu4kQ6hci7o/hTdyGZfzsurCCBJKIqkqBd7c6pnz9h5Tz8DwsLdFGv+o4pq+10zWeFZzxGq
KqQ4B2tjjU/Y8GYHBOL2LD1XhMyXqC9wbJCs0KSHF7aO+vhgaGqcsdSaU7xPyOC+5OEscYMi5e3E
ifZBtnMDevekVX8VsaKd5WzSb2BXxQ+lGgT005Jw7+7b+hSC18QNa/JGeYF6vlojzE4GBL+qwKtL
R/tLlvP+mJn9kO4cnhXu+d/Jg5ODMc3Ll+tm+clROJ7g3YUB9AvL/FGoEE3Sui7vnWw27svOLG4n
pw5vnaCRzmVWls/A/se9THH7V7zgCAXcm3rL8lewF5zORyDI1aZ4/iMfav0YY5t3asMUQZoOWBkS
vLjWznH8OKNvfMgiZ4/bv7HilBwEgoMyGe+B1Ur0FiGrRFHYzWQreZbQvoXVn+zhxzaiFQ08QitC
CWDb1wxXcexCMx8k/EnaL1I7Ng9RmLl5hdZlJTs7D86twTheaCLI4goU9tSvr1oEybQ56VvJHeOk
c3mSWmfyCePJSHP7nqiffLgeireWkKgP09DSkZZY9/lDJ7aNLu2YnAasZFCAlkuRlbypz/+yZXVi
I99IrCFlguWsunwgcepqyUXgIgXPGZML+uNeuWYjADMKz19YfJyPtUwPTY5writGQXYtfgrgY5yd
Rpx9OWiOXVEN96CYop2piZ++zHjJT14NujoHQTrVXTvzegEVoD+05dDeV+3keH1T6D8sbfBvGtvu
Pb/0LffNnw76B2rFCBtTZV93+5Jcop4TBZLrBKHuyT1Rf+7L2bs+ykZawGaE4MUs+YKa+PNXUQ1k
lDIY9ei4SoZqzoiO4dEoHPVQREp8vD7Uxl7kHhPcSB7dIrYvh+r9WkmHsHbcMOztz/ZQzfd12Q47
KdVK5/dlM5JWAvmi2MbTcN3SUdtCruc6dVxsrEd3NAuEGRU/Lg45hqM/NWXI3TmWo19mbKdCf7XH
8knvlEd1lhPPMpP+NHHnPjWdJuGEPlsoyyN7hTASmu4PYW7Yp6lDke/62qwoo//8apOHInZKLy+5
1eLIPGp8y48c10jS8lFPB6yyZkWDNXCwsy7LbmKpC1GmtOTpQ5TOOo6gchj9TBC6/KAmuHCGk6VG
h1aR5/qQ8slRENMLDfr1EHTB0/Vfu7FpROosqlGU+y/UIKrE6SAfdDbGJLlydkqULqdBSs9Wjer2
/2qoddtRHnAKq9vRdu0mGt9zTTS3qjoOD9U4+zvfYGdW6ybG1A8+BoEI1oSJ3XyCXSffWPRO3lVh
N/zOrDSaqYikik7Q6gXUFbiSo0SINo5c1x1WrTHKAokGB9G3M/N8fQk3zh2C9PSkaahyma6rPhIV
n36catttjXaGfGCjkjCgwvs7o6APgg6JA4RldQekDD/FNXuCyn13QNpROpRhvusKIUrBq3jMZP47
zKoxkNjGLI9pZbtaX1VfqrGi7Y1S7TtYqn/HbaB813wDBcoaNTC5M7PuYJpN8vbIbMMlpNtF4ASm
Ki75VzFzsFIFd7uG7V+jUAAgDVnFCRb/bywoMEWTHpHONlkt6Dw7iRIlJTtfiRSPfwJ4mqOi+juj
UG81hQwWMkPLuSApMvnCAdSlSP43PsKBq+RVv8Oi2zxZPLRFB4SHmr6q7+NLKN6bbPeo6vTHMJTS
L4NkG15TYhR4fT57Q63mg5CjXQcmhxgD6OwefQvHa/VBMP7L7DeGAhImLk+eTpyt5dKppqB5SIPt
9jIauNCmmrtxQlfbGVrrN44w3QkhAEWmqq1THyDEDrVNjnAhyyYZXFGfyTrUnSO8kWBh/4XyosLL
DTzbKir5edMmeR/zmYbeuKumKLpLQavdoOukgZ+06/s+D8uv1z/Y5qBk+MCakJ0DqLNcxb5TpLzH
i9iNe2yjRAfs7CA0d1+07fyesnFLq0GLdkK9+J+uowgWBaD2DB50jLsctKwdq7cndn0ZJ+ZjNgya
q9pSeTbSznqwQi19e8RAy1KU96nug5wWIfpVxOgTAypey1luizo/dVFbnIwCcsibl5I6ODLqoAcB
F6zPso625ST3jKLgDXRGEtZGzdREqKZ84Xq01efK6fYu6K3aAf0aKs8GdQr8+laHOy4gjfastEvC
EGe0JtXmWQ2ivHDNLrf/7FJipF5q+VPQ4HpfRqKjNsASgxkVqLcSecvOMmyEAMBk0EpBZZI7rwOn
Jnf6NOHQ4zqFH52yqQMnL/uVqzvO73xXA61qKnhQlal4Lb+rDkizTuAmuWVSR88I2ON5HvT2Tkq7
cYFTtyM3p92Bv9AacW9KxSA3BCC3tdijnRxnMGWb8O33jcM1AwAVSgYQytV3DLq5if2YUUrsjdzY
6r7PdZ/vPDe2poKYELZFFPXB368OXmL1yAhniJujz4sT9ZTah9rQ3wy1Eh9DBTgGEkW8oUXMeXXc
bGdWIwyeLVdz6vroqIV9GOyw2/ksW/sMNApsS0iGom+9HAVRMIjoYYNQezPZN4MUKJg/h9kzGk71
268aIj/3DBRpEDZriN8c5Lg9QAWBLpCbJxPn17PEK8TNQ3nPU2prVkiMYl9FyxnW/eoSSEKlt+Yx
sFwQC+VpTtvsplSs7BRIw24yJ27IVRimjUQ2R9cTnM26DK8o6P50wDxcpTZuo0RK8FWQzhSp/7Ak
FP6lAOkDtC6OFazIw9Co34a2+nE9Zm5OF5QJGwW3UYxVlh/RHyI/SegFEr263C0M1CiyRM/PEBX3
9EZFanoxW7JjSheEaEtf3XTGaCN4IU+m25SqdI+lhorFihoeC19RHoxIzQ/jkFdn1H76Z7tqgt+4
g7hfEXPh+U2Kvj7fTpvgtqmYLvZ6OpyHHHlOYuVO8L1srUDCFLKY4lqFjLHWekQ6Op+ivjJdqXD0
w5BHfn5o6Ab8kpRKvTdmDAXLxjfR3I6Lz4jb926Ud82THs8ofF3/thfBhp9C0AQqA8qK5p3481dh
YK4UFYeBznRbW87udTNK78xe3slfXjhDi89KdQ1aI3VKnu/cNqvPOpSjpPXg2l3dRI/iPFedUiF3
lAG/lHuhIp0r0y9fw5bgrkJ8a6SaMISPkzOX1sHSwrQ+DDoOlKd2KLLR61vZ6eH3N/nfxWAlxsEZ
LW7V2i/7exmVH9TMJyXpP47oLn2G8ehH514ZCv2QG0oP5R+Uyk6YWydo0NNpCYgrnl4ZN8TqhAST
M5R21fceWjTFAxqQ2THP7Uhnt87yTdmTVsixKv11/dutz+XLqBSJHPAnAO3WMEl8VBAZVCBD4NvX
nOMkDU5m28uHvG6a8/WhRJx+/QEZSmitgIpAmVRcG8ttAuPCN2zuOrAgmeP2uho+zbNuHcdAlZ7C
UpfdJNDt7+1sJzu0hfXSUhUlZ4I0CbqY2LNG/zkh0ghqPvfgA/Tpb+qyv2a5LE9ZHVQ3iWkHN+Pc
jN+vz3a9sC9jUnkmRRQDWyJKvToUoTXltdrzOfW0VhHYGuODjCLdEXjdtJNRiJ3/emGpwEGTBtRI
cCXArxUQDDuWAi03Kw/fB8tNFabWFTLnH8TjQTJzZ2c51wFWjEcpn62KZrxGQX85NTUqJmS/usob
8fLxsMKcb/sAA7pDh5DmWQmHGLUMx7wdubfvabGH+s6E1wHn5QfwEESHmB4hJbLlD0BsILV9M628
qW0s5He54DALGLNoJ7Bd7htuDxoTeFQL2NwaDmZ3EDOJvKXn2FGQH8tc7X+OZi8oB0Ue3dpKh2sH
OFLvrVuHYam7CzYU1/aaZYNVFq9HWjLIZaTfMHmMj3VZfZoVa4+jtLGOlIsgXFEiozq2/pBaaQ9S
pUyFhyCOcZtVJjJsgTTdvHk66OYCZxXdcJ4uqwtxDgbZLBEB96j1DF8HzZduyb3zk5xLyd6b5HJG
0Mocmqw2eZwQ0F3uDOTU8NOY4twLJXyRdKtRDhRj0tP1GV0eODB7KFgKNQQq7OumnVxMckQRIfOq
oItPyI7gk2Vq3qArwRH1iPrN253hRDeLT8WeX2/3Ma7LJOel50lF7xwBDQVumox7UOCNSfFwFSLf
QrmFKH2xdPGchUbhdWby1cxm7Rgn+k3TZvCuJdybri/hxofiI6PY8qKZCaFrORo+RpZBZlZ49SjP
z1qLy+/gyG+F1YoHFi6ZQJvQlKXiL37FqyCMFIzRK5VSeFWZ6u+GVBm/aIVc7Xyfy1DPKFQEMGeF
MEYMXo6S4lZYp60O1QDvLCRIhAqN0useDnfNTkTaWjaajELXlP4f0s3LoWLZECZicuH1ZQ0hHfwf
ffpuT8ptaxR2NwAWZANIo1cTkihkY2iVQtMYBuWolnML4UDaa7xtbTjUTQDbkiYjErp61zljQRQo
HWSE8dv5I4TQfu4mxzwnDpYwtYWQ6tu33AsvjVuD+vwai5piXZdU6px7XUzXyrbQCs1C6TcOKxsB
bAd7mjLimvo+duWg5kOaewXYonPepOD2kQx/+5ajIQRhAqIAl/Fa0g+/o6BWIq1AsbfPbnhkZOeZ
ZQNw2jo7Q11AFDhEPBzxWKX+iBj0GgBapm2EdQG3BBXa9mDH2J812ld6tT/qMP07S/v7sMs/FpNz
X0b1Tlt4YyeKqwPELoMLQuZyv6OFmg4UFwrP6YLpGCt9CeI035vixgHmfw86GXQnxEJzlU+ohEXU
fQpGKdDBq1sCbNykzxEq26fre/AydaL4j9s27yVEnyEgL+fj4PKHDmtSeMDQQ9evOuNgN1rn+dgu
Pmoz0o8F+I4bYJ/BhyrVm52reGs5hbq4AnKaUtpamwtKr1VWXVR4FgbnxxrTJJdmaLuzYzYONh0I
rmCwuKg/rO8rEo1MNnpYSmhNN0/xLAHyjmYdDbUhQZUzT+Q9aYLLRM2mJQmLyCRpogGiLZc1UbJc
6onDXtpM1T3vQ15/QaE/1Eo8h4cZtjC+j2AadqLx5tHgVUPOzbbh8bTansYYNLmEZKo3jDPNqS6S
Pgd1ntzZtar/HAt8ubou1J4w0anvVDLFLx0on50fsTF3pAUFHIRkkf6j+Bqv7rhIzwalQ3LZU1pH
uovHOH3QZWreyKrAH8WG7AFEwFsxBsQEMHridsDCi/C9yrMgvLf1UJIB1SDHbqYkxJteCtq3b1c0
zEi9CdiUyS5AE0Rr28jUzJNRwX+ew7LF7bOXz9fPpLhnls8nmzIKyQF7VXzHi5ealXd5OmSeX7XR
+2Iu1ffwVXPEu9vw5JdwLuMqlA5F1QU70WAj7uC9xduCDcS7eI0VbbNOjbW6yrysVKuDzEPpkGhT
4c6qPOy82S6wfuKLUXC2OP3wTUiGltuEfwt4aCgzTzLNn0qZvzOk9qGNHLQG6ye17W/MAT1c+EG3
FTaviRQjIRLc1GXx9fpqb4QgytLkzBQiwTasy99qXiGvyKXldV1NBMwQcsaodX77zoEDzGtfvKSA
P6/irBZDHUqDOfUqXYnIljXDDcxmD+u7EehYTF4cAuNMAXy1pvJYV0qTAWDWu2JGdTmVbiUwZ6Gf
YptqS2/th/MJBYuOnUp2QRKzytA1f1S6trQSL6oxkEmrvP5T74f5TTZlAtFD+1Mgxynqc+rWKWZm
BUOEHWDiGU4yfgtHtTlPc18fijF27tKqV+7iPkBB+vq2WOnx/jssURzcBOeQbGO5P8PZiXNU7GIP
PGoxINWUpF4GXefGSs3Wi+MAd7hsUp9nJVNOEBLoN0t16g4NNpySYafHoJw1z/AraycFuWi8sSBc
ZTR8xbNb9DmWv2ySUm7skOSq0HAqiyXfOiRhHoD7cd7Zevzo+1HkqnLw3gqzd3E+PCIXqB5iY/x1
fYk2Tg6AD4qEZJdkzWvAVVwj2YR0acIJbpW7rnEqd5q6PQ+hzVFA3dLXYw9wly5nS51x7Ixcij29
Ghrg0GZ957fGz+tT2Qh8sBnFpwYKLZRiloM0OU4Q+mTGng/UDonOEA+DBoJU53Q7I20cUfo5bGRa
lByeNeJaG8HezphPeuY4J8cgIr41VsDXI/Ofv85BsvcYvCjMs13gSingLwSckFmu5zYkaR9BebPn
KLgztDEvDlkgRR8HNNC80hnTkzRG9alJbecwTlN4X08FPvdmlO3s3K1PiWSOIBMboqEl/vxVZiAy
pVHxM5S05b4+z0UmHSWQlTt4/a1vSVneBvpK1x2gznIU2woDxLzlGNptEbhd1lcnBzjNadJzeSc0
XU7opXpL2QBNMeqPqwAoT6E+IL6beRCwpFvdH380g77nmPgiQrDMBxgF9UlxK9PZXk8or3wNF6sw
88oceY/jMJVR9ayTyE2obto+olJD0frnJBxtBO17PIwO3Kfq+xA4PQBZf5h/UPtFmLQBNq5SEKIb
dgr1sX6Wm6QZCR4FWr6FFfxKQvjEAP0zv72fzaabTg65qoklXqz8Glst+jRkNe7qRTade1mt3yfx
UGsHSdHQaKSjkWfeYE1zADkq7YsbNN21L3LbDIXXGBPOE8Sy0+Qr2rdKA22CHIGWnUuzkr9H/pD+
JU26PJ0shOO0o1078g+0Uifl3Kadf6NLxlyd1bLIZvy+LaCbqh4UBz2vrWgn/dpIollv3l2EAoHD
XVdZJ7mK4xYhSS+Jy/lrXzvmnxXymEdbkernMguVByXTbe7vWr2zctk/KXby1m4saSy/gaIhuD0y
6fUDgvdnqk6xwZVj4nI5qr1wezeaQ6tbe2+VrU0sNhbdLAZU15IHaON3Mg64UO4rlM6KyU9OPMDf
/tJzqNLTNEfZAAbYWgzUKTUjRwM29cLE126MbOgfU3h1O2d/ay4kk3BqhRwTHfrl2deDhCWdBxhc
ZfFJxnLb8zGU3UldLwMMqjGvBlk97kJ1isJkYpAkiulxxnbilZEZorqb7DGcNofiFUm7iNLuBfkw
D+ausOo+9fpAxh7JrHxEKxHu68ap3ZnV5cXErIDqvBR06VCswuYMVGeSzZQPVJf5XVO2aNSFRSYf
067GrRgZzD3Gy+VDkRG506nmiPfUOn2M/TrCZJcRjarRHixK/kdjGqwTTnPqUSizuH2svb1QxaDC
0ItqJViXdVqXJFhqyU6YemYfDXd9gS+8BTuDS3ja69ZsbEbYJWx4HnO0h9dVeXsc+jnPncSbomx4
SDPV/J5UFk6N13OXrWEQKYLAxTjC52i5560mAxxYawxjqMMjAvfNn20eZLfXR9n4WJwosggeF/Am
11gkXhXk//BIvLhI8WwpK+W2imRlPMKpVh6GPjJPfW3ZO3i9zVENLnNeTKD617k/lMjOnKop8QKo
aS6KydVRacf40fQT2S1wif1izo7hXZ/q5oIi3I/yBQpH8AuXC4p+rSqqUomHTml/Ezmtf6is6K3q
ZER4hR4UFVMwIVzqqyjCUurogbaJN8xV8G4s/VSI+PfFTkQUx3aVPCyGEZN9lXNNbWjqI8p7ntHa
8a1Jnmsdxjb7iahM4jpRY3pp7MBymNDiv9NaX9/ZnRtfUBNCwSAg6XiA/1qO3yCz6oeVH3tzrreP
PQpfxxHbl+PYd+qpb/T6Vsqy4Mv1L7jxRKKFSOGUxyNSYiT0y1GjZsrisqoQsjD6qDpz0TiPUVlb
PIUbbOptu/7Z17J1T1rVo58djzehJKmeCcXxQc4Sf2dHbYRxOoAgY0wbu2G++/LnZMROdZTK2IPX
PhwhXKbnfMJRqQoRBr8+9Y3NiyChkDVh84LPXUWDzPZxUR95lJFVtAdcj5JzHnd7OdLWhBBzp3BM
QirQg8sJYQxWyz60S89PQujc81y6uRzbD5ox7LUBNyckurXkvzxe1k8zq5B9pTIYCsvBb4Fp53dy
FO6xvbZ2KagI2MTcgQC1Vh+oG0MYL7Yae5rtR2DGq/Fc5lPwTg8nLLMC07wF77n3MtuaGSViMi5q
8LShV8lKjPhu57BsKAv4w0Gx1eHD2BfV5+sbYuNepxfIJftSIcUUYfmp0DXzdTXjwWkZ0fA+CYL6
KY99xE26HPPY1teMnYizNS38n9G/IN+jiLnagRhklW0f4JcUK4XtGZLeuNIk78kSbmXpvCSFvjAv
aQizqy2ITH7W60kfe1guDHdyOIy3Q6ZE77SyS54CjAFEIpPeAiePvjfNTL0tzObieH1xN84BS4vA
GvJYlEHWKmv4FwJ1ngPijD3rXxwpjg4V+uBe7fd7XIqNZeWwGXRrmDSWRKv5dkM3jHg7Rl5eyPl3
J9LZnY2Tn65PaGsUsjE6Z7iOIgW0uvtidQDAPSUoxUjKtwpPtrNWIVNwfZCtVQPnIThJXAwX5j+U
lalz5GHkjUkg4TCW9Ogim9MhU7U9L+bNocj3cIulGHBBpsnmITfr0go9JZT+rILRP0WD+iRJsf8b
O4F6Nu90Fk1UWpbHjNuv7CcLVZrCMpFjnxr5rI3Iviv+m0khZA7wdl5KbzTDL8RYdORWUFVQEcDR
K+p/NfhVXcKe5/pH2kgcUJ6i3GrRdBfY1eWE4hq3RBW8n0cTEM0IqBM+FiZlYjZnvul4HibTmo4+
6BfMA1MYHjzGJWOHQHQRvHj7UPkQbR1BiF2/TQV+tA1wpvNQ0CzeR33cHHuQuwcyReuEFbr/1jK9
GA+kvSitCgLWKiQ7rVKjd5XHXo8ztOvIQ3ew9TbY2f8Xh4wEkqQEUVWBHqd0ulxa3URSlwd35CnO
8LPCfPYkK7W/k3i90PsWmZ8YRYgoiCI90KNV5kUzgBJyVEWeRC2hPExRAyAEw9BzGjbaBztykkdc
6/2TqteSZ8VKFx0ytPgfLBWNwaDB7Pno4Azqzk0gzOWRfK21YTyPIAnd1JBwO4wwr8WAY5aOllZN
T9IUmTuJ3MXxFXPAJZD+DO81mlLLlcqQlazxk448PWyb5lRVuU6WbJtpdBhJaE/Xt7wqlmS5ZPCU
OVD0wy06xmtKix7pSQzeHVkWVUXgIZiq+Gz7lEjvZGon/l1jCcRtWmPSNfhj9auep+DRKYYC2Zqp
kA62ryDo32v5r9DUJK+YVLwjmsAoHqLc6h/DBHOrrvOjh2IeLCCtXX7oUQ485tqs37ZtbHt5j+lm
NujabeVL34FU75HpL/ceU0TXAS4lvCui/HJFI0XOFWARKDkVqfE4JQ0uPXoZ7ZyjlfcL3RMclRHF
BghiAayFMLkcxoy1QEnjDr8lNXIO3ay6cql+CKsW1LvzpenUe93yn5DhSw96pru8im8dPcUoNq+P
YT49jXn/ye/pbAzyIB/qoXartNPwKMN3UBt3Sh+XayIqUoKYQoIJ6nB1UqB+O5JOp9HV8x73s7zQ
M+Hf00k7++symjGOeACAHoHauU5ZggS9DNQLbDfzZ+1jZMX5j4Kyf0ajPs0+zFRxdwbcmpjgdNDZ
BArG38uvkDTWWHdcDa7v9NKtE/Pu0sYwfWvCB2hOQB0EsU60jldbynAiKIk0O+A31MOt3rXRScjs
/c5cAIqQoItqwJoQbmpFO5cZc4nbKXwI5Go4lFkS7TyfLgMOSRZgYvFsJONesxJDWy36ZIAW0lZl
dTIrfFvs4q8cdMrOdDb2gsjmQOehcEa5cnVAWlyCi7CxTTcPgukeq0me4JrF26M3hs/VZO6d++3x
uGsE+BD49+pmi3SjzSqyLDeD2vNt6FDZNDMUoFpUN89DoRg7kXtj6wkWHmhU7m0I6KszNeNdqyDq
Zbq22qr3fmjEZ2pGo3s9Ym9+LlIhQKIw19ANX25wmPsO2mViVhrQoRBAyk2jTZjvTOYem35rAbmL
CJwC5gZWaTmUNtnoDmoz/Baqv3fzXGnv+5F+x/zOqONyZxterp7QDkQDiM46QXQNy2px8Sk0P9Lc
Wp3MQ1jXfKhB0nZSvMvVE204WqoUQ7nsXq7DV7WhIjbwKdR81bUr58dsJsrRoE7r1vBNdup4W/MB
/aCTHfMoBCK/XLwWz2Qigqq6tSOloOSN7pQFqf/mQMR8QL7Sk+Yzcb0tR5m0QB6CQFNpQ8fxAbNy
5bPUKN2nt+45MEC0Z4CsUQyFBLocxUF/Miz8QXXLCe1DhGgiNy4N+WOjGv7OUBvLxt0pGLbgD/AT
Xe25WUcJubBHlby7um163bjHKHVPBXBzED4OCH+FnGC918bKl9EnZhAzzSeq/ZZ9Fw3SXpfpsiQn
sg52NKkHgBHqAstly3tc36kiK+5s5/WnOmzBpBDs2/BZ0knsnxR/aJpDIpcJJDU/xx+xhFgd3BZz
M6MyNaP5eZ5No98LjJfTJwt6wQaC5hTkg+XvkoOsHSKIFa4emMlfKYhL+v9ytdMpvowelM3xXRLe
U1Ds10URJ5uyJjVymUWmv2bbExrzQfquD6vyaGTpnufm5nBwOelMI2wF62c1qViF5pIFssuBmW/z
UlfdCOvo/0vdeS3XjWRr+lUq6rqhA28mTvcFgL3pnUi5ukFQFAUkvMlMmKefD+rq00WqptS6mIiZ
6FBHqKi9QbjMtf71mzQncjVezOZHpqzfXcRdgEMBQG3D/glZ/+XxdEbuutu63tHVfhTD528P5ub+
NL2Jo8ARZVemNUNq+GoV6c0N9zkVesdpFV9cLQPyMFcX7wD5ZBhe84Pe88/OCZCCVsAnzxWPnpfn
tPSinIaRlMuld+sEC/r+kEdO/YOV/rs7tT9z7JF02QwbviPQD8gURW+47nGPKj9ZIqYArt7ms6kP
4Iy6xY88OL9znv+muiXEm3fxm6PEK3hOKMY2CrPUYzlkTBL7TcuM8JCpJnVycKEDuG7fF0DTBJcm
01bbXjyM+fyeJA6vTPGd6/rE0batkrCYpXWoO8tw2DiGTsZqljCy67lffzTk2pfuF50ZowMaF4js
qEEYzr96oFVJJVVag3sc83r50EK6OKytQeBxj44N06TwcoE28IMW+vs169tRsRgGAdmVpK82FLWQ
KRrk9Cf5VtTX3aqjiwinj4uQ2PjTYiA7Iq78bk69vDdaroEfHgECu2u3K7PP2vHV6V9vPX/ySAJs
wEdDNb07Ob96zXJMHrRbotKP2sK9XrEQis16nX52G+Ws94AC+K17efp6RQQuk2TLSKwxpLteunPv
g2IF9s+/XlAs2A+s3YYbFPfl6zU6tsD5o3KPKwkciaexv1YuT9hfX7E/e26wUICkuDekGCW/PIpN
rGPgzKFzJNWhy5ImrJfUilBJxaO/jqe0RO4ZiN5Pj3536Bt1GYoYoich1r887FIFq1U71G8Gg8QY
MgJqXRmNP7iEf3Jyoc0MmxWe1ZCF9+VR5tZV5qBM++jutt6RxXEOOK1ZaTaznxO+Z3gxzAT5/q+v
6b7MvnoXsT7gCYGVREX92vXPX2sXs82VgsFa8litS/1QzktwsPo1BNLK1KELM/MuC9evf33g7+pV
QBlqx30IxB8sOV+e72AFmJaz9lAVq+kgdaOuK4zpz1blWz94075HzzgWxgB7B8Oag3XFy2NVoxK9
Uqt1bIWJyHos+jrBfm3irJfeqFISab2nguz2NAja8MCQWh38MijdxN3IB8ZPbjyHu0Gk59qPx5Ul
97zOCzJfAonNLwntx0h14mLgBYmL1W4SJax++gEo/SfrBTNXCLqsGQzvX8vNIpy5TG6NdYy80T81
lqpMMmYmP3jH/vQo2IfYHGEXkby6VFPjmgAo0joa/ngzTllwK7PS+sFDt3/Jq4eO3XFf+TkC28Cr
vb+bwDIXU1lHYWwsuEJ/jvrGxmpMn60TbfpfP2l/ekqUgwEDQYCA16TwVjiFyqbeOkoCUGJTOsFZ
tRFM9ddH+RYP9/qkQNfZjFkGgfJfnVRLJtBYL715NFuv9RKU0eMnAsVABAFCws9G1RTvu8IuRbI4
eLgBJS7zdKw1GGWcl8pEEhla09fBWbI+HrH7fHaCaXucs5Ew8SWshEtQdTGKxBhdr05GKNbiBBM/
9q3aVVuP0XbkP3pNH0Wp66z4mfF/iG47x9KC+jtz2liUbvtbM2fhl4ih3rNF+/ug3XB+t0hDuDB2
HPcTkQ3VEqPu9j64+YR0APmLtGITtR7EVjuEvVa7ubkkDRa3b8NKm2FClAmTEXSd3X0t5upTPg7k
2DpuY+tEm902JlYfLu0ulqllzC++eoe/hV0QFOHUWked1aUf+zn84NjswvbzD27Nd48bEnaAUsyw
0JkxGX75+vskrOjQrtfjCtLELi8VvopdOIGceD9Se33/sO1lxi5FJrCex+DV+6Nov2ar7Nej6PSY
5MqNboq5qL/87BlBBGa3AEGjckAn/vKMorDuN5hc5pE+k5zspe7jxRA9UVfLj/yovtd20BYD/KJB
2H2TCRJ5eSzTU2M1bcN2LOjshoQmdjsDg2gpJJpGjGfLWGoD38OiVGmtcv89MSr9Z7ubmwsl2kwl
az0D+bpV2z399FXY7aqYJmHaxKv36o1blqEvO0RYkE8HO4mQd6ZMQ63Y7ocfTRO+360oPPZIkz3w
er+5Ly8Cq3kejV6xHcfMmg/4/rpHwwxnCJD6Rxf8+0KAQ+1oBNvyzq5+VdMrUxoy7LwVE9GMJtoa
sv7O2twVgqybG7fYkBEolK8Ojlx/fTm/f3SBWfDAY/KJgwbss5fn6EmvLjJ34TWZo+286rKvkTeb
PyhzeGr4mpfrJIdhuo5VMzoTtNMvD9NvrRwXK5qOWTdX0ekQydU4NK61VQcnW5ffXG+ADG12udPF
voz891qEpcl1mH2oxMOUZWnRLbWVaq8p7RgLX8ONhXQGEVvWbJHvG/WefaCSWdxD4S3DwxJtXZHM
mVhKCNc4TJwSgggANzTRMhzzekJZ7+GofGjrbHVOt7noq2SZwI5jtjC8XXAXLvNEZKB4133TEOmy
bnVQJo1n5x+HVYdG0oe6CNOo7cNLOHW5e+rnA9TYYOyiuK9m+8FUashjPTcGJVVW5vqg/bGpDlne
iDsfSnTD+CgPZfLNoj7NlJnvJz3OVbIbye5DWysj3dha/T62M7v5KFaZ3SM8qO90mPtfhkwZ91Ds
yD4fjN66DwbL+qAcFRrxMoa1IpiqAzAYps7zYTnb85VbWzb0Z2+Jblo1dlkcVUHpJevaBctxKoYa
W+bA2LrLBs8jhsRbhzJHC0PljBBDusuhDyNxTTPZmMdNW/IWIH5CwLIV5rtBh7VIqt7RFQYeW9PE
m/DIzRYOpiEng98XDXo0OytThpvWW3cehXOYa3vqT5tiVO8dr3AemexKrEZ2CrsYfX3tG0ZRx2HO
W/MuE/10IYrN3g6DG83FLnHrnBPZ9W2bhGblp2W4NGHsern7NRoz38PKx1shyrlF7pB3tlo3emaJ
jSsxm+9JlXHHI1VVHh14VMa7ujN0RzqARRCUtdkSkMcvIhkHa2mcTgPj1Bh7SiNj39rWT9VUDVy0
0OA9LZSxkgvWTzSXOup5h4VgNhZljnoKM8/9bChfYvPRBOJ849OfdT6s3JkxpAKdt2q6BO7ZnGM/
aedB66hWVJVmIXnr8zlKfHuxfSLDVPG1dTr30vZmccsgFE8Kow7FbU1t/TbMh5oiNwpancohZARh
llb/NG4ziUwqqEnMVsZEwD2L3YxJunL0eVdU3ucKjgOTOpBMzqyJNveQl/n6tR8r796etR9gEm9b
jNSkv87pHNC2JMS/AqES5lOwSHWh2k6DZsU2tuXO3UJopVrx4R8kdlOAvixzkS1xE4YLPJ5S9F/t
zst+w7ho+NSGiCXjiR7vbgK+dxI7ojFGnmCNV5N/E+j8chB99jD3g/GV9m+qkkGrqU3wkA2eZ2QQ
n8pS2dbJGNXuerS10zQXte9ytWdRjk9orbyWzL0iLI62KioRj6Eur1v4wmUSuGv42A+DfhbgRXdc
nQzxAw/RkpjYuD53UaGCBL08weMzQaCP2Oirh3Wdzf6kw/uZ/xpEWqZOYzldojClJpS9r8oHwFBR
JybTOitu8Qj4PEUgN4eVyE0vVWvGE1LVXvaRjwlYamr24yqfyyIR3hAcoDH6dBmeEbyVxooBnldW
YexYk7ytnR6vMUJCAx7Lqdh96EXEPZjaoOhjB3LtRTTb2XCW4ayuj7xS0Y2fuyGBZ8vKpN+1ujGP
J99mRCrw8QtigL75gepuG2N4X3NJSWg5F2Hnr2+dpjSTuXTQGM/m6p4PW2Tx0FpFOJ9P9twj0qWh
kwkesTn57WqYyb0L/OnC8Hxxl/lyadOqrT2yYbTp3mdF1tz5xTD53MLOIpbMl9apxwjjtot8dEwB
Yx8qRlx4hsPkEptgRLKFzqfE5Yaf68Pg2tZ29EmmH85bkvOGZBIax+B1irYoEboqLvckGp4Nd/aX
Y8frpo/bIrv2RKuyb4Hm2rA9rfpRQ4IRDQzWpZs+1swkpqRgRnoSZvmeJ9+3WNM30+xdhmpEXV7b
g3Vtwtnyk7kp1ZU1TNiTNWQ4npDKyTLaEg4ozol3ziWZKcVsnXi+ZtEc0L08jFVZPxW2MecnngiX
/Ch12YqTGh8uWjtKdedEeHNE2d0XrE1lLvrfOMACCFtQn6Ckjax7wjwq5uujQSkwUoq18HCNtUqw
lrc/bA3Rpyej0oF5SlatXcQed7HixggUQ0vULF7sqCzsYpSa8mMTChPXhdJE6tMG7vaRtG0C27ZG
2nehXdVnjoK+EIt56JbYcTATOJRBLqbTjNXYTO1cBQbmcF1wn2Nm7scRm9bVyEsXnAdBb5jYnbt1
HdtlWz/XQo14jmF49In5/XjRYUWbwRyzRkDZPqC1WLd+vc2izdAk27QNi/iYeUsclCUq8NJwW24z
9tpn9ZJ5cUeDc6KGwEy2XF4ioppu9Wx4bEYUc2Vsk102Hb2+11wCzCuIMMv3uE1G3OrWFUtexnDX
8k+TZzQq8UYNnZ8BW3luKq//0gEY0pN6yivj0jUpsSmEjT6ty5YyOFvXwYrz3u9Euq6BcakanEqB
iLzik+NK/2pbh1mcsFI6S9obNhtaYZVGHEQleY+qcQcWzKFcbj1VTp+aLqu7xOkCsbKYehXSr9nq
s3SDdVLF3Tx7OuWFqaND3mj5uDFMOcEdew3P50JUp8PI3pGWAVXqY+VV/nYQ1ZxbZ0VrFL8Fpnb7
1Ck8u0yllZOktjTWiVxEd5xEj5LMdarBStq1by65liWLteimLhGbkfeJje3e9VYjnv3srgtwsaqk
/9CPnvNcRD56XX+qZ/NQyxB7+5aTVXFpsV/HZjiyPMjOn26qcRye5cBOd4IvIvwzZ8pW+lWW3ek5
n1XItmSCMreZuX6wnKV51ptlUx4M4+o+VNqYn+T4paiPVtlsX8iUDj8t9dZS0vVg2Usm4ZrYkCLC
2NCBP6TcN49hLhmXd4MK5ZNUtf7QYc9dxwMK5PdiCfQXGhTqu963+jle7Yn6zsXwsL7f65O7Qq1G
caLrAjfLiCAvHaNPQF0yelLNCX4eS5Fsy4ZiyIyEfhhHO/jQh578WIViUte4FbRP6JgrPwknKxjj
JjPG62CZxFdPtvZH23F7mkM3y76ysLE3T7YLkkQgbJPHfE/7Vrmt9a4ym+BeD6sJracxMJeHx1AP
6cIyZ6S8jXV0RhnlL4eqs5Yzf+NxghO8Pz0VogeMUwr0r2EugzuCwKo6Xoq+QAuK39ed2dVOns6G
bD/1WeU9V6gLqaJLHb0zPLtwMCTwmucpi4ybdlzbq3K2loPQVrUeWmts9hwGoR6bphue1kEiMGuy
rN8eZvR1PBJiKe67OaJqD/LKCsheRPYY6wxvRM6hWpE3t131jgtW6XONycv7ojNEjTyjM/rrbRgt
I9UmcGsasN73MSgcG1JZCS846S0LFBaLiNxL61zagk5lasobc/bX7t0k9rpjGh13S6vFhLjJSiDv
8EQf+6SNglXGDY/qdTuO5t1aGz4hGebM8kbp1a5xD67bxFZB3GscqjJa4yrCwzBmpOjlp3ZEQh3J
dcsoYsbTvTpUMszfk30bfemYmMEBDJZiiyVMvvtq8An0kb5p/NYQprJRStfF29lmF42FAFxbRjfb
YruA8xMvXd51sZFxO3kd27w996S1FEReaOe6wevXPpl8Jb4uslW01naVpVG5NAGCtWVvPkrHkgmB
F71KRuxBjfOZKC2Bv0RYPJRBrV3Wv9VY3hNGvOrTKNzkemhoA0l2NP2B8TpxqWwzkW144LG+6o9+
ton2dECdcGmPUq5p5ZSA31sdVcdM2N2EJ57jfd0Do6lF5zb0zjrVLV+gjQb9eeM6+RhPRpCBNtl5
k1SIJj46TsebVMmAjaQb1TLd2MQPN6f5qOooGWdPVKm1bMv71pHqMYNQmSeV0sWU2LPsH0UkxjyB
bxk8teVGgqtq282Pw5r7lwgSub3YNeT4QZqM+iB+NeFj3SmcA1HGAqE1jZdf4iA/GAdT+lZ5cKa+
IKOOndmJF0jueVr7pZmnxpZrLs8mdqvBvNqaE2036C/sQJeCiBVcSU78oMZZY/YVGHJeds58jQVG
O9/qKfDfGQEuOIk1S1Zt0xTBqZaOmmIzCwHisMHFew+1ywr7FWgv8XI9mKfDVDv2p5rcE3VtTFMf
JjgutVfFmg/dWVStxXVDneDHqmrdNqYRlZ9wEJK3o0WaerxsnVcmkUExmvBmI77bPFtlSUuf0VGw
MBaPw2EtKdvLurrHPKp2YqXbiHzPSU1z7OMZ3TJRiab5RHK7wxMREdqRhHmhiwu7daL1gsqIUIig
t8KzeuhNuHUt9rBJXQbjfW1V6mtbsSKmc7UOb2fmXXeNqij6y5z+8KLMppq1A40EaWN9J4tLozfG
JQ7XsddEXTYVBt9i4Y1birkbY4yE3EeE7VORVr7X3y4LcSmnBmXASVUxDz102sx+WyuudDpS2lVJ
KAfzrlcDRaMzm1150Eob435pAnUHpN5FqayUnOJwiwYnLluHCycdO++pJ81OUcMsPEiAPAz1ofJ5
1kUlWHjOCz3Kjgok7z8EhinFWYUM6VNo4pmQbls+bmkTtWSL1/OKZSMVlDyRCkAXD+SMnFC5Bstz
g/PC+aQ9ule9Ef8Vo3TDR8jshyZjuQobHSPUz68mFKi3YdH7d7YRsmRbQ96YhzUcMjvWPtUzyHBZ
BSAloog4lqr6JCrCCEhgm82nUI84xdn9Ir8MJVO0U/Ru2bFbtihL/XZqn9TkjGb6N6fQXU8S2nys
9o64q2yKx8FYTC/5W+/Tsw8NtAImDgElu5ydh6AHeso9/OESTHFJCsMcIipicPXc5b459T2/c/TT
VpwB8BBj9BBmNdjj65mYJfTaOWu7HEftXmGk6bMbT0DGPw18BQFkOoyOfRT5IIovEalyVYbuLXM+
muhJYf8ie2rN9Uce+98PPUgqJlER/RyzUh64l0dhzZ2KHBd4oqBUedWURXM7NlF9bmWecxy60PmB
QcOfDLx3tj9k2N08AXe1V0DiJgZn87x8Ps4uEX8e73EzanY3Z3lvYH4Sh+3gJgMOzrG3Ubw35V3p
U0WPPxt/6CEccnbtnrOPr6D3vTzxUWp29NyWOA+V8+ncE9jU4nLw0zeRo2CXA0+ZM7ZeGytUNqKa
3JnlEZEmmuoxmCgPiI75a4z0OxwYq0ymVvDwzZ3B8Jq4CjBWiy7XmIxns74qa/JjgGO9vZyuk78+
1HdwLJHWsEkZDu2+nMDcLy+bXGSfb7pujoMMpmQsWnE7LWL+8tdH2THyl2gsahqIUljgAclikPDy
KPzybjNxX7g5NYMdTannl09LpgHcjE+ozeB2/4hQ/t1FxNTLDHelHIohENRX71utCHqUpsetassq
sZrSSAO4cAkG/T8ty0NnwHNBKcIrQEHz6iLa2+RtmSfXo0tMTSxoVU42vLl/8FR8d6u+HQWZB+IM
htmvw5nqsmln5Q5A9r2xHaift3izup829NqPwp89VZ0R02sOU94Ec2DJdmXysPixB4p1FJJwx20y
fjd9/q+n5X/lz93tPx+A6R//zd+fun4dieWVr/76jxv9PEo1Pv9y9dhPvxxV++VRiq797/1L/udD
L7/iH1fiiXi+7qt8/a9efIgj/f6bpI/y8cVfDgT0yvVOPY/r22cUQfLbAfid93/5n/7wl+dv3/Kw
9s9///UJ7aPcvy3nl//19x+dffn7r5Dc//Cq7N//+w+vHxs+d96NXx6//8Dz4yT//qsTvcEiBk2d
SaY1Zp+7wcL8/O0n7pudYLCTY9HQQ9O3f/2l7Whr+ZDzhrUfIQUUDwxtCCT89ZepU/uP7OgN/8GB
G8yImhWMoci/TvzFzfr3zfulVc1tJ1o58elvFNx/v9UBOhv0SPvxWXYRwLwW+OsFoftkK0ltoAHV
7EZdlltnlwd3GKPgVI5GLROyZcozd6qYahlkQyADwtZlGl15kW8BpDXLeT839nA2A1Pd2YP8BMcB
NMyYr1st1ndGEzgPtjFGbYIl4nzSO+VylJu5XS6ockWM6wSodDBcTV7jT+fODFXnAGTLb2EbfjMe
sRFpnPNAVBLSMu4xPV77PpkfiW+O05UijFLCS/MJH4jRY2fwOb3a6x6zcHKnMKVfJbGOWEXmG8Kk
TmbikzE9iGXZ+KAhnZsvS4yKb6oTYbbAobMbwM3X/nCBhjA8ADTRijUlWDZxYwQ3mGPTZGmX5951
Pc7zWdi1Nj0xeeGxJbf2SvC9TVIsjlCHthKWXBKSDzf/GjFWYSe7YZt90qrFd9/S7vctHasZdnd5
toqzSSKUP583JDtDDP9MzmGKD0F+Njp99OBMKjPnpOI6uW3iIPS+8CpKQsMymk9DsyzBJRV3ez0M
S5hWOePsm2ViMFSucn4Xmo1VXrn0g+q6jvBGGma5BDEWLZH36KgcwE2IZagfTH9tm3N/M5QDMG2V
eZMfi2nMyoiJRdv0x2nRmS4OTRWWUTraS/bOGqG5nPUlxkRlslM5jXPU99PWxybsxuyooUw9QbU1
sRaFgR5cmBocKLF5iGRSjn69HBSQfki/btHqLByUbj6kYzp6U6mOPa8upiS1vzWPm9KkVTLk0jr2
hnp1ntuahdQvEIok27xaYzIzQTKSuWrEzoXyar7R2J6kXY5rSoNgeUmbueanhU4yP9ATCPPeHus1
p11zs/cy1Plj7W4rKKOOvC2m3yTdoiuL6l7lsydjL4QOFdcLOvXEtMhBTQqE8Jxb36kLZigzt0Sp
4MZzyb9J4Yw5NwSfEJ3M+C6iWNfDNKSkx4izbA7dr4juGzDHNQsvsjWgwXc6UqcTt2MocGgNN7g0
AHC9WAxBdFo79VbGRTVvb5uNPiMWucvFWhc3uiJ1DdSd5rs9q0ZHDEdUfS4Jkd22PozeWAwJpAv1
ORS9LFNuePClCCYVxXWwmB9Hmv13Tt/ZWYIrTNcmhWJ8DefJsbLEHbqmurRRqnVXai3obBErGOAW
Rda2F1hNTBLYuhueVbaSoK5d6lYgHBMAymly2Z56cDmvXJ1PZ2UY1heWEURwh3rllikDNb2lS7Vq
8zIPTTmn2dgO+wXxe2woEULYB9fNTAY+GrfotPUjo0mnsD+xKrt5b4zkbR02QOE+3qqoeTBlJFJf
he61b7ZMfrS/CXJH2tlJS+GbxcEvinFIILup4G6Dclsfl8Dp3wdjPj3TeEbO0duM5aNg7Po27DYR
k5nqWKfMmYIGexy95GnIFwXHIQiWG5Qg7an2TCh41mply8FWflaOuABCNjtuGcOno2Nf2gtdiae6
eGwklNF1gvRr6gBx4Lfd56e25P/j9vpiS77pn9t7OT4/S3bu/w82Yp/68L/+td19tw+nXSNa8fTY
/vL2uVefa/H0x018/+w/t2TDD9+gC8JoeTdYQ8O/Mwr/uScbgf2GDhJbATgzu1n7TgD8fVO2oje7
aB1qLN4+cN72HvP3TdkK3sDPtXfKnbtz71Hc/eu3/E825W9EmX9vyqi7v3ly4ZxCQ4YeyH/FeOyN
2i5Xp54PMC3C4KJkmLQeO4l34LGq6vLBZvo+H0J3YjS0seDq4wS/cIjVNNQXk2V2duoYVd6dT169
8g8jU58oi4FWIlQhWD9txtpb3TlfGLsSlFjBCmvivnfVu7akak2CGSpfbMvcKMF3xdiewfbo/LQO
xvCdaK2OISXmcgBT0pFrLNrQreIpKAcmucHKcAS9eFhdtXUz5fGo54iIUBVkZQKtjEV26srAgBVW
OdeVLb33ll/KPrFUSHSG1Sw4oo/bFPSHrAv0c6S8gOGK0S4PIxBZc1qF4T4pcX1XXw9Fgx1upqd+
SIyowDwuirIvu4WnihEP226qQQTvEV3U/lVrTX2UVCA4V3OkI3VOyLO9xms/hYC949I01LabjaJx
ZqaKWyJ+MokFcjwepRWK5prCkbVpwgT8vikZH51aZq12KFejfoAYcas9YibSmZj0R2tpqzYOfD6d
IJJYpgN+tNjsOX5m2MlsinZOu0Wq4rdCtuYNiK7Zx2ILOyaIdOH6GozInU8mMY8fpsbTkCgixHX6
YAh0W6dD31cPwMyVm2gRNZeOKPQSQ1xprrJAm49zEJY3BAoFn8lscKc4A73Bg6dT8xJbeelaKF3X
8qZ2I/m+H6IqTJw+NEXcLpSxaZEZzuctWPI1npZye5fD75kZWmcLTBMfkuxxQA3FzNHYDJGs3QR7
b+xx6Cd4fPCCuzIAn2ex3rR3srEpOOeuWxQ2iN/MttYhxic50LOmt3jiBMMR+9fsqve0tFPGHcHz
TlqrrxnD2G+ldszwsnS17Z/2yrGrdHO3cEiiJavYWJulJoUiQ7Z/0WFzNp+1BiOkRNurPQPPZpNM
Kaj6PKlljtMXJRxSYnbfyD2aMCmMVDUUB2lfOXV2Ygyhe+X6TSmTXE5QEUdSS52TxYIxcazECmG9
6Cb1drKKABAwC+Ynq5kXHfssOW7MULPQl62EnYAQB/fiAphwSSKmpH0c2GPoJUaltzPlThNOZ/5s
YnrmO9pi2NbiP8PkdojScKy6e8wbMybmrZFHCT60Frt7DSn7k/KMLITQQbRI7C2V8UFOmN/Hk7cY
70eh5zkVTeC9D+fZ/BDBIMpiALs24I7v+VRM28aDJSBtOOEyPEXdgAGpW5qmittSrAySR/05aCt9
ayzLQnqEXh0YLci3vjLIIfNjrSCl4ke3z5Vl87xmSBFOFn9bl2QTVWbFOgqx+RSEfrGIUgLX9eJV
SVXk05OE/UknUW/hZZ/DwKOaGnhtgkIsD4WqvGsXThcDtjYarJSmqTkGmI8xhMrXgLF+1+dnTc3Z
ppaU+BoouagmpT4yhhRYoO9S2xvZtw1LAnQ2LNQEyrkjVRsCc6gLEXmH64FJWHDFZN7qEyPwIBRE
C6PJhC6FDmDzm9m5sHMPh6bGNJ8aO1OP7egyJPVmsl/xhKhdN179TVknCzrud25ZtowcyOK693gI
e5wVCsH4PffUB9NnUBbnEg8wGLjrQvGKu0ufCs2jG89uASMtdGeGH4JbYCEmyfPPeVa4V6asvDk2
le0YrJ3UM0m++DQDYWfgbOpqAg6PoXKq8ge85NfYBLZRiDKwCrL2ZHjQ1JcAj482eds8icHx1luH
zM6imAHej8J+vmneXm5uzq6CB2UJIIv6r52J7NEs1LSMcCOx7JNQE0bDT0zJy6DUVl4VpTlCXCqz
3+aq8C6sDaZP6iICP/6hNvh91/1j67ufzctfA2LS7mkHz9cGyn2F9xSTM8yD7wwHv2usc0Z4+pPX
l9O7QbQuhcX/lCF/cqhdpfTyULhyU+OjgERBisjm5YVt2yyyplr0iKaUaBLtLt50qKyZuxzJPrQu
x6GGil3QQgOUm/wvmcpO/G4w/3+jLvzPAJ3/B6EamLB/uDfflYg78UK0j78cH6fuj8Xht4/9szq0
3+xWDf4evozt4T8rwN+LQ+8NhZ+Ncpp0M/RoCAT+XRx6bzC13MPBeXGop/bsjt+Lw+gNNaOLFwuT
CXQFEaj2TxSHBDvt1d+/H6fd5D3gVeUPpBvA5dfuiHVVNJaCxowrSY0voh62a6eJnGdpBPgW1JNm
Ct4WDM4j/6TRlf2pzcvjoItTAzwKZt0S2fGAw26RyUMUYAUzwxiAzmIwLO+j4IKtZ43zujqwbLlH
f43EKUg8Bixr7sYyYyokeTyT1n03jvJ8ndGyQh0ShzoMhlM1Rf5FN5X3hbGdzFBjYW/k2Y3oljGB
onsEsGF+leVXMF2GQwin4ibUrko63AhjVAZ1yz2Ub0d8idN+ze7Wdf2QwUwsjYBuMjg2RTajQMry
DxE8usQK2svVKvy0qTYTRqRvf2yWqTjptwZGyuCKdJucJcl8LJMyc3rHaNS7Qa7onNWOyXzRb0iO
CaJDhsv4rcnw/Sv03t9suvvU3qw6nbqqPLOFM8Gds7KbMlIEGYdzdYei2jpriv/N3Znsxq10W/qJ
eMG+mbLJVpmp1pI1ISTLDvZdkAyST19f/rgo4E4KqBrW+Bj2UYoZ3LH2Wt+yBrwCcn5jLoUWP4HG
PzkppriEK4bzbAtEiF44T12u4rVzP4O5gqjMzDPe9/G1iqGy4C4AeyLiXtrpg28uHfbR1t4u/bhZ
l8DTm5Zu58LdiTr1//WZ4SRZZk0ldwPPH0LiMOI3CQUTA+JiykeBoeO9wkThU4O3rY9tX9VXi29F
xrUT8IMjPOsoHV/1j3JbkKoG718AascOUz7COTFHtR5XJ/D2lJu7jExyDEB2uQIeP7mTxnejSc54
IK2G5Zc10YUTK1EHH2Zh+4CwpUhjTfb6ravR3aJxrkzjtcehfIUT+tS4ms2+3Mj7COZsSS1gwYZz
FIvGZ9eXD22+DUlbWBQGkpCpT4tZubc54LeBA5Mg7phvt3TorqRc7wZlq1muFa+yUOvr9bQJ75en
GrM85aZN8ZFhH9hd5mxx03UnGvOzrrK4xdgejcuWv+epKbBNNZjFLLw0urPvN8eKU9M7+kG63Vba
fk/rZiaCP2KJp063YZVNzTVV9oNd6g9sV/E4g+Ia1w+vLy5YlxPh5+dmMv2YnGAiMrg/NZizXOCH
a7RDRv47KzqMO16EquEMIST9i+eVN2v29lU9Rz5+jaWWr+yQCZaa1X6Btx2W83JdRB6N7nG0nuf2
pXcG8IFrJMw/pbUl4Nv5PPUP3Snk81RONxg64WL3e46jaTcwxOmpea7Q9/Q1vVDSGC9tRc54HcKu
MJOxqeck2PxDnhfpodJznD89v1UtOCMUNeBDq91cLeeqW1BZPXNPssBgXF2NCKf9scgzeYJSsD06
Gf9uVhAK0mrhJb1XdS98bR6M4nEVjDv6Z176b5mOcrk5+9XPo34KjhZw72BrjutY3IhrRl3pReuw
nW3bjrP8n82p4i1GdpRWvrypwbrHSbivFf3ebj078hhqcXq8eRUzdMlViXNOfqbEfB6yYp2jpcz/
tVX1WFHGEW6F50fEJz+6Xv1oaZAmPd/Go2lP52Wp42mprk0vv6och462bIfRMqCol4u4VFtqxQrP
1p7hO62e2hIEeKndy3V0AIP4MPeevuZW6JvdlZUcnTctqq1stoHQdZdqcYHR9Cxr2JJhXRWD4FY1
W/TVBDuBRWXMyliDl4gs9CLK7G+u6d/NykeFbbZ8gmgXbXOZdOm8JQ0hgJDGbu3ZXlP5Y23Ds67p
6fNQ47cJqTG9FmztrQQXIJmTmS3WxUnXMjbxUbBVBVWHAbc6CtEZv9goyrCtZfuhtc0c4WxPE63Z
guemKGQelsb2VQ4yuOBp24nUHCNvxEY/dNJgHsU5aTj2xTX1lwzFLsKm+lFp/hQuVQGXMZjxASHp
DXmRnzLk6xN+/CmyzaJ7SM3VDzNsigUGFgj1r0al8KPPcTYSqUCJrB56iGy3tBk5+7M3b+Wb0erj
O3RCEkJfeUv6PBMv+CDNEBX2L3rcQbjpqZHtYQaEaow5bxXLXc64ZrpEK/s/7IIvfjn9qZdcRqm0
26hsy6fBMP70dHhEqwDMNRn5oV4MtGPPTDq3TIJhhdSE8TSkJbZLfHxmJDFA9mhZw+ViRbKmnaLm
KDRVhBZqAa3o/qSGXu6qsTktelD8zKoCidk2P1SInVQ56DvcbhFXsqirZ+IWKJJgQa9rnd/6Xs+A
+61eNDdZQqA4SvuO+ykeGvsXvYHbhgnVinpWDRmf9tBwZeKhk157v/A9VANvtdHGSzItB0f7nWvN
3gKcH7rm9u6BLC+03+4gD3iuL569vBIpxAA19NRgsuvcMJq0OOcmvXmiOWBnt8txEy5fB9ONQNA/
irG7WWI65x0GXDDo3+TyKlyy8mJu+nGSw5F0crw21SXo7be0zz5SWztR0noqeYhbDOdiLM7Itziy
jDnCGveZDtkVJNHRXreo9i6bN73nq3YyNetVg9YXeoN29YLm7za/9NLLdsacUorc5SRkVvufmzqJ
VTjwxr5wuMRU0BqhLkSULs4LVoOPVf6rveow1+LikqQMhoaTWC+ubWUcunRAYvbzR+p4Qzz+j1yN
bPAGlNTDK+ZrjpHGk+PO97NLZp2VlRZJXf1B0j6KzknYIMVFh811NTDy2bg1ls/cR0fh1x5mi2Ml
q2lcgpSi4VrTjr4uj5VfYt3DJGysZFAArcv3bBFna31foc/5bFkWWnk106hYCKkO/NyCB1nMzwgW
h3lbnuZsbqItaJIpDX740sZcY+6lbSLUvXQ9Or2lI/BrP27XHVHCkAWziEeDYF12pL2BVyGsuWFN
yOFRB/jqaMPXkOl7i736xrEh9BzVYhyusGFCvRmfTe7wnlVFjdYf15ngQx0QJe5jvMoQ2XRKGYvy
4ktcPltVk2xBuXGvSyM/TGPdTf16sEuHVfcWb5kiY9K0MYUDaiyOwpv9uNr0OrKzIdgPlcWvV3ep
7Jhix8k4quwHIFMPqx6wbjPE0+RNb62ytLhWv7cajpBbtQdrrr3zIrWCHzRYT2P9w6/yWJp8Jm0d
IxBc+GqFiyziubTxH2MExyt3HXodW6rynty5HiJvUjj8JufSedRtb4S7ZGY+iw7pRjPlc8+gMY9I
IhmvxYV7eqaOA7GlMNBlbCq5NxYndiFGKku+IJ45MRoh+Vm/JmTZ9Nxd7WU+bNL+CIK5eZ0x5SWW
I0FKaDx+7qzrVBppzutq5R9G+xpsy3XsrJe2XWKHzPuk4Un1KZMzzQcPb55COmpgR8X2IE/japAp
ohVkMCE7zofFzD+V7j+OU73TsGMqLc42fQ/EBMdwG1Pk91Ar/9W2qGHf9PHnfqDvapvVk9fO+wqX
J62Db31jHvWtDO+z6a7sPOq4eGsHWZoMqFzKrWNvHnfe+m4jkmJzqAjLO9Ne+qeqbTAP5od5yjJc
rLlBcsXhUWfV6BR1ogXmHzF8Nxk4W0b1jEfJtpIax3tj1b+N1f80MeufcF8jWZscAQbnhVm8W02T
5BQ5kznl91byzuBcALJPCS0L61cjpzfd8tKv0Zmjaa6uVosPly+S1+SRVcsktdROlm6INlpb6dUW
1zT/bNq7/nKrSrmfG+3oyP63nE3ezDidTOShTv+0RLUrsVSPaHFKbDhg28RpfeApjRb2+rDDOBqP
Kb57zpgvxIR9sayJf69pcbRXT4HgybuoI3zN/fOwWFMszICHRyFQdSyA6ezb5y1vjcJO+sqhcrT1
0v1od2Fvp89e/wnFeY2Inni7zX62/NpKnB7vuipB+3lW2AsE+NwxjmyP58hjScgFK3XEnYGFy7Eq
f/WEjPLVO2CXvDpr70da9Y0WQZznS3r242p734b4U+nusidgY4R9cZqMd6s1v5xy45mxXvOhzHas
GXlreyl679owWMo+bHHwf2apkf4mP8aLtPGLXguVue63gYskvt+WmNrwMixeimc7xRKcQ4+4SPpM
dmPeMUO4Y3sc75baWjZlaNrMVxgtN44J92zZ5bfmWB+K8zkUAmkReAKPpDsnUuSP5mp914uX43Dv
X4zF27Wt2k6Bku9IKM/KsYf3Qi9/ivu7NC1Zntahaaj9sOVPDoaixOzyK7nJH9lrpyGvLTL4+GRK
L6ad4ocUEJJ2HQaLf0G/uiL6JbIqNbqhWnJPtN7y5k9I4z/QBUOxZMB1zzQ01h1zX1y7YAgOq8SH
bbfVEOQJBKwpQCov6uHKTVfbYaa1jvSvOC/VaMpd4DfZx+h65Weq0RJZNRs2BNuUD27FWD/iE/ok
HtRjP561BHuDf5k3LcCazf41MsxulkjRCnRhtWkPlonJmeXPpBuh5uV1Gxv1Zv+buwzvLORJdS0L
a7oJZ9DwE28+GZem7d0tFHISfSiMIctjg/KgNpG52RkPLXOu6vdNqU1tcChaQExxOpId+FXruBwi
38EPvde6Vbukrsj3PGl1KCi5p3ud8A8D9zo/dmrGGr9y5LJSJhkb5Jbi8q2Nx5FdQjjLuWkItmXo
cOawiQhIWNaHw1bm94pz22Bv4BCiJLMh2mRG/kDiYLB4nzhH2c2WJldRG4v+gbjLLBnkUrWA7ZBF
GaZBg7neEPa6xllluzs8Ad1RGRzeDKnjwSVWaF894hJ46ws3P+KRynyQC6s4rIM3nAMc569tzZtA
Wq7WMJK1Wx3pPSAGshY2QnyztN41HSXWcvbS/Ab5j4eJ6Tec8eJdJkosOI/8sntCQqpWP1FSU8WN
XiHH3bE337ZXx85xtK+Lo3GDDLDLroGR04TOdS22tXT91TctTCgXb0I2lOt97GQ1gwedYKvYdF5g
npd6vYhACGnGH5D2pX7EPU+TUdh6zlBah2IrdczMjtEbHbk6ogNGnPt8UMe0CZrqAWCIDk1mMLY5
0ovNIAnVe4s30Ncz9upYbZ67vBSTUxl/ucBl3t+8obt1VrKxT5mTustHnW/qYRzt7aAbLjGpdFlU
RKA4P5hb6xrPvT0NacRJYJwpgwo4mTCbrPtmLNi9OKNPVkLZFUJFz2nCedY1PhZD3wfBAI/DIXS3
FIq1AWUAoR7gSSFshR0kcrdCXlw5Q5YLSo21zVySTm1Bl4iIbcw4ndIF0MZO39b0SBwpSyOrX9hM
1SJl1gNLyK6znXTv1i0+Cj3rDe2ZsBK2ki4gREHt0NNqLPJvOzKhEGtw4pFunP3SrPLU6XP7m6RJ
A5q4dMztqPQVj8sUpB5g5Wo1k8bBu7Inzdk/Z3nRneYiFU+g+NMs9vvNzUOXoo4dSRjz2KyVjJw+
yz8obpPneakwwEl9SGwd0nCYcQywbNpS7g+lMP6ObhocHTYELx174uc+99uLOU7OE1tsbFVlo4zT
ILtpgLfhBO+jKpynvlHm/dpdlDRSOHIYQ7eXK8LGWqwnt667+29fFQgiuRM8cn9ycM4UBR4vopp9
5gFCdtLSszFM6P774mTjP33wedYVkawIgErz0sCLvTWYQncEeMxzbQvuC8YD1itUL69khqiNriaF
RDSe50O3itCphPlSclx+BFyfT1QIiJd0HJhHbCUDpKwZtc1hGL8SKQ4+5LTy9q5zDEkUiy3ii85L
Qlg1d+NCSuNP6VV2FY6zUf8qSgAiviE0fPxd1l43yxj+GqK58RxVBF+74p8GTYUHVW0zhvhR8orh
c3Z3rp9f9UpHJG04Xxjaycw8s+E2VGjhZf9ttTLFWXPvcHpAxXffjaVjmhGeZKPMVg/px+D6ttnm
2PF44Vln5blAsWnGTL2huaqV3KE+H4yA/VTZ2gzJ9g3nOsdVZdn7TrcAIVvTVO0IwMgDMpx1pOrX
IcnhEyLYrPZobZ/Z8KwGAeEHl98DyueKI+XFm6381PMtPFmsoXbQh1qHgHrL+KwZ+V+j3BhxKOVb
TybLMXoTfPtFWcSafHuTodnk8nXBKcc70LLkTkzOcgHYAbBZdM9baa9Xw+nJjIyWf3Zm7ld83uOT
xQnD2DE0iVperRKFwERiOFRBb4b22GoRDjEZugOSJL8LfTmX+IqS3h/mHYWbadRbGNlc1ejR7KQo
quN1UtlFr3idOsWer1UV60MJRcF5GXQm4XavLcF5qcVPY1d7iR9LY7TxZHWsg/UwBVgS2OCxU08T
Pd2mB+VL9qF5YUQdEX4eTqx+vofgTLZ5vtitSk/2sDpcfkrrx61H7b0QVlbv9Fa5v0rY48oyktl8
vPfzfriyOBO2GL6Xrc4u9brQL8PgUIS02c3nvjPLj6pd17+VbVW/DdgEp3TVYn/JhmRoUvKEKDLe
cAAF0QXHsdJwzdVd2Sx7ns86O87EDz4qryl+rNHJbjTTWn/s7R7AokoqT7zSrt6A2Bi/3TborpbU
LUHiWmpfYui9Kfa05Zhl5fRqbEZThL4WzLfVFNuT8sYU2Z1Y03cx2OXJpNJlxx/aTwA8Dvpiuz+d
UXkPGROSkSiznL+G0UaeUGN/s/BzHPze0fckPnFJeN62b/CfaVbzxL6Y5yQ9r6uN/2zE5ThnS/ax
DiRIFZutKNAnYkPtTfAKJG4GV94NhAhTkQdHPbV2ksO0vyeLeZHXIZEUvpJLPu6yrb+wyZZoz70f
ilmckbWKyLeEm4ClMKJZoPFuE/gPtcGpb6xDZ2rZz+iRxrVbecZwDztjmsZDm7p2XG6OHS+a94BF
AZySE7zUmuQyO8r5IPE/MytkvNjnhLQJdd1t+sYKk95O2y0eoFroFPKNLkvDdXv0ZPubCs2/BXTS
AqaCMPuCS1bTnCak+MgkJR6XhjjNIx61ik6NtLe+vHVCWMoKbedOjAX9tBd+kx47v0CIUe6b4fLg
DzDQbxMNPudcw/+KppWs08hI52s9udppuLmd80I7e1eiPsJ1kl76bfrNmWVEjD9x2+stxRcdCmbL
ZtuueYyDDsyQxnZonCwv8eefwlFcLgLz0DWyjtZxfkqF24d2w+dCmsBLJn9+J9Y28D12rog21G75
VIFRVzUnHO/7NAc2Qvd4yV+zPvtWEbMXgpKStTtYFG0CNGA9tNbsHHXaZI8BYu8B19D8m66imtEa
Q2dukRaqnA/HpyxyGk40+o7Jer/cWO76ZJTBuJtFcZ6A/B7GbbHIopTbhgEXCuhSlyIuK0I+0jZv
Fqgzb8mN0ABuH7X+wOutiV2EOl/98TflIHjoO67X3dHAbkgsycTQUhrPVTYmbJ/rxBTzkmhGn7CN
+Vz9dkVl65iYpvHdLpHOe5puoVewS7Md9ahRrk6be8O0qrllpKce30DCtXIZD5WN9lhkoEGU4okp
q+XKSmHkrHOLXVXDWa6HsnsJUv0SBNI4Tlr9Ko31wRTLz7J4p77rz/7mPRRd8Sv4j9SHh4kJHhNy
W1dPHY6jH4FwZxbZcJVAZT6LvPRuAF0qNIphOnDuTolTVdXZr6m1aEx+GEU59JNrlt/j5PVhyjeN
QKkV3/tNQ1+Wgr2OuAIheLMR8fWirdHvTSb76UirRbTJ8okV4aH2vUOWEf2e/bt1WDF+WViy5JBI
bbo1zpiA5vwgyOM9rf0UWcPaPAFUdb7aZfafneCeHUk56ZiW9OocjIKxYjHt14WbAHaRWQKPscPB
bZudZaFj1mxZ9vNYjQ/Ks04mIh6YMHWVqZx+BUGZ3VKN4L455s9GsyG5jf4STd2C2WXGvZsF/lff
s1YkvbSaF6LyqDpyTo96ayOI4byp9M91641DA7KMcgwTIVDtFTUGu3ayXieOkngRy3DC9jx+L8Xq
MYyWHQ9F82zlItKb7cE33GeA09+mJfYVRyKefkohefWO97D5S9mwtRG5CkdlHtdUO4vSPkKoPI5B
+9kRw8yb+ay0emQQH0YMUG2ZyA05sesqpHUO9qBaSjRy/Y9FHXxX8dMURf8D+u8Z1sqZLsNblQ3x
WuQLQCvN3XNbWg9upme72ax+rYiPc2Zab3AHThNCXlNSckGK5i4L8kWgBEv+WtZCvi+1lpQ9Wxc/
kx0pW1iPRgZOwxtwNInsDN+UZQEb7i3qsd/svKUXCe/lPKIj8MOTHka19oXrbPXGj0MFhqP6qPOP
BLlom0AxXkQXT4V4sBxoBN25QEB6VJOe76bVuRX5j1kp/EWFRJeBlbTzmiZauBD+zmdz+R6GxbnR
3jj+5EJNbiILXIDLMt2V9LwPoNnyFcSkrSGShvAdgyeKYkbGYH8JfgmuINqZDbl2A+ne/G6F43zp
d82t4v8Siop//z75nT5oEXPbIBPycj08IQ37ttmsIyNMU8mJbQqMDlOhOqdyJpXs+7HfZfrFcN1y
iwePhZRd6dsfL2PEQI+p/zKMCvaIxRyNXjVxgFWGEGdBRJY1WfpXJ+MumYPysVV7k8EsAj9R/LYm
tapLalsr4qYsBo0F4mJEVTv+vyR4/v+0C/+fYzthW4E/+PofNhAsvf/tEXaw9DokdyAAY+ulTAO3
1H/bQNzgv1yb1zBNWS6QYIi5/9sGovGfgIrfaw+JLeP7uFMx/9sHopnmf/lcX8CKkskyMc2b/zdG
EAJ+/9MIAsnOuTtULDJ59+wrIOn/6Svy1TyYCp8K+eVhEUnqgu1yo8IcpvnSiNxUr5pZrvoJhhPX
Hz1rXZ5Q1uLrNyKY/c1LIvU+R2MsRCKxX4x4U3EWcqWxhTVF3bqhqzK3N88jQKN8p2M5BWg2FgES
I+F7dBViBY1x6yt/DHjxdIqkxGA5/QMime2jclpepl7RkZ2LKlTfHNJ5gNuTsD/eFjvaxr6/A11p
+vxVtX1fHgkZDPXOHjz1T9Xd+FmIATuuP4J6QsZ0k0aVRZxCEltgJL0OU91EadZ6SV60Nw1fZVLW
k+KP5r/caWr/aAo5Xs7kVD2xfuu5b523RTvREpdGGS7ZMBtLyC5N2XPdhfPT1Ya93wrtrBt+d0ZF
4DohynFnuB24WTDQDobqm4WjFousZ7EasZ/kuuVxCSkDoVUJ1L5xvm7YSUPQDm7cetlTWnPAMN5d
HQoHj2O2Di/T3LmMYMI/6iiMkbEScQT1+bepDUDFvXcTrjMc+1k7dX77zwBPYiHIRk4rtN2w5G/V
NE97NYsNGb5on4zK/A4KILR3mFVsp13/1gFcTAhHNAlC6DdlMJ/IVExVJvKly/lkuZl2062pS8yc
sL89bEtcQrgKzTafX8pg+lj5Ejx3HT/qcLcGVY1I3+7p78+cJ+CQE/5ONOmC6Rh8hUu6rnAoempa
XnN4FPqPgrvwy5z1nCuL8ib3pW/y9egGdWoRb8c3/pPOOIZ4IFt6SKVVO8q8FjkGxR3SwziyqXT1
h87cbD8JKtFnp2zyvRcNsIUBGXTV0FVjw+5zA71zNvx1uvjcVNxHyB2B3ya+NBrH/9fpYlzXB+FN
MjAfM7iIdEWEatSN/CQHpJnYJjjS74GYWFli07z8DK+jXSFZgRKLhTbgdYUS+OVtOAc0ZtDDROrq
Cepu8IT6NRxy0/Ei4+6CZU+UZpGbj+4Hjy0zkzb5QFVdfH6jXo+HrBz6Cymq7p8loEQA7wBFReDW
PSnkvCtvMk/KpKUTVpO/ZI4dNvKKMo3KuTEjIVR+NRbrUXitFbNsqKPR18BEBLWbca1JC55iX03d
fIbXYfkntohr5+2RuLkFyNXrInJu2lkZlX7wg5FbAXHyyNa0NQm47rFOTnv5gJFeDAcqfQqd9dWS
DmBhyzX4DrIea4gzww0BygYlzUaVP0ypJsK1l2/Z0DqfmmqzEOs6a16QAWq3Tl32aEME23uaZiSB
RssIzFY6F3p0JxUADfJTGuTMGrUma/OPDZt/mI5Nf8QcSdNY0W/U1NORFjR5+ZQX23aSdn3PGsDY
KfwbEnV+HlIsKp0Y+MKS0sFkMqidL+zhg4WndmYZh22jHf0Ld4DiS4gcpRlSTCLWjQ/DEkHINM8f
2TKobOiPe79U/h4VKUOUoWb+jD7hc50a/L1v0ldV0VEUoYOC5c274KHcAv/aNrYVt1BsDrqdF2eV
Ke1M1th+yx19jKTIuKLIoUqYAo4SwsyLzvck/M8/WWIUf8HG4TNX/ef/illl4MQK1RxQrsyvg383
H4eP//wGW6ZAbnSbFfvm/W/QXPV3WAbCVXX2VULGOS/KZqXRsqQUGYkJoBn8sUKlt3G0JHY5Mo7Z
0OXHZh7HnbRdfr5eEfzXWwJdE0sfr2M7kbMUCdWymrfemwmQVDw9OcCqqFvc33TNFl//+ffBr2Xv
ynPpRCeucRfFg+t/PkMgNcurvjDT+oOdLRdROdm7zlfvR+A9uzRWZmGDG/UnCRyTVVTVxHIgNFFO
1vCBX3b7Xuq5jkEwTWzpmOQjZ5Hu7xJPDrO0Frx6JBBfBvZwv/KOVUFVsgcoDB9jY9X4D8rgRlab
vvrHMlxcSkmIJjBgvRlDQ+7x/d4yoXnHLi0Wvbx/xq5p8lXf2mo+WYvbkVwrHbbOMApNw8xKUO7T
eIIYLTFMAd06akCJXmXuWKfFW5f9qNxb2uovEIueV7c5IEJscesroKLMdJU8Nt60MydEKcv67li6
oLEKxmwhqbX1kMOyzr8pq+dB941HX2zvZDqgfIG1Yn1ol7utNiRBilGLbSCGIe8csMHDiP2P2/fO
BkJGVsa3onXZfNQeMo3IKtwW/cw+S4TKvZ41U+SCjGPT5WGqEECK8LcxerLPNSDhjV9eb8B8mwaM
kmr9ZXlE6LgjvJZm+olu/8fpA5ZJjfZiDKq/8i7Bw6HW5mDA30qKSfF0exzF05YFybz5FUCR0n1b
WmeJSbnLjxVjT+LNnnYmqKARAWJF3AwGi0eZHY2AIkFvtf1/iy53GxtLnR1PvVaKV1a+Pcsxnc5A
YPaSJeGM6QxvqFHezFLzyI0sKOlqFDgdcv+8VgiIZQlPr3YBqnbZW4r/NdRUuoaqR2Mai3eslfvO
NZfQrWZ3P9LvBJ2w/JPb+YolFBBg1ZrDv1FHqqbHVo8Did465IYXVsZ62LhEJYSS6kQPIBV6uFk0
W/k7YbdHe51NbmJu9SAqcIOhqpe4bZQPMDbjGHQ83DD6Bs5lmI58XwskzNVNJqPjNng/q6HPElRp
voo156JqjdaTstkrCzWnkZP2wWPtjP2zIV0VWV6lxw2dFC/twEVdNABpyzrFMaJVOZ0vtcxjqRuw
6CvPJp+InxiBxzoyDfpFnIN7PJaVTawH1ld+3WRd3YLKIHahcYMKjVXTnwY/Hd4hq6EKDXM+Hf3c
C2IGUr8IRctrxF3N8eQRuMpnf72mrFgvuEaqqKXknGtRVz/lYLSjre/F0bhL4mk9pKS2A3eMU3uy
9gPrADTnOUN0bfrdACnnFXGAxKrS2jae3H77ZDtFUeXkDPHiDDKCo6OO81y7p9Ui+MYKSTvntV8e
nUYaZwsY/0FxXv0sU9vxSBbarUDe5TEV5QNKOwmlrDHQV+0Vi/TCnrDLYAqRKuKQyaghWWOyO7DM
s5xGTLyd3RqLXCM1ZcJ0fcg3fMleR/ynq9vu0ubtEBdk8nbICxqbQH14aVReUurGxOj6q7i7GdfP
2dRo5a5MFAMxeOKZ24GKPefu5YNx+rdwWidRzVTsiVVVNH8Bh0nwFYHWrDtgtEzqcbqplUWqGTx1
lJkzQsOQdUvtqtCt//AXl4+BGqtk7Dn/Z33c3uZl3bupzYIn14rjpgKC9asduyWqtDBr98fvPH2v
uV7Ud6KM89KyD/g/Jcp0qvYEsHGxKPQzGMpA+iiPbBliIT2D8k7cyqPIMi8/xlLJiwEG8AlqN0Sc
pv1FXBCfYqYvpwbvwGvAyBh7ppMfXVDVkTUygI5UNyQFdjfsdM0/3ujPmzk0REEWTjTdv5LNe051
O8NPQK80r2VzOgykZo9pkNVPNsZRosYLp1q/YHYOxteC0f4kHPnjBdMfvQL/vDmaFTdlZ0eVMniZ
IQC4I8dlMyCKFN9UoAbxJIovr0JqURucOmPqbwPfMbSAe8rHmXjTdnYWMWrISFBUHrpIVgh9rPth
2F/qpjEfuIvU+wa+X7ToVfZLt20Dgn5Q+VzwOY9JLY2MyqjfTN/hlMH0WRrO0YG7HY6Gptvluvnl
FxU/X0G/M7oZhyKon7XLslDLWLmndt49LY2nosmo+nOdlQ2/JjONB9ydp0lfNqAF6ws+RPdg4x4E
z+phXJOqitPKvjaO++VX8q1oKIPSvXJDIpucCOCgtpM9K/v/xdx5bVeObFf2hxp3AAi4eOXxht7n
C0aSzII3AQ98vSZSV1LykE126qkfpbpVIHCAiB17rzUXUTIJH/1U3mguNSUKzflH/SUiz8Vu7rRX
QUH8a5OoX4ytKXQV2DuQBdg96UbdmjjhrjstB3tlRo65nzQGS7byYl621n+oVQkHkwKLuTvVEoOx
Se2SqLI20g2rBVzC1641cYg5DAcsi9+prkx/h8CBJqrQ7pJC7ITmqb1vMZ5oRIQaPFHnmmVMG9zz
wZ4YPWBss4jbs8B+wl531qhcTQLNavwHPMYztm2RYyBrg13AnH1JPQneMpr0Gz8U2mPfMCDp/OF6
zNufxlSm9zmdIAY25U2tifgusEwEz1YlnjlX1evB09+ULp29FD1roasu9UG7nPTiInPzTe9RaeWB
huqnjLHgO9m4MwpRIUMIX5IhOuo810ffgDBNuc7vyDARZ5DcJw4yjsqvjUVjB+PSTuuUUVOabOzG
NNGapejheqvJbyA0NWulwRUdfRjbiZno605OzTZBoLyy8kAeOj+gPNN+uHnYnruS4QQE+O6XH3vV
g4iM2TUZybWl9faW9QtwXlL6QLSt/CKN9H5D2pp/3hsaW5jv4akYPMi2ETWPz8N09D64ohMLzwyN
C7aOELedU2BajaB/nYNpDNGNCfvcFoSbYM5tLhAxJYtQExjsxkxdROaYbapy0Jm7cYqHmzAxv5Mk
pgxhdz2MqbYZ5nMoxYrDMK2xOXir9sUKrYHyzRyXKfZH6KtZSHNQa17CDoIebhlsqKjBNg5StGPB
h90npfFsTzSobS829gCSsXy6SNZpfTyNfRosgGAmiFIG/THX3GrTK9+9S2tXvw66xjrGsqS5MPQa
hbmk6Ywg5BDlyTV2Gw0VqyPWuZk+elHobD2rtJdlh6g/ZUC/6ztGEl6Io2QRkMSMg2bwr7i7aKVq
QqKmjP5xC3nvFjTDc+UwLxsY+rZnbWnJqxxSIWI3s34pnMxa5LHHQ89gmpzZMCqxyOX07nunPZv6
IN3ajaYjp8XD47Wcoag25DUDx+629qDtnqVxbC5LwGg3YREYK87CybbIbVR7qFeOHFGbVeEGLu1h
o162AOTvCpkVNwyC2QYs1tlzBWtim6VNdRCFnVzAAu7eRkAN6OqUuXWTFCc0tCiIE16+GgpLe2qQ
XG8LSWpvWuXlZYbw+llXVrmPiBssz4IE9ouhWFwayw4f6jC+DiFKWBz+g1D/kdplfQ88eVgkppuu
y57aNZe+2kyDfR8hklvR286elJmqIxDLmW7dR4+KQOFjG1MEGOjVK7MrV2hKxk0LGOJo2fkvxM3G
IejD6cgApz8zLNTRIkGkP02tyxyET45MqHoLSzVY2Rpp06UfvBYDvh9/zvRSyP7TKjuvOH7VU11c
Vu6QX7vO6PzjOx46giBojw0V37VW+dHGjVqYETqTyR95bqdHHl20dFPP2rijKZe6HtbXLsX4Vcth
a0tClX4oaTogim5SA6RJ6yw1h49lfkY+IGA4AfxBxODxQUhjqYeOjVhA4c4B1Bjf9GE9bLsod5HW
QveUdtZvZI7DXlZKe5KlD3jPnvC+KD+7nfp0YBIPy5Dnr/Yl5dC6xkyPDQanPOce2+QlFJCfjQTT
2CobzW5TQJpZtYyOkY+1/sUgk3pBQZst8yG3fhSolWizBXFNn0M5W1I1yDWmrF7loaHdOw3Hk7Aa
mmVruskGoBt+lKDV11rMbostncmg3mz5u8IdmrseFJFKIYWk1SawmuifdIrSn7lLLE+fNGgNcCts
Ogw/z3XJ4qMTt0GaNCb3V8dUYkGsmPcTbVyCsyBvtxhava1T58V6pG3zlOrkScYQuUO4443xJpG6
g3spa5gsUStvCJ/RL9UU6685QMSV3TFHbBrX+tXSTloGAGmXRewNxF/FOVFOdGhMn5dShkP5QAvK
f2FoW1z4MVCbHP3VMShR7gV93r9Gsn0UgZVc9EGETa6pKWxsORQ/xmGwbswBRYM1xMMzjpuGJcTy
XrpoCg9gsbttwsadoVAZnRsI1PFtV/sswgXGuz6bD9o5gvliMKYlkUjRwirZhIpwnn8FWa4LpuCI
BpMEa1IZt9GLYP4DcjWNAucMXml81VSTu0w7gTPJqSOP4qFyL4SjJeOhn2RUbkIHKzNQo5VmNgkT
KrcWoG8jNp3Y6A6tJtXO8knT4TtQJEQMsXtDty05N8oEjo6pGNAz1AeK3M/qrJCxcmYE+tIf2f8r
em5w5B3/IB2it9NRM9emDPp9ESGebQVORqVp2q+2RJJp6qDtVNBdmZk77As/o3+WFNHGNxRrYzKd
S9BRm45+4zF2E/9a42ejKB3lFZHsBg1Ox1uMbVqel77u71lbM9LZDVQ7thou+TzmzIageZMUQmUR
vAhTokLVby2aq0ctzx8bw7+NBDID3OwQW22yNRFUrLzQfCPso12YQv5w2niV4kUCt54FB5qL6V0D
hpQqyFzqiXvvYF5YYBV1QWgEa8NoBLI3BrEGX8NKjCZOcGQyWhkGizA18fMM8TonWGFjE6eL86Gn
wByRkRVBcwuggNemTs67MDBZ7tJpDfsVRbFhmnslzG6ZNuNDkLdPBdPrRWi3qzrv1gWnUcL99O7c
mBOffD/b8oHj6DA0OAz465cTTe4D3kN3O5Avx4PvKdeEFywDGbqo/pHwEwfRbMehHjdjhUFPlwmg
NL8555iEfMwYrJcOFvuSBI2Bb828FoXqt0oCC0WcRLAm09KymqxfcC+qWyeptRXKIlqzgoPUNKY4
DCvD2RJp551pDfQ/By75irOVpHXfJuc9qVnbKGvSHlkVJhwvjp9aHSaEG1r6VRw32nmkNAPd1tRa
K7YUeQkMJlzNFO4sIhTGQDNxpo0IUVXTGAtli3StYAZfdw3dAwR32rIW9fkUUNGD6mm2bVsFO1k7
BSCRSa7dquccBTu5rgqevQcRtXIAKovfd8brcIdA8EbmlMpEDFjEOftUfQrg8HyyMmXYrZDSuEQ3
DHu/NUF7u3l50cfFzizix7IOzrtSeys7vBlaZHYMWl0EaUF9zcQV84vLIDBAdbCFD+ss9cCj+rO9
F8+p4YV7+RMtHjgYaIQ4RHnhDgGFtyj9uW7PTDiv9H+nFkk+YMnrrmSEzyifljT+kZrjxCKeEJqk
WqeBtRZI3ofeuwz5uJGBl0ia4yTbeZmL2rNe12bx1I+6PSMqOAYjMk+s6LGOo2LF8QEiG+MhJBMT
Y/oE5LqhMOoynDi34uJusGP2t4qebC6cYy7RmgjcYuQihP1KCXdYTZi1VrEHZjpFjqNCPHyFPzCm
R9N652r1cytp05mYsheB5g7smPrBLxLkF6PXLzMQsAfL6+9rXMw0twp9nZX6U4x6iKUl6bZOi7jX
oeRSjRjOzRBFy4Kz6EaKUuxLu71xnZLpyJB2FymdcUEXQCtXskDtBAUccEn3owvlre3TEomLeMNK
3y7B1MHrpjrZtUOi31E+xptIvk7AROjfzVJnXd5RRz4G0XDJQQOXA7zr2wiw4sg85wIQur5udTc/
tzTjDWEvjaZyqUcTPIam3Eg15dtetOEejMeGHRPrWssr4RpRvxnnY4BM8zVpjW8Ij3bMoTFi+dYS
IffN5FvFHpxbfERktgikES9Nmf90PEbmVca5B5DuTH+x6l0ikJCOsL/ONBwIxymO95ySINO5ernB
mvGaGuVdkEQ/uygy9kGpGdukj9MtoFomSRSshwDw+kZQqh11YhERVXn9ti5kt4KgIS9HYb4h+Etv
QcINu0JTI36+srwWHhpXNATFMgBLj6QGFU0Apge7RPscDWwjxx7GDnF0LOnokrMeYF/ajhszY7DT
OUXwA+6/sWwL5uuTjhaIumuH9hVpnq8hUbK7jciJhein56w1jnXQrieBSIpM3n2KdxZGw4w595O1
kcbPY2Fd87x3g7BWNqA+rNRsc6PSV3RdN3US3Q41lt2Y0Z9qc/8qCvkfdW12qJDV4oQub5i03Yih
WrdmuCuBl2XmHNQAIs3IIPZMqmwOlt8scwxo+AQetIBPvRx2SYJtd1LtG+ohcic146XOdPSffH28
GpseMnCpezvN9G4NB4sWwLX9UAd7WyQr1xJgoxPzaiD1DEUE4ztJh3KJ9xmPTi05TyoHJXn+ZMcN
5W9ePqtBu7ITmPJGfUvS+UgGsLEjPOQy5LS4Ys5bPulTfDHn8aDtWLJFoZ8v72F5RBxc5Dp3xIUg
/GxlIKzaIX8eLwK/2BYEdS6QgFurCGQik1lmXaYWLftgeJks4e61ykv2ndYTWdD4T0h8EVxpVFBO
2i6dFiVa2Qb1Kh2H5yzUYYZM/rnJsYXgWH1VKZ+1ge+I8CImuIW8DBggEGvv7gMvlAdVYw06G0Xu
PtIQIwSEDCGiIxqQA65+UBN1nMNRc5U5TbSm1VA+of9srgbXivdaHEXnksBOOgkuqDy8DrPPc0Of
JdqFtYbfwkxJfWKwWD5YKu5fLEXBXg/0XXjJ8/Rn5Nic1qmrLZ81H6AeNPm6KlcDpZxWJm+O01ko
V4KQgYzeLgcJTJ76i5luhjkh8Wk9hZ3lrgS/DGReOIBSsHtTmli+sXRRXNktneSAbkbUubcRQVbb
zh26lVW3r1aS0HlgSEXP4qxtI/LU2S6yvKCp3uaAH4uKRcO292af3RiZ0zHS0NaEWTxYfr4nM4ZU
Z12/clqy1kyXENTMVw9p2F71nXnPKDQ5c0rm/5oDvU8ZQbXD5jwulU1AR0BEyKDp7abD23/XFp27
96z4ppmcnedD6GmVQIA/YIFsrekaZlRJ9E1X7CsQgFheUubxxnPXePWiVyWxQjTna0tProkkOmCV
d9B92xSugbsZGYyi2RmJLCGIJ5sj1gfPv0iy4MbNaVrUbseEH9U5uw9K21RHbQrjvLV/1J7xo0Ve
v6iYKa46tK5nVdw8BEX7KvVmqXxYR4NjrzoriHiPxRVRS+W6SNE7pqn+6iRRtoX5RGi3y3zOTUJI
gI656rxJLVtUd1XTLYO2d3aFGz9rBcOIJDUpFVF2ar3YWHitgPGqG883OHLbN9h/qstgcIdl5Q/O
sSqsFpcN7e0uY1dm+RR7XGAQP4JiyQw63DddBFnQUMVWJpTtjM9ppvscQrHIYeILvAeD+JiLvEzs
87CJDnVetys3D7YI4C5ji9dQnzcanwNGFSerrKhXTC6x4iSiogPEBBfU0yWEquisqImdiN0xB6oZ
JWuo38UqBKS8SDwCgxiVR7sU2+dMZHWXGseCMz/tjnZq3YL/claD3V8rgWJEd/UHlEw6CAr4rXZQ
hLuoM3+KgTZGkZ03QU64t4l1WA/IUpqEBG4CuomKXHC6yTSXPICAgx0GkT6m7ykeOlEOKezboDTE
LxTtvlr6iuk9Fom06HYC0X2CrX9yiOtQ+DnOmcnCBjWwTFQ7AtgM46jKKtRKWhWKSVQVaFhJ8RT1
1ZI+evUTxwBuKhcW2GNIq264rmklQWmjGdlv+Ie9fd5w/iR+2XPG8Ir93a8uK60Y/5mSwYO1leol
/frMdfUtoRJVsoZZ0kFCgHvbF5C9VKEvY7xYBpI4smNWzuiGyHb7QFw0tuWWNyZDMapp3vskOg52
VLQ3XQW24Ez7LTZu0Sjl+zwIwTxIxt00723ZOotSqE7fwLqomDUnU5GgOqT3Ol70g8/N+X5BSwuD
DHi02Is5LeCL7Qz0g1XTD9ZTrvpJ30uMzXgz4sEymhV1j+NdRogneI+JJgTCoHnjkgTTqIPH4Mkr
1BTeheUaL4Oyr7zKnmOzyJJPwfJumqTuEQhbaEHiUm3JS4MF2Edt8AOOXnmlJRqxG1UOjm9hYj+Z
dZVkRyD0uJkAx95lQfIUVO7aiSHTh8BIzazt1kEirrw+exN+u9RQ4KAaHyvrmsF5sSe9Ca4Aq2E7
PSDG9bx/OiCi8/U75yDz+r5Hxc0CE661wCfQuTU2cGA2EmonMtsFw/rjaEdEasfGjJooEP874cQQ
JqLr6JprhhfpribIEHJaM+2MrEiXlZLIftxmeAAksi2roTj4EGfXOWXvoSfm7owUSfwwdhgukU7a
V5iSBK3valNpeDlqIi1QnpYvueZdhCbeFzNS+5403A2no4EFbiKhJDHtcAUWDjOYSTKQHvKF9I1r
3Pt4vc808v7OU0u3lnQvR6QMsb/TSHp4HNFJMgOdHssmeSNkp1w2Q7UhYMrfuqWK4d0BZ44mO37E
8/QGmyHetUV7UbgVeu+uvwuHaDh0dL6ulfLSld271TqO9B95Q7gS/A92GaHRj66mMljHHNCwwHdx
8dP1ONDKaVpbA3PyIax3fhMOKxA6HYcqxSBCjXuGdmLrYhBYytEsV5bRj5s0SB2qBPepDWNOynk9
XAeGj2HahvHrmBLfHRAgWH6uPPfc6sbKvfLOlSI5i9vJuUbTJ7e9ClyQAKl69fsUaEAEVlriwWE2
UxtbdNPloapqzhIxk9qwmhE63P0Z+yw4GpgIO752+q6ed4gQ07wpBgc096cV6Jt+uvTMUV/gRrZh
K2poyf3kOXE4f9YRWxsE7dsEX8Ai8wZvxRj2dgIveS6TWX8sFdWg2zZySS7p8FBYguSOCo3UnoF3
i4uq5Nmf0RYlpwbY1PQTeZj5kkqY1teIhuNHk64+EeWpMaAWGIu4Xjd6qO/xWJcvU0fCZQ2JT9lH
KyVnGc+v9QiEOmLCWJT3KNugqtEBXWiCAWc7VftpXrLOmtpPzi2vzBmH5ccUueACnzydUFniKZiL
G6PWpi01R4yrivghZF793iThas8CRmHt+WCWq5L3YJX7VQ/EszWouuq8L/W9Yep8fQIshffGoQ9s
XtfacuUNfn6sJDEqlur3Q1BYN7gia3hspOwNoeZcEUI3rplJxBfNGOY3YZm/mlVgnvMR53CwUw0S
S3Ztul65qyrNumUssqF1/MuuYm+pVfHRgcy7KSbLIvLFaLsl+T/QDpwg9tEAhVMDrjn4IdLinslj
uxwjMteUru1inyOyGUU3Q8IgzxrpTbEPY38R2q+caJ5FId1FPRab2MyLxaCmfscKsQZeMHvglbfK
NOJCeMkhKBu2b7AzO8l54Oq3nWS2p6d4bkwmAabVH0qrMXem0KCS6BLnDGkrk5fw7HvyIK+w2OP2
kjnzyCZ0QXdlwdJGIHBvlo17ETgZjjMUyzNxBkcFSR/NzggxiYIxqO6nOHkAgcvm3ao3DkDNDRI8
VA5FD6ELtyS6q2H4BfX6jgYRQmzmLUzqb8iSwZ4PAZ76u7+jBI1JcWKdUG1CEkxbPk4yk7Rn037v
1zo/jdEwE+8J6+J00Ve9jhRnHGQTHwPbhlut9e69SBzrPO3tlDg74oTAkK1idECjzKbV3Mrn2vS3
4FfTByf4Zk761ZujG6rcWuOvfmlxkazoE3k7c4j0C68doRH4vGG+gU6lr0DLoOfSIWvZzpZE85iw
omZsFuQFGxdT0fxIbKgnbYKFBXfluJodbQT3VPWFGJSFsjt/y3kfl2UbJQdVIVsl0Dz45YQRSiG1
6psBL0p5HE2+NKlu+65AzsbQYpup7uhq7tKQQNYygaBDNJNBMQ5/oBDI45lxopvHcETBXKwVg4Ya
5Q+j971sjW3LSM4cm3SZ1e2iq1BE1LFxK4Pmws3KY2aie52SoltD+kJga1V2gsnIbVfBJMtjHKNY
H2tIDDZKpSXYbKapQW8sndDHgY/Dd1tXVrltabxxvwi/Ijk+ZMYc9uSGtPN5SkkNTaXBoH7WDjFW
Bu1Ba5KR+RZhQdKGVgkTbGKrt68KeHKHNLeZaTExj/ysPmhJn68Rg24Z1Q3L0KAkLwoalSIhALNM
vOcUMjodFO1VGOPtVLbmoqH9vkqq7ghmV1trQHML0hw5Htqe9WtuPu/6yf1lxI3lLQyna1YJpcJZ
b0wAFXhY537e5pxAfoMAZ0bh/2QhnCRXnPyf//dQCv4jr/+VfvH/GncxX/m//6X/P4IsTB0J+X+T
Kz/QEa/CCAplGeW/6neq+Pnf+k9ZPEkY/7Kl56GDoaU2kwj/SxVvGM6/wPFAtySAxqLWh8P4b3C2
afzLAIlteBDeGfuaJv8S4/Y5zcL6l2M4hgls0QaoTTSe/TeS+PcAU3ZC6CpCNyxXusLTDf0kPiix
TQx8XQ5wKky0NSFsfCO2rHZ/PJNPaJ4fr2Kh+nPQ3rvAPJm9vVfdkyxZWgRjTkfZzYyfSJEzGjJx
+/urwBI3DeGSfWO7J2k7Iwdg9B1yPOYe0ctTo00Lr7aHb5KD3pNJ5ydm8Z923BnHypM7ZbF6kpBT
cnGHo2DQqi81H58QEA4dLpn0iAgtIgefmONz7lraTsouH2kJ4qi/vlcyUEigsoUzJ2udgGfR7Qf2
YIbcq97VTDd7tR99Uay+vorx3i7x+2bxTBDbNdNe4TPOD+P1501EKC8ZL//HIR5DY+7ZH8nCSThh
JiQPk9ddt8C7wqk0mNORMn7WDTlRp3rtZcC2WkaxQiUFw1PN7K++/ovm+yoIkSjyOVVm/oNsfUbK
657Nb6Dbp1xY7MMYlOoOVVkBdxmdp1EVb502qW9Yt5hOTi80W1HIUOETwa56cqGwFE0ZmexSYxAW
r0HQAeuEdryioT1cFB772Nc39smjtvneLW7Ksee1QLx/1AHqG04H3FnnduWiCNH3AhwYnkGW1I8a
+DwEmVnnMjwf6zfDKMN/0gghmibhYP3ty4VVxzAga7DucP/eiUmmLpjC0BCGos+qsSSJAqYKH943
H9KHRWH+UnWTswBLjyRJ5/0NG3EpoySU9kGzdLSYpfOPUejO9uvH+slFONlgLKBriC3gNA3LEznY
EmSVR2XTvuPQp3DJF8bj11eZV8l3b6VlkmUAs891oMVYpytP1TJpVaQMH4URRNM6xECK3NVFBb+a
6HM+l14NGJCsLNSxX195Nk59uDSvp8usDMKupZ+8p7ofluBH6uLoViUBwloQJznHamw7TcdhY06f
q2+mtKzMrR26jFwcp7dbBq0Oeus5+vJa8xpK3K//rE8eiOcwnZ1B0S6pAidLcQokzOxytzrG3kTQ
i1DlKM7KSs//QV+jvLU5E3ZU3NTeNyvWh8/WEuQfCVKeOI+Rajj/8z8WLBxGpurTKD1KsOCbyMXP
nLWej6qXulgxLP3ms/34fs3XcwBFgCpmfDv/PH9cL2N0GCg6cEcKTSIKBrNfydls8vXjnB/X+/dL
8BjJu3L5WnhJTn5kAgfiEhUTqhgcnOYF2gaoR+5kUV6nflB4B46uwx3Ou/gXqRYQ6r++/Cc3SRXC
zu0IYM18R+9vktH3gJKnKI5FRQ/MSzTM7ojJv1kPjM8u4zgozgQfPCrEk7vUHRduv2JwZk5axkFO
S+lcw2XWfuSoEKbLziEZB+pSoe476WaP0lEMLYPRrR8yp4QT6NQa4bcq4SS9SOIMYfjXz+Gzv9Bj
VyCBDE+iMK2TXxsPuQcd0siJ8pbFa8/peoPXlvk5DPsNxMXugczs6b7U8FmFof1LQBDaSVuPGKbk
/lZMYP2kbls/v/m75ifz7v1wTcFY2ia7DskIqvT3P9DYd3Ev83g8gBSLzs0eeR8Ji7A6ZIlnK+Ph
0cuc9UJOjOJ16p0VPLnk7eu/4sPP9/uPcHB+UtFSM5z8EariCGUqSauIXtada/vZHmDjt2/J/IxP
7xWmuDNXYNDDTyuAAQd+YtT9cPD7WY2DBkejg4g1GJaA1cu7OEzTZyRK4rZMRoujKXjCam6ReiSx
ThCo2oEAjG++kA9licuyb7losiUhN/ppyGlDAMVoDsNw0IBYLsJa1gChzX4tlKZ/8xJ+cilJ2W/w
Y2OQ/u2k/XPFISy57NtGtYcYLNNyMEfjEI0TnUYvcv75619UogLwXIu6S3i/954/Fjebd4pk2qwF
6DWJvbAreqQ1CqOvr/JhyeZQBJeZfFGuoVNtvn95GZHqmbCG5tAmTbtNu9+DMm1ct71VXqtK+Pv/
xfWEEASZ6nNogzi5Xg5fm+l1c9BxGOCGLxMkRE2MF96yl7Tfkm+OJR/2QmIbbKzPgoqVxfO0msLo
5M9dVXUIBn0i5KO8bifjAQ7Q7aD1V34OJ/Zvb9AxsEpTR3pzRKJ78kCNClsBfc+KL6Sz1kSL19ek
uviM7qMC80eS33x9vd+/0PtPUvLtU5qzQWHzdeaV4Y/3JKigx/l2PmE3oug4syID6J+VFQkUukoh
jSlohpDNjHYi2rnwB/AFKINEGuoRASS/n5o7ujm9NqenSZIcCjNtybfI83Ad5rWG3ppuIHrhFE4s
uszcIf9Bx5ewKGuFPI0CdcrPaB0D6Is1bxqXIxwZUnnhN2azkAoqE8s2MxJPL63nr+/+47LHzTts
WSRZuViPT3atHjxKXWtSPwB6KLdZMMFVKuq/rjPmA7pOJYWJnqX+dG+0Qq/P0WsaBxJoCLxGn4Uy
Tdj3X9/Lx7WFqxjGvLxSy6IAf/9DWgTYaaU1GYcaZct56ks8US1cHz8ljvHrS3322DhJU/sLG2CA
OHlsIJLhBGWjfkDqHS5EFKGVc4Cufn2Vk+QUzovzc+MUNzdROC2fLmEZpzVfN1B8R6KxFyAB6/ys
IR4et8oU2iu3H9Nn/pT2otHwgjelj++9Blj/9Z/x2c1ahgWqhWBSNop5T/vjAzEqJ6ESKIyDm/TF
muEiDUS8jt880o9nAW6W/7hOdIoJMIHO0LvL4BmcdIwdWLq8BmCjN7TdIvbq8dJ3KlBJqjEZS/e+
ld97ktbnwpo0mJdWrNJi4WRg3K4F4M3v9sZPb35Oh+M8YHgEfZz8VSV7ed/4xqEMp3whe+kwLsJZ
+PePmGXPsvDSWYSaz6vwH494tMn6hA1qHLygQlMtXf+yn4Q4/PVVWFHpvEges0nD7P1VfJRzrTV4
zcF1kvwRcb5g2ph/92182BE91hHySkyLah+rzcm9OFrm1bRWR+gxSfhTz037BzNqYth43W8aoER/
u0MBLUJOS+FomobLJ/n+rhhH9x29lv6AC1KjQvXd6i4iD/MpakV1xAvhQyyI1DcfxcfX1TO4Gts+
VDD8LfLksjhLPLcLGuMwUzAPeZkjSJZVrcNRH9u1XhuoDErSs67RNjMwM0T7YJhdM0ums3KrTyLb
ff3rflwtqJ4pQDjH8Z7OFf77B4F7iPTgNBUHiQqpPMs7q15mmbKuXTrsoNac7NyJVYDwYtR3k6oy
Bjc6WLev/4wPp735r7AoFChxeTinBVGdYUExvEIcNPRbZ/CNLUghZVeukeKEKyzHEzY3Yb/omp/8
bbtkvjQhPgamOz5Y8+T9FpLhrB904uDmDnBdeCUvmRbdfH1/HxYEj/8853TSgly+WPukOTBILyIn
pTEPU5Yzig984kUKvDIvf30ZGmmYDNktpaB/+f7HLDgjTLTJTMxdcfqcFpG2YzPSVn99FSzIvC9s
nNQ+9sm3Orh1jZ0qNw/QDdOHuFLADzlhFX+7vM29DJ1yjhY9rbbTN9PUkjJPVWkeYDNbDPmRg3tt
lC7//mYcg1ePvpxp6/bJzx95xD3WeWweFLTMhaOb0UojB/ebfeqT39+lZTUfFK05LGr+538s1Ymr
CrNxFVch/2bPabFZVpOnf/Mxzw/+XVHKE/PYC+d9l6rMOPlhnHxoMhTl4tDGfnkT23L8kZk6SLuY
9oU5pxukoRVdf/0AP67crB825zKEObrFQvL+1iqXlBwT/tUBTZc6tG3iPLBYadsmR/MfuJqZfvNe
fLKICvqaLvGPjJOovU8WUZGQ6NGlIc6DOu4XsaMKxCxBj+u+M7fSY5p41oyRvW+Y5h+kp+rLrNK6
LSoNtcsCiVTu6yfw+7m+f+78QfRBaQJI8mBPH8GQwqr3cpUdlNNlBAASnnLjVLlzBBfc/fJMuA8o
FdJ8hdA9QHEYOI1HWo9e/6y0MggQ7g8qWtWeCMsNTJ0yA3jY2Lc9oZrAHCFF/nuK+W6I+Weq3Ser
PnsQ4fAGKEbWid///I/3sfL9cap9Jzukg6o3kR35R7PqglvmNvYBUiYZMjUi1X88YyTKIes0lNJ9
Awji6yc3H8tOHhyn7N9NalJ2IR29f3cw7zkOuozyYPc+gj0dbOC6QZO0850u9s5iFMuEwUu9Oi/Q
VKG+gRvRfrOafTgAsEzazHlMnX6mQzPj/d/QBobeKmZ0e+W47c6P8OtKSoOzdtT9b77Pj6vAvJ7x
tbDYYMc7XdGGEcV9Iktzr6V+vcMSZpwVlET/i6swvCINVTrUGh/mm3WmobQKxZ733d2osFM7HzH/
NyvaZ49t3gFmpBhnjdMucB/qURGPuthHuMB0Q75qnTWLrdTwTWnwyYVMtk66Fo4LJeT0oZmCgtAg
s2iPea8FgdRAG/PgJkZd8M/Xb+MnP4+g3czUhPA+VCMn6wpq91BaVkr+kBZVG6Md0Lph+vzmwX1+
Fcnvqru0fMXJ+zZSXJh2wC4Qdk61RUaKqIKUqr9/q6lqbHNumLEqndbTha1UKma+U1Qj21QqKreQ
2LUFTGjvmxv65AfiUowm5xWQnfTksTHXQFE1Sg+jnShfI1W/wDohuTeyBnf59S/02aWo2Nk/XX4n
qrb332pTMD7Rwtjbt0ztXy1luWuBtvxoJKn4Zmn6uJf+1icYNLHmzrc3L11/rJDWVAR1r428doQK
INjPkotCaKRga3Wj7dK2IlwGvbLxzR3O0oiTJZHruhyD2MEJgbRPlkStEIlnw9LY9yqCtsr6WySL
YTLlz6Tp+ggNaWT9lE2R/RhLCyZr0ybarwK88y6KPZ3obGrAB0V75snLpLHVGFz7ByCghObGdaJe
nMqEGWNxQ/1GxwvTwHDJq2Pjml11pscmEi5c6xP/78Ds36rYgrBDbecTH+zxXQDukvK+mbLJXo6T
x1C6aAGZskOEmyRpEZcONrXgslSSUBzUfOUCSDHE2MkOyfQixDHHRFXqN8Qtm+MKVqD9k79WPMZh
raCUgleqQIWVpMp+/ep89lw5VlK20rLmZHfy6qiyCkjc8r29KOR9WhKhE5Fr1+baVRb7xPY0m6+v
98lnjs5FIlxBMcFLdPI7CnDSoY7ffQ8U8D84O4/ltpWuXV8RqpDDFCApibQs2XLY9gTliJwaDTSA
q/8f6JyBCbHE0jfZg+0qNdFxhTeM0QjN7IivcnalsHtpFBJJ6u+YjRL4rf/+zy51dOh+5XrMVYEz
RB1jHp0LGHevf8uFY0eq7NmcPBwXKLicj2JOTp2gOeIf48Dx7jTbUo92zd6zzf/p2HHdUzR6nrrn
dtQ/H9QK0bpqVP6xkovcufZUv6fGgc+UAef4lpqoc0Dd7H+aRiJnjxeTgry32Rw+ApKxVnKFxQUK
07hgorKRTeOVxXoZ7azAkvVdJvtnGtdp/ufblnxJrQV44tH3OqTDMIg/zDPCya0SeKYtjcGpscDK
Jr55K4f8/yu4viXoox1Kik+7DV3bYJuEiNqBz4OwDLSQut+NlJZXMgi6kuOa+cDdOjaBDQRDVft2
6LOHwIrx0Hh9K13asLZDzYriuUG6sh7Tf+ZADg06iHoRHAn7IJ2ZvVAALlX69qDBphdOmY1ONU2I
zekrZRMPGL8xzNIFOMK0mEcWXmYBwLSDKwWyS8vqGMFzKuI7TO75JzmlGdcZRJSj2Wjxt9KQ6sNI
0/gPrE7kIywJV3oYfqZYxzxoyeL+evOE0gWl2EvqsbZBN2cT/ZgEeS5NO05jjzlN00qsSCewrVde
+QsL51o+URgXGsn/tmBmQSSBM4gwmWjF/F6HXLgjhnI+vv1r6ITra6NzRTNsXt3MlPz5IIiPZt62
J1dC75sG5+0lH8CHgFcIwrjUaIqdr9iU1lWgRj8+AhP1d4O5iF09Ts7+9W9Z99h5ckNKDJwIJI7u
YMezCfTsudArZwC9W2cE44tXG38yPFAeu7pPP/UWUrJXlujCNU3TkgoA38bHrR7X/56tWq88xEEl
keW0dmSobB3V0MJKdLVrLekLu8EP1gNmPpfNjM23jUaMurvZ+cfRkvYtXRX/jnT2WpH2wgcF+trW
W7vML08WYgWzWc2Of6zxoLrrutZ930n4fRl2U5/fvFiBTh5DCs+GeNGxnMchGQaPufMXp4nMFEta
nUgB0QK67CHcoe729QGtix/nA6k0kEInEzDPV6sc6dJT7QTcPdsYgNamdr+il/42PZa0BexU9Ouk
Vzx5g4FGi1P0Y4APdDydsHqG/irg8PxHdx+YpTaDSAr7HqryJJsCUIjjxkhEDaX+xcJyHP8ShCkR
wCpQZN1RyIGPhBUQKmrCTRwX5RzNfweNSxZhOw7oKRmI0X+zprp99FEH/aJZbvGfyRWKu8GYVDeO
3XSo2E6JPu9en5R122yODM8jbVU67+RhxmYHpxPaKALl9aPUhuoGhfzmbrDN6q5O8ZEwi8A4FrkE
AVE1mXP/+tAXdjRDE6cFdNAc/NLPl6OpprLrUEA5zvWih1Bb/eNUKvn2dwmUCFvMoclBdXP9Ff88
f4XHk1p0fKDlrM7jQ4PHzYTcn7SRsHz9gy7tr/V6owEHiwnK4vlQU9dA66xbrp8BZd/EKIa90aLs
6QjPuRIfXpo7ywc1CsGY2r29ubWHqtExJxlg8JYYkowdqnVT57Vvj6j5DOZsBUwQ727yTBvn4bwg
yTkmwyQQ+suDve33398+a4DM2QB0ujBn3y4QTnEevlbeEUluex8buYNdqlndFHAxP7w+1Ev4KwB5
wO6Ix9MOXuWZzleIq5lwcDXyCFD7juqeLQCo7V3monicTjDOkrlJQoEqJ+aXu2WZT1PbfPkffoSr
gxL1DICCpBLnPwK2SK+1ioAbUDwZRJfne7sZYlhMcYloqRxOFIHMCCc0/ZaVxQIzToobBL56/X/Y
sICA6ShQJucAbqbDt8EyaUtGco+/zo0zjuXtgPpc5GJOtXv9qy88zYS/VF9oNgLDffHRRhwsLWjg
o8WGRVHQSZ5SVQW3OqHAyS7x93t9vEsHZL3nYS8QpzHo+STXEiHSDJE2ogAk3AMvb3cIDb8Zw8x+
8gz8iqFVc+S31VRHFx4i/Y53JPP0btvRMY5mZYorV9ilb1nvSKIMDjtN2/NvyRwL5W6aXcdegwJL
awZ25ehc6zFdSNf5AiJa2sJrvrIJMLTcnJNM1+yj53cw9UzEyXoEZaMEp8hIOAoBzKruH15fppdX
JlgeEmmOIr0g3qDzTwMlbGTNnLpHrzfgWHkCBm5VYEbmGddu5+cI6fypYyyuMrwZeAwcb7PbNYly
kG8WzjFtxyYOTT8JzMMSC8QIsLdFkAKhiuKTKEa3CA1vANaMKW3/zhli3cNpqaQub+ppBblOIb7i
xl2LYVdR2w26XDCk0TSBMcXD3xlX0p2XZwcjH65fYlqAHfQ1zydJs3w8jvXePjpmQr+0mtt7ZVfL
rSpcByl0B6n311fl5YZjQCoZtM7W0qy3aWqW2QBJue3sIw6Tw0kOVnKHvZ1/ZVtfaInAkCRZNG0S
RoCGm4swV4vya+66o/QTgONJ56Ay6w7mzp0FSbFZpHeTqwV7B0WjY5kU6m+QifLKr7j0rVRQKX6A
qIQNtZncIM7rOMgt+2hVvn4D+/vX3KtrUdalQVYiFUEnjCocYM9XcNT1LoDC5xzHEj2kxvGXHXac
6e71Zbu0T7iPeKyJPul6b0aJgfxoY2K4xwQ1gAikjXPghsTtg/j7QC55rV186fD6Ouwkiooc323b
IzWk0VuYFRwXJPko2Baw4ivNfwD2UF6J3S9MIE1parTU9UDAba9Au3MHPIoIEugsDTildao7Sehe
xtt3PuOsiT0XDAndZkvGpkBiZ4zdY0UP5r7HmOGYa8XH19fp5U3LH4c+QB+QopRjbm5azEQRHq+l
e7Ta3ts39UBTItZddCoRUZeOmeJKJOwrsdzLmgkbgoSL88x5g8RxvgW9VguU7nbBEbgF4jnNqA9f
FtFRJpnGAHcR/vlBU/2cYmCeBt8xSDXF4+vffWkRV4IMPSU+nYbZ+U9w/TgTQb8ERzWP9lOXGsGD
M1x9xy7syvVSISYmOKbjus7+PwE/vNsmMIaAQpSyn3zNtB70DhMeXc7NlfN24Xtg6XHYDIs3BXLG
+Ui0YZy+suv4iByOFUHMNHYJ6p5XFu7yKEzbyhDjBdtsydZsZNXlKaqI5KOPFRyxkA5TdSU0vjQK
sD4QmTrFWKyVzr+lzGysAaB/H92gid9bcL9hyOfNlbRlXeHNE0wJg74VQTj4ki2svtOKsUMs0z8W
y+weKt8pb7hti5Mb5BTuxm5659alhuI3Iixv3ntcHuB04GlBfXtuAv2zK9TiLxQMC8pcrW+8H6wW
Q0mhMgxeXx/nwtnmAnYhaq1MGtL+83lEiDioynJpT36WNScsjRHHC4oOZTEdcPCuSIt+38WDm7x9
L7ITdQsoEp1UWELn46LgV8c2wl6QwA1znyJOGuXQVK9cw8GlzyMVBAjyvFPcbbxmS/x9pjg/lQs2
LTeizjR2PvV93LV9o72RlbJ0DHQs8y8SmPZHfcILIByQ5Tghsda40TzWJVLf2ox2Ic0tE98LfZUh
JSaTxW1SLil22/mMtbpd4ByRda1uHcahxA+gKFz/ExgJS98bMEviaPKxqAulFUvjIP0KTSpazGa6
V0NqflniZUJXKnUxVxq4Dv8iPAO5lOIhVjZV5mU6K5IW6rGj223t8jJpsCogQ93RK6N6l2sahudl
o8s27ASSBF/7ydZv9Vy3HuzSDB41NJ6pyGqVPtzq6IY1d3JWTRYNPFEg8N0UfjyYbuw6Wwn1AGWt
DolbD1U6RCaXLPueOAjH40YiOwljP5m+z7L1Rj7THo3Im1TzFI9OI3d+7OkPTuvk8FCm3rrNMNqs
w8ztubClPga4uhv51z4TqoxyStNUxCsk0Pa8zK56sL3a+S/3qtG+T+IkLUOor3qGAklfWJFWV+3f
1PA/eGDL/NqCRVfgBoRExZSV5W3jlmjdSaMN3EiSqAUHXx+NGzx9AvqkeF94eBKU5V+rqrTTgkY/
nhrxqhfgLVn89fWD9RyIbe6OFcsF7sFfAR3b6p2vkgrJGXc4jaOoPzbo8L9va1d7yodeR4AqHSTO
1bm69bDJOLgT7pPWoLnvLWywtNXHOg6tNg+eDL0crpz5iz/NQQfHoikBO2qb3BoDanpC1dOpr5zi
cV4G86R3aOVHWgNlE+zzEPd/MWLq5jt91WlG6rOQzUNcDgV7GZOdn43tGr/jCsPj0ApGHOtfn7yX
t/tKmljffZI7gB3rv/9z+1mKN6yBQHrCh0QX0UCB/73jtOg9vz7Oy7eXcZCSwvqOq5bk+3wcfWiT
QOXWcBq62rvra834YLQmqkxF5n55fahn7P75fmAslyob4gUOBYNNtNv6ad9wGvuTlxoFKr0u+rHB
mJR9iF1QW+6DORBoMqYSQQDTpBWu+tF5Z7F3P5t+k86rZHePFg5iCX+memhcBHEGdK8nsuB6N/tz
96kcEYLez72fHpcE+d4Q2Hb2gJqiYdOVRzQKd5qqtqOJNUPdoy6m72pwEQOg0ZaIo98vY7B6pwrn
yjy/vIb9FYVH73ftn8K+OZ9nd5mG3J3K4aS4EHZmVdR/20xmNwrbv4OCrhJ5NeYQr8/4pcXFJ3EF
7Kz8+C1B0zIRgCV4GE5zUZtHz0HwE0TPhNxUol3JeC/sV6BU1FAhGACY25YF7DrjtjTS/sSWFihe
Yj3Rjub45hoRtSjwVP6KQiUM35wKjBJLiO2GgO5iNDvVGpi52Pk1Wu2FaYOkzLOyRj6QXjZnYsBs
GTuJTJzahEt5Bt6NyjvWTujlXUszLw4FgZbPMX2PHXK+LUoPbS7Z1eKkNat/SKFjiq3DS+xqTVy5
US6UUslkV4EQwikqbNu2MpIVXeaugQ7kQSucytzfO1OCzDsmRR+n1pEf6Gn07+BrotoKIAWX2RbM
OYJCmKu8vjFfpjZ0Sc21NAKskmx0M8M8t+hQo90FtFLrENtC7k6Dl5pSvynhiCUzsl5tNSe3JffF
Xh8wkH/7D4CAvtZyufNeFDfNsYFiEBjdSShDHerecxGNLsy53sUV5iWa5vHxRo8YK+fqgHhofwXn
8PK8rMWhtY1CAEiDaZMjaK07YTGaLCe/xW2iroZlj7NodWWeL4yyNjnRcbFgiYEJO99e+ZRrvTAB
bpuoI4HZcMRt7eryzadyRfTSfaTZxMW+xUwEfjCaM+nnqdEHbe9S9Y704OoNeuFbwKnRBQC8Tbtz
2yqGeVGk+exaeB3LZsWgosKJJ8KVePniKNxktFJpSpPCnc8YTUjK3mlhn9Iuk3dLZqiPOZHdtWf3
0jCrJA0dGo4+/rfnw5QykI4IYtQY6qJ/EGjO3yMG512p1V4ahf49O5zFx73WPB/Fa1qvGBLNwslN
o93klPXDoE3G0+tn6fntOn/XseldYch8zQUwbYncGZlgZp9avc6Hva0r7QPaisEu86QeaW4fPM5T
NeAsV037fh7b3zjmoOBVdQibJ0VZHQaMoveYJozkE8OMgVbu7QX+LXvCSy2yR4UuqG2nB4VD5Z46
nILM3iFovOKBDL1Lb/DITnYV+Ocrl+bL+5lmNxk8Hn2Eid42/R09iyjdK8wTvYQZ7qoXIOqOJ42i
WrR7fRovDIWqClJIlNZBdm2JCQNmsVxDBownFfjfg9yN0R51CH3wTLsy1MtghE+hMk31nmLgC0Ig
+olFP5H7sPvSek/Iazy08NU+FR1CxC72V3+Wqluu3BKXvg8wBKRxrju4F+ub8E9EG5fKm5vMZ9B2
Lm+XscPZCApbFc6joV+pWjwDns+2JM1PsGorwedZE2iz863W1KpSuAqN09ZFi85F8GwoYrNnTmsU
B6XsLDds6i6QmD0r7pLC1zA/7hZsrUa1LCfAYdZ3UxpufurRoH6H3x0Klpg7Wzjl8Mqe9MKGbQOc
JP4r06LDpQ/q8ikoCk0PW6fpkbnTSzLAtkbd8i6fSevCwRzMIMoYXO4qgZV9VKteYHrojJZ5GIWa
P76+qV7cAKQ4lIZACrCzKDZsCl5Sp1ruFdp0srw4ewQSshDdXq3Iv1haeAnQjyHUunBMX0Qxsabn
Parl5QlnKOOArFdy30FaODSufZWLt9YrNitL5Y6aKLga7ultCS/1dBkEmp2d7FpHBkQ3+51RGtlN
1tlmFrlDqx51oca7vMqtveas6qko4ERYEDtXnvCXHBuecKDjtHZXVbEXvek0W0SNfmJ+6nSv/0B6
j7eQB/T3VHkGZtip5if1TVP3zi/hG9Nnv0GwJSzNEcI5Yjf2o9ai1/XWC4vf9IyeIHqlQbLNMyQi
8kXqI9YsjDnZ46BtHsqpzvcFRY63hvzrUOvlCFuL7sVz5emfA52N84A2uM9QqFOjFTtnUc6RuHJX
XdjBwBkg0jPTaz68/vs/o8Bv84jIHDwQptKjzogwau8hc/n6OXkZHFMiQ26KhwzcpU42fD4MwBay
1m7OTzzMebY3R2u4l73MKUX5LDGuc+XiRcDYkm+BWpwcZUhf+zUXc/sEb2C23xq48XPAw9FhBeJu
uc72qyvFs65pxWnugHC0SlY3k+yudRguze26cCueiFDY3tQG9apCAjRui1O8dOOeHFvdIWc/XLmM
16nbnFhSDou2uw+YgFvifGopT8X2ZMbdCVB9tgvI5/eA9/s7FFrqqHYac/f6Wl64jSArA/QGUkeM
vy0cz5mli8VFWENPZwOR5HHai2mp39sYKr41WoRitybYdBNWIvu2SqMWbfDR94bSZ3oNpoPIZWOG
cU0169LmhBS7Ij5tlMS59M5n0FQTKRASeydujADKF87dn5PCxSrIm4Pktxk05Y2TiAFmg9kH76Wg
IBUOwYSqta0KTHden+AX4QNVPTYm/V9gIbxqm5e8aaRbduVUndCf7lHqt1KsoIpG3nRGgDXVwJgA
Hyz7WgZ7aVxemFUtAXwtfLTzafB9CSg60MqT3rfeHcYzxQ63Cz1qsVag8Gws3TtDIxe5sp+ej8Fm
A8Pr52ZY5cPWntz5uPFS9J05lPUpMYVehGTGoLLL2DCe2NUpWul+Lx9HqpralwTT2V+oRbTI76a2
+0uruhqN76KuT0btLhB+BDBD7KjT8rtZVtonh97Dl2JY2pvYTCcvQtUZGdkKzUoPpavM+Aa6P/uB
tDbaEDT4yp3W4Mx0iwIj7CGJQ1u1b8wpn3ElqRX+xMorfvUVNqUhhOH6Hm4lglRGrx/HTnM+45gT
6/xeWDOhP8/+A1ij+E5vlTFeeYcuXC2kth4VRU4IFaHNnJVGMptCqRqtAieOPCqs+CPa13bi+lfO
VwaJEN4foN10D+3tjijHiSa9WeenrIDrlEEM+gxkJHvqm8ruDnI1kg21rlh+F5XtIu6edl9ePwpr
nrb9AWyNlY5Ekq1vg1pkCQRG3n6Oygt2jKHpdkkaBpmqf9Mpk8cKIcNj2ss5CRfcjq7cPi/PA9cO
gZ0BFQos3pZjbljY15tLma/aFmU4pfmtbfa4YcDKRDIeMlOFCt2b15X9z1jUCRGDAQd7fhZKo+P1
dXgn8QV3H628ge5UpXH69fV5fQn9IQFCxoqOPoIa3K/r/vrn2W9cd2mHIhWnTmZom+cCUX38fIbf
LaWaZddN7lAdHE2P28gf14Ol9zN+Lvky+skNGuwxwQ9CgtgYIUj6CwubdDjwWNSIwQ8u6gIjj8SP
0QYldeW2ePn6IPwH5xrMCEgB1DrOf3gckNqaLU0PnIWTQxz0v4PM+khcZF4JES4ORJjgc8hoXG6r
lJacqH4EguIuXPwhrHWv3aFrGZ+q1vffWkggEmEhEExgrxHkbJ5wp8W9uUJj45SOvn5S6FDfGZku
qysPy/pnzk8T9H/iekAAAACJLs/nTokMV5s+qE5pjs8SmvyOHcbalO/bCqBllmvWNYz+hUlcuz/g
WyBigNbbPCkCu+hWTE51KnIUTsbAGelCTOZ+cfTpyse9vBH5uH+G2gRbahmddsaJ9qQ7ncAkvdXC
eXi78CSYw39HMc+ncE4lnsGpV50qEtFIX9Dh97SriocXF4o7z0VLgf23LYugqaPLeGbaDNVbh64w
7F2W4MABzfVv31zVVr44ddTjkVYGewj15fyjQNMS7NkMh9l7d+dpldhDmvSvnNyXdzlT988omwXC
l6AcqKBXJ2/ANC4PGvfQYFS366gxfCjwydgBLenvYBO9GcpBOLViHMCHOxQ3rc2+z3IoXxVeKycv
6J19aeDXYc7pt9ev1AtbneVCkZZQfE3UN5+XVtitUWDi88ZAj+ZS5Lf9jMlGo5v5/vWhLqwXUkWE
aahJIofkbzYh9jza1ALYOCkz6X+WRPwn5VOEePsoHitOaZs9AS/hfFeoruljkTAKduO8QsA41iCr
8T69fRhuI07uKtIHoO18GK+CCZjiB3WSum+EyvEUviRteff6KBdWB0A3pW0UtWHgboXccLLBZcem
P1iKIf1i4EO+r4J5fkJS+u0ZNVJGRNErF53a0DZvtzpHw/qWbKKJfdw2Je5KMYIfV07Ty+CEZ4nV
pz5ANR2K1/m0tYRDKez69qSwyf46+EN7qHosbxezauizqurew9L8CjPhwsYjwyQssWFTAVrbbLxR
+K0+B257GpPBfudW5hx5VZNfSWgvjsKm+38tDzRxzj8trbVclubcnrB9aQ9pD0zT1zGrfH1HXJpA
niWu1xWlAADrfJQST7RFTERAfl9lHwqcZHYzrnJRXnryoWdub0btqiLdhVRzZd0CK+M+Xan1m1Fn
J5kaPCVBQ7GBjq6pckzSqzbZGYMzPiRuktwZYNrvjVHvbhL6Qfee6vpPeRdfQ0BceGOIAgjvnZXr
z11y/v0e7jOa3sftqY8NGF6Nnd50eC5/rwZbHMBdYBn3+oRfqOexlqBVGBPZM+rH5yPCeltDX7ym
9LI9eZp08Oubsx32de2+0Epf4L3haw/p4Ae40OHFa6k2v9H9yRyiqUquXKLPkeI/0RCFKJQ0fEIu
fhWt9W0NyDU6zZxE4pw6BHRDrBRxkjcbkE+9ZifvuqWUkYfU2FOeTPaTq6xqV3Qo+6WZP30CeOaG
6RJobwsEn38TbzDN6nVfUic7n6LcdBTLP2J7pJPoFBnkr94ctMPrK7G5DJ9HQWUNwWDQw6B0NqO0
lZm7wjPcU0mRcVVv8A8lOon4+FnGlXv3mfC5mWWao1yGQELpiGyR81WuG3KZY/sEvz19UENtkqsR
Aoso7ezsU4aXkx6i04iJuNUDAO9ssTq5uWOX4IK7ZAflS5zCNQ279VB4VferqXWctumB4IRua6n3
OI8mmqS4ZQbpjjpOf9QcUf6ZTU3/lAjDwXNWpgDYi7l2kggs7uwdeq+p6FLw9Kmoa83gzvcmRN+U
ZU4FlDgfU1yIwZWKbOQocLQfKhpodW8ZRUQDpvleLb7AiSKelqMql1rtigL5TmdMxQfTHnp3L6VF
Ay0DIHItQ9ySBKgKc+dT57OZJSZ2KxFTVX5uzxWaZHY9NaAoqzK4F6WZ5CFZhNrj5ZPcue3cRdPM
6VpVoZrDUgbX4EZr0HS2sPwMsEb0pGlyrb2g861KtTNBNjUwTrUwgZu1doYjhTKaVsNa2eTIYkRK
PR4DFsCMjt0bP+H4W29EeT5PBhgHyoO86QAONlsZmYK0yYBAnNJZ2Y8Y0XaPA+oNV1oR61/Zfiup
JvAbyhBwGTcxCigNKXNNpwM/4e/smTBBJx0P5deP5faCfP4Y1pNdx38wbNk8DjUw0tHCdPekqXnK
sPhThnMzKqv/Ba5EfPX93vg8sywijGeR/oDxKEBXzir7ysVZP5Ead/mVS5tmy/bbuSZpy6/SHrRj
aECfr3OKMqEP2nQ59ePYf9dYhN9wl/MnBfghoNYV90gPB/G0d5GLrMKy8ZMqrDSnrm/iuqrGUHeT
LNnHqdculNx6azwUGg1tKgopSNQyoeoYmcWoNaGO4TZ9Ps3Gute1u4U7wvIm78YQpcpXD3vwqLO3
fMEOHMna0ZTlrVdM6oM7pEALRYFydeTA+HhocQArKNbq8Nux8oJI5WWTKiKVBlm6FyqP3wOzwjtF
WH3/kIp0+e6KKTEOo51nYHf6Dh0y6Ewa1P9lGfLdPCQdCrZNpz3NC382LEqb1peyOv9P7FCx2QuR
gKzpe8P/1QQKgagqrswPgs+29xiFTw2Wjy5WklYXtGon1gbcjpXMv2LZ4PxXTQk3lI6/N7rMU6tm
2FR2/p/vd8OK2POkRqLu9/eVDsoPJItLxavFP/OTVlM7Dck85KECc9FGQarV1j4bRNlHuF5VT5by
UuzFDZzzwk7aYogsrkOs3UUzNrsGLZ4h8jNJJcvRsdIIysB435tT/MNomj+qN83PaZrRZ1UN+FLd
Uv1hmfXugNn5BO4eH5wnO/fq910hxk8x/e6vnSt96wZxU+MO3IFgd7hxdivcfviLdY/VHFxnkXYY
BGW6AK6V2MkmA94NdY6hNhbYPpmTrRW9cfQxhUbmyDHzm7pKqTUq1eHNmDrm+MufbSEizOy6r/q4
BLep14vfbrJMZiigtYNtlbX44fgzZptVPNRPpRjlXWxa/e8UH1kZuUGJq3LnLPqvejG0ewEazYya
Scz3klbiN2nk3Q0tUu42KvCNs1vR4xgd613zk4465QUt67wTZWUlb0AC64+lpSF0WDmB/KY3Xf6z
S+blIR/a5YdCQODjjJkJBsG5Dbp5YYJDB5dAdDirbNxnmVvftXZhfOqyXmK+BuPms885WELZ67Jk
O5jOyZxn5UdKjeV9lbjNUyAtu4hSTN1wC7Wdto3ktLQPqsjxMesH23sqIToNe03LYo0YuknsW1k6
6ZfAqNWnrtLjH+i0+U+VgmJzGAOvWDBZNbWvUg76HNataFRkaqPVRGxkU32YafF8rBzXS6Imzoo2
Wvik4sbvrWG6T1KAi7u6UcN9VQj769KYQH2nvraJZMCv/JlcDGjxt3Ws/jYphFE9lXZlyHtlNuZP
bAXGTw4YtWxnzB2KAp6R4BRvVGkqHkdp608oPMsV5KIF//V00ZyIrp1vROY4CTweMrWk0ezhZ42r
cm+0vN+qrEMnn+bufk5t+ZjmFb9vGCtuqamQWGWjYqDdz6Veo3qOAAFRhsoqN5ROC7eEd1VEkITU
XnfyYEEUsVw6ZKgW8RmdHMqConCeZrxmfyEoXOi89Zb3qRiT5nfR2eyDbBqwzTBKrBxDYniZHWWT
Zb+LMVbJx6RvjU/65NvZ3klgVoUF/pPN0egnl+BbdtU9AkUdIabI9TGcpY/fOZ1GmUUK/ZafJvjl
OeTqM3+Aa1ySD5ljVMU+HhsZhLNmrw7KWVW+mwywhY+rkrB+Y1R9PESi7zFKbvOk+FvXPe68aeVM
WNw1uf+HZ1517Mpxvu0HUstId+sljhIusr/GqIbp4I0DlpkWpKnm1xQ7iBQ7sfpWGFiQ7wasSZsw
4MPIaMy4/SHhmwNVhQG4g5wf/Cn6gjZIZWVVE8XtpFQYS6d3wqBL4TVI1Lqr0Jv7wN1pbZ2OYTs1
vANWpqEMZCEkcIuDtcSeXCBaG1WDbt1ajmglSPba/y9d+iky4XuISOmJdiz9evwPAq/3udfV8gVk
Cla1sxlo33S9LPLDNJkyPYBVqWWk5V2whLUphgVWa8dFn0xF/HVZgEOHaqi4mWVcgGeeYeZ+jiky
fM87udyXycKb0mPxjO0IUoDkjpOM20/uPFflbZcqo76vM9AoOzMvpveDmCCFDI2W/wfbJf6SgU0/
2YnTw39JUMkPQRgb38ysCo6t0HiGNLFkH3F90ZJ9BoiHYmCnW0DV5WTv0N1Dvjkau7rNTkOatupW
g6Us7jnfq/ujkU7Ou6If5iCEyJvjwYTORoC7Ze1/W8rRn6LGXjri5SX2b+vMTz7I2hLiYUHBv9m7
BXAW+P9tMrKilZtGUktcM2yh73CCE1H7OwAFNTu7IMq78Yd89XTIeJ72Ggbe2XsfX88lSoJ6yPeS
bzJZyLaYIn/Ol4+JA2mCYL638yjNdRMZ9EzO78rUqgCNA6HNd6vMD0aeuZH/HUwC2TDXakyOk24x
iNh96QaczRhzT68Q3c2sYq0+gDflpa8Erg8RxiTLbRDT2X1fQ+4qwwaHXOsJy3itI9oou+wuaDsM
MSlMHzrfxeiY/xsj4Crp2N/0k9fpgI/68XdjdPl9IocYf90EDks0EAyvNukJ+3UsVNFHRuOgYYeB
n6MiTdjmV2FPXUDlr13ubQC3NY9RsLg3SJw276t+FM3HtKcYhaCwiTy+EQstDUeWqQ/jZQQhRT+g
eEgDhWGKN1rap3kcs+9dmuQPcIItN9KRisGdoUrdMhpTWzzVtiX0Hf2WNOBXGosGWG80fDgx5niL
xLfdRXS2rb9wVqW9HzxMG26mZsbKNPHs5rZ3Gqa4JUJ5VxtD/TWgeo6PQ20vnLfEc3EDtnP+cktC
vBN+l/60NNf+a3saDR9uNE3/OLJUE/ORafPeIhIj2Fqw44rauYiTMOZiCsJmXGexwdLbiiDyjH/q
rBr/xo4t+rBdO/QhMEFFw9f1p12mi/7DhLFOgRn1Un5vbS2Z9lWWe1C8m2Cabyuc975gF71MkRpi
J/0euzj43nszfd1wCjANDdHMaSmekAViyF7Yn5Y4i9GVUJ6ehshgt2JvBzgk7uhipR9UERQ/Z9A/
cCLS8V0D0PJHkcDhQlZUiFAuWf4RE1f8hOtMWbRO4mlownhsnf9SuwBnETsSe2WtlMa7AcdwEWo9
4mq7XmarAUAxD3eURcSIulnWWIclXZUPO0KWPrTrsehCqRuJs8MSvv1S9kEh7+a6nn8RGxX5fsTZ
71jniUFyvAIz8BiS+QNKC4MMp7bETRqerjIgMzXznwXhgizUaOo2u2yYSwI1mg04gPdu8oQrZJrv
8jzRbgZ3snysbUvn5NQ9TyoKVFMbTbmc7kpdYCGCkTDuHkOXiv2IjRHmvEklmp0ex+p9kQRzseev
qS8KQmn3IcgrArtGogAV4ZfKdrZlhcCs30wxwVs5Juimak4DGN2Pv6V2YGbIGiGyF8ZZYn/oh2B8
l0xt1oew9ajG8KT2Nra/RkEvfqzyPxDzK7HLhWkc0wHc0i4urZjjMksCBk1r0YmENzx+B74ibfJ4
vX407ZG/TxulRVGnLjhodYZT05NV0dCMMNhQWggyRKB0kkyqum1LP8WnLcj8766VOV6IZvqM0oOa
sx+GqzU9eIAuwAbExg8ptAW69JFnjdjLOpU9PhbTTCJe8JRQWElE8FR2yyIOJWmf2CPnh3HvRLt7
Z2Hx3dyhfCS+zkbetLsyxWLo5yyXxr6x+pRHNMG+vI1EigJZGEx+pcJaczGXQpGCBnQ9kZiHPLmO
yfXb138qqx4+IIs0x/sybf+Ps/PqbRtZw/AvIsBebklJtiS3JE4c54ZIsgl7r8Nff57xVUQJFnyA
RfZiFxkNp33lLfGzRfxTYxU/KvOXXsu8n2XvRX9Ix7NXzSo4cWIWaN1HkfM1Tqfwt92O3k3qwRza
xrGLn0wxsyD385jhEhzH6ENvusY2hZ/HCfccgKdQDeasW6AXlXzkzWKMk7WN4GqBRaDM12xrJCGi
zZgLu34cdGqYAfngeE+5UwpFDrb4auKHVe9DNMOnu2Uax8dxciTSpzE4wjYv3ZPlds7kz0LRcIVv
2jj8Y7oZM0/VZX6IlKzpyerQxfONFEESjAus+Cs3OB1rTgNOOKOWG71vz5r93xBqxQ1RfzhtIiGU
b85kuOkdIi0YLeRNNzzq4cQ1qFCv+qzHnePddCDL49varPSveMGZD0brWd0fB0iXvsmUDv25Mk3K
r6XSsbtiKILGdopD7LoNO6z/KGVFTXNqKwhRFYhkfhLAXXuroH7U7hE+sKtN36KS/JQ7hf0Kg1/g
Q0w0HPqkP+6LyPnsfkQV85tTdc6zlUap6nulK17iyF20IM5oK0zenA1sioWYX2nCtkCqQ21+AqVR
72pX7ZPNIjT1p9OVze96yloEknVhPVitDdXU04UkahPPhUHj2OUvl9ThAagPQSIUnhFH1bIJo9sF
8sZt1+tuF1T60v+dpfcZ9jFFmO6VnrLO1sC4Qt1YiHL0UEfL3rhSrl11D2VtBAAYdEIwihKRIcvZ
/wAWFPwMwqGtjePC/3co67GWhXNBOWYqlmzeembeWERrvZewcRJxTUnvrGZK+5CqLqKR1LA1AMin
41OAQUivArhs220dpMgMB0Wk9v9NS51/UEZCzpUaELDBN2Ax8hinY0VdUWIWV6lHtbWMz+glWOis
4BTOmbomUrnqAsihkDxnVmB98W48Aw/KqkwOxvnY18ZTq8/lHbWLZAuGU/sxeOWV8vbF0aBDyja9
RYVwVTM0QWB3dWRpx7DWH/NZWlEJCqQ1tZebthYvV+pp58OhDQQqUqX8TNtv7f/TN73dzH0yH7HT
1bONNRSRspubMdvBnFbTjdJHEU1opcsJJhx7aAOFO/clzk3ju0YYO/lDaOfqfevGEWC8Zpm+azY+
TX5cRuE10sD5BgMDIveYtPwFM7r6NoUrZkzJxoVFhycvSNqCOZypPY+K/rEGG4uOXDr1fcp5YAto
NKz2l6sYsexEHdH207azMlcbyx2Mp/c//6rB9jYKDhA2u5gpAYc7HSUOnbQSSiuONuzTg2hc43E0
q8q3FL19xoZJ2/TddE1i+bxSizo7Bi7QEwA3gTY4HRQ6gdYVdS2OnVC1INTGIfAoe2zen9qlUQDF
URS1aOPByzodxQ1Ld6HULI6j41aEkJ55W8TL6/uDXNgQ3AKo/chbDwDGaiqDFG0zk07gW9+pR7Qa
4u0IgeIFm4lh938MhQYJXDYIU/TCTufTCLVLC7KsI4Kh8a1VLdOza+OyMxi0Ba9UlC9NS8oLsQfp
9iNwdjrWMjROgrzQcuzJODd4AVLiqpdyy1DplWm9beTTuj3UAfpb7AV6rtBAT8dq3cQxinjQjtMY
7tQhvZvb6rV36/soVzZtmG3nUKHIYo8bZYl3g6Pf2X3xNJIoWqP+qTaSJ2GlnyjW0m/q0GJy2umL
2npXFvr8oHAaVeDxrDNIy7WH1jxaKbTMRBypT3hP6tLlzxFo02/gSM3XWFXt59odyTfeX/OLo9LU
QM0KaSQe+9Nvoy1ljH26Mx1ztO0QXF/U7tuA/M4Pqy2LH6lTl7eLSEHivj/s+dEBrQpUnU4vEwaS
czosLlqx1U3jwJ2MC7HW1zC+ivZaw+b85qczxcMoYfcSQS6bGv9EC5M7oT0d9lDhAU5vGzJAcgpy
pWcKTubnKQw/KJr11lKllQqABaYmH3T1ZOtZSOQR4fWiJUV3k/cUI7220a5cqWcfT/ZiYPaCvweE
AbX3dFqdOccgpT2aqXkR77RibALC8+xjGNS3uaCXBd4XWxaEg1ej4KFTVpkcZYqxz4m1uvWLNh3+
n1FMFzwA7x6ITrk//1kiN3J7p64s89hpc7PN81rF3sWu9h/cbhTCYGPjYQDsAuzPai4WUXpmLJpz
TIBub+wsK4Ix9/Irc1nDOuQnAyoMsgj0pgqaYPWimoU7e7SEnONYWvpnoy1wzawXj9DbrG4sF7H4
eIGSUU6mvvXyxL1psL+5ESnY8/fne36qQUtTWAW1DAsdc+zTr9oS/5dOieAeYbvAJW1GSBa+QPhQ
qyktOu4WFGDm8coNdrYvOWn/jrra/aqbOtT7CowWkax7LvXm2eui5tf7U7v0cNDg5SWUvpVn4CM6
7mFPHQEvTldMt7rVFDdhp4Q/xLwMf98f6uJ8pGachx3Pue2X6BKjpKyrHXVFG8nVLSsIw3G5Eoad
X1J8NcQjpPwi3If1WsEtyUrhYCTcjmqxXXor2qe035JAeveMfqMLHC/+j4kRT1ga+AGa5qt9OhVp
23fIjh41G9f6ph+/6U4Xbv6PQWSeROT3RmA53YNZWFRNhMXlscG0IaAWrvixk5VXRrm4Hdh36Iwy
F77i6SiirHJ6YJp2VBqV8gldpQ0pR7S1E6u6EkdcWiheSDYEFtPEYquhMtykdWPhUI2Kk39RQ0Mc
MoiQj0zSjf0ocfA1ff8TymO6DlyAeMh+O1MkeTmdnF5x2roJa18302y08Nrphqq4R2rd5uHgW1OS
fyv1pdSDUiM1vjL6hUsEtDYBrmcg5k9wcDo6hpBxEkLpPWpR2v2I0Po2d/o8RDsV2EwStG2h5kFt
2s2Vcd/izNW0MYfgMuXo6TDzVtuzbjWsN7RuPOKpmj8nbYyKYlKHSbKdNaNRb8qha14LZGtmMvA4
g3ziDdUn0yrR0VKEZDyndgQjM/bK4haJSQvEhmHWiDJZnviO5g4ibqOr9fGmM83uSw4I+Uea6PYv
xDLooYpSVKnfpmMU3jdVjERZ5NJW3piDmiPh1AjxTVea/DCklLc2CzxmERhFaP5So8ma7kHD1Oi0
Y68nfGNU2xdK90qyydVxeoU8QWGCvoBubtpIUA5dohiVwTADjRyorejvimoWM5ByJ35F34qSoOXG
aGWXo4EaotlQQs6pS8wbepnRq6Plfb4LsT1CIbRLja/xWA10Npiu7Y/ThGinYXY/utGMb91C8qWQ
yCsPej2HzmYB/HCfs3GUo3AHPbtvRsX7PSuhcV8jFOQEXaiMXxErae1dspA9wWK06gOJEF5wAj3k
5L4eavO71yTUAPUh014MvSj6vU5zNgymUqs/FZlbpL6Kic6vrDOc4karTIqXroojjV/X2vSVGMb9
jCNOn967oqw12ijF9DiJrNa2g4LUwRZkhGH4Pa3haz4kFy54nhGLSgQ8XvyiVolB0ue0xw3I8ilb
Ypd0U/s8iY4t8P4xvnSQ+JaetJPg/lgD7dxIQdhuKMSxnkfKsvA/bhAKy5+Kamzv1dIBxILo/pVn
RbtwXbGfHUiEIPzA3K+Or5FrdNXjcT7m0LP3YvLyXZ22zW9j0uttN3RZAKVK3bqtIe7pcrs7dDCj
W88orU9lV0yIqtUoRbiqViNuvlQb0x6V/97/MG/Kq6uTzu1C+A/Fig7wWhfLUaM6N7NmPgLHq19V
RegPQkTRL0Xv22AZk9+pMStBSLPryNaLtvNkDg9eEXr7AQcq2nuuTW9VLYMoqvSb93/cpe/HJe/x
swA6g+Q8vf66xCGcSyhcABrSHrOp1j9Hqi7lMNT+e2x49fcPjychbNg0EQqjWbO69aYZqKJS60RP
dY7lrF56BnidKbwDOTFWAA6j6Aq0/8LbSRGVWArBMCkqshqRG8XqKJJoRzPs/8sytwSvmDebwinT
D1f8dDYivAhJ4JOU+dNvqepFxzJr5lEfNBeGWBb6ZjXPh2Kpet8BHXVlvHNUL+kXBT9Z1aSSATzx
dEBriChm0DY6WjrwlhrNn591rVLxV6j2kcUr2q7WItOh/Zc6d5gS5gcVzYpfcTO3L6AkKzpSylVV
BZlMr7Y7AFhojCgeU+lfc6YnFaiQNTomEYTOx477bGvjBvbXS7v51Rtc47Myas2uiyZ3j/FZjzdD
ZwETqoxy705G+9CES5p9PIJi9cGSStNQICmrT1WNTYtFX2wds5EsoS1pnzhaMvtAB67x/y9sOKn0
jAQXJECc7uV9/E+yx8yNgTfOPDah8Vu1cvt28KwXs5u7K/nehbOL0qgsbzI1KgyrOXlz5KYZGrTH
JVn072ktyntdz7YJcOrtkmvhlaN7YV5vLAxZspWp+WpeNVrtxghv8ujO1Gvjgq4rUjkLHWz1g8oT
spzKhEBhcmeqhGarIDQKzQJacTkdBwHWouhmi17lGG87LbxWN5O/+nS3GgS6ZAmIJ5mS7HG6Wskg
v1uEzQsin9axpQ21SZqhvXLNnn87A01Y9h+lOdZrrWAdjZrgEprHowPq6qbqZ+8WWkm38+aiupKf
XhqKBaLYjePJ+U7vE4A/jNcfiwUZWDNDstPCxiYIwYNegQqfb0CJdmcs8LtvZt6n326ugFi2ZbYc
l7jTPlvm7O2QJEluUhP/2mWpAbe//3pcmNubfJLkcFCBWKsFiAoOS1q54oivctz6VFXUm8IoxGsd
g6J4f6wLGwODZWrrZMXyH3nN/XOM0ZvSlASp2mNdTNGzlo7iMCa1e+UMX0C4yxkxCrQMKpRr5tlc
WQNNY0PQlJp0sBlN+kkdYJ95cakFM30jkiHV2kkr3UOkwxXr1PCD5qWyECsB5WTK9N8wGV9dJCNa
knauzMtxpIK6F46jbkSBlHUM0P3jX5VY08MPD0A9IPPVyTa8SHMmkKzHsK+Uz+U4fiGoaa/cVG+G
YqtDDd1FKokR88I8Wr3E3pREhPm2OEbdWN0ItU6+5AAuDp3rZk9WC9BvmdETcNxZASEdWpu5qnUU
WfLhdqZjPfoxWp+HGjQumrqG912vs+l2MtT2U1jT/RdpjmiL9L3OKz26wju78KqjywEFkTgJmWVY
sacbr6iTBS3gbIIXM9Pxx78ePWyAxul/EM/hpUM4AsFRpaE6PY4tuLUbOGTaX62NIndPpSDsjvWU
AjfR3ckev7x/Ki4cecumeE9ERVCM3Nzpjxtt3EPSxRTQZ23UreykuTFGgFKJg8xiGjr6lejtQvAs
mzRSDJDNyZCrAVElhs1o5LRr+qpG9cq2Aa6l8G9uIWEMRTAMLj5aS5t5zZOgBxLBXJqqGyPMpuqu
i0PtlwI+5Q99e0CYYp68770zkUh+/LPwFkOh5zZEIXV1WQDAMin0ewLl38Tz9TFKfG0Wz2LI2q0e
a9f0zC+sgixBujgZUbtABO10FfAqUu0YvNRRX8wGqXvEuJsoTO4NL1U/a6U+Be9P78K9C+8S/QRU
1KUYmvzv/9yF0dQOgKpScdTmuQh0ZxabMkoqUPTjNeueC0NJliKMS2qFhEqrqTmpYs5dLMwjzoo1
YYzTALNux71STvGVWV244QECcLXDg4Inu2ZFTmqo122om0e3yX52CxoL9Gs9/df73+7iKG9caSrn
yFutNjCULzuMTYJ0rdaHW4NE+L5vW+P5/VHOPxt/tSvbzxI5a74do39WCCJBkQKeNY64CGWAXCIo
WxLhbIS5eyXnPp8QbkMgVKDIvEkZriak1r014KGmH8sqgftA6xZF87Z5eH9Csox+eoXTw5RHXypg
SO7e6ZazhTqaw+xqxyKtX9w4voeA+4DXTUdlCXWwXDi13+vXiO0X5kZYQWmJ91427VbPk1Uuypyj
8Hws87DatHMnNtNoq5v35yZ/+2puNprbpG6S18Y7eDo3EwxXUmo0usPZTMlE60NiGxPSXHpOPUDb
pq770WI4/TNuT+AoPIpc3WuYzZQSNuhZ5u3rxJvuqRlip40g4ZUTtV40OYpH9gsUBbQFC3c6sQhg
e6rpeEcWc7aA0rTT9qcOj/Gx1PWOyqSy2I+VnpZ7E9AmJa/+GgXz7PHkF7D9UQaHwSXfqNUvwMPb
LEslD/dOZacDiC4DGmskCnOPhDt42S6ab1zYVvf9MJXPGsadGQU4zf4GQniCbjI4jy0soSsLTlC8
WvK330V8J3VgbfL1VURS2UqCZqUW7sN6UL5YsMR6f6RRHvqptgxG4CDB0h6cwkS9Kcd0DzZIl2G3
7g5DA9Gs1GCE5l2EqySAYTPe9L2ZIJI1D3XGO99bfRApemFvSoRPfmZe7H1R0mn2bha0fA9abtE9
HUCV134aU1eG0eQp97HEzAQWIM3GhxOiwugY7J+5pdk5AueJawcICg/hLRGFuofOYno7NXJSHQor
cIfb0HCU+7mLQkC5DgEUGFxRfcWHwNP9IV1CoMNqDDVmRNJqo86KFgOJTJc8yELX2WhG2lUbQ/Es
2GyqqLV9kVr5bdIY8ee2GbRPtVkPD3puwyiazcwNuqrO/tQa9Q5qvkub+kmOYNA2rJXc3OQeUiFU
PFoLWkYyeDQC6yT7UpshgMil6SvPL/SE2xG+zSArhP10cNAwznAg0ZDkhzriqM92kSbjnbskiHHq
nTl9jZPGyoKiNnXhJ1GdvCpdMiS+k+vaT9fqynsjgh8DMUDHmm10i1ajwd/YMzx7sfyxoty4L+Os
Rm8GN5W/DXQDkOaVNd43+qLlQWXX5bHLlTIDnIv9StCnPcZeuJS5gVeK9DuAy/rrYonwRx0OMYS/
SMl3OjSNcJfXZCRB2BlljEdE5Bp+5kKXq81IGxC9pne4QQ1avDqLYf2H25TgugzH2QzsfALTnDj6
vPPGMhx9aBkwDCjF55/yGMhk1hveU5dhpr6dLV35VamhN/qwYwzoI2Ocf+16uOG+MfSiC+Yq0jrf
BUiXbTQoU49tX6f/zfQvv5veAMPPCKfW2lSzisd37ylDuOsXE/VFd+ibMdAGdfmBbg7Km6DC218a
hErEfOtk/loAH0MgTfZPNuHsLD8Emnap7+VdXhBhETzjtuZR52riUZ92ZJtGDrJDiZ6IFhcaZBoO
ltu2KvI4GIysuh/crHqezdmCIRmKBWpFqCRjoMRl9zMaZiiDXTbmT41oF7ierRb/Z1WDZm3BlBth
YLRT+1+O5Iq2cSbT+AM6vZpvNE0pjzHueeU28br2T1YU0d8uyqSHAI7Dla+livaSmmH1w6q94kvJ
6xwHXZnrD3NRTt/hl/XP/UjrAM5jmkmSH8glboYsrQnxrRm6XMuZ4OTMResn1TR96U1Xv0sBZrS+
JTpYsLVwlGXrsBJj4BZRauy0rlEW35gr4JoK3IJvZpLkf6fMnIctgHD1ofEKUQada1bfo7ApG5/y
itvu8aJ2f7mN4z6YZh5+oYcEVYeiiQFbdJ6HbmMYTQbbuZ6nFOvrJosomAMOu8NsEduKCPzyg6pO
s7JRa09/xOGFay6JW+fVCRUxbgtFyx6HVguXbTUaY4YHVlzPG1YTRr7ilfZ9SIfhdRmN3xO485pP
VvpLZkkJPPbVT4A6cxoIvYw6v8Mj4ClRi+grCfoIMF2tdMXHG6GKdgqg+/LOaqLkCZ5CBE9hCIvG
B+JMzbNBw/V7m6v6n3H00nbbhlX0RSSSIdQbxRDBiBLRC5QGMhpRxRq8MVNRTH8YPLZLobnpoxIr
KCEmdh99terEqiGlJsivVnkbvURm3D1pGZtmUyYeFoqFN+TfhzDx9j0XcL8dCy41X7Mha1b27EBf
UZK68nMrb76+H2esg0L56IDUsNgyBFCciNPnuAihisxqiiof5jmgyB3Pj0eIX2qaXstI1oHTeqhV
uEZPoygygEh7u1rEJpd9ac3Ir1mWnmFP5DCIakh2NrkWfYTTGUV1phUJJjp7O6cn66sAXe7nTCSD
z5JI+ThqJUlQCTJnPzdbdq/orA4EvdZDsAT7WhdXQp4LE3eAsOpILhH8gFY4/UXcPWrlepG3T+Cj
7l3hap/yqlSu5Jdvae6/ISMTp1lCd1w6QYLxk0v9T3xPOUOrFad39t7S06UNUclPdrlIcLsx20zd
lGVrfm77Epi9VdgIRvO6GY+GCiqGfC2LflXAVsJANS2sbzHdNZB7aOBW014H27/XcnO+EsCvc1S5
VBTb0YmmJULNXX64f35xHKMSKdVI9nZriZtJiYcffVKUvxvqxQ9tnKV/39/s66BajifVqfk3JFSa
PafjTYU5wLjWkLeA6vqrcPruBmZEdW/B5DF80bcoRk4Ana9M88L6c8CAZciqFioR+umwnj4tCHf2
3t5KuX4MJZ1/xGzIDyaRTEqasxJZv1W13sLLfz4m/FMjxtzG3StNYW60STgb0UMOe/8Tns+FrhWx
OxITpCVcGqdzSah6ccPW1n6pkinAzCwJkloPr5yY841B7QLE4lsFg2bC6gy3UFYLnMehvLvLnfBy
+1tnx9UuNvRhX2qxc/v+pM73BQOB2GI+WM+dIfzmYdKNKIRhr8FeeMTKPrzLWzN8zqgcblCyNn2H
PPZaSfX8UzIqugaelC5hX67Oa6qJiUqhoR2cResPDXTV3YBowYcXjK4fW4KEVeYW61YTnuNVpyq5
dlDqEKmEtOSV0rL8SsJ//owwClgVWfhDofxNyuOfzZfmposMzcyCQdU4xp6+BER5YMF7EH7vL9ZZ
OZxHiguOP9FQ1MAWrvI31AtCy20z/ZDD9X4wVCU5QgQ2v2a1Q26cRNEh8iz4WgTft3o0NpsRxdwr
fdUL86WnCpIBdRJQQWvYboYoaCsroIehhHiTeiL8r0uKKJgspbhSqb6Qr9IIZ1eSLctuw1r9MFNT
tFyFUA9WpvJaYUcrHnBbNv3JCQHf9GN4q9RJutM1pzhkKIffzbZeBsijlI9ek1UPjlG5f95fhAsH
lGaYp/ENYBec5aolFiVIDbXqQW+Gea82ORgVp/U2XlhTjtahtb4/3oXvDTuToh9RChedtXpCbSQL
BwUCOOq2BQr8XmH6vVjSLSHFtTrthXeU0oCEgFMrs9jTq1eiHKZM0XBhOdSWWv/ymgbRtVD3bvSZ
nQZENwmESIst/X1xb6Phcx/i1o5aRTc9R3hNbNrFIqmeovS5GjoTMRHPILOcrqmpXwh0qEuS0FCy
oWdIZfn0Ku7TWMnhkvQHsk54rrO5Hev8izJofxW0RlyMXqx2/lrF8CWVXrtXMBm8chQv3GAEGwa9
UbpfUp739BeUMVCzPramQ50jCuA4sAXnEFTe+2t/Ya+9VSyRhKU0eobhBSo5p4vRzIfFDIcn01jq
T8TIWtDOVbLLxDJfucsuzUrWh7AVM2XQtlp/wFkRWDljPlRppjzrsBZh6WYflTaT9xfPJwBp2iEU
oeSO/+fGXLS0rq3ZpMZgL8O+t5px19bd8OX9b3dhLsiz0k4mBQb9tF6hAfUhffaW+WB5pbWBl+kE
Fbzlj+8DRpEdclDysnx4OhfVwPsxDVmhorKHwM76etdp1UfxGUh7U6+jH+jIgwkk8nSUChXJFOei
4dCgzLNBv0e9cRKzDAYqJ1eum/PPBjxFcoxkd40/Vhu7yKtUSk7oh3CIyoOAueoXgxVf2Wjnlxog
INCdNDOolptr2BHKM1OSOYNxqAka7wG8RDez2Qw3DXZdNx/dBwyFtTi1V3oAUGRPvx3mr52HtIlx
0MfY3ox6VQaIh18js5yfVEbRdcrxEsaAot7pKIY5h+4oGCVvNXtGeGhOHhNHKwOM4Bp/aKvk/v1p
nUmEsSc4qsh2oxEo242rnWfqjehCwUI51OIem6nLj24/NE+YNs73SMMouGpkyWODSPmfsRCUDNEK
+KFOQ3a0pjz9/P7POSNYyZ/Ds08LDCD2eQk3FVyGQnT6oStj66mktXcXq22PW4Ksjzm1a2/bppk3
PAd4vWm9QwGmsfYYANWBWeppvMkNA3Eptdemh1pp6+/RGOsPSWlkXwxjdnwUe7tNq+bX6LwybD/N
Hfnh4MMs2RLnc67CekfJvHlG7PGQWVG0GXqjfeXdc58gaNo3emrZQadIkLNSXcPeXdozABPow0P1
Ivpe7czOtKaqR9n0QErquD5xX3pIc731kfQw7/NmrD69v0iXB5Tu4jRG6RivtkztLqCXE1c/TNGk
7nNFUXxVD4eXjCLazkBz7uv74126S+gVkVcQKWFQsJpgI3C8H4xRPwi0Fx/H0NN2ppdcOwkX7hKu
KiJRkjIe5HUdpzVL9JbswjikMe9V0bfxDi4ZVeXJ+/CTIu8rcAfyX4A9VuG3jS1Ggc6vfkDEKD/k
CjX0Ih2vARcvfDVJBWEYmNiwDFYb0qqLug9VhC2sxi52cVKlBw+pqtv31+bCXiDdBzhAN5lb5AzZ
71VxWNJOO5DjmUfKRjmiJbV9WyJfh/Ra019BQ11YpZPxVk/Y1JRLZPXktVXR99s0MkWgKQghDANW
G+9P7dIHlDQabDGoOqH1fHoXo5Ge4ncXawdqjXMQu/oYgCq/5glxaUIEyipCkLBlsaU6HWWmfkpc
WWiHuSgSAMnjSIDWjzdlWn+078rdiicKTHBKaQQa67A8RdtDJJBfDlPftxsV5RM/rZAqe/+zveEU
VjchZ0iywGVFgJrN6YxaSPKZ26nqQcVn296oyNn/JLvuuoArv9nZPV7fQYs2ymvR1JlFMm0rSHdh
IaoH1LnVB9JsqLFKN0XC17VcoE4JtHwO0PBz90OUN82mT9zit7kUym/Jr0GvJKwl1nQy+ItwJ1U2
pDY0BjDpXoaPRzYydCKUgpxHBre6jaZ6iOFYW+4hMwd304sRwg6u5FdGuXCuODFy28n0hGLs6Uc0
zdpY1MzwDooikIWkJcX17jWBqC2EGeswvRIHXNiGkA1JxbkR6GqsIWN2pZg1KGLnMHOp7NROGW8m
O1aDqbONK1fGpaEkcIzgHfQpIfXp1BJa/ZNlJu4hbvEimOhs+CYNv11oFX/f34oXRmKdTCmBwMNB
teN0JMDn8zj1nnFAyAsOyoCcL2+ycrdo7rD/+FBofsuOOGVKcqzVUFEqao824EGdyv5H2ameH8Kw
+ZFWiXNla1yalVTyAI8uxRDW6P7G1pXWinPn0KLesY27Mt3PJe0XMRsfNFelOgECmdiCyJeglOzx
dFZYIS11YzfqAeJgHwwdyoMWEMYrN8aFCUmJCkfGu7Tt1yIefTfZi6lieZQB8TqYmpJt86Q2b6J6
6bcfXiZc02lsyBqICybzdEJeDrsKOrR66PMiu/XoMW5Hr/B2Zihe3x9JPkSnt6BLKicNMLgiOFWr
SL7XC12pnK6itlCOO+AH2X7S1WhbKSp9YC7pGV0vaiLvj3r+KWFggKgBcQW8BgLI6fwy6RmR0mo8
lKZdbUPVbL6VYHdfHLTOrgx1/jxK5xJyL2ZJM3Sd5HuT3tEhrItDT+ZKwFvTF+1Q6n1/QmejEMAg
7SD1oHkd2YSnE7L0xeoGYS+HOlwGeEV5f7S69lpx7HwUQj7Ku4hvMCd3fXrnrCnpdDbhIXRgzEHR
LZFRE+aVzSfvgJMtIeVwwI4RXOJ5wKRO52LoKaa3aesdmgouWuKJNvHd1LY2kHbzbYtIaO4balnc
24lhX8mUz94TxgaBR7IMnIwsZRWzh1Ly0KqK8CASBN+KyGt9W2tfdN16nnvt8/uLdrYL3waCAeIg
lsFEV4sm5q4ZhDG7BwcZqkcVZbIndNrTHRKM7ZV368LKIXFHkIHwB7VdXT/9ptjG4iIKCeoQAqP2
20TpAxNu1ZWVuzQhAkGq8vThpcjI6SgoR3MVh5Z3yLJw3rfc9HdocrabySrHKwHu28u+2iXQJExg
QXLBzlop05La04h8/UET8XzbRCiJDkLL73rdjv4i1W7fIgaRI9ig23dom0mdWM/77MSYCbp6VjyG
vWftSytD3E+aa8AybaI/IQrZMViHst19eKnpOlLpkVVl+oKrfQV8qMTx2XEOiquIW0tr6oPB7/nu
ttPyfwxFa8RiB9uyQbd6YueuRe6vbVgEqOCbqJicW/A7+Ca68TVaAlaaZ2dV+mfJOgQVbMNd7ys8
SWLgEmZ46NXJqZ4ypJqQoVQlAKE3s/QXDrqWsefthJM61W3roPlX6b/nrJ1e7HnMDb+2RZnepGEY
l0GP46HnL0pifQ7TrqBbDBl48hWwQy8xAnN3MLONkmBShOFBi5UMXHkYh/0G0W5rCayeJxpZ2tj5
OkOq+mTPOHpJ2lv1yIUmkAafm+KL3rvUz8sqTvwZGP2DEkcaQCa1toFN6UVLnIqkyF/AePX3sG6T
dkPpxwLoNUf6gxaP5aO5KP2dWXjZaz9oWuZr6BQguFw2VrRRkmj8Zk/k/igi9tMLLaT6k6045Y/a
bc2C6yxy/iZR0aTbidaO/lx7WlVuYKeqVZCnor+ls9b9KT2398A1ewomYYBbcmIXYfYH2Qp5nCqr
czY5QgCRX+CeUQddUw8MaI6l6sMciKPbGWwM4jIYMvx1EkOBQJCnMwDZKqE+JqA++NU0uuPOVkV7
a9pZpyOs3BlGkCSz8mnRQe37uqlYG7CtybQzmsF6MdR8eI7pVIEVjYwXAy22BJRT2xc7O020ZhO1
FhrPbqr3AvKzp94XgF9AYJRer/seXgmd7/XV4m6i1EKo1C6j7DOisWG3NQdOIjJ6RofgudphID00
+MQE2NGEy53TGNmr3S9gAZVsqZ7t1Ey+pkRlfyYTERtQY6X+n4NAWLOJFTwFIdLazs4xmv6hwklQ
YhYb2z30Rt0ABBwNr9lGpV17W5C7hvpJsXIplTDF6u9ZV9hwnhUiVJ4RHBg3TYmcduCUJrRAKzeg
ZhixVo5Xbk6S2LOTJLlf6L5AROU1WD8GAFRAZgs0iFs3s+zNQDdObIbQtX9Vnp1VgTurylEZclgw
IrOVcE/R01HvzAjpQRTDNWP09WIs5y0tMtJCp8vRgFB5XtKd4Sb6z2TGBRimfRn/bLFYaW/02B2+
gakcfmX5ZMD5FVUWb/WkzX81Y58iahh10RNKnChRoTmfuZ/LCgHxbkEHmhdk0YrDCLLypSHVCo95
FKopuYPV/ClMrwG0CcxHuUnUyki3KG+q2XacXJAwWVtA02+UrHIPRpqlTw7efqNPGc2+KcauSzd5
GHm/VSo9kT8sTvW9sbVigJKJyPAms5zmKdHK5kceC3STDCjUN6pIxp+6LSYggKnOh+DBzb3tYqDS
6os87/7H2XksuY1rYfiJWMUctlRqUd1up7E93rBmPHMJ5hyf/n7olUWpxOrZeNOuggACBwfn/CH1
jUJVwpPtpizWmHjN9ITmvwnntEZz09fc3H2eLRyqfL23APCg3ArMS5RhgiZmSqq9I6/qkjPqt8W3
qp8wayYNQSO1F1ls+AVWyQ6g17Yvd6jVI9JM5VP52Gi5He0rdyynfTmXrsAeOzZ/DVTQIvTZJ0j9
zEIpnqKJ+Oq3VtZ4fh0mdfnCSwyb67xRQF/aiTelJw81ho+TNIHaTZpbQGY1auWPacL2ce91ivu9
43v+xB1AiF1kx0vLx0+ar9HsEMF4JvQBlcO+fomiZqCNG0U1/gaG+nfqDeMceHEYdafCLapesoy6
4jxoygIgNKUuu/Gwvb0z3mDfEpJjy27z6rWEz1ysTDxhLppTuLhFGAvw0Jh3yMZ76e2mu04RqB56
JN0ymwMvsCqCaSluhwqu5Bejr4y/tKGLliczrPtxF2mWiPZWGifml9HWox/h2EaG7yLsgebp0vTf
SisbvkfYXyAx3o/LCyK6jbuLx2gy/QJJhfnJ0zAL5tO71dcum0MPaXOKiX4/2PhmIBvr92ouYXXL
NP1CZawXOyyV3T8RMjV+JNwNw04X5viFumTyYkNj+LfUHBLqHiWAr5ijYUWqUT2e/C5VOqBRHr59
vpZWY/UciXbp9kUXJT+XaLDbvcVdNbB/Ji//EFVWPO7Lukft3SxcO9rZIY+d3eREXbZPynT4u+zz
xd6jDK1/aPTa/TKLunX36tzPXyc1hcswsRMROp60KN+Z8NQQrg9TnD8M0L7doQZlVexzigbeS+/U
Wcy59bRPZaTE30cr1z6qsI/sI5rJyZNqFvFzWkWV9+ShDO/4XRdbsT+ofWYcCq9Y8Az2SmbTm1r2
S20x8gUK61rNJZ6xtPE5h8WI4U8fvXJPln/3c6mA4vRiXfORiMYedjYz2/D1Il6Eb5dN30toxPzR
nrLogzV15gd+UoutR+VBVVTtsf63qyMEMfoRHfJvgg8x7+yuUr8/Tvjk3rrae7zBZM8V2DwKqTcq
W5XRRWrvVlGQx51+GjNXl/rBkHqcHH3/zOs+R1nibOz4m0GpyzMsrxfEEbFlWL2cujhtyEXK8tJ2
kQkqO2q/8RQwnxpA44TGlJIY/xTvfnsyKr7VLu5qNOTWrd+pa6sh9awS95x4OBaE3s9IXVcbN+Sd
+5FRZIWAPNMBFXb9tqDFZYSF1ZYw+aWSCVUq9XWKnf4IzHF47sFUbkzr9jFDkwO1RMp84ICcdRfY
Qm9c5Q/FBRMKdOdtMtHMTysX81vumHljtFuQBUhBKnB8DmRRqLvI+f/Wpp9A96uOlzeXpav0rwbv
+exAbOjR8kaX4E+iMeV7feFFuncXkiA/IVlNDtaQKrzCyxyFncc7+M78MY7l0UJVy1Atc/WDsqKf
alsV9QWJsfkC4D6/RMbivbZpr27cCHeHknJxFJzkjaBfz91QJ9Q9OI7IRVoOxW38O5ZEBejRYQD8
H2YFEMLzZLnYslZDNXmF8o691BcYs1iVWeVuUUusrWfQNo9HunPNAekhCNAxpmtsrG6fxYD5nk1x
daktazjn9uJgWWYr7y2osm1ku09W0Mhs1/gwNLYnB04qxyJBjbqhL+BrGCXtUwjxG0t3b0Ky3YyO
hGFDqlk9LDVdbcIhdKvL3GtKMMWm+1Kq9o/Hq/b2ra8CJ49MXvPyvuZZSG3uei+omY4MVNqKi7qk
+qcCjo+1Q+pn+WILDEyg0lAg5Yq2kkudtiGi2kYjvqZGp1X0wotRfZo8r0A7pzQH9YC3IVwlHdcq
MMhjlQU1vvXI8ePgxsvTadwz3PLykoX2+LOGw5JvMIbvBC0LYLjs+QEfuFG0aZAeafVxFhfco7pf
hioM31my/LMBa+A8x0CjH6/enU+Ewpy0ZUM6msbSandPi9cu9mAJVDiSzu/GXvtB2db76/2joL3r
UXGkQkaR4foTuRgIStZVfCkSRRzmMcPnTkU3/vEody4z1JRgMBP28fZbt3a0rlOHVHSMgqFPsGi8
N3Q7NVG9n4fqqAP3+EaXbkvd7nYF6U1IhIAUxzAQSrqe2yIWd0mqKLkgNdwfk6FenonWW2zf24BH
NQ5hTInWRzNyXa6NLdoRWlnrgVd50aENMR/qQnPkUeHYG8t4uwUJ4oi/cJrgd94KsyRRhJ5YawSt
iMxfuTOrHzqLbBHub47Fuj1+e/zZ3mAG1wcYUXN2IEIVyA45635wUmJUoaA1HRhc2E8U2SmNQG89
qxUnz8q98qi3Wn2qsdf4oMT2/NmzinCfY4LyqoUmb7U0L78mfbkJt5TZz/UPk21WMOUEZBBk6wst
5PUu6YXJZYKy/20JQ1tj85Kp+JlhGtmuHxGPO8RLgstlYvfmwXEGt/QnTek/bqyRPCGrn0JaAbyM
KAqU2VntspxC/uLUBS+TLLaZsQjnbzSl3f9Z3ZT/ynNT/w5HonjBbtAc4G2N+B05KmYavqP2xt+t
MZLSeoD8n8LBWX5lCRJu+9RLbGNXdplJhFO1zkXnaRmcX49/++0BASWhUliU8CNkQVfXGl6DC5Ww
JQzSImEXqXa9B/VtvPvyJIyTwMoeDY/EdU6JOH5OZC7CwA1zBNzy8Jca2e904qVsDDKSlhqYAoK0
tz6FLoyVGOMUN3AFBn6VEb7Suov9Jfa+Z0W5cRXcIsjAf9COZBieA9T8V9dnys9Rkxa60JyXGQWB
sEl2ZZPnr0nUJ/9DrzbzaTCGh5K6ybmD2L5ve0t91b25jPwM55r0+M4vSYOPKMdCQ2pniVc3LXzo
cPLm3jqLbIKcaC7OpRmLcCP+3OwX5kvLkutCcoUQW7kOqL0iQtvrwY+HeqaeFqHDexiULSHge6MA
25balVL5Yp09j3UVLR2rGRihO6MuFka7cNT6je7Q2464OrfyVUd6Ist0hFN1NZlJUB609CYKYrDa
ejf9ISZvZ47VRyiuQeeZJ+qmz2UynrKp+mdACN+JcAY32g+iXz40lrlbjPTc9dYR9a9zg+rYoUzx
M6ycjTzg5n6Rv9MBUYwsNu3Ade8b+3i599lH5PbesVri9GAqVFybUg8/Pd5FN/cLQ3kEMZ3+hs47
YRUPWgse3NKHUTAIFB0dXKLgByQ5KFMz/habeOVtzO0mL5ADknVwO5NYgdS/3lBhqNNYCunb9KjG
AXkxPV+d1SNU4tTHLCTI6/C9Mv1vXf3fhlx9drtEAXZE9jSI4/xHk2v6YU6hIqVutHVb3+5j1CrR
Z6RwRQIHNvx6crPXG2pdTKzmoi3nLAx/Dm3Vb3BKbt+aKLWBD5RqLQRZLqDrUfq6GVXXqtMgGQk5
fm0Kmg+jcGuijdb/G2peNh70iex55zqh00B9H4zzyBvkm5qBudk/3kJ3diu60hKaTK2Ey3C1vJ1G
0h8lQxJQGoqo0TjeCwU6Ojydnf37eKg760vSKq8t8DkS0Hs989mExJMZSxIURY4sGOTvQ1cnW6WD
u6PYsFZo+5MArW8vOmLGNGVOElhtOu/NcSpwmO+097L9kNtDQYWnmMnrkmLq9VzGytbC3CqSgPoa
XrdOi8JaNFobN/Gd802bFXIkdwTXsbquKZkx5o+pmwZRbHI5qlOkPM1mW/OsKpvqPEqH4Mff6N6I
Mil2Afoz8JriRd8Pipea5gFgK6RtB9UiQiLrBw66BzebDMfH4935WlRcaM1yK0NeW3deWkQrvbjU
RVB2cbKLF9Tb5iQ137+OQCYkM4JjIhs911+rKts6n2NZEBy1+Ki0+jk1dXEIy/rTkNDCfDynN/Tg
6qayJH4CLL5NKFkzJcSgDLaB0m8gKj0TT1Ez1q8Y14XfIrEMwdJLrj44G+2X1SgZDY+mHf/BMx1d
B6+ISrFTvKzQj7J0nF+KZUb3A+/SVntipPaTtEODmt7aaryj5VtjwD7U9S5Mq572nSXJYyUuNOC7
52469eqkZpfejFVrR/t0svdwbOq9gXejfWhnzel9kYT5zwGF0c+WnmXzxo1xZ0PJNzi4FRtlfh4n
10tfs6+T0Z6SQDG95BQLo/LHQifuFXN4GrItfuwtbxDa6hugGNKULile1+OJsi7VFvXswE3IqczK
a74D2B9+hTUyFrmR6QejKVPs80JFSX3q4tFfYKDyDYSEzCdXO4BfAYiVNIV0Zc3S9nLMzqyGqIpQ
ZizogA3Wz2qys78JTdqRayb72VF0xwESm+wNuMntisuuCxgQUO/IIa8DIP3quEucUAvGtHd2itOC
Oi1AgPIQRYAbae+NI3zbPeWrUh4llacWBAJlFdeXWHSYbXpLEJdKZe66wc5/xnVYl7sqMsbJ152x
svxWKQdtHxtmZeJBnOrGse96LwJwKxzZYdXrj3qVGOExVTFmdfSEdncqaOI8Ppy3AYcfK19QwFco
dtmr+kmc9hUvYn5sg6Tic+8mL20RThuf/+4g5EkUaSS4bv1O0/WuQxBGWQK6YMneNjCE13pn2ohq
t1e3hPZKEhuniztidbRCvUSyprb0IE16c48xavWEFOzwKgE477WYkiQK7h9aKlQ0SPVXmWaslWiL
zL0ZjBgZ+bFl53sdwaD3z4jAiSI4gu3Uh9dbt++TnOpW1QaNN9qHNEozn+q0ha5NsmU2cEu4hWlL
URBOHlwzsKqr1RMwAE1wEqjm5eJj3Sa4TBcxL/1owotiCJ9bBxkes7wkdvYNMXZtlxh5fEAuEhtw
tJDevSthV8rbgjehLI9fRy1eKak293oDN912vzfknbspSt5NUmHKhAQuQpor4NH061EQ+J7tJrWb
IJkn9cnOkZjiqZX/h7lAEvA8HkE2QmOrcEA3RzSGEtZBDs/TnxLazG3bbtlT3An0aKhTDweLC6iO
s3w9GU8XnZUrRRN0kRWeUdEvX3C3tk8CQMkHJW/jkzb1duIjtxMdF97iL8o4bX23O0fQoWAJhIJ7
jJR+tYmcoZlr/A7qAIcBa2frIj8rCFM+a/qQbDQb7jwcLNJz6P08wdi2zupmqw291F3h1EFkzcho
Ffme/pm5M8LkAy6uCpTxBISmotHQr80M+vRUgYQeuz8eb9U7U0YDgHgD2xTWpLcOoJnbI1ujNkE7
AeYG/hNbO7cbwwMX3aZa3e09yrGQkvmS8UROvxpsMdzBMgHUBmocDh8BSGj4xCASb5d1HlhDZ3yt
whr8l9e49sfH87wTw4Gvc3dLCTv7hnQYFg7yQqLueVsPBhbMZf4pL2zr9HiUe6spVRuA9nL4iePX
u3jk8ozLzO4Dr/O6l2oyl73pztApHLPeek28sY2vsxKLRMzknqYnAod3tYOorGSmNeQD6MRK32f4
TVz6lDYd6rWq8yKlxc9ULV2ElgbQOGi0IdsFCFz5I0KO498inXA4tlLOVEfprDiaOKW9/wJ4A5Ri
w8Xtyav0ejmgB7BY6TAETTfR9zTT/DTYwJ0xnck+P175O98X1hQwAUDO5AHrUoZZ9uWkT2ofIFRY
HKrFrXwHROjh8Si3ydhbkwZBcYMWKxWf6wn1OGAtemQ0AUKan0IsgZOiDf2lMY5ZjprX48HuTYly
Kmk2EYKIuBrMrNzeRUGlCXDgMl87JXRPlcib/zIKQvOA9+V9shaHwUUe/UJdawJ3mefPi11iFmX2
3UZWeedgANvn1DvIDFL5kJHht5Z8bC5LB+SAUWpv2qXO9B0lvWTfOPOXx4t2O5BNLDPAiUC1IJVa
DQThDdtsJL4CgMnZOZmX4YSwr3rE23uLFXO7GdjSpDWIGMOdRvfzek4KfS8JBG6CaIqKIxp+k28b
KQgxbckOXi+2wCH3pvb7eKv7HrW0ZlrQQgwwHm2+mcgd+H2dhF8H295qtr7lDtexxZZ0M0rrcqfT
erqeW7LM6qxPSQs3plSbnynoqQ+2kdXeGZU3rwBZi281CNSWWykV2fJPAfXURMhuCdNTygtW4Kud
YB3dm4q6UHQIRQcaSUuTZ6dEzfjQoRknBfvM5qMFPvHUjYUndqIz528RpQxpfd17nzRUrEAx59b8
Q68LEWSQ/DJ/se3xzzAu1BgH7qr4jiuwPklnIaG9+3Dw7pPYeNk3cUACXS8DrII6L2fOe+Ma0Slr
+nqvaMrWEby9Ft+0TSUwhj49sfJ6FKeOc7wFKDBYTaSALrOxs0En96Vzxcd+7HGwH/rhHC1tvHEq
byMMebl0E6BBy7BrArIRj4oaDSPoUxGzlqh37afBdPaPj+SdUXjN4NAhVZPgRsq//3b2wbjQGVKU
POjzLNy5S4UyaAey+PEod06HzsrIfFgKxK4rExq+ZrmW6UUAzqd4jZdYPyQ2FtoCR/ONou+9CYEs
1iGIUxVCdeJ6QrVos4U+Yx4QFtxTkYlxL7jWNpbttjgP0466E1VPuj03DKF61KOsEFUR5NpsfJkp
gn6UpuCRHw62eupdNftVgfr+9ngZ7wQ1uMeYTEJjpBexllvDhqE1llgpAlrdGLUPiEMuQLcH0lW/
Lb2tTp6Mkas4Q5CBBfomaMghu17KKNMrry7tgkdvlD3zksTrGEDrR8tTslOfDSVcExRBlQTaXNeJ
Pkhxfqc5UWbFxlG/O3HeOIhgOzxC1sxNsoei451f0Cat0RRMzdj4nAKiPPSZKB0AzIq6sY3ksV7P
Xd66NPQksml9vysDHhtWaKQUWljcOC3+zLrpU1NYIKT7P1vEP3zdM4+jsby/gCrxJhwV2TmXdMHr
VQ9V3ESsRWSBbQ3iVCwYniGfVOx7RPUOCMRGG2fzToCTVo0yL5ZQhrWVLa81Wku4K6D4oRXJrqHd
hHLgbP8MqeqXO61IBerDWN58nrQ529jRd06rrAzRVcO8SF7W15OdpiSEBmlkgYFYy/cIAsCzlmfv
lmzjXWFRf+AZzrufp/D1KIXiLMJskjxQBj3eN01ZvTTmOG90Te/NhbhjYrMBWegG7FK5ZeaOcH2C
Fhz/oQs14zkWZv30/hgAbwJyLG8lsE+rFYvswZ2GNkkDYC7OSTWn/Kw1Qjsm1GefvC71NiLdndDN
xpB4V0pSOsoH12vXGe0icPCiqPwmOWMPWeXnDjjqOYzsr++fG4hQmrlSwonRrscay5BkBypQUNcK
0OUK1MoxysNiIrpZ8xktN0RcHw9556NJXiKXE/VJks3VcnoUNLoFdm4A6M/bu0br7QX6uO8fhQcJ
hRpa1HIrrmpOQyxgmgBECMy+UD4OhrACs8r+ejyVO3fSW/5OLZ55QH68Xr3IWdQxaXiSqEabvwpD
U8692s0vC37bH/RajZ9VpD/Ojwe9sz3YG7LpYLLBKFNcD4rrMbfgUNYBqI/hiacdFcSpavZFaG7d
7PeGgtgJjIMNiTjB6vVQtPRpo9Qqg9RraKiYxS+7Gtt9HFdbIOW7IzEtafTB3beOSgktYTTdoypA
mzw/DOgGnDLoZqc86bYIUXeHQrSSdJ7mJu4H1+uHnqg7up1RcXfW4U8HpSpYSGmZRv5QdepGhLq3
Q2CSYhzFKnK/rAbTvEiHR9eVgTzoe6XJol3sNB+7MVGAk6rzUdXKd/PCEXzjemF+jIyOsFyA3xLM
ckLZWU3nMij19FOGdvJO9LO7EaTu5AfcYICQqblKf4dV4LDmDr281KwCZWzycxPP9OFcRX3G+Sv7
N407sdGSvlMRpckmXY4oZiOM7K4ONHxuEl36woE9FhmkWkL1JyMe1FcoTlG2V6pZiZ/SBqZWQRTT
z4MbT6Wf9t4WZONO/HqDdEFFpvt1AwiCG2dN8WhXQV8b2jPy784zuvPvJsRLIVJp4ifVEiT8+voj
6mUyKwMeHZzy1nuqjb54spuuPDyOJfe25++jyLn+tlXmsjJir9KrwJkje/Zh5bQHW00ojBWZeRYz
lOYR2vPWC+/eESTRguoPw1eGsethB9AXoQ6YM4jkewKpJ8hIxQDKoDInsdUTu7dTHYrL0jCGYus6
FVERzFZjle5DnEC8n+A/8EQfK1/UeEjWZPMbmfOd/cFxoD8GPoq4uX4ONfAmMSwsx6CYPJO5zfXe
VeKtNvydWVHA5WnCKqI/baxuAd1onEYM1RCQHTVPiQBZGtt5dkjaGGXwZRPReOeT0VmRgmMU58HC
rY6f1ZlFl1TNAMiA7HzAQuCpNeP86Ha2dXy8KW8WUF5vGAlKt3uJpl1tfdcdks7IFfOcIfmXcdIN
6yhUeNXvTRFW46w2f0Z7vJ0bl31e1+nFzgFmhEkXbhwxGeGvnjWMInlFPI3pl9+IZBZGgSsnmeNZ
dYrceq5SW/3U2VOLcbJWtM+D2RmAl6Om+WO22mRjL94bXCpqS5EfJALWNXH4j/mwDKl5diO1+GH1
E96MdWNn2r5PBs97GhJde5qGyeuf8ibvqy/v/5LsGBSvpJ4Cz4Hrc66i1D6goWScRS+Qu1RnxbeM
6L98RygdNKp4bNBqWG3N2oW+Thg1zjzyxM6MU+uAWKmxsVtuQiXnDMaSxAXCoQY8tJ6LFTpe5YRn
q1LFaY4S59VwJ0jfefPmXyN2Q5b0nx8v4M2pk4NCiJDWcLCl1kgLPdKNkO5AePYsMX1RSiXfUcES
Z8jaW72aW3Q94ZhEhcoKAHYS5tUE28bIGmMqnPNgw2nFXHA4gZVK/9AKS0GHMso/hE0qXlClL09Z
1SinRNj2KfPy6ph6qvJtGLS4P42x3W6coNt4wA9jB/H7qFwiJnW98mE/x84QYwpQ4VmOE3xSfVxm
e0v48s5Sg2iSAACJKKZqfj3KqJtt7w6xcxaUgf4Ui9Y99/SE/l3SXt/IZW61Ld5uPjS+0LOWRIbV
jjUGx5VcPMYS2FHzvIRtigX72O3GCpNWf1QKvfNVECc/y0htXi28sqcdolmhtaPDojv8jyR6wQCm
HvYYHotvDJO/wqOsYILPXvwLk5G23nW6g7rcojQosXmFPqF2U4ai/7TMjndQOopZc0QZ6ThZRpr4
7GQz3BVcHhYCDXr4nUpPZPgiz/vGxyCEWlAC0cHvQHtsNQ9u0zuWROInwTXxNAS0sFp+y2PjpIZ9
XpQetWeH+sgffTdXid9bRnd0vTR/4pIzXzQxTn8vml4v+1HXo/3jA3dvr/EqAOAsyQEkXtc/IzF6
OOQ5BmICkyCps5FAIB/Fxii3iH1mK+vMaEXpiDfd3KZ121MhMb2zM3rzoWxQCqAsZfR+mdcN5itx
cRRZO30N4eMDOaq8V/Sj05lC8TD+OyNV/f3905aKSKgFyzC6rjtmWaJqY4btqx4DoAd+qR+a8f0d
G2btSkVirmzkY9YY9yHLROxZM/adAJF3xlKjq1e73S7pva30+e5+4tJDO4aGML3dVU1vthYoPwVW
oU0GU87PS+hd8zhbQTeo2Hy1kbXThrmALOR6fp+6KEc4vdM+PV7XO0FFSuiTfcLPoNK3+hVKo9hV
HRa0iZza/IHrxPDZmT2kH8CJxRvf8CYjlNwjKffMiBhbrMeasxDDMDqBpE1Nh96Zqx3QTDZTX3SG
tTOXbJg2rsR7s5NuCRCykHIDdHN9WAx9jFoPkcigclHDiay6f+rS8AcWRu9WLGRusPUAESFqCRpl
NRKKGpGLvZlyHqeu1HykMRSYtYOhYD60aP/ho8nCNz0aHuwcz+tpkRc585Lpyhl1N+O1C4vxUBiD
+SlFwmXjaru3gvKu4YqHcqCv4SZmbgulNr0omPCBvDiKGZ9GnrOHMOzajZhzZyjSQEIrdQgu+XWl
r5OAiDzPoiCRFPNJQbJJRyV035R9/f59ISulOB2ARaRCJX/Kb69KYxwhUnqLCNRZq55mdzGfXbF4
Ly5g3o0EVx6g6+xaFpplcoSKPwF1tTFi16r0xI7ioB8wdnYb4ZyQXal1v1KV8UunluVfAEXFsAun
fvhDCG+r2HKbYfMDIB9ZdL6lMPnqsdJLM4UltONgXrrw6EhtDGEiGIYo135WGI5cY0dqY2/sHHkf
ridORi25kOxV1AKu15hXQwS1DPqq1rqLtzeNzqufFs/LUdDJDP1r6TVLj23Ikv75OKS93cQ3IwNK
Q4hNpi5rp1fRdE44kusFk53q+xGM92HReoTzyiHcZ4n+K+vDT0Q5tJXmV+jVB8dVDggtAm7SRHFc
rLjAsDIajpGOarFXePFGenVvT1BC1KRKBh/k7Wr4bfvx3CpNYzQIS16jBVkkzL+K0ci+2/2gnqLB
q30XnZwLmhnhpypGAOjxAt2Jw+DG6OEA8pHdglUimbNZDLUuw3PbqtWOvZN9xq6ufUbvJv1eWrn4
9u7xHJoEnAIKY+isru6Y3MUQisdReM5VnMgKxLMPSM2kr4k7FqfHQ8nIt/r0vw+1BgS2GKqm0MND
uBk4crnVjPYWKnjvj1SMwrOVlwiV5zU4xisnwlTCKI7WRZ+mXHX3i6KUH+cJ09jHE7oFjVHDxLoC
qhLfjGtaHrPf9krROnHR6UV4ThalwpsT7JdPPu2d+X0Zz6zC+ze2KHiocVM/lbm7nDBy77AC7R1x
jlNdv4RVavoJ6k/fnKjxPj3+fXeiC7AT1BMpuMgLYrWXVGGPjapM4Tnrk6NZggMZy/KTM42BiiEQ
/dDwtezEBr77zk0BEJpbiSQY2d51ItGzTFFt8NKdBe6dvVHYn2PAJM9O0pj/ZShKEwCDSbb5EtfL
31JR8uDdKGd6kn/YVoqDGVDIY6eHW3H6XkJItJIoNSQxKY+vbvVlVIcOx7zwjOjrcojHfHnRCiCd
hZPDXjSj7lV1y+4pFPV0dMdkfmpHCIePP+e98yNFFCTlCVOONZd08qKqqlEKO9cOKnDcW+EesvyW
CfKdAAQBDQqXJOGBXlhdSWqZwc9IXe+cOTNwIbrB1VNLE/BQGhyhPYqZ5cZnvDsiq4pjxtu1sLqM
rILqUq8Q8qqsTf5KosZ81oZo/GNehHIK3bT5+ngd7+1Q6GlgTrDtAVe2mmGvDb0Sdr3CtzR+6nEd
Y5/dCUojifIfIh4q46AgZDbIYNcbtA+HBGB5Dd0VNPQefzCsoYSyxf69t36owsrnLwpXEMWuR4E9
VcwLeO/zGMLFpt+cPqvOkJ6nvI6/JPawpSp9b/2AOHHnckNRNVutH7qWU1IBGTyjbDj+iFJKPWWx
6J9GpE02FvDeULCmpWQUkA7W8XpqcV02rmI7yrk25/LZrtLih4O/yB4Tia2h7p0urkCInlyHvC5X
s2oRLkUNNI3QD4jtoBdxG1hZsYVDujsKuQWJLWw7HrLXE8KDqDIKpCiCESMfyBKG+AuKTbqxw+W9
s7pp4XgyhErSjtzKKq9VC+QJ8Yqwz2bhLM+t4nkHBxFBxPVLc/yEEIO+I8nJt0LHzdfiocqlC39X
jn3DrgrrTqRmPqGRBghxP9WR8ZQolXsooFNsbIybdZRvYvYF4QcaBVH5eh15oSRhKZTm4maT82J4
yMLV1Thu9F9vckHpgEDLglcxAFhwfdej2CN6xOkQNZcw0zSKbKjaVbtZ6HWMk1SeTXQyKuNDpSVq
diSVTTSIrkqzVaG++Zr8CnJRycziArqpHXeU5j2clPkVtjX2e7L6CRMrLXVek7kR08lIHA+sYWyj
sPg4Ut6ZP8JfvPv4qmQ5a4qBV1b6FC5qewH3hxZmnKg6gpfOqB3cWdefWrcNj5aa2/8z01Zxjm3u
mhuYttvvTPPSAyvKRUQuvi76VHHfhI1ZFhetqLxfQBDNLymMjo03+20iRzlNlq6o3SI6gRbL9YeO
yViqqJ6Ki1F2zUevDI1Do471d3A2hm/nIvHI3OaBnIka/l+z7fIk9DSMpObe6Y52X4KUTJXmGXJA
fo7rzNlYhluCCz8QYovM04lQ6HVc/0BjzLRWtaLyImCjIt+Ai/weKn76pRL8itSYrctQmcp+oJf5
YVIc+3nWxXgCwvXuLN7hopbgB6mGRX4gb6Pfct7UxVbeFVV56dpuebXS3g36JrY2Tt6d784ob253
byzB9Z2GpHo5dx0UM8Wp902r5C+NMLYY3feWlazDokdO2JeCI9eTiXuUqEYxlpfU0ubPrkjEbh5i
JajK0T0aSzmcsqGNXi0PgmxtmuPXPOrHp4Gn87vjmRRe4inOFQ41zF5Fmq7S9HwerPRCBd9GMRnV
uZ+aVXXfHx/oO8uKxALIDpBowJtuiWE8m1BXyS5O1lHat2sPkZxN89rbe4D88Q2JCSqSDvLq+knI
2So3LrJLWmDH68PE1F6zabZgXxfZ9PPxlO4NhkQfu1J6MBIlrj9hlqqdNS/I4hSz7vwBolV5IRvz
nsZqGTZO4b3VIzzQDSE3hr++OoQhKP6xGr3y4iHBbcxdvVPcZsvi4iabk9ootA9gkcgSyRreObhF
6pR2Xl1aCsO/zMjWjt1UTP9LliXaqyZbcmP9boM8Yk/Uv+B6cqAZ+XoB58h1cI4R2SXEiEyB5eFp
ExR0spRdOhtp4aP/inqfGRfOcxXqHp7u2YIbUD6OLRJaQrQOxkq5dolMtND8ZaYRCOsNEfBdM6bW
P3My9OAlutr7UVNsD+pmtJ6GZuzivabVjQluJHRS36ynMKCBUqu+aMfktXd7+qOZMKnYzuVi/JWU
AzwkfL5CqoKZWiP+QYcRrYzUc3wQ8XG0b9C6S/x0sBJzH3V9ea7HuqvBeMcVzL9u6ed9OdbTF7s1
9OhkjEP705BCq74AVtb4aj+6KR7lQh3PyLACa82QmqyQ3W7G3ncHtdL8qRYxpLBwrCMCcF78nY9D
CP0N4/CDk+vVITVpnh03vhGf4CqfczixlK5hdUrL37V8ntkg8S5iFA4rYiZq8egYOE6a01bLt/CV
d47Tm2QOkHUYkkCIrneDwjNDjJDSL2qfOAevgphidSocUnOLL/H2TriZFV0WlMXJu2/wgTVqY+PS
MpTF03vfQot9GqbMPoRNj2ONUblBrSzRL7cX2mfLC5uDXprm5wi1gp+V22q7vBz0FlmIJHpC0DJ9
RVks3xVJ7vg9YmOkuYt4htbSBwuinQfTSY1/UJ4wPz7+NneCAv18ardYgtNotuXff7sPwzJ2TRF6
1cWN7XAXRVq6B/u6xZq/91lA9vNFaK07bIPrUZpM0SAoq0Q5Hcm1ycgGv6xd9aiE5Rad/bZE64BM
Q9QNFishCCL49VgGz9bFapoWhQgSAN+NnDndt13hfY6WRWsPbll15dklEPZ+5U3uSfXEPPo8T9W9
XpeCelcWps6uc/rws4f+0a8WlfHqrC9ac+itpO73jz/BnZCJoCn8e6kEw32+ugLKMHcAXzbNJSnd
6X807Azb1wc0BAld6vISFc5m4vAWFVebl9gMtQGuKB2R9UMOUcSmKOxMvQiRYc1QdzEIIyKgvjxH
mTDqfWXj1npKWZWTU4iQjxa5Voigq4F5W1533PILUGY2cDuNlj+A8vKgYljxP2jCpee8qOfJN20R
flDsZEpOamHP3xcdSzQ/nCil1TaGEtQUUBrwZzUvPhHfls9Rmvef0VbvobO1kOQNK67oJ2CqxpKM
jjIQtt32q2nlMzisSf70TB+HT/bgDf9URrRouwwa0xdLUFj066Ucf2R6lvx0klAsn0dbSVJCcJh+
KYBn/5hHU3xAnMf9Wrd697cdmVWyq9IxeSm0KFEOTR96fy9pZcf/5+zLmiJX0iz/Stl992rty1hX
P0iKICDYIckkX2RAguQuuRbfJPdfPyeya2aKAEum2sosy/KShEKSb9/5zlKGpmngjjys5lU0qVwK
Dh+XW9txEFOSqL6DKl4iHSB20XMDYRL2G88ne4/R+qn19KAL01oQN/264bDzZ4vhxdoDkirQAo6/
TTmdeDWJxtyHrYaJPjgLfaFpi4cDcj54AIJC+FP4Mx4VrM8Fch+cn0o4FPM8a4oMLeWgpEK4K8VT
/YqqL52LQQzqKvVIU2+SeFz0SbfUrdzqYc10KTou8dpGmS+FgbBPVWlb+yfYZODLwdcU9pKMhegY
z3JxJcMXWuDhsyBpoJZm+UW4QVcHKzkXF3HDu/UKgQSjOKk1cgFK7bEeO1EdZa5EpekF2OB0Ppy0
BiTLIkEkDEYVfG95CWlh/zNb4B5chJ2fXvbdAq8bsLFw//6aSDj2u4xuWNz5P7FXc1sNEUtUiS1N
jaWeJzqVfjZ1/oabjM3VGpqYlxAQ8nPZh8lY1chrgNl7oMibYgY3K2lNEgjrxoCWbb1GLxBQcl6Q
OvDq89YtJCsN/k8Xg0zk80EP0xaTZoHegAvUB0VN2ZAUAKjIRbp2lm5hXmbqLSN+8xwHKlEHgZL1
Srw8mNV7YY0Ph22KYic2szNFmF5kHhhswpZS4+iHAesbRErQEW7fRT3Zmp2CCaJuYQLb/+yytPtl
3BKbAqcM3W/+vPJ8svijNgYyAPdESCCO+3fzgfbj+drbCwi9yjlv2Xk9frnafLL4Q4mAoHkcOQH0
Hduiwe4SPA8TuT2QkHGDStBVPUwoqyn1/wcnjYNSDbxaHODRKz/a/scwdFY67u0zrOMXfIQBVN5J
u2tyuLf/+dkdzpVHKyhADRQiaLbB2+PYUg42oq3Ecdbtg4DPZz06BVWdeWZTD715TrsMUiYbz09/
vugnjxIcEuCW6HQlB67Q+71tGgHjOyxue+Z5081AQIItAOiM3xuL3s2fr/XJwRr0RZzWcJNonR+L
KB3OHtLOg7dvVuFvYA+IJJnFWPPqr2BGVRxqmfMeIpNTatPlzE9qOX9xbvzsEaPBjdIIezl6zEcb
Yw3vBsM1NqlYpVUYSm+btfKaRd1bPPTdFmSxr7Cq3/zko7cKuAiuFEAIsDUemzak2BcVl57dI/On
hkc8dkks60ggSQvnuLAl+GrkyvkxRe5E5hpXUAix3kgS+LYweF53CsveW9TLgXzxND5OVvAhD9Qh
0BN/J328f/dmRiAsNNBuz8FSe0YRVu+QH4OV4c+v/eNpBFqew81jFh3IkEdYks3SvmmaTO8lEuHL
KEJ/fRz5AFvvLqumFhvXn6/3yW3hejg+w1/q0PU8esleB/2vADC392psq3MbthvY8XxFRAay/2G+
4r7gRQeUDG4jGFHvHx+SNlqLTrHYT+iO2zIIFnIGLB6JWj5h/bixOMigj7/kTF50QducqRQGN9CX
17GuYlFTXoIq3E9VHqt13carH+yjeDVsC3pqej9EPPgmYZWaVl4/SVfEjNWgI0gVyKoBR1QUoUna
W4SOCEyeiaI5tXb+6lWNN9dTSfNofEmaefIKs+is28wjaZ/r2gCrk2E23QeprYOSeFNut3OaEr+Y
lF6nMkHYpyy7lWTrRiEY+6fuGq/F8YkH6ObSBPTFdTCweFd+LG7T3l9uB9S4qDOtDsPtIFbJcJdd
eMlxvFiRDQR6dhUgEukpa6j82Qet7DbaIaihMCzKkJAU5V1fKXRqbKlwMhuKeM2S2xkJV12pOJic
+8YSwHx1T7OuMPhmFIpO5JNedbkTwR0eOuQOpEvUr7XNA3Ii23Z+sVzRp2YSeiwS0QgQFVaucO6s
Z3gNgXcBP+n0ULhDQt4sVTeH41hCoD7cLBPYPSV6IrovO4RZQFeuJ7Jv/ch+I2DBPC9+vOyiyTZN
gR1YP644IwbbViMdUA+K9NucxngFrXBwUCOL52m4audwZfSdyr1NiwGVntDFKPgANcR3+7XrDsWD
gkt0tYC1+FL3AZUwkXZsAd7ay50Xai0qcDbHX0MsqCn6RKEY0TTqb3GW0GLjmdHeTzQJnzCq5qCC
gwsJSkiLu6FMQoca2YeNN/7sTA4HHmJwCvzzzPvQXz+E2QE7gYTigB9GR5uljlZf+Xm77EVL16oF
bnKKaorNRWOasWr72l0vtaDIvvwfoLAg6YFj6kMHgxdz7NAl0n7xkce07Jdh9gswXZvSm9VXAoBP
ljLYPaC+OSxlHwEv03GXd0Gm9kNY03MIFMRNeABBGLd9Bbaz+uJI8MlSBggPVAqccsCWPwYOdUKs
i3B23btlIXCt6JS/M2T6ygXwk8sAKER6McrXA/J1VEyTrjFmChkug1zcvQsPjIwIVtN/Hh2/neze
b4UALjAsAjjmAps85mnPWSrg7dXqPfyLEOTIa+U/IF8MGV1wN0xFAbHxus+IFj+9cRA4aa8BDj2Y
AbwpSNonj7JP6x9oj0e6iMgsoBGwbfTgcxzjSxfDc6hwqMKGMvLGlEJU79hLUItWnkaIWfw5BDOj
G2RZub5aFEE1LGuLGowTDyaperBsLWsJjjfwMS30pk8XhDIpNsO3nZjmqol4drV4nXrRvavfIj13
WwzEWRYQFlO7bQ2CK4qG0ryvMg9evUWgHSJLsMXpHMFMgANKHJs1cqmgRftKofvxaHNg94CK8VvB
hJPc+91oRgCZ7FtP7ds5h/18polEtgZlp7INgg2MM/jbEIns7s/v9OPxEVcFuRvnmwM17Ni8UCBR
eTYixISIuvq+tak8R6Z8fAE95frFaeXTGzxoj9FNRUvguPeGRJYuyd2q9iitE7YNcGq7iZDZBKgx
zoFx5uOhkvsKlPvsBqGqA98YzxUciSOIm3Xh0tU1UfsJMM1a1N5UX7gg7L+RJg5O/vwwPztR4HAM
5A/aZ9T00fE8bESPPi52uyyc4rVcszoqDID+UieclEjDslNBQi0L5jXzFtuHd63s2l1oVA1lwLx8
W89m3nWaej8BZxHgLz2/Wpqhf6rzHnTiJp8vZwQW3qRJy88xN/yzeYr4F2/qk2eG4/3BMhPmNvAR
ODqAhYmhmXbK7CMEsu1Ri3c7lKEr8r2bdvfnR/bJoDgwcA/EYhywgQe+H/WeQEjkEmizl4GPhmzs
UZ4VqIEBiXgA7JKuJhWPfJi7//vXBccY4wF8XAiKDhvFv4Cc8QzAvM5xXd/HuqzsmG5jARAkqyXf
J6Nnvo1k6L4YH78Z4EcLaJ7n/71Ig2N3jOspNCFo1kdm34zSew5Y7LDikTFhpT8u0bkA8/+JRkre
9pNzsKhkJ8Z22csBagG8M8JgrOiAKPxql1CeCLpSeyESM10i5x0R1DOIvw+8rfW0WetkPlucP14p
Ssi9ULK+VH6rHnjY9S80SUVQ+II8JBTwCMp8n49bO0BWWf75MX/cmLAoHlpn4KujUjl2Es3Ste0j
1y37keQpIlmHFm3m4KsomY+7+oHKDd7TgTIOZs3Ry2wSrbyQZ92+52aLFv8EVcMiHxoVB6cj2g9f
3NTHMQuPMrSYwOgGaQjGDe/HDmbjFINsz/a6blfsL+uWefUEwm/fF6z2v4E/8BUR5aNCJsU5Aub/
B3AWYqPjhknTIY9nTNJ+P8Gluy/hKj+8DqtzyFQfPKN3izbUQ0Z4gw5WBAPoH1BUwWo+GBaoqBD+
SfQG/RH9bydVQRoE7jy032jDH7yY3z+KrAOPEOC5QiKdAYYDWdYBYv33J+v7qxw1tf0euYWexbKK
DTw70ZxYhvqr6fYBagWQ3rTZLrnmX8zWTyp/7FJopIMWgPeNZeL9zXFn+TRrpvbShN+72RfIZdSg
mCdROyDgly2noUr93ZxR+93TflIa46kT6el43+ddfm17ZA//eT59XJkPXwmVODhQvwUg779Sjrtc
07RV+w7UJNDrgxhew57e5L34KiDh00uB8gSSDAp/JAy9v1QbZgkb+lHt6QSZ5YjzEMDuSUHBLbwv
JtQnoxu3hdbwb1LvYVq9v9YwhIFsBhzLI9SbFYDX+vuADifyS9YRBhEMBrl1rjZohgTooxm2IXJZ
vwmZdPC0TeYvXvxndx4cDM/wTQ74wOHn/7I3yIbAKmXwUbO2juwhPjPXSH4T2xVm1V/stB/XR3TG
QWcGVxR5Kjgavb+UECj6G9tj/shQFfhXskzH9atR83HBgiwCFFi0JQ/HvGPcLsiY4LWP/bw1Xn+i
ZrFZEhMVTqGMlnNrtrN08otS8uOa/P6aR3P2YETEuhkbLKwx1DP0NRrGkfwK2afsolup/8V+/gnx
BcMHKgNAOtgL0Pp//yQNIpXllOZ6DxUOHFOQOjsWaRvw3SSn9qEe5ArUo13TE7kkw7le02EPW3JR
ekrrr9R2nwwgEMWBk4LmdTBaOBpAqRCQo7hY71eBAHTSu3N47A6bxLb2q9v+ZAAdOOkx7DMB0cH7
6f1tK5GbUWW12tdkTu87yOlpKaVAXnsqVAJ4Vq/LnUzWiJVEW/5A0sw8wJ4EdqRdCECpXCcy8o1F
tYNcW7Q2vgoD+4gZ471guQLIBsgfqoL3X3Dg6RpqB/AwaWLQLWjknS2SplfTAi9zHs4GtaMvTnw/
F2VsfHf35wXzs+dzuCxWMECJ8DN8f3kcCwZkIk0GBXhsqqbm4YmdIPT981U+e+EHaSXknOjWQmx4
dBUHfpnhudknDjEMUzctSATu/UJDsvHFvPrkUmBEA4Q/kCQhnTl64UhS6Ica5f4+7mHDGjbsMbIi
rWJ0vL5YlT95dLgSqhi4RkEnd2zMWKeNv0ToG+4Xh3CFYZlMpZDi/cVVPq4TGZALFKD4A4S148V2
RugNIuOxybaDmzYDJ/VGrJGPLp2iZ+FAxBev6uNaiDs6mHbAvgx6gGOcSQGgZxNDFUpAftpKbVvQ
TcepoqtdzsKFJ7eiI94XgoCPLw1KJHhegBiCpemDhSc4djODPAsJr2S9UxMc2uZg/IGEDvrFhT7M
Nqx/uAh8NHF3MNU/WgXHyVrb8yBGHIQwj7WaQvhGgcpTBL0k97Sf62478T69ZLBLOW8lmb94vB/u
FLLeA4wABiJoCx96BTMBfArV+LyXc5cVogtdJQIZlgyn6S9GzofxiUsFB5JECCIRrnl0r7VHcqjG
m3mv8qUvmzX1S7cguf7fnNpoUaIfiowN/AE7rqOrLGjRLjkZ6D71VLKFXO42Rc78RrXN/Z8v9JGl
givhnQE7OPRf4bX8fhExHNFMdcSafdCBKoTM8jadkCO2wvpgXO04lAjr7gGeO9s120zQ7kbYMb7v
mii6y5slSg78AZaCd8ZTjgQO3fyKR2MP4ssxjaBih0nGv1u9H4Y1erSg1WD6Qpf1/it3yJykUZOR
MwsOxhN8qCRBNHhC922klitE69GknLzZfBF68nGQAZ4GmxbzF5dGl/r9ZZN8gTXJ2NB9H8YDnJKE
Lic6IHR8bPsvyFDYJfBh/1qzH1qdUEkB1MGyCy3K0WtZ62Ztl8iFMPll/ROF0uLGDSsq8aCJkb2d
937PdtbZ5qyGYMqUoNc6/kMaN9/6UgTkJoSvTnStaUNPO0r4VHiBTYYqjni8wAWHzCGA0pzkJYPR
p4Kfqpeqou48+QrLy/pqiRn4Dx6H2LBgxFowFDlMxUCOkAjsJV7aZCXtOPMqN5kpOVf56B+YGgK1
GAyUp+5MxU1304g0HcrOjDXyVxIWiq2E3TL8ikdnqrVZ5nifW2kfchyq/YrMSf0mTWBvIwmWcukr
lDxSWSTb5bW/wvYIKYY/h8kQ77TlsEDBhGCRKFPaxH1hfE112QZJH5cIsR53S+3VCDBq5grzJnzm
EeMHb49OnCOrsAnKpudTXUIRFK/wXERG2dZAmoUUG0fBWuGryc4QGdo8oxGTx9smWSaKohbCtbKX
Nq53nSNgp1DgRJdDStFqw5ljltUcu+QqrmendjmyvV0ZR+BQbBKq2fdsRPTIDjTsxNtav58QSym1
Gm4jzSa5IfDleSCeBiVRwH0Zt9R52qu8EJ0wPHMhKSZbGz/X+VJjgkFtBb+EPmJ+kclxnLEvB+1L
DzUBsp+QpQJPL+KQL1pztTz2nMu2MrlEQo9dY/I95F22DZz0f8zwE1m2tofO3hOEk21PeX+HgDq5
tTTOtp3lXlstcKC9xpOOfvpUBmezntPTIF/yjdG+uMmXZfiGOjna5pLxm0GtINanKcRn04CvB+eY
B5sERpYw38PQgaoGlv82eoXhERYaz6nHFNZjP6cUDGSB2KJui5hnQJFjMOjHIUhatyVwDFwAi9P2
O28VewFsvuZFwLDAVcOUCgiv9dSXCezVQYtqs3AtbSDaCEGqHATtGQYVYxUMMuOIbwwTWXRLIF7n
Az4FjbB6mzDBdQXcaHx0Wdt+RwN2xC930BptwrGuaUEQwn0tc2E2q3TzIzqqwVOErMJHPLCmQ2Pe
xXcho9mw6YJxAR225yGvwEpiSdnOfrQ3jjV5SesgOPFt44/wNhHrgJe12LqIZI6mNuIaFLuZFqj2
irmLPFVMGeRas7TTLkknr99wZBY88Xw6vPZx7FaoGITOioSRGe96BAO/7LNssKc1RHJgOWlPPJFk
7r8Ll6uxQt2HIsUSoJ0nIbSX1zjy9KKYLThD5SxqiYauY3wtmb8enveqNDsdQLUIymzImhfaUV9t
HJKUmxLnHfPNx2LCkRRbm8uGRMNjrGcxbCGLau4odUNWNuAq5pcTyMGXeTPbfcBDfylaMLQCxFbl
a1IMOZKgiyxGaMwmbnm4R0UJowxZN93FgpORg8J5QVfcRCNYTHNkuod2hTNlyeHp1p2hmJWUFaBF
w1QhtmG0mTAJdan8Xp92gUwYBFRrcCsyWNOXqg/UC5IYYw1XsxY2Po3AmWgrcUv5SU7UvG5QN/Wq
8qe0vcNE1N7OoVF9KRPKsSY2sDIoRs31dWRru1QcN5UXUloZlbOtM+TRtIvZTqiQ2iKeWTZvVhbD
qX2C8KQYkVO+blIVurlQqFbh4lxnTVBk4GknG4vVET7aSmZRscatb0D2YhOmgcbqW2S5APURAuzm
fplYFxRMgxBUuhULbOk5no2bhoegGrcMhmq87fyozEkSPzcRy+5m7AL1hTHMvCwYQjeRIw7uxzE6
oGUdMnHZTdYf0PSi66Un0hHvVIXJXTcZNVew/uiAUyektyeBAGe2Sm1a64uph93MhWIWnHJS+9h5
wYGfLvPBH34s/uSSitFpelQkAAsdcADsEAS4grJQCAmBuAaCb+gnatlXwDAtL0POJoVuvkCwWhfW
7UZhfa6awDVtqYMclPgUqXc/TOaDv0vWWEPNeOifJRx69RPeU+82wbK6DxFRNlQKUOkl6PURRwAC
IJez0QZeh/Ummn8ktRtPKWY72usI8OgL0o4WuSM9nLZK0OQw33XQ1FdR1gZe4QG1OPEsjh1lu1gf
E00u4c04jHgtbT+1qkJsbJ8UYBeq23nqQr3FOTuQBWZf/Irte7oGgOuinY+1RxR4NMsvEKyY2Ooa
YOlVpPMpKpKcqabK+xrzWWSpGyvhSfmG1nuCH5I1mw5psyAEUO36BdstGE/nmU7RK49j1ZEKXPwx
O2EsRe5balfyltYW/zlg+N8WmIg/V4MTWqNp2tP2umXw0NwuNbKETuzgO3ZIudGvsMTz2HbW+RiX
8D5U8Q76MWxHjZm9dIPcwUFsBM72P0XsdbdUR8ubTySaGQ68DFuGlICPkCq4BczNOj3poB9foLtg
yN0e4CFQqDnotjzAdodn14TJxo9bO2wCPjJaMX9CuZfPEQkLDw5c4PpO63oVeQ21G2ARtb8LUVyj
+OxncYLkDoslEj2KuTDAP6JiGieYafuuuyJJqPsqDnn6Ih3LfzAYbP0cFzcnlY8m1LBVUCXczzQH
ZYpPsMZo0dGFEhKu75scsRbbKTSANDrSgB/bM4sAWu14TUokR4SqQuOWX0OdyYLSUTCLAznbqNRI
ppLlAo5kWyZTCBetPhZhDNujKf0RBkN0CYYOYzcC7JiumnEKhLtnRNxa8XiuQQdI2AQ+MgwNLqEI
wdaG2CcshdPkz2B6tGjklq6e4UFAZ6zr8ZKZAUKPOb/2YCL6Q6mcfIt7Gc/FRKS/ghMUBawgfjK9
afggffdk1ocgASfLOY19PNxVKnI5aw/+6n1uyZPfBd6VH3J/qcJV27oMAxBNEuG6u8AGsO2QOgQD
OFeTCyo0JJu3zgj/3mmveyYezfJNKBDlV6hMjG8JkNWwGFEQ9oVIO3TvQWhG1EKLvNlXCooOwtcM
tbQYaj03JfJ2J4ShKcs3CJbJwmqIUZmUiw4xwMPRPxzyeizFleS0XuEX0ANEMzbofgzGH++IFbop
0/7gV9mMPnnmTQ8qTm/qZCfrVD5zlqSPFpsMxr/U6JJGVA5zqUXs15gRVkwF3KoSiBSBfgEYzfTy
2hox8t2C1tkblCM9Bm+tTLATNEeESGxzJQofpN47whe7QfQBPsN5dJjKlDfgAeTLMELfykMYsPvT
GOGw0wt6lUNwgN7Zgvi5ccNW486gfoElCwz/+LlpQ/9HRmzQ4Ehh4lPPziot416R+8FbZ2QeqKV/
4fWCbOnRy/l4IlAJ3cZKemE59QM2wVqlIAktDOEWux4+ZzeRDnRYatm1P2I1LqpAysIkig4Wgmfo
k7KXQbs2rSjsSh5Zm5m9iFkHbMwB2itSCFLj68EsCDhY6ynuigZmrj8zGfKbFdRlUqwrGoilDJqZ
lDLF8ZxZS5AehrBAfwfwlZQsDtaoijLJgpME0WLPYwrnko2GSuJnp3sci7D91ntuxqS7mesIa0Ar
nZKlB5ngzxX4w71tuc5+9gmVb+MwKFr6NYwZQd8Fvaa0PTzGihSjk8J2iMYPwuTpY6DSft619YJS
FIqB2G2ivpOXkmU2g8cudk4wqZx8hiACBhSpyluotcAtu05tRkD0MlM8Iky0a++DhjICXjRjt71G
nmwRGTYZvGvPvwfWHv7SMDeZtnOQNvEmbS1U4cDF869sWT4YRB4KQ1ja+AdvMTQ5j72sOwKk3sP+
ckbbpT3x6kY9AAn1LyIh+uuFI8emWKJ0RtIUbdwhimbdAdSantKImUPac3wj0DJFy3CI7Re0o99c
iuOiFWQH8HRRIwPnOipaR26Mo4kJzwAlNGVjYo1Y2RU7fK06nOVjv4m3os4Ql95F88msIAvoJ7/Z
ds7mpbcy/0Zro2/nVC1nLKLipPHgJZp5KHMLN4t1OwMV2PwGQP7jZf1fzet4/d9fT/7Xf+LvLwCi
BG1adfTX/7qaXoc7JV5f1cXT9J+HX/2///T9L/7XBX0Roxzf1PG/evdL+Px/Xr96Uk/v/rLBuFT2
Rr8Ke/sqda9+XwDf9PAv/39/+LfX359yb6fXf/z1MgLcOnxaQ8fhr3/+6PTXP/5KAWD8x79+/D9/
dvnE8Wule31p6dPxL7w+SfWPv/zs7wD3oZI6jDN4whzw3uX190+Cv8P5DX05ELIA0IL99dffhlGo
9h9/xf7fgSHBExyvHlgSUi3++psc9eFHUfZ3oIKIy408eOMd8qz/+j9f7N0b+n9v7G+D5tcjbH/k
P/5C3/kIccQ3AmoFUzjgVrgYPvY9FmObDn4WB84WFWN2Nw7sSq4u34H3/w1HDHk6W+xUlnkHwQqg
B6HTp7kLxwJbxHcxeHNJ57A77UmOuK/s2cNpGP4lm2blZTdF8txMY1gQFV24MR4uQSHcp0iqA7l1
YXDNSi9TDSVnLMdTJ9cyMuGEsOR13wu5m1o/Bp0MQhHWF/l4IZrxggysgCHURR7znwn3Xsal3kVK
vMFQ4gIiqzNvSm/bwGx1tGn7hzZ/Hde9yR+U83ZISW/gYc3ouZ99A9UUKxc2UWQvlt6AVd6e5BO0
N2H8kk/P+HalaS68BFpTHLSRJ8ivVb5WXtBtMoYz4/zQm+HUduvmELRdN3sZo/EX2ZK5O9dfBFQU
cA5cipi8sM775hJ3uuTuMssnyDX5juT3C28LNBSvmHh0h0gYWF1NgIYcwmebFpFj4wVOQCKhJ2ny
HLVQ9T80fDrBs1xQMuX0Yg0vA3U2e65UGXReMn4lDblXswcPVFJXOETei+YJaDMESoBn7uBNUfYB
2/mwA7J+UA1Jfb20DjUieKrCu2ijaec8HPo4GG4Xo2QnrltfmFhPuIEOwaxxZdflPPWWK+zuxWrb
naH0uTt0VZ9GrKJF50H7AwbFQGiFqpw20w0OwrvckDIkVxHctstm4Ygpj0B/anBZIEnoYZ2F5loE
DwwqXh3bclpQRZ8xNgEWNFurvaHo27yF4/J4bqClRpJNU6LWv216Wqb+NcjBmzYNq16I6yYxdwLF
VTHH9kSGQ4wkbvyNWP6IohvtxMTeNGO2D9FFxaKeFUPmtp7Clrd60XZavFsZ4+m6rvsR4ixcBvEI
n0n/zfdeIx96hWA0F5Y9eJLDdq3H7sxLYb5PEHecKnRvWNxVHuvAeLfBNwnbW3QWi4UHJbdpYd1p
rsCPUsOeRjMDyjheJfYiTPQbS9dLCcriIJB8oUYIrmgRd48cGRhGLxVQlj0F5Swa9hZF9AyT90Ah
y+fJ6v6baPIdUOei1zgieOYaDlRTMWbnEmL6LPQ3iaQw+PnV+m4LKOi7CvQdktVOA2zwxmUVCcWl
YnwT0fhGAq32p/60j8huCZcLO3ovUBw/ttbHOPiRO4BtUwWBYJFzcRqND2oUezNASoA0qRGzOQv2
BhmNxYpkI+5F1zYxO5hD3dSGv7UNMIJZWVpGi+9jfOvKBfGldkY9pYF4ycV41v5+G2o7tGDWU2RD
rSQC6NLOZ5lljy2pv+cZpgdqnTeZe6/wqoMBSGZy6I+wQNR00zq2D0i/0aKpWMOvYdm48dbsZtVk
3vLYoT7uvGHrL+sdItcf87hzVTPDtYRYSAuJy07bMXKlbeDng0NLswX56WpNwWv0jfhmMZEge75A
RN3OW8ZiGB7R8KJx/KPrrruF7uYa8pI5vKPqxa8B2yvuqmQAljm1z342X7apheLRAFjVDrVQjyBt
cLuw/tSRu+p1vN5iEV0qP7Xn/oA5DRfdBLhU74o02Ad9Ot/BX+YcDdjoFGt6dDLbb3roShcFBtVh
+qP2OSq3EX4kaVCkjtINmGimyHoQ76HEuLMtqLaJBV8TCWpsTZrTrF/0Nmkmt6tFyjc46CdbZPWE
Z6le2Gbp6E9APvsRlYge66vMjKQg3Xk2RvY+5t530dvrjrE9S+NLFLplHe01wVFpMvRVteTWARwp
aJ68ijpgvwMDK2lZu8ttEG2WHolAAuY8qNbWa6Nj8hiq3AB/aJFBbGP4ukgLvpMRbN4mKDRTi2kU
kfq8Xpy4pPO8Ftw0CGWP+vMUIPEOsvklwyo6qEs1R/SC8jooulxvMgr5rRcScwo6M7TAU/gtnRp+
ymovOc1UntwRAUVIKlagTMS7qG0N11c9yG2SrPRBqGlBxd9ONxgYbCNVQ89TTlfYC+Rx1UAytkt6
OZZDNs2bviEAvLGyVrNNauyDrCtn312kIt/ODlW2JZh2uj1pQlJiPXuJPQgTfSYslARed9cgnwwq
VZFtGlianPoOiEww/ppUc+cTsgtnAqJfcCvpGJ7XESCOQEwaEEI8XouUYrqYPBkuRRiht9wq89yS
XBWuj6x/auGDV+AoEmOhDYbLdMlgOe3MfAWloN7Y5J7E63QKHA0Lo9UC8uA3WDxuAKn9jAYoqdss
qADs8rNuQpO8zyo8ZCQ5RXMNGLzrTlU6RJsEdX2F+JBHtbbeFuiZLEjefu9B87ZeeA4QQ59GNr2j
nR0uopR1L8obCErshZ3VHeJsRx5n5czWqbI+t2iG5RmeTO+fLAiS2+K54yCQBChAUchGjY8BC0B2
S0Z5HUfEbAA31mU0EbWJJ662fD582v9m7ryaG0fSdP2LMAFvLg8MQSvKS6UbhKpUgkl4D/z683Bm
zm43Izp6h7EX57ajm02ByMwvX6sNMpLytjiXpfqpgRuFRs2VEI/Ktmjs50lTz4ZsT55WGc1xkBkN
rFf8a064xovmtdmM57Va0HvWA7vDnB5sY4o8AIBlK0yQqEEZSN5oTssccpVt0/U77lHIOBJKq9xs
39ay/BrN+EEYzcV7Uly4lfykEAmupd2ui5dTUigPK4FFmlZue2N4VtvCV3SOkmj9NVtgLQ0DmlSH
LY89TfPQ0OzQtLl8z5tIP84zOAz2WlCmfdoZocN9M0mFmwE9VEXkTV2yB9NM3aodwhxctVmaU2UA
987FOXYGL5/OTWdsy1K6q+o6jACSpAtgEzGqdboSSIKloSv1Hc+e0eFJ0jNnz/3Y+lHhHT6s4xpz
QU94/xN5VM453mCvK6ZspehLxspUtA5gi6yTgYn5IRSxOm9QDs/QSRXgVD/pZRr0zSoX/krMRaCv
XQ1O0Y3GNr7QXlKKkB6HsEJYR61ZB+Zj86eQGBkTOaoOY2sKL4l7OazqNXngQs6RiIcy33RjIfnS
GsmhGefORi0g1UZcP4GGXtnrVg6k0mnWw5jo0qOSOFmIYtrYDgC+R+CK7GNJ4QErLjJBQvQDEjrS
cZ/0cqou8QKR5eKu0XSvbObxjBJb7JrakLcZKR1v8Herq0+aKVx5TEdvkcpyW8v18kz9qnJqHWPY
d3pvfBcKV+Wqn/oHagfAoUoOU5SH/Z3dQ57NccUgUzSydJeBQ28Gu0yfyQWRdxp/OviTbD1wdbD8
bIyNXQ4WQRFT0wQVBYTgW5fcfS3RfHOaQTEUykDbVOXUsBpt2bB/aNpWq7UtKRfxfnTSd7XrZn2j
9LLxRt1m6q2jkvidNWT3jjnTKeUUHbHuZmKBQNJf8GKOg7PTpXLlR8XmFbcR88lSTp5SdNKhFHA3
AIbam5YV0XuhdfT0kadcekWxMiPWi/W5jozCUqNg5dIBHcLJKobTXErZe+vk9m5WjDnm3Cy4aYP7
jl9rXut0fEi6JyX9h2H28H8qydmWNOgntbIfyWQPjbnq3Timqo+21aZV/UGW9k08lp6RzkXIk5Rc
LZZOUVnd2e38qovZn5bpTp0rKNJknOcDAzsM5FhilV+gTQYRfWj6tKGASoa7LY+prByJmbgXi53v
5KF6tqfiRcvXTdZTPKdjq9erZ87VvdbZgVyOvT+3cx4YKH6kQVEAoZXNnFp10MjVGkxZd68C3njN
UHqWYaTkMsgauHR0ytXqVFOS4XSfvIOVh6Ee2tqMX2Gs3LqIzl0jqUx+crerqiTZZ7bAjqHCgPW0
KnhFrL+h8gUgGlUevtV6GKh+whWNnANk4ptLmu6zRa+fVZWoG4US4uc1h/8l995xTSIcPXhRdVNl
SuvXWfuy5qvzKITo3TJebUggc19Yjj+kVryJorw6N+2wuCjZBEkdInJlK0LQXkv72NI3au08LspH
RQ+9Bj1hjAQMyKXHiUJYDdETiX7BcIM67o+0dUHFMVASl+AO0hzOi/BsxfgulzRoHGJVJZti0cSX
2+zUKG/gus2Xo4xfQ2dkUGB9ieNNbuFgefUVQ5YmVlna8hfzALgMTOIgrwPk+ViRY2SJwR+YRzk3
pOJQ9vHeVlRouG7Yl/JwXyeT4qYo+WgIQemZdklYo20yOj3yuwxS1b1IFIN8pGvdzVurxB9TWyeS
f0RIp3i6NVJNe4MMEviBTPTliujMjV7Ixl3el2ZQdHlD414KTaXkqV9EsX3oYE1wC0ZqsaEsNttU
cq5TzawleynNy5dZkpxAt5Xk/hKI4fWJZr1p+bAACrZt2Ed1Cpq4zs5bY8frvTma4wuVufmTZQzq
VjbGfkOUHdifnTvGm2r0+SkZm+yUl5LzVOZS4jUoTlS3wyzPvWZqdgrmjrcJZOiZ6tricyay6+fI
vLEnYkLay2aC+X9olP7FGa3hPIiSysfEzj/MWMy5R8fSGOpleyEWncK5cyazf0fhHz2JNosfkRxw
MI1dxLyrYs19voDjHytabYGR0lJKd1abyNegMLYD+cTYfUvr2WgbdUNA1XwnjFo+rErKXcziRTWp
C36K1Ebyq7SVTqUeLzuabZq7SBCA7OlmzdZP/Ucv+z00xpFDYD2sus71DZlO+dYLzk3FWLCHyy36
HBzB77ODMtTXkqV7G7AMqxt9ndVXIIR518aZHtiFqFAeZLu1l9LdHKctyHffqo+zIq2CC+1gwJov
gkczclDbneOpdpq85pmuBw0Z4veOOibfgz46itvFuiA9oloHXi2CPMLVQGupRqqyWQeLK6Il1ctB
ODFnhCPsfTePUBBVGZRYY4JsKo8Jb23qzDtlzjw6OF1yHDtfzMASem8+F1J7z7nbEQDAtBDBhmaD
/oRMhXuMIPg84kajzCjHGTkTyOVV+XKK0XS1NvIBgFKs01nxexnS/o6iIJJBijEouamTp6OQbCHZ
gXDEe4U+JFStZDM5OiZw9nBLpA+ZgVU6sSfGMPEDVN/gjq6+k9lxVxuUaOD9jZ9tnRIZ2SCqYyzb
gTlCnby6JEGNvkg0Cd8raAkyNncc5DfamHYOURqTrgyu2o2j26rr3pajyO9zbT+XjXDTCRlAkU/H
Ss03o8Dt6HAL0whp4VZ6uUc+EMxh8g+ncWtGg+MvZNCsL1h8XAQtQNkMbjpJSkPyLBPI5a6YlX0m
VhRA1dZoW8Sik0J4QK/UJ7X+3avntWLyouoGwqvgll1bniIu5YUzvg5pAtK4YMum7TvOIUVxojY5
ayjt3U6Of2dKuSE36nc9p/kLosoTkTxtYDUdYxaqha2idkzdKvcrkdVnqtipcRJfEm1PWBwiKYi7
fiPi+dNUzXs2Ofb8fi34a78WKo/l+j2S1sXD3wRXPE505HAzgErkkpaNNhuCMEJzlfn6ysB2KUmv
fdwFXdFwMSVXaiCK/yALcuCaJAm7yHSC1o5nfxXF6IsCvNAgBFpu441uH7V8E2fZj8ZUzrGof0mJ
M/npwBlKwzzyCtgpn/QDPeQUgqnNSxHAEg2bJAFNaZZaCwrc2NuGJeQVatU9EAiEPqGz2VqAxJXu
WVTzEZaXKVNUry0SJae2P8lHGb0et1aoyOI0ii21hk9DL82uKgjKbol0KwqPFM1THEH1DEUvtk0G
cVZHnRF0Wg3u4iw/o1w+Dk5k3rFnTwGd2Qc9HVecV5UTlA50IKCvlxvJkZ71PCBtKPtEnspLaDbV
21rN38rUGxuYTpXHkWdBbKt3oteRWdAUu2SfeZrKRxL1jkMnlSBoioJ93XRO86TNZ9G1VjghbVWT
5VDVUYAoS+VUMr5ls+SQsZwTMlLYaevJaevqVZtWC1IGKHeS+onHAK9NmAEpckltw8bPxlECenqC
tBi9uJkSr+/6u1asoZnGDwWaOPIM1NeFu3fQrM4diXQ8r7JYZaCZTnARKDfFKHhb4hdRaXnolIN5
MFUyEfoy2XVrtbEj3lISYO+VvDCeC3DG1NYkGnhxw+k5ZRZoq6yNWi1ZmJXQ4Mz19oOUiF/NFN+r
q77nm7xyJp6kLmbJ258OifXbGF6SywxnY4QGz0jRQip6ivK9lAPjQo2TfLolspXUJJGGapQPnln2
TbDo9oGcWo8opeWDw0ph1k+DEUiIKiwFGFWVM3+Sl/Z+TJX6zGhwUno8i5d1MU665pOb/iAcydoj
n/mtjIkIRnP9ZRrk7ZlKbD/N+cqyF9UDOBqbZDsPmzhvqwdTNILZo6JFolJGe9OJVd3XRm0cl9yJ
z5WkpttOcQgamgawmaWsvEbXPA6u+9y8JEfU5qs2iBDxKmoIq67vOXjCspGdLdlJxrknq8Qt2YOh
vM+KWTyRPcR+pX2NUMmXU4lfJKKnkVdUeDmjjV9mzQspvWIb6+yoS79BNe4Wmer3Q/OqmR8p2lma
R2XtnAy7OKp8S30YkzzI5U8JPO7JrozLhcempbddKZJqFf1poao9tPt1fCZXpXJXex7OWalJgVKJ
XUtK78mgqDVIM/vHYDcMimn72oCLAbSz8Q5lOZHNkV/IcrR7zZLwl871MZNn4TuU1KAZScQhqcmU
l8+jasz7TKoaJMlcuqwxUEfKclo0o2alByJhQWSm5jDyLjmDCujs0OyEE+1kRTpNceqOcBa1PXtq
+sIQrHpjq26bVsoC5B5BRrnLCv76hoWvOyVdYrg6rmavawbFpSY+bNlzBXoKlwCsxlO5/WvFtu0B
SWoTxuIdOxeZGU1lHMqqG/wIJce21J0EBIGxq+q77sRxaSDfWzgHs/qbnhx/rkQTpLacQJWs2cZU
CUgD7ZaMvXwh+CPDkjddX/xSYwu/WHkEstN2YhDv7RLLh3Ew270Q064o4nqbyZeUwYhyRAQYuQ9r
sbrT0Cm/bTnvQxy6x/zy2CUkVtyrm/2Y5n2gLEswqhrPsv3pKBE9TlI0U5lmTMfJ5iVPI2sPUdNu
YK1HX2vVeF8oHe57q3vOIvN3Uhr+GOt7/CE+9VrSZhwQCYrYIQgrg85C9iQr/kwu2c/GNj5F3Tie
wHn5jAL7mdfgnryO1K+1+DfTj3qsnR4Fv2kcEFUeYpLqPTkGCnaWKaWxCB50nCP664XsK5mO6k2a
djHh5Z66cqGsCu0ksvmeW8PZjOM33DJAEHoRGmuchU2GWSVGFtDSjenmRXLE5r2nr2jyJBVhrs1o
64J8DkjONLYqIyiKbC+6ib6B7JQMe6vYWuK5FKe+bs9cW32o/k20WCZnv5lvrIYg/YqwR0si97ut
VJ+8MxcMkVaRlvjX5DzqcLLEDrhJK4K+XSWGG+cM+YuDeCJ9xsl/SzinC178SsbXQ2uI8Kq022py
fz/32ZPRF/HOGKaz0jb7dqoWT1eXu0FAHDXyF5U97PRpaoRN2sdexr9wtoaY4hSzv2Qz6KwzbfFz
60Nu5W9G7a0l2SVc0bCRFvvJabIj1yraoYavUk+1o93pjptWRR0gk57OixQf2oUbXW2tb31sEMJY
Vxzcd4WUPzgxjZ/k1qSrs5e0ZVv2euavTheas7OfHArRefxoDKYSt9ryMNryuebMm+SXhpSIEU9x
VkxhIaiEN/I4KNruiZ/VZVAqvGhkSOoizJgX0rFGwTYqrLiiFWe9Wg/DovoWv2YcA5CVK6eGFSVf
ZP1QhsEtmCCsix652sWG80Y0BmV/sJBWK/t2fG9eQHpFehuM1AzkJTuPVbZS4M7iH7JqPacKS2pC
r+qLwTJ2YCzvTlM9kPHJ2TM7u3KAlYrDBuEd31UKC8P5oV3k+rzTkyZgPYevMeF8bmS/pegRzaZD
G72ZbIiqPzVEMZlNsqEWLyCMzs2VH7mqzF5h/pyS6CPmbEOPF6yIuVTleWlPZkmO8DzsoYYh8qXt
MFrnNI0OVWQ3HMVZxgiYegUqiqAFe3syKxa+Xqm2Tx8scJx50SXJ65MDx/vcdLPxVFsLrjItVp61
akJS1hkxFn4ArOrAZXmvl0T9GE5UePHA/W7RDYRMvMUZ9w8Qa70jW7OXSNSRdnElxdtGsX87JVuj
An3rliopH3mVcHCPZHFm9ACaolA8lWa6sc5sr7xcguqhzHdNkfnOOJxFSoaRIi8OcyCqu6iSHsTQ
7qU8fmjJwS5t/ZxIudi3SRFKpCy7utOT1WYne0eXpg1FY2+iTs5LK3YKSQ4+qmYrAM5Dlwqw5GVd
TtikPB8KMMWXrGq+ZRmIFfGl7WZI6hjKnSeLHdBPKaHxOyqjQ0nT64Ok9ttMz31CHh4LFYEpN5WH
sdOzh0tK8eg6En8T8U/9nepIx5pAxkL057VR3QQZpJSuYb/86qPmLBuPZRVth2L0jCLnHtfCCefV
BvVzqC/lo43kSe0d7nNfHfZgxvptb9OsUrJ17dIs25QDJaaOvUmB3xoSKAbd3DgZujCldcta9ifj
mCkjFtRDX9Z+oj+bojtrbOdx0tylquTPly5Kbaovv5r+w9HKLkDJpHv9INRXgqxiTzNj7jLTFEXI
YQf+OvocNqn5nJCwJdpXPV82kYGiTo83cbvLRj+fj4aVhHr8y+EaPiyG1zANSEsHdaO6Rv6t1pfT
duavcgJDpO9mP2+0/leib2Stfs+z9jNapHt5usgMEKiOCfolECFRBG1/zIXqyelnmeRezXUzYxtu
+k1GKWtP8GcBKEMsDT1wbBdj6jPQe8yASHH59S05R6qeRs91Q7RTpIDkCbKFPJP8ud1qc9VGhGTK
j1luxU8txvv7sgAgrNdm3HWt5ISoOlQPj2n6U3YiPUTXRS/7wD7ktR2NA3D1FaENQAvwkKlsHwRx
IRc1AX/qkiynuh66fYQhIOxHhO8krumvZapyeZs7tvoMx4DvtLoI5qQ+61mp/DAsVrBRLz1Abh5/
d7oV72TBFp3pcvU2KP24MK8mc9Bmdv0455HprXl2zmPFdkWaFaw1VKP72aLxPFO7e8E48Dwz1Htk
Hvia0kHsGe+NE22tonrKWunF6iMGbSf/ES11UFcyLFjOJlqpw0NHPAqH1SvMeRVWi1650VRGbsE1
oUwlj2jIGD1XFe3xIDa+iPJfNNfdQ969qqO+w/30PRmEh+Hedfs2BybkJj+Yj71t750InLeejbNj
ge3KkXaWU1ZL5zhxUMOE1dE7u3zqE8kFRnzJVgMZMqAFaWojoEBmtUwJxuBkr6vVRCJL/7BMiN/t
qrgnRRT7gnYX5/q5MawPSTUeNYLhMq0/IngMM2NqwQgmwU+5SttYZPc5wQzMhfHTLGdYWvt3ndPV
XdqVE1xPjG2dSxvw0gl/d/LUzNr9xcRBTNJpJp3SQ01/tKiz7xVxiqJKBiUcfhriu1UGyZMZ7j1u
qWhJgHw1MXcuN9HvPgHPIrEbtYuWI2Oofao2cm+ZGU7z0XATKbnTteHB7ntImDUKtVl80CqauXVc
/ya24qcmV4zX9PS1s1riPpC2UYzQckrmbSkpoaY3G2uN944JDRQZFcx2fMgi55XB8E4jHo8JIb2f
ZQJ+k+WOlD13ifDupEVxzDSO00qzWX1tDEZw2ZOVwjejxI9I13PLDoSkavhDRSTe69UK7WTcK/p8
IRgjty5J8K/qPKwNrixR/7HUxTmLCLbt7OSJBjBydBo8FmP0OJBQKufqR6kvO70fzn2ZbWKwiiip
v1VdkmnUc57TChEFOZS9ZAWECsq+PjQh9gltay3lsumLWQvWTHWoKdQ5rnP9bmZS7Avtfiy6nZkV
LXm18aeSFHTSmtKHMixk+nTKd6YglSszew8LHruNPdwnlBdHznynyvFZmiLf7Pp3VerOGNQ2krU8
Ws5PZ9ikuXwHfYgstRcBjTopFxiH6AzD67n7CHnc5ln624AexZXSKKxJeYw9dWTUUE45hLXeAbEU
6i4DXJuV/HEZnmxrt6Tq1i5RgRZPKjrzvjcvegAjhjYzcLnTq8JPJHaxMx+axRJBMpEdMSfGRQmO
uXHt8qBRonOGtA3eD9SKbBFoJW62IMoMt3LfzZu6sUK6WVqvEdzcHYTVxPqiyynML2ktjshAnowh
DaSV2PxqGJGNg9b1nQZBk5GvRRwYhBNDgxL373m97HNL/4rbfk8B8iNUm29l9gmMY891dXG1BZ6T
+6VbmW2FhrGwQq1ZfKussHAb4eDQxLBmreJn/aCGJdZNF7k78YekACBeQa3QVONxsOUvPSPsXtde
mrr4GVnFYXHG30PefElSFMoDwlUTWYGnDu2v3s4eJEMHixraRxuVczKau7Qmwk+Nj9iQoKVybx4y
GL5vWepHQth/d8J+aWdx1ylotCelUO/avDn2fX9OplX2inZE0eAUnlOxjxIodqjQi2LpzMGfsvyd
IXcnN+1nPiTvUxdpITfHwzwpr8vYfJcQu64KgAf8LT3LLG0FACpcl9+r0Q2uqNglY9X2Btv8BD5u
kCXpQ5AmzT1n8V61l3vbRsIv6eFFpUHU4waSf/L1giSCdRCra/OLGot6zMriDGRneYkg7tyZ6qNU
IGFKhESBp7J8Y3NgyTOp9pM9+JQVIJAjFDKW4mNL7gLJXcz7RGYvUBvkYhKUDnaxSDu7GWXXRCnD
qzzv05g+0FEHuUWgomxq0znT4iAfSeIkC84pipfOzL1KlX6ufY8yKnnG4Rsq6cgnjlkSaMJODmmy
8PhqWLJY1SreR+VQQjx4bRNXXt+SDh6xVjkepLBG4xO2ZF14kZp+G5lD0OTwz1ZOcLsidOLxozcH
39aPZQ0FQ2IuinicD9bYfhCDedS5JySbGneRq9dINEzj1aHlAdLUAOXoxmAZpdRdyuRTarMXY9aT
Qzk7qi/U3PipSfK3SVbslCif08Q9q8B+o6bZMV0wUM1qfGGlfvad+oNwFc+ASc1QikusBVRFDTvc
+4ru2J9yhihNLY7R3CBsSHe6rd7zcx1oU60ulNI9FQB+LfM2qXASORqInDSiJTkP3clJ7ub+lQQV
nXROc5cRjRSv7bZpxkc7z2tCLVlaaO6fjd5ELDEgilnwYDTOtDe1+d3IGvNOnlXLh9F9WuvFjZ3i
gP/zrk+t50blEWrqxkrajQ4i5uKel0LSM318Gj+i6qGVEL3VDoZBLZJhJuGziuSxAZsGknP1xHlQ
UDb28fwWm/lHsyZa2E/ZUyeJXyPKw8j6rTE2dJC+EwaVknlf7UNpCmuxW4z6Yp2R0EGdLssiqzZ5
snpx9oK8fuMMjyl4wBQIWmdb7rUyJAdpmSuIiLagOVzAjDA9qPvSoJrBnsQxsZCG2XLwkjiecjYu
jHtRAjk/NImZPKdNEj22Mn8oolR5ry59+tsS5botBk36LaxcBHkylk8rOshvLbE5YVRKpwUnEXax
5C7F67v4Kj5jqNelfxMote4Q1BZhacsLCoMhOyxSb++osNfINC6J4WMEOhaGSH7iHqRwHueIq0XE
/ChwmpsiktutRJT3xbkQvRN0SEIc2hYj+7QauCS1rzq4lh6iR7LUAF1gjZthbU95log7SyvkndKN
ryT6DAxQoKCBJpWvVi3otFExKOyV3I4hNMVXG2PrLdEvxNJmVXR/HkxSTJVz1SVviz0iZjNfuxSN
KUE5zeUSdW+VqupLJfubBtn+3GSm9DA4AJ/aZ8VggVfbcsUgn7Ja3DfCcOMh2koAEFtwJCmEYS6o
Jlq1bTr2901qPSJkSx8ns/bxbaOfUkuS6NBM+3OOg9bKh7vKVN7TtD9U6q9sIGd95AYCM4O1gkj4
OzsToUC3PsNRRXL6bsunKXLccToqZryx4Fxi876yxi0kudsw2FnKb2mCW0ykbTZI/qI1H1r2kzJh
MORX1q0HHuwgHlo/pHRcNoME2hfjfE/UDkmNvayftIUeehntqWFWphdBuDMtWnthxQFIyV2c1TsD
d7S7xAgH1fStdaL+cntp2FVif826QJ8Zm7ISeZZ0XxGi2bLxYVzRCTQrivvG0umbTYdAy+XoXaBz
3GgVgzWOrnmiRGFeqzcM22OdHqp0ecguYNKclVFAln23WzqHG+5MJHA7PmGhOBIp7Lhx75Q+yfoz
tRZZTHhm+6MtrM+eoodcbcVP8hbsV7DBhBoprE1WneAFn+TNWF6YAJRshM+gCtU1yydPO8Apx9TS
YkNsbA7XfDYtN88nrzWSUyzWzTgrb2vfHroemW5phOkSI1jOnC9HZZMEYJF+WMqsUE5nxKfMbADn
CbqWqikcMT4KyVy5GRMxkeLZYdKi4rdc58i1nOgrUeEAeySvkjOemiE5Wv3vtJOR6ugMSTrlSt4w
558cuiyeCT1cNb+XJKlVJWpXm0MdshxHkFPV7ohdOS+UX9hy2ppUTsC+E2UyLWHKmmsgHnUNxuy8
bntyDjow1zzP2EomO0i1OrlDW+eyOztwETT6RAOuUCd+XrD9BpiqLDzXdenLIG5+rNR7BACnNpVf
4bixWOqkqbkKtRaByLviko//717y/z3Dxf+HVopL7tNfWyn+TxtfDBnln8wUl//kX2YKpL3/uMST
XPreVULNHA1jxL/cFJKl/QPHBGlh/MNLyvsl5fzfdgqCqf9BZDDBUvT1Wdgs5f/2U0iGgdcCowX5
g4aGH0M1/hNDxZ8zTfgf6ZbO/9u4ygHTGwSyVQRhEufD23phDofXPzyIf1s3/mjV+KtP5mH8Mcws
N2K51wc+mfw19i/Q4tb+m0iiv/roK+tHui69znVWEJRuYXqU7nNFk2777Ov0uXqwaKHmghjIk7ai
NVSJ9iUXwb/poVzntEbEK3WXJPJAGTcy1lqkFv8yM/3Jy/Q/eNzXeboVRpd5sRURrESswwmBiORi
cZ5u+95Xti7yXqEqrCoP6qm1vFQHbzYl/e22D7+krvwh9s5a2Ld0RHrBUAhzG5f95yQL+8bncnmH
/vDhq82IQGp7jnCSvph4PaZtvL3te18CXP7w0ZS5zJSz9ZCNhAZ0cOK3rRz9ak3ys9U1ZhYRdHGn
3nVGOfwiUkKevdu+9tXCjOzRwguE6mRYtB22smdhWDd+9NXCtCiJm8y8zIOMKINDlQ3KKbKlu5u+
93VPlNFb+tAuPJZE/dUAlZixcduav2zOf/whI9OMgB5VfsgM1Uht58j1/7bS9y82q+t47XTsBEp7
gI+0bs6ROsZbo2aOvumZqFevimmRTJ6QFhJ0A4ooY9C/NJiQmz772spJGVVVdxhrgpZor19rC4uH
c9fZ3fbpV4tez1GuViPgj/GOvwX73G0fe7XcI6rKlxTCJJg6bHGtwvUcJ9Rte4l2teBLkkkbq+QN
xB0RtjHRyMU43/rNr35KPGJ93aRtHowWWFtOTbAH4tHc+LivFn2Cu2CN6WQMbAf9S2enoFX630Uu
/tUrfrXsVzTRU9yteWDFaeHrBnTlYvX9bV/9n0bQP2yzqAuGYq349Do7dsNzVf9NdN1ffOvrDDFd
JZNpRXURpOp4KqIco2hZn296Da8bXijNSGRn1bMA9G9XiaL4TCpD+5u+1r/64leHcWPaaN0nLQsy
0xQfrSl3wnU6Andu++5XK5PKKoywupkFUZduVqrot4uCiPm2D79an3m1DEos82DUPEeGSPXCdjSJ
Nrjt068WaKYQllQi2PdbCEk4UtDrr9s++Wr9lP1KBxpwQGDDVhZz/ZEo9Kvc9tlXy0dBL9OsGpHN
ZCviO8NCTI5e7d/04dflB/1o9QBRfHExIYLREJhzx3y47bOvzs0RuKhQiTe6WJ1xa5QvHRDBbR99
SdP8w6IvZxI07ZKPbq3e2vWatZfb2brtDVeuFpDIKf9oOz6cOnJSc/z2P2sy/a/b1HXo69zpXUt1
URYsAA6JygZrWmR03fZIrpZOR6fhIpsJr0mDh6RLZExrzvJy24dfrZw8kupSDEUWmMAGeRgpzmL8
sCpUnLdNb/9M4v7DD2pZRMAkPTBasvaeLb2RkXPjr3m1NEm5G+ZI45Mradn3MaU6Rbc+3/ZYrpZm
bSQZchXsuAh9fmIOO0ZG3dy2WV2HSVayNczzpWNs1GbzEfngi27E6n/U/v5fb+IFOPjj+onIx0zJ
SCLQQElOpdRz75Gn7raTU75anI7aS7KeFgm3QSpId3Z524Xquk4Buo5OmJjPjSbZkx1UH4O47fWT
rw61ss+5UgKLB1OJZQnHoX3j8CNfLUuVptpsaXIc26k9+xruai60yW1rXr5alkRA8bV7IwnIuCsD
W8J+UBXtbUPKdQZ8KYFTpeRuBXX6Aw9kkCTybSObfLUkaYbLsljTE96+GXF8rTjABUp147t9tSjl
TDbqiapoVNX1kQX0AOeg3vTAjevU8L6dYmmQWJRz/MmhjAZhoGvyls2ErMk/r8ncTpVpKC5vCs44
7MmETsaOfdPaIZb9zx8+jSkKL/qSyRWElDJCMh9u/NpXpyWea+b7hddkyvC9OTICZ1P8XT/aZZX8
d27Q/9uniK3/89eGO9f7ZOR5FzYevqy4UNUO+tjbnvjV2syyGfpfUpP/y9mZLMeNJAn0V9r6jjbs
AZhN9yEXJJOrSIkUpQtMC4V9ByIC+Pp5WTMHCV3VmsGxrCQoExkei4f7e0d7pqvQVAlOZZ3JTXtZ
b62s9aScpA54emOqiy34rVuM38kw/uq92L++lzzuY2mnTIW9AQcypM+qWIZ408rzb8oCCIZKXm4X
jz6tM4fAMkfKC7p0U3gyIH796EAQp8Sc+ejgs/ZL+85vXzf9mmujVl+hlkkSwW18ZoDTUaF8lCoI
Nj59FZ2GsoGupA2zCqWwGAd3SbBpmwwd6dcXkjSqVgU292Pe5dwKX5WUuG97I6vQ7GcwwF3IkysD
XVzqfKVCpN747FVkCmHOpXFZ1wpFqUs6I4aedPUboPZfDO9gFZhtFzglzemEzhRqiC7yINGObfzk
q0UzHUqfNumOh4+UPMAB2rTt8YJVTAqbdnW5TABJm/m2Lcs7mm63/Y6r9dLsg0UH4cgnpr8WvsOm
Bd4LVpFYuzRSpEPP7iHQZx+vDDTVw6ZPLMJfx3RI2wiAZEksLnRRqztnzn6DkvuLobGm25WzYyrt
stx0KaC91Bmea2gx2+YmsQpFXSFvEpqfkA5hkEt3bRdvmz7EKhQ1189j77KQwZhJJjpKtw26C9Ht
5428BdWo7/EzHi3X+jZbl/I4Z9vWFYbar88GIJOMY8Ww0208neJi7vaOos9m2xBZhSHkzWIw9WVQ
N0Z/XGz6EQIqS7c9fBWLAF2dGbYID09qyIZBa92m3mL8Tib0V4NwFZBl6PcyRxp3nDrKmmSqT2Ni
OBs/+yosQQSYQdewf/WKvvu4xM3kRw4FznpbBPmr2ExMSq/zpGXvUNIGaOldDu9l02tfG+gaKegb
GIifqrKu0pIa4awqtmXAoTT8OhybzpeiV5fgrE4w6R5m3W5bbvxVcFLgQvOlTXBCO7+ieqo7AdTP
o23vZBWhBWz3wXeYZefRbudLXQ8tBCKfKJne9g+swrQ3q5lTGv9Ab7jLTVFO3/POdp+2PXwVpVO7
tI5Nbf7RtT54YgCjse2u+4+6hp9nLgoxbeVeZkRkefvUiYe9H1bmxneyClDRNZmhNQ8vVXOVZneL
kW3b1fur6CwDeySVybRVBMO7MgB24mOnPWx6294qNMW8WHZcT+IogepBbDLr2477nm3biLU30Dfb
pKjGxY9oqUsOvXRBParO2/j0VXgWtZWzFP3hommpv+zH5RyPybztta9tJ0JAUrHQtkClVHLviGQ+
pkBUNn72dYwawYJNp/ejIhymq55e/EhzzN82oXurADXjyggvMqkI2Xt1T+07Rso5Hzd+9lWEIpHP
4LolfpQWlDR7oIhORmr9brhfpsA/OYCvC4BqFjpo97kfVXmTfxOLXt7lcNV2TdflkYUUftsU7K0C
1i9SPbam8CIR99YNqzdksyyJN8bVKmibObW1muGsVVDkHju3o98YFea2yWZdE4TuQXR6af1onPT0
6BmdvipTod9tmhPWNUHw0h2BHwYIP8X0+1yOwWvlTtO2976uC+qrJdXAtf2onqGoGkVKf0k3jo/b
PvtqYRVVFY420sqoQXeCAKSo7mjvMLZtZNaKNqM2HGwDvJkqnwKaaP1uuUNFYGz88OuwHWLXAG5G
2NpWE3VGYB2qINlWpOa5q7AV1oz9GSBCpLr0sTN0ddvKQG072f1biZBD5hBHAfNZVmGrGzwQ3yY+
m22/6ipWPdOqwjphPqMhpfvgNbX9I22ond729FWsZjLJOp3wYtDKVIf4gqGZ2PVtGzPrKqHQHBzR
XGbLKoAWoRVdWL2/+NtWqXWlUOXMNBKoGBXUBApTo9Q+0hVebEtXrkuFXOr18h7GUUSLKIpA6YzH
AfPwtve+rufJFAn5CUhDlHgdAENTVTcTSJCXTb+qs1phIYd00CcrxoyHG4HtWLBf4Gxs22Ov5ZMa
0hUl7ibBhLXhgcpsitUdq9m2wq7reirXCShGQoPSq/qpow3reqpdf9uRybF/PdVMRVG3tpJ+ZI7N
92Jow7Mz5s3Gh68iNamCMjUhq0RT6fmHxCmmU2oY22phvT+s8j/d2TpThxzH1z518mb6GV6YQ9NT
m226kvPWdT2Fm/cOdiwfaGMAhCB2xTU8YzjWmwbkurynBiDb0uvP0tRB1IiDi8BF6GpbqK4LfGIM
JSVMKQ9aXkWrXT37+2DJ423TjL1aVmXctrmDHCdyi8p4H1NoijkkCKuNr2YVq4GYXC0dhmTP1fYN
bZh6b1ZabtsN26tl1S5DelsLoqnL7Is/sMjwtqXub0b85TP+yX71D2viT2MyAMgBadf2oykdBtQ1
3XBTeFqei4uQatvIWUWsFmm1xC1TmWvZ82trmbjtqhDY2n9+/F99g1XMZhfjYzjxDXqIFvd9jFGF
JBaDvxOt/s2/cXnXf/aWVmts2voBg8b3IqfV/jlMjeSVZVx9+8/f4C+evq4pqmVW03NleZEfTBnd
Sxly6xHc6ranB79OmJXIAT5IF/zYEuQnDWo7CqUfb1tJ/pCh/jR+IFrWFsueFwVJJjgExrSBW0W5
Lb+8riwqvYLuYOBAEVhe/+gOdnakmNveFlnr8iIvNY1udBcvmv1UHet6hvxcgCba9t4vv/ZPbwaQ
dOrjvfQj2s6rK+iT8W7x2mXbZttyfn16euljEVkpotljrqSiEJBPEGy8CFtXF2GxUlmSs+szx6r9
rtvBv1FJPX/Y9mZWETt6RSytll3f6Nj20Qa3AkIrE9t2rNYqVqXZEdJ4T+HvypkW1lz0b23S2Nsq
AL11nZEWfq+8mecPM/z6XbAIcYqlCyJv09tZlxoh9ylqEDdeRDnG+DEwhwxeRSN/M99fskt/MpOt
a42odJWZfxmVg3Np7Cu5gduHYRM+VE6Gv7aADzpxVZlsC4J1CZLkhiIHhw3QnOvgw+D27X2DHXHb
UX9dhcShbQnqmARdUtJobeduuke/427bxq4rkXytfLxQbJIxYKhnVvV+R+WG+37bz7wKYCD1enY1
+6nBVPKGW8UxWjAMbNsMrmuRgtDqC514fuRTIQPvEAVTB0Wsd+Jt92jrkiSLS/cyYeqJuspeXiaI
Nz/6MNiYwzFXMQwNPW2RFnM+gWF9DOz2NfPKedOCiI3p16mzqFE6Sk/wcPDe72XtWg/ukJS/CbDL
9P7vAYZT7Nenwya1C5Bq/K62Nb6TSGH3ooLttGXUuOuypMD0jNSoBxGFo2ricxwg6RuJAmPTmMdJ
9eunN2gda027CiOvn0Ia9weUCjObqW2f/rKF+2lJzDt3Cty2CaNhyJ37qqzM23AoxOu2p68WXLfw
gjpNgzAKBrr16NMOn5O+VZsSf+66Omkw6be0JieMBOzUcztDnU1aLTfNZPCkfn0z9YXvjH8rjGLg
uRABneobWqTmbdubWS24M00HcNVs3rtvzC9Um41woagMfdr2+FW0+iItwkzMYWQUkOAO3lKiYQjj
cN6UnXPXhUqeSUN1GjRxNHPfc9cUkNFMs3e2DfmLY+3nQUnftxrtuo6j0rP0qTMB/jRePm6bbNbF
SvDtw8alKTlyChh5UwWwrx3LcNubD1bhmg1OVtIKHV9y3eWNAv1+TeXLuC1cg1W4ViU9a+g34yht
2Xijr3Pux3qCILlp2KyLlrI0DiuQUXEEQ8o8Go6Rf6nqavy67emr9RVl7JxMNizSTFGr6MuLrVdy
ubnt6favg0bosInJhhhRGlbWs+80cOZUOnzf9vRVvC5o1Ex23kYUV+i7p8CKT2o0rI0/6ypcqxrG
DZ6xOEqGstwb/Vy8E07hfNv02deVTDMwW325wYtKp7TvUsvoPnD+L/fbnr4K1sVMK0A/M4TZTupX
WyfFdSzMZVMWyl2XM6Ehau1iauOoXuAnIwS/B2ffbEpCgSb4dcjEMAoBIqo4Ep7RgtwFcqGXNN02
i63rmmLp161RSCNyL4xBGgpyYL8Qc7a99tXSCtp7SrzFM6KxLpPl3JVt996JkTFv/PSrYE2qkWtY
TFiRJQqHahKlWgihiLC2BZRYhWsunMDqXD5/ZY7+gfx0/NFx0Z1sezurcC28qdbDBXs8zX13kyIH
O7uJ/t2J7fKO/2RDKVbhyjpto871mIUR/Z1tOpNfCl9VvztuXobfnzx+Xd3UAntJ5kYZwIomKHPx
pM0TLXRTVHQp5ie4N2LZFrzraifq44IS8ZIRzYOAbgwzh+6lZtj49MuJ96fNJXxAs0TQy5TsaAyg
buKCxZnLbdu/dckToNUyNKokOQ3KU+71Rcr6jCcv6KNNY8hfrbVp2MyjDszuNE5WHHmwWq9ywJbb
4stfxe9o2G5TiWY4NUVSHqZZIjRdGvxk2z78KnzdyUszi+72kwh1j8vLGw4oqvKNH34dvOls+Jld
GSewZjjim1KB8fa2tY25/ip44xRxuOF48cmba0iwdm74b67sk03ZKFg1v45Kk46GdCjG5KqwDbM+
tDV37n7R642jfl0BJYeuAfwMg0O0rrmTtpxucZAm20blugJqcUI4hKbdXw3T6BqAlKEPHvy02tYb
7XqrmC2mGkk4UoArVQC3bNEXwHbKl20DZ10DhfLPN+MiAdyagxShOKF9LJxRbcpNu94qYptiUoxL
bVxlXftxVl79Vgo1fNoUUesSqD6QucI23J6l45afPStvv7egnH+znPt/lKv8yazvrSIWaps9u/bU
ntN5dJIbj1RUbJ3E6DhefSHWTQaQtAqX2E0bNMK9KxTEsZNtOXP8pmzHvNz+1aBj0505NBdsOUYy
Y7wzXFGDTsbo4ohI+Eaaf+1qNVeYS009g92aK9++TpupaBEKLXFoRug8nOKroZ2WprPF9ZX1SVz+
imYDmXXLk6/nvryugeJVdyIVeX3tJUGbfJrqqQOK1zaD7t+bkM3hlxbzCHJ+x5eIk6+GjYcnRqZi
N/l346JCWfY6nHTyHM+p6uTOdY2UQdfMffzQWG6ub6tRL36/H3B1jGgXqyJ+aiWUiruGS+HFOIBd
nPMn0cFIlDulE1OLw9zOXv+CdrhMTzQ01O05DCZwfsko4UIfUAyXFd8f12t3XnoX85FlGmn3arel
U98HjRV22V71rj/eNqG0u2qvlA6C75WLx+xepKgiX6uxlBBvpVVlnL4aODnY22ro9glfFjL4PJ0l
z+y6w9AFrvV1KU0v7XYqADPZ7mdHx1AlKYi2BUhQm61iT2onlu0xidG63eeoUr3HPvEGnhB4Bqjk
XckFszcjqmEpesiHusjvQ3uBEhhyNmn5QrHbQN0dLM6dSxBk5WOuq1bhO3B1s5xSb/aGu2Fyyq6E
5koRw/sl9OwR/nMo/AQzkF6wVaSmhe8V1PIMFzijZBGeudQoaLCzetpTajcGrUKkQbGk06s9/X6z
49zMeSlJq5nWjIU41jX6kxPIKqC6+24ZDPiASx0AItxbTui2X6QzKPU8ZRDin7sYfVYPdgCYDhJi
39bQEmDfO+nZnxoPA8pgl/mP0RQGKg6q1BcgdNI3+Gt7P5W5vso138o6zVU8lAZiviq2sOXVgn8X
FxA1eMSEaqbghzkkqZMDtutiGh8BC9fGq7GMkwfiNF2c5ZsFXMX47pqirA60aIwdzNI2rI5Yhzpd
32AIuwQYnPMUjWM/N5jH07qRkH9dtK9WH+XoL8f6aITp6Jh7b3LSuD6IADLsm02+YXoKqmTOhsPY
jCDCiyn55Ou+Ecd8GIMOE5HJMO9xLyAqHnhH37t8sNuEl1dZM7a7uhK3dMgP9lPQcZlq7Tg3lo+V
D21aWYWJpSws3e+NAn++hx+2fINknh8cdxYwhXBgfXALSyXfE9934NaKMBUgGh2ddvGdLpuxuFVj
Mbtq2ms3DovkFX2X2xR37pKGdnYNzgbp1V4VYZ9+HJgd3AbeuRYZgpjYV811mSegdQ/UWSZ5dwBI
76uPvmEOyxuY0qR/HqRow3w3pmSozd2ECnd5TK2Y5fhQsjJYNbpTUeTLjtnD0B26De4w20hSJNDb
V8KU4LNO9FH6KLYqkEbdDzrPWhwGCUiWsaU+HTILQiV3hiG/Q42Zd5+yeqQ0Ai7pqMsQWC2yO8Cn
dTgl4Q7Sfge/1JzhZ716TKXhU2/XykcWYYyJvQtlBQUegrRU7o9y7J3mMUuHoHvVTdVY1c7Vbjvd
x2Zu6y8KLUoJB2422wyTK/pE8FZdC4ZqZ05plVmRSnxBDUIx905h3xbSQsi6K926c+ShD2KHIoUS
qLX1qic1m0fhFr77A20zYXQemiREmioKbhEiy7SH/r6T+YSLusi0XCKPWxbxHnyva37lZ51UvAt0
4EGXZmlQ4bupHm1BKVdDwQt/R9Rafc2dpk8YzUBPkRQYSa3t6VR07Wh0IIVaP3nwUwcZjj16i3k2
M3dkvRC+DBKkoCr+PhelTB8htKrpoYk7zz7xbhL3Wxm4FSawPPCC5JmFHifgrgyKChh/OmBRgVzs
Lp2mWD5QJqR6llICf3RljUhOTOWUPLuh1YxXZg8N/nWA1liDJsesVKhjOepuxDentCkfp4555m7I
0/JC5jEza28JitUOCR7MoNoNTWM9ihSAOX5SKN4w2l2Y8B/BRfpL88jePucKA+Cpn7c3swCYflTW
0OobrhENRCp4DKHhy7aysEjE5MbKAH16M1dfvVJD5N7VYYqOAYtH74LAnVKQQHgwjSR9yMXUM2XH
sXa/QDZDynhYZD5aiJUq0bc+Eg6e8XEIRDg8VEWRN/UpNQHIBuC2ZQ8t10osI7uxmxr45YMKZGHX
+3CY7WS5c5aF3wrs81j2VCeMsxmbB9DOVV6hAObHrfddezlc78bFMdrHdgwGke9o+5zt7rgoknzo
VnovqYOHEr/Xp9hoPLYEuh9tjb3d8BZwn46dy++uUiEVb3qwsN+Uhq7HK9cOlLNPDBNK/g5QoQqe
zMmiLjYJh+yC7SxnjvSIbBY5d1HLtVT4zAxo2ghl3Cw0ItP2p8kHHt1KsPl1ndrz17lb2v4mtovZ
vM47sagPdbkMEj/P3IzmfuxwQ8Jz5ycy8Si1xOOSPms1MED29nDxSu4dzxmzBlK/XekXZvXc+DyJ
WWCTzu2KIogE2W36luMt6z/0weQ0CQ4WgMLWviv9Lrz1TGyc/n6amkIOe7RjTXY11zozQxQoVt3K
XWcwOz0pQ0imZNft3Pqd4yt/OoOmH/3HBTeUTACiZN6S7+1xxEqHjyKTwc6wEocSErakk9oXadLQ
syQs2ynfh1ip6mLXeKk3fja0kslbm8fu0FJrXClsrZKr/vxTWOBfxFiiytz5aMkQFcAOmREHmF0c
YEsAQpsCkbKOw1K3KNn4DZwZBSN68fzG89EwP3Hz64Tvs8XrStztrm11JGH9LqtJfwU+z0NDU7TX
gRt7+Uu5TF79TdgZ5OudWzva6oDp95b/LfMSlgHQun6ZfUzmJO4TGokN9j473SJ7P1dDmsfZznUo
WX/BnYo7fZdJMzV4gf44MrTiGSHtycvYx9r7DCZozjwoPcOiaQTAzMQOqudYjPOgbONzmk7g6NnA
auuWPYcbvDjA7YuoXawLRwzx5FC8zo1TFJHubNUXYPwrJ/5ULSFSQj6KxyQXT2U13CizGex3fuUG
xg5psm/tRFVPOB/DYrRKpKNAxJ6a2NU9EN+ytKPF5fdhwy2b8HkUqe7pp0QK/ileRF9MkMANBxay
lZqNe4eE2jAfsRVR2Yb4KVwKGOKJ75UIQfNyDPn6c5PkEI21rFHRmsrNUIw44ZBcSPfg0ZATY57i
z1c5t7dXGKdCkKVzLHB95XjeXhOL+eTb0vDCHot+9ORDilxL3muqZtJr6qwEvXwcn1VwPdZDP/6w
2qWWR9MMMcvi+EBnfRVLJ59eixamx3uHisf0SSrDgWLc0AU9vxTZUHRX3MemCFwC0xeYG03uTL9j
Kbdq6+j08uLbsLkkVB+KsLPZ0MtEtd557nKViasqyUu6WgGITxWG3Hby3qypyD3W1yKpXhSTCO+H
jFzm8Q40dGrrEs9dd6OXqly+mFQG4gypMg93h4GcRo6T+U43Ex0tTtZn4XOWZTnYek5IPTpCXKbF
Jxt0Vf5QkISwoz4nDr8gjSEm94UXh5D9tRXiogDF8CZxF4WPM/gBzeFJGSZudRMK0JlL6GD80JT2
mH6dwz7g6zPVF/ODUPC2ibZyHuu7xJgxHthJqupXR7ON3LWtL8xzjv2juwVjrp2TnLKi+OB5bYr2
RRazXV0hxkaQZ7Cne5ko9WofpljK4jTko2F0O2nWgfEBR3tivxXlqKYTKx+8eMQLs4WFyxaMSgtt
zMEcZW7e9pD2w5e6RYPEnB14LYDwKWifde2Sj+QtLwTBsIiRjoXJZ0v2aAxqJPWMKbvOj9LrjOIg
AzmKJyMZtH3do4oTV/kCEJ8+Bx2W99iyC6xU1cLs80GHM57mBtlrw2oDnX+3+PmAaNRUqf8EyO/i
noyxRo7JMbCCyX0iDecNEfzogplQuaDccB8Kzzy1QxUINKeDTFB4p7mr0NylaX3L5lPIaxEk1sW4
PCVJlDtE6HW11H589Nwl57ArMqsDqV2YF9Lp1GTFTVa5qqTQxFLFeDbncQrw+Mq6vJdUdg3nKV24
Y/URPlbJbuIT+leiTjL/XntQom8rkyuRg+cbecuHpbdMoB4PFvMGGHzRfEv8KhheJ2F11oNVsovm
AEf/k/+QtEOBTXMYe3nrK9tvz27cjcz51iTNc+b2lr6lPRW8BZrs0Q0/F03WarDii6w/FEQxzIh8
sbpT73CoefDl4LZsrYJcpHC+bTus7soCTde99HnRdbnHsW3aaMQgeRvLgVrBrM72sTGLEKSn7RvO
b9IQf5HZXvdKeVVnGU3uJmfNiggapmogeVfcG3/elkRZpfY6OyauZJ+eS212N1yvm/dFjZNy29NX
mT27GifBPmk5e02KPXmwug9z0MaPm56+7pES3tJ3NTq2c+dn1rWdlvnHy475N58dqPWfZv3XTVKJ
svpknrPiXDZl2uZH10cgtbPcPsarqtHi0kGVJ7gmbINhP1cUSZoAu98y3EOXI1fi3WcMJNSONluv
Re/dNkT1Yrj9jJ4vC+htPLhTFfAHhtZN4pPdNWG7y4vWvuDjKaC9M0JRD9cJYpqUYT1wJ2Yuc1n+
Zmz9xbXGv/VpCfaKSa7VORQcHyLZh6O+GmJL/WhMDE2HAkLL7+6C/2Icu5fP8NPNg0aDbchhHs4o
wrVxXWZNaHgHJ7PM5hA2C2kYRMiL62FZWYwAGQ7VJWhxOJNhHDDmBccnK4YajpY3Gkgtynjor8LK
sb1b9EhGge+adrzp6I6FEU4kBNAjD2jcSp8N2Ti2UzCCYh6Gtn+gGlFNmI/ilMPDkAbd9aV4rTEO
AjVLaCNhRVzmHUvd5Cg9+nRWzJjMO/ap8BNbn2TSW+pD1QzcbWBUk1WqYeGjPy44zXJ+n0+d41kk
YrolGbAGYZdtDrYCaXSssAQP8toNdCjvK6xgwMYKNag6O/wREv8v3P1d9o2StebH+F+/sO3/9V+A
vb81qOezJB3/9SDfMGP0b3+7+9IOf4um+vsXNuX1+u/88ojhX3/87+StOXwZv/zyH0dG+Dg/Tm/9
/PQ2TOX4xz/3v3/y//o//3YB24/zh7l9++ffvzUchS9PS/hY0O3/+F/n7//8O4nw/0THr97q7Mvq
z/8PGt/1/+E7jmOS5jN91/UcJr3/IeO7zj8ohffgKnm+DwX/kvP9XzC+a/0D6btlB04gXA7vl/vR
gWRl+s+/O8E/Atd0A2j5ruuSOQ3/P1h8OPs86qd7RtyaGM64MqB0LRCcdddVHz0yrdkgWXIM+jqj
BKFND1zKyGO7pGLvupgHvc4Z2Y6L8dlhaJ7syv/sOu4hz4q71Cj8vRYv1ZKfk7n96Mz+9ZAmN6KZ
D0VvXZE0uWparhNU5u7Ie7oRqaVdn9TVS2EM6Q2S9HOB126oQsy9fe8fsC+Xnx3aLu/NZIhEuTxy
rR2zrDv2tS6sOxNwmVVk9tHrkRlaetqlXp3vtNBf0SO3kK2RFRlsTHdOWr3vAnmF5zg8LtPwYsxZ
wryomMO93H6X9hYc4mV5GkfvlMgkv8swaz5hJpseFd7JvdnBPtcoya503407w++PA2flh6l5P8TN
s+nWOwcb2qNd4FmF5YnLcNJyp4EW7XA1nUfO9VGOaHBX9374PJjtQxK3XhRWxX07OePVLJM2Qgpd
fh2kGfm+lZ+lmKAzVRNCLDD9+8rIziqfP3W27ZE8LYf9UulbaSNUmSy2WFYRRmWmRlr1YlIQSzLd
9OhV2zh4HlzjqATnk2LIn/XMnRFnBeuR+2r/GDqkvyRJGPKdT0P8qZGzxJJNvkjmXDFzYGCvOZ/H
RXxsjeHNsSe5rw2ki6HnuYcOtwauDvJz48lTzit2xoRT0PI5FmDLK1YTzoIt4ktvem9nZA5YVzAq
6aZ/Fibbfs8oQ1TRo/lq+A7np8F8DoMHyvPv5xHlSDG81i2pON+/xn2srno/ufXHod27lCvvEo6c
mNXyPXmPfu+qjCwEUpkXWQbh/TCYdWQu7efKGtVXHKvDVW2Uz7JnqzuGaIy8fHlX5dTwNMGCpdIH
ZGjpXO8qw761Bz0fMFDzHoVH7iQWt2VlkJm3JXqR2niHiPmtBi/NWZQloPKvnaYadkFOzrvrCxKB
JQLqWh/yYvqamy9Nn7/0ARe7NozNr2mtWBSyYmTPrvydSwrtgdNTifiU2pzCUMOV0Kl8kfPsXLuh
OR9BReZRXxRPwABJgAVl8s6pq/SQSwTYnVl4+8lX8VtWMmKyWD+TQnVYT3rn3nFKvces0WGhNPxD
UC/2VaIAbLRuPGNfs7tdQkMUVdpAD/axz828HWT5Tdjp7ltBefidtOyju2TObpL5XsZn0c3hXTmQ
wXf68nlxLH/P/EW1untKRTI+LnpqX2uNxrt0zfKZfRi4Lq5SotLK8/1cBgwUDwuzk1QHz5ieyHF1
d3Q5IjoWXfVI3v1r6BbqLuBa/FrqAXmLleO7a8eu3XvlWI4RXa6lv5snVR7MWnR3mdfNbE7tgYsE
6syxtaXXqETqjwU3Je8GM+0ujhuQCDBe510+eNM3OgerqznFT48QxyvRRMrlkRkzP2SgGaa9K5b8
2TJi66GoOyEP1RzbI6egyb4MGLx/RZprbIi+uiFTXT8JFzjPjmKQDrl22GECzDCa76fYxyul82k5
ycX2jqoT6hnYDnPVwDUNeZ40u57aDoZzIWsCaUqW8ODVfWUTmb3zJUuC5GMvuJCKLPyexwGZOwVK
eLdnEG5XbAEZ9azr1XlAcid3dWOGR+Sl6Us18WWWQHBuNE3j1i/n+SK34tVnnLjv8qBT77Qtl290
Eet9VurpvHjZ+DWHN7IryJWraJ7q8GyxC0Wi1hVfXQ5A+1EgxLW0QfOin2ADJhPnx3e9U6XR4k0h
+0zbly812qfbwet5k8kSo3vi0EfCc3Ejsmlc0NVqWQ6OAx6hnxDvSL4vgr5UPzqL9p90Z/Y3WD3B
DEIncnahUCBnLslSM6znZ5G1xlnNtsZYNzZEVZBPYt8Z9fd5SLsrYLPjbe+YcVRZyt67BhWe3HZ2
N7WFK61iKr6nbz945TaoPBr1qE6ZqpNk1yryoEgU0efZZRV/6bqLQa1yS/k5V37wAHNyvOoKa3hM
wL1EqSeBBzPF7e0uSbAOWm0EaLB8Nnn6kSTFdPY9pa+pGIyjgnX11NNjXu/1bEl8dtXovVVhbt1O
aVF/Hplrll1lZdmhKr3u2ajDYV9IXI72gNYtoeCbs/G8M9vavx0DPdzFg4F9kV49j1m6trGaVT7t
Is2CxsyehpOXjlz12X6DzT3zuMbJANJcUEwHLhJsQFXLcNsUCPlamfo3ZiOmj0GaLY+JZxaPWZwg
pUotHHISD3EZcKWpm5oeMiR3Q0t+To+NeO2KdPg6G1n+IXFw2jqTbd9c9D3HxlUo3Get2ogGNG6y
rQkeJWea5qqDaBoNbVu+M5IpiJpFqnuvU8+en41Xoe15+1bE3m723eqRLZE4jLlSJy3c8UCZjLcv
W9ndFtNc7uLCEgf0j+LKrJfpADPRuApSYUdJ0Tif56Vh7CVLhxhvDCLHiD+S1Z1/cCNR3U420nSn
Dx9hFchnj9MnBrwh0o46ct1AFpxlu53DlB8jimWtzzI2z70j3yeZc8RVlkYxxtCdH3zt6/G4hCVu
XcG5pf7aaFJ0FfccGTJqdxxQ8MXWoW1Fsw+rfDi4F8F91dnlzujt/6buzHbjVpKt/UQ84DzcFmtS
ibIt2ZIl3xDatsx5nvn0/0fv7nYVxb+I7ca5ODhA46CFdlQmIyMjI1asZe4R9jj4rf7sQYyMBmfr
otuV2abWPFcDnPFq32ytRu+PZi7Hb201Rg+p7IZPdT9Q0KmC6tlFFjc3hPRjMky6gKGk3EUDimEU
RoOvZt9aD7CzaGCyLW2X6Z1lq4HfbTQ0dE7kEA+qFdkRcuAKRXWk4NOdZAjttg+Nj4nq75OSyXYO
4zbqAnmT+ToC6cKDnjAu1xfqg4889YBC57PmhS+JQFVWo8h7DEi08uaouDIN62qv1l5zE5vuNlfM
0WaQL97XycBslg+CovB+CkWy9X0u5CI1IjpkHiqEvltvkyq1dTU8qjTrAcd34iZTi0mPXYOZPim+
iKKYHw3BIImI3F0EP1c3aRAXQ/Fmcm7rrnhAp7UxuqOp6i9WkO58RfkgtrG06XVvx3tpnxSTxOmP
PhseyhIt64IWB0rhfLCWUnVRdh98M//QkHQ1gZnsOrH9VHGTRmEb7ynpb7hbD3Wh70xF6Xd6g4Rj
oJrGbRAn+0gcqA5W1qMwjsAljYGWc1bvWp1XdNEifirHXk+GihCmphovpqwdzFaHS0+ITlrrUcdL
flIF5I/d57yNKyTB5bxAcFje51r/s9eHx0bURsTqpJHcKEdqnEK6oFWOriEKELR5bqfQlx1lXYea
vZAtyuxU5rn7hGde2QFi4LTwm8o7UFc7ZIO2RRJLQWQvGo+COGoPJlN/eUWXolLd+0yOYSWhky2i
HqkNm0Zt711wZR89BjtOWsV2pXlAdWFQb4uyru3EJ6AjiyoY3VZGrCmDyj3+QnsCpWk3Gz4Pct3i
8A3Jm+85sVHZnRCOB0sMftZ9xHMcKMQNAgfCZogz06b0quqbXuq4OvTxKwq7pg2XTHOXi2HTbEbe
IYpu3lpCiBy75Rm3Wpuk6SYyhexrVwr1xuuT7kYrzfjETx+PndEgVlGW5aEsaSniu+6j6EoIp8aW
8bHx/doOzSg7lfLgby25FzZm0AoU8xUB8e+Mlnlcoxyc+R8NMROPelzLnyRLaO/g8ufh2zTFg5tq
/rPK9baHZWu8jROPMqqJHKVDs4Y7DYHDL64ZF/kOoZzEzi2mW42oHG3KyK3dKy7KdH4ffFC71jxV
AwLwakkyigJuHE1c++1bl5rNgdYvZYBi/FSMRSRuFTmVPmRWbe4MyuenznSl20xxXTsv0sauO1H+
2shj5FCgCD8xyphtpbSuP+T5L2RyKG5ybQjvDUoQ9Itj4ZkQYH6D2EG77QcyegtholsqR7UN0qix
hyF6ddG9tvVESI+qUSDWjbrjRqt/JF56ZPqhsZtcejLz9IB4z86QD8MYfM0C/WSOP2kb2oop/5TF
ADBJXkibRs53RpM4Ze0e5dC7c2UCcdR3dpi5B3OMN5FgfqmT9o1su7rJJJ++jdq9lKobUO1HDDj6
BG/kUdLJp9oMPtQClc8NTCbhtnRDZGo7EFCuOZo06uJyU02DVG0XtR8ZxSP9H1uadcUnBi9rBRVB
dFh0pG8mESPvOYuD+tQlo7drw8ykSqN9KoMJAgKVCeHVJxn3M+FLi7iKy8Wgez/EIMp3TVWP20hv
0Xk29CjnBZMYkPqO8X3Q+PpHxJS/aGkWK5tSUCRQsbJSvDTAKboNgKfcdhme/KtRmmpn0QVkSrAq
nivBEvuNkrkpRfQeiEHVlLtamoAlicD7Oc1pAitDVzkqvbIN/UL3TsjDfh9GXvaU06Z3qPg9RmJY
f5Yj+FEo9UbCJvX6yuFO5LLwMvPUVB3vP0lXQn0DGIyH+aAaQ7/xCjr1saeKr9CTiBKxWqkPBZQN
EAqJ2V4vOvNnb6pglhtVFlkWmqORkVSH0uisnZZHyAm5cemkQdQhF5rD4pF06Y1R+9mTwPsWRc7M
+EyVrKZx0bbHqK3bQ23V1OUD1z0WaWz8JVA/vPVSsXyYeGo3naxKt21c+OWp1ZL4AO4mRHk1VI7I
ixU36HQ9K618MEWU+YDHVcZW6+J8UwmluSsQiX1uMz17qPVs3DUQpMQ8bCq6yR3i8LyY2/F19Myq
3JaRoXzww4T8XDEGInPUfq2IFHsBdWbSFKZlXHdgSDdp03Yf6IANhJpkMs4D08nIv3ixdzlCr378
tdGtdjqh0otgkscCuNYRkYX9jD6xrCo8ytwufEy44k6DGjcn30zEH4bboFQt1o11krmib6n8IodD
21X40IputoNIWx3A4ejuKenjOx0gw5tcxG9qjj78WGrKPuKPNk3T9C6AgfKEkE646xVZH3gdIqEd
aODGUuRQv1gqQKsgtAxbhOQRjXhTe6F1wmUg1PF9Gjfyrcz08w766+YxlNVWB8Omp7z0wpZjnlQa
L1y6MweraLtgY42N/pJI46Qw2qXhve6SVmwsip5UjlqS7M6k3hR18Slyte4262vtqLRK9y0XPcJb
Jg4RcArwYN98OX+LxEb+VHQKbXvVKu4sa4jgsCcHCUe6VVxEaoAj+N2dbmrD1hqGV7ASL63mfvKC
nmApZLd1XG2HpPkXz9P/Rvkzf0s/1+XbW0398/9A0XOiGbhS9SSMoZ5+Wfec/id/Fz7RF/8fSbQk
XVIoNVD35C9/Fz4pbP6PJUuUHBXT0lVTpW7/b0VQ/jdkL5pFiZGuNIUmCq//qnwKFEwNSp/894xL
S5IC5c2/C76f/sbQUiv+/wpJTpNJv5G2poHiKLZNhSk5lTrrnHIJwXSDklAnO8ZHkga8GABW95zl
2zRagTtbK5ZmwOTRc9XIgDXKQaEDxeydF5yQKB7tTPrAeIqgrsn8XbZY3q9s3v6QRo/OJvZq4yMw
x5s23rqoHp99639t57kO55IRSN9kgwPLF7Fm3bZcVUOIAgfJEZGuDuNvcvK9lMKDn601Iy87Yn+v
Bi0JHoEUwiU0XNnds2YOeKmgp1AqO2ll3hTAZ00yzGiNPGLBiqFQn0dwlv8z5jQMccsACag+1WFO
qPtSD25ux2LA8y6ulLW21Ht3wJRhSYquibjyDGNv9GWYenGpOkUnk+RS4gZs6rsrczEL38eAv0cz
JUUSVX0+YdLCryFJmqI6aVcEW6XVvjQeBZUxN/O7gY7zijvMGpe/PpOhMX4AbEmVVXVOGAUsUChM
2VQdXSVS2wISX48AK0AC9kFPUWyaXQV5rJXUQZBnEE9R5JWvTQmV0rbKrErbeZ3mdnQsxzK2QYoa
r03Y5d5+6sH5mxGy9C9cEaMdKGL4E8xdF2yDVG5foLmRm08t9KcM6JCz7qKeP64sb5I2nkcLAwgq
3RqKZ+APZ15IYsQA09iojhLAJVyDBFejwNv6gqkexdGwe1fg9dx8I4UZT3EFUXdRAjG4fuZ+UaXM
YhYdGuIpism0A359hLOzQCMEDFXLJsuKIG3lXtyoVk1VD+6magj3gliQbNGLsMQbvxzXjvzSJlim
xBGRLUsHhzAFujPzqHyKbq2MmqNGeWYrXj7cp9JDVVYjrdA6dgIKRfStii2QyptIKJWPmgGIY2UT
3n8KE1CYJXMTyBbONvsVtQklGdVazZGlqHjWm9Sl+me+tG0YHQNZ7hAnE6O7ZhibA8AoJjt5sx6r
PhZWevWX3WU8njuNK8wQFZyeyjL32/lu5EC3lM7MhFs9GvQDUs3951EDD7qy3CmQXnxzzGiiQWjS
RQ7zXCJJUScouNwIt1AeG+546o38hxUJ40bRRfDpfg6E1gxxt+DO+3zd9tIKNUnkkiSMWLB2Xa6w
zyS0MZjguzWlUynFm05fAYK8C1LT2n4bUGeXyDB6pRjJnXAry/fJcGpLu7FuRG0lFE4BdbaDmqKY
Girkii4ReC+XkcWGBGuVZd3WrQJGONA+q3T1g5JSeRi60dGDZHDlyl9Y2IXJmW9UZlkmYOSsWwOI
7YskP5rRY6U8Xv887+4sRj3O1zWbGepAkra8YqxbT/zWpa+adNPF99dNLKyD5E2WRVGT2Lz5rKuo
6FUkUD10BGG0Q4/6i8x0gHcPu97+uqUFX7uwNPtIXRWCd2P82pnGLTPNPDRB//W6iQU/mDJRnXve
NGVxzjpIL5hXF3rCTpdDbtoy/2NGXrVLPf02cvPhrvKDf0bf/itGGFz2VHgkg2vRmK2qjYeGDlaN
Sa88FANVC934dH1VSxt3bmLmakxGAvkAAOqUAw0oxQCQm2trKeV00mdHyDD4+cQgSyP/nhmRRrcp
0dDwHQ6q67UnCC0HrvMaN0itW7P4XJvKSuBbcj0DzQ7QDuAfzPkcdMNYhhxDl+l48p3oyZPXCd19
QE3iD/bvt525i0uMpBit1oF5isqD2tGn8hl2WzHy7rFBdWDKKy1wQya42ekon92cYuyWAWwXviN9
1FM6JRt6GR/bcDgwpyDQPby+pMWvdWZt2tozawwUGGMAZ7iTeMlBbpKTVIo/En/YZBaUYsCtqV3Y
WmesBL1fN+87LzmzO8tspUFvhYhhPqf0HwBPHCqr2XrFieEIX5af2wJMiAccl3GToGnsJLr14zfP
PyYIfwXCt668S4LvXatuRq++86j6dhkSwBGc52BlFe3QZ/U2ZfxEouBYDn8Q6c6/0PQFz/aM+bLC
hGDFd6AN2YO9OLKF2x5opZa8Xv86S2Ho3NLsVu00CDO0AV/wm/tSzD8Uo//DK796gS9vBIAf1639
kkh/91GYe7EsAAAyzbPLhbVWw9zCqPhOS9NwNI+AuKzqm0TLcByaF6U1v3g8SPviWQi3iQa47D5E
Wdwvh202GtsmPYXtvR4OSBYwVGRArryGCFy4xgzj7AfOdt4NG18sTYvIn8UWBIfK+KHpRZ8hpGHt
Wl6KlVByIVHG04s35exgBCKg/xwcvAPKstw2Gu2FRlXXOHOXIte5ldmOD61OK0vrOQbBK2Xau074
Vg/qKZH/Gb/t37eLKcs4kybzIJjn42Fcacx/cd4iEfw4s63yGt/k0rf5bYGayaXzBCKocCD/vlML
1OGtcmOW93+Sxxh8C1lUVAsk2py4u8nqYSyD0Xdc6d4bAIyJBROg+cqze3Ep2pSq8ygmb5otBQh2
quT0t53J9YX2KR+/dWtS64s2dMWiJkLHW5qrPdJ4F/Ug1H0nTO/cUbGj6hBqxcrF+P4ZxmXCSM5/
rMy8WFEAlZiFHzi9nIq0DFR5W+mefzNCUAkASL7Tlfw5D6jbetqLVtXJzlPKfuVXLEWx8x8xc/Je
82hWySx17CuB8QjV2g49gKGAYYENQ3A7xirWijSLNg2RFziVCwuA0aU3UikXi6jhE94k4NXarKeh
TIdM/jg8XA+aiyf4zJB8aUjr9aZsGaR0mpZ6vvKqURfikkJjZWUX1wzNUvhwerW0MFIwav65BnXR
g0bWlJOZ57vrK1r0TENVxF9vVZ6GlyvibgPQTCHFSYVHLzR25fAoBGsJwOJqTOCqFkIniiXNfKKR
C4W+axg4ofyTDsJmmlE3J0SEv3KpSYuBnBY+L2OqANSSL5fTM7ptMFsXOK2i0/2vt2ZyKLq79K/I
p/yRHiH8pvthgRTbVxZNlpXPtrCbqIaCzDUUsmJqIZfm6VmEgdFPC2UwTHn0eX+thZL3tR4NDqQz
GzPXkEuxTnsNG7oqHMiCjZM+BLt8DzH7cSiqgxD/oI204iYL+2pKsIvLAIVNqg6z0NIYTNAxMRc4
ptvdh4W2BdTsb/6xK1JNwLNlHdAzpazLzXNBaglVmgSO22h7nsaCEu1K95/Rx/y6Gy+szGJFw1RP
3Stp4PhuDKCTxhNVuusLWdosqlDShKCGbM+a/n6WMmYFunmiVUMHbN41abn3Wn3FwsKB4qE6wbKp
E9MrmfmA1fqxxyhfwGjZUyDfdX324Mt3irhG573kz4QGWbFMRZI4wZcrCRAvQ5pcw5/h2kkehO6x
Xh38WHiU0Gz5bWN2ZrKK7kcYq4Gj+mNz8qAVs5tMzQ+U9E9JbnwNYR69F80C7HW09vxaW99sH+tR
LISG8WOnMj9Z7VOovdTWz+vO8Ivge5ZnX6xv5g0j6tc99MGBI9xWkn7QjvqwGVvmQKAEeUsYHjOk
g9qADM8n/tmVM7XkKOebO23AmSvWsoLCTKcEgOTizZDuCu3rBP2zou/XV7loh/TZsOBko0syy9VV
Rlsi0ddIop51SA/anTphsh7+wAiNHigXyDCYgLhcTNareqhOl6JiHNXoAGuIcRuvucTiSs6MzHZM
BxfqK6PBhThY3U6rggcd3A/okEixg141/+AkK7pF7sLdK0tzOkAjUgUAgARWgACbysu3en2Ki3TL
0NCKKywkSXQILAX2ll9Fp1l47ZlMb0o0BpySIQEyajnsbD1otow1b5JmhUVr6SK+sDaLHBLKbQVE
G8TAcmt8neDyZXyPiisNJr+6baZZ6P6xY/rVMnYeQ93DoK7s7GJcoYsmKjwgZKBDl96S9kBtJYMY
2XvUC2SaJ3YzdOaGuWV1W0qWu4kLZdzCqtkdMjevVpx1MbScmZ+FFkagpVqatlsABt0gIuUKj6tl
2F/5zDy4qKI+tasNWZW12UcdE98UxKacAjSDKMLHog3w0rsweQ643qzyq/EoZTdkRVv6aSsNl+lM
v7MtiYpk0UeEZGh2UlAloijmN4HzNGTVxgfwB/GHnUW3Rq+g6/oH77RpVuo/5qaDexbKsjD0krjE
nNjHG824j8u3MXy6HmGWPtq5jVmi6sH1bsg9NvL2lGWvQXM/aCu7tnQMz03MIqUp+H5RMAvu5MA1
71J5B0zOHN4qacX9F/NEVTL4OhaHXp4PO7quBCPWgP9XfmOTEgMrevBycRs2wo/Gzx1w0i6oUKaR
ohUu+2XTMn4pW1MWNDeddzEaVdOVnuSecqOPCaCfrumZpsjNgyHGLYimojxQ35MAmVXdQU8Sb2Wf
F+9d3jV0Ak2agmhqXPpLKMRBIUoi65fvM33I9lFTwLai/EiC8k7hAyjCeDOVDZVc3MXCoe1uglRc
aTEtOtTZj5jV9ETG671A7QOnkO4sRu3F6n61WbZ4Dhm4Y05vevnMC9UmuK8WACoJVClFNgRs+o2m
e+muiUftJsobgITDcAvSXv1+/bQsurJKVsi0oknGPruP9U5NsjbGcJ3HIMhb9RBK0mibqd5uDU8z
t+jdDTfXbS5/Vo2GuwjVjCL+KmuehYEmHyBUQqDL6TXhrikeo/YoKyje13tJ2FrUIxvzyY3UXSDF
O6pKu/bl+g+YFvUu6mnIBdD0Ir2fy2t1tQlNUDu9UkL3zqhVGM/WZG4WnebMxMxpzDAAps04riNm
T2POsJZ4p+jFSjqw6DW/jczLXqXvi7LhY0RI8mey0zD63BsNs8jBfRt8j+MVX1lKq3BOyJ306f0q
zy8q11XLwcpZU3IaB0gJ4xPVZn+N2X7RJXWSKcZXacLPQUGtNJqFq+OSvTlsgHHZhvYt1lIQ9Ovn
bnFJhgzggs4XdcNZgiHFYTkwn83WgT8PAtmus5/w4uy0bi2ULTqEwZNY5oMR0mcHzQKgWucVoTyL
kf5yf/jDXm72pnY7xq4NjSHofus2qNONqtsuGZYO5LQbflx3/LUfMf397OCltcFlInHwwvDVL2Hm
Ck5j8Nd1G4tOSZVoKgIAwJsLPSVm7otAOALHIj3TzGMfSrZffPL8vZGjuLBibXlFv63NMgrPjUaN
+YTA0SbWpJIhEzhn/PvrS1qMF2dLmqcUqRpHQcy3q2XmVdxvEML8yUk+szC76AwFeFNWsWkTpl9/
8BJ3xwTNPm5723oqxzWFoF8f4V0EPLM3C09Nb4Rl77bU2ELXlvuPUVQwRvkxC26mVlATnHKo5Tea
+BBqyUFTGpiAGbnAI6M1yM/K3s6DSqRLwNITVu7HoR0a9667pny86CImDXrAw3Tr56WccYSy0YAk
zhGC5mfVGOPNqGsMtCrZSs60GEzODM1OV9EVWg+NA4ErepWSyIY4gnHvZOO2a+K2a5ZmXi+5pQpG
DkvpqB0LOTvRugHmsE2z1z/w/LMlzTzfTNMmV+qOgDF63SbQ3xgQXfP9te8z8/1BTbqsbLAxGo+J
r+zS6i8453bXF7JmZObwYIQNxRdxM5OPErk/QRysJnHLX0WzqOySV5hzCQ8RjQoIWXG0RIoPXTpu
hOTnIPZOHaw42vJifhuafX7FS32LaS8KDoV+myiMx5k7Zh9WYtLiPYyAtwp0VtWgG768LPK6g+mB
UR4e35oBiksx4LOVsk0oabsyDqRbGJ3ClRfP8sp+25zdkhmcha2oYbNpX0Vp2OFxOVMz131h8YYC
5QjEWSfFmAcERhB8XvYjr4rsZ8Skjt4e1eCtFW0GyvtUvLlubWlJmsyFD/Rdh/hy+vvFnRs2odVb
1Pr9VDwUmaBuczfsDlWUxSumfjVh5mGdBqKqAYCnuDxHw1VNVDYqmEggSeOxsqB549KK4l3lZ4cs
P1j1fnpEdlG1i9pha4z3mtF8rhv1VIm1HQkM/Y31cLi+/qVTocFmAtBMBko+pzWXzRa2vojfFAT9
llROSn+mqPP0ze66naWLhMlKYEU0T8Ezzg4Fk0Y5pP5x6MTew+D9pAl2/d9f8przf38WCkPfpfIE
EacDn6eZMHkvRZvI+5oPjV1yQabR9rq9xRc42G7gmRK0r+Ic3OFHmlqM9bQgqyv2ZRGpexSNlU3Y
Z8bRQzxlU8WWZxf6RArCOOQzCtzqyo9Yct4J3zbRglhg3eZh04hqeJpZtOQ9yZ5o0woT9KfrC136
cAzuSNY0SUKYmf5+dkAiZr3rEd5wBzK+x4rX/sTau8a+vhTMCMm6IlNHEMEWXxopgmIYsiENnaJK
VbsR/dYWQQNtGav9XsFWasewRv5BnKElC+0OzVnKiDOPpC5cDhANhs4g3nnVY6vFdpS9SG5iJ8nd
YGUr8Xr6FvPDb0zIbSaANVWcT20EsUWPwm9CB7K5J0jn5OYllI99egx695OUQ2i6hlZYtKirMgNs
QEh5ql1uaqaIQSwwd+q01Y6cJzNT3i1DbWeqR8nUYLSwf0YYYH/dX6T3J1EVFSYfmDigl0lT69Js
peVJ7vcejYrvxp6p/CK5heKz+ct9o0LTS7bVO8VwUDubSYQ2Oo16ZfvAW7zVcvx7z+WH8KazQG+z
3/PyVAeYMM69wneswWlEBm9XHGihNIwBxmN0k8VOEOfLlQ6+WChMQAAC6nhy1MGWUe7S/aQPBUjq
x65/G9Lc7kqmbgX3w9DoKx61uNF0JiXJon0IBdql+SI39MEfK9/hrtkgTrbp6Mi3EPLWu1p9oa+4
Yu/9IWUEjDyC+C1Rjp4LJcRGnpYpg7tOwfh40H6DsNluu+8xksRJuHItLdnSGDkypm44V/OsmBHn
QuLDvE0jCmp+Ofk8fhGMESg0/CD/uH6o0nYFGQosDQDUHAJlQR7tRxkJgKD+jBjDtuITJFcrrvL+
KKr03YElybJMqJnHNziRhGBMKAXVAe2R5LHoQ9t6HfRXIX2Tv1rdyot4wTMwp1E641af+sqXngG7
S69VEMM5WQdvhyBsFfer6u7l6MbMLBKqHytHXubfu4xt0/J+25v+fnZHCCBSgrTimS/p8T53JbvN
tZvYn/Sv2ycF3LDX/xzrb8INQ92btYrGQr3y0vrsGJa+2XfmQNlE8AWUn5lfHRkNNvJTFZzCyL2z
Gm1X5ebR7eq9DA9h3mo2b4CV07GQEPAzpgYRs0qwxL0bLhNdmIKnyopu9TdyDROO+G0In4Y4OFSw
hynKy9B4m1ZZuzvfJwEcSssCrU29lLxyOkpnm+8mojRR1BPm9GhjwklEC4c+95oLLxQlgNEDdpwG
Eqgvzn2Ycm2gDTFo93H4IcKZvs39wY7gf/JVCX6dzaN2ox/GFtqvTVatNDsXwgFhluK7AYYbh54c
/myNU4AoBi+gamV8h21pE4dfyvLNCj+F4fcVX54iy8yXL0zNcirTaCCp7jBVdK/h8JbB7plkcC89
GONB1U8uHDrZ1xWbC+fn3Oa8ygJZk5TTTOG8RtWm+uBrxyC7Dd1D/1ddPviaCgUp42ZU0A4rhpcW
SwuJqgtFTx7Zs32F0I3t7jk6fuyo7ZtYvEZvlQjJfNTYkDKrprdPhLXH/pRYzXdYZ/SXT8mEJI+B
y4/pZlLZwFXEy7XcTYVd17QYyB1tOV0JgwstcnCQZ5ZmuauJhDdEbxRiIBKzmWIUqq9pKe94cikW
M7N2JsT2IN76uf9JlpODbz24Q78yObh0PHnHUpjXTc7pr7Bx5rp95Y6hOK22FQTJLoUuR3AGgAhM
D9nKLbN4RHmTiKCnCcaM21zu7OBWo49eScAobWar0BzG8B4mtHKPhapCz24+SSrTtYa7NdRkN3UJ
5ThyfFSmStl9vO5bC1ceme7v3zLbe11uQ8jN6ctBprjJUxSUrdfIgBtHNzYjDOXwk9ir1e3lzf5t
dPr72WZbjGVNz3lisBQ9WpBkdKmxN7u3P1iaRatcRTOHdstsm6tc1xgisTiuo3QszYPSWNsaMUVT
Ld9Cczuqih024vG60YVslqcR7R0mv0g15x3fLG0bXfQlai8xYxJtrgp2oijNyi22dDbPrcwuEzkT
PIjqKL5A7H6offnYFPcKDDOrOIBFQxKBm8lkuufi9PezL5X0Wtu4jYB7UEjbAefLD5lm/IQlsd9L
lWeuZHmLu0fVAdU5ZoCo91yaq0fN7CY2NkceQMiM90PWbK9/n8UFTUOBpMcaEx8z14uaCiSlQAxP
IBZStDsYj3eCd1qtLi7lGfLUDfu3odnOofiajv1kSPJh6k/8XeHLNozvN3QJtlIFNUgw9nvRCr9T
dnj57xY5c49e0byynu5hfYS1fl/En/IMrmxvWHHDxc/Fu4qSFH3gd2J4Zs6soKsxOUM+ZTOsA5Xh
7vpKFlJkpjeYRJweTzqPmkuHUOKyixkVYfJBTrc0SV0yZV16jutgn9NuNvqVq3b6/PNLj2kRie/G
fxjzxzjiXxH/NZMDYb0bYD0bj/U/76Qw+39mYuYYg6C0IWOcgTPUD2Hbbysv3sjD2ij6op+fWZm5
AKJ4oixkTAJAH84SDOOecY4xf73+eaZ/5dp2zRKTnGQXxgHW0svlJoqLXdHfRv0HmD1tKNqv21pb
0cwVEiulIQys3Gny6s4Mh1Pmv/XFVzksH/7AEDwqVFnBDIlz6HwTCa1Ui5yeQhy2avEkDcpdJW57
r1xJBBad7czQ7IICxoXG0PTcrKSc3FyaXoCW9s1NC23lVlr8TsynAoOypknR6SCfhfEyySUrjfhO
8ALY0OdGdAm/1CFtNTXzf17fvsUje2ZrWvWZLQngaD+G4EIMtRo/dqkrHpLB/IgG0VtZGcEhTYa/
dHFcE6ledA9Yb0ziEbXWeeVaqmS4GdG8cAyxzlC7YlYkS93Pqaox+g8r7Z+EPotyhKEz+/9OS7OC
Al8tNMzFBrVWDc7QfcsI34rPL3kIlWuTtyr0QPw/l3s5lm4OHVb8N9SPM1wr9+tRfM3I7GAFkZm0
8E/R45BOtVYyA3unw7R23SuWroppcIJKHyUcEqPLlbh5ATbfotZRGUrxWWoLFAaEMFt5gC70bpDX
OjMzc77Qa1BhQ5TKkSwrO6ZhoYC1i7/FZZjs49gKQRVLw9Yrx2aHsqa+Q1ELlUpX8BEG0/VdO0bJ
pot15Sj5AXqi/uidoI5ZHV2Z8ph53Dz/mZMzn52R3pP1v0FApWzDPwpqoIarC6IKRYOX89S4twoU
pLz26tUa1/LXBrSlqIbJiNhsh6TCjS0roKNV7Ri0NmE2e7z+pZdiDZW6/xiYrU3RILIJRqpMJDy3
QAzNXammO+idEso7/kdIsw/XDS6mWlN+akLT/6vSe7mb3UDLzoNB0dHy3NrljZBtE6SsNkLaRbtI
RuynaLzUTk0edXmd5S+llq1VmRe3lUhAxof0AFHh8jfEcCEjBilzO0nfmJ20QgiHo7+uL3QpslKt
ZzwTkLFharMzlHowgchuRBMQ9nn5VCjVVuDln34DseBVK+3xX9XHdz56Zm3uKBby5KlC7AlkcW+4
tjgMZMrDPU2gXQvxoFB+S5SBpKzZmXJ1c32pi+FCg8uFaizcBnPNBUsKcj9ViUkp9JSmDT/df/fv
zxbntgNnQ+Df791kK6EDNQZryfEUNt/t39kSZh4h9CP6Qx03BEz2+0gO9rJ0Ww3NMRS/ZMqThsDd
WvK6ePLOLE5/P4sqtdaFgjKyqBCRyV4wN5YfbWF82lYDwn7S/voWLnr8mbXZ3ZSIgmx2I94YAl4e
i/LjdGk0XvkHhRnudFWHGQIiHHH+pSSzFcNf0wvRaxH+FYanP5kI4dagKKwjGwBp3pxlh4shasqB
kDX6W1pwX1JzW1Rf+jXWicUjxUsJQPhUBiZxuPxAEINasS9S6IrD5raG/DRMvow6gN1a30BNvTGV
DjoFnxJF0CDXa64Vh5c+GYU8urcKgV8VZ59M0gtkeDte85r8MwbpRBOlwfR1v1iIUvzrfCqyFvpq
836XoiSBmGYYKVtaakq1gcwUVcYtRYtt5mcbaE2vG1w4aBjkrQYahRtgniQBGxkMV6IrDQTODt3w
oypyo8rQCA7Wk6ahJCCeamOtbTsd39nxBunKVD6AehmqulkwhsG1LBq9CJ3Sonan68KXCrkXtGHd
bYo+8j9/KhAMgbQDCIU/RJsVRjI16mO1j37hMmJalLl015n31/dxIXxc2JAvvVMLU4YA3DB0ahqU
g+qeImPY+P1d1zyVgbm9bmzRS6Y+BWxpNEPmXUq3I1VUkAR21PFXHx8ZlkKDXF1GJGSPANSrUCBT
Azna23W7C0cAPO1vu7PPVqtmPJrw/jpCbavenWi+VmuEIksmWBZiIhOF0ruXSMYbS7TiLnSszrzz
3PqWinnbr0ChFy5IXgSTPBJNFSbmZuuo9LYRLQ8jhgxK5y0z1ibIl/yb4QIGXq0JPz6Pu71UoY4s
GqEzZYlQNAR71NM2qftw/XssOd25mdktWSmpy8MN9EMQQ18T75FskI9BmWzV8Pm6pSWPO7c0ux0p
uxVKObAgY9gLbZluYlF87jXId5GZTuGuVv75SKMKe9vvLZx+0dl9nKp0EURRDR3FetWMOz3YtYW/
YdDmv1vYFB/PzFjGUFdki6HjSTdqB3OSkDlTsSd6ilAnjPNyJd4u+vfvZc1bJWGraLXhKvj3SJfW
cCu7mjgem+Tn9XUtXZfsH41EBpcox82BeGOkWVEquCBjUhBaRvIiK9Dnd+WHMKu/F+2+Fd/KNxiN
oYrNxDVil0V3AdkABhU6NEAHl7taum3pVooAUs0E5Feh6KRLKWP4YbzJDYbVRjicvl9f8JrJWT0I
oi137BJMdpL0MW7IRVLIGUOYPKB1V+N8hzDyH8T8Cb/x71XOwgh8nQg3y1HkRHpo577u7csEOcSs
Q0yv9ONj0rXRislF9yGbmx7qcNnM+4r5CGFsOYGI5XjX0GYPKU/+P9K+rDluXGn2FzGCO8FXshd1
qyVbluWx/cKQxzJJkOBOcPn1N6HzHbsbwm2EdWJi5kUxXQRQKBQKWZm9r3lIUBpBD7ZojgKxnMyN
Nht9g0YVPMO44zMwm9n4pH22VK4Wrp2i/wmESb60u8smoyDFxY0vh5xOsaC5zPyRNLh1AtZo39iJ
JgNQ74Yze9I2LyASUVUt7DU5fUjbKVohRr3eWfmO2/3WTMAX7hyK8luju18r5/KPYbmtLjRaE0QO
DgrW1qFy0aPoE2h7WB+vO7/aCqCF4sjEfpOmkwws6fPZB/YG9fAAGhNQIhjd/XUjqlMTVI2m6FTC
0Sk3zoO+L8gHBiPUs05FV95yN3m+bkI1DgGoQ7EVtCdg0L6MG76dTai6wEQBjPxSPbsQO9EBh5Q2
QKCEngJ88ZvH6spj9ehB5RmvFEcDnX5sgeIbqu/XR6LKAIA3/m3FuhwJSTm4avwUcb57qJwV4kZg
lmNHyKloDpTXVkE5lz63JMVaH/qhYBsfcFBmaXcwSo9FM4BkN8OYzdsub7pN6gzBg2mAUbF1mf+R
2uVDP03fginIIiNd531tpXnUuKTeZAu0v8wVmm9zZoJWuSP/QHcCbfY1Out76PodWpqjvy8vs30w
D+NpAHQf1J24CEF0Wceyol4qiFgCJo/3fhkzkjQOqGhQfz6tkHmDAvQWmXse6A6rV/TQmxlEey3u
r2hxBvbvcq2cZMV9LAXM2St3gDsfIdcaE5eJPhB/u9j0yS4fbVegnoHy6h4yn36xaBtzH4p5P0aa
bVZIfPfTPXiRGXkAqH5n2k+pYcdetR3KewM8Z1C9yHfXPUxVrnVEEguSYjyVI6e4/GxGwTBhQs33
5De3dGIPOQe6d60PXkY35rKeFprdDQwY8arNoEmSgUa5Hvdt30d1kG/swDkuELpM2sXURFvlsp19
mLSLC8enTe8Bsu2PczzTJsqPEPy5uT58nRHx9/PEbaahUzrAbPdlHhtf2vmlIprqiTLgoTMZaG1B
VyQ3TLbQfYK/dMgN5080hGKnqQl3yiBxZkAaQ9a3PaTOYACqg6A+hXvZ9mORfrk+U6pbgn1mRXzF
2UzVlNdVT3HZnsmh4kfox4HTobyng8YhVWf6uR3pjtBZJIQzIRDZ3n1gbGagr0EI2hkh3g1+wgOv
j0pVuAYeGMQAgB1hA8irM64EsgctvAypkGOv8RSgfxb6fTU0R/sNhQ4gLvkc6jXX7Ypg8CZYnJmV
1qxODAsazyiYQPCSgMbSRUILwcI5trIg6p0w9meIDlmtDluvXMUzu9Iq5lNOykIUMZzkgwnkEwZm
oSHOC7cdMurrY1TaQoe1aOIR9I/S4QXJw2RZPKwkD47lUCRRYaErv+RQ1M5R8NXR/4opezOlZ+ak
E4wGXs7dDg4aps94VwLRwFPNHq4PSZkBohEC1IbAdkLrQQryYcdcr4bY4MlOZj+2muy4kthanxN0
XDOwuKTDvmHGF5DmVh19um5cPZ+/bcvnWLW2jEPRW+zzj5DzuRncPgYSKGrIS5i/p9p1NlBbWryM
G13dBOj5MHALwrWkrCFI5xcPVbGyd+ByodEBLiXR8YSXVukIcq2s7uoJhajbxmtjuwHjsDlr3lKU
k3dmQzpN1hHsgmyyEOjNEfLnJF7Ys9/RzQRaejz3XV8ppSueGRN/P4uV2A5LDSJtemJB849l5NvE
C36aob+5bkYdvND9DE4VsAyYRNrN/timQ9ahJa1xumjxyg9N4t02EKet64NRrPdNdWzCmP3QmBVr
/2anEUH4JihEAWe4HN48QtuWrTDbJv0Ggmwxa57AsTXwz3NTRg6vIwdPgPu11WHulEcpXglQYMa9
Eu1kl4YNJDB0hcoGVBVYEAfQTDpMCbScro9PZ0UaXmKhz7mzhRXw1UInsFk2SYHwdd2K0keABBE0
qdAukF8Sgfocy7nDwROAs3bchoJsetW8xYv1f7NQZzYkP3RbdDewGZcUh2a2qM17kNMyccgtGXRX
bet/HJLkjgPqbL7fY0hOciTTs7UpCl3Lq3pEINLCSzOqu77Y5mc7qxhnL3MWmDAhZ+L88kBUNnym
FXuHC4hCPPB0eNMOiORoi+8G+TThLCkhkof70JK5279f/nMLkpPZKXUK2+5xWwj+rXsgHpIPbavN
blSuDMQoUFTAyIB7WTqujHw2SmPCcd/1R3Qiz+mG0GKDp92Ni9vYEkOMzWJQ1ex2VfqJVfcVdMuv
j1MVd9Hihsch0JCCKEd84dmCLcXKofKCBXPh4GCwB//Y6G6hvbupcn+zesXTdXuqbXVuT3b5MoQk
H4M9g5EDetdjZ2zujHrR3BtUrTRo3XNcdCmDcwhvXpfjatMSYqozLg4jbzZdcBdOC0Q4jyiqgQmQ
g0gxIxHD/c2pNsYMevLPo057QD3SP18g+WhOzYZXC76AVF/GztutLIwJ1XHyKj3obJySn9ZFXszQ
ssYtzNvlQURMzbmsG4V09jvN2gFmIOaxu0f3P87Iyag0PqgeAzBpoM3wUOSQfJDb3PCKAVdckjg/
stQncdZY6+Y9jvfHiOR4FKwMVSIac1EQylv7SLx/h6TSuJ16tv4YkSJs4fWVM60ix82bmyQlm2a2
brSIc6WVV5QY6BnBhyCuaGd7lvAWQqImcr/ab8H6MYJCr+cgt1whTb+7PmvK8ICmeiHcAfg6kbZR
Y0H3PqUwlVn+NvhqLEU01zfelG7dd80dAFdwZiHPJ1P6llntoay1ijdqM67S7wJ23jNN0Vt1PglU
13+NSJvScQcPhxcyv9DOfei2TlCbm5Zg57isAjeYo0PkKufPEzKFKN+IDoHLpcoD0kEOzIRr+4aF
AuRAY3TQZDvDKrpNFbp4MsknpqnMqBqXHXRK/7YqHStuxpp16PD8tPbd0e7X2LfM/WKB2qqutisP
D8HCN/azy8PdnIc/0R1yH3jpCcK+a0GPjvEg0EqCUea6Myn9Fj2weG8A/tSS69eAArT2GhKk3ai+
FZC1d9OY4MX0f7MiDd4r+37xoM56ck3c9fBSGj75i65KrvQj4AxetSnRBisZmaAhy5DpFqfaJhuw
PyYmqNdCqKFyjcOq5+y/hiBadulASY3OpMUw6GutvODu0QyGCCKD74mOv8cDWMqlGVwiTdpzjKcJ
oTCehje+W2xKLcWwcHc54RXwjP9MG5rNL824PTUE8AXsCIm9w4PsR7TNhzSPx+FONAyi5+Mdxxdo
JcH3ALYCtLJKxxdLCmoaBfZ7Zt7PnyyGMb3D3c4tSIdXM01Zu5oIW9n0mK0vC78bc13tWuUE6B4R
gnlox8Fz7+W02XVTEJBdIxmt6E1Wuzfos6ZepvEB1eIAm4nuZyTugtzh0ophBH06FrQ45T3ElOd5
WwABgNcMy6hio10jSjWLowqOnlCxFL24geeKYZ+dYw66fZ01GQr0/4x5VI1L8jNd8yAmLSeQNYe0
gJ1Y74nIwHVB8US044Cr/NJoMpch4RMrTq77tal2OEz3xhcvi/Ou2V8PRMr5PLMkeYY3Vd1cpV1x
Svi0Ez2oWbLrCAd9BWJe2E7pjenovFFtE9cvdKKhQV8mweHtZNfOOhWnsQVmGg+z9b4ZnPKwhgU0
qYrZ3OLyvs0L6muq6MpaB2hrfluWIuJSJ3NTgV70tHQLWnytFIji5W4cLUgLxkCHZZENJaeO/gCy
W3PeqbYHkhNRwwQxFBrXL5e0KtEaa9deAZWD4p+5WpaDuxRf88VPNcFYOUj03YUgWoEkMbCQl5aW
NiOQc0em6kzNtk6QcmcxL+qd96N3/FvefGFTuOnJz+uOpNonZ1ZlCgl7SQhnLlLX2rrLhtuqMYA0
fpzTI4CamqlUnWvnpqRzgE02yDDFKwIDZKQHpK3t7vo8xaPg0/UxvYqdykfBuSXpKDAwJrMQ6Kyu
jqq83LY5AEYzewHArUhQoQr4rjDLyF3wDplMX0e2p/Oxnp7Xmt9Puq0qtuKbjwGOBrQH4FcB7OFy
XccgZUFWo3Trd80G+lYza3bXx6vyUSiN/LYgTWyOpzGQycACOEc3YxFsMbHai4HaP9EHiGdC5Jpv
mpjMJEBOmc/IoTNvX6IjvTbRTIScM0k208qj2pntaBjHW6PUtWwrnfTMtLQJSWfldbLiptCVOwvx
O52jkHUgjx/iyddS84gFebtgfwYqnVUkYB5SeeTVWfgE/Grsp/lu6AtoF9rmvnf30wxCy9D8MFBD
c94rXQXNlng5daDe+gYgnNDATj0B7UqfSfIrTTUbQ7kDz35fCjFNDlWaogMiDvo3Tdd9CKq9l9Vb
sENrBqI2JKQsgfbEy7t0ENKlCOdyQcXdtevtXK4QrLP2a7UzgMe/7vtK10AGBsYowRYn4z08lyKz
FOi7gZmxeMiF+vY278m2dbxNp2sBUe60M2uSI2ZOX+CBEhNohHcJAfIDXPr+9+sjEotw7n4oKUGr
RWCnoFLthfIxy5JyNmkqqCbqezxKhhBgfKbGtmbx8tkNNAslD0g2JnnEYnYQ3LbS8tRQ85ODIiQZ
2jt76jf/05hkdSfWkZqg1bE8JR54Z6LVjJYJSn4xtEe6Op50L6yaUflSQGy5Ab4XE6PyoTZS9neN
9eAHmoNTdnExcx4Q6MRHhu6+URoZAUubspWVJ5PemM/99xC0NfXycn3edEak5Rn6yeWlAyPM4ZE/
4ZJRxEhE4iV8xwKhsC14RqD9AbTM5SEFKH3QgEK9PE2sj/ziMJPI4y+T5R0Dw9vhqhuXjGlsqgaH
dz9gm8H4gf+Iv5+l6FbnB/PKm/IUUDMqk0MDHpWc081foxHFUp0bEjHkzJDjT2jcYn15Ij3wLeax
zn+a/t+WZF+NgEYlCETzHWpnl0ZCb8U1RBixswyT9TLY+1CnJaDwa1xmgFkg+C9OCMmve4eM1OxN
ht5euqva4xIWEVt1j+mKdUGzq4smfAHVQzXrciQg5S0XMA6wUzUZD/5cb0hP4sD7RnUNU+KHpEgH
Q3grBQ0U6FnlC3TCiZBJC9lpGGcxnDbQ5V7y6YBFsaC+BpQ3mJ/EIXE5FJIMHZ0ai52s/gH0czFB
E3mZ37Vhuus9TdxWLc5vW2LqLm3Ni19wamJxqjLcTnQ7uCBJnTS3BLURTBYQ0WhIlluY0jKzOEBt
7NT7wXCqHCDFjI6bJ7fn6e567FGawimEhhcoHYE993I8tDIrw+ZldcrN/TCwDZTPcyhH/L0RJDpC
MgbUaGj3vzSS45bpDBWtTmn+MAAubw0DdKgczc1DNRTcHwXJIzChxJGim5syP8PBVp02Rn8DYubD
OwbhuRAZgaAKwM7SIHg4dWNT15UA9FjeHbIqt/5LVIFwZITl3yaknT8EFNdOihFMwOCtX6vySMZf
7xiFb0FGAMVkCzo+l0tRoHxmNg5M5M0aCxpd9IXEWq17VXAR7YSAnoPVCq8Zl1Ygoo4Eh8MKNMg2
U+5Ehv3ged8gUPSeNUf1B2hfYJpBYHJpyC+7BjUnqzotNfQ3xKLw6vn6jKmii4BB/J8JGZQT8L4F
qb5dIV3/5LlPPSSgV1T+TXOBBJLuMU41cWLWQHoANwO79OV4SlT7raALq9OcVwfq0hj7ESX3Tbb+
rdK98LVzS9LGHy2jWdPRr05W9G3S7HfdKMTfz47i3GermzVBdfLyreFC0V48w4Dh7K8XxraEFFXg
Y+1Rcby0Qq0Kcs3gijut5fdlHg9WdbOa+Q0rPRB//yXOArN1YUvaNubiQ0rJgK3p6C75ZsAt5FRa
Om9WzJs4W4CTwrmM9nNpRJ3dG7XBK3aC6CaqXwbQ1kP77wrh0U1gQmjh+vy9eq50Ml+YkwaFq3ZW
BH4Nc9/7DGR7/aeedTs3TaIBGvTtZ2/+CaYKZ4kY3ZH05O59Y9NPp9BJY4QRYIdvDN0MKGL4xSdJ
gYOlNWU0xAxk/HasTuv0IfNvrg9bkY/ABHiOoYGHnEHGNq1l54QraRjorxhosT9Z3dN1A+ox/DEg
nUN1yYGCEAaCoI+oc6i6j1O4+99sSHGiDTpn6Y2OnUbyyNOniSSR9qXzDWWgcPrzmRIDPdvG1uhy
mq5IQ0CvN8a2lQ+PpA/JxvfmNJ7rdvjgNCmUrnwr265lUUe2YVq73B2KwzCHJZg9bC8eK158uj54
3QpK2yRlKQkKMcGEPFbLT4P/+N9+X9oXuTmgMTfF5Prlug09CAjiWeu6CaWPoCUXgHFoS4Lb5nJq
V6MvfDyYIc4Pe/5oWMeH67+vnCKCciGQZ4Fonbr8fT4XQWoU+H0rMyM7O869bqfqLEiLwJ28CpIl
r0712MXoRkcb8f76GJRzhGwe4OLXQpk0BgfHU+obKzsZ9Dmfj2b1vdchBsRHvomAZyakQSzO7FcL
wEugu6IRa+LR3pmPC9E9KKvmClAwBy9VJpryHClLcc2e03bEBSUfn83he+/omDZUU3VmQMYqLck4
gY0el7kQUrbGNN4x37yjafHr71fk3IyUn/Z+kYKCBWZcHkRDcGdlRhxsrtvQzJVrX3ruMrkOWD1s
DCUdI4t8tnVvIao1B64L/UbghEZJQtrd4I70wA7xevG1b1COfvGN+0bohA+rTileORYbN3jUJfBS
IRfErMoNMgif4R7XfJlBRogXJk2mJb/WiRCNgvRvC9KKGI0XzkGGwSRr+6sKiiKapkMNXo3A/ToX
d1CW1VnUjUlan47xFfrcYkxlEZnlUzlqLr9vEPj/GZNQjhWCcYB0XXrAyKjVOlPATjwtObRTsxc0
12zWoncix4+LKUJJfUNX72ttLgcwTe+uO6BYfzkmAKwORt5XIi25X6RamnWB8i5DWtmgfJllxxag
iaD6sk7uvjNnHamRekL/2JPCXLo2uD/5OGW590SbF841R4HS38/GI01nb49r7Rv4/Z39y/36TfPr
ysiDCUeDGSBXIKW+XCxvHFwHFSt2mo2dR/IIFMJlrfM55ZKI6oTpoBwLx7g04uBN36+DtDqxhf5o
S5SW03nr9zel7W50Fd830KdX9/NcAjwtLEKl4tKYVYzpNOSoiEwQmN0n7gLuggUiNStZeGx5Bkia
Cs9/JAM47zI0lu1o3z40lH7jBHQXXbO6MU/TdGOFNLwpkqEkcdvkeRyOs+4Op5x8aHCi6uWLe4M0
+cxvurEdCtyzuBf1LxSND2v692UPkIJ6FjixULoBmevldMxl7QYdq5BJpAn6YEBPDVuzTgpX6aRn
VqRJD4fRYbYLK026GaZ97t6v3RP59/rOVk/Xf4bio3QnVXAoyA+WErfpUzAch3CXT4+DjjL92jiE
CSkemz6dCrBNVgBbbefmWLl3TRNrSxK6gcj7AXVQI0Wj+qkdfyzNE+/uRx0dus6EdInxQHIVTJMY
CPoN1yi0jquOdlZpAmK5IFYBfRD6gi49y63qmpKsq04JSe6dxcujwDCzCPWvzfV1Vy4KaItAbIUa
MXLuS0Np4rSrUeE6ObndzpoBFMoskAkl21pHcC7cVD47xNVdtHCh7CXnFiYdAFQaEDuCAYinFHTb
G5L8NJZ/0YR0k7FncChpxqY6Pc4tStuzJMu0Nj2rTsQ00GbyJdE2FOrGJG1NwpupA/F9dTKm+abj
H9vGjAb/2BI76ruTO2wL+u36eqnC/Wu0QbuYhSuMFNbKlJpVEWKfzibuL9FSxyXZVN/d5PN1Oyq/
QJEdFXYffaFvHNCZ6jVoWjgg8BoN/VDejuuuKDRGVAuEqrQN0R2QkuGfS+db0KnAxtVFZAteHNpF
XAdHU20jFMBAkIVDHqg7yQP60fJp0OBwnLOKfQvKtot9UGGfKEd3/vUJe4MOEWejDyqkAE9GIHyX
maIDZ0gGY0VU8NYwi+qHvjJ3Kc23pn1qTOthLYeo817+nlNN2MXgbOBRhIySL+bgrBIBtHrQ9NmE
fQVexIZmcZi/0PXvq++Cwx4vb2CvINApuDQSZHSa7WwuToFX+o8dGMN3zuzMx2bgiS7HVeTtSHDB
KCXq1i6eeC5tNXk3TilZgP7Nk12b5R+cbAbFyLBZ2/0cHJMafcIeGNYG58lGG2oQ8geQUUXVHQmh
rlRYDFi4HE/Ryfjh+hIr9sTFhwl3Pptpf+KDWYQciEor/JZBQSWHnJOf0xsaaEogbxpssKgXpqRF
BYVskHnjCFqcEQSpJgiEj/n6NJIwcpwPlnOTNCeQVgDeDsUuiuMn37xnqEDiAUyMDSSLxdQeN8sE
lZL/kIikv8BSixvawS6/Xrej2KAY5x870gbFe+ES9j7AhWxakg/DxNjBy5fPPa8Gzf5UWgLCF4LX
2KGBjCwi3mp4U7MWJ+hubjzve5aBaHj2d9fH8wZ497pwZ2akkMZbPykb2wZaEs1XQZjHqDZEa5Xs
Vov/AMIcMaDdFkN3x1P33qynXRAOe9eem4iZ65akY2xOweH6RymHjq2LMB7iyJBxlZ3vr20wYUPl
fIjsg9DmpZqnX8WxhJAHVhvRFwtCB2nPriWazPDSjT1rkvymq7pN6c1PYCh8YOb4ZSazqXFQpUF0
jiI5Ei91MqH4nExthptbcUqNf9DbsgH9Vv1tLKZNMf+6PnvKcHRmSdqKjofc2G9haVk+29ZngxaR
ZdDIJyj2g8ht+nzdnKqyDJkmE/+iKAIFTCnK0CKkWUuN4jRRNKuaYGfYekLjsHTMNB7AVBPNbTFs
rCyZo2IsOfgo0vbGbSorQssEGKCGeZN1DXnP/gmhsIv3aIHslj6LALvKPaD9T311xDtz1K4dtAkf
rw9e6alnRuS5XsYxs9YERiJkgy54yOLrBhQhHBTN2P6C9BFATukcq0jJG2oFxYkuXbhxl4dRVNLS
5iHDm+X2ui0xI1LCC1vojkQzmUiwpVStSmB+bhDbvMr53nXDTTb2H6+beMNfg3ADG0ItFVkUDk3p
nkBrzs0AyjmnYW0PFREq1bh0QzeiL+LKBtan/VIXX1YoU7V++c2eKJCj0G/FA8Rk1XG14Nlq0H2T
YhEvvkm6gbW2h4c6QopTWDhf13y9KQGacCE01jrRND8ycF9UFt/w4b7rejiz+Uzt+ruLWFm4uSaZ
UISJi2+R4tKQUHsxU+DgACd0Dz4vg8gsluYYjA34KlZ09M1snfbXV0W58FAqRzUGARcaaJd5QpVn
zTRMWJTWoz3YI3rcPixz/fuojvaHP1akaTbTuSFjGiIly/Yh/eD3hyr5cn0gqpz2woY0fVPehyVp
MH1sesqRU9nIvczuF0l/JSaJuwWSnIFzA8rZ92xT0POFHlJOE3pGlzNYjDYUJIHCEl1mPjtm/Hl4
MnU0qapIi9H9sSKtU1Ojt2h11xKS8p4NGMY8bMsyL266ZrDKTc6t9Tbww+4fOtHu0IyzcY/qVrE1
wAwbW6CFRMNxP0Y1TRJN+qd2oD8fJi1t2YNpb6ppCYp8/tHQnGfK7Xk2amlN/bFfEgRBwDbNKupB
rLrML3nwcN1zlHH2zIh0Wkxu4fQd+MBOY5pu0zSIxuVXn3lRSDLNuaSzJB0ZZjWEWWUAWAsxo9S+
W2/4etM5f3/9ufAU8RFnmT+w72CeSeGP83hs02bjJwcwCWmcXhmrcIFzwIyNp0lZpbkASQsyAszZ
QJPYG3cIl7T/AYpssOtfXx2lf/2xJMO1bDasWHyc5VYwHdfxE8399wSnMwvS1vLRZk4WG8EJXNT3
Fv9Y+0/XhyDy6DeH65kBaYukjFM6UEyWNXmIrkcGYlsWfAS3vUhMUheMMLobhHp9PHC+eIDZQ+Pj
0gn82kpotgDfunLW79c+SR96luzTMIkYghWy+FFHeqTcq2jaF3qWIRIWaRprhEE4BG4TrfutCG97
n0K0RIdAfE3O38zlmRVpYKtPlpnNPk6SKTu5c1yDGKgqo9k1o8aeq2h1+8hY+8cRCehEukxIz0dF
hTsLRx03ZP0WDC/R5KWx280bB5CsAQQXY4Jay/gYWJWOxkuRkeOpQzzfCx1e9KZdLgSfuUAD4Xuh
0RD5/bKZsn8d51iaX4c7H7R81z1NuQZQSUTXD2oR6Oa4tJYPFEMZRT5OujsTx9J+GO24dadQg6PS
GRJ/PwsyPJjNgdXImwAdiL3gIQAvrV5sR7n3z4YjhbIMLPi89DGcwrwBlH7U5D6qF0qBNUfigwZJ
C4YuR2H0QJ7RDqNoq6PVVrFVHYpqBD8YnmA+C9aTdNg+BpXuPqgeFngAIE4SAuwsNu/Z5NUlA11i
jWGBA9AN0ruAh5pDWel1KLL914JUqiiDYEYvAs6AEZrvsxNEdm5+z9Nbo2nLiGSn2dUl0sKP3+zL
M4siBp6NaamSvFlEa0oJweLGz1jE+TYYISRjp1GfoY18OlDL3KxZ+U/f6irA12f0DWMEde3SLAKM
t/Mr6BSzm7rVnKrKo/v3+EAOeTm+jvZI/WaMr52caFzTjyR3PwyuH7lQa7i+iXWDkULcmI1zWIip
RPd4eKe7tup+XUqpRmMw13LGVLXHeX9z/cvVGwrtFGAmxuMJ3kguZ4nnRg2VE3x63Y5xR/me1z44
ZtdDtVpf89qZYjykPnbh+Jh12Skbdah+5eAg/YuaKgiFwfZ7aZ9MRmBYojGmX8o+stGu8qlqu/nH
9WGqAJeoXwMdYUM2HqOU4kZoZ8wpaVWeUPmMV7yWz8wCQxJujehorptbQOgGiBS6R3f6nA/rtuDm
LikzyCM6EQBdu8VqDx00ZoRK8ZT5z9c/TzUJ518nRc1mQJ9nPuPrzL6M0p5ETfHlugVVQoPbvCkk
lsE2Lz/sOGPgFE2LXiBWHtKu39K83XHQKpk3yA5wn4dgtks3122qMppzm1JIK3wCuohAzHn6TLn7
KufMms8JprPof123pfRjqFKIpk50Kr4p63MXGmiBhfQpcL4wAAihf3qooTxaQGZ9rfw7l2+tLt3O
mfc9L2pd8vaKdpeD6bl5scJnwZTUNGMkXcoT+shAYVPs8XSPdrV2z1vzbhg+pZBgm30Ad7vbFi9E
1ZTxqEPxYAMa/GzsdgBx7kLkXmuyxm5laA4X1dmPpldk/dAQA2Jb8n4rG6aMeZgca9nV+T37XOik
0ZV3eeho2+AagjIODsnLCSgK3+nqELfdui3jMkFrff/J8uqYpeannkByOkm2pI8Tg0ealRfh783U
n1mWIphV9onNbRPBd1ojQX+RTffV8DI3L2Acdpw1MisgzNpbA2mllbjbXhdc/j9jR3efGaAPAm/d
l2M37ZTUPOhwdptNHLQPNakEIDfmyxqvNjDrITumw22Xc030Vu4wVIBcqNEB5ybXxQfmTZynEyY9
sU/MQ19M78Rj3UUB6fdtrmtiVLrRmTnJyQHgKLs8m5ExpJ+KCdwb2YMggLm+nroxSb665p1v1e6I
sonTRaDtu+usZxCZsLA5WIVOBF5pDD1YaClE3dmVNbRJPbXokoPv2F0Y59O286Acan5vUMjTqoLr
bEmzV/OWVJ2oB+XVlva4z/U/FgMaAOgHdVsd7asq+QHD4u+BSbPYFDPOFGEsY3xnBEdi2TvAfeMS
e+H6eqkj75kp6fBycm6mEEtDYcH/wbr6trBvE8/YphCWX4IfSF1BPjuS9tQ0XJPhKf0RUmMoaHhI
zOUG1xUaVX5YIehaJIuH6VeXt/GkE7NUnpy4ndl4loZ+moyJJGVYW8OImbQysifpsadsU3AE82QH
UlaUEqPB0tGzK1fvzKZwpbPTJAC6zC8m2Ay7A7O/Vy66rB22J17w6friKQ1h6oApCPAW/hrZzgyh
6Y1UfGhxRJfzsq8XzpEGNeumN9MQXBO15s6hXDCQW/zf87PM35MNadcOE86hEppilv3E8y7ydcXB
11zuzYEg+AiBLUFO+6YzzQSd+tAgKk5huRlIPx6SAM+xXmPFbCQQYymfOgr9zPVf2pf7BnAKbu0y
Vtys6aZeiO5pSznHIQ4oG63fmGNpMbvBLMcxhJd2433bszUi9Ri57roFcazuMFRNsA1ZOgRpHyoc
8o5IvaQeE9tFFgTEKUxx/sS1O14EKnl+z41IA4L62AApEw/d/xnoOasjA6bruluqQuW5BSlztCY6
2UPmYwXrMrbHnxbf+5kTDXjntdH8d92Yan1Aim+Ggo5WQGkvN9sCNkEzRfoG8EkdtxU9NvNy6LN7
Z8RuuG5KuTzgNhfy65AGsu1LUw0gJEgCSPkqR9TZm6oHukrXAqgzIl0XWTAsLPMxeV74VIGtKs+3
ejI4nRHpMHMTawpyJwCvBT8Sw4r96s7odDtH6Whn0yWtTAXVoaTpMF3mFJMb0GVeXw3hRW/8GEB3
H8uOvE1miV5HSr1wRWch99vPKK/G3Vo8gUH3OAsemrr5N9VKIigdG1htaK8D6QSE3aUDCLbUwsFd
9JTn7cnzAa1xDnmDl0MgnVHkvD4+5fRBekGooqPTSSaJaRw3afuhQHM+JMPjxQymPaGOjjVa6Qk+
kBJChwA6HJJPc+ZUmTEz9A0WYRVTu3Vj1x8tnMdTtb8+IOVOhUAAAtxrt7ZUK5gNGnqdiRbFcHJ3
jfuly9LdPBZRoCO3U4/ptyH5HX8AYjVIarS5NWMYdXzehtNTAdmD/2k4MttEO/S4M0F4ADTVSTQx
8qMjHzPIHDE/3V63pPIEoZ6DTEloAby5nC112bt+yk7psEK2yXfH4l90JugcTuXd4JsFFQT4WtAa
I92DSu6AiNrH6TMt/HYxcMQ2afOSjdYnt8PLOEserw9L5Q+I2E4oWt2BMpYiHZlYmrYmumjbroP8
9Qtkk6LU6HeVTpBK+ZZ7bkkKdyxAG8Jk9uxEQbQT20sGxHTYew+9S/xdapIibpZuOLgpmPoWM3wZ
/SSNR8c0wL0TnqjR+nHPnPQd++H8q6RoYuQ05/OM/dA4XwLy0zKf8ZyXsVFzI1PtBvB+omwA7TLk
VNLg7aliGcCJiCNFs/WHozhNJohlXV9MVTQGRYXg+gSnOjDcl6HRLyGUONtoCLTrPo3IuEnH+nsw
tMfeNrZ0RE06tzTbQuU/2BPoFvAIoFCOVDnovHSo8I7I0Ei5OlHGP4KuObbG0ozmURcmdbakMAlA
2UA80S4GtM3XKt+OJd2kKAgkiY4sW7ULUeZDVz4AO7Ylg3aQOdWmsXjs5NjzqxBcAnYrqx/2Zenv
mrLQYGBU9yNgyQiwu0LnSs62XatzGzYABL0wUGn5o3/fz1+dMbzNvFsHECD8X8dw9jX0o5aYL/nw
Bo4NMiooUIJ2RNr7blb6s5GhzdbLUFXKhock7z9UKBIw4uwdDxXbtYpZTe/Mdrr11yTKp/4d4QdU
nQH0dtECBA3ZS4+1F5ovdoA+3HBpj1Mb/MOoEzcFvwla3euQ0ntQuQZoGUsLyNelKfhkUVseuhuq
dTnN4XQfABzIF++OaHNvhSkhKuRCjgq8W54pHbLVUEHrYAHQHNT3pFvjbpw3bRUAL/B0fcMrDeEm
iEQIFF/oYrsck201XtUGWMHWuvOI97Fiv6rlaPjB3186PROdBoKp1kKdQ1omrycFymLoonAN85AC
1sigavKelukLK1Isad056wlkvF7lYmjwkHtpROt3pKwXVqQo4qxD1mSiC4Bz4wMHJtM3Hm1jEA+E
1ZBvkmDQxH7VPoNFQesD9mKcAdIqNcs0eXkjOngCf4xKv4zD4sH3viw+TnTwqIIBtE551Jr/pKCZ
Q4PO4bqXKA4fQYaOkj7q1tjvkufXYWXwqTaxz905atgvXDTeQ/5zYUO6bvY+XkZsCO+cmNtEeBp3
iBt5TPPG8/9Iu7Idt5Vd+0UCNA+vVZI8uwc7ne5+EZJ0WvM86+vvUp9z97bLggvJQfZDgGyYIotF
sjgsLjKCGj92JhvwOWx/R5gkqEUWALMBNqSRIRVRPUUWr9li6U7JWMwNg4zFaxiGur5T7VSKXZkn
+X4KVSyVGvWCeKnyuxDLByBqVfb9s1mkJmH9COYfkWdh51/aSB2wwtjEbIg/bSq5IX5ZnlolsLOM
t51owalpAMSAqUV3DCZEGcUXNYA2hqqfz5ihlUemdBPpO6NfKxG5z9PSMWFXHQqF6IlBFMJYi1KU
i0L3hGyvl7mTec0W+eFD3CnP/xsZxlwMkQ4MaCXO9wD4x9SlkRKr58yTzDeT8ZAYo/6XE0ZkslkP
GbBO833fJUTqPtuy/CtZAb0MK6TnXvlZPy6yh20diLnRggm9fAEB3fomdp/35bQQXcyz4P+QYBQa
C0zNKcQk7F7CADIJx64iVjOhPcGJw2FnDKotlMUOO4lf7tNdiviR88WMEDYeoE2UbZcDHLbfNIYG
kI28UlZWkRarIlRaEnpNBg9iwvQi0FoNg6y99IqBEeTCoHEWKY4ZGeoGpU9soyxGgFbe/7ClO4dR
7Hnhz7woj52kLaoeC3iRtd3L5bjCPgw8RiZ3VA75xMuLLXV/A+EdGHhzWAcXPV+Vi+MdpK7GgwBX
QYq0zWiW7hRvlNJ0jB7LcBoqopTah9YaSD/Uf7QazfWM3h7z8LE3BypXJ13lNUstqTSACQA6D/aR
SWVuTTUCPcIP83yflVpJzHkHRaB6HcfnLZmASyrMxal64LB3CnRuGGqAIKeVRuUASJCmN/KQpRfd
K/wrhggVbDhApuZaxkqey6E0ZTmSQZ9GKdEebWZFOBcpexEIRrtCWg/ybszQ6G0ZG70c/sKEozfP
nCHPMGjyNZJ/ccaFn0Z6mlU5SpfbUd6m73VREM4dXpIn3nUGniKKhZCSObWxz8q0aUucWi3YYbKa
Ks8OBs4zhEeEOTRtSAEdYYCRHO1tiL/MsSSy9jdEkGyAKwJsJ5L516dliV6tJMYAIsETcgK0rA5Z
1//FkaAfBk2gqDZBXkwAbvUpYNL7vMBAfp0TIzkUXfRb1jCRiJXhf25M0CGlY1c9egNQMLjmp44A
Q9c0ZbGPqnoVZcLPUf4lpeEOl/c+oQX3DQ+hKrhWqKJhXdk1oTESQ+AuNTlQchqPWIXgCo2/NQ08
LaLe1tLv98ktKMMVudmOXGi10Xgp8mB1vjfbkXj5DyzsIXr+p7uvEcthIver0IR98PAU11S8IS3F
wBOh1+gJzpp65a9DLeZ48aVZTWzWwpsP54ONzWzvhicG0OihKPa1YK56S30M/G9FGx50jK9OdTEv
sEErLc2iitReukLzCI2ThqP4C4YX5TSgyH6hiKLB45pVDFJkSdjWxd7Mi01eVduMB727oCEY8ENO
HK2dszVihImqRZu0UVJgm55GSu8YqCvfz4iSBsQbeK5tgR0kqxFWoE6GHZHsAIih+5lpJGOx9yJJ
mbCJuC7ftSDAk+2+Hi4xhao6AP0xn4WmM8Yo9WrrTdMow15YTeKmpZxtdCwmdrtMlYhXYM7PnAKV
474WmEMsjgoTuANwNru4NEXdr+8A0oZd6YUTTy22wkfyX4y+z3u4cFTzeCRAe64VopFMTbAGq8AE
hmWumkKIt2FgCVs1H2rODVgQ4nxK2C2PN8btppmsElskdVEvCfE/uIPWKVu1xM4ZfdIVN8tCixh5
o3CSBktCBEFk0QwUh4Cnes3f0FitkHpZuU+86ocQzC3qlre6rx0LVgpN9xh4R6YOk48sHGLoaWI1
BGq5D+qDCeiNyiqAXMFDwlqighyZ+dVgif4s5urGmhdluRFVewXoucb0DSXhSnD+nJNLGszljfxB
rpUorvZJrtBVifk/Keb0eiwdCDoH8KpFtGTpbAas6Ua5NvuwgleM1uZU/U6jvxniBvQUZsLQJocz
YR+ZSiNpVasUFSaZ9ZWPBelS6Ttt663vS+s2hAcT4pzlVvG0AKDxtW5leVVPQPLEI13395X6rksV
qdKGdCEPcJNHib2lUZHAuwc5Ri9ORvSWepix0x9i4e0+Q7dnA4ZgB3A0eKzdnE0dGXozYjXx3vop
jaThPcl5P8+kZwrgOvktIqK9EBu2ZthZrNv/GwNMyKWWeugHLRjonZq2m/s/fnsB8VQB3j3CKzgd
oOVeHzcaFsam0PH5lbcyrIw0zYsZcGzkIg3kapE1UKBYbBe3WGZIDPsGTqB6MsMXQBeL8rf7bCyd
AmzIPyQYX6bJVe2Xgw6tNUeSdS8AoLtP4FZZgUIFgztfCzhM9lqomRiMiSrl+7geKhLoYruvpAJV
+aLAEhyhnzh+cqFx7ZogczuKocdYEqBo9lVHzXFVFHb9rSudyneFbZgdpI6jCDwGGT32s0wdRNQr
93ruKdRUS28zpMJbJqIxVanSimMxZ6W9zv/M7AEFAjPcBkL8+UAvguDUE4KsVSawJyi9nTUYtVIR
B0h95cjdR6k09iDlAvHGnmPfbh32TBgNLiLCKw3j49eEOw974BQPryS07WAXU5r5NnYCeDX2tMVP
93Vmice5fjBjqmOAikU7x+hY1GYyAizLqPYp0O+MfOthd4OZurIXkdw0iM4L6m4vAqYLASkELwGn
rRuMXPM4VxDkiPVeUX43M8Q2Z1BrQXxXv8+IL5Mjo48V/H4/hEg8HD0S+Q95SGKTI7wFfYSjg9gQ
gaBXjIWCmCE6scNPrhHUf/TJEbqA3XvYd8GLthcZmskAXBtxDrv7JE1rzZgGr94HurYuDOCinFsh
p1PZbRONUxechcMoPVw4CCFQwFuJ7XTIR7yeZTFs4FtDkgPWRg3wmni7r3WLRLCHZM57zlgvTEhV
5cLkmyqI+JBXHr10rZvUL/dpLGi2aV7QYEIqQQKmVOsnDQBlRGom0bZEc+uANRFjKDpB8Vvpsc23
kUPOi2VRuU1syANC6xybMspXdaqnj2PaAH3kOcuesKedQ2BR6fCaxY4zVCmAW3ltHBIzxzBdXjd7
sXxMBg85msGGRRpk2bkvwAVOUB82UJadM4XKDSdZKSpjP7T7EBAOjtKX3aZuQovnRGbvzSgc+mrw
ZkXlGx1QrNdqhCbwrFZt9yP2oSdW8pIH5qGTJLePG6Kn/fPYps/qlG21cKXHW8l80bv3+5zeqgra
rtDeM6PR4t3HGnr4R1Q2daUDdoqXOQE6C9xIkJEVlnuPVHKcOIGP0jxWm2y0YUw396nfHiioI3GI
1aYSckns7W4KhIVNaXZ7DNzRzppIIq7g3kmhc55kt2bkmhBjd7GXLvN8z+j2cbTOErcv3B6jPf5B
0HlnOt/f6zNFpR2OC9VGYBUjSL/W0Tr0KrPWu37f9FEZA8Q7wfJ5BSsOMwDn0nACgqVlpR5F93lF
isGXXEGs89V9ud4aGXzEvLlbnbeFINd0/RGhlOpRAw3ep5NnY+8mEaKBCJX6x/dxzsuisouLgqIh
m4DGcsFs1HrAMZq9Ez3W/jwquQ8K3pr4Wx2d3+4AAMXWCDx+tFmLLoKRGrWTBKvxgCqoleKuUNrp
EAiYdVK65EdjAJVbH8V6rSbjCY3oCicg+crEXR8oYFoxnQOIOTSFGyyTxdRN5pAb0l4DcNGoYhnW
dC6SQ/LRR3a8s6bnUY6I2FGvdbV42zzjh1ajd+4+M/UUextRDykPg+322pjzGDNQFjGXiMz/LLAL
gaQy9q1qeSDvw6EunLESK+PJyqKupFqg5RjMK1DR4ZjEhUElgOsByGcemMBRs+XhrpWTrkkmrDMy
OqJg9Cy1Wow3mgSgpkQtLTtPDGecIqfS/9wco2iLnSEYPUQiDFN61/z6UpTkdSJJeyUVsAUv1rV9
HTbl+f6lWZAqmoHQyYXnA7BN2Z1KZVJ16H/3IdUslDZip1cCyTGOR1oFD23sshw5Run2lsKHIR5E
E9mMPcrmwcpoGkyjGOU9pitlQPbpwNL6mVRalR6iIQ9NjiYvvFlQ/cLi47nairENtvyXV6hrRHkt
7UXdTkuqGtjmRgrFBnw+FrxZxxRjOMMfW/hrmkwoIkaeVvVmLn2BYRT9Y2vnWkmBQX7/7BZMBFBi
oZXoxQNKiSlfa0hc4lGBTJ+0N1K1q+ikNVJKk7zK8G5J4jKn6NfF3hCzaCbbDyaMoKUCoBvvf8St
k0HsLX3l9IEBcYPrjMVlpjAIHT5CkOQVckymPQDzzJWiythoU+j2rRpyruUSzTkGBygb8ieoxl0z
DqD8aQC8nrQfRnM/6sFhRAUQ616tCqs+xL1vRRwmlySNbg0U/Ay0zwHi7ppgIii12gDLcJ9l/a8g
wLAi0CblFC2WgJ1cZ1FMhbwmZVxxtHfhssAL4PrDu6INhu3XlapArsIBNg9dgoJjDn3zI5dTizZY
Xz9ynPiCJQCAB5w45n/QI8uio1tpikAT2wyA8eQ/Nx3G2OPSaXVgESE2ua8zt5EmvBrqp0i7YI7g
BjQ37oWi6gAIh00AavCj1KvOlYVK5AhvmQoSxWjqxL1n+/J8LcwnCRZoj77qkKRj0a7joud1ii8d
EV7v+CGoBQqDs1gv3FLfN3mfGJGyN5N02otK+6kGfkNLdFJyrMoypXlUGK23KI3Mt+KCUoGbhn31
ibL3Eu3n0GunUWuOQuf9vn84i2Tg9RF8IEQHZto1GZSjUT5NUgWNNjIAfAbfWs3ZknVRihMnCTe7
MCbKAC863CvCcDj2+alwwdEUiJpQ+7oMTPhki8YoqpTfy0qkafeoCMIK//0xa6jIwWpImFoyVJa1
0jDkoEUj/r4d3rIpIRaG22QebMyt2qEKDY1DByZyl4bJyE9Uk1ADQLgOEGUVI+rF+BbpQ8wxSItE
0HGFQsu8ysBkDFIeVtDnwQcRtW5FuyxzlP16szDDvyEEcHBccg3VJHYkxmrjIs+0Up/BNUsqZyni
Hn/Kmo8/PRkcP+qlWHUCs465v2tNECfsgMaSTx0LUetUdGrL6Mp1NyIEIm1WStHzn5OD3mETNNKz
88P6mlzbeBUw3QJjnxhVSzqjO6mBudb/HKoDfTf/CT7maVGFITO1ZQ8Q6tDYB0K5n6kAhO2P0zcW
ej2RWcO2HjQlsPA+VpLqeSL4xr5rwm94tHio8hkfZWLyJvFu3cNMCKi1X0lKGO1rkakRyr+eGRso
Kr7XsXDOseIoVd1Q4iUIlghpqGfDM6jYNsVuSK36VvSKABDOem5RvwdCr4+xdhHIzrzjuU/pZtVn
jxZNsRVxPIDNcuTmXTELu2+Bhok92vf17TZgQaDyD0/YzngtvKApLTxIQUnxDlJeHYHFVAj1UfJL
PFI52dBlrmAUsGoPcN3sW7wvcY2nEvKTozCgmS8HblWEj3maZ7vMrDkXd8EQobkMfRboMkWbD8tZ
C+D2NhV7RA0BKvNEkPwXA53Ov+7Lb5HKXClDnIkIjJ26DmNZ8zK5lIFMFBUlyRS5WkkI/v7Y9QEm
/qttG+JDbMnoeFlIjV+kAIhvjCSxIwtjO4kgKrTUpcH5C44wAgLoFcyBoNf+WiPyUJayvm4Q2alh
R4ER3AH/wzA5FY1FuX0tf4Z5gAGf//3CwQJ2d8L2+Q5QF1FqPWPCMnL1LDDt+7zcaDeQe2G0McBm
iEggsk8soQcQnw/Qo32b+qTy1GcsjLNrBe7cUE9KXnNExzb4oIqAgAHMQHxzxpd1FlrdmrkVef15
JwKNiLTHwEU07qK10amehtXnfe6+9pheRCk35BgrDiwpMdNLkOtpTvSBHPSEpBWtHIVKL+Lekd+O
FRUeK0L3BnW+he5nT1I3trc8FFZ23c/NlzDxUo6Nvlo/AuL6YBr2u/k7frJcZISfjWJHv302P8Y9
DQivkZxLlVEiK2mbLi1A1faf3ZTUa42MVHbwCuo+iRJRvOKzVXDg5XtYGMQbbplAqku0qhRNyH38
pgSkETb6VpiLOnTA5nnxNX8cShq+NS/NZzn6FNWL0LXOk/o9OmLmIgM018/7isA8Am++h7EOcElB
XNeQQ0qUjKxEF5s4aEE55vtriueeujFhfm2Jet1VINPZ8USzjQhwZOIfXyLyo3PIqSXaA2Co/GeZ
DpuJGNR4D1fpQX49iu7qzfqBzoiVRyjtPkW3t49voqvQJ41z49m82H9lAahHGEls1GSHybwkjWNA
YQ7nmHR2QAPqOx0tNz7lYeVzKTHaF3p9mhcjKE2uPZwjOyHxY0NjlyN2Nk90wxGjbYY6mKEHTLFz
W5H3blPsVFKHZBvba17ahssSo0jYhtoWWgKW9EN8bI/tYTpaq6ImyYp3d1kUtxuuGGWqdD0F+iO4
KmxBczxDJB1mjwZ5Ixkk+zwNwTorSbFNU4oOgtIEKvkG+ETV1o9cI3fv3x82qfzfj8HI6uzJUelm
PsbKsOtbNqDZxf5gYqM3AeBVQOLDozGS3P0013Ry6k20qw79mqews2m8vVX/0p6foheeUJ/w7lNL
CGKobPPH0O6qx0pFOzJtHP2cP2luE7iq3P0V2XkUDM2uIiIkhuUBIF9dHZv9OY7XtQ8I0VP0kfqY
t0ydrEuJiGHMX0pC8ebe8Eawmcf1f6R9QZrh2CyysFLH2W1ZR6EFNjYZRtvSdmNhSzzgumVaWExi
oL9RxELwa+lqPiLRocPJNm67nWys1ik3qf1xX394RJggWrW8ZhgrMCRvvZW1S8ib9JLyDoypZP1X
av9ywjj7uM1zfZqtr9yf4duGmDYP6rhq0u047o38m8lrjpgv+41ionj8/6JjfPpkVVjM14Kr0ik+
lK1EFV64xGNJvT6cZrLkKmlAQSN2+Yw1z7ChgzOseDkJFkboRnaMCfUKZEkTBYTMlSaT0BkzbFSm
bzLZRq3dfu+J6Zj0vk6wU0f/pWnBA0lYuoDlgtfMpXh0xZkHmj01Wup9YjNb8BY7j8mPrNilduKc
7hOcL+ztcf1LjzmuMRBjrwtAr9E+dKP/Vryjit19s5qSQ2g5ysU83f9zxhxbgJaAOOuC4fz60x9I
Th9V+y1Z9+t6PXBKMjyemHOzsjAKzMhCgKd9D3PiPXu05jxEln3eBTeszxPVXG3mgEH8jL8FDckI
kBx3vi1wjMSyH78gxFjcNMJY5TRCbOHnK4ysu8GSudGWye6vLAVKS6jWz4rHzvKNoph7GZZfwbXG
R3/9YNDv6Tki6/v6tuw0L8gw/HSKrzbA0EBcomFomWqJiwLdSj9/jz8aJ33FLgt9v+9D0q2E7SeQ
ucqdx0kxLca9F1/AOJJuqmS/0vAFEZ4/dCC1K61M8sPnCXS23zdX64IO8ySOIr9ozLKYBRrQyPUe
TVvdvCVP/VriKDyHI9ZdScijK14NSrnjHwP67K3jDebWOLaJR4XxV1OeRFFbgYpyCs46jezSFt3p
8/O+gixbwH/FxlpADNREWKMFMt5v5QHp0lX623JM23OFp8QpDtuecAjOJu7OObGYdDmQvX09BcHO
NchDfmjW/krZHkdibXbS5j4xngwZIyjGYi+1PmhhPe2PAMqnOXv1lVeP4lFhDKAWoloN+KLhLB+E
lljEJ+LJOJgk56j4/Dus5DAWaiLTjXZILJXAv18Eob3U1Io6xuO5ETvFiUWvsrswzFdd0Vu8U1qK
llCrQdoRmUCkmGaeL2hl2tQlYpAOZ4P4u+6xeLAKO7JVYqwkJ/cI8sRuQHamR4P3v3rgXNBW5ojk
gjZqImgSSkDbTR6CBy947Jz2u2jZpuPlzn0FWVT/S1rMLdP0EUtxCtBq8506vWMdVxLaY7tJHNOz
Y/FRr1F439S2jNunrv5H4kz00XhGllh1AkPy6R12tk77lY8n+RxfNSuAYD1x6C0Fi5fMstGHGCWd
moJehQYn5zV0BCputKdsl6C3ynnz6Wfu0Zzjghbjurn9BXhGwDzAG+r6OEvTCzFoNrug54MLwHaV
PusEWUvZPp0+Bc4dWYwULqkxkUKopDGwd0AtscdjEVNMCSKhsZ1GXkiyZMcuCTGetcr9KNb1bDjb
mGhDizeRyXr96Tn6kfcMZ4eWv6LUS1LMxS/EqJLCGjy9AvqBxEf1h5LaJukcnoLweGJufayHAawM
CO1cAEp/N3bhpnlf2x5tCS/0XjKaFzypzCXPfF8aixGk/BeUMeq9YNtcufFoMJd7rIMkTNBrd37p
6esuPr4rthvYKHQ5aUHoCcmwl/s37Ct3fGOi/9V1lbnRaFPWk7aDOdk91DR2fv4syebgviuBc1bt
aHTaPRV3J99e0+FA1xlSa5uPiN7/CN6FYztEPUCrKp40n+KhcGOf+hsMdNL12nc/1l3GozYL8R7L
jI+tykqp2gksj/TVIMmDbutEohExbB4cNu84GUOieUkjliUoxcQOj6rtb0zyoXA83xeIyg0/wBUH
ejtcLJafXJsrsy8SLBaWcK/VH81DIjvtW/dTJ/IeD9BnhejO2j7VDyfa75B8ckfSE8iVl05cdPUX
H8EYl2aopNwI8BEv9qHaB4+S67Y/StJtnr8j2ebzcB4WX4sojf3DNGNh4ryraiMCvcJ+ee3skpa/
jpQ+8fhajCpQoQcCA3DggIJ8Ldt0HGulSDXIFoGF028CQg2eA1gU3QUNRnRFDJSwHOtKz3b6IzWc
bm05ur2Xvm1bsjsAJIT3/F3MuAOO7R+mGNlZjVUBKwcExfd3rJHZxr7rk+fn54mU1N+mq4fNObBL
3y625elz/ZT/fFoHDv1GneGzc3z6bU1PT7B9PEWe+bzR44vPYmx5EpvYEQmYrPOrvhp244ZjZGZL
dufnv/zwRZCWYEurkRb4eQBy+yv1tN2un56eOIe5eOP/5eHrtX5BJO0MqaxMEPnqvbSrBJUJynF6
s31iGUHREY0J2NWmY+/mtU6KlaS0SNpB9YNnJZbsIpY5JnLW6hsKAKFCHzZKjjqr9X4eF2oEvIxz
1kdu0fZUK3vq6+us4nm8r9D4hhSg5ICtLGNDAQuR18llW+so8p0PPxV9BdDMhqS/n1MauJajPq5W
1DmJ3z+r9/gXrVaR89nvejJ1zgfn3L6aye59B+N52ybo2rIbxvOrfcCyUvKAcXWCJkt8CvY0kBWt
yAnr7vHnMzn0ZOicHedYpVup6wognw30uwHtDjvcr8+1j/QAwzVNfxYCgn0D226fOmpEil24bxwL
4XWzktfjX8Q112RndbtQWQ/diFOvgaxGPByAudmbJHF4rvCr9H4tYJDBzYDRRpIeLVzXZKS+rhSv
HfuzvtJE4m39zLFIdppslAMsYv2MHsvYVmmxzywbE3nND/9Xhup6ja7zQ/cSDbxo+NYcXH8Pc4uE
ZgLs+hThKRNbWmfnBtbBSK3WfxZiAZC3WgKKC6mksjxbY2cexV4xQiL2LQaqPDU3MtKracYzgV8l
oVspYT4XBSP0p7MD5qkRyR46DpCLJzkABUi8rUSiHOWH2j5+ZvRbdzhFh/z7fdN46+RmUfxLlFE8
UVE63TMk1ABW5bfa9R5OCIXW92ncGkbgwqKhCgOD6vw8YKJnS8YeJ700Zi0bndgJbG3lU6RQOPd4
IR16TYe5x0nahHVZgA5Wvrnhy+RW36VjuilIQ3mJoa9ZAfawLnliYmcpHo3IykGr32b7MwaoHkp0
TBh2EDvK5hXmY7vziUYS2u5M2tj6VsZwnpM/b1Z+YEc/Jkd1J+qEe8uJPNt46vcj0WzDjkh3sLk5
iluvcS0Y5pDbIcbsDPQbmpVsSudwNm3DkTc62RYrj3KOYUmjLiXD2JRKnLQEyGHzab/ihh9+ZJTL
0NIFvqTBBNde1E6WoEL68znPY/m+06wNKhyEbUH/PLd5LT0mDiyNsQyAc/mfe/nQ7DzX8W3eiqQl
B3DJERMIeqWeo3UTRMqDtEJnAa+LYfkOooEIuHXoXmJ7JxMfW6HHFLU+aKr/2/nxWe9e/uaW/0uB
EVNbD8IYYxIfSbjRiexibZLU9m2umZyV9fbm/UuHkdTY6kYlzK0ymvvwmtDXnLjmW/eSutzgfLYX
9ygxbsv3Aq0aki+OHsJVZKc0I3gG92vuI3j5gv7LE+OQalGMFKsEJexeO5cEwXhP1JNO0HITrXy7
3PFwXxYyT7NS/0ORTVuOZVpokQUpvtRPJf090WP64Nv0vkos5IKuqTAWOQrUuLN0VMI0Mrk/A1t8
8/YSRduYYcccR8bliLHIIZr9RG8+rZS0jouK7MdRsNv130kOr2046BlxlEXs0EXBrzX5q83k3X+C
fy6ISQSkXwmvK2whNwLxXZBiTGmfDUYZS1+kkK1wcxp89+zIFY7+hmartKYlx1Mvu9ALioxhrXVf
9osMFcVoM9g/48OwndBm57tPvOB/0R5dEGKsheHVWa3GyO6WzutgEBLbCVU299VvtgQ39/eCBmsp
hK4KIyseUC9/TXCbki1HXDwmGAOhYUey4RXIqu6SDZZ/k3iDypDp3OdCmX/lHhuMcQAGmdYKLUSV
vVbuSN+D0wGz1IgSDBtdNVuRSpuUVDb2KaBHTv5Q3wyKNaau6TpvOnYJubU9PsabrbYBBPP9T+N8
GfusbiU9yMsS2nJQtxMe1qMd4hjv0/h60t5hn31WW0PTNqkKIi9dRg7vHk0Qs2h2ZR/MR0+1ByqS
wDlun4nlhCvxbGe/sbaJE9N8tSjf+wjGuFRG6CWx9WXILCIeDqibxaRYv6Wb4zeab0JXf+ZF5gvK
hayTNOMg4KGP7UNQi4u3mZUMdST6bX9+nVwkuJt1beenP0/docSCwGLuapYw28jwNW/ADb25jQUb
t1ykE9xuB19AhRVgAcinRz/uH+aSHIESOLdQq9hzBGSEa6bKOFOFEevEztgnTlM8OQ9ujq5KBKR+
SEYXwNd2tjKfgXclPt8nrS548yvSDKuCnIVapsKYlp+dLSDdhan2yJ6/4DU4FPY7GmyJcCwJ/hLY
Bu1d+VE9DfRHfBqO6o7SfL+1NrPm+W6yMh450dNC5zFO4kIyTIwua12lpXO5C33eVMLTIcbXaE4f
kdY9mUfn6B21Da/kvNBxMVPV0HmDYACj/oyHwZh5VWYhLJgCiq0z12vcxPaxfYwaFAXU7akn2Vaw
NVLgxcbThvnXmVt1RZ3xNlqKh3blIUcuruTVQXakNaJ4Z9gWxHjPVvn3nKfu8xmzBHXs8gIgGbr0
bvC7Y6/ABLgKdjVSbSS7XeHdQLStsJ19HO/d8DVCcUMN6AzAx8fkFTi9VvYqaYcuNlDawJPL2Lmu
4spbg0QP1Q4gtEdhVTjO+gnt5MShb1hM+o0bKs/yu/MBLFw5gso8aObaSoO3p4TIIV1hmfEh78lx
i15YpSeo/3Hs9VLMpwLz3QKiA8aMMM57zfUw6WlQKCbSoPJ2dBTXRWLv+Iiqpv/r/o1eKH5gMeEF
JeZGAzhIjEJgSZ3j9YBekAQucHJLklIF62Cof87QPj3Rx9BxhPeI+jZGmFMS0bVxlh65tfk5icHK
+vJjmPurjeKYqV01ni1vGLZZocTvalyqpCi7YIftwyH1zBTDG2JarVSAsqy9Hi3vHInwPoK5zhg+
DTu/hOyVU2Rtkow2HcFu5c5tNTsBBPcbYIlN0ia0QDcpgBhjVzNtEUaNh2a2aOgvxcFc7RYY3Vhs
aKByUtrCXh1orqyMfK3GFHuOh+0hCug4Hg1/EzY7bPFbiXT8aSj2fXkspdSuNISJMqtGxmIuyUKA
Ak20dRtDBXvPhkyovkME8cQrryz57EuumYgzSzHaaWbgurFzRETf37rVSHhMLURdV0wxgUGGfC1e
BWBKkbH4k8hSQfrOCTe1QUdM66QxUadHyfreWh9R5+rhc9icRczNNk+p1nKmmhdy59d3kLFx8TwU
nGTzbZ9yckjJ1NL38BhtDtkm2lQfvmM4hWGHG2PV2hl501ay7ZgptXn5jYXuf3wIdt9ICsazZsia
a7MjeI3oaaE/nl+G13fz8I7aufUjWR1tgmh4johDm5cEXFavC5rMnS+8yOjECDTFJw2GRTodwrXq
KCl5DOxm3eN4MC3lUV66YCkkvuKVueZCP/5XrQ0Npet6LVhr42Rk7421UgcbC8PROdmhSdJNY1om
OzNzFRNYT98UaQtUYSX9jgGioHatnojTzihqUjaHJt4UFfVP92/gwhMMIEXzfDjcrQmY9+tTqUUd
lZUyHM+Kq1KBWtsjL0vDo8DchqmoO2Hog/GcriPbosmRWh/3eZiNxI1lv+CBUXFJbEdLrGYeiPKT
DiueGi0ajX9+H11H1zLysG1WbkZwYE8QUvHQkDfq/bzPw1cgxzABuIu5dAj8AqBrMPY4KVGbwUNg
PNdbeaU6Gig9x3uL/tbRHtc9cUOPhWO5osdY3kltgMIngJ51mrPxyI7X6ArVN/6qd62VgYkyEe0Q
5/tcLlhGYM1iRhe9Oig0fN3XiydTLCmjVo0o5LXyUyZgyMg6qpVE2mad+civF+/3yS0c3BU5RvXK
2s+tJgI5BddQMA2iZk+tadJIyomVfgfyGy1C3jthIYS9Ispooy+VOhDHEGcA3P2lXbWHFE/DX8Cb
/Bai5/A+g7MdYZXmQp5fNvdCnqPQpFYSo0Ab+NU5zgO7GoP1/0aCiRbVdpRHOQGJtA1pVv2Mks1f
EADcxgyIhHwni6NtGVgY2M46YcYIRI2c1H/e6TpjovxLgfECphAaYeiN49lHs3pg95yruxDEX/08
Y+wTxWyVQQEDofwuyLFtwdECQpXcF9PSfb1kgrEPtdAWvjGfg4bVg2YL1B8P40CZRa3kl8YDbV8Y
M74WGWMdEikxwimVxvNud/gquSPnfU5+nXNKNuTXvnP28Z68YaSTZs72hD0aNDt8IGfMYZonWsY7
eYI85FGIzxCnjtTKr77TSFPy3oGLt+hCPxgzUScaRqoTcTyjWxoVQb93B13mKMkXvMbNVb0gwpiF
yArbMccbBG10B7d/Dgle8cQ6DiQ6PT8r2PNM9xnZklOI/UQPp0/z+XNnnT924+q+Gi1l4S+0FZBd
187MEJq4G1Joq/gUPA6b9Ll7kNbph48kec45vUW5Yrfr3PumIe6Tr0mpYdoCDR6n51UZMZWPoOUG
WosO5YIEc7W1yAz1dAQJhFQoyh8eps05c8/DDrm/1crZ93aBTtoGT/iTtfn84Nj6RfW8oM7c/CDu
Sy0ycKZW9aqV37PMSWvOeS0yCOn9H2lvtt2osnSNPhFj0De3SSPUW5Zsy75hlMs2AkQnOsHT/zP1
7b2MsyjlOWuXR90SisyIyGhnIAGIjh9gTvw8w2sfa9eojYaDLPe/AaLhNNbVDq/VR1OKtSslMdaG
dDyEkEm+sLREx8of7KAwGLVTSzR6DVEyHC7lOkg2l/pBEnjLa3g0GMaavJYiQAoOh9h8z5uWWPJC
CHnY8zwijNKp1jk4i1YM0wWQcEWZt4XklnD/OTo1KejYrwI4J7prjBX0wSiGRhry4VZFW5ozgUhE
sAMvI8Isd3rCq81MJa4oQDIAvigYJ7ypn1KBxERvmNdigMe7bpHGsQgAXA/y8/s233mkdFbGhbxe
HtOHC+nn+8z2d/c5nsrs/PgBzPugate6TM/VcFgerxEJ4ck99O76vfC81H6M7NJxG6co7eyXu5Cd
CypU0RZFWV5O51YU/8Oojs6BEdRKHUJdqcrh8Py8LlZvFXnvczskM8GeYagvfNjIGEVLHKBRkRhh
AUf9J3VzRJ0RYXMQhGsjXoZDW+zUcI9FWSuxeAo04Pe0cGoD3sJj7rUz4nwVraAHWi9OHa0bvfu2
tbz3an0l88/InrkxctAXO9/vd4Kz473EyqQqfTPLLiLRmqRJZYvSXh7N2Vv88aY+DfCn5mTmtm7n
vC5+7Red/7UQif3auu5TTHjFkEk1A3imBFhoBUiLjLmt1S48pQBqPrTyZy48XtTDfanmfZ/RqjDq
VKFoocZx+paYT7rAyW5PfR+wNNjgTuM8gMf+1NpLLFfStdaHg6HnR+V0OVr51b7PwtQtAUjaolvi
UZT6o00xaYehPInDISgjYvXzRnvOe+c+jamsCl2u+A8Ryuco6hhUq4pjbYDWaZ5ui2cMYl72h5dU
dsKH2u08dGM2KTEOHLLUXWCVHUCNeAuBlgc0WkbZRSNO5bzBW9/FVyG2sUexR19RaNU5UTusY8Ba
UWA/26kCY7zUe8taR7FknAngjNSANFFx9sozUBg51l+e+F3YigbEemABYw8y+7sivbtkaKGQYP0F
2T6hhcsr1+n6MKCSIDyh5BqThbUAFMrC9xv/2f//fyxoAlYAVgHsExGgVD9vQzGjNA3jQTo4x7Vq
R4vSgUv+tePYuqnGgzEZFpq/NJOLqQ3gsnRTgp6e9O3ihq/8Thv6c5lb/kGHUZJAO5/6tAMdwYc/
t96+XwEpZA8zF8aN7Hc+7w2ZSrygVQRtHPRBAwIk40IqYVj2LdBrD2gbzclpO5/BmK5Ez11wdPPP
58KAdGAGEn3hFvA3GLUxz7pcRg0GLh2vIv3ryh547s6Ec/+TBGPBArPPrt3lDOd+MSyJu1ps9rx1
EBOC8JMG8/SHZTQIpUHnRlEZLu05WfWOyzmqiRrVTyKMrssR3ItTDUaWAlFfN2ghsB20uPBeNe6B
MU+4IKJJEV4oktJrBXMq2SNvMp936Yx2Bn2dF82FXnq16497/ZFjjDnfvzE4ssXWVYfFz/H9CqFk
Rux6tufYFyr/PxXyx1Ww7R2R0qIjoAUFjdBJ+Mg++b7/wbsJHh/UyI74CIshLVsNF5H8sn4BtYw3
+zHRqvWTDcrmiMApFtJ6QFcw4m/Nz2c4qgWkqic7HrrPRDP9T0qMnmtxjny0CkrDdn1s7OPx7WT7
29x+3669AsM8V0xbbuGlcXxyns6wGWSxCLF8kSq/dHx7aAlZuW5Mnjia+ad5psxhCsJCChfWklGY
LNZr7FfIMRKCZgwYZgQYZHi9L3ITYGs/iTBKM1ilLFRSdrOUT49bAG1d/cfHcN3UzuNqlwyOVZAQ
ravI6nIoc9hTmezIqaVz8DIon1bNI3peVlVJTl40q30TRyo9rsiLm88xnvuEPlPj9SscMGtl2gpX
HybKZT/O4NYtM5LXQgCO00XEQT+bT89rvBjenDwY9urivrgbmye0fzGE/9wrO2pamZUVnjKQK0tU
N1CKW+6cf2WqvkkwGnhVdUy20cS4U5Ikt18Aixfz9mFMlLV/HhujfFaNVRJdjQtcO57nfcoPs4eV
S8e8Yvs55fjz3DtinturcTKMvsChIac3eFtPwiXNLn7mr1CzKdAByscY+tPB/8kf8/q24vnSFaih
HIZl49nW4b78/8VKft8R8+5qbaZkfVqBo2OyWWPq+IDSLDn5xcbh9qHQn/rnw/JNizElCXrrYjnH
6TnrK9AgsPYLXV3E3UfoMLMc3gMwUQj/eXKMUcljtQpEFZKxXKbEWeO65vOH1p591v4jvMsFBowt
DHjwHra/+Ev/sMkO12AxCmaRBLCZhrb2toAommgUq3yOME4/oN9kGL85B2y2hjFtZEJzIs71reN3
vMYGmX7jzo2xC3H7tI8uFhYaH5bO0atsdLMi16I7xHXtfTHDxCYv6OAxxZgMrT91SV+W/UF/0hBl
evPU/lSdGYbgXjHyyjtC7lUxxkPRpdrINYhIlgOYLFxXxwWm63c7zlVNtBL+EEWNsRvSSSnCkNKB
GMJmoA6AztiZa7u+NbfwoHCOkfeeaozRiI1ysMRzgbckRYPu7S05fJLfyI8jprL90HE+OHbkzz6n
nxwydsQ6qWqkh6CYkLXTrSsPb8rW4RDhPNbsMrI4QCq2KSAdRwc9bAcyR84fI72YHV6aLk+PJ5Jv
P1li7EeVVHInmWBpCXJvoHfyHsln4M3cDP2B0Ouv3ceHyIG7mjT3smxqEjK9QOthJBJDVBX8e0iK
0ZD8CCjV+0c4rdGj7zOSWHR9FmgtNFohz5hgeHvbzpHQUwmagUwcpe9zRHECGgCnOCLIiOIVqAES
Ev9QMZS/gFJGA3vbM9329T5n9GD+MFUjOowAnoEQrrUNDk7zVad7uf/xiQzYTy6Yp6vQL6khnG/H
BgBPjEKvpIViL3zroSNcV3DSCI5YYQSvMfpKbwUMfIdnpA1QJOQlJqbt0TcFto0gxN4e7JgGOwVy
SFuY9U9qjpA8AKQIz/ZNWoYRLeadapUeTZDYWnawvHhb+Kh2nsjug+dccPTmlrMbec/1+b/Xr+yj
mTa7f/0T1Y8f13+zt6Ovh5XYNmfqLD8v/6+j9S3xvUM5m8+QiF8Ndue4m03qpJ6PKI/H2kS+8Sd1
xiYYZl9j/Q9OcImm5WF+ljCFfsHwu1fbdvUOuET/w98/iUvuSBDVmTs6xY4opudLfW5ocBQ39jl4
rcml37ayd1I4Ro8j8DdLPDpeKxOyJATO8sHYmnMNWVOODE777SMZZIzDRRqEpM7pCTqoZcDL3SK2
qlHI6Bx70fu8ugXPXNzkacTQpQU6NSCqacrMwDiD939G1nE1e+H8qyzAiDfGWmhWphqZSeEhMCVg
2NLs1V7sdjXHvE7Hi99k2PHEi6YaRUKPMLoSEaLQAbEQM/CywYnIeQ8Gi6/fWeV/hG7piK7mB4tt
eXxq3zDGxH3hJ93bEU9MDuoaSbmUllQsUvJcknrlaSt4FQbSwQB4cpPjght200/eUSk2+dwDChfw
obgtZKWIU5Hr8rK31iKaXXijYNOR8Yg7xmxUpdykWgytQvRDg59PoJnBeXFt/2u54yEKTCfBRtQY
x0I04wFrMsCYg1rB2ktdtA7NHytn9rpwFz3Z+whPlh8cu0zDgT9Pk+6u1lS6KpF5W+T2qteFhOhV
AW7ittgf5ohP5DlxcX0+xoK/vrpbxo9Ddvqx+SbLyE1xUoTClG9kj8etbufYQuDCqbe1DXXq7S/0
8RboMxd9lGV4RcWJ+gV9Dr6pMzFShCb+s3ypURaz61V8eFvPydUG/cNmw0Pn+ou7+E2LkaFYSepQ
G0Br+bysHdoZFhHvcVaj1ADb6cLxvn+0fxHab4KMGJWhWooXGjzTiBNmEzCsujND/munbzi0pqOk
0UEyrqmSWpWuG/RVF2dHzPStqTMceC8zd/PLhTfsOj6HO/rFe/LKvEOt2cbxlXrfeMlJCpFB68bs
12XGRfn/i8/wfY6Mw1qmYlUUAkzbc/3bIAq0Yz7L/AGe/gv2hAy26gE2isPeX57Zb6LMU2Scqv8k
Uyu3dpYndKiYKzLDrGtj2x/afBc6H8+8jjCOOqDOjjMfvbV1fVJbi/qyF8c5ivba8Lfoo66c66zh
8PeXZ/2//GEz4k9S8slI05TGMm/WNnDmREXO3b5F1LxGM4Ue1d8lBauNf5Kqow5QBycafDqes6Uu
+mM686LlG5KcyMCAv9XK9SXb3vsOcNb8yNmdn3gptOns4D8aYrCT9TDpRnox6AMJ3fcOEUE+hgwL
5A+4Zzv9Fn+fLWNpWsEQFONCBRbIBBi0zHwE2OaG82LoPDKMfTGVUOkuHciYCbFOmD479rbyOyW1
c8aWRtSDWwcDaxWZZyZ+xvz3bLZ6XSwQF+1dl8xPXuD8/v2CAZYj+mGtXb6yPwIEzYuFi/C5yXnh
+nSCanQBjIkS9KCKA5rddgCrV8wx5SzAbdhxzNJ0iPZ99oxZijCFeQ1o0iHHyK0tvImevfN5oF7U
4tyTaMYiGVKWmyENoYd56QSEYp3eZ2M6YTM6LMb8tKFcy9UVbCQEycPdEb0qFDvvEVNmpIaqblw7
egC05H635KLU3vdEMM76U1/jQgsskUaIa1CtbMsVf9uLsCYcFqfdx39u6iYvI2OXmFUSX2lOCsCO
1MeCtzpryQoJ2Yu9BygEr4TDMenGrQY5Ipj3V0S+MVJuy7eSjmLDwXp80IHgJJOvBXYr7OPZfRZ5
In+LD0YUm+KKdqZbLVBfBB2RdrADWod4w/kfCTEWpz6JRV/TsDqfBa947rHdwN9zBeO+r2iwRdpY
vCamcoVgPC8LYKBYG/E12p/t3c03vM/RLR6/o2I3TLvR0bWCHEaaQKXjeb2W8ORjsQ6ZJXbmoza8
t33l1eAJCOeduj2ZI5KJZnaSleEQlye09NqVEx52PPN032vCkpefuhUCyb5OUrC1diIfqY9tevwq
X7BcAyEFF/72thTn3iEyVuRUK10mZZD4q+e8LTE3ud4e5o/R+vNw3j6iN6lXyOcnIXaFFnMgiVmr
5T7Z977PO1mOK4z9dj/ZjitEpxlVvYuzPL5tvcMDdvbg0d/vjPnZ5jjDPLW7RQKji+yVaDiXlG3B
94oTCXzFtSk2LecyOa8Am6fTojjEmnSoA6BwW0ddmwUZzo7I020eGSZGipvgPwUXz9N8FNIt+5HY
vxao4UP3eC4oRwduofHo6Ibwv4ZkuUalO3gAYNx9xeY5nmwirq2R5al0aFk/c5BQ2s5jr17+htWn
gw68Xm+OxWKzcddzoQ3mFZIQLT4xKv7B4YV3NYyzoRWpEpa0hu6gfZs+J2gfn7n0ZlB5e+YQox+7
o8xsIu50PWMtcQ9egETwdkDeNFitbmWOZfrOSyf9JXP1z+PMQsH2hRUpBZXtJnVELHLV/Vjzz9fV
2dorJWS9VGdZ/dhj4K2y7/PJOVM2OZe1iSS2Ethcdl/y62XzxdHaifnmcc7hj6WXTROd44y6zemv
NbrPE3s299bqzIMoPoYzlJ/JxsUgU0e+0GDFkX4ucSYWKgT0Pl8qcJe7R5QrDm+es1TXUul09lC4
QbMzt3b/4uz8r/15HecwW8v/0Tqyabu6ifXBRKcEzJYDUGZ4yWj3OOOPw+tf0qz/yNBtTm9kSy6Z
Il0rld5k9AttZIYtH9G1xqHCExcmCEJUF+dXGseWuV34OskPPa9nnGMTFSZw6U+GGYkJ2lYQlUcL
Y+bzrBQv7meX20mZFWthBQrHdboR7TdSICcFQPCZML+vXLwomG2BaxS1bnQKJNLZ2HyxCkkye5w9
bC6PqNxzSEn37dUtLTC6/jBpkq7Dc3JwnE4nA3rIyS9kMk8cJ5sjACrjWpyFsqmjARwhmMwBa4tg
ReXUdDjZNYAo/3RfFEEszHOPJGlnA9jG2WJja0g+EU8TTJFu4lsbQoW1bDyQ+OmQRcFGNkvDEJ15
E5zRGcqhFBghNcOW/+wl7kF3PpGocVG1p9kSfk/xpHs6osdoU3AVTlWc4c40srz61lPyfl8opnN5
IwKMLtUYjThjwhySjikg7+0dQR+qjmdCXjeole2W/04KRwSZJzpTjMRsAnqCZD6fBR66pkjg9o/3
+Zr0M0ZUqJCO7sks0uyaR9StHxzgxPFM9mRSY/R51o8Pz+eTVVJV0nfR7ExuJQGOIeXJGuujY6PE
f4KF4xIoXbQ5/hPh+Mq+2P4emSEeT5NZhm+eWCe9GxTz1NHs+Gn1jqsxsAd6qQPLxXKk14pXiZs0
4SNizLOriVYmy/9HzFmfPfG37/D4mTR3IxKMm37WE8uKbllO1ZYeX5DlR4DKc89vYe8fTuCIivpT
0JpzW6WRglM7O29Y5/N5BfwVATwPWnjCwr0v1FxijDUow67vFRPEnOPxskrJsrNVdIZ66qtobsu5
XzUehyL9+ffYY81DmcmA0QPFBEj5+YwgO0xQMPG1OU/aedfF2AXs+4IrTRt6UUTHoA5aomYaSs4r
FEsQllrzDoOvz/e54wkhYyQENI9keU21WL0QIcHsCbfkxDs/xlAokVW0FhXCbB6tr0vLvqJ/+Is6
dzH+c0R+OkfzLYysq94MV720LFB7XiOvjyMEhqzzCAAs/KHyRBEWsFagISJK0vePcrpEOyLNvMiJ
nAhxb0FQLoAppUClBvKknW3ti21I+offndcuhoWyDhO40L5/n/r0tMKIOmtOkjJvU9qvunxLPytP
g4TuTPeZB5sxncgY0WFsijr0oZwPOGCFBIC036Qdlu8s/H3ES8ZOJ2hGlBi7Esm11cUqlc01bQ8E
knwCXVigrubzcF+mO7ZGtBizoqZKqokn+AAX59i4KHPhYa4JVlFgTA4lIM5dcbTuD+89D7EAlpp+
B62P7yEct/kjCiFoHcDGea595rzUrCev6Vog1D2oNfa6JKErzbDghqN300786AAZQ2KAoaakmfNm
cV5h7cGXstRSEmJh3wY7dL64PhSPKcaqXJtAFCMD9G7T02fHehMe7t8Szy9kvfghUShTIOFtUxdJ
rpb8RouvSTZI9e585XCfHEcmWH/eNPXMVALK0PrsSJuM6I/cDArHJWSHUpqo6+WaHhq67MjjJx1F
cNGt7O4unEeTR4gxErluVYZRgNAaG2znEQeDj/d1xjAUsSIrJk1YL3XgmVbz+xfBs6S3TRgjx/ks
W0VWyfh8Y3cL50oXnv8eFuXcXvJcdKoUf7oWOiIp1aILrhmbHWnokCpjxHDmZ+PYuYNdDryNi5MZ
OuWbBHMTgaDLuZmBhCct5YczkbnmhccEcxvVgHnfNIDXgpbn9bp5ix0FgA0vPclm2MSGbijkizg3
NO0ofTPFWGvTTLqL0oOk/HbGGuHVg/u6sDkP6nTsoWIpFOBsAZzLzplIg3mS2qKhfl9KensNfwz9
MjXB/BPmAPEMcfyHSQMwose4D1KnpDUddTwMv88Y3FEWsJucc+ORYORNubRR2VotvSrgCaCNbItZ
iTmyjci34WFNeNWIaW8M+30US7EAtsxikWlVr+YDhQdt7JREFRl8CidCvbK3k2NGy+D3Yo8ZjcjL
1kq83PEa2CZFc0SeEf5eD7K2OYH8NtzBRfkKOQ/5dBJmRICRfeGkm60UUGRSclqtT/bWi53maU4e
xQ90Al5newxfnZ94KZjpLOaILCP/OGwj7Af9erg6A0mfohn6bKsaXi2Hv0l5GdHRf0Z2mXUVxNTE
7rznZwO3Zjr9tnzhyOTkQz6iwQQ9tMWwNkrwsnQCIBah/QVlb+31g0OG3sQfpnZEhorKyKhjP+vl
pNK9g+VjhGUtj7ceRpSs9j2PIapE9yjRQx1RQrmqOxspGIpbYJLVlU285DOchdqcF1rdSkV/JyWz
vVmyZp5KfYD4LdEUqn8mMvCu1Wh2CZE9z08Em1soyvfJEzcfzs6IMZu91DgiMu34/XOwMtu0lUV1
VfUSDtZxzgUhaPDLSPa433PX7XCkXmZ7tgpgsSRWgHWDy6JdonKWwnb4xnzHkZRJ72LEEGM0uvjc
CQlQwQ7x2QuzkFTtmcSA8W3nqkgkaRE5ir4M6uOTMDzUiteZc84PuC+qf+JaKPVpyGJ6q2vRLl6r
aHMG/khvIEcYuEbBi1unq58jhhlrMqBgeJEsnKsazU0xI1JiNzP59+W5UWxRJVFJrrOF/HFdDq52
Ouq8OG/SQxmRZ4yM1RmB3qkAVE6/ooRED4uQ95RPR5IjEoyNCbES2KhiyCjmigHzlCzxlBMssTEW
vxR373CHsngsMcYm0bJQNM70Bp3uF3YM0/R451zdC/FtjmGTebQYc9OGWJpjRqD17NA9D7mL3S9O
vlm/NYNt7kk+X60Kt/H0rXYBeEHi8BIPHPpsZ1Z00QGyXUF6Mqd+37h4hu6rA49BtierScuisxL6
CB2PwWIeubDfnjxH4Y6mOJzcX/oL3fNth5vqoJJ3x7yyzVlXgF1HOVUMZ118zK/k0HyGxCv8QLUB
re1rh/ucTgce32LKtmaZSYwOo+uNXk4694S9GMlK9zKkyTiU7j/sMlvDKSINe1upjaN+WW9jBe2q
8H+fCe243fzKsQDb4Xi303mjEXOMlclzPS/UCGqeu8/qV70ozmTBneW67/DJt+zx6O09W1HVqAMc
PkzAC79V+7pIW+yFvn96nAfiZk9HRK6tORQx1W7v8ev+l6dbHEaHxBiOounOZUHXGVycxnD6yE4e
DXV2Cdy2JMWztUZTVOPnPBw8ruAxNsQshTxraxzb6QQnj8xgrtD7hcQeb2iGo1FsPadRLtdrQu8n
+RXvh1/+/ePjmCK2fKNkeqSIPS5mHcw8w0s5ppYjXGxvlWkkZaTSU0LfX4LC/itA2e4zwJEsdg5S
6wUpLHIwEMwx/VFxtsByojEAoP70TKW2aXujo9pxXHcL2o1dr7LIq842ACXRarrb27b7unmcFRrP
4ExG7N+CzXZYYQ2RbGk1NTiLo7lDpFR0zgdvFnY6ZB9RoeI30ky1aDH+lYJBoCxL3hsFOJgBVBnl
E+y7sbkdhPS87rwPt5drRA7QIVEXJfQ8z86lJrZMcI7IFqMwyXWzeQfIWAZJCDGHJcAyNBdyPObp
vvDj5yHYn3gxH89Qs21WiaDXl4aat4tXrQMkOy4zPhDF/agP271/3pQs5UGo0G0pPRYtvZTrsiX2
jk+Go7LssGN2rWSzkRGLdYu1bpsPid2ifod5rt7ByS2VB25/Ky8eYrFrxUQRz6kKkoaPjLFLMM3g
26H3wWvb4r0VbM+UpYmxVFGV6jQnxxrdzf5D+0BBjdYJ/8eYiG2b0jpFHMoa0pegoBU9t9jK1zot
Von1wHi7ELNeuKJ33xbefJA72nUDUB1pVxIleRicQVNpAB7yeCa/a0A1AXqI82pwjC5bjMkbRVaF
GEuVrJpEAal4Rv0v8RW6SLCpxbRUdsqnjNo2ky0sTQFaiJN5wmOyfrWx922xjzyHi784XbYAqOd/
yTFWvjFys8GGd1pIoBOFu2R5MOfq7wirCi3HX8TE3/s7ztP4l8v6Jsp4d00hSlZKl5IM26U39wR7
eMQy+y+uhafB959C8U2HsfBVn7ZKK9CzXAKcczsPHLSMU0SqC7a1AUePS3A6m/NNkPocIymsAWVZ
nAIQvKAdks6/YUCTAmhSTxnvCp4VjNM7HNGfdmS+iTLGXsRMUqOYEMnnJUh6667Drs2HYC87IuD0
7V255G0O/YvV/ybJuIClWNanTsQFAmCmIubDikLdAeSLw9n0k/kPGTZaPAFRb7jQwOP5vFr39uAh
X5Sv+4iuGeaOg3KE5cbz6O6sSlA0ORbocjDPe8sO6q8kIYH3K29cDl88pWNDxTAR60ylK6owNxQu
Nc/D6Lk/Jwv0GuyfNs1cgWfAa++Zdqa/z5KyP2JPKKRANXNISWo4AdZPnyIOVzzLxYaJRoDV00ZL
TQl2rcrkqM5Q2X3uzJnuIZ3ucF4ZnmwwNiS3krBD8Q2GeIlRv+jlvujd3vo7poONDdtACbNEu5ko
5ygvsEUbS0bfKeTWFRMnkV1jvHyVztHbcwb8lnOeYe7z/k/gnidjTIpaLaLkCg6LVbp5zxzYkGq1
elnhOfB5bbWTIb5hmNhyaWLRKevsl1izKhdFjP7QCvhl2KTgAdIEGeD7LE06WCMqzJ2dr52adjIw
MoXaPmtumbsaloDF87hYpjVHHCcb1TVdMei2I2xZY1H6gURQnvSeTss7sFHte24Dvgz239p86s4D
2pNDr1mGnr75CAF4arqc65vStzF55u3JtNJEnQvksUM1R2fW6fP+WU5Wk8YEGPGQgqgH2DgqgMu1
9+596vPapw29KG1mEMaPZ8G7T3Ayoz4myLwzkpFmepeiHgicoqXqFn704C+f7xOZkpAxDeZhuV5r
1RIj0DgePecKfKq45ETNk+mLEQkWSj+pL12s0ItZrot9/FL+Rn9GWNkf3KXIU+/ymBAN0kYWt22k
1owoXAPGFIJF4DygQehMVtQn9XWXc3BUnFh7NSZGPZMRMfPaXJXoCmKVi3Ftl/d6TAYqhqJpAP6X
UN9msyVS2EiAnRZpm4OBiWypJiaA1y7gZScUBKMXHH6mBGFMj+GnldHG3UWgp0QkfjmT0y4DLup9
YZtUoTER5k0MpUt3bWUQuXjHJby1xn3LXiNXfq0sEs1rDUn/Drx9+YFox7OSCwxxe0XYWxv/APrI
jW6tC+tI14QBRiJBfmX9Xs4IwkBpRgbX9yVOixL3DhnzW3WChsIG2AUxd+0A210/0ORdDy451m/S
xTdUGbVlSTcU2WRCdkWWhKHs6P2BsaP0HyMYb0j/wrMZt/D/j1Mc0WIUrceAQRpUoPW8NIj3VjwY
fry9ohbnXADX5uwDF02Ae1v3gBOIR42bR54+2NEPYIQ1STBB10n4Ac7xLQAOIiIMH96wwfN5ppR8
fKiMvOphmitpATpLYL8UL+H+vj5M6tyIDUYa80S4BtcLPn9GnCTOG8f1L1yM56lczpgHRgibU54D
TEPCWaHb621Oollrq87qJcM0rd0Qad5xHMXJ1MeYIj3VkZINYZ6XQQ6KNB1x9DzBrTyy33NnoHic
MQ/yNVI7GRtiKMQT5r0tULEX6uP9K5p8vcbMMI+wavRX6Yy8NfVqMLKJhfQqkV84hnHS9RxTYZ7h
rpCGEA0EoFKgO3mAOKR2tpy5Tws/9HimgmrHH+oLHw1NU6aJMSGGmJ5nmLPSFBCr6RINV0Lh04dB
5JwcFaw7ZNgkohVYsSpKKsjQfqbj1TE2KkF3OWpz/+r4vjliE4nV9awF5mBQjrx15qAWfrEfbHKC
S/1x/f/Qlz9tbUcEGQMUnuRE1kKZjndhhOz4rjiqc0bn6RePtcm2dWNEiTFB6VmMrSTBKUKVkG04
PVRANRjQQrJ8EFG5hn2N9uISdD90l6fIHEFh84q5WVRmUOqA2HeCh2G22i/8L21u2rzro+/FPUlh
TBQQ6K1kaEFn2S0sDyMBL8NOsncaWhbvy+S0AzI6TcY0RZGcVKWF03xOkKdHg513xTyjZc9msw10
7Wvnm/Z9klxRYaxUodf5tUwgKs7F0W6NfVdPceR59iw7C95JTprEEX+MtVJOcmieaiiC01IcA2WT
HwUNVp7b4M1TbsaGqINeZrEJGy8i6dDOhc15Wf3efHXIXZbcLTm8a1MZ56YVpCJOrzjD8k15wdyX
qpDaJU/urICDXwMKwzfV2Q6Jdpiakpshnnymvw+V7f0urrEaSRdQf65crBQPN966mSkpwc6pYfcq
vuyeeZ3H06/OiCRjXwJAgmYi1gfT1jEYzcdXWM0vrIF45l4kR8dVxr6cU8yKlpWGo3UpvGtRE8FV
X/yP+1owFZqNrJiq/nQJ0BIp5EEHvSuVWVTPBMxTzsUXq17fJzPpr6FfGwvHsMlRExn1hmNsmoNs
ovN4Nmx8/mjo9GF9f5/R5aQWZb3V8f3SdYAfTZdlNF7vYA71Ph/TDu6IEUaPI4BQtIEFQmhyt53k
MVyE60G09YZc1jtU/jfa4cpp2/+LofpmjlFpo72cY0kBTQ3g20R0scgZRejfJlmcSvLxwUUVmJQJ
XYEYixLOzWQOU8Ui5zagkneBZ/qebdMnDXMVNVKx9VNhh4Cx5o9cUh7+eGl0yzTR0Y/c2w0gbeSa
yhhLqK0A+0UBpgD8b4Fo/kmy5fn1ggU5PUk8f3e2ZfFfvQEjsow6ny5Da0VyPMBThY5Jsf3yZPvN
0le4hlmj+nqPQ0aflRq7eOQYpBz9LSeKlzlYPuI9Ykji5RMF1gf35bX3JDsgT4vFAh2nRxrawIVB
9evjA1hu9uYVsdQOhobz9k7L1+gQGBsQIuGfmDl+2VrxNVi0DRYoAi5DmnN0h37n3gkw3kQjAmZN
pHcM1tb5WlZIOLcL+0t5yJe6yyE2+Q6OmGIsTqe2eimfwRQ8zyO2HiGZsJFwgGebl56eBEXEyrZ/
ZJfRl2A4tabeU1JAwTFnRwU7KcLEDVY+RfbxfRvgtjXROwz6Y9Sf+oVYLIXxjmaJeJybn5o0taNf
w1oo4xRqZxFLc4/O27BUGs+yb8//6UkNCXdi6eZq3rtUxjjVglFLsgJytEo7OCdv/jg/bc3MRlYs
ih0fRjGwTdkvgEoBMd4v6Map3TPPI550Bb65ZnOZYqecpCSCbOEKOvetwoawYKXMMF2P+ibd4/Xx
78KoEUnqPI9M1lDFZn/uwXmQEK9ciDER4IPM3AjbOnztteF2E3Bu1mCMVRicMG4jgOBSncH5kFLU
XBbiMsIGKuBVfPCySdPpghGDjMVSY2wKHVpKD23y8b7f+j7APDnWh2P4Dcb4JEV0zTUDRFBATQEh
ijItN//MMb0GY3iQqpfjpg7pmuKlZ3maaLt4yID7ysPE4JlSg7E6jYC3U6jAzTP8UexUuZIQOPx0
6J1zbLc08x29Y3djp53Rors3oJ0DnR2vDMwlweogYyttREB3V/OvHUo5ga27XM+UY8cNxsJoQVOJ
wgXHmWBZhxPtlEc6d4nxEzsTyP9mxg3GvMSqHkKxKa0LWR7XcmaLHwVK7FhhSjTn38WE3yLPJmuL
LKuNLKGP9Fs1S57CNQAY94Bv6oiw4mV7pt2sf54Nk7EfUXZKiy6HyVrDZnnvGSLebAmM02jvL/+l
hzzijDEemMntEwHoOrSJ8bQdEFLjBHmDYzz5NxmTcb1aspmH1Aw7ye5qoC6CBkkH+QLe9gkuJcZu
NJ1sys0F8o8Rq1uaEfhHKxQLllw7T0/mjqaZjPUwkjBRYvU0oKCE3hlAU1EQbvgtvJ4Znr01GeMh
Z8VZiBXI+vJYrVuS+QUBHpHMnWee7LoYOSysgx+oeZalLc6un51yAmcscgXXsOxgldWk6J3iQnRS
reAtfSxP0cZq7ftafWvmu3ekjAURDCsP4h5igmQPRkR1W1lik/LZiVzAqM2D0g4Adux1aAyVIze0
TR8vaghfgsY7fKQkriwxRqaR5DTRS2h9v/C80rZ6rIoHtrIwR4UEWxXvMz+dUv7WRHaDcTJIQ66I
kCckKNdYGDUHwvP68cUk2F1mzT841KjQsEdtqliDoSsm9nDfAtqRl1I2stYOxhnuoOLkawWDgjM/
2mb2R7z+QJjDoTalK2NqjAgPSOLlrQVqmKohmRPZLz28E26EOpWXHJNhPO7hnLfoSklvToNAEuBB
+v07r8Y0KRZjKoyUZqcsyjrt5v+gwT8ChhvA6VHN4hbIJxuwx5QYAezLWEraAPxcUB6sB6x8w1y7
TRsdET98IWaxsG6Ud1dTEdKI6O1HjSTjrGVBf9LoXR2dVgR/qxPFSUSA9METQh4p5qnTzCEDxApI
0eTu0bGQvuhIdVRTUHv+OB//NylkJw4MCdmLC724YHbaKwPRU9R1abUh5uF3THZHjQ+RefAuQEEP
zQqc9bMSI2RLD5PFJjZfoNcxJJrllOiit8UlJW/MDbQYB7ekLxdfZtIfHP8Q5j1MTnJ7qqnmOWun
rgmoY005/n0hZ4AE7MczxwGdbIIxVdNCdKfp6KZjtOOUClokFBWcakxQQ1r/i7TEuUv6u/+0X99k
GNUIrboRzDaD/cJsFwbuAZf3RMs5PG+MQ4fVBlUapNr8f6x9x3LkyJLtF8EMWmwhUzKZzKTcwIrF
IrTW+Po5wZ7bBUbhZjyredaLXpQZPd3hccLDxXFyBPEOCc4B1hVFIDs0YbjbCq1evgu7fX3IxbHT
QjQEBBIUwr3rEqalcTOCBx7ZPHLnIC2wZ+V4V+c4lyIJai9Elgr2WOkpRKKxGVQ2b0fJzXbKsdvy
qMRFuFft2zqudsUuBVKnQup7Th8GomN6qkCjvDlPHkME63uRf1/oNEzynHZdCZ1e5kNSmcY5RrRE
+kbtD9YWIWH9Ev3XCekxnFRWE57v4etPL4AsW0VHAOiNNmBeYGhFvPmGt39Nri+0UnQ+UMWoIu9H
m7dOoVVUZr2Rr9ru86K9kr2w/w+bYVnaUbcpp4gqeJwgdD49YZ8DSTHHdrlPDskVvCqs1sdVzqil
c1DAEbRFlKcC8cYXt7/Evo0wDyu7UBN+/vj8ZBL3r4ckv78dBSB8E6ACLUMc4SN5sRFrbjRruDIB
ZDUm0SURjOgG4i2ecsipyUa1lnWkksFeNpwVR9lZseimHvP9varRQhL1IOnERA50KAUDKs8xBqgw
PMVtwVPAgKq1YpeCDlhBxqIXQceqyu9nTAyzvPVbGcdY9q7lu/EwvNYV2ob2wfttv1+rI36TRAUI
Y61yXK4rkLR/Obnv1/b5wXB+/TTx0geJfWoNpsKMjFfOGmbeBF7QDZUUV6gP5vNhURWBMV9V5Gqe
OLOwqsHSQabrVPbjpTyW3v/Ocn6wwGst3kMNDOQAoibJPBoJvxs2mqZMSOSCByC7/u5K1lubr5N9
9wNbQJjcfl8TTRSofJNGwX9Q5nU6jR3/laItsJIMJ/yH4Tbme2DG7gN4bNKvnYOvP+o73cXIX2mB
f2Wzx1Pr9mdee/qoIhQXwUIhaOqXGyzgLeqVssuHkEf1bH8UnUpGIRxRNQ+Jm09jSxYxMSQSMKF0
/yaR+sgtP0XjiNUd1/QehWFNA98q0sHoeZqez4irn9iJlpVY95tE6nROPRcHsx/zpBR5lGz/SpjP
kG5hLjdeiyS+SSK4vrBmnmYzSH4TeFGP/Oxpnm3x43ljdRvj+oF7UCQEgxa6RVm3lLxyYaiiIBqo
DoPiCS78XXBdiBKeeSkcSjFHt4cTzwfQ6ThYda+ZuCFji1RHkZXBpEDl6a86ugLe02fDs+LRGvYb
LLsBJbYVPpUPVna62D0rbbjW8v7tF1IfoQ+zocZKLPzCbofCBFZVHOFvc+21DrgCYRrLtPRDJpsK
2bWpv4ORsWf1va/B57cfQX2fKpGTLORhJtBZKyaGd1GTcHUzZoZbxN5/OPnie1AXeBwHRlEbObTF
q7u/iK/Z1Xn8rN5Zz/u1Stc3jaire5hnhHYhNOp2tr0xWhCPo1rrn497xZTMEIONpZscDUwVIKL1
sML5iD0lcAjuSUs2FrNqvPbo+fZ7qLtdTHATqz35zLb9Lr/O76oNHhawXbZmj5FHkjPa+wYjgbP2
5ltKpZteuMYXm1QgUvfH6S46ixVoAUP7Xt56wWFEmgCbuUJnMrE4Au17zf4jsKd9986CtlWg+f3V
6e6XWAvC0dDxMyYUEZEF8eqN747Ysmpg9RoDRknAfsPDaMa9IShSQ00rHvczjrsf2/3DBokJ5qDb
OqYtlKJeDmIXyjXXfQlykRZPJVMIkBYfLQ7jHBjosKBckDN3jX0Z65aCFKQlIGPii76EgoU5Ocmu
sOZNYL6f3LA0FbTe3KWpWdgIUkvvshs96w6cTVYXgQ6LICx51KNkr1vJ898Ur755GwVlZVPMRqji
zAFPX1C9wowXduux7y0GiHyB/uI20eIkAMsELO+fJ6E0Mz8wdf8zs4PYDYsfg28Gs83FJtZpGLtJ
fmM42EpM+01LCsKK0pB73of9kYziLS5y5Q85QpfoXLisc8O4vWQKxDBwmOaCRj61TRaHOgGm9Q/k
OddtQo8FmeR3/+FXkqTyhi6IikY3PnEd1zWDBqumk2uY6XCn+j/4vaY5f2O/hRzKftoo+LAe5Dy5
th+byJLw6B0mfskQtIoEC0GU9QZpHIywqYn1yAWf7Dr3NcRtcFvMWnctwsPfdqOQHRnDVvF9iOms
1nanO2nvg9zxYP7c4mbJzU17/MpcpEdmsmTVE39LpkdtY1kP+r6D5BFr0Z5/+W7wEZvzaKUAIOYa
ttVDtxBGPQQ6FVwYgkHgTnQaK8K95QNmsDzpwqzmr7xPlxb9ilYW5zst+xDrVaCXZB73AhrZFee1
9lgJDJb1KPxWNF9R5BJSuBOiq1dMQ6PfBe0X1m3/WEtpfdOGxmujBgMs8XdVs2zxl2+DT1suMaXc
bTl780FaXaLT+cyQunrlLj4XhcW6mFfpEBEb9lZ60g+dK760d3b5+MnZH6HHXF+9VoL4piYVQmZ6
JtSlBoEgJRDs5th15uWzewdWMdeOC6u4uFCOgpCmyXk9U4gsLKV6q0x3G5gpuN4uzPzgGgHjN7Uo
EOHnGEMIGUSVduuSLadRZWGw2DBVK3G4hyzaz1Z9/pwfN5fc+9RI6xDjFiASbuDyl38tTgO2DIWG
QfyHvEMLS/35xOpAW3vkL5X8+veFCB0sHFnVQkRnfW0AxmubmzHa/rkBf6b1waK6WQ+dkHfS8bLm
BUGnjkSWKFwzYFblqu7q0hyOxa/kmD3+DDe7NrEv3Qlv3j0paDIsudYSq4oLudShGLUuFsoWcsPD
/qW+IiEl7ZDIsC5oImQcwJWUzTdR1HHgg7GOGg6iEjO9Cnco918+GEd8FZEX2lCnIPGDutR1iCjt
46l/1hyMyl02qcfKF64/UReCqDOgV3yqdPKEyKDeIDGZmcknqkKY2yM9hKJT66bwUDudnVwdp8QM
usudBzzzzUdWT/PaUZAElcf6NBSQkJrBUVn4aaSFvK+oM0lGlYklVabNCoJW8z6SKOI1JuB/Mk2l
3yRJ0PCtTk6b++D3jo+m3tqzPs8DmlAwAsz4hmtB11IcZVpJKeJpKiAuMe23t9k8eWCfTs27xw2z
Y2j1CbqURQUq3MThEm+IangDH19OVxd0156/kcFwguQ5M/5a/Vq/TUk/PlMkfnUl/ceUqjVmCIbw
0r4G3uiAYvXjHLJyKV9vOxoqFxrS78xU8me8DTSc78iU3pN5xwlOhF3tO32/czyM9/0yD755tzMJ
y5Cq7s42Unkf6gNo0X4EYCexGV93DQSWv4eEIAt/FfWaqwRicT5z6mbveQ8h+Ht/vloTWiE/rVZ0
/2qIV13KpMIabpJiJW1gg/3LS4gksfl8txM3/h0jfGKpRkG4LnFZXaUQg9PfCVhtFY3nVvwRcBZf
e4Z2uG1Jlu/SjP2apAYBOuxw8q+BSRahOUZsbT3PRAs4nnq5Ff8ChldMnp61SEMS0ZAiCCQZrFLW
7FGLxN4QH48VDszK5gtI5zDtWIzmWFkozbAcZi0mXYqjrJr1uJ2aBuIQRPWHMbbijXX2Mca2vW3P
9aP5Wy3qIvS1ougb4pjawwUNipgYvf33V2/apSLU9Sf6aQTCLQ6K2KNohRfBU1928jv23m+CE3O4
azXGXoqjrsKgFdVYJ1CDpbipbZfyZnIDy5nc12q7a982zPHxNaZFHLPfFqSAO4sHHSMSUBCF6tzG
+h/sICKUkd492R1gker4YOpOZ6oOy7Zrz6OlaArHJzEJRD0NhevT5OE6xvLGZDBVluszXIRuU68L
vZGKEiZtL4MNcgo0GDAgZPXlvFBEI4ou4LFqhnKaseYFAQyhqgTBuUWGKR/0A8gjsJvvxwWrmj+Y
326t5r/8dnR3utRH01joAQxodw6HL4esnccK29eKx9+kUNCRz6JS9zk85Ml+S2MTe5qDe9585E30
TgQ22Y7FCm/JX/zz+vvXJ+ky4aiPpVQbsGdXm4Lpb+eM9GqggoCa6yfj462WDCTszUBdRUZnDU3V
E8+1Wo1KJly7ybL5R4HUq+6Ke0t3WfR9a92m6lIUBSZ924q9aqQCudJsPthGGJp0utNuEhxmq9kq
Ai/UopBEF9MW+zNy+MaLnTj1RrJs8JYxHgerUd9CCAUe6jAOYtNBiK1XJv9T3VyyZwYAk5viD19Y
iKBAopfLOU1qfJ4BvrAJnGtjVpa+1d4Ea9eqTOqXdW//LY+Gi6rkxXrQ8Y1QT5P2wqa8LzOrrEqH
M+ww24+z0w9m7RqJDWJ9scTkphQ7RXd/W+2v8PyG2jSk5Dl2ZkhIml73jYNR97IHqpCJ6S4wn3wP
Mw5m/v7wgGKyHbsK6KXUa/SCGbLtzqm2amF2W0T5zJ6cVcBe2IYKA9UsLztlioVrqZvJsJlnC6mm
yfxUM8a1zjopGoU5RqXgqHD4CrlohwbGSjfhebN73FWlyeTeIx50y9RUrKKknZZFE0xN8iLH4zYG
2VlveofD627HZGlc6+FbYgA9GBNxc4ZULqQdx8jErsvYkl/8ZxaF3GpmQlI0CbkJcFuo9LpztQta
qYsLHBsruJPsyvO30kO+GR9ksnS3xqMW9TLUT6SPxFQfbzvv+n24EE6d2SjuVV/OKwFRDOiNjyfV
OiHafWiR26qd0SLV+Y0tP/zVtfFbLE2yUaZC1WIblnBVyk2+ubPGwJL3aKsgy0X+qgC8MPBXxXJx
54++0Eq+AAOjkeXYu4WJ9VtGbyP/v2eSn616qCojyQR+PDTtUPZUJJBP+FNN7g1XdFQLD96HnybW
ie0unyBKvf311i/E39JoM0aiX3bZ1AhILpGiXLAb38mIalLa6CNgyFq9QBayqMjJyIxyViRodjzG
ga0OjiyiibZyH9u3S4K1MB7rxlrPiywkUhgW136uzDW0k8zezUXrsAO9rTM6ooHijf0xX25ryPh0
EgVkcV36xSwNwtUdvHwjuxeesV2b+bko+IqyZObSARJqzp7uW/DLJtigs92zpgbXMXlhOeqtlYex
LHU5LGcjTRc5KBJjDBLd8mxy9NWQfSGJipPaBtwFSjMKSCa92OSlehXMa/VYWFv94P2wrOS0uaTO
BdEnq89mHTcXoumwqVOGRBxaKLl/O76516kysUnRtNJNaPKkV/+8YcEW6wxQQdScZKUvt9AWdlUE
i6/M6DHfk+n/y9Sal3jXvRfvt71ytfAAVoj/IAq9XT4UtFAqDcjkPbzQ0Z42ONHRqC3Os5pyl1rs
JNpqPPpbIp1E66Qh10IFbvoE8p7QQr/87FXb5l1nPSu/jtQf9/lCEoUpcf0feyoFWClQ4XAJOj/1
r+hKOuau8aA8/Hq4Yqtk9zhuuBANQsVWHVC9Yr1viZve+iEU1IhFK9ejQHwJrA71KXVzUPq9fH1U
QnGKXg7GV2WcG5q/RAvqukhjnNAWnfvuW7s1zAZp+/2ASMPdqe+o0jEkrr7UFramwCetu8iQxo6c
VOGEBdfTVwuafJ1r5itbYpmTwh+xCQ1enyGrcmqXLIV4yQ+TpYObuTAxRCd4IHF7HR3n2ZNBKYTZ
GizERenHsO09y9AsZ6YAShFlVQ0DHJ/8QHzsvbHUU40Dy3wxEp1uuRAFRwJa4DPfgM4gspc90CaC
dS1+LnFH5o71f/VXCohaXxBySYOwOLWOe/e9Uqyy9PQ7G12psRX9DcO2ugAhmQprCsLdqPJw1z2i
Q7zrItOwcENufGSbbvvpV7h7w470hsyymWSliMiN8mQXu/DUxJj62m5PuV1ZnGK2noUgcZ9a4RGM
m+nxg9kV+7Vh49YvoFApyPxYVbsJ17R73GPry/HUWO+Rmey2hBTeSTe70hTd18cLc+qMEYIoFAwF
2ajnfQAYOtrox22eWRfYGs3K8jt+/fsiFPZ7AatbhR7fsXeP6FWT3NItHgfDMRx0TuHVdhnec8vq
vR1aQL2fvXX/cJ95HTpSH0Nw+IChw5s9/nTXO9h4nlqbp3HwRsaDejWzijWsKnkNoZGf7gqKmlbj
qoknSMVtMMCcbke7SWwlcrnUHLbG067GuvX9mZVfWq1JLwVTR3jsQ6MVgi/B/Fkx88jEwMfLkZ9A
vrDrXvnqiNF6VkpyNSpcSqXOchWkhlCBbOiKzODL6Zg9JIElZOimkxlHazUsXEqiTnEWtSqYkogk
A33uspW3Vg9b7iRHOGqvt8/xah/oQhjdKQRe7U4uEgjbYwQpqNzkLTyp1yy0u61VaLhzKmeDlWCZ
fefcSdYudzY42Kpmsu49UqClT/Pyd1CnmQ/x8C5qonQd2txDOplWuSMsRrf1XX1JL+VQZ1cI8mrM
jBn6YozsdKqsB2y98jTLMXe428h8dmyxSsdreLGUST1Zurbow2qGbmNnvbsxigFo2N4xOdJZLvrV
iLOAjUpO/tdF9+1F8l5BOXjWLdZNTQKQWx+KChqyeA5UfCwY0DgdjwlmsdGxGxqkrfWDXbMkn+OW
NCouiPuiUkMf0vzaxHT9btd7P8rdmeF9a2He8gNRiGJEfZu3gSBcxWTLPaAePYeWz7EmvtcGhNSl
GApClM4Q+1wnvveE1qQTWpO2D+b9swNqJTAK7dmE1KxvRSHJPApxE6fkW+1b21ZA/PCI/upT5YYK
+m+ZWZW12HWhH92EMQ5piglwiAOLkuHme4xIYN8MmiNun+HVEqKqYupJVWRRUOjYQ5iVUJDAYHgt
5o1G0rixNb8Pof24Qwk/RuzBzOCsRcpLiRQ6tULBhYUgIWrc12gi5tCwgMckMmHnM8coaK/64kI5
GqDKcO66gTgJrCjnlgIjPt024CoeLURQeFSrPYdtA6Jw5TqzOirPYNzprAgLb//qJlsIIv65AKR8
5tM46qHLYNnpfWHVtUnmaPdMVra1qH75fShQaoNQ6/0I32ff+yai7N0dtjsnp/OFsAcxK0Grfr5Q
iwIlTuLaeORk3FXaz/JVwEKITLAT3kbyhMmbyPI8CprCsG9l7csd9u7baTYruAMqyKA3YL4eWGpR
8FTxhQGCAxixtMFSNNuFpz1yO8AEq0BITssfoL6wHwVLPAiiC71VSMbw2F+Fh51oP5Kb97aXr2ae
Fk6hUj1hRRnVepRDDBLKsvdyfHs7bTGGgVWnBwcVyUdrH3q3RbKQiWaA7BMu7/kEngEGyGONp6zo
hLUb3+3L2MRj6P9oSJXCikGvO8ngIe7phTPlLboL0LFxWyUGHNFtLqFWja0QQ0QYm8MvHl0TVi+y
PGL9ZkTFWCMz1ZpiUIgUTFgkk4DxFy8q38PduHW3v+4jy8PFCPIlCwtJ2fmz1YhzIZMCJ2xwlNsw
UHGKMf711h+mOw4U/6zY7yvo+tPZf6tGQdPYjmJYNUQMRjdB6zebpYvl2shV+RaruYaAwS1ZFDBl
9dDrGV4PV5DxCw++uWM++tbd4bc2FBxFYq0IYaUR6MPb5OVYOccxBKmvdJRfslPpfW7YUcw6uP+W
SeESdhzV4K+HVkg3vtSi2Yam5qQ/gtK8IF/NuBvX8fa3MAqbZrFVwzaFgkTYMdrePk2raWL1X6dT
eQqTxm6I40SCLpr7jlbqh4dtviHZcPT9FdjvZjHErYbPC3FU3FLq8uDPCsRxiCZeBqe8pPv6CVwu
NkPQGqRrKI4ScmQZzZuUX/BDmKcTujEwxmv7r/eZjcQ+5hYZUtZuqKUUyhNGTBEkWQcpKCUYSOrL
piM52IfH0Ga1p3Aph3KCOK0Gaaog52uPDMhGrlv0w2Le98cPLFJnNYOuNqcuxNEXVSLOoOHPIA7c
O7YbIJ64uifN7NDDcpzOaFbQzBMZZTAfmtfpvlTMe2c61FiaipHgTX48V8/gO7pt6tUky/I3UZ6T
YSV0FTbkg4728YoJexPrYNE0BEQGGemHcWCcO3kNu5YCqbtMGbVEQo1dRPQheslkym+IDrJPVBgG
53gyo+NDYaXudfvwADr90YqfkONTLDC0ZwYaWR3BcXLzzkLtjMXSt4YIyx9G3U2lMnJiXeCHPdVo
AzHYfINr+LYUQF1EU94V3VgSU7vHxkp5U/L+YTYUXlm30Wr6YymLuo16Y8wbnpxTNK1icBAZkNze
XkF4y7/+jJ9Vs9iWGLd/qnxWCxrLiuTfF08BuR1GpSc+LmHnvHGXOrf9dTUbuVSMAiAxS8Nm+vpK
+5e3EMufHzTnAG+NsWmemZZYuwU1zTBEA9vowB5AWVFrBX4aEbJc624HPifRbclH05ODrjGC2NWI
cimKslvPd+2UYyTmugfH4NtbboPVxjG8zMbkMgNeWVpRJgT1cDgqOUTx3tPxXb4mLgNXV1t1lspQ
+D0rLcbOU0goL72DyQJCKMHwg/Ur4venoaDbIAT9WgARNsENLGzdokGH3QO7+rhYqEJ3tY1zKUux
0RN/dt3peA1Pv8yfpMMJM6uf02YTe6zP818g+V/V6A62GRxAIz93uJVeji44F4GF3j1CZDK4x8p4
rNZ3lvpRcOyLeq+OAvQDMca1OAdmsEtDNNebqAV6WLdoXcrK/ATxOXdPupk/GL64mstcyqdQl0z5
xLMI+ZOHjgWAIppV8Qpg3b3EHeiIeSmGwl5NaTV/buEumHtpzODYknoJwyf/C+j+/nAUXKQ62Cbi
CrogDYKt2WbSgVQyNjPXLr3W2n1ijO78GWE7AOMsrEV/S+Uo7CgRq9ddAblwF2C8/tpv+PfmnSWG
ZUMKN6bxP9C7t/Xzi2Eeux/tRm7RlRbjq4F52CPdMwzd1l5vS90oKMmEMUzFCLph6cERy/4KM/zB
UoxlPwpLVNVPypJcloWZ3suogHwNrrG8Yz3w+dc7aLpmpa6TTpfggvBzxd2+JztMDcwHhHuGheMd
PtztrG4v78U9ZiQYVmRoSNM3q7nCAfEBKXtX2Ac7w6rcyN2DapEhZ/32/60jhSYoFYudMMOSe1Qy
x9YcONJEYSOXBQrN96xFNZy9j3F1EmPhIzSR82yMPG900I6wpqH36IuoELvPMI7x8947vDqh8zWM
0TAfKowjQY+x8qUyoTRN7DrOtrtFayFYNy7cPenvB2M1sxrP+o4UwiTDPGmFBPuiNQP7Y6UN9rA3
Frr8X8muhsBFZxd2UN/+qKz7iKZ6TkWtRHYDSmI2GDSQuGuvvzxQ5hwcjOSzTLoqTRd4XZFkAS9a
VaYCSCPOOD8hKh5nFykidBuYlf2seDtoiLZbk6HdmkmX8v4waavLKXkAgQlvh+RhY17RGm5PkqlY
d7y7szCoaKARhpXDWYvCMP2siYpEgktF+K6nmJZhP2GnM5zW7d40NKiXrGO/5p1LEdRpVOIqEqRG
gHfa9ul9cC8McF4NjpYC6Mt7NgJRSSEAOS/yyEBbBt7PmH9yMHOCfUYMeWsIuhRHuQZX9FXLRTCZ
Xpt9gF7zXwwBqz2uSwmUM3RKOGL8AxJQNUbl7t3MSAQEEsHbTseUQ93YoCPr/a6HHLzsX8CcGVpX
Tzsj9AF/AUMU+cl05LNUibq1w2hKkeb6UskGMKau4IE1D0eJlVFbfZotJVFXdVdXIfbKzgSc0C0o
NKBol1uC/KG5A7OvzWa7XwsOlhKpi1vX+qJGUgWfqzLlKwI69o3GOKZ0zqZoyzBRBojoSIMeYkdE
48hYP6NH4vz5dPtbMfybrirkZSXFWjTCgJMTRq4usBdCr6Pdv6hDVxIKLmuKzMc3UlqHr5+S2NNG
M+SsOrIqAWySWmqLdjlebyvGACK6uFDUk5EPxIhg64hBS7XbWKxtDqu5vIUv0PdGmmMaGeeKZDxe
XlRLBk0loOjgRNc7bGVmevtqKWMpj4IKuUsSvSdgZL8IL/xnYdbbEzpVM08erBnjRZtdIZiPVWie
Lx/Mo8b6jBR+KM0sz8NEhNsDdjcRxkYWbqyFckv9aNwYqykVeXgKRieah8Yia9Wy+7sNVsmiy5nh
+SxAVCns6Cd/EtOQeMjLcQQ1o3vV7QfPHL3HD0Y4s5qcWCpGgUZT5thaK+GUgd1d2jQ/ldeP296+
Go8uJNA5g7nHygTsloYyR9y70iYyMRx8eSCTJ2hbQOeedxmwbHXPquwyoJ5OHOTKOM9CDCNG3pnZ
DMmCd3pmVpD6pOI7/PUnW/m5D7fIV6Ma2V9lxUpT0N0hzcOsqv2XaPBfvKLH2cLU1xUu+LpTkBfD
ShMQwb4Hzis4W344VrNl3cwMCKYHaCVQj49aTCKa+j66v7D4pFkoRQ+xJYJWp2jUIX5eIL5InGzT
mEczCkwpMOUefPFdgiCAdZqZdqQAo0ySUQIlBHFJbLmeN6FNFnf/wLLhzRmdO//H40wvfOL7MVPn
EicA8c3RFexrhX3DCjaFbwFVHyyoYtzR9I4nXxmUKha/zpviHt/Cj+Cc3CfXYgus+v9wECgAKVUx
yKqRiLMRJL4cn3jvxXBjwQoK039AQSzC1snbkMI6fHTyQKv9GRSxX2iMzIt7evDkq+fsdl8Dekym
N8b1QqcLKj2SplyDhgOaal6ORx9l5sLZGLFzZu2/YIQGOvVGqbK2nWXp69v598UB6QFWXWe1Mr+A
Yzo90OsFWg7IMwhs8Xgsg1H9FbWtC8oFrLtlNZu6FEW9UJKsKic5xzFDTxeIyfA2R/o2wBLUe/1g
modX7EnBth7s6iGLgVhUQixwoZc/oZs4DEQBioIQwk3teuN5loMOKbxgSGcF4xHzxZx842VB5wV6
Je6VZIK4zkKiGqlxbIgeTYxY3nvm8yH/gbjrMj1f0nNJmPmZE2erJA5LY1MRSppp6qhpkJ+YOTpw
ZNuPzE88Ahh6sgIGnYpNwDoTcZxEsBO19cwJ0WvPSk8zfZTClEnlNGxZIj6KJ8a8kbxHdI7YzEuc
FZrQ+5wEpDojoYKc2n1B8wjendcUlWjffti2pmybKK5ajrVJOIuVjGC5i0ElPHpwjs6JBNEvpA/H
fd9iCRpuhXFDNst649l3PdUcsTPlYN1h8MFs9tzhIx1MVsaHCmwxxiAj44LeC0UALziIwb8nXmbR
yJsel/xBji8tb0vSWxzt4sfbgE3BGiVEovs/dF5Tw5LT44MR/ODqozRNpqg68fhLCIYNJ8VmOpbm
bZG0D/0jU5UMES30oibQvRmxn4f1IPnxoRuvg3LPSbVtoBNT03VXmpGiV3g89WqtdJRC0qywtbK8
cko9b3ZlxuJ4XTWyxmtgBiGNaTz1OvI5LIlCETA+RBlZEhUdiyy2Rr+1Ep2VFCWYuoChf9ReiKJD
m2noki4x4kPMh17D12YjCN5t01JR4T8iCAGUaAiCwRvUJTUZZTioY5gcpOYohrqtZtjbrs4WKI5M
TmUET6vCDAFG0yUJfc/UHWLoXc+RrMOhbsKnUd1hFtLlgs7jkq1edgPDa6g3wz+qGbIuq/BJEXwH
30+DJGl9mxiQxmVnX0usOt+ls2Tdtt/qJzJ0bDnUSKqVPvr1UDaJokXJIWu5NyXWpntey0LG6vE1
l4M6AtbHibqm0NdRGEaVkkhlcuDn3Iyzo6bwYFYPsDQw7xii1oyGi4UXVVVT5T8pAo3ZL+O4Tg7y
TvCt/K14vm2vNRdY/n3qxhmUrOTioUoOmmDzs+TlaWjr6bQr+cIZ0ti9LW1dG103dBX7U0SeAmaj
Snsl74BVI6+aWTGbKHhbfZ4xPI2+R79cDU18/8qhXC3np4BLBDk+pOkhKRoz5FtLa56rIDIFP3PR
/meO5a8mYQHjqmOIBibXFDDsKzwF+H2aZmUbAovyftcMjRVWz2H2kc6xfduOa16u/Zbzpf+i9aXu
uaJVAgBRnp3q6NSEzu2/v/qdJEMRZFkFvH/1HC7+vg5eQ7+J4uRQCSC/rB0j3YUGx1Bi1fUWQsi/
L4T0YZFEYoWjmuS2n3yERnoRErUxO243tPzxtkZ0OPKPSyykUY7uZ0gLdhPBusnNudwMlcYk83av
ZeOphXiYZv2U8hc1na1gOIct3v9NtS0NZw5FOwresvqcdVtNtwzBatIHHo1bvNaCmk95uP1L1+5z
TZFERZdUXJQ6ZZYoF3y1kWH7HPsNuTdR5Ryl/eAGzeS4bSM9BgnjUbv6sRcCKcvoQyNHKnKMB772
7dYo7bhFmDvtbqu1+rUXUqijoYW6NkY8pLTdrzzIHS7Z8MZVie20HBiOtXo6FPTEyqBtlkCX/t2x
pHCKuHECPPea/9NINn0z/rytzLrJfksgv2DhumAbxFa8qkkOQ1k4ZZ3FtuSXVtwqEeMgrgKKik2C
YAeSeawU/C4ozBo9asQ2ORjxmx9HVjLsBr+zYsbpoJOi/5yOhRzyOxYK8UU0BAqHayZLd2M/WHm/
H6O9PlReWffOlFp++h6Kj12XW9O4N4byqMXBuS2bTT4hsC4ahoFXvWXxe6hDUFeKKLQqDDzaWhhv
BkW7FBxYxarOC1qksP7ic2LqmBexi0BHWPtd+6SvfZXrCxw5IzXLalf3szmUjANAjhEdPGoG4lOZ
1xAC6dQByMHlMczjnBwUbXipQvksRY1bxAe1sLtKdVGOaRmxEN3x9PVVdV7WDPzH87JCnew50RGM
9RAZ6JI1cJs+2/nVC6d1llLt1aKwZbmz9AZRC+ZvX2/bdM1zEYbpMiYwVLQ1UuoWgzFlXJpDNnfP
zf3WKFpnTDsr5zvGq/m2pD8eQKrMNVzN4+sJc7ULc87V6/NgKPd4uTD8hCWJCl/0KW41VYUkI233
kjGd0qA9clln8VEyMj7eGsT8th/e/N990kiSLAq5NDlEM2bfubdavx/zH3/xjcDfi+Z6wnP9hwww
zBRZhlPWDp4sh/ugOSZFZaVzw0BkmlnhH09cSJK+a6PUHBfwYo/zPOmWHI1gs9Ecw7e5OrOFRv0I
humYjiDzzbL7KRatTMvPWlrch/HsCDO/aX40XfqYxL0bBMJkCpqXDK/hMG8mvsH+EHnchlw7m4KO
WY6ZZ4V16wdJMvDQ1XhdFhQKHoc8SLMuws/Ph/kxJnvbI6+efgo6SI8Vq+GSfafId0qm78OgNXlB
YuDzquNpkiJoJCBTDAoO0c1dDqKs4TBlfuIJsa5u+yKTnqRZqO5qriwZ186q82EVOjpjRF4xDOra
EVR1jEVFhvOlTWPLfKe6bY6eqqGsxM1tH1yN1XUdW7iRKMGrjS729OokSTEHWYV/33OlN2t6YRVp
edFUbcfr06Me1I7q966UNfe3Za8FCkvRlFe2YTuWUyUkh1QwCktTes0ae7H0bktZNaauYZyIvLEl
OqAT5zBGrKcA+NHfipPctUceJB+3hax5CDIGEv5TMO9GrymafR7xSOEjvM3b7azl2zCpN0nXNSby
mox54jWzGQKhucO8NMYhqeinSKSm0nIOD3kxuWijbolFEzP0WTPaUgblgWLL5Wo4EH0CZLbHYzvn
NjMmXTUaCa10TeYlg85i61UmZkpqAJXa0U2Dt7LkrDDq3Dhm3RyrJltIogBkMvApFF+HJOlTz3OT
7z9vf/9Vey0EUAhRVrKfhAHsFfEe0nFmEvEWM4Rh2YuKJ7pQi31NgxYtd5RSJInq49S7Ip+7f6EM
9i6oPOIkxC+UHGUo2pYvoYxRn4sMhJTT4xw/3Zax+kUWMqj4xA/0ZEpDOHHOPfb/Q9p17ciNA9sv
EkCJVHpV6qCe7BmP/SI4jJWzRIWvv0dzcXe72UIL3mvsGtiH7RLJYrHCqVNtbMMYbKjw6m7pC3uB
psmGLvK38bbLGiNPs1OdlmDk73YdfarTzg21rShBbOlYnlfEOtSkyIISk4jxOkOdsC7MHiamjQdL
ieDQSVI6OLLKTdnqlTD1eRgQO8pAQMhAikun4K7PksZXeRo7JZFyV1fBmWtI2p/b+7yimBefJiim
Lo1jMrWI8glv7GE8dplmDcZGCLu+Aaosy0vWj8D+XfoXUsjzfuyl5ETk0AlLtk/CVyCCa5S6y+Ct
mSxtPEo6t1hY2bGG/IKfDJjyrcwbZ7622mWOqwpPQ9bgKlx+R6zLnOglsgx6I3md5JqpYtPy9e+3
9FyIcilkKkKDJRxCJqS2UD91YyO1Op1svMwr+stQvWB4mwie5c/2urOYMIvG2NC1HGY+waihAiWc
0ZGgyjTf2rU1SaaCfAdS0fBvxBnRQa62jSZBEr7DraXIifrKk3VfHbY8uUXbhCCMmVRGPETRUkpE
yxKCmbaTOsTTyIjHjtKxo17w0pql9huSYaXN4yp0//60zkUKhsastBzEBMhGTGViVcH0nLEE0wNl
57aY1T3UMGZbllVKqOhGpQ14iGZ5wmkNymBhHGm/r/k+6h9UNWN/H5sgrEO5BWUKBUmJ5VvONCOY
BqMOE9hnNr12+0z9slXTWjHOKgHx5ecUXcRpggC54FmvdmF2yiKtsApVUe3RbLbi45XLeiFFME0k
q2oiF3EGn8kbUU9OYTa7sdwIT1el4FQwAp0YiiYWC9S6qWV5TrJTICOtOD/XzZ3R1Rue7PIiCnoN
zuF/hQhLAaAtzo0wx1tT6iAEGNIXMjSqEyWdYcWszNxO6g0nmZONCHJ9cch1G/DdZSKyWSZR38/c
RJadyGPskLp1y24YHL3/+wAI6/tXjmDfM8kMY41jE4sq2ZvFW6QPllliqCzfMHorBgKCDGRLNFU1
0Yl5qdpDU7M5bprsBLKRfZB3MBLsXsmUPZdk2ZrS6HD72q5uIEWenWjKwlUhyKNm30R6U2SnLlc8
BMaO1P9pM31DPdbyexjqDp5xTSPIiYrDPdEBMCtZi2UNYwgjLodWl2WunpK7SE6tqQ/uB+PnkOjv
YRfY3XyMNO6lSWalX0zZldrq1Si2Vr5isC4+SVi5akZqgPxJdhoblyMkSov98o7xPt4IV1aP9N+1
X3E7ldyYJt5mJx68jgHby+2AdFdpF6OX938LaFpcMZVgmKOpIFRHaCGYrkhpO2xtlZ3KSere+jxL
DvUgRzaXmWJLeV48GZXRPxc05C4GSCUOwAo/2MCSp5oX5vt/0C5M29MYNRnqRcK10XI5K5MZ2qWo
QCsTMP1UOnGKNNx4fEQSis9Vy0QnIG0EgRagDpfXxgDJxWxK2ONgBo4CybAehkctGgyffGqUwCNJ
uwtYv+OM2gHZsfRPjiJw+pJmT2O0oexrV+rsW0RudDrzNBsVKFbSIqoDLCEaS7fMN1zONa06lyJ4
eioq0OVU4JxJ+lUqLcYsznZU/bZVNV/DWiDO/mdrqeDtlWMeITdfo5Bp9Y3dNbuPqrUnxaKZNb3o
ldUHzp9gw6yv3c1zmUJihNE2b6kBc0Eq6uaoAuRJa9f5KwqcGw7zWmoNfjvMLRqQEOuJHnOXaGYo
EZwWr5/01kHNFAZpVo9yclBaJ5JeJN1NZTvhL7evxlre6UKwsK8V+iNlOR6wr2PgSfw49O5MrXL0
tO6zIEiQ5uN1tnFTVpXzbLnCzlZ9k4WR0cM8JJol8dYKgnQ7HlqVoiKti0ydrFNx8EHYYjYAn6Ez
2Vw6YWtY5vAqDf/lBqDQDYwTQdipC3eet43UaCnufC9/j2izw5BExCNzJVljtjVtT0TgfRoYFQlY
uBhoYENV79LAKBrLJc6K/GSw3u0U+QCUzD6cvU57MckhGLgb1q5af0+6/3BgGoF7wxQK2ZrgWcXw
30M9bvNTUN0PIUpvg2FlW0LWjMkiQQdoYAGUCELURs61VjfzU6Nrv/uBfGkr7o05WA2A3xrjLZf0
yluENQF6iynAxxBKTOGNmkZkmqUkHH09s1GylIjsRfB/WzTsUrYL23FjD9fkYWl4ZIiC4pcY34FA
KktGzCHyld4sfxV63NgweaETobbn8UL9gfKVsS+Tdt4IVK7VBivVDayRGhR5czEtSmotwGznYfC7
XkseczVKn8dU+xqz2dwXafpAaP27RxfeiRYJP0Waqh1MWigbRu7qePEVsG1UxfHCK1CFSz8U7dR3
UjT6eU+Rj/1eFKqVmfXOrHyCQv9tw3ZluxE/A/ikIpQ28OSb7PKmNEDKVmGq43DHe8oTN2XqHQAx
+7jQNiKb61cf11IGVgEwNQSdV3m6rAijdNIhqntnx+FOsnU7fg1f0zv2mNxLx+a1/Nn+nJ7/en0Q
iowtcizIEF8979I85o1ujP4EvN80lLZppK4ioSE72kKorGwlggDGTLxNuPxinDvNrdGXeTf5Y8ot
sz5m4Amr5Lsifbu9pOVILqI37CNmE9OFVgs5LBEqq+elJk9JP/lK8jWs35Mt7MXaNVCBW0TKAzlV
cmU9TZTWcpoaYARrwKWtvyVyYQO/ZidlccLUSScq4OVXuj0r74Nm7P5+dSb+wAFFhgdB/aVCUtLP
WRmbo79wydtdCJbiPKvHjTu2clYa4J+okGlLTkJ0dTGbI27SDuCElqiu1pGnJiZ3ZdskVoPU1e0V
rdgzjSw1G6iGTJHfvVyRoszFXLchtlOruNNxrXZ4NTROUSr5z1iPyanEcezhRBH3tuSrh10nS1Ic
gQXgcyYwQpeSo1mPpylXR7/KuBXJ3aKOtbYRbK8K0VFFIkCFMtzrSyGESqWcKdHkkzSw2mXCgHyn
KH/rYi4rMQGNxpMAB0KMSCe5IzTt48nvs480xWgIBCfmYBsbG7ZiepEUQ9WNfaIQxExSqYSs6Wsy
+Zn2S5c8FVWxLDsyM7YN9HXfPpxFkYVrjKu1hFkMU6CANbvcNxUkrkHcxbOPwsIur8IvfM6PE/2D
PjlbUWy5ee21ccMJWzsrjLgCOggmGA6roBDjUEg1PgUmWEusgD0VRuYgV7KxsrVdhLnVdZhCxLbi
FTaBOYrKWJ/8CgCZVHKrln5kU3XfV7o/ZMXGma2Yw6WsCGIGw0A2WGxqLAkDgUkzz34R982HkWc9
x6TV2Xi+fVxrFkMHqHYBPlCcmnx5XO2YaWXCVIxHjlrmVJoJm0FV+sBTWPtS7pTvt+WtWQ0DTzL+
RYUAJYJLebRjgxnodPblIt+TyqeR9Is3VqOnXlvPXqvGG97Pij7CF1iycgQwQiqOU2iT3tRTFhEf
LFluJM9ukQJCRd+0dpcr7sgcVKc2RK7sKUQC5sRMFSNnFMEydn3SSnkCkVEdeZ2Zu9JoFfUHrTf2
ckUhdRnRDYo9MhwBkS5tmnUksbSe+EErV1YwJex7WeqRV2mRsZMylj2QOah3f32ASxkEsGVGjWVK
xeUBTpoat4WuzD7GTxtt7wWZn8qqZQYqwsbIyov9bXlrm3kuT1CYCjE4UwsojBpbuTsHbrdLtp6y
tY08l6EIa5oyowlKNvtcPejZ09ANrqnstOyu6rKN7VsxVUBBLPUdILN1pMYuRRWqqhfllE8+cFQ7
qQWqOOduMwQbw9ZWdg0hFKzhAnuDNGHXurHuiolVkz+Bq96Kg+ZpJG7Sc7+rtmqba6IMmRHk+2Cs
gAu6XFGepk1c5AXesMpOu/RVYjmx1FZxDDXc8OrXNu9clHCxSrRI0l6GqEx9llP01QLKN28YxBVd
AF4PZTgVpwSAoiBDRfhGQEM++RpGwsjsgf3qOfAQGLa7lS9csfAw7SgYwFAoeC4FrcuxgkhNYXqD
iloSEKbK/HH77lyndxAywjnTkPNealXiZZW6SJFHJmMxYfVUxo9BuDe6LxU5NEPscpAlxPoxJV9u
S107JTRFwfZB72BwBVcXOjnneaTgSVGlyZJitNfRFD35Yf/0HwQxlClwXoZ8dZcSmtBw0LE6qEMY
1E7SIJJH0+xtKeubqELEErxCjnBlDW1o0C+Ic6pK8BRJf9Lgx+DFDwW6q7l0P22hZFZeSJRc4N9C
M5ZXWRC3zMuIdSmbfSAcnJAArJpbUqrvEuXYTNMxotLGAlcuMAQiajAIeq6AA7q8wAEp5yhrq9ln
owowblm+xhEAEwEwFl41K782tnOJ8wUH0QTCzdBkE34HZF6KMxUMFejHdvbrmg1Hqg+pNaJqaOvp
MOwrtExZE0vAQ9VEhp/GI91TEhcPmp5pjRVPZuen+VxsvNgrVxGldzhBgD2DBkvsylLkWZoUdEb7
RR8R+KhmYvO6aqzbS1+5GJACDTIRVqBwLDydSB8XYVj3sz8cydP0O9j4+RVPx4QLxwjAb0ByiUm6
jhghI+UA1yrQd2hgt+izkf3K9PQwBCB6TMMuPdCx3LjtK/bSBDYChWpk7ogm1u6kHqZE0ydsnTZa
QVs4fHrOCzwF7ez088/bO7gWw59LE8tYQ9MrLC84dPWov9dvmExceIYzvRu9XR6ULWmrO4qcDv6B
kYElvVTVYKyhwy12tNE7v1LIHh2E+zrQvkz9ryx7UINXdDXd0dbRZ6eu/Jq4ypCc6hxOX2jn6nNO
IrKP6dagjLULi9SlDiwl3g1Yv8vPimZtRkct9IjSZ6bcJUNisfk+ybeWvyzv8qbK8PKWJkzgqVR6
NY/NaCgAsLBE2vDKzBcdNfs6uyubP6rcvSUxsw3zIdCOUvD3MSQEo1zHsD4NScNF586gFWE+96mu
1jjl9mdtciuEe2twW1M/mu+RakXtFnD0+qAB4oADg1dSVpDjXm7umcCJaGOW1g2cTFLcw0aiANvj
BKtTr6DdYjgklTw4mTptmJ1rg7CIXRAkiyOAqvSl2MGcMWu0gynUsq8S3XXmyxxvmNvr12SBp8DW
Eh0x61XrZNNn6C+LIKIs3GmKnWmgFjPfzGkG/LL0gr/G+S7cZnA40NyIJBcTHc9ez1pJZTAHJFOU
fclQ+UUEE32Xq3gjQXNdzv8UZZoUyWSC5KTgqXXTzEY8JbNf/SrqYpdLvdOz9tR0o9XVkTNwhJRh
gQaryB/b+6Grn/L5pLHMLvuQo9w/2CyTN050TZGgsAbuC0B4+HN5oimSSXKU4y2V82/oObEmr0dN
VNm34alDovGv/WHEtbiiQKEvsBcxZTqHtaElGpn9oLwfpD9oUOy3QIXXL+OlCGFBKL80AQavYJOH
r3z+Sf8+HkIzELpyUPtEp59CBW+gyzWtqJdYGQh0T6UUVy/q3yQ9/tvGIygLKp0wmkhZokVeuTyY
rkdLdhrGiMmBbtZ2PXAmh6q5H3eh9nT7jbp+EC8l0UtJs6HDltaQpESKlci9Z5oYP21QfwojJzA3
FG7tfp+vS3gLGLKH8gReND+Rjh9KZ4fUVie3kna3F7VmqQAwQ7cy8hoKSoCXi2omNVc7Y1GDInGC
rHIqlP/GKdhYzXUhfDkmtOIgb7JUVJhgEcdKbeDDILsgwWRosTXQHgx2U2GNUe0M0e/CbF7ksXoY
0nBHJauNTev2QsUpkci0XX6BoPC4u0UAdwZPQZd4UtSeFqtphuZxSj1EMRnp3rK48uLAUTI37Wxw
4e5vf8LqXlMZrL4M0CtZjECDvmUD77AHpLo3gDUo1ZPU/W1H/bJKBqDnkqvFG7vYsbMHT5V4VnUc
GQ9t+FHMz+h52kygr1kOnCPQDNAXVF2EezCQouvwTsBLcfi+eb29R9cuEL7/7McFtc+Z0oazgR/v
pGNaPlfR3ayhX9O9LWX1KgOShhQbfCAkBC53SQlRrqziAL4txvuVtir5AwgVG7sfvNuC1p4NxK84
86VfF5DcS0Fk0gO5qyAIdZ07KZofsiD9QG//G1X2QcC/KIjuLb3cyB+uKRrSHLjWsCBLvehSaiJl
PB1ISvwqbe2kuZOUhwL4+P+wtDMhwh6qJAGORk2IP3LzrQp7txy5B2oCuzIU20gVt9F1Ly/TDYO1
ZhcRxy2VS2BOsbrLtcVTi2T9UMPeN180/VGre4uyB+xskiBeaL7eXuTaTqJtC+UVlPZQdhaMBsiF
JygrpJnd+N5KoS+N7SmXksNtMWtafy5GWFRhRl1dRxXx48JVuZ0nflIgn/12W8qaMgIo8NlFgbdS
tMGhCdYggzbED/eZfK/UljZ53A0kp9iB7fq2rNWNW8JVVEaBexcRLVPNtHpQ8HypCnLHUejKyVcT
z8ttKav7Zmrw8D+JiERkidkXdYvWCOIb8X5ClxanDzoqbTzdyLqurQZ0NSDhQbrIRJvkpdI1AQ2T
puVwZmAkWFRYMjZMTn7+/WrOpQjK1hQ0r/toIP7w1Lcfsv4uTTvlr/t28EDAs0Zcj0yogTDzcikx
4Js8KwnxJ+U4TbuO2EG/i/uNDVszsFAw1GXQs4ci6LKhZ8+QhNOvpokSdI7eF1gD61t7DG2TT+52
ZXL5ZCGcBeMO4EX4W0aBRnA1i1FBgmuUuD/PcJm7MU2spGjGl9unc82xgZqMgn4nPBvQBCZCT/Dt
pEmmgPt17tf6+1B4QekX1clQvknyW1M7QXKcPtjjkOzywo9B9ZFNJ+Mllo7RvkRjUmoFNvtJe6fN
Nl6ZlUzm5acJ202mtjVHdJH65Q9+yJzneTd538hJ/XZ7C9Z8qIstWO7j2bEmqVkERgQ5HZgK5rsh
TCxaOrrpFvQQtZb5bUifGN1Hr5v25NNxuT7kf3dfeElTHD0dOEQ35SEmBxrs1AKpZ0uRj2q7z5Ov
LLbldynSrSnwgtyOv5TSY+WBqqbBeHXzedaQbQ1P6X5mrmJ+dMqu0U7NfBfifwbpnRe9Js9VaBVd
vW+lY2GgeXu2gmLDYH0mHG4tQ9BVQx94Q7nJ/RZ97/GxSV6NQLaU4bWTNcw5qWxdtxLkm/rImwc7
mj7KuzYvvVB6jpNdCgR5Uh6M8V2togPz1fBdrh+LApOKMV+3YuiIc7I5tdXeKozXRPrTDqEVg1Vi
iyD3swJ5axnLU3OmCFo06mY9hoPPikcUB8fKmalmaeF+IZ+ZLY7BydGvHFTOeuDMsJd9YaUPamlr
OIXaz4CRifaxfi/Zafh1MhxuHjoeOWnyVhK71vzuIX4aD+FRcRkY3szexaZZOJbmKOcvpVc+SqOt
TA/syTCf8uQ1le5Hsqus4WV8q2UrTh/4vZZapWKNaPtTTiR4MHMHbDdmtOEEreQtcfOAbKILzdTS
bX25EdVkSO2IlIMPxixA/qa8dbWmng95XYa2MRaKn5RZboVUe8gwtPNL3vbgbwPp6f721fykfbk8
EUVG/IkcNINrromkdXLG654P8eDPUBdgMG1Z5V848t3IrNpz0/nGR60zqwGQoqxlNzM1l5KDOX1P
VdNKBuqOqoUheV1nSVlsZwMYdTtpvyR7syi1amLVvWR3u15r9saS2UefrJH7Xavtibbhvm6uRdhU
pS+VujIj4Bql4xTZ+ru6l3Atygfqh6k7hgYwuO447k3MBcpBtRUhW4zSZHlI5YfkgeoWk/axG/Nd
mdqB4vDyd+lFRyQYdfpU9mC4BIfuX3tw2H6gz+DsoNiCx+hSD6Kq5APV8sH/zg6P9PH24a7Y3ctf
FzYkphGCygy/HnSYaEwaL1d2nQHcemkv1QxJvjf57HZT/q2np7YKETRFW7lbkXcSAfTyEQBMobsQ
qia+f0bSJCTvkwGIkulBItIj+MCscogey1Q9FjHmtCoNwMswYyUKBpPikNoOgmxXKuZzb8wvGNPx
C/m7u6gxCivj7R2vgz2qNs9BmONQbczYcEL0LkqeOcr7Yh7cjnrU8PX+eSgAh9Y1O5Q27u+1A4k1
AQmGtknMprsCkVSE8jwzisFvkhwYyMQpc45ihxug5nH7DMUZH/+7fWeiBA2pGpnVTdgM8B205waz
w7URmJVSewIryCtVYycrJOC+dYfQ6Y4P2TtPK6d47qIPTFWxwDaz5waxevpjaI40Z7aijjsl3zAj
n+7flRlZEAZwclAYVQX3MAjB8ttG8+CHWax7k8S9opBbJw81zSkwxvtUSsE9MOOw+Slze0mtnY7x
xJHaybTqrJDtuZUYLl7fezUAJR4DDcUpCguQT4xF4ca1YcFK5sizzBpCxk7zWoV1z7c3+xMYdrUM
+NJA08M8gzPi8jqi8QGMHGY7+CVIH3UFpI+YGGlJpXpgM9+16sEwduP0g0m2Gd3VZuIZplXIA0ZF
TIcKnsyQ/lDqeePxX4QKHwV0DYp4KIKgp1Ak80aHnLxs7eAPRvBcmLuufJJD5vVtvgcsteZ+NHcb
nuG1a6xAJPpAl9IkXFblch/GGv3GZkogMm3sOTmCPvK/LIoulgGANsQW9FJC1emD1GVAvxdwAKJo
1yn3upLZLd9lqDn3x3LawGVfhxZY0plAQUPRIlmoZQmBw+jS2DLQQqDuJtXlWzd25W1fJJmfNA2o
yolY7MaUxiEbsXmyvk/KZA8f6069D8l9+6t541nghfKGkVjs+JWGnEkUIsAgM4J8DiExTvatXf4C
3vzQb8EdV4XAZQHAVge2XWQK70OWGlopD75RBVY+fTcDyYvzZxrxQ59/51uFgFWtPxMnKEjB8rkq
I6wpOwx3RLONh/YgJVZxbDcUY8WWg5ry33UJijEpbKrTCYJ48qqUObzR37p0AknXxp1aibagF2eC
hGirbzMt1w3YSPqe7/qP4Ftu0z8M/Z1Wu1HcWFfBM1HLms/87EyZO51iRImfPDaPlGBweO/ljuY1
Rzwg+sZV3tpA4YWakXet9BHCJjt/Rhv/8AAWiQ3DvJz2lYafLUjwZBKK2oLeLHv3ED3yzup+8q+9
Ex2J1x8AaOu/bshbbswtecJDkEZq05bwJfzOQ3NA/Zrv6I6cMIH9oAJRvEX1cJ0nutAMsW5X1KNZ
Mn0aUGPY8/6+HaGLWyCBtbftXP1E8ELM+86MCe5vn1l1bOf7IrKK2Zl9pbChF5EV+dLO8Ijl6NyN
vm/cstUlQudQywEQHE3AlxopjXFRSAHML7oRjlkLSz/KVrHVSLjm8aKZ6l8xgi5ieF0Osnhc5tCf
qVN+dKUzItPAPT54ZhTamApqJJELfit7wwXaWqCgobqkyBg5D8ksdY1kF6k7Y562rsHqVUNGGdUw
EE2hCfpyF6u8D5OOKwgXigPbJSfql5ml2clD01laj6nSmUu4JT2xZsPhXbcoS88YWZq4QUhyKbkD
u0oK/hCoKLIhXJn3/buplq5e+EY6gPUVXUfVN3Cm2QMLNuzLJ+ZcvIwLgQ06HJfuEjFGzeaurTpM
GfHjOnpi2a7VvuoZ37HiNJMHlYJ0NvzZMIslYMNS7uQ4dljo9+1uaL5My8eZ34jphWz/9ySx+oK3
AaoRmMMFGypYiSAuOShiMzSexM/V8Eeav0/D24YlWtOrf2VcgcQSJY464G5GPzmp2h7cel7mR/dg
6t+DbupJe7GGA93dlrkqcnE2wf4FmIjIG0SkQg8rGcuaxh+tcj+WO6Y/3Rax5kwAhP+PiOUTzh4o
nXKl7tGB5QevDCNBOsu8H4/Rliu25kOcSxGUVgWpFIKPdITJe9FNTPxIpN2cAfCi7RpyaLv9JhmY
OChmCddwPYALha4joyL2TyjVkBdglRh9kGW45T50UV7Q7+s7FUNfmz0/jkf9Mf45e9oufKCH25u6
Zh3OZQvWQc8LQ53nAj1lO47qCbrzjtrrbRHXjffL+lD1XxBECoh1BBk5EkAyayGjcZY5RsYh3nX7
dKfb1Y49S17uGRslgcX9Ei//uUDBD8xJysaugsABwyq2mI9Wd+xsNYLv19J80JMux47lA1rc6wd5
/BlJ/B4nuHGnPtFHt9YhaPzYBFMwcqxDevHq5+pL64Y/wLF04JZxmPfxsXbSo3aoD+Mu2yvvyb3+
Lbif/PZxwzVcvduA1YBWBfSm6Na7vHhKErBOSbFiFeze95mkWnJVbD1Ta94a+msA+DIgiojlawN4
xIouZ2Z68Wv3wo6GC8LpfXxq7ttDz70NnVwe9autPRMnPL000dKyLCp0Of5p9+ZLh5tHvdiV/Wo/
PA7v0X324wX5340Hf1V3zqQKxj8t5izWzEUxQdc/uIBL2nn9Je03kngbYj6jijNLmZOx6EsNYrix
l5oXPj/M7H7aysyvpZkAy/jnyD7f/zMxIHpHf49eQky9z3PH2FUHrbaswsG0DUc+ti/MmkGg+Ki6
tU2f+FE+Gv+//RR9myksQa3W19hP7Z2MuyiSrbQZQWO74U6s3gB4iGTphQHgZNnws5WiW5SYZduN
fj3vACJFHXvaakhdtVlnIgQvNNdBwBsgwe+PJuYNtvcytnJD5xc7e63z/65C0PkyrngyGVhF/jTU
VvFNVaysuCv4M1BzHxpB1ygQ8xtCxSl2//u4na1LUHlNDzU567AuZM8xMe/nfJp+GLtmDxY8T78j
v+Dwar8weZN+QzghVdYWRcMKHAyvzz8fAJT55dmxrh9Ts23wAdNDa2nH1tZ+s8pqByRzLHS+/+i3
CMpvawsyYpcSp7bhJK6wz6CEMKRdHLttt/HCrZsvqCKmUeOSmcJR5qGksUaF+TLQ0aG95eFL/Qiu
YWuzhr/qxOMW/yNJOD8S1EMbtLhi6dtwBBuupxyqfbCvbPCU/CejDOdLR3/sQmIsPDRBO0dE63sY
FMV5oNyaS4u+D/fzVzO0tJN+HH5rvR38Kh1EukW4Fa6svkBn0oVLHgZRwSQdmprkNoa4lH9MpPwO
4UeqWMgyGi/177bYLOasBiog6/lnzcK9j5tKqTkgP8Cpo7JphidCHdoekoeREtvIGsuYngrzEGZf
I+2nGUWWmXrBcIi7X2lYfA2L12Tk991E99NWE9Fyslfm4uzLBB2rQb5Vsmo5jeYrUyTwJLmzbim/
ivgpzOz0v0Wq51shqFoZg5N7ljlULXBp7ch4lWv7gDI8nktUeqxif6pyJ/5iHv6LYfx3pWIuRQ5Y
Ms8BVprUh+yxmUK00n3VGi/kXxr5d5195zJcLuOp28QarPvGZ6IFW9FLJhqlEhw/eQrutKfWBpu7
XbmDY1i1Mx4bS9mwHKvvzJnA5ZE4e8o6UyVxMJDRD41SdmppRFdiINGN1M2qB3ImRfDAY0XOJiUZ
sKxk3yiWjNjCTI9sM9Jdy7mdqYxYKFSnMk3DfjG1YI44KPxbTh56mVlJYNFKW8rypfRAJ77xqi2q
f+NqiAQF8HkYmTIsD7xJqW3eB56xnzqr/npbMdceEvRkYzwKiioaGksuzyoPmijJunn0yym2tXHH
K3iNWzQwq0LQroLmPTBcQdKlkFGSyyJpKSJ35WhWsl13T4q61RyzJUSwclEJOhU1UBDi0rewNyyi
Hbri+fZurWm2erYQwV4lFeNhq0CGEbwEyU8Jg95uC1gziOcChOMYmgF9EjIEAF9lTHaP2TuVq9UH
NIqMJZrVNh6k1fUgd4UGRxTB0bR4eTBJ1cq9XEJcdZDsLWqI1QM5+3HhQMZITdKyx4+ne5QE36WN
COSzY1u8IUuz0P99vHAYSzZyHGv8vnKXW0/jw4jxRFb9lPyQn8Ivnf0H/+HdPp1VU3ouUjwewzCG
TpcRQcav4AECMC84dnpt97nqGC0YotoP0J0V00tVN4AIErCrNr01hd82vmPZOmHpaENZFo4kn4le
78tza4KQdYnOcKGyONdtrtLqh2HE0RHzjrPQZZmqYd7wQAAqkzOSvwRRxcBekcjyeEgb3dxz9Cln
jsRqkoKWLTeOqlqMp041e0z9LKotHP/a9y49pTgt2JqrHigjMTKpGxa1btEmXPS59Kus62ynhOZk
F4Ea+fpMt5pBVoUu1gZTpdDkJBY8R2UkMRjfEVHxV2X4YbaHumKIe35X7OX2eaxo+tJHjghgyfJj
oNzlcXDMZsmGDJIwTps5rI60faI0pY3AwNzQ+pVFgbsLrOkgvEXsK558SCupZwSoWsx+IXWKfs75
hKFcgXQ3afmX28taeYIAdgWYBKmSpY1B0PbJbFjQsgDAe06+IvMKqJV5v7Tk0fKeJLMDIo2N/OvK
m44WK4wCXFgnqCkSY3NUitDeLhN0Mpihl8+p6RgYbnfoQQHXYr7J7vYCV8UtG4mEMtpmxdg+Koyi
HAqgh01QZlIUSaSO7VJifIR6s/U8rRwc+pKWXhaKFvYr1tXYyDFTbchkn5UByIMbOxpnO0Unu8bm
L023VXJaOzsZRHoAjKBVCH36lypZV5GudQC0g0tp9uJp37WN6cSJ5Bqhfmz14r3W5I+/382F4AU7
CVw5CEIvRXI9JCTIDeKnf2hO/+RdjXETv2RF/fMf5ODIADqR0Qsv5nq7uNEx0baX/RzjCdLpBxrV
O9lq23rjcVy51TAdiHxBDCwvaMjL9chKrRZpx0G0WEbvull5w6w6oD/dUMK1Ajy6h9FeC84GiqhU
OKqyTVsNgCTZV6RqflLVvHNyRGGePMqja5hcd6exaz8MM5FAk8vDA1eNLdbHFe1cRgQvZFiYL3VF
rtAr6RjGqBX6BuCpXcq9zKg8IwzvOlNxo/T37RNci/gvxAmWRWbR/3B2ZTtyItv2i5CYCV6BJDNr
silXeXpBbrvNFEBEAMHw9XdR55zblZEokVv94JZKyk3Me1h7rdaGfIVx75V6yFCUZB6P7OkvXKE+
rY4uHiDXzsKpceMcQqR/7mTBOnj+AXEEttFWAqJpNlLegI/1vjXawEvx5C3pcfQJ4NKPjB2pbv+i
Gttpgt04kHivwXWz9t1AkEcxSmyr6zD72LVN/gJF3eZLI62zpr+0Do0tl+2gTrcW1AGuEQQWMOio
558YTZ76EoBdEDtFTQlwecoeCl7FdZdBUNVJdxL4W8OD44ou31VkSFdZbM1qMfXWrc37LA8XHZVQ
wAEz/igzMEeLhxIAlttbaHN8kFFBWxiI2FGFvTyc/TwPboua8327DMFKfOw/OLQ41UBl1+YeOdfG
O4GOnP83pia73WWcCPc6836Q6P2RBkdDE4Lauijyj73c01NUnPK1NgEtURv+ODrC8BQq96gBPbyi
kzRL5rbvTksnfldLZv9ZjL4awbOOqw09xhANUxvgCS+1UfNJnnw4nG6vzMbnX/yyebkyuuYbqCrh
l7XACHdifpXF9OqzlTvZ68HxCdcoT+biC7r5zo79QfsKCvMGPPE+XWLLPjvVC8ufmmwOTfGYmejo
c0NB/Pj2KJUt8fYh8IjAuYiuS3SfrfvzXY5DN+quK/OuTHq7POUFrQ5C9CxklofegGJPKXvDmu1B
wdpBWwiUit8g5u+saakBeUbbXHnnlwB9UIGRy0jPDws9/PGw4F46Lhph0eQJru/LYc0cUqyDSMuE
EA0NSOPJr5e/SlKFXmbuPK8qMcI6hY4Pak5wnKLNyVKJEZya2gRajGVSlPnHiX2rl6MuPw30KKe/
HIB0ITtdGh9MwOEXyCouS3/UtSIQ7akp/3Y1uuNYqxid/3wOwVquLYWIhpWhN/VgzJ0uq2SGT3Us
urKxAh/qqQEb8zu/9JvnafLQaOhnTlgaLUGLARQmRgkACKYyDzOnq4+3V2Prm1C3RvMzctW45Dwl
sIDTkc9gxqqSdKR4KPwPFRkOM7A05ksrLHB4Hxs3ECMiQKLnQZovAXX3lmkd97tYc50XtCQifNLR
E4JAar353+29eXJoDnUsmrTuPfy+p7KCMtYxt8+td+5MbENguV19DxemOF+rVbBywSHxAe5ZO/ov
rVZUZIRJrIY72kEBDXCP/R7yPe3EjbsKDiR4HtFrshLuKmPDba4Lhxc0KQwyhRx6pwEUKPaoibd2
OgQhcZ9bILfGwJTLgiFUTx0y0iQ169DMY+Egd5j358YBO0ATsHYOqcxDhk4DAyomgtxL+gsV7EgM
Gro/HpG03jnnasnqbX4hPISUH54YINOUkbu5w5y0N2lCc/rJTwk0KsVPZ4ydxv/JmQznNA20+TRb
f4sm6qt55/rcmvi1kxaofPBZXdEzatrYuLLN66SByOjBmOY5djJjz4PfuDY91OXWMMFcg2blSJel
3YxG3ddJLWkIsovzvLwsdflJq//VeOBv+TZaKhGaKO+S1Ipa5raL6WzauNPOfbbnoW8dCBu5JwsF
4pW4RTkQhbGMllkUdSLaTA+70f2ZTkOJfmc09+3cOhsnHm4jCmSYPLwEahRe0YW3A2dNMh/1Ig9H
N67m0+QmafE8mB+1+YXvAWk3BkeAugKkH9kTiLEp04cWHXDxcSxUJU0nKAapBb5mnXXz9fbQVq9Q
ucvw3KB/AK4/VNnUDcH8NptbAPLQ1vnSn60uBKgs9F/74aEUzwI95LfNKU7qesguzCk+fypKb6Fz
0yS601axN1syGlj/dzFPFVqGfHS+kD/tAfqvzZUOGoyKWEPFpis7IzUW2CyNv5eBxo7NQmdJIFW/
8zCsN4Q6lyZOFrB4SNbAZbi8oVma1ppNuybJIMhY+rExH6ZX0NI1fR3oEDy5PZX21hZB8ITNgfgU
YY3i8KcNKe18rNukpEv2YBV2cUgRqH40gfqK9IUAV5npU9RnpnFAwdOOuQCPs6e5c9Rk1RTbUkcf
p2OySGhWFzuLbgUut/1wKhkAThOIR0ElmEfm6Drgcinbe73ujJOfjsAhZwxZS7cfYoH7KgY/Orhr
2FydRcnKh44XDuiACvOVGosXppiUADoGuMSzvHmuuEGPop4ykHW5n0eN91GmmfldJSi7gxaY/qFb
kCPm3jDseA9bCwTCcywOyNGQ31rv4HcPN6R8zBp/bJPZrgEUT40mhs8/hY5XommzpkYshSdefTrs
7Xs1vn/bhAgC4YmjF229SC5N54sPNg0w5CSDzwLbCKVhAnd8HtEH6xwrUUZcX587FkMK8nx7o2zc
+XhRVvY92EX8q5hmGlkI78s2GQn51PqfoRKYeOudvLP9t66S93aUB9R0BrN10rxNUh5b1WvzQbc1
JBO+khosQPKvfk/Id/1u9bi9t6fsfzBq2JlBYU8U34l8HsEb7t9VtA0Yds/tKdw6auAIAdUKeiRB
WqpsnNYDA1VP/CbhZmGfJSlMEEORp3mk/d+3LW1OIvLL6PKFgDXQm5f7JJV1S5sag7LlQzs50LdH
o0uZP/bDT3A+fGnph87fCSFV4oO3vQnFEuR94PNBwkFZOA0JNcOSGi7IPDLYOSvygIgfhf0ymkPg
0PKQ1SfiVPGqbJ2Cnw0Odxk4JwTTYFO/g6oMvGyziHr/YdbpnYtGrQFJB5283J4atbz13+8E9AZp
I6Sr1IxKnxM/L31ceAyqQIEeohW1FSEc7ewAkPDXDjimIchFgC7KT7dNb60KOg3/37LiaoCrjhSp
U7VJ05OQLehpZFW0dNVRI2PMUn7Qef4Z2dmdE7W1w0FeBMZp+GxQ8VF2OOG1kVslaxPSVFEn6zBv
fhf+T5e+lP7z7RFuXY3vTKkMKANrGyFMzK0jLIGnoQhtg46PxJ1YaC1o/PUcKu989CjvHK2dMapp
l8nvrEbrWtzJU/NpQW/EbDwwzqKp+Er3sqybywhmfkRQ0A1HVeXycFVWMyyuFG2Sp0XA+Id2SRao
6JASjBHF00gfdbFztlSY+duedVeqT/hyIMtT1cYRaZnMHSqWLIYH+nqwTzROXQeGxe0QGrXzvS+d
LCDVoh1R/phOfZ63MfebGQxqC4Q93eLXMqIPvuN2fyKGpKcmZfJk4olPQVi44+huPRXopgUaHvB0
vJPW5QRJX09NMuGVSicfNEW0rs+ELmAzbrUMTG5ir3y8da+u4RYysiChBRpCsUcWRhetZskUn6dw
JwG7FdHhOvvn15VTu1A6WUWKX7dIFxvjp6r+Rp1zmn5wyg+leRxApkKyiJEj2euaUNus35YdqWs0
w6ylAwTslwMbWOPPOEQs6Rd2SKt75C0+9ZYf2gU5cHP4NFS/mBVB1nkSz5wOgf9xofezA8Qb+EEK
0E3kEEKvTj0d76BaF6bsDlQstebtXDBXpx5EdRaYox3cLVDu8ZT11pfSbfNSYwmIgO8N1Ium9JHI
hw7UeLwtXwBM34Wcr5OuvtogkV7TrIgKkey6nJncnjowLE+YGZnJYy4mBP3UgESe2SzgMjPpXY53
D8zSEz/1jjM/meVcHwtr8KHinJp7e2TdYVefg8sArLUeghMViGMP3BgqjbHEhnQyN04dD9Ls3Hh3
jRYuz5Y3R+iHr37evmxVfO5/tocPPTHU0pBFV9mzkCGb+4U0LNELA+p9QdsZd9kvmoMtNwNXLpvq
kE/ke9XEVTMFGskex3EMR7bg9de+Zkt+sHl2YiCAAUcxgQ7f7e/buidBdom2GES7aGVXDg5zNJCi
TQNLRjYChmf6odalc2BDCu2Mxhk/gBoTPaVSsw/a0HY7mRC1AfJtdrASwLiDSR1q1+ut8c5N7wnk
uknDWWIA7wg+malGzrEk2fANnCH1wwhZtCy0xNIArlGQk5QchB++BICzL0uTBTO6ou51u8u+sGaA
jjo2lHwAiRQbQwe8/QcNalLfbs/Ypn+P4jHOEvwoiCuuN+u7b3ZLPQOWQsc+Mue71pkAyk8BhoHb
O2aH+pPl3ucpaFrscFz2yIjVcul/5gvsg3hnVrZrlefeoFnXVpOJ+fpa3dOA4D8rLOEG/asx/mNH
eT7Rn1V5pQ87bv3bSx9z4gKU/0zZt0WQcO7yg+8GBume/D1P//qZwCmBHouD+GkVolZuU0473qBp
iiUFAXNNGnj5r3qXwXTPiPIWkQlwFafCa2EmGTDQ8qVLHzPIJUrBorI81fTV+uY5DxX8TYoGxhZO
qLbjLaxhxOVlhOgQBW8U11dch7qQ3OFo+plHPIc2KqA1+H10et5ZxOtUFiJB0C4jBwjkBQ735UZd
ZUwl9NR4YoB5p7J5QFs7QCH+XNSg8WCh5s0h1z+36c7Yrv28S7vr398dED2vRmaAAC9x3ftF3E3G
0faPpRdCIvL2CLfWEVlBqAIYFsg4dOXyqluLaE3W8KRzfMRO+ZCGmmPxsO6zPSX5jZOHQeGZx3WI
lA+gnJeDEpM2pCb4oJImEw9Fb0N3pgs84IK0DM8VZydWavdm2p5RLPl4e5gblRDYxssFDwcx6RW1
DU+XmU/FzBM/c0Hpy+BoeHruBmMNKbLJDic+t1HnliBW6jp6aCYgbMg8dmfIyrEz69u9HMeVM4G3
bNW8grwQQlfkwS4nI8Vt58yjzhNIUH7S3PLZlSDByb2frTOfG7s5edOO+7Lh4YGYCxm9FdmIeFn1
rh1TprQfW57Irjx4eR36LjvPY4I0usnnaIRrjUJMWJl91MxAP/4pIQCuXnwAWckC8Q/6E5XEgDX0
dYHqEzabO8CzBPwmpy48hxnB2s56X/vml6aUVxHdj+1SGSPG2i7fp6mEq/A7G+lvdADfLZ4IhTU+
oM8t1O0Z3D31fSftEIod8F900KecJrbHdbd10FAoAppw1QfFVFyu91Bxn1ce5YlYskCHUAUqsXK3
R3Fr2BD1WbO3UARGTHJppbJpNQ3I9SSgPzx2zAw63f+b2exk8O6wM8Ubd+MK1EABBgsK+mPlgbO5
bhXT4IuEpNqB6yzUJUloD3QIBCHCRWovbat1YcOrRzePbxvfuPshLQsyGlQYQMOvBuCoOrTe4jci
8dOX1v05ezseysY8IscDFnCAtUFwqsJfmKk3k74MItGBcjXBmLg8mvQx22tt3tgUF2aUSyC3h4E5
BsyIr1Zkfxxebs/S5s8bgGS9peJQLr/cDaKbrWEZFpFQawx1epirt8bAf2EEriek7lBhBqT40kin
ewVlfBLJAnoGnhdhiRL8uMfot7HgKOL+Y0XZbHzIQEY1wIqI7GDnDdxc7H9+W63q6IXsXayESMpa
xh7VQt36zc0fJP83m+qdHdVnyvSC0xF2lv5MoCaiAUnll0dW7RGvbL12b2BR9OyvgEA1da81IKYr
WxNHkwL9kCPDDAFMWQeFFtsIn9FluPZVHuF95q9S7onAbs/nSiT+H+vKtqNFU42cwvq8TKFlIcUI
NDmRWpRBKuL25luXXfEBnbd3HcxUSBmpwU8z2UXadrTD5nP12OIaPWqmnE424CZ0NFggClOPKuQG
H10jmw63rW+dL8jcAh0LOV/ADNaJeOelMc8DAtBsumQWz+ksYirLYJnbHStb7zZCJEC6VjQpQA2K
j6YZTTeYLusSXoAUiHEZtxaEHXQP3e7QXcg09Jyd5pyffXeIysWKHUc73R7pBnAKEAfIlnuABMNf
8ZRTbnpgnDCI6JLGyb4x8uikHoqf+mGGSKhL7kHgErBGi5zRDEwPTYjc4A/aAvJbkcXSeTHyvWTM
5twjwIHL6kKklCiHKU9d0k7Z0CUFsD0QTZQUVD/LTsJjHdXV9npnRJn5DBKGlmbILtE0kAij3ZnM
T5b4QbJnQz8be+CpvSEpLgLJS1OjwOwlWs8Caxygq+ImtdnuHZqt87nGhv+bOtUNo7pWwhfvkj4N
7ObFJ0vQm1+b3Wtofb2uZ48AC4BcESSHlNdN6szOB/SMJ4iSgn4wD1l+5ikNOsM+gKLu9g7dHtQ/
xpQNWtQttDsyGGvc377/LSOvqFpbSB7fNrN14azFatuCl7UiyC+P/MShWOtNc59wxEd681M6XyWg
guN01KsXM7uv2q+3DV6f/hVguSZKwPYMmXc1nC8suZhOprXw2nlYjE3UOTzgfr4SF/j6qXooB350
oNnhAGkz7MShV1tyNe76UFYCiQL6hJThkjnLCjRhsYT6r3DoShAyddL80zlFXtXEVPoG3EnrSug6
62dHX1wXCYvhGTzH58GNvfRoaPcWlVG+h1zdGNKFNcWToJU2gBfPYcDpJUY6hKNdBNxc9gKQTTMI
dvy1vwp4G2XmvMZPy9QnLOEa8jDe6PKQevxuynQtQAwGYnSrtA85As1TjTaSo6mZaK6ggxWLGfTE
UuMBUjxjlK/V9ttbavPTgCZbo/61U0Y5Kj4nXZXLlCV5aFe/xPLi7tHqX538dUXfWVDmeKboFLNK
WOgKxJOsiS3cl9QJxk5/tHa74tepvLhnLq2p/tvAnUwMHaxRlqN8oJ/tEipUxA+rljzqrQwEsot9
mQe4HbhnnG7P5pVnqlhXFhp9aQsaYD2WOFraBrm7pGHhsT24wLom6hgB3Vr1xpC7NJx1Td+5GqCh
pUSmGCOpjws7lc5JaiNIsmqU/va66q/TsxgSnnmILLpwO5BMvDRmsRly0lPFE2d270TOf3niEx+N
A6vCMouEZxy6eezXmtuBl2Zyez6v00Sr9VUvHkrdCPFUBEYzo/uhFpjQ3M4Ds/1tD3bU2v1L7rTJ
VGqP0rPv8jF7Bqx+52BcvSFvllFlWJW7r9n8lratDafKeNJz/dg3Xaz9EJ1/lGZxvj3GrRMIUI0B
UQjoT6A17nKCy1zMdBFIhOhUDFHGiRXmRAAmgWrizpiutyfOlo/HF+UTtDqo1Qk5zNJGGz1P6EKX
cPI4hEfd3t4Z0J4V63JAbaM5si9cnkwmegkDzqPbE7axJZGeRM2NgN0JoKM3tMO7/a9R6uJ983iS
v4AzHhrcJBjpsfA/zLkVumk88ZjUIH76fNvumwzt5bmDXWzElckSzPaecpNNve2VRlcglhEmsDI5
3F5ngsNU6BAfq6hhohrtliGtqjEawXKMZn4yn9AYAe9A0lcAdzXwgAj2bNn5dBCN/rI0pTjNbGjD
UR/ruNZ4zFMdXpGtP7d2lj9Ws2cdPESKhzG1ZVwIYgSap+1xH65ffj0yHHAUXN1r7MyycEksmiOF
YolDKfKDaVhx20eAxPXR0IPV3hz2lKaub7F1Nv9n84qW30pHHxs/E4n2pX6tvvufh6BGzLDjT2xt
RhTkQXftY3AIWS43o4Mmh4rUDGmPxQe0XYcGRL/ofCc2eMvYqRO4au2gKxk08ES9JbVGtBRYDAEu
AnQt0S/T3IVAYxtA2yB5dOxZGbka1AS8MdKzNsyy5SlfyqAftZAUP0GPj71iBHUbMmR7K/qBjWd0
FRw1xr/e3sTX1xqq1vBA4D4CFnOFWq2smqG0X4ukrj6BqSF7Ta2P1NiRWrt+8mEEHgnKJASS4qrI
J+AK0+ITZOTM9CPvl4eykOGQ23fIOEd+viOKeX1/whgYwoFAX8knVCREk/rNMlUC6TkoKpsVP+ll
CtdqT2p40wzKhGhKXYs/anEk73FAzU4XSV+QLlpaUqDgY+knNMnvCXltTh/iWNTWgbVEwu5yzwor
FShDGCLpzLvC16OpOeUjDWj2Jet3Jm/r4KPigzZoAuortC1cmioKzrNy9kQyFNqvGtCwlSR3DHQB
aIeBTLnOvuhQSbm9BzeNoviDJiQgp9Exdmm0XdoMLQ7ICXnDMU1BYyOLoHgx2tCCD1N7x2r4ddvg
NZYIuRK8rP+1CDGKS4v6AoFFrXGxIY/GmWrRFyu04zmuIkgaRG04hSLoD+JofSJherhte2sx35tW
XMJ0dHtWLxoWU0u1T47Pf+RGHzEB7gKvHptDnVlkp8C1adJHEmy975ATV0YrPJ415Zqf4dXZPlBc
4b2BnoxjVu+JiG/4Z/ANV25YnECEhOr+sQvfQNkQSZF5+g7tITss7disQKfnnHPixFx/9oWz48Wo
zBm4UmAUpTL4frhf4NJcribLOhTRirxLHNBefeev7ev8Wn5IQTviHaZw/mpqkSfPt5dx6x0BeBLR
LxxvD4n6S5skN3vLaHmXAHUBsE0fGcO32xa2ToWLKxP8AUidAw9xaaEWWdvYxtTB1X0um+9Td6Lo
jfDzg9FYB8hEQF1tL8m09QSjTxwoJliFZ7NupHeOFNGq0p6FhbxZ5kBcvGyHo/FMfRF5mfUZIePO
wu2ZU97iLqODl6Z2l+jdHKRQZZbcjPWq+SGsR8O8h67NzuO/aRCl1VWDaO3PVgzSrPW0gRkdqlLO
EmekIvDaSHWsmqY++ePUH9oedbG0gmLX7cXcei3gIa6JGtRWEVwrMws64w5ESZjZblgd0ryLM6+s
ozbbZWfY2plr0xUUkeGAuCoSTeZ8mkVa9AmdW34AMwro7zO8GrcHtOU3vLeyfsW7rWIZi1HpYP5K
XJoGRekc7Pw5y14h3LKzZpuG8Miu2K6VdXr9+ztDbi8dv0+HPhE6D00tjyz5Whhfen/P0Ma8gaQI
/JhoGMX2V735gvmi6r1cJmZdLge9GponL82qP06aQT4HKEbIMAKRRd5aUd4NB1oYY55J2ie451+B
AUqWvIh1J995Ujf2G5JyaxOcCSoX5HMvZ62mUAm2mNcnsmgClNUDzJoFFrjbm2DjYQEGGJ220I/B
ZlBbSKVup7Nf1EOSu7kZakNThmzsfkvAK+MaTYhgj3H3aKU2R4bEGby3NT3lK3dUVdamAakW2Cz+
6vMPVv2kFZ9vD2tjy+ERQW2XoJNrBfJfTt7M3G4iALwlnY5CGB0dM9IY8KND5TlRB0jazjRu7DwL
IA+E+6jGOlB+vrQH+JA/m7kzJE3n83ju3eWss9Y83B7V1mLhDDnAfa19yKr8jJMuXupW44As0RIa
qXhoFye0ng0OMg66R2a2FZOv9EguwlqgM9EtdjmmDrQ+eVY4IzSbjOkp70Fi5WvCTNCNCYkyxLNh
zv0R9GOaGVO9MO+k6cpYVK25c1FtDRs1KXQ4w/nBkVBOArdL1Lm9ckyM3m2OtgZcvDCmyO2bF9Ot
PszY3jvP2kZWHhA75OLQ6o2eMlPtXvM71nW+rcnEXQq8nUCoRgIU/bHPqh61TtY+DX2jR/AttCe8
N+y+zkAQMupoGtE9rdr5nA0/4uJrlKdHQzJpkqMrk6nXWWS1aX+Qrg8J+NpvoqmyirsBzNVQQuyG
O0Nme8iijTcXqCI4E8Bbo1lLfXN93hdtXddj0uCh9QT57nWPkLwPl/73wpdTnoIw9PZG3xzwO4vr
399dsWjE9DMCpCvaj7tjK7/x1yoVp7WTygom72HOv9y2t3FdIO2K7mtkBVHpVR/cFh0HTeq2U7L4
P4wmGf03TTeUA3fGtXHzgZAO2Ue07Gz03FmedBxR+lNSLjwewFyDqtxdY3y9PZoNKyjlgk0RkHLk
BtW4lgB3J6g5zolwvAdLQ69xZtOD1nf+zn20cevhtbWRIgGDjIfI73KZ9LHPlkYOS1JKF+KFrdeB
cMzkO47XtZUVauBj9+HVxb/KPcTdceb+4MhEK1oANEVg78HJricMFoCnRfCK1hTkMi7HwfNMy7IU
262b+cHn6IzwvDLU+J6K+MaVuhqCDwRYAXw7XTFUwS2VxtSPiT4/alb+wNv2yV3K57XQZwZs+dbk
f6fjz2Hck8G63uCoUq1xCKSwkThT40e7oKad0m5Kpp+Ff5BAPQ2RYe08glvTuHYTrQISWDBHObVW
JnMDbbVTImYe1aRHE3Mb9uT37d29sR0AxEeRBDIAYDlUdT46qZlelnVLomcfGIOK0vLXbQPX1x22
AjpV8OtgY0OYcbkbDClL4TaZngivHQ+s1G3kUNzpI9B9UVPrMmLglj1Mo1M//7lhgqwmojeg7vDw
XBr2Oseg1VLogPqTQMwx2LTdRQNPZFhIYBNov3N8N9YL9V+sFPphkelUO8AKklajLfMl4dMQ6OPJ
rWQwzcfbg7p+vJGMAhwUjb6ItXHDXg6qQooKd0K9JO18qru/cssOK/3DmtJ32h1TG5t8pdCC22d5
2OSqfv0M7YbR8sWCTg0ST1Q+L6Mbjb1z9LTlfHtUG5vQhvga0s+YQNe2FZcE+WBBCl3qCRQ1/dAb
9DwSgrOdd39jgVCfQ5s0ziyC+qv+V48aAEVNepLVY9jQZMl46JU7s7Zu58s894qAN+HjoALioZat
LFAhtB70y3rC68O8fNAqEhZg187to2XJsK/Tg6n/uD17GwsFkjMXh3fFPSGzc2kSWPC0qhxNT4bJ
yeOyq6tQK8clqEBl21e+vrNYG1sQJVUdASEQCLh+lXOVGty2ucuNpH4SThNyz4tTUNkBzzQ1e0wf
W7ZAxgOF9jUcMFVQDAhtfdalrpEgE18UU9RNRVhU+Qdm3o+fbs/iNW8MCD9AdmAAXu6jmPumIv7O
S7JmYygF7cyEQYQ0nR5zLTvQUQSuoEem/zV3kAzPQBBjxHbTPlKZHvS8OSwjOw+58cQyGeup/+X2
R21cnu+/yVZ20+CgebadmJlUrDgsRTSlsebegTezJq+D3e8ckI1k5ZpeQ3YNSUOsrtqjOeVkQVm3
0hPNPdGsDlLrpRA0mnns1U+V9ooiLzo149tj3Dj8eB7AropLbUVhr8f23bwXrbBB89sYSV/PeTB6
ckLLbLqnZ7Wxky6srIfonRWvtqW3dKWRrONqHXRuGX3QiCXMzDmwyh3Cty1rSKhjHk1EPiAmubRW
I+WVV1waSWdAyZyFZvqItuAJXJPdzg7ZOPxrXAVRUyRe4QUps2c6FdNBUGwkIOo8OKWsgpyXMhhs
QFgbupfO3tiPSJ2YuG1AF7tSjF+OiztjMzpzaiT+2EWpmz2Br6N0Xgz53dCyR21Mbm+NjcAR/iN6
iqApjM4leFyX9kbhVbShQE2YSKhx+bK0v62mDxtI7TrOYWq1mKR/DW314Ff+g0yn4479jdsc/isS
uXhs4TGrT0bp9dQlGcf5q3/NZfZlNknMa/2s9e4d86xgBgypEtYRnlNcGvoP6LmHmSvPvE08T3st
4vyBPaPj/PZnXfd44trFnKxsWlBPw/pfTstAZc25h+RB24vIorBpfxQkgQgxJd9KaBsi9U9QqKr+
HvwgQ+uEAEybvkq2BJ3+dzHa4IhkUervfdjWBYIPA8gX0EKoQKvrBRlqJwNkDPOF4GUWWVBmc1QW
LPC84bDyxM82CF7ofOwGe2etNq4RyNQBfgOfD265ijU0+EjtnoxmMgxQpZeaBGWzpe1VObaOGxqy
QAoFspe1ifRy5sfRMRrAl8zE5p+nsYwciNwLQAFA4324vcgbV8j6+wCGAxt2fRd3JZTbiVWbSQMR
y6rOIqBdQPWTBQXIdxj5V9bgJRNIXvsIdi/HVWeTBb4TLFxdEi/mDsKaDK2w8TRpJJiQsvitjXnz
556E5yL0APchAERINV8aLVy3yj1vNgGq+Ow0XgR4NGTBH8d+OLrNXtbnmuIDhwZLtrrPa7yjUpHY
Ih/6LHXNxNCWQwti7QEcMm5mHRZ9jkCkEKYuO7nFU1b88Fl5N4y/mHEaLVCQzOPOAd7aRUiMgJoA
8TeaT5XZntzR4Iu5mAmZz373ZZQvpfdpbk63d9CmFRspCw9N+HhxlOk15Ox7U6+ZiV7Sj4acHi1R
t0eH9H+lvrsHVrnGvGN6184mUO6hLnHVsjW7Zd1WuLGSukPmWxwhawNEeOx01d2kd5+y4rmRP5l/
6AeoiPn6waR9RGsP/+9FHt/r1NwYO06ovUYTOlIDlvJwLM04gYeX2klbH/0J0lDo53CmF/BY3Z7j
6+YR4MTeG1ImOUsdq6HQs09a+14bgVDJqmgeNIhZTg9WU32ayTN4TQR0Ckz/APDj57rTdsiO1yde
CTlA4gJHA+8yohs18Cw9uTDQKdjJ0qTZoehbeUpLoYfQr8/i28PduGTfm1LBo4aoCp2Xk53Urf6g
TfSlAovibRNbK7f2pgDvB/gm4k7lUrDBiloXtp3oTe88dyZKvPXYaudpmsfY3q8CbNnDEiKThKgQ
/aWKvaaG/uGI05PIuTkIp49c75U5dpT1O4Wurbl7b2j9kHceqDHoVYn7AHPHwRDTFMFIdtylrY2A
ow6sJG44NBGsX/DOAhkElZPZOQmKQTz/6HuATe8Al7aOOQoA/9hQpmueO+bptXBgYDrMLMy7s69V
90baxbN+ZiawxAt78mk0TB99R94N4gMbXkc9Fmh6+fOd8v5TlAnVZyKLGugJvJD00JpduE5q4bOD
v/fqb04sHik48jYyWGrKfna6GTEjJpZScIE1IIJ6NcudvOyWr4tE9kqRjhoJuCmUK8t3OQcBgOck
ad1TGlRGBz+TOUhtekJGbWplD6Yhn6VdexRo9+JspWhJaQePPRA732sz2DoWqPbhEKL+tgq9Xu4l
x2+stpGpk0zDsRnuZffgvO5u2D0jyjsI5rp05qA7TFrTDrzlPs0/0rQM/936vRuMkrIoBmDsdOk7
iahYUJffbTAmSm3Hm9ncJO+MKEksZNLqohKYMbc+mtOpyJ9ltRNWbl0h7xdFOeDtkDVZLjAOzFVn
/xzJHoXO1oJgxUG/Dq5odCsrr1nqA2Kj+8JNcv+nMBbAQb8t1oCo9fcfH10UUt6udxBnIjV8ubtS
kGXJwm5gJwd1Vdc0UBH3U3Foq4JDW4XvjWsrubNmS1GLQqsnkHzKDvBY14sSCjXJqH8zuyqwvSdv
vG+65olCEd4FGW41ux8L91i6Qe14J9Kf5StkoYrh0OyRPG9Msg8K7jfvBEovaopwsNulbMD5lqSI
3ur2WRMplIug9bLX67GxXS4MKcdrEANh8LqxXVyoLhTQJGr/3PXARkHSBhgiZNrVEnqFAr6+pOs6
mhBmLpFWB+Ysff4Xm+WdEWXXOyueNM+4mwjIFXsPXn0P6pTxj7vLQSYMTA0ytqiKA5GiWAFDck9S
Nrjr8UWZPsD5BXf5zpO1VbICCABRiI6KCyDda9T37omWrM+dGbmOhNNyfhid9FUDf1kkOcBeHm30
/yPtzHbjVpJu/UQEOA+3rEkSS7LkQfb2DeGR8zzz6f8v3ef8rWLxFOF9+qLRgBuKymRkZGTEirXg
0HegGeS1VN4rvW2fkjmBbBxM1pY450q44l2JiARoGEDZ1uIIaqB1p6JPrRfF+WQZyAyZx2qzUbZq
hGI4EEhZEBiJf3+z3CkaxqGyWouS+z18T5rq+c3z33sHAwf/a2K5ji4oE6XAhKNRYQuVb135pUuZ
fVE2IOxrx/atocWnC5VwZJimsl60+p8ktPdz/ynoXvpuqw28ZWeZB0g+Ux1dh53mfh6MD1kwPZVR
9KuXNxLSrY+zCPZGbqd97RcWHs9o6+g2oe2G4e/bn2fDyDKPiIYh9ZWitF5imVYz48d99JD5+9tG
xJZcvoCofdIA5gFECwd3vnQzq2t9M50cypKWIR+Ie+rOTCbtUBezs4uY2gijILwL7XarHrqIsEIM
mWkQgSCmZQ/HxuJaCc1UTfAJ1ctLKwG15hfHIGznjeWtW7Fk3ieEJgoll8uTk8bvrKRWvWZox5Ma
mb/NPNqUP1h8qf+sBdY8YYFxeHXh32MSz12rd4i81EBy3LqN5+dcrqdnHfjOAcVHdGoz4xCU6AOU
fpOcpSId3HgEGxiOSHoRorWHktlUF2GqLdDM8t3xf34dlDg2BRwHoNvlHtjRONeVOqheCCNsbamu
GjqnxHTuByXfZ6nnG9m3Luq8hjEH+5RXFnXP1zo72SiGFtZGrr6ozf35MUAOcDSE6OjELk6OJMlx
Bo8dmkbBrmu+OdAi1cXJn5C+TjZMrX17KCkAcnPD0pVZrDsMZqMBmq94jWR0d5BqQdWQjOXGs+7P
+M2bE/RnRdTFxMwbRUBYpy63N83rMuu7ABfLUvWumFX9bvDD/s4Y2d7IzuX3MyKI+8IOPhc+39kI
B/lEcexe95OPUA509509jEzjMu6otFV1HNU52NVDzxwBf9mNa79xoaCR9nabqsdp8CGQ8mn823Yh
7R1tNu96ozTcPK+UPUM/r4aWZPdhr/hsq/yl6Ub9mHRZePirwPFn2YCHYH0hM6S9uDi/lVUk/TDr
qlf5cXjX2bLv6WWZ/NDD5p8h6+07U6nt/ZjW2kZYXESs/xi2mGChFy1eWAsPChNHK9rAUb1ZMo+1
Xz7lYX4sm/qdJU93WgDPX6psNDjXPIlcgnogwmdkIIv3iRR19RjqqeaFVJzdIHoYG2jabu/nMr/5
sy6QqBSJqEAojB1d+lEFAT6hmnu+y09Tc6xO4Wvzj8MEoO8i9v19U1N1WX+7MrhYVdvKSqf6GIy1
0Q2yg/JdgkTvm/mBGX/tW/AcaPuOV/JxY53izy7Pi0NPGno2kTAuK7h6mVhK3Vu0of3nPtyn76Bt
Ovf6EU0T5ck4Mav3zAjEhtG1Lwi5AYkq2bBCLLzc3CbXIc6nYeA1XbcDkR9HeyA1hvwZluHxgTlP
2DOL15iZ+TT+zcTchnlxzVytmduHlwvwLhK6S/Nj4SM8NviqJ0H7fspivf7sp5U173Sb9C4ryuHY
y+Z8mG2l+VEHYlQzsIqHItDtPWM9H3JJgTNNaZPDEOX1uanHD7d/4doNxnww+lAaAA/i2OUPjByJ
sVQp1jyltOf3RdZ0B1UDsFJoTL/eNrV2fv9r6mqAL5mm3NHSQPNm7WAi22Hq947qu11a3JMUnNVi
69uLg3O1+f+7NqbCLtc28Dyt1YS1dXr5MFX945TJRwQOnpgyPMbInwKJULQUeMC0C4dqV+ff/sWK
RQsdcnTqs8unHo1I0JZapKEqaxduWzVfSlneq9b8tTRB8cZzcMqjLfKVtWvf4o2MdBVJL8z1i3vJ
lP1RCmJkLiPtIRntk28EO31Sn5z5Z/s5eKlaba+Nj4FVevQk9jM/pLKG0wSB0/bxW3EvzjuXsOBn
gUdpkSD5gePn4YyoqJVlx8j46DeSV0XmLjqk/dPUya5ayg9y+S4w7+rsvZn7z4H9leb8xtWxknyQ
dUIWxTdg9H45YxBaQZNq+qB4fvHElyb8+CCNEBAKfiVOtOV3K4ceawzCAvgh7jji39+84MCAVUPp
C61K+LcMZTxm+XSyy+TzgHKHOlCELPdRmzJE1yF06FlWAKoveBnr5jnK24O0KdW+dsUgpfQfcJUq
ek2Xv6ifzDArJAQlmX95ndVPoe67fpp9cPrsYEypW4924DrBeN9qn9Vc2YiCa7sPy50QIBbIuKVc
Q5eYJmwP5GO9JB2z6UFpkkPO7Ok0vCpbxPkiCViceepV/9cW2LjLlWp1wZOlxpbSPEyvbe4Ouut8
Ns9m+0AT+PbxXs4MiosUEWAya0vwHzBYe2ks5tPbaZmonq71Lr3DnaMGbvjzJa4/FlLmDmbwaLbT
bmrDXd0fKv9l0tPd7d+wcr8xOEh+oEBSK4hHL38ChFxxoncOByyw2z3jqP7OsdKtHtZyFP3PSg3B
2UEJUqQpi3tM1cdItoOIR1sPcU7wnabaRw0FcbOmCqmFD8VYe72/79vkXqYSyfxt1c3Hsix/ow93
cohA6QAMLfhJgXw3ztm9UoanvpLv40DfOH7X14xIohAGYTgPLP0Sb5PqJS2JpEFYtO4GXl2HKvgU
tYcGtSZ/HwXWr9sfYMUcuSj1X2BgQiJq4QOaGUtKPfLIAs3m7IbJqdzauKtR3Ih6pkLaeuICH7b0
FldyOKIpPQaH6MpXX2amihPmhDoGHNPAodz6PfPLXebsHSN+7LoH03qN5x9p9VMPDkqmZW7Sbsl9
/T9+gYDWMm90zY9mI9+KWs+keqhGx7tmhlW39M+d7P+e7O+Z8juU4g/BYNxbUvPLj1Tu+XzXj/3G
Gbw+72IfxDQDaFjobsX5eBNrxzDNAwYRVM/8RA36ACuGOmXHLlZ3nWPcVcnLtPX+WQmmlyYXIQZW
hiDrMx5AhtR1+yjRgPrNs/ZebePhYE9WttfRdfvZ6F12rFMtBcEa2S4zo/Ldbde7vlwvf8jinili
24wI6qrnSLEE3DisnidnTo963csvt02tBABsWbxyRKZI53exaFNC2LkAKOLVoX6MdR0qZz16jZ09
LMPQ0b+LnBdDgzVlPJR+sTMLmFLc+bU1oU55l41He/xhCS2RHePAPPjdwt4UDLy+dS9/4WI3giBM
2rpVEfgt/J86opxBe9ScHm1qFz6AhzL9AHLoGMmf0RLMsjPpX6A8RbyzOuVwe7OWkC6i5eVPWVy3
cw1eaGYzvc7aWR/66ajIO7SUh57p612GwFe8UZZcchH8x6IjgEF/BkO1xecJy9RpgQKqnqw1sDYN
78zBnYdzXdpubCj3qv2ziuHoLU5g3lGRPtbKxymqTm1okZYep8Drkp0dbPyqJbfNn19FxgWgU1Rh
6JpcHs5KLauCoUeNx1efflSnqDnkQY8a2jQ/1r4mvZuNOHJbyDHex33jEMBy+RC0CrRp9GshAfmH
MiXsHlAx7qoiTPeRY/d3odN84//kOTybn4HIflFaK3loaQW8FImaMReXdvsRKNpOn7Ppvu8a5V8E
HVBI6Ngy6Qvl8uI2FFe+2TMFIkogQ+9SH5xeCsWB0FsvpF1hm8+aE6CzW8iK4zJxtSWAuHbnwEaK
bR62lFAX/iWEH1Rtxr7Z6/uq3oWa6dpl5IY5kpjorTpZsJHCLUUgxKdkqEZMhPM5KUYs8gzTkiy/
CnPNy8yuc/Nerj+MvV3suygNfwBEm86a3qNDFTVJfmcUsHyXs3YOEqW+U9NoYjYhcL4NZavsAjhq
fzkQOrl5WoVnqfK1jfO3Egm4+qnaoFqB7yw5BVGKT+NK6TVPDuZTpas9+N5OBV2RdDs18oe/Ljcy
Q4B3Q08MuyBZ9qWX52OvxF3bg2Vqv6hw/RXV37sbAQPBbUgcBOZm8bn7KKj1IB10z88bNy6qfWUj
KUHXLfJ30B/cpYm7BZEWf/IyjRZSI2KkTujygfK5XFORFb1VtrHuzVB03GWaHD+mXa0hCmsrO7mL
4wNtv/L493GTq1xlwNOieEuP4NKqSRBr9TQyvHouvpiBfl9p4Uc/cu7mrntX9V4QjKdmjh50fwto
tHKieKfK1IxhyeBIL9x7dHKnMnpb95xade5bHUmXmBltYDGjeYwSCWZWJFR/1TBtbXxcEQMXOy2u
VYZDBOadp/Llmn3L7GyfF6uH3qabIEMfVq/1tHF9X78SIDLilQLHmKhm/tFHepMl2aVCIYo+hpfU
EvpxE4x+jlRtTd+tbaKGdins/zgNVDGXSxkzqYjjyTA8ue29Qdd2Vvht9O/DIDyUk0+pdv6w4TBi
c5abx5uSuhpvS1BAi+yvlxSza0vb8MZgH7wXTRbijuxCgN9ObpXt6q+/sy3ugJWjQQbEiL2Y/hNv
jMtVcis0TJhkpudEn/IMqpFTNPenKch2eTJu9BjWbFG6BD8lpMhptF/aQnQp6GgimZ7VofhtSgel
UnaOLZ20PIPF5cvGdop7a7Gdf/I7xskoRjOJemmuU5pKauHc9lrpUZ8fjPaQR6ei0GBJTOja2mfa
7iBWd7fNXrsNbUh2FJV1gDpUiC+t1pUd0eD3LS/zh0OQK/2uN3gvOCa83uOwN7UMeFM9bsFQr88E
ZgUxA2kTxHtL3sLGCeeC96rtqTXq0aUS39VJHNzfXtsSQc29eWllEVgmSVflQs8hsK7CL1qQuLMS
vecQ7n27OGqNv6+k6nn4rDE35YReA5lfH/7s4+hQbg1mXPsSv4SYTkUK0gtq4pfbbElVLMmw3Htl
JR+y6JGSdzl1LtgJ2pAbn1QE6ktHurS1aNX4TlP1JneFl4fx82yDc/HNgwYDXTpvBZ2VZFvYEvBX
cW9Qd7tcVzoOemXUSJIrYkulPvoWJc2IDiWakF1QJ7u8qNWHIDOR6IPS4tGskuHz7a+85koaaRjV
LSRJwfRc/oQxKSa/Hxrbk8LeduW2HVyt1LemNVZXKrAnMDFwI1N6ujTTDIEuz3lne0H8YSxLN8wM
N9XeZVXOhG52iv2KyGczO/Lj9vLWviZFH4pp1BuulWRUxsu6MmCHiyqrwFeM4wtE2I9WOEK2aw5b
w5Jr5pgrZK6COXVKhosolEiNk/fJbP+5ESXp3VB/jUIeL8pWEWXts701tLh6nVErpqqa0EHOSmB7
L7G9pcGzZWHxxYwomjowQzbyZ57qvE5bDD1roZO2ElRD9EQBIQj7b+71sRtqXWpl2xul2fV/9i/d
O22GGPIIGPu2D1zXWQQRlMDt4whce4uPkmeJkY2dZHtO8Y+fu2TSXbBPp8MOQbzB2IANrW0bLk4m
RvSk0bwIH5Fds2lMkXlZ4rc7vfDrXalUWxQr15mXYCjUyXMhtBOMTZebhyYHch91Y3m59KlgxH1C
UDedNpayZWSxb2Xi+DDTtJYXqyHM5rJbKo//30aWjqx1ucDhsZI02KnlEyC6fbQF4FhZCakWL0C8
jRf9Eu7gKDzd1SmUvSkK7kAoeVGV7Cq93nC0FZf+w9HOhA9PnqtUtVaZF4ukTPbMKNqDrX1XBudE
39ep/nlOUURvxg085kq4gfmP6TtorgRMf5G1TvmczURs2Sutk2l8tHaFJlRTNmoha7snZiJNimew
Ti+fNrkcjN2UzbJH7tzf2VG6T6TcOoKPc28f1DVDwF4gXmH+kord4jq0AkmWW5X9i43iaw0pfB46
z309nP6FGUG0ia6beLgsIg8NT1MtfMxoCZzk1mMYf+iMT7dtrLkC9w5EZ7Dt8aBf2AjLBIEHp5G9
rGpd1E/yvj/05a8+/yyYPTYWtJIeEdgQHxEckKRICzfIeRTZ9EFlL3hq/ce2KvaVaVKse9hSPFgJ
bpD30R0UYYd6ivDHNzE7VoNZZkhW9iTzu+7/Hoq/LkfAFvzm74uFvvn7jaImejjw9+fpyS6+/bu/
T54lCkKk7cvilzYqcWpWICs7u2oImnHiJk59d/vTr3kx9S3BXc6wH3J6l4uojCysS6aDkbv4laIW
OILeUPKNvGb1k78xsojNvqFIwHlUVtJHB8fv3+HHgRF+0+SvxbBVQVsLM29XtIjRahMESd/Kstf2
zUlTv+UwniRmsjekDUdeOzWEaMbaDSHmYS/8S5tMHTIkDAHFL1y/eR3n9zomzWO2VbtYdWWiDLcC
xV15Sf/gtwEP18YhVjd0BGfXRP72th+s7ZoBSx/EjbzUqK9d+oFuDAoi5DhznmXf1FZ/L0/VAxqV
abCF7V61RISmtgk4iRhwaSmUjNkKaXx6pnbMdNeoeI66xaaW79rXEdGZdjw0XDSmLs3YYOfCjMzH
Mxgz755a5SBRI1Z6xI7ArA9btPlr54huONhP3tZQXy6iWgnxR6FRQvAsX3oX06nm/8PEyD+3v9Jy
Dku8cgWgl9uG1BB8wSJSZzEwIsOKRIe/eswDiEcSY0Jv1z62xoPpdG4bBa5Sd+/bIjiPSN5tKj+u
7SsyfQ48MiCLKPpe7quvBk5UK4niTW3r6t1rYT87CaamU23ui/Tl9oK3rC2cZTZLEwKZDIRpFrq1
Xh6aQGb8wUIE8jhL06FqtS2ZhbVgRUkGmnBRmQHKdrlAOU/SWmkN0hT/pEfITQ79SXV+Qb+y6/Xx
+9+vD+ZKHtR/6FKXZNrMqya9ngAhGko+4+h4HTUYW/ASVC4YTNcAlH7b4uryBAWogKMDmFqk/GYc
aMpY4KgQp7pqlsDEUbladkfVmSRzCzWxdiyA7BIhuSjJZhffzzbjmVZho3hl9L40H6AaMbboTFba
xKQTb2wsTno2R4VjJPSpRjJ/8F4cPx0uso+DouwnXUUY645+WB/9aLt/sZci9yOfMZA5Wd7Q3Kid
2gy1Isp4aPPBD/xjQAUVYi3SzePt77a2kxD/M0BAdUA8DC/dUgl7rZsCbCGwjTSO8YpQ+K5t/pIf
70+AAepAcVCF2OgqaRLzd1OidDT9ihetc+FrQp1ji+xq7QrAGehUgmqmICh89E3mRB2ykkhEFW+A
5WpIToE0ubX9PI8bb8KVaxOxQMHdRTEeSoOFr+co7Um6eAuMkK25I+26O7VotqhaV1YjwoQoFlEx
YsTjcjWzrkxjgU6EZ3fZeAg0vTlos+JCzrkP7FLaiIgrfsDbhuIiyqiCZXnh7cVQGFo4kEvp8YfY
epyb9+V8+mtXw4QgeyQI0mZYHFqfB1Pnd9zQKXAyQYj3mE9NDwVss/F91tfyX0OLtYyoV5UVi/XM
8ncXeWX4MhkbSfqqCToxomiok94uLsyWnrcaibVMcw7J5wP3l5tvbdiqn8F4B/EK7QMwOpcekEmR
FIVDqHia4rePGTN093RNP9/+KqtuxjOdjgFhgHmiSyMD8y1GopSKl0JJtS99AyY13fDv2jlsfkYO
0Nrb9tbiqsg2bcZ6/jyiFgbnxhmMossVT56r7n5AOHGvG1W8o9QjUyuSwoMVZcZJSSocvY8Zq1DU
co+Y1RYCam3lot4sUxmD3mbp8q0TkfNIMSlHEbuB+tg4/mufI8nSvd9YskheFuV0ng7I6ICeBFdq
LJIbdUDfNJ8qxZuP9XluHlpkL1P3lHwkZdwS7xBh4cqWeJmKpjZ4koVnjrQOemvAFsgv1yjv/IkE
I1FcqyyPuv7p9spW8iiBKAC9yOC0SgP20nnKYJggOuFbFpmX5Z5kA8k1v85dube1126L62HdGs0t
orsKNlD8+5v4rtCyrsKapdXcwNlhpCO5039W9V4x3dvrWnMNLqn/tbQ4eW0bE/wzLPVCWel7mX0d
jGFn5v8iirwxs0x608GJYmkgaWrsz71Z7+TwW+ZsBHbxU5f+8NbGIuoG4zAkTS/8wbVPRXnqrMNT
O++6n0O6sZo1zyPlROuW8XYO1eLzIO5T9XCjkEpopbq3mzk/6FZU35Oidrs8K4N3cxtu3ZJXywMj
SbYJdhYsDf3Ahbs3USxbMRgIT51nV/WD+yHov7TdcXSc+14v3Wj+OSTh6233uIr+lJlEWCbHADIH
SP/SEeU60vu6VyVPyop3UnUfy9l7x2g2mA+u+0XCDFhYgRwRD87lkyEtM8lBH8xLs2qvOB/NnzrC
nsxJMXoXHLuouh/zjWLqysq4CmjkMrDEWM3yvQ6ZNEMNuhyeYd9y4+bU9rPrDBsuuWVkcQNMBP++
StTwjDhMGB1gD9LsL3/9hS7Wsdg63+9VLTMwEZqNa1Kl4wSXG2nG1fUsHspv9mrhelLl8KgbpvBs
PuTH+q/vDP46oBKhHE0+RhPl0sf6KOXPW3yJIX+ipu8anx3rn3Q8BuNDW/wOsmln93/v1jwCACjR
i6LUsBw8qUyohtpsDs/TAPrZqV0mfHdjvxEmrmKrWBh1JTFXwg+XF7F1CEJaQa0Znsmxd5KcgPlo
XCV7mPrft33gKh5dGlo+o+TcNqVGhSO7j30ev5+z6OybJwYPd/IWwuvao6kECfpyCk+s6erShf22
MGsjO0ccm4oOXgpn3V/fFvzht0bEj3hz/fWNToFkxogU+g+ygwWpOWbZXx9OrDANK9JayKiWjQF/
glCzj/XsPNvf9LGBNPgh3xqQv0ZViKW8MbJYStuHCeVCLTtbMJOG2XDoM2tfl8kX+I0enThT3MGv
XbVD/3YChajVjBiW1Rmc4m6sS4aRtsoXax/QFO9fXRMl12UlNAzbYuzzKDo7sFcaFm2qU7U10r5h
Y0lsq8+THsOoEJ1H52stOztxhqtuq069ZWVx3+tJ6BRNzUpq85PRQP2jfOjULZmcLSOLCD7kzVRG
wogTvI/kcqegbmFEwUaAXXJ+gl2kCA5UAowPh4va4KXHN2oEU24mZ+emhxzKDu8mP3AT3QUwYXfJ
o9yVh6IrXJgBzkrxOTJ/aWl97JsMvDaqwukvnOdObvR7FTbOuf5LRkPx62DgADQCAImH7fJ7OnI4
lOC4inOpN0CHEe04doqZ7aI2aw6T1kWn2/Hs+r65tLf4slZSBkpihcW5An6kz5DRbmnwbVlYfNYk
7cIZXc/iPCYQBJm/oq33wnW2drmExbXcy/4UGgZLoJ/Zd5DzxNiRfinw3BTmnrLowRw3LtKtNS1u
6SZJeFKWaXHWCgMFOsSB5Y3vsnIYLvxA/PubuOwMRV10flycO+WExKU3Gw+orW8gCVeNWDwfBdcs
QkuLTzMZURikY1mcJ3oqOxq3X/qSGOLn9a+/9zJx//NE58DRVb9cDWSHBQOuVXHOwtnImZmP9Cem
w7bAUNdZAC8FUhtahND5YujSDIq5/iAxOnzO3mtI5tpfhoZZy2EjgqxZIcmA5kDQN8NMfWmlaVOn
i8hqzol0yEr5pSrk33pzD2Z9C4yy4mZ8GcbmLHI2G6zupaV8YBC5N/Pi7Mx54flIYR2dqHm9/W1W
nEC0O6EapoMAuGbxbWQmREo904tzLAfN/ajUwXcJRl63pXy3FeLXtu6trcXWDXaiUhrGVjR/kqv6
3jD+GbmT9VzZKghdVUd4NFKxFWUYskLad5db1/YTlZPe5IRa0jElI9jNSXcq63qnaem+l7NdUQXv
0tC8b9rn2xu6Eo8uTC82lKJSJpghOFV0xV18X92npKJhcWjTn04MKZWUnrsI4tzbdlc3FwUuBtVJ
FiH5vlyykviNktRFcW7c0X5JZTiI7jbVKVe95b9Glq9UCCLgEuk5yfJg7/3yUxdDdpRbKKrcXsya
61MqoazPaDD1/cUmghOF+a2b8MoWOV8N8v79lFZbHKnX2bwooUEeIkZDhPr65Zapdm0kuh+UZE/0
BaXMG63uSbesHxFjra6jqxuv79XdYxgEf0S5CoagS3ta0ek5IiHF2Y6K/JBMc3GQkOw4FvIm7+Ta
BqJJJpowJjQ0y1jYJJ1h1lpSnp3KPzVqw9irb3RgZG5/p7UVASsieABBZUZi6XSdkvELivLc2M/w
De5DXkJNtkWKvLIYigcC+gVOivi++E5tlNqzVrXlWZdPcH5i4V/kXRRGSAnRyIDSZXkVhm0soUre
V+ckKp/tIvWKcP6lq+EvI99SULjeMpg1GKLhZQDpCd3bSyfo0izJFcQNz3H8TSo+8yrQrZe//SqX
JhYXYZt1Q9cXcXam2TeiecyQhZJ/um3jOsxhg3kHCrUATXGBy2WgLun3NWTV57Sv7n3Tq8JP1fBo
B++19CTDTyNveNr1Wb20t9g200fPTVax51CvkB+nXZJDpHovO/vb61r7PGRDSPZQU6cUI/79Teal
JvyHCn52LhvHzQPTS6NHHXKGv7VCOoQkCfUwmGAwdGnFjovAlPIxO4+jfhgn2Gjz/WYx6foTYQSB
HgeqDcZAl6XgqiJ4ViaP+6Gad8VoufrArEH/OwrHHcOWxakp0o11XV9ClyYXcbud1NbqoNY9x4a0
U4ZXC5QeDrHJeHv9lbADZSalUso9DMFd7h/AosgcZRU7g37ImJByYBrYxNCurAbkgbDzh6biiq+4
5BJKTCs7q2W6s3yFV1lG0UD+sPmpxPe+qKiLKP3G0iKOTnMml62BJaf7HI2PzrDFOnRtAEQWumEk
B/TjgGJebphqSwoFpcn3quwuTyCZjrbgedebJcaRBPiT3Avw5+JyS/JQU8qmcDypqw+J9BpkM8Pd
+UOulhuh4JrNRmCxAC/B3cJAEs+/y8VMs1LWmlb5wCh+5u3ekV9peByRIXURoZFm9a6XHhh2luzp
e0kloWzPQX2vtdHB2BqgufZDQa5OcRMUL9D05aReGTvdrPUzdGeTPZxLq09RMqJNUDtydnc7ZFwD
qng54Yjg92hWmYgEXK46rGOwr0nr0wtpT6X9qw3jg9YWd6OkPoxZ+mzmMpX8xu3T71E5fyrU+K/f
iwIxJnoU0KsDI16E4AGqtYZXjuSVWr9XtXMUfMqRcrq9zOs4zzIZECc94s6nC3i5yrFwNG1ohQqh
7h8dxOaIjsHkHKfwa6d9u21r5evhqDRCBH7gWn/QNupKK/sgOsPZ+D21viKelOTG620jKyePAMJV
yR3JKOeS5LBqsjapjCQ4R2PV7WfIzuA80bdwKivbhtoW9zFdTFxjGevVtKvmieI0aLtHWFmetOYp
1l+UrH/Qp++3FySyh8tYxauXDjcE6wpTj0tNCDULIa/xJQp1dr/PIK6nOO1rzRFm0V1a/q7MjeL+
9VfCHkP14isJXvdFNtOFpMxz6ERnRKHv9HA+G6XkORBp3F7WcgdFdZryBFPbgpyL/3npeJE+zlaU
dBQ5o6z3qkaqaCFl+VEuJHJneEN3Mbvxl0eK0TsKL0wYgPvhv7VF8SqLg1TnFRqfm/xBUj6JllL7
+/a6lv6HCWZhmdGCKBmMzPKqbPzIytUkSs6hxXhOMQYfAiPbGtO+3jyE1AXXEI4OifCyzRMNduwk
U5ucfSBsNtgK31IPUz/8KGAsjIctb1+6hFgTgCLowwBLoX2zCBJRr+WyAY/b2Woo0cYuxcvI+uf2
vi2zpz82bOoH1JRw9WVPyersKK6dMTnneblDxdEFOI/eJlwG7th9zGq3r7/+vUUme7lLSDt5vC2c
Yc7UKCvtJD2XtfKj7qL5OS704Z1NYN9XTR3fh745ncZqaE5J1Wwxci2PtVgvtwqMTpQvYAxZ+L88
QlJbI3Fz1h34K+LWvis74wtSUPtuGE/a/LCZ9KztMBhBU+wxIK6lZupYt3qkQjV2tme12TPxq+38
oT3qcmW5qZTEOyPVikNWyz5iA32zcd6vsggWzDscbDJhjFreEj0rdVJnj0aan+fOJlmNqvqE1Gm/
00OqulYzlCe5LatDopbdnVI6MbyYY+zc5+PYaW5u5tMBTfT+fdH6qRdldfE+zeRoo5i0cniZz4cg
nRRXYMIWsa8PDD/OkJQ6j6mVHFJJr7+mhlRv1CWueJv+bAXgNr4CND7qchIJGrHcVio7PfufivJ3
/A68Y3EyP0LE6D8m6q4cd+UvTbq77e4rMUPA6oWwEo96RjouA66j+bY6K3z+Uvld97/CJ1V6yD7E
n25bWXHrCyuLtFTvrCKj35Oek9wLSI6S0lWsj/BhVUbqyls0P+bibvzPRv53TYsjbGitFZSxlp7R
pR93g1oHcNfApe2n2nwImjbY317dSiAEKwL9h5CF57m6OLR9kCSC/yc9TwVsjdz3D5m+cf2ufSaW
BdOT4E3hr11+JiNNuoYTlJ6Lrgx3hhw7jzyKQgTCU+u5UNPZLeutTHPtowFSIRiSVlP9XtikghS1
SYY/dv7zdHDc2VXmH2H1O/51e/tWIpBKDBAJE2VGxq8u1zbZYSVbNc9w9JsZKg0C/b1pms1j6efV
YRok455ya/g0FdJ3ULNbrbFV63BxMpzAMTCX/DlSwnQ6tDjZuRqTY5gOk1tW/1gV+Oz60Ev1h7kJ
v+bJhseseSjJNfVHh1IZCf3lkgd9qMCxmlQe/MQVvc8xfPHrD1tCeGuOyQ1NL4ZkHppN8e9vyih5
ZLTWUGMmbR8ayGi04LHcavmveSajk38auUwcLmEFg2Z0wyQLG5Fr3QFeGJWdVbtDsRGo/oyqvM14
xalGGQwomHiXgJ6+XEzUB/rgZGV+nsrnKIooC8k7KLjj5kWTXTmHb684Zh2Ygq+137pS+a5w9r7k
HGozcIc4dkNfA2TdWgxGR++a4YsS3vl9+FDOWy/jtV1/+0PFjr3Z9a7k5/dxk581SHRpWLuzdpyT
7HD71Fy7EI8ZeJ8sMRkFtmFxauSumoYpASem9p+S9xpv7llJ76Am37qWrpdDcV6QWIJxhe1kGQba
qgPNWMr5ecwKpJp6V1K+V13synOBdmm/M5AVztvwk5J8sGWJd34COhWZzs44htLP24teSRdsB3QR
o0QaFeIrsXoEW2drMn3wOPWxyw/+U+qc2vlnlD2QIBzDdrjLZhXObM2zx5+lEb1UWr2bzN9DdLz9
S64gDBzbi1+y2P/ZrEpJlfglprXXpwOIp3fdoT/2x/Q+fLYf+nvtfdG7Se826bEsnubE3dQAv8IR
Ln/D4lotNfAgcFNTYt5/GQ7hLjm43Zf2aevo/QHJXB69y7UuLtSobiUpax1i5KE7KMf+3N7rB+Wj
cyweuOsekpfoYfZ6r72zDs+wxx6lE6zBJ87WKXj3+y77ULuMRd31p2KfH2AbPlob4fT6puL38d7h
LIj3m7mIc9VYxxVEqPm5SpL6mGgz59+26p2Sdt1JNmLt0ISmf8jzdusNtHIKsSxqJCpvBpRsLs+6
NqexqcZxfk5myW3LU9WhCOs27f1tb1szA3sTk8li7ouC56WZTCItkMcqP8sGampjh2qEXjzWabiL
tsoxa3tpCjEroL6MwfwhNHwTvRxiuY1OOce9hqzPACza9WfN92BSA49T/WNs6YCt5L3MRJE9Ca5c
ZhWW0xCznU5AqML8nFb3hlwdpeGXxcLirz5D7L7CQHkKS2xwNlAw3Rj+v5pZECfoje1lxYZhSL8F
FZuf6/mHE54ahQJ28E9atXskrhE+7sYfRX8Muo0XxabdRfTw5zJO4gK76EYercFBley5CO+VBwc/
KrTd3MH/OH0t0Aa57Ulr0dxmJkKUuXWWvsg8YrWY836qOSpSHe/C5H9I+7IduXGm2ScSoH25lVRr
ryq7256+IbxK1ELtoqSnP8GeOZ+rWEIJ7f/GM4ABZ5FKJpOZkREsRSMeNSOtLdd6bEuehPasoEFB
anUl5ZmYE8fApMnuqQWaXy9JlF0PlhzfIXzell6XblLb6UFHyOqV4/KeMsoB68y0LNTDi3rOgWNn
97FtBUZmvnj2W8e3mpduB7M7aJ3tA4I4g2fzkwe93HrDxyPVv4xN/kDsZjd1zyjU7/Vnu8Yr8/YH
uKogC5c7/23Sp3dMajjgHcGn9466E7baPk4wpiK4vLbx9OxtRrxZcH15wW3D702z600Rk22goYCg
i2SY213t1QybUpxQSDk8gQOdvNpl8KvxtQCVFb8L8o3uV/6Xf6B2EmQhxkyCKqDbeCv+PwuRT23I
5vavuk6/sRuoHaGaLkDRlhTZuqazIbnJEUDZrqdlUE5Pc7Etc7ZL/Dr1/GZeo4m7PgGYFBQfAUhV
lPzkbjm0XEa9B3vbfZrPlu808R3x1NhXknp/e2nXQfvcEEr2l0E7bYxWN7MOsL7BvSOZ8yUGnVdj
ukGjrmyiiX/p8ssKSwKmLAhuMQB3aQkSRRxVFAA1vD75jupSHwx5kaxcsguOe2lF8p+2t/ukswcg
uyAlp2hdoFe/vLoO8KILpnL2E6vZaD3EDZQNZBVav7LMldrc4qcTonbgdsdk1/svPLubLJPPyih2
1PFeUKhttAdVf7n90a6DFhaJ2WPEKwMVBPmmpbXbMqLy8p5HTnesg8ry5yQgX7NkJQ5cv5suDYlv
erYWV69Z6gCPf995GIsPlWo32Fvrs9qsHPtFO+/nXVS4saJLO1NmmHXaq9izzsJp+qKln7y2D2hz
dEGEe3vzFj3+zJb4fmdrSkhXu1UMWx3YgYzNpCVBXG9WiyHXMQNbd2ZG/IwzM2nfKCZxR4C7nCC2
IYe9Bf4p3nDIHG9GfXt7TWv7J73m3NhtimLSynub/naTFIXJU476n2KvEt2sLUu6mqc+K1iV64B1
9SWmudhD6oyNr0OMUgfaeWBbMmlPE5Rz/28LFD/rbDdbDr2s3MYCm9l8yIm5d9IhtPgeNQrfMVZw
m8trRNB1IO6NISvp07XaGAM/bcHY+JvQn5be+Vbhwxm1ggbO86jxFZdc/nx/DEqfj82AfUw1NlWz
vqfEb906aA/EfLJPt3dxOTqCXvX/r0z6evaA1CoBcd19Su/7V0txP0/dhqdvUzPsZr73kLd7WX/A
Ox0jUis++j6GcnUBnBmXviH4eXMNb/DqHtB15tMKorCKlaGS3wB26cf29NXRJjQrgMF0NmnmgczS
qOkXYttpaBcpO7qdAopPBUzeK9sirp6rX2aDeRGvJFQRTOmDF7E3KIQDbVc80rs6UBxfecme+096
4c9rSfWiLTGzLSSlAEiQQp1lFK1HJ1wPibuj5lej9A0yBvanlgcdlHIhMOxWu79ZH746ZmRBGoM3
0+Xp8XLcIq2FWNRBMtzaEO/rUH/S3Z1tnBT+Es+/xnrlhhKrkHcULG8AV6N0iPEx6RquNK0lQ4Eg
O1fsOfG8h06bNrdXtXRK0f8CtkPUnK+4I7iag8CQufBlZ98hDPDiLul5wNXnguR+0r3V5sdasKCW
tpGWor6HZzz6ifKiZgPU8KAeN6LG7IIkfXIy3efj6+1lSXf7uxH0EDHQLCqJyIMvv5WRjoZDzMaI
XP7N8aKZt0DB32fk0GFOqVRXXF+KPP9ZwxSJGDZGfU6KPGrb1IAZjEaUzVRBBZJu9D5vNyZ1wsri
d3M3rFTqxFE6c4x/DYpXHVoQqILIIHJvHEFfC7h6xMdN2keo+4LI/Qj6nZWMQnLA/+wIPnVUB1Dz
kCKdEcdaXoJsKGpSow/wrAfneayt1eWXV/PHihTSKsohQYBhzyiB4qLV7hKt88e49lfxZSIpud42
DGAAUY2KorxteVvUaQq8S2QqalBABYOWlk/slYtveTl/rOiXvhePNajTOiwHg1Fbnj02xgD5uMb/
KFDjv6/zx5Dk5EqC0nRpwhC8z+/ZCazlrrOShy95gGiQ46QCygZbl4uZpxmdBQMHqR0z8y4t6PCU
mfkH6affVyLqUHAlVL3Qfb20Uno9z/W5M6Pe++TGT5ZaDiePqLtKHz7FilH7VB/Hw+0QsXRoAT8G
7lQggyFSe2nTqKs+HVTPiFjTbNzmF1FOc0EBbJxCFFW2t40t+cS5MSlCuGRs87RS4BP6Q0X/MatD
0gRkjdFkaUmCtB80mgA6A+dyuSRl6LrZLqkZ6Tx9BXP+7KWBfq/Zyb7TlZWLY8mWkAHFdJEDKWH5
kxl5TXvEIDNKPtPhzQYkNDZ+Ft2wSdewLgsuCNcDdgDPQchfXCGEzXgy3TG1o5jMzYHnANamedZ8
fD0iyoGOFv1/hDrp1IK8GtxocQbJb9brvjtY0aA1QQnYga+Q9DsmI79+2CVQ4HVwXYBhFfQw0sey
ZhPUg2nhRBVOX6johRU4NSQISJYF1rSmU7TggCCrBkecYFsX1eVL1+gy3pZlC2tTZyVFMMRtqqHm
i9s/QJnE/W73KuAgt1coViCFWwhTofyIS1GU66W43vfUQLkXtxQI6YwYlc7CV9gBjHSPJUmfmrhZ
OWQL4V1HFEEiI8o9V/NbNfiRvaK1jIhooKwvvxUCd43x59urWtzJMyvSd2NGN9c1UJORPu8NcIsw
jP9y9H/mD9IWi6B4sRxp+1J1zNDPsI1IM+d+W2iAQ4FvCzXVelX+duEwI+yi04qMWhA7Sd5RGzwp
e8jARQxC3eYcKRN9ruPhjhm5n3ePngFFr9KvISsDje27yXoyeKjEASae5iIPrLpeK52KtV25jiDM
UAVeyHjXfT57qTJdoJAqYkQzkl4PcmY5UJyPib2bSVRhHMXPeLz/+HfFawK0BqitgXdH+q5jXeqZ
XVRWlBu676hsO2SfiulX0q6VThbcFEw7mH9CEmKgWS/i3dnaWjY5aqc0djQpj64SmXQz2CsP/QUf
vTAhfsKZiXSeqrQ1OjtK5pnuXGYfMjUbQpLmlo9oU668vBciNLr14CvC9gmRImnrYvBpprpLcO+U
NL7zpqrwDUbKlQi9tG/i7YWHELoZuiudB3fSRtoNmRXFHYrooF8cGjRu4KG3/WDhLABHIbChYq4P
T6LLvWttJPHTwKwoMTcpmDpzlvizUqKL8KKOa+ytC34OY8ivgRcVUFtp5wo29ACkNlZEPPRM4y7g
Q9g139n00ubJVtV9I3u9vbxFi+LZLOhCHYxFXS6v8kCuY5awOMX6i5Ek2bEvjJe2AVqiHSGW6OQ0
OQyTooRz6UzhbeNiOdKxBnEIRphAiacCwC/5JZuymFCI+kS2ubXINyNUArXf8/6Ydit3wdIJQJ8W
wAl8SszJScuskSYRVelwmhXDL/S3sU/8nLRBtsbNtOgu6Gi6iJoCryJ+yNlRsz0+2uZMrEiBmmyn
/uqMb05z6nq+5Xzl0y2ZErgMERChcGFLgcNrQUuKEGVHmp89QF8HBY+1aSwZZyAuHQSlPzakL9S5
TpprGbMjF5J5Ka9fYpDveM2vkhXAeyRBq0D+KSbPKV0L+UtfDKgi9JyBHwRhklRe6SHZG5febEeF
zVCJN5xQ5ySwOu/J1ejv234oV9Hel3luTHKPLqbNzNIJ+l06KelOpSBr3hRWXt07g+b90GZu76lB
bRDYDsehmKsHpe2zt2lQ3G2iuXPvE/h4HLSZ7n25/dsW9wFjahAxwZ9Xw/tpwjU+urkdkbr8MXVv
egytt7h4K8ia+o7cmv53F1CaRc8W5Tqwfl36LsRK6n+viXJSfGcOFS0kDHWgTgnAUpmA/bUv21/d
WGx17dvtVS5dGSC2QzMQ08YCtnZp2qRssitK7Ihnm13OV66KpT08/9elZN7C0Ixm5/jXMS4zTbss
yOdd/nJ7BeIkyLEMlxEQzZj4ExxPlyvo3Lmd3DhxIrd8RLvPH3W0WT7++sbW4LDjeYpoaYmIcBZc
civvcqaWTkSKuxJr6deYBpc2SjCtCpQVCqmyUgGdxtjR6tqJmmRjDcEU76GNQfuVctXSVuGmEUKJ
FoZXZelvoLjKrJ1GMITYu4Ru60+r84mLcevchOTKGHwr3HGACVWJd45bH3KPbghw5lm60Ws0Y0f1
QBsepJX28XIPsPTiGQzsAw6RlC9AhQOFCxG3SrJpIMaqtcBzmEe9H/7i8jwz9L4FZ87g5YOSDb2O
mJW0UH8MNOte0VCQU6DRBbYlz/ibryYYITFyJN6o0sJ6o5lc4PDtqEJnVPXKbQxqyKxhK++pRef4
Y0buaGvdbPB0hpmkcdynotX4fuTjj5Zmu9sHdinkoCOOUjeeVRjckkKOkoBSGMVnJwJm3C+6NOBN
vr1tYuk4CWQxXqBoKkMN6PK8TrMxTs0cIyYoVaDzNpj1qNBB7gGlzQ9bgrvhyGJuBR/HkxLHqRoT
Ba8IO3IwjIl8e27ugJ+a2V9kwxd2JCcg3TiDdxwrypuD457cNPF7qCs7ejQB0HN7TQue8McWIGlS
BuDxnnAmHE7tDF8f94oLwnNzf9vIwicCHAigEDxzQXchvyKAPhs8NcXVgEBhhqXBKj9NZgAIG4xy
NrrzQfkpcceCHw+apMANIrWRS+hep7mYu0Dhpe5+lJoNHO2n2wta3LUzA9IXSuN5VokJA1T7J8sf
W6CL2JqE3uKmgX5AR7kKebusz5MVXdxWE3MiC4gq63c139MqarO17FP8VOlKxV79MSN+xlmEMwdD
U5oeS8khq7qxmjLbeQV6AqzUaNC207e+7K1DbZfepySvVsLdUjYETKLQqwXGGtS0kvsZQNSQmYHL
xUrbQB+mPRt8c37Bi9N3jWafJOhkfustcAeskcXLHeV3Jzk3LYUmHQKEM3Vg2oBNzeiOTTPvtCQL
HUSpHwzc+zF55w/fMy9/aska7evy2nUNuExUCUHHL/0AnqWqDuZXN+qKctuP8XHKkyOKIJtuuucm
udPt5C6tqtRP3fJUZl9vu/BCZDZxySALRSn+eqq7zs1sKHHbRPrQUj/P9SygqrqW7i48PtEKBLMT
silRqZCSqXku87KoGzdCZgjG93/SMt9y85SmZQDMOO9/317U0hsDjQVgH5Aj6uhCSgfTSu1MGYnq
RlocjuOnzA3LcgOsYaUSDE8oYWc34ex+VobxpaohGJ2Eg7fWWBFrkk8UnnOgvgAOVOzt5Ymq2h7e
2oGQ+AFK7ETdDyC5U8J8rfe/ZAbgT2g2vc/OydC+DEA1J55Qole4veHesI/xnOrjTWXbh1hfyYOW
ghGGUPCoh0Wwtkn76vS1nbXctCNwqfGty9CPzFvDOhR6ZW9196O8ku+HEzUEwO1Qw0ZBSPKbaVJi
JaMGHqaQN4HQeGX4qOkPQZnqK+n+4soE1QLq1wJHIUUgd8hLyxuwsmno9l3rsKAB0YJfx/cJtVfu
QXmq4b9l/TEmHXmrg0JOi4w2GjVqpT6H2N++skoXeJKGlOGszgPwK2YbGjEtN9pYbCw9Bc6i0z+X
pFRBlV9OW24kesCJoz27LbC1Y14bR7yK2F6Z0vTeoGuyAEuRQmyNGLp5F+C89OcEDVu1KWwbLHDT
C1TvwQ9tr9wDyyaQWIkZUCS+Ug6XJTWbIINkRzS3f1Va/Tap0xox29J5ESgIDImDTwX1nMtl6HHW
jtAfwN6DCDAn2s7t+7vRhZS41uw6PVnBvi/5leCawyMFDTQ89y7NTXlW0BJqG9FccO3BMnI06yaP
70C4NH3Px3GIboe+RXsahjOA8sVVKpNee/3U2oOH5DQxbN+a5i1tS78twc7PtrctLX0suDDG7bEw
pHSSExcKFLB5KdLgwaFbqCsM4LysP0j19n5URFJviNlZG22Jy/2rWmsq7UqkWIzvMr08dIMezBVe
Ybl3+IsFnZkSl9hZCuRCrlQbbbQhlQ6lYEpo57uF/UGBwn8X5OrgCBfj55b8lNQF3CJOqBN5pNJB
99+10A+ch60LpcyVL7SUniLv/Z8p6QtxnmNoFvrPkVraO17Yro9B+9LPx1UhchEd5bsOYF6Ay1FU
Al5F/JKzrSNVN2bQXcPjiz2nw2/F6UIbAyXjljqYUyuzjUefY/IXlxEInwSxmFBRkF+vk+YBup7C
qFVhQqo3nxu3fDYT886y29NfuAayCeQSGKJFW+xyfUlN+DTkqNWoZv5oJGgJqmvjX0sHF69jJL8g
r7BxCV2aAOW1DSWc0YmGujtwr9mmJH6tEvXetNTvt1ezFALPTMnZdg5yyhqq1E6Ume3RAk+t8UXv
660Hnsa0WLG1tCzgoTF1IMaqMaNyuSzkCQOKNK4T8XITQ2qwCLwBw/272ytasyJ5+qypPEVJ14k0
TFbMp2oMUb+uypXztGQF/InwObyVUeMUf3/m5VijVmkFIp7eYzSSHvXY8KcRcEtgsz68HjSlEPHw
SBavPslS7M4gsRLvoQpzOwEeXV+1im7crih818P0221rC/4gxodATYHsxwFl1uW6iBcbk9EkXjS2
dMdmDxkIvmYwKWUwZv2vwiD5Sga0cHdYILSCt4PkULA9XFpkQPPVPfiPIsvOf9UUqORiVNZGccTP
loKShTsQPod8FZMGklO0BRjlOe+8qOkDPfebAzyDtJhH8qu3strc3sOFWAusPJIKdK8FN7tY8Zlv
FBqyCpf2XqSlGHVWIXPqtzb9XJnWiqsvfSwU0qBNB51WKNBKB4p4ST0nRuNFqfYLTDpeo2xtGMtL
PXCML3+xKEHPLR4x+FNyQ6Tk1eQ1kxfF/QkgN6Y9ZGv16YUzJd5p/zMhlnu2b1maUEwuDdg3zwzQ
KNnGCYO4FQsp/+AsiLh5xWNIvF9QV71SOtZHWtS8xmoG5/uQGsfypckbf66+IUlcOb9LrgecCvrL
mHLBHI10X+Sg4/YGdLMiMFJSBxpdm8cU6G+ff0JH6fY3WqofgFbxjy3p9E6Z28QTCPEjLQ+K4/wd
CE7vRA908DdKtnHHFXtLH+yPOTDsXX4wHk9lqUC4NnJAH9Xe6fX9+MVWf95e1PL+gbcBMRXIMLmY
CwZnpXUn04s4f2vpq2a+FF7I29734idMe4Xj2njs0qkC8OR/BqWANFjccmN99oAIi33Xzjeq9jWb
n0v1fqjbleC3FCpsEGGK8IeLRCbjKQdVm9Am89CJj1r+eSifed2thPSlr4TUXBxa6NKig3D5lWZ7
nMAskpNo0DmUgyMLrMLE/K3r325/qKW1OIIfARAzlAXk9hKjedtpLRydJF0WAkxanbxGLR6Yzna3
LS2uyALHp+jAiyntyxXFHdofs0ngd8aramp+SU+orSR/0XkRAQI9BLy/0WCULo3KBBm4pzYkakiY
WQGU9grn8+2VvA93yxeTg74lKrpov17fFUVnarmqkgikSukWu9seXK1rMbXI0qCrMa+s5ekXKDY1
G9TS5oA7XDmy0sHsZqFBx3bSBggYJPOuSAx1YwwZsFmGOj3oSTP6HaivVu42Ea3k3yuAHChmuUD1
y3DJ2nSmsXM8EnWz+kCa+Jkp94x8yodhZ6E1NXn/3N6gpcN4bk+KaCRN4nIoFRIBYu+1kNXcAPfw
LV4jpl1qXL4DVP5bl5ybqgr2S7MIiRJL/+kRzfGdtAgbVE4AbfEpVN+skmxTjPk05lpdYOngAIAm
mnuovl4dHHfOMwwNul5E+TeMvPhK992t1modS2cG7GYwgzcFqipSUuLw3DVol5KomJwcTKEQ9dQy
45+uNjsfDaw1SpaF7waCM9AkApDmgCFb/Jyzu1zjuke6BEHHsk46/V33gzilNiRYWbrikgsXBF5j
AqMBdwS9j3QLedUMVHCVK1Gm9KFZprsEajDacD8NQhUjMDMSzOXarb7wzVDzhG4AVFKB7ZdzPMLA
oZBXjjgHE9BhfqLE/ppTLtkALzfmWQSyG8u73MO6UcZUmUwlSrmOWdXCJwxSCNnK9l1bEVBBFI2F
5puBnP/SSqzV1jhWcAwd5ytOTN/wBl9fGyQW7nUZNy6tXMVSAvJvg5LIZtDcMMswWWNLv3ZwYQFt
Xwtkfpj3lzyOqAKWyBmJ8m7Pja+EJ6ECqc/h+XZAWt6uP2aE4585ds/Vghi0xDliSnNHPXM+aoTt
S+atcaxcH6HLBUmJIx1bk4K+gUSYGrbaMAmtnbcb16Q7l6ygwAo8IPgeAdaWtq2gLRKQQffEiFZB
3EBVtw4QVWkLEQdjJdtZyE+RAEOXApRquOquqE4aY+wKrargBR2Yo57UCWRGJjTSikDJt3b2nOuf
Yw7lCq9cQYcs3LPCstA/ApkwEJ7SZ8PLpWorC5tZtt+19KUBlaEDCrdiW9k73TjNybatgbCj7hN5
Zs1WVTYYnPTGJzXJvmL0+TO49MLbjnQdtvCLsBnglgNIAW2hS0dKyGAZFDV+DHW9sWH0qR0M5RGX
z/ii9xjjXjG3cACFyC5GD4TyA076pTkUFxsw8uHijnMExWZQkjAtK3Ml11w4HSJNh8oDsEwqlHYv
rXBFjWfOW2zzhHAF6sa28+u1qcKFncMYCu4W5HYW8jJp50rw1ULrFgF/rset1wb58JoApYubs5rC
afpROD9vf6qF7AA0QKhvA6yrqWheSsvSDG52rGuUyCnbsdnUiqblvoJRmcx35278bg9NChlzXSs+
K2hM9UEN+G7nt23nfRzIIBwYHOCi9Sb4ZC532GqHWnGZpYD00EJzvq6/jeawNnAoMwThfQwr4kLA
0xh906uX3TSM3lQaWLCbYyC+OJgOCzG46huTG3jdNmebtntwjewJIwvbXsG81sfBg/gJAskLWBeY
0OSnEQTq7BiNXSXi+jFtvkChy22DjzKZ/7vQMyvSdlbNlFnEc5RIqb5CzMOYGIqGu9vuc50zYyWi
EoQEBR0r+VD0StdAXyiLTyid0Hy3c/hLWobTp/LjI48ozmCsEuwuQPmhQ3LpGzPvNT5rRXxK4x3A
w2FWPXhzGvTZP7cXtHTKz+1Id4bT2n3b2Xl8SlIA36b6WIvZvWrltli4mS5WI4VsOtdtbNnYtjSd
0Rw5lsOeWLbPEicY1j7RosNDFxaHGyQ1qi0rU9RjXfWa28anufwnNza5GaaauzcU7dkyDxA9C9Pm
2cprf4xavT70YAZbiZwy0d67J57/Aunj2UUSV4Iq9fRKbTBi+oZv87CIQO/i+EkWVBSlo6AhwX1Q
1Cu349JO41YW9QEwliAXvPSbWs9dXEdDfDIzn0wbIVarBjhw47RyEpYcB3y7eOqgLIoanPRwnxVQ
aSu2EYPQ46mqNm6/S/iKby6kgWCl+2NCuudAXqqXZDbjkygiKkbj28ajkye71bHfpVvI1YTOiCMw
Q1e0bQVznYQ2yal7nuixpb/G5q6rarDcf+ubJ6LSFULaxUvozKD8zgGxRmM2apecmG37w/wL2oUb
JhZIkmBW70sNfFb0VOVpu1LmW4pfYj4XVPQoUuEBeekeou/q9BCcPmVNtc1cC2nSF4428mSip/fg
gpnydnhZ+oTn9iQvgXAu7k2nTU5er/ntFM0Z8YkSTmuDHO/TltKjBL1xJL/iVsf/SAurwfY5town
Jz3bW9OXqr1L7B/cLf3GuQfkDKlwGT/orRjq1ua3kX1qlW1dDDv6QdHb97N//kOkFTs0UTHAoien
ZgCr6lurvybjivssHT3wFGDECXhVIM2l8JKDyHtOIOF7quAnHdEDNSv9bljrVi35Cnpi0JcQigwY
F770lbHXjdSzY3rqklAr38aqftWKfXrqnO5b5n7+uKOcG5POupuYTcY7N0H67iLNNO8y7TlpfL3t
Nv83Q1KWUBcakEetk5wozcJq+qXlLDDB7tIpayLs8v5hAk2Q9GDKAAUfkNbJV2uH02yQlEc123ip
um21sKq3YGYNk3njkZUr9v3onp8A2Zx0x/aamWLMLuORiRsPfT6dhVryfXZ+xPZJt7XQnX5OdGvR
FSSMfOEAMwRSdzwT3mcVPVlqXgdPrGURQ43mpt6C3j31TZefGmjRBWWbHTqq/r79AZcM4rWFGpHo
1mK06tItC61pBjsrNCBnPWje2vtcfXXAm0ssGgz0g2IuAG4KDVuoqgn9b0Gce2lN56VTc6PSojGj
LLBa5zth6pY07td+mCLIoKw9CuS7CEzyeA1ggBHvAUBtZMCAW1RlW2EEIpqh1usM1j0z5ldVKY+o
awdx3j9DNWgDqrCVWohw+3PvkczK4IGJOiA6ymAWicVvD0mKp7avtz/cmgkpRKfgvMAzM0H9N9OP
Rd5t0fBcOdxyZBTwBwDRUWDHMQIXgPS1mipOqt6h8cmLC6gpeTtcF3vafLm9kOtPdGlFOmmm7dGB
5MjN1TH3MUwUMMMLoCid59khQU2i8x7QiPx02+ja0kS0OStW5bQg+tDBqNFjpjUGErTceLW2cprF
Bl26AZYmVGEBAwW0Ta4gTpk5V6MFKyZrfaOpAwf8T5gmzSEbcXs9a5YkbyDexJRsYvGpU46oLozq
Zix32VpbfXHXoOkC8ThUyoE4u9w1brF+bCtYsWYjZB54XaDwuHYfX6VzcDuhOgJ0D44tKv+SlVqp
oHAwIhfmowNYfaz4rYPh4/y53bIseZ95zjA9F4IzIrq9i9dnCpbhxEhbUQ2DkNzl+ljOzJb10Bs3
E5CC9SxNwjE1ne1tKwu7iCoFskbkGmCfkKvXNjPjluA2O3k6O4BDwe+0+JDZKzRWCx5xYUX8/ZmH
g0BNzxIAIU6a624S9lLZx6Srtkq9Msp/9UAUnwvvdzwQUXpC2Uks98zQaEDfwiyQ2BjkWwYVJjdx
Q4tF1fi7bh6L9q1XNX+yDnzEWMawA+Bkc3s75Rvs3T4KwkCxYFMx5nZpH2B6AGFjRnFLamFi0ZCN
L9MnIPTXsu+l7yYmAAQ2H5xWlnTG9LhwWy/BSyIl844NzoM6KHvHXLk6lr4bBhEhNCSwP3h7Xi5n
BHbQzZORnjSLgtnFCXTy1KrAP1crb9tFQy6EnpHMA5IjS8l0Nmuc3p3oyXJ3bW4fEDMSiOM5I1l5
wC+dKmi4oYoOujP0wOUVxXWcsUGlJ2IkbyQuMigRxGsyFlcJG0r00OoSrojdgxdKXwckBUyBMlN2
KvqXYop6pwpnrTvk5tbNyi3gH8Fcg/q99NeGgq7mKIRlPD/RPVQBmsGJvvxiej9BYM0w0pPiTL4V
M392d6qNofSnUZn3tUN3ThX09M502q3a1WGTf21SM7x9Cq43GQBCTKeAsgNxE+DIyx/RUEIqhZLs
VEbstEZcc1WCwRIx+I7qBHrx7255+a8zk1dK6sT5KS4wy3DwykNGTmPf39Mh23vqJgP+jj46WbVz
k53Hxicv2ZeVHiHirDjT9SHEKCa6wXh14yObmnRxNyYFuc4wFacp/2FUP4GTrPlKRFsyAU8CzA8o
U8gfSf5KIUI0eMCgn5qvdf+kPXwYnYbdBP/PHwPiB5xFzCTJrVJvyuJELMtX6jsoEE1IuB9SFOpv
e8XiUiCZIZTsAP51pHfglBKh/VsXJ96PB072dskec1P5cPIB0S6hJmcDdwJws3RtNnPXtL2pFadk
siEvWPh6/l0l9XMx/by9nIXUAJZwxkRlAo9oueDiQPwjnoiOT5O3Aa1zoTHBQLSSHcu+DbQpDWwT
SSRZQ8UtHYALw9LrfY5td1JSGLarU8JrfyhfqHmsRnOXF1WQDUpY4T9Z0M6hgYunn34jdYWUc+ed
bm+B/AwWvgPqNDS/QU0AGRTpi4KUCiDu2S5O9dD7cQpGVf655Acbocd0Hib0wv/C3nv+D3AyIL3S
wp0kdx0URXDetOnFrDqz8fOKNSi1jvaBG1oazBrLtxCmG1ae4Nf3uhjnREBHewkphgwnz8tBGcGk
A9pAsz/aOV4CTuiqIXXNL6MyrhhbCuLgAvNwEYqSF4itLs9knVtN3cQzw0kpkKwAdvJkphUN+4qE
qQLBwqKj3dYqzC7EJJyyK10oYJGaNwetLJJ93E1Z6I4sXxn2WfrcaM7iXCFigIpJChUcg49sqiuE
dI9B79J6Kez8YOTkMFXksWZPTQr44u0vvujrUIkHlEk0uNCRvtwKS2uTsac2Ozna4/g14TuoKwb2
WO/Q+K3j3VAnfjk8285R11pfgGSy1/xYrTESLlxoaONh+Egw+AFTJTl6WQOXExNWnpoYA22zUbsb
bUinlevkOgkChgqIV9SqUVm6EiLoNLPQ8XYqT+4O7aDX3AnVlS+4FILPLUgHyLCmRp9VWEiQglD9
ZzJH5oqJd+e8fGeKygrmfjDoAbS4rEvd8k7nKO+w06x6ProzpvKVbHT+w9y5U+ezKjTJXk9UnzNI
UB3z/Bs40vgdAb1t8Xsqv7JH0DPM44Z3O44Xl6VvexVdlttutbAP2GIIjQGQjQleU9qHTulTNmqY
zrXTCaoW7c/KBOdo0qzVWa9mlREh0Y3GPCvY2VzBg3zpvnNh9RozB4anPdS5ncoNaaoGQIRveuuo
fq/oa4XueGUFGQmVVfDCgkNdWJfyMI/NM2cJ6uIq+Krcx5k/Ktoxo9/+YjPFa0cQl6NILmoqZxkE
tSGuCoAjwgJR8NDJ/K7OwhTaHbfNvBdVJcdCqVo8wkEYgcFkKalWmUcUJUEoiOd9WyW+Ej8NqP23
UOAD3IqnD021S2eOF2wZeO6J0S0wiKBBC/QMVOruMX2h9Cket90YaFXv5964Y+69RpqjwleeMwvx
Qqiygg8N0RsTGiKSnm9Jx8E9pTvslJeggbJczET2VbYGClr6vMCCCREZnDiIBF5aqbxxHgfbZKea
f4tHdUfB2Cz0Jtzft3f+uiiGnrig+cSUE7jQ5LloVcszN+vy8lQ7nzwAXmn72yVZMAGI5n3necSJ
vfKtF67bC4tS1E/HLk8TtD5OLvjkahbWKQur7LdeF+Gg0BVji4cUtE5AdwN4DSCk5MBaYhTGbPLy
NE1BWnJ8qtfSefbaNmyaLoip/QqC+mYwUbMwo5qu1EaWHovIKAQpEu4XgOflGJEDcYcyDHK5svIZ
H32VJg/EHba1ozzzanpjZQwpjOFzMbY+mdt55dpZclacKlTBQWeGFEdy1mSi0PsDTPLEVKJs265m
X6ZWUVdKCQtWBCOtECnBOwYiM5fO6tlJnuZ1Vp3GunU23J3HQ5E22krqtOCqqIogecLLXgyxSXvZ
KnbtOYNZnXrzax4/UqbsiKrtNaptvcoJHA4kxPB2+3gsrQyPXTG3iVcaZr8uV9bUpd30Wlmfiqxz
AyhGGMEwmGu0owtHAgbgHWDKQbFO1qzM54TFitLWJxCkfFbzDY2HvRPzgNq/VpEGC9fjhS3p3qjM
1K1LVAdO1oT242zeJe10tDy+4vnXHwtOr6JkBgQRCgUyqNFikCRua9acVHPb96OxN/Xa3DZjekzT
6lGnzVvXqfr/I+3LduTGlW1/6ArQPLxSUo6qKctVrvKL4KGsgZolavr6u1T77HYmUycJ9+luNxpo
IEMkg0EyYsVaG8uORa2b1zdZWAbp7XLVAq6fh+Bk2AgThIOa05QfSmhgMucemSAppZ7mnORQ1PFz
PZ+LOSAQloZb5N55D+lVIM8ssznlptf2R6m8B2hGEMVWJhNfDPAaEhKoZvFt182iUOlkRXdShvoI
ANyD3X6jyREEkhuU+L6Via8JrzfXng+FWTz+cDHHQxBdgZeePzSDWltt2mHKKmMzDanqSgwAzdv7
a2X20IUPtYWFMnJJVVxa6c2myJTMZKfG+ikZT4VRQnH77baNtdlD641qgQgcwCJea9cZaJ1YlcFO
qaZ4ciLhokrjQ99m7sFU7d+0igA2are3ja5kq4FLh5YS+gmQQMCfy5GVQ2G2lHbdyci1h7JzgFbU
9k4fERR/6tgIZsi5Upq+MRp7Zph4fXqfZq0gMK/kMZavANwAWDQUXfn4n89Zkoas7E5QRvDM0cdB
SVjmt9O7rt0rkkzKsndr9AQIRr+yrhd2lzU5uyRJ1K6HYay7E/s92J6tEyqdKn1XzJ5xH79a/hT7
I6pTGnEK1xI9U1ZO3YtR21yeKI9mA4curMuJ/L3pfw3DFgrLZFRaH1F8ancg0wIHjqfj0L098OtI
vtSRFLAhAmQIdTLuJByR3oSUUAPLxS/D2KvDnlaoaDIyt61/29RnBvLyznxpS72cY5CBUooXADxs
4WTaVuFDp78WA2gMIIIBZuiplkj1410bHoo2QkYjyJ2fKEI2gz8K3Ew0au4JrU+o67dR353UuN8b
Dtggxm1mfM9VO5j0RGBs5a2wjBupcIQlzCf/CIUIgwWSw7w7VWam/rK1QT4gX+RADLiUm99sZkPj
JtC4nH0KcgdG7DCVlT1tmqLc6P3A/BnS9tVj3aFEFeWG/qMt0iojCZTun8u8UCsQM9DB8GdTTZ70
tFFbDxT1VNoqclbl27g0mLwfWzOF4K5UxA+JNhQixnhezdEGDlFFKga5QCipICnDuXDLHDqqxoTF
JbJfbsdd+qDtrF14kP1qL0EGggxsax6fyx9mRIy9Zwly06vx6/wDOE9OGm1sjGLuTt1blW50Ej2p
fk6P4/hzlndpDUnLfVN7VBFcWK/fPRg3VH4WFCiQGzbv1NWQUhZj3CxhmVuZYUiYWuS70Qr7r1Ye
RifBLlom8moXnRnkfZcWZeOAZuiUjjXJk3qnAodjqXtqlV6HrGM+vub67Eqi9qyV8xUlDjQd4N/I
sPLkTdinmV0pandKclVzaUQHYvRztLk9vLU4DMQ8DgBwuS9c15cxQjK6ppOtjJ3q/Ngl76H6oWqC
m95KGg8PjDMb3E3BCiNLjqBldDKNN7k/1dmhb/zBL+tgAGVBewQQpn2B+OhRbe+a+nsEAPbtQa7G
+/Mv4E6bQh3miA2U4ZZ+iCN217SaR5uPmKIn2u+OttYdm4F96aiIq2FtEZH/gbsuPfPgSbqc3ipu
VUdqanaSZlt+LlNcX9AZEL7cHt+qFaQUkIlHkQj50ksr4KiJ6kpt2MkwSnmfqQ00g9FJLIAnrjyV
kdXDBRYEEEBkorxyaSZs+jSsqMZO6N3b6N+h5+WWrrqvXjW3uy90wUmpLhuL33jn5ri5i7W+Y1Wi
stOQoOXWSEYK1tiRfdMHM/agFcyCqpHmB7QSomVfU4qjZobIAyk2c0HYk/jzHHUechryPdq3U1Sw
c3ufjUW/keN52LQS+nB1Naxfa+pk96U8g149SkQtRNcXLAD9F7w6qgdABlxx8U94+uhtYvenXKri
X1oNeepiaJTHcoiUYG6rEH3YWgZmA2g1gICnmruDAjbZn7c95Gqb4yvwzPpslQbTHv/aYprVt1Oa
DYCPa/sEvCRNHO27TsSWdOWIixm4IXJ0Gpqx+dK3FE8AaqlswE43srfI7swRvC4Deh1uD+fqEPi0
g/Qy+J6X5BQXkzWpoNEwNcOpRhXay7T8d9GDEVDPJqhUJaV329rq5IHU7r/WllGf3VXV1DaKCBem
k+kUoeuYmeTPGVjeGyRK/jYcfw4MZaalyxgts9yhWtC6GcO6HU4oOZBaDQ9Z3ntWMgsO7/V1+mOG
O0RrgH5SDbxZp9g2vqC1PTyovRML4v7qtIEAAETC6nJb4aJSIrOhSuIe05Y220IZfbNuDoOt+LdX
Z9UX/pjhQVrM0ando6301KkfXX8YnMnt0+daHQV2BMPRuKWx6FwZkoGlsdGpbKGakbaMmJ1Ii3yJ
ahdRD3kk7CGkI4HuQfMhF2Qrh6oJDcfhJKd1/F5aIRhN4ybsySCbva8DIw4VdnXyIC0myiKsjBB0
WajugYoC8CX+RZ9VUDGw8mw8Mal17QwPQRPixeiavr1gayMEgSoiBdQtQHe2fMbZdoqVBLOmlCOS
WX6ln9R2Ikk2Km4TY2jMBkw8F3XurPjIQp2PTk7ANXBp5iZVrVpwCELjGqgRLSd1w0piyelHEpfo
zRi7aXd7hCJz3MllN5rWp+YwnoZh2DjW3JIO/AGkCvPRM0JbcC6vbGY0uMNhkB1Bz+4VfKpTm0KL
5fFUZPlOl/stilt/Cx+FU56b4LayztQBfHHqeDKzr3o7eK10R/XvYSiSx1n1wD9D+TxMz1yjaBhQ
2ao2nmj2FaIkvkJr6JBMgsDEX2SQhFvEhJBwx38tUp6cO2hzratpHkKflL3JS0WoQdbPUqqj6sSH
MpddNWm9RfwHWD67BZgkbARHCrcHrr6A8xAnqpMu0aUyYPoGktqUGjGhZkuolR97sG3PIso1bmb/
xyDAKkCrQNGRvyLqMjqL8VYqAz3bsT5EvXWHXLL7V37/aQTMueAUxG0XxyV3LI9zUUBaIC2D0fil
jcewBNTNJJEI/Mtf5/9jZxkIMuJAQfJ65HIfxTNdNG2dKPNs9c1xM5T9FIMorqNu1R99+dzFwkoR
t6s/rcIePGa5SeF+cxm35Elf7pt6GUSvknRIgzYn6RfZ3ORF4WlbaC6R+lcIzYZ6W0/uqHst29ye
Xr4Z6n++ALJTCJ0A3vBvX3nWIfQlWdBhPzzUBF0S+KNtHPJWks3CnX+ovidv9dfbVtdcFdz54NFA
dhBY02Vazvakhtz8oFiQUc7Al95lDwnTAbwp3TxBV/5dFU1/dzx8DnKhQALaBjjeq7tdPrRGL0Va
Fdhj91I2L3qZ3BXZW4GiryU5u7Htnm4PcG1rLM0uCtDkQHLxeAClAiGlU8Z1oEKy7X5QJ7bPBuuQ
NZOoQMVnpv4zNvQjLjxjwAhr3L1LochoNFZSB8u6RbtuH+2iHZQafWUToby3LfbV3j5Ex25Pd7ob
7pr4LsoC2QMiIgDtx+1x80+Tq6/htqvSzBQcKWkdaOV7KaVuaL+l4V0aWtvWlDZVbRzSoiO9SKuZ
zwdc2eXu061uz+FkwO44jhsdVd3cdiWHhGD3jolCXbuWPCd6i7KNcuon8ClCAbFzmWg7LVH+7Ka1
fAa65gGYRS4Jd22eMaA307BANqkOqDN4qXWXgo5JGRnRjMjVRewWn6xLV9YAmQOWCSLLV2AQJ7I6
HRw+dXAEaQWpX7sAgvKk2ZQ7NGuSbz+AeyGxF/nx5j9/U/ejd2d38hQ/JJFruLKnuKM/eSoBJEaQ
Ml07ERfcPBoPF+ww2LQuNzmd+nxqR8yFzmbiILlI5uR9NsbH1pr3coo88Xwn2Ww/0MmfjGzX1ZYA
NbGyGhoSmXgN40EHhDYXXSGVC12aIW8DvB6XrR6RZtrHykNa/CWQcFl37HPEF3uRBLH5DudEj+V5
yPs2GOz7Tho9Lbtr5c4t5kMz7rp4f3uXrZwasAaMMM4pMG58ZjnOwmdqDWrV93MbtGBp2M4epD1z
UarweifDh5HvBugESBCUc7gYbbRlTNu8igN0pqpZ79GdDQ6IjHmZapGk9vqqug+Vl9sjW1bkwqMX
o8u9cAHuLzzslz6TSLRwjG6IAxmSif7cq0UgTXHpW31D74pcLd1W1ajLtPahhVKg4Ep65S9Iqyzd
l2B4QrYBOmyX1sFbZc4l+mWDKcvTYLAUwKj0PETvlNUcoiEyCZ1YLri2cVdtCy1UeLQg/wXAxNLl
sRwl54s5VmiJwGU7KFXZrUPlfWx7EQvY1Xm72FiYTOAwcFL+vA31lo2g2I+DOPYLw5cpsZxNuNGz
b9Ff0jf8ZzhnppY5PhuORm0w11ZmHMBVnhOtJub0aPQnqdYfleJ021tW1utiWNx6lSDhZdCRjAPo
dkTVs/oW/Qr7hWTztpm1rbCAslFcW/C6aAe6HFPP5AnpGgV+kX5tmOnq8b1Vb7Mj+jyyY97Nu7H6
EJhcfpLbCBcmufMsUntJy43FK6rxBOFY9Id3bjIanjl1rh0xNwFgl4XjkzxGxLTcWf/IqUizaXV+
z8bNuWbfdo0FLTd8hOWV7Ybu8jsgiCRBlF5+5WqoS486VHocvKC4ofYt6HInSJwEbTyRLJ9dMKPP
VMQif30cLXvgzAw3mIl2RQHtaThmu1XLZrvwoDsaCmzJU+LdKcxb0LgzyUXo+qtgzdnl4mip5oPk
hLAbqx+xPfvzqEPxhORNJ4he/8sIkRYzbEAbrliYnBkVkQIl/oDaeuQnlZ4QvCAS15nLZyWFiE9O
i3elmn6WXZK7WulU7hQXXzRWmoKzf23MClLCACHgdEJT9OWGoUi7ANiNMVO1OhigrbZ73xlA5yKw
sxY70WmIpBYYdnDt4uaWOXVitqUdBwat2i0r1a/WoItwBWvB89wIF9HSvFRSbTIwmIZ+mINb/qx0
Cq2I1JWTyjMhZO/e3vyrs4fSGbLr+sJ1yt3oWUu1BEV9eKr8SKd3Bw1Wlul26vNtM9dPXnimCiwp
ACfLLYnXzrMN9H2kzpAEZe/F1lbpTDdND73MyPQMiuwJ4JtHFfTFt82uTecCbEPPA8ic0c126RsR
xCcLoxnhpfIuRnWidK0f4LeRS+h4ixrk1/zj3BbnHwM0pWiSw5ZSVu6AXhZhn6HIAuccEIZSp3GC
BUdBOShF/wj7u1Tc54GKci3ARJBmRUGOyxHbuOypWTsnQUIA6RbcJNdi7/mPc66W9VNqQ4skCeS6
cUfzm2FUbtEK8Iyr5+e5Fe78BJwiLsx+GQLItr9CcXv3095kvkl2t11LNBruJJHVxpBkCYsRRy86
Q85EriEeJioOrC/5nwXhHDgLgYqb9CkJZnQ3J+wp1/+PK855baibpZ2WmK5QjdwifmrBOnd7okRD
4LxWazoom04YAnKjZHKQ5kkEXRtrMQwFJ1w5QYeBBAh3kQdTXkxVG0tRK5Zbq5NfpDaYfL/VItb9
1XCyZM8g0gq1Vr6A3Bt9qyO5jy1u63sjTV4d7aHVTjib8LpX7noqSsSvHrPo0vvH4vJFZzfcWdVr
o0JLdhA/SsiqoCWves6Ok2dYRHHNAt1zgvNg1a3PDHJzOciTlZpIWQWK9RLR3K+bu8EUGeHBP59x
BjkEEB+oaJrH++tyWODWbpu6lZNAfQLRlHKUM6K/RL65ZT495t+MJ32TkeFL+t06oDFvX6cbkfbT
J+SYvwniGYRa0ZLPAE7l8hPaWspHFZoJQQZtq6f5J9CD9dEJD3P1ZGQgDNVeW2SxHqSfqAgTS/Nu
b4q12+65dW4C2jhD/VezEAvb71pvuwnY0OT6zh4+8unfHExIm+OtubQHoOB8OVInLmOwkurLFjcd
UtIh98DdYApGtLbNcftCjlVGB+uVpiKodnADqLQkMPVk5zjpYZpEmdW1fb5APJcFQ6KApzMtupYt
hAII7bJMdFCBv5nT6zgK0qmLh/OOsZAhQ0YPFP1Xil0DOKzVDuL1QWJ7cwGgAZpudOZ2BskGnczg
k9XiTLDrVk+tc6OcN1IN21wHSjbIp2+o2wyhTJqt8dVUPsxo2pgs3of9620XXBsnqDPQbwBSFdA/
c8dxF4L6I0ydJMCtS0IyN/LnwH6s882/GtySn0S3GtgPcdW8dECwX9pl2cZpYI0jnkJbMFtZUwLW
PLRBxU/xqJEU/EiDKD/K40c/owyaftD1iBwpMj3cyVO2LQREO2wyDacOMDiUsByyJcAwIUNaR/fT
V0l5qMP6oIZPk+6qP/J9X2+aj9T8AjSF4Bj8BDTyfmV+1q/A3ACVCe5rJNvJWqjOJMHkj8/AsT7Z
P+YNO0VPABjsUUXbYWI8GvRPTeJGP1CguL3c6rKet+xzR0liW7MDETUEvJKEd4Zn/BwfRy8hw1NX
kOSbsp2Pji/5wNX24X3kTsdin+3Ml9tfsep0Z5PAHS9q27aJXMPP1eGlNlEg1WzSzG6T71RrE6OG
kEVUMPFrhzZOa/QSoisZnB+c91VRShM1hUZhNmvAw7vMYnc9urJiZxM9ivSn1uL6uTHuOuUkgxNH
FMamQ7JLnxmwyhtRGFx9S4G+DT2L6FpfaAIu91OiMCaVLEuDXgM0Njddw+x+R4BYTLp2qGj9uFxL
NYfeReF7IuzVWN9WKCBCRwdVaPzr0nxZRU3YNhRjdBEf6VOZesVz+jZDb2Y7PDbRJnlAl+h7+Sy9
S++DkCRkeYNc+TE6b9AfZaFMy6+npTJljgzkTKGpuAdXXvhKKanfwscQzXZvv2776+oFDKXDT0pm
NCnyiLC4rSDtGrVp0HTjTh6ehjv7Z8KIWtpEGl66xjW8FyZIrqxuEjgqGvpQt7xSG7CQdq4Kp08D
9t3asRfqlg8Z6JuOIvb31Z1xZod77UEToKj6dEgDw3h1ZlTrbFBRBbr+Xdr3zSiIP6tH3PIG/++o
uPPGVOG0UFVMg877jbTUl9BjwXyPgqUwhbrs6CsPQWuUhZoFit18NSGfOyekEuavzDN3jDe1Tgz0
gOwS2zf3/euobTNKytfWulNRJg1FCfC1a8oijvtf89z2LKR5AMwUA92MP7QtejB/3PbJdff48/tc
IKeQRoEcBX5fvdMn4oCowinuLOsLXjyVaZBaYO5/Wbg/9riYnY72oFDAIoKi1T4ggLgtqnzf2Y9h
abqhsQ/H+wgi7pnosSVYRb6k1ysjZNZzmNU2NDiIRGbWj8M/q8TLtZUF+obaGrPYbyY//N5twMeh
7NtX6c3x7G10iDOSyWT6Gb5b33SFyHfTJjOI+pe0rP+5o5x9Brcr1L4Hl1eLz4hoQmTpW98/NLUo
J7J2N0d7FFhe0HOw3NAvI7aUxgiZy9abvejwbu0m1zh2XxM3PDZPyXPtp9vbHroaWM7scYFF1kvw
OCVTGtBym+sLYyRqsidtuDOmh1IV3i9XT4Qzc9wcGlIDliEb5rxZJWlP8id9O1deHVjUNarHRggk
19YCzJnB5f+fvcorBtpUPcJ8Dm7uT0+4SBza4NfsRmT0272I9Wt1v59Z494GpQa9OlX+tFYFqqu7
I+l/G+7v22u2GrXOrHDXJI1B1ttG+2qQ7+xHwDOPorbVa9gEHoDnXsjdjdAeWRSxBgvs+3jEXfxu
POZ+5acAH9FNt2XeuJ1OtCC3x/WJa706Dc4GxoXjOS/wLI7hHfpW6V36TSeF13qAqgGXQA+O31ak
/jJB++SrtJV32nvs1ttyB+1QH4zNXkxCd9p0/yLrdj4VXAifh9osMhtLGuo57BgWKBZyJgIKrG17
3FmAivi8J/EFbtBMAPkUS2mQALQfhxUyDIKNvjq5QFWhrwJSHMiicANBigf1icTB027TS7j/6Yfh
UG/7X1DjDcbn6FgEDjI50BrbtUG17X6Xb+02/6L5nc/2zKvuo5/VVpjaWfY7v+LnH8UdWFqoJlE2
4qOkh2aj+pXXuh1J/Pi74VauvrntX3wf2WcEP7PG47cnNalA+hcuB4nuJm4CVNvPguRuQbLtRCTv
trlPWqobg+Nh3LOK8qWZY3DML7xhN779UjYxHDp+GL5rD7Lf/Zi/Nn5+MLbKLnyocGyld7juoJ1u
F227F5uMO2mbA7Yj+K51Z/vHE/hCUpIlTAtlfJcn30kP0l53tT1USnIooaIL/0uyo4fpVdsV3/Ho
O5hH4GOsp9i33OoDwmAtnqFfop+aKz/KQUrC+1jgqDwr1dUqcSG7BZmNVFKsEjpyyWu9/GO57zOy
qIcPIYOiwAE1LmLbkAqr9RTG5INDEqJtN28K0Unqfxe9BdcuSefOx0Vtw4gAw1j2X6Z/sOxRq37n
olTlatw+t8HFbSbJKVoUFgdH1IwfJNKTlMSbaRN5owvSAZJuX3/f9qbVN+a5TS5ol1ojGU4Lm5E9
bSpWuQkUk8ow23bRtKvC+SCxdpcMHeiv2YPtxPf9EG6qbPSkedpqSu1Hiv0yswdJVM0QzgYX8caJ
pU474cucZwoA3ORrO+aDy5GUruT2PjQE3oqDSKZt9Q5+Ph9cSGPDUMfDjHUGUc5p3gGS8aR7+ab2
OsFdce2ycWaIr6aDvSg0ZYbhDT5a+I86cbapP5D46fYCr/qtg44ykLEtZJjceFraypOURzSgSeM1
yja3SjcdBZv+8/S5ipV/rHzO6tk9Te/D1igldEkqzT5JfytjvLPsnYNX0zj1j2NSkdh0XLWv3LRg
bq8Nu1hx83ByO0Dcsjn/MoCorWDdVgvLzVx1KPLpO1pLfpQ2fmdpD47c3IV19uxAPqJva//2JC0b
i/t8IO8WYgMQKIO+iLu2V8oAVG/exYFezW7VNUTXYleNXopBsBpr7mUD4od0EsjNrksEeTfq40gt
QOG6elfa2UPbbBLqO/JWpS9MA+9HBE1rUf5hxQlwdQAhHRjXHADueSeYsgYvvDYJIoDfmj7eaCZu
z+UsAG4IzPD5qinSactAOhhk3SHuU29SYreTM8HBvGYFEMal0xktLIBMXr4JsJBMSXUk3lr4j8/k
D2GpdsUdgJD8Y2H5gjNvriWn7PQWhdRsLo5DaRxye9w0zfQ6M1Eb3xLEOM+D9KoC1hWUOoFO5EJ+
2Mz1PKmoCqsZOAYSaDQoECwaZ4+l/mi22baPRS06S0S/NglGsIV77Jr6NBl6kLY6mD+osBbqSCC7
4afMBNNZsQPeQZCNWl0taMv+1xr3QlWsdrSUElgEffA68zsNf4SiG5FoQNyrFFhOu2WSmgSdNY9b
9JA7IMlzoEaYjx/MiC2S6rooyb9qEzIzS68D1D14wl0lRkunlKHUp3SuHN9tmLWt500hqiiuHBKo
i/0xw3liW+mVGpWondaNeoK4zUaJQlfqpN04K34N9uQF2yONsuApt7oBdCQw0IsJGU4enZKpeRMa
rQEwRDr8HI1566ixN9CsdCnaWG7H3tUdgAw30EqIvtAEv9xsZtmqkMnGEBNlX7sa0LKaW82k3oSV
4JQSWeJcUdLNSWsL1GXQQqVEL01EVC1I/ak7ijStV73jbEycR6ItoSuhQPZpiUJdLznYhRvSlyH8
N7HwzBB32ZaBudJtuhhK5W1aHrqZ+kKer7XUvA025n+WiIu4Q907Ep2xRKC13SaqsSm/x/3WBCui
9i3Lt4WFcpoZk6id3LYRLNry21fRaiF2hdILOiL4Rx+aCSXTqFGE0OaPOXoaRT0mot/nnMLSwhYt
wfj9KPltyN+EZ8na74PNQUZxFIT/qrm4ytlZ0tut5UxdjtOqqr9D13s+jKrTC/bQ2n49N8JdlTsj
z0qjSj/3EPBeFB1Aqf5os9+3t+paLEdL4AIuRALiqhymT92QmFBPChrnjtKPRpUEcWdt3yCBiI5i
1MuhUMaNYzLstsgYJgu5K7OZtjKENBAdiJIfpFT4wFhdmjNr3K0ophYLQbSfBGkM0mKihGXnTXGE
NpoMwkKUqb2fy7T7Uqbt02w1/dJuNNwzVhjeoOStNxTDi03nTLCYgs8yuIBoz01pxcOCfUoiyR10
0N7RRhbx46+uJRJWEPQAoAtJpUu/bNp66nqzBmBTG12EQvFirp1daM/7xwK3s3pWjF3HYAGY5ecy
oxtpDME2NBCT7XtdJ5WqH7pEEC5WPAi9WiBAxIsHtE580kbpYmWBBuDkMiW36+mxbatHxmRX6ZZe
oTja/fWWuLDHRXrLzse6rmEPfkRitHhY0d1U/4vz+MIKF+bjOMMDRYGVyrnTx7uM/c6SO2YKXqQr
LuGgU2dpqVxmjmcv1x1do3KNO01hh7vMSPdoILP/3rlBBgjyGfDnadCVu3SK23O/lhC8+DFu8hmA
bybVcS61KUs3RZTsWymOHtuu9Kc0UUgCRqZNaZW/aU9pkJo1cGda9HVqtHnfjkzUqn3ddQuiaIBf
TFCaLCxJPCeHGRmJnmc4jSMnOxZmfZCj7xUNv0JobuPEJjErJOA1tG7OJC1xXtoTsbNNSdWtRekx
04d3OTV/3J6k1Q0BRJiKFwZayz7zP2fnjxY5XZ5pmCNJ8pLZN441GGIhQCdKxYnscME0Deuqkydc
ruKqPPSZupPnnoCdEFzzyrFJS8E+XznxcBn4Z1j8i13OzNwYIPSF3l8CmF0feqAmqVvB40Vk5dJb
/19rWVU+xVjQnMjh4xu1XkORjPq6Cd1AbxoiMR6Bl3FYSY0uHBvMm5oiNTseBpDUvGn9020vEFlZ
Vu/MC+rYimmfwQr0Z0fIUASgwhZGqZWDC2uCNyX6JtH0w5Ml1K2up2wG+qy2bUbS0bDciY4ieNfK
Lf7CCndHAE7GLnRVWi4hB8seXL3VtuH8uOgNgb3J7ZLD7albd+w/o+IcWwNzKfIBCYryRndMzeqF
Zt+q7FE2W6C4G4HD3RyciuaXy3WCtKGOXCxQTammEsWi4DvJiPzGygeqLnRQArdYjfggl0TlykHP
KR8cFjJapIYwNohF4Jxs34f05fbs6csW4e7viDzGcgM20c/Os9T0uj2WTY0ROV2U+Glu1V4Epl53
qqlEpr5Iv7BCNkBcTTO/Tmu6iez6bdTagThSohOlakMXtxeISnb172kEyCqKY82dkz53sXccdx6H
70bWMhC6F5COh6aFlafhEeBWm7SxFkVo7wyB3oA05qsDaQy3V6L4YQaplleW6Dqt6swmRQ2iOSRF
SlcfzTFQYlBG6HJh+Uo0SKTQGxNUDZq2uT0569P/Z244V47tGlRBaZQGVTx4Vdx7UiRw3tV9j8Yx
gJvQiQcNukt/QtSxGdKyyGYbT0oUaBO0MntiiG5da2lNrPIfO8tIz+KLyTIrLWXYMQ+542chkQw3
1HFXPiQ/pb1WCiZuNdKcmVuGfWaunFNUIiw4VfxImIDxSjRlXKiEgFOnhgp+uwRiVH9oDvP77VUX
GeBW3ey7xiwnzFWUhn6jvTSD5Ubq45i+/t/scIGryDStgsYCSt/ZoWu2NhDB7Z2sCja4YDQOF7FY
Ca28XMN0hS/s3n5Mvoi0FVdD4p+15m6M/8+S+jKDGttShlUS0srok93FP4YOirqCCVuN9GeWuOsk
sAuaOuewpGQbtJEy28e7CO2Wsqiben3f/7NbHO46r0bahNI5DFmoy44J6eM7bB5ye/lXR4NSBlj0
FdAk8JdRkC8xrP6y/M3JAcBKMhl2pU2sD1NEWbE6nuW5jr+Q5+DvMK0UFWUxFgB+yFtcf4k2gjpL
hCNbHQ8Ivhf4AwB/PH9+BjYDKTHqNLAHT0PjX9FaJLfiRWSwNgXn4qrPIfmJrDVUCPBauYwvTh2G
eVkiKdTmfpr4Y78BAq/M0VjrVyKM02osO7O1bLCzWIZ0/JBKDLbshgCZFgtOANHPc+FMnfs81AdA
mBlDVqiluuWxSEQruuoAZ2PgQppUa3ljyRhDMd53xodRHsDnJ7gara4/CEf0pbMVFGPcURahxIBX
KxJDyLjHM1oOM4U0GXSd5ADiIrf3zup5BoY7eBmAwZCw4hYlqpjEIGcN5CeKJf7Uz/fWUMvbqC0U
L5pY4qI57U63J92b2FiR0VYqQTBam9KlZIuGYcB9kIS/dIsUQtN4ZJaY0vlXGn0Z/0WPKFQG/vw+
dzqYdlwVtAHcugb3aUFNYhU/au1FMI9ro0Dr2dJWCWEubKXLUYDEtEDOExXBajhmcl27yFYHXfc4
sozkak0KaDdZJRAsWFCaP6XM3gxGR0bj0YIk3e2PWf0WAOkhbbxQ/PHsd6xMzXCM8S0KNJg85IRq
t8yyh74VPYVXDS0kK4DsGxrSvpeDbksnVO1sQr/PrH7MYeH4WiIxL8G+828PaVkk/nJtQiUcpLHQ
C78mVim7Ma4shoazkr70FXhup4dC3sez6rbtW4lWxjkXbMO10IgZVJAjgoAXmkEvB2eMjI5NO+Il
SaNNvoPGG4lTd4pUN5wiEoroD5aNdjXCM3Ocm8Z5B9lJRUF+LbH2ipN/AW86QAZKTRo52f+L2fxj
i0dk9GoJRoAeQ7PLV7Trk3hoSOHMZDxp6pMWz54s6j9YazAB+QgeRwtLu4ML+uVsFl2dpHOC9sxi
3BgKPZZgS8pONihQbScnWerFRzN5qJNBsBfWTgUL7a6fmtULSwBnF3odkIRCYiOuk+g38vGdKw2l
8i9i2LmV5W14drTJqTPjdMPojD7dVRqeOOlmhqDz7WVbc5FzK9y1Lc+cSWYZrFjq9E2FaLk6H0BL
5ia6COaytrEXdl8TjwCQivAJjhbOEesynssh0gW7Ns9/oFFZdpN4/Bc1APBb4dmG/k5cbHhK97G2
8z5c3gjmbHd+PkPZI2trkb7dqhf8scKLoKpTZEmajoSNpH3oeJODFkbgZ6spUSBPQFwCvIsNXp9L
F+gKND9qHSpTRu07QPt3m/JFlu7riJTa0ek+oPE6/UI3vDG9pVHhZrObl3tVJF6ydndYiH/Ra4qW
WaB0L79CmyXWWXWFJmC6T4ZoE5f7OrnvzWmjxaL23DV3RNvhp2Yg8Cn80kkW1MCqBoiOPsy3feu+
5xlEFHuR9tlaHD4zw69drNh5ZckLruKFUWIOxP4lv4fpAxU1+aydMeeGuE089poB3VacZvR38w5T
dCSnWfLN0BO1F6xtL5SZEZUgErQc0perZCftchVCrH9onkEgJ+j1WvWBs1/nTuUGGIMsNPDr+SIA
KweW8QYhD2IZ7024ux2R1gYC8j4D+WlcVvH8uhxILuVgWVs6tIuxOZm1Acm2bmdIH//CCioNi66S
AWFdbmGmGL/agQAoyLsU1KlEH56tScTTvlpjQc0XaCtZXajauRMKWghyO2YA14yNX6NoodXMM5wv
1LTdvHBINu2cfGvGW7CckEI7SLK1uT3Mtf20iIPjH4inQXnpcjKp3KQQz8ZkWk3K0CTubCpgszya
Fw2JpCj+6/QP0q7oRv/s4f//pF3XbuRIsv2iBEgm7StdWbkqmZFeiJZpejLpzdffQ+3uNCvFW8TO
9rwMIKCC6SIjI06cg642blbHBuz/zMBTpu4Lq61B9Fh02ylxorCVcOPnwGAJFxe2PGjPQUB2ObCx
MTS/gFLCEQ/AEAwzoJkRwtLp0RDoyZvrk/hzR17a4nbkWIlNxSLYSp/VxByxjNKKheXRILye2s/B
kcod3lQnLKsUPM/iDmjPSKTRNsvTymzV0DB1Ldb/R3vccR4pDkXVNsCFEHS4GL9p9hsnbJXxZHni
kBwHGRWeg7zqVV0Wft7KA17nhP0CdvU+q5Jb4idr/EkLGBsJ/BjAt6AZ1ECdbnJfs1jJy/RUz3yM
R0wyU/IDS0sFE7pfduFHCONrUzWibVKhtaT61bBdzTTn+hZZWsD5B3AHnaRg7h5HPAgj40lUbmJy
Q51uDaq3EPBimHgVof6LnmLoWV4OU8gqmVR4VB+T0KlLZqIEGnSR7RcpPAtagCCI2CqZKReO8t8X
Oy5M8zFv7lPdq6Zesgy9eMkG4A1xLdmywHWCsjbkbb9JezWQeF4OD2z9qcD6GpPYEAdiWvorQx88
Kh0gBrGD4aMf7EJpLfB2U6xoE4NszNtHqfRyfS0XUP2X38GdDjVhXVFW+I74+auy1H1pK8d37zVw
2bOxL1yyV+/Ts/bo2yt2J+94+Vy7tMu994sCkutKhk3kP/uZk8nWhPNgprBj0l6oHfScZWt5zoVc
DWwiHwTSi4kUlpdNFIw077wMJ8fPanThy1bVm8BYOxMWTvX2TVuYtDkGa3qoC/0Jl3Y5/62WdTum
IuY4N0lu3rXqJrDl++IJaExEe/Wp0E0IagWx2b0M7yvzPO2jH/MMKknkw1QwtPB9LyyMQcNB4G1l
AlWv8sNoAicI+o1k9G4T5DdRnd0noSuJLQaevCkZVCiuf8Lkj358gYqoHtQIwPbyVCMla70C4rvI
Hw3drVCi/cuo3hFjvRSg/K9a+fW6uUXHMUnCAoYooLWW1whpxrSAfvMIegAht4F034ek882B6Sfl
SY+sSngpewjGFZoZCyuzveQZsbfUiQcB9wDPhlNqBYrajYQS5h32cnZHMydZaVNcnM2ZCW4vaYhj
PE8T4f0DW4fGaFaCf0o1SdhYxRpY8OerD/t2ZouLBVJ1pP6gyUhuN/pHbchmKJLT9dWavPiPzWFA
ywqIE6wXn6sfsrJFsgubY0RUSGvioPiUt+BVE79CcqOTBmKR/3XMjVFhhVRNASkdzgQ+aXZ/UnUc
oNakIppScPzVN3A8iVKz4t8Wl2lmZPr7zEhU5gzM+hoezKmRO5Gh+k5rCOZYxZHJtDowyyINVmwu
7j50isDHgSkJFZZLm2Wk4/5IlejYS8+ZEJh6/Kz1bzlAiNfXbGlsIGjGEwvCsBObw6WdEMRxUAbD
AesxEhsozfY4eEpry2MLbfQu/gTbg7hic9F3T4Vp8KBNscePGNgL2iE1cCd36qF46Yd7NUBDQuhb
NDOsPtnrxUOqrZy1pQmFmCq49SERD+gAt1PiLGpbquM4B6BjIpYXIQVN7uV8TX9wcUJndrjNMsZq
ryQq7LR9+S7k5yoONsYLyCvdgXjGijuWsTr8iQPJLtCWUzoYAcjl6hUjy2NSh/FRexFBr7DGGz5t
sms/z20OyiSpz7o0PhbjW+d7JgMDPiPnhuwlKNcP/df1vTj93DVz3BJBsY0A/JqhnaxTzLx70EHV
tkryueSk5lPGrU9l1EGRlBMwsDXAU3XvdYkt9g9Kbxu6E/uAfBUrtbjl7T5bJe4sZ6Tu+zKDST/f
ZOU28p9Bqmu2yDGT8qWuNqLyVzTKD9cnc3G/z4xyITcDtWWfQlYIiQ/wcYkndOSYong3Ipdz3dBi
RITEDSSCobaGpzqXVW4qKYZWah6DNm5TquAdqxPT7wyIjzTB3UDCTaioTg8pxzLetYLniuno5GcF
VGGjkB8gqL1Sq1jaRqCE1PEoRYMVarmXh6IXkxpCXGV8HIQbTX7CE3G1fWBpcr9TiiilQVyVH7JM
DBlqr0p8RE7CFNvfE9O1X6mmJK7N7tJ2RSkNCTCo2ajgzLscjCBlBilGNT7moHAMdn4rHurMPyRT
33e2p2P82JZv1xd0yalMPMzTP4hq8ziFVqODUFEZ2pe0NyO8SVcBaAvd4hP97RQqAIQGd8w5lrI0
vC4sUBTU/Tt021sRuZm6RDu7S9/Gg8jQXUVRmsCLVHCqzm3UlSO5OETEDd/qAFPT3+WsFgHpWTo9
CuNGz9yAkafMgJDa9Xlc2od47P5thDuBchAOPvjx8Cr0MpeWsVlqvbXO/7pi5tv7zKITvyqMWqd4
CCWVtPP7B+Qmt+v7cNEKQJYTITk6WvjYjjEDynxA/ByjEY0amQgAbpGJv4jRrNE7LV06SCWhWRYk
yVOj3eXaMKNB4VNH5MNIYnWJsQkM1Npl0A6b8EKbpvIFCASsiREunmgwrYPGE9tR4dXW/VBBiUqY
woNyNxDtUKD5o8FyFf9oeJN4A+goBTAGSZfDo1iuMpuGB9D9NqLaFhxaSoTHTUjdNB+gR7AWbi0u
3cwilxUQ0DYb5Api5CIedrTYNAMkW5SV8Gpx1TQ8MNBsDtENvmFLKQvq1S32R6z+hd6ZylW8ndg9
FwyXT3l//WAtnt6pskSRodbhFi+nsA6SMkXZBykdravv/VQid3laNM51K4sj0gGdx7MTm5FPCStq
rgGlhdiqQZZxqn8MnXnbVODQuW5ncXlmdrgNIVRaHA46mugl51UwV3zQ4rZGE8lEQ4priofRtYrf
5EWgI68toctSGq26lyGTdZ+nK+EGXbqowPVLgRKY2n9Ufpfh1I4SHi1Hver015rEij14vWEBOxPs
valZNRp9pA388RgVkWSBWCMwZblRD6wlDnLvqi0kqbwtevEpICJEkDIpcZkRJTtxoOiV99hoV2VU
vYR1r7jgqRBMPUSGNB+TU5uWnalB99uWA4ndtRG+w+8bEYIlLNz2SRdauQrInZCrgwP0T7xp8zQ4
+Phlk0YAR0HxSF2Z+qWHwKQdhQcqKPIQF13uUpA8F3qujPGxJ/F5qOUzUhnqQxLTxC6YH7wGpFRW
TC7eq0A4A6aBxxWki7grp/RVpoa0R1wymKUtghTFMl7ER+0l/hI+0k9Rs6PSAoLu+g5eHunfVvmi
ZJiKsUAjWGV2blT7Xnv1yy9C/V2nPF23tHTyQfJuoKUSRRQQKlzOaayg37vKMadyAcBhKcSPpVes
TeIUr/LPEJSNv6kAQAzBx4/IcZViQ4YYDVHStq9fYqO8FwBPMvpNYWzTrDOFpDCb8PH62BZqbrjX
Zna5xQvxq6SFWu0xyCEW3wnx0yiGxR1TPOGQ9n724Gd+hLaXbrA7XSE7TxL/ynyR2v2Qsh0gA2tq
J4sPl9kX8bx2OlBwBUF7GDSUTHbU3n3RlT7aX4LZ5LZereyiJVeF+ht0N1EDxhudGz6pKrFuAhjz
I7TslbskRfNv6jSY6+sTvWwIiB8kAVCK4GtWYSAPsQGve4TUjoDqg1jXpvYr+LpuZfFQALMIug/I
X0EO8nKrVkMF9s8Sfkgz30EoZ+1XResXD8PMAndxDE3ZtBmAWajuUWjQPNRbsJhsqfMZmINNbB38
QdeHtOxeZhY5H58oWhy1XQsSZe2jdJDkS+TmlWT1Vgy2gE4jdTnoN0qbmxT6AFpittma8s/SpTwh
Qf8zq9OczILdxG+UoZ9mFeQVNuhUd/EmfAzWdsh3WvmHC5iZme7smZmBFKkH+Wb4bnhRE5rhG2hf
bULTf0OK33SrIxq2QvsFeUAHZQC72Pl3rfP0NTprUL+l8SLphoI0Ahq0bXDjbWkLwhLJw61ajFYE
1pwSbOKseB5kJ61UvMz+S4VdwAqAKgSGAUo/dIJvcrEV0oShLKZRgjZkKGIYQviJBsvbNF5Lky1F
PYaCOAHYbrTH87fjUAJGAIAJ7FQPPdvL+g70qte364KJiVYYs6ZO6QA+y6hVY5IUeQd9TEd5SQ7B
GuPuwgkXEcErULRFUzxuo8tNgpJXw8K8T6a8hwzUwLZooRFpSd6Kv1ocx8wOtySV3GqZarTJMWW/
gbEGHcIqGn3BJQJOgg58DASdwLxgrh/GsU7UITmyRHOH9mZqW62Er1WE9eJQVGMCN6ParfJN7oFv
ECFp1OTYiRuluukiB0Ccf7DqMxOc3/X1RO/LCCaAXKmyPUyAA/+6iaWq/YTxAixGmuij+CYL5Hhr
kjTA4Hgb5eC5kYvr2qytYfv5tJb/WYoKLmxxXh5p9JYGFWxF0ZPW7WkHVnCARA2am0JgZ6oN6uoy
d7rkRJOPtRQGXdwYs5FyHj/0m4wU00hJYBofemIOB/+2PQpPo4sUrZUc3sVtbfeH2gndxm7OkZVs
Czt/ajbQPD4MrrwtHRQSwom49QymuVVPvRCsXUwP5yAztWQ0nabnWbQFpzfHnQRrmqWapeXZL/m9
AJqXZ8MMnOt7YHEnzyZm+vvshoDozhgxxGfHpPM2peJ0grTRR/e6kUUPMzPCnfy+gX61ymBEYY8I
r1NyEvoX0RqMlQ39jabi7ruLWeTi6j7Uc1mZRiPajVncNnvR1XeqRfF+yK3AinbiNr5l7mhrB9Uu
LPH2rdqXuwCMfBtqgzrdFmzZBYWb1Zyh/SW5yYMIbdpgO5gqZp6asR2665yY09ryXz2VGqfUM+5H
PovIDG8opAnICh3xcjuM9vXZXyo+A8qHSxdpRgUUwNzRCzyh0RICMQWGhn5qjqnrxeg8rp+rxPEL
kyWmpqZ3qbZyby2dublZ7sxJKqkSJcSwtEhz6x7NLnEvHUW1+aW2wZpi6UKAgTFCTXvK3k+M6pf7
WMU29qmCMcaSuouqDbJsYua7ydZQ3ErbXJ/Rpf2MtymSeogwIBbB+WY59DyFTX2pVVlakZAdkNt2
qvwhFHrwWP/3GampX+FvY9zqpQmUG7wWsG0aDLeKVt34zauqtXZYFqYgxm4nr4mJLS4clKJBmTFh
I3TOJ+g+cn4sQ9NVVAHaN7ACpMsq+pWyUhbNCL0h2+vTuWwPCVkFYhUSHhmXa2dEoCIzWrQr+eLu
bRdFiNd6tvYannYbf8iQwkAxBXVaJJI4HySEvS9VU0cSE58FxtwWaRspPEvFX4G865qdLwVmgtZf
Lf4q5G1avlwf45KfnZvnxjhk4TAmHoOGgqcCtpsje+WNZ78oT9ftTK/Ln8NEBXxKOyPbwx06Bu4j
H8hatH7RV1lQDjSqt2V6lvRfhXifRKnT1ms0E8tD+2OSO3o+0MIAgAA1hX6JygbF2pdcA+OXqsXK
2JaOHeotf4+N25c+TckopljCISo3tWrYbGgfap0FFlULk0Bj4PpcLvnluT1uy4wh8dAUNu1LMBmF
8qnRP68bWJs5blMIXWOI3mSAPSpNYLH8LCsrTnhtP0x+c3a/FxFaNNoC+y5rIE+WgA62wS0n3IN4
j8YJdJV+U2C8rg9rcZ1EtJjgKAtQC+XWaUB2k0gUIGR23yOK8a2428bUrNmv63YWpw8JQqSD8TL6
wWLoFULsjROELaq098FrY8sTvZu+X6PsXNwHFO+JicRt6km+nEOlSBQ9qye4Wv+kNluinP/BOEAv
Icg6NBcgu335+2HQ5EiJAW/UgWoqVYBcAa5UaNdoB5YK3OiM+mNn2iuzveAJQ0zUDrUNIsKU56Yx
mCbRvP8babhNp0mAzRSylZT6K7qrajOr7pUYqG6pP6ZYTB/dsdfHveT3JThjZJWlCXXNjZuSvhji
bqqQIVeo7JDOH2NTXxMCWraC6BMCZqDh43WACDSFiTJi1EAGV+y9xpNQ7u7leCX2XNyMoJb7jxnO
WaS+2tWgVULhCIyJEDiOe/QDJWu4Rc4KSpbipGCJ5zqwfMhqcFNmNJGuVbXWnzxIb9P6U6yevHHF
za7Z4LYJa4K+y3LSn3owIgYFlO1LarXe8/XF55zEv0YCKhwg7DQkL3lmlYywGJI6wXAC5kI4BzUI
npRciLYFE1OHlKF0q3pDt+INp+mZ3Y7/NgqsA7ST4TJ4lBgqzGicFZT+FJSy2tmGR1IdNE/FMLhj
KJcfihbKL3neM7cLiFet3Cd8HvrbPEIcWFZBXYs9f3kACzKOJCWY2S5it/q4JfSogNsgb3dtO5qd
FJ0aZWt0K6HP0kzLqDSj5A1gN3iUL62qSpmBCDUaTnJzkknioLpEmrdO3XfB4/U15Y7av8aHChPg
OkD2ojnk0lIYG6ocGEF/0gwoSehe6aKzF73ZeSpY1JPXGgCXVnNSX4RGO/qzEfhfmtPSeOgyQofT
4NPqZFQdKmNKVKot6MoQbZltqQP5MfgDiG09NffXMNRLE4vyrShIuBiwqvwzIBljMWul8TSy8tgV
oD9ODRRa0q+E9K+UIn98fXp/2ENJAVV94HSmSugPXodWgKhsi2TjKQDv8aB0Zpe04MN+J8FHlq3c
rT+WcrKFxxQQBND4VETOCYhoaU8qojcnNezcjElu0PfW2Po7SVrZnj9PBUyh3I5r4LsITrldA6HR
Vqto2Z5UtXHU7gbbdSN7QIJ7n4nGTB+BSxOEj4261t45jeHCG8io8E+QJAiaA536/W6e3Ydaqpc0
7vTulDDf6sN3PdiHgWAlaWa9tp6yaf7LhxVqp/iH4vLEZA5SKb62nBRoKYaglHAqxSPLWssL2IPU
R26etCvQgoXlgyVoD6MtG5Tp/ND0ICzLOI+EkxS+MMkshk3kS8A8+itbcmEKIeE66fOCwBVFKO4I
+GLY98FoCKe41G6ZVDvqFCmAP0UrzRq0OqyP3vN05UW8NLi5Ueny3IMASwkbdKWf/Ao5m2An+J84
/wN9v37cFs1MrBw6xieAEOHSTJTVQVMMGFvwKUB/XoqeVYAPBrpyK/zwYnBgeInpqK4j+MPNdGmG
1X4F3bRKPLEgeJUG2axzO5XFWzlokcywmmCNiobPB2EbAvcERn3E5uIUR3ADA/bOF2gvyydAUtDR
Plg0VzZ6YlhAKpgI3Q+93ltCw84IsA99+HF9WvkwFOZBSiKhWAJwHlSG+V6ItvQIYDyjfoJO76YO
brM8BpzUQF7KyYWzEf5m/Ws0PmSbgm4jqAuo6hu513Pn+mf8iHJkwNFV9HRrGoRw0M11Oe3GkNHM
gx7PKSEAsWZqRg4daiSYC5HeXTf1029raHLBfEvTVYUy0aWpUB8SEVDq4JwKskmPBrkrKlxLbOLU
vm6Jz7JPc6ui5jxtWFzA2E2XpjqfBKkGhpczRe5t7/vFX10XirfxkEmukpH0xUgk0R4EmlhVIoy7
QlTvqrir9nFWH6hKpJWA68csTxA0A8OWkSpDAD79feZiJ6FnjYn4nla/q9pHcA47sbZGRMf3i6Ek
hmYiEcOGP4d0JD/qWMR5Cb5H7dvpb+2utd/7bfQ7tLrXHEIEzNLNxAE4JjL7e2+tlPvz/vq2Drc+
dfbgFTOl9mdjZBLe8LRvw3Ovo5dzfNTSc9AgLxE6sfQ7Z6UjSZBcpc71peYepf8aMzh+JgIECXcn
t38FydcgkYeZjQvfUSBLXKNH77qJn45iGtnMxvQNs5FhVFk7BNPq/YXQSrIi23DCHKpyzGRP2krr
8vI8zqxxe4WESSa1Qh2eG6dDWZxYqt3YviU2toYa+f84fdyZlBUS56BVCM9oQzM9+hkGaz0NfDfl
v1cIQBikHNH8zZO8Us9IG7/DvqhMtosP/oPhtPsmMltHsMubbksea1tZa3X44WumJZvUWRDxA97K
t9aF0LFWYwnjinATWyJr7EBLcB/X+qkK47dU8leW7cctyRnkVi1JAqRMfOwRpDDM1PD3kfReqn+p
rF0xNP3QRbT2bQjaHnigoY9e4zZ8FZZJLCl9eA5FObJb1SNmgojR6nRhsK5v/DVT3L7XgkQCCQJM
Dcl5ILopGMgLo6/tupXl44WnA/QBpiuID9JU6Br1o+TheAlffi6Ch6B+qFJ6E/b7JGE7+quTih1J
yG2srYGUfl4U02zObHMxVOLRUqo1IzzLmjUmFjTsmSs2Vum9F+SmkJAGB0YfTFYmnjXXh72wYcCw
C35uvEUVNB1w6+iXClj4WxwLQct3cTGcDLkHE0MmPtAGVBDXjS2s5MSyjDcTHmryD2NJDgBnF2Il
SwoeE7wWT0RJsk2rr6mfLZw7qKZC2RC9BhAX0LmLN+v0BB+CtRTvlOZcyE5ITdAhpGvFvMUBoVYP
hwKObszfpUsGdCmgWUhQuJCMLTGe4uQ20sWVgOVHVI/HyYQqgxvRAA7g5WEavymDpkyisxybaKkL
69Im4ikSNzluuJ7VNl3jc+MhWZOzvDA5jXt21cQ0kPBOD6Jz/htsvkFu/pXZ+uuXBKwnauCSYapg
LFrZHDz+4d9GETMhL4jea4U7BGIGpK8apNF5pFb6O79N32Sn24yoGLN4l0IxYYXEZXle/9jjtn4V
KQWARLDXNnvjhSUPgWCGmQW6AEnZkM/rW3/NGOfEsnIgdURZdI4Cw2EeXn++bmm9rZFzauy6XsfT
wl9xnEsuDcv4Z4TcMrYKWE5QZYrOvteZjfxYCGYf24x2VkJ7J/a+/M4tkatRupXbYXUtuQs9URMq
9AP2rPiRN9GuFfUteSr84RzVaGH0cWFolt4GlhEB/N6uvOGmueTupothT95htnvlpC2EtMRcDzJB
ezVrR8RJReZcX9GlCAkPNjhPgAWoovCRZpmyIW+jLDpnR2iQmJK2SfJdKIEo2imhqjoe1ojWFvfQ
zCDn1VKUXioDzJhn1Rq3gLPmOItgQRheVvbqd4T+YwJnhriTWHiTrAPweufwefjNztpB/0p/Nb7Z
OcmdmJofiUn3r0cJCqG9lZ1ES3xamdrJwLUP4I+mIPfRUGP75IPpn4bepDedK7idXTzWG21nr5ib
zsE1c/zh7JRxbHuY6+1Att6kr3v5jjmQ7es3R+Pejr7W+qPXVpI7mCyAyk5MsHVK7walb0s5d0g1
iEjqdcEpf4yi0L0+xKVrHtTsE/eSOukFcgaJCOJjImNFO3bbd66Y/U7eyrWS1vI0/jHCHfqC+tHg
51V09gopdZtRfQ+kUrTCoV8DaC0FTDh7GjQvka6UYPLyiGdxlFUF3Nu5ViJw2+8H19vRY1M9Kere
jz4KAHceSzTSR72w4lT/n8PxxzQ3Sq2SlAxk2NFZ7++85KtSD7RGR5eVgoduEA6VZJfFh/rY/Ioa
S66efSAbvI+EDWZVPCjGi6y7EVuTy15e3j/fxHm8NIXqmRFiOvyIeLZSxI2bAlJio6P0TMbOub6Z
VqeAC3uQI05DSKHgMqsCt5ShdzQmLTT/3n2lva9r9MD3ezWxGNv3v4NI3HX6thfdKN6OjctyMACM
uGgfKN01yRrDwfLJ+jMT099nvr+SS71UptUR0oO0V60+3bWm8eTfC2s6Oou3zJ8tyHfrKqj7oZtr
mgSlFM1hKEO7krM1itTlm3RmhnP6uWwEOuswIMN4kjQHKHmw21IztfWXaL/WXrCUuwFwCwlBZKkV
wHa56SNBQ2q/bnHFpI5g3HpDAq6NRwj7moPkFsZTsovKp66yDuxTrw5D4yZkV4mm+PpPdtif7+Dv
VtWI+0aQ4UoydZuPluI22UYebxIVjdHaXareqpFds8qUFBvCUGafV1M5xJG1Y1w9EG/bkF9qasqn
lc/6kR2e4uLZZ3GLEbUjo4mK6Wnb4JXoblZth2CbFHd4rFVJDjhHYY0q25dsGxsfUvSatuApOSHh
P9DIyRrZDLwtG6DtaAOMt0ukGz/N7bHUDrQzE31w0nCtrLLsKmffzF3mXSInMaQ58Xx4yt+Sc/xQ
3KSb3uke5ZfgIT6TtTrg4i0ws8fd3QkdgBkCJca58PzRHSr09MqFV1q11vm76+vxXffiL254fwGx
Cu4BQOYvT3uSljWycTgcGfUhg5RaYervhPZEgUYStjV4moTmkY6uWluj3ppe+gheYXEw5RQkP2ao
1Wbqr2zdxbBw/k2cL2bQNCTQSsB862RTja8yUB1hFNo5GV1af8RQCGHtG2oY7spkTBN7bTI4r9yh
VVIuapyZwD/k2ZnmkUnDOw3E2ONdHrqoTnr7jtlMO4beyqW49N6ej5lzGyAIo1oEvrczE8gLloJE
PvoKRDP4S5fWGLGX/O7M1vf8zzy8ykojqvHfuczRiSgABL52ZJZu07kF7pRDeUisUGyKzqkEjZNB
2qVFhU4kyRK0VZK36bd+LBpajjWQKAF1w2ed/BC9pJKA0VSZg1vRIb80i22Y1d+0N2uy88tbc2aM
cwXjqIGDEAyR50pwUHPoGrvV2IE5noQ7BVCq8a9BDVeChcVcAtSo/h4h5w+IiuJ1ReEzpTYFfNVS
AIGUrPLRuNOHfe6H4Hfc6KCmyh808lylK6diyRvNrfOhfV8lmlTB+3nom934yAnZRi/j3uoQ3q8c
wKVXy9zW9C2znQkS/DLLgykKyw8qyIeFG1EozSC9gYIV6UHNGVp+eZe7+looMh2va5uIc4Nir/Vj
PMBwoG17+rtACgOMR2Zce5tQ+9Qer49z6RKcD5NzcDExlJLh5XsOs9tSyKD33Fk+ffNAtRH4I6Jh
+7q95dFBTx0ZQ7h5ldu1bU8k4tcDnPxOKXZjB7CwxbpNWtv6mZarudjlE/nHHLdffRpXaYcm1bOB
xiXm+DdgubEU9BygPUa2kYVee5stOrSJjxbQK7CjG9x8lmXWQCJZh8GAGCbtwtEcFSQRrs/iUgEE
eMM/ZrjrQQozSVRC3MtRchdQUxxdrbiDqBIOqClD+E75kj2Xgow5M/NhInW1NHUtLbToWWffwN0T
PTOSUYnwDZ3gpBt6EEVT+Mozi1Uv5Se9Z7Ya3ybio872FclQel/LMX4T2/w4KX9/gCJw1UE/aMOp
xwqXs4Ai695/ajNT0cF6DbTQpmCuHG/r+BR3R/0hf4nZxiD7MInALBpZrRRtUg2qQdJ9WLx2+ilK
h83/tEaKwN080KttkHzB56UQv4nctrkNgPav38fYzSKz1N3ReyAQvRDanUBGOxpbUy/WmigXz/ds
jrjzNnq93HaSivTZxghsEIm0D+c1jsLF1CRkQSFsiR0Jwmlu0yeS1BSCD8i/cYgjVDykwZHDz1Q7
ZvVbVDZmw0S71B2lfV2Z4iUnPTfMHYOxi9Gh2g3h2Yufm+B3+nhLVBN8oqY/fJLIbN4frhtc2vIU
8i8GUE3f7a+XlwKrhyAtsgp+Q4k2Q30npE+Vr1gsWou7l9zI3BA3sDAZa1A1Fqg19p3Jws5S9Ofr
Q1naGHML3On12kLR6gpDiRVmSXFjjd0xTu666L3IXKVdowtfNCejEUUVkbECkvdy5lIxBCHptFK1
WFgFy2wPEPkUdN2epkRW3siiTaM1KeOfeBg88SYRFBgW8Njj8TCRSDRGRJTiarv+IOe8txXPvk8h
rIUWxPiTOpbUWttxBSG2GJrNzPJMN3HPRmEsYLZBbt4s7/w3ehLc8U14If8kvJ2b4pyMGIJsQu1Q
HIsSyCG2B6rZtf+gGithwv8zJHSBASYJgmYe6g3kiwyu9SldHTcCXiCkt0MpzJ/KsDxKKoiTyyEe
zLQojCMFuxpA4JAJvr5jpy3Cu3u0PPz9CVxgZFQ6JWkTRWdNtOWyNgOoRWeDmekHIpvXTS0dPyAY
v2EvIILkM5KNUPeZUCAdBM1JfZ+yUoGWjUjs61YWEzQaYmlsTXR0oI3w8lBoVZvjIsfbRBvOrb/v
imecOzr+Lr4yQDblBxFMfOHnqLjRuyfYnbH1mNPd6e/XP2NpsPOv4DxBPoDKpKrw3vN9Qd2oOQMq
VUjW4IyLuS/gUAHVAnASKvFcQD02autVEYL3BO2eGrH6VnIUciD5vYesgqJbhX4jHNv6s1/N7vFk
Dd/VyLltbuvUkALVSgNhoNrfZWG492qyb/J0l/ZPkrBvQezD4sjqq1eJfYRtYg2iG6NXhKDOvGur
90GxoVOjiLsqd7H/bd/7RVi0i8VoK4do80jJDtw2TtiuhRBL9xt2Bp2YHb4FAS43iKomWVkPiJa7
1PHr91y4GUdlS0xZ88zxOYBmCfKhJXO1lcth6aE1ERIBDAKAK5B1l3br0TAqATHSuQpkQGwSgx50
GhSbgVDV/Qe7b2ZqmoLZO0tNOqSbuxHlGnQQOEHNxi0TxRX3NW1h3nXMx8M9A1rdA2azFvBsZWhT
3gflYKk+dJx87+z5v7xOdzR/DQa1GBXNjU7nbjaytvAAXEqxeLro73woECtZZGkUz9UmtH2a2wHQ
kep47CtTiIYV37K0gjpYGoBTmrjq+HdWogI+33V4h8h93zhSrmQuiQNix5Ga/QO/jKgPZJpo5MLl
zo2TgPErN2pjSlWlZo36e9jaEJx1hFZ1QEl0fbssjmsSWYIHAfUk7zKRYS3UIQriM/WCygSsZ7DC
rgrtJhvXHo9rpji/KGcDAC1pGp+LOlE3MZ7DThz7oSuk6CG7PqpFBwUwyH+GpXJPGQFMzp4ESoqz
wMqEOrVeTgypoCBq3DJsx+IG3XhdOuyJglyWJXRUBp9E2Hl3VTeKihMjDAodpkoh3dIIykq7dNT8
5lAbUi/ZUhjh/32a0cJqOo2kD5qfh+VvUQgK5BFVqd+A0DkCDV9WqsNB76TKMH21r4ptKbCqtNpW
qGpzHIJct3CMQLa/Mv6lvBI0zsBLBqb+SXOam2tjSJOwkGiMiKlw3kezsKFOEJof6No3I2st67h0
8SIqxJMM4HPAtTXOvxVjnODA18m51D9FtdxruJM82QuAqBDOJP+CJIoZEKSek/HYDNlNFzpy/Jh1
ntvRr56cPeXTCKvP65tgIUSmSMWIIhDNYC/iW98zo0vqnvnpWQ5KUyKCmQmZqyaDYzBXoNRk3et1
g0seCha/+yWmuqvBXYsIHFkF9t30XLs1etDtlljmF/01PjXndJUpbJpTzgcDWIFYHE0vEjpgOB8c
NamWdwaM4Uo9p5umMNvnZG+ld9G+WAEDLZzcC1OcR8oD2JLaaVwJrudA174CFvxSxHTN9S1upPmg
pi+Z+Xil8zyIRsLSsO/ibZNvUInwhiea57ZHtjm5yRyCx7DieP9H2pctx40r2/7QYQQncHglWYNK
pcllSbZfGFLb5gRwnr/+Lrjv2a6CEIXYOr07dneEoyuZQCKRyGEtFmQvnv5Kpn0+Rnn9rNhKmfHA
GwLowjKAUCre2KCIqd2aNew0t3ezuSnmkOrzxp+y7bP5rf3SNBsODhflTcD0JaDZl9IMQAtBqi/X
P0QSpPP2mf98h3Cdc0qEvNEqdmIMcHhLZDS3KBCjtSRR4frzTfxoT38lCfbk1KUzTT4kldvsqVIV
4WXVqAtFBBtyE+DelzEWNFtARApQxF1efM05uk35q3kH39X4a0VLQqi/Lvvy2bufsPGqmFlWm+cT
B5gsBLYzRuEEt9hTO7VGp4d5xY/tjePd10M4R3oH3Oyg/d6OoTH9078k8wGUV521qYbHZgyMndvi
sVkqe9alxwoNfRbYG4DK7wt7y8p1pGaDrxkOM63DNf4+arfMQyFqqfe9douegJR8t52Heei3bOwC
qmUHkipGm2U1UFAtgu8Xg4kApBL7QcHeMmuGNbLTi2G/rWUVeCBIdscNJQHLI3Pcx8bJ1r4X9ttk
qS4q6Y44nKEI+d0/w5iXB35u4qb1vBn2/QUjn5sb+2Z9b3bZjt24T8B383fApX73I/2+2ne3g8Kv
yUz+r/APCU89Hduytld2qr0CnQrdLdOVrfV8E8Vjxd+ioLJEDzPm3C4VJHTp3KzQYXLrwalDagPK
bpyOqROSl/bZT4Pe3ShRSf9kRK5JFdJDBEOKbatzzaIxmjZllBUB3fYPNshjgzkYouJRO1ib7zf9
AznOX3fll/F+vk/35HcVoQL8JXu/7sb+5DOufZDwNE8B6tV5FT6IBOahe6u372nYhfnPO4D63IzR
sCEnfz+F8a9m/1Td+vjG9lb78k8XuZtk5z97EXoFbvp9ckeD74jnduClrdfA3Q1f80AFwfVn3OHa
x4puomr6xATn0AnsY5gzY0+ZE9ITmFsj83VjfCGbYR/f66/DTR/ur6/Tx2sHncwI/nlnNoqeYo7b
7Bo3t+2lPVGtDyxQ1fvpFiXjAe4JWbYYSd/r8rgml5pi5AnWiY5i3iwmlldqqyjHpq37k/cMRceb
f9Ci2b6wSJV/leS7ODmph7Z2B2ltFJCEYzDZHsOEHARlNykaDIYvvnmcJmDLzHWkFTfNgDFhRW84
P1qicgBSQPyLyBSzz8KN1vlj0lRV1Z/snNwaOSZ2/fRnO1rb0ax/X1/Hj57E5XjFFtJ5HIroT1xz
FrfEM7MzD61Vp6TTj2DnxksqUyQvPkYClyIEo/TyqaydpelP7jRvwU+HGt++aaLMM9Ajo7gTFOqI
80DlUjgDySBr7u0vCS22VqzqglaJEAxCr528MgauztKCFISA9uD1+p58PEscRYNvioX/B6Xmpcml
XVw1I6HYk3qJwRMxRF3qRWtWRYSCU6iZfvt6q5j3VckUrnT029h6HLP+BDBTDvVzs3hJULJH+JNg
GNFrYyschmwZAZYAIAMLML7g7LpUMrdyt7RLLCNZF2ezuECkah392/WVlOQa+VL+lSJcJ1PS2rQB
R8SpCbrnNUij4vgaD8F6CEkWzYp0v3wN/wrjf352lrK+rFbil/1pCZclyN78H/0SkPDluk4fg69L
lYTjxPyW+G4MKfM2/Zq+qHDBZaf174oBQ+NSCWPCLiQ9fA/p7I22nog/IsA7YVJjsMPrmsjc3Lko
wc6nokbD2cp9ePdPbbKgo9tnrVehksmluOh7NIHB+eG5adhN2mUZpKyzFrF6lxnWtrXy937wgs/o
81cSN/mz/ff9NJ8rs+9PVQnO+9hMvmRGeYu+oxetqRQRoNQKMGSO4Bet35j+vZRF+n4ucrLA1pok
KkGJZRvvK4Ky6xrJzw8ia/BicqhtMQic0ENfGyvEpO1d0qEp22w3ml/e1IBUd9ON6Sb3aWyFYM78
Rup1Myfz9+tfINWTY51g2BoQNp5wgLOEAaSj1PsTLb5XPtSkxyRVtRerhAgH1xkqp2WpAS19bZtO
6S3VpkemZQofK3lKgvUd8TRwCGCHqPVcbloMSNvBtWMYCPsFnLoA04MhOrZ0DHW2edAXLKDrL3Oq
UPthmBvY5CMwzSvUI6r8gRRVaOIJ2mRf6zXdX19lSeB4+WXCCqBbpcmG1sWVg0dkpLVR/KVFo/vv
eN2we3c/GegKjtxn956MW+endwJPakDsk+pd89H54DNQU8cb1wQUmDjQMPR26cXziOG+wg9TE9Bm
BuiLDgsLiKMsuvEr7TLK4plqvKbRFM2riYLOmqaRpbPrgXcjr8BgZDdt8Vb5G/Ijad7wxg3Q6amx
X0ATUpzdj1cfup6AqQPIF8Rdvsi84NUzQEJcjDCm7g/i3LbF+/XdlMSsEMDxCQBPAtZom2t+5oja
wV4raufjqe+m0Qn8utCNu7FApf/IBs/Pdvh3/93QvMGKbOatbuAUjbs3NfRpRde/5ePRwnA7an38
TYDpULECrhdrUnhxOp+QpDayCCgc+j5fHL2OQFOnwpv46OohzAS6JX8UcNSZS70HjRmJ2ZTzSaP0
xmZLF9YGfMacz3g7lqrQWaqa5XO2HBTeffEJEs9rNXhdPZ/Q5qIfFid27mdbt24A2JcrIgupKKAS
gbkP+VlfbOCPM0cvSnuEYgugqzCbSvcmqaxbK8aw4fUNk64hkDQIHjv88cE/5dx2vGxs0ticT3mV
dUFi7sFTTzAIMW8Ap79urguTpPs5rhSylGgF4eMdgkdE5X1CNF0vJ33W/Ec/cboxqEgCZCsOcg+i
NHepi0ecYxoWSdJuXda77SFrXPpeDyPefG4V0zkoXWP82k+MspfrH/jxqOL7kN/hvAw6z48LqzEM
1VpiJPAUo3n4lrl2ySe7TMUyfFxzzO/btg7jBVQk5rUvpbhr4mqNpS2nBgNdt5jCXw6OpqU3fdVl
X3V7ahQdexKtsLvAxEEPDucEuIzxrq/QR9PEt5/9lrBCSBCZsZPYy8l5st6LG+f1+s9LShOXvy/4
MkC6JLGW4ffNNCx+FLfpCej/AWdTfQavHf6pkPfxCrqUJ+wFYbk1FBbk+emR9rcUlIuvufNjbncz
ekU9+8usbYye81XnaYgiXTDNT236s7FVM/yS9ObllwjebK0dktSzhenaZGMNt86bU9+ZSMc1b/m2
KUO9JAHd+cPDm2IF+O5f3ouXcgUP4Ju2tqJ2s5wG/1vdRG2x79Yti7eoVb8m/6ioSWS2j8lF3iYL
Mihch5e2b43AZWZduZ6ywkT1vcpA987iBz9r4mA0q1bx5pDaE1iB0JOP8RKgXAj7m3U9XXA9rieQ
UEVO9qvIguZrfPN9NfbD6IV0k3nb6wsqO20OMF44AxkufF+IMxbf6DJr0lc8C5xum+t5vV3cXpWo
4r8i7tq5FGEdG+qn8TyN68lrwZ5pxLuq3g13mPkP4lvwnylCWdkpcQxgPBM83XG/C6eS9rTMjdpf
T76XsHsd74SA9m5zY2idtevs6jTmeXXziXU8kyns3Gi00wQnDZn6mKNJqAYQeFN5+89IQQkeCTF0
sn6YUUOs3bt9huqvafd31Fu/TehVUgiRGT0HF/SR+0D8Jzr8ufA9d9BRYjb7OblLDHdrxtYX6npl
tGTEViyczEXDQ6PfinMlYerw8oghfalVcc30E7i2STB5Q/8Plrm8J+XQKG4ySegJQDNkEjmcIRAU
PcEwktFe7S721hPaHq2beS4pSuldFYIucgnLQk9exh51R3eqq/umpcvBnXxHES1JVxe1cwvRC/4h
Rkt8MMVwJ+QuVuRND3nh9UFmDUtUIHMSpqv38xMWAxRwvE/RoeWKHKhrYbLZjQGr5o5zt12ZAbK5
ttYUjkvmRTBH4KJLgeOaikC+hGlmQ6ZUP1Xu9ASCYLCK+cOX/16TcxmiD/EHzc0obL9gmhFkY5+E
o6+qZUpK5ehh44RJ8IjIcIv4um7hlp7FZkhBBv+Aadvu1vUW/yael/7LoCMxV3idv2kTF5A1dov+
0mRxAiNOlk2DRu8NyTR/O3UTSKwbEDkMmpN9TWqbhildssP1FZEdHWDAoKaBcUQP7YOXRwel9Kb0
mamj/zOOowLX02nsAfg05LQ4fUYUCNzR0ASgUxE3V8vNMukKXz912rCEJk3H56rz7IAs6AS5Lkpq
Sx6Ib/DyRY7BEWK2mZAso50FW9KH5H7N83Vjm73+GWs6kyK4gh7Em24Gj30C1aO9TYe6unHoYO+u
6yLdIR/cTejh4ekwwWY9k85j4STGCcgWQOAc0TtYr2Z+j5SUiqVRMmwDy/0ri1zGzf9T22jCyTVP
PzFkFFAB8tpyPBrzUk37xFr14TgumbUEWreObWT5DVv2VubrXWC4a4eSPSUDUmTUdgI9I10S9C3B
6HNl5xhU+MyquIBe1UGa5Yhv00GvBq03Yh0DckV9MHqXfFv0qXuKh8pXlFz4AouBh6cDCo2/X9Ah
LRwRtMS5de8XBrobzed5Je9tY35JySkxMACC6Jn3lvSKkEq26ZzUFXcMGM9cEVSoTe21mTvInNo6
DTTSDGGtpekWzROJQpQs0gEYuE9QogCMpXhVLwgHRqOqjVOal0F22zvRHG/GbttOiphAdijPBfE/
P3t4x3FcmLlXcUMuH1mahTRhisST5GLE9YTGDc73CXhQYasmmz+1uVUkXXIowSafA90jIBNDY8vz
dQOUxdmo0MJlAknHAqWaoM4ytuBiHqGODqzz0EzGyOlTe5vN7Xzv2a0W9lk1HfvWRmWfeHfO4C2v
TLNqxapKJj+QLsEkEmJV2IohJpBritnpZM4NtEk4QVLRu9nGbL750oKgChMGYXOwewD8JGY01Xjh
L859RwcwSY4PrKputDKZFUdTcl4uPsi73Oe6BVb+ZPLzkoaOnW1NWt3GWIUBnMHFtABHGIys0fXd
kNgWZAIQzoU7wBtLcMXeXNt6mnWQmbDIzh/1UjUrLtfqrwQhOJ/x5PL7FhLsNo23FBU9fz4NU/bc
ji2SGdlTPcfHxp8U7xBZAulCM8HMVqR1a9r2xmkpfzrFq3af+MggrcvXXLd3Fah1qh4UJlkI2oUN
JmrviyrIfAUAq6RKgsUFvxuYdBFm+yJIermWiKk1+Ah0ZVnoU6m1KSxcAspFA82aJUPyMT7kTr+N
jdkJytw6WrMK95qbjeCGL75BMCu3w43iL7gH26kY3nRNx8uvHMfhdR4RKa0A+z5OxWhGKys7hYuU
upUz9YUr2Jm80si4+i6mETTvH0Svoe2+r1SVTJY7lb+SxAu4aZs8QcsyfOQJNEJ5Hmj3SF7nL83X
6cF+V+GmSG4ZLClQsVB+shAsCaemjbMsHfPWODn90bZOWre1F0UmTnK7XIgQjs04mpQuUwPv5PwD
jYAyaLK3ZPJwnd1cdwHyTfqrjHBQejaRyXFwUNgaokNoTzwWVE71QGdFQCaL7y90Em4ZxJxLnehw
BQPys01x07Kt09mhZf8yUafU0glk06GWW2AiYdvZ29UjNi+LWnsBnaTzajPrF8n0n9fVl/qns73k
y3N2uxp4mxmMYKE943uaRXpcB/Z6mLIfnfZQGg9WqgixZQ9h1OmRYnWAy4yZQ0FgOeRZjhwF4oYx
aGGrFlAS3pyfzAw8dCrVXzpVG6zcC51J5LZ2piKrVn2Z+bp3abypmyZwV39XF0/Zkuxs7a0CEe5g
7uoKrHvd+EJ6hSuW3jFn4gUHNLBmSZ144C2XfrtLPSMPuqTJN9f3URaDY13RswQ0fN4PK9ixW80A
zCshxvFC8/nGxulfAdF1NANkawCuEaqeMdIjeiZQMOdeA7i35uHg2OAPWWgbDJ650YzvrE6jfv12
XT2pyzkTJlhNMvR1tvrYw7qqf3QDLUMvN4yAUVqE1yVJD8SZJMFaJndxp2WGpJX0G0aeCm/TWvvO
OfpLWNdriGSUQqLUA51JFAzEZxPLJxcS3bHcefF+Gb91DENz4/a6ZsIaAuMXz54zliBBM3e2AXJa
gYzIouMSZZrzNGQlRuqH39flCCv4rxwO3Y2ylYXxCUEOpuXidQWz17FisX+bL74XIq1BoqZgGQaZ
p3bXYlT1pjIbILtiTPW6dOG4/X/pYJtBSsg10AZyedqLhRVxgqbL43j03y0VbjLfi7No4s+vg8cP
qTxAn1uIGS9/PU/NIrYYcGlxPW3QF3CTkT6cunHL6q9mt6scRQgl27NzecI96M+Yr3U1yHPxILG1
IqzqKnDq1+trxnfkmlaC76jqzig1wwBxnzNjh/y7tfMfnL4/jH69zwtFGlK2Qwh7MXxne0jniK8t
+C9/yfH3sbVXPaxYMocI+1RgxeJF8+9WgRgbb3DMCiGdc7lVdVWxnupgNmtItbX1vVZFHInHA8iu
g3QypRFeaVGXa4pjJhznD3L5n59dN3WdWhgCxZY57N4fdz3rtn79ONQqBaXLeKafcMwILQyzajhz
Gwh5TqpXt9Twzn5dcEqaP5X9yFfP7Dgvx5ue6BuvMBSHVSqFj6w7MHKMKwjHaapJ3sxEw2H16x2m
6gA7YwdTrUhWSs37TIp4iHySujr6LY7EeHHiOuzNAvRF+qZafnXW8yeOko/nPSb10GMi9rBoegc3
2+ogmwdzU2CRIg6sItMjs03yHQgk0TJQF93uulDZMqJbgDtc3ontC/m3pIwNmFlWAJn3Vw8yRzqi
sFA8fUIIsolIZfHKjDjFGkNdVntlcZxBEDMS/T7pyf28+F+ui5FtFtppkJoAOR8IPITNGhkbF7No
iqO7bIv2zbWPZRJhKjAqPsMdei5J8HrTiBerZoL/D3Z3k6ZBkys8gXRbCM+NYXSQ2/elJ0gmax7q
HgIA0Lzx5p2+gAckURi3zN2grec/QoQj5FBNH/QBQWzdbeJiUyUHt9ytoyKIlarCxxjQ7IhZK7Hz
3hptay30CZvfbvTmPgdNVYrb/PrWy1RBYz8A0dHrhhq04HOKtYpBVkCKY5tu7PnOj0PffipUTSVi
T98fB30uhscvZw5aR3Nb51oZPeotoGnpuE5huxrfjaVCRnqNnRjMlIxGjQNUqjkegFXeu3VY2doQ
6H18YBVg3Sx3KXe5PWmbvnUwCwyG32i01jEk82hvlsVav15fG9kGnH20OP/cGnUN0mSszYTMerOz
1o2hKg/KYhuC/UXhGsEbqHMu1wU4qHkytqA0TZzbYXhG58aDibYjf3SDcvg1We3mEyphlpenEdD2
pwvbDUCkqhqMKT8yvwepRk/0W6stMSHT5kThIGV3JTkTJajWtjZq1fkA0uyNu1HNpku3xuCtWsjr
IiEuXPgrnQaj5etG0bDaMTdM8UzwJ4X7lR6OMyncb55ZbWstyUptSOlMsBOgeEEWGvrD2+oMp0/s
C8yAv9AhUOQe60wD2XBtzI999kbcpzV5muhnlEGLIApThgE+wQ9OC+RmFCB3R5I/L3xmaC0Dx39S
hs+ypwg5kyNcJrbfFZq5IhZjg7UhdRbaGsCVtCXsQEGQLnroG4A9/29zHP96GPSxIq+M+UtULi/3
askS0i0TgqcF0FEpMKNaYwfKLWQc906ZhWn8DxiUQq8bVKYotXNe2UcZA+lfRxBcV2Y+A1KvONIc
nSDxbx9juJ8wjjMJ/DCcmSHaXpDI7vC4m+PnaT4gcRtMw8t1GVJH5IKNAm1I6FMQGwfSzHEmJ8cT
zit3ehaCbMcyNj5ahJZwzhWeQRZukDNZwop101gsmQZZGLrYrtUUzPZDnOxcu92ahCoWT7o9Pubd
Hd5C82EYMHVW5JwWhFBeAggfHfWsqqKKzKnYTP/H+PDTePPw2u+HIrY7O+3Ut3lxTMiT73WYMQy6
7ICE4ptmbvrqxT7ldqjT17jd5BjD6azAgmnOUQ1g88Ist9f3Ura+aL/CYQAcCUaahJOOauu6zJQB
yBvYmSV7MkfMo/qgWmZP0+wrAgiZJ0b3FdCA0M+D2FEIuKrYQuFIR+xIbyodxFP+HUO27bpCMpfC
DzbwVXQO0yQcgMXw63iuluKIysYhzxlGEuimbvWgQCMW1KKRhcH+imiq+pjMeHhxElRvWMcPtare
KYAMpyN9o08lEKDrcJqLm+u6STfrTITgLovBdgYtBo+07oVAYjkZ5C63WuB3Y6jetRSbpRImnDwG
5ktDI2Dgtui2mOpjmwRWm20TG9ixtirHJnMp54sn7Jo2zEaXA8IFx3x5IHRFh6MdUIBGuTHqmqBN
MZVhptQYLcIHuQBghn62S0/JKr9NzborjqxDniMoF1YBNl1jiCX11NReQfuI4RbqsbIM9MHwG0AD
d31ULZX5bqOduwmytGF1gDB0+Ie1bvfIliLLNxwkcFuvdA2ruJ1+JT4fJHa7WP+azm4WB85QxI8D
NbwYh3tsszutoKqJPrluvPgDDk3gJwkhj+HNRTHU3MdQ5IeMIOkxCqPK5EmFoO0b8xr4Czy5lwsI
PPVEX5DOO2pxEZgroPmbQLffrpu89FQBrAHITPx186eOenafMY2WeHEUeAQCI/A2c9dlg0y6CsNL
FrzB32O1PKBDfEDvyb11aD0Dj7QGafIpitlmJYfeUBxfqS4OhwrDPISOC+BywdK5KzvXhfvD1I4f
Dl+vr5R0O1wdS4U2LKghJBlyzy+yzsOvEzB/5fcuMHj6VHHzSzU4kyE4cN3WKrvM8GLuJkZu4qrU
wAHnddF1TcTi+L9XJHYbY/IAasS0/OVCrb0Wr2Tlb2ZA9tPgm4f6yJiAqGPfZgEtvpA9eIdCfdiR
5+uSZT4PzUceuqAw14AM9aXgeVnSxaEOLqiMLZsuGTrUE8r1RhvX6lab9CPYVvzNdZmyfTuXKShr
DHqZd70N2yun7arXdwyp6w7tg9fFyFXzAMKHtDgqDaJLyLoOfchucUxtKwK+c9TkdmTq5aM/6Bjj
U3TsiBXvP1v4h4QOvbSYMhJ7d0t9Gu06GWHrfmCM96kVNYe23DiALXR2/be9Ct9TtorIJINqneMr
gM7+cufcuUwS2iNp0FSP4NNFSpRstFw1qCVbRGB8YRbS4S0jomHWmVUSNgLzuCFoy0X5DrxzpX87
6uxYKxF8pCphssAw0ezIiyWXKlVrhqfkahXHGIBLyCn0kxsMKsJnqUZnQoT4T3OcGNkWE+FSNYf5
2AJZabtacxjHXmQNT9dtUK4RR74BVT0OtmCD1VLmGNKCDY5Aoq+mpzlrg3FWJNxUQrjGZzdGXvnF
pJcQUgzIjK8AnR9JRHTVmItKjJAd8S3wRzYajm0/BHO6K4CUpQjAVBKEAGVk69KBERMpJQAM1yNB
8NoBQV+ROZS5dM/+z56IiaslIXNiNVguj3ThOHRBu36iRsYDLCStUEWA97ncEECMkSp2+aHJncD1
3/O8iECZpYj7pavl+LjEMdKIMR9hPwxAMviWBj2I/rvE0Hc2hHjA/R+FCFtSZ3SIPeoVx6wD9Q+5
Y0ujLofIghG0H/+vJiKVUwG07CblntozDs0bjW8NukkUt4FUhmvpQLJzMdojoiXkMdBTOhYj+E1f
reF3ae2m9NjYip1XSRE8mLF4WYqxdDhl466M2txAOP04jgqvIpfiY1aXA5tjgOPSvtoRL1gzz+mx
I+XeTA9F728tTJhVb9e9F99csQqLttD/yBHsOAFKntvUBT2uFTowfQzRASAMjY+em2NO452OeqgM
uFS6CTF2NaDSjfl65MJ/5P7zcO8mQWErJxv4l3/QDFllAylqPs8phI49s3Fd4r84luvj6plg7TDR
DH5D+9Dq8V7Rg87+Va9fm7UNGsveXF9W2cHF9ADubYALENSDL7fPXku80v0Z7Qj1DkWYpr1zs5fr
IqS1ZuTc0MBno3SBvNWlDAdz5J2fo+pXAyMzNHW6s7Pl3h27DaNfrOVhIACNAbMC6VSYc5KHLaZj
+XwgMvcocgu30VTpFh0SOL+1+q5VwdQEhB56PUR5+/d1JSWmAkRQTAciNPnDNHyp45qC5n6eG3rM
J7JH6g/sX1ta7EtVRk4uB5rw0XhM6wtr2axAjm6Mlh49W3ue7e5tnNybckkOFZ6j/72/hU5/ZfFv
ObvLE71qWFH29Oj2B5JtoFU6KnyUJAC6ECFskNkUZKlcqAOUgS5kWT8GppU/glD8qZjpHsMQimtd
cuFi2o8Dk/C6I3pVLnViltV0lQ1b1NPX1R0CT1XWlPipCwGCRtTDiMzcI25cNQSMm8Zcdgm78R6T
Kt06bbez6911y5NrhNSyzsmtEYFfalS3PTGoyQOVxPmlmeQRUy9fr4uQGh36Pf4dt8XdeCli9ldX
mxfo1A9h+bPubxN/n9SKS1GqBxq9+HQorhERm2bu9LjRdDj4cmb70SPbdP7vgy1cUX8l8C84s+dV
T/y4ySjOTuoEqN30aOe8vlASb3ohQTidyM1bbFkhwTGfGrTv0PYniqmfEIKqkOMha4ZMuYhXQXLX
qBKK+4K5t/X7gBG4zXUtZDtxLkDQwpnqxS5KCLCqILaC6b9sIuSvU7yrdLAnosIFeG/hDOqtPtoo
E0MBfURDLUnCdfH31HQDd8kCe3oyFv1ETBVcjcyKz8UKBwVzghSYciU9pvGd3v3SbOS/0eOeqMpM
svvuQj/hTp2RgsodE/rl1MuOcWlibKWfaDSS7JGSB7oYDwvGCcoJuCkai1XzOrJL71xPIUxOjHGw
zRri2/hhpV/HaQrWYFjqzUKqsIsVuQb5qqKggIwNyjamECNlY5fS2oI0MNKnAFE37Uijh5KoaH6l
ckw+gWRhRhcPmsvDi5eykdo+dg89FutwINWhpAe/UJg+N20hFuNtoBi3xxww/k3YOs218zZZcY1D
RDw9QRNlqVolQtgemrqdm/BIwbaBc+kV7quLrDsAmBX3gnzB/qOKiKFTuL6W6B6u1qLkrS9sCtdm
63/KGYEgliN4AvJEvE/1Gk2ETTvSY+89e4kXwR1NdfOJSxuD9SAJwNWK7ecR9JnjNhatjbUeS2Zp
WhmxBsUQLSe1Yu/5+f+w939erxxSBqm6SylLX5qYdIOUznAibH6sPzbGoWVjZKrGbmQeFhcFajiA
kzDBanIpimlTCUwagx79umoj36V6iPz3olg2maWZBppJQSMB3DCxLUlbTTJmoO095hnQbqz4+2pm
EfV1VdVbZml4veBYotaBQoHgAuqx9ypCLVg0+n12xRR4Vpi5inemVBmkhv9UI3iYfblk1KhaoEqa
OJkIQ8aXTo9AOnz93pMZAAbM/1eEK4Q5C+h8097ErjDjULc5Ws3vnGQHGOnQL1S5TJkFWLzDw8Or
C48+UR0rK5qVjOzYNckWDy+edr6ujVQC8qQcKhN9YSIkBQVRIhIAiEUsrQg0cI6Xn2iuAxLaXwnC
05/V40ysP8/j7q0r2KEcfuv0OXHp/rom0gv1XJBw/tPEzUy7hCpodoyTw5JH1hN5Rp55GTFcFbXT
JyKsc3mCQeeD5U8tD+P40vE+jvaJuYqXj+zQ2DoaEBAL8WYUwdi8YliGwsHjChgeO611ggL86Wv/
I65ahTZSSRhzR7c/zidwAi5PTsOq1h0MuGhLf6maRx9ZhcxCDYyp0M1lRxRzWgBdxBSDjUzNpaDU
72Pgo8x/3osAr7mBMRTKa01m1udChIMDL1DUeQ+nlgCVBCFA1zuK9ZKqAZB6XlfFi0dEb8jtIR6H
ERIm1gU9apId+aUTxVtEJYRv2tmVZiWG5gABBD4zY5E//OYH1J+m6PrJUUkRQt7JHpOiyyClLpMq
oqPnhrPXdGGc56ruEr7u4u0JviB4T8y0EiRdLhVqFrtMMeOEl/w35zc9lWsR7MGh2LWvqmKTzE3b
mA//l+kEVMmXkqge+1q55uzot6sTrWU7/eyS2gvSVNeelrJ8G53BVNiE9AzxMUgXBTwX/CqXMg0M
V9o6LRiu0hilzzlsiy6wSoynT7+ub5lMEtDzTdgfMIGRmLuUlGkpYF9Lyo4GOXYgOqzTJ0zmB1qr
QAuXmQZauziGpQOyV7FhfQYGAlBaSnYcNnETvrfeJ0zv/PeFFavLUfNaQOsddfd2qI5ou07Gx+tL
JTO5cxHCGcKcFuAZCYOI9HWebgHDOd2iRzccrF8oDYTKSQmZ6wH0FxozfVg5mFIut8ZASagEqybD
mV2C1bGBU/9yXSPuIcVDhPapPyBPSLyJMbvZtd2ctNCoAI7ZUIB1xfmWfW/bredWIStU7K7SixWN
P7wFBzMF8HiXGoHlieo1qyAv7h47lj5VKBEken+b544WzPQ9KX+DA8aIV8XWyaz8XLCwlO0Ymwbr
ILhL2522LsGSjduYPVFVY7DMzB0T0xJovcQjVQSU6DNCysWHmWvDzq0O8bD7TMkTXTh/RQiWzvR6
nTvMUx3/LFYWLsNhTH5fNwyVGoKpO40FOAodhmF0T1O+odmdq5rAVokQHI9D09hvPYjASmFOAitl
V4fPaMG7Y5Apt7Ahl+ZmkRwDvm3PjqaVrFswWxpha7m/yWIkm+uSZK4B70SkC3BToPQpRAl5UtZg
sIMkb+4nzGQYIx5yBB3FfjvroQsO8bshdpr92vTGj3U0VYV96WL+lS+2A9U0c3LiwlU4+g/sV1w8
f26/PDCscLAe58PZ7RON8jomjpBXhx7Q+6o1tFWjAdJzeiZEOKeaN4FszPXYMUumXQKQ52l8yjzz
sVZBckgX7EyQeWkaNPZ1Z2EEnqjc8Ak0ZF7cThFyywIHwFeh/xuAGwiGRRkF4PsaErOjlepB2951
IP4pdS3YKK4+mRfHHYEHPjqNOav1pS5Zufpup1l/dNHMwG6C9OR9HdM75Y0k0+hckhB0kd7pSm+0
cQOaSZSWz3Hz26bjtu/ioB7314+UrKnIBGgSbx3B+Bl6Di/VmtDxbcPBQq3fFQ1WjFrcWtGjN4Sg
m6A/AHOqkCcziXN5gnIjy8bMyGES1joc3dGZgwYglV7pBMAE2iwYH0BH8byb/F9FVwCA3Tz0A/nm
m3PYFI7Cc0kXGhkOYEEAlQgZgkvd9XgECkKelsdBP0yptR26OHTL256c4kkFvCiRhdcHn1dCSg3J
ckHvjMyLh8nV7KjVvvPQLLoTWAljgTZhIMvtWBVxoG6Fw/yDIi+EHgDWw3wZwgADGywcDsIAX2kl
bQbaWpA6vlRky5xg9oPGfFjqZuNb2aOR31FtDHT6Y56QUTZejWrY9Olvqxy21/de4nbwMTzRC7gu
2xSbr5wJkPdkrLOj6fdb8Il3YDrVdllTKWxMLodnk3BF4AoX4p+SkFQvzSHDvEbebDF10wW2nc0b
zGNNe4y5NQrPwLfuwyLj9sP/EOBjJurSjDQNfJs+Fvq4ANcuWIu4jIaZmAopkoODDPlfKYLTNl07
c/8fad/ZI7kNbPuLBCiHr1ToPGG7Z3dnvwgbZiRRicrh17+j8b12N0e3Cft5gLXhBaZEslhVrHCO
RiEFaLxDUQdxEhRmtrt/RKtCgMi4dC9h6pEv4gzMArlvPSQA4yo2lvqUA3smTP7L+VwJWa7K1SuZ
5QWe93aPIgpmQ+kl1N5iUmoCt7CqBEtRCq99pGP47HIq5WCrsLCSXtX2qey/zZNr16kgufjxOvh0
9ldiOBOSTMakzuGYHKMUmNTKPjUfQWq/YcbkDq1+tlH+UqNnpXiZZGBVm67TjF5YNZ6uPoCzjtS+
Mx4t+hMcMZa9BegG7vJRSptdOYBHUHk0duie9Tsm+WFzskWR25pNWuDqkUxEowj6cG4PoleHqowV
LTlmJamlQ7VLX/s3cFH8e526ksKnLPMSgG+tDikIQRHbuWmKN1YrIpBZXQvyFDYaUlBQ4NO8I6BW
02yRUmhuiALPDMD4p7D9pluX+8tZFQTsNMQamNRGAHO7aQAOkzrwxSRHA+3UT5kd/anbBFhaYS5t
jGhCBpvBjdyXuXYt4aL+lsndmDmWhqzpsDi4DNfMf47KPukEvmLtwmCaHiNUyFuCM4F3Fe04IBGf
0COKP6TNT431q7Q2IghFfc1YYl4JHgB5OCRKuaUoNGNqlENM5eub/ihtgbVQeOGOPZXusCkoiYhF
FFK6oKwL4iD1X1++1a62f+l9Yxs91W6jkmFnbQoXt8dNd6n3tSCFSzfZrn+7v+uiT+Uyn/3UxWFi
xfSYFIiFml+xtrkvgIdpWuwGcPf/2QzuAkpj32RqiM3QzHSDelxgji3p5QsYNf0x19DHsq+NZ733
LKsEgpsgW8njIfLiP6bGrwxxOKRRoXdYoPpsfbcS0s2k+YH2y/TFfux/ht/bn+NDFZP4GSm/+ytf
31r7Y+odW8BnryO97mWalcB4qSLMo2cF82IgOAuuDQ8/9tcC0Z1vw5VhEMXhfKYZFhUcdk2PQDwx
6I8QlM2WSbesIynRmwRYrBZBQbCYvHbMvujDFjVIM+0DTHguzEKTsOixZjyQVfj7g7hL5uRj2EQR
JpqtuCA15h5GxR1Vy9WBFDiPAme+vvwFugI3TUH/DWeqjDjO5bgroF4NgJzCFFiXMUnD77FN0u6k
nYpfo1oSrQ/UngbjSfkiT0GkPJXI2PSiFq3VlV99C3fvKzpJETDmABFjetb8e5DAslNuS5OwVFS9
Xpt1wdSjgaYgZHWXMPDWRGfAIHWMAVP2ofxcUBszOy1JlZNU7cPJCsIIJJStZzkXlvgj2056TNSh
F2RiV0Pv64/gdY8lqAYoGCnHC3449LBa7tycIpKUJLq0787oKT8omTDwcGkuotm/NYdxLZzTsxj9
L8DOw/A/AKO90fyBkpXb1ALztVgnPvZZ8N01DPVgk/lg0QE3STXOWGG9yxD4quBELfZD/kvWjn3/
E60d/8FDYQ7lA7gU2RE+6wf6MXCpGThWdC5WCSqT6PpMSuR9RJ0JaxlUgPUBGX5J2uJZwEV1EWWh
hBY8eizS3i3iL5ViuUs1L0yY6/QY4oCVxiPxy32juPYW19A7hSAGZRAkNjm9zbWUWnmMcdeROUE1
Z+6cBWH9B5idyjGlzsmZX5Ri3lNBqMyzi/xlJhHJoPEZ0SCqIbf3RZFjpmWDSo+O+puqIwqJpQ9c
cDKUhyKOPEAso5drIm1kgpRsJmbSbPHGEmQi1uIPaNHfH8EZqzEsEtoYABCQrW/ouHMHwBRg5HNH
LYEaraktYim0qaFTVMEZ365WG3PD7tQoxWo9uw3mn21Got5Nftu4i4L3wZqfQ0kBoyDoiwMbAmf1
APGaS/Ns4qmTGG8lqwc3lqglcHPLB/P30IIPxZDdwib3QU995cabdJhz+BSojeGr43Nc+drPMj6C
07ATFYPXrPi1KM6uoAEOdVoGUYNbflWO2Zmha5T8h2twLYS7fXoZz2k6QIilej+6gbCc9C6diUpd
TMXGz/fFre4eqOZAOmWAjuvjclztnkVLm9oRpIWWvJv0pfxMxudoVIDQ0ZOwEaj5mmVegLeXaa2F
KIK745ad0KVHCEZz0BK3qMKTk2XvYR2KnP/aUYGGwsHg3uL7+dhnMqPISWXgjbRavTWU3svzw9xu
uspV4kM2HaMKGObmg+p8XehWhyCTzW3TgxPjEiminqW1a2A7wCjAP4jE+OLuWA5yDfQrYJ5pLN3Z
Vkv9JGoUwWVbu9i4ZOigtWG7db5rDYyr2sRGnR7nPtzEmeQXCdr148ZzxoS0xb6p+mdqMYGjXztQ
DPuAIQ1oYHjTcNoKKBwMf6AIcoxBGQS0B4ulntDVrm3gtZDl76+UVFFKXRnQQ3+c62c2f9XjWXDp
1DV1uZbA+YBwRsLGAP3AMXYeS7PzQgzqG3m5lwEqUVgzyaPlWZ130j7OH2l6khCxpiA8rtINy9sB
I246wSvfH7IEbZzWAx38KJsDHRRACimUetuqgZWI5uVFX805jXSqJQxPL0eeHqfSj0abhNmPJHPb
VGT61s/ZAmvT4jpwq26PACARoN104CSBBIB+pYRISClmSnDfGq0eNJrlMdGOKAADDbdSZuAn9GkI
KXENAqo6caX06b6E1XVcSeAOWmqUeQQjNuJSBY2qg+na8bEsRO1J61JAx45MDGrfBreOLtKzvGtw
K6zR8nqUfpYc1jht7q9lzXY7oKP+XyncWvIkrGKADwDraD6poeE5wxuKfn2dIRj1CjkS0FushSig
PAPvIjpikMXntK0ESK6eO8AKSYoH5PPyMT11QNlEp14kuI6r24e2KqSvAST/iUgjqcO0aMLxLyjK
CRGDM7yoigjZdXU9V1K49WCpc2ktyK4gZPGzbnq2+6WKup/B7nv/oNZM85JiBF0R5pTR83ur1paZ
1q0V4qAyM4E5Kd3KcI3sO0Y1mJ76Su8jQ3pf4qpluJK4qM6VxUwKK5LiBBepKXsvVNVgcqqI2H20
Ldv4Wx2KSi2rqmigs2yhkcX0E6eKSZnmVTpjhWlRO5hero3taDa7okgZqbIIdKfQp002UtFjZVVV
rgRzhxgDCXNMCvh5cxkx706q/oZBK8H5rQoBERHYTbUFp1DldhNNc+EcAi03dLQNOkJTZFEaUxCJ
rR4ZkMNQw4X1M/kRmCiMG8yKwWagAEo6je7Gbw5wtlu93DhpJwiaefDw5dGjg/RIAQsaHnnoEL9d
kl6EfdNKsIM2S0iszFvgVTp4afWoiGckLt34JO9zAvqPbGOZvlV9ua+gK5cPnaJo4V7YyXSLT77F
kSYpRpalyE0h/a5F7HsVVy4rB8sNo1IQpKwKQ7IVE1hIWss257ysrh6zVALkyyBPhTfWWe+Wba55
NoDTfASkIuCmVXk22pMX0A9Uy/nbkNoGOAZaQCCMGgZce2W/MPDKc+GrSfz7/kau6CY6rUHiqGgI
qm0+o5xXtspkXD6UyzE9EGUj0koYjvd0FlKB0ohEcUalAQNQLAE656iEyAAkHVFGSmpFNK+ylpiF
ZsKWLJC6QJ7l7vQQJWxCeQGzteaXhABB3Esv6U4m4WN5ZG4fGHvJBSHN7v5Grty/G6mckUZYQKVc
XiIpN3Yt8mZtUu++hOVOcS9VfYEdQlCAWVfnIwi9MspSNvV5Z2FOsx56wM/IdoCp/Nf7MlZcDVwa
poMXbmTYYi7vFg9RYTEDk5N6BYoJoIAc5Cj159LXGsUvk/wV0FGt9H5f6JpioDMEzIU6JuZRd741
JtOQ0bLUbMShmMtK6x8Z8viS6HxWXAyKW5iwQ5YGAxN8M25u1hZt8YA6tlHjpo4ayNEXYx9briy9
CNFv15QBHb8wFkA+0tC6cLuifOpMSZ4hrCy+5o4RJD80GpKB5i4a+v7D5mEKCB3zCw4rz0jUMlbL
gBfBumipEVD8yhs0YeUuqycR+dHqqq5EcY81ac7wxmG4wOC8A7Ltj2H4MtmPNfIkFRM55jVlx+AJ
jC2yWihecC/9rmddlg9YlhN96U10epa6wCuv5Snhuha0TxvpHwzE3x4STYfYGjT4EEwRk8ipEPOC
NKqe3DSTSNLMmyT/YyD57cj/YSZ2wVrEU163MdzLK7wmmekQUQwPM400r33l4kl/XyvWXIgGUCAb
BgOm/VNS0hpiiowacLGm7JJ1IynLcp9Qx09EZfC1y3stibO2fZxMHTUBOxO1NXOVxGSEhqPq2kYm
CwygSBRnYrXZpmNZAoekit9Z/t7XP2xd0NS0vm8w5Li6SM6b3MWtzdzJSgurkXXqltLC57YvyihI
OoG7WF8LmsaWFzEmfnn9rlg21wxrGUa/L7cZghdBYnp9Kf9I4JZiayxqdGjaEXyxv9AzFIJ1XXCF
RIvgAttw7qouWuCTQvU1ZqTuf84ipycSwdkcQKkUMbAMgR3AdnpgOL6zvX9T1owaAOoWkHIL7pU3
NCabYmdKgPYBVom6YySsTmm4G+znP/flrBm0aznccdRa2tG0gJweRALAV5Vovvn3EgCKjQSLg+wo
zNqtPbNDwymtEchZteKhH2bSvt7//R9NmnwAci2AC+AcNkhqmC6wChlptMZX/bJ0UaCLttZ8HpL3
udhRlN/z2R965rJvLTCaZ7fKfky5Q+ieRjvmAV9YEgGArOkIgKcxNop4D21e3MKnSQJhno3vsmwg
0kpvY/QsbMZdOz5Us1BAA8gIfC1n5oZKG63ecuD7CtDSYexANwT3da3gjMjrHxHcMsJIzZ1SijA3
nNNtpJ4mOrjm6KFT/zGk6D7XQpkoaHocq0tb26Q6p6VnTNamVFJPi78YyaFmor6Wtahp6WmBWqEL
AI+tW52aNNanfYdviqzypJrnePqj0OqgFtpDrek7ELaI2tSXVX5SMrS3LO+eZdaM2+hMntUegI7A
iyifFKUKmPWnWzLS+cHMX+4r9Fr/mb40w+O2gNpV5R92LJzLkqlAzwJt5r44ylv7pHltYBz6reqB
ycnNffOcnNrH+RdgCj2dMHfyJLT1tK7u5YG1kYkpmlFfq79ffxRffx+lXDGjFB8VqrhEOt0i7AZ7
tL5NZHuTTo3XAoRS707jpLt2kjwXzfhkt/Y3dPoG9/dH+CmczUJlpA0bHS5Eesy30jZ9yPdhoHwL
t8CdPNJNt0vO9yUuh8sfPk4dA5mYagdaMidQD1OmjovP6jDNGg9EHb/1DLDhguzBmlZfi+H8Vg5N
V6UYWzz2Z7Vyk9KHE063sE+tQNJaVRpMlqDYxasKgwk80JNS671GLdQwu0o/O0b9x4nag54ZLZmT
i617aeoXaGsIa8tTalPg29YMI572eIjgRafAK9ze3qaTcrUCxu8x1TbhbLlVGwdjKepKX7uxaM1G
KwMaIZGi5HYz0ibNqCh6+mAqiEkrCd2YBYZpMSLBev133EiCUtWqQNRrAdwNTcHk2e2ykJlq29HE
nsY7e2ckQe7WIHL376vi6t5dCeH2TlGHCEDNOroGUavpAUNYOT9UW3DD1rwKRg3/XsnyEVdP+jnu
0YBtGskxIIKj/4Bm4K/S9a/m7GjHGitly6+e/MzLSXrQNpShQ0332qP81jwXT/NB+a4FdKe7eC0+
AQ0BFNMvbbK3Ra0n2nIg976F82yOXOOx4+BbnNiLDvGf2DW+GwG6plAJz/xwrx2VAI6tCIZj3B7G
DXqK0if9kL+OfvkY/s4f24c0SMn44qDZwLt/zqtRzfVGLcbi6gz6eJbDOII2wbz5QIWFPfAjoNr5
ILvNkfTes1enJTYU2p12yW6UHoY/rZ+0rry1BI8CkWJzL1JLndRkXhQ7R4oq+5p4dBcL2hbXLOw/
q4WfvV2tJLM2BgsV1NrrTmZQnwTbeV+jUYO7/f2JkZWyIeGoZd+P3PtHdX97MC9w+7sLPRxKYzkp
RJW/wT3typ6I+ev+rTf43iVHSkMEePh80zzI+X4wt4otKCGKdmj5+yt9k8y5G7KlHVnq97ijpFFE
rBGiffpkVcIYFZxlnzLSa8AFBXvCnxToPchv3D+RtcI3ANf/14DBVt0uRoHbi3oborywfFDddzTa
vlIvfVD9S3QYXpKKvAGjUQ3SJ/Uw4TW9Sb/3L9lWNLUr2lPOwFAZvN8pWkKOs30qR0RpsSg4X/T2
/zZhCB5uFzorclRXHdyBjn5rjaSe8rXdoIL5KA3Eeiw29/dVpIacIRjApqbVGRx3cQzGb52gnrFa
vbk6NT75oJlxU0fLYto/04Pkjud0kyETNRHVZWc87pJtzR6G8jSJQoXV3Py1ZM48qHFdTkqFhZWE
eQ7+ONKeRFv1tdlVu2HjPGCUbQBhnEBPl/26c3ofreRXd07vY4yGhlDTGdjINimToDFI7xXTu2af
406gLCJpXHxSWaMkAfA5OdYepja/99t0F7mKG/v/X0rCdzuMsaSPiboYEsmrYhakWuZXpsBfrK4F
7CGYAUKhD2MUt3qfWZ3DkHjDWuC64z26yTQ/Ht3823QQwaatq+WVLE456riIzYhi32QJnSijSpxZ
JeNobXoH7TL1BJKU70pJ4ix/TjoLjdDZxrSNjW3mPWlTUQP4qk25+hrO29ijGreTDVdgJT1159H6
ojNN2G29/JZPmnklhdMVS5+GUF40Mzxl3hxYWznQjvYR4UYS9IFooH3VM1xJ43yPPWmjiWwxvH9C
csx87KzBY9Z/CWqvhHDupxxSxRnl5Y4Xij9VL1MuCTRfdDSc1+l0o61yBxKc4kc+HEpZ1HGx/my7
WgPnUDCFFBtDBwmS9pV2uh/S3US7IE999JIkw16Je68E5YONjOH9Wy26cJyjKTOTys2iEPl7ss83
zFcO0ouOzM/uvpz/47Z99Dgu7bW8TayTsR6dqEM3qpoC/7foDFN1ky7tEpeNeaF4tlxOBh506TQQ
kD8Pz1SxQShczdYMqplSY9tOVYpkExa5iWnYNoE7dApNBKW2LPjzDfnnO7kbEveo8iJhAgsUBvqI
eLxmxI/Up3EQ7MhqaIzX5MJYgnGhT5lgZVZNbZknqtPQxYQNCacgHCqvl94EW7966a8kcYZO7hPN
jqYI3dpN5lITYzPOiUqX8UuLScYXHQQVJiwayLY05Xxf9OoaQbJt6HiqAyyV02ujcTKp0HJQNqo5
SaimkN52fDPU9jhnUby+enJXwjhV1ma57LsRUytxMv+YhkjbWcW4lNdi2a16jEpN4DcL7KkWJYRX
7xD4csFtizI2JvBvnRbYT2sjztEm3Ia/HGRHk+FxUo/RENTRI0U3EZpS7m/r6kqvBC4fdBVfZIYi
hXEPgVMzbIB2jH6lhxFoOLGCKpJhePG8vy9wsaGfLoWNMQs0+2DOij/HuQLzB1p7cHnfqVbsJ6X5
aiqYB7ovZdVdgFdV08ERvIDy3S6rTECsZ48NPQYWOPXGDTivqE4iEY7haiUWzRrLgWHSHiTft3IG
9AtOVonVFEA0mDG5qP4uk80kZUSpnzCYSsoKrbSi6tXHnBy/iUA0hX5g8BUlOG55SReXPQhTlgm+
8ThtzX28GU7Rj+GLNZDuOX82d/DCv1SJzAe2LZ6noET6tztXHalfkHrfiF5Tqyb5+oO4fWgHaqfR
8kGTawWOn/qWW27qAw3SFz1IH7VX+jwLXd1iP+/tAudM42zShjCEUBnrp0+/Qq/2pc3sKsff+ZPo
YbOmUdcr5OyPBaQbq5Y+trwI3jBcRgr/vs5+EATeWw93+edGN5JkgAgUmx4csDQ/OI17RKb1oD7V
X6otc7stjFCg7MPXaFfvu5387f4nrOvzlWLx5iAHc6zZ4ROyneHpm3TfkpqEePWKngBr5vxqO/mH
XFirYZ46EAQYn7p9ZmwPHGwQhn29v6A1a3MthvNXaCycwXYG84ZEuUw0V9RuqgnUgo9F+miubbPA
OrTHatv5I4owocte9T2xHsoHfRf5837caGfDHYLJSzZZQXS/+EWD+WHyxof4OHzDv/cqSX/F28I1
BJHB2owXmgz/thT8mAudaYwcJr5vKr7WaPw76S6LSZKBcslNHgpPtn6FzsHEM+X+xq/GodeCORM1
NpGZA0cLJsodXJlQ1zroxPbynUpswcVZ82HXojjjMxd9leds0SXf2NVPSAv4S8ZTsCCRKnHWJtJb
DVxLkHIa/zylu5E0pPd76NQbaDZ2zmMuyHWIVsUZnF5ppyqJIa/1TN8JOm9Zl4gVQnQNOZOjy8xO
nB5CZoVID/M+hYz7+/bR0HrHqvHNSgZwf7AMTCNjfBNZaQa4dLfcq77pGV/Zo7zrerc/FQ/j1xLm
u/vzExQw979gdY0Y6lzKsmhb0jj1cOZEptYMH+3Uz5iJdcYfjfZidYJ0w6ohAHwKxgsxFgskldtI
YMKgUxTmLRrPDVIVnQt6Nup4c+QKGaXXnS0GBED9iogDLZW3okogSRa5hikB7WwB/d4OBky+2MnX
UVGC3lZdlGBJh9kLq9OBM4ThuZOR/8yBQHJ/X1eLrBjYw/QmBuhA1bo8Fq5iRyrn5khDLFlp3YH9
icygYn4PVonvifyjBpSSOY/EobmfG8dZ24v6ItdgFEBkiR5uxHjKgmV1Kx/GPbONcelOZ7rbpb/1
aSQ6sCKLYTu85zQYQEU67JRxPzp/BEtfPW1gjy2Dg+g15RGfZTs2dBaji1y1ewK7OpavCSATMIsk
6duyk4M236AIvQz3I2x0W/1ZbisyT4ws7CgiLq3FK3+6Yug4AC8YEKIBsXG7EQUY1AyWLbNoaWGT
rJbOXemckxZ8eg5GKn2a0ZgM6P4GxFb6KtiKxYXeE8652LRldS0xTFyAiMyLa+Wia699dMSMy26m
+kPTATEtj/zyPf4PLAI6en1RwUW/uQH62dtlI8sRlW2HuRxQv7T2KbGPA3scRWiNa5u7DLDYCxYu
bhyn5UWZ1GZrOvAudX+IkmKvsg4rqy5VrOK11P6ca+U7AOJ+39/XNQ27FsslD8JmxnzRDLHqpsVg
QsRyXwoLElrVqZ06wVVe821o2ocmO4CrRTf97U5OpiaxdsZOpuwdZIIl5m2FzFFr/gy4R4BaXe6s
yj9tGz2LYwkJL2hG5JbaK6I+vSy8lPpTB3SgUhGY/dWMPQDZUWtH/heTApyZlNWq/Gs0hxmojDY/
owrg/1VDivrZ2XaZFLAYVSZMTcsOKgjJtlKRuG1n32b2TxbLguLZ6hZjkga4L2A9QKfI7RZ3kpzp
Uozz1PSaSMpLqmEi1xLN362GXUDzMZAIAjAi3te3YoaJMjW1JdwJ4Lpou65NiZxamIvsvZ76AF3R
mZsULmo/99V1dXnAW1nQdNGn/lGrvvIF4TwbedxSsOD19sK3YIymN4QCNV1dHRAnDFAKQY/QcX+7
OlVp1UxjHbrTk6Q82IWsuanWxL4TynTXzmobIP+pHSaG/1Xar9pQmYcO2XZBLmoN5APdV+i0XVr3
0CfPxYJt3VNHQsbx2E9PUerVyUDAmkg0Y2tZfjn7hqSdQBRVzY0XFfGrqm9D/SQhCVEuXNZttP33
m3/9OZymgxvbqDFwg1ZTi247gL7M40shiXRrzRACBxMj7EBrwMw8Z+hBJVwMQwUvkzeWbzk/prE+
lBaGg02AODbRg6VWpCr/JYoyvBkSYXDxGBDAEBP++/bI9RocDobdKme9zgG9OdCN3CKTA+a+NKk8
Je/+nSLz8vhB/RCD5GlrNMp5NHcN7qcOozvLgj4g7rZ8EsJtZa6UoPJIsCh1cPxOx1THDECil/ta
wcdHn6RwnguNYmjErCFFfm5+Fl61+RL+qbe/6UOVuiIQEy7IXmTBWy0guZjvQWF9WfHV/c8HRwOf
p6ycy7o2jk4YKl/C0pB/xWNNvWhwDIE5XZcHZI2FpwYQA9wO6lSz27iCvN7aTMZhhPuQ1CKYJEtw
t/iUyP+s7B9J3C4OjlzWgzQr56j0AbxYOZhrL07U06vXJnsEiMIwiADquZv2l0iMPmACDIC8AKm/
3cwF1WEstUk5s2IednLNsi99XRQB5mhMv+3k+YtB62wiua6P22jUtZ1Ac5bdu4rp/voARDvI0qL3
7hPJoxrFtF2GKM/5V/oHLnO8GA/D9/xJPrYPhWhocOUygOzuH2GcMZX6rDVLSDs3CTvkcu1nbepO
U+sLFiWSw+0qym4l0wCocB56vD3j6LGrbC+y532l7VmruCmeS0ZuSMTMikc2ODs7TfdynG7SSPWU
qd/c/57VQ75aNhdzAfBHieLBwLIjYG/oyH/NJ/DIuJOiHZJMd5tCBu12I9iF1XtzJZUzpzRNCrMp
IRWdPEFrRkEYJl5aqEHbizhrBPvNp/hGqaSONUCJWgWYQvr83WoeZt0SvQL4FBevrB9Bw5Xp6Xs6
IO7EkuT8Pbe+AwZg3yk2mZUSM0MqprClbQyXIZtzUEo6AaqVa6YivinBafJ5QAPj5mXUQ7mknJFk
MPb2WD/o1DwYbe8ZVbfLstpvNdEer9l4XB5HQTJgIWn5yBVcLT6qUl2yEgmm4hWzhwrGU8ns7vtN
8czAdkP61/tKy0dg/7PZ/8jjLmtFe7MyEeSe29jeMqBDoZzjl3nvjoy5uMTuDErf3AA1iSa7jZME
AvmrSoXXw8dbFx20nDV2nBQV9N5WzgUQgqyJnhDxurLWP8xAWe2dYWNMs9tN5qGZj3qTnieUfeZk
a0rAONYEGbrVM7/6Fu6JVo9Ki+wDFE/LkGugbqMTzK9MPiXDnJBRhOCxenUxsP7xhLAUfulyJFVZ
Y+Kop/G1AlDWHCg6KUR5LL4K8dcJX4nhVtUodlMMVqmei6ypgzkHpU0PULSY6DLtJQB6IPnl0qHB
o6mhoZsbI5pzWzb4ml06XmPP6V5tRsw9dBJ609XpNbHG6mA5TQgYmVz3Z3VuiZWWs5c0ev8Q5Yzu
7ivJ8pTivRdSMgCb/uBjM5Zzu7oTQ+T0pq5H6jkNq8e2Ls9RZ0v/PkwEthf840Lcq1k8zFJi0663
FIpdMqdpC7Bta2c3ClDpwtIWiFo1cMAeQZQDkDaMlnKeAvgjeqMkTD1bqfYjpWZgZptBfQAuEDGc
cwoU2kz+GVeJm6WNb4xl5BalI/Abi3O82VOM+oE+CVBHCAdQhuaer9bIZoCiNs1FNhiR+8zVkxDt
hO/MjLxI/XL/AJcFccLwzgC/PaqbeGnwE89SIk26IvXNpU/ZWarU52Qsg4i1HWHyvJNmBr3H6LDA
IfN5VcyfYXjDxtgBSGEwJ6VxabSokoCopo3NpZmnwG77zUK7mT7joknNHLTT9xrcS/Ilav0ecBFD
s5uHDRp6BI9cvuf84zPA74e8JgCslU845mlD42GyneYyJy/zI3CNAWOV9RskuUIDxSNQEEu+BfD6
dxTMJnZIzCBX/A4lND829u20lQdSHWNlk2hgnTmGJUavAEx+QLNuJz02ZxFGyMejmz8tdNktcGMG
DotnYoitSmtAcdNc2M76lb8lfu9WmD+at6HXHuSn2tfgj5ptHbTBsO2OtZ+fh0PrzY/yw7QVjQ9/
lBPufQ1nvqRSTyXUNJqLugFhs9+4nQ+CSRfxOhxjSH6/TR4l75EneCas3A8VqSZTQbiMjBPf1pB3
cxU5hdxelATAm6Xbqd8sA1tfwmLCdt6/H58tAhD/MMuH1AMyIVBaTlOrBr13bQtNpT3bWkV9KdJX
p2abNG6RLYyOZap4s2IAaH94b6W3zv42ZIpATz+HHstHLP0VgPqw8cOZBGT+1V5iZnNJHcCKmPVO
q+hz9GyUHtVVd2o9jARi9qQHJdVgEfDGfxfswoqZ0BZKc7w7MZKOQb9bO49+dwyWFUl70em3cGiB
W/lGI3Wn5QUB2gQB5BtL4934talBY3piWbSt49ZFj4sRfU+U1GWqLogI+JLIcneB0IDvAYSoaRl8
jkQCr0ZX5Vp7AeoE6gLHsnalaIPG3RmIIaVjeGP3nowbkz5VMjrCcuanmipILiz7zt0A0C0sIJeY
0ccf3NPYBEtAEcI/XaKyUgh1JgBKDyDSEOz+pzcilorOGpS7IEuz+PRqX8cTikJ9d9Fjt4lAaOWn
9tdEe7AAvjdcwtKTS6/r/gikqp8WB1gFoLDh2KF6IC+5PfPeoV0q09g42/MW/TbTwzS6+tgTwzig
ho2IgIDoYtzOwtfM5zvnyAqy1iDywlsCNBa8YaHgdrAq1T570jbY/UrQ5IKA23XNg8CUfHYAnCTu
YoH/HSzwNSRNGwaQXQD3kLcCtfOZ6C5qSd7kBgqJg3YL2MZt7ycb2zO90VX8xIv3eSAfomB+Mrz7
O//RMnWjVtxXLZH5VVRVGloHSi7FPoMjxh09+sfeF7vi2AcVcNu1g7LNgswr3Td0xtR+4w34kT0z
kDYAANyA3ZNkmzRgm0zQT/YpCOc+i3uQzJkmNyhQ2ufBVSDe8gvCiORZguXzM87Iqd8eP6d4SlM6
6PP6kFN+lV10OgK//hKR399+okOGNMeQyESg7Xzt/C+hQOVXAeaNRx7f5+XI0pAbhWGf52DAnmtb
YztvE1fZU3SP5F7tUvdRwjjAHvu6uX/ey3q440aVAukf9LXBw3wA+l8dd6FWrTomvXOOy4utniq0
tNH6NWGnjCYCd7ZyhEjxYpAZXfoL4gcfr2u9GdeUSecEjfKVi0YdIA6rDHEL8jGezARHqX9e2bU4
nqx1VuIZqlxJZwuw6BX9lTf/euvgE8GhrWLgXsNDbfmAq60zqlFT6rpPLlrLUBNoiM0CdAm7CCBc
JRIhmn0+KAU1UJSilaWZGEHjrTRdipolAQJpdkxCLSLlq/pNbzC0JDimVUGLsQeVGxwLH+Jk+tSX
RaslF9VGKRtV/QtD/qzaVonAi37WB+wZuiKXWiRQbngnisZbICVICb1Y5wy1hVjP/BLAWxUmC0uS
yKo/ijB7Pj96HQwZLxVeDDuDjJQ/MmT6SoY2YnppA/CunH7p+8l9lwh9zEFIEW1St/dfZa/dMPyg
tiTQyM855kU8xvgNVO2WVorF611pjK23cjtqGb2YL5U7e2HAtk3gdt/uX2l+shbm5FYM58IGpaI1
RUvRJSfhxiAGmXwU591fwFje1X60QdvvQ+fVHvqMXY28vjA38kR+5AOO99aw3H4EdzsyBCxWk+Aj
2PdoKxEJo1s96WC6Z5IQ3Rv9J6DOupjuIGxjExjXzDUe0ckhiF/WtPl6yzl3ZtJciUwZW26RSXnU
wMVAScwOaX2+v+mfglTsOVD+0JYPyHHU17nlNvpkmkXa0ouBxKD9/0j7ruXGkWXbL0IEvHmFpSdB
Uab1gpBaErwt+K+/C5p77iaLuETMPtMRHdOjiU6Uy6rMXLlWFujEEFleVzi3Wy/zNU4Pf3pyr61R
oyqbJsw7j0QX8hFbCSjjNB3byVAt3uCBzE0BWGtsdGbovTman+d6NToyWLZDJ99JBkRWzBq0TrIO
ZKleOayDGMr4qfRoxZgRhFc0E/hGk1kvyRb81kvvPhv8kuB9kiTcddRnB1HUVjEvRpfWFsx2ux7R
WacAyTza/MTVog8Gu6nNYl06ke2758bubFnP1+g4SnD3fqRmtul7/Sk0mVPg/Bfrh9sJ3gGVT5CJ
3B7NvqtxW4Bq+NI2oIJRV3UzmnXJrWS8MyJBT9nzY3t3WT7sF2C65V9qaZBhUvbA6aGlTFvGl5zI
6wxiALm3lhkFKkoLgLX7VC5lifIGVVMiqOthCc21gu1DMq2xPWWblI5oMsgtvLH5+n83NuosBBU6
8piswNggORMFp6Y/tGGv10sju59DHvwtuHxlEI8jMqQeFGEaZ1weM9GFV8yq2abJxcdjdFwHQgzZ
EwAjRLxHx23LrDonfuIivfgmSz599hs0MLThHsM7iqbCZMcuQG9FGF/kYVUpRy/cgp+J5z4fzygN
coFL5/+nHo9ojNOoofZ8j8ibjeNLb2uA2ZdW+lOcIpNfA4Lv1CsU03Q218uF6uuC2bsExNT34OcD
zNY7SMu6uUvMBrj/cdPYrF1swP2Mz+EXBnvvsvFAxCmc8nTI79KKs0nid0nM9/ElYGxvD2hZvBo8
pBi4Bb5nur1imlS8PFjgdGQoKUMe4/bMsyHi3sJnkwt0Md03kATqeOiHFkDbeq+fndNu9+p8n76/
vbfuGB+ZQm+XMKszQ0VueWrjkyeki0Ata5pqEVCmZXbx3jOb+eCsePEivs+UYZQT6RRYiwXQ79LP
7qHgSq+t+uwybMSX5j04+u/AVzjSijkP4InonrxXONZ9zOp5YUZLZ3TyLrcuH9YhTYk0L6ipNDqB
DhmEOi0DIbsUZr9DVWDrO6+coeqTqleyH5Zi6vuL8dYc5Va5IW6TWJJhbp2uUhf6S6kBab5DtZXX
AMOvQJ/xLB2IXVuaUzvhU/asXTyLXTWvwCOrB+ZP8rz0EprJKNx+E+WAWS2MJlXQaQpYq7Blo3QC
W7I6kzdz2zssdbBMe+bRjFO7uijasApzJbswDDh8VFdI9tJwFBtDq54F0JlE5mPfNF3aj+xRl3rB
tEovibDHege+TUyh3IbiUhvy9NGUEYhP/0qpIQuJYgF+fvVyDmV/EJSKDS6k+mS512IpzTUzCJAf
4dkmI+8EGmxqEG2m5S0oioKLpHz19YnJnNBbghzNHHa8+tELCslkvBO16Ql5NYZeSrVehEbW5SiY
onXmdbIQUN2nJRFbXFug3AnSkhnjFbDA+ee8TyAwd+KSPTs4ufSl8nZ+Ef2tuJM+0ApgoIb7eB/M
pE6urd9dFqhIpTwPDuWL+O6XRvcSf0v2uE0+O9Pf68JqiCxxHRbr4llAz+6C8ZlrGLMKal5Qs08Q
MipTLmaZ0AhViZAn1TsEO6vKlZfUKOg9iCcGcvEwwkMrQwRH7+36kbELiZz7+cUfGIhjHFRkRBem
kD67tAnq7GaNp9R+ChMZ+iaZvxjOS/nCf6Sb4ClErCRtYk8ff5JDeuou7ILvvEv0/2MctNSYSYyR
zjC0VVfl6hDB+EXYFq+BETzJu8Ri0GMXBvrSzUCfONradFquTkOc92XRT9byMTH7egfYsO61L48n
lI7KJiN4ZYNhbKp3oz3q1kjUaiM4UdgcrldF28JznBr9CBmobiEXfxfZ04am/Xk1mrKr0ZpUjvlF
QFO24W/z52TLbYoDWC6Xlom+4mhT1MTJI5p5eHQuX5itty/WydF3/F1wjvRk4e6eW6HryaP8VanF
cLsyDCkQCxO9r1JeR7HzeIFmNx1KOyKqwBNknE6JcDIjxB4EcC7dRrSwBdrP4lV7jlbJs3KSIj1d
Wii6nIHZQ7JTkNFQICBxJ1ILVeFRWExPkotw5BO9OxNXPeKluRV+wuOSU5rZfTe2qJWqRwbks0xS
XuJtiA5Lb1XazWu+sB+mv+T6ZqQHRK1SgP5nTVFgJFgnJ2HFHnl0Cj9epNlxAB0I8THEkih63W7u
0GtjCIOV5QXCjh/CIfgUKp1/9T4eW/mlbqdGgiseJWag5uWp3ndrhpfiBF04eXlJ3gKj354d2+63
Ol6KB09/NdxVpDcLA5uZO1gEwTW83VTPpdxDqnVx47OkvKRnv9T5Y+1g2+0eD2vmFCGvLyGSwWZT
wOB7Oyo/Y+IyZ5jqwnL7KNF0NjV8f4nIYM4IMrZATwO9AVJt6uIHsU7KtUVALiG3joAOiwNHBZDg
8Uju7z+ES1P2HsXASceP2mlSolVlUWbAhigFCo6JDJUCyGdY/zsr1FDYBvDznIUVMXhioF+a94s9
q/ezNQ0EnSLa1KAh0fSMUg6VNuLBRMNtRvGDZTQbzCKyjHTUqRj0AeypbW5o/oYR0OMHkZeFLTE7
kdAZwoZDbx9UV263BBfLsQSpZ3Lp21rTU6VMjaYaFhtj5s1MMqkS6uc4VrdmpKDxhsEHvAZ0y6yk
g2UbVMhZa/BEB0SSf2Pj93Z8b4gJqphFcV76QYatKANlMzl2dOwBSHhrfGRSQPs84DOKAfp07Ksn
owGIfyHR0q6cW8xrQ/RkAsIG+LtCLnWG6rQIvpDiJC1dU3dVUXo401dc3e+MBO6KIAcIQoJ+9adN
9v2n/50RA7m7FVBKqAmGZuGswMvQ25Xp8vom0BtdMqfsu49E+1ODP/77gzKRMU/CAGC+oQvVwZhL
acoV9YUoYXCe2KfNcQyWBA3vSia/IweiH5eIMgnrUrtIGYcxUFWmRjFB3XDb9Gza4OKxuS2aQ0DC
sElW8hY1X940tPXCZf0LALu9EbCJrmxTvrMp24kiBrZznXndoxhtFGa1ljftkdjICNv5+iO3U/MF
qux2Yj19PZ7guzoKPXQq6EzaQuAa328ugGDaqlMc0fKrs06x9hIdOXZbcvqVgoZ/FDHO/K4/ZJul
qvcdRoD+BPoYdWnfsQJmwFfRUPSpvPZk4ylvoMlVXiMRWo8I8ogdlyBpdDJmdNJaA0Uom30NQgmg
zK6JdVnJd2HMmDmJjCpHw7KZaviv47nxnbz/loZW73ijyVcaaz+ewJlXMTIfQKFPAhkAuUnU+kHM
Vw7CBtgRH91oxY74lsxsoQn/mu213dJlPufucPOhbIl01+R7bo9o0XBsVTJsc2Gbj1aMda4Lzcfj
mfNpeJagcDExCQMVemshjEJR6aO4uQQkSjZ9nWfrKlMrg200TQcEvlywd5e6n1YfqW0B6K+JxJKG
3JEhVhIGSnsIXyR9Hz1J+9UTIG0/j4f1W2ugj9m1GXqTKYmSge2/uQwO+lA30pP0l9va9p4z5VO1
8naO9K47un5u9fNas6IPi1m7LqsH724DvMcT2Cz1n4WhC9PZevRN02pfOVy2IqOkNfgmGcx66jZS
AC07s4GtoYqBaiIyiW76jKpWcRklu3nLYh1cjUBkK2a5GsCETqz6WYi23E/NrQn/qZk8ZFB33mAG
S/mvu0onvUrU3VClpM5qkjQXPt6Sdi8UxgoT4tuZoZlGp3db/GnQEUFbkVU5Bn823UVhyV80w6P5
ovYm37cstA/y5tKlzhA7AKbn7CfwWn5laCtGc4m00VI37Y5lMepCt02Kdch+FnJiJIqOekmaGgLz
NqJDd69Upiabg3ZugXePLREBs7jpeDvt0E/6U6yrqQtS5xinio95bPWqoUHkrzkExaH3ThHRu4IY
3iBDdlaHDk/7HadOAx02a5RtYR3+BcHVVvWBadb93lu4FH+z2dQ8gCMEhQP0VCHRRkMmiUbAlyw3
5PL2fvwEaIbR63WpZydG/wxB5RHqU/kZ2X3IVeq+FZnTr9zAv+M/QlJWPxw21obVNx/J6lkAD0eE
q/0psAKArgakrP/51YHCBWfg8TGcO+0KLnPklvAsFXiambipqjTtlQHPQmWdsOzfUG724mv0oTAr
WbOzqr6ozUsUVfZju9POuJsxyDpMeG8Nz1Fq+wp5mHjI2tWXToIcHxnLdzHS3tjI32vhuKSQM3cl
KALAkyitwJUC+3F7roWoCrNGnnC7QrJNhwuRiFmwoqkgMy2/RcIRVJmkXMpNzr0kbsxSx6MUSrbi
J7iwdnzR9OIklnryFG/8Z7QvA7cmWJzB68yaNTmk2Zg12WZOuVqitr6rBMBToJwzJZgnfM2dBGKn
hIXItIBs8uxm4p+3+cg36+fhCZwSvQCAgoUA8SguKTZMvpJeYXQUQJAa+CEJJaDbOU+HKBUrFu8Y
RtrnEDMloNZ7vIfmR3ZlgppfJiiRk+q9+lJyToGlDDK95QOn9e2Y2RRGXuD5231CfLF7eWx5JmuA
Ob2yTCUn5CLitTTA4BDE2NUa0jU4yd+t/vcv8A1YTs6ocEn5poZfS5j4u/ro74JeGafeHLzoZ2MT
BADH7sVNiz5O+BR/E8CnAA/Pv6E3q3dKe1gkhrvPAd4OmgqSO8WrfJXBdBOrAlQjMGSDA2Qw3klA
wQsgqgdcIrczNzY1AF/4hcLpXZ2BGjYdE2ip57e5APPMttgxB+WgnftX5aDse6f51E7Bfilt9/9Z
ZaRwAbdGowiNQq58vpX9HifH6/X0JT4XT4E9rjQj/xtg8IEO1T/mj3B5Ihbr66npHZbIp2YSldOU
/+cLqKVmBSAKUhFLXQiWkhieQ5CGX8XsNgUPJw/tRra02O7r8e6+K97+M9MgW0AQjY4VlXqaqQzr
ZQLBM4j7269l9LP6uvjOWqJgh/4a7d3siRt2KoLLJzG5QAOCMXmQQCys9+Qf7v3Hfz6Ceot1BEpp
gYzJV5OmswIOvroLhdxo5eL18XhnPZUG+WXEClCGuwPC+r3G54WE9orxm8/3bFUbjw1Mq3Q3lCsD
lCvUwCqhRApbX/od8yatJARC2/FZXpiw2VsOIlf/bxyUO+TGKlOEjqsv8Y/wl3mLv7VndSc+lccs
XxjQ/L68MkX5P8iPFWMowBSYw/n3EUdhnwQGNE7aLbvr91qn138ezyFNiwGszdRni99kEVlNic42
KuzIpWWK4w9p3eoPcEt/0o0kbTqzf4kjnWyVS/oKChLI/C4YnnY7vXpXhmnlIZGwDJ4VGjpBEIRX
O9nR3rRtuecQEvykdnha0nabcztTCguXJt5F2JTUOkYZulAzHhFfXe4RVAdy5UjRcyU+V+W4qiH+
gcpSqUP0o2QGvWdXomhUmTDJCzf5pko9I4uzVZ7ZOVla9pmpuPkyatmbrhI4b0DQAf0lvtxK6D5p
TwH/J4tNcTx4jF3+qffjJok+H6/BdLPcLAGHvjmAkCeaDrxV6UbkSg26usFzykU/mgagv2zgEjw3
w6n0KovrPHT0L+HG7xr20IEJp/+7AiBeQ0II33QVC4aQCUThvCBuwBz9wfU0xuzFY1YDsVNthtdA
NgR5lze20OlIgkWDwzbfj0d9nwXDJwAWgM63SUgIYK/bT8gLNQhCrSZuo6DtWGdqY2DfE762gpy1
OYkxZAWx1iEc1km5VgKzTE888zMOA1q3yqPmZNWXz+iCajTMwoLcebTpy9CBpIEMCJcQXZUepbqp
0DdKXBDkmK24K5mfmly64a2WtZWA6/LxTNzdBZM5WWShmwH9Z4QrtxNR5ykDdpCOuJAAM8Rgq/Wh
IZPTYyP3z0nKCn9rJZfUNBnknrhd+qPUoJquFVNrS5OwyCCx5zi2I36VealRNqtsfO7DcOF8zS/4
1Tin83e159gmkCQf7c9uUxpRkDkKU1tRmRkKM6zJmJtcaIhxoYPtNo3//OnLnRi/1/UzKGUsL4DW
yEZUCEjxTug94/xs9Xh+ZhcBydhJo1VCYY46EDmfsaEcjcQdAUFo/FXvESNp1//eCJJdE9u4KEJr
lDLSqGpY1YpH3FZlPgkJq1U8CRqgpr5E7XCf5cRyywJq9CDJAyr2NzK+mmwiNEHdFFztthDtlUPP
8vv9GAKlLDo8xJDBJjF1HgmrLDWJcG6bs9BvpGYVnspt5KF7Kq13IH8KeDtAG8F7aERWh37Y1Du2
5TpvnVzRO/B+lEZZLiE2ZvfJ9DSbAKDcvXxa3seyOmpK7cYMt407yWK6Vh+C4RyiuUXMIV2lnhjy
42GhAoKnqfKJOFwn4akLgSxOEz1ObP6tQXxSF2YisiaDXf14Ie+fCJhe0GmpCpp8UIn5TWBdTa84
DFGZQq/dLTsz4ICCy7Mdusg9q4V4+5PyBQjnYD62OXNN3Jik/GXNRb4kVzAZGG26b4A3YvqzMLgt
ApXso1vsF5w2I3UtTRBZFJo0lFpFutYVwkEi4+Q3bvNT12iOl3XtnHrn4dT1lY536iqUFhrSZs4g
2BPASYh2kqkNk4oHegEo1UzqehfZnNFMiw79Ij4fG4RVggVT0yuDGtzk3ZFDR+sxugyo9zeba1XA
DWPvAnNlFjz0kiZqPfAQ+++PV212TFeGpp9fbRSu5f2qqNnebWtHSQow/G+aYYn16O6NjwfE9Wio
N5VKCO5YgtF08asffRbey+NB3OfRKAPU3hs8Tg4jHwYkTueUFZhKg8FGWwTKnrJZjof2pV14798v
EHgMJg/G8qiMY3C38ybyTRIrXtC7eR7mTiAV8bbu2MFUxwFstw2/JAl3f+ejvIEGGiTs0PsLCYFb
e6MnRYBkVL3rh8qqPiair3sesaDqbo4xNrwfLXWB3y8aAAzAZvAwi/Qd3YPdiqCpQjGudxNVQ9o0
RMt3nClLVu4jCzAh/AYWCgIMbHhqIodEagI1lDCRbamsqyRVbeAYQC3NFrHZVGmxgnJRvEoqxBZk
yH5atRmsEMK3up/2vgUWJ19Hi0lrA6LnW2rcJ47gV0tJ5ml6b8/jJFaJgGDK5IGJldrBYSuFWikE
gwvBYV3TQoMF6pDrVFPt7AiE7o/389zUX1ujFptoGpH4Ae/etsxNn0grkWQLwNG5AYFlUcXDHkKz
Cs2yNiAt2XRiPLgCwF7ecyhhG+1l4YXlzo/Hwt+FLVhgUCeDQgJUq2jqp7xmnHihJKbN4AZFbgfJ
O1vZKoD1UW30x+qk+GhvUF8DtTNLQLeD4T2MzqnvRNoWTAcFeo/bv9KfLFR0deLk6D8ff929+wMP
x281HSyzPMoIt8eqU5RUG8pucMvY34USoCBaOehlkCULN/Lckk5CzQgskZLFEb41JOeNwndMPbij
Wh98sVrxafD8eCyzJtA/iWlGPQGGbk0ojNgQscNYAi5AyJJxEgbDjgsDmXlaYMqAhcWlNDXC0tCw
IZe5spKlAVyyGbgN4RccX+Fqs5Ly2ggadXiVQtKuMiaojHQYiCUDBr2pq4oYINHmzceDnltAxGcK
FOsxvag83w46Sbq8qCJucCWiHCVsnKRJj6A3ch6bmXH3iHxVTgYbFyrbNKQrSRTsDZkd3LALzhlY
MeIxs6rqY1hiG5s7l7IA6AaodFFEp9/5o0RkvhTi0SVt9F3FmpnhNx11IhOUwZeyJkvlmftnG2L6
K4PUCahr3hfUzofBpnY6aMNwxV8xuyQsgNs6r/4VWuvxVM5uIBnVJ3CqAHUPp3+7ZCMIHtMUQCU3
jTZcI5g8VC/kBIxmte4jrPbFr6ER7WH0jwq4X0m2xKk6d07QjAhKxSlzhHfyrf0u4koBXJajCwzl
aFSCXzgMLyzJYNx1+Kvwe2DpRW0PDzhEVNRxHKqASctQQfJCiVdcYbYD2GR1vja9VNajJ0Fx0LQM
Fi6nYDSnaEpTGPktmH0ISrNh/A6ZzygtN1UtPC3M//3DGR+GvhxQeXLg2rgj9ORJXWUSPqxnjjJg
LLxgBIzFl0fuWSjsUHrvlnK8c4cUEwFAEaDZ6Hyi4kpeRKk8FoURp8cH17VgA1OxzpKlCGTukE4d
uSDRFKAeRhe9eD7Temi1j27ftwmayyOwV6hlpcsBCJS64OvxPM68yPD4BpcTepywkWkZ+jooYq2v
fdbl8pp18jB+VhNGMlhfqHcQRUidtOIUqxX7pcaVmRMLw2AQFUELwIHW6nb/Ah2sigMJYPiJ31SX
zuE7Y8w29Q/X/Hk8xJl1u7FEvUNSNhW4IsIQtTRblxIoP0AtGQzK6bGZuQGh2DERoU39lLRDENNk
1OosH1x1nxg4I+XLOZcMITDyJVGMuTW7tkTdFkMG4hsvh6UqtjX5GzBCo2LdGP3brHohrf3vxwXU
EDY9gOf3zGp+ULBdpFWDq7CJpQQ+gFicKajmoKY6y56zAgVS7/LY5twIEZRMUExQ4tx1TfHVCEre
lMcI0ZEgugNausEcl4Gg0m6jBbDekq3p5XcVOya+qnqJhruXNdhDDhw/aCr4bb5gZc6RolUAWOqJ
6n3iCLo1I9a5kqqlOLiDBgBikx/zLjOlPrK9SF7HyS5irAoIlO4khZ2TjfULg4yD96XJB1YyQqTn
3UH9asa/jyd6xtncfBV1CnuG6xgmxDOo99HxrLZrPgIxDvjBYhAHPzY1O89XE0AdQ0/FIWQbpFJ8
Xkx0kqHqw/tfqMnpGnZu1GGJlxjBZ54hKLlC6wTt8XAy9HtnyPw4SsYQHrtmXc93Co+1tGDdJp+S
bD0e3ZyTmYgWeTht+G4a8eZxY9xWQj66ANc1q85TB5sREQpGwliuH5uaKSsAPosxccDOTu6T2rH5
IMNvjsXoxslTxb+k8Xei/K2PamSG46GuXhLmNSu2dWoCUwkmuyUNwLmh4uEBpCL6Y4HLoO5BVmVI
B20zzKrYx06akb9qOEJHisRLcttzLhXJVdwOU7iKws3tmeFB3acNHG7cDrq4Z+EpH47CduRDEBzY
frC0QWfHdWWN2qBVPxY+k8ujK5WoPbYACauhVTb+Qsx6D7ubshG42NFSgYgSHRy3o6oHPNB9kRld
sTVTSK0j3V64mvYng/xmSgD0KqxIWrVMZXTRV0VMD9mR+ARp7CjelFBz5iMdKpNJYfDjQeovYaHq
cafs5WwhKJk7sMi+ApEGXlx0gFDr7PWl2KuSN7pAbEObrBJODajnjTauOEMLwtYkIMM2crX+L7JE
6DFAxgZ5UQnNkdSylwMpiALuPFd5i0FwzxNT9QERX6dlb6avjw/TzKLjlYWSN96SwKLTvYMxOp0G
BH+sG4BI0OKClNOLOg+tqkmK1WNTv9kIKv2CMhfkJxAUIelGq5hEkdZ1stJxrqr4FzlhUzP38HJO
eo43xqFiIcuANuS+YtDIP8pgqJRGzm4qNl35cGRn6Mpmu1gOK31s5BjqEpJiK23b2UIY+nqVaM0+
4iGiriZctSviXLWyqikSJA897k1o+8ZCtlmwgIVIT8nABuc+8FWdTdrcTNDvteClZm6W33q7itAI
3ckitcuLpi6joMkEN292aV3t0+GkEpQMVHVhm865w2tLtD9KgzAvxzYR3FSxgV8AgHTES6iygixf
ceFBScAM1oZGHOi56NvR++BtmwxysD3z5/ECizi41PriQ2TEhKyGbts7CRXU/ipNw4ewXGYSEQn2
JUDcPW4Lx+LaxLSdrx4rNZOOvZbFghtLWzk/KBUaDPCW6BreUfpdTw4KkIBIqibDrpYHgwc7UWQJ
QP1E5/9mrAiHcKPj0qN7qriYxKSWS8GVWGYnMK2hxOFSiDeF0Pfz+R8b1BaKqobl6roQ3MHIBDOR
ndTIE0Nxqk1cWaVnJm//qzHRG4lv0V6VpBhTiNS7BGQWINiPLdzja4ANQksKjgToetCKRg1J6Kti
VDNGdEm/7uUfIr7WkAT7bjw7/VvyFmM/tnfv3WAOLWMov0xeh6U8Kan5sQpA0OdiZ9phduzTFZuQ
BSP3215AGUkRRBkuEoVXKhyBJAuRY7B4ul2A1vUhq8HKjarSwjGfZuZ2M4B6AM5zqiXhN5nKtzAk
hZoWI0tubcslaOTHHWMwoVtJb89ctISPnJk3tFWiBwQd2Mh2KtRTIIlbn8ShL7lyme5KQMcYMxPa
hTblGbAAWlKRPEJZArDpuyxZ1StsJygEQ/KKyiZcXUE3A+I7FTvEu6wPQksWR9Uu445bdYUCqrdG
CQ6KUOdOyfv5qpPiaGEt71/M+KTfhBIufVyJ05vgyr9UYwRmoraQXGKpyhvD6qX4twPcjHEeb8xp
492uJvrrsDNk8BGDSu+ORQpiXqAkJ5w7BqbECnr+V+5taVhqcbhfR5EXESrjVY6GRWSTb4cTTPRH
QypziCDLxAGdWq7zlaBZyKdVC7f7TIA32ZrONfSfcL6p55KGK5SViMS53PgaEu0VAogWj9J6zJod
sVolNBqF6GhZrNURsCsnlPlVDAHmfB0yAGhdKgjpAn/Tfj2e6Tt2CxS+0MaLjTzNNJ7RlA8oZdC+
h6hduR1ItGowgTbdqSjfSDl+tjVnlMhZJi3Ian3WEKJjlIco/B2r8jVnu0sJpIic8V/CqC4EnvfH
GXgoERMFb4hMP+00uLbrKhAd8i7HbJQ017sh19GWqFaBnY8vPaMXw4J3n3knTCZhbdp00zV6uxn6
zs+4CD9x0/PQpgDre2aUJ5Hus7HB1Hg3sJGqt4dS0+VYOAadxUqR4bXK2q+ahWP2mwy63f+gNQI/
8NT0BW5iev+rZR633RCIbld5msUrcWqXHtevoN1O3FwsWL3IGQ9oMbHVPTWXVwwQ2+hD7dqfhe0x
eee7L9FQFJBQewBwlQom44qkss+EoqtwvS4FlsL8qdGBTdRI58AgnBxqg92WkV0o1mPL9zsAU3Bl
eLpWrlwNW8eKQERMQawV4JQccnS8pIhkjVTbMPGJBAtx10zGHrzMqHrwEqi4cSAmZ3Fl0FMZDiCo
SnaDXR5cmqEDAbjDuBFSkJCby+pMlzqdaILNFgs4iBnfANNwdxB8mDqaaTR0LKQe47eN7AqQvQtT
QdfE984DiAXOgQ1CI0xAM2lXhSUQ3f8LN5FXVpGsNK9YDeI+jNa+n1ia2i981723nz4L1QMwp6jo
yKWWgFchwRmJnewyEr8SyLrwQYk9cmaWS7b370GwnCRAIk1EKz7EKgE5up3/NuDETpAGxW3QAlvu
KvCkTtnEaLCj6GkA/vdYdftcXAfRsFW4pcfk/Y0jCYDZsMicYP3v0rNNl6FEorWKWwtWB5pL2Xtq
o13UPCXtV1KelZcedNlZHznj1Af2CuTW0C+0z0+3DXXUbj6Beiix6MOu+rBTXLkwOMbm4xdgT5E8
3av1NgJH+OPzdX/33Q6YOtiCyo0Zw4yKi/BXhv4tJJuUYgCWRM2XAvaZlwxsgY8A/0x8aXQHWJfV
Y1CnouL2AZoqi5cApTd5y43Acot5vUZ2IgLwQjETbx83p8fjnF3YK9vUrELbJwI7raC4muKExSn3
zn6y6xacx+8JpdYOyA4BxwQcxujsppwHIAxSRhIhOosMix1SJp4Ymr7iteBByEhUmlrEoZBclwIw
HWENvt59Sbj+NSz8otQjdEJ7q54l4UcJwZpXRtOgKoMiS3aI0h5sDm0+QKtIw//smxmboC+jDYPM
W9VxxKpGMSajCrEMYHnN1u+Ub7Qmh4UBtt48NcKeq55VqUvfxGBgPvJxygbgFIyKEwkpbnepGxV5
A8IQprFFsUCakAuBCTSYTJz+0ppJjC6uk496JNAmAuMHyEoFDzJJSQUgkhzE/WvHNl5nZqHcok1T
4FIjiwR06+R1qWRGDCH1t0jpG0RkUs6cUtB5gSMMBVLJGKAjqJ76Cm/3b1CUC9gEXY8MBhDgw2eV
diTT+9STssMIX/fakCYBiTzaNnYxlySlUVReaoJ5rAO9YKMmPSiyamY3soIP8Shk2IgpY25is5PG
7lOWA5IaJG1RfGl4PtccZpRE/yPVCngctpHy0g5zEfyaQ5q3wvMAydfd4AGhtpDrp8450D/YJFdC
lNSOTBI5GYCojHaF8pPyraEmrTG+KD3YWJHvQwXc+Fcn4P/am0QuJucK93brWAfSIwfHKxAQj5/B
3AF3ulEBGG1U97EdyqP8YwceDMlLoAhAjXdrxw+J56sDJGIZ8SdgVBMdKXrNM9Z/YQWNhuC7Rh0L
iuiUFTHu6rbOoKFKQADYfPuRYvvj92Mj1M33z1CujFDHeSjTsmzGIt5hDxlD+cPmUMc6jeCT7Crz
sanpe688x52pyX9dPTsY1M970mM8qAyZ6q6B7MRjA9RD6s4AtSwZItWGjfJ4J3fCKxeweio3Vl+J
ayAhjYAV16rXW2G0qOVLOd47u9MxuBqY1+da72cYmE+8r1qJdSnsv0YQJeB8LhGg04mvf4xNohqA
lIDkmN7jFQumTl+Fsba2xMBle4OVT1lqq+0x8z9UcOSq415RAr2Q9z775qMbN4e2fJ/8y+rH3YdQ
eQip0PhO7PAhRQiUCf/My7FejM7jJZ3dMxOzqqxIwCj9wg2vplaLi7zzW2xPzvdNJQ30IJEXds3s
6l2ZoFZvgAKJzLTYNT4JDkBCmUpF7EARv1II1T0ezazfuDI1beCr0XhlLnbtNJqQ/LAFeNOD78Vo
Yt4G0kOAv6EIT+OopULkOrar413FZobKfFcqqPiXONmXjFBrn2h1WjQ4bzt1dBlokLPtvh2Uhdma
dU3A2/zPSKjbowPaTETDd7zjU7SJgtCfuXA52OfB7JT7f/6blfll9kSxHdpYtyvDs+3gQ4AOs8Yh
GKmeC0XUq6VmtNlZQ3gBJUJgT5FXujWC7tOuDSZRbIV4iLOkrl2pfe7ZNaAnC5t6ydT086ud1uUJ
x3k55s7LXrImNbvSHeKlOuHs4QR7N7CJ0LyDjN+tkWEiAvCELt6RSnnuRvWbId7CHqBzFf94Ge2X
FpRDv8xv48nVQNL/Q9p3LUeuK8t+ESPozStNW7bcSBqNXhhjJHrQ26+/Ca199uqGcBuh2TOPiugi
gEIBqMrKtBJTL0GjEiLrOYAVbbxR9PJIysKP+2GTlv1dj22qjtlJqnOvGQOTxGnQpYmfa3E4mZEg
V8md2LPvYdZQVfIxSsyZjhkaKBNYOd7q/Pm6M3IiEpXKQl4ESG0khphzrCUjxjnAT8gw4K5sZ1tT
rSs/KazFnWRRZzb7ZqFTfGGOCYC1CubceMYyogUCJBUIF9MvZZWfbHn6TlqILRT73NpLnYa+9DIg
NfFTEbsD56KItxKQTuhxgZIxy4QlzZFukmXEVSdrXbmDnIw0AMqzBoma32XzfTJ//Vy5MMgsY24m
8uK0ax72QIW4cwMxUOiH2wIrnAh2YYXZIB1eHTrRMaylesdro0af4XYyY7fOg+sew6Z0/lnDswlk
4hfuGUPWV1jDZXhIzPs6nfxBO4FPwLjLsVf0yo3aUw+BqkH0uv7/mEZlBYVcimPTLqOALhe2nAPl
GKbmtxync1xvkNuRocaspIFtLJ5R4WG/PMymeoMb4Nce9/8ZODo2VDy5HY3NZSJPIS8E5JbhOpZ+
3uN1BxaY4uH69HIulsi9WwbqOhZ45lmSd7suwIdiD1mYvgPs2d5H+rGAZl+xhkhY4pb5dt0cy3Xy
z6D+tacz75imq+JWhlxymJSbieyTMN8lSBb5w3Qrt7lbJKjZvnbq40IKCBcGsf7Wdn8U4zYqPGJA
xN2t50C5lbaKInjQCb+MOfgh96b0uYGZMFFOV13tR7TFUZbuktD5Vj/GeG9u7XslCSTQZDYeGpCQ
SJXlO9rouQO1xg9nf32qOEcQqGfh+BADksFFw3zPbGU9UlkLXpj6+2y+VrZgKbg7WMc/SP0AhM9i
UKVskBXEiizUZ+WYTM/p6KqJHxvvtqMKMitsfeKfVUetyYKkATJRLKllrcZKr6Z4LSuKm0vfp9JX
9Ge1B3kT8HBa+ahqCvoLrRBpKxA3bMh8mxibph18Cdd/03ydBfkk/gfhdQvaGZQKwPdzubNTfGgy
O/igQT44I5i6/PwG8PxNrL4O5KEojo3luKPtk3qb6k+qXw+vq75LUElw0Bb5FwtNVeuwEtDOYuUE
LTQGrUu6ZiHV7DSMH04qOHS5e/zMAHMKrujGB94YnhR1z+h62E7NvNfsg9H8bnX7x6w9gzxVMCYa
/pkHMarE/46JftLZ3UbJ4Af1CJOkeNLTQ5whYVZo/vWJYyvt/7gVVaGGqBQYENiEHWJmpWSlDSt1
VgUFCo5BDjmUjSonOGudvt9AnxPEqfKc+6kuRdtRSUfBQcidXJRT0W+BJPunmnVpTs2UJBICaP1T
+w4vCvBuJXIOdPzq2db99SFzbxPYR8hPmlBfZSGIo6xFcQlhzXDRjVtEK39GSrGbdsZIDvndLEOe
+LpBbhQ6M8hslEiuklabkQ8a+1O84gEBCd/rFrgTCB5GWiM3bTBtX7pKntaKkdtpDoRJDuLen+Xg
KZ1Hfpl5EJHakwzR3Z5v0EBzDJJpJnb6pcGsBscK4BRZaBkJ4rgeZvMa6FkRxCU0eg1fl4NEF5Eg
s9XAf3wVzyNgNDBQnYUbND2QUlmc5GHSTwUoGNCjD0Fr0x/UItqWw+y4EHlafakA9sVwwJthLe3D
4sSpwF95O1MBgBXgTjS0f5Jz1IjTp/mA7yhdygjlqd+vLycLffwY6LkB+gFnWz/WpEmZ0WQABhTN
L3/GwbRVXsqdtUl+97K7fay8bA2W0NgmD4DOg8Q4yG+yPYrQ3a2IoZQbIM6/hbk7As3eFVmCb6Ey
xFulkgNFex+NaVO29+3wqkRhUgiCLffSeG6Tnrtn45/XUSKRggk+LYVbv5zW1l/WgKT+hPccwgLU
177YhfmfKTfp0xu5JOATLk1OkdPrs1wgZ5FbbtK8q+aP64vKkmp9ssBs0qqVNDOnE4l+5c28H/w+
95RQSzfpId2B1XXXRW4qJlfhRR+AGv4zMOCcLgfWL/LQ2l2ORNzoZjr5qU7BfJSH8Qepxv3cU5b8
eH6OyVMMLsdVBr+aKQi4/OWk/R4aBZDioX75CToqPFmJNEZo9vVbPpLatRZlU2QV8ATzbWEV2xgE
qKjvSvGui9WDStSdYPLpTY89TCnNBZozMBXo6rv8hCUr5jrukPuXlOQZ/TpQKEFsXCWvBLxEbdHT
oKKsT1pvyKTNrP9NvDw3z3hXMcqYABtHgAH9UD2qvcYAH/0fJdE9WfPk1tesL2J6/nG3sxEz7qZk
mdHMNT1Uh5/oqAWGNscpLuJa5x0EFDT3URsHsQcTqVLSV/KiRABar4XbyyOgwUE7vWjxq1yFpdFs
NL0V5Fi4EQnwACiIgZAD11rq8WfRIc+d3Eg6GREJCIBOe+lnMP9lL2kZ+SuBOHx7iiawx46TINvE
20loJtBB+GCjNZy1ayWj2iyWhVRwbrr2jFut6LlKYynrpTrle4GKEK1RMRtlnJSlyyUEodo5aRKo
Z9LnYW7cOX6/vh2ot1+zw7yLykTtEylGcp7os1/0UeppBfjeDHXAsYITFu+JfBLcUXjXrvOxqZer
1q91K9s1cqhrvrGb5/mPXb0Ovko5ZEcRexZvpXA9QJEdLdhIGzHzGLelhmasFqG2epeixjWNrxFp
fGwuvHvwn7KXy6yapDMDfW6tSKOv37LuJM2ggO9FQBAWDfOPEQetIzaCJnrlmKCRySSOnQLJiz7t
1V2KXhl/SaveR0ey5HWSpuyWKQbPLUkdTxuLwbcmANVaozHQytvWr8WYAzRk+1UcRV5iTfS2tLTB
XLW2F3VS6TlFrAn2CO9qhEsR7oT4asrVcrnK+aAlWSpLuBr1s5d3e9t2zdEUuBLXCPpZUfjBHkGn
6aURyTFQnc6bIgQLcl3iqfuq93fXdwjPgyiRK82z0tZhZoekQ6TbaN4oQjQJuMr4TioRdpa3H/CK
RyRBUzJclDmR5q6r9UTGIJAr8iS8PUqwOXfmCeF6UFErmwRhkztpZ/YYb4KCljPbSAmFsXrflvpm
rCZPmJvmDQo3f7guyjIAUTIbLzFGg6hWhzY91XSXHCFFWQNDngMHRBBDlYHbQqSPw1upc5PMShmj
1FWQnS3COv6JPLUv21+lYPzYiOcmGKd25MLo22gqwqFBuxNoj1QvlZPp6DRNvCV42YF3v1+3tWxV
BymtkXzR4C5lUij3Te/IItkh0YiZ92SxFtJgGRhxgtdebgPiIUIw8E510FSBaQG4U4DemFPdsCf0
5FV9EfbVPY6fyFeyExj4QnQ8RwJqHZ5b4koIXn/0qINoi3le9Ca6SsuxLkJjPKqAuQ7oKpWerm9m
3rEKAgsLtQNw/H3Sbs4To20jha5f5XgjmYAz2g+K4wv3GHfecOhQRUwUK9joN7RavYwEcBlsEW+d
160uv2bGa0KMQ5SAKWixgkTY/ce9XuOYAGQP9wao91B/ObsPgT5IkmrFKkK1A35nMu4rMgEqqR8q
7XEa10BbvpdW7lkZ6qTJ5EcO2KivTzDvPgFEN/AueD4Bq8oEZBxDIzo7IzruBGA2bEPoT5DM62f7
sFgkkLovNt3RLUnpmEAmBC54ANaZaLbqU1Wpc4mKrLQCm320QLmg3y5r7pnFK1gNvjw+yiFBGdSx
tuh/u5zhiAxNMhVY10QN1fw7mX+3P+vqZhWV9jjzCHkn0D2i45Hi0JlR5SS3UAY2gcsjRz1CE5tx
u3TdkzGsLsg6f14fFC+dQtlNQOf4gbdlpY1zJ7WtkVrrrFJ11xG0FXUHjpO8zUBCkjuPhVOOh6mw
eq9C65onJzp0lov2i00OH2uJ7QleEkqz9mktm1ppZWUoy1BqG2+sf6+Db+M2OohIzDm70wT3EWo1
lD9GMRkv7aElTea5LsNWR5JzgkS6vW/2muMBgKnrbyQXXee5y/mvQfbdO1UdaRKFGmz8tApQYV+/
y/1BEUlq8VLxJrwGIU6xaImUOQOx16EAHGEGu2wHgL4K7ehI9/vEs1W3eIiRavi+bud3M3UNbweB
WFEtgBNgL+wzB2SdpeWcQq0ohB6Mq8nfpDr1FQe0ntkqiDScCwYSnLh0owSCnqCPmTiLdVqsTBYZ
AXysokCSs02eqcCjm8lmqpwdAQ0ictaqaKPQA5V5Lpk4BNEhgqsa+hCYAAvRVXSARn0ZWsqU3cyd
/EOJTIAnnChx3Kmoas+u0ZkQFbZxM8RrvVXtmTzNOUkAd53WADJDeHxf372ccxNiOICl02YV1BeZ
JdeniKh2lJchiccSxDLF4KUJApI1qiI4D8+NcUn9CH6AcrAoqzYH51KSOUVorW9muxxGGVTQeMxt
R0kETOHh13CGoFkffRa4FLBUBLWipcqYkjJU2na6GRMrCiJ0CgJ7mMSBoSopuC3RsZsCEeAtygTM
B06JYJ6GOiimtguUiYyAQsjTcV7JvJG7phJMPHc2aHOdA4Qz1VG9PAt6jZTysrQlqq9Vtc2rWtsa
JHE2eWUWaEXW0zs9isj++mrzNhiAnhTYh0bvTymPrk+1tQcaM1yt4Sa2tLtleWkh3enK4EG9bopz
u6QqEpDA1T4atZi7n1IAFw2gehnW7cEw74tKtIU5Y7HAo0h7mj6Yy+jfz7Yw+gvsfo2xxLXxMKYP
UuROCvqr9N31cXDW6aM1EbxltCjPIiH7NEYiRVmwTgnOU/umQDuZgYapRYVgzPz7ujHOpIEdFrc6
qp6IXl9mNyqkdGIzUbAbyW3Wn0oi4rLhGdAQ7yhlBmqtLAJt7gjEMzOMpgNVdZBrCrqAut7aXh8G
b2nQn0ppovDmRZXlcmlyE4ToYwQrr0DSOSV4Jt1C96/b4K3LuQ1m+U1Sp3Ez05EALUTZlYOSeB1w
AF+Ut6XXCtps+9/BMBt1gRuDPx2GBpQMtHn1lPkJCUzBdhENh7myyd24lFEFK9KwnetDC/0Ge79W
Xlp9rQnp03CY20ukmo006TA0LdsVPYjv9eu0+KZod3IdDVAWlJ4VE2kJ+vez3YnGOnCQE7sMHR2V
+haPxABVNBFHLM/RKNW6BoofoPbY/u4OzRwVyvVVKHfRTye6ixILUlT2DnQdApfmnJOA5SCbimcC
2lJY4fdea1OtWXWsT91Yx1bvOtdK9HKX6rEWXPdszqBQrYcJivpHXop5lzetPSdEcsrQlgp/aZ7q
8l3rMvCVCl4jvAcfir0qBG2h50TF8C7XyChJbeW1WoY07/gg6c+D+atdQ2LI7iQdbW/VvAka971g
5/IS72gP1hC80ZKKMTJRLpkjervQylCueoiwQTpsfHDIdJxApWDO8akyWmSwjhYkCL8+s8B3A7yO
8IcuaPVywPHgRChhwSnpC7fXNTeufsyzK6tPf2EHuqUGuF/BPsO+v2qpNedGwQrGDaTmZrfqDkN7
IiI8Hs8nP7p60YSCGMUeTXEHaHY9pCQs1PdmOjnzqyKilOabAMYBegpIRrC0f8OK+6pslSScpVdi
vSbAhU3F/fXZ4oQKGzIROPBoazqOpstVScrZTjITXOMYhoEyYlf+zXKcGWAieFXLc2uClD9snRMQ
3uuau017ElZDePuWVrCwpwBCAenE5TjqWKnRp1WTsFFOwOxqlo8XWiQKRDwryCGAX0sDbuCTMBqR
l7E1lYyEynisbQiu57/G+CWtXq4vCtcM0rzIwSOrDKzY5WCkRYVK5jCQEOjhbRl06ABr1N4Tcvqz
VM70PAIz+n8NfQSLs4NisfK8laoRHjY4YF7sAxjcFHl6j0tjNx7puyedoMJmPGaFn27W2Aztzjms
M0gp3mTn8cvDBpzn43oMHBMuYpfDBgNQvfQJKmeEvOrjj8h8kMy71Pj6YXJhhTns43qYKoWgkF04
08EJjHwBC5WIo5UXZqmmsw4pduqVLNckOsvU1NJRvQLiooK22LTFXDay7EUFZHgg/Wi6qibSrOYE
DMoObdPIB1SUyvhNVtZKk6kAI6fyNqGtmNKd0gsOLo5voosa/Ya4ZpkomtGAcuYyKNdaFhkWtHjp
iz9OsbdU1SZHw1UERofr/kA/l3myX5iiwz0z5bSApzc2TC3yyczGY1r0uMzskfNCP+db0pFdrATX
TVIXu2aSjv7MZKQRuZt7YP/t+alBb/gRjPJuZ6y+stSCS6dodIy3J+0qq5IFU7URRM9LU91l5pEM
r6151+Q/IqcWzCYvVQguRvRZUGEgaDAwBzA2RdQu4O4L1w5EAKrbSom71E2w6pq/JImrpxAj9lQL
D4aysb9eIrgwztyrQCZSKmqNtVTJ+6SC81+7N4UCE3QE7Oqdj5DxTatPjMS26QiRP8t886ekeBa0
9mQXPJeO7C6SS4ptY4ik/ujvXrPLOCoeyfEyEQxOAb/YWA9+bDaC+aNR6ZoJxjGXfo1iOQJeoku8
aQsAoul1frcXFfhFI2GcEuoWwInFSh5Oh42IgYH/2+bHCxj89WyBAR2UXRU5mCXkaNVQdHjwzjJ4
2H9/npXCqTpzVCJaaS/2y5O+Ld/Kg+MV34BguW2DQyV5S+Dse4jDXo8YglE5zMUDisxdPenIJEp9
2910MSQeIkWy9tetcM+T89Exm7d0ugJKCxgdcOJu789u4Vae7haBiPaeF5YofpdKuCEXxzY+S0Tu
lTg3kBk9oeAjHRMJEAAf5X9kXwRTJzLFnMQo02hg7YOpSa1czZm8OLF9pUXaWX3p+n0+PBAw5Vyf
SJFN+vezAC/JC2jtG9isUMtupw1AbW6bbboFGlXOcZDfHGl/3SLXQf6d0E8PBTWREJR1jFLZ5v0W
jbrXf5+XbgUMGhcNPESgwsY+eCDS0EUkQneOpXlO+FAf84MUWL+qbef+1hq3f4Dk3Sb1r1vlXTXO
jTLzaJNJGkYLRls/Dh5ECpC8YxgcMuCYAo0JFfi6XCU1xctZ0h2ADdUfCiQmZXlnlk94/BSZACPC
u86cW2J8MLISRUkyYF2sxq/S2f3VILbq5eb6bHG97mw8zGzhgTXiaIjowTR701R7s3Fcu2OcP6lE
Qd8WxVmIklqf/Y7S7+F+j/cd3qIGMzKixqktGUC/dAA8bBRlAv+SLHIDzqWCWkFuVoa4xGc9bHMp
mlkrigLlMeg5FdImG71GM7bqqLhd/HsZ0AU7p8fxOTIE++rzysEy0ugfyVRA2Jk5xf3aHGwC7M2o
OO4GVPKg9PJFatACIx/wrrNwYXZ1ivs0kA26eppAromna6c9RboA18Ppgb0YDFv8K+ZULlYVwJ6i
kXdV/JINNR6XeZADVtr239XmSUHWxJlDaBWW25FYwD8oIEySakH7F9drkNFDTV5Gr9WnPjip1UxI
+BShWd5oKD4a69P1rSAwwDa+aaXT1k1RAcdhNW5EXjNR3yfnqMRcUnIQCvGkZfHL4JHb2lC2FuZS
TfRd3hmbursj8mkkd9kyuGB8KWbZjZdMcLJ8vqHBLMWdI+1O+aWY/bYYDr2BzDBbBHiCtX9U0MOk
ZdDLti/ELnJnERoGFDJCtx9z65hBwJOPMzWWWK4l3eExLRjO5wCP4dDiCxrV8KT8EAk68/wsMtRk
TWAhT0zcoBd3QB9kVYlkBUVm6EDPzCCBBpgnNVMCYkUJEzpyWozhrwZDkas2lDSQgry0krXojx6i
FTWkEnxj0z3aKaVYkNvnNFlDhhEuB6o35OvQK8sYKVD21GXQ25c3eumi6cHp8Gy8yYatrr4anebF
EeR2lhz8JDGg6oJ9xQ0h5+aZmQTHnpJGJTaWvXh4o9+U5jcVkpu2fJIKxS1HXwLTXjm82pkR9Gqz
syrQkEmU9FBI6fH5+KaClMjYI4MF/jNW+szuKjsqdexAfdu0v+O0RTv5W4bOcvGkUzDi5bvo0hSz
6+a4MKSswaizlmyjZpPEN0uab6pp8crUr6DboEwe+f31GHY+PibC1JHZj8tSFjQxa+lP1Sg6u+kP
fB6VjS4H3H5whjOjalq5kuUV6EBZxgpaQZM+xPFTrO/M7fwkSYLdwYtcGrSLoK+DtjO0P186brHK
NdEXWEvjMdkoNdg3okVaYLjL9+ZgFe44oEEf4jv+9XkUGGaxNVarEcOOYbik9Y5dPPkFJNSNrZF/
S4ACvW6M+v+nOf13lGzItFu1zswcxqb0j12eokXw+7yrwtkssnDyrACQtCvpfaSyXUN/io0YBMHE
VYjgMskPNFTDhqb6KKv+5XpZYK+xZAjmhAuyiFP/Xsb9TZ2cut+VdFAhZa5tVS0KZLCmjdrBFGF1
uYsGdRTwOCATjqzRpXWK2iuHARFbQy9rvEcyRXmACqzXTG/XF4wbRc4MMcMcM0mvcwOIz3Z+G3XP
DDMSdINboAX9fzPE7LasXOZh7TGi7EcCsRx38VM0oQieabyDDmAMpE1RyAQXL3XPs4NObays1mqM
Zi5f0caedieSvF8fB9cDUbSkkHocQCxNg10lcw0lGdz4A8ktPcUTXXG4K3JmgBnDCLBMPqswUO8V
H3KOHlQVBffPj/aYT9v0zAZzVEuyVcyVBhvVwXSfdDc/AKh9uHOCevcGhncvckHYGrTeH4LXrefZ
3ou2aYJ3fScJvoS7YGcfwvi5vGZFpi34EM3YZ/2NPG3k5tv1Bft4o1wbLOPioL5qs66CjTaEYmx3
bI75z+S39t7N7hyAFnUzekbr1g/SN3vX+IOAjoCVdIYv4vA8GyLj+JRksVRWmB8CawO/91a3PICU
oARJ7VF3Jdfyqg0Qc7GbPddB66bYGK2v3KYbZUt+rs/qr/KXEih7FX+5PjPcIAMIDqUBAISB5QIY
ylzLBklDsP6p+QYgj6GyM/dWuvvfzDATYGZyrMYNzOTFoUxO2vTegiqG7LTmD1C1fxMBzsbEHLPr
3NprRIHlxhy7IKcG66U3aYLyDNdrIZUDmT4wTYPL5DLM6JFTSPYAI1byhLY915Seu1Ykk8UBL8Bx
zqwwfquUaNvOVKDVLaxNOvhDtNP0cDJ+jNYrSq9Nb3ugxcsBWwWL5/Ul4wY5qI6hYREAa1ANXA5Q
g4ZlCkE6XFaUYd7Gq6a7i90qvlK2DXEbWxMBgDk9vxgsSvB4DX+ct0zU0+24hw64jbe5vvpDg04i
t/DzwTe001QPLm6fXovLvnGfxyje5EBR6ALP4e6Gsy9gYqICkjQQmuILZG8yvrfQz83ItjgAvGFl
ossgf37/HS3jQI6ZTHhJRAhJKzhKkrc5/yZF4ADJnq+vI++KC6IPhZL6UDwIuxssA9i+PitD4yWB
ALzld9Z3ki53RnyrQh1cbUT6EJyGfFB+41SkaSrQ/rOqCrNqgCepSABAcVr90E0gde21PgtS6MqA
TiwvwQ9lrhs88dP9sFRJgOY9aef03XA75bXmUbGAw9RH0mPlRD+JVQ4olyNjbUDExyPoK3UJiB2C
sRzQX0QG+5AnrQ6M0uycbCV1joCxxvvrk8hbLBD+g64IoGYIZTGtWgVUIjpASItQsrsNsrHQ80m9
Xs6D1v46kwlmDxJFHz0+eOWql/sOcspTboLtNTRwOKltEJPGleTN9fFwczcUGUm7fMAVz5Jg0KbA
qEsQWObfwyt666stCpQzbpjglO0EoZI7ef/aYnmlqj7T01zFrkJinjQHozoYyl42RKk93gsVvEK4
k+E9h6Z1xtFlfTWtmOLq11iNvHVaYr+2xx86WVPPqaafWT4UG6UtPF0vQUg5LoFgTmlEZC8ZZx/w
aZz12KMvBCjz2kcaB/0vj6rnfB9/xaMrTf74NxkdUBtBNhSiVsAJMMFKhfBfFUNsOyyLHRCoy8Zw
RCPiTikw1OBjQVstymKXvpjqZt01k4QY1fpgdFuh/7Yp9FOi3dvfc+KOP67PIO/aSyHb/2eOOe2y
uUiB50ZIRJH+T1s8KdG4jdU6MMvM73vBpYy6w6fVguej8mZCX4klOZghAtQ60EgADQw0QjfS76Kb
bzJ7b9jZLVCq32fw1f/F8KgwBfyTQoaZILJEVjN2yViGedn7cXM0B7SXoQUE1b8kF5xkdPE/jQ6A
I7QagZ7jE7V4O+TqouTAwFdNu2mkOpAr51DVojObu2JnZhgHsVZkpcpsoGbQIVQl2xE8J0AW+Wq0
HlIIegtekNwyCEUs0aZBi5asLj1STiJwfVroElKr57nfZSCwbEm706E0acheS6otildJ89J3usA0
725wbpndbkWCEqpZleEY+yAT96G0ZsTztu+kAxbGc6b7697CW0HwsamoDuNCBLGZy5EqhZSpjY7W
CaW7J2bqkfQETTKBm/DW79wIM53mDF0FK4KbFNYuqRQ3yyp/Gjwn3w6lCNPHHRCOT+i2oXMV0D5m
QGZb6UNiAPFrlro3KgvxVgn0l5DVEA2LawpCS7THEyNg6d+stVOsYZzgltpoHjNlXfxKtvcqAPuC
PU0dnN1naGOgHYh4CaBQezmoSlvMdakjoHztGqppsz8kzzIoyHKR+jlvSHB6jAW+gKjFuENNCgjI
gyU/XPJDBUJdiJD/zVDOLDC+0A+ktxcNQOmkO1V5MEKjPtoTUfaet43Ox0HHeZaeyXJ5BDUkxpEa
G2kFy/74IOtu82RHJLCH8fH6JuIuz9mY6N/PrCVghB8sCmjHU3AO1lRDo+RgeXNtJRvdwoPqujnO
4OAH0GpV0NwLWQfGnJlNBrRPcKZ0yewu62Eyf4HkUu0PpLkpc0GA4IwNSX/gN/8RW2FJmJxqqOpp
oAGp2S1diH7wxIy80Q6uj4njeKjk4PQHvvIjGl1OYY72h5gAVRbK6IY2bK8ZDoYk2rCcOHRhhJk4
FBdmQ6PdADkJhtZbxhOotkkDyhVBFOcZQp0N+r2Uvg/R4XI02mKsi5Njv6JymMR6IM2vplS4g/kK
tLHAG3gLBJAtAN8o7gEwzbi6qi6llEUSmlCUbZQHWXUAweMqUnwTWWGmzqqNXOlWWCmVg0FAK+Sq
zX0mumxywC/oHwVzJZD+yBPhgX45cYPUgCulzUlYqijqao+2jYzVoOPUt6rQ6fRQ694lAM5k1LJj
3X7PZX2bbCOUNBLlqBFREYCXGQGXDPAWIBeipAvMM6knS090NDCiHhUkc+LaNmCkUntSqthN4ju9
8DTHH8aX2CFQrlTerm+KDzoZJu7DPHC5wAFDq9JggqUu9cscdwB0kzyFBPRhmvaNdGwTCSW/8R6n
zibuFuRnOq+dB9kzyNMkN1APOM0mSBWOhvQWWZsh307DDQGmd4Jai/ZGkNSQ1GOqbsseytWCs55D
kQM6Bwo2QGekDEwxM2VtKUtDsnaA7kM0J0XtxIx3haN7aPBJPOtPabh1vASSsnqWNLr4qlF2q/Qm
n07KnLkdtF/wXL2dOtGLl87Vp7lUNdTz0ZYNqijGteTZHPHmBUhbUqs4mHFJ3tZ60wvKxpydb8vI
16OVXaONHvTvZ0dBPOtt4tQpAGnFQQaxsfYT7yXHuhOVwDn95cD5I3FG3zGUf5sxNChRpxst2Bac
b8l0GJPfFvlBQIxTaZlXyH47rce5i2+dn1n7BnEyiB5/G6CpirPPkvMdWtMF684JELQQgpZkgIfQ
1sV8zwRXsAAlp3z8udcXw/uwqts1sx6mWhTGeabA8EhVSNE9hkm4nOMxSteooVoGZZr7drJXjcyt
5sxziAg1wbeEhw0adrCkn0ir9DW19Rqw/5fe2U7NTW2+LCLgE69qAMbOf40wlzuUcCUyDQ1g/qoN
mSnHk4pfkk08IzZurPlPt80MZBOWcWNr/bck6vwE4krauImRD8ZyAgkmhf3XgXSQnaRdrSht0bYV
ZjkzyTah9wpA4Nq+KNEmnQ5m/WMWta9x9uSFFWZPErk2evQIoiVgW+8EDkm/kNnvkEwElgbteEg0
sS3yhjJ2ax8BYtt3BzSClgfDObb28f16iObcWxDm0P2NRyK6c9n89QJ6JdT2QUCHOqC91i6wXG70
8Bc2cBw6KO7YQFozl3KzBdIfejXIkauPxhqWMbqARe0EPE+n3aX/Z4M5aRa5KKOmhQ0kdwGY1L0s
32Cvg/3S8a+PhrfmcCvcXoHoAq6K8SwEirE2E4BB0+pGT8E/Houodzn3Y/vcAuNVkQP8flnCwrLu
5BmAKmcDFii0DaAxwjAEw+FOHNqyoXSBplb00VwGI8giY+JGwITSByMNFh3J1EMSXJ8yniuDZQC/
T7PdIPi9tAFUT6suEWwoL5b9C4p/w1MTo+NTcGvlztuZGSa1aRE8Pa2BIu1eJaA9oTMINnj5UbYe
OtEtgZMWwx0BwkcUdwPMJ+NulUpieyXAbZOiu7X07psTyzeFifqLnZmPiiRv0buPBpZyFuxXznJd
GGZuyxKYQYq0RsRR49nvdBX5/c4FVaury60gAPHGiGusSjUIAOVmM8UxZOxiaQS/6Yo746rsnelP
fUsl7J40ufMKU91c9xLelQBVg/8aZF8dyKUMedHjShBVjXJnWD0k4zWS38RzXwZlO2SbtlB76OYp
6J6IoAGlAXXiOXO7eCmIwNxpTMfNgoT9YzkVqYkGRYNUGxUkkRuIjs2CgjwvyXbxuezOAfmqZscg
YLVLLUycp6RJ7zJIymrRMXXcDrWbrIz9YV5c2/j6o9ahoQcODVDWJ3mIHJ2JuZpgpgy8BHtlcUfl
ly2jvGpKgtit0uDMHENUPQhXIttGeHCYTRUR0li1isuK1oFiuAnsrHdnw/ZBlgrd0qNWHmNo0aEm
6HU22WaJq1gb0vwm6a6PHF+ut47pVTPSxyApX3o3c+oXbRDtfN475+wrP7Fz9ksXF1E1oB+lDMbu
BzJm7rLcjtqwkUCSCyD492RaX0i778YbbcjvrnsuJ/AA0/4hTwn+ATzRL+ObutZSk+S4ZhWUOeze
jIgnQWd0XNw40nzAWv9He4znFfWUS+uENenTED1Grjbp+9jZ133pjij+SX9lDmg8MKSjhv/x6D17
E6RSYs+5hckFRakr2U+S1rmmNbkSRD8k9XGIO8GZ9IEv/+R0H8QntD0f5/rlhNYIZsRYIC5jTKj6
jjlaErPUTbT+0EqmX4NuTyO7hTy1WbsrJnmTRpZnN+tTuUT7SHko17DWNJAiZ7d9tamcTazZz9eX
nBeHNaSVcBFAkQLaWpdfaJtNbLUp2mjUcQQ+Q0Jjv2r1m1pdAnPVFkG7HS8UY+rp9OOqDQzKpbWk
tga1glxCmFdVoBcapLyw2dFTpsV3TWe4Xae+rcTcXR8j525I1xwAZUrYiHW4tNr3BGxMQAiDOOlR
soi7zjtrfblugzuPaNul/V3AxrMJk0pu0I/f4P5pZT/73qQdDZSqNBUpNPDs4CEASjiKEwFY8HIs
URm3/5DIqtmhdhYXOqYeGTZmLEpn0R9iXffcEBMvJbXTSGziItolw6Zs4sfZvoeCyaj327mNAq2L
t9dnkHO5AqcVwFPoVacAfMY3AG6pxv4D/Rs9zbF+IvpJHr3atg6lKqK749oCCysq4iBaAnnZ5SxC
l36MewXtGHaqg+N9GoIKdKW1c9Pn6Q7KXSK+Yu4ZiyTEfw0yLthGfbGUJvDUaflnlTZFoj8p8i8o
NvjV4M3x/ZrpfoRtDjbiv5hVEyVISkcBERPmzUIKZ+wgq4u+cuIXrq55S+KXoqcEDzrr4PWFZA56
7sBXyqwdqJiNLtMB9WwtJ96NEoXFd83qW+ugo7xk/z/SvqvJcR1p9hcxgt68gkaiXLdMm+kXRo9p
eu/562+y97s7EsQV4uzGbsQ89AkVARQKhUJWJrfKVC/ZZnHpb1W1HOxI746B4BvnsBSVvQBuBEbo
XdrzCo/+LPBvgOuaLhjWWhcYZdIDK1+jx8L40qvj4LMyy8VlxXPdXMzCP2h4u/WjstHUrpUEIIjk
/tBDkDAfNEvp0o3gq/i3WYmhYdWcvFHaY9xMzuO1XZ52sOnM/ReIpnRTaTZJmTb0Gi4KfgLlN0/s
rHIME5svAlwe+7IzEfoaU44zz4raQUfP05CZjYqLa9cW3I6fIC38+JsW5x0YNtSYVNTA6Vslnw55
EiozjgyCyXGkkWn8iFsWy/XS/sXK6gIIB2exP2r/6kZWt3k/k47WpTUB/GHzUWEQL2yjVdmmhzo9
Ph7WkkEUueBHM40rTvLbhTZUkBV3Hfrx6kjdp/0PgUfr816eqo0axu5jW/PH05H32hblVJOhesM0
N1rVwSwMK3qc7Y+yxjgUF30XupDAMuL+j1vzfNJcZUO5rCe9b2DPRkZZOCCsiewg0D0HnHBQch37
Ya3w7WhLg5DZajIZAskyr9qNeqquHg946aiZW6KgH4BXJ6zn7ZdIeTWqHfqwd/JUgIe3A+DQBzG2
0/nxYCZS0EDCwLj0YdMxgsTSYYo0EARY6IXVcAu5NZz5ZSBHHma6k74qFOwNeV+3kaX/F5hn1L8M
mEFtQr1TgijEuB5kDwMEZAhJji7Ha7wTlFYz+qwL/eKQUGlTATXkwRJJxfuxwyFQFzjZFAnw3qrZ
xxKkf+MvXP8Z0Wdpp6NYCijSLE+FqH87eXIhe309Nyyk1QlN+iSEypeYjv9FPIFwkwTmX3gGas23
VtBSDqLYDm+sObL0Pa4LL40UaOvJ8D1G1WVp5pAjopYtfkPyqC0u5oHhKzoeWKM5nJdEyw9D8ksJ
GNftxWm7MkPt7nHKujDRQfGIF1wx/PJ7hRisV/fFocyvAHj8gdAA3XkEoH/cfOMXjeoYeIUF2j0N
unJB+vl44y6O5a8d+r6Ix7qs0jMcf2FdzULWAcQ/ipgRHZbCIa7seMadadAVmqUOgamIcZAgHAoS
qJJSy4OzPR7H8nz9NTH//SoU9iOXcU0GEGbhrTJPt2TxGY2E/H8BIsfF4K8Zypd15H+VWGEkCZAW
wktruJX35/FIWJNFhdKhqtrcR0fZTgh0wpWl6fMaI2guL/rfUVD73gMyhZPLmRpb0MDlWAWWjmYz
8Mb/NwHGQHKDI1dFyyOt8QH0ueFrHgy1cuxI4qcUoz9G/3o8YUtLj+dB8JuB0RFdV/OEXi19rgaZ
H/eARGE7GtpHrXAE7T7WEDUMN56nhT7VZ9YxXH4NIKXpcBmqxehNBggCVWSGyTHsPtFfn0NpJODe
qsG3heEfpyzAgQMRBeAc/n+HRyhjoDy0HpszHtDiMT5Pek14H1h+MXb76sc/nUY0rqHp5ZuyEsAB
yu/ioQThSAa8QJ1B6PJrzHdF/+GDK+uxmftMAZTOKFXM/MICVosKnlwiTpNYoUAlrkIbzm0XtmAm
jD10v1IwgnQebRDQsJFp9Defa6lhVECM9OD3UHlL51On6goccCNoj1QTJwhUlsf146Et5GMzXTWY
HEHLqqF6TO0rRerHPg1Qigd1bRSuFOlL6r2IANxmcqDAieWYDGFuxtO4471/vKdhG4VH7GpMLbq2
b3dBmPCoAiV4qcHh6hYSaKL7Aa2jrD1wv9luzVBxVs7DRtaL+TJa1iRKnQY1f1U4qbrzeC7nQHq7
127tUIFWVUohm9CEvdP71I5LwG/7fS815jBeep4lE3ofD2djs9ohHAa5A5VxCeUURVwfIOPKnpLk
SagbsCDsHg+IsqGjLQctqXi+gF/iKZXugRdksQ7ENApPuFc+R3po+/EnSM5+P7Yyx7qraZutIN7i
98E/p4LhgcqAUiUtjRgPASeIYr5xXnPQe3TCPrZBucC/bOi4sH7D9GDn1tM8Seh8eeCiU5VGZhds
036jG4NV/UMo4L/sAJYBUsn5nYmuk3GS14CMMIlPDSgWBz9w9BCyESV63Rj53OKkXRmitu0w+Jng
FVF84pufXvYyVS+PJ4zx+zSxRwfNHGBO8/gE9PpPg+eIobaMjg26FYueLBqrWyhjjm6iND7FRN9X
nRngfxBtdtTe5F3wzygzBTmrc5duSrmzSgVzr1QSTuIwMggwO+Mf71l2oUq2894mxuG0sHvgA//2
BZnaob7KdWotwxcGtPNAdH0iTdg6gwFc0OO1ok6O/xsRLrFQfZ7ZPagNBMI6uYHaRHyKElM09YiI
PalSIu8yIHAYtmhiijtj1PR1AcCnE4TcToX+lH72B84nKIYkhgXRhw1i3T5bjcRqGcfU8lz+HSI9
l6E8ij1XxqdWLvCuX66LFB1aceu5j6eSOum/RwfsliGCNRpLR/dreCWwCYWn6cfEE58nVNK9QiGt
pG7G5tikP0KBJRqxtM9EpEsyqjsSQi01sDAKMy9pfeMo9WcB0jzgZ308okUDGAgCEtpvARq7jXwi
39Wq6HfGsTZ2sv40gQ/ysYGlKUOVd1b8QblXoVv/WgW99pXmece8EU0PKvbTSMI6dVpUAoYXueRZ
LVjUMfu9RgDdAA+PJqw5dbgdEaiBJ0ksA+6IUl86EhV8+G34WvWvkOZ205YM6K1uz0bu6OMrH5Ic
9C2e4ShlYUY5I0reu+V8AAPGgPVDz813rLlO4/Muzsti4I7oxTGlarBTqMUaEeP5ii64YsQoFkHX
YtZ2VlH0nZfgykzClVrpZZF/2v4cT9G7om6mlTLYuRv+kj2zLrDjHq/pfUT5buiRgQiCpCdP9wFo
8pjJgZKEJ7WRrRixpJxW2XPyFYSC42dOyNJSWAjKKLSgCIKC8tzkQOcAGscPQxYj08glBdID6Uo2
3gxUQSxFMFsh2UxasIfIGmOYS2ahDYYqJCj3ZipVKi2INCnP1RaSFzXexC1Vn1InNTrN9qSqP0Vp
mbmaAdJxo+gDNw5L4cWIM1bWeO9DGr4B/ZEo5gOqRj9Ocl2Ktpx6Ck9FOKLRmtOwfZqccwvFK63H
y3q/cwB+ndMscPHhpYvGM2rd2HcCH2Un7ezXBJSg0almpIz3nnNrgjqLpFbxkqybTQhEB065JRoe
WDP9OE3JNvHX6C6xHw9qySJC5zdbF7Sq6Dtg54epDr617FSJlu6TyUDj7s435heuTpbx0s5wGpa9
+e9XmxFSDIIUK7An61bKTyQobFGxp3iDs0FPLuLp8fAWDlwU1P6Ojyat85JiCuMQ9kB/qzefakWU
dhtMAK4U6zQ3O3RjhG6DtnWpks3giJbhlNUWRIO6EYDmGpiIMwoJOrhqZh++GnNaJ3wXa152woME
2Buq8dBxn56/F9pLmm/b4ldd/IQ4if41CMcGYkBZLph1mEDjI9zizR0sL+lmAo6IMTUL/ozPwtIj
PqI9lac+q63wgIfzAZ+VWpy/U/Vd+kP4lKCsSvif/rkGGehK2fdu7Yi7iRU8FvxgRg/NGxfTA4TX
7ZxETSKUmhrlJwFs6w24BBD8oTeClCHelcleY2ys+xsMluCb0QllHMDmqI2VtW2kVhKXnQI5u8Qn
UUcalL74zLonzbz7vdbow4FONa5+s8LW7bjqumrGSEzyU998ynJPDG/bW9hXqf3jq7SNr9DbJ/ql
VnZamENODCwnj1eVRq+AnQ6BECANyBfM+Haak3xsJT5Ua14+lXaxyw+JKx/Vo7iJXH8DHZej8RGc
+ouy8hzZqkzDVRnxhK6I3NmnvErRh6FM0aRyytSadDXeikPidxb0HPHPsxaKUCp/MsYMMroew/b3
PfTmLkyNnTqQqsLPBkRw+SSamVs48SZdNdtsjR5UZ9gO63Dlu6oTrf0nxRWP0jOo0RyIpa+SFQsQ
fH80zl8ywxTmN3xASyh/60t+giA1ZkEV9nLxKYsbXJpAHegq3ErKT43i9AOLuonGoX1PPWif8XiO
JgoUpKhktVSLYijDUjlBL/mrQHOWle79HcQ/nj2SPyWrx552v9JINJBHIsFBljPXUW5dnR91tW5F
Tj29J0/+h5xBap6oT8UeV7UpsnhGGncXrWbcDOp6IMgAzA3AhVtrMcpvsZ/Exkk07LZzE25byuaI
HhEW39z9Fp4tQbYRnThz+kbvoLoraxTkE+PUrbtt95ady734w3P6nb6On6JVbQe77I/MQpssju/K
KrVv4jFBSd2D1TH48o5c/wXkA2lWWlCx4v78Sze7hBoftUvStvLrocZMFpXl5W9Q3FbWpUraU8Xv
QNdijK9i8BEoMtx1Dc3KGKy8jz3n7s6Dq/b8ooouewXaD/SN2yv4SBulwTu1CgnX0jY2fX91UF8e
W1kY5o0V8dZhhMQr0n7qvVNKnDfz8W/f729qCNTFU29zjudH/Hh7GBWiPV36Z68lBRGxZAxT809R
ywWEFUI5VG8gxUS3hJVJJA5cL3kn/giQLffLcLKz94N34fhRaHpvxvPEgFzSjYSQfMI9AvwsoNAE
4A+kNLdT5428L7eK4J+5tb8NO2vYGoY9bFLn3K75n9VeP+RvisVqBliaVPSco4oJdDFu9TQwR+lL
ZQrkIDhDzRu3ldrsIyJBgUkilV06NeOkXPBCII3wKoGAid6Q78zxKiuDupVR9lkYnLNdu9JS0kuk
fvKgt8ko1N2lHlg5pFlz47kGsLRCZbwqRFrDiYtjXBrwGPA7784j1xCIuzB21f09F/wieDgCumY+
9hGYb1etyj3gQusgOaMnRF+pfyqeBG/BG4fTYBc6wR/l98Dg57ibQsoitcUG0fOhnewnZ+FXhu6d
twlsq+i2JB1LiuEuOFKGKIeU+6H0eR9DC30yEOWk1VCMWT/eaHfxgrJBZW6j2GmJgCPm3M0Ee6xK
FXN1ZvNX7jbgEaWMJPx8cMkPtRlZ2iFW1+27BY4KaB8Cxc4ijr+vEFMjogJ950meX08w2ds/+5dE
NPGIebT1ZuOZv4+exAhUdxk9ZW1ew6sBGnw3gcQU1kq4X0K856h1kO1Ne+NZZr0yL9nCAzDyXDyR
4k2RmkxBbI1SqEWsVU7QTMyhxAJ6dVNfcz0BVvixY9zVABGNkAt848hQ2KHZnoJBiqce781nnQui
pzbqawsMliyVpHsXR2jA04pszLbQMH07fQHfcGUfZPI5Tq1OsRVcCrdN/jzJx8ejuXdz2MF1D6cJ
sjYQi9zakZUxSSKulc+APQsNOsg4M9R/PLZxnxrKt0ao9UnTSS7LfpDP7/En3CE8BU7ylr2qv7rP
+O2xrfsLz7ctsCzNbAHIDSlbGS9C41iY5HPjDPGH/JF1BBdrQ/qVes9x7Cog1EnibZ+aKmrewlEU
fVKBB9A1FKKCPnOXsNSrF1cScs7//4OobddDuysaE0E+l6/paOdFRCLwASaiw0suY+yzU9zkBvPY
ARGeuxRmDO8coK/2nFRMLVphFPm87c13g/jrD9meIIYSWKE5mD/qy+fn10jOLZEYe+I+8t8anjfo
lWG/VLO4CST5rL8APqRb0afvBoyAfH+fuRkdyN1vjfCgBdO0SYSRfXEu3J+eG6+MDecaKxDVOY+n
8r5QRBmjTk+8AKA8i6z33FVrHoWhJ+0k+WRFmk24U4n/3B1Uz+JY87i8U/69gnfbHmrExsRHmMj4
VQIXmWyGtnDU9tweBVX78RDvEhFqhNQhakBqQIgQFc5WeXS7V45RYrnPGqnfpyKLJgxt3Hjwe/GY
lmYkWsHzmFrtZPpEs2vsytQCBfOvabShrvV4aEvTiMMAUocoggMKQescFBLX4003UM7VDkytW2/X
2N4T/GRVb8fV/2brO4298v3IyNNSVTz5zK+GXWSRX8+KWdn5jiVCT7ckAsaCEtnfQX0P+spQHYST
zIUaQvW5ujhSQ5ot/0N+zra11Vo6kczqJbANcBo9o9+UMci7Wwdle448V7Y7KJmMcmrI5yqw/a33
/EymFfcBsb4vcPcHc4PrY4MLAeVmrJRzlsBxQn8Rk6qQyeHtbm2sKhJbj40sZES3M0q5aFpA2Lgc
OPncm5GbPZd7H7obVoUJlczuJdi0bzUjiC0cBjfjok4nNDZVmVfCMfVVTnaDzdjT8wffHADKXL1F
DsQDpQwlznlar5ZJjptBGiJZPQdQpBCKNz9h7ep5oe8sAOg9y+SBxoHuyQiNJJ1viNq5eOe/NCeK
sJm5moxOglTcjq2AlSnfeYIi4ZEFGJAZmwYQMTWkKsyVNJQE/1KD0etS5SgVVtjcZhZokaNXQDpA
RVg+dUbACsZ3AXK2jFwPvX/gjYDW9u1kBhI4/6d08C9a7uq46ZZIXXumMN98at1O6GwFpWFwlOKa
S6eTnucHRRRhfEoZOFIIetIQ0ucAHqzkenJVLbaSldCwGrWWZhVwSbxIopYgg2r2dmwSgDWNitzn
AsCQOal7vJqZUIkl4AMUol9SMjH2853f47Ec9Z25/olwDE3nW3uNJAUVGMODy7jhbX/ju4LdMy7w
9/WC2Qa8HwXIWbaKfvtLuSE0wk4OLoErb4bdsFXdeic7kc2E+S14xo0lavY8qYQ8rKwEl8rh1twa
Xdebcl+tY7OwvbVwDF1hE20qFjbgPgGiBkhNYsxHYdtPMNtvgudwLZvZs3D8ER1KV3dY0mzM2aS8
PwvaieMArb3EhwtEduXzZGIu9+WaJZrAHBYVE0uR973Yw7C4tb7SHH/j/caFZyPY/DrYs6iOFx3x
yknmpb2KkH2qS0GSYVjh4Ul4yz7Rkrt+fKrcXUa/Vwm0TdhZwOHRVAWZhEa6mJeCCxipbXXjr4e1
tPKeUAd5bOc+H4AhvJQBXvMtgU37O4r+uRqrVXjJ7ckRzclKLGXbbVUrdidTgsJBDl3inrTrV4bh
+5Alg6MRD2jqzGSL4HU7h20O+Q2vEKNv9/dPCl5Ski9tJW8j83+0RK2WPAigUelgqbE6dyKeU9hv
kl1vc8a5eZ8JoIP0ekiz21y5RdDnoTfNQ5JwbTp8dM+/HLBX70cnOPk/8DDGOkZZU0idasUYTVzR
wN6ISMWZmt06rYWKqsC4Ei5sYwwMpJqgkkKPGDqobwcWJqlcopU+uqCsied1SzjoT4IdkPIsnx4v
1jfA+PYkuzVFXQLzcNISQG6iS2lXu8QpzcT66JyUpOvQHtZ9QcZn8Ul/Kl3F5NeaO56GX7/RJsbq
lmV9h0rdE6MU523Z4Dv6TeIK2BnNDm3POeEhc5o5vu2vQrd32vfYTV6jg7GSzMYEQY/LdKr7Y+Jm
QlTqDhnopY4MEx9SWI1VAwVucqfm7dePiFT7ahU6nu3Z0T8GdMGTJfTmzyhg6L2r1JaJUxGaSz08
q3OAbgAZCPQqJs/ULf6p3DWfGzM6FvvyTWBpNt8H1lu71A5Kk2wuZsGu/ylvhK0o4D2ZZ7jYfWi9
tUE581AEoY7egnnXcGQiP1XLO6cO64iYwxftxxAMhX6PAlA2stnbLcOJISg8GhlbRkGr6POo/PZG
VvCmqUygloChXBmhjtfCE4qqHWGEX8kbb8Vv+u83+doJAbBoV96qXlVrYTPZIMx3cit3+jWrXHR/
WZDR5SGh5geaOajyUZ4yGo0vhUmdXNRsJIPUkZhFaT2vBz2T1xYon0jaKILoepVcOj2GnvYhBRMb
SNy5mEjdSWqYzCtL9oDrAxONqPG8Sr8YQXYjamtFji+1dBxas+EAtbP9/sRJaJ0XbAUQBC/l3bwV
V5XiROgqz+TWytFWXuzUICdF7jyOiUuuhBvEzCWBDkuVp1ypEtMWW1HEFHuQvkZ9dbLSJIF2ZVd9
PrZ0X/KAQ+EZfL6YgTASznXrtf0Eek+1L9JL+1UfhG1q7ny3/CW8RHsW48viYQn0K0g48DQItmkq
/S3iqIGYQplepmQaRajc+8UfuW9DzmwDLv+jNQ00KwKtmXZoMa/fR3EYVTPxvX6vCk0uAspmRLjo
1Fzyq1bUtlwxpmIeKu12199HTUWoRqPvl016ifPtkI07w0ND2ARaGmi8isnvHGeCDN7V0S8t6SUY
AMToGVX1pa1lqGDAAEQYFJY0TljhQ65PpyS9FLqyMYbuzNUy64FvwYaB7AuoHgmPEXcCF0Watj7q
wOlFhzbkCigjH5oJncHw4KXFNtC5O0OIELTQN3/rV3ODqqxMaXaprM6aLAHprO6qlgyIurHBg/da
ZSA77p/GEHpBAijLEh6dRTTM3FrMhFTmRCHLLjUpUf/0bcN8tj+L1Vp7ZiWYS3MIjiTwiQEghQNz
/vtV2qdoXVk0Xg4MmPnMqq8uz9zVj1PjMLxBy8aqyC5e3fZPBleJ78oYVUeuaFszmFeWCDO1NhEH
rYBPFrUQEBHAWMkcVNQEVo2eColZF8mMBQ8McF493ij3byXgCgIoAuUawMSA0ae+sPG00Qc5S3fh
C3Pu/wyqsDfL6Vj6f5rI6QGHMk5950ZieOYCg5RtYI31xW8D0D2vfM+SONuQgHMooUPH2MTfAJ7b
TYxvQxULr+XAIqKj7XZp+IkvE5Wr+gtXrktfcArvZwuWviKCcFJvehMol2o7VkqSak7Iha7XAbcF
foMU2iu5mb4PxnvD7QBbyRNHVewgXSfBVwsaPP0JIlA2/uu22kcgZewAMgfZZDCYKjjB8sLmUNHi
8ahXvHOyUyv7sqgt3vuV8bkdHMI/abeq4p9q9G70pAYc/vGa3B9hoFGTsRroI0QbAB1bEUSbCP3/
/SUFGoFkaqfafJvwjhyFX7UM1pVO1H93LRfbj+1+n/bUfKMYKqHxAOUg1PWosxoCqWoIPV6AAYc3
TxncgXegyZNnpzE/8eGzpJHQezWG15BDvhyQwhDs4kn6qboitwHT+DnSrEjXzegwjGbhm4rwFNRA
crryVtYdRbWE/RhqFjpktREdn+GzCCJJ0LcVFRn2ubrqQrOUXow/IovX5h5uOzMtYljgfQbfv05D
mjOl7jWv4voLHwcA+ELmWH4y5HWtmhr4rqd9W0LnNbS0o2KqW8U/q9q+rAaiRSv9kM68CyysqzSH
THqqr7+Icu2hkod4DLz+0oXQwHT60onL59gwa78xoVK4GtUdlHDwKpLvVFcNPqEQHpCKe4ZcRtq8
c52Fnm1PX8MZ92NgT5olpmBawrFqCQAue+s4gd6Sao7N1rea4Pmxo9wnGoDXCyJKhqBkBvEG/d4R
Q/BpmMQhvijE8kZ7HHBztc8jUZ4Dxl1mDj8380RZou5PsaiFMvjV4gso2RV3UATBrCYw4PQg2Wds
u7ubxWwKuKpvFSccdNRBUHp6l5TTFF9iAt4UaAsCJlONhHVHvjtvZjMQQUZlGW9TYP+6DWq13kYJ
ENgwAy0AExlSa4p6wzrVvmvG9MQhdGCZNLzLavQNRjDEItXEOr/U1cCtM1/ORbPgQy9eCaWaK2Y+
aujlSRq5Wk1JC/b+RAa7uNnHYwwK8ZIH9okDW3NhZqKujGbmjWAT9wKtB/arCOtoFbVt5x9CjgsC
MqBlRyCS5InnspAMuKYCgLuZqiNk2Yt2gmgIH8Q9omzlGShIBWr/mRig2XfaKQskKPlw3UeYRyVn
8tWocYzAdn8MY86lWbMdbU7AltPcE7xcZX1qCMllcBq3PEhWvQqcEE900eFTXicDRDMZO+Qu/6Qs
UqsMOqlu6nxk/eDg2+1DaZP2ZugiwE1OY3KWd2LiixcsYpBQLUA9H+p/NFqkHSuosAEQhXvGoXH6
2gG6uEfpz6k7u8le5W39O0ArA/JgxlDv6lg4o9HKjG4GqMOAR4bKIIRC90YhTNNLbWtE3uwDU3Ub
e7xYj+3Mhw/l0DdmqBlNtGBMmxb5dGumLz/OXyxA2X2ZjBoHdfrVRhEkfgED3krbNmR3kOyImP8c
0kiZoQoYvNZNRVHP47BLEiHM6OQQAJBhPp6u+xSaskOdMApI3WsjxbIABONgSI7jE9nVIUurbSLC
anBbOhLATwEybdwGZ6Q7FT27iterUJrNWb3duOKf2iLdK1gh334/HthddjSP68oQ5W7BMEVjX4Tp
5b0k0xZaj3bqMFzt/jlitjHrDgAEipIV/cyOHAmPO2MOG84Tps3dxbvzkVmXXdqx11bE25Mg0ssS
PWWwgrKDQBxhjf5OQEteXgrzi3EZXZq0mRMCbWrgRsKbxK2pQdDjRAj97MIF5D0fTFBT+GS9frwy
CwcoqntoceHxYAquYWo8eWVIpSy1uEkR70N6ytyO8M3KrBmSEIsb9drOPK9XN7YWqS/HZbDzPnnE
2BP/0iRkc9ZZbeBLk3Zth3LpPJEGyQhhxzuKZm2qT3hQsRmudpcHwtOubVDeLJdB2xZqk122nkLQ
1/V7yBi3qMWdeW2CimscpF46o60xXYkrrniTs7kPyTyznl7n2aDj87WZeTavVoWfGkkJBYwkctWN
U+3mJkVXq05yRs7BC6t4unQaXFujHFoQOsEYawwK3QifcUjML8bCzBP/YDi0KEaCYqFaqbi5N65s
RRvGry9G56vvp7uBikzWUVjDz6ubmRXeVsmhMte/R1Mi5dvjbclyALokqlWq31VBmV1GEwknNKw5
s7SgUIdeGWZdcCkZuB4XtTeNge+6vKvmdUEi4IgRiZ3Q4SyGtzG2Jl20iXp14KoJztZYw7lDOKvM
0PJZi8TyAWpz5skw9mOMiSu/Ikd2/xhbF02Zih2fx7W4FXG1en28VKxhUTlOH3GKX4wwaIWnP+lu
s2YNibFtDCoW5F7CexIPA++yKazlX9Bbch8PgWWBCgN9UXLtxGNj6vvt5AwEl23W3mecM/RhFkA2
MokVLH4Pdo5yVdkbXNEJ48RczAH+ejI66G7j2dgmnKhBKwqePJrdriTj797ZrHWTc38/njJGMLgj
7Kl8aN1VEjaNFZiRcdzZLzxPeiK/1QHJTFaXC+P8vL8pgPNZ4Lk5tDmWogMbXHymVrIpTNYULiU4
11NIBQOIxwueX3wHA4V0lm5WzmQp62oro8HXNBOTMY9zMeA/x2x08dwumV/rcl5J8/aJyYe0jSzV
2r3ET6xN9PjMRlvvrZnGK6O+GTF/KBvKbu3yZM0YyOMoKtMKvnzPD2JYwfdwUW3O+nOwNW1T1/6b
m9v1+lDRICvqpudA/3Hhvwipnck0A1wMWFH0cUQAhd3tdHWZJGSjijSqN/HMqZtAAD8FZmjKpPvM
cD/VvtodiKVt1oVu2e6MhkSlCk0AVDCNfdDxoTqB6G1X1r4maUgY4Xo5EP21QM1fCtFvns+T7CKc
8xNnNhsJD7XR6rEzsIZBTZ9QKn3FgwMCWfUHSvHOWnr+3wxQqRSvDiGqJjCQTiQhGdF/RS+PLfyH
iPPviaLhGEaLdplxhIl9r1uqOR1sKbM35viPIcPf2fRfO3OAuMpBvaBDXgX6QtQI+FcQAD+9JDZj
bzLWnKYuhK/pctnAq3rTIBw63AZ7U+wZRv5DyvZ3IFTkjIpOGSstQohx9FUK/DNH4lVtRYdkzdqe
863sPmj+NUUFzaSvUiltcDWMdtvWVqCKRjrzx7TPzDWrKrYcOP+aogKnUDZdHykhXvU27yFRz4yh
3KN+qOWndnxm1KFQtVgbod5oRBAtQSHCgTvg7YaA+5HY4M61Tqf4T2hqAxGRXTECwrKjQ3Lzm1MJ
SF4qIohKpxRBOz8mEtEcXIFoa4CNwB5mss662QPulu3KEhUW0O3ZJoWCN1nxT+mbFUo6ATGs7bAv
zDUj2V4qn87Psf8eFRUhtDRL0rDDqEa0vfhmv/s07WS9+XqVkKWIDN+fneDBwGjKAtTGepSDYSxw
g7NZOo9D0WI0/TsUmYoQemnkHgJEdnn9mAJySn+dH//+YnhAKXSmXJiL79SylEAFgwEC6a81WFa6
Hl+ilCCzemxk/pG7KboyQq1HUZRVIQzIc/QVDtLVC3o+/jcLtOh9xaEFKfCRYgfvE5HhWs2KXzPS
w8WF/jsKiVoKqWj/L+s9rY4Mj11c5aufpipR4hgCx1ljgsTXfqVsRCKvGevMsiBhia5OmqIpjBjN
rQhlwNY19tk7/Y9DoMKyB5QbMDIwkDx3Zm/ZzCv0cqy6miQqGoMhrR8DDa4Kop3Tz9x87i1+V5mM
cTB8lX7uSowKVEwyrIzH95/GJzLM3//TZqBDbmBwjdCKMBBcpnW82uVOtXpsYfHYupooak+PY5Pm
Cp6QLonrv/AkZJabZ09/sJ8laj/rOfS6kvmeJK9eK0va6sEcM0KL9SjIGAgdWjW5n6K4xLYoDz6J
L5nJupkvLDbgRooiAbQBxhn6nS0tPVwoGilH2oKbeW6ODsl8lkctJUc3VuZhXu89tJQbRQUrtS05
PwXixi6UaHBzeX287gt7/MbO/PcrO0JeZgM/jwb3f3eesJHluwsLAgEzgFyAD8QVhUbRx7KUBYDY
5biJO2ICOOvA0va9b2JFz821CWqyprEA2woHE95Ha/evT4VTvxQ2bwmvZvw7IIzdvnD83Vijpswo
cmFqCjW/vHt7hy9NGQwaHbKf6s/jpWHZobZkJep9k9SzHWDMByIdTO/AunixbFC7EmcIp6gdZm40
1ZV3RKXRAnYesoGXx2NZOAev54yuNMeN1mvxbAfsySTvmMWEhegCmTZcgAEMBZyOlmUxml4QuAlz
Fb72dk10N3SJhHyRvf2XClk3pqgp87ge/G0iTCnogtVwaXECMzXhAYENibM3VsFncYX+juz7hLva
oHUE6cRoHhm0NxzO7MxD7HwxjpflaHNlhEpTRNkf2naAkZhE7na0pwPqJC/Hxz7AtEJlLKPSGFrA
w0ppy6t9vAUp/ovw9TK+MQyxpozKW4ZiigGT+J6y9lNYq2c7+/h6PJZ7tNWs8aH+S6IT/Ib0U3De
C33Va/J8Rfb28aFwx0168FYXzwr34R5QiN2P4XXc5RZwEPZj29+/TR2lN7appAbKLzqU6WE7Dczk
d2WFVl3YnVUFq9T25XVbbfMSnfwVJN4tQMHrweokk7dHE5whw488nblCwi3aNOSvdKPZ5UZykpzo
FUn3+l7cxDLx/5QxqSKS/qwkIo8keu93mW/53rr1U1PaJ6lBhDX/6ekrDkptb3psBsMnUIdhdWmm
VZfZUeJCWbBjqcUsHL5gtVDQW4m2BWB+qIJ1l2UgAK8E3H4Fq9hCoOgltKzH08syQe2FTsPVVjL6
uSYumo66+zyzGi+WstKbUVAbQeJEdRQbPrvkFXkvbdGUfKhLYh6PrN7epWh1Y4raC/+PtO9sjt1W
tv1Dl1XM4SsYhpMlzSh+YUlbEnMaZv76u6j3rkVBPIM62+WyXS7b0wTQ6G50WKup5Rys7FhNZUfr
IjGfgIZ4McvEnOou2jpl+MYFO/9DnPwznDACEZj5KcRt+Q+0QgnP189myYT8+H1K9cFaldQjOkbP
4xFVfg0dXYGZEfchd8W766IWAqMfkqiYokTnguQLkDSsRHNfrfQ/7r8TQIURcqxcIkkdpyISb76p
NxfGAhas4I8FUOFDL1R5lkW4KkgNr2X7kpBX95Nx3Ky7Mn3DzDmVXSh2TQxFDjFz5wyNPUguK990
/SDQNfhTxiX2LmquQUbzuc9XslU8eIxO/Os7BXDunxJiaax1j8dJePc5ac+dQczcMhk+lrUM6s57
pdoKeollbFsk6u+7/xaTbELN+Mcw/prASYSql0oe1ZSc7EMSWXeGHbMmMVhLoC43UPQzv68G5H14
FCUTq7RaRifswlvhxyqo6+1xmQoWoMl8hBv0CTsiq+2cYUBUuurUx2Eleh4kcFt+s5+qJoDS6p17
32LNvl6/GypP3W8eOfoR1J64fyXRiemjE6F0mfZ9oYr2Y8eoW17kgIGOa5zJE95WIry8ZpY77WHD
CKmu23WVBprBCFouZTIWc16DT3x13RIydooOcaHVshEl+HG+tZyRpB/hvi6ZyWTGTn1pxsxW5Wkq
V10Ae9iZkvMyzVWqBOTxrOcuw5h8ldxnYjxZCxQvh4IpxHH4k/me2wyjuyhBBLg2yAxA0fDrraPq
wEdoJVwSDd1U+UiUW9K9M6Kgpd5qzGV8S6FMe5VJY+gbIi6KqxGrStwS2QenBrouALNz4qG43a54
NBXnCCzig7pya4ziN4+f9it/3LDyqIum5/traBVBLB5KHI81xyR/Ka1n9FczdnVRCWcSKCeQi3nu
lx4k1DUxQOe+7XBdr+v5onWbiaBcAIYhi0zMIOIBx6ZCSs7ihWQtgor2IhSHOLmGjicXywmJvgtA
cmgyVIOhf1+VlJmGJ01Qil0HIQoJWlLh5WEcHYzF5Ofr28WSQzkDudGrsKyxXYP5chkdA0MRpq3c
XxfC2jEqzLv0elipOJXz9rJz0JtoXR5YzMss3aUcQdh2fZx3EKEdnXYbuSzLxlKraYmz86hULTfK
CueBQePeqgEufLq+RywBlCkwshF1bdj/83h6Uu4ah9lXvWiavy/G12N7tgI56oM4nSDqgb2/NshT
fOgJyprJxneur4RxFF+DgjNBTS9hoJeDoOxPTo646eE7444LDK0VqUtecU2jNgJOu7RrS3B4U0Fd
KTM5FJpDzJS2F1O7tS/k9M5qhmdoMs2ershBM81ATpsoWFVEHjcdUd6v7x9rcfJPVQOHUjEUJWRE
687WH/4IK201fvw7+/JVAZ8dUq83RpFpENKZSg7YLUswny+HfymEuveSVw4JYFdw78sHGLBDusbQ
lclqz1mqKs+9KD1tCAdbD+2kcFZvrDAO25rr+lw+xY78tpVdlrjfaAvTK2B2kShTEFVe27UVlO+p
3QmqHe72Z0wh3sQ9pov7jfRgmn1vYZ1CbH9ievQvMxuzD6BMRdT4iQIggEkJ977rb+STTk6apf/N
i+1bDF26ldu+y4LJWT/xq+3w1aSCScL87bq2L+dpZmKomGAMtKwoPZxeD9eAPrj3V8/MVow7tVS9
mB/aVyQ203cexmLQAuwZekk7G/RFYPVFGhGFpUDcR6SA9WBhxzBXRgUKoRdqGI7DBlp1RvKIvCKP
FjouyE/+5RZSFiPoonKQQ2whXqXpfbh6fM1M7YaVUWPYProml/Ccp6WC8tXy2xN/3dr83b9cCGUw
NDDwpUoPEfvUdZzoPascM3m6LmRxGRhknDprdBBiU9dXD42yv+Q6IgWAOj/nAI9T3fBvDN9MBnVD
izhUOQGk3mcwH8VAyxU28tOwZSVRFx3Ft5RfHr1UFBSs1Sl2i56lW/ThT82+GmMty6/5mRjqgqrg
TB01xG9nazCDG4PIZk2ETX1wr5/LV0cLlXHH0Pg/B0M7dTA36H6dQ05crDRbe/HIhDpGTBsYmuvN
oTpvozXn6JuKaHgRFQDqxUQ14wm+nMqdfQR1ZyfOd7UIp8WK+da/BYGQeoIPeQwIt0otli9ZNhEz
cdTNHUHG3nMDFGW7FzEtawnt1CQjrljLWgz+ZnKoMD9M8y7NK2162qEyQZ5ay9+Mn5/XT5Bxs2gq
10vaJiHoxdFAkZPyYSt2BC8jDKNclzLZgGtqQkf6vRF4AG9GSw6AhkgHKpq/ivVnm0VZiCFLg6Fs
J0VUiWxhuPn9362Asg6hWGO8qcPv95gFOWTMtoYp+r2yQ7TjxhD4MMQKduirTOu8+Xa4Nl8jm4WG
sDTZML+xdONV0InIinFYyNTXIJrHkaDrF3RvzP5/hmbR3rvtVS/3fKwoJQB+NhsS3D40GBLmjsFN
sb7wqxZVYYztaOfrJ8WwsPTsO6d32VSGnl7hxok7tmfgBThqYDFUenF5AOmYev3QZE7vI+bPLrCv
BoxO81Bv4/V9bDGt+KIFmMmYlGYWAA1dGHNdBxlbdZXt+I1g9WSQzNe/e2fqmN8FXiWgo2j0A8Bm
xaEfhjnO6iE5A3D5wSchMFPgmq4fzuI7cyaIsmlqmzZVyUeTIA18LpgOZLUZLyv4TAQVj4DJeRSS
MZ7akAREp4NdmR+9CV9uBYSVZV7UtZksyq71dT+AYwv71sbmAah+eEGElsGKGZY9zkwMZdyMUR8L
LYKYp9Eadzfqsdnd5ow03/K+gbUTU/zQZtAV/FS2qh0HEEFkU6tD6+Sv3SviUrOyhpzIjmgxVW6K
QH4ZvG9x2qT7M92uItCFcXyR4zE7OsMDUArJzWh6T4LN8HDLuzeTRMVCpZEZbaRAEg9G7GNgyeBl
SrEgljIs6vZMDnVbQbnacBKoI88WqBc4+DnuL2afDQ0dGiAEmUbU6SJ/08lt3KUXqBvQJFVzijum
dDO7k33JX88FUVuWeV6vpl49XdP4EIIxq71Y9e6tJ6Ul/oFGVLvyXJt/c1BzqdQG8lztyeOADZTI
+JTiXVkDZL5FToglaPohWvfmgqiAsRdarh/SJj9ryAsmz7JZkbuMjPblUGwYKcLFazWXRUWLScT7
WV3izGoHEdxgC9OtciqrgLVgkVYsmaO5LMq6KkMDJVRxbO2ElutikiO3ANdvXbfhAks7pn8/u7pa
JRkg9oaYAvXOCXUYuKZHMFVA5VuztsFC5sMMMmHhWGIpY4seWUGrjWoyUKNzWQPk0JJfZRu9y7Wd
HPoX4UFl89svXer5llKmN07QvhwDzxA3YcxJ8zDYmqM5xlP3Gpg+CmWabvKKnd4wR42YikPZ47CV
el25YLkX7DIG2MxiCwgZYMcWKyYYxaSE//lC/GJWkdJEFRN5UhxHnJDTd46wU81UsclwYmnPUlDz
vaNAyf6pPXhmR1yNMRkoafIu2j7501nN2tveMrR0+p1ra6KsSdcVXa0mkAMUorfUDpyP2s4OIkgk
mDE1a0mUPTHGuPC7HKJGR0b5HwRDKGxn6HpkBjfTL11bFGVNFE4W+aDEQWl6RJSudSTpY5BvDRQf
M966IK6+WGrrdvXKaF7Lov2vYauRRwVhqvyFowZwY0opEy0ML0E1TE2XGmpCEpypXeDFn5nXT2/5
2v0j58unz0wMIm6F85svOdVL5wh2tvqL/lHAZgIhCwDqOgacqKVwuszVidZPeojZx+nMuL3yymYx
XNJDcL5qqNXzoiHSVWm/M7jKB9Yt0Ap408mgHTfK6j523q/v2KK9mMuh1qMI1RC0GuQAR/8PqHZJ
uB4cYyWg+OxbrF7/rwOgFXEmjT6gPpTl1BMhDaTC5K3f/hkfNiy0JHHJLM2FUKZi9LpLGUxmqQNF
XUqkP3jOWepAgGVkHe9Gy8Hr9cZfy7Ldf0buxliz2FoWyxTzL6CMSBLyYtry+IKx3Sj59n576x8a
wpNDt0bYpTO0fsnDzaVRdsQbm1jjRkhTgDqAREbzVL9e15KlezWXQNmPXh56KCmciv+K3ro2MLX1
dQG/OZdhIeYSqBhEEwe+Viqs4WKJE6jNaGXoA9eIsk7J096/Dc2EdM6N7Fv9vW29bjLzk2Ull57m
80+g4pOG04zRV6aQC3gDMRK5IvlkYbuzZFDBiBam4HKZQq3mYV3Ytf3qW6xlLOY15+ugYo+yyupB
V77UQQP76RldxLZnteg2uee3xs31g2MtiDIfQcILeTqZD+noTGJ6c0Dh47qM6TeuGA06+V37uVcN
NfwkEkHiq0xSULeBW8G6LoWh43QtWxxGMexDSOmgdgB3HgPz8HldBGshlFnI5L7SOQ6bZYUIdkls
jmaMjilWX+GiPQBepK4CulBW6Ce5ERVCnrd8fn6RnHEd38ju9WX8praeLuu3APoRXnAgcw7LEevI
AttRN6rZAwQiImJOLvDqh+xiMunSFo36TCZl1CMp8SOthN8FIryZExXD2lN0q1qtyTtmefy3a6TO
Sizz4hKn2ETE77LJgRRRvE+c2FTPrfka2NyanwZc2xVDC5c9JMD1RRF3WJJoZW+7QgLYpoC0w6q1
oufKDHiSnzdRz6x/LIWfgLb9RxK1o5wMYzRIkKSI0PjaUci+z61x1YjMcSKWKGozO03NeyEQJw/l
RFa8320Aoc+uwk4/88tQzFZEOULA+YZ6KuHMqthFuhjczzKR/wi22Y0OSz9YsiiXiIA2K6IESxqd
FojjUQBIOcmsjrchRlRYOaLFmvb8rCj3WHVKlgJJE6M+QGCS7HRnXJAIqFfTqwQtg9vcRbnMDFbX
L/qivZrtJ+URgcra53wLqZK+qqqHornR65Vyzyf3fOOkPLkubbH6iHQl+L6AuYzkOLWlcaHxHB9L
eKUc1w7a7br9rkf32N9UbOdiqL0EBV4BaEN5epsbpJGJsC1e1DfWPZ5uz29d/F4MtXdxDeh4wcdi
0NNXkuBpGgbdeUR7ALrh9X1bPqVvSVRM0YDyd6wMPHp4O7U/ErKbnpCsGJN5OFMgMHtaXYyi8cvp
cKxkt88sIOzD00s261ot+67vxUyLnYkJPE3m1ABishvL6a3Gru7LNX/qXzsSmRerYaSvp6++ckp0
/YxLQDmRe7jFT2NGikOB7s6MiTH1ZbN/SZHBYQ4Q0olmejKPs0UJHMBHgxIaN0HpCc5TaJkPTWjG
ruQGjnhGZ/66vUtsj6WEi5oxk0tZeLQ/yGqRQO4FFY2X8v6mvLm9rnuL+zeTQBn2Al2MkVJBwtbb
Y/jQhF1nnBBrDZRNH0B6j3IZJIB1JXX9Q+8BHu7YVa7f/c30LlLk3+dEGSAlu/hDyUMWBvgs4Y4n
2eqWNW04WZefugAQb4xXAwBdAT0GnYyXZb9OckNuztaa5Wanz7v20z+P+/rB/o6Gf34mdbDK2AyB
P0oNEFUqJ913jskquLI2gjrYDhDQnS9jI97ublh9qazfpg5S7etUbTT8dmoyecIW3lc/t4b2H77B
NQDTbs6SdVdZgOuxdz6c7+n99HD9DBZmBn5KonxIAUvItdMWxWQN1OKObGEwTqpFHPN0l622Lxbu
m23ZGD20GR2BX4Xoa8pEeRUPE5XxpYUC7J2X7j681+3U/AD49N5qj3eBBbr3temGJ9tsrJN7SC3P
9B1j/X59B1jnSDkdsMZGfHvBRzh3yI0y/OZvV/NzdylX07T6wA86frwnH6xbvpBWm//4ryk7vVGU
yveV5vwQ29whXRVvCQGGe3RvcSwGtevXnh63+zcbDr7Ln55KFLzxoojTht8wjpL1ldR1L7nK88IS
uvyvf3mSPPOu7dhIhjeZKmBHsxo7ryugSsM2Dhyfht2Ar1YIIYys+EKe8qeOUNc7i9M6NCYdAfr9
XWXYYn5/m9zVDlLK1u591wA3dNjupIdaMbV98Bb0JNpFLCj+r167/3zRf83VdYI3aPp0x0BmbUok
Buuis5vy2hXJ3NJ5uh/IyrU//6U6UDd70LSs5XhsbE9Mxk9LLFWjLnZfoPEzVvHbeJTFJYlv89XG
Pu4Gcmdatw3Zua/m+6nZmitrwnbbSJFVsuJYxidQee7rd/I33ZL+Q0++QvOZgoeBgHGOEevZvjQE
Fe7Icvbe+kJEYn+ABeC6NPDsXQ0j1C/TNhPXicaodQnUsiRryyDr3uLeYvIeo2RauRxZXxyMFaYk
L4ksW/FhjwYZZc3Z68DZrgekt0WfSG9H5fBUZ2Yjbs89QP3Blpvae4XwPiltv7Dd0W1WT9XqqPO2
9Ee9FcDutpJB4bsydhL49EigkxDkk/2mBLIF0ffCHVBBiB+gLTVZNwmpb9RPAV2Ua8Av4D8YrXDb
g6kT1F+rZPf4KUUo0euHiyWcqsyKbloPFB532a6o7fxBc3Kzxudyf/RXJfrqiIgy0q0kB9yilZnv
PCSX0pUAvo/9TT7hpX3s+XXtrArnwyAKJlzXqJiZ/Ka09x2EhrHbW1GDmjZSGsobb4/b/liS9nTU
7cBEIhtMZKoZWIUT6eRpXRIQTMOb5WZ/RA+vw9Vk7SgraKqRmniOmoANlsjrbuUCC+JOW4W2rdnI
SO+NW39bZChj3Oqb1Aa0Z+cUKJ0nbwoY9EYyWL1gGh/aVlzLNVFSVHwPN4GV92SthlPflLpFgu62
Br1m51nvCqYzdFJ25u6Vf0tXm8dyeygt5eEotnZLTqBPy6wUeE/SmrNuvU1xr52VggBxFZDGIA2y
OYTGKwAOC6hrqIe2swaXt9fN5j5/SytTWQWWqTfAjQkd7QDfZ9emVgDJC3NtaNGAjoBMIB6RvfPW
duGeOiIBEzf7fO8s8ei+33ePikRIsLHUzbDW7zBwsUG3rEsuH2pHVhsVyj9ypN6bJEPkYcowXX9A
0XTWJOJcQF0RfWimsY4OaHU5Evt0IYldWrEFpK8WHMePrdmCx2kTW5+NABgo90LWG2lvjreH0OGJ
cHe5D2ABzwh8cR7t4bDG/+x0pOixachctfgWyzex+676flDQGWTq+FHsBGc+BVb2Nq4coLNn+EfB
3qbEAdfSI4di/7tn528dIK4TNOfKpLPCwjYS++A+msmHvDrm20NjYqUAlNBQEl6F4Ec5FyvjRhC2
CWms+P4DXm6A5u+8HcBji/07BkWJXJB33hVJ5Y6as1klm5zcGe9+RoLP0BqePOdeuwFldXHfoOa6
yTFybOGi8aS3ka93ibTarLnM8nxoZWA3ZrZHwXtlKu+vsQn0WOlugv3ZNFZVmcRNCLb2DzKh3PqQ
1GQ4VtvEvsSEuGu7BEi8YWFm2rfFGw7xTnwsiDuYHvbmE7YKeKSk3t6/P6XHh9Tpb4N99GplvTO6
PC5Dk+w3KtZ/3aAtuVkFQEayJksyhnxp86kGkcZxodeiB1dycPV78hIepoaMxKpToh9VZ4KBN9Y4
qk2Ivm+GO2LKp2IqYaykSyIbLeAjhdQUtuH57ITA028c9A7d5OsCkbN0Y8CMZnvGC+JrbZRz/7F2
KupS0yDiMx2yy4G8nA2gGISmR5CldK9v8kJzDyYQZps8OcSZ0+B5X8M4ONeen6zQ3gP1RjqUT7gs
Cuh8NXaN63d27ac46g3m63UyqhecaVGQx2fhISJbwcEFYC1rIf7DsiRQqkiipAKi7ueyxKINxNbz
u7NBUO3PeAcWEqP0+Q163SPgYZU3TAS5hQrAtLZvmdRWxmXUpL4OmUB2zwK4QXC7hM5nx1gbK0T5
ubTrx8/6LeqTeykXo7ZAhGLdMb7yd/rnZ+xDHXTgV8IFdG5TAG6Q2FYOCoD7O5IzxIgsOVQsDgiy
nKsSyHlyAKhGyP7ImS/7s2/D1REXZEsPW5snpweXha+4oGGzfJD6VWubXRw/rkohnV4vKGaxXi+s
SJgegNL0vui46fnysG0dJ7DOEfpIMvJ4RgDi3BHXXiurzUNATEDFvw/mxrdY7TJfPeCUBfqxPioY
92QxKese63uyrP3d+/HoluQZoaWzzUlqo4nScaDnubltt54Fqingv/nEGlEcNT9Xt71pn+yNvD3B
NZCb0Lr7hLNebz7cjwMPD/Uokf0+QAjm6vZ1jf6aJL3y3XQdjjPaCoANiIIF5+hZ+/Xe6vCpL47i
Vng2YFgtdSSyA4NhfmRV8Bm36es9MFOJaBRARj2lfVLTZqmb/LsU9+NC0aNXahdkfTk9JqyzT/br
aadXpv12RktMQBCmZVZjWe8h3oIDcjpTtKZYJkIrleDpxMjtfsH4X9vknzbof6RCTbhYxMeAd8Fa
P909+rfy+mm1t9alqd/UxHZXJjnh75icQVuBatv4QHPlnkCyCZgMl6WtjMtIV6C4QNPVdjp0ICqy
XPG0FnqtBtL/EshSMTLxy5UEg5/WKUhz8WC5CAiDuifdxZgoZ1Vb1ikvWbO5LMoeKwH6ygBp18Jq
hnbr/vHIaTrL61dkKbgAVfX3iijbPHhhGveqAoQncx/fvaVm8oppBiYC/AIEALzhTA5lm41Er3JD
gRwND77OfpHeLqAEAdptBuByDi35YDkl9v3nxbm+QNYuUinQpopQ4U2+dpG3/RcNvuekdYTVFMcS
o/+MMYLIGMawwPKsxCNSSrw/KZQiwQ28vpzFTA8GdcAhKhpf5Is/BSmBFuderyNG2wsY3oI/uLgc
XpwBmoMueEWklu90rrZOPiaEhZJx2ZcqCnPp1F0XCqkYwnKS3tzdVevMfr++vMWU61wApfRDUl2E
SoIAIXXSwco1W/TMZ3/NV7bxMHgWjo5FXPQfZAIfUhM1AVzn1Nnxoxdzg4FLvTcAT6RuIiTGa3u0
zez+r1b3LYnyoxzYWhspwuos7yEarcrC4zW2GpfHgXGMzORiCmiazv3/y6KdHyDEs0sbYlmFpZAO
nJMC8dY8JpUA4a8BlYgwFrfklObyflau/ieW+9FPBSwueR5d5bAyRRRig41/ui5n6SkGS/K9Lvop
5gWVJ4d4DiGRkruyJbUOZxdbtFKI2xQEXcneQ1yBd/0mQg1dPZQaYRmVpfD+xzdQ9yAA+0sVTAc5
IGEU27Wr7wT7VL79602l7oMXcRym03GIAzh0MD8CKh3nXj/8xST/ZJ6/N5VyA5EolkY7fC1oQrFL
AbTQOWDXWjFXNN2m3y70WxLlCEJVl4ekx4omvlAD0FktxtMxPXeYpuc8xEoR8hQhBiqZklkKSrmC
jOcuhiFM99wBdOWNanErHxKFm+sKuuwKvhdImZNIDjIu8PH0SzEzEq8SYC6/hsxuInFSsWv7SNmS
RtINUC7hxOTbDhlVcP6aABBGgbFAYGuYnhMCanTVwnpukj239o+Vy+rnYxwl3XiRcFUqejJ862BW
900DzBjVLyw1sFvv87/eU+DbqrIoIvACyC11dGk3FJecw2Jb56kCSNgFkwcnlm9dzn/MpFAnpzbG
OPpgAz8/GCQw4570QGz1SWWJaJJJ7NDxT8MbU+rCQf5YG3WQcppIcipDLVvnK6bEW1WwkYt0Nkzm
jYUDm4n6NetTeWLol9PdSwmP2VjFFq0TqwVXYgmh/ICgqqXvA+QRwxXGNnvOkCerXdkub4278TbR
pxFm9LuZBQKV3P283IruDtY7I5t75EgtCyOoFtBrLN41mE32S1Hojw2gfUeeDlk2nTD2mtfN0jTQ
y/Pm7W4+iu1jgQ5AoroD4daDhyradRVe8hmKgGZQQ8bwDOjfKdmZwvtxFMEuDCZmAb3d7rVghodf
E+6UVfghhHJMaRd16AeFkNJOD8ZBPjb3/kZdlyvFDm9jzPROPvGQ2e62Ryr8s0FD1md2yyGFTgYM
WrCSF0vPix/fQ/kvI1b6stLwPRdnL9q8TFa93R5qNGixxsuZ+0u5sJTTikatIMrypjpMDAzk+5Px
zHoxLZj3Hyui/BePfttECSBm/+ZvbnSoTEdU+7quLF6hmapQ5k5sSr6UB8gobrzdxZadW7zhGaE8
ax2UsYtVIfL5GtnXfXQT2n+41QVPsL/xuT92izJuGOMRowuPlZR2Zed2Y6MJG+49ZRMqL4Xxc1F0
Q3viC70Cx9udMaNMtK209VFyO+ROfV/sWetaSnr8EEYZOWNEL7TMYfeEo/DEw5Ds1xqqn4LlYNjw
Rd4Me3+TWCrsifXcrM3sVXFzkzN3tiQTmDaPmOV6E+wl1KFQBLM957Bx2+frWrSU/vrxkbTFCVqx
SKYd0XsMKzyGEopfmHXWOidv3UBdNRLJJSu8rIAZHwnHcCCjYgajeeHNJLW9CMUjNM4PhR0FVjRu
LsVtVa744sT4zOkzrtgsjbJZEXZSrWuUHXjT2yiP/rb/qnyubH4LgGA3IiY26O29BCBK6DwwhC9f
NVWTMGQhg72GOsheVQclD3CQg9m9PqFW2ZEaBfPMCjfdPtFR3xvNYiR2eJaP8FwN/m1Muq1hFRbj
SyZJv7YBHLAqwhxd/EWXyYuc5HNglkRgHLVIlAsog6N6+1Gub3o3xCjTM2pvp4jIW0zBWayhpmVL
/V384SlLnUkXzwhaPKukxow/QDyarnFJT4xVLlqdmRTKSPtxoQqZj+3mzcs7Z8bPyMqzcHGXPcFM
CGWiE0BCiXoEIYgkHlQM6YR4DXZnntxeP7KFbMi8XkajWTd8yV/kAnKAOXwnniS8AN3rEpaN2mwp
lJUeL6me1pN6wqm1x4/nxM0tRmzN3C7KRksKRnsvGWQMYM4Q3GLbbqp3M1qxeBAWr9r3Wr6+Y5YS
94MWNbMvDYN292vuTnVa5Kiu79iy0VM0SVaRIJORo8U1m0kJZT7MmiLukDYFtoj3YMSmtEWvCMJq
3Ulc83l6j4nozpKRJVAeLqt3hoovB5mzL6B0XA4Svx6loDs/9RkBlKC/abcGOhemsbqI8Ntsrx+A
Qwnm5WzFfE0sGtOZcEr3B0OSuT6G8L7BkPY6I97OJq1tM4z2Ulsr+p81VZFBfGoYMrXIMAoaKVAu
He6YjE6FNsSZAkzD7DNwse1DV96URBmt+rGJSHUGi+C2KGG2+AhgkepjfMJf3YLVNbZoXWYfRS0e
pR5tVJMWcRM4m5LYlM/3APyvHq+r2PKF0QUJAy6CLAlfXDQzFQPXTBYmIBA5D5sRlaRn855ZaJi2
75cz0OEGeF7FtAFNde6BFKEPvH5aSfakvmzl2+Sorvu7PiUZuHpfblmNtEv5BAUj8RKOE3kgWaMO
NMf8usJ5SXcOP+OHiXd2yiyH5s55/HNAFccn2l64HdF3cwpWRUQYWzr5eHq9ABVFHUIXVUWSqIh3
yPm8j/i0gykdMF9xOcc2MCt3PMhb+9WJNaksTEbgmjjKrIa5UIR6XHaAmwE3RHlwekD4e+i+MrmV
woJD+6r1/ZImgldB0TRcF3pcwM8uXZnp0JeL1TvRuU5NXzNVSEtc29w9P48IBvNnHhPR74xtXVIj
cSaZim5qb/TysK26/weLj46q3ZTZAAXuu+iIpESGj+ESl27gXCAVcvqD5OVcg6UGHtlLu4QoCeGd
mmXkl6wcVNWQNG3SGpVSlzYex+QCAHF0s+lEAh1gmZmVfJsW4DDmX3vdUTnDxKidaQDrKT94yXPK
uYP2GgUiaYtNLqC9MWtbouauEGCYn2d84MKsn4IW6+8PpBSsEvNQKqbbhKukOfHGJ/7+wwNkxrNv
8m5SsmE/l4KRuUTKi6tR1kq6j52XgHxXbpIKVrmSpi5EzntS1fVh3BsoCAVmixgfeBRMVNul+FWE
TeQNVTUUVaM+IAg5SRsifIACvMrdnYGhgt48cMw87rKl+hakT3nemfnVu8sw1pOOPQDZHUNRTzGR
bcPJTgKwyzcyNME6vIrbwmwyEm2Mm3rPynEtVeFwvP+slX41SK3YxnyJT9hOeObtuvso98Vjth1X
6foVU6Sgt3ftyHajlXdgJZKWwihRVlVMVwqa+AsQd0w8MUmKAU/qcsqaodeP2c+yMBwO9Z3JoM5S
1hP04OWQsa9vsticcikbBC6re+QlCVpoOIuV8li+Md8i6XKVJ5RFN3Rjh0K0sk3xCpuaZe0bALYH
e84S1uUbs/C36HRmIinr6HlxMXgRnKw10ZpVt2DsBuYYRo2hNWwwmEVpigSSVEWVDVmn9pQfkxYs
JTJc+toJeTOzAH+kHrtd/RJtBkZyZ/E1h1z5/wmjXY7XpMBPqSDsQUOuBbVhAfRNIoCJElYkuJg1
n4uidlENkxhYtWJ39lb1OwCkgoOoravcwR+lHaAc198rqxFpx65hVFqWSpyg5/1eJeVtjCYZ1C6F
6NrRyDES7bom6JNIbmv0ZKArnBUkLUZ+c4HTGc9MT5qVaQy+kinHFAlIMcLAAWaNcGhd/BvPragT
oZ+ka6JKhbIx3mRDaihTAAgoE7RTTW+I3vwjWm5gs/sKFh+aCBRkEW8w/KlQ2inFKscBgQZWpZfQ
CKw3XDsS/hKPRzUFBzJpm9yorSLVAELaemVYkjq5CBcQIeqNanuNWH9KnCb8ub4NXwzIv0InjNzq
Ew2zIX61/M02nB9jLhe6uD8neLLJptA8DeImkUjfdMQIckcHpkzywgOAVcBkjX4XjX+amJTSbYIS
UfKkvBoJetqV8i0RbsWMiMMjUnd2ddnn0mcqlmaCtkzxLS5IzKMxnMSZqV5WQ7UGVIOmMiryi4Yb
ADmIsoEJZdBryZWI1zop6s+gHIzUj/aU5YAlfY1P0v31XVs+zG9JdGGu1AT/IoqQFK0NwH9jEsN/
G/pNDC4snN5LGKwiZLW6NUPsQoFVQXXu/xb4NY44O6wpWvMBTtZj1FFAjx3qdJK5qZmZ/qVIZ6JN
RquGAX5WjYqtol4aeQ415HMIItPxUN2wcmFfrw1a6+YSqMugS1weY3ymP2s5+lU5j6iDPdiXDOMg
4Wbc9QZp19mxkE3lSQzWSbDyCsy1gJwlJE3vAp6tMkXJ4iVQi3Z7Hvm0CNo6mkOx1v0VtwEJZKse
Et1qCtdgPqWWYmPYRImXZAEdVQptFKWOj9MCjvRipZ/7ljPVdQG+FdssPto9O+xb0uq5OMokjpnc
XTi5m2zw9HLbnzNAgmn241QX0e3PE5KmzCTHkgbMZVI5nsFT+gqd6h1405FHPAINLAe/i7pOAd6x
i63cQuznKixInsXAcy6WeiJnRZOG4wixObCsgQdxBIQCTBGRO0T3sjVFRrzboaGx3ObbixXtcxtV
TkZ6adI9WjenpAt6wFQN9OGUbuZK46V6xU/tBW+Jpdmj+ZqsWPMWizmsmRQ6V5dFeMT5pdThKpfk
7cgRlFBMUPXVpD7Fu2irlawRi8UAcC6SiiPyWkwAEYWFDbb8MZ4t58Vqd7Ll37Qr2Y3/BDbDWi3F
Y3N51D3puYxHJyfk/S9pV7Ycqa5sv4gIgZAErwxVdhnbbfe4+4Vo9wCIQczT19+Fb8TZVRS3iD63
I3Y/bEc7kZRK5bBy5WOJ+UpJ6f6en1IM+kZBZonPfu2lP7dicQYmJ13HxSQYzH3pO7RaWuZTD5fM
7MPMiwUi1DFpM1ebQd94e23bOvKvqFV4PEwhMfTOQsr7SL81zKmEJ9CkpYHM1zjM5o60zeeGgeLQ
FCCPtgChuVxZ1PIkjE2szINr27yqU+jheXnlD3IXH7i9if+KWtn+rp80fZBwiyZM2xzvp8oJPaAL
UEIrfK/5qN0DNLCnKFuB7fnyVjeOVPOYAOC8BLbE7Z4i/2fnzYBOFLvle3PRgevL/Z/lrYOguhoa
qlGIynLoRevqZuxl3NWBw5pPaeeVReZnv8b8UanE7Tqv9Yf5m7RmZwAHWXGi5qM9eEOIDOEpae5Z
FEGV3bo7hJ1rf+/sT5l6CLnfZz/b+FtTPtrxrxkEJsXdlB5icIxFvkLkVYcsGMxn0jzJ8S7MdsaZ
bsaWQFoKXdjMpGAJutQWJI4tKwML86dvD98JdxUQnb77Ynt/SrTPebsgpXevY72n5/JWxxcSqpqe
hiO4uSegIG1wj3xBac+7f71/Fe4H/+s/YnJc5mZ3p/YIfhKMTo6e0Yvw6/adfHe6rr4D2A/A7AzK
hLn6DpVi3G1hDdOnb9+Qs5hBoApev/kOUIURbSNO4Pg/JNAE/fFj6ZbHP5gsjlrkw8vtr1hZBqCG
DQYCG/gFaOiAi7AyembcxE2t6jbIsgOr7r5P6TG8a6g7mH6yB8RfKfO7LJCrMkJBfSrgiVweNFMz
OPLDtgtSojmZbrtgY0fHhRlN7u1FmZe3ZhEEcgZBECqBlAXZ40tB4dgYXOpGF7Rd/yWypvxg2xrd
EfKecj87v/+VAn/TQG0WFnw9LqUzplJFXTMHNVNa73I6ZZGbFb35loVZiSANDPr0aQRKLXuQUnav
No0t+5j2PBOPKlQmwzh5irtq2ixGH6Y58l+0LVnph0wk3y0m9U8qJDpUdLRb0NI2nflEhwHXvtL0
6jWvC+hKWyr7ixpj+kdNqvrJWmN+zqSVfipSo37JMN/Dz6Iwly6MdfmxN8aeOh1VGXyiuRte5dTl
z0MuZ7SPCnCg+D0dqp9GodK3HL0An2QYZ4XDilK9hOlsZqh9M/5IS1LF/tTXMXWrOom/xalBYHr7
gaD0GQ/TwZib3j5C+TN2yHuVJp9MVQCUSDN7eqxNeIiHODG004jo+o2HkrROrFpKHvUqyV76HI/g
U5Fo6K2cyRS1fowRY8TJ8kH7FJEk/TaLXn0fRCPuJammb5QYKRLLsiuUS4va+lEA5A+ISa563dNC
lSV+1nfdx6gyenIYLSp1L2d6Jd22LVTiZHHb5E6FaUyfm5mOYKjC4JDQwXwE+0ecKJbedeMkgaLs
Zu2lJ7IClhNzN5VnN7He+mjvgxmZezb8kxSRmu877B13WD/Q9n4aAYPeUT5z5fEuyif4Qp2NvB8q
NO9P8FlolRgyRoplHAK4FwUGVE29ahxToRPoQGZ7yLxQCvLa1Qp0CXlmJx9b1YoEG4IJxUvsjqPQ
gfBtXDrp+Y+wzBDDiFQagVFJbDrTi1piV5jJPaPkVu9nxGKpW/IkB0IuFe2jlQoED8kEz8INqegr
1yQGeUQ5J/frcq5+dqAdQeewPre/tTIqUq/orQTdyIOwqa+nRvwwlHb4EfSpyMXrXZZ3B9H09Xhs
7boDDVmWoVwquCHQvz8Q4mkTizK/H+dJRQ6IWObS6SoqEreoa2vaocrZsFVoCzKWCpgOQ8JXJkRO
fRkXfBqCgZduOxw5jQ999VvLij1naflNKzNiEQM4DwSvMCTWylmytKIfOxKNgSUj/XXW+OjYdsMP
kyyJX+RV6STd2KIrtUBVQmiwFF0otIMS8HUIsyN/MCvZOn9tQS3dYuCRFExwm6/eppGOKW/NfAzo
VE0uFVrmZpz/uS3kWoepuQQuNlv6LAhbzuBMh8eua1SXmHPABTtYvXJj0Z66hoOGYvpth/HOndkS
xwhBOgL1CGGsU6DzzHtTzREJFChWn7vQlAdRQnnzeuo/KMxIc2kykh1n8VqP8AQtWTSLm3jk148E
upzE0IzaHCSltH3Wdfkd3tvutPCreQq5t52DW/nDsAuLPByZiUSIqa+xU30zKhxqTIJYJujYj0w4
db3WewwTNndGkKwC/f8VpVuEwESDN30NEELqitq1IUlAWDjdM178MFprOI6JjccmnOenguutm+la
dbitN+s077tk27KA0YLHyPjaKyZakUTKoEi8jEDsVsCRWuC57+yXTip3MqVnjJ/6Fky89D5Rzegk
sx07ZSh3fKc1v/XyHQyMb4yZBBl8e61RNqGN3beFHpjIvri9gnvliIH3jhwLpLp1XfhdWXMXphJY
D/SDubbswbyWdCn+yRihfaP/XSXCdDu9LR7yjmiPhMzz53ZohoMR5+DNNuzsvqhH+66o4vJjMVVg
Zyim8FDksnqyItV+vL25174T1oTHBYe35Iv4yhsnZWKUjdGRgI7TU2lUX9uSmn+vpGi7Zza2zcCF
fG9nPbv4aBmrO3g0YzBHbftoGGPoQZ+TN2F09t3t5VzfBxN5L2bqGOsLVpz3vMaZqJz2iYppaQQq
rUzHZu2E+Z0zKFkwr2nnPmyJAlbPxuQ5FHr5Ow7+TBQpuJIjvIfAZj4f3CY8Dns11WtvHVuG957a
YPFCw9/KLCOGiLGtNg1qklQPRttMPukZfy1yin7TuOEO73jrspFHrj1P/V7Gax3ZQ+OXD2AM3jto
Dq11nb22s5rRkNJAHw8sHSYntKU3pG+aaXo2xmtZ5dGcG6ckw6GPlFtM97ePc/sDbGYBxwU0Fzoe
L98MK8fcspwvO2DmXjdGftqNbkaqkzDnLzr5XOnVPeYig1LLeiYDRh+AbOX2J2wcM1wvsDhDPvJt
bLlAZ8dcdZA/9TrMnsr7z7VuqpMUmWW6cRjq9c5N2ThwA96BDjG4LnTdijhQIVtptiTICa1RYxLz
7Fi9aR5E2gxfBjCg+A1Kz4dCyNyls72X+b5+voA9pRR+hIHyNufr0no8asitchL0jW4/sCnpfWh5
A5+WZ9+LQlM71uf6TYE85PF1HbP0wJq/OEtnmxvqGpkrm5EgKSS/E3pRnNCAkx2syOg/ZGmYP2kh
UhGWEtWOMV+X8hbVpss+GyZK2SCFW2kWko3WYPVYambEbqjsl0lOX5RWO7JDBVraL7GKPzWSubNZ
7Zzyxqoh2rI4QXVvcRcuV51EZjxaGlYNlNfiFLhh/4+SgclTpwS/UtIcb6vw/7HWfwUuOn62zTQJ
UZHqINCuBker/kmt9NDQ/NkqNceUzSmJk1NRVeDPEvqO7I3rg15lEKVinXAd1mSEc5rRmGuVEXAg
WT0jjXQ3zXtQ9vQs3RF1/ZRhMprJLegtg0K91xLPVjklCTCJVWEEhxmdp7e38N3HuHTbL375+g1L
0FsyIuI3glEpBOFOMXYnq+CPc5j9Iknz1E6Fp6XVfVklr8Mc+8bbMPRfpd34EdH8EOXFmMzOLP8Y
1eRHA98phW9cXED2BLyyxenEE3h5wtbERSnH1ggYBcKHKzepvsticNN6z0Rdu9XYiDNJK13q0OQb
FgMkidgvQYaJqZ4f4uzh8+393lvP6nYSlXBSscEI0rT3SP/Y8vYQsvvS3mvn2RRk64BkUB3u5dph
4GVlN2NYG0HR2E9D/V225cEamMP0nYr+liA8oDpeUhTn+Ps45TPtZHIcdTCaG0EmM6/gP1TJ7ygd
fFTdd3R16x4gtEQsxy2k+NbpMDsUomdmRAMm2+IuEvln+BH9jqO18TKjJI/1IOdPsJx3iNTZevRU
43qUpXpAmzByB6sb7ptMj2an5gbY7BM2+5yPzV1tifJ+KrvOn+CGPg6W3X5Gwb/f2d7rRS+dobDk
lGGqBaZmXF6ANtbMPq5TEjSNMTvgfWmORtWn3m21vLZmS5u0YSK6I4Z1RRWQpgKvJw4yyHt5P/Pw
sW27+4jveJbX7wMcWJhKdIAJZCXYcgXPtradci0l8awHqdH4ba4OVcmQxZsfJjL+CCvjhY47pvNa
OVEnxuhPi4C2H4io1aXOTXuwe1NHZFMU84teNr2XFiE/WbybA23g41+rKKIouG4MKGqAFtdYQQ0J
H0vNNdy61igeYsWboOex2rNV10oBRAtGESAphqrbVcAma6HMhIxmoHKTea2ZNsdBAXt7WymupSCj
DzcdOX0MUIJeXB5XptVpHzeQEps588CmMjqqy/ewR9eqByk2ZMBGIbOwLuvPIi/CsaVmYI1hFSB0
1N9w9+2Xqmmof3tB1yYeagxpSPFxBieQXi6oyfU5kZlkgVa28shQtsQjVpC7PDPocZI9RrZq3d7r
vbU+ICoxMAWeIMCNyy6fKf0YijAvVMuCpDb73Is7KTEkGhlmjP9oFMAVt9e4dWhIm9iw+TCSCG4u
xali6oCRqFgw5xVzLRAQH7qm1Q63pWwtCulNG6Eo8gV0HSPaZdrPFUCcgQAkVM3Pdhrd6dLwbkvZ
Oi9E7xbI7QxhGGQpYJ5tXW6WLTPAlh4kVtK4fW9m9zyjw50VqvjOblEMAGVLtKMkG0vDwNvFd0dF
aYH9XApVJh97uzNZkPKy96w4Hh8QIZbgtbTbHVEb/quALFtHAIbwhK8Pi04src3QZkFlieyIJm7t
IStSfsf1ugs6UUf3RRZ3d5htTl0THacP+Tjpez2fGy8eQFsEJEYmkm46NPVyxcnYR6QPCx7YpEBU
MJ5aFEzN4h+eBbzQHQX4ccRRuQD/z0exGzRs7TfeczRnYOI48g7Lz88OuaxtEoUzYUGcisSRTTx6
ZjzFDnzvcme/N0Uh1katEL09iFEuRUWjJrSus3hg8dgiD4w24/BBTgkweLbWj3QHF3d9FS04rARD
EjnIF8R7+u9sZXmWYa5GQ3mgqTD8VGei+V2OIdl54q4XtUiBd8BQK4TPsjyBZ1KaGS0BTBAeGLVV
/zB6G/MhKMpdTpI23c6F3FwR/Dz0+gMJj6zupSwlNJZlWiYCu42H2kHecFCHQdnc/OunB4tCwxOK
uTqirDUUTq8sVjQ9TgqPdfElC0V+h/E75U7Jft3Aglh5ed1QF7CQlcAVXK2nkSj4KIA8AhbZ6ptd
5rZjyUZ7roe6P3UDQ6PuOOunYtQmX6LX9pCil+fY5Hn3WunZvSll5pI0zHwhq/BoYR7Cd9Km7VdZ
TuWziAcMAKvb9JdAaXHHzG+cOoYRmZaJoyAYnr2YzrNTF0ON0D9pwkDkUeiqCOlU4Fk/smzaOfIN
G4XLCe3C2wX/HsiGS0mdGFGBZUYYtHi+dEcncfyN463OfORNkp+V4tUnM+6q3qO8j4uDlQ7qS58y
fW/JayDVclpwUOEOQyNQEl8Xc1SGDisiYysILSm9UpLxU63FQO9aUXqopAjvel0LvTSHW1cPWu23
U/iU5Hb9PMRD+pil1hezlvQhg+HfCVM3jgPuC/wxzikU1lptEtG73m67yAoAGp4+8QhlSZVH5cuM
ZMvO1bh+FBHNWXjhoblIx4uVtW67JctVlOnjAEZunv+kbeTUwAar0nbC8q+NC2bOIOnA0Y9EDPx9
efhg3Gg6pgRwOWjtxFgvfXa4+H77lb/eu6XkgOwgsuiwU+tkMJaC6lpqpI9zgcpsPuq/TL2fXR4h
Z3Vb0lU0QJGqQQbFxqIQUa2LWDS1CxpHCkRaeEyfszRZUq8xuKxDJk+4Ov2Ol3SV9VyAKAyNQ9hB
eEtiMadnlzQmIlcdquuPRU7MjxPSLF5vdgLTG4ffc4jJCYPZzp4eU/vVIGOxI/0q2lqQsktFFlM3
sL/vmKwz6V0VtrRue/XYp5H5KIt59ktjHI9N3P5OtTh5VjGp3dhO9Y+3t/lKQxfBcHQpvAm8Feva
He1yGs25rR7Hqrdnh9KoNAFeCCPdmQzUiw753Na/ZTlOf3sLIRgGCplmxHqo+6xuYaLJpi/0GLQY
cwGcCTxKH+qUOFaG4dG313htFhdZjOgMg5ZN1M5WsiQrpJHRvHxkFQjri7q0g3aEm6YrXf8wxyT+
Y/XSPIXtKDNHRInxQbfRQ7zzFVtnjMcdCRGBbCTaai81bLCiGFCGsnyc9Zp/NDXAVggbF/QCuOZH
o5sf5TAVB9C6dR9z1rHBQVfL9DKpNnNmzKE4tRoThza034xoLg6zPR1GXmtumLblj9vfenXNlw0T
qDig8IJE29p6l0nP7DKpy8c0lKafGdZTAS/7WBYWfbst6cpLgSTYYVQzCSWoua+T/YylOteYepxt
PfEq3mcOEgz5jh2+NibL7aIWMdHDsZQBL7c+sRp0i/CKogIatqlX9YWB7G/N85e2IXJwedGycads
dL2HFPk8Y6ELQ22TvnvyZ1casfiU4VbzoDLnaP5YVClmmxbAF1XP5ajk5N/eyGtxAPQC5gbXFYxr
9nrADOvogIbEzArSoQPQSqBqaz0SdA+CuZWA/fqv0RoL/Aw3auk/xCu2znWVZt1U2mSJIDJSmjgh
sWR/KLgdRzue+dbCUHhDKwTeT7h/q8sLlZnrtEisYATEz8XIxzhxABVLPw5hzJIdRblWRxP796+w
1SuADF7Mih6+QQd8j4OICgNiR2n9tbVH6AYQH1JCQN+ItWsOFtp4zntNBEnVG0c615jEAC3CyHQz
RsvCgHY5zloTQ3ApT3dARtcGH24oMl4oxMBZgEt9eRWaUE71wGI7mEHIU/bhA2YVAx3QYMK4fqy0
T7e1cmM/QWrD0SQAUDa5ylVG7aQGCQ8x6KpsQls9Ixl4TS2e2jvuwpWWmOYS46ClESDMJWV0uSzT
qnTEIKUKCMfgIYH32uh0zbeNvbrZnqDF1Jxda15ZNCyYUgH4fD2j+KOGF1EmO2/F1bZhNYgQCdgt
TJQF3jsrz4SE4dTESTgqwIZaeQCl/KeCdPlOhndTyDvcColzcB4sPz8TUsdapoWWUEHXJwAysqhL
nkhUFHtsKJtybOC5YJcQw11ZJjtDysi2VDBGSXg/5Hbioq7c7NzctV7jVYdOw40BqIugkLtyteM2
t+oOodEDn9xSTwFMl04o/VpMxzH6S9MOWYDpCeAhkIjBxVzt3MAnwUoWsoeMYJDtiFklom292zfn
vcx+Xux7F8KXgp+NBAhgJJfHM6GtFJkKmz8QyTVgWGP5ZTZF8aVHSHSqJjv61iJWPc3A6B0jOmPI
EW3Mr6Tj0Qsfa7TjaFbh1GbUnIoyq90xN38qZdPG4dKM+I7DsPZtlo9FvyaCc2BD8fysfBvEdyE6
AAr+EH0RpY8hRLrfP/b/3N6Sd9u02hIkueGWCFQH4EettqSk81RbeWY9wJHN3T63o0NWVWjzo6Y6
oiI4esVUV347VpYnrSR94k0zHrWWFxFSgl14UoZV+aFQ8ZNomvBRaIn61BLVvtr9iAk8OPH7eY5D
6dVNRLy21W3w1U8da3xTAN/txDoQvTuWa+2bYOswAx10JwKYT+RNVwYF4Op8HmduPZjZhMDwqBvN
vdZ9T5HfuL19e4LWZ0Qm4DoaYT308wOgDS4dqJMnz2n/5b+Qg2cUGUJktVHUvFTc2SjaNkE37YNg
oLGcOeY/Jd9Ls/JHzBS6LWrj0i9zVv8jamX1J94pkseW9dDa3Ycw519EdWinx5YRxzCGHXu5J2x1
UJpIu85QWFeKZUXeo1a/3rV7xApbhwQuERSD4e7g3Vx5O0bWJbQH6vsh62fwU9K8QBt7bd1ZU/dk
iknfOau1bV6UD/APkPjjqOBdrcSRnsahriBuqG10HvOi82ojKXY0b02XjQhCpwtwHFwRi6Kv8Usp
cl7SFlUcDEZSYuIzi8LS7+O2/9pEvUAPkxiMH83QLLZ0yuLRHZup61wyGu3kpsruPnUWKUAGFA1o
J0JenUZgFVGpSR0aTfNbz/PshRdEp36RmmBr5yyi+k9S1hQI/Qk8HZaHog/C2cSIqr2q2JXx42Bs
x+O2mKQFGbq6WDkF6ziTTHsAhL/63AvwtxLd1cC70exs5FUki42Eh4ve+KX/QyBdcXm3ygYUK5bV
RYFVO+2hegL7xttUe6f8eY8KcE1PtJyZQOES1DZALwONviRMztwDfeqSEA3tUWAvM+166wWI/juz
RkcrKTAwTf/eV2AAxHw8s8m/zvhfEtfd7Hp/0vawm1c37/JTxGrVOdI1ukqGKGi1Uw72LnCTHjPj
KAbLEVpx/Eub8i4MpGIMIHE0yK+EDa2aWNxOUZBkYKvU/H7608doWsse+vHbbVFrX/J9i5fCFSiZ
6NLUc7nFWptSwNHnKNBl5RnhaUSfwxQ/3xZyZVE43AeUM4VA/Lu4lJdCbKZ6gyiRBKDxe+zCL6Ge
HocYQ+O6ncjiCp6E5bxPJkf8BNgHXIFLSb1th2GcjwCR6doDE2rwKeKMtqLq41DR6ZiOavQznUUH
HunphzG2msMUW6CyjK3+iH4c44UMgK0rHa51Bc/lQwi3/rkr6KvqbfEKgPIQ7d2oje2xUf1HOXtx
tOEIX360GaJ3JBkSGYAsSjfv9SgY2T3qvfkH+6SnHvvR/ApD7xC+FL/xzbePZvndF/4MaNXeGXxg
f3E462wqLzBGQEdhIugwqCN0GxXML0p3bHkcB2dvbMZV6RDLO5Omk5ViTwkg7BWFtEr+iqPqPikn
z5jNI8zMQdjoRJoe+tTyiq+wpZmYd9a6KR7FYXQCoBqISvFKfIX2n3oiTAZ63jtmpQBKC1G+ZL2D
ViWnIiOeBfaBsX+i+mvXmF4sgdC7vd8bdsQ+/4TVVVB6mrKUcez39COSX8QEvjXN61vi0j2k1cab
gJBqAU6jzreE+ZdqFY/CLBFnyyCc7obqzxjOTtR/z9HlaESfWbrXK3+txejCx84uFQB4Du+tW2fG
eigomFCMLg70JOgt7tZW4hXAhLP87fYWbrxAkGQg/AG0C1D9dVhihUlkSHjQQX9gICyqHjOncmPu
lJg+dFvUtXVE1gywBeTiAQJB/eRyCwetJJYyaYyMlrF0XDi59jnfE7ImKcIzBykCbioOCUm6dUlW
6s2MCmKUBIM/Yl4rd1+56UeYmwPuhJ2XZeuQzkUt6nl2SDIr2q7PIKpSvzXNjV4K+6GtdyKxq0aV
ZUEAFKO/14DPRdc1Jy6nJlFFkwTGsXql3wiIkx2nFocX8M+MwEnuDZTZOqZzeatjSquJGbKDPKU3
oLLxshilp2kvvXltKi9XtbpPKZsaqTWQksw+5koD46T79Yv929zJNm64PcDXAwIJiwx+fDSoXh6S
JiIqQs4S9KJ8FTT/QCJ1VCJ+ter0UM62mxSNW5vf7AhMPVYL3o9J+wOmdEfr7m6r/4bBRASFwBCh
NWAJWP7ll1Rwo0uR5zIQz/oz/2L94t5PBd7uGmNqI/e2sC3VPJe1CqTmcSrtBW4VNMWpNNDQJN7q
qnOGcW9G1Za24D7DQ0DAgWB3sZtndyBLqrjKrEEGXAMLK0hoOgaOTbnj81yVn5dLgFYJJPwF/iDy
uBSzwAGiopllgILzi/zAT8CE5q/5K7jSg8oNPZUWznTX7VisrV0EWFKgnQBpf6Q8L6XGptLi2TRl
EJHO0eCroN3ZQY6mN3dcrU2rteD9wJQK2BhdO6kCcbwONU2Cb+zAQZn+MHxAt6Tf3CMA2rFam3p4
Lmv1apYzyNEzDbIG1wbB7vfG+QovAZPS9lmVlg26dIhQpDlb1sohbmpitMgOJ0HjM39vOMPmLwdw
ChVlIHDwel2eDtF7I45C9Dg0sv2gdJBMLBlr7+8vEjC5/xGyWgGiQ53PYw13kkUOL9vnkoK+CQO3
a2tHBzaXgyy+sBGmIfO2/PzsJhlmNdp22slAihwDtTT5TLRhr8qz+dwDfAWngqNyBtTxpZSxUmVd
Z7ivk9GPxzrW8UzaM4bxAiCM8oT1c9IoQc2UZX5bjLYfDrtkUtdeG3xkQPxAFYGrjBjm8hMQzo9g
gCawgwmLPc22Hmq0ofsxoX+mpmTeaCK2uH2KW1YKFBmoGKMmD89jZQ7D2azHMF0usrSPSNbMdwh+
U1fKpN9xSTdMBrwbwByA50Mv9roMzkvSVUMRpYHO/ijsH1wCmtbu0kj710u6ELQ6yCjuutKUmgyY
sUzZJqdwYAEIMfzbYjbe6SXWRPsLKJyXFsjLw4rQpd/nSZoGyWBXfhkW0eBMs/3GJWa5oxgZgyAv
xNBKkJBE6PIfdiFQG0d38QGro5u1pEZwo9Kg0ck3QyPHjrDnbNLuQsIHZ7TMJ8np1yqq7qauiRyU
OIGflBiTnssu9sYsJ04CZLJ3e1u2vgo5NpgdlLnRu7v6qkIBiwd2hzSIa+aIUfrZ/CpKtpOh3FIm
lNtQdUZaD0miVSxbSRp3wLAta28eq+pHTJ91I7mzkaj5++VQpEhw0MBmotfn8pQT5KESYmdYDq19
3UR7sHhrqr8u6XC0x51JWRvsjoohbPI06HwODERcfNab3wo91p9vr2bRydWrs7QbLLBaNG+gD+9y
NQPtbTnUcxZoBtiJ675UCEkH/7aQLQ04F7JazMTa0owUyYI4c6kPGsj/4n4LpOuQCkMPONyfy0Xk
UU2bhpV4DppvRvZFGne1/HN7CVvqhUoUYkywiINGYRW/6FUeglCigojoKQ9fx/S+Cz2e39+WsnUa
AMHisQGowGD2aqOqLmT1yGARqZrL32hew4wwhj7nHcO7FScBGPuvnNVLXTel0gY9ToPyWwZvUIud
EMNMwz50SNS6dUWOYZ6dsrJy5inIRPxU6ObOfd16XS++YXVoqsm6UhB8A5JgxS9Urfhv65/yoba8
WPnxy+2N3XhH0byM/DuQG8AerF1vRIVJwwaZBkoLpiR/HrPW5c3dkMZ+XO61Zm2oOxKoSBWgHIhH
dI3M7+rEjITU0yAfZ6flf6KmcDLBdi7VhkaihQfoWdT8kUFbk771WhUPYT3hDK03krUoyxzAQ4ND
3MOzbi4HyWB0hwGxxteEhzKyuqoZDTzTXe0YKnLn+TQVe5jHDdVfiqhL99PS3UhXFwwE/UkjhYBZ
tTi0ESztTf1f7BiOHjVrYHcwnmSl9dnQyKhteBpU9c9kfukxM2OaMais/nhb2bZOBo15aJuGqsFx
Wz1FXGImI9LrWAr8YDrE4AmKXJodQdW1c5G3jgaGYsFuIuADPcal4UOhpx4B580CliunM7/aYOoR
8u8ju8VULDjehehkjXFP+6oP876BEJ44keXb0bMeP1bgaLy9bRvuE0pJC5JrKSYBYbtaDLpKxiaH
nCYNnSRJ/bpO7lNeeS2a01R0Am/dCY0QO+7uVogHeehsgVrgRb/qHss70NkPOh6nwHhBx0DnkGPx
bIFdxet+9SkgeTvrvE6PLviJfwWu1KMkEg1W6SLwk+FnnvZ54U7c41bfErKg04CGQ5CEtsLLzUzZ
TPK8n7Jg1j9gkKZwjRJ4v8Mvs/x6+9S27DjDq4j8IXD+yPeubpWUlgJ0kWZoVnFy3ype00OWOuLL
/DtK3WmvZrF1t86lrTS+IGWlIW8KZewjoMrfzKhzetK4+8nR5TetPKOLdS0G6yzGnFWkx0wzsYPd
wyyyu/E7nsZi8FtQJqZunz4k8tCUXled0sPtLd14rC4kL7f+THLJKc1H20BX02MZB6Pf/Go6x3r7
/wlZ3bY+muckEji2sTl+lz/Sf2blhq+3ZWyZJzRCI3SG87/MS7hcSE/quLOnLA+aVv5SaL5pZnQz
8cb7/4lZPR1aQ8Z40vI8KBt2VxTx/ZxN34Up99ymreUsE3IWsDqijLUhBNQtpMWc5sGALminQ3vN
IR2ipdDA9rJpW68h3g+AnBZeRbjmlzsH1AgAUHqRBzaVoB8N0ajLxV5JaOMuAXKPiAw4UiSG1h7E
GGEc8zDDRiC37MYMRAKN4aI0Ckycc/uEtjLL6ASG0dNRvEeRZnVthVVZWWeNWSC7U9fEDmufjOxr
pY4dmN/5T9KfpuQtj36g9FzpzJ3aPfdic60LiQ+SOQuPzsqzlmGt6DhA3RVmvSNoK5PDECZutOcs
vev0ymxwHBmmkxAA19AzeXlycQNuR/yXB+BePJiYTv6Wn0bnt0ORty585qYor/w3m3smcqUscxpN
qTkkOaoe/YGcBp/4iRO3zgf9VN2PmPDGdiRuXASsEd3jNoIhYD4W7T0zULqumN0TmMYwy48KfGCo
Tmnxh9vL2rCC4GcxF/K45bzWzEMdL9H30YZZkFITrbvHOdPdmr604Ret2UmZbzyWcGvB3AEOZVQ/
1rjgtgI+h6W4bZiMaDl9HklQAsr8mE/meF92iCdz9GA+JujA/C92Er1YYFZDWhYJhdUzjWSNYeT4
Ewgz6PvfXSD7vweQoN0MeHXU+KGXIE67PCzah6qMozgOuvatBAyfMLRCdqccras2CtG3D21DM5CR
BXAE+LelvWx1z8Fh1nBtnpJgjku3qE5NZDr1tBPMbdxleIdwoQHgRTi+zsuC5DM3UmaiHoaJU3Pn
EfaH26hp/D16ZOnz+lfOstgzNU9EDMfQRDlMsFceCq/Tfkj1ClD3jnXc0HTYeCT/F9MIHVw5hJbO
xhq0tUkAylPfQsDgJUxHaV6H85mn3+e+1HeOaXMH/yMRmOH/Ie1KexvHle0vEiDJkmx9JbV5jxPH
cfJFSDodydr37de/o7z7btuMxnwz040BBmjAR0VWFYvFqlO3kimlNMvQCnDZZPOIKrj+y8EjRqsQ
TYw4sk0qxBUS6w6jLEikxMWTYumilKoVIaD23tVzziWFh8P4QL3Ou5Ey8LKJc7zgzQJDjXGN5BGD
jLbCOHcEMkjPKCgdRIKOsSX0r7khhg+iiKJQO1uXQqeZtbxr6jQIKhPRrIOqRHZzwrZUxTZANguv
sIPmfc3D/vO+lU74O4jxB4HZlMbzwjqSgBCKpRkp72DwpYU4dwRpC94CA1c7eh9wSiTchPEq/33F
ZwkSaj1AC7AGQDz17hMwI4h9cboP8VMBMLRQl1DINJZoYPFuVRqcP24nxfDhQragqR+SqvroeG8j
PxduBAE13MgGjNp0BqQp5+FQI0++STPXinR1F8yeL5qy9rtu78cV6Frmzn2xfloqSvtxQOAtF84I
PvVWrMIVFB013PEGTdqkwUHUPXiLYxP8bYdwC8OYj1LrUSXUabxBBwH4lef1bsh2Gq9KjicMczpc
MrfyiyTDOauZUaReyKVEhjHOI1Lov++v20+fCoHGhyW83s3xTMwIJOtCtAjENkZF0N69ZKcK3DZZ
V0Is1ND6mnEfbUovQDWABDoCaTyAMnrhirWAhwJE0n6Al/0LkmNCd8qViuZF9YV+J35S5oe6j9aL
JzNEs2OTIsueJ3jzqhOHrN4oUVAYJUo0DTB1pc6s7nhcQRNQiB3A3IC6BQTw7DVhjtqqtPelZhNe
XGUbd9G5CzyMsZirtX1/GX+4CRzpKIsYKT7GViY201i4mizkedNs8KRqCPPM8KPlfYQfOaZbBLY2
InYjrSwyyAJrFUhdi7UJxMIakrByULwXUEEsZEtRS93owk56vg//M9k04uOIx7spCl9VltnDX6RS
giC02TS/FPmg0KU0JyBPQY0nmDNpQUuOvD8U8xsPCRPcufC4w/Y5LeJUC/MF5O1Kmv72UQ0FHnpM
zxA4x/wPc2NwRh26CpWaHPNH+kgGTmd5Kqa3yEfPKGY7mfsoP6mN8z8SMaY2q5VAdnVIBI3PTyCW
XV5+62ZFCvNCn79EI7Q4e8YTbfz3K9E87+LnDQooNtvh1wPG06z+dv3RuHZg/0bmE6/GOMJuARCx
e2WbY+2GXxgqMtBUNsz7avfD7zIIjDNMM2Qc41ELSm0dgdbUxUiaYA6G5F/3cX5e8xkgxsGje7uW
c3UG87o8BqVxKR4UBYMkN25DsohgNsRLN7ND9ZNH88QFHj3L1SZlau4NkQdgdS/rGcbEtJaf05fW
momOunot3jPCWdNJPbzatfHfrxCHKg8lX8KuVeIpnG0V7xTNOLQvPAhG1VP3IvaXQMFqzh6a7qNd
YGjeG2fHxkj/JqJldozRbtQtDnE8Kl/oxwZov3SfKuesJKGBxrDEdmWOo5hy8WBEREM64mfcSRmZ
wJIezMC92mzES0dEF4fxLONATC3bNQQjUumjnTrwLu1G7ki71NYXzmHPE2H0uVc7j2EMCTAgQhW8
ydU+aB45e8IDYO6D/kwSylzx242L7EO2RONA7u9m7+2xweB6cf182Qc0OtwH5SwaS/EeVR5KZ+de
u4mS3EilHGOB0Gquceq2JlHAtwGiwzHbshj//Wrpsgu4B6IEW+N2VCYoBCg4F42p8w4kU/8FYNQL
JDptVFZhu0k+UbtBA/VYxnbTmMXFVnhPEZNOB1c0zAVZ4LEP5DC30vgJJgGDSajd9NKbONKQW8hQ
EZ98RXRBlTdsEke6qejlv4BjjzQD2IRdVcxHQJrNqHih848KLC0tRssgQ8ZR8+ml/I90APtxLNVh
uwjSFonM/ksnpPt6//vaACIk3HHRj4HwmI3RF/W8RTMbdC4rDklwjPxtHxzvq/WEEDcQzIGUplk2
D0F2upGl1zT6hLnm6b5E//+DlHLMduKQvYEarfpKt+U6Q9cxRrxs4qhEouN9tnjtMEFE4t1Bp3Hw
2Iun2O8ZF7c4o3NrmxlsCCqgtwuaLJDIw2QYRedpwETkA4n+IDGObmTAkPo5jKlKAxpiXo+SCGY4
o4LbEY2zehM+D6TRC6RU0ECto5bnVipP7OV+kUUtatxrkigYqIbs131dmFw4zO75vkaDz5BxPqo0
G6owg0K34irOPQuUiUTRHKWLnftAU+uGhDVelNEFg3d5RhMWeae2SlRjFDMeJy/dMspeFsnrmF+T
6r8f3yM9juf5cX7EWAdyu2xRGrSXyyztUCffHEuBJJKZ5RT1JuHfLk0Ckd41EiOUHKReKyplt8HE
AzBRzQKf1kXCu0j/fE0eYVBqgP/wcojA+FYg0D15c/XSdJtqRrONaLqpLQpOp5EhsvNlyuvOnfIP
13CM2rWLeJ4KHbbKn4Vr7VOQPePSv8ieKUk2qow5DRYTx9+NcMxu9chL6l0I4dQmMOJUJLF7aHjc
h99FH1chHSgIRnoAqN/ISzDWbdwuIRivwiJqJBmjQ43ttllifujyuCS5QTLyulMpdQTjYNxXeXbf
foAyogkzKdPlFKD+sjKMy6r4Wjnrz/sgjAH/wGBUsAOrS4ASQPlovL1wTJa9mP/4bcY5SBjWBX5E
/La17ZZ7bxmQFXVckwPDEjn+gBlFvDokGkF2S7CwycfTViUp2Xdkaf962BC6c54cg7Ne3wVN9zSB
iYQrDAQDAzPQ1sZZst627eN++fjLNgV7V9HOdihPDViWih/yjfZ2JV+/CJFvGJfR2EpWsRyMN58u
l0uSOSbB9GZzRp8D8vSlLzmisk0hP4CZWGxQxD4UixG4MZqXAUreOlzpRufz1+uJx7Rb6Vzt/6Rb
R5uYGNaRdM4yMB4ffr30FqXC66dxX+OndxDsdJjWifIJ8LPeIi7Krh4KTZCP58rYWiXZP/rGo/2L
mBnBFDiyOhgn3l16WkevMBlTrvs2cd3AlY/JUhzsXb95XZCdmRrlfkVb8vQkkifndF/O7xzij5W9
wmRM+xK1YLiqgWn4y23WUAxp/JRW6SeUxfGMw4FHPDLtr64AGXt32xqLPujysaV4opQNw3HpJ29O
NuPv/1cpr0AYaw+8WYviPYAoVHxwH//tojHmDUbYJAABp3zMDGhjOJjNsfvog40T2c4zLZ4PEeVB
MuflD4kY+561sXCpcLXH+N80AiP++RelyXa+PDgrWmTWgauNTCz1A5Cx61CvC1++eLOjoX06XyeJ
Ez+xzXLs77P0CnOw6igixrMc11sBU+NT/LVfZWPlE8fgqcN3KeEdLf/xmBN6otoMsGa0/dNtTLb7
/f64fNSWvx8eCDXf3wG7aonxyQt9eTbNNsaC2g1zjSUgr8+dsfWptVw+kM2CvHqU0k+OlrBkCD8W
lfEgUlmXHZoQZ0d/szbe3kqKNA950I52hUG/zuHT++Au7aRr/mNqbElKUczStEGtwHG9xiz6ffMU
GaXtG3JApK+etGsnfOqJh7Zm7qHAMfI540mKRYoZq/Dcx8o6bbf+wzZ0LMsjy0fFsDdze0Mx0Nwo
qPN5uO8zOZbB1sd4YailIEqSjx9HlOWSipN85G4i412US1VEyXj0bI3OsDDS59F+IKZprp6+uJHK
dPh1tX2MX5kv4ouXtNCY9Vt50Gn6gOHLDidG+AsjQJSIxxewgnz7gqvgBDMVpGAmhTNI9GZFBphX
yfIBZ+kqwLiig3M48AiN2AzRfwzhDyJzAEgg9ZH6EXEdLd+apZJQBF7NtifOgceC8Behwh8sZr+K
S+11ElhVjjE5GW+ScbQe4Vl+2QS9sc9Ph8MnZzm/K/J/erM/gMyeuYqUeLkWwDUbH/XjHk3GteGB
ECHvyECWRF5ipHZnvl/OK+cJdXZfPokO49XDGR5CgjOKUwEyfTT9+RzmpNDbTJHCEvIbodO3JF7G
T0Z0vm9zf6Gn/wVh06RVnqAUvoLMaehkL2phEed55Zxq8u+E+VblK1VdyPW8GlIIo36ER+rSmqic
0JLtAWJ1k+2GyJTCi73Ynx1Pxl4LzNZYrYyWOE1LOIoyHZuDEf0/dsd2KSDj6w9ZgkWbEcx1IufW
xB1Lag2Dc+5wd0e5jZabJKkCPwPQWnjyn9zadDFK/ulwEcmaA/UXR/kfmRivn3WRHF6CUfm3Z4wJ
Jj2FWCl5E823+Dlae8dDhmCZ0mj3Sp8Cnm8eBbljejLjV9p6EbtieRlN72y9Wcvjty+zCTFxbX3G
eYe/PH2ZPuf+SMz4l2bulcN8xKzpSVuBpGa3QrgiPKw/HW64wrxK/dBNxrWkfZ0HYQbdXK97urUE
YllLuyG2iQvkChfl+1bN8RwsDVKbtzlY54BmjDxIh+rkfPEk4qnmjLk6IvVZy544SqSSdrVtzZIe
MzzGItfJ8x1cLCaHpqbigBFZo2VvLdDhBBT+1xKOvDsU7zydMZfTvkJJl/a9S+eeavb27YMcycPL
62trvOMCztklrlhMVKn3Sexr4aj0EkK8Be6G9GJE1ODEVd9c5HeMiy3yq3U/SsTvg+S8zZZvHwLB
HR8BHZmbNlmQ94A8Y7ox7QlCBo7bn4zpVHAOoJobxV5sOledwR+Dz3OGC0JpDgdjzfn98Qz8IdrV
749+5epY0WbdLC77CIG5jhuISpKKiJ/9krdTk+Z7BcM4RwU+2FVHMU4IhufbnTleru/b7PTF7QqD
cYEYbe+WoQ5RYpABwklsrQtp1qB+Co/B1rczo3v4l4iMA+xCz/WSOBk3R7Yr4wxCkJB0FDcah3e8
TAeOV9IxDvBSV/Mg1OPZsbAKY9ypblNExvOTc/jiZVW/n9zvKQUTOC0wULJVFKxkDRzD8g1tY8J8
DzyhOMr3nZK5Uj4MgFAGRYNMAfiyjk9fLfE+OFvEUTy2lEbNknmbxYA4bRUKOkoS9Ri9ZXG9+Wgn
d5bs21VdixLmeBr1gNPb67Nmv8UroSPJznFy3qJNB09/NOE7jLuC0hdFnLoqdme7DUSSmYgqwI+H
I5eb9+MtHuMcIlfI43oBpNw8G3vL6shjsv4VERMRLl2fUuf+Zk0fH1eSMV5iKN1BajIsIqh4yRnp
zeXj45w+oG9l8+qMT+jcbRsPpHvbxviMMB86NJQA8XLSBLujpuMc9GP8EpJ/djZeCcc4izTyvKCc
YTHDMeKdE0i3tB+V8RXGpCt4DM6pxVJm/2/IdAXIeIwc1UIYvwZA0dbe1tu9tazIsCt/UefrcPgH
K4muBDRRY/Q6eCMV9h7UuDqYCpQK4UwcOoM1J8rBz41GXlWxsXi5ryjfI2Bvt+0WjIlnMONKaaQw
h1Wvz0hfIbGztG39gDcT/OGckBOZ6FswJqjBfLU8LtIRDClOMmwKn/jGkpi7sh6fhHhwo8rdk40J
avJSKRqMQZwdywJ8XT2VVzlJR1L17eZC5aPa4Q5DOeczD5MxdE9J+jC4FLOjjjmqiZkqEmnFp1zn
wHCXkjFwP7nEUSdBNuOMm1EL/jiz7K1VYj45DipQeUv503/d7hxj3VIg6FJbQ6z1eStqJHkXNzC0
+7r48wy7xWDMOimai9cmNXxka1hn1Mo9iDWtKL2PMnH838IwxtwXXYpSbIjS0rVIQ+yRR2La75Wa
1hICDt7SjVp2TwuZEGC+CCpNKIFnzPbb4hgKZNgiH8b1UhzNY29B/YCOrkL+3qL4d/HMU7hxWe6I
wfJzZggxBi3H7oCl/AwlgAEjcvp1bgzFjP1H3ujqcbPvwTGuQkBhwZCNq7Y9Xd59q31IeE6dsy9s
O13jhaWEyc2IMw7ndXBUWkMTrOiUIbGw5mj2REB9o3PstUdQL/N4WADrtDUEsiXusqG4Yj21hJcy
n3h8u4ViHMPclytt4WLhBJ0EFakffODwskET+clbFMYf+HGqVOkCKKftuT699aZOhmwFkndtvDg+
mVQjrxEhO+F1vV0L++3aoPke78Z4+fm35+X3t15FcdolbeeXblT8i0Zq+3e4BDm76fDrMHgaw3iO
UIwW9dDjYG4p3gTbYDmn+pwmGjGowTE3ji+cMU6jRpFtWXkNcpRkbWQNWWz6X+ETzzVxjIylTh5A
Eo0xEaNaqmRrLGyQML7tj8S2A4ykICeO4x01745JK0yokRSuH4oi9unceaZKio2hEy+jgqkeGn/L
f/cYj9p7eIwLKeW0kP0Ua7g19n6+2uA1dU4N6UE3al4Cb+KB4MYe2AGZYi6XYjSuJA4V9w0hd0qs
/RLPOt7ystygNoh7WvLOMWUU/0rt57VbeTmqFREBnLf7LYm37ZJyQ1+eijDuxCvzhVsNQKlpi75m
gqRXFRMiPGNqG14/bC4gJ9Jgew3LvtejZgYtGfanxQEMc07NTQVNXPxut4sJNQo/rdy2LceA/mwM
yHh1hmtvQVh1X+V5i8c4jCGRvarVRy8Zg0o14fw6z9UrjJOIM78QmwZSxKdUI4vVJaPlYqlcSGrp
rzrvDONsDDtRLynLXleL7zVrDPGkW/JnLRPZKR3egzNPtdlCxWARYZLmDFDGFsGtZFjitrTyV5xk
vKQgO0EEV7sbTWAnz9d9ccFwJ0BpqBk4awWIaHWyxytXSZbeSnwqErOzc5jvF/c6xHMaLBF5nmjl
rM9wnoBNG5l42UQ9F8gljHg7N3W7bgjq+J9pTTMj2XKcMed8YQenyElYh/F4lEWVqQz0KNBoYagD
7zbE3UnGfUguQtK6AE4/Gppv4PoVWchZIsTiSDSRarvdSSYkQbNNH8+6bIaKndMWYwfqR3U3vCHZ
5uHpjZtwm3jiu4VjXAhYa3GbHS9gKIrYZh8LMgZza+4r9/jVdw4xlXEhqOONY1EFTEtP5/neMmSz
rU08Rg2m6WAa3X2HNZHpuJWKcSmFnPahNl6ZT6qE+H49oN/LbqnRSWZYOJQExHHmBm/QDc8fs0yZ
XqSAT0seF9NHN5tLqYgmqS/P4kXH0w4ZxNZot8U7AFtkGKZdULRhj+C4ppFIhINSUl5QNYYxP3fs
DwYT5jS6VPd+1Y7Oa929mEhxkC/eO8pfpG3+gDCxTb6Ii25wAXIeq0BLuowpio52qDhaJbbzD+8v
f+DGyPg61gjbmVj2iALW2/M23tLSoE9II3KWbnQG91aOiWg0LZlpQw6hTplI0L7G8xDjotz7fcYZ
NZW8CKUCvx+S03ZmSLsd7mAOt0Jr2mT/LBbjiPK06dwOfEhQgPJdt4b11sIfFJlWnzpNdvmFtBva
OzjNFhb9Cp45Jjx9Tv+BZxxTP49dpagBb+0tVECbtcHNLvM2inFKlyTXfEUdJTzjgEYh8v54RNGb
Z5sogkdZ6epLN744yjHtcDWwZIL+aQbmolHuKx0UQMNUVfMBVyJwPW/CXfQq/lb29TIxQ3TdPgUO
t35xYiUxAw5MIeOsEPCPMGJ2KgYBus0gHnu3HEzktr1XDzORAZ+JeOMbLvImXei9c9HR2pBiCNAO
MVLx9xq5xgAFbNfjXEIwkqqYP3ArNurEJFUQZPGYlYcgAudlYi7Sl/s6M3FTGktIMJhZ1NEzxs6m
mF/cXkzLXD524RHj7cmlVjgHyzezOWN7gBgJoNBzjWmdjBgLFR0Gcl7ICOtDco6WyNq/eQXdR3hj
9Hb7pbR+FKidOJsXjaDnjkBS2ao35WZnPjf2E0eZJgWeYwjqN7srxnffLmqYyhc1qTMUD/tIGcxy
Qy151FBT8YgKCiXMiACHBHhNGIwoBmWUV3mI7ip6HowAnWRz0oKSDcTl1mqFGvouMLSdy1npCdsE
45wCXi/QqYCZhTnBvYXsKXUhA1aZkbRxGrAT1NwIfXT4zHaC9QBTmtFnPPJ6MQdC1WHeTI6pn0dj
n781L+5GWK2+MLNNfTDuq+aU2d8gMYdCqLbekPlAKqz1nARH3QwlIzScNWgbaWHdR5u6DqBDBOTQ
2DYwjrD0smmUKwgQ4NlCEpJtnpiNTAYPiZEZqmQeG6qg06IcdsIWXVON/YwnLoOjmlOZfVSsiKA3
xhgOMIMwG9h7XVcoroCQeSXvPjqnApWLgwB9Ltrxkl6shBrDvnXuCz5RAALuXrQIgocDHW8/esMC
VayGXoyV46xYBrpTtxoVN2FJg8fM1jUMtqL1nGC4OQd2IljCWo/s9XN0DYLl+9YQxTaMhbkr6Uck
xs1mLS/zJQizXg48X/5dZ8QoLNgfICMGJYEElx0kGwuBlnT5DEBG31MjfxfH+oLiFJG9tvRQVCmQ
+L3B/822kk9fggveiWYrkaCcdDEn0gPvDJ2KtG8+iHEPgaQnVQRi+CPmle22kXVZlfTNcwQy30Wg
c9gFZuqTA68ycfzVe8vArLfb+q7qiViG6EL0x3ADQ3riqNJEjH0lGJqbb7dUqpVOjEDzdOwbA6M1
L9G6W4NIROVFcxNh1g0OE2cvajC4Sx5w1sGyNnudNq2l7xRSHqkZJQad5WQVpBzvOq7PX68fOC9v
hQsqJfZqkBQdgTmY4DNuRCN13zFf1KXqkWMc9zdLYyuWML1DVfJMG3VWXqHp2WhLElgxVTWyW82o
qZ1Tg5um5YEy/tZvIyEYYiyrUSwFs6O7hPKmPEwYow7q9nH81DgDBdxOt6uIeVtClLaufpwZM5LY
CcjcDZBQUu9Z2FfL5kW1y+cAN0+MtFC3YDrWEisMqYcHuuXwmL2B0qoiYXT0VNv9fX/Nf0oPekVR
RKgCN6GJbI5arDovTn3fPQ65oZWbah4vU0UnUoMy4Siy5rye3J/6BDz0ZYO+FRQ1ICO7XYkuEeUq
zUP3iHlqx6MPJnNy5h3W2rhlt0p7C8LcCDSUfOpZAZDTef/bstYLukauy5IMqSGxk9pby1hv0Yaw
X6Kn1XP8/cPramX6u/fdbjdbxQ+4jR8CVOetVheLrlZP9J2XvPkuZ7z3ieO+XAX33mXwNFfFJxqo
sP/40JE9b4wU5czbnBzt3QpFU8NqJdHBdFAq4FEuteyocj8+QMWE8XE0BGJtxjGCr1mVi8J18Ro4
WE1DVGdw2tesJ5GT7oVXXg3L5Jb8gWMvMzHo1cKh0N2jsshooJ3VnHNtmAg/selXCIx79PJZlbYN
EAorWV5K8pYT0cxXOdWpv/NeM9KdCio7983nuziaXUbMgsCIO1CoiVjM23285NmiS9JEGbtiU5IT
he4vxHokNuqONlCnZ1TM8JRnopsGMQRiURTBo7YTCaxbUK+M3KC8tMoRlwrJQEEpynNyw93v3luS
mrU5Ryz39H5f0u8nW0bSG1DGcrUEA66VCqCFAaspCdqSLr9dY2ltz+tP3fj8TB2jbZw8hdmsEkoP
WkzAnnT4+8fgrfCMcS8EqRGqHN+hIBFkpavIuBy8g/uwJP05MbUX5UPgnEsTPvJGcsZWZYwj6oO8
Vo7JhbxlM6ItC8/iRcET9ngDwtijF8jg3VMBYuj7N+334xCRzsYj2uH+Nv4MVm5Wj6218stk3hVy
oxwXtr9/fJithM/7ADzlZLtN+ks2d0UdCMNefKuQCJoZ6ChY2kQxNt2qPUeEPvMm0k10UEAsDdOS
ZQxdwHSz0f1cudOwj1MBRO1YPbSKo4fBM4/l9kgwG5R060d7Tm2q0idx3RPMZP868AYkTJR53+Iz
FikonezHajcaR4wCxPEVx8rpEcHLdhnSh5exx3r3/OSvfBNZc86eTiRHb9EZ00SEllyCENI358u7
toJldg4KLuHUzYeXTbrcgagBJKacjR5/9YdDuFpzxhBx18eWjGs+NqAa1l51jktNQB/c49w0UVSy
+uo/xhX3DIP7ijVpLVfYjEnOwAyNdAawUY7h4SnwFD0tyXAwzfjhXdkESEFT/Z/UQ9yuM2OjmLHV
zIc5drk0rcQ4wvnZCkowX+c8fZ64EwMJKTgFkRKy9myLrYYZoom3kLCjMJ8Pab20I7IBEYGJ94iL
0RNe9dEEz8ctIJPfSMGUUkkDANfGFoMpl9Chx4XxqBk2SkzlMWalSEBwX3smXeuVnIzdYpR1g+J+
wKK+ZJtZmBse7eTN5/y4PkRvY9MT70FkKvC6WVnGUudDnM71Dog1XRtW6OR243QvKdUff6N6yK7w
0vT+/FxsQ6yyvjyo+/lyYUamsuM4/KnI4eZDGKOVK1+V/BgfEqLiZWs1y84laAyxL5vNZrbKyCo1
UFkk/j/eYadCpRtoxnLzQIslNQR0bp5Qz4a+itQuegS8onPg9l9NRPw3YIypKu6s6ZpSHOUMHprk
WKdUnZNCNENtr4Wc6+pE9uxWjxkTlYWZAJquEW2gTQI/KD69rkqUOR7GV1HjvgvkLeSCufqrmOni
uRhyOT4TWRLY/vHCho6esZ8HjCEcNz9R434j20K6PeQWxaIYZgWc3mKbr8DyQoiNbiI0s6HtGOMg
LsZ8yZHv54PALSIT3YL5OryEFRBVPCC9WXa4dDgIk/HIHwewYPxOOVTxImqBkBmW6nhE2pnmboXr
DiIfXrJz+py8AmO8zWWmFjM1wXY1BqY/Yei6cfyODx4Whi3YkRNbAgZqZBwtmQ5OrmAZl+PrcSBL
IWBjst5u0UyCeMhaLgxCfpFNa+Cqt3I869PhNePwXMyCcTERps5EfQrg03mNkMSyJHiY9Fkwif1r
Y+JWuXoSjATMggHl6eq4bz+CgyuZGRcTVFHZKi2gU+I/YOgMQccCDpMNyiTNd5M+IdV34A3y5Zoj
42rifhEglw1QcWypwt4eY/q4tF3L3smoquKoLk9ExtUEfhjpSg1Xs15rLeiWn5zxJfqftEfcGCE7
orpSi0XoL2Tl6L/6T/KnhjdU4bUl6wNPUb/LH+9sGjtuptMlQRMxIeV48sF9G+7QW72tT8VGMj6W
Oe0q8viI83Gzk9GKv9MIwvmNObdfXYzmHpk/wo9/t8Js2izwWmmoR3uVTYlgO0lI7Q26dn1TebwP
NVGadLvIjB+qErDLdjUWGRYqEPHdWnaEkAuFuj53Nno0D188E+E4V53xRg3qvSIxUXFnyaxojyFG
4hL1DA4VDN1o10/g3fEM/VXYgCvxvrDflZL39plxSEHgqUVUQdiwIMYcBMeVYDxaSE7Wdu6CqJWg
bnl8D0KVLOxobayfnCf6+vqC0GSgrzuUGN3/oIly8dvVZxyVr+SFn4k4BbRtbn4IuLksJbsxKbIn
Nfm8D8aLANmXkYWYlX5fYt3DL8w5NJFws8CFtbzYUkzkX69ju+J8g2SG4dB35IPhKO9/wLi691af
8VKaH9ZJHyg4VD9+YV7q/R+fqCy6XUrGK5WzdNZ6LfY2gNkS8LOZu3fzPgbnsgDC1dtApBuqC+YF
wPOp3trCzMuBRA8+RVuJgGdDgbS1jUtY9RgQM9cdkSTPHNMZV+jHCmIWoYahqDJmfjOBkOjW3iXQ
dRhrslE/lF9gjeIgTIYlVwjyrYRFP6tQEwCE0D/ImPtQG71AVYGc7q/k9Il1hcO4HaFx5/5sgC6K
FO+Ppv3w8iLRsfgSsSrvwj6tGldgjMOJqzSVx+vWsdJJke0XX038LA0IkhOzPPZrTMQEucV9AUfD
vbdTjKfRF32TlBLW8fJ1LqNTKqzqBWerpu/KV2IxzqPwg9KV4gVecsl5pMEa+Ssen59HkiTOdvH0
jglqxK7ytLLHAq4viTGsFWNYGAY3SuXpHuMfEjkMIl+aj+HiGb1GnUiij84EPcbF+GodHWRGJ249
4jTmHBkVTLxRFixrhRjoOIoUX0XPlhHt4QhxEH21a1xinE/ug/9oPD+V4r9gbONWoTZC2oag00aH
+NaIFsgMLggFdwUXafKIBbPxf8Rie7jyRS/JmLmg4naBRiSdpGcuj+P0jfMKg3EVfYEhxKrsfqcw
3jAvGcUTtkxWICeKbI7+TRQtwLlfYTHuIh0qadG7wNKdrTFDXZYlLzszft3VvFbx2bTl/lk6xlmg
JCTJRVmAB8QmjU9Tb/ttbWZLo6TW8fHx0dZpZm7szWu92YHFYvX1BYZAbp/JRMn/rcSMA+l01/fc
AoqpW8nYRe4urXopr3lFhBNco7c4jBMJL0pdB64HA1g3Ro6DDDlksHQka+SD8Ha0ok8JPRwMHtHW
dORztaOMS5HaJnJnPeQ7nbfnuVVvh8PueVQfyr0dTXmvscxHw5xvRZbZnrymbvKZ20ZgsV/hOTQl
Wo/0iHC6LJUzAi0Em59r4773H3WENXQZE4PH8QyzOcYG3p6inphnRRHP1KOipUTGiKaOV8YzRjMs
Aib0okoQ728Yksmoh4oZi+lcHGUimUQKQt+l37wzbDLcuQZhdKOp/UhYNKmK/nRivJXv4U6k53X8
tT1fUCeFVI/Rb/4f9LdTbvIallENRUk1NxtG2G1l+Jex8b9E17N7rEhp2CCDMiu6glJ+3t+0ySzJ
NS5z/ihpPQhtH49Ocw55v8mSwCm5MZ/Ba8cLSqaU8hqMCVfFdFFVRZypx6Gmi3wXu6vh3Y9s3eAx
Ukxa2h+kH0FrVaqNK8vjcp5RCz17CTer5hnsgzyJJtN010BMdNrEoerXI1CIlyAwCFvIp4Pd135A
F4NsqXwuo/EH/9oIUMd3a2aBsqiUetywkICJEFXe9OuTz0LBXUDm8Cn0rIlKXFgBUxjnhT3Hc/cc
ZVzZ2n/EkFPD4K3kd9PnPcGYM2gIvBpzxICIXP15qyJVfRYcEVPedEP7RQ3nNHLV9iv8Zx/Qafv8
vDIH+pJEKMqmoLfhfc/kUX+9s4y3mc3yruln+B68OlmxmdrdY2M6s5Z7LZjaUQUN5ur4AqT/GGZR
gA+u7uIWQEJCtvpZBp2s5eF94Iln7FOB3zUSs6lKIyz0oAbS8ITwWYjonOhWA0+DMlC40zGRTaBM
HBczZfXXqMzG6nIfzztMNjgGOulDI7bFCqmz4QHvPSMblozs7yfvvWX8TVaZFA0ln6gqB687W+nU
1OgfLXpVPZ7PEuiWMB0rJxLxLVU3MicvDJdgoDJdHWjtxC74QnmjNiTeBzBm2iguwkRZUY+ox3Tf
48ySj40j+tSL3xWRor42RSdBn9uzi31/uScPsGvRmU0OMBBW6CKInpQYc4YXWvFVp5tNjdQzQg0y
t1+oiLpI/zDwptFOXnCvoZmdRkLW0yIf0Nkv2eyKoyIvNZS61y7q4FpDfl286joV3XWIavFolT79
o5dUTFgda5xQCiuxpf6inkDwwZ8jEQ1Sr/32lD56Bz8iz8/ti493zU/OWk8Z1DUeI3Aco5+jngNv
HWSIz32JakZDXDQCZi8oZ0b+u7c24GXWNyqYS1PTt3u0fjmzf9DZpqPkUMb0Ew0TKxGF3Z4KGLAR
juR982OEviVRIf780FrqqhrfVnqn/TgclIGgcIdnZxO2fYPLhA9xMfdddLfNcR0HLzVIM845WlqP
HwNs7VFZKsdfCZh/V8Pbqto6wvJrzu0V430BE1PklQx6Pxlf4DnqC9qQP9DTejidldV5Xa4+Pat3
OJs+peVjZ8BcRTUW0lJse0WfgVcjRpnYsQ0fLkf5fzj7riXXjSTKL0IEvHmtgiHo2STbvSC6723C
e4+v34OejREJconVSBqFNIpgoqqystKcPKmjoNOvYnNM4xzKlWdJH8+17JerY2LMbgROlthj7pUb
NQy0DNhuLqYe3XW6v2AbgznH9tfy6GyPS4N4r7/1JYAGABmoQFgdoodg5lPGR2/yKSKPdISGId1o
jpgyN5SponZaWzIn1TXDDnN9lJP6XTBW4e8l9Clx2bIVPtJBIVJ7iVMzrA9Bq/taR3w2Ixn/lWcb
KShIABMYgQl0EQZrTAuLk12j0qazmaimvHoqmK03YHQZiX7iObzoo7D6egm/dZEr9FCfpX2VyQVz
4o7lRahsXvNA+VtrGwcTcA6MnTu0qU/P9+2Rm3gjdOIm9oPMYWJMzpwYVi/gO5nBX4YzpBUGvGL+
A1F3lNuwpzMLLMthDo35KKy+ET55iyIvVrxIw4qTGmDjYxixuruXhZc+09Mcw22ZFz6ZSXs/aADA
FflHUaaUEbmg5mKnZsxJ4mlemo5KOZ5o9U+z+gZlsPCTF3b9xyF/FIkMImxiHnBzfseMrooT4zxE
DDrfeOy5gHFuPP152Y2lyczoGANtpJhHsZg55HEfby4HbgX6kjDakcd03TtqM7VWWcyA7ZyTq1Jz
k26zo2gEpqKQCPXCrUEbA4geGu9mLuWvxj6TO1GuIlMDyeMht+Ts6q1YuSO05KWkwgKJFP20YVFQ
i0xilaZ1SnTTcq0A7nPg2cfI0GSANxMrosL++W7cJ6B/dwPdNtgIkDNNzaTEpp0sO7xzyl81n6hl
SJpvFJ++81gvtCPD1kTOZnyfe02fyJxYSrWpnMQTBQCtlT/CSjtIdHmeo7y6LyndCrnLaKbgDkXn
nXNCkixe4NFTyPsq0xvPkPehhWYbda84htQTFrRAJl5gFPkuoJHgh3+t4eOXAFrPy5wkcPiX21df
y/sm4hMZyxUcFPx337uRUBrjUxMHHTZLb26e8332fSJwsr9sLhVe3EjOqSsWVQWwdfO33iibwSi2
2/gEk236yA7yixkNv0dc3sqdztpImixxsOPOaRVeVu/hNiWx4WFU2adjvoX+CJYDymCMXrT94Rgd
jocZXX54s//ZaGVyw1QMyeaEUnVOqUTYklQsqQzmEO/h1cBgPxd23z8yLhb9qiKH4Q+cMgVy1G6t
VazoMaeVaDmHYJ+sHaMngQFMExWXoAkHzhRDMVxrQD/QR9yM9Xn0ch0vz7/j3s+ZfMfEp+TQUZem
HOOATsAKc5IqBr+moe7rvnkJjConl5VsPJd530g7kTnRaNVjOI5XXeakRykYZbu1Gf05mX5ITvaG
tJ+iQL5kc8Gvlv3bYbGIDOXrq9e/zvBy5zzbUZWnRhVDlQEvFrgxnpi8Hpqbu6XTw9NB78iriyTg
cGp23nu8FWm4VK1203JkGRklQklxoS2rz2BZ0GXOEX2uq+2hVbv+lEkmohe6gnFqfEoZLaTqrWOp
JKzao8uRAHNq14z9/BDuY1cMGQc1J2KXce1odLg1K5naVhg/hFsOP6Xewo4aHQZdoCbloUA0403f
RVCjLLyWCmahQujUoYxZJU41GUomVbQHP12yYlT0Qm21GQ/sPtH5KwgdkhhtJ+BUJ4uq/KAuciWA
Q0L0+KX+bEKkV+WddPni9chozguk/JVZMoH7LNKt2ClosAmVFCnPkEF+VQ+xl2JA1rkpm3Da50Ys
PTIcmH+IsVAC/sbDAbk9t7BrtTRIIasZsR2HZmEKi/Ycfp5Ge0EA5sHoL+MovqU71KsAq/nGtWlX
NZ3DFz96+m8+ZJKCSNVcqdMEH5LLRNwG2lJ2DJ526qFW/lQ0rknWzsw1uM8ejvt8tfbJdQ2znu2G
ECJfV5tOz/6a5ufnZrVaLTKw2ZW7BLdYprv+51TmpD4b8YkbswL5B57nZD5JO0qbGA9E4eBWkDBc
k0On0u1JcFwaogAjMafINeoM/FUr1t1lFfE0s9YsNaJyt/U/tI62jVVq5sz9vQuJx73AE4J0KUAT
6D+eSM800avrFkZUIc4mQY+ST91Ab00enL5/03EmyBzF+cMFQ6yMLmQML/01KVdBVRIwYZjWCnNK
uV2DrWXTZM4HuCvv4ucx3BNrUpHfkOTpnmaO2/V17Z15dQuQAY0DWwgPGfMuiyC/TUyGxoYMOgDH
fU2ED3UlDBQb3GdLiV9JgTFozoy3+fC+oZ9cEcbhsxomOd/uM69xReoD03EemINX2V1+ENtz172V
yO5lVE0pn7/yfUWE8r3h9WBQjGYgw2vQfikKbdCjrLipLgwYcP/DtNTXfDqkZitvFEFvgDH0qzl/
caxdTdUSmygJANkr/N1gZlfJHDHyG/csmIqDWQjRu6jAYawSMtRETKkqGElh5S7tEaLF+8idcSl+
HdLpB4BQQZJFiQdBxBRzqFRtXEa55J3jBDW8vQoGfh1+XGK3X5Wot18DmKf18nXINlz+UWUgypDB
LK98pykFdCXIA10yY7AUmGpFa2HMbYpGynwNL/k51ijnElZ+ETXiG01vsJIRKyYrUM5y1ppKNbML
bfktG+iw9e3aIehA5zQ9XXqy6aBD/a+DRMSp2jgUI4eCmAgMqX3d+2ox+8v5+/yKPjRXmqCJKiBN
o1ZPfCuvrB2JdWTvzATU2+UkeOepuvRopJtghKe4QLoBPGJC9jtRjxahbmQvy9D8Ur4Wii3plakt
Wnc2vfPgkVRQKwOLyRizgctkYrhj3hMVtxdxx4YNlxF/oNm+VlgiFe4izzfNxo8pE5H0qKZ6wiwk
51h0pHmpZFqLc7fr3qTgW2DGNLjByOJP3eAeVa5k6AP/XKEzObN7To++cML5jxSYfdiRLDwVLuU5
nZGWox/UkjJoSI+SgusbfGQytibRJDS45q1l5rzDe2OEBDP+wF2C34Jq9O3Vj7MgD9M29s+ezbx7
Zursy2DBXkqE3lsnJxmaqlMSMn+Gnzj8DNiNFqBZgF3w/7oPVsN3YPA1SERUjCUTJv5y2nVyUbWF
f476vXbE9ZHW8Rllhro/MLUPFh+z+JGRgR90VrXyo9LMvLsPIjMQzaDCwo3PHCajTTbCZ+Kh4Dwm
OOcAGDS0HGiq0PSndN5Sg+lXbQ5GkXVDinoLd5UpXrrUzF2jVUn67e5CaeMwcPvMMtgFL1VBpZkk
xGiBb+3N7deNOnb1LBWdVw7C+HUV2nU9Gvh4mGCCh42WvjgsaSr9+b1+ECAreBFQgRAwSXlkdrkV
mBdD3VeDF58Dfp1hHsYX6xh1oOfsKt04jgkT45/YYsEJxDtjNPqQE3cOwXCf4MQYdFZAG47EogLG
Td1AJykCthHC5FxbCabd7J0PQLxgXfX2rbajM+vOPCsPLuqNvIkKxHJWdU4AeQl70fDcATn5fFfv
/ZlxQSJ8d3hSsjRtG+nihFNcLUnOYK90MRD40n7/f3SnjV7RRFdupEx0hXPQVSm7RXJuVLs+dCvB
rFbaEslqt1ikurhi6pm7M+rCVKCgqQqGIADRwk+TCsB7VIwgeOnZKS6VZ3bVa5POjA1/EDqCS/RK
xrjoqwuQ+uNs3BwyMvu94gkbrOQTY7GrokdV6t+fkojgCuYa49eVKcLd0WKXr5oqPcOXqHsD2a4E
vOOlwb0ys52Ej87qWtbkmmVNHkTSUKZn5U9bwO4QduV56zB4Zaqd/F7WtGzMKDWeL/BBnhWOJ/xb
TLOHb4eG/NvNDOpcSDRfyc5eQ5sBDoTyHiZ2w5gYO+wJ66bU49Bg98IljwaCfHYVntx6wRxcbc1I
nz4XEJ4jubtQAcdqiRTofEyjZKEo7xXzWpf2UBpqaTc+si3LHp4JWvR6+IkBTeujM5crvdc+5Cjx
eI3XCu70NB7OEqHx/LbNz56vS9JnmmzEeiYQube+EIEcAjIIMo+Ie3RHr5QvSkqHcbQhP4Ptm3Td
sQDMwH9hW2nR28lBfnl+PPclB00FwZsgg10KfgMyF7figIYTepYt8zOSoU1NFI42tldYXr2V7VIv
XrgXCY3ZWhjC3/wr5xYzd9lGQ3d7ofEBuM0asnfwV6a0F0EQtzHnd1hvB7AdKNFcpP+BHG5Js3FK
qu3rRSbOvDj3nF7jqq+ETlKTSteyQG9C6KY78edv8zs4RoMerTgwziwrNHaYBlUskJwcJZsGzeL5
pj86Ym2MJnDvMXdseumzsnEErq3yszTomUPaTrXCDqhiTdOTL7+iUsnS5xJ/mZjvdlnmsWgQgHDg
Dbw95kgTKieve8xo0oXOTFFXTBKOcLyhXvLXGlRFOdGMhKEOq0eJwflmnZJWpMMLcDbEX/UyTVB5
+8oD5HD5XodnFqHVqMDQII8WER1cWu67nySjHSAjtZ2B/dan9bDpvEURL+RvvqQNs8gzI0NsMsuc
dT97AIHkSDqHhSkgaZsqEdfxvjo0UnH2BMJWEY2KtyCmbm4WYU+F9tNPLdZ51Twz/Oill07UxfYo
/KDIJEkg7aeJBgY3U1ANLV4EKO+UAFwXdgMYFa+zCEVRClMWWqd7yqrm9FQz8X9KyGc/PyT1/sm+
XcVEK7k8ymRWkoszWtp9TVcAOFI2Ali5hnV5Gb6BlkAJyLGSH8wCdz8G1Q4Ck1Msp6eKuigDGg5L
nrV6vZf1oFq0iaUN+4hdi4yRZmbhUO9FEnbpXvn0X4TM8IU3t8VESRSWe8PdiX8qx1DSNWYkOm8d
syosQV7K2kFBUPeTB1YR64z/GmpWGe5CzhyYhROavESLbYqYO9v2QWaETU5FjwwWGiU8/Iq3ZCQS
yFSA+HWZG2xhcg3t2733XXt6rvFI5eCvfQvsqyfNbOd9b+dEKcb38MqS+lUpyIUqFmd+Gdgb5n1X
W3FOIuTSLFYHeadHZLi2ZPjJMLIX0auRWIXlm3Plf2k8tsnd42Q0DcC7BBEK9xsNXH1H3jAeiMnU
4izs2ovyJ93m28r2TA4kEO4pXpsJZs3sejqY4dYlykaygi0mqCI9f47IGwXbJUYSsZhBhl5Dlr5i
lu95IVm86e+CmejxQQpSvfnSSWDUF6kQloxSnFmlpEl5Gdu15WPyIlk41dD05uQ9UvjrnZnkgvKs
E4TCxc5wu8IsUa8ZJ9YOoAVRdc90bMfktuIuwuziesYCPyjT3Kx0Wo4UElaOYTOgG4fw1V010svw
IW5alZYlkeuPobfhd6R6EC5TCarBH59fdf7Bq3e908Lkqreh7ED9sdPagqe+SzsknYEGendxE4hv
oianC3a6Sqj04dBymRrpSrBHcMrz7/h/6KYMMlk0g4GYb3ICEiqhbRyP37HKv+RDSbtVoheDycuI
Ple4Luw47zGys4TUF/Yt23e5niPRsq3+sgHV/iiLOI6JtMyttDGCkDiEKYmWUwbMRrU5ak24a08M
Z7XD2qGVHuvN1uVJ/R0cGhiRZag7ysyaHrjvOFtFAKYAaApe+S1FX903ru0jLVb88ty3utfBebzI
qUbVJFrU/JplcxrkzLZQ/nXUDKnwoZBTUDUkXyYnqrJNLPmSA10WDSci9WvXeUT59FZuc5TnGF0f
VJtGaQrS1CqCZuXX9l2tMRd5QHKYoDx7yO6UP17Fm3K1KdI3AIPEbDEEf6TGJ5Vg+ZhYUNMk4mc8
iodX9+oDJrm4wKu9lk3D8iyGdgSQKNxuuwpttVx1M1biQdrvdq0TqyQPSeEJKtbKLjfMLjgNJvu1
A3WQTONFNbayIeNXjW379K0GlU9sI1YjEU1oZXxlJDcvkb3A5AQ8VdQ156KqBxHBzUFMLhA6BoU+
FsePC20uW8SBSOTu5fktvSeMwkumIL2IgAC9KXe3VE5kpD0r91ejg/Ijl06RtJB2cQj+VeUs96u8
tpjMVMAkxAAxsckr5GmNqvvowIvYW6y/e/5BDzI24wcpiOnwOajYjJm+a/VT3ahvZJy+gie89rad
2cLvg9dUYQYosx4wwkdiqaoBxEMYZx9R6W+0TOYAnI90EKElWBnBuglPehJaAq0sZ7lUQQfB2V/n
puO9DukfpwTAwOlm4pRHstBHqyjKOC5YnOYu8ywM21b2qjPw2NUfODIMMtxIFqL+gMz3zPbyDzwG
dUSmAqSiwKmdxICeUjZdOuTVWWhXKveuXhhwDisKyH9I6FqCVFLVNfIyXPLhTHrlUTzIXYue3GtO
zuLMT7LqXPzhvkNBoEKvixJNKxXkUT4tSS3q6VGWrG5bij5NgDJIi5U6F2g/KAEDEXa1BZNLnyZt
iqHGZXXGZGH7FBwlmLkPxTqqSBbvFJ2fuWIPDeq1vMk9bsTMzVgO8hx2iWGDIb/JMWM2C1BxOVSt
rdaUCwnLUaVZKCetmbGmDz0vjRNG3P3vAzI5cU0YnJSp6upcxyioZKtMNMScOt0mqySj0AJacmgD
yIkjn2Z0bfzlqXd6LXly4H1Sy1yJFqNzULakTuAUKzGNB8NlUQn8CUt9qL6S/E/cH8t6xWu227/F
Fe0+nn/GPQPMWAqEhyzAprCs8OswXVmUkPM6KVKwAT2c4D1Y0EWdT2i+6QOinbPPi7o9SKjh+CZH
z5Idr1QjMGpSLiSbn7sC44rvdgRlNhGZ4JG1crydV5/ihX4t5ClMehN+9psmN5BmVMfMSN9imObw
xaSrULQVj/rv3E5t9TRbPN+MX+/v7gvAOooEgYrXXZmcCT+OXefLuDxz76kh7VskBCs+IiJrsP4K
cQogTqUFvHDZmf0K3CKWE6EkH/xUiLaWRYE6mP+Ogbsbz6VSRxXfAnywaQ/Pv/KRRURO778fObmh
mZPzWiBhm4qU9Dn18brGqzxDmdal8BqfC7tvrRr1AwV6NKewUNdp3lfiYsw3LQs8gRQEWTKxB/QL
INDU+/fw1NuegdTfTL3q4c24EjnRg1pJQrBXleW5CpFNRODqOdsk0ANlJhh4UEC8XdsYLFwpXFEH
KWaP/65NA9VItq7RFifoyNob6IuwwVy6FkB0FhkJKKWf7+vDQxwRvb8t7SCGvBUdJVGjZHVTntUl
t2vdiBYDpAT1LlJmHtDxMb7T6StJE/+YG9pMizxIqhIQybcJI5lumb89X86DMs64lf+sZ3JmrhBw
jQgytTNSamfmW74E+SIBhkNYywlhU9vblM5MMvGBBwiuepHjZE6TeMzluN3CuvVdUWkk0FNXnhHA
NobZhyTM6MhvQDrZvhspE5NQO53qgySrPLfLnopG/ZOPXNiZXi9yo9KjvbsSvjsk5TjKmg318XeB
tnZjsHaHPthuGx7nEPIPVAdaA0LfsVqmogfvdt1aISFzGzDlOWrffAWjtptDg7ZU3xQQQ7dN979s
85W4if60vhflA+OU5zz5qVMMV1G/s9CfuQ4Pz1JEQ9B4nDLmrNyuCR54MFQYzXuuNRo6l1hAN0U4
Bwh+JIRTVbwsLIcEvzQ5yozraqYPgvrsOoYrYmJuBbLzubayhwoD2A/auVB+4dXpG8IUssjAU6zP
hR7Znc7p4o8HDtIBbakF2iQN1fZpbKu70EbI6L2AZRz0hlTYAVphiAteL8jl+d18gPwBxB95fhap
BlR5p3kwrXVULU/T+swlJLfyM/fN1rpraLQ0K+S4FIqkNBqORRY0Hrq0XqHxSjFFumrQGNaRfBXN
PfSPNPj6gyanrYSDVidiUp8V7sWXaRqtmHbph76uBsQVXQI4GtIZZqwSXmiXwztvyRi28Sr3M6bx
0QOAAUaaNuKWgUCbBjId1xVq0xT1eRWj0A7uMLvZDQvlpd/16IZGcj0yYtKs9WzJbYqZZ/yBXb6R
PWrr1ePjCLnahCxOpUNRfeA2VZfOvN2jPk9NF0YmjUA3TC9RlIlN7gexzOKhrs9CDKBZt6mylVMv
onIvOuaMio1G4FqUNuJw0MOIGgdQfPiH28X4Dacqtei2Z7fVq3fAmQDJsgCsSED+uEEjZ792wUaj
0lZfoLD4XPhd3gn1BxF9G0AmjeOMlClqdehScciivDmlgf0+4IpV384OZN/tOp15DaaK+ytJRpUQ
Q1mQA5pO+Wyi2kmjgK9PdUT4Nl5mLbvxAkwS86pD0NtAzs5s7FRJ/iMQZIUjbAbNexOTJfssH1SF
Wp8YHvlg9A02Yjlj3x+KGHHjKL0DkzMF5WCUeJSEmt+cohiVXt5D88u/NO6/i0DzIeBHkoZC+CTE
kzWPSWK/aE7cIJuMts+FkLhuPrOOu7LDKAYQEhzN2OfIasKtDtZyzTXDKKbQZatYq5a6VJftq7p0
F5ye6IyhGD5m2uQ2RzUrtbNtbXsLnrSwdzMKOX1oxi8BWk5kRZTFwPo9WTA3qOUAZ6k5odDiLxBR
qaAjIDGDcUkrj12waz616+90VaL68e9FqxryMhhigcQMvmOyCWwUqIUWdicZlQTf6DcppsMH2/ol
FI9SeRJru+E3Mr+XEiPYgmlvRv7U5GDlKrBVSI8KeMQxu2giXsu8PEjz7uT7Hs0Z4B7VM6pRpWiX
ykzkKozneWtzRlkCGjuA4wA+dHLeaisyrevWkKWwBE+rFhzEZiOiWMegpxn2HNUvpYn1ABGcrFix
6NGm+uuUhiwUpC/evHIZZq9tuYrQ6y6sQs5KE8MJSFZRmVsChnvkqqWcGlwItGMuzr099ybz9vMn
JyUVTssUCraqUmwePbAcQcXPfQm1SxQSTSCRRqPP/0U7OIBqRYApoKATxfQ90Qk9r+lOoapX5aI0
hHqVrZolLxrZW8ode/AkaXYTbqWPGujA/0U6pswguIYnok0dV/T6Vwo7VN2pLl7ErqYF+o97h+A6
EwewR4EjfLZI1AJ5GJsJDC6lafvKqd3Md4wbe6s3Gnqh8STCSsDbFCc6KgMxg8CyY09sFjI048UY
vmafzBiBMfq4kQIEB4DWYPxn0SeCKuTtTchTnuk7tGSfIjUkQrTpe7Nl91xgPN/Uu15d3DbIQQ3+
Vw6s+K0cqJET+vjPp26nHdOClMvOLinKwSdnrTKkcEmzjNfrj9buV97S52Zs+92L+CtewcMLINWY
Mr0V3ygNJuulEC+t3W7jt0bmfzQcyoncCMgdZlZ7Vz78Xa0ILxb2VRKB4LwV19dyh2gE4rjslHML
JV+UiRELmMMUEL9UaDVkCw9DlMs42wR1/eXn5RfmX9Ggt/I5M//whIGblGUoEgL5yc4LQ5ik3Pgt
XQHy4i6yhmBTMPtQmF31uIlTXQI8UpB59NnBvE82eZByEYVTnztJpSH2h+QkJlRlXuIXfqzve4hh
il53613HcAQgJj0M4xmX/dExoxEJ2BkeuQrQCdzuu6w6mdJmEXeK2sugWVV04GuIZME+H52knJ1x
e+6ykuM5Y19VNIVgzoB894ylfRJ2jsKCaBB8KOR1hQk2n7udfbIbUFOv32odYG9y9NBEuTi8Pr9S
j871WvZkt2Oh5DXXG29ut63L12KVA/RfDdZzKXf4vN8lqhJgbXDuxhrT7ZbWQey3lZJwpw3WBnZI
0UKcg/F2xEypBbJ/ywrBEG2fOBIaAwGb3Vkw8NfX2HXfk8sshdBd4PqfD4IPBVYfHPUUHdUoThDl
ssOe9AaUyik9fW4+3983IR1obbZWrkfbwlotjsft9gC2rbfn+3FXeBjFw4ZhKqmmYvThXddsCzBy
F5bcSSmN8hyDriGSCyog/x4kOcYdCoSHB3loho9YSZbafkb8ozumAJGHRxFkbXccXHHfuHAtC+4k
IKUZAd5dLAovAl7poDWfXRujUfnc8ZJRSRhWGOpCe8rjcRLa888Ybcb0po/csTysmyACGHCrFAra
kkJP7LgTL5tpZOQtqtpf2Ssfmk179uHMPBf3W5KfygMUH0YMLZSo5k1sWFFLapmFHHeS023IYQqq
NXQaXuMt5sNXLToABmkhRHrnmJqjl9k5eBUx8U4OrU4+CTGR3bUs0Q7Dh4LBYBuK+XBx8Q1sV2Sn
3WYoE9LHRjY3+O+uZjSqCpxLHBYsEuJ3/naX+q4Cs0eBqwNfwXsfVj6KYuKCA8PW8QImxOd79EAx
FFQCgUsep//eEagA9xZGDGbSnoR3INPBQf3z/PcfHPnN70+OYJDdPBH8Chzqf5H+kNCrazcrVbIW
z8XceeZjDfWfZUz9EQ2llaDpsYxPxCB6r9cz93dmm6bAmljp3Txn8Puc7ujahvt4/vl3hTqc+c33
T868kvqGlRv8/sgPqeB/7VZcNjbxfJrOyHrwANyImgQWmtBmSqZBlLP59g1pExyer2Vuq0YH9Srz
k/mOJPTj7/MXz0StfrbPZk7A+N+vBPh9WNfSqFIhQT8aGdYq2o30eo2++8vIOzDPCjejxL+UrVcS
B8dLWmDXRIwfKjHlTSM7jiACAzjkD7B0Rm9228VlDkT1wCm5OadR5a+EokVRKOIYy8TwCpkyXwv1
5e/zk3r0KMHGIL2E9CAipmmMGTJyGXbj8KwNu0mOHE2XDan3AYbIrdqZqteDC3ojaqIVge93ipj0
GOX2Ea4UQ/QJv5ojWp2TMVEMrUG2whMgg81pSYm3rec2bHygJg+KiugKAQE6XxCTT+6OFylsxUTc
qHpA1FGABixQ1PZkTs5d9Dy2kF3JmewWJkHwIoNn9OSibC1+2a4tWOEeENrtHMvD+EvPVjTZMybM
nCLxsSKw8TszoejD87haxcQHRIAkpWGA345LAmxsu57NB83t0+SOiKlUZOU4T+mEua4vgI6LpoC+
guRl7jI+sAA3BzJe1qvLKAPWXgweBK3cF/M7pILR6jPO0YP7fiNi/IQrEa6EboWAAbe/vNy4K0dv
jNZmZ57JB7b/WsYUYBWAHVUOQIV48l9qK3rV9LmxnA8FwMUG1RB8bGXq5iqByzsAVsGdIJzuAvj8
3GLN/fwkQMbMoiwVY/x8eQn2qTX0GI3+XMIj7wvYs39WMHmJVYfjKwcGYGzYTwm06qUjP0vNOi6i
mQOfW8zEmCh9mjQdMp0nXUL2pKbpaWYpD28HBsyi8oh+kLskTRTGXlNz4LMHh2tKfPJT6vzsXLcH
r/GY/P6vkMmRVEmfN1ELIZ6eGdq/TiOOhvDq1yenwSq5lPc1fj1FpMxTE3Q7EoZUzXnBdwV++F83
ciZn4QZ+E5YJ+N11TAU+vCa2ZHILrp0lQ35oR67WMzHs7SC0MFpYz+i7xJgIf8osfebYH5rdKxkT
k47zYFM/wFpeX5GWB/ID/gpmeVcu4deHw2EOqnqH7Zvu3ajnV4ZLk/3K6fC6n/yFvVFe6PmIGUmr
962+Pl+eL+2hibxa2cTcp0NWtH6owbU8RKZorwdwuM0tZ273JpZe9MI0UCusJrBL4q+Xl8PzNTxy
9W9UbWLne7QlY4wujmezcreJfTq9VOB7IDNiHiuaBvIzUEPywOHfHsoQqklRSdI4mTRBd+QPGmPO
6RzL3iMhnISyGh55sMpN0XUNWEYCNfVArEtVqzc4REZgAQAb/PMte2Qor8VML02GDrO+xkQE1fIX
iNUtdwZ4/EivrgVMboxTugpTDRAAFMwlP/Pvf4JlP3ctH1njayGTa+KkbdV3LISwEeYxlkQ4pLa8
45auXi7S/+Gdv5Y1uShBDq4juYMs3uLWziK159z5x0eCGqCCWhiQFxOrD94jsDp3mO8xaOgjJaId
DPCJnh/7HX5hNCwgvpCQQUQGR/ttz7syLJXcBGHhCAIioHdBL96SFbIxNKPIicKKrTAW9fV/kYic
iwrsOdLv03z/wLp9lWKswskn6Ya4y7SzumWzpQsgDw+S/pcxa9rt5k7rbgbG70KvxE5Uo0+dwGEC
VcAsCl1iSXBM0PoGdjv9cgC/2+WCzkP8WS5UYFMlcJrNebe/2dhpFACqoP+ue6IvLGaiNkqKD8BO
DyaewNfXSg83ikH2+5cXbnu8eIZnXBZ/n+83Pz7fd3JHiAq6Zseuk8nNThqnjdksGJ9DSEZvZXyW
wZmbgZp5uaUGh+N2TgHqdcAQk9lVP4rmfkEq/1f65NpLDe8HFQ/pr6+QvjK5kDq2bLvWxxJtckdw
3vp6Ys0B3B76GtdiJ6eNqRZcJZcQ64AWTP2bLDGwdJzg8nxvH9nmaymTI+38TGTdAlJYWd+NLKQd
QRjJeTNO7MMcwrWcyXuplFXNRA3klEtwIqZk077UGynSga06/J2xoeKjx/la2ORVC6uwYqQIwsTN
mChrIyIsnL328g2Gsc/WCN4cHe762PHdYcXNKpb3KTdyMGfUzzDEqSLMPvkBBairHy/L89cZpYaZ
h1caXcU7nUb9FWVgFHgkeWIaK6eVpVBt/+Pivb9HtoIklUJUa+QD7RbjUZxsW9z3HCDoLA1jg/z5
E4KsHGOAi0VmVIBblnpgqFD/5eLvZUxouWZCL5l1ufydtXmPjQ+S/4A0SEB0TEE4Au9GaR8jCVQa
/CFbdxiGc0otz/TeCtssrZK4tvMnsQS69HfgV9RTHS3b9nNlvcNh/1rAq4+YaFHQxWk4RPgIYRet
BTSzRsd4E561TQ5prumt8v0cteJoW+7OCSAF1BzR7YYQ6dZDylulELJ8QEo3azI6EkNROFLZzDV8
6O4JnMDCB8M4KtAB3orJWjVFE1+OyVHvaH61B7sVAc/QAa4yZjTvoSN+LWpiWPiWEeRYScUTIGqD
Lb0ltke53NI+L0oAECb/f0i7rt3IkWT7RQTozWvSlVXJlEzrhVC3WknPJJlMmq+/h9q9d1RUXRGL
RQ+mB9NoBdNFRkbEOYeAZufDDqhnrlAfXYufvhpe+Bphg5BVm5h+bg6Jj9PnmgAMrDm0741wUODC
JaWiOc2R0Qu1eKM1bZqg98iazqytiTE+p/xhTMNaN8LnIUdrstIQvVwrWV0ZGuBCqH+jAQ+/L1t3
y0EfU8GFfN47ht+G0R/QBlWnNYbuKzfRhZWFX8t1zoSKd9s5NT7om9S5AiovU5AP7+M7B12FFa9W
mb5fvTjtMxYFrMWGoVqLE5cVIrc0PEfPDHIjUa4FzvTUxqi1A25HS5eJ5gHN1q3uRsZjrAYr5/37
gC+tLwbMeN0NtVD6syy8CeiHmmtBVCWE6VvGdde0Nk2m7kHJtGL3+wUCu7YBKjMNbIyyvgg4+nzs
7NGu0JY0BrnYSVZLpmpC1ybz9ewmHj8aJ0gp6MOGvWFAs8Ox7tHKG/LKjcQ771busyuhAD4HJIAz
ohh9rJ93yZcIV6dUtTKnGc7Wn1a/m5q7etpU0qv4MAVoFx5wh3abNXrIK27i0uhiDhIdca+iozVL
krlvK63fdEQMh9qCOGW6GccXiYMmaGtX/e/KG9NTr4CWUErIVL6N+pGXjytrMl+Il4748nsWHlKu
RZ9g9w/nqfbGcm9luBgr3ywB9ryjyu1I1LTyVvukPmPL72ZBUgP6BKSYltDLKe+rWhH9cJZ3KnUt
/d5qh5CqRtiy19T+pVlBbRY3aQ5O/gcHeMShOrJ2m01bTRy13C3q20HpCY/P2hia+slO6pXQah73
Tx+4WCcRA9LWyugATHvthTlSHCZdvJdKdVo5jd+AwOiMxTb8ZyoWK2BlYyyBznM40+Ypix4s8D0j
CwocfsYCyTxbAA+Onoa2J0xBsWtqV42OUnufKndN/qCogUx/reyJa97JQhsfABMohgOwdnlrGsnE
bI0qw9nJE3vwy4JlLtUz/c0Z7SkojfovR2/4qTHqyJeVYS+l6JJEGfutz+1iLQm5cFZIOBngMUBF
HqgtcDQZi4VoBpD5jhofDmpzA9y/6VogW7+Ri2PcEgnCHyulsiUM+pu9xeD7SDH73uiGQ+WLoHXT
E7i1bmqQW3NwBvdokHkvvPjobH6e89nlftlu/7bq6IB1AEICHMnllDeKIWjLm+Ew1vskakgpQGpZ
/2pqokXvNvJt3Vr5ZuGMZ4uWjIsV1QLQFZnyImyY6ibLu7IfDtyrj4y87dYy7PPCLIZ0YWBxx4Go
RUhSMgyHXjvOhBtN9J/P2YWBxTWmVXYu6x1GYGaDD2VVt2Mkon5moMFVBfs/+C+Z9/MyLbzCctI+
o6QvV8bQ11PWSTCp1BqiVjTou2Vhrt2Ti0fMNyuLR8xI88hhOm6FBtS02gv4934fjN34MiNqIrd6
/nlMyzfIv82Zmq6h8wVV2sU88kbnhd5jx/dufNuHYk6/Ex3tIm0Akhgv8em+DRu/OtxMSAAdpD2w
ul4VvP/8GcsIc/EZQH1cHoEUBV+bddgvWboVI0WPtenWTesLIEOz1JMpmMyQ55LNp58Nz/vw+z79
3+E73/o+c7nJqMDwwYhy7v0I0q7sfq32t6xsfRvd7HO/7BxgDNOpcNrhYLeHvPWUDiCPBN2U4rXu
XrSk8uXBIJXzW88MMgqb2EAPZMz/eajXt+8/Q114mQjwuNrAVXM4366mPFa2ER4JlyOMqrJB5Icf
TlWdSL191DPVM+Mjx1BTyW0R206WFxX3dexriDfKoIUSEsiboISWe2C7EHVQiWirZ8ydphA3DXdu
WmWtRfu630N1FPcuXoXL3kigKsTIHRzhTg7bwavorgX7A7rzlZXJXjO0cLCNCbQE60ec4qCXyHbX
Adf+83L+P5vqn7EsXKw0qKLPYhwZ7oHODKdWCdDlCapmkUOiwANyfCUqun5I8QxEfht9nIazsGgr
tNOjVB4OCQB/Q85IwxuSi79dYbgWGJAht8KDDgKxP490fjx/O6NfzC5cFBrZRqOIMZeD/OCATyl/
pjpoiejKjbLMhPzrlP6fHbxRLvdwDLSb3Oiwozlvdh7mt5IIx8es/dzB8S9BX1uPCY1MXMXvibtG
HTqP49s4ERGDhMcCM8kSuq0yg6a5iem1E/mgJZLfsw9NM8DM1rpqIgJpeJSitV109br5YnRx3eRd
z+M+h9FSLe5sqXIN6OWk1Q7wUcMA1ZFrq0+6lW9lnNe49ONpDZS/DIH/Ne1zAhwq3xqahBeuA4mF
ulcnBa7fKJDs4udOy3w8vV+VOtCh7tZZ47YGGw3VvDjjbtkwQGoeRAxinLjaZnTfTK+Wc+zyaFfQ
lethmUP69nGzU/3iufsmpRKI/uHXTCMwosLjzm3UhdrgRc2xx5TcK+OWRWJly1+9lkDajNQVGEQA
wbg0WxZVEU39bDaigIuGXHPzggIF4LxNg+HbtrSSR7o+0C8WF/sAetwqyqOwaDxIm3N0q+yGnXpb
e842WQk5rjuuL6aWt2GR5HENiOyhLXwlOEee6RnhjW+CZjC/gcrPz97jutf6Ym5x75V1UqZ46gwH
SfHGyVUmzzxIH1LhsbvSXWXAu+qsvlhb7ObYdrIEmMjhwEpjO03dhtYuGEnASG6mYQy2Al3BHz1p
cgUCTsAVgaTJtmLCddRo3s8jv3rhz/TXsxommoIWS2pOllQxquJTulAVR0M9M21l23zfpzMwEuTK
KCDhOW8vXHPVgvCPVsp4eMkB+YZHXEs9fveJc5oMP90EG4OtffaZfzl/09hqychgwKLlWWpcEKRQ
QKoT3a8BxC31XyoT7z9P29UxIQ8D0nCIq3+jHo1GWfCJauNBe+mRUU2hByzddidw4f1sZ0kZCN+C
IX0xtFgfVea6PI4whNOtuvw3+HK1zfikeQpJdpY/AFXaBn8b3zIJ+OMbz7ntfz/8hwnkf38E8v+6
jOk1PvNkXyYY1QFzADphPKimS0GoBoZvb42T5PuZwEBR4gCCG4RA5jLf40R1W5o5UPaFjWReB9Sq
r6ReO6zN6NWV+2JncfYyrZ+mRjfGQ4rSG4GGB0gLm+dGvkPz3Uos9Nl2fnlZX45pcTFISp4wLlvj
YQggMOrzgHs62Bz7ne2ON2RyDd+Zf7mNX4IIIQsZ/NuuJFDHSgkC4dUI/Pthv/yeeQ2+rGOdOVWm
FDa+B0+lPA0isyXW2qivG7FtoKDRvIzG5YWRQeQa7WHE1AMOJr4RMiUDX3FbVxz2PJR/rCxiZ2eq
amZKsKKnz6V134dlEeiIgXLttQe7BNistGGNee57vA6yF3NGCs1ZJpyDy5HpsT0KlcKmlQWp86dP
Q4vfMMcFjc/Ksb+ySUEOj8OG95AKiOXCZY5KoWsoowyHCJryZ8CC8310alZxR1eWCrAbFBhwrsE6
vuQu4Io9OlmbTQeWypiz7sScw5TU/s8+7ErYgKTV3GiMOwZGlhdAxzgf+imdDlZ1qu6bA8OoCrbR
OkjdnkCyxSWBdVu7Fa7k6WAWKFvQFUI17RsXioWA0cpKjM4+SuRUbnkg+5U/4REk+X+7QIvd8aD4
a0mt70t3aXX+8y9nzCwqcB4ZsNqCQE8FmWtK9AEqdGeapi5PNitz+z00vzS32CkgPECDGYe5KQMT
4lFvctI3Z9HvovsMDLqW5OuaL+njZozBmCl+/3fmlzuIZqbUl7yYDvyP/QiGp7TaSFaw4W4T0oBD
y3hmplw5HN+P4cWQ7cUx5PUUs6osp0OZMFeXX2rzeXwBxZzb9x8/D++6JeCWgIUz9G/yknrb5bgt
JGyT7iGVHuXoNW4+tOhvtUYCvmzTwA2LMc1d2SYq/QoMXu4a2xFdwsZ4OqSdBYHfxM/qhODClZBI
hEBDDTKcKPeEdBgV6Y69Ct6uZdG/37/zF8ylLpTR0fGzcNtTPqls5Pl0iLeVz2OvijdMwc0UPcT3
zi5yH7qH8i7+u4a8/B67zWbRPAYwKtSulreFWshcdij27whkn0k6dMRNga4TDj732tqp9z+v6JV7
49Le4t5Qi44XjQ1fNMpHaXpo3yoX+VPZMxObsGmLfMlKEKBcnVhMKMhHdA0SJguHwCytqCxWTQcR
iMD0j80Jcorzr60OSMd76sqErtyOV33QF5MLp2B32tDSnk0H2VX2umftDHS5rGUilt1h/9qz/1hZ
gvoai2YinmCl88uT6oKTN3anzen+tyC/qKe4c1NKHlZQQdXc95+XcWVOPwOvL07WGuWcZzJcAJ/A
QajXIPJvQNd0isftz4au5HuwX74MUr08mCC24opRwZIuh7qK3oxi8gyQtsvnKkfr7pnFYOoUoSpT
lzFli5eCO7Zb3q042vn8X0aSl5+xeJ82bWm3g4NN5ES/Eud3tkY2fNXTfRnm0v9MGnjs4npey4Ld
29FTrp3U2sv0tbfvlUyOhcQgjgLCfABQzMWElo0RtXmDXTMEsas/TWgFYxu+yT0rOJVE2ynoTjGD
cgdOhfZ51fq16/Kr9cU89rRrhZTCurkzoHJZu4UbB8mx2YCeB92M+ACQLTaefkyP0lbfI8VO1sqH
1zweGlbmOBKPVnOpZ1eUkVLRFlPNQX4vnYbARgeV4bU+m5lYFM/sXQ6ST+Ap8qAnJVob1uKxa+4B
IkporFIgFYUL53JPo/w1tiIW06F64p2b3Tfn8lZ9s4RX3vTP6p67GvTXITW470/c/fk8fcriLTfy
V9uLjWYZuV3qcjcdar8mY6iGzba5HbbRhzi0d0i76B4jWkjdt1/MfQJ+1Ovc91nR+TG8eXy0oc7p
uPc5eaPur/Dckm1CUOMlreu/HUCn7x9umhsV5Gk8fHjs9+b9Wkx5ze98/fo5oP7id7opt9SqwMyB
/f7A98Uh18nPE7TsOfn0quCwnxnqwPWFdPKlCdaW+Zi3E3w3zY9GFQMZAjntjSSD7oKpk3Qs+g7d
6WUr3Mpkfm5V9bYAmSjKQ1QLfv6Ya14H9DF4gUCsFMX1eTq+DJfLQhnrRJ0OSf3Hik9lvuJdv3sd
DNJR0KcO/hZo8yx+fg7djEiPDfuAnqLb7NAdyt0q3d8VG+Dnn2VH0ayOo7+wkaitnlt9Cj6ax/pJ
BqtvBfBpHgzgylS3o2cS0GDlfv/888xdcXNo/0DnEBqH0CMBTofLqTNiWZSt2kSHgMX+9AxNha34
rZ8RUuWtGzIybvVnCMDJkTdB7/B2rYvoyuUM+2COB1PNTDekL4YtFVTru4JHIFSEhO5OfZJustfy
fSDq1nl1juAvPte3PEw3IFN2tVv5Zk2E9ruTAZOGo4LoSUbvONSzLifAjpUoYqoZHWiReeACqsdb
Q7pFggwJzV5dcWmfacpLt3JpbXFqFM4UB8CtCBXqikin5E0iQ+Cc1LD3jSC5b0keZKHpDUCFJ+R8
b4Jm9/bm2STPN4pb3PbbwZc9NRAhuvvJ5IN23ft5P3w/SXO3MXK4qgOGDWeZq3fiCerWGY0OMehE
dL7txvufDVwJVC4tLDZcIrM84oPkHPRQCoyXNoSQHahMxLPzCLGehzJUbuO1XNqVaPrS6OIyj4oC
XYEDhtXe8/0UYqeDRxiiYe5aW8WVU4x0CNQzIZ8FCqDlpWn3LC4GG+8faD6Rrr4pfAga60AE8PDn
ebx2cGcKGhwaELJYUJW63LdRxUGMEyvSoRihCB3fiq22zx/QWSUDRiNvo018Mx6MR31PT9GNdKhX
woPlQFFR1NA/OwNqwMCiLrkslcIUQ8006SAhRUeT95JBW6EaSaO1blWvDPaaMQQByNJhrEhlL/ZM
JI+qWU0pPfJ2W97idtkUdCJ2WXvxtNJDu3QH87i+mlrsFD42jcryjB61KNomg90RqZaCukWijlLw
2yBLINO1J8oy1FoaXQQ6w0hZUxYYX3M+2amXHM1tBm+LLfr7512zxELhTM/D02d3jxol2KMudw1S
kVrJYgn7IQdlq+qyIPdSr9kjpZsjaDHJ4DekCoqTc9tuVmwv+9+WtudV/nJLm22ng20Mth0NDan0
bE5h32/oMdkO7INOCmHJ+88mr84rwneIB6GeA0a9S4tjpUZWK2FeFR6qhlcPMpFf0go6VtH9uLWS
lTNxfXbhNFHxhg/FtXJpr8p6NYdiPT1OSf6QD5VXi5IoLXjuta32GBcPagJaZTLY+7o6pfldbjG3
FaGArkEMDDr7qwIE9/MUfMsufs76P9+0xOrnYO8FTh1z4IC0FAo10a4DImLs4SWyQ3VIb3JQfLJj
IpPVBsRrZwndoCjXzcJiyKleTkfM+7KLM0aPBlGaY/qHPUe/GHTOLJceht2kBS0E3g7a4whh5zW1
sCXl3+dO/2p8sfZKD0FBm8F4DaqVwh/2/FS8gUbZzY7JwYAsN3kb92Agf7iRboVEwF3188TPJ+nr
TY9514ExmuUyZ5H7ZetppcM9dr1Oj7QMi+7UxndDdKsq439pZnGgtbIflRqkwsf2Q+wgD/nzIJbh
wOcgTAjLQ7BqJh1fOCbZUJISARIcry1+RUmzpV22ktBbMqrNC4UahaUj/Y3cvrYEOsW6quCdLeJj
urVDFti7ySt27dHYHCXffG+PaOfPd443HdldSqJThCzNZoNyA4pU+dFBTf/nIV87MBffo17u2ry0
a4iOdKhuN0/CfkUdkFSdx8c/zS+7fhxbD5un6X2peW8PGVrea5IUjwZyOz9/x5XDc/EZi6m3oUor
JSqmJY/A2hpNYDu90yUv63ZaFqbGirVv9VusgoECy8zfpcxEsYt91BSxVdNqSI4x8HBu5irPHLxk
I5mAXtTJBJ016D3op8FHwuFj3MteXJNqD0zJ5udhfyvC/OtDkN7VPxWiP+OeL7dEb+WjFpt9cnSG
B9UgpXbT0wYqIQOJN9kJyc+jsfYEWEIZ5i1oIIQC0Sgq/w5yPpdLrgyOZg7OmByL9oB+/QHcWUFj
7VI9SO6GcqM5gV57ZnTOk3cKWGtsH/AegpbvytBnMwuXcfEZ82n8MnQpL7KemlNy1Ohbr7QuQ79o
1J6K26hA9X7fsbPKPFb6pt4B1PD8s/Urd6WJvD56qMH3ihrbwl8OTUzhqq30mJnPdgyyWcM1lIhk
rxVQX4kS+SVbw7J/XgAXA0ZfAlwL+KlmQkPQSV4OWDFUKFfl9fCJwmyRHjFdCBy6qi9uTXd6wf9+
/X37a/QybMiJPDck82ICeR+foY9hQrTyV3IFeZ5AvoiG4k0HXcIeDyPXAx6S7KnHkChLkRpbe0/M
6ZNv341sABSJUXKBMPzld0/MAXcYWmCPgp0TCUookLmPVw7CN9c7zw0ifANN9KoKualLGzkYiGlU
ieHYWYz0IAnM0rUskbIEr1h488+5PQDiZAg+oLhxaaTjUp87cTweR/f1uBfexn1pvOlP59MNsp6q
+3sgzwl5LTCDL7oP/o/SC80t+nrd0/nkEIWQ7et5+0eQ2HsWpPEf7u404u0Owv31UZBdH0Bvjtwi
NYQHbO5u5qaaGyXEfzbeh3DfPjp/JjDJ3d79ME86USGAZ5B3ERj4u24TPNgAAdoEGn7kBkk244QU
fXjQwufe+1WSx0NO/M79D4/BYkYWIZzdyOhEHSlmJJzasyF58p+hxNaEZp+1dcqVfMAnb/xyJ31Z
gGVdUhJV3+kWzO2Pr9BPBST/qSLb4/vrNrw/esfTtvHxz8Hf7d7Cw98mfNl4P49Xn5f4py9YvK2K
ZIDGtYIvMF+51xxMd/t6Cv4Gwa3vAUMM+lhfkNAkIfE3/s3BfdocfEJuyY6Eb57trm3J+eT89DWL
y9ccdZ1aE74mI7X/YrntynC/h+iX62svXL2IzSR1ehjgzRYwxRyX3Ef3V/pjdn5VkBKbfjv57R7C
rsmdxMCdUL5Aa+PnOf8eYiw+YuHoW9tOlKLGR1TsVkZzLnqd1YyknCBGN0dwXErRvjKQM5b2FL0/
KB1nUDhla8Hd2mQvssSgTYhoqeMzgpmpiBxfThVofvYZOTo44WeCw+diD7wEwT3H/X8I/dtdeHh4
1lx3/3iHE/i+tvzfb2Io1wOUi3IDEss67oVLhxQJ4YwsEfmxUNEfs4W8VVuVXv2alM/gFa3a1Cvk
AwWfwnjsI1cGtBJJZo60WQvV73xlnT55+Ba70VFmzlcA+2QLhZDLr7EkK+0NacqPLxIRnse3FPqz
0k1+GrzSJsYmxc0EZHnYbOwtJoiHNiURnKXXoFQKac/0yB/Ltbb/K3Ok4lWBOE1FtyIo/BZzhHxE
2Spl3B6TElz8cVXTIy4jaNWySA4dNYIGukHrUAEDrM+bif/RSyjjlU5V3GRWnnv5WMZBaauJXzpj
EfZtJR0hFkH9KZHX0CLfb0p8K2hX7Dm9imzVYqcPqj5ZlZq2R1b96rTWE8VDOqxJZ3x3YbMRrBTI
T5EiWtIpAnEa18KBEXPO2p4dcGpWLurkZrXiPUDC/y1Gm+sL2BMmtPfmasPifhgqtaq1RhrOiGpi
HQqiujGRLkrUO72jyhvVRfpniodcdk0ZQguRJPG/42ibeQhoUgQq7rEoD00PaicvaQrltSlr5WYc
peSjyjMTmllV7+BprA1dkDOE471TRacJqb6npuwZVH96I1OJaAS6KEUjCbrRUFQJe0mlQ6h0U3mO
Oy013NSMB43UUY5GG0POunAEESgK+UMlKdvcEPkz8LJ26eVaAyXgtNf5ez2k9lNT1bEGQWVJg6Yk
F0nqqVY+Pcl127aZa9VFNbKDwdqhpgSEj3L6EWtWRIHxsyPHEmgxbfspqHSjrLZJ5xRjkIDFQk1J
3HXpb9AvGQjmoKvNvdQQEyKJZIQAhkn5NEJvItOSBnmQTG+JYsYm2LTbJDVu9Mquim3rlADEKSxh
UHLWuq73TCOfInecUnRfZqLVZF9oiHZcrc7sIlQns0s2+BS030i04u+cYvegS1mvIPkatQra7GW0
xNkWfjARqcmfKzsacKgNnph7vZemY1m0SryNlXK4r/OsKUhXGewQ5yYXnmBKezcUMn2eIKz2u9EL
FTIifWMc1TRzOLqYJvuhtlSnDlNZriSSjzrvPWUUIN+pMgEoKmvTNhyYnVGo2vXN30ExHMUzrKrJ
PduWa1xQGsS4gjHRMjDWd7IBXHuh/q0NJ5JCQMol1J9LKfOTyh4AaLXm5R60zjKInRc8dluQhNEQ
Ml/FGUTxwCN13OBQ+shkM7TKRnE8nljthLRt1usud0q58ME/Lh/z1oEz65uMncoyzh/wt6oculOJ
lgRFwyJOpjFv7qooUdL9FOsNBsZiHiY9i8AAK8nqCOEBh+/7QR5BwAO8zd/MrBJpq1VRgdRqw9U2
qAA/SclYycZ7WjVWRXhf5Y6vSlqukWaQtbtG6yOIfgkjGjZd01kdaepWBkWYnsV/qsLu/jiaACoJ
Um+8Jp0xAFNTlTag560iUjKYExaNUt7JLjXVJkHybRKFn7O4Q++8Lhykq/WsecwyqBuTGvW/0ZOK
NgFRlGNSAak4pAlVSKyM7jiKhJM0luMPA1hJ6Eg2oxGyNFYUV5OsCiZldEPZCZYkqBTAHrwuAYkA
0SalG3d90nTS0QJA1j62EsBrvlImFdIYxqSrLsox4m3oG+c8RLJ512Ma7zqZO2GOVYKqZCqGd0HH
FsLvCfLkriJPKMglFdeeJj1JHwspRm7RMOOIqIODhFYnKMZfRdhnxBo681kuegsrqlj1XwAkSjyU
Gm3agbIQ55/jCoQABwegCC38vM1dKL5WnCCH5eTEavMKwKGhz56UDuQ5LhLWze+hHIatIhVjQmhh
xPvSip3aZ7agjjsD1jZ9WqYwCEwOdZ0kkt0mjeG7OptZL1KtlQ34ErpcIBmbRpM3RUXsy3UzX/OV
IUFaVUEGAiIN9SNjRtEdhK3mmK0skeDXHLV4z3lfJ27XdfjQZDJz2+VGoSSuxBIg8fVKdka0bNrR
Ge0dNaoiERAEBJzPeLBZemG8z+IyrVf2sYNBm2aBjsSoUR4tYBhHD3kI83djcQR/UwtSGTeWk+xc
JsXwxvo6iwHRTS0oasfzouZOgsKklbKWFD3kwOdNBq/gqLzZSRGgKCQrTXgtyKRCUmiyJlnbpABr
/u4G5lhAf0Wy4WtKTZMDumDbnZyNEQo4eBT2pJe1THF1fcRCiN7pTV9R0tHw0E/a47GsT5y5clRo
L6bCK91ttK4SxGlG2fHLgaoNSZLWvuvSEoFmmtFuW5px+hQXtSWFVlcWz06pSc3WdloQocpDx8LC
qMF2hDWRsiCvCsc+xrGTQDdINqjqSW2hdgTVmH4/dDSdk0TAc5EmN/NjO9WVCXJ8iT84kI25QV44
yx96VWrTgyR3lYJ2QV0LAZ+iwNrB9b+gKt2PRFMm/rvtLIf7yBMkb5CX7h9GiNzOcga2cdd1Fq9d
u7Sa88RzlEY0NhiGC2ixBhCTVcgihEKdM/m50yGtnNChK7a6HrWQL7QpK0MpyU1BUlpX5yZD9X2j
mJ1khq0xRqdBwXXjmpnAoCW9sH4PbVlnJ+iJCO4WOYAGD7LRoGSha1HNjkPL7CMzWYp2/NqqYk+r
cjVze7sGr4faG3TcS7yPYy+WFWGSdtTK0i8pd1BRj/D1roL9yVwTbUyYxjTNo9sOIh5nhBu9QkBT
YEz7Iq5H2Gt0ewQAnFPmKipSyW4MGdZf6Ia27qukj3/h4danuKUVLSGGkwzNoe2juttkhTTcZejU
TIM6kREI5YZTobQzjZIvyx3PAjYb85rYVnHGMxsyxZSz3tXUVHaegBeZJGJTVVDPKJtOEBu0hq8U
Kh0DiTDRFpGlXn/TBJM0twQFwDEWrFCDuEQyl0SKHA1bo26gQ40aYQJKnbYb6QNy8U7mFV0b966I
NRlNM0Nl5js6ZtS6EwnU1QgrZIu7gskCfFFzi7YHf26g00m2IC8Sl9jcbuS07MmmpszcrB0k9Enn
lKchuG/00gdXGf0YjGxgfpEa1gldRXP6RLP6zMt7CVJerdnXOKAJWsa8CBnRxpP6SoVUHbNAZOJS
DVbCjtZoelAlxDVD08R8h7WQT5KZjtG+Vboi3hgd/jQcIkeYoVAqfrYSu0xdEbFWnhk/snpPk0Ta
SxFl72Vq5PejIcbB43GO3gKTsi7xHcp7G6nFSm+3zqTrxaGSxpkigZaghgAXAPKflaYKJaCDIu5A
7yPoQ6VldXOyWRvTs8G5+ljwCvT4LQpo7d7k6ihwm48Q3gTUrpaTp5IPMlK6eoRaE8IPuBs+1GPv
6RJCVXfkE0d3B2fdc9Ur8sckcla6I+Av/QatsAkliN4dJYh4nSPgQyCKdp5CEzGeypUpgi5Tkh03
5NLxK6u2GfDHvDc2VFVrej+Vjhp7NqtLPNiyTskfoiFSqCePUfoIvEnVQxwnyvWDJawp9aa2YzSc
4qZCG6iOH7nFqwYvYWXIRPkmUceiDxHOUEEkCb1hXt/ZvYwwK0MQhWjBtvrxocoqod6U+KrKE9ag
PXPsjlc1MhUWRBP+1cecFndVgncmcdDT+6Ip0hC7GlA1961Epz8Gl+3YVyK7uCtQPtxVwsaDRSR5
9kAjI623TVfI99pgoxI8X7qILXPVfkdWIX5FtWsc74sos8G0VtAa4UPXGHEgx+XE3LhToMNgsIqm
blIK8AJWiBiODpWHP3oubJv0SQsBpown0F+TzAZr2OAS0wg00HT8qUqL9zhSgC4vqq75KPIqeqwt
AeqdGq4xd7XEsDnRbID2UHJqaOJHhQWRWDEVqPWOpSgCODIZknepRW9StBwhcJFr9RZ3iJmTzB7L
X9WIMAddfQIvizHpcY6GbAJBdkExy8SG0K2DR0guxr8Kt9I7JYsmIP548ceBV4v8uhVwjElag9ME
oYbzrJaGiSBAMssO+AJtPDpJG+MBI2tT4YM0UQsZj527brCKJzYoUZiVKso6kmOE2STbz1TKioOQ
SnEnN3IUubkeKbqviUZ5dWIZ6Zu4q1MsB7d1T04NPdvYWgz1c63qzDi0qFxzPwZLVLlTO5kJPzF6
0JcN8gQaEhT7dd1rdd70N5giBOGJ3SC3njuNhJJTzaQdNfA69o0hq58iFTS1yP0j1idTDrVlIv0P
RWeyHLeuBNEvYgTnYUv2JMmyZMmWLW8Yni5HACQ4AODX36PVW9x4cncTLFRlZmW2lqW6ZQ2xllnt
UGTnQauWGW8WOztwSR13p2RTvjox0RyS/v2ALQJVZ5VrzNqprfCbKeZ/zmT85tHStMS99QQpX/e+
WFbKFtfPIzOY0lfdJ+IuaXQ33CJvj8NT6ONZ/yVDoCl4MbmzxmvceHt/Yukbu5dsxFxI+huuL3sM
nuI3H51GGI30aL6NMpbcNdN0qYiO60ruzvTHJmXyPVp7po4pNuFcenk/I5JZd/PZ23QhSpMOQwIR
gN4O0f9udeVUk4+laqbjnFCpgyrUsO5l2iYSDN7MS0NaJvl5TcLatUgE36qIjfoUbp0o6KyC/H7u
NotcMkVtWx65Nx3l4BfksOZd9qMJu0iVi3Qb6lvrRFAlsSyebKTiqRznJoWd2pIhLeNFEDOUj11o
6Yk296dustEvo70Y+1O7pqT09mqSX9QweH/9fMsA2opduNO+6lFWW5rLgkM5ImMtSGV8ZY0w/rKM
Zs3P8aKzpZy9xjalFmH26LVF0lUuhi0p2dyGJJnXjk7UoGX/T8PfYAYR7zGJWF5wVP6ejE8smjG7
i2gQ//bQDJ+DoW3kOZ80r2SfyryrRromknS7IcpOuHklLFL0ks+UxLt79v221xc/pNBQUebsKyev
fd1NmwPY+W3jnYJiVOgDZaifrFWNPo8Ha8knq/gB+BvKPIsmJm+2mYeOEWrP+/voCIex8tNJmio1
m/y8pTAMTdAnhj9KA8ssa/ekbHfjtyUd+Pp9jcb+JSP/B7Cpox32Fdm8VwGjGJbt5M94bPE2dGUd
B/xYIpyGf73QgX+Jk4Yy2O554c5FerR/3LYcL2tnYgyhanAO/i99/8Avqxu6QXKWRMLkyq+eea8u
HONfgYqUf/Z1n7JsGQxRegoRHjRlsDfHG9XaitPQ9MN6q7PWpaecye49H+vYP5s+FU+iO2x6Lryx
fXdMq2BDW7Im5TzRDpVjO+ZPbOdKbAlGR9UNtdcVLybZInWNu4GEK/Zh/O1sCIw5xyEl+CagU5HX
azUSyBjnzXsQx7u8Z5hQAS3hBnjZ5R7jKupKMpNVPc7qnLmgwYcySofbZHqXnY0Z2z/zuItnBShN
0Oo8RPNtFss8vU5FM3JZb/6iKrNLlCTjLETzVQVSd5e8PVYiUxUGfHdrIPQPO6icm3FJirdGiOnA
isyXWRkfGONS7yZGlkbEU3DDH3MerqpO8MoLWvrdvLPBWCmcYw4ujyhIqsULgqe06ancVvrLkw4D
RXM9eCHvPRabqqyVF7aflA709pDojYGRPUFIElSyBb0+KP6N3eOWjEEdbB+VMmRVdmpjSRO7imgq
U44geLvta36uMJ7209LaOK90xxxwAiB+489hpDYcwE5tk2zfj1wpW62zVgxjHnzlk/D8BRhmBZMq
C8uKx32UBLajoyIN+BQQPc5iFychrAIdN0G5DCwnlFnWL6psGJ9nKtQSyoe0J23ipHwzfo4KUUwl
wxHV7vBlTEx91MR9FWUNovdhaVR2rtUxYLQi5IxIs3YbPqZNR5JH0OO1J42il5Qfmy2li2qPCJkx
hUgAZoe9zxlP/vmH8t6POVmDS0p3vXJpDnFEJiEr7qVMt7V4mtqmqEH8h+xp0o0pwAptIOkuB76G
ilpsSZRuwvw2Ron4WQTz8RZ6oWPtY/fsf6E4LLNMtAXDKY5tXuW1q18KkmYTmoiB+y+LGq7xDVnB
dwyj8S0NkgEMrAC3mnmTpbtMOSW6LHDBoeodLFtemKcnFGJjvKSPGy5f9XVzYzaWXthRY7eBJ3oe
e6+HqHfZtlSG9NC86mtMQKrWput7tEirzm3f6LhkvAbtac12/MrNFv2VLkqBb2QSvu6zW3AnW+iN
qkzGvMwK38qodKkauEOLSPzZh7SQVfrR4YMQakEBX5roQ5OhNlmta8BKwFiM1DHTMTzVwnkec9ee
seYTDuqpNti/nXPfTs1p7EUUPQW2tms1UA7+jdNQ+OUe++pRaRmBD3Zq+R4GyRhdJcmsj3k+q+6E
2zZ72V27+PKxGIa0vaXZvgSX0JkovPTeDincDkLykgV1tF8gfAyGJMmHAdwQar85eUSA9red2v5c
JP3oncKODIQSKCnrqpnQm+4pcV7fPZiol025BAE2KtqoKSwHl3dx5eZt/RO1azCdkskX+bkIUYVW
UyC6/IxXbPg7Z9uVZ3MM8151dDvh+YiaRVe7Ds33nFzSz8KpnVsgnNRWhc2sf3qbV9C9LluynXY5
EuQn2x5fVBNM6Q+TfOCQFjnknSo8Ze4m5bdzNbkgUmdPbsmtAM1xJ8FuQFDKRpA+ujGAnItiFN1V
OkFcPfxPQS1tvPzzvHrFVs4tXZXCPJLScMpYy2FJ1HFhew58Zmv0+DKLYQQ3NoqI4n6NWrJKaazy
cne51WD+KmJLh/0nVUZ9nNdVIBofhFlAr16KWQMPz8xl7WlsCtba5sQbTig6BZiebuOHJZ4zfWua
j9FiHiyvWM0VgeIdQBPRXCb0igGuzebTJkP7s+eUqWofx4Gmd8o7gM+inU5mD/t7b0uFh2LGiwBh
+BGH+2XgBqTNiqcHtQ9AORaw9DO+8UZXBVPbTadRuJwGZX0DAC7Up7XdfD5CsqEqwEkCj55DdX/y
NqcGNs5/A9QZ3ClQLqJhkmx+0srMqi8Ldi5XPBXp2kCK1vy/oCtSXXpqX/xrOGVcrb1D73/CycOX
NxoRoaqAM/pn53HRFbi4za6Zi/r2xxbp+hcdmWurtrddK8ppnkISBmzQdQC7vvDu+0DO5nLs/E8J
nQQRl0fbHGLxAzb1YXqTAwu5zWXkQG65viRySV+HORjuTTOm7BpP8ZzgWM6i7Fuz22H6ggN4E/il
OfwuLPO+GNBKDqioZ2udg7fa6of+AFWpwFcijO1HtR8nPdR2OmVAxD9cZ+mQlOrNS5OK+kfSHsmf
ue4P+WOQtJnPC1dI8jXk0nZ3Rz0E7TOf0ranw18SrjbM6sIHP6nD+qdR+uCByXn6FExG7JUsxoas
5dXsOJxF2TycGuxC3jXbUxyGWOZfZ5OzM1D7u6A58W0tX900GMqaEAsYa7i4JjfVuCqBg0K+pODw
NUmb6snEdlF3TbiqALcrlc7ydXRewLOY9rR7Gvq+904JbS5PWqvuZRxVhxSLaWn/O8p+zQHIYQwY
81F6iPSTjmRi2bI+fHGp69YrKu49g8XItifNdr/2XhZSsGXrnTy6VXOPR0jwDXR8fZwzBrjrQBfR
nhu998mjO4z+3Yy5dmyFy3j9HI0+VglR6wQINtMio3ehcqh6/pK4E8O+z7c1tXY8bUtm9/sdyooy
/WEyQecWbI9i0W56W1w6diAPKmWHFwSe9c9lim+j3XxxW3eFSLlMcrvWV9S9Q3Ce+zrHzA/HhPZ+
Gg4e17Z7/ju9Llb/fT742H3kIoEUCvAj5jPFPC4z+fisCGX4eJtIswcAu2U505km+ymXW7qUcaCR
eHkhkEc1rHs6vWhmpPHc5dTRU9QM9XxJ+qCpryyJRN/ijC6Fny3vvFO3ju5ni+EnPeQ21fV+PhCS
rdfA7GN/txJeKB9skG/pqe2zvj+lwyq67+agJN71Ne0NPuhANW1Qck2syb8Ir2GkdUeQ3q1NvKb4
10b5O6u+wQ/hLZP7261NVv8BqbPZF67XiCHEyQ95ohY0SW0w3x+xUhkEVjfSxUqQGlr71rstcawA
unSrPgV9DbQFK4Bi0VnAMR0Xx41Kpf3qKKTCu3hXh3jwklaYSztl8mnpghltnHdEdGl6ObAVbHU4
Vt08yeNloA9583oavMqlKUHHADsalxBPOe++6Io9/z6NIXZI80EvceCONd65g8dTTbkvplOz+Cq7
psKo5KkwQYehyDQsv4MuSpHlOkPQ+0Q2cHrLt3F9yszSp6Vb1uCc9vHxWIedDM9TTct3jpQ4Hqzy
dVo2dYFGMpa6/xu2g5897mrefLAogDCa1NSmFQVnae+jaNf6JVGhhedQwmfLsh9odptBxEDSNhcg
nGveMoqErFbsUhx34Zz3X1t4M0TzXooGdNvH9WXelHvZ6a67O3QNwAuSuzEtp0kxEbW1H77xY+bP
TBj2cVhN+nMveFilitv9mnVHnZdZKpb3IynWqBTJSMvVzmnUcAqyGaX+1K0ApEanXwJwTAFekGas
fswznsaAAA6zXZN6hNaTxFoi5awp97LmLjCg/rYsJpfh9+p3MXGwtWIlJeOO5i2aQ3fOqNZfjZvk
Lw1899zvK32Y52tVxaTv3XUj2NN5ckx6VTCsfKYuHvV8EvHu/ydFEBE9NM3Bj7H11K8mHLytnHYr
yK+fmvi0MXTb8xJq/cVgQVKX+Kke37dR0qpNuUzOR+tmW6mPBhP+Ih3e2vRgKBdpC9WThm39NoxL
gtzhA6hfGbzPFuVDRy879+bU2r0zp30Y04L3IdavBUQ0GNXaOeSEACmyWtqp+OFa5JV3I83/54NN
wtem2+Hw6mD2MC43u3saPQ0EHbh2/9XUGe1+242oNwKQs/tF9kN6MYHs7+rFOCg1OCGMKoAyeY4M
8pxRLy5uUEAJDU1PYoQDA3jjcoj+IPaBGcqhxOHYaqICvJ7bnYlpm94ifsix9AV3eulp4Tkg9y78
lW5L/nkZ5wkGI5jnofLydaeIRaF+Wwu//hLEmDDk61F8dXk9+FA7u/PKoNMA/eM2gtjZLtBf2G1L
yIAYuK+B8Jrk+xaatrvOmW2vLXFvXanhoT5ZIw/+/cF195EtVtgZFfe7rlI6wDtbxELheFmsf5sM
DqQE/CRgpQmIlyEgyr3gByHNGf3/UlSDcj7edkG7RFUy0kQzQ+w1T7p10X2G71tfzrbb/7S+ZJmS
SxmgNkjMbG70kHsMSA+fXbEyLyDNptj2l2mp/ee5nv2sNBacq8J3nee7xb5Zr3pSQBRrx2KQNaGA
S95H+23Y6/4/MxWzrBq5ZrBI/Zp+lZ5UET5tkXqD8j9kWRhm4EouY66ufOvwc9PG3VEupiuufUTH
AAdRs/0suu5Fz0e43M3DyqGKyY5VDIlYv/GSO3Wb5n6E2nD18NrOyyFOQVtYeU42nKIqP3L5n6OP
2D7bRG1eUAkMz9jm26etSQwnYvlgNRiK1x/KW9UngIHmr9vbhdGRru3XOkfHoxhCIJzcpfci+Fhg
2dcieY3aNmFtQ47pf9IeYXHe+y2VrzaCauMMuuluWzlW2o/D78wWH5D5niE02xupHuatHXGtz8OF
fsgP79rR1dl5iRKHHC0d2l/FaNcvwwSuUK5My+4CPmnryprI/vJiKeXFbXr6gVSCricndzI90VZ6
CfKAbbk3ocNX05hmn4Ehu3m+G4Qz06Wn5X3N2uiY39Gdbh4bY4laxDXyENJWIvPmi2cbPT9sSwHT
nEbu45SRRHXcUhO28Q2+Imyhy30h7rZpd/JiUxtF13b1jvDWj4X43vOqxSC1Ool+g8WuwTc2ayP9
Tm/ZILEwWPnAf0ftJfR6FVQU7uAdAF6m19UunX8eydjiB9Q29Rij+KcB8zMUZtsWYN+ADnpNnn10
AbSDXT3N98lBJ3sKYYTfUwk1fqqpUf5ZjkOMZAJ6Hz0500d3Yy6rTZVbUxeX41ixZ4oH4Klr0Qfj
zJKZmwEpMqP+5QUEFMhbv75lDGU5pz3lh9xRLw4VL8T6Z8xzIVCIH+w0FZvxgvuZ3l5fIrEBgpei
n+U32UDS/Mn5z9nD1PleV+kpKrg4URBs0BGNiE6H7iZM+R3UR3bSB3/wEzUtLh6meum/jRv4OfWk
zp4Tl8b/bbPz6/OaB1NQNq7LfuYywAFA+ZsPGwwTf0mT3jO3vmVZBE00AymKJh8fZLfE+wBlSij5
WObt4C3nxFiKrPWAJy/sKKfLmWMHKgBXHSOmO5xkq373eFGl88RzpIaue1oSBTaagp6ghIiR2NzT
t8a4hHWqxrW1i5ER1Vy5ohqTuJNVpENH5zrnyasfFMcOaewYJZNlHuDtRTYbhr2iBUqLiDC/IINh
Vd7F6I5gPTMJVbflwbchDD54jhGjnTvrTE2mZ76nAXW7SNZqbAuGn42OPi+9DIjUFHC8FXB8/pv3
2CIambYVRtKuS3PCxSN330IiyfBGFmb1zuinpv5ed37PwTxaaLEdGUV63lOm1oqCmm2sSjUuOmGe
3vEDuV6o0yDCyD41ZglgeDX83HH2woWI+W0Srn22ukmxNlpgoJ6TCPVfSz3ds+3ZgKaZk0zU0d6r
aRfDk0791r/u8Riau0Ib4Hqx9L73jK7KtrcuHYuMcdPKx3xRzUoT7hV7/w0Ab9gZdCatXiLtOp/Q
bKbc7mtQJ0NB7kMG6bKRCp/wCwMzf2/aiRgZGQgw+uLwzdeI8Swt20C7DwfedhlP1hXGXYua5PpT
0HusoCtvsn8RjAGH+VGf7Re0fp13Ba2M1GUYjny51A6yVcXO/N4jb9sugVdLdZIqd7byDl231UdY
5lE6PhcEC9Pd80eiaXPbcXHlfpKmtg+o71ZRIdQDL2qTHTjCB4ICuRRGFtUWZWle0X8YlpFEyLKc
WA8Q2XzV0/TSiBaknovWHOdgSFiemLviQ1jkm9Rdhzlf35lymi+ZbeBDwqxbwmpBxzCDfODBdV4H
uT9qeH4y07y5aXBSoLH40e/ZyppeN+X1hYeMGk6OsL+lYE9jPU1mUgWqivAogD5kPX8q+pZ8iTiP
TH/uLPGTfMjIoizTs7I/RvSKc5npcNnfDr6l+rLUyPPOWyKi9mXfYM9/NLk3xCjRaly8k0CN9Nx2
FPuTZnfgcfZEt34PwmOfMF1KZ962ncu3qucOB9kmWPCznRoMSouydlPfvQoBQ1PVMTsGwMCQu4Ba
7VE/Oqli6KIsG9oSHiMlzQjn5/heLmhtzwDWnb1MW8FC6D4VNrjQoebpGRBHsmfAI6/vXNfoJw8S
S90cOy3961YAZr35+dSG95Krp/27ySxfHwLH7nJJqENib84M6adAZWt7bWorjkq2LsCqNEWI8ljb
kUVtpJUYVm0HAX6n1ssP5m1Ihe6b52fRQmxDporPa+Hl23s8RT2nK25MeH/Q5+D6WsdaV5ovK07H
anroSAQjG+ZQBH3fjqHO8k9YLGXFdbPwi7dxXIsBrJQM4bpaF96fK0zwspWRCOPggpdl785zlNQF
p2zNEGQkS9zey9xwKg0iK3udlZ/Kf8HsHx16LWLey3UqCgEntijrfcvjQSTnfvPq/opKww4nL9mD
6YmqPD5PIuAaVEE2meeRr1fcpLZj/SY3z+4vPibvfHSuq/pxMDXtrRV78yfwWM7+FAwZlTkFo/Ye
YA/JKhjBe3FqmNqg/2tsGpL8sKhInxurYthTcPj6jmhcbrBhOSyMFIXbjufDmjG4+NTm9asHpbN+
0DbwffSbOZpEQOq6vduasPkDEmGkVyK6idxJalen5Q6HN95tMAGwyYXQ4cWThWcuiZ/gw+7CPm/u
U0+t4TU5guNrJuvuuHmuD9vrvsN/l4uO6z9D2iDP2Vg9H2FJuLbJal74WT8kLwwbzMcbu1aZN20n
mHEk+d6+plwfBZc14jQdfkhJlmy9eWrz9AOvOUKG/BDx8FuOzGOlC+cgOZtiD9NTvG8JMFEQTine
aVb2D6nK9odi7hkB3erhzbTGR2zvdtuTCeOL2OsunhsQjESJiuMqXBJkv9ySXKv+5BgLdE0vPQ+w
sFeFANmWgqZHl/6er95JSInz9VaHCPA6QB9oDARarNkUUJ/nXs5p/z6o1f8p43mfwRw0Ojx0F4Uu
tcmydxjiOLsmuQpemY8wOnJzH1P6+mXuPkOaCHO1EqrnrpfRx7u8+pZ3vxc2hbZKLde0jtO5mget
kwfv8MkJspI18Huv8UIOwZEAbofJ0B/lFH/MV3oLI4duRQb5nWQLwN28Q/VQsqKhIfPiJProIBZm
UXawk+Ika2QTjIFjjifRdjRx2U3L8p9Q4fFfk/Z9ehZwK18OlYLWFJv02QWus+ONysG60cwc+iUq
IEOvc73Yb8Zr2fIvlFxeAPSnpyKfu5oRaHGvHa4e5trNUpOmxXB/oCaco3+S05SUwDx0Nl0QuRjK
9EghF1MToC4q8vW/xFtcfGvSLeDLY/wxgA65DvOOLPF+QaKsHaq7KX1ZHExbtRW9FlUtVxRluvH3
R4wydixY6FDIkXZFgWHh6txcDnZtv/tdEb4znU2fd4HQu9xM4Q/VjuQ4uGlot79eGPcT6vFU6Mp3
ydCc4F0XFguzfn7E6bhhu6rtEfk4iINvGUJAdcscGqHfGrh7QxqYcWwRkYvuHpginrG/FLtfblbl
qMoazvwZzRh5iEwQHLhBzz7owpLaf9k+HjOLccvkXdZmR1Vh2yU4rijJ/E87b89wkkViaGF5FjBP
SUTzqpcuvOICWiANkLkIzzICWzttSHa5Z+LIkdvrK00IeTys8ipVhwEgryvr1Vm69kA6eevfHVHu
cW9m0bjj2ZAnD75foFPUE2kk3AVcWigMbNtc0q3Pw2oPaTp4wRZJaKIfIke0KQQuI9aHfjANN8t+
mkK3BKtgAkd8R80Br3fHwENv5NvbIvr9c4tcXALF0UHgiNVjh6GBls2Z1ri/eUTfTo9Q6MXXAv5/
PGfx5iGWX0SaVARfHtFdjxzV3sMc8DZ4B7Lqs+gMvYCJZomOtQcWqtKumQVNfGa/5SnzUQXKGTRX
k45w+MNS6O6sUxEHlX/sPiyf2OYX3fs0GkmWy3eTJhOSWrfX6S3ccj6ztsvnaB3yf4nqvVckOdnz
Xmu0BtOC2u+eDwP+ZftwHKspNTuS8znH0IkxwP1ZCVWXP6ye/KnMpAuXckj7JnmGrIha3PSEJ0Jo
liYOwrsRjo5jB7kcIMVHa3zW/pIc39oc+LYEgerwpV4jrE6HeNrGy5IeyeeAp1NUKtHd/OlDS/ML
SFyQmHXM3VJFUjUvda/p6AUn6x6ihLMfJcyUF9kty2tLUg/RLw4y8bqujQfaufj1D+r9kV9oQY/6
JOoJaE4vvOFVdsjBf5RZ5G7RsTRobd0qabW7FXiZbz54P7Ls0EyeQ8fmzG6iuP65wgTdPpIkEoQa
HGF3TXyxIPTXg331vHh1JPABefyUa6SZV6YZFz7MbL0AC34qMVDG4L6I2kk0XqkmhCKbWC65REGo
7b2gxH2Fh8n/6AR1492YL9vPGQ1Fe5qTmLcrRF9sbp3OBHvS2eL2L4qsIvKlWre037PYtObCbysp
g2vkve3LnKXnvqEOV/O4JvbeqKbWGdqOOPpkWOnYEWPpiD3HLiHFDRTh2C/ZUBfpZe8G9QHLDMXP
bAry33IL7YQKWEZfPaGXH/Hs+expQUz1Z5nWm6u27si/LNPQc99SafRlTPvAY4u9wWgKAccEPSvz
Iao/I8jsltO65/iV0XYk8ytsSorRnqIRrTKT4ivvTxOI9uqE/3OL9/a5X9qIDK3IATWOI+Pa57Ag
1v00NZ1FDWO8GYtxuebh6WPdYwbBsPotNDKcCUF09VdDOtaEALbrGq4ECtmZyVg8iGzNudTiBhSa
vootDODk8bv0p/Uv/fNgH9WgwWwys2/52dOhau86nsK/NZmG4WfssxMCJkXlOe2bAa2ItOYKLSbv
IAQxadr1nLZLM/ziAbZIs5lQt5PFxgILXG5jcUqjePg1cT0++ca3P9HgDkmVHwn6pTnYk6U6Fj/9
tdloTi4rlbNjMExn71swfKzKQT1zS0tVF+53xA7D0zChNfutdW+9uwVVtH9Cr9fNDz3mgsfr0UBl
Vl3agyrA8oIHn9mkEeMdaHK9/KUNiv3Lmqc2vB+sldOTF2hNXbOHico9MvAjidZRgNIhqIfoYXXJ
Up8QCG4pJjnrHr8kk43x9ugpAreDe4EEjsZ0aPGmcG+v+ljMcGnjZR5vydKI7H7nivbuwIghQAM1
w8OnQbwGJ27H1r80YQI/3jCMgXnkzfrSLQXTup/E85tpp5R83jSH8Q3QTL2mxdoFJy7DEefUkN12
pBUtdOgq8pnifqTT58l5aMlTuKf9ggQ74FPXDlk8URwWgd0RUTQgw3d5nbWn4k8cx6w525U5vmoC
gPByZtMivlIHj60SLNF6t8IPUPGtqML4eYdpqxrfeD9xcphfR73q7UuxjFF8Vsavf6cLipNuTMb6
ZGTd/m1sXEdls0Zd92gz5wHIsJfVfgrxRf4NslH83lXGCDxYP8lfRqZ9MuAlirbhOkCXITGGKdxe
a5agkGK0YqH9TBLLu3hktX9ZutW1dyZB/kud8ltz8nU0E2Bplrz+5Pt1yM1l8nB6JiOl7U6bXj70
e32aLfnP2GNW4JCO7rtR6xBcg0AjeM/rqQg+7ekB+2Pl4aLHOkYAcwmy8KDRCIJwz6azZMli3lD4
jAjcQMGkndpr0rlkQtCgggk8IE4yLB77w/EveYiMpShi7zEIgGUb3t4gYRcZInr6KqAc5UUACBzV
vNQhtaEQw9+O89ZWOWzz9KaTrMNFgEUIxg6/N9GvbIgW1oCKyLC8loCqYF+xtAfIM12YMbv+PcGA
/StcLNkhDPE1fPGsk01LamM+AmBMTn8d+tUvaL+90FMPqz8MFKexmb5rdt6gjXZfvR+T3b9q323R
S2EbkqDUtMkfoRZbXO1iNYQLShmkPwgWmNCMduh4y7C1gqN3mBkQsaeNCitjE5dfohwfDLZ0skNd
rFvsQxhrBh8Eakf7ZMCoAoblDmxmw4RY/YmnA8h4zdU6EkUF9SfOi8mPN0cA5LNgTUnTKYd99ugD
VIr7Oq7X5tMetj1x8AvP5TH2tWy+2EgekaZxKjqBhoHGyiGdVDb/4hA379+gxIP3xYcbOmPh4Y3n
dkXlQoFuM65YkAVipuWGbYgMkvYrZnPDftsD9NUQPNaKp6gOPzZtWLkzjH5EZZzr0eO+qMe2/wOl
7gPsIRfYiudU4xX3Oub4RZLkunCzIKzO39elF1+HDHaHHRohAGSZXIPLMhQp56hu17BCArt+gvRl
bl1ULD6jfP7YrLZLaMowcMm7zvxDPMN80jdZfJabUxYs4ieIVcT9BQuJ6mdLFDsTAZD7nvZFXyZH
l7ItIT+kzX73P2lnttw2k2zrJ0IEZqBuCZAiKXHSYNm6QdiyjXme8fTng0/E2RKkI0b3vun4e1Kx
UFPmyrVWKr19BxOBIlvSWjW8KNKvxPHjMBa8yAVVf8/gv/0L8Ov7OxP8KN+EJiQl4g0o9txfjUKf
Uona0MFTkkBZh8S60F/spIMOmcha2p98YsVw11vR1N7Icla9RNStcV6dtLEj41e6cGVFQflnMAbz
JZDLggsiUyIn6uz4nHu9/V1BBPJiSVEFBdFX0BYqll0bbtbmqEMrJY9fqr6VlNvQUFBIQGIPu7Xq
CxqU9o1hrzxYcsad1vRh+z2qjNZbcXgtWnpQRq1cywzhNre6BO+3EBqG/FGWaFTBy8F+JqDOq5WJ
HAGTJ89HkQbXHyak8MaBFbJab5jVGmOw4tMTaXVxY5QO6u9GJjw3qtEt6lTpf7S1BjCYpPngb229
0JGMillzRxmJUN6RKB4FyB/HVEUZZ1cXo+q0AzhF04KuJs1rNtgWShsDDBSgCQHN9IdIafg2UGZr
N35REIhufAvmbLYii+pd1QwSTN7I7Ei79XhoHTv06D5Rl3mmul5QIbDI9CB9yIUZFJBGUrNymi4q
ce1XOimHqeFlF2SbbDahdvKeEN2zXVkqgwcaHOjS7aSmSuVGQ+uNx9oMUqLeqhC6K4D3fYIvk7uK
QwGto6qU5plOWrXptBa1Pg+nmo7anD08e3Rx7Z+nYQKGrlQzpNlzNW/T3o/1PwA1rEOE8tLbym1b
EnVzrFmlYdJUh7KhwUrqHU1FdDhZrlXqElYb/QxteNMcJJW+hlC3FtQzodKH8u0YCpTtahrqj6Vf
lrRvtFUoOKbv1yBpviS19CNq20dKvhlsnAT1Ach/6HmupVb9Ld1hIgBRvuSJvDw+mY2HmAgMKk8d
I2/7dm1Pkdyt2noWSRuSTDE3ROipryhoqregIu1LFytdvxq6aDykpHshT5/nDTdZN5M1qT/Ll0Hm
oxy7hlrFjoJaV+ARWGev0OYLEnTDyI58wGgAn4PVSgEk1KqNIuKcCkOnK0iLIDSijsin6lxLbZG4
9LQn15cEP2Jt6JX9U9NahAaAoPDPU11tCcJ9vGdp3Dkh+eY4pCW8hJnU2UspiaNsZzLqXeiBDoCm
eDYtYf7K5Cjn34NnPzeJLN+RwIaTk1Nv+uZ7BMuO3k85ooHWiy818jVlRbNpLLUjYLkVRHKQFR4l
2L4FAPMrt2/pb+DQIxZkSQZtM4TeoKwMLRk5777ACZw4qbUO4SQ3Zz+UxnOgKpnsUpxOyxszFcPf
tESLsoqMhsohzWvbJyoYxRPiI54pW0tiY6vU8O9vK2qWr2nsoVeYYq0z1oEZxPe4qnYk+6XWHo2C
Av1MBGgpd9Rl+qAPVaKuMUmDM+lPQ7T3aNOGFi+TsXUxC8Mi7Vc0L8u4gsNCHLiDJWhfHs23YREo
Uli86DCRMMBB31NHP0O4kFAV2RHpXtGlsncrwxBIRnzaLVxkmQz8rJeZXe25u7q/mA7o5R0pVhvc
lKmRPQ80QTNgdkV5/RgVei5twiyxjyHIJG9rKLOwTAQ6XScDiuAkoEFCKCKdUh4JaqPfKqghS4RO
yaD36zQDw/w2pYZ/7gdKeneAnPJ9LNtJdRsJEzy70QotPPZWbVS3XqbNlOxWKME6GYjbkSDF0ysC
YipHZDiENCSAlJwpEfs/7Jqoif+FZ/zVLBBdVjfI6YrIMBR1G+iG22rqbeFkieqdsLgK23U3iPrS
S4Oi7QzqxMp3r/K0R72J6p+TrvQlDKW2CFZ6UpCsQlUQjQV1Io2lYNXGgjaEluWZ466SE3m6RQeT
2xeU1eODlsVQIYaoRHU/h2TNvi6sYGAZEwR+6Dyoow1JZEtuVFQl1Mmw17y1Kqc8FlCovC1Fgu6p
UTPtGdAlom1Q20T4qtembTt+4Fcvk21r0Ls7eZRXyD3Cn9Ukmh8iiyUO4KAjRBmgnf5WiZAoINYg
OA7E6KF77qW4pYjXcituqPlo+l2tDGTEqImauwTZK+I44XMdkb7HrhjzQV/5dgpZugOCyHkTJoqD
rabL6CUwxzQ3ukyEfxF9L8TZQi8Ev8/q/XsJvLA7DWYv8GbQSGoy8HYJqi1STg9XKimDTpMiT20c
ucwrbatrARy0mGzCckdKesIpdb9+zGKjQznXIhCi5mt5607XZH1X1nlBsSawqh9FJdX1TZcmqFiD
tk1cpQpNk9vby0p4+bQTJNySfxTdJFOJzoocqDXS0q0C0jsL2Kp0DSZh1JyfYUqdLlLJ4FpdDbZ9
wmWxRwnvwWwPY6n/TrST4rpEmSs8xlBnmj8kcBkeGomHN9AKdDSxeNeD8VigH/jWqw202awhllhp
qtqXD6MudJh8E2xSfq5tJN+ISdtwh7VX9zsOkCatoCqV3A+Fpf0wMmk8xvLIJszDvIg3XdkWT0M0
pA9WmEyAEX05vrQ81r87CCrmLJFqz1kQSoWLRfeowuuX4fNa9mA8GN4Ie9CobO05CYr5KhgtL3WQ
22UJ60GoBwMQVuUqLBuMdBodQpgr+J3WauQu+mZgNQHXqgr9b40XxOGDBpOLyj/3avJQqkPwFKf2
MMJSbNozuHBVsBUnZDStL9vdllIQELzhN6mxkRWEuqsC6PGPNRJnurU2Rcdm9NDmojWr4bogintM
sKDzYOeqOLfQaXREXjOGyUtDn3Kklr0EUZWn8afM8a5c6KPZiwXyjvkUKsTORcaBg0HWy5ZDcbp/
xiBu1FEhRtEJu35B7z1bluSbhhDzACsieIaHBJfeKKYId1WcO54Rd3XVBodiv7zx4Dv5UMTruPw5
8Y4Tg8mx9kCGaQdOqmWw+uWwri6wToZwD2PJ5z82+yHbmXjL5HdTkrbbcqoqdgnFpJC9q5tQoCkJ
PGPczxJYddMd4ynXXyoVuunKovUxHrpVD8gtCaQ8UIlM+FKAwvWjTnr+isYjbW5Sr1L+YttRquuB
1k80BaI6T9PMzp9Xo1VDuPV4mk0ttT15MpCJFAWl3bJQc82x4mLEPZ0JSEermvJvQGMUfXyvz565
dLPjQEwgOyC0NtFSHbbVytKD8JUboFVWyMEGcTfiV0GpWI3EHqRYM7aQYNP4XscPoGOaOThg1TY2
YaKI+4Olw8viyiswEQ1LQqpVGCdcOF1i1OZThy1b8BPBih/cZGYX3UGc0gTIIsZGbFpYGQVQ5bAF
VinLbR20GCoYEfRJx1QjWmqNumypzlRYPaoAIxO/Z27VoaN+IN9Mtd0bBOzlWN3OKPLPEKuKGHKC
pT3FhipAzYc+sE+50tflPXUq1GWpPZsaSGGsVMdEy5p43VqZ8b2J/BHPYaKzk0fNiVgeytP3QhmR
s3RqNlEul8Ixo8PxSIosurgD+8/9JAMzmlkb4O9sBI5CibhR7irifasclWNWT/4J457orlVMFNgr
LrgqfkgR7ImjafWZQpTWRGi+HVmXJUU+4sFCGrHJo9LwbEi9rVH/mlLa8VUuuC1E2VVq61Y/bGj3
2kntBSK+Uipne2xRVt0ogRqmqHlQAqb+vRjxVihvbQ1OMJki+Zbmr0209IaFNAVdeLijmZ8t0bbZ
UBKJOLUKyp9mYU4yGSB8JzcOuwJJemZa3ib06J6TuXmlqriSRjbRNwZQnZz9LWq/hJNJvbrvD1Iu
dPEAO32y12re90RecoiBgpY3lrdqNWX8o2Hdku8nj4CD4oJeZI996KXFPuAmNNyW5hMvAu8m+VxT
yZ912lzy9m+pS3v/rFqjoGZjq7HAoHIIk3YXS6k13WRaT/vn2UkEyKX3U//nNJpVuhuLPtC2DWin
fxA93p97TP+4M9V6ClK3lyNreGg40/QhzizTRJWBF8K3slWj6ba2Y8M7oC1CaaWSoKLfohoKDULh
9DfqCioegqxVxukyiFsRj6xBPirpHvAE0c4QU7rdSzhsDisZ9xdOz4Q7ATZGCbQcvxEjf5Yierci
8+5niK+kHWafZpDhhKKc8fCN4dS3gzIhIhYUCGBcRE9GV5k/VeQzvBdFL+6VYsroZ6wCdo6UFpEJ
JWlEZMO7k5GIC89YxZY3nnXP0LsTpSneME6k/lRrNh04fc74sZO6DqsDllvsJaMSr0NQ+r9iPsC0
DqCEywANIDvrtjLr1zToCR97PQQCtVLqR57W8zdDb+rRzOnq9KOYfMnbqnEhVVvKd8O3LrP6TWaa
an3T1N7QHbOhwnTFhk/w0AkgPmgTaIC3g1egN8X8p2evWDHmpx078DjlvLC3gQX1B9oktwN+QZG3
ptBdbad0asp13pT5/Tj+e+80ZXgqNYpwbqUGVDGRzmSmEzCu5QS9UAYwciNGZVK2+rD18jh4xm4k
JGtoU3GHkBWvk15P8nWiK4a1gmkBSzU0oKGvgG7bfMv1XnBn6R2+P1MQXAC7lGpF2g5QV8tkYDNw
pWjrGg3mAyV8StNamUinMQiAbCs/RbTudaL92/dmQ3rKASrWEXwKUnWQ4hx4EEXa0Ucc6mH5kCvt
bgBDubWnBtL0QIt2+qfi3qPetlphQ7P2a7gTMqXZkgOVDtE60IqaqfleM92pFjAosvTK65y+BpXG
V0SZSEhq3IfPSaUN4Y1d28Es0CpL+U7t0BVQOpDA7Ypq6AZXTsm4HPJfGe7EGMHFsvIaKYnfYbFA
RS5a+bWq5a4a+/0fqPPkfh6EUzwyA6vVb/La8pGQ8F7f5DQBmdaYgxn3QYlbgotnR3eRe5sSd+t5
JE7w89hnCXy3p8YrdYrFoq5dSwdrhjonVxesX0LwLCQL1Z2Fz9i3Me8H75jTdPbZlsfKjVW17X6M
GiVvcPRRRMS91Os539RpEcriBwq/serEirKOnDm4hGLtokRAkWs4J3BcNcwFIFyQmiloNSvjuZjT
HtczsAnmF5tFuhP65D1VsoXemcKt8WAV8ugiKu9OZVclmwmiqw+P3mx+I9+Hu4MyBPwdmz6SjQnY
V16TxcsnjGbErFSmTroCgYzRqiPeVtYS+iZMO+AhwyGEM4GstJgotKtplTzHaZ94t3aSSAMc70R2
08jEKEAoNv8sCgOTs97op0NJ0v6aIzNApC710X0wVYaKiA5ZzAoGcqtRp4RbvIkUKvzsM1Hf5rLi
qTQ+EVV2X+g+OEomZ/XfTOmKXznQML+gymySdBCD8VdnpJW1tkU5nFKgrX4VZp4m/piyRAlJozZ/
4yuxoHvTqDQP2EeYBZpxOyUraooshSlQavtBr6ih1JkR+LvcrO3JFZSgirXdqrTVsWHd3yqzxdB6
zIPuxMXaxWsKTbDQFK4D6WZu3KYdi7Qd+1uUAAgmerxHlF0Zog0TJNXwAOW6/mValhjuUIwI8wx+
LXR0sUg6rEFgJdVJCUcOlWEgRVszbRGBhboV/EQxEMEIrkXfnAJ/MOuD1g4zL61TwsM0DEVxwudd
7Q9y5w0UTJCyhPEGHoPNxu1jJIEK6t/XEAz4p0BzcYY3BNubgKKzMAgSaB35ZzU/WEgbpB1ZS6ei
C27yZF1ShcrxgkBCAygRwlFbecRSkiNoMRZvqoTEiZMVUhV0wkqTVNdMPNvbc8th5Glo0kwiwlsP
H5pu6tszhHx8zNn4hY2ZiT/B+GscI9Rb7eTXUgaFBSVx2POoBWgzKkfhsk7vwYAmtJl0HjM2fSP8
fCuMGGEixbZW20xYc+q3Y0/RbUaCVTYvz69LajoFTpgoze++LbVzqmNrnTiiBeU5jPQZxIQqM2WP
K9Mfm/IWkk2qf1ewkqAIbEhSfwGiCqpvsCUDpNQWLALdjaC7wIZRKQ+CDeKokn0Lrc58TbhoYH9o
1CisqdOp9/Qm3o9Q2qzE7Sto6LDBKbxu0iJuvF3Sm511g0tPVd+InoCFBxEOh3DkqIoLuM6mwFBz
qKJ2n2cpauSgq7TDMPiyL0CpA0X7NWV6dadmoPvfLQhdyrmBeojB1zQ29n1UNKV3JxBJgl4UkoRN
+sQwNyWCW+m7otddTjtf/tpDYoH3b0VZUcxH/aJCv0MeHuupq3p+eWmkJlN3LdiCjfmSqj5Eaujj
BC+rBNdl3MPskWYpZEYxQt4T8/rRbvA5sduAVblvKoUsU1QNJgOpZQcvJJhDfYNrZnvuVKus12Fv
th005Ubyd2iKfdkpunxEzYUIQZFubcB77Lo8EXgXLy7U16iQ/HJX2GVhw0wXZCFIe80XrpQGZ6GG
Yh0+Tr7dxYANlmZTPKuhxJTf84kHsEA/lwbxPggiuXmxZeJtsAEU8Os8HEvtaOBLF2zzCCYClmj4
Rq0MgDz6AyeRHz9j0dL7M0fXkO/zsi7yEy2A6TBRaXpdn2tRQnebWDJ5h07IJ2ZXJUMrH/W2MClR
tzWgR9fj9eamdaCnZ2DzYdhrJrQfqdNMlACWnnvI2NpOJ1IcjP6A5/T0W7c7I4SW20S/rnjgzs6f
771VVRwMYZEYssrzqy68VeMuVWyYT80B3nAbPqhJuk7h4DEg5CZ5NUn+oz8lmzZXdva2cRxW6or5
svKZOamtQi+S6Q1Ck5DFTyjNzCoGwU+gqd2I27W/xkLEhRdySHf0q3D8zdXmArM364dZa6oxO3pr
iBUXfqgS0+oSy28PfVKO666iAUoFBYt6cE93QXQEkCoEt1o8lO1GMq0fGZK1ndwF6slHouBdcbj9
0KRCUQVsUtrdWzIOqksjc6PFRyfI8/ZA+WPdjdso/SP87xh0XVnsj07D8zh4vfOxcf2xF1966pVW
RZvUHuzL0DzmzjjsrIMhrRvHUh7D7FC5mn+TYsTg5DRzPKXXGrN8stLvxl9Y5gKABCruCmhPf5JR
Fw0NTY01cr7xt3HoN1DLt1ROAmUTiCsfWPl05oCYgubYKnNfztwK6cQnNy3tVwpnao8TfhkkO758
g/eA4KE0ChQFf0k7gZ3XxUw5bnaj9lftpU2Rx1e2/MfvAAAny/Nyz42ml/1IqwaBZ4dn2YHqzskv
N5TQDlF5//VqfzqIQutM9rdlKstNRY1WGxIEDAdFTy9w+W619j7SH/6LQUhVKQMQmanLzuNx5muN
qXvdAS/bb8JU/qBav9iBdsUjezkXjgUhCHJAS4ArGvbivJqSqGXbKHBRCp8r5V61nuzyyhDLHcIQ
igy5BDNhg5hRmdsmven6oBSdoLG4Gp3goRbNukJOam6rZAu74utPtjzsy4EWW5EQ2mhsorJTVFya
+D72/qriV9Wevh7lky/2bjqLoxbSsmBKKiU61dUvNfxti9N0rUfXtS+28HA3gjihVskXS3Snbk8a
j9e4hgBuVlfujWtzWax+IQ1eMIRadLLCJ884evpvPd9+/bmuLcr8E96sPiZsgy46PlfvnQ3/yKLI
0f1Y/4enZbn0i+4uQachspIZBQ9BJ1GwybC/6+bl66lc+1rzsr2ZSohOQIcAGp00pCex9Af7QISX
V7bX/MnfPqD/dyYElpoiq5ycxUzgBxRSIZvRaXYhW1E428sNQtyvZ/LpotgU4w0eRROW2/uZkMjB
Z6YfyikoTjZeshFmo0r4u+qLKwN9eB7m6agGF4xmAaRo2uK0WF2myMEYJ6ewuQPdCOs7u8XNGf7g
VPwYDVA76lz4Y24m9eRZ32P8vbXUdgYqMwHcS4EN2NdTX3qpL3/Q4mwNzaSPkscPCiZ1nWB/Fhoq
pV7fraQCSR29VJ6/HvCzb/32CyzOGB0wPLMGFDp14kb9meEsmdrUNa9+6WX3ueXEFgdtskpA09JP
TjH+pSmcZZR2sIOwexM32OkJpJfxsLHQPnw9v387crljbc3i1dMUaN7LHdvasSKjC0lOIpNOCCdh
1J0x10MJgHGf9BDfW7/IFLu7dG/epdg1AYNfazPy2Te2dZua3Bzs6ebiG0daYLQj3L1T4QbtOpBo
pYKy38iuTXV+QT5M1VBMFYWBQWOfxTceFduDdNgkp7K5B/Jd4ZaWkKQpP7yVddE3GGpB5UucKx94
2bnIUmncRDhjygRYpmouroQYilcFwDSeVYw8ZPLYGlcI+jNH3b3ZPyr5LcBgBGDTWje2+msok/O8
FhBgRuzBii2ox8bo0iu/6sMbtfhRi8uwCcNxwPJtPLcIL8fhMcQIQWAt1oJeKPnm60/w4VKcByO2
1jDWESqtM97fVwXun0bq8QUs/x7kZ1VVf/7zAUz+/twZCgOmZaYEZAnFyCjGc08VT9Ow6JZ+fD3C
vzDn3d5hDm+HWMxB6gbDJjUfz8RDK9O+C/TfzPmox+se227K4jssQLpSXFmn/8+4ZGKWZRCAicXZ
APPF+zDrxnOcHbviB3aIrjTL9sRJsrFB+jW02E1ea+724UAyWT6jRYNA+pwQwr5fsBopS0lNfzpL
mEk3KdIIziTMlYMeXDmTn41EZ2yFbJMOGfQNeT+SXXpe1fulfNZ9rNexlPKiHb7hEKUOXy/gtYGW
31FkQ6z7iXxucRc44vMrAVfinMvBTXbNKGz3vxjPUsHn/yUz9uKNHgEXyIgH+azW8SppHgTxE+74
Zbr7epwPD6JqzhiBrqrAo5aqLpbK8OEmwXuREcBbp8aIb5ry0S8rLJV0yjPqucvlh69HVD/eHQxp
EduASpB0LC+0FG17rfejfLZyfFUTXfpVe6b9lE6UelL8vm4NXcv3NWW7vV5Pym/QvnKrg4K6eMXW
xzSipDUp6INXnh+lt0MDyx33NmOPk8iqbYqXBsUL0myj2XYYU6waSh+O1EvH1DaiHZ6ewQ8k5sGV
k/bZh9RQwWCIxY5XjcVOhEyTI0BR5bPSP2Q/oph70Jk6t6mOxZWt+MmZJrfFIxKchetQWfZhpRwj
5XUhOF64hseFsilMcx1Oe80enAJ3nQGNTj/h6zSN66/X7uPSzdcILc1tLkmLwO79ccvrWKVrxzCd
LVPa4H6A+4e06dJ9AH+t1l6+HuxfL8T3d+b70RafFJm/wsvXTefqFWJ682P6rTzIe7GJNp6r79Rd
5+OAuBI/0zv/sX0s9tWVd+dft5sPP0Al/SZvNQzzX3+5NyG/LmHdAxl1Ovd7/55ywi29IqWjcW+6
003x7RieU1q7il29jQ4wsr6evfIh2lCZva7ZhhAG/6LON9KbwWNskWAIW9PZrzFvQlt1G5jGVo/S
70pK7RefZ7zhml85Smk0Y26jTd//m18gAFrZ16oGSPD+FwyqARse35FzXUscruobuO3OG9w+MnYI
1V+QScPFN+141RLXfj34ZzuNiIfO24Yyu7Iu7qU29Keopup/1rL60d7XliOy7CGd/trFzf9qpH+7
8M13Dqi6I1wx/+3pfKWjmacev0+nZCf1KJzs7NvX4318SWbYiJwAoNPgeVysa6ZBexKxL5+Z4b41
vQ0m0HhCFPd2d2WkTy8K4F/0vjzGPP6LoQCdg0mXU+6kU2nmCD9eo/qRtnARYjfJK1ZlIq/L3Lp2
P306wzfDLvYN3oJaGlcMK1n1pupuwqZyJLM4JJH36HkqnPJ14NcHv6jwiHZx+Wqlfh+KeF2AzlfX
uo/PUfnyEPPagFBaBuZs5mInDWre5fizyuesT8Ib0Q1/6TbUb4cYg4CvV/azPUsGZMhCoY+RsdxJ
qZoZsFmZt079LZ4waN5CnCz6JwP18tdD/YMyl7N6O9YC7ZqqoSj1JJbPvdGi96KnjEP5eatL2ROk
imOvapIT6cPdVFYXilq36aQ/pMl0F+Fm5eAwHa3rFDK0gb3+yhK4dWWKhphLPvnYRAdTc/FDBf9C
qZrcHAQRbwsKM57yO7CNGxV6o1Oq3trsekjZan3l4lc+BvyUanG9sIWsgn6KxeSsMgqhn1YEJaqB
o7HWHNu4fZaNKXLSJKPLk5b9wgp5l5f6C7XBQ2gH+6TKVRTE2hZe9nTlbf/092i8AICl9BAWi2CM
0BME3Gvlc0MsseoNNXLg1upXRvnkuNoECAZ9bzTSPbDK9/dt0QrabcWScs5XOLru+5u8X0cn+MBR
ucH07usd9PGQvh9skcxWaPglTfPVs12hnyjUu9Q6TnRYg7ktb78e6vOJ0TLApC6kyapYXAgaJpBa
gaDnjC6kNzeRa70ER4y4kMo/Df/VxAxNqKpM8CzkxcQgRE9hCyLNySAfxU0xwDkVogFSnK+n9fFi
4QsSwnKTCypey4gPU6FkMkcGmtoavxa1nG4a+lrd+LnmX4nSPx3KlCmcCwxTTHUOPt+8UZIypkVL
AnSuqH//RTIWOn7YZ69maL5+PamPdxiTmtMBqH6qkO3lUmFIbQifkTIIGVA2nKTbQ6dI8dDKkyul
AWUO4N5fYgwmcGkWpq2QiCyu5jjR45qGJSqkiQIzYFh31hNtpba69dhYLykkgjD8hv4Rq9VtjMJT
C650Z/94sCmbm2QhXNc2JcLFXskCFIRlT4sQe4TKToiTUm1Pzf9io5DFWTqhjAJ3czEK5mYKpele
PRPUyzBjdPiEauao918v3Wcn+u0wi9der5Di07lZPecJl+BeCi/4ucIF+3qUT+JSvtkcwjAj9v2y
xlvUUyF5mNGdI+3PCDdSih8brFSzdBsnfyAsrfSU5upwvC9fD/zZGXg77uIrjgX4u2aN6tmngKun
+q3Vb5Wi2Xw9iqJ+siffDrP4ippZaP2UKuo5y/E0sD3NzelCtq4r0P+ZFUovj6bbkQVVR2y8wz3W
k+khtuLwbsSc4MqvmQdbHBA61gtd5+3hWVh2ENebDMF/71vnEeYOWAOZL/46K7+ytDXmw+3668nP
520xnLDIzQXPDyu7HM6jjGLGOvZ/XfSi4ScOVub4w0Ut2LENyh6/vQ3K+soZ/DiokJHaG7ptAu+R
ZvCj3txtSGk6ZGyxdQ5LZStlq+kh0c79qNzF0b1t7oV5ZbxPVhivCl0QCmoksnRtfT+g5kUDnMpe
nFWlXZd4f9ThpYx3WLhjRletyg7aSfuka4pjofnl8rjylT/JayEp20gy55uPuHTegm9mLJDQ2JE+
Bpe0/WmIE5LVlR7dKFDi4sFpofcM+C/yyelvIKUX+IvTeLBQTWEFVWIb1popLSl/C6N0v17+z76M
ZZOVCI0+ouS8i72fo5yGyqN45xjJDVQquSZ+3ENM7yDGBzRWBRhCbPzd3ITXujV/YKvMDwF24Mqc
aRNPLXu1d5PWwLz1/Uvfqt+KalfETtNuABjxvz9Y7bAWWLNWEvZTYrrJ04MRnhVp64f1lSP3yaME
gYMgnuSMkIUk/P3qoL5BJKXE/gXNpKsZ3+QJVKV6yF9VuBsHCLxy7ju47Lh98cPyrzy/H1Gk94Mv
HvoiM5oO1wz/Emf2phwxOMduQegv2L07Baw/xbvW9Hfe7e/PPB8bm32N90nGa3xxGkLamCAn0/wL
5k0ID0NYbRhJii12KdfqNJ+c9Dm44NjBLNStZZ2Gzl3TaI2WfzEP2Erq4S4bjlYvVokZr/Pyh2Rf
OWjXxltMTY/ookKTNv9StHMxCl+Z7K6lRR9qfhcT0a8Pz0dYU4N4AtcIsIZ8myj3/b6By6eaOKBE
l2k8+ttE343+QY/+dixgHD22OlV2HPGLzWj6x6QHQnaU4TVycWWSHFW6EdJtjR2yh4NqWUhO2d+g
FAzwMk+i8Fqi8WHN3/9UbZHP0EwRZ/64jS75t+AHC26fyz/l07Bud8keNtqTB1X9yuf5EGkthlzc
8j1tY+lb2EeXuv+h0dG7/fP15//wUi7+/uJOxVbOqk2Pv6932I3YpYNQuAx/du2P/3wcWzVBeU3e
R20Zstpd1WTjNEaXpn/Wq/poF1xJqTleQr+XrqzTh1icOdk654XAkXdZXixTVhp9I8Uec7LS7EYe
8gTz0ZIceCrybT223Q7d55Uo62OupkEHItrgOuA2BqJ/v43lkcQU67jp0Dp0MVn3N+zOHdqH8Cpt
7cPxZCTAVW1OqAFolmFxaiBUDDtfPoBYu8NOOoaOvZG34ZVX7ePOeD/M4lEbhRWkkUSz63Y/uPEW
8qp6Lb/9uLnnIQRFDVgVc/z0/puJ0EplSQ/lQ7MDnXYRL61q99U/O3vMpu5+/6c78N1gy8oQeCUd
8yY+W7wNXOGod8ru6wE+brv3AyyOajLHR6P8b136NaYzd9AHrqyJ+vEGej/G4riWssAcqQ/kg/WA
LiRF1IL+5n644/M9e6fQ8ZhZ74ZnQO9j/you3qrfoUHZWHftlUP24cX9twv/39rZ2vu1a2j6W6Z9
JB/qtaCuIByxD13rynw/Jk2LUeYd9Cbk61HX1FiMskPcfo1f3cZ29deVugLLujKfz0/V/8xn8ehh
eZa2XcR80J/dRq7kWBd1K7nXhvn0nniz5+3FscK8GLVxxgrWa9g8LoAg90T2s7u5th2Vayu0uJHw
xcBFuGMk7yK27Xo+xOhLLvFTcSuO6k5zyo36TNcv4WpXHq1rJ2ERjdG/Hgc1lZFVJ3CKW23tX/+O
12a3uDumsotL9FzyYdqITTpstV+E3052q68UB6NSxzyKM1atonX9q/P7fFuCaBKQQWYlanm/Lcss
0kMjSOZt2a69feKqu9KFR7Kh69OVW+VjcjEfgTdjLa4VVfVoQUirhsO8iOM63lpbz822wVZb526y
/voO+/R+eTPY4n7JDFubZuHUYXe/vfZCzv/fdxHzYiKLG6MCtCo1qACHjp0YrlP2fe8Oa4e83A2f
v57H58fMNC3YI4AAVMLerxB+OKkkZaUMhzze4tiyLm7jc3HwnOjKvXF1pMUVpUt40QcaI80HrF55
Lv5f+2zvOddO1dWRFleUgs2xXM5z6tfdrl6Fa+JBV7+rbvIrBNdP78I3H29xRxV0pUn8sZjvqMHV
nfm5tPbN//7TLW+orB1z22BC+CLuhl3kNivlr4Oh1/3/cjcsLiT8QIQSaUyo2uDjsKpX4hg7ikNf
qSu74dqXW9xKLe3uMy9mRi2vYoJohBjQaS7ylQl9evn9zwItCyteIbWaKZjP4M6Pr7qjiO9cu3k+
ucVhBRKwK1xy1LIXqwNVn/IoAmcGCZyIQca79L84pu/GWCzMFOm0HrP/bWl8htxVs1rlO2l37dX9
5Hu9G2axLIWg9RVCk3lZ6Nnr/B/Srms5bmTJfhEi4M0rfHtD0OkFQUokvPf4+j1o3R11V2MbO7qj
kfSgCCYqqyor7Tk0Hj+wUSzs/X35DY12VwoTiVfBAwZCMAbg7i5UjO9r9RYMo3oIWx0AeBzDJLEm
L4nk7m3qjUjicQA9Fw+4KSyMO4inya5SWgoMebXRaX39vWQX5t49lIMVRDfIeaBrjNAjA2zAMGul
6d3rV/l7vulxi6SPQAdf38LS7rN9kzb/yCK7rTuwjkp5fZGV7FtgNp87WKMK6QiwiG3ZJ/fAaNkv
Vo3X9MY9LxrbyWwTr9WNeEKzIOcrMRt5ET+Z9VhH++jlNhcmWBk0H3HegpGafuKdRDQ7olMT+kVr
MP79ytdlGZGJAdEH5QYq5ss3ucGrvQaydw3oxgsWfvasIlpFXygSiAIvEA99XSH9XlcRs0sSDFn7
KOuLJwEh2NvYnQRvXSUnFh1KnANyXLXDyLdEiUvrnQkwp4D5n0+YzvbVehm/CCKgzDJ4zlgt1pV9
+okB6+7dtVFX1eQ9tXW17JOmF+ReRghJPV/LJR7ssRcoQGJAbmVQB2CKl3qgy9q47fZ4V7fsS6Al
AM8GbZ3uHuoPYFLp1VIBb+aZQOFMERH3ohR6lw0B9gt0j15PxNYCWH113wnOwXmysuBaMpMtWNvA
Oeaf032pRvqSoZq9WlfiyeeDqmIk3EA6uvO3wqHWd+WWX9fbwDZNZm+BlvcDfG7fI45eai2c8blb
JSgijxFPDDfgb2LPhS5j6aHCnp8aQ7CrnY8337UnM8Kq7GY5Trjk5O52+0oiYbJosR08LqiZHbD1
wFBsdJr01FmTS5PalTYYCCyRsAFq1aZfddYUyLr2qCmAcv8JTsVYLczl+IidcYXR6vKPGgTipQip
AMPFI9Sg2MJBPqG6f2rWown+FzhbIKhPP6ufIKG3cg2MFgjoCwQWCzsx4+nffAJh3zo3CIGNhk/o
9VgHK4Ge7dwjuxq10E53oKTWKGfJoZgLZW5kEkYH4VolUmDGxjbkuRrZ3CXQxsy8jnaV7kmxF9Y4
qfHB3pOdBlLJCR0nl8zuB7fx4Zf3OGS5puiLgpb2kzApNVjik5jGwjhcp2xfaZQGTFgN4CidDhbt
1cK6Fm6RQAQCJcBY3HFaV2dMcb0LJyNZt1hecnRhL7y/CkJvdo6ICBBnSWUSTjuHyzKFof220qRz
ag86etOXvOjFg0K4nhMzDE+5OJz+ttWTPaiMLrvX6cAiWudLD8KSOgmj1NcTXrwEE9HgIWpXGFMD
D5te68CqMtiVa7swAtRJgIudaxIOD9jBketa3NXZR+HKKBCWSvYAY1CK2FVw8V7yQkCZ0trDZKx4
HaDXWnWc7ICiU4vJPG56ax/cFNJ1FcFZCNYn7K98ctfFHqbQAMfm3nutdbRJQ+sHpPkOaHmzFTDK
qu06fhFLfdTAUt+q0rrR4328B3XrX+YAr8+eSFgqEKTLitDiMGTGS2VUyHEeLeFEq0vP4qx3i65h
hREx7wG3mjjkmLKPwibqmJ24G39KF4sBnmID7CD2YiJ3ztm7lkWc8JJqOrEC+sklDcg89WZntSvw
6ML+p7Z3rFXJivfTsxjiQgMyRn1sQqYjfb/ff5ZKHHlghzfgOID4Zg0cTA2JYzx64VJD69IiiRMd
ipwbAOQddkqD566lh+A0mUUQGBz+KhK6Uij5pMLWM0CahyxU3ZFXbR1Xb6fXE9vHqvzfBXtos8TI
Alpk0VxGnMqYi5FgGpjftzXcyjvAxsNeYPNWLe6DbPrG4y2b9drgMorAY+CBaSkSe5Z0kpekoHTc
gTbxu9fZF65eOYXOWMWWGgzALdn5LjP9XYZAk7KEJZ91bjNhnQANIbEA5iMV3AyAQUrApLZTcDNk
nFD0vWrAytLhpS9FJ3MP97UsQrlFI9NxDeyp3WAhYt8pWn+u1XT9/4iDpntGXoRrSYRLAlDAvuJD
rEo6ACz+o3UkO8SDKm/r7/Ij3RcmjyKAqw3nx5t537YxDeVdaZMIfmBnAJrbYoWgBT1l+xY+qbBx
9fJbWnsa90WrNZBGFmTO7iD66KauKBB6kkbedV0mKoWGxTtHqe0hW3sGdtHCnDS9+RsDo1zJInaQ
AYRMUIw1Tos9FUODr2qFhvYFJ3buxbwWQmxeKwglEwGQ8HLnJ9MJt94S4OA9VtySGGKvhLLqJi6Y
SW8Rcu/tGmjwKrq4Fy747PtzvZzJT7kKiMshZ1GwblkUdttDdeI2npEhU9Va/GuwMC+/tCTCg6zZ
jpVG0Hdfasgg1a50MCXjtC/t0OKaiDc1wBsnoxzP4k2d/H3PmMxyr7kqsyteH2/TXH4cM1Z/zjfx
pkZgycwYD4sqdQzb7APDR3nBt+G8/ZcHgrDEWToCaWk63IDr3045qcnuY1FLZnDahTvjdLUg4v3M
MqYSJy5JvNLTmxbZ/Mewn4JUgCnqQNbXx8xSfv13WpSI2JRrXaaufAidSq40EjOJNq6B4Ke5C/bo
MgZGLA9QLTSHVLUMWgCyZ1pKgIAc8wOLMmG3j2w0M2w5/WeNLoBOx2z4xzMumlE8PXn66bSk2hkH
6EY2sYUVgDUTDEawu81bfmSNaDOqwOTWWg2CBQ3otUZixtaSbidL8WjFxIbWUsHlbI8Vj1uUfYGX
i+Q9CHC2ybHfi3AyOWdhM2dybNfLJDM9FYDtWCHGMiV1x+jeJjcPq6OR76vjs/1rQaczNuVGFmHy
wxH9z3yIxTUG2GIRsEXbUG1sYeHyzflBN3IIq6/0fQA8XqzpDeDh77RGoS1gXK2+0Oirvr+zJtA2
QeuH47rUqsbP7B5zafIRJXT6k22eVRDVrNIXUCbf7JOifI7iyFrYsJk3mmXQvcRjWgHTbvz0DVdv
QIC+H4YbqunK/y67RLt8U++nKv1ic8X8ev7IIh4BIHxzgFmeZGmXFKyvAvp68uym1BNqsrpCLQZZ
cwcSvapTo7SCfj+aWF8TDGXTMCW7C8UKI5AGRb9LybcoLYJOzAliabTGomuSm2DVbhXZJE2UMCHP
7nirRSSPKiaSa6szumMN1kSuUafxhC9s3pxRuZZJLE6IeDDAxJDJHNxTcm5e0hVtcLoDwiStNNKX
eJ849Z4zOvux4LmNvJZLbCRCkYwC0xC7A8ooCBvMSvh6LGDOXcVc0B9tEs84GGM8iY8ggQIW44SH
LOluvqFdULNkRtruq9Yq888mpVa58CoXegny36X+8zn7cv0NxPMOAE0mrTFhsKM1dx1tPiPDM+jd
9D4BvBNmtNNRxgDhJrpNlm7+XC/NzfqJ56JlG9DJtRy7A1WsEe3bFbdlMNLcqq0aq8AQHnTR5IxS
g7lzFlS/dKiIN4NnchZDBNNL9bn7BDCt6pwt64jCQG89depSFWquOnK90ov1vTJASYaDBG4ZhF6a
aI36Z6EefsT6CpgoeBxFvMzlFE9vOvXXf6vky6ddifZrIFMzA5QMMifUaSl1XB0c6zhlQT7An4Tk
7WkpbbBwpi6J+iuRfMlKPcqnk7ntIDI0ASyKbPtSBHEP6AQcUqBtTBgAGDXiSKRDqaQC8EQJ0/kB
k0S4bc2DeQjUr6/SKA1QNX142vfCuZmeQdLXuBZJPJNcDRz0wIM2UatFe0W2LpDmqdflWbRzbbGi
NWuCrhZImFsQotWNX2CBvo+MtLlzvMvVYN/on8Ka0nP98eqWxE3/frVvLE9JQRJAnBBl6kjv+Sxc
kHB5zR/pjzCqShuCdcL9z2nkNd4IjEzDfk03ILZL7Rs8RAsyZ686plgV0K3xGC4gLByFFAtwA0R2
l7554CVs9fwVbbcFZ4A8+F/pD7iTAuKkCboEAEESKpC3+gsVCjzjIF13YhBwOJyQ8ivZA7nqYynE
eu6kEKYL0MlxwMVM7whvIfKb7qZjVJo7R/wHGGYeiyJfKFIW2S4ghhiepyrIiqgtlbzLydfo/hB/
sOk2QKKqRjU1ssN91j+xw36Ey7iwVHL85bd8gNYCDxKAAcC5vNWoH6D7e0yF3gG0PsiY9KQ1ADKs
CqtwNwC+1nx5vF6yhHgnj7+VlwKlNsAm9w5vAeZGQMbTHgYzt75BgI26bWcPn/htByZoUmxqFVv6
Ur7igh91dUPuPoG4IS0mNsVKYHtHpt9j+VDThZqlrZGFNrB3unADjki1Y4JDE9V6mb2L9ceQGZgs
AWQT2GuzTeR/ZeBFS0y+39Q52MLH85haUSXsZXAkgMME+EfHqgYFvcisO77ThoWIZf7QCGg/B94o
CvHkzLNbi2LT+FLvsL4Gr8KafpUrzpz+9rUelDis5a8Xjsp0i+/UJk4FcEUCJiZHxEn5AKBwgaV6
BxztIgDJsiI0ZG/gA7XLayQfpQE99yPg+v/mxFzJJR6EvvAAjRqJvVOxgABq9SDtTCHnNN49SjEY
tiOzo14ZINO3u0ZZgSgEJBRqwKpiJ+i++JbA0npCBzKLHZVulsapyETR78OEsApFcUArYi9uz3Ms
CxU/ttiKEvOiYvArzvcCCB5lYEWugIsndZRagiSu0Ba0QgRcv+UqPHChJIxxAe6LkEvxnQDuN9go
vzUvQYkob0QXpMFyqoMxWfW8WOdig3I3Za7SzC7PnbDSmQATl02gJiO3kTwQeGDUdJ13i/iEM58n
Y8aTAawDaK3QzHX7ea3YgTc7lxun7PcJiITy4Iyz2vOIrjFcyA2Oh5aZYSusHqtl5oxiJIMDjC5G
WcALTGpFKsB+V1GtM9IvFZNZo2hVGYCB08TglmCgCR9s2gHIEqdsOGZBUNy4XSKqCnLnAeAbJJGH
HNXktnuJKFNkt628Af4yf368NDJN+FveVLFWFJlF2omw1C2wPoQRRJjOEDXZEwDsWXQj8D5AHnmN
xqSkwcVScQJtU/4EDhppHadptnDqZh5GQBNhehAAwgpDk1F+zscxWwZK65xlf8JfA1t1ZmXUr3hE
s1doPV4wNymQMDgyJq8AgoDKDTL/hIJjkPtRgO/vnEgc0v3IC9Q5lmoKqGiRJ2odV2friXRU5XLQ
q3qgPAMj0vRbaYxgGNktNcrFFyVygza4TbKO8iw3GymUtaYumk0TyM8R64P5hAVByChFwONz8xRQ
eTBmwCupDQ4MmaCyyC2qAZg2BTgZgx8wzd8gKwhWvUFAR27Dwd4Amn5cMPFzBxk2D1A+IsiiMT15
e7jAD154QRJ1ThunrwDkPwE2TepObbGvuOfHeia7Fi4HC1AdAv4TOUxrEgcrlutuiAEc6PCuofCr
MHNXAHXUUtDB5t03KOT0KknAgdZpiUSBFDlecOpIl/U/H4AqKDBjgVx4+cArrzjHHPAogfvSKXjT
7WXwcvvgjESWLNMxnL8px1UarBPwrIj8T7p5yprUlAuwGQ9vaegdH2tj7oiLLMAwMB7BoNhFOAfg
PhdaHixMDuX+KJqfg3IA13opqlK2B7HqY1lzFmRK8mDiTwZaI1mLHSTwFPpp0zksCAlGKQarkwgf
LDiIP9sJn9bTGnahgDK/2VcyCcPslT2bZ2zbOZxL/eRkK3Stibew89ZZXFnUOOigqzQDplfddNRZ
9HQ+XvOc74IFQ8U41xgEJLORYw72QRCJdA4gHfhwVTRbId5FzYHeMbUR9FoGoL8y3zBg1eRHPd2N
/7LE9/u0XX0AcbXQhVQAFBinjfMpQ4gTtRdS0wXLqms1QbSXUn7Bx5+OzJ0duxI4Hbmr440nHDR0
IrY5BIFcz1SrAqRUQiPuFzQ79+Zea5YIW6gOJGxKCM0OVGWjwKjTIK/LxVUAkI5U4jRmGFW59c0Q
lHPCgrH+P87VP9tK5l/cngWhLY9F1rG5m9g9DQWzhG/G+PxU2Qsu4ewdxasAfAqcZGj2VqGUW8pU
W0GWlLwXtF1HT+ChpYYz574sZkBmlQqSAZ6bpCHuvJUVgCSIDeiyc7r0qwt2oi9pIBsFrGoSbcEz
krnmd1b/yxzI7yMK0AoAAE3YknfeU1andN3ikoJJfpDR02QKCJfAtdRolKK2gi039aqpbf/r8RFi
Z5+dK8HEU5AXihxnQofLOa4Y/wzm5ecRrG412h5BpqP6ImhfQCZMBy8Z5W3idNV1u7yWbQXOXVeH
GlgjVyHv+MWxoJ9Yt1ERiDDgunV78FyCCoW3F1HvphTu3e26+mTCSwCdTt03GXQltnq8ksdG9Tq7
pqoF12dONQCXAl4XsJJQzZCm77i6xX7fgTybq3onVHYCumTSRuMq0Ga/uIKFPEeMBlgPty05xZ/V
s1I6VJoa3OiCAAX9qdQOEbyY7WiGW5d7sTn2o9Vxdo/4/vEOzlyNCQkL6Os0A9BBmvhKYD/4TE5N
2gBK5Lp3TwIH4qxYH/hDAWrSvxEGWBMMVeC1pAnD5gZjD6pGAfcQlOPoIOI6laFVMfpJJ52agufx
sbiZncba/ogj7JvIgD4qa/jOQe/71rVMIAk+FjCvvH8EXDzwqy0GVyWoVQq6c/K40gpaNIb0A/TC
lgAOo7hrzcfSZtzb6+VcIssraQV4J/lqwHI2ApqlH/9sMnE7WZCbH06YSD7n6ggs8HAtwieXrgxW
qpBv4VephyIHX+tVfaDQrFevZNwUt6cZteATVSoPpVuu2aDeRcNinnwylcRNxTdJ8HeAcAqAU8KU
CmgR8TCahbNJZ0dFcvO9P8QpmJxqFgzA3RC9t4zwBedeWgthVaYqqL78BfduxsAhVsP1AAiBiDkG
4n60PFD3wICLLS5OPnvGvJOL/nrP03h2tbAFk4rvlnslivAzwqLPlJITcTsK6VCkdv1WtGh+ACkC
Ta2Dn6WghzsX3M9uuvA8zh4sRA6X7ICIp+vWUnEgKC9LhoLgJpNVSul4VelB472wvhm3Zgp7/xFD
eMoV2MXDQXY7hx5sORjMFmSDWp+Duu3daywwsTSgtwTzmhoPjV6mH0uNxxcUvHsF//kAYi/rnAnL
GFzDTrzqzdZpIjVQQf9rVVp9PAgmZ/5AKUbfhSBG0vctKGi03gIjmypmizPCs8eK5wHeIU+pB7Jf
wXMH0BVKERJy6H4FJ0klqCACo0o9Lt/C0IL/p1b8uXirK3SujZo77pXmXGuN+/54U8jelN/3/upD
Jnfm2qgAyWlMggxpoQOIJt+gf+ZcJXYt7UbGSnI1jbEjZynUWsStbLcdozNTmjUwQqNGrwtzFEBY
5TNg90yfH3/a7HFB9h4B3pRoJoGHKrjAihwEvcO12VugFL+GeuMnH4+FzO6DgN5WkEhPMCrEkZC5
ehCYEPuQ9gyFrC4gRlw60MUyNcAHt1XCfuEWzN61iXINeOp4cMm7BpT4tgO7ZO8UXRquuWqMPgY/
TBeaWGd1dyWFuGq9wrmxxBTQHXjvty4Inzc554MWXKiVp8ca5Lk5s4XSCpwdBYhYHCFLbui0DGqo
EP5Ua9bmsGYt1gJK8jNl+lb+htNi9j/1cEWvwTM3HDLL275Gq8FUfjSmt8qNxmQs4AN++x9gpa6a
Ff5sjafAjJcHsWeccwwC/vlWYrs5vud4MYcFCFlfzQa1Z5AVcIE0fAJlrCoX4Ms917u/ycTdiCUs
OzB5uECscZSpHFzYPzL3qeVWcnoQwC2eHHMGVubxpszu/9U6CUcri2Qm8uW4d6Q2GNZZ35dGBrK7
lQiYpQUfaC4Zg8UhhQX6CrB4kcW8ElX7xAvK3smMbg0UOis9Mjr1U3yadjf9zraimVqV/XiBs/f2
SiixwJbq0brEpbCfVOduQpcDjXyZASOg8gUVzNvAV56Ibh4LnYtZb5ZKOJRJllZy6mOpbJcZvS3U
QLfsD6XdZWaZ7oTYYF1kdQ0qWbIa8/v5j47JoJJp4Gm6HKw0LdQHYBYAbNWQqW7BGM7VJq7XR7L1
gaBaiEGQgEKXgjT/MVJkraXXASYLpF/ee5v6qsQ8gU/2sVov/Q537zJS1CAsABUj5gVv36DEZSOm
8SA2oG0vAQYDcqZ1YIELXYcxXgk95m9cs6HhJKSeDtgtnWeOVfquVB+FtKI+POqb7Tc8QMtFfilk
mUs/TXwN/3wccXeZkmrTiMNVSlzDC62qOdWhI/Pgv10lhtRocoRGPCHahI0MClTwJv/7xO6NfOKk
U4GSAuULW5+nGEMwkmwbSUYN7lUpX0ovTnq+3wcQRvBTmQjZi9t9oDiQKfAlXg2Xf2MHW2zeRSpW
feuvtvuPGMLddEUvHWl+Cowpk+dfFZRCePmpTg6VALj5UBfg8rBq0Mt6jLMm4EDIvKdm8D8Syaaz
Q0/lahxsmKgFHCGzcMeXdEC8ZgHFFzLb1r3TIkPBR76WuqZAZacGjvdjPcwbTjhg/6tu4tj3boY2
ILrBqxBlZhhsI2VfFOF7rhwVzKZ6+Wak37nxnNDrsLbdptFDqlpT8rZAu+LjT5lbNI9k1YVWDhUj
9nbjAY9e90IGmiZaKvoPPmgnOTz6lHOR2bZJIixpeTq05Em7FkictKpWMItSoInA21fikaNrFdiS
TWAG2Tphl8oFc28FSos02kyRn0cl5nZ18lBzbJ+5uMEfXvZZ+SsahMpNIVnd52M1zglCjR3JHrA2
AB+P2FCXEjqZzbvB6YsCBHYwYlTznJedPWbBQeaXrPVceCyh1xhJG1BFgF/2dl2gzavBAIrS6JhJ
VtQ8d31iJmOryc2aUzZKzqy54FtJK+PxKufeomuxhDo9puYiwZcGJ2BPUrUOircoMh+LmDseVyLI
Gvko9EOWUuLgtNVb1x7KstcZ3wxiXpUjpwQI7mNxc/uGrCmDLgR0ZABf9laRVOAWHJVRg1P7SONE
CPuAidbYctfYPiqF/1YYaEtAa4R7j2K3RJKVeXLZh75Po58FDSul2bIf3I+MVaVo4d24v9O3csgr
JkdhHHiQQylrgKWP0lsO4uHz48XcRzO3QghTXrexEA8hOmPQ6YBGf96l11Q20AvHYSZwhxgB0RKq
P8imkultJWIGug05BKk9o/XyJ7wfYB13vQFmeg8NlCPa/t7AtkoNL4mwkYZfAzIIuU/pAroGCj60
/fqnH3zxaG0Y1qCUtlnQA2W6h5ema4CnuqSW+/N7+72E7rMuCASpQ9dZkh2H8VTbld6KasbqgHZ9
vAFLkogNSNCoUnUFJJXSypdXkVAYkfdKKxObPY1ujYXe5JluLKwMDwTSYRMlsEy8FFgU5Ue9gpVF
8Y5rfbvKjbJ96rleLbrmKaUt4BJ3Fa120aiiqSTkac3zkGhxrZpegW2eST/C9MNH5jcRVqy/UK28
t02YG0U3GDA3AIsOvsfbm9y1QLLrK3ZAHQQkMmCuGMB/RSF5EYVfjxV/oVe6fcImawGQ+wm9B+DI
hBnkMkaupukJhy/xRKN3tze9zJCGJ0U4j6KRF4dW9MED+1R6mLMJQDl5yqlTjTaj4DsUNqEf/kzk
XxJ74tN3sXkTOY1qPDOrFw7IjBm4/kwSDdRjcpgwl2edlo9YkxFHA8M5wRoJ1+gI9OClOThywB7u
DN4/NLiAAQwlMOS2bnegxKuURJjMdDaZinQauqpF7fPzk9c+j9vX19f39/f9/mP9jBSb+t0BUOHX
v94WyEceB1OfOKRgrruVD2husVOYUXD8LfosVNHqTcGstGTnWYFVbzjLNblzYo22uGKM7CAatCWF
wFYKnxv78afM9N+A85QHXj7cAcQ1JDxvoHiyGCux6AhoTFDNujBczM8Z1HtlL7UozsoCPD5icExq
A7RqeuKu0niMH0rgl5dEh17770B1sGs136cGmLQX3kqS8+yywdPIDicxQAC+S8sNNBdyQ6OITqYe
QCqqdtrbwVO/eIwmHLfva1/t1JfHirz0rtxeNdRsAUAOFo7JfyPZTaRG6vKczURH3+zKo3Mwf5g7
IHENIK9VP80V+ssxLGCqMCvn6mjbtmavDcMCmkGp6afNwrs6ExDefg1x8f0RZXM6y0VHAjIhYN6r
ZzTyBU5oa1qx7dcxsknrpdamJaEkIjdONIN5MKgAAeeL9mP4LGKDe+W24z5FA/pLHanZk/e0oPfp
mXqgd7KBkw5ChOB+Ab3rO/3HDp38h1Q3Dz4m0X4U6uekdDPRZA5QduVeh96fQlX7YNXsYJ+EY6Pa
CweBnIj7ffaABw3bApeXIdtYyzQWvaGvRMfdNeedWW7jwNy+sqZiWGOna8zXCf2d38NaWmpPnPb0
XhN/BBNWxa8HpIdZCB4ZndWynfIE2rIiQvxv1tzbY7XPZJlwwMSpu3oiLKbJMKJXmiIL6Bo3LFHH
bas8d6Pqisfe27mvUqCFZ38TDQuqvXeB0RoMMlFMbgj4/1LMvrIfUh9SXdB7spNjRwXjObeWmN7n
jvCNiMmVuRKRBkqfdq4rObTFA4wjMEIzMCitVV9fUU2z+UXskUWJxE1FI0LDxR4lOZgLAfqVZ1P7
chM9M2dWz0wcUABALc36XqoSxEnhFWEiZKSRREHL0u0qRaYYWC+usEoNjRcbX1OMQvucJvYpDSyN
amJmZqqeC6tYF1a1QzeEOekgscBVaZ5jPQAsQ68eBatUQyM8+SpwUdTp60HirOZAFohVSntF+6LW
bYRVvKNWteaZruavCqNTnyhzaXJo9mRcLYg4+mJSJgEllZKj56Z3es4OSyBIlwIBoTJ0pINoBSlk
XG5yglFCmb5OWklyamCwchv3SJ1zcHhCY8ZoRz98fbQB1GcxryALVOUNoD82vlpbtQXi6qN7ZqEH
2mpsd98tv6szJhC1GkQv6K1Eo+GlbH51aEO5DVI5DmSHw6hWY/woV+Ci37KG6jkxwGReH1/9mUwo
eiOuxBF3BOLAwZeGstMAoa9Ca74pAdAXnrSBwbDADC3fgE8NpL7HckmUxMmw3sglbornVj5fclim
aMnrepXtA7VXW7U0XgvAWbT7pQnSGXt66bbGAJDAIoFBVPbHMpCBvtzLjmuFOmfXG2wsoP2LBRds
SQzhjHJywSBrCjFwA+1+5Z0UK8RQmPS+oL6ZO3KzHCLsiAEtKxVdJztv6QoDOGZ0Qkfs2duJ29Fq
9BQcQWqGpOY7syR4+sHk1eHAm4cuPuA5YRsJawNXPouFQXbqbbEWP0QgdJcGD4Tu4Sn6KSy0QkyH
jxTGwwtDoRQ9v+B2uhVGh27BdK2vOFxhgOgWFgpFNA/jAUuMnHPeLLLPfyQR+vRqzgeDQag4ig8c
Q8FHX+u24vSoeRKNDgiKCy7dZMLuFwaETmwi3l2Ss6PC6Eo9JqnipNvwSXxi9fGvNPePALLaX2cD
M7iTAHFH2egMP3tbGoA7C6fwPh+I8QIEGhicB7K5SKbv0ZSiSK1YKA6/oz+KNfur/A7PqcGe2YWY
cnZ/4CVMzTmgg0IS6/YkNInLA0euU5wSKNPn8KcEbEsTxczOV8cPaUF5s8bpWhqR46gjsQ0Et1GQ
npvaxTAkk528EwCwNtKejrTyBxeqbKIuRfhzl/paLPGShw0lu2AAwyE81Ifwif/FfDW0+njP5gzU
tQzicVWyXGKCqFXg0Pqt2n1gIuxQfmdmvYRQNnfEhWn2B9EoBo/ItgMmcEG8maSuo0fA+D12zyv2
OOiaoFVbxlgHh/j58cJmEkUgMENTGdjLQBKJWPz2iMR0m1JyDYH0WlILy0dIKmwavJ8+qsK+4aus
maAHgNOSAzguNt0nZT7+grlA9eYLCN2mde31Q44vKHUMdJ1UyfBN7rOyxNXrntUTXXmPn0Or+Ne2
BH0QU/FswkuTQPd0u+5BLhNmlATXkejRdEGXUDLr8Zuqu4Xl3W8o+tFANAAiNHTIoWZzK6cUi6pq
8opyaCVfww/9WYyeZCcpxjGBvEIvOAjTT7uxkDySCwyyGIgQGJyi6a5cuUEDF4kBnUesE1MwwlFX
pnrmCqXBcg2nPd43/u5OIA0vwpBxCPThRZPFKNZHe8wwcoJDjXumWNP5Rg5XuaJKmERzqVfX/RUE
thLuaLSZeE9jfxRAU8w+w0vTJM7qf9HeR2NL7lMea+Mzgwo2/v4qP7LMVuSnrtRozDx5m6EP1MY1
XSDxVnqN4QUxVMvKQHd/8xrFat0aYgHHHKDR+XMfbThvoUPn7jHFKvGEwq8EZSuu5KSFK43yTVkn
6RRRpr7sGkU1tHohIY0Y5g1lxEFY2D6be0YBOLqFkzMnGaxRaMCVkVC/6/jlhZ4TXKoUHbGnGIvt
I1fF9Hy+qnooORCUxJKqKD0JyrBU6J/b2mlCCYlZJI+RPiXejY4qCy9EVgztN+iTALCE66p0tBbS
Z45R813imw3A2iJNDHejtw7lA4jQNaBH051GM7ZPaaOvCp/KsBlHsypVTzwyDbox8x+sZ0eywbWB
WplU9hJ/B8UuqV3McFpN/O4BOUMAXogmb9i3dC3wJ1oezSBU3c4s5S34khbM+r0ffznBzJQpn6ax
yAkpkQ8EuBRIx4U0e0T8VKL3OOb0psg9O69qoEy1MatHJdeuCqE61bFI68DJfvLEpNFZxpU1QQFN
WZJ+J9MKeW/iW+RAh6WyXMKpBZDO1TaV+tXju3ffADL12inoTJPRIA/kGsLF43y2E0dPjp+5So5X
Csske5YSV34cF2qABva2B34y5/amkuOuIQefm0ISVgvqu/cvMFEtSNIUDE6ZZNK4tRka5cNydJ08
TDK1ZrITEB42fNmpGQYLCuxkJNZHX3oJmAXrc598gWgZkTuPNlgR5pW8l67IFXRJe89JZoFqj7M7
xmxpq6v14Lmr12jHFNwvfnHKajr5twYWYrFmZqI4lYHafmsOxCjj6KhKveewUWSDplAu6lzaNYas
9a0qYBLQjlaVPfouv2Z9qjUxVwLy6jHXZc7HFF5X1Evu5ORkE5+EuFcBlAfIGJFNJy4r39YpUOsr
77mMeGTawkoT6UjQMG4qmCWXDWaDlkI9qgvZUjwaqKphlZp1EIYreWCXOhTukwTgg1RwJvH2SPBt
ydSfF9JB3qD955l5kn0tiXbDN12p0ahhoDREnMXrXWekgcGBLoE3KjCBNVrGFyqdHGJQc25ZzH/n
dhIaII0IUR37NbSWEK4zwZCYjcDpivIiPXu8JlFLepzcU1KPE8yuhKlUsIuQJyoRhNbLkg4n6sUF
2ThYmmxum5waaV/wwKSt37Lua9iEo5WI48JFumRo72Qj+kSFCn8qpBc2cB3bemPuPbPyHsbD1b3z
QKE1TvXzdSNrbGtH/LEWTBqUD3r5EYPApXvhjaHXhXADxguDZ1XuKDiJrHcANKQMRVxG+b5/8LG1
Vx9JOGp8UwiSX2Tecw+7cqAqq+cMDvCgwDxRg/rAGPwmeR3fOM+WThSsfqkzGi0sbNOlMESoamJr
n/JQUBT6N25vIIfJ0K4RZO+56sA2ehqKl7Qwes9yM010v2pq2+ZW0bynY6hy/NYffpa0LjKWhL6g
XlCZ1Pof0r5rx3EmafaJCNCb26KRa1FqozZzQ8x095Asem+e/g/2Huwnlgjx7C7mYjAYQMlyWVmZ
kRHIMbR2Rx8KPEf43I5bS+Y244DWBDeObeqds8iUS5uLto0BoWhbeZS+UCH1no2nmu5KUEnUSO5y
37L6GICCYOIg34/1h2aQ3oea+y58jgZIk6b7WlnDcP4oq94bPOP3ZS5p5SSU/Yt6rFQHzY6k6p9C
/2i0ZrQP6VtRkHSbRG9oacKljeb8j/RMs22kWGPw4NeOqryJvTV8qf7O555kIMOzvTZYDTy2UZ1U
LyYS+HiwmdL+gjb0YeoeMcPurIFNSibaL0/eae0ljnZFegLKMIC7Gx5UzZHHY5ofYuBKQ9JyO183
cxSOs9e0tHLNLvpDuQm1x/wdTSr3b8KFGxyFJhUAfYRoyK0obMSrVbXPc6p/qSNHLaDnSwp/R4kB
7ZnMiYkYbvTaHI5ZjXY1G+1vYH1GP9de1U11OMrVyucsXUuzz2Huhzg1Mr+rPP8yHBMZbb9OFVkd
iugBT7LgtR5MWbZlPrJ0cY1OY+F0ziwzF2ITi/2YyJx/gfR2kkD/poSyQKURRXUq0A+mCUHH+dpw
F3zmFP3D2QvAKmhswgTt3ZJcln5wqXmXw81Dx/4Y+FDNzIGnSEkvQQq7Ggjk5PYCguZWx3EMhp2h
r/EH3YL0EKWDp2jKdUz5NbblOqG5WMiNFFwg4NUREVUMV2nEflO00D7voFj3UGmx/pIJ3dmv+foA
OeHeypKhJ2ogiO+Z2hjmwMeRJRZC9pVz3hrUe/ELFWR8eLwGIZTOyumgHwkUURAivDSetC1Dahla
aQLKXmmbvHKCprUrbpfS1gqyJ8q9xuWDUTqRBrjyn/tn5rbegmK3JEHnBt0UgG+pjCNXc1ka1CSL
LuomAqRJeNOc4QhnFcmm6O1EZYuM4Ud0AlXQWrZh2v6M/wKbFIzjhpVQF2RilRZYDLEygviiFm5q
OKUPTp5tFp017yKpn1Q7JhCsQ7sF79aqXemVlXr8ey6+9GAMCFIIKUoZgKbvHQ9kdeyZeh7uYSol
XG1KyleggysmWHkA3qSXpsm6+uTpCFw9AAU5ljnEXdFFVBPp0sMNObSrKqB4YtFOSpqaMvSKdveX
6CZrAKMyzhOuOcDjEeTOjXIpML4hX8aXEpCIh2qN3GZpGa5/nrlGQrErgVPHzwuDqw2v3Zcm7XO3
1c21xP5PTWi+4MhCoF8HYCTkvpFjmg8EIh1eJgVRfBnice/TozzshVI7es1DcSlG2e6yj3zYtiZi
C4uTvZf707jwQMHbeerbUqG7CBIzJvuSiJzceIEXXEphosGiHYkGdHw6bXxMS0qScsOvNbPe7pe5
SeZwxQO4ooTWCC5jkJuR2JBYEtCA9TGOyjeHJNP9Ed4mfAB5B/m9PJEFQbyJOVB9kvWoTmvhRQo6
yOY0Y0X4DBS0nRaZ9y3dFvWRKoNvBbIPhP9IFTJzmRWV3wsapZcsPQzqo9+OoP1Br5n4jYyO8rtt
7Ti1C0egpHtQ9ZNRO+MR/DykqUgqHqK1Cu5t3hDfI4H9dnL3giYYzPdodU6pyMX0UnPHbqKXEM2E
e1IePYcbSZ7ukpOOkuRAqrN0MdRz2W/9HGm+nmjpytTcNuVOnyIjfQC4KBaDfY7nfJ+UGbiyLqX8
lecvbflYcWcpUcwhsP2QqB6a+ulF6S0JtWJ57xmIzqKt2IhEzOz7y7S0/SaHAfwlaj+4bOYHLsqK
vhP4DjApSUI4ZDTpppQoVFNQqdlSrQA9qYz5+c+NgpxpUlMH2FAyGKNKVAVCEoTRJQ50fSu3Fb/r
mg+hbg9AIY144lFjxeJCBuSHPwErDxbYiStiPs6h8MLKGzCro/wpD7tBE8iY4L0hVyR57hGMV6Et
NLa+BgteOnAKeHvQgg+pc+Ra53bFrskpHuH0oqnteBTAcBIl6HWpy3HFd92GVkgYg4BKQIIFJH5s
s43UdPyg6UGEBEcAksIQzmvlkllyzjMTTOzswTejy59Gl6ASiKBHpBkRt39JgC688unHIBEf7a1g
ze5Jv1KaWtqm16Nj4mTVlwyEQ0V00XNFAzVLz5k0FgBJyjU8d7VMB+1Ukmz+822q4YWP3iUViEc2
AhuDQBh5o4ou9UDRMPviSYUVSL5J+xznMVnbore3LFYQLToo/AInhJt8vlW8rI2CMcMY0a4qOFmn
i6RO+2I/CuMTF5YceLY0iGMhVt0KTQ5kGEWrrhw0oVVzJagQ9DG1I2DsnaZSvzQ6SKC24sJDMoqr
Le3Thc9c0ygRImkjgBYWzygmyKlBjJEno4DlSA4NtIx0tOoRXXKrDF3Ne7Sm8tUmWuPrWdx/mCKJ
Fw0kD5FOm08QnymDJA9KdDGSyvKHamsUz9xoJukLct1S6TR4off6oeIt9Pzy/loUNB1VdtBo1Ztq
o5DLwb02N1/znpiPYh5f+KwNj1ymo4Vaj+MzlYNL5IX8KR2zcaPoXmIOeffxH+9F5C9QdwNCE3KX
PzH6VVipSH6U93kdX0BNhG7bg6RYXWHLKShZft23dNs6ji14bYpxlWBWNbxIquLLRGQc7N612Kk9
+615D00QCNixgybMfR6ZGmQGkhONyLD1T+pqNfo2pgXiV4czk3AAZZSn5tPdeok0RmGcXJCerqxM
FMA4FoGW+z+/AGdmGAdd6Fmc0C5KLslI0aW8B9dUIB7AHtOv5ToX3lGzEbHBrVj4Ad/oMCU9i5sx
I9qb/qH4RLc4DazuSIGFTt8R1L6eV1Z02pnMzgVWGSBARGIgJvhJilxtnkDiaFuGeXKZpCKRcP89
XKojdb4pFNEcaukAl3RWdVYPPnIfB9wfa8HXwuU0+wDm6CiDGgJDmCaXkk8NMqhGbPvRkDr3x7mQ
TcEEX42TiSt8OQNyP8+SS26p3rmB7iTJRVtPwYXpcOK2ehHLvZpuV6wu3E0zq4wzVPWqVGQDg9NO
X+VnQlCbiiz5vTeRCd6VprQ37eHP432jC3cFbELBGNR0ePD9YCuuVpT3RR8cBnVy4SK8KEGN+geX
RrrxmjYywzbkNk0n9qacZmuA0ttGAHgHHBhgIXngIPHSnR9LVHB8FIqa+BKDne9E6z6Hxlvsy43p
55wAMJZSjPrzlHt79flogF5anJXKQ55ldWaGQ5S8Bj5tvyLOqNqvHrugOYVhzv3BEVT8rdQ2HMg5
DL0M0EhSgFO2FOS8tHiqauPRV0YwioRllasoS3TGJychanb6KJMzJBcNxRbiPvgj9aEfWk1Py+jY
VnGfmlmq4m6QlTrtrPsLsXioJzow3Ne4ClFems+HmEHFqciL+IKcQs21ll4RwQdRgveoGWb3oKB0
rZtgwY6DzkSnL3pc73+AuHAtSdcfwDzOgRxKaQwClMtAt43CA0zahCpJon3lE0kyI3DPfoKnsncg
jpGjSOIEFVEOXAOuZWiEce/BK2Y5rp9qHzMeEiN5LqAfKK/M0+JnAvQMolQFIf8NR1SHFtghp2MM
HrHv8De/pQ9cIIOet3TCxmo7Ry1JC+FKTTMLvzFL5Z3z3ASY7NY0ytjsEaZHO8+zUbCMRLOMdm2/
K6F0nJJCIzx9WZnUpTMN6XgEGjJwm3ijzVe1QaqcG3shvmTDtlAPTRGRKHCQKZTQ1Uyl76YL7RpZ
/pYKpI3eh5RE3j4Ue3wcUVHKLHa69GpAggDKgfrbQJ8GAB0Sqyw40q2V35d8AV5TeNLjZT894ubf
ygVl2A3UiC+o77eW36i5VSSDRwxMuY3CqkpiCGxsy5Jb48laeNxMmEEgVqbWHOMnkrjyQnGZeUWk
ypgllfe3VS9BSUoaRldJinzlml6KBlCC1FA51nSwlzHBca4VvlKOIVy7JMhgtm4GmxrZKwo+ez4q
1gonizcJwlsR2D4kg0BTw8wpIs2wAaPLhU/Q8CQYDm1IDYKs+kUdHFQGwrdotIZg7QKbnAV7UV+b
Ze5JTw9CjxZNcilUohZnTTk2/EF3cEC56JD3m6HcrGz0pdAANL7IMSOeBxycubx6paiEIBiTy9Ai
GwGMEfGqPyJg6xVpxDeURfRzgLiI2hxEdSCZ60x0rID3G2C1Hv8Kw96TVz5pyZ8BOQPCWw0gGu2n
pnW1qfhC4MKG4xAlBQak6gaAFoRaeRa5SjlKvBEchKzwTZ5LQrMB8fPKQ3MpUSDBRRl4gqFIDtas
+cpHmheA3TxKL1xVEJW+awPqfBBR1PaStEn7ehP7j6Ve2WG95sinqb5ZfORhZOgbwj+yAa8sJMAT
tbDcKaQvHis+tYwRcAFqR21ilnxmVupbWz+gq5/4iaOoFVwjXoW5jYb7UUBJL3BiAwxjbh++6rHF
e+aqLNHCMZSxXaa8Dd5hSDXMZ4cbaoUKiZBeag8indLOr1qwYxyNNaTNLThUBpYJb29jSlSqgIvM
DRVFo+o59J0u8UP5zO0SiLz6wK4/PQlPnyUR11gdl7KDM3vMOejGtK3LAPYycgwc+e/UvvH0Pbrn
6EElbznEQi8V/f+4vRdO/Mwuc9GkqVDpIxXTS/uJF0EkH9Lgd6ptlCwHeUa4kUudeMoRbF18/1xx
Bw+fk1txZPdoImoOWW5n8QqmdOH8zb5o2gJX548bZdXDAzS9oFw+9QvkVssn2PU9EYLvql+lDVm0
B9AaD6ZKtHeyPEPDEIdalcPe0KORcou0K9llm+C5x5oDY2/yxMyPU7+M3Ramue2I9ZUcvIq8rnjC
hctsik3+/R1MYJu0aD4ODOyAAwhJiEEklIYJiF2x776bj01lPaQAt+Zkf3nu/jw+riVil5LCM/vM
NV6lrVQIxTTvBMBWsBGWD3i/ZHTT7zNIOJMAz8PQevT/3B/3Us3j2i7LQRQODfgmQoy7MQeFoN0e
z20z9iB0sbGk3X1jk3tgXNzMFnutyl0Y6wHGqGuHFnywtD57w2vvf69CZJaSRTNTzFWa6JGcDRKG
JZ0SNNogJ4Me4fZQdXjkklJ26a8OYMWjt5bbXvZc/+wjtsSi+D6CigAnehC2WQF9MZM/8q/8uI++
gdEZI4sDAUtmF8+iupK5WXTOV5YZH4bt03XxiNnlpUdVAKiOOn1viqvB8aLPmpLaoHsFhILl1Sg7
lZNVH+hOhTtM6EfFSQS0PYALf8dlJdGmKk/klL/FN15pTF53DOoiU5mgXGiUK8wAS/c11vmfj2Hc
VdoIcdALWGeaH1toN+Fdw5nQX0BDPJTNlENicWsZsuVd/I9J5hKcnr+gmcE8S8qDQJ0aDKnyOxDG
wiqpCOMbAVFAfvVKUInxSdB36AypgKAScLTJaKoKpJ1DSP99Nl9ATd8/m8zuubHF+B9eLUtwvukQ
4UMr2sNTlxNvZa2YhwprgfU0VeXjbgkxmrwxwfMxTdsXJFpQNEA2+/5gViaO7WlSQj8G+EybZHtD
3CPHEe9iCET45rAVV7EkzHn417gmNlsEK6oAjOn8xpTiuK8yhUrHhHpOGzxIpWW0oJIfM8sIvozQ
1fnakvLEuT9G1sXd2GViB7XqUmiPwG5VmOODWpDEN4sQ/aY6/gjH6tS9rSl8sQ+jf9kEJySvqSjR
A048H6vCd3EODkLp2A12su0AZ0VO2Kw+iwTMuRBFNj7WTC4upQz0noIsGsq2zL6saFHKDY2ko1FY
SLnzspUqJPwaXuilXw07pwvo6oL61/DQJo0EO4RKoU0wH14WAh/dpLl0bP76T8m2RWux5Pav0Uvk
yGu0g4sD+7cttMXNbXVtMyqdkWIqgTPEI/NFRQHtxf/KLH3ljmccFjMqFMHnljgfbQNaB0s6AOit
U332f/OCxOLahmRCqBs7zJ0LPLEqRpMdlF+O4S8knNB9kQNJZkbnYVteqj/artOIerl/ENYmktmT
Vcl7+gj8/BHPJBoCVCB9J6NV67sieODoocje/jd7zHkPcDHmXoxh4rLzSoBCHa0k0Zk+lXvu/L+Z
Yo44Hxpx0VPsR+45eoogeO+lJHsZgA60/zdDzDXqcS0v+HX2Myb9VXjzOBIi6/AIBmBhrZB3ew+A
xNOAgi5q4sAAsDRgQTdG8QTTOPa1btKIR34qt8X8FIcF4Yqv0C/WNua0A+bHGkhksCEjTYXHPdD4
8wMQFTTXhTbzjkoAKEVZ24Wn71JBIx0IpZAbBsZjH5Ut4VDNEspz43PWwCHrcn+Ob4/H/CuY4wHC
osYHK7N31MTvIdpk6Qlkdf+bCeYocKIWtRygbsdGFh2KVo9u3yE1/18YmZh4sH6AELF4QLQ6DGgo
a71jhSxRm5/r4qFZo8e8PdM/teVJuQCPTSAg5ysmKwMnxOMYuDr6iN6FUy7ZPP2qjFOcqqQqV/iv
phM73x9za8z+GLJyRPFMCFxf8g2zSVL0MFXyKsfO7caHAvH0uIZkPIbEwl+DLgDuVAupW0NEMMme
0W0NVGIWk6EYLJq/JqUPeGlkI+0DraNOKkig5SSM4hNtc5uqre0NazwQ08GeD33+TczQCzHn6qjz
qUtlY1+kz1Jn7Pz4sQW11f1dsxCu6DzgtmjAQaoRfQuMi4kbNFfKXURdPazRFPeWQ5YMpcaTH1jG
I08CV0S24dtQVlzoD4cOM0JQGiHDKYIHE+AKZoTSGFY1nzWx29jDZjATm2hPqUUdf+PbYDS2KxRA
e7Mk5QbvFgvP7I3qRFbtXIQvfSW7+AMzuvctjAsYIcsDMog2dmM8PoMzUj4hnimq1JK0wYv4jxBB
/PJLUjZUhxQCVKlRQOPibVWZIvdeg9b+V5hYenPgOLsriELf4vQ5CaxJJMk/lYVFixMe8fEvqdxF
6Ivj34x47YF7e1Z0ZEfRwAmhUHFqdJyfTDpGg1iUauwWcfalCxkCo/75/la5dZRzE8yKBTlygnWs
xa7P47prd71qDeUKEnJpO87GwSyFrLUQjAXI2+U3ymezGWuUkew+3UrH0TYUaMMRMbeHtaBvbWiM
g0YrozKIA6wqnBXxB6DOxNWms2l6mE2GJC3akiDCC7AK6zv5zvcVr6oyF32ZTqWdhfJZBg9rF0YQ
xbNiZWfQknRVtAmalRfebaAJ93ZlmVk4r+sbaUSh1030519SVto6ssTYvki13N8hbNYKoebcErN6
FSjT0txvMheaZZpg+ToYhkmI6pq+qSFY262VZhZHBgI2AICA/Lnpe8+lJKFGnWFk8gdXo1YJBTwx
/ygAZwjFtQBpwSdD2/gfY4yn5IGTRWtgjsGBWZHSk9T81rJN2a0Wr6dZutkpqG6C2Q9POnTEzM+y
RouxjBqsV9AVZiXs1GCPoF1DKZijR8F77oGDRVPZdAhXPOHyAqLLHdS9AKaIOpPaMEZkbjKuyFxv
3JWg9EwuMU/KbFNXF40/l95DT1cuAjbDOu0ZRUKGGeqCooTXOjvaKso7PVBzN/w9Oun5D2d2Z1ki
ig2RVks8mM0WNVRrLbL+qdswkzwzO22tq4Q6X4V6M1Atd4fmt/yNPLMZoHGKq9C/8TBmW7WzvU+R
bmT92J2GyLgAV9/3Hxo61VV/JcpnsV03U8DMet37tZyrUu5yW96UwMaEPoVduOkPhh3FJoS7QhOq
JCSwQVMFxr8B7FW8qdvZm7zaDHwb4c1XY/r/q2kZh9wf+ByrQXejU7jZSJDjMlOA+/l341g80O3f
bWpyZ91eE4xZCMOwA1CvBnZGmQDBc8tgv0MTQprmLiQGkfPG63Twzah3qIjkUD6VsFe81aJB8AKg
bIZ4GU0ac4PdUPsBXuW5WynvIKUx+e5IwVBAVQAm0fe2xj6y4D4UUDpMxMeTwhIL9yq0kQPUWczd
ZAjcyEs3nFeQDG9j9Cz9524Y4r4o/6O3GTkatgl2BPmIEJZh4f5CI44VbZCcIRf/JK7UpJZiuGs7
bOTsqxKwuBR2Wid+qV/G9wK7hZ44u7Dag4wgDsEc6na65Tm9+Ruix8+BrW8TKFQ0f/xnY1c69we+
EAThe4AMkMEthI4o9kyrKYXzSgq3zKmZZdTs1iqSSxbw8EFuGy5SAjpuvmfEHGIyipRC5zVMhEMP
aLdNtWbtWhMXbgBUm40JQaTjNcfy2oGpphXKoi7cfCeaBZGcaMvbsq0cevLgm+p2tOOn3Lx04J66
xOZabm95kP9YZzxyZnBZnooNrANEZydpLpzFIBxWvJ6wEHTNBsmslqx0SQlijsIV9+kL9w78NOF4
Qq2NYMoP+sQYkX2s8MUsjmxqtZnY94GTY5avTMH4VoH6wY3Qy18mByPqV5wKW2j68eXKlYlp1FcO
VAHSToc+T+EaW3FPP4eCeB8qoJwT9Y93UP/4VvLn/q5fvEGvTTLrNVaCHGYVRhXslE/pHRP6Sq3y
T3oIdwOgY3v6pEMR0bCMlxXD06OCvUNBHYaZhIzIlH2ejzX0aVgFBs6/kgJiXplIFnkWX2+MTeof
BbwSdLqmrL4UoSDlDLws+BsAx2Cb7JW0CvQI6Wd34i8UbeccuyXZrwqRTJ9+M7QJOIjxoceSZ+7B
GNLVnDR0hSuB1Tjaxg54YvAa9kDhJJkURX7pC/3A5C9dxSNPb407ln8m4GoDlUk6gNQIlpVTb5W7
nihP8UE+jeZvw2oO2soa3hxCoP9QygJObYrAkP+bL6GSZ+A1SuEy0ZyVmaUWNFtVGWK7xEvMur9d
fjgsZiNjbDEXbuAJBk39qHATMJrTr+/hV9CatcXVh8EA4Fo+VSiV5I9Q3EtA/AEasF/4e/hT9vv2
4u+qwYl9ce2qXBs/s85d2fhCoeObVOm99y0BxO7CMxd8FGNg8mAU37XRhmoWSG24YTN2pias3Fls
qRSKa9crgOTdfAXQh9UDbY8vqLu/3tbz/iaDmRanUQL4e3QU7TUbX4XCsO8vxs3+nrIuKBLLyDOh
lsmuu5TzddiqTePqXWLn6mMr7EW01MU9GGD8r/u2buZ40n+diE3gJKAGxvLzhJrUFIWqlm6RxO95
5Dspuvyqpnm9b2Zyc7PtBTNT+zpQlyiDIYM9n8i0VzolHmGmGnw7k55DJd90GUpi2cqmWRrPtSHG
30YVpjZpYKhTxBea5aaeGMDmZivTtjAe3I9TcgwAGOSomWe7Jle5kpQhxpO7eR8QPbhouZMZayXm
ha2AjYA4A0Eu0sesFxdCOaJyN5Tu8CrHRDbLcyHbjeHcX52FSZtZYQ5/rkIuIJPH0tX4FMjFc2iP
yBnft3F7ltCaj6AXnMDoVUYSbIqrrnxnTeNcgsJg5QoqB7qItpBAmCmULTpIcyujimpGlReZeRsV
piH6BekrLrLbOlqrAi/NKZrjUS+BYgzoVhi3widt2eWKVLi81pIY8tB8+BnJqelpoSWDSP3+uG89
K8aNywpgYxVNlAr7tqAp7cRY90t3zD9G/zMrRNS4LUlEoQ01aKnLtlx+jrPg0ucQAuxqf1MnFuTO
A36riK2JWoSqNWjbI3F7MnqtWPu+m0Dh5/uQnkQHHYpM7FaOyqhN+U4v3KY0tnWamupngAZFSfol
7EE4Eb3kGgmkLcfv4yh0dGmX98cq0DYgaxvkI9rogvj1/pTJt85CAe+dKMjAL6PjldkpTTNGda9r
iHGH4q0wQrMGyu++iYUdr0EnaKqVSOC4YUvkgNsH4OAuajcXRksM972vkkhdcRILGw1EOuBolyXo
5d4c3rCptGKMqtrNor0w/i0Mw6JgXBKDETy48Up2dsEjzYwxZzjOfEFN1bJ2lRL9nc0pyD/b/Dtc
Q0xNP8M4cqwJrqVJnhcN8cyNiApL35ZB1rhq/YeTIqIbJbo3RPAOHkX+oqAUc3+hbp9beAyAAR5p
RADnQUvEnFap83OQYXWNC+4JqaaoP/iJpVTvdQ1CJsOtdkB6hpo9fGYv/CHaZS9GezFA1ePornqo
1qhlb/cN+upAqwHKfUnQ0Zsxd2JxEg9cLIeNm6TnWv3WkweqZSsncskG0osANP+AuVnax0DOYi6R
0sYtKYod/inNkGdq/9O8M4Yw5TuwiCjTIXU6H0ie8mpFm7xxR6fG+yAlvmxP8oZrz+Xb/TK3Mw32
yusLuqBUcg07+oDsGW/rdEOTTTsSvVw50rdeY7KEM423OWAoPxvpyhKEdOQcxaLGbSQ1MGuhP4lp
tubNF4aDVDZYXYDkw6OK5SGoCt8fRUFpXcg/RCZSzUReSfNO+3l+wMDhcWWBdX5qYdAATGkuIC5O
YaIDbKc7j2v5cla0BxlsGW25E8szOnZwLTHHKtSMrET3bwukfnKErniHCL7eGWVhgj8nCR7HJn8H
6cJuqLx9PNqDB8Ft2alU2Wwk238JcrtDx3x8zFJTKp6zEOKmY+wYGUixnu57gIV1xZdqCFDRLIZw
mPE4+tAIeJwUoF7XQd9Tx21ot9Xwfd8Iyx30/+bjHytMQJdDWa3Mh6p1k/HYQMNZNmN0cYzy7+As
Q8RUOfldWhAjO/d8+pr/VQOHjrYvxtv737EwWIC6ce6ngjcal5nPaDPVy/W0GlwqqqDYaoiyMtCf
cIPZX7AAn4qIkpcRlM8PZJtKHZ8n7YCERAoP+h490ZfmtX+ozyDC2ahWTPxzeAaxRzDa1U4kX2sK
PQvuDSIHCGbRlQ6VHta9QTWrizgoU7kgeSRqEphCdoir2ro/kbfXoYzLHa8OkLPg6mU5G9U4S7Kx
9wZXSPutSlGz6NB9nb6Jawm522IFUoCgSUGXPfpfkHeclvTK73R1qvJ1VY7uYI5Wv5MO+bNvi7ve
7KzUHg4DCc+++Zdu1nqUl+bx2u70/1d2wyRsUp4rRvfdOq88ohZi9fmYptm9+m1ZpLVIS/y2QeTN
n/ZQk5go5mPkrKFOF6LjuaUphrqyNJQah6ZZWBrMPwkkELKjvpN36XbcVO+V9bvaDhvOUV1kpaGv
VFqevabGsnAgEJaDEBLVBlCrwMHMv2DURy0tukx0+6GLzHQih+TeQLJJ5G+osCaNieKlqXmQ6HrK
xNeycrISugZpdwrRUgHhepKr47bNHsbBFvWVUOD2ugEGi4c7QHUCz8yfdbqanTJIAP71BdkduXg0
s1GQrVFUg23c59CkkBPV4VQeVIhUUjf3z8+yZcTIGh7u6JBk1kXTM2Rokbx0S2BMOmAvUj1BR83G
32XVe6ivsc3e+j0AXCbZE2B9EPuzXglkSJQbKZXdsFSPCpc7NReuRDwLkeREl4p0GgJyMMxKzJCE
QUtQUzRktw7s/Az6Da3ejTrRN8l37CYPOQh+p2bU7qFMLEl2apCDCmcBHSSC2a5mEm/90/xjmF1H
PbS/R54uu8MjX5homEWPJnrP/NAM+10FyU0nKV7G1x5Ipxp9Akazu7++t4lp8HUBVoUqFK/xkGpl
3FamF90AUgsZ3KscAJ+mJDyGB09LLzkoqdVmHwdHsdlH+l4RiDbqph47VPlDm6c1rdjbStXPl+Dq
FaGTp99Qs3JKoRXqSBUXXdcxUN9Erp8i/8SZ4VkJT4liN9wmKY7FQdwHe7ShPKqnch8/jd8QNhSJ
+CZoW0CvjK0ETkyckZWL5DYe++nyRBEcJPYS1BTn7iEqKzEDD5biDvVnA6Hp2nhMpL9/5fanNTnL
31bWZekkIE/yb3vM/czJcEZqAnt9u9H23YNr7D1y+e0+f60MTJoiyXkkgJGpCoaEKxJlAibW8JO4
E9MoUlzp1MUEXfj1uR8d/ym0I2VqLo83UAfu+ifg+6Bu4R+KV0NwxGP7Mf7S2iP6RWRbBAWZ9qio
25TrzdwfwU7GbUK5XHGDt1fd/EunkVy5wToq61ZTEwUgmRZdvh0ZR3CXn1dmfhrvzXyg9oQCBtwE
5DzmVsRA6H2t6hTXG8yoRAeUjFfEUyiitzQoyaTNLdfEgMTvWkR02yKAE6AgxtXBmSSjws5YNpQq
GxKuVdyw+ATRgGelgpVCKTUh0rCtw9MAUHjDP43hypAX5/XKLuMDlMETGqWqFXi+1zJ8SbHi+X+1
dhODCoY3BZ1M+F7WHTdE2ai4TVi7oxZtW73eSEq/8vqbnPfN4l2ZYTYzioWBCl1AxVViZaN0sWpq
Q/5ZIikbG21ih3GTrwRJCzfkdFEhZ461A6UIE38JSeHFwAgpbpx/ROUhrMFEqzyVuFc6LtwGPWff
359LI4Smq4g8IvIhgsLEZJkaadLoq4rb9SmR/TdF7DbUe04z0C6XycrglrzQBLhFCg7BM2SV5mch
Ccs+hCAFVFiQAYessKHZWZpqKy5oIfoDqHUi2scNBBkEVmwvaDilSUG67qpxiAgDCkfRUxK/ymDV
4GVbxUbpbYMnvd21dqqNKDhFqVMYuxrij6FjSB8gLCE1D0mDBBq3K1tqMWBQ0VU+odembhpmEpQm
HBsRbA0u6EL2YHcnXoLeOKwvGjQCFUrVAR6GHmd6Hqixx98xuiabagOOPEl68Y1trrwZ8sRqTUnb
QKBxLTV2W6SH21DRsI8qBOhUwBQyX6RyGGupg+KJKwwlUSRTrEhXVlvPanLy27MAjW6Up/Dccbo1
8BeQm/wXG/LKPDM9vYyEHbY7gtM+KUgdDJ0NtY7Cqnw0kGE2gY0wBmnlFCxtTCDPQTSqATwDXPR8
zHxea5024NLyxKraIMFFLXkwYmdlaNO3s+4EiiC4h/GKBGUb4060XFK1qJMQK74gwrdtmTwZ5sOT
T5xfBnE+NyE58uYO/9RczjJt+2H/Zn+T3w+/L8/NwRzIV0D222d78/Cx3T5ut+8vfx+fXzNiHSzf
fT/sPfPwuAaZWvIP15/MXJK53rV1NWC31iN020GfOBw6rXBa4SQArnF/fm6RFNh618aYG8tL/LHS
B1l2JUDs83IPwKOoXeTUEf5whQMKbpBR7PUHmh88fa3+P23re2vD3Fqo7EgVTbE2UvwhI3nZlVaz
FvWxQuvIB80HyJwt3+PzvO412T28Z6R3AIInPN73GRE38Q46TkS0/4+0L9uNHFe2/SIBmkm9UlKO
ttJ2eX4Ryi6X5nnW159F457embRuCrsPeih0G3CIUzAYsWItUAqAiYzYdwFToYdxg+cxcQxn7Ym8
FICCvQWbnmfCNfGUJ+Dc1tIE90wwvRfjruf3dMDa+RQ1RxkCFCCAvb64S0cMNREVpSrwaqCx7/KI
VS2tJLBnm17ly8xAC1W40nX9/bYQVxBJWvguqHwg5hcmF4iCHDCu1PQ2+71k7x9n9mU6OvskLrG/
fOfrLrIrx2Qub+H/tSP79PWZS1hPD3/WGuGWzvn5lwg+jE6jrs49H6txnDxfA5lc9A4gxMpF971I
10bMD+9ZBNuYQTjlBCPO2HTI2OurxT5OHw1IE+qb14/N4546Xxl4E3zHsu8+h1cIPEEiFQlmdKNv
fkPk004298fC7Y7PnW2sfN3SgYLMAxQoOa07Eq2XHzdXIc2hKWJ6va+xbjr02q7I+pVdtTjTZ0aE
GZCMtkaPf2N6I3wFBcJSoayLGCl+/4vde2ZHuCAagmxx22IwXQAas440aBSpkmklPlqeMsIbc0Dp
giTN5ZTJNc2tuR9NTzNUPBRu+mmnaGtJgqUIEwpRqDQgRoICg+DRh6zogzDPTW+igEw+oyehfCIg
WZSRnCg+rk/b4vKc2RIcuir7hl7HmekF1nH+lGOnrGpbadaC5iVnBvLT75Izbm+RCEHpu6E2IaTt
lSUbYm3fNDIonCtnHO8RTI0oJlrWw/WRLdyLWCc8b3GNW8AfCLubltAzKVPN9CwDLKBUCSu3jZTt
XELhA1kiu5qjFYsLDpQgdgbUlVNEAU98uTmsSSdZIMGpaLXyosTI8PTN4/VBLSzXhQkhS0CiQs3l
Dv5ESXSmAdarI20yb7JsjcJ1YaODHFnBIwCSCoDaCRs9naOgTRQYqqo/QIaE6JafxpVewjUb/Odn
znFuZRKQGjbaBAqWp47slHEFDr04X0hm6lC1waKK6GPLnPq0nbC9xxRiBv08PZomnvi61KQsQRvH
9dVZ2nJo9gJwD5RcMp4OlwNSgzwrmnkwPUktQrcPC40pM9ifIS6M1qksCrddEa4c4G/FAuGK4Sz1
BIzI6JXEcl0a7Uo/7JRMxhA3GbsljLDnePtcO4PLaXkiVtkn8PIQd/twd/d2R50HNkF/+wYiso4N
PQ+2+wvufvYvJuLsm4SJyCSACsH1gN1jtY9txHkdaZc7FQoxOucCNEp9xeLSXjqfBfVyFuIaKgXo
hjM9isbM+iFW92m0UqFdNAF3Aso1nAus8aWJIR8zU0JN3dPn0wDuWbRRQfD4+sQtuRAAzP6xITgt
K2hqKWp1+Ml5+ByV9lMqGve6iW/25R8b5syGcCO3mlx3yOSjpeIwHZ4bF29qu8XewWsafyWsfj1S
uzu8aqzeIAh+/CpsiW+sBFsLzQsF2L72Dzg+exMNQZzpGLKTth8ysKhCLzvZx88mYpiX3m42TGY7
w7n/N9vL1JAQAf0EwCjiqe4bfRqngmCxjUDfQG3e3AZZ8VpO5l7t1OxkomfKWZk1LK44aciZUo6W
QnlWFyYNcXqiDCQlnkGguLHHC6iIY1uFotV1O0ubDHkliNjwvn4iFkSyqZuGWokIwhi0MMi5Vjhp
j+r70NBh5cgseav/mEKx9HI/p7lRV4YhYT839a9Y75/1UX0hkdIyM5gMO+zGfnN9cN95nR+zCI46
jvD6znlemgxSCptRRrzX1uFAavgqpHOc1I7xzkK3l52CZ1li/aZ1qDvYr6qrMKSkdygGXP+SxWkm
KAehNxJ89WJjUw4m2jHVa+JZ0kEy72X5y0Lsc93G4vwClgJtcnBjAmx7OViJJMYE4TtwG4cgzEYN
7K6BeFhnGMgpa3dzvL1ubnFIlAM7NIjsIeN6aQ7gglmN/JZ4ehYzA/1oBf3dzk/XjahLFyqqpsiT
oxEGAEfBs5Mp1CUQoRGv9icWDsehRYPnTpn+ju2dnIKYdmNRNEfKd5WJDJ2+rTowpB3zGVIlu0h6
GPuEoc4BynDoDPnDbRCCPCl1mu5OXoMe/+xKANEwILoIbrmQ1g8ul2Fs66ZuJ+L5YQaouLYJ2+OA
h16wV1vHUGwT7Rl2o1r/Yh1AMItyAscAGmL2sB40CtYOjXjKADVWQtp7ScqzrY9k40pl87syIR6n
c1N8B54FUDUkMxophikQv4O2eNwYKJZPdsGQrkCLElBkD/l+dDhHX8VOCAPAumsHN707o3cxZXfB
9itw2U2EWWChZYeH+/vOtv5FlEcA+wCiE9gj6O1efiQS6LmRgkHEi2bzEUHQo1mTyvZHVV45b6LW
I8/dIAzigCE8Z1F0EGKAcE7LdMos+GjcVOk+Yb2jbCa3YSeUsXaKc4rYV88+U3ZT7EtGGUgiUPVV
XPg6hoFfPynf74sfi3P2NeJ5rPIyLAN8TWpODIKA1utU/JGGrdFu/fxoZl4cNrZmImdnoT/nQ1IA
vy+gwLyfClcfVLufxw1IlphSAZYtHS1tD9yyU5pHyDloMSSh8ZxO7LZNmAbaj/CQcT3n5NR0m0aC
2Ahev7ZJmexFJipYkIEYTEg/BHujBNfyGrHyUthyPvP852cbUQLB+jiPBF6hR7NhBF6hNaDAkt9B
qRj1av6mQ3720kKTJCXOeAARz/GunVWWRo9UA115t3JFLWVs0C+modyCMwwAhnCmULQIojDHstU4
NwV7BSeTA60/EF1qDLcSaDFAeLkxbWymB/8mcL8+Kfv81JnJKhys1rXlTx7+TIy694mDTARzYnut
gLKQISBAreDqQvkQ8l/CS7Ov1JZoYUw9LfgtT79zTvod/K7y35YBqQuaudf38k8yDn6yzuwJV1lc
jZUGVSjMPv2Qg1tf21TpDqxqHglxa5cVkys7G5ieOtYxigfbGjd+voc8GDOn+1ZNwEMz2qniapOG
DXjE29z2kTXNfjWVkypvk2LPfgCRKVZWD2n/TPtf0Ckx5mSXQHPx+lgWrwU+b7yJA5gQEco5dkMR
VEZGvXRPxzcfnHohik17fdcnx1n3xpVa61LKHFzc/7EneiWSmFZYwV7ftvZcZC+G9SJz0e6TAcZU
676k8NQgR5gj10zuQV/oG2tEJCJn77dnPP8G0ReFICrg3Qje6J/k0PbzX0QFQA0MlAp0f7fo/lD1
e0QwtkY2c2aHw+gS+bcc1Q91uCtDnymrXbt8y4juEXVbUCOhXAQgMj/wZy6jlUO5jhJsqQHr72kV
MkDFZ1napnlIg121Jh63AG3jdXaUUBG9E57tvLRXNWUuFUFJvcxAW6Rr3BnAnnnB+FbZLbQRZ/B/
FPvrW22pkHhuU6yBI8te+mZQYNqBgAaFzya0x53kgryH3VH2ArUNBjo0BxK4HhqxnWylkPmTuAXH
9mzMYj5iMqsmbLh9SB21jXnsS4hyZr2NNjaz2YZTY7fNCcppWX7UVacp1hpDua/8ucb/zPk3EuVs
jbsxiFtjgP3KKg+a9Eo1m8h7WUP/ZBiunOvF/YTIVwdZAWSHRBQHpIWMifo1jjW0dcEeBYlWJ0VE
GpOjZN6pkGwDD/319V12JWc2hWsv1Uqt1gDc9TTN1bcDyWyCyUUhGMgHZrYv5ZPi/71ucynKR+0d
z0MwCqEvQjjJ1IgrTaID9SJDdtr8VQYap0gerxtZXDfkaqEQA/ZKgBwuz8pUd4pe1GCMj+PMjtSd
DwVE4rut3thSsNK/8v1y/rFJsEcAf0aGDq/eS2Om1AOv3sARoPvbiffxXrbRichmFjCw5KI28mjh
Hg7BAoUq3OxI7ANVsJ15c1fcDM4bx0j5LNvfPA3sT2rnCOVAjoIqirp5+nN9VhZ3GN5ySDxgYn68
l0PJVJt8gCM3wtyjPnbwlBwhLIZXyCaZxvekrliQv143unTToyLJtbw4cFoMR2Sl6FAPh1HaaCyH
lFp/k207C9RrBWISZeV5t7i7zqwJa1G1dRJXBja0CZdYqh+6+mfCa+36kBbfkIgn0N4IIQzsY2EP
T1aW5KoUwvVLz1nXsNT86Jt9NzwGwWva7tKWdQD2yRFuo9s49zJlNxoE5B8FsCAfsXU7caKADjRU
U+nWWvnSBu22jrYl3ZbD7vq3LpwERAhg/TEQDUJvQMiRJLo2h8OE6Q8gtmyOb7r/gM5Blgx3dbxG
eLXQiwA4HuDkAOdx5TTxpZRYZCqslLswBPqIS6pdGG5nsptqncVjCIwym9vESZCk69k443+qoAR+
NIaV47/o1zg2EJxlCpJsoiBpoMxtVUo99ZTADQ23KLbZQ1dDHxixEqDRygMI/q/P89I2P7coRAMk
04M4Drlbi/BWD2bpLcjBqu+36PH6rJPhdUBI8n8zKQT6nV90cTrB5JQk7qwjrm8fx/RUoEs5SAdX
l4wVT7c2RuFwZRje3PQjN3jwD1kT3ST+nyp4IJHp5FG/snOXvBUqbnguATvAKT0v3arRqVpTI4Pj
ZSaSH/VRobtBYiZQjCDQpa+dtLKCi7k9dGBzFjXetPcdB59d9kM95EBPAKemAiJDDyNeTcGuvNM2
YA5k77oLjZADr0ko7BHKW3bPHht7Jnj6unm6srR8twhXCqSCwREBMCe6nETtDSXoJ0h0Iz+MjeyS
4EMtm11LKCuGNW6mJf9wbklY01QqU3BtwFLqv7dyzfhbSKEddCeQHZNWlnRxWDq0UdG9h8tfnGEo
cAdV3IfEQ/EJEVS80dWANWZhK/Jabvgb6PRjCr9bNIA/QUmT3xRnq5mU/RxUVUQ4+iSK92gEmMne
LD5np5fektFNwtJJnjqJtR+TchM1kw0eCMBhur02Pk7mVk3WKpJLXomid9c0kUuCUxaxWVVi1bmU
IXmcDRmKnlCeftCpG5rvpZTtSXGnBcWzpr1c9xKLC3xmVHi9JagtmNBaJl4PnyuNX0AuOm3x1aFP
BPXLlZuRn8kfk44LEQVX3PjIHF9OuixpZh51MCZHEPRKUyAIpbRa4/xY3EZnVkTHN0ep3M8lEnLK
YcpQiUM1qEcX/JCwaFoDTCy9u8ALg3sNPFugwRTT0oMGMkBc3UiDvbay8zFDas0H6U58Qx+C53QF
YbQ4NEwdzghe3NAEuJzAWaniNI8bpPXjN9rCiesfTfOiSmuglqWFMhGRATjDe6F/BMgkSrU+m4g3
0sdo9mj757/fdRxh+x0PU2hgX46jJr3fojuCeOBiZkb1NoIEwsqfKz1gg/H7ui3uosRNhz4bPl1o
xfnREl9pQxzHaHNDR6g7qzUr1F/pjBrMfYP09ZpnXkqvATr6jzWRExX1kFQFfpp4eUP3WnErF2CW
it9qaa/kv0OQavl2bcCzhekxTkOnrBVw/MyHMa1dS0X8k7yMzWDLzZ6Gz2SEhKR18of7sHB735bA
dj8iyR0dk+qgyHveBjw3B/BO7MF1Tnsc3Ae0CIMdhOUSOkfyG5BYdxOTsgcCMXF1TdF64Qq+GKuQ
swT1sx+B/IJ4jRo+DO2WmtDbKGZ0Uh3R8jPsW2Wt5LS0LylOGmcoAXxDLOkNiB61BFVTLyOxHefy
LZXK/fXtsnTEINyAhjmcaiRS+KDPLgbL77oJNJXEg5SkzvpUtWyigQhAzpBRKoOArFx6oowmfycg
LEbhFUoDIPoU0VBEDpOsa33i3b4azAHWBVDMZ57hf32//YidjwLJ2Vf8O2AoSds8r6/jr62Z2v3T
9aEvtHziS9AzhccYCs/g9b4cewhaam1Q8Sn66Gody4iTmcck3JndXp6hs5jYg9c2YPo+yAC7zSHe
LRvE7mBJbNfoO5ZA4BePBeFbLBppgUIr6knVzmyjnVS5Jh4n00MBdldri3xHHv/1NbvG++oLZCLT
WqV6Kbt08QXCPVIp45hqE54rYfpekE3TdPs+Al+csSEG64d73vsxf5VpwrJiP66hMZZekbx9AP2R
SB9iQwoRCu3SXir6loIMG/3MtbrpsvmXDtxNm/6KtZPq36qBG8SfbfbX0B6h8T59zmBhN1BtjN/k
aLKhTa5oDatVAyVJaJGqf9o3rnC/EowuPetQ+0LJG8UgGehp4cR0uhT0QdVQz7de8Y4NMt/p0WpI
8/rWmDKb6gmz4mPW2uGdZuV26e+m2UH/jKOszdmCe7DAMQC1QJxe9DcID+8+ULKoHBQ8vGdQkeSH
dE3vYem2hwX8ZpAhWGAAFnZlGGhFaTYG9Vq67Yhj7aT2XjFuOZ9MdV+aOquaY7TWsMFXWrjBLowK
G3Hooqbyc516Vv5oWB+80NVqm5Wzz+fmhxEkw0BkZXFiHz63Z34Pu6QvaSEhEyDHAClnYJ7XM70C
OqF4yuGe7D4coSIF0DFqvmO8A01jfSvHHb03iWQypbT+RXYVzgjwXSwoAQeG8PZo1CrPlBar2Uq3
SrX17yTjmCKFnz1cH/pCgIA8ICCNBNkA0BkJ09u0VaxXCaY3QVJIRtyvJseu2aFkESCaC9eyD0ur
eW5OGNakFJPf1BoyXtFtq/4uo1sDdNz/tyEJR9KSkrKbJwwp7pD9LxgtN0qtMbVyyU38L+JtNJhj
mRSN8yzJws6hapsmnV5YXoZ24kR51DoUCKXXTl3bEEv9hBeWBJeog96qSPIc7Dhq+ZKiB2hKWV7r
28bfkKE5FlDWrX43HZ5yTrsGWl50c1AeInDHyOQAI3d5QJRCa6wuqixP3erzNknuUogH+J2tqadE
sVDZ2xvdQ2sdSu1RAqNv/KSh0bpbiRa4fxFPKXdwyFurMhfdvvwIfdK1qDEay+vR09+C0GM2UCav
A7uhK9kcvutFSyZ4GBAHgLLjB59GXqhRG8+ShYak3DGCmymD7m28V6J7Ojxf361LJ+I/pn6wEeZQ
QhitPoDKs3xofBAUoGUcwIDrRhaCG/g1FVlH9GuiN1wE1RV+FE9SjM0Tpb8qw8lT2+helQYPgug2
GPYpkAjRfsjeCYS5/cq1wIvYbYF/a6UdWYGM/FxFpDi4bCr+wEUiJjpSAO3a3sSJSUv5rVCqV4Bc
oEZDhk2qNWuP7oW8Ajq80f+LZCeortFjdrlnIKMLxOWgYCUVwwa7VFnzpKuBEJ1GpT2lG5npayLN
P5cUNtFqgxckJJPVb4zm2W0yJMj1j23sey0iw6DddGpoDyvwoOWBnRkRrvumVSc5oqHvNenfOH6w
NnnOQJhp7uv5U9JkJ5/X3sU/rwpoKUDVBswRKFpQcSrRSD/JPkooXqgBguu/FZHp1YG+7cM/aX4D
XMr1Pbs0i3zVQP8EOOEPCpZeL0OQPsSWJ6NPc5oP1V6u4rUiKk/xXx50jOnMiOBUGw0sCDX0Tj3d
6FxFuymg0kAstH6p2zy+H60X0/8zSeXKmV+IpGAW94UJfWUkM8UiSY77uElmnIEh9wo1PvgQdYMm
Bqv3HYcJkc0Q9ts6iJxVDPLC0+LStHBhWVnRWlSqLa9GGXNMnu5H6NXtRgeKUH68zR36x2pBHNBv
SOFKxuP1Nf3/DBxpZAADMG7RDxEdIgBpyOdbyTuWD18xEE23mrrLZ9xmM5KdthYET82sr+ymBWIE
ZKkUQEJ1MAPiphayLqZRtnWU4/KAfMzDIwiKgHX+JLYJ1RvJHlGRhMidG7D3meE/kcLe1g/OdLQc
YK2glgiI++b6VCydpvPvEc5vXGVaH/DvMZ+MAfSfga2aLqTW8VR501f5cPjoxH2ugyQbHPUAZCDO
vXSDQQT4mUlbHCYKnYUID6LI2Fby6+Bbm7oObVpvfB3OSqF2DZXdcWKjdkvGGc87o7GnyJG7P3K9
ISlyR6C7bLZkjbaA77ufXwhKZPTlQpRC5tfGmdOkipYEZjhbXm6ad6EUBqyug4frc/7zWsce0OB9
wdUPaLCoUFkoadsMEy4DC9TSTSVhoA9N0bMKb9tVouPFBUZlkddo0A1JhJAJDf8FhQINDlqj2Ymy
x4swAKCW0oI1as5i9HNr0klOtpE0MkkdbWpui3JGy1TiNpQwnT4G01o/8cLli64zzQItEppBAWO9
nGU9rUOdRD6uQ8DcjKOPxJoC5YumXTlua3aEa7dT62auZARQUqffNlG+Q5vgQcfTLV7p21gzxFfh
bNtEdQj62RqGIJttWKzNtmFor2FtFvfm2awJgWekFFlpNbhrzT75TcMEGB/os1zfm4sX+tnSGEI1
WseTBST5GMns2z5Qdvo2wL55+iSxE3R3E9lct7dA04DDQNGEgD8QEor4IYPEcqpMme8lTPolA/gY
Po4OB2c8ggK9RZaNbE0whN2Qg9eDqOa69aWTCMY63tUEdXuo+14uW6qPOsfp+R4xQpYj9kPXqJa/
yA2wyv1Km9hSIHFuS/C06J9XpD7LEY4NW6K/V9l9ZayYWDrrnP+OIN4DnkAEzkeNn/qohPheOAJ8
51ixwrrx6Gt7RTuYayvHd5voKdGsAkuovMhoI7mcO7PK0Qw1N4CVZfINghMbnSuOFEpfJhLhNVVv
1OGzHlZeRCtGRcLGNmqj0pxK3+umHKhlpEWtYy3j5Qd27HaG6vNEgDFXw7Wgc9EuhA+RHwadOfqB
Lgfr40gUSV37ABDph7bEAWfzZPuK0xyMtffl4kY5syVckp2el1ksY2KD/G+ZPFL9TyX9m4AT9d1/
xiM44MxvAkmPMR7DBKz3oO5rF9pL4/QeJ7cgnywCg10/aQt5Azz7ziwKrljTWtCCqrBo+uOpb291
YFtkGqCachsUDyVyyqDYNZWbccg2tRruVszz0/Vjt4LvXgUPOIebCLu1yMxynjKYp6hEMcV0p+yj
VH5rwb1V/lKyndVqTNZYmhySSXPyf3HjQwr+f61/O92z62GeOQqkbH2gkRRWAWRkjGRHBieDBrC5
cuct3RJg28ffIKtAnCVs1bjW80QJ8OxDaQsKBuH2+kwungT0wHMJFxOEesL9MMERGJ0BNxYhmrNJ
2zhjZBC76P1t37vja1vYkHlaMbqQ+MHu4b8aLR6YEjFgaIbKomWmYPdErV2ASxT4KGk3zk4K0Si9
em3ppgztKHiP0Fm2iQu7ql46ZVUydHFuzz5D2MQyasyJOeAzkk6DhhPrzF9z6QbutDG2owOmOx/Y
E1D9VZgVaWUPLTl3ArUOJCt0yiO5SxfU0CgYiwjOfYp3bfIGbStgjFmZ1qxR7MJYY+pYKL2A+QcI
RLB0IBZGzu/SXhwSsMvLWGhAN+zRzJ56fV9Ztu6bdpHftG1ky2DpreXELVGLkUGs2f2L64w3uato
vwTpsghtzssplqUZzh5Nk7YSb6xyi9YUv3JU9YaWKzfLktc9NybEyVTtu8FQuLH5iXdw1beQCfs3
TvDciHo5pzSdpyCT4NoRbvh17STqe6qBjFt5ifzMVoZgl6HBmHXDvClzJx/TtXO05AaxeTCfMgRI
wL15+QF+pzVpmBHfi5G7THUbABwHPRBALSHhlh3bftOlH7S8zSPIGEUbIj3/997jzL54f4NLFJ2S
qelDDNNNGzw2x/Shsid5Uxr9LxmP/2i1F2PpzALegKMDrBYw28LCTnIcS71q4dwM5jZLPEP9nOuX
2j/KRbr19QGuiziQ21PajyqIXVBz3prWauaaWxHvH8S4CB1ATYEMgHDhqq3cluC8luA20Qky/Qq7
Pa1AOgbSwaAFteTYMwK+gEqLvaJQfl2f9YXeDF4TACEOxBZB9GMKd4JKh6qBT5e8+IarLY4bcGkj
3YIFgB6Gl2zpPnKlzFWHTW5Xu7V3y9KbgiLUQAIb7Qh49wpLEHZDUyeqLvFtb6aJE0abTH/o3eRk
oYHO9dW7lfEu5NNgEOSy6Aa0ILwn+MrRJ1mapKrkNUS220pyAXHpJijSN4z6W1L+la3B1lZP18Ii
X5gVXoFKpuglVk/yivTXqNypHUiNCQUykoHlYgMaS8StjVOHa8zxyxMM4Brwwwp4SMRkthJGoTaX
He58MOoqEUOfVDa7LQV6nLXHTgfr6hqLH9+wwoaGhBBEVwBP4tIjgiuLcNRGWsPkJIG7HNpYIXQ9
AuMI9on99dVcuPgoYjaQIYBM3gRb+6XPaotuMGMJl25f0D1FloJGxyyjO2pGtqK9EDCJXje4eFw4
NQ64SdAwoIlVzzIem2rSVbhpCWUQFJZAP4cGpdHcRzRDG9k99NZtiDW4SgEePAIKZ+DadGRwEFU7
sfqaB7/U4ElbiwCWYmiQeHJCXSBWOIHc5UyEgRGpWh5LXp9CqUpyjRz/3MQaHBfefErOmqnbBs1W
zQa3KtbgIPzQiCt+bl1YB0MJgq7pQskj/pyxpgG8yPDMklW9AaK0NSjm4qqDQUJHvQRodbHKH6W1
CuGYEtYgBRrG2NZZt5u0CGEGOhTSErpIymoefuGuQAsbiANQWeAJM+Hplbed1GE9JeA9oKCnqp2T
n6x2U/in3C8Z2iRAZYu8WQgG1eKoVqc8OxbjyhW5OHCTk2OaaACBotXlImvJkHZSlEveaG5p1W5I
FTkEJWOc5lr7A7Guld2+EPiAiAOylqDihEiPLoQEjQn+7xEZH2g3m7JjlSjgRJKSOz0p1ghUFv2U
gsmFWDnOMdJMl2NrR9kPkqCBLeQqbOzlnRTK474H/MqhaXEbWOjZT9LCOAxFONmhYq5dxIuzi1oH
ni4o4KJAdvkF0hSmUxfKkudj51opsgYhSlbHDowxcfsWpi8rrmTpJoI1BUpD6G5F2fPS3mwN0+hn
WM0mO/px4jR/ddM2WuMExQdiJAzPb3mt2rh0UM9tCiuagD6q0xTYzGpmziUr3Q69HOmHb18f3NJc
QiqaE0qjYKyLYxvqvm8lw5K82vTf8qrYlCkoM0F9lL6jeUNvg5WS7ZI9FMNRecfbE5ed8PQsEkXt
sgRr1xE7bqOtdGq2SqfacvU4ZrvrY1vyBOe2hH2SRJHsF3yfDOPMog6I+zV3unSBnlsQznmVtyRv
y0nynsNWdU27iSRXAlj0+jj4WotOG2AJ3BZIcCJTJ5w4szZbJbMQepmVeTvSXTA+Un9fVuCfVypc
IG54f93g4rCAQuP87yiwfUMtz1Idhl7EDQctePkMSSrJslsfQjCavJXX5H+WHBcK6mi9QJpDgwLa
5dGqOqVU8wxBXmk8D+ZNTl7DtU7IxRv33IZwlKoUu7FG4tbzwV/tu83zTHcksTGFOSNOpH1ZX3St
JLcyLiJs85G2qT/3sGmpf9PuL7VOZf92fZEWHfHZuEQ3aGoSEikmtrcGHySnRwUEyJon+zvki+uv
4GWu15hVlw4UWmYBHAaeDD2lQkhuVUMbdVQOTiQdZGfWjInNeb7GiLFUV0b8C0y7gYQBtGKFGzyL
fDWoyxLgHKdioY0KI+jJiFu6b08leC7l3ZrFpf1+bpD//Gy/V41f+ooGSEuVW+Bndnvro68VsLtb
KwdrcWjgewEuGFl3YIKEGaRl2FIamSjVWp2ToMsqmn9XB3Q95ANA9OUhqW9DazPjkpkUZOD9GzN+
y+aHlZ2zdLmcf4Vw6owitGYpJIBgZV8daBoO7WttPeH5Acz7yECHLkM3xBkLb4xsX73Bl0jdzZys
IV6Xpp2TIELlx1QBUBQOZiqDV3xQR98DixArE8BA49tqtliftCsedCkRhiTUP6bEa8cMZpqldAbE
BfqiFFRkwCUccjPeoY31NFg90lEPSQ4mcarcGvpD3a1gbJZODgQiONcP120SH7NNXDZGnuP908i3
kxSCSmLFGywsKQ4mR5lxjBku2Mst3JukIHTOg1NjgW4sCuAQcOcl72GFJ12zGgQuLJ2FZxyaXcEB
j8BeMJeWShN0Whqesr/6Ac3WJ5BkHDI3uR0f0Ezh/wpAWBujM3hzfefyHXFxE0LilOtsADgkgypL
rAAEUxprVU/CE+jgR83hqAO9gR4IM6KbkmyqYSVaWbH37YLPHcM050NbwJ4S5ZCyfA/VlEnTyWqe
oYDo1Pmhju+uj/DHOnIRVyT3MD7LAFxdOJqd0gbF4OvBqW9St8r1XT1s0+S+svQnX3Ku2/qxiNwW
cENARXE2MLE7KavK/2cLKCxAZbYVaMdaIm1XMSNrhgSHTsesC+KEBqfOv6sGDTyXUCrOVFatERIs
GsJzCxuS45BF4miKDFWNF0NwGnvNidEjRPW7eLb2hfpxfep+OhQ+dzgCOu4nyPwZ/MCf7Yw0lkG9
O4ThCQRN9QDZyXhykORw9Kw4jFp0TFNg28BFgFYe7BG5eF8d69LePP8CYVI5C0DRjUl4Av5i9JO9
1B8aE2KAeuYkDbQH08xRgq/rw16aX646qeCJieqFWDgiWtmkmpWFJxmPS7BK6APIo/z9am1z2Q4B
uT4AezgL/Odns9s3aLo2xjI86elODr448QrIK8L/mvoXi4jn+T9mBC8WV2iVNVuY6YPJLSOo6SVg
Rksau6nAw7K2OX8GbNwchxsDqoBUtnjeygqa0HiFwVw72Qp82FscDcwPvYD2rvE0Sa9JrKyc8Z8w
OW4UKnpcknQBQZpPU9WmEzw12MK20m64j2/Cfdh42tZcK61x3yR6Z2pSpOi5MAgy5JerVpVtP4bK
EIJtGE0qNwEOwq0fPUnqNlzbiBZ/8/ywxfcGOE44JFdYukAyaD+1fXg6vr4T1rink8JOFvuz2Zz2
G/R+nTYn9uA+QIKBPTzEzubrEUSHNsJJ5/HLvXt8v/NevkBJyG7AqHPw7DfPvZttL3T//L1/tvb3
x8neEdaxA/hv33a/7v+AZf7e/nVvu4eVBVpy+DyP8r8DERx+WqDxj/CBBJ5+17J6p7N5LWHCJ/7a
ZHFXcnacEm2OtL4YYSOIEfuYnYlAL1gLCr6DqJ9mcDUjbgdAXGzhBUWiWSegIz0pRszM4nevRyxM
gL6bPqEOPeuRrWbjti9d5OWqYdfOtQ0GUVtOHmvzIYcAzyAVaAjTHGC+ttcdF3eG1z5N2JpogQHe
SqrhuA6QTvq9AsVYnF9wd+K5rMMziuk+UxrTKFbm8JSAsC9J0d2/ErEvGUDbKkRleYCHG/tyAbsh
0fuhsHCyUgOuvYKrCqe6cq5P0oLX5ZKfiAQguoMYVXi0mkUCeLtPEdQ9sDvDVleC8KX9cfH7xXyM
HyGf1/Lfj67TOcxA86+4pD2hYMDI7qskj1RxzOhZylJQfbNRd8qJJeVeVv6GaYqo4V9ARVExOx+y
ejmxfdsZFZ0wsX2f6SdaGspe84eVbvMlx48aBCoRGB84AizBStjnfYQiF67qJETzECgCdxCPjbV7
CGQnDK+utW76nxBlPq4zi0LKaCAaSRUfFudPwJHZI3UeP053iZ3Yjf0qoQcWzzzWHl5u3tzRdv9Q
+8B+77Rx5dT97L0UPkM4diAyaZNQ88OTltzIFFoVaMGckcjk9aYqNYENv9Wn2ElJx0hHj4oWbkdI
WShHif5plcI2po9SfQuDx2FEo+a2j53OAFVXGNnwEvBAK8H3wgV2MWvCMYuzYegDU8IGrcA9KDsx
oIQd2Dqs9KVIK/SQF+71E/c/nJ1Zb9zIkoV/EQHuyyvJqtJWlCVbctsvhFfu+85fPx81wIyKIoro
fuiL7mvAUZnMjIzlxDkbzv/C4CrOSbKgETOV/aHF9ym0fLcR7y0/dIVi5whuBIsYQo+cjhPMGGtW
O2Vo5CjsEqTixG9VDyQzdxUJPrnGzRSk0LRv2vzP9aW99StXLneJOJjMIeVl9GnlTVS9zuO6SKNH
pf5HMvHsUosediifZAGicN+6hZ7sYAnjrR69qILgdO2nWQYYNOxxM204T8a8JAa9lqYQwKPLO95E
tdgUAWsfDSmERnKCMjIr/zXDy3LU31lZnZ02F6e8RdrqsY+/q6dYO3Xha5sfoMy+vq9bXxIqCawx
xwJtzSpeiDpykrab4sd2ZsrLK4I7v88hzux/5lloW8ybOuQ9121u3Yv3Nlfxg6/7kZAJ2LSIHxl6
PaiHoDsXoeYgyvDvTYGwZTYPQUBGoZcb8y5U0aspIkMs4kepdfpFc/wAUrNSP/ntWdgtC226SU2m
jgGLFl1ZfbWwvu8liAparGXiQUDCsY+X3uDwRShPfiCdox7tVZR09SchPFZgLGomo6zoyxiz5cPg
Vf2fQVB+ZT/Vh6Zx6vEHCr9V9LWj0TgS/MTNbajfGPDetLex/D1W9+h3tvwHIEH2i6ib1GHlPyJ9
7mYhruLHaG5PNMIAsunZQybBVbnXwd+6RVDqSBw55uhBHl1+GL+NklSw0vhRjn5TYI73yvRb51qn
ZQtC8K1Mtvr7myqaNCvhU1gEpkI/38bzuUof0B6ywSQOLRIU7b/WnuQWUU5i2J7+NAHP6l2OjQZ2
L+SdHnOdkSGlt+P4jsLozu3Z3Ll3VlZvsUpGRE9oYOf02LKz1vxNpX5P7G9z+94ZWTk5Ni3XJauL
H8Xi75idNcuV8lfRvAn1xDaLb/He9PVWrAj18RucA9j/W3727p5KgzIRzrF1UuCGyUMqxrahwnyU
73HSbh3x94ZWC2tHrUFoEkOy8VnUmoNk8P4/RkZzzFX3uu/ZNEUbirhpKaGusYpMCY+RMDfcprZ2
5f7Z6mj0Co5Vv8bCn+umttJy+MAA7ymLpjjl78vrJELih2InuZIcaJ+yKb8xa9FetID8ZDok/uwq
GsTGjim8RNEejnvj22F74eEmJlgoQi9tq6k6pIKM7V55LsubHKEBXPqeQvjGbl5YWfkmPRgFi0p+
+NiZUmGXIE/1+EFBsHqc9edEvd3Z0OVHr8INiGxA9dPLZjhtLVI2yZGaUlmPHrtYFu/9JK1cMTUg
uS/z7hCIaXrQhmE+jVIFmW5p+PdGE8XnUDf8I6NVOW3OonidBjLP1uiinZO1cTsRSaL4j49e8quV
o0HeTfIJhQm/rODUQHRBWf13q2b2mDEKrviu1LTfkVP/cX1TtvbkjaqJx3uBka8/gYCeuTrymA5j
+SVJss85hHCKshfFbuU3EKEvjHMLtEtZl8k1uQna2EjSR8h5phPU+pXdzTGao4EnACKQ24CAr7BR
PeqIPMs95duNZSJ7yB36X6qt9SvYK7KSVVmfPtZw3Sejo3+bEay+vpUfu8j6oq34/0ZW71MyG4bQ
Wl36OEx2NUHzrgo2nKOVHf8oXLjDjuHhusWN+4NBJmyZtYSecV1NicU88n3mYR7r2kwOHBbx3JiS
BWQuD/8xpKb6FKjZHrfo2ijlSdCHC9U24BMex5VbCnXRzyJoLx4HuQfHezICTwOEVunGKVZ2qiYf
auiLMcZXIGximH6Bll76IUUI9blVMBaI38oO7mtJsOUSRXvYbcxHy3B76VuHQFUm2r4hOYm+05Rb
n5vFvobyhw4pkCpTvLm0P+q+Nea1nz4qfmpTzR6BiSTafzGysK/wGSF3X4M3MpofVgJi/LHWGlvX
vo51awu7gqubS3lnZfVKBjNyFmISZY8T/ZuB/SsW7g6Iu6+fyQ9J3bJl/AP0fEk++HyrLVOHJh5a
KX1MEunYmIgNhvkLA06qfyPdGdJJ1PJbKTOPqtCiFNLAeIcU9d5VXKcjbz8C1kNwhQuD6BoNLkm1
0HcmWwqC0XRb34Vly2kd0O+2cPf59++/2eMAsuP60rduxqJsQHi6UE6sO8i0VYPMTDksRRs+wzRH
oZPz6R+l9FCIe4ifzauxqOeQN1O85zm73GcjkUNRqZclzih1lG5PeEXRb2mSpxQlmmS8jazRrshJ
ZiQWyvBvBs/xf1ixTNq8MJcA1Vr9BsRY/KpGE+dR5A1xzIFnNSA8OkwGs8d+2fh2WozRzXWjH6aE
+LioaZD4UdVnsnjdJIEJYvYHE6sabCyC/72Yb+Sx+JbKjjXA7QHr/+DC6KlYP0Utc+2pRTWDFrei
7VRMPnzvpY0O+GmRhDTJsZY/fxfgil3hpyFY1SdTEcSD6IuOjmKoM09zQIFKgwizyJrT9cUvt/R9
DAOZMyEZ6FVea0o1b3O272wKWiiMiWJFT0U7hW4TyhK4enneeVg+Hq7FDNx7vJcKtB9rGI9aL4Rc
KmYgbmmHP21ZOcokHfM2OuolNAXD16q9D6Medkwvqrw2bXd84odK8NtC3/2CtecF0aYNrRk96SlM
NakrTPd98qCp5Te6YV0v2bQX0zFDb+jXyFADc713XQnZmW638lnwbxivUfZ+05KGXWz+W9mBl5b4
zACdvTru5QzBfNbxwYdMKm6jIh5OSSpJd4rPgHYV1Io9x40EqFVq4fXW9HNSFq3bNpF8FFFG/aSG
5jKr27bD3dxKs20lfuoIJaKYIo+3W2bta6ipP4UOdfjKiuJDGFIMu36A1pH9QlDD76e/iNPQ5PWX
RQy2Sic9bc+d5HeHXBV1t+cFOsVjjGwEGrK31+19uK1vBgGE4YYZReLcXN4SbQ5DQWir9hzSvsqz
Z7N9lomO+vq5r0fb6L/Xg3Qr5MPJ/9rcDuF9p/3Efc2hsfMwvdWF3n+95YfAAwIZh0QvDd9x+UMC
q8/NoWjaM9Iet4F01w5fkf1B+bsKnSCIDmoFpZ9/b/Vocwvoq/SfgvDgf0q7n4HWH8vgnKv6TVF/
Y/Yw5P8ImOPpm8fpVRek07BH+PlhYP7t16L9yY8hU4FL6PLXjhE1uzYd2zMlnbuxsK1OhTrZsKcU
kcX2S5B0aOv+0Rk6oTx8p+TzoWk1F+2NTL8dyrusXkjWvbDRnBxWWc36rE3jwmm6A395y3jXu8qs
whtAi8B+rYEj1nUL42vanVMjK2e7HrTyKZcWUV55DjswVIEYqW5a66lld4ER3stTGvl2NSLqLkZ0
uk1GZqEtVGs5+lKVwKhtvVPNu7jyx/zQZbXkxUnHjGflxzmoKMHMfs1xAHy9DLr4V1VpQwBPdl2e
RxKK72FSixRv5ToeXTVvzfmYK4kCQmDO9sjY1jHG8oVU6l289szkMEN5+YVUNYJ2SqPq2MBeWvqR
q/V/c+l7G06QiTyYe5MS69fmzRxcKiozmszlvrnsd55fmqdODwzMAdfyK06qe7T51tdv64c1wXHO
Q8h4HqheHMUqSNSlESrqsBDOQeSfs9Tn9NV3hjbfJ8JZTVpyJ1/6et3kB4eESTqKEtEntBAIZV1u
YzgHSk1HVzjr8R293tuhPY+kiJH6ct3O+uXkrVb4IMvKDJAOazE9qQv6PuHkeIljmzu+5eMaqAcx
E0Y8hlMlg79cQzdalaFPZELCXNupWd/U1R26UIe+nHaCn3UUvzzL7y2tGqRZOeR1k+qBN5uzIwuz
aAtD+1tozZ0+14fTtrKzcj9pU/UBnSLsqN0DgaZb5sG9FmSMAse/0nqvfbC8nBdeBAdHELmQ/RHd
wVZ1uYFTqSZGULKB5QPBzHn0XbhVtBdyg146Xj8HH4/4panlz9/do14plC7sMBWm/t3wrFQHvzsn
2XciPKKHncO9Z2wVMQhSYai0LdnGPLozERuBC98uM42harBgzWxDYnp9eRsf7v1OriuUetDNkLFh
Uc0+RwkdEtN3Z+gPGL4Ng7/XbW0c+wtbq8PY652gJqUVeCLAjGhw1P4hJ9OY9J3EauPQX9hZHcYx
aoxeTbEzF99AB8B8LR+lcudcfCjfcLUurKwcEbH0CKcCVgbha6SbX3s/e819+V7+kj5VqisE0bOc
MwOnzR0KiDtz6R+906XxleOdi9JSasnnVBov1vBnyv5lrvK2uAX4y2gfkesbZeO7U68Xvj9ksxB4
qQV1wyhp0edOlwcnkOry2Fdl4VXduFdF3vpukAqAagBuCW/pyi32mTBPQ9SG3pCKgx2DbL/LjCnn
SRb3TG05EMonS3BHBYVu1+Wt1vU6IiloQq9Vq1g4wE1BNFs0GbhfkqlPaZMFNfySVTGeqrnqDr4Y
9HscghvXYcmWEHBm8E1l9P7yN2QpriWYosQLhiH6R4ks8PqdPxyksRWcqaybnUboh6IqHxV5Xgv4
HlM/9B5Wiy6M1JpHq028sUd2T/bhfqS0iT5iUA+HZE5Ose87nR55MqRr16/+tm1AdUx5ECmAOrpc
bNVMqjZrUuLBb5y+xlYhnialQv3NUhJnBP0NV4QkHCpL+KeVhsGtqiLYeQs3nCthPNVIquYomax7
c61RxrIwKolXWH2VHcd51j43fQ0OyLTCojqGuiqmjpJXeeT6URLuTfBs2eeZREOEn8Fk5ep7t4af
C3o+x544KWi2xVV60rqmfxHlgCEU8vN7MRTak6Fn8t6YzcZRY/iFnu4ScUOotbpZ1SxOUtJ1GRzx
UvBYwOB2strad/PCPPZ1pZ6uf+0tc2S9XC64DSAgXx20Ke7kxqir3AvmHDYy0tki65wKV8x80Z4+
64cKIseaGUq0SPk+yzjlsu/vfFXei2Y9hHPhya3pGkFnD6l+60fRTSKfs2B2oBUaBNPuJN3JJOFR
pdfcZMp9Z+w9CRsfGOkMposWiRNypNUuJ03YhqpelV5Fhak0IBUIi5OVmHdlPXZOHHfPshAdrm/1
h7Yfq39jsYD9ZaF4X1cR46Uy0Mhd5dWFedMHP4Tqqcq+Gv6jhawviAEtbm+i6XMg77Hwb3hr8PAG
9W6ZLw0L6uW2m1PB2LmUV56k5n9bIzjE2sBkaZzuPLRbdkBSLB0LuJIA3FzaGRI/6X3TKr0kwUOq
aabb+qufavqOneXvWcWUVBsWThCuiMJo7qWdmIYzWrNF5U1NdMhqJsmpy2lDdFTTL4q2Ey9vvN9o
S0BxiEIWDQNjuUHvzmwQdb7APDWlsCArniQhz08BDJg7gdDWkij/WcvNZyJyncMUoNx9w4pqr1Qc
GJhvzEk6VXFw7puXQdxDCG7cQ07gIrPNc7o846s1cVAFa7CQzUOHvWtsgbH4u6kjB2wftVN20Mvv
/vyQI/2aGd9ja+84flwr2SAkCLSYlquwHp8QxaGYdCUuvbRnhjr4LioBNchbHgPXihT7+q37+Pku
ja1esy4phCkpk9LLW5RfaiD+e8RDH+b6GEhauFB5MSHh5QuuTAh11GZGbyYe8nDH4k66h2fpj3bT
OAWQS5DnvY3ydrXXrVu+0eUlWKzSj1CZoCP3XXnuxNQHBC2wKonpYYRCKmHoK278h8won67v4cd7
fWlqFT93iFouSoQJ5HlNHLmm8Zyke2imPRurMFmoY6GGUjRlGDJnpr4voxRO/8x09aJtX6+vZ+MA
Xmzd6oPRyhmyUrQSLwsqey5uq5QDaN6LSuHM5g4H1p6t1VWj3K7lkcFnEp8K/aiNr+1PxHadNNsb
qNzIci6/0vJL3jkqDWhFGWdYYrKxmJ0RPhcrpb44KeHnMKzdUvicxQ8DTewAiNog7QVNmyvlVQVi
CthSUVZf0Gr9LqT5wIEccicP6q9xMxzFKbTTgKS/eLn+DT+mBZSzeM04d5QXGBK9XG1rTLM+iknq
pRX6n+euPKmJ22o3QnL2mydV/H3d3Obuvre3yveNVC6mTMMeNKe2eMjdx+dfpT0fMhiXdkwtyfX6
Zr8zpa6CE3luUqtOGCJrg4NY3Gfh37FFznVyILlmNpqRzta2KA+XY79jeusTUiQEF7d8QKbbLjc1
qSdTmRUQ+PUouJEdqJ5pUvPMfyV7s/+bTvO9qdW9CJPKUOsCU+P8dWYiQEKNV+6PfoE2/E2RTCfF
cIN5gNG4hJmnciL/qDej3aDWfH27P6gYLu77/S9Z3ZvQV+dO0ws8z23lDYfeheKxdYdD95w/AtH6
FpyHT+0BXnHk/JLSdvLRAcV//UdsnuZ3G786zcj7VAEKvqmnBv/wfsz/wPAG3VT3Jfsl5jsFiT1b
q5Psp0Rng1mmnhGc8rBkmAQ4y7Gq7Ow3HLNav8dm8rFPtGzwMhYE0oPZsDV72EKt4ktGl3qzcJyP
DfMHws8MrGA230jzs9D9Vu76+Rzp6Pxm7lwfpu6o75UhN7JaPBK5JGAobSlKrypaDULyU6yzw1kF
b81pvM/+YQg1o1/xex7tYK+mv20P94TyFF6K23R5lWpBSDKjTTPkKWpFskn2x8DOY2QknCDupaXQ
ZFQtXbKu+JvR9UCBSxRB8Va1Uf2H547JE8LGJaX+MFDZxOPYihUHXFObo5jdyNzpKb3PiscxHXcO
8tYz/t7W6jJVYkwrA2/n0SwKmpdU+CRYO42p5S6s3SO1BtABS9TBJ73c2UTRy65r8MRWMrhoj1N+
cEMTqjSY2cZvZrxXgNqyB1kq+wcFHzSWq0BLb0V1zvsq9fz5HCyym390/Tbo7yf9+2DdXPcDm88M
ch8G1OoK0PR1YhqFkVlMooCx5nWK7Qwtb+jL4n6E1lqyRWBnge4IlXaQ51/TXqlya6WQLCr0/ODz
pix+ubOFUudR2CeZJ4iQn2fhWQiOmYGcZJc4gnlASfv6arfsLckikAfCBm2N5akDRYlGaWSIOhLv
NOEebI/j+8+B6ho5vDMdrD3XDW65PtiHlnvA1qI/crlANe3FqsvUjEe81GO79Z/+TCH//ho0XwJl
D0OztTxzEebg7JA/rkdiR6Ob4UuxMvyebwcQ9ugBNB+5o0VUOvLPRejvpKofoBV8O+qfaM/DUcko
5nqIz0gD8FGNkHvzDLyCAmVXKN5UvSjdfat86a3hKTX986DYpaYcmFlx5IeAZjjownLuGXzW3Dn6
JUR33dfr+/4GWVrdWeY5mD8CAbtwOKzurBWUsx/4aeGZeXwb9dp93VY/Fav8rQF+hlRy4MBpzLKr
jXiqBNmpSURDOwgJXyW1OPq17oj1/EmIT9S4d37bRtCjGmCtKATBgcVFvzwUil4Pij4KhWfof0Z/
epzl2DbRpyhmNxCec+hY6id9TtyuD+3Rv1HNzhGoPgv97ewj+EH9+/oPWuyt9wplJbqmGkhM9uvy
98RZrfrCEGSeb/qOpjIaqxr5ORpi2S2Dz9dtba79na2Vu677XNT9WV1iAVfoTjRCnYqNb1I3M/Z4
rffWtbp8WRClJuVMngYlPCgMAsufBbE95sNOtrr19HL8GXgDHkgRdT3YE1MzMgsLN1YPyO8kagmQ
okDvEl6dRHS6RHTDVDnOjNoZ2d6c/8b7h20UQAFI0i5YdwpgT5jirI8yL+hqp4iM22SqX6xdVrAP
MK7lppsiXWnqNxYcWitXLSW9YDR+k3kKQPa6GQ9iNDx0wefO+JkGltvq9qyr7uBHN0Ez/FDVl3RX
WnC5s+tzCnOcuGC/GUs2VslC1dXKPPs57k1XU0c2CxQPLf3P9QO69SDSOF4YpMH26MBRLm8DQJkk
1GoWGuV/zTS4zcLsoI367ykf7zSwrkZkOFqQP2iDdjZFt+lG9/ov2Dq2PIg8isAB1Q9UtHLZa2qV
VhnTdlhrweogsBQwM9QE047/3jo8nFnoGpZhYVpNl2uVc4WPNbQLuEeUbLOzBDiWLfkg+dNeKX7T
1NsrgX405aN1OMx0is5Q6GIqP4wB6rNT0zxEFA123Ou2oeULIikMy+xqTWSyVRsZA99PUWFKfokG
sMnJTr9sywhDOwA2GcCHCnOVMStM72WFRSAhwDl66A3591AXoq23+h56a+vQ002WKXODgQa9fvmJ
/KwoxdIngqiFgWLRUxGNOxu2EaNoy61mEF9EC20tZaz1vWmNVZF79dwX/l02tvRhfJo3p1KYWv82
FBRyZcGfrNgV6CCeeKjE7HD90G9sKJVo2hUIXS1NwNWtg8V6qsO2z0FoPasmVc3OtpAqvm5kKyqA
CJK2tQR2z6J0dLmZWZGGpk770Isy96t16O0/kGg7n7yXrwdm/+3XzoZKYud13ap9vze6rq5YpZmp
cYbRpKld+PDRIBnRR5qK5lDHt63ljD1cZAdfvSmT1zq6EyAsvr7ujbgQShaZLBR4sSyuN7cvUiaZ
lCT3QLTpRyMK/UPNqA6kz0ximUp5rHWk22al3Cu8b70aAKQY4lwGgoBZry5jFo2FHPI/Hi9X+aMS
2+FWL0bVQRdhuI1aczlRUnwqp2hkTLrSncECSRBJcfbEhKHgpEreHP/9ZtBnNThleD5+2OUZGFFt
TEuURbxKSMz7urCkQ0NcdCeXlXgXVFZwqIdycjU1FJ+vW9464wwNKYtyEX1mefnzd/VSMZx6WKjz
0hO0+eiX/U0eO1Mlnq5b2Yiw6BotmCs2nOxx5ZpEK5zHdi4Kr/MPVfVD7m++Dtrf3XLolhkmBUAR
4mgpsqy+LF3bsSnEmm0sE75iGhM6juLtMCuPRT9rLkWIvaH3DUdFD4koZ0lvcBWr2ztn4ZjlSVGi
h6TcSTlj1BB7pca5UCRXS2/6k4imz/XN3Lq8722ukZl5qbQQDdG3bYfPZnCOxO+9+dyl4m1GVS5V
HlVEpBv50wwwNcu/1EFxKvfq7BsvwNI6W+aG4E/nCbg8NpbkCzVzwyV51ewI4/em2ItfZf6GVWCF
SAiEAjSoiTfWb4wIpCbJq4HmdHIjxQcRVH5J0njo+9chfZWmzg7SL2ly2NMC3Yh0gI4TC1C1wvev
pyj7SR99XyF77FK5OWRq+0NBJsVJjEi0s9Is3esfc+v8wGqzjJxRaSbqudxIUUiKLpumgsCqmytb
j8TSDuDsfZJ6+j+9dVslOrpGfVwhiCyIO7HWhhMmaCWuAwcPU/h6/qygsG3EkUAT0gIc3oQOuklJ
eqyVm0HIF1e8M2KwcWyYZCYOYqIEvdE1rkPxp6RXypo+ZPdV6lo73lPW2lgQ1VVpmdJnuAMg2OV2
xilglB60mRcran0TTBCsF9o4fWqUNPGsQgY1JcgBjOSBsdPi2nCkS6UKIUSTTuSHOYBBGYfGrOfS
gyqPepXVPvTddBPP/6GVi69hChO8Cpiz9YADaPpOGqaEtv88OmGg24FyuH4kt7INYBLAVWkpLd3p
1WsEmUZWyBYQjSAX7kycTD+3TmW4pl/bQV88h0YDa4/Ru0Nl2n6bHttsT6h+66DIZHcogUsgj9Zz
u5OuBkhkA9bwk4g22pem+3N9kXsGVjl/35gzM1hp5TX5/Sh+HQt/z0svR23lwAB8LxAf9pEgZ5Wc
aqUQKpnPh8rTY44A7S3kNqpbNDfykbEtqbLNvf7JxvNnEEoRTlEAAzm1spiHVRZHU1B52UJWHYpn
A7Z29VAoENnuBCxb28fY1DKkxUEh67i8Z9lcimZZNJVXGLV0KJpZdII02unRbK2H2EQCVKCS3q8P
gS4mctGUauWpZe10s+yKCFXoTWxDUPVERryTc2x4flJ44OeqbAB3W6Pc4bAczakvakSgaX4F453R
qScFD22HOwvb8hXsHYnTUmb+0IahqCyS1SS1l8RmdVCt6nFIuuImj3YO+dYGLmpjC2pnGQ1a3th3
wd2MSMDYdGpNcJceByH0pPLE7CJt/vJ5l8h840igekQKA8IKYIG0ulF6WYdJrKcN0njF62yNTh5X
O02PLRNEWUB24FSiVr4KtpJsmAZ6hGDHmh66EsOPD32X7rU6Ns6BSVjDKigsEXms3J/l4/9SCWCV
XJv3vRHbwgxFk565fXS67oQ2LBGsgpZh3O6t2XH5fQT6ranCDJ0HJYqrRr/b4lWEnnCXTPTjvoFF
W5RAgIpRplpDxWQhK3O1BwStz6L5OGrm8D2oKG9eX83HUAYrtDfB41CUwy9crkaM5HiQAkKZPOwf
1CHPYRBBW1IJWuvWj2FAGEezRCW4EQ5mO1mH69Y/7iWulpgUgDIOA1D2pXWGysuCF7PwmqFEQiaN
tSfVN1LXL0ZqZKMR7qx2A8i4+HbKqyA9qGiuA8VRhhw9VMvSU4YAOPAstNJDI8amnUqC8TA2efw4
N4QCZp0BU9YbX/9H70sknHJmyI7XF//xovNx8fj8Ig4Sn+Fy8ZGeDaHuk8VF0vQKf+KDIn5Dq6lr
Kscw9tzyRgKNNZiKIBimi0GYfGmtbZJwQNdmQTjKReY2TVl9w8Nog632qfw0FgW1bSGvoODJhUj9
B5orVX4YmJ8OnSGpYbhUeqFCLWw2yp1Xd+sULBPLwFpx4ZSfL39aY/WZEVVi6UH6MwVPbfxUR049
7MR6W9uN+BmwM/DZZLOr7Y7rQIv7zCfWaxr9ZgoK/6T5kXRIk1hzBT/6DCOVvGNzc2XUQ7nCQO/N
ddLXT2IeqzHhRFuHR1EQskUt8c6o4tKp9ObH9fP0MYxeiq907Im/CNSV1ReWslYrchljTTHZSz/E
gqARqdjJT+wusQ5UvHce3y3nQbgOewqZF4539eEKwmdiAJxuk3yWxe+ldAiNOyWAobFRf8f6no//
+AKzwHfmVl9w6BpLhPkKqEvcfkIq6WbUv4Eq2pM02zookE4t1LYmUxPrWrYaB2Vl5OQ7/PFpSINj
M07nsSc/kFNg9fHO6d80x3u/UB0z3biuqXWjEHXlxOk3E+kUhWDJZ6v7MyvmT3H6FcIrcv2UbLpA
0i28AMgWauWrgHMhHKxVVSq9+iFJ/naufKxNN/nVdKhaOdLLy3VzW9+Mpu7SZqGpC8D68m4nSSc0
faOWYD0ZrG5Ax0OsYU17JL5bFw0CNii1eMX4dKuzHwZ+ZRndROqBsmTeiKU7acG3cVY/C6r+en1J
G6gghosZWGfEgbEaRnsu1yQ1hh8KiYwx6rCoYt2EQ3EcZYfBx0hxZo0UrzzK06thfRYTFakygrfh
UTTOU3S8/lO2zg5ehZHsRWDyQ7E7b8dCSSuz8qrpIOteE9039RcjuNHEHUObz8d7S6tTk2ipX/ih
UVH5tXXD6Q6Fnf7SIpvx59sCNnDkMxt33mNR22iIstXQWVDrJC9DReFyq6N2TkrCh8qbUYKVKPrC
6Hib1sOt6Gt2akn0QseXuExf5nKvKrGB81u4xwkmlwYe1Y+Vu6kzuOnSeK68HoAfyQUTO3V1butv
maHaRXxOpWdN/iEyYN7690kByWsmfELhayfv2PjGy7Qa8RmFb4KF1c+Qo7SiR8TOZ8wwSsfMkQdu
quLuhEYbFxUnDpJgYRRcMBiXO40Ox5yGvlB5nWx4LYDBSL5Hr/XL9QO7fK/L/Bon987Kyh1MRTXL
EWNvXpymd7ruwBhqU3s5tPnOgd1cDmUINoyWNgHP5XKGoIg0Lapqz+y7g2imEHHIt60y/r6+nk0z
hi7qjN3D0bpOO4QuqEZ/Zj2poFiM6sqA2au0PYXUFnYc98Zju+QB/2dqOSfv8kJBRKcWOtjaC3sO
QHLW4sAJY+Fz1EJSW1mxnVTwJ/l7Tb3tFdKdNKCCoka22sioN/xa0eLaswhS05vol78HqN08E+AN
6aBABgrw4XJhml8QdlfhkvDGNhMWh4LoV42tQ1LsXKUtS/Rx0Ywjg8dpLmt9t4Vd1TTTFNe1F4Cs
iFLdVZI7hqCPVfvn+rHY8lsS46XQc5JU8cauIiOrQYp7DIbakwqpe0qKqT5K5TT/zDW5PdVlgciM
pN73kTEfZ1G+a6NiT0Fhy20s8M03gAPwoGUv3q01hmO1Zsax9iC4c/UMneXxSyAcI0E9Vt1/uGzv
ba2Opi5kfpe1PZft1Ot/zEej/3l9P7c+HP0upPfIUpkvXD3vQgHzoZ/MtZcnL0GK0st3sJm+9HLd
yuJ81s7p7ZFhbJMAej0EFqRaOTSKVHuw0hblSVG+Xf/7NwJ0ZmNBbMlQzsAsvfLkutUIepsQpEAh
lz2GrPNbJhR3Ysx/VWZkHtI2FW3UU//9rDotStoj4AuYo2Ntl2ch6Bth1AcGwdLuUFrftPDJbHaa
Elve6b2J1dWq+7TLQ00kPkjpeuRwW4l0Y/PpWbXagyh+SsWDXJ2u7+fWEV9KceRyBkX8dfGqa6i4
82eVxw3qtd7t1e+VZc9956h1sENhsHmj4eEmiCXdAQ6yuk9iH0RSb+q1V5fyDyESpWNvmIFTq1rl
MtEkHSUFZoMiC3K3CQC8delg/fj360XzGAAHeTKN59VPsLI+gBCJymDb3JWR9UAC8zmIopMUSI+t
vlO2Wz7Y+jIweUm9E50gjs7qysU0S+o+ilrEfVMEsjTYrFJf2nnTtu71eyMr1x80OcBZOWy9FvH1
IT7N1idhsMv5P/h9hOdpfdJdAqGyMiMw2Rn6XUnAbo3iWZYyJ5uMuya2VDcslNi9/pm2FmWBnNUX
jR6E7lfe0G9zpj6QcfY4BhXUJPDWt1I9uKlW3fh62+6Y2/hQdD2Xvtwb3mVd1Rdjg1526jde3bac
Pd2sHFpBCQi6cE95aysLoElvMQPNoUB5e535KH5ihXXXekZYlgxe/M1jgN1RoCruNM6W1zLZdDRn
Qb1JO1E5NnKWPw6hkR/DLDTBwZb9zpfdWDyNBghuFv4cUNErt1NF5tQYY9zwygE7C0xb6TtXV3Yc
zdblp0HD9PdSWSETWT/n8lh1YR12nn6yqjvfPETVfWs0NNZui6I4ykbEzb/918cIm3BUk6eTea0Z
OBvDiBkUTjsP4jGTHrOXFj/+/dGhriiSxiLqSJq1cii5n424maZ/Cyk77bmUFDvuROffL+S9ldV9
aNKgUuq57r1htsvptWvdQvo00Cm/bmbjKGjEjwu0lKycr3T5yMlj7KdtHg2eXvwewrtQcpT213UT
Gzf7jU4X6n0Qe+baJ8KFUoj0FgYvm89x9FICq/YT+WBB1Xzd0NtFWnlfyuGgbyjNLwnZKupuJnGE
fr0ZvC4Gfj+F5UNdfaUwDr+iMmRMRzJ0Q5lasW6KTHquDSguvvWB08kIEv0c9O+z/ljksV3xQWuV
OsWnNH/U+xc90p1oACXWJjd6XD1d/9Vb2wPsjzYSIoCIZ6x+dJTBiDH70uAZUezmlotEjd1oL5Ee
7ZzbbUMcWpibl0ruKpCaprRMdaMbvKbMTrDh9JXyHETFpylIkx1Ty6n58CFIh6GdpIILU/flqRpn
cRyTRBm86RTEt4Ounaiixvpg17vz3h/DQzT5uIca7CQ0NNfhTNSn4yjGcBDoPTgZ3ov2Pnb/h7Pz
2JHbaNfwFRFgDluSHWZGnFEYWWFDyJbMnIvx6s/D+RdHzW40IRuGbcCAqqtY4QtvSOJ/GuXfWvr3
/qfSr6aFgATmC+unovO8DXU1HNYXej/k4cbkTtzh0574wPVxxAcXfJVNaZMy6nYztEtjRl2xVqPz
VvUpormjjn2pov+p2SV7DYYe9lIoOQKv2D63abeYBH8p9ZHcFK4cd8CP7ZOcoIuYFd6Sy8/jy5Dl
O/HgjQWkKmSsTQu4gcSFl/sinKy8W2aSVkVvApQEvytOuXMJ3KjUAudY7VG1dRWvtFwmubPNLCHk
7JGR8fNFsbzKKl5MEee+06Agi1NZ62ctnSo1tjt/WgovRDJj5wjcmuoboBYaDE+gsznWfZ3XdiVT
SsEF/ZBJ5UEP/76/G9c/4fKQ0beFE0cRnL0PCvByMWmchEPcUeKq69otEq2gXzFQ6GrDoNYV4Ue2
/m+ogumUm5236fp4E8rTGFsnRnFja7IjDYZBnc9qn5MoPxsUVsw4iFbwWha90/RP96d5fW2BvUOz
Bc1R2p0UVC6nqeogoqHKDs8z4MaHWsMJQrXj1I+FmB8srZJ3PtyNybGcQBzBOBK6GJtoDauESimG
ivEqcQYz9qUOEf2RcBZy9Xl41DP9eH+C1zcYE/xtwM1OabO5iGq1GZ5LxzqrcLbixrdAVy3s0CxU
T7DJTvdH3Cwpjz0YOBJaEmokLK6yFEWPtHGyuypoUgUdUnMqH4wxtz1dSZenXBh7DevNrfY2HpVg
+DEKzz+8jstPiE2kbYRyVQcWDD+d5mlCgb+xvt+f1RbM9TYM6p1wN9eSL1i/y2EsvbNzGocMk8JN
wYbReEQZF7X3tK69xRq1f8ScZx+HEW1KZZ6tp1DRJ18tx/FxTsJiJxXc7KP11wAWAlWJ2RBRz7Y0
7NT0KxNV7QJJn7ujsiSfSyt9NQ3EV5yo0B+kEGmv+ytwY515bkEF0BFjnbcVi7LoIswftS7Q2MGQ
j6UYadx4JMxZ4p0ttMXyv02PF5AqMQYCvCObxdarQkOlWcWpKVYy64ifTwj2tofA6mSJRJCfmBna
pl3bfomrbLAPkoI5h1tpUvRPiPXq174bpA9ZP7e2W/RLi1gsltYayud51R5atL9gaZelHLswjOud
usu2GfX26/HO0lY3WN7bq5h05N2wGrsLWiWvRzeL0uYcWUvhV5WFG2E3jBL9iag8dr1ZnTJpkn8A
eRSqG/eNdJSaFOk7Weof0wR7aD1Ernqow3bnc24TqLdfufZRVlU0Kjbb75llSzzHpdUFFroeCF+k
7YdOigCHTfniRXbeHKWuzz3DjB3aPCZWf5gs7nzot1Pz2zPDj1iTZOoZbyxaUqvLU1XNIWqeFMOC
JcywbCzU0Ih8dVpWgnBoTeRZVdL9xfkO+2MM2LA/tmBDhVvOU/T3OIQaALNRNERmytC82MVseK1h
pI+IspQR/RJ7rslBJ2SA7Tg2y7+TeRqEVyJIT54wRNorOrqEWrIWLsshn/qwQy9skl//9Ogo4IbQ
4NOoYK7w5MtZtskym9k4i6BSlepQtp0CLZnUYTCc3TL3GmhvV5R3hfiYG5jux2ZF+2ZNUmWZsVAh
98MoV3E06FKcAJ3Q9qsoDD9PVgWEUornc6v1HAR1+YYXc7qzwdaBtj+E2wIBl1VAHBmqy0lHVZvU
ksH+qqzJwTIneQ3NPDuXY0KpJ8U7Nu3+7HF920wUpOG6rtbI+CJfjmh1utFm+iICc6lRwrYIu8Si
o+qPIvKBfTaegMKJh/vfdhMo/W9QcI4kByZKENs6RDJEuH6mighw5mw/0DZMkDUqK99q+vlANNid
eiXWT/E8x164mOV/GZ5wm3O88lO3yAgZCaWi7/ncZo0Ls24U4zfMFhQsM/SfWdEVD6YudV42tKpH
bXYPbbJtyK6zp51CrMaLuKLRN2mfIdPutkNpCEy5Sz7lZoclki6jV2tP5ilBUfGgTcl8mPqq9yKi
92MnGskjzPmoAfzxRKM2flWO0RdrEHvduU3o8/bbyNRBoQLZU6nPXm4HuZ+gZiljHUQRlQdbwOIY
dMsjO1HchsLdB5tG2vs6d7SdCPb6peSNpCAMrRbe25VyHb2keqA12AYD5n6T20YdZE9HMnv5FOoc
/J0tcB1wwQdCWJJCGEVtPsXlPBerj8cUHklQAYD4kOtwvnSzmz3bqGF3ZLWRfLm/5dc/cHOyoVlw
M77ZayAoejlgEqVxuiROG0hquhyldeNR+97rlt2c1lo8otZC3XZLfqZpMwJDi7qgn0Kz8IQyaG3m
UbaqpfdJmC9EelKojctOFnljWJrhyLWvwlOoyWxW00wWMIDr5NT5u2IAQwP8XUjo+ERiJ8W6sT8J
o4x1dwI3vDJJtmrFackmu6DBJE7khmeZ4mBiYtuD16qt6tSVe2oAN6JYghIqDDRhIKlRPLn8dPXY
ltnQ90PAzeR8iYz8y2Tm1aHOC8OPDQzjnEnLvYGw1c3wMfOoh9EYTXQDG8oh3JNevLGR8EOBpEwq
zX29ZU9OaVWHHTLUAXRe/WM8RcsxH7q9avyNG5rSINqcOCaDkNySvmsaDE2SqEOQ6cVL74THzJL9
WUKdaHmoWiTFLO111OOdCP3GPqJqBFMZhCervb2YJ2UpS2tsh6CN+sGNAeQoovgud/G50c/3z+ON
cBlqxKpbhi8Ub+1WA7GoyMK70BgCWRHJJy2UevNcSOngeKkI0xcz7cuPWWjXjhtr3NO+XHfgRkXb
FD+1SM+Oo1xZbsYz9hLVyfSe4ve3JuuUMzFu99BmkvJ+0LBovf+rby0QHp2UVDHnWekJl1sxAh/W
T3U0BgJWzGg4A6iT4Yc2NbVXt/np/mA3zhqVztUfg5h8LeddDlabo1a05fpOTe3gze1iuXme/xSR
+j0ehN/VgDJ1sRf33RoViSjoqPBIDDL+y1HT3uytvk7GoDWNT13xbmn+GfJTFhKHiIOBqcX9Sd7Y
6NxZa8ntjfG3TQrtMa2lSVRj0A3meYospEX/KtFlrbODo5Wn8meI49z9Ibftp/WRpVHx9t7RhKXs
dzlFe4bxk8n5GFiLjfZNMdsPQ25ie4JY7kno8nBCjLY6R8mc+YVhfyXOFAeFWqdbOPHJmO09HviN
bbU+glxz699X6HkF74soLboxwPopfUIfVZxmKtMnlYvhQcqXPQbPrfEQdAXUwfnjTVz3wG+gjqWf
FKnnmQ8UffErUPIuJ+9HpFVfiUXFn58Z0I1EM5TkVuDZZkMVwhEmdohT0Efpt4YSjrP8Wxvz58hs
dmDSb0JUm0ee2huYVJpQZPxbAcaURyiVnaQPZlOdX9HT/Nx36Te5GWpfTpflKVJzx49bzXqFp1J5
+di1L5h6ZQdLThLsoxMjLdy5Ln+ZvTk3cBac+lPHxI4hFVw3TkPVTatsOqGeoh5Hqg47J37br2Fn
8sbRpFuZBWQh2/ihqyTLbrtsDFLdSlEckPr8gdTB/hRF2jEbhvQcFaL9kCd2dI4tBJoVFdT5aJZk
uklhHetYm5C7NDVf0DU5tU3qHHvHEOdqKGf80xSBN50ZunJuf4yLVPJjpyfPgcnmFdxCflbnj8kw
gD4dxJ4Oxo2vgwc5vRab6Au8xRbDO8HnctpCjEGT4ekGsCj5lA5d9JrQczuM49AWbtxpn6EWz55Y
tPFYWvN0UOc29Yd+XA79DDx06gbxiIR2+GhzQXktDa6TY0TmqZyN0C3lBEM6rZEPaV/pOxv5+uXn
96/C3avIBnfWGkL/dmpaWc360DDGIFzqEPqqVKPShKXo/dvp+mwyCgEkjz7XIir4l6PYcMrlrOQu
0IUk/DJTlneRWo3H3JIH35p6dWdW1/c95XgALmuNkHBmyw9SzE7rliWeArMYVC+zrfEdAlaLq8fa
cLCyKvaFsCtsDow9GcZbI6M2RRUFGDn4sk1clw1oJIc1t1A31eEpUaPP6YJk6zgYKEDL6vxOCO1U
d9NePfv6yaHhoq0EYWo3KoTvyxU2i96U7LFdgkGciMB8FIKmD4bZPSrSaa69bk8FbS0aXN5K63jo
k7wVIg17/f+/7RuLptJcpskSjPV4UpPE1RQs+6IPjaJ7S7kn73FzdnRAsFEiROGVuxxt7tcFN/ol
QN2h91unAcfhSBon3XBcZbaeJQCU/tysVSfTXHZ2043dSyEdItKaXVNG3Mx1ojYDGJG1HdXjPD2k
cTC03+3/NAhZFlRvBKa2MD5Ra3lVzihmtor43imFn+TfR/NXjLvZ/bN448sxGwcJMgTywTVsAgWI
a5Yyyt0SQPeJ2xc5fTb6z3I2eyiE3R/pRpKz4jyZDKu/4nPVy88WT6FkyrkzB1FL7qKBNz4ksZ9m
XkcRQvfEFyFyt1UBRhr+ztDrOdvsz9X2G0g4u2blCV4OHYbVINRoWQI6rYNHmU6MHm+QfWS3GE/O
FDeuZCQU54y48GcLgaS4GZKd1GPbpVyfPvSRKIWZrAGx9ebey/W+nTqLX1GqvvYlfKXy4Zuu6tuu
B0L5/pRvfdffx9pE1lHXx3ajM1afLL6euwtVHeXRyGOPN2bny9645UiTKRNR2+Q8bCUeF2VSp6nS
5YC6yzsaAPZIXGfwbw3RP/FVrdudiPq6kkNdhbtthXizpFtwFbX3qcqaWQkSI3+QyBpeMZ5O3LqU
9sCa18vISFjMYNIKXINPd7lxzDquu24MlaBDylb9YDc/B/NRFnSz5mhnFW9NisuamiFRHa2cTcSq
tlprOXmiBvgciqeytWPMbyTt2NdC+nZ/c1w/87jN/O8ppM1w5cssGqW1ImPWgnQo6wPdnt6bFntv
QtcXJTgzausEfOuh37JCJqssC3mU1aAf9E8q3hty67gJnvdtvudwsn6Gy/PNUFwp8LTIsoADX34m
MgvTnBNLDVBRe6/JviK/w2TlGM3yCaGFU0vVBrb7Tknq+oOtkEVSO4qKoGrtzTOE7tOYOWLQkLAP
kTSlmSFhTzGgg7mzM25kc4y0quHyEBAKb6E1ZbtEeVowvdoUSmAM4vsgIPP1pVkfiyp6r+i4ujYS
4k2DhXNSpjSLy/UTu8vSvDSJ+EOBNC4ymhjAb+hxEtlQCbxcbkp9w6iFshbUWem2xS8t/Ov+Br1R
wH5rk6wxNEt8ZaNiG1FrL52i4c4op6mr9FqHqkmIarg+c3/Jndr+lTTJWPrkGeQ1mtHmIIlB0Amv
S6R+Ooy9mCQvVo0q9nI5RvfJ6UWxc5BudOuQtiWfWX2roOtseRJOM8V1OplaYNWd7uZZbp36rB2e
qshp/Bkih2cs7HpNCzH8bOy/e6mfd7bhjWOGyBhbkPbS2tLZXFGjkVn92PZ6kNo/tH6V0zqXTnEs
QnXn1r1xyNBDwtOUQ414wLacNYfYY6V9p6PDPwNtGXBQzS3JdNs6r06GXKeHupnyo5SL+DRM2q66
9/WtRbZAWRYdmjXu2qpsRVKdtsow6QGEpSe9StxUTt/PojtPcvIUZQgYaA968iNREvoIKHAbCp68
7wf83u5vzhvnHtgZYRnhDFSfLTjFCo2pp/KgB1zXMESUwsXU5Qki+ev9cW592NWHbE0eVrzmJl5y
5Ey0qVobgYMAttMtpxkTkHGI0KjfGenmjH4baXN9qklrV5FdGUHWtoDpviRF8tjJP+5P5/opJZ+E
cE0Hhh4Mke3lpdHWNU1kMRkBCuW4rY7T6OEU+hmhHTQFehhus9K3/+FTIeEC7NkAHHyFdNXLsOMd
sY1gGinvjrMF9MPO9WMtmj1fpBtfi94LnUYSW0iY25ZbHmtmxz/0IKrr96YDni6W3xntzwZt7fsL
eR1u6WuMgEAI5fmVMHy5kHOdxE6Fc26A6dKjZD3WWuLHMqryyt9a+6tUj/eHu1HUYDyKTmhA0idl
6MvxgNwNdS9mIyiMRe79gchBZcsr80npl6n1piZ2niLEeL/aRYmQuaApebKkEur+rDcoAo3KbDw3
ipPI7mDi4urlhrYaOkEHRIXLEPFPXS1icPhWPlauFC3yu9myatPVUiv5+/5sbmQhzIYInCkRg1N8
3swmVEw8wFUjwHFJbRLXCmc3l7JTDQnalr1UwURFfukByc/j5DLzna93IwtY72rqhYzOf2yLhbpG
9LUWdgIrSj29Cj+OORy37osWp8/iiyU/Fv3oCnHMY3UPw3fruaIiynckZuYG3zb/pyYDcIcyVKBO
P5LF8MANfs+69wjz0iqEda6lnqlONfTz0/1lv/F2kFVRAAZwTjy9RYMV2co9MBozCAegNuEUDYe4
ENK5HBwMIlS5OtitrWC7Uk/op9PtOtwf/8YNZ1IyJTRcAddAWy6/eoOKMfHVQCyKorEfTVXuGwCI
vSbRup3M620um2CUtwE5SCQmIJNtCwRhvBjaHBOtpUt6QLbWT51vTRK+ZEA2Q82b4w6+JrZ40XA0
29dIX2XGz3N5ro3nOvqVzycnTlwF2fGOIgrqqRRTjpZAo0J7uL8ot7bDWsWgTgmMGsWm9cr+rWwT
WlSPNDPXAl35FjaJ33TOTzqRvq2+W2sOfT0c20k7d9meIOgNLNbaYXwjHGMJwFJtRl4qyU4JnIho
o7OqRacwPPPVvtr15IU5sLB3cpOf9cw4WZrww/4cJ+IcltOxNeJzHpsf76/E9du0/hwiTV51ftRb
OPrbQiSwU4s4n024CofR9qXnZ3X+Uu1ZIdwchbNE/YNm13V11coWI0YONsCZufLqBRH+LG31A8kr
uQqoXyoh9h8/7atiMiDM1XKOO3yTpMxaatdhmKDY2S3jKezC2k9VtXCLYU7P9xfx+oyvulXE6jKy
aaSwmyiilWvTbIVuEkU4Xp1raNN03lhUz8ukHe2oJ+8ziS7E+/vDXj+8DKtBCFijX0745mjXsRGD
ZDPNQCpf5/Z9PP2TR9Rb917dm7P7bZjNu6FKZT7LkW0GWlodqfP/UsCraGX/ko7QRohEESv0R2mH
tbU3uc0J5eCWRU8IEPCuZufJCqxHe68lfmNbsoCo2ROzQnPYtpSGuG8by0TUtWnXwk1sRk/xVDcP
eV4Wvi3V4mDXaGfe/2rXF/L61f5/0M1XE/FiWnGGTOUAG9GnTUQ5fqi+Rk0oDvdHunHLMRTUDfJm
aoBX5eJShLMxZuzL0vmRYD1iOWduJk/N5XOpPmXt4xCf43pvv9yc4G+jqpc3XFMPBiB2RuUyBzRM
rDu40R4qZr0mL5+adWorX5kvxx2+WcVaMaU4KgyTzoavLOddy6rbk/j/P3+z6c1aB7E08OeT4rm5
eI2Uv8xwT9Znb5DNHlfztiulfj1Zk+K3lumGqfGu1v84FWCpwOPRo1WAwG8reZGTmgjSOVy+ThQd
OqqHXl+UP6n+Dcf7G+7mRyHaIMBk25GyXn75aKinRpViK0gNgJWmkjZeDVjjP4yCtuLabaT4AAn/
chS7kdtsVRIKxlKpHuxRoQFsE7/dn8t1roGULQ17Iv8VxqhtNlhmLgCNQ2EHpVygnV40spc7uY27
l9M9IrWzuGPV/J0jd7MTJt8aGMgoXdT1QXa2VQ2cSeZZkic7CMcF7zKzMI9wCgsMhZPlMKVWflaE
2p2MrKwO96e89YqjurWyy5AiIyQgNNqKFmnaCAJdGu3AqF8X+S9chI9FMp6XAk3G5PsEIjdTzroh
HQbjcVjrOjRIobu7qT67TledIRg92ghiJXLyaHUrqHG3z7y+2ptzj4fNW8hGbRVlvMuPHxV5WluJ
xLkXefoLCZf6tZfkkMAtbF50Sa88u9EynzKKfqrNhWIoRiGIccYekoWSb8daf2yU0XihDyp7barb
n1NnNMGCmo3fK9LfU7FkHxNZGnd27Y1XFE4I+pkkP6RBW9Pvuq91O5+5Fa1F8dLZ8OXSr4Yvsfyw
VP+I5r1ifLv/NW8cRiISQiCadZAztjjgOZmdeg5LFKUMqT8oufU9FIDq7g9yA9RALs5RX72mOSdb
SWGrGSrUYkMzyOcmqJxDYT1RyBf4mLjZ4kZOfFzmv83wV5nGbhG/RBCNQvEUmc8abTelHI+JPT51
pEOtm42H1n7t7XOjvqs6yKGHLKahOpjtTtz0ZoS12UQsCigSoIewArci55JOayPkVgzkRanY23kb
flLM1nlNhCkKb8o0+aT21lBgwKZzwHU1diKwweX8b68nMC8b+nzLEbmyBFhD3FTfwtZJItdSQxmp
bysvQTmPyEHFVqYKXy2QTIqNQvwzLcaCydmYJZqvZIv+TwqAI/ZVLSllryMO79AiDQcIe5Xo84Nk
oIzq13HaF+BM09Xap5yd70bTWbZrSEUTrH7UGYDeEBUBNTfQ7hC1uuQ0hOfukZgx/IgVovJVj7OQ
EkSnUr+ojEzpuctCyXL7XMlSD1lU55Tbo/4lWrR2dJ3JaD+LuJBTtx268kuOL4xwo66KSFoMp0cI
M6ozH+wmgI5QlSJPchIex66Yu96fR/TwHs3BIr9sW4q0B6OvzOSEopNZP3Si67/Lg6SoBwlFG/1k
GnPzvaIW/s2MhqI8skRh5Fl9uYxnrGQtzc0X1agP6KmWn+SeVtHOffvGmf19N0DYpSpHGxiUPu2M
LUqNLpomSVws2IKmi3DNLGpzN+xAK3uqmiqTm/VUUjUklCZXkmjR6rGTv7ck3IndeHHmp6qB7ysv
tnrUBiBvrjIo40+nzaO/iqLqdnqp25gV4gYmMCgs8KKvHMFNYJJ0liOWTqKwl8j1qVLQYFXqKfWd
agifklEVhzCW/zRQ/t+gAGMpHuEAbW0SHLlVErkaEjOYs3P/l13p/lIdlO4okj8tV6wjIWnM485T
BA9oM71WjmHUaTU5jaO5YWz+5TT9A3WhP8wu6IZzNZI3wZ1d+dSbGKJIar2WC5lykMSBNXw1RGds
PGnaHgXkqui1jsQVw3NCLgoTeBMN52UdLsMgjGBOf05d96KlzWkc3iVl4YrBeJls7SSXH0Tm/MjG
PZXK7ZvD2EDOAJmue4WZbsY2GmeRlpDIL5xXubH0SKfVLUvj0UpbV4HiqSDU1+8ETusXujxOl4Nu
9ooGXivLIQoGWvwjzj9LWN8lf5pDrRNj97OsaIfyH5sxcsfsMsCAZtA3qRuL1G/hlESYzOy8btto
g3GQeQJOShmEGsIWuNH3caiorWIHSlXap7yzIYqDHvegpSlHtReqH+Vm5CH90QGHsZevndnVR3tw
vmaW2j/NxagEc0iklLdIA8+G0ALJxJpREln6oA+o64dGaR5DJd5TMd6aJcLCRAeLjjDqdugssPcu
A6VkwRxR79IwSPLI1bKldGOp+DxE8lEO34X2qdGfnNby5FWhJJTejXN7KOsZkF3v1YVvSJ+sMTq0
keK2YEJSe+/3XVWjKf9SJkSXkZ8GZknd/D7RZpFMPT0MFOVXzEdMm6PSfcgOehP5pbzgi0MxTONt
U7p3Vbv3ZbfB0To6YD+MgNbCjbGF4KsCwx+ty8OggPLmVokku3Fo7kRgN+eI6Ca9g/UMXjkFSEps
1UgKE2eMzb+aBeAgVc/hLyn0NClIwu7ViMajESlHRIfxzd1De2/TSyaJ/YiGNRmVKcTINylMXKk0
fwhlA1sv3UgujjJE8g7Oyv1TsjfM5srWzDCO7GGWAjWZXWGcpPqngm3d/UGuahnrZFbuAi4IZLME
nZf7uctxjshCRwpaOzup4+AitmuOwA+Mb+2AMHjehZ5dCy+f850X94rNsA69OimRCEILgHN9OXSR
CgkCSho9hwq6fJYv6daZ0Q3zfagIpJNbd9GMv3Nt+CT14j0OrP+M6BsLnRBtelRLkwL2+yT37Pnj
/TW5Cr7ffhiwLgr4LA494ssfFlMiz8ymiJ6H7oD8CO4dnoYIUFMdc+PBgusOTSgqPxaYjOMTINB/
VKuPq4kQLmy+UpwVULl9+jmtDo7zsW+Paloe6umcpgN16NZL6ke703fM7K7fJNIFkkxeRdbySsEE
OFqqhWrNb5aOM3huRqL11SdIOqaWZ8ssXW1DpIIofX+1rt+ldeBVLoewgvb1drHiVDdgcEfPTqI+
j9bozohJYMp4yIr44U+HeuvzIsKmUuIHeHv5XXLFipQcq+HnJrRtX1jpsdOV5RCV3yF6HP94LGYE
xBfC5VoJ3vQocyoXSqEvOdZYwBLo752jMnyk17dyL3c23PW3Q0Xlt7E2JXVLzesGUhNW53O+MtjD
0a/m2XeQIjiWsf01lfTlGMtZ8hDJaXf+DxN1CNbAE9Oe2Qa+Tch2onKRP0vpOzk6mtW7vE18p9/r
Yt2I2ED0rsUyBdIGqL7NfUY1uy2cIi2eyc28PkLHt/1c6/9SeDgsdHrzwR3jU1NKvlFZO2Hp9bNk
4BnxRpdZc+qtzrdmT3noCMxx+WXiE6K+ylNhZNqH+yu5rTCR8KCiT84DUwbR4C0LqEFqw7YmHGSN
IUweJzp0HvDaGkDRpCZMTtY+F9QRcbJv23Bnu94ae9VL5vzh/0NHcnM0UMcqJwnD0xCxwBH7L73J
vFhCpwbJqkzVPtRa/fXPpwuYmLIWe2c1kLocslF6VXJ6DdNa3JWThT2rnaz0K+t8zDoBFfmv++Nd
Z2hgVui4QuDh/COyfzmerc5VqU1G8VwOEN8pe4xxJPl1NY3l+3aqUvXkZPbSnkEbZfbP+2Pf2kCr
3BVWsuxeKoiXY4u5ypuuW3CtLeARLrOge6rppf/no6wgVChGXAhQJi5HUfE2A5MkYzQuyoK7TVZe
nFqZd8qRN8InsCsAa+EqAjrnrbgcJipGuchEWDzTWXQtI/bECHVqOMtwCOJ4OkpGdBCmGxf2Jyns
g9zei2xuBNFwfwD3EqSuusPb3SpbtBgcY8beFZqGK5upODZW8SxbxQ/V6MMjokuxm1UW19EkQq/U
lx9WI85pK8/HEAuJUynyV8TBCi8jGXNXjKIXCbU/WFqhHxNar3/+8oCOoQRPog7ae8thbBY87jMk
dp6FIx0RhnqZeOG79n27q8h86y1A4J5jDKUNaOZmDzSykzmNvi5NezSVx+4UHZLxMYXVd8Cb9v5+
W2/cy5TSgGFhr/xg9GXAMVxuBLhUai/LQ/Gs9mH2F87BoY/L6PR+zB2dnWeoOzvv1gkmW+YMIx2k
oq54OZ7Va05pFpwiOf/lOJkL9qfgMR8fy2jPqfjNAfRqbsB3SdfIZa/0EkyUL0GrS6wjdn0fsgEB
GzVS5LMROcW7GL6+PwjobHIhtQenkLilUdH1wZulp9Rsq6OmFc47Iv3UA3CsedaYDH4etdKHIoog
2yudfZ4dYfldFxtPkdFkJ9q3L1FTSwc9LevTmGrRo6yNwPFFM/zS7XgmPa1yD7/NBplVrX2Y1Y5E
t7LsI1W9EOpkJnbe9luvAiU42O3cJ4Symw885OBZKSnizSgtvwj+X2M5dBUlO3KGPL2LvFkG0/sf
NhWt35VHg2Lntj5eSHaotlNbPqMU8NQqM0Y/7/S4DCzx7f5A17uJG4z7mFwTcir793I3ZUIkEtZA
WGwTNGEJXyi5L7g8ssV6KYbl9f5o1+eSRx2pVzhClHxQ/bkcLVzIKR2zLp8185/BOq8MoaJ12/Ff
PcqfwKp/xC39/ohvGPPLLcyQ6IcBfgAji43N5ZDRJJJRVjBDMWLcz4Asz6JyMylxfgrEkBa3gl5L
oqY5beVRc4BDMOLE9qLFU/VFzirjs4o40exaQ730rlWZWu/WcqY9LKJUv1V9WH9yYqP5EYEiGXy5
KCJokEZtfO9w9DzqADh3JnTrg0ENAHXzhlfZPm9DVDbg4sbyWRJwuGrZpR4OTm1+zezRM/p0T5X0
1icji6PXxxLy1+a6meKoy0i9KsAU5sMMNzuIyvmY4y8bh/LZ0TJonntes9cnjksTXChSbHhGcOYu
v9k8mHiJz1H5bCIZVjvH0vze2NUjsIQujg8OyfT9TXIjqmbAlXUOd2UFb26iartQEwuENpbssiTo
RaAP8LUAoP8YjXX4Gb6LPXiFltmfYtDmJjFaTjl0Girk4WJjAvN8//fcnD9iHhwQqF/QCy7nvyy5
Q52/KXlSsszTU7qEcTlgqDhkJS1Ep/oQ6ah7YYfr7Iy83mXb00JNlmwFS8c1Dr4cuadLIssZB9Se
dH8wJS/LTlos/3GazTIT6NOIYul4Vy5HCZUJh8BwLp9H5YyagpunHwdaPWO1eJY8wgvJDpQ1dgD5
19HnOijKGcgdAYXaFpxUJxtyeV64e0Z0SvQXsuOdyPPW4iFVuPIfYbZT27ycVlNGThg5q308IhEV
sV8W5Lut/1vnX1vR2gAMgAZuU+rYChWNmK18jvBAzuBYNNLHKfwUgkSKlo/39+F1aLMqJKBZtJIo
SOE3Ma6IpkabJ40l0/LDMugEuL2nlctBHbo9xcD1m293HngwVLhIH9dzuFm8ZG5FvBrSZ1L1FEaf
5PqzrLt6hI8Loc2P2f7eOXuqbre2BOg0NiEcQGw1NmNCO+5AQ2IQTiczPHaWsfgp4iDH+6t4ozpI
YRAxRI4UsgfE7JdTmwfohZraVc9KXOOuQtf4fVw2Xji/lmfM4P3aNtxsL4K4tRnhdXKEIZ/w3G6u
tEETmbWo8Kd166kuXnPjsZX3qhG37qnfx9i8DdRxyiEeMJDv0hnh2oelhgyPpjjycRqExp3deGvn
/z7a+mt+Q4Mik9taWhtha2bkhz5TvdKqXa3+K+3E2dD2rFZu7Q3gNYCFUInnbdgcZnns01QayO8M
A7BIKojzkGff68DdOGHw4xAPdghSgNNt5pRPSiOWMqufI7MsD91iaQ3Q9149zVORnEvkqXYW8ca0
mBPZMQRDuCtbSt7ipHld5n39jCVJfIzoe7uo/fyhXTT9HfpRwIfXvMEGxbA5WJNtJ+ls46eiT2r4
MvRINdm1ZPk7B+vGjli59JD4UcZhpM0wEqD2DKeC1VWFquz4Wk/xu0x+1duRBLd+n9N5Ftr8sP4b
Da6DhrpJjH0NDhRuVQxHSvl+GOs7ZbI3INnFTUaVkWoO9T5+FFT4zTcl7xyMjjk/D1Y/fcvnLEm9
OoXp7I+zXp1FoyWy19MWSH0tySR/SA3zpGtQ6HylLxrDxQre+pGBjfgh5hBnkKgRqssubDtvTmf9
A3JiLRyF1okPIXZD1kEX8Th5TQuLmeCzERAkEA3+KfWqHh0lyOSmR+Nz/JX2/0fame7GjSzb+okI
cB7+kjWoNBQlS/L0h7Bsi/M88+nvR23cs1WsQhE+p7vRLcBoBTMzMjMyYsVa5jDsEt3r2y95pjf9
TVVUsWKX8BfVttFbcrj1jW7OXGZezI/+qIOnKCDdXVm5+cg7myNSbKS7cfozsS45toreKgKdKLZU
DnpaHDwxJetd9+IhA9XoGFNjjHYYBLVs1xUcJJ0lzsKCfXhvIiqwwt9yHgBya8/dSEBuANaRNjk9
W1Bv4i0K6ubIMjV2niiHPG02irWXEgX6Wv8W8urdRLOXH0dPU++tBERnh/WHeZJdPC9BxC6JjsMs
kczWSPRjX/u7rNQl3imhE3h5uBLpnp3YsyGyBrOeJ5W3Ja9AWUZt1E2FfszNDDAMnDNJxQsitauG
pvvmvvdW9uiKQWOxRa3SUoB55fqRTg+7hc/TghO4LjaSptpG/Fewvq541hyTLDyLCx0ENpBzLttl
2Sk0jaDpRXYfwPBuy0mV3ymh+j619HXQTIB4Y5hP6ktd0rHQZUq+K/pe3wuz8s/1L7m0pqC2WVTO
QuwsXAq5bbVDNwswWSVtWmuvSluSdSvredkI0BcWlaB2GVoQoKU6pJL6sQHYWFPhpCbOub+yXdes
LF4FqUXKxvcyrNS3DUlNI9ur2koAeO4ouD6JcAqF5Dv48XQHQvAKt0OuKkePllF6AWXpxosPcJs5
SvJVCs0Vv/yoyJz6CTuN9hKqKPNuWCY+AhHFnkqL1CMhVOqAA55gph41cZuGT3L8OKo/RPmrSIpa
VDOnIW9VdeMOJesHX6V9KFm7MS8N/9PnLJ9Eje4Pil/zOYpyr3rQfOr3jfW1kXdDdNdnKzWW84gU
mBJBBzCCWe6C2T6dbHw/jgxNMJAAF/X7Ic4M2y+AQ3pEczvQptVRTn3uAq6Up04rRqdE9Xx3fX+c
RSJ8AxpMcJxQBYTQbpGYkZUgBhlqGMeE+5FK1yZOv/+7BSoA3MFg0aAAm+f8U8BozlRW1lSbx0IU
VCdms2/EpFhTh7mwcqQogJeSj4GjaXmk1nnd5ojdcqS2/U5Q/gIAvhfCB/WA8OWGZ/o/HytkRKig
ANwA6qYsOX26EOHWToiZNlO81WRS6Bl6rWqurynSnm96qnw8XPg3yFkwtKezhxBzIcmIGqAY3N1l
dRNSnw+fJM9a2YlnITDY/892lhtfrilUiNiJ+8k2YUKJw6+AkbfFmn72hUt+tgTkhOIDP32UdD75
Q4iLm91MRJRxKOzMtlZs0fcTuwWLvPESTzh0zeTdQEoMs5k3CLu2zTSOn8zcXnfMMx4FntMqMnq8
LzRlDsIXt6II0aRg+B6Ct6Ng98iupenXQN5mqfri0W5a7o1pUxaDG2nZczEML9QHZ8BrEpcrX3KW
3Zs7w7gs59CDQ3DZFKH7JYjYWraOvFGoJ0tZfSgTo78ZlSzeEnh3NJ960q5sfOPgjbJ0uD4Rl8zT
CA7zLyuikGY49bFAL4vIyjAv9BaUqn69KQzCwCwy0JK3DhNk43qGdq22Muyzh8MHroojkMTmjEBb
nH91lYtaBGvJsf1VxjYIFO9uUO10JeN0cXTM6f+3srg2QzZ/6M9WxCfR6R7b1y5yqJP8LdfqNPNW
XNxlwMT+a2g+aj85NkQ/jZpOGFJym1Th1+Tv9WU6ny6KAzyDSWAAsYXa5/T3R1zMtHto7VEdXS/8
rpGUDKe/ZnbwtJXH0/mUqeTnoLYB+gYZ0xJ4541CDINYNRwnCzpdoUVHZXAE7xsp1rJXyX0KDtzZ
K+HN+QmE0Rm5hd4dIvDLppaxV4Je8+XhKGlfwIsRfcDy/5jp40qwdmEaeQvPttAsgqNx/vNPy1S3
IrJYgTEcS7ovYfuxWzOjTR9ovvQsheVKQPVxiJx6hUpui0QnCU/q08tyO/RZXkypYjx2G07TH2Zp
DyZnuFOqdqvase7AS2Pvf7w+t9+qvXCb/ASF3+zDXTDYxd/hb/FU3GbO2svv3FX5KBwJWhTyfGdp
lcIX29rro/FIg9J9D6KjEBCmytao1i9NNblL+nlUKiVn77nBjCqB0uR4rGu61/vHIAC7n9kN3Nv/
Th0wv/c/G1vcYK1JAwbCLePRmALc0xHzamOJ/oOSpO+Z+quq7zuhuM+Lm1BY8ahLs0nQMXNozPC/
ZRuxKIhq58XNeAz0Q2gIhyy2dRBI/7z7wVL818hi909ZTg+xWI5Hsrd7Qw3tpB/v2ns/2E7C2rpd
2Iqgr/mHfNjc970I2Qb6Gi0jrqajEgF6DX8oteyI4puhrAQdFyJgeDOIAtAcAa0FTOR0L1YG+y7T
2+koVLRHGHvzu9jQz7bJifGhF99myUrcdg4YgVD7s8XFXRf3cgxHCBaNdtqZav6lfZwgY3PIR6Gd
POT3g1ncZIMtdyuWPx6Bi4NgZtcH6w/17vkjkV6cNhTlfjp+//4Q2ruHp7vc/umGtmvZqV3aof0w
bAjx7cApHX97iLfx/IMd7N7eSru2JZteqe3jl2/3L/l3x7S77Q/Pfg3s0Zbtas8Deh9syWvb4Ua2
n27Ybhtj87y1v+zv72/fn+4C+/3P+3WP/OhvvDaixc1aWeZg1D0j0uzcdnd3d91O3o5bAMSOtUMe
5Q6Yi2ttvXt9Y/2s72Hb1JzQbZ6cm96+Bfpu3yj2ymV/eX0/zfLiEo7iatB1f/4m18vSbVXsU1JZ
O3L7evyregKWV09f1kKM+ZcuJgJlI3VuaoVH4Cx+g3W+H0sJibgoIiceCtu4iFeu5I89t7QBGwV9
zMDyaBNZDIw2UzH2tFw8SnbuvCEqxN/o+jmJ/e31V2CL9lH9srK+F44BOgP/a3I+9z7dlGmodlNv
YVJVfuhOfJNsBKexU+fl++ywP+HhsOtd+l1hio/Ou3lUDuD1bH3bQtso7uDn0HObu0Xe/ejXOFUv
RCgnn7Y47KUxikND4tPERNlqQsGzD9X3sGpq4pRwW4/hUanhTVHFlWP44pwAS0bpSaHtY4mekqj6
S6NSiUejax+7/CZLD7X5Fqvtj+uTfz7ADxFHekHn4xEdgNO5B3ZZjVXkS0dYf+vm3io6Oy1Q/N6M
cudkkrI16j/XLV44jOllVhQkYTgjaa9abOd0UpNGinXpCDubOqV2VEuOHL33CRxe2Z3e3sZdf4Bm
+nHF7jyUU8+ee6jp0SELPVNkLjxb0VqTd7MmHbN7wbyZVImEPPIr42/Y9emAbbLnUs+2krG9bvc8
OJnNEv8AGKM4tyzNRUnLWd2a0jGqeXnEd7Hws0FjOXRDYSUDcp6bOLW0iDi7Qm6kaDBYyyay21+i
/yKLX7My3gS3Hsyc14d1eRnBwhENgVqig+3Uc8TOaOAxZ1z1uJ1ci0gBzhhPQ2o0kmAB9aDC+uNz
zV43e2mMzBcFakrHKs/qU6uhBfeapmby0TTo6bR2QfNoIJ3rOW34SxBXJvTSGHFRau+zIggcOYuT
qRLDeIrMXD6mdGD2/SasbZWmytLcptyk5YPQxXaCjNb1MZ7v/bnff2YtIjGqcIWfjrFoAn2cokQ+
luIDONM2rrfZ+OK3/Uo8eWEusTMPj4iIqvHicCu9RAlLvZKPQ1E7Zv4rQJMwCgvQdxz4lnaL7Mr1
gZ1JmpEBObG4WL0kG7pJM2pWL4/tOEH6I7ez7jvAGkFxyqHcd8JGrS30QQ2bTJ8tBBa9IpucH5vh
d62Vd561b1K7L9Ftws3q0Nhnvr5PZMPRFJpcgt31L77oAaA8OS5mYkm87nQt8iiVW70t5WMh7CKP
7EFUbbIdgHSphNm0tD2DNv81Lt8LuStYYAhVyZFwVAKNOrUajFIBqqXD7wLtDzplzmCFW1HZFLyR
xT88XtEQqOzWgKI+tW6uD3n+3YtjkisBb6c8RoPDsh9V0qp+aqtWJig3NSiE6nw3eUm8MrEX7h0k
3whQ4UCD78Za3Dt9VU5mGnh4QpQ9e8N0LCfFycN2I+gZ1Agiy6mQDa9XDuNLMzszUJOSAwLJci7W
Uw+qvhLIlB/z7jfUpD0WRgGte1shKjbtMLOVv7Ugb67P6UWzM9/UxzYDMSQvFrQr5aKuBOoP9GiP
1a4Wxs2gp7Y5HHTpexEXr7qwk8N76CZXItVLy/nZ8uK2zWmhiI3Y1475UFb0//dELg0qZNcHeGk5
uQZgCkHlDW3cxbQqSahkkRdox8ijAh/TuN+8j+VBQBzB77pt/1RGxv66yUtbE7jLzB5oEaOB6jmd
U3HSqBKzZY9+bYvbZnyW4Z0to32fv4qJseun2JZWYojzyeTxSDA3p+NnvtnFZI6wIAhouUzHRI6U
bduG+qEWjOpwfWSXrIBFITSayR7PduAYqJOSB8V0lCfi+zFEGg7S+H8VmCIe4RolZUJxgf6OZeRX
ecg/xGU5HXVhSndmCFmXOSjhymlyfpedWlk4fp5aOmAX3kkdeuH3BvpoWyRfie5lUzhYntqvzN0F
e9ybpJxAidAruQTMDtYkJ14cS0cvUvSfuWaNO6kzCQ80L6hsUEXRytaeQ4DT45I49oPZ9D8R7eIg
myVAK55lBF3AZGiy8JqAhkt4HIW8bLqVbTZvo1NjMPabSE7TUs02W5aDgmwAKYp25bFKRdsYebUP
vMujL5r/dzLvlGhli51P5qm5xa4eSqFPLbDhQBwjR0tGhw3n1Npr9e+AjFND8/Hy6QUoU3lSG180
gK/lv5MiuQ/CaLJb2ZaNwBaMO0HQZuro1lW9Hz0ibNf32xx1nM3qXA+ByoKn1pLIxzAL3YqJc48p
/fN/Rv+g/yiSvzGkkdftnO9rMmtz8xft1/RiLX0zqcOgFNByPU6V/5bSH8NF56UrN9y5P2KEVk+w
ELzeyUCfTqWEouhg5ql5tJI0dAD2MiZqzbQGNf3/ZjyfTC2iOT3NTL2AiIrysZnZhlpk23CAi/p/
MWufrCycsPenqMtHBmR66a5pJmRv12jiLjnA5zlbuB80/3XW+SxMamwyocicFCRAa7yYegIvU/R6
fUCXdtUna8ty4EwHlOse0yZpSb2zWq/d+FPzPFr+fVyN04o/XCgM4BDUrOGpIC14RjerTnUVdkpp
Hscx28jwI3pN/VBb0laMzM3U3VpNu0cD9aDKrSPexmNih620l/L2pxV534svcWf8tWLPVqa9IvH4
oVQYxJKbKro9ehsDyjO8YD/SjJOrdhd3hKRfrk/Y+fLMfiyTjiKw4EZc3CFTFcI3D5oODsthAjvL
3S5vmmGjeodMNdfO2AupPdPgTqRGSVzKg33h1uqQFJZG0wfB97fIuqEDPc2R5xLsoIIcN2xHxxua
d0V4DFLZblPhnwkh6CqeyYEJagg1KOic7uBamCHnQqEcO9hmN9TIFVuNxDVs2IXwiY4LE1vEDjN7
/iKW8UtBoEcv1I+lUthZjejxljef8RUd2uqld7OgWjlmz/2eOhhsciYsJtCpf7SffTrkrZyOL9+r
gEh1SEMIZvmtSEk6ifEPobS6lbD3nEoJWD5PC1gnqLwzi4tjQ21jCLVCHcxhLG/LbKKyL2d7gF+8
by35DfBkhOS5CclSlxxSj33RNPFeoxbmhQdFLhSIUpLqVpW68XastLfrLn0BkETXAGI4RF6gZ4kn
TxfZbCWa6rzAOPqmdNcL+n3VeM8wKNi59VXmGYQm+0av2xuvTnbwFKfqvabc1pK5lTpXXkOPf8St
pzfg/DVzozAI+BkldPo1vTD0lucBM5G/DgQWJlQIPyzI0x1aTbX2Lfwt9Y71aLQ312fhbGNDnQgs
i/nmdoUiZnHutnos13CJWcepy7Zj8B1pe0fIH43pBfrr66bO3f3U1vLULYFxUo7BlgK53lfvvXKH
fFNvAnlfmvZai9HsXCfzORujbYtyP8gTUB+n80kThZpmUYMxRd/W+TMqGLaA6HpCbSX/vpZAP9tY
C2uLK1+ROr/g9LaOmf7ejLVNhyeMCD9mFeDrk3gWW2AIgVNaeue+ffz2dFhSpY9CYgXeMdFHu+Qa
loOfVrvGgnZpOHPWCwvMHGZOrei9H6E9EXpHQ97E1gYofhrcmcVK8HLRIUDHgqr64MBeQv4rhtcn
BmYm0AZP001T2X7qRJS0usTxn/995sjoAbACIQ6qYuHpYtSqUSFEHs+SCnqdjZS9KenKmTLP/sLp
aFJnPGCs55auxXtYpv9DFwtfOGp6Wm96LRdspZfTw/WRfHAUnJmZwSEyZEngeBbL00SJGrdBIhy9
1+pRelElil5O+3fy7XHc3epftG5LQzC89it2589f2AXhS9bvA80MwcjCLQytEjJFFI5idR9R4R81
za7jn8hfd01mq95GLgDgSSsuf35E8YY0Oah5YNNIsWRnR9dOCLVC8V263O1u+mM1td21b4b0Hamy
FVvnpwb1F3K+HBhMLr5yOsIy6qJYyKbA7bO/Qyi9mO2DGLcb0HjQOaqbfk0b+QP4eTql2CIbxv8N
EJ4OwFODbRXU1YRol6tyPqX1r9aJRRfNNZqwIFaZ7hvtdw8pZdt+oVsKUVq6R4TmDq6xfTiXib4j
u2QU0JhbbJiKKsoaQc+FyQf2SIJnjsZ47y5cbRon3bPCPnRN7z4ufBJk2k6o/xbedwRLV86DM8ZZ
Ii4yvPgVnf1sn2X7W6dRYvaQ8XCz7jnKfnj96zTejxBGe3q97SU8+k8p2CHvDxrSs99Z5crQcarf
ukKBamoSbQURmmbur/DXENnnO5toEL+fqXi5MdSFY4gNHVdjqkSuFAKXrjMy58ngWSs77EwzgRnA
xZG5odIBxHyZ655Gj0QvJCiuJrOZm2aTiPFhfkUWkPP5wmOTl4e2EDfGN2/IbTIpcgACBZxt6lO6
S77RD+0IvC/GYjtGu+YDzD3Ap6Rt0nBtX84H5sJ1QY7P0h0wI8A5tYifQG16RjCKsdsGTp09q3m1
K2c9B/2tlfsbL0XuaeXgu+CM4G95iFJ4oh677G0IMllKJsOM3cq6DaoXqX0M/dumvgeUv3IOnL9A
qPvMfwFWRMSWQOJ0X8ImXkLy7GVukHc7YNN2GI92xUh7WbMLv3JJIuCG3iYev0pe9lAO3T8PlrmF
/IASFKhtukhOv6ANY6PovVI7CoLlhCNgixo6M6oecrI3VxAr5xMLbe9c76KPan4XLJbS18e4ks2Q
eyvTml2YCoBNBk2+93KJTi61Vl21XRUIuWwU1k0iAJAUZ9LUSTCloRkLx7CQkANRg950MsuXtlMC
8l8c69ppaGf6ev0SOz/hAcGRawVawXY+22FSrndSIQ8CGSCzmpysCDXd4fluVpzwee3Z9ehZVE9D
sRa34L3SNRXeC64FmSk9TyQRQQEjKHS6sOSnUlXqJ77A84PcHhIYYAD+BvcZpQGny9ioXZJmGwE6
XztLY3hj9eqGUFbeaw1saNfn4zygNAFgIp0AXpEy5PKR1gdhlhmmmLiBOEjbTJAHB5tAAop2LX64
YIqkKe2xgA7IeS97vrKeDHcVWLFbD4qyiWds6VDR6lYO4xpB4DlXD2OC1QqgNXoAHKqz83166eYC
INOwjVK3QD+yoafMLGsYZCunu9OJVTg35OGVfXzPIdKNm6wybpok3Rf1ztByu6qG3ZiWbzVdw/LK
Xjt/6c2aOMQWsN4R+p7NuKR0SRA0aeqKnoUYNle9tO/GdOMV9MH8lKrWMbSdgnJhs2+MuyQV/nnF
Yb0z53ZUFKA4XxabndNVbeTcSF1PvFUzlT2XbNK10tDZ5qbBBLJUOGzMWeX8I/T/NP++2rIHEL8i
rlFvA1V22vrJgpam1Vwq0LvrPnz+kFhYWwxJU4W29Uc/dyezO5hlb4veoRg2rxF8pxDYaEdZWYsU
z4Pw2SaEUPMDiUU0FjYJx+rOGqrcrWGrsQOpy7eRnD3RZ/qrUsd6x2UV3kVdCMN8m44bZayjWwgg
YGQWrXxTeJHwK8iEtbr1pXkniw4LF/x30JYs7i2/U8Zm7MbcpXKGF4UGTeJNZ9DzEP0M+qTcTuo6
JabMZjqJBJgKniOQqJIwI0hfGK3MSK/7Ws/drEegSatV+eCr9IqXfeqTyqr9G9P3ub0EQdjocerd
oWL/I5eM8tCXjfm+4gxzSHr2NaRRZtAWlK7Lx6to9j0Nj3Luas/GjXIXFaSV7M4e3hW43O3wkDc2
vZdrQNrz+vI8CQxeJ51HafIjG/bJ4wsRonijVHN3mPKbUtJt/6kai03d1baFFGOs37YWYmYbBOuu
D/jiks/vI/hiRBS3FveJFY4Qm0x+4Ypt81q3Y7T1SlgwZG1S91EmGhCjTtnbdZtnRzmDhX2RHU4i
1Dzrn9UEMHPCNOVuSGaYJqwIidGiFZyKDrDtdVNnkfdsigIzMDxiPx4hpye5Po01sZZUuIb3U5Ff
dev1+u8/CwgWv3+xjyUh0PQsUgtXNjbe16hBx8KuSidL9jjKdVPzPlh4Jt1xcwMQr0zKbYuVSlBL
j7zEKNz4vTgUj3Fsm5uyddqXQP0/WprX75Mz9hL6YImlFK5muYZ5yLtNEztD/WV8FrSN1Kycvxc8
8GRc8478ZC2UJ71P5nGpybMWbiXtKfjlpy+rCYgLSzU3/hEhcaPP/z21UyIkF2vmyFIhaw/nbv9e
EjGJ/jNUpE48lJvry3XB807MzcP+NCzTEkaCQMxNKMpGL+0alOGSO4DaA0YDbQFBmHL6+y3BNLOQ
1L+byJUt1C/6eBt77155kEpHRx+6g4vl+ojOYw/SGjzneWGS3oMyfWESpsau8WOcndblqXgIkeSB
V+meZPMf7wUqkdw8RDAQrDX8XJpJ1JNg3CTVBx/mwqxM0pKGQxzEzO4Cwd+qiNldH9mahfnPP61V
HYgQxplYoKNQ2KaxD+fYSBL/upVLDvgfIiBQG0Rvi7OCaAlYi4IVuCall0Q9KDU9gjfRuG/blT01
+/LyrKAUrkPYTvxESup0QHqUjFYc5qXr67sAyvnkSU4zezBWQM6X5u2zmcXKdLDe5XU9m8ERmuw2
kG+uT9klA7Re0VkChxI61vOUflqYodHHggdP6Zpm7UjpQ7Ye689TsZgqdhBoDJNXJGijxbGQILaq
kaeqXKO9RQqFXiv90G9iQnzF2InhoyTfdKMzbIcbq34NA3Ur21Fs907VbjRpR1klXWu6urB4J1+0
PDmyqEzrwaDAITQ3YizOvmhnwXsn/nM9gDwZtAsMH24J+joXfu8LOYGeZNTusIvM16S/L9ZqhhcO
9xMLi6skStsGGRMsKP3oiN27bt6FxLNS5CNd83TdWebftVhJmlN5llOihBtxKTk1iHpSFmnRuC0C
Kw65xoB3Q5TcJBEYin83hVPSxQnZEOXQRVjR6x2RY1A37tRLjio/SBGJh3F/3cgFP4CKYo7Eqfqz
iRfOj93RnIymcVPIseMUNpw4/mXk423ZFytR4HlaYc6YWrOMEdkq8qiLsynqa45YVChchLrupHo/
Gji/+qwYzwath6ka7WJowD1BvakFfR8ka1zO52OFX4DsPE2AgDrhuDzd6CrU1IiJlLXLh4DH/ZvI
L56wGRCsvz6n5z7Cuxlk7gclKy6/8EdUOMIIxefalQSkKLIcQm55L+RrGcDzox5kHgMi+zcrrS/J
fhuUGuSsmxo3UyO7l17y6KBPzqigDzFmtHQero/qgjkyYLSNgqfnr2UddmgUpeljpSGg1r8K7Q6Q
Xlc7YvtSOVMprpViz/c0vHz/tXZWiR2A+waR1Ljlu/8Eqb8R7F67JFmLNuYlP93Op2YWLilBQI1m
yNi4evZ7jOiKNe6q8oeE2KW3CUNCDU+1m+jP9Zm84IcKMhvksvgPe2Ie+6cLp8/rwRJStXHVPUxC
X9r7NfDQedjGqD4ZWGxqGDutNo4wAGmYozuSrW+Ufb4Jd9fHccHPT8zMn/FpHF6cVGmFKrIbIpKr
dndzLsorVjbTBUeYMdi8lCFkoQt8MRYpSYtizL3GTQroMyCb6UmAehno/ifPKFZO9wsrM4usoDkJ
BoX0z8JY05HnNcO+dcco+zPBtxQBiqsmaaP1a2/iC4EuZGgfsFoQRHN24nT2mlHUe9WXWzc4+Mfi
0P0Wb9GY3je38X3z7n3vVubxQgbq1N7iVBJTTxgiUWrdZtcciDxe1EOxpV/tAL/tP/vFycjmWf7k
F1IvRkWjiFhSXy2/fJus+Ofg/zsehewROC9y5CS4yNUuzLSanuSEMa3bRw9e5GqK/1xpW0G41at3
vYe6x6fkaEk30ZRCKp9/yfyb6+P86OxZnB6kbmcKaO5P9NgWXzCJHhzYbd66lplABGz3omIH/p2c
7zztcZo2U5I5lWGPASTYjw05uMK6X8Olzi557RsWh4ks5944DV3LLUCqtrlvleTebOqbuirpjpl+
TOKavsyFbQ8Tg04yDVQOF8HizMxbue5Ba7euPN4E49+sCOwi361M7YWD+cTI4nHRZfDnm/HQukl/
1xkgLCVn0CCDEb8owz7xD5X+LXy+bnNerbOZBHSLTwEIOwvSczlK9RQeWtw2dBTUORH3y7552lp5
5aIdyIXhkSQbCdT3dHtMuhWkia60bhhZv3okFM1AeEujb6O6xiB18YxBNON/TC3OmHYykh7UdOsW
O8KCZtOYdlHt8nzX9naQbGgPqprN8GNN+uRCpMfW1JW5ZQegKoouiyF2kTSJBUO0ovw+jB+aNtuW
EHZQytmAp9n2E+VwvkHqPMjWhlcxq93rizmP7GwxP33Bwn+Eeqj0EPFUN+mqx0huXrVgbR0v7oNP
Jhbr2Eam1WdAqly0Fra1FNhWd6/qK+P4CMCvDWSxhGlbjjBCYkW5CX/WMNz/eQskO9zKEM2XdgoQ
6a67SUgfk0X9Tkm+vin+5m/Z4Oj0T6BxSQ14cKK/qziUtQleXCeKF4S53+Jao5xtOmlr9Gvze9l7
oc2kxQ1AL7oNp14kwQ9oIAqHcLtsqzEt5kOwqQ6/5WHXdnb0Kz7IX647zcWd+cng/OefLq5Qge0o
1Ocx3SaHYSc6vbLypjuv+s2X1icTi+O67UMRTWRrvjLUl6R8CH0oXxwEB4vmltT9QUv02yx0VPqi
6JU6xqZ27+u+rQ31QSyo66udrQqjrSH8aPYrmZYLYePJty2in6QknutNhl9ui6YkPfGkP0nxK/2T
9qA/jpW88qK4eEyA9iXlYgBYkcSFbwd13NaK4Hdu23wRR4AxVvjghTNCS36Yhi8ZifuJHGAq1vtK
E2+GoFgj/bi04sQPwFrp6yBoWTwJdbjfRl2eelfoK1vx97Xc20r1W11TZrl0VsxSrcjD0HCkLXGE
WQ0FUGxJPVEKaRZS629TOa6EXZciAcQcYX6BKWnm8Tv1XgUdlUo2osEtp3IbifeGvB2ax2HwNsWw
XRNSvuQrtAXTdsojjZLa4nxNrVbwZD0dXCHunD6I9hr9uZzoZZPddZFhl7DEi+Pm+v689Bb4bHRx
4lYCZfgkjQdea3+DeGcYYKq+6/mBh9t1Qx91jsWpS1CJSNmMJgT6ufDMvoNRP9exZOS+U4W1k5nV
TSs2L7TPb7z4Tc1+ZI1dhrUb0vqKKvdel34U4a9c6H7qobmfIHHTq2w7SIlTKN6uRGC3fW5KhHXE
dC2yv+DEYMRJBoDEMYyzl4SkBQGaPqxFKt60+Ub/jkSkP2ytMXHS5K3Zpr9DeuD/wlk3eL+D0u5W
EjvzZCwn67P9xTkNB/ZQAzrDFyL5UBrCsznka6H27LxnNuAbETk+KVAtM6hGFUqJVpaDO3EJoFD6
01SOutY8pLkbTKZd0++Vt+/A5bfGpK1N8OzMS+OQws8Fa+DaZONOd1bSaq2qeP3oJq3VO7I53ogo
qNJJrngvQti9iQrkVX4j7MNSLreBiB52a0SbYZL6lXm4sMc1SJ2Ai5N1J8+/uKE6gVdPk0Z8iSr+
KPO/otU+okzs9AKdbz9Fa61B4sK5BdqRKj21EdI+y9c3BMia2jfdSOmxcCR/uFGLbWf0zhAk9hRA
jOrfAu0bi1+p+q0qLbf61frebRKtMZedt0IwZODeyBvMVckzzREzq83Er6fRbTI3gguuDWxZuTO6
vWlsx2bXGda+gIMKBvLD3NMrhjsRblrpb6b5K95+6daieRTcCDV0lKvExdHXmbLht+I4unV+1xbE
VsXG6uwJ4OVR7rbGw2R+N/w1xp1LLkjdhuoB8TyQgcUe84RphBQyndwCWdYB5eCgRSsHpaeJUgHg
SpMEo2zH/mQXiMF7hrWWkLuwAjRgzDxtiLSyAss8vh7mQ2VoyuSW0Td4Te/rX0zRXRlZpVP2MEV5
hSOITjHatMtUwo3fQhPl/+my7E8Qv10/ns8PHFgHyR/Deso60DJ7uh9NZUThXBYntx2A0+rldIBZ
ZK0ieH6qnhpZRGpSnGkB8g+TmzS3OcxNBRWu7SoZ9iUrYNUhjoBrhkt7caUFXa8pVVOJrhb5Tm7I
NgQ370n38u8TRqsz6wZGmPt6PlY+BbZmhH6oJpSiq4/jXS8boa2k5tN1GxcSTLS9c2vy3qRvy1ru
C6ECQklPpOgG7a033CCyFgoPTXRMvJpKrrJRLN8J1LW24Eu+gJ4eFWqAdHM+/HRochEh1ONhFRnM
0YaTMt4aAMVX4vZLywRJLGQXdIvNfI2nVoLY0BJOJtHN+f1V7O2B7z0j6P2rCMLt9Xm8OKBPphYD
mqwsEZtEE11Jnbbd+ICcwcpg1izMf/7ZG9A/VspSxYI4Ai0sc9tSkpXY/vziIIfyAZSncoXPLQLr
IAplo9JSccbExIj5ieVDLk0rA7mAaJqt/KeNmW7IZVQQ5l3aFga7J+ugqrN4E7W2citvstvmIftZ
rJg7nzdSUiopDTipQPwscT5GUHcSg5JdH12GptonqBJfX/vzWeNXE2eQ0QRtAQz1dGWsWhDqqE4U
V5zA6iXVtqfDLwWfdd3MuTcTSfHgmgve3GDLAsRQkaLNm0l1xwKGHfHQ0N00abdhvIanvWCIs4B+
o5k/gmfJ4gw1hFTu+lhS3awpd5EePhae+a7U9JI06bfrY7qwODziEISDIpZGlWW1lPdbliKbYrjc
lHYg/iw4SK9buOBtANjARFM+pPaLmMDp6jSjqmVTk5uuAU4vvW/K8an2JE7t3rLrqM1oAhF+aWEP
4mJ4sNAPWvmA89kEncIJRLvLfBYtK3AhbZDDpIaWG9QPbSui7vGgV6TwwhX874qdZe1tGDu/DrrA
coUgcrwwsjuwvrJ16JK36zN6Hs3OA0L7k9mknL6MLodRlKuxiy23sB5G+ZZEge1BuNtmvyRfOtCQ
/uW6vfN+39k95gc4TRr0iBmLFcx1LYsh2BFcLWjgu5VvaulWzPvHyhRp0u4ciHDgC6Nn/MGanqYk
sGvhT9ErBDKwxwChDf89rDv9oHkpPh3FltnIRiKagis/lYktfNca++A1jv+S3XYP1YOwuz4BFyYc
NBcMPFThkcRYTrgCv/hcHA8ejVzYTMKvuFVuKqHchh7CKj0QvFUo95kvYYiORkICQkf0V+c8wqcB
mlrve7JfzmIfz9aIgIrgk3LuDOG9Rzn9+ugu25rPNJ5GOJR8aqup2ioNzF4/tqY23oZ1/WrWqAX+
P86+qzdupmn2FxFgDrczDJskUYGy7BvCkizmNMz89aeoi/NqZxdLPJ99YUAC3JzU09NdXcUaZrip
puQbk7k6r7NX4UrpgiYBYOURF+M1cG6O1dDE7ZgGNvzBrntICujewIZnVQ9f9SHbsnaRcFl7hdee
EJQmAWcVOVca1bXatWCpue+NN934NTTRUWOkMxpQoyN1pZpU7bcm9HKEsInYCicU9TWs4/kIcxZW
SMeA8oINC3hwm85HbOmxIUTiOZ81qlloMru9hpdHdB0nDsXaYIbaEu/Hx6yU6j7rzPuGgQIaNneV
obdeFYnSDtiOo9KH6SnOhM7LqvJ3hZQDBQ1dTbR40Z8rq4EsZOsDjRQ+hPqS282wSQ92cUmrKPXh
LlvXHbyGPGTGGAUrAfuOeZ8KHbqBQUkW9QVoCornjalQLjYYDIGFHJEt3BXoJM6nvxCkASKoEZj4
7zDe16XzwFc9QFG3C9ASQ5Jn5WveI6eodlsZj4vLFENcedfwwEWnMBgZzi23zFLjoa9Bwp/moysx
NC6i68/ciBEvGxRgBk9phId4N2A6uXBHs6I6ZLlq3Rsi0//MUY+7RopV682Ql/a96Qo46XmMrLcF
DBUN6cMki4gAX1O70zyCmaRPYiPfxUs1eAUzxy0dj2vTAAEdyHlDKwTpwPX3P51X1IpFv0o7sSVa
TtC+qkgsz6O3sc5XzOi4AdGXANAwCh3cNOgVeChaOUSTudHVxwXBv0UklgFXAy1Zoi965WXGbDpq
Nmr3kgKodKnXEe3GoncEMzWcupdziC1nW9yPFz4HwM6VCHvNLq58bZyHa5upzsQ0Kx4KWc4f1SSW
vCjMu8cwkloaJ+h1RGcQODzNZkZfFpgxbk/MxUH7Ng+101VnEvBjfvpjcFT3dYw2JKOw7HIQEydb
wgRJzeY/wyF1eBsTkaOG4q8MaZjzlZ6bJAcVmBn7EIcZP/MCAf6QSGw3t7mI9pm4/3t7aJePZRhc
J3dtG1ifrdyLPNNLrc+TKPH19kOdXkZoLINg002CWoZgW9y4oUAFdYuH7OKGhOQxXBY2Gbox4GG5
nRbFEHJrMjPxS0VlO7mRI5ctnepkeluTZC63VCgu4g3OHncjj1CUq/FsxyiNYzM+QZc0QxOIhhwt
LSCqdntOv5/6ZxcyrCGqAegZvR1gN+C9VtfFeYtMtD9SiMPtLCe3BxsEvrZp5zZ4QkFiLlB3RFH0
t/xR+L1EtZKOW7Do1Qr3FSs1pohwFl25EIE/30qCBPHJHg3SfqEhKVdCnjcdQJOiau/gUn3P4sjc
iEOuLCpCOmPt7FkbCfljIveqKjR9nvtKcpIWSHYvfjC3W4RD13bsmRnOGUhNq0JpqMghnBB56Aoz
yugoRYlXZU4VhTRH9btXzF0tmRvP7gsvhHDu5/i4KATKYPlkZELmixCX16Zjmj80E5j0fNSgCEj5
9bR2bu+ka0v40yK3kUYh61Qcztxn871gMRtiotGdULsMWvO3LV1ZO2S0oSSPlL6Bxys3qYYAFUg5
kQtfZUioD4lXJK9KMd4vcmvftnRl/XDJgFp0JRJCjMWTVJgstbpFzip/rgxwl2kU85hMFBJfaZFC
4YiW6CbSUjTFbRheN/z5gQCKGTgt1CzQ7Ab3c34gRlYl8mgsoOxpuz/NROeFtEjbW64cO12xl/KG
MNGTknynb7LpXc7vuW1uJa28AxuYKMH29ByDJjAvd0Uf0fnXxhgv4Ero+MEDdt2oGiqGPM91mVad
mWZN5QuS32ogqW0jbwpPqXVExhg5UTAl+Jrwcdvq90P8cmb/Z3U9OT/ik3lOJqOsqsof4OCygD1r
79lj+jAcVRsstbTygKo+Va54ROvuw3yq71Mn9xZffJKfZq9ztf3WUb3092fT8L0Hf3xQsaYOur6t
fKkTbAG8PNqk0oLtJRFCKwujUBn9fXsOLp3DuUXuRmPxlEbigokf2sdIhJtf7srWbRI7Ge+hT4hW
C++2wYugBFEasCg4RGvCHjQg53PeFXU5IGKpfHAD0UES7MiUd0W5odRzzQouD/zFnYZM4Po0+DGR
VtuYVlMtta+EBFGW8GcTv3OZzVrDTexXiEQinQUI47mJMJpKPNfjxhdCsCehCDHYIwRViaK0itM1
+Fk7ZaJdTZBezZWp+IV+n4K2kVHvb8/olTOKiiZILNDr/f2oOv+Qcg4TRC1a7SfqiPfaqnZ6QC8J
KOK3CCuuzCqyA6gfgzgbdXKTW7uqRqEWabnar/qZlOLkM+DQUjSO3B7QOnPcscTbCUhh3MdIefA9
IpZaZNoyFI1vlvngNrEIoup+2dIQv7Lz0XCKoix465AT5K208dJkLJkbH2VrVwvHA6gqHtOjkMy/
JcH8O+eL10Qbp+2y9okg46fR9aN+7Mt4jOa+MtvGn4Vqn6WvDUNWjB0KYSAlm4ih9QCC76ealoIQ
RCzxb8/stQVEky22LGoKwLhzx2KQjSkuBqnxw05z+6mjw9A7nVBt3JVXzaw5FqTGUbTib6xwQU7L
qtXGjwUUdBvg7ITOdOda/7w9nCvuEsjl/9nhbiczTrQReIfG14y93DA0w79IJSjbT1X+gL78DXjX
+r/x29JcqebW5lT0u3FrF/V9kcUaY/7Ult2jWqX6a19lFkXVEHJUlVw7qZRukdxdczMATeDBsXYK
XtJHGTlSrY1aMF9L453Y4XA3RJM+kFvNlCewc+F91S+lJ+Rb3JVXJhd83yirAqCEyqfGTa4EiIJZ
gxXJX7QKOormy9CYlT2V2aOGhtakMw1qCaiE3l7Sy7O/FgdkGMU7BDmUdWv9OCAZQAhFLrStPxsM
iAkpj19bXU8fb1u5EsytMqkI6DRkJ5DK5TxZ2RSikBQqBlfM2a6NZ/2gNVZiK4IWgYpHbJ+qZpxe
U6FH/7beC26G9+9u4yPWu/V8Q+EjkB+CcB00AFAZOx+rnpldlktW6yuskQm0z5FzY9ZfCXTC+2UG
stEYVv6QUCtolfeVk0fMQjY2/c8NnGsKCdlJvKZRmwFk6/w7qhZU9UiatH6PTIQD8Ei3W9Ki2bj4
r63sTytcpDGYDEWrBMlFUNCODt4sIF2b2865PamXh3QdCy7eVfMMRA2clRDd3G1SYE6lvjkqXZiC
ykn/SOXYi6JIo7Heb0B8Ln0dDIIQAyaB2MZ5OZ88uUkKRbBgUBNnaJvH0ocshRVa1pmx4VUv73k8
iHW8AWQAl1Y0wrklZDgNtDCyzm/Z5zC9KhDaLAIWbvjUKxN4ZmV9jfw4gCUyv5PSVJ2P1B0USsBQ
SGJIFYPlEES8pZqhLaQ0tghr+L2BcARFYZSWcB+DUZ7P4M0MHX9WrzEfuJmR1nXDkCCP1Y2H8IUv
5c1wY5O7ulymxgSg3WzBBQUyJOhij/9CiIjK7aMR/5vndo9Ol+o/7hHeLnftLmM95UgVM9/SX8fU
6+ZgSl9v7/vVV/z0Jd8m1jlEJIpSA+/QIhWV4byNWt/I/sgtxOcBJ4UWu4N2FnB5o7tG1Qh0mze8
9beiNG8WngNglZXjACnv893SLAWr63CGu1bd9CEJ5N/6S3I3HMJT+WXQ6FAhYwRVetru8+iQThsu
hd+rMhoz4LZQIUeyaC3rnFufoTYYhiHKKklOtI9yjPepqduNpNm6am2EThfIc94Y563rPJbjIpI6
38qRRHJFMAVAyq+c0XY2QGyLLEI2H6YJ3mmnlpOhO4JctjHtegaOUM3QwsQLJWtYu9drOd+FTWuY
NM8SdMfpCQS77XpoxWUn6zlwPkqttzltlmH5ur1PeCeCUQAAipUCqhFVEZ41C+/KSO/yZfCVeUg9
AeUfL5vjI5qQ0l04s3LrjruyROvBxlWLZB4QDNyRS+pqVIo8H310Bsp3SdEJQTsXxl5PxtgJhaGF
e6kXJBbFdqBKVgt2XSvg8dXTgeJ5J9NqkXdpXSPXKAjyPoUxhF7FZscNn4DAvKyEjDq67BFlwZWf
b6VImNUJ1MWjn/ahRXS5OmoWa3/ni8ROuZIqZEKa0Gn0KtmjaUc6MAiUbAAjL4/wiv5ay+uAf+GW
5fx7OZZKXVXy6CejOh6Q9rkXQKXwprK6cxJhqh76JAyMSLmX6mGLj/27FHl+kNcSEjw/sul41fLg
91yec9TRlclPI7l5YHk4uZqszCgfxQtFjCK6mYKWwF4ShpO1QGxXL4Z4B5h37RRRPf5N87S8zzpF
pukogJ4z10YkMKD4pkytQbIR8o153MDP1sw4QCSvAWvTkN2D/nCknaWGBA8ikMxWoUZ1cX7Sk8Vy
B3GIdsKgP7OqGSgaPh0B8SEZiw4qVGVZbTw7r1wPqMaCvhfUzWuMzwPwyihjeSwmkx9b730l29EM
Mdb4FTJaOzOT/SkEGkt2EQg+4wtvH8srx+TMNHdDoEgMPZoZqrqlrN1rWfjMdOltsrL7djhkAlLu
t81dxL/rdkfpfe17R0Uc3PTn272twX03ifnkS2kKVTLVTkHqC4QszWWFVEJHla7aCzVgK5Hqbti+
vOzPbXP7XC2H3mBGOfmDMUNdrEFjziLbQ+71wt8iNKhshfZcgr9DbTNvTFxDNCkg00q+BX28Nunf
rxuw0aKzhA/drFRchmZiWO+0J+hCFREHDOjpm9svIC42go9ro8YVhY9FBgBFaW7GjdlqlXZYcMBS
AbXHUJN2GrPYf99HoHlcczQK3k/olTlfV1OJC8tMzcnXC+1xiKG8q6JB8FO1QP0SbKzjlelDEU4F
qBP+Cr5z/f2PSLEyog5FJH32k67ZJbFGmPnazHsVjTnzKBDJWg5aaz2U0BCMUXfGWGcrJpWxa42P
EsDvkuXe7U/iY3H4bjxUkXRAEQuJOX6O54mFWt0kix+FKl6n/dSCNRfw42TGRXzb1OVyrnhJ9FNg
8Li8+dexBTlPpVyKxYeO60gSBP9OWCmlfdvKlaADVxHcEbhvAJRHEoCb40ErhShhkp9FQ+fkedLt
a1GtSG2qozfOgvw4o3APUugocqNGMWz0xBs22HVNWxuWwZPy0DhlVlW6UVw0d12VS54hjgaNWQ/1
yFjqlUcLRL4bAe+VuBCJErgWDaledFnw3BpDnc/mYKaKP0eFjYyF6sR2b32pPdFrVwP92kxTAo1B
0GAkNggWy7dlPXeM1FvJxCuu7vxT1pX8sU1RFzcErcCn6Aedlm5s++wv1GXdZivUWUOZ8ysUWh+I
owHKWDXveXoUxRqzUVJKxcf1RwqnOUh26n4oh/BY0uz59sa4stNhCy8+uFJQ3fLtDEtfiZEuwVaH
+L6sXyGoyqwt+NJlrPgtXrJCarH9AA46nzlQpA5xmxaKz7IA/H1uOrdOPkJQMt6autUtXUwdwjkN
2uFrUYCzlChKY3Z6pfj5b13YGU7jzalXMhc5NeGwVHTcaRIptsimr5xh5EFlNCQBE7amQ8/Hl44J
NmmyaD7T9MPczCrVtMxy/vNKwQ+v6p8rSsfkGc8VeUzUKWOm30kDs42sy8nM2Gnpki1R+St7Avvu
W9EGlEeIZM+Ho8pDLk+RbPqpJiS2ZiSdrfZqYVsVaG1uD+rKzKHjVARgH1RvaCfjLjNRabsiTg3T
FxpVh5SJbEKtc9pSRrs6oNWXg4ISCDreiiG0SldPgukXrcL2A6LQBLdIn/7qIGnyeHtEF7YQ967a
LMAbII2C8sb55BlCVOd1klt+K4vVYxZGleIKMjTRCUNz3iaV6KU5gGVQ01VAX7xuCi4GStD+ZtaG
ISDWz4kFuRwr/GMoI6R9vbEviJIt/ty4Kvq0ddaQiIUefuQMAsqS0QZaeb1Cfp49pPxQJAM46zsU
vNDwkeUFle1SLgO3RA1UEmn4QJdw44RfXGTfVtbKHzKeICfkVQZGMa+lrFbL4NWtSPoQ2+0d5Ptw
A9BDSsBFvpt34+6ZgtJga64vNAd409zSIkkdReD0K4Oj7fb/YntB93/pggtj2Jc7aBbRr/yueh9r
J3Kzlm7c4Bc3IW99nf4f14/ej4Bkdhg4+2gdMPDFGm69F6q8ivbB6h3mPo7kMbMje7dlmT+k35Zx
boAQRHM2UpPnlhNFiAvoOhRBrnxUKZnQaKg3MUnRrJA8meZrG3t1l1Mt3o8ygQwT6dONF9UF+cL6
CQiQsMtBdwKAHucnDDUf51JkRTCBcMD0QEkJWbTIkR00q8t0/ldk7pzaYuYt6t7ysjv2sPKyeqqr
m/vyJP1bCgcY8+6YJrtS82+feP52+/42IDrglVdmJB6jOabRII/oJg4sqYttoTJlt5lLmE5rOmSd
tL9tjj/x3+bWjjiceJAx8a02M5PUBvx+RYAi/24pcqipMPaItg/vtp3vDA5/nte6G6qaAOJd0Poo
c1apAxjQA72mxvtQ4znnFwi/JSq+Sr8BPRb/tfVE25HU9SHbs9gVmLsktPuYJk+sbTTe5qGzIDOq
HqJkJ8mH7Jd8Up8a2e+Qwpqo/BUVzgLB8y1uwAvCinWOfn46d1LDUcm6Pu7LAFm8cSoocgN6RfLx
TmS0PwrpvmxItRsftvKz3y+9izlD2CGi+V9CHWQ9Sj8OKZQfjDAy4ANDKAWcIA7wkoG/bLB98HJR
DXxwXkfiljSfidcGqCnMgwP4nUY/wKPanhJ1328hiC9kY77n4scnrfvpxychGovjYcInda49O6oz
/3P3uu8BwEw+6i91t6tp4Yok9noqbzwiv7O2t6aDS4bFUmfEjbSUARjxHrO/b+rXQ/JkHPV9cUoo
O0ZIYTtftLXpoXhOAIO5l2j0QBWKn7uynWx4kYu8zDoV8F+WBVVghKJ8344oVGA8b4oqUOM5a/ap
0QtIB4VK8TZA5O61S9p5sBWU8gGQkZPyuV8K8XXuzOKtUqx8i1bymt/4BlzjmY2wmKdtnWM4lNZc
qqDv4sUV2wrRvVp8oIimPQ9M3MINrnueW4sVDgkENVgKwX7BBanWZKS91hpVgFyuujcT6BTXYiPZ
hmBpFGFzQSChtwXSka4EBYDOr2JMwLtBnYSLT+RZytBG0FWBnNs6XvapgyPJqp3yxDoSetL8pNrN
HdOPirQD4i1jrrrbAkNdtDJg3fEgAOMlHlOIbPlanjLHs6yBHywQ0Ax7JzMyqqQ5NZmrgca4pL0t
7lsVlWlH7t2lJvWHseGzr+08OFGgapASRZvkRUgdR9DG1ZoqeH/PnIYWf6oXqF+7yfttn/2dXeYX
GW0bEKNBt8iqCnR+2OtSVhYxxkgB5ycYaLu8NCCa6LCbmkz+JirSSSdpNIsE0rOILoujvWZWTxtt
q+5/wcq2TjvKOVALgbotIm8ubsD7bMgjtcTaM7erDsHhWbAP6ikmCFI+X7cyBfzT79sacJWQRETG
Crfj+dDZEEMUW5urICMITBACHBla0kuq3Tch6YGSdWuBbIVGa9xxMd9wJ6APW5FMPGzUHDJB6kWx
CkaxRp66mQ0i95K6qzU0cgkVaLKNQYmQsTZfRisKvWUQ040nlHzlYONwYbEReqDiwFdigMJJQ5x8
fEMYir+mJBI+ywkperuUQwV9HKyKLYIAanyxICGCFwJwQ8Z9mGlW7DXhkGV2Fi9lT4QpjxbazH2f
niwlaTNbnDP5V1kr6i8DcI2JinGLnkrVSCTcGUYlnaIxh96RJY/xa1jL2isroWHgFoagBspQ1qZz
e3tfu8tWQPla/kGNHL1U52uc55PKQquugyqmqe5A4NYYFrvKCAqyVGje5d/4HAFkzqTyR7RTA1mu
v49vjauH1JTomGpEF7fg7hfdM9h5YBTC94CED2EgD7+QJxQv+1iKAkutPcOR0M/oSve64U2o2h0i
EEyPqHvnk7MoG0+u78zJ+f5D4hB8hwjO0dsLpYDzCWn6SAU5X5kE9tsftH7s7xa72wvkT0X+YCLI
Q0tBCkErGtvmHvc9IfTZ/np8pIeQjPbpBDdoDzQnvyndPeLPbibPzyV9rmlMSlrTw+FAn7feE5f3
Hg4MuozA9bRye/L3Xt/VRaNAwPRFan6X6D1su30W+/F/relCI/XMzOovfsQ9cVhpZj8L4UuPPoco
v0fTLjEUjRbLUSkY2diZl1H5uTXO+0RVg4sng7VotGda7w0Csdyv+nR3d+e+VHT/72MGbdphouS0
fGW+ttG/euVknNvnojxp6NgorvZt3esScue+tzQiEdmrvv9LdNG9hIAKuAvak37DAW0NnbtzTDkz
jWw1bYSuWn9J2UMGnazb87tOH7/Pf+4Zbp9HUR0VcCvhS5wHTd+QpNs4SVduTkwgSm7QYQcLCCRS
zreLME4hyBAr4aXYhf4/bzoMh/uRWJ93Cjlq9la7wWVYtFpDVA5zyLrywEax0SG/w3rhBfk+MnX7
BszRs3BvNO+d/mvUNgLfqysE37ReU2igs7iLGMT96iLMA6xpaIlvvcJ4VeZq4whciXHAl7DSwYAc
ZxWD5d7o8wI+ExNw05fKyZzCM08mOXxFtkmzDUvXHAjmRYXmHQio8NA6Xyq9GU2jnULhZYoKd6oP
aauQtr1ruv8eMmNEPwxx86a0aqUlNQxZ5Yi3m0IGFcKRSOUl4kcOdeDbe/xKmHpujvNYbdurLXB7
wstRI9nT6MiPAk4w3tcfEnVKhx7040ay8tqxWhWpUK8HpuIC5MaURskXFQNE05CjQ8pPw7v99qiu
7D0EgCjeoKtyVRHhFqvO0YQlJ0UU5Dr7xRJ2agQUb+KkcG7buXKiAEcBBzGGg2j/GzD9w92bRjqm
w9JGQdlWBzmSHkIte7PK5F1BGbEpBhd1+o1jdSUrBUbMHza5BZvUKY4Vs4qCO/chIqkdEfwzkX//
9sTbE1y29LCD/DLetM8b0e53BZJziGemOXclodLQdiNMv72J9FV3Xkc6e9VOI7br7i0Hn/D+svp/
5BsY1BfQiKKT3qadhyxhuzvWtv21u70Al2Ho+WSsG+HHAhiCYqVa10RBklg7fQmdQRNPzSTZBeto
28obk3/V3MrOsvYEo27M7atUqs1QLqIoyFY1RieBBKFu7rLuWG/y+1+7XNdu4FVNGzAxwFrOhyYP
WdtNqhkF/aEx0XmBCVVIaZJpnz50fmlrIYUaZJfjgkVnMp4bavhSEfXvCPhh9RusS7dn+gL8j9Dm
7Hu4G7cDEXrTCHIU2L0jvd2lKk1d5W76SlsS0XDjZlzzAvxO+zl47uqdIqZlQ2tFQYs+hqfhJErH
vxoSSdrdXG9EMVdejBgYhK9BMYeaL7KO5xMtTJ1YNFkeB8eC3C1Ekpz58/P4CkQH/Rx3gHPdnsjv
hbsY2w973HsiDWMNzcywN6b7oTtKRpAd48EFGD0VSRLukB+AhHAP+eI8Bm+WehwScDW9FdZe7o6j
I4qkFg5G6Rga5CvKUwbQye0v/H5A3vpCLmszx/kSAk4SB7ZKG2K5KHpURCMILz+jA72X/sipDZE6
59/Lw4P7dBK8/J4+P9pvd8fds/qePCR2SXeh82nYwDuRXfPr9vddPxr/m0GeGqGEwtGixlkcyNoR
7MDdrza1rZYkOk2NQ6rtq8Mcp8hE7GU7f5z1u+allcj0t3sCImo2Hut4Ixl/JeF0toV48BtyIwmI
f7CkmnnXhejAkRzN2ilhbY+dFWiVW7VkVJB7Ajkkyw5tjbZkw/rHzDtziEgebtW+r7wO8UEo4wNK
i6wEEPLnexq0tlNTikUcQOrkoDqtt/yS/YSKb6ONbkD061Jx48Reuwp/WuSupbmUraKLqzgw2E5v
KAQmcyDk/yA1H2/lMK9PNwoR4EJa01s8rqRHhnfQZkx3o7pKQeXCVp/ZfQxuADQc3ANSYBvxQwsV
aojMO+hrzRdqvdzeg9fdoQa4EhICiN15+FU/66ywqh5LDmIOnTmCqBzS6O8Y0UZGfrdM94WZeXJo
oMelpdpWSfJa4Lv21AL2iPgGVxHntbRBH8q8hP3Z00jztYptk6oiEqWZu3HvX/WQ3+qZuAKgJsqH
U8MSR9hOcxwUQuFG7SuKuUUY24P4KENCVFdx29MEqEb5N2rBkWCLBt3URd78CG5LL7UlxlOxxEFv
PIM02zJ3UnoyJ4K2nvkxix+BfrelKrFVVOX2Mp74OpO3XPd6v/OOEYV2EAPjugAsmPuGrF4g8N3h
G1AKdQv0m3bkt0LL+/I+CILCzezKjckXXN5GyHx98GsmGZhxKJPw2LCp1cwugh5UIFNw3LqpLdBw
5w2O81ejn9W7tpE6vnpHIcj5//a4QCdpDbWZNNjrD/Z0Yi+lnzndydhVd7od/2U75X45CN59W5Ka
5oeY9O+RndPX/8MZQxcegA14rwKoz92ULGK9XORtEgjDcy7ayaPBHKkCqvNgWPdFdoo+hYOy1bF+
Ncr9aZW7/YAFTCc2wGqsUPftz1380XstbYm73oNveJmX+5lC18PRE8fXiU6gnabR++De3IGOjQTP
86/jFkPJNe+6tgaBc/sb28t9k1VnnVUYYRwktRd3L6w/lvJvQznGU0W2Zn311PwmX50Kcntok70Q
sMrKqF5yRUR6b3QSEh3muwSsrpTey+jwpNL/5e5EbGmuaBIIj/N0rhYrGqZkQhJUfeRo6kdkEEV2
6gmytJbb675Y0aR1hOqra/41pwJ670JK9bWx3Mutrcf3lVc+kNPAt65sZXjpc/OMMljTJJGcBlbn
6flOEh/H0Eu3iBFX38zNMFDyyMTAADiueOjWBES+ks9KGgzdQVBoB7FxZ459c/m8fYDWr+XsAK5i
qNg0iAQQ3+L3P15HstqbZqcJeZD1tT1NCUHCR+33yR2DnIQcgTfsv1LMYCEBSJNBMAmtYeB4eb8h
DXqcTVYOP/XQHWZ3C2l+pch+boDzwKxN57DsYaC6X46lLf+rj8B+IN4jlm29jO9bnHlXNgQGhEw3
IilAQfjqbVMiBOhU2FNnMrS/wPdWLoe0/Ht7oa6UUzAsNOCtouPYfhb/si4KJrdNWgSvrVOB2M02
SPrSnYZTQ6QT3tQLeRpI7fglqfZl6XSvEtLkz7vbX7Ea4bfLz4/gXpwxAE7RAE36QO0VR10mUkXv
ty1cmU3UCFfyQcSm6OLhgpZR7g1pbBsAtSZc3Ms+QesTpLwi+7aZKwPBpYFmGhjCXuRdCivDHKph
GAgbildDRPe2xNgWTcy1COzMCjeYAQRxsdqtCCXrYRgOyilMIPhXvOXS3Vy9KYvXTqCQ3IrFLot/
qPz8GBt3J/ZMZfECWixE9pnxrC1f7fKYNvdl9CK1eA/t03F/ezKvOJG11wJORAQK6gKWDv4Wayiz
rAhGjfRdBmnSp3n6zTp3kntSx49b7/GLPQKHCENoNkDSGC8XzmkNhpw3lV6VQTKnVJpW5eTIUyHM
hnYzeWOjXDhizha3hKrJiklKszKQWsMGUROoY92iHbwknOxe/Lg9kRe7EsbQfr+mJS3wvVnc3VKV
xtwaCfBBA5xVNLwPrP28beHy2beaWIEP6EJHrp8vVdZSng6SNACnCGBFjJrQ8PYmhTTV3MiXj0dh
azOuHuHMYwDhgOMFiAU63qFRyq2VUjdpkuVqjfI3HNZ+sAWCbBD5B1Stt9DRRjB8e4SXT3/OIrdi
qMPrUyYodXCsp+N7RBJvoAn9l7rg4J8d+tiTzx3NPuzKuW342tSuST9caug8BK6Du3iqBPSDaZQ0
AV439h/rGAokdEkk2387z0rtz616w8Wxw0ABpgDoGhfpykt3fndHSaWb4TQ2geqBoVt2Yhdis9A2
qP9NG0nNi9iSs8S93NPCQprRgKU++cx1+7kXyfO8Jd6yNZz1cPwIRbQU/aSQjmiCgqgzLdWdbpHA
DO2Nh9KWGf4K04VMZqHUBI0TFSRKkYi2nCwm0m/tJdlSwLwMRtaZM0GmAZqJlXGW24yIE7UMx6PB
9tf/mH/c4o/V3vf7v4P3PJJ82NqCF4E5zIHvDKALPPrRu8QNTu8gB1wDdxkA92qQY/K3qdxWtX/p
JXmObL0gWyiPy0TLahG90WgJRiAJx3K+amKo1m0SjSxAdQ2C7Hjt5VDWIPGDgawVSV31RQNxmG2E
dMifO+Ep/7dsRZSXiRbuG7idMyTFgidgx4I73D8RqK/tGlpRMaU1gALTlrLROoe8R/s5Ym6OgWoH
v601sYC50S4/5ltreOUSOJtRzmOKbWwqld6yoEn2ONfEvnPNhojt7ymzd4pvvDB3w3GtIfetEXGb
VGuzTIZWGwtK604DSfGbIGP3pMVjEx6sFrBZspUK3Nw2XIwCFjkNzbTYNkp1B46spQD89Jfq1IWb
ftRQcxseKkiaFzLQ0gAGEknIqPIbUBlt88hcREvYPAATW2hTgDoSaIXPNzAki4FAFIo2kKKnYrJz
sySGdFhC2o27dHxcnK0a+yViHrcgej6A8wTLNhr5uA2EGH7ukyxsg4m9gR9ZDvJfGlKSxQpTT+9N
YtyVx3Eky8F0FSSKbi/2upbcWqOhBf4IqnlAuuncWRHFQUlz0HkEdf+W9nSw9eG5qImpbti5cmVA
GmuFEhgroZDBLTDAfoUpVUUXpOnTouwMkD3dYSNBVnLaqM5ctHaDUQ+Nims/JDSN0frH3YPIiTS9
gNx5IDo9cjDvwBkZbnRIgpe7lBGT/D3IyL6gH08kpRc9lJQ6T8/s3/GtIXZGthSYrsUf+BzkosRv
vREeQwHdNgtsW3oX5D2NC1dwi8YpT8nRmL6wsruc9N5iHbNur4EMISYj8u2Crd6bX/kbyzacyWVv
yPfc/O9juKMdLUk6jMzscKkOn9nxfXQGwFzJ4kKRgKDiQUgGXFrsGGQ8RvZxK3VzxZehAw17AIEm
usT4jnOprfVBqOc+YLowkdBSwOtaq5ujvHLtgV8RnYnoFwTW43uH/Agd2FgoYS+sZtBlKe0E+TVn
+8SD6lJbgLSKGrt4IFCDixYHbaUNwNQQ50LLyPDXHH/F5jFVj30Pcv/ft8/ad9b7/LBJADRDc2Z9
YuJf7qTjMZ/2RiFPAYPE9lMoOLM3MEf5yGxjlwtkibwYBNY1HZsTOsT/H2nf1dw4snT5ixABb14L
jqAVSUGk9IKQhfcev34PdHe3SQhLxP02emaiY3pGiXJZWZknz2lTneEOUUAg0yZBBzXcAAxemz2j
ZeWXozGUzivQctKd4Stklzre/pDjopX17lsn104chWnIuHRnl2SHXYkEwxuqBiNyYCDIr+nPySbb
C+o5UhFJfD2eqN8cyaOJmmxTZBl9Oc0HCL2qb5G663XkLEPSaR9j8vR5p5C3i09e3wWTUW11f3lf
sP8X4jIyQiCSRsUe5xaUaveXAKXwXSLnQocwDf1qoT6sYsAPw0JLCPqONYG0qoNfC2bHKZ2O+tbq
xHHFnFLJUHvp7Krb9wLis6jUUmUVM0svBe7vObwf3yRKY4WBhwAWxmfExDhob70KjVQdAtSkAvxC
V7fIUn+wyGDHpqIWhNUKotIbFd6aLOWp//aiTOZ6/Nabw6okcSfmjNPZ8Uuy5S48cbRhdULXLX4B
Dq6CaYa4X0pAtCPKBpq+2Mf898a/n4zJqRwgf8EyNT7Azb+YapN4pOK3Yc0TNnkNg2wEfkbu0q0/
e75GljtwuqAihzTe/bAp303BCU1h2IT5NLzz05tFfVZWYIgke3+HIFWKxkRnz5HIhJIIBXzawhn7
eyNj2KMoHW5j9DxM97jg+go7yG5vw3wfkd3BRxfQ2iWnb/7LPFnR2USvoKCyH/z+a/WjFupSUf5v
59a48kDj0Hi1wllPFe0pKgp4J457+2VzPez8zQdn5PsDSlU+OWUb0zT3+rkn6/V7ae3tdaR7BKDf
4+rl8USMy/vn1N18xWT5maiCJDobYR5YtSkuUhmStP5vaf5Gb4rlBNMX3kQgrJgcbUAPMqkAC4nt
D7pTSjpo8PTHw5hbzlsLkyNdlE4qekXe22UMuUUhAi8rDm5ouoykCSGem31LHlv85XyYztytycnJ
ZfqgU1gp7e1Me9ntUCxIyaY/Xq+7N089POe7Z1zxGjjiTx2xBujUWC555jZWrJqE6LqdMsT21rjt
iPK0OgdkrSd7NMfaP4n6pT3+1DnPOko9IcSlRwGJyWXGU2OBNsZha2PAKoRjMLxlvO7H8sKUzNoB
oBtvB8Bl/zDKB84AIsHxTGXIhY+pTxnBFS0CQFH9PB7R3K4dC+tooQHQCzIv9+4jc7is6ZWwt/Ef
tUQQ0DAosi1pkAH9/zKkTPxU2WLuovGQKvGrw24q2uaY62MTs7P2byzK5LZFjqfMaj7obSmELJu7
jfEwYMKLmy3V6hYmbQowbmoBgq8MJq3mOzywEpzDJB3QcuRZj0c0d7/erM6Ud1ao0p7qJRgCgbXa
KKjzp9X/YF1A3oQQF64TaObJutRQnU3pqOjtJqw1JgJ41N0LwUK69g9j+Oi3bq1MlqaVupbNE1hB
qmgbj4+T6+5A6wfjKVs15NRtTqdGfW3013eeJe800dCf8XgqZ2PB20+YuE5gJxqHL7ABM+26SYmk
wM3sDONwwlVlDvsn7piQ7bueaucVcBSRuuA65pbyt3FmFDQBvmESivajZMPv/q87gMTThMjhf8nd
/Z85Rp/J/7YweRqXWSC6QYcBliEwC54mui8Zs4TQ+3+s5D8rU4chxKxURrDiB6uYvOzSEZ1wsE4C
MuL2qX365EmL2KPRW22PaG+cS/RgLPjHuQN4M5m/3DU3sZ7UBiMXPj6iGv2j8i3YkWs83i9zJlDE
w9sPDZQgSpycC6bp8lpye5wLdG+XiWA4uWyBtm1hW8y8pFEsBKYHnMFIa6Dp494BR2HAczXbDMC7
VNqIduwsNJ9rVrgj+hZcamqxlt4zdbXUXDaT3bwzPAX2eAqXiEIFwxxIL03x3Q835Rv9lDfEQaMc
v1Ke0o/HUzoXWiBIpMduTVxqU+0ZmimCikvLwY4BYuoTnQcoIKhPeCe/hcFC9mactmlMATvo5UcL
Ko1H8v20Jn2e5GXLDrbcg4w/OtdMpmUcoa9UcFS4bB0vEpXNPvZuTU5WMqggiQDGlQGPvU2v1nhr
sqq7euO0Z8O1SVyrCXAPS5ih3334Z6CoDYnIUKCnYZoLaNkkDEAZNdhDaCiRAXY60oUQZuYuPkVa
elvXOrpVrccrOVN/YBAy/LM6XsU3B9CtlS5Rcmewm1rtRZKArtwnEq829Q+jKvGT/8SAAiC+Okuc
y7PremN44kaLqMlpNoNhVnny1wx0i8NXOn31OBNs8MmCmxl/2KO5nWyiVHKgiJmMxtxjS7lE+M5S
M+qOS9iSX7Xlv4ZAoQgvAGqqabUjRGOtG3PCYO92pboxkEVaNc+5TekmuhhVaIprNqN+9ob+fozh
IupVZv4Eer05Lnij2QGDlgjkdDwO6rS3lskdzm8VZbCRqedko1pxnpqoi5WV2UW8MTOd1zKteaWH
mSTbNYc+JyBqDBKiqLLyUrFLR2T2iSyCbwnIIATUf0S2yprxgSzzaJshlkXpJ1d/Pny8CWgaPXxY
1skCuYrhUou45L83vjQyRKIHCAlrwPwnL6m8rpO6rqjGpgfWpoRMFbglL/dL636/cUYbI/cz6oEQ
8J3YSAvXy8Hs1NqIaHATi6rywWxwE5PkYH0nq89LQkDUs1+XFTmvbBDXrd7XKxDnSJp7eewSZvIv
958yTseNSwDCIJMiN2ztF45wB5B/EMbAAw4QotgEUtqiLfPyih65fXk4H/MlnOpfHBOO4u1MjPf5
jXmZkuKkD2Fetq/9D3r/1QNDjNE44jtx+3nhDyJ53e8rFTK9bz+o1j8e//xq/1uJiUccQr4Uwwor
kfWXuDrk0kKtfGYX3w9w4vmqto0kF1J8iF8LrTGuBq8OY/dV5ZInPUGZZ7tWV6svWVdWj0c24+zv
LU+Oq1yD+LBIoxaBZQnqKUjWVpriarEC2lMQuUjlSolMjzkUwlOUbOJssdt43MWPdvnkZh0qmR7a
EHPLkWu4f0MxxtOeuZVlEV4zddpYZ+szPOJSlDkTm90NfBoDSt7Qhcxod9MgNAPPV2Q8f5+Ci+6Q
terpK+pphWbZx7M9k9y/Nzp5KsWUFMRsCqOtKtRE67S33Udzfg6Pz+naskxBv0RIXieENl4RHJKa
GUvwLdGWItOZS+n+QyYPpl5ok9T/9S25Ph7nVn97q54V0owJmp2oPgfayUw2JN5uX1NB38OHE6AP
8HYyvxa24NLp/t2iN6ebVeo8TRNsfmr1cgXfRY7YSlQNCyJXG087fUv6VpfQ5c8Sxl4fFe24cLoX
P2A8/jcfUHdNH4O6r7XZXaWBiQzRHe4PTIJPrI6Y2eqJktSLrq8xA9Hu6JkLL+i/N/P9YkzcW9/L
QtxQsO+hvdBpN3JmM6A2caDyly+8I/9yzt270t/e8ZuxBjIYYJXRleZ6jJLejtcPls5aTzqz3qss
LhJtadMvTu/EuXFlltV1BpNAJQgGo1ne2SXNGBfgXXkC3Gm7jTU47jU6+i9fR+5LPC319c+kke+n
eOLmpNChfJ8dTztIDTYjUAFoBbDUb7HQ4Qa+dhOqkvp0udRQOXtVdbB8g1kWJ9E5ZAQQdSz9arWw
7L8MWg9c32/R/2YtwiTO3aIZP2rX6gfkGnG3I/15Mj8JHJ//BJ/vYrcvUXz+Phse2P3dIzd2B8Wj
4nC0CzrpXUy0arszJPTaOtrp1J22hDpiKwBlh3fpwlFb2Om/TvnGMgieJQfqr3D2eW4hXwX9o3Tj
V64ahIORNqz+2N/OwCbuln0KdyuKMvXiDPYK7Zq/77gt4kFitgZKdE8Y4tk1tIVFnXmz3ZucRm2K
x1JhBJOZ5uwcUzD8tbPiD86mX/Kbf7MY95YmbiuK/88NNvZq7XbNdkjJ4ZBoseoSZ2s+IeWWiGTP
6Wdsow33X7+f7q1PnFaldGWqjCdKjM2qNB103MeFGg0W+Oi1x8v4tzn93mlNU/Oh7GRZocBWb2qB
T664onJioPyEgVqnJ0n9lM+vKfyYZv8cQW+wWdi2v7pnf04MeOFH1SkRWmWTRZX7qAyCBFESv9tc
a6Q2c9U4hbuT/Oy3qukho3O0PKPacCdULVIcHd9Qk+N4Wa3kYcTsLQI5ZyAjmP+bT5qsfu76clFB
Sdvuj3wIIpQdXDmxpAH4Ucf4JHuk6M4q3gILUzF7gm/MTpYdrYFxHnNYCtBTaaKaya+xn6lObsZL
Or+/KKpHkz6JulNJUKJGwb0hkP7YfI6PYxrBP6t+JOgCxdLjb2bzXGAXWDjV+z2rofibogKILl2j
eNleOMB4aZAFNeS7qMiJtS618RrshbUOkiDtiDYBdkdtxX5pksa5f/TlkxuPhSxKx/Nxa9cOu69D
2qYYbqk+P/8mw1YcAe2QB5pWRHInyX1FHsMmZKSkMWJBNsrB6Zf0YQ9EGro6dPSwrCBHTDbuxypf
bB/7uxfAv04r4NRHDnVsWL2Pm4acLRuoi6NUApHMoKqs2qEKlXbiPStL0EKUIu2xI2DG+Ph+Yu8s
TgtNedIwbeAlva1RLAm/odMQ6PzmSGnYjAum/nrXe1OTUL0HT1U4eBhcq9KmcNhsZHWzAxcWYhZP
yxdO1biV/4wLlV94mDH/NUXYMU1aFU2HcTme6ucE/a6aujCeMcL5awLKnwDeQppoSjvrl+j26wcU
YkGvMTbdv725K9ASDOTSH+Sa7NXjkBiPbc74KCDnQSIGnn70F6Ld8n6DKKjZdUHlDpjDWm8BGPs4
nIaVqJUGcL6pRVQ70FvyE6hL8d7MLQw0PQRAGdAEoW1h2sfshHhRULXQ20G97ls9k0RQE+3LCpAu
8L5K1ScIG8ARv5RUnJvkW7OTMLNhWY/1c5hF5lTHT6cQZG4DV6WsxzP7l0sBMva3hiZHL8gLqfHQ
rW6/IMmWaAfkQ8LNM3jy0POnbEr1ozQPvl6qDLKNEXilD9ZWZzdrX7NBN2zaqSGuGnO9bsx9bpwr
FX+tU+NME4gKo/d2Ccgyt71BcYR02dhlDPKR+30gVsEQZYI32Ex/TjZ5biu+EbZL8hMzDw1Myo2Z
0S3fRJcMX+ZK0WK7sev6mPPo4viMiKnr+7FQ9XOOdHVVGavz6j3UllQ25lwh8oFwxaMSNvb7vWk2
z+IshviF7ToQMlEODgc8GoRTOfCW87L5ePVnHg4yyKkUaF8oKIlDr/HemuIEqEKmqAskW2qTgSQP
W4DC4+EkqR+o0V1krKJDqB2yJ4W5hIUat9bUkdwanywm65RFUUdI8LoQ137JRAQ7ErK87E8Jt1Xk
CECqReKJOb9/a3Oyso3iKY0bY8DMtkMLb7aSJNWnwH9ccKRHNfSSS8fHczznQdCABPnHkdQMT5FJ
oMO00NnlIqaxpQtcPiiNUyPnNV7ZNbYTW7jTH9ubmdU7c5Ngpy5iKnc7urH5daChJw6cm0ysUuWT
65lOtcCqMbNb74yNf35zUPhoEKqoxNh4VaKMPtHy4pofKnehTjc7h4gMRiQvSrZoTL63ozSVGMhp
1dqQVYqeRCHcyW2aE8/pBb3OC8pqR4klHgzWce0ppsD31NI1Pu6MyW7FQQGPP/jVRkTt5BoHQhXa
9ZzS2H6n0YEpZCOTJbWOL+wp/cg/uJbEH49XUpyJHO5MTkYd+yLEyByY5GkzK17rD4r54H018zd0
Qphc80PiM5bXvdJY5k4Tsl2eHDPw2CZmp+wi5yXuDxXglAI4b79DpQLf61ru1K7fpc6Jx/+tRLqI
qASLJxz7N1AXiJ3hDVqcqmWu+rIZJWadkfY8rDlUJauvAKy564RW8+riRZ/iqAp4EmuVay2hLNXY
2YqZ3kmWv86DBhwnlQpiV7FfUAr+y0oItQqsgoDbWEFv3x/5m65GjaRAyYTPNsO5ZFTKqPlD2I8t
Vam3rjsQOeucDG72pwQt2JduCYs2cznffcDEiSDx0Edc4iPt0Wp8T+Kf3vtBiTpuzFpc2Pkz/QUY
LI9OfDSH4MX4u0duThhHZxVb4TKy2dwQSLZttGzLaZCDbIzCSMzI2sie6hnDJrYdY4iQVuRUx4jx
hD1Lb51aQJ7d3FML98ZMB839V02cTAThkIbp8VWgt7wKDtkBNjvCZyn9SoGor/Q3tWeqmb3gS2fc
DTh1RrUcdMxA72ISrMRiJoJOOOrsZBCxRWk1qREcIaWco20vuD4+fjMHHrpb6IZFUW4kC5iEYCjA
ylHa5p0tVZT/0uB1SnixcxZ280z5QOYYGRx9o+ALA3DHvWsTlNRjHRkwfSlKCXQMjMjRlM7TQNWU
NaSQ7AHlVVTpHUS4seZzAEW0atRKKt+fxWJdluCuK6hV5ukMtxB2z5009NUpgArhrKHDZeKAAtll
+nCQOhsSjUxnFPGWFzJyzL1vFlwYKFaCURhv6VJzKDXPTZcmj5dg5mk6Cpz/+4BJiNDEgQ+HDOh4
/AKGL+Ot1a+a+xGS488KlZUVeF1zV2VfG5rE/Qb/ZikHN3PSwQIwAqaBxRoF5u4Xh80bqMwUeE4V
wK4jW+S02i5cGYeB0Afx0G79p9IK1quFUc9c4XdWJ1uiagfwObEALm0qIwJigoT7nHDGwXg+xeZ3
Rbatsf2UVMBaW2vd7Wx14QPmXsd3HzA5Z5gLhKf8+DrGPcAYoPRptO6ddQHROi/cq3MzjMI3D9IA
tNODFPN+hvuUpkS3pxGBov9MQKGie0mG5yFe9YolyUuHbeZGhYAvFFvwepCwpyeeW0SokJQdM9he
rHLX+j0EjALJtyciap+Xy77R0R4L6sTvcxFipEvTumR9/PMbXy55VC63EqxX+Q4cnPCbHBp/oE40
kJ5Tc4QyIHYJV5Knss9evvf0x/tqpkQLZiZgqCFZI4EiVpqMPgpDMcyqHtAqych3HkNk9wdAgA2U
d0HytnWFw9Cs3IpAC/Sx5ZlFvjM8HXjRSuBr6vCeClYss3ZFwspbiW9IyqpeupCgmHkjopMGWiMA
pQoC3u33swy9p5qSCzwrKm7bfPDKT9E9K9LCiGbg6HgZjWkBWRJAGTJ9p+V4ITKVgtuBIy+92urC
NfgSf7otY4DtXhWMnLwNRqPR6rCVzfadMXbPJqANg5q945bOt42+fUWbw1o3t1v9vbcYnYdsk3UZ
1O3rev1zXPBkcysASTsGQRPeIWiLvJ8UKWnoNkjZ3o6yI+gqlVxTQnTaVBCcQdD8eLVnykKQErkx
NtlnBZpaacmHsc3uIL5HGujWbSKdqtWnaeroigaBJAXOdfbSLjrsGdd5Z3qy0xqFqwHBZHqbNXOE
RT75MDZfL7sSXWTRi2Ku3ylLWPBgc97yzuZkw7VlljiVAJsxyV8kcg2sHbPPXoIF9zH3WOeBwJZE
UI8gRTDd2BFfldTQYFpTJMASLVVFvDlAKU1beMCWiL8co9LlKyQhD5QlPX0Jz6C9eF6S85kphWF1
bz5jcic2TuD0XovPAGE8Ax7ffYXJZdfDVecPlN18oNeyQ/MeOF+tM4N+QmFhe427Z/IQAwQdvyB8
iT4XabLEvFOmmAWcvD79LoN9KZ8eb99fMO1fA3hcsOjO/otAHYIBxdSu7GzAOd4ai9OGLf8ir4Hd
FwEniDSUC8xCD60cioOmfUZpRNF+RpEAkKtRTw0aGCuoB0GnlSyd4vmh//uyyb2MJ3BOx13V2b5E
l5vQFeS9IEfnx+Mf5+/B8H+x3Te3VNUqFcdkBYw47CvLuvVLDgFzHV1LyYIm9+xw0O4GqDto2P/k
Vt0ejQt1jon2Au+cy+i155Yu/CUTo1+8GQwnlEITOHVnv9S9GkMAAkt6yIxfTNA2ttB+KHLq6/qM
GvXjWZw9rcLN4KZrxXbUwPxavrLrncGhzyw1T76JwF3LNf2Vxf5Y/ShWhKrKUmZtdgn/2Z6my8WE
k5u8bjq7EYVVS7/QygctDvrjEc7dszcDlCaRG11RHfiJsBnd9LtyNKm7ML4ReLH2PzCDlpORWgQd
hFP6464EgU/DdZ2dZa4qVx8uZzTZucTT+7GduccO4oV/hiZbJR5C8KiwfWfLTKnHCbq1Bacg2EEp
SdC47QE4HPpIpgXsDxdIagbmvaZBecoReCOXOstl+Relixd28Gj1z2m8+arJNuIEgOEVGks5oIj5
zJZyaHhRAaBkBfyJ5+XhsW/4j4KSuQUo4cxbG9OBqgd6CNG3KYwn6+bkxJAGcQQKXdFlVh1b1tfz
/NgPL0LCbmhlKeM+A4tHdQetBixewGgPnSaiu4TCqz9HXtYpAZbxNbEgiQLEOCkhojd88RVa+9bR
pQKTC+g6uh8xVgcOzIcL+czZu3wkxhjrZ7hjpydHEBoFwjVAAec/sXt1GF6LOD1tdgH3LvFG0EFE
B6o6g3Jd2HxjWn+6zCOJ2VhUk3nU7+5n2/PYhnYalwbYg1ZTpIl31D4j8ZNz8RZyKHO5VNBYIm8m
QuIAGIRJuJL0XeMmbDzYGnNhQGryYdYodiekvNQLPnAmGMMNCiEeFAkFxMkTS1woDoWToJYRWFWt
dloJBFzXk+i09LIBcfTf+QN6Gh2vAlgYeCTa7+evDku+CjME/QoUS3ZKNziiDhnd2jNAb8zIJMor
1lPzweE7I4Jm9Ufe8c61T7uGMmk56UTijg9DEno4EmrKeQJoZBuRSr87zqvC5zqBsCF6JGTeJbQL
8Lua8myYnCTRLQE6KnLkIfwozaKtXEm+qIsZr6R6GiN7+xVGoUMbUJODwKzYyamvyrxA91rBN3Ry
6LxYGCXH0LGsjy2liZHUQLISlqtAuqBAFIIjbtj3vta1biBa7dAqRy5uIu6QSmkXbfg+Zd1d4fkF
pYke5XAkZtiMNocUdZQNiBXY4BAnlVBcpVRq0qcm8AvF6iqgJc2ijLgMV7voAyM6tBFvKF3EMZs0
6/tizcaiM9YQWEfcsQydozmldTjGSKLSfYYP9Lpz3PtRufMEwZPUApzfULMTchDOpoUf4JWn8CA9
V0Ter57CuM0CYwBirDbjVJELjR+yHq0ZfQz1O9+hQjDxsBFd64LDct6KKeTOB61TTod2ykdN8ikI
MZDsxBuQJfuI2YyFllnopJS3R32Az45i3Cr8SupAzH+U8tpDT1lfcBRhKzZP9aiUoh5TX3T+oMpt
nMZvCRirRN1HwqD8rGTWLT75soamvSoNJZWs6pRX2rVLUULwAkYbL9A9dMFGz2kYsGFOihKddFA0
iANx3zSS4NuQX3DRxoYaEJrolbDLUO8pGgVJedetJV9tSjFhTm7a1oMW4fd5RXKhxj8zJUnsUIGG
r95mbuNuygKJkZ/IZfyoXZdNJHh7qq5F4RU/JgM8Ipba5q3iqqqCfF2iPEdD1Pekg5ghq+d1HKWa
k4OQWWcx0/giJZC6fVVQnqfXfcCKpptGUMiuWcWDThjLO6GwRYKG8jdO4dDJjoqQEDPhQGT8UHSY
b7iBrykSN03a6b2fJq5Op06Zx2pZpEKoyjn6gUF/VSZ98exC3ZALoJyitMk5yzJp2CZSDsERCGhH
lMpTaI9acUnIcrooYZIYkiFZ0Wr4lsq1KuirJmDrThJGr6mCizd5SieYPK+tBKilIqph0PpWhXJH
0CypUKQp2zi34rhl8icwEEQS4L3QG+9Xjk+V9FmQO0BmBkUs5De3laTgY0iLTDDdnhJLFD5Ev9Eb
J1J6lWX9xjMY0Q05LBXX8ftBBEsSzkYNuXmvF0FakbE1bUZlESVgbMkZ5ZNKYggi0G7tCtoAvbdv
BSkez4CKpesdvCLzqD1TJEyoR7GbVzol+11qMD5LZwVpaCoaNBfNKPJPmySUDrqW4dKB2seF6lHb
fS9cMjNXOuiSUfEFVxp6QabcT/zQhLiF08H2Kx9FZWXTBDZNW5Jvo0ZJFGHXJW+N/JyHH8DjkNzz
f7ou0xTn24/B86r8LHzOzJ33H+YrDgxuKHhProciHhKaZcZSt2tQFYFoHWMinSwTRtDk3Hxsbfxh
kwsWVXUk/1AzwuinTdKJwjgUeFdpOxHl2OAo+UWQfSOh60AL6D42HlubeXbgyoOMFaIWMHpMBRe4
YgzAGzQx9oGQa0nluzpwM6+PjTCzVtANChEFwBXA0Ht/6XFVLQe0h/bFiEKDOZ7jdbZnakxfheS8
8CwMaMSoCB5elR65oNRQCi2VZU1c7E+d6feFzvNIYIMGcRY31SS9FOV+nHYVeuCQQqyJ4+jyGhjS
6Bxtm9VwpXKzfJEtUWM2sayKuxLqLGbXaRLKlq4pl+sK3AWZ/uIZSBYEx6UwZCaEBhQKNFCQI5Rk
RphMk5t2AJD5DW07uViobZOjbsGEYD7B4SRs50BhdQCppN9R+cITaa5OBolTMAkLYCEFYT17v0LK
kIdJy7Q0XriEPQ7yqSvRud5/SOsiNBXG8Hm1++nMNlNR5Kn2/rPnL0S0c4HRKMGIdCi4y/+wU/Fs
XoQh0gV2JEStNjRxT9gcDd+Z0yzxEMztR4gPoVaG2FJg0Wx2P1pawKULMC/9mzhBAhQA17fympF1
tnCYZ3C8KPveWBpHffM4KWvwy3J0TCPl1oAgCSQqZPxdrXeauxJNSHuqqFITFEr9hqwBYRRMsKzU
z7225MTmNtftl0ycmB9JiVgJ+BJUh8aP2KF90HxCP12pbdcB+iIXErlz6be7oY9O/mboWYVrJOH+
Y3Dk4daahiDDOo6v0V1VVaGsuZBx+70YJs7zzubkBAWly3JujYUFcPHjQ9mba1dTQcO6mL4d/cQj
Q5PXrt9Kdd3hwkcvlaENm8zgLTXWmp229AiacZ0CKsgKi3MJBpVpL60QxJncABVtp8T11Tev0IvL
cAqBgHDI2PtXa1/BwvU7t1NEBhAgHsU7FNAmCxcFTsoWZUfbhkCpzIka1PWRXdLLWzIyWSkRz0gh
j2AksiCtuVVwKlSARRRt4eoZP3a6ULeDmSxUJFFlxzLwqZC4SS/RK8SzXwLl6B2AOQXRyQZSL4jZ
okCvZN2TCL90CuY2iijhtkGhBxSM8sQBtKmC0LBvGRttVpVDQoi2gswuMuTr3lbDpUaXud0iI+0O
mlk8LYUp/b2Y57LcOnxvUyljpeWGiemFgGGuZgKCh38mJgPKJTEWBorr7eHshOCfe38z0JlqFRsQ
R58gEUSUHSQCE7JH2fuI58XX4wWdQ9je2Z/4sTSkZMgFYoiyLRTo6NLenhEjmrLmm2G7HlsJ4VxW
FHyLowtfS02USxM8ORs007VxJAOFmkXdXhbTVU0hD/R4iOMIplv2doYnR6PMcCzbQkJpyDXAVKwj
8pWz3Cid/Pl/YAjFR7BCotbGTaWPhcIT+IELgDH0RuCEUv2kg8Hz1mMr3Bg7TMeDlBFqIMAGjUQL
+PObi8CP/C5OZQfIXY7gHmCuvXotrtoVCF5wYcUqg5649tVXdT0jkC7uN2e7fFKXXPa4Lx99xWTl
8lCKgyKgQKeUHT1hR4mbdokUam7hbgc6WbjIZ9ApAnZ6wOBSEko98GY9KWqwVnLq4zmdS//hhQT2
dAbZP7B0Tdxa5XNsCuXoMWMlXOMVs0G3R/ARWyCpjQAD/nhsbjZsvjH3J9uYt7IHlWDQx+CRjq4A
wH46DR3EVqqiTrAFO45uvzqHyycCNmgpnY81WRQKm32F/RvyNI3fxr4b84OH2ny/yyVQYmVHWtZc
VLtadA0L5btf61ToL830zKKihInrF+4U4rvTLgIAZd0wZJDwjffiizuiTOq1VGxSIxgsMBCgT5hq
VWUbFqRfAgHPlWZGKh2sMSr4Ikp89ydHiqJIDPKathv3vWPPaXTxKx7nlPDDe+xDL6198spw7YX8
ufIbK6AcMx+Zma81oG1xpcr+Kkd/TPWee6kmuD/CADzQUn/tzPFGmABMGMcgdYqGjvuPHAYxYkMe
mAl+t7sCmvm2wb3QfXYG3isRYpUU/KB7gJ+gXo7ezpfHO3MuSXxrfZpP7V3I9yGbM9hdua5PrURi
6UJTRscd/RIttsWS6uQM0RCkXbAkAnLTeEX+yUqnctM0jIgCQEd6KVA7V9Ed39H7cE8jx8N7O6AC
1/RzzOossPALw53xYmDgAFYEEeFI5jTxpYFI+7VXUSO/UqlfO0NLezOidNA2A6fQoBFQf2xw7rq9
Mzhxm0OfDJ0suLTd5UB1Al1btWraIPkRat1HHQ5EjtQCyMas+XRdM8v2FHOgOE3E+0Y0W94sfB2J
Pb5TVHepFjMT2ono7EEKGkzdo+r3/caDtAlVUTGo95AOf5NBI/BehgtFrVkTwBAg4gASCbJh9yaK
ygmUosEBjAmlkGGl2N1LZC9M8UwojLzhPyOTNYVial2JSNeh66/QWDCc+uvYhGMVVc0YjGybWMLW
aEUVGhnYUJUJF5CfvTW9SXa+sZSDmN/fkLJGhx20CsAWdj9kVNQb1pUy2nYl/jOofZ0traINdSr6
gTCu2BoB9V37BvSHSLKIUJmJlkX4OxYs0Cit/YFMSGnSBdyQ03bbUaSrrz6ha1qlRRJGgEsPBKkB
4iWMkXoDobKXKHh6vBZz5T2RBx0purdQREVi7H70dTTEcuJhLZzgXIvXDMl6s36RXdXzINLAnzmU
hfiShiynWXoQctCq+sCBS+nxZ4wucxKrAMmJJwN0UqBvNiUER2o0E/1IpG1WJBz9lL8UiuZbpafx
kD3tF5Db4x7+awz5Jo4fqfamPGaSXA58iwy+zciA6eMccTwS5AvvoLlbFOf0/xqZXBJ9nrNd0MCI
Upqd+ALGeQaZwOb6eN5mb4MbM9MLM2zykuUpCvunl1RJea2alzjYeN5RFnZRpzfI2jLWY5uz0zdm
hTmoh6L0PxlZ2kkMkuMeY0NsT9k37sKP/xUj+bM8/37+dEhVmDddTaeszbmu2JOS5v0jTUsZa7i0
GCXEd4ekJ0mQDO9MW8RnClIKPEFtJsm1AO84VB8U5O8J70La22j7LNIDwQHRZ6vg/a0ndahsO/DY
4QYLGGTTnep/kfZdS45jV7a/0tHv0MCbiZEi7oGlS5JJIt0LIi289/j6u5BSq0gkhpipUb+oOrty
4/ht1l6rRkQzQKlVILScQys7c8A2qcctFX50cVS/eKjFt6QrBrwISCkNLpFbdA6pyVApLGjh+jAg
ftkyickITVupGaIMkOlTiITVJIuFPd3AOdFjLuIfUiaRea0HayxYtQW/Ss2sHzwjEAdw9TpCTj0V
bdF1xu01m98nF5M6ueTKJo0V1FwRlVcl8g+SBVInpKUGtfegfnDb2FzEjCzjv3fId3x0Ef/QLdfn
VBMwdrFlNKOEmkS0Ggzfkj8NVq32wz2Ul+/6rQxeNG9TnwO0Rix8wYzrfPUF47V78QU1zaO5Nx/3
KH2QKUjsoha1F7htHunZcED5rcssOZG1qDDo/IkXFa0RE413jr1nhBVIFeSDEi21c889e5fTMoba
Fx/lpQKqnSKuhKjUcfPQgxo5j+wixGjuCb80M3nC+7JC9TaDGZCVB9xW8vRGMTmkmuJy4ajOuuvA
rfJjzw344KalG2UYpYQZLLRABKhpIa27QT8GxAli3KgBsLT0lrc8wlrROji2b1B8zceU82IWdNy9
P6+MX98xmdkw85IUPemMHTdadaggWbmRt8lAdBSVH29vrbmM6whvRC59ZKb8IbhIe1FX92nC2DR0
XE00SDINihaacnSf1s57uc+gZXGyFozOhRyXRidr6gx53PdiytjeCm5ZSRJxnOICaBRN3jd2kRnR
knrG7APGQZ5DGpHUP8DarOs5kA7OGKS92HWaaHWps97Csz97Ii5sTJwP183KOGNgA1qm9FFMdDqx
U1TCSL/Umjb7aEHPB88VAjZ0Kl2fPaxZIpRoA7XlyHSiN0Hc0OmCWzG+ez82ocyNCrDwnn+AgKt0
aLkO8aKdpnoO3QI0P7nbTCT0QehW/hKF55K1ydT1nltHXAprhWN2ALbvnTEPEqLPO1tICMzeJxfj
Ghfx4tqihyp02QaW5Eir4AN7hzzQm+YNLYe3d/ncbgCOT4I/PCKFpg39bNG7XgW/yfa/QhdkiJUP
SN9zSoMFXPyd9/DS1mRQKVJjbVIXrD3saXgTik8o5p1D75aSqum+WGdLaZW5DXhpcFzPi1kUa1+Q
egUGQzRXBInFCU/R5+35m9sSFyamOSt5AMcE58BEDepWfdi+NJvkQWY0byEBMhsxXRqaOBNZCzY1
wYUhIQcXkCur3vDggHW+eB2wZiAg7/hTfcq9mnS+uLo9yFlP5tL4eFVeTKTcpW4TpQlrewrkuDQs
HrTEGaTBjwCnLEmKLg514kg4oEAqGxZDLQsjqtQ0WrnZgSrX2dZP7we6U6PK8GurXNSInd8vI7UF
WDUgFDH+/GKYfMnnMRuVrB1DvHFM72gySD95q8j23TkyhAQ4MVeXMw0wJNEYFjG3M3l/kL6AHwXi
6d8KQNf22TKlHJxRZOIqtahOCRgjtE4VdC5dM4FJi9uSX3W8phwUfyFymkufX5meHBWK7YuqQsRq
C+9GaAnGsMLxLLYQRgKBowH9+kTN1RCMRCvpyFsgA4rW7IalCYt/KJMy+e2gAjhZmbd33tyD+GtG
AES9npFAgKIGstMQPoD6HvKv6C64bWDu/KKFBEBqgE1HXMC1AZfKs85pC8ZukVo1M09rM4JOdveM
rOuCgzzXcIZeM3QLjmkY9ElN7r8+BTuAy3fwRTXmzdFAq7pGCek4qhn97weFxwPlOdBmiKBivx5U
1xdR6LYMYwN60oaN5Sip1rGl3jahVhQ5Af4QvCELRufwDiJ6YQQOpTGa+SH0kTkS3fSZjOgbJPcD
YIi9Xh6EBwe4XT08bdLNkm8/V58QgSiC7j3Knij5jLvn4rw2HNcMPYCCI3t4sd21ZiSR3FBdjb+/
PaGzDiiqZWALRjBLAy50bSnvihDocoeBzPFLS31S0qp1P8RyleiZWQQq62k0rReF6j8H7SZnFh7p
uU16aX0yToove8VJR+vipk5N/jV3H0N5Vbh7AWnhxTbjmWsIrXHIC6HNG+nfKct955f4Ue+zoIUL
B5WFKJpC8uGJS3R0cACCjkSRXuyS0Irfy1w/8ZEOolsgwS1hBf3Izv1K3JEB+/n2Gsx81ahajM4Y
VEMA/Z08gOUAnqd07GVTEMUPuQ/m9qW669wJvbIxeefqPm5ENoENquSNlooNnuK3Ymm3tdUVu8Dd
dZTmFbKapa2R5num+D9/weToQu6DrYcQhe+0B0auMYsBkXrJ6x28M4baVI67aXLA7p2KlG1n8Eq8
yssFkNTsTINjAbQCEo9YZLLdQMRTdnVH93bPNS+dI6lUECws5gwzMzSoL2xMXGlZSjMpHzDTvdmb
wdZbeatSf4HCHf4xK9LdI7u0+qafXp9qspQCnis4wDyQj0AvfJ+s6/MMZDC0yjtU2CGY9OaiY49S
QbdohaqJyr49MjWBR8DyzOOS9NfMg3ZpeFro6ysANUQFwIIaivPinVS/tslTJC5UFJasTM6KnA5p
2xTYRVXsx6qS14cylq0hQM6Nrinj9sH8byYTuHXofrK4iCenJvP+msxarbTdbp8YpenrA7knmE3Q
l9crkGEdP5boK+e2KQI/wJLQfj9KOk/WsKOFHlRdABaI69C9ZyGsfHtg3xfdJLpETPRvC1PnnuG6
oEBWC1VZ0vaqvIMeL5og92dsTugpPyg7ZdepFXmP1Q77FgTyGqt3K/C3o67y+UiodWUKKqMiva5S
HGmXEvgz8jzQsLv4vskyU1EluImP7wPaDvlFZP0iIzBSM905B2fU+tLvwAQXGoUZG5GO/C2a6ygj
UeF03J6puZf46ksmWyCWWwW4hwFdNK7Fq2DleEFH7m6464Pf2WyXY55ckKJUMGg2RyE4xpDLcdIx
ZHnlaQ0BKgf03iDUhpfYbsAGs+DhfDuDt/bDuCMv/I0Qt0msiN+2X84DbINgiXirmMDtIFj0jhze
ayPTG1JZn9tH0HYRtFImarRztXKzCBOafa5QwWGYsXIP9sHJ9/B8yXGON4yt1gX6MKz0KGttccdz
p5hhNOC5a5mEILFcLaz2TKYXImu/7E68IWjg1HIVwS5rQkHxqfx0FIIeX0v7P9oZr7mL+W78lmvd
EHZCUhn0WhMGUBu25GPBzNxtKYG0AIyGEgr5U0qyBgIebC62NMwI73uo55lQy6MDbXhAHxhUn527
hWhr9rhcWpwMbEDLFMe0sJhnh0RA3wuvthHSiejGb7beThHunCXY0FwML8OjAx6dRcM66o7Xk0nR
vJjzHbCQu0ZD6u/Fhz7hShFJjYYVfWFG5zbIpa1JpOMjLyyzYY+wrSa7p1ZGd7407DR9UTJ8hvkf
0QZGxMo4BQy8letRyV7vKHnLAGRNy2pt5tJWwSlk1vHKJPejXq5RGupXspPB6WEeN9z5gb97ULS0
xFW4tKrjcZteD1CiAY8KSNnQRzANVsthSBgeo94FT+5RUpm1Wpmjfu8XDv/CpuVmMoQY+C9jk7u/
lSKndYtxOTeD8fZivNRma8prA1v3/l5RGxJtDudP/VF/zdXHwuzsSLUiXdHc03K8OYfClvEt9Ki1
LQvCFCTRdnIYKRRqAVXDJ5s+jLVCiWSs+YC+Q0Dr1wJbe5oydOmeptyR46WXNmEipg++mNArAaU5
M6AH6a5J/bHfLGtN9FhJ+xL/I37tKgs32KzLIstg7kGTrQC/ZXKDUYPvZQPljHkFzTElmvBQFaa1
wNLwNiqrY/r2RWkQqljVRFaX4C5zSycrwD2gggO4xxRtDf4A2WtTZODLQR+YN44595ThkUzoFx6s
JUPjhr24P+Ug5jwHyX67kewXvs5UvzlmmNBsiVN61p2/HNJkPgORSzEkpFGkhEAqEP5IjdqvXjx7
MhHQxQeVTBIe5E2mUhT5sB4W7pu5kzeS7441ExChTpczRluhG8UwnxWuGkk7gfvkA7B3+z4a7L6+
2ZPRatfkqDiSMlszrh7yw/n2R8zuKeQHxr5bQKPRJ34921WSOZEcVoyduOaofaC8PpaGWUFqBlyp
7vPden2UnnHrMEtiTczMAwYCdfBGoY0N1+HUE5ZjipOGAujBeh0SKHaXrT70mG8Q6lhH7lCTBXdv
brkhDCUh7TJOOvpzr4fahXLE++N8bzg0S3fksfgaRZMg6UBQCklURcs3icqtHizr9iSPPv3kilWQ
pEOgMbLeoavm2nDe4f7hChZ9a62hJC+5+1612wjqOgDYc4EGIpSFGGAcyS2DkyMksAk6JpFos4N3
Jt1JTKGJ8hLab+aYItBmaDBmoqMZF9L1oGIWpF9pDhtxs+sbfVD9AU1yCwQGc6CjKyuT7cmLaZl5
PqwMpequ9/4xtGgdRHbvrOJCE0i08CZacftAZ/rCdpnLDI6ZBKTo0GrJ4pm4HqAveryvNLht5QRK
HPJJYbZprMfoAk1I3tVaQeWk+wSXdE+pUWkvaSjODB2XA8iexgYXeK1T8gY/45m4GSoW4FH2KL2P
UIxQNxnpjn5yfGIBhVDqjj4cbu/VGU2Ya7OTdR14j0pA08raSXEUe1djE6Dqdooht1bREBk0+Zlk
KBo+IfZehXsaeQ5B47fNgxKCOXbBO/l5R+BjWPSlY/wopE+V1Rq3LUPEsizcv5VPvM1CIXYmFrn+
/ZODghQ610Y1VNuAlySitOJ9T0VqURWGTVKceBFaceVOCbS8X6XDrmqW9tjPg3ptfzLZSEJ0TTyO
j+1J+tgdSuHshJoT34fO6/AainupVaWPFDQzALDeXugZ1/ra9uRoZVLfcLmAsUcRWsCNpswIlR66
x7y0CgCldb5cKiWMDvT1tQSLPCB6qFwAxDjtnqrZqg8FMHvZXFhFgGvSTSwRqY7QQSm1In8KHZY+
1aXfaHkzDILaJp4AOfsCpC6Ez2lgC5tY4Hqjy2V/M8RhloHvue3ewqHtX1M6Hj5Syc1j/fZE/bzo
rr96EhYMYEdgFREIoYL3wJMpWhyA26G3EbpSDeRowdrMjkDXwgjcHcGeP0hEGKbK5BTdUrYvPPL5
Sg7OcW3cHtDP5wj6eZBHBFh6pA6ZdkLVkdxySd+MGBjoW5WR2uflivJCTcoeuEhro1hN06UUyE9n
B+kuoFdHlnL0ZUxlWiWlVuqa5wESCYsARDzRa9d41ILrOONTwAqLmgqoUcDn9x1/XPiOScvHruN7
rC2WwPdH67IgPr+rPehDRI7RNHlAymLQ5Nrw46ciMuv4GIM7Twjel+ibZoov+BSOE8DRiIw02oiu
nw+3DGsxbGLWdnbZGex5mqCDVDnblJouk0FPeMIt+HIzJWiYHCHfaFvCozFNCVCe3Ne0gFJdf0wJ
uJyhxshrzF2n3oWa8Bv+G7LQ6MgeSfYZEP9MzgWCJkny2wggAmgK6IAxZh/0K6vGKgg6GEgLk/pJ
xL+8bx8D8/YGnoncUI3EzAJxBH439Alfz63fi5RDwfmwvZSgjgUuQstZVRsJNHbQqav09We+Au7e
Rui4um165gq7tDxVy0JfZhy5bMbZTBOqVGbSoO9rAd3UB3DKLVHiLI2TnbggFDu0KUVhnPRXpuV3
nLZy17GKdlBnX+g8+sMcJBArM/RIvlRPmz1KF3P8HThcHKVKHvjYCWE7O3QVqc1Eczccmu5U2tNV
CrwsG8yvGj/+RsrnanGn3nIFD74OJRiWMi185dVoL3RbQaXPcDCiJb36uVcQeSXo5iA1iG4xabKV
kgrJNVnpgFDpNl2jNgr5cAUjUzSAo1vvdSiXIDFzF/yFwSnpKDswCgTqGzy7QPCDmoUFd4smbtHj
Lqzb7avzuI4QgyxF70tWJzsJie6uyjtYBbkZnahlDZrz3xoZeCNEhHNQOJ9e8VTL1lUYcMDbsA8V
xa84ZtAqsEcKrJ1zRKZWMS2/MMlX6YC+yWADi3Kstlx4Asb1mvgYAlhRADXFK8qAkvv6aoi8MM1o
P+HsVu1W0Vu9cg3M55LvNFYGbliZLmIGziY0IMLKKJnHv3RabTIv+VO6Qhl/KYE/E7fivUfgOva5
g2B5GqL3FZ6ZCHyAGJIWW6BRYxO1g9rYe/suv9ssURgibtjdsEfHr2dwoDi/T5aivZl77+obRifp
4jboykEIUwHfEKL/RlF9/8CtHSiFvi1S/87EXdfDnbwrfkQHUj0OFwzd4ofpmuSRcOuvFHK35VIx
auZYjLTg/PfUjunY62FRRe8E3WhrJ+gfi7tk/rcjhhPFEaj4DYq+mLSaFd1U4VIOzOPJmVWN2AJ3
ZKnRhp4+Y5tot5+muWAGg/llbvycC3NFKMkA4o5rRAqj/GpNAKvxHNL7enuqrSb4rUPAj3hu4Gdo
AGav7Qkyk2dhUnOQQAlIu244nZV3wZt/BIcL4Q9NcU8P2zJZFOOa3YuQkUJfJXiQwDt6bbeG3g3T
hi1ra2DlHBCqBOqdRzq7PSFxdFzC68yAzMYcFV4BaKWD25yfxIiVHNa9V2UAlsR6Rmuhojq1r0V0
hCbGUHcjWQMnEeZgm2U+abOUeNyRkeCAea3e9DYTbbxhHYElu0ytCiCQbBuyENY4tYzKF6r4wkFB
rNfo5iNCHWVJimiGvQZfjyqDMpa5keWeTJaXATXdCjVrP4CZjTTWKlQbi8bliAgP5LfJPbvRSgn5
YjDq3N6PMwQv16YnBzlocyGMXbw5/ZGFmn2hVZpzbDSFCD7hHulC15+Re1N5nzw/m3fNDuJ0S53t
cy7xGAiwqJChcQ6hwfVe6Vx0dSksnneOQCvSTVWHAbMvGkKP7W/E8lemJjMtOj5wwgNMPWjaE7/O
XRJShNnRcNAsi19Au8yIUGJykVVURik1xFMTa8i+SW4R4mkVnspX+kHadFpz5u5C/Syp5pYBhwxY
9o6FfTpxtl1AiPIxsbaQRV+fjtA5vb3SM1maq2+ZLLTU9VwCNi7AsdFpCk4mQ+Cx3PxSxmLu3IPH
FH3uwM5BPmxSqWqEXAp7eeDsSrgPFBInpqt3cA0T3Q/t2yOa87zBePnL1uRh6KmOdUDfh6tbQ3OM
coIE+5tvU3pvbJNXaNuvrUz9UheszuXerqxObtQG1Y4yaFnOHksAoKndOmtx3ZyhbHDQt9sCQpav
w6B6lqCWH7cHPPdUgdAGWQERXCxA816fE9+pkqEORUQasto0LmlPQft828TcLgFHHBKaLKAvwnfA
fPk8DT4o80oMLuoBylVAy1tvg3jtLaQMZ3rKxrAFbBrIS49ZpsluZCtXlmIKQ2nRTtY/uI/oHT6U
YGRoLAIJ83dsUITE75ABpfQ3riRebzILsynOTeflN0y80FLgPfA+ypydCuC2JGxYRoKZcIPyqORe
bldh2oNjUZA+RUcRay2tHbSL85Qn7Tp3QC+gkjdVrFdtDwbFPMp7jgghXAwiZiH9xsY8gDlpg6IS
yXOqFFTOBS0k+kicBI23TBAhT+UKyXsk8nFkiE4s6QVVvw1oObnrvTqD3HYx1M/A49ergenqXIsV
SrAlthTPoMaNDmxaNEhZVGyWq+CazVOVS0TO1Usgmlz8f69/DlKpQK6UyTKL4mM4ZpWkAHDuBfIu
FLjIyiJpsLxMdD9YATVfteYF0PcnVcKQIW6qtZyw1CrKwApJIiaTGjVjozpBv3xEt3pSoA+TgEsA
0OnEK17pqC1oIrZt7ajo1A3fYkxVSUaxtuZ3vJpfSwc1k+uT0PoNOjshvWEH51wGyFk4KaDlZFNC
rbyNoyuu4XoLCblZl/fS5vS2kcWyT1Bytb2tqHqnfaC5R8ZkQAwR6ZEpLBzEmZofTggqyOigxmn/
0TGAltRECRIHu1P3tlpj7KCHkwOYlJInYQ8KtNc0AyWpJkaqSqWmtvBazI9WRG4TNZWRv2NyOATe
d3qxi3mbb7SGOg7pMXzg0ShUEHqFPSVxYCwqd3V31y9h48bfPA3buF+Wpy+Im7JxNgg+bytPbKaG
hCtMNt2mjVk2hwV3YPYGgG8BKmjcqcIU4oGeUBDddgmPgPtJ6Xd1A9DAQvVi/qa7sMFfb9U461lf
oGGjMHYbsIuANMjT7j8dw902UBZaW6cvS1o9yIvx7+zgAJnkGWCqETuNP7+4yiluoHrGHXh748PM
7WdidFx+rNHF7554bDVSxxI3/u7e1te2BwDg7d8/6xKOeM+/Pn7iOUlCF4A9EwbkwHJMD8DCp7RB
SY9HOU/KyMAd01okSrptqwWn7dvbvDW2ydOUgxs2znKYTvXd7mVvAK1F2hx4H9ANbrf56u5uzRLt
JAUEGu23hz3rjV8Oe3LqOjfIAtej+bHtYNd/vSAeIbyOBqHVfbQxs6/H5/h8t7aBIDlayCH81qH/
NetTVCrFZDTXBhh688Rs92MA4GhQKO33pwroRzNY2EWzlwwCNvj9CE8Bsp9MdQfmbIbxcaWGQDvu
oBshaJXen9cg2vlwlggd5zzTS2OTuVW6NnCHXkAagdfDtaRG9xbzfHv9ZtB38EaB0VA4sMQitz85
F0kTupVTRzxSFUa2oQ3VOn5YS1LJs7kmhPTIV0DPS2DpqQeKcyELEm5Iv1CdL+MtJ4mDd+FN2exX
z43u3YPz+04FGbPd2KF2uj3GOQ8RQL+RcxdStviC62slkuqYg1obbwfiW96/9uk5pl57Vr9tZQYQ
i5m8MDMZI8VxSSSWHG6vp/HW9NTmEAAxlZO3M+S8cR54QrbUUSbtVq1UMQR7pQ8pGAoSMSDvqlFx
uP1Bs7sH2BCgUxkgKqbvYeaxOc32Em/TL9Q+ak2xXqWshg4KcaG2P29IhHKagrARy3s9vxILsutU
9gS70mTR4N5ox0oSvQmtbIkXmuNmbnHQOoB6exTegyjctSnKdaksjmEq1UsoHVGnwRg4NVq97KDn
lJ3QtPvpjsmpiDDH6EuHLMcZXJrxAV3JvgZuP/v2FM9VM1BvBhGSxCE1DGLZ6+9xYkphXA9bS9u1
6q7YpgRlfbV4jDbxVlh7IkTHl07sjAI1dvGFzcnzLAuOR1URbMLRQPYD/FvkBW/MycA2I+Y72epV
rurWyMF61B4WBjy3AGg6AnwFaCfAZyfXRVnxI9MB7lvqlEWKwUVPsnfPgSeoS3QQnwVdBsZ3E+4X
hd29lISffWMvrU/eWN5vhpSX+3HoO604KI8SjdZfIgfqF+jvrIWxjptp+qzCKxBHnDDy49MM3SA7
HUP5Im/HaIepVhCxLNTEk7QwaNAXLmtdoFXe+22js2/5pdGJD1T7fVJmcG/hsz88OTtAuchuX5LV
Z3s4HB7T7ZZT71TLUh+WrosZBwmcAcAHwH8H0Zo4OcVhHjiBWMaCzX6BpKRFmlcDWU23pA87fv9k
Uq/MTE5MyrtRWEH+ANmWITOHQMacUn6g9g4qELfnci7bAmg3PFnwCIJddxqyu5A0FIYmF2zkIslI
mXpvHky1IN4o4LhZOBrjsbsaGB43WMO5gIIKHpnJKxMOdN5GgtvaiRy5mldjYHXr1QuvzM/E62gG
GnlQlRif02k/WotMvFC4cmN3+/CO0Tgr3iEt/gm+LtNXhd1jpfNaqSnNcWF4yo/TMDE8OXuCLwQJ
GG1a2xXvnGJDnaoVF698zwCqtaleJfYj7lVPFbdoukmN0DPelNeI1yEYHSnPbAm+eS2+hzD1Lrf7
ehX6j+CniFg12npm4ZCyQXdGqZVwm3X3nO7TSG22is0Ej3KsehpUKIto32WmkKulDz4wKzuJ+aFg
KlKgQY0igZW8QrjwWCqGyyLO5a0Mbb5rHyDQYBszWstqsRqiRgntIJcIst5ygKOwFfRTu7F7f5cL
MUFjEIrtFfUINhPkBXjd2/FvQbnY2j4epR9b5WINxwf1Is5RHB/FaFlqbAEN/Q/QUeUq8CFvGbD5
4WOko0Dppacvidf9eKa/FxA1KQaFcCgCTN+N0OsbaVxAxvD2EnJVDkRbF+7MJRuT26tJUdyHsEVr
b3gT3W/Zhl060/Pb8NcoJg8QVCd6OXdxzMBWryV7qIs1DyG2CMk3zuvC/fHjrprM2GTLt32eCA0z
2iJoFhRSi4t04XjnkIwwam60G0Y9Kf9rVa/RKCAwiIHhvIFb/XpzxL2YlxUdwmhV1kbtRBHpmbDT
03ZVxEAcdRVkcD16ibHqJy702y78V/S4AprKTyY2ToMYUqBYuiB4oQf0q7HohrlLfGbEE5c04UA5
2Znih89us096X8gadAUIXx9uT/qPXMrkMyZzDtxkn9BJ0I7V/sSgUAYvMGRH91HPyfextCRk/V0t
/XEYUcT5a9yTwxgI6cB3Feabz43KI4ICyQA/WBW8Vr2nApEGKAik4HxTxQO04+NVKFnpO/PZQGIN
IbZOfzBAEaaPt2dhcTUmoV/p+XUqQeEHWy+NrLC+FxjVe3Ozs6LGEBZa1U+tvw0xJRDnErWQ2vj9
/e1P+BnZYyUksDPA1YNyB4qr1xsROmBQPMqE1i7FjS8iR3xIDgqnVpAiz54FJyGdJSQkWuUCxBXQ
MhIQ5Z7xHzvO6CGqheZPNL8IyOW2hAtMrt2J/EpYxNnMXaXjOzgyWMIJn2b/e1THeDYR8ZEFEddB
hwUUjwm/EivT7czIX4fCS6kcBO50e3Z+JgJgFBQII1MGJ0ETbrJAHKLKkhIhcejh4vbvy6FThw78
07l/CLiXTqRB6bMuWIOBODsFCS1ReSnqBeTrNBRAkyMECmT06kHslEZ4O9m7IeVIpVCjyeqJN5+w
Q+SAyM8ILM3UjE2/VoFU663QQBvIzrkHskoTdwmgJML3P7cnZLweLo7Rj0+ZzAcFSBnQ/ANt04C1
c2FLQvoOYG4nXhjzNAaYGmIm9yMHCoYmpGCoAMOhz3x0zkHOMwJuO10oBKOK1XjD1VBHr176OjFu
j3JyO/0wPnHyXH9o+LSkabtKz+mrE58Geu03ls9oTGWI1EJybfKa/rA2cckZmpIrqsfyhijmiGe/
baGbU2txsY8hMnZ7ZIvzOjnukLmiu1RAG2ayonW3NHLaSqDMB8KdQK1w+1uC3i3Sa3yv1nTbAG8B
YgVGBFfKd8B/4QoxftFLA4vVRDm0kU3osxgB+LQhFwH0JfO2xHAzO8qR0ghXBZR3APO8vtTqgAYr
KqD4dsDrQqQKlRWsFM7K+wOcSC/6KhWzwIvLOO8L0zu3lsgx00gbgo0G+N1rw0OYSxBHRvsZV3vO
g1j3rdmxqKhBMI0lXOz1L73fxA8Q6wxWDC31Vkz1aMOL0ud4KL5CJm7NUuLTYwQs3H5IWeCWaOE1
64PUuv2lcwcZhXB0MnGsyCtTrHMX014aOfhQvzRqvIYeY6YaJyfqbTPTdNn35h49DSBIxBErNXFH
m8YpW5QzQAhaaKgTqcEBLJ2H+CjqwUdrVuC5p3RB30qGvxLMVotXtJGjVAZy02OoKSuoFsBf9w1q
ycEcj/B0R15+13SHpAzrcBy+S2I/xTiyGqMqfb1DWsd1X6QWYQyXqMI/rf7He/ef7md6+OfvL//x
X/jzOwQSCx9EcpM//uP/1WVVvEb+a/IHqYvP1/qP9OuPU/Va+WXlv5f/Nf6yf//lf1z/Eb/rX7a0
1+r16g86JMSq/lh/Fv39Z1lH1fdX4KvG//J/+sM/Pr9/y7nPPv/+53taJ9X421zI+f35rx+tPv7+
5/hI/sflr//Xz+5eY/y17/H58MH/+bv++gufr2WFvyr9DcxV2HfKSL0nijg+7ef4A+VvqCmCHBtJ
mJHbArmDP/9I0qLy/v4nr/wNrjJAVHh+EQ9DRvDPP8q0/v6R+DfoeUFg9FsCA1qt3J9/fdfVYvxa
nD+SOj6kflKVf/9zhL5c7QoJLGQgbYRqB9iO0Jv2o2sqcP3Kk4cuUGn0bq3hGKlK1OtdKz05ricZ
nJSvlaI0ac7kMtryOx5xePci+UGtNmwEaXAm8c6K0Ncgs0ZPhN0GqU7ludq7HWm9c896IfE8wXS4
VFVizlUZX4A8ZgjsF7QRDd8/lz0H1D1frRqm0QueI2LqgQYHfHeyC8ZTRQYc4KkqhXTLKW9FUa97
VgZXIpQBeBA2aXzpa6kbar60Dr09W0PmU2wiAlTFLklAiht29yXbqQn/SDGI1aF5GIHYKY+HQI3o
Yc+LIfCugf/IOmyuth26OyTQ2ha7FnSgxUBpcRis6ah/7pgWuhiQMMuZzMgpJEMT+PCl89T0lMWG
8LAhRan7gqMV7kuaACfRrpnspaoUkvnykxjqfIZmVe65Tj4AMiNJ99hQNav1IctZkgLFp5IN4fOW
66IGZUAUm0nZ2nXIv0OoAnJtCiRBhzXbQ51GCdFeFlbbaIxeggQXCtdtlJCyJMhIIplr1Hzorlu2
GFQl8Cy+RSLTWbde0j0AJ66W8llS9lJeYJwC+uljRu3Sbl8EHkiVGUiVhiMsAlKnxzwQDQgDW+g8
NXMWSOjuxWsgeRQxCv2QZnJ+Rh6x3tFO+lBVoIgrqhfkpnT4EU/oyyERnT+zfAapOxTJi1MAMHxc
+ujXd1swdnuVq4kuD27mIrWA99Ml5W2QqV1YDpsq6hot6zK9HFq0lfOyFvbcqkGTBNAG/kNRl2re
xvFAAsDiaDk9AJj60PJB/jbkdfspZ49OHROh61+LEEkTRz7UQXQo2BY8uUc8noSCzDUVOZrCda4W
x1mqxplUBESKhy07ROh64c+IIcoH0JvafRSWpIuT2PJTcJ0goZigGYuOEEAyZscxKiINDTGmKiS2
ICEFw+z8ITqyYrYRHapR4yFVK5lXvUC5cxgaviOYQmrfigPhmCnOQ5piSvuchOGaj1hwbyFJo0Dy
II1XI1RUdHeZuHLEQIUEGqE93uqoVHOpmhRsbMvY3IL0EbhjF9IG0jT7MkabB5dpsrAR2Nrom2bD
orNEUcoz6yknP3of3I3bBzabbfCfIs0W1jrbAFXfvAzxm1IeRT5Yc9AD61KzhnCix4D5JtwoLAMi
/RTfz/SblqreGEcidJf/f66uZDdyXMt+EQGKmje90BRzhB12etoIdjotUaIkDhoofX0fNxoNvAbe
rl5WVkRI5L1ntKlXP8KKlpToFGiULlONpWWrejg9Tdor/ket9AEZV69rFV2BsRfovAU0lborpNi1
VWkUHkXUi3PMt0TFsP8E1aMMD64Vh7CcgXD5zr4zA3oLLGgn1mAsZnM1oUTC7okhP5aH/ORHzYPT
6ourpp+F849OTzUc0s3bUG3hrq5prmb3GrMG7gzC0VDZ+OtfZ1PV2yZl9Lgg+nInyn7MKM6NvIdh
v/bm+YjOCnPrtngqtIIJCS4xvFoa6YENiWaAbvqBGf9Ju8O9jZYLdFq7RjT9DwJN/BcRLgtghgq6
I1Y++6ABe5S34geT3Nzbihe+qY8VNXtYuy5TSzPYuxMdmo9tjtCN2AWw1LMvR+i9KMeTXslTOYIT
CJt3Dy6apurH3EZz9VtOPKUkWp28mqIlQ54Zep+rvFKfpZ2g4uxDFG2wW+/+LKrLliawb5N3GqCN
E3KaXyMXgZdzUNXfS7lY1L87hCWbXuN1b9s1p2VkUjfUPcq5N/qxwG1ydnRdpjWMr8gvG8c8bGm8
Mz0eUxWFEwBPn2RG3drGrFlTeejuKscK65N661j0XDsaSRAxMbgpNvp3VhEUXIPwUrMpRD/7UNqq
VxaqtyYUqMss33R3JDqO7op/SyPwPoswBa6P8rNH2CJmvBzSIrk5I+GN06MHN/4U70b376DTscKr
gUACV51WMRygr/0Imq7Oyqjci8o9toYWCBdM5IBH1v3kNQ7uqs9dvqYUerF2gU9pRT259S5i4Ykt
kVEfOvWOrm8G5xlqtd/p1mShApJrOq/d+duAMjjUTidrtNydMsqbRZ9ZtJ1l19xrP3iCiRH9e1QM
4iS76BpK/mGsRRvFZM8RPt6sRTLrJ+BRBggEyvnwkDC6ZVv0iCru946D8Vv6FGBrNpmz5z0pnK+K
gTGi1YfXmIy1c0JGJL8MNl3i+BYHWJ+Hg9Fng373UX0Qg5daQYEeogZDJRNqVGcnzONOZHWIqZVU
VwjqduFALr4V7zy0h0D96YR+i1CSneAUPMFkhuyHyl3znoY6icoBBrJAFHU8htdAoqHFgyu2njWw
pNFBztoyn8nSPjL83Qe0YI9pV1XbXlqEeofXvlp2YQ2fRFVfBdC3YcavvMbf3qqLSrEsinSUND6k
D7WAC3HmJ9uow4TY7Epi0ACNmfrDPB/iHso6Lpo1k177PpDhuVz6L0/Ik9VhmywdKowaeO7wBJMt
KIZxmJ8mlIDUbfTNbBtkrPK+xyB+HZ1Y4uONRw9vflIZtkGGp4NiZcjnK4lXorEEj0rcRykNUSAi
3m1AcODZzc070ySowXhzqtUerDJ4FxmamyOClL8OH4bOz8o2hyGOx3QkvHDCOG9C/ea73TNxykcH
kXmFGmWBLMo4mblaU7kJvvNwVNXjVqDTp2hhKhk39yQDlCPZ3YRddkD0RxNML2MwH8LOw5cv1QQk
YbMJZZhMtiFvI9ScD/1tag7g1ZuELowiTQffDqqqg7499uG8F22YlN5y4v0O08EwufyAS4ylLXxI
jQh3Wxejk4ffBg0glZJ/s6sTGYdZvPJHtJY9Sbd7XMl0Y4G9k3rIrVt27xAhJmIKnlo1vlP603Xu
bhp+nNU9LqgWrD4rf0prtz8sFKs5WfahErt21DgRzpJqFNVfanmZo4+SHen84uCNLnsv5R1SR47+
+trHYGkpIKFmHwPX7J0e9QtIQIpf3BXJR8snkvGAotiCtVeOPzjbKsXPid/Oyyz1nxvhp/1g94tT
47roPprfAW+kPXvVcBmw0k8HN0I3BXJOIrvu2YKkIQzbJ2dDkM0MYxqZIACOUKyusfmWzQ9FpHc9
tafKW5BnHIHt1PO1qQ8INzpZsWZ90NGrtaCNJu+vnlQaW+rlEZZeZyQFhXaUlhKi0LhPmeSZ8qED
jYbHoIUMKbJfvVT7ZZv6RM/o1YzYkSEOWlQiAYVtCz8YINYy6KFUd8dcGAIst5o9TvwnpG22OS1O
W3o0NTu6G6BPh/EMXTV1oscW5/z0oioH88f420XlQPNX5r2/FJLHL96sDxyj05UILlGEXjqpaXFw
ej56IFZbwt4xdxaQKhTLAF0Si9+iiYaoGOmEkoSj61+mzlIcOu5PgOZktMKDo3I9FDpN4T1u3HIf
rKgnEg17GJQF/9Y9+lJ/BREds9jiNwnscOINuUOR+WHXEck65Ma0c4NT/rAM3/6gstLH6tDV3nCE
NBZ7gE2N3zxN25/eQ0O9xhc6mIPbxlmNMr0kHKILFeboaP0yetuex+urXy8vbcguaOE74Z5IF4a5
ZqAnpHdknNUXNgx7RhjS07fpZI1iqfTmBWe2TUgQdkXPvKKuG4aDmMlcNvVJBTSXHupqN/SuKO0A
60Y7h0ELFGmBsPFnlI+h/K3LTIdDpdn689wzqDpHQDbBPP6JOigRmglWUmjCdo0nf+vX/Uw246fh
2AKWif7F6Krfgx7nf2sdeq26wMPhMfc7blw0hUyO12ekYkEWoKxepySEDxhm2VNYSr6v2LpT0nH3
MIn7B9FUGR/LJxFs1YOwpEc3vJZ/9KZx4tZDt4Q3str2ZrfGJoEjaYEC+y6LYZreNuphlt6Vzox/
EqB5u48LZBZg9Ff4MuqevNpoKB8Iw7I3u1DsbqMt1tI9QMct9+HkP1tCrlGkYjzwEZ5ImAejQhPY
f1A4PSes3/ZDhMVvmKc8CmvyWkdYB5o+LD9IED80lOiE+ZjYHdbe1ibcCra05gB2PkpkO+A48MJc
DsOxjct7qF0KGkReaw4Rb9/3D3ouYfnpv3nj50KPLAs86eaKtyRtuv7TCZrmgTeV+Xb8zewjgdIy
MJPpwjG6Kdfd0iVsyC4aiDmPodengRGYDGBQUHyKz8GIi0xXJIksJUd/9p4ZEXWGqHDQydi0/L7P
Qss+Z2bcYugnteceQwOpWtAZZgKEECLx84D5ZycdjcNPQmBAJbiSeIMRwRSy13A3brdRtQce6kdD
4xt6JNOal4nTzt/hppLFQ195oKsMAOU/t2/R54HgjAm2/t+XhU1hyjpMj6NDsP0NPEg3BEvcMMeT
jGPZhWQEP1u59UEq/c4Uq3ZZ6vjrb0CF+ZCavSEm5O5Ktl9NeB6Uyke3v1k82aeW/ygvetd02i9x
+NPzJmv79p+efbT8lJ/IW9uz7m8UvyDX+sV1zJMW3rNvu/pYrvVfEgafvjYfQ2feQzLduYtPTzx2
62otcr0Fn7LCq0B5vsY1RmY7HgyTmTsgC5t/d1jiT3Uw8CwqURM6z26Q+MZHHM0EIgw9Q5vBINFM
26umflUMhGNqX0XWRCiiI2RLzPbIpK3BlX5IZ0KCLUV3HffH2xCqAJirEFkwmQvxiX9lBqEQXTQU
MRaFbaB3g+vDE+2RWXns+PRV235Jwn6TOGRQcKdEjEMPqIUdj0NVvYq+fhp6cS19c5UMaQQCw5Tc
vmc+JS4u3rTWTpmoFla4Ede1DTC0rUu+RjSjotlhK78LCYCv9VrgGevnQub9tBlyhh/hh2PMcarm
JNT80MNHF4+BygavwdIfIkBv69+iLSxoUCMSOnQxtPcwGERvuunwBdFoTHoZo9o9rNKQZVXjfPBm
fOB1ufc3hKD+XiQsULmIGpGDZcKyCo8vg6XPAwRtfDz5zrF33BNdpoSK6Y/POiDUXbgrbVjMaFVo
nSXjvEWZspv6GCWTGCdVG6x7PcKFVwEhmlz2ujXVgrAKwBuOwZqNGM5lPNQTUNYw/PT4sO8i1Dhy
3ISjPEzwYGB2J6gUnsAwrLE4VxhR17l0HrSurz5f0tElL8AF0TlDpMKN20Q0qTG27isjp3M4oMCo
UvYwi9Vga23G8RUT0XSOFfvr4a5Dk2LmLBj9otoATZsr/zqvi62wiVvnULsrvy7h73BC3DpYYGuM
7GO4VJDULH6wPDZmrn/RjCdXSfSbUHd9g4fyuMgWoBS0n8k4Q3o9NeZLBX4e2+8GHQFtNz7X3F5n
7v4bem/Eibmoa+VKIlPf0+ufqgwWpMFXHYAmhZvXy0GqrYggEroqwkYN+4YYeldlf8J/9pg21Dz1
K35BaMQc+GmITaxrb/Mw5nNv0mFEpxv+zzeBX57EXboM6lJTXrRdMOzoGPUZvIVB5o2/3zkiHqJF
pRU3eS3ql9If8sgDLDMtvn/2AeZcoXqjqYMV2W3WNykQdi5Xr+g9g/QPuXjHwAx3PbX8PK12zUPe
Fws4w1032uPm4lJubWgTv2/aZ6Wlzrp1pomzIJmFyDbCWzXhCens324wue/IEbLVtQh/UYo+9LCJ
7JcxzMp5LtBtXRW0rFqVc4vHfpyhBcIh375GDMBeg10A5/X7tI5dUi2YX8ag22mfI7NDjOt18o2F
25Wvn0TQ6qftAXdOV9WRPUd2mctGvqukW0J2AE9PVGPZwmF6FFLD8Qi/mnjxHezRQ5lWYACTaPKf
prBO6Wj3LQD93ewejPV+XA7so11JjnKzRzv0BeqWi7mssJDFarvAp/RKXHroiL4veImTWdV3Q+cy
qUr/Z6z17ndGcYMFWfLnujkRh2ZD4KWeb3aOFs+R+9cd51RwkY/Cvcf9vGadci/htHyzReEWVcNh
1u2JhyAP2FbeG09dFHN21AKaWudfSmHEoy9+v5da8Lvu6KULY1vQavYSxHLwV1G+m8ae2XiPoZkK
+n21+AU8Js4NwFTgV8A5xU42FvKEUDkfm1lNaho4FmcktUolrggtv/DyS7pPfIOjqd2AyWn3bZW5
9t8YcDlgenbr0mhurtySdMO1RMaaZKQvc0+ZGbPI9gbQ4wjWee84gEDAqB3DAdefcLAMOOppLgkW
OO6/E9qhfrwN2iTAhA6gHlWl0Z1LP2nG4GO1PiiTIM4DzXjqjB3yiBt1avxnU4WZj8NsxB07AUzo
K34Sg3OMAqA9HAiQoc2+omtKMO2xDpkOUKQeKqw9K1rv2DKvybhGr7ZsdOKX0FXDMYZVGuEwZIbA
fHw35GaASq+oy5MsD3DzrL7dYQBPAtNkXogIzmQr4yqjlV3e6uqxIx+IKMuX3gAjqX5+X7Bglint
1Y5o+jYKnMVmaQHXr9elerJhdDShfwhqmhCfp828m+PXFs8PmNLHqRs+Wo/6MD6WOZPiEI84kpfx
acBxUa7PTVBmw28cFb57xGhc5tnbKfp7QMe7Hm2+joByoc628i0AMDHNaBKM/jXYcggA0Hbqsm6D
3G6luyCEys2ORd2hWzBv2VNt/7HuU0Rvq0C7YP09Rt0Jpaq5MzHozt8N/wNUg3Z8J4FCUw8Be9Vy
hZWwMAZrg+NcvZgU7SwAq/Xm1FU/csDN4nQXjQbeoaK7aIrxCVYoKZWXUU+ktYpTh0ZJKZuoIPVr
GLQFFl18c151ZPVHzdxDL7oDmR9gyxtSENp73Xl7TtpE+cGD3z9F7qeY3IStqIsb2L0TWOq1R3YT
m9G+rNub4e2pxN6G8iI3dwKRWRdG8w0otSLTY7AtX51XfQ8ObkJr5IOIGMAb78Hv6HnDqad6fhDR
BnKiq/ujpuxVOnUSqFc1X3swIeXy4ri8kNWPBZ+g2lSz1365LaOfxN3LsP4WN5rUC7buYSMTPS5e
fyD23s6gI6wJdoEdc9FGR4iUz1RDfDhU2ey+8W08cLk8C/YhFvThzeF9Nt6ugQktQKe3U54q/93j
0b6XiFIY4/DP5A9Lsi7i3Jtmx5U4DeOtjKfh2eE1MCeyVw0q3RE02Zk4C8sn3pQnyHfSHlpdl61F
41f51i5pyxgu/igd+wdVh+jwKXER3hfvGXbyJGIMwlGeV+PHxI4rAN/xQNBZE+oxbVHTPtMjeB5H
n7FLec6pk5eN4qsDQFkf0bZh+G/v0hHmXlzxeYthked9/yK2mwi6wofjANd4c5bD0VbhHgahtLbP
3txcFp4LuuISQaUMKDPpJrytskipTOCR+V0NPTLs+fZdujZDusyjGDrEIr5G3oo2XpPMAsF5UzEs
v9DzdnV8rJGLW9C+eoAhPxeOu2vcPSIWr1pdfOR9i6G1aeNhVAK6xqM5g3/hECr/BiN9XL7iCkjK
EL1v6uT3J19cAvpiyH4YARcVLnfQ5PHP9i+uAfGVc4Y7UIZ3VM6fcBddSg5IhIm9mIOCbIhL6siL
dpocXfEOMuWgzvJYHm27Vbr7YYEyHiUdg75qhue22ql4eXebxw2l2chVAcSSeA2qh/tdBOUOIOLR
xcHCcUwxNFtsGbpyvpwteqrDHmLY7gFaA2S0xKBAIj+Bpf9EGFFZ1XUgAr3uMgt42es4fF3Xxc2H
bdojpxRz4pK3w3ZAjRDKP53MIEenxo9I6yuqf5Dj39Ewrxlvn+c6YlgSphD7Ogah+lCWwkkUjbqD
txosaOIsHYC2YjqbbRz2PZG3sS4/l2D4cAkW3HF6hV1GvTaz6I8xizEWOq28oILsvbVvG90MUu/M
30Hws+621J1aoD1TyieZR3U20qjoyK39rfYASA6v7E6H6FbSsFmvt5LiI68fpFfYhL10UgP/43kU
EMfe8yayt6i8ZStPVrC2v5Dvc4v9Qm3Gz7sGGj7E8XbyvMILtPR5F7+szotqri4rIfwbUZuq8gHP
5+qKomTnzp0fHPN3ccmBD/rAos945PcGKCzjDyVF5Xuo83BbMcuoQgNJbodDLQ7rlNflG0P0vv8E
lPuqOxfz94gKGZ9BgEwBQhk1Pm2iqVMyuu+xv2QQSkezRGWfm8USLJuCgCpUMBqA4WrEdqGr+91X
Xx7A42wCTokECpXUZcgLFfZX4AUusChpUzS8nWeK/0hDedov/r7zTXvrS92+B1sZFO3KHn6Tm/IG
PEm+1bsIiERM3rFn43UKwQKZ6b3d+rRuN1g83Meqq2VCA/6vNApSWHaJ52o7cng+UM23V8bVAOYw
pUREZk2DJ1k5QKcBh2ZkDfdzSGIQyy0YXk2+BhJf+w08LkLYr6KNo1PEx/l53rxP6ETQLBnbuwN0
yMb6ZxrVYW1KkqxwqYH2AuIfA55EHxg4EWsf47ihn6NPgr3ZpugYYEUJtzFV/ucKqj2JPccCKgLE
Us1BdwhhmDWTq3InrAKkq1QWmGCtHolf3rcJ28fk139iVrkpkEiZ1iViWSp40PdN57iPnVOUsVtj
vL4ttcKzRSDH6rj7GdcbB4wKAZML+uOmcB4l0bgu+wG2EpxalJevWAxjPELxdmqcatxFS0yOnZoc
P0cWaluEgN4zr9N7GdrXyuLXUItnc0+/Lku0J7X/Cfte0SJrHVXR7KWiG1YwVhg0DbVsuwWzOoAh
LqoIT6CpD5LR8xjTa1gj+bwhQTIwa4/NRhM5xfXZtppmYiN0F+NJekC90clBpx1Em31VHfrWFwVF
jKdM5kaIVzZJuKgZUJKdMd5vuRNDkBLWJJcRnCfVM28nyZLQ1AAv2xp/b9aszW4JRG6kOx6J6wc5
WBz3hJxGmxuwDsBox7ZE9HrE/aIs5bAztL8jCai/Dw4I0ngtw5usmNpBdDzmbcDZn9DIS7t0LvKc
5yHdwgV91hK7zSypzboBUMVW0/FJAXXJgeg7D4ugdZXaNRiRrCnAVU+226CaYHx9VLMCR44UYqeQ
DLsxisGjpHMdRIXKv1M0ORA+l2h3SUU1uO9LF6qf+RfkrZizpHIB0iRapX82TtskrrbpH97BGReJ
O0GapcPcbTXQla4BGSyJunT4c1AyrDPWqo3gXwE2xoOHyIltDirze5arSUQt2IMOwhcEMCC0QZb7
BuKNop569x2UO4jpQU63iW0kR8QnTo9+cTIqKar4Nh6/VZD3A5UYlw9Evf+re+WNe+hi/bMyi/up
K5DeFfQO/yS01V2yKkz21IHmZCH7uBw7SO42BaQtqKezh1d/v1CvPwcEoNNQ7vFbjDgbrX/slf43
zo5E2VaNzRF0JO5bG6YSVxOwHjKjILBb6KEmmMuoWaarI1b/be5jpD04xsQ/lKP7OvEomXcM7ceA
PRY/582wZjU2GrTOEeC+Za1MiHTkSGMPFqv4p72wfZrGUt7n3hoQKNuQ8WX7GMu+KxDRKv7FzcA1
Mof6DVTsLJHF3fG+eTRTBZ/ghtHtN9UNP/KvHnmOWgwGHUMgxsLenX5iN0VL9j5irznI1u8ubNnU
jmmfXTvsD5hwJCaqAW5KlrmN40AvozzciksJ/lOUKsB77QznpokBDy51tJPK8tyLeohUYw1CpWxl
sOvppY1W5DtP1ou+pT93ORhtihhtqFtudOjjL6GJs2s2Euaz1P6lRC5nQTEfQGXaY4jCXXozM7Gv
4QyxMdMseDDOaopAzD3ASolaWa3d+Bq1bpjNcoQSxsVK4cYEmI5Vi8I6EcxfYql8veOEYGcpBU21
q3t61CbyziurnLszVmiUkW445GUMOhcL2JoNnAwRVBcjiD53NBdIQqDNH4a1epgAAOeT58wPbWDx
+caIgJV2QuSSQ6518R2wwZULuTpeZaxyLUO4pFv5FaIu6WtUlpsuVMftHrki0cfcjtWc0rbbEFFP
ObmzFrKfMCTfaNKAwLtZy+9OewxJPSCdUFrs5Bxyqh4QRRlf4wqoiRbxlI1NGOFnQfGtY/wHW6oO
t2bv8LyU6A9DFoeDTXEInVdPlO4DAB5kx5hACucatO0ES1FZdtgP0A/QQkSSExI1Dt5ZJDsA2wD+
3fhzFnp+FrGBZO7aRI+hrNYdGhSbE9XNDMcGJENVGIT7CIK2eyksf5TYLxQLu2uDQRKij6X84VKv
S1KqKrrIgT/YWK67uu1Tp9e0mEIXRG65ASWWjKGzQFZvSxt6x2bxX5ehVzdv7O0DY+OG45q5OT4W
w3ddlnuASONJtaXz9nsUFn6MHYrJfv2zoA0+welG7lXL/N2qJf4siu6KwNP04HkIkQmmAKiL7Zw8
ciGi4cAnHqlm0yOQKklAva98SSI6x0FWL40Ok4Z4PqpAx+5PDSahjBbEiIpuOZXtilCWxSi8ERX6
8CIn+ufxBiyNH43FIMH64h0CqaI8PB4IS1u/m6VeLwDkvoYJjLmJ5C6G6rpMxhZwjLBbfw2HGOtT
YzDej23nHWrd0n1gGR7hxd2tMZQzJo4OYYjKGhOFKh2oOirs2Y+y96YLSEuvcJRdL+5q1hxmWrxj
je6zOIqDuy374MKiZbqhUMvuu0G1L9HQAHGS8IhOkCnY6YqkaaBMJbpdMO/M7QNMObyof9HYkdX3
tdPubcVvOyUYTtwcdFK4F7V94Qh2foS3eToj5bZ8HchKgbi1bw7QhbQjxsk2a4e9Hroinr2lcGYt
sxJT45/Yn96QzRvlcvkFR4dVTC/IW67DZFBVYBOFsuJfYHqUe41igNS3Lbs0jQfmvxpogfEHPJIA
KxF5ICo3EKQ3yKMhy+qAAoFJPtl2ca9GBTrV7fYBoAf4zLDYr7J0aeoJC+3FEqBPN2AOuuv1hoBY
MOnYGNaS5dJ2ADwJLcEWdwNkGcjfyUPkwWQYGEZcGhhE+tbIYp3mQwc0TySjg/VlKz9Y1ToeDuwA
oqEYO0iGbMP20+nx05UMwgK3Q6xj0vJf/YWyi4TMC5qTUXXlv75yojPSxlH6N47Z5sI5qBqR0XgI
U0oXesQD2u5jtoRfXRtDnAlS8gYRB+pTpQ53YqsDsDwOI1fKanxulEaV46SBwFQ2ONBlBglk3Qqr
8zqWNzxt2Mu5QfzzZkt+HyFsxIgZzUPeSMb3I+aPBH9t9CqENnsFZd2KXPsZP0sFs9ecGcPqIAEs
aG+snUZARlCxXUMqgK0vvT00DAbcFHHWW+qFpnmV2BGg+VKcZdKp7M/SKX7zxBakQzBjJWtra4Ba
xPYI/SsYnRr/Po75eJudcxRJ9dB6a/llbIivbggmelsFUd8rasJ/WiGGY7zRtc3DioApcOdfBtZW
H1Bg+DeCk7xgAKCObJ75AHGMXz+SFab+rXLG0zIBJl/q0dlvdjbvY7VVWRX7mKZdIe/xpPgFGNaQ
o60WU3Rt3wX2B7yJyBwGwgGRx/NU2u1HtE13ictyLgaxxV3CGOFY9mDpniiUf9tgdb6iPuceMx/q
WFGvW6Y3BR1rt0T6Zqt4bxtY/ySupEMQ9c4RmZJwby22vygj+4w363qzA+Q8mof3EvxkYVGM8V5H
rQpSH2vraSLTkBEbIMiq3j5UaeWzGWPIs5oBlGtoxxdq8FChRppqAHRjeAoisErNgjDK6g0IPMQI
dNVXoRp3N/Zsullagp/mbRj/0cEk90OA6IW5c1ROhsk8uuT3YrCzwC2EOLFsHrcNWrYIcRhmW6Pr
1kN0hXeGnGvX8b50hS+zdlmF+7NSoNl7wHgRqKGkrLblcWsag98uoBsEPkHTpxYeobz1G+cVh8nX
BFbxAFo4TjxAC/B0k7XouW0uJWwDIfyfDd6Fxd+WzyBe48eouogS1Ed9iv2Hsqu7Y1BV+rvrXdxO
5Vm12w54dhIGI0YAXW5F6Pze5hs5qQo4pTf1IFxO/gzVoR4TRF5CUtudvJ6P2ahjH+tkiRxDcCZu
pcEDleEeA4r/F5yE946bo9xBqyg4yJLQ/xsrUr5MXV/vBYAMsOeg6C0y+ynBYN8EyJRHomYmRD8k
1FM6ZVG96xy9r1r+QgH/TSnayKuHyD2Gnt5r1GgXUi8gjwe9HUQI8J5XOpPUO7Wb4enkVwlpt3MZ
TS9kwD9xa/xtDEi+v/77H9H7/8rv/0Nd/n9q/f8v9X8eOvzvPyX8/2kO+K8L/6sH89/UndmWpDq2
ZX/lfkBxhgCJ5tUa75tw9+hfGNHS9wgQX38nfjLzhpl7udWplxo18i3jRIAJIaS915qr/j28+V+d
/6pXcf3/F+aA1Z32v3cHsLzidDh0B6x/41/2gPAvkichJ0o3BEoJiv/f/gDb/UsSg4szAE8NPFKJ
n+Pf/gDvLxhZ/CkBvgQSALn5H3+A89fqDcB8skYYs/N3/ok/4KU5YAVHQopwfWdN4znyrGolW60r
Mj4qB9Z3jcJtx85fnPCeuavz5H+cKasHAVuOsAk3JImAjM8jZ0oBwZHDmKSfnNr60XN68RHBDJKi
lDfgUfttwweoTRtk/0PF2zKKEI1HhhLLIkXHF5+SnmLDxlQjLVvbdIidPaewKHx65fskN0V5nSuP
jwqgIHUXTiMOfVUVrMq1nvEruM4YTKuy1/pSRrb9NBVp9nHM81mfm8lvs11SDuima/AFGxkrsYuK
KmMHaqMJkX0e3AfaDU+hhQ7tSs+DQrocmmoOvRI13vps/jCQmYg2Ik2jbLtEC16DkAJQ8CSrD7Fi
rv1nOv7rtf3TBHJo/Xt5oaPRX5Kchjv1UhTD+pNp6ru2CDYeTdKQ+iruVFqf89XQncJ0r3Pnj4fO
7wLIinGMeBME98AsDn9fnKZ6dCvB58GU6IvqcNrHWVHvdeRHyIlKFls1+KfMgLw0L64KyYcgBjoH
a0b74VVb4pk4+NEoW1wdbutwTPd54ROZakrnXZuXPZ/ztcczUX6iyzLU57OR7P+ZwSc8kO7RuIPS
cIGquTxhXmTwzEe3gmItKDzEVWwNdMKJUCeKSDMkOJvUnVv6B7UAs2Z6yakXLsCM06Uob1t0Sci1
xiKkPDBocQOxY4g2btSZT2k9RY+yzfUDX//QXDWdTU0GEFYd0X0wljmXdMBxr3QeJB3OsiQz6akY
UZPU6uNsuTT4Sjfzho3d+ur7uspwgCht6oxuJz2z7+rMPDbxiLzSo0PRb31lZqgYqidtaSzEvA9V
n31NhMjb3duz9GiNeB6t1QrlBr4KUJmsD/aP14EkgnipDafXsgk07Xiv/Wgiy3xvqIefcPAdedRZ
6ngyvlL4j8MQxMpxklU5NL0XZ6m10Z5dbJtwCLxt0Ovhhvp/+i4bqI3PPllHPQj6Oyu3mn1ZtN2D
yuqFzCd0O+Q9WPpGuUl9ZTgx72s3y3ZzLodTTPGjReL5TgkPIJyNKeTAITsclcDPEejXfbylkgII
y3OsDmjI1O8Ga6wfSlRkp/J2XhscCJgS6IwjPCjfR35PnXRNO5gx3ra8X4+q8INfkVNW41dDLF+1
KTOL2n0rkuKiNKTZbhJZGhsGam/TZnYpjYxWZC7bJc3JW67yXLFRK8cPqe+AM01SXFDnb8+co4/Y
OkaSVhEOO494GfsYrbWYccgiydPkxXhs3Z52vkv79xQr88V6hp0PtnQAKNQTkiPm4aMwY517BbKZ
zSKluR80XYjQOE+ttQzvCgdZetPMw4ml+8hl/DxTeScCljNfClAPR89fxb5rORr9lBCGztcSmSU7
V2GLziTjFPsFoSi78Kn3Y5Suci4gdxpBr6bz3Oz9Px5mjjASgtZqXUSKefj7pRkXNhO1xcrKxbzB
Xc7iVEf7t69yhCf4+xdjNQY1vVoXmWKHlylVIVWgGgvpxygu6a2ias8nTQnRjVD4p7GUX0dsfJfB
gER4LPHAjXmZ/GjqJr2riW5EcQD/ahP7iXMCV/nKROM7BsQt4OkLERx9SE2tczdxByZakQw7hTb+
kp1N/M+v4lFCwDYKpXH9jh0OQBN3JPmEnbVBeUePg1rcxmkc99Pb48yG9PA7qVxebnK6hOCVwdl9
eBU/GDx7mRlm203KM8vroTAtzTvCjcCVdLksL5aVUryUfnT59pVf+Syy3YSRGgDtclnqD6/spPOo
soF5hJMlCPgKJtTPmG7WQyZNuLOGub4Vnmd99s1EBXdq4uzh7Tt4ZmscbE348dIlKUmRFy25j8Nb
4GAstAzWb82EBDG1qmLXrRWnNPeyR4sv5kXTDfE5LbfxUvpNd51nNm1oGyHnUvjDlY0g4lbFJuIb
21NQevv2XlnzecHWb5QAmAV18vDutF2n7MnhSlt+Z9+T9aYf4r5WDTiqZbwJkKF0Z29f8bXJwGdw
XdfYtb34yszVnAKst+MtyyyihRKDppys+nsVhwXdB7ffpa7v3po+MJ/fvvIri6rnrccZZwWhsLoc
/tYwpmKialzDrm7ZhXUuE7KZyESgQk/RvfeifdO30Yml7JWrMgEDPhXEdbE3PZr8sxN3YzFrPnFo
iTZiauMv01i29r5zJ43g0E51up3HpTx/+9fKV1aQgBAeUmXZoa4Hv8Of2820mLTXxtvUwBVl0tX9
RW+tGjvPq9qruKojtY890Vh7Wgn2VaMzd6SSqK3fZjCWhcFJLvStRyw2KVW3+KLMqdFt4xyQ7loL
yBrcwwY0f+lSeaei1UcbFY94OfxCQsfjGLZQnS2C4H0Qy3Lc9Lgf9YUttTKIqUsjNxRWgZk1/PPz
fYwP3Gz6MRuvXcqbBtVs4H2g1ObqLQYJ/y6btDS0m/qCrOAKdxLYc12R4hQWNN79Oac1YWat5r1G
BneKqPLKm8IhGO08L7NcyZqHw0kjoNBKLLzHoTNcR/E07TO7GKkKdnVyjjJPI+nHdZmOxXRjKVlf
h2YWdzTf5YXJkTuSD9dcYosO79pBOPejO3HAPPHMuYejtYY1HOqltyabO8fLuXFU3EOngukbe+47
e2kU9WULme3bl3llVQ1gpbKYMR4+c/twKGTYzYbHz+6LhJPdiEi73DmTF7d0rMUqia/NDT4i19sF
QzBvKfOJE7vq1+Y2yX5wENSatXdMaRumHAQkQXQbL7Psz7aDsjNDk3Dz9u98bXvKWYpQPzqWrFjq
6IdygisFB2dqCY3yzmQx1RtbaKRuERIQozQqa1M24WUthXOunC49C+hovnP6Jbxs0hzNW2m66mNS
s25nYhEg+xN8QyYrTsVpv1xVedUhQqz1GxYZsQ7YHycaE4o8HXI+sfgz+FJUSDCqRlAer6f4bsEa
fWni7NM8CO/EF/aIFbPuoeC0rLSH9cqEOB2tb5XowrBOemtTZa26KJxY3VdjWF/SEFb45ywcruno
/abc425wafZXmcimu66mpKyqpC1PzM2XM4PbkZxgGA326M+3++dA2HRaRNlaG9dSiLhr9LClcfSJ
qxwBJv/+1R7HOgCBnidZZA/H2xvlXEX2ZNHqQWPaznG/aztD39WGoUyNtVreoX8Zviw21rttl01Q
xZvS7PpU1BJuolshGBSI3sl6SMQ2rYsHx8dZjpZbbmzyK76/PZXXxf5wZZCoh9fzpwOxhhf38H6n
PC3rYaA+ME31d8mnYAUqWMM2pQU2nBicl188siEdaDU0UT1XhEdjE5eytmzD2CxRFtzrpaNcnRXu
atz3PqR1yeZCGe/ED3x1HpInLwRQQMKGXuyzSupuHT4opFHJB19GLfJJxfLs5ETuFSZfkr1VJvbW
4lyVb/MFT6vbB2Oyzec0xHrjNSco6K8NOcdoKp3UGHg7jr6/FTonPXGk2sywsFa3B1Uoq5nQOkzp
HJ3YVb02ISXFH+k4FIJYlI9eQ2wgFAdCBt2pLPdRTzPCPjebEQxsQpGEOTorywUJxFl8uojTiEZD
WVYZouQiwBorHLzZNOlleu57SzJ/Dou46beFlwzZfdhWYXo2LGWJhAvxi33x9uR8ZfGS60zhuIPE
kZ9xODlLK7b9XHPv/mhPD2OWZZjyDJEYxdid150sbp1IQxaC3dGfmKsvP2WsFdQ6nuvlDNzRpTN7
6ShNoKLXgUvEMZXp5eOQlQOmG2tMrYchLPqbLkMu8Uu40/J+Hu2s27398185hnIT0qUuS/USWN7R
C2NUTktttLkJ2kDvpzZTu7pBkNPN6kPQ0yYdF1w0qXCHvV6sEXNLS0spt6FutFOPcFeF7M6iJhEn
Nj2vPBiypcAaBqwbLqeEwweTmWAUdNXYMRe+/QVVPgiXvnbs23S0+uW8GESYo/czuLppuFflh7cH
5pW1fIVKU90FoQ0F5ugNMlbUh70PVHKJyIdgblS72cSnDiSvvKe04xl7GiDsKY6XqyowZghqFg4c
VXhGVIvWtEa9h9ej9uZ/vHEhmpJvJhUHP1Qv+KFZPeZCF2xcOpeqxiYdbDi9WapPrcGvDB3lTcbM
JYZBeMfI9dzPUwWTlVeqigCCVXrc56JIT5Sdj9jRz59BgFIO0WsBbQXOZYcTxC/wcEq9rnGhx1G+
WaaPiR579zJN6/6rVzoJMvLcCXemsIsdffGsQf4W4wHSGufSUHxDRkg1jdiD32Uat8Wqn9Vb/jEX
V2WNFQY1mSie/vG8YmfAB5HaAOirY+Y/NUUVGHe0NgVKm306hGZjRCNPrGovDwySGiHVQp63RwFg
fUR/7ESKsqXqEXMVq9LetmcpPU+dHrRdnfg3bGD7E58AZ/2GH33j0bb6PAYaXwDKj77xbZJbPbtg
a8MJAIPn3FqfHIdmgLv0Gio77sG0jOYb4Yl8C1983A05nutNOrloJ3K8CnjpKhQTQXnh9UF81gbd
qp2P5WVtuTcyHKr+JhsAf/zzpyEVL7rNXA05Yh2Ok4OEAZUX8uWaYxIH0i69QPFj9v8XV6HWx5tO
a9QV66blj6eRDIRwqYJTbY3A/apbFC4OuxtOXOW1tYTwM+ppAZXbF1+yhca6nKK1DVNH4a6bPawb
Tehmu8Iu7fTEWvLaxQI2n8wvenvecVNvXpQoV7XSpknK5Cad0u6y7iklyTo+lbz92nLCK+6TTUeh
iG/V4ej1bt5OVcvUWhCkQcTosMAPpXx4+xm9snEEqIjMhziX59bM4VXQ5vrdOLOajKk/bNnjd2f1
MtAw7h/nvtpl0EtOPK+Xv4vODK9LYFP55oh3NCtUn3aNqzngxZxkN7mckewO1nxihr98UIrYmEA5
EPrW0+pRCdC2Kzs3sMrgJiBEJjwSWXW5wMix/SQ+f3sMX/tFIYVTVn3WAc5Ah2OoM2BKFmRFLLsA
Jlokppu4hQ3x9lWOIj3WhZ8CnsuE8NbJ7qj1J//xOuUmMXhMq3gbjb31oysQ15EH2Ny2i8IRjevr
q8jj7G4qEyxDmdEXmW8NZ3mGOdzu9I98qsKnGYP0rXSW7CPCdnxsb9/iK4PuORDcOQSSLcyh4PAO
i7F20zJkMvU4NpHd1XRT/GEKab+iYX77Wi8nLsUBBxAoQgrOwMcrr8RXmZQ2BZFe+OiIK7p7xvLK
beV28/rB6+KnNFg9cm9f9pWN4+F1j35jSCbRXNdMXyumeKk691vWNMUZt7Ls/KBU7wvX9SB8LNal
bwbvPhzzb4j8lhpfRl6fEXOI0CGf6m9v3xcjzOAefoq4MXpYVMvoStOqORz80jO0kEMcH55I2uah
N4tlfRCAh4or/OMQVJYK4OOWvaX9O+h5C7ddCpNuh7Eua6C0oITfdp0l7iqkxuosSzQED0q3wROt
PU9e8OChVqRx7HzMVIfMdfDnju40VmuLjXCIqb1BLI+kdUHoy2YkwW3SRJm1DQIUgdsMGXN+NYbL
ona0sJx24wcuPle1kOC4G+YcOScVLfGrgJPxSC2cI+wyTRovTZA5myruqh9jjbDretAK+iRNJJhE
0ewiKuUujdq2E9P7BnEcXMF0Wpu1Q+2smIY2M59cj5jIfdjZfrqNI8wQjJPTXFMrBM/khAHSmBxz
4o/ZaXl/A4QlHX8xVDd+lENqKTOqTBvLD5OPPsAv9IC6XaYNcZZYtFBJBtdqasJ+z9aMXlYqZjHi
1q1RxDbatr8Pll19D6lGVmzLEiHPcsZk2Yk5sRAwWJZ8H+YM5LYfu3hvB5OvtmU4U0Pp2R8n+7py
8FqAr/vZ903h7GYMUVdxNNYYK9Q4nldNhYTZxhwDwyPt2Gv0PliJqB+WH62LsdwbYMEvjPAUVcrd
JGlbP4wOW1RMvW6PRbZ0cTbhxE/oRmXdgEgaxUC4seGfPU4JvR5ORkkznacBUL2tlSaJe550afFY
Ttn8uUeT8XlGxgy7D0J96nXos6Oy+9X2jv0jH9v6UxRayztMZfBbTDaon8E0zy4yeyuu30lRNd3W
l/BAdhCHMdi3pvJJMpDG4JPCqDNu+zge3tuj9gfkj739kUKHu1xlKglcaG3ZaO/KxM8bClylOQ8c
xI1nyLUnNIvjQJpFOTbOO593F7W4R7xoagfWpyE1wY+s6eSyqYI4eXL5u/bWzD1NR9SSEkDK0kxf
e5sqOLYWS3xATlneQg8okm2JdcnZ553tllda4rJnPseDzRPrYm8zKi96wiuL1bUYY/tm8jzkx9ks
BqgSafEdiekEKc0fvuedqbNLf7Kzy7Zg97dU0ECQZ0BPqbMswdrYpSl8FWOw0eTubF+berXyKE9D
YWzcuknOPHsW3j4JRZbtPaQf9baKIszcJtToW+WQimSHPj76JueFeNayJFAc8XDkQSkYUbgmZZOc
zxYAtU3oL+pJjVYMTCJc4R24jvoYk2fQFedzEM8/iT7OvrZtb4OiaoTutrVdUfKgqNV8LEpwprsC
n367sWhNftc+MLptU6Ud1tFYBsu2L13pnc/0fsoNmvGq289easrrVLRkibehDRLAGlW+voTG/ZR3
fQ0OCtLYNfcLORZl2Pg7t/3qPa7xwN9oR0166w/9dOXS2/WJ/U4mzBhTmf6qQxtSqS8srOpVXN+A
xsgmdFFR+BVTy/hZ1gFONZx5E9iGbp58AhMsHNYpJzy1FaEu762irOXWSpzhvYAO9FmvJQndebBo
E1lBcTMDtOwdXDckue3kwm1IVH+/2MpgcV+U88Ufk+hdypINIa1P9SOH/+UhNDHinQpdCDi+dnHN
OZoEnL+Ra+R41QYybXjknY2N0q7C+6qvix9Db8NEAyA17VWTSW8XpxZS2y5V31vsx/diqqGXgbIS
36dWFz6EjykXVMFbkUFhaPD5dmn+W3dKfDLwxhN2X338gHSLmCMrVb235T1WDHETINyt68WTO4cm
zOMUuJQQ7XmEM5ylvX81N8vQ7WSLaaHA/OTtlBxbTBUWeLCdyNLifexObXBORUu+t50BoqPX5tmj
CNrkO6c0CuZRJINvsNHyT6nRw5N0xnm5EL7rwO3zebs3yKeGTyKpoucFqGRJz9q7zvegcJHriAQe
B0j0u57Bxw3oI/InDzvdZ1buMLgRktPxpmia+sfgRXmCG9dqER5OpoDN4BUfgqJdyrNW8LHaBEh4
nzpBG27PGZUWSmt0bF1bLW4/qj8JVmQcDSsFatR4PLHngOxoINzeECM93bhDlNxabSS+9Xa/4jpJ
Cvlp8jmutujv/eUyVFlabV1ZedjncDZ+zfEQteQGTd11wke7uMJwtUZEZzZkn8p17gZwQQC9ldvb
F47xVv+zGwEa0MjEdiiJ0INhW4MXk1CWhN1RsZbuMsdMNeAGOtpwSYyDwat0etolqR9+4wKRyy/P
+zUXaYBXAjkr+TAFS+ecR2h2uizC6ufGEC4mXjhjdbQx8yiDcKGDtHHolluWvauZggY/7WLd9V6Y
JLDZZPxjkabsEVpPzp0ddfie6FfVF32kaP1bSTX9kIt0sYSyVtZQR8O1jSm6OdhHiPynbRp0HvFC
jYzGjYx08N2rq/Jj4TVhdxPG9bLPyxQHgWjL5POC5abZak/O8w5Qg3hwyoWSM0hiNznHY0lDksUh
9i6l8p2vKc7WBKgbHw7Caoz/brZtmq9o4fn3cGknDrQ/X9x0zYxXqhFWfR8bGabbFDiIOHdMN8UX
2h7Dz7igYme7pD1QIuN5LDBtN9+yNIsO2mK6RHcF7OVd6QzgFctnwVCvKnk/T7VRNDAbtHkx+rd6
6zQCzlKeYwzeRbYKQNKEQxudtZK4sY2fUO8k5gBL/k3Ek/upOn/6QgET0DKOY/8JE2aGe7bLCrlx
27b8xp4Q6HA5hfCvxlEK/JsKZ6WZixJlIHs+axuDDko3nj8rG0NUwMob6RC0lhdmzp3X6/Degof0
2ERJcudB1L1PEts3VwS+yfcOYffY0l17fuyqLoRhMWZQqcDWjsU2w6f0lc1f0GwalZNvFYmpi5HY
pyBMsRpCXmWv0j/EpnC+5K2A0BkvJod8pD3/ruhBIoVST3SyE7HTTRv+znrP+qYd2pliMYlC9wh3
ZmvzDY02wBSqMyedxHjmusa+UBnMKKgAFuoWGC7OmU9fun30ekECnhpADD/yfsADmoc4qrc172Gx
wTMXfJlMnhRXTZZVxXUh5ThiiNEmu/ZBkSFUKUSBYzMpsvwyV0Le6goj77bxW622lk3RbOMgL+hu
lW4jABFtmZf7VhWhu2t1Ww3njmV0cO47VdpczUGWs0/AxxWfWfABsvNw7IhNzaER4W3X8wesldlT
nTqr6ZZWQrEpekxrkLKq7oOo3Ryb06JGmz1LDk26HcI4388qy81OjyGIozzDcxiFtfioSj9+r+q5
BCjpz8lVPfv2slN5U4ISCw3bbKbKO0iqbLHciDzg0Cak9ioY9XRbUSijQzUjIyBRytXVblrGdMCA
5xd6D9cclJgv2xDJDEjSiyondX7nhjPz2ijLv8lnYZd7v+hL/wZTNdh39lWa7UtihfF2mvrw0S79
KTiroXb9xLIS+2fLDPNyC6LTqS4crdAwV+R1/h5JpODe2KzcFpURdypyMEj7q4gBV1/g/ODrOX/k
ZcLa4yIPf6jdCejh0JTvQKck0WXjRN0X0YTVPbrsPNqXYmrP62nM0Sw45bqtbuxx3sbWgMFGY4Tf
0QroQfFqCEqqEaa86RZtgSsREZi+hlzAC9+rQTPKiU3BRhjlLGdFb/z+rPPK3NnViNIUb5jOsy3w
dlvvstLAk2+iCioAdThPbXJdVO1GTsnyEY18e6dQrYMEWQxUiiHs8/Ihh30FZQLj7riL7bHFyWe3
JRSexJXmQrmGv/+/4qXDo6qR89SKzdWGTSKQrmG02i3Nlt45UeN8pctHUcMPSC3wkPZL/6hggyUr
NKODWCw3qkGBPPzUCdATeGoopQI7YhwCRcl5Et/7TndXiRh74Fhz9MsDJPPP6zrwo2GO0G9cJaFr
++SPIohB2lV1JI3Tz3SS88bK+19+XkVboLBxcuKs/7KazIk6sFcVGcIoXB6H11JuxO4atPYWKUkN
vynsd/Dh+t/VaiGn4+2cOMO/oltTHj4Kj07us0T3aKTdFvlCIykkSY8OsRjGaoV+LCFcuGL+GSXl
9N4DMHnmgOn9kFtBc9/iKd1r5YwgOZaMtLkobABhgaA4zxefvvbbVYbXii4eGnYKuihRyEc5HBEk
mqL2+ga5csxdzmMCpCacs2YL79x6NzTILXRVmxMz8GXDkE819rU1V5eu1HGilZCTPesIOVfWtaTw
gF2+Blktf+VDFu7cqK0uIFuVHvUMrK/+5IUnir4vW3K8AKtW1RfKDWliHP5qJw6jPKi4Pgh8c1Xn
kC/6EYZl71Tf2BlH7+aSYkGPk/3EhV8Ot79KfYggoo7p0BY8vPCcWqFbTwqLhTXpK45A5ZUrona/
UPpMwDYUn+mFZydG++WsR/+KAIfOLOpUOzwqcAE5CItlQb/pxhl49Wo9LCzshWqwcDf8QXH+9px6
ZdazuAAFohuNUIKqy+GvtESq57ZBD9lb5HPWA9jJWEYFqWXsOPmueZENUlXytQxkPknOKC3HHPSc
yWMo2upsQal7xQyhwyfTENu2I9kZv32TrwwKn0JWQbQn1P6PhX1TNgbEVs+kn4yNt8Hn3p2JGgof
gKfW/vn2tV5OdyTYcp3sKF1QCq+Fvj+WuMkSRTlXK51zrOsbPMOddZFJK/T2uKoViSihjD/pBT7F
uZvQDd6IIKiCE1X6Z7n7YTmRJ0KJPqSUSJpceHQXaOtAqKyKEieCmnhVO4sXbLsklU+4GadHqwXv
N0cjjMiKT4/cGddhc4W/IvhpWTidTzyAV+qugVjVTiLA2rEqLA9HJXVB+DzbFsasc/ZtsUiE6mwy
miUPHkjBoMgNCwhkfhuwNV/MDmZbe9bqaLzocMJ/GakH7nXTR7u3n9bLmbHeF40nNFC4Wo6F1p0z
h64ZmBlZAX1/XlA0+Cko1xjm0EWxtKf0hi8XI3StdBtwjaBxpaV6OA74QkTLRKRfXuHoNjSp6GgP
Pf7+cD0WxIYddpaD5XZV4EwnnsL6jx9NCoQ+uAPWjF8aiEcPwdNZ5jaRQd86me68axuoq2Phn5h7
rwwpM4+XAGOMBA1+9BM5XWWLvSoNE46N73N01O86B6R+Xy39JZ4rc8qF87JvwVeFNhgvCjJlGjmH
Y5pTqrAsxWdNt118D5cvIFwE6LIccOK8PV1euZRPpw135+phE8+msj9e7rEEdj5I3DdJoUmEgLdJ
ghdFwgWL96mF9eVCwhWYLOxx6Uzzww5/VuzjNRvJlNjOc1Jee7pqPmHmAZ64qCq4TUbYkqCwpv6m
DC0Bjt757WCq36GpFNtmoIqsfSjbskNT2Wpr2VO1ic48LeHb5rk/XRXoXk/c86vD45CQha+Oj96z
5OrP4QlnpJ8xb1OjvYlqGBgwPNyVPkvFsly+/SheLin0pHnYIZpC3mG2k4fjM2KSy4mtSQiUghR6
3+m8D3YD3PqfWdIRABWQQ/Wl8lAfkd8pY9pKTpqM31oisQZw1V0LprREBbYjXnJxHpokxPn/9j0+
6yIO3jjUEgGr8NrYQZx43Md0QXLDwYGnudAVNJ/idI5hlbfuAgKK8vVMjNBoinOPFC+y6WYnNB8g
LxEPMuY+JFVfCaKzYKag8mCNP2ubtsbqR7AElJSiRj1OK8i6i4vB6c5Gwh2mTSuj1IF5QMTqhm1X
NV2Vyu3g/qd9vh+KGFJWLJIZKGMk6ERY+WzueloVzok35fk7d/TTcQitrW9GQPrHiw2QG86sdcS2
y9XL+WS11rwrRJB/pQDh1qSp6DLbU0T0c9jZcMrAnEiHhAuy+/bJjLnmul/qdIVNL526SXMVWUCt
p/nJRfT+w/czSogkLpLtBNQdhjj7L/01K2toe2KUpthnM2ky9BfT5Ontp/piGaWKycEi5K3kf/Q1
DideS/5Nzo4Tvp7guBd2pJ+sqJ0TYsiXGyu0A5ySXMXmmX2kdzS/GaogtaMBJaiOmpus1OF83lem
T3ZFKaEsLSSafDBdVFHwTgnH6siceOYc1hCa6HFSqVOhtYvnAS829Q54KmMwZ8sJRdPL0cD6hkKW
zqUTEmO3/vkf77xHwdueaextfRvMVqz7hWyEVuz/6ZjzprMQBpi71lfp6NNFZQQgeLmWkhI/pjKO
cGA7LlnanJi2LxZdVPoOyWI4yTgqM/KHv8bi/3f60oMW0TTJTqUeRAzqJUDXhqo+zwC4XI9rz2jb
z5KoOMW8PHv7l77YIXAHjCembERQEFaOZtckqtFtF+5Awn8666UgvATDGWkGczxSyBvg91l2eO7Q
Lnz39qVffLm5dIgcipMSkli68oc/fqb5rgFj0WEFOL2d8J7c0mmMHll17AfiRcoTB6RXps56FvVX
FxWAg+BosMliI5EbXMt2aHJxORfyJ6GtwYkn6r+8ymrb5iy0OjTXPfnhr4o4Dw+FGbNt6pXqU06x
GvpdKKnpd+wbkj28J/ILeyvBb5MKXY2klhFo0qAII2XNQ41Ru+N9nfb6BwCbAmiwoV/sa1nri7Gq
ik+oSuAZWWSoEJbRU2Xvobw9omNz7grfH3wCMFIfxNFSu4BmudOvc2OH1l7nOalvC++Ux8tjTRGG
p76k5qbAJN3XpoGyUCCLpOtfWdZTihYw+hUUbjtCjsy9+KycZjfc056N8PIiEy7A+CIT2A2yHBaQ
ncQQ7cI8jmG6j8k8bJBgefBmcVfvuqZxHjiVTOQNUwQy17OTL8jM53Fo9+iuZw4q/QyZtWpWiB/d
7f7zgizL3iVxo+ZdliT1yIjq2jkf8oVAgnxx63sL+sqwG01P+6rnZXmIEVzhYpiL6H1mdeO3vgEm
txMYGvovDW3oS+U35MVwGly6v5eMfwRE+T+jndw3v6qnofv1a7j91hxzUdbr/Qlc+df1/1/moa6B
pP9BTKw3cpCHuqn7Kv32X9+qn/918atbfsX1mFbUsv4nHnX9+//hn1Ads5GO2SSdUsakhvF3Pqqt
/vKZii7KP3bxnI74O//mn6i/+C4phxqDpJbHdvhP/olCuenzdUT5zgYw+Cf8E2RHvJtHmwgsa+hN
kTIjeFdHKwTpjw3udElRduz4sJB/iuoxguZ3a4uFDkpYNYCi+Ljl7Ipjn3QLCr8eWTfxGgkxD1N2
lgk2CcAb9PQtHib7Q5/4I40Os1SkSpUdeIB5mXzyVkbkv+T5DTOKTqdog0vy1CaNAGEO5x35KYA4
Zy/quzs2ZRXRlb0RvwFmTjB/Ri/CQjcW5C57uVV8tFQPeAkBXbxsK7WCayMSka98ZxAwKfl4fQwt
mX7q4iS/6UIdwv8rAvU0TQnHJtpuFEjqZSZ+knxAAgOUT0e8jh37wk5HujSYC4CQkW/X3Q5hCQia
RmF3HYywhDcjJ6x97OvuOpVF+CTKEO25iQhH8dC5obQKxrtJR+D54RC3JFrgPuQoPlKm9jRsyiEX
zp67zwmgjbtr2udUcVrP9Owy8rWYRV8nJU+0tckjtNysfSQbaPhNK6iM6MUw7rs2t4C1hmUapjt3
Krpg34596F4sshfRTd7l6YgpQkR7uxUEr0Rel2B5asL064RYd9xMA/mobpIr2MrDpMBNj0V8a9Fa
+mp1JagYTdjnjzoXPgtysxjigvL2elAhfowIJNdFjIsm3LgBUrrtWESYW9CgdPSlqxl6pcjzuzIo
h7se0g0FkmAkddZPImYZrdUJ3xnS9xsvb4DIdTqiwV+lzkcHbdVlThd+JUSTCFnideq2DL4etkvO
Hn1jlzL9AB4bLBrvRfMBPXz8vSJsBERsVPvBhlbA8qkMOpiyJdYma+8bmABcWgiKviTx0PpDdPGO
vk1Jq7bxPQd0NYKoM+y2TnSN1RjJyPIsHwkiz76GQ4aopHkWmNAMQ2yS4j55AnnMrbW+JgDchNll
8SxRaUyrvxerbgW7Sv49XbUs87OspVwVLsuz2IWqUfQ0/C2BqXqCVuAJctYonmUyDt5r4g7+ls+s
Spph1dT0g4/eqH5W2sQ4GCn8rQIc+SzGWYL/Zu+8euNI1jT9VwZ7n430BlgMsOWyquhJSRR1kxDV
VHrv89fPE6We06xkTdWo52YXWJw5B5hmS8GIDPOZ19TBE9GaNi2gH9o/yGilZ5sbABJoiwq7muMA
0w6yDng1Urtg5RygP6ZAAWUHQFB6AAdpjmdqeLIJ0NDgm8oXo0QujGepbj7ZqgemqTqAjQC2ATzS
DyAkJKJz+ogHcJJfCqASyjOAlkYi+z+x6QHK5AhUUxw72XM4JPSlBOYJmWWoxhFukTs4UA/I4fZf
kTTvvyayGj9qfQDYowN+ia/ZAVIFPwF4lSqQVl6naBgYWEoNI80Y/HQxUAhJkbq2KweLLFoCuFx4
2UNP1IxCmk/B3QLaRYaEeYhAewUH4BdBGOn7eACE5QIblgqUWHAAjDWyru+bA4zMFogyHGr0F3qK
wMzU0VNa9rOAn+la5axoIXv60gma8XMVKRggRAfYmkhF9Y0g12aEPSDbkjFVXv0Yr75FcIC+DQcY
HBq4dr0ufsHjBFKuOoDmstoEQOcJLF2q4UQIik5A7AAKmNj0COBdfwDhRQKPxzsBNA9fuGJcIilR
XElgKSuQLALIpx5AfZKtDM9wZIBMOEYoA/sb23wCXCTggFEeAA10DjBBaYgkaxlhGJDepgJPSAEq
UsHOgjIcHHhbcNTAHqpWKb/VB0CifgAnIhoiDDkOoMX2AGAMD2BG6wBstA4gx+AAeMwO4Ef7AIR0
BCayPcAj6wNUMjzAJgOBoES4BjBlQP6gbzOBsZSSuEIE+AC9lOAS3rKxUmdpHsCZ5S+g5gG0qQj8
JkpZQDnLX7DOXxDPA9zTdCSwnBSFdWdpSWWjrKEuU0JBBNEvVv2voFHEjw4sOQzWDmFlfAgxpZZo
Uzbj6TE/hKDOIRxFS2B4bUWMSt2HcDUHLXHlHYLYTMSzTRD2d92vIJeSNeAn5y44hMDoFopw+BAa
e20QfHsXkdz/esHfi16dSHIAGAOFlsm0oD7Oclsd8XhuciQgnSaq76GzBTvebSBPFla4apQZq6Rz
sqsRW4tfNdD/HxX+L1GBORMVviXh9HYUBfLv/4oCJdv6Q4f4JMqoKsS1g+P9rzBQsp0/BD3adOhp
UmQVnMy/wkDF5g/RU6FAiUSeSMv/FQYSPNrEjhrsWRwiQPj+ThTICO9iQAoKMMwQAYGmeRDqsmYx
YKuS+LCRareRgp0dYMCeVXsfR6R3y3FiSxLpfhyGjBtBNErjH1jZ41RCdJvG2qVthTWKvEnGV0/7
UxuC+0SPLxRNDr2/vwPbvyYF9oTkztY4z7MsH4iBqQCLqF27sm7RmzWXYdl/DdEUWVopN0elF+sh
Ji7QR2VV2cE9D+c3xUufUMC9KaZgN1SPuhnAJfTrV9lxPjW19OX8gswIsn/9joIHIPJnVEBEYv2u
sqP0wP6JfWsXlUsgZUAqtQI9+4Ki9SpKpKdAKT+Viro1fOmxiEGETxLdayka7vXIuZbVYRdLQQ2y
CMhzUObtQhrSCx9txuD69Tuyx+AKQ8KiKi++6rvfMdANQNpmWbsa+BLkRMeF0lIKjZAYbCN1L+n5
V53M10Yleolb5o0f0FzUSssdNCpmAYAgvGNfgqr81mfZE6bp3JFYAVmotq/PL+dxZemv35R0CkYL
PBOac8e/KZUlzSKWq10fGxUXZnu9DkMPfzq8DLETtra6AKXGVdYtpl5enR9cfKr5dgNuodMF18En
fKgltjaWTF5Ru0kVupnpcY6kl/NDzI+pQa0XzjP7mfiBZuvsSqc/gxugFtUu/Zerdqy3oRG7Sm5e
QJDMNLf4+8U4QrlP5uTQ85ntSrNRQOZkQe1WTvXmZ3ZxU8dhuM41VKEpE+JbbAv71BFnvykkLyyj
6vH8TIUo6NFqil9BoTnD9YdgIf85/pQGihFJEkuVG+tOfB2HUb+u0qJ7tftx3DRpXkl7Uk0EAQuI
muitKS9+bABBT1qgrcC5sNdKk/CtKxJRP8YCd2mk2rCbRrPfKjyMxcY0pPrbUHk3XuncFqUFaj2z
HBcL0d0UTbiH68qCIJGqS1cortKad20hta7m+/Kq9627Dq4KpV7vc56DaW8i/1rQlVGxNa7xBejW
YyzhkKEM/iedgHIJyI3Gu45/je7ld5iaWWvE1DHai6No2Qvr7loOYGBKybq38l0zygpBnryAVUkr
rImlZxT34o3s4Lbm68OrnoI8V0whbCJLa7PbaiqZg9Y1zjX+DhcOlig3fPgcohFEl4FqIu/F8efI
09ZOAHRUboL7BtFDQOsLsXcsyadHsBnLrEdVO3BCF0vjIVtR2G1dK6vQdy81+a0NjS8tsPC7HhXR
Rc7OBq+HHWadYk4m0wbGW8+/qTtj4Vc+FzJTxkO34ocI7gEDLhX/mx8hqhNG7ZZHxFj51G+xJ7V/
nt92pw6YQT8AbjcbkN7K8TRHXx6MqU4qLpBa+pz4YXPjT/UnoOJv5wc6Ds5+nTDo1hDBVP6LMsXx
QD2NXcRGmsqlFRVvsxJbsqU9JNKI3zi3VgKrfd3VyUvEPrjQoT41R1jYVMAFUIDjfTy0jLmqUjQF
ljBhHkM/oc9pDsoLbrfhhZHmzz1LiEINHVyqW0jfzkfy4LSiz+8V7pRZ9wBBQd4n+pNPmEHX+j70
ij9/e1FNKmaGhY4W1TFRgnv/UClSRy8ulitXbkJ9XWsWmBcKWobZrLxCudFjvD+SS9IuJ5aTQelY
W/T9xdc8HlTK6whziL5yUwD2K8eMroEvjvh4UeM6P71T1zLQGj4cKCsFiM3sWjYQTXJKzGtc1Sre
/DH+rln95GIvsOwoJ6yMftj1bfOTCncGhyT+cX74kxPVhCYEIs4WHejjiZql3VkV6vtuRV6UGsYN
dZBNDWXg/DAnNg2kYbBzRMloPBwExN5FGw46BI2HVrqbT1i2qVP2BeuoFZV6bMIT5VMB1+NCi2TW
5T4cRpNqK2821U9qtPN9o5TVNFQSpjGNYzyb4G3Vot4FocPtOyaPMKyClaSZxY6GO6ZwahW92DWa
7I2Zbwyzn3bBWJgXNBBPf2zRY4PDKVR8Z/vKbKXCznw8TVVP3jRW6yxKe/xeOD+qAbC5Bbhprcvt
PUpUNdU8+xJv/+RnAF8FylJWEKxWj782FrJQGHundI0+emyc3vXS8Vo1s1tMZl6jZPRX5z+72Lvv
oyfuCnQPAJjwBUSSNJsuWBYfeIZRYu3g7PFhfS6j7sJ3PjUltIh5vEi1aPzN3jDfjNoE7bcS1YFA
3+hgR1Fwq8ZNr4xffdnHUODCgB8ykMOk/h7Rml21vhNkQ5WNjJgXHo5tUndXVDD40JL9XhuFCprd
yiKo8baxsvp6axDKtbh8djVtLbPYOhGep55Vw01Rb6ivpfz72gBrOXw7v/qnzjYIa1521JFIAmeB
M3bPGT3RtnRjKfpiJcMNBbpbIwoe/mfDzDZVDPGTAmtXumZdyuhcCsWHIRaMiN8DJv860u8nNNtO
eVI5tJSZUDhNP0KtW6eddJe05pcmvSSecvKkHt45GjaOoxx+/u7G6tEfD/QEmxwwF8ki06/jFshZ
FSu3oL5vZDvZSXGylUM9dy3Dfzy/pKfODXxmutiGjgrwXAyHAh5kD+rO9CcyeZ2Zdvdap0Px9X82
yuzlyZtwUAMiMxftnSW1gjXcvAtJx4mICBkHVHWRpnJI3mZ7Y3DwqahLrXCrdrjp8v7FGaZHpY7u
aRs8wWtKVobjX4pQTn47GISsHKMiGDe7E3CtVIepsAoXewvFlbIBQsP4mBHW7gaLy8+D9yebcMyg
wWg7T9E/nV/YGYj010YVGDRuWfAdnMDjezYaRm9Qh5TvVyjf8jJ5loLYx+m3Xyp++nko4xe9CH9C
oBR+jUq6SPN0df5XcE4cfnJlRyjP8GsArz/+FfKQ7RUXWQF+ufJchNHewkkRXm1oPUFbga05Uli2
koeyr7R9msbAqDp1DZbIWg/kqSuKKRTxRy9wlTLb+zV8u7zuks3g2CutQDK2HOJ4l8CIqDKoRlU+
3TpG529AxT7VVVBfoQn0BTodRkODcTUMTgxNrabJpUSxa2keiBStk1dNL+2SMoNgGobkdMiFLTMJ
keuUL2ZK4FlNCu0LVDtx3ixiqL0QHvsA52gz1++LykLmMg/2gXDrNEBpLIM+vcn8ornW5TjBCyVc
t42PlhZq8UWs7YdquPbtUHPjoCwFfz5appMJPERCTxPFbxoQoC3XURAmG5glT1B01c2I5sHOm7S7
YNCMBbzcbB0gK/GiTI66kHPvqkyr3q0nKV0g/Xvd5Rg2jrJkLs2i9ehw0LfS60bZx5WN/nOV/UwN
65US8a2WjbtQwiLJr3HBU/LKuII1L+1ykAfn98OJZxJAKbQUC0VaHuTZWfewaHYwzivcps+wZujx
fwv84EGuw3vfiR75U4vfH1CIaUFdUA2RKxzvP6DvgwRBp3CzFs/NIgHnDtdt7Snx3qZPt+yb7MIU
P5S0eJhtFa1PiqrEVlBKjofUq4C+U23mBJmluioNzJQofEExyyDPd7T+25Ifml3srGlRPKRp+lbk
zTW/WnbjqwW95gKfWAVuIPilYUSeJctedUnVNq1i1vh2JHisnV+lUzcFEDCuCW4phaM6uyBHO41H
dI8Kty7Sa9sq9u0gNfspDe5sDVG8yrboa0dTtHJK9Wcn4aRR0Vo//0ucuCrgPRAhCKIHBRqxd949
dTqwSqsB88prky6NpMGDqzGWwUTn9fxAYpPNwkH8UsR9iDYNFYfZnaTVBV35fMhdNU6/mZGxIeG4
EGGLq/3DEFTUVR28Emj52XpSrUCJAS8DN+7VL3Vf1YD5sMHOgy11GfS4iX5MX3uwauOSvN+ppw6O
kFBvBSxFf+Z4FbMYBKY2yGDd6hBHbuMtKbxPRp3ej0F2b+TGuMyi7oJontjRH2YLflBIs1jUjGZf
DkiWTVNPYbYxjevRm55KAy5iGDsb3esvDHZqaWkkUA8+KEDNU8V2TLwc66rCTQzzXoraeKm36TLW
zKvCyq8k3XrSSvMpCuTfankdHlNaKwA5YfGBVp6j1I3eDHLwY4XbKQsqvWtIjtEiQUx8VdBvNkZa
+1UcP1/Yqif2KkVKg04oeBwqz+LQvDsUNMhTeMwwK7rJiXc6LElFIV3Ta+NVg+OOYP9o4jCTvob4
2VJeWmEJcUXTGpGQGgc/7MbKNUXVdOP347T0K2gJKMdoBq5jXPdV9EPXC2qBUr32gaIvM1MzsGOt
nqzYeHXi5sUqJm1VTGi4xa2xaBXndkJSwq0lJ0AgIvheaGqK6ib+DKioXVGn6Ra4yQaryImDdVXD
BrGsSt0gwYOnWVg+nV8eVZyj2c4TibxMEukAWzrgj94tD24GZuEMHjYzdUowZUn6QhUJWFGjmDLl
xl4fW2tTePJ+FNEB7rPlt2TMNnGdTE9yoK+aNqjXFj7axpRHqFPlOotR6sgs6C+mHaWryA+dTW4G
lyplJ15C/IlUkKKUIYBozT5s48PniissjlFchCLA74PC96RAcRz8a7vgq7albV84OyeSRqC31Nx5
D01E4ebWLEkyoNk8Gblb9XqzaQccetWECkTBu0wJpJA3IZqnS8eQvE2RhEAxFDILeNqYL3vaZ4hr
r0PffGk7r1/08vQQFaa+H8qkXMu5I114SU+8SiJIQPKB+olg/s0u6gJpN1AweubK2OfSiv+kZfi+
hwBolqXsD+If82ti5a4kBR47bZluexX34/Ob7OOFg840sQrof8gctH+Oj+AQYfWKcWnmSmN8lcCH
lmUkdDEIbQJllY3OdY/xpAFQ5sIz9TF/AH4PMwJDMko0vCHiqn+/uashNDwoIW7SIrgkMMNFgKIR
2p1L2X+tvOCJXboYDERAmgtz/vAWz4aezRkzRSVIMeemajVu0WrdjTn9g6K78IUvDDMvidvAKAKr
jDkETneTJS3F1dpV80v1pg+XqJiNUIfnHuWeMMXP3y0kGFaz1SIWsh/0aueZZX6VKHq6Pr9PTn8v
lKZFyxzA8pwjp0KJgE4a5fQp4o3a6E+Bqd+aYfDaOc59i9flgqbWVVmVkO0vEgbFWTi6CcUcefBV
0NjEnXOKZJF0DcmAz+CFtM9a7QGMIDIoDcIbxfeywQg+ChJwO5+yMd9dmPiHBs5s7FnEG+EXHYCr
yV0ca/ATTtaVKTq1JH3Q4bKu+1Tq0dfBlj5hwHgN8ejCQflwlYrhdQCwWBXwP/Ps3s8sEKCAwNzO
fg1GdVGl/lVf3qlJtIUpcGGwD7HObLBZ8Qd1d4kE2srcNKuWna3iQNmuegMFEOOS6cCloWbb1oNr
7JAaZi5otQVGNQinYS3WPaoU5c9/wdMjwbDhWRCa+rObRtPbAulWDkjbWPq6wC1DtIoGUtlpvAXW
+3seLMRSYhFFSMWJRP55XhJM6UgacsvMRqeCXKbiu41lSLHxqlRdtYOWXNihJ+f3bjwRRry7AKw+
7lo15aOFfnFvKf1NXZW70m4QAW+2/2ApuWcE4lqQx2cfLRqpDieRl7lKCBKgsPVbp87R2Eh7wsNL
zfQPwb5YRyGSwFIKxejZd6slFRVJR8xr1Gu6uek6rMzb1mnWdTntogQ8gqR9Pj/Bj68ynXvqgUig
UVtS5Xk1XcdrVW488fGwcclHVVrVXvDalOla8YudpKfXZVAiEpWM66yxnlA0v5BcnXg1jn6B2RLD
gNR7eeC8lyGwm8Tc6nQooJY9np+o+GtmNypbhgyOkjXNg0Oe/27TJKUJi2dgcWtFCfbE5uiKoiFy
YWsCuPo4DkVC6N6oi2JpMSfaARvl2o6JYbGf+4agER6EUWpuiAiWSZ2t614OHsZi6NejNv4Yi4jm
LSW/VayG6N0M8lMslT/tvCgXoa12rmVH1Q77NGuRlMUTYHBzY03VdlTrqzLXbqJBfRgzlN6i0Bx2
HXJSmz404PqiH7ZouwEFCagtS08tPlOfqq9HlHXdhnL3BsCmfuWlGVpimhBZNJs4z5atxz6nWY7u
U6HFoYsyg/0z72R/WyWBcQ21AY6NdN+1GiaijLTKTbiTTo9kQKvZq6nTrrw+bjYAzNv7KZPWPZo6
WyhaqptZzD5Opz+LJtZvS0//6lPfWg30fEsDlSMrbTpsy6XPWpQk13ykbwairE8N2THOlP60ULVi
2g5+ZSzQ2rO2ZoF3uGok5a7vpHYlSQ1iUGV0BZd/mxdJgl6XRLqStOVDEOm22+IrcqfrqYIjnIJw
kQnGQjfImkylWfmBES5CT34p6vZTL8Fq0DKs0z1lFyvFiBv5qBqbCrYMeAPVegkYF+cJFbKvpTUU
/KTxZozlfhXEk/cQYNuwzEKIrjTL7WXJCdsHlWwuDFE8RJQmfpMmrdyb6ljcyhWhJ6JvC1TSqrWD
mOPa9NXo2jb8fCnjel/JgbHWzUbe9Zl/rUgavZ806XehrnRrfKietNH/7iEciUjfU4gC0T5UkH7v
iirHcCv+kUHmvO2m6pU0e2LaiHxQP1/AwmhcTUuidS/n2x5sATy2IeUNjEew+rIt1Ixi5CuVbVfY
SzDj4GcRyseWFHV/2sbaVjKzOyrvfLveg7scDo21mNrc+DoWOl2NwY/aK8A5IJCR9dgkUTOh4abm
/Tqtgn1fhfVnBZDLAqhfh1BiqrpK6mP5POnQpNt62KbUElECKKt15Odfc7tONr4Wxcve7vsHu+k8
skOt3Um1d1NgHvHcS76x93Gav6/QmpHWeRtZCEgOC2nUvWvTRlfB0/X+m5FVkZux8DUQdvDlmy4z
5XLbDYp0Y2IYWlE+rhASh4e1cND1Uy0/2HSIkD+0Wau61tTFXM5mvEw6JJOo58JQmYriCtVPeSdh
+2nUdeRGeY7+o5p/seRmq6Ro1Bqtme+8yHgkj46/0NuU1UUHAnJXdmbzPdCKdB2p1LDRIqn7NyMI
VH2R6H1X7h217O0VnqXRMo7aTyFqXRYFi4WaBssGrksh9ctUc5oNVnvmflCNF4TPlKtSRmyvLRIL
roU13QEKrJa9L23Q3asgmbRkyGXdViulJWNDvRyZkGxyOjdRUBtG2qzvrxG4/d7IvbmGO47up2ZE
GpR2f7prCuBlLkqxwAtJe26tFPpzAWMRjVZlxINTSyd1I085ZU/bh4FQqDUQJezNVVeCxBBB0h0s
eW1FeQFPLeturNTp9rXCmdkoESbjqSnVT+EoKTs9yRGnxc0r/DHk3p0V2DUaObW5zjs9XHayJz8g
5GAC4c+5ycbUzK69qN91fX2rBX6/RNTmT6OVkLYtgtBfI4w2VUKikZqkl3jmTqmxnXLzuOpvjcx4
jAWftCGDdqjCXMVxgA9s4ekrKNNLOdbv4ja6B6r40Cv6JvCK56KK/qygBy4sB5flJMGgVt5aYb/X
p2LEPMjMV5aFuF9b4dc+TZRlZCAYLUpmaxM94RGYjTvV+ZVtJg+TPFKJCatsPdUSfiZK9BU8Qr0y
MxP1aVl5hnjbrEsCH1SDtHu7Jg0ZulZxh6C5p2b3Zwr/YjHUY7/qen+HW1O/5Mn5oib8Y6exfjJQ
u0yAsjVld+UV4ees1Ve99oxDPUjMqn2uzfQ5kMnJESEiSZaLx95pnmJbu5HSLF7ETX5th9a6l3RA
T+Vj1+ivugUeqDehRk0jTWkMeVkZBat5qfE4Yl+ctqqRDZTXSZ5tbLu9yUx/b9kZ3B2nh2xFLWo1
lhRSoR5dI6m79Jr0LepYQAfrKWdZFs7nLAs31Lpxqgp+YuXmIqV44yfBVWC0sMTaNznJPne9jqKZ
0u+nWBXFUqJ4E9BYpD3B57zi9V8qJKVjaLgUz281/0WBjM0xD57RobnRYktdsjHLZR9n93Bkto7J
XTAgLfoowR+BzpB+0bpx0Y+2qxj5Hb3ipYkeLq0o6UfQIbcIC/RWR7dQD5UXSa8f9HjId9wzi9a2
v3GmvsXduLQsmP+DUDCm4OejJSFXle36zqPpmRtJGezvaR7fNKl5UzUY7kYd27FHtWZMYJp4hrLV
+AeD5uX3kR8kq1KH/2nJ1TI2unVIQLLKQPGv9NGExAMZTS/rxzgb3vqxRgqV3n2zT+reNwc3MLuw
/joikRg+GKmeVfkDxKghWIORNLErjac9Fcyf58OwU2m1ALajHosIGoHfDD/gDR7qoRhru5FaXaPm
Ch4QnJ/9ovZ3oyrfgcb94uv9FpnMSwn9icSSnjvlXhkXKbwsZyOX2dBJbKPcresKGo69TRppGUtP
edLfQmi61wpp5yHwAeKAfW6+KaGxHyvroVGsq6n+LicSwtoXUrWPwS8oXRiVoigk0otZyN+jkIu2
TZu56E8ve7T0Juy/kU/ZnF/1j0Epwms0zRywfBggzJFScax6jtclGRu/WQpFCpjBMKAfO9hwMjyv
/KKyzseJyaBnIAiqlLrAioifvwu3dWTTwQZTPekNc2crHa6L7c0kGavzEzuRCgoIMuIPdCCFB+jx
MEEUyqj58k27ut1DzHHTQAINiaBUqV4oFZzauSIxI/jBpgqe/KyKpudmHzUWY1lpTgCAesv4Xc2+
6HUxLXF0pimkodxEabmwL/U9xV/9IXn5e+g5PBJirJeFDauJ4u6VH9I/wDKSp7/Y9TZcW3h99EGt
fafbF/KZ0+v7rznPz0wtDXA8+yB3Nc/5hGsGqubFBlXOW3VoLihsnNoxlBAQZEKmFSioOL7vdgxu
IPFQoCsNtIJUU1MeSFGWud3end8xJ24BA8NYoeeAGAzNmONhfDVXzIn2vtv27cJ0ntWkp+WEciSC
LDHKm+dHO7VpEMmAlgM0HWsQbXbAZbO11CJpOAdjvTflbp/mnYQ4SPw6VQUlRJZ34Y3aZ78M9qZ1
CQd6Yk0ZlM61kAASYhnHk0WWNe7yNOfzwX9bmM0YbyILMYuqVfQLJ/HjFSPDPRL1OvQW6TvPTsdY
1F04VGXuBt1kXMETnzYplnY0H/pwGxuAuKYa5Q57aswLbaMTmf27keHkHk+ykDLuBsSVXKu2d6J7
6Nm6e/4znjgGogbEZ3S4p6FmHQ/hTyYaaSHnzxibq8zc2tqtRjoB+f7CQCd2J+AikDWwXqHzz0k+
qelUgddzx9hx9VWFzT3Gf+aSvS5r/8qqL3lfntoe8FCoosMSoSc5uz0nyR6qmOjapWW2rBpzU+Xq
wh8urd6JDyTyQ/QIcXWi5To7chgbTKOKQoULJOFbJaCJxiXnnZND0BKgWA87i4rW8QcakmySC5kh
hnC8MVMEwdXG/nR+E1waQ2ySdxeUrw6ZiSoVkUtqYMiIZwdCxeeHOPFBkNXhAkSkCmTzoUH6bghQ
L31BOSNzG0f+Yufhnx2uXoE8XmpXnh5H8AFJVMEMz5arG2w0rE3GyazpS5dGr52WBQtQ4/9oPn+P
M1syS/e70kA52AWqg/cSll09ZsolFf3z63b60/w9jjhW79ZN6kcNDB7zgeL3gOz9A06Zl1oFJ8dA
mvDAp3KMOWUAnfLKdDzxPlneuvXUbYm/xD+YBrgmfE5tzLbntdgCEYkBWAIF4EbaR0123XW/Z+p2
qNVTahQiP5BEmcvsspTh8SZcBRlwpuQn8vA3Yxq8lnV6PTmX2vknF8wS5vEUXREzET9/91GUyktM
Pn/mDsQni2BiSt1vY1WAxICO0XBKYt2subyn4uQxnkBm5oJDguWd47Jodxu9DJdyZF8oVJ+ajwj+
oNRZ0DjmCsZm3yQGuuCM1cgPU/3oe5dumFPHEm1Brn34u3SoZx8nV6rc9I2Oj4Nmtsgqcy+mxBhe
wL6cGgYICiouFtaU2rwRnwAgsX2PR0azIjw6BkqUZD1adSG3mcnt/dprUJKJzumeKGDpjzfARC3c
9hI2AEVoBJSoJgYbVbEWRVGuMKTeSBEINMdaNZWxMyjnKL7q9vVLjBMjQoGLsMyW8Q8MCYgh8Hoo
EUZRHTfOixXx8D7r9ScsgdaSFW8rrV0o2m1nGBfC3xPPMQ/+3zOYvft1UIMEcLQMp1CN6vJro6tu
JOc3ql6tdbVyzx//k6MZQNkgVPJ95jmT76A0YRVs5rAKV/J0J+GMIQUl/rs/Q+dSk/DUJiDS+Ndg
s6s5HaDv2SGDyQG1WnwTEMxaWObzP5mSRiOSwBAU5SzCyBB3rO2BBcRYZMGBWQ5y4Prg3gtie/Mv
NQEkn/y3/P5XQvRex+D0nP4ebRbudh015yJntCm3NhbKIIb0JVAvhJunBwHHoQp0HDTn413tdVaZ
pAUwFlsa11L2gDzvKq7KC0+B+FtmGR+vwN+jiL3y7vJMukmuUZyhLRch8uNcTc2wsCn1Kvr/cDqz
LV4Aju6QG6bdjgyknf7AWsIo1QtXwcmdDVIJCUUyaOLN49nw1tkdUmoiDqhdqf+pmTgISAhMKMNS
Kp0LSdfJtft7tDmXBuxC2NY9o/l6vR58ZzXBBx1tlS3+2+BT3h9HvKbAROgrzjeDWcoFWucjm0FW
l1ARNqltXVi7k/vt3RCznVC3vi130sBOsNQVVWU8eVaB9o/2G4Rdgk8eNzD+x1+Ifk7o0d3IyFNv
DGHo7ufrQiYrvkSCPPlxeOBsnh60HeZpvq+PVmZavKINLbfBMtej0iwbFWOt9NP5u+fjSNTWUDsl
OKDf+6EElakFFl4hoU5mmBtNK3d1TYekbO8iEu/zQ4nVOT6tDAVdDKi4dmDqHq9epxaB0kJ5cz3J
2tjl+AX4gxsowa0UB26qXdOuzaJLMuofNwaDUmMzUaFC480S8393RSDzl5hpNhEtxNNatp6dPLlN
6/7C9vt4dBkFO1jyROJGkpLjURylBbOd8r2wylpDKaEBmGLA8oz0GVUF88I3Ozkn0mYqojCCPyDX
0SqLDB+/OtRF4hWaZm4i0S/sh/X573ViGIVyGgeW2iGgxNmk6EImcRCNKYGWuiTivmbmi7LNLlxE
4q+ZbQukt7nF4W+D4pqnDPIEwjfEjtj1a2HWYxcy+liRGV1CiZ+aDnwyC0M2riDQ9sffyM+6JGwc
dCxwV3vSjWKl9MY95JbfDoAFvF6DCyHcmaniHw+jTHGiJZaWgiCNEY0ywEiGknHhPTqx33DjRsAG
WCuyEnOYZGMjgTc0U+qivrw21Pw6lZ3rbizXKhosmZ69nt8Jl4abzYnUuvfo26Zu2Y8bWhJ3Nvrh
ogvglOGqyuuXfzAciiPo91CsBiRyvIRZkMtqZ3YMh0cjCjuuZ0xukGmLJERpn97g+eFO3EtAXrgB
TZgRwFJmG2N06qCv5DR1+0mon/nfjalcA+9bWgaKg+O2Ha2t5F8K/E9cvEejzsKw1iziacR0zAWN
sCzCCZQbkr116Map+esg/5Z+lPuW335P3+q5VOh7pdB//+9Jj37KU/5v/hf936g5KiqD/7W81NP3
1+9H4lLiX/9LXcrU/uDpReSL0IX36qAX+pe6lPgRD7NQd7KFgpS4sP5TXsr6g4tFtbiU+SNCo+Fv
eSl+JCw2uLANS8A2rd/Rl/qgc0TeQyiFogY6V8hWzfesAggdx0JbRc/fkdwxtrYaCpsLu+1/qtO0
qLHtKfx6GWn9j9pXdo4SgrqYCmhvqY1hX3WNkr56Q461SSRNx1/01xH+rS3339tNd91b1bTV27+h
Y1v/26bN/vzeYAn9/8D24rv/15vr/0xv1ev3MPqevd9i/JFfG8yQURsTj7ctHglkZzn+v/aXrv/B
9jB4D6k5/LXz/lPEVvmDAjtuRBSj6awhT/Sv7aXZf2iOYA1YpqUhYsZj/e//+yglrGf///sU8fhJ
hgoDR4zdq6iofqD9MYcBToHMuy84gxZy9luMJqUXqdXTCy/lgd3298t/GEaH5GBT/II9iHbK7J53
OkWZ2Nvr2Mus3WjxdpkCawfmq38eNYQiqfQCjFPTdYGK/L0Z+cV2iJX4uzkkzY05dT7+cllobjFv
BVaVoFXpVV55oecmkrvZrwmTmd8DohCqYnO9rpD2WK3GmbqGgla7Qx5g1JBODgIHzfAGusC7Ce0O
BWuYIhciZkWswIehqXVTvgN+Sng0W6EIvcTRxsxvCmI8UZO6eW7SXl6HGophU2uVyylvvO+p58PL
CuTmOY+C+llvo/omNau1knTj7t0uvv819oWtYaCZwlYTrAJaCce/EYKtXEttBmO9UmFHDfgJbBLk
3378/jAOeFuwCNy0LMDxMFj9NqleoxufB2m1i5q+XBpGX23+wSicF9GykoUk4PEouVlkpW6Xw5rm
C+4WQSFtbNn7reDpsMuBX3LxQ+nBxGwuouaVuHc5cTiuk9DTbkhUxtXYZfmjKjTNtclrlgky6Ovz
MxPrc7RxuEGg7+CoJfROIIIcz0zVag+TJATh+qT/VsR5eD/ZoPQiJ/O/qTlCz9YYp5s61YqlA2n6
y/nRP9wfYnRuEIqzChrucwbyhOPzUJcOwrtdgqJKbt2bXtc+nh8EIt18kjR/oBvTtRVS4ASMx5P0
C6XnNOJnU+bSCCEh6G8i04/2yLpDLRt9P3rxHKjIuppVN7iO++6kpjp3DBZSSVu/OfTnv2G9GMeC
W5UNC73T+m9+qxjbxDP6K8glyR6MTbSJMRcVhpfq2kLYoFzE9hg9ZAq+pRgut+aLV3Y9dKUYKSYb
8iKEragL151h0jCKVb3DnduX289tNYbrqtHUq7oykodBK/slxi/mSxznEwmDYy09PYl+WqUufYoM
bO26tu9WVJ7McRlzKa+j0uz2emJlN9ixmkttHLWNAbYOfcDkbfTr4q01ohstGbx9G9naCHDVy9f4
K3m36ZDj2aQNkXUl94mzhzKKVv5/sHcmO3IjWbp+l1q3JTgPi7sh6R4egxSjpJA2RGjiPBtpJJ/+
fozM7lS4osKRt9GLC3QBVQkUlKLTaHbsDP8gwWx+X61yvKj4ty+Yq+YfBs4/wG+RLUPYJjSaE1aq
QpCw1T+PDspxtaw/Ta7EhzvrSv4MbVLMPpBGTR3IN6ObTPiOLgOCuIkR75MBcxhvreXex9PgE7I1
S5TleNYK5NDfI1c29FE5TOtToi8YqgEFU+FUWWYZ4ky47no1NncLU/LHAVHiXdnhU23kaIdEwLkP
noMWYUWlGpRL250bQ24eXFljb24JLFobW3QXJp8wBNn2mDboyNHDt87sdk4OLUE84JbWz3vROOd5
jvbCqrzpfLTG9oxb2r1rF+1Lyse5AYm6X1fTB8wt5E2eQ0hNFF6eUmumA8hLLTIU3kYTFuyjuEtG
uZxj9bwvenehZm722PjWV6OtP1kIPYaxVqGFFDO37MVkhDG4nys5g9NM7W7aFaV9AIUwX+S5iHei
a4Yv7igPJrZ0YTuyg9o4qOrxKoVnCRgv+1TqeMcW2uWYGV/HSpdBYtk3WTHcUUavuxUszLkPqP3G
6b3qHEavcV435WXaFO/1Ord3rmtOB1q5X7BnbXL8q02w5WL8WCeyx0FYXsRa/Wi35nTuJaxYidLf
TkffOcKnEE5kGsMFRGgrwwZ5KpGcA22Y9cu6m+aBXqzRbcjfoJEzBtuWcd8AiTqIPtew4PWTqLDW
ce+kcO0XeestqLVbtTVERWpeax6S76syol6DuZYj7RO0RaEB6e3z4b0V60Yw6P75gKhENNbGegcS
x0Ahb4pv4r74OnvOAEtknN4xVwcGXiTzxWqNIhgFClhT7e6yqlreTe2C2XUyaaENPOMwNNi+d+rQ
WfPnQQP27WX1Yw26P8D3+zpf61tRm94Hv2mmG6PU/M/I/MA70cprbHj9m7qCbp6pro500a87o5++
251AO8PlZ9vtjQOHsy6y7/G4biaLfR+Bjh2iScAil2vyoTGsq8aey8sYb4vA179MGTxP11ieUFtf
IlF7X1evPeiDjoMw2Qp+dNgQy3s5K40xFY4UWLxytADxf0vs5aw03cukazW8vptHHcnzTyKbvwvP
S3YNtrBRWYqDhfs5hkrim8BuMyxrPy3hN5vL9ULSh6j1YobsqjxAQlEGUsZiPzvD13jZROGd9Ez5
6RdhptdwVD95Wdq9c9xS7gX23JmzBcHFPjfsBOXyYs43YGkZdC4jKj12gtZBdWtebvUV9YdutfeN
QGV6gibAcSpv4PR7oZHDz54wg/dSnwA+IHPYywvV5V9zvDFHdzQv7GTEnK9anibG2wFS8myUTeSs
HT/1aYI997B8Hn33/ThW9a5TaPxrvR3vLLO2vjqVht4rLNjzTEs/1EP+iAXhKVobdeFvdxVYTsAq
HElYRL8xiMqh1IqOwdXOF0ir7BEkbHFVReyCQ2HH2BXH5lwiN5vaffc+GYvYOah+ccZz35n6bNdi
375GU2PA/p2lTO+yDPXOIJ5NPcFbqWm+Kjy1n+KSfHqvQ56DVCLVA5oPw8/Ewrg91AWWY4ehxL81
BNC+fFlwrvwqspU2zlAskgSrTmJI86PdvoNiUT0BkxTghmvH/lYvpN9ZW1bQGCrmEREKFdVPtxTF
E9QkJ0Hh35M8OF+ZWuKU0gxcv+4g9sCdqq9sP+NaIuJ5oyEKTvSe0sTeL6nIbpoG3fSwSro8mGJt
zHEkMIbqIhsmZYfLmrZ4onkQ3SO8v4r3iTV7d1or1/zMG4ypPZ9VMj+lmDkEpjs665MaS/DCIPWz
FU1yMx53Wte3WtSAcfMiH70NN1hc1cswIS0bggFZVHevvLj5Fldu1+59HHBEpPqawGaBsL72rHzO
w7Kp7A8oSpR9IAxZ3HhWbHK72NPAYgIQ8qB+Gf4VjezBpXyZoQ60EJ+AyGO/raJOKs8J0Kab7kyn
wcQ6K3sLrQ8DXZ2AGgzH+0pL4yoqir56lxn51AAF73FclYYJhhAxAOXvelM5c1hpWZ7vW9jreP3U
efFpdoWRRtkIiQgJsMZbItfIsaCPk8rI98Bmq+XSd2e/2ve2jA8uw3M9NLTC1QJ3tGYHtkTnL4dy
HMsELkbp2hGeWWjfY76XfLfxrcC9K046O1TT0viRLezshzWUhPoKtGxktDMGf15Zgm8HqW25Z0ZX
QfDoNdVWXOEYm21qrpVz4L/Tl3EpDOcyq+au2zENMAzs30VVXLl2z+guAGI96Belh0tRBgcAPdlz
tkVTRNMwL1MkEiM7zydjWj/63iRU5FOd4kOA61oYo0KPVQkexBe501mg0kvdnNFVBeATgryyzB1q
ZeOHvsbDNWrceL6HN1IUEJI2p73OVoYMXPbBLX57GqSnIqnMYC5SKcPWLgozRGpbx1xgNRIWEG3T
EMxFT3DvkkUPFvACLbur6O+dJpOPKXJCt46+zo/8lckY0ksvvo0Ubk/dUs5PxtLZN2z5Hr8PaBYj
dDUXIxItyafrhWaOEYxrBQEWbWiUANAccD9DC0HKYsr9vggm5U6IMOsxzomQhtacjwERIxsV0gZl
MdD3yWwCnYhHyTVppirdYQnR6+zXyb7LErd3cG1uSKayCdDinnDuOpHdJvknIbwyDu2sh+y4Nut0
5SUqfxLDhJXp7BhcZ5YOhIwzhIA3OgEsxNLq87SDEzN5QVOlCPhiXmFcWLoti2uXsU84J2KzuSPN
vqoLtzW521TchJ2S6RpUnj9IrFmS+F3vY3W+b5WE9VQmg/dFmTXkIc7K0CHjUWBrlRSqhzLiF/bZ
INHKCoHo4ATbF6b/uGpuXl6CXjXGizwdLW771UnTwPcafBeKUZvPSVK8J9vqZ5zoGriCul5qA3d2
bco9YcL+iFizNu3BhLbFGXSilQA2ygqwHOzIoMaC/Xu5OMUO1O/SXWKRJd6rRYs/MWoynAuf3ZHt
dD6Y4sLX0vJiRlp8DdY5GSkc8DDxIuxtZ3Wo9R7lXXvt0aZta2u5npWxAaSXIr7tXAnRSOIKmJOp
cGaCenIRN1n6stf2As+sNaj5eN+Jr5YBWIQSMpKY03iQuTLr3kQPLN0tWC7crEpfs2s4DzpyhHil
gACZLS80yyLTgsHINS3QkNduA7iMdbFr6XI8YGphPZR488Acwt42i1JvLlpMvjp17XRL/9VXSYYi
WALkM9AWud5SceTY76TIijaTbUIijA1IU6uefEU13juv1pxCovPyDp6cUrRQLH8AuzxswSpYYk/v
Qt3o+49u47oJhxG913Cm7uphaCkcNrQyVV/TpkXpK+2FhcAjZCn0YWssIBwx+3fgXEwzbJ3O4DrC
NOBKlW136+Eq8a21RHs/LRQxwF7r4Sm2MMapCsydCaf1AOCiticZ9rzZZzGnqxG6Mu/w9x3K9sNi
ZBK6h16WIG4UP+N8aZWLV08+2vaZPsj4m9HN1g8mg40KTFNMN9JrxA8ERRCnLgxGodGcJ+rMaxJu
zro17S9alTQwlNBR/1QR+TcPk25qdnBcUCyuvXhloqP3zpd1TNq7UckMVzW7STb9VK+zAsdKcDJK
XH9VgYvI/QeidAblU+lkkeUSE8eUOazTmTUnxYeSAgLWZTa3yblLo+w6k1SvUCY77gEkMvuwrjW8
ktpi1NNg0sfaChJSmfW8sKbyyUwGmLBKyzgBicfFhBwoZC83Sz9IWyakWU5Ryh0xBLVGQ5p6dZ4O
YnKiYmy9FkKQJ3HWbmklBXRZ1l23pOrByEQCmw67zDtFHGNjbXUN6NgHI1bqTjqjiWGbV1U3CrFU
8g0uVjewXCFRZ3UooaIsK8uv6eRnELIrLR+jfuiHj8XgeNdmnltm2LsN+n6YrU6wVn0FS3LFPf7W
6AsXjvg84wDk201DPZPE0DOLOV2+tpMxNLzbWnySk6SumV3JjS7EZCWBmKayO6v9oUsfEEO3yPzz
9LOoYOMFSS6my8odS/tSaV73vqBxcYeyrJHvDCP2RsofC9pdOVplvK8m125DOZdNF+L07t1zXVhw
k7xkMEMB8sDfZwDp4GSKcUDXHxPcQDfa/Gme1YAi5lgO3ieKpGyIYm9e1w8DhoH1uZ0NMMaUHn+e
jAYKqMmFNKP/08XLjs6lvG+RP+3Dccyl8wmGmeUpvk69qh3jxCUYVk3RjphdCAxSN+JHGyCXA2Gz
VLfliNTRziWBwLCgkhLL3k5ObGmSuDNz8juxy5ql+2y6E9JBCyZP/rtWIcsXeALSDRp/oM8peF3j
3TDaK3rja4o/Q+UNWrnHy9Y+Wyv6PPvamLv7PsetNOgylf5wM4OLUGEIBv0Jvz07cMjnxjAW/Zjs
/MEqf6RFRwAxii7ZmKRlfpEmlWyvLVkMY1DUWX/Kfvto9kJDD3cPhruMeKANGPg4vGw7GY4/u1A+
ERyw7PrBsBK/QhQ7gxLswqneN52FrLJd6Ve5tbQh2uD9DmfbscMSceK4lD4I/M6f5vO+FRAibaMu
sMYdNN3c5WLWvwPHmKPnXtn/xDjm/zNfwc1C+d9PYcg7+nF4MYHhz/85gjGtP7A0txFZovH7lxfM
nyMY0/iDj8iORGTi2UGGxuNfIxjT/gNlTyCBEKmwbwbb9vcIhr8P6AfqFEgngHXCv/5o5PLWCMbY
ps6/dHBJDZjvoIMEiwqyCH3wl7us8a1JH/BxDTHx6zdTTdXp0DQLmKmTV473FB/TrSh6/cpvrfir
ok+O4Z6l91/n3IGbzzE2DrhpYuqmz7TPpfDkU2M77eMQu9VIU0p3uYJylOtDTm1ac/iK9ZT45VGL
lrdAL8PfAMEIugEFPGrR9q2rGq0XemjrC+wJpDoCMeQ2jlhWRwqe7DYNMzjwn3/5yq9MKV57rKnR
ced/sPVwjxbPn1u7Nktfh/8LFdWKI14tMHDcXuf1ogVgrXpkJd9+5lGF//yqvz7TePnBiM3CbOX2
zC3HjFs7iBVyeV1nnEAmPxMcXm4N2JnPQ0Nv00E5xkdo+AVmos2NECUDVBTwj66mKJvQVQ3yehIP
cvGtyypdaD02Y5fTVdAkRMZx6XdzljiXQjT2AV1KNQUT+UkWtKnpN4HKxuJcbwz9SbMrwWzHXEfC
fek3N605oPXX6lNR/hmZXowef50n8XN/2+gujKhNt3Ebp9vHElJbumHUTb6GeY4/ZphiGeaHisoo
8k1dxznYTmscjevRnXduZYL6FfRCHn1SiuxMKbu8XNWkv0PjflX7Xh/pVKOhNv1IrYUTUyxbw1q4
Im7p+WMotgmnCRRfn1/R2N7WKoziXOKdiOEaF3hGo7uZ6a1sq6S29fITRV8tZhEtEICUJc9LO2yr
jOCNeOiKBVeN8vkzKKG6HVVErEdw3cjYzNYs02iiMP6xUMfO4UroaC5s08OMtpnHuYu8sRGkyuv8
0yJHU1Aks1HfpcpSlA3SN38W4EME16AuUTI0hEiw5I2tLqQlG+PzaSsrvxrSfuYvr+YaCYKhx1fS
7HKY3bZlolQok9XAmk23Ur7rYsoYLRU9ye8Xf7zoknze5XptTBc0FOKQ4mm2dzVYvjaoumr+VNtu
g1GdYVS08JPxruzH9S5vLfsh3bzu3qW62w03Gs1gPaJsqe4quHznUKaXaY8+o1q/J4wu9Z0hGvEt
QbdYv53pZ5H2KZF1O28alrvGa1Z8WRy0hMKMnDo5c8oCyd/SyjdfQWlVbkCLyRXkL70+ReRK5fmI
cgZ9P1jYZHSase4HxGON/VBLhrWpozA4GaZmAUNE3hsqYZN4xkt/YZDMVmf8W2yQMu6NNexkRS69
rPZw7yCdj1FinBg/03imD0QkNn80mW3rUZcbJlUo0kpP4DbVx1ZvFC34jO8Mz7+i+MobDcQmkPI8
FDgrRvM0df1lxUebScgqBILitFXxWdFpGQp6vdOFtMC6x2ELz6hFzh1GOwRtZwvf6jmS11tQbwZE
HtmZhPp4C/rDFv7JVeT9f1SL3RUSok24+gKB3aR1APRqGZqdfirSwNJm4UXOoKFfaTqF/8DwhXbp
29HvuMEJdJRElKsP13c6W8xGXoY/BcpB4XPOjzDc69qsvns5/ZrKk2RuY3Y1jzRK4EH/RJc5in05
RGvvXGH6iZlqMt0t63Lo0OR++0cdTUGffxOYYu5QgHhcp0dAsr8XJhtQTAmM55f3ihgW1/OaYOzD
+sBwx4a025Zt2Rbw+Tf8b+r1ry3x/fepV/CU9k/ZC/TL9i/8DX8xYLGAXfrTv48L+s/cC2DMJmm3
yQ+AL7AxLPmv3Mtw/thG9a6P047/DI35r9zLsP8ABwVgEBsXcKQ+Q/Z/kHsd72WQKGxhUDB4OIP2
ZkO/3Mt0OM3cLZcuclJv3Od59bOp8uwp1zz3qhL0MXDMdal7pnVfY8D63Uoh8hY5nNA49dcvRton
e21B68I0lXX+yyq+kto8D89/uf2ff5zBbwKdwz/Q6jr6cW2tCCZZF4mW+znEwsm/QFIOrETZjBPM
1Cx+ElY3pcEgp4rKG3Pfrs1auqlx/i63x/SLDbjmxuvar07mL+j9KPMec+mVHmWrrI+YlWmhSCzx
mct2yIK+t3U33DiwWjD7rfvRSKyRxs0E8MyV9B+XTOAkmhM4XS6a2I8yEO33BNNmN6AxEw5OgWhn
D0rbCvApfWcLmVrU5+70o/Ra6nBdsxhhGwTsn7rpJoiFFNVsBpO/OF+WnghSCQ1rr7cX8hkke7yQ
aEcSroD3ECCOooMn1zIXadtHnTsyzzR2hjLCZfaRn5LwVkX8bqq+63iVoWC/M4cvQOfO3PSuQ9mo
1pJ9497H/Z7xQYaAjZ/P5x3zmxFMTMv/ndHIiwvMxPQhAGJyQMLihK7ttgd/+/XgpQGR4iFEjHu5
DVZCfpPkjM67YsqiRA6MeGjgnb29SEeJ9PNmAxcLtMwHveIdIzl0d80oLMo+cpfa2gmbT1rHt2N1
Bebny+qSoDCPb8K3H3pc+1Bcw4Zj8G7zeppNcvjy3RKzHwA4yj6i9Qv2y6q0K1UtiN5OmTY/2UwE
f3CE85wectLcWlj62gEDZRp9TVVd2dnSXJUQIm9Ga5uz46wsrrTcyD/lnV58SJcSEbleFWezs9gG
Xabk1GV4ROpzn1+A2EbhA4ODpvzRCxBWVntJEMZJy2mOGNzI0C6QcVlXuYEX8Dnqx812eordvaON
5R5nc86c1rpho3vzOahxFdoiLXezA11T4p90WE3Q/pWyPfQt+gvbGW5Js8j+OxyjK1Br7/RG4AiH
TuqZ02p3cl3q6yJP6mi001Osiu0yf7H5ALIiJU995VlA9o91DOwJ+yZtVF2UT1Z/oG173oGBC+ka
/tQNMPwu7em398RRlUCxrcHjwBKMp6GJox1td6wLm3iqeGLb9w/oIFVowYEMKMRFUw3mibzhSO+R
78fTwBaZsPuQ3+FOebkBG1AG/WD1XUSVHpa0OfctrMOwtjIR5ZXp7bsFeZPmRjs4XmFF2fzz7bd9
DuJHC8xFBnhqazLBRT6KTSMNLobvSYfynp+cMX60Lsqxis9LUL9hPNhxlC4GA7S6dxHN7vywMTsi
je224TD2U1jMk3sOjxm8ikvSbsoHBNmWnZWnfigKyXg9terIKcAnkZX29JxTxd/mmBHtzQEbIc1+
qOZbi85gIJUubpC16oLUsW0Gy35yN+TCe5hSNHnKuC0QKEOhY/WJoTZtVAowOuAf9KzUwpnYkSpb
hb3InXOkpJqPQATGC71hfJ25fLq5WOc/me7/m3P9awvA/z7nCvFG+fFrt2v74/+JaHf+4PhgzgGs
1/7PbIvmq/8H1wcJMgf2rybYX60uobuYJQPLpTgC7Uk7jPQa4TOZ/p9/Cdv5AzAjElGkR3/ClP9J
wvXycEO7IDWHMO4g3QBdE8bRy+OGyayZgypYL/XUHmqkEBtU3mTPFPKDUVeN/iFN8ubrLyvzSh51
dMYhaqHAQufBQWfdxib6+GrLZjsBN1t6F25wnQR3n67e398WJ6LWywLk92ccvZi/TKAjaJ1fFMHj
l4ckuIqDE+DkI4jw7484CoyL09IN8XnEsLt9fPdwk0c3a/hZC069ypFIz+8P2t71FyYdA/VywdjF
u7j0Az16SCNeporqE3f/UXf9t8fYR5EvNlId/AifpYhVhALa1qus13Tv0I1w0WaMzSryEd507/Wm
QPxzwqIZMbyBaSk9PtO6KBDxGdsxenu7nPiSx4QLOvl/LfO6v772w7P3feD/Nx9hHC3wotlTXPLm
VfAlDR9k8N4ITi0vJ/2Xi5uiwQVob7jorwJ6oKt8dLG1CfDVynflWeNatMUohSMnM02qX+HevL1i
L3OEPx/l0AjY2q+bqM32U37ZL63Aibv0O3km7Lh5SGzvol7n/IAAaXGhfCA7kh7IifN2FEigUehg
YSDGQfXEhcg6yruKxcqx1rarAwDyYc9ACz3ZCfHOyjDqi8qgYfj2Oz4jxP++p4lXm0AWZhwEE/D5
+C29fMlY5J3R0xg7dNWICGpvOTs0Ap2wYc4ajS35SlF08Znk3t2lsnMvbbtvD4OuPAB5SbdPCqme
2lbrmQfichLGbe1FZZYxHBuzeY0EY/U74WydJbvy34HIwSQDpO0h6VvvrJ0nuaPF5Z5bvl5diryg
97jNm/GF6Pa2wWR7cbV05xQmbWm3KnftVJ2Szdu2zIslsKigUM0iU0e9QDsWsGhkBfwfJOfebFMN
iG/JCKxRp2wTfnuK7W58KkTyICUhyXIc5ijJ40Jbu/3iVEaoMInY9wISxNvf8/h4MM3TEJQCHWDh
PMPF9PJzrr2gH75U1l5Kv/+IYai4KMEF3Y8wIQ7/+FFks5Sd3Mpcs8esEqMAFZQWsbUHKFejjSCK
D0slR7S/rFNI+VfeCii+sw0u4ZCgafPyrZpqQSUJwcM9aAzQvp1aIz3L9H1qkA2+/Va/fSZ68tzf
CKbwuXQy55ePyo16beMsRcrbdewdSFUVyZIe29tPOQ4tVKOg/Tl7bAXSk2OtrHgYaRErfzwgPm38
rFt9TZGbt7KfZQzGD1VYt733B+T/orefu22yX7c6DlOQshDOokCFm3os1IEvpdZJa4rPEpwfgGFM
Zf9Y2oUq9rWWZZ9oT/efM3IthgH6YJy6H46DG8GGVAyCCIIAUPa1o2QCobi0nQDeHfRC60AzJA1E
hXloXBW6faHdGSTmpzQVj1caURq6qKjfm9B9bP9YiBQFrL6StXDOpg4mGFE3eWwdUGkDxqmXq7c2
uyRrTvkJHG8iuE6bRBn/IbBwJI+Cql3FKyLKXnOo6gWzPM1u3nVNmp1ooByfiuenwPZFWNSBwnU8
moS+kiwcwObQyaG61CvGP05JpVeAhP6Hp4JHQdVn83AguIGPk4dkYvo5e7yQ0/trpFydVvi6Tru3
d+crL0SlirUENSPN+GOhurzpZndN6/agagNXS39Yy2yf+FaKI19HHDqhEfn747jT7a15BhDYhsj4
8qiPXhPPhSHng9IsQF+2mV56ZgVoc1TlCabg7xsCuAUaAZsLA8zH46iyjuBaU9tZDloc9+/tGEN5
DQ+sE6n0a0+ht0BLA44uA+uj/AszcC1BoXtBiHwRe6myHurjKSr9Kw9hJr4R59D6otjZDvkvWdEg
2Wy+yNWhbfR1l6sGibw8S8efb++F32IFq4WSDNp1pCfUdkdxuPHmGRhKqQ6CPXntjl18ZWh9965d
vDUclnn59vbzjtJjdgEKDnwdVDCYAFE1vnwt3S7bZFya+eDUVnLrFBKGiFn0QY7KYNT5qohky1DO
y1ESl2bWnPh0r+xFEBf0a7gXqB+P9UoL4qWbGpM6DHYmdih2C7S2U22mO+lMH95+1Ve+oLuJEDtQ
zpj3W8d10KJVkKd1dUjqDKuCpWRi6TNuM09ccq+9EypNNNpceMK2ebQdYYWAYzNBZs+LVT+xou5w
ALyY6WeMGM1/aGhECsd2hKIADppbVcfG5eUXHLJRZq4JG2RKFA2utHQ670YDxQsNSIj361pXw2dY
W96Dij3vDiFsE8XNVFMQY8bSz09E52ej3hd37Tb8ofeGys6zJtb2GX45KMns5FauNO0AKI4mlJHN
k4+qYO2WmNinoLs7udjDDrB8AeUAkIS+L1JnakMrN1r3DAMvbE5LBsZgysWK0WuaS9DKSbbcoFFp
5tHbu+K3A8DPZXxJ1cFchiNwtHyz4+ZjZTLFzOEqfq9joTHHN0YZpr0BJtBI8r0P3O3d6Cp3Z2iL
OhGNf7uot+cjTsqO4euBUXq5XK4cW9uquuUAdhymUe0zDlBTdrZ19x5jLACuat79/O2X/m2L8lA6
N6ZOmx70xjFGaR0R3DJqsRwy+I5fEBksRySshyYGRVoP64lb9NWnYUbHPIABH8JfL1+xVcXcT469
HOopm87d3GU2lQwddn6poZ3Yfq8tp4cmEpkWRw8M1stncexjNcqNFiFxeYA3hONLvmTjwW8ytWtc
rOZncMqnBgdHk8ftFLKi3A7c33TVGXa9fG6qmwgJwXQ4wOvug25N0eIHUxvfmJkH0iDX6gMcSugf
bvFJSxQ4x9nZJbUJ2jPtEUhBpv6dTtlShqJMpHGiZvntVuHXkQYytKXv7ZClvfx1InNFCRZbOyzW
ZlMLFP6hHBPQNELK/tLUylOVy2ufAY1fLLNIoba+xcsHxi5YSE1V2gGbmzIsqtp/15lD86G1umQ3
9qZ11ihHnNBJffWhBEKam+DvyDdePlQrTdh4qbECSFAlgP8cHUN7Mrp7I+vTu9TUoBNsCnr/TJjv
+dvTvEDVacvxadIedb7mDnlOh3nqIVNA+uCL+IPYlfHkfXf4uJ/ePrqvvKRJToqnFcNDMoWjCxvA
fFwWrrsc0kIT7CKJGZCdOeN7lWJBxO8A+dWOwz9N5LZ7bJtrkDHqKNwd3Z0O8nml2TvrQaMv2ga9
bmEFrqkcIODbr/fbJf38IKLxtpCgD4++oZfCjS3pKB+qHCAZBVVxKGdtPHFFv/YURFXRraIWJQM+
Sua0LnZnXTb6Qa59M0V2rGot0l27OqUHd9zl3eKC6Rq00xhU+9RFRyevdkpfxIXQ0dPV4FatTIcY
hflWgqp+si2fTh/4AfNQy4vUisAKBEgDgxmR9i4a+KrU3ECDxJQdMi+z+/+HdSBD33RtyLQ4Mi9P
DLYJdQsfUT/kzPMZOeWFPewdK0VU4e3P+soVQCfx7wcdfVZq1RIdeB5k13MNzaPuBE4CmLHe6X1n
npo5/lbuE+IQ+ATk61G20d56+VpdJ8cGmxOijxBumKSm+OTk0jgf5rm6r+wBJkUPycWvTDM7saKv
pBMWUEjcfZF1Yfx+9KILBmFL6RILlsqvH2wE4TXoKf58x70AFaFE+voqgWN/gaI9Ljco6eUnfsEr
e5vybhPvRJ0NGt7RN3UNoKM+oLGDU+VlA+JhGHDNGof2lBDlKw9iZ1N/UotbHjInL1e5Xsq1qAvp
HrTEtuAjt3M0QJD651cXFQoZEncro+tj2djBhEWDa7J7iG2YlfieqdmPEG2ovhGI0iIcVszW/vFm
dZ8lzNiwGEwe94aNoknbLi3dA3N5N+rhw+7Qa9AuKAHjE/XPKxezzy1JqNtyZjqYL9eQzMjTS6lb
tKGl/FIVSX2DgZmY8K6v2jroG7cfT+R+x/OgLSQhzLLJStMvRYr96Jl207eLrifWoTLWzt0Py2os
QdpVOIvpaQcot27vki4Zf1rSVFXgrJl+20wlRk9vLzMaKrzdUalANU27kTwBbc7jYpcmvF1p8MsO
kxx93L8gSPdQWGR3K7TEct7rWo/crWe3Mj/LRh80fTEb9jeZACjbG4V0ck5QPWEql+E5hmFQ10QD
N0hznuXG0gey7FNvN+Wm/AgrtQdzlcUGmBvIeWWo1Wt8D4y4/KSLrHqvbconj+Za9ObBL/T5unJc
BXd9MG0nmmhsOWdp0sbtXpQ5dDWsJK1NaKTD4Hi1eoyo/Glxc5Chlf697yf5kwS0a65SwxZDWCqj
+NiJtBJsYOkiYFAOzZ09TpYb5IPQENwYwGXtGkNa3ybfU0gRaLCYg67WWRK1CP9x9Ct3DqHXgU7B
DUl4+5mToUIx5ZCDqsKMr5kPTc1dbnrADFxzgrwo6MHZezPvoB/h1OjrAIPx0NqttTV/0WUq5HWe
jf07WNv44TmQ2L/kLQl6WNLrehriRvPOlypTSwTlcfkop3Z8aGWNoAM0Nf3BzHLxY+kN65s3SKs7
G9BhuXX8sjX4mDlc0TVG6DCKCyo70vDZNm9L3cEfDE5ffNtnGqy5BaT0jRxaHa8siOzf0lrOLmTZ
uH0vNfSID7zT9KEBoBVfoxnC7WE7udYBmuur9wgatUNY0c+aQ9A6ot8pu66+KDg55pk5eOWHWdl6
sYs7NX63tGlJDiN/RxFU+pBCboDl/c1LdPwFza6t68u0klodukjFpAFGl4xEHGtEICMe+UH7oUq8
bp/VVKW32oofG2oeHWIWDoIZY+iVphafiwr4LJKvmkKR15wKMBlVahw2+3TtbDb8Jg7Bmw9mlHRK
K7A3K8xvjZ3YPpxgXblh4fZTdeGJtnyaq3H+Rgq5IrFVeHlQw7NsoB11vbnvvTn+inZu89UyZaXv
m34EtOHGmqh3zeKJR5FoDmocQ9nftqQRZBGjxs9gnyU7T5NKC2xhKpzLNBC+kSqhoyJ+Ko2f/zEV
s5qHvDO5Poftr8YbANGUBRmBE1nBK/e0zz0HCpFK1KM18zL65WYLAS0erANARkDSvVZ22NTMc/rY
JzMGNond/1/OzmtJbhta10/EKuZw25E9SZLlUfANS7ZlZhLM4en3B51TtafZ3M0alcOFxyUMwAVg
Ya0/FAitGCE5Lay+raf/2vEDVhQ4PwAKEGuLVDo3FAwSVaH7LcfkS03H4pBnYP7vH3PyOF0ecpxx
zI/nIW2cxSTHqWuN0sh1X4dcWU4QGzJuflft8nmncoNm+w7d0b8jZ2rK/+4PvXa7cD3TF4OlIW/R
6/U1uzKUqYKOu1qCwDxU0+ncGOr8hyVc5zw29vf7491OFXMSOonUfXhtYpZ8PV4ggkLRAA35M1xD
uLG9AlbeqwbRPSrpbEkKkYU7K2YJpL/3h74NJQfkLyNTQ6RftryzaTppMRaGyUVMYeIdy9Yx/oZe
oCYoRA1uhdKQU3ToFnC2ItQf4WV4f/wlKoVblcItrTr5aOFttny4tFNk40qX5Bc7tqPQ7203qvBJ
LUABGnBFi2MrbYp3tRI3hk8fAMmy3qyNnPNfbV9NtSjSjSW5zblp5VHTAi1ACkwYXH+NFIoG0iRx
eqnqhj40rG3vER0E6wFdEvfH/enfRhpjsZfRu1NR9nIX70MRWlVRqll6KVyjO8KDSY+upnfPkTl4
J8sFQXl/vNtI480CZIAlp3KNOsv13Po+Nl2031xEfhLwoFbo7mxrzp+NZNLOcZOi6qAazcZOXllQ
WSAE484cgWMsBjXwcQZaZXg+J3f2wkXe7ObJno9hp6ob87s9mhA75sAgJmzYcMvGSR1GttNajeeX
ltBPitmlD20ybXXNV76aQ3MG6WY2q6yAXq+iFsw8FkQHKEdNFK6QQPkMfhWjxUEd2KUofN//agsC
nKyUkMnTT6M3yFahGn89YDLOxjDyaqM2jEg1pS+X4496hoEcw1AZn8qqGOzLAAUYV0gtCIIzuoXR
h2aonY+xYpbGzh1GWotJUCt/BpPThFD9jTx7TnQTw83AiOfu3Air/ZSoqOi9OMVkfocO7r3OIanQ
6f50VuIBIACvPVp3UOCW3ex40kktpTTLqOqjBg4kqKIjtFUI71Nojen7ww8mJhAHoONwYpYvIaVx
PTGD/PFF1bkTBPkiV/DZruo/TYSElHc/I4HjyIYkzAzQrMu6eDVpteJEWuC3kNIQ+ultJOTyegNr
tBLnjAJXF6gRfZllTwY/MA3k1BT4qLNFJCMp4gyv6oi/5cZAK/eD9Gegu8o9IQ/E68hLHbOvbFME
/uzEznwgXdbJ/nAWrJsuB4QeYPAq8Cd6iqc53yoKrAWKLAfwfCXsEWW/Hhw+K+ISjR74qtLGf5IR
tfq3NDGKV12pTfHn+6OS0iCPPN6wAMYWxQ+UV8LBwwwUqbZW2fVV4qFUVVUqBupevLEDVg4QAp/6
LsAKsowb2M04F6mJ+J8fZl5+yPq2RQdHH05tPf09sT02TsWVU59mBbhPKmk0fJenoqW2LXJIGsJn
IGA+6EhEHVB2QfMuzYpdIXrlUmu5vRE58uNc52/gVCjpc71TzkEN4/rjtX3UIjlhKb4uchuPZyn4
tE8rbJWPnd0g2mPng42qSFwMP1DKcc9600zmRnqxNnP6fHSK+AfvvMVJjcWtnVt2p/gULnPNj8oA
YFgfWsNwMtCKxX7QC5GNdiFJfr4fTms71AFn/P+qSWBnrqfPVoz6rskVP6tmRCWSWQFkPugb81sb
BW4AnVmZrlIyvR6lgRKFjFTJl02nCEdv+nDGoei8xtkYaC1iJfXaBKJCmrhMHOzeM1MriJiOQzUp
8Vp0VOP+XzOk5lqH+Rb4dm3nsy0smRXRe14O13pxkgmU8EHENObBNMqG9lNr76ak/43NQQ9d9l6B
pREqixBxrWpS9S4L/C5tgYfhwN19UmEvg2TMuxxEqimYHpJh3vsPAc5THMrIfbHivDkESkIfLyzP
74K29SnLZrtZm+3XrKc+Q7F1ixy6sqasJfetQ49Av8lrrYyiunxM+hm+1Ts90JLDFLkGxcdmSxpg
JSxpsnCMqjDcKXIu9j6tfKxas8rzUWCJXzK9iB46RGzO97fY2oRIwciOgC4S+4vgD4EGDCWZvB+m
2fjoNnigh5UW/vRCqzjcH0rTb08z7gaYmHh9gt5fXrh6JmptyBLPT7ymvJjUV04wrxP5+LbDvYqK
7SFrg2KfhR0ovQatSiQW3a+1MYfnIFPcjfrnyrUML4gMAFgcN/Py2ZZR2MjrUd7/jUhpFLqlOJfw
YB5C6mh7tIYyFEltMj4utGpjLdaWHVVHNqXcLzet4hj4mNPljE2vpU6e0OgDDuUWJqhcdKkQEri/
9KvD8Ubl2OEAv3mMx0YsusKwyBYVT1wiezTcAyExfBzEZIUbg60cc7gsktXzb5ONIn+ZNyCMIZg9
9HD5zFD97J02jsqOjMfYBYAvdkhabtlHrhSVyUzpDAJS1vlrmQvbCmbbhdV6CFXOLbpw6B/m+w6y
0nycAoRETnaJ1vkjZf4mPaNYjGgWxiBxRT10nLKNDfXrsb24s/lVqEWgTcFDcfn0TQazMRO0Hv0m
GXJz71GEqR5qvIKjD3VZU26NssQNjsGswPJTsjR9xCZ0/Gmj2/ktEm7ZorKSoY7pjnGicS9oqA6o
bec8TJTVh10XDFVwvB8ea19MZhe/SvOyM3n9xYogDkd1jgLfS+r6p/CM+LuKuvR38HLZdCiSHsbj
/RFv9x5PMTrl8lHBk3Z5FKD1GliRlruAAuahOptNr30PrAAvY9AVCIM1Iq7TA6Ac8/PcNN6WHejt
fsBqWLp0QEaS79zFfdVZTerNQeqSVxmICUSlaRYnuk3Rx2o2WmtjeW9Pcjka1gwcerxnlgjgCPhv
14au41c40p8haBaXrjXHjW23OieuClBrVFwIvOuP2GRhbadlwyiYU5+0uTcPeV1EJ8CJ40aMr06I
dxAMKDCJoB+vh4qmsosAKzsonoOk8SAJ+ELv3+ejKB/sLBu5hNRMkoSQxdUE0ladm8l2/Mipi0Pj
IfZX96pxcRSkLO+H4+ra8Z6mIok96A0KVjdCRHXFQL2f82LvFup0FF6EMspUavvfGQo4DFc6d+Ay
8uGDO9xIquMjZvZVAzEEGntocKUWw8b9drurJcwK2yoSZ1qyy7w9toAazvbogO4q20usFe5JzdNh
P3qFDuHJ2ArzlfGkExKZEQJUQEgXURFE6MkBMXL9orTVh1IN0h3e3g2O802PPsywde6vjUfKyaZC
08AFQ3odhQU8VLKHljPESdSPHf3uTzzequYpyHvrHyTsE33jObYSJhAhQHCC2pOsqMUWC4e2TjtF
uH6kdMjElAOyf6z9YRKT2Dgg14biw5EhkG9qN5gupy1bQGSG66O15z5EFton9IFQgjSLfmOold1M
6ZCNLPMgmQder2PqVYbdcvP4Rk+ptq2b9DDWypbb3drXejPKr0v8TVZgaIiGtVPj+mwNEJiePtH4
m/o/Jzdu/TG3/79/1f+pEbU6Hhh9RGU438l8rmc1kMNNtHT5VuWMBWJRep8me5yQuiiLk2kmKO68
e2NTY4Hk4REY1JQW4a+4aK2GSun6Th+ER6fxUKgHlUerC1ml+0PJL3KdYlAJhgAre+mUgpdu1rg1
NGQFBWtZY47ZCrpTqUlEpvmc7ufBUH3h0oKuoCscrKTW/70//Eoiz/jYrFEKAWFH0+V6bdtyRmkf
XwB/cBJT+LEWpj+9au7MQxq7TrbPdbspP05VWqP2WOs4znij0XzObb15ENTJaDkPUZJvrMpKTsFZ
AMwTsgvAqmXiVdRT0tWjge9abU0Cx4FSe07qwPnRdRXuEPSePYTBjb77T6ss+sD3F8Vc+Sa0umC7
UGeDTriIt1zioyuPrNeulQYVaRujbLTQL/dHWTsWCC60ByHzwL5aJC5R6JhjrNB7cNJqeqm7AneP
fnIP7ij+uT/SSlYtjaQQi/tFW+LRsPjIbCm8kizXB/fQfxgKEBt7jWaHjfBtZn9Hcjsp0UgNh4uq
8uL2tIGWL+aSG/flyrrCk5R6Bhzxt32CzogNWDaT5+MwkL50qUB/birejc+3mSyXCS0rhIB4Fl5P
trbRcxtqzfODIomDXyUSoNgTKrQbp4RctcXWleh0eBa0GmTN6XqgCN0xwBVh4MM0KAMsTBSjOqCV
kn7JssCOH4Ykq54NrVW3Kvgr5yGKkKAnbcict+2Pqab9joEH8Zml2lPLaj+MThQ+myHC9sXk2uff
iB8JOgTfx6rSfL6eqVPq5IipRqnENPrvqRuIZ7uJXBolNBCiAcdlKyZHhfPqnZs0yU+D1m4Fz9qk
6SEQP1KyB6vV699hNBE5R/GW8lBtpd9HLAa8s+3kibdDCh9pd/7DnB7vT3xli5KCo5lA1517dXnx
UPsYjBy5Vt9tnW5fz1G8M0pPnJJ6Kn9jKMaifiOPYbLk6+kZ1tQVCLVwx4FmeM1iz/zZcDhbuyjH
63UjcleOVwCr/zuY3KhvLnBVHRC8nnjF2Ji8mXuFLPx7N2cN+hyaWeyiOdQ+gvhwUWgGJjz691d1
7RjguSG7+yYfdHka6TQgTW9SXF/Rh/IlNtPhCbqAvpEyr307qnvyoEFEjG+4mGNKPiG6ieN1svCh
N+JwP062eYwq3HPePyHKpfSRQYveUmfMKJxnNSPrCrqkuqTBjO5TYZS/MQo4TPnElt3cG2RAm0C0
K1Lbj7I8Os9pXh7muBIbcbjCu3FxXeBYQcpWIu8XgUgVexSzjVtDWWUCwp3W/DEZiodLgElhz0zt
vQim6Cz0MT40IlB3Cny3JxBkdC4x1zmoyqDtHKeqX/IkLLHHSqyNL7t27lIspPnLywsBksVvGPQy
VYzgvnqJ3u3VMs/QoziqBX6Fo4ZBwv2Pu3p5vh1usVkgVOaxGoa2L/pe+xG0pvEvW7XPT11ZD/Y+
r83Uxyy7RC8/M8UDCJrePHrBXG1hQ9YiGooRh5nsFJMVXUc03kmIfdi97StD0n7zIg0BSb0KP6RW
EW1EwdoWdUlK6VVJysfyNOLLR3bh4ns7qIqxB1oyH8II4OP9pV070qn2e1SrqMLfpNlgqYfY5Zjx
IwRVEY3HztQAsUWZoyw+VmYfbTRtVgLHIAAcBBsQM7upEsN8E63wcNZx+rl7DHo0Geo5V15YgXE/
WlYBiLX5jYOd/jf6tigRQ49cPpb01AtCV2FQo80CBMmFfhhQIvX1zoo3nLRX1hMiAugZ2UBh8y4j
NZp7NDUivlosvD12tPGhF2V4jlzU/WHytYf7328lIK/Gkz9/c41kajcnfZI4Ph5xMeLOeLk4ZTPy
QqiSjTtjdShaGsjQwZAhhbweSoxO1gG6tf1cIP0Vgnv9MFTK8FraW/Lua4vIZS8pukDFyc6vR0IJ
r6lAd4WXoYwRAcbK61g3bvs4D26yT8BgbyRX8jdfZJEGGBaol2hASE7p9Xh9nCsGhcrwYtSOk13a
oC9ek0LTyn1a4kbo2ggSHqkIuVgUJDgHIj6bXO5/x5XdTmkDiAYNKhLaZXWujUaV+9cNL51ApdcS
PP64g6qN3b6SdHB0QUlGJUQCQhbRYulZnFWVEZJktOIJsZD+2XZn59mpbfspDFqshVihNtw5LQJj
92e4VBWSBUjZMSFfJyOgJCe/+ptQbXnP58pYRJfIKb2KTADwNS2h3DWfumYAZ6xVJfVBdMOxgsDW
KQoerKyn3dkrucDtIOjMcz3a5nySog+zNDJxuvOAj1p6sFxRI8eArjS+IYNZbfEI1hbOgljD2sl/
lk3tDii5ISwPdARl3AgRJMU5BV0UfcziuX3wVBBLbtpg1osD0fH+uq1tOy4B2k0S3XXTUgycMsjc
dlR8dBTxWupm/Rzk1nhIy3HYCMK1fQCGR8oxkEXdvjHYdGpezPGl6KLUO1fAPuY9cOes/cvG3uIv
tze076NiAkOJI9N9SjVeQBsk2rXpIkWmy/ccHZ9luwvF+LY24y66uPgbHT23DrDQCf9pJozy7i/s
ylUEdICnjC473WjNXMdjgjCjaqKb6tPE6+xdFIdwpWKMCed9lIOQ3PW21w7HGLx5srEPVw446j08
oKhuSBzYYmgdkxjD6BvFxx/E6Z7zHk+eXd2XvPlLfvZHY0ZdtXEzrSysyaEqca2SorGsdYxRrAsv
SRUfoDR+NG3xqmb5a966/cYXXFtXVpMEEEARegDy52/2OeZlnaLpZeBnWT1GO1XBLWiG0PlQDU5f
73rwBQXQiTLfepOvzRBKI88APiedh8W1Mala27XZQAc6ayP3kAqlUFG01RJj54z1vJECrxwJAAb5
erhnS7WrRe3I6ZSMq4Secz0KPTx7rQMn1Z16t8XA06pL5L1c+2fkZOHnQgmbaSOEVoeX/uTyXUxf
ZxFCqdJHbFcXMzlNV17xr4PUEzoNPpoNacb41EHnLX3EI0uEQeehV77c3z0rZ4WUwaF6Ty+OPbSY
PlpHpTbVSXRJsNLp/4VU0UYPJfHXH2Z9gP0gXCcp4ECkiHJ1wP/FTvMa8RuFfYn5B41qYw9+g8cD
DVdNqQDTpIxN+Ji52BfizAFfyAnzjQ20Qgx3TZeusOQ5ENnL52xZuFk6Y2Pg1xX69M+eMEL1hIZJ
VFBDM8xLifcMLMROaRBIiGw1b756OcL+e1UPM+dU9XmdnB1Ikw/WiK3QIxrS08vY0d/ZCM21jcCX
4Wjjwr19pVj5IFSvDhUg1QNiyJ1Iw79wTqpN9JBrRJPuR8LaYUYQ0n/mMOVjLLZdngYIaaWgFKPC
5mFkVaW1M91oNi6hIcIfMftnOt0fciVb4kYEMa7z9qQmtDhiyHEQPUDv44KPARbawsHcd7D14/1R
dPmbL/JCEhVcrT1QX7IMfn2Spe4cj6VrkbHUbZT/W4WpFj82ljYhyK3P6biLDex3H6bWK8Zzpzqz
cim7wYLiAoIruYS6kSVfK9OM8G2tjXp4DIq+e4mG2G73rdELaa+Z4BBSQPqeHjBUFvUfMa91+6dC
FoaBWI5FMurhU7gl1rLCcYDmyaYBqks3+Gb7DqY2pqBc44viZYZ3wW/CwetK4l12Fc5R4XOXqLjS
6Niiqvtubljh3DIb/YS5WvYivBT+2/3VXvum1IrYy+ij8kyTQf3m2rA1pVEHw44vmhOIS1zZYh9l
YPruj7KyNchrACkDXKeXtSxc4ATj9rXtxpfcsZIHlXT4Y9rOOE3Hhfb9/lCrE0LEiL/R5L3JpuY8
wWtnZokxqhrPI+iLvQYHcWPZVm5b+WezzeHMkCEuYjRTq1Slahlf2g5wt+LUuAEONWCCUkAaE6be
PodaJM6/MzcWETEt3p/Lt2A298iCt2xAPdTCfOdNppIccCnMNtZw5ZYD4CkJBkhPwGuQP38TFMHg
NqUdZsklDTGSPDBHipSxoxvYoqRFMJ6xbovFC1X//hXpleT9qGjeO0wQZw0H7anlQRNWM8bqKaIt
5lTzLMPAdF/llXgpajXwC0yA/fvrunKWMlUEh2CKUBxZ3uoIP4SCSmp0ya02Oc1gg31zFsYhnqLp
qzriI/Tu8ahnojsMyIDG7vKEA9rlwESoQpwYG3HMosTaDQkK9sg3jT4Wrb9xMyEuDKfXBWR629Zz
jAG13wATxKmvwYO0mThNHOUnOKRbDJWVnc5Q3IAmAAME7BbXEkd3MkRVGl4aHBZAy9n6Y6UK7SIQ
FbvcX8XVoSjXEqoSiLJ8SSCpquE8xOuwH6CczkmDdXgVug9K3g0bvJuV7Y7wJjVBKT5IU3Zx8834
KQ59l0aXGSHg4hE7WAOfYx6ExkFUMzTjKUoSfAPzdo6+3p/lChSPLhvgMpqy5Hw3walZaYVTlRZe
yhnBpzMgEticI56T/zZRqz+mI4nnqZurwDjQNJ9QAwYAZ58cO46yvZ103bTHnsv82jeSiF11nfPU
2fyHo20l8UuoWma0kaSufRhw9hosr1/wp0UMpBCUQLX0nj9UVrgPYe/5VIGyB14+W/qCazVqChyI
ZckW/i2FSDGBQ9DU9SSWWX+J68okES6HY6+HJQ4BUXQc8mY8VkEcH6o6UvdVG28pJK8cl0ig0DUn
9eNGWB5XTeMOeDDUsu8q+v9KLLQeEMowsaiczf1kxsMfrpX/DJKq34iNlbuO1x71CYCjPPmWCMA5
skoEc2n4pn3Q+uiD2B+dcdiSHllDSpCxeOwzNM9veVPjJDpjVKHtkW6nBUx7BV+5KW676KRjS/Yd
GEzytc2V/qvV9vwPaO0XvDWjsixPyhyl9tlpZy/ayEZXDm2KdvDQNUR1WH/5VHpzSWVa1kR07gHM
1nX6HDvh/B+OATO6SFO0E1Mgvt3fiCtfGRgaC80XRorlBi84OCH6L/S6hpq+i2f/52jxh6i2n/Hf
/Fprxo+yAK5yf8yVc0eyTx3uYYDBN6/dZoAZUKcjKOTQKL83QT7tVRc1wXB0KNPO4l81tc2Ns25l
97J1eVhQupe8vMW62gYm1qS+MC685DuVpnaPVzy95nquD/dnJ/+kRaJPKigR3TS3aRUskii7tmzU
ok0a27HZx3ul1dFeauxEjHgHstt2pd1a/aGMtOrvsJ6bYO/ltfJ+OBx5OKvLJ6V9tnxHlXWmYD5G
QUETip7vnFS1XxrHCmAH2W21ZfCytrjoW8kmIzXnm0TYakYgrSbFEiwHM5AoZfiltqJkHxt99TsT
ezOUPDze7I8+VvpwzPvAj5ukOFcdpkYiGU6Tlg6/sRMp6MCYQwEJouPidsSZRdOToIM4k4/KReiR
+jTXHA7uVLZ7d2zM8/24WV1Ecm5iU8Jcl+maMAyKaVkV+IaaooSHyrPaHfWmzX8a2qxvITTX9iBv
I6n1Qo/7pncWF2qlNq0N4cO2pJ/gGOfJC55BVnrQp0lQYEl03KNRoIi3WtJrEyUNB5zMIS/bkdef
0DNGe4iQLvFn3EiO0kzipcDyeW+UZnV8/5pSwaOt7ADyusFkYatlT24E+akqw/nU0WfdN2ao+lrn
blWA12YFPpgKCbhQ0EqLbd9GvSrwCXT8tByyj7mqhey9ydn3s8AZ8f601o4YEifagrLdepNpD45X
pLNKY1CYnfOxQjbh0gWm+gl8PsoBWjs0zzyzmgvs0uH7QGtm6329dmuApbSk+rFM4ha5UGhiWD/k
Fg/DKAjUi15h53maKZv8VHHf/q9C2Lo5YBJpfCVbyLbwfGtL7f0Sr6Cwz2+wDCB6eLQdPMd38in/
0Ob2eBJugzUAGPKv91d6dShc2dApZrnNZZPLKasotmj4+lixBac6MeZD1cfpg9rov4HRhlBJ/Z6B
+KbLI9vQJ95WCkM1njs/CdtALgaQ2z6qkhFf13orYFeCiMWTYBpp8njTHAmtpOji2XV9if5twH5Z
82sFirGmElWG3ycMrmgCFwgr8YgoHya9iX/eX9yVRA9QAlcyp6ykPy22zBS29WyUAId0YWFI17TZ
oUdE/3h/lJVPSK+QPiUICzhPy3ab4aKFqEfAtbvRdU5DZUawCPTxjA+pvbEvf6Wmi7uftB15X+gD
K/oTUY71q9V5nt93atr71hCnBtZz9Db+Rjls8L5qIgswhOi6rP4ZKq31NI9m/KKJwBBfZhNFnqPZ
C2d4GRAtGk9DW03ZF2XonfqStpOjoepUhvlzrkX551LQd9nBCppf7L7plP001On81AtN/UwDGJdy
Bf3w7jxPwfSvlwjENuKg0Y2TPuCE2IEJLfYDJmzxpczwEZBlZw09J3jG0cM0BLvay7xvmjNM4yfU
+bxmrxuxqflF3GSftbnBuKKBOd4f9MYr/2vMLgPkLBrR7pO80BG6s+P2h1JWeoBUWkcouVUT/WGn
7jTuhJ2axQW3s6qnz2AKHIsLD8sMFSt7AEgqbTIM/IQ1Y5Dqmi+JNyXpV4TyDHUjNlaybQh+PLbZ
BQTgcntPdT8nndxzVLWU/TAk4qIYCWpYhTVfer2w318xZDwJdELZ6FYqJCYFDSysVYkM1flUYvLx
0AqAV73qbeyttajnDIRHBVsHiQP58zd5Utsj84LcbHiJLDMtT05XhCGGgqHbnPQ4KbYQiCvpBDef
9HCAu0WzdbmVK8AOvJ0VvwMYdOJ6DP+0prHZJWg4HxIcDw9UjoeN7bY6R/5UqSgLtmm5syu7xhZG
hYJf9ENz4eMFLwhp2R9gO7fH+4fI2mEJCR2VXIShaNQtLrzGGc1paGr6EgBWsFBz9JCihVXHNtI9
deIejGwqzT0OaeYDdCsU2ZLIMSr//m+xNmFwR7LlCu/45t6Hn55DlKBaKKIhfAUtW+zNuXa/5Ire
bETqr0t0eZQRpdTOQcyCTV7MOI9rx2iR2PZrEsHpc+cV5V/0Qx2xE1lsRqcsm4fp1OlBgWF3rCRP
YUsDbZd0qf0tRZT/Jc+E116MzFKKA8ppNt1bC0QTFCTFTD7hw+0Ve0y7nHinRF39iltw6u6HplWR
IGtTJd8X9EZ+gN1IvpCqFsoJRrb2gNlRFu0GVE4e6zCIf4NtJhXnPelXASxzGccjNTlFs3UF6Zv8
NU0N7ywmGx1mdTQ2vuXK5SeFOBgHvW2uYLmjrjZoonuoNrBj0jZD4j7n7C1FvPEZ1ypJlJppNdKY
4TRY9ihKIUyvzk0+Y2yOT1VpoI1hSUFvT2OJk8I0/xYQ8o+jnX4b+ihGtUj7eT9qVw5ZfgWqSIB2
VyRjtI5CZuEpbFMkAXzFTLNhV8ZiPgIU0k5aWoQboIGVbcKxR4Gfy96U6OvrpW1mO8WfHPmRFHj7
rgj6bG96SnzuFO7e+3Nb/YrkwBx7v+pki11SzaORWJ2h+BauPz4SX5M/eLW1AXRcG4WHtQR0SWnV
ZVEoLiqsYoZA8ZvQnPBqARivt2B4789lNVYkSA41VUrqN2/C0lVid5wo4KtB7Vw8KLF+MRrmh96m
8m154/wfPWvV3pm9Zz8ZuTVHBxBg9qf7v8bKVYKqiosiHic6NYzFVYJDe47FUExZPx0jf4Jluu+7
OjmSmiL/7I3dmbbhlubf2qASqwT8AGw5bIzrkKnoTOVmONDljkIE2FUleDC0pnjOkPLEQaGo/tC7
qt2oMKxcKkjHEKAcBNLZY3EE1E0V2+OIukkYxeKLhkLpMWwrQIqzER9Gpc4fR9jq+2jk5tSK32Fg
SLwJzlg8cG6rNipCVVKgjX1Jk/O5aEVx0DzxM3CpNErS7bu3CnUNwB3g0GHi3bS/Eq3VhK43gR/N
jv6nY0yRpLtOG3v/5mUqWRBSxUUCnflbbqU3x+qkV23V0tXwPdG4n+q+Fh86T28OXdY5L1VuOJDw
BKBE8EvvfmgwNKQSKehIOZmc/npoPNOCBFOHzh8xUlV3sx1VfzXBPE87p7CCLZ787W6V+uE8vmlJ
0a6lLXE9XDi55gzJdvCTsQuHXW5laDmy8GX7Erm9qRw0QSF0PxcineAbikzfZfpQkFNbVpJs4FlW
lp0HskfPkt0j1Xquf5kkaW01TIqeuRfoy6YA9/NjyGrg0dy531y16sxT2BjOQFPJ4jFx/8xYGZ6K
srxgSI+4TRfHcDcjqTrQ4fdJW4x92VJY2rWz3WA8HvdPTQGqU2SZ86B3+df3jwzRWb4suctvmhUe
tkkUWeqBCyCoESoR2aNamNW4M/NiOGtz6D7WddUdgFYHl/tD/3ItvkrREH0C20jCTYuIdGURAciU
YQTiWUTA7PQPad2a6WEqAv2g99F8HrVGeRJJZ3z3pk76SsfNKVGNYFfZzSx7mPUOSbzony4otqR/
bk5TqUbFhc+/QA7ZhswI3mzC0oAYHSV673eDYn9xC3SwCjE7ZzgI85+1FxmvnZkNr/eX4ybNoPhm
UcyAcc7Dhwv5elABuCa0Gr3zRSZU9YjGZeY3ThR/GLxSqU+QFc0t37qbe1nW+0xUzujYSD7/MuoR
ddeTUPS+V/DutfR4OqqUwY/3J7Y6CtghFDG4LG6gYm1Tm0UQNL1f1531N6L/4gPlhS2P7LVReKNx
C4EXkD2S6+WrzMwt6piiRT24ForNY4kvj7fVKVgbhYa9o4KSRT5iCXtrJssUUz/0vtkq017UU3QY
nGhT6EUetYudQT8b/yoAXRq5/CIDFBWVChutAd8cHPfc6WVYH4rA1j4mYWXFBwE43ttRALFe5rgs
P2L2WboHJLDwVphE5m5dfTehCXsDHAlS5iQ0dBTk8fV2Pzhw+B2tmqU4QarvjIKqCyrkahntbK/U
FRrf4/TvO6NGjkl5Dfs4aJ43TbZWlFHfAADzFdLTj53ZNi+5CIaN2FydGWRZmDDc61xI1zPDh9Ky
EF2dSWHQ7i1NPByTLq7+oH2rn7U48rao/DcnPf1wthp9NZI0sqbFLg9HhLj56pM/Z2Zy9ICzPTlF
nXwejUjsRi10zrpWVn7YxuF7O4hyZHoJ/MUdQy35eqp2TDMIFIjqK0olTmZuxJ/MiV6C7Snt1sEi
/6yr+JVjcZ/x9SQodvk4dA24mq1QZh9os3msA296ams7+jzUZr7FdrxNJBgM6Tt4RiS/ZDCL03qk
Q4j2HP44Q6ZUX41Bjx7JR934lA917+16EyGyXdtY7T9D6Jkvbu+NH5KEiuBGDnFzNtCmkZJfnA3Q
uWjZXC+wG7aix/tk9vVKLz5C1mhPIMEQjH7vxtDQNuKFr+v8G+bK9TB93pZW4hCyBFiQ7MIK5Yu9
p4Xj1tt7bT5vB1rcDqmm50qVGbOv5Yr5mNR9dczT7N2oK1btzSi/cKdvzhZMRskPk2n2IRs3u6jo
50/CTP4J9Lk/IEI/bmRaN1e7HA4TLcn5kaxSOek3w9Uzeo8RMhE+oljzscQ15RKb5ngekrnaFVID
aMgpCv/GJ3sz6GIli2LSrNnsZ9+1Ru2M8lD+EFaDvhF/t5tOo0DCvpMFYYJwcbSk+OuY9sw+wOh6
+hjpU3VsnQRrZqgOG0PdhgYJOxIdUDGRkblRRFeUJGobszf8QkmjgxmB4DG7Zov6djshOYrc0lSc
4RgvTixZsQRziGA/dtXVXp+yYT8Yo/gcd1Tf73+h23sAwAqBAYMA6OjNUzYx9SxIY9XwJ6jTOxdr
5+M0N+6xzfP4MIDG/Xp/vNswlD6YJN6SMwGjSb8Ow5boziC7Y1biZf0ZR7Hqr7JMEPANRRgfkwwv
7h1QVnWjELO2orJPgCwgX4/60vWwJRRhB50I0wfIGR1A6vX7TKNZXiqGuhHzaytKLUbCKVhWIFjX
QxXhlFQqXmV+laXVJWq79DWs7PlpxsLkpzdRst04F+Umur5zwJqRNHEbcPPcaC5bKOjGIoL9OeCL
9gOBeKd6gOwNIcEQeYksMkYF1jmrcwz6qPRfClMv/7n/VVeWV/ZzyZJIJ8h0FzdRoA9NJuICAa4A
S93Oc3B/TAPt6LrJu3XS6ImwOwhassPbxu40RXSpQmjxc2lEZ0hx9mFmbY73J7TyEaHGsCkAqFJL
X+JGoYBaec8xSrZSObTmLKQ0hNUdII6KM+Ya2JreH3BxsNCJ5WJDu4QcE+QPBZDrqHFAARR0mLIL
lRX3yQrQrG7NaOt9tzIKFGhuFhAkAIyXr/2s7vAxbbIMvk5avOBDWR/m0t0ieS72uJyLjn8eZRwd
nudNc84xqzQVQD8vplZ0u6xLtSOiFn87vTaLnTmhPbMLQUJsrOBiG/waFUAMjzpqyPRxFxlt17Ya
LIs6uwxWXPyJOU3z0Ac4tyI+nJTerkwrSSPuYlDjSO4YH1OXftrv/A6woolNyWFYQi8Vw5xGLtXs
goSz+4dlkHBhdeXsqjBI9nY818+K4lU7e0ryb5lZi9f7QbS28Lx1aOfxmOa9KX/+5o4XGa3fvqzL
C21mZC6nwfgeOHa1Iz9r97qiF8+Qwzj13j2qAaUe+QD69KjwLEJ3Huqx8aaqvMyQzT6FraqfK3ts
vjTq6D4nIv0Zg8H4dn/MlUAmvujYOzS5bqs3Wllk7Vz3xcUrK+NDVSrVLlLU7H84O6/duK22bR8R
AfayS3JGGlm2LNty2yFiO2ZZhb0e/XfR/040ml8Dv0CQAEngNVz1KXe5fX2UC1sK+AEPsE2tBsT9
WZ0GpSYAcq2hT8jvht/DtqrEYW5n0dwS2aB2pexc11gb5ZUfizpC3qTps658fP1X7PP3n/t939jg
2CjtE+nTxjpvbc1DGI34OtenvZjwNXOnn6tevdgoR/vT6yNdmtU/oEMiRC7y81eysJoNy0JVn9os
G46RzL3j5izi5vVRLn4Pd9yfp4LS8j7r/9mlRV8Wndtt+tRXpJ60ILu4drKATMX4S7jTn6nD3oOS
AkSf3RL7+VC959WVxgrtFASL/Xl2JIzQ0eDsvkUReI+A7XryT3lVVE1KIdJTf380KM1QyQCfG1Cu
P7uT0IkBSVsOzWkbhZH247SeMGYcD3PtqhQRbyKeZXCuxDoXVhEQUuCYVNF3Mf+z+Z2rOsfQa6pP
c246Rycb6zha5muejBdWEVYMPZC9jw9+7uzTHNT5yfUzfSos6caibJqbxrFRoTOM6fD6hjnnqe3L
yFgURFyS6n05ny+jkNTuTYPT3rdFt9w4Xdb2MW446r2c8aE7NgDP73O/m9Z0Qg9H3Nsw9oxDtwbt
jFVvpK+JBV6aYrR5cI6HHme/kHdcVJGPm7Xy8dOif7b2PECGxzT0Ss52cRjeTxBWFN5e6JqOSy9a
4p36JNq+e8xnEZxwoTXS16f3rDLzZ3b540Ek7n2QF3iytpR2t0StPnlTJJxYU8z0U0eNlXUc8mK+
c9cCuelqMqqb2kYC8srqXvjIyCUdoB4OBYkN+3xxI0zecqPfutPS+s4nw6vnOysa7StTeWkPIcJM
QL6LT1AmPRuGTsNMXqK6U2645lNkdNlD05nBjdFZfdII10ga7POSadqGIw6OUWKLpf3kGUpcSSEv
HBx6tBCm6VlapCNnd1K5jJ09FHl3AgWi302+p79QJmpRUcynKzftpakFc0K2CpKAv/af8p+btmrK
bbEqvz2N9LQOk4Y8xx76yxbsDlYiGN91oCCdEPmd3QTQnTODTFmczECj3irZaXzNHE2cUZ5PcxeB
7t/ndjb/pbnwn5GJdHZsAiTgF2B5qQmFqhZiIPXK/IMzwPuGnjpeIVK/mEW+D/AQDwjFWOLKswXL
om7QoSUqOGTBGGtoj7Fe22tn/eUG3YehWwD71SFBPd+gSuYlEWpWnvKp5YyvChJC7HUqat5NQs3Z
k10Mm3k3z3bvHCdzKgGzK08bBzoAmwjpIFaVfXr9ajiXa/kzw3tbdCfkkqCcx3ZZo3s7KPrqpJvV
WXi3TMLH1c0VvdGFDXcwVbaemq7egrgIq+inQ/SbxfDDzOpNVpR7I2sQIjY7TDnjxXf6b9YKOemI
o1zxqe8aoRFEEuU1psqLQ8ZkogIBBh3CKCHG2Zq546QLzJzECRWY5U3l6/K01BKLSqmiK8/txaEI
LkBTIyHy4v4yIprEKtrECTaSuN36wo6XWgS35SafXl+NSyPtfvQkvwBVX/Btc1UDYcuHioOm/Hhw
uuEks8VBWEEah9eHOnf2+rPw0F1J4/ZCFLfm86tjQrE4x0VMnIg17V+1S58M6poTPRkwulZ8j6X6
3rIG36vKFNWdD+s2jK18NL9Bcutk0naj68QtYc/41msm73GQg2ccAlkGdbLYof5hZplrxVO/OJ/r
EEPW2JYKtOmcO+u1r7k4cX8q86CLXt79dguSn4Z7dQpmXMrAEFdxa3ZtMtFYuRLxXbosSOER64bw
zVk+C1WwuSw0uOXq5Ja4AG/jWt4D3cqPry/PpVF4ssG57UZllIyerw6A3CGSQVCd/CoK06pA9qgu
Vz/9+1E4+bzNAF1eWhhgYLtRzB/Lk6dWL8VzzjnCO/xLT5Z9p3GDg/3Ywa47a+f5t5TwVYoaQ8vT
LOz8/RKiyu35o/r7S5xRiCMBlIPSP28yr4Y/a2fMGcVcuwM8JHFEJ965EmVc2Gj0QaiA7aLtRKxn
105nRDXVP8FdoNs1OAS56FFeXMJQx36Dg8+VbfAicmPqdjbJTmwlhjp/34UqkGActuoEPGS9HadQ
QyKRsPIivIK/LFaBKLhZOf+YsrqWWe077FlSug9N4u39ufZeqKX1ReDvBZXqVEedk3ZO3hown6zN
uV0wsX1rFcv8WQN1+416cfCrNb1fr+/NS+Pvks0eiTkM7/MT4Gee0LqLxGnSql6PRH1hB3tYjuHJ
j4TIcRBsu8ce+N144MbC7MDZQlFfCbD29TyfBcRnAS0gKPgydJZIhDpYsIhTYU7qxll6LmIX6NaH
war0x0JUpX3Xuv21EvOFbeZQqiX9IJJkl51tMwTRZ9RvPbxJZ89ZkyzUrReXVL/B3kJj+PsHjiSS
i2YvKZG3n8d3TgAaw9P6VLezaccW9tgf2rDNfy3O6l8L6S7M6LPB7Oe3gXCz1vO6jIx9FOqNEVZ5
ik6/GffVk1GZX+vMq68corNS737/IA9AqwUlXK7U80M0lsPcRo0rTh6K0VMsZDV/6jVqw9hQl2a4
Kymp5e3ru/ecw/xnUJr73t7opzhwjnSte+Q8J+zuTypst0d03nOkx5b1Fq07nKR9PR8nvJPTpfIt
vDXrKQH/0B2IH7sf/aqv0V8uTToPI7h0rNSARJ3Vudg95dLbIYGFV/HB5jTeLVHY3I95UaUZeRNw
cYHV8euTcOER2y9KwmpKtqjcnj1i6DgJ7Ru1OGGMvj0ONQCw1jTCH6+Pcml56cRAIdwFUvzz6B2J
HmzVBwKZrQiNo8ae+ogiQfuxA33wQeCVfuXRvHQ2OSMcS84LR/3sOfMHwvM+MphLh3rztC31wctH
LGp8dU2c//JQxOXUQXl0zpsU5uIvGGcocfI724u9dvnRuNaWrJF3zWDl4lJBewEkSIf1xRVQ9aVh
SED7p2Ks9L0ZGPNdRm3tSrn1wnO2K4oSRe+sshfCypHZ9WMwk2jhbL9NDzrr8yVeonJrDyWq/B1W
zLljp1G2tMGdLuri9+tb5Vzbaz+V6HZwEyCIRGx1njVsbh8E/UYoL3SImCPIcfM2N9AaOBlbJ+av
jlUG8otua7ydQ4rqc1waK+rz8RAF9dNaVr6bVk3V9cnmVa4+aOw0/WPURNY187ELC8IvjSAH8Aa8
5D+BM9ZO0XF2+p6sRshSvaG4ceXoXBqEfUxbmF4mw5xt5Slzqf6Crj6VtO9vSGxE7G1rc6UecuGA
7rklmxj8OrXSs8cMBSE97bKgJ2/ugg9WtpYPvbeU/6xNKJ9aYvVrdgGXBty1kqgX/OlYnr1nAYhG
o1BTfjLquk2HEi3NYcnXt6GxfXNofh9e31V/QsuzIIFInd4oSNc9wz+rPDUZdh1zPRWnQbX1o+Nv
hRtD5Su8lJ63/mjN2VS/DTPThytIx/N2HreJ8r47r3f+utne0RlFWKV6b7n9U1XKUeACqmJN/UFN
TmyuIs+SodKLm4yLbck4t5wiP/hR6Qiq2qFDHQaOjxFrVVlGUne5QEB3l+A5SlPVxyiojO6uzUJn
iLtFVk6qqqCjaw3+Mjh21lKXf39HUhAnoOD9I788n5Ha1m4IjRUNmdVdD3OIgRJkGyfNhn69MtSl
xaarSizOsd4LVM/jCcl/mimvwg9YovWUaVt/GoZafoe7aCalMOz/ZXdRy0QIBM0oHvaz7ZzBq3BV
jrPrbI1BmtfOu9xyyTexY7vbNuOa9OGlM0rDk1o/l9fuSvX8+zYlzBHwDkayptmnpePlaYM5z5Wb
+cJLA04aKaq9Q/2yO22iQ563kW/cWvZgQu1qrTe96voPCIKIj68fl0sf9N+h9gX9T80SghjqzCEy
Sj2edYlrCHUT1IhR/Q+jwDSgKABkAhGl56P4/rYU086YyWXXxYK6+A1dvGtGoBceNJqGgA6RftuZ
zGcXqCyLReLjkJ+ywMEQRFjGATp4eYRWa98pvytu8lCaaS65817/vkvbPvqDynPhbKAN+vz7RnOw
4R1xwsZlLZOeI39TT9KKI8HnzpPyktfHuxBBUrrEMXLXEiGYPtv1EbQw8tAAyTJ3NR7d3gqPgvLf
cc1xmENDRUKcXa8BAi8Oups90BXiH+c1qoFmq6y8sDjNlp0dxLxNydgV3glJmiCdam+4jaipXola
LxwF5J1wxEQPDo5qtO/f/+zPoPfbzDB69G5Cbb1rhD+Q7AbjZ2OKnOPrk3pxKHhUoHN55jniz4fC
tdGfQsn7q8syPI5+JmNlqPxd2E6//oeRyPGAkPMAe+eEpkpHylMNimyh17ZjYpUYKNBgq9U3hTfm
NezxOXB1j7Mg+BDgcfZ4g1/oByx50QyiKE79MI73bmiIY4DnvROHYe5/7GfU/A6e2jaVuFnvfndr
p71vN6WutWf/Pz9kb35xWGgtnm3bvGmDtpaokZdW66SF1YobjL/G42w3+JlOkUEO2E5MhVWHCapZ
3ErZ2B1en/wLZ3W/HXijYM+RhNnPlxlWj569BT32XoxIqVXBL+XYPZJOwqOw4gf/wwZ2aPpR2QXI
T2Xv+XCynl07q3c/+b2+l9bLWEJPHIofA/joa8KUF25zdhN9LqrIFKzPmxpLveHyUjfGbanmOYGZ
192twjRPr8/gpYOygxd3dVZwweeP4Kpaf/Qk5N+lKfsp9cBr3a4CWlc8DaXz7fXBLi4XeRD6O7vY
2Xm7q5hNv65tGIfFNLVeooealcssuiBVbaXzRl5wZcUujQgFAcEtCl3uCyOtxg0W3hY47DAR0MkP
XTUCY6jy7J00/HVIPakC88qFfmnhKIzQwt9BoS8gqG1jkKjJMT9VZcUxVG4EScC/NsqlG5ywjLiC
ysPLOnYGt4jWHqF4p40RIIaPg/BNB2HtiMr88GagC4H5uFN4N6+v4YUNs7ea0deE8QfZ6SwqjGaK
S4U22ZZeZd0VRV0ehDMHcQZs4Mrinfv47JedvwMX9lYUrGZ/X93/PBiofm9rVE3laSpyZd7YKhva
VGmZbck4253xOZu91j86ylblrfY9o00y3YOMsbcMaIxZmeFHMyzoo+bCqW/FqKYnqfrKP1Ze5plX
AodLM/PfX3t2I3bGWsmhV2iLABxJ3XVCvG4e7BhLzb80uP9/EwNezEatHbem88RP9hX9O3rU1H+2
6ZO5bHVSa1rHjtG3D/XYuGk/DOOVld9X9iwZ20lSRJBgq8n2z5I/pJe7tu6IGQIdVY/DbK2xb1hF
MmKnnYS+NFI0MNxvLI+ZTmOkHl/feBeOMqicXZiBWuP+DD7fDFNd+MNc5cXJt7Wj07yTNE5Db1D2
Tb5gzBGvZjBey4EuhKGkB4CgCHTJSs7zeIUgGUBM3BQiwy7fWGPdH715FvFmSItNRInVwgIQqGDx
l9SbP0tMcEaURM+FIvnZ5y55UwkbDObJaDL/oQ7MhoZfYSV21QVXFvbSzEK6QfNwB+PRFnk+s8Hq
g9VTey+kyvaQvnWsG+UL+8ZvqFzmZrtdOSmXZhUuBVkR8ANIKWcDVqOqHBCC1anIp/zL3IsGwFVb
HTrPWoO7sh+jOubKjI5k74a6MvifP/1sH+NWSqBNzgfY9bxU5Y1WRle7ZWbHohohjhpum0p4HMWd
g+hJd8ireqLfOeVF6gykvHRBCtOOOyfUD0bRz095ZwCLFbnd6wcop52XNLmV3QXOOIjHLCuHx6gL
u7do8uKH2jRhsx270Kv1lRNx4aGBbgqNiRsSG8Xzzbl0ResiRVqc2qZaHjAZtfJ4xILq+PrBuzRM
RM+E/ISG0YsqE7QngQKhLE56Mtb7cERUSbvBNRHQC7cn0rFIZrAF0VI+jyf93ttGf/bVqfFgvaQO
DBR0sY0GhJxLWfj7699kX9iCIRpcAHxonoKgOnvGJkyeGrE3SzKnD/Nj1jfLFIPQsj+Wyp3HxC8a
ncds08G+We21qWL0OSMY1v2yyu/K9qrtyHeUMl2rdfzloPm2Je5id/I2qAP+gEUZKNCPUZj1N/WW
L48z1Iz5wTWLfP44+H4uElfj55GMbZYbdyjatrxY0yjfuPmoH2E2be2VhbwwxTD5ENEBekeR5Xy/
IISixmB0FNGyVluStdN84+Ru0ZzGir9fCYPOqdr7DYZHKuAfGD/wUc+H26QeJtz9mOJyssIEnStp
JaMyOxVrT+ZjUtiD+j5gntjcm1DHzZsmN6o59vOAAhO40j6MjamzRurzDrqM86aaNn19H1yaEhhx
4PqJ6RHCOLtltWmpbZnA2+sqZP3NZjway9rHnpR/qXX5ZzogjQL7hEcG4vtsqMGtiwJHF3lCKNU6
IoY2/MxUppPR3vTvv/8q1KPheuzdVfpDzy/0fO9uN0jAnMyhDo+rcPx0QOck8YX+9PpIl44R7xMA
OcqzSOqeFUvmTIxi65U8UY35LlUZHiLUJ2MT0ZRHN5qnBCsXkc5WU11JJS5cSn/cf3YHWUBw58FI
Nni5qTxms66H5uCsa/B2Bfz19/3bXRWGqgxCX6iGnN0Ssnel7rue7YFd2+0mjOZQLPh9GaN1Tdl9
jw7PXiWGoh7JywRE6TykKwczU5ZZ8UFhXtwVatZJ55ORleNq8QAZRQLFv356ffkubP8IBAQ7BDjC
S7xzNuwGKBPUmXLtesBQffamsjBsq4PyCojkwkbZeYYYKBFjvNTZGUo76riNxWlejGk7RTZyvXcF
l2mTtM4Cu2Or6mV5NwE19T/meWhn166jC1HO3o3hUuaBeQl7GNZOmXltQuAx3fJnZlCzx0u6qD5Z
vpRt3Ae++oRYF5VapP8q/4OxNhBtOiJePx49t3ywBzy8byYUGd6A8cJYtpnz3I1lBr328Pq6XNgM
JD00JnkRYQafF5XKwJ3GStBNawjJbpS9+HFtiu229pwtkYr4PiuX6QrZ++ISAdIkm6S+RJfh+a0R
NvVsZsEkTmMgnW9WVMuntdYzeblb3FT9IO4V88vzZnqn1z/3UjGJCINTzHNMxnw+NNWjVWMGKU52
sBbYeCuo2DFMla1KJFLsbcpLIyWCInWjk2kSloPNXehA0Z5a48PrP+bSmYACsEPHCQ5pVD6fhkE7
5M6BJ1Gf9NswJr+3v5a52+7WLeawXFnpC/cYLBlIMtRi9/Bn/zX/SXHJslVRNzxAQP8CaA49Qozo
y6V//03Eu1QjdvraCx2inHiFwuHIKNIKHgHROnFhrvqQ8y5e+aBLx4xglII2NOy9JPr8g3AfFK0x
+DDYvEzc9EoFZeIsRfBlEXPh0C8Y9dPffhwsXHBE4KkI5ohsno+IKDCk/ahSJ1si3h6HLu6GSC82
gxfXG1bwr492oShBJEz3k8Kyz3V2TkzRLmVAI+MeCacQVfGxrtCS1soTnzEVJ5NxVR+2yQBBsHmM
6rnI4yyLgI+vnWesNz4P8Up9OJ+yg579qjj4rTvrQ6vtIUPQyGndv14QFIuRZtqjDsht59md3aNr
opH5PEEn7w5ltHh3yKlgixza4mGIhu3KeB7T/fwhgyVMdxKMDtShF2Ye4Oka6i51dcqQDk4IO7qk
CrF10M4U3F5Zi/39PR+L6IMCKcUoaB5n7zPKYfilWYM8camsfVqME4Ls/i5LHaMiYX6qSdu/ZbJv
65st6MoxWaFrLDEc1SqHK902Im4HVfhvQKUvd3LJo1+AmLoRIdjFhMeQz3OeQnX153SqZl7jK7/f
fvn7aYj80dcEJkoz9fnWDTY0cIMWAFUZWN37jHLbjzkjroPqaW9+0mWe+y+JYwQLSkXcQCJwq49K
CLXe+1qikVzApymvBD0vTzAyNexvgDEU3l5olTOfI05z+1Nt1c0nqzT82Jmj6DCpyXpqxuXL65Nw
Ybi9cs+FS4z1UnO+NMx5llMpYc6RjxSolr8bqw1AU+RT1HG36hpr5uXjytElKgYQEF7AylQuV7wh
PLA/5VB+mAsw2YtprpD33RBr0HW8Re68uhL/vLznwTQjyI4tEQErPfXnKw0boIbDJqZTI8z2sIW9
3HWmgysP6X7EXm4pWqYktUQ58OfOO1++KjNzEjI69XnnFEcfFkv+Tq+Bd4is1ShiNWNunszFEnyz
hrnuD4W39EGKbMK0xio0pl+YsGh7p6X5X4fFyx+aTBbqndf2eKl1lprae1glQ5/Mellr2sxdkQPp
sfP+JlszxM7afFim9/2spR+XGz7jySIyifvwaKoOxfsg+qczpfHVbT31XvHK5pTx7OxrmOfFFvuS
sCoFdmj83lA2W1O9TfU7S+XDP+u6SHUfbcvy07OmqYIa4U06cQS8joRPKWSM4h6agQDG+s/7ES7i
hbKod2wHr1iTLQpW8R6lMvnJ1Ep8DSq7/motW9XdFLbsPxchde2DVW7bFstunnEDGjMh/kUipqhP
I7UhIw4jWcxx4+Hp+nHO9ICBCNxI4d7Ms0/rJDLGtfknLx1qhOvaeh8Msw5/lHPUeoeSOHy+sXFm
E8goiKG7Fwat0nsFXSpPR2+R4s2ojNV8A2jccX5MMiqNGHGlefvJjSZQ22qlDVzd2nSWlNEq3yrb
N3jxuq6x3kudtR+VZ2T5BFtkicxf29JG+taw29l5Wzk1vVmsgBfT5moODC27E57aAFN/2WEx+gk4
LL0Q7zreLzoL2n9DAr/eiHVr+2TcvXJuFypO060MJ/mryOzxKw1jIhUFnOFpNJHgvl0k/0MMynLW
aTWs9hKjsBhgHATmvsELr5jbBABR/jvUjeMm8B2rLR61kt/rNZ8hd6t8pmnRhuEHhI0tCSJMFV9a
L2taKGad/Dag6CoTO+yJyVceuwiMG8C9A+Yjqo1B81hbrDYJVEd2OgJzBWP+V5Yjv5ZYFmAP4Pj5
mqfg1CKZUu5dPmdrYb0jjBm+ASIa9KFoetEdJpnPXdzhdTfGPnL/MgkjpH6Tztv635xxL0VsUDyu
faTLuFwH/97QYwjULqDxqGpLWAmZiEiqrPHHZIqK8tHoO2R/PfSUxxia//hGVKGsMdusu895K+Sb
ynP0jaFV82N1fBXd2GK1mrTHN0MmESLEj+VQ+1VsaHtaEra/qLBJRNEl7jYv+NeanOzrhlPeXV0t
5XKAVYM3mDalI9PB5J25L9rWhlwiGveuoF5dx2Yz92/GslpB7gZ59mhtZvk14gmVyKqX+cdaZNUn
02u374VR9VvilYW1JpWd5T9xQiqMuLQnWSYClmUeG9iQrWkmAh3eNtawfHbs1nkfNdIZ47LOxedF
bN5TlLvjnGzt6r8bFcjStCjD+WftGqsdj1NN/bILw7qAwTU6UP/7pkLAO1ClmRb1tI5xVG+Twb8f
o0MVjl2G00RdPSDQmlt8WRm0VTr2tdemztqX609oexzlPiq9Iq3p/8lbY2jde0XL7GHLiihVMNRR
MsF0co2BHbpbMkzQf9Oa5p6KFdp9iZL9/MFw/K5P12G2H9zckfzN012qmi1UybLNXpGoaNRfS9HJ
39jmOtCGdWOxumseDOxCrd+3K672ibeW45cil32etEuuthj/Ew7I1C0DytCebn8ID9OrOOMyU2mP
Q212HArf/+yb1fy790P52dGjWA6DPw1eEvV+8d5rDD+/AU8OEWjV7Zinhey8EYgWhcCUgD+yiHLy
rI/n3LBv3F6o/OjUNJHiKe+7t4uwTcFNp+anzLYpfmmXuDmug8r5WZplXhzWDsGooxBrSGmH7ss3
Z9NVkYaUyrBrRQTuqTeKbExU6XtfqO91w6Ey8q6O4WVuvw36vDuNbQm3eLOM9QvG27pLotxQt51L
Up3MrbAQm0CXVaQ+eyaKLaPR7+G4VV8BWIABm/phWuIoMofveZ61mCfp2vwHv4jhiwRrgYRBb4vv
0lv99pAj6+fH0Tyg+xiUjJVUZblzLGCbeXGVlc3vuQRClHaeX6nDNC1BkLShKR9s6ACPFqyEJRmW
ohgwXSuczzC5qUGa5Rg2T9lg+gOItEn/s+0AE46jZXSHLddYJ9oBToOupQYzxelt6JIwKJbPDSwd
QlMsaz3cnjQW1QJtTfRQcDGw4q2zEc6kaIvGr6+3LTiExhyAwQkM4AvgVBFRddEPPNVm5mU3fd3s
jL/ALZkUe6Hin3hC2EaiG9tSh2o27M+UB+oWsdcZgN5Y186vXkXRW9hH0A2DFY5L3Kp61HhbyvXR
Wabm3hNFH8Ru3gFu4okUD6vdrU9uLbanWrbsVYTC/N9hRhx3qDfCae4OYd8tlUDzVXZ52B7dBdu6
OGrGYQVWiRxobFTKlfdOO7mnMh+Lf/KaawF3xKIQyVpN7VPvOoU4VhMkl4kyf32HFM/W0v5x+9PS
9NY/mA9W2GM0/Akjau8l1/xo5gfdBfPvZtocJLUh9lBNVj3XoNnX0VtIDlmeruMa3Fi27tvEyTxf
J2h+Dv96OpNevDVmURyrdQgUpyyPfkPi7rCQ5TYx4q3mtUwUMMACM9cSK1B60Or3WPrTRmxR1NSi
a+musQWsYEisvMtlbM06eijyAtEUc/WWZJWYW8Wu01ZfJzkW/9aNPU9pFqhwpapt+I+5Y9acf89w
NR0n6RFgoGoKQImHVbSsc+yOun/YQnvsk5WQ+UNmQIc79tz9p9FfsihdVEZw3PAS2dQK1zEETl2i
fAtVj1fX97Pui+3W9gYIJxefunWL5EHXAGBj3KTChwa9gSkNlow9WdvD0t8K2Gr/OtrQ74WhMdTx
lKvmJA/DRiRzFU1Luor91qKLsT4ueV36t5VdlW+RqsK+oseuDzyH103vBQ4S681aQ/I/ckuY70Mc
4ReCAms91KNqonek8NUj9hbkvp3bBirV3grUbTV2uATvzcqNvOWyOZilKYe4yU2eHRzbigBBHGmW
94aRN3U8dLVskhmyBe/jtDQcUW77f/U2VO+RSyP7t9wCz1hcSTb7dhv08iuyxvym97UXcV6G5VPt
r/WbYnWGT6apeAaR3Kf/oNu+zeLa5oZN8JNQ6Ay7Jo+/IQQyKWEA7sDvZv+bDCtOmLl1zl1WqXDg
Cyh9xlnHpZxYcm7wzzOKqY5zu/bfksuVSxwgYNukbuWM5mETtW0nS9FyL3bO4nkpIB1gRBJ1Bpsj
EoUPgIBw5giyIhOxMa+ZZvsVxn2PKIWKm7af+I/lFD3Ukr4d70yAq3A2R/N8Mw30DOmfSQKvCteA
fxvbG0uY+QSxwCkVRqWyt9kr2TqKX/jfLhlSyYX1UakmfzK8Mfoa9CaPfC6508cKm6ebuSiy7tjh
kok0kW9bHRXqxqhxsVl8gw2vDVoovq6/TpE5NVTuxHiL72uhb+VSOp9UN0qH/MMqnbjpbDCN0dhZ
+mi2hgug2wOjkdLVQPzQnHX24Ia7pXLh0ikGi+QhdUmGJTHrXO1iPha0agY0yAy0wxfoZWNs+J74
Mdp66261WxgflDIRKeoBqj9ZO0Ak8ToE1OLKBz4eg46wb7UyFvp3KMBiPbbM48eobFozEUM4fe9N
K78v8JJZE9E5sr0lT7aqBEoFL4lBsiMID5X7rnMzTW8wLKy7eTWs+UYBu+tjGc7jJ2RSPH616UmM
vlbf/C6aqrqb/WwWiQ4QK02Gtlm+tID2hriwen/GCNhZlqQYu2mIkYHJGhzHZ1EcrJFAPIk0mU3K
VrV0Qiup+1kId0KtKCqDKuaVMcy3lgEQ5A3JQSBjG9k0UqnJVh/asqz7GOkf+ye0c48QJNKIVQdt
ow5zpdlkLkYtc4zgR/s+B9JYxygPZD+c0Ro+b43qlnQh+NDM054JdGpRXTqtYqBwHi6iizOalqBv
2rb82Fdb9ABhgfd/89duPvaESW5ctVH+c2id7B/anpZKvLA1p8TP3IZhkRF+V9NH+tW5HhF2Yfof
FIKBXayNTrzLG5MG7Kq95R8MhVCGjyx40IlbN/2crkReP1zP6r7sCmPGcSYe+Wps1vgb1T4l4JCO
4X5Jq3WIBdHLP0pOfJ7drxPVZXgA7zL6MfPRNmT5kxRt+S0bWfQ0BCRb1FVNJ8gmpnaOq8LlEs4W
jx88zxaiLZIcQ/WUmDJneAuiwXMToRv5E/Oo7qebR7wa0kXgLW6LfivToTLcr+5Ibpa4SzB/JaHl
IuPCAicZcj3fi1y5ZbJa5VSkhHnNPj8KSZFhk+t3b/HbJsa+h9zSszfnO0RRIh+jnIYlFV4kO/hL
U/21zMr5lzcqoByVInWKAacYD0TsHunr2MrsZmqVNcfjOCwss/Ta8oDRfA95AZzlwKu4rN9UiQhd
PASdaSQ88NVdhhkKt00n1h/GnJdvanvpq0dtAQWqDeV/LiCKi2MzrxFkhLqJnDcIoJdNGvYqvwmz
bhApcWcDgMVap+ZGTcgzxEu3OjlxdlZrYCf2SOasXJtjrRaZmJm/F4xVzjOOM0v3L6a5oYjndSvJ
Aan9ycP+aH/fDHcZYh9okEi5o7N3S+uUv31/cKvU6w35YbLNUqf7pn5T46VC4N76ZpvAK/g/js5k
OVIdC8NPRATzsAUy07NdLrtc5Q1RwzWISQIJBDx9f9mbXnR33JvOBOmcf/SpdGgTgDZtUM9Zpsfv
6R4vc6Gt3dwCSYjD9ed0y7+uOvCkZc4ho5wld7sZ22zyckar+b1O93QrkpYEityZZ+d3z6Xxp9pi
+dkF9UHqcp8tnP2RjNiIY6YuL9y8lONPOVnR9kp/7H0SCWp1tjk5c+/v31tXit/IZKZv5C8Nn3N8
eMllW73JFBlh8HWu411xYwzjIovmGBKO/wE5cD6w4bAcd034e1lm8xQI/r25oBHk36a6oWfrPmxF
jkAbcNVwV0eFO232ped/e+2FkzmXePD2X9UwZK/VatqsrByEV7wJ08zNHALg5/+3COUNsobbta2O
pnD6JUAOlh6RX1o7iveO2feSDWn2aY845BzPxjbivCOmPleqyv4j82fqcobBeT5lcxX2Z3IR0rYI
0oYDda/s8MHU6D1Y8tOXPFSRRxt74ml9lu6U/t6qdv8MrW/uIu+aUUd16/6P45pnJTUR/8JsWEZO
SRSDde4BAfwze5Q+L8kxHQXhseIP81EW5nvqjHeYMkwCSrGgOAAPmKrbRh3gSHpyD3tpM9sC2bst
t0d8zEnGQhsMl5bNfLuZ6RhzMMVHjndqdK8f0a3seyFMKiQX0wQENTo1v347LXOfa3/suc6C3ab3
jrLu+9LMyzOWb4ahIxyaB4Zm1rW96esRlYReKaRefQA7cTgBcyFKvz5vFPn7pyHy628uvSE3o+/L
V3toTf9BRu1MXnnpJktbNYnKj3S1IwERaSqKptl5OxYsFcBlq7+f0rDp/xyrl326jplbevcyD0J2
OrIlX9Pdr3OVApIXy6KCt8Bd5Wdrso2S0zm1FvBZK/eWvXGxTKx2FgXtdq5XNADLdR6lxK7WoWLf
iNepeXKdrJ8KJrrGOWNMhO3ABxm9tk3sjWXvL2TpBgBcex56MYEnbbLJf3G/UtNXr8nBXZ+l+kfX
btWr3YKqKiEZ/P80f81Tl/n4CROvT79twmx8xqG9upH95LNCkjXkXctSlusKUDsP56z+bYhzrItB
Toobpm7S6aTY2v/zA5s2JTHikmvFrMGRRyrAFioRFj9VwcCdOgHQ6LN3ddjdmWNan52+HRr0gCZ7
UfG8cEA77gGwkcyBKR3Q1vF0RNLhYYDx9nJ3OPw7ucg45ANX8U+yXHCzpf06fHNCr3mkHmSLQfQ2
+ZHsiw4LNxbbm239mu+r3uM7Z5ZOcof8OPUglpZ6I+S2TuI7esy3L0U2G7UP6Oe+VLgDy9ShS5z1
gByFecX0yz8V2WXOd9P5D0xm+3IZrla/PBNgPMU2qu15Zoz9HLN4IacGMv49oy6uYSHXrSQPckk/
6a3r31a6FbgqNmJS0UGm7GLdIdeXLJNtw6Ytfe8UDscQY6lK3O8Qgs58Oxp26zyr/Pipj6rgjqDh
zM/TtV4+tzoa/jDB+V/BsMMFNPQIU06nAoJ8VJV0DRPb4c2XahTuPR5SNSOsruRWprZWv0Ww7CkU
WlZrQhyyWJ/MUc8/VrA2n+G97tSJWQBoMVkOQWD00ExfvTu5Gg6oGv6uc83x2YPZpqVNpcObd2zD
i+685guFDju2Py3r2+Hp7XkPG/uL5yN4jSmh+9OAcnb5plGHEo1ZTZ8DeRGPdS1r/3J0a/17Z2JM
i7nd4QGzhGUsPzpfftR2HX8dnef+XEdPfZ/JCvrpDHqOLxb94DN+/eS3EHWliEXcu7acQODG8nC8
7YIuDVUhQ6b/34EK/JcmxOhnP27DVhB1xOLKpOr/G3Zw/pIkqZhnbuElWdKgIzjP9bq3OKyIz+v8
ClFJyP3v5hnRzFm+D302F5G7bdslm0FYGFuk+QFx7X9rk0x+X6JG3nuTSLobM7huU3Zkg4SF5TLZ
ctMELi0oPj2J+W7D+q1ypr2Gh/PbD5s1DsfmZqlwkHKO/hudZAdOhfL5eYiFxM2mFyoE2u5cdYLz
sXcqtluC6iExP7zabyYOtTpILiMR0mnOc4nkmb+OqIF9cR84iDjeRCUrmFflrV9ICTlV3L2hPxJy
STpnvq8r28dj/rarZGNfMGw5t4HabJTvEh4xV1m3pTmjx/o54RoYc2wvKVhcyyyb97ACYz4pEVJs
Yjhh8gEBtoAyWXiwgtrv/9MADODZnosYc9bBeA7RFnpFaChdL/dmxo6LTYSjcXJ6VuJDkaqSRwCF
eylBT2ukJH3/snQTldWNHWLJnSuzrKjbab6zPvFufMR2bcuBAvNHqm+yuKCsyf1RbXP8paEvvo/1
yoxhOp7PBaXvDE4YyZDjSTsZfX39+OEbwsrzTSTifV2CNXinyCV8nZCSqfGcKkjvDzhr/d8y+Q5n
vE4XmlEvmrsuutAHoB47P1vYZ6ZhfvAEeo4bAvjW4bSvsvpcODtumQy34dwqNBRFHxv5LxRVS256
1acz+a0x0DNVdxmrs1yX90nbBpSVM7u5rIlZHjNj8ILTAr9+NZO9bmwsiN+ivVMvu/CSkaSDObAM
/+3waJXnv3Tr5orThEFL5KnU+1c7xMG9bJL9LVJe9zHwlEYkHU/2Zd+C+bdsp/jHCNEOgiZi1s0x
aJf3Hrm1fEjozZnZiHrLWjn5DM/r4LVAQusasUtwkIrpSYGuzt5NL9Ng7QBhoj0KgPbdXRoXNVPi
DzFgwazrE6zAmDDltDuTu4swuDs1s1exc3mBuFP0//Ffj9So5U66eW45c76+t04XvKQgp4wbSHH+
s4QAfSyddn7OfBYvH8nw3+GFtIc9kW39X2KCEHqFFTkoUBy0dwZMS5WNVlcckFPmiWDZXuLC8u10
ais+DqzGFt9hjRjDs9tgEPrXe7iV8xDy25A6V61MMhkDJYlcbPQcDsjQDBluVSyqp2gL3a1Y9yH7
Ptppm258onr3yzqQ8noFF1x141uWuFPkD9t66oOx/hgddLLAFzOQDjWKTVy4xL62ZbM3h7l347qt
TltwJFk5jnFqcqFVYkuJFCNlLDHjK46NvYWY3yek2Inli+iy2X4HiJC6aLPeTf81bh/BCqbN7N7p
xTuiPOH2bAqtAsYzk1Z9x8vEmH6BGKIMQS8sDlOspqGchmHawU+xbpwCb3RZAEXtksaV7Qg8ztTF
bt4LbTgr0k3uuA9/r1LA/zG6pjqqMBjcUzy02481WUxW2iAxOJhjqKw8RHxxPPPzTX5hYhi30qyp
uufSHn6usw1usraf/nbcYM3NijK3O6d2H9pzPE3Z87DqoSt5WYAQWj+ZGtaMuMtO0sMtmoslYkAU
AOzqfL0evdvaCpk8tiwKf6s+pLxuWoNf0jS7LNveG8d8I51FFlmPV4XUucP7isaQySYHDjPxxUuU
b172SCzHT0CPTT8eQODxKWSMafKqt/V/uPjq/eJB3Q33A5VHrARLkww/JBmk/tmbiMIoAQXD6RZp
cVuf12Ru5FO4q2rLa3sk460FTp/ZREOawnkvGIJBo8V+NwSh9n5ybLHRZAoXgsiFnZc47wV38NPm
9iJ6cTKCT4LcyfbNnDCP9m9MVVV8626DnJ+lfxWIdWm0++XgyuOfFECBv5erefNieNAMr7wLcdcI
1zsFHHntSdT4/YrVUJnOqTsO3nlK64XdlOcHKtWzhLgJooMN/09ZhXekUcXmPrsO3e/0hqTb37Z3
Fs0bzOGTd6yPfF9a6O2J7NWFo0267UxWbx8Ej8m2xeKObXfoCuwRLUC6tQ3JoRU3fvxXxpHKLkD5
Q130qYYfaaI6W09wE9mPZs8ctIDT4f8N9lBvr30V6+UkbddlsKqj0Y82XMktGDwp/ItV+2QfCZh1
vIvTCkg9hzYVeeacm762wJldeqErYhsMXOi5Pzz7T9UtOEhX7ZtleMm8r5V/+PoABDd15wAQ07wn
DWfQZT9Glke+H+9ZurjPCoVDgQmXGJ6g8IgXMQ++M4qbRa0U7BHXszx4tCrO/7hYUlvAPI3ei1NN
aVA0qcqcl5ABThHWcCzrU1bZFIqS999+8+Qy20ew6iT86REIkpz0pkOYFrn79q7dU2seeQc8U7Bl
KnI6DS9EGUpc8vm66sj968Fzz2UqgOZvA9v36hZYl3QB9PdcIgY/gubc4rK4mSOjmjKKhdUXf0FO
lONc2f23HnhI50NnXcAdFyi9mHa5jY9jorkLevZYXdp5RKC+kV0z5D1J0H2OUMK9d721BXQSwbwX
vgozw2pEQOpdBvD271A7HDPadG1OLK5VcK6niiTAmvNifRiziecIivvYSsPoI7+3V/MEd5UgFmdb
tsUpJZXSHR9zqdrshCYg3opKmvXT7441LDKM0UfOA2fim7pPWnPW3RGzRWT01Z/8cR1NMYd015aa
hsL9VJEw55eNCaf9o0sH34WsDJf4LdLKS+4yuFWWRHINi8AZ+eA035n3edoqHC7UVMtixWS6FZpu
56MU/bpSfmt2Y7a7a673Xm5HKNoTrhqfPys+8NM0zmzlU2bH6JV/OBek5I/7oY3VXnmYJSPeAl7/
H5uUfiIEqd5vIPmaj7C6Xkc0i6fug9tsrj2rzDJZRJZ5E8bOYcxr4npQd21tuBe7xjniEgXIAftt
kkDtBTDqFNzRYRR+D1lvUd+1hoC7HLCyG1kbquX4IXeXbkGKF9MKemGE+ZXZUlVnd3VD9Q4Roflh
1nao7wEyUAFoYQwYM/xWfOq3BiEiujMNlV333voDGL6pz8dWkTaKUyKeSkX3DzrvKDXb07gkzmOE
vCK9BU6IVe4oV3j3EdjH+7JWEWBpgyAMDlU7nGBzNgLNhV1IQ1KC8rDo94BofO0PCoTOG6rmbJI6
HvJWsE3eqSMiE5hWQO8VZJYVw98zzC46dvBI8lO0n03oyaOU9hBVMcSH0lTlyVCU7Yh+55caBibf
AHqqzZOgH/ubWQrtPmcdHsrzsA6p++iSd8cJvgIZwGnCkzD1YA0IohMjBKE+fWVjc+FhPKhhnzXW
nqbtAXk9lL/OU1AhP/8WXRM5PjrTNA1k8Apbe1Jtxd4boryOvqtYuGu5rAQM/2tNlU6QBZyjPfM5
+A3grMuDPrksYZdwBrJ8OnyvFaWD8DU4mchm5masQ72cM/SBzfdl3mbGCVxx43lzSBJX/brLG0sb
89tAHvX9TMX1XPrCHLCK6DzKoPGi8SEJWqluueUGlIabACIRRkMUziJYaa8PxPATvKuKCzGlVUMt
TLR8DYeJBQEB/RLeqnomlGnFCvJPKU8/W8ivn3jbt//jJi5EgDF7cAYqdnxqhoAH3ihuS3eq28Jk
Kn3VOhVZQozEGyHIkF6oC4LzOBId+EZ2DZL1hC7C/9pFb8fdyCFoT44VKSoQjjxy8BW0jeV181/R
X0jpFkMH/P2f7G3fXnCcdkMxw2MnpT8m8XqeQmh6bGWbs0wyT462o/7bdddVPdbEiq/EFQPRPKB5
Fes5buX0aWa0UWBUiwBZzNyR+AyiPStOxJo6du0fGPT79Zg/2CaG9XmOsuYBV/FcX5p5X4OzBCQG
JVg7eFudHd6IzGYMKgrsuo7mcWtS1D3xDCioJzdM8ghX2pBvTmAfBZx9dhGWw6TwNJRhEQ2bv1Ou
NbPNLY4Wy3nsJnUxiK3qIqCoqnnwIc2GslpwDN+kBGShwt3Hbi+pWl5UIf3dO0pTR3Ip4Bi4sbnm
RQCvHS5OsUdJ/bhRN0SQ+mhTkL2sa54MEk6URM0S8YcJ7zjFwjPBZc/G+Vc7zvXTimsZLYzgc3sE
Ag/ngz3qR9NM8dPO5x6LrEoXtu9ayA+79f5vQhC61zDq1WddeQPKi/UIj5er8iZ99IIV0BXtkibE
BtBbUeeXyiO3JMh+ii5STR6YtNdAIA7VdLWOs+NybM74nyd4sc/9VpnxTA9iFF14GU168ptk7c8k
RyCSMnLf1cV34m67xCgKdKFFnURnDEG6elsXluVyDsPrhTAa94N/mDc/GAZW7zeds1l0kdLx/FI2
9mjOKo11dt5bykxel2oV72Eb8uoKOVe/ujTTIBhbGHxC96DjaokN+252AMPTVtvoc66xkOQTCx5c
MUMLrzwH0w8N5tYUVTNPX5ba36EUcENPIIIdsprYJC9EA8yIG9Jobc+w6xtvkt9Ubu4GUqA3kos7
EhZYxyDjgzu+N3LL3ts9Vl+ohsP+MdxdgXh5wPngr7IfikQ2YGyRKxSetolP9t1Ek2xukG7Rbbit
INdvS3IlLZi0l2+xnfY/HlqcgbDJlJ01deT0D4KuFQ+UInLhV3Gsw/tgN1r/tOglk3NFL1d4mRvO
lzvfAeK91IcOlnLSwYpmxrcDFtSKxaYFUtpuF5GY70Tz8og6Tqw+B7xsfyzK629ORpJzMdaEzPBG
0iZNcS5xAWUzrbSMqKNyw6s6K6C1FE3seKnUur4eZh3Yp2dFKIyBoc9KP93hjmqnN8B1jaArQCnW
W8Qcdtc3CJkWWzrr5L5gMQItk800kyvKvtucB9bB/+SabpBTewIZPdc8en+7cZvrPPC3wwfFXLfp
FtEfXwKDhMo1FSHDOWiM15TxZsJf7BdIBgDR9uHHIo3lBl9W7iSKaGG1c7whknxk5evmtADCto+d
bMWPxnZ9V04y89xTlyyz/JlM1RjzowWwKAEtuebG9UxoSRYa3D+msgh3EONHB5Iqu/7RxjlIU5jE
Ym5QClGZkEQRbeqppY2nTPwuenaZh+2/flrAWJYAeq6wrsZB3I9OI1F4zbE4N2FLtmxG5h7pfIFS
P6xP0vV5tjMNupxJXXDiP3t4E1a4kWvZ43nW02AsflRx/PSathovJPySfYZsLzSnigcV2Bel/Xvb
127yOMVVjVahNl592hoDhu5mTny3O4sCLGqSqYfDma8TKqGYUUEVHIKRGuM54GrtViiSIGDG27Gn
EqZcx7TeSrRvTYPMRAFjrao2tOeqFHTQk4nzYx8HNim+rl+uk1KsuyhsZDD70L/ltjbQRGgtXUQQ
nNAUfdb8yuWx9Ml8IyDXfx9aAJ8lYMcrc1zdMWiIZnpbV5Gtt1uzef/Fuomr0wz+/a09NCIjrsoG
Z4VK4is9OSwnbNkxlpKtCUv4xOhtQk4Tn7A0VP+RRYg25xqi83LE/tBesmpwkzuOz7UrGbcDnytC
TWzE0eGiIWKfb841Y2N6ifjhv1y+r4n51iTi0iNU7n/rmaT8nJEDTjoXyejfQAvUdzjjneUWU2nW
XXUwhyriYWO/94Egp1cZg6bn/pgC8uk29bZ7zs3WFlGm0lN69Y7lBkbBu4kIbh0uLEYNbr+6a/o7
lMvdhigz0hjTE5C2M0/42D16CEwH3kBQjhOG/epunPf5sTH8/OcjXtzvkGfra5YG2ac/+rDejeZ2
dMGnXR4ehIrul5gzp8sNxGZTQgR5wbnLNsgNUPgeRdgGEL5MYn5NbOjaktacDUvnMqo0NwjnLMJl
bf0TqHsH6ecJH/04GL247+g0mbHLeaaGyAfX+pmMgXQeRMAgUGYTNHARuh1xdX7jO8c3NBsgb2aq
sri0vRs99mjAmtddkm3U0mM96KVAlSIee7N543Nw2BmST+9NdgkcIa5J+tp7dfFhEs7nCH/7NmWy
xjzsKvPfJk1r7zcwYPnMSLJfMw3Sinl4dKV7gXplHAljM/kvIFPSnBw2acXpmrYfUtsuzIPKj+a3
A/yXcaqrwYYZwjfnw5smZ33Yew927sBcEj0Bf/XrmTaBKHx3ZH8EJbKuDeg4FkF63VIs3g1ES02p
GWxF3tnWOHxNKntpWdCAryFG3RsEzdmvAPV3ezZLyHOTZf2GlDEI9r/Lmu3cgd0E9VyjpOGhqkz9
5ag5W1+RjkO8htCq80vYpDsqUsAi+3IEy/qJoLabkbSi3Mun9YiHS2gQQ51qkzmaVOdd60Juyfpy
LK2/MshW8pdhEKrxn0jn164chsU+8nE1ZcGw2rcUH4j5GwMKIyUPrcEcIw+1fT8oDnFfDIARkgl/
CcPpRtiVC6pGEffNT/YwBAeJso/R693fUzYnPwKU+st1z5t+DXXfZt/9qkU87h9Dmz1YV9X9y3YE
V8QqFel08ZHdovENuK0K5UP2fjsEyNLDPE9T9uCpBH4hNGv3PcJnGj85ZvHbCxNQ5Z/8DiKFpqJs
dcC5nGpms41rsT20EXjUyS7x+jfjql0L3SjFUa2lO1IEO7HqV56nwf7Jf3tu0SQOeSzUgvxiZBN+
2QGQZEnW11jlTBoD3a3q6NccWexMOiaVdGD32zXNgL1rZWpRB73HM8PYtaHuqEyRzLsECpP+EhQ1
3zvRVctkJdNFnKrC5cC9jrD4Bku5w30D7KOhvKt4BbNiF2CYRTcNqWR+UdNYEIPMJ0wz5c5fx9YG
fnPVRy/7ac78yC88YPFforO9zfGABv5pSZokfNSz5HcMNeHNj+RaIKFWma/0Ww9Ge5x3OkquT2MG
KIczo+2LI9Zjfw6RquxIMdluWpI80ERxX3MJrnH001MATQWTrjdcOker+d6unXjzZjXoYtXt7pTL
hkoXRjZAsxyCXz8fNHA4Z8rOh+A0qrpWd9ab2uY+TNXKpBqsaDT5apg/R2H3p5HQBCK+pl6Srrq1
smXp1KNm9M72O/wgbf8Tx3NyQ2Lo8joFDfKhbVLqt42S/gsuMn2jnQZIfPEr5PcUoD76btQ99zif
X+wozXzaYCpQeC67/9ozCMN5Q3e/hiuXEJwmEUjMRnY2RdX7yJ/dRa9nO+ogewCm9JJySRv9ydsw
cZUCAUCNe5ZWB8kU+mtI1xWzxD4jh9vrKP2qt8yvT63Q3VYgjNPqJmum4GtwkLee4h5RBYsknXtE
506tiuGju+3PggXgY9PcEVdOO9bn8Jg699nbOecLaAx/vg3EUh2XDsn6L1RSmCD8fUjfPJqP52eF
SM8AWSWeBWdJK/m8pDuHtE5XYuzWLY1+N6JrkwtQB2yZrLW4C5I9w9RAgn1/w6VukJ4mtXtKomQe
TmhaEc9pPJj3B5PljtKOgMG7wcu8b9JoeVONEkGTP1X8UbuwFYOMdMO7NBk4ZYNZ6l/r4PjuOWla
znf2dg5ZPiRLUif6ePrtcaG8b02s56IhHic4uVETpDeDYMA/4YYKFVPOGJENVdUywfeiUJa1sR3+
bn26fOy7My13TuLa287Ua/iamiPdQ4hlcfxzlcXWE44+VIAlS+zXjDo/uj84uEoE5u2IK1dN2flY
IvYvsNutGc6es3kCC4NdXhrHGf+R+ME+vLvu/ClF38ozUi30yu26Au3LUcmI+Xx0P6hO080bPhz7
zoaCp25L96zcD+5NVBOBi7tm5h7eGdX/UHVot9KRCwcZBdnIs9wgRf48sGI+tWgu3wkVgG4Lp2b6
m6BVM3naZeo+CSQt2mm1AObooxP3QB88PyTebrpIGz/6pDi8/bGLVCS5hjBp8nlH5oH3WhxrHvaN
QId1JQ8fUrpntpNXaebKxHgoxTFdI+WwgeODoOid9C9DksZbeAw1vAU6ib/Jgtv5NlntgY/aPeL5
nPgIxYvK3YLpEjCmVVdePxPFCpFxmpyG6YsEe/lX8CI2d2bEtgaY6Pt96diAA3ZxZAhcxR/UPgwD
lAZK/gltCYpCBPSjz0Jw6nXq6JPK6u2J5CQb/zn4JslZYWJ071USDrik2sVfz43IluAU22Dvbvpk
Cye+r4gzoj96g+NnbTZRstaQX59vDJKazhO4EEB6JT/J3sL0xU8RiBJu9Co4Um72x1Uor3KU4714
OlzdTycnTtF2MZGEIV9uOHI2j9NaLecZs4y+SR1Ad6jcA9XsbDwwZo32VZc0isgMxc2OxFcwfmPc
q6kRO5Ho7SNtacxTl1j1mCRG12XSmDp5iIPd+xNsZBfDrK42vAAsbftFi8yq351OtF+IFY383VUt
pkpqMcBAgPjStYydGpcXo0Wa3mjPtu3jMXnyL8vx/sp51okLThrx6Oh4URe71SK6RySevRFPJf6O
ZtkJOUPlHCILHmfqv+QoGlZKIrzzIVm5mlFVjYKtBNlpgdkAOxL0bQ3IJFkTzySmUec3iYCrGSFe
dFCqvZrwBWOVJ86Vb9oHYpgPc9KMut2TZsM4j0tA7lbmTDOnJRWIX5T4hO0dwsP1ZxZW4ilk09hK
5Ijmvzp2k58qwHb1lGZ2ljfH7JpvSb8F3S8XBOJ4P+rVDjep2WvDM4qLpByTac0YEbpE37Z1wt3C
4ee9bx6pt0Uf9pxyDPscu9yAC7mibE2aNFpvDC+OXUKnxKswvgJgiy/prM5fhYyPvW6BTUQ6uAy/
nWFkQkw8ugtu4IxicYqavmN8arfmRLPqlfJKA4FAiWn2YQZRGMvJRaaLtz3owlPnJU4Ean8kf8at
gbzzVpxCTC9Td5TbiMv01CcCPeFKDFtwEzsoSC7tcvi/kgVFVekhzO4vbpxUf2LLR52XaiHxCD7u
GdcIUqtlQxZzTcNBy2OGcTe3Edj3uYv3bULxwLM0YIgb54+mXR0fmueaQDgHkd0uE9jnxKEwpL/x
EAffkFf4fzjV1/iqperqM2Dj1Hz3GndRaPu5o823prMSBgeVaXVqh223XD+R6G48v/aZs+Od5RKZ
+yhLB3j8p5yacLkEO6sWnFYth8fGp0QFb18llxe3iZQu12lfH7q1G9GbIo5kdQpgAh8xXkgXWaw4
IP+HQNEsGRqxbDeOB7ydg7B6N77qYxed14a7B9OGbksCgcb7qB2n8JnOiWY+x84VhtFrJl74QOMn
OmO+n/yAJ2Ne270GSIGmZfU9qDZIj+VYDTJfIu1xxVi567s2kdlwylwUah1+O7T4hJWnF844d71x
GgSsiCMyzekIWP6GQH1nfo4mv36s52U0TzY7jgUfZHKgXnCxQ0BdGDwvesFqfxnmqkpe+VAj+C3W
naqwlRu8VxJit1CeYN1NmiarEOONHMZZg2Rwdxds5yvygYfKd6LkPGJ6uO86HvpviUty0g17OgJ9
dixEdPHkOdXPvtsW8NBR2q8IIcJxy9o1bxcHmje4Qy7PoBmPXXBG6t7zILWie1ykZ1GnopF/wz2F
+ovnVPavDJ/ZXySPHb7hpF6mAkuXz8ZKQGjzFk9N/RudUbKfFVGeEZsE3Xw4tsLEP0/D/9dOkvIC
3jsw97++VbPN0dO2j2BEs7ij6WFYi23o9NfmN6DcgEHo/idCA3mAppFfWzC4H2c3WtRxJ3mV67IP
hXgR9dDi0Eh4lX9wO494AVAG1I8Naun0DmG5CMqlw46KWBIat6x2M90PfdBWBQhe+jEROtVd8A4y
ySxD16rbZPa65s7zhaRdk2IIDDpQTKRnUn0ONlvBexdzH2r1YWXHW+b7LaGWxKVRgxCNrjEn0O60
f0aoS9p+vO24U3Zf1c9Ux0lu3bXfTpAAYXUaWgvErZwgfadXXaJImXZbPfKSIbG4LnPf3Tr0lpv+
SJlcqiTliIgjjEoxZt+01J7m6s8CJeOHZUuwHSTAABy+nk0ebRcfP8UcoZfTgPJZMQQVrFvWuew0
frvuLwP/Hr4VnAqCF1ixiXR+MorCRT4QnQKaN+xpCPAFnkYvBKGQ/yPtzHbkRMI2fUM/EgRBAKe5
U3uVy+sJ8tJm33eufh480oyLSmXKM+qDbslqRwIR8W3vEtDX23Q1SKutCoRMjsBxEucgIieTx1Fj
WIomV14fdScCXls1kxmdpPIjeeij0FzwY1b82LaDX4BxS1T5OGd1lD9zfgvl+YY2jB5ECtrFqewe
Qxsm7bYowx7AKC+RXBz5KqGXRnePQtDo3LhlnT8EE4R2z51QHQH+kszUENHkgH7x498zTNfaY7xJ
+URLyo30p0yznHKDxFoi2W3xnO6yNrSKXc0Y9UeTMcrf241W1NvKpodEijUHzw28gPF71ZrMyCIy
tmTvAw5Rx7Jn2nUq+9omc8Qe4bdJiITjYePPtNOViPNj38l+eGqNIlGQ+9Lpkz2g488SKnMgLJj1
rVOMgX7UW3Cvm24OGE8g+cDFngfwFelDVUSeLAEKsxkTZfBD/Zi5B825FLiyrqlfbmgH9TYQYxht
nXqqjH2GpLU3ulyfW9CWyJxas1A18Wusm49NH8yKORXuSgVJE6l1HXTTxybxneeAEY9B6gCkf6fL
Fk9vA2ASeOcihPacI98MqyO1mmFj+Xb1nVEIY3s3d01qWBkCNeTlRPQsyAuTE2ByI9kL055p1ahO
RkzBIBXvkc8J7INR0/z3JqA0NK1y4KekYIne0AwEXrer7CHStnHSENt8lB+lN84Ayk/WmDm/mDlA
xqIdFAd7c6xGcz8X2fSRU8w4ETLmtHGMqTCOZo4WLYIKvXytwB8Wd4U7TO1NUFn9Jw744tDXd8E+
c4vil9ma02/guhEMskqbwIQ5JM+qA/FJ0HDgP5Ux/XbdLVom3pDq3KM2NnO9HQPfn/e1aVI/sd2f
CjBSvxmiuzswgAsXic50/WWe+jnmxyly4YFyA2pJH1SPDKkq0sMRzItH5j445OV17WwKf+bWM10k
HrZQb/Jij4mHBf6l4jbajSGy8BuS2ulz71rtB7Mymq9jZk+nFJmi6KaiT31ro5S2kFgHyDcpRirg
eG30/+lp+fFdBQbuiwhrJye1LIwSGDYXN1versY9mlY+HU3sVuyTM2hOspvMEGqQO6C8ETqAHY4l
QD8kHbTKAZHgBPkTRmHVV+Ruw5doSrSvRpcz2Mlsoskd2lipuadR2VtbgO/OnR2PEElw3JEAoXRM
/czEBiCR+WI4LUNQRnuA7umrg7C7b+RY/tCxPx723SgRIkBQAc647RSBOo74d7h0BIEcvbSTcinw
iD0biiX3UwMWL4I343cKmSHferVAM8eMaMT4amdz9VnJBNsp0yjC7y233rhP6T//qDQQXxtAxsF4
RJVe/86WQDmUMkWnLrKH8RGBCbko5s2WxEekTpJ943ZN84TPSw2o2pyNn6qac6oR5nD5rrBR094F
s11+iFD/MfdV2QVPERJSvwjmttppXToJCmnDBFmbp+mPnEndCAS9sqlr5kGCsjMTRlp1XwAnmk2S
+bmEswo21kmsky0ozrYhuHuaRwIN5o2q0afYCiNkoiHHwEWjIkLOqGVA0x2ToOh9wvygvuDEPsBv
MTPrMbADaiEjds0vvW8LcewKe3yOozRIbxXAld/K7qMvjVZyljPO1p8W6dztULzL7C3SSOEnuyji
/lRFM3wNO7Ddk+aaYniAH4bPV++OHXhKEZnTjaNAnZI89nRDigQP003SjurrNIzABMbObf1jwlj6
1oC0Fx1K3FN0UqNmaRtDiJTHWZunu65qh84TUPDcnUooWmEcDq59y5S0yTiEFb9C6woa0fA044QZ
KJoSO8to4/IhD3wkLti9+seE2yI/AtnC60kzk6l5SVQXPyXNNP80YDt4owGrcpmTY0jf9kUV4Bo/
WTPkJIeGtesrV2xlSRbg5aqSOlAUDc05GYVJcLTQZmAob8ki2I2S/PJIRz40vo3NOLwWsteaA6RG
dT+3QVYfFZIQX6OOyoL2apm9AOjMh81g8eLYBigVbImYqG0MvppfirSzpg2NhAn0bq2hwxYYCjRL
p02UPFT7U3AK6FHuhT4y4Y+jzJAkLn31qxUORUILtKDdtIMaJdXO7D9nXWZqBxMCwU89TU3lyUGY
/3VzaWW0VpT+5M9JBuS+cLovi4U0YBGI/6QKMnetmxmgJVbvqIY85mhXAWVmmNTdTGVvzQfI5vmT
QwOcqIEC6fcBAj1Nc8dqvrsqCzWvo732oYKfEG+gREcPLSjimBlQKZ8MWuHssslkFiCmIvLv4R9G
8DyT2n1sjDQdj/AyMeEVy0QGBE31QTNaGlN6Ltxwb7VpxfHR6rZ7dIdgDPbTkGIl1qD8Xpy4nsi4
3MzA0JftmGIdNDpJyn6y0RKJcrAjYcB0jJuodcxjKaQFfudPhyhbmKH0NghT2wl+961VjD07LgPF
ROIUMolBw6UDGmgws/qR1KH7GBPeUIchkHxT0Lvqmyj0A7HXRpv+Aw2JwdzbaIxEO6i39ovwZwPI
u1mGGXYVtf3UhhW3fNOR5GlZBTsWSRxwezQuGMhtmCcE5m5O/JL+mijtg85cCoxTHprWtmP2Qv9R
14sXkjQSuaHQDahuDdfUcbbM6TE1uEM3/cQYbbDiaEmha/rNc69iOmNFFG6jERzwpvcxU7o1Sz1t
FjoKqeQPahrbRhHEEo+8Z2KJZek4hsGnn54lelyf/aJqEF8ITXD4c8QNckC1q61vdCqYl2CwE2j4
VhkBEYJQ1W+KGDj6PW0HGmFB0chPvpP4T20w+/c6kxr/VhZqtrdobmjD3nUHI9vMk6Gm2zKQ6KeN
rZ79xn2w/KqFnf9pAjw6ewmKXL8ZfkQYmuVAIDZ0FXtUwauQ3pjhu9kd8tBcuqbswx/oGYX2EVE5
zBKnKZ0U5Q+yCJ5ml9WjH1YGHXhF4bW3akZ9fIYwh8dkKd882Rogevj4agbNWFc1M4jCMXYyz6pt
gtmgdWIsxqgCdEzs7+RsO4DXQDrjvZGkXf4C56F7muKufzazouGaBtDegMYPx8+1XOoT+CP9DVoM
wMacJLOHW+44X//AboRIoSYz74GsWZaxD3yaJRBBwa9tKEwX4X29HW59ZwQraWkWapkM77KtcgJD
DzYJFkv/VUzYF8gaTOMNTfv+a2c4IMCpU+qXsC2B7KOGc1uAkrL2/sQIDt2mAD6abwbRr6DqjHEH
ZBzpl0UzQ2xmIB/+waLv0iIYYLqfLV+En5BqLz4kY8TBiWTeniZV6DpjmFDeQtAJxCZm0yD9T74T
763ERFViinT3WLixecdUts1x46bN/Zh3KZgcGtXWa+s6fbMpO7PmIAD/8WknBERMSfrYPMx+VLmb
ALEqa9sY+cLiDshr9lpgxF9UE1fzoWLQ0j3xU8eXmuCEML9WuXRQlWW2+xm6AXhKYpfidVlMODM5
N5+QfGL6k6ZO+bNxe7veGIFyCBVpB3MDEAeYEVm3IAGDxRxhG5t+Fh1rfQTpgygO1h10g8zmQcxu
9EqrX1kPbMQUzVChOn9vVBYxjeY/o/OgA21N09Kqgr2eDCjC8L/21R75Y3QLYntGCg8+IyL/vFs4
V7SPaLwi7WDHu7of2vjQIGkbUmCF/YMQvb6ICDjh/TybmvMh8OX0mi2HkfZETJVbFq561UGAIG9g
lcltUDupicKO23zpGXqOxwyO/UNGQMBOLccWNmDsVBAauuFbizT0fygmyDupZRJpI9vxnW0gAVHf
wGTTUXAui9FDnci6qWssFzcQW0BFzGRW7FfqfOubQUP0swFCk7QJzBENTeib9gclUrPc93WvULoh
IG8bSEYeQhR9deTPwmTTDCPkm1SoUt+ZMIuygyO76VtqD3S25z50g52gAs6+0ZR19lB8l5aOWZM3
U95p5glAYXfTmz19JM2pLPIS23K/Mz0TKSR8I1ziA+rQ8CXSwXxFiU3/MDYi/amxT7422VjchzKY
FtqIzw1q+VP+E6K+vjCUDdplLiJ2/4WZhpkd8xc1bibi163LTp9uU5mlT1oSJ9Z2BhccbywbqMEX
lDEC2G74EMNOQ56Zvv1MpUicYdi8a8dyeBnjeG5fCsZ18Kbcuv2U0ZMEGooQ/RcQFoNzBD5mVqCA
cm5KTCFta1NVFJ6nQS+05huDcT3fiiGqyjv6GsVNQX41H2tgMWIf6oEGpQEIFyI92Rg+k4eIb0bg
k33mM7ARMNstGLhZj6sWOR2cHzYVc6WCtrJZxsd5dicYZXlK8lwq3WXPhbkkTeYCHA8ZJRy3QNEY
5aOby+QBMk0d3w1lagEF0jNAV0lg5qCFYxnsLXrJJSlkv8xBK1QYn1FBg7puGZGTe6BklLkFl+V/
R4EriJ/KzqrjA1YYIt/Xwh0AZTqiesDAuao2RqTzqyHaCHEjHODfoLSd9JgaWRre0CAtyNuwJ+pB
ZTWT/qV1Su0X1XjO2x0K+3lSmQR6OcW12iAb2UUfKqBfBzMYp26fipGKfxZ9AwDW9IsDqLr4yUDp
CKmooijnh6iqTGxnodpgAAf6Nsge/gdkoNLaqB085fThDfKcpX3fi8h3N7M9jcbuf4Rv1hJQbObN
fo9TlpHlZY7kjszT/YAq8HgAha4X/FUzoIQiLqdTWU+5vU87ItbU8eEgTiTDFXXPM0KiigQHeU3U
XalRlj//SxqX4efEoKfsPASj9a1hFSa4EPC7gjrzmjj0IrS5EhJFJIQeq0KKkn9WQqLxohYKo6fz
OmQSdj6iR/tICedhQhxmS4fI/qb5M/WESx7ITBvsWUE2DhEwNq+ob54TirRNrOMZC9nYMq0kQTW2
NO0yvfMae24PHXqYyGRH/fGy6OYZDUxlIw7nCHNxdTBXcpRaQBt3ogzxOr/+wAcMPpsgzJfZoubR
P6CIqlII2ZcXNc6+ZQTwDfDMmAetPU1yKJCDT9PRG/reeALG4BylMLStZCBzIOtCuQh8zT5r1Lwr
h6TaYG7qbsuhuGbKe25rIdv1f37Iokn619ZCbam2a8VL7rMM9T1gVo5jRLfQRfsrFq1nPydwDQyh
FmH3dwqvalSpLevOU8yPj6ZjWg8K2bgrmtVnV7GlzdsyTYBtq8/Zg0/pDBCinsCdle6UtE7FUFv7
y9/v7Kb5a5WVMrbZBgoU1th5JaRoD4eKYO8wHfqMEld+E9cAKcn5+ivn4cynwvJHx8TU0G18hVeP
hoG8S6NRdp6NHuLeKqf2oUsGH/E2aH+Xn+/MWwQLCqpGAVdCrX4lgN4htgQeJO48jOoE/NlWOQeg
kgzP/3UdwW7QTdxvDKRo15dNmHOdA2Jh98WN+VDMAqjoPAZX9sR7XV1WIY00pQ1H8p3iLGKN4MIt
dp6P3OLBKSrx0XdHbbyZo1h49AF9ccWaffn+by9R/KiwlOTushGQX+91gdWJjR5R45EidJ9CizJD
i9NkP+YqQFJ50fpPVIH6my/EFeHbP0Ydq7VtTBNcheY4fqv28m3/PtFMXSCCRbPX9poyvASgL9JL
UnMpgMtcFF5vgzv06o587MRUQFWUKYZ103WwEw6J7lbUVT6cYmb06LZYqT1lWygRvnXKodMCIsjQ
AWXS6rjBTWZbTOFL4N2bFEp+tscOCoRshuYJSMF0lq92PZvllevz/fZE5ZrAIEHMSLxrVu6DhpsW
URSJyQudRL0iFAWOYQ7158ub8/15W1ZZ9gs3NOZIq/NWJ1oimWlMjKqQGQi1od1qfSi8oZyb4+Wl
zj6Qq1zHlUgoIsv09pvpUFVnJ7BZCr/sfSLpzC7QwSun+twDYXKBg5yppKLR/nYVBKTcunYlJoOA
ibZTYyF9MFPUwVm45jZ45gDQ2dTprVL12Ezl3i4FtjmHt+iMXkCBVGzSbEAfqhsWSSMEDEV4h8xq
+H1wO2C3ItWm8MrFsvz9q0PgsLwhbSirzAVWFxjd1DjrZDV6tEs0WogZ89piAKZHx+G2qvR4p8zi
mgn5mffr0AG0cCrjmsG5+e1Dl34ZxXZbT16sRVh6qCHd23U37E1kb/79U7LU4pMgcfDASPLtUoGK
EZFP2JuxHL9IMXawu5j1KlNmV1Y6+yb/Wmm1adpKQ0KmyyavJQl9AbulHnK3mKDGiN6rUDlhJuuo
w+XzcHZRl2miiZGOTsbx9vHgw1FAOxA6GsAbPzgxwc+spHhxcmHcZ0Ynvk9MXn9cXvTc55PEPMlL
lY6+1guHthYw1EkGL4DjclNlcKw0CeOBFnV95aWeW8pRQoLFcw2BIuHb50N7mhJ1KEdvkIiCD7KC
fBT1/3Xj4F6JRGfeJOAJ3WLsQSzAg+rtStUki7w31ODFTd8+oSJqHibMQz4y2q3uHD8AvhjpPy+/
yLNrYhUE54wYCDLz7ZrRREfRWMajPbDgjKlvk96mSMzvohHhJDQCdOR/JtDk8nR54feB3jQM4gF+
tLpaDD7eLgwWLk/QRaoIelYIfZphe4oHxq8i64r/TERKgivf8f29zYJSt4izGH2otWlWzcEbQtFU
aNlrDTUjWnJZEjVXvuH5VUhpSZ4Fd/dqtxhNjrrj2FZeVozAR1xg+89urMSVh3m/KXkYvGgdQqt4
/9kMWqey99vaqwf0zEDvNPNR0U8cdiHqxb8vf6ozi6kleuPKhaSv5aw+FdOtya6isPUQ3NFuW+wH
D+HoZw+TXl4zXFq2+NtYYCLBSTakjMVUYe3M5Q6WxUDBb7yybKr2F3rNVFGim9IHBApBTfcMH/sb
SD7+Ew5GKZWuQai//LhnPiEiSBw/YjtmcOuyBAXI2U9oqXqWH3Z3etsBd4Fv9OnyKudeKtmKSzWH
f5C1jnpONBfYSxWdF2YiPPhz9h3mbra3JWjjyyudOWnL2cbs26Z4FevnYbgwhMZo156KZ/3YjU4Q
08NGDJqZc98dkVxt/91ympoQI1+dEojQt44JZYGZgok0gafX2vhENEBVSM3urYCYe7j8dH8SyNWW
IYATdzjSC351ueH+yqFh+oXgYBBFknA/s5vFsK5mYg49ZwOrQt40Vl38BzV2+I4ZgdhzD+qvApnv
K/fZme/JhhECCxKTvG0dkUA2j6ISC24BTO8r2rWMKZ2o0U5TBrz+8jOf+aKuieAw1xmuSITBt49s
21mquijqvAh01602lNZHv+oyCH8NjSJkIPGI2f3rkhIAOVenBKCCkdDqDgCpk+dpFDceFhMoOVhq
z+y12enInm/zAcb65eXen0GWw4QRcxWdMaK9ymTmgXZX2Dq1Fxph5yF4URw1nvXKKu+/GauQ9i6G
ZTq9utV7TMEVS3/way9q3fkBuR3nmAYu4OpF6uXyA62X4kvptqJXR+RRuGat4oJWSZT7O40Bet1X
N01hNiBV7eIQWNG/Jix/luKwmw6ag+47y0YGMKDI6lT3cBLJTyQtXyAODgsrK7jy/tZfab3Ssk//
OnoGAg5J0hYYVITlcBg6X+2khnzH5Ve3jgnLKlBodMp0g6prXZ/08WQQKTrDM8hGUFy11CfTdG2P
nN3e960R71GFdO/xTGn2IxqHVw7bmYfEqcvkbBvkKZRibx8ywSoZ7yIkIwWgi5tcc7pTtJANLj/k
+kjzkKRDNoAXiI4OjZy3qyDmpWTEzeLliQU3PYOHGiHjiY9MBKobO5h/dPZZ1vvfOYpgT0LDebte
N2tkQ76mewwG9X6bzUn8pa5t9OguP9eZfc+bIw9yQMno7yJBD9pn0nIlYK/g4QprOp7RWGpp5MKx
Qd/gynJnPhbIU14g7TAXOtgqGFhFBW4c/gFlswUJqYrjOz6u7V1+KHN5O3/HHN4eFz1lh9BtjPDW
F4doVUwxCwqPE9+4n6IiD2lwyKJ5rUoNDJiDu1tETyUID7lsJtwvKiEItzMqmeBXe7HVgshA8MTp
7OgQuHp9Ym8bzbZ2XBDO1RxOuCBwrUJLZ573XNR5q+0Q1FFPM1gdWjepZsqDGpLI/Yow89R8C0vR
g7+GTyAYimF0cjP6etJtUZDJwy0uPTrYcRCf05X4e+4DOzi1GTozD5uGxduNNAYC3RlUS71Qd2Jv
hm+4ibW0oJkA2ezyaz9zRmib8tqxcj/TSopjhCzQk5+RzQr7zzYONh50tGHXya78b5z6K27LS4xZ
fWST0YHJQVn6I+uCwamHLp91lsOmD12hOch+YzTpfAxwqtgifise0fbA+TnDr+Tyg/5J/t4tbVGq
ULHQBl1H2ywN4qaqgFvR2w2s2zKX0RfwEO5LrznW4rXqoGkXdsHj3GnVF5F11QFcv3qt/EJ8HlBC
eOxpGe4v/6ozX/pP/xeEOi/lXbs+Gw0jiBKJDSoE7VNQt80Nuh/FRxB08ZUXcH4pRltMX9XS13u7
qVw5I2WgKb50q6MZWdSgdawovy80ACb/D0+1dOkFTSDu91VgznpR4atOtETIBO4SItntLtXC8AXG
eft0ea0zG9hc6idFi1tiNL16rGoiBYkbZ/bAB8zJp4Dc7uMImOC+SxEF+inEpF0JXmdXhMm4dJ5M
/rVaMdSyKDCSfPaMobTh2CMpCeoNp5cuoA+bBtecqdftBC5G4qRpMSUga3tXvzW9VtpV0k5eEgZi
NwpYj30Jkgp4RgZSNPipu6b6x8z7z5rsSS5iMh7Gj6vNEoLjzAKLCzi3ixfAIfA5gQAfiyGN/j+X
WsLPXwlPWzC/Dnpn8mbhxNE+x3zgOUvABm20VBfTla159mVaWMvaysTTcJ0TIBWsnBAYiOc2g3E7
IPB/7GSa/l7A86dgLstP6OKWV/bouaMnYHFJZtiMldahbQHllUNHt9KCdPQwIjB4bMs6Qg4JDvfl
43DugqVt77CYdJS9PuVxU8Pzzt0Rmr5gSBEU1QmaogFdMkH5ayD7wRYLl1IAuFe6NNdWXo7N398R
8dNYm3IeEmTitsps0E/uhKjomLsnORrdrz5swBTUqsivLG2cW3uZ4XLYsLZ11mGlssqeAXzCV+3r
uiCSt34PonGK+h0ywbGzxWokHHc5ZdGwVUCMvQlea4wEv+/eoKPlGBsdAkC4dXIZIHENOxp1tWn0
nU1tVQ1mRbMY4EUP6P7sL3+wc3uDLhDJD3MJ+S4Tz8LMNybkzrwqddLD4Gr2DumAlOxRd67s/XMX
FwmFLsjjuLfW9ZLeI/Esh3n2+rqaDkERNifscoqdHkzzXRgW0/Hyo507a0gFMgYkybdo9b7dEcCB
zSBA/NXrXd8VB9mZ3T3YFj946s1COF7mL6oSRtK0L5cX/jMvWsd6ECPQDwj1ZMqrlVVAnNMRuPAK
bRQl2hKR/F67uMB4rV059VGCg3AOOHUl0X6okxB1gwr6CzjL0foyIJuQP8I6SQTS8hF0Jr+Qg7Mr
pwipeAd5geTQwP3WT0XVxx8zlNAWrRy/7CBwhHVwAwZ//hhXvQ5GabIUEFLQa/JbG0DH3sJJan/O
7TyjF+EAEdrBnqlepyG2QTQ71Qgqv0Px7hbVHBPfoMsv5swOoFuLRphLNCHLXl3rY5yj9bfcDpyX
RcasNFLtNk7C4Rtw2zg9NF0XVYd/X9OwaZHR56flv867Sjwlwr7V6MAXcOt3VZlPbDtuhj2AV9+A
rNrT9Ph/WZMJtLRck5buKgGpA7rDY82ak7R9PoIBoLnlbjhY2jh+6HX3yoZbYtRqvwG4IFTqJu13
5hpvdzoChWbvI0LvBRneDRu/xcZmayHcfQ04c+ZISXrTFiWSUuQFqw/oohAL8SwbPYnaQ4jChG5o
aPtkuJWi1Zog8x/O813cTPH3y2/0zDUlJRLL5M/8i6Hw2yech7hRusVsTyAzjj2EiiZ3j2WP2e97
YYkr48tz+5Q9aljSQO6Gftzb1WQ2olkLkcqr2rlD26hFCFRGmhh3djujV6IQML9yD58JIYwwLLYo
xStNntWWcYowaM2wmkEkoap53yYLPViFiQLymH1HIfPezm1z3OZO61+J2cvuWO8exqVL+m9YeAKv
lkYNLdcbylOPO6U6cfmn+6wFoFc7MvZwlJUnhW3VLq9jbd6UfVVfedvnvq1yKa4xKjDp3a12Ly3g
jOTc4FZo82cHKyEPw4MfMy4sx8ubyDi3ko2G+NL7ccm/lj//K0dIDFS18qDiu5ImiccwtmiqQjzQ
8h0qPUxENu6clfem3cENxvMl/1Y1VX4CpOV80rPcBIUIs/EHp6BSNxG4ldZDWpk+0uXfeeY4E65w
DZGCLIr22NufCUaltd1snD0Zwt0UXYsSeAML+coqy2FdfXf4MrDr6SvS5V5nLZowcBBEFtIziPrp
0e+zrrwFdh3cdPgDQVTuh9qEV2PEtzZGnKg9Bfn8lT5ugTvpmEBtAUCfH3U7AvRvQyj+1eggu1FS
FiYmJ7Ow2y2KYqj5odcDxYQSE6svP5uge8SuG9s/lNYgaosktC5uqQ/T6eQ0FabLStrJgJBpZqMS
XLYTHylKSgT4Wy7ru36a4h+jDMtnGQXBb1GqrN35gxHA3vUxYNtiVopRDUr59Y2JKl2wyzQ15Tjk
DOLG1Jss/3r5Tb6DE1KuKLr3xlIJMotcF4EpgrGIJQQWZXQXiZ9kBeXwX4fYz2f41WHzpMtGUvNG
vRpuq25EMTTnw4RbGmnTbxuQeHYlAJ3Z6HT0OUr050hK19MEx0DgMq0M6ZkFqPdNYBkfqfLlE96D
44fLD3/mrqQmZN7lUI/y6MvF9teZ0t06H4rSwltT425Byq2t5E3ctvK3gZ5T9JEpQ/jv9QxdFFqQ
oGhYcX1XBnMkIpT/TcQgMqVOZA1udBgEFjRfJmnY14Zty3FbnRMHUJCFft5S6K8ziLCZmC3Ohull
JhRuE9LCsVY4ACC8nn0GvT0cMr18vvxWz4QDthO9YyUZZRhrrBCVo923eSgZatvAT9E5EjiLO9nw
VFcuyXPV06UK5uQWBnRwDe985v7Bjx6sI8gdbmR39UmHbIZyj90ioFQEumE6oZ6Fovq/33LEcYCB
DErhkayBckOEdUoy5cpLOmvAmtLGZTs0rtndnzkJzgIIWhCbTPDXTfG4tVxfko95I+r3OxcpL5zW
Wm1vFgwOL3+zd2NLrgFKQAulKtc1eHvLe/3rKADDh7iLQ7NX9zbkcpVZd9Jpo32kWfPJnuyJRnHW
fpFdb+5CzYl3M7YnV97qmeO4AE74cvRt+SWr36CgICApFdueBevocxpbLZrmhn8onMH6jE14cG0u
fO6pwRTLpa0nwMY6yy/666mdJlUlXB+1JLs5fvYWbJk5h6HpWuWOURK2fRPuOMkwIsIaRAPejLN9
5b47+9QOST4ZIj9mfVySSZ/GMNVtlDldeUgg5W4xy0GuCkTBrjDt+FrFf+aIuDo9a8GVv8C3VxBI
eO+piv3O9qA8xQ76IG6CUK3Md62Ds4ldysX12olewD2gG+XoDa72tPsnK643PR3fHfLzzjFCgubT
5U147ofR9pTYSAlEYvRV7mAUKNAPumZxdh35YpPhbqyuD648/5krkTf9f1dZ3RAW+kh4oUe4XSQo
vRL1vmFLLz6Pg/zeo/970wyteSVL/TPnWV3DxBkG1gx24dG4q52NMj0Zu0OQLeus0zalrXX1ocjH
EjcUDIE3LS4u0HRSNAMec+QsoCqV6AvdixhJ4btEb/uvaLVOJ0xu/P5rlGoSuweRo78zIZSCRghA
LRQWYesG23oYkhdfDZgZJaJXW9qjC1leS8dPjHA0DBCDoLEw57MaexcBWDmGSYsEm4nzL4RDVPxx
jKljw99hTGL5L44/AksqzKWtGIDED3bNgLQDGruWvDbBPXsgTTp90FHhN+hSvD2QNtpYyEg3ik5Y
MbmHOCZ3O9aVrYcnI8HyddPU0tU2xhTZJ0N1E/oLAvArfKzQV8fL2/HM9btMdtiNMEjAYq/OiRt1
xmL6oryZQcM+VgHuaLHA28vN9Ct3wJmQyVI0xhek+TIwfPvYiZXAMnIEUSuIwl8JFCdki0vsCYN6
uof3Np46ZAhumOhb1zJp/ub1zlxADXTPuBSYva5WzlD+jKdZec2M9ltuiX4rx+jaqOzcq2QESpFI
koXr12r/o744JZFjW94wj3glBkbGzRabn9Gp/fjvH42bDUaDA1qKBPLt82CWgUWMmRGZXeyekyQq
voO4Ne+jFjTF5aXOXSS0ivGTXnJV5oBvl9JyBAbLkv2RjbZ5E1ha9aqyTNxF1Nx3YkRt3Vb1ldzq
3It0Ka5oz3A4uALfrhnEaK7FmJF6thl09l4jCcu2kdWXe+RV4iu1wfnFKAsAY5O0itVhlLVbZbj3
WF6EmTk3Q7HIlxvxCYUneeUAvF+KqlUnYYSPR3psrrbhFEVWInsuZVek821VT6hV+9b8oZzDa63c
5RW93fFLgWziSUE/l1RjtRRyDwmXqrA8C5o95GiCfIbm4eHy5lDvj7SxXGNAdBfc2bvenduHfii6
2PSGwKrc48jQQjxbXTGEt/g+5ymufG53u+yrXzkuFYgXE1bRCmuSVxwM9VdXAivc1llcoVplxIKp
OWptNqqvWKlhtdC0Rr2L/db5NNoK6rkRivz3DLXhQ18Czz/4hZI0KEff/6lSqIwbzQqDjxDFiuzO
QQzN2cQdrccNHAvN2Dq9r36mXWKZxwiNwJ+2hdQCItma9R9GvebPGt++R2xVnR8t4rrFlgq2n6Cl
ixLfw8pujqFbdvYrVDM6XMk8V/1LM6Zxfptg0PA859aQHPy+nH9hoFhnJ79Au383DSCCUNOsxOsA
OR4IUgXIdwuwKzcOtOQwfpFpPpibAJWAn2nih/2+mOIWoRAS5vuk1BQeelnV6jfYMCIJaOiZvuns
RU09VWanroTxM9GJuTsh3F7qRRocqwMRtbqOaUJiemTBGDSicuUGP/QqJBrSaIsciLNJjJVlqNwU
HXS6mgieIxCJsIJTuvWVdOlPPrzayYBmqCENdrJhr2vJvu0HlCJ1hhJZ+MHBiRmJjxgxMrSsx/re
mex2j7czshcxY6tCk+4ulGGM3JBpMl/SEA6io/x6ed8byztY/yia5LCyKCQYvq4u4DkrkJRMC+HJ
dOoSJEMcLb+LcrQ42Gpu8Nmewa+cxjxCjaVB9DzeZq4+azfwctr0JiuzMT7IKMOf8soPW67j9Q9j
oEyWD8CbNuXqhzH6AmM6FUhVhUXRo0jml/E+nYbKvZ9cvfs+a24ybfomcYotUo46XgAMsfBZkXiI
fRJZO+onDZ0nc2fiklsiCdG23xnNT49lZPS/Lv/aM5eUANPjLIhqUo91KWRh7Ikdam0yKM/0Dwlu
peN2MhFxvPJW3PcvheY7qGJgv6ymVjGs7yBhOaFuevqQu1/TPsC8AQDno0meiq4NVjUZ8s4D4kNj
kyJ4VGGjYFwBBbyPo4QWEP8Ij9A6BCfIb/yrCNPgfSMRVHEh8x8f+KQOSrGZQGoEtfgAWdvJPaVA
Iq/UAedeMVGAiQ7AeAPs89tloxIFp6adaXzNvcB+N4tvqBrElUN6JrAJaQIFwFzLZIa9esF+Cosf
Por0mABgEY9iivuzc8vgWYKOjg//vGuoMsgjaUbDO1vfT6T0/ZgjiO0VZWZ5E2Ygz3MbB1d63mde
HJWjTX+XuStAh9UjVYPzvzg7r924kbVdXxEB5nBKdmLLki05+4SwPcvMOdfV74c+2LDYRBP612Bh
BjOAq6tY4QtvKBLUczWfmDK8BjLyNhC56qf7c1n+lNVxBbUBUk91KPOSDrz+PIXorEAb69Ev4iBw
/jijaqYHOAU6ypctB/CxoF+9M+bGTtThMUAyJjK47YUXwpxsq4T6pdRa+2OUF2QKUiOuhcTOoUI3
8N1c4uJ3f6LaMpPVTDEpMKh8wD2hWrec0X/2f6thWR1P2uAPKXYmj7lag5NDlp++CVCm5gPLg4sV
NqPdIh4b0t9G7cs4hkYbVYtAPLycsYpwDYnzPFEOIWqK4fsJZvHnMRb0uBaQxqOV1QWeBWlUKZ+i
kHjHBYi/+C2nXLg/NYxV0u8VqdVPqYuU8pJyYbSAuNTYOo1ZikhsTmgdvmT2kJtuVO4TM7fWnj0F
JpPaj8yXf70KVuRoll53nZ8k2vwxwMwFkxBEBYGydOpponaNLYpSjy/3V39jmy1tOZD69Obg3C7n
95/Fj4oa8TYd7LoCgepDFqJ8jiaQ5UF3tZ+5rLqdC3e5VdYfmwIlfUiy24Ug+no86l890TMgcixV
jeexUNrfiHZFHooJiI42nfgNyKb2UH4qdvbZxrElseQOMsgbWOnVNjMqta2Chv5nr7dIoCEwdjZC
YzrfX09lY0EZgVO03A7oha3C61rYyVhXJvy0uEeupDMCub2YiaL6ZjWaIRu2TIWLUZEkHTIkiMSD
0bInPvYYkKYubspB918TYg5w4qIbEDZTGxXMTymNn1WsqPWd37ux7bgt6aktvKVbMhHWIvgWNwkN
PKQeaA2b1Yc5yxDeHzot7d24CTK/nLrMOdxfp61xuaLBEgB3VtU1oKRKNERjEPj3pdKqLlnfxc96
U+IHPKTKe57JFjHWJv5yf9CNb/O3ME7Zb6FGrnv7wzChpr5wBzVbVKgjyjg72YN9nPryS4C/lH9/
uI0dh8cfjVneV5mO9OpIN0Uq6wO2lX7b9sh+WIODBYNeZXvQjI0eFlh4CjWEMphocFG8PlTCqGkF
YmDpG+CgxWEMtfhnQXlpkfUtZiyRo0b3FbR7B2AaafxRRmtdPQ96bWB6rurzz/vz3vi2FiGNxmci
eAN4+PrnTEEhoSUrt36MvSZW3llsPVfs43PXq+VDisSYelSyqHx7lWWJFDkW2vJtb5o9Ik3lmH4E
bMIBEfAgwDkxS8P2MhAWHO9PcSNuRHaZ4geJLVWWdeoxOzOJaly1fikixTNCU3HrRnY8OYm706RV
wVkJ5O4Uc5ZOEUZ6n+4Pv5WJsaloJXGXUqBYgzkSAa49VqvORzZDBAfV6pEjKrAo+BAjVA1D3UIE
C5QSu/2oxZlOiTVRwq9yhOrvzo2+EeFZxJBEsHAFQSKs7tWJFBuZR1g7U9rPBxN8junq0tQ3h3Yo
m73++sYR5gaHvcC5Aoa2fiZJdoFtdS28rrEErddF/YU0q3cd/HMOyOMXOznv1uwsLkgqGXxtIuXX
eznCla3SnKTzEWmGsF03Gj5CUzGH3/HjaNX397/rxutIQ5b0jIeKrbUejWZ+hYJi08Ek6zuvlxQE
+Q2l9PtEkU7WhDrwpFjGc40S1M59bKhM5PXDTK1lCZuZ5tKgXX1GoC1JUGaQh2D3pRzVgVAdk4c+
Fy41DJn+F7SRJ5HZ40cniTBRLHV7/orwtzQewO8FlNhtOzCPoRC2jQp0JWMXZQcj4nlj12LwIOop
dmf8E5QDSlBVc2zHDOG6NgQoc7bTcloU1AVqoKEWKH9yB98Z9BzD2XKtoLI+KlUrZa5Ax+wp6BXj
T2opUnQyJloGvkbB5FMZBqgAD03RA/Jo+4/OiPjEyYGkgQRgZ0gaH2/GmHKwRmdA8c9MAfJiRHYw
YCSirBMF458yQtzOh7DXWR6eL0ZxaNCZDDzFjHGJc40cwWUvrCPT2Nlmtx+eowyOk1qZQk62RreY
yQzJDxk2H93sSv+4iDA4f7DW6qMz2uggSaK8gWeScN8GLiGbugd72/4BxEWULWTlBt5XhxF2bpbE
e2zqXfIiWnA1KBS39WNINHemYZQ8Aexo38+wSb/d3/W3Z5p4ael3EH9wqf297P6JQeOWRptINYHe
Mm+CbKExKmMi544IqJzmkbDo/ni3Z5qAgyCQpSbdQWnm9ZnOUiuqcfqBY6C3xTFGvfxoNPL/uqEf
vfsj3b6Er0daDt0/M5tUtYhxrID71xvzQeidwHxpqE+49aUntGkLNvBcn+8Peht2MCin2FaI5ylF
rSLQLpnhokdMTw2ooI6xZl+HKW12ghv6w7c3BlH034I1zdubi7/I57GjfrK0zJNi/KINSN3+cOoy
1X5WFoSKB1mP1PEM0wwj9S5u0BYP0LhGIj5DX/Got6pT+4QqKSUpgGuJW5lzJw4Y8arY/Za5MFxN
6arazTAFW8Tzqip5SJyMinhoplWP9g642gMXTV/7baVnwwdiC6Gi/W8P/1V6ACs2iusO3ekoEBLS
/wrWmHU6WcOhjlruVqVVOlS/swB/4RAnuwEGzaz1H6TIIgoF0B1Nn4ADSZ/NOEEXM8zCPnwwBhtD
OQzmwz+BaaXWQa9Qqj3UfUzbUTej1hUjqoOewPg6OVP0r55oZ8fZcakuCSRbYvO9TqMkQnKkK36X
BIkn3QiUZxvg+4eGH/+gjg6upWEUyjhVYhDWHoSgFIEWd5LU7yAzG1Sd0Xv/onSKnXoR/mMT0+vU
p7FTRPKtFVjTuZTFO8rsAbEAz2PeVD/spLebX11WUhRF7suJHgxUA+cnIUvJl26eo+BQ1+1YnpA7
dc6DWmjdbwxx4o+Ihubp2TRRhr7YmHaVH+SSI/O7oCbQMF+pCrFkNFtQXJ1QP6Ljj45XO/ZJdqym
qi8/JDW0NE+eDDv+qbaUR6+t3fC0SCyM5il5o6JoaBSDc0H0P4h9Di/KIQKrDRjkVYfwfNoo8xV7
WNv2igj63fusA5IFJrrAQMLG7yP4blaJee06FQ8vKuPU9jXKvd8ko2kH6uFKOn3KRKU6Bxvmi/Y+
iBO9OsJ4yFPPQrvZ/jKGgAffiRoE4RcT/e3yZ5imkuKqVtNdtAbtNWr9sjW5eoJC6DupC8LRnaae
6ErQr9YfGhHrySXMy4Z8qgVF7iIILCm4YM9mjN+2qNsTYom8epnd0ACQE0Orvg5tbI1fW0NqVTer
VfVnWGtR+1DGBb4fYRshZjRx/8qXGafQCSeRJZxzOq18bxgm1yTES0s+YUchI+ZoIs475QB8D3yI
ojl01OJjxGdNRU+OXYNHOkg8kV3lEt9jT1SG+gNbvQBFXczzQMpm3fyMhRa+enaIIZWDZLPGP5rT
Y5mnc42sZhH1Xgq64lcQNCa1oTRPqofCdqb/nNaKeaPGis9OoWrCDj2yDMm3OmgKboY/a4zDKDHO
McMTwnTJILDi42lWM68d7E7BTNvWfjUGIIgjbR/a+3iHoreUR12bH0K1keNDMUlxflHyXsmveP0g
1R9XTvKlxLj4wcTLjY64HWTPstGZxtFOwKlf4fQM87VylLg9WcIKfO7gdHxPJhE/4jMil+dsNLvG
w7Kbg2VFM53FKZrz8J2sdKN2yTJ5/JihuvQb4juOunqG+KgnDLOPDuM4hBjnVFKC4qPZ9KkXtAiE
nvEaEI9zY9cPrBqLTvuaPlZN/yl3Z1sulKNIHAweQaKY/ZdJ7hrrP6gePfazbY/VF+9CgFF1o/L2
zkaxGOaBB4HCxZP1X4Gzh/J7UuXhyxR3xQclU5XPBhSZ8BxHWeyPU5srh7nE1gzMYt00Z/4IzR9s
Mi+3bAz6NYgE7QWvG/0YapVL+3LJr52b8qudVkacZLHtB10c1kRzkX3Sc1X/qSMe9zHVZ+1HZRjZ
Y1NpzWMch/apDVVzdK3GiH6EQzEFR9xA0afHYkDZyUk3YgzkghAXgPCv3vb5JTNW7amXoKkHQe2x
7avT5DjTQyE384M8FMbbX37E/zh4VL/BR6vL7/nn5e9CzOy6irVIyAufGzw0JpdXLLsE7OXILWLT
+TSXQf/lzW8/2FGFhNSglnjTk8dfCHncdLZ8B0GKA0nq8C6gaXe6P8pt9ssSUrwD806dS1m3DnqA
yZ0TKJYvZZqTuSSFAVbSyag9FXjMf2nqqHjQjWp4h5/g+CIaUf++/wM2IjjErUwKHiq8EG1dgke/
L1G7htXFOKY7tBogxCoEHjvhjHW5P9TWxtEAIBIaL/ntGnEgQ0eVp15lrhTH3ACzblIyHgUk5p0n
BfrTXiJ2G1UtBXiT4iHiAzfRm5q0LZYFmuUravRTD836KjLHfMkCIe/MbCNOdDiq9HGBplCdWlKC
f7Yo/XE15ToBeBdGJEfZqDwZwzi/3F+/2xAYqQj6F/h0QqlCFeb1KMFsqvWgTLZvtJL8kCShhMdo
ZLGIXXWhI1B6o8ruuT/o7f6AKr7g4xdSxELLeD2oKTA9TwcKeiqOSYgxYuhAA9kAkD4ox//LUPRs
2SH08NZnAcOOOpDHhjLXjFM9OpCaG+nGfM6TINo5drcfjJITOCV6opztG9Qthl5xRGBn+3UEuH4B
oz8S9dY7NYjbDc8otAKQpgGpR5Xl9dqJDGRNMuqWz00eyEcQm2HmaqFhYQUlYbaOkCVK3W9fRAf0
PdVSqtG8Iq/HlJOW04B9G2Km6hJTcQoUj4dY8syuHndy7dvbC8yyibYo0kBIRq5bkm3bRh0OOobf
L3YFLlIwYXQZMWcH9zqCZT5Mk2bjLU5kh7MuEMADHb+p2Tnnfwsqq4LLX3gM7yX7lHbb6znnllUi
5GWb/ljboeRh42Q80ac1dI/ehPMJMkLyBzqggTMjsPHKXQgbjdc2Y2Hi8gFO0aWdYFUn9F+l8mwG
w6gchipM0tNg9xg8YObc2IfQMavmw5h3ak9CMYfFx1CCvvE4C4E0C9zCxXiLiipOByjijB7wBNsf
RDPTAkpS7TdIll7dub1v9zF1DpS2uHIc2CtrzF1dDmJGA8vyu7pILhFOng9CLvqdBb79zKiOQK2j
rgJh8WZ9HSceKkfiIi3Rfn7p5yb9jiVnWbma2ikaVppWdC1y/BBctanLMx5x9df7u/qvlNfrT6yB
T1lq80st/AZyIbdx0gQo+vnaaBXqAdyJWXwc06rpH+yCEqkHrtrJvYwU6dOAlWmLZZSMNTSs/bj7
HqEnOx46CTuqC2Q2vMJktFvrhzoZLe04SyMGRQpeknuU6NvPwzeh8UwdcukDr89HJiypYtPoflcq
4hgnSo6LGOYZ9xdn44pedjOCT9S9OPbLr/jn9Rlx+3Sa2DH8YnFb7lKaBG4Vs8NFnal7mkXLWVp9
CA19Pm5NysYLp+D1YAneK10ow4qQyIm93pnmb4MYrQSjlWj+oBOk1l4fWfK7WOt2JS021lNjhjRm
ZKolLOnrwTV5CLXUBGRfW5TtwtlMvW429h6HDeIywE7k0uDKIvYAtP31MOihtFZT97aPUm33CBeP
6c2YpT+3qoQeHXnJLFFYkzu1JkvnUEB9SckK0kLSRkj+cqhgbG+KnxC4QLVReQ05JWWilC7iCl2O
h44osA6hpp8d7TRprlUHrtvDMDV+rOmlg0JO++a7ORBx4CsV2f1wsHj95SNEPOe3rXQobeGLqz05
OVk+6Z8qlR7aPbhwa6JA5RbDCOfNd80ig78UNEGfUxJb37JDHvAvE9u3+zY7YlytXTRgOG9/vxB+
pAfCw0L1VF0FOaUjB2Y4kV3EcPK9qbNSXAYKPJXqee/12tpN0JkQFJP/anusipeDmvGK4mhJfNjK
B2rgxiEiWN+p7m2dzn9HWU2Igl5S63rKsqmxALVT5adwCoZPCWZCO0NtBIhEoUhqLBhsIo/VFwrG
OKvSMLL9XlZGbJdnzCW5u3G4pDb0zqlp1kOTt3YixI0oB/oSx3HBt9vqmsEUiA7rMYXipR5hQGNk
YjzJIz6RNBSmY4OL0of7193WZ6OtY2Ehxv66gQXmcjMN+jhafspaPgmctT3AZ/ZOaLO1lksLjpuV
0I19/PoOcDIQQ/GAGBsVSOd7ibm3g10ndRX8zq5VO0o+5lHDnqb4xmaBX6cvPDuC0psHw6bElzVE
En42YfMRV1LoY/CGT5wT2TvR9sZn4/amEUeSC/dsnU1wu4PTK2QHpamoIOdMDfW3pEnTE12e7BE6
Zb4DztvotAKSQ/4X0D4vB03f10s6YewQ4kEY+FR/w0e0taz/AEpqX6lPOZ8m8I+HIu24EEXqHFI1
N5/rpAymncj/NpYB/IMcNyofJqCJ9ftFMFuiBleG19KktI7fezI+iGSe0ChBn+BLREDl4FcVpZHn
qEVIkK4UVbxzyW2s/aJ8g4cU0RtKl6uVsKIcGjUIbL9TZDG7jizlMyhQaf5TiIArNTKjcuf23ni3
KdmoaH4BKEDya7WfdQPx0GhyJPxzROxP4Dc+lPjkeUM8N5c4qie3cCLhDmQU5zefVzjtCyoT7ot2
89nHMDcqR1C8NKzO+jCaeKg5hZPtnNe/l9sqMEGkDbEkstUlSlw92gks0lA4tYTbwSQruKyjRjUo
OH266QjGwAXLLf9Plqz0QwInGkMrZ47fyxiN/lQVYYhPeZQmgWsSHEZkTYaYnso4L3MXfDmyspVS
m4rnSEOHK0soxcqp6xQrwKspkfEO6kOHQifG8uI4wGR910KsRKukz5QRdlOGN1hkzjZG6nM8pu+G
jD6DOwBaNy5VGCqfoDE440UBXU1vIxy0l3Zsg69o9MQvXVNk6iHFlrs90kqJuvMMCfZZoH0FRnxc
3L87cndg6nOtYzmbLu7CQ6xPH80U7r6XIr83YZneK+9xmzCxKjPy7GUootw84JhafBqI1nB3tCsi
jS6QcKsyYmClXjPlDXDMurPaQz44Ve51WNCZbhcqOM0Z9IdeeGYGoP3IrfRu1E81vZxyKp6NMsKt
CR8GjMPtIpvUD0WC3BCQcQ2z1CS152tBMvonNzr1Tx8C8K5m1vg4hn3+A0HK1HEnytmtJ9O4/gXR
WPvU5HH+i5Zm8L1vwua3neG7cE36RHyGWIUhns1UG2Q3evsdPFpYXIklZSeswsj5AupDWGIiKJXB
a0ts/XMuWWa08/Zu3NxL9A0Ai8bzQgF/fbnNvd1qSt9LcM3jr/OkmnQHGsU+6noR7zyAW0OhIY1A
BnE4UdIqoqgxN+ZnEKjIRTE9I71Sfihw2LrGeLvuPBIbb+0CaVQp/kAOuHlrafAlAQZytt/RMbmk
GHw+zQlmWfdviI3r0F6oEMaC8iOTXa2diakUpvWW7eNWIn3jA9YPUezIMTQVzSZlKu1yONwfcmti
4FBA/oCqkgleVp8racOEBh8J+ozkhmQNw2OmQly9P8rWlyL2Y90oDy5Vrdej2NGo1DF4cX9sFXFI
h3w66P34GzhZurP9NufDDQthfSHkasuz908OqJtSZpoR87Gwor7gPYm5aRXs9cO35/P/R9FX85Fg
gRZZARCNYmfmpShfnGkcxV4HAfZyf+m2JsR7Rdl/EbpB4+D1hPC2t1OM/KhjKTjUt5S7/mslK/n1
5lF4fxcrvIWZdlM/wfvYzqQmcvywHfKj1pfzSSnL4u2nCAKhzKMEpo6QcrVsCdoPOQZ3Do4Asa2Q
oY2Bc8FReux2Fm3j+5AxUWRa5EoXKYrXi9bJIsjztqFnUfX9p3RMAAqoGsppdNHrcCeI2RpMZ6eB
rwLTdcNHUIOB8ktHYgMZIzhAsQeF2w6Ti6PYnh/cRvDiAAXGG40WhUWm+3peoVkQuaj0YjLKH5KH
tyf98SC1E82dS6nqAAQM9q8iwglPIe9+vr9JNq4n1JH5dKQ4hE7ruyLSUK/KBXV3jKtzV5ol3EDH
qNKh2FbzJzRNwp3PuDVd0IhwcGkJ8ddq74uMWmsCOMNHDSL9De4Xs9uhDcSBdl/2JGVgMGFkyE/t
0KCNd3+yW18VmgQNUkSmqPivx0aZLO6X7Ap4r7h25mAQ6hiN9Qj8Q1d37seNQw69S8PnhIwAPa3V
YC0XSCCs0gKVF5rHRnPyJztXs51RbqeEJAVdExoYS410vZyD1mOs2LaB7wB3uIBsaN2+jcr3k7Xr
/bHBWUPNGO0xA5aOQ2F8NSMApgpd6ijwi5pCz4EsfY4OS9kopoyh2Z9JKZrRwzTWHA9tl7eTV+Y4
nrt6pRdY4uo68eHRmlpzD2Z7u6eWH0aRGC4GnLW1AoiMupDZFvESn4gwPFH3TH8hLqqfcB9WKiT2
2k731DlsYjcrsUQ93t9Wm8MvQCo6E1y26zM02SVmG7IS+HHfG7mHWfY8IG0E+tOVwrZ8GEZZ+wou
MouP3Yiq2ZsjDF0mzKMwgl4319XqAikbDDHx2QgQBYf1o0uOcyjkajgWgaO95GG616rbyHV5UMir
baRjyHfX6VbT1DWd1TLwZQ3v9EHvoJMidWCe5x6f017p5KOhJDiAVPb4Ae9irCX1sXq5v+hbG5+E
CwQJBVPrpv+Ey8LQtk4j+dE0at7sTDBns644qoVl7Jyx25O8PKCUTLkzFh77aoGttDXDciwlX52w
p9AT8mlLzbX/wy6iR41GGg/PIlP++h2wRNdXRWEvq5rMJ1nJsHDsiuQ4pchI9dimHLJ01A6xhYDj
/aVc/uTX2SXvNw4Ri5AmiKl1kSvqIeYFQg98NH9NrzY1/THs68KzZal4L9GB2HtdN5SydWjfy1ll
zNtuL65vOiZfneML4CFL3pan6g/UwcL6xRiEmZ+KvC++Wl2nfW6HQs88Czd7yysCOy7xpi6bPwPU
vWetbKnu3F+MrVsOPCSg6kXUAiT3ctr/iTaN1BaZ3FRAMjIjzU/DmKYfZTNREWpFme/rOMtKdYI7
XvyQJSfUXWTxi2ctttTmMPZWIrxaqpR0ZwveVnaAoBKOcOqMpc60+lFtukihNJblJ7H8Mvf5uxIJ
8nPstMZ1DpXsSHjwH/7a4hBmdfbt/orcVgtZB/5HDoNaxI0XoFmokWbmVAtDxXzsi/SQRo0HECl7
ysoI2BtKm5f7I26cbdBBeN7ybNp0Q7TXnyAMh1TS6trxnSACAO7IwzHKFPm/Spnfjm6gsktQyXOG
ojEvyOuh+mqG70Xn1I+tXPU0qekPUL66nc+3OSGYJkunEdGtdeCRxhpBKiUYH5geRqYkfmQYUA0/
ilEj2Xj76hnQ3Plj6BQSlr+eEgJUqh5MpNChCagQ7GlxQA/HwOM52MsBl223ujkAY3Nh8e7RwFy3
TeQS1rot9Y6fG0YfX7oBCpkbTNhiuBhOTaUnmzFIdHWww48ydo97h3Xj5mJ8wixyAv62BvhQ+7AJ
sbhHZFsSBxtiwFFoXX0orSHzIK3taXtvvAQAwZmwRcMWOsvqjoZ/qirzksz3rTE+kgzpKOrHez3P
rVlRbIGkRUDOA7d6b+ZBog9AYuKHs2PGVyNUyo95rHENy5UV9EeUht6OdecWtmnmIkmwgawYsZNs
1ZAszhq1/6ly27yrchE8UonL9qidW2cBbVnkYCi8YGayWsNZyntnZI/6UyWPSLuiddxQk/RkhI13
qrMbQ9EdRLGb9v6iCboaShYgYLTZ1PzIUqPoKEY6H5TMDOlPFbVpfrx/7rZeDkqz0KyWiwtpjdVw
aa2IUSBb5IPsrP+MuYYSGLhjOXWTjBz5PIuynF60ZhQo7YcN6jCDA3v6kKZqQxW2hc16nORKznbe
941dawOMoQTFXqJas7rjUD+p0zyEwp/pUvNVyOHXySikl/uz3xjEWdI60jeUqW46ZXIUaApezaav
VGroKVQKfWkG3X9/lNujsRS0QOOAY+d9XoeebVArvb4AF3u7rJ4ls3dm/LpiE/CLSH7Gc6jvXKa3
NxwDLvqpFFIMtC9WZzFN+E+tgtgePL7guTP1/DTFTvWxBBrkijkavsE1KjwnMdqdov/mVJcHnxoe
0Oz1Nd4qQacl8mABcp/mM6iximaSZnoqhFs6kdrbVRFQbjdocvJu0Ai/uXVSx6TDXwPLDYbpXE6B
cmmG0Xrz047Wz1KMUhEjJgZc7cVeRWWTGpHlQ16G5yVr4buiEb8cdSjfvn4ollIoWnY9HffVM6hb
/ZCqI4hMFLPVJ7V3gEV3LZqzjaSchBwbO1XK2zCJTiNEGkTz6Bijtvv62W2sIYlMmFdACBA+T8y4
OU4oTXiDFExXKdFnD9WetzqW6+CGFla2yWvEM7zu+AHMcFTRVvRUG8c8xCXWIGyo6riov3++f/Ru
DzioReALS4fNIU9ZVWEB+/SMPwWXyYyj56EdG9+ulHHPUuv2zl6G4YlFbo1FXLOCZ61D4BJu36W0
danyJEUpD1AS8d+V1XSvBbA5GHUvILTLCV/rIyOPrHM15sFlls3s3PYVXkxmHVwipd5Dev/te76K
ldCspK1PTEKx3LihrykYndm52URXabbBZUbIc1hHuU8RQmpmvfs959U4HUpU101XbjK0iHqjK34W
wkmKY2gZBer901R/LYwy/99YUHQ69aKfSyoNWfkrYtz4pNZjHXi60VuZl4gavPOk2ZL1Xgv5Zqob
hnjVuplIdAuho7jPvLIokdfNVaTRDqJPw+DAYzp/1eqg/t84pwl4QoBdPfJRADq42Wd0jRdGq8dd
b2GVmM5stqK3usGrxqB+b0iCElcuwgifSqHlX0UxopAlmmL4I5KwuYArMpRDVDgKLu1jn0H4kEX6
MgkbGswbN+yy4IuBDp1ZKo3rnAkGYl4EuB9dg6kND7R6Cr9QATjcH+VmCwGy5QRyBsm4AIuurhk5
kpAo6CbJb8GEfdblSjtkQumfooA3/f5QNyfw71B/1SIY6QaubEfIQBgG6AyraeOjNjTqgyjyPRDB
5ii8A9STlrLAOqYXWd+b6HtQTBsz54yEpHQs4K/tzOXmdUOuBfmSReQTosVN1bsSTpMMthH4NBfV
Y2B1madIavwtcPrkqjdTvOdrsPGdqHIjmrsA33jQVw8PrbDWFPgTXzH1Rq+2la1zABbPjaJhLyu6
BXQyOWzm6VLQxVx0718/BaUyqzWwTMkXUVB/JrPUusNSTHundIkYXIobw3CIsz4boTqKkaMSmd0V
u8DwJVGT6UUtJvnjZGhdhBvdJPVuWaqJfeTgFr9oPTd7ra+NT86thM7Kct/yOVZrowgzmTqobL6V
F8mz3PTxD8iV8o5skLb1CRiCbgdtUOA5qxdSCVMpq00HYpUtxTTho3B0eJM1Uoy5gSt3SYfJFm4b
xOizzjheSZeQpj3+4Epn/8xjR4uetSKUBtTeB+MbLkAwpiKkorRLWqTN7NJ/7KzjKHN5Pgwo9qSe
ERlN9KwEU2ogFpObCRqyamecpTiWWg/WQfqzmPRh9trBAK+ILGbBDYe8oHY0rL6uT5GGPh2lbhms
BTgj8YcqcA33LQjUPXfora9AqKnyf/IiZKZf7xrJSBQD5wLquIkecdnW81ULagil92+Rra+wwKpR
D0Lp/OYWGVp1NIq+CPxal4rfvaFFj5WSTbprIl7/ZswXJwGA2fK0IsTprFMiZUDkg/J84GfJkEI7
FKprqFn+DiTdcLw/r5tIfRkKKgyVKmqGN11vVNT7QAvoTszxpHujie5Dnmb2cZbF8K6lsHWWCmx0
6sk0/3d/5JviHCMvAnRcLhRwb+rDQ4RSpWSPjl87QBTdak6NS5xTFkC4sfYkGz1G1cyA1+WGOILC
L3ciz62NA1qCxB1RKK6c1cYZFSHznLaObxRBdB0jU3ioAeSn+7PcWl8QDDJFW6QHYMi93p6IZYrB
CCTH160GiTtUG4dzZkTZ94XLd5Gk8WczWq0HKO/NFQPWl47T8hzR5SA2fD2yVALewmU78I1RaOeq
0eTzBMoJdHFVvLViQPzOWeZk0Euj9rIs9T/F31YfUPhb9mtgN+m7QpWLh6LurVNTDXuZ5cZXY6uC
CFmUjG/LdPNSokNzJbwiJ95+qbVwYXzmw45838ZXg1a15CW0l8kVVmtnlrA5Jh0BOm2w0z+hOozn
YoBhe6ya0fkhlFzjXjOK6JynVbCzY7ZmuBB1/sJ1l07R68W0Usm2O7pg16rsjTP8e208yDqMq8P9
nbnM4XVkDdCZWgAJOj0patWvx3E6kRa0DcKrgN13BGd+EflwdOJuuuBnsuepvbGiC1UNmiilDnbz
akVnbY51NQrja6RV9THLLOdU9bOJoY6ZfNZqtfZVO2++dXCEdjbnTYa58JBgqHD8uOZo+r2e55SW
DiKUTXzNTDB+kzIY5y7L0k8wZrWHTDR/4McHOwWXvzf0anEBcyLAhUMFjan1DT7nJjBDK8uuUBOq
4EhtWUJCyC7D1rVGu5+OXVvmyamLk1K7BJPSDtccRBuwtSEKv2Z4+U7ujErcb5j8quEOelxUR8r+
4iVTnd5ws7ZsO1cb2KZuq0vhWZEmU3MbpzFsrjFDfj9FmpJdm8HsqmsbNUHnllaHYXqM+uV/dj7D
JZCc2B+qvlHdqnTiJ7C14TcTz91vQSiPf+JQxqIrrMF6uVHnqL/BW2TfC5wKwqOJGFD0ZBh48Xap
ob/QoBVPFhsWsr6QzdlDaLn+dH+/bn5Hzj35LYjVm/pu7RRKP2ZoFlAjp++VC6VT3Fx1RsNt87Ay
z+OMcZs3wQnWdo7kxlNFUs3AeKZSo/jLDvnnfkOvJUbHPI+uidVn3Tkb0hAcYxvqxkuZts0jG378
JYGXfk9Y3Kvv0Halr3V/+rd1Uvbx3z21xONcTqv3Kla0rB+1OL7OSdqlz5nBsw2ekY49RBKuJbdH
UVV4Es7Jv2CoTx8mvIrkAxzfNvKU2ho+ikFLpJ2M5Latzc9C3RDcPdJ/UGRW15U5jUHYdlyVZdG2
w5GB2sob6gpmy0QTUnGdXImNs6IMVee1c21krtGaeuHama7sZJVb3wlIMYJSGp2cG6SK3gOYoBwQ
XlVYeIelzXlMqjl4yjIwVkFu4s0qFcUhniAcpjSNf9//RMtU14cewCJ9P/QebxOYYB7KsXHy8Fro
Te3a0my8Cwiqd87BRiSKujguJqDU2JTrvvpskwFCtGKUkEwT2BOaKIxyGmuxd3VuD7U0T2ntgtZe
BS+koa0VOClPRKo6x66f9GctUcYDGhb1Thy6PRTFdqYFB3edP1dhTxSThOE1yccOVytZP+SFEG4/
9Htd4c0tSzqL2xb2lwvY6PWL0IxZVJRYH/pZkZoP6M4URynQjE+aVLRPU1yiECYXmSejEHrqJgWm
lxZkX+7vlc3jDOJ/oVAujMB1tlvjKhZHCoFMr8zWd9qcMTFw3VTvWzlLUDLBLjY/T6keLbrfXG+P
mGmU4lCG2vi91BXJcVWz0PbMqLcuWXbw4kqBzdINPFVOc2Fxi4RX3rbhFzrsE1D2LJQ/W0HXPiCp
CaNWHTGBu78af+uTq6ODaBSZCPE4PuS69vqT4Dc50EGU4itdFwToa1xTfpXg0n+W0yx/L9S+fhlm
Kyte1GQoUS6p5V52Yfsl6OtkDUmp03XWCwo4yWeBjG7m5paQfuILOBReIXrlk1Y5c+TGRV0PrqyN
ku6hYqP0B9uMZqoKUtX8P87OY8duY1vDT0SAOUzJHbrZrVa2LU0IBR/mVMx8+vuV7kTNTWxCHhwc
wxJcm2TVqhX+cBlrU4fz7XGxtlPTwcYbMucjhgiFFRpw//CZSgSetcmadF8ZX1TFU4nh4U/sfkcq
/8JpzrjB/YKqI3MToACUAFtfiuxDtrTtTyVL6ymo4QEAkEfvBG2kMsmMc17VUUdkXOpvnavVmo96
fYsuW2aU7ygNlfqfzrXqJwCinfExXuf8XJrd2j213Zz9aJPC+jeNk+nnwQe5DWWvvsfmiDTx4i65
we6crPybPqbOeRFOG1Rmvj788UqQ7oGsw+JkwLmNMcNC4TSRB4WLCejNGjHtqqbROVXpbL27v5T8
0ZtNJuca0ieT8ZCzLVOqrkWAWenTcKy9+qlfUUawa1Gf7q+yE8lQ/6QWYu6FgPX2QnQAweI3MGch
LfHhb7TI0pfKi9JLhXXOQZp5q00KUJIkE2QLYAL+aROg6c6i52vFWTgpXvutm9T16wKz8C8V7ZeP
Q9NPbyfRlN+0dkybh1RNJkyWJmNozpPpRl/vP/dO6ODe5c1S1iOtsZ0cJRYI47ElPwH7Jl7cfkWD
CF+WCxNf52zVmf6PZxX2wSfdKWJcl3YMUQOE6o2gh/AKpWprLQlbtLbOkBEgdyCA/BIPog8wMIk/
/4eHlIM42pQ7XDGEuYY15inDLE3pMUm18o+xVjn8Y5FGX5j+z6tv0oUyDiLk3t51ka9kBgJo5AZx
QyxE2omZbZhQ7qa+UbkrVtSJ++H+891izNhR1CsSl27hPLO9hxc8yXtHX5JQJBEUZQCC4yfVLBDt
7iMT2bMmLt4pcDB/tFU0P3ZjUyC11uHMep7KqQ36Xs20S7uO7cGH3jtVkpsIkYHNfjMnjHWoEmJI
yP51LX+ZFGe6TpHrPedrfjRL23nVUnCPYpE8RHanXt9FRTLaVd20Sagno/rVEbpx6VdYkPff9M5x
8RCYhcdAsMAwbHN0MbBuvdUz47DVuXBmYz2lQxQsarYEUQ7lakDB4s8jE3AOrllafrTYt6F2mitU
N3tsTCurKE6mHatXW2MgbyPkchDVd84l2FqE5/FcYMVtcwExsUxRiykNm6VTnsbMHV7WNFOWoCDr
7y+VUuvDwQnZ6TBQFEqBYon+Yaj8+rM1IHq1WOOEqEYh3rRk3h87x12ekBVVwyRNhifL7lyFCV+m
DOf7H3Nnd8pDwzxLHp2b+fyor7ZTqjZtxMYor6aTfhlbpX6nt+2/9xfa25u4SsBNAb0OFGCzN5cc
lNEoj2eN1vBb4ELfVOAGB2XU3iIk/aCVEfegi7h5k5jKTMZKIyLUOkx2ZhREk3NimOKIBrp3BLgM
JAAGFNrNJlEsrUqTnocZ+vFjSxv6yuzauZh9kQqIjGoTpAJu9cE+2ftW1KogxZg73uKw7QolFmz6
iCSKGb0TzVQGroYvjF0vRwbOv6LlJuOQ/HdaedCwCKybmh3GhtHFdlOEkHjn6KIPXZu9RSZ/+J8w
LZQfoY+g0Db3sXky6Dc6PjOM/l2D2gTg2TX5kmUjapJOGjXfOqBCP9Q4Hj5WRY/mYllZTetPXuMc
JeO3n99iLiOzCeSKgWXorw8SR8jslnIpwsZw8SEaIu2M1nBz0DjYW0XOzVTZIbud27jeQLLrxHTI
pio9ZeiinJc2b/74YLKNDbo2fGqI3DdBYUjmpO9bJBlXu7iw4YurEFrzmAvYFn96NBnWQCeRQ2CG
NjcFnXAzvZumLHQUsPRN0TVnUZdHAlK3ZwbuFB0gjotGs307DSyXfijjPstCtUf/1df7du0D9DGc
t1HPZNbXm1kT5xHIyREU41cN9nozM5EiLZBzIkiS21mwTTGFsmRahuCDDJmIdLobjPog5lODLUji
Z9pqehNFVlx3V/qxtu0r6qx+awp9+FwhDzqepmyAUsltajNsGrvyR1v2GiZSbYymYQImIH726jQB
/ApM/F/akPNbC/1UO4AUYb41vST90Go2eimt7gmQFHVpzKe11wo8//retc9olRpAypNYX658r2oJ
0mJFud2KRreAwdyZAoa2VvaBK6Q0S9GVZhrUjWr+tRo1dOnRswg5Wb1QAJqFcBETsvjX9/fKbQzi
VVrk7fTOUDLczheAxYOnNHSux6rPrgUW32e9bvKgdnLvIJjvbRjJtYf/C1bnRiCniZZkUow5DWcE
Tn0Qq/Z3MxfgfJ1RfISTgj3b3P0xFpdLkHksMZYuHErQmxAyDr1mtDlpMsgR7aFbILyotYcf3Kwr
J+Cc7cHZu238AVehoLMp7sA033R0OtGjdFRloebWVnFK88T8kQk70iQZMEcplhvo4ixeNZ1BvDg/
9LhFpvz+N73NP6TZBukOhml7wltZkitdNJJ/NFkVBWO0xJ/oRRdP3TKVz3avto+mLgZkZfj9B2vv
7SfKTcYcvPZbRLkAiLXoE2tXReEFEv8oNZRNVHGLo4bvXtyWTmc2dQid+O2rzpWWEqdkP0WICJ9n
t2oeaq/sD+L2bf6IvDbJFKondIRQdnp9BxWLsXJu7TzUlTKoi7K8RvTffbVF2gXYxUEuru28PzyH
ZNHKI91KYcRZkStWDYYm1gcdZYAlth8y0G+f3KTqorOMBvPJijt4x+5IN8cXba48jyWoIpGmRVAp
+BY+2BOyYUEEUf0pU+MjsZRfsLpN/KWzLCdYQEC5ODfvZI6JeOiacZfFOANcV+AvIGGYCGDL1CMP
/qyhLqie26EZ3sbRbPYBOK+xPqdDU3xS8V/8Hz7A5fpkq2n9aOlqL2WthYlDcZo5ZxuKXXZSx9SF
gFioTf1Y0P9SQnxyijFwXekHFSHEMp/LyO5ysJnZ2B1s4529BdAIRRBHlp7oU77+6jadjHQZ+Awa
aiCfzNL0fAMd6QMNxl8X1fZFMl7FqROmA4jJzYtcjbThHgdo5LliXsIUDxXNr23mY0DzlEo8AehE
c3tIW0t7bzW1qQRGzvjC7yxJZdOB5ZWoeS1TFGSOWn2M4tVE1ANG+uzPg9rT0u3MAWHD0a19HduD
8uINgBODLK4KEcTz4r6hHgHCuNiNiifUnIxWMI+6/bUcVuODVS+T4WvA41Jf7ZI0O+f67NqneFCs
7tQV0LnO2tDa+mkaGe3SYXHmv2phlGYwTkv8UNfW1Ptlqqlf2yaN/i2byH7R7AUHBwdA7Kd0Kozv
0OeRR+wrr/GeogrhZr+h6Rldlnwdv4g1KRWfAI7KQhEr2XQuB8i0z05MZ9Cvp0kRJw8P5c9kV0p+
WTEZe1zyQv3pRpUz+Yop+u9lOy6cXXCbMTooKKL7dDVS7U1mtvNfmsBy/eJCfrfICRbjqNTd6YxR
wQDP4ilosN/csIud4EKEDvij6GZkmemTnjJTxEGslvNb2SN88bqsZlrWV29KpR9OPfOTwHEG/SCS
/aqqt7sNpJMspsBw3YLvY90o82lxHxEsMcyzF49Jc2qzrhUvqze3nCo9SeOn3POm7Fr2ZAao2yt5
+tBls7D8vvcm7wpEK1ouhjGhP186yKrkaCBbvkVb3n1mZLIM/6qaSPsAkSRa3iXb5bM6WF2B9eua
IBcfC7g9szKq9YdmcMfmUvf59L0sHKwB0DzX6jeuu3pv7HWxzZNIbPEus5TsH7fB2RUihpmX/LW5
45f35bIESudMma+gJPAlrVc1v5SO2gMVX1KKkjUxy+kDhHIOy4IoehWOy1CHU5cO+AkTXOZT4S3a
W9VYsYpzPPbZQSDZSXooLCSshyNOUiCvl98GtmOLcM46196jrmKP2+pl6/k99dVp0tgDSt61p4Qs
92DVvU3HsohTwCtnuLQdzUW1BOsKxX1MkCbwMxvkxpSX9SltBiZZQ10EbtlFQd+Riqp6Mz2huCWu
RrccwWt3chGuZkoRfgss3xsMCfrqGWMPfgi0stPU5uuLos/9mTmU9dIP6oyifelcLOuoCbxzkepS
1wIhSFUqkG4iuANmwDMaudlVr7pEXaYGWeuZFynTeL2fb+20KrmkmBfSBeFT37Qp5ooxq4kHwKOb
z/17RHXw+81c8Nd+Z6zMf+0yX99n6YjcvtOqTDEhgw3pp2FS1q+GjnBCizAjTCc/TiO1+mN0GZh/
MhjJjqSKvmnUzNitTFJGxFVEcc7Tcg2NeSoPVtnb53JqRnyDIHKD8eIPynKBYI+vYaYw2AI0+2nJ
PSFvj8EL5yF3sGK2kvQoC9R2Mm7JamDOboF8vUHPgcqfnL5NlMc4Krr5bIhYCiaWngVuhT8yQef3
DZrQ1rh8n610/pdY1H9g3zBYrfJFw7A3MXrvbGuR1T6Qaeb6KXKa8e8FkBmDPCdTLu4smN1n1KMf
DrbO7q+XlSypNnDq7YyGVvKk6THc9GYlUoEhZZ5tZUUHQEArzefFwMIC4md8aWpNfZqjWBc+NbEV
wAUzXyZ8UoJOGZW3njErl9Ud1I/x0k0P4FCUfwyzm69JoRzp+eykxIjlcaNRNwNB3Vb+g7c6nZcA
NyaOFI/ZWibXqTHLf7N5zj+lpaIdvKSdoww5Rqow0Tm5bTUmeQufpGc9qFPFjwJ2SRvU4yDexVz6
R6yD3cVohjsYYKPGsG1N9wj3Y1pnK4/LPGQn2k84tKDR/IAMm3W5//F3kkx46oRGic66lXGs0X5D
IIbnYog8B9qKdnO9WMZBRbr3tSS+mR3N4/DdXt9APCHpVFJRHxTATpp2Lc4m7aFrTCJ0Smr9CF+3
9wK57eiAQ0fb6aVCQxFYg0SPc2kPJ4vM6qxgoO6jpPHnDVQiuxQAYxKjYcO9aWqaUeTMRSwfLV36
Z1ipKrLLLoZfxZgexLfdpwKkS+tOcsRuYAH9xIh1yJVHsxnTN4PizY90LLuvpZY4/v1tcbTU5oNh
NKMlc5xxvBBkuTiqS1sNHvHnOEr/WNWerjrXgs3/mJSCa3i9NxzwfxMU3+gxw44n8YfFEAFGL9PD
7BBE7j/Wzg1BSwQVBFlMMzuTkfC3TEgRvZ6BJ4Frng/xuTPX7CUpx+zkWOvXdkj+NTttOriYd97k
70u6mxxgqlYrn63Ve9TsFGoYznbzxxrd1JHktDuCD+w9H60C8Cq/kM7blKuV8BoVr4/HxrWrFwV3
mqe87cynyu5Qnp3iiUtwdQ56antPKK0xZMeFntoWzMq/XPtuiFz8VdU8tJOBvmu96pfYmuqDbbkT
R/DBlKJaDLbQuN1sywXvVq3rSSnrUelPK5KMp8noMc0z0zSgTLfP9/fL3npSkFXi1zAN2M5/YQZH
w1ih7JAPY3ZJ+2n9OXXWF7Pv9TC1R++gFt95k1RndHkYgZKubrnmqZZWSiEkziRJ0CO2cKwoMd25
Iit55DWyuxTf6tf9ecuhnesUziJMg5DgOz0blbW80PGx3w0uPKP7L3EH3GWhgYZYFyocjNO3swDL
LnA8syOpPOppl3kplaCZK/M0g8m4KpqzUIiskGohp70Io+n/Kqe8CnStUZ7imG73/Z+z9+SMfG0w
C+ylmymU0bJ+7ekQq1A8PS+Q3x7I6ZRzTJf2AJGycxzRnmHnyGuP609/HW5GMUaTM8LrwwdteW66
On7QUkW9iDUuzqKz3s1KnR0AT+QR2BTYIAK4hxjV0zt1NqLdalcWiNovymPWVfHZW6r8PXMIcaBV
vPsSf1tl82SNWtY23g/K42hnKfU4lpZ+5rWpjyY0wKX7X2yvkgSbD++VryWdvDdXxBAV0s+Q9iIU
D+cbhujW44QMxWmMYAeQinrGuxa3tqc+mr2/tDY3nSBdDWBkbfTHDHeqC8gWclJBmXFTSxuC4j0z
SM2aRS3C3naK0Iu9I0OJ3deLvJ2UroG2v61YFTVz4qxs4rAzrDl0CwA0rpX0L55X/odBHe8UOgBp
kuRKb97tBJowa1sAtO6cAL/UveqhGMuP97/g7kGQim+0H2jKb68IRAg84UbAoiMcOPzFWXACsXNc
BjMkcMci7YIhTw5suPbe4a/ADXSH62mrEQIwSZsdxHFDc4k7eoN6jTEsbzOPIAzff7zdpaSgBPGN
/9sWIzXhs0C7DO1o2HfBsuQYbXRq+Rgh3XaQr8vPsT3eADoQ6IY8cgvqZnomarWlVkOctbgOg6si
tzLkFwRUs1M5TNkXCjDrcx/P/6EdDTDRJvkExSKZHK+D2TQjnoNQNFE8abxrjdzWyUmH5WD4sBe+
KLBol5BOy7nZ61VQ59cmy+WoAzpGB0Qo6mOu6/nBHaDtbUgKR6lCgNMWjL/XyziDxqjVQ65MEdYa
+8hTtSBo+3HRfBt7KvEQOavxL8Mxhqhi1ebmJLplFNeyWC3Zt5rHxmcK0Hsnx3OA0sq9kfh1sZY/
1WoV3Zn2pn40BtrbZlJAmbqGTgop7OsfretrMmPGpjxWo7qEqyuKH16lG2fbmbX/cGAdYPtM8BAk
vEESopElJrUpaGjUpXuSECo/tdXh2vTVeMnzpfLLus4OeGZ7H+WXqx+6bXTp3c0OA9XoJUIFaqZE
04juo4b9JSYQ59xS3tvuAlUBOtZ/OLqSCG9TntKk23amPB0OjY5feehosfkxr0UaoMItfizO+uV+
kNg5ud6vpjerUJVud3aZrVrTZUDclAqVJMYJpngy0lh7wffOw1rSisuPdm826xVY6VHhs3OsqE0J
8HQi6fRsI5ST4W2F+2scWjPAW18TKnhN1G/Vg9e5uw49MDphEmOy7VyYdWQnbWfBkBd5M/mjNTmX
Ccv273/+LqX7I7g9lfxq+y6TEhWJ1RxpYqKSFDJoRtBqAQjKrDcKkZzvAy+GIojdx1G5v/eAtBbJ
Zz0wbjetGZ1Bl91FtFnFUI4fGGa1UE3E0aW8l/FQD6NdjviMwxnchMEITxRnaaGrJomUY13TtnNP
EBWkvm6zrLQxp6pxzmXmlZEPLWWa6d4mE8OS1RicwBCV0Rwks3tPLkm04BdAat40s2t3jq2shnlf
mury0tF9gA0wH2Xnu09OgUexIIGgPP/rIGcViCM2EFUeYUZoDzOd6RBLtPoU29A7jELRwYKW8QvI
m9n3kmF8VHuvPQ2T2x50W3Z/iZy7Y5kAvPCGYjdZgzJyaN3HQkHF5FQmwBfghFtpe6rsxbEfkB8a
EHBUW9ymdQqVc4NAi7gYwAxcP1fsKTv4STsXgAeSHtiKrEVv1EgsYJVisfLoMV/S4iJA6Dwb2axd
JHDwP3xt8GhS6QLw/o0mcLnWEcJiKfvcUZOz1bfZWZnbI/LRTn2NbCJayqQTiBpub7R5qSKja/Gk
sHPQU0nbxA+jquXAf0R0atbsx/2wsff+QL3x6nS69TfsPI9iui5q6cprQ+9XBbIQTTXiHjPmxZ/f
ZdKmUUKMJLF42zmgP9GiSxUrCJil0bUzukzxTVs0z2O3WgaZaKIZfm4l61/3H3HnDiXNJiqSmqCy
tMVY1gip95jjUirhwXAVgyJC11nipyhzsb1AfiCcO+MoMTFkUbnJSj3IJAQGQj7l1ubmThqo7ZiI
kt83SmWe0wbhpSBN0GFh/lFRjkHiHMIBP2/Dz4xE/BiEi02X0wKQg4YZcdGruamcIKA4y0MPTSP3
BxjQddAKsQxnNymm98vqKeBORA5KVEuHOfOx4ci+0V6cmayXa5leeqSP/sF5M48DuL7ii9rDOnnX
eeOIwxwAqIesEa4TjISw+CCl3LveCVloziJkCfpoE7ccJWnStmloOStJjaD87OTP7dJ4l9bJ6DyX
SVc/Jl7uMf9p0uv9j74XmoHPu3DzCc836qqFBYG80loEvHU9PQ+t0V/LNDpCEewdVs+gFwKuSi4l
t95vzdO6ZL6uTlx9SpsVD5YqVDCqGD5HjYW9SW3kB33FX8jq7a76fcHNrhINjomQDlA8dWqb/npX
BlKc+208Aw7knzzfXDBFKgC7+XqExpeTMim5/2p3H5oWIFGKfiPF6+uHxlUcDRU4aYSMpn07K564
pGusB0prWH7s1UeT0tsQBXeHYQL5qItc4K9J428vWWm7bEzQi8G7ZMQ8ejRR/YGRcLaj4qgIug0V
r5bSN49WZ4CLvExKNrtO9X0t1ynwUFIKmN0ZLx1zat5xeSQTJDvsr78pDyVlmxnZSfuKzTdtybCZ
bvJN50znfUYeWEhAKGc3jYrRL+yufp/HdP88pcN8qrD/2PNYsoVBk2ocUYjj28Iv7yx3nfUhCQ2j
TN4m81o9u0PbrI8ZwNboYAfvfUzOCdIHaMveymB1YzfpCi72YR7HxYsRdT1OKtH8rqj77OC+3luK
qhC13l/Ei22rcTbjxcxEAbDV9ppTn7kYDCFTcO5ylK/vH4m9peh/YVPmwja7obapomrUuIcVmy6p
8rRoSvGzM8b+5CzG/On+Urenjx4YvQZSMCl6t+0bFUOpLFw7wKupPZWO28IypviSR1N+okmynu8v
t5PysZ60XpMGaOR+8vf8dvpEly1pPKGXi0yi+2kUVeTPawQSWSm18zgMCwg027jgxrCcMLnKnxss
rII514yDNsjtbUKrBdYBnRDA5TijvP4hdjElYzPyQ6Kpz955teUFhk1timSBE5jzYvlpq4D7rkbr
wMxjp1v/eml52fz2DhA4KqxxWPKwXVW1A6nTNb11Vq08f7O66PP5jVjT0af1DHm41IQRDhgKNOFQ
ROql42LueXutcRQ4dm4DbGjQu0D4kCN8I2cwDwyxRurzUK+wjKiqzr72yppesnGm3CuL5skYu+zU
j6PLRxPJNasn9T9sfam8iDseNe5NDd+ZGlYV7JEw7y0niCqhftGGoQ9snM0OvsPe1qfXI52xacve
QEpGNW5pIUGiypv1b2QUKjVwUaI5KV3jfKzoJBwEkN33SwJDsorkNP6um+vASEx0KiwlCaNsKC56
otHhSpfS8Actsk+1EZlnSxC3al1L3lotPVvsh8RB/2DvqclkJJ6X/JUa+/XmQ6PerboYppzWZu5X
VfT223HJqwuSGt2TSQZ3JC62uyDvF3NO8EE3NA5Hy7Ko8IibmsvWskq1+LAoWfnkTEryvkAX+iBV
27t0KXSQWkDdgQi6iTB1MuRGg8ltWA6oVDjThMNgNWNSVw3ZQmk7RieRmcaH+4Ft9ylBd0j85682
/+vXmsRk/tmI3pDwxvnL3CS9XylJ9jJZEcPaOD3qUu/d8oxqfvFioDVtb1m9FaXaV24SOq2N896E
TIxWjl8WO7LQ4y9XTAOTPFiolv2qWH7ef9i9nYyCE3LysEqI59uenjXWtOk9LCwj5lQ4C8YaApea
htLQVent9VJimRXqQncumARMb2iXGR+qcU2cg3JdRspNrqPRj4VZhyAYws+bb223QJmLeYjDgnm2
XyCu8LGZFPUgydhdhSoTCLfBodmit1zesFu4zIqWtDV+0pn73CJH+PfBO925kKjTcc1izE8fcbtv
Dfoe7SDtcdRKWS2fNhFtxHRN+zeD2uDhvNAhCFU3cf7h5BY52FcEU/1qBF3qFwOYX19JolX4i8dm
9LEMHeJgtfEbxwmitfrTUI3SV7LOc+XoUpd35fYzyFYdQXTP9Ksgz/bSUqMUt83WC5QpWZ+zOenc
azqkpvqQkePUpJ56/09cqqN1ctxZfdKivPkW90P0bNeFW57IBeo/th6Q1udkUYi9Ayy7aWNOcDCK
ylIAlSnxdJnb3rgk4Oh/6kWtvp+r9UgEb2+rkLnQUEQjQXK6X4cBtoqjjAg8hzqc9NDSI4SHBviz
7+5vlh1uHLr8JFCglKgWb+ZhaP0oCV2wOCyLrHB9CHLJtySyzc/dqrfshDJCyRBaUvxNHxxtfqMs
RvmAXpEYgxXma/diLHXunPVS1iRQO+cviWODEGhcXXEfHKtwBYJC4/IPKH/nuxizXr1qMyf+ZLtZ
i+jBWpYfazfCTNRnpuP2DxNqYt65Hmq83iwoqK6/YjwxXaYZeYaHpXeX1V/Mun4C3efF/jRq+cdq
aXT7jZpkQ0MbdojFVQcr8dXhP5L/r0/gpgOtFbFz7hpSpDNcmTb+ePAmd7Yu+a+ODyOwuZtI5uhr
Xq9LDztXXYwQ9Lb9MnVd9XB/lZ07ibkhAZNoRXNsG6dGL60h/zN3abJafRLN1D7ZVdqFxZqXLzAP
P3t1pP1zf82dIoKyiFACLoRx4nbC3Y9Np5c1Wx+NhSaYS7N8bJkBn2CPpAcBYOfyAzoA4ZhZOnLB
29DFpZ8V7QpoaGnrH43njnzTfPmI0Yf3Noq9ajhIEnfWg7NDz0BegAy9ZSj9LYFeIjcGVFICEYiM
BfKkhAxc2kKhYRUrhpgDqJZq9vn++9xblKGETJkoOG9mgzj0Fu0yjNFjnyraeZ30706ydr69NMgy
NuuRHcTO54O/wbuENUpg3XbpWyftICcxnxhEPZFvxzJ687ctM6hTIzv4gjtxCzAnnVvuyV+54es3
GptGE6utxH/ULeoQKoZ4YAaNg4t05xUi1wkOFmURCebeJsAmBOzGZrwqVIYol1anO/HRnrwECLQn
1vrciDq2T/e/286L/IUQotakXQs24vWjYRZrdSgJKo/tZLboHa7KJW8yxoMUuwdvcWcp5ipAISQX
ggHL5vmKbskSBMsArLRjfXEoX9+MjZGUQVscBi5955PJNJfiRQqL3fS/oX/air4aReiguVydx0iD
immvqjX6ljUK208pI3+IwUm/pmU5lL6pjXMOTasw/83zrH1DxG3WkyFgLZ+bXEffeY4T92IurvYX
XB7XDhKv0T2IVwMcIWXqu+/aqKs/DTe2MUups+mji5PWkTP53nORZOl09mnp3LRazXmgQzAredik
nkDofmlOETYiBxF5b5VfvRW6Htiubo+XyU1kzTE1uGWuxUMzIW/jGctRL2xvFVCNsMJIUEk/5L3w
e6CKtTh1jbEIQQL2zym8rKCr+yNjxaNVNuFwaFlm0rsiTC2gBMZsJxfdbtX/sLllOJK8A1Kc7X0C
PB8WO+SSsClVJZgM+kXM3+qLCTj1IE7IH/w6nwQrQJBACPf/ha1evzZQI3PXrVkealGcioBqQpwj
u3Q/jJpdxidjspwLqr8PhpMnB0X67REmy6dt+qtzidXK5gh75IW2Opt5uFZmhalTqvqGOS5hogzL
QfGy95SgFhlgORJou8WFJQjPVVTdRWgkkNyuSZd1w0U4sxsHRQV5/ofujGgVmKURhf28QL69Hxh3
12fODOGZTBLy2uu3nIp8YhLNW+4bq3oy1yl+oX+q+m5nJQ9lMmcv0NjUC4yy7mDl3ZeMoBWYfoqG
G053rzt9Ck6clVdVWwP84d3vFozP2Hf15mjf3p4OFIE4fpjLsORNHlRNTTF0qPiHKURs/OWX5Blm
3nC9/zJvMzwYA0CQiFtw+298QzKjmpjzVpClkdOrUO6brfKEBkFX+2PUElvbpI/e2DRejoZGOy1V
SVZACwTlOpLL7T4SalwNnZGXYY38xOeoFvOboshs9VyiFPYj6a3xfd9Vzgl1/eEpN5Q4D/KqqAvf
dnEU+w+flrYdjGowNLdE+hhEdYaeRkFvs/nUJqXzmFiJflLzNPn0528csIREico8cCv5BMpY7wc7
KUOQ6QW6wp76foGu7ntF030S3lBdHFCQB0Pnnc4H4jqoPslBABKC2/jQjS292zIuw2qsm8tix+hL
aNb8bqLTfBoc/efSDt41Fz2CjEVXnel5HM2C9zY0X5qdRt9E1i2bc6tMEVoFTh4KGuTXoXWNIAPX
exDud58UVAJQUpAotxNnxXRjTY2sPJw9UbzH5HT0fFWfvcwvtCaRKPNpea77ODm7dlrWftXY0+cV
98IjcPJt1igBrdLCHsC1exMtIn3qzQGLuxA/lXz1G8OZvjc5tE9kM+f4XGn5fznMTM8IyhpQ6Bsa
kBjQER7ICySFGOccl8v1aeoY+gf5FNmtP+TpmAdCH4V1cHz2vu3vK8s//y1hoP2Np1GXFaFbK+uL
ObV2iHGxOOh8765CtUuLgjkd6OfXq8w0SOOyjfi0nWdVISTACI3TNB680/0zuvvpAJ0g8AT470bQ
N1Enqg2PKy4y9fZiGT9RofqOyZceVB6yzfcX2wnBRAPiID1YWRrqr59q6NU5dnIjC/NJ17NPzEny
v3XcMvS3ue1EV0wQ6kdVHeaH+8vuPCPUPkZaxAV4wduWT28uJlNqC733bgABPa5UB0GU0QJL9bx7
0qthPOj+3PZ+ES5FFBL1WnQDb8TegXWOTSroNdvVRHfdn9pJb59dpVdAxbr1+GFV9dG4tFVaJP/r
UKPqL+UU9+anP39wwLJStJD2/s3HRU1Jz1k6DV0A0W+gtNanRhcjMLk6fk6c4UgQamduxnMDpEeL
Gr77DVdoJCAyGkF1xjUGDLKSqDmN6WI+C3ftr8KxsQ1JcuSWFr0L8MkRATa4T7kSa19I68aDz763
2+S9C7pKgre2ty4C7YNp0tgJ6ySno1kMplJerM5b/mqFm57GwewevUaL/1x2ELwzfCnwCxJote19
xCi4RXnJ1CqOo/JkrlVxEu5FK4H7p+Pz2HvvjMypDq69nYBBkooZjewN3A6kAQqBYBg9RmVqhHRL
0zsv3lofccF20kJWQQFQSihIxbzXBzjx9NKjUELs1FLSAHKGuKzaEp2WEr/a+3t3bymIenIXSWzy
tqVfAWipnRUBJ2+d4D+1vcDxKe+9CCXnEffI+6vthQgoShBsaPBLRPvrB2sVWMZdomRhqc64tKWg
W3oABA/emn5fwVX9edSlPqM9BhiJ7sA2R4mztTZToWeh3pXtI2Nu91RNRvdIiZifs8jqDnLfvZdJ
E062o6nYbxBxFSIig66w3jh1SZhM0XruUdQ51UgLne+/yd2lJDKTif0O5aTQ5kVJkUgPlZKkpFkr
/ZzPnfZ3jwfTwVu83fMQynTZW0fhkyi32Y1dF3te1sx5iCI9+SWV51nvoUPef6CdNItlTKxluEF2
ekZA8G02vs4yiAsHWMzmV1nOnBsvdqH1G+47pMPaq4Ocqa9os3myTSEObs7bC0X+Bge3Lyp7FPc2
GeWc9cgILWSUljWwYYjiD/OoLM8Z3zuYGm+2fOJ57eP4hbbOkh1xoeV//3W9z/roDKJMy469aY+r
fWyjLuiSj+idyHzbFk+524lzzHwvGED++GOzLu97J08PTubuR+Zg0kLDt539+Ppk9lo3ILFe8vbL
pD+vSKZfu8o0/njX/mqMMy2VQBPYHq9XAU5apW2OiNWcKFFQ87eCSWjOKe6EchDY9l6lhrwl81Ay
1xtwt+TRK17fsFTU1w+T4/SX3pob31FXD97UrF5AUU4Xq++sI47WjkAKj0mdrVOVwfjZVmRda/aa
QhsjbMfKeT/XZvajHC3Qv3ISMV5pTWLMUSRK+obJW9M+eL2TnrkIhpM9d+mnbk3AmiDs+MctHX4W
YxcAR6TWNziP2BjHSjEs8sLYbheQW1n0YUUSsjspQgAavn+g93YUrALg4+gwQDDc7Kg5bgoHq+gs
jBDONnz0sdxPrdt3fy7/x1NxWAHESpLVdk+lDoP3Na0zqv5B/B9n57Ebt7Kt4SciwBymbHZQy5K9
ne0JYXsfMxVzrqe/H30nFptoQnuiiQFXk6xatcIfhlOKnOMnF2HgAb0Od3osu5zaHnKyiFAjNMKd
CkLXNo4sykNozQLZvJXRd8xBVJ2Xp1cpZZ291/NuQq/MiGQUaIvq4Jd8qgaknAotQVtsTEd9DgyQ
bIavawi/+YlrVjGeCGlR+koCMjCYrNZtL0LK9ms36RWUjL4a0HKcQ/tU5fOUXFR1MEJfzmZs7ATA
22sFVbaFc0E5xN5d9zYtFG/zssjSa6Pq+TXPpinoXEtcOmns7Y/NgA92nGOCkg4tsFWw1UNPq9th
SK8xYKq35WAaKJWhUnWc0WY7JnUyPbnWiJwTBLf/uV0MIk/DMun1uxQNI+To4OgxZ1pFpLRL+siy
EI8FZ9g9T3JQDk6eOztxb+sskKPiQ8cUnrxx1UxFjjguOhfYQp7Vw4PlNMoFzTB3r0Gw9fVYAxFM
Ph56HKs3Kgd3KJGbY7raaHYQq4l9aDsYm56InB1W9m0mRwMCZBw6X8DQbxS3CNojxJSRLEdW3ZOG
ODx27bQsp0EbAmm4c3D/O23uFrCSTM3oc9HFWb3CPpvQXVxcmIQ01J+oAc3DsXOKwXwUmlNoQUMz
vPYFyoLC94qsdN4lfeG+VbMOCtP937L1mtHjXdqcJEQ3lQc920hxZ+TcY0hCgWs24TVOPeeU4k63
89ibS1HDM+PlnNwoJpqgSCCDAustwQoOgSbUVnsa0fk6YNzC3Pf+g219VOpKWqd80FuQSIwtiuoo
GSVVZxWHCUjTY5SCPfCS0PwFCHMP3rv5UcGHwDSi3kGOenVH6BVq6rTccL0JR134aByKR6MzzeqC
xrHMDmNJ9wB1qujjXMRpfazCJrpkU2Xs9Wc23jPCykvzHz0zk/zrZWLS8lZGA70uWiZyOuSaxE0G
uFV6GYqx3rkyNtciuFIfMIqF4fByLV30fGp8aK7Am/WL7aXN0XPg02UaJJT7H3Qj7jDqpd/EKozQ
1+83GhszhkbM9kEr8JznbXUK1XCPj7J1B5LrYCpKN4ar8M9n/qtZZ8wTtF0IFFcbpVbTR5By+oWn
lPYdYJP7bGhFiU3HGOrFY18OFZchvoPTD3TWU++IUnv1qfNmtT+aSPdfyqaL1GCs0jHTfEObsUTV
TBSrDymVd+NjbJItAB7XOZpzJbzXH20gMBTD1N7ooqwzN/zGmTCjXHxVbAM73trVfJFH2SWzhbVz
tDcOG0sROrl2wKCua418SIxBHxNxLdEWf9KUvnMPDXSkb0mvTCfDDGdt53hvbTw4NZCGSInBfC+7
5a/PFHcStY6c7BuHivmpb033XCtRh2hi7+2UExvZNw4egE7Jf8Fkrh+umks5QOtjCuRGyTul8NIH
2WR2eeblm09Q5pwrc80aK0p4hjvfcGvTU8SQx4AyIvdfXvxfj4mWFNCNnLUTdDyOM2DMY2cl3c4T
br3MRRmLK51wyX37cpXSGLSwW6ZpXp3Xtg+syUKfXUl/29JMd/oKW1sFHCnYdmqmW9IVmpopEved
wKPNTo+JHlePkxK9r/ShDArHHXe0gbaWA0axpO6QAtgxLx9tRHyoGoHTXYsyN4OW2+Zz1ENvVswh
O+eGtTfA2nqVtIzJwdCMYrC+SlusJHMa08zFVaJJH2T6GAZsySIoDOX1IyM8AmgH0TqE43+DgaFe
QUsFlNZVDYfwUauG+phG+d5AefOBEHtgaAJI6kblEHh135suba5ujhz0hRMUjyrP9CX6vJ/uR/jb
7isPBBUHAjc995tWYTaUoKMqkV3dppMnhbjIDCx23wKdzc9t22YPog7VV3dBWRQ5C/Jl4uQNQrcA
wVfXUUYgqUmVrUgbuMuqf+8/2dYuhJRCX5JMi7HX8uR/H+Mcu3QdyuzVAMULBb3xS6+eT9E81IGi
FTvvcW+11R4066LlWkABeygT600l8h9pnWXvOo7eoWrn7Hj/4bZ2CGA2cnXaPOisr5bz9BleRRFl
13mAZ9ADOTgoMezTqOQE3F9q88kAJQPVQyH2JoXEg1ciaMxmNBXFOyWGLi56G3WHJE3UYxNPw+n+
elvhl30Pmx2U8S3tztCl5xQujRcv08SJVL66houq8v1Vtl4guRPiFlzTtzOuysTG1+tLRODcwTta
0HCPM53KS9TrzX/4VkwYqFAZt5Akrr6VS8tYjDbhMEr15FSGSWwEyiSnI+LPQ76z2NbXcpDUZbBD
l+ym2VpG0mkig1ioxCokRS0eD4mDkLMqmdc5ZbuHQNmKH6BuQKZCGgRAt/yev04ZqBOYJwXX2Ozl
xacm71ofAd3klFSt+gl9GXnUE2UPtrqxKEkiNwyVMF9vnWWxD/MmW/rkvID2WgpUk33R2d1htrvo
YCs5RsZ90369v2U2VyVGLspQXNxrlSbF0eGYOjK9tgU2hwkV9FkwIjqJJnYekekpTlKW2uv36SLY
yWzS0pZe/arCqQZPDlXasOjcZs99IeP3qZZkQa5P5g5YbONIUPfTDINfRG2x/pS6E5veEOJJODmx
5p5CW9Rvowzk5ENpU9rslBYbG5V4smA/YEUuKhovN86Ek4cw4pB6PBPO9zquw/PQ1+3ZSkal9Zm1
jjuXztbnYwhBibbIa9/AjnmJshgG7B2hxSmHJMFHRDfj6GLE+nAqgMcfTBUb7Pt7Zjnbq4b8Ug4s
Y90/CdHq8+m12w82Fu3XutCqd442PVPG2qfEwZPTievkPEfFdJ4w6vp4f+Gtj8malAdI3932pbSi
6TOAJzTiEPZKD3j1IP2bj7CYBtsO/8O3XEDrtP2J2zftqVknZUAdPrkadhl3BzTyq/ZQGVVMM6yE
UvXOLbjod+6ljXuCC5B7HcV20ArrrA+/2XzJeKHDLbMW2yvEk4v/1s4H3FoFHTEKLDI+YvjqA6Z2
DS2qo+dd51YVZPPSbqyGYidqb0DPOG+M/ByIPxRW64dJIzFWSGcD5NNIIg4Ddd9Xr66Udw3HMD1k
qFYUflvUReVrMIGCKDKtOJAJQBPVMbqdDsP2z1nAqQtperFBe3k4ISeUOQhG0gsDrEc0lPmhwDvj
jSYL+wsO4dXXAp1yfKOU/CKYuwV9VndP0YRq5P1tvP1L6Kwuam4blLHYmwQnV6OgFpnVHObJTN5Y
qZKwpW3hXdsw6p4brTFPc2nNb1FuVp/iBj95HHS61/NcAWmoHtuB+TOaR6u3gi2wLYuSXm+Txb8E
mjNUbWnrI7qqn8dUqf/D1iPrIvIT9m9xwpFogaBYNimllsr3llNnb2OgCjtndyNQGGT+Gq4Oi1je
uoGN+IY9R+imXwGfjcfWcH/NbdydSJWrnftlIxbC+CdIcIwW3vZy1P5OFYbQnZxChYzflNUPMy7T
6SF3W/Gswl6o/DbOCzAvNaYXvTvZyvn+TtpancYv8q5oNQFYXyUqkXSrVtCuuCr0XhkAA7dJ67Y8
ac0UX7LatM8NvgNHnUC28x233jBtSGb6BGLu1uWX/fXcfRRp8yxyWt1qNh9TR3GD2AmzM52qcieO
bMyfAQ8Aj4CKT0hc71CUXIjC7RhdM9l2V1XtGmxE8vyQt9H00UHD3y+wSjs7MT6RPkPW17MEKcCX
S4Abh8C8HvVjGzFi3M0nnofsCENFnmQn4dl0bRLwZXde7MaNTsTkZ0I9oM27RoPgd16iwdiED0Xq
ocakWMMb14nnQ6M2c5Axtz3Goxp9vL+PNhiDCwMSTWfQA5SV62ZlS+ZdRoIbQcU1ZDrKyGEqbEs7
z4+yLnF4GUCLoV5tZKUGb3i036dWF0PBt+xwOExOpX3RtAjbAtcdf6tjLOpAz7BiODR1rrzJqjAS
8Kx1BGobnK+c8yCn6J9EmzoTN6GuegzLTKo+shxReuqatvxqNqU2n6mlMuEzhO9+MC6q4xPDruYz
9rSJyUdHMTWYhZe4l8Ky5yTItah8V0AP7IMeaUjxi/Y4xR1aDvIou96MLlNdRtoXXe/mj3jPtntI
iY3jiGIs1BTGu7zM9dQ1QzIRgmMSXy0R1uccp4bT0KODJ5Qq/V9aMZCZwyKGjJOol/sfcGPXQEeg
gYNiHZnnemwYh1rdFCNDLr2KyyuekrA3p7j/h64H+hhD1CCImu1h5zcOJvk7PHpsRUA7r3PrWmCZ
03uwI/M+qo6eFGqQIZf9pdYNgUqPqM5TVAyH1gF/Nkxl/+3+M29kMXQLFsNCYEwLeOJlCCqdIc2g
hZKgIUT+0CZOclKFbHaUQLZWodMCiI88BqeGVYCvcvyxvDlbRmxDGfl4+A5BKYppp724vQzjiKUd
AeN0nZK1kushBr1ojbLI/XyO8h9FXO45W2wUKGgbEbAJaH8yzJfvLFp0atj5WD3GnvVUufgRJa2h
+y2CCUE5yr159uZjkcyiHwNph03ycj1jxCnKK0iii06prqnbiQ+TGPZmLdureMxBPe5i/rxcBWF/
q4+46un3ofIfRLNqHaJMJPrr0wq8joF1ct+Rha/RG04KjR0kEuJFo9lF/qCV1Ful00JbHhVA7q/f
36xEtwhalQo45eVTxaWmp3kNZk4U2J81FYjsuNkVGtyKWbBsYAGTloFKWa1id31f1SCQrmZkKM8c
JydIEXd7I92sRdlycgIiSnHQtOn1Itt/rKng3egocdy0kKTiwRXLgI1qkgHmXKpY0kml/wfW4Nf7
b3IjWWFCvqCC4WQwylztwjF2janJ8+Qa2dXwrbSKmidL2o8TQOmdj7Z1wBalfajADJVuXM1TbzDc
pMPPGe9P5hCNd+10IQ52IT93cffl/nNtLsY3ox+8bPt1rgDh3lWMzMTou4+6J89KYj/vVfdU4cx9
nHgXO7OyjXO2PBbiArTwaXKv9koiTV2MRolETZ7OJxKJ+UHCJQ3uP9XG12IV8llyN+h269Qy6cQ4
zdqEEbeeyLdTixuOzTTwTd+OeyjOjc1vg7Ehs+SE3SZbtop3EAYo8ZVBi2deUzUTaWDLvrmUruJZ
eAva6blhk372amnvhPyt5wQ6CmmDmRJ16er+KowS3xh8hq7TKJosCMdc+xCmY1oFaqzPp/svdavm
BE8AMoUpJ03N9RlQRBQWdm0XV4GG4VGbjTDI1En4qdMpp8HRw0uieR8pFPE/tgoPUrIWB26f7RzF
jS27uLHh/8D1w6hw+fe/6ga05uuwSYf8KvQyeihQwjlMYNVPVu6RpA3pXo6y8YUXEuES4BaM0fqx
dbVUzDpxiutoTGqDtEgSf1UnRW8DRwtnMpfEfttmcRLMEBL/vf/ON44LID+gI2BVGK+tr4vaHbnM
QzO/tjkQPz5waL2LVKfb01DaSP4Ap5H3AfzHuGTNYddz2VkKLM2rGIcIZeIBaiz38bFoAfnVSHof
2qbNL//h4eg4gvlB6PSm8I3SCj20RiuuZqi2j7nZ5A/NmNY75fXWo1GTwIKlDQfeZ/m8f20XcKhm
lSlzcWUyZP1qB6lfQs3JvnlVacCmiZByQns428Osb325ZaRMY8QCfLzWxQWmAnwxjAu64ll/zBon
QXRTH3fgYhsBgEkPNAMmQkg4rPtjIY1vqEeivKpGVaq+0g5kYqMDStZHJGbX1WzjKNCR5ujRnNZw
XllF77ojRRuUkKMQ2l5/cZ2xfWLcMnxtPS0uAscAO3nAZLfXAGDOU2md7++YLQQwPwAmFLNLKoZ1
kWKGWsa2cRnjyAl2iuzNTPUBijU/2thLceKrrUpeBuJG7DtZlP9rYFn/Wcbt9LPudDeludxFmq9A
tg53ru2NT8GVzRnSQHltYK4wj0dE0OanRYipqpE7nxxDmBdKH3XnNWxEQHIQRuB/wtINI0wBw2/T
BBMkc3UVWLIc3uCO2OONtviuw7neiUKbr51QSxQC+3FrR65YIoJeDPSj98LuuU1t6x3Jf+2esFud
3VMyqYrEQHDK1KBF89m+GsJuPiC3ioy70yup+iDzzLgAwkfP8v6W2HrtlDtLPxBeGu7aL4+3UsVj
qU3siDK18l9KMkNuV9D4CEfLfD3Omze+3ACLj+BN91fRXTGRcCBQYCS/rdD03rhNP5wMug+fXv9Q
DLfgodCDXLyrXj7UBGUoTHRLXLM5K4NZTRLKKxTmcn12dgqSPzXuahTDqHxBm1KF3+bQ2Gxac5zU
+bUTYfp9LBr5TzcKGfpj5mUP2uiZZ5sWjO2baY74jltax7Gjf/Pq4+MRWJixuVTIt2CVVCsULy2N
/Fob2mgeoBb2WQDYbUG1zXqzpxN6u208uvWkEEu9t7D9Xr7hMusHV42BlztL3CyzWXyebfsHSq/G
q285VmJESUIKE/amOz5wrRch6vNXHQst31JD+VCXYg+Ac3vLsQpCTMhaYpF7Exjpk4/G4CZMJhDg
/cQ+US9kcdkvA8Cd46ux3R8HFZH5na92G4nAg2HrROAD2HfTNMq4tNM6nVAllLb4gBSwDqW5bJ/t
2ayj82Akmn66fzRu71VWpJqlKQ8x4Aav7JQNFZplJtcxibDaHrs8UCpH24mwW6+TXQHNYgFC3ORd
Rkmwa5nXX9taRJemLLXjnPfuc4K52olaoPuw6Hm+/igyt0cp90/lx59VqhInVCqapJxN0kL3s5Cj
J70+PtApnD80SNv+HhmXPmh9I06oEEZ+BWm82PmkWy+YKAcSaRnnkBW+PBmVa468E6Y5tNLzcxh7
4SPZy14f5Lbxx9QQYiStKhuI8jpsA/CYNbwf0mulKHN/nhPTuyhc3h8jHTG/k94NqgoBPhbvQeAm
/YFRavPu9TsJiCGtVp2dRNx5+aDo9kVdrseQB8IhejAMRQtG1HJ3mn9bJ4SjCWiTBpZFfvRylZ6X
3Hc41Fx1N5KHOZ/6d1mjI4geRT9TAdrl/kNtxTWCuU0TC+TwDUSuQMYFax74A6pGcFMaw8CWJnYf
OnTHdjbK1hnBxlFbIHJLPbbaKEOuG2w/B2x3LKqg9yww5oiRQjFx7HiRWe6iiyzm/vP9J9xgadMW
gb27kJS59tdFbz8r1aiWVNyRVU/hwQVpc5imUH0TgXn9beVt0x0gzWtnK8pmz6dYNMNjLaX7FtMt
hflOEbm/7v+mrTOzfNyFgktWvC5JcyQQ3WYe4ms7JsbPLHKLd+bwHxxdl2uaNhQYSzDU62JQcRWo
Gg2zAdfqwqszosPi6cP8ZDfqnmb+n4nYy6yAD4sGHgGQedUNoJNiGM0pj8CeZonAzRU5hzd1Puaz
L426BaSRRfikRQ66XqeUK/QjdoJ59LOJyhj6iN5+Geyqf6t2Xd4EnV0Pxtl12PL06Dpp+zIuTc1H
w9FgCDMBiz25nWcdscyp2rPSq9Wxal1T0E+ok6+d4Y3zwWgHBgHaJIFveVpSOgcJYNfwJ42iZyf6
b3zORbOLhilSVLdKqahOk+spQCim0vuo9cJ+Eiiz79SlGyeVRdjDGH0QC9cRMDKE3mWdkVxhF3UB
huEMBXRZP1rDqO7cmRsxCHQuoJDlU95WTXqcVXO9gF7MUdUQlZfj27HT4ydHSv1HoU7DTmTYXG8Z
drJPN5S8BqdAM9/hjlYEKolJYn9FiFNcBtqXb5HwdXfuza3PhTAHdSG11C1NQqm8AXmMGKG6Ru0Z
0GnTEYp6t7PK1vfieRAjptV22+WuI6m1JdTL6zSL9FHr7SooFV07wA2rdqr6JXKuDt+iGU4CsGiH
c0O9vDNKBBmxIQHhEDfW/CtDbPLQM8C/TL3oD5Xipm8crKLedemua9XGQyKbSD21jOXp5+svV9Y6
jemigTqZRx/IOiHsmT0nedp8E6nSfb8fNDd2CSgl+ghQvnila5khuzFmtJUXPoE6Jyd8HMru0JsM
jYusVRq/KUx9p4Db2Cg481JVMXiBYbcOoJlhyGJKqvwqY6U82ENhnBfTmeP959p6h/AJaE8srecb
iyJbsSAlyiS/Nq1JizuKkytOvfYBVNqeVsfWUuRQ4LjJL2iWrzYKwle9h9NofkWIS/7AUjAKD0zk
7K8JJL1/7z/WxnWPIgyoG4txKRf+aq2B4GymFo6ppT6KJ20a5+YQ5q3+IQn1pPAnXSuRSy3FTize
XpYuGl5xGkOe5Zv+1b7rF3pyNQOkbdyp6P2esFL5QyysYzyZinVokC27zuro7fntbb1bxjDAPgGS
k6WunnfmlPw/j2icejtIMBj8WBhYn+aTqr+//2q3llq6rjTWFzriOpNSMkufstzhKugKC8kZFOZ9
pzLFMR8N8A73F9sKLtw3wHAB39zKTox4JM+5jSGHOlr2l1ZMGgK3Rus82KKxHlJZGRcN+tBTWqTm
Hit460HpMcPP4qWajm68/Jgm0NnZ7MgqLBfeS1mb8qjWSX1KEjfaOetb0eXvpVb7RvSjiKpJY2zs
5umpSN32NHJ7/JZGgulQHYevn7UCgcZW8E/zb2FXvHw2Q2nrKimwIei18XdiDuEb0SZ7aC3uGf6b
1d2wXHRsF1pD9OJWERollIQ5A6ipsIot82NOeSNLH7q8AjG319WTkEnr+GGoZ90BNR2rP8RI+FMu
wyzBe6Uo8oOj9cp8tmvXrg5zZKn/YHNjfHHaPHJ8qDVpg6FAPlmBaorWfjfLrPmdwVFKfddtvI9R
ZhXFxbPRmzgbbq1FxzYuytZXUOi+Ck3D1t3Ls1A9xMU0/rbVwsWCpXTVr5pdeHoQAZP8ZxjG8H02
2LI9jrleVIGtTyi4e2k0vFEmr+1OtZcaX91CmYbAzPqoPhTCkHkgmNN4QWvVQ+/joqsoOI1K+Tzp
RmU/VGMP2H1UwNwfPHiuv6yWwvJ9SKeNmBHamXbWq6aF/zhL+rQDmnOHOSkzcehCxZn82eqYyUtw
i5giznnRPsM4wmq4Fq6oyC7K6WeO4iAS1/SWgKYU0fR5iqbsE1HKkW9bz2Ew5QP2F9a/qE1OaEG0
WvytTetkfMgr0zvnA6SRB0Uf2+hINq+lByNTXXEMVZHZRzWPTGwkzEg3iGuJoRxKI02eJYABEWD2
1P6P6DHZj7qYEv0YKUoDMGpMi+FTOlPkBNI18+KdLOv2Q5XW9hP6elHuS3ucmnezXcWVLxpbfnWt
zPs12nI+eRMmVn6foPRzUTS7cc6FWudIHI7D8NxnhZ49je04jD4E1MgNqCtH0vvcyqJA5gPk0cwb
TXlRMceL/Ejl1jui0++IQJt7szlUo421YUVvqr1k6qDlfiSq2gyazksei3lse5y/M+8rImSje+im
wvpUe1Zb+A5oHfdJV8bxalXaKJAWhvR7ULlopssQl3ON7oObmwn+Jm2u+Z0HdQqmTzV2gQAgVT9o
WWxjvsVlUfvuEHX/1iY6f34oFLvGr46R86HFRl59rDppfe6VMAYBZqXFQfQFqop2xpDan4G5Re8G
isnWz127Vj4XU6Pbhwh+9VWpWvnBSFG5f1fgsyt9crZ0YFN68/AwJXXzaZhbq/PNqjO+VLUutRNK
q3b5G09KPT/ouGnsNZA27krqQvp/jPLIO9aVcZVNEZQ/mBhWnxvvQOKGH73ac3/l1OYf6lb7t5mq
eec6uQnpCwMDDSguSJKdG6n0NnNHp4ZCgJ/OnBzaBWxXJUp6nBXr5/2L66ZlRIcfuWZKUsQxWWt1
IU+09VVrdPKr3erimzt5+T+R0dmAjry0+1oh0Hnus7bk5M3TZwC7aXW8/wNuHpWRE3UU7UfSVWaJ
qwg/pVMrxVgjHF175T9TPM1YNIYjZVuTnf7LUohngO3mSlnDJNKhKCJPhQkYjhA28yKS8BMq66Qr
4Z5P1fKr1xcK2RyzQyRsbkkKSSxBO7oFA996rP9d7Lp+aT2Tstc/0CKOyw25iAatu4pRgrgbaH6q
J2Pg2DZySr2D66bWj0U/Vu5syq1LkoIX51Mwdwu6+OVdbHaVMXsFBVQGVf+NlxjjeWBCPJ1tYyJt
rb1kejCHQjuWqjbtncKtbYL1NW0xxs2gUFYdv6IGfUeLiFPY4h2Zd2aj+jrrPhRK171eDhcUDcAA
hHnBrt3gaQo7UbtY0kfVNUj/mU6Icrvp3OJGsvNO/0BPX2yUBbvIVckbxbj2pq7RbcUu0WRlop2K
dAyWhunj3HjtT2kW7v/s2OS+UnM30/28aYqnzG5i92k2K0MJulhxxSmcRPJNDQuVke1IYXt/h918
8+Xn4bcGFYHZ6M0Ow7NzNvErza9x2BQHTNW5R1o5GoGovB9D5BhH153EIQyLPQbVTarJylQKwMsX
DCk6nS93W6kl8RjVfU4ZEk5HxSjyo6iq4WxljnyjJ9a811+52WHLglR8C3+XqmEdCdEersM6ZsEC
W+NrOasTx6p6DydF7DSp/gSa9UeHRkthwiCSluDy1v8qv7C9mYHoOkwidRkOvj5GQLYnfbSiwDS6
hnsxrN3SJ2NZaJV1UaNpO6fNdz1Ly39UXJw+6lZizoGcocRfhh61bL9IrDa+GF7tfMrb1h5xgqiy
78AFxDehh4CX5onHOw56qcnjWBvyVzEpqH1WQ2h8a1Bc1QTeeU2jf2bP952ftnIa/mliOnVHp4VV
ypQNir1P2mPTVAOm962OImvyKQec5IDFaOr5XIVD50cl9i/PhK3sQ4MOVOhrszt+ub8xbwIsXwvi
ID1rJPAgSOovX2FRxPYUF+jaJzzr0ZZh98lKlOy1wLplFbpgjDOh4NwEAtVJsb9SRX5VRacT5xLl
qcnrPVnLWwwYyzCfIn5RhNxOh5I0FbYAVHqVTpichQjHI/mOGkxJ2vP9tfAQC918Gyddgs2cJb/H
jWO8RZxrj+Z2k+ssP4QxIJkfLEJoUC/fqj2GKp0s5v5JZs5H3IgI9krLbFo1piBzFfYkwXHnOGzF
GJbjKJgYkN5w6zhpnlyAJ/RAouJ/kZUPD6kSuY5PfemcQrM0v0MQS59CVLn3GHdbhx5BnwXaDf6A
DPjlA7O1Kg5ZVVztfh4fG1UMAM5CvNEGb0//d3MpVI5pqbLajbxNqlSUewt2CTVqlwanEkFVQS1g
yqS7k+hsfEZXZcCKLCtNOfr9L5+KKiIyZgR7rnPrlefZzKprlTn2UWPUcKjquHxUnbDYWXTj+Wgo
IQ8DcJIJ0joZaYzaJjOX+RWt7e67gSXlOWn6rvcTXTp70Dpt43qgX4ZWEO3wDddLGmdUEAObpqFs
9JvB0h7spsn9shWoEyaz6oPXT49N1ru/R0aFQZUAuststb2ksGjOSiGtB7pg3SJXKf2wVvfkjDYy
a8a9dINQalIBG64usEU6SJsm7pPEcoBPofCYEyxRqTvh7VB+xA2o/SoBEJ+mDJEo5DbEfLkfIzff
0TIm5cguE6dVjKxd4C4NpfZV6pn9qPbWOxwqkOYcc6hSWJzs5DJbyzHXoRnM2PJW27Cy60Iyccqv
laspn9yyRXnAypEerQZxlM7cTTsL3qJsaEPCb8FtEozS7dCyHarCE3kHaDW0q2dwRNEx76oY4SUr
S79hTjSeRN1VzsEovPlj2KXDA2SncidH2tr4tNzh6FNF3RqE6pMimtwEZJPbbfKYQ39CuHeo/U7J
k+D1X5TBFjP+JRcDPPbyYOdClbWbjfnVFXZ3dKLEOyOYIi5eFTmPnWycb/fX23o0evsmwDgQKTzj
y/X0eKrG0e4hxEZx+52VLHlAetn8ZA1DY+58zq39w/bh0DFxQnB1dWB63KYjPKwyxJaw1860TJ61
Wq/PJcokh96Z4v/wcFTZWGLS0mTXLg//VxYmtCJzQolVQsVJOcuweD9403RM8ET9/PrX+PdKy5P/
tRKoEi2SpEPXjiFzACwso+9F3w0D2b2G6dYXo57AG2lhRFrrM6+32MB4GiXh3FalX4LjexJth60U
9LdP/+GpFswo3VAIbutkYYb4ihsv6KhULbpr4nDYg9Ilvo34sCk7pe6y01Yp84LZNpga/BE8W73C
jFaZSpcovfZx1B9G15gf48qVO6nI1ttblDVJza2Nwm9s7cTsgMMiVC2NT6mMs+PUWfJUyXavxbP1
QBQ4lBtUVsts8OWeGIRHP6lmUNdGAlki2slXwDt7CLaN3IqNQPLKNcC0ez0EwYHbTqcauzEYmwij
qm3sm+7cPliDHR9jl/ZsUg/tmYRwL1RtvUoydDgc4ABvCeW5LUAVcKmhy5UmEDbU+UIXKjuIKStP
9zfi5qvkhgMlwsD2hrvQ2hMuU7EtrqTX0J3nDlHNwdkDN27eNmRTUL6oiZkPrq5TBLbjqXWWkiP0
+mPappJGqRp/mA2ZnkguReojkNQdjUzSqRv7Fsdip9whp9yihrnzFloK/AUuvpuMNewR9KT4EZiJ
d3p0TPXQnuilp+ZpSNEiAFTi5tCCFZj2fll4TX8uyxxJ4yzDspVqO899oAT9Azn3XtNra7MRc/hl
9ExuwdrNEKVFqDMEKIBLP452zRDDdpR3eVL+HMNJ/eGh1vZ9YOSwc3NsbQBCA8UDddotv1cPXVsx
vEpcJ3Wwn5xuTL6gVbKnTbWVVXPLA96BsIaTx+r740ahF1mV51cncaJfeT9FXz2lm31tguUOhGjy
vSnbs3ffOkY80iLKswBC10G2M/HQcTv0nKzcUp9ybc4rP/SczvSBZOk/7x+krQ+4SMBhDeLS714j
pO2mdaWasxg/Bk6tkYzVGcGIkPy4ic0zokDx81SrY0B3ut0ptZcAvgrwC1aZ+hKWOx2fRbr6rzsy
rkSEKifxkIGS+b7WlH+zSXi/8eKKqYH7odkZZW7smRfrrb5mE4f64C0j8E5og/ALvZt/elJPg/uv
dHMZyNAQSUhpbnJwwj/8xtjIIPCXypNSQ1hmiLuTyWyFJhQYFiol0A/zRiydr6kyt8THbIj1Ybig
NEQrCb92O7ATYWuBYtuJ5ltFb+t+3HRN4WOzk4ggx3Ds1eNoFKvQbwXgS/nJQVnd1KqTNQQ/csa6
zL8bVoaNsNvbB1Cn5etva7xN8EAgJmMLsh4dqKHZGGmH0mTf5+XnrnTpWhUl9EAx2/8hM1g+IoqW
y6DiBsA7MNw3ekEjzkVo4kPlZNbbOK3CwJkGZ6ds22oHLU1BQg1NCU7+KjXAB6RQ7BZZNas1e7gn
s97/zrOq/NmodfVmSrXwpIm2hsWPidoRDuXwoBtFr/mY2Rk7+3cj/rCjsOsFeYYMhee9PJZz21Su
opEk63YcfembWTtYY9lchYjm4/2jcn8pgFIvlyrxOR6kB0wqnsPkUPZ9HaBalT8rBoXz/aU2Qjm8
AaQM6cN4C/7m5VKtgRtwuyTkcaaBWXLgJ0xxmjx4U5eda6TRL3O8h524jQQgl4ALsl8p4LjBX645
6UndpUVDK30KsWALI+sjdaO6Jwp8G0dZhs1IA2jJy9clmxFHjiU9eonD4M7HJEqMp3ZUiiBUCvtN
0rZ7SgJb6+loG8IJZtPSkX35WHpWl4bUaPskcaX5baWFT/oYZ8+6Mdjgl3DOuf/ptl4jlE+AGgxl
lx7wy/UKe/K6toao2oaD86FXtOy5U7V6Z5XbvYhLFM4TjCQNMpp1GZWY1PI2qgjXkdT//zg70924
kaRdXxEB7stfklWlKkmWrfb+h7Dbbu5Lciev/nvoAxxYJCFCMw0MBtOws5hLZGTEu/yLaG5wTrto
fNTk9EApbnvnMhIP0IW+zetm/Q5IdfpZUwR8DkpJ9e/sYJvkWa1sXOxgpCmAcOnVMOi9xjaOkQfH
YG8uGXOhfvDiwZji5VyC44BurAGqK/FVujbjqDzEY3WEJN3bIX+Noq5WTA+iKJ/Ugh1ptPL7UJ3S
cxVN09lUum8SwOfL6xtkbzgMFhf3AjLCDQIy6UjMocmjdTxVrVcMkpW4OFiE97HZNZeGP3MgYLa3
gvRFyXgV4GabDrbZaEowwEq81YoYXTOygNggooDW3xj8I4HdpijZJ99wdneO4tgfz7+XWRM1J3BR
7J/l0b9534Hn73hQ5bchmVqwIRYZlNtiB654Pf2Rj5VIFaKoDBJFC7pbOnbSA6h9nKxwg/xCPmf+
QGM1rV17zJMcpaqgP9jfW2YBrFyaqZxYUsrFg+DlJrPV1BhoNkDwAwvyHKZleh7qPviIiFH/gGn0
fAfECxfrDE8Rkduyi2iz5oV9Yz9mpRUdHOw/e3o9YwB6+EU8ionGq59jyKCh4raHbQujv3A7Mw9q
L0k1/Tbkg127XWQUsY/7YT6dpaGsSt8ekQB1Y0XLbA9Yk567dlCbtgeYF+vpUGmj+H2S1I3ltX2C
IZmVz2Cv4simwj+2tSoffMJyKtdfwJ1MDkJIADa6HIC/M2VhR2XsmPnN4e130ikinTskhuCE2vWj
GiDv42QoxU3VUCDCWh+J2e6cLwOHTQT6F4Ds5kWCC6+DYbpa3Oy+lp4GuW/PipEZl7qcHI+a0JHe
405yy2HWkF/kYUIlfR0hOVxSEYY4vIjEka8TRn2eMLQv+uiUwjOmecYnqSpBIMDW7t8JYeSf4UGN
b511ELqcskWlBwmMzb1aFiZG8XQzr1jJfhW1nr+H/24ubVfjrq7q/Emba1Bg8pwteCzj+npQ2yQs
9KcWijCU3EUkft1c4cNMvEJG8+pIcEFKcGNP9I76R1oP4zlX8TileHpEvv4TPV7sNBSzFwAtF5QF
FdFYvclG25ntRE6cq6OjO/igqSYklWZI9fReN0bnM3rTNipPWRe7Zm2L931XyaaLbX0S+Sm6Xk/U
8mTpLnAmOodzkIb/FGzed7KJMOqsN/M92YN69P7Y7E9+NKoEqC1T2UV1awnXfx0PCtXjmJWSfe1F
9CXBYe6iW2F6buD6e22ji4OsdWc48mITwing9y2nB1fAJlgcU6/INY7PgdU0Hh1iDMCnUPppi/rj
WzcCZFTACRTVFuXO9UawrVDudQxgr6VWaDS00qB70Hr1q5QF+vsc1co7kKDtwZW6yYaw5MB4FtNX
Krc6NcuXUzrmleh5GzlXwEbT1daF7ekT8oLDgLrh69+3SUkYijIdLDuaiQCNVsGt78oxDJqRLWci
5OfbyMuFdzoYkF+vj7NdNqgK0IQWMggTupaE6w1OE7Uq6yqGzPYTPZOuVge8J5jj+NxWQjnYJpug
jUAVy4aiEj1lyqmrXdmqgy1ytbGvRhfWH5y0bO8EgIq70KjKmzI6vStZZfnOHhE7n7T8qHy+jR/o
dPDYQYyOuvYG3CL0zJHnVrGuuSYHT0g7ZN9oW3aMahTGd5QNuZQdS4T+67O83TgMix4XlwUJ0iZZ
7+oW2Xg4FtfIkuZLCr7YQ1/UOSMmnhxsnJ0FhaBJEkbxiNbHeuOEeYjsoNZLHHv5EwBt9TrEsnXG
j7vw+2rMPr/+ZTvDLe4f6PUAF+fkr9II5ArzchFGvyZmPeQudK/m22Cn8buxzFHiH6Y346FAR8Cc
YxFp6y8d3ZdncGog0FEJcK72UNj/SKKS3QTRx6/AzunuKPV/r3/fzoZZFCeXpz9hjX3zcrgOwz/e
qopzDZYX3QDX9t2UdsqTJlnCrR2lu86y1p1fH3STSS/fiFABnZ6Frb1OFaGhAE+Za+fa5roTXkKs
zirXyRfYxwzKKL2i4ih9N7JC+VHmdXtkVbyNPQwPPGORdVvC0GpNEWPtBtMklNd89HmytfQu4CMP
qlZ7o/C3o8/KPc5hXHbWX/eTnWhaF7S2cxW10L8IRERvZRy+ue5osFlo+BiAWuD2r8upediMoSNB
nrXigjK81KinrkqPsumd8/1ilNWM2bWuh9T5UVWbnOYknArccKDJLlWHo2t9Z9rACbMnuRNYnXXA
Dku2vR4iqWu1s/CVblKvWmcHBwFrdxSWBqi3Sv17zf0ao8oZJDJ6+rP5fFXGFKx8OL/ZuJDFoVtl
0ceBWMGF8HILKKGi5KJG7VFLis9zG2SXvFZiT1jmcJC18gLl73qZw5GnL5gMxO+Ii2vIgJqLQR1j
PJObwbaerFKEX3v0K56UWY4St9NSJIbiItZHdyhzVNbAhajZ56I3oNQHfWeChIwicL36EN8h6IHl
gk5R8imSsuS/VA3hgHCkgfsuTLL0MTaRD/OjpJP/lcvI7FyoGuqz1VqARAvKelhLJr3+GNl5Nrm5
Tv3ZTUlpcXGWMPiwQN3GntPGvXrOlFaoH0nKc9k10ODpT+iPWySaWS4nfimwCfRwfqXXNVml+d6c
00LmzSNZ2UkadG42p1PsX7qdyhXshZD7Jq1H/b09dbyNmnB2ZjcaxDy9I8k17o2mRjKyH235Rzk6
yX9RpFkfoPiGgT9ICM67JtYnv/U6K56zDM25S0H0f0IjKSj9wbTAX8qdlGpej+3Ll0Qqyu9N3+WO
NxhGbvtZXwUDFphW9DG1Ydb4LfS7kxbYQ3cXdKP5KHppbG9lF9eZLzWB9jVp4WBQqtcWzE6USqeh
08bQNRFilM6pEouHfBya2BtSKf0eo1gV3xXofo2u1Si1c8YYOyo825EE+NEYsQf4LyN6Y51qiCcM
zhThB2OrVp6e5UK/zg2iTug5JV9KhOEFFowRFBcpnjvhGk1rm66ZRr3kwyizOi8p+Y9rS0b1hGqx
lPoigCzsm6RtMotkSlQgWi7gd1MNBope0aTdW7k11o+Smk/NhybU5N9FOSualwpUF9xeiFm8V4M0
vSRmib1GSM1KcsG61P9WrHPvDXMaJJ5oCjgjuj2WH2ZrHCzXSBxR30mqKv5DiSCLrjVDshQqZBrX
iO3EeW8mlSo/9b1JaYaHSfNArEVCASRcBRrLyqwfuKNEKSSpPk+eA3il5YFWxTakLF3+hYRIRN4q
YgQ2mCgdFeUrF7vxrQ+D9jO3Sv/WwAXvENAV5kqkzlukThXNEk1w7NKwBkrfJQhIfbdiwznIYjff
soxC7CKTo8UDuP9l4Mr7VAosyUxvPaEXpEzd3UDzZHevpwGbUQiPlBbotQMEouu5SnXMWCgydLz4
NrXhcK9oTXAyzKI+eFLv3V02FzGvRFLTDa9n4t4aMXZBF6YbYh8+1Eznvkv8OhiOXIb2hqJiQKlm
EXmjQf5y2nA1RHo0zpCDnyUMlHirASuJ0wvvxuaA5b4zFEkp9G9qWzudDVltysFIhHQNklbzElHn
50qY4YPW9s4R1mhZ7dXVAk8JuwBuY8xO11dLa5gYyQECxxRD707mJKcnozSyH1IeZg8DRoj1QY6/
szG4/MnRUJxfelKrpDSDKqyWfRFcZ6sZ/RyLCl8QmI4qlrvDLF2hRcJ/K97Vgq7O8IslQyP39DPR
OZ5TY99uIw7imoOq/2v0dXpnTrnm52ZY3vdi+snhzPxwNou7oVI7r63L/uBY7KTk1K1RqOO1AQhh
nTjSU8LDZg7ta2NWeBeETgSyX8in1rLL7/pkGhcy2CNszc5+YlAw4Ytv7pYZGxDC5wwg9rWjyuwH
aIec+zkEFtBJ1kGg3G4nithLI4QkZlEvX5blr8R4mm1kBY1KvSphmHVuFI5B/LmWoU4PRdTEP8oh
ONKE2H4d24muPL0C2q3U9l4OGRZwccemV67xONh+jXDmKVDBuyeFOArQANrXx4VBeEzxz/KRG/xI
hZ7zZAt6Sone2+KEZbR5VuUwML02QrTBncbK+i8tcGM/p1mb2K6s55Z91sqgSjzk/K1PKu280Kf4
Fwf+OIRwSsEKjdyzpVW6qaY2wo86fMyxoi3Vpxh6/YixckmGhz6wnp6lZjDeOzWOw5esmNrvGZDt
30qS5p8NZwrVi0N13rnKIXYCDxohS/dymtFcqM6o/jLb2mjOWGgMXy3EAae7ClUg6xRQCfxW4P4T
w1vOmvncall2npWhpxtYl4Z1XVjj1Vlxksn2zR4xkHupa0hVQsR2dN/Qs9jxZGnoEKrABiY4ReUI
VFghO/yeQxouscnIReKqkAcMP7alVnVr3an/aRoIz6QaNnAGxP0sxSuDjuICuvCahfx3X0cuaVUZ
uJJjTqqrZ2GqfBvz0iwBwTcZRJVUS34acR0HHllA+m9IN0w/F7HjfJUqGw6LExbZfaM4QX2pyXRK
L9PNJjp38O1/prkSZOfOGNtnJa26BOODuBzdAlJa5pZapz0M8zzM91rlROGjk0p27wXgub4aQ2yS
x0YW+tO5k873kTwNmW8j59J6vVxjXq53QfmrxZAWP78SiUBfiYNUgqetVQ+2k6W9h8DMpLvJGGq/
5yzPv6dtq91jrlIOJzULx8a1rCQUd0nayHe4bsqt2zk5GJChkH6pJtKHtlIb36fBke7SXs1+dnUj
vtYF9gxwH57Rzim7INbvskBz/plSbUpOTUh+elqiIcxlM08KN5qT/jeLLh4TrZuV96j8m+bJVvsu
+4D9FS6mPezH2heqNH3s4xG2UZ71/UVKplg76UHeostQxc4TMk+SgH8+xPRQzLk95baaRNei04LS
I+WpvmcZpGhXj2ujPTfOLKd3lhnov8uxcoTPq1EC1RaR+fhZN8NgHVMjOAs5rApPbfUu9oumC9kC
sjTWkzsoY/McQONfzL9LTTzIIQ8Hty0aw/IHOdBSF79BSOfjLLV3Zp/Nzh2tCYQbRxxgn4QU6ZwG
c3iey8B5bEpd/meK6G3eVWGbxW7em9knenDZxGrqYX0SrW2Hl8bSmu/QWiB2VdAZ+x+hOg+KnztC
4eWRToa4RDHEgDxu6tSdW1FGXqTY1eDbVZ/fjbFS1T5BWH1ulciY3znS2HyrS9P5aWFIIN1jBy+3
91EU8ryQwri8HyIzsk9hmwzAfUYtU1zIEO1TnWoZXEZo5NJlklDUgl8cOJ9wXRuHf5CTYirVhB3O
+STIP5WkEO0/iIHGzYdZLZrQ6zLetjdWRQVSP7dfApTKjItezNXHqqzF7L+eDW6uPXLOBU1Eqw74
zSYbtHOkumGY0fAXsTdCd0SMtdNPWVzDzZ8b89SXb+bPLEMSTUAaLzJda3KZVdIbBMMAzD4fhnMb
45NRNXXkU5+or9ZsxX6vJ9PBU32TdSyDgi5cBDtp7K2TxKIq/6hSQwocm+Bzp6b6Bx53Rxpkmxvv
zyiLPy9QDcp7qxuvV7QYb+MQysQoco9mqOJBwRfPnV4eCX4tWe2L9PDPUBRYF80vFJ5W9znPHerg
6CjfuFb62B26CreTOgW6iMhC4LYYA4FtKrNzqsXh1/9h0/xpWdEXp/qxGruMKeM1HRAq3LMsr6la
i/q6Pp4yq0VUYYxTyeMikL+/PurO5IJdpENJu4R6yxq4lecRehvDooJRxfZDhku2Kywp+Y4A6lFB
f28oeiQsIH5ELOaq8gb1ty3GZXLnWU+9fkJqW9Hywu/wpHhrwZIyMCqo6B+Qc25bTpodNPqY4XKh
FspTTOZ7XyO8cJB0b5I/kiPgPMuhc5D63L75wCQXi3AbemsQtUI56U+2QS8mFoXuOjzlD94S2wmk
wCwv0gd00qnGrt4SgxxhNd/C0A8TdkQrydo9wquzF8J0PpjAnW9b3spMHqntVk3Z6gMJRiwGd3ko
8juRFumpztr2Ikq58hAnOezbbmp+S/GcwMULmscmcOWXaS3oCsNs4yG96W2cTb5A21HCqlrLPuRS
Mte/VSUlN4o0daAtm0bT+2LE9qmPJkVxpylB+sZgc9111mLT/PoR2UY5QjhkLc7mIoy8DgqBHuV9
pOMlLGV2g5OVEnxogq57/l9GASHPAtN4W+v5OFpNOSS1KXp2auVL6Gy/I2Ppf70+ynYLcTAW3NYi
FUbraRVkjBaiG7cHIg9NFGCbGIQumt7Rx7Yb6wPY/95QGCQSSCnpI9u1GipIMSxIoU7cglZNHqcx
Mz4E+TyMbpuOQ3xwNLZrtPikUuOhwwwAdQ0wgQWrOeGA0qlqprI3aFF81pT6iJqy80ncP4vqGTcR
usOroshkpnNJFT/BUlf6njZF7o9Srl7RIB0OdsN2JKxJF0Qk7VeUFtZF/b4TRlcVKMbpRjk/BGL6
lVkTju2x9man7GXHwfBd7m/aV+vuvJ4Mc4NEaYpUOyTivqBCC5dNctWoOoLFbBrKy1B8DMU4EMkb
PEoLpktGDprbtUSfMexq65sD4/ScobL5pSxN8xOf3F+rOIR8KwFDO3itb4koyw8AsEitjoY2Hr4v
g0zfW0ZZVtxAU2uJ8ZIXsem4mpCd6mRVQRG4Gn0660ON3eJvu62U1G8dug14ewZIFGSpjaZNG5mW
GyqS8WZeNz+O3gp4HQLA1gUDsStHawwKlXqYKLdqNvULBXnpUuLweRDR9vJTyiMqTVlE2NjQL+cB
ZaeJtI6FwHoXbm+uZO/MwkzdYQAC4kYBXYCymY8gGXvLD2AU5MnSL92wi1vcApBbRzYfo3TjhMwC
kXwQ5kXjPX5p6cp9QvN69tIhuijRkW/T9kIjpcNihBIZMONNELe0AdO/ijxHSEb5CdM0yQ2RsnSD
XEtTF/sc+aCquTfHoJnhdgE/of63zMZfpSGMC+VAauE3jIYRfO6jUPKwzAnctB3yx65K5qXuUR0k
5NuwwVf+/0FJ6F4OCjmfEJnEpFhIlV8M9MHvB7EwycWhMvpOxAXyADxyCbxwiFd7CAyw6GyYvbd+
VCmGUNt9koP06BJZ/pZ1Qr54aSxinYuO5rKsf82iFnXwpAM+iAaZ+ozTbX5ueqPw0M7SFbccc/OS
RMNXSWmO+gY7uxWdInA23JJAZDcPKgGSUkxTeBOp2v8MUb6aGa9W6Our4HVdNMMc8aEqLOtfbSrk
+h4J0+QIGLwzySrMFGrji/vsRtxC6TUBdboIMQE3J3CbUXjWpfKI97gzClSUBVhEAFI2eWU7lyOZ
LrX+BIWCe2cYI8Ozkso+2p2741BGRDfIWbwCVlsGRMbYmmjbwZaOFfx0s/ApgxF4cAZ2tgyAR1yJ
qPGbS0/m5ZZR7NRUh1ySrmqXFx49Wgdfb2WmZiTUd3aVqF6Epvz7EOTY2zMeXofmH8YNUIz1pa0a
kdzHiBvf4jBAqs6QghPK7LbfhXN0EF12ppKSLIcd8RGsXdewk1DrB5XgjWcuwgXv68FSfkCOSw5G
2YlhVDH4iQz1h5z9cirnWMSd1AXhrbQxlDwpIlR/G6npoPYzZrV9hrBSjdcy5K1z8LbaCWT/j41F
nwuI1Bp7lhV9XdoqKI12oFrmRGntx9Nc+WMhRdc3p8TkwTbBBV1Z8EOrEDMoTZyBY0NGvorxO+X9
UIBRDOMz/kbq//BZXAhLUw3Y16aenvYpUueBFaJmGHY4q2SReTfBQaWtHBfDkUPn3iTSdOE5BQYZ
0vuyif4KnkNtOLUUN/EtFVzuFvpM/iACw7dj6ajRs7cfl0cpWD2LjHVdo7FVpbUzdeYtXAThI+XF
6SJpw3+vr9QWVo0FPEBmMhZANTSPVh9UOrUxmGRtN15H1SnR0voDilF4r9eDdhqTVvj0erEhTSTz
FMSDgTLn9GYgDL9hEUZAzw35HaLzy0mNYqtL5IDMfJBzcc00oVy0ATV1ETbTwW7Zm1RO96LFp3AB
bHamFDtyUiCmmmZRe2ePyXQZUzs+YJXuzio8ZNBj9LJQb1l9EQVFOqAwCG5ypah+VKrWuZzz2bWg
wXud3GX+gKCYVyJC49ZTl38Qgf5m8tIyq7BBANsj27aBQsbT1GehXMVQacvyHFMAAXBZDi6gl+xg
VvdOBe94Yid8eIDXq/MeYYNddU2NofsYYhfWTZZbj2P9fWoOEQ67Q8HyBjLH22qTvQhLi3QDjvkN
0n1yUlFF87Uxhgcda2+GraKuAsiSw0HxAG7Kqn6yiItpTqbkcOy7+h+AM9ZnhEkQS3DMyDx4nC4z
tErKFjgFw9FDR0djdcNKnG5LL5B0kbK2P8uy3LnzQsFW60S6yEVl/3z93O9MI+Mx3B8M2ubYy1KX
hKqMZk5XzXmE+LDaPmg8x94D1woOdsfOlYd4zDLUAhzfEHR7vRrgLCyUR9rkiW+Q6/koJDgFwglp
zv+hp8kFgVvrn9e/cSdrgZ/CjQAeBuLquv4lG6VWIR5L5q6W86lWq5j4JmdPWt/IaNwmDY2pTn4q
snx4e9ZCIRPxVggrS6VmdR7GPJc4JQYSCO0w+kYYRT7miNlpzA8NgvdCDXsUH8RFnJHXwyrUNOaE
kleGrTgdXl24VmyOp0pVxnNSmCbsfU0V584srZsqAbzyy1F05r1wtO7Lm2d7SQ0pOVJQ3V5XlWTE
YaZK2BsEXf0YSWnjUXuj15sGv1MVO18Z5xp/HGGZvT7wTkhnYBNizKJ7vtnKWNNrU2Xyaopy1XmE
Kq4/tlUSn14fZefAUPwmoqPxxNVhL5v8r4u/CDPBHUX1VqUx81GRu+GshtOipXEocrr7QX8NtYoF
mIX21kj78daOlek7ypz5ltwdVY52TsdiTazzIlv0hf9wCv/6IBCuUdUsj+l0GPIf0HbDTyr0nUtF
znHVkyJOYBAaBX1bsys+vT6ZO9Huxdir86FqU1/LPG1vepoXJ2S5LNpPFE+JHoobM7cHW2TLpV/4
+pRnKM4sqf0asVaKpJkaCVEpgJ9hBIggzK5Jm9pfKF7hAjh0yFm5DZAfX56CkC93Mu3BCMv5EdXA
/AgEsreXFskCSvNoECOU8nIvJfrM6mPJd+PqR6vfoqv6aIJlqFxdG7qPb59rKO5w3DUD0NCf+PHX
OlMIHDUHWAO6QtX3gh7bOUoQVobkGPuZMr4ZKcRMo1Sy3CuE+k3/0kHBCHTqRDU8dqpbpOuNl1i6
5EehaRzUHvd2MC9SskYe2NbGX1uNRDBEGna6Wg26ArhoEH0YpBLN9KgD8jJYIS2MOjaD0QdplL59
D5N9LEVXwsI25wGPMI0GcoI3OZ5NoDritzwhdWOoVfchsZLsYAvv7BkEWbBz4Q4lBq2vFGXQ7CkD
eXzr6759j2qU/p8IB/Gt6qXuKKLujrUwSykom1uImW3QDepMhHRayxgfisA0rgpQtGtnQK98fXfu
DQXXg4TcoAGwuSmLQKb3oBBWo7aP3s3SMJ/NMO8/JpJQL68PtRNWyXGJ3PBYqJiv07m0GEy5DOjT
ZKORvB8BBt8B+Pgf1om0lJlTYU7trFNA01nY8tJzEtG3qWmF1wLYeey7Rjv4IHXnANDg47rlOQMl
Zn20JSTkkgCVh9tgz5YEeLmy6hOm6LpzHoHYxJ5W50nnwTUDZ6UWlvkzKHQEfpNak7+3M87MPE3K
CbymoaQfm3zkj0TtYGKOIvUNOr5ZyP9ujcmAzjmQCFt5biNq1aEdhoH9lPSeEzlS7OM2xIYPy1z7
jaH1kJxlI8CAIG5tkDuvr+LOhqGxsuT+kKCWttvL2Amaq3PGHCIDMqriBKNrOjkITj5FzfD+9ZH2
ZhfDSOCAKGnwkFr+/V+BU7LToKmRM0d/RUXZGDzmxR7N9IJHQ4lHW557WheOePFhgff6yDvXIzBh
FpW+/sKBXH1jZ7V1kKslnmJ9kp8S5sMVaTpckjZs3byQ+4Mv3TkZIFxpt+vcSFvMCb3uCdMmMNCd
qYensgzmryDrnYN0fG/l/vDFlwL+DixCjaIZDGN8C2b4eUmvDs/SgDAZwrtHmf/eUDS/8S8CQco7
f7101AmNMJQpKNRm6Ys4rM9wRDI3hax/sFZL3rd6uNFVXFDw8Ky4zJe5/XuXTJDuZTXAnUVPpOFi
tpr4qkqIWHlOGcTnfEzyD9BMq/B/OAcLlgA9MBK4TW9bDIo1h4nNuBHAQPhS47c8GN91gSWeX9+N
u5PJrQMsiQxiU0egLwsg1jDimyWFCUpzoe6hNqp7k1IeJdl7G3/ZgtSyqVhsLrl2+NP+mGK0f6bc
M+HK/siCTPYMJ5weLEEB5fVP+2OKtF49tP1JjOBTs11WJw0vMRNsJwpA1hAZX2k6qF8EyNkPMqjW
L0aVRx/HTGDOE1t11KPEHqj/lWAn/rEh1sie3FnS5JHv4NFp9aK4okXQTa7d4Jc3YIDanrvE6n/0
RmNXtD3FCM1pNETu12pp3OtzoR8Z6e10WKgd8CHoGfFf6/Ikd0WvoxiT3IrO7ml0S/mvinfvz9JK
6t7TZ92m/lOroz/TIfqkDXYzH1xKe7EEGaCl7LQwR9fnoTHs0aqFBbN/NsovmgmyrEzD8QBLs3fq
QD3R22blFgXol6cOklDbGwuyQ6qnAqBi3FzGOP/kOKO4Ayxcew52yXevb5a9c0DRdcGJ08HaPLRn
Xp5NoAO+6C3pJ5Qj5bFKk+hOzdruoGCydwzshU9MCkbxaf0+mEMKFCRcoGNmWfpuS7ryQ2uyNETX
bC4fhqY40hrbu+oc4Dh/AIcwBFfTGTn4dZjG4tgd1dUTR2LynBivqUqydVeuhvaz1kjTKcvYu69P
6nYhNYpZEC2B/O+AohoNokpZEqlbZ8hOODAPgKbt8WRjLeuNHX6WIjeig92z/VwG5R0PHRIltw1A
bxZkMEmCZ6cUtMWdKuk/BzPVvWwOVYyOMuOpCUrDV7G+PKgL7aAlGJmTuYhV07NYnw57MrQ6HrAU
0csq/UrDNTPcIZ5nWIjYCpygJMN3TuoU8YHWkQbijuF8DpqmfCfwdFLdhhRW9Zo+i45C71agh74X
dISFCaHtQLLQP1dVHoW8Z4zE+gyWowDHhIx64BtKX/zGYKw0YBdIyVMztcXPPJxJiPRW1b6lgEZn
l85hnh1ccttgwm9C3wayL69KKmovj7lSjqWUdSTTct61d1qPvKlZw0l8fQ9uDzZlBdBbyBPsiTNa
RULruyTdcoLcuPVSakdelcWS6na6kx+5yuxtPp5wIPIoRiyqWy+/qVPy2O4kQnQaxdJ9nhmy68jZ
eOIxKV9yWZvOXVjq9zryPgepyu538pgCn4xw6cY8B9oJzMcOqBWYFOgAPcjpWnCNSQqaS69P6d5H
LnraUB5B923qLUJrkhwmJbleGOXXCAJI7BWBI+m+nUkFbnBTYH8WQVPdJzOSrQfbZhs/ab2QrqDq
t+Bx1vlzmIRmorOCN6FNjTdlcfrBCq3IncshuehqGh3cedZeFKOrSnUbcZRFmeflmgJ5mmJRLh7V
vZY8xmo7lHCAq6KFaFEj/44tY16zuDArvLm0IadmdCx/WKnT2CfL7sbyCkVjqp8Rd4MxMms27Nlo
iId3vTa39pc+HqT2RM0syR9nSy2Jih0oG5/3nSHd1WY6Bhech+PUbYJJcfxIx/7uPAqn0U55D8YV
KdegaFxKFZ0GqaAXj4PZJy1eUYGJ6peqBPd52kM1KO3Z/EI32g5dORLFQpcp9ceg6iLZAxfbV5D6
2/I5s2JURYdR0soT+kt5fKpn+BGuldXUzELuRRwt9KxfQEgaOmM9jT+Jj45LSDeA6LHc6iZtRLfJ
7H8aoG5VfzBGiw5n3Wcc8tieLK9oZqxkVaOt4bk1UjH4s9y0sDLGPjXdajZ61c+awLTPahdHiptV
cj5yfiO9ukkJbvDnDjF8cUcep33Ki0ruHnPoHpUvxl5+L9Phj90uMPvIn9tB0Z5fPwI7m5BnAeqd
SxmAPbHsmb8eBmOFR4pacaemWJq5Ob0WbxKD/i7hd/8yQ6v/+Pp4O3sQEwRjKXE6KnIMK3BUrpRz
K4k4uWVlp0qe7jzkKFpmbiCH2q++kJvnvLerg5t0L6Qs0qSLoBud6vXG7xCw4HoGUzAloeZTu8J6
kRz4Ioa2PcgUdodavFkImug6rQ91S0dexGYGpsCZ8zNRuvYQlQnuGwzSX5/JnZVDPIZHCMIMy82w
3Ep/rZwBQ3/O457mLUoWmtvVZvLMS8u8tKPd/jSEfITiX/7Cl68Q1EYoB1PIpJSzySxba+4BRgmY
zrlVGK4UhALbSol4cRCW974M7jmF8IXEuRHFks3OpFeCefgsJ7U30HP2O0W0LmXHnhfMdKSWtrdm
9N/gslDkJrdYxcUx0BFLt7EK0uS5uuAZJfwy7Zvnjgbu6fVF2x0KxS+ejvhiUBp6uWght2kvF1Fy
M+Wuvw/RQL8pldacpsnU/4edyCuAR44GGVZZO0YUE1DKLBmZxaLQT1KT6q4Io/oU6VAW3v5VS6WL
/qu5lBhWX9Wa5qhFFWrRUz6iNSgNY3KHVloQ8MhEzf31wXYiCJxbJPaoAf1R3Xo5hbGuTKhqLM5+
mp162uzYnQtsuXORoaguLSrZ76hjHIE/tk9WeoYwkTTAs7xa13GrykpkVWXyoXzU45+0pcQp1RVh
u7Ux4h9O9yKgH2NCtYLm6pifQqlzDpPfLSkXTBZ/HJVkuhboU778dEuuuXe4P2+wzCxKUoWQ3knO
gNRqFYnsAbEZO38OISzXiPuDzvew8ak+5bKck1/EiNIcLMXOQQUVv5hELQVemtgvf8+o5GpvxiUq
4WOJ2h8Kk26dlKprRHV6MtvgiI+x0yBbbCGglbPJqL3IqwlwuJnA4ZEyRWqiuu3kjHeim203qSLL
Tw2R3plWWZ31cA5P6TwnFJu74DbbGKK+vgl3YiHO9RQ/AesvRLjVD1F6Q45zm2szybLuzgqM+IOT
68H59VF2v5cyMs0j2uaoKa4OVk27E+VnDFISe8Fb2Llzxrhax+EdGZimt4ur5VTw93kHebWBfkrY
AOTRKbBfXv8lO3ELABZlNTog/JT196LXV5YWWg23cRpDHzlDgomRzh4u4kfVrt2PBrLC9NIFWXq+
L3dV3sRBnEOzu+mB0HpXLhvbgOmq1r/IEasnGJTJpzLujDsjmh4GlPF56hXqtYmaI5n/nVCztAn5
bGI1wPX1/lZNkpO54quNRoJbG2X9Pd2t7r3Zxd2Fx3j9marDeBS5d4ZFwABuGdcRnM51eSxsWyp0
VFSvSjFiSFjOdqR4Giqm5xq6UuHBZEc+qKls5BtfX+adkeHP0S1camP8XSuURmWFjdm3qXPVjdY6
q1VRXJ3BGi+SDkU3QesHc5niSJdr5ywBmV1sVxZmyKYaqKE3YkUFg8b4OJzByGQns6fG8fqn7exg
3L5oyVCdoPa4ZlkBULfpE6IcnQBd9SWRhH6ta+cGCvXbYwMufZShiUUUx9bpRDjPEVBFAmIF6sId
tVp934b/x9l5LLeNbGH4iVCFHLYASAoKtoIle7RByQk5N0Lj6e8HryySJZbveDkzbgLo7pP+kOsX
VjmDqEESmKfZwIgsdFyhY8FqCUxV0HjFrGwOZtEpj7nmDmRMc5Ip/jq2tnmngpzfGFFth/BsOjTJ
bUdjJ//3tIZPxw3lIRbBpj3aN2jLxk6siuQ6pljcN6gWPM+FY/mps16SFjzz3BvrGFQyAWBLBLai
/q+8l6y3BPMGytuuMVetvXiVxDlN+z7o1doFueZ1Yte2a/yUbdoQQZ0P02dP9MbPjzfU+R9CtkhA
gl1yMtd0uymdRm7oazQaYsykmizA9dbIfBplMQzGQdsPaSsDPdNlWGWL7uuxaf/6+FecbmveBkod
fxibqB1th+vvt9E1VovxtRKNaou+M78HoSjXRnTYqi6coLMPzEbjhiACs+X092u1TWWmU2IpUbEZ
lQVG0uWGnzUGrrAl6IkrZAV0cWhSVcl9J56sdF9ZSX+NBjK8xo8f+0yQAOzI89IYhfiHJur738Jy
XiEsK2F2NqTAtpvWfsrReftUJe30I1eMDAen1XyUZS+jsUHmeoc5qGn49Zqi0fXxrzlNDt//mOMX
o6kUzyuMEb1W68fUclD0mjXp3HZ5Owel1FwEh6CQeW5y36IL9u9XAakQwFZOIPqJiBu9fxnd0Brj
hPLdNYreKDCYZPh/kNHfMW8g9SuL1vskpybeo+W3Cdwp3jXvQqkv3AKnF/kGNScbglbobF5r739G
brIZE3tMrgvLEVeVZUslWMtsGC+sc5p28ndTxm+4RUYrx9++EY6XKrMGm8RcIHM5ObhMqxn3q2Wn
PqJoysPHn/fcGdv8RGgteyZR+ahnkaKUtprewu1WtUo4LO1y6Ndp9JEa8S7wLs4ttfHyAM/weNT3
719h7U5J7c7cKbmlZH7CUC9M3BWBvhpxjgvZ+9m1wGSCFNz8W/6IMf51dTi5VVd1XSTXIk8HyMCA
Iq1BXcCWWZfGbWeX2ugBLhUpQ5SjW6ouABAsqY3ebammD4jJmM+VPU+fMPvyvn38sc5twg0P7Wx4
HZt2/Ps3OMQK7ut2DnvLnOad2cbK3inK6kJm7p5bZmPHACUlmaAn8n4Zo0qsJp5lHHnZuGR7JzNV
cSchpSf3wtLGr1lflFpQOSvT56ntxFsGcyc/oKhXF0HaeI0VECBkBobPy79UchnyfTLRK/Y7IdWf
S0/o9Nt4aQbEgfqswPdFlOahJ7NYw2mVdC6H1E5+Z2betz6xCBea1MiWPGj60plCMShwHFfHytJA
p9nyu4ZoT2lgWcs99kRL7NMhKpfPXdywnVX0MEUwe3pNzZj3jnOVuGpnBlOa2jUhtTT2aG5UHdJ2
o92Hk1gWb0fNX0x4MYAlulP11X3OtWKpbrHxFQhVo4i5k2aOzeKAR9ZV6dQV+BCnTfOrtbCNV7vE
DMCP6zGJd8UyVevBKWdl2GmiQbGzVdvSvSXdl1dJglanv2m/fDKUBky0nJXxpXfLKo5So+9/Ut56
6U5R2+JO70SHytJcIZwDHVKMOwGGHN2nOEMdskfSoPEHdUieKJjQn0gTPGf9Qcfqza9rTSIeNfT0
zTLFbN7o/Wf5hUBx5hyABtqGpqpm0QE9yl3ijHGwjv5NlJtzeUNcx823TIB8rHSb0wvn+3S6QS28
GcMQqpHd8LYf89f5jvu+MZK6z649O8l2zBMWH73wNaxWVexQGAjrqkRL0EkvLXxaRYCcoQOx9dIs
CJRHcWDUm9HoHTe9NtWieMlxXvg6a3OODrvuighXYWKxaBP7wvOeicK4sVk0aTY9dqg675/XNdJ4
7AqTLm/aDJ9dXsoVqvOfZ9Ndb3LP/MFYUzn0y0Qjvhm7Cxf3mZkp7TzayxCDgBWgC/J+dc9aNbMS
Y3aNjGjtoa81tQd8mehLjQIO4tCbU3ONOqQ++AiSVK/gjMb70fAoJpFrLfxF641Dlo7z1cf34Zkt
R6diGzS5xK8TALVTJdWa9SqoqQYXTUIn9WM+LuHCUOzC7j733XE15NKlCiCsHG24DPk1fc37FCWi
zIZSuo5B6VW/VCNp/Hz0vB0z40uT+XOPxxVsajBSNnjTUcBMc1mVswtREea+vucC0aIYUbLbXNEu
CX6fWwo5UYpIqvNNM+H9Fy4E8DMSLLa1xrjVYvYTTr02YYldy8PHH+1MhkM9zCR5ky/drF/eLxXP
ngs4xSSI5TI2/Kb0ktt5bCbB2D0XhwxqmHrh9JxZknHkNo/cfClpGL9fMsGlBcc9N8FlrE13eAxY
X5g/JXsvRRStsBblwoE5s1m2IS/DCwhZp62tJjdmOhhIZGeeTogel6e6L5tXcNl2sHJN+tYs5f9x
MwFO5s1uZClopkc3Uwkc3LEXj9ox68agn3T7syJriudlKAN0l0WwtO0/mzfyFTWbXjUaVijF20eL
2kgYupNNTrdYDUKJCS1JJ4g5EM7/8Qm3bIQclZoUGNz7T6glQ4PS26pEBqbUPgONNDDyxg03HblD
k5XK7uNdeiYHoikOpWdDEtMHPlovLuIqd8SiRH3Rt6+OW4+BW1iXNsr2t7wfO21MZDrvTNPoih0f
OyWb1twpXCUqh1o/zHKsg2at3WBoeuvfjx0TQvg5NpuSkv7ohMtFemPpsZSpJ83drED4qAzvW553
7g5vz0uqTueO3F/LHRNKczDMNvNhavfUy/w0tbSDNGoRWmmp70CnXWrXn3uTgNEIjhbNf+dYZ0wY
6SCdePEiaa6zjzBdc41uqRmMkyIuYHXPLbWxjyE7bzr4x80p2ULj0BC+jAZZbM/StFdmu/AWR9jk
H+/CP4Osow3CDtkAaMx3T/swQ8/ZKpwUT7har69spMbHvR3HybOYkAdMiwav47novWKHjXX+szfH
fvZnWs8AlUbJiTQN6a5XojZQ8y4pnu0nNfNW8QXdXlPsTHxk1ABp+rgLq2ZVrXtM0/SDWxfW19wU
zRxYYHNu0rK2n5xmtb6ihkrubttraXyiKefEe8J887MtjQpRzckVdzG1UPLdJfGUPrwPnL2yBWBZ
sOhamoUOGHbVn5XY9fzWBCLvI/Mv3O/DOgl1B4s1ec0wK5F+ac2qGbl9rc5BnKnTt0LP5/GAEI71
Qj+OIEWFgkq+kSJeZypaUviTM0iwB9LJf1e0zpkcffwxzuSctCH4s9WvBJJtX/yVc662ndtZi6Jz
qhf2TTkXcSg1lNa3ARHFB0WzAkjkVwnF98LZPbPjaLrCHIJgj9TM8TUxaCRQKk68+GFYzX7mvwjL
dKDfI63l8eOHPNcI22AEpLgoabLeFtv+ekrRKgKcmaFECuZ9V5LaFoqYUkjya3agUkrFJ3jNQZ/a
5mezNt7QvukePv4Rp8+LmQv4dMYTJkOZ48ZfhRPiaNVAEivReoENjDeIe2f9YohivRCqT+/5Tbxn
G/IhrgxZ6uharCqzdhKbUfXMYOiK7Fa5Kotu/P3xA51bxUWcyWWJM10WawXD09ak75g6areNnM0I
FVv9EuZLO711kVtCmQfwib0BZI8SHbF0aBGBswKt544PGhCXt2JaVjtARq6cAiDWtNBRxhCfqWbF
M+4C60Fm0GKzVbPfIK9mP/K59wArq+kXiY3A1cx2fv74ZfxBb7y/1GizMnJChY/k9qS/Sbum1N16
Tq8RsB6uG3o10lfHtPo9KW5yRVmB0KAONfBW1slE3VutX6q1mHdtrjihNTnqfnJG+/OU2mv08U87
s/GY1iDNwbiGGYd1tBvScc0WfGEQUneH6YDDYH9lxdjb1LZWhv++FKwBIL869TJCZe/Pmau4jMFK
ZFWEMqqhWo54LtRdvCuN4qKM3JntBxwdJgZhBCzn8YC/Ji0AEUc+mkD6fptooVZ+Q5uxOMTGOL/Z
6C+2gQIyJfG9fhqegL9Mkw/aR7zZtDXErUiQvljMYTKBhNHtCZfV07+3QLxwX3Yhy/jIsK7LPk1U
QWtPabrC7yZj+IJ7Y/bV7as59Q3GvFdSX/IyzJNY21ovzfLqWYBxQ9Uax/t2w2KHhr0iqj4oGqqo
VbWgU6YlVmtBnlKNN8EMhvZv2Vi9PxFDfi9zk7q+QFjfZiAh8y7Q8Q6J6UY32VOXrt4l/M6ZHbJB
Kqmw6UYzEtr+/V/Xo8LEqxhSdFUqN5sCfVnrnQ5s+2ExmkvQnW2zHR2TbQiPKwITB6xBjjbj6JWW
EXuUf2udv2qjkR5WxRKBWxl9qLuDeu/Bhghxo1f9rBbywv48rWHgA9JwYNyHGA8DzPcPqoE4cMeS
xnBvFGpY9Z4IoSF3QeJ5GAvDCwHW2F2S5jn3yAYZ/ubeivDh8aFIZqcqFOTBrxc1d3c985dI2MOG
pRvn+LGOYwkoJa7iQ9o29BW6sQci/PG5PHeHbqSlLU9m3kAP9P2DI5UzSy/WY1SvRcG+88oqYgwU
e78lzg3aD49G0+hPDD4iAWoyu8LciaC4MkZXdn1t6vdzkbsv+lpbv825mZFTdCaa9+usXEIunHtd
DCOA7tMbOtOX6UxQXE4fR5W9uh3ICfBkiFRn5IAtzSvbF1mmO3B31qW/au0kVZ+1bDDdC6/szPUC
lpqdClwGXLV6lDLUmUplVPSkJ4Yng1m3y3uzFu0/UzIokNiOMAY2pupxRSaKwhnQa1ci2WbqHFqK
lz4uCYqgQSObXt+jr91++XgvnAmnbH4HchJkmtOuSFKSYxaDiCOjwPUz7JXWPgzVJL0dOB3vyWW4
//zximeuF+Cq7P8NfQMt6mjzDVoM9HxI4qjnQuxIqnfCoF+wlEV1oXf2px97dL2Qy6MohozpNmw6
CkBW0cVFJoUSzYut3JmpVzo+xeiqBlm7LN/ZcCvGAWCRQCC3dSWjItey7zO9mzpU6rZ/Q6Pf6HzY
dt6v2EY/2jcVW7uzitm6xx9kmf1B63ItWDV1QfiyUtRh309KbV1LvaVr5gx00H9pA3ougZ7MCzlA
3CYebgZL/zjOGV6mulxiYG+F3j5b2UBTlSIprTBToZTcTVM3AUGIR/GdcQtSSfqimF8mbWW41Lde
fa8wKY08+lkULEIxvUeyEvUG8zJNC83JtJs7ru9FPDCpAmXtjnm1hrFWgvuezG59MEm5lcCtvQIa
blUr/VVW1OjYu3WnpaGi9yb2argqHjzoqOUDqT+AHr2RaEX0rrdYAR4BjgiyUVdH3K/b8XOnir6i
e+owPE1L9XmES/I0IuvU+0qqTHdZ2bUJojNcycG6gG5sKs99MgwKKoDbk/PJAAv24mpD4wKcQXQ6
zBqnM/cpU1Nw7mu+rGG9rkvnV/3EsAtzy6QPBO9l8tcERya/q+PUDd3UdrmPqrgcQ+xo8jGEDaGW
CLKsHgSTpSnhneiJovpO0db/wZTAlwlJ1fzl481+GmLw/ITi7sJ0Qz71uGafemG5zP6sSKWZvBOK
nn0rUWfeq9WEouRiLXvsCS7lXWcKnM1plF1PHQen+DjGpIJixrJ6O5Koi6GSZHYmOldmIy1mkgD8
fdvok19lb+B1RnfS5ZPoaS/LGwhLxXDhFZye9/c/Zrta/0onkCHi4ygO7P6iSsIaO8JdY3f6blEv
OuqdedtgnKFr09dixHxMtHTsioM162akcXMGwPvV69Fq0gr3ytXbrxyUO2GgLvbxNz7zgOBKSWK4
ZLaByXbF/vWAMPNENlaTEU1cm4fYVrsQaQO4GfMlpfkzK1GYAxXgH57yWP41EzYq5TkWMiPY7bAT
Vv4o1FS96UYr/fbxQ53EhT+qegB1rA3GRnw4eqhZydpJT7yo1ZXHldd6rc3DF2/I0BBcjeRSUDi3
nM5gjYDAE56MfbXabIAl5Vic4lGzW1NhBiQTWuDlsRGY1XrJfvPkTW6Tta0yIe8EEXks8opTSGrF
6gpGL3aq53gSMfgqBYvTtl6VS/ITJznMthgNOyQRiEYnjVYMAhOrRFYwsoosi69qcERWUNZ6tet0
exiDVXb47U24cyTckmn5eRjX+oJY3LkXTL73hwVpEXiPvueqM47A1tSJXMbWd4k0nfIwgTbtyO3L
+qblCr2QWfzR9nkXfXls0hkDjX0qzpOSzOT2rgD2eFFauPZw1WlDuYYGMzSIwdAUJkBVeIbUWmbB
gfPG2gg1McU/h3rWI+GMkJdTt0ie2yydwTe0QzFArS/FpZ7XSWrHz6QBw1gXhCy9/qPjq7gr4UfB
CLYDxvhFR7X5lzMZ/6xAvq2C9CFUMaCfZN3vz5Onw1bDZwO/17pbXttK2mCsJDP+BIWk54/P7rkn
2mhiQPpoP5wcpsbw5nhlnhGhdrLsyInHm6zN9PDjVc4dIYROPPg2m8zQ8REiu6sqihV2dT4XQYEX
zoH+auvHHj3Vj5c6d4Ao6sGFQFshkh7lcfY84LgIgD0atFpNfMeajG8tcfthHKv4awkqIcXuKOlJ
XeMFBJ/N2EReqADOHSCAeiiPbTR+Hvr9B9QwtcIoS7qRBB+42YHSNoAMNkw5jdxaUSPMSC8995kP
SSuNU0tJYG6K3+/XlIiak5rrdkRJ44Z1XXVXBqL/0cdv9w/k8uigUmGRp3A5cSEej9XMXnOVXMXs
LYFg1Q5hsw5zvyO/yJ8qBAXELqeQdUNt6AaBdZSNhCeeW2V/j4IpEJo1s5ouwAFFsV57jJHuxxgj
FB+IeJIEqrYK+clDFif9FDtp8000llBu1hFhrEB6TvJzMs2KHFup1z1yu94QqBb2YGasYLI14l+B
2dWgGWXUzk38Imon/+mORfGEC7bhhij7SPdKN/EJCua+m15VR4IxWcx5/jELs7mEbj+z6TcBZKAf
m6ADPYP3X0SdJ9cpZozLHLfvD5qaDPt6MpR9I4p6//FnOUlm6IcwmiPKo2pIYDxaqi5l2tsKJtyS
XDsADOL5g5nmIaSQ9WDpFSUTMmK7jxc9bVxuq9KxZNbJPP4EhUELt2gtZBMjJHqUPXV5TTnA/Oap
0TTtOiOVTIKamd7dMnXW53UoqjuFhsZnYRd5ZE8eHBJh6varhxxveqGeO3McLN46ejXQ+Pl1R9cA
gcta85ZegK7YzY9YsdYHmSzd//PeKSfgqOgUxMfJc24Mjsg614uUBo26HIGgJojL1OxvHQgNY5Qr
Q/OjywsExT9+92duOVKRLUBQEGzk6fd7q9fLvu3zKY4AJjPq8YQXrosXB9LO692cN+q1WEpvJ7Rk
ecSo959RsHx52g8kl2xw82S/4csrC5T1PZJLa4xa4WWBkpfVVdmPLWpWWnnbe9W4G8ZZ37elpV+Y
Upx7egB5zGM8UjIIke+fXmp2XmpdRgbouv3LJufw2TIalVfvoNanDXXYaeXgU0DOweKoF9HRZ+53
LCEJZ5soDL9gO/l/ZfE8r3Tjuowjc2PvIpc31Pe5W+ZaKMZVv19WXampEPvuV77OKRuvcP7rrNS8
AdExa4gmr8ZyJRhkvsaxSZJSm1lyv8CObi9sk3NXkAfnfOP1/xEFev9DZV9gcD2RutZZ370ueu4A
FsgldfhsJPOFIH/myIF1g9zO1HGrYY+OnJMsi9InlAE6qFYmpcL6bS/q+N/HO//Mu6d+AiAATJdm
zfG7r1OtVBWlIQAVq32F8pb2nEoh9mpsKmogun+mf0HsZR62ITpQ3D3J/gtD9O3cp140F3V8GBAS
z3dONfbVhcrwVO6ChcCYGjrgLUYTf2w6/9pUq44UR5yTuNSawDWj1KTt0oMYjVc8tZTmyYvl9H3Q
TcRxCQTiTS8zEwcXz6T37NRZe507bTb9+wZ696P09xsIX08Hp8vOxSyzl3u04uMHHcPgXafG64XE
7bQTsb0A0ApEMtBQJBfv1+qM2umbVnWjxYzHw5yCe8og5/pO47VXFbdNANHC8DkyGc6kC02qsS6L
C5v4zInhYjPp8m9dEQLb+x/R5t1aKO1Ahk+4vTNtBT5a38TXqPZecvM7t9TGNmNCiQ7xSZpfj2sv
rYqd1Zgi+T2IadxhVS5eHLv58vGZOXMy2bhg9TcCOTf2UXqgWXTSMrBz0WAN5q6Kk+ZxHVLngpbM
mZPJGhsgEuzyaXt4dRlcWj1ZL1JU64uaivxqxq/pPuNVJ0Hhjfb3jx/rTBjYKEgbz59QSEv6/bcS
eSWcRK3dqBmAKfvO3GWv5eLky7dUq4BcmY2Xvq19OT4uJRTdYEJD9dIBObdrN1Isjj4IAaDLd/Qj
EG12hq6enQjlz/mV2Vx86DEnHnx3MurcjykBUh8yX70ykOj7GzAC67V0sTq5cH5O8BgUGltriXi8
TamOr1+5xmhfjaoVeSntz2R0DV+z5mKXa6gcV20pHuS4KoGFlNCFcPwn3h4VBbAlOLObvgkKgUeH
xsFyx5mTzo5cp3XWnbkM5t4rANb4bdI3+idELtveNxCDuGo8I/6SCif+knvO+kkORXzpCJ9JhvGq
2RDJXCIbufH9togpsdKyjK1Ir/oBoyO+jz9DfAhtZFH2Wtu3O7fq17ePN+OZM4ZEooOSIMDgU4I0
Fzog+a6yo2q0X7u1q2/gIqQXOjNnrgwUpcE8w4nGcuh4BkpZWULw5tFEhsV9pS4duuFylN/xq7O7
3cdPdHYxQBpMXwB4Y7Ry9B7zZHPYlvSj86qJaqRbrjeD2NAbZvPfs3U60OA0GWlv856jT9arlR2X
9mJFdHFAZ1St2EvVKi6ckLP7lKQVNjlhEZHCo6x5UStjjmVuRau5dMXOVesK5Z+qzB/jTstF0K1a
fjtmTV4EOEKmn8YWaJNfLzOOyLVaocj8728YuvfmN8r0/GSk7TnNMJSyYKfqTXoz0Vhq/BneXRGq
k2uOF0LbuR0KewV4BYC309YivUpzWd3BjhTGe4FglhTgA1xeKInO7RpItwBuIRYTSo8+pYnL0FQ3
rMIYH7KeYc1BYXZyD/pm/D9eHwR14tmGi0Lq8v0GRcqwtdqapeADFH7pzUvk5YsXxkmvXVjq3Ltj
a3KD/gFNH2edadYrawtBNFIdpbqeWA+k43LJsu1MMEFvZWv+MR/AofG4ZeDRKnHhg3Pkssr7KbDS
joN4FWL2V1sidawBTf1JjmSjcVStJWbdTV2EhjnT1Pp4a54Gc37JBu7bZGTJto/e7ZAwMXczzYoc
QFR3U1FMLZeonUyYRDvVrS6Ffql+OLfkBn/aTsLWXzraOTaI1SwhRYx0mGpX8JY2RRgoV/sEC7Dr
xRgvdXNPtyrtAWDpfNQ/tgxHoZsm+lQZbuZEEAimMK/6ZE8/ydrVPYjCj1/n2aVoSCActzWPj6fL
xqIaICQtOyoVu4I1reLZhmTpvhty9QJFdHtN74MxT8XMh2zaIYc9FpIgA2PQjKFaZLS9s1PjZdpL
Mb1p2WLuityhJZq6MdJZHQYNMr8MutvocCfrU/9t/H7bBs39/lSquaGkwH+caMGZCAxE0j/hmKXd
qFOMF3CnzYfV6JvRL3BeynyjTudPyNZcwiqce+HcdXTDgKyclokTVLncMhMnUget2uuQKwLTkOWV
pjOv//jbnumDbeBCvi6xZeOobr/l78qtAWEM59uOAF0joIoAmP6jzFNJ0eIqX0oQDAfFqrynvl/s
aFlq7O5HaJq3a6nON71rdIcxm/JHZyyW3x//NNPRT78G2xsBGeQEER4+Psdm7vLoYD6juEi86Y30
qzUfZqvUlMBQDKfbm6uNgpmDaJl+C6tHgJSWipT+prCm7ZcUA8/Wr60Oua6sAA1oP7StUg/trVWY
VnFPxj9ku67ir/enfmkyf3KK7jdYNrf5JWtbJPtOA8F6K9Q61287j+nuFyujIvBHjN3da72ZEuBC
Um3W/9LSG+rAHkx04xTLk9jpAMLL3wD9dHM4GXI0DopjVNqVcDVhBF4b22aAvvcY/3aw2apAHCyI
sQVMspP8bpjmHolS6OlLOKEZTzgym/GttNO82IPIB8OVVgjTBYmCvkhQu2MlQvJbZhID8rryc5rr
E417xRtKf+jz7nqU2Rz7GZyExUfGHwE75JD0ezdrmKD0Q4f4TFFIrQp0IxvIPYFHuyCNlul7bzWT
HWR6Oqah2o38n30Wp/dI53XjdZF1WnyVxJ2q73CxA7c9JN48vBSjUel26NAcd97WudeSfW0OTrxr
DYDdu8XNJNYQYGjX8ivwDLe9XfJMq2/m3JLNvi8pCb7PTbWoAfB2ewrqRTebXVaPCEQ1yH72D2rZ
KiU6o6t87TurNkOYHuWTQIVe+Y5vd/MpaQpDDWHV19YcDeugtcIf7UQ170qJV03QmcZyu3GjQFNM
wvrujLoV32v2QLcbhbvuq2V3UxEiLwx4TBMpKCyY1brqo5SG6i+6I+qE4VWsv0DrT39pxuiRcenL
clt1kDUPdsv2eYSAW70x4nA6n259kfrIw2jfZKwrw2fIWovm9xou3bfMeYxP1mSvM2pRZv5zRL60
fUmTspQH+s3zLbpRTXW/EhLSXZZYeu7nUyEHX1j2co1JzhTv57WZXpCC0b1Q6sr8qMWWdaOqhfLi
Sf6gWSwlMThzqmCUafxfQ1ln+WofF1M4C7miiOBpteP5Y+akawDNpHmrmOUmgWm2xn1Pk2O6sZHf
Q9BQ8oy+UY2GDFqjw3or5X55duZavInBHfXQq3ImFyp4nfGmiPvKOBRKZoxX2TTWv6BatXNYYxb+
vfLGovMLz+oNv6Uc3a/Czt4yZENeKwcfW99WSyS0EmX2nrMhVTXmXoU2+sk0Lg9Kq5AL5nmbDb5n
MZzzx87OtL0JsNPbI3OI54tCGR4uG9WiTSdHo8bLqjoSeJTLq8Ko2pgfaWZ3OY6vP8Xsal2oae3y
PCbSTkMcetx7G/24egrtfjGch0WLKzMwsni09kzXoSv0ZpsKqrNRU78aA8J6UVnaSXPTw4iIlaC3
hSNDA9o0wL7UAmlVtxsesTcd6ut5SL0YSYzZIvMbDUN5dMy2cm7ot4nnSjDne3NlATlEDmOc3ml9
rtkvSy6LK5JV4PRZkw4gdbtymcXNUiRG/NnRs6y/y63WaQIUJr0bJuUi3yWKJ+9aT12+T/lKDwzi
AKYDudaZD21aCPV+RabJ4ypEG4abtDR/aIxAigC+qrdcG+5gTgcGkcPtQiPA9kuctBK/QfcFFUmg
3OI+yxeQlPHU4Yi4QhLxY0ObQJ71ef11xqsRwoM5rjP0cnpz92M7lJ8UdN3jqylui2k30lFK2HSV
tJB/y5rHtqk1cMeSN9ZZa/c0dEUzv2jpGJe7hOvl8zqK3IHuoqivdut2nxHUFSbyloOqwe1uBKxW
2lLSR916dXxXCOfeQRjNhO+DMtmt1qKy8QCDT3xbe4XzYSRuf9fb7O19SjwALNoXbqDaS5cHqIF3
MrAN3LfCGllD+RX7q0LuEwM4202zahk+MMmSNV9TZRDawYSh/pSOsnb2fFvX+0Swl2OA29n0uY2b
ZAnABM7zXSsdoGiowjgiNLJ+LZCKQAHQLzM5VL7ZqWkZOE05dfuy0O1k39ak04Q4bSx3ho4gPgmJ
1uytCnezIEsm0F9ToVs/RnMRml+PeokAPFWcTyOPzSuxDfMdWTaPC8iX75oyZr8cpzfuywrtGOiM
df4zG/r5p1o4dh62UzI4/gyzQA3nUZpPdMpzkKnaqkKSYf99JSAPVeiNjfzP07r4abKX4aZZavl7
ce2FqXEpx+eJupt7ol6E8HE/7L7O+lpimlsqa78vK61+doyh/a+NteyJXnKK4U1RtjuULzUMMbLJ
fbUKesYY3NZZEdZI9/y2XeYC17GaTk2kjXWThvOUqp8bVym6CH3n7NM6urMdFCDKY19M+MwFCEql
zwhvtw5FCbs6yFWnaiMB/DMPmXvb8lY0tvU1BRIUYw4xOqqPiPfye3aZ2KCkhXGUC5nwrkcA2fSt
3kJluLSt5NYs67bwYbWk6LRL0YfxNHCfWYWz0goWYuCTAQ98qJi3MOUUybIGSp1nP9Y2Xs0dRQVe
QqYwh9cpabT267K41QuzxVmBitQgylNbKTctzkqKE42yTSMXp4mGe8PwXudJtj9MXGzMHVdRpf4n
p6Wz9nEfa3g1pFI1d6Jr60+6U/X/GajvEeRnXdyNSq9/o58g1sAyhnHxjYn6xW90/r5D28jMDrth
Afbii3Jt3WsHrrQBN2yYer/oywxZCGTfEDW3m/phXpPFovVdlWMQD2ockUo632yKvSKgxRZ/cWuE
bANXdkN/TwqpE1/KrIW16+VeE0pFWX/UzqRafjNishL2QBSoHR1bGteL0N08hKsvtd2ilIt60Cer
vxo04Vih0uRTelvqzvrYT01nHvCQZI8De1pe+hI8ZTAK3RmD1PWKki/SUXAXPdBcoEgWZnnkC+0n
jNxWeWWhHkrNn8Trs0hSnpJOoHysmmzWAtOe0U5cpFEpKZzceLV/1mLo+q8fp72nrVCwJlt/DJnP
TZ/1qHidJk6DmRZaVDmVGRVKPs6hUAvAjIakBPITNU5uBiShb/PR0boLBdiZ0gOZKASyyDJBqB0X
8bDF1ZKIpkVe6W1JWpLdwwau/NbOL2mTnFkK8CK9XhTSmYYd13pcyFWpCO5ihKvnMCGPCpw4Hq6k
aP9Z8YcHQhCfpo6p0V0+rmAbQ02adO6sqB4Maxejrb5P5ip5+PjLnekBbIJqNG51ulQnk91GVKM6
NrMVgSFWVh8iTPuycCc9GfHcQ/VUkx8fL3juDQJspXyDKA6h+qhancy+qebSA5BJXrnTJqHfzrWD
kldZXNIVPbMrN0F3+BxYF+BiddRPXSaIgtgOmlw9jdb9j7ozWY4bydb0q6TlupEX89B26y4wxEAG
J5ESKW5gFEUBcMxwzE/fH1R1q5OkOtnZu16kzJQUAxEBuPs5//mHaMVTOoqbJa4OfazIPW58LjlH
/VRxNjZa+lESx/uvdhtPbE8kyADeDW8+aZnLrErqGkJon5g7R83ic72AW2t6oxpiprd8gOkCe/+i
9yQEGTQQJxRIc2+WYUmZv46urmMxmCpPDQaHMdkNvAvfXjujCLpuUPOgr8ZxDOzSVVc/l1Ke2thQ
4WVVpABGS4LslhQTwqF538J90iUZSL5gxiF8M1HHNuxUzlSOCqMmiqhVvafF6Fb82TaLqrBw8oRA
W1Pv781kVOb7qWr1PGjMynoY1dxko1KyHGLz2tgYN8cUbSqu4oIE9hJFzdr1DXXTiKkMzUCTKVGu
e318xqvE63ljbjs9lb3WhWnDZCbHBHdyr2J4J8sn2TpuFilj2bj7uS3S665RF/Ox04zZIMhKxyed
glJLggbAD0eYlAMuCYvGQ8msIlCL93WvEAmMc1N35nmy3vylt7SsS1Fqw3yAaqFj8JFVs+sjClTs
QFX7eAjNzMBQ0xWqou2Bkec8HJXEsneZN2tVSBFUDRi12G19aGeHkjvRddFcjraGkQdqhlZ8dvCZ
U3wXj9XsHN1y20ROYzaYDhETTjSXgfzjs0kLf7XOcOwDYffGEDSDWNcgMXCQ920JvwHMZ1Gv59Id
iwvo3NbtanmiDlIP1Wo0polWRpqX1MR9Y/wOqZzhgHloxnp9mudV+xLj7MNRXDZNclI0R1Y+8y3O
HrOsS3xVsjLr9vD42uvB26hbOJKUHnWSPm//ECfGSCcKB40nYHfqL7GyukwBk0aJ+rHL+sDBMgqs
YrCEDKrGkzeK4ZacDJxj/U7pW76DIK8X465q7GJI/NKzp97v86FoL8s4a7sfYu2qe1vNbNoHy1zc
80xzkxN6wdgKxtWs+a4zPbH2XqW4mE+qRS1P5aRL67AoNj0LKu3yi1cVrY2CQ7dYAsz/78dpsM+a
Zta9vVw0ga66TJazvrC62m8yKx73Uym0Nextt3gYMgR/eBCOZuoXc27cDlbjfaXDEbez1+rnCTNI
JRhSqyxOjQtB1u/qSvEOiOOHi8JcUFpO+eqIA075Mg5kzoxg1xeCmqGEh1yHxG0Ojc8qVbFaanX3
Mk+xM4KPXGEjJtukagJ7LOsn0yQoj9VXeM9mUqYTS2ZtzIg6S2UUmSQoU7Ak0NZARwNjYZhYj58G
tTLzk1rgzoCEcYnvzbJcSwz43eyB8tApAruw1jsPRPzHuLbqGrVJMd/l69wMewWleY8jubG9ppiz
fJd3o/0pWftNrKE6PRhQZVWXzVi0NTNPy/hO9b8qF8vkDbdThamrP6JuVqPCzdocBc/iOPvYHTKQ
npJUil0NTeNFKexmQdwCR9AfjdIoyROwlk+43bVVkAIv6r5BgkF59Jqq22ey9Lygx4y7DtTFS9SA
6r2szucMjhqWW2rGzRp6NMerNxi1nypGHGV5E3u+qthtvqOZM2jsCJLmpirWzpjSgcGGFs/ngz4O
ImDmMJeIgRum2U7dT3dj1rlMNz1d3omudvQQRoFtB5pF48XQqSC0mbyoh0Qmpr632mQOYzE2OI8x
wEmDPpHqMe+MeYzKrlOGIF8gNh1nPSGIQBtjcU27bT+W+pB2H5wO7wcq+PkhqwekhsXFAfEaMy00
BOZ4shjHdUNPmALLUB8T7yNodnuZ12A0l4GrxXkH7P7OBUZzKvqRVphHSLED3hCWlFdeJaqOpTxV
LwzUq6tFVtY+T/EV9T1bNPYmH9VxTTTE17+uNd4XAPBm8TFVcfujKn37md2VbGkH+ONIulF98mJa
U0XXhzMgP+cGdE9goegNvmuW+f6vr/z+JN6uvIntoU29H8r1RSt1R0rjKDvdvZmHWaO9WMqdObjV
5aTFygfjsl9+0i3+GYYWBqJvqyozxdhwalrjuFV5fu31dei2RrYr4vox9kr7ge6oBKbsxt1ff9D3
5Ryu6dRyG8cclc3b2lsRI3pEw9aPdpGsuF9ZQzjruQugpS4fXGqrXt4+WljgM+SEi7YlFb5+gkE1
ciGsxDi2RryGRSmTi57N7ApfbrHLDaado+3YwV9/vl8smy1lkkIVSB+2/vbF/2nUMNqLrIdVqMfe
bNujN8TP1qJ+lFzwi6cFBQpfHwmMBC+9HeE2Y1pneOurx1nr7TZwh6n8RsJuf4HNu9dG0s2sD8Ss
v7htPC2odvgP+tBbOmtmD3ifJ8Z6XHJ2UNVKMxyUqmw3KG75AVnl/Xhsy2yGpOFRAoPzvrltpC7q
Y20N2pFYkDVaO1v/trmK7ZGzmWcdZgwBrV2H78BAg49z6gc70i++WxyibIwvMHyAWvHm8lmaF07B
pOY4YgAXdSPs3dwWMRXpKoJhMv8fFgSUlK0C/+m18ZaaU+YMwcpeXY+j3qlBs+Y1DpDZeLSssfiA
//XeFw/eAA/nxrrhC2Zbf/1wdpY9VdZgq8cyrlnZquLIp825vvW1Ke2evYKYHDyxjKrxhfAUEdDt
zT0i0U67HPo2R+XoqCMJybNX/e2+krdGQ4ln4DZdf/s1mG0v7YHaC1fSzPrUGcbyTRtnkYeT25jP
jQZm8sFK/cX2wE4PJQrPM8JN3g4F2wKBn+3k6DEgWhxHVc7hshpkMVrNcLblHgYDitW/3h3eLyNA
zU0/trV4FiZ5r29A7VWzZq2rcbTiuo+0qWKcNDFh8PAD/PuX4kqQigFaCDF+u8NDobSzuOBE0Sor
ZrA2DcUeoxh7ifIBj4APvsz32x5bHqo3GnU2JiRprz8YlupkwCmuflxHqPTAhvbF2pvWB1vD+1sG
gQ36KfIzOFbw2F5fRZDH2RZtouJopGYXnUWNm+mlfbIWlMSjqjbBYhTa01/fs199NLR+0AfJ68Jm
9s1FsZCMHTNT1SPZgOW5NNv8WHvDR35xv/porE7oiYArG6fr9UdzUdDoJoGRR/RD7pUOw4H5Wi+v
8zwx79rWU2N/SSGpflAH/OqybHJwc3hCHNI8Xl+2Z+vJ1mxQj5rRqDdKJvCqKaxsNzL/MgMtR5lA
dSDG9oPr/oJIgx6FL5TFgC8ZD83rC/Mg6eaIhOkIcu1s6peOoWzRues9ZvrQadqps+JQUoLummzG
EUzryzLMK+l8lOTyfk3yTtDlMJrfYujfnjdKj/REK1sq0GXNdzFY9lFXpRVprfyIPvSLS+FRAkC3
VQbvj7bK6fus3CYzZttcxpnbX+Zaj1lJpejR331ofx4pNuQrcgM5Wl5/vSjNZC3JMDnqjATaUIkt
RmFWXWofrMj3iwO97ZYeu/FZ2GzePLb6nBZZSabL0ZpFfYLmX4XLqKsf7GW/qFYpBtBAomeDvPr2
0wBjVorVmOrRnjkIENKgrNnNixD6zhVtMwZWP4hvC+AZU2RZ5R8tzp9MyjelJKk6GzCosw+8e0bQ
ZZhDYi8aVR0IpC9xSka4klf0/Awdi4aOdplUHza6/gnvCibkSETNZ+zhvAfPboxnNZ+nh5hEdFJ5
GLNeDi1ofTCnm5P4xODyMTcmfXzStUF+8jom9746wKA9GngbXBk0RE956lpfGz1L25CMdUUGjnSG
x84S67kh817Btg55R9gsgDUfLNZflETwdbcDa/Mwfpd8Ywm3ljk8v6NBpgEw24wvuZIw8qXVDpCY
DYe/fnjfLhPUYO42G1C56Rvza/v5n2poWRp65dro8oYx7ZiZMaQ3lQLHpzJtjh9cSue1/nxnf0pr
YQXDHYSgzqbz+lp4iZUueOTMPiQY9slYk5eF4sz65ZrDoQ+8bu7PMVsgp0BJsvQrxMlpOEM2hpFe
z7RbD8RUd/WDMOPFuWxh/wYdNOSnOSYH/ntnFd5JnXqpzr7bprYNUDRZeBeOlpaHeFZY6ZVMZ4sB
edcMdTBvcVpBUthxgrLcUb+ui7cSXIhhaL+bCxVTVL1puzlUpF3IQNmEVj7RYqip1bVrk8Mwq/O9
pegpBNnS5gP1pesmYSqmprqepknurLkfl0szLgEuJK6u3sGcvMy4bvVEcJwmY469CUVpcwTNy5J9
DR5iH6DkLAT1uSC8n//6Drw9gbgBnAMaYxiCad8rI3+m3NTNMlASDcOXnuFXFpH2WLQnyXHV7gAY
9Qe86bHW+OCxfncGcemNhL6p2qmQ4IW9vvfkpOimotjj0XC7JA/ctCFAKZ3q5FGtc2cMUsJClDO7
x0z6qPWK9oXViZl5WawQ4//2t0ChxtJSmeLAYt2W4J8eeWcQEOAB2o9SxmNY457gC03Yz54JecFu
yiYwHZl8sHn//IBvHn4mOZDioMdB635LmiUjAKCvqYfjBCVupCW3vSutBIfD323Cz0yYM8BvusS1
elHOCZqJNml7O1REI6HnaIn4yBHw7dJ3sBLazhNGWRRB/Pn6e0irTGQYVS5Hs6q9q2RQxNFVJyNc
W5l/cPvfHl1cim97ewDoAPR3VN4CwSjN7rQy7RnEwezL4qyBabf/6xv7q6tgFQOjHWsunL/f4AFl
7q2xoo/qcS2GMkzXHKFxV3wkLfnFo2yAW/2M4eHLe8fPt/B3mtycLToj+3wzFVexBHRl5LSDFur5
lkqPsqbO2nNPae1LraqmDzbt9+uYdwBmBlqINQbD3dd3rp4kFB1zUY/DVMQHyHXZoUV7u8uc2Dnm
RrcEtZ2sHxQG7zra7SaCs7CCMTqlfXxT5xgj3nbFhK8iCZZQcfTYIZFWQc6c7oZqVo9jk7cm4wng
XU1fJC58ptqeQ61Lewz+GMOkTqI4UCKxSPngvb1T4v98b5gqoGfgbHl3jBWJh01H2q/HQiv081pM
9jY3cttvzkpADfyVsZwxhmNGE8ptPgH9x1urozp2ZhrArk6qAAIoblBLM1WZj4yp1A9dT3URKD0p
mb6Nv1cXGD19SRCnk31vGNKe/a7BdSYc9FZe2zTVc6DC1/hKnLBssNRuR2YlIPlPE6v/ai5T0fnx
Vr74Xd+Wla8m6vSDBIsM7LN3ROZbPeMBv4BSf21iYP9VHfrmo8yqtwXe9lUhEcAshtv03gfUtJs4
83q5HjtLiy9Vq3JOpUgI0DDX3PteQcD7QXzx0O2curPv/nqF/mIXBHYGg8EJAOj1Xa2MeEyXrJ/1
CE83qyNn0a0feYIthW/mpTNvvKr4qhWDKALJ5liFW9FwX/QzsQ2a2YOO//Ub2nrl17uyoWNOATa7
FUD0Zq9XkoKGwPT6Xj02ZV1nuxYjhxEnLKLYNAPPaL9Pc2ZBGuSuMlxMI4Ooy0P0Qdf7i40Y63kK
bjYvcPm3R8NsKlUSL910bOpOwF5Ql0hV8viWwq/5YIv8xc6B2Sf1F2A+xfFbRacp45jifp2PKzOZ
q7bPmSqXbRNMSaOeVez8YZmL4p9f8n88z/8zeamv//l9yv/6T/7+TPnQZay0N3/9r6vxpeuH7uW3
i6dG/saG8P2pz+rqP7cX+fcvvX6J/7rInmHN1D/6t//q1S9xpX+9k/Cpf3r1l6jqs365GV665dOL
HIr+5wV4z9u//L/94W8vP1/lbmle/vH7cz1U/fZqCW/+93/96Pj9H7+jKv/Tk7e9/r9+ePlU8nu3
RT2+VBkPxj9f7d+/8vIk+3/8rtl/bF0xDaRGi86hwn2bXn7+xPiDo4aSAQYPckKW7u+/VXXXp//4
3bT/2HIiEUzxB9jT1tcDeP/8kfUH4ONW6RncZZey7/f//uivbtf/vn2/VUN5XTPMkbwbNCev1gme
zyxMQCeuj7xokzK9Xif4W+NTORATvzRq+cWIB/cbhRzecS16pMr3EoVJKIX74sKo9kQTFhthOsDc
2JjIJK+mZzm2BRuc19WHdBl0LULhrF+qJkFdYQ8u+yyTCuGO4qzKJYSPcTlsxCE9hNTZ4jpu6Ay6
qVc7mMN9l/mlkZDnLmLpD7qxNxla6/sqzbPPidtrddSYdZ/uJszLDb8lDOlJb6BJ+CNMC0bHqwmN
f1zHuQ7Xap6NMGM4IYK4hfLvM3bsNou5cpJhbsT51ZBIfP+YmkrtkMJzn9BpGLx1KPw2Q+G2DTzp
rsWZUVvdOXRZTFmmdvIeYXraK/u9yCri5gtvPc75zEFTu+ryvdPkPNCfSu1JsPNciLifTlBux5Oj
1dAx+3Ho5oCAzzLxMQTRBKRuTXEiqvdEOTdgk3h7ZxjLDhKJJTGF66r+QSSJpvic4WNywD+B9h0S
/vygr2b7yajIevBhqdMeCVcfHtgHrJL5hdc9EOpkfnXw0v2Cb8H0mLdeexXb2diH2mxPjKE7jJ52
TV2nVdDO4tLAeRvStQStHrEtWg+NWfjMYd066Gv3i5fA10wFGldmxNhU7Rgt+22jXDnxQzlfd2Zx
Hjd6EC80S555MMuoYu7fmtlREtoYeWa4ZPouK+YnN61uVEyxwcRG4Ko1ze2DTpL65Sqy0EtaH+II
JoYl0h6j/LYq+mc3znQ0k1AwtPbKWsqgXYYLzer3drlezcNwp8beGePNL4V8Ec103SZfCjt7ARMP
RKI+ZEN1KkdSkVb3auj7oFDmjdRy1Eb8FCbT2MepfGjzYvQrcdlOyx5mzQ3Lz7cnd8Niq31bEsuo
19HknNUzNPQEFuRs67uyg3rhximWlc0JxmS31408xIMCMYjrL5lzq/buUcQexUDS63cww4xbu1jr
Z6HKowFJ0Xcn0ABCxCDV14Z2h+tjEcKBicZJdW5zC/Zt0PRpt/qKa5nRqC3KA1SmzDfxLNfz7sJ2
xTWWi815ZUmBy56c7uTiBp2T7zjwyUQYu0sHc2dG+XDh22PvnTo9I1ePrB6p7jJjDcmDu/e0J3W5
XADtc49DmcNDvWeaFWnxcl/kSOo77ikhmHp8vehEPBUwDV1vjTK9v7WJ5VOG0vdUxh5qzaP9aJvj
DbK+W8OZdoqwA1TSPCxGqJRzOIlLyLA712txJk+upKegRTVDQul2ed/uMtc+d1N1B1EdAzhxnkBk
WCtlB63i5EqBODcNIJUfLCMfIpP3gvL6UPf17aB8TotnfYjPDUcEyfKg22L1vfbZEZSD2Tlo/o4l
G5CzTOf1nMLKaJKUcqXHyyST49fULH1YwIGT3k6edtfOVb1PTe+bonhPPHXnY7mwOAB0rVYvQyW/
mTxzCOAX3zkMQwJ1goAL9hI4bgOD19nFdpX6rT1B8K0e7L4/YcTtu4uNzcMsdljd4+xmN+FYrXtT
6SEu0DcSqH6w1dZPK/yehB7Y8fRiocLAbHXQ9Zuss6ZQN5Y2qJP8OjPh103FacYKa3um3WKK9zEc
6JCntNzhJZefYwwwf5q5zNSOXzdTP+xRxotF2JfGmt9TT+7rEXKToyt7mQMirO5tSQjpKKed7umw
NK7UjNStYt3VhRLUJk/yCCNfLbJvHk7cUlsHn7R0C6FbC2vGZ5P3dq1jn+VjZ+/WmFUsH4xRe2zL
+UBumritpnZvLl5olsZN42RXanmyMvWU5O4eMsvdXDuXTtWZGJMuztgEwDW3KBA+oVQ5mi5DH3mt
LHKFxP5pssdT1+ZniEnGsep9Tw7dbeGsF6Pyg47nM7jUJ3068yBWjp3zuW/ysEEPXcZBRbbnPOUk
fjbTfJ6sJ6dmM1bYlzWRXa2iPTGCPgHPHUxC0OnNdkt7kzYzQgblZJG/6RWXhX7Amfs04YcOkarM
AlnBxMefOXTI8yawzYmw1YepDyMHypg34lkM2OqGRrOw1RSoMlZBFp0e/5AIw4WbH7LJic+ryuue
CJz8qZE+OE17xTENU09ZMZYbx8/mBA8sbV3DwoM6yaM6t8tATvtZdPu1b05btJ6VCZ9zdu2vst46
yfi5K9STNnWY2da7fiyjPOcEEHPUMQTOUn2/5sO3NrNO6mJfa3Xn68a6M6d5ZzUF+/G3VT/SWl05
8xUpR/4qr9VSDyf13HRH3zZkqDXpAQ53nNNTmemTsfZQBRV8RTAtQ8AUz/5QdIGzqNNT1shTtyjf
TNH8KFFNDgsKdMNcw8U2/YWGt+17dtuZXqVEnlFFAMd3+ALo9y4xmYHunJSqCCAVXZXDtv3WRvl5
6Kyv7trprLbn1lFCofbf1m7YTVKpv+VLnJ0Bofk03+CTrhuh69gZxFD5McAjbodTKDP1elkTmwnm
tQeresBeTBUsrhrieBo0nGALjD+jXNkFkR3Z3RO+ldxlebW6+oXez4eWzVzT6o24ZraBk5wSTwmB
ub1D4qiwJL2AmPWHTnG4SfkpmVrtRil4+eULrEapBDMWc5drRzeptpaIlH5ndR5kQnM+VC5hb9LC
BmstDovxIOPEPe8o+O3Jupid7ofFCZdrax7OLSx83GOsZTrU27GaUzq6V1q3cc98NqbP6wxrri79
1V28mz6+dhPnnjHxsfW8HQbBPk7QLgZ7WIvM563aRBBMAG7TPeSWM+Eld2JoBBrEMSjhkA5mn8G+
S1t/qaaoE+o9HdFz2dXsY8uh6yRTb/yqFJZP3R/zxeUxNmB9ecP3BApBYFnZBbSls6nJr21sj9E8
ZX04LdodojoWJHbcRwPjutCV1gnN0tFwOA/KAHbtQam89FLw2Ww1JOV7P2ijep10HPnGgEVWtIrv
NZYLnNt2mNh1YMJNRyj1BHuMZpwPuNwWAu1mbgVt/miA0ePm97VJdMzGlk8utBBjeTTQTGUrSME6
3mRSECVWA9h/tarRxwPLh5d32bpUgigLeo4C8iVV90CP/B0F4UFng89H7VSQHiBx+82E4KSzApxf
GT4YOyurEORokQYjSyjztTdYUa/EgYH8r3dtzuX6C5oJX2Rf1+Y+FZKpRpeVVxlWsE6q+5Nt7pJl
CfIcM6ViwYpWqS+ncnDcYETmyi2zz9w0gYgJdeeQ6e2RKTPjJT7ocp65zgOCyNtJV+N7q+E8JsyS
quQAggC/VAsKW4nSdYmSGJGQxGClGncNBoW6Ga4LVS6FpAqEvh2us7HsoH4H81pHFQHKqm3zePac
der6mb4owiPX3LndzUQZfpMh1w3HjDZjJeZhaiyK4da4aHL9y9i+KGayX+qrUT0vmz7y4ir0MDqb
hLkrmm/uPEd2eiLlZK6jxcPxUFo8Xtq+tGk9XmJrPObllWzSM6uvz2GkJg9jle7lOIeMhCLyFP1y
KWN2ej3qTfO28Ci2+uRo9wi3i2l4wb6DDadvwrboo9oSBre5wCe6TiIjodfIhwrx5pg5dBQPRqtR
DlcI2iYf0nX/JZugLOEqgApMhB1vAehXNUMsrnA/743bLTUUt/Aqbw8TDmXlrARpy/sjEeXJkXsc
7pE9oWFdAoLqv0vCSRdFvbMGTrYVYxK/TYllFQxydIf8jqGie1od+S3TPNKWjO/9ME43FVaIBmkc
S2zuliQ+M50X010e2+7MWCjPcxXi67lw04tFsw6QoKybah4CdT3PFP2lhO4payUksZUmh1Ko8ugm
VJ1FzgqK4/XAjD1w1DZqOxFt9Y5O0IG0192QEljYijs0+LvCKo/p/G0q5kMhjAuRdnunge1bWPux
e8HPKLIyI7TjZzC3q96YEMdNgQDTFUMRJHV1njjFzu48X6TVThs/SedQlp94r9Cf4dSUqfXF5qQZ
CudG98pQH7Sg1qsLUeKX5ToHM8l36/jDyOgv9OWuk/bFmKgnl83y0iyHvWXQgE7dtQZXW5Si9V1D
REVqGKHUlBvUnE/aoMAfBTVHbJlDgB2hU3eG5i+e0vnA0bfGavmNY52c2Xqcl7E8JMI5zG0TH3M7
QaC3KleeM1Du4KiuiYfC+VS4IxFOKowAK3QUpfVVq8BRH6IQJPrrKsmCMj9DC3gdx6oTjatjqH5R
JtVZVXShm1QXBv5CdTokgWZjNSK6H2ui+QohX7pBJMjCFCtXL+Pky1LJcMoifNQb+MviIsERyZgx
V25NuUf6JmB84CGIYOgRqVNyB1PisFIelnTJifq0Uf4OwijUqNNttHsDNY+BETArvaT/WNBbhRP2
PX6ajWeFTkNId3PSO9Yg2ROHzBrkwbPk6DO5uy0XEbeRrbCAXfrVAOuUcC27YgfqlwWqt3x3csYS
dRNvhtprf44AywiwE1BeFM/tGJAopzxvn1sZ7w0djS+d296bjDTCz34J2zY5F0Zs+qapuOgGczYa
t51PittGTldU+3HYaUQF+MNsnFurejQHL8ylezGY3X214F6QV/5CcIy/tkhKt4ms7smnMhn3Tqtv
o+AZehHzo0UExoTXkyyxwCT6+FNrCCbUejhnk+84h6Ipwwq/3cU99bGJn5s9BDr1qVmp9jFrbhq5
J8vejkZc77z6aC/DjzU7bvePnG/iOyZfmBnVC9pMHEOpd+YvKakrMugLV37N2nac/GyI+x+xbsb6
YZkmgTbEQ5G9IxvS/enoPrihHjeq7SvzoFB2rR6/tEyby30O1Hk11CX9VKH3Jd9BpaHFNLM1vqzw
RsG4qtXmi36xWcyKocqzJnETPSipWx/iWJvJaLLmWN3b2JLjTNe2zRXQO/Hh9Vpop7hqOYx6Fm/m
T2iilWjWFucaBylaA5NJCmMFtHWPQiN46yh7g4yeURpmuo/rmubIMIR2Q9FEH7xA9EeV4K3pgygz
Xs9NoDDmduN1p/+xlrUay1xJKJXmbo0qPeHP8uef3gT3PfoJ5v0thPP/iFa+Qjivmpfqtu9eXnqA
0P8PcM3NQ+M//hs7fAdrRsVvt0/F+PS97v6MbG6/9E9gU3GdP+Df6NjngFfgnLXpov6JbCqe+gfI
iGEgceMPRIKAiv+CNjXzD7BGDNT4JSbVxFL9G9rUjD82u6/NCpzsTWCuv4NsIqR7BWzimMksYpvJ
8powExkFvAY2HbDwxVjBGPCPvYOuad/ms1I/6Z0ND8rC/wEvTauPBq+hFpBdLIxgHMlpg0LVXfcJ
GAHKtWKrpFWyRYgjwvuhMq3la63J5dxmnJyGlZ3MV4nrxGAL0pJHzaODx/ik+owZYfYY20b1SdrG
SjpWWms3Vpeofudp+Tn2DOnBSZLpiNX7jFnEnDaBQ6okCnXH+db1ngh1C81FWC2jTQ/SFV00ID2u
aXlV4z7NGGr5lpUvD5WQiDfy1FYv0liuBshgqdzgUNDflFppfUeJ1pqI7FMdiYtsY3U3dBmEmXzU
W0wuTJmICGeNGh9tMq0gzFuSoEErc7yDmDWIqy3mHI2vzaL9ivZiPc26ltPc6+Zj1mPSF/RKkSOW
Mc1aoKywvPtmSswnpFDLWQwRIyxIfXvUhwX9RyPRg7SlGQpIZLgUuM13+jhUQpaxYBCQA1ySo4KL
etSnSX+FIrfjo8/GBTqYVERVnqu0CeO+mvqzKveojm33h5pY/V2il0jleukZZMmvS+K30I0E2JJb
XpDuIi6rprwGKKIfsFOk5qLbcCHVI4EYjodMaIQVwlmg5thx6MAieapnqRqoNbyUIM25eVCR/gP7
gW6ZFXGBZd4AjNIG9XJCwi30rxyeRhL2iaX4wlIuY0vpRh/RX/IjNlykFwrnM9E4n3Otu5Rqr150
8WCEPUSXx7FLH/N0WoPeUigrBYqVc0fhPPLHrWNuJ4qV1sn2Bv6nziQr8O+qv8h6hD72cJmQIkBo
S2naQenOki/FyQ/wAxRYFkQ33sStal/kFRNaNDfyDjVt/sw8Esx+mcpsbzX92vMAue79umpGCCSt
+XOz3K1pnez0Im0OvQEnHpG7i9eZoTdEzvdyjuizjJT6zLJ2XSFuRyfL97NrBUnJ//bcHpmnUf2A
6bMNk/UxAm1XXixtMyOXw1NXcX4xBn2Y9OWmqA2ic3INfFYbh1Pa09IL0FCMZB7tucRCn09NDW18
a+2uDMzU1tHSecQsSyca2mJygONd5SCKYTmizgPCSRuMyD3ZhVNMWdZ7NzLO+fdCq+6AwV+kxsPu
1iRODHV33Vh9HtYgy34teU4VTUnWqCP89NPaD6TWlYrDka4WhH01pjYfpjzJHmt8Qh8QXeLSrkNA
Dsylqfa5rRObU+g3tZrXQeMKGi2cCSJ9VqlzCT/Fw8D+sqzEM/f1bHzD28q2fPi+xkO3jBYPUNwR
gkSX3ARtJbzN+RCwsNS1626wWE1EpfGsLgYaKIw/N0Q47I2iCrQWcV1nIwZcXUU/Szo3jfIY+F40
A2z/Svc+OQx/faettahbTIB+nPj8xcTCpo61+n9Rdx5LkiPJlv2hQQk42TqcBuckN5AgmeDUADMA
Xz8H0TVTGf7iZbzazYj0oro7K90dxExN9d5z41DlrhbRdBTBgzl6BiUUM4l1hbt1M0aFb62too3u
7ACqPVKS1I8vdHrjWxsGObDnlA7QMHk3djNXxJF5UX+FJKs9CdpWPE6c229HEkTtqzqQ/aY16E8k
Wvqa27OkzTzlNOjUeFUUmXtb85vIeFX2eJWnCWSJ2JiM/SxEfRs3QXTXS48OTN4HO7/rGeXYXn7i
61D6M1aNLRM16uhp1G6UJD5smffMVEg2xdo0G9CBpirYkcA8Xko1MoEYi2YKmc8EIf93tXNIzp5W
jYtMh4yX6AS/0XiFSJJZGNYzSR92ecNG0byklc2eEYxV9GsIfJoXNGTax46aiDfYbdzbqvUEB3+v
978Dk3/I6v+Zbi+bGyJODH4Bohvc/8su+rvSyayqdHJS6WxlElw0ccMszB02ep+flKl54sYV4LEq
33vcpA1sY0F3dqgwD95VdfuYV226dn0aeL9VCH9PF3+fJn7I/I6/lbdg2fBCsYV/6EzeXm6wOi+z
x/9lIS3Xkyl1toOWWOGo0VMo1MNcK8R3KTYpYrruDEQb+lC9WTyMkGhqsY4T7S5PkdNYLvm+dTaE
NZ2VJqjpDjs0rJie3FlFqcJZDL8Y5lOCi4xJT/r6569/lAH4n4tqLAm4CH4J1QiodX6/qG7niSYm
iGY7gGLZBW1yoiZxHqv6xR+XTIsmuoNRcYXLbFyhId1lBWHF9E9X1thuBjffxTIq96D4vrENfR7t
//29SA1Fuksr3vvIdPvtshKwFgTIU5ytVzRLnnv1UCSlteqdhWzk0fQgYvPjUvyrqveuLvnPcSH7
qeT9nxXGu5/1MioXx3/V8m3+r0Dg/41Z/6KJ/u9r4t3L62dpwPLH/x7z238RfUE0KBoPWBzcp/9T
DPt/MWNHGMdsFkgvoTroI/+uhc2/KHbRpmCU1G28dVSwf0/5NesvCmSCFaF9+txz5Gb/phheSt1/
3ku6BJg8XDAzyPSWjI4PjdVvDxAwpqIMCPrDglvfOkXun8vabL8RX36ut/0PZR4XAJ0WIH6EqEfi
y77xpqicrJVv4KH3yJxbjXI2N00SdZvfrvoX68znn/P3J6E2dflVNnKiI5uMj3q7HB2L4qCN1ojK
e6xU07j+84d88XMQXnC7iDVBTRUs/Mffrlns+F3bgTejEG73cVAzo5y6fuubCUOibz7qw5fyzw3i
FyH0wBLI8BZ5PA62ZQX47cMiq6Gp4+QbK0LTvRrqvo3Og7ZM8007kkW3RmrAVh/Pwt0UMZO608D2
EUi06YwecYhwX4doHnpz3bAU08uK+7agW9GNC5amr+fbYEh1axNBpIHiVVemeREnIr/MlWV2OwJN
4zfQfEG8cdjeiG2svfoxcCKG7EQ0VsaFhuoh3piwr3+l1ZzhZNaTUm6tWjq/cL5oXshfYWfXKI74
YINm7LutjWm8watcLzMgRcc7b4rAP4kyz6VtSWWvLvS8cu8HeEs0VpmRNSvi6JhSd13vvXlBhTde
mhECiTGHMUOH25ueKcrlExJJhrsEocGT6AqZ0WSu4EWtes+CWps4rdpGni5+VrkqyVbWx+kVtsX4
OKqy/FVijTsnMRsugmYlQNNHnyFGHpvo87TaTjREH6nz5Jc1XYi5qrVXQe19H2FXvicVuutWqR0Z
wCgGIwbFAbpueMJVWdBVN5Kyfyp9NTAPqrnSFUXcD9szqxuzi3Hsm73KzkrNAFGnALrBRBJB/0ST
LH8lYDl95a0ZXpKJlKFVNkNLC6PabCg7LVO8eIaYC2I1uTOox2hrFnHJOMEH9aP4i1v1zKTWcHYI
8ScR0jr0n2PULBemJYLrroslugAAR3wJQIWPowlcaWXl4+XcKIL58OvntxWjtJbJRmk/4BrUtJUx
TO1ryubzSP2nHtpci3yAkFP6xtxd3Aqg9cUWRq4673IFO20cXSQBOXSnM7Iw3XhtsPAsfMhR/6nT
r3oDWFVkoUn8KihB4HHXZmy2BFHaldBoFvqSbOoqM07gv1XWKuhTDVhTEelhnsKKCUegJPValU51
3evBMEB07KxoPXST6a2oYCkb/Hku5+txVvFVVRryR6685DXuxti78ZG3PQ0uuMJV2ydVFXat7yfh
pA0gL5DPKIP/HQ3KRrY0cFey76JuNWZG80bKkxWtVOoNTwZywmFlesp6y+u+UmHrJpy+3Ghsmdd4
tceZJtPyC23WJQyy3hWMZca5vKksPzmLGD6YIW5yu0Y5IRCKMvCdfsgs5XRRtAYv/0jya8FKXfCW
FXwiesWoa96NRIC70nCqJIDawOqvEzHU91h45vucFT8AEOMm74NdKObCpB48l1brXpt0rO2wLjx4
VHwZEDBVF3TX+hA55ukULd6/PjfyZgMoi+dfb/DVrRtyW9QqsEvnWQgtfQOmXV5NkE9Ab6ESbBmx
x9oYYnPDc0b7pzRDy40SuuL1KJ/mUoGoUbx/byMP0I2V4TwIsCWEeT+oC2GM009fpjxJA1m0Cs1t
VReklkb+JqfvP3B20KtilVMIaus2Gu2HjiXzB4YfX62cwVLtmgWnA0aBYuslLSe4qvRYIp4o0k6z
7ZKkW4fE1KL2TZIGIhX0oc5e1F/TeY0dkJ9pa+qSf6+8hwLIH8AoAG+CNW0s13GcWL9mg0dlDEZa
CphKRUuPFwgH4/ogEZu0mIprc3aKYgNnVN3E/IB8K3MdTGLjLujHwszXdhS33la4NiTV2K+zcWs5
KbSVipOdj7+KujGUmYmIDjmWe0rkgXrGZNqMoVGmfCdaWqoIm6Y3WcwKRrhOZGj23sRUsQnSRvfX
Njnd9Up3uhI/TIHkJq2NrlmnOK5XYzsSmU4OhPMLUhZM2fYwDX5noR3ykLkJNerBypha56oDbJKu
orlL32ye1nTlmYRIMKbwi3Kd5YMlUZkohD3JECTPRROn08lYOfFPuDfMAmInk1d2UWZyHTOUMkNf
78fbwbVR4yGMbKcNdGDX3udVECyFcs3hLIV6l4S5IcUbCdt0BxJsWiWny4bFV2i9sQ+qGD9vimC7
XTdeZz9WdhWj1PMQvtH60n8OEfQ2VIO2jhLFc/eWPyXuivqnxD+G7mCvzUw6c7siJ6w1mBbSYXFA
Zkb2KdOu4k7PCyQ9rdP9MPyRyYStQXIlAqWPz53SFxe9pTfWLjDiWm5q0ClW6CRJmpKIXqT3mtfo
AGfT8cZGTVGG7O5avqtFn16VVZQyZZ7M7q3JlfEIGW4CCgPbExEiyelLB0h2OZM0r30FClNsChIs
KnTmUf1aqUJd1/ACUcV0xhXbgnchGsBPS/tka2qe96b4+6eVIaAOhsrth26f+6CYJgV0jVldxyaD
RIqBkvIqcQd6I7kJSICdth0g+/ecwQGz8KZwjbXXmTPbrsf6tbJJizgBuOp4YQwGIg6x4bH7dGbv
jyGglw5Sp6G9tlyNPgxco4YbaXEGBx7qItiMu3RNp8W5hLyE9DsZhL53KoCyK06n7W0sPe+F+YXw
gLxLKJa2iwxTA1blcHTJygN7r2B468N50tNsfuTZNEA4t+T+zKPBBpIhD+l3AEJ5nPSqZKjlN1mP
rSsnQ2CaUlaAtJMc2yuEEpcebMTyjJnHzJ5iTpmNeihonx0evnzrzXVxTUSj/yvRreYCxGjMc8Tb
B01U0tMx++X9yGxrQAGqx50XEodWPXrIIX64mUhY2CVIK7uJHWRzEE7XWkenIhxTH5GMHkh2B1A+
7n2sBJBsvfIGe1XAy/aIZx6HZushkWVWk6GO5Q+aSYBSLu7Ops4CCVDSRkGWQUK0wTXtidHNN7Kf
g8QgFFOX11Xh1Pm10dqFPAV/3uZgOWLHvjZpEaoVCnzuncUaJSjkgKGGrPDtq6QbBmVOQ/Tldwa7
9Fww/c9lko50Xkw/PyWvT7mHLmHd4sGpDWvTq1ReZTCz6t3gC0s7HSfYZKtReVof+m08qxUclu4O
rxfQo4x/xUfh3/RXPZ3JhOARn+h5+Mb5ZixdENGTk2XVqmPmFvG05eNrpSkkGZNv6tgAW2QeKslR
T9n5kFiXVsYbx0aimdemMGFr1zKbupUg9Ma86ulGS6aaE3uXPpv+GcAxT25JAs7cNUpP175IvKaY
1tMoFnXKaLjFRdm640uX1ShjHPbFYp3TP0/WWebL9455GhVk0kMYo4Xbm+CJgU+xyS/feZjo6vBg
SZig8dzLE3usxfswy4n+KcIM8JYxiKvQ6Gw2nFh0QoVdoKNZw13oihCjoPNLr7H0EK+hdetSeYVP
pq3TtNfEfQtx3ksrCzaQqaxgmzu63BeyTIjqTrQGpHQhsXygKXKtV08ZdDvNuUOKGRXAkLDBove0
kHcV5nYINML5yknmvBgJwjF7TvvqxCIrQuvAFeh9uU0hvBksOaa09xFD6qhZg+CuUP5Z8Vyu8R4N
7ouRUP6TP8UhhH1Zjyv3VTSeNRarBBOgDAnuCOzz1ieIbGVERfNkRFlsbCYdyD88s3qkNZZmQXuV
26L1rhoTwDKVRcweTF3n5j8/Tk//qlfxP2tE/P82oVvcX/99N2L1wpb38v5TJL8P6JZ/5z8ticD8
y/XwguCDREOP45h21n/mc77/F6815gJvQXfSXvjHeWC6f7mcEwh6ghFhcfDlJPp3T8LU/wJ3wcAW
iCRUGd/8Nx2JpRnwz4GXDZGkOf56h5Qfly+yfLffD7xlbCKx0IJ0P2e1vYW7nO2ouzw0XVWxo39v
b3+7NF+0DJYD9O+fBxLFWvz1Sz+Ftei4tVdZRi5kVcX7KWJLsw1BH1sm5YFZc3Y+oTQ+M8lS+u5c
/8WHkhMIk8byyYk4boeagpOgrO1437eOdiaKPFkblWutNP7xm9/32e3kQYCgj4TpBy8JLAhUc5+v
ZyW7aW5cM91PQ5mdBTNAn0QHOxzpeb7tMO4BFkZc9PFPCV7Q+z9f3qOP9/mRtCdx6OHTw0dyPGt1
6OKrgo7JnhKf/a8orS1dB+3KTARDqLZGue73iX2RpRj3OAmJ3Z8//6gfDg3GZXDMsJcr8dETOurW
5EpifHaNdh8Ny03OR/N+4OjyI5cpflGQ1AqZJ8mUjdmu46IdEPNXTh/Go+kSmNYL4xa5xrjzjUE9
KfAn8TfdpKPn/eP7mXTqMViiLAIA9fn+pLWDn6nQ233rU50XCyFeOKO79ws5bvq40r5pxR/Z8T4u
iO8wR1/axdh7nKMXTOt6v5c9OhwNlT5xAgbGHNjcQHbJSqntm6Rus5usy9e5nkSb0jd7nDGDN51R
JOXfJX1/0F1+e/3oa1k6Q38WHCyKNNOOvg1qxBruXpTvJawp4tI6GmrU7aY4aeklci7okuxM0vLH
ptG8u5iZdgI/6obYKJTXQ+QnN9Yc6T/s2sQhZI1d3IWVldoPcT80h25KaFrFjcd0Z+wNn3QptLJn
NevLWVm12oHtlLOUGbNLRrKOzj2j1H/8+Qm0ljt4/BOxcRnc5eU9PH4Dmx5zUlql5d5plG9gVqBn
QAVHOEDRuXlYe834QE2b6atpMAKk8w1DdMRdZxRFYpcjRTggnRav0nC0q5lY29vCGfQfYzC5+0lm
xS1BBs2zXzvRwRND9m4ZRR9imDFfhllDxTxWvSKnwpTWgw3UnmqpmsW5op8GUDIobv/8cz+3YL2P
GwpqgKalu/i//aP1RpMqyn0tKfbzMNsrd7BzHE04dv78KcdvzTLl0nlZTEY/5Oy4x41ekOi0I+ti
7+Vd/KQhR2yiXhxkNzs/8WmP/269Xn4U/rjFU8duYbjmEcmAfNs2mTs+DoNbfJ7X6QlfbAwDwJHf
LAdH29F/PollEoiJyVvxoV35rd9bjmYVEz1Q7BX5BucFQKv7jOiK21lrxclgpajmjCS9+fPVPF6k
l5+HP5hyERw6JPajqwm5ONCLvir3PUGcr32mEMETYsObmDkU8AQmudbDFIzNc47kDD6Zo313Qz83
1T8eG1Zp8MyWQ8IYO8XnZVBTLiYOPW/2CEm0derQzAjFwCwzRHoSfTM2++Lp4U76S+CcS1rnx7jv
t4tMVQ1rOI85iGhecWunipUWb8WuptpYJUXfv/35+n5QCY+WAIIZ8IsuBC8u8NFLUTs655agrPd6
2wIJtqWHvigBYEp/oa9lGc5aPl8hgKvWiZZF8TqitXBGrwDHDKcxPzvUDJnOOeKL18HthteS7q8N
SyOytirFcxLZffP85y/95R1h+ECiAw+/frxzw/1CsJD4zZ5TNCJBpDy0zovqNIjt9u7PH/XVQ+/6
7lI6osnCbfr55le0UQRaItQkbRedG6YwzgcxqhPNbP0T28qr0wQUzP7PH/rF77O4HSYht3ijoTh9
/tBZQRozK63aj1YFDtyqIti4wt2Dc9O+AYF88X4BN2Nux4fRKrGPb38ytcU8NfUewyea5dLNaPYT
obCRdiuu8UBMBxrwPZnRQ+2cKb+Mv3ngv/qtfHpAkQ77ETj/59866DMABq+v9qUdD6sS3PqZMTXB
JVGPwTfDvuW3HD/qTMVwLztE4P6X0pYCna5oMpdYPCNBP9ASJwjA2ZvBm1sP9HO8bO3XszjR2m9v
6RfXmfniQp3hw3lyj56j1s+L2VFus09bXe4sO0pvknayWhShRXSezYh5aR2anFenDjs7gxKqrT8/
VV89yh4FpwdFCwHI8a2ehR+hFXSavZ3o7j5eEhNVH+mbOhXXJe0AWvdm8V1N98XtZcVE8MHxzNW9
RYr5+5kJ8pylA3Bp0JnbwUWkSSo6DyR6gsk5yrZ//oXLRTy6wQgxgSNRPrqLJOLzhzWckPxc+dDT
qdUuwF6Qy/JtlfrFh6Af5VmlXsXvYh5VxWVgdc4MjmpPxgkDClTDQbbS4m8hNV9cOXMBumCchwYd
HF+5QsyS8CfV7Ee3tR/yFPz+qml0GvA54vtvno0vXg2EGlTejO85RttHP6qrVS7Hse/2Lr94R/B1
Sr6VTkWLVrE8TbRWu4qGWqah0txvcBNfXU8oEwFaEAw1rACfb5qWUQL0I1r+AiXXupP2q5ax6/35
yfji2bdccMcA8RjB/5c9HMd3641k4eB1c3gMZ4oGBn7iJKZnuBV5y1w1DeLvipcvNnPedYiX/DK2
quMD1GwnYzIVyGu0vrIfqnzSrvx5bO98q8aqQCTeN3fxg7Rz9AIgmFiQOOweEDyOXoDYcWE4zW6N
D8Iq3T0Gj6jFhKUlv3gZvHsWhkBbDUGg7om7ia6CSmHvTNKa+TUzkfYXMsHiVmUmp4AO6voO4D4R
Z5NKXh07pfbPnV5ZSADlYvNqA2tjJa3c06AUdxQuzeOfb9oXbwBYT/I/lr1XBw7z+cmwXF30GBFq
7GgabAcmANbaayPtkWgG+Q0g94vPWhZGNgaTe8XZ8/Nneabf+JOZU9y6GnJGPB1bIrPELlh6Ef/6
ZzFfZAdCpcFHHndYJr3tq8kk7/Kj4yF0D0xP5GsM3/Cx/fmjls7X0YqIJt2kzbCgWS2qmM8/q2TK
oOAJ8XKNMSfq3rUU/QK32UGi0n/AUp+dtd059XzZFxObzzD57rsOCPlWaKoi2Ijn7Gry5XzWe015
bzPakBtuCTrIGoPqn7+tuWwGnx9fpNdLpU3qPIuee3QTWnsSzpTQEClVFZ82ympeIDJrZ40Y6Zur
NI1f8WR0dz20fIU5hOy5monQdewl7WU223GYGHpPYFifh6XHWaQuCI9N8MidMK/0r5VfjTs9VcO6
Q35yqlwM+n/+CUc0ruWwwAGTHZ6CZsGZHZczJK5pFKw+Jn8TK1sx1AHpfXBuVk6hc7Bn+bnQAIOs
8z5RoR4br1ORzYdvvgQX7dOVXBAsiKYWRQK6Jodbf7So4pWemjQ26r3Xd34RZgACk0tV2Z0Rdlmz
IaJsuPRYnVZzrx68LIeP4HSpvnbGJAXOUD+MXZ21zDiD/nYYtZSXIevXcV6Pe595NYbgxD21++JS
Vt1am1McW7Gz05TzqhIGs4k8pXmz7gSGoyR+qabk3vWWx8saD3EZ7NKAIUWrQetkHF5hGz1leh7O
8AdRSKzToNnLNtnYSXXZGN1Z7GY77AL3+liGMviBKHmNMWtf5Wh3lDxVHiwT/DzrOVHPXQOJIJgv
SVkCruVWBFBnnrfKdXxN8XSAlPjga82qUZAdHP9MYBCMicLtUz1k5r/pwThkcXGQomRcq210wBi2
yA6kk20cTz5bvQj9lGqY5kXCtDhuCMnJNPCIxOKgct7Pqj0dnXKvK4GQiMGRIFBgjaXeCoXt/CDJ
jn7AHNzZeoSZ6cpiCphzXJqJCMEkJy7S3oD/OGtnk5Pc2F2AtryonisgSOOA4MeJXpl+Xk8Tcmon
eKKlsW5MfYuhL++j97TUuIjxXTvJQ2KbF403b+GOxLF5Kv3ueVzGUVjjiBcE+aXyncYIZ2KAZWjQ
GOJoQ0TYaQeOYT1DOFG9Q6Z8s0vbG9XgSCWUx30Hjk2Oq+dc+hDgu+ndrjUccrSmIRUi4W30nz4O
MdM6GRhssqCuETfvCjhZs09cdeZs3EqcknYTM770HxrDgL1Bi3dW3blZ1B6HS7yErXFTDP0eMFe7
kTVGv9bd8hQzfyL7UIdMobdgrXWLSJtccl0neVkMDC95nAsvw1KP/axssGnmh3KekTMYb31cbB1N
+hBkoguvqwABuPdNLt7NpGMU6LWgVWJ754HjtHCujKV41oiFC8YR78uk/3CIW7Umyek30sD7XIju
VMU0abWAoNsK2Id2oO0TJpZzNgtrB/Vjhd/2NO7dc2sMVlWtxtA1spMWmcXKovCVwb3X62GU2bf+
iD9QK6rzAPrUOs9H/LVoOLw03VhW92zn9RuziHPZJKcVevEePcfKNcvT1EvPndomeahUG0bO+H3G
5D6b21tdlddGIN5mo90hvjLCPvrZ8XI1HZbtnnf7LcXOQ0Qw8YfZQ6Y/VQGABl4TAi53UyofiPrd
k6z7ShhkjHKsDcs2+SV8cYigcFha/Z5I98yMGAx2XIQxXaOLAhQg7RAJBlwEzBCD3MdudCAZqWOo
WHSnMku2hdWf2655j0xuPdbOXbGg1mTl8GNZQcgv4HyAQrngM+RNxa64Ksn36Rt1qNGOmAp+j+0f
dHqy+pDgcoCa3+anSA5WAwGG8EGWKGIpm2drSvpyh33dAjAx0nakam4GkKJRc14kzrOJGdorMOfY
IwCA5ia183Yid9Vft1OBOMDaCLeBRS1QDUSQIhrmFKsgQJjfuy6gDpz87VRflF3zKnVVPPii3XCi
37ZkXHmVPLO74aYV9TXdTNfrtbCUttrjkIGZIr1dZY0o3fuzaiJUJ8ZQGmtDfInwzyYn1n5HbHcX
zMMFRoRt18T72dkPOCl5onIIUeT6US+D/0iu9fzdwL/kN/IJFs1ekBcLh3lLuupTxrIaBc4qmuq3
eqYAqOM5Whve3IWmlTiPzgIcnxgiNzu/Pm26rrgsRqfaBm0PE6REPEb2rRNtMMqLu1h2bcKCE5uX
WcwBOpyE185hN9O+3ZFhWb86SZFhqoTStO69QPHqY9YiDMM7iYLcu8c1i7d04OdBBgg2WjvuMeqL
zYiAsw8jrS5u0yLW3v0msqhSskL+9AQ2lrz6pRu1uSZ+ft4kI0AGQiiAKbmwDppomF/0sdNQs+s2
ijDoK4WpzZt6ks2dM3fvQcQbAhxK39NbJtAFzLR9zytaQO0gkfqAZVYyEtbmYVcYs39AxVdcxklb
7E2NlOUVuhXtriUm8mkyW6BKNYFS+8QZtV+OKZqNH/QshjoJij0YmCK4Y/4fXVaFKChdgJhuTL/z
ocD0IAr6RjjzRpuJFgVDAYkm8mR/XhcctGhER/IlaK0cALt0YBI06oeoR+d1mvlwFPPl9NyR6gqO
qtWGDQ2pfDdEVgKBqXOdTaVEdkMDpejpz8tnyujyDQfcCD3Vtc4KhCcQsOSAmmHoz90qiLCsmXnD
PVLJS2lHt8LjhS/xKvByzYG9hbZZL1gHY7wUitytbCwCZHLTPMBiChazWpEW9TbRdYQCE3Gl5mza
uJL0+oroJXGWcph7TN18WmPzJe0M+eNBsyp9W5W2fz4FZWWzIPb+s2tr3WEWy9qjoV1MlHzyGngx
LgmUJ5nlvGcdZpGoH6196Vr0Zhz/FiHDCyz1EkZyo932EneIk3nWXpBTD3sNc9Kq7kp5UQ46yKJY
x3EtDJftrGvNV7pX4jqxwGBNAI1OmOqYh7h1s3sD79Rmpql5pkdYtMvsbo5kth5SLHuM7jqCzzUF
/iAzUU0as9rUuEQ3qYjmJKzzsV28M0GabLshm7aR0bqr3M/8GAMlk034WXIYNr0OgZPdrqCZBl6i
J2mV7PKQ88wOwrD/OrYpcLfU9rfAl2ZAS2SVNVViEAzig7+fi/hsmFt97XmJPE8w/ferOS1QsGF4
PeCBm/Amtrp/Cu5SC6vUHlaGdPwfUmXU7eSnE1w4DASqZQWUGIpAyGzS0h7QoJ33pCU/IkdvduOY
Gj/TNql+RbET32skn77O7XX0kdRGbLXcGcEQb6PGzi7HOWrOvCqFDZCTJQA72iWPGfwJ/91T6dpR
JYtLqpoLLzD0V0g08GCSeDxR1Mg3wi5iyiFwFrJQ1WFqxvnElq63CjqHE5FqDGrHXpo/3QEuNvXq
EgkwgpapzEehWwxMNTBtpPWNSI3oROvTae7Zijy5GE97XtcNWcTNooFW2vBoE2J1gijEkRtncqpy
SydFYrAzpzffGyu0xyMH21zpbUGgnnTZAzJ2HgCc1uWEJBBpY2mP1xV0ucchNQ2kYiMmepB3zVVq
VQB0hnYklj2b0l2hm8kmS2X50CTshiOC8bDteNbWtpxx2i6hyyHKYkuEskIitpCPNxFF9t7mXHvi
YJ+/I/TegTuGLQKEh242V04F8y6cEol9Ji8hZMT4ptjNxexVhBq3Mt1yNA4AagXlVh/w4KYYrO4c
rGf06S0tP3DzzHZbDzhR47ws3136VrcSi8erqH5BlGLaPNvFT8ZU1sZLvdOcRHYWyHWQ2c41oYHY
K+H5hgmolhDlpnfbGmVwitzLX+GOJ2zRUZLFPLHa6MWVIriEFVudKGB5J31j49EDYTw8uaocz42y
d0NHJqd4i4t9OWZ6iEsy31odG/UUeApfYNfueG2HraeZw2ae4crRnycxqpDa1ihd+9BO/bKDcJz8
oRCU5GHLpOY2FUOQP+GdpVj2zH5v2CRV8uA3JTrp6aejNcO5Nhb2YSqm5tnhVLJjuJ1dm43T7YTv
NbcYitWm9LTkfbKr+aFRWbFp22rXm2ZxPXj2g+gSqk/sAesZAh4ByuaIdTfBjihgRmX80ohO67ON
ufh88J34pESXF85xrprVaE7JwZksXa0axnlZqM1Wf9rYXXpHliSplp3QcpB/trpsJ7erT4YeSCsE
J91Zm/FI2DixC/H1bGdpaHWDuym1mp0NrD4Sbs1J70w0zNsotsa7DkcifEBfbnwHPYFnNheaLYkR
8ZABLitE79/OXu1Oa+ZbpIwRp+ffJd5YXtdIrEhyN7Uk3aneoFEhPOtnonfx1i4soWPvbtNr13AS
orWS1lg1eG6pNILmgLm7XnP1izMM6PuJyfMrINHgMJYSxHxhO3IHFy4gk1N2xZnEUfqeRC2gTYA6
IKIL0jEYhwMQRNPspXAkqYPCMi6qX4U2GBeNmzj3MqgcHO6GjM9IDLIKSiGzYDGt5bBGCgatoq7c
4VrGjbnH0lAfzDKeV8SdIx5HlL1aYu8vmslaHu1hPu1KfqZGvmiLf9iFs+UaYJFt6wWjtx/6FOao
7QV8Kd/SySQivIx11ilv8C8R0OrgEwjtpiVx1JA/E5CLm5lq5VRUcbsnuLl6kWPMA+/F66bW5KHv
g2Bl+608i6k5OXNaBdxbL94wEpxCf6yJJLet10yq7lHvHM4m82A8kZCnkUTrPRgNoYp+jiKQgYLe
rxIcTocU0fdqWnKoAbBle3euk00sVb+OKlSfqYJYZxiVdRZRIuD5Rasp6SJSeJqgqB32fY0hfjix
7N+iqCh3WdwlZPhkSDClIyts89K6zPPEurFyNV9ozUTrQgU9MyEvuOmaSNx2SDP6MIeutapLHTWN
PvmAuWPC4q1OW/eqix7w4otrTdVZF6aI9bblcomElxNLbWbD2gNNtvc6hb43f2L3W8gkZmzcobyc
6QDhGUfyrtNEMOIqPY8F6U1c5BNdzHA5TUggove3psj1vVHVMowUua54D/QOCo/85Wpl/UPOFeeQ
pHscorF79roAjSDW48ljDTRYfxXUSo40xo9Id+orfDYcEOJyvvHy/kFTUbTNTC29ToYZvkeTxdMu
xtO1Ks1qDo3BVeuhQ5Ay4PCGl9CX57orgo3t9u0masvuFGaNs4VZHmzjSIUlcNEDRLb0nH7UbmKD
zVeRNRnbsp3jxw5Y3WFCCG1b5V0xJZwbRN+ccK6EVWVH1RkGBhIeSCTBbWC/Dmm+1HajuwkAM2wo
NjdV2aTPaeW6J5xw7bXRudE+8+ca0kLib7RMaNuxU7QV3DJgMRjFxiyrpdDsADXhuK66/gFFKAcV
yxlOwFU3WGCNyA8NI83yleGmAX0HZPopVs97lMFztWq0FqeHZzQ2rxtoJ5HHwQbjh3tOsE8SGv+b
uzPbkduIsu0X0eAYJIFGPyRzrnlUqV4ITcUhOAXJ4PT1vWh341old+n68V7AEAzLErOYZMSJc/Ze
e6mHw1AaxmHJnIYNoPSv8mAqb6bca741VSUOfoUOv449OEGLuU91Vn7SI1SbcXKnnV2PjyqcbOb9
jfdMPLu8aqFR7Do5yqvECMOtCcfHreZzYTbmyS5G87rFqXVI61ofLZUEayZGtlVG050XDnnfxswx
92hwuwjfA8WZDqYnF8JjxP0HbdG46Rm9j95VqfOacVjdTk6x7Agp4gnH4UJ3uD62ZU7OroeCHtg7
LYjeyKrrcOybnWw9vbNH5d4EteOfLBifVpf1z32s3CMr+nCO254JUm7Jnau95OuI4ngj4GohiXHk
M70aiAOGqO9CJOsv9oBNQHnVQZeBc9GPyLgRDbZADsPhbAxWFR6zirZy7U7Nbm4cDL8MHeWmTIfq
DYpytoVXgS59OaSaiWNmHk27Ta9DkaoIxirvtEHHy0i1OrfznzzMeNiD/yWlyDCKKG0QAgceVDxi
Xw8O95QWEZay2AQrr7o+IqzZ23k5CdAysCk+J9JZ56Ldl6OEQtSFzf0ki+TYZKyFYynbHXpnNwp9
1h7BGWabF2V9JSSgNGkGnJnDTALR6pXaG2jN9kaLHR8gnKbTNuYSEmihsltf4EOhXd/uZ5AlPKfi
3PpzAHvNGesbOKLWTUUFeMT+MJwCiaFn7p14Tz5ucl9wZtpwgXHbIzLH0lJhzQum4FgYHYNZs6HX
0SkTTO4CCS/7as6muC6UO9xBELweKgr8wVi+A+uFjlfKqyCrwo092vYbqNU00qqa7xbfw21Gt/TF
yWbjosAJbm/mCXb1xhT6KR7s6lLVIKFSEnH7YXhlPNxs3M78BDdkuDE0NiMIZcbGbggzRio/HgsL
cjJGBHlHIjP7NvNQ7ObWF7doMOa0savP1oDTW40qPkBAS3nb0bSnbhw+j5YNMSzPvklvXC5Vx+gq
qvMFw0DGHNwd+vngLWn5faC22vcI3E4WqOrbESj01rZZc32TYgWzI0qUSBGd9eriIdqMRN2TO2+X
TwYpJhdBJ4K9jMUMy9YS6EhwzdtTMt+gHvwaJJBf9JKR2dCm/lepmjri3IR/JnXdR+1x5IU212xB
z4W0W0pIdpkofLaPfHn1Nd+WBftjk7hZ8lSH4aUlCdwO/LE+jN3UXxfBUj0BGqnYUGpMRI0jzyOy
KBo6s0lH3haPYogB9Y3dKQTJcQDt0H7pddLvzHa6rgs1RUbFw+0B2bkTSel9Mwv1bLtjdTlUfhNl
80RIcDCBli1jsc99yDNSZDieJtHpyzauuwecH2OkS86PESw5WpcNMcgXTjzLCKvW22IybNelkeys
QpjRAoftDNfHJfS6aqY9gBJ7b5YE2wF5O9ZWNeyagJGGbTghAOeOLluu5dH23OVtoiK9NGLf2o1L
fIUdBnKxkHTaFpo3pROY2w735XcnXu1lyuioDnjzQhKlgGoyK7/NUYoh7mR1/OQTWX0g/uesZaqu
+2SkbVxMr6Fsf6RZ7u/9loHC6LXz3lxCE5zZWJ6noRZ4RbCQ/WDwAXTEwG/zlIdz+qkI8va7p97y
1ues6dXm0Y6ZFtB6w31kL+XnpAbpADJen9thdM9STcPtgveFSCRR9Ts7DrtjnFu4CkSfiINZ4gqc
1rN8kyY1rTwR3ycji1ecABfFNpA/sLtOkd1UMZ4KmURxIyc8i75b7ws4y6uBAvsN7eOOgrHG5kos
10RvrY/pRMl01+ss5bZa89nxw68tTPtzO4bxQRaKsQGiz5u5mkJcZRB2Mc0nl+PqDEW7Vof7lqhq
kxN6m477lBOGhXUxBrqHO66eQHa2ctgJVaO3IPDDxW+ctGbCB1INDFd7pt9WoMbotvWIQYIjyCMt
42pfM7Q8+VLepp7v7OqEEjxdGOi4s2SqIxe1N+tFnpCPmmwcQfMMagzvFsXsBBYuzKUT2UUy70Xf
SuIsLI2VxshTCyxTdk/PiuGwpMXUzJSDvg+9ZbXAbh2xWBG0w2LPZcbrOIBiB11YX+OoNSM7Xdxd
UfqRhSg3Ekpe+Tr7AgsaZpqb9UdmT9neCo2dWgTxorFJe0KF+mJ0wvhYAFNpic2iS4PNibNT82QO
oEmVOYFsjnVm7OoR1zNzcoAoHifp2hTqDeBx9QV3VH6XGwOQSaqvqKYFerBE4lwRkmC/VACEWBao
tJ1NWdr5jwb8/MGP3dewacrdGFZAFvEQnCx8dCffsIDJep+qLqhOsJSwICr9VFv0xQvXGY5h2XVb
T7lg2oACfR6EFsFhjscelI7L+ttB1TrAPPYeaJtieHG0OjhNoa9gGcszmSbzPsVD8kqvP8Gf1KZ0
lruhYcoRE82DWfvNDrLs2hgU7GgwXaBNjOSMib6+oDKoj3UDyqpzAfu1AObOxK+b1LC980RLgRYz
DKCLNhXdlTdMPsC6hNk9zLt9WwfU4ZBAmr3oeGU5Ttl7otn7uyXOxC1wMTi2KR0dL2n1Wot5F920
RtT70tFfJNM8IOjh5AabiXv4YPZOZmzMORHfMwQ+BI93WXuLRYoNA/DPqaduOMckElyxWTO8C2L/
gpSohqkV6QBHTfzQiVB72974iv6O8rr4ZfHT+pT75CIFdWI9W/SY9nKRQ0glkWqW1mHhiIzoEfcs
YvM8a/q9ZYYTSJi+rPEhjFiUKz//ZAZO+4CDSV0nuqXmLvJxgbDHSgarcDFaQQ6EXAkEOUkYST3z
d7diwH4+B8l0JRBEgLsspm99mhu8PCkhqfM6kIrrZbxZDKO9q2NpXxRx1TzmViKpJircaQaThB2B
bsOFFKMJrj3vtdwS7MP8ZJGW9X3MivYyJ7nwq1mKGhCymPLbYV7N2+bSZOKy7CuKgEDV+WUX9Ai/
pNJBuvWnzP7kZoN667SEBjxbQ3Vh5zjAMXT7gbExKhj21Zhptl5O3JemRih+1fpkSEbW6ImjUqb/
fc4wUyysi2/JXENbpg4TR8shyG4zGVYaRzqENxx5sq0uGkEo8DbrDPUIKdl9DkF7fzOrpqFbGCd5
wBqGXGZkqXrFH0n8YjnwcXVuZJeJRvoLxch5LkKp3lzXNV/5ksHL2lnY7kbbcDc6zZsGXGOQAJYV
PYn3uPJQhKIzD/YdRzr699I+xqljPzQFzOUZf2PJzpjNFRDw2r1KuxLZwghmmnrJpUm+xdGLQyRM
pidCEdDOq7rEsuH++bmcePCirsnNfE+BqT538+ThyJUDvzZAPu9HgqFoOvrhjYPS8MrTaUt7JEzj
4zz501Md24V5GMs5POftspDnILRUV0nlmwAuuinrHnImx8ckNpPk4ENgfcuGIe0ehryR1h4Dnrsv
c+b726F2igdmlYk8FaQsgJ5kAOtsTaZhWbSUcAIgy7l0Nmze+ljnTrvtOqatbAgp+vlytiAJBHF5
4Y9d8aCCvD80Gn7Irvc1N6SbO26phfIUNILXWJBrVwTBHu0ElUXZoeKRjK7g2yd0N6LYX4oHWhrJ
C214TtCh0bh7bY3ma0201Jn+eb4HCVE8m1NODDRO/4l5aN3DNZj7b92o+2trnuaz8HKdXZBjFV7T
kOWvlx2azWUVrwR9yHPKiT6+mmoezAirFprsUDefRUVlEuZ5cuVj09jHasiPQSxQ9FT+nHyFWpZf
goHtus0AbGTYtYLGU5SnHJB2kqYlMRLIEGpmjHP94JfM9aOsk3O57TPN05jEHpKVLuBf4Spkl3gx
nWc6AlkWtVmDf68uuglnrqce87Hqv0FWBLwQB47xxYBw8eLVjnqkqwk72Jlrsc0CCaUQs8v4hKu5
/aRCGhbSqoJnzgziGtPhtDDqD6/Io6I+UEUHV9mrDAaKHesVChrq8dheBXQYz/U+T3OEw51nE+xl
UFf2LKTXvAd9GU00Z+XKDkbO7lgzZm67iRkeaPLJkoP2R/OlKWQWREWPGJwOFk9WO+Tuc0CHvtrE
yuGLwDrNUKI1C75MmTcXQ4ZTw5nbLr5HbMe+SzMY8jZGh60aoCeHoKNvw76CJWnF9FXBrvLSL3zf
NEBBkO0Qs81gqAkGenZUyUPAKPQz+FXxHdB5fpkCGqcNOY8sD9gz46vecP0SEARQMaZEMLKZMZi8
PGCy+E5z4m301iu88DFNocCVfsgTaDSKL6HSTI72nasR3g655wB6ACXznAwgVY70qMYnI8jyo4nW
7cZhYPCQZOg4ipEHl20hvkp9UTzMnq8eZRik3TmDAvmdw86IK3ToeTeyHjcKBcFi4Fcwaiozosxt
uG9hku9rjOVAROgjvhTzYlNn1Y3dnWzfSe/ZipTYBq2M8xPQ2/zYBj6GZ3LJUMSPjDhe04JHWzK9
ukaH0h/g2sl93RSsunJOXphOcTt9y56rm7ELZoqOFDifycQId++qYdJokd8aM6ntXR0PLPeicXiE
CRvj/YZLpNV1sDp+qrmT+1XX6HHIrkgNt+TIes9F+EvDefxUOCFt4TG024femWEK5nHe7/N1Za7Y
APYhht1L04vxild1c19lK3RmsfppR1HPDiQFv03H2TzYeTVfCTNouQdYQG47P669V1mAD+AImZIe
NNFXXztUfElTWfSHuko5DLUlPvhotnNR3GBIHg6qV/XJNJr6FNaGeSYwiO+CTa4RxFdA0m/9doXI
T/y65iKyto9mFt8UnmCNzBaHdY6UdBYRUxnOM0dK81DkCHu8xEjvW57vG0gR8dWIUxHmpjccjcRi
WDZRU0dlvXCTZjsr+wt/qMG/+1VFp7Uygtg4z6VZzJsa4gmQTM9xo2HOh4NtM3Nd4eYU2yZd0kPK
uAYFjl6CTe5IVpLKD1D5YsjC6dJr9Tg1Fu8i5OTwZmiGYct9EEdyX41IOmWrtuRHtExEOu9cM09g
Yh+gMLWtxnt0eboPsiOwg7qs9r4UbChUydaijk0yggJHNHXJKJQtqxf4TYBIDFuKh/wYTrlz1PkE
HDbxeFQGJrSwGpl8IOxiv4BiNz65Zi+oG1s2KS9wkLo7c/FAoQWWkrKHh7fPQ2aUaYOLP8LVzYZJ
dWhfcIzXN7Mi4XhsUkQR2PFxdOWTdUuP6kaDvgVXZFobgWIiMowJN0wzGWetx+5Ma4KfxksduM+0
xo3jVChKwNIfWOMHlv87zeFooEUNCOkiD/nurpfYwkBjjPTYdtMEfAl0FCc0ziwNk/ZcLd5f4v9/
5bgGDcc///ETw+3/NuTt79y3//x/iA7nI+X+3/3Yu66v3+XArX/gLzO2Hfyxuj5tWG+eYyKbRl06
/hkDZ1t/YKAImSyT1OyhUEdX+t98OC/8g1RVrDkB+labP4PIs/srBs7z/0CPyLwnwNkEytX1/40b
23onHDexgdO/4PoYFx106+8064vd2H2b5da20qZ94S/dS5OI7mBYi3fZk558zqwSTxBRh0heC//g
tDMJA77Pw0lwsh9uvZqYKfzV+dPfbuHtX4LVvyMl38m+1w8WuOxJKPBQXhJU97PoFmwRCvbCNbeK
if9F1WvCeexu5IPKNgaDSj/o4wv+eifQlq8ESFS+oPzei5ddc2yzbipsGMAxiQht0J5bCoznj6+y
aoX/ps5dvei0EvEaIhNnA3BX9e7frGmujsskaNpgmznavJxiJpfs+hntWMOxn8CzJZCIlX3LeCj9
jafyT030z9dG0Cpc5t029v9flMFUa2qo/YnZ0CLka1LWxZkpG8XfQNMNnJpTHZgpj/tQgJQxONOz
xaUaJ4O7tmz9TpDWUAWfP74h7w3c3BF0vozgHYzklkA+9PMdYe1KQjpr8TaeHGMPgcA/Kgukzgbv
FjhW8NX3FCM3dBa6i2aGO0XEdXoUYjDBmZJWRhbyHfFjMVWd45Od95uPt34h729aKKgVMY/8afH7
+eMFix9AaaEZNiVhsCdphgNI7rZfppqOqT9Li2gdA46SyGrzYFk5mJzWg20/CRRhXdJffPx53r8W
3C0ADawZvKurpP/d3RKLmMCftAhp84AXMU9LvWtojCC4MI2X1Avn32j6/+mpoTBiEcLXYAv3/XsB
YIZWd6rI8FN1sV/oldogulrzoW0ZYaK7gI5SjeOb4iugqdf113MD0LBmoz4bcWo8mSO1/sd34Z0i
f31m/tRmB7bHyvAXAf5vbxHsFE/ZZPztYl/4dwwMSbIy7WHrJjHymGwgl6ZFV/HxRd8vELgkHV5a
oqJs3h8WzJ+fBFs3jg5jZCa1HyeHwOmGAyiw+jf3+x+uwjF/Bdjj3g/Rwf98lUqAZs5kDD6HlNq1
aUt8XqGd8v7jH+aXO4jXmRUWYileJbxl6+//7Q4ibUJlANuYrvtcXNV26p4qEa+nUd3Hh0Vn4pAb
pbj9+Kp/SuZ/epu4LPvdCiawHEKD3/10OFE4QpqZu63LxYiPwHCMN9eaME3WM5nTJZwbGFROAe56
NNoZBnxVEy/YLqM9RkFgEC1lsDcOGyts+wcavynxOc7oIwYjRSfigIh4qQXHfU9Hh2HkmgVwn+de
csmj5NzkY27dKVI/vV3T+8SYqDnuLpPFoQjMtYdqtSlNjkRBXE8HzXJwIAbMrq+5jR5MqyHFSFw5
zV4ZNkPddrIhgiZhpwkOTNEEI2MQ16aB8QI6s12feU7If5/QcnYR/D+MijKTNdBGzUm0CzKQiQGd
NntbjSiKToVNnXc3DciyGkFu14HjLPGschmKVxQsS7wLKUSfp9DO0L1J7DxbizZ0to1pMZaRQyH4
1bDzFjNBSdCL0OrUIV16GLNYPRdu7kcYmMiH+fg7/acnieXIwRpDtcLi9POTVHT5YsfCJtfGLlGv
ZkV8wI4k6NMT2E5vcLhOyQHYfXzR1cTyy3OEgd7GIBKI4D0FGxlBop2k8bZE8IndYpfhTtFx29oG
muSPL/UPPx81AUc1B580BI93j2zXJZLSKeRSvBUX1twiDUpTGTVO4wIfd5kLEHHzm736ny5qwT4w
bdZ6gUfy3U1NAEpPi4REVof9lZynmzglGdRlXr414WdHzCLMf39PV2MvhSCV4Moz/vmatYs4Lpld
ftAsc/erMS5qsqDaOyrxjx/f0192MQtnjUMJAkPCBYP6bvXpcresGU16W/LW0b6TIHwyK6T6uRku
6HyIivz4eu8N+qjA7ACv6cqKcamrvXfbZuF7qmYg529L0VPglEH4Fixj8TVLl+xRy9J+cYNKjwez
bq0F9Ypa7g0wuZ+8MGX9NeFs+qirgvog8Hgyxc1bk5hZq0m3AEznEwbZoP/Ne/UPj3jAAhlSKQpu
lb1uFH9boWNm/aPRY+eoVBVealQcEQlTJi2O7t8Rj+m7cncoSoMQnR9Ls/PuER8GlIaqIrkSjG0F
QsXITrlh0DFjaf7NN/EPDzbG6fW1BdfDBvCurJ9T2Ej5kPvbjtkqkz5YxgvbPVy/LhNoIYoc7S2j
o4+//3+4l1hjQTljSsTBar67l0y4syk1Fn+rfVntZEoEQWtjrtFggA4fX+rXR5tjBNNQgm5wq0J/
+vlrS6fFJ4tvEEhUA3TqAOYY4WkMUDDjtxZ8jd9Y/9eP/vNKiIsa+pGDVJA91Xz3ZNP2l2UoSrGt
hfL2QJf6SyT11W8exn/6qaBLuVyJJV68B1woAkea0O08DOcIewwr0wenTPU19Baml1IFv7kef+Wv
PxfLg2AN5PuyKXl/vo/0hmlx2hXhjmIwnG2OIL5H4OoOIXKWKaxQvzspcmZkXeduQu61Aea7ZnN3
FvGqJCLnhF6g7NnBKjaL7SQEbY1syCtC9UgAR1LgkaLbTdQSgwIbGi798kjprmgJ41v4lsX1fEgz
Z3zryqy+SfRK2lO+ZvsunHTUe7INNEME9HnJClPJrqelbF+R4VK7kBlCMnvTYnAjl7n4rPKJqB/X
TJBD52arfyD8yYjBapI1NMuxx69kYdFLCuPaR49IAO0FJzXzm0t/aIr46sunTmv1hHxQvsm0i69j
e2KSOAwLSXhkYdDuzJRRlRHttxL9TUfqxcYzJ0wlNcqRM4p5b72J8Xy75sxUkSugnmHaxguyQSLX
XmMjoKXMRMK3sIEsBSdA5OgXjpZgvPGaTT/sXhGxniai/IKtR5U7oJb2IyeGgYjoeU4ixtwW+vrC
we8UzvP0lZYsIvCuCYAeKzQT7mZgePApHXxGq/3icJibyGEp9hI/BvK/dF7kIZt8LDTD5PQOcNaW
BWlqi/LbMnfGfSMZgWxrFfNBRk9yC3U7CxdMbsJ/oS70SB+N0zdhDyM/l8wYHbTZiEoJBzm5iWps
bpiMNM/Ub32/MeKMtn+GopEk41LhS1AlONjNCCOSvndtQ+pNXFDW6L263tgMuCiqDVRQ078slinW
Jwba/VNRlyAiUy2gUDtqrs69XeE9k0sQ3odOpcKDmsR4YVprQDL6i5SwOiKBua3wCPDM51V8wTc4
EflMLk+9wdC0JtMlho+/pO35H/3GytDHxY6+ZlrT64gkQv8xNyuDkXstg+AKqAgGEa9Kv9u1HcpD
XhOXii9VzDuZq+qEvr5S0eCYyd0gFvuRC5lFNHVt/YxEYrnnuc5AP6bN8ANoW6gPuFT5tKh+rQac
b6xuRJv5xW9KjnUxfLd40dyBWAI2ByjS+8UymzyrsKA3bBWDqoOqRL1lH7avNE6RHbVHuUHkPW79
eEQuhd7846X616MtFR1BC6iCGRdxvn2HfapsQKp2iTWqqQzk6Fa5qC3ewmUbzFYTlb3XEHHbJFQp
RrVtuja8Cd3av8FkWSLi0+NlYwG5+/hD/bpV8ToDhlpLFcox791W1RtQ5I3SElsVcMRwEe7eEmgY
blQaFncfX+qX5h/1LLXX+sOHMFv99yVGKGtHu37vbOlBjqepHkCnkhFwCcURWrKYui8oZiqmSphr
wdIaO04hdcRsLuZ1JvnMhxKPKdat9h9/sF8fCxeUxZ9nYJMSyF73hr+VPlmBlNHKsTeauNCZ0I+Y
4RzRGPs6aFgeZcVZLIutKFOFFRn9MP7msfwTQvnzc+my83AEZ/WyYUYGP3+AJW/MzEtHsS3jIblu
MpZ+uoLNqdIEAotYkNuIkXUD/Nm/9eErnopF4yCIzax7NZqlfPn4fjjez1Z0KjT6x6BScHdAIbCC
98d1q50mwxmchFpi0GcX8Ly3JxdRsK46MakbJh4y+9D6mkywJOd0grGrRFZKbXVOeJq/DzMt1IgQ
b/80Scvk6S7A7m5IMnXNnWqpNCOS41vMB/bIqofDbTonTYCRvLUUkbNN4njPUpvoz4QcbXZihdiE
IXl7tPM0aTbsl1i5kSCyocY2y2WEEFd8Sj0MQ5E5zxZKIGk7Ma+VzvAYAohkVA26f1MCdOsiumgC
+fLEctOXapxOjgCfh9+lHZ9qVzn2poPkkkWNOyYni+/hxWkcQHjOCPZ92yrSD/ifs678hnTFJYBs
1mZwXnkM7HCZEVjdFPmTVQAddchFuvGcpnsSy7ggjFkcdaNZgYld6OFB792c5OJtNon2sfPpLOy0
PZXWEWizQb63Z16VjK2r24HVpSf6wHdIoE3N4lnpxIlShD/iAIyF/lfadISXKSNwcdRlvUJZM8+l
FyF06m8ndCHf8zqojAM7ZFH+KAccbY/ZwuPwBPnZs4/YY9MSrwXR2gQcM888s4V3p2WM1TVBVGK4
VH6OBEI6MenfczHV7ikfoWwdsO5K3Eze0Fp3tgz0Ht+3oxDXBybxLBl6GIwHjWpICOjSG/QyIUlN
kOEezWTyAtoZzB/4NhOhtmh+jJ6P31hqS1q0ae9bB8R/GsfjHVt28s3nISJEVWbeV8pf7GRhCJtj
U7tG8wJDiS2zSs3uM8dLLDxFTuAi4ItMxadgHrN+I7qR4R8hGzQOCH4goZbJnrsbiTt+7DqxbgLT
XBz6uQ663ViV/mOtGHltu7aY9k2WYd6tfQf6KINhKYnQnrS5Xyoe0w0Sh8YB6jz4N5jKAia+Xl7O
yHsBRzAm77tn6ofORM0XomuvSdeet5jsfWvPuLZ86p3aKEmBHz0KPVIgf+ACqdNj4zYa70Fl2Wvm
t8RpXWhSGg94JbzLfGlDcOBZEtiXYbVex8f5cqwmF/wnulz0emjfxAGeYYbOfRkx3PAQTs3l1MXm
U2pVPIA0zI2vYlyhC0Qwo41tF/LfEaXL9CXxpvFoIKgj3ysOwTj4VgEym6y4z0xVZ2PTEwvjRrZk
trCdibeUm37KQDNwfjVUNM8mOQ4JGsxXPH0rfH8qppdlpeYDceBJ2wjTrQ+qndYaJwlejJo8F4Q7
MgTBELpKU7Z2JpBVogqjjIfqPOGk+uH5nXGXoG+iZ19kw1fQ+625DkfNz5KR7uMwYbVf60vjruyd
ET0yXZsHXvWYxHcxFJ8laQEvgx3qR8/K5ds4iAFnQpPbjCKI4t2Ubrc82WGTfEXIgRhWm5rhdi57
Zqlem5IKyHumyx1R9DVwfWUFbBXNpBA6IrhvN4GYpjXEegbTMcLRIAWBudPOJi8a921cEG3r6MK6
KSivcZRmaKIOFQeAV5jcyPIKvO3nYBgbXgsvye0TKc7DGhZe4fBBhhh86yYPH8Uoezld+IXvDvuF
M+Yt+SDjy1RWKHxtUQVPkryfc6cUeYs2DFhyAdIFc9NADOnGkr61RtKNQbFtxg5HsCVLX527ana8
IxtLy7y5Hu3qhBzRzE6N9pWxk0OZXZdVq+CP95wFIycoApL+xEr2riwR3zVNXT9baUo+cLYG/+5s
e+i+O4bBehYkuXEzsEomdPgrPUQ9N1ZjtsxzhlKTNJ/HnjhmImM6A7PGQr8zylBlPpux7RRsKW0V
RqC/50OdmTVTe1MyzUoCZEorkL9CAUI26nxYEFi+OTMJK8ex1sYnvulWMSZwyHhU6UjBDbheDBHu
zExuyGMNXzSnhU2jklzu8iCnSUDahEh3oQRUMcQVe1aCtP97Zi0m/BPDl596M1F3Cg8GwGVd4QoA
AOxEDRIdkou0O8URue8pqAW3B40+OlVJ6FBQT18TYddAOaigX7AeL1/b1IiHY1pX7KL9AKJwy5ep
LydXEU6HnpjWbV8bs7+LGTuMfusAwFtpThtda+ulbPumPaaVQxKOaZcDUuo4IyvAKAyc41PJLOGv
huG/msz/f8pCpzr832fvmx/Fl1Z3P4HQ+QN/zd4d+w+fzjMa1tBm2hAGFNP/PXsncXiFo4MVo/Cl
o0SF9z+zd8FvrSN7oJE0cCjF/8/s3fqDulwEPh1ny/Rozv2b2Tv127vjD9nJDDwDKKU+aGTvfZwZ
Z9xEZjGtc6BTaPNnIGLEdjXLXO1bMh5/2JaWr2WZ6XSfBX16j+guf1MNGT6bwZuhJ9PIxDhSsr5P
m6R15i+ZLxHCJGmYfYm9jj1dwQkksSofEIqEKZUA2UqB87BojK40Giz3UeigfFysGmVvj3dm3sFj
WUlug8Rs2pEW96r7RSOHh+NPEuxCuu4mdBof/W7D2Z3kiprIBPw7ISnD3hBQmcR5dS1z04AmJFX9
OAk9fs4c4bwgyZGPWefo+A7fP/iiZmgIz7FM7VwYAonxppoyTa2kW+Yt3qCbG3sUnr1F2SM+sy+t
n4Ch6KPRWqTrDNrz04MLcYe1G8g6yhnf9A+F4oYcOC2Lu6Jflc4hrNPiUBJkTFNEu6ixc6t0LhfT
dpujqHH/7khlLl884n5Z6afS/8q0FxczWewuPh3iyzc+ZpVvoViMO38uSat1rL74VHe5DeK1i1F8
T9Q4DwgowjeRWN611w5dstV0ClHhVmY7XHhdayU70sTMdFu3QHjpEKzQ0PUIxoJH5lod0T2c8CQ4
PQVwac9UmmECZGDEvq5uAJdWnwby2Ele1gr7rlnUM+cxYBsXdpnWX4ait899OeCHy2zFYi87Io3y
1M+Tz3XsqGnrJFZ/27gyHE7N+qkRiqec5vIW6efGkODbN25bZubGF5n8NMMzjXdSqsrYgVsxfJQw
tnc05ICNKmHgRlo9pvV5QyxnozZxX9vPmCU5frQ6XPUaS4B0tJvM3oBZRHm5I/g6HLd5WGBsjE1/
tMknSconTnR5vAmH0sW3kXdCbKbAx3k6cRdvEgvj4CLhE+9Gw3LuOPWhlGuJnLmOq4DxVuK1L1pz
gopQJeuVJik5DEgLm9VxmEqep8VqGiwuei6NvYmn73r2E2/eeFWBc11CSjlh8uMNcYrOSY+BXZdA
X7p8VZcudLXY32EsbFgQCupLv4o/N+zEC72CoDjoqvFKGkEYFTcOx9ZH25zdSyrZ1kAA29SfhbaL
F7bx4iVbRnHApWPgfkk6iyDkDgvG0GTWrckQDcki+ajFnqwzTQUivBqkkRcLnNSiTV+ygDbvJm1D
r984o0LtGAfeoChyrMreE6viXXYww9PtsjTyyUxKmkPsTiVAt9xWF4YFRmgX4zn2IrWo/n70S4Fm
X2q0sdh0qEaztq++xEba+HAAcnlvjTVeXjAqVQFuBpYIsIrqtq8UJkrOENY5NFRpgfWIh2a3EJo8
RNbANghyqeuXfYUbmzivBpwRl5nUA6XG8mpA7YPHkHio5rRZw+Yl0BcUSjwLKQ6TP45weNT8VsqS
paz3y/6OslY1NNQdAAR5ahRHmVaXad57d0Pr9XeUcd0QdamFqa4nKKEhPc9qH4nKpXM3mTNdYRwe
03MxsDlHBVJZHGVBxfNlDVa7ICVflq9ZO5sXHjhGVh/XowxO7LS/Stp45qvQDZ7sXLjpHSY+556p
QaNOnuvp2x5+QBONGDtUpPElbnU+QCdb0I1QYBL89ZYBMbz4L/LOZDlyJL3Wr9KmPUoYHNNCdxGI
OYIMztMGxuSAeXLAMT39/ZClVmfVNalVdyeTWVtbVWWSDEYAcPfzn/MdmM8UzonY04sdacYFQGrI
eM/6kIJfMIvEWBdxW77ardIeYhaeb6eCwY5Tx8W6DUiowI074mJvu2K5NoCeykNPFZLJNVZNHgVs
iVNAZIF8z/UPDGsfq9q7xwDaXMdaFicLbcU1CTBSokfufUnBmWwZPzySN9pRIogW1HY24ofA3P41
Do7X79rczrlCqjh9GqYRzdvlxJ2SP3D9/Cg9utwoSavJINYhm0+ahrGaBUlpuqfOLy1spFHvJTtR
liQHm8GTX62oWyfoEbu/TZmzPvitTpeM46d0COrp1PfbIh5dAl+eQzdXA1i53PSNXh1twHOwpbKJ
b9vEhnJXw7zQaqi76dTGQ7Kn/NJuWQh4+4sTQrKWrcnrWdReOzn+NhVOpD9Cq81OvsJ7vNGivMEb
386wmohB09ZXW6X57XHAfcxCo3zMNNXSqIfT4IMnJaseVWn8rqOtZ9dTCAYZakzOXTN5i4s/4ti+
zRvpp5u21ih6isaBS6dy3XkImOtzyix49zqecmGtcVacxw/MVzz524yHBrgAe6DDoPTNUzfp1bbt
5USk0M1cfqVMGQ02H8o4ggzfoHPUcHepTUGDz2sU1+xOUX2NFhNS5upMPFzORKU5jXGQ9Mm8Cy1E
/82M74zzJPErC1uJL649vPU4x6dsvArpsVSbkGPMa172zEAKS4u+Rp8CvnVjSmK7Eid7S7lotKXL
yAWxVmq6EQCNEufS6k08yKQbQSEWCZrIIoddHDA11lbDrDNjAI6s4c7I/flhKFXCkjg2ORFMEoXw
0waHRbocS/NcWxgn6FvV0usO7gVhQ2KcX/U4KY2DTz48TM3kwd/hvPCtWjYdq3QU0yeWH2qoHM4s
l2hehiydBwpnNS7xQDAUQ4hHQJVDvM7CQhmrnEv3urZE3K8phTfVthvy7saByP/KVnLet7FDMi+K
ZAM+BtRptLdm1ZDH50z7qrt6Lg92XtvPfsLZLJnM6lNv4TetjFnz6l2heI1HJUt5dgig4Zc3ld7u
U82RYDaMxB8CakSXdgbPiKmrLxPvlmYJUq8gDWAsub1Xb2Ofu3MVsRHgbq8NQAqZBmVBMVCnTK0n
aooPrs/ioED5R28A72hv+jb2QMHpy2Bq1Cv63WgsDMOADswxX3dWSgg2rrr8IwfXyHrd8puQXOaI
SCyqtp4wXSrzJstQEEkHobwFwLPyF8B7GqcWXef/vdIdl0hPkpDnyJp+vkirYHI12bQbbsdqsBOY
WcDRWPaj7s5QYCnojlT5yWbnA2ewkMmNMuvokW0o43ML3zQ1bMmoZdT3gbIBa4FnNvCILH0Rp/ZP
MDqST093+CQdsi3zsQeHqBgTcfXvzaaU3oaBXG5yqYPhJ2w1hDedYUbdepRd90CQyrtxZSqysxUN
4cyRNjJBFWApYhWyOnYHDRaFifS+tmCzSgYjK7u2jBulJou103M675iG8BwITwnroXBr9RFi8QSM
wbnTXBLc460lbQeSL/YltqVlwTgyEW1iXquCmTs6Tx/ao4WDPZYIXn3Lf7IUwbbtUCvLPjj0amEG
h/1E1WTlykc04BTYWyRaokHuwGduW176WLJNT3fJnC1z867Ap3akHcB02PSJqUdT6qtxmyb+XG2d
HJgVWk07O6ghTGXuGCgsqfioNY9mVg79ZRZWMqwtuBrdqi/q/IwvAzeRJvvkGzRTmO5wBrgfoe8S
Biyky+l29ACEcIV54KJCb+oUMywOx4Rt83lvsFYL1gKDBxfwHp7OhGG9OwwO6n7SNOakcLTKhxw8
CaPczPVuVUw1QsS8j5xLzfOF9p54DaG0u23K+WduwKu8NcCU7A3ki8I+PxftV+eZQ82+ovePrV1T
kiilzpO6Lcg+kOESTro3AX3cllFFdbpBPPmRNkgYzDY1jKif7GFpjGwMkJlO76mAFZFQRa6VUJhU
wcQjwLJqpls9ylEwJ9Af3SYTDcvVUELz2Ja+Fa2Jhvjmuh+H2t/wbo7ztuYNocUy7Wp/pQ/Wsqf3
W+I4kA2oOqRqtb2SXQxjqpt8RE0p+ST2KMiuva84bmCjbNCLEfwcFGuL6BW0pZbsx75A4PFPiYNq
wBSMmLCQ+Fk2IqG97wBgOLYBQFj6i8IDQXKbx+Ae2airT2nShU7Q/VyIjF7LtvR7Vi0jyIxHmiI+
hEWtnWZudjaBYIDj0HiH38+P6bmUnkAvIE7GE5rSetKVf2D+O8XrzjfmfDMoj9cw4OW49ORyCDXE
5JMDJYGGrbrIFM/dXEwcJHA4mWuYILn3nktXSIBGJeCGTsSQmlTvd/M6VB5Lol8jnzLBGGAj1R5h
F6jwYG9it7AG1B3NfDV7q77kWm9HOw410C4Rlrxxo5OCoMoE3d3n6CSa27GJGnPfV3WdMhQe2akn
3D1wMIU1L0LgkvuaS7u5a6DaMZTGwGDQZ+qbd9MwGFrgsPYi8HbQpvY03Tr1hpu4PFFLrdZzh6fX
5T6pSOoKm+d/Ydv7TKZZEVRDVzws13y4Y9Fk3D0iSkDy5QHeHSj0IK/DYmjUMGOxtdJLm4TdXrUl
QhvQk+aRDW/8Mg6i/fRHzVue8z6I5sIGVLirbZfujA7DXxyExPbvtTrph8CcOyc+AEqLHoramTke
S4DPM+CoR20Szj36u3c9S43v0wOnY+YMCoWNlB8hqYYgnsrA7urwByHCqtzCPmR3iGabISvXepxu
J2vkCFxbaXen5Wk6YpnROT8jO3avoRq0sw8c4h1UDIOxKsE6FKist85mJ6qXIuGZQrFsBhYkEpnD
6wZpFOSliBr+Sw4Mx6mS7IsA5Ay+EHelBTUi0jdkt6v4aKQVjXBaulBAxjz7SszJLLZ+VYx4ooTK
XcCrJBRW4F8EZ7lUn6oL6T33O3LghK3coneobm7J0v0+ov1LWtv/tEZBavfQuf5LKe3SdrLq/3Yf
40Ht3su//es//vHQ5u/l568i2398v9+VNkM4v/m0nFGh5DKTZpr/d6Vt+RPSDowRXZeIy69Km7B+
wx8lKOoxyN6Z+A7/Q2njj37OpTEGOAJv7V9LuVCv8EelDTPjYqqG4431z3Z060+GQwd9n5LwZH7U
GuNZTOYR/NxtKo0P0J6UHdvWyfCiretbJ+YmyBx59SWm6T70qifWZyyJTB7T1jz32lVCIIE2223U
ce4rYX3kyVNWzQ7btDHd0sext/t0hLmsYDdV0UH50z3gilt/KJ8aD/hLM715lX1Cungg6MlW28FE
4DOsQSJsOVBVX/S20g+eQk+1O59SAOO+0JoNK/2+j7x2VTUSj07lfBsUAKvOOo+me8D++EC10gMu
vwubXE5Qyb5R+V4BPZNj8VoU6Y+y8stgtKpwFZshZIis+pKmxsFHwQXrBmiXouTka7OtXaHuHwcE
Jc5T0xvxJ75mzF41i2mXTAFDR1PyIzLGe+Hyl6Vh94FNEJFJHidnq3ryBp1jofIuPPQovOPclJk8
QlptnwLFgYj61CJkBbQEC2hJ5laIcO/XfKuWPONqEMM90iibtdk8+lP4bQ7VXQ6zbKX1lDWyFfCD
sZ+KDUp6E8Dt2FJXw2teSFBZBneo6bR+16fFrel2ZD4bhJypeeJrqfz23P3kuHzbytrmXsvvC68N
/rZ7HVPVtAkhwQVAkOE1e80XoM+YZ2YD+zhmn+2yanGsMIFkSz6JuW2e0mh+HqyQFlTt4uT6KU/D
alXOzR2lAR92xRLkMTVYGSbh07KVbImdBwDt15r9IIbpC3fUTRIlr3ALjYBp8VfUNITLvW3qo1CF
XvHF1IcpwuKhcvAarPI87eGR1FSEt6m/H9Pp2U+t85SOb7aKbqoEgq+r+Svb0r5V3MJvnu8jYVdL
3r1e53QjbuzJ3wutDJmt5OyKAFbRW8FiqO2BGjz3kHoywz7YbvUEHu82nNXVZJZ3Bp1VHMKKp3Ce
7k2fpkTGRyCHMSFwzl7TOZsH+cQGa7akHzgxQ93eBHjucewxw3CvZ/ycWJx9kzq3sCWn36TyKzP4
hKV50uLstvfDjQfOivDwPuSTV4386r1snzHN8tLiykiWjyD0bkfRlysPXLbbhmDje8KOstv1LrjL
xjjH3cBJSYW0CTOr4h571QgX8/I4u0/fnJN3vant9TTf69SWJ236Gtb6Gxb8jTeYZzXktwT182AY
cho7lf/QDOLDr+Gfwz2poeYuL22wvYdS1zDjiSPDvkNNyDoQg3EWfvxj0u0H7CUnkEQRfEsBSi3b
o5nfscG9J467Zwq9n+hIpws7/kHb751ujm/V4H33pXYZGuuom+Ypnea3tHIOmT29Mfb+GmvzxCQ6
/X01I2oZfVU3v7tafg3a/dns8vuzkTiLR1cWKacloPir2waPbsLgcpzZJLPss1l5SQ0cH16Zros6
+sAedk5dZzsDzIu69iWlcQXv4z+x/PzZi/XzVTABwfdjEMD7mXj89VUUfjM0DRt5XkVRb6wImGad
2fum1zaRmZ/9vAIbUbwVBp0WU3ispHVrRsk3rXa/m3/+0ur+35uk/ad/a/lZH1U9ySSKu/b//MzK
8mGs37v3P/zLpqT7c7pVX3K6+2pV3v3M0f773/zv/uHfvn5+l4ep/vq3f/mowPQs3y1KqvLX9Xqp
NPwvp2hRooo/f8Hva7vzG82ySwwBJxQHHwxr/z5D+41FlRk59lySezZesn/M0AxCqlio+DiXBtxf
Z2jC/034CIQcSDieOjgG/tIM7Y/rOsFV14GkgVkM2Qsz25/ccrqAq90UDv119qTj1CjXRaWeVS5O
Cw5ga87/rG/2ZxXkr9awnz+RMBwAb13o/48/L6miCmgD42TVmI+4896TeMLWkD60oeKpqG69mvNT
OFjPvoJ6Zsk7KAs/pgI2ldQs4Nb2V2wvTRPgsJv2pSLRs8EuTs9F6/2zqraf6d1fX6zBgJP7Gifh
sgGjmu6PtzYN5qGjh6G5ktEwB1aRj5BZm+w6TvxYrvhMyy2idrqnMtZ8kCKbbwko7WQsh106z48T
DNgVJWo4lYGCBKKXAO1HH0nYNNtrVJdXOylrxL1wClqrsd485d9KYa1hXwHjALl3nL1LxOxyQ2H9
tgVAyW4dBlevov6xLAeLUTqWmypM9mze0p4CjenHaHbX4JTclbbIKDCm5NoySi0wF1G+1cY7U9aC
g6ZFL4PP8i2h4p2HmkyBrhxACm71Vsyguvs5N6iLjw2Y407rETNZwl9dj00ljJwtAluy9ZG99hAK
MI/MLnqk0je+1l2TXPG2IX0NQAnSyfoKUZO/2kqAnYi0cU3jDxwwRbPJ4qjx3IQwl8y3hCee4074
B7qoX2ZR3zPxW4FnAjnI+eWYiSTdQabIdnD/5zMbNR+zVvjEPggC/oKfbUbeIN2PJC5YU9sp0Cug
yZoWEK129PvmMQK9cDf3NWzlGfOJobEfzYbc/OELdKFwsnZ8fv6+qSp1iXTqBnJ6Ia6SQhyKOIWp
pBU3ORHGs13qiiS1b8W7JElhJ2Fx2aV1suunwcrWXaOz/PvIwSvND8XJm3IXKXGO7xsTLkQVtosI
n24obaFe2sQJCplnxR0oHpMM9C39Agd/Nt9Ln2YLo4K2O5X+GMwmD2vMSjf2nEicM3O5ZkOkVkks
q2ug0pAgswpLSF3P/JPdrRc8yFU+9YjZXviN9SP6xJ323k7sNPoeMwj2q7gjLFdQEhEWrFfsSAPN
4QpNPQNKK76MIMIKD/AlBq7guR+lOyfvpqc9DXFuXSwOp+c5ZkeAX9I6xUb07s4ono3T6vfZJEfK
e1xkisgGKldbkbiSytI2BLtBgtop7UOlW5dHCjGufT2s35oxdNngooPDtSzWbeFmBy2pSxieC54U
K3oga+cSp4ywcdenvDnMDgnlUSsCyeo6DLt6m+W+/cNN0Fi0ZrIDXY1yK8b4prLzboNWxuOm8P09
z77osdHHu0qfU25QyllkN+3zKtwn8QCryZED5s2uXYeyzjcgE/dSFuPGa4bwLhdmdo0B0N6Zpaiu
NXJXr5PpDq8kcsRtPhmYY2RMG8rUx+HOTBi8uf5tW7bqJJ1JoklMw5XwJ44M0LHX4DPDHZgYE4lT
Uz+guV0cA+A/PKqN3sUYy80JRK/7KCbrU0ChwRpHH2tbeWpjZ/rc4lDoutu+CC2UnhqGuSd2usOI
fBjcpmHYbrabNhHJGk5l89mPVMZEUjivYdg+FVNH+zlB5HWUIL0hCSaA+IawehKlesdlVl8bmSfA
IjvPqWWmj03ktLeLCeG6ao3oikdQElR9a2yyiKBiCyL9UnbkWiRuvaVrznubtBLZlWv1tm7q+lwn
ZX5jgk8N3GpBJzr2tDGTLAv6pDQCM6zf06Fod1Vadd/hwvZOmDdfbFHDnk1ouBnMrnpp6vhtKkbe
S9XdMfIxdnFri1Nh9xSxaPoFdOSDhozGvOnJzhCLgyGsKSfOm3ifCbTiAFeHcdda+ni0c9M42F7a
Lvv78csYS/dkcAPvawORZokPLJOfuiA206cR1QXu4hXryTO6XRxCdzEk3ccuFncE+h4zZ9tYe/oB
pl2Taoa5akLMnSsiuvWlbmxOdtbIQLZqavVKN5aRoLoqRvekcRWQmLDTHzAmjLyzEmhurYr93JkW
Ol3opmcXoGDnhmsvTPJPs5tMoIG0p4h6qPajL7KlzCh0f9gGeEpLS6CP+hhXVsAgkw3OQXlk3G8E
Ze6A5q4i+8qz0vo2lHl2EXk+7aNRaIcoJCgF5dP8mJOkgcbkqfChdRWWcYW/bE2xF0TGZozB6rTl
bZQqY8NlfYD1lKJEtZhGGbBOWw0wJOTYEfyfY/XVBnGYeCRcvIWY499UMmyWdyw/qhT0TU1VTBGj
LVt+5S0J4PQqI3/73VSiv0GyG4guwU+cuWu2utJm/GbpgLkADmW0qjIV1zgmcrJ+JFgGrfWfKgn7
WmONf+96tzqZSqB7N1StnEwSqPU15/Z6N+QpYPqKzsKFLFdc6hSWtTYxbwytYd5zVLpnShIeY8YB
pwhcz6ZO0nlT+6SQgMJft2NRbRxmDNs2H47SbTHbWVl3g/vQ37Z28SwlCSBwBsh12mJ/nZJSD6I8
ZyI/eulVroPgnMre4TExDfQo5L5+W2kmmvnIrGVFOqVbW3WzfIba+Grj+CbePQcKhrdfNJe4nZPr
bBi6Q5+FZ48V6IqdQbqqaQBjLtCzSKo0hQ4p8+G+Bl22JZg0ZGv69NprinHumH1Aj5dmeNY633q2
2HdQ91GWF9sDET0pe1/QcBIHaTdM4Ek1Pd5Xg+udm9wyDhmR2m/ljiRtWDFOWhsjngvMewx8vyHG
A4a3ITk0jC6fEsbXgHPxwzJJbPEkyKOe1v14l+gytwMv0rsjkU5vP3WjApzKVAqxsxXbeY7T9UzW
9YopwjI9+zZzKQzqDmZ/mxfjzWS3JawvA6cvDsYrGeOC93LTJ3nCSFwrkDBFpljValuwJDn29UBS
bZ2j4b/MyRjum7mqIBYN4SmmqPAM0SN9jrSE3q7aI3XO8neS/chIAo1+3HoMSo/lqNU/BBL0acic
9ksbQ1SQoYio3Cmq4WqA8L+z7FjeCWe47QYFqamM7ofWKA+M4RgNCt3cEW/qgwqmycoeyL1ZiDx7
j8fPBhRws3bTKj1VhmZdvMFjptdZ4iwcrz2W/kQrqu3ekOLwMVxV1Pt52ZctmpCGMejzblxy6reS
rVIaZlLquoJSYsQvjKnCVDVMwcCUet+niXFtjPlz1tvJGTjzHXB694GBThvweCkpQzE/GV9Wx1Yw
d7ML66nu++426ud9HvNjK11+SkaFFaP9VbiExjJKylnT0ltX68UmqXt1qzyFJkWfs3fNSpo+9SA5
gc9FuKSRiU6dm65SfYjO9AY4XzgM6qt2lOYTTYv+M8U91BamhCbnaPDGNXUezk1slsPNYJFPW/UU
rq1nx/XjVQWJa0WNSX2yfax3VZK+IPmzeTRpzbG8BvaVlUsgghEbQsR4nt3VTWgUD6LV2sA0Skw5
cOx2lrKPdC8l91ntXEHWywPblNiWtPxsWdNLynR71Tl+fkgN1W9JMlTBMtWya/eeJx2yoJv4G6Zg
BpJX+l1LNa855X1iun0vwu5hqupbTP7uVZ55H7VjvU+DEz9U8B8pFTCvMtyENZvsY5HEL7kYKSnh
lVFHaGRrfUAk8bWc3STmpB8D2fotM+SB+UXYBDYmLRwBttozFrG3BUmJdZWaWeCCALpg0rmXVelt
OXKnK2iEpEoig/dL3PBJktCb5FXNHOKuJloSYPTSL0LVzDur8FNjXL2q23EOerabkwcAOIOisrH1
KEUq5KNPuylfg0bXVnHZ1g8ORvtz5tAqZDvZNmI+bkdNf9DbtrjCE1Mcopo5Gp6AEstXAQCt98wb
PcnFKhWx2A5dny+TmX1kuMMW2qW3zaPCvhvG+pPErEnClHbqlEx5pzPmHTGLwcOzjsit+rXhC7IJ
xUyBTOS+uTXhgVEm40UUyREiUrcFKTpTYiegTpSajM/YqQBIIA9arbQJYWpos65xm1c8IytHrF2h
iXPNmP4mToh1Gh1W+ZQuAWKzrvK2uP6q567VqI9J5jPkeO8TUOTznJc/9GZmPtxwwFmB1hlXg6n3
PyI4sytAyjk9F9ivMVOYXKg49fYlXCN1mFQlggpXBXmUjjRAJyzUaDtSMKL9va9oNMEVZ61cvG50
ladDzaXHEXMOO7B/ur0xqF8gulE5QD6J4K3MXpvWstVfm/Z7iMbx0Bce9Kc6GV+HofcvY2z6H1o2
E82hghkkdU4JQYtBG+PGuB0zfPyJLe5aov+BqK1bmfk/Svg1tClER1FxNyQzx8hucu8TTGWwqy3j
ZSwd4O8cycfCeex8SHE4G96KvJmu9eVJhwMqh3YTjjsGLzhxaOUqAvoBSJew1a/OfmEQb0GkTU0S
dD4WkVbNxX0W0VDRlra+I3Zwybn51osphuiJnR2GAmOvTHhljfKPvKZXZ3rKYRTipKsuHNZNqCbj
bnDykjnfON3ZlVtsqeZsXysz45TsYSJWYRbv9G7CkpsuR82RNgQmttFKzpyXeH39VidCEFQeN2xd
Sxh+CUWPZP29YiOj9FhjvNtyAW2cOM12NEXcePp4Hsw83bacwwM3vPOnLLui2I0lizkiaoDzWLn5
XkQdH3rozOdk5uQ6AxyF9hed514T91YVa0/sudW5t5zpUJRF+OGSsAocL1dHsFlrXIvts8zU0c2o
k6zh+Qeuj7BccT5fa/ZQH1MnRbAVVq0/tklf7wBpa1cz+sah65kquBLDZM5Z9mumpOEDGTrdyrT5
/xn/QcDjf/+7IHgeHvn/XEKE5iej5P1XCXH5gt8lRGaA7iJFuZYFgMxhDPh3EVHov+mGjjWfqCWx
0kUO/LsRnxmgzeDQh0cBdMmjJv4f40HjN31JiOou2Ly/PB7kpfxRRuTbox3aNi4ikq4Y/Jc//yVw
WjSp7/aWknjkYJvumGKwIA706D0lNjuHbaxCIopNxKWLYCbHR7PHzsArHg+MCIko9bMTM+KKlaBk
gnw1ZS+6m+anNrP8Fxsie77quoKSPho2M3sH0niQK3vu+wuzuxbHfgRwn8rM1nvraOiG8ezrk72d
fVDAeFegocmhY2wSu7jVGdy5nFAywFrnrjMo9PAMZQaRa/TZhf6wdJ/0un/unHy6jsymehdLLXlV
lzivISO/zzPGJh40XvbKQJAhhzvRHsfYP9av6YMZX7umd6kXLYZkF7MVgpKZxhD7nSliHQ0H4dIj
nRcz/oaoaN8X98RnXBJsZ1xH14zZ8VGv4J1TpBFiAiHAb/QNBz441Fhugei/2HBQT2WSOc5BM+lX
TYz8YgrJVpWsrzxCoyqyXQFV5ZqNNYl4v0rTTx5HDEpJ7E5H6dQ+fR195zqbeJjY4vCuGgYbncUv
J6TG7IluAcL1XVgSzRGaZ/qbNLeY04WlqpE9wThdVdQ7U0uqKfNNtKWBeYzM6a2ru5G2sVq9ekk5
HjJ7ywSO5cbsvIvMLEcLcsy8M74vtnmrET+/udE0IZ+tyvbRPpYuD4ooIwwexWC895phUC8bFx5l
xfHQHelO8uCc6ovRzKrTgk4fk3AuGEBBVMMt1HzjtD+nhcM01HsvFewGI8AlYqsNJb4WXHbm2qEx
1QvQ1jyKOgbgMFqYuuBpRUaxkNcZU7Iu6RVERRx9CKhCaHgVG5J0/CAcrMmqKSvGonUFvgpHLiiH
Pe7OZjsKn6oFECd0nsU+KVIuFIk+6qfSvPeGzr0DfRsfSn7w3RiOWLsTaAdTQLck2N4omWCvtW3/
OGZyRh9x04nP3Ee+OM7wVxWOUVe806agL0Rtxz01HM3lZnK8qghML6QVwIZWVmzsorYoSMdReYUk
52QM14jirmA7G+zUc80hPuG287znAU+mSiQkRvYVZZ7ww0owhau4WFzPtKeNVLSP/iumXMRa0Xk5
708rAE6HPg5KzlkDXRwTPVZy7vhOjVK4fqdaXs1WCRE3MVJ9T6gC6z/mb25byxnJLfhO7BJF08bp
OwO9+urSK5ms3L7DXZum0p4OMW2WOLMo4K1g3DTy24i83ArSShPZ2rDxYEE4x10KT4Tu1kAlof3s
FhUwa0ssSRUsug1vphDyqS2T/DvvB+2twIPLfFzW4VdXL/lv7sDh2u7NOV1TIGJbgWorPPkYkppi
lfn4xVYhNTHPXuaDUBusBg+xS1YlIu0Tk/PLEoNiNz9Pmee2BDlB2RrerAPOL/GxZ8vFE5DOaN1j
KToq00QXi5iy8Z49d42ZPCO0q803HizrJGjsGKM6xUMFjc9OrTBfe8yZIfu2rn5AhB/SXZfINEQZ
ZOC+reaKypeJaqJh7aScKvaTD7QDpanjcYjeKvONJGAoCJrWbFJmkEiS8g6aD0Cgk+Hc6n0mXipb
NpSnktB58rrK/6QgRL0wNRMaacQETp+jU7u7rRR+UB+SP16OvCeHqGpIHRtrUq2xDbWUvXo5GREO
3la30g9ezqgO2OqTcas7rXhDnUJM4xdXd7GbRfGmqOkO30s2KNYuymejuxM0l8iVpk22c6NGlagD
b6P2DvRXZNthaAdI/uxPP/VkoGGi7mhDK5xiDen3VjQ57G+3IUJPPJoqpJVXsBmNcDjZVKnBwEv4
WJmq8fGBpUKTZtTOkRYnbCXOc1VepQNWWjCMB5uPnh6lk1dNNyTjNssmrUmMAcKFus4ia+1wGxd1
fxGN/tHys3U7A12SGsdMAvZRBCQJd+Ot5wX0GUcArzw5wIh9qnQQt+ZLWzfeJoloNJf2C1Oyz6kt
78fM4iatt71hvhvRTd81V0VGACSZ9lYbH9ouPdRUmTEU53YoAyPKL2MybZiyvMge+n1nNw0i7fCg
SrjGlKqMexgAij6+Ozo2eLQ17O5C74oeMTPIG3ujNzxg1IdXJCUnsGo9+Py0XMccKHHNDaF39K30
2Z6seNvlOgGONCfoW2y1GdJUZgnSafm6taZjwtbzKFpLO3qFeoiypalUIPgjHFBntycOxJ2KPJhF
Ex2VpbeXUYF1pL9rDXXoHf/oGzXPHrI8Yvwx9zru1sGdDnz9cyijZ2y1LV47cQ+G/ti7MZZm65z1
ACR++mh1fdr1DR2YGpmdbR2J25hCDVtLy01BL4IfDLaBJmzL9qnEBF3iKWhlt9GEuY1xL2bjfIJX
ccxL44R50ViC6St0oouKB64anjh0p6KItg6akte8SK1aF2n2VTkw83QMQqm5p2jwqW4JFDpzLDk8
e9nTrAtssPWFJoqNkVhkqLziimcR2YGxSDbxmFabeB4yCKDGEzmGkiK9ZSOTdx+Ac+4WIEOguBkD
NXNa0vJtUzUPPUdFHqeB7fjxgSaO237Qyex0Fc+ABFOoaLDVbtn63DfonRhh3s08fh7DzvuQlWE8
uLTytsJUMHg86BPkQFaaN161g64IleETtKvxto/5ngiFMEgpumKEhYp+KpT88IS2oAJ642qAzk8q
/kXUeclV7Xzx49aptwxGmcWsu9721xR3s0UrjKvUEBtQU83OY7tBuYD2OWucuBnCzfkcAu6W9X2L
g5xzEAIDPG8tuxEpHMrSultCy23uK8yRpoNJVe/Fq5L9fJ4zeosQ4T3OetSYT7d0Y1F7QWy5pIax
9PgM01LcECDbSXktoz46YJS7LjFK1lp3kDmha0YeP+aElkn823CgAmuMrjXHPnSTc+NSp8YGI6EI
GzttYd2bDI6CGJiOyaw5FpxZ43rGnFRj6p8y6qH0pqNcl/YO8E/FnmEOaejsapLRKcucG9Mo7kqS
glRNbmyeqJHu35isM6D7SNotpa30yVMtEuh+s4toYoNQb+VvcWbSOdc+ssl4SUp2EfEH3t6zyG+T
6VpTksu5usdnf3RCPn67x9qMhTTxmTPnyd6K5uFGRU95ngSMKLZQ1LEwf1KqcZ6clAliGF7l0j7p
XbrV8qKAAvp/2Ttz5ci1q0u/S/u4gfkARjsJ5MxkcioO5SBYLBLzPBzgPNvv9Yv1h6vpqtS6ijba
6IjfkSGJlWRmAthn7bW+tVZHfkrDWl2mBg0z1FT3ydxseMY0+16BeKo6agyR0AhD6OG0vlSfVt8j
v74D9cMWJrLYOgOgDePc9XdIgleHaoDCx1reR9yZTfUBCgAQSe6o0DDZgC0dw4iuhp9Vn4AFa0iV
kH+h+dw++G55K53+XM1dFSK0HPCjvpYy6UL+tBrJL6eezWnfGa2pS6rfZxNXduDqC7ZhdyiT72Lg
AzrGik4a0kNXUq9gUpU/ELJLNN3sN3Pv6dBT87FbDp1b5t99nR6HgBoBj9NvvVb+9AOJ06R2pQxI
Fmq7Ms94FvQNHBZ7kn3J2orCR5A+pf3RYU16N2xkgq3pu1HDZuD3AGIDlBFCjENxK3mutAsnWAkH
BwqzG9B2xRNxADW0sekxPTdeadAxNPfWiQPM+Ml7m09H06VJPnTTSGZ8KT33PovL8qtwDOSPSO+a
h07rWKvr7CcJm8xx9awXtHTfaCvZ/upG6XAn/ClJMGdO9mNDqynEDqB0RZjMJWT9bEFd49LSyf1A
49B35SRUGSAy4XqePf6wsBEDaAcCAdG9lGbfB8YwLBjKm2lAWSZYGc5DCV2DR4/uhcsck6ORdsYv
WFYMSCe9cdHmEqj/DJY+LXinOk+1F6lq7XbF1bbnnBDjtoSq/dMARgdSpRkHcnVapn78frj+f+BS
+v/NqYz96890hts0/uz+WWf4/Sf+5kP+zRWC1aYFI98TCAR/ExpM/geP/xbSlQ2a0TGwCP818W+s
PmQHhqvh6yRs/klo+G3lY3m+51OvDiOTn/qbR+uv1jrsXf/Wauf+6h5i64jpiZwwr2dgiPZ+MeSI
gq1ahspXsLlo5v1CV1BB1qPW/aMqeArfNgKbMkHMNE8u4yAGVmcDpU7HLJ49YtV0TbnBbLrdkxir
lBEll7G8+rVDkIzm6tZkWTK2gI+awagyfwPKGloZP5HrVmj0DVmPttS1dJebZKIOYlkH/kbHZngB
ZCoZ+2MEhk3MVeoSlKD7aesbidcFtF7VK/rOoNYCd3Q+rEQY60J1s/ZdaSkOrJbgBoc3RywXu/fj
73mWWlSWkmKfAtoK6QGtS5up0pY5akjuxaLBhDrAN7JzWa50O3Pt45YZxdawxwYCbkzkwwZMTmvt
rMmtYQrrKUWXGgyR5WBXdvHqi9y8RXKvje0QF/GVI5z/ngDQeq3jwfvZRKbPgnZxeAAnXc9pbxlH
w32NTF7yJTZazMGZLecSg2vhlyfwBAU7mNqMQIXicPOOdkH/y6OlMtbNqlHS3Oa0lHEsa+DCb3Xc
Eckmc0bvua5RRx+dmmLji5N14w13T/Y91qAVHGVS1N9T0UZtf6XbUy+OlDXDp2lcMz+bnDPgK+GO
eq3iCFRTSw+PhI41V9Ez2duJhYKvJeUBHjjjV+y2mbVt0779QcNsbWwUAv1H4lbYcHRzsZ/Zfg1v
ejpoSOlFPuxHr+WZkjQViBqSt12YyVT2+05RXxroRlmTvaTJEha1F3fnzHE0DgruiPzUZS7BOHxL
nMqJUTOEVmPJ1mI2+LX2DgtN6Cnt2B9AoWg/k0lL5WaWKZTkqE8eWNP2X+B/vw2cFMD29wZnl4Jk
JhyXzEsfR4mtnDcob3dFYazZD9WRmUc9s17MGkrZJrd19HSxOM7DaE+rzIZ9ioQg+DMiSsXq84lM
2TOxzOW8SvaWHsztWH2Y9Ad3gWcNNNEp11H3IAMcfjdql8udacHc2hBzZZYCvEEvp4kWHcmyugrA
yD9S/DTFro9rthDwdWiOoeuUekJ3ok6PMJPZbvRRN7t9pCObcLzxLcBnQBTfbc1prpOFDRvLeUcA
FVYwy2+9ixx/4yUtB2oqtbL6ZA6d1W9S3azTIHZ6hDI9koSlzFQZ6rXI4+gD6cgW+wY6YXXGvgBh
bRnLpn+sYtg7EBF9pLhpMPM7I3PMB/LP+Y2hIWCESZfrP9sWRWAXp8zqm37KvFcQ6O79QOz3lUQy
Q+/UGCI91oU11McEMe/aFjXNrmVhRjaXnMiaAFBI/AnBiDMH52vySmUhlUkY3Vs4H1m1ZMU9z8U3
mcAb4SaWqPEbkZ34bczWzwdJISXZORjUp7qL5KY3w9FjknLnmtUJC01uT0bcXnys3d901DXgGMhF
zwoPWnKdyh78m+FSHvfQzXYXhZZOQDOMqGM42GbSyj1KrjNs486dCwzssluCEatFHFrMglxQLX1e
634QxKrPhroHbQ/mGw/DaDWhXRkoFQ3Cpr5jMIXNFdf5+tf5Kecjza4BK5TFlF56zbSoP8MHS183
EWp0zM6isnZhP/ym6aJ+K+2WE4mUjBEbrTVjmpDnlNxfMXoLm0o24Zyr1vaMoq/kD8oKu3Mz07YK
Od6Bb5QvzQzMjOn+gS/sbGyXqAROFcMpgoG5tG4RpkTT9LDhgkMUsRS1uJE9WlWAapbJrRBNk8AH
15Mj2xPqO5Up4oe0hQOyoWBk3FVmyz25pXtkg5MP+EQZAxS4RMqt6vNQ4h/ZtEsWj1ubpw+nEcUM
uKM3b/C3blRW31OPevTNmMZzFQytLx76SCNIS2gyccNi4EnH13pO34CMpWPQ9RXDk8+l9mTbLntO
FVn1KSrx3a8GK4eyR6ZETiyN0ik91gtUoqU1HThLGpE7LtJCw9oQ1yk78MwssV0kEUXEg+4Ym5b/
WAJ91ptnM61piuqgevvQIHX6vouqdN6SIaG0FhdcGnZISsm2hdLdbOBf2j9B5uoti0cje/PgaujV
0Za9I+Vz5CLiklJLOponh7K6HZVK841pKHF0+ryc9lFq5l/ZbBa31C8736iwV2/FaHYfica9MFjq
2v1pAG+IKGjS9ee5pr13XcjWX3ZMHQhcl/pcGEp9Tw1zvPgwpupNEtUWPj1SEFgV2yLNAVrWxsMy
KOOFlsA4of2p5oCAN1+80lPHgcH2TfXAzKm+criXJ0oY07Whzx5WG5AagWdRy2jDk8AkqGPaJvRn
tuvZjmjLhvApLjF64uR2xPPBrZGLBkF/lBOx43Ryn/JYowmLgh0xIbWg94FCjOmxtOdOljCHcv2S
4D/76Ilr027akqEPHFxX3j31cEYR9KlrWbf9MDQU58aeXCfvrCp9lpH5lFrvuY8bkB9UgzGepRlj
fVGqdDifASAdvZvYZ4Vx48YayFHqFYgcPIFYABEgUcH5DuQCr8uYa50u6SUtKcVdNFBc94zeHrIm
ciHqI45xzlou+r5Xt15Bd1ACQkWozPgQXizlTwNYcXtTF6jIcBPSkjvTekQPF5lH1vqTiyLIklg/
yP9mRE/1pewxN7iwvMMWmTYK1Tzo0REL0Ji8uGqAVogFo8qehmWq6rCIKM88APyKXU5x3OXRZFCh
rFt/MNEAEtVP0fcRCiCWOBLF9qEea0+wZfE52XCoaQtAbDv07En/bHNuY4gclqnvOfNqUuGHc+xB
bhyPnfONT8R3+aJtFihFzw2i21EF4XWXNI/r7hLpeeYfEz+nzmlbMlvMMkR70/EqEzwX5zgHzBDY
KqYI1ZzsIv5RcwrzQwroKMeYM6ccUF4jflGTFZg8gDy2LVB8c2zZP8d5GItTjJCV3wnWeCroGKS1
fdW3g36KmmVqA33hu3socD25u1ZHb4P/qGpMnspNjece6k26j2FYknhKU2f+5gHo9nALODJtN1Br
WvHmI9a8zpEGqb1kV/Clj57l7ukLdBfuEjmgyZI0foZ1ji8z0g12SgxOk6BDuejy5ch7nlNYr09p
H7io4sM148ZTnIHijJ8aA/TFw7X7XVSLLnaGhylnZ3R9b+7ZgPgLwEmAJoES1DwGIFli9tRKQMyx
1VTfNl6vWdtlXIGqtQsJ/AZtMS0CoVkITB5DNi0hpNp+cE9Ix50z9R5fdYMClIDt2ORdBzFymRvs
BeqtzdjRMq0BEeX5brbj1qUZ4qu19JzZ3U8JLbu5aq0tQCGEeGoD8yh0DdAOzCDTUOwZECDgtM7M
9Qa+gbtew3Pzm+2noLm4VNun2maa3o0LobigkwSNgzIyZnfbiDR7aLol+apMFwdkMbm4S3zQGueh
wQe/6RmpcUlVwkac73psH33rYjLuQGt5JzAWvMWd0JMXzYAMBqYCJ0eAWTMrWR6Mq8+JYu/kjhVr
PB4rp05nxlucImdbFiSaFkyosKgkmufBl9Q2B3mVsV+cxjGvLu3cwUugEKU1z7lfQ1WJrU5LSBGI
CSm/NqQWajqfwkaAg3G2dq2A7eT8Y0Wojy1tvYPd5WuL5lKNOIM5nocS8zbImd6XH5NGUIAoX1J/
xqB+UUWjqs1+NMBRli5sY43DxdKnjcKnZfQ1iz80RLABVjy49BPW04AneYObrTGwU8WkxIpQsG9w
IpgmlkYycLEGMyABMvnfXB6i0S7PrVR/SLolcu4dAhPELCGh8ZYGdpVZ/TdGz8xiQOiaclD/TQok
RHX8+T//h7Fmk/69Q+FEpvnyvnz+Uy7q95/5i3agCSLMHthpUnAElP5iOPhL1Enzf1vjy65vG55F
vxA+hb+rB8L4jdI4ftDH3gP8xSJp9deuPqH/5pnCtcD7eagavygFf6YciLXG4R9JHsI7uoVqQFBa
OKtfYtU1/uhQSO2Yr8eK6yxdhQTQ10t8xP4NvofG9kNSRMKjxy2tpy038PG2jTnynnWkdx7blBAV
B01LGQowRguyw1QgscgYOHavCcQu2ggGiZfJ0VyIRamQ30m9poKiV0poeAzgbGMs09H+MjNGGLYc
RsuxVvqmMRvrjlP5/GWcW7VZGN6Qbhs29mMv0r0yDRheld1U7xn9CpSbQ5h5HJwlHASKP8tHSLLS
duJyjxJbnqWmK3xMibbsetVy0NKqXFpb6jyTk2Qk+jClOiLloFlmpH5OzWzPE2NwMz5zIzSokonb
dt+nct5hHjGK/ZzYj6gw1KZkcIGeYrfsws6Jqu9YPBA0cTXD40o0493s6IHFio9svbS9+T7D1vpe
eRN7HUlO0xnK8vDfCt5frkNzrQ7699fh0//6r45eic8/WoV+/5G/eoXs38iqs+O3/3I1rRf1XwOH
DhqeJXSfMCLlKcDR/n4R2uZvhs4PEFKkXMY27H9chJbDv4cvXwgHFgHWo/+rwCEv8YfrUJi25VJa
tL66vhZ32r/01wi+125jM/bmTfbGhu1mKvxz2TbMRBJz1N/flf9DMNd1f+GD/v5ipPfWv0cQcfEx
QP3xos/H3gS2R7QefQX7a5k1MMUxqqTJhtUa5lOzmU3jkuAX/lrX5N6+TBgrthxEvIPelytnkHCk
vfqDouaeHoHRYYkZZ/2d2TpeRVVePSQ7RwHzOnIkdOezCY+5PRAHEBcrLdr6mieDeeP06RDfVkmW
LmxZu7k9Jw4z9E7Z7OdC/JhsfMxBOf3O0HQ6GA2a37c5hRoVEKZi/SGHA+LGjhwrJyc0DHfpwE1z
t4J1rdPYlC0zR9VyjdnSRqJvzOm6xCP/Ehz1KQtclv9vfu5xM+GUbmlB2wt4XNjaeSsy3Nl3WR17
GTsZCZbJ7RQDT8s/QNKmmGhv5lZlhJOOq2szeHqiXeQ860fb9Wv49oNc7TPsO/N2TwOFUd5MTepU
NvZ6mPxUf7jRcDT9CtcCUHmUHNmkxFzoWPG7fQJ4b9gwgUDe6WM+xI2nYybbOD17K7mMqjqqerJf
SIjaG3uKtR9xRgjO0O6byXFDnkYsCMsBlQ1q3JamNmNjcuvbFLbGjVSu/1LO6RePEukiT+xTyTFd
w5tdGP2wRlOgYg3OLeiEh9hNmtCIhmdfs1bmN6RkyAqvySie3IXxzkwvNrfKjWPmPx2NpcYCquWo
4HOlOYXafOOPgMuco8/mc5PiV970yqfVhZdmGQ/oxh2BJrBSnMjDQPpDD7Fory5xESE9B5kAI83y
hE4aGQI7PiB3dGGeS3A82VnpZRommbbry5pxcq7CkdwCxlgBYI7PWZZ9zDj2aUgz20od3/Ac9YdS
lebFnJ0Hu8I3u5jxewK9ijDVpfHIn+S9O4Utyb+9UfU7u3XuvKkIs3ls4Lppt5NBT4PXPeDpuM1V
px0KWAOKFT4HIV5M9GgdWXdx7exgwboJZ/JOQi4H+LtXQ/HqTe3e1O5055jJJ65kTFxd99SN06NF
TpR96i1NhRzSx+ibNUxnHYSFZhOtGX2OZ72if8XKsqNXkJcyWX0pDiIb3VXr70TgbMAvYw7A6GP1
rfTta5HrqD5i5vgzqC4wPI3GoLysEP1L9JAqebG7WFvlq+tEJ0EgBg1YsK6HPs7DSvN/GqRz0JTm
W5G22T5x+s8evQJlEd2W5Msjq4mwK9QuUgb22ry/NGQH3LxONmAvOY2rm0qldzWOE/J2ImCTBsmX
nW25IJ2yVbR3ZZVVQdTAGEPSwWJiGs9m46NPeUhcPllrrLzYt4ZXftEbzJErbFj/8LUco0FS37Gr
/uIpjPCLj4+eiH3XuueqGF8RwA+DxYnPpodlkzr9DyinkMCXaNxZI+6fpY60cOmsiwYeUSz80ahH
c1Ayq20TaiwvQ9MqtgbZHbOHDUmquVMaunCZtD+ROjSQJXBJplZBvapBmSfik+KpXVkTPCN89QCf
iajn7MotLlGFDQEO89h1+OsqdWNz2ghKk8Hfon1pWugzmFr/B0TaYBo0/tboks+Lc4wgO+Iu5GRV
NJ81gQcQopoAHuLsHJuc45zRIISZaMMxOQQcScpOmNeJpvZNN6TnPtGbfaq5O4vkRLAIVvKyhCGf
qcBLSuJbFiaO/KxnGCpzf2D3EN33+Wij/3OpmqK8p7OempwUVX8iKopXyHmOPdKrpgChNEjbC3Rl
L2E5u3BBxZ3p5N5dxNZ2i9nK3Ga1eLJZgh5gCO6ENj/3rZyDIW4PWdJBxmiPi+LV6FtcKBegQU1L
DLQoHtMbFfeXESTcPs0J8ca02u/lUH0tRfVcu+JnJZc9LFhyLnpiBSIZOf9TDIunO/3g6BWymcBX
5s8NULgRQbddcTD+fKP3rRNQL5UdK/IkswdtfUgG1rYxh8nnhL7ZwyjGXRQ3WzKl5NOz6L4Q8S1D
3kfr8EWv4b/WaeJsfa9lK4vDQID3RJRIn0rdD6mTFhsXX23QYa7hvhvfIm5zXOvE1oVDuuUhUQHW
x+li6LIzLnOh/MCQvXbVrbIP/ZGtm1Vk5FObls92yneF258EpsBtF0WslvzpjJpzQiejw9QXXxbt
ACxXcoCdQGQKKo6MweNtaY+0gJzarAJBi4MNdiBuirGek4NZpfdx0b3ZpnXB1/eEusPXuhb7DosC
ISwlXipsF599Vmq3FBr5G2oNL6KosUmxnKgpeAkKZ9l5rIsArD0B0rE/l5IuOsdtr4I1zz1uBgZl
slY8/H6gU74NDbdoonkLLYD6ITKLGUZMc0hGwosZ9o1tJ2vaYgG3RiL6wZr8IFvna6r5cM2p8Q5k
YJq7iWTH2XAba5tzpuIRWZVPccQTc2Q/S/ivsHij+JAqHTqfgCA+TtgpWYKxIGgeTPSy0E6NC2ns
r7JS/c5fwzzzYt2mORcVZRBjAHygZWmE1p9WDo/ZbryOfh+bGwpTqjAmjV8xqwVNQ4wDPhvzgj8+
R34EeSEXBaUkjoabKlpOomvOI0jMo87gGvhlegbrTQgnRqAGnv1WDdV4bHTnlUSHvyUT+j1uynuN
+1RkG6sb0+8uZgmm3Epz+0a3chWYmP82E3G/sOTxopL85NXpvYMm54nq0fFSa0uQy10fgBIqjmk/
KDhHG6uklQu3R/HouerNmUEeLpO9p1un5LPU04MWI44biFz3eHmzs21ql4aS15CSu7d4bWBODX28
AaiL7dZxxdaXpfZTWsXHOM81Ubn0wUFP5YNj5EGsM54Jxe8qsi17u6lBACr3TVVkLCFfiN1AiS2e
QT72VltIy8PY6ZE+oRvlcjuhgOaDtfXK5Igl62r4/ru05wvfcPvGnaDE0Ce8Gwk+sZn2AWEuXCeL
VwfQnsn9sN4D5CYwG8VhbKuzQb8Imtb0s9YLem6Nc5E6eG39HH+5dVV0b2VD+tRMdshBlIQkil9M
TV/uc0iMYrSS2iVlpvSDSp0717TucZ7vF9N+ndm0RGsxOIMct0GvRdgs9PfBS/HfjM4zf2298dr5
xyTNbzpx5g0H4HPZGU8+X8TS1LuTPdJLgU9Yoz8nTq9lSWUFbFySj3371mQaVDwVmbdo9e18zLqY
ocxulmLce93cJPcpCy4eL54mwD67svpMpQkYIElY0gU4JMuHWDeB8HJjliSUc6eky1w5zrlJS93d
awZVF6xCLCEOtiv06h1rdf4is3FdUi34Gibgpb51oeBCZyS0Vi5vh9c+tEVV9VedfZX/H6BB68nj
H3LEegwizbEeqUzft13DWI9JfwhMTKyuJs2k4GXk9c6lqLzzTD/IJeOIcKc1jXZBJIumQEPS+w8v
vSodv760bmLUoJR3RVb/gnyJK8pWaqIKQV0Kxu1sMuuw5vt+U7GMx/ydLnMXZAAb/kMx93ru/OWF
BQWiYF/47gN8t1aJ5g9/c9MNCI6WOwY2EWDCmI1GUF5mAyVKAIVzWFHsxrIgW1zDxH9V8pWrmFt1
PmK/Z3sp8kfS19MemJj1mkdmspP2GtqEmgolKseYTu+cVusMpco5J4gqUJhzwqUahnZg/52jP4HX
jJuA/ch89+eHzX99VzlUY9/wdHIROirYP/9xbSUSUUywCYayK557xy+eJ8yhWmkyAGiLJl7hxnj/
qXLY4Fj+y3vqW76L3dMxDc9GuP/nl83ZWFuxju/EzaYiZSvbWN+s1rD7XTfPLGY6c2KHCoWei7gs
Zw44MxhvqiFcUQRcbjgA/vx9+Jfz/e+iAy3IsNnx6Di/6GxGQoeQbzVDUAgZ/wC313C7qBRcYsgR
vPWdUK4X/vlr/vrFIniEYYmeElhKDnyhX15TmnMnRMTieizUqRSHKhq3Y/36H17k108YgxOsVQEI
j5CT5Tm/fH0daSl4JFiZjUdC56E6XimN3febH9+nEwbCVyr+7nloUPKFTSPwDtz0d3/+K0B2/Zeg
FSIH5qfVT8U92Pn1l8izMo2gCaPIJ+2Z/sGnJGL8avJxCi1RR49zIruw0JzTnOTXplx5a9x6Sy/t
D0sBFoYxb30uU9bIjonWNeH3p1lQ+KmNRyrBixxqa8YAVVv5vdkp7LR9gWW9S16GhrZRgADN3maj
Tt46UL276xENHAw+deGcROreNXAcIJeErlbfDh2RmAIir6t1x7rF5IEmGEQVlhRwNzyvLZJFGSPi
jefm5lZp8zqxy7vRil47nbJ2p3ys+5ocYnn2Ji8JOcXcUm340jkrsYN32VmmF7avb2Y/v+lT8xJZ
5imzqrPGLS7M1rqMZi3BMFoirxpIb81/ion+sL4P6WGjNdXd1/Z81I326k+2OFPi8ZGZ2k4NHfi6
GFVK9XBZpyJ7pNn5trGxLaRy3wvvVIJDJscSQvf6jqf0MRncdyrZbmQeH/BfPLBcD8aJglXE1jf6
Tnbw/F94V55qdjIbU/d2jm/sKVU7lZrzyoSGUSK+TYA5LSb/Zy0msdaMLzS9cjszMIc37S62yVMn
2kfO89XEicNDcvqs7fqJmyU22EHtMSadIp+wA1dnqNURMLjY2lD6uFWUu+SpeMD7/+qAPZdj+az8
+sTKq9i48Go3zUwClARZ0ribLMqPdQeeufHfqtnBP8tDKmtvzSV7kXG6zsaHfJK7NJreS0lj4WjV
D1YqH4E3YpBjL9sb3zVXHDwAHLnBBzsVpB764imJjROGD2jqUw8CYSJoYHl1vYtVxVkmq97cVKM0
FoYy36OpDNiJPTJQfpND34Yocm1Q6HyLXFT++1FDXpDDdbCqp3hc5K5tZ1xBsEw+KDcWu043bqKs
RkUnflGO25ptMS+nl2GkpTe2EqfZV7QtlnzGHgQfyiF7Rk1vjxUVBCXWr6ZQN4uTEgqy+nva3oZb
qA9MvkN2a3n9mQPxVWt7vvJY/teGQBK2zZnj6clXXGfsCbNdQ/ZuY0xKgKMqLFoTzPRAtGq55nVz
M5EQjqIRo6udsRLQZXYopmQn1jJMzVLLkSgekDSpHe121O5Rab5I3uCSH7SXoRi+s4+kV11j366X
5XAcudq2aZ2+Df7w5JbRSu1057DnvdCFwgzlDPTXEfLF5BFUZX2jsQoZovzK+xpWOPCIrMCTcBW+
NDbt06atwQSkbA9XZxypvKXbYge6QI2Ek6TMZ7bTeDeW8clveMwQJMP1P9UvXsMTqUVmu+mkHwXQ
tHjiNEOB2UV6tLQN47mf2y+am07VGLPgwAOCz4RcvOjsi5/4D7IfX7RePuD0DuKesKCIMEMKa03c
cbVv6sh+tTu9PWnQfJRX0W8Kxdss/UuTLVtqqZ5YCG2xSwnQLkoLIn57d3KuujthQInf+pwaOoKT
sM8ORulAfmeShnwEw8J+UfVym47GlR3wDqPKTVen73UznIoOdJUGGA2NQmvpTsQzUS35dVzSH4RG
qAbQDzAM7mZXZ5Wvzv0SOxujKHa6D+rCM4BDvRuJ8TKSGzj5GUvVvV0WWvLSd/q0HySxULFaGSV+
lr4Cj0ZaDqQDVm1+ubTdYr/aG6X76WrSLzjwNxRmAKmnADlVx8iprJ7VdqO9i2ot2wBZt+7rq8dC
pPj/ZNYhCfOm+9wbScuegZ9V9+2QNrf4WbHSguRCFs6fbc6GfPmX/NkXtC+CfVi7MMzsyfDz9g4R
+eegGUcy6REyihE6UvvSRvyrkTfNTuha6SCPKo8iAFjDnWhqL8CbqH/NCpHklFBeilO1QIibPf1S
55wUSNahMji45OIJClqi1KVJ9W+OORkPGBOwjpSp+AZgfdxm5A5BXEjzroKx6Qcmf+TZI0BGqF0M
oBXs9gT3d7lolCMBBY/zCMIYiKTYG64SPYXekP5IrvBMeIE6uQEfVe0pKmwiTleAOC7pNEFlL7Qb
iCt3g6RBEK9WHLKk7AOW7MTGRtAvMNFWbxHQdsl8meTd89Bbry1uvg3x3BXv0JtB57baCZsehCB5
j8Hgxl4qbWRVONQf5jL8tMpB7o2IPOHUYhvaUOWIwmUA73jz9QnTsagK7UeRABbABogIOrEC3Cx1
+6bLpjlNqa1A4GAH7R9KQ0EArMoivaJV2Z8GW4ddT54o2WatvVL8XGwESOFJq86LPWQwhRX2gdDz
rAInWHTtmNy1I7fWhCBb47MK7AvPKehiiGY8lpE9f08T+wN6uVMefGhHt4NfjrvZS7AVaWW0i6Hs
kI+mQqPfpfrcYxfMm+SCfgICkf/cqNS6XxrZ7eoo4tzVSRAgW65lmnUmhYgKB6O+LoqgS0yO9pae
kTgKW0/rwxX2jmheez/6sRTbfCqah7khpxen2Y0TMczA8Lr1kinVjpNjYZth+PUfJuaLp0GLu9Pa
rkB575CW9/m48EWmz2ZGtwqxI+Y3fBlxEnfzzu6TO2B5Yu9p9fOEsj17lkZlghmFpl6l2wyVMpiW
Zu/RCMSeV5MvidM9kM6tSQZxAwQo794DS8bIhY/sFXM2a2IrjewvupfsJ0DE9rJdLEXMLbuWZhT4
mcA0SJkOTmH+xdZ7bukDIgYOEBL2VxPggs0OkBYFEuxQF4+MIhB8W+VhOnWKB7+skm/6Mi7Lk49z
c4LpGx8doc8X/D/2SzUmLYlmPdqZpU09JUrXHld7TrabbhLPjOY7kizOPle+PNj+mA8HB8LcnsNp
myEHTtzQDRujrMX1fJj8pt1GAxopwMWbypvlK3sxN5zV+MhCX527QUOCgJeJPkKG5mmlKHZCtifP
0RsMKAx4QUdoy94xYmd7Gi53haWfcwfgftm9zYl/m43mjt3XsVMNBM15T9BIhK2Q2a4d10S4BYjt
kLLd/JwcOqyiWO0yAUKTmUefj93YRfuY7+X69JwUTcVwBs6zyU200mCEKTZiZ3ZEWONpz+O+SejR
lhMrcc+5j6A48c4XgMiF09zVYtmDWOvvKweWn6K+WEz+tk6LBu4P0p20i/o8SnXhCqEa0AB+oLVy
2PRd/s7TvzyMutwuSevtKJh/H2I+nMGHNNOa8q6H/514MEVK7t6xHD9j13lwTUg1VUR6v8pupEnY
CNX7Lvf8D+gKKtToT1nQZsLJweTJOmZhx2SQ3gbOaCH9ajlfQGoKLnoFLzqT/ilbiZAaJVyt593F
ObEw1ecHe/Jb2N/zfrbTaTvHrPRYavA0TLsD0YkGYjPkUs/A9xS7ZsDabtx0lXwqMPVsLafmuVsR
lWT/wAwBa8fb9D35f8kQlm/WiZIEgjrU+HR0sESG3DYtxqxN6jvp3SjZufYKZ47TSDIMjnfXFZF1
EaNm77XJ0V+RK4cTIXZ8PKXAHeEX26FdS8vZT3KObQuQN8jDbSBU54gj7wL5Q5uO2r4SBzl7GA/J
S350XZJM8YZF0s8064u9hmZwHSrrvoCodJtXnvWoSxpz2tm7a/qi3DmlXX13ZX+ZZhpNFz/ZS0vD
9l4xqcZO/q31s+fBwQDiYMBAM7WveCK6gBZvuclJwMYUmO5i2eFvH/ptqQ/kz6jg66/1uExfVQ7t
jzvLW5ZN4pR5FTdkfXqt8ojDAr3PN2XMdRTp7XJw/jd5Z7IbOZJm3Vcp9J4F40wueuP0WZNrDEVs
CEkR4mScjDTSyKf/j0c2fnQve91AIZEVGZJc7qTxG+49l6Z836uFDLaBknXOWHxhIS23XgoTr3Y1
XqopuyxpzFrDCu9bQYDr0NXm0XGqcGsTK+n+bfnT9rT6PTzT+pEqmzV0Pe6b0nojwfyxnRRvd7fP
CBwJsgW+YjNgeZvt7qkY1qQZQeoKrFybNM3Hg7F09DnCS2aKmRJV216LEuhmp/zqwtn6PPWKRAZe
9uy6k3xePH9+C6YR52XGHF5fcJ4AwOvGxsIeJtPd2lDO64VZITHLkkk6Bz0LUx6Wzpze2zPGxClG
PTh0x9UtHtljAnobHoK1fzCq3FXgvrXHrprZykG0rt6rkJWKIjhSVVEHiL8Zf3izNSUzYZSM8cSN
Qv64X+yiQ+zWkbCxwPocyiZNHKAe6EmdXZfN9SHD9XBE85xwtHxMNkyjSjh3Le5XW5P0IqcvVhke
uTEF3u3Q20XoSTcoayF7hB3a9RkFT27UxXXcG40QHmlb+Syb9tZl7VlHeCdjDIsb5TfEy7NPCzN1
j2lUXWBG3MShqp48aGPEylE7pKE8Tf18kQHC+2vr1bOK6De6MjqpO/GjQOV8Upl7MpOApp829lY5
zkcvnVffSv0nNu8UVOhcf4Y2Es+wAAl0jVrmU65/ICYnw3kZf7YWamIWFN6pKNYXi3TuxzjLKfQ9
N9rNPuCFcUFux+1z8onSSQonAy5aMhII4HKyjCU+m2GffQ9WxSREq7yLlnIxnvBghX5566LF32mf
GnvWdzz4gDf6yKnx2gTYdiZ377AUR7rqPGZD/EQ858fUh98KqXtCLvsjfCNCunufWqgFCAiC42bw
m/trOvpBRmO1k4QXLc14ydf4BsxgfULJTT0W0xAhzMUx1GGQLxFwnbl3kX+qMf7jFtYFRsiHJi0L
Zlrz4Q7BTV+X6lK1zAam8G3kEUxL4Z4UK+kTkZZnu2G9ZLsZQVaReusXh4gedjdPXlReKvZMd1OG
XdvL5jZxZwhNlvYPWaVYyzPLdBIdr4A6ZrLChrw7LwEPSG/pVp7K0D4G1cgjqM3lmE7ZM9sNC0YE
c3iKkH3aBWO2F6X1CJ7jpK2pfo99KuWpJCpysYAretAhVM4ms8OpPYrpeewV2ooMvLQcopfJxxPm
VGu2RZdR7AC84YvGb8knPLyZQRvyLXRwjqucnmpYmqPyiZXMmxTTfvHprY35jX4LeFfjx2dTrZ9C
OWABWlJo8vJn33uMgcLuZ+2qyyq6BhNZYJ3Cepa7as6HbV11L6hu/qTY8TYrZ+wOK/WHX1SgbWGs
kA4q7od8DkknQNFgCJ5Yu+KcD8hzkaddZNGUSVTxMY2WBTgouA8X9GrXyYPjTc+R0Q+8Q8V2Cuqj
mfRx0Ox7cj+4wUyzJH4KiqjnOGb6+1ASmkiF3cUPTEt/iWUFmOZFr4hev9k3YoNv2xNxtpfcnryj
UxXvQISDA/2vtSu06tmGBUR/+E5wINbgsiAJ3EKsiI5xnfOcAs1LDdp/dgOj63FkYU6pfz943oVx
cZ80XfUw9NfwTY/337f8Tz8s+RGkYZxWwnYSoLhP1eRGCZIhubW1uCFY+1BJbDU5FeA5n+3mt5SN
cyD2CWJC+a4dbs5sDm9bbtU72ZlnaC0QsCO6dj10947xeCWwLbe50732vXhd4vCCYQAXEfC40nPM
NvUtlbie82L7xYPuuKEtIR9Ze//yR2qh2C9vOteAinR7ZBboIW0zGvgFlVTcMFACfWM/+F31O/O4
cwqfrKmK8FAwNUB5+yuYoHBZYUyxuVq8aXMi38JUP3nU56h6QW7w5/G49fgz7BLL7bB0r3kvn9cQ
nQTk3JdhIiPYy4+8iz5EWf5lkRfTNe8Uv6e4p8Ol92CcqEy1XdBzcI3EZtsTDZcwRmPRQHCu33fP
06xe5cKYxxr6xxKwJc5nrHp9dueKGYLDpI6phNOUC31JU/sGnesd1KinppREhg3+m4fGKEEzjW5S
1D8a4TNplQjh89fQY31FlNTea5eTSeWHF5nXshSHIEaUVbj1O7GF5ZvwCOWdJ7HPeWNuGdmTP4c5
DeZBRQk4lrdGA6a2GTPyiXvlSfjeF9jGMoHWuHfH5lLokJ87vfsUqEOJEWCoS7HJqjZxegiUMBqY
oTFRMv6BtflDkKGB0ANamgxerGc+JtUeF7hOm6HsiM2T8cT/ZTjbduJ56vK3Pl//cHN7N14ryy2r
IJDXaU++J2k3aR09Yux8DrlyY5td8xwi1Y6m8Wjr8iEwVJSWjwrWNxZ9IBsr6i/2+TT2+1wVFxrD
go6IIPnIii6LV+PQX0msZWO6q8egeo9LZ970rgRBwhGUG7bwkcIY4AZ1v1usiMupKYEeDbeI96YD
be6+c9BDAG6CqmqmSx9AbJGDf88I4WnGvYoFlL/mkUfI0UcoKNJziCOG+V5b8IVlzIjOiVxK5yA+
trKiePSU+uUb9SXz2D/QYa2cisa6mjsYyUjXSZ1t3vjjeeYo3jqugUOoxAWrPlP1FGuVlaYPiy9v
cUrcsne6y3rGU67SsF2FiZ5Cf3mdzax2rtQ/ayipLKtcGN3pGU1fCf6AByGIjmOZks0q6ii/z9cp
RpwXfEQaz1Y78GPrtCPhRc+Ptu/j2sT8AC64HxP0Cucqnt9Em73go7U2cV/fEuNUbAtRvXiLl3JB
NEdZB2qry9RP2L4yFp3vMtHfdzO26dS9Ea1FCqksJKK86WscOAJyLZ/zRhykxzJunSIKJjCes7ee
+2qghsrZAU/p4BE/ODTbtRVvo8dTHYc/FTtcxGReekbl5JBOc0EgAbm526yjo0BmCOyGPa9hQiNi
EJ0EE2Hlsh6dtTUEUnbjnXCb56WffR6WWXTMbBoCt4DciOnFJ2rVvFlWk5SV+YiJlEJ9kpoHGBw0
ZpCwSKy/ZHGOfxI33RNBp8y0KqewzotJf08KBYTTr/WnqW3rLhzBTGoR74BD3KDLc5mCNssThhVm
2bG+aRU58BONeWIGEd/kmD4PTWeRXqWKh6HEStUBdkj4da3dEmqCLJgnSNjCiAk7e08GH0hYu3tI
uWThbAWEAQ4h+Tt5hL5vIL3mDbns8BKk7XBZpEgvM17xXacabW7TAB2FbVcaoHagceCOYZXfZIIn
JsfnYWQqSnM+7Yu44ACilmv7Tz/QXuKyUr518ziGYYH/kuXnCuV6Uup2UfkTfIYrfw2QWBktx2mN
CI/KWPZ44p3cyq/BaoNT7/uva4/qFFkW8UuR/F3VGUQxxdSpCuaf2J+tzZoHl8qIBZCHfkPb8KOI
A0BBVBGImq73TdcRnDvUv+uss3e27h+64OpSX9kNuZ2XHWzLwIvBD7cxi/NLZvbVwMyvH4zjcc4N
UIvCPQn26LvAdf5gxCqTybFps3N5Y00rh3iE9or4HwZrdv8DYAmVX9juRBbdLK6znsF/vHo08gja
mTFXa7NjXTjinKVs144pD/1fnQvDsSFFhZyGLq2Eddesct6vARxab0IgI2Og7zmfVBVyQrplscPH
5qHZo6hTAX5NLTxUhKH/qfP03vPw9jKVDQH/9v79aI/dnfDjmTcG9v/g57xn9rmL+vye6O9+62aK
Mbd7paktVVNBqPIVDwjXCoE3ZQOSja5/6OfmNWj9mdNX4qvDTi1ltVdrPzB0zfo2CYKCJY892k59
8KeibnZqQKy8sUkvBN5Mb45j0fOD8+CHNrEOPdKv6xib+Aba1qo79k4HIAdEFd7Odrf2CiWfZPkx
Bu4FVL0m8MQ/TU24J2iyuXendN3HzdWGPBV+vXc7CiGbscpk09+GdIVbbcH1r+czO8gfkxV81h3p
8nw6/RWb9+oQ6QIw/tlihC6zV4YQD7Gu5f2C2narl7g/ctBXCDa9o0H+hjALxwNow/b6y1S5wrFG
LVjaKRMo0uXl2p/GuGOkUf/00/jAPJyZky/vGtLxNrIICWaE/FOvSNXi1KD6ng/wXV6US7OCdfmn
NU9vhMzdTQGdRUCvxNRi0Wmy8H6NaKKyH2k+vU/zSi/H/N3Ukdjba/wausMz4KhN2Olly/ydEW68
Mw13Z05NmQ2/6nwS7Loaj4AdYLYjQsLSi5akJ2IBxcpunJoTuV93ehJfxnWwa9sEOacOc4YBie8y
4sd1p3tSPw9xuG5nz93pTrUbv62eJDbvXTUiteQVfyOfvRdlTmhZOj1WMFogR5BJtdbEcZWe3BHP
fszW6CZVKNT8khKtqqYPt145jcD6u6Y54ZNl62aYPnXTxc1/1S4xKAxozlYT7yIyXHllP1g6v6TD
nxkEl0XjlFuwe9VXVo48umJnSawCRnzovc9t/tSGRJKIKzStr28yJqiDM5zpKo/kcvzC0btrB2j6
K8jOYWTzGj3pnvjkcBzvqgAEZJg/QFa/XjUn+paD3xW/wnXABYiq4yRNeMQ/jVTTnHKblJYwzw9x
Hj6vBvHT4GDPTpdm36PBooVcEUgU5R+ZZt+dX39b/XpJ4XxRlP8AqXFjd9l1lu2+ZUIiMA1TguIz
j9J9tZCPhJU930ZhgJTXp+LznPm1rJdHirBx4+T2no7jJiZDwCOXAm00fuZ9SQg8bwyj36QSK4DO
Qt/Z48KMrZ6mn70T0BVo3T/5WZc+c0axoq5mXMyLB0iuU6znR5iahdvVW6+0mPVD4dk2VqgJJLbG
4HuQTvZK2g007hUKlnJGwGla1PMphQ+3+i2206V5BYpAHkxto5Vj56s04ohZhN3WrUvieSIbIWeV
N4cpgHR1beELyMZJmhJcnM39c9swJd3oPEgTF5YoUycb9tWEHxbzAL9u2blk1a2nUU34q8GXAJND
p2KSMGMqI+duOrie+MW0lCwfKviIZ+vDGrocER20KAq7r0Fiuo5cUPweKx2RFvdjPjQbHqMD+jQw
TIKI+iz3xFOBK3DrLsHtitYAKcRuYfUzeiGK6w6KWNEHuOPzmjvPmzeiQgztghtzuiIiwihlWz+g
VTN+197n3TW0O4oPCKUPwqzTLnRWuIyp/6XomO6nzHsJ0/wxDank1PrFJBMcSNtbu9XLQ37jjOnf
tQdyw+w3HlS1tYYwOy2krwdl9gYY5iRjuGadf8YpnFR+ez0mRf3RwCslVjBZC8dlicqKBUtnda5V
904rvuyNGZgEMJc9uKW2Pkv4rwzunX7f9S7mqr63CrR0QT1sEFIz7IuGR0/is+SMb0giyI8wnaE8
LPkt7gd4coiirRaJbZkG+NxGLCYt3WCiYVpYlvW6Bt2DWMIZxA1rvloDKVeBn8CBI6fRD3fhFWgH
wmnYdDOIbN+hxVhJsgHywGrlmj3kPoNbQDJtpm1mNT+yZvjqAaBl5Af59KdXzG0KazGxoehJb7zo
Vjs7Iv+wMki9g/pYJkze4UeUGLUjn10nhShEPmweLiB2oKbkawhPnVdrhpjX7G1cdTvAk9Rda0xC
Qw8zPXJroGzzuVz6/qRaJuRlCvx2Ks+W5/6oG5SigxWDqhiyy+rq6c5ayp+qGF/bGdDgOEQQNa/8
wVwTGtn54xO42H0s8zaR4M+AYFXcJcLbq64Kdz7jEpZ+UA7XFMGBnvobYet3lOZcZnwb4nr49baR
TTr87OERbEDL3pSjte80gWDoVtNnDI9Q+NT6jppGJxTdl1Lae6gCKbIez/wW2vqxDJpXDJOPClAH
mwXvIc1hAZ6cXoVYzKh8N574A9RmfPYwzidhM3AgV2D0lgV5yGIo7sHyJqKrbwjvipHHEvyzVOul
yDP3ycENAD9j8HnSsL9OFOL9JM8BZnLEvZJfdOtjOUQCSeHdRm9Ez2v2ZPSrVVyxRu95KvaMMFg6
LXrLvPMk25yQkqY/B9i4T0tBlWJE/ULb+1hdMZ0FzK/DQNTQJmx8SIuIi3SZKN2ABxZQKgi1mjqB
mM2yPf6i9pzpmicwZTd89kR9FPis7bsU+Wbz05ZsADdzD4zgZvLCjMEq1lP/RubXQZfQlcYHOQ4Y
g6paOQ+OhNF5twQtP6RZDa4ZK/OmpOu1KF6Mw2xyZypcKGcW/XG4syGLJFcKtMvt4rIer3BC5VuK
oOUjdEKSNMbW7oId2fSSPNB5AjGsl0DviEJrq4epsuo/k6aisfqOQ7sf+aa3BWyn4ZpAlV3NNhW3
4hBTXNBBleWfoID08NYY7m9sF8iKtqNdaP2nlkAwNjZisONie6v6oZi0SnaBb8xFed8zPV7/mY0I
H+EIVwuj5ytRpOltyz2aOoZ3zdjvN8AThwUOIWU8cNn8EnVf17fwhydFygfa4dEGlfozUw2vywTT
yjdF5v7Z22O5fM0OEQ1fBt3JWz6noth53AO8LIKMj2tGafo0zXbrbZ21ru5ccJtLYpeyPRhcFsud
0LH0thFFenMI5sztd4iBsYEgxEKtEdElVQkJSpV4htQ5Hpw01Go/6TwqjzwzCfjoVjHj+lbBEl7i
CDzZTbWKSP+k1ivaZEBf2SaprGEuzHE0W2R0FGRFmYC1IjfqGAjmDDnzN2sAnkDNzDp4WyCu33lI
xsCCsQemJlPuCnpRouZPh9l+8a6QoB3eDns9TLKxIGpNgy7uuiC08lOsQREyJi7a+jfjmNwQP1VW
CIzKQFPY5sShugxiq2ZKz2zVK6B9cu7Vg493qn4erCCgpGJVbB7bmqU0ASsI7rcwrB3vnHngUu7g
NQ8QW1x2HWlXIruulEvKhLUI4++MPU9fDLCamUIr6uCKkN4KZxdgBSNrUTniyQ4W/33M1Lzs3F4j
VnDJu73K+izZoKMr5z15B4pdKGQplBS9Tcz8VZR8FnrIFVIYuRBtZeuu1ZvIm5wQiwcdhvNgI2af
ngK5Bt5xyAo+GTbF3Iy6i9rwNqSJO62oYRUQEAnT0DLdMm0txG8R6y1ZWg9FQ8V+C90h4HupcLlp
RbM6J+zTbXi/BkQQHDnQESfHdgsguAIi3iViGpirWjlCAMItUg4OFIT5M6GLTGBEFXSvjcpyn22Z
XNu7XnTRTYm057e1dJonpp+1R3YK8y1i/TtSUeDl8PxDcDJZ0/hYd/WQJ61pOlaJ/jK+rlbrUSRU
aNmY8llo+bNhxYXB2Po8dfWEOS7Nyj2MdckG9LqxhJ7M41AydN6YfGQtizSioQzyM9LluRbt+hOx
CHiskkfKxp3+KjGpqGCLu6PvvXX+JAiqQ+vb3TnA3ww+m0kqVPq8O5eao+w6gey+3WZYm0NToLNO
ZmFQqZUoxd1TNATODwsrOLu0NcTekc8GjU42RLo8ISilbYcGJBH1lfBZj11UYGrQAXmQPvkzVWHQ
5RoHaxmJWunsdGegc/N3xs+t7huGJUzackm3orx2SmmG2VRhzPReBqYcPSKtCpaU0y3Wii+igLPG
BDP/Cg2R3ZumLOKNbuzoo65kdzFTPFx8z2KgQ8YXCznGV4yXTLa8hqXhVo6HanQeDLggUtYyV56g
U0XBtiy98at1HDTfymjp3E2o/I4eJH0/WYMgxATn1+OZgqFiGTMIDk9hsuqsQXqBoQmJ1iNpLyPs
B506q1evIEaKub3h6LSRVGFx+Ks6DwrE8EttI1EYCP6CxH4VlS+pIZ2jn/t7bM0ckWxVXsdxwPDi
OkOwG1pQM8disflY4s4UyGyj0XqBvo8wuXRd95i6dX4LcSy8tAL3E7iCOkxs9Af9fgxr+8VZYj3x
YkWBQ8WSpwGk2bPOW/vCIINZOQmH6HOVaOptJIsuO7W2y61J3PQI6YMYoOIQ6IaTra+z6QFNVvuO
zpYjhHnSUDGr8KgsXbHmkPjmjPOR7intkromoBPjiZtvXUhIyVhUNgTWdLFiBhMouXXBJo9pT6P2
nQjaW1WQ8kCG+NKeajuY3oMpQkZOGCrPIWWYK7dtywMXSBxHMNTUXyQkwTEJvDpq6UF8H4bhYA93
+RKITyRO1Pyd1TK58PLsAWkNX+ZxSmB0MaJFhxnLGOpiOonvGslxAoPKE0kKo5YnfllE3iZbGWfu
OF4IeiwanGNEFDl0TlLHE2wWIP7lWUS1hXqEu4GUicH6kGs5/RxKg4o3ms0Fl3MUbanv5RvbQgm2
xh4QegoLpSgr3sy7r3TAGW4L46XbbmijbzF04/0U4xaj9O2QQ4EP2oOtgeQ8l3X0c2pN94L6Sd8V
5CF8qitaLcEhwLVUOxLjapENwfNAtGq9QfuHg89boo90Lbz3a+BLhuiOCuIS0WXlW8HBztIltfKn
WHUtOoQhlC9pPtx6oxzGHR04dfowmpdmXPL3eOiZcYmwBhDH7yubj0E4zaOxhPj0oWjfyknXn0Vg
9wzrfBzbVmXTRI1rx8xH6vqJxQlCO2F17hZRkyDhtPMmgE0q+C66jkJqEVQlYz07e2Zv8g1Vao4F
CYwmn8yKKqcWE8TM2Tb+s5Y9sfUeW5Z7Zi9wcWfC7LbCzecnutyXUfoOhxUo/HgD2aJ8WVTa/NGT
/NAhg96A+du6W6cnCv7s4vA0eoxYGVY3ZajQhZsixsGdx5hxFWE4PUtRxCVpuXPDPr+A7dK3btvG
sIPDMkRDRTjtWkiN0jy38y8SxsASSW9oXwtZ0FYSNn6N+woqTMBTxHPFXtUjConoN7929ui5Kdqi
MWutW78DvaF0WHy1iE0sHHWa0Hn4U6xHoCmM3haPrz4VMLQoYhld7fOMiS5KQsGlXUqAJInjXn25
Ui1BjYBlVfclDQUhKkigzUEy1OCG+uuXII53AizvUpp7dm1fnABmKG4w8gl2tlmaAG0o6URuJNk2
LEOcOWdrbPxvdvPWA6D4knm+wMb8z9eBCmFvi9Oo3yKkWG8QdsW/dDHaX2LFjbZlKNc95bkGTR3A
IGJ0gtzoVFmCM6MwNSeMbFwu4xSB6MFNXZQ2Q4iWfyiB529antDIjXz+Gtm78o384xYppoPD1xEs
9ucB9+8GqSOSK3L0QKoYCu58uIJRCiYECN5b20eFQmjhJ0kf49YH0Xgj+oBTF8YWmJGccdi56a2I
qhWx1pdZJnfYj9qXTULwV/2HxiK9azEfb8PCkE5B+gd48l4nlA1sASGQ8jGC/CIGq7YMb2VHzQyD
CHrQoY6dCaY1vtxmhyVTfs4NPfuWbQK+niUdgFy1izXuYkbd32iUHfIqSTh7m7mROcpsCVmxAaLb
JTQKuXkenNBhe+c2Cilpjz0kngWpeuPfN2sc13x9Y4Yi37iBfXSItCKENsvRMHJNMUU1q615dlI/
Bypq8CdegztHm5EW/xqld8jErX+C4Zo4NhclioXsCyTRGBB4baAGqrrF11WXWRO/BlGWHXCae89X
QujWaOO/5QERZcAaq1psSnq5d48AQjyNXoRoKRjzx5zkt3vEVc7jvAaEK4uxuYrVMY4WjwES2XTj
+aL3drGVUSJBwcofQx3b7tkd63Wve0YbknXRWx6HOAoK9aoIh8TF3Ve/7bUnmABD8Sdz3eCOyT8V
eyGuoEZrUSA4dYBLFyjkIvfQCVlEVGLicmkWyf0DtJ2/3rYsAzdEYegnu17UuVNecc+C88sG+qET
Uu7iiARogBtvxHwtwQ6/Bh+orCueI5UaHe8o4txSu3+e/nOhkVnjxuTWKtC2bztvMZdV53mXRKni
Cp+YsEw3XsZVCuMLzP0OGA/3Q3x91Nw1oOxc0vfSQQFJzRku//0GzL+5I1qMuagNynYwl4Ac3Wjr
EhaHNl2TV3CenZY/8Yzhxq+qmOsS77wNkzUg/GtMkGSJz+p6rSCwx93oC7HswWSXzl0QElxzNy6g
2Par7fk3vh7jAJfMxBtUpT3fBMcnD6h5XEx1dJXs4x3wEB9FxqrpjJ1xnqpjlxv+/j+nAKuYNDhH
0AQyGqSqBxegvAqr598DDIcBXFlmUBMst3ScEctp8iMZjsgCy16OOhYtTNvyI4PQr1ZCdFcWNzqJ
Gt164oh8Eyk9UgXrGrU2M0+rzqtf0UtMKOsEjsCgXrwE4y8z/ST6WxAOHD7iFaJXRXCG9gjkQ5oW
l8moESMmWGMdsgbh4pCSlwejOtjBVQo5c6MeICFyeC0r9wUiZ1m9WXVBOAwT34A9LsIermokmn9i
xfMUJrztAAeZxiBM9EghBdMoXQn4A8cvkiIo+CQXQfbBbQexqTxqyc/eKKtq8q1lteoH11DAOLM1
frYz0mhmUqlCgOIGDJESx4uz53Eg0RZN8giFqWgKXBHBILBYEwA+nnrHWSSLIiTRm3VlVnLI7QIb
+gZNoDO++nQg0Y6yCBOf7gNEUvAGuHLKcJJv/3yGivH7AHEfsNxxaogFJFyYMpuMwjb+Yjc5uQdm
QKyDhTsMF6fwpeZUiUYYB7kQ6Fe0wRMk89SP9qUL2X0WWNcf6RfS8BCYQuBLmOv6ywUYh10sJ2yS
xMaFQas/j+KFzHuvfzYIc9IznT2Xn6cM2xf0UNXbQL4vZz2Tl2ZLwnd64tk1Ow9ILFJJn5gD52Cs
KAf2ghUW/hg2cHwcjO3+osqP3qs+3ZWRhXyqwFlzFfJaWfZkdVx7c9a8ZYVjeITI+2kGumq7tD2M
IjbxUmdPWckCG5PZiFBp/HZU/BPnICei7/Ow3o/C/Pjr2PtfUebJueN//7ei7jzMkf8f1bT9GD/+
9Ye4oHG5/6j//Od/PP3p9Kcsvv7Vfv9rzP/8CwpI1v53mtX1y/+LRx/9G3BvQNMkBP90r77af2BW
tv1vqE6hjdYbPWUcejhR/4tH7/47FJxCMasLz3Yc18bijAB9zP/zPyz/33QHjh3Dsg8jJ/bj/xVV
LvyfhKlIRNhNCdGLHL7lFWx1tab+N0+zYwV2UKpuHwQLrPIMqtwd+y/XvTX92je3KA0wdkToruVu
jtfcnBmzq/fc01eYJl0d8nxtRZxzC/6B7ZxqXZJsgblx00xtQFRvuRB9C7Sxfl5q34/Zkpd9iypn
Kd4cqWfCf9F0LTtioPKa+OA8/W6gzCrUrprWPBQtYeh5qO9GSk0IkcJd3aPG4+oeQgRL085DUYAJ
PCRdd2vizLz1RRjXJ02c+/IjClW/nGlpLPIqrJYhOilIyOPsVtLKAPIlxYPFFISUVaW/YGOu3XbO
QRaAimShwdGlQFWLokX8bnDlo21iiXkXE++EGJNanq7fXlakQtqqPmvqpV8YtDhijesvHdvyKH5b
2aO/98yIl31m4vG+ipoODnMs7e92HFN7sxBbOeNyQLKAvobJf4u9/ULbHLU7t6MNTdwO0x17G6td
dtlsj9c6s0hN4oOjfilKoxS/UrFQYbnUlKgvq/UZCjsurqbxeZ7OftviZuKX2drAlYOdy6gnOohO
q0PRuOMvwjThS8RBE14C0j7uGx04xbYfVgBiRqsYYPswQ/j0REe+YRHI8gPkhXpqA/LeiE8ZEXAp
OU8EybMZu23wLuiDWNlBJdoGn7olQkCbxG1iZeNqDPv6gOiLgpXhSlk+GcWT6mmtCeu5JhdOAxmy
VtjRrpU9ccQe670dZGByiJeGo3hXx4qcNiTIzPyHbkBfGSj0W2RAOaYjsbfApeJn42odIMyI8baC
7jveFqid630eBJ3Z2oFC84BNmlk/VjrrvWfhUX7C63aGHWjxa2dhxaTjOHbQEyNjV1N+zEqXqVht
UPMkTe+u7U6OTJcTKERC3y5EJIIPL1yag97Ipdv1eHIUDvq5XfYhTkl7M3VTYUebdQQqirtkDnyy
hTu0cMtiDeWZKY/1o6j7EU0D634epqziituiA8f0VDCV1a++dMgIMt24zD/roiQSDRE7XAxceDNp
802KHXoOp/qmKEZnus8AG88PqIbxtPWzGaI9weg0j5OuMCmPDquab1631R5iHn32duAC8vfDgtYc
3yHq8kdWA02TZOLq6s37BbcTQW8+RWWejcXJLiOm0uoaerCtg6WHjq3qMHqQjWJnm2M2pYiGLhxv
0XSzLUXZ7H+zQBjnrVcVTbUT/hV4wtAXxLAqakR1/RTk9o5ogjo/Gpd85EMMZKtNIkQA6i5jjNIk
Eu5+jUQ04+RKM3t0frdlY1hLA+QfL7Fd+CwIjWlA2/WizHYs0aEUEXbVNglzPzGeWvbPOaOV63+l
i63IGvK8vr5z5DyUx1moob2n2svDI1kHkvCyYZbdUY5NgVCK6yg9q3yaokNDIh20jcEnfy7UNpR6
8vRqC4NSntvbdgCcjbZMFt4zsR8VM7DCM4x4gRi8sYHg5fDp80VNOETnFNRdj6+mLX8yWlbf2FH9
7wWlTbdthqX9gfuXn14TM9FtGSNjoDG4wPH22hS2SeShreN8E/zXKXA4bnJAL3wSHpVyn0bYOFF6
jg+OP+Kni9cuvM9BfP3uPL9FqbIwyuD8BvW0YaVY/LGdPryvFt5XWl/d/siDVn2PYhXpcfA89b0Y
y/8uCR3HuN23pb9p7AEmVJ0TJh3ZQ4S5He/775T4Aj4vRLasm0H9sGVKyRwmTN0vfPafC3hngdwm
h94CTssxhghtwwQLOe7aAeh1dRSdHLxIHhIYXxUnxdoQrBu2vrcZzVJ/y7qseunGNq8OM7IjLHSK
RLyEB4aFRiD13Hef1ZlrHTOn9dlAqsImBqymjL8lGUggQ2yMxtJWcrHRZNTTa21HLoyW/8femexG
jqRb+lUavWeBNKNxWPTGZ3dJrjk0bIiQIsR5No5Pfz9GVeNmKG6lUMsGOlGoRVZFUHInjWbnP+c7
Ns4Tx++mu95FjloFo4lfNww68yGKMBI5xH/JtJdkSg4227irHmrKj6bLSAZNzC44IVoaG4AOyN1t
APajBZaQfi85JJGgsNjQFbuo9cpzN3T0IiiQRw8lrCcAe1Jof1UIGw80QaLmMq8C5kSdxLCBf922
9zr2O58gXYBSXEyjJDkzSsgBdeBHKcKoKR5qLo9/NC8UhVHdJC6CcCSuXjg+qKwuTKlFMDlgPlQW
ITEvGx0YhTFRDOk37ikMYlxjSCPRc1pYksWsGcNXwVrO9w3Skd6wocYf4foo69TC6OxhBp6EZ7PG
72A0SfOiqaO+GqB3FzuZBem5nuriqUJye0IzFc8AExnaBbDqbzqn5ozmlKQ2V9R3cAjrg5AYq4ib
/NFiFCFRPlPJOwbFud2kqIjHJkkwM+ztyTANG49bQveMcGs40T0SRIghJ1cWLPdEkIcT0v0hgqI0
d+Pg9LdACdqHKlHk7tgAkasDnIibLvEG75pNgG5gZ0agecKi5vVWeZi1qBW0IIfhEnTPHX2LUP/G
uLnTIijfUoDkxSZyCARjdpG4pn3ih3xC6BZLChErGcPJ2CLUU2DPLZav0uaMf0MgwEhJ7ZRLBRdI
7DsXp8kbWkH8mGGIpMDVi2u5Royv+i0DECH3dBiVZwycfLKEY+n/ESlOiqBWJLdiEygdGtKDCEt1
YUWj/Fb6WZdyIM/KH8oV6CM40qhLqMpR1rxAx7jeOX5WGita1OynmnW43ng0jPAlO3h5y8bE/Nl5
os2ZjPLiWCdW377HrsuwSYylH6/NosIejw2TWRrs1XraagevzMo19XhvkDYU2G4Wow7WLnzOQOZt
4u1V+FPRkjKdsqmPXgoihMw2XVMw0GYnxUZwmkh5Ly7+eNWZHoUDfY4IFzWGTah5BJQIRAQDhU8V
ULqb5egtjAIbsIIZZm3CKHwmI0JAJmcejs2WVpoKc4NllunWQpeyscv7yQ2zcupHiSxQGgyfknvA
LFQ1MowphheOlM4F5YiUszRIGSMFnFPi7ZsBhsjacMtkRJnqR6xdAQT7nWoykW6kqrIr6kyJhlp2
OdzZfuFmW+rSgxtcJlGLFWYO4bGWDjgIi50K7HMrDrGyhPKjMZEvkMqTMefGTPhxRlLJj2z8huuC
bQHe91RPV341NXS0TBKLhAgW9x8xTUxvdT8XeJoremRXgDhCA7PDUHxHLa7zI+Pzod70ZGpwqoNV
eq2C0f6WlHh0NmYEKX2V8Il2GyLD3taPijIDM5Ixdmp163ssZeP0M9HdcM6TDk9hxozpDvNP+y4z
nxKTqRz7Z5d4ULOyfRB1awrs4K2waWafGjtihF6CebLcuK2T32BQjd89m7YOi+AMrEz2DPaGccmy
zw7NBBNkoKJ2xe1vi8W/jIad5zSbDEvGfNVhciZ5J2uH2FXkvtAwhdO8Np3ohxnZrr+pk35+BDhY
PjJ5HVCyG4Ulz4xaZAQzaKofkEQwobGJ4iXk92WKZEKnM7GSqcPYRTH29JrkS00OHmfSQxB3nWCr
VAGpq+O1hivJpHmT40l6Hn3pgI4wI3JhDW6KmY6VnA19EIb2ezUqJlyhKvtnXbcUdU+JVb0PGjUF
60fq0MKtAUtuG15wIOiNbsAZTNyV7MNY4fkLkNbxpyjTIEaiA+eOGU301vh5/zoxA7vxNGaYWxAt
hD6LeRicpVOEbxQ3ONW+ttLF7eTrgEqKuKiolTUbn/JNUmEMwcpCrkTnmNhpvR6MBxWFBh8tBruN
p0R4Kx1TkbILiVOsrWFI3iksw6yDsIP/1CfZtsmwSF9qo2NdadNhnFbBJIcr7Tki2zkybe8TZ4rf
48LiUDIFGanKqumeEJzqN0FPpoHHyWaN6hpBUUSnU1LYGeMMv+BVsZJ1nz4lc8GByEi4dXB8Rf6t
XfjiPNHhRgTBGdu19CnK3gvt9S8u4wQM5kj20LSMMMbtgGvgqa7nMaWuS0ZvfsmZYWXgSJLkP4kH
0Whi6+95G8dvRiSTt7b19TO5txm937DoW+uWEKDVhJwI+dfFHayH6pXjTUalmTd016qxW9IfSUY9
T+HzaDzDzAnhEUqOb6tA5UToDLrMH+lRdh5NqoDfTL+XiyAYq+dZeOFSJi647SeyvwmEnKi7a6BK
xKuC7c7VhET1MQMrfhr7cH5zR+YCW0707c8uUvWw48bKT0DecKrXhFk1A8WggfGA+p8wqCBug05a
vpqmUC6T/F92TCvqvJ1nYeEkyZmRD8pHXrdbGNDOoxYE68+k+h2iplXme6cOkbzdTANb0YH8e7g1
Y8P6EVsTmYOZgubkNmLcg8ut7NWygEEsjYqZ/WBOJ9wHwWtanQb4BdZ5jJhJs2HQ5ZOtOnbrmK39
cNuaMnxv094CJtICfWJTLMSZak8+46CLoaAEqS7ne3vgNEXpCyXlrD4a34cUUys2iGgLIzeeeXAj
h/pJ3m4u7TK8VJ1tQA6GkUNXYhf1ajaK25x8RnDlz0UrV3WKlfnOWrar/J/oxH4ZhcZ9vzEo8rH6
daizbCYl4ZXBVs5zKJ5iNcY3YeVN5E8bler88j/X265iumzb8kP/reT2/1yro4fy9e8ltXP8/r35
HnYg0v+ptP3qc1j+zL+6GTzxD1dKF/YDJY021aOQxf4ppBme+w/HcwVWLdP8RVIDVvgvJc1CLoN1
xrBDsHUyPZc/9S8lzTJR2VyF9Ks82zId+z/qZ/gd4ab4x/Eoj5QA3CC5Oe4nhJsLzYsm0hpsXTGD
tyZ7cu/as97JoEj/eY/82xLJ3zluvy4FDcJeWPaA3Dg1/y7ZlY6sCMX6zW7AUl7n+jap0n3kiQe6
Xi60axz+8j3c/BOs+L+KLr8p40K3/+d//3k5PnJqbIVjU57p8TH9phCmlektr0miiZ18sANvKy1Y
fPEiSTPEuqKzJvwCE/fnZ8kV+YZNR1C66Xifrtg3rWrgrNPzbiswZm29HTkMBDQef8H6E7+rn8tH
yZ4SzzvKrKv4789IvKqEL+RNza6mHpuhUppuY0szv+wr9qalFaUXkHD0A1P9alcU/TGahnv+ptfe
rp7ziRYi9nFY65FG4XA217xYKcwVwbFQdXqnury++Psvw/rjJ0akFWi2fB0uk/ZffL2/6LWJQBvO
fOL/iaGvnLK+pJrqxg396TKnaojm6x6+BnmpnBDLdqZvfvvFD/A7H3G5z/kBfCF42KhB8U2e0L8K
xiNNeYImnnSXWCB118VYphelHYidP+pN7LLVjvzw6FvG2uuM9Zy7lyLwT2OovpvmcFGGJBJREd5F
aQ1ffJu/owV//WSUtgjXVJbr8lh/egRx/SeRcvN8R7mnwshKBoi3tlTtUXcFntyymrc5NntMt0Kx
KcypcfgCoul4nz8eFiIw6qwpypOSh+bTx5OATwavQJgtH7rww0gm9TpPk4qACoPXNwSxUU4xc3pT
xFn+YgTNA3aTGZ5bERYc+Olu6CtwX+wM1B1/rDqZajZ3tufDgnH7hy5g7931xNg8npCNX8Hjm8vj
pMKUiqydIIL9YFMTamxDZ7DR6nLRD3vSVi5874nK2S2deXOHBFFTah7YvfnmVNrt7zCpWW8eJcfn
gghehsfbYLZUx/qp5Z8nUHzmG4HnoTq3czO7m0K6HLDGqYbAU8S5WFV+QGdLlfj7vmtydGqnbfEj
mZRX5vTpucPEYBYMRv+TN/ViX3G6AArKQpthhBp8a+hAP7IMpVSbjuO8h+Ex7VI8Enszdsvxia41
/GxTYE5MhR34GqOdpEfXaTieubTinj2KBbb4lqufORd7kJzeMO55XnYZ1RabgtRkYDaNCRN4y4PD
2LIPmcK2uayYiVLNUE21WmVTzfMc93Nf7rOuzCBfuPojEpQCYP/0QW0HAfaL0cifC9cJSJv5w5Xl
0qbVW5k4ZnjPCKFjNcJHLxO11imUB+jivjpFmLnzVc/Qgl6ywBI7RPfeWKkcvMSawrcAaoXjD/tI
jFhl2sGzxdYLqx5HhutcYnngkMI+s32r4si4DjtVTceowu+5TUKXL9PjNGJvGzzD85pUJfwsPsuh
3OQ2UKzTEmc/+mFc8UsqL+2dDUcNAN91o6z0WPE62VCwHal1+av3RynaJmpsTrzK0ty7FnQHhQcx
EW7Z9DKVFzNDZSwupOI58EkNa4c0Fo6hdvwu7JqArJVUfX1KG8ZOhG00cyWOYvjpTUyQhGbTBF6R
XcGYnHLjIcT6BlcE4XtT1MhNW4opjPiN+YamwN7J6EzIXUYhFMC7ChfYFERHL+QwWrZx9oEB1/7p
6YDa8La2inUK3Powm0txmPL0FR8c7Sh9X23VBO9+AmovievhKL0CKuP+mP3ivpKOenSLPL0wmBUc
4iWpAh+HPW7uNTaQBk7kUIPwvM11tht6vIZlFzgcrvroaM2T2MK9CTe2HcnDXFEFMmV2chG5+P+z
zlZ7T/bNhqlZiYU1yUiB+OVjW4fl9yApnowxDLFSTdkhAwaxxnlB+XDvvhEBDXfUpoybzJmCNd4S
nLo4wG4pCW7HRa6CQh1h2rUmGyTOeCKC5F4Mdm0dDNxPnPma5kizs70uVUNfnLTOJTLD1gDWzXjt
0kLfP+UkbGkkAVttNhaUTT0fZsu7N9zUI5LMUbdnaFKi2F2bJRR3ZYXRdmy1dRxwbB116VVX2Rgj
8Q0t/CThd89wUSzc++JGDMlHYpniiMCRQZA31IOBOn1MZvh1I+aoOpwX3JOcP8bEih9z1s3nxgUn
3sQIThB4bsMow53k5qzkOafetRV7Bfm7MV6q3JsTCTB4FgljrDbE+Q02n0eswHUIdGdqKpwvDoOM
Ic84cZhyx7TqWiwMYVJUvg/ZNPLQQBHQdo3Q5aaprDvGZuS1PW/wH1AT7U0xFKcitTQw9TDMuKvy
5gxGMbpLsau5dvxip4ALnK6E0KlSt1ibsJuf6tRKz4CW0ovYyXvCGG596kEHbspYIHQNpXuU03BZ
DeG4Q2mJz0Ue3w6xNcKlocaHOKHdULkAE+XcZ1P3EdH/eBo5iO1NMdCTmozVU9dIP1iJcE72TmVl
Gw6pR4B84VrhbNmFVfsjoc4VSFpTX1tpUxUbuzQNiCBR96GJHfhkghMQUvPUZAd3YFuxqsall8T+
xuCEc543Un0xOv5tkfsMUR0NYtO3kxM+RPmN2UK0D8NS7I2mEpeWBlVEVfJ7qqRzPVhevi/LeT7b
7XyHqyoEBkO+rythBAg5zhLrux1f1gU7lRDR8zVH63+mi7g4ZcXov8G5GV+zjIJtnwM4RjGjlJda
Q/xcRTHvFa/Kpn2VS3VTl+wKkyTWDyVKyI6ao+GaUYeGgSaTbV8zvAvtcDoOQBGg/5jluEay7Q8h
3QM7PbY0OySzROiOXhoiRfu07WY8is3Unnkl2+/YMwkFpk19aRJk2XoxBevOGPD3R9G8j+M8JR9Z
v/XFfOrL+XtakdIlLUWDEb8CXqPgrWV5gpFf3Pkt8Qwzk5QgUoMdRc33HKjlPqyZF4O0aI9VE24t
kLs3hNKvq2i4L9pRXNSVeA8l/h4KnestbBIF+zcdGRwy/CQ4guxHcFnhCVpDQX2bsqG5brAkkqEE
8uz3Jzt2Sf9NAZWZ3bDF+1PSsDDQ5FvkrzletxvqboZ1VWnjp3CTu7BQlMjMFBJ6UbatLN5tBkmR
n05dWYQkqY+MAZzeAoMlRBqDsFljU/Y2YaltCR8qxX4FMxNkh9PtkNMALfnW2yTq7nskmL2tJ9WO
ZxxQoDVG7nU6Uhr7md2Gc555uiJmQDwyh5EO6ceYyEpGBL1/ILu3mLha+dBnXlevPR/OiQYWSvuL
DTC6dPxryPzzquOHvs/KuH/1Sd5fF1bD2LovSzrJ51JYl/Tg+CT/SX6srMDGpqANYX7jSSD8FUnU
mswo6p+p8riF/Ejp53myolvLGMZ9XAWhuynzgkWx6lILMqe06ZKIewlIwJo1TR6oONRS2TFqwYYE
D0lZEXmuRZTOZwAm0nDhv+ILvFaRKm+MecQzynynpIDYAEVVqVHUB9zgBTDPOo4fyjgB8Gu1Q0JK
CPLAN5kXkCAir2k/iN4ioiDKlAqEwtJm0Ki2eshqcGCM8bJXCsK6jZozVqHKsGB61PY5rufSPqUy
dINTmSdju3fyRl15Xpz8cDIvCxm0R/LY4pu9zJvIO1Shre8YVXk8hbyfnxLWgHVr6+J+7PAn5PZ4
UUUMBFcOrkqWLDN4YWRp7/M8GC7aJBsOQxVWV+C+7LcUNZXJkWoL/3WC2vGR5fVIXew43w5uGByK
UAK2rNpa7gV5E4wFRklHWNBjG24wQHf4ESEIUh4yh1tvSqebRIROfxf73hTRJ2XmvAIdtQldDeGi
bZN+PXYu9jvHzxG42OXQTEqj2qnUSXqZumjPmCCK8dkacv/KrDsV+ZtAawgaTRKxqY1kEeWPmZuN
7y5HK2xB3nSPF6D1N4DBm6Nn1TjLFBmNaiMavOkxsFkUfdaZe6JNWXTTN8tiUDJFVGvWDd7CU+nz
XQZTeQfrLA33U10aZ11jgl7XxNy3oGRAPFhR+0x5l/+MAa6KtugX+cbRWX9rcUY4xWWk74oYgwMJ
JX0JorJ9aj1KhNhQz9Spok6P3ypmKDObqi5A8yRioNY1HN/yaMuSCYTCZzzT/orF7RtKIxuxZlZX
wpSM42OdOMybCM6s+GoJCaFaB2f6XSgocSPVVD9Z4RtYrrG0cm8vK9vzHsw2w2CssYEememwI/BH
nwRCNir9Dex7eIPGD5rBdcb0rhbNQEhiSmBk1CCWchMWyFQz0TbCvt/MCUxnOE8i2vfC4B3YVDjl
GDSoi7AAaM4kua/vZ2toXxKtc+wcwFk+MDMQtZq6Q21OnEJGs30cc144rp/MTzquAMzScw8wMAM0
LrAib2ixKI9AE4NtNY7iEBlAtdg8RFdpAxggwLS1wgdY0yO0qNKBWzNEzHUHYzkseGQYBBMT625/
nbD/v+XuYarwzr2XXaGb6e5nyIDhr2KfQsf69/rgusxKAh2/yYPLn/iXOug4//AUnQ1q0XE8SRXr
f6uD1j8Wf5tvS9IWizzI//Tf6iBgVN9CK4DqwJGa0/r/9dnZ/+AYj5xH56qJ1Rs/3n9itPtT0sKw
51LxYWFkhkS8yDp/kW3oEqnIXJb5jnrh/USCU0J1MrsvFJDP4gP+Oc92sRu6+A0p3P4kZ/EyHng7
tvnOJCleeOklAMk9c+BzBon6L5/+/6AK/nEpx0SZ85DPaJXwhfNJowtaKTszVTHEfdCYEcAmcFuU
npeN94XixNdT/VOVXCTgRdb5/UrLT/KXj84ZKMueG67Uy7vBvs/Gx7//Taw/BE4Qhkh/fNe29Hy+
od8vQLow1sxpUvhDSVQTWsc9s9NFOWBkIQZdn/FpllS4ATWuP/LKoz3NoR+lOhIJaFlmScU6Lu7w
cmovqtzQ5Md467hrm1de/y33Cym3Nu+B7gux6Y97yrG41xXdwyhxpuMuFT1/+WBI/RmVmvJkF/eP
U37jJBQHVl9ozX9++Nyw0qKixaRUHpbY79fIaAXL+5ZrdH0HPfCEp+eLe/Z/UDS5kfCNozFjXEHZ
//0SnasTMc7wjQKlf1SolpLkW6qD0xD0j4wCCC4SIia0ZhRf3MN/CobLlZGYlytL73ORkNk4bkiJ
VbxzrsK76Sq40af4ZtwPT1/cYH8+K8t1fMdmAcJS+PmxVG0LdlWgCcrVa72qLomWruFNbMiJbgls
P8DwWBfrLy4q+Nh+f2y4KFooS4Egh2x9ekAL3w3YZmXUeu6zY3lWB33ACXpKzs7BOFrHv7+aYOX9
42p4bk1p0wvFjODTymMYpCslEaodyP69fTKuy3NztNfj6qfeDjtEze28HrdYJdaIgNvsi1/2V/PS
51+WwcsygLGF4lH+/R5yg9QNBEezXXR0TjW/7HgRHJ2jt9GH/mBs0yv3TkGpobJ6DddrbZCV/5n8
NH7IG+8Mk/PoH8ONvzEv3KP64pP59Tn/zY/2eeVn82sOc8snM4bbCBsr93d70BZNmVANVj1kQGgb
BWemVX4Pir9Nvvps/pwYUFvOOm39muBIa7lR/rJMuEU5JjIYUKRX4UHucGLuvJNYDwdvm56NZ+M5
vtAIXCv+Y98E1/ZOXMDR3wyXSMs3oBUO0+qr99Sfq4rrsaybpPdwavNo/P4jEYGs2JR10U63ZRFB
FqOjNbGITn8xLfnzOrwDCQtZFvYRW5ifnoHSyIKIKCQrZNlB8yLMT5Mt6108bv/+/v9zKWYhoszI
480rSBd++oWGVtT5MNRcCMmAphYPB99izJzBj/z9lf5YS+iXp9PAYtzpMGn8PORgA2AUHiF1SjKN
vc+EW/inAuSSLL56w/85HFsu5Uv6ziRbF8qMfv+WwJC0gWYQvlWr9G4662vjTd+ri+Y6PQHSumaE
sa2v50fMbcWr+eZ98YsuGYfflxTkaiGlY1uu7wr2NL9fvmIbZbBhN7Z6Vx2bY3Ai8bnx1/lR7Kpz
vqnWP/7+k/18PcZqTLWErTz2Gywln7doCCPztDwnRdxgRV7P4GD//gqfvzuuAMBFKvaailDHstv8
65MYdZHAQjfFO2CYa+8mO5RfjGr/+BVs/lJ2I8RGTMvmZvz9AqFwZU2SL91i+wZNoBYlSw/VFze7
JZaN9m/fjaOWkfqyJbAEj7H4tPVw0z5uMz8G00Tz4lmGhSuia6cluo1rr86rJke0ZRaHZmHzk6g0
nNvNqAwi7IZOYPHPYToTYOTIvEuVOYO3C6O2Xzc+xKR15Q7Oh54qec3mxDqqItPmPiTQ8Saj0o22
5hSaNwlj8HITuXCrN5MXVTuPhiCgnbYizWtzwJzwXdtlSLhOLO6OSHZ6FU29enCaiEQq2QzrEObz
kF3UswHE1yd+O26dbkJvTHVHawugR3O+cClcEqAjknDeAOGpx29JLUm+5an0x3vphDNcIrLYnQbc
iIlohXQEYIupF0hHKDn9LYhM0CQzTQc3Wep0lELACbueu3h4wGjGD1phLSBaMtr8iGPfZN/rLmzw
VHkZLRc0V7R3TheqK0ZEwKAzQvHuGs0PyIHTZa2158OMUGecLLjuujymnMCzimpDxhgruDaAG63o
r+h/AEPA/uybg3t2QIoU236wsam6Rezc9lUyk+JJkOB2KrJgmUbMwGh8HzE7+pwAnuDqNSmfY8gU
ICjNOl7Fja6o0BobHKgRyTZgEFQM8OS48VBA6RjSSzRgdeNVHnJjBPCdhDLrDG5YWyANwNEtoIln
FVcjc49tKu/MhcbGOI9mGn+oXms55bE4UBIE6g+sHad8fIEkk+eETH/ndli2QRdBVAw55Q/r3LIN
iEkJxEieYyO4SWcqcraR2wQxCh8NGGGCg7OqvydiypkVWNibCB/6Uw1wmd4YdLxpvPLhI7SbofY1
fnWvh5XdJap0ty0gMWND8ef4EkHixMA2mlmzSXA83qMm0RIQSmjqW7gr3rgSOJPBDRZEVtdJXCCe
CDohH5npLboghsz5sp9swEsDnvj4gDKCu4K8BSJQVHAHwkpLq52yENmxiqP7w8JAt8zsooPd6hch
o0Y9yycXuvs3iyamH5BD1He3NHE7lbrLIV+qkt206xrlYZCxdc8zPatD46CzITR5+XeoVkmDm9X1
3rvYd3E2tm7/wb011xs89jamxJJoCHWtesB+KloT89+oIveoC9vLdqGUhtokxEygkXI7Uf/mthaf
12DWLz4UNm5v0vnwFSOv9R5rscj5NZiThRmemsVB1NWC2cXka67MiY4IeN+9f1GB08aG4fRmByAf
qsOV7IvqOlH8pNSM6Wzch8bYREecBQ4HH/am7y3lgswt6sy4NyHSMLuMYtPYiNJVI3MVWpuIPUSe
XNcOZrm19pMs28cySemqYHogSGz3Fi05iWcSwIDTwucyuo9iiPsXLDcVxHTDNreGkadIVkzM94WR
dWePPnLFw5qrS5Ur2jVKpfUjtKr+ziNobvE5kiJY1bBc2n2NR/miNehlW7m2a/4UZGuH9eC27jmp
OOZtpOGDvgnhmo730dgZZNYA9ajoWEfCo3pqipOPlA2PuRWpPQQb7jfyI7XwCV9ZPUmQreoUhVEl
aCmLrEMAanJqSjvZ+GZXV5sgz5kkifFeYcu8FW0/MGmD/Cu2fWmonxDwbP9YpXbUHDxfO3IVhuS7
Nj0vnIK8k6AL2iniFiZek5Nap3bdOgtoVTgcCp8gx1i0Q7RKZU3UP9JjBSLVBJZGtWXDnW4EJNDJ
TDT1vPXKKkf+DK1QbCjlAercGj30BNoA2HRQIZ10RzcKAmZ7VWpttIizaQ0ROH7Fn+mnW/qe5vwM
GSG/z3ii0CqHmt4Eb2i6YZ30tWYxLfO4WXs9EQeastuR9oiwbLGhMZPFG2Fn9FxMUSkOzEzp9omq
yPs54AbgUUtafLBJsgAZMQgBYFKyBlTZx878BIXRt+BY+QtZNK2qy4wZmLXucqhg64TxE6ZPqw+G
q6GnOAA/g1VF5y70sBTaOYiqTcekFi9w6mOt5PhrP0PWEGqpXog/wMZH0HgsJ/BWnbbC9GgXvQeC
x2tY2oe5M5ihhIxCKIbGB4ptYZxXtTFj4lcEQW7oNTAYCwQ2TyRtrzFliOxrfnQehsw1u9i+WVgl
Cm5MFHqCmgKPpbWIgXqtUrtQMw+zS3E4dXnQJ8s2o0AbhQw8L3SI8sVxEw1fWlo07E0ApCDSd0pU
QHyEe8GC0nNjVLm2+fdeatVkK+LG71/CTo7lFqoMKnek8JFvqqCmMaotm/i51CkLD+N74kLdDMPU
6fLKOkUkwunRrhPTPWCBEMma7SCDbqSIB+ZaelxgwNaPxC+6Cx+bBaRdUpvkAh1pCN4E+XDdexUT
pUoM8sdcpXO1HziW1PS3MbffWHFDXfaYd/FD3Zuo5kYD6XTjSaKOKzmE9vdcFe7PyQW2y6WjjjKW
KhwZcvUNGwjQGNO+rJd/PYA4fINsCymqMpdtCdlT01pJPUysXk41cWvlrWVts5JHFxjwzHe8lk5v
vGjXgtJdtcRbdhH8hVejdDuiGVhqqjV3XPKs7YaV13Rq9hykyZJX+GGsP9ia2Vnxm1Q/e6eq+DAG
k9m9zmxGnDXFjvaW2JP54fSirXGo2Q3hROQvWkjMWb80ucw7sv5tLuH2iO5bJuhawO0gZ3sDarG5
T3jRWlvHTPp7wFG+iVvIHmfA96xztOLRExAHy8PhtrHNw5DF04/ExMG/ag2zwtjue1lRnZu4H8lM
EHlpdx0n9O/NCHB+LXmkjl2TdJA6k0o9ZSmcPKiAOrqqdU5i2G38+W5ymaGs3cFyfhQ6Gt5jNQi6
NKAFM72k4fmuzMZgKfsc3AfcxhMIBOnFuxiOD+6XlrDSYQ4ajNNMjVH5Lms/6l77mg/kFsys+zFz
Foy2LZR+sckGnWO76XvLopxxkO1+Zq2Q23KQ9qVf1+wHmfAoxncRZcTwGcfs0ddeNe+lEarntNMc
hEwCENGubBwSGJ2TQSKjxMWbVnbrLogmG/NCSnnoezjBYttUgOXwRUBM/qijKeReBOdcbB281gxR
qVq67CyVkNYhOX1SQ4YxgZyHry8yLnzBzd7HREgSomn9XAF6HEJYE/ArZPIReFXj7KKuCGj80tW0
y2w2Q7AM2cRM1pR/cyRQ/htQK9SKHfDENPWHrmNjekS/lFOyZmNknkhHGu80h2kmjDNsyWEzs+0f
9gYYHsYs5dg6L/XcV845CupqoEnM9KqzzMMgve115+hDGxGw2acOjhm8OcHwHMXIsNvWM5CMddkU
075uPKk3SbpQhpOsNtkpDAmO/TRO3fjWMwCEryg+NMGTUBbJsD8HmrIRMozeke+8n5jFeCeFYxlZ
e3iEqf1Nu8WCBXNt8wXazhAeC6uYzStJntk6IdniEiGeEmbGOhWt4LvHbF6PlzFTdUwCsKThKCEm
sCXPkpzONJdePht6m6VS3E6Yxzw6Ycm/vPWC8Md21t38qpvQ/iaRUKt9yhGHmS1OMOrQE1baA+nb
AJIq2SxoVmA3l44P19N4yFNKIeM9QA9LP2nVU/oiqJwi9ORGjfWceh25JjiFWbgXBNrC677v5XAw
6HRgcS8qNyc5onBHYUvvh5MDloIfcPKc4WQTWSz2LjNrFh878DNW1cB/0F43x8+YDadnA1iBvw+G
wp1PY2GY7z4GwZquJnMYDk7QQ/BqM9X0LZWWlPVRZxea8bFGro92Xb4w7ls9TtYtSkfvngUdYf6W
cR2riKkbYuIuXX4ULZPYtu+S3ARc3LdB7pIzp6DzpwjTYtw3DfucUxGIIDsl1oxZpyh4OV/bKc7F
fZ0ogY+aKKX51IPesuEfGzBWMPOlqTp6bA6dl5hwJ3usQWL3C9iHYvgyO1Zf3cm2+e5TaSe2Emtz
SqStqJ1dJgo7pLZtikbOTDOWiCwBpLTyu2wkjzwUQb1JZmGwk8xTC4qZ4bQ8OpJsytrC7gatHrQI
Cf6sooCrgW/Qb1lHvPiFXFSWUz4G1fSuDnOqNOiPKT2E7Dqx1k4OkXHjyMK9L8xmvuv9zrsZu1aW
+9wxm3eVu3N3UrjrstsykcNTHXa+AW408IeV9hcQwQRhxLrqzLI3t7U7UjdrKB1SHz1MdkifsSgH
+om6GturHVjWnSZi/ZqXIraYdwb+hwXfIDvZM+ejMzw1g4w3X6d5clORO7uhaULruqfGaz5C3cHD
wePcptSzMsfFYDSaXs0u0fBBBeR8Pz2ASJNXY+Km9g8pU6M+kayLbGTW+b/YO5PluJEt2/5K/QDS
4ICjM3tWgwCiY7AJsRPJCYwUKfQ94Gi+vhaUt+6VlLdSpcEbPLM3VDJJRAO4+zln77XHGq0viC8t
6BMJT5zhOdtsNJNccG2bLYgaU+u42XDtRoheRje2btBBiQjJQLzgJ0xos/lQJla7PMbN9Yijh3hW
EOAVQ3hhGrkrH+HwsDXmdajeZGhzCEG39xhqcwL0rbHVg2kx/b6z4L0Vfo5m76MOqZh3i9d0XwzN
BW6AJYWQLTfBhmlGw3JX1apusGzG0Uev4zgJgDzm5nvRgYx8bMHiPc0If5JgWZL6itgOA7lVldG3
zRhoY7iiffDuzv2UHgsCN78aTOM1qDu1VT0ZFV7mwHIjpzwBidKeiZdOveOEgqne4HUmLykxwe6c
ymGCP2eJIXuQZe+5PujesT1L14gfciuPqguROXl2LEk6B9umK/dzg+ngs6rDXu0oUZtw01t6Ewau
K8kfUJZmaBTPEqOdrUYOnrZdN9FhXaGKm17Z7LFGu9rYC1SSFHAgPi5RZqDNidMcq1TO7sJ7w6Pj
cMivxENcsCL4Gn/8LtMj9voYFnB/JcVkIwvpMMmfda8lLTddlr4jTYxiBE6l3XjRZa3J6g0xHjkA
Rl+DNyxKSgZQvTW6pN5w4GNXhh1/KqgX+k3pVExLZYKhyKftieZOWa2mbZtmdBtaPmpmX6kwCYI+
iGdxgoeH44zzWeYdZnx0iIZgLvSXMzzk85ADCwaZhO0ORgkhI9lmmNvyS9dG9hnVexHu0x4BD4cP
Q3yl74ILrXE7QExA8eIYuKY0ySIYPMI8kBeza2GJwDhZ9yZy2aIxp/iqagaEprEZNtqh58iJcdjm
vEL6AojlwAUNhX6MyvM8G1W7XALyI9lk1Vja8bMTR/X9HJtaelCRRnE186iCqJotvbtwIgSuGxKP
onFl0dm9z2kdC5dbR/kE/ByGaeCkBLht1uHkS4cjDkWtxrkCte1gPo5xujzbuWE8jSpvoqMLyhUV
iA4acKNFqTYe0ihGV14DD8nP81RKngCzIyzaWnBA5jK2SdPI0sjz+dDnHMm6TSAg/FelHyOqKHMz
kXT5pfJMnl90TtGVATQOOBXRfvN2aHBWHQgIsc4h6TUv4RKHt3YahuFJEkZLlhft8z2gWjStcsh4
8jI0Te6GWqYr9y21+4VH5FcPraOPz4kiJ2Vjraq7OPJqcrvski+IIoNyGevGiAGCNKVpi7G/vU9U
BnBSNiXxNTqy9BdEJNadVM5yF2Iq5YWLye18w+vEROE3qtda1tObmRUWol16lGqjiqQ7iiYHrrgI
HqKtQCX/wExffzZDvrttZ1ggSms1AUtUjsYfSmagJgz6+YAu3RZ+CgbYhmAxw53FmXSbBoJ32rAr
dnNT341N5X4C/1vcTCXdW2yhevbkzbBdub8hkgdtFxNJrMehc0ZZXhKDBrj/tm0cJw2Aq83vZW5D
tIUxaV9lA0FY2P0WWnpOadvXUH17aw/MKgZaj+MXPCAxIpbv2W17Hi3FXj4ByiDadNK+JlFBLeUS
/UuAN043I7AdmccbkelgU1P4Z/ExBJ9iba24L6nvYxoEHFgiOjNdLbBPU0d54wWPzwLnUwlWlq6U
Dspmu5CX1kDOQJDp4M9J9ZlrmPl2AsKnLb2YOqKJ8FgbnBo4+NhezAg+Hl9EYYrYb8oK5u1Skebe
EfR1V4W28zIo26mCKZV8uZx7mq+wSln00hLnaEBEMU0HA0bZR6pk98VrYfltiyFOvtpmNdOlRvn1
0ONgf24gP9x4TT7VO220+pvJKFW87k/dRwm2+lmR/ZoFWZXCNcuJu/1Uua54sEgFpXAUBdq01iAX
nZ1aIx7AtEdrpcCOhGrYaL2eejquOsjuXL9IwNmBeMjRl2PfDt0vBAoruqkkWJ7spkFP4SW1d5Gb
HbLChmMBwM5ymeWWDZvTB+4J74lOHZ1bJFr5iw12Y61dSzFxPmldz5cZ6kRspW31BQlXOYPPr0B+
gNYjBi8Buk5MvQ3Whu9yVvXGmVT5lo+Vd/QkHAXfdlmukchPa9TpXOIgRlhHZnJfcVRuqbTJK8RU
3WHZxcjhj4J1lURFVdwZDv2LIbXZ8PFDO/dpJMf7YSAlkoyI1NoOnC0Jrl5MqkTQikB3wypX73Hs
Mt0nJJnDXxW9xglx2RtOeumdKEKDLK1GXthtFO0a5HggqpWG5wOmTGgSumePnx2OdAjTxpRMatf1
nns6EF/rcOwOhqGZJG9EPcEihu5gPaK23BrxLrLtwfZNrx5vKioydFwqv6HPFl721owAtoGq82JI
ekY7h13yAqOz827pSe7gf0VAdyI2hEVmqdLlvnV7HV2aK660UQc3rGn58k4uKQ8RLdruCend8FwN
o0tzDEPQq5dNM3FfCN1BKUn8xZTzBMI5dJhJQzPzkek0do9XwUyTh9Yxp69EOYLhIsl4ephUhmg6
0zlM+NBYvDfZKx48nruWfC+WyCVY6q56kbAXFnzbIDw2dCliwQI4OnfmQBHLrlYPV4VGGAX3KIeJ
ja4cO+dA7SLkHPqqIZgGsC9Ct7Z4d/XGedSZejIIBpN+D92STJaefkYg5AQImkxL2LsqScE3EHa7
grZlrzMOyZLwup+x8+Gu4SQM9hThpxfH5ZqkFtLPMBfR3JpOXL9FnJ/qDf2OtU2hpeXHYrbTgzN7
7ZM1TiVPpow/6FOyxIUM2KpAebK9TPWl/FIwuSvJEkLLuJGYR44wKtJm6zVl8kCU0KD7emU4tzJK
qYOTJezBGPaol4JId4mssByNfJjWHh0Hu9AI6qRuBHD1MuGM4A+1lO9zZPQLFnKveAdMTpw4cZmL
4Wc1dKaNDSadDIg2NnmUwqz74kh7AlIOVuDKyS2hk9SWsUUhOo6GzQKoC8ZRmKDM0IA5AO0EEcEJ
J2Mv16CV8MzZhjqPGFkgnfQCJErfFkTJVh4kCL1GXsxDFL6B5QLUDFouJ2KTHhVVGg7ZGzJVrGeJ
KpYGTCcGG0GBGHHxo3HDNgE0GMUSmaBu77sUac06I4ujTQPtEfCLpJe3JaojXLaQPNMCvOqYQCal
j8B7DgnJCnI+ROztJVw338s6AzJLEeImmuy5w/+v6phs4RXDdOiX0OigElGOXLH628bm76epxs9D
d4eZMIY/Wt2WZwuMfz9NO5luWaJo0Kg77nbK9mlqHZfmRoqULIIHG7eYMfc7JrrbSqJP9zxfs8iT
FCcactfCKAPk0AC9OBLAfIyGnaWOit5mK6dj4V4tWvaLifbP01kHX+IqM2JmaWOmdX+ap2uZ3ea4
nUQAYj7amU0Tn1Bt9785A3YQOK7+R171WtWKdXT7ndwjZW1kqA+uz2i0+ip1RHhLDEa1//sP/y/v
BccsS4zEXA3OA6fjj1fxoGSpfq6KbZl20E/hjPiNyxzi969ioNBkJ+VdOT+P5JktKArGsoAGwgSL
IxC6CN/odf1Xqoq/3Eq8HRfJJDWUhRLNWd/udx9aP3peFBotb0fBGwR9RfqULEafO1n+7l3ApTzu
BFMIWkjeNwPpd5ci8462l8YnF0OPetAYeF7nZbT89lVMnW9ICtPAK0ygyI9vqHF7JbyBGPSlasIn
VCPOtXSIIP777+dnQYNDX8PmQ6P7bhm009aP9bv3knbYlMVipVurz5d7fWzVFS0p5+hSZmxdEG6/
qef5dj2AlC5yRF2a1s+yg55mHaftdFsD+g/KGSehhfLtFwvLv31XCCv5TbQvKIB/fFcwB02kPjLd
lr2OdszQ6gMgFZJcwCIfaoSvv7jL13Xqe4UYN54QvCmUxtwYuPp/vB452rnlZKYbEJEBh0bKa32E
2GtTPjLL0G5IrYh+8RZ/vt+5pLfeFwARuB7ghB8vmZIbAR0dEB3GmPBQaQXjjL4jmUwvy1+8u79e
ivsQga3OYcWFWPCTrIbAmtm2J7zKmuGVvmwwtLYkDKFzIDPp72/H9YP68YPEmL6urSBTQRD/fCm2
MHvuebuwBmM6sHFL5EbbYFz7zYfLXVkOCMK5HXkAnJ893vmMgcILE4BFI6kYZCv2fjU5xi8W8r/e
FqZEyOOh9kKXhEz1x++onvH7lAiKAuZM5i2bu8MRXjOKXRbH2cuQlwzHzGHSf/tDNFccBuHB3yCz
32RZ3z/TuSuI7aBTWWKY39GpE8fGquPd735VaOWQjTuocpCM2saPby5JOXA4SyahHbaKbHuJAnJs
f3e9+KZcW5dAqGhM082f9kJrymIDa5cMFJsMXR1d+XnaTr/YC39eL7gKMkNYFRgQMAsYP+3rSU8B
PfQETZCGNjEfCwUOubnE6BgReEwYyi9033+9zbkeqy2mbtsxnJ+VvdbYWOMKNAxELoZdq3nqFoP8
9PH339Bfbz/JPorsD5bBes76aVVawOdQbnAVGgjGDclf5n6wmu4+LB3tjH1vwoTmUiL8/VX/ulrI
VbEpkXGg40Ua+uN94WG+jBRGPNZCQpGI9J0gBBJ4UCpYkN8u9Vs+m/8lakd9tP3QfvzH1Wvd/cdu
KN9fe8wrP+N51it/qXDvJRFW/v/89uPoowqgR//wD/YNSNKfho/VBdMNef+f/+dP9sv6f/5vf/gP
Ss4vPDWrMO9/9tRsPsrkBwvO+r//aagx/0DELcgh85CAclaVfP1/0nag5tAcQCC5+ljWO97jl/7b
T2P8wbPsrUcOHCYWZ/p/+mnsPwzTwkfgwqzRBdo/93fsNKbgIt+t9c56CQ6EGHo89jIUxD/dnsac
hcolqH1kHDsle7rCLmuIMCmbdtjx7V1H7dL4Kl6QGWzEiEMNqORYfQD6zwUxpd30RRZiJItj7GYn
MMmjHXxrooBbdXcJhDuq0DwYS4bGPixsklwgj2Y42wsxISqi3r/vJ4vRp0mXdZuN0bIquhmRnNoJ
DhyiLnivVxlZ40giRhTPvj7yJw80PuHDM86l9HAs+i6nyoL9SNeTHM0j5aURn9NGyxL6yimDC2VH
me7jHnJrH8RD/NkgamDwO8S/7kU3jhMD4pZAvM3Yt0jctVrt0Ju0zGsEL56RmJxPUwQ/cUNfHWKL
SBNEJk6S3qJpI0yCP0Evh/4ss/gIB3pMm0U291TSYJ8bmEIPpPQgWGutycOIkVu0CIyu7e7YJIm+
mqOejpisO6K6rLoaX5OmbQ3ijkRrbiedA8WmWZaciYzsxFf27ZbwVSLkTJypjHv3sVZIuo+pxvxb
DsPk3hSlStGcWMywkbEgqAIr4jRvXmZAuCmpOekmZTOuSq0e6sce8iExfYMA6J9LiNNb65twURqp
60cePlvIk4pQr2gkaJukLjLhtkbbdQYzsTnDlKFRT2FWDJ2XtBnGK9oYwweQYSM/WW3a9DcJeNuO
DjvVG1+Dlc9Hr1FOfxhUMQB4WkhRD8oQaiO6SznDIocavMbOYXrZl+4Qfp1DbTLglZTiaTZoxH5K
VFy8VJYFZhoxCQQiZCPM8x7GaYV8dCkK9X1PvzwiZNXps12WEBLgF1jDO6STqjhbBF+V27jy0mdu
9o4o2sxCGTjEilrf6XrzpZprB40jjrk9/bbmLIVQdCJ6G1lc6rnEWYBQZohMu7EqgiJR9qWrYFcG
OmmVxIUbYIk3oYvzauM1WYX0RVsheObgmOENEW2z8k1nB3m2dze2Qd9fD8viwUrH4W5QZuXtZjcj
CXWNBmSMPk3ue6o6+TkdKxJ46X1BUQnRxbzpYtCum0jBVvWGaEJ4o9RkAFAV5ZMCeEpYwjp6yRvN
1a+0ejLxTiTh1zHK45NUefQOK9C47fHdvCJcwDVK2E341mul+RX2aPtsDFBIuqSVD/SbymfdnLvm
YKYqEjw1cTTvKqsx0m3rldMFswFtZqBnW0WzkXo04x9RDp1vRmoaAbNRlTw7lT1rOyOECo2yyYAl
4UY6Fo5KqWGC7FAwZ3Z0WqB+iPmZlrTm0gSPbMZCvhAJu1jjpfXeifIGRRk44iC1RH5OWqCCAcdJ
mme1sOO3ilHVE0Pl/mFkabnjtJ4UQRNDSuRbmYcP+9tX3Yumu44IsTrz7TKJ6gT54HHdvrWp1SOS
mGT7xpCBN9UmKYBJpzMBZbajRmaZ2znI/WaYC8w4Kh7wuJ7oIiHtFi+wk/tTj04mC/DXd2CR3ShE
04xt3Ntl6CASJIvDQCuwL0LSTiFbXoKPjBkAULN7gUhTsqxYsiY+PK3v5xu3n0yydCaWhZwezDph
9VXnJMmZdHNzr6Gdvel0O6EQyRmI7GhUtW8I8cB2ayRVcaav0qzdoRIurkgckPZlF/HHW1mDvh7R
C6e3CaRD2nmzUPV+zZsZjiboRw+DTQ1RhmBdpGRYx6ts2spuJW0TWujuWmWk2RaIuA32GSwILyuF
+f7gLgg2mXy48VFLkni6ajrlxXuSmN14z/3fis+1Zoj5ywyT6tlsWr3eGjmr24EuenX2qrokuMYt
Oseveg3/MClmw01c24wEs04h0QtHzZ43pWY0JH6hZ3uNIjLOtotFm5sfhkZED7KMdZD/Wf2QYCx7
icI0JDbBDs/c6jwsoSGKrwQAx9dsuQmzqUk54tKIlXX9f+2wVH+Ud3378dFzWvp/4Ii0nlH+5yNS
kCZv1dAn3xuV19/485QkzT/YG2jkSEk7B0/HP09JEtOxs7qGOR7h9nBcSo9/HZLw5DEBs+RqCPkG
nfsXktATOPbA7K0tTY/i67/Phuc/C12OlX+eFf/x7+/BfesR6F/lsGOa2FjwCTk0MigjsT/9dJaG
9TOkazhGI8boQP8BlZVTeL+ofv7tVVzajewgHBT1tY74rl5s0gQE1sxV3EzOl4iF48dccAD47lP/
N+8F0NdP70byfnBk43Ch4GbYsFYO312HeL7ENEYemGzAPbDp43YGFUHs7dkdBrfbz5kjgyZz8Sgw
BXF8gh+BTntS9efas2lS9moo70tQhkgOQMhVV0BPDfOiyXSpkOm1E9tZ5pjjNiHuTQVEcwD1axFj
rM4VYzhKGAhgpRjm7IVDhnoeRD2JkTzHE7zRoFYdiB19CK3bJMYmcmIubRI5r6XAZBkiRJ/CirSq
gz5wdiDVrbQRV4aT+UUy63EPxJiIvROaLYwLt0Q0rw1ZehNWsjU3RFBOp9ExrVvC6d0EENOkPzKX
ZbcjPiN7UKpAnhlNZXUtDaTxuz5qhnKnQXVCcN6j+N6ir4cjggKEzkuLJW8kU0uhAcbvwd7Of2D1
YoQhZAMHVZf2YQrj8BHngnJ9yyBDaY+joaq32NfDdD8UtLK3tEBKdSJhI2NEAcmxBMswR8fWGJf+
crQKKV9lZXlwK0CtkQzNWn1qcZk0B7Kd5nP4baoo2pEBFZl4a6qdMYNjbqGuv6Z16L2isp4eSret
v6oCjSY/6fOXSBn5S6IP1hcFeOWrlJ5VPmtOuDScvicltqIE+UiAloauwkqR1x3QlY3jtgeXlR5q
Azb9rUdzjfgUA2QuUgW3I/+cFBUy5MRUg0sX9mCg6NNkSd7ZBBKfw5iMtlLknOPQQtfjdsYeRUod
Ei2CDvQpnY6IPlWyo6qiO21GKfP7TRaJ8QkNXy8wY2VlfWhAuNxYS6T+PzaWEvkbApa21/+8PG+q
vhtfy9fvl2fBb/y5PBveH3iOWYI99saV8UA34c8iVnh/UNqucyNWacZia8/mH8uzJhyWbszgaxFL
m5mm5T+LWHStf9B6oXnKLznfYBK/s0ALcy2jv1ujaaxgWqaPQ6+DbjMvc/35d6va6PaR3vYFAjB6
RypozbbL3rQ4A50uczGSOkY8ARPWEO/pDcHZcI7IticR+czNTECA1Wgsg5VYAzMiPgT9KilYOeic
jBFJdCYd5y0gm3y4jEh88C50WsyYGybV9Q8OSGr9aC5t9DkZxNQd7GXuQSNztn7FswypCAUE3raC
kOlXTqbAW+IVuzS58tXB6rbNwi57As5o7Wzy76Apx9mzVCxysN6KN88bMV1MCTE7DlhJLQLuFnL+
2zii1wMr98zPWmnxLHd5uZXNkKPJTEqf7bbfSn0q+AQgk21MSDxndAphgmbXQz0125rm861l9UbH
7LgZOA3eG2hrbtpCC5lQNlX0CQmdeyq8xNov9jJdY4JWfgdWBoQi8pOtiJV5LcYey6HbTPa73nTP
nhEJ39Fh2YdjK85w4zElOGNY7Sq5lNs5TMnvYJo57Zce7r/fU+JC5xx6tantyr3pqGneWHzEJnTy
e6su4yPuOdz9UY3RW2tc3Nf26G7nOXEfEqXzexjnmJ244Vfy258L6LP+jHSSnkY6XHTstv44Y7PA
8mIdyenK9wVGmAfbHFGoYH2s5NiRoxKJHUbnbxIoa0eseHPq66TY84UxcyYb7yHrG3ETh+IqqbKH
BKka0QFu61EdJNEj9LfwVETrllqFqnhv2WcDrc2XgzBJuCBwPo+vbCBTgNvstvKBv2EN5LUVvi7s
+qbr4A52Dt/WlCM32lS1Fx8HJF4bTiTanWcrjEGdkEgFOGbXNJX3CACWHb6JBvajbl2EubGqitS8
MzPEHirxuF53bUdoPgczTpCvAUlzgI91Jo0aV5lXhAtpgZ0BvfUa+9oCI3dCGEUScA4OjcLB2PfE
ZF+Fxljfl5x5rkOAT++LXGyCCrqhWDmdaj+Zc4KpIW4eUUDqt0vZ1D7JCGRNdEUTdIuZ7tGjWEGP
DP66sbEQzRrNHT62MzrT7tgVHDNgBjUX5dpHaIuCkOmihmJFsJUEK6JvItpTEB9hlzWZUfMlFE6z
YULcEVo8D1u7pU0ckwpxv3aWbykyDabYUbM3kvnBWIOBIS3Y+FAhLwUcC4CxW+K0aFSdpSFecCak
x74wo9sw5QyG6DeH31nbWUBW0XTjllO8XR2pga4pC8Sovl8Jaze9ZpU7RajKVSg076aLyuW6RHfl
r6zc04LnNSa6xJPvYKJMf9a78dg1U3JqkpjoWKd7Eq2ItqSFA/V35vIqFVHvMyh8jAzXnk5R5BGu
Nnpp7+4oKMVFpGtmQhdhro9zJO/RV3NG8+LW2YVU/E89PPbNkszb4puTKU7C/MWdjNwPU34Nq0e7
ykwYsSA/F0j1MB3rFjHbEDkTtGFB2SLCDZH0oWNs2xRpmt0ENr7kzyPyzItmFPKUTUzzyRA3YTqH
W91p3w2VvSWids7NDIeg4BSDuQeM7qYrq+5xKtJl3uNGXlrP50s9aGMZAejtM20c3jDrxGp9wKwV
Glk5KKUtCjUZdJElDh6V+Ctn4Qg7i/T8JpX2VahUrgdprptIoZNG3Dqd5wDA51Nrsy26WnG5WBHr
jWF2sttEaGLjTxMVrrsh/Ji2yyiqoFT5zqyGq4kosq7S6wOi3WOeZzcAfVHFcMMdiI4Re8RyhFDN
j3WkLhph+DbXuNQTxYHNeZOyvkhlvKsdueOMYviNnA96Hl9HyF8B5eV3vYmzaqJgrfImwEy54af7
TugQjUP+XR1yG5WkM3+RyZ2OpVJzLUwggvaIvhOt2lfKuAI6uStTvHh5ASIu2VSpe6pR4uG4O3GW
O3Fk3lcFL3pp0Xw2R/Da+7iD4Uvh4LSpX+O6wGC5K8MFRcu8LcfB9+jDDjOpPJoET9yvEL6prn29
6y40y2ro/dbJJtPCWxOOhB4bh4ytBwPM5ZhXtADnc6+tIjZd3rOk0clcHXob9i30NKORYOQrMxBp
zmDPn8xiBAk51ObWKOJPDS0lWpblTUMsYhWld1mR7dq83bda2uJ2142DpefyOs+t+F1bRWNI/Ebx
iTxv/Yi2tSPGJ7QfGiNq8Y2I7MFxnPiAtZtlj5lVuVkYW6IHXJZdOybYr70VepDVcIMjB5Fl7301
ShLz1lO+v5TiEv/Cl9pmEbFppsH8DiWS3GU4etP4Fk5pfxXGOg1LAKHHrInDG3uqELs4JpQZs7qY
XE7qEzDSLVoIa8d47IKFMN6gnQSgWndjoENOFRV5d7V3Uznt7BMhGweZ5lZBg4d8W0FC247u+uz2
6j1cqiuRTEfHzYa3pTR5IrybwlyMQzgCqY9kdWfp4R3m/87nuPIKW26FuapmA6GZqCTbxBNV7+Kc
pk+qXYtJX65yx8EynY+fFDshB3zTn0qWj3yKPqdKRQFtjoth7kip6j7h+bpsRoNlUeUHdyBjxW31
4vNIXlDAuWE89A19+KacndeRYuEC1HK5D/s13ZgUE/q/DQqqsR/Ec0wYDwd0jPdmEg1bamUOP6p2
v3YCxKldUEdZTZI9xYOuPaMAu2LvIERrcEGQhpUnPxJeEjNb49hTf21Z9Ua/XC0/ji1fQmUQ4qwP
Ysv0Lh/xruflfozdZ4GDGaNxeEfiM83jlPXONnW06YTaYONuu2gzygq+EylsG1JSSLNlK0rq5XPo
FeRGtvkNYUdIjy3tpV86Vj0TDV9rXqpxSbE7tUc1as8iSZDLEyCODRvwJhkaaWd+spbCINAH1OOQ
IJk2BImJACe3nqF9BT4rrwD03kJSvh3gXXEuIZdP1Kc+t3fagOg29rKvKUINX1s0G/gzcWMwOPep
8ircKMoJYg6mdLhnGL4tgWY9ZL4HbB/VJss5eoExwdkizGeXLpYVpsauKVL3MNf1yUZs5xP28xkG
A2MJVTF/IByY8LiCIII6M9GgShgEOzdu6yuijPILXGCC+Mnx3gCgvUFp/Bq6qwwb19cxUzqOK9X4
mhK3RK7doBXDBk6s9HzZxk537hyn3aEsh4A893nQIG7fZ7TG3yOSQfH96PH8IPTeA29E9OQrBEtM
d25ugkCMCOSjizdfMoPtP1V8Yuh3ZaP7AD0faRTDGUZVuFqKluOsKf7NYGrRDlgU6BtrkcwOIUrf
oF9DSrYJ3ymxxY2a9Yvcbma/KQoEegQ8IQlJy8r8RHBJjroz4oLG4t6EtEWv6GQyqxmn8Dqyp+Xc
Yy83D0XZQESoc7u86uCvvujTSCedU+4xc3S8zVTLmMopUxlKWBvOAu6lpoGvJbWce9vRMnNfuDUu
CztzLiYnfUqLHp0yih+BT1KKEz5/+USzliNODqY56YnDm5ICSm6cwLClQ25N09s0DuKQpaQxntHh
6nVgIcxQj0jutXRf96HDoq1hWFvatgPHqVLQUfMwnwYhNMvekDulK5xoFRGJ+3SqFvE+WUt30Ly1
KSt6yJhBUbm3oUyK8eDhES8COUztQ+zqPDAkIIlX5TV0pcxwUfhUJ+uydvAZOBt6Q+O+ID65fTdR
59mbEesemCBhAL4tITOYFzo8DfuqqqqyPLFWt/CTjQhXk0Z2JUnxSUVFMbtEbvuLQvIKTXrWw37f
2jLVd4ZDDghprvhePpcTbYbbHPT/6McTUdK3U5e2KIvo3TFynErMEjzsyLK3DOs05wI8SG08ZVNN
Xm1t41CCIh86+OjjsnuZptrtNmQdJPgkwFPER8JGFuOsiBxhcV3mroQ9MlORMXyzU8IQEFDWPLBR
rPthZllvUg+L+4ZmiDoS/avUXaPQWl9TWrJN4wrLxstyXp1knjNnjWKbbdUrkYklpvBwkMmnuPCK
+sKMNas6Li184oNKGKwus0qmi0xl9XAaQw7YZlvwvpj5b5Z2blDcR30UtCUWBDOtko+5VNHR7EX2
lselF8SLoT6FWo+5by7tc1y4ul/hWEQra2s4zTqy2skHZdICwDtwJy0+T4bK75PIDXIHeLAURxdS
X5ABJME80ulB5mgPK77cJJnIyIR9BFLvHJqMmS/gkBu2jXrjldSvRdw+pblLgMfQNNuq4O7JvGEH
zqK5xYjWE9pXedfZqIqnqnJfw25t29nqsSRLD/Sy0waDrMTZCJv4LtTtu7zgdbY1qt0hrrYFzGiE
/xeQaD0/HcYzxrhgrGuxM3PtBKA75OWa951BmqjEGiG6/HHE2L2bE2yJWNYEMmb5aa5MvNveBXVB
6NN61hn4Vnsj6z/6yt5O1fw4jt41Wcyfw2GWEmXv1NMxSB/5qp/7JiZX2KLA05rXvDpjvIeu03+B
pXIgvfVywdt9AKfybCOldSdgS/0SSGA2ymZ4FNXN8ZthJY21R6PUb5tO38VK3Ayk+m76orzAqfih
ezUueMCq14bW3ckcaXauF+dIjrfZ0lyJxph8xh+tv9TqCrX4KXSMcz9pGGMJaPBACRCdcpGF03xp
mjGnUMXxHaRKohkcjBv1aanyJ2YuL9Tj48EkfN0GEuM7NjURj6Gt1/t1EyyTQ9F8TUOyKZmWYBa8
isAw5v2wY/FV/qjbL2BgT2Q9T0zkVBAundxp9DYXCowod9/6mc/Dmo8A/Z5nL0aBMibPM/JpH0Xx
cV7C59xNv0jCqk5CL1/oeBznttlELJIB2XvL1qiKxyky9O0g1R63+SuqNNLhF3wqrZ0AxdMxECAl
O7TsgnXUXzu1VJMP5fu1l9yOSQkuyFWFP5aDPA5rG7LREaTbixlUHS/Z4C8ZXfnMsKHa4NOANu7m
722i7ao+1rG2gLkzRHqacv3SdbQgrQU+kaV2S/qcKtro5u3opA9lZn2ClLxvLKtlMm1Q47t8yq59
dLzkCDHr4C4DgSQVenfp7N0+v6s1EHYJmRpOuSeR/g5DwLU+RddpNj1OzRg+5EOxRUMROMZybXrZ
g0ksTd27F7HSj1Wt7ZOlPTiLfWhb+N6IFzYTIYkRCQJ73RhPqg8PbThfuCCV4i57IFwNU0q+FRIr
N2ENhlsTeTnmF4LJO6mPyaWni4u+Fnu8GUez0x7IwCNZd0g+JtnJbdYs5l6XPY6kchsZ3q05k/YT
zzzg7PMN1iW5bWAGbHjw/Xxuz+6iuTfKbm7onBxp0jylXfIecjBc2KIDUBPhdWLK4VIflcDNXIGO
n82TVxu09w0noI/e3KaqFEFKXlCQItE6jyMuT0b9EaP+zgZSUz1OkzCBxxsSO8FEcmTYF5/yOGKS
YtSnpGX7RX3HvEPPb/JChznabF0Mn6ndXblJeG9l1m5BuHw7RP/F3nn1to60W/qvHMw9G8zhYgYY
isqyLcnZN4Qjc8789fPQu8/5bHm3jf0BA8wAB93osFOJVLFY9b5rPcunUiFEADlykselgsqGtUxa
ZYZnUN2MubqRwD5obTRXo1pYUdJB0x/Lc1nVLuuReQviiXeb5xRCsR0LU11EAxUkCh0HV2k2lLM4
d1OTXGHo5WQozIOwXZGFmC4L0VjIXYLfNNOe6IncVYKFmzgnWdHkQQkMCTNSeq6EcB9Fa114LFdR
BaxJNzZGDAImwc+fkgiBo94zY7ogonAmlOclwUYJfiu7Az0U1VBEVMl0IiT8qeq+pMgmxNy0lbxH
ue/T1kKOcFN6uWMV3m2VKczYalnxys44MyLb27Nek0hBvrEWOkbNPj4xFOFM1qKj61qLONXnQ32M
c2NdFua1KI9OOyZH2t9z1SrXjcxpLWWPLrEllaOFTufbFmmc2EamWHbraogl27FbcARHhRMVj6Y/
zr3Buyo7juI4PfSF5AlAuARIQ5VYrNpMfk0TgaCN8Q2qCwB91D5hqcc80+40AJmRdd9eBUZ75uHP
TKuCHXSsH33UZzgUzXmValQBxZp2jVG8tEW6QSbwEIX+Wdy5i1oC0hOPt+SX3AOen2luzmYl1ynF
pKQIC93eJAYk1ertkBZnHXsOA5VGPiU/YI+xIym4DZPoopVKLNjVNp248aFgnGkJa4dGVgICHD3F
7eLN9UG7J430ItLK83TAYSIh3WLFB59fEhLCRuKGNICFmLEVb7J7KmjrXk+WBPvFtKA8Ze263U60
kBjgRGdzSRwvJ1f52iOzsk4QqJj8MbYe9Wfh2Bi2mQaXppjc02y0HDpViwr1FqwFqBGRom1qoEYL
SSbHISySx1iCBqPBL2h6WoRraRIFsxG5V8lSnBUYaaFiUNSGZlRy2MrLTZ6o3BY/JX0zCp4gerRO
YHXGstOrFfvB+wi0yUzyy7ke465mS5qjYbAOCVEFqdtY3Z3FMYqtbKAOBCgsxphc2YI/NcCp6PSV
UfBlrszEE2LxMqn8JJbmgpn3hN3PjADT5KyBf0ScrQn8xZGJzB4XnYCBo/JNXNCBmQWT8Yw04mXs
hur1mKDT4/vQNWOudrp0leSxj2CsIIqUI1yW35fs1eMFsiFgYhEz4yUz3K5dRFGtvZEGZxyzse2O
hTh51UiB73nO2T0ZKOBy1ggvVhtqmrkwVnOdqPX7TvGkaJaXg5BxkjIng2XSRedj2AnHotPyO23U
jG5WxllRzOTBH+4stwJxalUT9RAIoD7OsPer/ixQzeBaBt4y+YMrnFO10hn6jB7m6K6iggwgFFlh
yozIVUz8y9QfjWodWpkuTQ1KpSchqGoo4aemsOyHLHmQQ7U+dGY5Xkh9BPMildjzzv5bBfGrzabQ
Tv+mzdbE3mP5Gb4+/Y6/22zmXzpWoIkQiqUFfSdazV9tNhk9KHIGdWqXgWHVxH9JRVX46kj1MW+p
kgjHenJ3VSgt/P/5P9BOoBXV+V3IJyaiqvUnTTaQsp96bIBSkVFNH26Sactwsk9U4GoXuAD2Wihr
nhdewNeQHU3QVKqTZSYujcLvKUWQGYUBA7fEaxQT98lq0uDUCsQqvNVNiv/zNtei8xLmEewYtQlT
BxAFESAhzsA7oIOBMtNI9QxwSbeT7Y0fNmYUFNk21XJfglSL3eI4KinHFgtKbO0gb5TpqPmSeWgE
TIicdGUqY24JPoQkuBgQpmJ50ksh8eWEiQZ3kvyFXe2ODNsilXNZ0nNC5RCRYr+M3FdZ4jXSRF5O
xYnCH9XE9LYlDw9m/oWsJBdTnAkQc7vvzDNB83ccytm9wDlso4UL35vq3Fz2wDTLuJPyfkV0JRvM
98N74ESh0s45PItrOlkglEnWrPc9wvgnTb4prUyDUeXLZ1DKSAkCI+CWc8Rbq0rMH4vaOHcFKvVm
uM0L61qM+gOMGoofYT0fJX5nY3RUQnJea5R2e3NGqSKYuA7D9I954RkEs3Ce71i/B36LSmCeL7AQ
EQPeKHcUzhdDmvDyVtN+QU42IkLqKea4AvUDBtTXHuSit+7jIGgXZFsgcsjI6ZjcL2qBes30bnHN
eXcSRCMyxjmPAYEbVJf3yqCetWwACflBoWr3UJbhWCgloFHJD3o2c3lC+A4lfzprZVmeh6ZATHng
wYwa/NhY1jB6tnGkkE0fUcrsorZsaaT5wbHWa/8abJ43ONHQEdxM7ElIFTZscV1IXckKRuEncAKK
kUe0JENuK5UUbGMm89Kl+juP2MkcRIgjCxFOwKIbOFOLZX/ZtUVsOobodm8inDwqrC1rqpR6GNcF
15hjJUnfBr9Ltsz8fkUHOphFmstxWiPhsjayalVU8BGrtPKfBzCP1Mq1jDRlmT2BF3bsbdz82VMh
54S927yhVpFp76jGArwP8buWlAzmxuizHsotJ9JoFnRFwHYBgqQFadHNXuper+/8rs5vkYI26aqj
qDai0lasgxJPQsUakJbAJ5fKF7owJfsSK77FXE1aMboVbd+3BX2SEXDxQwZa7bYEkfU0pAwNLasc
EOSGVbrTlJAzEim/SOkSsdAuXDckhwXIvPVMjZ+9ZeXL1vVAnDbwE/K+R9uN/eqp8kYQzqAz8I6S
pyxnc7+gfb2I9dBvKb1a3Y6ddNjN+16MXsla7qBHEJ61qzoVIWtcNVx6Kw4ABuJcbv1dxkbjFSVC
90wVXkStx5agfIpCqqnQrjj2FGIXjnyjSJqXvqlSCzfKzDVX05aB3eUQ1biNatUtt301KNAEaq6R
1Um2x8Kl+TH06BXAGcFUcgwqFBkAF4hnawiberXOatLczqQ00ahHj5F0iJuyYQVCV5zNsJiZqk0R
tOvtoY4GYaUQ2EVDKjQDwtX6OgHxQKj0MPNrS3TPR9Q8lNxK4KaUqkLfdVwvcGtHDuUcO7k3clBt
JOyHszTudG5jpdDVSZtppUl8wtLttO88Gk4Sj7XDrSoMu6uw1oUAuqATSbl4T0qiGM9FWQ7EObSs
JgUeY5LyBhLMhMaiCH23aDrdwzLtNoq+SCpPgrqiink+71TN7W99v+ouAlxBQPeGZOgdVlg9gxlZ
itPxgERoQmPqvtj2qWk9E95UtnwWaIGUzVxFnvWQLWr6qBKWnhBzG8UfplcBQq4y63XeuLU0s+IU
tXzWW8adRTlqXPmQUQKn7Ey3WhQgRiWOz5DHoDz4nGUEK9WobrDBSui4jIq1ERBNd7vEa9J47moN
h+lmknb0caWcD8RJiDPwGLU3j4vAy1Z614lARBAkCouyIANujlUr5xiH7llaKjy37I0CkYPd6Hud
5FAi0vJdX9fBKyYIpOMcvfLhwtCzRN8ZLRFD89HMwzVZQT3b2jahumh4uanOEQnTGdJIYqM5VkZd
ve56LX2k1dDu3KJrR1u24maTeLEODVFU8GHyG1tpMbSIOeyxr9ttznEinAF55JGsqIz2M2zsBUIG
MKRI96PRoOGg9+BpaiFSH8o0RGEVei2hZaI4IE8gCC6hRNfqW2KuBA5WlAB3XaXF9LMRp9GzaVyU
ewKcpMjBKKxCnZFLoomVRijqmcbaWhHaI3T8SKLAQy56o+4XitnRtu+oQeeOOipY/ytLqR6GxqAk
YkGN6BZSEBr440NSBSAZgMlBJTCMkt3qAflQPRBqqkquDqXFyAqjnHvxmIGIKtonADQ0koum4XSk
VK62C6wmfyXoEUVvi6dmmCGZcxtH9RAYSPJlgQR0LiU+QCIx9MVL0vMaHClxnKwa0o7opSkxZSiv
625VNfFMBPy9M0pVCGKSruUThgsRrD8Vqc7JOynYtKiFtnFbVfFcT90UyQgE1GCJ2Uc4DHJCIbX1
Mu9eM248LZqolGrzksDojc/NVu2veT1hOJQR1wdICz3rWSVKU4Wdi4J7GIQaNl/TyTch67ILHM/Q
CDOMG8+1ucH6JQUs5RnleBaAy9RgfKZilz+bqVmVBLGXGf0EV4s51IuuAh4OOOnaL/qKFKo+qe/g
jeKRCYZukjjVko7VylRoC8HuVA0PzSRIXOUBlCd+41o1TMrlgw5uVEUEwNIHnxbtDx7bN0QXVNaU
vJWHBeY2HBVkntGzzq3aqG0TuUhij1gajlmlcuKxRpgN0C4aHbVPw9dXF3pLazYT+ZKw/fE2EhEz
zBXUif6MKBi7NuL4qJQFCqkyjt0SvoaVFTPfGF1mk2GVoV0MIR4dOemy2Kmo/Vd2OUrqps2VAbEA
lBMdv3zULXBpAPXlBS30qP+z4uC7hN7ZCHf9B55Z62Wsxo4ix6i72GuQ7cCX9XyOVEiJ2nCRy35/
jEU1PUCakx7JNMx4IMeU99Y4TgfnXjSxuyAtKzZZXLL3INqRaOYsIfCKnmWIwMpIWooKlVJBDKWo
AV/Cqkb5yQzM6Knmn/UM6b9gzKC10yUm/zz42xL/f8OJ9/+ZuJzmEyhm61uJ+f9+av7jrKk+axj/
6/f9OmJpxNhrHOaJsfhluUMn+OuINf0MckSdY42hYX+20F//rWSUtb/guZLZg6EXg/7HI9b0Uzj3
SAmgxscn/LMjlvTZK2oo2PlERUMwaSj8seopPkFoCIYWMlybRe3xapOs+RC6ju8qoyMCPIEThfar
0/xLi5BRYdS7VSt6tYMUDb2sHy20URpWoLvWvCzrWaWZ2X8f3P/Wx2rMhH8+uM+yqn78j2Pw/Gl2
Tb/n17wSTPkvTtqcxLEhGDpvFA7HvyaWYBp/4QLXMW0yt0yD8/l/Ghg4n0+pUCITh2gO80NqmvYX
fnUco4Y8zUlD/SOT53syzb8MDJPtGF0sqAVFQ3OLU+3EWiAkYyPGgxUtOso+lMXFljAhlrENLyI2
2FYyIEjxY/m8JNsNLLvuEwQKeFRJwuwpKqv8/sO9+50JYaoUfPxAeK3ZMYIioSovYz7innxU644e
VtmoNUHo9rg/0REoqL7JgvSlvNunTYsPVQ8s+vJaPCtoBN+msiEeyBMZr77/JPq7Df/jR2GzAKGC
W2PihcV+gej540fRyWiv/AK0aW1pUIVMWFJa32ZrFPjSVpasFwJAwQKWJSgvU0cV1vdZtTX91pg3
mO1obaXSXnMBnbATVe5kwpkh8fbJYgwke2BDumj8mmZ4kJCMWRvkFFf6IPIWo+2n1c+gfZAAxm3D
QSg0z2DB+2Rxo1lAhs0TjDbOtEF7l3v298LR8LP0XGZ/uWU7hL5WyocQzb8uvym9qi/xCLpb6Mbp
mcqcoN8bbzO0uctOHLNZAJxiidLxOandGIFa9MAHUVbUL4aXth6RMlWYO3GIKTMPIJ4ax9ve8tSb
uNaLRYCG9TGS0Lv1Pvos3mWFqDwjbaDDKZ53fn7dtYQlFyadGDkNzqLMj+/MMC9ncU7sq+eS+2z0
3GB0jNquRGpki1IxzLuqrM7GAli60rk9RAatuiYpOqIjmyIMjeAlVzEkKmsYUaD0KpTKlHouxSHl
wuoy9Rk+SzDX8p54yiF8Tgqzh9JvCuIF6Pvu0EmhwP1TXJ+dtji8ptje7C4R/RifYSTP6kAjI8Dw
9VJ9JH0uiDdU4XYCJQkaZ5Dpo27c6Xq2os+KDKW9yTXxTielgDZjgaTJrzDV6cmTMJQbpfLfIGo8
gAir51FMaZ+9jrjCaSHabZ6V25B21WpA4+SQw/5smS5BAhInTivr1vnQDza20RrAk1LDB8BFOCVa
2FhbcVRYPiJWE5KzWtN9HGNSBNAJ+pnyFFouBm2J/Z8MU4r0gcLuIFld0XHU7cgvdn7s5yshByme
ePo879jn9Z1QLmUQazPc1a/Ey6+yIb2LYDrbcujWKyivnV1FITlnkXYJDxoFRFysQDQCryZ6dBZ3
xoVCCPAkWTSLtQhHaI6+4ug2WFbohoozJSvFfR4PQ79o4OUSbqGre8/1hhXyOut6coDh/UUnM+Yi
rTCY4MEGG4t0kdGgQBQMqoiwACPfQgnW9+TFt7u07sppJpedCqcK5cWskXMhdhpBHynNkJWwzVhN
HJh3E/4OmKctN8NjIIrRQSj0paBNcxBSBu2XCh65NO+MSHe3ugVq6yKjMR9CKdIFnVpGngLkBN5h
od8Es2Di6CR64CBmWj/iuSmHbGFoPR9H7XLwio0ZXdAs6jUvukvHbE0yxxWJxQieWzigtdu4M7RQ
rh2NlDdGbRT5pT6SD7XTjkNIQLQ3ZulCRkTCKQCuIvII+TEmbu+RBS/al5of02BNqFC2okHN34sG
7SFRXeEVNmBzsKb8VGFKUoWgOYWqTvmqwpS0mslRsRCm9NV4ymEtxdw/qymJ2bCiZaLKyWsloiOj
dRT4jjGluSrvwa5a7wcrc0p7HRIerK4Xq+sh0K2labUrWaq6FVEexlv0HhkrSl11n005sghqiJQt
20Tfdu9Bs2MudedW2JI+CwUBlqSa0wjSUsyaU05tX5BYqw1MtFIuEWsheo6O6Xu4Lbxwb59Mibc+
vaLYHt+DcJspE1fUgMPd4JXTzSsUfMTm9hK9rRHQ5hSoO5pF79ogjQjaDabMXes9fjecknipbBPK
K6e5dpanIqqMJK31G2JepCvXSHfy4NJ/C9x0b2odhVJQiyanInVym49z1HYqLZm0bJ6pZoDxBU21
DpW0c7pQxLgv1Uh2c7xqvLFCmtW9RlmvqaQZ0RE003MjWEbQ3nCKVz3gOrIQNg0bu9Tuska6il2w
e3bRVgPlBcPThqkC2e89zXtQehehaUkGMesEMlwUN/G1aU5GjiZoZGWWgrB8HgztMijx6dicc3rM
wGVPULDY743at3ZplvsI21LMXPOqyqUraDnSFRjMfk+8gLbuUHHOipYFQ8RxRfEpai4hynQIcq3k
0huS+JLy1p7nvVv73P+zRm2Q3I+gN888zfDmQSUQEM+aO+vQsK2CZHKr06V/1DK47H3ZMsGnXrCu
E0usAEZI0boZ5s4KlXXeKfSnlKjNr8qxQCUiSzAZEygJ9WUgFOqslgaPrJM2hDNc1DQ2/QxpKlJI
NT9Dc6Df5qxDJNM0WXjWcotnk8WefqShVVekIHitUzSBe+S/iiUF4YTiQWTtQElEByWtOUEjNUUX
3ZX6Af0SkRQxEmfOfEWK0rTIx4tUp7bmt/irJV1QKAlQiD4Saz9HQRFdQ0zUvJU24Lzu2r6+SgZj
16utsmASimtcKuifxjaZg913e0dsOzw0yN+bq6EMo70XluMBXNp03lTEZUK/eYeBWrip8oT6jiwu
BcgtPMGutpG6sZsjdCzuY+QFDik/yr1cZx0E0dBaZa5QsDj46VVVhsW9h8rlzE/EfD+YcXseCqW1
0Kk2L1mWLe4pz51H2whdVM0aTOQZknCVz24PUnOWYhpg1QrCu1K3kK367AkzyEJzb8TnMkZmfSmC
NgBy2oiUhvNYUNZ+1iAxb9BkkfiOZA/Cv5rfW1Vv7oASX4lpmD8GasM87A3L5mEwH6NB5lWHaZ2A
b2C7wJDVCu0jfNDV0PnetS4hCOCXyvqBOkHT2SNFyNtw7KHY6vGU5uALgtO6GETH1kDcOug1jRO9
GnmazNYvNxrpFZyQOJZTLPfg5db6nFoTByYhdPfliHO9y7UKpoCSHixgumcoT+QXP7IEEQE3z6A8
xkwWP51arKqWUtv1x1XI62obug0oam8QV3KMEBhmSu8MAFA3PQHp9+8LhBcEzS60LPd+hEfqxLXl
nudSgXTfakSeNDdKEUFJgq/SP1GyuUvyB3o7NLneZuyURj0TUZhcYW0znaoN5Ku4AVNLUUkFMuBY
oanUl24R1y9B27IU6HrHMgMjYI+9tgqu0Tkgb7dC31BXraDzrCkeZIQEfwAxtLXbL6sE585CT+V+
//5aLuQKLH1bFdZbChJ6ZxHg9ZJWooUkQ/FU6SoKRe6t1GXQnK2yxE+hGJMDwMIgC+2vikNaR543
7EvQ2U5u4tzE2E0rqvVcdIg6SpVm2tzT9srvlWyszlxLauuZWqj9/v0H2WkwIUNN4Z+6m9POF7ou
v8e9RW05azQKPUKIk3iWqQPrGzJ0yml9rj/7WhLBI47UdR8TFoznL1HXyARIDO16qd+Lgp6jeBjy
u6oTmJ+WEY6wV2udn9Lb/H4YW3HfsvNf5n3B4AEUGmLvKC7CEuE9dJm0Sbcts5Y+PqJpdeYNDT8K
mtPbW2FZ/br9ntVaF6pW/Dqq/FFx5ypL+PsUBvARl/S//pHENA30/xpVacIp/vOh++YVOm3zGn86
c+Mn/a9Dt2b9ZYq6TssCaR6P5b+wAYKh/KVQP1EgL/3yl3JU/89jt/YXB+LJl0rdZgq6pc/9d8dc
/AvnPQ3zydKK81HG3/4nLfMvZFUEIyYUPSLROXlLlI4+Hy4hiTSEVQyuc3Mx2on98hDY+8C+8Oxz
3z7fvy6vN293L5vLDzfpN6drdeIRfDrSnox6ctxn6XO1pMVk9FDYN4fMvoJLa9/xP0+vOyD20/+/
Luf3t4/n25vz3eP12+X19uXQ2T99jh8+xiQn+GDJFRO5F8aIi8+yG0l8Kv3D99f5zo/87jpPju5y
r9ayNl1nZt/dHMAy2Q83dzfbp1d8UvYdfz9Qn7avni6O64uHq7Vnr4/2fn08rnfnx+Nudj7fLY/r
5fG4mf5rvtnMtw+X57vZ5nIzu788n11ebi8Os83b9vJ8c3C227cfPv97TOk3n18/4UqYOsgAoeHz
nz2c3R02q7OHi4ft3d1yebU9u/Ps+e64my83u/nxeHG8WFxMH3FzuDxsL+fnm9UP93K6V999lqli
8+HLQhAV5RVncO7l0zRtuJdPT1eve8++gsnDbTy+XgXcSxZF/hNkj31cvl69cnuv+mk23/Irb3N7
f+/bb4/3528v948H3948Hphd9/s3Ztfh8u3m7YVcRP66ObzdEJBj3x12u/vHl+3bpW8fXn64v8rn
aiplr8/PgU71+OM10VmmKqdxTc7izFmdOdO/F7Y9Xy8Wy5k9s+cz/sdeOSvn+5v5jkP87mYqnwfO
vaxHtNu7DlfINDy8vG2fLsh6sZ+Or559POdepfbufnPzuH88/+GbnJ6q78Zm3ft40XXH3t0cuGhB
XxX6bQDrJtoHpAHWeYMy/Ob7S52YAF+Gg92D/x7IpgJh8/NwWkQT0osoUo95cRZ0u4b+cwIVo1Xf
CkKVOiV6GPvHQEAO2B7Vduq+8XMbYXwcIjBdV15z5SnBL8jOPwJbfrvuAp7VCIon8ZUS6udPFSGW
F42OjjqL31PG6ncM7Ken/eNu/3i/P3+5FO2bl58eZ+l3y+7HQU9uxeijecWljZ5RJJJLu8V6hwJ0
2w+XJgbksnbR7Wyl+uL7b2AqlX76vnUF9icaL4UWBEXkk0UQHWiDJLYYnayY+AYkEyFsTTrPGep2
fP6zsQxq1DA7aE5Q6oZWfDK3yrary6zGIYKIsD2rukF5bNVOPpZhkOz/jaGo1vJ+Bk6onAaBZyT4
iBDd2DEX9XgJ6aMOcY1jEuJ4lFx/P9b0sT/ewumyNJE0QyDoJlvRk2o0ImGMAaVhOCrq6wur0ty5
qVvxD5Pyd6PQXaJLYCBFlyeGxscHs6WC7KP7MxzqzCNpYYaxJDDMcr6/li+zcLoYfWodQQiWkBOe
XEyuBUpkDIjn5aonuA4a0G1H7BlVAuommyApMYZkbh1OiB/NkUFEP4cpdRX7+8/x26sFUmmCzNYt
9mifr9Zo/EKNMjADIW0qx7daGW0Kpa4/HMUEK0LZHuIHekTaep9HqXDAEVHXKE5TldO5ZwS+0OX+
8k9HgewMx5coP3oo5nt75cO70evCtvN1o3eIdqFoaqUyakPL++GbO32QaUkSAs7DbOh0On+BOj+M
old6FWqt3jtpJ1kbv0D309SK70ge3eLvL+gdrPxpxp+MdbJoWBYpwxLlNocKBFiM6JiYxqyoQDE2
7jo0yMYWktvMrClIAYAa8xXzbE4VdSH1zUqi7WjE/Zxi6CN1XQRyMlbatkfPJ1334R8uBBZrG00i
Xi86u3WO3p+/YrgpXePVaCBI8CWv2syy/hDSB8hWYoYmev79nfntlwCDSyMIZEKintwY8iAU5CDc
GCUNs0VtKneKScBiEJY/4by/PCDTV6Aysbgw0eKs8vm6otokDy1TyGtSEv0s0lRxJ0Ax/OEBOUUq
T5OKR4PjB9eCpGD6FB8mVYYyrew5WDuBScMKDzBS/a6Vz3WOuqSl+9r6+/v3ZWYBueVEJSIS5sSD
APLkuaeUJPKmKsF27sq9dtHcpGflnfWiniMIrW/pgtwM+/Hcfxzfgr21cedYSX7YAMnTy/3j5D79
CCfX3OHJFuKOj5DdKJfi0bhQz7M3fUlD/dDBuQVzZgvX5N5DkFxXK+VCuVJ/WOpP7/rpJzhZg1tf
UX20U4PjgaYlunpFpuVC1roNKqfF9zf8dBrxeCj0lS1Lgt+L0PtkwlIHyUER1R32LTqXkjmWl3C/
xLsfRvnNMKomsiQQHmrwXjm5p+Td02s0xgETY7I24XY5QyvdQRdBeJ23dloSOBVtaAOSA7Xsawiq
1rWRIOXJXdLATTK6za1mFXeYe2huofndgm1YJSpKRuxDmY4xnAI+OUZK+Gj5A3CZp7q7l6T7HmWU
m6+lYViO4ovMFygKtwYy4Eiv50bXk276ktX5A+/rhVZGP+HyfnPdxExA22d3ZRqo6E+en1C14tHl
cpNstJ7wQ6gP4DZ+WHR+Mwg7ONT1rP4ybfGTQUIoabUsY3BTh0RcIGw+GHHWb374Ck+eCiYKg7A7
IM1En2obn6+k14eyElSgFBi5SZKPMCDFtRn+G5cyaXWmCgqyM/1k461bHd5qmfYHXAJlpxnqgNwT
y9D313J6sJuuRaKcIlJdURRZmZ6/D6uagulU8gtSdPsowuAF7+HSUsL6rC/GZpl5WAgishfPvh90
+hY+Livvg+LB4P5xH1ncPg/qekkWJzFToa3MbIOQ/rFIZQUyVywIkC4K+lvS6EdO7DbSD+/r300Q
9BI842wPNPV90f1wvRoEqjSJ6DQha4wceHqug7rvp5yE343CWjLZSNi2cWz6fIGKSTzZWAqtEyWe
sQg1hKkS7/gfokek08Vxuo/ABBG8yFzLF/6kEGct/o6EDpkq082Pc42Gmezt2w6xe+Qi6/Mj5BMV
JWl+CX3aqsuAivWYGtuOmu4AcCCMk6u8M+aBKv0CAP7j0fF9M3f6NYNl5zTAeQBbzcnc8mRY/Q1v
S0dSKk+euXCTnrReyi9gFExrUUTaot5CH+c0zDFe8qpD1ZNvOBPJhIwAeMjp8/cTb5pYJ58IOZoG
LJK9NJ/qZIkvVSDIptQ06NEbdZUMimGzUfAXcdP99PhOf9TnoVgZECnBSqAICvX08xTQctPLJbUl
qzIwUQO42BDrYIhWrZ6nMzdPgx0tqpXfy8dcFPsf9ipfrpN8E+RRtJz41zTRPw9el25JJzssHCtB
pzEjKpH3Qmm0sQzeJS6l+fe39cs8ZJ5juqbny0GJQafH4cNDJUporuMBjMYQFhexUN/lCsJ91xge
4qr4KQzky+IxaQM1xFxgV1myviiwBEBUpWmA3EIRPRfBl5ylDaQhHXLeEXpzywumi5du6JmL7y/z
y1r5PvK0I+H28uid7DNjwWrasrIiR0dPgS0035XwyoEG+A+lBWMtS70fvscv6wgjsoXGhYGQkUl0
cmMDpZq4scDTaljOs3xAiQGaLHa+v66Tr0+fzuuI1UweCixzKO8+f32J1khxbYyAfSQ6RbvEDOLq
qCOEB3HksbNfZn4f5T+8A06mKIPic2DGTGOaJoWlz4NiO/BS4t4Sx8jz6jmI62iZ8M7J7Ebzlcfv
L/DkNk5j4fOjDTFtpKGXnIzVcixwlUhKAOgG0sEF5HqFUy7/sy/rfRRpapTIU7AQBZDPV+RC6YEK
3mEQKJUIZoMfPpbgIv70vjEfppQLhK0aTd9T5nDQF56ejdw3LW8Sc5EoVXqLHitHHFcCXv/+xp0e
ACh6iNQCeJExy0Qu6WQCDqPcwP0hdS8w0FiuUdNTCUk9BTedWWqxehDB41p4A4th1C/yrkzvgTkI
rV1ozRDOYynNSLkMgIs9JGUM+J2E9fDVTIXyLAOu0s39lKwaDC6BrIZO75p6tQWxX5GNF0bW4fur
+TIN2HYTd2+w66ZGRSrO5y9IqJoGnrBL/7T2/YUJnAbZX9T98DSdrBI6pzXeVxoSZ4wSAJBPpoHn
ZUUmoH+etV2RHmWzCR6QZ7XQrlTVt8mCTgknUPWrP7w2viiTvhjzjy4ZuuvP11Z0VgBGgy9KGUML
TJ4IUCPM3NX3o3xZKRB18uJkzREnSO2XPelAysQAidOxrELWQefVfYpVM4HqUYuF8CBRWND+bLfN
FARjzhuUbBfu6Jcrq7l3NcpQkgM0E8RbSOSnFiC1/f7KJIUb9OF9/T4MgmN2hFwf9YSTNSKSJj+u
5RFo0I/QDUzfO+9MoknEthgRi5j5ZRGTr+n5gbdAQOrDbq4gC0iwV42i8lajNUi333+mL/OVKyfK
bvp7UvaaJ7vIxKzhR4V+4ljk3q6CELwCyhPlhyv/7SjsUSVOTby7T6Oi+h6uRlIwSlhqwaXp+/4e
5l3xZ/vu99vL0jiVTkAbsyX6PD+FyiT+olRjJw/kcRs0QgNQVEr/jbnCbgcYO7tOmb3x51EiQEJC
nFvwsiYnitl32KoN4e+Upn/c2P7ujrEW4jfTGEh7rxt/2O5AZyJFWlJIs3Gl+C1TxG5eeVP49/df
/5eFhK/f5F7xzVBt4jD7+WLYE1RCPQ0TV5lwEELgwmkwFo5U+/WSmmO0NoLop5PLl9fyNKjK1piq
Kcpy8eQOjkFNogj7Acc08YRJUS+uVFhoszEsk6vvr+/rbWQBYX/MXo6rZJZ/vj50pxXukd7HFKhw
DJPSIt2hyI1y5/txvl4Sc0HnkWYrj+H/Pbbpw9cFjEMVK0I0nNSL9Lu848hR2BWZRvrc0mpZef1+
uK9fGxFy7Ew5S2scMk8vi6ABvWIrwnAZRMiSVUJbDAhgUztPXXWJsTpaARcRln867LRaEHhAn4dC
/pf4xCENFWGIBWhTadHNdakSiiXu+eyibspBsyXWrNDxkqT8oao8PbmfF85pyjAb4Rnw6ntvzX+4
vX2J4qgXcUajxnO3fmYksPw8oFX9MMy8dCiWQhyRpyNN0N8k7X647q+vJOpJosSWiIIM4IaTlzqK
lbKP8ZCDycZKjwl09JNFkkgh6CEI/b2Ty2Yr/TClvk5dBpWnPAyMFyaJFp+nrtmKWaJif5uRQiDM
gZujFQ/D/odRvk5cRmHlRKNJaYYp9XkURO9hRV3QxTIBymdXor5TCZlABuNEIRPrhxfBl+HYUcq4
WujPTOuacfK68Zpe1RowUzO1G8UluejgCUV1JRcgBL+fq19GYp7wFng/mjJrTkeiI4l/vpFN4HN9
ukl18O9VK0UHlMLeD2e2k9Pi/2HuPJZbR7YF+ysvep434M2g34AASZGU99IEcaQjwbsEMmG+vhfr
3uiuOtdUVI9eVI2OowiTuXObtc7RGGMxlN7O40SMpZzv5O+eTi/nl1YHn0Rm+fKZsbhZ33mqEvmy
KUqc71ecaH1nPxZjSjedrddm/qsBO4eOc36GVC//ElNIf/wJqsGR1KqgYNsT25Ho7AbChVGPz20P
tP4/X9h/ei7Pn+VazCedT3LWr01Si6Bjtw0Yqc8K1R1VKdory8n/7Lz4L24fHfNMUnFp+F6/xtHF
ogFFkdmL6tYo+61wRFgzcIwBJOoZoP+zlN0/f9z5LaDpy2LtPkfXf7yAsyOpWbODQCj09KkoQZkk
zWze+LVTb//z9fuXH3VO1pxHyDjg//LGpaWN2HYZ+WaiN5ZYu73ztvTInna9ssSfBNP/fLP4Xr/7
sF8eTcRbJd3IC62Pk54Ym20Az56Zyn/9K5EKZ0+nMM9rd/7Kv3sBWKgWa7G0E6na9yHsjtK/TzPa
xW0ZuOP/x/UDOYpYhdXqXK7+44etqFi0pbh+mZ24OxCkxpaOfcE4gLf+yff6p3WfIcBz9cRjHI/M
069J+DVZhsIq+CjTV8NdtuIqXoPSOALxWsA9N/WfvMb/4m6dZxrIO1nnyVXjl+uoQi3tnOnsqM1H
/1HXRnoR+nUb/+e79S8/xWOkDEfTeeX55QIO+A3bqSidKM+d4qYpKusAM6P4ywdhrh35d0rxZKk5
3v/xNgHattrQr3jMkbRi/mqyPe3wy588DP/iDqGWJ8vD4ovU49fDIv80/EpswZEYU/8nd7DbKi+l
kYepDZrkm0H/ycU734I/RCIujzeJTxQpjHzirf7j1+qSVArS+/RniGZoImMd4DlMZCC/SHRTqvzP
t+q8x//6aTRKGA5XkrXi1xx/rivf7VM+zQVtGEFhGRmT0FN4leLKiGn1v9GTkf5JQoaj7/lb/OFz
AxcYO2OunHKIj3/NQo76TG0uLSwhbT8+dibwi4vRzsdL2nnsIbY6F5Z1Yw3izW7a6srwUPFFydIF
21qshb8rw0b6UCJGED6FvYR04pszzWYF9Ckl4UJHisb2h7JLevuseZiHaPRgPuwI40bgcr0DSpZX
AZPROLangMkxGaUYB+GieZ5LAg+z5JPVu8NbPSKaisy0Q7CtxtbapeAI6KQZHefT4S9flZ2zwlC0
/aJFMeWHGRSKDjhCqfxR77KkXR5rDbIEix+RXOum7dEoDP8rFKF5aGrwlPuyT4pLN19S8od2giov
G9zihlaWuonSfqrOKNMy3Y5McHy0DN8BdlKkijcjE5GXQwcx4Ww/EP5ukb7Vwzov0rc+MToVu+nA
dxqMwj4tnrFUxylRAZkwrbGeMi3avqBcSFKuUaIeORCWbwpKaAWenQrTJhWmea/arjizlNjuN2Sk
8ldIYcO6IYPYLjswLsPP1EQiuHGnoWSOqLKXQ9OMwYsUa3NHRxPE9TpHJYO9Mn+ZBxQhJ9WBYowK
7QNc6Ad6N6p0LUMI2F2NxDKBD7gxul7cuqhlXlOTdFM0MuOjtr03BJQCChf4rghMoCS8LNPVOnh1
v/dH+Ek0hNnA+6c5hdnlrN10IaxOIlbIHBRkKYSotwUP5JsteuFt5DBboFPKgPdY0f/wNdD7dUks
zEVbBtleGW4/4+s01vRSpNOIdaHwgx+F4VQWFqrUrxmcoSQPmihHLTQ61fjhd0zk85VL50XLRf6Y
lsG9qpLRe++pbPunlgFDMPXa729LC+rHpgYkZW6MYBzuU7AqaWQ5CUZFa1i6GcC0j9qn7foVwuai
a2y7Q2cf3HzNQHERQVNLN2wJy73kwyK7ZHb6zNv5KK25ug0n3f5UWRW+IEks5mglwXtKO1m/m50z
vFBJE09oM5zPtKEBDW1EGzDCQ9IPcqUPUzbLHQIxL9fOsnUUzBbGOWGxRE2mjZsxXCcPqoBtPgbj
oiFyN+F4y1QKuBECPEaJerMdODJmXnWyeYC+M1HQGjqn4KM3HgYg7lZppw+aFf5RL+HyioxUQYsZ
FKi2apmnblM5wQjZ2+/h8SyFW+84PaYF6qDQ7LiI2fpakWoG+LGKYR9aZ/K9dkq/IVJlJDqaHGd9
riuNNo7TZL4Vduf8XHzdFpFvzn55wbxnv5XgZZJIErs5JDeThdmxVIb3IgtXdTRIJ72QTVrdXaOh
m/Zt5b2LppjHA70LzclI8i6PF88e73BYVg60rjE9wGQuiphSILPRgIJVuRN09+jDZBFR7KCPVFeD
r90vyCrzvdc3ULWDQgN0klyCYePUozRii1mjR9EH2bPQjnNjTYPFS7nUEHWCsR69aKzy4H015x7Z
AO/jZqmgYG+pWeKOqqVZH7U9z36ERHgJt3j+WKhsH+T8ZvQSJhrzVjdFbJJMoNmROIRr52r3QwPG
gQvHWNUzm5Dn79WwaFjCpgADZwrLZXraqudmNwdlcQuPMjBiCC/uI3iqYY1hsWSQ10eprpm7qmdu
yMAId2f5qROVpRgwUPHSm9HUrdRMp7o3jTjoR3nCwpz+BHcf1NhKs/FNDcNwu9pdegcnXrxbHMS/
wa7354nVSpGBM+sq5sEpy62BkAEKkJM0X3neO/ZGtmuV3fTGGRA7rsvyUNQ1/SBjVyD5QAfy3fFo
LTHoOUdfmEvWwHDJvJDvPepna1RIMFzBTHMxzMWj0w/eDwJ4xAjwC6drqv/mdzLXzY0oQhdg1LK0
PyZctD6cwMH+gF0M54/hRKbZyqms3rFwTAbNLaG/T2eO3XFu9219HBkH+7QTFE6bbhUw/fsK9mrI
9b5yizZMuHQ1T61HN/WO4SXT2Caz5N8Ee4vdLxDhVO4tJMN3WZGIO6qy4sdirNP1uTjwPiGeYo+o
bfO50UGtKKTmkJ8tTKk2PoGZ/GiGezqPnLWn1liVGcaSplafBFPj4zQrHjYvaPSDkRfOZ5bZZxnV
NEle0Mrsf6TemW+DOJWdxDVri625wdohgiFrgLQp14w4HyfP/WqEjXFam5x9eD+OZX1nG8gTt4C4
7Cbu5qororIImWx2hvGntpvkgPFh+MxkCZlANdw4njce3k0nrfGRjc37CDMbeoAczPk51Xbxho2h
kzswqgLTWerW32KW3ntYlZXepWUHoIfZuS6nUi70OzhHe41mYXhb3quVDnTZVpelX0ADyPzJRGbV
TpKrw0h0wJmjLJ/KNWC9CZmMLKgJOzAMjZ6VL7IyRz1X2QydtUv4STfumpTZzsXMzC2Va9ofp2zp
3Y0xd80aLwSz1m710haDMbJLzQS6yaeG8MGzneN1iEdY393nJICRfuEJpR4sQTPfNhVZi2KADruV
Vv42RVc8gfnd2Ohz3+2g51vIIGvbfb/U/hBBPA9bFl0neBmGBKfBmGYhIP1G8wUcemSLzZLrmjE7
4hGD0leonmbYYT+BQECPEynkBi7LEM5RWEzBZzU11kvPoCZy6KV4JzMlbwQ4v0/Ml92nwEeCljjQ
UL/oeIeaxr5f4IaBIhd1RVeKjVyy7BqXBCGQZal82SUIkcOdlQOMYFigKx9hRMxGrKXoXCKBqYSp
7rTiQ6Ec++hGs1XxUEokCkY/Byw6lfNi0FWsNwOz9MveK/XEczjA7NrhbkJhTJ+WmQAAIOAr+LYA
KfJPKywdfxPOfSl2pUY/gZ2uGOH2s7+0MVBShqaRMYcbrFEZfylDyRzZOdce4qROv6bAkHS3roFY
d0LV9SthJxNNHBCqdT+MJW8MeFzLvPSTFmbErFeP164/r4eqVdmynW2nEzzNgfwstGuoHTXGCuqn
3aGayupiYZQmr0Vx1GRgnRiiaAjB32MZ9UlMDBUzv5aBl5yxSqM4qSHN65x2u6nIFEQP1YX3Qdea
YutMY+O/zn2dPvrlDN2K9Kks07jtpJceqHGI9TkQsvduRmpuTJLjNKmOflPRB1rmiugiyvEvVydR
ea3YKgX6fj+DXizvMjvTx7QQy3g2IwrjqIm1raNbu+X408kIMvUGoUdZRTUlTKTUGB+WqFFjsewn
BWHdIohgAnYrjNxI40x3Oj86JVMqb+m6opwBpE5LYbdx7GQJj7Tf1MOlNBcCP5YTRz2AgUSCga1r
ce7skX3SANBYWXBRc9p1d0ubTiEM54pms8nVQXgxsUQ49zYhTxJN1OiKh7ZLZf0EsQ7fPYdvo0xf
fBXMBgiyPDBeiwaJiMF7oiqIq4PLkYE/6QaHwel1vwEgOgL2S+kY2pRdDUfCZh81I88qcaMSpNUG
B0Sl3R2gdmHt8UpM5aPZc+Mu1QqV7uiDxtb7oh0TI156cORPpols6NbJyAB2h7TCQwIJgJ783N+k
jZ/pryBJcI8UeTc1u94WOLSxyCKM8K0hr256movrrS9TBTvF69zEOHIYtsOdVumQv48d9e+amIhj
CzJGB14wpIVUPrcTI94M6tN88Ai7XKioaoDI7TOJjv0q12Hn9Js51YLVIG3b1wGhZUaUkJnlDu+L
JNLz3POBDHgll6FDVnZk0ezzQ9cpQTgV+siANkgKx+G6MxrN4sqABxxO3dZ6PSEDDrzv0AiXamvP
hW398JpGBlethxPnvoNFYO9HmVfnqBEQ4DOzFP55+5/qanlZYCyglfR9vIg39YplmMlGhsfxcSGE
4cgX4pH5aeAbIlQbKfWTkXDh6RR07kFJsKtDi+t2PViFcC32LHOolzgTPZCePMvK4hK+dj4w2IIh
6dY05lYSNznqzdeMMtzYTODDypfSUD/PAOdmG7hav8yFxRId+JPTx04ggXyCMQzvKRKZzRYhmNcC
QKUheNsbxdTsVZ/BVd84sO+AvcLkNnYrGhuAeri/gmxbyKTvCOmQa/jfCULk5BowD+EdZjL7KZn1
2YVFVL/s1Fjm6X0NDsiOR2udxYnuAEYsjNqGZRgKByoxKFxtPY7cxGY3EUiaMeTWxvgwwwo3MVDU
yQZoP8Kq3a/93FZ3yxCYQNzdYayvABIlOXSehO6hhWl/vR3FtHYP5PLn/k0JsGMnV3fF+IRXqynO
wBnOb2CCe2nuQ3r080OqSta53J5ssQPg0n0n7jy8on1ez8oIqfyDhyuw3hip5RYXGtnqPXq6ARSj
Q/Eu6g2AJKdU9CX8oi5lig0Rd3qkJGuPYKsUxygyacK8BQ24gK+34B/S1p7PLDnNBCteeURH/Apf
EVdly9taLSnWgyws8CBTUihyGbXzoj/mpWzC25Kuv+QjX80mOxacLIPToJegfJlLkhqnvDCW5jKz
B8u91vzg67VwrGm6qtvB5fQZVhJbGTGtU0VORtfmRWfMPP/D1DlnBY/rF4jzitn2ie3WtH52VSa6
97Xo5698nlyk1k3C59yjm1iSiHY7E8GCWRtHYK0rCxcxULA8qQy+4feSGnaZXuQjRKVbz6jqZ4bw
W387KyO5dbqGs3qOtG+ruoK5DS5Y8c0c/BBuCxyC9i5r5k4i7BhVHvPVg1NlFMF4CuVZmFbZoXNE
gFdAaQDadOm50uVVGJqg2fYu7iO8BI31PSJTrGISDOwMQ9n1n65OAw5igz/fFj6ddLw91TJtgPok
Lhm7Ns12/Ht02VkidV854rbrflVz9WTaFqYHaMfYUIMeHNDGcUfIzwWgnm2L5QELxXneacMBpFJ7
tE6VRdOIb2VbqUv/e5XFXi+A+vfK6/QlQJWg2nRhpt7Zm2uoESaAk+1CJgX2NLTgkw9LLI8VVGc0
5VbXb81eGx82rAjroi3O77k0eknMVkBS2lGhXGLg5/4jdQqyCIQN0ESyinxd5k6WjIp+0Z+ofbyf
s582UDv0vN53Y72QYzPM/sqXNjSvcLXcl1EWCjuiS/NfP9fmCoPKyn/0CWnaXZ/rOdhzpmy6aymM
zkvBcc4GLPMqX376/kC/K9FJ4hWR8Nzyh4tm6NIKk2mNwlmhLneNQj+QIenNLbhV+VAF9urEtbVC
jZ3MTj2v0Etoup1o7o0nGujeJAy6NPImR1rRkpcD0A67M777GU3DdjapWUTLZIwAL4RJ2hXnd/fF
jaughCAv0BGjZul74FaCxIAj4YozdF+8mjnihci3RjZPkNvNO0jd0t51WiwJ1G6N9a9ZC5FFZVua
5sXoKuCGi50ShRQcElU0DI0JJ3bWJpd4Hhwy2CBsPnxUV3WcIADahmquvwYrHzjDturVnDIF9JTz
Oj8wrvj6rIO1n5jjm5C7Ax1DKoruESrX7OXQmWSCjHyETBdZi/7OGhI8MILLtduHRer8lHaKvALv
xXRjJzMdjB6RMdlLlDXYyMNGnRZ4kD+FW6h5M4W+ejQnGsvmcrGJL3rSfReVMsI1clXdmUergh8S
I4RufzZjiZ4UiFT+2ozkkDjvEPTHojBAsDnkXWBky1C/JUFp9vhaQuINJ6fvGK7sRlWWf1ptiedh
TtIi36S2Se6MhWXkAFyH7dtsmRLEciI6iid5lXI+s0fEXGVde2ssJ8Fia85EtRve48BinZ2w15NK
mmTESFLuRfm6JD9n1bOe68QJa1b1QnAUcgP7lmCIaLYKEpTCBIfDV5/PfLLTIhiJcgwscJCAEKX0
LJppeSidCfyaV+ewl2SX5N8g6Cw3coPCfZ3LMB/ipFY9L3upJhGr1iRB3PdaZtcaulG5TVjSpqs8
qCpWnzqopqiUnUXcVXbdJbFifwbv6gDRlzGsL47dU4n1F6lAi7PoccgcVa/ilKGu4Jxd8r9SlUwZ
2CdOrxe4vEr75EjJaBtU6OHHsg4w/nzdYYUcnTEjqhjtAYsLxbWJAZVpXqOMTAsZGdfB3QRSsb4W
IgvKrZWF+TsPY7VEAVuuGXscivZ2hn/6oHtvFNuARH/DwkEMQX+qmVoxtJo63U9h263bJAkSuTuT
XTjuGH7jxuk442aC5N1kbHG+ZinC2EQeeJZtRgTbmtehrC1j06ejdFD7WNUcK0pp6DKFzMfYD0eY
0m3pZPJCJI0THlQr3C+Vj4KTO/otOrSCNL2fsCo8hHV9JA3VY7aT0KbjHjsDY6Jwqk1M3e5ixYY2
a7ntLByUMf5MmcRW7+gkDsrVM7baXfLvWveQWeZ5tbNDxYBd6sWcVvT8IBMUI5GmFY600WDjMAg4
wUS0BRpfQZ0Ai+8IF09dbczD3l4BpoG4J3KMR9vS96Py7SdeD4kIhyrxZSlb08WlXqlrxlrJY4i6
1BS4hLFt3aJLY3PKeX3Iej0VVmtZPAuB8YbYyMy3IRB9hjdt2pKiIQRUtc+RnOgIQ4pPTWQtyISb
re+im8tyQ8RBlZDaJVsiHmRR5ymbe2t8mknu4UgmM5Md1mms5n1O9QOmtG66m7khC3BF0ddQnBjU
Au7A0uEJ6U6/nuqJgDzi8Gs0F93o1mm0AO8i2gmG4CnoQsH2RzyVxysde2N6T2Ejq28lp43r3Cf6
j31HkClKlvazE76T4pXrq++w79dHlyoVnm+klia5tby6zEtt0nc1O+dRezd7JaPHYHOpZHPhJwHu
OljzPFCBWIabWanVBmm8ECAZGKpOCLN6zMGBR9jrzv6RlXN97V1m2TZr2jEqTYw36T0pVXExzrbK
NtDbJYkrAV/r7/1xfwl8c/OfeMW/B9v8943+kjQHff3X1Y9u+K+dan7+GPO2+ZWZ8z+QhmPTBvLv
YTiYZvkuOewbtoV/uGb4C3/Hz9rG3yhc8/9vjTD+70A4VgjW2GCbo5k85Gjm0Wr0Dw6OQCrDr/Hb
tAXRQkMJ/P+CcITzN4dmYIYKaeLkP/evgXAYMvulABj41KBNBxyDxafR8MXv/66iX0jFC2p3zwuD
rnfYPLd1SOa+FLlxnIcAh1zlHDOPaiQxJae9NzuAuD5GtgVBciy3nvug7QdE8wjuGSxYqpAG7SUi
6bSZwJYF4n5cHzpwk4asj219gkVFFEgO22OxfbGZ/bTuTfEDlumFNSa4NL0xVkqL59b8CW8/xmDY
Wxe/LQLDBwzGE8f28tCcez99U/ZRWxjjTpZEFSZjh9RMEi+J4RJ9JbJhCGjaBNC2ImoxbRGrpMAx
iumwT28KQumtM6hDRSklPJdWius5kPfueg/hQFB8TB8yNoZUT8dei6MTZBshwsjVvQXktBWbehyh
12HGNczVwd1rUPnT+0T2F2JUe2kxizBU+8w1Tj159kS/n4tsccqwfSRCEUPE/9nCDmvG4mpyrlpE
5Y08AESFbmhYsGNRzK+46QbNzz+obZG5EYaTOJs4NhV0IAmxm87+76GKDAtg6/gNoDoO6m+OIVtn
RT8unwIoubaHfvssmuPsqx3zeiT9sRnIO+wpj0RA3Jlx9p7W2fMugDYWZ6B6ClWeq9JQlCXCYRH5
wjUBSBEphks9gvzsczH1RMXDpmmKi2AJSIQTpG0EOYErOuc6BrPTo6gvLecHB4tXz8MAG1riba0h
o85k+a7YXw96Ku2t3Y1EEab1kai12VdGrk4MMg/XILc3duM+U8rYIABDlcJN5rTTu0DFUtd47Ccv
9tPk2Wyq2Mxda5u5Lx5y5naYrjmBEqM7/nDkMHgbjmu2z4NT0xJBiPBQpSJ2q9Q9oVQwoZxW9pWt
ne1C44wzkesz52229qcW4GBaqK8+IXxYW3mcvWZrtN3B5iHtM/ltUi0Ig3pPMBbhe9uh1znrvJDK
CRf6fLqqjZ0EV15V4MVhqrnDF5mUBLQlml3hg1J0/CIKjXRv6iUSSx+PTXDhK2PLXY4I7rZmxSwl
RVOmlmMayOO1vFNh7RFDL5t5ZVMKlr2gGE9f1k3iF1u/1DtUL3dkpyMjeHBysK+Sij1FtFgMV/T1
HIwJZmXgXlgpxWpfHCkpRoUd08S2a4bPoX0c/G1mPCcZp0FnPixJtW2dJLw1w6E50EaDOGqNOGOc
mH3j1I8ERb3PJPS95k653cFiHzUbY8scZHdj17LeNBnoc2O6V7O7N9f2xunMyCXOtYlIN6JR8ACN
+6l9wQtwNJHeF5XLNLNGIlUPO2O+psmIP4FckFdpwAniT99ihZ/zaiEuqGgsuJvqMu7ajISWmnaW
uGzmw+jelwOStBr/w25Ud2aB0dCod9Z4nJ3pgSj6sA53hFSbXMsx9gq6hef6ImfEOfFvLA04E/2s
stDorUhFF0wBfrLJaPeNOHZsgCNuZcbrXngQROWGxPptW755mfWNKyaqmM1Q+nFO8tfkjAwOVuDC
5kdDccLH+9TZbSxHZDTzx9iRAEtKAj/eNDrWop4MdWI91ROMB17zjrP10k/RvH4l4rspSevT/Ne5
99qz6DO8o4zLEnGt3Tzk/GG+uvTnudU5hZZ+mAtDuNXw1NJHEfc+p1BRXtbuuMGantUYYOjTP5cD
joEz3UpZorOcWNYmtFVZQ1NHRuLHcXZkCnQMoHumhYIFEL0Wk5gbELpRX96N60sY/Agp7U0TVzhr
di21MZ47dJcGytW+TfjhyYlG5Ipoq631ty/XI3n7y3V+MLID3eeGcoI7x+4eodTGWSrfOiysWSpQ
OiV609aNd8C3xxqfpuF6SRrMiS0nu2bAYLwe3ZWkEWHVB8yRWyqiWJjC/haz/bvmrc2b8Y7YO93Y
nvE2sNfIppzf5ZRzUMeldJmWw7bX6T60W5L7Di0bZE9v6tq9syQaH9fFrjVN+Qke6LVM6uU9LIzI
wJma1MPVBEClc6W368ZcX7ct8/Ym/VZHmgl2/Qpjmlyw2rYwTYnNhvu+zsxokSjkR8OvDpQh6fQp
Bu1e2l02v3gyH/YpqaonuzknE9hkDU8MXzQBWS+mMZQXcvaGjaYaEbkAhF9lw/CPg6I6cXG/p00S
0y/i0JUwJHsGxxijCs2d0+oLpw8+OeymJzHI9OAFRsdhPszRMSt1rLSvnsirjDGprJwjOStRm7vg
gMeRB14HLxlqlzxjuDcN8+cBUrJLOm8X+tOdW4W8kdkVDOYnzv40wAOp3bSp32wC8zkk8TdJ537I
vXSP6fFWr0BqGXuJ6dp4aTLUQJvemrvdPJ7StPt2jDmgk8hoPsy+84/pQLMH6GFlRkMC8jjiwYI4
irSE9ykznyw3wcJ9Pu9nF3O4kr+ROI7nz3wsg5hvANiB5MrieofQh1OA6INEAzfYV0zlNPnWYVOK
bFeMkUfxfpdmKsYe/UJ68rV1rZeOBjM6OSDWoQzL6v62pqwp2uFF+hNJeZnFHta7mMGwYJc2/UWb
3iCSgiNKFsxfz9vLpqNZZeO5PSdbR4iLmkN4VhCo5whQLlayR3pVp3H2gu86COWp6pohNtqxee4S
EeyWBSYtfU/21lQMm+FiChf2VTQo497xhvFupFYVQ2pwbirfT9ZdmWccHijoqsfGaTMSTXn67jl9
5rLKSmlGXUYSYzN4aIBbooYOiyjJuIVFu+MQwwjg4kON7axbJgvOvSbFcNVMpb+XDvWdQJY56rE5
U89J5zkZE7JOd5e4drtsBpvKIuUWO78ohxwLOOl02i5KuUHyR5tovwaA3ZucDDfJ5RaBruiIKH01
hdVGDWV9LHveI7jtwj/xVg83JZ1qb85CYTwc6vHSqeHbsIQN7ntjMBQQVwiuPhAIyJ3XC/WKjyDZ
ajWOBuefxEx3Kuw0LH/21yMDX9Wloxyw+wXlB9ZEd+vodNmVVN/rzYgrKQA9uq8xNp1GO03vLORd
dBMtzZUY13xTOp8yfCz96eQSXjyrplwOdGjgLadivGkzz76EBD09iCGb3xx++msvY0OaisSGAxv6
22AYvLt2XYIrkLvtHT9KcsiL+d6vEsaLC5dVqpDPJVYR/J90r7u1cqgTm8v6SVdSvq9M/9DhFaJt
IEhu2YyRwpLrhmRt4yCZjFPZ2eJamW3z0eRG85z5bXvpTqPHq1dYG7UEfF6zLhQdB8Y8Izvb2k6R
PTHePF3mXb+ngyeuQntbiqqGGORD+2A67mhQAIqFWz6llaTEI5J9mKR0x3gijQpw1W5hvvvd2h7T
ysq3snGXR7iS7Y+aofnn3AFi3rbldDEYRMqVmZFUUkuysxAjPvlNmO3E1JLt8RKT3NIkSm4XsRWO
gGwXluldWJBNWAOVXDkAhk+trYt7p/I+Uc0eZTO+TDpHGHu39sNblj72LQBmI9HlVZl1h6nIydat
pn+RuNMhSZPshvoWdugJ5XBAl10vB1ryqjC7dGbnUYzkkVajvxLJxAEoIVtiurDKdZ5/9TQcRU2O
WgB816XVkzVp54gOzt9iwwu0c8mhM+VwmacE7FX+meZk9brCezWV/1xow43kPO504d4mzjQcPe1c
FuU3nKcgXqr8PimG8RY1FgSDIm9i5OYlkrD1hZaXl8adCW2LtDiNGQBpi9GJVIf3FQVYlsETCl5Y
IfZ0R4PxS6PHW7Jiw3EcyLdmfbVJzcbah/3wtGjnrT2fWywOKalfUrmmcpcvTPd4U3kF2opjCH2c
DWWveY4znwfFC4/B4FcPLKYExdJcd62ol009K3cnhfWc5rO8qnPHOoxgzItbPxy6eOW5/SrcDKsU
abaDFMLfTqYIrma85Pnu7Fg8sMnCmZFJOO146YcrygbquszzYq80M6abum9L3ow6RH7cN3EqaciO
KROCyu9TbMdepslFhtrc1mO+co5CJXy5rPSDck0G+VNPM6zzqmtp8uH5jifSch/DeIZy29mxQyE5
XI6a9piVrDPgxUledEImakfux81PHmOYznrh2t36Koy13PZC773F/CqMbi9V78eMBVLKMr03DsVn
2/z8I0UTEpHADQ+/5RH+Un7l31KD/5hb+U9ZmP+BGZXz5Pe/z6js5I/m8+v3CZXzn/97QiX8mwsA
g1kAJDXhmc9FquUfOh/3bxh+gM4xuAVflOlbUh3/yKi45t9o5DZc6MG0QINl+n8JFVy8LGY+tAJQ
QjCUPO+vgIV/6VJ3aDgioWKfJwQRBcP0+WM2hSc6keA4aKrM+rm8mM1ifXZKNzw21J8vgeLAqfvd
pbn9e6v2fzWqviVOHIf//b/+6RNdRnMYRLfOM/Vcml+Gx4yarXRoaUSpeIFZ2l2KGOs0mQbVUym7
nWvl6580/P+WE/pd0ziTXbCQ6I7nVpz//3Wwpe1dFmGDw8VMP4wEir4AHh9myPQbusl98ugdTDPf
S5jZp9TxqmgfcjZL6nzPtqw+ps7SbZTa9vwSjvb0F8Ea/HQMdkPJsVzQTT5YwD/eA7tVHn2fNnmK
lsrBRtM4uRAZDt6Na7bAw3/jvTcuEuI/mRj4deqbh8dyeIbIpvGkkdT7JZeWK88vMonJkR5cBOKt
Edj7tLLX/8PcmSzJjWRL9ocaJZgMgG0dPnvMI8kNJIJBYh7NAAPw9X28SqQ7M6vey3673qRICpMZ
pDsGu3qPqjIfttlon/L2SpTmgTvcj7C/zqXPR9kzLdLREA8pVfLMeiyHnoRT0n7w318ozl8MDdc/
Hf5Ch7g+bhLuDu6BPyp9vOja2gRtu+mSdib8y3OCK+g3b9qhZGM19HUeHq3BoghHBMMSHFxajX63
EbBjXNaW+jEKnT/WnH+s20zlaChLYMnub/+Y/wzQ+L+XF562wCP/xQ4DAm8EZpy/eNxIDAnkLPgw
2OaKU55StMzfpriUZWUfQ3v4aiuqZPE5D2/UgPqffVOkw8avQn0/RE113U4Lns7XiZqWAvVozewQ
iqViwzBGkFYnJj7xDZWvzzCQZ85CgL9wPsZBLghiZqpiWS5U0NOIW2XbOeIU+IDltpoffZk7n3Qg
Bv6xc6mP4fiMbF8+rIXbpNSftp73WMh6dREycVGQmgDGzXs3z1rJaJkO87SvHGctHjL6AOYDk1ID
xpiW5K1pHm6p2Ew6CPVzOIjO4Yuao8/QutYvDLgK1AmrIUeJRdTNQcN3MLFrKxT0EYediUVxLa3n
TTicSJJR7j3OumQ5wa2jXDBXWIquCjGDlYcTbSP09vDqomKJLO5GcjNQsOHnNyRwAGZ4KyQvDxz+
j2u32Hoz2ZNPM3FXu4+D4iRJwgo6HImU+a1P0elw29C0Sw8sbI69seYK4YQ209TEaVuymbURbLOt
btekP/Ry1pybVxeKp4aCnA+LZdufaSASUA1A62wLNwr/VHUDqo+B3GRH5/h7urCy6mVSmpovBbiy
MWxAl/uRDMyCybuv3rAZEvYhUxl9Vcsamo0YPDQgZ5znuJZr+EnvqqIQsivAEFK/mh8CQifKI3Up
4mLhPKYbxcpcdi0R9QvctZH9MxqystxfmyJuozTy98FCcs6G7hLP31miof2hZZ28jkZPO8pex5O/
WinXoDvasSHRgsKiYswe18iLvvLWGAveE7/Dqhp4hdpxHslQ1cM5KUokHyJz5Pwy+hNyxOC1mdzX
GWvUVDb9g0jnBvnT1c27xZNlOiZeFjx3NKTOJ2HBFW/o5jGPUennCxv6tITBGWQuds1AbVovuu5g
ldo5e1X0UdcWOHhgteXHqn3L/dmBoe+VXRZfsP2ipz2r5FE1eMtMueHY9Lu8vu7WVxqEOr1+OSzR
N/1IhZmXu9NP9Iji1kYDfwm1jXPEkxDijLezPgIXeXea3PtTGozqXQyEwnqaI3gFRLNtZ2qTMpC1
vdCEGKOIuQtffJTuUsrfWHGDMjANwGMixtBQHvsAqHtgInRyFZFC3Bjl/FxTNtwEYiUIJU0G0uKQ
yebF9NIMx0GIkeol3hN7Mn5/BTotXizSA3/3Vi+WWPP7JVQDuWVtxyZmgwctPzvDbMXAN8D4jdft
xKq654INH0WruineESHKbT5EqISmd0MeM3zdLqN0mWJRTCVbUEY+VB+zrOdwGcUz0JT4zOeluR9m
d46DnuU6pcjhqc91e9O2QcDKwRbtpRMuT5W2D2hgajVdX3ukSTGQKeYzcPaO9atFK7jtw3ndjU7X
4QBpk+xs/CXzNlE7lr9bhUtqJaGIXObMmiCFmK0e5iGN5GEOW7FVlFc92WXHkFNE/oU+3YI9q7Ky
20Vbo7zA4pSxM1Xo7iPqRKxcmwWzyRVSr82by7ZX5nMr5K3G3EQ6V8jFmgSpd+uqjIr0sU8fosbJ
D0VZ2uwEEq3YQ2v3sUxXveWT8Y6hivzYH1vx1mNRzOnEzSW99C0wrxxc4LHcdds9Im10LDImlng0
fn5exn452H0l9E2bVv7Ja+zlUGQtwcmNNak4q5rxmTd/9RkFuXcLZ4MYXs9J8qid1WRb8kTAz/vV
7Z9qtDfW7+s4Pi5ekKHpAe/AzMmovEy6yXbTMq8PuCxwU9kmR4eygRzSTPUoJGr94aXKR2Br/WC/
wunw9klbRMwSxNZ6pNBt7E5IoKs88kK2ktPErVCzYp+zfc8Vy71d+ncqJJZOmsDsJtcmdS8g9cAt
C5ATJdR5rsTDhF7me9ELPenuTTmBFhpLH9zSPfSh87OuQJls+Us53ZPTSrqP3M8lTe8Hsjz9NX9A
ZfJPYlD9ve8NDmgYzdsscxh6gEafqy6gcszO94qcA+ZMc55rGG5RenXchw3sSGKcncPd/JoYOe97
/OH7ppNowotyQBSuTXH1GkKo58UvCG8EJ4saJ67BcFcGRn9Ofj9fJn5EyNunBTSJ+Bz9yOvfaOUF
t9W2xXoR2xq7wSiocAToJj8PYgFSHirZXcbCmVAFqP6Jh5boqCuO8lH0K2HHjZ3fBrQqEq9qZfae
QW+o1IYPNEk/2L2MYxwlkfXcMZTveT5nKYJL4HHU8upKHJMktaNbE5UiQrPM1Etr81B1i87hEy4J
x1/7MXlqevBRP/USs+Ei7GJSXpP0XDfK5ayrxc3UI7qF9H6rA0cNqpUG2uMQbs18VxIsxOpRjma4
8a7msXyy1y4mUr1grwGso3ao0rhdiL266wOcAxtIVNxabVsHWQwRg94A3LU+FQmfOY9B4Tmgi7X4
3o9hBoVaZ1m89jbVgEUFx7C/Br+9cs/2N8ViL5CotJ8CS0xNsC2WuntYeQAh7VhLg0CcVl9Rqr3r
Z0TT5+C4mJHQAf0N+6viJeRsLwnvrBGaF8LO3ENkLP8xtPIkrnCH/EZKtl77sctH+hTz5qSyNE13
q18OcQkLF8u0dF/nwIu+Za5fj+e+hTTDK5777Qn5MuHNMS2IqFQxH/1mYjUypXLb5P1w39L8lh15
m1T3eGrm76Nbd09+IYYzCazRI0A3ZXrCeZ+iQp3D0ndvgYfTNzJa682Yudr5IRgDL4TuyWOaVM7v
AqzlNR0HtRvaZPzJJyu+ayexL3xxXDHXLLdhS/Y6MnBeieE96FsHsw2szI78A6J/muFzdlvsf8xy
rL7G7oj1a1iuuDlF5ZKN/67yLc8cx7RyfnQlGg1SqTyzCyTWL5r4c5bGa5p96dO5PZQtVUz4K/i+
5/kc1GoCPDaohV077RLT5e9FyMlv7YLobFOLBiPezXyTo/QWmrEEEckzKWM3U+Bd8rSYznWCcJqs
Af+wTfi5UDgGqsLtNibjCQo/PfjRuogdzy5z1zrexSxV+zRWAjZxSb3pZGZamHqWiA80mtMilYnm
UrMkvlvCbnlYOmK5GJkauS9N20B+YW5b7flkLVP5g9E0g9cx86PkrXGI7IgtAEkK6z1LA9ZxXWHY
13pMRMyM/VeDn5IKtcm5DIOlXj1m9WOx+P25ljq7dU2bPvR2eUkLdY+1t7npltF2twwA5zS0Toik
5bcgac2HSMb2deSwc6iq4NEu8wOHOIr5slYdfMvucfRMFXGKQrE/g/vOCHhiOUt72mrVIV3jbsEL
rTJ7dCWxrwapd4VtMTD2dffiGWb0NgJgWpoFuwGmQxT70jmYpbsJaU3dyVSPd/JqbTRBnV3cEMsy
AlMEoTmre68sk5MJIG+80SyXRXX63E3GeuHI5WwH0VgXUutXgEe+br73fgDryrKQyHfffVtSHGAR
6tPFNOTKNqP4zLqs5hwyElcm62lXl2AGZeL96v2hlfuxXOtdnvjJpceQTf69kteNq3uPXNe+oLo2
t3VjUw7vpzkQcuZxml6sebOOlLNHcMYXGtoDPFjLcixDS2w7a1wutd+ol2wtf0tDy1htAM3Tq5Fp
k7kpS5qcOtGcgpxDlxYVO3uNIszOUG6Dpr2ps/qLArxkz9m7ufgBe3yAU7ZeXu/9KLGSxFi4U547
St2Fs7A2bdUqrqkgh6MuBhbJ143/yqQ+BQVfcV7CGJfr4xhp94WazeI497QWUgubcQTBMHU7Ftig
m3FYYwXwi6llKPY2z92fkpPhr3AAZINI5z2TJCQgqMS6pWyqPCzKj16lT4p0rHVlcNh0446WuLeI
HuQNiVJoslWTx5N0h3en1VtLJ8VZtzKaKHMNGK2ciVd/1dtYf2BIb6wB7y2nYptOynm9YU/i7I0G
JIFRBW7LvW2SJYrlhHmLEkEx8TJXp3mxH5TvrDuPelvGmGbZo3YesiXHpZBrgiX7jktkwuS9tXF9
UyKyTPvmusLEqgMWx7vlJc9zGoM5Sp0izhcMdI33swrYd9ejeaLPjdrKYZJst3LrAfYUz5Qb/Qqg
i858284uuqaHyzw/yG5cdkOv75ZqNheeBYxuxqqfOa+txxLDLMk37nV5kd+44If0hdZ+BPwAaLuT
fbUcJqutNrbk9Q4BK45IXwlti+73mtaXA/El3nsNuX0Lls3Jit3JRjTruA/NyHOklJ9KRs/uBCDQ
JbgMuo46T8ep2n3gLkfwaWAC43s3cxkVX01VmXdTA2Vji5nnU2RACpa1eagIIa5jSmTDZ4IKuj39
xyxDg9rmUCOy5CjW9Rvuk3WvfI9y4pxsSTbLac0iuKtgblg5nqI5mP1NPZIzAMI58RX2a9YClDA1
sU7lyB+lHD7sqvlMdPuOyTD66hddXPiN9X2oqGU8Jf0obkkgYOnFvtD/lo6tj/zfTndWJZaP0nKG
B9jvmX2/WfqjLcSH39kB+8ho6FDlA6qPfUoi8eUV5963/NvBbbwHX9V+bIPuQ2Tl9iMDpTjDJDeH
rhm7s+f4HYtyfIBAUgRFW01kbjVdA48UPw93fS7515oV/4hN5JmWcQtpwzc/Bn9yPoEO6q0NvjQc
xHXzhzWgXI6ybEpvo1C8TiIIFf9gElAesWA9x7pX0uftr8TyV8jvaPlC+acNWETzfghbAA2VOdWl
ThrWxrjiDnPFELSTSUmsBGKqo7cE1oJkWfOM+2NQtfcaujjGdwmdvtctunzHPgy2E9a2+DWxCNXx
mPT9o6Lg981br5B00U3jY0Iy33kmlXhTleXwM+lnCT/geN/a1rChasSXlVfN2V+kgtH3wheO7c8V
3MRNXzDRbgJvfTRQDu9ZwFE26+jTsCnQ/MS4Wf7quo7nmxtwzBr0gTxMdZ7qVd6QQc0ZSZfdSwRj
+2iHQ7Njqa6PYAIgtQWY+NwV09Vz5x7aJbWeXNM8zktHNIUYH8fWdX5WV7jZI2X4FuPkd4oE8AFk
Dt3NkJtW9yltf7IPPJGww5RtqrdMSaCvdj4nx3q0um/zIPqtaUsLYz0LzusHjh+fLKraUeE2qCzy
6fKiCHAUzwaWFCKm23CK9fcJ/Ha86nlMY+n50VEvw5I80Q5dEiztSW3tV2o2Dx15O79CE6y73jHF
LSVaz2RjzO3PTM/+VG3ghxvnMa3DaUHVUc39VFasY43ojUPYmO2cnZEwWda9KyX2Aw8Wf5eSBZi9
9ahPZuME3dX31AVYUSsz/pAcvErS9nt5SPRocRWGq3sJEKQfJxhj6oiXGu1s8UmKgpPvSANMN+FS
lPnRG0KsLCh4nI7rBUf/RfSQ6rE7lEt0lE0i9alZEVxuWH4jpbVWMoHz9diNtoPj0OGtMZDvsQyA
hBhy19kPyfGBx2lTfvTawEyoksX45nrRim8YipVzl5VTFfxGgcPdzJ9j0gvza6F5eG6syh+TvVdz
5KYXYeicez+oEo8Hy6SKfcGp5WtyvPrFZSCQQlbjk+RVnVxC31RvmozbN6YnVnmJXfs/1qEMxkPe
RNibbKw3OXRzl+2EMP7dyF3GeF64Itv2lETX8Ff5epvSvK1ONVoi9JlO1MPgYl48h6Qq9YANLn5b
v6lvyHon1lJGdNvEYVvNzYHE0pyj5pQ+ZvQGkBM9ohFzaeVzF9PhDdo8orluCZwJxCv5V7o6tPnA
Mx0PXVXtUrdDOXQjR/c7ZYxJNtryvfYO615DHks4UOa9IkyWR68P2CAMrst/36zYYeg9xaS+WVU/
A4xM3N5BGvjTU5a72r2fleI/x3uIs71EyntJOi7PvYMfFljdKHpwy1U7Ol7TzMcEkwzIeBlWZry5
i7VuJssJ7H2bXtWRwrXm26CA1ohTzGrvLDzMcSqzSjwFZO5uQMytHkIkCa6eDG6rZ9F40S2n8uwW
EolToofVhfZdjKp2rLgg7BiWtg/jIiVqIA5Hv1hp/igze1MZGoc5SNRNguepXMdtNRNJgLMjzLay
zU34uHq5fwVnYNhP3pTjJGk6z1yLptk/r02vNxhFygZQVduEOnBoQ3HCH/tSZOTEbfM1AHMKpoUX
yOTnc3BaMdrpbeLWPDPmtvvKWOPW8cjA/d3gsnlQntd84XYc3wLXSDTwTt37ynbUxm1DFqRipa+7
aOrZHEYCuPyjYFWvTlnFvvjUDgM6bTb4LTYfI9SN6rEkEKxTPpAQsFACPzXVm8f5/X1x5/VOtiGQ
ZNd30uOF2opXYS9Ufg9yDnk3j1n4sZI6vLdQynlLz00EZ9CFU/2e6ybhQF8DK/yeiAjJtk4WjuVR
GZ8jP/pzU++RYZS8SXnfHqQYMiiZiOiQPX9yetAmYjk3RIJGXPGLyHfjHHL1eaVrzsO85t9cyM6r
41bfOfiyD+gMXDKA22G0JVclTY8axqy8rEtpmxi7MsxtS6RRtSWRhVu5WGvPPdSzzcHKshz3QVCv
512Wqrl6YwLhVifLzZsR61kf8uJOUuoHyUuyljhzanmZG4VUH+HZwvNcguVgahHkjmmvPtsBp8Qd
sxoXtyk4728DMdo/oLM4duZ2bZ5xw5AZlbUjd4XN4M49N9bWaVETj3pDptSHvyR8lG2eSa4WnQc7
lQWK4yomifpI8nd5pyIt3XuPBaqLIOFwtKKb+NpwTdA/tyZ35RQHncUYSJwJ1zt8cPYLsx6Jpz5j
3h1djq637Sa2nPi52jSex6H9oYTxFMB4ADaekAzwjJ4bfeS9Ln8sbp/Nh6LzqjeXQ2fHzVp6b6uN
FoBPAu83NRckXHSkD91H3H4FI0E4v4Mz0pKicAbSNZ+bhsGaBnqeBrVbBrusrbTYFGmCa8P1UvvO
B0j5TCaEZ7wY3KCUVfHVZQ7poofQiA73Kzj01Zkha2vrkVeC0r143b6MYAfSogdfZoe5dFvp+/6d
L3v+amNl2wejB8CGILGCnR16qbfNMV9lXPFOok+26ypzaBwyZg62WCveGEPGdmVqJh+S1lSLiuup
M+2u4q8Dnrvg2duNtdvfN1LyzOMlPG7ROeZkz4BTNzdjYcyNItqKOTEkWf9b4NcttfKhUFte4+5y
EcxH8yNpHynHUwK6+nhRK7U1A6Fer0aHXRv3dcueY7GKaHr65xYLy3Fdn+w197EdsgT7BJuWdxT7
DcueLCZM7zbvSLa2skufS8zKLj3VTrALuNlCANFRvpX+EubMo5F+kjm6ySkaTNPucpn+UtLNY5hK
znRtjsUpm5CLNquO9JsQUHrbYRy8FRdULdC5e151JF/45ibpXdntO9XIg7CiqxUQlb85Tli45gPp
RSk1pU1zkzhuk1zKCBT6awxVtjwUUvfpHe4Bbl5Rz6u+secJykUjlLgXBbK+HlsCtYbr/IzfXEid
rNuejAvFF1QPv4fWSjXrM6t867zeXi4Ga3Hy3V2DtScQa06qk6ecQX+QlVCub25yPR1EjgmjnSin
K+WFRtE/+0mxZLwFy13naDnGQUve1RYFKN82AYAY1j04UMZ+nWcnyafEeGm6sdSk5/Gm+PQxGK14
+MxQjw+o8oV6rPvcfV3B4cMdZTYeVopWpQI7rhjp8bIsMsKaNN9GEyBY47hPY9qU+wFp8D2syhUe
yU5uxdo6jL9CXIYcuMgXbc4JWykczWt77JYI1D8N2OboIDqWHJfuezeHbuwcejhwtYc3HOb4SW5n
w00lInwm9Vn/LOsw5fKReXiws6x/YI9d/XK6Yfqt1nTOuavI5FgJfXrKi66QF0PJwCXo+gCurISr
jS1XytikyfIe2nN+VEW3064EAy5psvwx+9SzKzuUrxZH322ouRTCEryowKb8q87riFgDL3RvSULR
p3Bq7PuM5MrwmMEuuCSsLU61qUja2OZtoY88DMSRsWqg2H4t2s8u63DiFaOx5v1iQ7kGZAB8YMwt
jlY1owBERl4Cz5/PAnojDhxLnpesZnM4l+FdJjt3FyxaR/FckzWz9WfhWyxCCF2pq2x9znILB16q
sLBu0gGBK1r9+UjsXf7hanX1Csrynjuos7ZhVnGoDDM1/jSerNANWUWx9J6KG+2TRx2XyCg9a+m8
kXjSzLCfJL1GO+KRs/sVvRU/cqdYrYr0ygQ7HblUbp/Uz6uost/ssnnYORMTW1bbdhEjKXdePNSZ
G2dTps1m8Ut/x7m2ORvdQRb2sKTYIsaWr9UpyYfLk9MiDRlMUTR+D1YSvTFwDjfuuqYnvOYsx5zk
XUSIW6dFJNY106ttxW4tDOSgcX5HBFDedeP0Sg0FToepLXcLitYN+9Plfu4oFootf8ifWm3ENhwi
mjtQPYt4SGgA0DOQREAkxgtBI9HHUpn2xgGxeEBM5cJfaUbY2+Q1bGfRc23INCe8K4F7ifmj4XmV
rZucqvCaDpdMltmHQRe0wJR2n33SeGGdWbzF0TR0+DaIHThkq8FdavEDyY0w2G0N03GMj+UZQrm+
gSSBkMfbhdWaTeLR5TNjW82g/+CPy4I9R5j2ltAbeWJArgg9E3SFlCPAvdVk7OnhC6lLMhLzYTO2
P2bCH4eNWbL21XRReJevxfJdduSsYSwjaASB/r1xLIOiC+BHVNiAYOERjJftR4OQBTdZXQRmy7ul
cYN0j32I8j6r+22F7nQUDf6a7RURiv9XZqhr88uk2KyE7JKE42t3x8ceLrHISa4b06Q9FzmilHKL
NK4i0/xNiuefYy5BOyLSCJkHIBJc4QV/LQgbeF7aTYfFQRU9T+qIRp7LmozTTyNc9m12Hd5T88jJ
8r9nX/4MSf3zx5JlHIB+2VTlheL6638wuTVjPgsKVVhoNxZ+UCJL/ATHC5/2TtURw0FILtff/Ezn
n+n2f+JYJOGhkRuG7HXs0Jd/AW4GFUhdgzfyEvKvamYBtHnKbR5eGwgiPeyz2YyYRDRLXKzfJ2CI
qDiy9Gfim8pg1buMqMjPpVJyYoDKbYbXUM3du3C1sE6BhWJeIcwUrfhk3cwZuhN+8bvGF12w/KZZ
6SiIg0CDLhz9M5QtK6CRqhHcBa1s6qOo2uaxQNawYtoovLuJIILXiCnXYF/lWPvYDoEDBmST33fM
xnoad7owy7IrTRLiYNWC9VzBYNR/yoU2uW1gdSVPUW46pDI6Il5kPrJB7QttnexkIXxKG9OTPxCQ
9SK8JniavQJ2smRW+DSz4V2XzYRLZhyt9p7F4TLuU9/zt0VqrRwLrTohkA8sJdgOme2IU5TbU7Zd
VLOcgspmZptJ7OfpOfTd2SmDnr0J8/U7xk1Q0k601q+6iXAdNWTxhQc2Vvn3oGpccciLKdI7P3GW
n1U053ZsDTjtN+U0K3tXTDNgQJ9h99AdSjSDZjvzCEAdI6e+8Mb+VNW6K5lmSoRjGQ7DRa444vH9
mIJiB1JOcBuHeJy3XSexG2VW3hzSWgHMtYHn1bsi0CNWF+q0kAWcUvL4Bpshwqgah7PvVLbc9/NC
OpRc7Plf2cf/I8z0pYVvqP/qxf0TY/r/RqIefrV3H+Q7/PV/9f8hhOrDlf3XEGr8UX+2X/nHHzHU
6+/4F4YKKvKPAOISz5lLB1xwBT3/haE6Nu5dUrMk31tIEcoffL2O/48gCvg12FVoHx5E/8fW69j/
ID6ZkwzXZ0A7TRj+TyhU9woa/uHJE6GF+TQFktZ5tQ9THfHn5x0bqWIt5kkfy6FIT0kYQJllSiGi
ruLSs416IGkkPYUlibZMt+JCZG70qHQRPUNxWiyHTPXQW6m7I7pa/bTw2R/7cIHH0Spl9VOpYtfL
QTxObs9maJ5eYMB8OqP86l8M9H/ZjoKd+d/+KiHmLNgMYggoyr3++h8e3eMkxzrvM3WE+c6/PB6q
+4WzxQmNuNixw9MgpgsnIXsRF4+/NeadhLmsCsJH4a35gfWKcwf63d5FtXf0U/y5nau67zhxHPZm
1nogiTs/Mi2S8uG1w3ejbPMzmkV+aIugPVEpMj/aY5v/XZ/hn43XoMEOpKpLwZ3kEiJd/y9vB2Zk
cqfSEEIppGiJl0D9QajbvOtmpz0u89KeEsCbg52wXMqNyvbFFJTnLnWCM9h+fkCAG/+u3OTfP2yy
p7leoFixe3t/fU+Sjlq4c+aoY3j9CYOUdHwknbo10lzDEkeLVlfivf9wX/0Hgvk//FAhiCj3sMIL
59+acrWLYH41BB1rvujvuSYCekPQkzPHyIfBQ8lB8Wih84d/Q5r+p5+L0E+viks9jR9cq0j+cGUl
xSzSZuXnkiPLlc2IdDZW+1rMA1cHM9aP3Kr+jpwGzf7T9Rz5pM/YdMZx2KRoM/o3v31A2GkjQZCP
YTOfW79UQ0zah31e8kx/Ec3n/QyHxPlOJi81142dHLLJ7V7YH2U3tpzJK621zfHPMf54MKMKXq3I
p1w9H5MFX2cuh0PX8RVvV2vNo9cpI19XYNZ4RqRkz06Ypwqy+dJkgbc15HqyDA+GI3GSSbVXylbv
RNPzlp760zywzsuLrHlJIAiIW9bmR7WQRwbWGX5UbIeGjmytsvZTOArlpm86bIgp8mscjW7TRS82
fjqeGB3DJfJfpJi6um6nYFmwn67Xf/dSoou8llEawSUf42YS86HleXaJhKg+uOv8nddJ3NbDMOmT
DrLFOlb4tH9YbqnElgoXDMZ9HfZPjVM3H05mzd2GD3Am874JMjDTZs7vJWTnZhhnfS9RgV5ozSCL
nAv5Qmxrv2foxGObom8n9ezuijoJzwuBIxc7W0GR6sATc5zrwP1qw97eJwh7R5VRCUXqSgdLlAzv
pT188/vADVhH9GC/BBHXj320ZO9JX44vFRV0lxae80itTkUEtuLO9Uj2Y2ntZo/TmOGqrNsFdgb7
e6wcZiQiByc2xLohS6nqbn0cPYfFADKvI99/WCv33PiNvkcATZCGI4QHvKusHeJVoAPOpSPOJGcm
X31X+C9ksUDF1MLdKiq6mDcHa8MzsrwpCCsxO51WBfyMU760GN6x/it8zkgcLOZAwX44RGHdGN/d
lmz+WVSk4Y4+2ocpsOE7rXG9zef00EyheGiE1puGZNKz6/dmQ3rP2Zqzz6UMbtaq/5LB1dyVVvd0
NJEwVoTljpUeNnLSsZ+Ywup9KjQe9NXnb40AO7rm2cNPlO4JINyEvAKANMiDe4FwT58LfunB8VR/
nGExb1l/kogI0O0S6KWjazlKtgdGwa6zZMDamx7MmqyIZHn0C9e/A8udH1pPE+9VjvoF/A4tJ+TL
GAmEaCkVSDvuwdUnmyY2cknIzKPa2spWTNqqc7ealUgaC7fnmD2v1jN7UO9zLqR1JAXNeUiVZe4H
35O3kmXiNkTM30D9LwfohDY4SMspMFp24d51VH4fMGMeRNZ8MaFmW7fMSIThCXG/+J31o3Enaz+V
6LCEAOfHobNtRTjc8itUnPT1WP7I5TWtqXnQKJA+IHZMX+Z7b/f3qrfe3Pkaryxpj02WIHupq6E/
FywUniVBzT4/9Ge/lPJo17yQjkMFhg7KKrNfU5X29+MYAtQIL3Nvm1kOFIKHQ3f0RlbgSYOuCIS7
aVR+Xppk2IxducfG+lA4oXdyIssrN3mNzzvoInc394q7R03B1lqI8HaBvL71kyQtJODeVJsO0TkE
rXPQOIY6svPYTbW1nTxDa9ngzgBF13fTjqdey3YPTqxpy/kpS0hicsdIIu+HQxzaUFsjwbo3RR4B
lQ6+PA9jgkkT58b6DsV1DUTLPyc2kw+sl+oAddGz+b8iu2sDzsP6Av6VrO+NladEZawVuqhT6Efi
PRvU7yS9Z5+LsSSdz3MjXhs3nR+8lV4SayBzHEz43hCNe2ab86mnbz6rh3h0AG2X3KJ13m/z32lp
vbDq9g6cDYIDqVvrLkSyimtetnTTd3RfjoTj9a148bo52ZH47sZus95F4bWSPaqyPZRsfXB4a/1c
gAbvA29kdyShqackKZuaFWO19LFji6Z44cIN9wmHvyO8YVrsFgfCo2SnvJUDLReHDnrwnHu+l8YM
poDkwPT0WS/jAMMlg+Jp5q/4v9k7jybJjXTL/pfZow0Od6jFbELrVJWZlbWBZSlo4RAO8evnBDk2
r8me122znw1pTXYxMyIQgH/fvffcV5vcyMX26vygyM7DYEMoChL/zH3Ng7zAxqhOKhiVAd29q7xl
W9TKEg5gGdTvd1T0U0SWdyvdctkuleP3d2p2+6xaG0dW7g7siPnSD9E2yKbmNMKkvgijCDospbot
NWThzhGnul/ey3n4EvZGHuRcnfp84Sm0lEODbbJM600mlqNkGUNRtk63Wccw5wFo5eMg9IDTfPzg
WWJtPD1bx9Dw7OxFNV+tKs0JbTiPrMauUZe9pXj2S9IV/TZgUXbDYBHvS+G4DMLVGuyFeM46W68j
C4j8rHlurXEFvFcd3QerweJTmpqRIwvG/A5kdITOT9JxDVumew5sq3zmwPoKA8LdWGke7eMlBjmw
hPlO+OyeTN8G2yrQOExa0xxxOIeXzNDmk5QTJL8gguUAlIfnjL32pUxh8xLJLKsjVm8WRh+QonF4
Vdw2pf6djoG78ZY75gyJc4WD/hzP0+8hSp+I9VwHjb6r6G9BegyCNW69ASMIl0JfeP1+DgTxlvvt
aB4IbkWsHULLbIGyq5DQrC6C705t4o1ku3iUVuoBC9LumdvteG4G8Ad6OGj3d1R63mPtafOl5GmK
zM6EO4o4usSBju92JSgszpgTlZZPGI68rxk4a9h7HvMJCB0cY312K3K9wJwIUHH5R/lkgG7PyQLw
MLZQrEUFviMMIOOEj7TGfq3beO8ly2dQmOysFc9wFJh9VyCyki4PntJi0Lt4CknLZg4IkBB3JImW
ZPzWE7veNvjCNgvu0TRvv/S4v5ym/WSjxolkWX42Y/tSAc1/CmLiQiy7rlrXd5877Sg1cWqN9HIt
29bbmLKFlAHSkbs6O9w2FeFhif1DSHnJSpkcOIsrykPS9P6xzFTyaVNRsYtArmGrCooNEtqbpA6E
N3dd+5n3VtjYlu5npDbAmpyXhbP29Zxxax37q4rSz5jT1bor6W9n9/+co9DTEQCwXhTdg0cwjWX3
9N571MxFTvLQ4XZYj63X7lOv+W1isQubVq1ZWJ+sqDnf98UxuwnL45AFYJDP6XjPNnS2e8qC9Ktt
V0+tmsYtFQKssP2RZfcclzs5hh89ojX+7ID3AMFiYemaNvP32at3iedPO9/mzDn274GZrwCqTgDg
1X6oEv8SFTE8qBLMThrOj37f55cwlyZHTgm/ZV340oWd/joBI25q/wMR5z3rKtb+bRc+ISDtQWtD
Q3TFGwUjzVpaZLBNql5re3LAXPcLpv1k5CuEi0DlttpoXAWbGuDkMcRefS4iz9vWQTy9RbogXQ/P
TbjZl0Ug3htie81ARUcheiTWJqTVw8EPSEaijp3vTmjZZ0uG+Z2lR/zan47opcs1a9mZ50UzYZmz
Jki5RWAO3pw/1IzjZ9IG6gn37UPU9tnd+veCJ2BAL/PVc8OHfwTSpfdOvxzp33lMo+9+TrSZb8AO
TmcESBH7KDyNeEPPJoW2EAkPeCnmJ6tt2CqpHNG2H0p8cv56ZGIObetUDbI/Ona148F6LaaOrbyQ
J6jgwV40P1ThyC9xxIFozMrsMTcswJuufsRIgAbKobirYKPyxmzYz62knsOXgYFjW5k2PUD7S7/h
1+H7C5MD6h441qoVEUT831OYnNvkrWdmiN1kX1hT3627AKad8cxtSYYA11/LsbDB4kjquXqkS+rK
yiTduRY28CFLijWon4yE0+Rdau8C99Hbjwh3Lw5pFy5MQZ68DbchvuaVrRrJ6tRKkr0NF2lN8iHe
1WExfqoMe3vV4oLnyrZuCf7AlTWLozfN247zCk7DKnzhRDFusfxsBoE6UYXtHXTT5PUHlUjlvinb
bOXgTGehXtfLEUmcjF0sXnIQu8kgJbvPSbyxfVhPvr1DKCi3bmdDdZAnf0qLr6ItzzjyvEOKc5i3
AeuuXQw/23A4+vPer15FkOBj/45FcaOob4AjUqmNLeZbQ3nF/UDvrVvCHZhb1FHTBFpasMzJSyRZ
8yiBfZjQa07tcvZM9zq19Z78J+Qb8zqH0VkszsmAtNhyzyMS1Qe7phz2rq43SrjBPrKBGE3jQvpB
JhZGKw1TPy9Ga8faOBhXzujA+AG1ts6yFjMfZXMPprzTWhNz67LniP4cMNYbk8D7gs3phAcylD9q
oi6jAdMTyZcx1G+LrFd9cMqKCg5anD4k/TNBjM0wfTaKFyId4lLOFC/bQLx0xcRpbT43gFw5bMCV
prAi4szpxvYb9852PYpTnmEYWNxDH5ZHhtmNq15xZMAO82KOvsFjlL5iI2v4JqujN7TPsuHOU7ZH
KzR7kX3hS+ZsdPkOUb0+prP8jEENeepUa6cAFvrNm2xxCORHQ0yOXoZ876nHya4PDlfnz46elHcD
sIhekuioMnhO/ZJvEJGaF2ssXrj9AT+okkUd/SiGT0o1O+6uNMCB2vRDTyYMN8MqYPn7QGqlvi0m
ehiSvPmdlhSaZHN0BbTA4AOc3PX96bXoyg2FlDQm+PShTiPRsyEY0DfBlK8cB+t6PlvyggvXf7K4
tZHj9JJwPeua+UXUzWWc4+RnoECoZRA+jgnJ6ctcVeSlvfJUGiyI685TCw6iOxm1D5ptgXiJi3Dq
13WZBqvMt59sW40PlbKDh1jTgJ4m3U93JNIMLSQjSkpLa+aDKumH1w7x7BCVDsMKxQRAXgv/g14z
xE9o3uzLR2G+FoW0DiKywpdy+opnJvyw62T8QkyGmNkg2EGptn9qpGk4Fyf9zs4A+VhYTFZ5NtnB
mlgItUwCWthY4bLJhuhBJiOHRCEc/7klRHOEC35xGA2f+Oq3G+nkKPw2quXsJv1xxAlw1UtT7KSf
fMuccnmhNiA7zgtJ+jJgYodD5zqkEOaALASWJGp0qnHeuoAxfuCQW7lUgl3HPt2DdLPwfIf4KDCX
oYo4TTUey0hXL7Y9eCfHgioce/nMI4MAceeP8YGvD7DbqLuWEznbVor20V+8eQ2nuVsLR3LHCOzs
FmOrODuRkx+ENx1H2P4X5frNYfCX5im1+CWVZWCN9TiK0bfSyXz2SCb4BxXTjZdhrIOvnx+JFYsd
eOlv8FbVqjaJPkdyji8SP8AWg+Hwaw668IfTGEjVsyEFpynXopNRVOqigxg5RBj6EFprHh/tWGSv
k3KgFTti5ijg1CL4mtaAC/n93fwxk5R4Mbo070692F8wodDYnLVJcZOOVT7Solx+hhX9LDaNB6tF
Wuoxze3iFNcc9lw6J6NbXklL7sKlxIy5RGN3gDD70lT5ePZxnTB4ADw9YPw2+PzAMeSbmnszBoCZ
mQmbzXGA6bspyvS73/b+huvR3DLpvOPs9T8JOsyIkrn6BSuuISCbFObGKjfCPmSZ6sipQyBXpSQz
SA+73G9sVX5i5WMNQ+rON/2wamQOi8Tm7fjmlPgb1rUEE5QujAllM0KPGb+6aK+oZxC0ZUVTQjC0
wxpXIHlXyore06CKrzLIJMUmzpeEjoJdnbTFeyT7U8Fecsvb/xbLGCvL5K18UNCrOQKEVdpLdiga
pnfO6+5xmOEWoin2eoedNNu7hekOnrM8eWhapE9K8bRk3duAA+PGiXZ+akWYob1Z+bNh/tsZTAm3
JZMhge3EvxbxjL0EorFRY3W8j+MbbGnqgYt03iZeSqQksZb4MUzy8CZ4PtszsjLIKfc7n2K9Nn7+
jQk8AfbTFoaKJ+HnN6t15F60cXbzNSdUNp0z4d0x0c4mTuSamFh+Tfq+O0iQ+Y+tKaxn/C4Kv72n
XyjCoUUkTllSzx3cpr0ZnTpZeXaGRaO2suTnHNodqZwOY1ETYrZgdicyHwTq1zTa44tqZXeKFUUA
ijjrmu4/AN2pDg6Amu2Ljf/oGeuqfxE5iHTs+S6DcoSOxl22X8ds+3ZFl1/LZRH0JEyc16oAQhUm
rbLQ+67L5iMtiNPPRdGMytwAAjPOxvIbeF//aKpYnKwlyd9yE/evf2z0Dd7hV72M1nFMwvadoqBm
1SnyPDWdOzd3sodkU+msJqw3EVdXtrWz5xmk8pSnZ6XmZce8dO2DsvkYll7cIO6XsAgNjWoFQPr3
oC7ajRot6zGarJKgsmk+KLULrgzUlEwSFu8vmHxmPLQVgctVgwr8o1VQoRgU8Bx0yxScxzxwH9Ei
zSocSKho0bD76SNx1WlcnQmre+ybMvWto0jkapIMYmYn1bgKKbb7UeZZtBOky169Ymw+8jkOnmCd
kTwSjQMQsOqSVRT15kZWn30C9sR7Fo5ENPexpe5fQzqr9oWbduCxMnvcl5UqOdEPSfjLovEBmHhc
cPJMmts8qPHHjJ9hNXozGfxg8J+TeEY2sbzmcaZodE8p0vcpbQG1WTU2BPav8qZn0e5ijGs0H9Fd
sF3cxP8t8mLaZqIZqw0A+foRTHl+hWlb83B38u8Y8Kt1io/gqemEcxw7z/kuqDs7WqNw6TZwlt2E
Q/7mVjyE53BqPqyS/2lnk0LdIUo294GiS73pX/shjS5d7T5kOKpfJarypbR7sGyRbSP1D24RPBWJ
k96zJdXepSwhWbHIq4+5R2kyFsZylzZjolYFNNb1wqj/OmQu7hJbL8TK00HF11HS5dBSufxSdjxu
9z15Zkx1hk+ZmqFl76ZyOIQdXUgmG/0fhAJEuBr8vvlo5iiuH9M+w2hp+aW/s03lE7wIe8Gav2o+
4nsv6NTK4BMDiENdDSPDPiIXdmeaGcouUEdu1VD1r2piQ76JOyFXGEvFkUYm2BWOcreJEtRteWxH
eK5znJfhOK+8OLP/bOD9/6r3l7n59T//x4+at7Gdn3/FMLb/WcMWHuaX/172vv6a0h/1v/yBP1Vv
K/D+4TtCeujdjnSUI9DM/pS9LSGCf0jAQFhewJS6wI/+D31JOv/wBUAkVG1Uursm/l+6t/qHKyXa
m2Pb3P3xyvy/6N53utJ/yd4uZlsH8dK2PQ8Ej2MHf+PvgGMXaVUl+pqAt/Q3HHJn8ZArnTs/QHyh
zhSW9NW5Z11jkTVpgTP903v1f5EyxV/VPX4DXjcQKdA/iNX/6m9Kx7RIULxoOuk0DzHH0Nz7QoZc
DPjiwqQ5TTNS8COVj1NnUQ87MVkUpezrkgxCGzNseYBHZPIfpM6/k4lsP8AGCcbf9W0ydv/iu3LQ
env2POLCDFp0m6D20phVVDBymiGlZO4dk6136yaJRJKXTOmbQJY4XAtaRLNH9IF8XCuFRHJy624Q
/8EW9nc2kY2wz5EZNRzNWThcLH/VYnNZKKeRbnNJQSwOUDCJb55lYwWP1sRJ7PeUN0t/5gjsdjvj
tOm4mlivBwhLyQBUG9f/c5g7gTnHTl8uuwKSQ/o4Ipa4j//hE77Dh/7pGsPegasr4KIFMoXFI/yb
lUzUs1BUEoszIehi4jneN9GRNegC71lP+OnYJFS/anhPT+TQ8nkDKbtzQcGS9zj/+9/l/qP+8qvA
tnLdIAhAyCOd/x02xs0/mgpPjIwBnDzZMZZdcR3HRcJNzIes+Ug93Sfxf/is7rL4336qz8v2cJa4
ngOG/q8fVbXUFnaSuT/XjBOU9S4EtZh4ciz2nBdc/WVxAcGAHCWEsq8dDKfrP23n//7F/9XigoiO
I+ROc8NNCHSLgu6//hqkewl56aY8Oy2EoXk9NLXSeqXDKvnfBqn/1oNyd8v89RXfMWc4d7i5SNrU
/3ZxcsiAIlWN+mxPZIZOWhoSoqrM6FrRRG7r/+AM+asvgZfE/ZDvAEB+Ptj7rfGvr0wzNQexciY2
GRamuubPt1Cg2J8plLTK15bQ7XKcSdGow79/U//lR/MEBqHHYxhWmORvf/3RlkcdVTh3+uShTk77
gG0jW+vG8R5qiginvcUGot3qeEBK+fc/+e/vsauIDfAE8LBTkcb3/nZVWfYcd62smlMH84CCxb7k
m/7n7YiMIFfSv/9xggjK3z5VnmECThz/xrt7EcX9vfgn+0eXIqzVVmP2Xf3HFG518+9eLrM5UDvJ
QYTvNayGO80LXx89ORgV1RmFMnK3UaOp3/DhkpuccMPczLQRaAXANq2Dc9Qiko9ORdUj+JxV0/bm
VKhSvuvQGw/atrznkX0m0UgSJ3Lob1QeJy8m8seGg1sY6dACrT+luTrZ4CV7CyG2YDvY6uE3qYX2
ezN0dKlitT8mcnFvXA7fkb+svWvn/VVMDStU127XoROJQ7EEJWdZ7QTnNhc9QdIw+GJNbvCQ4gFd
l2BrOKbVnOWSpry0U603ZNigE2RVkSNc/dHGl75KT7TPCXwV0HZlvqsHNzuR9Uf1j0pcy6TzGb4m
6nHrdmPEEO1pP/MOcVcnn83Q//Z7ymhWJLbwsI9sDCL2tRvW+/meyItaA/81wIlc4lRVopobayaF
cJCRhycCfuhlplejazdvkRjLreOR/8Z8UrWfLa7qfTS7/q5yo/pLrLtgu8CV3tz5hd+D0ZkTiHrt
vKWKEo2BBUQn78awgDm993rxFFQJ425tm98mQ8JDiQ2rE1CPgL2ZS1RXkqde+fwmoL3j2SbEXHkM
zwM9G99cQMP1Gkalvjgky04TMWIWzLTIu7MX7gcPZlRZyRMp92nLzWlc+bWO1knC/60aQJJuwedJ
6+zE3XLJsnL4Qow7+cgww0Ybbg/ZQ97P3osIIvlgxYl5o3aYyExiQkQ14r7aI24wsTtknwdmCDRY
GYi90TrZwvEluN4ibXgbioGyH5jXz47ois6jEBFId7gjrJK55YuOLS6u20R4YTghsv7AP0sRkocp
o8jm7mhVMRCfUPlfQVikzPhtmR3onqAcnJKs/lDb7ZsT28VPMn/i2ARkn+hGytm2sjnRMGMwywJj
QK9YDwB2h/nOfmsat3qdYRQBUOETovnX34EQdtYkVUGtDRS4k6Iy6xZ+FooWzWI8AsyW/pIIBLWb
gMcTF7Ku7Jr9+ifIloilPEGEZi5fhJvAKmbWhhHQ7/wW18VM5utDIGwYt5TrHtvcBU4by/R0eIhq
M+7ZRU1bWeSQJfAy0juXsyKzopmrjgDAzgirW+P3WW5kqcI9xoUGcaqpHys5dy8oq+UtZfpFl4nn
SxZLasz1NJytxqPFs/ONi2lnbLET96Hge9k4BnCY60NuIS5cNDQKJMn0SzYpFVwQvEKyGlNxFYgc
+TlIxqL4mtC/bH2kf3A2+zCgJY5cFqzJK2p1lf0UUSZ+az45522pZPsMGN71NiOTYX8LECW8dzzJ
afTWYsOggTJd0iw94d5x8t9BbQzZRGfuvBeM8/bPNigIYyUZNI1Ho9DA9k4adPYG4pUoiB7dD2aV
5Q3keL0AY/txSshBrjCiyC1bFWIJa4uEd0rfFlrQbrYw1HDGxEq16QYqBXfY1Z2EKbnAFlHPJf8F
g9WbJgha7q7IM4C6zdQMwSWu7EWtuwll/uTOvAUVCfipbi+TKBRrOe7ESsEgCAqOzaLlvvLGqpxq
gjJyfJqU7QEuHzN0zMaM+6iHekrJ6oXkn5tfdVjr5VHZmiesQ3lm9GuZ+X5cyyZXnw5qoQsmpVte
ISOCN1vDEuN47HkxTyWfEi5q0rTgvenICpo1McT+BM+wkQjhEdgNlxJxaboayY1430IEXPS+eS5L
HeenIfGa5bGvpsD7UnosZbaCIZesGFengR8yBqhPfLAR+wzNk776VcFEBFrPeFyfKZltk6MdGtAr
69IK0hEEGbhCO9myDgjblqpbr7p6/ehICj20fEaJ5fO+aBuRyFtbhdZZeUULLvL47A4ltsy1HilI
Rvr3ePQGMwQcPlygf9VOOVSG71O7NnBCEwMfAVsCm4uN0Xne0CyTLJ1TbURu+z/DMgsSVphipr+b
Frp+trZ+1hl/7wK12RFBjREpFIswVCYP7iv+vySAVF6IPD4RBFbqLZwIN2HSH/lYLIoKTLfhmJfx
tBz5ywTLyM4CvY3rPs0wGVb58I1IAZ2RoKvsIrg/nqJa/VJsTRD+5BK5vdxkTEXxb04fbfPEUsde
jtwkVfccR9wwibNzbCd1QbL3temdzruZjsWmx4Zby+ijaueKW1aECzl61uD+Z7XqPF3QXj0yVCkI
3HOis98pxxYI2jDojLYw8iiNZaDuZodD6VxNA9RB9qjvfpyJLSStaVUEoTb7qcv1MW6LqFtTuKdu
PfaIb27VRa8knMJTg1FzPaYYCoKCzRrH8nfdxemRl0dvbMUMRABu9EDo5GcPYlux09gDIVeWdf8Y
IqJpQyly0ap0H+HUAmhfsjNVhKeQIjrEzsh6seuo2i9Ow7NlQkLzlF/zIyf7idbubBN2of+Q+kau
wzT0NmJI3E2itVi1MJjd1R/kFypx6x2MMuJxjjVsmzBe5NqbuLEEpE43i7F7mLY4JTbUdQ+gZxlF
6Tag5+2UwG+RLLZ0ffXduMiP4aLso4PudUjLXBykMFTvlmNEEfD4JiA/+CsvjIGMVZ5egUVwzzi5
5hOMMH12SgK1fCbF2VRc1W7Pe500NZ1wMAvc707cFHtJieiqmIYF+OZQHSnc0bD5BaZMWc9HKjC6
bdVlv/AitM86RqfsYAOgIdCfLqY6ecYUHvDPYv+Vqk70vUoFzaUFlS9xGTb3+FJLSUqFfMIDbxFQ
4XokA9gn5nUZmxZWU19jUzRGJvNa+sB7tm1PQi5kDwq7TUmipQzD4JzrYt01FmVNoZ2luyHtekrq
3bbV2wTG5VsunNnd+WFcBh+qDdmhm3GmlT3g5svU6XYAdKhNZmWMH4BlbgXIdDU7A6TMheOBBhw3
NC8pD+tTTGLuO15cIrVydI7OVFAgasLY7BFH2f4FLvidvI9nawNyKiOTZtrhNMX9+F73bf3Yuy0H
Kl598NyTA+aZD9rhSwXOfdrMsXHeU0cGr6mfTScsGvUzpE55TO6D/UbdARU2+2Scem2XbhciN/m9
HVrtbK9pvHspU08RD6m1n/0wh2+uYEO/BrAIIGUAWoUDWTH0oT+Bi1/h2qtXBV3EB/7DKCHa2BTi
dL0a6D/0QYcitcDww4uOTiN5bpkMpyOVZS2+WzU0A/zbtv1mgjR/EQXoyFWoh+Vdyhivrg1yZucj
L8lb0FtAGKAjUs1TtHV2JQOsrVMQzN1rz8D/xA29gOZkFxnEzwgX0wDsa5qopsTygi63JWCOPcAq
oA2r2faGXVjO0xU9Pe4OGe4UeIy839RFTzmIrGjOirODz2krEojzpfFheWElejEDMB6DxrpOcjfe
dS0lSy1r2l1HbuBLXhWfos7JKBLvI2jNiPXOW6vdzbzgNHTqVPgbewk9eFDJvIcRV50BmYm99IZ4
o6UvWeICemAhz/nwUaf2+OqlPg1StFuMrxOQt1OQ6fySD3l5baryakFB+jHCGqH1SgcUKd0F2ml2
D6qOIA3L0W/3cxqfgjDI2DFB8FuHedZeFjvjEuucjpnK7q0DZtD2wa0X6zNgUMFcZy3LD76s1KrZ
0qs+CH00ny6y614NwU+n4oDJy0H73lqLVAPHFeiVEm3ooFLGsbINLBJrafwLw6p3ska+Fy01zvuM
Rfd+NlR2dW3VXR26yLbCbb7TbQeYfArcnAYMI15oNnWwMZXJgZm82Vaz+8udcOqKrjzH/hDv9BiF
TzaRjS89M8DJ5hS7dtpwvPVjrNZLgJ4S3SN9qcn8r24XdTeLXBkeSIrYcOg4K181/tG1TbMvVedu
RZna1Jz0em0pfYHLQL8BMu1aE5Nb97XDH8294lRTpr2ddSU+0PjsHY4c+1ggxa/BGxItDzoM6p7k
NGYgb+yky4lq4RfaBWlJMtvOf1CATLdvYWHAMbRcZqKfD5UXQT70BsZRK49pBIx7vZ+ERFEZ1Wuj
2hz0ghef3AzyK6esZ6+Q/m9mrPrFMEfeAPXZ3XbG3lRtx8AanyNkNRLq3dA8OJ1d+VeEX3zwFjC5
M5ZGGuMw7Qd3uKHbu0gC9ew9ppVrfXEZryhepnQ2O1AFmplVE/TRN84+lGne8RwrUBXPtrSdr3Or
OyA0DbZIVGmGMiHyt2Aq6GBHAdnkVeRCvXWx1eZhAYrd+cB13jyPCTHjUkfmsWr0eJqXEBpS64tz
RLZ7HXFOeInswKwzeqg26YTUN7kyeCfCHgDBKqyHNHPesl44B8IJLAHtIvE2VVhcB5t7GMk//6wJ
pW/gdZc/uJUhAhJSeK+HBjubGimCWmgX2cw9p6B1BQd4izNsuk2tP1/4bhcraVR4oarLO2URLWRB
kz3ljCGEibXzVKmea50n1GEi+0v0N+ZQxnWSsIDQOT6HCbevU6QvWdiYG2B4uzkYe0afDvzymwL7
SNu31je8G3ItmlIfilRbn/fmE46wBblqztL5IXAg87KyXmD3yUj8bkcFYsf3i22jVLyFM6K2HTWj
HuTlVmIfzn383A13xi0F9IaLMSnhu9XvCab5Rycv2mfPkzn6NwnSxJptuhqt/BqmnM0oYOoOTWN+
pgBFYdlo4tZ77GZy1fg5pex+plY0dTCgVjy3uf4myIichj9d/rOUHc8pTFRbPIqurk+Q7mFlaac7
S7Bt18ng+2fXJ58648BlW0ofrEUSnSEoKMokQXFAX+tBKU+ZkPs+tcYJKEjVvyRZUD0MUqSfYYFj
jeoR+3fCQoOTfcS4Ok7027Koi14U5K5b7cHLWE+cCS+VciioTBtjQ7KrPFDmtr/tlnDcx8o6GhuB
My4sexc3HbzBrr+XSTKi978GduX3adJsqsnU+6JWywo0gfety23nc2EXc0dqcR/jvM8bRlvLruXI
uuUN+FWo8L3BZL4mnRM+q0XQJDji2J+jsjiIEcyT0DmYNtiTx5h6nXUMQQ9EYCfmi1U4gjwMrIR3
29H902R8w0oE9buo/TMjrftqtfP06VEFvmMDXFJHLtuFKcpvPmByzo+Bnl0Mo0ROJpIky+JuWDdC
2uvz4ltB9Kn7mGe+5ZyOQrMTVc4LQ29WP8Iynn7xsKQlmg/20hkr25BUtlEPYdS9DCqVd/OzXV8K
yx+5YzqDwSEWYDJLa4MGzsooii+RF0T32vtGfLfHuPEPkpvdsGHsct8daM6vRS7bMUFYTkKM7KtM
eL2+DFzYQ/8+ecKM2lulyjhS0zctgr4p5WZKgXdMHA2n8TqLRLxDRAlBpKj3lict7PO8/MWu5B6d
iC2jHvNe6KmmjDmA2nYn//K7ncwfM0ybsBm4VXSFdDvMqIWCYtr13spb8CJ/xdaVTXSepvxbp2ma
6orjudUryr/5J3NH3MHi3EjtHd8wgHMA2GCihbeFRMaCPQCn5pc47NW16K3Ku+JTtr1vQ4XH6bqM
4xxtI6+Aa+6TJgfzVQQW38BFB/ypWYMB2yepzsNLqPnAn2dHTihTlV1mfCb8YswIKakatW/+GJ+5
cUfTDysJc1I/UeTq6LXNvU7uBEJAtwvGOCh/pWHXL8+EYwqWepiE720SXjO3+wVoUXImhbBk51gt
xn+UVu+061ImKQv9enYS/qaEnhmhbIzi3Ayn0vbjI3mxITvgy/FvhSuZ44EbR+m3pS5JjJfRwvA4
zLLD7lY7nR+c+sxypgdHdgz+OYFZhwwsdifurUVi4bebSRyxaNexw/gbRrJ8HBerwT9EnQBbkJyz
9FFjey3PgRWz+rbD0VeHgTsN2oaB6PROqqICaY4Tqqu3qBKR2gM/c3q8Mzx3vsY5rsHjnEJXAtrZ
3t3vyp0BPP1RvKD8UOXXsZrq7LeVkqojl8AJnVqpSosdeS+P3Ag75n7+vUCMvvNU4yUAOefKDDvn
NHRcT0Ikd8kM6ka3k1bLX6MQS+2zaxcOc2nvLSh7XqS69FIkts7OpZC8TzTrxt5XbsaZ88hZKKPs
vBX6yakL8ZknuMz1qmRaAwgZyxaOdcxofMcTI8hE97OM7c1bGPbmvthtXUJWMrS83xoQjPky5qHk
oysM0UN698CHcbG4s3K9VU8VC4en0qfyYaHdAXtmxBHzSwdim/XwdDcD+oTnTw5IebVroYESZmn7
RT4NEGvqnY4ap9pxTJ6zrZocqmqt2AP+mWUZrzPp6pzFIpzfpDoVaSy+Rjgq5mlFehlCnmFOXNYe
l8aBR+AYXhaOutYW9L9U12rpFM54rRbnKVGdlaxGyHb8fqXHMDgHgJDzoex3wLd51Sw7wrNoB6oL
VYHVf5XkMR8mWAgBLLnnRLBLpTeWiGMZDY1jJ/JkPeqGsxU3vkmfwELxp5Rv8FrzfuCq78ZgCU4w
jqvkyInHmIUu0rsqqv74WFssdOLFKeiBxSDle/oYtS5JFPAKZrlYXeFh+cZMYnYztB3ieosZq9vY
6Q6P5zRYZy4uK7wNoNuOOJd8IjgQB5rPsBMWlS4+YFwW2VlzYtSEHYEwNvi7DEJ7dSgw0NnPCb06
1f9i7kyW5Eay7vwu2qMNgGNcSIsMIIbM5FjFcQMjWSTmecbT63Oy7f8zkFBA2dpoU9bWaVU33OF+
/Q7nnsMc4WguHmj3IXldLwzZUlbQ2uLVxHirZzJ9EBwXgn1i2MK13EcSoxq+JDWdcr+ifpzcm52O
dgjotebTH148SeBBdU0Tnctwx1K2P4wEsVxPM4b6OyIKw9sw5xOdZ11r2n8YfjdSgtKSz92HTT57
QiDbiHIY962sgOe80lFE/0fwqb9RI0oFiOCpnI/W5Dqlp6NgJLwZxxD48obhoh2S+nNWyKPRJdn8
/c/l7ACuyx/euFC0dosN2LOB4Ws5F4OWzcg46xQG8x7iy3s9QR4ZdDT432MHdCmlKVQVup9C4/QA
VTAoyVhAcg9UP5zme2vWmxDetaCsHxKlyBCQnpIe0c2WoV3yyi7WHBSwi3Gh/miVUG0lHFz7aHdu
2qOroiTMDbg1Y/yqVv2yGVuPfonS1BYqzzqsaWwciKBTrejCvqcpkuefDahjei+GGgiMF9xvFE4R
L6M1B+0ti3ur6wOfoIL4LT3pSx6eRr3RQ6/Nhs5ZoGVLGUI1O4gs7snYaQ/f6Xjc5BdgUuqaPANW
+sqEmh2mYlPlmB5p/1JZV8zKKo7wP80fazi1H/U5pSlOI6LBf6J1jvea0oK4O2nGOjykrg322FwS
tT52RgyQ8q6roPD5GNuRiVihYjpgi0tUcSL8dB6MbxBQAjnuTpAHHp3E5UToXRcLyGYH+lmRiR5A
ewCrBwFkXqHzyLR3XGbZveR+sb1RhXVlgYnOPGtR1iUX0g33g2GU4N+5wdXshY7acV+TEtXPHGbK
7+og1TC6NtbMo0ZJ7HNTM4vjGWnCMM6fN+JPqxS+vCzxYdWHPDK2yvAVm2SW70p4sShZ0EztPlZz
1Fmv/3hMG4y99mFo1DI5TignmAwAA/ldAEmJITrBfsuHY6ycxq8BUEp6YJU5SH2ZluSi8ykv1RAZ
4JgZ7mj/sWD77LyBFw/vY2WNdZqJwz4AnwZvphZZ+6XSbHXwgV4vEBTaZTXq3SGaeotImY+MxCF0
5ImC/HrHsdDmgJhY0fqyejvChBxQ+ewm5aQW8eS+Uah8BpAThb3zNYMJKntlTKn1gzJDPT+2SFHA
4sKzOPxNRGQO70Mi3+VtoA9i+NsO+5rrO5UDkHnFGh6zIlSX9+DI+KMFtIjRFZeTBOxNaSLjR1JY
s6odY5VH8kFCV+ufvCcZUy5smVRZpX69KK+ZUNKqEwQsqno2jVYWhAHUws3hkUIH0wj3FZJbPwLm
s5C9NcKofGQ8MgdCipvSFk9RnXKB3nPSFeisNVhJ+/GhqEugxYzYlMDS6lxAyG4NvPRfG8beRy8Y
LQnioTkAPewUu+BQgEcTyQ/US6Ni+KsF/Fq9I5kAikg/1nSglO9HFLjBmefnKsiTL6gLaJAYpmhV
yRr2RJfjXOS1o72m/pTXPpleJ+5DmqYU2xEmRmHuT4xkqr0g6ppDiH/aOC14ukBl2B23OM+X16Ga
Dv9o8SxL63Aco3iAMEBQfW2gEzKoBUCb+ypMlGr6y6kQzoB3v+ecFQ7j3H+riWui1442QXVWFAUy
4syc0v6vRSWmOavwVHfnYbGVjzSa2vM4qjDnG9C1JY+Qrg1g+0KYSSegO0r4E4mIrv5GzqoUn0O4
m77bip7UP1T0T8kDx4nZsO4OcveJGICeZYSGTJfr4Xd3aMfoM1okdfDNnAPORkB50/1Fg2Wqz3MX
BcOlmRNY5yDxW6hhR7QiHgTk1emrNiSQ9wPEk9W/ZupZ1V0oN/YsWlRSHoucCsrrACxGdVzyTk8/
mfT5cfQp4NnyTougzGQaAKIFg/YhQdc/URRbg3NXBqVjHYoZMYzHLGnJqFotCtnX/K2ogTzRn1wY
K5n5yUDxe1hnl3dVQFv6oYRQoP2eQ1qPWAcj+DGYHbpQ/UNT6VV5bsDYabLJEi+PS9Pp+uuKSnkB
7DJDBgaiINIz4O9K2c0QnmR1THWkMMdXOfpEBvhtHsdz3mj4Zoa0iEeQI7GW+2HICvBAlQrtLIRr
6dzGl7gNSvdtEtiG/dpZOmjTKP6DAKQoUmny1neIhjyQM/S9r2rURD7ZphIzXpX0ed/6GaRWrX7o
R7OhVpiFzDZ4fUfppaFyWlph5udgKpTqjVCGTnNfAbWNI0TXkZtven/BLHQJt7EdKxSgTN9Nndjf
MKHGk9yc18AOk5i6sYZmOg0l3A1/dZLy+1ORGFX6bYoQ0Tq5Gh33t/ARcEdRVeb5+f0DXgQt/X9j
SwKa9KMkB4rDqPtf29xM/x8SKgHevIEsPcYUm4t/nkJL5b/wB1kqtH+ZjmWDA7QBdAEr+y9gqa7+
C2SggEGNt4iqsPyc/1b1tNV/qQBH+cRgUvm3JRq1Lfsu+p//w3T/RbSIALRjqAI1QaG9BFd6DU7i
edQtG6IYQl0b3hbXWGH+mONjsLgwI98C5Q8ZNMR4950VRh8Q/OsuTzbl7R9Y2VM9z+vTK23ZFv0U
l1FswFDObyTnE1hSIptgBC+xD6bT+N73eQtsNbcMb8w1u6ORBOnCstjoUpsgdP6AojlO4c/y/9a4
ZVkm26yBd1tdHdUI8dlMk/rIDcS0+VNGad1a0LQNSg8uWhDvTpDfW2My7VxaTaLa/htk9+91O7Zu
A9NHet1cwbEE1Z4a5xD5lYARIlG0GIWQWY4zVuPraYQLGlUeo3gAHxad5hx5lTC16VUx/XnocwQU
9n7QNZT33z8ISi4Qn2wHv+zajaDOQBQQOnQfi4CQBEX1e8oM3ZkjuRwDuBl+5a7eOAQLUqA4RiNQ
N1P3HfhobQcQuNJb/f1TbJCeOgzMHD/wcdc/ZQmYEyXpjX1a6skrPL3lHuKodi9gkZDF6pUI+VgY
pMyD2/Ff8UtN0S9mETLQ1TehC4kLuoeP6DuqLvSYKe/I7TOrXYNi//xAyCVUxEUhtDLUFXqPjpjW
Uu6HFMwZ4/eGOqCXlFMspkhu+k0RtaesnZsHkTXFEUaS2Kthhvnjdf+PZ3eFvf7zIwDlavgDx5He
4nqX0A2n8UKXmxGCZnpTx5VBJNBkr+O+VS52hnTzbIauRUzb0LCK0j6+m6xi+GbzuHm3N+S5w7Bt
+QqhKaxydIwVOBX6p94t2jCVrWT9nyajTjxRgDihABqcbpu6BgH/e9X/bcpcrbpCUYZQEPIKXf0t
I4Zc6H2tBMFXM5/ntz3a8cfbBjfWJncXX23ZlotE6/U2d40riJC6xEdtixCyzPpTaLUkXo1b7Gyj
vPMrn8B1IT2FwwLYurkyVZi5rlBO51jBPOF1qYAqfDFnKi02xL+O+Y1RT3vH5gqK/ntDMQqoGPwt
x1msNhTMLTi3kL4JdDT5sc/TmcIYLjFHe5WOSR8dzWoqjtwC99DUndDRiQe4OAKBeZvmpX5i+A1B
Cr13zQ8L/JHlzmV7vv+4AVs+hia4IAhGr/cfb0W414MaastOPxV15XhTFo8nURvBjqnnZwsCLThN
HKDAms5YxbUp+EI75NONxEdWejgoFU2hgB8GzjIbPNo/4ZuXHi3sAfMRiCezRlMu/cnbl09UUUzL
TfwUXvtjUVvmKejV6WJVquu/3JQJxJm18dwSPlyb6inCQrlPeOoMcHcbTZV5AmqB4zRO9o5C92/3
fH2MQao7CDUSpgjNclZPG6xTVNujmiuaUuM85AZKNcAOJ2jRJAguGdE5Y0AtFK+1spkfSzDvx5Jh
vPg3J9iFqS2X1vs8fs5avfJLBVSxb+S9uL+9Jc9vG+cezL7FLA4kR2tCQjoqJGCQBwFv1srj2Fn2
nYaoHSJhtC9Vq1Pho9PHnc3ZOs0WkzpCII/BZ195yiXNAyl5lfrIByOSgrsc6PHOdvQ6FUL5fnuF
O8ac1dWuHX3RmLtO/YgGCWPUA8N0mXUGHOjs3JxNSzofihENWDjd1fFyaH1rNJBBUE9p6WUG+ojK
MKDgV9f7gtkc1fXxAq7/X7ZWWziaVdzQFkj9NKgBVKFrS3IbxmctVFH2EpQUEfQs+8Ps9MqnCvJ2
mjjThCSWDTHIvRql9TtlojZdjmSxdNrst7d3fcuLWIx2udw0BmdUGWg9udWDDUQZHkI4PQhtYQ5D
brDqHOsvpjbLT+OoB+fb9jbCJQ6yaZl0wSTNqtCvDZZqRbejgIKfaRT7ewfv6s95sCsdXGkHYcbY
uuPnbogKSYLqvHMAB02XSIuNGfR9ulRo3AXqt3GQkHUrNlBZuP37tvbDxRnIeyNnLVZnYwxdzls0
QAXSd+NfM/O+ClJo8LThZNMHalvlTkqxcbEJYm1Lx6UiRbOO6vuxE/ZoU3hPGM/PkcPm3Yhp63/q
bP5Xl7hTA8V74b67vU557lbnEjZPoWuGxjIBrF9/hjTStHHOoTxJOXQAXeg91khpHlF7Ld8A43Lo
z2jZQRMhEvShre0cg40riHkyid8ujbGWa/M6bcO8zUvmBQD5e5arovNZMRWbiXl6uRPTdIMzJ+BN
5cCt3kkTkgMn60aeZLtU0AMf2oeka22KzSPQ0du7uvUxhUHRk3NtOKZrXC/Lhsqu7K00Q0OtAQNU
aM4xzQwTJL2uAXAKplNPMeblCzTJeympmCrtubXRQbRLMFAT9KOmj963gR148bjMDz3El8fb65Of
ZXVqLLg5SN5tuOstY+UtUscMtVHHXwZ9Ii6Txuh4QN/Jg6ypYxrRAe8wdfmFyflfLzdsSoPEOwwh
mc+PK1AqTSgeHPrT5wzlzM9FpEcnQfBzB3QdZlDHST9kVQtw5LbpDY9AhMAMnyDFM4zfRPJPPCQN
GJpxMZqYiuFGb7I6/LW0sXXsZyjbklKM/svNYY2SBt6AOH61xSTZJCgBamdh5iJlRQvzU7os1cc6
KrL3GhqZOzu7tTzTVXU5ZMUzsE5RakupYfcYFa+C7OkRJigAtAZRZTgska/m3U4i+PwEuXxHoOgY
k99T/pwnu5mAIx6iHtjwEjAzT+rbQRLYZv4CvfGJSYO3CHL9VdBK2tlW/bnDwzACFrarMxvtquLa
MHhlcN4uQPxWI4xBei/v36RTZU0nIB3uOxSBisKfQm71nYPoQHlIW2VOHyobAhcIuCHjbE0VAkp1
CuFTidTmn6wMmtIbReJ+tGHieBOVOSBXi1Z0e1eW2gLLVF2o5h0YUfXtPLrtBF4iKxRq90L9ShNQ
qe4CpW+OldZCZalVkonm9mHayJdc07UAXUIFrtvPBmIbozdhpgTRWncIesFwBtYILCMCZ1PipY4W
HIalG/xCVTOPUSTB/wesVSmN7KhnIJFox80PkZQWUiDQ3HFcG0UBfhsn3dR5gPCbq8Ogx2MSj24U
Q08HLyxc5/r7UmP2J9VRJ1UZqrzTdEiKusw1Dvo49qe5h/KogE9hp7T2/DlymUrnGqAGga7POq3M
hTYbUWyGPgO79gH2rgIUJ+opaEHtTXFufRKyZiqiLFmYlGWuD2Lrdhmgcy302xl63TttFs39ICrb
i9PY1OildckHs51Q+a7rcPgBPZqg4zKNaO1ZQA+YGkYpfcnVI5S+9P7DvIx3Ts3zV4wiLxVV22BS
nmR2dVUG2JUgPAwj+gd8Fri1UnjC4uaxMmGQoElE54r2xU5EsGlU7grBsk0lbWU0bJ0Boqog9GGb
1eA7VqronKpuTKNnKdLPI0jjA4jAvS8vX+TrF00WtP/b7OrFthR1BCmc4uoSWKQyR8CT26Dye/se
bi1OGBoRnsa7+ZuZ4anXY2CYERY5BRTDn31Bsa459Ok4+IhowX6YFKYP+nw395AZ03ptwhW6awPf
4YatrxfzPxkQjMgfcrd8p88hhNiJyO+gmVzeQ9hP9igD/LQw8AVSNIN6hr3zWVfkBrJi43KnKNGD
Rye8lfQST5eexVXZ0BKNSIq1+qthTOEZDEZz6QA4fOTTDp9s8H73Jp4G/fkwv5SZWT6ONEjvLfjl
XoEZiX/d/hobTwEvD8UMom5TmOsnVrPINQER882FAeU5o75wjdvjMZ4cGx2+qnvskjwHYDo6fk9h
difF2Kimu5YhqOcyUU0OtM4xem0KB0hneYqsGsYEKSqdw8Hw6DYIEC2g4R7KeZzgVdWy5HvrWELC
nuzGW4LIoMJQiZ03ecv7GbyM/CAo7ymqX38ize3qoW6aCKbxeD5rQz8ep9D56ITQ4f0HO895+F2b
FDxL15ZI83IBvyn3AP2UM5rqxhdHi6ojb5hkDVLS4EAfX5y1QoteB8Okf7ltfyP6oFHkgsd3WTCU
Ftf2NQECHdYwPBs83AwfBz9FUaDy04z92a4iYBrobMG32oTfbhvecjOmrtI+kdoS5D3XhnPm8+1x
YYsztUKAEAj6gx1QA79tRW7f+sLTjkM7SDbqHF2/toKcnSx5gC/vqwKZc8Dah6g1Gw+C//BvwSj6
DsfFllsz5U2ilA7hhir//iSYU5YWffMce0usz4CCGpUZ8QCi8ruKOfkPQeIwlJonUBzdXufWgbXY
RehkTMQp1rvp9llpkfAkvgP2xZMQdSja419MFf0H4arF44DuBjVC7K3yjkiBgSsk3veNZRk9B1Zg
AtSZmbOBRtAnN7KYI1E01FnyZveybK5SRssUQoVjrp/h2HaKFBW6GM7tIvf6vBReCcjpjHaFseMB
tg6O9cTU6hUsimxCQCqPfcXJhzvHQm5sEBogqrzojszYWTsHdevgWOQxqO0QaICbvD44VFhAKWgw
gAdZ4hyaxXFeMVErDv1Udwc4BYM7BKLH08tPDaboihBxcnSkc3hyWpmJLeg9FbEP/Q+wMQBMx7Zk
FKIHeeHfNrV13XGn+FJhuBAurfYTfpfUJVqiJ0h97aiHNCVnxmJ2rPzu5qzvOzIlFIVtnBpFgOsV
pV1adwZb6Nt53DDe2QRHmta0zhRET8+ZEz4OatJ80Wynem8biEy6ddX96uqlP+lQIJ2J/UbIwSvh
pyDH7ms9iD1D5KMPXVG143q3PjnEYjTpIamigL2K7+wlT9Muq2Ftk+IBsFuakA+bwm8AKR2GqlxO
hgSE3P4OG71PmhUSaQJAFAKTdXY7g5Qr0qZBCFV3i0dd7z8JpkM+zkgLHSAUdg9aX2fnRotScEHd
ZbD0cac/vLFuutTgBQwB2oEW6PU3ktSnYVcQ/0idYd9Qp8UzGA48Qy5hAAK145O6lNPOZm9lVlRo
GJig6atDWCN/1ZOz3gI1DaOGJKM3q+4T5NPkUnBGMkCzFB0tqSE9LprBpHkHn5+iMdLNnEGcMMcb
0C67/RE2/Bi/xUTr05AUPeuEpzcgOM9DJpEKK1SPBiRNb+whFECC52GnRyUP/OpC0JgyqC+79AYh
g7peNurQbqtAEOhT11ZrPw+66IvIrVzza5orpyKM0p9gIZP7KipihUBYn/vD7dVufW8KgHw5Yjvw
TWvXZlRhN/Vl5NNwMh6QkBSX0erjC8zTv2rUde6GaOiPt21uuG9qYqybQFvXn8EztIm0OIlS+jRa
nJ5EEg4XJe4dsMdQ9PdVGn28bW8jjIKzBBFNXT6NyJ1eb7M9GUFVmAX2gC4w7x8XR6uD+zfy2h99
ZUyP6aLutZs3ThGPBTeIohjRs7s60a6pTMlU0EjhNZ4PtTEy8iTU+AhSMH13e3nPtpNEhZE6k762
aeukT9fLY/ykXMjeUz9RjF5mZu1JLXGXhQEGH7hpvfMaPr+tnFVeJlCDVG/hglvFbQwi63mdpYoX
GT1z/9po+qEABAEH3eC+iVNtvnTI0/lMZxZnFHOjTxHUR36d59nOBdpYOu1rXeV9lCR967vajiZD
2R01qlJdAImqLSSi2ZFpXads8uPtbX72SMpV6yZKW7IZpDurm5LUuK1QxRaTeQP1LyufrcNcMcK0
44C2DQH0kIYYQpCLfuIM8454Jht7BVD7gOCeBuy3yFBxur2c35xUV86HhIYDytF0gWBQYrw2A+Ma
M/D0aD2jb6qT2TiVxzyN/giSOfjKoCTC3CncZG4xhx9BinVvjGgyvuRqZR5DJh6PduFOd0YQlb5A
/xWSo1Ipfw4M8+8c72e3V/5OYiDa3nR+wFRf/043nOCxqmK4r+OpgOVaRN/bNAw+QaTsJrBTNc0X
ZkgqKa2i7OzRs0ssTSNW70gHTT60OuhmXjPu4tCgQCvDPjeTa32YOs249Mh1/n37c2x8dLCFBGG6
S9eHEs/1KifkWqwReR86p3N432fJdKCqHn98uRVJyiZ7d9A4rkEwUFyXRiESjlagI0e41P1DX1V7
ffiNtdBUouGiC0I9OJ+v17JUfbIoNmrdSl9bEPVLWBlIk8uL12L8rk+RoKs81qvHM3ZDh28zBh4T
5c65qJXk6AxFs5NqbBwBsilSYZdEnOWsrCi90lOt6mSPKs4vQGzFcTBRUmkQpNm5989MUfgGrSi7
GibohTUFo1XZqEqarumhqNP4kyHiTyiXFxTc8vDH7b17dqcsykncJzg8YWBFgeH6C41GpbYZ42te
2CTafaMZgd+kZkQMrqFoFbXRGyZE/87HTvduG95YI+SS5DRk9lxqSez61Lc16It1ye/htdSJ3zDl
EXpG1Tt+sujOzvnYMAXrlGuS6HOzCOWvTVXMrzthqzFAhtL2IemGEgdHMvzQu0k6+7fXtbGh9PNo
9IHTc5hHWnmKwUJQwIxG13OQFmsOdeJMD+iNMyattK39rS/airnONDn0BrTSL3VTiBRTIVIdgkI6
ReswMg3gOoRGOvCazoERnPJkHjLDhgTT8FJfjCULXl5KmQSNz6LFRSTGiIMC+TnpVs+EOfp/1OOi
90a/hM4hh78L/Qu3+ITSZ/Ll9hZvfU+ScEAf1P3IT+TfnzyLsckIN1OoLnz7xPx5A2uJGKinCClY
c9vUMwfGMgGNwYDkEloAurk2FYAyFRDnuV47utplUpfhHqrvdmdB0qVfPcCymQTGVFBUMOCqXVlx
Ji0cYY9xPNfNi3srm8MDjL7Fa5BZ+jmcWuvlx4TBC5amqeT4MLVdr8oEQdBQ3Ha8PK6A8Ubo7tId
V85uWZk778zW0sDXg4ajK/wcEZeOsR6pSo8sBGXle6Qk83NCcxYqfZiWdc8YO6QHb3+z55V7thMm
cJqllIZ43tzr5fUF9TAJBvSg5rFJH+cyX5gqyzS/hDfofa5ZowlP0bx4cy2cBoFOxblXXGiVGOox
fNcqhc9IT/zh9u/aOLb8LBeoEmkAbc2VGxqURrSs3+Fhj4qvKk/84IXhMKOGNi076KgNW/T85b5T
NkYIeBXSmaURzFMRuvTmSnAGpbC9vGC2LhK5fry9rA2H9xvhx2QE6FGdmYir29hEaM7kHeoXTTvk
xyjRIHICglMeHLWQXBzN8NHpl3ct6pc/b1veXCTfEmwFeCd87bXlvoQykbk011tgSoGUKUCEGXDv
nWRN2jtTz1pSlN1gL6Hzjz3igNUq08QxTB0KXc/NAVPWRqtdGiMfTynzyRfLqfPjLAa0qBCsv9Pt
ZD6GrlG8/B1zSJQl5gGvBBv69XqThZGxiokzD34q5OqWEZbvQtM8k2nvz7e3duujApehNEdmZ4HM
vjYVIs3czVBiQZFpK2+GeEZskj7zMTCS0FOTxCSb1Ys7RqnTFyOR2WmImBnW0eQ1WY/F0HMDWOY2
jhfk1c98saE0EVimp7LsVLi2zg+xPIVVgEHARKXzf/KO1IZbw9iJpqtRQQKxWLQUh7T8bo2ju/Pl
nntB+v2aLODibgEsroKCESAe9JKJw7AqgMEytpE5GVE9cegHPHbzsBcRP18Z9gymHHE1BDxrlFqP
nOZcNUwhd2P7swmc7Dz08ZupNvYYj7cMUUqBhp9OF0MkK1db1oVtdhW0oBrIl7MKj4NXgMlArWTv
Idm0RO71+7IzBC63+MnHKmZXTCNshQBgNP2Os2iewzpHPahAavT24d8yxZtFkg/1v+uu26wJ+l+z
xmAzon7ZfKG9kAJnHCAB6qDTfLkpAlL5IPAeU7a5XhUjWLIUWlkQfEJclrYorU6K0gJb0C3/xaYY
HiAbgwabLGadJcH5R6V5ySzPrBN0mvseHmfYLso3PZzE32/b2jjvssxG714uCwja9bJ6FVYZBoIs
rxrsz0BlpzcoQPaohw8ItwAu2fHOz6M00KBg+1iX7FI+E5i3ixCushFWYrsN/ESFyzixs/ilJSYc
P5/qDxKLm7ValJsbYqbqbFF+oD+Zt4hADRAPXoKkQ6jNdGhf3N5FmQJdh4XXBldH3jCKlu/IOdQk
7QgCAY5PkaO+U7rFeB2PIvZbt6h29lLe2LVRwA6oavD9uNGryGGBnXCCYA5twiK3XkGkrfjMumZn
Z4riY0b59FAvkw25aGBc8mIeP95e89bJYSyTugehhKqvUcWkgX2dxBBMK9MCpygiOYfS6PJjzlc9
g/HVXgqg4qMKSPFpcVANIXu6PqkjCmBAS2YuoNqYX5KgU6w7pR7NeweB4b16njwhz/bWZezTYg6C
Ea7VCapJUJFbY3FTgRCOMobTJYMR4QxsMnlph5t1cSds2mYWy1NXjrmw+zGPlhq+ZjXumDJioIiA
ofWgs23e84Anb7O6/A+eOTlmIx8e3h0KpNeb2cFR1ToJN6SeW2Qj0Vby3Cls+UejHQa0lV7uPcn+
qJLQQ6Qss45yDQffrMcssury6jhYdg3WEf4zF2m/nXz3ealbbqgckKLkS3Vm7WMKUWdjE3NQ4EeH
OXLQeuTqmmEJ7g06+vBG1wpamARGKgiN86Q1nQ9znXGayTB2lr3l7jg8/Bxgbg5BxfU2k6+mwTAI
ll0h0KuHMESUdiR2oqMt72NyJyTCkbRlLRih1G0EMGIwvcwOHY+MCp3OSAyIEs4DlE+IdLRxYe88
vc/jTolmpCFMc4bgcw1bMGrYKczAIpevpvxkJKhjuuMEF3VClwbWFBTy0gE93QjhxZc7HplJwC8M
6oyC+/WmQh25oGAvYJWDbvpNipI9onRzTN2GxvLQ3UEPDBH0bZtbH5IUlT4vuZqUF7q2CV+Lkrdi
Nj3AReFx1kvlYGedujOBteV1nlpZeZ0AJDZEtPDlQX3e+7PSDnfdAIl5HA57OJ4tU5TnwQ4QaOh0
9K4XNIpadRboazy1E8C+1GA5RCEAf3iSY//23j3vkLNfzC+TdeLf4HeT5/dJQLhMWRY6nWp6jRX1
Kiy4KPWg/hs4n1MRFwhrJkb2S0cP8f0MvC9GVMMevzhyxPH2D9n6iHS+GK6XrABECNe/Iy5EX2oa
FVRTMCExdJ39Ksqd5dNtK1vPsowQ6ZaChyYyvbYS8VKjuxAi/D0yVniHbzdfMVE3wiPWjUp0MOqo
/z4VdYa4yBK094NipHuYImlj/XwRFsgJfubp3fU8Ns9ihiYHssUZDIde0U3L0bKHsfGAWFWnVtfi
X6ZVgNO8vfStkABkEMkoqQzA49UGi8Qsu9ChGj5NaBU39JUOWuTWFK4GMR0hpUIk8uUWAaEBIFZ5
PgF9XG92AQ8u3Gg9jKular1tVQWVkRI3Hhp94EPfCT/tbYNbZ0jihxkaM/E9v8/6k7OsKEMAg3bH
1510eJaMsHwNI03w9baVrdvpSEdDIYMJMXvlbuosNOxZ8FwCXxQHxgcdH0bAnGnr1P37tqmtb0bB
0gWdzoQQYez1Dgod0sRhxI9bUcDgrQlzgFXBN+hUQPWbKd/tYeobZ/OpQfn3JzuI+APM9gWHpKvT
4UGD1tETPZKEVu9kB7ho3YOBRsxR1VrnVV2lXxEEsHzLDcKDhTzi6fbqnwNl6aQAoZATqAbFSGt1
W61GaeCnI9da6qL+ClNg1hxQTVfGQ6yY+c9yFEuGpFeYMmGVarnCKY7zRzgqkEtcCsiSzvPStS/G
s8hfZUquBxmCIma32qNWQC0/EdrPTDL6U0cptGusRyQn7Zf7xCtLqwtUJwZTIg2WNEX7hPB6cZoW
xdrJVDaOM0aIUGQ3mAWtHhuIwxZVoNnqwVSYnY1mJtrM4EuDtW0v4to0BcxQZ56YJFpf3ZzFLMqh
h8/PW4qku0tpstxXaf33IqZqJ+rauDg4eDortszUyRKuv9GYuCUD8hQE7Mbojtmoo6EE0O0MTZPh
CzNJduxt+HTwN3Q48HN01o3Vl+oTxakEQANvtJmuiVtbHGatUM8wE9fRIUME7YOtRkDsb9+QzWUy
KAb3JZkx85zXy9RGt7OngmgaMnbnETwL/L4QGR/qdAleG4257NzIjeeTbqPU66KgwyDe6gMm9dwU
RriQeWnJSImlXHyz6WHd4UYUB6fo81MTzs6rMTbaQ+TCPnF7vZvb/MS+PGBP3FMy9F0FYybbbBjL
WU+V1G8zHQ7ZBvi+ADV+MKXKwm2jG8E0XV3GJ4hO6DqsYwYHPsjCmDLbS8q2Oke2rR/SUgVOgGTI
Ga747CKg6ITzEDbJ25a3lktMRBiPq+EBkH9/stw5qZBgx63AXRhFJ14iGFz7WECjXTavURGszz0j
Z95to1uXlPCEehntTz72yr2B30h5pLmkiUNdkFwh97oMrjgc6YvZSvCkVEgkKIdSBdn89fryucnE
MFP2XKyQgeMB5eYZsp7jQBNhZyu3bspTUysvNw+WNsAbZyEWwlY6dYL6mhZApV0ZaJcTCB1v7+Lz
MS+JAmCzIDz7XQRdeSAbIvmW0h3ZZRAoP+sRLVE3bVzfrgOKMcES5dVBbVq7PyTzMDyUQmHAK0V9
wUPZt0GFxmg+pSEsdQLwx19iVOzPt3+hvKurMJRjhbaoJA8BwLK6y46AUhrKBRtx46B/bPLgxxjW
9eW2kY3DxLPCE/67CEXJ/voLI+HUV/bY25J7MbkLTCU5oRYKiURs780mP2cWoE761NaqbBLDd+n2
AUxC1tygkuM2i61BpljMP/TIbX/GKAlpbxRENXIfVH36xRpbIzxUYS2p2CNLce5sugs2wu29A6mp
YjUvfmkl5xC9IMrUPIBrR2LDx9sHgGI8K1G6+1FpUM5AJsSPxtrZSVaff1yyC14khpso6hDzX++7
0i8pxKmZ6Q2Kqb9Gnmm5VO7SvdgzStpe5tpI9mWgsgpPFYu5rkVJyFMJ0o4OUoUXojHKOmhyz8w3
VsXf7TgKT6fh8FIYEekTGRzhF51ZOomr69V0TKTQyDO9oOMlQNq7goKono5INaQvdoiYoleG+ydr
I7m43sugDjKRZMiy2G6RvUqjRD3DBZlDAax8fOltwRIZhRxOcqTRa0sSgQ2VfclXc5UOuHQveZVa
wtpJE4fbpp4/Lfz3iY+IGYhYno0OqGUJcDwLDM8OigQtyPgL/gxJvimB1p/ZxLusTvfmFZ774Cub
xuqb1bMChUeLzdFUBk91QjRQLL0+xFMVHeN0zHfWuHUJnqxxfTxh7O9GWjnYg7zOR5ShPoZUAHZu
9eaqeKVloZ28c01FtzT2IqCRB8w/jOlhdBFAQjZQCn0s01mxnPB0+8tt2qNUwxQbcS2zdNeHZBzh
EId9yYCoOoERYG6do6NDV1TDb+2FkHv/J5ecriQ1GWJM4NfX9vouz2LKpJyU1MmPqtnCMxXN0xuG
ydFm0nvnoChWdtIbkew8HlsrlYOaxFw0wJ5lJlbTJmMLY7RnIm91bpKJPFTpCnCjanPRZuXL7Y3d
KIUxpErHnCcbj0IydL3Suhn0Gky56emRElxA2yBRYnYLKOwRAioUxfwAgsM73m7luyOKzwjr7VX+
tpYMZlWOyFiS5Gzlt3lJ50azJ/Jv9FT82kzs8C52FPPSwjdxmZV0D+Xz/IFmzRr4L5uGOgnCas19
5aKxU0NR0rfc/MVhuLuzqtlvgvLb7e3dXBrGqAZJtqF1ilRnsdXXFbUM+MMqH5LugokU+Lx6a8oe
Sk0Pd07PRqsBa+TpDoVN3YTe4vpzCr2ZRkQipN+WyCxIrY95DnVuFKJyB6N4dcmQJThoyCa9gdes
PeVupB6Elbo7D4g0dB1p8UOof8mCkQo+S/qpJ2G8Dja0o9loElHbASloyD86VTIIS3xPzfj2mXkd
pdsxu32eZW3XATBFMLo6TFnaoyKp93zbpnOpIzet/n40RXaB3D//IXpF+cecIVTI7Nh4q9tBf5pG
Zdgrym2eMMANchgOaoX1zK0Vt2KC65+6I8z457xERTfI+r/CbNGOt0/YpiVZXoApDbrn9dATs6hU
AwLCkbxzxPtg7t3H3lDay0KBY2dvt0yBbJA3lHIjzfLrT1qrFvpvKqb02ZjPMbwBB7tHn2OOs72X
etOU9L5gRAnU1wP0YaUY7RjjlRKysEPEDPXnJU0TL7CG+MftDZQHcX1QJf6E2APcC7y+16vKsg4B
E1MzvNB1m296H/O+GChm3bay4Qhg0QHsChpUQpRWe9csWqf1tOS9ZIwa3+ob+4szNcPj/+bszHak
Rrot/ESWPA+3TjuzJoqCBv5ubixoaM92eB6e/nzBual0WWkBanGD1DsjHLFjD2uvpdj6x36Il4NF
7ewf7E8SyMsIGhXbjTm9QD5VU2C4LxbBCFhuO8yBRO43pR6g/b69tF1bzH+A58XkG/4ns+sms6xS
jgUjIKFW685Db5nfDW/NP9+2JBOnzafiPSZ9I0GXwMTNp+or2oeI7LKqQRjmebCM+IOtxch3F8Pa
GhASuymoRQ/ZQyqIB19wz7OYoLNlVZbPSC/3+qAg1aOLbiEmmFQnO0+Z2b7rUnjqFRTzPhV5AXkC
4rKZH+OXHqpsFCEj6Pn/bm/B3mbLS8EpgiaJ9ur1j0DAaXHRROetVMweVXo9FQ+Zy4wJIATRHfiW
vUMreVX/v7pHnfTaGH1pfVKjklQn9wizMnoL/mRNqIcxPpwHKD4pyx8cptcmN7nznCyj2y+dFXjm
2N93WjmHvZa47yMtPWLB3D1NjPRB4+qQm25hmag7qEnRkC7OdSXSE+lWc5kZUQqt3HUUxMHs/HM0
O+0XxZ60g7BrzzacBa5sEMkHe7NMOhxT3eAwgrpMtSfPgxYl1rXy5NmtgZSjPYVDXH5LkYc9+KR7
54fDw9NEm5Xqmnf9See1X0fqs2ZQtY56cdKk8MfCMC81stDh7x9V5smZCvs1hGxvfFBlQm+y2pSj
7br/gRym9YLkR3dh7sU6WNTeOTU1iuuE6h78sJscS6G2DeFdbQclzjUYu9F8QYKXscVFldQ6zvfb
C9sLsgDI0OdnspvW7bbAM4MczgoJkHGbKPlW4PbuEVy2HudIr757FGs/oYVuBUrNvBmCfdaHcoln
2GbS7gBWtlP+YdwWdyhL/nLxG3eQeqM+2C3xpUu24CutsjyJGvT62mr/CLEKSvN2+tiYbXxfRWA6
PRXdJ7p8ghpnDiFYXNAQtYwjaOJO8IeLZBiBGSSwdds5tKi2EN6aeL5zBV4VMCJouqqxgdgVMcM4
M5sG4+QR3fbOQ35ldOOtBBLB8ABilFEdlGUdvbtEAM8PnoG9syZBPIYGugX4kPwVr+LaMvKidJpS
O0iF/gWFO+uy9l5xstTsSYvU6sPtoyav4/bFo14hK+EYpLxzbW1R9IkJOc0O0GTSfDWNdb8t7ek5
1cbyLlbFjGrvpPpGIhWy0dd9uW1+z1tYFgcAyBCjHlsssOVlowN8BlBWCmNl1KUQRyC/dLLSpLr8
iSlgECDGiVu2+cIKpVdnSoyuqJP5DuL0KiTjb95nmnkUnO9+QoZKqDgh1Uil8HpTrSgXJRSj9LKn
lIZOFevvm2HSAnj5isAW9RFUZ3cXX9nbHEzYGkU3wUYfeEIpzivDJydSuDX0FPeobbO7NDrnkmCJ
juM2+0HtOZ07CnpB3E3RI3UKNG2zRhQx6t3N+M4y099mGoXdgGIag3i4ISZm5OJf3Qe7pGCHXBS+
t0GqtBxS3W+QFfa9LPrt2emNqc13azovHVgSSId1Qg9TG4aga6rxoIq8d+UoMNF9p4pMVWRzwbtu
1NqMCxUYitfBM47anJ9HmvdQ6LF6sRICwEJ4EXo5q/ime0jQHoRAuz9AYiFlnRfi0c1r1kURmprQ
rAdQh7iTj+KccTLG0ftZ1qaC9gP33TZG5YzoEVJ06IIf+Jy944reBs0wnlJYeDZvSm1Cg0yAZwfk
JcrkA/oaoHVNXOOveU2z6HT73u+uVg4asdsSorP5qEyOFpWFDFKgd0jeO9E0vF9h0gySHnoqO01L
OBmV+MkRmv1uteajXs1eIEangFI3fSsKQhvztAO1akAIjQHEpMx8dar+GdRM+Uuzov6sT3zcfBT9
qS2RUrq98N18QrL6U/kieQJ+fn1zZqcb1BZps8DThvXf0Zz7M4X4+s6tR++ugS/tyVHq1peljhOE
VqZPNUUcdTP2Hk2pZcCX5pvb27kgA3VGL1poLlPDet8UEUSYcXSsXbLnl2h5QvEqWSyYLr1ea5FB
DpKpwNEttfvPLDrtnAiR+XNh9iGViqOR+91V/XpIQEfSq9keYVRkU4TyrKAz2+y0znSe7HU5Kr3s
HV0ZAVBrY66bYPB6UUrcefk8kPg2ejwbJ6Vvl3dtAaHleYH2LPW7To9FyEWHXpUUWYuDwSnmPwAz
8jwDd6dJA+kPHB7XPwMOYCRONCptkbbGf6u8NP44TdWDUjtFUMezg6jIIM5oxxm+WRb1nSGG6AAK
v/d9X/+GrdNUsybNO8Cb6UKnWVmT9gkdev0uH7TcV8HD392+PHsfGA/lMNHGmNKbYWV7mE3biSkZ
m3U93dVWr9956BH8ddvKniek1AB1L1M22Nnc0CmhaknD0QqmVaT/Rn1jlr5bFmPqe2M0HuFa9lyR
a8paPEM28Bht9lAbnH6pVuJXxchahkwtT38Q6VQkJzcx0FzqtZSpgsrus9jv4Ys+qtjurpa4AR5S
nAFshdfnyGyR21O6ltKCNblnUXbL3QpmiWmGeTrIW+TGbcNajqWcJiL+AlF2bSqfFrta6d0Eq6WW
MRLtCKw6ChquPVjOMIWCNciX8miEYtfqr86wTn/lzaFpKliKStm5ze2ivq/t/FPN0NlFhZPhUZkg
CkQt2zp4zPc2lSIchWCJ+sD/Xa8ULVjUdGVxLKnn4V2LiuRnbUyRJoxggz+wtXcpZEBL2d3QqMNt
P6DOlFvswDFWtFl9roWKhLNWxwdXb++YyowNLJRkkd2uaCxac4A5WK5IN/6zqq6aghau+cuSVmbA
WGH60MO2BlyomA4GU3Y3E9J3omMeEorQ15tpDrGeWMy9BfOQjPddUuh+xG48xG18xD6yb4oJBiIg
WLW24l+e1oDbg0AsgD2uDBen/9bN0RjCi9AfBEA7lsgnkYiCqp+XeOtk2mlGPyoH7+kMqXmCKiZ6
GCfUSn3THozLbzs0aNbpfjMITPFw62K6WBtno84I7ZY4DXpTU6BjdZd3CCgf8ZDsvAiYAuPEEaHP
th3FtU3moYyMGklcD8rPDHEH39D15OvQNg6g2vIIoLrzGNPukv4TdlvCKnlsX+UhjjblqWrjUrTa
rZT3U6mon0TkFUhoTJ2YHrJUFO55dluTocXVKXxlnpa/b2/vzgX8pYBEJRx0CBnY9W9wi9gQoqTy
M5h29nn0hjXsmNL8edvK3oGhsM90J4UVWgqb975dyV5hPSS4QQf6seqn9N9mUGoEwvX4IBfaM8WY
EHUHcmV82GZTi9rrUBqczcD1kvbOcBv7pYqJbGz1kM5t1xQvgkvXkC7WtpK1qFSXZ+bDAmcUaxh7
UXKfD0xyD06cHgQrO59J9ik8uOG5CKCnrj+TbbcD06RICI1GOp+TtHAuqUNV4/Zn2jmQBGO4fjpY
kvRnk8aZgwukRL42pMh9OInaDZcJwXdnztEeGafyX0/pvptRbt0PVvT7KEMgLsgbUOFg9IFw4nqN
resUKMFS3C7KTrxHJQkCXm+YQl2bjuKWve2EgER2tlDK0raoJN6iHolvek1pq2t3bjMOYYPQ38F2
7lsxmdP1CFFIT68XFDV5L+jomgQGdXVHhKI/uczR3d3+aDunUILbJeEeCEaywmsrudejsdbQXonR
Vjsr6biS7I/qu9HJvv2+JeZg8Pm81pDib9ZTqW3dw0FDIb4zzWe1WvS7eUnSU27T8Lxtau8kQugH
SwGM6MQgG1NlVdHaQXs6qLRC841YGL4WKcmdkjh/G0qRmD5qKupdO8zpZbQ6wtvb9vc2FXZBxi1x
zbJTfb2phFyMYVUE60wFqxcGOj/XZk0lMzHW5cttU3unBBvIrzI3RDFxUy9FUz4vSwgEArNpO0ky
v0A00Xh6cbCkvS19bUe/XlIu9KlhLI7LvXTDP05vpPfr4jbMO2bFuXHW/jKWwgoTpY58tL2PhD12
d1SmPgCWKUNvfUufCXvqO56AdaqKJx39ir8cFe0NK9I+3d7QPUuoZ8qoklGUN+R187rSREl1+nFD
nt8hg+t9TDqSdlhz7YM93QnPWQ+kIYSWEgkov+2rF3z2ZqQbO1p/8E8UP7zBVB+sXs2/xeAbHuA6
K5+t2Rj/4MLTo6Cd69GvsLb9sA7URJFBpxksWW74SU+PZKyi/s4DeBDc3krpcjdJj3xuZKEF4keO
6GZ9hiba1WBusulncps8GvpLWtfFY2I40bntLfECVbzyn6fmR1WenWDM5rGjTwTGikHkjelW18Wo
JAmtzlzXLyVE4qfKWXOfN8IIIdhsD+LMvaUS9VHakDNpzBpfL1VJ7X6xidXB8OvW/QjPj6/PURtU
RtzJVqPu133VhmnSD+HtTd5zAMw60hSRrG0Q8F5bHhlPaFauXoC95uTNc1L6qlc1B957zwyhrSzd
UX97w+3VlGaWlkK24fPS/FYjrHARsGseBCp7N4IIQnKy0qxgRdeLaRPmSuIIdrLVbF7qMrcuoiuV
iyOUCvC2JU5ZpNQHF2J3ZTxHnFOoe94Ia/XC6HQzZWU0CYtg0plFH1fvx+2vtLcwHiPY3yB5pzy3
/Uq1kng0luCY0VU6MPXU+1B2difC9Q4l9lL4Q50OB/5lZ2Xy8ZPgX8bw3xD4wnyt1uqiMA1hDcPo
O5kqHts5nQ9A2vtmJLqYDACA4WZtaRIrjVJQvne1TvkpFqv4rAnnqLm+a4UmMjBw3AkQhuujkZQG
PYqcOX5H2MqdHStL5jfDYB6cwJ13DiJvqdVHkQ102WYxZjnWajbQlbOczHyuNOV7BJcvvPXGQwFA
633fjl/VGWEHfXSPyjU7Tw8Mj7SWJG89xISbJWoCjEQZxZKKLfYeq66BW9bM7dlvtdl0Dg7HrjHo
eOWYF2/QttHawFbdmqns+pSL96JGvRPqVkn3WB1EPYe3j/+uMXaTr8fgLhHg9ccbuzhegFw6Qd2I
nzjH5i9UR1E7WNOjNGDvmGjMCiC8AksgfGfXlsxOqSBKiGhvlE17hqFkWv1lFctRi3OHNw9ELTUn
ObeL49jOXhSTSimv4WOpLfyVYtGTp1FUXZguznhX1IzzBcW0GkFjpygszmOsv4ww9J9TSvXxqZ2K
htlIGxbv4PZW7x5goMXUVdB4ocJwvQEalP/KOjDwo/O0fs3bZHggYxaD38xDdGY/XA+iGpjp/MZQ
8/Rk56VoDuLvvc9NxRHQjSzsMv1+/RvqrGH6PW9BX5AIvGPSf3jKWns+t5N+GGvveFZg+bCoANOk
TLaNtbXUigaD+gZF3MS9r/tauSzW0J5sjtz/4A6cT3qcdn9wnknZJSaNSP4N84aa2Z2jlGAM885e
vugT4rWeVgxfSxKaP7inlKcpyLlotoGcut7LFsxzAY80TkGHnduP9Mj5L9eLsroMTaua59unZ+/6
QNfLfKtUzgGbcG1tNOMli2NOTwJWO38pXAFvtdk4yx9MbZBwQs0AnogDsvUIA2QwChkUI2OreO+0
mvtvA9nPf7dXI3/tJgBF3YyxJZgIZTl6s5q4t702ivBxKqXhR6jstZeI6cBTkupD5U9zepQl7R18
kzKjrD9QutmyXqHcHHtgCOFC8Fr7bJSg6rK8H85DFeV/cMdoIvPVodeR9YHrLyWGatSQ0gDTYQv9
virXKhjjODrXbnIEbtpzKa9Nba6z0ZpO3TYeFG8G4wq9TdvCnvt/erQ04XeePX9atTVMzLb3y8wR
B62TvSMJdg9mNOCBONxNMl33maVbdL8CszOtDzkDKOdyKvuDKHDvy5GLESpRyeQTSjfzOhcryKGn
DKhFvsTt3RItiK2DWHyCXHw63z6Vexg2oHSUqWixyZR28+myuAZC38R20KlwrJ70ZoreezRv5zt6
Q8N/Sk+b/DQ2MT56jqkoP9trjHwK+hp149uLrf0DyH++6FUz/Zh6U6kPfuDejjPmDj6AUSeyqM33
7phrKjRDtgLMUnxeamAf4H7/AEeDigdlNNBPMkc0rnc8TkTk5hrD9EOrRaFjdt9qtVHuYm39Excq
pyQJHgElUTG/tkRUPluTDloSRmLkLOyyhfOgUDWkSXMYog9IAnZPEuU6TYNqi8xs47D1sZqFlksi
OqtJvnqUCu+yQtU/5VFhH1Sr994+yYBC9QBOAshWrxemMmqR9KUEzjBcGupkvQHKM92HuXVfJmea
HxQ7UT7fPr3y/7n1qZL3CVEQqfO3LUtqS5WYjNZwHds+eZot4fh4V1H5jdepgejGI5zcrkECEnKn
X6CRzX5GqC24ZT1DcoeaOpQgmve9cRj1GTsDhYzaOGoZ7W7qLypkDoa0e72pUOYo3qLSc4uLvn8u
jN76rCnlcB5Xo4AFpUnVUw8L3lFAuXvpXpndOAWLWdce3Sac7KTqpzYtBK0xcTTmt7+ZPE8AYGhz
bDsBpWEreiKpHSpyDZJOS1sookE6fWLYJR1PpIcQot8+MXsXQtJna7/SNhzK9Ybmbd6N4H5oYiam
/dwtpRHGk+m8y103PXgU9zYRdCiDAsRKdGs3pmIVjZGZhlRgDWme+KUKssuHPeEwVds7JJS2EF4i
hGU8aGNoof9UaSUT791YI/lR2/16jrSpEeGsV3Q7Cs8NvaHp/769lXsvsQMqlqgGCBVJ6vVWDqB8
4pz0KkgYbrlkbt9/W9sMdEaSGo+WodhnGyTFCZL5lklY0zvwN7tJj0MoJalKKZlsk3BI3eyK3ByE
uz4NFlmNVr9YySqlAKdeawPbGOxPoIeU1TeHCSjmBFh+8sXgmtXJHq209RFLGQBuq3p58ILvfRKe
VTyTDPlQnbveG1i0+c6FjL3qwngC7B2fSaDzwOvVKvNXp9ECKIPqgy3ZtQqwgz84QxCo11YZwR+n
oSfEzAxV1hdr42eWz9kj5I7rc51SjGP28oh2dA+Pj/vVJA2eKqceN+eAvhQaU/DtBQlwsDMMbt2p
q9rkBWoY55QALP7HA8D3VPHsoRGh2kQNUfo/t4Ob6/aB3LtwcjaJQwEey9yGCrqT2KMKDWhQjUl0
IXOAvk41jvLJfSvM5cMvTHF1OwalzAW43oGk3p7W7N7Qp+LJzizlwE9JD7t92STbDWeIbjqAj+tP
OWeKYbQyW/CmoqMGY9uXbM7ny5Tp630/OLVfR9Di25lQL7d3cYcCS/bPmbAiUwG/t01inUGDpVbk
Llbz4UV3FfUUFeXyBa74aQgVRsGHS54buvBHy52eEDjNIXiTH7ycrRez0bIjTO7euSZxIqkmgqGq
twkt6qiB86FzHKKYaPluzKqeggRzUW/RBbS3D7W9OihH6/of3CcSQmqklLPp+W9uMVLBmhGvUgIh
KofsWRFdEWRxpzznXdb9C8nK4LyoSWz+yXpljqGr1HOkeuT1xyfKSq1uYr1TFHnWu8IsncuY6Xb3
0YSV7cWeO3QkrcY4SG523mPQ/zgsELlyelee/FdpB6hJR4i4cgNtaOrHqIq6QFvL8kfXKv9jdlk/
MLfzfqB0QHKKdoYmWYOvzS15nTeUozhng2G/FEsbBTNTp1/tqDKW0zJ65iN0Ntonr5JK8atyxD29
t1wKNb+mEDjmWw7PpWhjRS9MVzZmI+ErI5wGfk459evaDp6Mrtz1x8Hdkvnh5lqTiwMOkNxn1pu7
1ZYLbCxt7wRzJ5IvXTPqF2fK4xdGc+wfaT6U/mL3ovZTS/luLEYfQNuvH7jJHdfCbwCpA9Ev0O9t
77uzM5QX5oX6p1OtFzJ2iAcYVruLVgehbpu5PEbVnfKct2V24NV2oi8SOTr8ktiBqd7NwR5KywZF
jemlTJePTS/cL4y1uvfa6rn/HWy1PK1vthpgNf0N2b3ZomdKgwJIAvNJMHoieyYi8H46eskEhpfo
KM5GmabXBAZ5++xMsSL8Ra1U/ZzG/D6/UrOuDtERt2Bb7MoEV9fq4uhD7P9CTgKFBB7ObR/ZVoak
HPIUit7IWQrkcPryiVqycRCL7JmheCbxIfyHjsH1PWusulTrlDOnRUlSB0taA6VrirX46/aO790n
dhv4F1gDEs5N9GENddZ7BqRlYMHy+KQNWfNJ7fTI78lbIH2JP962t7su5l6gd0DQCH95vS7NyKvF
dYmvU3ep/gZ7oP5w7OEI+bK7KomKAonMmrbM2J2oTHVxoHgq13V6NuuMDgj03EGjOP0HuCyOrsjO
Wwdxgcm9pOABiGJzRWqXDmCWzU4gkA8sTmZB2fhsFXaWnJJ1KONLrYFsD001Tf53ez93LVO1JrV1
5F+b184WrrV4HWmEq+TZp8WM4k+8FRxMXdi8+6VG/bBWluC21T1vRNdH8srQFXxTOmzmujBT3B+j
X3YzX2J3XtIzlQLensxQmnOaGsnPpE295FRF8B0cOMM9j0T5ixoXSHJwb5vttletgv+b4rnZaQ1d
J7WK//Gq3Ft8c26Opm32zhK1LLBAIGjRVtjckM6zBuI3Iqu+SPIzwpu5H9lL81TF0feVtP5ga/c+
KKxfVJyJmmhDbR5Y15gmne6uy+yr8bRGRntXDep7a6mai7cAZm+H5ggHum+SjBeaAFKB7UBLVCh2
SZUQSSFoxwA6TQ1T8r27wN64el9rOysfEU6yDpDJe1YlWxDYCraVa3rtCfTCRQ0uUWkzGRQpSiVR
QsWK+/t4zbzvNiInJ+SiDsle9r7mK6vbONmGahiSM9oTytKpLx7MYOfWHV0IajkBJ6KeSfeHQaea
Yaf2s6IP5rmBzzHQ+mm1IWwC/WgnqvGZbez+irN6eUZboH+5fb32nCScW1IACZVAnvvrrTGUJe5q
uhFBMsfrpfaq6JmBMnG5bWXvFkHnLe+xyyuzzYnaJVJzi2ZQgDACyOayMk9qbqsB4Vt//n1TTGlQ
ZqTPRoFcfpVXQaqmIt7k9Whxad6IrLSSmX5GHewCKVV6cH/29g6sgoQ8QnT6RlCjtInPqtwF6psV
+RmVKuVc6M54cHj39k4OZv1CcAIlkL/i1YLmLEca25C1tnL5CTIvvtPb9SsF4SNsyZ4hMkkCKl1q
DW/F94SqDaJogK0pLR20KDemk1nB85TH5Om//ZHQLmJKgd4dadO211WteVaMEvNYMyz6CFF+Hurg
0U+MMP6BAye8I7JhC0latjwHpp6bzLYDql/TNIKufsjPNfX17yu08r//VlBecwHH0YmgV7D5UvEI
m8DEgC8BjiMuVPeT0ElhO+gy7ajuu1fcIvWT8zkSxAJBzvWpIAVKtDwTTlBkan3R9EY5pahOhssY
D35Fpfk0504Tdu64+NESM2ZXas0lWefKT9Rhue8qqziA1uz4OzpfiJtKanC6wJvnZHGrotUrlq8O
aRP0VNCCqdYIjXU7PVnTcERFu2sPbhCapTZD09u4lScb3bQGnEYyKUrlS56nMIdB48tiRMZdlLT6
QQC7c0EYq6HMgKw509tb3YyhM6BDHAmAlElMP7Osju8nIoFwKr3mANnzq82zyU6oH5myNKzJJHiz
mflURKD3eLIUrR7tU92ztc+K1nawc9Fk/5Dliv1fqnftECi408hfCaphgYHLqmGOMJtHf7HIFQNk
VBhJnjpHfCQM1pwwWdtS9TvLW1/EBNjxJFZ9/JwxHVH5a1ww+c4cT9L6BWF8cipNpXrOCslEoqpD
r/txjHrIj1qbVcuPC/gtzgnxfMwgbjNSzmua9kOxiuGnPreF4vfCht5sWSq1OaltXy8nI2nyD9Na
D+ICxZ6hhpnodCWw27L9K8t069+1qe2PSRl7H9skategg4bsqLMgb8f17spGnkaaCjCCv2XA8Mqn
mgOkJJY2glNwdfF31ywI6aRWf2ksq7p4DnydwiOw7bNI4zlUP932fm8PrrTO60QIJAlYNk/UgBJS
JHJ5d7sofjd7ou98MlHrnW2NnXmaEt398QcWgRihDQarMS/w9XrzhXOjOQwzuzjkZxs4yGmxjfpF
cxIRdqJ3Dzzh24CLEis5isnt/AXpu7ZXe1aiLyO9vh7ZN7hNkv5s6G5/qtEMIHnWlnPGPNXBtr69
nhilTwTzOGO/4DWujXp5FpcGXi+wO7v40q+pThlytJ4jIMQHb7L05NvzIwW2qTlSRwYCem0qzgZl
WiJSy4TLeCpTJXofZ6p1UF7cOyevrchf8eqUposxp5VN4Vwgtf1QNNXwBKVTcULXGeZiA16kP/ls
dKLA9TGAw7N5bTBytUKZ8PAkr30f1vpanECYz5ciawF+Mv16nyFQ+duxAJ9NojElCk52iq6NMtVp
WIz60J3qk+6jbaaRP0Rj+TI1h1MqeycEijCGLaAqpRCxSebqZug7xeLaD2YFi4k5Nic4Jm0f1pgj
tuO9G4CAsiRMgWGJp/p6VWQWkhADpFfcI6VcjZZ3InaIPkPdLt7Z62T5tlsejbzvHZhf0+YUTGkM
bMOqdG2MdtXZyhQU4XSZtbT9MBauHsIh0PSnxqjgKbjtWXbXKdlFeBVh6nI3nlSF56PvXJCFTZPq
9wjDjgEzjM1TuTD9YyDMcYGvoL78iVFScjm4S5l0c/3M3k3hRgL/0hVqzVB//3XwiLsTRelPypJP
p7zSjha63VumoeWEDKEdE+C47c3ZgXyGycU8X0OKsFXQ5TGq5lGVnEQp5kAvvfWgKrd9on7ZI2hl
JoB6MLHr9QGK8s5TlzFdwynv2w+y3XTJ8mn4mkdL8wCI0L2ILFY/eE0dnXStgfvn9h7vrZcl8zpK
Jp433tQRQ1Lp9sx6neSrk7Xzh5Rxc982p/vSSKaft63trZb6DjKZ+G9QxZvdFaSma0JfKYwj3UTR
uUkeMlGp1Vl0S/OXqog+1LSl/Sca5uKpn1396237u6ulU8zcLTNyRPDXu40ioDK23biGFChcKCms
PDCTvnhnD5rmK8twNLr5hl5Efl6IAuEpo4ZHc17+oFe+fUJ9cYxMZinzvtLu1ml1fsik7NINvRaa
SzkFilD0cFga9dHU8uSvBPDaQVSwdYf8Bu6OAywA+lvwqJsHc6ah0fGR19AsvCWYAFOcMisrThnD
SuHt/d01xUkiPwCmRcn+ernrFJd6Tb8khDNleDaTQj33lSo+j3N1NPC4Y4rrwiUlv6TZvIU1rn1q
uV2HDAj4RvujbZTMmE159ljmysH+bX0f+0fFBKYq3hLQRVs12THOFEAcsRrqhZ0EirrCCzgvyveY
sP45g4LS8Cuz7A6igr312STphKb84dm83kpDMCRUIUMWOp3qnCLYafyIBuh9kx3KEe6dUnBF3Asw
FAwnblcY9SzR0pQ1HD059jE780JhILPvSnoe/yxGXvy7uosDSa+ln7VVuCokOTA1HviinY2WPKly
XBekzJuhDRRBBrftFTXs8+mLEpvKg1WhaZNN1XJO1pHeDNOnR03WnX0mfpVFJAgSGUyR//7qhq6l
VehqEWsh6Yl20eJYOSfWnH6cyXwP3rMd70cyRQsBtAC13+1sXVlRdNfsXAsjrXFDl78urgYZdVrq
S9gYYnjyXKgTEeiognqY84PE/e1KJeEG44MInUs/sLmchlLPqmJVWtiieRLMZZz8HXtFGyzxut7f
9gNv/awceybpkmoT1C02bi8t26xFW0QLS0BJJ6cshodB1dcHITzhG23Xf75t7+3OairCBToFTg7y
DuNay1ghBOrhzECY36rTeNc5/b/GIPIXS6vFo9J52oPKl/ZXURXBbes7GytpL4k2mdGn3L151fSo
iOLaHKcQxvjqUUmT/0qriV+cLlfPty3trJPoBJYqk4RKthCuD+tiD4u7uLiiudXnsEZS8COk/Mt9
bFUUvJe+e6xjBC8VPasDM5u8g3LFr0GN1wkRvS98LaQtnFSAq1s4ytDQlO+qcQntXE+Mi2FHueqT
8emQmdtx8q6jGOGdkO/S/3WF1k1n2Q3MTqnaZx8KUqfyfYtIZ+YneuyJU2+l6PzIsZPlsSdWF4+D
XfbUsCCxSu+LLotav2lcKl25M0SXopwqcfDp3rocmhM0h+lgsTa6FdcbSmO80eK+5vZHbn0xW3cO
NaHKzaNuUsQixRtGtf3z9mfct8oN1CXN4huho7It4LpWsZqWg35h3G669MswP3tL1f/XzqTt5Vgl
324b3TmlAI5dyQUKwzaFieul2pNSeQsqC6FVRL2P0IZx71jVHM6dax8c011TDq00FzpClcrltSlQ
fkZr944app0wLwIY9AkfrJzglywPPuC2byhPJNEzOQl2wOZsTEHAXFZ1kqthabv5yUiz5WJHbuqr
imu/9yJPCe20faR+34a/v53Ec0R3QOzejoVOqKstAshfWMF3ekLRqbhoiYPYm2bFB9du533mtvFA
yyeK/s1Wm0Hg0cHNZEQgTNfcg6z7Z1m99lxW9DpydW7u+rZvH2YDaLxftVlzAnXZH6x3x6Vz48ne
AcaTF21hlqkT28xTthwfFenrbCiHh3TMkn9b0GBPdQPpy0E0sGNQsqtIgl+wQSDlrw+R4caxbjTN
Eg7mXH+K64wKdxxX9ykKcaFCCnpg7+2llCOONJSIXOiVbjU4cpt6HE13NXTtNH5UKncAyWZE8DIk
dneui3n8tHSO/un2MXp7fgl2pIieQ9xD51J6/Ffhhzn0hpvUbOsA1ugkC1sI0yvVl6Rqq0emS75X
tQSeWcpBQ/DtFcUX0GVic/mcpJ/Xdo2coG5peTF1q/M+5H1OgzZPi4c0L5KDK7qzsVemNlc0ngcz
y2u8gedmJVg22CuL2HLfq60xnddIiJNmrP1BBLK7PhBGKmPbkmhsgwphiMVoEsHX1Goz+xv8dfnD
sXhPpqT0Dm7GW1Pkkzg5yRfHUPM2ep6EHVt9t7ThQNx3WigUvVv15KMpHOW3/SrQCI4L+G6uIZjl
648Gk0Zqd+3a8lq1xamEsfNcd67pO6mifLx9Lt9GGhKFga/hzkt+i81rIVKoEhlgw5SjD/diGntf
cdryrM0gUATn0V8qRPNg0GEKfvl9AVY4iFQTLlsqPyBgGMu7Xuo0lGsN6WkXqmva3PfVbH9JRsfw
KRZpz7XeVyeCpO6uKsTwgUd0PfdMVAYjcIPiFM90PA68w95HBuGuybhWIro33siF8LmNYE4PS7FO
MLeU6meaI3S9NPdIrO3tfXE13k1SWpwCJdPN0bVHOyqNNarC2DKqEwSXPyZbeA/Z2HdhPRrrx2Tp
j5jW3rohaZPIUsavMr683m61cKKmILgLcyWKpTy07tvKuLxb8mIIUqkQ2CyLfva65Ehp9q2bhxAD
+n2+NjNuNHCvLa/AG+Oy0uuwLhKLyFXT7kXmzhdlQCNxJVD6cPtg7+0u6SW+npBBQlyv7RVZFdW9
ZtahVU5umKpOfoIiLA3dtTPvsjb/H9XMo5b73hopKjJlLqkycbzXNnOCdkI+tQ6jetZPmdMk4IwS
LpM6Z6e4du3fdn7cnFf2Nn5ispzOq1OtDmdTpL7eCOddvfTVRXWFfRCb7C6NIhfaDTyc5AbXS6uV
vBNRN9Wh2ZijDxkoRYRKKO9zWDN8T3i/X8FjaaQ/kPUSiDA0dG1vqbsiIUdhK+c8vnPz+ueY16gT
t1BWtoPlHezk3r34hSpAIoK4eetxO91ujdwdqhACNOtLTMf/5DlpGtRoggVdoznvrK7NT3lmlAev
ilzIdapFkw7ufhYD8RutheuFmgw8FwWDO2ESJd17htSXJ7sc84Mq0xuAAX72lRkQIddmYiGMRVus
KqStn8Ly3MeBYbbdkxvFHyIkix8Sp0zCBHz0qY2ZzkoydtuchukJfbmesH42D2YV904U/SFCP2aJ
oNzffOHWFeTa/f9xdl09ctvs+hcJUKEKb1WmbPG6xk5uBLdQlERJFJukX38e+cMBvLODHTgIkFwk
MUesb3lKCuX5bXWVbLWsNgWTc19u7pA1+lbN8up4FCECGNJ7qfRiByuTwOIUfJxqDrPuh/Bt+mUK
Q+cXdlWiyxs+2u+vX0HXR0TSghd8LyxeXEFJqzTSdCztIhXJZ9T2KsNreQjIyoBCz27x2q+8XVAb
iveyGvRDkOY+X2O9EkB/EzJUgcjCEubIWZFtdDhPk9Q39tO123Uvk+IxQbMISsjPh8rMuECRJMPi
ZQ19JG51pRzG9EOthHuADhjuvNUA/Pb6hF4ZFQJcaEtBcXVXdbqYUItiZLrYaKygnqvO42K9k7Ca
FSMC/sKMSVC06FbdGHQ/gBcHdBe0gH7hrw7VpQJkC2Buu9FeVjpILSoapH7sBvIjtpEpYa/i7po4
ZL8MbO6VC/obp+TKJ0PRCQUnvCbI6C9VLhVkiTYXQdMscLUpBgnKgKMMQumh7T6myRwUnIS3DCBf
cLzwSkOOCCl3tGvbvpjoYUBlLYmmrARGeEoqdFJA8dfSxt8QG5Mz01G9VgKWck9iAWT4fm11/YWO
jE/lknjejbfncg72X7PfjtCZAgQQwJ/nm20laHeKLsx278n13Cpjqm2WbRXrWaGfBnXTehS3GFmX
9zIGRewNp1RUbgAJuNQRgUqsFzddX5dp0wx/YbaHz+t8kx5+ubl+jQIAEhC7KKG+AOkFNUUNzIoa
Sjgiegg9j/wtKFVlHTFzhmVZf1DRFOea8/F+sNmNC+rywthHR0VzrxGTXYBgn/jfktLImBiW8YSW
zEzbQzNEdxHz7d3kUKx+/eReGwkREeo2ACLsXJjnIy3zGDmoU2TlhKzH5fGAklSeZVL+7Q/bcAPO
cXUwYHF2CvUvftPFYJLGbttCINvjrVMFqZO5cOiMtkUUbuvH17/s2j7ZSbj/P9jF+63oZlbPAFE+
62kC5DmbjylgMsf/MMqeDaI5grDosqUwJGsU1HZH3IJUcwi5ik9NptP3r49ydeIACEGHGu8E9v/z
iUvdBN9V4OZL6B2Kd7Vjn4CHM4cVTr03vudFqWvfertKJrA9SEBftKIgeZGG7RSBuwqUKgqiUf+P
JAMt8IiY+2lugkLWUNOGPK06RrPN3iJQ+lP0+q/f8AvPAWwTaqYXEYGbpOCZAj4fwpH8bgm7IPcD
mZwheL2WAfO2O08Td+PlvAwKMCiiL3A9AGDHlX5Jo9ZJSxqft7jMksmUwp+VK9oBN2ldh/PRQ0p7
Y1GvDYgQem8uonAKqYbniwpGS807yD+hA12D6iTBKsV0h2W2Jd5d0N70Ir2yiTAaYFRQBEWodSnS
YFk/tYZQiAnrYDylk7B3DVmTQ4qo/cZcXh0KLxSqP7ha4Mj5/NOG2vZ0cFlW1qEbyiCa/FyiHH2Q
BAS/Pz4aqIfuQt47xQxQzedDqSVBFtBbfFUr3bmZ2LcJZIB3gUIi9PpIV54EcJqhrgNZKcgGXQY5
uvVsAE8Y6AjMffJuteH8Gf1gDh5bPHxEGpvcD/XGCp+5GjVvx24Mf+U+g9M0TiXaJVCjuwRVhZZx
PgRAOsm1bj9G3aruXdbdiuSujYIeO2ofeF1Rb724aRr4FaXLgvuMCtCaJfHo32FHpxsPwbWtDxga
zhvovDuy6PmiTcmQxDM0WUo9O/FBz6I5c9bagiiTnQK07Yo/XzogQPcOBejU0O94Pp6B6Wi6xWi6
9sqao8iS6YeMp/AtVODDJgfouTskNhse68TIz0Oq2C0rlhdp3n677CKZO80Vh+9FmZk7mqDIS0sw
7312cPFcF7U0/TfAyv1PczMNhzZgTpV6SsgCkxulKxgg0g9o5QrIZVOe/sUpszc21bWDmiKthpnA
ngu90Eeo0dzTw0Yh/LpFB3Bn1jyL6vgs0Q28cVCvBIs4OsDEwjUOfb5L2ChhftZCl4KWm4TkAG65
ib5bG5MFecxi82ZqVVQZGS/fXl/6qzMPqBMwznvbH2iO52uPOzbKFLjWZT82/FMrw+YE5arpCTR1
djcrv1vzaAl3//TJZznz4+ET13BwB+Lfbijt+mb85seivoWfuTIfOGgoaAIbhJfnsrLRM9IbU0ta
ZnMw5hrzdtoUBmxWFDmnQI88n+H0enh9Oq4sOO5luI7sxc29gvN8NuJJdqxDJ78EmXJDphBBlD2O
LcyFl618fagr9yUKJ0B2JPCOwf7ff8pvQayLgVQPBN43x725gvU2MA+JmsCp7nShkSKck374RKTo
K7FB0PL10a9cZNhmYE/iHkNSetm9GpnSbUIbWgKsGJ1m+LojT3TNjYvl2nTC2BMaH7u+DHKC599I
bLJFdYc3FYz5r0M8sE8Me/Ae1qm3SFBXrkyArXaI4C6EiyDt+UiSS7YMAnNogVorRgkNmxESq0W6
qd3fW7an1+fv2njgx+PxRpoJFurFu+pzKWY/UhQ4FS1AUe8+KsXk0ZPjUEx9f6uN/Ku793s2jw0C
C9i9+wetfhSdLr5PWdZhkWZamgFEW95wC13mVBUyDKe7VXnbqZGZzWdYTOa79W/OoZz72EfYttSp
5GTi5AdU9sJiSVBAhx+fuzEh15Ya10eKs4MVQE/m+QKEBrhUSnsKSiWPsJ1Z8m4WpM8BWqyr1+f+
1lAXc9Hj1VRiwFCu98W5DVKBhl3E38Yh2OOvD3XlmCDOR7gLyiB6vZe3UMMa0zoIfpSSdOxItgHt
3s0bbxyTK5sJ+RHkI6E6AL2uSyENBrivnmAaCqlXD+s6bBnLU6aCaiIOnCWdJf++/lmXZeP9ugH2
4VexzQcM4iL5Q9d1q5MEqlU13Hc/BRlqUWndP3oTX7+sKP29gcaCzoeN9ze+9MrSIUJDie8XOgeU
ootdMiYipC7Gl+42BhkkDnKKRvobwqS4UYG6+o274hIG3E0D90n/7X5t1hVl05DVpYXWzk+QL6C3
1nj+ICElLdsva8zCN+ns1edZ6vnw+vxe/UyYDO+0OCBMLokuu+FNlEIaBAF+G/4lV2CM1iyu+5yO
9haJ6NpYuPd24AUEkIHjff6dY5tGa7IkuBkyEeZwR83u2q67yzZQm/78q1B02bNA9JMRqj0fCe4M
C/LMqYYQGpdehVIPYInGitEUTWf5euOJupZrA/Cwm4VA6GcXbno+nh9zmBNnTV06O6JUSUWs/07C
1sAFLPNzb+tA56mTvzYtexi0CFIMg5pubNgrFwB+ww63AD19L8I//w1NzQhIYAO+GT46nyH/LD9J
Nd/q3l4JdlDZR2sYhbtfvL7no+Dh9MZkTFG0s8Jvq0w0I1h18a7WHZQEmkLxwQtU8KdeqbgGUDDB
HkU5AxHnpeyiH45dx4lfl1swx3/Hvks+to59/ONd82yQi1WkbTNsU4BBlkjVoJvgsIVjww5COvfv
60O90IT63wft/FrIt0P68OJ66ZSouzQy+73GxHeT6v5TGHbb18BL+N3qLd1Ruqj9i4XtUgBYNzV3
KptHkWsfEHhr1/HW9tk/7uLZRoiAmgnKv0CCX7Y2PNdEhmxBXZomaI8o3C4HWObtNky1zHt5S0Pl
2j7aJcWQne79+ct8JVsDG8NhAMOFrKm7fAbRyOQojm32jD5Z9naxqFG9AXBC3YpQrlxDgO0hZMdJ
Qb3mRQ95IAsFP8Mrs5oAjgTl+w9c9hIWWt1K/jzW+NUdh4L4jja5rPd5Xto7F2l4t/fBWKhO+igC
c1m5QPDz61vq2gLujfj/H+ri/Aeg1Gejcl7ZDCIq+4WaA5RJ7YF6RhcD0rMb412bRngA7ugSSGIA
dfj8JgiorJ2MV68MfLOUEhofILts6xsRmOSv1z/tWuq3V7vQJNh95V5Ay23aMB2EWLKVjuvXLYI4
aB7581cjIU28hEn4Yc/YoenbNzn0MtIzpE5ILn2AYhUKSCg/Elm+/puuTfeOc0UJLgI79dJLPKq1
16ee75UqpWBugXBonyTM2vIBsg5nsHXNn1q171dGukN5kGgi1b/Ed6z9JD1/HT3UwTuNIDqF3Zax
UwU3rDcbjcV/uA1R6IDuEGq3KCRdrC83NfoIQYs5zwZxaoWBn0wG2gvf7bBfn8trWykFuQeHEuDh
F71ORONd51pchuCK15/6dvwC3Ao9BCn7L5sW0EtwItB8Q6h1ce0GtN0ETxav3JYw/bLa5t1MZldy
Ht7iLO9/0uV9ClAFMPQAAwFyun/zb0HdmjbdtFLsj24JVTl1ROW1t9yauWu7EBVgMJIwcdkL/Xhk
lxsKPDiEJFnnY6ac+wxUYJ17ve4OrANP+vWVuvpVKAWDeQGscHqZjHt+ala3izOabvTLJW3lO7O2
wKG/PszLDYEcBiACIJnA4XpRUvE36BMOXsuquEnGz/0M3HAxDev4rmu2Sd0InK4MhoAJ/Ce8RvjH
5Z5YdLjAhXNk1RaIrYg0pUcfDnaFTUN3I9Lf487nmwKiZHBfACZjl3a/xIhMUBkA8YLgTLko/QbS
GjsOk/NVDhtJc24A3z0FMjZxvsWELnkdre7GqX65gPgFO2cG1JVfZLbn2xKWJ2HjJMWtvbj+ftEi
uGsHiOa/vn4vt+U+ys6s3SntaHY9HyWyelXt3DNAbpgoAo+LvyEk2rdVIyfvoxcMPCxfH/HqIiIk
hfbxDgW5rFHV6wRbpk4zVKBmem43XkMCQpKqQWvjj990fNxvQ118nFmZGymZWTWPXV/qeNAPU42M
KWRJ/f71r7q6Wgkk67FpQgQSF/UDWAyEWdsYVqklgw91oNQHn9Fb2rrX5g4Npf2u3+shl3QmIwkd
kgbiriOf6bGJp+9MMHvgKfyhX/+eqyPh5gD4HkHmC6zFXEdbFC01A02Ts3MS1P77YeJizH0+uv8w
FgD+OxMXrybesOd7MMh46y/a80qZ+KZsgKU7qVUtVQJA3x93ySCosuebWCOoAFwKQBIRTc3q6Wav
gojTxiJ2mgMJu6l4uYWVubYj8CADy/urNnFpAOMnjgWjCZsKTFRdabUEu36dPLy+TldHQUV7L/ED
J33JPh0zzbO0mZuqpomGjZyTj92cbTdG2Q/KxW24A0dRWEZleeeGPl8hu9DGoafPKzT42YOGoc4h
8lxaSSH6I3BIyds//ipQP1C/QtsP7ItLaG5b2yGpm6TBFuiSUzi05kNjhls30cvMZmcjwc0C5Lkd
unVRXiSex2Q0U16NQR0VZo5skQAmDIp9670NW8YrjtD5xsNyZSqfDXpxUbBOSGablFfJPI6AEwz2
7aCUOSseSZZn06JvUCCv7BCoKYNqgacMHehL3w7jQoW2C250oVRUYCnpGVKOt+yOrhRWdqG93bYD
QnTY8hdbpB13pQkoblcexJkgG9ZBZz6d62rETVIkrRee7TCwI+Sq+P1MCYgtYeeq17fNlUsLfG/k
HSlUVndv0+fblP7PGo91QFCOroDaX3LItFcfodtMv/z5UEitcQ/jbQaC4WIZe4WuGygBbVX7Yj5P
i8fzLZi2Qs1ZduOJ3ottF4dvt+tCiRPEUjQM93//W3wKHl8oxqaHYYbN1rsUz+Y7GJB0R42X9En6
e93Bjj3HdAsIJrz+mVd2K8YGHgh/wfToclUhlZsGLBZd5TEvqaJtGXPoyQdFJPGAh5O7JQF6bQV/
H28/sr99q2S1WGOC8cARVkXWurHIGJnvQxP1N7LiK6cfRZ0deQI0I0K58PlQmRPa7yPaVuHW+F8X
gb7+Qvr2neQkHfIeBcB/kNmJ4+sTevUDkRyiG4hb5wVv1uDQxy3UNioZAy6J/64/ASMS3FFpmhsf
eG0o3J+7TBEazUihnn+gr/ZERFKsneOurFnL/wq9WR5niC3fGOraXCLuAdEaNXFAs/Y76LdlG2fR
zwpNxgoOD5Ary+R4YD6sUJrVkqfNdeMxAT/hRsh1bW/+Puj+/b8Nmuo48mAFgnOR+tNdollQTLwf
70Zj+F1m9Z/q3uCk7xCePZcCZx5s/efjkQYqPl3d9BW4eY9COLznpjki9EqONWjJxUizWzHEtXnF
+4Qu+v5mIJN7PqQNVz+R1HEYeHN4ZwAOGcLENa5LUK/jJh9xBR35nP15ixWyzKD9AD+xe/Vcnvqk
85lHw5VXelCmsjMsHDya6gdt4h9/fhyAu9zpgLtC86VDtNeOgCLWPq/AlI9PLWSrC75EpphGT/2H
kwdBe2C/gAh5CbsMTT3bVCpe9TNnTzEb+jPg4+tptdGtjv/LJxe5I5CkiMd22FJysWymzdAK39K2
AgZteAu06/hAtLxl6/ty/2PWIpT0gJ8jO8zi+eaApIStzc6ZiuB3C/6/OSSZARN99L/JlUfl6yu1
B+HPXyH0iaGbjvQDdWeodj8fTQXbACF8gK/ToRFHufXZYWLeU2w6maeNdSdFdQ/ZPF0fI7Lc6tu8
PAgAgaH2DmHAnVd5WYRvjBMmWEAG6+o6hn6fXe/gPDF+INRoCAlLBbAknd+9/skvL1DIUIYodwGS
DLGry/541rUpGTKqKqQ/tug6pY6wSPYKOMn9qf072mzgfyABwniA9F9qai01baxHrajAg4RFbGsY
xMOZGuiYh0na3gCRv4woMNov+scuAoD7+mItKS6yZO4gqVlH8s4BbVZukHMowhRYIZEN70UdRWfg
U06vT+i1cYF33j0AwHuDL9fzcYcZ9E0dAnwStSJ9tH7fPrkEJkjMeR8aEerj0EKYPlyxlV8f+MpK
AnC1012gq4UezsXA3J83i4ntKzbP7hzYbjuHqTEtYNe9f8uL5epXZiiqgDsJdfZL1TcdLTIxaukr
BaoEWhUmUHmqhH/ozPrUSSc/DlSsRWeTW5C3a5+JNsn/fFPwUF2sK1lsiNK711VT7CMeFDY6ynpb
zsPsixtb6OpQ4GKAC4L7C0fk+VLCDBC3KFf7jGYR2mCgi8XezJ6InIYbx/DafAJTBO4v0JGAF1ze
PLKlfeuNfdVloEeCOaiOk2dHEILD4C8bTeFxDWNTggVyy6Md6ebLiweP/s6BRZUMsdSlRLGyTrGu
XmBUACchG+XIPQKWuwkucrlqAgF9ttqvm6KOlhWXEHaDLA2TIym9pQ1LBhOsJY/0tiS5bD35IUAv
ooZscyTH3DlHzgKAeQl9d9lPeQryzr+zh/e3GlbCvq0paEVFShcqcjVSKcFShSNJPpFUw4IUbpau
WPmKlyUUDcc4vFncCfyFYUJ8qaN/bN9JcV5snbky1CbShZnwX2KgDrKyjQA4OXfz1J38uBOqEBML
v3AkT3OpdbO+gYwEa4+GGe+feI3paUhYp/Jg4Tw7Mnx1FRoOkpweFxMWqEQ1qiL73VJSuG2Wk9cq
8CHVHAAphCk8+2pkIoe4CXQQHYVMSq4gFPaoeEP+bSG0OhcD5KB/pm5tu3MnRv1UE+ZIScgafUxF
2/pnD9AZwDssMr18HVGuPNZr1n+wLIDg4ZL6/H7LeEAOJPTUd8Cpur32p/s70+qU3E8y403uwsS6
oiaePXdTJIM32Zr4D13iu+i+WTb2FxKA8J3duPs6CN7/DWHq+StAMxNgNLyfYdISxI+whYxD1PLH
8O9ReeIBZtXk7TA06kfgAUVQ+Lwf7te+xsPhz8gvVOCvT3hm5ulojGzetrLzWB4pQb9NAGP6JdE8
6QsbWiFLKyFOnftQQWjyTczed+mhBJLbWs3rPYWEwVR4xg/f6gg4otO21b0rdG+itFqidEDJHw6a
cCwgCyB+ChpBWQ7FHP1X0Kj6TbB2mpfzRPSXtvGWHefapazIFts/SiQnP8MWoV/OJ7ABThZQzm++
cU1XyHGJosfQsBbuWqyHQGecdYMpAz6Kz3am9VisdLOAdzI9ldAeGM82GhICi7EahNxpM8On3jII
aClZL7qotcRasF7ClwwgCfKTICIDPgic4TlPDFs+J7Xs6juBwb6DLxOJAhYQABUhQUYIAJTN+s1B
xum+G2TyAzJaeLo6Wm9TJQTUBKsO6khdFaVmfKto5KW58uns5yzRzUGhrp3mbR2bf0OUOX80PnV3
Lq67/uh7W/hRp4KFhTcOicKc1D7CURinHbBzoSLTEsbXIp16yqBx73F1YI1d5tIJEfDD6tthhLRw
2IkCUmbj+m7j7ZZUvWOJgKzXmDzMvTNZjuqT/5U5f0BHHVDas4vCDm/f1HXfrYQhZ74K4d03kWXf
oOiyfoh1iEIKaZc1KHrU8h+UQtO/AFOXk+9+ymn6du2g8jeh6G5LkkoNyj6ZFlls9Ra1Q7l049Qc
VqCvG6wG8uxiYBZwF2MSmEMDFEP/JpMXkHd1uERw+lAaiMBcp871ZxsGE3T6PCUbnYOVEn8VRkP4
ZUqTfvwX8CDAeGcIWvjVhID+yQSt8QcYeDQ1KfAj6vGOQeC5y3mqG/eGdcFmcyBg3EM6dx6BlPII
OKHz5rn9EnsEkIolGAZXzKmXnqGfM9vcBL5SRYoDpT7ahUTrcZyZ6XLnbfFPmHuyRyjvJU0EEedg
fcs6xD2FdApnLJvcwhCj9qL7SkEem3PoRpv2ScPwIpvzUaZN8L7LkP8XW9LyT5MJPJqnhNsOfn6B
BdYBCkLQLZo8BzCkWvRYNqyPojxbm5UfaWTN5zhmdZKnHcvC07J5CNvw0KfNQax8CQ7bBhWNwwpd
+/BhhV6P+Gm3gNUforkZ1PuxHsmHDVB0GDhQosc3MXDS/FFn0MT80Xt1MNxDyIA2b1J/6cMvEK4L
s8fMTl1QoqzmvZ+mZupxITCSAMSpor6IkiWMCrJ2LT8qIO1/0j41D7HrnD7JAHfMIZ2gFXui6SgR
y3PTSEhSyXErhqRNsIjcU3CwSJw+Rk3t2kPcTVCaEHVqfjYB96NHlwjx78LHeAOVJtGy6OrBhI+t
2PpPk7fo+i5h4DSXU8Kz96nxA1GheSbmA1wHx38Tkw4JwFbN+gkmu7YvDCJA/tBoviQHit8TlZuh
sJgjazCxOz+pbZYvvfT4qfcIZPVNBmUeSCspdR8RHrOvq7ZjW85DvG0l6ftpyn2tuvC9knxo3mID
yq5IdNR7shA+ttubFOEXxOV5CkpJv/YhPSZTl8i8nUmkwU9mafoeQAbPl0WijICfs+beUloovkJs
THXzqg49PkY+TooB/epz02lRQK/CRTmfTXKPGqkVJ2q3lB64L1Zcm95iUDqrYaJHqoxJrn/waGN/
6yhuVcEGmaXVaOLoU5/6bn5oWZhxwPvg0fQBcO6kLQeSwBIGcsUmAlchCxuzLZAlompDSJI1eEIf
bToJD7QCmGxTBtG9ZqH/BlHf+E99H/j2cwAUU1O1/Qbu9YL+YhwdEphWZ4dZJa7fgajJXEGCFWIY
SjOgKQ5OBKv84jMIeXp5A/BRd/CUZyHdNRD4yx9123ZTToCtb38iUoTGKR7nzX2T8MyTR3Sfnf6Y
eP68FmqSDW5FSIMGpUuHEYj4Zuvw0EWroTjywRgd2sykErC8eZ7yEdgrl6dbOvn/UJ61Y77rUkVQ
EV8miuIg6OQFbq/B5SyLlqlY4HugigWWUmnhhx1uAO3Ddmuvm+j1AZQXSPGstm6ejE3EWjWmXpvH
cJnG+9nr+7bks+wfAtp54iSg4e0XgevZN9tiDSHnlnU9cPSAQBUtlyFqI702NAfYM17Lxgi63GmC
Sy7fQua2YukX9WWFdMmTHVYKdPScLnVhBm78vAZf6bywPbRRHde43GyoPxvbUAPbkIRFebvo9Wmw
OvaQcfohK1ZcqX9RN8OCCf45/RPUzXHlCiCimjLAVdDlsSEhf8t9jXwmIJ0Qecc0pyXoECaWuMN0
SIqZhJs4aPhdd6X23BAe1rpHBt1BK6wvo2hdn9QyzFERoIbG87FJFgJRc93bAoXmJMRm3Cx7w0CL
aX4o0eqlL0Zbd8CnoxQ3FHGfIQoOWmho5jgQWXvoxyVeH6YsVuSsSBOFp35Y+HKKVaCnI/Nqjd8O
LIlYYZExC5p8lNOayA5xj1E1BSBdpiwnbTzQR0nGXj9ObUMMftsEGmsepttKsnwlqSe/IEaV0+dU
TmP9VAvKcAf6CN4dbE7jzkz31oUb6tfhovUpqBPxhgGrwcpUdo0+kzpTbC7xN4//nBsmYpS7B2VL
C+nIoUq8bsa6tBlCMlwOguRsDtAxh/iH4vlKYRieL9Zk4wnVmMkrobEfufcwTCafAvxp23EDGIPl
ixfOcyVwDqZD6K/ZV/g3TnUeaCA1T1IxeBEgf+SqiihCx3tHqPqYbqhtViR1KRgzA4PDQRsrPT9N
uvf8fEnSX8h8Dc+ZFBdEk7d9rHATeVDnflx440F6EE+LLYO55t/jJc1WnJc2/id0dSwLl1L2TiEm
CUvALsjJS3yojq097aMCOU2j4S4S1CGczIh6wP6rPfRw2inKKboSTyqi43IcFP7dkDWkKzvgo/+F
BwpsKic0R99z4pa/tRPtG9lHqA3zDhz5h27qCeIPWbMYRUxn5KnxFQNxZAQDNayb2pZJ0EVNBfUx
0ld0ssGnuGvSOddkldA8sP3wBEsO8EW9nsy0AFkhfCsXsBlysKqoPiLvkj+2TYt7arJsOi2id1+g
Bkgf25XCOMdY4NURPQT4PxJLV3XiXXpQXeQ9DWQwuIKbKDsbWI7+6GDaOrzLnAmfsDGjGakD8z4A
4JDCl0v03R0wDvUnIjyh8g75xPu6qxkCej6PH/FZpLlPm4FhGJ75T4u30qAYvEA/0mTxQwS8aqvv
k3Ehn5WPKBafUq/61K7JGJUqiiHKgZRt+wxnDJz4iJqVHJEGzPVZZrJP80VgfcpsrOendpVzmnem
ZVBHGC1m28dbd++70P8+ENbhnYXu4jd4b4U/vJFB/HHVtH1ctMTLlhnr87y3uH4qHAXype2lHioJ
Ejws73Uc9wWnI8TdV96aIw6d3vKA8eCczeFeOnIZg7BZ1KuCLr4Ni4hok1ZdZIOHkWOPQl47rkXe
qn4TBSqx9XCijpABmgJQyK7isPXukE947JCMc/K9MR6APZudBUcSvfUdXpgJb8gWDVS9QSRmhpwN
Kg4OCi8AuPToPPzU67jATNBC8OjYxV39TW+mRa5g2iiugM1PknwMgU2KkNwysHqacM7p6iXrh0hl
AeJNiGrcT6HCnw2Ym99D43gYkqLb1v64mdot+cBF1L43NvC/w3cxMQWTaTccRLzg/M/In1ucX54o
vAtJ8L1Lac/KMQ4Q5Hd1MgTI4mPAJ0YUK5dCJ30IU1WS0S4PQJRzebMMlhT9CGQxKkYWldXEOYDR
vYGAciNV8tU2Zl4qPNtM4WHuZZAH1JfkOLZx2FXDIltbmTiFzgkfNS28wdYrFhi1lVPTJmObB/Ns
siIhrJnfLHU/vRHQwdI5NHFo9lgj3T3ZXkSfgcKqTT46NSo4p9DoQ9sAz4wSD9/Kpt/fhsiEsCr1
/RlhfdiiGFYsJjXvE6JA7zRJQ9q7QaKrmIPkTT7CeFGtJzW19POG+PGhnVnwD8wehv5h41AZw5u6
yalwQx+9Cwe4o79th2T62hKvHw4botqfy4bHuOjxE/8dQZ7BTbJu6aMTaDPliBI1P63haHpktpvQ
xTQDeI1ULY4RQMTz9hizdMMu5QRhy7Al/0zDYtldrwbYNSYuI7YAsS5Gm4zEIoWI06KwV+HzjXcs
UT19Ywa3pijkoNDyBK3WzuTgFqh3IRP1dnD+Mv4U3bLaIosXipBqqWNUgwLSfNvTErxwuLbdATmv
/YHXIOBQNxw49OR6g1lJsoUfYrnARHxZ3VYKNnr0nugmfALmOfgwTNRvCt+u5oxeZoPUKU3bdwOJ
V5tPITTL8gQi0STP4l59CmrCv4XRTH7qRVN0petpPC4agmMF8jbk4wQpcIxzSOVdl21W5XrIIJ/J
x6mvcakH6088ANlYdLNx/0Sj7/VYAMPQ7tVd9iR2IUkAqBrxfSROuyMRVMkScwr7k4Ql4ft6G8Mg
X5YtErk3QuT9GPUICHLM8fx18tvB5K1NzJIDkTF+TLNRP8RgCIz5gO3wNI9t/5lDd+0nb+L6hHDW
c5CjFS0CEJWcO7fJL86CGZJPkqJSMERSoFIOx1P0bFPtCUSNXXCnec/5MRIhQ1VtRnE7h4njAs0s
ynDXtW52/JzApXwq0BGSTTVqH+mAL8bwjRbpCnefxtgZH06CEyZjYPDqichU4c+wH2Bdh+ZbKyLZ
lWx1I7Y+beYFsYCe/o+971qOJLmy/JW2fpp9CE5osTbkg7uHSgkt6iUMqkJrHV+/x1E9SyAAQ043
yaHRWJadhQZSeISLK8899xFRF0OEQRJOFwks+AI9hEBFRJJRF581JLVDElVJZqJEKWsfc5SA6aRq
GjiuUzOZh6ZpShDH5ol0qQii9M3KolGiU9fIT11mlecJdv1CtVoeNuYcVgYVOpghvt6DfhhRSa3c
oCGdZVIh6VQnmuHcormraIwklcxJt40qGAVYaWM+Q0JV8R3oerLb2pLSuzYREX9oxTnUnC6oxsd2
iMoLKykRuWwtvZWZVmn6fRBNGSYNEacFKWVFfIzVVNmNAL+NVIwE9MRajCF8NscSRmEPBwrCQNbE
e12JKgSzwiGE/TTW7U4HV5sAbz1ddjLqYiM6WAvQWLJV6ldSm6i+nA7pXaGBgcuOWk1/gc014zQK
tX7ZGqAhZJE4p7cI3iaPUqbNPcq/yuFBQlmrjNjCAkNIR9/5CHUYPbBd6FhePs4ScNmk66zpBrBN
iAkQsejYpWgaJNthVUowoYIcDlzVToObB+iZC4o+TfVqIw5FkqXljMCI2QsRS4OGi230zD3WmTSF
CJhp5tMU1e3LgFKwlhSmiSYvSocwOTVAS3SBqlUjo3Nb109iC9FrY1tpLzNk8w3A4eVNrLUyQhCx
BjMiEEpI0Syrq4YacSqM9qJIaBVVGgmuOm1a0UQkAnk6kAdag8AmS6+5PjQrvxpGiIKxV+KjJYQg
rtSNbmTpAJpIOqgxNNEIr+hF6mBJoYyz0Py8z9HfF76OetMlgOwctBTeIYXW7gwcjy4HXXoXZROY
WkFH6YtxPMlnhWpgDy0DukvSaBy1IxKeIJ5S+ig2vQZxXrh4pa5GGwWRxszuoiTbVMo0DE4uCp1F
pFzUJtrrQyVRE00wkLOYVH0gcqsbD4BdNIiFTIMEuxPXBMp4BJddK5FGhYbIaIA1J43SbYZuaMJe
SeDqs0GxhIqYnYLgjRVqKnAOqSLBNB/MEtHwNqkvx0FMY9aX6tSRLrf66Iioffitk0HNjcKZtDvr
ck3qUBtR6Me8qLLQz6DqL8oyGlCjEMEDsFHLXvakRdlai/L1CTZrIZVqQ9ErQHK7tk8yu56H/LLp
DPir/WTAog9gejTA6OjWvgTdNchDu248oIIPwSILBcYLkXsdyk3LNECnUkFZUpK3Y10RCSHHS7kY
hciz2iS5h1EEZ1AIKgPs4RYiMyjpzNtLXQhi1WsirbxJqqT0w0Ip72NTDa77eRp1HkkGH3yH3IRJ
xwQODl3aVtsYRVoNNA9rJMYsEGWXZIK9lrtTrpmTXyJwd4/2SOp5KBhpTGsof4uEkAIZE0dJ6tFB
Ouj3oTIZIL1CLEYioBpBwK0wNeF+grdxjBatu6qHOT0r0wq2VmGW5hUOGJarMoN0W44BnH1oalO+
EC1BiP1UDhXgc7uq4G6GPuA9wrBtQ+RcZikDS0PbqXARVfgUyQCjbtbgZLLAHADbQ1/gKqHIFWmu
Gg4yejsVqVpCWerlOeRIcVYW2ZRAP6CCijWBJtmKVhcKwlqDtIc1N+BQoaJKM3dNhZDproELBypA
MHl52jgN59oozd/6ou/ijdW1EIhh38pem+uRQUfe8YSWgWa+CLUmHUMIHRzmKuxSOzMm6xr8OhLC
snFh3M9BDaThaHUmtlrQG5dp2xQJmk/oKM4r8qYySGyBpoaYaKQWufEo95IjmggPQM/VIVCXRZYH
CO9pYUqUxuhbbtWablYimsempJauelXNrrWwVw/oQjujoVYDxmxahtPsApugIhelFEkFElDBAqGW
FUV3TdcHrQc8bIhmOFb2NMcoiiD1AmwpIviGmDtmE2SirReWdiy6HsckmhIkcvRQnRDnhOkpskGP
qnMDqbHvqlwPCYiHYRJBxiPsSswwBzghW0LtMVO75BH964B3XMCP44Vo3ZjuyqKH4ylDGcCT0Y1p
g0gcCLab0Gjj80LhFW5a0ZQnkKYfQRQAA3MQBXKLALiuO3cHYt3UYPJGSrpXYYRZkehUYiuhp2Sk
XSVhO11/nYn+BCeJAVX0bTA5uyYox94nTtusA98Aum+gf2YxH5SgnWjaQoiGLZppBVKK6Bp8DD/P
2pFFwmA5fZ6c4lR+LWZbgTnQVQkVhACsc761FUAFm71DaX+UA90dNFukJxWdB5OUQxsl48DApw6j
MgrBjk2GJYIqajsoAga3Sz6CTQUR269n5SNgBllWoKrQvwwRQtTmvp+UTpbKPKrR4xO11cUOLn15
VSt5fAJ6+0nOGrXbYKDkRSTgk15P/ay2yJMsuS2GoJBD6nKEBNC1bVgskft7bwjwH1T4q0DowCBe
b6sIGdI6C63CtrLBIn1UjVtkPcQTSfiPyWn0l7VMcBMAkYOWi3xzv0HAlTkWzpxy3FDbQAjkRvZS
LnVzpQU6alEX9LNrhHq6/PrWPptFJDw0CUhf3oOAv/5mUMSnR4CnzNxeonqkpTkpnmqVgdNGZXEC
VvjpYQHmjhehA77xoQpBQCO0BRD6wlaj8Kbqy8FVhqGlyOwVOzTgCDwZRIkOyC7bm1JZGpplcnmK
SfTj3sSmfHMNq70ZykKojJ2F+51AHATLKit2kZDJvx/lwHuwg6UZaAMQqKzRmgZaIc+IjdgYSydw
CPqQaAFi5N0yqI/IzsA0SNIhugey5hR38mdCEDPMqfvQ8RkMtO+XFGWRCyRSUthFpva72KiBpJyj
BtgC0Ph1AjLKX2+hT8cDB48O9DS4VWSO+HizheIKhflC1oB+VsxmG6F7gLWFVHcGDdm5nvPxfj3e
J1WpWEMN4AvAVQwIX77GbwZEjWYozlpW2EGeVZGfzhiJlrIW7OZRTw7NpHQXbYt8XYGmNmjYPCKN
rKTCohNZHUw7LHNtk/epfPv1dX26tUBrBj5PsJDrr+CTN5fVF5oSByCYtNFZOf0m9KgqF8DxTL4e
5dPZRndtYLgBn4F//v7mo37q4A3KwJYtiAfEllAeU2lEqhoe3x5t20+hRz+RSmjxAkkLhidEjNfQ
+Eiva22Ae2CjG6rly33fOchzagijAfklBp12vhhNOfzeu+QND0DrB7IeECjLa47SpU4lFXZrYbdF
FbwYWpLeoCxqPlTStPizipLcEzrro3B6HRFl1WiDBHjgum40yierieeotA2tS8DAq6lXamYhlmYu
Bo2B9KZFhu09zx3ieJIBTEUOVMzXa/sBG8WvAVSpOjC0QEeugdddM6hJMgvY2KKhg8dqMTepymvd
BgTgiyyUHVOsTJrUWf97+eQwMipzMOUgecAFrHYV8mpKFyQtSMnRbtvruzq0gUxpSTWPaAo1qKe4
wT/sYj4eSrbQjx5y6oPdBBU6h/OSl2h6IycPZqRXGTPgUj0uIFqtqbw0p9ppfNjHGJEXH/PeKEB1
rXkWptxCVhBYb5RWDWhEZ+jtcYiAVonRf2cLrINxAKDCOCESPmhXPijA8AZImYC2XTfijvuhMMEE
V9p9ZRbEshZURyKVCbRgdspG+ez+uP7GKBzA8JFtXZBVpE0KOzbErCaakNe5B84wySTKInYuXIf0
W4HJdb/es68H4531iXsElzCA9Dio4AxabZ1yALIE+KDKFlA5dtHBpUV8zEIr8CwZFTCkgaj2BnG/
xK6r0LwFKrlAGGAIwl0EeBZyFCF8oAgAj8sokgKTZDIyoH9AmqBgihuJyEt8KP+F8akMkR6UtlmV
hScgsGYDfVy5poU4ULTMw/HrOflsdyO2CsQ97Dmuht/L6NCqu1yFx29XYz2jcimLnEmI1C0I61IQ
XyWnKmM/sppgDaANed0byhrw4/2AlZ4jNZp3lR2MKkLQYrCcwbgIp22AzlVHY9aXzm7mSLnvBNk4
JGKRn+ny0AQkbxb1vGoBff/9Uw6KTYhvaCpUH6yV4dBV9dAWQWWj/W1uW21ZeYjBRDZYuSTHAPzh
hPz+5KRJYOCwQIiBJvTKmjUB8QqlCMURU54osdc33aM266Ftgi7H+XpxP6h52HOojIejBVY3FASs
TLtFDSI1lJE+SWAtt0QXY+UFNHmn2A0/6gK+f0DBhSVVuVvwfknDEQ1b0PSrttOiEh1AfsAqrSjC
xlyykSgaABt1YCg+XIZT1FQf/UleLAKILiQJisTA+fl+aLQ+t0pjVGpbQWoSDnQKkIZhRKwDmdVg
V72q+1059rYcwc5RO6s6RnXf3sFFOtVt9+OqoiuiAli7pEk4SWty7XSEHykCoAGKADPwhGmcvluo
2zkbO63uT+zYT8eCXQk3HsF/0Du+v2t4wyZQ0BjLrMWOZJMCtl0pWcg0z6n99Rb6bCiUVsLdAw8t
JyV8P1TRa1W5mFpti3OrMmyxzJeD/DqV6uSEdP64WfkpBO8BSITBVrmWREibKIC+WljKKV1agggx
MKJRG1bhidn7UFCCPQMyeQnThzZg0Afvbwk1Y/Wo9glaSDXzTdvpVwJqINgyJK2t6Wg8vSgIQBkc
jFALdXriSH42n7hFBD84DQ8U7vvB21JU5mjBXY5CZjkNsjU+0EmxlzZLdWKoj2r2tR0gWpbj/MOW
WN0nag+kCnCZxjYSrXOyStTPZlhOtmgEFYA28JE0pN2s5kSw49MzaSCH9t/jrooBZL2OxBS9VQEp
g0wY6yH089yUHLmoWqdAG0oGlsPGzxPLgobpmstFbcyHAs2qT0n2T7YUHD3kWmETIhqyrqNZ1BBs
w2nRoPdHr1Pg0sVNnlTGiXn+dBRYhga4mnWs6mqeczREiOCbN/aM3CpDpKnblohtf/vdB5FTL/DK
UQyEmMv7jQPuUQmqsW5s9Okq3GqYIxvd6mQyFdJ0QkHp+Kr3ZhKqi+HMwHFDCRmk6/uhSjDmhWYt
44DUWWObGfpyhq1SvEw4T8ScQI9z4kR+OiDaPou4BxkVx3wnv3FHI3OSgA0xGiSbQOM4opyaZan2
DGQByg+0NDuxYJ+cQS43wSkG7hhAnFdqER2YI/R9KVsQJIQKjQtNRMAjE+mMST1xGD7bGxpat6LU
EIoB3L/v7wzQaWPKLHTIaDDb59KIrl/M0kEzcGLJPhsHBjVcBlC26Oa6WgQ94aooTUNQ73amaVtB
d0AlyKleaZ/N22tnTJwoAxWG/CLeLFMPX1YIg7Gxx8gCTSwyBU5o9AvTChzxr3f7J7IL7bt4nwpY
FbixlQxpJa0bmqlCBzhV4a1+QbEXxC3wLkM87cE3r9M+Hn43JSS2PQqLEFvk0Vdj3a0M7bWiakjG
1pZyOO1WMzYeL66o5lY6oes+mUnIAdHk7ZNhOq35AiSUFRajVbS2maDVx5iirV2CumE6msi9fT2T
n+wMTCNogQxOToCKwveL1vKab5hOrZ2hgcsZUlAGUTttOLHPPznB0GgSbBJETC1t3c9TL8D4NS0q
9nmWznYSlZFXIPGG/grI+SGM/AcsIFSEIhQMNlkIw3UJqhy0ipTNfWeXEUq+e3EySF3AAkzyaPoR
b/jPp+n/hi/l2Q/B1/7lv/D7U1nNSItH3erXvxyrl+Kya15euv1D9V/8o///re8/+Jd9/NSUbfm9
W7/r3Yfw/b+Nzx66h3e/2EUXd/N5/9LMFy8tYo6vA+BK+Tv/py/+8vL6LVdz9fLnX5/Kvuj4tyG5
UPz620v+859/5YXk//n263977fCQ42O0fCrbX/5j+/KSxUX4f37x2+yheG7XX/Dy0HZ//tXS/wRT
AeoJ/XNgOIBu7NdfxpffXkHTM8RAEalRRXghv/5SlE0X/flXQZL+BEMZnzERGIVNhM+0Zf/jJflP
oEnHB0TUTGLnogD9vy/03Yr9dQV/Kfr8rIyLrv3zr/p7kw915CAiRSsVoIxgLcP/X8V9F8SqwHao
yC6Q8UQbtknooVGxKR/z3O8ahgKZvLjMChHQUWB+RW/qPF3Z6igWmQsFCfhNsbAaOESUj0Wsiumw
eOKIaodNYzpqb+tA1au0rVjdXg6JqwiuEHgNYHEGEDO7XAb6zWQRum8km6bwlXEX6P4I5pwemXem
d24+bavFj0snGLx4vsobJPr3QG/etFf58/SgfZ8eCldQD3N+Hif3M2r3ghNBNfX9Af44Qys7XzZR
awZvUXZNwW6/zS/Gbfmt/oZW49qt+DKgb8KjVDHjsfxWfutfiggwRbI8As4QXeYARjj9/DKjUZ8M
x4+UaMlVemOy7ZMnPVXIUrvJsgcFzJw4c+l3qSuFntbfZ8L3GeVG+RiRKTkbZ/Zmt/62Cd4u+qtF
9Fcz5sMtrd1SI6taBUgh2R3RZK45B+GFaG414bqSz5CIPizfhXPzrt/lV8tNeq/YQkbS+w5wg4EW
C7FqKubI6ZPqYgzIHBBkJRBkRLryBEvOyctcqbp/0mWe2iDruM2/wAY5JRXWduC/n1T4RCiAWMlE
QtmC/4i863vbIZeyOtdzXXFjlAiRIZMymijIpwQ6S+fOtL8+sKdGWwnpv3G01+4XK/GAQLcC/QLn
EAXlK4nXqEsZqkOsuj3V3ZmOtkoTljAcemrZEPF0wUOjQIE7IQvZKapW+NOYvS8uwFhZZgDwowIj
j1RXdUdbtMEuvPRUbUibIRVJtLuZdjtAwTuVDlfmw/QMkmX5Wq6B7UKXWSKgR7RI0k11aaHhUkhR
6dEgfv4Yb8BoqwSg3CX1df4SnncSzXWQc9D0WjgoBum28bWIuJxB8G/6MniZ+NsvakVgRwE9C3gX
gIVgKQCOvkRNmp22dgLoWkD1K7CwfY9yJlwL++RiREUaiqM24Vl4vzwgdtKDt/wwsuEiVGmQ0V1A
+l1zg5K5KiOouST6nXTTPg9uepxvgUxg+QVSVChvukhrqqIgSyNXigOupxDVo6jw0VC7jqorZ7lP
fCliwHTG3yO8+r16Kp6qJ5CKosYG/ykV0Q/PIlAtXjPYs4QLpkp1nek0AXQ7dUuBNhpYlgjqX4tv
8jZmLUqTCwJcZ3/ZuUHF0Bwg2oqAPp5wzE4v80q+/1zmf8VlPiVN1oHov7c0ee8vv9o6MLGRVQBj
pgynmcvWN655PUySGc2Z6lZy+ILa/LN5qnkNdbt4VqOgpFxRT2X3Tw25Ug5/jyFXocXfbpNzYuBe
AZtb05CmiAjVllKgEMmeKXpC06vbxY4O9JR7eXKglXL4wwO9IqXWSgApEzglSGWDcWs1izG6B8hm
i0KaIQgCisKEkRQA8FKgyz05nianrabQM6xWpwpazjnCgmhco6N4tWlm09YkoWZyMef+DJz7JhJU
kaox6ikQTa0dfYbkbQ51NVQUHaSh4FAxyYL0apLVzBFT8CZ9rcJfc2Vf3c5KhxdtCuqOOFFRnE5z
4LOJOIEGgIwLqRtcAkU9Z1gwcAZCmQ1EFIh4N8V0qs+gOIKBoBGZMe2LhywnBitTekrpfnpM3073
al3DHP12khzXN8Oy98GdWPngU0EBaXLZHM073TM9+a6Cb2Aex8dhP7nNPj6RcT215OvmQv/iS66t
9Nv/9pLzHffFjtRWEdgyygtRFmDm1Q+A/QK4XD20PYn2xQlFf2prrVub/yO21ql7XQVo//C9vqJ7
1pPKe+2i1wpgQABVvFc3qNDJErArqu7dnUiPx5B05P7++vLyRFTidXG+GmclTkIUpQ8WH2fehBed
H9GaiJvADb3Of6z8xldhtusUBrLfkom4gO7TgKAYg4y76lCQh4cNswXX3qDUiaD49VCRW5XopCCH
jo7EOmnUv3Irf3XBa/mCUqq4LiFfSnQHv4D8C0Lan1tOdCZFNueyoaLfgO0ipsV5tamPjUhFlaIW
Ibg2/BOymO/sL67lFUb2xiYI/4HXcmrDvOrbN9fyRzfMp3r7zcZcQ6e0KEQoMseGGVBLRvRN+82H
kild1SJVZk/jqUN/ao6V9wdhTOoWlahY745NT/nErGN2VaPLmcyUiEVIYw20UmCHkcRT0D1WuUoH
BA9pzeoAeXvWn2xUcOqCViLgn35iTq4YT5W82Rl/64qt8Ec/TMi3O2RlKbd6bw1pjB1SoLOiK8It
poGnqkz6jnoylD+BV+Zv3iUrcfkP3yUnJ2ElV/8ek/BZABG4LxBbIubPO2+vRKOSgHxpbCvVZexb
Sb5Vzujuv6FbFbtzEkZeQpu0rGXm8Z6eg4WCeJeXB4WCYYN525neecy7Toj3tYgEJuEzGfnXi1pn
x0BBYrblgosSXYM0DIqG6ucamZzoSnf7mQzoCoDf2k25bTc4yHf6vnHEc+R/nvBOsKF5M44+WreR
G8F5rj3lXmM9tbyA1l5KANC5BvcKOQ/s85uMSme6PW8QL/F8gQrUZLqPQBqdPJPFbkcMiqfdEfcs
JIkzbSPnZaGDDWpvVtkvzVZViHp1htCUYMN2fin3AVPPOvIiUNdPXcMeMIE6ofY9aFXw9Sk1n032
Ai4BYtOGbFoWONEjVPVj6LZOjG/VieTG9OlM25N8d2Yyw9Zs34KGMmiF69BZRuzW6YjoDxTENr6K
d7SORcF9tytuYwypM+3COPBwmeSK/m3yvdv0zu1Apw3u5ymlTzrb3Y/s9mCSW4S36O3ZRU5dFcMV
pPRHVkAZu7d4aQcuE22zsU2CtyubjMfeRKf0C7I5XJ6fg1OGdI5GdHvb2vxxN9KUbJ+nI0jMnJ42
rLU7tu3p840M0Z8TVMmzhD5r+FyOTzWs2OVkcO62PdmDfhe7DgqCjfRuv038htU2okPHaLctdvzL
KtY4kT9uhrv6+9yQCsUXdN4ku8TvG/wvMj+k3yRUcKYzGeHDZDdvQLeDYfkVotcznjeokMMjJc+H
e80NjiZ58L735OZGPI8ZyHREQupdRkCsSCq7ZeKdfZ/6na2TwS79+5b1bGTLZnSMPaZZoBPxQ+KC
HoV4BfVG3N+Jk/A+TfybWHxzEFZWfNUvEYpZcBA0glQx7hQ3sHf80o3JcQ9MlFPsRpudGW5GpM19
69vSBpfozI5N2Qmr75SkWIMm/lckxan5WSn6pqvrbgJ5IeaHb6pgbxxHey+QltT0m8TAkkFyunmY
d9RWXJwBUKA44dlus7k8PzE9p4XWSsf/FFo/hda/p9Ba2Y7/yEN5Sj6szMp/pPz8gTVee35Ia3EA
H8wtwHff29SC2gVLVEJYcWXWMNHl+rG1B2dweru3F2fBz/xmciYHuSfKX5s3NbRk9/o+npHir4H0
yCkfCl9yJMfcLEymEtMc2Y5obqd2bCdMsAfPuBi8wROozmDQMAs/Y1jU2jkyPjK62zZOcdOziepk
1zN7sLXNYD+EzGKmzTWp7ib+aAuXM7QomMKcEX+taM6Qp4HPDosBbMcM0vQAMjFy/aDQhwp/5y4+
jAb3JafmWQnteJG6Zxcq62AYDeSipDu5J+nOOtRPirvQHTRtQXZnu9t7HUGBiHgZzIebklhkedXa
UNPP2xsNtgLiGQaBBYhaCHLek2c+N9/5BV1+h/rG6yNe50bF8/MzsqEbmtjooudkbg7jVSWz0zso
L8G0RKy9rtns6E7OKpcbBSY1WOZ+rbexnp9YsG/XemXKx+bEOb5KRP6xej1mr6cmnnzlFahyvpJb
kJrBsOXLqG5Gu/IL33Qrf2IogXREpB5lBFEqWOGxrXmZg5ZsToLfCsTXcxuMI1hwhRlOhOXnf6vd
yBEQzEic2G5phtfxbqekaNLk5W6KVycv3cPnrSwmHtG5a7BFZ4EJmjr1br4TUNffEPUouQASOq2/
2DODpR/YMpGdydZoCGsaRL78ZvCQcFWxHeA2dDxnG9YbM2Bx13ZP8y3Q4kfdBUsBAkFgi3UqFlB8
EoFjMOphZUqno7JXUVoAT2NHHqmvRH85KOflrvblXefSyA5ZQREAJgsuR9oUXkwIzHO7dgE3tJ3R
7w7dQXREVmzwTftz1hOTRpscnyq3gOzh+MADYCLNYEjCMKTxzYDfM7tkIMxyBmSTOxJTFfu4sztM
xRZxJxigsosiH1vH08ANwWjnhweBAc/YWbvY8SwKeqWr+dg7JPZDn4L4xz1ViXVaVKy8sp+i4l9W
VKDy52tRsXZ2g14V0tiEqBicFoIC7SXcAQJ/coLz6TfFEOAsyZAR/BXtDh01IB8kJtozTmDgAiIN
lETBEid3Bfo0wGHFprX9WKHlXQt3oGeoomMx9rOBQ5jRzN2wYt/tR1+/Q7MoohJQTtJlMx8BO2A4
FaFdOODc5f4FTu9MkfzHV6pHkRzku+iio9nG8jsXDRo2sqO4QF/50QE8M/hu8/XkQNqdgqG8Egl8
oT7X4ONmAGY2ApmRqyAkwE90T+HJ70F1jtnqbe1pcQZWQS0ujnaX+QukEgiXmMK4nOQPnUoECGU3
Yzlmr6WqnbHWTRzQlbgh/h99RD1w5DK0EcdPNFV0ww3awzitW7vSI5e9KSRrAfmasNIF/zU+lwOd
wt8bn8dQvoDUsXqPz0H2So/8GyQvcWp8PmJYGzunARMw4cM2d/m7fryzfeHvKPGIHP4veOiceCN5
tYufGDG2a9q6Oa47xrpkTk0z/AsiGTxzu3JwTbjHAlogc3pcAZf6AYtwH7mL5x4MPrgfHrkINwlb
vJJfj8N/4jpxJyXexUd+fR65nuCfg7A9DF4OkcvFrgEDwkBAIaZnqZ/DZtgtlNsP4CM+1zatn10k
F+pd6UN8Q7d2h/ZK2oxsckwXAZtXI2eCZ8+NGQ0PifVugVVQaUTRr4n2NjQG5Dd40d3yVUaXrDss
NqQ75dpFxnqFHt+PE9ZAxCkJ7Ip2tKEiQ/eEC41KSCikLLKFs9hJnciObJacRzBO0MAb6p2rrhoK
oXECe/YyN4RKm52Z5XitcxBJ4AaFimsdHK6qwS2FOAUYw6EEEru4mJlEd2hw812DYRHQaB/AaJiJ
dobc7iZklyVQP26GKE/hmheJGzOo+QB6LaAwSmacLbvBzGmYSaRkQMNISyrsDRfMbm7tt7t2Z7iX
+xqqsoEa24/QoTIuvKEpu5McDTfdYoJau8K25+crsGOAn1IHLDEAQm29reWP5IbfoYmJwSXj8pnX
e8jnQuX2OCC4WobCEVYitFXZxrmFK7BcyyZQfQMhBqIGC732Auh52GUeQuF+6yubdie58p36pD+1
bH4KsTNblu7M3eD58KtLunBHm8gU5ldOtgjlsP3i3DmDLeyxtLA8QxcotTNhA/Ilm34vIB++f8/o
+TPS6fTy+vCQkOvrkTzD6guwYLT3kmv9wLbc2pPIQi54iKUlV3wUNAogIMSnoPMiBsI93Na7sbyG
IQzC+DZDUZNnnaEiATPE54ILAB2W7OBoDJSliEgh3uSOXrktsTBcFvLZCrA0NfYByvEZ8kKwenYA
XiG8Nzpge/I2WElujqO9CHYd30zIlmMLgaGSwljGdpixX3MI2Bp2JjXc0jdcCROnbPQ7AaGhwsVt
0QPo8uiMidnRyOPhPWJbrq3Y+TE8fi/tFEZEgL1f4AFcG26BC2rwC2Mh+aXqdoSvEU6ELNC5+ITq
4a+/ifKrlYkuFlOLPMlrtK625VefhB9YbqHyQ4EMyqt/Mt1x34Mf6PIA5eOAms/WnIWBXcaRGGj9
dxIEbH8ItwZ+73zRVmISeirlZ1ene26marvKeZRIfw0pxorjq6UKqcblGCxWp3DSTe+CehKyOD2f
r3u3ucxYv29diUDa4X2QhK60LV3IaUjmBBK4hK7isg6WL2KbKUcJ4gE3w6qoepzO5Uv5Mt7199JB
26e70NcOw23pTkTApyybh0gRWT2z4BtwWcjlsERwbVzKQjOkbopzq0MW/vhuAb+FO5U08JhU2LDY
Nl7omDhkfJV4gBG29VayJxrdjA7ehXDugM+MZ2gl6k9bSGY3uwQzAkbtPARsGQJ3nQ0LtrgOWQYb
G3Hp2/G2cXtWw+5EkQaOuYlvDezENSFeEhziGUp7wW56aCiFWd1ge2KdsIKR2z5mcGoqJp/Dj8P5
5y5Q4ko+oqHYhQiXcusWPweHrzSaVMDc6GFqdLB9ubHB15wb7DWAPA2CsfBOsRFhM7jxcUaMU8A3
Fm6Gc2NCPOJhJxDaKDFGUBWyC5MRYVdLiI/3MKtFSFjLHeFuVd8PwEI6xo4HaY1XMRbCdsdLTCYl
/oW74XBLvEeIdcKs8Y9P9gJfAU0D8H5+hPlxtSCwLbipIWYkw5yjucFZfgsx5wc0hzuDtcJOyCHa
uMMLxxOIUZ7A6PD93N3pfZFQSHAcJ+NVFb3OjAeCbmbcj1vBR4E5pAEeTrYZ3I5afnEQAZYsboaN
tsdy8aA7iR6EcyhyO7hElwe+lQ4BM308X7eiCbjqD4U6keo2xSVwJ0I7mEzBkyvX9DrwhQso5m1+
PXjTlitmvuH4NwhwTYJXowJGiVOw2OPO4IJD9AjPu/VblD/EBHoID74aCYS27Oxkx7Cf+EaOYRSM
bgQXEEYHpiDfLfv+WLle7BSUZi89AtUmVrdHIqTG+lksxlbu3IgUNaHP2MeYID7b6kXk8l3NPeT6
ls82tCKcHez1K66GhCv+Xv5Xk7Ye/3/NT1z5gmtO7g1GLtwoeIN4N8W2O2EQnvSx1VXw96eP/dPH
/mvxkcSjkF+5E6twPSrrOxAhIBqXwPjliqOFkffAxaS8PwXKRIf0E6Px199o2p/Oy0/n5afz8tN5
+em8vC3/fVtHyCOgX4nvVWZHEvI8tLj4BtQAMWnfRXcIeqII8NQYq4TNHxrjtBO2ShX8dMJ+OmE/
nTDYXT+dsH++E3bSil4lqv4mK/q1U/IXMn9doiGKdYq+asiUjFR9zXtUPk+cFzvlyBOrHDmG/CNB
sALZXe01h1jBNzUQN0YbQBtNiBBMTe0FcRge3/4RNQJOz2RPLzwum9KX0iLi8+2yQXgb9ZK25o4I
G/QI4kwAPZYsBPyNB2R4zONHnHXL/eNTuK+Td7rCff3r3unJ9Ne6EuTfNP31g37zw+bXQYIDbmDO
HLjyV8dmAEfT0PHNj2gd4nU85nZz83wz00cEVdHYgNzgDxVDNH0LmOCIfxUeWufxPsSh/IU9Xizk
WOOtLUVQ/UogR0AJNsWxOLauedbdymfKQdlP5+oVWBAR0K6BHDGQrmoRWiJnZ2dPGVKFZ4hqZuQM
oahls2xEH5jUzeLWTEOov3dKREcjR6KlPwPMWjMOCZngXEcOwacHsmzus//H3pctR44j2f5K/wDb
QHB/uWYXJGMPKUIhKaV8oWnlBpLgDuLr76Gq75QyMkdhZVMzXW3TlmWZpZUgFneH+/FzmHN8fz8l
7IQyAMaqBa9pcHxHDcDAO0AbCbn6yb+fYZvaYnu/ReJ7B9FV//U184H9QOUP2f/7JrhHaQN5QWt+
YUA4gQrp53/nr8xvf7zHXHzMEX5zt8Bf+I4ZVHB8/Rrs8ess+qeVObvb8zT3cjfvTWCV5z9blHz8
72Mog4o9OGxxi0acb5A9YDeS3X70si8BXmbhjgH/sgOC5g49MmHMogDqTGwu20HRyV9AjxtJvhSF
CbxLhpzr/SugNtPHrL0D+5KF79MFuOlHCfWrPXYWVEsDXGmSoh4AQayH6A0w6+W4cU7pk30kR3qU
hzYEi6RMAgqIpQ0GISZ1X1PM2bsnNAea4D2DMBOQP8/Vi40iH8RgIT3kt1Bkyn00DtKjHQ4jGx6/
XoEPYqavxn0WqHt96wwiwtmYrqC5nAVvcwm08F8gsMYCaPHsIbpzVyyQ0w21ID/lJ+h8srlyl6Ii
NOe0Z3zw12P6aLD7akxnYX3XxKaRi7m2ggqV6aMShVKIseh2LnBccz0PgBjWrj6wJn6HNn49rIAE
0r+Niw2wS+iYQmUTVUDwoSFVb2DPZxgqMDGoEY0oYfI9akaImsql9YgW1QtbAVxAv7pgfdrVZ549
KxOoSGsY/1wtcDHeuUiLusF+hvxMKNnO1YG5PlQCuDSG8c0MXxpQiYvuUfsBHq27ntFo7R3Hv3N5
ey4yRyg/z+X0Gc40l79nkP2831PIzoSgSgDbqxkYx/i28ba1GdQGK5F4nlYZ4NctKphtkO4ksnRP
9rUKVzPkx/UF3D0Kv1hFF4XTFnW/YfFRTkMSeh4xX8sPWBL0wIFfM69nvMIQGhuCEKFEofhdLMft
62sUvr/f7d6K5c0BokhlyXD+YKPSAH8lOIOndy9ogVCbs+Nzznv2+/PfIzLfqFujUNCv5o/nKtCc
K0d5Ecn15qOejJLtf3F70TOait4s02gysOULRj4wCOjXXc3TO94ZK0jgoXqWssRPYUpgeDcbWIyT
8Ccm/DvC7org7u5Uocjx8YawicfX1xK9d7ON/Poc/DpC/H0ffTRofsp8Elmmg9FjoPUNvzZtRF1A
mi2HZTWjwJYNFgmKX98uPPSDrPqL0/fREfjpqf/2lv9T3vLifjir2vwp++GSMaZnwdM/77RcMrsz
MdvnQsG/ze5fy+yeRUh/Ma9+KVD6IIr4ZBb/JwKlS0HnufrLXyXovBT2nyuM/HXDfmfOJvzkLB1o
4YBRDKJKxpl1tKo6BukIQj33+H0Acue6kqv1dXlq9/oKIO/gDUiKkLO3fB8jkgP2IOjvAKP30w3C
i1WxAbaHAeyD692L9K1lCywZOKuW9kLtK2RiMgag3rDPP3AVpT93GSR3EEpcprmfHMWyKll2bGp2
5LjpoVnzQih78fXOTOq/2Ot90Mr/tHpgTJ/509HKe04B6BZtkXZzgEUgoX7bAyJjfnOChzk0n7Gw
MkAw7je3uH7gApKv8q39gRWt/X4/40CzxdwmMoC9hnUTg0Y3n3F7c/NAkF0DZLUo9h6u/DPkqEeF
fAZcAsrjG1jT2JfLGB0Elc5Gewntba8Pvw7kLr7cWbTwL/Vyxi+R359W7uzcTSSPSwhKga/DQbJj
e7xHXuP+AfdoYO8IsiDL5QH6zEAcfWQnD8vDUaBdRvdxH7lwnZjd1ld76OyI1BGYjDhUmpbXi/Xm
9PUaXnzNM5/53/iaH4TbX73nWaLAMqBi2zdI1dThjCXNrxSSNAuoYLHnOfnyvL6i7Olxt4zRP5pu
1ldI2YCdBl+5fgbYEd9W+cihzWmFKfxuLNu1uSgOdGev7K27Kk5xx6rV17M3j+irEZ+lEVTkOVAJ
wYjBbbvYIqH39a83f3nN/7QHz675XV6ZFXVgPRoPZFAsn/z8/nluJtN3pk/wbwkEprWaEZozEp0H
+mqhb2fY+HyDTxZJcNMWvvHeoCsfGYtxBw0DGIeIGT6/UWHDAE5jwxhGN18P/MK8nMtF9NImWqIw
L8XxEa1jx0sX7F97jd8nxjtLwYtaJp0B6aXltkMXsQIqFGxZfoXcHlKoGrudd4bC3fsZedXFmi3R
yVbiE9biGYof7A3/vR3AdXPXsEeBmLZhGCUa2uYMYYJb+KZhN/CFaHA6IY/3ThgBLO/9wuoacxbg
i91zLh+lCaVlJMFLwKpMGPyDxx5qJIDnbPH3/fyZIahnOCscfBfuHufF05YNC75erEvn7lz/8q9/
7rwz2/xHz92l7XtmcP/87XtmdP81t++Zuf7v2r4XvKN3ZoP/kHe8ZIDPZdf+MgaY/npWUIiCfrEB
5sezDGSZa3pr2aO5fE7QntQuKxD3INn4DbbOPyFEuYO9C9BLMRepLnQuQOPol4bt94efWWeuOlpp
hkR/beHXVxk6ihR6Yadw/8HsdV2ExqoE2H6G83toppIgmwLO82ShEep525zihrk1SzI4cgCv0dM1
W3hwahirIYgeAUlfXF0RvAcN3jO8xbB0twTl34wV6MqpAsM/EfzvtJbLudUoQ8I+XZBVBv6QGF0k
KNLMidYspKsc959ikYUFINb4Iro/KAJoGpCABk9zHF3jC18bW/BuXpgciq9/uuVPdQoWSgi5LQMH
ndQTmmlmi7+t4HomhJXzhwSmf/+dfHTTzL016DbGZxz28P+rWHMXtkRvubGYfQSk69Eb8N3DT9b4
9Bw1zZ04cz/i/Nu+1wxf++1Pcpi/B/zBuBTeogUMIP4Z5i9QzEDJMKQoDroM3Ya+RHvXXGUH5db8
MeD+6EhCW7iDjoHho8FixE+hdwq6h8vf0Pv6RoeDkuCj+XrK/hP/9Pt2mrfbpxkrYr3oqxzbieCW
VLPnmK1r/+Y2RqiH0LBlZbCYPzHvEeiYrr9//zYF3wwfzHUCQc/T0ysYbODDM/Z6fN+k2PXCT7AZ
iuDS2l7c+Gd+6X/Txv8lbRQ0Zv/DIp051bqJykEUWMWPcH7OVMx/5kWbw7dscbu+RQ8ReonQQP4R
9KdY39vn5xqB2fH9/h7UA29vLrifctyHo/Uc4aGfdrd5f39HL+Fp5b9rKMfOi7uBAiXOs39Ci16K
Fh2BPrxyiQa3uV6bbU5JOLELNu/i25159H+tt7tstM58/b+N1kWjdRaW/NOM1sVI4eyO+adGCr8M
tD0obkLQRoek09kkRZGd8knCF8JLtTjuMa7w8FYVTMLmyV4QxjcXbPQvKWehCPcfjzx73ZRqnZ1R
PDJx9FdJXLBSuA0EWLpnM0H76aAPyyLTmyDPi2JRKnCkmjqoRs2cQST3YRxBtF8XZetrRByKgT6L
pPaHcmqWlpPPCowDuTTiXwYMv4/YPAvliizPraiF4QQTyYA+XEByEl+sDTbtkR/s0Ni7EqABuXua
QQmbqxj8/Bc88EeW/6eb6qchnAV0ReOYk21iCLhYzyb6Jg7nRrmZzo6zmRZm7huMgRM6Iro6vXNg
Ib6OAegcFX01grOoqZAQu0tqjGA/345fj/uZEPF6AU4/iHmy3d0mY8cLj7w07+dhx58/7x9M5l+9
9Vk80Yq+GzUNb60vakRywIXVPnJfSHXUgBXUS4XzMhMjgMlnYGNwhT6+OTQs2LEEmiANAJCYVliS
Ofq1kPZHlgMgpff7r2fq17bu0/Y4c+3SHTSNlhjmPbz18xxhIipD2ImUxhzSPgTLwQcfkWCHmWTx
xQSx0EzbuLxq5nvI3Ni9Wt3OkcA89HHOx/hoRL+/fz+9fz3Sixt5XvPPoeSfvpEvLumZJ/0nLekl
MznLnn2eqH++mbx0Ws/sehHnxpgL7MGC7Q+71df75sIvP8c2/7Ff/iE08cUp/8BHfNqUmTQsEo1w
STgtLQ6wDpoSEJP4+T771rHd3AWf+vyqAqSqB+UY+DVA9yXYFcgZZsTT61xxeAy/fuNLZ/oc+fvP
O9P6hSDinET+zwgiLnijj8n7tGJ/gje6uEnObGyhUtsRzbxJiA8qsRhAXkRL8ACtP1Pfzj5BY99l
gDv/0gKIbkICJF9EV8AiLoFlPKE3378QmVwc07k1/SuM6cy+/pmH6R9ylIffzvKZ/uXZh//n//Zt
1zzx9Kn8G+ubt6f+b9X7307dU5e2XfrS/gtIX85Z9v9c+nL51hRP5fRZ6nL+gd+kLnXr78RwoFk6
C95Da3feSb9JXVp/hxS7TSEhC1UEqE0S/Mw/tC4t/BB0MW2HGCZuBzqBSf+H1qXp/B14CMd1ZtlZ
HT9v/RGpyx8NiEN0Qm1XN/EQtIa7UBz+0dcpJyqE0SlQME5R7MQAT5fQx+rMiIDez5RWswdBvnzR
ZdmuP03RP/bF5z7J2Yv+bvk/noxZoS75kPr8SerYGds80+Ik9du2KCLmJIQ813YXOWEMQfU+8Ebb
69a92+VvbdGDFvDrx3/IGfz4fANy6hYEYaljexCm+PHNO7MVrbAhneM5TkWYyrgJ/nC7Be1UK727
btL5m0mnkgZarnQ/7YReLbuWmMuvBzIbr7NxOFR3bQiaQgsVm+THcQyk4nU9AYyeZcraEiNPHkyj
Hzd9IqE38/WzfvTl85wbs2gQ9UwbUnb2x03jk+0WoxjVoLWZnxeRCZW4aHIDK48ybd8ZFHM+VJY8
fP3InzeY4YBG0PSoCUVA6ED/+HqtHGXXkyz3Z1KDlIlWWvmad4MHKvdUg2COTIm4clRLnr9+8K/m
FQLXeGfLhsKVceY02tJ2Jip0RN1l1NhXtsyibGNIjQPlG7eXiBR+3s3QnrUM6rkuNpP50ypOadHL
vAFPKOfWti3a18zsu36hZMmMQc8X2qQalvGxLC+co19MMCwITq7umHjRc40rXJMMd8qNws+lbW2H
TOZhPOgk4HH2WjS6t87nffX13M6LdrZnPcejum1CQcxEneXHRZWK9DY36sIXxCLPll5hp2awVBce
8/MSmsSB7bQcGz9sf1TCP23X0mgBKhKS+6MF88Cgt92yqOzVqyqTorlwNs5EDubDgenDYywLusNQ
eT97KUfT87KmtPKHzMzunaGwY7/QSb/U9bQH7aGwzTzoeALVh6w3NLS/dF3n+pMjQf5ZzarwRVKO
9YVh/TwHDoHoMaFAUcGBnHdX5S6Jqy6aKr9PamPakqgAmKrz8nGfpon3h20RHA5EzWGLzA8R+h/X
VU3ETGTMYRPFaG27mqRLKzaShLXmKB7/6B6anZtuEheWAXU6eLjPtywbFijDGan8Me29pZGN2EOF
ELG4EKn9fDIdHVbe9pDZ1eFtzgxQF+kSMtDQs2zGcthnk8aXahytgKu6rxg4keMXosnitoi0Ibvw
7J/tLbSo8UgXqqGwvOcK8V3Zxp0UeMfEofBufaomRpWNph+bZjTf94LC9fzheZ3Vq6kDqwCi3/ND
U+tuPMurg+iJKnnQFOf3sLxu8PVTfrI6UKBzYQK82exR/O+Pq9c7mcoU3piVja4dXDOL9lHtmps8
7SNfmq446Ti8F6TQ9Dnt9IPdgW11HABB54OKp54F3VWjDZoxSJB4ci/xtpERuyteSMHyNlHuSuNq
ipdD7vIxLKseG2ridvyalkW5asmgvHVGnNxY5X2mqwtLfSZZBPOBhQbM0TZcg5qAqtIfZ8Socq+b
Bg0k2Jaoli4l2bDMbAspSXRHusyBTN+2k2VyiMAPAW1rVa7bbIhxjFX+ljpePfiWtGrwURl9eulc
/3QIHOK6hBiUzjbONs8mbpCpcjOjUH6nZ+63phuK7woy63ZoTzw9qqzUyD7lGjYm4kSEgbpqJA0n
RR1WIkD8ZjljuaK9M6DBKB7oxnFwaQ/NpnfioOWNRBlVCZhkCCHaMmyyfoDurDeaSL1hssAcLcr8
tWqwmfyB5gNqv9LtxsVYFhTXec1EAGiKqW0ZiSXZj7Z034ZCL+Wqjewsg8JrzceFoC6+j07Uc0JK
cr6JJ68H4eR8thqSxRkTicQgvL67kY2eHogRlQtapDlKnqPkL47OJ5+MYwE2WFkksW9iTiKWaoM8
VLnSoPMmDXdLY7Mu2SAGRESdKtz8MbMzeZUSQ3bh18fofF1g1RHHew4WR/d0/P3jppE8l0kxVOCv
u+IQBCl9g4dmUNkXs9jwFj+eHdM08Pupg3DfM3TLNc/sYCb7pvOaxGXUTG3QxFHNa5gup6r1KUkH
1B2aNmFDqYOXm2SiC7LOOERpg/5PEg0twxXP2Nkytq7sMhZlENteclCtWvA82RkSjZcmtW00uI4Z
FMoIjW5UXqg6MHDwgEUoVOersuBLOhaUOVGk0IHWpd8VRQIVMkqR8NsxtcNKjDxMpSBPYzutKlln
D6TJZ1hElI+n1BxKyPe6k8tczGbrJ4KiDXjSVRbYdX2cTWK6qKvIXEWRIw61ou6wS9M884Vb2c0y
60gkWecmsP1xHxkb2AMQwpVmI1nkOKXyAZ8fSRiNrnMcRQNyRp74NNeIvegTjYA+1dNqsdRyYS+T
ZAIFp2M1yFv1uvpmxOlamMJQT1h03Tdb26JBnUjeLjXDMEHpDc/TLDReDLewJx6LVA/0osgd1ndT
dtQHYSRQ/yrVFOq1rdkrT7nahhQKCA+Lt8eITOKmNp38RGlSvJlt3xbMS+oWrKTcanU/FplcRn18
3XuiNpYNdxvBSNt6743QmwpHTQNN81BKIOx05aID1ZDQETJao2eNI/sDSaP6qFsDX9vYJ7uyjqyN
1hkLu/HcRWNIY4vJJ1flZDa+MDVQyrp9a/iabnVNGJe12a2Ibr0l0fRdy5IJV8l+9B4a7KibRLME
q/q+zlmVjhXjo248dqTWV6PnKlby6N4qR3poiN6yQdFXPYvLMEtdF7SAStNHv5qGaeE1HArWsenQ
/VTY2bYoLOtGePrYQA87tsGsmBk5w8OadzkBoupXGkLT5eD2en7FI/HiJPYpzSDo3Dd0nJaDLBSU
khRXnLmGfi/GvIyXUUzpQmQC3cWZiSQTsWSgxcJgcapemnFAPGZBK7odUsVEbvQ3DhdoRci9ehl5
hcoDXN8gI1dloGTARuwCWK0WUug9ZjDTNDtsNa3b6J7bAbYR5dByTdPGudXj7DahURdvcGnh67wh
0IUryrRdUk9YWai6iX9rZacwk7nFYTHiGG5EM7kvedUfCqWRJZcjCXrdVPu4t+UG12wbhzt9HIwE
MkpZc4oMjrZePrK6NxYJUfdNZt1nuDkyzCqUYrVyPckIbPTw42yE4WI0GUVga0W+4HWvW6EaPOuV
Zp6q/aLqdNBVG6W8FlU7REwl8cRkboCR1BpVmHJZM5VLYDnN2DxCeVi7pg3AOLwTfkRjwx+s5K60
LH3tePFJ1F197FF0f00Gu1iXFcSFuvbWS604sAuKbWpBOFw95U7DgZIq8+E7op1Xz4Rzk9rw3Mja
fMgmBXku3FzWUlFgJobiRnrxtTZV5ZbUpvYti9S1JR2oQsXpo65emzK9c2PvNRl19BO402Yi8R5G
KmZOP4ROh9ZgpYP41K7LELS0j3HsgWzAote61qIHxYIaQqnuDKeTfkHAmmlDlTaGoLluV3exphtL
a8rf+8kKhEsfPUs8kyS986wRAlB2ZftFX7t+G8sn4jmQUc/F9IL47kYa6tYlOVloLfIfVNdyZgkB
HYGyqFnWxjuBPcaTiA2NflNHMXQG4Hh3VQHOU110jA7S9psqiwOINV1zc8IKqQEcsFm8Q/jJWcQr
pHmETYOxmrSrojMhFVWMgD2ZLkh+W2JtpJ0AEuaOoEAoKlAolJpfx0Z1Veoe9N7raGSdIUB73Bkr
DfV0VhrZbYymC4Q6CgGCVYcS56RPoRrPRXyiBs6QW1bX+QSMVzcWiITTNzdJzDWiN8sNmpqawL7p
1muOwAPgrEKTrx23uger08tNhHO2MyHB5ptlvtBFiqFLzVtpYrjOWx39IhqVJ1NrOl8vyjsyDVvl
NE3YePMlI05BomgBKCbUGtHEXrUDats10nVKFwEfPTCv02I76O1DmUebtuHRMpVoudbMPuxMJIuQ
6gNhqiWNIG7SJBSD215xh985cVoVvqkTLEzh3NZKoSW+7e+yTl9oVnzkiL8YshSScWs85pn7EtvT
ANnmNN5ptdWFQkteWhqnwUBhEcvSmZjTxIVfaq0VeDSP95kQLzRpNnWSuxuvMyomefnuaj1U7qsi
fcf1MPFNHpHQnarkFZou5bbhVrFwTY+fTKvjdyqqsSg08RDdaGAxF6WAgdah2RHnC5WTJaLmpRgp
QII2faOFp7DrkNTo2wlUBUXprhsx3SS6udLH4VSUYtf14qZsZfYgZX1M49TytcSZfCrcF33i6KRP
uLFWQ0ORz5qy0E6jnOl1E0ZcNizp0ivgwO2bph5uiFUlwBCgO8uefLOSe6OuE+x3867KcblwvRjI
yPiQ5cmm1qydksORJjUMXT9cUTO/yh1xG6kBESeyFqt8HN4r1QFeKKZdEuuwG2W5G2hvsTFOKmZq
5N1uPTFhUaixTY2yQqg6bvOqtVlVULQk8XHntvGyLtAGhijDWQOIcDRK7P6FjolkfF7wont04qEN
HFTfNBgcIPDLJL8i8Vgwg9iMemV553XFC242CTObdtRYTqs+aJD4w15UZs9iZ7qq22nTNZ4Kjd57
hAFHxTpV36MhTYENieHEDTtDnKLFOz2lZG9KDtwDt/zKVf1xLLApkboAlD7nE0vSqGLlAH3sRnVa
kFRT5JcR2qk80FQTCK64EB4wJ3xPl97k1IMnt0biN6J4GjXP8XNVvpJUg5CfmXgLt++Ya5YJK8yk
Ye1gXJeIo/1xjG7tst7ZPENShtqAJnjiKR717RB70NmL8n5lxaYeZEZbB9qkfRuEne55MTl+L6Kr
qiqiUEeCgRf5mvDbyIlX0YjKzSBCs9a3KUn2TpKFxG3gjcsSJNGRRlid12Dgj4xw4PVrOiQvtgO1
k3luE1vdWqQp2aRMZz1aTe63RYOfKJCGayjXgzwRLquVvRRJutRGni2shh5cHbuMnGrLjBaybpe2
od1HuLWNWe/r1Dwg0lgQT0GMIhcBMhqvlA+bNq22iqAhgVAw+fe5x1pLW8Q5mNQd94Cs8h0potes
NBdWZ4XIHIVmn4ZV5ZxGq7hWrQV1wyJ/dBoFKonxrnJTmG542LbSQ/RdgcKbNqDRd/kB+VO+kP1Q
hbQwQCNlgM0/AsUCIk4sh2fpQVVm7VWWjQjYbQBCE9h3IwLjvMQuSEtjmVjDxOKxOdV1GzaaJhYu
8mnMGuaAR6vuSeeCK1qSHdfIDY2dK7NAusmW2lavuizk0H3f2JMBSaTBTFjF461mpuWyshQmqNPK
gmm29z1FtieMcsgfwhVAHdGbDtOUbZVb7nJbDldDWb04k6X5zphlu8pFRI5o+ptb1AfHHcvrXtnJ
yqIpTo0L110o1kCGe2VMkXaX4lZyG7ves90LpIuc9UDqG9fWbq0IBOgtEoTSNt9Tx4XMhjJwdXOc
79Btb1hqC4AqnBrU7obapy4tfQongBB7eER6/Qlyng6LGkeEdune2qMO8hWdLqqSq6VUMtu4BSR4
Y/eUJJqDtEZ9RP3m6MQSVPPUanxVqe/mqG2aTlA/sfsk4IZzI/mAuKGNorCIxQEaKhxEM5IjQ+qs
EaQtp8yCLKZsLBQ9LB4gaX6dRoPjt5VdL1BuOVZ19pw3PQqZWnJdCY54q5NcMret302dH4tWh/FH
HokRW9y3hAJqPonXyhiPuvDMtXAn407TAY+iY2f5PIpBi6K3cjOM6rpzrC7QaAz1gTgrIDo6FQ5z
k/opK/od5WKfwoFtaqVFgYFbTwB/lRKGXGC+x75TW5kOj13J0atZTLBzCEcUTOjO8dIKmh66Xa6i
pHrRulxuus7rfCdJr+suui7bdDMOfc9EkXlLUXXwOpMDEQ9zzH29ESPT3QRY71wHWp2qJswMOwqy
JgdQPivuawUmb1fCnMGyMFI74VRo5Y5bGXqdDBqovryrCu1NWbV7IHGb7IlbQz3VqemiSLHMstK1
kNtjvDeGekHyaJ2MdInCkPY4lHiwzbWlVzg4Qe4YLUuuHSDrsnDb6T4euvvKS1t/nOK14zRLWLOA
dF7KWmnsqq49Vj2Fepmod4YCE7w1dX4+lVB+FAhy8iK56T3ntsqk6VuqOdTEephK79rrjVVfEH3d
uJgmzXVlwPsxzOL2zlTanZ7WZFu71XF045tar26KHuzquUofyVAvjRLnTlnmbuCV9KuWbhrL2ygF
CHot9pI0uJbgBgNXvUg6CRtVOQuzb5ajBLrdkGvAtXU4lra8cq2K6r7tltOONtYQ1oO3TovoqJtl
7A+OzJExidaeKBZGMd4XvEATLoeSgI5LrcxBIDPq752Q89kVOkuIY4cOd4THuI7CGmsiSnBnrQYD
4HpO8yqos3G0F9rYNL2fW6N3hwtjd/JIlHC/JlpeBJoUCaxKlkUQhTN0oq4sjgD6xk4buOmp83i7
svIh2detlh9lXNXvbTXA+GlNi5CxNlLjivKmQjYr7UxtE0nkfPy4sugrMjnWvTYUcqWRZLzqDDvu
lrp05L2IMnEtUpdEPtFTDXhsq6eHSGgRnLU+RPa6MjgPO4vmboAj5dYBacc+FL1+Ww1Jr+96q3Nu
bdElB4qsctDH07Wi0a3nTkcdGf5nKSWYg9wn2Dv0YEzPRqOuRwcAzLSm2caOJw5fn2QZXxBCukeJ
CcIOaw3mRZWNG28yHC1a9AsH+SytxWUhg96LFt8CpclUiXFLyW8iXJ656g809o5IBAML14wgLvOs
a5lwpD6mKttTqeWRH0dt9GwlWX6dZCKsMgcSbRXxI5W5wVSbz3XjOmFBo3HNUSSGba9GEz+kLJ9o
2Lu+1cDLNGO8UUYGXSZbVtdV2WyHfviWpy0QezXpbxuHPpauuHecFEk4XiIVLhLnOZOWhjtHBE2L
OFPb1OsQ6TvJtyS3amQfGwKBH9gSxlvrnk8uPxUifqAFDiz2RgWKObyTqVWQmeOdwRD11YpFVdm5
SBzouHjGdQJ5paEZgyIuV047rDWjvkl747pTFZiTJI22KK8/V3mGftF0kqdEaMWw62VfPuFeFj/X
ZeMeuMjrhUxdfhMLisxuKv106jQLtYTxBgnKYIrdTTLa6iCHFtI5TQwdi96GPct03KSyJNuRMrZO
OOBPbSMPKaL569Jrsoq5XgUhvFJqd7gII+MaobBzmrpGreEWG9bAsd6KAnc8rlR2cJx+2jjK+6ZI
qW1c3TnERvbNxDpsK7OswsTx1L1mF9gICNpAf9W65I5XuNH3SZ6EY9IVd55CAsFOC+ukxzFewdYT
xVDJXMuu9gKJjqmDUF7y4rqO/WIN1nDfc8tgvDPva5242yQt+HUWa4jDLZntuRsNCCVQRWdphg6T
WkrmTXTrNkPvS2FZzB3bkCQ6ivitfMmcdo9lQQVtbJ5Q2eZBY4njWFfjk0iQfcKJWRTSq5FrM5Mt
yiNl2NSiWA9l16/diherdIjEqhLWcGfIKQKDlWc/UL2jYY0gGsKRCiRlXqEDSkD7MPeKPHQ86Kgg
NcTMeqIro7Rdf5CTPfg96t5kUid7SBO/oka+UaSFnhhHXTi1vIE5FgKZxm0fxml8z4xyMbkGdD0Q
K/q8pzRME8MIeDW12XIaartC3xYptKCgdrPvhELGyjAGcmdaEfwCFalgsZc9IkkyIaFiE+mjQK9v
aSrJ0nMp8mfaBJWUrj9MBiJpbtnQOsmjMuhAjAHV50ZCi5OIdjUJywlkMepQmaZcW1eTnV01hS02
aWxqI6uSCfRVthH7kxvH/4+6c+uRG9ey9F8Z9DsLlEhR4qC7H6S4ZeT9YjvTL4LTTkuURFEiqQv1
62eFT6HHXThzTp/HAQoGqrIywhGSyL3X+tbmc0rb5LZvphuiY73DLKzurfOqfutdk6x55JYAyy2l
3+K6tQcJ4fgjkzSCScDWOZ8qZb9J2dT8pnEl38NH7zD5z7ro+3BRmtEvjYhblxMKFTw7FS/WuG5w
Q4ZE4hx21IIoF9cwCHYYtmmGgJSl3uB8zpWT9NFQ1fcynzhuyFOwFkoFgWqN53tJpqLyjfy20TkI
NCdbLVFxZ9VQnqNaWXM1l77uoVJD2z1HPlL8w/tlxtPrJ1vmQm+9/drgNZdXJi32gqj1rHqXca/W
G7p5oa4WPblqT2ErfHba/3IlBFa7yeHxyps4G2iBTQJeZEDV71Fr0+g4jiVLrrBXCIMWSFTqmWou
3itdiYcRDX91Sn/ZCXZsXXOF8jRwFBS9O01UDdljN6PIO3M5p+xQetcCuPfafzGiw03VtwL/YZ1X
1vg8rHD5IYSkpDnX8RpsUYeJMYQZ45Wv58WGTt+xka8PXZgae2ATZad6noUsbFKX6K+gO0LPtjrQ
dz1qTGzQNDMfPsbUvPswC673TaJ5AqssodVurBayHuxqpvEEWV5jpkaNEPse5qWWOXYuAqVnHmR7
Zqr0GB4HVXVnCfKC23yMNvIY+ApFNhvfdZoeWbwcMf/8aV3a5dU0kJ9l9J0sDYRCd2/b4TBbJ6AL
D1huZDSeZkjMjxvk1l3m6ugaV/utRlVbz9NH5ikO2kmX7c11asczqJHBZQZFELQ7dFzQG/ZhQefj
10XsQgPB5dLE1wduhhSt5leLY/kwGVcQ2EaVw1GFM3infGZbW1T2h5LZaSbL16jy4s6ImeatXA/V
XI33+BX+DMm8fWFySj7TaGhOU7K+Z55j66639DSi2t6jhaox1neM07PB3zVv2jTDJYZMuXeW9dDr
2lnK7sipN+Jx6boMs3nljNVgtSIcHZ8zHG4zhBWPiBg1u5lS2r9XfKlAwDZq5ufRLZpBa7jYrYdo
iZvl1DiFhp4nrc12fe3RF5iUoT1B3zhNUHc6eTQmC/xGjU0w+3HIEow5tYPq92wZRXrdY3pil5s+
7vUBN0zmDmyeV3qdakeS+3KaU3GKjSLpnhMgBmW/Je1tNFdUXC8DZeYKl1dtp2iO421Xrh5/7zQd
gY2BGYELC5qjWg5m9HH7iIp5rV58Fzp2064US4GYCf4MWIWynFIj/Y4NjmJiQV/eWC5Lf1h76TC+
IeEDxeqSVRhvbFvDbnS0BfYM1NlG19InrjtR1W3LKdNJO4z535aJOWsm/XUWYlQP3LFG37YjbJ0d
XSY3NDkbKrflUmhKbqUYYnXCK5cQMGzdXUc+w0GrzI73FbfosOK0DefEaGyJvHX3uIc3f7Az82TP
ACosnyfZyz2z6wB6n9TupAnawK6DvPHQ0sGewJEtF8/n8+hdlOXl4OTOLnAvK9Sdd1vVqyt4cT9l
un3BloomCwX49WhZuMfi7a8VF9f9nHUnXUtxBK5wIT8WaDks8Ucdm21f49jmwhGLU85Gidqo58tV
7QhCBBfzPeCoX7QcYmI/pqwhB3jm5WvZxy66yGr1q3aqxom6C6AkdPnWNidI0KgtZ+vDTW+HGkWd
wr2QODZedymDEFR3Qt7pNaynWGUYpzTJJkEb0mO2pGkDzgAeAip37Xr3crFVDpPEJr3aVuI2Z1n/
fSRt2E82uanKtn1fqyg8kkjGj7NTizouWWuLlGzV1Ubp8xT3YH4Sqg7AMwSEnC5V0LxcWYRRugOp
pvissESM5xUN2TGeuo+uIjgLU5bjc2xjdDUQ5Dg+SdgWtH/2q8RFe65hn3xtVb/saCdx/lbPcfpf
mnRRTg3BdxrUgGo2QN7aLOWnzTF17qNyfUjRqT6kuO8KGbMvvN9iVcCpjd87qAgwzlIf7+BwhE8t
jNbPdcvMYxulr2yBsLNEOtvrdS4fy3Ia1n2bhQdtS4qVwWAmZ9wPt5m1KcR6n923clpKSHm4TjR0
ODyyd+18ZaXvjplo5fsydf44zIu5iZbe3bGSTnkKhRLddxLnor6sdmP9OaIlu06H6d22cbcH6neV
qnK9Cesodtgx/J30KYaNVmaAw2SHb6lqVbmLxjjsW9tfNNKGzeYAN5Htu2Qs1S5JGX+fSF1NBZH9
GO1dq3GHtYsI38a0bZa8KUmMtr9RDxLG3WvNg39dugzbBKOPBK90y6JN3E8MzhAKjB5zmuEcy12A
ZXa3oBQ5ONLPP3gyusd+q90DsdO5iVLoRpFY0hMEBahWiWUQiqIm4Til02zsrR63DEOiMhzWaUJ/
53hFTzYFB5BngCu3IpoanL3W0G4vAOpUWHi2+mtdiuxAakPL3MPXhgU7DFhXswkg17BCJ65jnJ7Z
xtdbDc0wkiKGTKJjnEI+JBTq/lJFeFSybBezLH1mtEc7AKLyCENSwtSry/hYdzF69pR0tKiWHsPe
OR1vKzLb9zQ07K5p54+J9hInSI7bFXqaqkhN6dWOaUKvem3Wq1GgEE1amVxHClpWudHkyMdFkdxv
JX9c43R5G9wQY8DrPIbbWNLkqa+Ayks7dPtt67M7CDhZ3pryNCc4nrDc1MHRqc0Huj6BCSEvQfT+
0cIVQ/mqzAH3P/AISZHC6BT74qLk0rmVCbuqEtyJ+bqa9KlUIAAy03RX0s7yNDRTeZqaFAqdwlFs
GTVnPLJXbV9vb6DpoGpX0B5pI+wj4aXb1Sj70dG6pn2e2BK9Lklc3SWtwgG0LK6h44j4Pl7l51Zc
9NVI6+Y4JRHi6wZsAXC8upAo8NHbOQwyUBs7lnU7PWzD1KHM6Erc/7X8YEvpfui2/+iafinsOE3f
5iZO70bDR5cPEwjU1E14H3h6MLvXgsISL7IlxqRr0MDnkLpD1kVzDnP7wEdyWpHivkpEhbHSa3KO
42UsWKqGQprw5uIGM7HJ/Enr9nvigZkYovMoDDxPenpjEjlylAvgBcuYoCYaRdsADNL+QPSlviEE
hzuGfiigq6w3Lbpxl29r/QQpvL9eafc0o3KeM63Ezji0E2SCHcmA3Z7NSnGzJgEtc6VJqK+dHdVB
znN1Dc7D40JgTZSLxAasoWF18/a80cXsWiyi+xk3cdEtDigVlftq4i8pbd41eLFDkkXVDobgHrVX
9MlH7QlSe3PWMnwdXOT2Gb6bD2KwHym2KMyRZuHTlg1LlA9qATKo3RZ0rlakTMmm5ZdSlxqCZRoU
fiNqsFbO2jW7rERjMC3YyfIx6cl1R9BWm3khL6sb/DmelnBdYXvObT21Jwk1DSL86u7dmEFQSjsM
8BO6vs7atC9qgJp3WTdAQ4fsHHhGj9AU0YSg7Sr6jIH8k8ioNqMeXhTFqfItFtV93+nkYLALHvgW
49hUotPdAO3ltooEtGCqIQmqyBWRS+W17y12waRKnmiZhpstTOOnpEQTq6FUvhJBrkIgZxMmGu/m
xpgbqNgF9farmhL9ME2JvBaNVuc4SnCOsiXuU5nx6NqONLsx1Tj+gHhMrxUZq+so6hH2Z2oCr9zQ
exBeBKOduxGuA2wymD5VXyS+0achACKU2aVmNJvCA8rafeh6eYhjknj4Fol/mERP7jIF26JC4/8y
kCF7KEGc7rsIWlhcbetWzKEzTzQevmXM9Teuw3Z4cGE2p3QwYq94aAq/Bv8uPVz+DlB1juYOy7OO
r8WK1us2QOZ+qpYazvCmqxGnbULqPZMZUuOlZIQDZHAy5Ri1u5Km6xGaSXROl47kdYlP0FsAWM0C
ZfPQds6dxbrKIbchZGfTenUxuc3XgJVmPeGpls/WtB3GVGGuwq5OnQtwMok5hTXCGqA6nKsJXO2k
0+D3YBPwtKnE2i+lRYkJ7SOTOEWUzogtQ7mj16sl/FxBU8FckWlMP/Eqpj/rLMiTt6jJ5lBz+mlI
hHtcOCefejXFt7ZP7Xnz25dmzPTtihbrkTWJPetSmCeig8Y0rUqzK5GOk4WMHm+6WGCO7Vg/o7On
a7iFtN/tEzSGNJ8h45urTvRY5cVcRdCvKzvzHfGVLYTwdCpMMvTfA+trjFKMt/JTPfr2J2tLCU+F
YC/IMjgN3lPcNk7ODW55ZajMB6Oal3gICc9BxcXZTpkxQQ0cuWvvXHvEgoaarUs2MGDoGxcgv2l0
cH5LoSdsADkFFOY2TOaB1OgWXvSC1U8EkHFFSVh2P0LQawDQRDb6zMFUoHhqRHXO+h5T4P0k2Cnu
ITTQAdMgMaLfwPLg65yYvJ6HKBQRn6oP6psZvmgKTGuo23PM+uiduWU8e7lhfUgYDvQu2XYzSHiA
VTf3t2Yh5Zd4297rtcepngm87zbBOrYoddO26XrHVtoe0oEsGHImLl0yNz94tlx5OpT5KJtbk05v
Cjc51MRVxYUy9QwwKcFE+ZW3aGyGQesC1FV/n4CYqvaA0LDqodo+RSUZcxUrKEsTa8aiikscqF7p
UeUiaIPPJAiGqZEMIxJF+h0ynjrYsT+6JFn29dS7266ZbWG7lsK+QkQBSLbIaQS6pbGJPNTB6qsY
TUPB1uy7TCtADoApj3qM/JeGRNWVNGXldp0f7QlyFAYGlQAh0OySPIxr9YDvGxwReLzrdm1WsKeL
mQ8bgjiHtg4QjzdcJFL7YbfBxSDXkm76ZTboPXdCL1mEH/a3G4+2h0wODKp8qMh2xroKjzaFe4wK
CqIX/FEOMyjXuPmy/ap8c+WqHjU6fkb3Dos0DGQ9UihmQFTQkFSnWTCGg9bpMu8rgCUHyH9kKvqF
Py2wGQ+IUMAfSjkgrDX5OmO2E8Hmf7n74iQ9ocPyr1uvllPEhg6FQ9bjtG5Hhlc2JTBUB8PTV5sQ
sIKpDfrWl0lzvdAVfw8UfThXB7d+X0103pGZPuDbxuLsTINr2JvtSkGA/Sck9l+CxGguGCgdQSmy
Whl63+wvERRjJs9na/7E6bfMhrVYtBBNDmEeUA9HiYA169J1+rS8Ckvmv8GsT2EEe2cRkJHogk9L
WXa4Y9cegCtWw/VBwpFENdasOA5g82yKd0Pna/KhfYA5005GL3/jh/+lEN+L0fjnr1m97+v//g6E
wqqq9v95q75b48xP/w//r+OHufumP/5/iP1dZqL9v2N/BT4Frl7/e+7v8ht/5v7EHwBu0wiUfJIC
CxdA5P+W+8v+4DITAg0DbpAMMT9g7n/m/iL2B80YYkQxpbh/EA78r9xf9IdIkCOgNIou0D2N+b+S
+/tLrIRRoOAJY4hGSIq80q9h+L9FawyayxJPEfbAqT+J0m3X4BDmfUO2cPjtOwGlFyrT/57z+0sG
4s93whtd8GOJEUjgkn97Jx8tTVb2OCS9z+K6qMekwRxZqvC0p/QdVEz8L0axfr2h4EwgPJliXaAX
5vq3N9ymcqm5xFC1ulVH69fIFw3qlp8hQ/6sc8p22GBjXu9WK8nnf/xh/97XKhKG7MwlcsZ+nbb7
23vDC8U2IjByiSoKKHLgNhx55DwEKNNW3T/5av/eu2UCsTqkDQAUy79EDta6hHoxmN0QZX38hZS2
x8HqSwbKZRmmcX74x5/tL6z6r+8VTDU+GjjuhP8aAPbbZ1NRqBfTmZ1NG33kMQA336avvG1wxLlJ
dZENDXtoY/zxj9/3coP8Fvq4vC9yfCnSM0IgfcD+wsjPAvJem5ndLKKq2MaxSFovikaw70BkXRGg
F/2ThfvvvWOK1hJhiQSBhb/m/+M+czazelfRHm1q5jO+k1rM18kQ18+wo7ddXC3T7T/+mMBp//pB
OeMUeYCY4U+kSP6yXYAZN3xt48PsiQPGtNoNgiWPgWNOWEl+LGlc3taGlPKUlqAYD5GvxVVdTvSF
rADOiiV1GJQ7JiI8BRJ3dNcj5fYR+W3+lDTMUyBldkYEJLQ0zrt+MjfMOZx/1EZT/77YVGBOngHx
RKSwqM6hE+pPvIOOBWBzQTbAOVjt+yRDnwY8CMTKLkx9uOdLMz/V3vh1l2VN/zjhjoDvCPQQjlk1
DGcCMZnt2qaD3QuZjGF0A9+SsF+tKwFutOkUF0SZwRUzOAdznVWq3RD6sMHrQ+yTpFa7VMs24PSu
0CBWg65a9LuaaQqrYm3AcDZTL+DazYsGK2rX18YSJY4qUu0TEDsnHmfg04eFowrbDbVoOYqlDVrt
CPFlx9jYq/1UpjG6gaBme4K3BhWmz/ruc0bGtgGyn25fkY6F8oAUZoRDj5qBvZnZNeZQl6SD2Yl2
5GslBNYYy3Fv7eTYR5+WARjFUTonIMEQ0XeHBh0c27t4TnAz08rfJWGNedG5jF/RTfiP2s0+7H0m
mx/MRAETC0vXYDwhj8RZJM1cnhoDqf8zq6u+yae1avsrLd1Q5xtBZOKtMQpo3xLmJHqVrHZxlHvj
Ug19pUKTZBcSwRVoVtfXn1vtDLR3bBVluVs9wnePwNIouQ5j0yUAySbXICDTzrwdX0lbLenBoweo
72YTkxIqRA+af7nrV8/H+zaeQaRpbngD5kQrROxUttEiMqtYsAz2E4XQB9qsBeuJ8OJZ0yXw27qe
DSY5oIIykAuSFhRlPtJGg3TUQ0JekY/xoc/pSjxSObUWGQz8LERJeAMu24WbLAXdd7OM6BeOaCPm
8cdoFCSyol5bCrHGCj8DCoO+ysVdxEuFwB+qruiZZ2vJIPEotLb5MJIUZ7bpel1e4SwCuBgkteMO
mBcv3/B8wZRv0dVXu5B62+bam/Tn1HEU341vWyS6om3B4ygzqHjUp+1cVGKZX3Q6ehBKFSjInKnK
Y/ao4OG1nuXyEtY1wSFkgy6XIoV/keWq7MlzlS3L68DU+DRxbNJFtLk6yi18I1SyHWDYLrXijVWu
POotSgDoTAa+MjLkSCqsWvI7WMVQMUEGYZAo3yxQTg3MvL6pstXg6WtC9AwifPukWRe+k2iNvknb
dm8Mq8j3MZbrBGqyXDygENo9VDhw6926TP5oQzl8W+IymQva2QlWTTbOad5NAQ1srwV5FGNdYqAY
4srfqzSFGh2XPX/upxoGDa0lvk8NIutFRX4CpjJuLM5L16KLjetkKDrEjb+lvtswfzQhCCbxmQb9
dVQsCaxIk1LQ/mrmffMWTcuGV0xT/gPmWQXmRzRIGUHlVDtZ87Yq2l4nb5scTV2MUwviWScQp4tt
pcPngSZoPNFTJwCWXA2ffYG4+rmtDGjbJerIuJvHeMCckR5cYF5Vm0donEN8zQnDcW55Fre4cPD5
oIOFkpnzInuPiwNp8oUk/YazwzhmgBdWzcnrkLUR9Jk6rcTOlqTEzT7K9MmraoVklY0l7nfO9Vc3
N07uaRspfQBqXk25SGvi9wnb1C9PRZvrsgmjvs3khmZlIfVUAvSvwm3ptECHHafVk2undkMS2dVX
WYpm+l5lQi177WRt2h1+r5NoXfsQHgY7WXXFommwEAmneMu3S/t+5gbkzdHFixSHFU9bCTkO5i9i
ITHjcBY6dcs8EisvEBXJdkC4t9NY3XsGIlzxTuX9KMDdWhKQMtGLY9WONzCtCzKKFdku9DR+D9Un
cz7HOIW6+pADZJFP1ZBW1U1NQ7scILnDNgU/lkzXvukQd4mRA69/RNzN9saOGaTFVGU8XEXjOIBe
YWEZH2DVDxweZQQmuJZmgDRfQeY9tS1xw3cZhvaGYF0j+xKlIPJCEBNofx34oPktPte2vbopu/hw
FYhJbCc8Uf6pbcopvp/TpEL3r1xkjyhS7HwtXEzDGekZ8FojkYiIQ+NnY/Uu+niO9lgIuBtyh9DH
cjUvMzO7acaBGDuoo+rZZHRjpwFLHyIdc/ypmpT7CTKqflogYFz71CrwQ4aQH26c3CnK4B3lITJ1
c2zWmqdFBIwFTx5XcHJnC4K8iAXe6tCiZ14uYqC9Rl+paR6hgb4Ez0DaFXM5ru7oS2PsDtRE+n0G
LDgWayXdEaQcSfarTvwbHEH+WSFEXBeg9LLvLvQG649y4/tSYysHXONGRKYqSB6nisITPyxrX34W
XbgEBU1VZtNhacr1lQlEJnOoIe01azDKA9d72bqrgdaDuw+IXJ2x+8NKyEtRAn+ETDPdyMm47XZp
+ih6ZmudfYYpCfswG9Js27s6zVzRb8sc7/nWCJysmyBL9jxjuEp2tWHyBWbxqbWdAYpHqT7PKVTm
W9NjIHQ+IWahvyDQuIlXLN6wQFpiJvhIQ5nZYlll+qOKsuR1hCjyLfGC3IFm73ElvYjuWM+713Js
RTjBkRxMscHfF/s6EQZHJ1ZmgbQFEfSSdMJMxV1fEgV3EBvTVjDioa+1oByHE8cq3+UVHp8l37pw
+VpJts6FE0AAQSjO1VeepAEMLoLb+Tyj+MlZUpOvMQIZt66LgIeMSc0RYTQtcgmsFNsPvml3Y1p4
U7djPymEmnidkoNI/KoLoqvMflnI5MnBKcfE+wpZsz+mJJTdCWKsIEc/bZsExe1GD86mXVs4qhkW
ThQYY3mo2+CqA/G8BvBahvFiUTthXhTEwOnGtutcX1Po/MCRuSgHttcw9lCS1SgliopXeDC8IeiK
8nhpWtx5o+KvyK9XZa5XcD4Fa7nrUBmkvdsvriuhC3FXnXkqU1ZAAxne02hDbKBK44CCVIbbLcwZ
Mj0ltiJUOrqVQCNCQFLOt1iGm1UpAFLrxMDpDr6cxI9FqGgEOGK4jYs0ZVUJqsvM9oi4Mp5JqmrV
fNGSDbC/Jb4+qG5KNN2+wy32WSSpeScywRCTKg6zzWOa4szQyxiFb6YCR3bunU/Vrqnr+Oe8durO
L9H65sZeP211ItnypDS4JRxOKrUsHPiLHYAlnwB1qMNxQ+CdgB1y9V2PoOpXIVj/JYlS2MEKk2Bg
1iKdiwjkXKmvYV5jnMDJu5rnFWXDHUTf7KfYTPcoSTS0B2msfYOFC5/MIMdKcsE91zcwNsJ9bWcU
gFh/K8iEAZGfXTuseNwdv4RJIviHezWF1h+hWcHoQ2nMCYoIF3/bVLN96cSFnychVT+ysZn5PsK4
DFxDmiy3NbIFKd4RdOtUy/FZwi9LELB19OQj05i978rtAQkiRGJKZ+lpg5WHck9WiwccH5H3eknG
q3no5VogviiAxKG1B8aGRMu3yU3ygS9xQnjBNIA7csReXl8x1wJCiCO0KCi5xoblkbL600UjHPcS
FWO6F2guIKSJ0VWF5LF+KOkqcaxT6dgr+KvlyxDG/gtSU+0dKrKoP6AQrW5L29i3kIJuODAVtTcJ
892LkOMGS48vSSia9ZI+jAcZYzddSPUVyxUb9pLN9etSRhrZO2nTsyIK/qWLS/Elaib36JZte/FV
i00yTanHdLtqnTGWfQI3meg+qQ+DjTzSq03NXoZSYtTIwNFuXTf1ynGa51i2yAkqZNnyMUbEG2xO
CI/dUCpTcEiNN/oyGaKYWOxl3ledVeCEAnvxy4Q2QKKgvqMy6P4QGYEmrkcO9AaBcUDVrmwQ4v/V
0f5LquH/TBK8Hz76Z28/Pvztt+Gv4uHl/f5LY8RosT/ff/fNf/tv/7JHXMmHx+nDhqcPBwbiP/8d
v1l9mMv/+T/94f/6+PUqL2H4+I9/+26m3l9eDeG9/6byQTX7rbm/vP6fv3cRNv/j326NNd+/m991
wV+/8TdhkER/QL7DYBHcb+IiMTCMlP2bMkii9A9M5GKYB8ATzHr5ldL/UxpkyR9QzzBKBA0mlb+k
pT8ngsX0D9wtmLSDPS6Ls+hfmwjGxWUSwP8VXJI0hvfDMcwICCpq9OQye+x3AS3bZEX6UH2zEyfb
tQ5trO8G3oS20Oj3xqtK9Q3HsWpe8wHo3WVOWT6sQjoS54g5Jh1CXSgxBcWNWPVTeMAIKDuUN21M
xSgLamGxQQLU9idIIiSDIcBXmX+B9Uew0Q+GGV5eiSheUYFr1qcTz/H8yvFLhfhAx/iujJJ6tbsR
/Cwq/cYQujrUemBQp+yFkwr9cV7Lmvr+VvI19vNh2pJuerbAU7uHUMGGfWU86eL9YFZmHmBso57G
8kblN6Wlbs48uaQYoZGsYi81iIeiTfHYHpSuKD1XsQNjs85gj/YrkvA/y5o4e5x4PNvnhFk5PAHh
of5+ELp7IzA50qt0iZ09UY3YH4QFUSFus0xjUS4xMg5a9A3O30F7RvNkKxFdKxcLh9yT0e0S14+H
jHQBxO2U9fOhx7wgc5/OhmI+/Dw06UHy0BJYlejnHg1wZVtk84ido7aIJh9VMiYnx6HOFujTQdoD
4IFa0nYtgQiaJe0rNv1wy8oIC+7i7fpzgCI8fcfW3fZ3Q7nSCPSJq14IygdTtEChv8M6BvvMVjUs
8EWpkiXMziY4nKxMs01907Rm/Mw0JhB8jIDCmle5ohO9TwcUm9d0xiuBtjUS6PqczuyskTh4nJdu
yA48s+s7eGUcvOwRjfd5A9nsiRjMgNrzaMZZ3qTzcblXW4/IwlChzc9tIpB7U2ME/ndjWfI16VX/
jLqoYju7VvMLNDwOybkBHwjXv0ofIKatHKu5cGEfUPOwHX6Eo8IrY7CJx5lHhofO87PCyVwY059i
vlPR1tTe2xSYGgYnTP2CdFwKq3pAaqvvaqTZW2YRvxwxDerYq5AdkG/s5NnHIyCelqr4Auajz7j1
fUbsL4A5gs4HvmRfq162d8102cNnjCn5NEx0uK1TjaFlOkHgPQdPpar71ClIEFWGkQBAaEX0tcum
EfF+Gm0/6Txk7EgdxwNDR8LELUbaxXwXPPgRDTIju1oWkgD77WJcaQpWrToKruxBdapJdqo23VOX
LumWzyWRMWYdWCAAQvANJ0eJFJ1rQOXagegFkZInmAhiLzHADOeUJENKjhNIhOw0lUP0piwdQM50
RvKtgLw0sitn01TvEJ+ZcdliWa5uN01TU+5hB4LF6JoOXTouygg82yS1PXC7LZ9GxJX1kSCu/ljX
ZiC7bFuhAY/4ThDJnIRu8jrFRJKdRsoH+r7uyE2HkF/AgJARGeOxVXCVo75C3Q3qzmVQDIdtzUeT
Ri9YbqtnCFMphn9kk832cVku/KXtDF2OIDaW7k4RilgfcEUkErcFrWARYyiYOzQXM/x1/j/snUdz
3MiWhf/LrAcTMJkwi9mUZdFIohGl7g2CVKvhgYRLmF8/X7LqxWtRE1LMflYMSVQVkPbec885V8/k
evakioz1aKEMWufKQUYrp+nT3PjiPqcgP2OK4lrWIx4/+ooXt/ZjXYcvDuVPdRITLHIGvEIbkYei
IOrralXvk8yFFqxrCkubaSQy3OTwkddhM/Vz3V1lM+jjAdKhU4KRvnEjFUUl8NQKz7Q/XVTLN7h8
Ce+Tq6YeIoezVHIj5gHSfYv+4mXtpLyvSJCIy2d/DI7U+lH5izxp/w564V5pTnn1pRonJ92HqNHC
Y9YK6dwWQ10PG2hbTnIcRzf6usRx8yQS0sYPuHip+VYQr6+EXhpRY6XrMIdcLicWfGUjVM40IhLE
8OSr6YdJK+He5aUVLNYGP0b3eVRB8ELuXIxfeiC54eAxNAqecVoUjzKeI8wNLNvLrkxML0+CtMtI
GcGLwCEb+7EIPOhdskbpdZ2KwbYPqP/cV516EoZyMQXN3umKwvtoV7g97G1L9dQ0PEMsEugRXY6l
daUPzjgsy7Zv6b3yvYX+gQHDBAOZsj1ufsm8bGQShcjH7bRol09pLqC/bWMq/WOx9dcsBt8aSFpm
IDDk2KNr+EuWvg7LIElv4BdkGX44hT8EtxTErO4Vxm+MF0YUdx1U1KXsJhMCI0H4yx3msNgsdt+I
b37R2J97CskoiBapybG3kVXFHCw6cNvgY5eMi7iCzFQtyMTawd7hxqPTq3zBigy1Egf6NtcoPT9p
GQbLMatBn4edQLOTJyj2gOt2RCa5Bk/wCvcBtHUctsqd1mKPfM1xdok1y/UDyYozn0ROUWizBDA4
kD1xn20Dapv3IsyCad4UENeTkw11wKEFZ0qdr1zyXt7SCiEdj2uShMXXotGkJhu8mzINHB81WODB
yIGTDq0ur9Lhe5bg2nHTFzZF1n0TgwLVh1haVMrDtapn0Dl2WL1zdAbnC2RtcevnvMQK191Va+iT
J3lMrjqVORTUcq9imL009BmGdLmr5ziI9+DZlb4xXjrhdW8teFeQJ2RM3JpCAKZJEZbH815wy0E9
5oAIxd4D4Ic13qALGOmzElFELTeB58xyJO2s6aOwuNaM+00xlvZ6YukmnE3uEgUpsgTP8v9sB7n0
d9qx1fhxqrvJBx22srj7olxPydvBCV33zh07y79JLQDmT/igNjVFhSkIqF92+Hh8UnC6lqc2Ri33
B3CAvRYbqwO92BIXLdlpcZM24ELLqq57kHHgAx/XQeL9jQ9XHt+UWBHUeyHxuPgjjuhFu6/SMHhy
XCe6Y+CCdbcGon5VwRi3grobdZY/J9jPJBYp8NhNpACyrzOigeJpSbtUvxR6qNDNDci0ykaX+nb2
2cYnrGSnbF9Hvpg+4emh5VYT5Pq4sDV1erMknqiuYwsN+FVQ1OvwtWKlswrtLOm+zFUuH7tqrP/w
Xc9xP6Nwy0uofEtHg63VVtlVUkh8NMCfdMuRYqperp668eQA8VlPZVk208MUNbKy2L/0n7oKReoB
rQyQBUka2ukhtTn09/+f+gzL6a///g/vl5nP9qV++evln4mP+f1L3iPd/4LfE9ohPrAQIOA+/Dvv
Mc23L4lO6P2XcYUMBS5/xh/Sp6x9yXQEJAioFB5Oe775h/+T9fG7eqsI6byCFQi5WGQ4GhJCxY95
DgvIaoIJmZwXrevy2qdpnYqd7llLw+cqlCM6paBFyGRgEEKz+lOegG4MuzJPVD8dtA3vjH4Ors7z
flsRbk7iJFBIBvZx8JHFvpTs2j47rtk0qOZjpEWXIES0lRP1p6nLOPrvwKKKsN6GKzRx99531xBh
2eIQqGPNay1qfcTyVPSHuBvdzuGGxWgaGZ4M4Nt9SDTRb7a9PFa/kCXlFA+czoNwYeHw1j2G1ILx
QJrbsW1okor0z6YKiMZGOOCuThzmwT5fw9URGyur7S7+XV2bmfxHOikC+KvwTPCKhRfhm/L2j8Nc
QR5SNYHWF8dP6gk+Iq47EMSoVoRwdvFcTRIMdpA8tK/mbkEln6VuWc+HQqkxe9aZPzXuBpw3ZEgG
BJ51tRtJAJC9JkxOvpw0JMkIvaa3omqjXj/C7iRNwR7SvfKromcGoNq0HJyqrCYqakmC5TNWPAnp
LB2lU8i/EXgaXAB7n1gwwKNjn+A/QEMRCmGuvq7mWBVYM2I1GNx7UG9DMsLF0cFflH2d5rNgHHk6
bBTNB3I823z1nCa6KjeLP6D7gqJYJYN7ZfVFHDxaXgFldYd/0kBytXorMeixiK1GyEPoYBBV3SU1
9mN/YQBGreuwDlMzox0TVKmDbRsDBrpXbQvhXN+GXIkMQjEMMX+icpTzbdiZYLhwbJVj8whdC6fR
whgsc6x264+2ef5sBCuOwJrgErz+A+74Xzg/BiH4N4JgpjyAGw3LScAsEl7wbsq7YkDBSs3neUUd
lQQniOrxOl1zEcDmwBGv8Yd0D+m4WKZTMxJ4ro8YRpBPXTlVLP3i6teP8yNzhceRAewjCUcmxN43
fM+TAageKGrO8efejnyWxpxjM5nuUJRA9sadBXPz7KintFLpPcQJ5XN1kd8l2e88Qn8klpgH4fQD
XMGAE193sJoftwK64CwfVR98Bj/mSvqAFLLW+bHrioxUIWJCYmQRI+uxxHmpWNuGumOrHZYW6aSY
lgOOgeaHnpZoAu8elRycjwHxmmd9rOCOh6+NN4xJcTc3sVfchVXh+Pe/Hs0fCV28BPATZqdsZ7wc
gKre8XHgIXE2YW3xeUb/m+JgplePYRTj1ETLMaXQ7enryKr7hn5Rv/5qUIT3KyvAEw/ncpaW4xpm
0I8jiKG1GNPVS4gEyB/ip1FXRUCrSgoozCHGdubLA1IMFrhougpCt231OmrvUDH2tfdBuWRoJR5J
kO2TvdaI4Km09Y1j1kVigZjsutQJ8ugjES3EiKM/1uY4mXTa8Jl+1y4BMb2zBpzCRK86+iOuinxW
D2DXObsYl6QSb45IjpaIDiCsBZsM7WGMucviNtJs3L4vecwFf0I+marDyLlDYWHkiao+NLuS8pE5
k2Jr9pl88EDBb3Z6pr6xxegmpTig2tHsbTioC/8Wnj8F7q35aPjUmRG9id4cLDN2GvwljOzEvB5V
B/4tzyL2/dz0hq0rGscR6bc4w4FkuYG7iypj0/i13b5yiNaMcN2vnNRgFn3qko2Vru/ssF+zUy7A
DsgMz0WC1kARdyYTFdL7XGUFU1JT1UX2pgoYOtYLUJ0ZdpKglsmb26Gc1R/aGUr+0sNr35Vf7CIc
cue2zN2mKK7y2MU4BWtHTPjNAbvqgV+dVGmeOhSUm1hreaKtR6EHc6ohOzHP2VrA8o+16s09CnSU
pPkW59iuclD5TzbSugwLc0kwa5Oq2Xuuc6999fPBYpouH5UYvNn/KM8n6kyVb35ASd1P+zYpep0c
Jd6Gg/s0Nq2Z3Ez6BKdfBj2F5GvIlp08vi7S2rzwNIzkuzdUjCHq3NfYHjKkv94bBoL+8dANfMHe
4wriqmVzvNsaqR/bZK4hXjWI6lE4xxT12np7OfOstpsZMl8XK4tmqnOHH03dTjzd5Vc8zMZa6FB5
NVj3kQvpK9p4jdsxi8MUdNOjRrFYgdqUXcGqilLX7DKFnsQ/ygrfGoz1QMCkeMzJhBBnAxT1uHU8
DjivDOuDPeNZ+DDNuZz92zbAbdyhLTm2OcF4450vUNfrZXHX2EHCF5z/QNpm1ndzXu2OXkzck0M0
47GkwHB52sis0qyDbkE2aH2iT0NpKx9quMZk6MvltnNmd+GN8fDMR8zSrMhGvmUpJFcp4jc8aaJN
F2QJ4pAECATUoM7T0Q1ugZS7/ptNVZ2N6wzS5Y5FwziCRAFDtr1/LQuRxNEev5K1no+VdIBsDoVD
2dHeS2z2yG9/PdPvrHwJWf2IS9Xm/PNAf0BxfjwEoSt4nEmyeAz8VTT2oYr1QhSIntvu3e0lNIzh
lOR4U85R2eZQU/LUkTfe4pkufmvT2ki2fvNY7263kB4nhtgcwdmlN8BPgd6aKVdmS9Z9loOLycUe
QYn5UfYw2KK7gcxPPXD4hg3n9WDTGeJbVEaBWqAahlNqfYMbBu/rLnKo3PpHF80CrpiYTmhul2qu
hxzUrotzEdxZIW6lpy7JCa5/03Pg/Us4Li7eNvRL7C7ggL7fReBU1qjc1n10lq5NLNCqeU0yQGNi
W2JrfPQkWKZrTcOkjt0CTdt9+vU4votWqN+wjx2KLx4ccDbz+yCh6xzUse30CPG6COQXI2GQy8Gi
fMeSB94q8HNL/W5grp1QmNkFWPWW+ZzDnmti/0sQ9/NzYLIufR5ASAHj/N0qKzDirHzYNY/ns9GV
vTmQ2flc+4eBOirTMpUuSkMgnU4SjsBzMHHvr4fjXbhBsoipHj0CoOFKKahf/rjY82IcutT3eiak
txrsvbmqLQxjsKuoXWrfKOD64iaHuhQkv0ldfhoBvphIJxDYrppReBfGrosxHiiQQKWwScn+OCxg
8+10jAU02dn58PHqsVuak4cBx/IcU5oqm9+MAKHzj0d7SPXQkewqGsW4RLLvxwAFdYPUOlKPTTqi
4frgnTdYmlNPxwEfACx3jmHRdGy3SxBTVUs96du0ifMJY4tako4enCI1R3YBflrcZWPGlZcO0lwI
wFtv73T+YI9AMiVDhdBD3XxK6QMUUtdQ1jA/ZRasmfzjEMOAtPb46fuRewJUEYV/49baBBpTLPz2
FZDOBA5dsDQW+jdXUE54ADQ1q1jZ3Zgv12RI2KJs8Ngi6Dzkqe3yKJgSmNAHs/KKH5aPdxc31fn4
zw3M+dp3qwly+mhq8/5W48aaxUdIdubScNws8XwYUKYCi+FHvzaf63ntuGOcehXc8ecbsLGhFwdq
I9ti4N8KVKA8rKCcMUw362rSxION0Ct2vlAyKYsPddwMznwXI+TjOhryhHc8QAwgp7ntVIXBMgr0
OMauIA7jWEebCesY3e6AJYHOIG6OaOa2cJYs9Zlxabhp18xM9oF8Eg70DfqslEdozjHL1FXwHTbZ
OgQpfqhenfFvqwuVF58EKLYMjdKrzaNkI1KtGT8muZIG+mGX8mFyhq0fwbh5S1Utdhe/efkPDtua
hVJz55JMErOZAY69JeGjif4zYsQqdQip9CAMkEAnAzEjM+3w+8QaYSJcIBZVc8QP97yi+to3gdYw
+yX3aam44e29I2OO0D0Bgbmrndmy+Doxp27XHVY8TCD6eBWFZllAHhVFqb/OgVssyc04NtmAU2+Z
B3ELJ6UhHrGHSK7FoccPavq7jYO36N0ZcJTEKK5p8B4I8yK2PUhLeiCZspKaNe57WQ5hLDhvDax/
MJq5GtbCU4O9icF9Q+u2WpMuw7gednSLOCyz8jD9uyIfwFmeUrkX9feiHNY5uO6iyMRt2HquKOEq
6OENHMZIZ5wdz5awV91eWznXErZmtZ0TZHfYt9njAX5mst74TVJk6kMVY/CzPLJjsI+EEBsLiB5H
u/SpU2whcLRrtrNiUtnqhALY7Cc7GAbGk2JAJemCC5eQ9yRM81xcbzKv4IuCpDOJwiW7ucy3gxcE
4VF9DqcglplPudzK1miZkzui7sKQnEPoXx/cP52e1MtdxCncprYro/epWlu2zoQ3Wfpwvj9ADAjt
0L5W872c0P66mGCh+57w4i1S8sgm0OztXz/DT5dHCMlYQrWIIE7QmsM847eXB/q99P/9H85/tlnQ
5JquIfc29iDzfWo3fnG3YMyDW1rtkesc6igtudZ+/bVv7/YPAASIxgeODiRxWmScId7lyDkySomp
XfeAFy9kzKNTRVmUA3lAY7X2k5intL9z2rSP4Mc7aUtRir1YLPImKuJhXT9HKc4XydWkVmZ7X1Hf
C9XBSSYC16seZRdzna65Q9THqRYPmKk6JSbKySI7QMs2t9N8OrpKYJ95SFJcQEh/SPWc8ohOM1GY
l3mxl9q/yUHEj4okrmnAVB98AJ0Q0ADlxR/H2/HbaUr8cnyI6tV3upd8Fh1xXtZRXUFa3SA6w88h
nEYOBCrkrsEuG7HSczpjv4VPw5wI/g4Ux2Sq1FmZKGS4Nr/QqHkKcmzbYmTP5MC0YMLG6vzB+BTl
eXc9jM6MYUFkdQCsG7+w2V83Aa3vqgwWZ0L8cvLjCG3DodJUiuhwVFvmNnI8TFop8wWWP2O0sWY8
SaLUnHY76nlKTtezmiCiUSwsOoHtAFKclkakqevMyLXb2KYPyf2sPIC7KzL8SFsHNLcaO1l4KyMd
eTaS+4biG35oi5llWInr27sPmWMf2LswQH6TJbwPZEkAYaxQwXbsEBnce9g172dIGcsY3Xsi01p9
JaMv5vsV8S57zcQsnN5priWjgQDFoMi/3gPvtx5IKGboQF34PYGxvw8fm5azdoEMew/AXK7P2Aua
vY6PcMAScNNS840E8JwJ/+fv9eBORVEQRALy0rugTSrqwpNYxb0tcJR/FsqQVjYTig72DIatQOlB
KRG1/2a8nXfQFL25gLkNO0tEpsjxPm4voXDMHQS/e00jKgwrqMpXNEG4hKscUKnbXDdYpGF6u5CN
K/mpLcnZEAzRKaPqSXFFHnSnJp1byqpuTxz0FYgBNcj4m9D+XbMi9qkLzYxpIdegqxjH9I/7FP5G
NUIuTe9neA9kiWGRmoUgOr8P/yQGyLEpcJH+dJ9z3YPZbOtkmfNv5H8jse4lFYnVFGHEn2YDDis7
z1NWO+06FZiB/vWcvoM2eFzyIGkbXSWNEkFyf3zcHj1QOCPo+CTRP3OQ+FlqVtEsvIU/qbeLA84n
ok/pwvdcjjaCZVZb4eKEnf7mYX5a2C6USKPfNasaicm7hzFhAmK3WN/X/giZdmOPwgRXnuwDvqun
LD3f9/WUrc+/HgTn51EQgSAbgpTH1vop7YcrmqyImDhpgtYaTnWnDfxa1zO00C06OQMfrojO6TZF
7Inc4/4ScyU9Ejeiswj69rSZEE8QGuKns/LYF0SuUjgNjcAEswFCXQ1VIPvgJOk6rHjbVw2Bg2im
QmZ///ql3tqv/fOmxBwJhNLMLSVtAxz8OLUw19IVIoO+vyCykWoiDKKcdgnTfRasvlJXGjBzrXeY
JLZFcpXhYEbrEB/7Ll4K2knL2wwdjirWRpO3lA3rGLjqYVUiQPIDKounOwThntR144mZbgoHpCg2
xiNBlcpiPAWD8AvvCN+O4Pez9hwb+8NzsODilc6IZCI1lQNMud+C35FkuP8jpU4uwSaDPk/mfbDY
qvSOvpXBucWj3bc1vmpF6obRNWrcwXpcm6EUw+tlOiCxG0RqHfGQAYPr68YjfRFOg+2kj8Vy2R0w
lTXTAcJWsZovWHKJ7pcXHykSNSG5k+JOuS29xjxfG/lymY7keSENl+hMg3O/dUoqWzW4oeFzQT+a
QGOg9LvuiT/dNpRj6WAEsCtd9KvvL35fpgm2+8VwD2HJ7NC1AXl9pTcJEkSIS5kZQ9oGxMOpzwpE
E785fH/+erMpHNytTKpMrv7jKiLWQjHRa3V/gTKFW9vcL8UY+nx/9lbiwjERO9AthsNM+m++3/3p
AbBaQnIuTekrcn56/5TmIPSUa/WnxE9MVgWjqTMYqZeM+GTIKV7nCGsGqrzjTQvkwAS6q2CN7C00
aiQVl9zMcieDG44cyPxlrCwD49fnmsAlnF8wTbQe4152drAZ6gTqDjZ5b996WVmVKE2NAzLQYMxV
A11XehPZw5j7u8GB5KSgu8WcGvDlMlppWr85IX86qHywQETp1Esp0zvvQ4+59Au3p3j76XJEkY4I
pvxSrPZIV9vXYkHbdvL92mO1LH5aG0ej7rcJwPuAVNDxi/VAySiAEA8x9seFQfPHUmKsPT9V9WAl
OO7PFd8xwcvhqI5C1uOvz7OfsFmB5tCn55chaTsREN6PXwjzz0/wxE2wX4kzz9s6NtU5hAkL6BUh
Y5NG+mUS8Do3Qz+gx0I96bQlFic2GAUtURQFm99tzp+YDhTtGAITD1Ib+PnKokPCsNBwI31KosSc
JItXeFz3BTU0wt9zgDZRJJrvlTUyJhWUXyZsfbtnuNZEcSfTZTI3LxgFw+ivkuy6zywze+eDskro
L/iMjMXNFZoW5uKhRQphV9u+rEy59RyAtsTO7MLeX4hGL3WtzOvNMveriiVR4nOANAQZNDJmZPcU
6jYYA8bBbYvI0l62iRUouevhr7O12yAbyV+RPVVkcXpq33COLjLxrCMqh8cL4d3xYz6Dd7+e7vex
AJueojIFecwtYPK/95oYMR+2I+oEj5fMsuoC2OZNZuv4QGqKWh2rTbb37wIi8GDW0b/vTelhpeET
YTvIxgTH3huJ/x+ZLQ5uJatdu4dBpqtFf0mapQmKPlGEInIzD6Q+LVBphpZ/u040A0n2kHLSBr+7
t0KI75FruVdZ0CG+cUaQBpDVJAT1udR1LiVL3ZD7YPITDFWH9RocGWvYpunadHfQqCcaHFRBmoqc
+9U2ldh6KscAvgxwTfmhnMYBUm9N0oRg81JmKRPP4HtCK81BhMalc+vNaAqdrxdgqylV3VrbqY5W
qHQKTIgmWyncQXVHEweomkfYyciSqJCXTbNfZOUFz8UaSy7jQFgjLPRYY/UmbhAoral9XEdyoQ+T
zZsnOzx7FZz7Gr/BJj+WiOHiO/zoJJPUywjF466IEbwuHxZEzx4KhyhbWT/AmWtSXC2aiv1ysnv2
yLzDYzCzCnTHg0F7JLbrs/VlwaV7xpfV66AWYMmNx9STmBBwUHdrItybD7A4CYronSdLDvtpCQf0
dyCPpmNSpvveegwnWOOvVT6aKyvGcD/4Bl6E/DMp46nFXKqo2cS7rh0mOJDruZKc+UCJfImcLbRq
rrUQwu703AdtQo+/BcOALSF9mnunCtxt7GjUBYiAB2gbkfTer02eZ3Q1yHGC6uGrjKpAzYUa6zVq
MU86IRSG80uf6RhHJ0ihobnoLuXn4e2QyGB2MiFdEaMju9WhMvjfGXa91OSjc0EbG1jDyhmw1G5f
9dqYQGjA5oNB1CMXFf6M1iRHGpiwn/Vf50pgktcsT9jeE5eoD+2UbowTKj7qMHlo5b8Lt0kXf9xj
3OQQHQRlNnAcCd3s3eXB1q6xJFHypJs08/SmVFHS5E9OEAcUdit4kFdoCSO0B/DD6hLLTfJ7Nw6u
JtTx7W525qy4abDsdXYKfO92mgYFljs6CcTEEcoYXeuS6c7FeJlOlrPwr23GYGQzu1IkxTUEdgxX
Cnix9J3fjR3/lmL8i2z1Y15AObu2FLDtEequoqdBk+kXxPQLmjU0sRWdzJzugXQpMx7QSAC23RoS
mOLl504nX9n0FcL7OFI7OscFAw3u5yARO+RnM/7KUa0+wMkO9MaW0Eg3I2TpHZ1IJI0a01BhriOb
6DqRukewkdfBLckFZsgTsEnIyxbBI+IZ527shJ7oeuK5fzp+lF2Xs6S/Vkb7YFzrIxprgH88zxXu
q8XQvfhp2j5bjkufRmHN9DIYRIae003oeq3Bq1Mq67ct1xVOXrMUaxZtc6+revsWDM76K9KJd6RA
V+2WOF33SrFYA9mHV7yrIXqTZG/QFjdPPuDLpo/ECNIcrbfGSRVqeBksn22cSQ4Dcny6gDtl/1Fn
rfqEB0N3lxTJeiiWQT4MoYXhaGQ32CMoU4qTCPQIpuojYvZl56wYrwJBBXew8pIrmgEMT7aS8o/F
DdPPMaKJ+8Xq4tsE/PxU9h1yv7HtafqaoQamDg1xfs4FV9+azyfbGzDUz7P5Y+P2zn6dunxf5Ej8
UFGgjoKGtfylwql4bKEFfarwGb8GZYdWH9i09rG6vN2XVbfe4CMcPQIbl9dOEstPobsuAp97mIC4
EoU39piLz6Ucu88RdZkjvA0a6ckuvpLdiHPDXNNO2rEqS2zg1okrof36UQ0T3TzAnSlgLNp6STCP
vUV0n219xx0encJ0FVSdd4RxD5XZS2j4ser1e9HFzWviZ2B49HbCW6Cgq9gaO68OJYCroFmKKy+T
pnWKNdz5Sa+ODqW1UzrliA7idbkpadKSI5JoxCeoNuG8h6hT8y1OvLfAB26Uws4jD8MuwNujiP9G
3PMc+c346nC9Haslj7Dg8FAbDEggaQ5sPwkO4L1pZvMR68PgCr+FBny95wWSypdPIXknIfbkOxiS
h039MsJKplFVmze3LM1si7nMxD5BHduCz7JlcHy4TQCiXuaM9jOt22H7Sv54khwn9w3uJHR+Sutn
sKgVi0Wdv6S16RI1ufX8qZVTvY0VXjkRDp8a6Yj2hi1NGetXDlRaO7r8yDdcPAgNKEZ5G7jm7dfF
CsaDXFV+KkZI6dsyXYt7amzD/cRls8EEp0atgQY6nL36EZuaFuuNqnGKAu8d2tckOPsiqTmUSdX/
4QRD/SGlPri3JiQieAsHNoK/Ykr2wBvPdPDS8NybLykFqROUzG/ouZD/VzPktWI+WCMKnzVy20Ph
B8o6OUNbRLeRiKsrXqz0tpRr1AciCtrL4U4c612L3QakLJjuKP1jxfFaC0ifrpPbL7QswzaPpizf
e6GsPyxYlKgEu0zUG56q/Mtfa3mVp5a4adal/TOqGouep4Nmc4n5LhHedI27Qq42tS+rHRlw+8fE
3XHjLNL/TJ2lva/i1hZ46RfDwYf//4ytR0Wj39jqroNBIlrCrzr8bqVVuoCcqoGM3IVki/q/z+7a
2RsBv+Je7VQhg9q44Mdp+FXgpLh1+26husUIX8NUQ1WCUcAJO+n+AZ9qZEBunmYHjUfbAzx26k01
Ha55IfRjNiyAB8J2696hiPG98RaOnyjzbuFD5AjS3MG+nuAKm3bh1RNAv8T4dQ1fcCNJPheJjQam
gfS64ngm8PDEp/2Qzw60QkQG5TGh49yfguj/Ch+A9FX0Xn8S8UCPqG5Kt6O/0s8Ku+OYrVlO2JHE
UXuN4SXmScjyNq0o6MyVKYTgKm23JSL0e8xZI6jTIrkqUWhtS93ju4qt8021anXTZssHHvxb3vvV
N1qpYiCVUOZqCo+zu/WGfYdokP8lVXRdiCH6kAWzwIpd4tvZTkm1oQmZogcyjR8FUlPszu0/weDE
zVzMwTYoveE4RQ7SNIu9u8s6VX7FDCKFvCabflMVAx7V6KOffLBKKi5FkX2wEguldN43DzXtVa58
vEwQq6ArwEkgvhJ8d74LtLAe0lBrqlN1RE+oOcc5/oj/Ypp/twjB1+eWDuUUIlaaBNHQbHUMtpCt
rQHa/MIncVJ0LSAZyaDIEUW6UZIl40fTw9OAhW8ZqGo1CfEFnrjkQv1UD8p7GEPsQcExOFBgxpxT
NJQgSKGu0sqhwr8fKF+VEd1/k2nNnoOStUzrbkjM/Io8Y98EVyZVCt5w+BVcacROSY1VsWwwB2vW
Z7w7k/ZLLFG66s25WhetdB6g52uA1P8U1bIW39ibBm+crYFaNr0VoWVgAKb1egdPJOmu8LZBS7UF
vsKMiF3n1x8QGg2aBpcRPsX7EaJ7ukcoiwWoRa9YSnDI18PvNjXO+BrOpVPduKIgxLMg6E6HNhCq
vhdTG+dfB5k0CFctYLfsgWp07DhbpQp0jDcAtLP0j2BSCf6rI5wI2DoTDFBMtJAxhkBjbdFsSBAT
lR5ijLsGInU/oQef7mfKD+U52c2jsk53o0Oks4OtZlr0vVVM6OyilojGI1k1fIcxU+AqP6R2L//6
V7GKZqfF3SSlSmgb7LPFwqBRR5o6ezSaH9B6+S8EZAEWY/k0WscWA+T604VWioGTKU/YCi/853OG
HKm1xcYzThnGINVO/zfFfsP5t5fJpAuzxKgCGymVNVBBzqExbtYGKLywgqpiEjEHqTkF7i+lpguP
KsI7wvf3scfl130glmIJTyRa5PROWRo0HT/Rtcppgmz1Rh5KbMl3ZtojXbdWSo2n8o03UiSATPdn
bKAuPcNGXlqIBfmBdW6yeSpM4AFVO9KjYwMr2PwdFVfDWrqwl5vJNaS6lP5y5u1Kro77cx6hcOxm
Uxmex/wvRLHNahCBE1mQoo+ifYZlg7QyaxLVgulAen6aAv1vj0j6DfrvSen48HN6PmjHfCxtdY0h
JYdPODunNNBSW6dSaA8z2yhgaJoj2ffSuR9jjdL/7yHC8Ce/IS9uNRDzRKVCXa8JHHIa+Npc/hV6
znZin55J1zVcwx5qSYo9FmMXNoFiMwIamkeNAf+YqQXPC/hscAxM971cFg7caVrymOFpsDciOWrT
KRkR28MteR57Yeozvh0yIMVZhDK4mJUhTXXJDgasiSj1foeBmDTA2nFY0+IzSHHFeoZ6CqzSRniP
hSeSdWrlmwbKew89f1oBaI5O040LTNHzWKG4nWd73wWWdimfgbYzY2eetKbjSyq+W5jN0Nup9oiJ
7H3eopQ0TWGSt+VTdwY6qhtFZ2tmhEbS9Fc9T9OlBkh/m5DKexU3K2oAnUZmQukttZbyNi8EZrab
KqNy1SCpqxiC3G8NfkRmYWqG/oz0MD9WEywkYp+4QAxJ8/So41GEK0vG2EEgxv+eaGdDdklgytJr
F9CJ1+Vc6RzXYAjwDGHVJpUBplpBz0Vh6ssDxRw73WY5mcPdnMg5xAwtTs07jctgXtvB/IAv8RHz
kqPMAqMBtSmpv8zP6Gq7/rVZbIQsN7SM5Pgv/cpoHnqXDng8xUTdud/GcjU4VZQt0cIlMC7znznH
gv1kQ0HBDglMKa8OIwIT/SdZW/ZSG5rMtM27yCke7LQc4czMCBsNF6rNxXO6Jnl5m/mwEw+o+2r/
/nyWDH5n6szN2w0z0B8ge7GkXnkLzAuAXC1tAzOcN12rMzPmYytMbQ2NuEHNKp2ZEcUPkYPiUrwt
BnjoRL1vyTtKLpZkrUZD4YAgAwK3AaHxAe/CDLH3XceulX9OAYWlb01KKP2KH71J9DssgPg/l037
Rkk7o0B9bEtuO78tU4MRIBAeHmhJG1cvyqWUQcOlZZwXe7MIGEEZ9tKGx3aBLPO3P8DBMY9T0hV8
PWKKHC3bOKiFIh98w38Vbtrt63mI0AKrqt3IOFxi1gLp4/w1yGo+0ukbmi5ylb2RG9e3cvIZozzf
2EWEzx3bYBbmtndDmJnZ1gNQ4S+nGOtBam11wqF2PqMv1/wS5MCsUbF433sMP2lMacPWn+8j8nX+
P9pqg1NrkTCs7kI7huquhMHhznQcb0r5dD7KYNZgBPYvFLQMbcqN/RlAMWVUa/g4LXRA6bbV0Jtf
HNsJwJYejuyI0VVmI4F7mUd06IjHtCtNFWr8GCM+4PFxkjB/Gc8EAekG4Mfwi8/LBNjM/EbTKvPy
Zy4NlF1z/awT6TrnV+3OTXPKtYu/0+5yEPu2tbAPVumYAhoex71BH3Wc8XBRtJjpOq+XQSAdyY55
Nk0ciR7qsfXZ1wtkzNO81ChltkmBUUpFPE/3Rj+gN021cJwgUEUHdPofzs5rSYpjC9dPVBHlzW1P
d48fQIhBm5sKkLTLe19Pf75VmewQoxNw4lwRA0x3mTQr//Wb2S9lJQAalJonKU3Wvg0rR+6mZvdp
OvY5HB1ANH1fBrjq137nY2yx9ETnCG5ffl3C7NAHHZMnSE0Z9Ppl+9B79tdGyMTNqSP2kT/8JZbt
OasGIToETSAVnjAi1w8IIw6uEc1AAz7lDoOU4ndi2X/ujz3O3Yt56u/irB6c6UJ0TFOWD8CfYYfd
HPFYYf2+jghEoLPt45KOmybESxP+bwCaMz8gXp9hlcxQEKDfTS48TSL4CqfExOoOjZyQaXYfRLmh
/9nLLEd0J6PVNxsH44qyLtvxT+zFEKp/dHq3cgn7MectWK6WtUmrwKSFzJNxKnh+35o5EqI5Eg3p
eNPNcfjDLykfP/jHlmOUw7F/HyB/wgGUi6sCypFvg6IH6AYEXUt5gCSwSAVAPjjbVVzMHq9Td9XV
5sXfk2l4ckBwqW51cw/b0DrAzJ5mbdPeAfLTdHpoYABxaXsZ835cMtkMzGmqqnSxujY4Up6XpUNE
9AKpm6PpOXHSNSjOmthLy04kllEYRIb9KR/DvYyus5rJehirCV2n8+jEz0lmrDv+kvAtmu7LYK3Y
TjWoGebt3KHY4S50pUNAkLz/rDICZ/wGZf8YXkfDJcFwhKFdRLNHaeLj78GzMt1eVt0UYixrATLq
manQ+uBAHzJVhZuk5vHQ9QMs+lzImPhVyM7UTL3M0JxQHH7KVpro3rlVbIEhDKVr3hs5RDg61kNO
YGLR41aIEFDIOJMbLXHwoU9qWRwQxMpG1bOV8olVyVEVdkDtymdks7/ywboxZAzwE9Kz5kRw1pdJ
0JrIIsEjXRwy0g9F0XWD89JQ9KHurHNDPtNiC+b3kqbacyxX8nICol8h1fLRs4klwvwwVpyhmvva
35IeBv5IdURXZ7VhImOhUPoGiDOWgBU6qaOM1k16klqQw9zPhpMFw/l75ws1F2/CUvqojqKFC2uO
MljtiHM0y+ZteOA/3nkMIfM0APuVdNc3xCwtXPPNLez+a1F4QobR5S4gTM8LpLeVTvdNvw0MJD1m
+lbMkC44Hzr85Rj30D9vwyimx3Cb0U8snlMMainHqMpk2hBOyzwIS1MmmX6uUARlpkQIOLiQNR5l
9poLywlRHkPgTyZ25hB5qxu1twGlC5FuA4xcLoFj7nVzzn0nhz+hx4w+ecBWPQ4gA93ie73sZ6pt
7ileJsRok6vSx6QNus9gnesSh5cVgE+ahkkDvY+dOk9Hnpna5PWcRtCo7p0zMYlSqjG3WQH6Cfa4
mI2IhJ2MR6YXbKNchKTKzWfwqrX8rWrzlHEw5WAM2y3xx1ILk3Euq65u+bkbuhTaimprUy3memxk
y9FLdq7W9slMJ/4yJwqd51PmOU5oZ9V/ztLYbW9xlsXb5L49qu+Q8Cq+xGgdpD8k4FqsfJepg06T
X9WDVkMuojLkGam/sudC6puAR8AGYGKgBcFKv01C7XhSJInIyzcxL6FygErOXr/jdsKMdibKeyqp
mq0aBypMQ4jZ2aOwAGF0UuJhTgmdLWB8ICesm/VYV+/BweVIhoU3sMv3YSKXHhxNVV1y6408gtLC
V0XFKnux/gn4QF6RphxwIJQNGt/MNIQzHLqJB1VBTYpuaOX+v1MJ01H2fmwgZbjWmIRwCamFzSYl
HqxLqZjBWvg+LR3Rlzy2KxAAgd6yCzsYSOyvaQytT5hUNPkooY4SCJquDHW1D2BhIYMVjPIQpe07
AoDr4OBTWF3MbS06Uei7og3gaCeD1lRHUmHo8rwTu5GTmFZhzlYgOEq0LWTjPO4Y+i3QMIA3oBrN
E064nGgZ3nxYA4LNF2nSYhUGwnDRh16MxWQ0ak7uNLUyP0lb6vhMOa7JtRw1jK4WcRmECXkW8g85
1mO8QGA66bnF+YtqHEWELP5YU1CxKdAmcXCezW880EGiogO2G94Nh9EDG1IjuTIYthySjv79strS
j1TFrt66EZdTZbr9epyGUgRQlGGKiauYkh2oBg/XP6AR+6De0iaQIk9VUQNG7xzoVaWfuK0w6zB1
lTKryKcZL5ya8iY2HiylQ7OrgfPPlCDZk8VbceUc70DL1FjXz85InZUvVnCLnnGq1lyzg9y+KdKq
Fq4640YvAtRfyqc4Rhf6rS46jvwBY0Ner4K7cGk9YDK1h2q+sNkWM+5o5D4Z+wAxIZ2Kl0A8Wpab
zlwji6pHjjPEIAnLQZXa9BQGBo+nnpyz4/pzhU9t9sQlxZPshAGmvexhFm6vDAyNz3lOfsyLGNOm
V/4/F8tGvgn/K0FU9OpEuSzemgKBnEvWd3UUCNUqrx81dKsDwgDF4q0H/iBcmmCNU3t9DoETfbLX
lAQbyzxZ8MDsVvY4V53Ed9skkflRL0BQoqUuUfiXOgAZK8SBZ0QaFvlANJyXJtSbSDXYWVfQ2zqO
vz+Qsu2sOiadSW/IpGAd5RENOLkGZU1/D5PW+gLdUI4DGtHUR3rOYlLr659MuJ78F/1mC6X5ZZpy
SlTDQUOY6JG3vsevPoS+W/XorT9oyAXXuTGwoTCv5jX1DXmkdOEOqsoxkBXpDCXiyMMjLlfeCXgl
VSx1ogexzzGG4VbNlH4Nl+G5YvluPnBsr7Z3ZQcDNMQ2y2GUQb4UjRQ0+oAxr3dHJWjQROoBDSiL
QdZxTLEufjrsPQnVJJTZ2RWKdj8j6TASDM/v9LoXLDitZrdrWMmu17mmlD2930qF0x41WsJ8Zf3T
eErDoY7XN/ezTFV9VHL8RcqGRikZ9GIV1PiMgXWRHcQWU6vKrfFCYc2nFXhPc29DieQnhGVOOLCR
ImtrqTIPN4TC7kTKZ3lhOq7w8eMCjElf7YCWgQOmj3EdN0tnWW4o8bfV7G/hAIfWdgajE/5daQUO
8xJmHD/4cvjn8TFJZJAe4DjYGK/a2Q2Lu2ISCzcfq3AQLwULaFJtcUyiIAf651DauVJm9KYvxbHw
nGUKVjXtnfOI/xh/dB1LGRv1sEiRjOpGeEDgpTu36+29DAVdmMwKYN9VJaWJ4VSOx2eaUIdAIVVZ
U1eBrKkG0veAjtiYw23CupgQ9G/xTmKbfbd4Y0DpqM+SpFfJFan6wDqO+NNkVXZySTvLHYuPoMtS
mMPNkiEQmjAsG3hiEsfGOlCEYQzLA50TdIADtEhLg1TjW+JIZMl1oZly3+rM3LjugZAVyCibUwbD
hlGumVZ6UgRJRZMhAtNl9rmIO3kwcFRlOx3cTo62ZL5uATOzwFaXukoBEGoD0EKdaB2S6VKFI17g
9J2OUlRDzqYCj304mrxColVlWQjXoKaJgRBCDgP1jqPTeF6bSjCFBW9Q17xplpqIwVcjhTbKiTKs
LWt9INQASdZN6FfltD8T2tut3ssY4RwZCVa6x22Z/r3iMBiJy1lt57+N+IOV/m1q+zPR6VVskfN1
O5JbGFC79/s0kRczbt3f6G+aeSVUD+TohaO2VZ79Fo8MvOZQULiYiC5VmoMG7bsTYBYGOHS7z0Hr
nwWNsp6HPKi7x7mDFJXeRiUn8fdbOk/OPdmdTflaM4z+6xm0dV9Lf4rmq58P+HgD5m3kyCRQpx6a
pZv+MNuub14CC2u723jm+mBROQOmbreFHRqbdxl2270F80un92vP2LpWdryZty2+hPujvefzmYhQ
G2ZQI5l5XsLyC93EJYn0NHqRN5F3jUviyRnS5aH3Zr8BqeF8Zz3Ve03yMYmxuX8daetNJ6IEFzJX
iNI2sVwconEEAySO2s+ubrkYqEAzQtqeDdjD5UYda28xQ4wW4GrgshcvhYNQz6ydgG6tQcjEzbT3
ywYLKcwHklloYfdkqzYZiiAyGPFcIgolZX3wzybTwDl3IV60TzEVvk2hnRZzED1YPfZ4/snBH23d
zzM9q+Vd2fhV/7Xxalgt0Zx6y6NlBRN5tS6Wb0gpS/Muy/PqhrHXz+9avCDa+w7E032OyqExHr1m
nto/cYQjCqA1CWED4zTccftS7fCdCnL51hnf2GFCHAgyTKjbN7/EBcOAqPg55U3gV65x7NZJaBIx
RKS14bFxpyNYI65/jOrAab54RHkwxPtppQ7X4hoFHAZWkhhPMGNs/z0kGZ7MqXejrXHgsRdUCFCC
OTNkWDW6dwmtl3o7VRMRWc+NWpYNSCxM1VZtFLpQViW+fSxFGYnp8+cQpJ3DgSqR8OMXJC0/EFZb
SbAUfxP3ajDgFSPz4plOICWU+pBc9S9Z/aQ2V59iWYfjCdorFmfdy0CBuITMMOZBvJ3XQ1anNxwF
eaoWaezY3bE2O7DNbqBQy8SfGqDsDHO93EBQQpCj9ymeu94M363uXhvhpRgtys0sC+SItFsw/f4e
UJM1NS01KUT/d2aT4mi1Ola3IWya5vexJW/sWzYWfvzXgsXRdL+as1l9GMvRbf6r2pvqbjeNOw3i
/bEYESfgbFsyEGavNEebZtBQvqJuIrO8AV2cwit60QSrWCeNZaMuVN8rO6qShJu04XBgrpLVT96U
t+Htto5QM2PTRjL6rrOmpNxuMawZUc1MHseJAX8NaxkoKaa6eIfve7z/MVF44NflQ6Scb4qiAC+4
OCMR3vVXu7Rzy7htSOQlKuC3gCRzI+juoPpY0fyYgl75s0FQ5pY2kemcsyxBdX3TtaRXkgtjeu1l
6ruewBqnJ5W248TZvLRr1EF+2hbSBefFC4trRll09cYlLW+jEcNXTgQw5a5YvdgfC9PozJeBRuEZ
5dhKy6gs/0M4q/c6hm1x19jh9CebD8mSwW5uF3wF4/EM85AvLYN0fAREhBnbz+3y95yBwd1xrmt+
S0ExX/DmdR5C8nsu0xIxEUfwZfevFvuN+jygrO5v07lc/+xdKGWncLcJ+FmGqf3WJa3dP21wgM4B
YMrH3gv7x8XM3ScEK+T+7AvqqqvtVd2L7635tw3l9TtWt5K3nLspoFzlfErbHgv+mHXec5ttvrNL
a+nRLTiO+QXNF6ta2TbjZ8qQ5IHAmLnsT5h6OoRNwPW8t0G//wKDXh+cJElhffSRWZ9oQfDwinaw
v9GCKLxnm2NeDZd5ya0bTPiBovs+AyG3/Nm/TQIqvVNGW8u/97wdu1cA5CSHDGYP3/a6goGU2L5j
nkieoxfP0WW52eyMQJbc7EiGqOgW10FpYyLLAYm+XdfcBxW5W7nlLE95nFh/hGYTfJmIqPszS4vp
Aeaj825ZLUZZ5MfXCPtY+Eul+2Av+OrfjDRQ15Ntxv2DRVbmf9jb2BnmfSj+YxBqdU0T5h1HvU9T
5ad/xJyHsFNZ8ve1GVXXEQP6W6zF16tDDitutHb6Gmeef+NFRXZdjD3+Lc3h7gSLXdKJnez1xqj9
7qV2HZbUzEjnMwy7qrt1qiD7a20M6+MQDul6KWaz/xPuK2ZoMBsBAN3UmNtTWySsLBgPrzddv8Qn
NFobnWqjaF/CkZyxiznZVXWeIyzvT6OZzbeBHyxf84izGKGgg3lju/EMMWR1H3PsRZ899vjHPZng
Daab95Gog/KKVzHOR9Ua3Xt1lcCJHJclvoe7OSUX1qXmYzhtyVPTIde4tFRwH5YkW/6y2zGhAT2H
dOSdvB36MzfifHREtv8e4/KloxOdh6SzJWv8zNeWp4GU9iuKoerP0nA27/c8nLGs4TeuofQH/osX
r/sVr7k6vjON2Z8+RRtkJu85XNYAk2yO33vk/+6FvKGVdCj+S5bclm4KoRenBxqoRnNjTKmNmXHd
xJZzwagWIreTj9X6bicYYny2F2j499BzWuseHK2wvm3bGK35TRgtofeazDA6iGq1mG2sLTaQMZUd
/i/VO9O0q4KNnwlprgQDbYYf7Q7Bv0ht83ckuxUwiYg+qKkHH6Ars7+X/bacqzqegufVzE060Q3K
u6dlS2jt1jMmKbf2lu3vm7FfgpNJzu/7LI/cprzBJIxUKQiKUNJOuUmD/W5Dq9bctCW9ojOaiHG7
Zd3tzHuGQem8xwDe238pe/6RJyymS64H+w+tCTQTCCc/aj7sdsvgQjfr+83AGpusA8J5u/IVq6Kq
wCzzfwmj/xdTFtxPfvwyGx6yzeB0ULXYSADeykzddcf9HYHb+7Sh94MDPD4kLAup17aslGTDzGtz
V9mjjRyu8EwIG0nSWrlH03mSP9oybviPutHnmP0K5f9w0JotZ5P/d/yA0/LCD7TrcJFEc+H6/hff
Ju7Yu8nR/HAuwhxEujZk3MJ3e3SRhkIlHxfmu32eaFjwPxGq7VxGCLphfLQY1oI55dM0v7IK5ft6
mXMYi7AbDbd34lOmLpRcK7mxYLXll+PEDMqXtERIb99XS+/x8e2+m3J7HCtwzCfwfIj4TmXDVWMz
1MdXr0+iqPxUqwexsIuv22fmbhi4N7Y1TqbzDh+1OdseKkhp/nRldHtu9+ivAxZiHxLMR7iB2qVl
4V78vkh5ZtlQyUE7jdi665PVzXDW7jYzl9PWjJrWr+48Uuvd9OLRrME5xaU3VWbw4ABHyWe2Y6LI
npJu6XhhOzLbzLxPEeXt8fvSxc06vzYzUSRENMKyBDhMywWLjg8x9Yn/JS5DuZTMqT3clDDvF7WF
fgdMqkE+snWpaH7TkFJkFj4WJXWxDGl7AbPeHecFcn3YYhrNORQLUqewdkpDo0/k+nY8M3DFtCIo
f/G9HIJ55dgYc8uYaCwciwYTyxHnnA6FALQhakDuvPEarNbUEDLQLfJi7NqKJmK2Rorz6txgVdWn
ZC24HQ/RtdqBEUqAh1MZd0VMU4c0dGUnxJnOMuOHzDSdQFLec/yVzslkBEPybM42/nWnPk4gvd4W
5DROwUtrduua/k7DtKJ/YvsSf3VqMU3habTBRCPxHk8vRuZ91tKSg6cfcuYgbd3ZIvdmzNrRehqU
KST+ewgYn0kkIi3ByKM1uSQ20ZHZuxy2Htc4ZV7Lr/5iPh+CsH8IeZDJIyBiVjsuWgMfs5wfFw++
HdPItWzez+jy3J4Oue0YeJxX8O7rU1c3K0JOZ/SBum+UZx9YgmC4obLx3Aiw9yqcQxpb7Adtv4Wv
/2pgYhgmZNEwdEAVHN+I0GYr/5KCBo5/28EJr+IbGCU1BujojY1aAsVSCqP7tR1Mnu6MPRQdKxwd
5fu0TSrsGFqHqxcDGsIEEI/VXRm7enwE/y9FE+ATrUBr3+ouqQt/tzq19oxhXrIQImmAbOHCsEDA
bh2kNGG8yTmqMmYxVylH4i4QjSifty6vSzzZTjDdIsZyTn87Di54mS3t+FhallMR7Kd+cbPLzoBn
PTJiKwqZOdi6M8Ialz+oJMew4hQRLPVn3eFInHau2uvqeNWMSsdg1OO3qASXmJUf1IjDMEj7MyJ3
EQ9G4KO4f7e3BZ6mUJWLFh/DOo/IPeQtKTOcZkizpnqkTl0J0dr8TaScWtE57AnRYOONUU0ChrB2
Vk3yzvdRVzE622gesfLRak7tHZh7g7t37+lEeVZ3h3BGvIzsbhMsEsmx08dnb8ZfAs4E1jL8urZA
jO1DStrVEIWsF+3zpFVddot4kXYZbeSgpfsS4+FKXUSK4n8GS86dF3vwOHLd1wVyQhi2yWEvEzHk
NgcHXwN7u4efz4QfFbQ4Nph4w4d8D+Z2gWU7Inj7h6CtF51mkUT7S4KmC0CxPVT9ihWomwLatUJT
MX7+9T9qVvl6G4CH4QroEnkgeG+m4UzXt6lIBH3R3W1Ng9LSVdV7x0pdMDpUQTKpNCD4/yL1t+Xb
/rkoMCExgfMsx3UQxTtvdYUYowTSBsx5be60wQAaGaRUihmrgWncTNXg5MtlbpuGuRItohVLM1q9
+GUpDoMerRgyxUH+PqWcqHyM9QlEweyHngnzTgECaPhEMzbRuMm+Tk2YVPNvRVHLlqaNuDI2YL+6
JCzc1NQ/f+rYkby5UzYjHEpYzzE3wzzmrV7WpWWM/HVM3tVJg8PYhXKEPKorpQjD/qL5g0AQstPA
BvURFaolPGrStgrh5bKDVfd22BHJCeGASJGnkQqelADScplTTJcVg2tnTonLO9qMGqVXPZmphMfg
nTVbSjFOycQQEbYfVfKtmstgxbngvxwDaX3cDAZC3u0CpCRPiuwQ+RB/avEJOBVDatFesEeQksqt
CkH22TwAXGvVOiRV1cBODsNhizkMOUg6nN2SS8vRWExhbWjCJZQdUKHcZIl/x/Joe1j4Y1WwPdlQ
VMCaQ8Po2cDLuTzsb9fE2aBmc5DIphMdWVTOV832Uk1hc0nxW/jgQEsqPqLrhByllLhrBeJP50LM
K2VoF06/XyeYsk11iZRteTEetL9tMoaFoovX0D4q6bCGo5AdSkMgrHo/ax7mhf2OZI2ZlIYPDdEo
KZkQ5o6lxPSY7JXQKoY8Ej6J4sm7ZnuwqEoYtdAjVJNfMw77jp5McTdYZQJVVPNBx9WWFq9qs+cN
wYB3dUQHeXvIVfdZX3DQWUJCGXsCYZB4bqEs4xzPpGNV2kNM3nBVl2Uv7aFmi90bj9MxUVYEKSUw
4jyzxsf7NgRSKO2r3aUu3bSlcKWRgkoh4bpIIJSHN9WAG8GHIivWhCgMf9oy42oTUQy8XzeBkGRH
OM7MwDwB40g+ZPPSJv29DQchvU9xLaewawGr+QJNrjENN+e32fE76sEtogPwbW6ZyxxxMqI16Inp
bpGuYkJnrmnZbUFcc2FWw95o3+mHaRv44vSXcLLafbyypIcs8P1uSAmof902p4G+psM/utkNCoGk
eRcHPbZ/kaInOoEvDRbdsBpXsfm5WUe4VL9tWbWC6ioqgm4/sUkyxPQPuvOD44C89dFdoTNpWrr2
siosA9L6nWWH+0gs2GYRYAvmhoPNxxY/k4Ia2rN73MJj3xZ3w8bgtO08eolFZ+9G86L1ZDSzOpiD
U9slltGeNSc3US+MRqwMMtVXiVqsuejITSUYwUaEyDHWJliy9wuBJVWIKkEaPBvn9OSoRnSVUKrO
u8IS59JkQbritUPc1s2AyDb+iBjSWsyHzq7B/y90ppYFtAEdDEPHW/qWGJ11WnFGfmmaWhqH6PGL
EcTVn0hkL49lZGFksR6w97cr4rBsD+hXw0FO9jhECkfVst4GaYLL/ykj0aZ4aG3DJS+HCKNkjl5G
6ijG5Mh5nWUoD/0OvtOiPDqMDQoB09tjLOKMoLrGCrI1xx0BX3qj7bLm2TyoTlhwUEpoVgAbl3TJ
LBYUnL7qqBPMe1sm6e5p3lvRT8I0NQpiFuiPc49chH56Oyn33HLSduZ0v7dD+B6XRkLRZ61GUCzr
5agzq7iV34QgM1kUmPRgbPPSWCUEIry74xluYGX0GamjBBeFefsRJevOLxTUGTSii2lKgumBRr4Q
N8SgheuOabQwI4u4F/qH9ofSrW6nLi2h6/lr9NVFn148u3YBKfQ0+luXzKd8GNAAf7DWdPZn0qXU
NFuMJRa6Ybb0O6q205r3mVW+B5RKcQWABXPM5TmElFk9Z00hI9jxB2GtEp8qN4i1tokhdm9zdDO/
2zIHO/56pOdAbRdmaztHQo0impud6BpkOA4kEVE0GSSqzpvgWCJ4FF5PgR6DpSDhbllCVP+BQGpy
Wx596nC4MnEEEzX40JGAyxURAyz/pstxV1FtDNDvubppZjsvw9ctCEL0a4pSoa9H02EUYWSNDbd1
ftPva1Iccgt1KediYABDFuwUUziJVMixsh+v9Nuw5njWRrJ0LjtZJtVxcCYgmV9Yalp9zm9NhLrS
o7mOsfXfiVBBv5F7yfYIew6S9Xq4h6SK+Q3LU9aYQbEwWZ6Ph8zST5s5zAHPl6eqolGV37Ur51zz
Mgc+Koob8m3yZbn1lV6hVYz4RNI4vpXgAQgIor0JRWd2iL/0DWqWoKOoXiD10u5WZB69xCjClaZ8
6O0yVlQ3z45cnr5esatpEYKMedgVIvGRAqRTwgf4jqb0/n3Mp+v3EoMO52RW3VQaZnJgKVVDQstn
JrVBaqoBwmepXzRRKetR3uOehDsCU0IjBl3RCrDj1bNwBhJvPHg2PmwypnleSZNYC9LoL0lLt1Ar
4H7Yt/QH21dzdXYXUTOjLgg2CWGbaP2EV5vYJhYHT6mAdDWf24nQ/EFeYRLay2EMWSkWmVaWlBg2
sO0HfikkZy2SUQzsbI2H2LsfWDXN9cHGARRPS33fehDph/GdxAIHWF6OoiHrBrW+fb0IE9Jkt85p
pBDz83OyYKVEGWNhaB7cpDYms/f2DPsxvi6q+Ksnb2fj3jw7J6F9HVsjKJ+8HhEWzVWvi5e/McRh
sTyXMXwYl5NVF/hfXP6SWlZhaN0cO85wKXq6PcGpHj1BtxIqf34LrFmgtDC0BL9gXIT8WjzJq7GT
EGBocEIabKe96uEinOYwWPgSRnUPWOE2cT1Gz6h9c8Gv4NLxib1Xyh+Rm2Fwiw2NG69fnZkmwJcF
22luTJPnwHa5RMzCuNzRIaO2hDdMpWmffOL42k8ILwSnc/pQcLphX2XkKtiIAmLgBw0UJQoGbPtW
JuWU0WEyIK/EwmP4+Xni7WkCtgd2KFj+cGjiNHecNv5xiEzLvkdA0TgvS8Y2A1OwDNacDtTRG3XV
uCPZfm8ynHjn3Mkf1bj7+VX86yyJ6WKEZ50P/sVbeevNEpip4bvGYD+Hh35JT50iZTRAGz3Otfk6
SwWiSYSVEqulqjL6+cW8MYqxLSzzcP6B72KR1YEnzI/n6jxuxm7w4vk59VaRa60zVRYrzEES1YoN
OAFo/m9//sX/ehceXXTLocoHFrfAuH78YnsMSTKJ3OnZUxtugGgap25tqDa5BJd90rXAnE0RurJE
1e0/v4y39w+wIKt7YPEQOEi/9Q6k3zUPCfL5Z0IqFGqZCvseCFu4bRz7Raahz/I//2brx+QjjNBo
49PucDFGoysQvD3bIqhKsH6OjadUaULKIObccwnzru0RkR76KU1OWpVaZwo7WY81R8aF7Rn/brXQ
Gn5lCfV2iNpWwLPwACoiCwujt3CHD8EEQ7XYfPqu0FNc7/HQCqohqqQO39l7Si3jKRXML57TW7TD
xrgtcskMsLBOi7imH0dK7yOv91y6uPSN3B0LZ0XYgs82m79tydi5E8LcMTC/loUvcLTl9LX1tSNA
jvzfqCMvARg6CSLULt5cwiT5hV/mGyMY0jRcx3MCB/pSYGHK/8ZervO7zfKQ6t85Fta73zQDcITC
8CvDYustDOZH0C1swnV8uM50I948CzM2OR50u/u0VGG4p58drx/b4h5/ERdXIHYOls6AhLHqD5t3
AfqzznlEOTUmKwyGlzXAd2C51MA4wfTdcWkpkX2RWiYuYV+oChH7azUQdx4b4/Xn7/PtxMffw/VC
sq3xYfHcf5mLsj7PuOBHwbOmderjeIvrCQu+EluEhzaQ5Cf4nNZeebzUn1+E96Mdq8fXOwyrMGDh
w831X3as7KGzYN/bc45sjk1t7oYm7J+jOSrj12RdDVx7RmODyPVhZydhBBUqMSxTLkoF7mXuyxh4
W1uQNdiZcEdistu/poZFRIhz8gdrxiYynKhts1t3o4HNoSQRC63FshOwOIBg+l5QYmXb02VvV4Hj
EXZjBuLkrrHlJlln2Grs/DDrv0W+F4G59mBQ8nsK12NINHzktBB/BAsxRCRVUBTgLtRAoeps6ACF
KYYPzJ4wpHzTS6uPWNL4mISRl+HZ5MxBP19A5J2BtEwaLCkg9FxsUPNvzbkz2oQ7SKepui2UNCsJ
B+EAlXaapuYl8CgC27OJDmAcH/ouxWn3AnyQmq8/f3vWv8YQ+RusUKYHWw0139tdKwjZD+DlZ88a
U2/V7VMzcZJ8AJBEWUS40lJG9DwVM9tT/uYavOxUzhPMdAHoyMYUO/yddjA/KXKSvu2KJl7zyVxx
GVogjoZ+/KuW7duOrU+7Fos46fBYGJy+Ndt1yHEDLjf7J05RrVf/ifYudeqrYiHrYCPtjQbzCbE/
XBnRyqkNIp1hx5i/mh1vUNcAh0qfnBE/8q0AqPnNgjZDE+8DmnpPwW7QVAdFjSsnORvroff8/6pD
AhJaWUTpWweSH3YY2v2jNKM7AwEq96on3brUZWOnikKC7Yg9PrPSYu32C5D57ZLKEoDIPwpZmwH5
/1UUFnMnho1L+5SlecBCU3Hi8798//4yQFPyPogG6fHFFn53v8rv+Nf3OwBWcPEEznfZSN4s6XW5
peMWWumj9upfWBDkIPdDjEhleaKT6JQo+uez6V8XwGuGFOzjsctBg+X5x/3VB7P0ydgbHnDQPVYP
9zjZ6W02gQ0r67IHXJDdenB7g88//365wX92M0KYmFRA4gfKYfZfG0KxLi7ZSMn2mLO47L+H4YRr
WDr4McgCF90bw9W3Sa/6xSC339Zf1JysoxEOpNSgjLk39114zuzsVdM/EnWRdtNL4LbN9hpVfb7f
67Z9XViN83m0eumf0xeSM5be3rPYzgV07fKJ09IQYNC735DdAM507e1K1mbNC6CTIis8XdCKMYQC
ScRGs8PWAocMMnDzif6tcC9+/ljf1nDYYjOwXTYDMALZ6358rTF8pxX3iPxxjGasRk6QurMiOJFT
1xcdlhTF7KHnUmEk3gY2/20i1WXG2gGK3OT/4iV7b18yz5rXHMpV0UR7e+hZSgjaMM/yR0VHzQ5R
m6ohFfb085v/99exctEygnwXmGzPb95tnuG3Es2795CIr+e371rkcqZUHhWh/Rdf+K/SjE2XYxSL
GFmSJuGxb75yGOJVXDS6By1mUl4Da4I8FYOORRo8Euw2l4/pBiXSglHvY770Yk8QPssrqV2x2T/i
qFGA32mITCd8eIkpchqlHl0P8bISH2F7AHmXKEOiRt57+zSW6HX5VLonnjhaENUSb9I3IeRdTjfs
8gF/aNeJNKZhQCrIQXBVUjItNfOmWRQDQVZJy35M6e9653BShN96EdgpxykYPLCJ8fX6kKmjGUIr
/IKGuZJckWpG8PQaWJmUdd+rlX7OdhMOakdf6YZcD/hHmer2zLUh6r49qOVCSbQQrU5PWAtfosU0
TVJ7YGFzO8ktMX/4ZvUchtwXkBp2psA32j8DrrMIrjTlWJ1dSjlsftswbhuuYW+4yXhaeqPf/Nuh
Iokjus+7nQQ0hQiY5oKbC8LYBdEnIfJkvr1XD0sfi/RynOMczplRozUaoW4wUttfdbcaMO2Q+x9A
gwIkQXQEnDy8p83aM7f8NiauZrNulFWuPnOGdiQPM+hmEdzoBhy+EBI6mR3IpnoC6pd0Se3WbuZ+
KFGFzvicAKu5VDVgZ+1/qS7D/ITrR75+VURp2ARlNp4SHjeBIhUuoDmAXHYM19oS+ZWhVKkwEfr6
2jKtIv+hstslesSpcZh+zwktJJsGUNvbo7MqSyKxbq6vODMOFU048upIr8971wWdwj+x+grFKgtu
RlB+v7vMZiuqL21mo3xUUJUZCSb6GDLPJ9/CbtS5NGVBFMeJvwI2G4vc9G61Er0GvIigRlpEdPyx
Kygd6ffovEsKfym3s0Z+NVUACbWgnRr7jCfsiL/hAoDI/kQyR+G+9CaOPWj396nYPynJkdMhQ/q7
QtRHfmOa76n3qqTYNHSn6U9gE8t9pRM7T+/Ia61a+4rhlbG9Bu6OavQd5kYiT/YQXtN6K7xlH7Ax
zndrKM+Daj5qWJq4O9FL44orcn1tMxEAkjJYOZX7Fie3Nm9oIQQ0u/ar7kCzGgqRf6/w9J0/BGEx
GjQ8FKyrRZG9WgV0ARdtvpt9hp1u5R/UsJ78lSlbHBN3xsOqww53Du2huaB+l2GoOuSxAch+1xo2
pgo3s+IQKVCgIKWIgamUg7lt556JBzNBi/u5xZIAYFp7MWlzLD/HNLC/oMP1JnDDEiEFPNM+nl+C
wkkWKGXax7leUzZbfadqiIWbj05SK4uUBE8bSKmpXoRRaHzGp3J2LpFaunTDSWuv1MQZD2ta80DU
9WP6rkTOMdNFl6wkwwqqB18UtyQleVS+KlpI5eIaztpDvmpivq4j1QUNG5iNTCBUHd34sa1s2LeN
480VuLFC1lVbxA9XGY1IyxFG3mqjnX0lX4GWOE8mSs6qdaPFmq6C17V5VgRqznIohMTum06e1UK3
HkYVCzymsygilGuNmVqC7HdW6qXPXtb4O5o7tVBmdRyyiFZr4zHuiiY1C/i1kUEW5CkyXBTYnbJ9
WNTnHSYnvbNt4SdCq3m7pxgVPbJlMrws+N76iKlezfexfax6A0+BRV4r/9RKaR/YiRX2Qnxik5Vd
QHvKqZ7xd93joZXV6tUEB9z9dZ78Y3NTIJVu8CovEr08KDhTOwRoeZsWKPZwZxiXNU59ZZlgG5dl
+2vUGThmQ6/jADzd1EYvvi+WEu4rEQzGeC5VOtF7cvxK1Tn4e+bSIZb532BDq5ielw1qPBbkCPf5
/4469OteUA3kz90qHbV+QaaSztrYUe/ZbznqLwgqeptzg5GaZgl36cNo3KRoDo/pQdkzbUp8hEqP
rsOzQ5lBh0TrZ0e1rrSopti0Jml7GhfYj57Z0FofpcFGnU4X6Y9W6ZdRNG5SJqifLGXvsapvV7Ub
JBY5OGgCVEFSIeOoYEGVzXiqGXxkUQmLJVCpHJw4K+s5N8LNfOqQXNHfadHlfOlJVUk/J3Q0sfwG
YjD+LnP0YCr6q1QiVd0JayG8sSFq8FyZASg3nTrHrZTAbntmxDoqdiWiLWQQ/0IAD5BgnER14VwN
H7Zhg0Tg0AMP7mEs5LaLtMpAp90yvCGC4/9Qd2a9jWNZtv4rhXxnXh7OBDoLuKSo0ZI8RzheCE/B
eZ756/uj5W5kuKszbz1eoFBAZIRlSiLP2Wfvtb7lB/nKoNXYNV4ny6TDeu0FWH+5bW31IxjvsxL4
3O5J8GUF2EWV0qE5JLh8zm03qDABhC7WaFWa1ymWAG6Ei4/yc0H+LBw/b/SL40gk01JbfA4FARzh
bf48IX6SjT7lG7ZEyh6MswuR7bPG7S5F1aewSCFthS8SqsliICZraFl1LnwsPVd0Ci1C5Zd1Fql/
xw0zN0Y43rUMPVuomZewjvoih/UVTnOFEwuQdOQ1fjjePgUPnwxv7fMVqQ95RchoSxc2uzisPwVJ
F+QVnsHF6iWzFXBVDYNRnoXLfnRxoEkfFLLwsjpdiqf6Uh5+sos+x43BZbh7oTNexo2ft+fFWnpB
JhiXgvTS5GkulS0KZ4M49z7EgAvyChkMnySLPD2jXQzWhgc9kqwlpvZyN39SC+LLMxcvUuoFEdar
qEjrBsGSubPavCoibFG+ob1kly+7+CAYtTExfUTrhQjbblRDXubLah8ETX/vB32uF2QRLAl0qWUu
GiSOAMuU+yIjkeIPr7J+mYPSoclS1Gu41hVIbxrVtPs5+J0aHRDsOvLJfcFzeeEDMklfiur4otQS
lBd8/1UDoaK4lodIFUidLmQ940LxunxIn88YAv257laWFc2psftsVkjB0CbCDXC+hYZTxf1Hs5ld
MsGI17MYYUOSmR4yGr4o6dRUXwRs/B7gDY45BSk8v8+L/i+f/ygt96JgS+bO+fyQP6OH2KGLSnMX
jVM4npqLbgVqPdgfj0PIWJQrDYNzEz/99fHua4/CthSTRAbmY7pFwOrXJt2sG2MRBXm6z9ISGfgn
oPWTSjNdZmafrJl/6xeriB4xjzCjY8bBmOxrKy5N1Layijncx2lYWS8TJwUTO0FJJCjRiJU0ZrmX
Q1lgmf/rX/zR9vlTW4b2OAdaS2NCx3yFEIkvUSWSZKk1rx5u82EqLW1HU7I1gr1N6ClicebqnWlt
MCLXAvHG3IVNmrtaNKnEqxrsqbVylXzQ9lo5s7AvAi3ohvL6ry/yqxIW+StEKsHxAfaJ/D8zeCck
FqZZ9urmU6F20cCNn/nldby0S2VrLFNpjaGqDM0Yap1lWndj25dluSnSEQWdo4A8kO7qIpKKwEWp
harZybgN1MzTLsHxVZilKfaoKJVy9LB6DdbYCalU1dDLAFbTtL88LfpHR/3jbf6fX8KWm3/+B39+
LUp4L0HYfvnjPzfvxek5e2/+Y/mp//5Xv/7MP++LjP/95T85Rq910YAl/fqvfnldfvvn1a2e2+df
/uDlS7D9TfdeT7fv+DDaj2sI3ovlX/6//uU/3j9e5X4q3//47ZUs5nZ5tSAq8t8+/2r39sdvFi27
/7Y/LS//+XfLB/HHb+vnunj/x65Jn/O35uuPvT837R+/ScbvMPa4RaxFPWxZJr1PQODL35i/09im
fchk0bR5qulx50Xdhn/8Zii/qzbhqPxHXZF5nuicNQVRJPyV4K80Bob0sHBTWrr923+9+0931uVr
49P4V26tLy06TReaLqvcumh4sWspSxfrT03vuMhDoXW5Rl5l1NygdxU7rQ7ufauNvL6f/J29oBSU
biaQoJT0DeK16BSDmNhHcZKvRT2srNII7wI50bZzFJ6swWyvYBomN6Mw/+ZZU7/0iT+uls+FISfz
WMYDy7v509UOFjqwAuASfDHRPMLIFSaJRbV1X6qFMcATL8kWje2dQm+AtoPWVbdhX0N9byn0d20U
NY3HuDkjyVm1tioyEycNU1yjNg6cpTc1d7YTT9J7gijjxJmwPcWV6TvlRFydo2jxfBMaioSTa9bv
cHEHoFrI+p5B2WWIKgt8jdSKvd8+hByXYkcxpOSaCabsRqlZYmakE/TDTrIicv502/2r7/HLOIpP
Rl+616xFTAoYnSyd5j99Mu2QzhoOYsWtJNrEcTsBhzayJ9LPJRDqQPvc2MLm7VBgnDhgtKZjmvl4
X5ZmkZFIHNH2QsvlpfIUCi83SuUmqnI7A2gNkn7S1OpvLpjb9JeW+3LBRFBxrZxCcVOYXy5Y1gR+
WWPpQRK8cNciOt3Jha68tiA2aqeOdIZoSuk/RDoyL3jBioX9Wb0nZEIueS/oAiHb6lcmpXZFY7si
0mdQ5elRrtT20c94j27nU89BsGrC2x5L1w1y825063kCijv1U4nT3/Zpb6hj/GOOE6N2Uj+VvFZB
pwI1YRA0x0M1fOtmI+nduNd0wLdDbrlwdidaJuNY3sxD23q+VHaVC6g+AThnhvc0cPzvnSpit0eo
d9tGZvncybwN0CAxNja77LZwkMPRHTNLesLnWm8nYTVvTVqiOxpJ6gQ/kNUTZAnDPqKOkK4H2yzP
RTalkWMT6nTz1/fPsqz9eQLy8XVYKIEYRjMW5w3+ev9IMCdrUnyEC2mAxo8J6JPDMR+JmloESIy0
XxOPUzc4y9ywvFwE9trsOu02HqinXAkInIFJGSF+fx3RyNXAr8jivqKJC+HfUqtzQB+xYZrSUntZ
mPmP9lRS6lYzgT/egHXj2PnFtgxzpn11GfElyYvjecS87CKRuSLpnXYYKAeNH5Lw51ZTmHphmLA4
51L3mILbbNeQkXgCmyA85nUKpyYwkviO7oRqERcwgW6TY5+eVA/hijcFOMvVBmm6MqvEEaVGbAXq
0sJTQ1onKoQxN2mU7CAROXEE5aEbmJ6l6jQlDVprrEKHLkBuC8GyTRNim7QKIU2qwE4wIvUaWPFZ
aqxxlXd5F26r5EbpKjkjNyVcYyUI1otV7JsBSoPpEg2Pu9rCAUzHWzpIit8C/AqaVZ0J63ExoFxp
mZreKoD2xr+Z0vyLpYP1H+0JNj5SYZUvi2qqzGh5BaruLuXmiqZavkpU2zhVHIU3MxKFFSlQQKPp
F/1dgfdFtvJx19lsjSh8FJvyaVnv/7RqkTlu+XSNOHOBvfF0qRyf4uVjRSh4aKw+3WltV2HT7zMe
PBAH8J9WStSFRzIJNc8uuVWGRs4Pf/0wfB3LLZeFuIWxlWBML7AA/HpZEFqL0Urpg9scSTAImv1m
8cU7foRkZY6Hea2WquHCZVggRjXAO2ylD6TqtW4RNggv1F7edIhJVkqgynsJRIgbJn5wNcjkHhK9
rr5SFVQusrfxb9ZV88ss/+PauXKbQZANQ0P98iBPnQZ9LARDhNA5vjLyeBo9XyhTvvUTcZf7lH0u
UdT2dzklzM6Nk/qclOVP9MS+gh07hFWAiJ0iNSW5mP8n2/qsJYttxhgRXyhRPa7TAVJOwfRldknT
jhqyRAHLkr3VkYgxNycVUsLK16bSg06efkt1c3KFPQhvAO6yMHbk8gCBdHpT5L62wdDPw6GppXPs
D+fZqKXBZcoV3SsU+3zxiV2f+Xfps4r3pQanG5Jc5I8RZqUs3amx5t/qaTqesjziziUxSGOxwpAZ
iINkTLOEFNq2DjaTbyLGlTJaN1Y8b+uElUpTm+k7OsDwLvVj8X05eo5OpIR9786SAlmJYaTDzIWx
qgQcjcNiauMnaIyV/7Ff9KDi5r95HL9O8ZZv0OTRYhCO54xi58upJ57ZgCZBfsSy298rndC2aZ4T
RQUjzWtak+SzGdYiK498UMc52go5xO5EKws+P3SSTAbnEKcmduuxKz1kO5De0Htu/vop+erz/7hO
EzkXpzQFve/X4XUT9JPahTJbBsSYb1WlWofFSAs1S8DONYw1d5C6wY8ovC40AhcFyVPVJ8PetoZ4
oxCOxT2mqW4rxaGbIwrAfNRXh1lY5IkG8VpYofZQTTNs+rk1vQDo3HUZxpIHT0F/SvoiPrWcwTeZ
2WVbwHfS330RXya4GrWJsWjEBL97OXmrvy4DUhT5VlYNvEGRKNcYjpK93GkdpzO/cURtkoSttdGV
KAjJlLUV4I7eHiMPISLvoGPuEHTGm8x+9ncP+Vfd5seVob1jB0UHjWb2S9VegtnMZSMTLq3Q+Foz
896TprqDtt3vEkukW6QqRA5b38kg9ijw92M32Ou//v7/xaeDSMcGfoUmkiP1l4UmiuJ2rDi0068e
XvVIM7aQiQUcsGD+u/X4f+xQGncXDlCTLQLV1dc1baT1LKVyKhbjYHrtV2VzJp5C2SNQA8rQ5np5
3YCt/VGYavAo4IOSjQSVxsEeLh0U4uUpIO1UvCRFt7XnNogY7hIR5syT3CJLT+dNXKjk2xdMM+ON
0ZfzjVWk8b1cxaXvJgXmodRsMTXJUbU3A3u0PE2Nz3/zeS6305+6HcuXihrepjO1SGHQAv96u3FI
67GEVbI7UN4ABcYkrilGfoW+f37oJk3zVFR4ARsQREmnGbQzMAayn8puUDMXfu0d8DcCJuOsZ3Dg
y2H56uO9vIvmmvy0urhH+9E0ZAT2DEgA/tTPlTZbj9QF+rqXiK8BPJ9QTDM+dMA6WMKLB2zydhXR
csNU52r9xKE8M9W9H4bdY1AY1vd0SKyDKinmy9BqFMylretX6DzozEpFZxxAHIARasJkJ+Y2rZys
ShPdqax7o+3G7+UocrLoigfOXb3YlGFTbJgFntVM9j09hO55uWn/rTbG/9p++KWrcS7f87u2fn9v
j8/l/weNCp3n839vVLg0O+rn9B//92cdvT7n/7h9L7uXNHr9c89ieYVLz0Ixf9dY+ej7CfRYKJ4p
gC49C6H9rqHXR81CzSZ47vmZz56FEL/LaMkJqUT0g5xpKeY+exbK73gN6JTbyxnVsigy/52ehcLo
+5dHBdUusbYKci0CbalaKdZ+fVQ6bvSqJSUMikGG260d9EaVtm2ZNx4nEW2r1fIPo1HLjVza3Q9t
lptVNRjtubTs4huL5Hiug5IM30Qy83WAJfcx0aIXtSpAFcxl36yMPjI2i2oS9coQ5YT5yfq7CQxi
ryOQX3284lhFgBq79GVKFLGamhYxVW1ahM6NWRvtJi0vd3JXjo+BXrZXla4mtxp0mCtDTAnnjKLk
p2OJIKOqjs9FOZP1FobTI3JpVAld86ZNgldswLDtGj02t2Xbq8fBCFU3wmq5AicNwdZP82OaNzRD
0/YckjF8jvTuLY5b80TU1kjogars4lKWt2ravGWwHb5FedaeixYiR0w6wzdpBKQB7Yv0PUhVu2yK
zFPXls3PSIpe0NGEu+UnwaGbJxmmxL3UDW9V7U8HImjTK4LGpscBbdUZwbL+s6LW3UaIvLbWHL+Y
AR8gVL7kjAMH2fzH2whz0+CYx+f0cZUogZMzVjnzRI/3bYj4qWSGhl+qApxNB3pu1I0tzC6xWnSA
PzVshd/sTqtnvE5De4ZYKm91FpizDuVnp4hwXLUmrzCa+k++1ZE8jZo3IUtSw6pZCbFJ6eY8cBDk
A8hCeW20/YCVkrcdLBcOVixhe6l9ryOS5zxoRo7VmjvuNBsK70Ti8nWzlA9d18gJ9IxlQatD6I59
yCgkx+axoHfMYaVCQH7LOl5zSFSfYwEDQMyXy5cH/Et26sJMNsuHG4eWsZ3HDKoKtA79JzloLxVb
zmlWhzfEgC91QxScUunFbvlYc7U1t7bGW84nPmC1yl4Ie8rdHvvpyiwD4yf66vonCa3RTi34QtB3
mltiAN7U0TdO5LgRHSzV2g+lQI1NetwpafXhOp/kwe2bIQW/1zyi878WkJh6YnQKZWdakRSgD6jS
u7qiGgNwYp4/DCqi9aON2Q82vJ2Ow6qciCWguJbPOqJSD5emdZXR26eAswvyq8A3rzl3STBOB/1U
EZfjyeXoHwz6lMeEntPKpB/yhEd9cA0s2DsbhTVhv2q/Cs12JDS0MYO3xUy2zWlhwRZRCmJuO0t9
U+UCugHzmVJB7tUWHmMZfaUWc3NssTq7VmG17/Ggp67Z2+AESTidXfAvKd5iqzkP3PDwfmNnskdR
Otms6htTS4ybSh7Ub2VnDbexZpLlECghuECogc8BRsTDzJkFfLUutgEJaPhBCI/lru++1SjxGY1o
FQS7rupXBcjiU2OIcm/Og7wWWUQGX1NwYgwEGqRCGZSTNFX+rV1Afnen1r5Go5SsqjjROQ1UyjHB
3nkKsISS36OoK8LoWreOZNmdWDZCt677wg1QW5JZJqNd8fPA2kQk/ngw/YxTa3TqGSjbcEcJG64r
AD1opsxgn5ZZSoCoNRrHgan3C0jPaD2RTL/rsuK1A+l9K1gqkWH3o75PM1337Nw+0eWQgNPR3hRV
cy9yvltvSHJwkLKveiqeaK4wJyGROFZHhSPE4V3RgGmGvtvl2bCHb/pYVHZxHXZCnGKjiB6Sheen
5JL20gCqInYXCLSDyTcU1A5tsgf5bZSejbFwJ0rx0MhG9M1OTf1bVxp7dYZ5M0OGvEdqUnDqaS1u
OKlaEXs4bWEETSTv4cTfa3njP+qKRI5W0k5bvy3a684Iu22dWSoE54wYYej2rTvEzAFbEUtHg6bY
rZzMtiuTClG5NWcBh7mvoLyJGaeX3RwBPoVT+1aW/nvdFoUTSuNWJThwNcFevUNSZW87qYRkZ/Hs
t2w/sb+WxyVBGOf0tybOlZ1o88wd6hG/P65sr0GWf+Lz75xOa4hRTLP4HE4IfC08FQ/ok2bHGIW+
D3HTXwfBKIE0ay0clNr4NKpmdAhJHeepRjTQELrp6GPFWRFYJ1buasnAA4QnF0ptOvAdn+dO4T3V
YcYhmDG9PEvfSS1f4Hh1IfGojEWyn0F/HQHjByulVpRdl4/Gqo5axs553iRUjr3t4SGxPZ2mV6CV
PN5+27/2+Ozq2BqdouX9WpJ+SMdRW9lN2u9kYyL+0oeywiOqFweaDqoHAbw+oubk6xDY1MBl9ao4
hKNdHyYlzGSWdYUbSuj0+BHvbSlKBjcDouZOtj/sark3vtW9nHnSYA2v0hRY1ADlfdPn0a4uyuyh
KW3EW8jyD9MYyMsjoZ4AFZBXW2qTsm9BKhKiFhhtRHKSpN8wPZi2+izpu1EAUKVPODNCMHtPUXwo
zZYBgUsC/qRAAz75ABgdxMzVJuNCPIkzr9vLBQ8EXthd3Zv7Zq7UvYHG/qzoduvhlAIMtuxU7Hfx
TiGx/kYKgtu066ZToC9Sx3ZO3rpBLFR/fVoCve99lAFuL5TBLVUlw5445Ucjs0fwkiV3MSnN67qb
i+ssbe6yYOLEXYDbWWcJ4kUVdortWONEzDcLfgN1J1MOVm5IN3JmkLrDnWruDX6hgzCgOmO9l9/g
M5iHRrNCUGbjkzQ1GsnNPVlvPkOkNRae7CZtjOIKRQr7HSBToulmuF7IvG45ymp0AQRddLow/pmo
q5sRUt9GKcOjDPD+hhxZgGK+xN1et8oWKWqzxnh1Teoa3mBy7e/yoYHYGEvDxg+zc4kAMpnM8VqS
ieit2z6FvR70bmibjsaGi1UvO/KsTihfuIkbS9sPZt24TAeys1lX143KBhBlyj2hnCsjm1+oYCfO
jlG4hgn3A1gLt2lrqV5ZAzWymEpwRppstzTTO0J7xLqubQxJ+ijvAe+h/sW+gVe9ZTY1hOaBlSb3
xKCKddFpkZOT7fAyw9z6kcQDIyCfSMTzrItxJ2W+dm6QHbumNtq3UWnbm6ZY7Nl2OP+s7XpfD3J/
J/TGP6Ohl056bvWeVinBmkjxaZVV7HPGYKmbmFG9p8P33yqFVHu9lNLAHNRpHU+Gui6HTntVIyv3
0hBFlTepIyF0bfNgsLkds3isUNARXrHTlG7BtRaSguVoUHB3Z7T0pimXH6wxM16heKXrnMKXGUoT
eo1tlGSad82G0Ui1jqAIrdVibNcWbm9XZpaBh2vc4y/mFN3xSO9VvT2i/VBdEECG12CR28dxnm2K
ApaUZidOVRvtxu6b/ES6sgZGvjEwKWTf4loZvFkoFY0tTdoZWVvSIB4VJwqnjFgewiZiYozIBdQR
okvDzVgVBDzZEZHELIooIYnTkpilO0Ghz9sil6b1jBYMoVWrucyeeNDCPjr0FRqgShu6rSVaa1NO
cbSBWyK/TaQEbGJ0MQ65JROsRd1fBbBSDzpi8+uRogANevUaIPxx5aj+AeIhcjRtim9IA8s3qj1q
VwUTNbfprVOph2dppnYDwQHArsnlu0kW55ageSdXOIwX3WRt2Bja2plMpfd65nmv9jhrT4u2+JUM
VnuXlz13VyHPkFDzwRJonqeSdRwG4rFNwGY5zOIsZaX23XCwraLemUTQXPPElpzKNbCsZa0yVBFt
9F02m+RKl8Pi5DPG9N1p0sf7vpWqZ8jo0qpUipAWCktK19ChFEUfHzPawQfLymZ/mdsYqzJC8ut0
vahuda3ObzJbkp4Eul2Z4B/D3wxq0xceuwoZ3CSlTdd9UEm3jPFm1MiF6r/oRQI3thybR92Xk4AS
aZ52UtRoDwzv9XNkG+2aHEkGA4YZQ8uNU1g80KwthmSlTGC0nC7C6ra6IboTZqBq+GPsNHkPxiUz
yxfVyMw3Nop5p0d9r6xoM4fXRq/MGwyzCKuF1W1SNLWPAzFftCFCZslyX4hjYKfZLvft+BrIZZk5
BFDKoxtZanwMwScLmIYrAtLmfZhVYchxx1QZoikh4Fk7vZUEkArQvmuj0xBulNlzEpfBCjxvf7DG
PPLgT5OcZdjIGPvIdwjU/I5xc3IHSTxkTLBceEFvNf/JI2SSmhEWlNOxT18x6ASoQMP6nMGp8SrT
em7LePaquu+2QR32V1ogp1d90D4nXSb4pjtpPfZU44FEse5z07715AC7QQa0ey43FvAVopflx2lC
6qMMyZ5WJji3LrNdK6yktZ112B96/bhoV2DPzMML89PklIaT9lPYpbgZgiC6YoIQrbocgNU8RTiB
AZBsKX9uzHz6MYmY6WLUB8eR53U1x93gTYNv7E3CFfZ51UpeomrKKuqqqzFrCKLhULqqA63YlFI4
n8q6A2xl9uIRmFrtGOZkuLGU546utFdYJ99YOxNnzkNrm5nauqjDxFvIz6lkP/p1dp+M013W6qCg
DeZ8cTTd50W+kuuGjn8/PIwkS7tNFGtPJSSRQ5HF5jUDiPxBGivfoVv5OHf9k5/N+XWnmwtFUfjk
DAzEQZQxu3n3FpV6QXaJeBkzkMkjHa5VhwzJkWujc4csTtexOtcPslRkVzHvbVdQ766rOb6jxbAz
Sf4hBmNIvqcRc+R4nM90ENTVGNUvUyS/5EstFUnqfT2yS0LMWyVUtvs4SyqX0OgfUpLHbiv0O3+Q
fo4w+8e5OBfy+FQMBbEP43Cd6cUMkbuZrnwSwvdGa/nr2VBXqSrK1UxCvNvk/uR0Qvom+oEFRpqv
hg7vBiZ4k+WmignQSZQjzOjeW9y/+ySgmmzlUt9DU6NhQVLuBkT4ibJUAD/WcieOR99jXDF5KDXK
HSnuRHG13RWS9OJ1BEEGj7yT4RfpYl7ZbHIrqLfjPXZy68DM3/6BJR2yu6UHXp8G+0omdbS11VeM
5uV+SC2HScUaatgx0TP9bFc5kztqYZc20M+pNTuAWUgZmDhM4NFnZe37Nvdxlx9w7/wotP5urrXW
oUl7jCL70Ef9z0HvXtXAWAMt20MkgJJETRG1un1V5P4hKtg36eScQtuH1SZWEsSOmLQSV5NxnYwA
/9dImR7zlKGuHT80UTkctXKSblGyWC7Y8p8MqOHYKW868e6BbaH2hx7qtnpyIqtrWIVdSa5fE/Ze
K8S3Sra/kcnrAz+vUHKT5ZKwzVno87GtN3uwK06TJpTvg2Tc9WySCTcEWZrSU4IEzantRNvgw/8+
yPkqk5i09BwLAwOUvBQHHK27YuNr5rnAkuMoFpN6Nc66Fdm62crCvuNWVtRypJ9/coPP/AwiClHI
G5jjj2WgZzdIl7qNZOd7S1ZLGgDpgyyCTZZKsZdFGgFU1aPU2ldllwLDkbt3+nO5w+fxlOZaIzkM
T+9J6Pq26JNvylh+KkgpdKqh+S6k6qbQxTu4wm+Vbb8MU/Az1qyrPuPkopK4q9o/QfvurJK6mxgC
xQmyNnVHLbzFk/YcFtVwGOaZu61Uu7WRNrugNervpSQxGxAiObfMOKgVZf/KREzHLBp2PrG2CYUm
9hhCHBXIlZW9ZccrHRvO8kZLSahDVyBXXe+murTpy2w/NuqmLrR9BrPdUSRjWwXzWz6PIzm3pCkk
1Qy+vXriw0TzEm6LrDjlFth45N3rTk3ZVol4YH6JTlmiI5DU6RYZA9TZvDDOeUd4Auc0Jx7Ena2g
dRJVvyZHjBABWS7XZJi4AaC7hNo8MFRm0wbHptS8xpS3Kexsb/XGro6IUONUQZxZFjo4dfZjGD2m
8xIkEjakeQTPRqyyicgqVd+wodnkP5gIjFyNQYE/KJnT92a5pY4nb1068jxseJVbY47PTIcbj6SM
k+bHC88c6a2VfouDBgEOG6VfHHSZQtquuhWsp4dyDiZiXyKJBCS6GY0W3pCkODtRMj0qIwKg1D9r
XYhaXpU3aRL2rp3YuzBIfNeKuq0BSfheze2WcXH3ZPjNgfMwgKEc/CVTx3BbspRt8M0j4GpM7t4w
pCVckPnpzHNqPte1whk8iW23NSWrgQKnlLdN2T/QJBSbJpXEPsQRAexa1jYJFonU8/O4eZylvFad
LixoYNgIpSnkYxuaM6siATrzsbAUa9cVcrsGG2PScKhMYnuifGQ2arJoKrrYG0lrv0Mfs3a+qVME
hM340hbL0C7Kir1mN/2RSjV/mxIt/TbbQBgbAY6+NekM0yMAM+os0tg7sw7DVx9g6BMttmVQ3CnX
6Aqbh7qJOyeuGX8rbSxzLG/9fWom0z4otFVHIudyScUjlQnw3ILjj6g47jUUqqupaN9nIaUHHltG
Q2bOBwzpHqeuMV5bnZkv60RzC2F0aRq1Bke5UNSQBefeE2Y9n5O59I+TwsRKSe3wOsSSudVKYX9P
us4AC2n0NkK06tEEeXrfhGnyDFm3ImSsaNdhyq6kAozdy/Ug3fSRxNWHUhdtFNGJyAFW0DzFdeiv
jHbEBlcDm6eUVlJMaBzD5K4dNmlt9lec1mk4NHXJibJ6gv5H14EM6dCJ0IWu9Ej370yltPEiVIKU
l7Ha4jZL131o6tsqzrQba5rfpyD2j7wlfxcXTb/2EWU5hhxw4BWBHO3yaGj37CjNIQd+vinMDgye
WaviuxEP/ZFDR+6FbL5kANEiGCSIq9wDyW1oT9MdePxgZ5pV+tZ1rXkb6s13bGFKszI76ZhxGFzl
EWW8T2G8x1JxY9Q+c3IwhytDYGWsKjoaNRf07EfWdFfqjbwu2yxzaHWNG8qY7mmmb3AwCmtyc+TF
W62qIfMunGkUYM2hDqT0AXo852HBil3mRngVFql81bH/XTWGpK0Qrqr7IAHFa8d0bjq92Vkkqe+S
urZcnN/SOZTjH4NWU60a0d2scmzJyurcpnJwhcqDQYaV30daq9z2NjKfEHLuAuTPUCikHBjWMqo4
PMlD4OiEwu/SjNhpUseSq5qkRJa5Nt2aWSVW6K5F5mRh3u942eJ1SaM++AQTc2KA494Fyxdb53G9
DyA6Mlfhc+DO9ALfEMehKWcgucNdkKmtRzAizPlq9BF6ZvouJ+BnBV+z8IIGUR/Qa8JmLCCOUdbB
gmfgitI1Fc+j4IzYKnXsBcuqgjalPI4jv5VD5eCCMje9nA9j7eddu4lspd5bKttNMOr6OZ36+66c
pttWjUKnCORxV0x5T7VcxK6Z+jftpFtrfaoTN5uSeV81uF1iG7ItIeOcQouJknxprsZ021xMxyFw
sDC65c5t3xDB4ls0kKGlMTMTBjbmKlJqsTbT7s7vyv6uLdDuzQxvSGsFL57YcYdIYTTJq+XboGVd
rBJ8nKvaDAmhVpVqQ6+FsYkh6SdR0WGq/bi6kRLJOPpg1ddcz7HASkYf0VCPca5mV4qV/NDqIVy3
k5buOoKSNqVs0kDhzJXpKdph5oZ7nl/luhdDd+6T3HQJHqmIhRiSbSvCFHdz99QZZeMOiWFd+bmW
byMMjZtoGl/6WvZBpKY12Y3KHBxgqMugQ5P+LYgbLXYywoL3E77nTajJ9b6Q6+rIKIrY00RZ0+NC
y1y1a0XrBPV2Pq+wvYmVyFprTfKr7uVDWYAS9eXNSBfiQNNS9kSoRWtCMckBytQD0cHjDmDC4AVy
LF6wxlleravjKgwazc11QQY1AeNuKYfW2pqrcY+lj5CkYbZWSFqr9VjOuYNKhXUdkO6RHoz50Kta
egz8ktDvEGVyySzIDei112WauCgym/tkiFvPbtG2IKniCYytej9NYBp5fLp0F+vpM8PGdFOl8nBE
WxMjcETCGkumsm2InLuP5tJy2jT114Who07UKO1nvVsgPEge+0AbHd/IeNJNqeFN9svAvx5ll/3J
uAEasohiyyaggm6n6K5P0mZTZDqeLdOONuRJCIwXRZnfmInGJAqZyIPomZqJxp63cHvb/2TvTJYb
R7J0/S69vkiDA+4YtgA4S5SoWdrANIQwzzOevj9m9r1Wdc160fteZEZZZWYERYLu5/zjt94P9blR
6/QHE3d8ENpou2QzQ4qFMIa3C8FFu27OWcPAVO5ppgKtsG0N5DfhO0Da88GqVvNNrFd4tcuLFwc1
ILirzF8sNp8g18GfeZnu/UKywH42RxwyZG2gsh3H57EZf5KkiM5FxywDrm9NLzWRaueadg9Cd7of
N/6bxeU3GaxSC4zB1pOgskb5tvIVv9cx+3HcifZN5ol7b2qyMPxQV0PohZwyjOZmpr82NIYHc2ON
78W0TA2a9EkpH6Uqbk49rVzPGHhtNC/9zgxF4K0Jr9whdzroRN0fx7KcX1KMukHKQPgxI3J6rce+
35dO1B8Hyxnf6X4tLqK3iRCPkH+fzdr5nUqVjZ4GF/9eOAKFKjnYd6i99KPIBkQu1K3gK3F1zjci
/YIWFvK2jfrqddR59yDnfkk2GQ8I8ULWTQhOie0riHo8pN6iweqslC/9oFuxoGbmqz4+Sr8a+nUu
jVlONAouwF+a1HeNscAoo5cNXBKh7jMKjg5REiMMLJJ2+L1aTdKgWEYraGaX8co2MLDkpVYG+Qqi
EfPoGA6suyI5OPRrwWLdLvwf/jLyFs3xkgZ6geiOsoVon8V9cx+jaL0bMWMfhA2eSm+ZeTD1Vr41
Rptt+Obxzq5mPbP68PO6JBS9rmJo38oQUtQbEFh3XpV3WjA7MwzxBCB8uxpYjYJFIQjykBt+jf2U
4rvkk5Z2TG15Pv6oiofFLXJePvqz+gDNXh8pF9GpnBmiPaFn5h2HqntfKl6LTpre6BttW30tqjb7
n8Eqmlq78Mf0J0O1nOVRojsvgnbhoIK0Hjw6UOx+d31XSn7W+xD58BJQz2oBf5sgu32+rPdEL8DJ
mV8NmVEtex/mhd2SYZZHqJbIPVif6RUmOcrBOqPiqa5cuW7mX9iXhLkGjTlPPyHQru+WeYlRoHBF
+Q7N3qqHhDbQ+bbNS0oXklD+LsU40OxEHkJzk/V9MgVhHvOHhmKZ2rM71+mfteyLeauIYMjvctVq
weRUtqCDPlmJ3mKTjB+M3Dbu6lAn08vTdCEChAoVWsYyR/rMcJizL3MuyHW7rsP8Qu7sGj62UzoO
AXHbD2mCNY57kxi9KigmjRvJWNof0vpqGFm+QTMrfLG2ZzwcmfCMrmvf9IK6uyvynb+sbD3cpt2q
vSI4nuzX0iLPdpuhS5iYdcfslFcG08ZS1BYPottbxPTbqfs2qcxob6FpngeDf7JOWlh/FlFXrmdJ
gJyzmytnODpJRYsanaq6eCGoCwn9kpV6cyARh0TuKU+p5OBjeV4rjl1PDKva2CT7v+mqU5+jGvuz
No2auS+SCOX4qrKGyjQ6ZGwvGasYHKIpL04U0X5FuHUIBRtxkO5tnqhThEwnEOynEZ5IaM/giult
3bzfd412osgy9Caqo9ttPLAXQUHSQRVHVbJb8sK5B9zmjFALIRBDjIfSX5gznKOU9Zy/TmTJZDsS
BfTCdwkLTzcT9Ec+7IA+SghRMjtvjKZpAStTK28S6tWNroW5EzIP4jGl181BtYAnh/jkhNFsIN+T
l0EHSSTL8AasxCHNOLasP5TVdcD3ZFP0rNFEmPs6ar2vXJVy8SvDaH5iBLPmnUG9dOlbRlz/qjUS
dxT9SQIo+MMeyJFgRzbtlZrsukybB51BST9R/7hkJ9jT2gLpqZO7mhpauRnwNY/HklfNuhU2mV/q
PYNrGtKPSUNpfJGjYQcx2k7iJio7cq55KFq+6QwOZp2+BkSPo73ayHuiKZ8OReMWGmxJRlSHX9aE
yGy7Garjd65c4gswU5NLNyUB3z/fDSmi1EJRHMx16bdEG2AS6N1up1V9iZR0oAcAMY4POLBb47p/
Yko2r/U66R/Wk7Lz5i4cNq5NdeGA74rZIn9hRrtdwQ1a/O10VFnLQYq5DTTluH61WqOPQLW88G4m
MHnLm1YtTmCHy8WuxqsxCQidEYTGl8H8ho9k/KVIsLl2RFLItqeOQW5TS/u4ep7g1sWFYuHmpx04
LGqOzt6VxU5MHcKFlM0E9Po0A4IE42SFN7VlPmIsKfxEOgcZhUZA/AxB4WUJLlGhN0cYHq+gHnFF
7S6uG0bjIG56igNF0GYs2VGHhyNrtms9uO+LXdZUNuuuv0q2az4/84nMl8gvLOdpjWSDVgVEnYhD
kFGOMfipjU1w4UaPSufVMc2y9BvBRpjOyJbTIeJFLMama7Nl5UHlRCwTUKC2WstzkrTJK3mKvB9G
3eU3dVM2T2pUxW28RM9Fw3BoL/WLC0I7hb6rJs32Zcb769XpooozfWtOjmdMWTUIUSjSK19dU73h
Rv6aVWojKzHfAxqMx7WCimT8SXZ9rzZxRKuhEjnSyemi6ASsU3Uv13oPYnzQdL3aNDKl30PX7gHH
Wn+qmC+Kor1QdsY5kNlXiwm9B34yLJOft+5DmcPmds607U0cMRCmN7rjEnofi7tBB8+lLqbekmsa
+eVqALfJ7GtNO3tbznP5qI9Z49U13cdTuBg76D46kbX1NMx6tisJfvWkzuLvWT2jY9NFFgTBykTO
CqRTPhkbfIZRet+4QJ5EWewivU4vRW6dIgJA/MhYDpHINxro4KFK0lcpi2Dqm2gPDAiiRZFyfnTx
hAycnNULXOn0aVCTfQIwb0Eok1etjgkNMLMP7I3xw5wb73NVUt7QKYTiUwVtNundzmpJtKTuuG5W
47A4yvKMittJDx9aMc2kv2TTvpPjuqtTc/jj2uGPyGIQKaKtA1yA0s/N+iWDQD5MnXLOqBIB4dY4
v8nLTLsSjnVgdhF9jua8lTqshUETr+cKY/3hZEoAglFXWA39xoVq9W0O/NIC8nhRk1jUsM9vIRfV
MMfVjdRykI7okz3qLez61B8EMhQlp2elRANYnqMAXkbirHGN3skEwrmXy6czszTju2ABSOUf00CG
zdlV3jlihbh24mrLx2ptwg5hyUh4ubc66add6OmVjoXzMgYUOmrpeU/dybcd+Qht9JNrLUPFPDuA
jKRU28t6Gxulc6gX+1mT9syFj4wQDQ5UhG4671Vm2DtpwmIsag/6ofnVLD/SsYt3SauxPvxShn2D
Nv3bGZCqEAa6Ip4pGFeisn1KB0glIZK9K7QNcV7bQe9BvbXjUlj3hsun3hlOfqCM2DgvcXgpjPEr
TR8rK73LNIajxpUBMNuJjIyzNPsxQDZ+b0S1ti/6BQGNWXzZGKyWOrrtuip8q8fqNesLPCstg+IE
3d7odtC1Yfg9psM2GfPlqVUGfOTyQDwSsJZjH0XbnmNjrTblkPt0Tn+wCAdOHf9SgSIo5AW2oQB1
M7XAb06mkX8wHZfcVAxbprszpWJCt6q7dCb6DnXKchRFVAFnRiE97s7bLOu3tBW9TzaBlB4tsThg
5HwztxTfNaO7tSZUMp1t4IyhQZH8HPe+GObpzqAHzlL5sxM5h5hqikCri8MKIMUaMrJrjV9uWoP3
FrG7qbT0rPIUgNpun6s+PvZtFtAU9onAnMVLwzTZld+dErsxIhshR3YO31PGdyEuMSp+X+hB25lR
jYqwv7h6depEeWcn03513AC0ZG8mGGer2jp1eOikh8SEyWfEw5LSZ47b9CgLhHoVRt4RsWxgt0AY
ZVU9x06/M0sZXloa/jbVom3XTh7ppPmTjsY5q5oTK47wMqdMg1SzRk8veerzGPzf0dHFpPOXmDOm
BuDsTUhA7AfFC5TpxRgqQzQNHgqkHPtTZbNeG9aVrzO2rTaTuBHZ04M7ROaBWiCwcUFOBeh6gWho
tBW5n4a8sYZenDvJvWXwBIR+pMJhwtnUKxUnARFdfUFpDQWiEDqNqKqTUfBFc2OJFkanzm/jJOVB
xOEdsXva3ZRnbDwIRNyMF0YzVhfUXDHrqB4IqHhxGPeJ1i2LvcMGouHQ5lZCicTpSdnaTUsEBZIq
XmNr5Jov4hRRYxmCodKyAX853snWlL7JKn0/0Mdi0gIGs5fVPor85qYku/kmT5sOX9p0SWS4W6HC
2SWyNtCzQe6AcJzj0JXZburmU2+250SoF662E0lxNKm3zEoJ9h1ErMLaE/3DQzBJOqzNybxvxoKW
ThPtqJOFN2kkNsS57VlOoCZBhrKw3sUN3r25/gKchmsgPwRXjePjR9CCRLWH3p5utL4FBaJXcTUP
VZ+/cBOhV5sDs6ieaRJD4UueGUA/c7ZHS4HzI51Glf5g9cawQSqj/kzSTG5Tt0xvYCfd2wg69Bgn
jUmRNDNhEI5K/lgmc1zSFL8ZjX+4ubOCoteEyd3unItgOvanJQsDdLluwKXjnCcos5vCwTb9f7rF
irANpfeOrEZBKXua9fyCl/j6SzdoDb/8Ldv/XwPDf9j4Xf57A8Omp5KwTj7/1bBw/S/+MSxI+y/y
FbDLXbPiTf3vvIR/DAum8RdGKZLKSRN2rqa6fzEsyL8ATR2LNIVrBj6+hv9nWDDJWLAl5zTFNZJ8
N2H+TwwLyvn33ALbRNRHXoNNb58gX5fX+O9+hTRfZkJ25usoKyr7SASoujdq1WiSmzdC3ZX2EdfF
leTDlKCbMffQmK3ae9e2bcepJY32rYlbQhRL10J+jIB5MNpTYufpuzm5Y3yMZ5NDyJ5bFDh63joZ
AGZtOYe+SfPk2A4VgywmTyF36WqH77aqw/uuWrPCN7IMwl9TCymHzH/FDz6K7COjs52rPevaaAf+
vT4SJdUsAUYIxu+szOoRyWNts7LNU3Ixcd3fs7TGGpLYSM07XbVca/wmKvZWdJe0fjOxndiuI5Re
y2oDAEV6q3YN7i0BL55O9aFJtQRh4+LmDT9+GUUINXs3DEYiKaLtjLExO5p64+p3LDNauyuU3UTb
LCxJqSOKCwrPshkuGLW1thgNb5qpc78jvgcdoDc5emL5XdgsU00/CASNh3cfvrK2VrxSQWmDgW1U
1dKCRQSjkKj051TR37QMlG0+2mQDd09jpgu1Hqj1iTsHRCWBAziVpCvqw2VECgd+hUU8Tt3zMOlW
Nz0YGgGmjU+/QjUUhxn9dMfQk2DTbdaH9dpTMvgjP1QNpNSVLXLO0Uwml9OjigT3W+va26wqOiB7
UcEwosMz61Ot0qIn/DLPPmDGK2aN2Sac534iviHH9xkz75D/i2ISZAztvUyxryP+NUT5gCrTzEhk
67tsZ5MsNfkmIIUWWCVx/tCAA6yo07qhxaUIaBGYCR7Jw9rDzlk+kQqwOtXUuMmeQpnh0JXD3AVD
T1WTl5ZVgg4zVUj0MOHO9tZaIslTFY26eTRIYa9uq2Vi5J1hxp7csuiIYmC+vY9GtBaBoO7X9tbM
lkGn5Xa36zGI3wONzyLgdjHhOfitbviE6OlWWVnv3cHpmQfMZH6z7XTSKaV3putzS3QzQit9TufD
yKxn+Ik1sIMh82/QqKcjq8ysemQkEqgivpYFcslPBLUbH4bWN4x0CS3pXoVmjqFjNkYgUYeRgQs3
jOr2Qjmp/eACQCX7eQR6u+YYsNoDHOqteNbaVC92Bunz1EHxrLNe5djhDlGOJeQQuqSPQc52q0pv
1WJ3E+sSaJv1hliiKiPftAhl3aQ9Ots3OA67v1tyC5S/T/tcfvSYPerEU0gOGC97V7MTH19EFd6t
M40Ct4ov/3iOG8w+fkVVT/UtUhQIxAnE1r3ejATBUXaEvWXMJGFwVtGeBYrFM7fVJH0xCufSrM2A
8GAGKqehp9NOKGrXkVXTBOeAlKml38yJqHylMv1iRCqnhl6jhz5womwmwVTPimhj0wD3ODjXVQDV
NgO4SKZ1s+QqvkSzme34U4lmgSkQcIIyHlGCNAUmHfRxIxEJxZAgVGwqCUd/FVen01ANOwvW/wsg
enE3jNaES6w65Xg+Tir3iP+EFbjkGblYSwilmiaxteE0TSxvFF1MWktF5jRSd4VgDv0TdKxNo+hz
Wo3LZ0fFcLZxcJSh/U86MbMyhXwX2izJyQ0ilRvB/uJ8zatoZID+CY9ZD5xJkmUIugEkPftofbMj
PJJDPIUgvsqjEMossaSgl/EJInGMTeWGxujl12Yqz7Bi/bhGbc2Do5vFr02y06ntW/k8Ak9hWlqL
MGZJcZvp0VLXc2QR7vjHIgdcHSk+EZkHQV0/oX2VZ4D/Zt5Yo47yw2SIXYNZpMvZmh0uA2PQi4rH
3+qcXcxB14EuWu1lbYsC/VCMFsZrzbZLttxk8XqTcebdl3S8qo25lnyhImMcoUNzV7yjOyWYmdSg
5dKqOtI2yxKFeOuj2hicu0Xjm4w7Joe39gxdB4tZrc7tabx39VnNgZ2ZfAQteH69IYNActM51uS+
1mmEQinsObw820DxjQCRvRWWtmX/QMsC7u5J+lF7yAnLuiSpm/TmVuK/AtTQFck7eZfqr9h5tP5o
oddF52L0BumHrsOW6pZS/Bh6q5Ub9HodhDfBW9Cfhsntl5ct6g7ZAzz6sWWKn7IDN90ZrYuAI5vr
fgBIAF3rt+acX9U5GuIviGpoUmpQBrIIMsgVehTjjILGmnFwozUWEvQmac3heUIW9RhitbGQZ+XN
PV8BflbIEhbuvzmYIgn5sV1TwFMYPBtYk+KKs6bDPrahgMwdTtawZgbqxqRR2W8ZJzbSkRjboEcw
Pxs8oO14fZGQyOoqGwfqwmWVv9hkleCEHuIhetJiIjbOekI041fa6SnvroHgGvo3VMjzNv3aZg64
mENuYIAtOkVREPcRCBmV7IXfpbWmB13KMe3Dt6YWW4udap5eh22/qQhWXPxVz5f7jDcv84pKSyJP
C3uEkWpEjLkhOjn/5N8jkXjs3QfW85VnJJ+XJ9TtGAA7tjhkSU3zpsRkIE6cZ/QH64TEw1vbyf3V
unSNguxaSOkSF/joLrIHGQjhOEuamV/dPpQfvNTxPSUw9TbJKNJDj5HUl9yK2ycTZ3eEXIxGS8LO
uR69IXFbYnmWFvy/NBI2jCKuXMubnWQyvZi+08TrTHgHnyxQFETKjSos1DPr62Yq5vUm7K77uMDt
sedGJbQFvDXbWkkTFdCjsj9CDUP42VnWPmj0Ww0s9np1w87XVmS2quoFYK49j2CjnTesdfpAO2T3
M3WdouU4hJkl70hEm8UBdfWskB4Vv481xIYS14g/llDeK4U69kGZSl33yFpYBNKoguhrM6+eFfKw
I+mSbRsY3VT/9KRGY82I5/aNCQ14oHRj85sDllWVQCUks6gXe8TtDi3isV2XsU8JYzMTblXliEsI
3yPfJh6mPZlNCVYlgWB8MWuDgdOp9W+6HDLNG5OJYI9WuWzRzkKVAeYtq3xa9cgsT3MRpbaXFg4z
T1lWPTCv1Vrdzo2vJaFxO1rvusi6ylvMCv97zBe0xpNHKYK3akOLxKQXsr4qGkQZIAhFB9PZdBl7
uezGdyxM6RtKiIbftogXDj3imzK43t4Bb3MH9IwjBTm9P1AtAo7tJDodCEUCLC35whA9tYSE1hNB
IQE1SRa+/vnTppvDmHic3Gx60uNZtYnQqkMgdm6MZjC9KaJwmTPObMS+iqYZgglL791M9DwKc2M2
a6K256xFsFJot4NNYfxOYxqkgtBdmc2hJixsr/Gg7+cyxL9adYVD3HhLjUxRaNMDZT9dtFsUw6LG
iS15x0CASNn1iZtVfyp+JP1xIi4pqHPw/peKSoucwngpE3c3Fil7BPkKq/4gDF3YT20n0dqgsulu
wopGJ/SJfX3RCPIs+PGm9tVtoDlNpCxO1G2JUSEa08OgoykXO1SdzLfNZNQ5KWtlyAAI/7hmPerB
ZFXbzGncC4HFzh157TwjNH/ODyErNxCNWYvZK4nc0PGdIWAJNKMi2QgU+aoiCvuCaaGRxRjIonOH
bTTWy4tDPnx9AmkVJB0iYck9i/T8xQNiij5r00FZMbfOckdaxfhlzOhHgqykywXmFL77n4Sd/93A
/+Pv1K//fgU//6k/83/dv//+9/9ZwB3nLwoiQZPI7DRJqrhGdPyzgDv6Xwwc7FnG9W+EefJP/isx
wNT/ktKG9eKzVVLogsjT/5sYYP11XZqJN7RMw/w7AeB/kHLIS/n3DVxj77alpaT+/2/eWkE925S2
e+Ku20vHV/WOyofi0Lpi3SjayS+6Uf2dqTZijEh4ul1u/U7bpZE9PFSZBvuNbW+DYyDcM2YlG5IJ
ht+iYM3OKLj4msxh3MO6sHZFaTr+QVqgNnpf5CxJgxHYUTVt0aMYOxxu8WMTpt05hnNmkkFR7kth
Vr4xTPMtkS7R40oz6yZahf4ngw4NUrm0zGU6Yhl83BlQa5Ecq3HSn7goKiT1BNQ8ZGg/DpZL2Muo
K7z+hIR+rWpO37tsmPOg0ZqGeDFSvKaepmhNCPSUkZ45t1QYXPtkS3YdhqLjNNv2QdpJcmiK2H4I
8QuezXhqXhv81SsZCy7MLChKaeNikeZ2bprqT5LSnc6dJCt/ID7g3Z46fOBjG6L5SZbm1tJHhYit
UPc9RjAHk+qpSzJBcI+a91QoLA/IqfO3wlDRc5I1lvKM1J32rPhLSiy2uX6M+EVPHIDsCHleJG+h
nTHl6tJydlku8b4kRv0xq2ny1GJ1v+bQaGeO8+EnW3v9Bk3R3PlJpBAezLGO+SwbBTjD6rzOVgbH
iErkSMUaohAkOlGOySo1ZEAfUfuKVAREwVCO+K6bpfiu0IewBnf1T4aag0tDG01vHVneoDMXlDwY
7DpTtpt27B4F4VRIp5/qyDU9hJ5wY1n1Oudiby1xubFk5LJIhQ2xi0P6gHv/Ukv3INQT+deoFdRk
M1ZPxc7OCsvTIjfgDtuywcl9LPqzySpLJCdiHdtwHyrC8vZhOpmBVv1GFFxh+U5yn7aGxtPMYUP6
+Ze1dHuO9p0mQHhJiQECzSokwEhdCPHraOvwGiY+QsI0LG3RZkrczylNEbY498ZikUlQomywxWzO
Hu16+s9kDCEJXOK3rsfpRUdyvGmI7fCbnEAOyV/OLD5RmsDm5PErw/t015ltdoJICebuyzJazyUs
kPQnd2dPsFj4vRjGP5TgZWXZuglj7ZAQx2NjJ/gwllltneJByLHeIrl+zpAQ5/rTYKYBCoNbzPnW
Ic9CL6PSoyudBgRnvAjdiT1ZTPeTSehf2w+7qMv3RkzDWZk4nnCo2hLhq1Ui7VOYLuJktfxyAbFA
8o2DuLkj3jg5xnYSYBZ8h6T5sUmnGdoW6sFQf8h1u2cpoGgGAVEg7D4N5ALfK+fY8a7bL/IPfB99
dFOscex1JCMw3t7bUDAxZmVJsBP4fc6OXSQPa2xfihBCBqqU9b5Psl07pLtOmOFZjUQwMuwUwP9B
f73ubAKQc3D9ydQV6aYOPdGCJ9GSsgyQkL/q6DY6s2hwnpKUmddKHgqZPxpN+TvkzwT363TUNBAi
5uJ6Jt9Pg0YeL2Gw2uiir45zVmB4WMwDTAhJFXzrntCQATCtNArG8x9rXZKjgzNA63McUDPR9hJD
EhmiDqKGIug5YzN73MbFsIB2mY8lGkYy2S6O3ddEmc/6hb3O/i17bIPxckUjSCtRcP6UYK2fdohu
jvqGwvkkRo41nam8JcM0VkSvUcSMGLodPmfJhybmsiWlQ0U7DdPbWUfTjc6hXvtTLaQejLUIj1ml
4/jR1lU8o3moAwrh9RPx53dSTfX3QrfOp1ZNyfeKX/AP4UMmaV+dhBZopi0OIRXkDsLJappeFHUx
O0zUCneyeMmrJocrqnncUuy/jiIRGwVEe1yzmt18mSuySTNJIMdsoreupN9etZQrZNWmG/qP3GmD
filJDNfW+YSTAuMbutlNPkuWir47O7Bsfl+M8qkmNPRiyPlUos26T+bxky4JdvQrTWSDQLE0gwCF
tlV8h1Vof+dFWCyeSbTvGb1vyIpngN2QUeOwGCKp3ThaWl3mpUT+AZoyeGH3hBBpIRVTXIpIfK+S
OM1YJWKLSsd4GjUQ36ISeuTp+QoXmWUzKh4nPoXxar+RBfZIlgdmcYINwk8dfNmvUw1FRjrt5ii9
QWpMXQzXB0dqVKhttzrcOS5ZZQVOPG/GaeKErhkI9LRTkMywjwGxJQrIkQ6Tr9oq7b3Kq+nUj3I9
ILefzgyjNAVxuUsevnUS9YZjLA9kMuCjoNzaZLHlOWvbW5H0V+xyxNec69uB8I/ATRtSsErA10ze
mEVvEXrzltdt8QUCTFEQelZkAbjVZgivTQ/+JOyi9+Dfsy0fRcFlXE4YDu18K1Ntz4fIR58trMGG
dtfO/KCebl4FX+SJNI5ZfoQCuCDQJXOyP4N3oFUzHZYTzJGAqZNXOpqDiNglosssW0oh+tEN1rrd
RCq+pxkJN44b3UKO+n2Uo3PuNBaZXtn+nKJqoUxqdVjpsj6YZvnr6LON7GQWm9jqQt6d8XnC+OcP
a2Pf4hoEoeGr5GwxESOKbY+1iY0lYRg7OahNkcLh7L7abv0WBmzPZI95oXiHgEVHbPxodk/MYOR+
zjav0yoVQXgWn+EwfWE/vEH/Z/tYuPJgzqc/4zzVUBjaRPRNP22MidNvlDp27Hw09qamKgAWWmvs
5UhblO+OEZuZ0ALZgNZbRradwhrE0ozwqCnQMhIY4yQ/YHp+0RftY7aa8rwKW+ErodsNDfjsxav5
axvm3RoNeVCa0xHZ7t7N0lsiq71+RvBWr0iXKKv4trNrIOWyXhPiCMFW/A8M+83GNrvfRbfO8wyr
3r6PhXk/y2jZgYA2x1EXeH4IrrSb4k/fx6hMnYCzKKHjt/lgyOlPA2Vz/lBnNKg6NdpBc7odyEm4
RAOBCaHGOoxlPY3rk708hVmJVV10g281t51ljm8Jvl1zfhBDoZNi/B03oXFDRMwGxwuKrz4LYo2k
+64/l1qMigB4DvtY15evMe4DH9L4RajCX239sBg4duRt3i8HHZf9MW3EVX49BdiaPxNy8c/snT5A
KLCKuV4gb26WpDp3mMbGHkQWxfh+5Ize425/pQrURU3fH1TW3TqJJcZ90kf2UUIdNxi1DiNSv5kJ
4GiX8QsGKvlYrs6vgU0jbx9jnMN+2WekvkEeR3H4Dai8bnQKNzFa++BXX0gUL+bENtwUPKxaRkCJ
LD4cUqFumkb5ma7X3ioI4Q4V8VZoPUd0hqU+vy2Fg7pvkG1wfZsous+3Fonct1Jq8pxZj02evjhz
eVDatGmaJH8wh/l3tkIBvF0hEOgwX06ObH+0RJ0InwQ7wOo7JvrTZEs21aK74ZmFf16LN7RTKUfA
5PhL7qx8y7KtzKqJK2+lLVKt94DVwlMVEqE+T0uKiwDV2iJ/t7Gld2OLxP/aKawmwxML3zQPr0+4
U0Us/SVt6g3G3fNUVjdFzVA7zOXDEBGY1cc+EZ9P9EsxaQgS19EF7dOJtKspL4MuqfhGVwvd9WR0
qPsBw9wUWUEMfyWmqfDSZnFvRL3upGzwDw33VpSfMlcRwgAKE45wTW5Sjvs6g+cJQKNuFiwmXhTh
LURJy4dhaf4C7YSwT5Pkumb21h2/U75VW9KwgLKxOWHIR4WIGIa9ZiFoaacV0WlhFj0My3I0IsFM
tSJ0zf2Ea6UzAMwV8NajQtMKRKZbz1pmHokaVTeYfE6uTbpNnj4Y/G7gzRASbhPD451QYT61jDxG
gwh6bNkUenU3dhyiZMT45K/chYqItTGtbriTbvSwetFmwHPdcI4RhzitxLtKF/s4z2PfSfs7IhfQ
GB86a7mUKfKXosRNiLeeL6uBGB5L/Cm0KUrWe2J0uvhD64rbFDnkiHHJdnuPAnnO6bZ+gvErGhze
bnke8bK/h8C8QKusYeP0xQPLPby0iKFwxGjx0G25QH+VmsjhreKbdElowTOiM4EXtufobwxTBG47
DgWAycDgA+a5geB8tMkqq0oD7wW45ctoYUcbpLieSSmPAznURK8YqECWLfEWDRH+P60VonUWfNQ0
rjza3C1+GL5oYjwCecl9kT/hbWFwhaXyhc7NcvXhhFk+emFGfsEUqdUvsTV+l1kyf2AQOyfaMYEI
wHoRbdbCvAFUAo/qR5A6AxGHjbwPL/hVDJyiPLT7dudmFeZ5az9Zxk82aEhl+3E9IHPytUbuyjp6
LrvrGOI2Wxco9UAUEA52M+TpbvvHYjJRu4YNyezpYKBItS40KBGxn2A96JJvu9cutlj3qHWKnWXA
6S3uEXFMtGtIuZosh2FZm0S8jRM41v8k7sx2I0fSpPsq/QJsON1JJwkMBphYFVJICu3LDaFUStw3
586n/090NX5U5XR3oa7mtrM6I2OhL/aZHUNwSorhRqb2q2k4pClZHau0+5q8JbmpgzZdQab4gfv9
pgsloaghNLvMknsrsF8HSXiaH3N7b0fJdJhEwX/dckdIcpzjLJHvECqY80zRcCrAYtz5MT8pOyFU
Y8BTUXlkVuiqp6rp7hP8AmtgCum6HsqjqrU5DHWPd7e0gHDFP5cm/gBBRjZ1NEAoqmBYkXV59aqa
LAMEtsKHg8w9oia2AVBa0QSu7fwowH2xFIEJLQrHv0eGfWysfL5gVsSk0vWvAGV8MUkZN6kw05VS
XoFfBxd2GBLXjuB0uvV0qUZxzzdfbCGEJkBlonXeogxXRAg3ohUuNsGwuO46pI+MiS96Br7lGH1A
J/KQQywph0YScwkfWmfajaZG8aQYYp12w1UTFhc6jR5tU9R7SIrdvqWxduMH3t3CSQDY/meb9Oi1
tyn+66j3P6OUJS7ABw35gJy/cbY2sL8V1t6LMZCnAttiP3Ok9jh5zU7FX0WNUVQ9kdOwV55v76M4
ucIMEQHrg2SGFcLHjQTcd4QsLqnhWo1ME6CJCB5U6W3xOq1T05BPDhYCNG6/WRjtXiCE8k49rp1N
vgk1+nIydGY7Ww7DviGxj7WlvwkRXYEQYwg0RLeOqLCxjQsjrGQ7863Sev+CEc09jLYL1E5ryvjq
8I2l9sYJwodcBmRW6QnwMjYMaUZMmSa+ZYj9Wsrp1DdjttXj2B7j0L+sa/EjGf2vvkoKfKFUDvTC
QnvOpjub7sy1l/ocNuB1kqkNd9bQ9XelagA6qCc/ZtfVU7dvcJTHvbsXNmerrs7WxP13YGoei67f
SmorkrHFHs480kqSkyPbH12RPaWAJpy0OqGW9edKd4JgZfKYz/mdkc13GBLtrvpwRniv8Dem+I0j
5tWWWx6ZEHxnHjMVXPX3ykpPol74pRf2GsJhzPiXjWdh7wMju6FRiud2sX6MFmvtMjMD8JbcRcgZ
28/WHsNN4To7HDGcR91gJxYHh0G8bSKzC534O7WT3djBDrGn4Skywz6zOIzWyCv4Xrmd1HPzjL/h
R45Xm0qjM2WErrFtKuRt4WpvXzdCHPIpxKEnHCu+0/nSb/Cn3CsuTptoWF75F6/VUNwXBUQipsrn
JoXbMK7LS9UlzcugzsiIlklw1SVvvb+c5rlqt0bphyriQ1wAWMwJhwAZu881mIAUf/YmHxF9+qx5
SM8VB2HyirF32hdGPxrbu6YQ9zrFLrEQWsrdJ8dz/U1WlC+JkQcm1F8tcIrWYnrTZdueTXSnfIth
mt930FGdt6J0NuQD023C56Ghf9Us9Nucn6JX1NtqqA7StS6ClAqEslGMyRU+7TyqGXGEl7omNoja
k206T6Qv5ry4YPwOXfclYRhgD1m886waW8hChHjZGT+5H/y6XM9h/Jz18a6wCcn2TnbVNMON3du7
0W7u+qi/5gpb3WTReFv5CzcOTPXgULIjugCfa3llnBzMSeZtmmXc0eF3GnLWHfbONcNig5WQgDL9
gTfU3cH9kCnn5+z2PPzYp3N0EZblLncQa9mfMhHf50v54kwT8E98exvXSxFcOrI1mZ3BgBJ3EXcE
RSJv7Y3huK8tlp5hiMTD1L4QE7xI1E5iLFv3bgRpCu0HYiQZ++ITQQwbL7blHurfiQDRTDzS3dtR
uE8lkxzfcFDhp34Y1G2wpFcWCAsvqG65eF4Co/kZ1v2KDNPjRCaG6bj1TFc2whF+1aScXwj1XUiX
TIOpH7QH1pBYW5Bx0sadTSxlVhfj9IAdAgGWuz+F9bg6bdBfom/fc9t+t0R7ZcXxVlkwFlFP23Ul
mHWaHuiL0566gODJEs+P+TjfEj+85JE6qiV7GgZGoqM3PhNIxwdjEkIEoBxK/6ZafBwZXbkKl9q+
m5kncr+aGfd2VzwUhNaKtW2r55A7wcqxrAuV1qd0NK9pzakNVkC/l7TDYVUP6ytpmiuK2Xa+6+Du
UQ9C5gcfRwENY6T8s82U5l9ej8iFHJmtbTQyIE2XikHq2jHvdc04uod3kcpxX0R7Iecbdy5ZBRj1
y7Qg9ya5Qhvwfn3kmi25+2YjOOg7msPnMiY3HjkbsvNmBZFpHTfNOoV75OM0W2HOPwyp/Sli61l1
pVg3NQFt0IFfTLaqlQn4fQtIoGgJ+XwPwiPZEuepX9AWVVqFm5iMyApc0zrGnoI1/o3x9xtF4Anp
1TE7QqeCsLCY6MYPzIULIV9DAdolkuYdU3HMGkAvFq26qMyD43aXdpJ/j1UfP2mhzc5xPXOxLHwp
QxYMd0Q4OPokgHRM25it7vxxHxRcVv20v4KyDkwzxzMd2hel95px/djOmOG5jH8mxMIXhoKMwIfV
NA17DNbrwdRPvhu+kcy3N+gv+Pw/gjx6FMN09IdwVyz3FJ5g3HE3YvC/IRBuCLasfE+9y9x8lmQ4
4oX8g9tuM9d6cY130FJvlzG/8KfhmQTjYSnTnzPf7exyXOniB0veWdzzOse7Ejq/k3RmrDqtjr0f
HcO03tZee5EKDejVBisDBqUiQ4CcmugBdzK17teJTsa1ifkWAoSp+TmVFCMhWEMFa4JTtaSPi8lP
zEc43voMBUKkI8P1boftP11NY/SoDTK0f4YeoBix3rlAWB2578v4oxMZx9hwh1VE7bRynnQI58Rt
7RPOp35lOTUstbgFKUwnE+DgvtrNSJrbZr6Wif851fcGsxPpPv453lx+sntzJeyidODCMWIai27o
pF5lrvdBBVG37vCQ4afajjbiiIddkR8LpsJ4DxNBreF+3rT8slo9PXCBu3VZJ/hjrY+uXx0CMpBB
wtnVdWR0dIec2MlElMtk1wCu16WV/ORI+ewzkNpm9Rm+xPntQAO4B11EhttMClhmZw3UYCpQoca8
j4poMyBIgi/pszbhJboAIHOnp75fy8F2N5UlLiTqNzKx+e7QOix2TjycJDNKRi5T3m+If8q7Cl7q
BTf++ipIOKIhRJ8xa8oFHB/U20EGa8NVe93aQu+Z2Z2Rcvqi9UEzEn0ioY/agpuTE4y4iEOpdym5
MZPId9Xz4CyQaeM6vXIbgtiTSDCa2R1PX07SExeVtsT14LrtReGk6Dnpoh/L5mxSSha/Pk0kBw4z
Cs875RDztQnL6sNtEdFY3CJKsUDf9TvCvOALyEZiVswmn7RNeoVEdEcAPBAbmGCEYoJx0o95LYaO
zF9RA9dNcwaD0Cq7HQ7T5sC6g3gg+51Mkh/FLBqSZO0p6CsMVjr9FHN+rGxvN515FlO2XNuWg5kH
lkjr6/pmQS740dRheZryNOLxTP07/JYI9/2MlAZ2wAHWE+XpvoZBwG1emo9UAEBdFZyB5VrgwtqF
QBk2lV0ulwWNwx4XmIkDSK0bwh9ODGK6Fw+Ac5y9bmaxK5cKEAcCSfCztlOL0Q3CtelS/6pSUbLN
uXhtQ6+Hd3BGv3HMsLdL1yfHLLD9m1gw/IFB2SEEu1A5w7I2X3PCCHR2cRB5Pf/GrOxJckzL2F24
3COAekXZjecl4t5LB4iBo4/9NlzKs4m/qqmmyvpWaop/++5AW1b/I6It6aBxrpH5bQg+R+2WYmgu
/xZHSvJf/GyKeTzyiYKnZD+mJJ1yXKq4+G4vSFdx3g2lwe+JXE+wefF0RDAuN2dPc1LcgswETmF5
pFej2jbfU9SQ9CJ17/Fte+nTMrRFsnb6AbVI2Jb30qc4Ttusri6MnLleL1mgzpHR4ao1nK12aWix
E7lxSeMWaRf72EQUDJmhIAWJo3qHqS55z5bC+mnZ0BLwx/R6p4wdHUK7qHcuL0dzRR80bKJ+8BGR
Z9+gfiw3bh0vOya18HpQ3cjFFfZEdgTaRDgEZtfxiIBYCcN2P+uOMDFC0EU2FW9+My6Ptm1VsCq5
ZbBfhcdlbiaq/dzshIYBDqbC36KIaG3t3EFlcGvnoCmDuQcp5dzi9gC1lyFBDZRTu6syrpzxlrsO
Yzm/o5dr1beJWQ523+HOiHn6f5gzfqCd++nkVlZw7ysu7GtBTOZaoe1s6ymZIR3g+HvrgthcO7Gf
30LCda7sMTBvQRCa+TJrXZFeVJyKj2jsbbgSVGm1b2CZuvUyTJwqK1EX35FVqz22xXDaRSVzwAvC
1fbErCkdEEUi8DqyvIKjxMwJWww+uKxbuFqNfc20XE7uiQVEo9FkjX8jdZPEFzkM0gjwOtPscai0
3FF01u0Xx4IXXVv3MCzPyCSfZTHEKHa5gLR7XqyhffHRcrdNbvc4bobo0NQZoVW/UnvpvxeEWfa6
teNgNWDKocVDFZtJKnxPUng0K3VJfNdmA8HuoOqcmsKjItv3LPH3sGfVae4SXe152qmdcoaRq+CI
Kww31DjqejWVQ3DIVbhcgTnF7973BgqS9lFkdn7bnaTGyI6vKL72uUaalbAsGCpF461VmAb5T/63
Wn2mAikPr25l9qYosRmyMZxRnGOOwUGM3WOkJAjMDBv0c8/l6qXR3oi44c3jZe/00xGVrTt0lSsg
ok7he2+1pIoZMdGjVS7zxo/t8NpQkgQIDRX/7JDaZiKNPgqnz+4DPdfD+fTtE4TPQT9MUbQanAJD
InVJd43XOBd4g7Aj4SN8bpv4gf6z+C6NhmhnJwbFk/XTe8MwEI270dEOE8HS2znAysUJ+yB1rLMZ
6VEYvTcnb8RXj1a8StrxDPp1mKBgBeC+Ro6TjKRXBIds0oQq7LzUj5CQlifs4jsN2+SMpn1iXhk8
DAlZlNVgoQoToWTMN4uVlUysCvTFjguVgpghAlc593NX0dTgzM52zHEcun53VqnSoN8USs8vfNzF
cXQCBD3LCjMijwsZ1RkZB04M5bxdFh/nFogjVy1HvQGlCV4Wxgx71yl2cYo8FQ0eVmnUspc+KLw7
LBrCOwQxnymNW4O9pdNufCzS0YVxpuQ2wynGlcJdQH4FTvqoKFSlGoaZbaJsbo4xH2qaMh5qiy7F
duBN/YZSvWKD44U9nC6jW2hn7dWcgTtq5dg+zgSd4ep1xTUQWwyCo8y404LJqdCOsMZoN8AjNmaM
CFL7jMoFWo5RvzzHVetyEVR05T2o64jfyzXJmI4ORWaMGXyuYjgts0Y6Db3auZ4XFXLqLedxUwhv
gchf19w2tMJAl0povNzzum0EZgFpOyCXEqC+BmeSFzBalMB2Bgzuj0xQPNOMP0KLo6EXT8MtFF8A
4aEGdFgN5doqXTffsDITr0/s2nscqpwpfeBpHIY5G8sHNCDqA5TD2YhEB3ortXHQxVsb2uoo2I/U
kCTJTuZV9jITwSCxg1/lejbD8OFmtrwjiMPcKrN9Z0ez2/ia/mPUplw/2kZE9245JYXFLZgj3V7I
wAg6qaZ5v9R4BKQVxDdeSzwVkbi8nLvRfGsGVKux8paTdEV7dCYVHQSn063CTPrP0qq/5Jt7rP60
HPjflQyfX+ezqrlc/tZM/M/X/b/sBrbPOa9/75c7fZn+D3a583/+m13O0v7ftWtT+mtrjumeUDTY
/OaXs3z77wqwUhDQbEMF3D8qef9pmLPw0uGYI81GMXagHKUFcbZ/WuYs2/+7ckmywXux6f6T9l9q
Bv5jNSP3Fp533CI2iit/qa/PFTy/q2aM3TCyIpNG20YADahhZaMsZ+GfNED+sdnrn68SSIlpEGsg
b+mPr2LqUVbIxvibTX1vpXC2g+Qjnrxrp4qJEmfDyVLV9+++hX/RlftHK+Bvr+kxQ/I0cQeqZ3/p
uyxRo0rD+HwD0ACrnhVa9xEZ2yPBrI+J9NX1VEq5/s+vydfyu26v314TvgTfNq1JKB6/vCZ0FQ4W
7QBA20pe7IAGipwu+xVLff4ntWz/6hMFy6WFc25JCjSeyt9/b3blJhBLOmszT+34XJXC2ijgzzdj
NNj4Hbj3K3bm3VyU+eEvvkdej7QkYTBNl4cQv3yXyFmKWA03ziH1B7GhG89+KCrXFWfvSdz/ySf6
v36fPDuurUjbKSyiQvzyPl3Ejai1cdt5HrN/mOMD0qIXX/zn9/QvX4VX8s5oJE+LX7oYu5nGxzzV
ZguwNrz2S5CvVizr7V97Ffdcb+d4PGmu5Dxu//IqsMRV63BN3+YdOPRgkNaOUsLyTz6xX3+D51fx
edZ87UhYEfqXV6kB2kFc4jrUc/QHd2KPD2xw+rImv7T/y2/I42XwVyGSKx2cf6S/Wzyoiepcco8t
HsZAr4OIDo+xGLw/6Tr99cvhDfnyXF3L5+afu8D++CqGghruRgDPayJ/Gwv0JyOcJfrrX44PJI35
JU5k2z2vuL9/L7lpoVrUTbsdLZ/4ToFkWPTQJv7aJ8bCwFrPEkh1Kx5q8csCMbsp2TeTTrgTgvQ8
p5vsfdgxGP2T5eH8WFT5TGzw3GbPmcbXigY2FgcpHN/TvzSn8SUYiF6N2HqinbbUpXBQsET2FjnU
PAOscMrTf35jv3RV8orkq5kvcbbmN0t9468bSVGV/TD4Ypu0aYVkqxBHbIuMjBTppaPrj8gpgv0C
QnY7x257JQHtHb0R3uyf/EOI6/3y5j2X3fS8Owqc4DiEf/mQW4cQozcUwxZcn0OKta0GTEXD4pUH
2uBqQspkkfGgOWDf5W7MTFA8Q6CJ/LsupOl5b+Vj9DULinguJRmL9rqZxpERECyZ7kTewi8uA6i4
xBwUwYNl1Y8j2cx0lGR/pgw9RBp9phVVzmIuchLPJxJ847ADP2mOohoK8E4qRksKZJ09Kp6v4gL/
lif3SYSIsp7mBD74UBBrIx3aa29D8U3cbpshQZ1tx3H+2YbEZLYDXhTnNbIbLhQrKI3JlYjgv9yP
rtXOVxQBTVc9HuOAKzLmQvrfY65lMerCTBR0wfV+JSk/YjThzOgoUWT1xwrqjsXZGG/tmot29eQj
zmGtFi1tTCUkjG1KlPYqLWeTbrIoyx5H7Asc67lSH8NOifonlmho3aTleGQ1Rt10nTNXBzPY2xVF
L3lMfVDFheA8Q9CW3Kqx915az2C9lLIz/tZC63NWkJ0xzrlO656AIzNG9IzlXDnsdIhwILiABbod
wH+rjRFuuILGmyJoIvg2iSQh1ToWhk5mo8u0le3k3YsCwvGqnc5/i0DJM1uQivO3tZggxq+X0CAx
tGH7mXYII7TFkKTbumKK3mO7PUsVtXq34pErPmlLjFCTk53Dvc4oxr2gGZDAbApj6I7z/vjW0t31
vTglO3PvRK994xhcWFQPbegCC9U6rKK+JaQ+6VcnnX2MUGFASLfGX3DUJgiYEyIk3IrAqz+zoVYx
SrgnkHm0mREWa+01W5mmLRjcGPd352l+jCH6DCPwLG53aq4S6qAkQgBMfXFjGm2e25Lj/l4NGtd2
SVhOYCkMyQzVJCGxZNchZc7sFC4Zw4E2sqGL8ZFnqffeRUn9SsJCv4ywFvPiBGmPKwnWyLBdrvsA
nFm/7aA97pMwoUc3iXGr85XhsFcubWvbjGMRzkfiwc+aVPG4Lax2IB0/oh5e+RaFPnvj6aXcZSbr
UaA7vynhFbjEhiibKYl2Rq5HPXXI8D03ToKTep7lcoziKLWvB0O0PIR8v5hbqrHg+6DP6p8ELOvH
upsgE7RLx9wO4hGZ5dJphndr7OFGlah5DLNSrD+h8RLGm8NYPlADgts3BiR3W1US11/dnd2wCPY0
Ldh2PDx6faph3flp8JjFI+1pk+qzm9hQy7wmyqfAuOe4JK4VVrM3i1RdiCg9na3I1nkWbxl8K9vQ
6lKNUZPy5E1cxu61LAr7y0tqSLK944WX+Gdkvg5ib553cGc7i4BrlWvsckTCousmRbsDKLSczaeh
7Y07WfnhxkpkQnKrLClJIkAYt5TTuOrKy1ivyHd6AZMCXIVg8CiSdleFKOdm3ZdW9z06pCHX0CGS
dIsXFnQePL7hOAymwdQVBEQn5Ug8bEWNWPRzDtAPDfgm4Vy7dR3/oB3BnlEgsRusZndykVGG4lmZ
c5rN9NJ5m30nfs/IKT4vSPRvmIsbb0/I3rXXc1RgjqjjaHrIgwEoM4SInFR0W9l7f045W4ikygn0
YiDDzet5zls+qpl2gKa69+MsTTdU0SHTk930CNXGi0swux1yrriVDB8Z4SXyiOI4D2CVs4A+FccT
n5XTNg1Q6YKHJ+epABwbuW6x0kmrv7mg5e4aUkOTX9BxzqyscOEhHdyhVxfIbxxzhiJuXmB84WPw
PGKiGOec6sskPVDGLPf/Meuw39zFW14pa58Chv4SNQCDEdxfhrz0zRD94WkEUenEB59+nz2/ZQ/k
T9BMH4sYW3udyw4coDv3qCrY/eZ7ukUgupZN7bAUcwqA9pycIyJDTmCeNeCnlWYYkZRj6TvZwD5Y
j06GTyoKAgsxnT1oSxQL0ERSDfEpsCX52BBDFIjRrAJwPw4q/tF3rYW87SfMCUPT09mCKmubbYW9
maqRHNNjmEprgPd1tgzgwe6LsxE/u80Gmbj7TsEjX88x2QUSHqb5tuOEZkfXiSpMYh78QszAjTwJ
z3fvlFuPN3kpis9uGhgcW5ANkNpnn6k6yaiPsRSMPRmqWI+QAObXKe67bo1Zlp9+IWv1M2IPmg+5
mAXVIwxgBmS3YnbBsSPdr0slyjNXDvQe1SWLgy2ri1OMBWUm1kXa23diqWNgITqwziYKSbyXT6K+
r6a4AZ4lYtdhhjHl3wwa6IPK28opYZxb87Ht1eDtJJe+O9kxFYboGWBWikcNDYEgWP3iwwqFgGRs
JlON1dHAgKMvY8J3Nk/Hs5q/ndYol/acvjJHpyxCeWFBmCYpuriKPJARCdQ9KkSbq5abyz0OFh7t
2WgYZZOFxuvFc3lrdxnT+WIu8rtA9bjpoUUrfd3kysP5vYg0ZPBhD1dFH1gMHJiz3U1scR1rbS/Q
Xj37nFwK2yfWHHiMbOzBDZwNRZeTN+ivRjCyxLzQfmm10MuO/Sed91EV9g8Uey0UIuRdnF17QTwB
3DUhqMIZAfXdOMXy2qPG1evZ6dv7UCUOYZsJ3sAyGXYWPwb0BgurwqVty7OFyTbvs54F1sTJYYAk
w8550bKSn1D8qos+p85qjUYon0Gr62TNQNy6Be+IyOdB+PhyOMJjDInED0dlkiJq/u54pSQ/h00d
OuKHzezlVCdd88XZDiNYFLndk4VzgZR4KNprQHKt2Xa+H2IlwBJdgPxw1B29CtajVdiFzbR1rI+9
wZ+07seYqrfCH5sNQ10eshYS6SFsOj+lmLbj4Jf5QBK7LoAdmzc2zK5okIwsZEg7gKxBxOi0dh6s
fNIGq+ZSLSDlGCSsfG0Bq4SFAq+E6BVMBORZmhxBKKSH1sSCFGOLvkH+KuX36oXUYuVkqLAG2xXI
BSb82WMKwyZfZ3hqfxQSDPpqCplfE/YDFpghl1JPZcbFwTOQ4iyRmJ0E+Nu2feogoiG25nOzJ1gY
gkwA4dI89gvx9XVKa3d/YXFuwOdG4Gwm1xTC3g2zFtdFSBcdzldcbtPWGQKc4h2OcLKIWZsUG7eC
A7LFrt27W9NrSHUuVQGwSIFhwJ/E+tytp7ilTFl5NXFqdFdiiutMZgXYsmAEzLKo0n3r/E7cdksF
W9EfUw5ic294APj0rR+4xxuHHOBYPPWmCO7yzmaWOTVkUjZCy+HkkXuhdxzZaaBFJKM8ce4X8nwh
kNQdkCEoihSAQmpSTVZTYEsAHYU6GKpr39ETBWu+bT4bE5P11rIpUg7Ks8WOOnqLZHc/d9D5dVD8
bKA3LdjNHOdnlURkzprGJqEIuobxTqtHz6POyhqqlTPJzN45nerFZl5oBYCem9bzLmsa757zHM7W
kBHWE7a+hLYYv1UHpyrgh8qIZM+qRPL/NO1gjiQnAnDqWEXwTOkq/gIjWN4OlWlfhTLTE59a8dUk
NT4JgCILhg4vrn8sIFPuI5C1ZGdiZiMQ30pqkipEO1Rxg1uuhEV/w+1HdOtAV+CzsepLsG/z5M0r
6dDbtQlVByMlFS1++mEuHvGmwskJROM9h4Wf/8RcR8QR2hFG5QELPjSfzs0PEXFOlk2sSMTOWZuu
ZW+QsWk99h5q2tXsVW01ajhbr/NlrZKwfLeNwwwl7+mCwhFEvAVlPQ9+5EKofg1zh25TSEnTE88X
w1m6wqZvRnwcfbNgaT+0yrH0K25vLLHZkCc70l/pURmPiVJIRglbDYVHH3U/kpAZl5R+jYbIjRcb
qhCWRc4/o0kwJIwxgV2XdiauLCXnRzetR0COsKSrK4wdKT0RQ+T/pGKtuGQUsBCud2T/3mNWQqUP
o/BotVl+G82uemTAM95iEKU1hRxRc4qjjg1OyXOqs+MeehE7bvEdRBYhVwaKVbhyTTW9EJYLFT0n
i4PjRZXgEeuhVZ89vwRuI4n0BYQeGX0kUWbdWqT/YbBzCFh1fcmBFlYAXxghCHdLjzlGsnI04yNR
KSYa6fnJLFIr/sYzUjxMNij1y3aOKOkZoxFDGZMe2lWYXhUSv3lRYgK25vIudUQRbilHnyJMuSPu
ZAIewaFswvJH5s+48nytGxLNbnV2oYjZzCu7ruwBP0CIoyWmffjTpQ3CBlhkfE5MuhN0KvUR5xAX
69tHSInNucI4Cl4VbnyQVEwQHToaCo+4TyYdvsSkDi7n0eMQkSbJcqX9cqBQBnTg55iHwqwYxZ5D
hnYuLt3adOJMSa5e3XyM5yv6BR2xYpfsGYYNAdEYAymJHbjuCKHVvm9TZ5Tru7RKZxq0+Tdlm8oo
660mE/0VNEzHSehl/S07ylTvWKiL27gx89vSBsWTp6qZWpZiSr5D0xjsL1PZfaqui776Ycoojirh
rENXspIMbszYfM98pCStB+1V7F+aLdNI52G0udasTVkB0C0UgF3fm4d3D4/dSw/0H1ODiVDZW6Af
EBf9TlNt7gfhuZMQQu2G2a46diUp8DXGSG5stFEvAG1I9o+XXW0z7/TjCE4zIXfOCEGpkSxoOobG
QTtNNTMmLGKuYlWF+V/mvXeGjpT4SczcDg/onIDKGttie6ZZgEucamq8Z0PYYpJ1+TFQeuwXTGO9
qc2X54z+23az6ELk62hkjM8Nw/e+PG44d8z2py/LogwIZjgp4xXhigWoUQkbi1d2AEPR29Hk0Nig
va9ds6TvIXjXDydtIYM40MDMqpU+YWvBwV9h5iiGfFupuInXWKxx2w/eufZMpU0018ckaNW1Lurw
yUnDsVSPnd2EWj55USeWzUik0PQUC0x+DIm6cxNzhwYBQTigupP2bf70hTSLOMRZHEXsHKb5sWQO
XDMwyW10HBJsHCu/yEk5JXnSXcDGoCZ+iu0JX/KMdZc2h8qZLp201slW687qQN7EeP0Kb0o/NYkn
wKZwsGcsTCn5xwQCULCi+QBsR5BM4tqq5ubZEg2jVlnP1bOYFuchBTLirjt9flDFFCYvE5UCAbpg
NR+H1EzfMrDkzy4t2egk5C5oz/7UmlXdctUHaJLm+DLxxper3B5TuPxpQ19AobPx1Kn41FkEtld1
EZtTPisNrarvg3gPscB5nXrLxSYyeVhD8wq1eB2x3bjc4+fY2bIMBOyzEO7KQ+Tlunm14RKJY7CU
ZBFw5sysgC3Tq+3s2XxTWOSZu5vz/rqwdjiQ+cQO1WRkaSHkmCruhMRjjkVahgNtk34x+IdBxIPp
Ga5Tv7v3+3jCutq6Y04Ogrro7xJaW7yuKlV1XDxj/3KscZs80g7cVzfU3lQ+liucV9jWrKjtLsOF
APCjiceJ0BRB+RQbWoYCuKqDzsF3T9s80KiJms8jXbWDSQA1QmO9CSAttdxR64EKmlVAbaL1bKiD
aO8UKMbx3W+1zml9HzsMl6MMFYzlWGMym0WEQa8ma9s3TMazCK9/UlIuRUkVJInkrm4Jsu/tHK7V
rveUzcWym4OAOVQXxhMbJG5F0RTnYNhgsOrrAFDwRjYBlsKVHjrQqWvZImjlq7qfPT9auwJd4XPq
GU6LHaMmw4cl4rFVOx9rUc4FWk20L7sZXag0EXh4uTyR51/W5LfXA6V4ROPsHgvFZyxTZ9nPWN2w
h1ZhBVNqVIiRbuJ43Lh5AyUKTdIkM8CdoeJq8MQamHrR2lqcucv2HXZy4l6mZgGFXaSofPzpj0OC
bTSaSxRC0HfFVzEs51UE7Yy2ROAVQU6mC+AsLr6oYl6UtnwGn4lHzp4eAAIcFLmwttA56kfNCPG9
ItSGhIbufyJMLTyEMpm7oPVsWrhwulYpTv0VobgyeWCzarPnLmFdXWexBqfolG6TPs1WIGlWVHS2
X2WGNM39lE4zn4SeFPF7pw/9q6maF4LQNPO1BV0MIdr/BrBEJWfcz05FMWfPGY6kaNN09hkIoi11
yBit0MFcBIV8LUIT3jPiAY8Nb1wFebLH6Jxm02G2ISgu227QU+Tvkx648RCt2iRSaMWZMn2Ihswt
ycvXSrSdIPQyalZYXPV1bo6jZ/B4YFtxG4qkKHbp22WrPVpKg99GVH/JI3CdfBqU9+/uv/4w8v8H
/uX/GwD++3b4gtdgvv52/VG3f9v15c+PjvbfX/8/f/gr2v/+xx9HX9X/pWtAnmc7/9418EB8Kv7b
//w/6s5kSW4jzdav0nbXFzJ3wOEAFr2JOSIzcp43MJKZiXme8fT3g1TqIqlu8Vab9aJNqyqJzMgI
BOD/+c/5zmcdffsBdvv7H/vDPWC5v3FkJZTlaiGFo0xWKn+YB6T+TWmJHsH233XYVP1pHDDN3ySL
WZZYtuVC1fHYpf3pG1AaeC5sWkcI4fzLrB02YstG5587JluDWeK4I9jNCag/4uddlopA5Ns9FZwk
hDkGBmIgT2aihy1jRdu94rkhLd4bOaJ2aOHVw9lUcVtcVLamBG4ya2DbWVdlm7qsaTKwFLhXyPYp
tb9K8Ry4HSrLg6Biz23g3wFKr/vLnJhltWXPgId+RjbcJ4hKwYmZXFI6LvNuMRRoNfT38F5NP2MZ
nluQ2QyTSE/QVlPzhYyEQyo3BZ4voZT4RnCbc63DpfDqSb+JJmmJorO8I1WYxKNrU4hR+dN4jbNh
RCucSeezXMKI1z4OYN6hjJuKkOtIlWB6nRVZWtMjWbkx2QYefndmhFnxa2M0zq0dkEa/tTut3JMu
2NtsrLFwyBlKaHa7rC+r4pD2de8+cB8u7IZohVskGw9hmhk+gHxxaNGxZ7UxW25WR4To3jsDz6mX
3u/ZcaazxRUTz5s2cxZmyJjOQ3Al3YoV6ppfr5hebViiMxygqi0/LDcEALZqe7KVX+ipS6qNB2eu
YiadJcA9hMe8MQ9JSMzzltVyXL+hCkfNVaRZUBBSLAfjmJVW7H66XdN2B+ob5uZjShzJfMXNGicc
YejBMkxCEK6kwgbEKdG0dVjzgB03rUbzOMAOl87nKFJtb5hnpEEFoyz42KoMXxu5AFl6wXUOG9bV
VHHFWvML9j6sH8Z/KIa8ERGluMt/X6fNddr1hXXVe7k3vxid10bWehyjbvSPfUoA/40DWeO/kKAY
q6eqpVnjxqlyHHhetZ+b6MHybHWRDFbyFJCTPgaDN6zaxHlZoC/v0Hn9kSmsfxFuAFwc8/TvF+5t
mCQLJWEMNiEEEZRJ6ngJmbCR4I0Yx/Qm5kFkPdOL43evlUno78I2oRLaAhAwvMVIIM+6Xak6als6
Sn/HdZN62UNK0UWMUBwXu7if51sWB+WOD9XAKRsK9hqOYXMZw/NMVw3ODALkEiLimvi6fq18GEJH
j4Oql6/JTkbiKoFOJ24Gw2MGXQfoTKDgdRRxapOlmrrLaIoisY8McwQnpCTVKEsM3IbLT1XhjL2P
KesZval7JQVjbitlRB1kgSmz9gXT945vmP/Kf2ru47JDImmVic2vCvjnDCOo1icho8JbC1H37Z1R
zgkZj7ANTcYWUbAnvW+TQhnAERgmyOZ63vDuKgbOo9CZYR8MoPDRuZoolvmshUC+kUYXEVkbKuqL
QjHReTuzkUnb6xoUXUuUs8nulKXAx7YTFS1cehUlifPUkCjvmlpsoVKqcc15hCdyh3n71eiZDzZx
Qgsp3jxuHVelz3dG4vGj45ypW5JPN1xKwmDWHpx8tonJK8eg7QUAIupuW3hY9Qp7bXpdWq3rzoiB
rdIRt4J4mFgX/gzI8NBibUaY91FUVjRyQY01hyJ76TNSj0i8XoK0UPc3zIxANqw45oSCBZt+YYom
8pfOzOYPHyTHhdQROlMXDe9MTv0WFpm+y0L3Zfbt6Y6pS1nHiF8agnLoGxwtIUJn1DxufTH35nqs
uH/yQtirgpIojk4Vyf0Mf2xLwIZXxrKueR29EWpXlBnRt4Cq8edcEXlt+Ts3iaapnmP/dEdSLN2X
QltL1HS6zM00ewjibLgFPmaZJ99pPokytdSKRbnaVcZcvpazVzzGzsA8I1ppfvamTOmvttlIwuAl
njJHDutCt5WYjGfYrzaqyqdoLefFSXEvr8cOhA6cG72tW5pzTiAmnTVNqfaTQvua97MvISZkMGBh
oJrJZdtnDrt106+uQ5DKWz34C0Nd1ORP88YaP7q6f2wBPzHGD33+wr65euAOAMdK4vSutzDKkmPn
uurdTXvy8Y2ijcfOg42Vm9MZG4n/NoSAhy7TAgwK6ngNI8sc4mvmWeeWt3k86syjT6Ts2BRIqsV2
PQJFwJgHGpHgTbBAoIQFsbOSsjyUCCHPQM3dYFOOGNH3Tq/UXbqYVDgfhi85Av056F1jL3ypHnTY
1K+1GLqdRGrZsQ+L7kplcfBLCdD0Di0rbhit0C4fWIJXV5iLB/96agxm8niSRMuzAQJ0bU8XLSYT
/nd7iMzWHFYCxeLQIRGfCIzbj7WMvqqK/Kscg8sk9GwJlNRun2QJNRqjjTo7qrtOKIZ+QOaeUYlA
YnQ1Z+WxKCCaRv5lW9DNYXdtfdulHRyIeTkKgBjNXiO/cU6mqY27oZnIoFIaci38JAQZZgSvXtTX
+ypzqKMXtvGZ4pQfKZuOif4T4VS3IyS/5MjwyyZS8S6sG+pdd4aIo0tyvZ9BFF97ToQqVfmvvjRv
nCFp7lVVUagZ1eq5MqIcpbEEPdKea0DpRwAu7JyNIhOfftJnq7oOL1TdiDWE6PDJMARWBoaPkUbq
oxeAPZ6b5gTfS7Bf7bmxWGTDIWnXjPHePPgPI6wpdvnzu2n5YArQdqiTyjrQCXFxUQ75DudiDBu/
Se3yWFJ1mK6qUhAcA4KQN8ChOOS4VI5XHsQx0jmwrO0njkGGfquKug/eRw1AGoBTXt0lKT0DtINX
88aLjJxdX+y3zyyoaVqtdeSRInFhkAJLpWmsBOhQA7ogfJNUB2TyERYbe0jnFSJ0/zV0IZNtmimc
DqQIAam3WlBAAxwu6KJpx10u+0h45l+5nX5m2I9fCSBxfy4I6EQOqDImkKC6sMo+OvgtXpZeRBCE
0bK4wXQx5TCOqM7pCDSCUFBJ9q5lZzGNCZCUyX3hq0E8ITaQcguL+NeqCNNgB4iqexpTGqSPabnc
tjtKXtisS6JCO4fWy29jaBDz8PqoaK+V8qt9UJfVNxv/57aImIdnOaRvvQ9Scd0K3RP3Z28Bysj0
dvRjNduYPeLWL8trLBdYsPFb+UALC/SdKp0Y2/DvYH2JeD0Bob1imC9tf6CxIMOBejn5WKy9fMr3
hdkX5VobjtwZcui3MPgM2DAZe6gV8xwKCq6hYTfO9Jo0vTWQ3iQyCIK1pH4lSIZ3AOj5PWSO/NVN
7OQFBDfyih+2d7TQEcYMnLmCEjS5z1TytYeeaoXd2BXvc+YIqq6pRApi4Z5LwinnQg/NznHn9D0b
TGvfJYp0XUIcvfKgS5uFlV3XyCYbW8cdGnFDuntg6dmEhqQbPsse4SXOJ9u05TPw4Mc0Il6JTC72
uCn6D9NGmh9T54M8R7LvPfpuPeAUqzJ00J2T/o5zQsPTNFIZOxFyFbqh1MDM/fBIawU2f/qol81W
wMNW+OekaD6i1I5ptYaDzxJZVXc1n6Z1ahqdbZquy56VlRkbbLDpHjt++HXgKHkIJ7rCUP9k8tjY
ebpXTZZfgetUb0ORpw8N7d8jqjKWFrZFhrNviWUQ8Mmn8FoNCEapjBNsNU5LDploFWAiprecwxn8
/bUdm595ZHfHFEBjg68InhvxELNeY3miqsZOWp7+yZAubIVBH6GIc2rIaQPdoLWpY413LN5S0ANP
BYyBb5zodozLtT+63b4BR/KYgQ6jAk+W7QZ4Pe1ArFDUi2HW9qetJ3o+q244RxBBNw5L7bfJzM3N
nDV+saaWAERJ2+RUPZm41dh8USk0+x0WhVmJbUAOe1MZddXfZqkTss6hcIEzXXOTmoO6AtFX76VI
EAjJPN3hrbavWO5wbTc5npEgJQaxUlh9FnTOwu7pqHqi5AtpPRU1VyLLFPAgYxt3CT4Vs1t3ZdZA
8BsI9tVGv3CNaQzZkLmFreHAocc774hzwbUNyGsya36lSbJMFJXFKMgVO1xBaE8eyAty2zJoBSsv
aNZyDiHMtbvKENOhKhIVn1DbHH/T4hp7HEogbGDjRvwljZro6XUkNXUNufvxuWvIe5o5mxQ8ijAh
mlSEB4id1pYzjH1jscXcV4HS32yTLTiqc9HduNyHjzjl4ssxm4OvDppqcwzQ5pxtUhT1dlA2y6OE
lF1LFgq9hrrxEatbnNbzBZyoqKKeKaK40+mSV0zwnAJTXT8EY8NXET475xQ8+p/KpasMhTA+Gtzl
noPOjr6SSkcNbeP+BU0lv+4U9yepa6jqliYyWuP0ue7mLrhGOxQQFWDdPvmADVY9TxjobtUUXimU
1i35O0CtNrgBTg+WuKJ+zLnyCjV8kZwpt1Ol1be+wARIKswWECVj8OApN8Vj7Vfqkv1n/pC7Xv6K
SMh5ulQtdQNj2ZZ3Jdz/XZWn6cUkWvGm6UiESOrro2hrssQ8f/x3VbYVddz+cO9a9XA75x1rnQmn
QLUv4Acthj65T3T0zcN390T1bryeDCs8t0gR5O8zP95MldXcSZVDAIrgZjLdO0DDItc9tU2xIBwm
RcYmt0+VdomW2UI9h1L6x7rtp3vUtvhDt3RoTbgkLqqCS7ETrf/NDvAPtHYTXulsTO4kN0UePEt0
22NcusXPlnKBjc0XIsvebeQLf2eOHvZG6R5tLbpLqJowHT3SOwCdEDJzeh3uXfbiby279LNZ1kzc
AwHZMIt4kBv0B1zZXMWGaR9SHzkRmc6KR2yHtvVm+352oY2mvIytpVTLKu6bmVPLapSy2HlWHBE4
42DkIldP0Z6lVnSSMPDWsqNUiyNtnT4pUDRsO2Ye0E6ekmTKGAq5f2fy1gvM5hm2TaNp1ZoGTvBd
AJ2JwpOZPzFo7zYIdFHyoC1xdrBXZLpGPuFUHdC1MLpCH1qOTSD2TFt5G6cGUlmxtXihIWZ4LOVM
K5ga8cATtpLUHrOf7LmcRu/YdnbpXUxzFcVf54Kap0NcccgfvCxho60g/u5IAGTNnrPye9r0zgZH
xnDT5/A7V33lflJj2b82UQrgYpzdLr4uJCUPaADjLKCwLRu5Ovna0O8yPsQ9RpZ0NInNJhR3P3v+
RK58VM09yoe/r6IR1NlgBsKGClslDjHpYDoMY22zxs1sSg0BhHoZCKhJb126A/KTYauCCFflDZc5
O9R4yybAg986W9bOo8R5A57NfteBqPY+DqJhS4lyU68dTlNEB31jkxipWJiqqCCFQL71nGwg+d4D
/WU+nYct17hUx1IPRMlH15wuUXbaJUBWkbjicQkF3u6B7U8Cww6I0+pxxA9JLUKbI3vRWrBysij7
RoOdfWrCvl11jr6P/I66HtT4b6LBTDFPFlrAbI33FKeoS06o1gaBCsJkZoorAyvIrQScssfQYq3c
OnfOnaHGe6fNkyt+UyYxI0teNbd6quyCCZhlk0G2gXGdXE2uAaKnppaP52pMKYALQ2C2p+lctVVB
3g6dEU2dvezOLur4Thd+uMbIkoLKZT8OwYtGlBvN+rNZj5jZxFk6PtJgArEDCrMYLefUzeEs7mqc
gghvVTulF8gdkBmTyAzjdTR2uH85QBjWPTuDIrihzrljcOPKGli+mUmo9Ae+pC7/ivUvJjdq11Wb
blq3hjVSw+QoniKX28ehS5JwqXfEFeC/tHbn1oQ6qfsw9mbWh523KRncg30ak0K/aZjG1dF3Ymo8
435gkmm9wfMvQrOf5i2lVPzUsLWdS3tcOt3jNvbeWJb4MI5Ey81pWzQgvy57P3NuGB1U/Jhgd2lx
usZRg93DjV36nQvfPfsMtv6t7Vt+sUsZGwbwAtwqd3OL12ATQV19xw49V2y/WJUXkiczUIc8Y28H
u7iGV1DGcKmpQDd9SYrf4d9jjxDWLcVhhMOJYRrdlp/d7rQze3IbdHBe1BC2QJYyHjN31eAQII4S
M/P3gm+Tfe4bt50vcEhMFJMnlCEcEIgyh8ptJbu9NVKBRKtDN0v/znBtfnhj4OMGvWGoYI9UOPXH
wGuy9mYy2oVn6ybhtI9dRxi7JBS0I7aNaRg3cYSvZj9zfqHbYmrM4uAp8I6XqRhzDsnMUeIRMV1z
2yXVbHHcwqBN/TBj4o03A3XYzO2MUvt/G2dyK5aS9Ci303RpDDBbg1h9YV9enhpByxUmOS+YN67f
FJcUco/zGl7K5JJnYLiC0wauYhXYmb5pxmy49IliYsIyEf/IGa+YTtLDTN2ixjHLAanF45I0M6hw
slXrdnGgyizTX6OmDbZ9LfxHdAyMAaJ2jpQk0zWNo/xCT3N99Duf0k6TMT7p8SyHZv1Nt2a0drvu
JShYnsLCqM4IsM6Dnbn1NdZU9lS9vyzXUka367HN3yt/fBzdrOVnuS/1hBcxnr0TBv2T2WKy6zXl
vzh+iy2nLlDhISvlClM7HV1mTBctklYI3bueOXEAcqfUg/LQ9dAa4AXUnG2rMAj3WP+Mg9PXzMKK
I1jeAudNhn1D3go7XZWtSxukk58JLB8exDGUcXlDvsvHpx5Y2Tbqy9A/2k1fBavIFODqbW7gk1JU
b+Qy+tJYobuzR+6ySdLIyVsTRrbEeWblD+HRucAYExxiq8i2cEimXWWmd41rf4k0LR6rjFv8beD6
VJ3SLnfUeFiOBCHMhzbR5efk6vCqYSirV9wI05t0dnl2VZhc3bLozrLrqlclgLSIBlgRZ3yW61ht
greBnPchtHNrk/Gdugiiavx0cwAnud3wxdZYzPZ+KfXXMMZJPY/pU9q3wXMPPG7DtOF8I2bvfAX3
j2bJG/viNJw7qNGN7ilbilZylMCzZDpta3ZELETLfJtZPVoTqKa1S3BzJwpCwqIMnynInOI9dgWQ
u+SXOTmZXnBn4LE7NDr6UEmuAV1P1xaK4oqysUeZ04YnAaVt7QpoISiLfuWN/icUgZj60sz9Wtgu
Bh7U8crM3qeSbgHLI6Qxz4TJNWAO6SgJ9IjTOlVq/gWZo/LGyUY8OqEBSqNH8+CLtyrsJLiJXOLS
Gq8P9cJOR7k46wy+tHSr4H+fx/gmZX9Dx1E07OQc5i+kU+p8myrZbkv8avcJLe04xOIxvZuL6Zba
K9pSx05sZ2MojxiEIAmnOeZ0H1PTlEYS228CV20xdVUerTg+X9k9XrryS5+Iu7m1yN5Pj1OSHMC4
su5oixfDqQvK5PVhYRMcqoTrKraG11yOdAx104mlOQtRizZ6nL1qD+WhvejHujhnuTuepI3eM3Cu
PVamwdxTYoSXEeW6eBmCq4gwZlC58mPBz9w3JN4WDdhlg18BU3Ws+ltUs7+qULlOTuVUa3csDgU1
NGuz9dKdoHOKHYC3Z2xcQDQUl5LjGNja6xfuodThlIATyNnA0oe2b5FQ6LfEThzWA3FzaL3iNKWm
AX+kTJEXMwsjiC+hqrUmiDLXcRK1CTHkZUxQKj8xuWHyk3xfsP36OrrAPaWvLM1lW87RePAsCrPn
Pn0G384ztfblo0gxWaLP4PHET3BywoxTCgWYK8paH+tAvwQ4mZmLYImmVs7t25HPmQnOgA9rmdhi
nMNROiGHRY0bgebTzzKV3wodVlDvNCOa0tmes0C27aPcxirdGe/4GIyVNItoXQ4wqueQytiEj3Ts
2HetJUIeZq/GPGmyqmgsVQAdIeXsN8JkjTBjcYOLK/IqOnvFGC+3tTGNOOkzd01QDDwFKwLs6U0z
7NtouZFb5Hp4EEzBO4MoZw0zxZGQcG/kPlhyHRdBeRoQf+FN5ZcdvQ9Psi7pU6DfEGM62Q+eOvnB
kREIC5zZFFwEtj6AxdszzWAMCtsWN4AWE5jNIbrsMt2dUAe5hxOsHfO0uZ3i2L7gM8w/1Iyp24Sj
gzQbhY8KQ8ElVtjkAVYUWwosxTm/WpyxYEAd/iRl41A21BWP5iSiDWg+F9GE3RENYCF9Vpgn+X2l
MahzjbkmPzrKfhsRkY+GV0K0R+ls2i3lIYAhwnzmYNiZ95rt4QbezNfQNMBndkbtx1tSNOCau2Sh
e5m5Ak8yOKZ1GuO6ffYXFvbi1l4TcStvWW/n68SIKF9bpDRiHoTVKDg1viBgcIg2aA+UhTybVps+
zn487aip46KtonfSK8EGUQr+pXfbwl7mdkSeaq3mZN7EFf1hUgGPGBLlrWB2t/2qHsCCozGbG1G6
YNCgb2XsI/xtE+kq4LRUJwA5cc/BFi5LCgFJm2xjjdHOZpXGqTYzr3uWrwhAgJ37qEMVGrGmtoXW
rJkJudOfZHIPikFg7MqJ3E4oUnHI8VJhmJTpRzfnp9gZU6R3MV3QPWhcc7/We/DQ7ZbDqrGpXV88
aAWiDnhK/4sU/hJh/X5hb5M+JnuvHaUEocKlV/f7iCtNkYNh5ZMG49ofmNB21P9JNrzTv5bYdaVr
gRIwCcCTvvSU6fwU2vYHGxufjzEaV6qqThmAp/Fismlj2Hznmbj547X/GwyemyLK2+bf/8+PKXic
mNggCFIr25LCdrT+KYDsu9MQl/Q4by3Wqc62wCFGOUbm+a99wdlx4/GmzhzTvPBBBtruf5F/lss7
9s939PefT/LJIi/j/J6AXqLL3wWghwpTZaG9aBvlhgIwhwyrqO7DuQD6zcp3ruF45QsGirg/iy6V
NyRNUBpUZfvUSZLJugy8Unhn2XaN/d8w2Tz8GsTx/+fD+V+E61Bknf9r3806/PL+Pa1j+a//sNuY
FhXSlEhj57A9Ll/Bh/0Pu431G5Vwi6sG4IHJV+c/DDf8mQWgwR9jNsWQs3hk/uG3cSi9Ygbw+P+g
M1Bxpf+Vbmn+6A+XGpF+XpainEBJj3/w3fx4qRWz7lQl9QmidoWe5ko/G441ZXTlEXq4pILdzDiA
pKiHZIq9IkSmgr8/u15I7arPCj6ELOc9UKNuq4PWTal3UUZg4oJJeBQXmAyqO3h+87DWQeyx+liu
UkaI2VhqApOMfUxT52b9GEosFWssypJ8RtBTrAvXOLBxYLapnpJprbsIbGhckyQ5cidg7xNbM83D
oxbcdyJaRM11WiV480qFpTd0i/wmjMp6n2eiQ2FSYo8aZoX7weDUw3BAbkDlE91IFbJnRvHCFSne
XFwhG0tqeXhV4hKIWPIy94WXHaANSf2yUBy+4JiZN8YI7wotOTdvtKmaLcZJr6ivMFTOmzr1Hznr
TFRLLq08ZB2M2ZbGs8VfsUkcqnHuhi6b6ysgR4XxUteAgFDJOFrHgA/Yz/BCy3HZD3QVQO7CyXhe
+EFmXRPOccM7YUwdS4iYw2L5PkZ2/MGeUcT22qWQZGQBlqvgPgi91r6zDY5er2VQFxMPktBal/Qq
vWPAkta8Seria1g50ycql/pdc7dQcusy1ddq4iHTADaDqWz5WbRrGrujaCyf42tcXJyrjMY0r6sm
8o3DrAmFbuIgl9OjW4jhI2Y9Qm+mT3Emvt0W2/zWpA7goYo8/8R5iPA549FBqD4COjokh4FNLqbL
aRrhcQIXiKB+WPeUWDU87x1ngelFsEmgD6alx+NhLXlyemeY/h4dHPmQeY3AxWoCdSQ2NhJUI7Dp
CAVZ0Bs6tqGggSAFtmaFc9K1UGWYS+aSaBn+W6udGSByv+T9RegAMWer1NmOCuPDRRsMIWZzDEPT
MeC5ATECJ4Rx0UU6S/ejr9kx+S1HKuaNODxpvySZSzsa6lhDpBCUtOswtzt1UuVH1GT7CU9JsI4o
7dkUqL97nLJM/VlVsnoWpS4vpywLr4wMvCIrBwClnVdnVxRyEWYZ/dkAecVMsetTC+25nmLyk/ZU
H0ZZ9LdBWE7XsXZsdtrTaFy5TdXdspeihHdsTNraMmDMT9Iw8oMZFjbvVc5XYtvgBdmrvmMnqPya
pickAL5CbVgdS1xot6PpgFrIAzoJuLRqggHGTECJvlB6NgWj2zrNA4NgZUpF49FGFlo6sJMQL5fl
5UzeTZIYlyxu2mfaj8KHcarUFetGCjN7muTguE1m2GTVYwuiNxrfQ5MQOTtcYnrhkqCpWsLF04Ca
PFRt/427giLE4k8kmSgkia3QajAyZGPH9YlQn3ipuaehdQTcbomqHZ1tKIdgfjOl2QzmRdgo0d4D
6ofg3qZwy8Qapl9s0hs21jMGuMSjmbz4LOvBYoCGasnwGW/o042GS+bLmO5OqEZuzzCZe+3AHmxk
Ie5lF+hTFROnq6uRzQuBClgCdV4L1IfRGtSu9Ibcw1/i8OavZmiwD34geJmkuvGOD080NruTRUS2
Zj+GLSdMMU3ljWGCzYRoDbAUk4m1aigoCx8LAGBFucpNPYRflIc9+gkJJNevlDgUyYNrpsO46/DO
1WePSbc+Q8wDpwv0uYZ+zcoy727qcOSoH9dxUeNGG7JNXsvBIZ1r6y9dZTNuiaRyDpkXKeK3Advo
QmRvIR8u0g5j0sC7T1FIWp6sPjXu3QkYZh7StceBKYbTMXJfmEw7J9HBX3Se7aqmqUe7d2HO6XgC
urmtI4tg2ei6nbH3OsEkMw7Nq2UN5jqrAZFRQ4fJsh/gykdEJdwVaTC5HzMvfQonEvxBO4HkF4Xw
tmbRgC2jVQYMsaOOeZuywcJNiPXETA6+zjkV44g6inKgXbiaRvutnzoHTG4G56EjACbQCw912NOy
y+3cIOA3Tw+4rkO8IKndbpF2LRCY2QLXN0dzb+JDrZFT2eorq473qMXy0U6yu1m0AHyDrDuVnfjU
ypAPTmkBNIxJrCMh1hbAvDJ/SqdYZxcT7zUWb+drS685bsgg7axTF/d99e6nVlOcy6igjwluAh+4
dpzmaTR7dOmE+tPpNSK6QekydbikOlZ2pvzzWKcqeE/ApnyxtTaNFxC7SXBZ50nu7vw4NnyOsax2
rYFLBje76fSgdiJCbDhw89vRmUpS2PQxQwfV+ZVO5lHgR1f4nojR5NMuYlULnJ6K7nMazQ0NVwn3
0iqbWmDlzbSu6pYpNvDYr1deNt20Np1gWwtAq7cZG1x/R1CrKZbweXKtnYG/dUVNo72evb7ap1bp
vtlgDDbVoEwcfHw7b7OmcmA4J/qurWewTU3iBTX+93z8mhoYG9g6ll+AMdBOx0Y/2aHNTERW7Sm5
H/E1Y97A1fCl14LP/pCHPGbQK6Nk/taE9Bld+eDjHdBWbeXu/SiaLixYE1hEbBtlEt86hACSa2y6
Ybk0c07dOTdITAJ/IG/+J1zs5Ud+39YfHy029v8F3vUF3vNfH6F39Uf+Lfy3ZTzLP7AFf3+cXv7k
P9h30lK/KRbCmGWhzDlgj/48TxvSVr85/3GaxqzOgPinhd35zaU+loWu5zDQSWlxDP/Twm46vwEc
k46L9xokGIUH/8qZ+qeyWAo98acoT0oT4JdlcU7/8UjdYg1oo3iYzkPU+TuwrM0FHbLdtYshb5XU
zN/diIdPytblYGPNp46v7Za7Y7pB9KxI/5HdstIFQatCsTM07ZrdnGbsnslWQMvuHvi+G5s4n5/q
sXuspugLfoSOJrBO7YWNy5rHe/jH3AcXkUTDfzIT/zQp8GtxaLClhw2J4Rjg3gLG+2EoDbyidPLx
nMISOUIgFm8lGNOhnvEILi9UQFHH0hPeKB1NcMGK8RcvwfopGuDy0TCsUE2+BA7QG/gMv38JOtL0
SpQSdT7sdy9uNeU3eTXGxaGndzR363EnRx97UQCv/EUuotC6d7GliVkWtzGtWHBu9cTqBh8tTVKJ
xoPhcDN76SgL+oZcmV3HVtKdBqtxMNUIOz7y0AaIHc7xUcPwvqzp+4HqQUCcfUS3iIsVjR9ohalH
GeeSz10DjFl99z34z976Zd7/px7AW88lqR2WOALpzLE8Lvnvf++6CrtJVvV4zuhOvkuJG9BjIgmT
rhbWyKeEjKNXfZoOrJFMHi4jbd+n0ZbXIWEsGrzwDYK8yOJXSjdQln7x6pZ3/cdXx/eJr6Nnmxzm
2IP9+OriJILpO0jzzJPR+8J4RN7LaRJosdWkXq1ksEl21lZAFw+1QLhbaU5RpkEIH48U1WCuSzEA
tTS/okP+9V1DkUKbssQy4OqfAW9N1Hg6qZvhXEfxG8sxj4uBkervf3v14wC9fDbgMbTJ7y9MG6zI
cs1+97XofUo8bKOaz4ImuXVdDy2Xn8F31w7vCdq3Jxe2xQcWIZZsM46XVZay38rKNnvI0iIgKlsw
3/JewAyfKfdbaCbAY30aEPeMJf1Da3FQWlmeE1/pBgqYJSdg58TEbzNp1NRx2t6XyS5Ae4y/k3Ab
Gal7oDvZm5PVb5FNgm0bRoRKKMciUQZBm863iNKvyG+pCSLkyA9OdPXOhZdsYL+lv0IHyr9+Etw2
uPXq3/lpbHN+fI/qmch/HJIitbqifWEwUTiuCayToZWWsTaKCJC87klcxqVeO3PnIAFXuOYbbAfe
ZnjAOFvH6fvff3Q/seWWj47YEleHdk2NEPM78O27j65pGg68pTedaYMkAe/P5hmbVcZa1OqO2SDm
tQH1/bh41p/muah2EwiEw5Qm2csvXslfv0Iejw1tatuh74av+49vkORMEeclrQIGna+kKwHhbNQM
EHMVN6rbkB6moCDA37CWhZjeTFezDy0wpMC7sfHUJIvwsurwq2/+/pX9CPxbELIaDdJh5YYWZXM6
/fGFtVZKXWjr97dOkn8pTd4m1w6TtbBRK5LRPP79T5M/ScnLjyPsxM/jy8TfIX5SeA28EIGyXfyD
ZvXCU0Ds6/pMOmhay7xP0N+9aBMm3bvoVHmwxEvlfXVzVG2bnhloOI1HqoCY6d+/qp+vXl6U57Ay
8Li5SRqxf/pwjNHGDEOi8bYZLRa2I2uZLK7zw9//lL88X+GuIwOibbvo3AgaP31JMO1CKKgCeTuJ
hjKwJjW2DZCSi9kXLnMSh1WRWW+lQxd143nRGwmI/FfC81/ffz5oKJ9KukDbiD39+HHPHixIBt/p
tiOYsXdweu7YRTdbvBzmOXRcwk/OmUBxfMCUwHjq9f4ZIMIVZGzoGD5tUStBXmztK7/81WNmeYx8
/5gxheso13bJLUK5RFD96bXFyE/m/+PsvHrbxsJ1/YsIkIv9Vl22bEpOnHZDpLL3zl9/HnpfHIvy
FjEbCGY8kyCLXFzlK2+JXZSIUrxMkGazaPb0NJ01AvEOHah1jc/0NgcN8xIpjYf3utBPFXHU9j9/
KZ6EtQDGn3uPv+X6STQPRXhAXPFFSZR4r6OPu1L7StlYm+eW+iRqQ5N1CCjgta668tI3+nAe3o0+
2yM4CzaqgK146buE7CevZEyGaZsXSVq8ukWHYTYKdKsgC0HhSB3NuqljENre0oK9ORsESZPJSp1i
Z2EYs2noI0XrU9L7i5mXsC8J1qGSpPXBRbYLI8wUI1A0GbGJcdN12nzP9Po7WoG7vjTq164azXPY
BKgijP246/y4XDi5bvcTj6dMq5kSGffy2+n/7nRvJFtlQYRYwqIvAh3TLC+dOh703vAeFVykVlC0
mucwrO1Ho230nUK1eeEZpiV5tWR5BBr3Kvk4yQUJwfVCsYI09FWcwS+y5j7jhCG/kDtmW1k13WOF
fBCptes/W4WZ/08O+b8G6x99GgOGL3+TLmztbW7evbvgf3vJ6DJwoSPbiM89ZKUIpqZk+jsj9uKF
tSDmF5iY3lQDO81JiWCvOksO0O1Kaq0Mw4s+ofIhPQBXoNC3AmAIPgR67CqvSrFNGuQaOlwD1+Vo
ATGV6fg2UiE99HL3A55dsxtKKJM6vNS1pniTxVambbrcHX6AMTU2el9/MWh97zxD9Z7vb+sP54wo
FvlrIdjX80AOU1lUv5rgIprJgQs/Yyw5w2+hkoIFgC+6cKtMM3KzNgzL5HpVpntvNmNWj9qVhB/C
pfDNz/D+232e4E6EXPov5PJOGZzgpRP05nQXbFVZVwX5mw2IZpaY6lEwxr5sB5cQJOsqxhESrKV7
7ChtFA3qqZDi6l0ZZS+29Qz1A3BJUIMUbfYlnKktGHc4Obv/Oukar45isSwMfrJnOyT1zNaXMs4Q
NAaoPGXmFyHayyTnuxldKpL3R1Nuv7FGX4MQy0REXSHGuN6QYwvxFptPWg60Y+J12YWaupZ0dDBW
ZT+Wf7RUOZuWtRsnoRz67SXYIAiMqF1W/giYQpKRCtEPLfJKrxYYy59Mtz4srIy3p7heGuwk9DTI
cS3dgAR//ZTkA0kRIBF1gWeuOi3iC6912/lH344bPLBzdURIJQbFs2qsGMwYAjbRNsMzN9lg+6R+
6vS2eVbsOP6NCAXiKp2CUFFU0emb9HTUp7TWi5NnSMMljXXx7f4ca9M+mT29Ssucj0m5xTSmIsz7
hAhX14wUJPUucYrUHJa7Bb5O8XiANQ13oVHUDRkGld0G4yiEfvfu0KmPyL0N3zDUtg9Dh9BWk8Eb
LDCrELh5boDIIWIr9xvDN02qj1jcieli69EcrCplIoG5RzBmONWXhr3KWoQVycj/emknPejlC47a
qEvqdr4BDN5vCsrUXprWOGNE5VqN+vwArtaCZQDxc6htcYQzXO+tySxwYW4+mBrbpHRCcUghwJ2H
eEMke2Y/Smdq0A16TVW+SfUxeLg/ytu1Mv8C6FTLumxTMeCn6y9AHwBwS594l8osMNTTc/MIJyXe
RNxFALaVSaGsqLcgE8dPISWsdVUEjZPl3WffTccnIazsIUZWBmpq/lOY6N1Ftrnhnv1sDP13eFr+
dvSSrVwV3b5AMGDvYvG90kAnU/RNioVLdJqU2dtwbE0pPD10U9Vnb2PJDTaGYFrOahVJq7EUMZhb
P/x9f9I+CBc4hwyEDy2dDEOeH46ulFP8giVwDgI2lotZ2HPi9STtaupoVe2Erm/uOjzHsCSWn/RS
TxbuH+X2RuAJeEHDIGARhLjXn02uLSTvBj05F635Ocj3pv4soXVn/go1LGlrc1uZ0SNCLHYHJ3Lo
T2ph77u+ecr9fx7I3T60F4A9b+98PfU8kUXRyQLXg0L+bCuPRYyIhdwn59Gr1YPqUhRThkDsxlCL
gUClySNdB/lzWxQJh06V7lPYp2v86bC3tOphi4lqu+lwTPwD19t9oMdIF8vTm22ueCEBV2T957Uy
XSZkL2jty5ReZycncrmAGSItOUNQgnbUVfg62tHSNXJ7j/J9ZE43BgAyIaaw7110BadLrtHXQ7Da
b6t91CDKHisqWoVDYy2cGLcXFmosU3hNSxst/Pma8PFZRMvLDs9jkHgbMdSgw12oWQEOvGs80pa+
+Aev9v/HmyRdrl9NaGFYtuCLz2FsHQMLfIOi1o80WtAKVLYohj9hgPJAd2YtIbsYSIeiTfedOqys
tnjw+t39TTmt+Ov1R31/ukWo8lsU8Kar5t1Ee0ldl/2A2WYeYceU6xS7wNztOxSGD8KIiBEDq14R
5uvrEFPN7f3RP1j+4AOmOgTlD0RN5uVmvYQ0UuiAiAMNrSnDLMtPdJzNJxM3MV/CvmwlCfWp0xD1
W8FHsA/q0D0nqeSd0raKRry50uFhiErl4MmUJlJX9MhMDN4TPuTBqVbcz/cf+DbdMBE2BiEn25pK
JXj28dBvd2maxsG5gotD+GIldItD1Oo1+tsekl67ypQwSEYs6/7AHxye1C6o3NiqORUP5kY8Zpx2
rA/XP1NXHGBzwOtF0Ou1bcUfFAbGr1jQ5Su1lNV1iKHoivpWsvAItwuXJ5hWijKFdmIedYiiFwaV
B/9sV9ULxpDiXFYiX3Vpmi7M8gydR01MMBQzzI7kLkem6npVApXtihzhsbMNljo0aS5LVqTCZsqq
RzOpnvPUNp79tpncelZN7m7gviON1YnnZsCK+f7Uf/DNgeoQPRNUkHtNYk7vt4joELhv1CE4I6AM
Jr2OqmfLiPSLsMZv6FgeSiNNPslJHP64P+7trUwQQ/1jCvRA+8yNggxVAXohqvCsuLq+lwxVX9ui
tRfO89vjj685lRcoi+HU81YvfHcAZJUGCASq4DmEDXi0Q6DplB/p6Rrap0oZTvff6YM1RCFYo+5I
GZYK0/T770bT0Cfr0IQIz1Jhf47TMgIvRVmVQkJ3vD/S7VVPmmwhEmHptCkJ1K5HKkXR0QKPUQvv
lD+I3KhbBdfQL54V/44RrPuj0/1aOM0+ejkGVZhNlJr0CW34/uWyIkiQC5GCsxKq0slQqy+ebUiH
2JD/3n+3D74ZhX76rDDASGDecrB3s+hn0Bkq7manCCa8MiSlg4HaZiO6HA4vGgz3h/sgW5pq5qwN
QhRm1JxtRwXZQGpNQnHgd5hPulDKHVIk4zNNLwoeerBBMatFhcAcTzTvLAQ0DPmb3eSbMijMY4n5
76H09JEWS2l6v5GA7/cNNhsquMaXsMgrOI1R4Nx/6A++P0fVtMgIIWy+yvXHEPDLXUPLVKcsTW2T
t3l4QWHkVAPuBeAnoflhZ9X/ZaJMijO0wigK4V52PeiAgO0EJxSOHqV7xB+hNn+Omn+qJP4SUB1q
v0WAHRJKkmBHjloHmAc0Zx+gm1VpgqN0+2qNks0ZAxoeI7CwaxbOlNtZ4TChIoI1F9tQWLNZSVxL
VUOuz7PI5DNSny9VJ6vPhbBOmlwmL11a+Avh1e0pNuWpbIcpuaCmOls7OTBuCbkW70whDU4j9jTb
GEPV/f2vfdNoImN6P8y87JAS8XeZYXpno9iJst4AT3todRthWUv5ZsTjt9GqcZ2XTqXW/4I4udTF
WXyA2czqA2KNKLp5Z1bHTupAvuqBLa9ICndNLnatHT1JsY0G5INreNsEyZyFxXd7KBCWsNrxceLs
ogZzvfY6gMJaq2acPoXaoZ7AWEPzT/G0bJNUX+9P91ux8Tps5I6mxEMlj6bNTV8vrqGyQ/XzzmoR
vsgKQVicQ7ob0kSgMatmO8iv5T8yF+9xKkZ/V+QClCcaBAet4iiOFKDNhDn2CWlq+V9Y59As01hC
+yK3ir955VJjb8biC/UFBLWkwdtLJgDBlYZi+SNGmT7MytjM0X82w23goUaU9PHwFCKKtxOgkZ6F
Fec7MGTGLxWtl3WdDxCBB8U9WXykhaPmo2/PjrKmw5hZoTp7PfXIhjZ2lAfBuYFz8GAg7mXRr35w
sYlTW9E86BPpthsDKluml+F27SmvuZof7n+U2ziFJitpNSk2lmv4J14/RS1rFHxLxT/rLMN1F0b/
bPj6+xb2zIksB/2GuvmTxLX87z+PSwABwB5jNJXEcDpz3t1GQu9HL61a7+zlqEaGBPqXrLG8F3cQ
Z1Dh/rFPcDtNw9p8vD/wbS9T0Mej3EjeRkhBa/d65EyC3lnQUzjLgt6dbln/argrGPBiIIRuHVR1
FOfcBxu5Xrmv7csgBrFXOIycsPZ9iO7w781cc6DgXhYeTWXo2QbhiSDUkCvD15kHjeg1Te6Hme2E
tviZUwtZ518F6IBvBpV6+rrRJ6OOTo1BttmJ5AGJlL9VpBRPQ+QZ//0EnioulDoF7Xhj3nHMysor
DT20nQArm58oAWL9bI7Rwiq4DX5oHHK1EPxQ+4ZBNPsWMTLAwehaqGg2UJn9/lSFdrnvWqSqFl7o
g0tMt+lRYhYHMIQ26vVQIh3VwBCInyE+kW0juw0haHoQBk0koNDcaNdxLpSFQT+oHbHBmT1YS0TK
2vyLpoUIjDL0bUdOIlBOWqkBj8wQX8y04Hs0lOBhW8Pfx83A8Rumwt10o3tRR8uH6l4U0aouTXtd
1bn0oMhms7ZyS/5XNdqXhZU3TfRs5YHcozbDToRvIs8Oo7GTinaUE8vxOiM5ZAIKeDSAJK9L0Xzl
APmZKmp+6utBfuCprKNVyOU6bPzfC88xjXP9HDYYA41mCLEjrYDpvnp3LNhoZCmQi/Mz3Ln8q6HH
8ZEEErMoDqTNQIN3Y5CsHYThvkoatMmWOH7TDv06l/oUVvawBaCunzppQBBpxO2hz33o2SDuH+MY
mvL9x52e5uppqT4QLWJ0a6m0wOcFXUWnap5xmJxlKKZruS+p/Nfhqz2O9rofEbu5P9zNEmY4lfRW
gH0jNp3n0hGpgoudnEcK3YSgGMdkh4NKsUG0I94ZPn4nXLrxwnl5E4pNg+LwyCFgoWk5jxBKljA2
qgyKCqC2pjYNNQDNhoVr6K03P5vKaVdOhQI0zk119uHJW41MRuXXiapwT5mEsnaKQ1W4apqjHZh4
JEC69/Zd8zduHzPp2Eey07avIsvos+SPGDFuwI3/7oNunxXhTs9fXRuRkqDl39rCw97gpghd2NNE
vRxeBhCleZqIbt1YwA9yahoHWzNpX/DTCvdTHvQZGF10iDEF20A7ejGHSn9AZ3QKVFx6Vwi4ppT6
ZfMQ2HBt76+P29MG3hmfi681AacokV3vHjLyqOuREjg3dNN3qIwFB48k6Vi2+AD4RnRAkWmyYtG9
Z0sOw72tsKtQ+mj2eOsAZquB+q/skkmrh+CvRzfyAhps3N9/zJtdo3G/ceRPuMmpYDOtuHd7XPNy
EOi+Il4GWvO7JP3l1ZcKou8qDqA53B/rtihETkWgwQal+QX/fXawadEYES2Sx+VIaDrIFjnIwE+O
c3gawtwwH3DiFI9TvDtprjwavoJzYCL/UpsA3Dv9xt39B7pNi3G15aIT5MXYKnPUXr+9NTawFwj5
zrCK7T3MdCQySfooUgIeemlGxG7L1v5ugZLZdxa2lWaGwMBG11W+IeSVfaEH7trVi+qzBSTod15g
dYpaZ10ik9147mqwrX+AliG73H/ym8/Gg1NCpAdDFK/cpKlahK6nIrvaefS77dgH5loS2YUGHdcF
DaD/PhjITWpZBCHTgNezBB7L02Kkmc4JGjMnQ09TLNnoNtYI2B8q2xcL492ccrwcxRcNzgC7lLVy
PR6eezRvu4aXS3FAyREA25hoKy4cHB+OwirEPpeVCGzvehQkYHK8hQztLCw44qh/A8Cx0Xy4P3dv
Vaqrs5QTgAog16isTyW62RIDLo1tiNSb50QR7UmW6uY1g0OxaapOf7FUVBPXakKGEZp4v/qU2be4
cIz6xhSZhf4vuNmfmgsSCP0wJXrJiFCw4fIH959ZD+Y3C8HnT10zGaN4Kfq+qylqxZWQGg6pnIxs
R9vj6irMzHs2oyR6BfQN0CdA966EGJlXO7x/1HgtD1mEBqatozdWWlBLJf57DZIzR5anPcCTBoRs
uyUSi6MnMOwrjBYLzLCNYfTL6ER2ARDMKDfYIYqEbkjUI1aJKAbGYl6ACndrxogHcm15C3v4Zidw
UwlOsAk7y404j43JWka/Qf/ujItssK3AAa/qvNJ4KnxTVBoNC4vzzUf+6oOCq8dmeYJfEixb8zu4
TvSoreN+dJRWfrDM70qr/qgb6xT4MTDlcuWFD4X1I/OHly5G1xucdxHGB7XHzNGGADg5QNYH0TVr
yfxbNf9i7S9NYXrFgr4wPiZFvKvpKsMX3cTiotKjiEL/MaeRlFK0S6RXqx1qJFqVS1Pau0xJt3KM
10i30B+/SQamt6T/Z02STRrQ7evd0RC8d3KXj04ztGT6oqxOvVfEf4Kx/bywQ/ibbuYTqsT/NEZo
7V6P1Hmq31q+NjptaA5faXI/sqjT41jX8fb+SLfZJi9FQZkkF/IJDI3ZQQYiUHENjCSdTO9fUI/+
XcXxxTIAAmZtdQgQrl9he/IvKN09NtkIMMbnjksZo9lNblHAl4uFxXSLtZmeiEuROBKWOSnR9cvj
pRjgnOmPjl+Z9TrCq/WIVC361+g4oYBkK/m2RPRqn8SKdQqRP+5S46FKYC2ovYQcqkK1pDVy69lU
c7HJurhcaLjfnJI4mSsmOFeZqujU979+wEwm+cMvU3GkEfNDHS+Dox1V54UPM73m9RoAhcdG5svQ
J9EmJtP7KKSFXgcJQ8hORN63U0TXRVyduPt2xKKYGLrW9yazz2pmi4MRB/0aW00wchBU9kbgQ76u
88Z8an33T+dPiKgg8PmUEQ5ZraQlC8voDYEye1o6h9BNuBLBI889zqNQyxUk2xvHNLgFWzsM9qYW
6LtEGUVB5oF3ua1Lw1PgIRefaxXKvGXln3tY6V9cT8WoyYZmn6glxlgyWDpl8hValSUkTqVscGLL
K/s4Kk2ybmmwrzIY3fu2MSUTDRwooi1eYBscf7BKQ/J+b6vjzk6T6nck0ENHArNxj6gHeJu0hmUI
jxa9WKWDDjSYwY4ygjiyzrutX4flph9E8EDz8W8yBOjg5Gr9KRg6aycF/sVCxpqFmCvBj66XbafO
s2xHQ79HZEZ/5tY+VWpo79Gd7hZ2hfhg0UFK0WlmT8knEdr1csijMpAjte4dIxPcbLZeexcPF8/O
wxi0xmMMbuTwpVJC95nuu+kEmjY8Ah8MzuVYWA7OATr6PWawLxBG248oMjzWjQ+lo/J6pAcU83Fw
I/OvpiSwVINcxh02rw421deFhX2TQaNFPwX//AL5Q7nj+kVao4/QpfU7p9Q7Zet3JCIs33ZfYvb1
l9X1u6gDbFLqoa13UV8qS0iFad/MVqoGKl9BuYKYlBz+evykoMdRyUk7qWebENrxCw3M3nroOyJS
ApBhr4RB8droXvWjkshSmr7cVJOug4dnyeb+Ln9rrc+eBmLWpBbDgQfwdnbYDfjEt01emw4svvAo
w2xluY7IMhr98DJajdzydFgbRmGrUmoPq59JkzW/lSYeXmg4VJ/V1kUCgODwKSxl+1JERfaIoKb5
jMsEVn/Yru5giCUox8nJht50uKvHsN3iC0JqYw/QrXNYrMk60Ur9KLCQ+jGYhf8pzRHQXVjDN2HJ
hNYEjU90Ti3tpvWbqR4lz9JqHFXJy12YVKED5ibcgwBW0ATuyoXKwG0abE89ZsqQYIzB3UzUzfdH
aAfAPkcY1nIUV0LTOE/HHyQQ3lNg55XTRKW8CUul2bH62z3WffhixFr7p/HN7CcovHLLiSrWAi/C
hYm42csUEGiA05cGB3SbqQytGmopoiZOXtDkbKMMOW7ReQujTNfQ1dKiazIl2/SKSVO0OaZJVbAm
wurHdmxRY8kjpC+16B7gMiq/7i/ijwciU6SACJJi3kgNE1j8Lc5wTtI26ZNhFhnSk361zysRLqTm
t9kpLwWYb+q2vxXJp6l9l5sbtqKioh5bjoSp6580DdULOaj83SiTyrHD0T+h2fZNleJi0xfZFCAm
9idPRibcRov8hyRhahP4uXHAkBvxllIKvxmZ1B46kvB2pVJShAmk23/vz9DNXf5GEKa1LWwWPgfg
9VMPTWyFWVtbjpxOHn2yUqHFqKLD0ndtd8KJ1H6S9HR4HYvIX7iZb2pyDD1BtlkI1DPYCtdDt5mO
F4Ya2Y7VjOFW7l7M3pQ3neVSJcPoJhrcperTRy9rstWnIg/Y/vmRVuoefPpIshx2Z7QZW0T62hzJ
QT5rQwksifyTRW+pXhl4AR7vT/RtasnrUkOHQQ3KRuYprl+3L0PbR5/fcupgUD7Jadmh39bUm7G0
sqeobZRdULn2brAmGWMPiXu8FBXUxZEB2WG/R9jgFe2p00tadcUg/8AiEZpMYIyY041NQgZZ+Ewd
FsUoytXyaUQlZ6WHfrtRYm4t3x3wL9LJWbcjRM5DXfvmGyPB27IIauhGQ7xrq3JwpLpfexRz8K4N
0cLDhhFJkDaRtFUe2Pa4AiUZHJAoDB78EbtyfYQ9rFnu0U2L/Bh6bf0U2hHSxcgcqBiUwtFILHwk
jUZWP9+fU+X2gyoymHfYjhZUZrbf9ZyGpa8EcROpTobVxaoLWriMRVI9BcmIKoVe4x9fM7WPxPSv
KBcr67A2gk2ug7whVvwU1AIfJHh48FgbcAIIRVVPpqsFWxlRlaXaAs9yfejxrGAUwD5SWENU7vpZ
ldZoJAS56X7FlfIT2cOtOsLp9sbg5f6s3F5mNCEUqoRTe4gfZxd3PwY5uJ9adZTxTLAKSLUzzUMt
8s+DoSyETLf3BQNMwFHuTMBq8wPWzPrMV2MdjSH83Z+VCieHpO2lzX9+Iy5nPhKldCA4c6CP0QuN
LoKkOsWAaEzdImYaJ/4vX0NJy3RBHtwf7oOXAstOa5+jHASOLa6/VKEkTWFp9ClRTKXPaTboeq7c
rln4TrcQQ4q0vBdCgxaXkyZm8eaQlV1jkB84suehDOIDoB9cJVhVMtp8spE/4taEWHUfl1tsabWL
8KNP99/0Lc6YLUpaIsBEiODBNcmzRRn39dgpxajiEB9FWxUJmMOYBhbKJu4FOMXwHUYeVwIm2vEX
JTfQ6qFq39swv5twUDGG8L8G+tA9wWDAJWBAm0eqZWuPKjXy+zk2Gd7kbueja390Ue5Zt231OMQa
JkDY8FWVyFH3Sh7DCGoOCrZatp3UA1clDOZNiT7JAz672VLsNR20s3dG2pE+BPc02fI8SS79ocD8
tNGcIGmMFU6APQ5UhFgoIwoHL+fiaynZZypSnHh0CoA1KGb7/f7E36QaRAPw9wi1SKJhp87mXfc9
itKJiqAs5KRjo+sNdekEZa/EajZJWv+s9TrdgVZ2jGJQ9/cHv42KGJxWPhcgMAJ65tfrO1NEGODG
qDqxr59EWyNkjZrWU6OVQJLvD/XBViLzRtYPZjPk9HkxGuOaAaPKzHKybgh+eXb6o2h9eWEVf7SR
+IzEkVywFCbmKpqSkcuShPuwow4GBJu4w4LK5vajIzq1kKrwZEpt1q6q1Nzrifu3iODt3H/RD24i
ikLwKVRNEGrqs9wtwmvJatTEdjrPPAlteBZDklwMqtbrociSE45E7jrJ24UY6oP5hcQw1XuIpyFF
zo6Qsa4CjWqj7WRJpOywfkSDPkdW/f7LfTiKroC0JF9BxXO2WhMlaX08cW1Hgnh6xsLopCp9fLk/
yAc5EfQw9vdEz5/6JbMp1LGur5resJw8VpH/pKmmQOB5UP08P+WGVryomTY8aWb7JfR6+aL7ib5z
cZ3axVraHSOMxx8avV644G436ptcJcUNQYPDnMN1C2WgZwQuy2m14QfC6fVjWEAfdO2sDdehXEdr
1eigh4ccQQ+Si1np/Vm5XVfcrjbDq9Dnmf/psn+XVZSW7CmRQlahufXw0KVdtqkQ9V2p0aXAxBmb
sg1FyyVo0/RBr49IOAIEVlO/BZGE+c0U+4FsDYViOuaYfYujFrgZehZZF77Quv2pSu2iPux0p85G
VCa+reAVp77A7ONHbaR4VSmNDrFZsx9KPdijrYwy4uCWT4rh7UyrVB61MMCgRe2SrdXoyqYDx7Cm
cd8sVWI+eH/oKeQJnFtQzuZZkSzlHQkqx3OTp/pWDrmkVhYK0T8iOiuPeDvlTp1ayh/Z9iT0CxrM
orCe7XugRhDI1S+ajMSOcCfBf032z7mqUkpSudf/88YUkNV5PgIVDr45wTcMklIuBDGlogXG2bDT
J9yy/YUt8FbAm30bAkkO8OnSAv88+zaAjptQoVvmeFkyxivfr/x1iDz5DmG0Rz9K0o1ej8MWGTSx
wy0IC568oZLq2v/u74XbJr1NlqrKwO3oHREOqtebwUUhlDBWUhyUNaOjF47ZMdd0EiBKSCHal1Ku
/XD9od0YaRPt8VcezoFaHBvog98rL7ee7BwhG3K+krRmSIvk6IkkebCbpaz69tQgtJDhmFEhpyY6
j/UNGr6VFCqGMwpp/OtV6CdlrbJJXW01qHhx9eFrrFTjjwzpq4Ul8VY8uf5ajE39kD7b1HCeI2uk
ZlTDzu4Nx7YRIDfNU12o+SqyUdSSHsbxd5n8Kdr+dxZaKwBqxxSVT4uCxCodifOgs9jWsQ+fzLpa
tdZjaCAqUGMNp7d/JVs/3v+gt4EIaxexBSC0aHBRN7n+nr6fgQ30fO3Zt7R/aYuRZBLjFGxrrb8w
0m1ONGUPMOCncAfe5XT8vDtGZS+spCTv1OdcGTBUVRN118Vmtq0AXGynxH0hHLhtXjEWylZgb4gy
bZgD1wPqMl4Eeh2rzyW2qZT5E20vId8PICc2fgv8rx6MAsfYbor39cjiH66/pSSifY7Rnf3hWaG5
K9siwAEIf4L7034jOsYugihOLYIFMkGGpu/ybjYkTvdsUGvD8dxnQAF5mW+zwf/t45mXKJM5EtaD
xmOLJ2Omx7h16xlC6L9QO7wYXvWIeYlhIXn0WYJ0LOV4NsrPpXgKrIvRgrjFXHlStS9t1OdRgepB
4fb4KmT7VjKXFvsHkR9vQhRtqqYgZHjrTbx7E5L7MTX4RYHN/+KXerSRxhLVz7DJLx5+tZsKrY5v
DVbWa4Sp8n2VSwsMm9urgkwCmSwaBm+54mxlIQKGe0hoCMfoAuWUx9IlUe1tgzmA0hag/YLu9f7X
e8sN5hucVQXwmX4L+gKzkMBTagOFU49sGBMKDRuzlkaFr2ebqKq2UfNigfbXJCDpcrAbh3Td+EAj
jeyYFNkXD8nIYnzprXwt6w++e8rw6MC+zBn6bR35a6sWhxgPcKyZ8Ox4uf/kH1wkzBW8KY4RAVbS
njKzd1+rQPQ59SNVOKTV/bOfZNGL1/YY/uaVgqHbdMGbrbfVNQld60rTt24ggk01AkS//yTaBwc0
BR62ARuU3Hd+pU1eZ1brJxpyciO4A+0xtKR1nohzFHSIyb4oSHM24caS/EMx1Ec2EUiBASeeYkvN
6Gz7O+FL5zb/0ksPICf18gvmsqWOZB1+CfKzjqxeflaj7LPhFYfCTg8YO3wJ0qMhS/wRzzHDatu5
zy7mZV6NbKvnA4Soo9+u0PeFGC9w6j/hSUsBr6YPMkrmFxwAnyblAFKXJQ7/pC85C75U8uA3TRcq
LJCNr7+LkU3Jat7KTok4kyZx7OMZY0Rfpb5bN4Q+gXkews8U/Cqajam8UgOnVU5+/29Uv/aqsvZa
h2pa3/m7HF81DSY1/qJYP6s/kOgzVtjqXdBzcMZ0V9evGdpCsn64/0E/SB4Ql4AZQYrJ0aaas6WF
bgyicmUzOpqvjydfEkgekC2ek9xFYncU8T5Ep/oJW7BwL2O+ARg9wj4LPnWzkXQ5fjTbuDn6GIAs
kRVukycADESSnLRIgBlvanvvFn2Hud6QgwjGmiR4CKs6WAVGpx8UK8ZFHFsRirtJ/YNAdNgRxLW/
63TE8m0M5ZVtZ58zN+m/tWW1cIh8dHDS9IVbC4qBxsXbBnn/VL1wtTCG0kYspDxUmvhOeIupLF36
S5v4wd4wSmmrlgKMGpVmXGrUJZXF6ZaZnWN0i9ERgonM1Biz27+V7FDPVPAdnhodFGQCwAjA2Hoc
fX8p0LjlPU9lFop65DQW5IA5Y0R39cxua3dwKmtoH5DbOo1aEWPL6xdPXoRAXtFBkylT2f/uAaat
QQElLNjWx6qtRYQkDWNuxVwNmie7FcpPW/LMg8Cs5yIPo/mkYnS5cK/cttUpJbCkwS5xzAu0/K43
ZaNEeOsVdu80cvIAraJ3gprG98qXBfXAQF/FnNAroze1SyUP/qMc0Dh37aB/qNvIe0AfEQs/yx+e
qzLpHSUJredON7dNbtanMvKLLRnU3vMq9AvSIjo3tfTLMxBmWThqP4q8cFFBtAl8gAVg5Po1cMHT
wK816nNYJhtEEtwNMB6nHdVmbSPNfv8YuN1rRF3kyfSxgDyZ88AG6J7l60WhPvdSo6wLSTU3RVX+
vT/I7bqF9UO7mDOFrIcL7fqNonAIc6CoseNqfuoUVvUyBLb+NEb5f879p4FokVLXwtNCntXpYL67
rSaq2DE9tO3tov2DleND2AXhulOiE+6yyqqMkv8s4wRcHZsYNBttoLKsvuv3azM3skM5yZzAtL0v
6qh/F4P/WcMuatXaVnOI/Mzd3Z/S2+82DQkPQIU1Qz4wu4BcWNlmMtaZI3mWcUL2R5xqfQkcdRup
TQhA8leyDfiiprh+L7lT2wSVD2IdoB/bsB4saq5ZuDWNRKx6gUWHFLfRwja+DTQMqqwo5EBXIxmc
Ax5NK/XcYDRzBz/obs8VLL1UudY8l6H10y61E+1xhRq0in+pS4ljYT/ccgP4lu+Hnx7v3TEfmCGm
BlGVO5PldJtc3PhJApXVtfZW7ZoNRcXPboLVCHD3rPmF+j/FNLSDyvRTEdY0yl4LYveo3o/FqTWl
FWX1H1ZenlFVz9aN8uLbS3qNH60E8i3U3GjaQ6Cafv/dA9tymubWEBQUjFGQrl1bbC07ixbm5aOl
QMeF/IcrkMN1trNkGYq07ss5MjiRd4wDn8mJ0i/DZLUwhE15xid8KQ74YEyki2CPc5xjSjO/cUWB
l9do6IkztfcN0K+aXuFkgg+pOmxDzB1LtJ2b9hfiEs9h/imxrRdcl9dc3g+iS84aLi9pt7Qnbk9n
cAkT2oilCZBvXtntcQhs8khJnTDrvtYYqFERkY3jqCWoahT5Ylp8Owkg8DidCYfowXCwXX/eXJRF
wDs3Ttxq6dcojr1dWVjjl2AQQK4EPpvrWAu756gS7rHW7JeUDf2aBgXRkInOYOmCMVvZhqe+JHUa
HMPcHH8mNvYb9w+kD1KVCUDPwUt8hHiSMTsssgD5/K7MkTgneDlUpnBPdafixqYZ0bfers9uWu3K
jBLfSpGM9LXABWKdkW8s3AG3H4jElpuTiBZMGrXI6wkLLcXr4gr0olyiTqpKnbRrKhsX8FynW6hk
S0ptt/VmxiPomI5KetTzxhSIwyLMoGQ5Qevhb4GDy1avrfApKbVdbfXKKevQFWiCPtwszPgUz1yH
g2BQaIiCwZs6KNpsT2KopEpWazZOFMg6NmHV/+PsvJbjRtI2fSsTfY5ZeLPxz38AU1W0RYqUPUFQ
agpIeO+ufh9wZndVKAVrtQcdHQpKTCCR5jOvUffDbEjXYQvDI+9G6TGOJihDVYdEGpTer4KfgpEQ
xnEBGu9jl3NJLuc3q5X8ECAUoCgWwVve9MthlGrNJOc0bY55p5oHItnw2jDqwqdLV34FbOsEQzZ9
fX8ezg9A7gowMWvh2UAya3P7dnM01qWYBgrhpKS2gt32oqB59v4o5zEMSKU3kghyp/Qf15//8mZJ
bUhJkzX1EbGMFvwgTuK2UsmPS+yIC/3W373Qyh+CnQtAgG98OlTVZfVs22F1nARxQwimhZpQs1y4
Z99aEqfLZ6X+Aq/gcGXetgpW8EFJZwo5vE9autDmnBVXBFC3RW6YntqKGocj43s169PNgI7cq9NB
adcsMuysSYugp4sQSFneeqaxvExERrtRDYULhV5DSwAnULrfeTBLg/7jT78E64q0BMIw2E9qhqfT
05idNQOgCO/xyaZOk8LbK82i3Y8N5dv3h/pN0kcQsgaUMt+eI3/zKdocSV/gMPURqsdLR5b3QTRD
GIyYgu9yYTt4oumwqWSJ5r29rFqMXXth4a1D/PqZNGXto+EjgXYCRYXt63ZTbzWF0XX31Dul3WiL
KBDObH8a7EwcxrQUh8Fo2+MQa7flkEWXxMfOWggaSk7rCYPIMXtL36KwxCwsUdmjdd+j+Xwz2mqN
12+0m8JV6g2f+iJhV8eajge3ln4VvRleSZg+HzryjQ+VNKhemtXxbo7VL1NYjIdSKH3w/mfanjqI
mYKGo+22VjO4lNcN9cvedKIIzsisi4fBqf+Ox9Gg5mI3V7KRlkcNV1vKL0X/5f0x38gUJ9+FQSmk
EqMScPK/zaBRgRZ7mYnkIdewWRsjB36RgS09ph3djT3BvUZONT5ImtrhuiUVt0io515qLpUBD6q6
lBBsr711DqjkUDNZoxOyrdM56IESAMmzxcMoOd8TtfuCLfU+s9mRRV0OF9bk+m5n7/7LYJstSM4s
KNdb4kHvhX0TosMNUgCt3Pen+PyVIC6urVyCW4Lys5tVGSJ1ngbxoHZO/mxnOMonfGWvmSbzoJBR
Xtjt2yOeMocCcJEwhp2GMs/miFep54iw4K3GyPi+GHp6ZaRd5cWzdOma/O1Ia/+GFJWba3vCl7pE
/tZP4gHzENtwC7S73GwaNFyAcbP33p/Gs4P+7b2IekH1rleKvHmvMYXJyREPewCb8UpLdpq9dq8E
EoLjhOfwEvYfqhTUEeVwmDhWYETzQc6XXZWnd/Myw6+gKJ6RwBDYuMiq7CItukVN5lpE6YWgfxtN
rc+6Es71FZDHfb55VmT0rDDB9fQBCzsVAkhhf1g6tQiqAR0KzIdHv5yNMNDxRbxwH/7um9DoMpBy
JJulD3i6gYrUbppiZGSRG7qr9Il2I7IwdCNZL/6QdLS+JJ3h9T1BonDFnw4lLeZsNAIZrlhYuTfi
2OBJzjhe+O7nm3Q9EoDkscyIErdtzTBOpS4ZouShgtdIsyAlDINJuHt/df1uk3I1kJ6xtBAwWX/+
y9lrInIIRXEUD6ET3mdROBwbarLXtTRO9wIdtav/n+FWni5KFxi7bC5kgDuYnlTsUWgeCJGaPwkx
68CR7O9qpk7B+4Od3yvMIPVx+mRYDhCJnb4bcqtqlUwyx9w0GDgMxq+1XCPV1SdYl+f2Q6K2P94f
8XwRakgtMJFvFWZQr6cjDotaxb0+0gbXTXDF2dTskP7s3UGrxwun61mlgwBNgbhDsYMDdoVZn46V
DgaEqkI1gGxoOywzdxNVUH+yW+jIY3ctjZ3k27H93Sif1Eg9TOIu0x/K6WOcP7QNkEP9GhP3KzWm
HJotOyFNqtdYxUdcF0LshrqdnWkoSZUXHvssz+Sxqe9Rq1xl+gD4rMv+lwU3VsKcHNLLIz7XdOJy
bfTRKSd2jRPbT2uj+pygGOiaXWfeK/IwXA8KKi+J5XQXVv5vvhVJDrRcUg+DUGDzrYyma8wkRZy7
E51ys7bmD5Mk4LQC3r7w0us7nd631uogAEyBw4k0ZFPtQ8bfwD5Pmo5FHKHYhGrgbpKb4vP7i+98
K5+OsnkhDOYrswmjmTKmDTZdUzFwwDszxSoW29lq//5obx3D7UutNmxQ0y3EEt5i718+pCIhvGM3
7XzEMHYnteFzZauhl7aQCmM8Aa7r8auURLe9clskD+Z4ndQfRPJpxng2vFWnH5F9NJIHTOrdfPb6
evAq8wGY3DGrXtr0e9tc5+PfURfhPo8Az05V/7aX70uPlD0eA05AyQXn4q8j8uKzc+3Y6Ll0iH9/
6aqHaLoVzvfR0TApaGBcHxIp8RzlSTMepeVZlgMyW2l87Bz0wpK9Uf90hqtR+YRs/kA5EvMN14p/
So5XGrk7JAdz1Rn6XkSfRyl1i+QH/fQ0hsLSvljitSh+5jDk7VAnzLie22tF/Vw593YPAkr1C6SE
V9NPK7vC98R9f/7PchuCZVBjq4oxdXnKB5v9jxiCmGJyKdCDPS3K3lE+IcNv/OicKbqp1ThCHj5X
rqBL6LclsD4X3V3rkqPLW5i8WQWkFStakMgdhe91l/2yCvJ0siFzheOxayrMB+TrpDrMRveChQSF
ojh7pQmY+Utm/FDsxJOVl2Sm0le4PUCcGis97XoQy23WfrGnvxfl1VEOmQ2fQ7rv9RcJZEW5VHdp
eTN1u6S0PuPl+2jkL9ZE9xhlDI+y3YVT4TyAASJMbkqzgyv3jOpryHFsjWamHVUB/1qLnyUqpx6W
muFOL4ziBs1+V3Nq48KwZ+1c7a1NBx50NYcD5LAJyZW6QOLMmOZjr/OREqut99OC+GVmhN1eT0Dk
oT08KF+EFu67vMie0l4z7kSZVQ9pOeh3mFiGngk09o8vbMoy2AWiNwqm+QwYWaapEWdJJB9bBGlL
xKt3+lDYHjUzt16BaO8v6vODEpMXzhLKfpqzIkBPV5Ns55E8i5LRkLzdzVVfQICdLoEhzpqjTDa3
NEf/KqGJ4PFm61jQc1WlUqG159JVyIncXQFldrPsachz1uAQ00ozvEiRIi+JQGcuyvckLH6YZaXh
+to+oTW6b9LMGyY499piNX8cuazMOm516hYkTttsUCT8uJuRN2iNbnyECSseiH1Nb7CtDyGmRk+0
WbSf78/9+X3IL2X6kTMFjQy0+3Tu0d2oTcrj8lGVYGd3TtzuhqicAg3n2PdH+s0eg6nPZWXQTFwp
LqcjLbm+xFIEdMFC8syPBNBGqL+9G8bLbRTvKayFP0aj//j+qOeVEL46cQdIIgDXgMDW+/OXo0rL
S/BFcbYcRxjin3KAije0v0pE95X5WFDUPmJnPGJ8Q56vS9KPspPQrxJz5eGZDJyCXG8/wEq9MmHB
u3LWDPhGjem39x/zPGi1uVM5DaiHrNj+TawgcPhI5tZEv0MLS8hdrfJY1K15X+mL8EZc4gNt6C91
QH/z7SmEgEIGe01Gs0ULFMi5NeGo8EXImpdJsal44wkBHGC4sMrOcILsPdjmoCCh35BCbcUcZ2kG
qmU74FbUxPSVQTYfsmb5mFXpAurS6fTXuUWny6myR7oAroll5tfKMaa9jrbi12ZKn7VowDi907Q/
jtLgppjkczweFYstjUzN8iZup6o50t6I0EcyJLeaqvzCEfe7Zbh2+97ul/U7b5ZhVleAZ3DQPop2
AVmUxfONjYifq9RA6DpN0nfJVAey2okdwYjpC2tEDrxojuhFaAHArGJX9vJXqGeLl60uLHM6TZce
cr1uTq91VLDI3+kYMhPU5k73it314LDNvjx2/ReB6Ne1GjbNtZ4Z45eiADZTRA5EyHA2bhcMeR46
HFgCOa/iL708Xo/5H7tPaqtsHvgGKgt00cjwT5/H6lTkwo2mOsZQ0z7qxljdL3byJZ+E80VqE+tp
mMHuS8K+lZo4O9pmbL7g6r2aEI6fE9HQN6nl7M+vq1XUB1giPRNy9O111XcY4PQtXdUsiqtn0Zbx
bijSJXj/RDi/FGmNcAVjyY32A5jP03fvwXF3NVD7o2Xn8W2/CJR/zdm+sPrXZbf94njAAhagCoB8
yObcyTKQDnJd1pDxyYkgVNZBbRuLb0oxQPsp+cMmyfpBGYt6NMGjBpj19KVGw66WqVLLIw5j3Y3c
ywSBo3Whl3h+rHHO0OgldlntWLZbTe3kiOzbrBDqiCLI5e0j/uvZDwcVxvc/0Zl0HK9D6WltY3Ft
r9Jnp6+jKktsZZLTHrnIEPLolfCgWsneTNp5X6IL8XfVqAfRdfO3YZqFB9S193pVS1GL1p4Tq7ik
UXaGmV0faC1QrSEOYlD2JsSpOnAYCd6yxzYeD71uuHZSKQ6MgT6E0Jynslfmo/YUs5H90pEDuRsd
f5H7/jPmiyv7U3dKGvbl6Dox2jUOCry3/FvbTfNuCJIRUVzuRmP4ZudJ7yIvOT8PnSNftaVoPDnD
3N2NNQGELsu17+9P9hoenKxUOjqEJyukm74pH/d0rqt+WlD8nOWj3AJh0eNFIAdYOte9glZIntvi
agCR+VwqlbgSsrR47w9//q1pkSKZRrNcX8lv28KcncWNsySZcsymPH0ObedQJct0CDNtB9oSxPvQ
hnskv74VVZJ6RjmYvoWlg7pgmTcvY/GnhU8eZ2Ut0WrHjuDMySZSzI4GU64caeBn15kaxbczFMCX
Og8v5ZxnJ9E6FD1HiHesLyRwTmc+7ONuNpxSocJQLg+SYbXepNInf3+Cz8JDRrGxaqUuA1sCNsnp
KNALshiJe/m4EoS9TO3yg1YqI5pj83RkazVPtWEMQY3o+oVr74wnQDOIwi5ZLLU1qALb8jWA8Xqw
na494uqMtVyetl8knEL8KR/Vm7pT5oMVG58LGTBiUkbgJ7H7O859bD/NFr6yNJQH7EOi8ClDcPxQ
DVj+lk39Ddz6A5m67Cqp013PzpQfpbjlHqc081PPVs4JIonqoUI6a6dNWLOOlbSrQEn4WWFIX2md
qLsZ39YLS/ks1uR1qcRCWOU/GiabQDwrhTNgfE33sW6QRqWG5VsLnp/JrGAWoDk92lZWeqlwtB7t
p/uXUdc2DXBCnIHOHDWtxU7zQW+PiPztQXZY7SeDKqBUDcCkg57YutZTTy33efOMNo47jtcdhAyp
+BIl4MPzx6ht/fWYrXSdeudjOCIaoVarBtpBSvCzcl6qUd2lXeJn5X0XS7gg7JBwjns6IEp+qEIN
O0vEdkTn2XoaRCrTH6N9eAfvPEoNT+pKPx7GXWIlO9h4BysbA7i4Pop4ORCFuEH2s4gPk14EbZL5
a6CYpaOX8c9CI0inQ6dHgD6BrIAxtgPNaHaFjSc2/49GGSdoe6dnwg+lKxDc+8xSvDT6LvM0k77v
VXXfhvM+p06CiFQzxAkXI/T49/fYeQpMkYMemUVuudaOt23pwmxl+lWNfAz7xa2kBQ9ejAbRb3Nu
JW2OjjOztZ+IxXzVzBr4L0g84rxYX8+m9VPS6vIqMwrLD2lTeHhWR4EE68BvG1u7I327JCx8pnsB
ohzpL8pdrBmO/q3ZhpPaoSJlKmUmoysPRSXqW5RaFQqHo3SjL5FyH8uZcGNg3cpo64HcdGHQZppy
g/31V2AOx8KiTb4KytTekibjLtSc4kHLl0s37/kZCc6ANj+lXjoP9CJPTy9z0TutncFLVVQM/Dmf
ot2sWvXj+9/vd6OsxAUaNgSetK9PR3Eq2RggB/bQ/WzsxErEcE0Zlbb3R/nNVUc0A2oNeaS1LLYN
Cpu+iENZa/sHrJCsa7phX1X8ENwmV18nGU6fpud4Pw57anNe2rSI2FjJgoF3lIob5le5EKOeNw9I
TkEJ0FYmfYKfvYlqyrwxmkhKq4fGKTRPK9PxaBcodxciMnaijl/wKR6CEZCfV5SEXlJTWJ5Iu6f3
5+V89lcoB/NBzQUK+nZaDBFNCd4vxcPiWC+OjklzFcnlhWvwbBAdODwOGEg50Wc+a5QUThth+JFI
xwXhzVs4iVQA26m8cBqfBVPrKEgbsvghKZEAnC6kRLBMNWWWjpJeLkGXDVXQm+VwcCqwELYdJ7te
jOaVNNvWHoygdCFCf9NDOLkM8C0DHLpKlFOeofZ5Or6mLoWWGKNxb4wCQXYsWl1lwrGmLuPIJ/PU
YWlRK3QdQRXfnlFQE/nfszNorkgz7CSRK2vVdPYQxfmcDANgokgasFhsLPVhchLrYNN6vknbYXRn
XN8vpGZnFyjZH7wuxL3wnVm1gE+fvpzyvOs6Iz2mea34VJ8KOFUJBaOx2zeKuDJFL1/ak2fXJ6Iz
3NWrniyfjC93OmajTw3TSJsnx0nJ67A0eRgT5EOsqdR/WEITV1NJfVpZFuMOTwy8LkOzumoXYe9n
JB6997fCWYpFfZJNwMMQFdJD3lQzHHT2w0osFXwL9ICxatI+14gK/5RmSb+w+883BM0zFStdmnXg
Jbe7Lp4MPUwlIAu1VKQ7a1ghS0gpXhjlLPpk1kDqwkRZvyqtldPp7eE4zNQKkmNo9cUuifFCTZEw
2yF1Hn2q81F8Tssw3jW0vi6MfH66IQqGeSjOW3Ad1yzydOh0GkO9N7vq2I+d4U+x3N/hwpDgQZjs
Sn1KdxHcTrfJ4vLKwudgQLDRSwp9+P7+Jz0/ElaBIy5cQDQU4reIsdAadfo1bX40DLAiyIp0+86w
PCWZx8cqmWek0GnylPqIzHLYqhdm4XxLkVQhkw+A8k3oYxOTjipOEYs85kfoNbFbQJra670x+OzA
D8mQ2kGhJJd81c5rcgAgOH9smayGGsu2Io0k6oLQl63ec3HpAQFqFRDpVbnfpXr0NZLk/BDLCyT/
EtlTl7JP7JZTjyR7ZKZ3RZWqXtktFQ1ITf5mVD2bPq1S7UbLZOdP99vKrkYWA4Y1TVeg5adrJFmK
wa6mSb7XJfUjnfKBipOOfk84XLh+zr4DGA2SICAulGnhda+78ZdquZSDmahKBlqko5XnXy2sJ4sS
+YmmST+FeXipn7z+vpOLYB2PzsNagFoV+DeLf2n0oqHdL99DP+3c2JqEZ0ZZduGtzo6rdRRko8l1
KD9TfT19qyLNQgTjRvleknK0sPGHu1I5sV3K7MuFCtd58MRYOnSWNz4bB8nmaKwmoeT50sr3sak+
aSu4FoOX1NNBRb3q/TTsh1a+Cyv1SZitq4K1r920iZx9lNMxLSb77/e39ZtS9XaGcRFY0bA0Fwgd
T99d6+1GTE4t39tRNfuFGYcBciDJtVJqvZvJobNP5Dg9LKGc/KxM3DFdeMnxN0ddNITbu9wJMNVq
901kdS7248UupFWxN+2sPqA2+fdkZvEBCKW0l1PjNUzTyq8bdeaYkrQbY0zze7GU8UtthvOXBv32
Q1aqxk0vdPNYF53icZ5jwaoP9S0XmfOsFP1Fh5317D6dARqZAHSIN2Cx4SF/OgOWVSZJr1YwDJXe
9M0R+vg4KI9ponpOORo+Y5p+OzZo92l25NWNVF8IGM775ZQV8Gsi6gIdtJZbTx8hNK1EjQr4IGoh
XWuGdNtrURvUjTXd5Oj1Xbdx9jIuQ3JTyOgIYjJZwT1INPw20lzcZhkTqkWLsseddvhpdpnuh22D
SXMGBT+pokNDkLNPuLKDmugnGJVJvm3tvLquhdZ5soTyvrfMsCqXWTPvilDorl3m0q2iKTWeiwVn
vYVukyge3l99vzliEQehTr5q+iDcvj1P6kmqkr5OYdnMmrTTUaMPTa1FbEMoNcel6PrbXHIav0mX
QzYuT12d+ZmG/a08tMZVntCHJQjswif6n45PUePY26N24XQ9P/R4SHggpFXEGFwEp1/HjsBSNXYr
gRfX6+t2jpFNzGAvJTY4FdEkk9sOmnzhxjs/+ajU0nSi5OVw8W3V95JKmqqVk3Gso2h5QjesuZPj
5FKLb13bJ2t/JSBp4DJXTRBE0Db3KhrONS+BiILM+ldnfQzKaUyDbkxqQKUXfQjOTz+KCoh0EUZR
3wfWsL71L/eHbXLSGtmsHJO0QuO7ak1qIv3UfilHXQrqsMGdQBP3c6uoV4kWG15aoh2vSlPrq0k2
PQF9uxTanX3d9ZEQ9CK24GCjoXL6SEWLDog1o6aDBN0X/su9LK/yH3kJVCXSZfFxDi+JsZ9927ch
QbUj4EOe86ah+8ssYBI9mXMZKsdZGJHXIX3qJ1M5/mkJGCUkepar0CtNIoripy8my0hXpzREj3qj
RDt7yewvPfLth1wqtaf39/FZcEhkxjB0ophA2GKbHZJUY4L0MFJ6cpP29yK96Z0GM0DHkTIPgSFN
9mixByqK79cQhS8Mfo6SwejrTUCSahDtli0uYkntyhZmlx9HJPD2yC+Gh9SwGgoSigJ5E4srORhr
+Vm24yoY2kzBqaAcgpyiuFuNRuhFkTlfONLPw/b1oVb4BdRlYostb91OB4mLPc6PQtPbK4rasl+W
pbNPMUdxU5pGV4OsfoiNyUvlBOUmkR5CNbtUVj3Hg/EYVEdWiRvSCBKJ00WgAavE5GfMjkWt3M2y
iO7Q29QComzATEpd+hm8Dt/p5dSfCgy+s7S4EFyd7y+iClIHkgeqCWdWGfkSpVwtAzzxXn/SdSm6
6hKUs6S46nz0vIJMqy9t6d+8NVgtQNLwdGSMcvQ14Ptlg2VIdnZtXmbHuSoapFgr51sTSzjSdSml
y9GWgXdQOUiomLFI2zpoJ4ciwfub4nyXnz7EJq7IqRGlTdNnRykV0q42pSTIyiT6+MejQPCnx0OD
FiL+FiKWd44ipXkSH9UxBmcnK5I/FhCZ3h/ljZF6elFQhqFlCHUbbxVqrqczKmZZr7u5iI+RM/pc
5m6efso04cNX2k3GF0d9SIzrTvukj4VnJboLkNZ1st6fJeyG+3srnNFkFngVym4nXtQlvdeKa0N/
7SMd0/gnNf4YTjhLpMAv+9GzW6AmdXYgMt/ZxfgRMtStHQ2fquZbiU9a0FTfUTz+8+8FCZA7EGwD
F8GWmQzxp496oUZHfFVu7FxS8YtoL0Y8a8aynUgbICFygitRYBtvozM7EaHU8TFFvP5QGbPlhbD0
DrNT7mLJigJsOhpvtBPHs8DTHYpMVVxwF+2FL/qb1bkyv8A4g58lmdvcDi3CHk6PxshxHBKN5gaG
g/JaIX1/3ZxvfvhlrJv1BECydnsKVr0zRMIqomOxNM+jvDhPdWt1zxIHFU4owiLFYQF/+ONBCadB
qRDXA97aBvRxC4gqtpEXWuQ2u1owi7gBXI4HSzjtslQafCLRS26n5y9KSsxEkqpiqQ3B/XR/tPoU
0xXuCpRVwAgaZmJ8ku2l8+1iUnyWUXQj6jzbv/+ib1Ycp4uJUQEnATQBMYdSxemoTk4frZ6b4tg5
x6UMPSXG49DIUB3L3RKWwTLuenjaxfMEDlcenzOJbE4PwvGqCg8VtSozve/6K8RbXMt+HMQ3vXY8
c54P6XxQNBxqoIDBz8rLnTbGbqI9KfmdFt9bDmXgyGgfzUXZzTK49TZD57F1BdeqI/Jd2OX7FrnM
Qen8DslMq01fcsDPwZyBm7UbSXhxh2PQ2IyH96dkzZR+nRFKElTocJy1VuQNIMnTGbEW9rY8ivFD
weVwqGW80WoMIQ9SKWv05tBR6KzBCvJev3REvkVtJ0OjdwsYiaB99XSglHA6tO3k8cKllH1ALFN1
O0Ron/rMeGjULrrCw4UWWsRch3YeBlrC9jb7UT8kHWjy3JyRzBpyFWdeU1yXgAa8Is2dXc2RaWHg
+rTkWG9N4af3J+us34e8BJm/vUoPsorO7B6nKUpjvTGlR1LvA0Iq1XUJXOpYxVkbSJXRHKS+9TND
rnxpJICZJ9kOQl1SHhJbOIepw+W4p6RuziqW44OiPc320PhdGaUPuZqoF5b7WaC3InYg5WNQwglK
82OzyUrJqXtraLTHUIlIFFS93UEmKL+AMv8mhT1KZAgZeLIalnfRYhtubTq9hwJxuKuxqvK4ryhD
TJN+oV2xPUqB7dHZW9PYlcVBpfj0w6flIpVOOamPYRnFQWJKrd9HcXihcvTbUaDJYHEGD58u7eko
U5XFxbisdhqzqHZY8LHt6rq7en9JvCmx/LqKKbIBvALerb1lDtt7YciVTOkyyXhMFKfemY0+exVq
r3Ci5RfUAa7HVEuD1M6ezVWnY277oBiSKpgnhH8du2uCMp/Sg1M4yjWCK58bnHzcPn6KYxEjl2x/
TAx58getKK+ps5ucDmRAqKvUnhopcVDoVn3rhLlxiOOq8JRFSncUZw1Pl3ML9c4O5Te8qr2i1vVn
OzUzT0+tOkhkO7twc51tZyaCWaCjwOFKHPq2GH+JIUU1Lk6HVeAjsU5g7NB892ZvuBIBZf6bySvv
Yh+a37H61r2Kp/DCFbYumc1XWBH2AHfWciRZ4unHRmy5U+OmUx8BfB5gcuqN5Zv6XiFdeP97nxHG
3l4T1AWiVJDRQXqfjoTzop2z+9XH6tbem/v0ftpVV8oOtrUbBYor73JP21efhsB6NPbWtewX+8iP
XWn3/nNs78/tY6injzGZfS8GuVYfUQp2DeTgMuObVu0b1QRVemGNb3cSsTK4ljX2IjJBTmTzyrq2
VlNiFNcmpTDuLDv61BaOcyH7/v0gYKcp63Exb7VvCajqJsxywNMCR8VSJCIAxSouvMp6wZ+sE7RJ
gEDQ61/l67h+TqfNGGPkXJeqOJp9hIMzfGskoctoZeeHPoIZ32gN5A81mDlPSpdLi+f8HVcs4b+r
OZS1t6w9isMzXFRGr+XUhEE5l2uGdcm8cjMKYK8VZYAH79pep4Snnb5jnlH5yRGfOFLBzXt3AeZ7
yEioH99fgW/SGL/M5b/HoQaODgi1MPb86ThWgzwG2L4cgUbwR1ln9/uxrB7VwvhbXgwFZUpTzG48
IxgFny7059Ec7oxKVAGGSuYBvcLWr5V4dOVBERyRnY+MIIDOUYt3upztSf52eSJ8GY9lz4msZ8VK
7xI5dXyn7nazRqm9dCTjQlazCYj+/Vb0huhjreDsrYzCDHs87Areqnaix1mn5NvwrQwIoS5qPsLV
I7QqK0W2/2xDv42r0yXiFCeqokV7OpszYEgLLXOKMq1ifMzyTFxXPWldp+eRm9XW57a6ZAv9m4UC
KgWUMkU1XneLWkh1LpOxFtmxs/T4EM6LzZUPReptnfyPH9P/jF7Lh3+viPa//4s//yirmQZu3G3+
+N/H6rV46prX1+7upfqv9Z/+n7/636d/5F/+5zf7L93LyR+CAg7p/Ni/NvOH1xZzobcxeYb1b/6/
/vAfr2+/5XmuXv/114+yL7r1t6E7Vvz1nx9d/f2vv+jt/LIZ1t//nx/ev+T8u8MLyLazv//60nb/
+kuylH+aEM3fiHwr4euvf4yv//6B/k9askgrcEVSa4FV/dc/irLp4n/9pcr/pAkJUJONRMRGS+Ov
f7Rlv/5Isf8pE8UQHtNMp7jNNvvf730y9//3W/yj6POHUhRd+6+/NuefAd6Xo5V4aCXx8L/Nnl3s
Bi0oO7YIQoYRMGgpyr1IbeeqnAV8YUSJyztrGKTXqU27ozk10SXBpnWEX06N/zwBXHIuFTxytqVP
NalTwJyNFURFmaLipWkeeoiIeKXhBRWFzfJ+G4n4d/VJoSPKBjvdUZBDpDCXRzOgrFn7coXfclxk
l/zOz2eUOUU8iLOW8jyY19NRYjuT0RbT9QDADEq45YwBVl2WUeti8yDrOzXPukNdF9K9OfXG52Eq
1UsO55tYgHdjDwOhxgaB8Iem5OkjOFZRW0mi6sHc1G1Qma15h/+B40+wR/cTVt6eJofShcQR8e+z
L0mtFsY3nR46tDzCZlg1D+tMbjA6AKIduSURq3wl6RkdsiVWKydwJqWhetko4+LFTl1YbigbiHw4
6Gwco07SP1ZgFGY09DLjtqjMzOAqMOsX2liopgIejoSbNI52UyvL6pqcLOnsTgtsfRc/1CnF9y5c
iDJn4PcuT6oAF8JkmLo1MfVeGJMKQd9KhP53ErdS7dmVVABZVMbwI6j65AsfK/lgZZr+3U7rdCAz
V5zukCcKSsRm7ZgfotkR3xZrMszHDgJn/lFPp0wDnzPXycHuJfNrZGA3d69lwPs/pvqc7fUyWQZq
cKmieoq5aK0rd/nw2RpjUQQKCXV1H/aZ+hSZVtF6yAolHxdz6ZW9Q7MM46AxdqDrNrq5BIUa9i9m
nSg/tMiQfdmEanBTDgKeUjg55gBvV+7Q5eb6rDxdGaw7HPFaVKUtph0IYYxtQJ906OMmdpZVXs6i
0HYFst2lX1WpVPsDukq5r3adWrl5OdYxqWgVXRXNYteBmeda4qFgjhCybTWKr/fg7t0s7I17OxbT
M+SF0XGVfAGrOGWLfWuNObQFEFv2jzybDJr0ttHknioU3V8cBQVlkYaKO5vLPFE1kVsChqx6lQxH
eVpS3IVcVL1HB92tPP9ZO0KP3Wie8NRmOoeHohm+l4mYayybS713Gxs7JFfHhOBHuIoKLVKrHBpp
pFoRcrM9Zp0V3zqt6XxpoiF+HRuRtyjhyU5H7WbRvmTaUO+rNuv21qpdnaezNdwkkqN/rSspe1Br
raxc0ar6NRraFgWfSVPvJtoDobssCnLHpmk1vikmswRsh/lohAxV7peUHgNMV2rTGwtZB+9r6+P9
pADG9/R8As3plL1AuF+V4k9VOsSPVZZmUiD0yukPiM+b0JXbLArsxJ6STxSABV1TioKpeY1JR4PX
Olz04nrSk3C5ddIpQR9XzZ0PyK7WvRdLTp54ZZsu+3ZqpIF03jZqv18N4P2ll5bFb+PSLA/6mEXf
9WE2dRf74KSiHlWtSLih093aKaHoW2VKLtMtch5UxtCVnpqbmKkl2tiFdKm4WkFpt+U91p9Y/4k8
XD7MhLRf7W5Rf0QdOEd3qqXwccYz4hiniWW6ilFFH6lJsMaTUWlfrdIuHhxBM8TDRjl5nIXSRUES
Qgv1VZEn7c42JOMTwu75t0adip9O0Um269TZ8K1d7PA7dY2p5nBR4v/F3Jesx41rab5KvQBucya4
6QVj0GhSliUPucHnKTmDBEmAw9PXH67KTAWsEDux6q3zXgQE4gA45/yDHfuwzRbx4FUN6sSg5LFU
1T3oAk5kFe7OCjMJoFcN7lKMs7ymO8uaYVHatxXixA7L6CFQfj7uHcXtT4DmuBW07FGXgMqdjybn
UHAngcOaW8UBHW25r+QCt+JAEOTnuSPxYQAEAsOgsNrOQ9ME5badKqL1iyBgf8WqHvlXH1RgDq+D
EU9bwBfmAAcZcdxjqxwCiEJJYW9WUDfP90z2CxRe+RCRGP42dQbD46Ec4DbWKLoPaDc1V1K5HTLL
yeJiB6JobV2t3dzX8YjYWePFRhEnjmye4xiwCgeHi6Lz11n2JNxXbdiBrjR3+MvG0CXQXIrwsj2I
sgeJYFaTld9C3RUwfrQqXQ6BOcq/0sxrHlbs3hwCD7njxm7frmmwEG7vaqrY90h2pXdEuMkvNeBe
T6B/1wwRQUMrnsFzAebZcqYSBpFQdN6jFN3TncMXyC1HwENF+2ng/lPTlmN4zVsX1tU8oKq9neSI
nTlXffAsUZ8r487igDSwYKjsjVtNqyMAw2+fLPxQ50NyiYqnXpNscQJJXvsHIqT/vgbVzWb+bbnW
3aMXYq1evBr/93X28jX22q+dCmHIq/Egw6vw/AZdIYrZBkMJ2cq6JQ+T06z7aSL0qNzae5eX48+3
f04v0eCvw/sRasm/RFTwVNF+D9JOa48jxDuoNZPvc1rASiT3ZTjvLJCxJGw/uYteSl6W06Eki8Wf
nZESth8VNv5hjARUcYQXAPc0isF7Z0mILcRg8GRsRxRfpndulLXBXtTg7+28JSvGnxw336bywGme
L9+QeHfANxLgklMfBjATrSABPJCEqHlGD7WcIC7gDfB//OblasBFtFZRcIe30uzcQIzdGvYzLEl7
eJ06BEUpnNZy/+/zm3fF974d2j/H82TmPCn6v6n62Y+y//lfSIKG/zpK/uPriMRD//+cpUf/f+RD
p9z+//yVdvyWDu3wdvn6Mh06/c//JxsCNek/p/YgSBynSgRa2n+lQ6H7H+Dxf7E80OrGB/knG/Lx
n1CPsGGkBXQXohAP2n+yIbw0UR/6lVn9NaP/h0ToPDkgGBbIzxCv5fOQG1fVgFEbZQ8Wn6ajy6vw
up3GZaOIcGl07fiAmBvrZ+xM6IChtjN5WXHsIZi6USq4NLr24IZW1dxAvYSmVb9Wu1ACSAWg9ZaJ
26XRT4fVi/ptFjpV4HeRl3YMFNeRFO+E7Le4cpcGP2WFLwbPGzl0oTX7qT9Ez0inngFx2zoWLo19
+vcXY9OyD1CIcry0yfOr2W3vJoAWXuznVw7qS0NrpbQVl2Hll66XEst68hkrQdwFtOrtwTX0xT97
UUsdpxa40VARD6iLtvqUo79821sj/yOy5vDYQlkA+IfWPTbQNL4uxFLuwzYoNzzrLv1l2hHaV1lg
C/RpkLFCH4eV/vWqnO9v/2GXxtaumYbBjZ7N+CD+PAH/EE3QLAz/nUXo34v2q0X34mtbFSFd4E8Q
HENdcF+saJUDg2MWv7rFaUjwWga33Un9JfjeifUZGkYbl/CFRdGBRSO4NFDp4066ZviSKMq+6ybH
MTsZbC12W4lBC5Y76Vh23rG1iXXt0HKLpXJp6lrwWoGsM28snTSanGt7yt7n/ZbA7qWhT//+4mt2
AFfVUO5vHpoGNuMzy1AwOVECjDbiL3Tli9F9FzLV0AKpH5apRsrh+O3wIBdfbTH8Ls1eC2DfFUqh
v5o/lMuYI89dwtgduue3J69hQP/Z6VqIQieAA5VXZw/cL5+cSkRgcjX+lWpLBzJkhKvjhJT3J3q2
EyTW/H6HdmJwWMpm/jDSUu190qFS8vZkLv2lWkhDi9CrZzKKlCGN73OPXjt8UyXrwuC6WL1UwNmt
YS7SsQYwWXntLliZ4aWpK5pmTrYioeigkycidMpE923O7X/Vav77C+ktZtSWR9F2tEsLACtQHCp2
xVyxje9/aVW0mIZCiQ3LgxkWIOA7oO+woqJXBi6PzD6pLogr3An4DMjUp2El4TAFNs4ugH72k9GG
0VtdkSjAfZhZm3Lg2GMZedM7f3aXz2+Pfjp5/kkE/ll47V52p1mtFPqXAGN1EMMFwzOeJPdvUW7K
92//xKXl12LbZXCchlQChUEfDOW8HLQ81/TTapENbBDrOyRSqYSS65UbVR3ol5xsZJeXZq7FKpgB
qF3Zs5OK0HkXsPpeZFvyWq8PjUT5/LjmaA87q1W2Kcr4gRUTXy6fetYJo/Mamivnw9OprkUv4B/s
2uyGkqd53OKovb5hHL1WzbyCQ7kI6kYoKgLPhRzxo6PqfBcV0t6IV+cUmL9vSmQ057MPCIUmQj/Q
tEF9Ma4je7gV2fihG8Nx59KiCPYzyfjHooU62ir+XMvMvRKzvz4v7uDE1tLZV2PWod5TKmD47SJH
7spEA+PcuTqpNXwDz1DFrGsfZVvAIXKO4C7gjTe9aJzoFsoXH012PhK387/DO5HuitGy0ylEiuSX
dXAsWoBIjUaPTl/oxZ1swamxR1UQEDxnXXZN5Yx7bnH2r9AEfx0M6IWcjw6IpOpghOik8B7+jg7X
faWc92YT184cNUFkLCMigkDW9Ak48Yd15T/MhtbOmhpiYHxZ2wiebRA6dSCFxcLILCf9TWinWbiX
gy0RpZkf3sG7wG42br9TVL6237V9wiSayiMGTcOwhndlBwxcZsEIDt8XqMGpFV/BH/B3FJoWG529
C1Gsg6rdMZIQRejCFByp5V6wurqN1hESk+O8BYm/cMLpcGOUm5QP3nKUoknZxF1Uox1aG+Vcv7U+
bVTLqrzuIwAzovIJ/HLxWbJ+i3J6aeba8dMAtlA6Lu5ENLNuhdP+0Tn5xpe+tO5azLpL33h11tC0
t+si8V3SxwRemXeMSrVxaWnKhn9Hro6jq/JOUr66NEU3MPxSLb4dd4FD4rwohqeR++17+Jyp66aB
fNYhh/HBVVUwcoDdl329op78AFdxsW/aMDjMXcm/G0WmznQF6o80GWRC0tnNLfAqqys76D6Zja1F
fVUEQe8Db5EGUXVNLZ7tOmjsGb3uIKFyfhBy2Jm4LBzwxKh65+i1FpR7VLTx/Lqw1XQY9WpPQPWg
7Yh0EzX9rreiT3CnZWYHbai9Aly0MwmQNg4I/BWEgJZMxUAjb6lUXZq7VkTjObrCymYwsa7q8abJ
++cafTOz60cXRwW70qt6H4PDgvExAGEKdEffbLvogm1QmSynukRtYu7mOzBxYC4qrt/eiRpg+O/g
0yUYlYIDSZuJIC3RFrzr6YTWoAzzDwEDt6KUZejCZSAaH72aQc8EPIQP7Rp+j0DBfeKFB9PnYKaf
coGmp9n21TFstJLz7AKZn8K2Fz0uBdTn+0J5geF30kLPQmM/At0JIC8/uMKl+20NNnnSlzaYFnm2
qCiUu4Iaiu5QvpqGPo+BZtvSFr00un7pRvA/IjSs04KEwTsKrfU28wazC0oXsLVLG/xSZPppw70P
QDFd5dkWXObCvHXGNoiGfshGDI2H8L09xFCy+Veo8r/3rg7prDwRZGtg12lk1d/WYj3CrMpsm+iW
rc3aNAMU59aUEOsb75017mG0tn876C6tiHapwmmltPrFqVMooEFlv3Rg3kXFv7O2/WdVTr/64pk9
1LSqAdhmKZs7ticw59uBRrwYzl17C4cysBe7KCCv3IXgNdSVB59zutWJOB3FrzwsdYaxlcMGTDCL
winX+gk87niY6pY/itBrr13AQ9GLX9cbs6+gRevU2cqbQXOD/iA4R62TNYfZrQfD0bVojWhL6tqH
JTR38J4nbHyyymHj0L6wf3TZQZlBRRVSVjSFYkEI13IvP8o5VGZHga9dwlAqq6p1YlVKWA0/JEcd
rcy2Npblwgf2tTsY0iF2UHaSpaDaQTWiWGr5zpdT7cXtOIH/4HaQWcJDK/93FNO/o0F3k7b8dZIu
W/DXBCfYo3TAs8qXDqZkRrtIV7yMFsEgo+iUEHomxR6yv8clI/bBbHAtlIlNq8lzZZVCq0/E/piD
VjH688Y2utCFcnShUCv3htJtCYouopAHkA+LHfBN1VUzWOzY5MN4K1S04MntcgDTIu/n2Np49Zn9
bdpF3DMG3Kdnl7DKBMxLVtdu1G/o5F+KDy2yKwGbImseqzSjUJfMvZ8w6zN7ivlaWDckFxngS1Bf
rwWBsoizk7IxPLl1Wm2+ktmzm6FMqR2w2IejxW5yNgLvwpro8BYHnw4SOYwlYGT+IDWyN4icGaYc
OoNjDmfV4S6b03BSQ4w3JBCvDTWLMJ0vigOfzxaEZ9D7zqE5hOa+/wUyuv/OLuyvAwLkPu267CcW
Na7FEyXD9rBAxmJfQAbdZJNbgRbAUJDuOr/yeVKQ8VuYZ3fA625E7+sfFD4Q5/Nu/BJWsvPSJVGe
u1eTzNzYgTOY0dMKgJvz0Qsy4dE/OzyxqxZk1YzAbaYzCk9L1yJdRDW5ZTbxhHR7IF/9GPpZzOhU
gdTG+by9ltIB4vVtYin+vc6Hm2LB8WL0MfVrdwB8yi4jKOeXLij6DP7bmRmQAQry59POC7UGxG/a
RA7hR1Bi14F9Npu0duFWMLxQNlfYJrA4jYEWhHmF4XpoZSfWTRmEZIs6gRpQFHcjq4F7+ePtaZ+i
7/eH4G9C0nR0Ksg8wTmFZFFTAdIs5z97WUJgd1ynp7d/40IE+VpwRjPk+8I+rBOvGOsDoWU6gxRj
dHX/JsLduWs0QfGyTjgeUcRjN5JNRncQdPfON0ufQ7zdsao2CWl16y7ekYXix9tLcmnZtZuzH7MI
jYilTbqGcdipA15a9jK68cLVcPJagJatJWcxsTaxp8E5QETce1d23WD2SfUbtF16q6HMaZOeyqMH
P5JjADqV2YmrX6EQebVzChJfwjP/CswwnndGlzNcwM6/KHC5FVR5izxB6mbFNR8+jFVhdtrq16fk
ga9kILuECFgEURGmg03MrjedB1iAke/ZPU5EiBV8ZiR7V/S9USsKkm/nSzJUoOj5S90ltJYf5UIf
4Rj67e1NfhrilbNFl+52FXXHtm/hgBKMKo6ijsOKa2NFTgf2a2Nrsel2FYT6uqZLhG11UMHL3cfQ
tsorGozRnvoMCGtmkZ3IRHb19l/zC7/42k9qMeurtSmGkLZJDdmZz8swAZueN6w8gLtQ3DUFYBtU
2X3cgWgLP6Ymqh6j1aqTAEDwT2VP58eAj7/oAxIWOay5qupyebIab4S1VPgIMHa9a6tu3Q1RVN2P
YwjXuaqT+37o6FXR9UCFTBM9lgv7A0JgkA2A9oEZzAYMufNdoCzm28u4NAlkJN7XUfTdZrZRmgue
wfnQ1IeeDgF/KXFB04EADzQcew6u0dtf5cIe+yUS9KIIE3VFBh9Y7LFxYAXkYsAiKft+45NfGlx7
LShwNFoL3bAkyDKUYIDiW/yq2pvNXDuL6pJn0CiveLIs9iFcnDJmUZgZveWhl32+6G2rACMo5jqx
G2T4xKcPkVv8NJv46U57seRhaU/gc/tNktniM0RHrhenMytKQ/DhfGwqYGUBUak6Ccvse0aab1DG
Mnso/Mb+9RwRMYklKW1/PFbhYVbtlinjpY2iHQ1FONpMDWGWVK3T3jhWW9/bKho29viFs053AQxC
ogDbaJukdOz6apmW+noFK6QDoGtXgVm1J3B8jCflE7N9ryO4Scsr2EqsddIrR+VwunCzHYxbcBYZ
7aBftPcXO0jmYdNZHec4EpwriDtDtbVr1cZqXfgWupv7soQBuGpIBVVRPBNvAgM+X83gjlCDP9+f
C+u4g4pymYBY4wISCOXnwvcMl10LrHWtHWY5eZUIC14grHJqtDXC92ZrflquF2sOTb5+BOW9TVoi
Phez58TRCG6K2eBa2KJYTNw5z9okLxVDWn+/wjh9Y7OczsNXrt1fwvwvJj6Ua+PAJJYnnLLF24PS
WOxKMkFEqQ+cGw+w97s244bPoV8e9y9+DRxAuXi13STeVHzImxu4AnwyWyPtHqzkGlQTPIKSZeJV
7PIAqgxL8/j24Kf998oi6ZBttHP50oROk0RLdMyjaO+X9MqK6i/22m584wvwAUtHbvMCmvkjjGyT
ZaTWfJiC4geMZosHUndlSlRuP61TFtxlNgW/sVJWde9WKKrGjXTFg8dCzKSzYZ6ws1k+f1eDXW9a
Fp4i5LU//7R3Xnw1T002/PxQRSnsdRCx6nCbwiO+uy8gwj7vGlhqWsfec4rrDnnKVR727r0HKPpn
vhTubSigLUamOn/XQq5iH4xUmF3DtnZcRE5WNEqQJlnDxd/XVg0ziIFvBMaFg04XGhgtOA1C47RJ
pBtFR39yIGwara3h1LXzolNjAHshcE8FVfkVwabdMxUVhqNrBwb0tgNX8g5lB1tAmAxcuXgeDPMO
3YcQDCl39EvUpmxrCuMATfdY1K7hqmtXPWe5hLOQ1STuOu3a2vqTwZ91I8QufVHtiABkCUWBBlWB
egixVbhXxs7obWRMF2JEh4BbqutJ0PI2YRloC5APmHfghdK7GaZDG8WkC/PXgeA1jJ8Xr4WAXzNS
uu/H5lYtxdaWuTR/LcaJMwCkPasmqRo63dAgWHeVsF0EswjNUhVdzK2AZ3UE6fUmEYE/PNdT8eCS
kX98+4i+tDja7Q5J676BmECd+PNoxxBJ/ZiNbOtwvjT46d9fHIDTmi8z5xNmHql4Cdv7mpIHs3lr
oZrPnuopa2A6NoNMDYNvBnL/8O3twV+93OFkqy0KTHUmZ7B5ldTjzL1d1lXWEYI65cdWSPtehsFy
P0u3Prz9a6+uEvRUnfNVYs0Q5o5yqoQtsoGqQ/801KHJMmFs7VxY2ryk5QoRWbnk0Jzy3Gg3+qPR
yYDR9ZOhbXiwlBMiC7YRH6YIFQW0mbZQk69+BZh1aOtSN6gBQfsBN/vaHljd30Gf+bp16aFwxsQJ
crMnqO4YvXQ9jFQYIqDK2Ocoi+4hNbClkffqp8WfoC0QCHHOBGjjaWz1E+7Z11nkP729a159W508
hs93jVI5xFO4qFHYEyjt527HbywZWVe8ktGnzKPVh7d/6DTgb68Y/JBWbuChJUDgjOokynygjuoA
iBKwXPkVBCKmG76IOebe3PYxZValdsWgtvrfv67GV35ahyVFPuc5rvsGVfROvZunxXoMR689FCrj
x3GEv/UkAYYveCGumJ8RaAqUxVPAw+K+Wcl0fHsBXv+Ijl7mpJkzQP0qKACOymFMKndruGUjdmno
07+/OCC7ta5ERr0ihbC+5cSNC9GA2Ib4ptnMtUMyXFUN+4UMoHjoPcTrGH2Qc2tWnINE//nc7b6s
8my15rSr/I+4Qaodt2dD7LquPNjlZAXIN5vTdaDDwVmgN8PBeN6brYsWlnmH/vEKDfi0hgL3jzms
ejzFFDW6UuG3db4wUKZbPDFYawqn25+2I9Jo2YI2vP7acH5pkr7YL47H4fiOR3CaL0PxwPpJxp1f
1M99OJn1UCBAps2+DiRMu8WYhkFVviciC3Z503ifjFZerwD2EMFqFgiCpDnApNd909F3AJ7SjUbK
q2ciNLS1ezvP1EBwXA1pmHPvK/wXaigLlt3VkjF5JWRWbTmYv341OXphOpgKn41926ditAKYVfXh
17Bpu48zXbLH0RNwd24hnHxttmhaGMO6osvEMtDEgTFdEZEdKQyxiHr50S3xYM2hpJNaEvpcEAKd
d8JX/87U8y9wBUyBz/dSWUGdPWtsigKkuG/tD7YojQAKkLw8HzloPdCRhUeTtYS4zzDNVysE9WOj
9dYLjQX0ndWac0zb9bLdUoVNDAUts/I99DHOp+5xVvud65KE+Dn0moYdiAxm55peZORuNEMUyCFJ
GbbXzgplGWvLvvvCTaWXGAvJshnK4BCza2bYuNlxlJVmt9Qv4d0XhxqBHOck+xVDS/7BakHSVo00
eVuHMDw/X2yrBLO1zS2S5MR3d3keEtjPtVvHwKVF0QKzdtwi6CufJEULHfmyInZcyHkjM740uHa/
+hKyf+EgSWJ3zkmwEU8crwx2Zltci0yFmknWLh5B3XV6Jlaxy6psgzN0ad5aaDpZiXwbYDaUaNoD
3AduyoZ/MZq1Xk8M5GAHnGLWAxws7fHjYJk91CHvfL5PlC0jX9GFJJbV3Ku1P3aDWRXa0fUfFKTw
lpUhclA0ea/6YE/D0fANplfybEtWUg2Y9pyJd7OcD3UX/Gm21tpdmjnuuLTRSMDvg5db48sv/mCb
nd66YrgfiaVREHRLWpi1xOs0P3iOfDabtx6T80LqacD2g+rGo2wC0BIVHPfMBtdiElZdWRVYMzag
CGPpW9fFsuWhdiFsbC0iAwYhNKeMomRWixND2jK/kp5azXKYXxjgF2ds1bhCwIkYG6Wd4TJI9qC9
mB0legVvqHq4BXgWSwANOPQgs4P4bwRegXPVeVTiBnMGP8Ksc8UTvB/g9LbxUryw2rqAw1RNmeyZ
IslStlAywy0MY5bKbJfoBbtGDTi2IU2WeGJ5tntvhYaD7AyXW4tLkXlT1DalSFdHktiW7rNNgi3t
g9MgvyXcIbDA5wsO9BfPM2iuptXafixKvz4u4foIaWJyMAqgk9ryy4R36Mch6uYGP9AVc1w4vojz
AO8rs9G18PQ7Gy8TyNSlRQ6F0JLbMQcO3HBwLUD9YrJXVYRdWlIJ15EMeotLPZldmnqhqKInjQwX
PtCFL+tDHvX0xqPWFgfr9bwIVtvnq15DZ3paG+isoO0k//CjGoa7sOO9dqrKh9wuClcbm/P1/QNb
6/Mf6tpw7jykP2noVgovIpA9DiNxo6cgCBBjb3/lSz+iZahM1etiqaVLh4FWD94ahne0KL/xYvU3
XqSn6f4eBr8ZnTbQyAWzzAcb3/OGeHHcgO7XzCuTslvtR9HXZC8inx5nbsF35u2/6vUTCWqW50tX
0EWFpCenO9F9YhFgQ5z0383G1sIaWsNiokzw9CQjfS1FUB3hzOwa3ea/GauFpU/cdWXIOuDdc+f1
K/QXFzMmnq27e0Ku2EeqnZ3EvvL8Xecx63G1y9WotQKZ9fNFd4KMERatCsWO8gn92i+T9Le0Pi99
UO0dnEF+qnGdcoAqSPUgyuxBBR012yy6HsLEx9LiTT+kvoVGZVd1R6tcjdplENk8X5OxdyYPAppD
amXyO5AfD3ZdGw6tRa6UqGMopx7SAVCte0CfxB4iEfL67V1+4VzQ3YXaQUV+TqhKOVU8i4cG+Udh
qTGmagS37O0fufBV9dZQ28HQFl7bqHrC4DwOuHdnD/LRbGwtTG2bOKOziCW17PCWsPALgLs/zIbW
7l2CG8WfxoYm80CCeEAXKxj+pRPvX2UeuLqd7xhfiDywVZGDiLuUscerR6gAGm4ZLUJHKNzAsIBN
IKjLh2plf4QnzXKzRdEidIYedVbOJEp6MULP3Bne+9SwFgPh0vNFGYtVFrJroiQvsFGWkff7AjBT
s6nrUgl4LJTD2PMxXQN6b9HlnpX9k9Gq6CbOPFPQ23ZJm4YtzhZv+aX23G/c3RfCR9dJEIqRQIio
T3M/+pJ5QPC1qOMZJTnQXD1fcniG44kWrBwiDOKhQK20zLdC88ILStdJaPE1K7vEDQpbiZ8dt7Od
ZMEXOQ7BdRsa1kttXfzAj2A4wKCqjXYQOh/lGBxD6U1m17TeZuZ2MEG2jpVpwNV4HdnFTjUN33gx
XfquWpiWtRogrQDEVQWXsKuCwFOuyX0zxjMs3c4/bDO4eTmpvEydPIRAKuiwu191QqMNr3cZm7aF
cXs7FuDwRk8kc/KYWmYs89/86jsfBiJwwSzSeS2uVp99X4mYzM4AXf8ACn51vypapA7P34Po9ae/
tGZcVFsXQHAqWC71oSrSgcnwHYzj+Rcvd7esRC7sFp10GTVFQwDJL9KgJI9WM/0Y4UpjuCqn33xR
6QiHoiIu7G3SVnQENx1gvENdmIFhYWR4PvrgdhAadK08hcvfJ+p7H2U9mGHbbJ10KYMRNq2RyNJq
gQLVlBXXnmBm0HtbZ11aA3Sx1XASzSUF29EZ9gZBG300iyAtPiHv4ZTcx8ytYm531G9UDOP2yuzO
0ImX9Trmg4LLQBJJVex6OFce5moxq6eAcXb+RUOYvC+kGVB3K6M/HCpvhd08GC2LrnZAsmGFlVmL
OlARXAm3fwoB4TXb5rqwgVLBorqhoAmBT+ShnMds3/a8NFxy7SaF/V5T2UsbojwWfUINbt+p4Nls
UbT4hLVZLpiThQDMTTDLzBYC9KnpimvhCcxA5LUzYUnLyXAdRTYgorVZG9bWiZedx6HvMFRB4oUz
/WMul+DP+WRza/hFtSu07Sy7gwODlyydoMdeevZBVtGfZquuR2g+AJw+zm6CnuxzuHR3a6fMXug6
6dJZoQsaTIGTZH3UxTCLKQPDB7pOuZSDVRLoREwJqT1+UPYcBzI3Y8fg+DsPfIDimNXSbAKmnt4R
73QRuUbVPFQcz4cWUck9ldlT4i9WlPara4ljnY3hFjDqwv2pI5IWQenJvGZMirWq0Jsppl09DmaH
uU69hNCiVa/CHROXDDx23fVntFhm21DnXoqKjeC4Ar4HH9UDqBlWHFbU8EjUAUmiVK6C58qYTM14
DcejRwk/WKPw0eFIPmAw3YxactLBoye2VzeLAVF6Mhtci80cVidzH9VjknEOwnL0OcphG2Q0to5F
AhhvnCEpOiRB6cGQK6iPUHo2fGrpaKTIduVaZeGQjK73XMnqIVSN2aGio5Cqqe+7pmVD4pceLOFs
Ku2bZfT9jVLRhQDSYUhlIQOIitDT8PmPxkKxNZgiw8tTRyGtEIiZVOEPiXDzeefTOtyJdfhg9kG1
69OmqipRUGyTGU6UOypzf+f0mWEI6URHzx9WxH8JNP4JsC3rve1ZZhmijjQqaT72vl20wEo4cMD9
6iC7NVsS7eKUUdP4I/x2kiGYs2OTzd0+C13DwbXghE+NJ8Zy5skMs+37BlypcierOm8ORpPXsUYy
krlUKzhCTrAwsYeZ47BcQRF6NQPu2Dr8QNSZiixrHRO+1rf+Kt19Hk2Gq6PjDxaLjFPt2F1irczf
rWX1HoIdP95emdNb85UmjE4kIlO59EidMbbv0ls2uu730xOsjd2pNbxIdSzWSgdrcYXLwdPO75Qc
wOazNiSLLxwxOhYLvZxB+bDgTOCsOxSxDfhqCBs80podBDogy5kzF+bzoklUh2btzu1hkmdboWt2
4+mgLHuVDCKCU5v4tWo/ko4FsSKNY/ZA0mFZbiOGKLczEAOb4anyxQ/piU9vb5tL666nAKIOu6Ur
ZSKWP/hgffe80OxO0imf6+AzUlcYeZzsnb+uMYfHoNmktSMMfUTp9VMhE2XBTpDDFbHMesPEQjd/
K4MwAwmRjfAf9fl3FIzWZ2RJT0Yz1yFZNIMQuGOdJK4oFMwzd/kQrL4RSMPWQVlgPGYFZR5PukVE
h2ao52s0Lba0CC9sFB2EBIkeWhXe1Cd2H3RFzNQE9nrRDv6WV8WlH9B2ImsgXjv0a5/QjPhd3GGZ
Dgvx3B9mK++cJxmLCxj1lEF9ZQ2ytFYd389NaYaHAxT+fPBW5gsNy3VIykK8c2aSFqw0wjXaOhSJ
Nn4jwZ7G20uVT5Hqr3y/NztWdCiSX7cruosVjvGShDskjk8wLv1mtNw6FgmmjEpwpxCJ8giwJat7
Mw/CsJ2jw5FWma05cTORVMKd30PCaN0tZbelEXPKaF+5SXU8UuivIwT7CdRIuBW1sKFV9I+2yOcc
fL9Q7vxe1ruyCWrDJ4duMLMOs2CFaERCZtvbsRrNqgMFMLbfv/0pLhhu2DpMqS8VtTw29ElXhTL8
utqwQn5HR8Y/o3dN5XMTCEUrSOtmIb+CRRY8IWBOYHUfJyt0+lsYerrNrrDJ0N2iyl1CAMjt5RKP
XVXidWG7626MSgh30UqRJyaqrE5kbz3NQx9NNxNbwuYOin6uvFI8X2DRm81OLIgbmvEmf3nSv6xh
Sydsl252uiQPuytguj/381Z2f0H109ZZdZRR5eakEwkX4P7fzlFr0S8+KZD+0HbsT1ZDy/Dctks1
3XQSBLNjzwY5xVM7uEZvXkuXqB+yanYH4LKTivVHFC2/QWnW6I62dAuTrIVE1wCDu2Sthj2N2qOd
Txs544X3qM4TLCmfWE9XkYQFNNEOI5WztR/XohRIZwg1xAHpSDCrbe1uqFyR0NXbw8QXlr2wJN+I
nNevJEsHggniNJJWjkgWq5OPdh2KQy6zwey76ugvJ7BhWFaNIpFlLp44bMSPBZGV0cPO0p18ghDS
L3BMGhJ3AUHZwqwDqFvv3j5SLi1McH7fTRQkvFFi3wg0YWOX0ds6JGZ7Ukd2rYrAgxa+4CeZNNBr
IlXHEJo2szmzdOMbKJrKXPBZoMLjD7GT+TchaTeW/PUtb0XaC0YyONgzxUTC1trfQf4lvwmLEMZV
zcw2duSvx9zvl5OlA7ycuvYsWEvhsmii5mvFhz8VxAevccRDF3jN5i9wZWR3hLB2P8/WEg9VI6/B
cx2OtpD5+8ZVMK+vO3Q+5zIcbnLm0Nscott9bOM/bSzEhe2hI1x41Ln20CFusrz6s69r0FzZPF+Z
7T3trRWEY1NZblglyi3er67I974CvNxscK1+0YQRKacQMRnO9c88W246YWYGAofp85hxXdWA4F/3
iedHBxlUd9Bq/2E0ax2DFhJYrvpDKxKnpeIeGy+6lkMzbuy5S18zPJ94sNotaos4yYdyemeFD8wn
Rkm/pUPQqjloWSsjkUTCfgplHqQkLJcPZotyitIXnW2QPWfgeCFnVLgz8pWF8h0E+J/MBj+t1YvB
mcwhslz9N2dXshw3rgS/iBEgiI1XslubRY28jmcuDHtmDC7gvoH8+pf9ThYsuSNw8ckBoUFUoZas
TBTR4rarU1UokywKRvT71S8n+4qRu2o6BcglxkDr8YksKOQGDV+zCirjDxPn5qFhUfcFkdVyZWrg
Da/lIq+0hhRLx0ckRibI024BgewegMZ4B1TY77lw4VeDVKEcbd8/sTB4QF56O46HV3pEXPhVVDRt
HxMER6Vc+ZcaNYf3VvSzn69x8VeMdwV4A/CZIecZpF2Jyjf45vzefxd/Zca6tFsAqy3XoLsxG1RR
pVZe+RdxEVgok7KyyMGRDD3df5neqsT2Tem5c+eh2zqd76RG/iXGwJ6gF1Amw8r98iGkGC9tC1M9
wUDrBazUQfnuwGQ7xj6Rrv/etN5wZi7Dx0Eas2wTGgLdUXztEUxPZvXzZi7sKkdMFIPbBlyhQzA/
TF0M3gc2+t1zF3Wl+9xumN/rnlTETlAC/rNuzRevI3ElZ46iQ9dIYWkBuNipNPqf7oj9OmrERV0N
2zzkS90jeSFQMLRC/z0d1DM+d2FXEeSyg62E6+rmqb6jLHhWeefFYwEiD+fZCwhYcjYBMpI2pF9L
U/9d914zYFjaCZ9tu2AQrgbdNZPNTd2gUd+O7JvH18TazrMX73TougNrH8H+vormKOm3zkuGAos7
z94QHraE0Bz4cWT3Lte8OqlSzD69IyzueBVQL3cr+OdBhbY0JK2X+Ru+rRcnKRZ3nIrCCMzYjKp6
KguKdEgA5x6VvY9xYnEnJF3Cqqg7rWsIF+z/bOE4p8dW++7cCUlRmqFBOK8gDp3pzToH3+dy9Rrd
B3OTE5Pyohg2YfE9Y6IY4Pnd10nzK3HFq54WaztIsXXttt4Me/2kLYlu8lzwFKOapc/LjNVd64xp
GMkKXDf7NAYfQUfy0IXr4RM6YnHHPnsb7nvDQNTE9qO462Jl7kFVfU114dWAC6s7RmTirhhAZVc9
FYSVZy4wPh0Krs973XmRJuBPOKYUSamPVS71UzRggM2aDyge+/kXN7frebtMyq4lOLv7T3asv+9L
d6Vk9NaNcczIVM1Gh22snyYri/M6dUuKEr32CVpwJo4dbW3ZQdUIN2azi0hKFj8YgkKnl9d1g2ho
x8agDgKNI2XdOzB/Fbjr3AtdDN4wx5IIWIlpD72nJ15C7SImVUIWcFj57dwxJEj8detgQQgKMQ3+
qKiJE9IF12Lci8X8kslg644lDWE9gNmP1xjTDpNg5X/O+XQiY/O5iisvYDf+hvPi7QUzIK9m9dOB
lvdYgg+jLv/yOxzHVFEtp/PQx7Cjqv2MoeQ2XQ25Vpd/47r/Mr7AUeiK9Qw6uKHqExQdbJLnsxc9
s4jdqC40LLDTgjJJE7IT9FM/75T5nYob062so3RScI/iWL9Ow02zST/n4gZ0Wwji5AZTRk+VHe7N
Vn2qzXataXx50165ii6KfrRqmlc6ViCWaMbm3dBL+VlHbXHq2hZTh6QqAPQW0cQT2Rb0u12W3Gds
Ep/CuUUqCiydKtuABoGhTjBhihs6mj+8rqgLsR9YhJmDOMIVFVTegreT3c7duvh5Bxdk3wyxAQGV
rZ+CgN6tY94ma+wb2bggezFD24QtBGFTvUafatqxE53W9UqE8MYz64obCT1yzkUBMsHBxnei2PVz
jFLKj8nAKaVeh+9i7RWbLFm6Fb9gNFPSLgZMta31O3sXag8VbDayEfFwz4v/mlw9bZiq8ty44/XX
DYIL5TjV0C0ATb/tb6taeE3+i/gXrH2nDjGWS/M06qA/U0FvQsk8X3FXQXBbj56WDWKEUV3Utal+
HtrDL/5wJY7ksppt0zCljY+ArALpVH0bFkh2+F0WJyjr2F6OrAIFJUUbNp3EEndJRaX2vS/0Zd2E
iz2cGtY3T6VgH0m5GZBPxl7j2fioTmwm8cqWQwmOV92Hdcpo0CZcD9fEEd6wVVcosDJqGZZL5EcB
irsvjvm4C+qGprymwY3X6bu4+2imvNrNbJ4IK4ZkBo8YCa/x3LyxfRd4rynE6sBoX4OrejRtAvn6
8TzUtn1fFv368Pv9XyzzlefLxd8XJDeosY2grCZHf1ZHvaVLGy4I1nCBNim/LnrwIhwSEGF2btK+
Qcs6QiUr1kT+sRequVcl80xOXDj+iJFTYxqk4qvpb7vqmxjt+fdn9EZE5WLx16MOCrHxCghrvpxX
FvLbYMg/+y3umG80bhxUSUjb8ll2qaBanWxofaA4OHHHdlEn3IbGwjfklDYpkXN7CqLlq9/OHdtt
m93EKj+qJ8vEP02/b4Dkx16khdi5k1aRYZ7rRsworAAlcmdYPj8w0/oVVlw8/giZP9ZCzv2pn/It
Wef4exFNft/TheNDsEdtVJLqaVFzfG9BYHLaSWH93I2LyK/MKOXIIZdHuf0w0K06g5bOq/0uYheP
L0dyjIogLQGyWj8UYmyepyKePLd+8XI/9bZ20NH1EwEB/DZ1/ypq33XqGvfJxYG84sRcItBl6wSp
ogrXfKDHDMmAGIoORwjaRUhLT3dtF4orMff/o6TX/pRjruVhDxIIawAjMCYRpc6TWhJ1t07zcs9H
MBjM2v4X9fHUpMwELGmInBJAMaa7Btxfj6Ok4gY8cfQ2HyuVhpwUz5FY2GlfyPI+BgIamLM8vANH
h7jpZlLd5AvyopRP4Bk40f3YzjrPo5st7s25jdecJOUwszu5bMA2zBiRP7Nj/1wEbXMzVrZjN6Ht
eptCBiIfksVuGPnRpqef6pJCHdbOQbOeoFQWZDQ/MLADtpQzIZfGSIlJnttmriB6vBWHVIkquLkv
RR+2IEYbRP6VLWHzEaRaIOoOUf/8oui0P6PVTe+lQqBDiOyfMc/ZXnmq3nDD7uxCcYhub2o8tUBm
PVF6nNqxvRKiXe7ga1/VcWUbQJwiCEfQeK/ldCPQkQOPpJFnHqz63stbulypNJpGW5e4o1QdUC4d
yJ9dP9uT1+Lu/EIgWSXxpRB3Sxmnh426c701vU8HSsQuPr8ZgFYbkGo+NRh1TT4TRr1wEVjZzRfU
AUDkjoLiVO/RXdPt4AnE7fTLRlxwPhTGVQeCY1Rw1qlNFaa7zpuaurPfmTv+TI9r1Ud9D7kn2rVp
tPA/JsBH/JI0F5rPAykrFFkR+gX6TsRtkaLe4hnRU8eHhdSgNtd0gLrs001UrY8QotGeG3ciDrJC
e5FDCO9p1ztYewOiP8erZp9+f+bhZYuvGKorwQSVQA6KfYrMmGn5LkJc/B8otKKThaZUcuw5+VI3
057OPeluIzjDm3YjUZEO4S7uq3azJf4n/pfXBVNu34qboCJCNSVkHLvqkeX0+zTW6xWH8caj5g4M
iDCPVgZowFMTBBAhp2qnGHxEx+k0zBcJADqA3dDvq/0yPxA1m0B6UT2pIn/sePGsLAk913bKzHFk
NnphPHna9FEj2GqQnnYt97NCd7CqRZ2HIAGroAc72QTC0wzaONav1+QOVhW9XbiWsgRKNyLggtB4
+RrmFw+5k1VlsW2zkfBOXdyFad5KvKJ2u5ZrvWUp7mCFBBlcbMYBJXK2Tx/LyvLbHZI4ZyjqTSoZ
Ucx73EG8ljW2Ab9IY8xzq8YpAdAgH9Oem+UPO27Rlbv8xvv6/03+FPttrFH6WC65Waz+ngrMHuq+
DVAitdOVN+oNa3F1nVY0eYK44CXQZM2eEmjJQ4xDt5CWVXyt06LrvUSeROwOZWgb5vbgMQq+4nhc
8dOS0kRXfsUbIY4zlfF7H/nGGu74hew7MYK3FrYsNpSytgqRW734FZvc+Qu+oEkcL9A4BBuYOMcD
38+yDj7/fuevo+JF7A5gVIfYLKTFqqdwCrcU8SdAcMW6AmMMEiwoH5rpbowHUyWHZHsCEtYxC2qM
Jf7+z791cJer9dMlpeA1aZa+hCvh9Ful61s4ritpw1tLO7FCG+1qFgJJvmHLe7mDuRTMnF785zi1
yx/9ad9mGBCrDvgm7WQxOTHPn213tZj+/yfglRfX5YottnXf8wBhTrcTA8bVIRcfJwtV46RSR3sk
W8u7f4yspzzNN5STT2VU5X1aH2S+C/uD3fI5D77otYadjCY/0TyiDzvkeKBfOasELJjD9zGnxKvi
oVy0B+HhJoHWK58w6nKj5s4A/KaffS6IcsEe8gArWL8fGhDhSCYx21USHF7FFOViPSLgGI4iEgWO
eUnN3n1mS+C5tFNK6SHiNpsyLJ6AcD5O8zxUj6g4ySup0+tXW7lYDzVtQyAN8scibqPn2fL5u6ll
7elvnHByoz0dg2WvnsS6fFJVixFba5hX+Ba7sySNjniByBeYgzItLdS5OafXSs+vHwtmu18apdxj
tlXInp+Wje5nS+mKCS99xVG+vrhyB0hUOPb1wKBOz5vm3x09vxyy3F7hmnLHRxB12kVhEumJBX2Y
CKX/mAl572dATrq3bAxArw4h7V419zkeKTQqfI3T8d6cxuNRWVM+5bLXaTyHqRy2zeumKBf9JsFp
YvUSl0+rnr5NtFqTSEfr2etUXETT0W58wueEiB4XH7Vqnrt4+OC3tHPgdd3SVjCLpU3bp3HUqdMU
KT+/4sKZFOavUK4WQRZXTZ/a5ra30+x34C7Ba9RzWmEcMMjWYIAobJCXCev73e+Ou1CpQpLaIkbC
zs0cPnJY0adqWWevx165KCkMckY5X22BQmd9LvpTPHkBpIVyQVL1EeG1LMbiianhdui2u51t3/1u
ilMBY80Q6ZVuBQgqdnliYt5PiivrFddCpP2lN+ya4WhIiI3XB3IMFiLXGUvmNQcglIuSYseIgqbB
51yKjTxurCKpoiL3CguVC5OqxiEk1VoF2diU+S1YnvfTAgk8r2N35wy0vMiQzDLPat0/B+3ybh2E
5y13QVLFAWqnuChgQ3WLt81AbTXoR79L7qKj7HJQYdeueAoEveNhp+96Gxd+MYU7ZaB6jZe+7Msn
uR/mXJFSpbzdrw27vfF6ugCpOGpAGblh9Wn7Y4+/zfkPv29JX15yUGiXxRginIg01D3Ekg3lNY6n
NzIj5c4X9KtswCYZIDysJ/aeYwQ+qWmsT0NXq3fbKn7oum2zIS/Wp2BZ1nRZB7++qnLnD2a8dAVQ
LgVESyDjku/Heta2rU5eh+YOIOziIlc4Cf3EcWhTsddJvWg/r+Ni1YIQXxnqZMWTImWfRsHxYCPi
pdkmlItWE602mw6YflJjeerZkjI/EQIs7YQy8bJJFIJCLJ2LKqna46+oGLxan8qFq5EBg3FBjbXr
UTzG5fCja6drKsxvGJYLSFs2UdQY/NdQyNNl0hJb3W2IyrxSAUDmXppXtTWBrdmI1edtTSAXcW7z
ZfeLN1xAWl0Lo+nS6qemmkhSVIFIlxkcxH6X3HlcwSgPwlqLgznG5gsYAz/Hc+E11oTL4jytGppn
gP8ZhHhAqt+xvP1cMGn8HPEvQLSwHbeGrLgtNEKLMXjYgBvzOhMXhtYhQKI9UXhWLZoPOTlosik/
fR6hXNJXrttBgBRHP8lg52m/RQgii5FfcVqXss2vNRHlQtFAt1MrYuIgq4IwT9AyhHKpMvZ0jFvv
efJOxagxXbzVIQ2yGRx8gB5rEEBAftXv7C8G/FPFSAVdLGZj9FO38jY9ovLjFA7f/dZ2zJQuIfrX
hsZZgUBmr9Y7FcZ+RupSv9aR7qsO7fdMRpXG/FS83M1yY36VIxeK1pRq3epijzPoW5m0GUN5GvLd
L2N3kWhyLqHHsy/oskNINy/tu1G2V07l8iq8chldBFpD6x2kKluQAVXQ3rCp2+6rPJrvVzHzr6hU
VTdeH9Ztv4Plocn1OsZZJ/UpsPueIO7w63cqF+q2l5tUB9K8DMSBy0MFzsk7jJf5Jdguxk3pWDVB
jyA73xtyngdwyqxtcE0y7v9t8Nc+gPNcL4fUpVlgqijwVifIj3cP9Q6NyK1ev9lthPsh1GY9JIKT
LV+eJRv/MC3JT3t8EV6I9YdiE+LWQowvRVsWeI7u+NhF3KTDwMntYoo/zWL0R14Od+E8/jFV3ZoQ
DpQnl2vxGIZNBWSXl2yyUC6KbrO7Rh/lyLMCP4jaAbztYvjkdYNcHJ2gkGFVYaCyvaTDqciLZwBp
rg23vxF8uKS2R2Xa0i47MinWPCorQQyH63nFxt5a3AntuxbSJBWJ4izv5ePM1AUd7OcZXFLbuQ2K
oBFVnJkx2qbEWBL0ac+mxm+GSLlIujjeqrGgYZytxs7ptsR/o93v5+xdIF0ULmO4yBXy0ZpocZrX
civTsA3klQj+8tq9YloumA6qfWgWbvDJda3HNOdldLfxpTqHsz78nIOLqKOFpeU4izgbBcnM0AJn
qxrPJMFF1O28PPbVYOJDh0o0yd4VtLyzca+ZX3HCZbmt4j4A2YWNs2MWQxKjzHfTBu01Je83rr2L
q5M0XwwD7UemF/thDMjXnXHPjTthwnas8JFHD4ui+6lpz6QvPN8pJ9iGBhrtor6DQTF2w9GwwKBD
eK1B+0ZbXbkwLoAZ2nqtKnzRdalOtlzUzUSPKW1y2z/QrqhPeCPNN7SKCE3MKPL7TfbBeZCxua0M
3ssVROFXru7rrD1CubCvXIRyEX2UZ7In00Ov6vYh3lBsS8qD6HOjDIOwIzgsv4zbmDcpYORgneYb
0FAnGoryAf268lRHclgSDBvvD40+5ptLC7ZMSFHWt2ENgoff+/43LNlFsyBJDpdiHFTWzlF7zukc
PR6tFZ/Agib9nhcXxNIwUGqILVJZqdk/mvbfhkF4kdUIqMW8jJjzqjmIGRs8XUXHIHsz8mS1wi/W
dzEskz2AJ5hqlemOfuYYykwX0v/1+3N/w4RdCAumyucJqCGZAdwhzoU5bjH+M528FneBgTYwfaQX
FWeEBe/iabkNufngt7TTuUDIBlCjRLQ5HPRzO86gnFpHv/l01IJffs2igSUcZoqzaGEf6n67b2Cs
fvu+3P+fUqtVRHRk3QyXmavnvKHf1pheAdG88SldTKCo6BRNIZae6P5Q5epHUEnPpR1vbOeCh+Ri
OhFv65TLeU6CqfPL9F3G3qIcpm41SmWx2OpTvgAnbYf6ig9861Acb8+ivLEdyuiZVUBnkbo5Ut1L
v0voQrRiELtGBCjSLDzy5TY/RI2RV/bx9zflctleiW1cgBaDwJtFC1oh3xTr7dZUJGEyP05mO+Bh
qjC+ktdeLOa1v+N82wbZB53YohDNLyglbODRLJJIhf1JCFLfkXgFerUArczvf9YbH8QFYkHIbzj2
upfZ0JO/4xZCZ2HoVwF0kVdKtiMtglFmLRqOCRfLHwevn/227ZTRLoP9EGYMZTZy+7Gf9DdwYvuF
Oi4gS8hiFrqieJemLoeaZFF+Bou1F2mtUC4iS1AWHxZCYZna8/U0jPTPgUs/7KZyAVlHtdI+z7F4
PRwqeYwZwGS/P+/Lw/nKrXTZcLeIFbQAKXY2VBF7F1Wseiirar2NwOebmGgob+pwCW5aovsr9va6
HUiXeAeiJ4VV2yCzsuWoYw5lUjb6h7RRJtG5OVGzfvr9T3vDAlziXVPGCnkoBNt2yOY+9cEUpiaQ
fig1MOy+fGAixRddiFVmUFwG7nkogiS3gd874IK9jnpYAOGqBCpsxpw0ZNXO09r4eVOX87bqinEU
shcZgBSPxta37Zj/63fkzivAy2KtC9mILFJlfDqq+Lm7UMP7Le64hnqZhoMtgqOyAG+NDLH4CPyN
vtKQeaO1J10wDwfpBp3rDtcFU3Bd0kKw8c8i5tFTbKe/unDYz119zGcYy5IMdp3fIdjyIhgX0gX7
LIpMdjsinmFUSZ/mNqpvGDXM622WLh/VsnZU74fkWbjnER59wv44SBddSylef0ClC8oxtBjBPy1F
Fo8FKEZ2UZ3kHCJjyUdi3x9oFfnFi9LF+WNI9qBcEZ6JkE0fuJhsarnprzzQr/sL6UIWSx2SpqqY
yHgRq/MYJo0lfsmw/AWyOOtwX4+ZZ2s7Pug++lcv12Yx3tq2Y3OGlJgMxvhzRqZ9OXO6R/cT3/qT
j9HJ2DU6XPkFwP7Lkdsl7VjDThy0316Lu5jFNYjEUDcMp7JtdYLKXnAfNdJLbVRIF8+lx7Yf1xC3
RYYdeLtrG96iAP2P39advKhcSwzJVzGcUQBS9I5m6Pr5ze5IF9C1xIfRdQFHN4maJP2x3EBm08+L
ShfRBXFnDK13B8/0FJBTbnLMAIAe3u+6uIguPthuL4XFmW/lD7mKLe01JmX8ztyJoLscIyZGNLiL
pq2mlMxAiYqccb/pG+nCuiDdE8M5Gpz7un8gqN8lM2N+8SEoUV/GC3u7jl1YtzwrSZDfz2P/L0QH
Zz8P7+K69MHReQJcPovnfbrPV9XdgP7j2lTmGx7GxXVJWpczxeQ6cunwb8LCRztMf/3+k17S8V/D
T/kLqGuaMceqDpqxuqbvW0va+37Mxztt68rPrbvQLoQI2wDud4a+XB+AcUwm0JYQXlmWdLFdDFNP
IW8ClkUhaH807254FXnpj0E783JoP9UwovFQDdkGLF5ucwLqxwfRHl55lnShXQFF3SXgxeWuk+k0
bKi3g8jbr0SCAPjlzoG/ykOIyfGsUCAtakwKRKrnxunLpRfOcWVEx7OcBP+NVfVXTfnH31/Gt+65
Y6J5ocNoNNh1VKs/DlvdruE1oYm3lnae0fnIi7YvSppFpuMnuw19MnSBH45AuuAtkxebrFhPs37O
/wrL4DQR9sPrTFzsFrUt50OZh0gW1uIMGtU26TQ7/Dy6C95aV3oAAdyxbA7bP2NucMsBcvPKF6QL
3+oXDMCuSG8ztANsUldaJ6VinpbvAri4mnswhqws22XXJ+DW/n7Y5qvfoV9u0U+GfwxSj1O8saxr
5A86kh9q4J/9lnYscyw7FZerCLN+BN1wAo5K86VlavWqMcpf8ANk7FZNBppNuuMJ68i7Op79zNPF
ho1UiRFxEcULSk6irUlqisIPMyddsrJu3kqS6zbKeG7+ZWi5GONpQY7paxBdhgyKCRk52DPIY9/F
ITQ8vb6miwuj61bletjCbGYgpJCrQV1Xq9yrHyJdaFg7xGW8szHMamNStoPVsfKjMpAuLqwD4KCO
wgFLM/5frIsPDRgy/M7kkqb+ZDwtRaMP4HyaiXVHE7wM/usXv8qndOnJ1DiuZbTtNAurmZybTt2s
UO7zKqtKl58Mih+6grpSlBVt+zk6GjBdVvOffofimH0fgWtnnTFH2U3WJHYUzz3K0Knf4s6TvHcW
nA7K0Ex2ov0e1aT4qMPiP7/FnUf5gILhXnULzcZgt3fRVr/vZuvXtZAuHCzPCSN6DcNsH4L9JpqG
4KQ2v/kT6QLCWAQxzWqAL5z79tMqB0hrz9rvyF0oVdGXDWosc5ituh5TXesgOUJAM7zO3CUI00fe
VHOPpNbU3Q+rN1gQFGX81naCWpA8NeKoKMnKquG3MmjmNFKYcPNb3Xk59QT5sSLsSdYcLYRw6GPA
qu9+SzsmVICbpqetIfCGR1Zw9WVtNq8hDunSg20jHQbL8yOrbbXYFJOy7PO82PzT73d+OdpXkiwX
2tTMDOIFGyHZss1Fc5LV2KGEmUfB3xpiSVdqOf9vLL32V5x3DkDZ1bSHJlnUlDxPWdSbD4Y0bQJB
VpMq0OsmlrVgJ8NDE9IEUpYQDAjgRo9A7//wvijOv/+5l2/9ykZcWhXS1H08sObIlOT7rQrEX8Oi
/GhHpYu0AvV+ES1xvmd9NdghnUZw8ELONlRxOueq9eMXky7gqreRkBOJj6zdWwvCiE2kjXfY7WKt
2j6f+2nCfWv27UcMBErK6mviUJdn9pXTd6FW7RrHu7ThkckYMH5WUfNXsWh63knDH5axq7ifqbuQ
K4Lz0CWVB6pkfP9LlnxMQ9DGX2sHXN6X136H40n6Yx1KVZVHFkfxesYAS/VfOSjxTwAU3z3k1wp8
djKM5249wpPgUZwyGQZDsh6Vl560kJHjcTQdiwkkiiQ72L8SrjgZSelZW3BRxDq0c4fmCclAS8bT
ZuiforIer4Rg/0cTvXZ4zqO9BaHsMax7ZPtENMjMQIBhwW7+OBd7d8orVd7yHoOBm23aNGdHmJi4
atM67NonaC/WiZggcDZiCrxI1BhEZ9DYopdarOJIWbHvt1VPouaUt2Nz8vMZFLfgp6BxW5uOTqa2
GbQYl/MUo699kN0zTHfZkvqyF5cpdKze6iJBZ369Qeq0ee7dcbwkGJucWGMvKBrMc+4mKZT2fK5d
MJehgCFPh9qyrUZnqjUgl4SghN/OXRAfELdQMNzhh4KwfgQ10V2Hf/zcg4vJi/djLsq4O7KV7X8P
pjTAk/Jnv9tyaab/dFtaJtSmw/bI9Jx/W5+PuvrHb2GnqzBj2ASimhMcc9sM0AIQKEcnSxD58dOB
4vDlxg05DCa6iyNjIB18p7a+T9m4XFPWvbjGV6zeVUlf8rXt+7w/MsFmmuxCtucdknWeH/TyV386
dChp0m4YsDqhPE9EMZBk5bVfBObiCgPMAeyFEXs2QMH7UzWF+7OYpsBv6y6wsOOKNTRQe9YWnTmb
HfOoMZv9ZuakCy0MKsO6NhzWbGThdxqO1akrQz8uUulCr3RdAUY3WMxNNGuVTpvJb4Fb1FceitfR
J9LFXiGiiWhbzDYLRS1vLMSRzSkuiXw0Na++8Ys8sZUaSIJ4nn1/kfOq5iraehC6LZkt4GyGEbPe
ZPermLigKxQzyoFNesmAVVju8ygMbzgGhf0CWxd3FbHNCEhJzxkdQ5EMpZS3IXrUnqs7z8jWhzvg
G2LK6pbdmfkj4PFewCvpAq+mKKbz0bEpm+r8X1L+KFfqN68EgteXToE1Vq45MrOs5ccNtPzGZN7I
Dy9n7IKugvXAtAmdJ6Bq38na9gnAV+UVj3Bx6K+4Shd2tbdjxTGiN2VxP443vN/nMwAf0V00h/lD
u+b0m9Trtan1N/zyL0CoNURSXOCHRIcKE97E63s7TdXffsfk+GUTz7095mjETM5y3APfviaQs/ID
K0kXCbWLTmMOqxmzulj/23KSccxL+22cvrw7UVuHUyfZkGFa5gsP7N9lHHg+Vi6l0Vyv8Rq2uPLt
NHVZRUV/urgdP1N1SY06HkR5EKxjBvH6dOWEJLEt/egqAEx/eSxtVSwQ88TW4cuqd/IAlMQEfexV
5ASc8+Xq0VQHVs8bCOOqowIj94JBCDu/9/mi0Ap6uTjAcpA23PM+6+v5JoAWZBLL3m/2DDovzuJI
9cW0iiGDsnJwN1Vxc7ubyc9GocDwcvUoCHUuaDlkbUs/Ygghbaz99vtTeaMyAxL3l2tbjDnhUw5D
FtFJ3OVW3g3biqejS/Ooew5Cfh5j+ZfQW/FgZl29Yy3AT7ttrvURXn/lQWj+8u/vhUXJZ7NDpkKz
9xhpMex2GhT9py0K+9huVIfJZqLtWzkUledVcIx7jw+Iu6m4z9pwmh67buzPbcvGT78/0tc9Ksgn
X/6iBedWK4S6GWRSzWkN5j9745cDgEfw5dpkW6pwMnOfTe0XiwJH0k3tduXZeWPfLuBKdpwOccu6
bJDkNIYzJiOu1X3eWtox7N3aHXwWNY5kUx9vQvzjddSuEuDYS7VXZsO6GPgJj65OWMD8hlXB2vDy
rPtoCiBwY/sMbm64kWArPUchy1O/rTs2XfMu/39wni0yD5NeN8mIGVPPxS/f4ed0CBxriwnCLtvS
uiUymfbW7/ESLnEWsAoz4pOoy8aCtI9iGNdH2vnN2WJY7uW+GzpMhSp5k01leH+s8+fGXmNqfusK
OlYJOu2myuXRZpVQf2MMTSfDVn7w+5aOVdaiyYEG2buMKfppDexjxRGDe63t4qsgvk5Jib5cFjBR
maTpK/0IIoHSzxW6GKvYLowYKkym7DKkpan21JLd81l04VWF6va8pXGbsTj/FpT5kSzz5Gf7LrqK
VrQoCxUZ3JUpPB9RMJ3qsPQq4ggXXdXlM8PQ4+XUR3KHFOXLWERXgpyLgf8a3QsXXFVGrKxCvpsM
kw7ia6cCfuIH+gQTZFKvTGS/cdddhBX4ffYozzt4chZ8gpgFCGfjwCtfE9Ix0UBGtLLiMBmzqzoF
ctSAiLZ+lILCpdAijVhCHeo2U+26p7IZHv7H2Zksy41yW/iJFCGEQGKqzNNK6ea3XVWuCeGyyxKS
UA9qnv6uvCObcjojmHjgAclBNJvNt9c6SHfvPnhr5J1lypaKb13QDxdIOczvlzhaz4lMx7yVoPZ/
v1pv/IQLW9VpfaCmUPWX6MByOualPvGxrx7UFh5eyCJ3oauhtMeaLjXWFO8vME1+Nge/k3G5MW9c
4qrqwwM35EZftkirC8xB5UO90e3O2Nxq3TlP62bZ4GQ+DxcNMeJmkCIL2PqH37g7p2mqKDSEgl5f
qlAfL+XK0mIYNnmG7/O9R5Ff38q5K5y1QgQktEzqCwmG8EOwrq3KaLPOuapT8MZBzR/2KuJ3dokb
g+VKfMz1ME8jBOUue7e/5eofOKffeYu91fL1/3+IDaDKwMtyG/RlOtgfIujf0+aegvyNpl31r3Aq
I7BpaX+Zk7l9WKbiGCM/RXfuAl5BC5Nd5KURd/R9kunavhIiPS9YLuC1qNCOYqX6svQVFCAC22Tl
GHilElCv+fOAQ6wvJR2kYC6MfN9T0IZWcb/kMXcZr2aywxytarg0u0R6S0TNy2wsu9Pz68r8xVHl
Ml5LlNBZBWN7WYDApK9xxKr6BGpyhcVCwsp/Wzb4aWRwl/maAKrZfehaiOCGT8liPwzWz7yNu0Jg
65xGDe3X7tLo5guyaX8NASSAvPYdl/nqVwDSQ48gpBJVO55aXu8fm7lEeWQNVUy/aN5lv7RpG0kI
YrRtXu0pbQ943Ml7ykg31iyjP89ORCIog9mj9kJoLE6EG/0wpBO/Mz43Nk1XDSxWARN6mXGei3HM
11V2sNjt4WmF1/jankiUDE+7bsmdve3G8evKg7G5D9djtB3e3kgP04M1AiaHIkbSqn9//8FvDZez
mOOSkRY1qjgigyZLI3hXRKz00yXgLhTWz3KG8zAaX/s4LjQxTyOv7+nE3Bgbl77t1llsSzhgGUDN
5UFU4zcdL+q1iaL2zse+MTYud6ZFAouamehLG62nWcJ9IN70R69xd6mzRay7CvTcXiwv/62C4dMc
jHcCqhtz1BWlMrDoOcp91ZeRrcv/ODDLP0dUe5ZZ07Ap69XYwTc09WOJuYtzWW3lhIdzfAamyBPf
RnUWMq78tgqX5rJpd3Ak3LFV1PO/KpqfCVSi/eI3V6PK8q0ejn1okbGuuvNW0be8WboHr+/rolNb
16JqDr5xlzaJ0rPgQ/LQQG3lzkF2Y2a6xJRRMCSJhGkvbKvfUNxZMjEtX/x6fp1WP8RTpopJBYil
vfQbf+lnXmUlnN39vqcLTKnuCJNeDs1ljdN8C9dXvRi/m7+LSJnd1AhNSH3pxgqSZmO/ZWRe/G4S
rihVEInYNMlaX2Dpo0+gfYJTSQ6/K6iLPiEdty3mIOoydfKPBvfEo13uNH1jL3DJp2CRaphRnniB
QXmIbLQa5Es8TMvrGvbkXRkEBG7cbfPZb+o4OSmBauxO7kZd+tSIZ/hGlifkM+Wd9Xpjw3cBmmou
W86aQ13MIvu/132ZHsuI7K8LfCfvbJ031pXL0TBZ76XaFnXplER5zlwfp3Yk8dlreFzlokW2KZRt
S7TO9hfbb9XDNvL5ya9xZ9nu87oNs+Ylajrs24GZZzkffmY/3CVpCN8WGbe0vNQgHk9tyWkWwEPZ
b09wSZoGlbOdTfbysgrzV1PBQjSpPvgNyvU7/7CXJaY1SQTyD2w3+yTn6Y2m3V9+TdOfm5ZxOSyp
atH0mj6btv8zaoOvfk1HPzcNU2lp53IsL8rM0OeJD1zhuB+ex/+D59FtHGQfBEXSzudVzy+WDH/6
9duJJaNgDZFDQ9OSRJ+igw9ZHcASzatxl80bcVZbXqvyEiBl97ABSIbkgvLDivh/kKjAml5FIihY
2L1T8XaRJvWLBFwequxQHVZuUVCkakjeLnufvC2N9Dv0XBwqMmupl6EqL6an9m1axevDKNLYL+/q
8lB7kKxk71kJHopcq88VdGJDcifOuHE0uThUpbB+NEXXlVFBlYkgHt8y6Dh3kPuPlieDF+0zEcG9
m+2Nd1nXDRDopU2JWYOiGQPFTlvQq3Nf8uV72i78Ecm27nEfxuB0xKzy25JdQIoEsK1TiQqK/TD9
9yANljMuFNKr+hCCVj/vEmSzpNxmgz+IDF/mqnyXQOTMb605C7mSPdOQDsZZwr9DXr8/q4hFdw7B
G9/B5aNiOiMU6YLy0sHe4KL5MDweZGle2xavQS0VJtMo63/FW61ngtnFprg0oluWOSi6DbM4rWHZ
2Qx+Rb3c5aaqWFjMXuTWyDY8QKLz3TCVd2K3G8GIi01JsdAaHKIojN0/6bV+c9S7X5zjQlKVXVXQ
oWThEss9yYZ1/3ORzG/yuFpR4bpDWq7DmRuH+ytN+HctJj+ckbuAVBRts+JQnypMN7+0u9RZREjo
d8K4UlEmhhYyK1dZNI1+aef48476Va8F5RJSc5XQxZY0KMBMfiPDOjxFZPFTCuEuIAU7OT1OxyaK
JdTfKwJeeEI+zSs4Yy4gFbeY25GccAQMkGVIW/t3Ehq/t2D2Hz5KDKOa1k4Ue71/htHMezusXuEZ
c+moeFmU3EImC3VAJvSg9ss+sfLO1vv/6b7/JpKZi0e1I4t5iYOkgNhOd9lJsjzaJTVvytqE5lXh
EvE0omQ+g8GufEpKFrzDFte97LCmhDfkZNa/iFjKdxGBiVEGQaP4tGyLSLPBNsu3GGUwH5OeNl9r
fsRlFlUNf2/qLimzTnPkcUpBzXcFPvAvGsZgm4KxaUE6rtFDW6btaUlD86VKh+MRDwwoCl61fltV
JDDZVi8rjFkRCGdDIBaTVZgyl57HB0yzo+jEy7SDnlIbrllcVXicX6ckB3hRf97SoII8Z2rZY7Qe
TVHqoH0KIKb7wtd1QJdW4QfNMRcOG+IKvhCUwhK6mVV21DOe8v2cHZkLh+1sBqc/CVkwmLj0K+8z
E2ET+f0i//XrAnPJryHpqsZcOz6g5v37hMveC2xJ/1WJLt+UUb88//5nfn0sMFdda96GiY0xlwUZ
wyeZth9WhPR3/oRbbTsxheIt5G/slBYyxLtO0O4PLB79TGOYy3q1OuUHkAlZcEMLJdkn6BN6BarM
Rb2kRX6mFXNatCSVGQ0+BITcK737ddoB2t0/x1lpn/QhFo8oZIMS+IXu5ZOeDTl18+FncMxc7Itr
Oxs9wgV94XOX8Xi/1PC/9fumLva1HoBzm4CnBZIyL+Soyam3pPY7HlyBrciCg06aIy0WZvfz1frq
NDb96HV1QuHIz0Nf9moJKui1F+Msv6mefIXT6/9+v4p+fftgLvbFjgUCVeEii8rG+qzKyD6g/rV+
U6ew7hFdcLwcEM+/82M3lpWLgbVIy2xQS5fFNtQRknDdO6YTr1Qwqol/HiMUl8dTpbDr7IuYT6PY
Hso18UMGoTb4c+OWxXPasRkdl2H7OITDm3KWfmp7zCXBUJoSwYgZX9d2aQwpgrR+YFyn599/4Btj
7oJgTG8cqgGIiuaZy1NAxjoTRzT4LSoXBJuHBLaPCRNFPODZDx4gNjvi+pNf168HzA9Zq7Im6mp/
LQreGdiwhN9ULP02SpcDM9U2NbvGqEDN+Dkdn/tk9LqtMBcDG0q4xwUHEQWMni4osYWgB5ve+w2I
k2tLgqkz8XrtNUeBdSibU5IGfiUAKLP6ebTThhzdWB+i6OE7Uw3BlsXwNPCcJ87qxLQrqexiUWy9
eNNpM52rsFaeU9xZnWqnMzQFyqTYVPfU1dSe6rTyXPou+TWnddU2quSF2lROtXxJN8+w3yW+tkrx
nrOKF3Qtp6wj61M0ib+9poqLfA2kInA2qHnRzH8scfe26a3fJu4qbGnoaIdJrXjRKqx2EfGXMO7e
+fX6Gnv8sOI1diaS7gPMEZegCOzftDk++LV83R5/aHmTRHchuY51wMOCBHXwvE1It/m17izMVsO7
bNo1L5DLYxAGWLdTk5I7ge7/p3Z/cctyESmj2w1WD0DfIFaM5b53JjxtNS9fYOOC8J2JbyJIqmxP
N5aHTPMvWMv6eZ+x91RypCorm3B94HRheGYMUFxQ4kB7uw1RRfBG3crTXo/Eb2N1wRCapJSvomXF
RrLrpJ69Hh6ZS4Dw0vSsbtFuyPkKHZM+zLr6zjX2xhHpUmIymnHBi2iCddjkqLWkWZQkfu7lzKXE
1qETrCI7L5Du+MpD/dlgNXrNOhcS62BVzkkkWLF34XpW4bQ+UnbcS1DeGBUXEmuqup9JWbJitPEH
1gx1BujHKw/EXCpsEwRmPTxihdLihPjyq9gOv4SHS4UFBhbaLIhZIXB5hgyNRbamST0PSZcLE6JE
ZDZD1AJyev/aFJpuMfXz+mUuDna0DfTGLSA/FQ8BBHPGHqoRdymPGwVhzAXC2ohOfWsxW64QUmav
RhQJh21RRnC+nboype9KGU0fQwnD1JNcxKQy+FqJp25f1hNZxt1z2jrHtZxHGwZCRlejuDfBMRSo
rPKq6GcuaKUU0gvTbuJirmihh74gsvRs2r3+qt3wbkhpEVqwbgEMn+lS38Ppbqy1+Ho7++F0wp6m
QtPRqBiUOVPePpHD+t1M/wNYDWyYAUdGBR5SHxSr8mpjd5q+kRH4D8scKzwoCIw074cONqn7dzqz
8Xw0Uet38XVNC8dIde0SB1GBQPrlIPOr92pz6bC+XusQIllRsWiMCQ/fD63wnCpOJE0QCIjN7qSg
qTRZEqicHKXf9uaCYCFTwzAQsmN7G+uzqEySQcGm83qpYy4KFtAhQjlSFRbDFn3bpxHvIupOx29M
FhcEi0wS74k5jkJVYs8HfZ3ki60zK2LPKMylwVi7HZUZoqPo+agzIeXnoRb37tE3spqufNY0TZ0q
0/HA69lgP3ZxWb9v17H6zDZVPsdjPXneClw07EDyMRZs3/AYID6gvhKs6OIX6LhomIw0eMiVrUVq
2/05KPv+lJjErw6EuWxYKPCIQXq0LmhyXtJ5fGxVGPvNTJcNW5L9aKCqilExes2CRbwdkc67E77f
mpvOgj1a00wHLpGFwmZz0qRrn2eVlk+2aqI7e+WNHZ66F2CK19e0Q+Vz2YNlgbDXaeqje7frW/13
TtQgDNpo2MO1SPYErttk0AVUVdRbK+PBL/52iTBZNSPSYvNa0Gocn+cAMtY1Mtlnr0jWJcIgLtND
IhujQ4EjZG0UfaaJ8Ys1I+dsHdu+htVXu6FopYaogUiyCbZNd2bOjc/qEmF1ZMYJtj1bEbLePlI4
4DyFGnXLfsNy/d4/hAU6FCQdmtQWPO3Ok5rert18Zzu+1fHr///QtB2pkIM2tuiC/V3aVukpKs3s
N9ldMUak6+YlHsKpaJfgbLqv8IXxelRnrp1dFDNu22Obi1gQuH12/cNqG78HZOYiYXaMly3ag6mI
g748xWX6PqgrP6tb5npwjkms0zrs56ISn5pQG1x7Gs/xdpmwQNgQBQxo28T9Z1XO/0N1q9/KdIGw
thmasa3qGVxHoDLIeY50af0Wj0uEVZoi/cXKGTdM0BFVFJ4CPqZ+B4ZLhO1bp8vJXjte2eM09PKV
LzR68FqYLhC2NT10QeDqU8Bk7NKEyZdd1B/8mnYW5jFCLnVDuV0hIe+S1XR5p4Tn+e+yX2Y0OEZT
PRVGh/9Kyz+G7eqFPDOX8ULmeGrWBU3LuX0j96dwmf2uiy7fZZisBgGb6KIipjy3gyIneDbce6y+
sQ/+vzHYD/tgC1PlcYCVajHjFexCO8Ifryl8v43QhbyQpOtbVgZDsYvtY9SRSzU0H73miUtzxWEN
i42+HAq+8+Ox1eG34Ej8ilmYS3MdxzA2NaoAi6Xc/okAppjlbrB1Y8RdnCuRQnTHrvpiS9YLn4bT
vm5+SW8X56pZ1UB3f+sKA4vDXHBhX0Ki/QQgmQt0DeA9TAxmqUBoq06oPjzHG4z6/D4n/fk8pq1S
JEKivuigjPwwxL15SNKR+OXVXaRLri0cGrZoLPZdvDBWUMvvhCjXKOoXuWmX6OpsHNV4w+gKIZtg
eRhtD7JnDk3/NYGx7Xtiq/Q5Wdtj8FxRTqibNAKWnmTBOMU8fJCJEadmnr74fITYhbwipqHjy5O2
SKbg69glOktHqb3OjNiFvCTqRskRCF2UU/+JwKBYCeIVzMUu5MXL8BjV0usiSAx9NjM7t/IQXpF/
7DJebFciksuii5mBSV4CFAmnITKGfkPuhLjYH9OhN7UumA6Hc28nVF9Cnt+z9ese9MPubreh0tDU
7oqjTL7ofi+kgVrg73v+/9Hsf6d+7HJO4I9SgSLUrsDomGcuh6rLxm7azybW+g2UvdQjG8nxbloT
c1nqeX/QpCcvrAtq7H3JAj8w1erzdTMU2Rq3cj5BinHMZW0seWATqK9o1DtGG2rUpzZGONDXpb3A
cdYP949dhio0MGwaFVYv3ZNvNiZPo9m9cg0Ix38e+ipK6p3Ava2YR5n1A8w1mYn90vCxi1Dp+NhG
UiOP1EYSDlzjW9l4+pPHLkOlaGop9rI9t71+buGD+71a++rb7yfNrw+/2IWoxNGs1pD6yANlv+lZ
nNdI+LEYsUtPmViOqdqbI69CCtkpMkPTCtVJfpaTsSsC0W9NuqVK8hwQwhtwlGtW9/UffsNyTbr9
sE7DfgOAvesjh0D9eNpQdfk0J7GfLFzswll8lUEq5LLnidmiXMa6zqDoYbyAj9iFs5BETtNBM5Zv
pjteCK3VqVXH7hUXxC6fVQuJR+uySfKA2Y8JkjpZJWTgtz26PFYCc6KhYiWH1All2YpIMqtL5qc7
F7tE1qLxIjlys+fgycfHda6ax1X6+bbGLpE1MYiszQmh+cqSz2WnHuN58CuIjl0gqw4NtnLW0LyH
TOsuPnWy9ztLXRgLzwAp510a5VRg7SfVRE9IK3tdlGKXxbJ0RoABw8A8qE0uDTy2w8SzKCB2Vbnq
jssO1/UoR+Xsfp5FEp9r6peii10aK00T0VfjHOXHSKbT1iPDICGKe+egvrHnukRW2qGOm1i55X1c
tX/pKF3n5+oIq9Ar0xC7eEaAejBobLQ0TyrUtqUq02HjByLHLppQJX2Au8CBYefDlJEVSohXIU2v
XddFE2AA1/K9G7Y8XO2W9dWcnCccUH6biytWttkITg+w5MobUqoMkpmvbXqPWr31SaOfz4tyhaXI
0QbYzHs1ZOswP4+h/eQ1Kq5UmbB7TCGPGOUjreLHLkARgBVIOvi17txf0pU20M5btrxe9ujURMuL
DGY/Cjl2WbVOHfwwZRLl/NTudMh4OflOxPTnEdeGJuyQIsrLLX6GXhbsMvW955cbX9Nl1cQ+Jmkz
cp63RnxcF/mIkr57wm232nYiC6uHpCm7NclJRd+hovgD2xO/g981gxxo1051J7Z8Csq2PE11dJX4
Zzv8OLzmiqtMxslOyATjqBwyR/ATY3/Wpv3Tq2kXHQrbruRK4iBCOgbmJEvP4WbJld9V10WHoMQJ
ZA0OcTmLcAkq8Wz0Tm2befbr+zUV8UOwWA8RpV2PSK4PpjlLhvQR4sz/82vbmS5lC7X0YDZRbjab
k2V93o/Db7d10aHxYHwXu41yCIpuj0Fs8ISZrqFfIjN26SGxbIBgCcZ82AF49JLWH9OEBp5jTn8e
8/EQEPHm3Za3S0IfU4S8D43eWr+V5EKDZFYa8kLjni8ViTO8s69ZF6KWy++bOjdRSCrWMINVW675
WgP1iKbnDo8Dfjkj101wiZOlXaue5mFYvTGrfd1t4tlzF2cSU9hHOw/WnNlQvIpqt8+cbLFXyj52
haO0hUMR/ObWvD7g0rU0VfspiSd29hp1F2kiIh6QS6opDoz0zGX4AFcwr1KP2EWa5jVRsZr1ntcD
H7MAeZ0TzI/8bNVjl2rCrYWP846Oi2mMXkS66wcJpQi/heQSTXRkoi5jDHrIGvVClJlyqY97koTX
rNkvUlIu1JTYtaItbnDYBMrlkYQJ/dYKrj/Q3Ux3/oDrTvirn3BCr3CZ2gCS4iSfki59W6ZqOrd8
4g+bTgOcIdQPbo1d0EmMMCsf14TkSV99jpPxnZTUL8JzKac2sME8djEBCteEb2lKu6xcOPdLfLmg
k41iXOvUtfU1eR+KQGdmCv/xWlQu4TQpNkDgat1yuJY2n3RbrW/XhEJn/PfNp7/+ti7jlOwmTMBC
r7kOhv3DQGBqk8HYeXhomyg4H1RP79RUov5BV5X+4/e/eT21fzGf/iN/seGognCXyfuWsKc9wNVV
BcFjCMjtTzj67u8WMiIT+vsfuxENumzVvtB+b6YYGyqz/0MNwJdEKL8zzGWrRl6tbOhwynRrejL9
/E85HJ7ngEtW1XAFH+GaZJE2aKuTHSzeDlI/X5HYJatY0oaQ8R9tHjXcvMD6zT7grjn6xbCu8BaJ
48FAQ8bmywTRietDFCzZPBeyC1XRNkGaALxN3rKeZinBP+V2Z17emirORY1FctiCkaDjZA3O25Vk
mRLtp/UUuzhVHSagwULMel1CB2cNbGbCdXvvNctdmmraYLvRwj45xwW2flZJIDOzj+mdF78bB4DL
U21ziyKXoV1zC021j0sEtbmsrfGOS5YKWnZL7Sl1FLtwVbAEu0Ql5JqrI/q8sCWTFnltvzG6nqA/
XCJm0HJN13GbWzWzDKooDTja8S+/xq9z6ofGh561oH5XiyOg7GCAKy6b2fyyfC5bZbGWdLOOJhfJ
1j7A3aRHijL55tfx6OeOa9MDJLBmzacynp/mYUuhoQGrGL/WnUAchgQrDE/HNR/Lkp/Cw+osTNnk
2bqzYHsJ43Q8xNn8UKPJmplDQUf09yTUr/PiV8eU+HlkzGxE30IhP0cCN34MsSMXZdynzzuXjd8J
4qJWYKOr1ZblnK8BfYNigO8r4X6OnrGLWnWkrPnYYLpHQ708MBPuGWPc85nVZa0WLRa5SLnkQbz3
b6Khs8/NwpI7EeeNndiFrYSoQhxSx5rv09BnWyQ+1Ip98JqSLhF1PbC5XGqbr3H4Uuu/belX5RK7
QFQaNxFnYbTm/br3p305ouygpvfbvlwoCqKVVJMVY0LD1j6E+6LOMaN+IvWxC0WRxkbBKLDxhtFe
552pIIYP4yC/vrtQ1GooSWbboHWojz+qY55OYzr7XcddLEo0otmCUNl8TMkniEy+SY7Qbx66UBSm
uOmaGmPeR7p7qDv5rguD/dFrIrpUVNwpKFuFdMkViuhPZTh1p7G70/aNvcvFojQzDagNYXJYG24n
PUzt07bMzVmttWdOzmWjWBxXqlzUktc0DR9nZF2fVMs8w3ZX7qoru3Abj3TJU3AtRRAcfxLb9XeQ
4luj45x5h6W40ibhliMj2jTPkPlr3zfhWL/MZcTv/ciNPczFpBLTd7CDJkse1ctzR+I/96Tyi/Zc
2Suz67i9GnzkPZlotkzBlDXhfqfxX98IqUtEKYg3h/AOxv6oGOrrJyse1s3AtRU08weyRN0pGsrw
NEqU+/osBOpiUqjIiqBGbW0+DVN0MjxsH8Ly8JMKoC4pFa1sJ5AKmfJazcXG0ne07u6k0349j6jL
Sam4HaJwQdqYd1H8Eqwj0HcTDecRQkJ3IoRbP3H9/x/iyjAFbNAmeLBLq2j7tw9F/bAarLps6sS9
MOrX93HqSkOlkMPqowX3WDHW5qupq/DBzLQ/12onLyWf6TPbw9YrUKbu82Zg8I3bo2zy/ei/dfVY
P/AQFy2/meTkrEUIDdZ0GmyuafpnOawqm0rUtPo17uwaFSjWINzYjFdC9i/qxl9RNPTdr2knTO7r
GGm85XqEgefpM9rZ9p9xHoifKQp14amGq4oMIlnzqI3at6Ws4Pppe69qG+rSU109KGbkPOfplq1H
p75NrQy/eg2MC08l8OKw2ogJ6an+Tx2p91OfHn7f04WnKKwCQAbsfW7UPmdzyV7GJrqTEbyxibrK
U9VyLTYdWZ+XkiwnWuVR2KnMDg3JGra+VYk8Hlnr9+JJXdpJdhypZYjH5aDk1ImSimU8bZVXEERd
2kmEQkNDeje5oWX/NxIi4bMlUMT2+8LOkqW7sD3p8BVmuIC/lXsjn4jdqjsbwq8zF9TFnbYwNjYQ
xORLvNM+69eUnhI4yJQAK3CS6SQKPGeTs4RjNqdQGwzn3F6FBns4S2WR3LvT70fpxjHgsk+c68A2
/THlId/lB9XBQqAdOvK4pJAAufMb13vtf++71GWggj7ozJGWay62lpz2BAVRe9QFlzUy9bkRVfnY
I/OcpSuJIO+IW6vfyLmEFIzfw6XhM3llmxweDnhmPwSbHx9BXUJqsjYat8OS16CsaCYPBp7Zs5IE
gq4/H85rG+NpkaHxtmq7DPJ+PUv9TgSXj+IT5QMlaFpw6J6kS6ezBXjX72fTr0NT6uJR3X5Y2yeR
zcWxIpSgEGrOxybZ7jzW3ZisLga0K8XLJAbW3NrKyGyc+6oou4TmekvpnSj11p8Q/Tz0TRAN4aaR
H9+4+o63opNaoG7x++H5/yv1r1aCs5YrPcHTu5ynHMhrJTDwoJj369tBBbfRB1QJDs+ybKaXda/1
aSkH/RhaLR9or/W/v+/CrT/PyWwlTavNiq+UMw2V1DT9wuX4xatplxhqom1bun22eUA2eDn9r078
VJtBTP38TerxgGlivCCK0c07CH1Q60cLoh7j55ZXBmSyE3iwYCx4j9znl7j0M6Oj/9G26iqJmqoJ
ayFU33mCWuQ5bf7xG2oneO+shKfzfoxXd/Uv8/Y+ChbPJeyCQm27dmZJK/KqhUZAtz1QLe7cjm/M
PZf6loRubbeX2Ho0sIZkWE/x2v3pNyLushXzUcUSbZdGgT+cOxRAcD+mhLpwIwo+akp61eSm6z5T
zXJFQz9gjbr0FDVhMMhEhK+V2T+IOPiUmOZOrHgjRnHRKdXzteuWIHwt6WiegwORQzwM6RttQnaG
otHx0WvsXQUmPJt1/ZHI8BWqmZls5BuoW3/ya9o5CGek3mu4UZJXKbp/61mdDaxl7+zGN6ajC1HV
wbYzvqbhK2pg/g2T5K99kvdUFG61ff3/H27XgRx42ZUYkrIb3ow6Ymd44vIHv0FxIlssT8zDCB0f
9fBOpSNsNMXsJx9EXX5qgidwPUoWvop1eltS82x2PxVq6uquQR5O6LRB0+mmTillX0oe3qugujXg
zrnWT7Ed4jlGtymehkX/NcA1yW+iuOhUQ4e0VCkNX3nafOza4Y+07+5ENDe67XJTao2gADWh2/Qg
L1aJp2lmfvcfF5qa4KeVqPE6ItWXftpf047fSR3d6rSzKEPdRbYlGI+obx7S5bRp9eg1s11eiso6
GBH5XneS5o+wObJ98Kshoy4sFe1QDJ0UhmOqy7dd22SKtn73WJeUKndTMRiA6XwO7ZClejvORzXf
M1m5NdrOyXagfmI1TR3BhbH8WAU79NOO3fNy6ZJRVRWtNJxU9CqM/Fxb8TltNr8T2SWjTDquG7XX
VTPKN92qTrwL/aa2i0XpvhKzXTFNpMF9bikVFMNkcvaagy4X1Yqy2UsUHeeTGtQz1Pvp2dT03l34
xtd0sagWyHsYaIIFL8xn204P22D8RJOoSySl6aHqvjka0IY0zaiO/xnWzS92c5GkWkVcBqUmQFKD
bLHm6Vi1Z9PXofrhrOzqTarUBnUewQ8prrNt/uz3JZ1zMol6LeSGhlHUgQ22P2mT+sUlLorEoDMJ
V3hzvFpmaVbzaUOlJNRH/DruXBO3IGokI6LOrakvpG6/jnz0g6godQ7KJT6aRMm6y7GAAFCFQGlp
Bnmwxe9rujQSfC7s2oRzm9umOp55SfWZW9+UjosjbWUzCzY3fV7Xw98THb5Oyeon6k9dGKkNpG71
1h2vsCLh2R7ZMItU7BezufzRMfY2qhN9vGo6nGMtP1Fa3Usr3NhTXLO/MdXhBLS7ywPafJYHyt5n
zTyvsZGzOsM5Tfu+N9GrWbatPbGpTiC3X1s/b2nqMkjSKmxWZGpzGbC/A+ht1GHtGeG7Ck9bG4QT
KZMOL8kSmo/DvD1SJe6V0zLsT79I5rgST//H2Zk1WYqqXfgXGaGCgLfqHnOuuerGqK4BQQHB2V//
reyr7+zTfSoiL3vInbkF4R3W+6xliAeAzHJ3t/W9+760NH4X3KTeyzknpzcdBLegJwFGKBU7sXf7
sn3rtHlIVfwm7Re55TyF1Md1gjHju9wZ9UB7Hl/azE9/2O5/P+J/eDi3AiQ+Znpdl87egextKr4a
fySObkfZbUmZZnQupXdxXSRqHD/uTOynBXv4+xIt4xe0BeSXFPd7XcHXvD61c8O+rwElDpaExp7A
qBxLOOgk9SGNs1BJNbDjPmS2etNTvxU4kWYCExDP/YrmUwXDvrYIa5u+LZm41TdtRG0ZXcBOFdNe
aNOf2vFP84B/3z7/9NBfd+r/u0n1TmFYkTh3pyIcwaWCGroCmXHiZw2ZTF+OcIfJylh70N/g+nWG
5DXqyyiq13LOJT0MLUVVMBt1VKWdSHSBkY7hA+mS+K6Wszo1co6rFliTE8ck+ZfJC/6IIXUMkqs8
D1WdbFiY5DWqsYQmn5apbo5ZmoWHkKK9bNSwXkArdHe193/qX/zL2XcruqoH1Wo/4HEy8zMs+V08
vc1AhtyKyTk8UibbDw5hCY1f/DyuRTrm/G29zVtJlxrnecwl/m6Yxzyy5Uv7RiEzuZVz5fAtQX6A
6aSayQrDj19FlL1NPE5uxVyuhZlknUXtnV/D+7yp4atV/+HE+JeFvFVytTxKOwwRNne9XtpiFEGf
4N7ztmF5civlMunKbd/13d0eefKwcrcCoPJG1xVyq+aCTCnL6yZXd0zzR5jJQWrSvS2GvdVy1fFK
TAcY1x10kX/VUfi4J/RtW/BWytXPsH+NlFJ3ePTPPEJFk5v1bZa48Ez7z6PIaOUofIzUnUROUmwG
7bFe6rcVIG41XFCiJzwyS3SlOvrWjqj4YE7mjQf0Ld9Kjiba5D5GV7Kpz6l0d7R7m7KN3Cq3VNfQ
Vjqk8mMY9MNq1cUbwp7fdGvdareGaOtYI+YGkt/hMbZmLvTQv62Vmt5qt6Z6zSinvbyzabNWU29h
mSD3N6U76a1Mi1hJJfzL0O1MVH3ADORWGmPfVCtIb1ValsCRLkI19s500XpwaS0KTIO9f8szT291
WvvYi33FW3RF1Wq8ZGLfKxPSt7WYYb7wn+/Q5sTSTU0iruNO/YNBY+Ycm/xt8jWYuf3np5tmA2ka
NmPXQNe5dDojxdTM0Zsqeekt0Mq6kLQLAJHXIcnbckj2avXN23R96S1qapN8SDjbxDVyThSa8m9Z
P45/UCv880WU3sKmhgCeD1yAxVVFpHmsI/ItYqN/4268yb7FmHRexMAGsEa/rx1ZDl22/2n66nVf
/Hf4l97qpUTTBaCna3bFUCU9ckqaKxRUvnI9md+2rLeyKd8nUbs2MbuO65RUiU+3D/ka8k//+3X6
O6n8p29w044l++5J3HT8GviQ8m+YPeDvly6Pi2ZXyXWEjUjJCKBxs6/bZ2oD7JmGZHu/NXR+GWE0
+3OEIUR3pBnonnXXkWOmh+UdT+v4iSJYPcL0K/6YmLw9zWzPywmE6AtGAmCPvcOb9n9/iX/ZP7eo
oqyZEzr7NrtmxPSPgJWRh8ExoFze9vHsP19b8LkhnalZdqVL/cVH7n2CEPVtH31z3iQRtsxrLHON
umS77sKvpWT5nyL1f9udN+eNFTlAdX7NrqBzGIx9eraXKQvJu0TN9k2BQXpLuBrTDM5a65ShWCG3
r2IS24F3zZ/Kcq+78J92500l3sXwNrTwlboq9MTftV6uF43DU5Z+ygdSxn0AbIjR9E98ytcl/aff
d3NYoPk5zW732XXJRV5hpnU7NSRqKyBN1NEiTPnxh3V//cB/+EW3Aq042dtRL+gPpd2UzO8dFTqU
fbBJJbpgSgcKebGRzL2XBijTCo6RKUbcEjdhBYcAt4L8VXebhoxeWKvpZ5Wt8kPbbvkLpF+DK6if
Cd5HE0O5sS9o/8GB/jWofRFx1zzpMZInELiWDx2AKpfJhmYoYmnZHcoGH3dN5cE1rj0ZDNSErhBk
Tk75ZreTJ5H92BEX3buOjUuRcaIL16nhs0xhyfmHh/Mvz+ZGe2LhMdwpX+9XO1mQFBO7HrgifyiW
/ssK34rISJgDahctu2q81SeACPQxM9QdTBv6d4Pa9B86VH+nw/+0wjenRrMN2tu8x9UAPnF86c3i
YfgBvUSxwILoAI2T/QxUgf+B4Yjs0KbNryRtaZGYrSsUGiGnodnEH2QJ/3JA/peah/qkldANXwe3
/xxApSlqg0f7puW6FfRE3oH9R0N6pRP7tpqiG8Y/nOv/sla3eh4SyVazDsF7HNm1mK0KZRwvWcF3
KsoQ5/vbNtwtCghG6UwltU+xVC0po3o8Wf5GvXb6X+q/QXqgh3lyxbvEf/dc1McAWvVf//vhv74T
/7TLbo74adqA55oSes26PP/E43G9Es3MPdXcHQYp3XHpxXblVCxvKpCmt4rAEM8bm1tPrxrl1yvF
Vq3gqVi/KaVKb20sk8ZvzT4aevU5DVdlbVIEleTv//fT+pf34BYOtjlG4i0j5Gr31doiOEQkchHp
x//98Rhz+Zcrl99cICh4951CyfjqYtZIWjYafNhQuphENC1ygE7id/sys+GnQh07t4Xe9QrSQKqX
CDAhJdKsDsXe4j7oC1jbWc2eJZqLc1eGIZnmBr7oTKBtt7thS9oy4qSjn8a/X8FiXNFG/S0nn8u1
QBth2h81azP5AzCDFqWpVcI4Iin63Wj7mKqlO4QtT08SFPXoMMQOl8U6T+psMOgrDg0B4XisfTih
jX+ftpuGFaGFofPc2ywuqWmyCvhGgOGSBhdwPmIE7uwjkd13YAu+JCquaRXvqlmKqW6bI4DJv6WK
9p/1K2Knm0Zd+DgfP9d8rR+d7NhXk6/Tk29sfGw4qOjLXhv9exu24IpuZV39FIDP+GKEiKNTgynt
7olPA7ZHMSD6M9jkSkdFSxL/lKs2VIOJdQE6C9Z4a2dRhSkzyHWJv1eJauDE7PuiZd37vt3pfY7v
AGB0M65lNyR1xaJWl62ezAsPK+wZ0+D5scdyPsdAzMyPeVevrqwzmz2BEV8/RTVX524ySVRMYIGX
7Q4i8Hlv17R/Dzk2PNobk3+JNJBugkuWVsSkH6lU8Y+apr/Z1rprr1X4lOVCugLjSLEqoR9rKyi4
s8r0w1AFOk5HLeQACYiKahSTOYCCYR76T/3QpfAA6Rq4nIYmT6fz0uxp/JRHK0T4zbz45axDvZKP
3vWeHyJn8fPTlq2vdWhq23LmzJy9YskFC+DwV1oNcf2lXyTAMP2C6s9YKFjz6U+1FAvIY0Obb80B
x6bTYxnZTtj7ROBHC6LcXO5Bxs/KyJiWHSaqjrV0Bl6600KnqBqHxcnL2HaqebLrFI4K+/2+2+CA
OJF+gMUd73llB0WKDEmJrWxnQv/CW9HFx2zwPD7aPCXsqLM1D3XVmx01gQJFdNc/WR5N4iHztW8+
We9Z/OREso+sqBE5xqVtbOtb/CW+i04oHqa7LZVFK+nKqJ26Y7oNSzhigFaS7/M4q/05qi18YRRk
+/2XdN7aBc5gjqSLL1J0LOai7efZ3qdp3JH7FY0p9UPtMlH3iRrwvxo8k+wFLjZxVGxYjOzYqMyy
IxlCLs6LrYMobVxDYFb0MVx0ynnYcvFQW57Lrxza2HCE0h1cHuHwA9VuXAQowbLSsX6BBwRwXhB7
s+XY+J6qX4B8DejlITmb5VNPsBFPYppndnWu13B5641CvaGXE7rcIwxm5+dWTPKgQ1Sjqeuln3kx
5MvCPneEkP6r32Ad+SKoyRCxxAKvJ52Snpx3S/n6W6dNNGPaclEeQPc1khdigGKokkbr5jKyph9/
kTxo8iBi3Y5f25Cv4kxIpqKP0tAeAaQb+CqgyNCEloIvff0JP2Wn595ne8yLhUTCPioeD9MJyEU2
HagZYvuh43SdHniCfQ0ssIn4wads6z+DrzVlyDS7BvsYNhn5qW+n3D/sRI7NOdfa+C/xLlLzsNF+
kEk5Bx9PsoBJF2EXDgSB/Rlq/TpP4jBVctIJ2CTnbjWbvOshuUzOrMkRuUPHvXb7Zc3NvMiyzTKn
qjFe6evpOiXR/NnuzI3HfvI9uU9xGm3ZwSlX62urMFL1eaaMgQDEbM7SwtqlprLAKB1kOx3OCnNZ
8Z30S8DskTvUeT1kFwwsZ91XW28DvzawmTyq0GTdqVvw/wNCvrv6ABqo8C91CouqrtBJm7ozwpht
MVVm57g7Y+BQrfa45wJI9a3DwjxGjKIbCIfZybATLiLMDSS5UuNlcdNif3G4fLJz6jAaWSiAK2Qx
BBZC1Q9tl/zcwxxNJ5MAXqeLEPi8FazJokoOiYpMGRvnp+8u5Wv8bDvbWliXY1BagjOVxF6iTMVQ
Rhq6XMd7sScOF1SeGVX/hUneJXrHfZJMVwsyz3qipuPiPmmTWfzQLk2SjyOQRvaoGRnrLyQJS/pg
OPXjO6qxSX/PaTTzS4P2rY+LPkoT+heN0zGcyU6j+G6w82qLDIp//4vP87w1BZlhsPmZp2pIjk5B
Nv3QjjFb7xdPkBwV3SxF+30apzp/FEk3NF9XvAhzU1C+DPVHsak6Oup6Sdkx5dsq7xUGCKLSky3J
msqklAC9Fy3RqQ2Tz+4WdLHVd9SO0s5jemlO9FDVKs1RZ4lxmcQ/4IQXqwq/yLRt9fpyDFtZU7SC
liK1aYj5IWVJ1t6rFLbfqtxB5Jh/7sYP7XdtMz1+H3cVcaRnm94+Cifa5gNxUIn8mjpFNlcFEbEp
OzJFUE86jGOfiHsQ5Ex4SXUUD83ZgIcnlhKzpKM/T41fiTz3ea22XwZydVwPCg5y9QGDn7lRhehY
n60F243KGMDImDqmxZj20XyfCq/qwuY15bht63oACJeFMWTJAboAJoaqITZz9MSneZy+Dgogney0
wBEBOM6NQin3TU+ZH7eSTTOa5WarMQhWiM3KmRXMJpGYMQak1lPdCTe0pxpzATKpFMtFZK8oz0/k
JZ0BD1xKsubMf9fGTn1fkDZp1NU1r1CpkqqkM3vRiYW3mF2a+51VYh4tb8ocPcn4pG0ELyXQ6ojO
LoBMbu2ZRzaZf2dxz/hpSVXUnxqUnkSV7Sws5cCNRsC0qqHJ1DFxvJYdmjIzswem5307dWxp069R
3djhsE6C/tY7t8kvbmbSnvsVhi1jStOyG5V9TqM1iwvWJpqe4KIsxV0u03iFkVsm1u2c7Qm5ClCv
N9zXi2mPdYjm+KMlrdwPLI/qTJ9kurbR/TZEc/JDmDQ+g9lG9UnAp1YfQOAesrnMZ7j0PagmTtIH
t25gBZWo0qVQE/mlfpZGWkyNm3n2GIAg2yWagj3IZQKutp9AOJzBEDjlCKPCN7RxIVzDVyaDuIQ2
X3xeNHbN+UEQAeVTscMWwV4WRJY4NZRWU5GDgPkioMGyvkBUtVB72toxTd8lO1tldCQ89uvVMKf0
S5QMQNhRGIwhXMOrm4DRwYnNm79kRHw4C8WviaDu0qQATOGEzd3Xpc9BJ/PD3qpK8y0VlywZgsB/
G2w0FBGqcOqvdqsxf7HPTdRcEVkz8mUMuLmeIPIz6bu63+P2Mo8CG5BBn4DGxqiz0ZzgRe7xl4iW
7tMZ67e2LzvL4Hc6GPUTTSdchrrezxL2ir85H5ppKJbZzv0zAZd7uud9s+kngrGk7GlbUdx9vxHI
cM/QKRrVFHPXZMBTd2TbjrBkGNyvPEmi7NjJMRZf6cSn5X02Qej9vpYm1D80/lbEOy3ne/OtHjks
0yEY3hv2tJtcO4xOdt0Y45vFzBZN3CkMVwx0w/sbhnlNSlRs1Va4mHJ5EahvH/XqoHgCv6lXp7Sd
+YCzYm31U80mGSGi7GK4XELWoHIDychhFgJGxBmL4fFYxsqE6P3kvOqXAxoTddafu053p5wLXNUj
r0XelCG3EUFwtmf8Zw0EG/Elm/slfmTzkqlLuu6ZK1Jwrk+7ofo910bCZLnlyOOOTjuqRLHEU2we
qAi2b4pWC+Mf07rtXFJMDOa/uJ+jkA5YuEjq/QHE0mZype63rcC/jyCu6rJmehlwQeD4g5C2Dmsh
B2UrsoW1/5nVW/TCdors3QCzd2cRpo87TrQ07KjX0Uh+wK4F/5QDa7lcBoEgusAo2RY/JqMXaMbW
eZbLewYzQIqQYXZiOuCDu3MLkMH6oeF9vqwPPk96/7y4euNVN3Vd/IJAQcUYpWy3UR4jEzP+bsoR
rRxtYJN4CXnfLKdh4vU9FSPGhvNMnhByyRajJ3GbmxMk2CR52hEGmkOfYl+5Q8CM8eAvc+ay3iOi
fq3vNckcPahJ+/n3sOiR/7UAtfBpYan4heQUh9kx3wxAw3Nar1PVAzX6c4NFU6nQSjyOA1gzdRlE
LaktcfiQeTvoBQM8/kQnVDL8RcLQ2R+Q4OetqOhEzPKh6Ru5jBU6sqOXVUR3QeAEMIV0es7yYUmf
YWYbfVV+EZDLSGQGoiSbVa34hMwYPJGp7eEhCAcqeNPyUkeBRaBGobRKs6qhdgS8a8zHh2Yl8feB
MN/05aojndZVOvdRwgujMQnwxSc0WqqIrHZqYTm+1PODXxcNw5axRiQ7od0Vd+lhWGXdfxOqF8uh
xRuRvRP4EtM193zJuhItn7HSvt+mgg7CdYWJ2Kt1nQUVN0W623fzd4cJjeS0iVdHnpKvUYg+4ZA1
LCB3jdrtsDewRVmKPKQrzQrfA6x4Ym2TNQ/bGgg5L3AhnWBcDqRKU4zSoN0y7OhMZO/h7tOGewMs
ZpqDAjjhJq1jUvDQOlyPqBFcWffqWkpBZjyIZcoqSyRJq9DG61e1iOjE05Q+2WmLoipa8c+ovZNf
HlPV/XHUXj9gr7A7KtocTahxi8px7snFkG3+oFfm3k88a9cCPLMc6RoKmWORoFu0FTFwQS7/wChd
0Yaw/S+iB7KgtA7JiQ/rXqwyZy9iRoqFkAQYugRp4UnhpIUUbacY4Vva54EEnPBrvZOrcibc4e0a
ktLBSgeF7ny/tEBrlGzcR0Tfy3zO4hEByhpg9L0JU0JFHU66n2WVZPtwHkhWn7isl6tWOKBEMruy
Ny57SBIUbJKm1wjYIIwTtA6g3+/xgQ8hKcDka0uRkqWE56E7zTPtvw7zgEMLZLFK1zw5gEXFECJY
XhCxfA5j3iItowicRqTcezfEh0bjzJhSvpftyJZCOFiZbgQFD5iRfyLNPGLLQfiOg6I+RKifpHgG
UX0c2zggY3LjZYvWHzDnZIgaJRI2w/H3KNeuZbIONZ6/TJOhNO3o7+BunyILoNNv71nyse9wfFAV
zV87Nyylp4E9w75Nf9RE1xeYLdZXLbzFeeKHgkSelUYn8rApAnpLwow8QDWOsKnJfXTGpPFUbV4j
pIMhxvht2rQo+hryaQ2dyAdMjaHbxIg8CpgWn9seQSCEd+tOyywyNaB9SJs3aI9O0HixuxT+EX2R
4Wg4STcz+OsSMjaHtabCAF+VrX9RHxAAI7mlz751Cuk/X/tfEE/G54FG2zuKwc+Tk3xuMfKw46FJ
lVVS+/jQEd//sPMi7ibGhvdy7VPs/FShmcJQSW6wGY4+k+Bu656eMy3NAbBsbPRg7LlTYdvLLR+X
o4l82xSxr5tfsjPqSedEfnFLy4p0jow5kCZxnzpbr9uxNXpgVxW79qjMyKYqoZ19n0nZv/S0y77X
Sa9+w88tgrUUQ2CWC/Fxd1FEHjCG2zzNwdaXJW3yqFhBnqgwmI4YYGsnd1JoAn0fcQ76M9tR5qp0
I+uTzmo4HtK+i5tyV/V2rvNENgcXR9FS8LjVSdU7l6G4NcxbQOlIT7ZqcX0d6r3ekq+DWXEvF6rb
4ruE8n38lGYjkPt5Nkfq0CGPGQ7I1ikthj1vHsnO5QNJWDvBvJV3KCKZ7Uccb+Yrg97ggUWAvWHt
kCIirZxRT8A9GR1GLsJ7UNTA+AwTrE5+10q3fRkjhnqUOl0ZJKUjrMR5uw/PMkGIOe56um5TCscv
mwgvH9EN69vHHeGvPLQjlU/gctq82iU8fPHXI74oBa7674yt/AKdnzumLAq/6zEOO2qeS32Ftrfh
hUWsmpXYHVqWXQz3sjKF6PyJ8AWv0TK/GpnxJAMEoAvRkh3TNeOhCDzPAYYdeG8wx6mJv3Qct9/B
GOJfoeS9QgRpspcm9QN7iMIofsZc2aZksLZCjgcT469xTzl2MToA8QGCGIQpHKvqDp3Yxm+I8YbP
sH2rfzkfSFYkIpJpyRaK0LiZ7Aw1+Ioss9zmfJ7wsgzxF+WW6RGHQvI9+Gb5FdCWe14EhgeLOG6x
J6NlHx+WJWfXpZHND9aN2V8I2fhnGxuOnEzaObrbQD//3dSI34q0p5uuJOKkx3kfmr2kK8nvEjmk
OMzHIX3Xjojeihj7vyn2uZN3KSKQpvTapsOxXofdHuVAZ3dhiTNXn7yWQDh+WV7gI+yIuNOgqNH5
pisJJiH4Z7h0066S2QShcYohg6ycFngQPo5Z3IIVynsMpD0PK8fJJijOv+d9n+roy4qo7pqFdTy0
gNuxao9XVFzBPmrzAwQe43tgEkHRj+kqMljR1DJ/2dFrPaPigdwMh2JcozAkOnfvxzj2JbdbBGWu
x3nROM/Sz43s86c9Xd0Hl4AqVu18rENJ4fgTqtHXwz7hOlgH/75jdP8xjgCxrbEY6CHajH1HYEP+
LXKGn1wQo7qbPEH4l3naDudtUeoT2xWZqxj57MsCmOYvvbdde4bEbp/KsKK0d2QGY5sYiOjM1w5y
6CcMX9nHnmNq51BnrgkH1CzYXFrkIPIqUZWfzviJ/JpCYmRPhCdMV5QFh3WKlZflKuLQHxiDxrhs
Yt4g54DmY6zGQMlLvmxYUHx24wve2P0pNtAuFw6XBcw8yIorywGWae8WqZfvKhuGUPitQz+DeSpO
MQ0jCijbhiCcDgtUyLNqF47irGyqBo7M+0GRVbqr2ju8qS2kGukFz02yQ0ZGfVE5OnyLHZP4kuLR
fY+mBaX3DoHJQ04wmXCs437YLrxtHb3YnPIvYXJz+8yZggX71O4WLwRuNuYvKB407SFwFMjOe7TO
rKSTEXd1s26YLIFPCcrabJ6TJ8Re24gsYR6bUsxrrJDC6Xmpak9e79+0dnl+lqNsP1MVN/1LPiZN
9MK3JN1KBOhuPUVDD0Z7u/HkeZqt/t6OOxLpTG0oZwLp0qK3ktDkR9dwRCDA/AzykIw9RNhxCGR6
oDHNRuS0c7xWyiv+1Oto/iuMkwKhq3X5ARkeCisY7ek7GEE13fds1qTi+6RTbPVtbirLEBkEJGbu
KPKlOQWMW/KiVVn0Y585f0BFQrDTRvx2eTWu1D9IH+J3c5AGuVCozX0fT8Y/84bEF5Qgn5tuIU8J
zCivIMPhybrNYbYypDVHsdGahpzssEKyatUkv/Z5t+kiTsh8MWzUtEzVKk97CoL9lxGGBIfYDwEB
vlvue6opsvRltb7K1kzGp4gn/WffD2leIeoNDtp1N/Unv80truQJiVnRt6k4OBQq88K4BAYhM236
hzQReiwGRJamoMSM7xoL4ANOl8WcXNLtPxsyoSvcNQC8PvbpHMZDnmPc95p5HP2o8gpEF5mywysz
KEKwFqcewJFizBRtqpXtbj7AXT7X55bFgpWojhJzBI7JLJWNmcrLRWKQnw0LQ89jY5srmELFpkji
BScqoTZ/zES0lhEV6sdK2nZGjqHi+ajj4DhcIVfEPPEmjyy1uS6iHF4oyBwA4Stk48x42W2/+cq6
rRFF18HDsDIeEjYg3Pv2wifCnlC3zirdEfkoaop9kir+iY0p6lUCaW4B9EVtPsloBBe5XfMOoZ7O
/7blorqtMrQbX78KRCDFkk/SF0tCxhOxdo8LM5DusGaZ+VpPzXhMlwlJfzMY9FnmPLybgtu+ZfGU
YbLeoIFQLgEh92FSCidBKjIRPzegy3/o9r0Fg6vu23dRCzumRy9gJ4NkfQHow6E1sR2yOlpRHYVE
uT852CyTEi8et8XQgx5foJW2vXPSb1OFmj7ugXRC/a8Y+7gfL7Hs+HeZN639vZN+0QXSS1QL4t7h
IVn45N7Vgei0tJZa6HHrJtqfPZN1ewoumj0i5DG/h1Z/fK4nwNMOzCohKgXR2litPG/3MtRevlsx
2TGXGxgLH9BZC7/6hG8wTdGJPmddok+453EzSW+uBnUxDDkha3ztLMzNk1qwpwCr27rsrvFLM1w3
xVmPhhrqDOdJ5mY9dHrrvnsUuw/S1erLQtn8FUjY7eeGxOaKAjx2HdnWD6A3YVaww7COOLa1p08T
UpsLXi21VBuhvittwMASspuOE6CLSDR8SBwd2YkZ1/WXV4n8VqI5sDxaCl3AHRpYNv+2rXuCblxA
9I0DI5hffR+2H2FvUnlc4jn5oCW6Y1L55ALlArublqSGwWifDad1rxUidDRjfo0sYBdIsSaQz5Ce
ozHMPPLeGk6tGUPhb8asyAexLE9pndHKZLSdzwgQXKHTrUFM4cefuVuH+QFuqzY9WCb3uxYObRfh
SbgfF5OdmljAfBhlOXDQxAY3pQqWvuvFYaFRIAVH92L4gAsO0ZwaCrPSgLIDyqUwccSgxAny+vRn
49FUKeYIzZlR6fn3jPkfhaN+bgsnVf1p6/zKsb0G7ioZhRkHz+LHhyxa1W9DcwTBGYjvGbwUKLos
XKrloR+td2c3iv/j6LyW49aVKPpFrGICwyvJSZJmFC3LemHJPjbBTIAR/Pq7dN9c5SBLQwLde6/d
Xb9ulsTkJDT2Y+Nq4zIe9xIBc/MxglXU3eVt7LwYy2NCorTswzK4/cGx8coqzhgOOo/K0ItkePBc
u7jbh7k7rh5f3rEneRzLHs0vrrlkWkyepAsjeUQWHopkDZdSZTPK2ktdx3RijNnEetd2fh3KnpJ3
qbfpa6lqleVaCG4Vq2mTIXL3Y14y4Q/PqsjTfond8xp2y3u4zXOTTpozhMRJeF3bcDh7Ju98vJ0y
eKQDw+/GNEu7RmhEgLzwfo1NuRyntiieIQeibArCNdsGsf6crdFkLpbziwqt5rFlXUqKzNmfZZhb
77zt4KI2M/QT1DDnNOfaPqwjAgJ3YXFqvLnmDSpz2pKIhWhp25a8l+3eUcIZ8h7BKr8cRxG/FFFP
61bON93Ce0Y5dW/qYG2d3RENwNZFeZ29zk2QRDdazolhiZv2dcKGK2Yux76XmVa9LFAhmesRpRJb
KM5tn29n38GM7TpjHmg2zHHjjXhahFWeQZLEpWn66DhZ7X5i6kjzMDUiPnSq+tMRZUv5q4SyBp2X
ydzXrFo1fWmyPt7ip7oS9vta9m6GMWk/Iuo2t6FsnT887F62+7JPPW/J82zrbVyOwi2S3pN2knd7
fsjrpfryCjRDr7WL81g6MguLfeQUt6wvcLMcQbP8ckzQnlibGh2XCB6L58L/LyR6OMvD7iEPZhVL
sp9lWE5HFGls0XzbMk+H8ymcTGglZb78ZtQe0kw17xfV+/9RcP9VxRq8ENNlQTJjBW5bhWe1otO/
2YUdnrB93ay0tvgSxdq6jav6CoZ+ONRK4q4UecyGT6w9WpCK27IK/TeUhfGEaFXf2YLQGtCh4iI3
1V/Xn/ozOmTw3OjpbQyb8r2xA9ayzdQAJJTGnPFsdX3P5NToxWnKMNs1esTRCuI2qaWO3aTvTZuY
KbSzvHP+kCsb+XkuIttj3cKvSBOEh47Urk4hWbokXsWyphJ6QnLZE13IVA3WpLapeNqs8pdbMUXs
S66dtzEpNLS7wD8U7HZMZ7nL1jut08xFWAcWfsyTMpVdPLTz6HrW0QREq1ClpqnYBS9AK5afyx5v
3ZmyzWyvSKlVj1lltB//kOPi/xG16eWjLbdQHXonMvpfabx9qpNtrcWQyVEq97rHjFP+ikpl93f8
uImrCxeSAJtbD/LRZVS897Drts78Ymndn8ZzdnXn1k6L3ehNq1QvMZEyzbW3ONySdqOc9Uc8a6n+
RtYaKJN0Q+locF5+g2qDgZdrwvTpWaazXxVousaJP+epoYb2w6i4YX/WzkEvXf7/NGJ1cMNpepPr
XLbJOkbaOuSLqkyKqBtSWvoT6Dg3IktmYUiH3pVfRtU+nldu+UFzK4tcvdNQDtRIDcdNm5bNbt5t
ZoPr57iMVnlksJVjp3GjhiuiigvOUOf18G+B3uvehkqY7sVh4L9O45KLf2P7x6qrpORlrR76cVBt
GjtM2KTvxMbyE67lrnvspmnnJ13sqLVJbRCs02Z1NFaD54PM3MWx55sH8p558TFZvYkeqbbs8t2s
Yh+SffaH9b3sFA+T62I9OQfPrO4vjNfIeaoRWYp/kvF//+YQEpsRc4DqZbYIO6Kb7VEYLr2eHS9F
adqtJ0qfqTiMkbTe4pWnhPm3fi2VDZhQhnXO2mwhWJ5tzWXHRrepRDeexMJk5zSS0by9ThJzJitH
qCcrCXtAX1jaftpabF87t+d/zjpA8B3w83pfPGyNZF3QGOSgD9z7kz6wu9iaP2phdevfGEkpchmc
pzc2dbszs1y3VHGtoylzPZWYf+M2FD+9ysIRZz6IF1mXdpBj1GbVAG5217ggRzVmPMsGrrERrXOG
99HmMmprbPssHNuouY2b3uJTKKtoUBfWRxWURSzd3T/9ZW6LdLU90rJFN+M0ZW3LFNwfEmnLe95Y
iTCobBvDOcgZlsH6deamOru4scgjnjGtXQgN2+cntCQiBxgYEssqtofR8UKvvacnpdtNOpdhaf8J
I4QYj94SlDv4j+yRLO4J9ha9Pm7lggY220XQXBV+WPMHA6vbf44cWOJf5Uw2xmRQNmtpn21ioH5L
rRDCyuFt1Xzv2eS2ZeQcdifoOnonOVkTE0x3x0JtOLV8mEVz4TyhgWPNXe/uH3axhEPmjVNU1i+Y
BWbtb5Hthq2dMX1E7b8Dpwi2ryacZY3DbYLm94YiMKtj6XmFPA5RuakhHV2xq2uxY2AzbzogVbwh
D7Sn/Ts7/zLs7BrEgF8mleKHFnRGjJO0CYVW5BMSJie6/9D76/DA29dESxZNRl+h0pvu6ghas/7I
XRpGbP6dBf2J8Tgn+Em3zfCbl7nyr/bklipRq7f6R6eaJG9/zYrWdHHGiPkjU/yvkHb5tVD/bBM+
lxTRmLI5M26L0+AXe/OSByPX9W6zxorDJKgumFuteK2jcs4fV7tZpqs1QKfeMaiC7Wn5qNsMZl0c
2DQvqE0WFf0n46qOk82rFK9oQVlByagm673lzO4PfP/NfChBoxvy85F3cAJ7n2+5j6DzJYo9GD4h
vtz/lLftEdICBiqy9hr5DwKTmp4Da8M75YEGuHL6uHmJhjJmg9gW2EGQLY3tasYJ+M2HBLKZH2Pa
C5NijIbqKntWDx+Nx/t7GGJM4MSbt31wUyVBit/Xflq9Q+zY25jQP+yPpu/XvU8WAh57WlXor08W
1Is4YjGzmKXyjDAUJJu6V66atzTPm1yemRkncSWlYV8OLw9pzt7dXlRhrf5Pew3s7ctmvbWTmZmG
HHF0Me+b6yya4pixjb8WJ+5P0wqx5hVBeIm9CdlPwJambt2w4CdybV4lhIyKF70MUbBjtmikMffY
nvU9FEAidhkyQp8HwH3La4FKNDRWwwT6qnka/UgFjyPVLkWLnOYNt7Bq7+q6DPdLQMb9Ar4e/BHx
ZssDwIb94Qbh8lrwyTJ6cFWGma1tAA0a2vpFwwiE/wVo87/znLflvNXd2mXMQUAZDG1KwUuI++7f
ASUsz37pG0T+totYtiTs5bbWVlXfV7XsqTa8dv7yh9jbbvYWD594edt/bR62dRoPufSTfvZ9XL2C
nIgFvZqucb5EabVUsuXiYJMKMiO/nKmEsZr4sIqk3K3mOjRRcOiKdjmJKNwqZs2vyBD294vcuzFu
iBn0p1ynncwVdjp3xTIUIVKoW7+749L/bTAK/2MCcr+/7r5Qn8YidvBcsQopv9e6tpgxbKwlPuY4
5PoAOLkPWdyNLYXJ6snuJgzj0NKuREQ5kvmqrJcAvoOw117r31hy35zxt1w/JtvWzyj6mxyw7OrC
1jlOTFF56VrOEHDCeHHPCq/Iq7lQhZ0/IuCS9UrgXevxH7ulCucgQVkotux4juusE6Z1TtagLffD
7vNevfNWhet3/gGBa1UsEH2MkbF1wgfXhn/HeKh/l06vHJ6hfZZH5nAOwT0MGVd1OZL7CuJahelu
Oe4ZQKkayVYiLExjPzwvgasQNzWoQvlUuL1fvCBUBS9IsHXxXzDSU9hztXz0zG58JmK6dakTcD4Q
mZpHzn5rbqyXgrPr2c+3IkzDcBHRIdhkDXYaKssv79dm8JqftT90HJeFtMR5pQELz3GEZHQMA+SR
I4RXOWeFvYKotCYiuyMKBeMTNpVtXhW/u+mEfTM+51Lod5EZD2wfYNyGVxTKfWs3xN3t1Ljt7mU1
wb2nYmKLwMGHSuK52tu1TSVLapFnVzcGXEkYDB/2j9LUMv9sRFOJBwShJY/SYMgjP0FE2tXBU0Eo
rlFBafzIbip9afvS8zGhteJcmqt4vJsis74N465YNizcUSaxanEdeizOU2vm4hK2nPTnxczjyjJG
AD4MDs6h+8GMbD8HH7Xr155bCai98w3fXjEgVH6Ife79wxoPPv+NZV10tu4l30VQMgE1mPPuNd7W
8M2Og/inq3iSU9a52dY/sw2SX4su/+tOnv6M7CXsjxsO1pLIfNiKQ7MjHacWZVnwx+Xss2Qyx0wZ
eYnWQOyHpZWjevdJ9lvHhtkm+X8dZUb4cx/E8qwLt7m3KHVexiFSMCi15vNqcmHwGOY5TGzLr0aE
49CMPPVz0yn55KuusR8XBw71ockn62FoIVq4OTtzG1gy70JnV3V9U5PEU4H8JHDVyqY5iNCSzAFo
pl3gljuF99bBzV16ZwqKp67VMl3pEpKBZnpJVhHEZ93Bdy6dpT5YHzTGSVO48nFwGL3zJDgVZbZX
U/+LzqQAAFA+VVePiNNd67bR7Bxjo1EDt1RXMrUjf+MQ69yYsTDe5nJGRXL/FRinT8GWx/kbl3ef
mnG0i+d2qXT/GrHQs7po2ajv2p9XJdmNh7xkFk+8bMFUwl67AH4nSfXfTkmYmx32Ba3ylY4k7g9K
u8vNdztxLYZcXWLqBUCL2HK9F4iWzc9otsbxfW9c8MpwDdrmrRxyuzuUxQax4+DBoAiu+VjcbLYj
PNaO3Qkchnqsj8Wat9G5GxZRPgDxVQjEi5ryf1gK1fRLxc3Qv+XsiBYJhdTEJ7C34zVHkPWPMPBT
hPS4zPzmOPXqpAHlJRcRHtM57qdlvTSQvS/V7NbucXCHvMmwhk3x5Ow5Vre0gDFvLWYYA2Zah948
8XrXXl92a+axH+pimkhJcPOJKwY330RXuoCKFW8VSXkxBkmX75O6eozMb89+vcsdg2WC5UQj309j
b7XHBsbnolaOiqQib7GkFKrTbWTn9Z2OGMnT9X3xHIdjfzctLtt1YyuABrIM9JTGaxEHwXbTa4H/
lfazxSZNpXPP+6CiMEEaWn7vXfxd7P+qgbfobd2b8tpsrvociZwUSdWz4SylXV/NdZriAL6Cq2NK
MWIh/wZjO9X9jDu0HlpljZeVKYf8N1UfPon8exSuNXvzzTRD+VvHwXAKt8kmnzR5m30G4Rf6GK97
yHTBnSI57b5Vnju0zBwdJ5f7yWeh6fI3ioUIU39ZnS6dy6m7gCHoF9VbvqTeNL6JM9FzdaVgYKt8
WuYdCoE3caJVC+1/oBNt2k69Wx/44srHblCBd+8pa4gvY6t0kxEHY79dXtOD/+Gpnj+L3UwHOC/i
CH6Q9/owOC29vd+07nJ0i3GgILS2R6GW6FgVVW3SZZ4ZCTY5HFZZr+zppPax/48Kqz4sol4fhO+0
RxKTc7ZR3j3MBbpmT+bgc437igdyqBmEtA995o9T++RU+dCemtLUj1gj7Vk6W/uorNI7cJa5eI6b
WY6aWiip4j0+i6EyT/yUp/lASdgM0CSBPaV0uNCl3lAc5wK/4HngstF8gKx6frU3dgT58TBnIBUM
c92KGVjV1zFEd1+HGllwX7kvxtHHE+n11Rd78UsM/ub+qLQzOf5pJUXkfmhdlSwdqNbmwR1t8erK
IPqZQ74VKRmjfEkiC5M4JLw6Jrqt3L8bdNSe2PGyXqXo13Pj1UAw7Y5B2+lv2YDp6fcMUI8Kfvba
++P1ddAfMVfJDmBvN226dIymvxQ7/ETruMVwtnMRe5QELhOr7MJ/4BOjDNh0DlhVO4q5xrZ/y9l8
zOs1+NZ0FKRzHjdppiv/yAfYFoNNGESwv5I9JNRaR7p20lzO9nkX0EaHoqmtPtXwcjtTmbgron0s
LsVqbclA+3UGHx9f+1p7OZpSsJiXMOoQGnYm8/VJrUPL3ABm4cIp+qwfweJhh696+b7r9/7kuCKa
ThhdZjt0XIn2X9uev7c0QDrVKcIEjOHqec2eTfS55hFdGFiNg0WJ4WDtTrsybdrhrtgJ9vSnze58
K1O4o/IFc4m9SbMV01gkmHuKwrKyYyu+yyuZa2Cfhu4ohjgS9+E045AaLugzxyBg1tQNOQ3m2i9P
9PP+VzyMAZEjf5Ebi6P94j0AbruzQ0s9CaZ5+Qd/171zo9yc88zpQeR/2mVtIQvaVnQI141qmYc2
OiueCeo2CmyZCtpHbDGHfWEZoa7ZJG0Y9Ppp71aZI+ZtjkL5HoscogO29pVKZZn5u2VBJKPpuzfG
lIbW3TrQ8R3G2FE/fL/fMg6U4o39EZS2DNYrKb/LPQ5Y0YYlJRM4bQ4C5EROcRsT4MZ0PIouXPnl
wGfsfNk0Jgc5+0IcuSphFQqwITyvmko60WsNebIaCNvrQsEapNym2/jAMHpVHR0gEPPkzGp0ME1Y
f3P8PofZe4MtaUeJaKAYUrIkjjwUexUET+tGNjwZgmELHuNWhPsjIJ9cL3AR35sLbN6qa8Wr2t4t
oRj9symGkt7P3lb/FPe5I/+6RA6YF2iVSB0Sw3VN7DqPfsV95AdPbNkdfV5qS7okjfqmyAJps7Ju
3vI6SCcOhS7Vw0TMJFGwb+rZTNy9HP1FA4SVMq3R7tKRCwQzYs4naM7UeMC2D/GstACiRcy2fvBn
F/+yETtmMa4XPbS67/Oro70mP6zdVrx7cye/iIchd/tSrGGmtRHIt7HvR/M7bqzf3bdriOmDTAm2
Cc6q4LI9NR4Hmw46WYhMueiqMABZDR2PWDSOP1xCO8OxHcPSPnVRuPwt5BAfZbCPw3ny6BcSFqOa
Ywj1WeDOzPNN9dPcHvfFRPql2+faAnopCxZF5HLQ8rDEXf3HwsQfb50sovHg+7E5BaG1mmTtG2kl
1XfKgHq5LY4mL0vCI4SV02ALov/gzPwXlQ/lg+xDHNBIunS20VoCm+z7ZI6aUmJLScnYwxu+LT96
qwhtVHjGPVdJ0Sxefp77oc1vnrXb32nPqfMAym1osavPgMLuV7+O5WPXdaFhSXAg3sTA+lF6dDuq
HlxBavK6jpgTf4s6JOe1dzJ81d8YFwYdHvKdj6LdHt1K7NhR1rZfeZAcKul63c/jKPKnZgetfG1p
2J98Ll0YAnJ1WS7GbX9wq7IOjxE29yfFFjP13I5TtEzgnPef9iRiTRZQQ15HxluQ+ufST2p3Fzw4
vfo1xqrLNM7P36CwDaUK8+zO1rLKn3IduzfeZoxLkbvnGZf3jyrF/rptInhwu3H/bcqqOTITqXoI
7TBgowZMA+4DgGGpqz8Muhi6tHGFIXQttgcLMG9MZ602XL9Cf7QEGmhNhzm8tSRDuSG4Ox2ra0km
1kjkoTsNv+IysLDTmv0diHF73HEfL40Vkh1s87g8VIyyv7e2vrw5zUJnvOcW6leoGI1DK+aGEObF
fFSOu5xAR6ZPuDLrcZUlDjsk5j3BUhUfCLR1/4FG2SmJGdT6cbXeIrnql94M2xdTubcHh7DK0xZu
dzUP0olaSb3ai+LuskM9n4DPi7to0frSWy50tVVTYzL+yz44YvmDLkEaZ5TVA1QYKTB3c1jeEotf
gMMDU3y2+PtibIFy2P7aX/ZC2Gd37cw15BQGOGn7n30BVGvxifyRS9n/65qAMMs2WW8b1NAL8wzW
h3rZ5osPBPLgeZX+rzaedUHsWy/8U3Q2lNXyGgV1/FAs30TfmDsNJKFDzFNTFzfLoDNOsgjh0ekK
zDDbHPBMcSEBsgXy2AZzE1d4k6ToScEUczC8MJNpW0DAIksltJ7ts+sCOIrV6g7uVK4f7dIiuSJu
yTgzi5bnUW4TbTEz61Nd0fQtnl9mQ9i6XKk20CmLaUdm3ggU7rRo2NOO5KVnGMBQFdfRUqAIOu+b
1K6dr7EOrQsLKvK7PNrCX5vle4hykbjigUy/TWXNQBt29b46Ia7LvLoPGCzrxVr2+Z4gTJflsY4O
BQMa74bZKjOrYu05tiiDWCN7SyYq3+/0oXPyaF6ZRbodCUh9hfC152mPlzPNrPcVqWG6H3fRPyMa
or56I7U2k+tSawiXBrvF9jnySusEG1sTTbDj40YIk4Ge+f5nd0iaVYTBfwZTp38XJGiescYJPK8Y
lYPVLCeWtE3ckDxG0Md6zhCw3DE1Xbi/8/wCrag++pHjb9WZu9jFP1N31gEjgJ4Vz/rm8M5h3s65
PVGV2t11NLVwUuH5zmthCbVhzdvtnSnqgUa62twrXZh9N2B4ctkwjhmIGdeGpQvsnUdnF+/S6Cmt
1VyUCSvGiEhHKxWEu49Z7c5AQKgq5nWy5iE6+rVpfkaBjwqLBHegH4KVC5exeoIJQ9VBKLAuZojb
c+/hAbKmj+AQZ3SXUPnXGZm7+U/QBeUH+YwR0yNcGTTm19ehkO1LPJqgf259UgRSDu3H2LGnNokN
01oSOfkRDQ65aBJ1DUSRO9W3ofZAuADLTo2oqru5zZG92Xy/4QFu5q4cfPuehLY+WXgv7YHat37b
KArh/0i5EcawGhxGFpEJd/B+tn392UWBInc8zVyEc1CxFYAhKRiTgeemzgpcfa6MBtKVs4sDTWo7
o6pYsgBNAXxobk9+ZcSXC5R3G8mSZG7UcdPysQbcIistkMSbSKmK65SnbHu3gczmBGuM/F3AVqCL
sDdgcjXSoUurK48rNAS5dvyG8I48pPfcr4F+LvbdnJXT1gvuspyhmpTzjxW87R0RdRuev7XgDmOf
BgwoS8V/FcpqkZjv6F/qeKyjdf25vjIBZwrvMXcrQTSf1vAMom6gm2CLqoRip8uTlVDamVIwuiqp
8wNiMDiJHry0ZUnAb3JtGMmQYNPBHtX0IyeD6fxklEH8vDkGUKNQ5dxUSeCtZAAJo8zHsJ2cS6tB
dYh8zkezFGS+pGrzOV3sKbxTTcFUvj7uu+3OYTYBpdnkdKdp3Bym49rD/iQCivY6HpYlC4Nm/5kH
Mk9byVzWU804ns+iD8a/FBXibGipjrto7APxmf7N3SPnbfcW5+/Qk14Rc5RzL+1YfqvXFJ9SL64E
73H9B9l204FpsGDG6DmiTph/yBctVsbBxqXl3EFcrOiQk/U5xYTxEJjD+odaW//STqX1hcTgd2dD
AvqecBlDYuu2vKy20ldRWB2QZ9yrh9paeDbYIXSThu8tFtS2vFFIUkyplWSYxjVOUL+2f35QjgcS
B4L/ky3eVibvlwmWN74c9O4rM8Dyqw28ciu8oTshtw3kkZQ5TsgHfmIVyyAPjN/rX5de0axVDVKM
rLz+Zsqu/92VVvdkxYF1FqHa3xT0F/lPxKg9neJ5qMi6VCiVQRAf3blunvd99Y4s2RaID338NyCf
xACD3f6GsVkUPDHFiNWoU/zk6ah8qHOzvn8jMTcXZ/9HGPrLRyOpPshT7f9pZwQWnxZ6h4QGtrlD
QjOpp+fxzoL/f/4OGRJ7sXgoUhXby3UbW8I0k7v/kbbnvYSg1pfci9qnyt3n3572Vo/wRlD3nPZY
DZC+qKyMWasxAWjqRiIQDgehH8750d/y5QbJx5BDxqp1VeqPFWI2cEQAGVVE/Y9oITN74KYxj8U0
V91hZJ/ga2BzTdTkW39vsw9atMUY0TebLFb1VeYOPpNjoMRjtJN/NqThwddzs/8tGUV2HCd/jh6j
xYErmqxmftAFuYs7NifZ7+OITHWQwlYggNMQVhdZwJj0iMLFVGf5WMHglBWj8U4kr6P2lVErsXMY
jeyvkMLWD3dAhD7Gna/ksQ9xsNMa3rE4EiYS/w0yD/qTUSRlEhlxfzMMyW3t99oJAuek2c3mpqbh
Q2CgxrLsOoD660hlb7OV341m2WKVDlwDzK0zwslNSsO3qgcoO8O6wFgTp0JOqhZB5kfOhh6UkPTR
ny2vQg8As9mOeprExQqNcj9bDPl0anJneeESDKe3dY0Kedl7d/WfGa22b0mtLN5cmjnvPjT/x8vH
3DyCfkXNQ5tbDdPcKKSr8SZGVW0s+wXGODKpAyR806UfZdagFqs/eiJQGRC6yxIdHdrDwB8tejPb
mZGhvf4Czv+2C+l0LSJHQx8x1oQhMQ8N8/e89w4/KX7Dm617TsamNj8HiQJbXodg9GAaOrU6B7tl
lKA5jbuh38WWrcWVaSnumqLuKNjIGCh/edmmmjaoDoBf2tz2hy2thD/qKzZaFJE2aYUu4MhC6LtE
FJ3e74c59rqXXUPePdqBDfydEjfc9ZMX0bdDOQsRv9mdradkW/x5e0BtM1+ij4FBEnIy87GX+Jxx
onNwNgrqUARLMoMJ9Wc/cNbMHS0M+3YfndeY1Pw12CLyGQiEm0dEog9/IEZGP027ByfMQnXn0Tw8
6817lu5WncMO5WzWoZ+qUPi/Feb3Z0GC5W5Wvn8wfogsMEBVYbUb5xd1nsXdwdSakujlk9M6FJIC
2lBEGhxlnYL2INqa+tmt8hmMKG6uRg7RG1dEfPKHiVuqrLmI3Wg8lUQFPpg+w+mhBGVP0goUpZBh
HHe+u23/QBuctNLfmMyYdy72d9A8dUskn/bBClno0HfHoIFvH8eqEYipeeNnYEnuk9ktc0UJrEF0
v/OGCevgx186D0GF5CDklzcOxMG7cjvu22Syog2G903Z8P/+sv2EkNE/AtfCy2lE53zGylvPsbfC
41D4zG9MPBzJyJd6S7FTNp6Nfl1v3yt2P3qPZGFKQxkfvToy96Wam3e/GdbPmnFFOpW8FR4eO19q
Z5bBwx5qEESnbd8n3rhMsCSOtdr1HD6TUnX+WCXLe0hb+m+7W7bX2g6rImmHbf7ZGrhvwjr9SdBl
P0T0redRAUsnhozPx8Beshe1Gg39T9989DkO6OoIiLOXV8o32+qLz06uDlX7OPtZ7bCKtok953Ww
x8U6bBFzK3VhEcDpPPVYlzWHjWG6wS9/q8jelMFevKpoVHeA4Xu2dFvwn2vZKAdIZ1HK/QGurUbv
bsVYu46O6354frM9dSGEsk1s6EG7wnXg16ccaIV8xnOhCaiSh6wOc6Arxq64xVPMf/E2hvv4j+wl
iUuPORjaEGgldhrBMUxFcR8MjIxLPGltH0gN+jYhdSEDd3PGvIvqfSIw8aNYnCBjeqE5BkXREjCH
tLUTHQmtD43lBm1GFHS8lcy/CW7kEdgvg9CGLP/irpP7Wa226KENwIYyovPaPhqr31On3py3tsYP
XHlOtqMdesPyCwc1cM4uQNJwZLjE9IG890HwDubTI3aoEtbgEdUSoYyyuuuD5WDTGlY3expEcZXf
LUqaV0plo6m6PV3yAQmok+1w7DwI89O86/XEQGhU6Jn5iN+QRBx/BlFhyaMVr4Q2etcs376v3+9n
x15GcD+mn9wGxhWe/U5Gx94GVbzLrYnoM5jVC2N4iPAYb6AAiMNy2e+mvvOO8UiTt5SWxh5D46LB
mGaO6Jm6ao6YfNRObX3W6zdH+T1+46jbJkD5iv16TjnX5mzBfzgP47r8Lg15k01McFI4cp7DQx0j
tSlGa7CWYWH3p9UreFOvWn9DtDC2ykUPoqCANvoeqVup1KE2AzIPa0OQNZeakSe6clBhO+jHlprI
WjRjWBkUtJ/VsEAT0yr9j7MzW45cubLsr1y771DBMaOsrh4CMTM4z3yBMZlMzIDD4Ri/vlfcUndJ
bKnVRplMprTMDEYCcLifc/Ze+8j3Qgc6zGeThYmFmS6p3MR+XB485MRH0EnjhZ3ii51S1JadObEf
WBQIPGGyISAeHRAa5zic3A8EgWOHB1W3jwPtzZ8l29GPlASPTWXZ1bVawvZZUf5upnmcI9rM9a42
fdycRS6Nej2XiXGfu6H8nCur2iC1ZwI5GKqJLJ8mvL8E5xgJGkMOTti4Zdxo1D8ruCiPS+wzDXe1
13IsWRA+xy5S8iIVapMGA2Kv2DLQO3kvHUGcDGMDcQXTsECOnru7jgHJlv0ovun8eX4MG6dmXpPn
j7Rjg4e+wlmGdCSrqu3Qcf0QiDBay1AG3EnYaqx0XFufI8XL1ugcFHw4dT8Wt1hQqAWNjHwEk1SG
gj4yonImU7VK8mjIB+NoMnheq9HkCIwWQxARbhG1TFC9WgcWmtudaSPiOjCWxPxiTbaR0UdvmG4x
bVDmevCRsh0Goao9JNjy1s7oHsH2yiMqAXwpoUR6OBkJp9seiNV7v1iop0KkIxkZvPtcW7BpFqYh
12zO8zM5F+rOaEE44DekeKuFxFYW2vm0g9sZii1l0ZIcirx2U55sJS7pyJ7VIUxtTi773hPsCq22
su9SzczTq17MMVjOZ80F4uKSKKu5RfASnNww0/lTIrUNJ8fOI1U29l7ZjvRfnaZbKt47GOmiLGvk
fvFwrVOGQjQYXYIriqXpp7scMbO/TivTWtb2Yqpu79bIIlHliYA2bWpqh6lF2T2Uc59XW32G+Ox0
u8DKg2LnJzvPrIeFGsQrq0cSBoY86rJEnYVuYZ58lGOc8STXrWI+6UPCiu+HGXSKGc2zzCgM7Lqi
hp7DqXIgM9Fy/RiyvK1+6cpHKsOErCgP8/nTj20wm8ae9oVRrbFJTHRGg0BhjdJAYdTJCz1hvYEA
8H2Wnl+78i6szdRJI4c+xHAsnXH0d+QMhxXhq1yRKGWb9aJUC/8cjjP6ag/Do75jPBneKSmGBz3K
ydoof0bBxiF3qi4NXfXjBY3I/LYmJfJ5Gby5jAiGH7Ot7VVjvC2hP+0b6ciLrC4YatBLY4oJ10Uc
J5ZmlBZt8JRphY3LoQr8yEg0j492w5H9NYey5WE3guWL+HWe32eGIS3BQ2P3joMCLuHQU7dduCqM
/R1THDfetOi/L5NCZO8TDr9725idZ01BgeoEDRnOBDfNnGMPqWReKfAwcMUoH4N7RnJje5/HTYTC
ih5uxctIBuFFDLBjE+Q9ltEAr9O0AVyIRQbNlr5rmIlsLb2YVzOkj0um8y7yKqRDeocjMUxWJf3L
R1RBOdtAkcScS9Lxl2TovKPn4WZR1bv9IY+F26/GEVAexIbsZ+/R72RKFozvjHbyezAN43VI279Y
ty7dN/6xjlzPVuPuY2EX9YpZuXzqofvtBj/1LqoYHktJqOavXjLF2SViHHlNG8y0Kz7vKtSBb+3K
RXdXArX8tJk8pGd5aHX5Jo0p0Zib5xjDQ3wUdVjZ2wAtuXtE4sWf5W3UmGtoob5EZ4L4YxUsRo7q
jQb1zta1u+5bjBFAnji8srRtkDqy4hUVthNmF83A7Ue6YEBbgSeYdqr1TabOy3yYCkZ6zAoSupeU
7iu43cN768sRVEWhw/HQh7O/VZRvW1fl9TV6QkBWyMTKY5OTFcWEfLwqq6I9enGcXtVNHiNI0/aj
XxmiOOZlBRuhZ8Z3Feg23Nl5CBDMcB+E2cwHJ3ZcxttxER4LTiagmOZx7+dT593UbRx2lwz7OcjA
Ccl9q1m38wSbLTRSn/yiBcNSK+MbnHbL5dyxMHUfNNuuExWoPYQ/oIyqI75vh/quxqGRQmm6zJim
MgHXnngDvM/ZOM7S6jNOz/63dFJviaPLKDwToaK6Lf1X6gCxYQy0rCFxdNd0k2YUaCI2k0gYuheb
xM5paRIlVpxGpLi7xgLHaLZu9zJBiDAPOZspZ8lernsp3L0z9kpizyh1sG78woBmVHob7E/PpYub
2xPtc2VJcSUgp8H+WcZdHS7uQ5+Z3QcR6+pGeXCSWBvNvbMs9n2agtZj2zRp1ZHr5GerlmbpzreK
nO9ZImthUBkoFwF69QETZL6wu2ncuIJSZ8ViErxVZ9uiv2bGIPdmKDdXqGEHP0KEHRyroZ2YYsAW
5egXTOohtKZqy3GIVoMsxu5HA9vrNHtnkJMe53tXwIGOOsmONvh62HXFIg/d5IT3i1F711Bj3HsK
euPETNG5ENh+aKRzo+ujqWnvtjSCih3IEd+E8FmUFzUuFBFNte9nJ6cs5XurlNg7CMcoOZOJKRI8
rx3GVXb+WeH8JlK5Xy2ZHvdpouOLoI7HdcBL78MlUOAh8OqJlkgN/sNmXrgmVFZHaTWwI48z9uU8
D/cW6WfYB+MSxxS0+9fObbG4tLjtVi7C+x1DBlZfbPpy3jj0dpJ90BTtg6+s4tGEZLDC9WlsLUPi
ee2ANawVojK5GrohOzQdtvqlNrs7mKLuKRB/KopGq8XnbvCmRNhgUddqs77KA1uj0HRpmcULnos0
H4BSEUSDCNuJ9cWUIz+ppR0eS9hFj4ouu1pZjK+vE+mJ09T740vXmj/nxc5ehCfSO1+nxbXnpe06
saj9zKIv98h4vEvEBt2WjDkPrngQy71kILJjhMa5FWDh+b3FXBOlcPIWp1DzNpq6GrxrjgsJGep5
bsqiRKfxaorZfR673tgak5Nf0l6AKiD6cuPb6JSTJhigGoIT+8nG6394Bq6bmSf1mqaGwA/l9uNV
aqj5vTem5KJfdL6BqiIwijU0Ndo9bOOCU2aVgRd2DqUFr23ehuSJ5BBJMoIEfuR5Y8lTzmaVYt0b
3bYj2Ak/SrmCsFeN1koZvhtfmWnR0D8oyZLq71AkZ04ewQ6qGBJQ9vA6ZDmHQYUwGrQeqwv5XHVD
FbW4QI/iVOMypXpeuitmREXJm8CiKrhmfwUFsGq8EkHyJVoUonS3CzyehNMvdPZtsCANvTPQYzaf
/2/A8L/gF3shFOi/SxvTyYhizSeb24qtqxD9cQv84Xsf/QUkDfSk8sdZWkcuzmvbTcdamf8Guf6v
vrX9j9+aIk34ZVmLI35i/JO7rtTfi7CyvC/5AIZAylUUyj3S4rjtnMVbdeYovwk2/5IJmhgxjUJV
WMek66+pdZ/Z5/4NHf5fXZIvmOg5RkWIhtU6UvtANkjujQJ3xLfu5Nd4e280EVZZeIqaKv7h6PnN
51H/5md/QfMzkkMUZvs9LREIV3YjDpnxzaCW/yvT3sbDbDEiOqYYUNZ2ZtnwmgL1vZvpfsHx4zUJ
cteEG8JREUdgsUUp+L0IDPfMAv+7VVm1EopJ5kpKa9h6L3Y+/5urff6AfwJ3d7+sSSUaMzVzXx49
hEoGHScCrzkG6m0GbfmboUTul9Xp+PQlkfTxQ0Txy5bVNcb59feexC+rcyr6IO9ELY9lGLwVqrlB
EPnrex/9dW22ti4q+iRH9tRrkxKuGb4XjeV+WZpT2yumr9l8NEltCKYbdy6+l8LwNdS+h5QKViCZ
jwkBoGtHnKOIwmT83gP+Ndfel8Js6ZNPLPvAvkZa1B6QJ/ffu5XOl5igtEOI3wX9ePTG4aITyc5s
8ttv3Urny8rkTi6tQgF6rDlrkHX22vn6m1f8y8oMbGiZWnTDMe6KdoMqzd347Wx984p/WZ7ZIEBD
oHQ7ijmPr9RE6UrGQ/a9XdP5si4LSCetayPs7s5QBdl7n3HsfvObf1mYOV0PNSrwym6KTCY0GmqD
yin+zWvr/O//J68t58vaVEYlOUwuGgSrr3Ev0K6NU/HNW/pleQZhlxYgfivCknycLclJOc37tx7E
rxn3RtIFxZCo9ojmCD9KWfirVkC/+96nf9k6nWRy4bWD+ecFDlHFSB7zKR+/twXZX5YnsbOL5Ra9
PMZCnL2bPofZAu7Y9776lxUaCHRXi980x6ReAqgywxUDqyb63od/WaM1wLBcUC8fcU4VKzA6W4Ej
/Jsf/mWJ9mWXVf3A5paZ5QMoJKrIuv93Wdfunwnu/+RJt7+sUfyOpj3nLhcGQ/mDZeS7xumfGLmD
F5SEkgphNGd1v3+Q/nKcGgYQXb2c3CCsli3wleQJ929xyF3GZn7chdQ65145hQ6ahu6nOyEHQ+/Y
n+MZVIQu5DZWYxoBNEF6ZWDEVjMC3h5Jrjtb7rGdyUIYhw9/opeA1XdF7R/cjHVYXJcmUl9kntMV
1qXs6ENeW6WpcSh75z5T4XVOnFs/Ds/TnNKoWgpEqJR6S82PlX5tjA9BXRdb7ZnJBg1auC1UeG4L
y9sCL9amTHqBeD4dDgI1rYueh6CB+WKa/GS7UOd1j6Rl7O1Sjc0KD6TxE162T4SJOyAXAl09OOjR
xWjvJIKUE7btho5TDnU5za7DNo6vgcduzKQbXvPZwg6svfVMkvIG88uFCNTLgrbh4PTltVEP3ZZ2
vUF93kzvU8jJwDMvKroMrRlLfy8M6FUYkOkPBdkZi+2LAQrKNKBWNroJ0WGNWgtje42bzVlVaXzK
kh51c3MhZHmgcK3vpyCOd64BKd7D83EF5w8f6IwedgCf6Vg3g2vfDIE7bikCKxzW/oT1UYdTVDOO
2jD+6SMvD8vnPEODmGljJ9BT3RTQ4AAWXskQ5nDV5I9LWQURp7N63jIM3gP3eZDGPNIdwW/MeXMd
lkExr4GR3zhY1iIU1JDB1DTvgWyQ+1CkwQmE6YgkZz4ZGJMxirqRSOI4Crj7rWG7PnNYb9rFYHj3
ni1w5NT+FrFi90RLEe3OwESUgIxeYPCjz/0AuDnD7AupLoICZG69kcFihA0d46ZnqYvA7vyJSbbT
giNnpq1tkgtkO+tTHOqrhofxTHLeBCFMy12gOGUBnRrdqBrmPT2m05jUj6Oed6II+nrTMGvxnNAr
7zpkLafZNS9zsK2bDrR2lPoh/j4BZ3YAynyBFVBHujUfBfKprQkyngctp+XuBlVxZPAU7HxMKF6A
Ld5JdqRL7JjdnkUQARdU9r9CRtnrygde4NODOvT4B9ctU85V4gUV8S8LEO3e/Fyc5VZrMtpuwsTv
YP53ChCXmE7Me2fg5zVLmPGqheRsJebpciY5EHDQ3C6YiRmVMWzUg31MptJ9cfoey7AKzHsYLt7J
HRvmnYCeq+cRNBIXwRkjpp/hfA/p6dKlr2E9xk1PKkhzKGzPPGXwj2n6dOa2t8Kb1sgZtoz5Cf7d
GubXwbMRwYTTsO3Owgy8oGLTumrVO0XOLZjnXZAlwKSAewAX4ZmOzj44DGPTbQE2a1uN2VEX9gUt
9h9+MgRXIrdAnWnFyp4XubwsWVnCEMkyd0dOhhU1I+nyQ5seK9P2fhEFMsNjgQdNJEuI28Jz/WzZ
tkNmn1yLIf/a6idzC9z80s1CK1gD6kfFuQz+BglSbKzrWZ5PVm9pSgIMSKAychnuf4q4NnLgRu1T
lpnFXnQ1I0LM0adhiZ/KzDubKZehunZo/WytqjkiWGFtQKoO+3Mfq3GQ2OIwWQGZ4jUTO3ssOe+4
icVTaFDE4e8gPpkhebs2oPshmEVrzq8H89qFCrOZxtlAtCLPSkBfGcYmwDr2mGIt3ASd8tdBoQBL
+YniXqQ4UefMrE/dXF6jQosvyTi5NniFy5omoG0bOBkQnBG8M8Lj43Ug4O2/Ck/u60LtecCM6wR/
2zb2UwjhMbOACVFjoyqkNG4Lcg5XLMs5bpefskZFWHR2cY/a0UJ6OyYv9KfAh3lTZkSq7o1Ls0En
HI29Zppehk3/YSAdUTCo6vYhVv0nMk/jAlIkyuKZe8l8pD8mBgDHmVu6brW/3HGqWLYIOeSyRjCP
wpFR2MfgKArqwSO90MCuZVb45WanfBOzngkAHgqsptLahAtKkDRUNfkG6kaP2FYLTTCl7egEVZaa
uDVO44WA9MM3+orJ3tRt9lyatm6Og+EMc6TRq57ycQj9yA71q+pQTdtg949DNSI+LbpgZk7j6fce
XE9Uh3pBxOS4D5j30VNp7LoMlqs1MCD8lxC98UoBbBIigE0DBG0fIu3YLUWTnIZyPAyuUEdc8ykk
gta5KXyzWtse7WMjNA8diVEb2wW9Hs1VckPjkTivxelH9Eq5nW49EnKGJvT8CwPGfvvmk+MTFZNK
dq70gd+F6mFIS/Fsck9RwVZ4E4G3NI505SOks6VfB0wv7XWQW/5LOYSM0FrTDK7aatlDL5/3jotS
biIsZdfmzAYAqBfvSZGi9ICKWjMatX8BoQnuGsVYVJfZT9tkBocGVTQv/VybF3IIk5dB6WrT4oZf
l7yRobI0qZ+vONSUUZr1GpNUBiUmL8VwbfRoBvq4guXm68BmlmQ94GcUhwRt7a+ZmKxHv5XztZFX
zGprt0I/70xiE1pYNu1KM1MCjXmd62G5ccyFyoN5F2+0BMBoiehkK7vSz8l8Qe3E0Naa2qgyS8We
1dg4F0KBo6SSdXeRpBNwN2LM+tsRi/BDQ7P8hN+nfsRa2G+0aydPiLglJ4RejnpLhta8R100NcdC
kJllCjt1yWbrmMf1ac1LKC+b1Sipno3Fwe7kpAaSg3CTxS3JE95sr8fGuRzBSjNux8RTjOWj08Uj
wR7xLQMVQ2D1U+XOYivlYAfZye75CeiQELhl7WPMSSxCeVnfzEnOnat8478TZP/jY/rP5LO5+e/T
ZvfX/+LXHw0yFkxI+ssv/7r7bK7eq8/uv85/6//8qX/8O399aCr++/WP/MPf4HP/9nPX7/r9H36x
qRn9zrf9p5rvPru+1H9+Ot/w/Cf/f3/zt88/P+Vhlp9//I4LpdbnT0uypv79b791+PnH7w6H9f/4
+4//2++d/4l//L7+rJoP9a6zj9/uPmX/o+T/NL9+0+nnb1FTJ83XT/p87/Qfv9viL0iPPT+0LfR3
oXluGI+f598R1l9EGLIRubbvuYEXUrUS0aDTP353/wK5BtMSHH3fE744RzB3TX/+LUPYf3Hc0LTR
FwZCmNj+fv/fX/kf7tn/3MPf6r66abJad+cf+mes+/+UEoHA8Wg7/PTzfyzXFF8qFtj+gwFGLV1B
kh3jdYh4EG0g6gnZ/GrQsaXM0SXix8Y+w7zmEDLj2lSW9SrBjxUr4Y3ohitCldggTLvANKm89DBo
fJirKoQAsI5JS8t2eIL9G1RIcNo4htynhQGc0C4YKG/OvIEFckeZwpyKWSurAdkU6hyUSVGG96AD
oZw2HlxJVK/rxBsZ1iW0K1ZD2DPy6efJejYcsqJJWCzLxw5yEoGyNvzryCMgQkVY3BcYJMai0gNV
BwlUPfaShexj+C5pGk+vXHQdXGD2RRw9McL+GSu/oL/SNOllb+ZYODXRfbgHUBceG7S7kGpnbyEl
MRgbyDdzx0R4VG38mNlZ/eFiWO73gwv8fDVnTSiIR9TlQ9eMMbxRGNtBNLKVvPWMyD0wUuSmmRrF
wYpAt3rLdB8EeOjqkT79JEGRMkkCJeyP7XNLwJlkYQCbXwHlRlEgtF1TJcWC2VXYupyzmmoxy8jS
k4QbPYbjy1hbiEU4h02MrTlGvQVOU4n1YCl+jl8Ozq8Z8vU1MQTIDqB0JXcTkmcMPVkof/lGYABr
LbJhOrSSOeueQQUnq3Bu8eUsZh/oFbT2ZkIuqlxrm3VGyRWx8h6fd20C8PYME0Ra4b5lWIXkKsei
9eQOaTfsrCa3n5q46z4KJ/A0JrPJvFhUmX/aKhmQB00zUjVFKhCwF8+6TRsHtmA/YPTMsgRiIRUX
82nlDkIzAKc43iwD8iKQYT0SEzHQnrhNmfLDKHEwJpM8MAauLKIiGzN9WXSlKVZ4Kf2QEgix6gZY
CWUGTHZ7N1Su8daScXllAjBc4p2QhPntPSUTZuGxzo/KTvCNZdAcTQ3QxECT3uH/hzdX9jFqNysZ
1GpA+0GmMV7iLriNO0TcKXeCadeprSZNEuIEl5Z2nrbaeIOLiv8NwnbOnmpFDue2PBv4Dx4JAqgr
sWTN7ttswU3fhI4S2aYpeBgvlpwN8WSmWbwcYhU2JryIlqw00NF9sQnh1HIAaAuLzMfAGDpQQZ4d
RLow/I7xOOjrS6o+Fz1p7WCcWOw6c6PYQ6USdSpYxjXawNJ8HEq0iPjfrTPdBXhM9QTLwELiD99Q
Eo5i5O5L3WQhY3Xc1gt22b6V4Y8lyWV+V8L8TLdTyBvoDvcCW21K+l67M6cJoa/EGzlcyIJT6po2
vh9ywUIiChACBYCoxm4ezXsH1RWPdZ6jnK/zWF3j/c/4McLvSb6Kte2+ljDokw1eR9Gd8xy9H5UD
FW5t2kvtvSbkP2JaAxbwdK4jx8gIFeNv1CL0OhSAHIQGKFRyWhFmVI2l0AdRd/rTGZD1XZLUhaI/
qWzHiZgtTAZhl5D0mNTTH9iqOLX7d1Lql3vGxbQhee8yNp7KUGaXoq3ILsMEWnV3wBwLyizM0bf+
iJZ1mwJvuvUmyyq57ykvJdeyGQDH2h1PWeyN46+E3ubWigdWc1bmNUJxm1u6CjUFHMdLw7pnf8qr
ezfPsjuCSK0pKuol2Y8zxFMVqQGpLv5Cd4m3piXc26Kbu48lC/oXAH/yI/Nzs9+O7jT+wN1hkmEK
cqs6y80ymuOtZXcE9mEwyfd24VndGiihGlckHPFNEl0izlQjEsbbkLxkuQKnViCuYA+OIz1jrI6M
HqvcNomFRtNatzOYJdE5u6x3OIQT7FtdIsWfsSV6Kb78OrEov8K+bK514IZFQW+nDedflkyrYpcj
kp3wJMRTEA1BWZVbdJaB3A2DWR4LCZKUwJDYia8KUr3Rm5cUa5Nn8dINY9O7KQvPp9YqJzvDNwOl
I0rSLHvROBpeSx/pFWJ0IV8dL/fcDXZnpN+M27v2rgXKfiJoDfGOAKYD7rexaida5gXDZ8lyfhJt
2M8bIvoUHF7cqK91kvv3tF7VOXGOlsilkElxleGu/tV0mUsuRJAsD+jhOs7TggePjsgAfioOUujc
Lo2tBzSZSK6zqQfTBGR6QS7uiwkaiSCralXbQ7OzWwoUnP7nr1ogx8k4ZWpkC46b+DwciPegMpFb
hiAvluWwoZcNA2iogvk2rcqZyTsv6k0KJrZch5owg1XmGJh3GGWkHsgMyJUkIU3nBkja+48THj8Z
WTMs4JVtkJqC89yy943RUXAvE+8z8g96RMVpPnPMT43GPFXS1P7KycM6jGqLMPQIn5Ly9sU4gVDM
QOjRf1pGjrTO0HkSh0zp7ybXDPy1zvE5WE3B/cNsFN6VjqnjFU2h/EfJzlxHI5Gi5M/ES3PTWYKW
wpwL+5E4PSCCnJm7a54J8w1UBXG2dIjmZdVxNX5wonGN7ejr6bXETvmDwQHJeyNcdy6x3Ybnx9g2
HtLOSV9wIYY/S6vAwcoRAGhBRbZnTDU8n5WeYWWybabBIfcU36c4z3xOpmq5hb3owbH7pkc7ByrX
wnM/VXSrLLo2myoThnsfsGbGtVkL9MGoblW67qa2q05+CaUNALEwPoukA0Ai0YQ420QbEtd0gNCk
caAwRsEowpchzJvrfiqglgZFl/F2Dxt1bUENQbTIdg0bC7DuDQJtmjyU800WTZrDFbByzNkbKysr
E18X7yaFpJlBRNr09qqg7AD3PNRmtnGkzR+PsyUgAoIAE8JbWsk5pZimNN5SApankVQZue+YwFK6
eFxoQI9LXF8RCzm/Dso+M+fwS/wC+2vzMHRZMG1cUv6qEy1jDxmhbpaTp2yCz+gePBNzljwksCa8
Fbqv8AdZqIWz4h1JHqTpx/0awkL7Gk/kDGxHKConnDwdvSIYMjj7GHzuB+JB3nHMwV6ywIVoMOu2
wTMamDnc99lEWSl87s9sdf4VjhfZR9nEyyQayxHZJtSn/MKG1Wht2qyNYQYPrQ1LatC3cLGznyMd
YoEQrKvuO3Cdb+Ew5T8TPUGaQ6JN2+o8031rR7yRK5rs9SNl3/xJoSVv8jGjdxgsZvgAg7U4tuPY
v3N8jbl/YlQf7MrqtpEeLFlaaD5QeWKTnjI3E7/ovy/3mCSX/WhUDd+4Nay3wTSqu94QGChRx52h
HSnFCySfhnNZl4Q/WtJEn2efKCCYDCF3v+/qH3JRCvVoMYcnbQOsAEARn4GeWMVfK56Uy8nvhRPh
d8SomtujRoeuywXRn2mVpCcuMjiNPsKjFRXm1K7DxgCkRtCL/OG17cjkoZC+Tfeulw+JMY37Kp0m
1KEJTVnlOBbKWEv18PGXhfhBmLvIsDCKHaDWEvuaB8X4zDvNxCs7lcR61by4EwKqbZ8Dkw2LcJOD
4QWNdH5ayAgMzmkL4GQ2fgUBYkWXiX64Amn7Ka1OvTlG3kHJIOcu39Cub8D4W9p4jqdq/PDo2D/k
vDEkGmltZKuMQ/7jnBf0vDpCgTC7a2/ZL1C3OCyUTZiAB+log8V68sgWcDWhQ9jKMwLUY2IX9tJd
iNmyxjlJokyoot4Q5qkx0+eK9IWlpVmD3I3zNGgAmOwrlx5MHtHAQhLG+dh4iLtYj+g/HXnkr8RP
bZbTuLPOHM01c5G5WdGwTmz8Du3sXE5lXFd7FS7wsVCwjxwvvcEjmtiBAWO7mNlXwcCJPRp0BYen
CGo296HKm89pGrxwE8M8M/FkK1IE8jlkZzHo5L5rnhL47fbE5iM1FrbJGKkAh1RCDiuMCuBtgPsr
iNDeluMmwxv3wn2WN6LI3FdICXYS9b0arwwjLF9QQ/YWjdJQBxtM6+kTtLg2AKpopMsFtSUCBSow
ZyFiJh4/FzMnyx1NEVJJ0qdIEmO59Hs6mr2L06KEhrIgfCeiMTFhRipKvWYdTHT5OSKDYo4q2js0
g9rSS/GzjtW8HuKWwrKzwGSANSktuQc0AuyucTX6Wq8gxnvl9Lxrth3gQrK2wb9xa1IsQOvSFZXc
dfNELJsQGupWfo6vdD09UXUk8xkb7xgtekbcturKcHXX7sqwqy6hbA4WkC4wOBHCWXxZZFA0xVr3
M4OLkvTLbNvXDudNn+l+B9M7phskoV5496WdE/RmGwklqQ+nMIEe0LBNTbGnkfjicsp3qNmBvk9N
I+R6sKH8HZgVBHWU1AUlQj7MbOgmVm/O4iCuMMOxs2B+t7HI7jjMdA8GE+LiGJM+gryqRJFNbSIA
kpeShvMamol7FcLwDdY1vKk74kF9veuIYWjwxPVFeNnPYMVpmAX804oxDH/mypADgvdzPSxMqHVb
SbVBb88FewlURLTE1jt6eGzLojd20pPhsGrCzrIIEzLD5NEMW21uJJE+2LqwUHCATZlX4pQj4HzN
emFGtHRzgHl1QiQXhQnb0KrDsdXsWnh16VZ5GKy4uEHOsdMueX4dO03FuithFq4pCdt4Pbgx3QHV
DyTy0RXtA3KluzI+pnZHH62ryD/Zl61PrLiFMNUnRmJqm6sYp3u+X4JEVpdWBX5nz/6fEVXHOS8l
+sWa9QGzVIMFl0BNb8WAiN/V01Sn20Bk3GaLOZ6+4ZiNPtTywtb6Gdu+lFuJvaS6ShKHeHjTSMr2
akptdspzTHCOCXas0r0cvFRs+IIFjXc8P/ZmcelX0qN2wWcX+KTlOqFA/JWb48Jw7by9r3VD6MsR
njJnHyKD3OC6p1Yvrww/08t6Wlq0enqm/3cIodlBC0UEn8H1mq1s64xDXUcDrjF52w0WQFicviTK
yyD3xZqedNzsHDOO/X4d1hwGV5nVKlIA7L4DIDU1zB6I/zSHq1I3fXUheEeUt2EjVfYQ+y2kOA36
f3wdyMMD1JqJZfHvgJbE6Sm0SxKd57Hopu0w84qf5aDy48hTXUajJSFj2WEWxw+9HDJBqG7Q41tb
+pbhJXyvQVGm0znZ8ECRBDzl/Pujak6XnnCFVuioau0FH+bkJEFEDU8EI+54Etut3EGPb5UaB1RY
LmiZuxQPBElWxOf8KGRjvASwR9ujxHUUrOn5QfuaucTVNqAFp0/K7pg+AkKZjR2sRpuMzbYf5c6z
sTFHgbMwebflUAMvEj5OkjZHI79hwMk00FqsPN10upNZ5LWTJw9ZAdf/wAbf86RhrPTuWttJ8zvs
OwKyvosFY+cXdiu2LlzcKRpEVlvMdLAGR43NpdzZ4WSfjGDCeU6j1QPb6iVMQQfLVncES+TvY53A
a5edLPto7hVHX3hNRgVjmJ7D2pNld4Wq3b+BwFHhdgFY/UY+kNotUzcEO4sV5W0mBXptjV+VmVRT
uxwJ04ZnfQS9ep8h/A+QmGO4xdtSQqL1lkA+EEXCgBqzrDZXtB9r0ltpCGYbzH51QMKkCJqNQ4DX
De0BncAtm7wDrbdmjOYm9xJ0DXn1GkAJjlfGyKw3W5pq3hI2nb5kKgifwJ3NEPKZnZgRJm//TWRO
8WMW2Ji55gFa9hhKJVvEkKGnQgSuQEVxnXlb0kNkO8fFCH24L+nNq3KWa6s6z7Cwd4JeEki6qQOh
mUVG7hGHoXAw/GTxG/AqfNWCgRo6MT8rmNQVqjhwO31fDRkXXymqRiJsOIoWwwhsC9JZ0eeXLKYa
0v08TBq7i+yzvtyhuO84SDUmlbMdQTBLvDWA6az8X+y9yZLcSLZl+yslNakRQlQBBVQxtdY7Or1n
M4GQTnf0fY/vqj94P/YWGHElSWNcp3BWJVKTzJSMIGGAwVT1nLP32tPGqjzqtmPQy6k5Q5mIsp3u
VhI+5MHE0eKmkV7pwOmU/mCFux6tVXUAXw6nXHiwlkAsESpa3ZPXi78NLYciGy1I0vG5N4stIWsr
0BTNLmqExcE9iGvKyILxafFA0p6LccqZCJqsvZQRYmjoF+HLnRsRzJtW9TW813VYBfYIfiWtzmgA
5nQYmtjq2QH8zDsjPQicKVQsr7qgFhyWPWF16FA2Tk9X/KiKVYl7JBUYGt6QMUy9y0IBahW4kKv4
sr1Q3xWpmKcXMiwCTqhN1lNVXo7AZ8ojjQFBCZPXocvOQ4EcsVxAzTP9M0ECoB9F1VDZNY4WA5i8
UgqSIDm146Jd/Vp4WzAd5HP9FTn2HHwm7CrtH9Ig72hexiKgSiBnxaMxhtmp7ZDfaiBXChhlFrUP
cNtNsl1QREff7JjZq7th8Z68e135HL59aMcQpFXn44cmympIEJuAurpjQ2JUuMHQVlXY1+sOoGFW
X+BZnx8bjPfJcTBYwDFm9fpaNGuDF9MS3UtyjM8o/WtSRMiWcLd8cfl5ALm8vugtpgq7junVshmn
KHsRc1CDeYnlUyfxoWDiZxwPkVlxPIxrD/LdSLFYHXHpJdEOQNZinasUjPYO85smOBwT50VW+dM6
vTJAzkapmFFNTmGmo3FiqTbkjnJOltThrGJwF+5byyDNGNt67C5wz5CvaXjenGHr1HAqqguZ74zv
pzZlmWztLYKUDJJBL+qPhFNH37DtucCX59S6J9CHiWoiq9zez3SYli2EzZiUvqmMbgabv2kbjFb3
jjZRCK+zHkkkBWUf72loTu5NYZfk29D+R47ShA4pj/j2sm9EDU5P7eKPxFdkBtDCYEXgZqyxrRZ+
2kH8ipEQdRN8QDj2eeNONAHsiaB6phch9mWMJ8/ISnHq0y2rOAwGnZT7ZB4bCN9OxQ1ng32XjN00
rFnG8pkyLTzEOksZb08RNMfvDhjMyI+mTJJ82y+uHuBt2i21A/5SsquGMTE7URkCs1pioje8zVTj
E6ms0xZxhP5cTiMRJzq0m5dB9163q8WQ3s5akOphwNy+DwexVGcp7/9dQK5Tu8eSPdwpCpSSfLck
euk4It7RDuHpDF0z3nc+VtgNixoW5sFq3RsrDnER9ssUsOom/JLBNRE3d6gaAzmTZDO0EJlVjh/g
b3vUGJVa3uF9x3dN8DIHTAvXk40DMqFqJDixZq5L3GG6jzG55FscZeaLRa4Ik0tR5a9lmHUvgxMS
nUWTiPhfFoorUKFs30SIBdToNKLZygCt4Jsnv/KT4jQ87+oyXInkSJceAkYv0bmfWSFRi6ihzc6W
7LhbtBrjuwlYMTwcjPAv1FHomygizFWeJiM8joDYvWQwhCyQ725N5zbkFMJZ/Cx+hW3mxduEgNFl
41Yu/RXlJJyTk1GKhfQRoVlTslQlu1h5NRmddEnIqmH1iy6aPiw5Inc0kMrUJ84Gg49N6craiDW0
tuRDCIZRbEpC/Bgj54bwIQAH4BAqK+SkzyysSNcODeMgzzSUnLhSaXxQ9Hr3weiIJ9MF/nKA2B7d
Oo2oeYuI4MP5RafpW8riTjtkNED7iK6jHKeNocRFU1X1sz/V06Pkl6Q2QyDba7hdSEagoVq32RLC
k4WOQtZ42HZMvfrMDh4aJRGlFKBNVjaRRTFf+wxBrjkSmtsKgD/oEAD4a2se+OImpO+rzxYv98Su
J5T1I9ZRXAb54HhnS6AAaRpDZ5iM3hqndOfN+I06EH75ObWffU/lpi+CkCPyvlWJO+3Q1+Wkdk3M
5TY2mk5yKQhj9rZO7TTJp3Ypu1eMhjnT9zwbviFwyNM7r2s7f2eLtQFMG4ZBEL60/q6rFt+69HTh
XHcApxA+qC75CApc3I7UXx2YFdXEVy2f76o2CbGXI7zkJ8XYCQN4ZANen4aiQlFRLv1WjDanjJbs
IFI1NM64IW/LL+Bq63Q3C8RucK7CaSOqrHz+PpL+o6H8u/i5KdvytTsduf80o39fvRT3XfPy0r37
Up3+m/8HDudtifD6v5/O378UL+GX7Mch/Pc/8fcU3pKM4ZUnBMIPpcBbeCiK/x7DW1L/5dq+UYIh
OBq2daD+X3N46f3lwWZWRnvCN8Ds/jOHZ3rvSOUzTveYmKC7df5kDL+qpf8zg3e14ynPFdqzlcJz
ryQf4UdDTxlAzZnz4NaDofaRJmj2CGh+JNlq6mNnqzozfS0JJT7+8IT+EQP8OPxfJ/unV0Vk6Uif
ByC8Uw038r45rgv/FjYXiaShW98xv9Z/JBD/+9Z4sNLTwjXSMSe3RmRTbcLO3KLLUx9n3bQPaVjD
pn37VlZB+OmtaCGQRQguI/SJHB1iXd30ytwirmKDMXaobpWJh33oj8QiFfrz25dbJeK/XA7xBa+M
rR3bPrFFksqJJxyekExlfclach+OuG1bRpW/ua9/+4r0fy70XQf+g9OLotNmeKZvaTvIHcm+SO0b
K/2NVv3f3j7tKMc3WuGMVCdfkYfMOY8i7zYPjH/Hv4SiYhqX5SJDBXyY/STLtsojWvntZyj/9Tvj
gApiGYG2ESeXzZIlplFtbtvcIYZD0eTZ1J1SO5I3HUTcfnpPNRrsV7rRB3fNGnCdPPwah94afBv0
tN+yRV0mdm+IG89QpWRFjrL07U/5r8+GMaMDVkFqR5y+WA0taj/RtyVAbUqIFOCvSWCm5MLEr7az
+DeVo8TZ2xf9l2/dCGHzagnOve7pk2Gm2EblZLN/j9VlBXJlF9Mv+iO72fcfpgEFKBESsSbqVX70
45rTWA2xhL249fOBbdZt/iZTHN++E1euLpOffypaaS7B0gs7wjld2qooTFADko6BztbdN647fvQT
ktAvGpObkhvzkRsRcEsLiT5Tn+wpOUAXMeqX/dksRP3qGjcId0teDCMgHcXxHINBoo/N0mrC3hoU
8169GB/F3ATIZgWt32HjhpBp+05wsyRk7GzgTKHHpP6qHrWXV4+Nyr2RNKu6eY2GFgSTS0uOPAfL
oWceLlMKLMmCfjoNDbyLye6SB+KA+fJzJc+Jh8E7j/oEQraIAf/vPJt8vbajlIFpB28utEaHExD8
FCCkcfrFlUk8bZVeErktNVxBtMDOYzCSuQPulTy0hkPLdGjx26ebBjzPbYKQYTmm/B+k4I0N2B10
6+NnptMzh7maRGUmkDQptjWZMag455h/hegR1ApRUYPTk531HGL6fW1oVp/DQdLJzh1dd0Cyb0X3
PEf/3J4Kcm/kkvsK3XoL96suy/wcOGL3gJbLTg4hRdY5MvLRog9vw0Bs3agOSUkoCQAvSjlgg/fa
9JVpRD6jpCAQYR/X9Bmv7DF20LuzhCFfilwoupzKrZdmGmY06KwJZ76Hvusi6NVoDpNx7c9F4MUT
orFpIYgCuwDzZ0OVsHG7wr93Ypf8IYYG12XOFbZJqrOHIvF8HPHGMo9sKiSPTAN+elN54ydyJfsr
mIjMI2uguzfL0LqXNf3AL5Gvc0ZaSVTIo8fx8SPQmiI5QJmBp9Wqqb+KTTukextSNH3rpRrBKgnA
wahQfRjAhH1XuyQSagCb71nWQZumljuXYNYvsVwn82CXWmsjl7H6mrcBEzzwsSXIDQ6VW4duNRwq
HyjPZkk0UbHzkobPJClyUFZFxXwLxuH8jGaiJ4sctPweZrr9QePIy3dLhImLrCZD6VsSblfvyDwI
rkEa2uQDAv4BKYyuHyZFaijg4rS7QnXuvCJM9OYbiMjjpR2m4zWyKyRURW/PcOqKfEUu0R0dNyQ5
ENoLY5AzLzM56kx/DCS2A3eBD+yrUdHW66hlNkM+l1SeXS/uQO5SgdWiwWhCnQqoeAD92TMYnAge
CEWkX0dTINaqKahAXq1kecgTtBwguBKGnQGvTvboBqbneJLqkXC39vOIEvtej2vo2ZB4MykHpLl8
GektPSqdI2JxlvgrvkKyAWPlt8Qn+GV6Xk68zec+/ZbrGhlffIxRqZ/3OYmcqBYU4YD2yBdEIk/+
VYggROoRtx8KWCL4BYpFXwx2zimdcY3/2c+cwKUj16wsEr/Lmx0a6flTQN0XrdRvxpRdyLRypy0h
3iGiaj7HQPLltpjy5GXma0DFQ9zpg7ST8hlhYfDJFGC0N+Voh58rUuWfJkcxnUt9uDdJQX1OMElq
jVu3LIkvtkkqcKgukumGYEcb3WCh40/AuKN3dmsjNnAohr11NBR5MLVA2B1G+trhbu05FDsQhe5j
qYbhQWTrOziJ/mlq8QHSOxU+ssG4AnHTTfWMCmZR4xNY4VVbXGV4l+KW1IkFAUN8pO+Jhp9kkOid
cGIPVKxlXGgaNN7A1zGuQolThzI5pOuEemwIGoGi20ArnhumzzsbdRBoVdseb7oqzG6RS87RNnYt
eUWrj5aFO3SO2PeuTQwsA/3QJyypSEce05Ddprz35DUaJKj7plPuTQseCBok+baPEq+HuhhIvD0f
aJgYKLhdX33O+6ZE661sQmKhvtIDRaJfFohxt17p5vGVaRq6NjbLcUFU7ujmqE973YzOvZs3Zm24
tvZ112ASYHF2onxnDcYHneC7UfuuzdIEr0gHKZzq3678reZ/EzPBr2LaaN9UvBD+gvO3ccOGZZM5
8A71ByD+wdL2JW0x/YqIAqdYhjv7uDhjRVhNXJct4nWCM8lLG7IzF1XhpVUkNnUi4YefGjebr1Ql
DOm5dLXpwjie9W1IrfYpG8i7ObTTDCW3TET8uc/z9EYQU/NiRa584fytEJbCMw63SEzI9uiDMEp2
Vtlm096qUaJVdhTRBixtJeQTOBvxUIMZzHbV3IbxWW2msGPWFKdii3wEoK0FpmgC+5nP2a7DWhQe
iJRzkG6gc9ohX0inMw8JbLKddAKadBkDsdrxqtTa07VAb4ETQp8xqkzkHr1NOWyZ+sEEHKo0c7ZD
ruoPCc3faWd3fv4hEIZomEEnfXcZ+Lw+jJ7W4L8CvBnzSq+mPVjnFZkKzPkCb4e7zt44ReF9mQhL
WdF8o662NJgHmP8hGcGbxgNsioexzofDpHJ0fVOHyXzjeGll7UWionCPW8rjVRRQtEjSyIJnZwJp
1I0ZAc6E1/DbkQ0b0YGjBykjM0p8WrM+KTyIghgFbelRRMFGAxkGeoXdhnTRgeYHrqCSpnNMWdFt
xjgcaxoRvPV7MnZ7G6Wii9AFaVZYbxOS3sUGPmxbw7FmDnJo5WiGIw1odiovM3NyFgcFtCNGjkOE
31NiISiRTU/ndBycD5qT2bkXtTldIMtrPtI+xEHTCWBcWzcl2p0Bb9wGWzxjjf+wKhuL6v0i64yY
Utqct0su9We7HgeUDUhSOZ8snYVIheRjNiEE4ZyYVvDNpq5b7mwhJKjaMPiw3tteRlPItKCe+FI8
Dg7OOOQ8zmBQ4hD2HZ1adqM+2dZ9AYkEWG6BNssZpxAxG2SzHboH+Tr1Tt+f2UHLGGZi2HYEqm1N
NyRUJ9OBkn2VTZXg5s5Gif7Rs5zenDXzqC0Ankbzh8jLs4eLxhUiwsEKBwyq5uLnx4Z84QX1C7rQ
Q4ZGhYkHPwy1Q6rGrtY2hKM+D8BnCfGNxgDfDUKrVhzrIazVCp529GpUJI0uPfRSaBBDSXpVkhxJ
AEhJmt60qKbf+n6+hgjTv4O9loTVC6oRcroUoWguAzZSFgCqTVXDUu9mcusAILrqKy8Z6PORWrnl
DLzioPOKDIHFqinEyIv23ieS/ZVUkCV7TBc/8TcQcC3WZYiF0XHChgZqlhTnyZVec0n2yMBQOvGh
4hOvlnzs40FnfzMD/l/f6X9KSXH/3/edtv/f/+5e/se3/3U+lHHz8mP76fsf/Kf9ZP+lfLpINIsk
7gXMIPyd/7SfzF8eimePsBnH9cHUG8rkf2wgUvyllcDSLRRcatpX/Kl/bCDqL8ezmU7xRyWtG+2Y
P2k/uf5pmevZrgs6AoOGj1nFPmWykMwzBVkNYDUPwu5hCkJMifT5S69/aDtMaPFmxu7RfPIQz7G/
xHlq45Hl9NicZwkawY62N0IV822qrTQIDlFVueU3Jvmtat+JnoSmJWhgUvtRXVlXcTE193XXaFyH
gV8wuBnMV7oQ2VdRBNEHg/Ew2w705fzzPl7DI92EM842yBqE99Bap1dURAGRSTSR0fLR06h2iowD
qPoqH1mtYYI9DP3C2oMQvHd3y5hPBIyOZXornKg5rxhZviwhccP7CHqaw9ldS37Dokqch1LCFfxo
s7j31yHOjTPtqvwz4Ip6TfpmP4I4DYrulfKBEj1b6YaL6aPPVCyF2gC+H66oPYJq4/kdnzdIU5vA
bWxy7nCFXJV0AumZlDhsRMDL7cw40N10bcg2iZiql092H8fVVVxhppW4+m0HM2Cpc3Pw7MnptyoL
xw99nKj0kphVhcShc9QTUhUv25UyTJ1tQxN6XXXcajyn5z1G564mdu6dQ3hN9xWZS6I/OozqWoTV
oJG3mL8ijxDDPurQ0A2zv0E6Nvd7xyncBbhzk7ZbSWE6M3hzmdPMND8K1Eay/hbosEfAxM5+hYdh
jLcLu+i1T0WoVjtg5uOYdroHa7RB9DtMJFNY+aJcrgk0nR80SQP5LpgmoZ61PaFZcKKhNAgvyCK4
ZFLbeFsXm0666wHG1ixwddQiAWcEgu+xWOeupA/wzKENUol3Uf+eLx3xcZmKPMD6uIxkSoi+w07L
RNnDmN4XKNMy1NAa/SJn59amn8AMxn/iDMeRV6IhPh9Dn/59yGxPbfqR5uK2tvnOmDF3KkXywEux
5ShohRuPs/C3MWNkxYAla3ArFRFKi0b1gBIzfCf6EihrQXYJyrebIByXLxVcG3JtSMSUjCYjtPVl
HHN0WQg3/Gwse7qTjdBf2mqy2JQQa1BqpXbA2K8X6BVmx0ndLYr+4Esi8bduvD7ynziHOPXWUM+7
WxXyd9TV0H5MrLy4ZbHHoOWXbfqS1OgvdiU+668kZaj7eTQj89Ghmc6IlLIUyg8/4efjKufYxjpc
zng61euYNAV35jr+oxUl+RP/pr4hFY24Mj303X0a4bDOqWGwTkiHnDcoo5xt2jrLiy1nprDfsf2A
UnC8CN2ebMhw7cndQMMWVfarrO3yDghCA8e4VcSJ4ESCyzunY/chJO8HQ0QLYOCQScTVeL1qtEtE
ycMUTTpsQ4sW77OWriADQnKqt0O2eNcjQHXkn3UqsM3mLUr93iLNB09X8CVfpgTLQtKjKq2pyC+R
NyFFsqY2IIOygY+7WZgkBOS1J/MFM6H5k2Dk+tWZ9MpEl726XtCvNWiO4AhtRUqe3AaZdP64yKRS
dEiKzJyHYdMRZWKJr0zeBvD0vdb1Togyv+Wi8ACzpiCu2kXg+55xVPzBDgw6nFB29WVbae9ryQG8
QIbAn0N3Hs1PJOdE1y3xbvfkMgKILmddwC4V3Z0OlHM5lTWtb8tO5aFE2tVz8oz6jzF2J8wy4Vwg
WeKg1R7ytsUmw+E6OcdrGkxbsHP5bZ/ma4UcUtRvnNrUAWuDqN9ppFEIe0RmXXPkYU4c+nl/nzvx
hOeYHfG+L5j9biK3yy+57xJ3PnpOJKEFLqANh6yVLJ3UTQ5NIE8/9Y0pnmorbzAFtwNZpf7oiXE/
IHdbkaFAoauOFWuL3CLqMOeVoDGcUgCXF44dfrWcrEDc2kZaE1xhoZQm0nO+0r1mzO83SfYy5QQQ
brwlCK5zUbOW0mMetnHfjzcOWvJVtsGnRnhXYiGaCKx4tleFJvRGBt7UM3MBKqOvJcqhEP3TzvYr
rfdOEXDybIOGfMoxIckth8X5alde/8mhnsaq5BKXsw1Dipht6bnOg3JoitL2CnvN0Huw39Hkrodt
ZsoZAxJHgccOI8YdbwozXcJmnW9+UI7N3hZF9JEJsEP2tmAOHqiS+o4g1vNUt0y87XQSDGKJW/+a
j7WNhLB18k9j5s76KFVJa7B3K16rKfb6J3AX2P2ShYYnCj8dKb7q1Dx3bVQcSUTP4Af4sQwucwux
D0LlNg/3QI7pBfK/XeKfjKYybYmB5g1q8/GipFUZHRNyh28wtIJcDhTlMb1aN3hPTiCEnraG8bJr
uFssy5YYz/C3Of7OB3cJ5jIHxUzQKfSLdW6O0cttesJ0WD/RkRgCO3eBccbLyuuQZ5nFTC7XXfg8
bV5w0qfQXKnOXemNu2XIvI+6bZoLnHbuKwddkp0KCRLzrFKE92LxJ/Nvb2SH9SgXIxVQ6nULGpUi
6+QRUjIHk75ETrQp/Mp5lEltvVDeJA+jhyl1Q8gGd9bZE/USixJUBv7CAk02XkvnUmYYczYKvSdN
0KK1HvJ84GfADM/lURVZhgeiiqiQ4eYGny07twfcOrb7JSBFfeWv8hfsyjm1v+L5gACCXWitVZgz
3oIyka+FTpI72cX6pakKJMY0EdPXqBzThkhkTcxmlS3TZSX75lVXTv9sxGKY5VM53AyTjyaI48wS
bBbEhnQ28m7AgtS2y1XY2ukzGkQaAYPTEpvU2/zagiRv/AOF8UzF4cnkGrFmh7QJLjp69MBkz0pb
sON62+tGvCRKszHJqPrStmiKdqPT+c9YJtKrrs6cJ3Y9nVzy5pMeEOZL9y4Kq646ZqXr55d+b1R/
RBE/3Y7GX775koHgAKkcLg1Rf+8du+KsVBYNYv2wIb8GHk2rXioA/jSDnWh6L1XVTjuXdc/wUq+F
kZcUGGwiSUAAprRE3Hd4PsqLPpKVfyytrruEHBO6O3fOmveEuSALjHmHCHJJyZhKCn6dFYIy1tpc
I+XLPYmlMB4MqYEzuV74FBfdfQKAai4bfP+PcaVHs7V0kRxpnNLyLHhjOIYOurppUo4OOxa8wgPW
QQxC29v9J4s1Ehp/GdJ85UyBuoCuODs3nhnyxWO2y2PIpPFDDg+1pzXcW1cE1FnLVs1z+YXoahLX
Gtj68A+E80XTaLoLi4nZwtARRMvxpTX3+H5psUfQoRu8QVaEyWrELIJ7olIYnch8uOS7Hh9lo/xX
f161hgROAlpwpjntj0phpIYXpIfPbkLm74ZCP2YTQLZ/gUF9/ASlHWNbLarioWaduXepRAnaBK+w
JSVsmvfZWCVnRMLvNW1Ker+e5Z1jac5eSIBOHnosXOIsdfBcTPgbPxA75F96LR12QBESfDF7OUkS
Am83/OFsGS/CHkM3RXKIbnhKNCfJ0FgvSeVxNqjqDGUzJBCXBgto7egQqrg5Rl46W9B1WpgI+NSx
LLml7u9IfV1J+Za3XJmxCacd4JZWrMBjm5Z2vzD3yWCL54eWOO6DE9Xg0ty2rNxNldhIKTEu0OsZ
aRJvXDvmuO/XMcMk0G0e6pXasGd8LyH/qJr+v02fsSoq/vsyef/cf/lWNj/Wx+sf+Kc81i4oBLhK
0lXauNL1GAX/Ux779l+ctSTiAfphkJLXf/Rf5fFfHoICCmclcZc7a037X5AE9y/KbFf5BlGH0e6f
1ManA8zV+Sf4VL5C/sHw2z3BxZG42keEyFp7IC2HXqcPDtacJn8tXHWWTf55yWaafSmKp0yvRJA9
WxE7VXm+2q+n2j5GdrMX0/x3w+Un+MaP2o2T4TmfCgbEOr01zG6VvSpTfpzeZuUUGAys/r4X2JZQ
cmGFRNm0byOn38eeb/1mDr4iJ36c48KgQF1BB2N9Eh5fxcm4OFhUMghkHns02cy2WMHc/BpbFDXx
EKWVswnJCUJ1V2Ap33qix5QfktB538pkETsZtOsYNeTs3i+MKjc5QU3uRvTEAm1G0Vq3kgnthzqd
SAUnlI7dDK0Ox7B6UvbHitCVcBMO0fIBc6v72er1FB6xwiPLHowZk/ui9Re5z4H2rzskfr3Deife
vs36dZ7LAYcEw1Fgw2cric2FU6/fJl5qDIDuYnd3QQuHgylqthyqSQ7uEa9jeLQ8YHu7jFggdcjs
qD9gWhLepqwc76IucY4e49qtkb/2RfIhdHPHYaoQEYtUJAUHzGwY+08wvSgUE05GhypI0FaUJLiz
H3PGZ/ydqoZxmzsR9OX5QdfRnw5rpiUSggMu/bLoDipCPLRVwbw8I3MBHuDTDybPIITbs40hiPnY
81o8RTh05vetY/pq79kzjxdZYrXGtWSltxkMCZP7sGGctykiy42oiCymR0Jk7mNPITNvp9J4T5NV
Uy3hgZTdWUg/hGBVm/PfDz/+m7/H/z++vTSuTl8m40uD6MN3hEfD6ee3l7A8NOz57KDwd9pzT2T+
tccQkMkYgDWLRs9UnXcWNDUyQgDWb8UAI+Y3n+HXFxrIEhIusa4QeIlPuJ6tHVYmk57cl42m85UR
z0Pi7wB7/2LRRcqbgp/R3QSTqKfNBK+lPbz9EOQKa/xBGuHS01NG8v2g8GARc08+AR4mi/NvKvaE
oDnskHV7k0TtuJv7vLnqh75AuBoWh0DG/nYJYnNljdO40UT7bJcsCklq6fRvpEAnyhNXI3Kh2Qh7
xlYSHMy67PygN9KWh0daJGiNZJC9gzDRv6dh2Dy+fef/ehWQM/4qCpGeWv/5D1cJpxCGQx/LnY0P
7ZKwzWyfBYuzf/sqq0Dw5+frclrlNZO24yEM0+vz/+EyNbkZAX5PuavK1Nz4g3HvekaIL1LhiFiM
uvZn/yNLM11/Fbbbrk6j36zSJ+8Yj/PnT3Byo0yRBb6XlGSuSb4y4aiYmnbDNonhT3m1pkeHfjmp
5+L927d+8vv65bone1YwJ6WK4xXwEkFQXmjdXiS1+lxHa5JCV9XYzZJw/jaTvBchZSrnm7evf7I7
fb8+2YwCcdGqLzQnT94CmAei3ELmm9bhIVA046LI7W/01GYXena8r29fT667z08/JR60o1BjumCW
OI+eyLTi0iKvC2IiBXuT7i06yLsWAByUPCiKa4l/7mapfztU1nC9SHd6mb1c37sExna/WVZ+fbcd
30bHvApNOdI4J7+gEncInlxX7oKE/Fd+Y/adquf09u0bPunXrw+YX6jtu5rHS87y+gL88GqPppRO
WQ1ylyiBMsmfl/MinfSDGy0ADErecBKtsuDd21f99d5WlSyzCG2Uw6jg5Kq95c8pM1ykLhXdkiQC
LbNgn/rNGrS+nD9/l0owG+aXi7KWc+HJ0aYsQ0LRCQLdKd0CjMmn+giYs7nKZZJ9evuGfn1PlaCw
Qt2H4AG/3cmhZjFYLB2oXchqMAXByiifrKnocX9ZcFypW36jufu3W9M24xyXH4f5RTeKEcAl6NqI
XRmXNTwEK+NUOSa7nr7Vby51Kq9kWWbRQ9erUKNxsFYnu0uk4RSJNPT2Xd1irwpl4X1vu5RfHTxA
A30qm3aCNDV50bAlxjNbtCWJeiFAvStc/IIcFpS6NyOwi36f0rbHaR7DSCHu2WJPfvubOHky69QJ
VbZjK+No20dT+/ML3SNRwNyX2PsYcO/O6eZyl3bMeImzC3/zC7VP9oW/r4UWkekZJ3r+4+dryaVf
euzR9r73evF5pB1MJ5oWHhk3vd9sW3IdMakAtXCO8TThYoeKoy6kTuBrQZIVDT2oNJ12HlLDL9jo
0zUAPjCYSpHzPLQgpYiKLVtb7RbCYACiSKzL53/8vDg2MRPUaLfXWuDne0hTf5I4T5y9nB1zZWeO
uVjsZr7UQ9rfvX2pk7VmfVysZpztpQuzyBYna2vBzCVtPLZn1UXyuEi13EISajlYJk2LXFMED24N
GPHtq9rrN/7DMvD9so7rrBs3M04OYj/fYdkbwauYO3tEve1dUtcBdJWmsQ6yQeu0x4c2RFtis6fz
jsjQkSk51p5tQnoOri6nLbyzbmmkRiq8eBcxY4TySJRaTLxSnkNSbdFoXEhSxtzLKYRNdTSuqZOd
6aAKbVKZmHH39g2dLJ7f7weY34q5Q9iL1v/n+ylMN7ak6WAubsLund9XPv715Xeq6nUJPn1qnm34
ojxF2fz9TPTDxoAjZszRncp91hXZlTf03rcSmBGizM5EF06Q18i0xuWq6JX/gFEz/c0W8S/X9/kl
SxwNrmOUOTl5wE2z2zJxWT3D4qppHOTL6iLS9TVwjpe8Vz1TE/2knOr57ad7spKvT5fpuloV0wi9
jH/ye6gLywZHJdx9XjlAjpamPcdeM269oY73ncXA4O3r/XqfhsXK5iGzhMBxPHk7ESh5WJ1Ke59O
fXPlM6i4V3lUnKeU0VCu4sjZ+5ZtHZUPQFvjA4t+s4qdHnm4Y0p/fhsM7TlqafvkjmEPqNjWyMxy
BCr3mgExyJVx7uiO+XC3KDP1QBeCNOsMqxlAj60oYxSlQKaKxzr23HH79iP59QWnd6NXtwKzUMc+
TTMg6NFzrMZRKLwcd2vq4tXB8/ebi3y/rf+84BzyVuilTfuD/0YdeKpU0K7VoZL2xV6kSbDA//Dc
56rFHrszmBrVAS1ffxNjH6Z27LSxd4yijX0cGay8elOVfdLSx9+t+4lGvJUD4dyUQrdMm2H5HJwE
/zwtnBJ5koqW7EOL5D8/CwnHQDSW+GNxXNpufnn7ycmfH933m8IBxLeIB4y1Tp28TX4YlEzMlL0f
MrqQoc05NkGeLvvce15It0abj8/+M4ROcI3WUPfHjmxEH4VxPO3bpbLRDxYulhcrfXz7o/28L/PJ
cIWo1Re1fjjleSenCN/iu57TlTKNjZN+M75vdE9zfGtC6T794bWUNAJpARpJem4MVX5eIRnS1a3G
FbHTbMxgykO4wt1SbydNKsGfXmp1bgmbGhztDH/pz5fyI2Kqlrk3O9pJzlU6jXpP4wanO2aT39RC
J2U+j3CtS2hgeny1K+v1pCLIHJwFxCJj3i2qa8wJgvWoH5DaSP2MQaHBS08LqQTWcBA9MtPIg6/l
M7rGC59Uhxrn1G/Kw1++1PX0zp7OxroWTd97fT9sEnbXFI5sNXdvKUR9ssN5443euWnm4Y8f9M+X
WtfRHy6lyfW2i4xLxVHZ7GeaGlCeMtbJDonK29/pz+eU9TnTn5QsC1T62PmQRP10KdskuQ9sgIzG
Qgw3g2jmp1KH1t0CQvR2aEMJvKRwfrPf/frTXa/KhsubixiL3efnqzZzMUf+kKA+CEd9n4oE0iDZ
hOf+0tpnYQbtv4INsXGiudwjNY+uWNLLm8iLm2+DJK99M/jucIfR3/7zL5mqxvPU2iVW6M5+/mBL
McD/TzsykM3kHyo8GYD1ekQRcSD2bz/5f3mf6MTz4EEda61Py/2xDEs15igwcgC9Z7CxvHcw7tJr
Uers8e1L/bJSKodLre3+dZuhd3RyVwBNS37ZXKr19NbNcHuIkEHr21f5uW/z/VWCJiv99bxrc52T
q3gAQf9/6s5rSVJly7a/0j/AMbTDKxAiI2WlKvGClURrzdf3oGr3PRlkdMSt7qc+ZmfbNqtt5QE4
jvtac45Z6ppPXPSIrnmronv6rDVBfo2wnw5vr9rdvVnk8zVcrebCNF592P8MjneVm4kvTjas1eAo
wWbkx53wZlPrDhTSOwh7lX5vZuB90iy0yXY2jFeqGuk2g6JzxcY/+hoIWpUXbsPxJuefX6LSZ+BQ
RsVh3fqQ88CH9JALytRTekvQZPK9gUtzR05ss9dyedoK4jBfxCB3z2XT5X8I4/9tj+PEC22puOd4
BuL3F//4WScRFDAQtaZnG9KISkHWXke987fIwJ/Z+HdbAojCT+ef/MlLNoBio5VVlXdfYjM3J2A5
mViM67Ob2ColO86+VyXhvt/4vE7Xs65krwMssF0MB/T5/PCn3iQqRyZ7SoUarLlaw7pEScjKqgRC
CKXahpbWPYxZ4t+2qtr9OD/Ub+fd0U6KV+ntWKulWS4RnFjpLEBhQR3lBG4QuNxouwAj//VkhsRB
JEKjGD/3HwwxkGoajMnnXCvMW6iB4f9gDaEswruN5xGF7GqjMekTSsKBuUZ0yeC1FeuoHBS/2AyN
/8uR1gujFJAsRI/ay1N7cn3qbJtciZBa9nLlXbjHy9/1/h7/+6pW+wzg0ng50kZ4INWGe9T/wQaR
iHof6oDqzIpYlLqwXcSbCF6bSOtv62HYQlm+dCw8Oa+WAwOlScr66vLnbz7DHXVKnc+B8LR+qr2Z
oHJXHVptC37OunDNp4bSoBqwkVsqwGI1rQganwDZsXyh1tB3ad0SilKNmpdS3dmfv73Hh74/6xPz
BTkzuTgWbYvjq7JTYNZQMvnE5XQX9dDMv9hy3V0jxs62M6S6v/Ky/9d4bC3YFnPgXH9Sg6njfNAV
PM1KEW5HU8otVGDL56/q1BKEPIxFgNIdnJTV/BQQq9UKxa83z0pzqKCb3hH+zb5fXvj2eYKKuo20
20zX8jttGJoLi/6pVfft8KspO2qNEHheWfQNyvZpE1pbqMnZLhwgeiXsl13qRPHu/DXrJ94TDY8w
bX6Lkuu6nm30gVxIvAY8SbApqZ6nV5DokwujnJyaiFfZ9rLxp+B7PF8kQLelLri0OJUtlGCjsZMD
hJICm9/56zm5uPJOUR+gWE5tczUUwsTGTDjneEBemCGwIfWDGbUIbZPOy/1o2oxqX2wXxD6xIZ8q
Q8xf6aXL06aknHthRp18T4ROtwAzAQ2S1dsPukS0iKm4bnLPNjKUh1s90+zbBhOo1w1td3X+6k8+
zTfjrU48YErzkV4/Fx/apQu9E3Iv4124x6dGoTJoUjM22fOL5c/frGl+1ktEPLC2Nin8WwV7gQds
6+8ypP+8829HWd27FhySEs0l77w5hzvoPWILFSranL9jp955Nura0os2OAavrqUZKV4iB+alA5B3
mEQAvzIBVPS5n+ieOYUWVRTvODM70OUUZZeqfXfhJywXsvpU0WvRsYTx5Fi6V1sPAjw0v89yyxuH
oLsmpGje+hVA4Jwm+uv5qz2xxNjssaieGfgJ37XeTdmv5VEqGEoN8s99im9ypmTUoLn6UvMJ26aF
L2/Pj3litjCmgWXG4JjGmf94tuCOlEilYEwSSGa0X7EC0lm91Ls6OYrKdKRBhqNm/UUSvTnPU51a
Hh6F3LPU4he+/vTCxD95+1AM8D/0E3xjjy8lbfCJmQpPKiJCHRCXbEGEYsX7PItOvae8nHwYEOJf
GPXkpVF5AxpBdY+D3vGo7MSR7/eMWlGbuKXcql/jafl2/imdWjdtAzfeUpvB4GSvlo4GwTZuIYWl
gwSJXdKJ+mM7RsXWCrP5pkTMuYCa5x38g9pFX6zuklKdrho1Tcjfq6pLJamTt9qAX6MuNiyKm8cX
DZJXLgzBIZraLi7iAefSVhtU4L7l1C7cxeF20jE+XbjXJ5YD7sK/h1WPhw2jUEhsmgSa1aHZqGXv
/5ylUmyASFceCITF+aLVtjNgxHbb0bpEPTl1BuVrsUhAlv4ob+rxD4iw57ZpEVieoQ1sVQu4/uDx
NdrpoHfNGdJDKyvPSwTCVwlKKrSubM6KTTkbAamFhHVdOpEvrrt3yxNknwXUpLAzWn/DWuCs2qhw
8GfbilykM+XEUVt8CRySrbsoBZw0dvouJmXHjVV/3lQGSLq6M6fnedD1n03tfxYi9QF2wguEUxZv
5ciK7yPizNDNWn5/oTJ06n2hMUc3ghVrESYc38LJSCVgIYbloXFBaxyI8ApSrnnh035qgtqkO9Lp
NTg9Le7Btx9B/G8VfU7IgHWKyaSMBml0bLHkhGnBuAOrqgYuhlSC4M6/qO+/FjovxFIXplrLlm25
+jcf35xwCzS5HB4sUi3cEEnPhhTIdBtj8ffOD7V8eI4/TAyl0U5CjsTBYv3kh7iUSDKngyMPeYb9
H+qKEw/9OCJSsrRsk2hyfNO1ssi+wPO/iJbSlnd8PT4SInZxXCjqkmVmvrnUoewm4IKB7yUdrBKC
g6rkZwKLAuQ9s/UORrcdONAqCdSM83HeIJJ/kvCsQGzRIPnC9Ahnc2PjgrQ8vcafBlkmExCrTYx3
rm+0MeHmVa9/jeYRcvaIeYW0lyBX76wpwGetiohM1UDI9SM7ciyH1CO/NkGPPlyZScHYZnlD6EGR
VeM9sVBNcWFj8H4iY0KlBoRci+lKffr4+jFCWGoec8qC70AWaiHiR9A7f1+uZJRFjcG7wrdqvf0o
OyMygGlQcqs7ejkQSLbG3P9M1Gy8oIw4NZ8gx7Os0TNkAi9T+83ztBAX2mjNBZyCprwSsaa+yKSv
brWyNrCTj131C5LvZpAM7VIr4OSttKikWZiAkLis3hq1xZ+aGRSLOcspEFTHstnwOY12mjyJT/4Q
VDthlqUTWKLZ9hFfwJoO9TWLGjRR+Dox5toPRukPH86/Yic+u8uplsPBotfiX1abv7YBHw0vgrrT
1Bga3aZGfTIRgT7T/tHvRuO3AT1R0u8QraXeqVsLyeRs8RK64yiBKsjMbvrr8h+/SefIspztl47y
8XMi+ii0TXsSHrOyuMOx5jtd188/8DkV3ljNgIsrpP0XZsephc1Ekkork74X+53jUWs15CXUDXbi
cza4gWrkW45PP5RRsS4soSuFDkcLkH9CNZkK7IXRgq4usAayadsUOAG1WumB+DAgn9oYPLLcLAii
KAZBGw7ql7Rtsm0XG92uyC2dEnAVP6pzVn63Kj38UY6q/GBK0OmdtIHGfH5mvPvsLr+RiYEIincF
f/rx7QC3KYUlsjmvgsD90Bm19N2vff9rk5gzFk+Ir/KuNMPxV8dP+zSpc7M7/wPevTKrH7DagdVD
boWGnkte16WIzEP7Ze7DS8XHd0vCMgjnLvbTQCRQaRxfJWZIkNh8Z7zYkm7o4B2gkGBdXWJljP66
1Y1Ho6kv7A+Wp3v0WVnGRPvKUYtyEv92POZQ6WVoShGBHuQD5QuINWDZM2sOsRXUokD6dP5GruSw
/0w3CxKbTCeSQ/PqURoSukUhCd8Tcud7QYclKm4IKnWmWK9/jX1WfcsL20DSR3oNLlv/1gTYcf5H
vHu7lotmw7CoNFSomqunOTLPwsAo4CyjjXVCFjwan7Jx15Vd+XR+qJMT581Qq/0Xrc0AmQwTJ89H
/RCL8BGaSbo/P8iph2jR2uX/v2V9q0FIze1B2MIDIpkohFUIiNki59mSd37WyB9H9O2/zo/4bsPH
IZa7ZLN4IJLExHA8baRmmtBeVTZFJL8hiz6dbkUj0g/puDjF5y4m8pZUiAvLwKVRV0tV4rdBn061
DdjLLrYGsqJfahUE26qxe4940/JGmhr/wufy/RPk64IUcLEFGUgjVje3witpjiE0MZ1AvWud4Lwb
RQn+QZf8t12m9+8+o6BIYYtjs7kUq0uDvG1ARe7BR9rK5ECHR20f4jG+iYYZC69N1PIuSyYgPkWc
Rhfmz3txAAwWi/BXCJMoZ9hiHj9OIhPzEWuk7022Gt81qdUIF5xG9WxqzY1aZcDE0qq8mvA8P5VZ
mv1IxKy6Ji38Q63Y4bXRVJcO+qduCFs9rFV4ABaJ5PFPKgmaqnOCTEEr2hb6viLZjxBsX/1aIdJP
VwvjtsrNIfNydY4vrQ+/obPrZRFviMEqgYD1nRB0UDJCv6w+2IQaeazBomVzgxGq8iYWpSxz6Gf3
U4jSuIcSNBL9Y5ByCoURLBMvnmrGbJ6kmjAHozKNXd6VkYY9Rk4/8rUPP9J3fSh8ze6ckp6PvgG0
WRtOmACLcnFgV3STC2mKNnDD9U9hh+N+N5K5gx6jaOqHSvYBcQMUGz7oBvHsnVZjFY6JEepc/POs
aDbRp4lXNVZv4rxMUEl3mYYUqYQJToRq3Ws/8FiMv3I09zf2nDT2JhF1/JE8NsyO+Fhtyuuwg560
cipea5QvXE85Va8GUeC3fi/G3KkACthOpRn8M/dnelgTjNTUzZG5f5/bEZy4YbbAI3D/mASE1gTQ
Hwg66Fun9WvQa0oxlCM18KglvSatDFgYFoSX0Cy74EYy1AnxOgl23yCHBoEHW1O+QqHSfSTFBj5n
C91f88zSKsIPcD0I37PixHpOtKlO+k014H11KSFZfe8alrSXq8BGepF3tTJ75ZzVQn1RaBFxMBJc
HxFzFiqBCuZdVpKdG2h0NqCdFs9KGJCAvOtEm2b0A4eabEa8mXDdfKI5yUdPbM2VfZGALjE7pSaZ
K6RBIlXAM9oxTL7UPT0vN8aTn7oaseAz1hmMwc7QQZaAkjhy7p+VaIGbiGj82RuaDAfNEj/DIcHh
LJtLtA7k+IDkQHwL82tjZUAlzLzyk31j6jDK51kmiWkc6Qd5pSJBha87i21bNTX9k9LkVHCUlBqW
VzYGp1Y1qQQZUVrdzhuBM20+sHe2SG8UOsnCpTWpqgcXMpA2ETy9hLieUfo1AUd0RkDjlFf0oH6g
0lJTK02E3zgDWwfYjGTRMtW13ryzjBlCbdrJteoSwQKCoaR1U6Rmg58plKYfdAHggE6aCB4rjbXH
UUJfYBrv6iXGYMzx9E8acivJyJJPE2FtqdPXanrP9tL60E5V+YQWgdytuSpKqpxqrjxMZRUjiVZh
rS2zcuhvKr8A14vpWOHvR0MA/1KGP+Lw5JaUJGOUsVMX1QuVnh7ug0pFh0wUs76KalmGWGAUeu2x
Pxq/0Wfuv2p2w19EExBnoZQls4YBr5+foMLKT/Q71S8G5cDQifukIPuum+vnPG2McUPttNfRAvum
6QHVkQmKLmHrOpRLop+t5k+HuKfCDW0wCh98XR2Jp1Cy7JBIZZPvGr76llMY4Vh7cigR18TGLKY7
TtyUV9EcDG4sYKGPUi2JL3OfGA9GI0gQMuMQ22LqJwaB7hYO45BTyi3ZLDOMmFyI70NnB2STcKPk
K0ky1dlBEhgTgUHKieVmtDFnyuEhmLFO1prOm3JN/1m1CVk4PZlqEZGlwGH3pjyRe5RyptMc4DlF
dBXiqyeutcw/K36ggWkJp8CRq7pP4NwY9hcLJgqxXapP6qYNiXF0s2zwqd1FhKW6FBihMxStwZ4M
p/1uiLXh2YQ8ugf5KmHetLWZELFDl6TRt3FCQ0YIXRp/CuF4TqAzkpoF2DDqb1kflM8BAnnIZZbZ
flLa1FT2piEmsSwMHcE3XRK+YPU2X9S4S5qtbsVj401DlBHHKVkaDu1RN5LNRFzvh5GIqHHHS+Hz
qyNN7r5HNaQT0pzQUTukTzTiOgomqb3ydcUkLxneLbFZzbiEg5CjR0bc5AOEIz+hMTcTqZgk0YRd
kbpyO8rwXbAfOiZVc4lycyJ/KfWE5O5pyccmjE9qMbkrnHKc2CTm2RONDvJw7ErYTGak4p3IZSMh
pLJsxRciJ4NXglfRe81NSBhp2XcYy6ZRlgguI21JvipCnVDAksAAY59kYthZsRlbLiaQpNsrqam9
qlLf+buyMAlxaUQPJUdG5WRDQAEZ5MikrYttJxNmca2ao7QLw0b+pdaLjVAf5aS7SY0M6pEVs6N2
u0Yf/JeklZr8QSM7s9hhrW/JJEU2y5/iLI2dEmLu5KXkLX7qhEFo3gTn0XYVrWqUfV5iinvRsL5m
P0iEGQavBLMFY9ZsymulswfABZH5Ilf2/ElnB6ptWEGBTUaaH300tRofbzxgiLhLWgxLm0TP8/ib
Ly1J8oqKiRohAqF0oGGhNdeaMslOMpcdSE2SVr4SOWJn1GEoTXhAN+vRm9Uw+oLMb7ybM6ifj0zt
ofAATCj7WImk7zUYg+5K6/ziq0yLJHHxF8/EthICz9pht/asHQhW4iNQkNimsPDaA3QEdD3GBu0l
IgIcBm2yMSZz+hhlrfIqab5fukGUsE5I7EO+WpEd3OhRUqtOnmR82mW91Z8D05c+VY0O9FbSwAt5
ZHJovdtSJYVUXCfhRy0XSuAWSZO/ZKiHVFJKeuWXVPXtz0Gbp8+4pAdevEqPr4VfC7YM+QS01Z51
wdslySWp6FSSt7lfwDlORZReGUZjQkzNc/2BQkr6haA69a42chXyKuTC9oUYjOi2zWf46nYxV3cN
/5VPPnJZmhtZDZNvoaaEoFgBaBjuNPVs5wit7n+qysDHOpB98yYu5fJLV9SdBD9WSdpNP7XYjkk9
M66hMjftVRTNxMrqoD0tV0lzFXlJh0yZLN+Q9dOeZ6PeYrfRP8ClHp/83JrqnSjJbL7rZ32wPHOg
DMo2riNUA6sRGxGMH0XFlxQxu8MpKA+9CaOY75pSP31NgK2WbG0yqSG3TyK4XBQooUWBUxyDORxM
t4rHg6/WpOpo2U+tD0dytypduoXoEice8BOglSROORFTiK8NNaR+F7ZFck32D5GUMpHJnwvex9bt
OymNvLwuwdTA/iL7rYGw6Rht2Hytp2kExMUJ3tgQc2QdctIZW6cmxIwtFqq5r/lo7WSNjJeg5/c6
Waaqu7io5eZbNopA3kRZqoJAtjKfvsVoLz5UDggGSIkGKlA7i/mgxUMhe4T4Dtfkq4R3SMZyAmZb
oT+mETlDpjEXLqRVrprcGrbHeqXyKRnUMsUH2Bd8vguykVukrxJ4FH8sc/J9CR+5tmJL9mH5oBfY
iCFQOoeVf0w8BerPpsoKCNtmGFU/9GzsfllyxY4oD8zs1sZgYzhB3SO+T6fYlDFDWVLmcmyCfFqr
c+2zIcJ2TRYqhTpHqYyAnNpCSkBsmSycjk3PHle7YeQkEMXcmuWQpV6qWv9uCxwfJLC/0IDhn0sR
cS1KzWpEnDCtJQ8nSogxiHMMFNO6KK8nqkiOb07agck87+Fq9ntLtMODMYNpGdPIf4pIvbmSGjHv
7S4Qj9lsGxSmI/86r3sDYHGv7YoubXeg1VVi7mAyQRpAsz4PFnQmomecsno5f/A/Ub/BVYqVGVeN
DJJibZqv5h6Mbiv73iLX3ylmp1/pyqy4Zakbt6YNSpUQhPiODTakpxHD1l3TmeEFCdT7Ag6WeQ70
nM+Wm7suFIvRHuqeUHtPV9PWHeS4e2StYTueT9XV+Qs+cQ49Gmp1DpWktiKnl0pHk0vhPkyU5gnW
lkJ5I6t36YQ/Yi6rZ53t8cfzA5+oO2DrwUFlWJqNpWhVDTQzvR5od9ucK2p1kyZJRYQTGOHzo5y8
k6iYOWEjerTWldVZzhPwxzEBnUOTfcw0ArkcC9/ajqrbRW/O6cE4TqPOJnB83Sa0+aKTX0T9Ro/H
AmQ8TVJ2no/2xLnp/GWdqBTBvfr3SKubVxCpi+icp0ZDbNxD8iz21jTOaA4Fgt2gHFxwKuHz+UHf
l+Eoii2iAZyjvOy/2xtvWjpGN/gh+ZW2N83kpEyqSLxIvgvLG2iOl4xX7yvijIXxiDaOYmIdXl1g
nQdFS/CE7YEw0n8ONq0TTzNa/YkmuewRJ5k/h9AMP6kdEaxjYaiv56/1xOykdGosDQO4sfRqjssz
g+mz7SZX0NPUQbzCWOxcoUX9H/fAXyGI/j+DpPqfddvVP/+DHKnmP/iU//jaRkX+fyBSyuTRnUEW
BYSDHwGL+M//AIs081/w3gmftqhN0iNa3Ld/eEWqTmLUQjHCoIDvgnny/3BFmvIvqGvMm0WxQ7Lv
4lz7h1ekKv9aKEaIkrDyL50u8TfEouN1E1Mwf4eJkkuHg0DPfJ2FZEn4/8GlQYC1dMcatX1WpAdI
r4AmSkdPm20VXXj9jqfkPyOS8YTiV6d/uFaslllohfUsMEoL61qTix3JyJeaZcev3X+NwYdHxplB
oXb1NeCY3IK5tzg7efEVGWskY5u//EO0j5z70fnJlQJ/+147h9K1r94894c/e4a3tJrVl/f32PAA
oSzw9JAb/y7ivllecG+X0Dr9AH7o97C5T31tKZbBKaRTG0ieLt9lasGB9Nffjsv3h1lmyBhbUeWt
K7FgK6cwIaTCzVvNS8halmrlDlXOtaltDA0peVx+wMC8s8wL+VbLGvbvvRMXbGH1A1St6aClTWV9
s9nQFfDegKkWOvm6ZODkDiHVm5QsiULTBk8o/iVBybtZy5B0a1RusUq/d22BjHqD6lrHkE05fWvG
sT+ImNJY2ElYucQLVEr7sckoip2/xyeGJRPOWGhQ9P8gThyvpvLYV6KIYmLg54AA6UFRv4Hhbzb+
mFwNCSu7fdApZH0/P+q7FwZPpbogxfRFI/juwVYKJOZkCtixSXpDsi8lko9TamXj9vw4x9/F38+R
CYSZhbY+gvX1t8oMUhPdbx67APSJwFC2I/WoQs6vBypD54c63mEsQxkysmrc7XC1WBPX7ydnHGFw
+KAM3TrRfDcCJ6UQcH6Q9/dtGYTmBBLERQa2+vaWc5pC515CnupoG7XCdyFQ9pvzg5y8EkBzbLUX
Kcr6pmV4vOqOYwmx84W/lfqRCu9cftViOfT+fiT6v3xJaHAtKKjjyRfENull3cQ0CGWXddttqUrx
8l24oFN3jeMUnyodM9t7y3QRI1Erixg1Q/gsjPqpSssLQ6xskH8eP/s+3l1OWkhJVpciDUpXoumN
ASsoNakwmvqQ+lWx7+viaZYzL8gHm/BLpes9TbKTfW2jfVLzTn5U615RXRog7Wb0MUn+9S1GZsyE
QYaPvHrdcKYpgx0xWPKYjQizOJosiexl+kPnh1nJE39fP18+oAvgAFClrD+BrVwqbRO1iauNw7fa
FuM2IDJMtlNSZRNDAuxb/LRFYX42kG+C6cT/6ahV1xwiQ05uqqCK9mzNjSuq3m4nOu1XS3PJGShZ
eISfyj/O/9z367uBQR/ZIJMcXYfGVuStBMoEQppy8uGuTE/p+EP4d4RJf5i0l/PDrLqbf+4K0RUY
KBVh4TFaLQrwyXs7GbXENXrz0JX9sB2qbLyzoHJJLpBX8lhqwHuCovQ4mI421vsuUbtNTddlN0lJ
QZ0qrS4siu+XfPZsHF+X3RimofWSn5WNKk9dw8cNDC6W5+BhtHvqSvvOuGqzQdrnlSJd2L4Y7z6o
jIkLnHeDzR9izdUNB8TOck9BstLFphhAjITgR/zi7xxKf244onrqtFwaeMzVazhGZQO7HBh+MucC
1FeGEjQrLP/x/INdryjYUvlGs0Ty5VTQzKzmTwwTEDYB86ecAumelpWPjURtLtQa1l+v9SjLr3iz
7YLQ6GuAn7mYolI9+mLCTYvZvFZ7rdqkNF0vTIz1Q1qPt/z5m/FC2Y6CnpQh16hvdeV6rl6VSzfu
5BCc2WCksNvHHXQ8hFnIEOhshrCBsxB4kyHdLjB4nH88K/k2mjK0IWgpee0WpTTfl+Nh1IRORpzL
vHdGMNw0mmTuUr8cP/ci7O9kuW6+Nk0jb6ncOvC1HhqFxXEuuvnvvGT//I7FkL+8btihVpc7ppOS
N/Aj3KAJd31u0JfwSYkO4bS0qtxviGy7MGd+z/C3W9ffl85GhMXYJjtl/QZYxoDPLCfSUgfxQVma
VN2so2vum/gw5qiPn/yGYt6U+LpXab0Hs0Tdjkn4kCgBOoL4bs6rvSY+KIpZPbeVf3f+0ZyYAAj9
KOGxvOLwlVdzzJhh4UX6wM/zh+Y7va5kWxBe56q+P5oXpsGlsZb36818riyN6kPM6jtVEYET2g9z
sreYKS5c0vIQ393xN5e0WnPokw/hMLNzJzbDugny8pBEvjuY+v1kR4+TGqp0lruv4L1S7/zNPLEM
wdhbTs7s1di7r0aeSTc0JDQYrmFKnTPWZnJdq9alNfX928TXC5Aa1RaxXOZaIcQ3WG6DSGVbQ6yg
E2XZfuLYB1tado3S3GI8eymGYG/7hD914S61wwsL07sDKFt33mk8MTijqeCt7WEBiQkjwMraHYPg
h2j1O6JVnuSCsnOXhfdK3T7LRIdhIHbU2r86f5PfzaLV2KsZ2xa9LSdNX7u19p1APsTrEXF81oW5
ulIgs1SshllNVqUciLOkjOBWw7QRotsLKfraUmKhN1seFuN00k9XVUp7TyCU7XPaQkrT785f7DJj
juby8isEPgqDAw2BTKsZlYiqkclzBUqexA9V2B8iSdpISvykEfHmFwRR/P14yzqwkDqQEeqrm2sJ
f0o0YhBc0OUOS8YOjY1nMqdMYzsSg3t+tJM3mR4CV2dTu+IgdbwihFLfNzgHlpts78MyOoRG/wES
2iHXqw9KbN+WQAOhCombMvJVp5wA4U31pTV6vQFbHrVYPB0qsBD9HUo6icSA6RRY2xzmevfcNipr
FAFm4l6Cc1G/5lo3lE+prhXVdkz70ng8fxvWM1qgcAecydNdnI4c+4/vQhv2k0a2ZO3m2b00XduN
TqvrkgN4ma9vZ9IyCI90cVFZYKbWkMFez5BhRsshJ7rKksgz5I2NQweN1oWt5amBcBfZPFE8MjQs
jq+mTFX84ssnRB+rDSqJHVDr+i7p8uox8uMLi8GJwRakLU8PeDL4s9UHPR4lXbXIy6O7K2+pgVF6
3jZF7S7k6/MP6d2qyw3EAsfHcuEUsewts+jN10sW8RRQHKvd/pN9n/tbKMR+tilDCHL1dTpGW8u4
MpXiwt1890mhSALqio8JpT5euNXONm9GaW5bziXJPNzwBgZOb4Z/WV1bCjFsTuihUeyiVLyaf0VM
Uoo6cmXlmH42jM4NyvDBau1HUy4+tf70P7mkN8OpxzdySEJtXlK4iZOMOriW1WHsu6fzT2s9L9aX
tLpto6WHFKJm5oXoDMccCHTPxab3Wan5Xly4oPVgzAzsyUxDNtLUnNeTkDYWSTs+ZQbgBDnBJhVC
a18dXKDdhecXsXRh0q/nxDIeeaLYzwydwuQaLBVi+KSTzKtsJwERn7PcOJ2ubM7fwdODmLgtOS6r
oBCOn5IhZ6KBA167Qilo/lfIx9CAXYKen7h18DTZSHAS/W2aPx6l4xk1g8aty637rH/Mhx96+Fin
r+evZZWZsDDV+LZQ2DQXsC6diNVnTTb9LCnjsXIBk+JcSV6baPiaChrGZoqmIX5gy7hFlItlpSPB
o7b2qKNuVEFi5mC9qJgLHQmhlWsX9oMYLhKWOAZwnW9XZ7hOi+SbvRw17kVIf3wffANENCglyanN
SnZH9DhAjTtFqn91s0ngILQ9S/IaE7/VxoYi/lRQ1iKmz+xwR5Wzj44Qt01smK6F0uoed2AXfkSw
aqR3Uazk4lBOfRwXTjsZ85M6i/EOoL6EoFIW19osz8mXhiSv0DNbvbgfCgoiTlT6RYgXI44ZvrG6
fVJX9YMlpqz8mVuReu/LfZ282MocKGxJuvlmGO1HgoKsTYOt40VYcvZhUMPBuonUZrD2Zg+beUmS
FeG+GZriQy0XmqsoDZEN5tyPr/Kg9px3Zmu61+UsuxqhE27kSvV/RezaPwVpUN6qYCTvYmGgfkza
cq8nyS9kR7N+1SRIARCPKcS8BuEcIJwozNBta11GuEfknLlD1IEiNqdYUO38XKPKU9vJ15TYlm2E
D+eQ08oi/MuQQzorTdgTT2svuXF+fuOrZrAEUJVzfejbSHsABkwCQxteD4bvHyol6aGS6IQ4V7X5
UZaSud4bkyLfyEqufyAVXPOmeH4yk6K9qwjjvSI/slG9pLa2TRcCNohz/0ppSIT21SLcDEMetnup
IIPrW0PQcua2XTFs+04ne4m85vu6b9WH1k/KboPmiznNI/XIuZ27p8DP1RdE6M1AvTsqDY8oezu7
6rEwXitJiaKtUjNuXLZpC6mLHKkmT0Br5PBhyKbDoCMQm0FO4xmpdlmZiE9mkTa/alIdweXVtwoE
JFeUIAsAIz1kY5k5TM3UGdPxF84hygdhkhGcE5Lhix9uVxrTQZUHyZlT3fxBQHMYE2xO/mQ8p54U
DeZGzKJsXFUPtLsqI99GIb78A8+rvSeBXlZu7Wr+ZsjzTC5ZruFsDVLus56bBTnlxUGz4XrisuWo
bD0US9GaiCU3iMOMNEPEMHkl6x9RwHyjKW1+Jlg0v1Gaodz4+fIDo6QkSdUsr6JCIF0xA+lKJQKw
JDvEQARJqh17pU0ZkJxFrAVa+pcYTZdDCN2V1UsI4Tr90Q9/2lODUBHwm/RpNIr7qeAZ82VTEF5r
z8jdCneYp/Igyqx3+Y+kfSam4YDAUHak2beuYZg7hl9CS4jsZqL0UeBm7MJikyNy28ZKfw98WXWR
1yn7Aeuxkw5sOarNnMrPqVb1jcNrF7hGsNTU+x7Z8xh9IQcMGRBh4u7oV981uY43VZSWtzAL5wPn
suQ+5Q37MYydPLuwFPSDX3+Z0/iaqj/8YrvNA/uTwL88+Nl92s4vmfGpJFe8U4aXgumRf1CtcCS0
beiQAaZRtw8bW815MfPkaZDoBjsyWYpPnfxLn9XUk63Ow0LpWWn4eVbVr4HENBvZUTlCIv6IR98+
JxQSr5u4SV8aH++gUsVkppR0HQ8ta1vVE6rWSdW2QyzyvYkkc0uCoH2VBawKm2BE/Jgot6DyNgEq
N8KyUiewjZ+ij66b1DjkxDCRaLWZ24YXKMFtYZljBuPUIFhdVufe1ZQic622eMVdVHow2VRHQfSn
DHGNOq4hKxtJ3mYe5p0ehnvdanBY2VdhtsSs2l+MTt1OhJSTVOWmM6pePXf7GJ8C8g85jhgOlJCS
tj+6LGgKKiD7hvyalshUdGj7stvHwEyVxREgE/KGA4gvgdMXxdDu+9LUPlYDVFni3T6xjnk26t3+
IE/BgUoaUYHy/MsE+a1H2HXLVLy25djfxSbLQmAasUO+zFhuodco3xSZkM3eVO8l5sVBr/X5Voal
UW0jFNYq+wmqMn3QNd+buPpuBaRuy2m6RxdMthl6yOq+1Fuf7PhYqTdmbj1pAU+6MfTwPu5msv7I
lp+3Xe1XjxhOZp63RnwXOYPyg6pgC9EnPfk2z8K/giXzAwFjTPhOb75C90v36Mxv9dy/aUPplUCj
TzFCwtKK4TtY1oOp5eNGNNo+mObqwUj66rGShObYNjivKUeX6wKIr5hPQWcrV0al1NmBXHj9Q2bT
5FDI8iGXza50B6BNRfi0//E/qTuz3bixdEu/SqPvmeA8AH3ORUyM0CxZtmzfELJT5uY87M3x6fsL
Z1WWTFuOk9FXDRwcoCqzIhTkHv9/rW+psjLXkY9LDax3M6DTpGoSBj1pPiPTO5q17ptd1J2+Tadk
Eo+lKqc7S8/GUNMK7Sp288gNZ1l4iE8ztH0TKYHrRBb2dW6bF0w5RPk+9sKWMNGaPBcl0nE1KJ/4
bMP4KrvxSe9Ht76gW2lvu36IvgbeNDbHlJc5nB3nLreKmnJgkW2GrL5JrGoKuTNvIPdvKEZs/Gy6
4Bq2ytt6ixCVy11hr3s8NV0tx32CDlERRBk5tDA6st0wZepPaV5W9oWel61NZrJlvbRoIlnShm7L
BXmrt+61pYtr6q+hjOR2Jg+QbPmouUn6m0TSloAItU5zUR3y3G5JSqSoS4ik2zy0U9td4HoZSFIi
fpF546cf/VhM+YUU42QQjNvEnADGdNVOOD2Z0ExRB+FSe2idQxpb7YdgzJwLsDkWboPSJEOW+MIA
JLozA24iBpTBrKdrRUTuqkQZvqLX466EmPeYN+dHv+8qfiB00fdzO6CpLVq+bS19t9wGMfLJKIYE
x9nnawzJ/6us5l6uK6P+yEr1TCOtpkWhbLkJkL/exya2Bhh5zU2uHYmqMiIXdS0xpNyQ/FmgJY1H
pMJQAoZ805KeuBpTv6pXkxFhwwIodD16E9kKjpW+17K2GlZFn0LcCjqPtINiyJAwO22yNxuvk+sW
X9JNOjf+56ath3AMyIVnS3HGeGNKH6zaYBAjvUHXikMKyfhTUI7rNHU/Sq92N1aueYAc+vFKmdrB
qZt3GNWqz4nnqDC352ZXu1BseHrDsFXJMNwUbjHdiRJhd6IHT1aqmuva0/ZjWQ1iMwqnQBSd4ezD
/nZrjKSUrgE+ICbX0pXRRwWk62qud3pZvJcOWe6bZqh1Em+D9FoVSbVK4zj+GJsVBxSSglhDi2Zf
A20BH+HMn8gRvClH6ad7N7b2gsSwo5EkRx3UV3dq8NVVlGEeI5GphFLMGZx69EgUZRTCEL80HNU8
VCJONhOVwI0SdrYvOiGuSn84KAGolT5GvJ3n4hOpuoehzEkGbrJ77C+PZV3K2yDyngotIZOktHaz
U0vaDmino5bOh2ZnffExnnkql7nss7Bmf1izpkU3kLu9vT33t0Eh3vmZU22KqeN82Ge9jjzeLR4s
gzPuKmMurSrOwKB3c5uoADNfaa6mX9hT1V76ppAf82l8QDt6b0XjkzZZ4eDlKt7nuA6iXG0dq+TO
VaNvfs6GGX581FrHAFPdSO+shM1GRYd2tvs7ciNlhD9JQwSe+WX7ZYC/8qQiv32oOfjeNhIjzSDn
+rGb0RlrxJZsMNs9JAk2WVOp0MpgCVVVnX2bMc53UTt+rGuvgEeO3x/XkP1BOCnxlrr57HUA88kq
vhIkY9fbIHGii9brrpPUHEJj5EdUJagskSUfLAsiQpt1CL9HLVuBnMTqNOSXOK2d2zhPzdABlbqy
e47jckpuYl2/Ukhbg5mosoB757tmFs0mJe0ClwOsMyLUnt1WQM+vvW+t51KJhOtyW3Q+ELtsS3L2
jurG2kUoY3eVFqqU80DeWNXVYFjlvq+Cfuf6Qu5BO5Tswz4GBM0jw21gGdho9Xycj+tKuHcT2n3i
rUkazl1MYBPQs5UzFioMMgokQ52zcZvoSvpLy+krsR7bKHRH10TrrL6NaUU3SZ/aRoIo0osws9QU
rz0uJV+RbUerwRnMtd2I4XMbcRJykviLa5KJ28E14OAsH3Azfy4bYKa9Hs/FVdPiYWMNmRQTQGSH
tjO666bmkCWUGm8DxJ8b36nHapcGLjnDnd6jNM30mCY/zQiS2US/rQ1319i0suHzN2tvbFsQ5nNU
fjMtoR1a6CPbPm1Sm23TE2qbWqyqRdBS9W6SamtmhY7eRKVbI5FfSgS6a4WXJgswaqUDJ6opaVjE
M9HXWJ06e296MdFvDIMezP/4obQDjHaVdoOY/1tldu196hIFAbUqyG+ThG1yr1hGcX10pFGsDUWN
Fw9GU8UbJk75PA9B0OCKsqL4sp8xk12NpTnhMgA0VBZ7GDDBQxAd9V/cMeNx0xl+n6+TSBXZPhi6
dlxbXlM23ipgz1TXWaE8Wu3RGCg8Zxl/22QEmfvQUhrGq8V+YGxIHAsOTPtJXI5e2RZ3+LhKQE2i
lMOeQqrvgN5X2kZ4pLXhFLLw5oCJI87YGfgDUi2Arx3T7q6V760wiJAbF7u6FT2ZVdEnoW4T4xoa
wsCmaHVe/dy4UUskX5aVHI8cPX+PXdPLt8M4Te9pHmZWSAZO8BKbpEJveturr/rUEneAy9W7wI27
T51Jrss2nicxXtVpP1zwbxra5yGGWR+movU/gCvrMeZW+Wh9SZI6uOPagTukqFPLuuVA4g0fBO7J
bRQngbmKEm3yP/SQaaNbcBvSx/Q7eskVUfdufFNZk+5sWJ5qlqSiXrElqau6EsYey+XDUFbzQSvh
c6ztFqluNq6FUyq5qgsuWiuENa11UWRlEzxVZd91l/S68nKt1VYQZpkThAnnMbUf50TBg+ceZdZO
nMEbmiOX0RjcTLYarhH4PA9Geon5WW2isjHlytBK/M2sbNlXUlXb94kxiKu6nXKuXMYxjhJ/GU0y
ZY/vk/7oCw3r6FEL3iVJSx5LxUUc5wdLQe1GlKOGHRtf3YubSqBUtV+SuHnXpjsrujgyuq+4mscX
7Kb9Jra5xeJ/0O+djGvxGOv5uC1ayyv2Yt44DmatgQubJnExk73JFtzpG2kSn0eCot/sSlg6vW/N
5YYHfYPZ49JKnG2tT5dW+2R7n6eZtL3WSHaRNVU3cdJa+X3bmm60T4s1ab/zzLi7UcKp7uvS2Xjz
HV9YfRxMo94Nffr56JJbxbPBVet6jp5af0OoHsX5y0mC3RCpQ4k3bYE7p/YXCh7aeugnEGsE8l7V
MrkSja7wbLGB+SQQ8pRc+JwrI2oTEurVsMoSPezHWX+RtCS7VUIUj7emgNk+5sc4+YyJN9Ht7ttL
CnTWA3SF5gPAuvf1JRXBlqz0Kme3rPn0FnM0921N2VempepcX1el3MSFvs1M4wY4MQkuAyI8jdzK
QRi7XM8icGlYzgjBFaCsuOZ0HPaE9sUk3sQlqHpFxPZaZ5Et526VlvUaiOtKGcZ26AlEnqecwMo+
WQPyOu49MOxyY1Wjfzg4wdzk26R1CyJT6oTs+AxOI2VKV9xPemFpQHgqoa4LR7sQpvk5mKfxq4eX
c1OZWp0RSWX5Ys2A5HLjle4zgGeKLmVFUaal2Vde+Vmi2p025mJrMufgWJiYAPV8kjcYmiMKOhj9
1lLo/MEc3PJt13j2o5rGy6yLhb/yyvoT6csHr40GjnB2Nw5E3DDib7QJbETTiccGBWu9HTxYc7YV
Us59Ug23sH1RKOFRshLuxkMLcWOUpbUq2Zu3GfPkkTNp/KCCeufkrh1vIxE5B9OgBDUPunXrT1K2
O1zojb+ymqIfH223wtRsy4aUdj8aNtKTWz1Wj6Nb1u6XztCjK/z4ZAvOibO22JnX5gz8wl4VkvWu
3AmvjLRD52jXWSaNXSXai6Hqb/p2OlbegotOq+ubTgeKXel4KTpfZhtHzT1ct05zjBgBKSDAjoHj
ZFcUgme1UbHGkJpL57puQCEIjg3PRjSk43ripH3hlYVJPSFDzksxYdTWos/H277MWBX9ZOYe5lXf
8lzk6X1Jdf0dOahcQw05ywTvq/ZUZam4GjVPL28zoPOc8tQYHTq/ac1o1Zpdo+HsJ0nzonekfmWh
3/S3ERZ0CD6tYJTl8bzJeg64u4zqBZCGOcOjkQXDYRaueKoERvgrKcxKW/sZQQzbmGi04XaK+jgN
Z3Pypgsgd48cnyZtG2gD4CN7HO1vejYVANEy7oe9ZpLiRsH0EJSm+hrZ7vAo2fT/zPU208Ieh9z9
TAGcg2kfEURRZw23B+zjx6WmQJE/o4cTcR4GzhR/hU+gX+IJj/fR3FM1jzJVWe4qR813oDNibKcj
Pt7fpdIbm3JH8bounIdaeSIaOTTNAfsdydk1t9FPQwJ9qPyq2aPEtm9IjzV+pXcxSkZjJ6KZj0AU
kmmkFcMfRjIjaqzhe7LFxB1nKPs9RfE7CxctdmXLupx06dyOBRcjo7PgJWU4ly9gReaPac/Ioi5h
VCAh9N63uZ+RlrA1m4ky/H7M9XqIMgy25txoz8OAAlDT7SgnYn4cSGdcsQJM+983In7R7viuynQd
nag0Y5nxapj2LASY+7VULQHzpJKzhrvBYzSeaCkvW9qMc+KgIEe5OA2PjY8f+wnm2KjA7ul/0VZQ
ay8lH4+4wicAqU9cWgfyBbkYOL39T9uV37/XwYxCWwormbNokoKuwRgPmGfdF0Ue6qBfb4qpqk+I
qpaqiOO3QDsA6Q4li/+3kA3EwESEyHmMwnbXVgmQBUL5bvb8XVm4/UH1BN794xdHPxthKj1SUGz+
okUqVCGbjpnNHdEo9jVok00/1eWhRaazthAanRgox+7a637QsQtkogj16CciYnYWv9AYPIskC24c
vkzDICYO2Pdv4N9wXpz2+JB3k2i/qCz/+E9/po1cGqsh74/GubNo+iXM0CbzWvrndRHydjejEmtc
3Q+R8k/0F3+eCnyVjW/NpnEa4D34cYRC9sjM/nibKCjdZFRuEZwYLUfhE2Pl55mArgJpKIMR3jJv
78fvIYgbMUKNHMEiTY9WykbBISiNeTu0+Ljx3LOLnRgsP8mMPSY3UPejaOfIQA0Ws8AfXAsIB7Ov
M2xrNY1GSFIhuJWko52lv5dG9klWch9Te8QturMybtaWekhT+g2/f6E//XqiuD3E5ijgTXTVy6fc
a6BtsmNr30n4tdZ9Nehryvkrq+Uole/LU66Zn8bt8fuwPuIH5L7EGvDj03aoRettZVLZ2+Z36nJe
NRvkfk8q/P3P+mkB4GuODfCjwD0Ak7WYjqXLId9lbyfLCBIIPg9vjXLpoXa0RzaKZO2b/eb/7RvN
H39YUFp+AaikXbv5n22OrSAnD8SiUKipXVqcFJscn9Or+Y9+EAQfmgJsXsC4yCH58evQKkGp9xGy
1FV3YbjRjSUL3PjPJVeYKt6b0EjjWtuJ2v5rwPwjn+VjVfB/S8MkALOvFeiDJBbqv8OX6ua5eJHL
f+n4PX//W/K/v//j+KXaPKvnH/7DtlQkpN93L+308CJxpv/3/+F/+a9/83/6D//Xy/dPeZzql//6
31+rjusdnxZj9nxtkzSOMsy3bZUH2T6/5D/9D/5lrHT+QGGJlgmJ7FHXeZTG/GWstOw/EOaxNusI
iZlix8S2smqV+K//bVl/IGezQZJD6TbxPvKP/m2sDP5gvB4Ji/xVMD0REf37h9/99fp5Zn89iH/9
5x98gMFRFvBqmKB3Oi6dyECx6+AYcxfTzRaFTDyyFNbVOKYpnuZ8/thGRXvvj+b8Maq6CIxs1MuX
ybPqD6WpTfkuHvDp3ntCUAYiO8cQ2ykjKHYzF26ya4RGdQS5hHNjqCChjBQUj32a6DgLpTPX2zFP
yw96BjJjcONyo7hIA+W2I5g1vYVyDlGi1oAA1vzGXYEK6cjOsaiFXcU0l2B4NB15GmOWaMYu8f38
0uZ4dsg5oFzPZduVe6cgsWwz2AUWuD6amgjvRdW82NKSwDdoN5fgL21NrAqztYMQAHsFusQo7Oqd
aUVmfBgqnNfbSQbqWu9EVB2QV5fG3jDxDO8sq1PIA5Kgm6n9GvTLVOnB33BjnWYwqZRGt7e0qssO
Y5f6/qYY0ubL6HY5MtuxdI7lg9wY13XslzoxRTlgThc5wIH+b8b9x9YjmEN1Qo0wKvyu2BqFk1kr
+l/9fQPBTkCOS4YQ8E41kQoXBbRmu04mlPH13IalUxrXTSTLD5ITBq3zKZg+62VJA0ZaIxmxBFBR
d/cL58pS41DuAn2wquvI6p5TAS9ir0epwB5ZOK1PHdv30HOkCYkXkho6l+vWgt7MySJP7lVp5n9S
Ap0fCisHs5LUabSP44b8t9SiNEFLJE+38DIiggFHxUmdkGb/sm9VCYOwiE04PRGEjU0jUgmkOHHJ
Ya7gBtLRpX4+b8yBcbc2vZbfRYt3mvh6fipFbeqzXDKS4GVGZsKNvI3NeV2kcfVn31eOv1VTpn1G
EMd2nXu0uzwmXboisi+7LgLoKccDn/Y1AHnSgsuDLLYPgsK2Qzk7/kdQufXFkPYpQpNpiEHteWlZ
cnGogRmm+sDI7BKogbQxygZBgQHPDLQSuO7RmEIqs0S3qU61FPQnK+ipmXKp7/dNSUOqAm1jqK/G
XAXDZUGNEOJDCcCu/JjpTQd5vLcapCBBhm3BdcoAEC1dTjcsswGCdOoKrqqmAU5oXcTzyOUw0dMH
Wr4VdSdqJBqTRonpgrZXLvamWXmTpOxml+ne0LKj/e97fXPMPJh86bHsWXyvgA5/lUO777VRK/Nj
+afUZygxKnH2ybGE6nyvpup/VVbrxiBHLDWax4pBcFMmY3LVsFjTGfWGFuRUHezmxjLXQR8U/ygC
kFMYOxnJSJDROBbDJ10sV0WFZ1vrrXGNxUBux0GgTyAqfsXkM/6CNf+jfex/yAtArvROtS8vCmDA
/w/72e8xAdfP+fMkk+cfdrTj/+SvHc0wgj9MD8CH9x2ejhbu3ztaEPyBMZEUKSjAOP6NI/H8Xzua
94eFPBnfDGkb1jHSEjnlv3Y0/Q+MyiaBw2j4YNEfD37/ZEszf5QdYtOyOTxjBFye6HAC5TM2zYOm
qmRPiKVHE5we+8NxC7kEyENTorRN7ckd+3pTtPFEXwYY2GFGlHs/oju4sNgIr7TU8g/50DgpGuBi
hC6llHkd1Yb/XHdyOAi9mNNt5BflmssHhmB7SFjAB0+MJ06M38nc/9mc//NTFqM8KPDz2DY0nJpq
nsMV369fJA71foXMzx63oDSsZA2mTOs2BIM7V3FbN0cVAghJOq9d/VIlif+B/bjpVl1DTxl1j4ri
VRmY+TVbs/lp0LgOBuSIwtgy8lAkFuVMqx6LZ38mNnhzhCd/mijr7zpP1546qh9Xs8i8E3erH0/7
f//CJQdgGGi/z07qHMhTyr2V7c/qq2mXhc5GZmpfUqvKnwA/etWKprY/rQiKpDn96pT2i8PPj0ef
/3z34mQ8OsBoB58WA5U+7Y7IMuNTA1bvYz821N1+/x0/3lH/8x3H68crqXek1aPjymFmcFmUda2p
/JLA0XrnTY64DKoE5cLvv+i7x/MXY2XJwSlTVGmEYFmHhKf3zbOE/9ASRvSebqgPqK/3pn2ddlax
cZHQwVQOvNssGCMK622sv/cDbpNG3/lfhl7AjGqyWqx8ZbPZt7XZ0czW5cQu7ht/GjQprqIxz055
ON6YsEvuc6ULyIFJr0LKumEZzBe2oZ8A7r/10cf//tXj79qBQuo0q3CicRKLco9s8cTIfeujF7pw
ALilPQydCiOzuTV08UDl8cSgeeujOfW//qsDAb9UcG0LOQsiDGg2VsUi/ffF5BdD/q1PXqyNHlGU
Urh8MqTLnUAIOZXtiWrMWx+9XKvc3LbtolKhqelbTG3rXO82Z/3Vy5iSzOQK4vmDCp1M32UT0ZLp
P3MS/D0/l1aMoiwSjoKODIPGuhdm+tJG9nkPZAmrkbWv5pLOTlj5wZcqT1HPNSdA+2+sXEvbXjnC
v0lpT2Akn4i9L2ePHoiZy0dq5vG38x768btfTZ2xQ3qOOEdRcOohyzp2E4CrhY193scfh9Grj8/T
3nCHgJFYTOTUt2PbrwaiIU+shm8Mxp+8LoGf20aWqbBOY8I8ECq1TXjeH76YnDK3C9nXtQrlqG+Q
JlHdt5t35332YnrSEG2NfExV6JnyXYHgOtX73XkfvZieflmVdCoTdDqQmys9XkutPfGwj3vZL3ae
pWll1uiBS8Ru9NyH6Ql/hLGP2iz4AFNnvvBiJ32Ig6o/EWbyxptdxgi36VRlYmZWDUW7no0YiYV9
4ne89dGLvdpGjRybccwjgqdcDja6ilOZI2999PF48Gq090xQsw5aGQqasD4k96LenPVe3cU0hSxu
m0krZahb3gel9x9d5Li//+g3zi7LGI9J2JHnq1qGHq39nQW2GLdzVB6SIEH842Xa/vff89bDsX58
OKmJmQObCGvwhMLCjZwCibx2Knv2rU9fzFdRQhK3A96q2YhHN3oZSu3uvL97MVujIEbgTEsgRHSK
2g79XdFP3XlngGU9ri5JdG0UDyU33XWd1kgvvfOWgmVrRgRJKQibl2HroMNMajvYJP0cnzeLlvVm
oxPWBGZThu7sX2b1GObaqaiVN17lsgEzAuiy6QswUBxax65bXYB7PHUbeOvDF1NUDMivIAszkYJ+
7bvAyckKPWugLMPmZSzioe87GTrkqyMa/1JH2ZlP+/hrXi0sjXTMch5HGZqI/TPfB1M7bM77qxfT
sumqyo5KXiQddNjXn/zJPXMALqZklQM+FmA6yCm2DsSYbeX0cOJvPt7dfrEXLcOJtQLEelkxtmF2
WRvwMByMOOeuh0Hk9zqFuCvpEjGDVqdBVZehVLo1ZJPuPRVTmJZTj5i0NGLnY+eP/idRuPoqL1wQ
dTBj7yqvoPCaJbX3LKJJewA96u610U3f67JS6yCRq9zJsIsZQX+YLXR9sWM5u7bJ8rCDx7+vBfou
VNJG8WeLt3knCV/ZD6Y3bfDmFiiXHRstzFC5GLjS7iXJj9DywT/KydLa9I5CmGobBbn+oE0umjvd
19QD5egU6XDlDuedcJYdY4SfuNl6NisVo2TOy41sT2U7vjHJltQUWRjI2YDQhXXgP0SV/qBH5nkz
wV7c5q150NzhOFyj5JDhEcJrdt5EsBfnAjePI1XrfDIRSPXKSbovwtPPe9ZLdYVRV4WbebkMibAP
0LBkEqVt9+7EbPj1ZFhaQT1FZqPUudxYVXRZ2clFZUbn7dnH2t/rdYfScyQLDESh6oZxLYk52GRG
Fp93dbIXS4+YS7/sBLOYRKBt6k6Xs4zOHCaLtYeEVz+g7sfL7Igu1ZCQxafQhG8N7sV5QFjZmFW5
KcMu9rfj6G5IGTxxGljgUv6+py7r3Vof9A0ALhniJhHP0Zx3MDXAqos5Ch5z1gIbqrrf3xh5Ki+g
/PUrMhWa856ZtdByjLJN565PWa+FMVzq1uxvcRrk5+2OSw96SofK9qhvcuxGxz5eoYw/b+IuyX3s
uWKqlMELkfm+mslBiq3ztrCfEhy7IXNKeGuhYSePemnkqyQZznwgiyN9VJB1kWfs6YatoWvXw0JW
Zz6RxbTNJrcdU/SDIWEGdwQKbLWWveWs1WZJ3ivk2BrO8c8GPLpq4gujeTnvgxdTFqTFPCtn4HkE
WNVMDG8nS8BvTNnvAbmvjk81rJ1Idny0TK+b+KjskSeWsOOx8RcHkaV8xYDlOTCw1cGKvH6rXDz3
zkTYpfCs8ba28vi8+/BP+D3dmB3R8EbxpFirLOrv/fRkdtmCrvP3srOMDDW1su7yJmZuEli3zTwy
gMvAj6jv4cnTa1WszXrSLwhV80BvjMRhODapi8gLvtlB45632ZiLDbgeLRv/VvF9QlwLmpq4Ck7+
xjeGwE954FYNn0lnJ5tz9w57zl1tiBMX6KOC41eD4HuQw6vhFWcdcF+DfUwNALZWFAHzm4rcPwj1
WbRL6J7pqxn10bZ2j52joc+2zVhrBz+RwbvG7dtPU+KWFw2pvpuAgOE7T5sczrI8iiaGQUEER7Wd
7RgTgebQSUbCfdZkxsy72N+xwKZl17ch+lv9wpmNaOME0jtrGUJ48uOnt5Mrs6ztmtDVOGFCtHMG
/cTCfPyIn+cdkMAfP9oYOjOYar8Jda3y3yENVheidK3nhlTps/5683vj8dVbnfwUmyVJJtz78w1H
/VV39mBcHHxychg7GmHMN1SSU/CZNsBZLxQ10Y/PhbypTBFmKcNCYQ3vp1SscO2dqEe/NYcWJx8j
1ngMXsZVUbrX+ly+s/3uzEu/uShcAoMkpdtlfmK/AVGjSJGQ7p9n7Szf0bev3mSOSiW1J2YTW8BF
Hw1qDQbvVKrCGw9licmyHeE0zlj3h7apqkc19uY6ofd2Yk1cAGn+XpqXhMBmCoqUflx3aILO3vp5
Nq3I9Pk0ga3ZSTLhLoyRGlqUZvplV5jyNrGcaq1Xgb7GnDVd0l/qDipN/L0x6sZlj1+f3FU33U+p
ZZx3bvyeEv3q8XJPHvzGmbrDVLdWSHgQAk607CdG9HH1/3mmm8ZiEYnagfS7ejbDCWLJRd86xSHV
VH2rHD/ZaBiG51VgKPPEfv7Wtx3f8qvfUph1JqdUN8OWhPWbgbSiq2BM7GuS6uS1cK1ji3QAhnPe
wFysA5NIaq1N6V/YXuVfmF1P6EjEG/r9p/96jURs8eNviWi4uj2Y0UMe5HWIK0s/xL3ebqZeDF9+
/xVvDf7FiiD0lmC2npDLdnYaZF7Zn0lfnrfafL8jvXoVJFx1uSa41jpi+hYnNerE7Lym7hJVpdV9
UCclVzgt3/n6izmd9ziW2UJOMGEFq3zGall85gSY3fhJ7Z/3PPTF8UgRjFriwLPIySSXUJX4fFGs
nZhlb7xIfXEQSIrBoUHH7awgXoqS90qmfnjWGFkCY1NkmnXvCIQ6pSLZVafo/65PnDMbdfpixgbm
GLlqIrXdic2bgUvVBuure2IKGW89l8UMbXMV1ZqeWqGVB+nBc7ls+34Xb7vKNMhYt7EfCpV8TTkV
v2saNwnL1tcugxKp9TgM2lYOXnTBVhmdef3SF5PaQpkZY4S2QpUgFXJ7SbyuUIffv6o3Vowlax5T
DDuHmcqDaKsj+STuu3uvm/UPvp3k73//HW+ssPpio7fioupHLWgPeP/zsHGa/OF4vn2wrWnY4lCL
kZ+Y7bvff9mvXx+isx+XQMcgejRQsRUiGn2fzkMYqezER//65mcsLRvl6DQ0cl0zZIYHYe1ihzeB
LxtzEm9Ln5X8vF+wmPUW1sc2l7YZ5hZ+PQeLcFaetQoawWJsR6aap0aJNgz8vjroY4PFxfBO5ZN8
Lwj8vHEbwWKkZvaQw1Sem7AaLde5SntXe0+QT47DTEOPJFITdksEGY0rX3Kl9bOPox1S+2qObeuu
nb28XCFPn65hdclvRgQzaori9qYThX7LHlzuqB0WB5/TUCogFhd+HUHgmpp1niowA51dih0sPOuq
S73pGgtItbOLsXqSDvCAFOXDE/Anfefh5j/lonlrvC32w9optGZK4zZsSpmEZpBd4uA+T2liLNm3
ZeskmAHHJkRugixbJO7KjLxT7f3vJ8pfvK+lRq8bAkGyJZAeesHI1FGEblO7yS6nNgcJPYFEIVve
APnuxDPRif4cmff4/eetLBt5ibtdQ8TN0RJcmmFFK5NoThJL57LcpS6m1/VZ82FZ7E7tJBnho6tQ
073+KhBH7aKc5hN71a8XQGNZ77YH4JKang0hAQokd7d9uSUQtNpVfXtKKvjGEDmKZl+fMOchNwH7
JU3Y8FVbmVvDypHwuM56PP5iuVBJWg9CCTPEvJY8CC3oLtGCn6pC/XrtNpbiQ+EbUmlo+UMvCcbd
LGvrDoJbe3CbKLhHT+m9t0ZZPv3+p7zxLpZ6QZs6eNAPwXyAmJU+9YEFwW5qxjsdjeWJ13185r8a
8sd39OqIqVcJCOncmA9pptmXCuf7h8Ic00ep2/mhHkYu5z0obWGAyfv9j3rrCS7WXC8tTOwfho7J
aMZb0WSDjFeYVKztUZN6MRXV/Gh5aBhOjYfjtvqrn7hYheFv6EHXu/PBgT6DfAGGF7w1PTk0Qx+k
G9qJ0dbIzfgisWgBdiRVreuuJ/gZs1lY2LN96eHd3iZBlAMCArsBhORlaGoYF3nSF1s9K4pPMT6U
VQV3+Kb36mbY6baUV2Mixg+EBLi3Zi+PjpQib+9Ai8W3xLTn6zbK/R2Hq+x6UnFJ3nQLviCe3GHt
Kk1fB1M8bkWSfFadVm2soXOuSYkPTpSP3rhW/2TPrTQR6TbCpUPuM/vWM2Dcb602O/rKBqr6mVkU
H8rW0DdD0pkvNobLaxfb/DtRB9kHbXDrO0G9aeVGNrikEeB7YseQMKJMiG+qK8ZTr++Nt7c4LKU1
DABM+93BPV5+aX5el4URnzjtvXGCWeotBfRarm59d+iaeLq2Rt+6ji1bkR9eUvo14ff+fsy/seIt
xZft1OtaGo1wtcY233hNRLoz9Z4Tr/KtTz/OtFdz2FFpBRUPqn5s2LDVImsGC+a0U3reGrEUYQ5m
ZgZVJ7sDuV0mYdWSsDxVt9m9mOZxnROZvB3nYKKkZE6njhHH4+kvJq13XBJf/aZ6UFYTlwSBl5qX
fSHimsBos/Kz9VjFwQajfPA1kwPpKFpTRJdTWQPWOe9dLVbECHlpVLFbH2rwlGPjXmtdcwrhvACj
/7uWZSzlmkFRNOMYi+4gZBFBStbT/lJFTf7VrrtiF5OeBwxJD8BY+nTes8J1rmdVD89KRYgszvuB
i/Uw4Fhq+4lehszUj9BBR3Bxhjrx9N5opBDc/OOLCyIsXTFJ04ehsSjsWtll6sWtSea8QSellXa+
d0mxvYz6tN3Q6yo3jlUh+irJdl71jRpObDNvHeaWwANOvEJ0uVGGsFu0Lf4DY++3zcSxGy3JZsIH
A1smrbc6PfKr0cEE2AML2klRmSH2gPz/cnYeu3Era6N9ogKYw5TNjlK3smxrQtiWTBYzi6nIp7+r
z+Bi/8LRNnCmhqHUZNUX12KREXhnKvgxafrDEO6zmZW6Jf1L8/OLy/3zMKnN0GHdyrnepwEgq9Qe
IIAJ1tdmq3T+8kl/Wq7//4/b5xnSoR9aa6nldJwTYv0g6a0hLmuXP4ILbIqGyhSc7IU5j3xB8Avh
JyfFyKZs3TZ9xoeCQu9JaSaE/rYB8dULcF2y+ud7XRbt7PYZ3cIJXsqH8sLslT0qeKZQx+bYSZvH
jMoRqnPejtrK25QpIXYzI5FI428bJF/EPN71NvjH2VL3BdUYlS1HNXw3535XgOt32iUO/F/W4O/n
of5Ly/KLUOfzyCo42h7Gn2MeilXsjXUcd2ULfwiKUIqrMpNbtJXpXw7prx6nT8dWuvqoHILePFgF
qIsuWOdTuQpu73H4217/F7el9ylygw1J/c1RxkGDwtikiblGgxW8Vi6TGHRIk+3/dD5dV8H/+fGs
SIbUsDZA2BZ747PD26Z/O3+vf4z/cqt8Nvz5pdKemPjSE+5lcLc6+B+Tss9TrAEKSMTxTrl3IBAc
u14X4KlW+y+H2RcP0udBViaFwUbJpdwjCoX8VXjXFTKplHOhIL8c0jI0wm3lt+///gl8dW58Hm3N
HNXaVd6Ve7rP3h46kv+e6Fm9eh6Ri86LZB8akHnlLJkH4X+qI4y8fO81LhilrJIJmPHub2fGF0/2
52HY1VEAlT017wWINX9YOSXKGFnEXx63LyaOcKz+3+dt7pdqzZCr7g0DRlmGVlVvYbFNIVvhKci2
Vst2b4x1ci/I4otdy6rzn6xz5791j75Y5DQ/j81iWDMFBdN5X85NzJa5GY3LFPU+3qRk2YbeXZmW
W9XVd/a8HBmS3NK62rEzzaBFEsOO/EM5dKNycTMYAChTEnbWP5P+zNpobOXeye2Kv1Tgv3oQP50y
EIbQ0ZpNuZ9M14gLQFHsakq3pq8t24hV++USeOlfm/NfXRdX3/Y/zwJp2BOAQAVTyymDPh7hAP5m
Tb75LdZ0IINk2WCTDKH7G6DN+m7OpplELbzo/mROvfrLMf6f8Yv/cmywrvt/fooSM0qVG+60X7B+
WCgN0vxUlnUeJ5Ob/yLtSfce6+FH5u3iNRzj2l/3c0j3GbJsevDZD4f6UPYawIAFUH6eIRqOckkj
J82BGdqt/eK78ICrhVS00CO++y5su9cB2vhTjvXtXhna/IDDqLv431/xL+7Az4OHiuc50ElGmSft
q7u8av2dPXbM9fbrut6CmHRPgL2qTenBPf73b/nFe+x8+isK0dvt4AkWWtagZW7KM3sUYEN3k9ay
e/yfvsfnqei2SRsBkGXcdw6piU/At82b3EHzAIT737/FF7fg56HhTliOpwZj3Hug9ePMtcYjDBEw
ejozLgKSxV8O4esr9V8eus8TxOV0pZgm2bgvUvfnsDjpD6m74OV/+iU+zxAXsGlbW/nTHi6jhP1W
Y5F0fejlLE6V906/DH/50L/6La4HyT9iLV0lvZ3Rfd2DKAYn7MZ9kf/l4P7qS386t8O6UmuSA2uV
hgcbkFvwb2SmLz7iz3InTuEaml4CBRwYxQFhtXuWbpMakaFdAUMPhm3075/DV5fP53HX3kyTtB9Z
CVZTD9rKFuMKlF7qG4e8ZLskyo/HujnQozgF7bds7f7HksTnUdcEKWwS+gpkmdTGUS51D9mqX/+3
z+bzqGvizH1HvQYtgN9dgAL+zI3l57//yb742D/PutbChV9aT/V+TnubG1MbpzFXf/tAvvrqnx6q
tGsbrwkFybFrthtVSofh5uzbv//oX5yA9vXf//EyNLmRzDIj5cNR659XRxpIVR33qSts8+3fv4X3
n9zuv5wb9vU3+8c38cVMKO6R9+ZmRX9ktfMx2zTSXHZt7hXHLDTT16Qsiq0xO/WlNdv8pkhBcI/M
f1WxOQ/zN8gRUGlf7FPuU5S0xV1TIL1pkqx5M4Ji2PkQjqyoLoYisqUIduVsDB/5mq0XXMVE1WDP
fxqQeHYdzLci6nFIf7BsQctL5jwQW5s0vI7+wwCO7HIUceeK6T1fcr1zQISDXLT1g5UKQRkVJmcP
L+cwqATJetp0qGdFZu/T0Sqext7nKunL9dBTueu7b8kCTUhPc3YXaDVS662XBZq0Kw+d001mRNly
vdSrY/JAPk/rAoLJhFGWs2ASqm8wjrCrmfgcb0YlsCjOiBMMkpxUHDLKvxdSh3qTjF7xUoL5uYi1
1E+1UYtITo5TY19YEKQwuIsaZZ6MJ6vXVRww0/hCyzrbh2jN+F2rwrj3gGABn82c/K7C63Z2AWAc
kr5PbKRZYb25psQBvUhwF1A9eutmVa7qQSkJG0L3msBaCvw4rAt5QNuDyadO++WjLDLrJKsSRGWY
CSRuGFTwAExLFXoPbgdSe9ZDRcsFP+49NjTndzLCg66MayxZsepw1rPTpJuim7IX165KaKsVbzFt
cMvjSjUsN/ZKgc5AZBWMpAA9SJT3XfhdgH6/GXMn29R6FNDe3RnQtRVYVoToY9iGMJ3icc6aA6Wm
Ig46e37Oza6od9rFj2NW7Ee5kl5Hx5pe3d04qrTbfTiXeqKH2LZ1JOtktaPEHHJQtuMoq12eoXl5
HgfTmdEpORwBvYnOZg0co9nYWb88XxuEjxZ1Qv9m7kdzgeCVWh9JOwU/q3QgYAVk5R7JCadL6RsZ
3xW2yF6AtjW3LvMleTT5ZLqjBt2LIMtV5qbzCxOFCMWst7JIS6D/ftm+iE64Z7xszqFevPZ51b2x
mSw33JjIGZCxTEYGI7mHuF9XjMd63jg4+5mE8adpJZgUpnwZQH6o2Yubdehq3CQ+KH1/rQ0XDGHg
RL3qWxlNvBMVLYPKPQS66zHmCPNmQJY0YY1t8V5sICRXtzN7Upum1WQJqqXyFUsdBv6f1sLETR2i
HSNPFzqDtb0UcdI7iHQGO5k30KLVLhRmOtF3nnSOzWCU024pjXrT53OLECPQl3ws5cELuyxuizHc
VZ6eT5jul+AIPRUAWNkJ04uCKRdoSMtA3knX8M+h02FdCz0w76HoU7Dq8rpjFE7lQbtheTNmGjdG
UpigvZQq5G9pDIm61C0b1Xc6F9Mvmeq13vs5fobtHBS/S5Z1T2XnWfLcLBNCScszO+O1H8I/Bii0
Cu0Pe+CHZUp0FqOE9e50s+QHMS/WRwfo5k45Xn7nWlaOjsWrFL4d/AHRBPHNjPIRRH/kskn+mg+F
uqMc1j3w46v3KQ2GaS9o2SNsCstndymBeXjB3GyGCmTDwGNQMZC3mMcGatm1y9Sd3FGrLiJz6SLf
cfjKq4Q6xOOls9tUQO+BsGs+074P7hqQ5tu0QnYxOaQ7VCUL/4ERSwWDLbVEXIZFhn7CC+/cMaND
23dt3HdanUpTYh6UY0f85ndnVqXLuNZ6epLKzDazsxoPFDL9raT2FTnt1SQlJuHFYuEz8BjIPbB7
0N3B/M8+jK4UO5QP3kfpuP5vZkYIs9Ks+mU2PmeAIR3wYpaHqwml+7Y0q+muw5CzS7y0qWJZppz9
fhGwqZmu07YWrTops6m3fOj6Jpzb4sFwAIh7gWp3Csh5zii9Y+qoqNTFptwDnvI61egX7e3MWIlX
1ltV5McAY1fOxnptI5FaDSsaiym5VU4wvYdTpuIrGB26gpvGc5oYMYIGXC2DnafzVgeY+USPESs1
9HTXG2o8oFqpn5rctgh+OfmHKNOOvWvypoJXx0rN3vCG0uYoWItvQTMOzx2Axo4fC2u03QSZCyM+
q18yJC20DDkREa0l2f1Qsh4VMYudb3mhlhigjNqu/SovWmtkPhT9/Bd39tWfaaKcQZeXUVGcZs5x
8Fo3slzJJcdAvXhyupIcI3FL/6c19nYdLb0ojk1Rr5vVE+G5Q3l52wytfEWPpLm0JtFtRm9uXgyV
tKdgCdw2xtLVcyyOFaTqprG6MhpHJo84LUvpRpDRs3vXKrwmHmUu5o2bCX2PbYEW1erqMmJ1s9rh
p3A29Wz1F7Wm/tlQ/MSZ5urcYJarz2vRcqHnbl/dN6vN/kRihvcabtkxAxLVRmBxcyIAaW9F2Kpz
Tx0hcli10pGa2rrGS2EUe+HlwRvTK0yM+K76vUCfPsMp0N9lmo8nMRbpzzBJ7H0Y5uZzty7TdnbT
OWCNMGeXwQf+Ga35bH0Yyk9PV2X5R+bo5uAQVzwOsydjp+ycOCyBxpf+ZO+157fDrgya+oUWmtp7
yWAfkgJVmtOYwb6u8+BGhdTmA7/n2tbSRkU119QXSiMyrbKZLw2WjOAhDFd3ip3G4dnwYJIj/vLc
AlxVEczi3WOALtZhqoc9Zi4tEDrhE5DEYg8aDdKLHSTtT82s502aTcNTRw3lhSMViWJimrWOW1B9
XcS5yPFbyuI+az4K1+4O1cTtMxkgHsPBym/zwR5iW6R5Hfth6t0WWs82myuJxqCYKXvj9BzupXK6
k+zK+WGxdLmz8ixNtnWqg4/RLOztiPUzgAU4Vzd1Q0wWcUh16UbJZqTZrRy73YQQOx4GucDm7QrP
uCtyo/kl2l58H/rOfxx6v9mZ2vKOqhcsCNfCuhkT9uSjGUVIsWH0Ub068L0CamwhIZaNBucNEhM9
iTXE+rZRbj295VaYbrWfFSVhZg4W8wrj7HCJ8sRKRNf3abkgVGum0d2rNkTwZavuxpiT5SBVUdxp
Kqb1LoV6CfxdIISZaWe3m6xJ9H70veLkqel1bAI7vnZL8aVpv7mtXT+3IznU7i/DZBaPzcLGeR/S
LrU3eQIVPXLdZtwZJpkgoowAoYbMXiqHlarRsOqXzhHVuFNOKloo9QCl0sSXkRwXuABdxkpzpJMW
G1/fMr8RtUHLunXfwxjbaEeC5MzGJA9O2sN99T4Sbe+IrygyNWUjbmZPVChUXAOvG45OXuLcWfcW
4M1w3/N2YdjByVrtB2GHG4zMZrXF55avTILJ7OyHSuM0cQYe0DyrpwgoJG4/wGC/hasooXmt+CVt
LbI4LTMiWSGS6Qz2ScQi84tpQ+ApZWQLhN8VyJO4coOy36L4gtsok5JEhoW4buZ2g3xNbxuFDru+
TGYOWWm+pKvjvoOT5F0dAvQOadbN93DYw5ccu0IVDxp1EzNuV4ujg32tp7qK+ImzfB0cRiI1Q39+
CVVyO0xefWsJ0/6G32eMfc46ptEH49zxyeJOHLIQ8lthI6mgzclyaM3s0macisLfpdbCfB1M4vQQ
VrN5BzKy2I9rsEvRI3yUCr/MvOjkQvzJm4QFa+sWywfUPxStDGB7zsFue2Uf2rT3fi7JCJRyabVp
YU5yjAp6mOiCzbqijoUhJotLjlaQ7VSa1DOvJHq2XVazVd+Qeh9CzQpZJuqUCRPZ9hOkWHyPRGuZ
KS56hBZ6QXW1qV0oVtuF+GneovRxmeZju3lAuzLcWJXfqT07d+tv1/Wwlf17Amna/ymu/rcM8lPR
NdCD1fGSZIelE/xiiIPKm5ru7UUqOe6k6S/bcbDGk2tlwds457296ZpxOtKKGHZ2Jsl5el5731+1
sem6vt2L/rrZb7ojPYIywwLX5VgjSW30RLaxpDlPa7H4ameuojzzB5mNgyUS/FIojOgBFoM53bKg
N2CJKEtUW1ilg62VgLHYMSCf38uiaX8Vwk7OYTs7IhJNQ6CQ9Q4qrSaxmDOyh3V8tpq6eEWwgG0J
OTBeL26AN6x/4cgE2jof66KrmJAMnO9J5RgPvHjjbd2TG0QSwyWhHZYDriwruB21V6zgECkTbVxO
URhyi7fkp2xeBYe7WXAxepSCixz1DAME4UupvPkZgZb9PHtJdkB1ts7bLnAYB/XBq+QxPiYeLt/r
jnB6szMN/2sE2ladhw4i429cXP9vQzH/e+e1dg3AuNJ/VOmGfyA9zgm2WM+7taTj++eEnYqbZjb7
NxZkrGUjw8Y5Lq61PI6ZxeGTdgS0URi6OtnaazP9tPPVOpSNNH4oejrfQ5eJajX7VrZrZVG/aNWb
b9ZkkbNKX+5s/IN3DgcdEpaCFajryTAXDEd2EhlbcFJd4KZR16/YmgpvmF/roAkfBtdeXkmRX5OZ
PeU49Yvid9hN7rELBvsF+K9zyfuljFdpIwgRJQ5dYnJcKVGm0A7Ni+emmEbT7gxR2aAL4iYmKwCN
oQh2Z+fYpaFdbixmN3Bnri3V2MoYboLG1E8GdPlYs8t2LslR+ihzzdzdDB1pftw49rW6MSEqxFyL
dGo3h1N9w4gYDRaCgh8uMN1vS1DlJvRbz39LSnuwNwuVkHeKAg3ZsKRYd6SYzyRMFZbi1ReDW0Z8
aD4Tu61xTfmcwMlvLAc5nk3hdYnH0UhexGARIwHuGy8TzbM5QgboEGjBDCFdxt2CzyXLsdF67LJ9
Twy3fOhkYd40ZaVOuuC/RTgPuzvBls4NYnByd0v2frX1q9F563wTQQBQ3NaK/FSkl2wAihuluU5u
3LWrj4lwnXvbwR65UcU0M4wH1/OOIR71NJTCPCjT0repaft38LrkC1PCwciF0vCCtcJcjvg//F3v
+PJBSWLDeCK7/QGYrbz4HizPgtiPwkUf/PLnvHky8jnZ4C8o3/zaHlUE8qt+ZuWi3UJXVfHgSXuM
FJNvQKPoDUi2GPo8iSqUxGlsirR9CJhC/M06T3JDI1rmsUrq/jYkej5NS1cRmrblQfX+sqEHHvwO
8ZI+u107UA1o13A7Zot9LCTalU3RVuazHp3xbjDl+sqRigAVCOh3oAP+d27n/hXa/NrF137CfYj1
GHsyEPCLCPOaVD4z2v5qv8UshkjkIMjmrO3ItRuy+lpnvypj7HaL6XY7TnJzjmFtWyKq0tr6Y6f9
9MqMoWvHXWcGr9phgGnTtywcg3mdfrl56aI0p9m+rfp8qZAidgs6XCFSBqwo0YjMCb+hWtIfQWeS
4E8EbWiZUvMyWIP1ro2pjxZsRQyreMFU7wa6izYXNqm+r5PwRTrS/R2OQ3kDsgWZIIyr+rmxCuel
sUdQ51jvLn47hk9OO838JLMMf7k94kalAnlS6+DvWO4jBM4Dh0KXqsvkwzWKbgVQNg+7hony8jjl
3Knb1q0dHdGN9B7ZwyRUAIWn/+hMeIfW7EdyBYTCHSXwM6rP8iXX0lextQzy1aHSnm85BpdbASwL
K3ZhUxxJ8pKV+8GWHTmFGHsRdY2luQWNFnHV3FUoUGGzzWrHvHtwzjNDSojSWIgwFnfeiwq1dciz
awxSKNvGeVCTarnYSXF6zzK/tVJz/Rg6x30t+s6l0FOHMgqLvH9y+qt8NFvNhf9qJvolq0R67rth
PWsHhnjk63I5TqhnSa57QhkLt6wV8ydq7yjYyFtrRsMawdDxsSRPXomkuejt56rUXHBzJdE2Nu5Q
mXE+NynQC7qsfCVGwM6WN6072WRo1Ja+/uWPhbcxjdrAizmkS0bE6qG1TShf7HF1Nc2mQFF7CGox
PGEMaZqICY3gMHuhXplGbxCxO866Y6LGuQOUXh3Ltqc+1TSZ4V1FjOb3xmIGJoJ6Qj2rCJdoYQ1t
w15CcvBZkj/amW09Tm1R3NYSUVBPkHAsqqWmv5PJ23WZvcOSJe3Oq4uSuXGjOC6TY9yo0WhxSBvm
IRtafF9u4/g/y+7qbSXPRZ0Y5gsDBwODtEPQkdzrtURgy04px03ACLociRkA0funFRHLZhaOihXW
95g0bH0yvap90ebKpVm4QRItnszecm+0JMk9D/I4WmlzhwiB8kI2VgZL5R6GuN7uAnkElFJfuNRY
bsRCgHytpDObb91Mh1mUqNL66YVDderQs5zgKY0nf2QPSjtrWm4oodvf64Av0CRiJY0hko3Ra7jO
hg9NVzsICcTRlT3H6bRWl7oicvBN33qRoEsokLaW2cY8iuGx49n8XrkhUUZDv/siik446Ky7Ylcw
YvtRJsp7lAO5kbGa6wO+K/9IUiZ5nM0FKRf+2+XINCiy4A6bIQa22fEZeGO9j7Stu6jWrLfjvKa7
Drfe+9TN8j4XwXxavJJSdTuk013BO/pDUTLGYMxgj8/41W61x/roVOW4cFKx64hpGdCTCsjf2Sw+
GlWJejizjcMAYJlk1xi2Qze4RLgTi3q2O+/GpZN7kAnht5Gf6Uk1Qf+E+DyJfMuwvtf0XQ5AX7qt
pzk3gkL9DBCgvZSd0YCjxk0cMw3hJJvcyIzHXnXGpUE+t8naQJ24sbnVcNYQfGBfHZvYaa355+qa
4l7JdpHbku2ebROmSUxnBNVJpmX4Y/KZZtmsRuoEhLhOssVKUVWxP82d9Si9fBifl0mNpB+Jsfrb
ZfH9Y+Lmy4L71M0s7OFDiv+TeUdCxsbp8n3gatPHMjfq46hqC8pR1Zj2yZkH9bPxHdE++Qgh99mo
qt/Vfz76asZXG+uyK7nn6gyraYYiJ2VrfRJPY2oMiJZTktCXUKBh2OqRlvPWLh3SLWOQh94dxm1g
Js4TwkUVmwhgAcM7obwtgrDeTQH9jMibCzMg/nCpJayMhUXU4psfdmNOu8SaxJlIwHzSdeCiFaA3
2wed3hKejXFALeBc+Zlxu7TS2ZAcht9HfKe4jJfpgNqdbE/hZsZ44FEikNVvlqz9TVbX1WM5dsFd
GQwoO9eq+LaQJ/bEa6p9Wcaivy9kPXzzLeo9Ah7EvrI89S0I3SdBHL+z+sw9tqZktsTkLjk5upt+
dh1xtN/llywLrTdr4MihWiU2uTllb6Nu6Op087ITGDu/K4/GttNSZYxSTs07vLyrFQ19QItlnKyj
o6z0hd5M+GIObb3rWZDas2DG8pffLs6ZrgFjTB4EWIlut1oeClc57+ngdN/dwFNNhHJg5fYGjLyt
rFy+rDMbfLlOmw8K79xVehkRA9ojjQKpRvcOqyLPBfZuX0Qe6tcmHkCL3NV0Ps69qTBXNrgDHxY1
BAHVP9Gd/MwyqOAwdMIhmJr6tArLOpFWjxc2A7PbsGcwhvEkjYXQCIWCiTIX96Y0gkfaBMlNxSoT
WVNqBo+NnsOj4wKAL80i+1ZrS/9YVxzlvb0qynPmuJtyy642MOP0C/ubSEF1nb02QnV4BM1pyxXE
hH/bO6eKEs87/9bH1EGq+9KrwrPXZT0eSdTDwOjz9zR1E4ojXh77KVLaekzTY8Zzux/sgjUSmqtF
5MnWPdnTmN10RhUS5iV+GZVarue24gDZZEvYXnwK0isajLqgtspHgt1zZtlCw0RgzX+1143AIY2m
o61+yiQzTq0a9KFWoXdbL615myvJuoYKpmMAFvtJuhKaip/RROC+VMUPDHmo7pwiaY8IWtn5o92A
MNwmoHig1waZs/Yl8Fg1O1hY855EhkbCjlKC/9NVYtyuc+Pfa8b+Qka2ipyxIORKMzDFvH6XvfDp
B3GsZ1lS4+8TwUEweBtnVM5WPPYdmJHFLzG1It4QJgt/VvhG/cU742xtUcRo2vGJplOTI6JgDqw3
UG0YQ/GtCcOMnxtxYjz7Xg4dtvL3oijs75D0eCjWMmfmhUfY3PEsSqbVKsogDoOb5YbwWb926bWH
mKWrOIWZQfDkzEv/EPDXu2tbIbedWJb97IzZT5Lu/GW0s+J7oEf523QTjiYK5TOqYlqMFLl1fXZy
q+PhKdcpDpfEPXtWnW/XWlpAcofkaZk0a8EtYXeUUoHcD0vrbFGZ84Ix6xBzIclDWAjvD49gfazW
msmpMWRxkOfhJqUsup3toEOwWtRYoJNlee5Ca8D0aPYNFzM9g41cQ7UnDH0j65yusJ4VP6jyjdNq
SZ+MjXIWWqiFYE9gtacYea7ygVdzMJPmkJlVgdAQx/VFDbPZRU01mmdSrnK/DlW4Y7jRPEGpWd6W
3gnffEsPvEleJaFRd1mLBtJe9A87XENvK/jl7qQPP4jEqd7a0p4varZYxLR7qzwW3BfBtkqr4SFI
CUIMcxy3WeqGjzkrksfZsbkr8CCcHdAoN5Az1XnWvT7RqateOhfJdlOwVUiP19tZ5vXGgFIUqSwz
N4bOwNcXsuEM72j0W+uyt3C57K2gNF5Trt2rZdZkzQAoT4jNlXJ+RGthfgupvrwXwDLgLrY5LUC/
Tg/BYupjRVW7i2pBUDYGubmjFG/eT1ktI4KnGnVkapxYLc4Oml/mHh1xS6A4FXK/YFC6yckfmWIr
SZEqXYYnV3GW0YxPjwsFsHvB+JsViW5t3+qiMB7SITFP8I7NY2mYA3oe17pz3Vy9l3Uz57d9u0xM
JXiDcxhs5b0WYzX8cEzT+jWrvN8NbsoObTAs3+qcFu7NaIbS3FVLb6QRg07TmcOdyonjcDHnDCRo
Po8f2oKtsO8T1+Tz4KdVO5dh+Y8Jj/TFHGXNNF/Hm1OG7hXbXYbzc1WFVdzXOqwPAtQmZZ5qelwz
PzAjSnMqzpwJIiMWtpuhGM2jwuC9TaB+n+hCzT9sPyl3rWAFdzBybMehI3bJwKRiAgfuN5oEmufK
DNWWdlgTe62V/NFuEm7BS8iPZg0oIju5aKiyTcFuagrT2uh+GneLPTm/HXuqD/ZQjmennlJi67ax
35rctbY1bdZ7c/ZqFrSUQl5DoeZg+Ja4zcZJX8gKWqBdDtXuTIXDHaOTWDOCRXSvIxQdnvIlEAcl
hbcfzXS+NdIpL6PZrO3NKpvijpW3dNxKNJA8VkguW0rpNIijqmoaxNXGMI3RIBWtsaq1m28cf2wu
c4UdK69E9pe0lDBgCTZPTF2YsYuQB4+DFKTMXWBvuOe9F8YmHC9KwUdS0VpoRyz89E9J6FSPLvXY
S1e16I7X1X2wwzyn71CmJwJAeaIll2359IoXD4TgsDNd63Fxip4HoKyWRw6//kgcihELu+D7Og5t
5DBnsRnpPbLmtJbmo2DT6LFwG/me1pVz07G08LsYr1VvV6/u01DDt20oUe4CZ8EfhW/7HUjFrxQB
07YzJuJe3ElxQhixRb6UUF2v7OvLO+L5JL3rTfr7Sk7FjqeaCmBe9bE0W2tHjkzeluf1QihXp6+s
4YbBRgcDvfwkn59hJut7wLWsHpcuIy9qLI0DBC4rtgKIHoKXiKkNuvf7wp+xthdVeVHCS29znFCP
uF8rqvCek9M31NPNlA3mkwQInmyyynE3eI6nrcwD+Syrar6UhncdvW2px2uOj0fP0tRs6nTdZrqo
goMyKOCijmk5OGFpf5he4B8nsxZqK1Z4TDdLWGAK4/xfWTpv+7guKHvFc0H9xTQXIDawt4YDh12G
QsozKhCeiZjOVe0BsO2RphmseVn+i0e38IXRkuRCXmBNG8xr3xIxzPjaanGg2Dcf7CSz7Whau/yU
U47k4mhC/arDufiWMZhwbFpTnUvQFbem8t1LULNYtimtoUQYnCYiosfORGFd9LJAsC2LNw5Vr3+0
xqSS8ezl4d6wuIxjULm1/avGmR6XRkODtIaLO6xWT0FsguK0qVB0G7Eaml9B3k3Ynmk37F17TZ69
mdGou0GwnGFOs+yfbbgA4S4jfMs3LH/l9X5qF0SzkWlbXvrE99B/fOr+MSKEemKsgd8uHoIw5cZd
5TeLUzjdESrj2WIg584UHlWXhtcT4IM/15K8jm/+OsDMOwPQzCPliAmfJ68my6o+LmhiLIaou6Nm
WvPGo0vGJ226Ni1+Zz4L5Wabwe89d9uhq6oOa1IkxQ3Bqi5mtFSWn6TH6weG3jHhhY3pkpFBk9MA
Iyi6gNq7Y6bnzvWT+tG0ZfOSdG2Zxb7KwjpmyYP1m6zJVRmF4AzeibWQvdeZWtTRGikU0K8sKDH/
P/bOZDluJFvTr3Kt9kjD4JgWtxcAYuZMSqS0gVGihHlwwB3T0/cXmeqqrGyrMqvdtbbeSiIZYiDc
z/nHyU9ZXp3Gd/jnw8wQtOaUOccbM72mCQgXl1026ae5XYsZnY7nzgfPXNr5nMkq66gXnxvjawc+
cxxsKG3u4ekDHY/wv7Ql7ECUh73B2NcUbsmNl2kV83sS4gAF4X+XqxmYO/JxK+AFu6u3g2Ujc9+G
XIuk2Ab7foMWAkWpcnONvD4TOyXEcFncynu33RFSqDWC1o6cjSKLFEXRY7Wm3svYdChMckRNjmst
iT/r9dwEGIxFeNV+XOvJ44AjjGlfjJTpDaB3LYsl6WB1ZloHM/BqSKa8bBtA7XTam2WGRQELHjqb
dv7CGxbsBz045+bqNZLIrr/RhYufzQEyu0v9WaRHxt3F3DVikl9AT9UPcN72S5F57rNrOoMdleiq
LlA6yOKqkVO7N9wtGXTGgI4+3K3v6mJZfkqxhMcOUAZsnLyLb4W5MeyPdpYfhtE2b/E+jckISMel
HGThoeTB/hqSeCnjKTREUqa9/oplrbrPkXQ98yjnd2NdmV/sqQuizlmWWzt113vLWTzqBeZ1SOik
YheRq/ccGKMRc3N4P2uVbXtRdpK7tzNftm7Tez7/S+x4pX0jGG9/CHVFlvzAbF77YNU8VLDW/GpB
V/2sDc6Uek3fjaqAjB5zBcsMROCrCkY57fruiGhGvk/IcC7GWKqLCPKfcFDpzUrygxVBc2Zv+HNo
Ha1oMa9jVVR0IZil77737oOojkZLcgCtga6APB2ifPYa/hNWfwEjCM+DTQvivplmhpc86EpUQm6W
XbB+bB9zkK+wkBY2FSD155HSrpsGCfqHq43mi4BqJJi76IcpnpDBRxYMzWXgEdkzRBe7yTDCRz6A
4VPX1+m91GKMNQPefqHDPqmHFfiaXO46RPORsX2TyeC/hGVfPvRG177PRg0CuqUd/A/t7o81+4mI
Z/xlzh/S+v+oiO7l/6lCVftqCPt7b9G12vVXEeu1Efa//0YI0rsq2uLPBXS/f8mvSlX7N7JGKF0G
gqLZ+vfi1F+VquZvfmjZdN4GwofpuMq4fxXQGbb7m29RCxeiNvHRk16NTb8a6AybejqKnW2TelaC
6K59q38pUf23paq/i67/QRW7HvXFISGevAaGbsxmf3HpO9nk2P1yvT9NDpm+fxGLMaFKnbC00r5A
/1LgBv4uzFoBEFu29z1T7YWm0Oqtpi/162IH63cjH5jN2O8AD4IKXLHri3ui/lB/dMUYV63iOi/z
1wAtTz8V3wLPdvZuKc6tMhEnpCxX05CUyn3hZ7mHri1P9kpSq5dqRPThpbT1mx7kg84obVqDPE8E
aMjOnpoXR6dIupZBfG74cO9yZBYQlEo15i5FH6cPDmBW/kJ2RfoBQbqMFJcqptYlb2ubQAhvssES
6uC5a2pmzms9qGm4dJA3synvMlD2eCkG9WC4zQQlty6NfQjSGapmmVyZfbY7p9UvljHOuOrkAGap
5tyaPoSUekS2hlAsubYMtzgEQsNALJESQRz1lgX6srK43na5JW+Ul7JU65r74lUTJxXuoBu8Q0Ft
eB2BeJgtm/ECIp71OnvMhTvf5mOV15EXdCBUvTPjJ3OgOne9kWYvG+offUfPgD5cY3aMuDOD7FZ0
8/LZTqcQSNVrbufaOvCzH8G8NshYJ48yHEvRbBrj0YbKuOHR2c1VyrvYlxJmfghPhsmOGNljegR8
J+Y1jdqySDKdHwUtNxxufZXM0hcXeOhdjwiIyu8LqM2LxN7Ws/c/0yHd7ynz2B596o9i0yheNzfM
b+08Lw80pZJEUTZgEQnOGbOP5ZoP1mswGGHziTpDOxiI6su7DJQqVCC6rXDkr6aK/+gUu/93RZmU
Fv+99/l//cvizf+B9dDX1Jt/fZi95D/+6/DefPvnPs3r1/xxmqHO4dAKBc3qjkk/WnCNy/zjOEMY
/BuwmMefU3cKxXo1jvw6z/gqjr6AkyawqS8XV/Pur+OMvzJ9z7RD3+dMw0Xk/ken2V98mK7vwCXY
JmwtpZ80RAd/caohCIFNqetHeynmPjJQq33FbMR+2QDZseuXOPfvhQUR8+JPhNawiMvwxRzc+QMK
eqWC1gzK89YHzYw5IahfHabHBd6gDE/12DmvU1rY5sGRJnrEvNieOm+rANF6MednORi+cUPurlke
51UXn7Qy5dcBvdmElm2BYnUHNOO3hZHjTcgasl3RzAWBilpzeiRuWdvJImXwNSyQNkZTkc3ULPu9
o6JAd3ggymlDWCMKwpVjr7nq3OzpmsFT5TTCeXTmqJgPynWK0xPM0hqEdbrryTBUe77llkW9dMw2
Am0jR6cz0+/jVvtLREyIH6LAFHmG7NXq0qR0dEhLL6x9FC6ClcCDpZ/A21Vax2k2Q0641TjJ2LBn
v4/VNJXtzqiW6aU3lbhT2t9EJOXmsqLoSUBIiTBXiOAoZY4aS0I1WUoa5ckR+bozzGBVyHzC5rUq
lb8kcyPkKyRA7cScYyCb3rK0SP2GsrB2W28T9uM4E3pcPxj8u8LYnJo0MWR5mDdSczmuflnZ8Toz
28VZMFQLEG6Xr8Q4h3Y8Idf6cC36HPeh6JHYZ8VAD7J0WABYVbD6IA6bjZG7oLLnKGhMP0PBowGl
AypQXtSKr9P6PNr0kEa6rya+anMrdaRg1QbV8ybUJjN06009lwuWG9rGkEr1KNd2tt2IO4w447lx
TatmAc1gjpo8pK6Aehab5pbSyulB7Wb7V1Pjf3So/cuj6p8OtH979P1PPNQYnf71oXbI31sMaj9o
gFbr6eO//3YNh/tVD/wbqYocWabNmQFLZXJc/DrOaLXnk2eFgRUIKufNq5Pw/xxn1m+WLwIPcTc8
swmg+ffjTPyGByBgNrN8vhvn5H90nInfw9f/NJwxl1nom/hupssr9f/q5neJu6jz8D3vO3bxvDcF
C2rn2XBnuLc+DRIsEPuR6UcLWu00bkdzoi8TuWEWrWvXn5ocBjdR0qeMcuhN54tdGWV5HMCK5Nna
MJ7HZU5hD651SLFEpQUag7SR7nQejY2c2agp9WLx2SzK9jKWy1LdrBmEcIQ8oZqIgrFrJjpMMUmB
pyeMddjz3ZyWivdT7fnhdHYyd4wX/kQhofOtR3J9kTuPiuRaj7nmxkANasWpBAc/hIuSHAEO+7MI
LR+lZN711XEr+9F9r1dMXzgSARqPQTgZ1I5nPR11i+XoLi5ta/oZYEiQu7AsJhMHRzE6RwzZS58w
23DAlRQDG0cvrRgww7yeErS14tD71F7tgs1XaBvrdhiP5Zi3GZ/+GvFVD56M+yObvBtuFAfwcErd
Hy0I2cV1Ww8gvHZWyojDEvGCT03wp2BEMRRto9WfO0+yAwYE9nZHOpdY1GHO5NfNK5p3k0o50iQD
6R0Ar64qxmxtnsJt3qg7q/GAgZEIJOblFVAgXahLWAuL294MmkcfkQ9H3UbQG0VN4Nc3UI2I37N2
TX9omYKd1SOBlfhg84zvFphkGc7mwHNj14zXeScLNyaraEC5D/q0b9FbQeArob6JEtI87rvSfzYt
mNHILOzUSNJsoXM5BLprdpvf4K2dIEXBRJpAJWzDLAciE8M31TjI3zfeFxXboVF9QYLafO19nFmc
sMpE9lOQDTIZaNy59XIuBZIacjwXbTjtW7SIp3Qp5zVxWlfoBAGjcW+7w2YwhBdgjBZP1mWussKu
IzMv8lPVC45hb9K81NIA4ois3DDsCISVwdlTYwXOVFGhykWg84dtC8tvzlQU4ykTlv8Dol0gBnVt
9Y3AhvZtcDw9YnXAJZfMZp5WuwXF86Uft+5bw93gXC2+3aNZYMeJKToofmiv9+4InUDiXFmE4cUc
8ctGTjU5FLCrWfNhKLKOsfKh4+DNaJYqdpzZ/+SnokJiVU9jTvQaItWL2ynrtXZ9ChgE0k7IHsi/
eMhafZXC6uq5H0Z3iorcI3aJvedCQvb4jS6uKo+hhdI3ECSkVoHyYCqXsocERcDg/ESeUVLpaOa+
jiq8q+IqPbRRnngYTA/k6Q0fRTgBQBThMC00jCFWiadKKT8mB4ep3fI0CXNmZdRxNtk0eemt4Q0t
kH3cpKm7mYcMHi0/zQXwYjyi6OYtycJpBb62Qz5uwzQ8bx0+nIgKEJvoPFRFjGPKU9VOVFuK0zMs
Puqy9QiaEtXc7QfVA8BUAyJysukXwpWm1DiDLrU/06xIp9iAVvxIfaesngsglZ++X8xke5gjqpnK
6Ga6IERagJIE1ltQCf8NKRGOvgFJxeehGCZ3N5t+/VW4ZffgdQOR+ttslT8Lol2LfbrZ4TukFYpB
H3UHmi5fQJjj+P7hjAwNT2lv83tBp0S0EZVozbnB/bHtdIZLBDzVHU92pavT0Aw9o83shsbXzXCN
R9RQ4fo5a0TwRleASejERHFZ0wpYwHFLvRiVRjZjV1FMl4casXlzpMPHG54UiPL6pZ7SSp4Dx0TR
YhBAixTLnzxE/p0D0LZ1/qufwhzeOb42/b1Rp8HPalT851qt3DXqcRzeWlVhTIegQh1o2XOA2cLL
0aKFFFHfW32YFdEAkr1P877CfDQNTsTjiGxma/lhUYGOPed2MdQDKar4K3x3Y/fPXLWquNLL2iam
WwXLcQTyn5Nx8b0Xt6PEO56UzO4LKgwC9vV0eGqNer26lKW77UppdE2MX1889iU8HcMv9r44V5vE
FeCOrZ8UgcmoWbO183mZ7aaJSwbblzLA00wZ4ggvumLKv4NVmX9/37sb7QVjwaPUSHh9FL0wNG7W
8NsqaSJws6Ea8V607rZ3id/TNJxwqEWq9zOFennIvSQ0ANT5NwWBFzUsvf8GSSM5JcH71O3aVHN+
yng+59PYd9RTzl1TOphwsYBCN0rxWaaG3e805qbqMguoUGhoR8f5ZBIgiR+VBb42+/K7NxdZZ0Wp
zcftBrXCaH2GoCkhCgF/3UjVubM99kNamknHBSMT8ivV61auy3xowm6bs8gLXWOJMJFDAdAOO91k
wJ4CvX2GmK7JNd4p+Cn42nn9uQTY9WKyUaRHeNomm69ZWdtHC0mLhmc0rOpt4WU5L7VlbBVPhYno
tXXRTOy6LHB+yH5xI392ASi8pXwk4JF5P5hdPSZ81m6a11Y5okdQZekXcGkOFYdHosDvZ6GhDGsJ
B5CqIIUYt7blJ7JsXrooEcvzy6a3PdKMWSGBOSX7hoX34pU64PobiurIrHPjqx+s7cOgBr8/yrIe
ntNc9saNgSQhi2s5tW89P2mDU58yP3TQ5496/lnCrX8JHel+wOR3pBBI4d1A4lNw0yAWxQQuhvRX
MtD/n7r/Zl9LBv/12P1p+/ajKkb13v559v79i/4Yvn1GbEv4ni+oWnKFdw0T/mP4dt3fgD5dBmgL
loLSIAbsX7O3cH9z+QPASpjI65j9j9nb8X8jCtUFM/UcTCQmUZ3/ATD6zzFJYLU+0ztoqIe5hlf4
13xxRQV9kDt1fmxSBkBKO+RhwdVxyPy12rWjbb/MmaMf/vQbevhjsP+vFn1Vxyo+/vffWET+FBhz
/aHAsQIBqXADS7jOX7FYNYU+xlc82rrxtkROoSWTTXlw2p1V0RNah1Z9Wzl25jF45qMXTXm9WMm/
fxX83v+vVwG4A0toCd4v/6+vgkhY2dVgGDJHqtdh3bfpHc02e46V13xt7O0lDO3v//6HYhG7mpP+
sexc//e+TTwwy1YArg1/zt//Kf6CLdxYDXfsDoar5k/aHW+INnTWp4le9433wVkePaXT+pJ6g/tR
dOjaEuIoOhS5mvurKpf1O1qoWXydht5+zZBrz8eixNX6CbC3dHeh4+o+sTy3HY5AA3b9DMWn7Rus
/vVByQ1UoW/auykcYN9rqFkEg9p78B33To6Vk2HrNBc76eixnS9pUSkmQO28tleY0u1XPNNWHWJl
bpj7T21ztbSUyxzMOHU30SdkVgoGOcSnVuzV9lXbkLc/Km5Z7lZDECjinTYgslOr5+xH6JlpBMhT
Y3snzZY8xfBgb9VDH+qHcM5fyQoUiY+v6hHKjiPfT9XzgEn5tBI0d29uCGsJWzF/1kaDq2BqnwMy
Cp4RFBlHhhemc9PSyZTyQ0q/tPfb1lYH/Ar1fly2e09uM5I3Q3+x5PBNpukbew4TE7jsIewdMzFI
BgUMr3xcPcZP2CVVI9VC8BJNuNuiERry7Dq1902twTlDc5XA+IvY26z2Rw/r8T2Y+j4RNA6ZT1Mm
Xhu/HHZIZWFde13uZ8NDlVXIpQqjtvCKo66dtrnF/dzdCx/YbG0mBKpXRnDDJjKe5vDKnKOLsaoE
DWJWPxD9MIIuV8q+Z/Fzf9Lo22HsrWVVXvjH8/3sKJfFM1/JQulWT7wt+Ro4EHfkj55DX8/+fe42
QxirimAvQiBaQ3wZFjDrSKW6kU92sc3DMyoVEKe6mrJvmniE6VZKf2S6aEP77FViLWIRthOqaj5o
6EDaFYf6tsy9Prqt7d8aS1dmMYWti75kOlQvKYG9T3lVwrVy97I7G6nOT1bnqGyX22Y4RLAA2JJy
Kr7IVMiLzgXWa33SMtisjz6C1BZRfJkZ+2qQ1necufpTvbWrCW+Ohzsm5TCwEGZOrhkjJKjnbNeV
0mpvU2l592IO1pKpQRQhwzq9xG4iRLVO37SsG3oNHd3UOP5kwEgptYsQGTEtUkd3rncr2/pTpUTv
JjaE6lef87WMWURq1FRAqNZBFDk+NpxZxqnuWqt/mRSWr0u/rN6E7qIarnghG1YkpwyfgD8EjhtP
o7GKuAwAKvYLicnZztLe2J1Jec5fZhJ/mNm0wXbbNJwsSS28DKUwUOEM9RxWEn1Mma17h4InEgI8
2TFW1iSP4EYM9FmhGjFPpsL+wcc3M+79LkPAIaexQZLZ4PHeBSzrajfZgYJWDlBcfWFv8sYb9onw
E25Cp34mRTlE4FPawYts0/mz6jznGYhokXd01AEyOh5SBmJjGGuTuR2K6gufakXMQGW72evkyGnY
F6vBgDMOOXLnpnLa27KtgyXOShtb3ESUjvcMzTMVH8rx+FKTpAn/zBXpDDtR27q5hKYYT5PtLyJC
Ijs3iV63a81wE1rTSzrY6/diHvv8MiCPqOMGuAPeJ3RsTDqrwmptAUTuy3qeL87Y5k/u0szu3vAC
5nj47TXfu/3Qft9qLAtJa6YOsmBVgAWrYdWf1hJ3/I6ZVT+HTPqaK4v6nNMQ2hVb3dYAIPHJddKb
uRjYq91y2Z7EoqDNDElgWkQTcNjd2Utz9eKH9nxGy7SViYAI/BGajTskcsit+1QSBn8wRI2QYeUU
+m5OQlfEgpLesjL1NR+97Xp3bjVJLKy1InsHk83s73zhT+8E5A+YHMtWTTBnZBIR32v2l8pvyvVY
zU27JVZd4dtcVr/57lOc89hZPko3zwxzoiWIO4hyz1/e63roFQsHnCFyA9zZGMPw6vmB8eJam/1g
tCbRu7nI80sVkBwTd/g0zchxV5/m0aIgLmaZx6M5jQjsUOLmZD3WK5reAaWvfqwHDoZbq6/m7ZZs
+W6IRJ/l+AZk0c8xOqbi3l/ntj4Y0u+GuF3R38cjuRUVDrJSiLtq6Nm2XWRoD5Vb9/eG6sgi6Pre
qU+uMENuB9NDEWMvPDhJPmP4BGGyne5AnAaSC+ViCt9x/ab3eWkON8PUDdmDWouUhGEhCpi6fv7K
4Zndg9Aj1C3klh/dxswFTsDxTXTbSSJz31CPcYlh2lJM5UG1XJNjSA6kONJjb52K7qXMHASoo1ea
+04j72z9UL5LZHE10YvorQGcwHWIjUITr3QP37FwvteOeWPb1nDXmFQ0vYalDVZiY+XO94rEj09V
mxkP/WJqB6eL8h70TEINT3gemIeZnPw2kajBxIFQmRLtHdLpOnawSwGpUQd3x6XK9IP53NY3Zq54
bVKuhtjNMLHhAeRmwDTZpxseo7X+cGuui6Sut6Y9uJwwRtyKICtOg2nh9TKDdszPS++u/KWaYiJw
7KQy8THfSeiqJ6haYrUDiIp8P0+kQewFhuHt3AnVHbDRShpfamsYblFb0hM/UNOUXkJGwfE0Lghr
Et7w7kPjH7wJSmNdjnrAB5ugVXdvubbncCdH7b/3lcr7ZMVSZ/CQW5t5N6kCwDCY0O3polsC0mgs
l7A//F5yX5VhBqYZWvOPkj2qvIGsqLPjBIiqE1szxQJRWm7B7ZPVXUTuEyyHN/9oJ0kUz6in78p3
7xFaG5dOBwN9rD3M1mjH9mq9KuGQLGWos9n7AJ62Zl8OoakqrwcVtdR5Tpv8aKmRfGkpwck8v8aS
PjreNaHLaIHB6rwvb7Z6DN4DPabRHDr6p03W15mlvD1RmCqOU7ApJAY9SQzySgcayrpzCD8jGqC5
VslJfLxhXX3JUAEAH2LKvPQytf3YJ/PsRhCA8KHYkc+G4y3nPpRc14WT7W0Q5q9+75qfSrd/mofA
9rEfL8a+oSgAhS3S4nC8Yypt98jlblIHQa8Yyl2NEJbQg344Aa6hy9QhlsY1A7wWo4px8GYH+lXO
cpzMI+4LP0FReRV7q/WIZam4+MoqdwZxErEfGiXSXQP9VtDcMwthTBnLYS/M4GlQFWPAOFsHLyuQ
zodkzcCppUF1dsmWq3I0r+tKGmFQt0fd+MdJuBehiT3WYn4LHJHedcUMJ3mFPoTieBfYWXdILMLb
Blpzb03+dOR4+KnDrjq4/vB1JNhfZWWKOjn8bMrmqj0ud4s1dfdVOjY7a8nP/BsqQsah/57Z1VuX
cTqzJeE1WPNL4NpwEuN+DJtHpuQubg3zMUULJULDPWYNEVDYoLimcgtydgUtR15MgA3mhMhdEejy
ImIcU9457fQQFw26J8tnRlKdccs7mMbSs8onvD/IuaTt5lfPKNZVc0uPrTMPMR+lJTao1NnTm7GH
Ou4fmN4XQjCmuYktW2kGQIMwTyufL7ZsvRcHU+g791t+N1Xyq7tN7gNpmepGByaUa+fXZ0MYD7ZD
K8Dopi+Wa3BSTN4QseJh2PHfcGfd4sttjqxC6r23RHtyG9RxFI3gJu2w2Rh+nhACt32bqu0gQYpk
mH+xtWclc5km3mAfDOLxuzrt31Q78CkK/fBW91t/oOEBBbatbrelJLN8KV7bKX8KDIdYtH45pZUJ
fizC6jY0PwI0JSMyo6gxcry9+qUfPC46vtd5zI0q9kVz53kToUOB9crkgr+/nnn62mbx3kBgPpdz
YO0WXMWYovqDRyTNToM7cQ1RDgMgpFd1cQg+iXMbr6GDjPpJoDG/2IF4pBbzycldfWg227vz5jb4
5s42E5K3+oRYyQvPqH7xBjJaTeemb9P2Ji8MmN3ytqVweRdW/RBXJKFGWeWuJxSI3omqaWfnTNkT
GSd7JG5rQlrb3gyx9IEMSzDgOpvPAueJEOKJWoxDRe/jkSy17GI60v++rk3+FsxT9pKh7WZuDOu3
tfXtuxyjcL+bV5/wbhJfYuR6OXS2Zz3WVF3sjHQhcY5UmrgoyfMKLEwzqKidj9Qpis9NwSxlZgUB
FO2UJkZIHnW6zZ/rqdl2fdj3NBjX584EqWdI0oB92j/P+faCSyw4mp30v8B0wcQP4AC93/m7dvLV
HpfCWcjKJrzBKM7Iswmi2ODx/WvKdzenWcZykzfvhCo8r3IWL9rhupsDEISU0z+B/nsZfCt7mvD4
c4ohSd1sv05SUy1xi+Q3Wav0M3VnOL6KYr82iCGjrp0RtHoCbGBdlfeFjMH0duMAv5DRwgbWY9hC
rFjcNnoo9ga1jzNvTWzOHepmzKY739NJZ60yqXLjyth0ZrI5rXVviZCj/ip0tjsjPRSkG7KCCyRk
KSxfZK1be7bW1LFA7Izpnbgk9VhmvXPvFaSUcF+mkSBJ6UJMEQb+pbywdRaJi8H2Jd3KltBL3brf
fH95DJGAvAuX3xUbps6C8m7GkorcgsF3SrTUJ9R3544PDwN5rU44Y83YBKsGYF+s28nHkdT5qr3N
DcwKcesTTbHQD7i3VoMM48CrYlhY9dKW9c3cWg6eK/qHBqsSQP5MAxj5qqdB05ztNV7idTJ4HXqw
CwpyG+8edYOHKn4NoaZYCRojbS95Xrwquaifo2Z8gF4wdzldZgWn3HzjdI4dVaRA35Ic+l17nJVT
Z558bDet6Ry2HqlozWYY9dMQ7tJw68/k4trnuuVxHUnX26gSkQ0yZhIycsiWpgqfcxczG3ryPnCW
BxRBgTOejDTNS3ZQ0xmvfuYpC/H3LVsu1gP72YA7zMoGz9iZCIcp4RhtHyM0w6E74iZJUaoDkjer
h4lhSwvG590Mnm+BHa+9/BaEKMJRmxm1S3DEsqjc2wljox1hb5J4YHKZj92cO/tS4a1dv1uzlYUP
YpSf1NyOGB/swiUKhLyCjoyn2TS1HexMdxr0Y9hbzKJ1HY75yp5UdJP/li2l3QzvlS5btz0uPUJ5
dQprTQtmQiJfS1Jl77nCWQ5YVKwpPUwefKcbSe1gi91X2VxszslfjL7CQ9dsEwGNEVvicg2jT8OB
GAN7lt6+s+ruazb2aZRKYZOzYwLGB/UQkAlUWomcUzceRTbGPYws+azfuXRVHNbl8DzIciqiLnSs
nSiMde8LeNOFMhqm6O4ngYP9vqn5nY6+/GS1/W4L3C6ave5+0Ma5lKaxK410i4UULLAofJKwQ+sn
OQNQsqMHWAJr2MmFR1MWtU3am9THwSGoB+X4ZE2xdkiG8kITa/vYkOQmhn2Wk2pYOI1xey2ciyxd
l8duJsmiybwgUp2J+nnGCpuEyrsM0I3quEmTz9O6IaWsuUmg/R4LPTr8d8alfw22stvIgh9ItxkX
4e3SXrI7EUJX3oftWn2xjLSMVepVe0nXsIQQNDziGGGE4Zpsi+eVrKWyTgxgy42kTQEiscqc/RcB
EsQCqCOzhBX2WPXyEC9HAaGf9ASTveaFlZZJ5lb52eatRYJak+0e4BHM/Ln+ZMKDw7cOy40cYVYp
dLxbRlGdlB4IovSicrXH2B0mkoeESuB08NWsxCy047wLiJaIU0Tsj2Kb02M3Dtl9mw7qE+qv2Bhq
Zo16y+/oKlwZLubup2Ws+L9G4lhuBjVZN2QPPBWF4xxoLid9m2NoT6Dx7Rw0xn4gGISGr/Zc5zUJ
3ejDoayGGpZMu+BZ8J/+k+kSRmBKwyE3cVyfJeL7d7JIJEad2jmNkwdnP2cWCZiGPo+F/do7YX+y
NFJxsNhPXrPdru7obbC99nAwS/nozCPXvN6cG3ObfqpWYz5RGaWLvpC7agzGkxDrESn98tjNWRAj
VFvv80J6p6IK7UPvQYbusEd5y9F3HONW4+nU8OzN+pDOviKClqfiFYiGaCPLlEejaZs4F6afGLif
YkTM6QuzYnnyvIKH3ja6BznZTx6J2yRZVs3j1dLCwJMu5zo10No7kGeJ66ESMTKv2RcO/BDBsXUU
lDWhEIYxZRkwZ+7fenmP2oWIofRs9yI41CKkGO0qDTrQwFNApo0GDtDSfUZ+tukYSp3/3zQMuEM6
fFr5MH0xXb//vFV8iVuGHeo0C/xu587VbWf47kOjmYeHcJLPArNgNBMuR4RLXu2BNayBkL7AShpY
t4PI0e+Us4UR0pawknKPv09901f5D/q29FjqjuXAaEg5Wgh/tVgRP0pWjEupM3rwkIQclMkKIix0
hhrN3t7A5tpG1apf2dihZ6O8yVyvjFew3TyxWpRDx6qyvOGtWHL0vSDKu9Tvx7uVFfsm5PW/gG0s
O5cN/6vyQCZjN1s+u4SMID/Uih1J1tk+g68mAymXO5z2y9ECjp5mazinRBikcehlxufVxChc8znG
/0bkpb9t4jCiejxbmD5iJYT+pIiFPtNaZ33Y2/AzGxmSgYzxYHdpMz0Tlvu0mtmAZ6taE8Id9G1K
dOXpf7N3JstxK1m2/ZcaF9LQu2MaQAT7nhRFTWAiJaHvHY7m62tBZVVPCt5HWr7xs7QcSVeIQADu
x8/Ze+1JGSz9PqVEPcW09ZbkkLlOuc9z9ytTB4CmKzRCrBIulEMYVNPCDiyzWJx0jbbRUan1FBKd
jGyiniO11s1ZX5rzoRLeeDMjPAdAh2CaRl3wZUmy7Fr03s9xjutbJ3PLE+FblCHU2m+tVvrARLO/
1uU8R7kJm13U7bzzlJlALi2XuylWX+lE4ZU2ojGgqiOY4txNJdbiUU8RQYdnPFs1LsmyPiPRwbD2
lkcBs+vxzhw49myT/5bXu5aquydsAh9hJ+r9nHXp6VBUii+rXoCRzWdBJdNLeqTQfdvUgSRWtLdo
uItw7WCO4DQUxQH4IWpPMRUgRKkCpwIVN5LT3nklNcM4qXoLShoSA0xBSdAMP2hFYaYsPP9cBjRV
ZMW2YC0EegwpESdE3hs3eQMeyyiN4tqkfVWxwav0kTZAfbAZN4Rr2oJv7sdL/IzVBX1G1C6VewrB
UV7DWb/qfYuh/gRsLTWWM9UN820eZymQ5jh5ltQb+R4QSZmG7WqB6pt9X9wtcQdUYSlZTqEKZydg
ls8q1tFuth+mSYD/zvunMekEND/uzmTP18tojqfF2GFCrxlEuN7dbG78hdRbOyekBTVcpVbcvnZ2
na7oZazUCx2y14uDD/PmwH9ufqODMOhvyyQAq1CEtKc0+sVZZ8ZGHyJab8OFat26MOkIn8PqrZMz
TySW/bUIpmgVXkP7s01+UFgs30cPm/IKEwXZrWdX+1j5+3KcnzUmTWYllzRBgPZgGElQ3beXjeOV
e4n6alcNHoXw4jS0JJE/mzdpQxl8EEEKoN0SHHHszgL3E4M2s81XO8nQdwRK/FycamAvbuaIpmaN
OTOxH+MxcDdKDqen3EFGPIHIvosHueLjyDBM02nD+6Chp63UAmGJdeOskLyY3has6Tj58lC3dstj
s1p3jTer/QA6VIPUAQFbaafkQ7oqv3eNmay2JJs4tWJrOy00CpxdMDHXgrrRIYxwm9sZ5e6zxf4G
JZu3cVd1PUU6xBoYWzqB6+eSNqac9JH+yxbSJQboQmDGsoUj2IBR4DlG93TFVCk4X0obGzFg7vut
Y3RHf8c7t/OhO1+80lfQrvzxVGROcFKiCrvT7GqPDd87Be+dF6eUq0gXWtFy/s3nexuYyQAn6QUR
ejuH06AlRHpwNZTr/WKh8rNcesUZSXE7PhGHFQQ435Tu12erkP7O0oC0KBohysA7YgCnpeT54Hgq
15HZTY56kTO2pEPdZO756CTGpdWW3XluufoSkWT8jFBiDDk3mZHZmOi4/bzQj2ivm5MgH/IwpoV5
yrMYhEk1IQQsDNRZ4FhXGA57XLBL8t3LmqumkaFhLP2M4bwLOGcUPj2mXcr2xFdv0HEo+p3NuJ5k
kHynZ1OZc86wxkziENhQ+mucFYebkGqa3ps0pbqYgS3pA7ZiZDboNSGdV4iiEGB2Jo5i8MhY64rC
ry94ECuwRlbfPizjsJ5CO4jpBHnuIekdkR98GinXy9TV35zW9hkx0nDbIACdfdMV5ivzN6EjHDBk
Ks045GnWUv6bguKQZa13XroO9+xk9AwGmL0AbDJya7P9Cn2eUNOouDHMvcJO+RNcGHwinLi0dbtq
fewLBNiw7+it234QTa5JCED3oM2MB8U398OSXufA1lsd3Lcjs8s4D6J0rR+zXnwL+u9r4LRXaupO
ZRqP3i7mCY/U7F6wNoZ0totzRWyhNyNqr1c6wAx7gRAZis5efj4JLDdJiS0xZwTtJx5n3vGCL0yk
+Mbxd9O73gYWkZukHvrrpMIRmJf0t2lO4+4Qb916BnLNGXs5PLnrpG0O47yyTI6zc6pH+36emX91
Pa5XUkvCdOhJgx3ylyrA1ouFFHURFmIPw4BFr+JU0vNPKjyTuh0PBFbx5/w/aGlzM08+s1GIuSRO
Z2nA2cPoOJxn8bR3ilQ8CE6BME3mGxMIXgzaCBiZ1KAn0UZO7XVmgk+MBR6zcfgV1PXtykkiBCOU
3xmMiyHkndleDvnRkxH4HTrnaYj2qDjtF1PcgpC+wJCvo9huXyyzfHWkvPEWmw6lfx2XVRfJRPxy
ctQLIxDH+yKrkrtqMYHVzG9l0k9hy0pKk8TftY44qVoSXDoZBJHM6vS8ZGsiZzEoyKLgxKssP7vI
QJ1jWy4SavdURMyF06sEs/pmH2CEUU9t5JAJeqho+yXreEm3GkezSpy3FZz3UhhXRZ3fVQ7dl76n
go0ZSgMorbiRCbxWuwGrXFXDM/cH+n16YfXOM6CONg1dtxMXPUvICRVfzJ7C9Ak5dnYlp3565kXA
r2HVpMcOmid0RTgaIa+c5h1icAhQKaxm5M0y4VVenBvOr1ZP23lh6kObNkDobAsHTxWZ8tcuhQ09
XyD3bdXkSCrqmgdhjL8bbWXvt/7EZmv7Nrqj82tbv8LRrIq3mAlMf160cBb56tRht2me9gBBGIzN
NBYnf4KrMXGwg9LluzeiXBrKtz5LH9zCDBaKuxE4CwMHFq/zocbzfMmMKKvCxNPmr5H1dPefuPrm
TI5jdpq2FFIvtl3DwvI61X79WI5iY2T6W4yCHYCeokfnE4sAFsm/xSg5FOi+MdMENEeQ3pVuqe5h
zHB4MjlOkKQna1T3lqW54xkJgtW+QwagQihI8Us9NvYNggWXTGWjLAWUPM+b7msm40OICgNOskoI
xdz3DlENe11NAkB1UGeY4dO5u3T8mn9kcekrjdBBfhZJ3Fv7ll/f3v3+mv9fnfYfAaqm/7s47aT/
+fPt55/CtO3v/7cuzQ7+5bvYLSQRJ3QPWBj+R5dmBf9yBM42k6g4U/BXUCj9jy7NwvkhJYuD7Zi/
n5z/9YQ47r82PRN/5HtYQxzr3zPsbuqr/6OSEjbB9UjjNsgg3mBXiiOV1AT7pzZ8QKNQI5vzePbX
m8Ck6jfmQO05L428v5O+axPHOGFskZ1muvFO/7hZt+91ats1jj+DQGkXeBYuZNc5CiqafawQ1bZ+
LSMRqc2KUVZYRn8Bg01+Ikbb/qnjS0mkfjblEi/kZsb+UxQ2VwaSd1rgO7SeIgJvDR21Ro2V//eb
gK8p+dn8w1f6Hdf114UCxCEO5kZ+LB/78dGFIF7JSZp8J7TK3n5cm/lUwupCCAa5/HpCIOCCG+3A
zHc1SGlmOJVvnHViXN48b8mv9JwYT4lZQoZ3/B7ivVz94LFYrNk6JYsEqVE3KWelmsP4SytUo96D
drelORkdnKJlYkqwgfnblzmzAcu1os72xdTTJXeSnJa4qH2xH+YpQWSVFwMyFikyExXW7C00/ijY
d1bitxc9C8166I0qj0OCe0S672lMUtJnBlaDj5+Edz8PGkkrEFJY+JNM1zy6a7ND5LYwzCRMk/nN
7+YEab9RnH98Eev4eeNF5HX0peWgFOXxP7oKTurJzgxcdCIhJtdI3OliiWc3pDkhnwICBPaW4S3o
lYwmPw0Sy7qhSZaEWY+yjpJujCo8VqGSLcY8zdP0ybPz914hbGQGOMFsLGS2sPCybn/+h3CxRwKF
WYiPt+JtiNrBp1JrDVMjGehp0pe58fjxDbG3L/znw8oVWaJw22KzhWJlHu1O6Cq8DPgKh6JGZ0+A
0GQepuZanSZN2b3hBWnXXQ26CLk53jEaF3qkuW762d4i81OHSLdpeLJXVQe9RZWHJEQw0MjLdvlO
tWenJ61dLJD1hoH5iNm2qPA//gr/cM9cH6cwfT7XDlz7iFQ/rhjCirXmwTGrp5UJy0nmJlk0Kveq
tYMfH1/s/fNjBSiNySXwEIxRQfz9Axn08svVgeHogmG7il1aTlVdLjfQoZ1PkkZ/Z2Ee/TRYCl1/
MyCbju0dfTGCAmDijQa+eJ2ZQMXLNsgOmjecTAI6vNjmgRrs4gA3wZack/xcvZ7ElWQBwFnVrUXL
FjxMdyDuOJf0MtPiaUDDdwsOgOYDNjIGPbC5kISabumkEaVTeV1reyalBUx6FJhWfwa2LONMmml9
26DZYqrkzGmJhM0GxLDEIAmZwmgGMw1g61vl+nFwwx/6d9O6eK8zEREIOpSBha3ujQ6L1sBqpfxm
xU+L5wW4S7ukpzqlyX7y8U9l2+8fbd51GfBcuCzHxzmg4E87e/V7fitgRh2z95Z8J2nPtBYAXnlP
dVP2X8u5NE4G1Elv66D8k1VbbbqHMxXQX13yH3M5gNrJRqd/7Zsg/jrAo7pFlOvfCl+jVfLyqbAP
pZ6WHzjnGPNjui4+CTk8Sq//vSpg2ZSY2rFxCiTdfz90qgTMXnqIYhokDdXBW2p94RhxEyUBQVlm
nYLO9Hxbnijq12iAh7iDH97ve9rf4aoZHO46fIfnpi3HJ4fYgGgy2H+iShXw+T6+68fLOOvJX5/1
aAWLZW+5/rbAEsABwG1zXXiD+Czu03q/bNlUQii/A5fS2pR4av9cKId+0QjW24S4rXR57XyH2Wza
LteulyZPoLMZQ40s1eyF5Yy3HFNIFtmm9+/J7Ldfho8hXZfVmo8S/M5f/GO9JlcNJ1cHcd+CXxqW
qp7u+7VPzpi/isvKqxDY9TRVQDE5IqwBx95+fLffr32UgdJhhfAR/Fu/zx5/XF90scckjZoGFuF4
SIe8u/QauOgY7TfcUG35n+zS/3RBEPaAZnBZcJY5uu+Er2ntmES32Uuqonpp/FPld+hM8BntZiWq
T/an94+TbfrshtJhzUVVf7TeKh6dFNkHo17MOFFraULofPnZtvuPV/E4oTH5Zck9roTLOQj6EvxB
mPaBe0rwSL8tfuKTWvcfr8KUdzOCWPD2j2oP/HGYjQK+CykuS+jB9Y4Mk0t9/Ej801WEDQyItwL7
ijzaNTCZaK1dplNFZxCT3q3x3lNYSv8friJ/I4UsOhXHdwzvGwKxiSVJkMiimUfgLpjUON9/fBmO
TkfVicNrztrlsPg5vn3085vANzgk88NMxTQdwH85YM2IoSxy5Dm8TsuXIKdtaxWEwX18Zc5S7y5N
qAUnM0lF5pub1f/PFYY32OlQF3MyYRawN9XaPMKZoDGcLkTYrcESNoUigk2hzRvdt6EMHimI4jDG
+f7JS/e+6HCAnWBH2s6Q0j7eyLzZHrLUHbPtZrffkw7v5EIzFdbjMl98/LXtv91K24oGDErwijvI
ESzsn39/bT8DNGi6FajGbA2+8LYHAxOCUQuyJCEWhH6dTQJdm2mee8BmBeoDqGeVsxl1LeA9X1pF
0/Gm4l+5n+k7zFubw0PQOJLjFY39uLIor5mqwsDZvMQuHPGeMAXUfbthnJHkWr2p6UO6DfexzAP/
ZDAJXCLeD2fix1/2/X11KeJsRMoYJiiBt0fgj9VzJmmJ0Z3NhF5TYteJY4VGosZTfD7VJ2/l+3WT
LGVqOZtHaQM6HK2bnBzK2bUQFRlVa/6cmkVdGooEImUHv0guUJ/UPu+/GZ5kF4AN5wg2JnlU1Qde
VTl0cwlAWFZcr0ZLfqtS0ESgnNJt+vg2WtuH/7tQ5UvhXZK+ZUuLtsLf97GCyghRlZiW0u7XXWuK
+lzJoQV+U8Yo02rCdEpHfMEkYd+PaLvOTKcwowJ41dnHn+T9cuGDHsNATSfBsWVw9IM6WpLBS5TK
TuilfbaTaTjJ5h43FaMeRF+jE69nzLS8PUFW3ifl+vtbvq3rti9Y2zm/bpSPPx+mYnGZPzIhx/VL
TGKOQmY3ZEyYSFL87IYfL/Hbi+maVLQuAwOP//19KTCkKRqCfAxBarxZNAejWNjJv/kIuXwXXJP8
rggkbPb6vy9iCb+1uhEwTy7W4po+LBmwEGkvteM1n1zq9xHtzweIXwv6CVfxt2aULbd7+8eLmAPX
teE0wg1eKyA4hgjiE7R5tKb0suEdfKcgFkuXi5mdGT7Rn3QzgcpFs54tL0pyGeCNQuK14UEKcwTv
U3eXnSowRJBhqcUd6443YjsucSqpGk6YLgNa0St6zuaW4OuiPZRQQbNP3oz3PxTfy+d0ysuPZOPd
93KxWlSr0YbGANt2Br0YNVsix8dP/RGqStjcPheOFhwZmorb8vL37VtS+jlj2avQQzH/MpOJm+/o
QW1QRwCoNzr3KhmagR4fFN1w1nPN8IpEjXT4iohWTeHSS2bS5YgqEzfjfnD9AFuX28pdpckACI00
U2XYucSAgEmr6ilqx5hZzeQ4tSIAAsBSCHxydT7Z+N6V+XwzzLuCZg0LNNvL0TcLpgzbfp6j0Cjz
RytAYjdMI7GhSybApLtsxLPHDIponcc41d2lb6Pg/Pjuvv8Ned14zbi+s1F0jt5rTGpClzGhl/il
ykMWI2chLir5ZH/4h6tQFG4VDsRy4RyvXIlWeT41ULesDtFMa9vemWbesf/4u7xbqWmwCsbJ1IYO
RVtwbIxFXEgBb819SEkxPXeiCn6NmShPsy6Wj2PmFFFvD828D7IgfY0rmgK1aTNAD8YVTswnH2ar
RP9+67e9kD1jY1C61Dd/P7apBV0evSRQVvseNjQqHBR3SKrD5bMrHZ8WXU7NdMslBmyPNpdztEGh
z9NVYpR0q4LGGy9X1yPj2a89uo145MgbnVKdoKkVLoT01h7BcPv4GWzkLagYPv7a735p6gyf0wxP
NoFsPNN/f2vT6asWoBBzaxhJlz57f0QHVx8+vop9vCdzynDYI4SNRoRN8fhkCmsuaARBRyEOIWbL
mDeQNCz9D68ChkFbLriq51qEsIv7Xdw2/lU3TxOQJpgzxY4OgnHwZ50wl7Sak8VUaOZWgo0uUobb
5wyiBpRW0ntw/WXaJ7hzo48//vZe//VobJ/eY/xB8UJL1D+qXwhCHRiLdXXouQvzdrLWQHs2aTh4
w2ftQ+vdY0iPjZ4rhwxKGLz+Rw8HwPE4hqiD5WuK6ymMcZLVOKinAO9Jko2/BuEN8wm7UdlGGQyj
C2YkFl01ij1cuI6ZffE86Trs+wRFfnwbQBUc3wiH7DgaHT7Irg1ScLQLQ463NltpyU+WD0xl4pVo
lTooVwsV9uRl+OpceefUCJJ2Lmv+S65qVJu4zYyXCs7+k2KC+OzWfv5QFSRQk1tQPpWjvZYQScbp
2TKH+ZHLx4+x51YAqBGcXNkwQgjWoD2dQZx2jEc3HozkthkK3KMAtP2GvcAhptabZu/K5r5CSLeM
X5XTl3CcbW8s94TbxF/U0pBoZre1OBssFbxRBEPWq7Q7O/tUri55IFWzRbAFqXB3KWUPk4ygyl+p
2eV5zMCDOAm7sSjoaGj9zOxuelhzRU6Ta0IRYP7rQTh2sll9nYIJ5HMt0vobCvFJ02rGYbMbzZIG
tu2j7jhY3eK9dSIoVbRImY1RTnfQP9TeQs5Y0QSlG6lGbt4wj03xEkN5mZ3JavG+oWWbthZbWn9x
GUpA4E58U58HCQbPnba3FyfXCs+KrTFTn+ZdgAt11gWWbzCjEGdiWslPQ4258iTL8/Z+dJr+KUZB
BkuZmRuSzXShLtjQTNfFnKkvDqt/G2lJKG1rT+obzOf8EglROiHBHWWKE3et38zZB+ZaLdVC8CRo
WNZpQPVRn3f9BVpAYnS24LSfHSmiMxED9frFyA3E2XhaDPtsgFVFOGkNCWhng6jMDko3K1wtdxKv
jbfOd8sUB3eeGCc0yMAANA3fcfyuLJ6f357cJHRUX36vvC33I8/X9aouqmE90aOprukL1V/hWufP
XdsUY5iQKgc2fGQOd8AvY3Ns9w3y2GuHLvFFk3Yos4UTV1dNXwXMxWcbawdoMfx0y1hV1yRgD5JU
GYdt3yxxZ12Po1MtUVkgwICfEJN67Qk1w9iQXQe4PR42Hbq/BtbebroU3g0e7jqqhlGQpUGydegS
clfRVS36eRf7IzbS2KWffkNaIWptvx6szflX+/5uXvDm7ryuB9Ww0PCPMP9bnFiR3jI3kzEF07i6
NcmFdeNcV3PQbzevxuGqLGVGuWeuxNAApS8itx6GCyKb3Q61ZCHmw1zF6rGFpMQQpsrTr0g34GVN
66q/VTFa3tAXc5ceRl/EVxMWQPsSB0r6pG2V9l9GbcK/95x2yvEwueMQdkAiiThOZT3uS0Gey65G
ROyHaWHRtNCzj7mGtnX7lGXMgzDuY6fc4Zpq70qRbhmXS7b8nLUUF0VLZM0J9m/9WFTw7EIMKh45
pKKqX5S2EIKpWQyXiZTUf5aujDMr88RLmaTj199Wj91WPKEc8nLFi20pryJhMygeRxNKwkWx+Aq5
iJL1pZ5a1PRlMTIWyHIX7yPi2mUM1WASKWqhNnppiF9edqLVy202w8lAnNWP7nnblrZ5bpvUsRcm
wVPMUfMRd/4ssagVuqjvM36e5mxqjRl3DPuXcxHUgUAcZ0pNnQxqE+PEoIITglFhHpJU006Hwd8U
cfi/gEkzEWiulnJm4DFPOVGIxjAS0ZjlMUouK7FQgebtRLaQXNIfc9Ktyb6W8YDdvRPnfh0Yl+CU
A54bA/0n5xbBVemw3paJblEI+azdIc5u+y1JXVeETmsYMiKgGxwDekAWWOhUByPxtvhfcAxynyRo
cBhe1nl8GKVI2zN8xfGWmKirLUKvyp6Ust008iDWbvF0DiY+lnDk+A6OaQgApEAyJ65gyOG85WAW
uaqoybwPetTNsd052Z7cqeFHFpiYSm17cvrdQASYeTojHuv2nePV92LtSCMkIas8CKWcr65a0i4E
rM3mMQ0Z2ed4ioNqX/gw/8um35wt1UKQFSeyGg8Pmes4RaFtrbe17NPXUZRyuvQCNr1TBWmQxHE1
MbLJAo6Fu5zDLiaz0WwwPGupQHRk66+18aeH2TY4JNqJlwTodxk4YRCJEkOeaHSCD6uZE0LYWVc0
lLzdEusL0ZMbRU4o72m2hz/yarTitUKeXCcMf/J4jipe953hz/uWmNuqGB/rTNzOqn6U8GlxMdQg
zG4IIH0psXBw+INtXfw0s/xAoXvmaRPLnnXTAA+IfZNJJEAHaVVRxbOMq2bc+XMAb8N/yLvqeWBz
d9vhYsE+8gBq8npa9IXnl6/5JuXpm6vVemnGxyKp9tJ5sxSYQ0ucEbPA1Co7lCrdZ8TJsLOKAxl3
RZS5vcVd9Xv0nKivUsXX2CV17HxDYstqS74j7iDzZjRKk7gIGLH3cU3QNzrhYD5lZHBBQ5S/i/JR
mB7Y3nIwq1tS7OfI7LqTTAyPI2mHyOYja6yaq3gqWXYJIAXMfOfO5Zky3JVvWD2ovn+m3ngcjII2
oUqnb2Yt+lMsq1jR129+SpbIEFwltnfB73/v2NWTZ8C3zDQQP2Xfyza5y31x5hVPEMcdD6P1yEkN
UWyWXPCUqX07/Sq65Jz8xce4CsDfJurJaqGTp3aLpm1aTxxYgsPsSIaN00M1WCfTlrTWugJDvfMU
D/l3q8expBBDlro9qSf7EDMrInmzPjB1+Tob9q2V0kJLGbKgjX2wM5J0gpg8OunRhjYiwddExrYS
Ad+kDw6EvzSXToQfBPluigzQKBM+xq1feV+1NT0b3VdnssLEyN+wCP0Y4qnazUPNW07Mcl7sIfJQ
D1U3cTmTs2xYZ3liOd9kxg8/Lxv6fZrPLZgDSbxcTCtBeQjvJtv80fAA7cna+pE538gbO5lIyZgS
7xkhLIEm0PJX3zxNRq9DfSalpi/lYyyJSfM2ZfPDtYrTZdbXJPqceF3n7RCKcMpX/YttDE3UZMVt
mfWnBI/vRE4Uj7mOr7z4N41cyjOSXpr9KFji4Cvej/3U7WJHkZFUkC6TGXmhCCshQ3g3Y67WTX01
qda87M1YHNiY5XPKo+OemZN35Qj3VC7ALFAcn8q2vyyI+q2EvER6iK6/URhrHOMaefLKhu0wEc3m
05g65iQdih91Dr5yrfqfmPEe8RK/kC4zh8PwXWvfaImyaIV5NiUzh01PuSaU26aJL4vKm7/4tWN8
sxF8/KjsEmS/jdR93MFoQtaJZ52Bf4lB8C6QLbRLj5MyNSQFFmb1YenuZ4SbAZ7h1G5C08RIghDW
tiBr982Aq3IoM1B+tlq/5mtlIblMF/xmOm4DRHypLq4F8FZrv8Cnfi7B4lgRWteGjwcA/WeAqFRG
Tt5MOtyEhCe4oQGNrq1hRe5gZTdYITMXYg36x12KhEaEo9xkRXC6i9eZ8fSriefX3SlnWN29rPRC
v73ZonbIQULWudSpRaaC7XSakwWMAs6O8UK4bK/ACK71xBopCwy6fGvre2W69V1np/O96086x7qY
0r9X6FpxD5VFHKP0WCcZdb2UP9IxT78pV8c8u07T3QnIm3PUlQXA/14WE8uXMrxwaokb2GkaOueg
W7qBp2etS2x1OWVjkao+35GoFzfUx0XThUMJVRRKREfm4Mzmci9zAnfZB1MiAIJhvxYZ6v+6cIwW
+62vUfNMo5eFFowYH6W01b8B/IJFXFfSvw+8jtgchAvo9nu2k3nXLg1pAwJV/XJIJ/pgGLOl9WuJ
XQeUq91rb5d0pcY7bQB3ipzJoWdmCNxJ3MWiIlmYbpW+6MSKxGuxtHPvlAg4rjsWWKzL1Ghiz3Qp
uQhyYiQix5wGMBfG6P3K646fr+nG5NnVdDN2nijTVyswrHbvQ0f6AnZCXzbLAFYSKdPCFDEeYXqY
64ASdLCH/ErIiq2d5Frc0AU5kuBi8gR+IVglYFetQJEegmMebldmkd0+Iyz5qczROEV0FOIvohvq
V8/IbHjEXm19t2OiVpF2k9rs0t2+QvJrVXhhVjJ3LM79HkkV23wurUdcLBSbOjlvwDYskRyTYOQJ
hb2zAxJjXopAKAmBmWo7TPwguy8mq7rA7NU8C+jU13QB+PLQQLnLjBONrVM7TXI3EDiBzc42NuHb
yoTJa2pBnVHE9jcWbzvA0b2ys8tRU74lq6TZ2RQm2PsubpOzvNIZ/tza0Vj/MqFDWRH/u5sBKrya
btLcmn3u8GK7JJv5hEd9mYoS50VebkNa5DMeYoqYt5E06Fp+zQO0N7uVdIwagGgLrdPBkkuFBPgk
I72eAJHRhatAPEB2ZyTDiOA/Xhi/Zv6Y38T+FJD8mS/gtby119c9Zh3MAX09vXLOyJCnOKtSh1YX
IHtEl3ZgkY30teU/+AodClGO2Um7izqoh7S5q0ZSQwxGsxPcbXVrxWWNXwBrMuZvw/7e+HFzhW5h
tEKMncQbGRTebwaF811mVcQAk0liyZNqcPOS85KkMQiwrh3JWLdT7ujEUeyg1nFLrnXN0jnguOzV
LkAlM5AGoD2QGi2SxFumkT1w7Gkd3+iFmCqSlRM8+MlU3/LP6pfSwqO/28TZD2lAmQsffARFLIdO
/bLAXN13TT68KLxayX4BP1KSRFkLDkGtm/o7GjOBvsrxfZ3ikkzJpzeXpMW25VLRQuFmZBDgwseR
sgw4a6YMP9AORidkKxlY2TOes/I5DuyVVQOPNUteW/SMo/zqpkdVPfH2k+wCTiVpCbukVSDQq6/9
snNUNV1mvZEWe70wmAU8y5E9dJKZ90VTBpzJhEMNR4mNVc6s3fwxCTMTEUS0/rlpXfLg6DcIM/T9
Ead+EddbhvKkZCRyHoBdAr2a+FAbXAfmwIt8qOif9Bq774Q298LklMr8xZNXpQlMiRfXGt+yWddY
RRmbQ3ytqRwH0yBUvhyNMdnMA7INTcf+/bcL0LiANtydxMhIZYvL4AsVLYkElhtTZSXr5hsJUi+9
XZYaSoXpD08NXC82MJw+7p6OBc9ER5QCVJSZfkekjAVWROr7rhNO1hyc8cxtUB141R6ewmIZYI54
qXXiNdI8txRqoWgeBAlmuZ/KIZrWILlNxYLNxM6XLcVGFaByB+1xFhmCRkssB4a6QL3guHBuOIxE
barFlUnwJbw2C3oF1BRCw1F5mt8X1jP7oNvefBn9fv1pL7p9jZMYetk6Q9lRk5+KnTMl8d2SZjiH
y6VXDyCsCBwrh4xHjDT1toR7BFHshEP01uFyzPwnbhCLhyEFMh5N5CsakHC98bVk4ULkVTZLFrlz
F2TRkIyblVmN6sQpdW/i31oBf0t/XJe9P1Yt/VXDj/E/Yf64ox3gmucLW1fPq5yswwn2ojUqMO3f
KItuGIi4mOImJUwJIstYlxgoOvavqIHjc+v1LQ+DP9CC3DjXThbmyzrau9FYoXynvVV+rdTo/bBM
Nhn2p9GmZiYbfm8YdPFne83WE3f1m295EVTOXsy6CpfSWDvwPUvxRpPev3LmQl03JP1xfqYm9mk0
9tN3ORXd1cZooB6CHL+N9V2j+jcVMmwxSEe9rR/r0q43t1btH3NAO1+JDMnhjwVDnW9ezvmKw/En
Eod/aMAHCDsslKJcg9nO3xfBo8IwuOZ0ytEz2/clN6qomvSTUbT1fqiJWRwhr2kHSPaZPxy1bl1W
fIWGogqBf1c/0twifKrZEjwTXJBulCzFZKCewG2G3acwf/RB4g6XVSsTGMe0P1J80cm87Cujlc9A
h2qQzHG/4Z0qwRFcmg1RW221WJzicpcjaUya6JvI0spj8ly77b6RLiBQ2mum3HnEMrzAFTLEzs2K
Zb7C+cuxiO6wS0kPf2YO4X5KrhHkuORH7DcZEqJZXaVKdO5eF5N4sMYVaz1TYTB8zlLb5gU/6LYg
OqxGO2Wb1KRYYJIvG5DqF6wCDnB56j4PWZdpnGv58Guo1wH+fZCPp0xhMDXXBdr4sOor/yfqfyBd
gSPnDkpgWgTPulcNw3RbeSIMzAbiITlUcUcrdspelF13L+y26rZgN1wi4bnlczoqDgFLk7coTCgx
7UMzMEW8XJ2FMtJOcMRTp9K8whrtqSCEE15+BaKIeqHpPZFTS7HEn06cZgwU3+lokC2tFVRuGfzA
z9TcJwsiiH1r1evLnCMTIwp+ra2DuUwU4LYYQA4MsybJCt8YAgxJq3W3ION/Ni13erLdRhs0HkHz
QYb0ofIKWud6NzGYSnb9TD7krvwvzs5rt3FrC8NPRIC93IqkZLmNx/bY8dwQU9nrZn/689FXESWI
yEmAIEGQbHHXVf4iiYzlgCL7qGdFHPgTzL7QA2mUJW7fRcVLSvxFnElQfM/XoTVf9cSd7ZT3ki9Q
ufkrISt6BI+FmFMbjpiWhdqs7FLUeu7iPsNuF8Ehhgt0EvzWqfVmsTrPfirCQnOoNfrX640MZdns
pw0dVLYdgzuS88DhXnVRy3RIbCjAdMLHFo2SwjGCdxvYSIDzWjHDkkg1pXNV3RzFkzJ38bhTDFq7
O+xagQ1ZUHJ5DKq+flRnima7Bqj5F3WyzddeJEIiCMjnDn+MNHxDO8UcNvrQn025k58Pjm4B5puq
DqfDRhD65GJC/SuOmX1YWRZ68+jTDkx/CzH0RaeZ8WHB2f3S2KN4rqx4fCQPHb9VI1qRhwY9Jjog
gFViOAXAySgWy8ON6O2qOvRZJf+t+7l5COYgM/dpNsvhvkn6/DuSZUgnRpkaTzuUywzqq5ZlfeNG
wwRuQh7rUV7kA3d9UwcPcaS071Qs0Nsn2ITYHQp8Mue0wbIyRhCVLufQZx+JoFFyNEYZZYWgqPuf
uDHPv7JyjKmYcY5oa/RO8S0LKZLzFBEuXt8EFy5eWvmgg8EpgNdfkxtIYHDlmEB+oQBa/xFF5vyM
KqXdWKvzHjehB4B56FMWLwgy0KdrlSv1gJxvWkIjppCMmgAHaEzs7i+E3zI7wkymLbAkCM4e/jKX
pU01sfN1JZDuKtR/t0AgZ5wT8B/L96IDDkhjedZOf5AqaVFD0b9yGwSmHibgd+QEQn8vRnoSKtKA
d3iCwaQs6CfSdMb+Kstf4R9TMaZOclvraLZMQlD000mvr6/JWX/x87fxsyDfYIC97i+ORWkXOYUR
FwMSZacWDcqsZfBc2LiTXx9JWYOzlmlYepiAeYHEADQ8nQYgbwluuWFFIDmg8YyAn/XXKXVyWLih
oAH70jOWVB9h3RZRBA255C4NP2bFxuFM0NzHUquV70WoTT4ag8WtjQmMaySUn8tGDb5t/NwLNxYW
cMQjgLrYq2uoxAjiKOOhQFQBcwPEv2uALpYj9sh1qscujpo9j2mMmnYj35r8eHjwcXcby8G7kyNi
mJLIPtOsQOOx1OQHW4SqhnStHtHNtu0dWuv1xsZf4paTO4r5hRsAaFUGz4hJ3un8VngwDu0AmavC
vGMP6TV0kdhgZVXzV9nJ8dZ6niMMQBhyvjC3In+nSXA6XidLFPiUsXRNLIcfobkSr8It9gEJNUdQ
d8a+7mb5ebBQ86B8Xnqa1TfIt0350/WluvDhtMi5mC2gHQZA2dMfIisIYVv0r1xD6do/UiICOGxD
sTepux9z3IY24GrLRK4mGpg4ID8KwHy9vopS4cJjlIQbETqRTfHFxLLon9zsrftBRxD8+qddGgqQ
NfeGjqiwrK9wELaEoiF4W6qKYQgfH8NAnFECgkO0zB1nf32w8/uZIpfBRJo2pCMW9XQedQNOv8YV
BdsNUqTd5LoX5VwI10e58EnchQqNECaPb1vNnlTFMRXBqOJBQxFcHUfpMcYF6z5Aivvt+lDnG8Pg
EXAWOBWkWfgzpx9U95CdJxutsGqABR816XyUlLw61hpN/lRDzPW/j7fcbFBMoe6ejZcE6Jx2FFaQ
bpyMw9ChXE2frfFllHO+xDPkuo3b+/yOMkBzEZXwrICWWWP9+1aB7y14UTN4C6TWavCCbnj9YDWK
dUhFSq26C9uXSUEYDZ3DNNvAp1yYYOAlDvgWmqUKuLLTCa6wwNTJCXI3jwvjURuS0CvUurlFCZsG
hUage32Cz0D5OgbG5FLw/HhIVMCppwMOIUR6W+dSUzzpeb4x/kEg4RDczH+zW3Rmp3xjfi+ErYzH
t8EvtA0gnKsjgcZO36ldUbne9+Pzn+fj8bDz3Zth530ddhtH/TPvPL1WTsZa85NRbIsDeRnrbv+6
Z6DD4fD35e7rxjDnh/x0lFUgTgsrl5ueUUbxPpY0J5wtVP0Z7+5zkbgWZfBbYLDXwTK6G6EgV8Fw
1xff0LtzpydUfu+y/egCtnCFNx7AYhxpg4fe/CTtnY/ru+T8hlngohr7EVdrGX7U6SahcNHAZq6A
BFOm241Bbx8dNa72TTvb/3k2GcqBhsYGAbJmrvZHFXSIc9VtDElEDd8FryTPn/Nf0fxcy/ICIsaG
FooZZPnTD1JR09Rs9C1InuLstQ4L43nSE7p9i2vz9bk7R9wuXBfVBo3pqGhJyMv++VcJZjYHXFqN
Oka23uxux8VwtOkp9tcANDIaM3L4PculwUugO+yTQo2w1lMr8+H6z7i0hA5VGhXo2UJ4XP+KSuKW
ZSEpRyutTytuwIaheHOaSN54zM/PA285PDYYvRBfeJROvxdmVFKaMXl/IsXDEfTtDHlvG8h8Hvzi
70kOyWC2DRx8NQwwGFvtLWxEUgmqjyt6tfyKEDMCxVJX57+0EY0utZuat7JNMXXBVEv+iCvZfsnz
KnqJQl29pyMygxo1LAGWJ1ugGwadp3ZXBYOzx3+g3cqkLkwNxUiSAmjy0BzXUyMSGkwgdZZCmaDy
uhAprbKqNxZgubJPrz30GJgcHJcWvOd6qTvUBZWJxguN7D6/D8zC+hppvfDJw5NvDe5CGmCAUWxs
sEvfZqqUktjs6OmpqzvCri3E1vDaRKauM47osaOpg73uxrddOk0qlAaYFNwRPCSrfRwrIMno9KUY
zOlo1dF6TnDh0OuEYkVuCkR51SpS/QC5X+hT+L6B102y/s6pJllsHO0LZ0rFRtakAIMRB+/26U7H
1kEon2BnQsfEQ6w7dQFxTgdbbSLv+vG9MLsqJBxWlCuYP1e7HZm82MnjCOqvMQof5KDqmwNs8+uj
XHhoWMKFWqGCROGuX8V32ELmgEWBjGH00XhCMtMfE+WwBtUoRz5S7Y/9dkZne0RP2y3quPF66EHw
MCp04dPGuktsMT60oNPdCpxWvFNEKN9Dmgd52TiV1+ZNe0sfoPLwFKy9vKcbc/0TLqwJ2SWPByVD
gow1v1EDrzoqkRIjVGVZKMYDXgRkdUfj8L9j4IGcq9SuSA5JlThop8sPabc3KOVysWszMf7cg/GC
tIyfB6ni16TXw6M6R83XtJnNI4h9WpZoPT5e/95zqgq/At0E01oudt1SVgeiMkfAOzal5RGBddyk
QOc+GBhTUKIKBNqqdvQXA00NiFsqH7AEj79yB+m/RxtTAQAsCn+pHU+UOWTgMtOPDWrvBwUUS30I
eo3nHnjJ2MMgokudZFns9/ICFczr5G2clGJjB164uz7pBJBtId+g23E6p4FSk5QqEwep1KY3Wib2
C/lij2uxnfiKPDjfkEaINubwwp6BESvDJrSXaMBc7fqsxAjLHnihkeUAAtIpyb3oajB5diRvxPcw
ic5vZ5N6AhXPTxj+uphGFzuN8iiRdmMNVGdnoJ847JCsZ6ITXI9cuUc7cyegIiKzkKfpa5zOji+H
Wv21iIQD1kDDRauT7puuiDmocS4HXqHMyetswjyhb7bIOHcLQNivkyETB4jAiu7KQakZtyGCMT/U
tFR+VOas/cQ8FCE1qZ3Uxx7AvEQzwDAhHwc0L+F8iRzVD6WUAb0hHvttinO8evWqRG/V0lTpqY2U
IXGVzskeYbia/+D7at2VaWUAwsbr/TGtZ6qGvV0rjyDNw9bTe1WKXKutqz+d2ZUISedqCVZ7skQD
Uliqsl3VJeZr1xrKex+O1T8ahdZ6YcpW07Nk2UWwV7n3O8/Ka+m2HSq6m9xkya3jRBONGHrHz6gf
msgn41iGCGI0NLgbdxi8filTJEZ8FKjVdNfjMPqrogp9S6OPdm6NcfZDRCaNoI+YqwDtWltwmuxh
cJACkPnVS7ppU9bF+wEzkRyYoJMDwnJh9oMCNJ2Cmp+hhom8kwGQBwiGWPEXOzTQCxaTkPKdI4bp
sTOnVNtPEs4Uuyw1cet2sjB5a4I8RGat0psfZpmjp9HwxiW+lUEU25lZwf/VKcZZ9QjwmnuwV8ig
Z3Mjo38ZYKICV6zFGlfKdJoW7K4KILVe9aNrj+3cHhBQAKMITn4uPQW2zO3g5MHkVZXdf0OdBdyW
RMGk9oYxqY54tFr5fT72KFjltJiRVtXFb9o/2NvUuH1kXtqa0UOPpUfpQwzoHrLamdSDAOUFmm6U
wVeDbrX/RDTRFunkIL+3KhmrVT3rHPbqmAoDDGSPXTV9KTnbjQMGs3sU2Ebdn+TU/k2VaExvG9yl
VNfIQPQYXTVJHrD00fBtaZg/qjHsMEKS+yH20EPEl0MviK93ETqZGcZJQD/BK9gUPwfDCb/I7aSx
ifUAOV92xARuR6Uh6peymf3iRqGuUJf4We/mYZnq0lT69iDFYYs/SqqO1X6G9Vj7XSXq+iaAVmYD
6hboeNKwrud9bg46OoZFiTPATIeBTpxQKqy0beTJ6TZoOdVZZF/v5l5Ci7yW0+l70yhBf2uoVdu5
Umpmlt991u6LIKuq3YyyINTmusA5z2oyx3DrKMRqBLvWxoS3qZTVo90Bpz84QLSTmzQPEGcE6Gzh
XtTEVnGcqx6kMMZM5eQnjT28hJin6Te8Ujqy6U083JfA899ReKx+4CVSNn7KIwmmK3dq2QNbWik+
wtyd9sXBUi6G9quG8DDi8HfcysUrxtbkLBbuJOW9LgYuykbu2CyJSQfPt3sd33cbd6yfOi4Ub8JK
VRv0y2D9qQnQ6Nz0Ih38Apjr/aDEpfzR29Tud4pMbRhyQuB8gIkMAAf1yZMBVuebRED/HOUD5QkZ
d7YFmFoUrmRnM5gNo1Vuky5vND+VzfD3BL3+GxCL8u36W3uhWGJRaofCC7pKRhtpFfABk6KkJ3BF
6/smkZ/hLiEhLDpFKYHLGIGOjGsYPQ30yT+kSDNvpR6G88HRQ5TCoZoQ94dzvPF4fT7wp+E+1Ruo
jujNUVynAnj6ZJaYIjYjIlfAQYT+DTXVApSIIRt3ZlnU3D25rv8auqzSALQgsAUFCyfMnRoP4FA6
Wct/GJE8/aObsTa50xQVP65P2oXIFbY8HXt692SF69qFAYvYyGdqB7AkbBeda/Uxl+T09/VRzp9w
SHnL4mg832gArqKgeApBEY6MIlntTq3vQ9Sr6mR/fZALjbDTUdZTTQd1iBVGyXc/n3fHD9f/+nVj
iK0PWcUiTWV1TbgMke6sXeb9AX/n/wFGuntJ97EH/Woj4NLO1+f0m5aI7F/lCYz2UDRoGRDZKX/2
Wg8f7wftiBSNh630vn5wHpWD9JzejDfRHoGqvXMo95mv+OXe8GFG7YqH6cb2Ad9sbOxLP8zWqdQs
YoqculUoqLRaS12eEKeCt+hbNXYa3IpbhMAL8w1gCkYdW9ShPLNa0kQAU4yQV6KMkDVHozXkvZmM
+ROe4aV3fW2XotLqoKoKsEcSbGpbdJdPZzo1CjIvZHEALpdAu8IGnEfVm+XPIZjN27wfIfOgMSFe
a6kJhxsDm9CNxb6AoLFouDs6DU4ZBMmaKkuvfbIUxOvRdzGS4h44CzBPIRYiGgrbifBSy+5/B3Zg
Nbt6Eu1vPAzszC/w12rdNkEpGwpg89T3Yl5Q5CqG8iPhB1RxZcY5QE21HO6xAf3NqmupPkhOlB5N
O7DrXVTVkFPqrq7ExryeqXnRW0FexYZsSk2ZJGhVzSvmOexgXcI3TVPYrCkmaw9FIPrfaEsPT0TV
VeD2uep0pOdT9asQbHdkByv9RYpGswUrpo2+Nji2dDSUFIdXtG6LnV0jFugWUC10//pGuFDEQPCO
Yio1d5rXCJaf7gSqjHU3OrQ1sqXritbf/GJreediE5C+iL6bAOfKyq85nePvESWF/ZRi3bt1my0H
aLUfyV1p6KhkPshErrZ+V6HHEy5CtkmBU+ud1VHxcjOYhhGUAGIvN3Wy6fvYlqm5iyt8cf2cYtUP
MRfpz40JOS/mkQ6hHKOThdHYX2sm9hlqfylYLtdo2uQBtl65U5FPvQtVfbxNtArjELuWfTTup6cW
yepv7AhIPkqKJWwRBN6A0IBP0wozvqhL944SmAdgMfpDS4NvY7stN/B62nhtqT8tdwalx9PFUySA
dgPCZG6favqifdEeQbJA3Jzm7FVXs62KxrIZVuMtIsdL+R3MF6fndLy+gzmJeWHmmpSAHsH+Vjd1
i5HkxhJc2A0kv7ZNJRV1RGudl851mDtJGGduHGcUd4JRALNRQkMCAjtKyI3rnIdiZ5ktlLRM7otp
Z9B4/Ahn2dy4+c9n2F6QQVT3yPX5NavzPGMnOdEMhL3aOd0/sVLavsja6c2YDe0WvGf8bePblyk8
nWIyYFrdn6gE8BSrm7kOmlJrCmrJVu9IfzKBkgM3tfK1TsitKSrrDwamRhAN9N5rEyM5BrY1eFoG
xXSHL3r+NCvZdIPcESWVObA2KqvqOS4ALSUS/qV/QF9y3bN2ugIQm0ZVrmhsEezJvMHFtakk/03s
YY58jLDNX6ZWFSp5bds8GZAz/ppp3qSeRFZl7oRtho9gq4YGSKKGXskMJpaLv1xoZnRJ6h9h1oR4
IU3Wz0UDG5dA+Mz/RycERDcXF8tKvYWL+nQnTwl+w2FEEVOkJUhXLYik/mEqw7FFXMXS/uKxLJ4F
ButvDXVbsPSNpD44U4Mz3fUFv7DeKj/FWWJ4+vLrMqdQcQgaJ5Xa/+gYNy3ELfhcrX5Hm2ILDnTh
cbJpY1HuAXSwPLnq6UerWjzBY0G0ERdfcy+PNkZps5m9GFYavyjIzGDvAkj/wHPQ7VJbEaiTG+Gd
UEzcSoqmP4IuKB5Tp3V2aVyXR0lK5huFvCvdqJye38H4h9ICWnB5SzqxirfaCOBpiyimO2mD/KGN
ooWSKLd3ZYK0liUkDC+Tvjo6qMpsaQhfOPCEREQ/tqYiK7J+D7vFrnrWSmAFVtNPXOSo4+xTAEMh
wMASr3doDuDKkxnzsM6qnZ990g/fHLkXst+DybbhxBXiXhJ2F3nAFxBPzXqM7Mh1FjOu65vn/D5G
HpKUS6NhRmC6vo8t0c9zxCXpaqmd3VPACD1Taab/YzWogHL9GYay4I9Ot41Tk513PewmjLD7lzS3
YPDScfs9ErE8taLG+0gOBE6wBJUb+jwX9Dt41eiOInOCvDePz+nYJrD5TMII2cWGprsx0AG6wwG6
d1vYXH8BI2Ef65TBuIfUPH3JHOAzuyTQ6m8QIcxDnGPfUqcz5lvX5/3SzzKQNCe+s5bq/hruFqpO
QxezRDYJr2qckOQB6QsdR3fQrI4G7k9NfuoNpj1qrnIRN4Xy2qVyijFWblvHoM4rSH2h2ILYX7hM
DIVjQ7eE94MTdDpb0ggcK8Xizp2Tbn7Jqb341AgNbHf0LfTEhaHIhVC6XMCPjvJ51/w7V5sUDUGV
QLilg5ZFg/KDp8YxFmaDuRV1fOqOnr6JEAfsz4LCZ9t/dW/hjCKCOtJbd6wyffoC2xBLV3quyTFS
wuoRUnmHImZUwf+SypbeTmMG8FCFo72nCZZNbpnP0WsN/FjZYSUSPWl2GYKat/iXnm5JPSTCZK5v
LSuZ3mcUE6ihEOcY0Hty2Xq0+1Yz9y0tqO9A4JR3xFrEewbL802RlF+qU8lvrdLL3xtT3NIGzfZz
X6e9Pzt9jAZKMcvoSNY6D0uLBeMBq0Ah74O41b4KR8gGKH0ZiHhbcwCgccYwmKAxodaCK5aDum3V
077spTzCl6Vygj/KAM/ykGbOqOwjenEdlhCoPWK2mjuwPuWwx0FMKdLZ7TO1pdQLZO4tDhq1hh8V
jj8Hk+nDNm5sR3Bm/fyO7SlqCkoO1Yv/PJZ4jFuzBt00aOPfTOVCOeiAfyYIqmb2iieJuZWNLhfI
an1BeKp4JdCwpYW0eoxhzUPz0qmEMp/BkSKW7umNM2BghuEz+ich1MhRbNxqFyA5DkgjmosogOoy
EmCnhyUdxm4WDbGUM8HKM4D13xuw7Z/mRDYpyo6W6QkIoZArpP5moLHl0fHtDpmWq18b2Zn3kAH0
YwjXi2ROrp37gnLdRvh5ocz3Cai30Li2sJJYq1hqRpBLHTV014LSj1uvk3rUIbFVRjP4exxa/SNA
ehsaCR0HjZj0S0kQeJ/15njA3xAa4fWL71NMa7VUiNziKIFoGriK9VKl1SCrcbRwOoykVBavuL7w
bM7en26oYEPVtW60uFvK2vMExed1sstY9W2lUGgCwnf4kdYlajvw/WMTfkyM7goGQclrFAcTDpL4
KRDb9op40JQelZagaiRMVg0EOmBQk3rS4NQGw9PrLnZuYPtbpgurdcLAPHa03/E8wBKd0zT50kxm
8EvgPdntQ8ecvui6Wt8WcRTppHOa9KfF7t3ZCB4u7GP6aaAeSVnQ/lp3YWGnhIjF1MLVZ6nz6lJr
f1OEVbwmD4NdQnuNPla0hUs8u4gtisCATojrWBFS6NNtHIgY+DIiJm6TSfkxsHDFgeRH/FJZW7Hq
eQDJAPQKlwYlOSDX/mosraaRwuXi2gUiVH4wSvVvWhXKa4zb73dJ74ggjRCReITahhcoUPhOUGs1
HiJ1Vn43qvLXbDp5l0/a/GrU1vQnMgWGdAgUvl/fp+eVaMq7BEbUNZbwHgjj6S8l7G8tUdWVq0ng
oQ5z2NaD2w0T5tq6Uk/xg4L1puVVSlUgh9DMwYBawjjQ2CRuo86HnOPsltT0p12XYHz3Je8rbSuZ
Oos1LfI7ElxZWVBmvKOnP7JgD7J6GozpSU9/jFSo/k5GDtkKc9/g3cIt3nKt0Zx+hVWSvPWzjFoS
PHBiHCSMbN3FHnCO3czKavhNypCHR7nHUc8dOuQSj2hRErs7n1lZC2z8wPchfBLqFRQw5Gnw1kJE
ya58Vc9oGdkS4M6Do5WzvhGlnteqUVqGrQGn3WYlgMqcfqeO/zWmkSCMRJ/rxz5R6LRotb63I6un
woJJGHSWHn831MKijs6BAwcX8h7t5Y1tcZa+Lr8EKBhncyk1ryGfLU+nlhW8NFGXf9i0P3eqIQ6R
Kt2GMRa3aj/iTZoerQkVzHrOaaRlW5fE55V9coV+/gaeOtDYoArWqx5wU5XCWn6DKobHIQRQiTiy
an6YoW4HOxHmWDDiooq1sEyLKURfZpAVHFPAOTwtgBJPYEx5HIrAuhFhJD84Op3HgFrZfTMY3T4u
ghpFnnE8ZDVVoSmgmkcLTUYDIM18E//XPeCe0MciEUa+aOu9XSCmUMotkuWlrd7ZTdO+XZ/480uK
D6XMC6dgAZ19PnP/ihaTBHqVcAzCGeEEr7M89n5bdtYe0df6+b8PRWrLRlM15LKMVbaCDE7atDEE
jE4faDFn5rivWkjk8BHLm+tDfeplny4leRf1lqVsyZd9vpb/+qzWwoq5rhOerGJGsLYeJiI1aG84
ofY+nGbLI2Sr9Z3W1bYL8Xv0R7yc/UFZhMYkrNZkq5YTGObmd7nKuuNcZlDPh7J+VzU4m7HNStqh
oj/lUS59odStPIW03VDOjqsbve7D/ZjmXYaEQyEfNRNL6QJjkft6KqstsMhZTQ5LqeVRW6Il4ODr
lFyZ0NmkMJi7qTWZf+SoyAoP1SbpKQ0Aj+zBX/bSQcaCRPPxQY5mGJ09ap9DVtH7IoeAWoyeYK27
ZHvKzdh2WMUqhYHdHW728k2l2NBF68GKcpRLMuNNbSvt1/XlOnue+QTccKhbLkeP9P70GtIc7vlo
TlEEwiz9Eae68UvVWcPRmdUUGKpDSWSOt66cy4MiiwBZGHDUOibAi6ONdUyWgNwO7ROJW+GJIOy8
FpnpH3M6zq96a1cbyOXzsJFPxfWLgJPwFjL0KmOKSwQTKZsVoB/S8gb7A+Wmagji4dYS9QSpXroz
fyGlkBAwnBYhnEGOUMbolAYWaiJtVfjPKhX8IOqkZAuL95Gyzkw1HeXKIUOH04gZq6axf8CFQt44
kJe+m5OPFR9S7Eh+rtlC+FqkKd0rkOhTY9+LOA+/TWqduZCnomPrCMML0lx/LBE3e5p0YJloueCX
2/QCJ1Vp+ri+4S7cevwOWnlwIunrreX2uzkeBsTUcleJu+TDTHKEr0Mz+C6HDpHJ9bHOGzkLEvVf
g61iswk6P9uMAxo6wehHsXkLFWdPHRUHz0AUFIfjD1YYeSUbFYc8O2yMv2yp1V1ItMUP0GifONil
rE5XlgJARQCGSk3ykdiS854YdeTrqMEAMueBqeZkeJ9ocn4Z6R48Nw6lMQQltVcxGNNGaHVhu3FZ
AXAnUVk23KpshI1wrRRaVLipApolNCXjxkA8fGu7XVpguK4OkSaJJFoAp99s6XOkRr0D3oFsEfsg
Wzyrk9ogjAkKctcXqGEkJdvVL/O8OMCg1GJMtvhZ4yCLaCe0NOM/0JEoSgs5TCjJ5lntX1+YC1Px
+Q6C+V9aKms4QtRxLxUW6xIa1OhalFDvzLQ2jtdHuTATFLCRYEbnXeVvVncrdKDJ0mOMeSYbGaa5
j7GayxJw36ajbARxlz6ISJJsR1+0+NcpqF06NFkdrhK8B5w7HQG7EK2ZYn65/kXnlFYSuc/2uG4u
FKE1vNsI46pwdKSARkxCXpARzpOdHCS26SWgVm6naADslI9i6vdROUewsftowOyTbgNWWVH/ojlj
XBxQ3uoiX+oq8HVzaE9kgoWu6jsTc3eE2qKKou31X35pgkD6AfMBfKydkVtxo0D8rYW4Vc5gZG2h
O3cI3Gw5cF1YcaqflIQhEMASWyPOy6hU7TamxJkoYYGQnCx8TdLzGnjurGwc53OW9UIWAcAKBRTO
n7luOzUGukERzXNAOwOJgoRoKzFW8aXIUUPNSgWBwVmbPbsorQdVw2YxLQtcVUPd+UI3UfI6uScw
bpz26wjoayPtv/TroCFyxaMioFELXb22SjU5EYS2AknRJuh29N3kP+ocmj+J4hX7YQpkyzwmCB88
Vomml36bFf2zqdn0Ni2OSoAOlJyLnW2NREmayp7bNYCPtyAXF/aFrRIeLi4eOAmsE48yjKkZgplw
qV40x06FvjtrWw/9eWmc5hJuPjaXIrrbGFed3ok4u+AOPXYYYssN0v79iL5uNXeeincgiNo49iwU
wR6TUkSPJZK7mYdSfPSB4u77rEiaB7Sq2rqnz9M+aBGYtEJ7Ze+Qcp/+JtRWG5CsOvJLpTV8rfR2
UbKr079IQc97fZi6G7AwvpTkf1qSbF8fneowKFSZrx/MCxuFhpZOdGJRzebHrN6LERq3gFJRo7Ji
ymCos8yno5U8NRSFn4twRgO8yKdDKMt4dNaJ5Zt5NbkSDnUvjVxDSgcM45t1OR+VVKs3gsbzSJWm
M0o30HZBr+nGahcjkOsYVcGaSRKI11aU9gMqrM5dpo2YIMG5O0jZYG80eC4MyoLQulpmhIrSKmqY
q6IXRodekwhmXifEsx7Q8GkP9VhObh1IhVdGiAVsrMN54YUenwpBeSEpqETmp/uhj8xURamvdscm
Fx8Re+alBNr1j10N+iMakahjoBvn/DDNCFlayiyq4hYGcllozATZmxm10U+BGsCjAoN3QUpZ00en
Fub79d954WeSp5BwASakubdekTLrhNTKFZhzK2/3XalHd3WDfOBQCO07kPUth50L9T0cOeAaE6vj
nMR6nM5LDcKiTgwG1Htg1bwj+Ahmij7/A40ozHnM1fxnpSfTkyKF4/uEXN4iWKTnthdUreHHsADU
m5JgJ/EbXrbbJkjSP+hG5qgwJSPy09fn5/wJWl43IGRkpDLBwAqckUGmA6xCsV6R5IFQN8TDvqWo
0dlIMP33obCoo6jL+QRps5qZ3iCCB5XKDYJEkY/oIq7ndtLvJrRwN77qwpHg4oQxRM+TVTCXa/xf
RYUopZAnyfQlrBIpUdDppf1z1tTwVnLkCdVgVLMBe2uNvCXhcmE6wa0Rvi1xlcngpwMj/5Uhjigj
6KA0tR+K3vEKvUh3jt6HG+HiOfrPQs6CgZaYF+kDc5mEf32kXSRAePRlrCAtbPR2x+hP0UAmXCxP
23aXjho5MwrZs7MfrcAYfIsbab6pMhP1fUlCNHNHwInrrFk7Elq4Oa1IM7ej0EVBr1GPIW6GSHOH
Xe07oVoHnoTW6vfKRG5714Odd3BUIE3YuFkurB0NYbrk4IwhDK85Q1XtAJPIg8pNRyN6w1myu9N4
EO4N/AefgY/IXj4nydfre/P8XScmMkClEq7SP1sLq9khhTzEhZB2qMvAryiA7rRkkLdiMI0lOU3w
PuUWFmwcLDPMR06XbFS6IRWKA7k8nlQ4CpP51RxnuPqwUeZdTCf2iBCnQQ1a1x+lEtIrUBoURCrC
Joggkn0cnVlsInnOdy1mhHS8FXYUBZb1cZHwzJhIIxtXjWyezYSMw8OFwXAQ1FBmx02iARx/hLWr
vNNDzdp3Slcvhkh1lqEJGljhrhCZ9T2S8/RLHIgOickue7u+ROc3uQ6SjW4U7QhM6da9RjvTaVVV
MsQijBq+m1kEHaLUdW8yEajdtZkZHa4PeCEMY3fxtlHxAutjWcsv+tcB487FdkjCvDQva81HfshE
vhzgRIJI3Hci4SiBW9zYGD3r9a2RjcO+EZgt9qMWPoNgNe9oO2+C25Zb8nQLQeLifFCZMelYrU99
LhUKEsUqkl4IUFXwIm3rV1pFyUdkVPOfMqXXu3f0DpG1tIJc4vdl171QosrLfRDYmCxkNExggCJt
+S41rfYbVLbQPVvMiuyOMyBhhTbDr42pPI8e6apxIxI7U2FhIU+ncqgB4cmNLKFx12NI0ouMVtJk
jEeVjqSva5MOXTEa90pjDo+1Y7WG18uV9hvVZHN//becb3ZDM4F4UHAGe0cd8/SnVKj2El+jVynC
6gcsZ+XO6bRf8IHajWDw/E5hIDClPKoAxYCsng4kRVacs70YqBkCV1HShDYq3Ynrn3NplCUf0UFa
0TQ9I6GrQRLVLYlOKiI2RV/Y/lgiEX19lPNJ425kz8EnXK7kNadS7UukN0wldeOobNwFabhHLDO8
Farx+/pI599DwcCkTcXULP2H1azV5MSLOj0msGlR3FEYpHw/iE1xpgsfRChC+50IgYDdXn7Gv852
i2GXptQBPNshdR7iahz+hFSevUYgQjOwNd/DrE12cG3xJe5mAPVK13sItNZuWDT0NRFEvMvCGOn4
tLM2nvbzH0fuoICfJpcgC1wbf3FNK0GQZZBK9fp3kGYqymhCe07stP1+fbYv9BWXMgcvLe08gxO6
Opgago1cIam0w3Kr5fjNSrpLFFXcAupM/CEZ8aSXeDJcYKSqF5iReO1EE74Rt6r/WWoCIYWFiWUD
E15gcqs1SQpKAwPtIJ47kA26PI9HUw3Tm41PPm/DOGjxGFye7B5YTKtPDqVuCtIag7FCbdJvDm//
LrZpxaDODD5FlxOqD6jqp23f/dZEOXho3/Q/r/+I8xWmkk/uxB+wzVG+O91+0JPhMfJGQmQw4300
kRlSuOiQ8a+3ZvXCM7Zo8+BFTMiNleyaqII7H3dujj+hHZU4BhlltpTR4qxV7rBQKdDzjQzjb1bO
VryjWKU/TBPxgBvIOsAoHQ9a1ADlnsbHLOzEcq9PxKVfhxspkR7yeiSwa4b/nA1on+GyCNTKRj+y
R6DtoMLpfW3h2L+i/N7cJnIvx26oQbAB7hIekPJ+tgsbbshE/oC3y4yr6PWfdX4LUfrjUOD2S7CB
3tfp+uBNkUVSm+auGLsM3JqeH00Uu//rU7SgDGG6UGQkYwRKdTqKMiatTIZauHSgpJ9VFpd3NMxn
mvqGvFFgO/sghqIHaqM6rDPeehMgWapXBRgi1xkwLewTLTyQov/nujJqvgaMJN56SJX8w+kHFYGE
nOaA3jvMg+oG8BLy3o1tedcXZ5mWkxCIcjuFKMpRnGAQpKsDHGfWPAaIIrqZXYzf6jTWvmnIyL5Z
mpCP4JvNXWjKzc2IgjuSd/P/mDuv5ciRLNv+yli9IwdaXJvuBwRCMRjUZDLzBcZU0NohHF9/F1jV
Pckgh5x6mxJmlUWBgHI/Yp+1q79/1ygJL56XvMMqH+LlSSbh4FWlTWqFJGUppHrltnZ7PGQqvJ7e
P9NXuRD3y11Ew0vDf3mFXx4KERlBfweIRNcr6F2FX+oaLlZnMaG5If6+099Ce1k0/c/qNGBKLw/X
AZjx6mFBzbh2uS/YndeNPbp0OGc70LN02GZNb65w06s3zLORI7kIHjSavz77ZrKG5j3cvH8FKO2/
vtt8KNoHyAToQp3uUO7IxuM2WJlQJsDuYuxhN6+o5KmIX0p99FZWNmF9MRVGdMkHwHtPIid/yltK
dL5bGeaPJEKDuI2taHyahSEPdLD7bQM5RV8Vmq2j0y9Ktr2otiSgga6vZsRB3izYIHJEpHOk9TeI
LmzBtEqjWrc4YfSmz6ADEjHqsJiGxZps7+IQDPPKjEYAF6EYASY77SiLM4JQZKEli/CKyW8oL2qk
YAMtRtxu1qUwsySI7Uq/6BQvTOGODN2hB2QFub+M3Z9FLIedXU+5gkdTOsPwR8fKYPZgtxc0rdwU
OPaILaPX9ka8QkigPKVOMh68GGkfQ/eJwTMaRRh296OjfK2AbX+OnFDHyq+Vj73TGT+itFK+1mpi
ldimW3Hl93rmeOwFvXKBP6+Cu7s51oCniZKa82FBEAX1IOARI8mC7JypM2wlVDapsp/VONlOJlSk
bRHZ8ew3eg1lz61qwAJY36mB0une1wKbBE6QwbTHGstd01d7FQ8uRTIxdilik4VKA7eNDLCYcHPq
c2nb695qsMjK0xnoKHBNbtNExS/d0ICuvwxFVeiw2rsZfppIpzuUwroZOJPa3rflWJRB7wl8VlD7
to5fIX5vAgaFaHFYmoQo1XmOWvujrPuHGVfGOyDu9KPSuhHlJucpiZAg1lO19rB+rM7mepmuq+ey
oP/Qs7lhrUAxPxjAxA4+T5ltBXiY0sdrWxtzrqmsIf6RQetTYC+jcYxmzvmPdO4mXmxw/LofTRjy
GFrllX7kWZgjId7qH3qvmFUQ1QORJrXnDMfhaax+UOjsp1tP7ZuHDDoYakIEWDwhZKLnNARUbSW0
DhV3QhAVo8UyhitVQO5elbHTLoP5tB/QEMb1YrieAazgfYr9KByde2giabUyYs+9qOd2ODe4mvw6
J1q88IzBnNczA5V48DYMt66qfPFW4EF0FpVf5q5lVVmTT2GYZfj9peD1FsZmSbjEwr/oZ07jtnCe
0jbNasTGEbh/VRVsMx5S7/eP8lrTvExnobHg3YEbSQ7ychHUa8dJ9GrxghkTuLZTnN3mo25jW4Ag
NYzNfEdhwLvWJgMsdGkx5qIrIgZAXFtXjpan91PfYKZESc67M3LPpofdjh98yNc7ICMKC1SWIpJF
hVN/+RlNOqhzn5OLaA1zSKtkwRJ7aDXPmyQxr+fJkveohuDD4BfpF5Te9+9fpNe3AukdWTzzG4xm
UpN5eXxEWzNSChMqsVq7l1WZT7ddp3ofnOXr2JD9yGWvJUGxl7DiZKOn0KMXapwWK2WkyzPOm9D0
sH1W76zI2jil9YB46jx1Z/hWmNFKbDkhv6iXbTF8ULh7Fa5D6sKNmBEzmrTk8ycbo6bXrhh1ZrRC
Q4bfPNwzgrKau0NjYwT1dy8tLx/FOBfYFVu/d9JXGc1mzInCF4uH2tnWRh7+qjvnb3s80MBcEkwy
EGZfERy8vIGmJy2no3mGxajINqMZmXdJ0kUfVEDeuGxEgpQ/aE2h8Dtt/wOrx9CipkrVhkOGqUk7
b/CBW3D9zgd57OsHEl3/gotAHQlg9pQA2RqoFxysx1eWS6iSJY7chDXy4/fvzWttFHeEHjV6lSVM
oir48rL1Vhd3aYJfvQdhBVupkurValaz2V33IVGRz4DiiCcRWRQeYqkcP+dWWqdYTBmooMO66fe9
0efDBy/KG2dPmkJzFvorla3nJP+3YkYXN7kJDx+ASlvaa0Yu3XWmwTV6/+zfOAoVR3fhchCQItV5
efKZ3nRYd1IldnINwzmvHy/UPNc+uMZvPDN02CnBUzkjNzqVF1t9Zg9jqi0ANnCDY9rVGyrMTKe1
zkdJ3uvixzJ3T4mXXsMiMDsVZNZhVbFtNiQSzqBexfjKPKSzJ+/7xIp3OpYDV32vZddRGCVgzXX7
szlk1l0zkCi/f2mfdZMvUxo+icGiSgfX4yE5WdDjGnxxmCCUscGFJWcynNXHOOvFNwSKCXo0xuA7
f2zG0j0A+jIetLFJ47PBTmS+Klxh3ob0Zu61rMIesMyYD8j1qt9L4UzxOodW+p3xbISjOvXdQ+7J
utvM86j+yMQ4GWBsIir4aV0Uv9xwbPWgiipqiYk52/fvn+frm6vTYqHTgn5x4ZOenKZI7anWUAGt
gPmmAaVGE+xgqj8yMul+cKjXW+RS3zXpXjKWgmbyRCdgUT1mmAf0szSMRD+b1b5fO43ZRX6dVuZF
U2Bhva7wbH2kKlEjAx+t5iPi/Ov0DXYmmwbKm6XedPoZ7LaR0FgwIZr0UTyUKaYlOMd3G8NpjK96
nE0bM2yyh/ev8et8iZWAgQ3uKEXuV7o9bEw6niXQsO7coRMNR8v6DK7LOnZhMrOTZh9NGr9m4C2D
Myw73FC6JN5pYzcjyVBzk6GJLNOa28KdMVPW5gI7tCZye2MvIyNq8XMzlJtY95gJdLM6v3W8sse6
TOTxVTKGpBdVrYDs0lB53WbYsQSGYLAAeQFM3T39puZ71ZXtTTyPFS1AK06+4OzkAT/FTOSqY7YZ
P8iS9hW2WUqPXFxJ83UdVVl2PoWZrfjYRjZMQ/U1li+NqxRaYJuoZQLyHvOX4siu3KX4RpuoRjpo
uk2LoWkyZ/KxVVonXqSXYb+bInZJv2Td+mgs7NWrAYadF5/mI1IJco3l67+t4a2FeSlGh3iYzV13
TsGsZzIBo2WToYTg/SfkVQuJusVzaMGAD+/haYc1YqrKVZOhp7Dt5MdMZzhuAXC1O/wKmh0pbsS0
hKNfhFUG+u/9Y7/aRDj2YqPBAkDZlH9fniajXUrExCRwFDomZ6gPmhU/YOyfj/Kf36f/F/2srv5c
Obt//hd//l7VkJ2jWJz88Z+X9c/yVrQ/f4rjU/1fy4/++1tf/uA/j8l3fEarX+L0u178EL//r+MH
T+LpxR/I0hMhr/ufrbz52fW5eD4An3T5zv/tF//j5/NvuZP1z3/8geFEKZbfFiVV+cdfX9r/+Mcf
2oKT+M/ff/9fX7x4Kvi5ffvUvPr2n0+d+McfpvuJfIZW5rOsjOSBx2L8uXzFcD9RraPAohFqM07F
o1eSf8d8xfnEo8BS8q8vcru6ql++pHufqE1RGkW3iPYARdgf//pUL+7Pf9+v/yj74qpKStH94w/a
Ltz433dAJOcUnuj9EF8zzuWdbA0Ormx5OJAkNzHd8FXbdvYOkHdloFEV+zhM8h32AZ0XRKzitk9v
c4xZUyKM3h1vZGBXnbDpu3Y07N3vUM+7IsC6pa235O4GZOFugTSpHbCgi0KoeHE6pYyiLa/cFG28
Jonts7i0CgzJ586IbdppzLV+7ZHmyJuwqut+ZSmpl59hz6mYDyaFBvrwJfaGGMfai0lknMfaF9TH
YUZzqFfnjWgV1caFd8zDI1YH5rgGmDE2QdTmE+lzn9PTZ1tPr9wWA1y/TZqSGovIGVKN6raX93HB
N/nhNM+2j0UCMPpW5iJae8YY/koByTZr24C7uR1UKWwTjB3Z8dHqHTO7bgT4xXs9BAjE1GcjqETY
+HsrKshJcxzPGDGMYUvWYD2wDyvJ4fteDngk9E7kbD0pGUjEYzT0hxifLYp/WX+hzGXZMJqS9bFv
TBLXZyx15WWXy/s8sypqHVmZPrn1NFxqaTrIoMS1qqSR0hrjynUUXJTDUTnkuGlSWZlrSnUUFCwG
CuBrJ0EDcLEIiD8plLW47cRMB2PHwcVI0rr2KeSa9RZvzFnBTbxu7s1Gy2ef1qR3HHKsw/fsBBme
1y4+j79yEAv6nahVl+2W6RB3JXtAOOvGLRzcl4cO/8cBQFOEZxzemWNkmNnGEiamllOU8ThFEQ5h
eAgWHNqEBUMc1SEgXE1RV6d7S5TRfRtRGF3VgN6RIhj6PCMHGFwH8V8X3sSOUBcElEuN2PVylz4e
wu+1gW9nCp/XEDEzRnp5E6cgmFcEBOHPyZXyAdZoK9YNBNB5l3oecqmWElgRmJlSdWvTKvSYr7pf
EDgqO0iZKv4OpWu3Z57iTM7WjkhAAr0fKDxAl6TnXGYuByiMdtwk9hTPQelMkbZ3GTxVAyOs5wko
7JzziDU4/23GMndv5Gg7+BzWdRN4FfhTHD0xGvV7mVY9tdEO4b1exPllHssUqXrY4DPXFm4faKWs
dN8ys5b5eKtoxHZyBAl6ZEZq73djqDtHSSgMHDXEQGVfMxP6xGAA4YqhReKXi0YsCrDzmupVMXfh
Z1uAHffdyajv59jqu1Vo1ZoC10qMF2naeqFf46rMHIA0w6OpRa51nbQhDndKDLd6EZihFpfEIQZ1
EMnunsWD++RpEWiR0JioGFRDlSyvu93dqkDjaHqGrekFueAh2wyYUstVShuwPo792A1+VoH8DQoQ
ag2IxopBy9TR0W27Yct4NhMZME06A8f5tsMVmqKrnL6HuhpHQdwiYfKbyRRXZUJon2mF96M2meFd
IVYdjw2PAgSQMcNhq1YiKJTWMOvgF+yQ6mCmy5iZxlp+sZPGgTenJDYPdWzbV7ka4w012osOh/wl
XLwna3C3WZ6OPSVMo9f2JWdWr+w2pdBtFbh2bmCCUEJH5oO/oWfWhedPsZgvkn6E+g4CC6680mWq
8A1GScvA0mPYUdK022JXUPumAM5a/t3MG2LshqitXNEZwX/Pa6Ixgn3bLeZ+EUGeP7B6XORm5XDf
DCyuNomSFJsIKeS3hjYONeLRNB6dCnCO7869fmDEuMUMqmy6GzN0Fg9UFh0AVakscEmCaY4iSsVA
a12GrnYDodUOEgxqbzoY3uDjjWRstykunZyq7oQQHUxt3vVhSlFbqnmDoyslGG1lUUOLAyC74SOk
XxyMMYvtGGfFai+GLVdh25wLNK4rY8yUve7ietDgdbjW0/iyZKeiOuXbWgjS10ji+1omxt7BJDme
9fTCwEn5nNsVraVQr0HfjJexkwYRka9f4yB3M9nmIU+b5ipzy5vc7JJLWThB6SoHKgu3IVbJrK76
Qcj6KhwRWyWdYq5sd7gypLUGoXhmZ1bLyFlUq8WK9b/aFbEBsxi9QzDWTXMdWtWZ2ar7GEhp4NGe
QRffPbDHZXyA8MYBwX2fyfGhjqZkrfIhbDVeZW3f/4jUaasV+gMNmX2YYA/bxWgiotC+RJawReL8
bZzHO0coNlNJkjsSIjcf7JlXVsuOc5OGm6xTtsmcfqvs7L5zmJ5VenHW6J35s9amjWQxOQrHVc4m
oxNz0KtF+mhGmBra8SARvHfR3h7BjfAbtCyEGzTLRZYYpqoBerfkeSeQ7xssi4yLbNQ1+Mr2qlDN
A9seq1ylB0MR6RggDu7GSAo79DWZRWsTTnTAjLp77ZW2vpvnzGZfiZXVZKlPjjNnK+kg7ICk1Wzo
YB5AA5+JoQCCOCQ0hqDjJMV1LrJzZZC4X46tlf3oGc3PlCI9zFExXTslO4rdAGPnF12NynSR4kt8
VwyVHWiFVHamTO9HBGxHbvvAuEJln4dZp69i1qKtWzKKoTRueZmp5nUMcX87WDZWSV7WbvVScXaK
md03RZ4HocPOm+RxEmRpf9DN8K7VC2/XmNkxpD552w1D4yLZ0661Htu80TKupxbFZoHx11cLuir+
Co17FSpsJ3Dj5aoUbNWF3l4I9xlqiXluF1hlKW6HsS5/WTgSn5tupW1xk5YbfC/so1Cm6lJtux86
6dq+WYTmsmTdkUoGIdnSsW+IJ4wMK+2y01Md4oZpFjusqatbGxk/AlVo0UWHWTME9OQqjaYh4qXK
B4YaYlpMcQFR0xM1s0nJeEWjLQuMOL5Dk/NZrYVyrRGqrjxbb9dJUn9GWTb4+Rh9z3PxFe0vIQ1U
A/NWidTqjuk1Y0OubfxwtPA+VQtM3Qsm+Rk1IH6hf5nLEY9RMxnWUFy2xuAxYBDnGfbdxtecUMKf
oOz3gEVtR6WnpdrrxIuUWyfN2fWG3A4s6fa+lobnaDWz/STgcccOMWtSnWfNaF3k9IpWujEdMZng
baaDm26dzADNSk0bYnTno+K4rkrG0iX+CwG2u9Cu9XyDJJI6lB3pPwBj34Tj/Cj1+FfSK8O1oozy
jrJ0+jUSjRb2+9hCu7NK6JOBGbfLWt82FfZr+xToe1+tWVB1TJuZfQ+/haqs1StqKEN21NE2udHK
FUhufzVRNSPI1rPENPBhBCLmF73ZdTetoGp3phftOBgrhrO8/FfYKHqOMD1sR1xoCBVmZpErNS3L
i6Z1Y6/Y5KMzOGyvmdJV3we3hdW5BtCvTUVATGCU2YUF6IMuBVDqojgj2esnxpH0QrMaH4x/kV2n
sSGaWyPBmPyLVRSRM+IhRBxlnNmS0Z90C4C/0sy7tlAo1F+5dqFO2XlUJWpZXpEJ5253NWQe/eun
sGmjpmB6eAh/qd4i0PMrVJTJuqvt8asZpZPfxB3yLn2ycZ6Few0Epjdq+yb1RsJllVmbjV1Dvu6Q
2gGRumiVVDHu09KFbW/otbrG8UdTP9dJbCrl+u9ntf9jrvoiv3039/0/mNUuDZX/Oand9k/iZ/GU
P/2e2S4/8mdiq7juJ32pJpA2uqB4qfj9K7NVPP0TlXq6haitwF8x6PDv3FZzPlEgo62zGKWZfAP5
8F+5rWZ8Wpgiz8ZtVBBhp/2d3Jbhnxe5LRV5VJPUIBf2GsVIJkhfFj2YRsgGA87q1mzYa8uad7Cy
BFFkyTh74hZroTHhTNHrl5tq5Z3qtMpGDMr1BJ4iTWULDI2KrTmxt5S9LvehlWFGkjlEr24HQyaL
t2OJRIJ4a2RkUTO+6TMhmzTJXXo5fq2wDPcjERNSWf25m5iJbykwEBicuc7c4bFk2sT3wvFJg01E
qDlEv5zJHdaUL+MVKesvVDQkpYt7AJ3t1ezU2XaghFc6CiwY+nbE372c1vAsEQ/EjPEwlyvC2dfy
uN6VXR9txKjeRVqqESo5RpDHrvsZW2VVQFExy2RLdEoU5WjZdyxdxbnUpEFSzh4DTkRe12kdzUQv
6bKesi3h/mTSkA0JHRmGu3Bq7WLiWh4RipYbM6nPyOySreE2epCG7cpWoO37xlgjrLCUxFlc66tt
bLTW1waDsqClNX5MtZbRQu1eDbHYxqjD3s6lEv1CKMxeWXveRRURgfSELlHgpfoXN8u7QKs6TOCL
rKZYXio7LOBp/EbjY1QkR5N1ZGMWpnWPJPueuoy+a3B+O5ZwU/Zd6epPVVvCqmikMIOEWYev+UhL
G+8PMGNjNnRn1pR/UUdb/rDgM50nZm7v4UjKx6pRum+4jTypsyzJaIim8F5lx1N9vZ0Q6cwsolxN
uDX+WIwOo9Vtsh8txbv08tjwG6sC1La4o9tF2dwJAKSr2sYlOvHKVVfr+eNshsXezTS2trRqD243
2j+ilg2O+ZLsR9L2SeoLhnL169guDeUoaEeInZh04Y9sIthUjUJJ15YVZ2fzYKUWovhwaCnmErow
cxuuWOWbcjdUSsjO7eZZuuufs+Eoz3Ehn8ToqyNW2wiNsSaPLOO8L/sbOuHg/4YhptLrDD4oCneF
P8VnSiwXHtbsUgF6X9T5Z13ALSlk/dCFXhcYrbxVGtO8zXIjOzASVBL1NTiIBX0nw36lxo6Un2vo
JM3joOTV0WoMdyfaQaytsu8+T8qYbBItcb67E/lSkHnKfGt3WXhWJNxAxDXysxqOWN+OhbhNR1Ge
F4UV3qlV4W1TxSm7VTtZ7kGHZohIwh02jtXoN7QQ88sJwMKjAQnwWw7E7txR59RYJ0uiTfQ6KjwP
hZFsSobhP1eFPV31pY64ACCD4N1H54RVSaGk20FRq11tdddtO/1SqaOt5FhpK0d4jm+7fR7M9IMD
0Bw48FL7xaGmuMzD8DFTp0AZHHWnjJdN5fTBRO6+t1s72TVt8bOfMNleRD6bZlA3RWoSQJZ5Hxhw
tP2SOYWViaXFHbhcv0S7RJ+anKyINiTxyk2YRBdw/n6EqiF+iritmYD0NEzyTDMLleFganGs3JN4
u3Fy3gKozbuLGjWUJdfRiKxBrjv4BIm3wT9X96qgG9HmIFw5zKFtfDfaLPshcAV/xMfBvgq72Dxr
Gs0Xrbia8Yehq4VAzhP25CsUQHZNQ+yJoEWHnEYZ9DpNrO9CyM5H4myv9LDeloQ065xU0Q+jeHjo
4tC4KJUbYGTSXoU2CEGT9fHYM1fpY+GSnntA276kqIouDYRJR/p30bHHBb1Z60jkNnGr2BdFDx1o
3SkGttHzOX4D5yJ0Dm7folibym+6NPZ0m2N/WMLgniqjnkzJPgzb2ynKwRR56jXUnUNYo7kaazGv
DAsZLLzbaaNkTXZWNV+aCTcbwxoQsOXiAJnJvWrzMFkMSIZLL0XPDtMifSgcKjB1rpYdI/hNTN0k
ZR5DiNbaqBlVgUqdoJ2FjlNsccCoknVYjMHcYoBumddTDT3dV41xoGRT6wEUOOPX4FhYcdPEUfpB
Xi9r5gpbq+NsOthZztqB+2WsiBmrPVONEBUbiIjhFBONZ83GSWzt0s2VcldO6vSDKDbfUFiyr7xI
ameTSG4ZupfIR2V1Z9gAd6seNWmNUjaQLSFgzTjlrhiUaM3zi98pk0qqXwr1Nm+V6mboJijnU/Oo
wh87iGUO2ImiH6xTm6mplBWj4dglTRjKOCisdMiXzXwrNO/BQsW5Kct4Q3SA9G/IP1N+HKkgkDka
FKNWkyrbq0ifeB4nHMhzffbbNgR7GMmvAAMSYEOR6xthjvPAPG4LB2V5NYltqKFhiQtvvBSQ4ls9
uzfzIdo2Jall2wCAdc3M3XTslWTW0X1IA4rb3LlBlTmkYPPjPIzZ7dClyNbMcYBPaBU7c+jiVTX1
8aZXwzIgBsEtHK8wo023WlJWF9HUX3TM1661RncPXlozs4dEdy/0Uh5iOHW7vGeaHUHLAmZwOdFR
Gn7pOek6YXCyc1R1xUdU/aRRrl2VkXRHLLZAaXiZhdpF5hB+VH03bDL8Nklnh/ag28zkFxMLUzuz
UoksvOuneZP25uMMUMFIBqVpbuIJHScbEAMkqXlmDLEJX8qIQVL5utTqeB07jPw/KJRKtorhDjol
6NgVT11Xl5fSqy5LTd/ohBhZXj6wdFs+o/QJpQOhrSfwwWsBJpD2qr4T5WB+1uglbscu3k2ed9Sd
hkQrHVfaII8GMC/KmzE7oH2sMlabhMJ1GwUkiT6tiH3UMu5YJS4aO63cpCPyvOQz2+rTMETrVJ8G
zGJA6kseC3caV7gRtcRaNtZH4qKb0YSUYXywPQlXKmE0B3z30H7v6yg+RoM33SpjfEUoepMMFLxj
R7N3KBuxve8ykyCK3c4O8mnofZ55Vi43zL43Vazd1sh2nHyJ02K8EvUxtO6tsY4DK2xkEFW9dzvq
+Fvpo/cTtmt57DVqtsNkfp+6udhUk9NeK20/sImEor6ss/TcZtpe9H5vDqMeB3QAknTd5wTe65ph
YEv4iCWS+di2EX5dgqnE7MLsmCY8Zj2lPjSA1pQ6e8UTIwZooCiVvSnjdPiceWPifZeyk/pfAo6/
2mwv2kj/7t2dtvnuqoJ/Tjt3L7Kh/13OtP1ZLT207vRX/R9Ml56b+u/lS0n580Wy9PwDf2VLzidG
XCHIMQgMD4SsCRHTn31ARbM+4dluMuQFo5IO8dLJ/6sTqOmfYP3ZzJk6YFxU6qb/zpacTyji+L/8
tVga6H+vE3iisbJQNPKLyNgMBv9RoZ42wlOBF5hRxEelHdunKR/wYmhFQzHEjjKQgpg0mVeW1ulV
EFawSdf6qPfz3o6m9Kfl9oXcZ6Iby7/VMv/zQ9EdRUmCrtFBXPEygwM91Kj6lB9nKevbAs3rl3qU
uYeEIMy+eghS770x9x4tC/eoDwRRLxujfx2aHhIXgwF969TXA+2pEg5OeizrVGGAsLTOxyJMfAXR
xRWFlPjbb6n1X6/Ui07sy1z1+fLTgAHtuCTOjkG7+XcdgrFYKTt5esRIB3hsHLfFd2zCyq+hi8Pn
4BTOj/ePt+S+/933/fP0fj/eSd/XSBW77Tmehrnm2s3Uek/ApW6BScd/lk941d/uMZPqvz4SQ1eU
ZUwwS8/0r98UFnHS1pWcs6OSkyqm1Cj3Kdr6D2AcL7UVf50ODDGa7IyWgs16efmULvV6u0uOlUtf
VsLp/NXiq3ou0y7f66FovvVMVARtbusfnB3lj9dn58J7A8mxvL0n17HLZspdy6aiG66ByZJpbIxs
jG7c2XJvgMkMhyn3hlWBFOYmTCukMO/fxzevLrIOHlEE50QaL0/cI1DLLJXjs3utawzpttFICPP+
Qd54F5CrssYgUsDIwl6u/m+3MLNcgQ9cfExconesl5WtRsJ0PWVZfNRrIv/3D/cs0Dp5ODWkNkxp
cTg0MyfHo1MAPtuKjiTQ1aGdauURFHNyValGeO3q1CM9WXRbDO2InoDTd0SNZu6s1LGUm/c/yhuv
Ca/j8jevJfjXk9s7lAPLZhgdIVMhxofhDq0UIl3vVR/xF944Esp3wluVeQJUpcuN/u0a9y22n0Xo
nNP6jB6NKUn3rTfbGzL8dPf+Ob11eZEH09xnq6GAd6pCLhpWMic1znHe0+4El/IrlSX3m6lJhfGj
ws4PM/9d0aLHA3PV0w94sqAi1MAJmvnm/Q/zxosL7J9zNnEpg0R1coEni/GX2tbOeYdA1+CKbH6t
56xeF+o8H6UWFYyF5MW+oFX3gUr6jYfaVFlvUaIuYkGKjS8uOFz91BkM47yKMnenSw+vjJz2R5rJ
dhNq5UfckOcl6OShXobmoMYhwFLZaF8er/dMSFuefo62nxYRtjLUHnuK91SSGqd/pLo/nbfYEH5O
FFfbKWFpfG5TIsP3r/cb69WLT3HymLHSh05f6+dWXrO3hzJufsEgb7ZorNHp5OeMuudbWUGREhiI
fPDkvbFYmYxDWgjGn7lAJ6u0XWZxMs7auZiK+SwjN9hpQ6R/pOp9400CaghVA+48G6p5spWKsQ3V
utbOlVAV69Aa9K2IC3XVaaX4YLrzhIr1vO2AgWFaHumwSi1xudq/vbROhBWpNWjnXoktzYoOHY5v
ThyLjSkSw2OUyI6OOKaP+0SXZO9ml51bKQIQH1BE8yDjVh4tszEupnxM0XZYrSs/uN9vvewIxfSF
UuAyC/Bqjq+ET2Ba07lWt/J8hJSx1kovv8K50gbpGU8oYQpv0yVzuK8xitpUmH3vw8qp9+8/eG8E
mEtJnwlOYl32yuepk9+ulRcLZWgU+5An6ngeuqUaRInZr/u29q6pBJo+DWQarNqUXwMdiXcUX+XW
sdsSrYnqjh8EDG+8jojRFkiEYTLPw+zCy1tnTP1Y0TI4DG2Vb+Cw9EelN+tvzggTMyyHYds6uMVo
adGuKT8VFAet4eGDS7I8iS+XhIVnBw6D0NbQgcC8/AwQJGZmWp2DYiTdsdJm5xxIV3hhda0StJZT
3nhUpXYlU4FniV1G17LDkkXarvzgvXzjOX6+EgiKuRiAaE5ezLSfjEHrzUNYdOmP0AZtHAEJ0bLS
Dqgx5fVKFtRS0Ko2O6NRk1+e1g4gx5oy0GJj3sdoGX3y/fbCHeWHvkbLVTi5Sjp71ZI2LXzO05eM
ElPBBTQOlp5EysrrYyvopTT3jOL1x6Z4ClW6JMRbGKJMAwTrnilLgvr+QKISN+hlBknW9u+87urP
Y/8erL/1LOswwTFM5GPhGn9yvSJTTEom1YOowQlSUTTzqznp2qAWhCFRXec30mNio++7p5iaFR3V
ytuHQyWv4zaKjQ+ClLeeZT4OOk5WPZpdp/PK9ch0TOwYhwi1Bc9tiKCnnQBS9ROatrkS9Z1pyupm
GpQ2YB79QqH68sE683of1xagOCMqdP7hXZ68Tr1g6AnPkYM6CGeDrxO+NBqzpYFojOxLL+12P2rd
F1wgzY+e3TcfD4652OMyHXO6ryal2auMbh3Ssmt2piIQbyzFRMfK1eu89bSv2uS2P72COSg/U5MQ
llO+dzAhoN/RiqAoPPHB2vL6WoDvXTgX1oK8ofP48rXGhnEK2zk9JFU1P6mtxqM6o77w7SwyUTUJ
W8a+Q7S3s8O2D95/NF9vscuQx7KacCloLpyMrisgozLDSw+uVqc3YozltsRQ9Nv7BznxqFj2PY4C
LlljDeW6n8ZOViJqvZnjA/TA6kLa3bBHBZCthnZIOD/H3FC8drYp5XCo1WjWCgsfb+mgtgny3pi/
VMI0U2S8TbR+/5O9cenZZVQYBXAkFhjCyaUPoazRnzpwdfTdVGnFRWF6ySbEdhvnDwrtsgpRzPXh
B0v5y5GT5YLA5yGIRYECHcEzTi57JgzYyIVy5trYmaHFQHHBIOtQluu4R+gQ5CNEV8qC0fRRAvic
4b1cHkl7l2CHcJ699fSU0Q25JtPGh9bBRNxoFIhlYyJWSFIeuirDbwxJxbqYp+toaOzDiHpqYymy
2yhkFgge2+yqbQq8OKxQ3Dpmc+lp5Xw9/3/yzmQ5ciOLsj/UkGEetgBiYHCeydzAkmQm5skdcAfw
9X1CKlOXsrqlrmVbL1MykhEY3J+/d++5lieu21GpBFT/pzDnJwI0ndNaZciJYMUlCMWNnc8//6FM
+M+qHBE6JCIU1BQrLK9/vYGBKBuUW8HJHs/vRyMECRtMhA7CG6N+h9o3v//7J+Y/X5jzH4RoysLJ
AexXsBePS2tvrn9agign6D0c93U9dsnf/5H/zbfircQfBNT+fMz55fEwUVJvRuWdkMpkdypA+hiP
XV4lq3We4ZFzYjz+/R/8zxoYBDRGSdxB2KmBMv71Mna1FlQd4jSt41mFSGgFMnl/b3id/Q9f7Q8s
7r8/gLSrqH5pHXLf+ILOL+/cyGRyqRp/Z8Pln/AeeXafyNzsXs3OZ2gRlsobYj9rt1d7YOWKNx46
exdoR3UXvswQG2iL6tczpHMklX6zj/SssXluy1hQH/prdWuBompT5D4++JRoyS5aufZfECPaH8Zi
yvFxdW1iw9x5wIsqx8Z50aKpr5QzRZ+SOpI8Q6sYvluLG4BqtX08aC60FxRNDME/xTAHLSLyYtaM
M6wKQQLYXw6+k4z29myjhxNL6+0iNPB50sum+Zxye7vC2aRxJIfOWVnWSzNjw41QReqhqe8YKYeg
FlABf/Lyi59jwzyx7gPUcmWva+TKzdz8ZKyyTGnhEEzRB1X1wFnV/Cm7xb5HTdvk5D2LQCe5bVkf
3UQqTmrUG+OdgJPF96r3bRUzgs6+ua0F4RVDeOOkmTary67GjDAz2g1jTnTGE/0AuzgAt0KaUpWd
XC6xXPWMTVzbYt5kw4wBQxARnWZkFRevxxkxDXN/Uc2IE+xqNH4IzkHPEyTXLC4WHwX4OKxkhQTk
o1gHBGTkcjaFeLUZxao0ss4zv6ogY2Q3uhlACtupIqCjE5QMhpM4GJC3Zd5PpzDFibwN/0102CJT
h42SMLm240d6ueFUNEvASLE1Yc5gpOzoy95wkdbONH5lMpmN2pClkzYSGP7ASMbrCgYhHVxrCB1s
hakk0OkoJfkCaCcYfac90tQ+8UYvu22FQkSDD6cc09oo7TsEGEZxEEz4T1MlSOSyVlTsCTMu6rx6
EHye0ZRNvsv8HIB4FJVWdqmiuul3M/q+Q2HU4adX2SUOy27iqZII6BhVgc1+4TUwGD+b3orqxxNy
2jnCXS8cZOvvFFQ2GpZ6zD5mrzjfkg5gVtyWa30x24F4YVFc0FgTePcENaV4K+S4iF0tF+fL79hn
Y68Y3QeB0DtIs6kvZ3CdKzEtPJakImXzWX88L6v3iPrceA8LBMC7mfErgVF+oy+bcGy8g0LDb8Zi
IgTwmCsRlScwpfhfirqiWWDIGa9FBoUgiM2gXj8Hv5QjiRgNqCorR6Na6hp62hBscO2Jwi1xDfXb
AL/CQP8cSx6e+dKtyr485FVAaR6hpukOuicWMV6R6XPyInCsZwNjfp4MmDiapGnbmUSydcqwtAxk
AMQdSqkPkjQDMyZFofgWbJ4zcaMcZr+RUPmVq80Nc04JY8twiZ/iQWZannd5c4sMOmRs3wOgIRS1
cK9ARWDc0J2XjxdW7znHhfi1PsYaU4a7DehLi8OpE5f9UG/QjLnJaoeUI/tw/bwadiQz4DbIBWi+
VI+tMR3tfpjeszCsplsGyvrBW2wickHeEdXocCHzPXPV7KUb6lInY92PGJk0OAcE8SULTabnsU4F
vhSKhi1cCGUdQrNNJ4yDNVWW2TuIFvyg3bFVRp/DiuFv12wk/+6iIWjDq3odDAfrBRPluGosiv2t
Ys1xsyH8yEe3oASiP/65BbV9as0xfHIqt45iyG3CjLFtGugQsg1xrxh9JfGW5naQ4DOQ8HfKQKSN
oDcQT1ZYOTTMUFXtmnHuKGjR3Yq4LO35uZwxMCaWZthL47uiIpkxqNxsrbE9Qwxg2cmV3R7h32wh
5zlt/AxK11sT7fqlFfveYtxX2TJnsQ+n2UuqlYU3rm2prufVQOQ2Dn1/7ztSAE5bIv1qWkq/I662
r7lSno2aHY09N0A95FlgPtplYzhJ2HZo3Nu8M3syLXq32oUEyuBJIqMXDwYKmW5v52XwGHGaDeKt
Z6CQSKeyr3zH296jmdIrnqIGSj4yZYvcC9R5ZhyKcwpCX+oR4ogKtxb5H3tKonXmfHmhLq+dqkOI
tfINh6NnbMUjYQHDKw0X+0OZ/fK5oNP3d35htM8BR9c7F3vNi+G7+iZ3MvwzedsZ/q6Tpj/HlYur
gC7pAovexBVQ76dSm/cmENIGFmvEnYmCBWygGNyIu5FLZDUU5MYd6Vi4XKap0UfiBqtX21XWD/qx
2V3DRG2N4Qz6D33mIScaty1gxEaNfdVU3LnUFVsZHCjrhzBGEsEu6YdelqebaY4/NXxR4m1R8fTo
pq25wgnWwLsrJ1m3seKh7NNhFnV/kp6n3yItfW+nShU0F2ZTVm9jFRHnxns1Txcrmk5xiefAeFoR
Su6MEbjSoYEqPcXNFlVRbHdd81xboMDiYsQZYRqwcJO5hZeEosicLEjKAdmRbdhWPPTzal1RtNC7
r4xlEIleDVZt9HHCiycjE3XsgvX5sTC9Id+HeMc8WTdXzOhfvAjNzVJ3p62ikLBY8G7xt5T6h+cr
+kLsNcjyTLObEc04dp0UpUMApEvM+q0gSaBBtZOzpDs1SnYX2M+YUgxtPbIOZ61xD/jqvUbvdaFt
iSNhdJyug/9sGQ9d045ISm27/gKPeJa+FAt9OXpiAc4/lxTspHPa+YHT9lbBXMIumAyz135KX8HC
dQOh5LVePSROORycYzc2Ev0njB+HBa3xPosty2+mzR8+dSnqEVDOXN+7bWB89HiOsM1tnYtY2zg7
tqc5ovtjEbNH7FeBGZzAiOoRRc5y07LKM9iiXmdTmNF9xCLLUTNuY2OeTE4j2ynLAm28tpCJ6oOZ
FdF8kWFqGIlbFhDVtZcZ7rXF+kNNuHKguIMrgITOQQtY51gvs0KnC0+UQpHTNQ5k3cm0Y7vn0YyX
hhDPuJjpoO+KaJtffAxiSC3GcqCJxmRq1/ieeJMj3gC8qwERNSLwi9fSFP6Xn+mySzpF2UPzprS/
3JlwBXgNAu+G3Vg5ce7Cv1dZYLECtriHsIBCpoodwtLYpELqaFLZ0AlinELPH6sgtyiIQsd7Q7tS
XJGVFD6S9bI+rjRfnzA2ud6F0Q0RuygPfICkPUP+Hk6L8qBMqOFyMitBvoRD199d6/WHh7R/SCfl
eE+LLJYneJkk8NDGZP2D5YIME25WRqZ3ael91M5T9jBiTNIsS950rrBQpCTa2WQZ5zIcVEKQTmTt
z4X1tUGtAAu76s57Ty/UfaDX4ltrjBPZXpt7jahb7vD3TcWBWp41RWsQlDGyZfsG3oUCCDRGtZnU
/Jdvdk/HOCU2NVx2aHc8jLBKPW2e2Y4XlenKAfntin3H63FJmudYmQox77bD10QLILMLt4vd3s1+
ZIXZPgxNUOwGt0OyRiJpje5AE0WVOCyfOkG51PoJEH98Weg7h2i/tZNR7F1Cwqwd/o96o8Sdo5+W
HHGeQu0HI9f22HPjNWon6zqqXTvfDxHJTkkHvsNPzRl9eLxumffYNap5Hgp+CrLa0uHrNeT0rorK
EJiQgrG9DLN8xSI9lauV0Bb1vqq1r75P5YL8zA+4J6lvhfKDQhdmVyR13u0nVMYyUYPDPWlIlJ3T
aHKDt94oaQcYIMqezLH1KNMUtTqqIxrRO9PPcpwM2rpmhrx9W8KlfiGEzDmFzVyIZLD1+hC1IlRJ
r+R88BcU6bE1bCPlz6rWg0/DNDsCe35SfRUdHEMQy1jixOgPjrCNXUfp5VwvXJz7OajK6jiUXnjF
fou5JC7NgOK6kNNMLVSps6CMCUf/cGaSPXXYSf2YgzSwt1DX00dLENv7SizlQ8tD1aRdNFUw7pcZ
0lo0dpN/ZHnNKP1Wy4TYUzXjJbMYFNARjebz+GkQFuu2u3wJLH9VXLhyuQb8N2y7QUr17pyj4ADj
4sJZYJfwRC/OsB9GcmmSCKn7I+Q6osxzudY3jKWbnwERyDqNgs19621PkV5UWhU2dKvvvFOJfFOn
xrAu+iiCGitibo/os8hyiURCO7tWsdEsI23EaJn81MHt7mKh83wkaYW5XhGVN/NEKYwAe7hDGwa5
JmtTb6zyHzSzAjJ+IYQgrsei9Ybpc3YPgTazn42l7AsPhhU9L9aj9/M44qaY0HpdcBf0jvW9y3eF
bS8vkeDVlo1sb8O8IRtcbG6hr5zQaB6znLMvYxECB1InUig+azIkEmo/qTFVr25S1HP+UQioHIk7
9LafRgWqjli6OUSPiAjoBBsaujXCMIy72Xa3CXAX5xnyz339kyRTY96L1TIaiDWFxpSDIvG9479c
rxpTqFSNdYebe6LZb+MFiOFwRW9yZpHYD3IKLJRuxLPFg0/mY7Lls/GGamkd2aqZeu+1Y7Y/66Az
nsYqPHNt56BsKJeiiN/kNeW5CLVCCFxQ+JbEcZqzQbuiVtu1Ws9qb7Red/KwAhV74c1UzFjzERKT
FS/ONZ9LmQ1byzvnsnqVJi6UBIZkmovom2uLDhM36QaIaSOjv81FHhE7PIZoTCtTDDcbazzc5xlG
BsJO4vQwz48OPtQl7Pe6r8InwA2C+NHCzp9/b9X8V2q6/zup3P9r9qLfAXV/zlXOUI6/QDNuUJ//
EM337kv+u8Po95/6QzQX4CKiofn7SMOCLnamV/yLnfEbM1eaTeZ5MhScHUN/SuY85zfv/H/4QWYz
TGnsPyVznvlbAOqJtDta12zGkfvfGIx+x/39r8YXGlwYR+exwzm5gl9n/jL9tSD9LGstohgEIBWr
BA5JhW2uuHazUaZBPfmcWV1O2pKh8KGCcd3ujECgydY2hmdzmXdFpW26xln0vlVL9zoujIITb0I+
vd+6AoFrPhA76zqzuIgGKDvdCmPt73uF54/5y9fwuBgeHGgfs9yvXBrTXUOMF5Q+iL+c/eAoRAcm
k4rYyacslZSjD/3CQFYbUX1hUvT/Qwfx9zDJ//gAUIuhSjC2oOv712bl6o497sY1jGXWVFeiMuvr
SZcI36cRFnyWOYAvZK6yEyoV4xjM9ZoWmEAZrsuLblh3aiM5x4m2I59S3m6qHm/taJEHjfMWRrAU
F6TjcEwGZMQW0w3GM8uRkZSuH71Xs6TicYXF/H4N6m3v6Sk7/XGpW/jzf3+pfx+//PJVGRRA8EVI
BXfI/bUvSzCyCujyYKCqhwcoJNGNpCN05oINpLiSxrfc6DCqsG4uITv8PCz4/Gs3Yy0Ko+I1Urr5
HojMF7QlHOzlZ99TA6fAmz0j1VXFE/cPH/l35edfPzMNMKhwEQE7Z5Hbubn9b4N77bis+9QfHAbG
5saylh9TzQZt8AV32DvVZdvr7DQhqrYXdzsGrT6TUyfvY21Ve4uspWvSvuvb1FqK8ZCR+DLcUI7Q
CqotDV6iDD9zOazTrt9EuSaraIGM4AIj4TTSJ+z9897xO/MuXPt9lXXugds4shuwQ0MOcCC41+NH
vUzimoa4eK1tZ/3JScZ4GK22OQUlhycQhfbNYEgjodQ0dgGEjsQStbwcFhnchivpDfgcusfAU9FX
n23PAnrHSz+P3Su2pe7FCLAaz5ZDQzenhuFcHQFkGdc7en7NmpTQhOA+tMuJjBz/ZgD0dt1DbbkV
9licKYzOK5UXbgVrW+gZ1g+B2uQN8bq6TgnIGvY1ObePjmNUdVoY2cW4eATpbfyyOFCrvg4C44rw
o+kil1t5s1TyVjWECwmPrGI3j+lNvNvDWNhxFcLfqXDs4lg07GnnNhhZrHJFPb90yj8sC36Kdgmr
a1x1Q+qr0iT0tOfd9ungxqPo6xhK2Gu4GtFe+Wq6GwNZ72pzPo31aO1pg/e7f3i+fl1+GIsQ0oHo
2T0ziAjE+uvjNfgACHqP+AEZKi1iUHWwpXupxoM9DOLnvNjmcSVpIzWqcr3VZi2uVz94nQzbaFNR
qzM6Bl2JlVquqlLfyWn70bQ8qvPbbwetTFeE1/9ACP9FVhOchzmMqFwaEkw/XOB6f/3UXahIBemx
xIEkMVNc0Zie9LawqK/RceEJCtpS/bAypQ9NboFyzleZRk2Zvf/95fvr4PGPzwGEkqQBBlj4an9Z
O8ma6ostsAucfmp8ikrubxUw8ylofextMfpP7mBN/3TP/vOvslkwOHDpLlpUq79IrEwLX7xB4w6W
MSmyu0Lp8Y3GQ/4JecihvqTNpg9etXXPdd1Hh8z0zmbNZZ6z93OhGk9F5L6PM8Q1A/JlPDgWgMVx
SWuzpe//91eI+C/uxb8vYGfk6nl7O5OuOHoFvyxgQgdhVxoCZ1KkaPPMwS0f/qNYBweMHaSSQ1SE
KcFhWHA4CvWHSfmXikKvT5aGbrGUpZUYnf19cN3+zisbcQMVhoRDAHwHg+ZSqt1MfGDIPJZGX56U
mgTj1O6V0tekIzRy+upkRv/UJs5gbM1D0LjPwsg11sAwWw+u2Vlplg/ho6BJkvY6t2JpaRpCxRTM
N6HJPxIb3UVsQSM5RHlztRR4PsksDeJlRTO2jWp+lTbMcQ5xETp9M4/FnDGR4pgd7jdzK76VUbCe
evCFh6qvxE5GObyQvMZ1n4e9tzfoYD4yVcOTOBbgRlqAeyRei11kduzMY+G+e+TGMpZr+OVbZflv
S29sDXFanOToWeirzjBcIwl8eRLaFneeN8r7yejUF4wRi7P6xiFtQOGEk0ptp7bAnwT+koFF3hsL
yHBOpYVn32Pu1YfBdoY3PwMSCgbUQxIFqcKoHPuUc/DagZRxLhg6Zjh7VBMvvV3HnEiKk2T6f2I4
pg7ERuS37aAka7aZDyR6ATDkbMKU/Ij+3v2AcmXtptzfQox0OZafylH9fnaG8tANjo4FcrpkdQ15
XGS47sKyLrOUzhVjxLynNeNMSYgK+qIlUORmRU6XhmW2XFVTeME8adq3mfdmm5lz6YzFC8MCI7YB
kcVSldfhSqU4MneOkSzLG3wNQD42OR1qb4s+WnabQ4dItI9V00/ICXLAFI6auc8e0ZZTKJ5pQ2XX
sp/C21BxylF111wHqmN+YA3eAf/YnSmNb4Usl4dVbD1QXJnpeFAYuqDW+juZVYJH3j5UFuwIWWVv
ee3091r74W3jc2TT1ELPmJqsF8po+6LPK+fSzOsL6J7hwVqLibCCen1qR7qPOVPFh2ld6sulC9dk
qPzXDnQ0BnBX3wl/WO9UZJQnowvd49ZSzjZ9SKNGafqWEzEVKpzBgypIkTGUKNKRmeylTCl1mstl
+sY91I+NN31D3FGeIuzOd0qV3pXXyv7ENhe8jbXnxpXt93vfb7OUEMIqhff7YzWQqrf9vARJhMIt
IL+4gUk6RnLf0uhJ0C+cXYDFj97FmRdXbQBwtoajPijrKevWMinzbbyeTarTvbB7437ihbnX1lZ/
dH1+Tdoi7ntX9J/UYmSlqOj8BKGfPzluaz+4hSeSLRTzSzfaj5jp3RO8NHOMG4eODJPKbLeVfeXF
9lAgRJq99dhwA3C/Fu53i0X/1fCn9tiz9jyHzYZfDPvNG6Uq7BinWq+kk58RXLURVAe/WpgAaGJd
GBWUhd57eHfyGIa8jewpKrI3Y/J9ouKr8ocIhMNECSz+NXijgnm0qy+a3LYPPGPjh0EOWTASbRgK
EDYGJu2kKSL/YNX5eomdc7osm3KDLSO8y8BbmIEE26tT+j973vh95csDW2O0z02brI6qurObuU3a
aInSDKL/YSZ+97sq/SOzPDsx6bEcqWbq4CWI4GMxMegiCjS6fi+BPY9OukRek3puY40ArOrpVo99
/rnW/bwjXAk/rdQ1wvFObQTUjLjTPZkxCpuyY1StMKIoBW6KwqdxLGtt3OhRdY9FdTZS+ySyHWj3
GNTXZn7MthnWP1H3sbKmsovDdflY5zy8ZNzUXRulVw/k4ITVjmDg5qv0B/zAYmtfoQctsRa++zFn
6/xYzAYL/+ruMkBk3yPl6uvKH8WRFxrjZjREOx1E3BnlMbBOac12/kmd2415HcwVKVdgNcAawF+l
d0ROaGz7bv++jivEhNXX4sRczawSpEgGb8D53R+GQcZ2Uy5HMzNb6EQ1zJ/Bs7JopzLHXnflQv7B
c+nD4iEOoZ1wm8/mkkwYML70vMEJUpUshz/+UqUr/zp3HPqT2fk1WMMwP7XjanoxVObiPGBatX0v
St9HgRGdHcJ84huSyhwYGK4DZTunQXhFob6mM+/aDvhjmJobHfUYPGF5GLp5ucOqIcNkBI4IMmyz
bgJYgdieTeei8lh8CRSB/6QXa7nrgt5mIc5E4e2GIcfPLsWCzUarcqQ/3FCjXDLvbnhep5ara9bl
gfY+cRhtGF6xj0cv/PFmfDDroqo+MnAezp3rj/acuBQjNVWwNTREbGempFEYIiLoi3b6UoPJoKuV
FnKQUhx//6h1lLsXGF7Kw4po5QkGGIDdrrHwm/MYWyK3bnDZ6TjCKAfgeUC9tE5sVRm7zJXVdtJH
pMG3Lxcd7Vq3Xh9EtLrU3HTRn3v887T485USyOnVcjd5XC1jCnz1sADOvSm23mhiykn3ezWeRyTW
ssKecw0vs/awRngMdK3LA4HE/CIT9txRLoIIT08yrKOh9j5kEZ9D1eXG+EAMTDUFAcaiD4cHe4gC
gg0a7PtJpCoe2L5wL5Ad8EWIqOduAGAMptQ2Ap9W/DCgYaoqPN34d5a7RnAimmHbAV4jp/soMBjf
9tSJHQluaC/ZOKP+ssHFbaUBRIyXKO+5dIASoTcKW36BqYte1o0ZU4Jwhum8uy7e9yazzFcrUpIO
ubUstH57V91hp85+bqFRXbtRH+6ByIETHCIe0GJJQ7s9DQLiEPodL7rrIriVHe60VAeu7ne1PzX7
qDSKnVTrui/M7t6kx/q98Sz72luRqRqdtZOb7O4jHP6n3Nj0TTEXCiiA2qykIdKVfIlaLDu38j77
YrIcIG1FfnKaZj2Hcde3AZQkxDe2e71FoFb6puPnJkecdGOVOx1F55OajKIUcGK/D5kcfDCxaFh9
Bt0fiUgbLq0Jv0AAffVLBlQdo32oC+ipV84aUqkMc3tE+tn9BPu4XLfZZD4NBazypNh8Z4v9SVjA
K8Zhft+m5lyqDFYRA6ZgB8kAPcRlO1p2vDndekBpcKSrAprGDgYky+QrNEd/KrKVHdQpL+2RbTqY
euuialwyUvzBOue4QL2inIDCd2RUElzCnVt+uGElUxfr8oVwzOVkVcp6qFxBhofk5H/sSTm+dmve
bPQ660tmu6/UmI9Bkd+LAg+5MQ7iUqJnODTz9ACmWMW0zPc0f8RH3jt9MgW9F2OxyG8HZFbx6rXG
PSQuqvSwFId1M+4LbUZJVHCWNHxwFtKBMtKAQEkm21tuc5LlLvsexIdEDnmkixB+c4rOvmsnmsEo
z5zbKg+7ncu8ZGd5Zcm4WOTXkhToGx/fPKnnY/WsDOd16E336Miwv3G6+buhsv5FeEPpQ7/E6V9W
TOebdSqPUSZf8n703+fFiBLa8OJLQAFKty2UPAfI6ePN19jFRegeAIzsNyBB7JnTdD8VnSlj3kxa
hFg7Dj3teu6+81V23nNkr9fbVPRx34jd/yjhxmv0zF7syfCGw0u+67VLcscUPneUneVq3ppntmq3
cGJzLPEh/ekhnL1Pu7ZeO8WaPprDg8jmx9qonopihUVUfrcL8/n3k9h/1en+/9M3zon0/9wHP8zr
9+77X1rgJj/wL9+45/9GX4S3GQkYmXi/t9/+5Rv3LTDRNh4nQjj+wGz92QQPfzs7JzH5IaJF6ow6
+c8muPUbP2DTvaajzrEYmfh/0wTH4vqX07WHwtQ5t+AxOmBgp+d3Pn3/W3vwrH/3a54ioIOKCh51
SQDOiEgEcMILjW30WtX2jbXTfd6GwjrTm6OqhAI6gk/Sy6QedbksY7xatfNNFmF5ZwIrhdhaMCla
68350vRG7VTm3WlkbP6ASqOiN2wsWsW9MS6XLG8d/CxH5ShYyBbmsL4x28STcGUBMgWmS6vsZanZ
4mOyo3odh82gvSRwV5f9tLYkH3jLzUedmxFlUFblb9Kcp5uyKEsHAE5mTXtzyvlGAdTIN8QgGfGU
qDBAzixm8F24c34/QiFWKBKc+kcuiw05RJ+zGOulFjMpOpMXG0LK7wQ+Lc25yZmzvvmSF9+AqnQ5
2vA205ZMozwdmtafkHrwx3aW3Ycg87WVv08yn6/VlDc16dSUDbHKWwwlVle6B7/QEjkXDGYMDcq4
RbHjNnsZTFSaNtHeAHSDGS1QO0eeSjunWcCu5lXrXQybaR9hKQXDDdsYQiucP8G75U0ZQ8QgH4w0
k5wfLgw0cqSuBorzysQ/cngcnMJQ2wpZHKbIi46DH9TehaO9x7pX2YOBWmk+aOnMIQCcyXogQS1v
UtjMwTUKToBemrDJGXBssD3nIgtcTupFeGFyhmPoy6CTbr2RrSuNjoJ0PK7h0MXwI6MPXyykrg2+
N31Yi7egrKutQR1t9AePyB9AqDAwVU/IEdlFLBCi+yHHcgdqFwS2PTMK7uptpzW8jBhox3CtWvIa
mNtqnuPFCKyfoUGKOwPqYMHtO1pScrWbjPGhjgySStncxwSFqL+mKHqdIelXw7xl4Lues0v7Hwq4
58+l38xbX6wbXe+OfkY8gYhC16ibYtzVdRPRLsSwwi0b1/Kj8DX4LYFVZIthJ6pvbFzDt4AyDFHS
jD4x7lba6w1HXJdGgL7ezMUodybpDEaiwyokZG0T4lulQ1pqPiFhdm+rcm+59eQC4A78k4f+K0qD
NQu2eMsL2921YyvY1O1+EB+rkTU32RY1824rAkntl5O4EgL5dncrfmzvQKIe6G+EaPaW2tK7tCqn
zQCFDxiMzNYJE/hE4O44iaOgX0rVwcPK63Y79Chq7yl12+qCXFb4QmhWHSsJjS38GLrNQrDmlpQk
kbJ6/2YxEBGzjW761rLGfmIaNTdfSA6luBRRUFwhWXWW2DWXxTygxFrL3eRspkswHPcC/nY//DRR
EP+o7SZ7KyUuHOzLRUVimO+/I1c3uXemO7wTNsrUl96GIo9Cr3CZzMqDyYctj/SXNSuWp9CGo5bo
2lY3ihoLNc1mzd+8pXK+69pdjbSo4EejWO3q244C/nsw4wpCthRGX4HMkcpu4POfyq0NpguH5Q/E
Dmiqx26EEcsz5kC0pM/tJdsEApdDY6WIZlgjwo4Wxy9fwgwdazK1PLh0KkzkK3NQtPmu6+1hvpzc
IbJOszno5UZBGApoAQRhmWSga6aT30dcDohGIyByD+xXMtsGka9Gswn/Cdhrjfh5GkYcZSk6WRa5
bG77JWVYNl9q0wQ143FGDnaikGaZqqkO1utKF7l7a7W5+WFUgW3GWVNk4aFpNt9OttK0qtRDHrbc
jl7YV8fRGcz6qveI/OP4Onh3HBLW6Z4ULxO9vuzoqWUr0RwPLiJh+yQKOpAnYyyX7CTm1gMhvJW+
Ndvx+awGVCxoaeXGEQWu3ElwuM/Bpn2RcnIwjKRzkVskzAZ5vouC2uzGDvNVvJDMOjU/6qZGzcIE
ItR7n/vKcX4Mw/VQ5/PAKrE27mtYtOGd5FkEC4skkDdzsa0PlN7GR8t7Tzhgxr2Ka8T5Zkog/PSk
uTYb2l2kEvtqlAF8MBfee4rnoLjxzFqfJEKRt7JqqUV9NIzXBL5H1iELFYLJag0NRC26Hz7zKd8+
PVmL236ELDuMS3BJ38J6zXihP7GgFluiGbI5MYsOOlyMEsFXoPX87ADPMmNet3Y6Z4TOZAoonPu4
ZqtQpEKiD6E56oavjlo4hPnCCBDOI50Cyz8JuSPmk6hElDDq24wVxSE7gRw+LoDrbGm10h+gsWUu
G/ulX12VQTk/2j6n+6Mme++l1zSdQB0SnGAPDc+eqhtwynLMyeN0tEYaXE5Mnfd1K9ot7c2QCziK
LR9PVolQL/Y3QJp7FDJQYetiwe4wZyPEOVLMSKZkBpHFnnUmHyKHtgBraqd6LgMUacxro3GMJ1pv
E9tFxV+toqy+2shubIESAgs2vHzjMSt7+5s9u0PJwcWiRwT4sFF7fM//k70z260bSbf0qxT6ngaD
M4HuA/TmHqWtedYNIVkSGZxnBvn0/dGZVWkrs9LH6KtC97kpHNjOPZHBiPWv9S37GRt//kHJIqmw
MnOqZgsVN3kqylLd20Zig24LdeeVJoPudsnc8QS1FCe1DMoyT3HVtV/dUvMPQ+e3bx5u/Uu/7ksW
DGswijValJ9vqtjOrqZCJqXa8bT1C/20yKvwvk/QV0nKdJjd5k7zP9Iynz4GPcLAZlU6q1NunUtz
xo6ep017YRcaKL1wKs9a0riPGI7AqJuiK29lC50OD2WCtthbwjhIKehW8rTBtANg7c2R42e0kM0L
E2CwXoCSAi3a7TFomv1GzEZuoueCf2AyY+pvzqjmaa2q2Cr3k+2GzdpMIvy6iqTDCku0ceuZvXVb
lElEQAZoIshkPcGTpVHmeqRf2bvt2rBwAumnjYk1vICoaI65/kgkaHhkotCZm8hpUrkqYFnJFQOc
+VzAjO3XLaHZg3Qk+UxZZcl5b0WQqSGlMi2xkzy644kC6RnXsLh33drAHKhaqH+tQzGI0nSonlRk
GNHGdHtopgbTZwQAAJp3kLb1dkfRmPVIs1Cm1iZ+/FsMY9Vl4owyCgZd48xFD0V2ZFGPXzrfGt7y
Po3e2M1OkCKT8tmbU6Z8brf8dCYebt6ly08dcM9jfxdIcdzmTthdSugZdy0DpDCIerZjKOoT1olQ
S9PbMenDdE2Bn/M09cl8WkSwo7foXr5/Urkd6kczhp04tDKsSp5JkbivYZlfRv5UogdXmXqjsCYG
scmz43Q5i8frxirEEDQULGCNDmv30GGcNTDqJ+JknLHerc02cU7mIqKeuZemic0sbt0o4BpOeWga
g26u+qgKd545sDbOhLE3M5HfaBthQgC/VirxyB4hp5CiZJO49tDRH+LO0fDnQgGHbx81KdT6zs/B
oEqpJcsBWCaBBg8Oxn4z+9dYoCcUK88db62kjh+Y0wPP1/IiBPYGw5nBwTS+e/C9o3WRsnXCMGf3
fpDimDxNrTy+6utWq1fROLq3OeDYEuUTOzPOXQzIQieGFPiFUsZi5ONfe1Xsn8+ukOYm4TYr6Kd6
hKLp4m3UqOxa6IbFCeVcjOkHe7IPae1Yd8mQVCywDSViAIPbEA+DwXsYixBP/QCUxFiN5mjiVOtj
ZmG/fkj+b9rBhvem65v3f1C01P5j2xdveE3L4j8ApMYR8t8fh/938VY2zQ/nYf7+b6dh8cWlhHyp
ILd8gFIwpP9pCBNfLGOZ7vqWy3GXYzEpxN8ZapbxxbE9mFD8EfwVCiv/dRbmj+B36Mt/aCmyhEj9
K2fhb2VJ3w2aCUFyGuex6DrM4nXD+jSMN/xC66yGJoMwLPVXOSTupaVKEjcOxv9ZZ77QNll5IELl
3RGAYP2ls5YpW3WsTT3a+axU/mL45+8kOYwsFEuPjY+S9xhRBwDzlrdhIOVtfaQ4nrnDV9DozzML
5HrQpivmY8PONfNso3qfQa1RpofMIcnIGYFZYmQ1z+ybnmvlPVUj2YGiNE8nFd7pDkgCkgYEBOvm
lG0NoE5V3CHv9efzmLyHhK5qspbslC0E9zF/qKdh2NA1TE7XKLudaXTTRuTC3SQaicNOqO6rpenX
vJX8jNlkMJYjg+RRtXS4KZ5D1WRcRIhd21wQhitaHtKpL2vouc6wDjVaG9KxO0XG1LZT1BebmeLd
bTc20aYqzTeUxHAtOfJgds93vRcPt0lWXVOWQ9uP9mANocE3Le0PTYkTT8n4Nkwba49Neg8rP4P0
SM0APNUZSLJX/IYV+v8i108a0kim/t1dfbPUl/3jpn97+aFX7du/+u3eNu0vvsWtTZbeBSSxmDN/
N3sa5he8Qfyfi0Nx6Sv7496Gjwh9hx0e9y8OTNzV/7q3+Ue+idvTI3nt6dT7iV+5tz85Xpb6WUew
2XTwKaJxffb7RLHH1rTJnojV67dw4M1NobLspCwmRiIWadCVHGj6/O4r+gvOCG7VH8Q1l5cl+ImO
BzmSjD/FGZ/ENT+3zCkb7kvOT3BBUy9Su3Kyw0c2s5UPLHUA+zm1eXblDy6gXkwV7q1RJd2r6cyo
+2lp2gfsINS4aY5MxI6Ju23cKydhcGQ4rXobUEtOXCds9S1JHP4TiagTe9P2ACG3hJyMatci/p0B
Nx0eQ7ZE7PKArsIfNWcTIwEugIso4msgJezY7U5zKbznUEgOFqHPT89wfLpeIEkxlEHe8F76oNQ4
RUGhHWws+53UWyzxfWiSRUqkQXVY4PJtG9WmZq/V0J9RcOg4zPzE0Pw8Bd/5MfbTnm0j+3a2vDST
NHayrjye0l992ObjupyNqrgyJMvwSLr8CYZqVexUXDX2tSdL84yVdYzu+SNF44/ymBJtIQaaKhh7
oQh8iMS+KUWv7nHi4q4ap3bGPB4j9Wz92GroDal7Eqga8byoj3Z53CjCK03obUu99fBFutjqmcno
ewjoDmZgn9QV2xaAZzumARVh2TLXzogkLFFwQ6EOZYRQjbXels4Fy+WYb8XcVILuSy32A6/kYLIi
+OYzOHQLHiEr20h7sFZtb41XlfS6+DZ281ejGSsGkCPZw7UkbQeKfnaeK6jnKfO6SGM8a/cleU2b
fHtAJitfzgIdZ8RUUxkGEnLDJSdcUeNQrvL0MbaIqnVul0P9pyCAUS6HrGJNHN2qNrrWs++aDLbC
q04lFY2WcuaAw3kbEHM9VneyGZyncDlcrAYA5+0OK2hHx1Xf1TREIR6w2cXHWu8pdp8PzFcj6HM4
sQx6m977cczf2YHPLhHqGEUybu34vdUnKvMiPTYCNyqW6kLuxWAuK2PP42GpkM9LzmhMmCLqA1Fa
G0Dj+Xhs6Kaa6NICj4/C5ijBLjWUb3rOfjEgcds89pSdmSsT5Plb1EZNs3Z0ag2KfMKRWhl1vR3w
2iFT4jfDI00swT2MxVjsqBvwu0BNJkP7sOZ6mT0OdwyrCIdumB/l1hqJ2L72k6p9y0mNX9PrZEAE
V3lzLj27vLf0wak3s9aOR61JuJu8NG2uS1ug42U8DPGx1lG+G7oqJVavk/goK3rnRIPTNlC5mo9+
nvJYNGZyTBhMSgjyHphoMuozr0fNBDtWwq64CKkbkuzW4dzh9iR+0i7yFSD0VWyqtMcsRr3jqir7
5tZrZHWVpFFJLkhr5rNa5cOTghT3XEY+ng+fUPFKGUmP48yTN0naF99SvhGs8NH/GAjRcnZVyjVP
RJQhhntjjVEwBBW6GjPHPRds0m+nSXETYzb1r+lamO7Tfs5erMGP003IKSgMsiUutQiROlEtPZsu
S9w1U+D5BLQ2laZSrMIzBm766loLV4ZRRGKt6zGFx77AALAJEzvVtylwj5KkVmanXpBR1asji+qG
rD4sbpYbysLc5l2ayLWryJ27M9+ZBIqKVxrd2sSQS/tZUqAUjUSiDex1XO7kZLwGA4zR5sj7RNnk
FlQth+9VZZNR2aYFH/UMz4Jtv+UupN+TFiJCK9d2NZpkqec5VBPeUEU98GIP4wQV6CqyZLT1cIRT
32jXA5rS0LfaPT+yZGDYDJ4VpA5lmWSkMjKh3E/GgPfbFqm7d5cuqG6rVS7fC6a+1nNenZ7Y8Q7d
WLrkliqZjilbMK9gKTIiW7MhrMwgpM5KjqnFum1GePdGOYh2z3Q0tsjXmg0WfEvVU2HwnzbNzjhH
UEoll/xASHtHh7VHeZsxa05arU0jDrdoyhx3Rx9QwD7UOlU2TGZLBwsUjyjBgAhSoruvk7502N7l
Pmsc49VEb45uJ+fxbGp9JuocfoHT30a5sMCrmrIR+rKqFu6uchyyRMFEZ9FwS899bDw1epXjx2oS
M12Lrm7CByHH9mOy6/B+JH0gVrQ36e+loSrjUOiAUlduBkA0mJIR+EEYU3TJ+qI/stphMGjH+NgR
afxI0tA7MJQlHxlhcSw2beLV2MVoyUB3q8IeQx8gdpoGTWVQolCU1wAl4ocKr9SJpsfdS49ZHb8m
zv9XC0NIHiQE67Du1NEESmKuAD5EGG9wZCPZuittsDGR1E2l0/CJ8SXgdF6es2LhWuLi1Vlxtbg9
NK4g58RDiOaSYahDavzwLJ6Ch2DcT9mpZyBOFO5LrUIaYGy3srj3lSmWkEM5f6WOSU6Ew/qe25ta
jjcYRs1tX+gOrZA86FCUstS9jlTJRMCZqIwOGGLw5hkR6F8b06IHxqdU78anMe9VzVzTnHRGPih1
LWSxg1obGh66jgfXv8ri2Eb2TydWmzhRVzZjivs5rbtuo+N9sNeVLAaXFKc7NTtVmjliRlvjHMmS
aGw3WdEOT6NJvduqxNflragzFSx0dZ0z3hexe0c8LB2IwrZOtfG1VHRrH+FxXA2lm2VbPK7Jk0nD
oU1SZIkTclvb1Db28UvkcP+g6xW+ESD+VPQ4Zn2foM8klGpWcuafW2XinlvEwdO1bsxlFBjewrVS
mklmkCVYkqQzS/3UJ6tNy0oj2YOwIA89kUhZOWf50GQ8hSqEn5WBb5cnlzc77Ne05bUbR6+cQzJY
2kM6moXLcHSimXVuYPtgiMdCvLFw3td7L4pLQvA+h6UVg6WsC+bUYH5vZo6aiGRiE9vNkoVpO5Xs
f1BAUIopEUuzQzuWg7XBhO/2eCXsfsb/FcktejqDIUiw9Z6JssZB0gh9DGghTAI98lhxG85kMoiT
MDwW/GV/lXaaEIzGiDVg8Yy5UvGyhfY+At3XMkhVycM4VgxQfCTdYaVy0b71HUO1rRLzQBIBKhkk
BrgxJSZYZV0mYvCuhkFpezHrAuld2awfEZ4zahU1+7zFpfGMiWg8szr4WkGSpfM5l6Z6ZlweG1uw
f4QVLSp8T1DV3QtQBijCRArkO9UdeM1mW+u2quJsyCcH7kD6cLjVND2lG3Vy7S4QbQxiwJk864Vi
soJHlG++28KlRzK0aCbirN3ByFJMXi4UnopnD2n969QkMJxiBohUm9Nd8KjYLVyG4RifjSRSH/i1
+kM12JKwtkdX58rQRfVRSNQ4bFTSuG3qWdDphqeoXquMauVd2bpkmGsylWsCPb4KhtJLnka6r9Gc
Mciq3TB6EQ2fmkZSMQpLlP9MH1KsdzXz2bWOXeyGaHwX7crYQdRmi8+gmXKg7IHs52gz7maJWcW0
SrEfZKu/TA407iSpm0CYWBsTBMtpYOLiVmZk0y9Qg46RpXKOYx/N13aGNIrN2BrwK82+0W5xWKaX
0mu1D5xYGmdqNoyrsRXuY8EFf9lmiXXld9iiBze3W7781BJBHEcOeu2ote2h9l2m8dADCFHgVnYw
zZsh05O089+ptTGfc9YaRMZYc7StDpyAvgW24OnK1Sar2PopdqYDZ7b0SMB3efR4XV1s8f1iE/Dl
TIzKSlkcVh0DSYlEIfKFFjSxC627Mqw3Xu4010JmQGJlGGE/ZVi//PW6r2Tgs6Hrdr3o+8ui1nK5
YSfDNSj9srmgnCVpGUNLc0vWgaXJLeziwh2F/5hX3WAxD8N2t4qmoj6U3ZjQ+xq1uJSZ/WnvhRtG
OXQsCo+PCbaCGOmbxWYFQC4ZIfY4sXMDaMYsNh7bRLWC0zpfQJ9Dfw0BLA7sBOpIXzEwbO0jRv24
oKiz9g5jk9SXWTRphBCWBB++V4eKmNRISQGZs+2/iTCTjzk3wZ0yawwPHG6UjzMe8EZQIfC+Rp6r
niSYGW3ridJ89WYDKXSwjK5dc3/rz0Xss2/Fug+jhW3PXWMAI0HbDsvLAdwM0ARaKwqq1WTyirmW
N2EMoX8tShqIeMeVd5vVwqVap8ncndUOAEczcApcFpU+sAURfV2vW4Mx5d61i8ah+QRbcJBVOuee
rtbmY8QeOaeSuwfNqrGsFgSeWhqF4M+Ye0Oj55m1tabkZTTjvoKx0Lt3JRGHFmlrWaZoaeFpGKNS
RScs9ny/lD4b+ZqHMSMbHQv5Y597EyAadiEb7qh02HQuXGgIPZULM6rXbI5ZwMmmbZJRJL40RlGZ
yXg0pBWMSPTOFANPROUK7OfAGwhYzjq5L67aWD22HEV+j+r9kvT035SOq/fipmve3zu04/8AwdhY
6hf+vWR8Q7v9PzZ92yGA9+33Tqpv//A3fUlzDAQmm/yPzembhIeJDvxPJ5X5RdexO7sWNgYTqRi7
1D8bONwvi7cBm5QD61WHg/QvhYkqQ8uxdZxU/A2PFPIvKUzGEkP6Qz1G8kLAgDgsHBv92gLZ/KPW
k0ttSpOCvrCqDl2Gm2FgqZdIRd2+8HuWPyQOeTKZjXxAgrWDTHNugOSjPtGoliSKOujRehTIottw
dl+jjONik7WXYolj9qW2pvX2xghNfWcm41U5sgGg5PA3xeqXLsG/jalTG/GvTpn/uviPnWAI/W/V
zn1Z0ED88sOl+O2f/H4peuYX2Pvwaglef6rO9PwvTCSoYsFXt7j9GEl8dymStiN0Z9HGQBfDMv1o
F131f/0PdFDIt1BPF/woCOdfS7aLz5eijaMPtdHnsobFydv58VLkrNVnhM+drZrGaWNO1cqyC3uB
1FyZWmut2G6u+5Cggu0xwq0fQlbWE5qYjQO7OIDZCxyK9RB5X15/d2P/hST6DZ77/V1io+mCrrTZ
qRK9/BNKU7rtaHQWFV7zKMKnjDQYgmSeRkXAuTTdwUKO1Ma12/zgYr/KjniFIbw4towPeqhNN7Oc
EBbNvr3VYp6clE63iDOaoMdPjPMllCxxHKmJohi5nLuKiQ1pNcSl3HiVToKduy/D8N0gjtlskrjB
BR9SyXXULKs5/P1H/RQWx5sJitsxULH5BRgreZ/E35bzJI45xXBb15xbVfTdSJJZsfvi4bl3ZC9v
pNDmg6el2q7RevmU2xUCH94TOiPZq8szjhfJhQxtsfOw/r95/PA09FWbn7zT5Z18+lFcWyxZ0G//
87m9Jqbyc9B9CeOADOwlOar8DoEf3xCXBW0A48XQTN6dilWzRb+wLma/4kQ9gwZL2ar2QYgCeujC
Up6iWo/bn7y75Wr94d1ZpkA/Z+XXWfr1bwH37xyqgECcjApJe8t0vrspO4KmyPy0c4ss3+cyHe5h
NlxYWR2etMITR7sdf5YX9v60upP3Z4ZAUnhJoLqm9+mWKtoS51ETmVuXbVV2VqgoMk+i3Ks28Pce
o8Sq1hAM8YNkJPNiu7UCDwPWyo3uZo6T67QpxGlazwYsiVE/ana/0+sR8wMi2wJHKK8pYcVZU2rT
Ho5+unUK27g0pT3uOD9SNJo8T20jyHroyT1x62wFejS9b6dGBrk77Og7soJGG29jJ67OaAgBjTYZ
87BiCChvY3OM0esjYyh2nKdfEjsSnMzx122pMgep5gxs25ywj+9gCmY7vdGPEiKrtxoHa976hSXY
e07RcCgbH7kumjo9SFrbe+hD7FxghTuTt2ETQ8gGuE7+oG98kdy6boqVSsOAjDptfR2dPHv2RFrv
JUBFMrILpMeJlhHArFzu5ToD6ZrZ1OFWMcqxpkF+q0VqBzLj+x07DMAufU5LyqyW93qCHBxGzrif
VV4/+05jnWt5Np1GFbawzujDTRVS4RrbqtxrVt2+YKVCupHF0fNmULfTkJ/0qYGPC28FVoGsAUxb
nqsihZ+mavtYdEOyK53MoUM1ydfVoFWbyRniXTyJ4shuJH73uyxdLFjDQWjVjWmT94RKytHJbJZo
yLjT+2l+dLOSThTIZxdZ7TcMPwdgZzMZkuduDJ8o7L6cJx3n4NDb5i14WWjX3nArR1Vla7R3/zYZ
Ne+DoGYSn5JFcM5NGqdgVHGQd5FLN4M2QxyYUr77idDoeWTEbRbA6c1vnKka1lNBcg8TH6kq1d1M
eVVuUxdDrUDPxMZswXuP/J7sQALzMxNTH0weiYMsLxlpS35EZZTxthZKgIBr5btoJzvAB5RtytF7
wmOGvascsTz52jvS1kiTYRtf2mb5rDA4B07JlwzuCKpP4oQ7y/K/cn7b1KHyDwBTmotwwglcGwg4
Pl5KzwXvUQ5GgEFp2NgaybHMoQ90hhG/llxIeauM02FJjNTJFVJwe5lS+ciZsj+gLZgBd2O4tfqw
e0szG3E7nHdjHZ+DGRy3cSa9d212v2oDUK8BytdKhJ5NAAt8Z+/TwISmjNZTdnIVxiFSnNEapzQT
xB9mM7VwqlLdZ/6BYDnOXYQlLXW2IiyHPUoT4G4oGGIdW9F0aMYGBmLlv/OohuJko/RzTY4XFa54
kpyyu50A3GPMqa3L2rQ3xTSLjZ/gBmDMlZcrKSbzaNcNHEa7kPqGp4Z6zgvlv+Jct9CbYudRg8zw
XBWmBSLNkkcKIHSCa1kKD1hGFMDY7XxdGv58jqM132W26VygfX6dqukhaollsd7Zx7YS0Z6teIg4
XFr3jTm3N3EcnsxhNp+UeR5epcqdj10+mkEJkhAZSAYJvs9s1Qgj2ac+vWArO/FgQFVl3H8ADZXP
2C00j0miQWcu2+A9o0d3i0U7AgeXHCZojWsRzckOVBM04jZR1UNfJAQI85HbLbNO+mzqP5hmjOeU
TTYbe26KecPICctBxMn90m8BgsC2fkyq6diEDHPilmXMMxndULJQn8ROPmzylPbiqdXSc2+OnAdY
acjO9aiK0zL0LPpD5VPrJwHwrPhaq7z63IqibE+FKZI5tuAT4dbW2vVG/3YsZmQFvqzr1uhKhMS2
JbBM4oE5UAjTkJRUtbYjecFp1dyWrnzgjCrkWmhDW4Ed6+erxAL50kWDhiG2EM0umWtnV7odDGWT
sQLQWgJ3DRotLpkyWmlRRuiyy65q2eY47/P4ALQ6eRwTIe/0tNA/aPgez3wjf03xPBPn9auDFWr2
LeF6cG4R0W8xJh++U9/0kHIhdPWP87cdVRxVxTbO8/osmpLiQFUIsTCzcs9qF6WraIbwInHyq3zu
7iFNg04Uzg2PqfjENJXYjIxPDpnvb3Ws5ydOMx7JDV+4k21uaEI9r2gshjdc2gGhjebgVgwplVWL
PclF9xQI6gldy1dFn2ET98ZqVeKdV6um6bSrAYF8lTpTiC9QqrUOaXobJuFrgesdrl3I4652sj3C
O7XiQ/WAiFK+iLpmUmkk2YZKmnLlm0OzTnvL3kks78jgFkRtxwJKZsXm3iEFyg1qGRvlD/HBimv3
yuq8eB2DvtxCQ55WRo7XJ/Ma66LPE9zXtcX1zZNv2INDSE9Ldnx3k1/cJDHFfsrQzoiU3vWJUIGY
wssa/90GzlnyMVl5f1ZYTn6WhK7ce8ouCOOFI/FhJe13kt4g76J+PK8ZJaybClwSw0q1GgjEXKrE
r9pNqml5uTZqnSp3F6XEPbRDiO02iTqWL1wVRr/CVTAQlY2Y+eF/LVrvtMG8j23Si+AJ1cPEpCwN
B02AxlAlBa09xkbzZoK8RsO7DLMi3M11Ha9HTcKCtqGBAoAGWZLt+srMv2L607OzekhG99TJzdoI
hFfMTEJNl5kH3kcmRThD3ZKTbtVYu0rlXXpTFW5+RKvqWZ98usMH4h7deeeapbOPcAFOq1wYenTQ
dVU7W4OB2njV08NcrTRJkXFQuS2l1Vi/zoQ1Rh99M/nIeXE83hi4+qxzLvOeA0zD0EfFxdEGk3/u
YvhGp2UkyagRS8LIBiwZjvhS0IZQwdoHS2Tirm+qdGcNQ3ZeFR6L7gR8yZW5/6LTBAFbsMQekjB+
xTAwtyhWUcUws7B7OAf4e9GHUoeijD62Nj0kBwOiczQRlzJdRWFxrnBE6oMy1yAH5nITT4yiiRG4
Yx50XZfcuamVaZe51ZMD6Z3oso9luoUTlG9YZfTTudfNM0wz4pgBX3xyJXTDTWe4TOYGlw6aDTEG
1ia/SdqzSFVEoOiiDU80mKQnKSW9OvWabXGoCgcm0WDVJ6QxGiAFkKtomBXGnrjT9Mo3wD6tLwDu
m0MCO7guw5MYEwyPsXxk96QEOkQxvAItkCf9rIkGiVfKSwMN4qGsdPOZvTZIWpL7rxoRoE3IMN9n
A1u672bRxW7gyta6ASd10yx18jAl7/O6oX/Ulw+S7w0OqyI8kZynmv3QLqX0s4Wrla1oHOg2lfVG
2l4P9UDFG/aU47wU2/dkxlddoePRMwipXFN0BQAzYYxbcYiFEonBeggDURNUSogQEYi1Q1JOXWkn
TC476i8YoAz5scqAJ9phGHd7kfZCO0P2a40rOfs472e4um+jb+ERYHv5Rsl6fap7yzBIgIBpKiPD
wILh3AGXq2aA+NJ2qltsb4Q1M4zx1UC+1aK34kIbEnlg3+pCwcazx8Bq6tVKNGrYOWZt6/BTLGJ0
8zwV1IsYxcs4ju2r57cTvo3MOVhu3R4JFUxvWZI8qXRoT+iZYl4Yl1UZUFkUPzvgH9bW3KQRIf3O
eElC+vYmo6b0kO68vQyHu6hu7Dt42/OWEcAZ9QTVI06UeF8odgtrh56AF61j3MA5OtPvCo9lLWiJ
pHWBbBwS3oUTK5qKjSx5y6v8Us+05Jz7Nz+rMA8kAVh5TMEVusYabZ5Sxzmy2ds43kee+s46x/0w
VBBd0hSwsNLjZOOT/zpL2SJvYrvuLgB95Ru+CUAR2KVQYcMiI4AHt6UC1ABut8KAUbZQ5nMTtz4S
ezE+++j9a93rrkzQO/CyUm9Y60kRPqRgfjAtA4jd2RY3jav6/IJ52r7A/h9mLo/U2KVtuoQ/gyth
AIAi/fzoETlXvqetazMS0MV8bWVV2ns29OoC0NthmbUE1IV3H1JhkERvHzx/3ztW564brXPyQBVd
ue+sNko2WTb6InCntN5FopvbQ2XBFOM7/2CEMRWBP9l7E7Y/KGht02gWIOIc6DiTsoOGFeXK1/Or
sQOvmabeA5aDJWtTs5k0mxeMLSM8GO4ve6jC25C+tTRJxZnCVnTnGXOdI/ak02MkuStXmU/+oq/9
fOtkmXplRQGt36brfkJW5LzI62WiCpKK0ZLvcEZt8WMeQHp16zBm/7U2I0rWOivFborLn40X0GQS
8GhI7HYCSW7jPhvJZtk1W04238OxLPN4z5YuPbUaBhx1p8Zbx7YOmeqOjaizmwmlFtt3Pm3CyuEw
l2COu6tmkkt49MhgJriEnFVmaeZNR+rzYczp8MB5Cq1hpRqjOY2tiUW+ZjX3J2EDVLNAxDIw37SG
GT3xxKGIG/P8rsH4vi3loK+t0nFf9L65p1/IPXfSMHnNQSSd5qM/bghfxGxZW3jbyY2leSl+p6G2
dzqj64PfmAl1IS1WeUXwSDrYztjYaqcA5sWxyofxpZ/b5mKeQEbqYFSK5Z2l8aGiQtDatGQ1IbKX
xld9jOhqF1PlbfPGgTWr8zA40HsqINTr0AJ8UZ7KxEjev8knvyTp/r+Y2jZMhgD/fuZw+1LML4X8
waf+7Z/8JvFaOp5VBDzdgSLpGhTI/nPYYCDwkrymBZTWFjTWxUX++6xB01Fxobhh4jMxu1qU9/yR
22ao/sVlxbV8ItWL6RVp9L/+J3r6HzXMv5W0//H/f99ht3jR/xDFSJRzaDS+1ZHqyMZMNvjz70Sx
QaZG1GkZXnVdpUzS/LrcyhpZavfdt/IXgu2P0uDyOljiYUf6Lp59x3bRrL9/nYkRGRYNQmkyqZjH
JubYf7XmuXzAGjyu//61/vyZiMLzZXNmIzLIGOXH10pxULENGYkNT4a79FRVqznss5+w/34Ux3/7
RK5uMBICJktWj9/v+08Ut6af677BJ6KN4spu66InLCfjC5iReDG8lrqOv/9cf/oOaQ1aamOXi8US
FPf++IqpYbU8XTDkcPzjaZ9JDjYxbl3Jlxqp/f/di336Emt9mjmCgU2rBQikXWaU5h1+ZwKgtYrq
n2izf/rFfAN7M2VtNqhqm+vkx08Wd0uDgo0b0axqWj8qt1hHo9385FX+4vsjmycY0UG4Zeay/Pl3
17rIJyw+8FGIA03JaSrNDmc0u0GIvT+zbP/VBzKX16LKmcbKz7XxuAjMHr44VuGuEgebDxNwQ48/
uan+6lUsXO0sFiYrzOf+yQxWWDZNgIabyhI7jI1ZIDA0/qTe1lx+6h/WCH4dmymQQ626z7Tl068D
6ieHI5FmQGZjryJKugjpfIngyna5TcR45c4dbRPVYNcvUaPBJMMCWoudqiu2wcQwm+bWUNztQdHC
g6eHrw9ptBmg1aEoeqRuu7AHG156nMY71Tn2Dluf6gNWI+AotLeUGgYkEX0gGpohJJsZ3Ls9JP6L
k7k1QLwC1zB79LzFW6vXNclH4Crroi/dpwh656/VJ3Pv841woQKd5mxCymeJCXx3JbEawHbQIDb5
U+p5eIyYgflumV2VTZdeO4OLFbXrxXaB+nK41KT/k27Jv/jlzQVqzSDBwpD1+Q107QCHY0RGUjri
mDECk9bNUQt+eQ1YpuBMnchSESX8tOAQmtUwt7tURtX9FBiDYZ+anc7+uE6dr3//Un9aTZehCPMt
l48Fp8T6tNyQGegkhSzZymLE8eaqIe1WhW1ScuY0przh+GXY53//kn/xHTIO4um8YJ8Zln76EbVK
UUHl8ZJC8ETqsY/RWOpNP3lMfH4VnIoWIpC7YFuIpemfXkWaRSNNES73qCbYMNuyRaJyx8Fb/9rH
IRHBT0SzIA8kY7ksfrwmm9Rpy1hLKMARTnwiZnyuLj0KN7/+Kr9tGJbGYttafsfvrvxSFUt5GocD
b8mg930FYtFDxv3lVzG8pQCSEbNhcgX++Cr5KGi6MBDPSILlwJrI1aCkapd//yrLV//9umYwW18e
N8zXF8OF/ekbS3zZ11Q9FSufVMeV5PS41npjehP5m9GTAC7wjP/9KzLy+Pya7Nk8HWfJt5d1PpfC
Foqk+ei0kDVzAixBq5NJXoFg1PqN93+4O48lyY2sSz8R2iAcgGMbAEJHikidG1iWghYODTz9fFH/
jE2T7CGtt7Oh0ciqjAwId7/3nvMd9L/VQQ6e80ZPKULEHwEHJdUi6Rl92KbarWVDs8fQC9xrBA31
QzgilJSBcmIJKqVVAwHVwppk2E3kXvmgE5ZvnWdMRHeVZgtBHPvHr1VNhQhGp28JSKYlnm2hhWUo
n6ye7GJHJyDtaOeCJrTVkICHKxvH/WbOTO3eLNaq8avVveUAWdb0ZHuz+Iw7btB2WBIaCkVMdttm
9iyyNczKsTZ135aTX2lt1IbFpLqfCxCD1ddQYtO6gXnQbpbGpbpBoz/hwWHT1MlsMWjQNNhC3omk
c9bQ8Bo6BEICYQzQjIHS6YA0zNR4Ro2Xg0TVWyfLMvLjOsQTErGKfeyzmA0nZwIkG31bjrOtQC8k
yXZIo1a/yFW430SzaOrF0wcJFbSfRIw5gijumlQIo8pEEcSVM6xHWCU1KlVbr903ExwDdJhoZs11
1yqleqV6bHZJpaZ6Q/04EXtTdqUvSuzkjESXKWLMOlWSgI1B0hmImlbPAvSXs7uPb6pW32P08h1D
8lAEmhwBDSTIXF+1uoy+oEvTYuo1Xm1EmJLMl8LRfsw5Q5zNQN/9eRwyoX1rgC0+M3uGoNZ3SmIP
d4zpiaJ7jA9NNtVU87RjVpoEHl5TJavZBo6TGu+90yWfGg4VfA2e2XyoGBgH4oHehRaYYW3Jt4Rq
NgmJVW5HT9UsJ8IPjTmWWydLkHP7phqUdcxH8uQYlmnjZ1+NOsiavAQ4o43EPiKNozTYDWsDyU1z
iHXfqG60tK3WxQBXy24FwKOhfDd3tNGxq3u65n5qtdExQqBzhHo4iXnOPbDS10JPQKxV0DT7HyLV
zOXUlZGlHSTBTSRo6aALfc3DebTNMY5BmJRG9oYcwECsXkRF/4Lhpev2gzIKUDANnL9gAfDzHs9V
5ATx2GRPpQZu/lARUKR9q7yCoWy5RDls2XKM9S2i/NzyKc6RYN6Ame4vp9QReW86S2TfO7eYNTiY
euZuMJ5Z6VF65BecFV1fwxeJMzbfOq0rITJV7Q2MSUM7Wfc2b3zzAwAbyFGOi60TLMM648Bh8tM8
Lt6UVGFEtDBKRjT4NlrrxB6C3CgIpakG0cLMVYPoSEgs1YthxkIFdtGU1cmjpw/vylvdOLStVMCP
GWPOwIC50vLiUEd1F/hWeVkRbOpOMVx9q5wcO+goaLXZrzHP8Yx7Ix6dMK1twWSMTkd+9IRXZgTE
u4Rjxf1afy5jbB7KjD7ZA0tO0m3NsTWgyFVJY/cKwW9ktx8dpIm+/9mmt965sTHtjESocHY8Yp72
SYsqOn/NZG4AJJjm9J7eelbDU8jEisQZo0Mce+GKXwC/40iIldGfVjDjM0FguIVIeoKP4zZMlWCE
mt4zEn9dQqgaQOJMS69eZ8mEhLV3jm1a6VZRbZkfjmS1Isog3rUUyGUFZYIHTtNCrCBsvHwbL2lB
yXSGpmPFySkX9hqkqzYgWdUZ4JIhwaf7Dcj81OepmeBkTtHXLfMYRxdCd0Y4rHnKpLtRelIGNMZV
QscQ49F+djS0yPrYZXca+HvsGXCzJph9sd0cEFPfZoxgOUufuYb3UDDyagLVG/z2GacWCMVdVtLd
wrh01dFl8GaiZJ53t9ivbgMrsGedbnI1+07T6I+0ZVfiM6op+s36iwFeFJBiM14CTtNR+sTPAK4z
DbO+IjVJO2ZUhWRtNpaupslpORNymUwmxgFwz1xtjaaWtLos+mqWNpXv9RKjVwTeVPzslQIbVU2m
fQvto1nvs+hU6dGqZfRNky49wYZKAptd5jpE16GJ+AbwiYDRPoPHYYE/HLYzgwT90N/wT2RxauNF
m0Bo7fouRc2ex5IwUDsuvWILRLd47d1eb2jetubzDI6yChpsX9gqVEwp0ZWOMEKoWs5Xw9aJQ5H5
PJQgzaw/y7qHILFidjwgCKnVxuyohJiTDazW6O/WV83lNL41e8ZGMD766cTLYeNT1avmIjI3xcw+
6IMeksnW2X6iqxjEayOBQ8xt2fEleztmstfhOymrqYVuOtci+QmRZmxf+DXtmlBPWAA8QFpmv6/J
4hAGV+rucEq7vmx8XPWqCId2AAc/YMci7Je/hmezU25zMEDDExLVyhW/icPE0h8hcJGZeUNFPQ0z
XsfQKqFa+oQkTUQfYszVLzdkNEKI0QHZVUOJQcOukLEQMFbVLkhmNeRhbSpt2Hl0VPQtGR3ReljI
NRvPFZZi4uVZeNJwNsWSMVGnG/1pmylK703O/HU6lIycUDp5cM1eB12oKFS9yT+JSLWjO1xaPahy
K6+QCXlEq92wTMwS5COUM0BkET6x9teURUO/qyw8/vuY3eGWb7w06X7tMKFiwmsw4WmsLcae3lVC
YkccKe6qMy3+2smoDkmX1AQzGo88qzResBA6OE8Yliw9czjFVJV82BRGzxF6ALuR25ve5CdgzyAO
VU7FhsrZyXrGGTFYPiAZfFdgy0xjXyFAIR8ZCwaqJdMezEM26ZKrq+XTiB11mnaytlhDU0U1GFbO
TV1CkVxzhoHWOR5tPBPVJp05lC2JRoxHUuHY3Sj6f3dtSghnOHJsoVuNggLzQV4DTMxmt/4FQQ0z
tUyT+MU1tJZnkpUiOknLbZ0t7z5zLU0nJZdpR+dd4tEh917RKAIyZZSRCIzFyV4S3ZgsgMAdbgzU
R3gammW4Xd9C4TJkYk8TqygQrmR2oa1b9oYVL0Gq2TvR9upsxXgEQjCro4V6Z7YGf7St5XXo4A52
SkknML3W+SW5aQhE1Uo2MujxSIdGbUYpekmaBvMvA+XrRwSkaXxGFzhrBERy/oSgKgH+jbGNYGPi
6Pdm5ZH9PbX1pjrnzcAqv5JHwLKGjGA5WlM1mL6A5o3KaqoRPdpELZAgdssRw6liA5NqOu8la4sE
dKCXIDbr5lR/zwYXIqvLVsr5k5lAudWqwaXjENXWkyhLqz3EcD7wB7VG6RJ661LUuyWGCgD+qw0C
sSMXimEluEfSShL7uXCy+hvIxinbqTha6TCxoup+na+92Ehbc/C2eXKWj25FXwd709i5d3aVsQca
uHNCi0SgxIdPr444uBIg1FZtPDt9zWwqWfPqa+yJ2vZxUnq/N2Kgf7mpSD7rZkGzrm3bnMFgR9IF
RwRl/RhU65qbCuEb+qSkhFLcDXXz3k45qQtOsZY0D6scFF8qSd7eGM5qY6jXE7Yiyv+c9qkru8fB
4iEPzHHAi4WND7gbYaIedkOeSQb9TidemwFilc9prTiN1DbwmLuGoAU0uvNNuJUuj39fSll/7hhQ
SBmmRXHoOA5i/j8rKXXC3SDwY4jSeg49R4Z1KQPfPoqWcw1G0tkCIdS83dJEYmUqPwGVx0G+PKwG
LtSNyrE9bxdAOqRIMSa0d3IuCdERTtPXD4VuG9VVjN0o/YSKbd1KwgTMQzxm5kcPiX8M15nV8JFS
O0ZKAtYL+GQNVtDRZeI+G6trHeweLUMghyZ+FWY2vxKrFXn3S5Ea+i7LeS52WhQxhqSRhImJ6Kth
/Pj7a/TXS2RDXcVvRw4GotffWIl/K9YTlTQYmQgplfgJXsiZjPaRlxGSAd0QTynjr+e//8BbxfyH
ipp2OOZSmv2gNkx0y3+s28clc/V8YXY1F3rxfdXaMqDo4JyMhtr4hx7Bf/gscRPSSlfAvkUk+cfP
wvo89oRl1xu7vTm4SSrYYqSODysY2n8o2/9atNueBMBhYw6m3Wr+qYfjVRFotTJuAK427+gYl8sC
a/ofrt1fP8SBFfR7TnSb+ri3//9vNytjuErU9szBJBmyX2VmJg9t2UyHv79D/+lTXBPS4e2dcdw/
929K2VLaUORsEq8Y9wZpJr5BGMDu7z/F+OvNuf18WiquxD3wl6wd29Fzz+5aLKncpDrsaCADA9MM
B41w19qaL4el4lCGKdBFqzE7pv6UUcutITU7hlCkN8I8szUp57AMxoImzyAZwY9Q5njB3/+y/+mS
gJKXNAGZqWHI+OOFBz2moWi/XXi3vwIR1g4d4pN/GKf8xw8BC4WMn8EeTcE/fgg6idHsSQTbOB11
CAfb36EADQrjzd9/m79ceYuG9E2ET1faML0/N5jyyh0VNAi1ITQEAMCU9Ng2lSSIUxCZ8d++g3To
7Nus7TaDuIUw/vFbJWRlVJxbiOuy1jZcCw1KxSBfESzp/3CT/tKrYwETLq06Ei0snY73Hz/JFC3k
C515PU/vsBHIPg9sZ5gaEgJYIgfFaD94+n/73t9WTfSltNlvMxwbp9i/v5KxbAezk0wPUkCNgUjL
emsKHuffd+y/mqz//+nX+22g+3/PzvfE2X61y78b9X7/jf8ZnZvmv5g3ubpkBWHtNW9Mp//x6RnO
v26cJwnOXJj8y2368X8gbxDPbx1dSeOYKZ9rMKv6394oYf+L4cLtleDlIMFQ/lc2PQNLFXf//252
jCmYITI+9yR7A2M++adXmgiBbqgoOvxOap/RvLtpUhKOfPuuLpDlmAVYCkq4rezQn5rRHS0bnVjE
VRHNBmnNrQ10rVUtgywvXyJzcThir0gBXXr42oSuJoLMtp2zdQoHI7YujWX2+8Z2viyZZg9u5qKY
XZuI7O6aEVQBRHKyf4zurhyir7Yz0dQ3cjjF5Bg+mNJSmOKJjyQCNzmZqaaFTdrdeBNy9o4k88UP
M2RHnzrV3K1ZdOgbqjHGDQ/Yzz+zBXxr06xnnARnzUAUSaqgtkscfAwM7rTtqGnWhV4GAXcanGHS
NVcEejJCqE0y8g5QTX6l803azOBBBQVfoEId4GRIDJp8vXWo9padCSNAvUzHucVKbQY4mwi0oOFI
nGqtPVNNAxOYW5jSwozHt7xjySZJr0eiDgB/LwestViWY/zkatDXQ+N62vPAn7hdzqafwtlOrHDQ
e1uH2rXSOyjFFJ0IATHooKPQZydErO/GDuAakrxKcqdsMQN0qep3Lxl39IW1MKmX5nPNoWJpxhJ3
jN7JBtsw8sufREyzc6PV69CFgyzN4wKz0ws1vihiNhwuZ1yA3SYCpb345GunYdRz6wAF5/S22pgQ
HeDsRbpppAF3enDNt3GZh0MGwuagcrXs8XF8J/3hZ12sF/AoTlhAJP1VFISe5Ik2KJwOmbrA+TwZ
zSNifGDOZUCUVQYXoBgJhgbgGeFzjjduMizvC/DQ0wyG80sb9JNhl5sVqRM6NuI0VyU2OJ/F0xLX
FWJh+zvi6J2maR9o+A9Yvr8RPXNPbtyumvV9aZRXmNx8gaLnrsaL8zCQv/uzSxwBAX9tj63N3XNA
ywdzz1lAkpdnQtkIHTWezEwiETZK70EQSyTp0M12Gy5kN6XucI7RDu+koamgsluAZu6eca/+NXsg
ln28dyiaYUGmWwRaFf5/07tzVtifgBLM5ZWINX6cpefa1jOr4oxlsQ31XD1iEoL8POFBR3FVwsgY
aCqPtgSuNWnI7/LxzmvdmwjOBFIrXIoyJ1lOoD8I2wPSSCPlQKp5HGa0kXCGF/MLjSa0GQwyzwMB
9mFLTMEBHG18MKNCvo8avLFprDUK6qG56baal6xqQZ55PfiYzmH0ndFzGEaqBugr0BdzMGwie28m
XBxWy0DdyyzyrgVS0dKuX8a1VXeMa+LDwKgoALhMClNP0Nds2enZVeP3pRiQGBJfQlYAuBSf+o2l
otMpa2r68huD97pPWwFWS0/8tAarYxa1c+G8G19LW5swwWn6vhhsym7Cvz6IH30C0O36XZ09pQnQ
1MZiocIQdpxY1a4zkex0zJrqMFnyvq48+BN84RtwK8pNv+kvVemNoTW7zkkOk7rQieX1fapbMpsy
gS8f/sPGEfkve81MGClTFeSjSdNdxvV9pPTzoE/OjoP0fLBW170yW4V3wwp9bFj2efwEbe68xH/Q
AwJOHZbYWPOXKg+BkfjZKLHFmRfPSHe0I3e0YVgcnPEgK+sS9bxq3fT9ZsW8qTW2y5SpTQntIiJd
nbgEkPN280i5htCn47gzeHkYp6VL8kzunKPWDqzF+KnkhFih9I4j6Q5QaKc4GJOieWkrDmV651zR
vqaPHiaQbWHkxbGJ5LqdHav+Yc8xSssmnx7sEjkyCITm2dbbMK3mIL1JxXGCkkNfvoK7WGnj44az
7WM1FqinjY/F0FklpHsCgCJ8vU5bYgU6jFGcqZgcOdj3yhmpalXp/UHZ5XGWdE/Rp4fmpDc+NpCo
B0dDXJc5ui9zVfHjZaqFQjrcg5ws9nroEq5/dTE7BlskF0R7Ya9QGZYfHQgiLGpNueN9m/fgqt9G
4CFsDFjT4dEMb7ZXBiN5Vowuppuxy/bGh6wtv2y4eWBqegyQGKnCfgUBAsflmESVgsvECNgjtbFf
zbtlMfbAarQHutHLQ6TS3Cfx475c5ZOMklNu1Pxieh64HRmRUQMmaKal1SdL6JgqfQePjroghY7u
svD4Lk1V0y3BHzKTO1pdP947gMTQjClk0CREcbHvEJhZu2Wy1ouXGfPrGKt+D+L+IKcs39lJVvB4
6EOQAOE/WokeGgWtz+G8yA6/TaUyRrtMdXfRgpA7UTc/IrtvnNX7BDQE46TmfewW+pd981R2rTwS
6w2y3mDLjNs5guGRAsobQBvVqp1AIFWPVcecxrD7Y2zBm6u7Yj82nX7sl1U898bdaAINGdbRYfqz
9mEiMj2EtS7OXfaxykoLFj1yGXXWVDq9Zu+jhWer7bW3pMuTgIfQ2KP89x4I16azmfbNge1B7AtW
D7+OTYw6VUObha/g7JxpotWqtXq7sbX4lrkLUt2SGCTs4aKX3JqhdV+sLN1ZDiY9xGs4NVAO1Mm9
F5c/WmDQhFyxZSTR94JrsRlk/1HEDX82myefMhyGy5pG70obp2tM9OElynToUeViwO9O5jPtflIh
IOZ9JjVOI5RGbRS6nMHAu7DcEKua7ss1Bmo+geDwbjTAOR62rOhvk+q3S2/sllQ7rU12njHfMv+f
s3ecmHeOXdyjCw7B9u7sDOl6m1hXBwdiZ73N9fJUZfZjnH8Dy7mxmD7EGDAZ5wdGfvGiNKD3Qy7h
O8OML5rqBCbU9wIcCezugOjyiSdhlqG+wNnJrf46RbN+VBWjxxtxEi/NwcniN6EDYUp156ro5O+T
CYKebK2Heo7ZpWrGqpYe9uPYhWmzAxi+ZeRyFOn7ouztoHvtbiqrL/qJ93pnBrS1nzRvem/05GiL
4a7rxX1bqwc87oB9U5wQtPeDDrseruK0DYlIZeqv22jIE6TlxpIGuCG8DVVnfFck8X5tTNJCNe6R
BBFelNWnzBFDEeH9Sesbb3LH4yIJFrxJuiT97LKZN7nulsA1GbSMOdmMEVShQ6Yccz/l1Q4P2seq
GibhhGOTW4H7ydXSvUBKHgxatG7ULLCecStzisDQtVJ1bVp+lqOa+DtUws8kYcxmmgWbdZvbJ+CW
1c4jVxQYDzkjSRsR7ZdcykX7mXjupbUnHi6tCizV/lgS74LTAeAUgu8+2eZkrS8K1TW0ls63br8W
Qv93zmr8DN2PGxWkksOSNifLO5no3MdsLN950HB7ac0boMY74j+/V4P+VFLB3Gl68ZODWXMkGtN8
t1rrsdQBPDtYfqYEiIxGr9l4lGPHowQh597opqtKjOsQVbuWxaBD48BFtLaDPVdgu2Jrr+v41Zi4
Zk8ershDCiSzFr5Zyi0e2OoCsg2SaeH4zISXT10k5UWOObjCpvHuywLMIG05deWdesAx8AMAalgT
vUEnu9QP45LPIRpeUgZHKLgBEbjO2Yo68hhpB4R4yE7MFXLyaYT71Gvy1t/Pl+VFMgv/Ru+Dnine
43OksiSIsWxu1IKGzFGEkidjxWJeKwZXjAyA0VmkdLtkz3g5QWs0UO/RnSLoz2NOF3FyGMk3wQmQ
m3cUSUNIOMrHEEVX8MDpB0S8M8rES9+MXpg0HMCdpFAnOGPNlh2ZQW7O72jURATV0yC+rBsZlNG2
tnEjUzsw8WLpNWhmYoIb+Y/ZpE4xJYNmwqRn7i7Kk0mT7JTeElkMt2YI29rDsZ6a9mlOVtLXo9TZ
0LUonzVSqwLHVSX+55LLURElcWC3xO/TevE2RRy9MQhTD62CYXQIuO1TNtAd+9isiVXsKjAWovbH
Eo4U6yRw1okhUe7Vw5GwW7DbwvxCNuP9WHg/bpPP7FoVSgdmjypmZuxJ8ELyQRSvhbwiNtBCyOoI
+Wqli+8O7aElkvIFMcwaDAIGeKF57XczGtU275ZTBW6SOK7c8F7agX2YlF7HFyCWjtZqJkEtcVhg
dF82bjku/sBv9aoJG7f/pGz3nqkNGLzJcAFrdwIjy0RyamNE2h7he0RWyfI2LbMRxHAHC65qMdxj
SFz2cT5/JCs2yUB5MkPspxZF8qIT3bd5boYQoZbdwkoZ9o22XvKh8+DTNmoHgdf69Kba3A7MYY9G
xmHAl4KVuFCm7nstARcajGFzRFfeYyuDmN+pIx557eiNFMRmtzI0y/W3aTQN3+6G6XXlpP06L+gz
JigLG1b3cmfIqtxjRQNTnKTFVZ/tcd0ssdJPxJJ0gVFVMCbdqLsUSEOCGdfmvfLM5fYctb9Gq598
5eXmpUVknDJLmL23omLYvOlL8ipqvKYJmUmY5zV28siEVVVUyFjVd6/qxG5aYo9u83ILa46TZkf3
1DpnAJ/pnhriIU3tD+Vp9gt0TtxGsF7xFs7x20KEEKxQpzrDFMNDmDTtzWkDpDlRz1lrMwufhH1A
pF/ytJYffcnzFbUznNasOzrFUDD5JvF3aXV5Mm9v5Jx7r2Rq5UyA9HmL7hMskUgfrLj7Vc1klE1W
WZ1r154vFObzgxoNL+yH6n0kL2E3ipiQJpScQWVOK8tRPJ1cnX07m6Ls5qjGU8dkIHvR6wWSH7kl
7LOc9TutmXbsIGsC+U6OpribjDZ6lwPow9HunTAdIxveHFuOPrnATqkJfddNkHE43oYQAHCbBt8l
QuN2HAXoa8CgzqNFbsZeuWO5qxdOu8Rprva7qbzlsTYy88pBzf5myba/m3XyTjkEAixRrOmsRIn4
oVUt08ZyPMRWo0AORJiane+J2sfA/pBkfEd2RoLXwVTXpIbb6+ytvvq2sKcfS/CSvlc35d5zO7X1
XOVx7Jwy7ewpW3tEWo8hKoc/Ygm2Wg0F1neeyJkeQqvtSznGZ6AumOqy9ZqVFnzBPs5Os+XmP0WE
GxnEG9Or3CueCxtVBd+F8RZqMLOvKBeKaH5l7ue9V1NP3TKZ6mMe0RkukZV9tmKQHKUiJDxibOeW
oJ2SrJfBAMgCGXwcVPGjJqaPGbgtCEWJb5nXyApJXAq1pHZbJiLWmnzg1iOq1Yn7U59YsRk6UtNx
Cbc3Dq+YhXYF33Cr60boiELEWs75vxg+4lmBm0jQQlwZtNcPOd9xV2A/xpQWL/l5scTkhjZSchJL
M/2QWgSNbxYJD5S6PDEu5txYbwDNy7u5YDKPhlAwUCsQmOHYnKIJ6UM1rYHFRyYhCZx3emoUr2C3
BQZ4bb2WXUdlarhFc2gh/HrBnKjoOZksji50y8ltWHP7JzyTOSg4ErOJwQ/FX4fWlvFq5p5cAT23
NiGd+hifUagxRvpmF4xc8fJrKNBiqmcFw9xWGsHNzAUpFurfILuWKJi6P+rNgE6GZobKT04+kaRL
9e59A6z8UMKQfqkZdx/LSnWnWxziaaa02rDNeW4Q0QZz/ESSe5UqMq4Do1i7nRnJLzupD+NwSzMd
bmBIrUKMSA/gmAz66FswRC5xk80HexiPc0bBlGmnKrGe2xaBmjKBwWLw6ClHhriLHofIbfaCsxcK
wLrzh66lcl9RXHmAsRe57lpxaUo9B67CDhmZj3yLA6qfd+G4eGNEmGEFDAZHHZgw+xk4Amd8V9Po
Z66xK5FaQJBCykBexHRH8GJ7XXBMBzZgeDtbiVG1cz9nW6+VhTuQOfZ+INYZQHpSlWE7EoE9v+aF
89gsDKhLnHWLfMbiF4KGGf1p3k8kfnVsaKOYNk7qXO21q5+pDMedPstfumsh8tIpbkdpM6EfLIAq
xqjWE9xF5+gNIBPTLNtKPf6OxvSnZSzLWaT5npQYqDu3edZiLmAzRfFK94LwG3qKmyxC4egBj7Hn
tNoRYHKqdEmtmNhINOzvsrud6UC3BBVJCJzgdShulJ6CPeExT27gkUr/uZC86rt1Wl7ZgUO3WaAC
ZPQAXcJANLuh32HSrEyEueUQdV/eFjy7yCC3E3geyMqAT+5wztNt+QXEN8ASuKWxF5YepHbii7BA
wlVG3uODLg4G4CBLbF/tagzIawzLCbxU2v0wZ/ce9e/Fo4wfGu+FEDM8sZlIri0l4JYH9KtuBQRN
nkdCtUCZ28tdHS/UJpJhuo6uoKgyP7V+dsMj872tAKrF+QUNjSPnEEB5SOP9Sdh1KLGKmJ19mr34
05V7lQ7+qkD7ut7zqt3aYvJkTNHGG8wgLznJus0Jpicxc4l8iRr7qjQjRv9AXG+v3aMq3w31/KUn
+SXO+Ma9OVMKOCF50lidyw3nhu1cuGzu5V0WndskmTfkLB2nor1yUoVrTX+YKLAsJDjrQ6X2FKzL
bU2Pr2M1oGYk4BSBsnlYFij6aNqA8UCQNdEaIJ/ZASCBpN8a3m837AYXiwBEVr9m+OQhR8pgnLtz
pjfXeQWUA12Dup8aMah1u95Q4HmozDgz2vNKd1tYPI1lGI/krEy62DALY/lp6weECPke7PDR8cjV
q/TI5rRExJaWsV6PsHfq/eRWZ0cv94v1QNORY/80k57NbgKeFnV9BTCTS3MbFh4LElo6B40vohbC
madq3rcMLG/wen5dF1mb6T5MkjzRvOdds12/Z6q5oQexoVF2IFgG0sh0XZE+OkoLYgcXuqTQI8I+
W4hBrAuQg9g6ivwnydz06sXaXwgh0x/bbhkDN2lYWtWIZC6T8atXmpi1hZlixQfr6TgCCFu9fBWE
llUC47BTaxdy2XdmgalcjmNALEy00mIbqmMCNxSQzUfbvhqSRC/Pu8eq56vU24JhaXx0K9u1CFpD
bSzxFKVnL5VBPbaoa0WEk/3oETM2qbfG+ClT44vD+YT8U7UhuTYPeWVFh9ie0UYSt4ZKbgXrA9sl
0h/KXl2AYlEKm/W3Ssfxna+Hcpreurk968sbnNxrpTz2SjgO4dRxJOis/A0+6i6hTHEabkqTMESN
2mM69Gy4s/aimZdUaxhnzH6rDyfCTXF5rwFZXr4JiM4uz0teHbRU7snWik8tf24aDhYUEeTPZbxs
63GntWdBn4pDkECPXO2i4oW+wyaPXtR0h5cIKPn6ZJgDTf5+m3q7kb5oA2QVOA81I/1pndl7KS9M
UzbJcMrUG0vRhjMHxHEmGknL/OKKNOxlFlOwoOw3V+sBuokcOt8wP+zlW969MGmh2KMcZD/oWHfr
dT61vV+5zbaT752u+X2DZZ5+B7wE4suru16j54ZYOa9Y06gn32atIy+0Lk7EKOHnT735uSMmIhji
GnwWgxq/MOXzmHhiW83mVRD+dlGw+/zJjMhe6n+K2T2WeR0Kc7gvKPEIgW/zo2gYM3B+CdCdGSd8
B89iNO5Uph1IA7k91RW3LPFKisa+8xOQgmdBHN5qxVaAhmyf6JShSD83+iIfs1U4oUOAGcP+nvpu
ceKTSVoodibS5bR2cC8WkZE6boO97O3lTDtLFI9W0f9kC6L74XKSEclwxngG2SG/reT9Iu+jrJ93
U+cRypbT+GD5ZZjxHsU3NUe5do+T/uJq1V1uEGsBPhxQMpQmSBTOoVlaWrjDk8jpDjuUNQoxlDuv
RkAayXvfi+UMennL2ZpR3fjeNMvGYyC+JcL2bJoPa8tOS/Q8wpd9N83eFgXQFBqz+5yQDyg966Rn
+n3TvE7tSIe7fEZXij6ORJwen2ClkzwH83gqGa5V661p2pcqPqKeHPc2wXhbWuHZvoKqRGRd59wR
6Ooc8r65pASSuiCPEj25NjRyabMg+4UADE4Ix3I72TN/l6OYRsddt5q9G5FknHlIYWtKpI2eM+JA
AInDBBzWJY5OGSrNPbHzMXVIpPbeULePhue+Z2mcHrpOZYHR4tWDyRwdSUnwE66Cb7uNe/FUeSjT
+h77iLox0yxDfkNxFm9ss9B3+lqgtzena9W6FR4LrbjOUaLvQASfCEgIrUTqSOW7cIwh2ERNhf2j
FodRFAdk4yHwjshvRPdKL/u57wFT1eR8IjpeOnB5RgFQYpy3SnJemuDkc9aQxFLHnKOfEVu57N4Y
2CjorrB+vvBn7AxzPE+OTHerqN6WQruju/CS2/les+e90cjHNSPDq9cHmljeSMPfPgJOebQ46Q0d
k9tisHCuWinBwP1LqcqHGg6pb629oB8MnKxEgH8xut4MbTGNoTnOvxJO1Zs1k+1+rfNvyRJxaLTZ
wsaco9agp1+Z/HJX9ejaKS44MT03+nJJYwEhcr5odOR3ZG7Q+MCrt6W8P6hC2QcwPB5QCZH4baOe
okmr0xsxvzh2fV7uvC75XkgGe5ihK4PNMdafVrAT1cpQvi45HOsLD+D/Yu88tiQ3tiz7K7VqDi5o
MaiJA3AVOkOkmGBlZCShAYMZDOrrazvJesUMspndb9wzMhXCHYDZtXvP2afqEcARNxZkwLby+prY
P4JVupmxQmt0xdmfqjNdt2wPGn89EKDgJxEo5xjl56EnkqzwJX9mRbnk6/mEPBwtTbOZz1AbsUXN
/u1kmhQ8voggptfXE7C3HXAU+pxMXtFVXgZwwwObb7krBP6cSAPrGrr5u9B0LTSC0TirHWu/QfyI
ZQ3lP189eVs3DtL8eTzxoxU7OYbtaZSiPeeDwxIkFg0cXOqdoxwgoNb4JSs2eP+5ZYPTzooEi8l+
MaxH3sd7WdK9obVVUHDZVjpcVJOIO8GYmPXyyW+oKOW8zhze5HA1N2b1BgOxP4VDIc+kHFDrT9ql
qbfa+9IqjYQYFS8tN13uJXiX07B46mT4YcW7Cfyur+Wl4iNrAqqLjo0tIjhlWVTc9WgfyDGmiVR2
QwrV461eyo9GS5knq+pgTSgQbGduYl8aZTKG4lPOFOne5gSS4AmJPoQLsRt0kjDuDI2RzKE2bpzN
ZYTRQ+doqwVdb1Q9rlo+AU7+3GjT2Ltyi66pFtGijQzCS0kSXqQQntNdv+k5E6N8lVdGbsgTXt/q
ud+AYCktvJPUtLgtP6DpvJr32GPJkBTNXe/b3aGMxv5tDFx9XGzk63Byotd1VsbHvu6WT6XZbQe3
1yut0JyBAFhJyyAIFZbsrfCLO6xyHwzyQunT8gOE4J0elwHKFAEKu7YCUNMtg0xgAbzVwkmKaOrS
wMY1QGeaeqisIwQLVBEt5TnZlPjUAICEaAjs2f+Ql66dtIF49iNKnMoO0Rq42ZSqJdyOoJXWp3GR
QMTgljzbhrppiQX7wlxFHpccL6Ill5vW5ztE33+YylKcAsCxcSWrG92hawFARqCvaPf0pVJGc07a
jl17KsbVSqQzl6e+qPZ9BjiURtgNmD15RzrxV+CKTYoQghVNbbaKZ9SzO0TZKomEPEfm9ZqbX0ca
CoVhYQsr8HiTVi9n3h7S6Bd7pzUIfaayj8pU+tA3TX+0MXL8G7F9/wiuvqi6/kWuBrTxh8or+Tp+
/eF/0o7p2Pqgv8v1A2ebZvwfRsflT/7f/uZ/fP/tX/lJ5J5loUz6P6usTt++N1+7tx9UVpe/8QeD
2roE5HmWaZo2j7eNpul/ZFb0uX/xiGUDUB1cYLVk6/xLZ+UHv2A1dh3fNflbgRXyW+p3BrXv/IKB
2w4ugFtUW55v/7/wSX7U/Xmu5UM5sYn0tAH3wid5pzBc5eqZme6nNGBsKHv0FmuFwWkg4ymJ1q2J
G1Oon0gof5RNX67pcwyHH+LwhoWm9U7YpX2vYMkFmsc5q/zKMBqj02w9dLBU76fZ9H5yuR8Vm79f
Dgo9sw40bmgo36FRRjTrfe0MCql9hPvOZaWSNq+uWQn/JyrKv73UJSWR7dqBfn+RtP1JYwwERZja
qlWa42XDvhoVHsfOldmeSTf1d13jD6iZP6NlkNr9SR/3x+ciexGaPQptCDA/Xky1sicMtFdp78j6
tnCkPpRsal8GRjmMjWY/kY3NXNb2tbyB2O/+5Pp/dxsvAj0ThwCAcOfdo8OunPlLA4c898P2SmhF
8Fgt5fW4keoz04/7yX382+sxFkOhGiELfP95I871to1lJN2yjNHaNgw3/uJMV+YchldRY/xbl6Oj
ySDc8pxLjMGf7+XQarxCuStTERhBgrtpSDj824yoQ+84R2Fz/NOqcf+7sPHPt/PvPp7vYSIg1Dbg
zb/8/p+eHYXpqivnFV1WuPhMrnzr3pyb6Ka18+Futkku/OfrvX9WQSXA6cbbcVmBHD98d/sajy6j
W6PW6jhQ3ROMUu0RNYKbFl35+Z8vdSHm//Covr+W8+Nni9g3q45RcIq9Tp1qX3eAwBQhbDX+LCPP
NcW2javVnx7cHrZi1M+XIFnl2P/Gh+aBxdWAvNS6REn88CXP1Yo4sOEHWaO2S9bAwFKOXemKTvz8
+s8f+vJ8/K981XP5zDZoKYguGDVYZt995tCzBMaWYki9Ilp3Zckxydus5XFc+yaK1Th/y/mLbVrk
Q7b/50u/XxncC+kHqhUiXZgYfvRuGRIWybsrOYZp+1Kmxi3YNf3JOOg12R7/+UJ/+YysdGxufBYY
XKwgF1X+n55Zjl74nqqoSCm40L5yKLyj94/wIgjQqrZRHpzCGlEoxmNh/uRW/s21+ZIBp2AbQbj+
3jQylb5TGj1NKbeZyiun8M0jwpjlOixQHw259TYX7njKty74ybr3l28XPA0CefZnE1U+Xo8fPzQS
uM4aVNGkU9PJIxehOcOI9bySpIVwQXUxIsTpMExoThzckj9ZJ/76MgEnMwFVwVpi3aV2+PH6jD1h
tmeqSNWGccrOGViAUnZjR0CSTO3Gp4PjrPQ5MSiEx4zxN6PNnAE5Uv6f7Hd/vQduAOEUoiBwpIur
5scfRTXwrotxEOmixEWnXb2Vbo933y+6gyWnntlzF+1ny/wZaurvLxyaJvQ2rFDRu3uQzVphSRWC
j6vocsxtCIG3YcxvOt1tXmn3mcjED/5GPOc/P/F/WTUt9+K9wrhAXWayy//4ic01syxGIH0aVPAm
jGUVezNsVYzK0/wJ2eZvPmOIzQSfCRS7AN7Qj5dCSAFjRK4E80IEu54LFJPKt6eTaCMkkcq2Psyh
Ch+7yCt/8oT/9crUniGVYRRgN+PF/vHKDlSKRZmAbp3Woy9YG/3n3KxfxOo64DCN/OyOPOUoCKOH
f/523++B+IAgPnE7PceELvf+nWZ4apBCmiMxHS4s1jm0UnPznKtwdZBbR8bpny/3PoCFXgc7rW1x
R9HZYOR79/yWvWFHQ6WMhNP09pXTmJUENkixHX5GEw50Jq8zI0DxIKaquM5hd98ESPFfR0bH6VA2
9W5yV/ckZqGeDFfClsfb/JObcfkZfthHeMdd22QPwT9lcl748WYgFJSkAjIf8QUwEGOii+rSwDmS
BlAdkUhNMYvRePjJNwMd7v11gVIh7P2t4KLEjN49BEFIIBsZA35y6Ze2selNcvtiOUAdfnU5Jw+3
AUOR5bpdSsO8yseychAFVpt/wIfhNAexzXZ1ADKxNI+qRKEOECIncycxdWaXX3SmTfP2QiiyHrNC
txETVCXo+w29B+wENpA6Zi5he18me4UXTGNpqxO0KNIY6TiZuZm2QZNt57Bw2uaoHQt2BPqMSygr
TPX21kEg/VUNW+t/BBlc5DeCCbxIMB6vaGvzcmp2lTGOrzRDV/tsFPn0sq0KhYswpKBBwLNeopEc
tg+5sxBeWizkONIRqGs3XZzGtXcZzIb7wSmY3LZgfu19F1mr+aTD2f1ei3454gzFA5AvKBtCOsRe
rKcof+Z0ZNJla8fLREQAfAC7bHT3G+Ef+mQUQ2Qmoml9GgqbMK4HVgGsEGOrvkbuJRa78OTMWJea
4jTkSMJp+U4c2LcArRz9LoY9Q0D3WW5e9mWdmfecIcYtaIYWGdwu4WIgKuEgxDgyzKDq1IQLS9ax
IsCy6DpGjx6pAS4OGJv54UK6yEHaWBpjVdrqaydbaYFmNkY6pHhgYlm1KyKIUaKRq8gG+IroeboF
C+fP+9kYswnCyDLQC9Ki0OC/UAXEAIr0jG4mNE4NULJraxtoQvDvDbEdkv9JD7v/FeTn2B1sGUbe
afWN8ZIwPcNJ2Wjc5scsLO1TkMmNdA/M1GuiC3AK5yI3jRRUTEROj+eNOdHeBs3ejoBMN/bG1Udr
Byn6NmhQltIEG4cyET6gjzQKJzklxWxfgCBFEdr72V+C+ly6FaqlwljVnl3fydKKii4/OG27zLj8
C6YipqKzt5CBXaTGAO4dS0LbTThNBsCRuC17fQIZ65d7G6v0d2RS862vTHJbq6iWcxo6Br5uMInT
kyPkmu1KIajC29kuBnT9MACSzJ96RI/M6lLIAFaHxMEhkNFltPXkdHnJbZAjqd2rysa9s5Vj/8HW
YLUTa7Tz6sGcHZXaXr20V4j/yvbQ2tUY3o09413GWL26RWjs5FeD5bmPCOUNA2x1xPzMRMwcPoqx
k9dio38GjABFxR4A/BomYzVphkntSjBHV5SOPMjVQqPe6ao/aM/N7t1GqvZI4QBhhkQUIGbmoAA6
ey3pg7uOfa/lrapGdhhaos+WirIXNjTMM1thwtSBTYxQeslomvmQDbATNY1DFqqwNWObfO1f/Vyx
SVGeAqAI5mgt951ZDdM9YpjKfLCLph1SOhzNw0XJYRxIjhV7GxRmC7RC9iNfh6mj+1X4Q3TPqYeu
toAsI24QPS2PqBnBXcEg1dfkIRcytRkDfgN0XM/xuOgpS7ywz04dmOktBtFhVnFUWgG/XNs22p7G
tCoMBIM24ixzlp6I2lavpMs0HkJPBBoGg2g/f6tG29zSfAvtG6Ph9AO/Bub3tNKuQZYfmncj7d4M
ENJ9QfvYITvTKxJWE05OBVaVMTZJtI9iEhAs+TE3Sp9hvFDo8qb6MtMJh2As7jTsszK1ZCGKM6Ej
Yjz1/cxrjsYoCvYrE3EgQ3Yzz3tvFbhUmjbybnXEgvZcT7U7UYOgST9UI3lmH1xv8KbEbcyxitfV
C7+35pTR5/U5H6elP2QOUMGFxNNKTbD0HbE9jjW85h1q42W/IRe5pNMG2BdQ3WOYqcMAFJDqog2Q
EmNq80Rju7oDQ9I1Cear3LnTpqtfAlMG5jE39fwQRXnxlIWr/6nF8ALJolPKRFON0Q1mE9kC/pQx
DS2WWkRklmi3TObAcYfUDy7U0HVhrpVMLV67mHhmsbHvzHD//bXsoLBmHiimrKvufVldWPlDgTE2
bGmfpgL21+PShysLKIDsx6Dr8m8qmhAGUhfSNPOZ6X+vV8rIE+D5fj3VvOf5noyPtT5sepzUyY3q
kGFIEbCnK+LFYnwg+fc2r0Gb96FZ5gf0bsFztEBYSJB+QsOiy5wRqtRmxNG23qb1TjTrYVFjd/ZR
MW87s8/GR7EwMtupwpivNuXaaAugzKOlHJd8O6wZLG9mBIHxSapt+5XguAXdbWX71lFvWRgrpW3m
KeCk8l27Snr9dI/acs8jxbKU21t1s0VyVkjrMuO7VXjjA1abVZxW0FqwrwL0p5UlyK1wqwrpeGGY
9hmVn4vQHkV6kzhOFg6XlBBejFk53kLjHMjvTnf9etESWUFBuPJFRln4Tpft3HYyNHQpig7ej9V+
nYtGXZuFil6hc9XDvlg66CD4/Yb9KuRSJUvfImMgtnl7za3JEDEBCKQi5f6MX5KpqX832AMZq1Hv
T14KS4FJeU7y0hiT9oENqS3Uuej7t9ylrEidoA9IcAoUHf22/qrzpjgTXN6ZyTb37kWv5XWv3gQG
jLLMBeQvczVhp1qD194dFJi1gVlgvGibufQYNS4CV6BtjHu2sCa5axyYWFarVDdEh21PebAMnxsi
uzQkEhXKxzWYM0LfcccOcZBb+Zuh89A/QE2yCACTW33HYKOZY1y8G0Nar4E8MRlN/W3FtXiSfk64
dOZnuPumPo+eVh5rF5OL+RtX5dJ52epaJtKf6m8ZmbYoEixdQF4JUZid+2m51LkOpU/g+ggxwHB5
V2ugdXNq3QUp/bxF9dkcreXzLFb7KMKaeV3loqCDYlMThCPWjnSTCYXIcw4xHm83i0tKcqv1PRtN
AEI9xpw5obMW3S/0DorjFkyXwLPGDFELkXkdxKSTrA3QxDI8951BnNkmzfwBqTN3C+u45BmyNmnd
+JZPzE+jBaarTTpRjlchZDrmNlaXHyzicwOibRxHXBmW6koW2QlplYfyLW6XhdWr8WXnHgfbYgIW
8UKbO3ub1mJvk+O3ngmqiF7mXuyiLHylmnSdG8fygGOgobUZfCE+LDcsfh7pSJO1lC+dWwKXy2Wf
17QNA3LLptFdng0Ug6k7leFTt1WXEdSQrfO5oP5+mylE6Qb5hf3UGVP+hHhIkYe2NO3HTfSzeEMJ
j0PRHTdnT4bK0t7A02PYPzGPL5mY2ktNdZsP4zUhHdU16hZP3E2eHM5Vho1kD/RZsIphKJxPGwar
YBe1a3vcjJZ8qB73K3DJybnYGb3J785yI1s49gNBZ8GYB5XHzBIbuSeAw2hv5WROxT5kkLTFs68m
fRTzgF8Yw1FdHNe8mh1cwq7bnhoRbm2ctzMZcXTfCB/LvQyLZ9HJ8IqSdyyPlYxAEBLUGG7xZofj
12htGdQxVMPMUCKju7I5L6pDncuWyibM8iOjEidINiVWvEcLaUHG7PRs60hH9a62LEXWiba+CTKc
qItyFJBb6UknmTXDa+BdbpvHtJWsJxPx7brzN4y3cTMyCgN8VELH431uFqT/ut0DIptvDcTnTKNl
yAMLcGvGreOSvYkQqYj4B81NsfrUVLmxPdbhlC5rFmp6qaJ6qIaRNdEerO5oKzbGI9ZvMWHxjrhm
t9rh21i6wcrjuS7fiHlG0sNdY+UL3Hksk0KsgOjaCtNQYhXlUKJII+xrN0zGRavWBPOYzK1tZjsZ
VM4Xpyurr1NNM+igyJhDDqaj7qZsMtJpFhGUEEMnp/lY0VjpkhEYsJGWoQ5qWlWzfZLCASVYQ/HI
KCctF9NO4MNEBTIakP0eDkPE9JCI89iu6gI0YrQMHYVwJ6sTCT3BwWQ+HCH6qr3xDvFqCFSUhAW0
Cq4yqEJmwF2FV3KGZaYh1nRdDUQo5IPXHyf2LnjrEr+IdheEn4YlGpzKyKPhQ9XUmWeoN5Ob2pR6
6PapXneTUw/3RauDp3wx1Tlg8oooeM446PnmMu971zPMVPNqY9a8+N0pzozRTZBpdKkTyeZInDXR
U9rQ+qWmKRLQuRSwrkD2+dOht1BBxzZfKw9mcBEiIuoRfipwEb1VM+3Hs2t0yryqykE5b2E4rkd3
wlWSVk3ZvYZoLNy9zpb2W8VTypvias1e0QWOSOqZuR8URHa6ZOgt2FDKDRr3YlnbDkE0ov1ATpsj
dSxy3OpLt1R7kL1M5cU89ieDVLftOAWt8Y3vFOuEF3TYIaXg7As+bYrOa7+sHzjFajbwDem/5fq8
ZZZhL9WdsUXTCRxXBLRqyLerwQvxI4IZNeYjSGqICE219B/qSYycXWcvKnae5n7s2lLNknm7u92B
unUVq685P5M4BedKD8iA+JFQFFgUHi8gAz0ZT8yJTNL3bJTOLubIuBvYMVE3DM5G8tlG6VssWXut
aR5gC2aw9ly3ZsljkrssfzR49Y5zTGkTRdJwOlt4beUxaoDp7rZ5pKQrgLu2vIIdFQuwc3uhPPfD
PYTVaS850ukkAOhbxjjki0evxQ6DurSEzxS2CC/JJQtTvYIbO7iZAg+xDoY6qxLq0yksWSBRB5tD
jB6xXPajKORe54tAD7WMtpdazoIswwOagi6Dg1G1C5w5GJCX1duxagER816hHUBj0Fmvvl6KeT+g
83wMicC7Lt1xbR/MtgizmEzHhQqvX6MFLkQ42okD9hDnLG2R/I5hlP/kksY0I3CDVeEqHbgsbDYk
TYqCNkAQR+Pi6pKr2SOl05lJxpFRzGm/jqjGxDSKW4x5ej0B7pzzPVM2vrpSIW/CwWeHSOiGImDw
3xfbFGO+6d1DW/kFav888lO+0Sx7DL2qvhxQe6+MCXN31d4Tm5B32jcImwQEmENM9zRrdaL5VAx5
bIfDFpTkgQetVnV0GqogX0FGkol99LYROfFYueaQNrAwtgMZi6B1wwVqgC+xVz0NU0aqah/q9SU0
sT7uCYmcTyCEsfUZCwUdGNNy+bLBmT0uVsGK5OcVexJIVf3drRUJ9obeWEbwEczX5eYXFro9G1lu
U/fKSkrKjuW6t60WNXQXaNRflmLq3Ycsw4kC7mGcRGhXOnXqaXjIzEVhWGL3UHedwQ4OTxRJOzrK
oEC2x0Zm7ERlB/mxQ9uPq7IGB7wnzjGYEr+PgjKB2QXjLVNkgWQ+OOQ9zDdvSAxnaX8lbiy4ARK8
2XtMHtwSU7qQENxp8BOfIxbK+ZzGdOzkNCl3PAbqc0A7LExDLEQowdU8QfiIxhkyBkrdL+EWUKEt
LrTG52UjzICjt22dF73lYVwxoH4IVicvMNu5co09DQ0iIXx4xKwWYoS9jvzF/ta3EugGS3ElEeX1
wEIW6+IT5e9IHMJeWVnx0rOZ430xInvPboXpeyLCixPFKPJnkwrMAB44SfT4oxK8LnU4MoHb5rA4
AAYqgHy0IeSMfDBmGW+taSD9XLMiSGu0x4qjhbRzbKx1mKcWpeepBsFdEMY+6xt6CSRMsILMJbJl
z1sS4AgSrX9ow/bGaIQSnzFf+XWxlb4tKGp5UQkGxMtCOy1HhMt+yUFaNlgZcX6+WG3JWT2zluUa
QxX2BFy9wfXmGmMdV77Ifi1ZeV/b0Q+fpQEUMG7JyOUTuHAnd1so5COX9NYzGrn+xekLCZfLL7K3
AizydhQRYSbHgpMkO4oCExoTnxLcUSFuBApPZbvck/+FIozBpBBYBUCExDUtENaeLZQB6/KobiuV
w0ltUVe+BlZ5oVVQmX031iZ4NccBN/SmNF2LJcQjoDofRknT0HW56mncACotPO8a0C/nvtG3t/IE
eMR8kWw5H90JY8JuHef6Gaey+UbI5GLfiqGjRTYV5egkJrGb/mlr5vzQCyis5LQOFUrE3GZmTa8M
TN/mfmNeeBBsN3Y85SQHx5hzy4NWDmfYXlLY71DObfc+slVwp2v95uDGBW6IxeCV5UMPH6ihC/+o
4EaHCC8pIBL6DDXPO8exIsU7TTVCa2ils8j86S1XRrbEnJqR2NMhM1MP7LdMVbBxo93NN74ojoYc
mCPMlodgRX13RQzsYO5cc8IWEM0UUSgIBYBnfNoOx1NluMfVhDkgdAmE33SahXaiI9c9oBV6DfQe
cYeL1iYiaiZPC+xBGYyfWqc2pphIr67aT9ZkvurIZYeghck0zEOG8lhB3wivcAWiCgQgjIXQqpqZ
JzbiIHnlA2Lc54PGlx2MAC53Zh6MaO+dyzuLE+0CNY3aes+zEB77XjQLGCOnvmucbaGOgQZPTHKu
7Oxgh0bn7EkK1qDrXZ9T1ES7+AtLHd48nof8tiZh83tg5AXCUlNVyM2MruKWDYGeD0jlI3PX5rwO
sXY34CbGsBo9w3vYGXS3pkinjNMBOXAb416jMjxag8N5CvFa1qTDNBIuWkttAXn3BySIbRNIfN9T
/9ko4U3v/WxC0HsxvaLM2XyJLSoEARAUy3KCq0OIdD74bXusFX08rqBYh8DDiJcc0711AvgmDMIx
Oxml7QZmFhhy5rj7adMemJN8LOhUR31NhDKU7BJJvuLkzkphSerTvseWbOPtiInTHji44NJ1mAgA
xD7w0I13Zs+B2PKaiKNhaV1chdsGSygTEAfWrVB0bsPt4iMxclzJNHjb20JocNxT4W0v9HKYnhEt
3nCWz+hrmNifPyl3oNNg+8VHHenJi72KkOp45Bwy7HJcJURDNxerhqRrDA4a4jsdSfA8bxULFk2l
wF0PGITQLwZeOBzmWg7PfDsEwzlGU1wJRlXRLoBnfxUQxh7ulN15BxYETjLTvAFpFm0T9oQSbFjP
OfEJBKsC2erOEL6EXenaZINSWZiUFtsAinWxBJ33jvKZE01YAYQt8g05gbXBS44ZfE76GiT3emeU
WUamdWN5as9CP/XXAFLa8BBuhC0dl8lsqWryMcTJ65Vy3NuWGD7Tz605AW1kL8CF74bjGvC4xDPj
selgDHbzNALVaY+el2MBQPtD4gbHv89EavluDNRWPfiO9PqrqjHzG777cUmqMDPuMq93RnAD2Yzs
uy5M6pe8AjRsqsy9Ltcst3e+B6MLOxGUk5QuV7HtSDzlNpCXgcd1sKH47hvz4m0v87z+AFADVqxq
wvlrAdPGA+qaBYTQzM70spShgV1kw/e8bEyDEjGG8pOR9xy3V/oOGXgjC1p2GHjkYlcrMXw7AQFD
H0eejy9ylRbHoUl13c1YwR7Y9dFmf7MnUVzMb134za8H+8nFaIDbjF6vhgdE/javuV3v87VwvgdK
Qp8C+Dh89PFZHjBY0UqMMgOVrwjatWKD9DMITgXGS7hPVK3ImOZPiBum12We6ZNADO7RNM+kyrfD
tjIdwRHqYuzl34fZ0nD+1xE49rTvekJWR4MJ1wGaQXmu/QAZdpRvQ3hs1ep9iDgZVayj2lf3BSdl
i3aQyh9ocG8fvEhVRYrgnIjzFcSifUP1x4kFKNKUXbnwa7IPJfMJleDmNudfBwMPjORWBip4ZtwS
eUmzMoo89HApnCtjXariwW5hN9zqZZnWu7CqRPShtwmeunZh+oxfvDpycLhYFd1lppTq3vLqFqmr
awn/Z5qqv8yvmdAihSAuCpAP0WjvNFVuK1afQ+OSOFk5n5YRg4iJxD5lkYNuvvFQ/jam/f9ow/+E
A/unifVF1PuHWPf2a/v9v/7zNH5t1h8lt/z53yW3VojiNiAKCJkG9+IikP0DbOj/gmqHfK0AgRQl
Ajq7fwlu3eCXS2YMmi0Lwzq5O4y71e+CW8f7BSEV4xYfoQk5RpH77wtuA9PyHVJraCXw8yFact+p
OnoOoNtIaCE0FzD38Hy/+pjh6D3ZznHjwccTYxU3f/pu7v8qLUQpcPln/1dFAEzRDgIkowh8HRsl
/Xtsqe22taS0N/FUjixUzJ1JE2+NUCBtzKgREnxmlX/dZ6sQt1UV9vhS58yCe+e63XBVgSGVZ0AK
dACdCWBJmilqw0vjq9yIMp+ZjPDdvlk5UAqAixAv4l4WUU80SbCan8OmNx2qXwmkxVSAPhPPqQSq
+2FagF/VmXMlEMwTMips8RFB4PpGJq8zUCSTiJfXJjDsLFDTp6muimk/0121YzsqZnlfraZ49CtO
psk0i80/g5rEf4EePnNOzRa5nzyOgPnBCOHL8aMtMymJEe0nJ1XRxcXXVaVlc1TDpxKjwjAcXHRr
TVGzoL1YoWLIMrgqpsmXTTIGjax3tpTufBqzdmk/qKjM7ATafHTAI6wfqsKy7uw8D4Flo+7+3Lbm
nQF6H7HQls83UCHJc6fn7u98OgWX8ZWCnt8rt7/PMKy3EB37xXhUDhzCdJwdchUJlTDtXehXCx6O
wqo/z1bnf1xMI0s7W7IVeqIVn0MRyjug7fMrlRInEo9jVpZkJahs+PEltjYrWEmgN3vVzqk7eHzo
xqHtQE+YhkNMWxfmPiA/fl06RZRQ0gk2usGEyEdyMK6vzHYep6wOvL0DoR+nLUSCNBfuCKttbhyY
uAgP9X25rtP0qNqQa2Z+O3zGdEsreVhJ1HUIcamxXQbbuWJQfVtfCu1z2LflU+D2VrmneJ27lFF2
9c3E7hnulnJA4IS6y/YPi0O9TE7r5poMt9qulgcOGYQQx1sI/ftOUsDNb6FDAeWcQYdWTMbI9DAF
qEgNXXakb9LGerhsA63Zi8/mVPGfteFy78ngpqNBmi/jmt0UlH1/x6XXodrLLANwZwRRJhHKWk6N
7EOPNdwxQsRphaJWqQ7j6PB8WV5LWYK7xABn3aNc0XMy27Yz35sU9dVzKxhLX3s89jyFPqELUB96
HBfOheH/2y/SRi2n40LyZY0zj5xrSr4loEEr69BXzFZEHm4cVucMYkpSRl2uT16dBf4XKAz5mqw5
bSe6/X5hfJT0mvzDVkw8zST4ic/TJY0CnQIEedzJmk/dOWRZwVzCtNYxAy92elKD+rx6WIFQHpR9
wpvSe3iB6K7SHctJ1O4ml79vaDmahz4ArP88NZJXxRQLtYar+6Z6Yeos6/vZd0X7NFIyofZvS9aN
USGqS8m4KMuk8iv1VLqDwRl0pSOUDCsiw29UYFWQ+ItWJkzQofs+KqP8tcHt/QG/p/A+F6TBA3ns
rZF+kHWua0vuDSboL07lEpc+e8p9yocyuO21Zd4MK2leOQ1zEw4EC2VcDLLCk7cSOETHmmiHUwU8
+ovmXMikSO/JxX521hpdYc6tIm1p5wyIfMZJB/cRlLv7wcNLq9uwNJkclMuVU1vZy7QhYUlr2yiD
BxxMTzQlfyUthpNdXy6XlOLROkGOY57clUBw0NRwYMhGYocjd37sLBbCprT7N0pPzk2L6T80PYef
pZT7IPc+EsaIvbOD7wl16EWE/feW+3wTDOOQFK7FoGhWh3UQ2Sno9Gs3tndYUWAPjjOHj8x4NKro
MnVlzkDaTn0fMe4BLTWc5YrZyVie53I8iNEs9qoAQBeWc3AzoSfhccBeyFmMyCaLwRhIW1/3t4y9
WVhh9gIe03l5G1XFS4hXqSRzNm5ye8RPgoSjrkoyzHMLh1fNSGy9Cm0H16CVk1RPmWoWw3kEryH9
mkbApVMms2smQJyzXPYCB+d3jv19z8S72mkybiDkAMcdnPHKGRsWMV2BlWGMLnte2dxtz7ZgGa02
KF1oqz/Ss39yGg5CY9uZx0IRo5PZmzxBvT/lY0PXBqNxlk1fxGaQSNZ5eKcHd2RUgFXWqtFmRUA4
drkGdlD6uy0KE6fXCV3NN+w0J8NiflDacApUu37OajkCdSi4S8VMy5uG9F5YxrVd5U9OhGfLa+Hc
ReiRtkVeeJ1hO7jJWpLGAxYJdZQ5OeHDYMIdYqA4EGzkn/O6i2515j2YYiIzBXfqLos06MfgwawK
Y6dVeU1S0nEKOwXiK7/9b+bOo8luJMvS/2XW7WXQYjGbp0WoFzq4gQWDJKRDukP9+vnArOkhI7uZ
1rsxK0urYiUD8YAH9+v3nvMdK41YuMeQiZuT7ZlcZjQurQmKQnHnCsKRzI65AmL1+BQKxClsk2xU
Ii/To6jDr1nfjcPKoUymbdITebYyWB9R6M9ILoIRDTFrz9YdiovZzoJ0KmU0WCc7svDGYCrfBzWz
NAnOHIwpRsCZKTI0VAFN32xrfJD73iwxT5Bi8YS2CAKwJueMW420K13hD3/FchTzatC/WoEYou2T
WDo/tdFYP5bKN9+xCcdfQlHXHqPJFj6oOdVXrBzTLW3ycoO2Jnj1gXOgOyDLI4nIFdnJBHQJ8phc
bSca93psY2hZmHVjAsYlzki7zra6wdfe1ZoUuCQbEkzEtPy2HVxACMxNeo2ovGBtjOd4Y4x99zYm
yjy0tAa/1NAvt1VVpBcOGjbbRN73O2+cvFtthu+GS6xQEIuF4ZFWRb6H8Vd5XzmUKPMKjyM04kDH
5K8Tn8SXxg/6ms5Zr1fQhLx1PIvktjHj8UfYpNYmhNRGJ2QS6YsbIFrJrSjz1g1JG9BDOHoDx4ya
RSUW2V5PwFhEl9wyCoYGPMbgxcgKdSPTeOBID/wkQC2VGxfaF2jZhIHu46eyYxMjiL2Rc+JRctWt
v9d9SaoJp/pb9DLdPrIGKHRGnx9mYzBOQU5sANQBe9t2Sm2KGAP62hshMDNoYiIMXq1h6eVIigTC
vfi129Hm0LON9kXkzTUGg3RdJL3fMISGLOe2efPQINI4YEbp4VNFlXk00tHa1GaXs+vjx/9A8jXt
7S4zX5vatAuWRKih69IBL8TwSyeHGNPmKyfQfgvWTkFm6UXYrWSTGs9MD/dN6JIrjfmankcrj4Y0
RvzuDDGgbWDGJCDOuQYG459iS1YPwei/0GA1Nl3XmwXSyO7ApLe8IezNWBNCsu9YF/e0QEFitoQw
PLZdZG3ZYtESRuQ5zs047EOK9gt4nRTooq4OqrGyY2pXxQ5eqMtyiJ++Zjs8+41o96W2Q4qdoseS
DJzDhk57YZA2X3SLdBLQrXdWrvtjNMbiCAqZRbiBPk6nSrfVNpN+BRelis3rLNfGyev0fJNY4IM2
gmGqsY0jKT+aoOvkFoUWkZj4X29muAM0lKO9z0wYueusCdFsbZX790q0VFixl0V7oE4ApKtMfKUl
kLwaLSaexA3r4uijXo4OPoCyDRRtpgGMohBreNW58yWJk/QTv7OndtCElRr2/gC4a0LMego8L1wj
OQeHDfPnwtKjFw1T6sJKQFeyCpJWH2aTvlwvZh0sEr12w/QfcV2XjieStsQus2b1pGyb1mueiemQ
dUZ2puejdtIa7LeQg0713akiz2A874X63Huzus27cHiuDdNxdrX0aEAWjmAwj7NZPZBjF1zbrQ+x
SRf9PSdKkDqz8FE4RgR5JcEYV/SDNIv1BGyEeZLRjY+DYfZAWgEyLZmFfKWRx1pfYvxl6w49To5h
HvZx47T1sNOiYLSF3xGJTxkHSNbo1zOPxOHd2P30tR6sOtuFeUKLsPWs8dYbRIA0OiYa5eAptxgQ
2MWVf8YGcinUjNUQmlyFDrNv/VNi2vIRHDq28kJ2J53b46mUUB26Ksi2hZ991LTLm82szP7KrRYp
ApdqLmJEj5K5qK+IFiu2VspcJjdgPDMHHPDQO11EpFjPol6JhTVqpTTwQUxBp9n2lDvxbcLjJwKw
9uhXZxzTITgkBI87jUz3lvatRaRiHmzffe/6arpHNVjkO3pQnbuhFFNrWuLFNTF04sg0P77SCXA3
3afPkYdPi1XdPENncW96RJlgoD1nHwYNIGTtkgXIKn7rIm/eWkEqqAHi9MkdANr7zQyfDOLTNQBf
5nqZ7Xxgf6tfCFLpriA19ReBV39PWsBTRg/7aEx2fuW6snxqx6bbgW1Pt8qIu72A73iILKuNd6xB
jPFpukGeMmglMSccrnNlsVEj3qy2MDIo9HHxr7RPQqvTjPdzP3p7tzQoNFJUhe0mKaJOn10OlFvA
yP3GdkyzXqVs+fvRavqjUYI6RPIG62zpdpwCpjk58DtPgLsdKrS4Jax3m8tz0ZQKsQ6hD61tXbnP
XhfQJS05d2cxb612lcUmPnfLqRKGCaLbfJ8rM76LRs/bAVK1rgtCSJ/jaJp/ZKHALK4MY76VRnvL
AbIL1w2/7RZkJ/jrvjDhZNKeW49K6PCMqk8tlKPKOAcBRCojCxyeVs3YHSLAPRpWd0PksBfui0Hk
d55f9eFKOHHOv6pqFrDYRefJ9NxMTroYABXA2Zm3VpOpNfmu6bemglsqtQODIUmddjdIkahd2UBF
XlcuBHiOUbSCB3+gL1tztLwSqvSPE+Glq8ajPVqTkXTrYIb86k3afZiGaT4VXbc0VXUXrfpUO9PW
mDLLWsUcMIBJtKABt3gNaFpbdvzCjL95c4k/XZUgue5N5lRbF23REc1CesLgZvOFZFbxqIeOaZZX
IuhZUDLhD6To2aNh+Gg8R3bdZSYG7Knr7TVPnmwBwFjWy0QcSgrSobY/WkP5G1uxwVEGFJw/R3TS
617l9TmZrfzYtWm/E23ChCIvGIo2IGPXDFVADcedqkDzQPTICVzeWOjC4Vkx4hKu7l7Y3OQRBQfd
0nlUh1Y0kG8NvjMWc/SyeAizOL8u7CJ9lN6U3yBIIoOsVjN3Pzj7PJZTlLU5hJZpNJlfQw3lANRS
KLRGnn0D6kH3v9Cp/TFpO38vpKDtHyOHxMo/nmq3rvdZWVZHow1T5JdhC8Oiy5kfsBfHw0W1xA+t
ioQMoqPuTfdh9gerP9SAFl9Uz0NnCJTbV0NuENPKaTrlEEgxdc4nUmnhTSmsExp99h4pQ5MSDpKn
l8ziTATv1vK+FGZc6DU9G5lsrLmGBoI+VhUH38pnc1dA5foKOWxornJ3mH0sG/NoH5MuKd+Lcmre
DSHnJ9CVC9qtAvDKa0Rdyt1LRHs9OOWEaCzPpXPO82nYEZSavCReTfHDHmrMh5aK8wfFGTSvygdf
tRKpSBegeqw3mB3a29GW5hvdKSNeKXeAoJPa0Usj/Uf2b+h/xtBV3wZmMwmaSLiWfLOm7j13QutE
di3H8ehnf8stev67JMfvg32hT46DEP4FoFBfb1gt26c018BsrMTOiBym5XLA0EDuICPW/iQwVW8T
FD2PKYqGbSpdZFNGaDKvqoOC/Eb85thV3Ph9cUKzkokIQh8CXNKTX8ahtoujtoPyhTxE6e6S2aS7
JpRPZyCfkpHhvd91zGWUjcGBqQn/xCmY0qZIyO1aK2mmX0anYINpdUUnYtHMsP/LBEkPaGCzPkVd
qBD1Dkn7wd+m6Ed9S6JEXtRvKhHRuexqrIFEHed1vuXsxg+pScycNiJujH5X1D7y4GgCleF00nkK
0Hqs2Zn413gnbb68YQ8QLrZlRuDqzz/HRrF80KV3YqXSPjJSP8VxiYYlzDyrOKLGNwi4zIeW3Xrl
RVIbhInSd5gPRYckE/EK/KjqVsYZN8NiCmFMjAS9WZ6LsB8AWdbTQNsJNNCSASmrHEj0iL7kzkOj
hb4+HOs3hA3cqxqjGOixAG0CpEJpyTM9a6N6sq2ysxbcm108tebE429VHaiDAkcJyTwrJn7BcWjs
/LpzQ6v5KkufFoyM6LD+u5VD/4qbZCkioulrtGlxlWQidUG4AvXZhtIeiEsYUIysPVdn42WMmvpN
uDY/gIRhbt9fvR0bYZw8C5EwBRw6g2fg1TEfzoMHSVO1Gpp827mx6e0nF/0XDNA25EZpQH6Itjqb
n694TnRe67qsboVp8PxptJny3LSN7N4KOAgsz3U0V08GYrjxwnIZZ/sOtEV+jQOPZ5VwXM8BkY9O
5q4nNMD5jcnSI696nesXCv9OPZce1j4cJwZIn6HyIXsbZAkTAYoCsFkj8uSnkZrNL9oOlVvckH/D
b4VJTntH2oCiWZcSwDhbelfeZNhckk3P7zCeg5EZFX0tm7Zd4NmRsx5EXWpcERUfcSyIT1lZlh4I
Aa7beJ9qRCNQXOWV8IhMRVHjPCPbsDilBtlBuuaOvLFZPiKFHbzVfxgQ2Gi3Oe6qUpHrg/5C58Nm
l3X1rTOUJkihqnPf/jw8+H2m5YMTDy0nQC8DI4T0vM8e72wglsBIbb61lt3clqOdmvRTenKMAZS0
6c42NZkPf76m9beL8ndDC7oJkzSmMt7iUP14v0/LuPvf/8v8D4ppZjMUT4g/RP1G965HNMW34XvL
8Y6Y99k9OVPXMK/tRRlz7imF2E20WqCcEj5TDDJbMrXBKGVWScj5aMjdZDfulwbizQDTcuHCNzNA
CdQudllycFHBk4NK48FvzGQXmo15IhXJRKLtZa38H3nXuae8mQFwlyBYnKfMgn7/eLOwapPtA+Ex
nU2+2xU5qEnebBZTxF07OMO17aOxBebaPP75zv79xprMeKFZ0E6wl1HU71cmltOETowFokf9cGVA
dj3SNU6+J27NAYLBM8DzP1/RXCzRv4ye+LAUrUSN4ZfHK0623O+XJHO80wt5nUWiiG5mh0n/yhUh
aNzZRXgRhcEVvDP/Vrh9fSqDFvlwOzJvNnTQEWGvqoHw9cS29D/8Yr9buZeHEJi0k5n5MS0MLP/T
rShJdc0bNvRVwTz9LsDSd0faEeViS6xU9g9PfHmiv9+EAJKIT38zYPjG+/T7TQinyKsQHGrk+pLD
FYE1NpisMXaOf77bnz+UafnM2XyTJqlBAFTAGPPXF2fqZ7w3GFd4OTu67Qa9omLbVkmvCS9Ay/cP
H+t3pzjDUov7t2CNmJAyB/hsoC4nM4WEyyJW/9x40jFl9jBNNIH2QZSz6KNnWZpQbAx0lmdqrM2f
P+9PSNJvd5ZZ55IeaDkuI1Xvr///l6UiHax0RDTNtGVWjSZopZgFUUeO8phAiviWmgP/mujimmkB
MSxvEVHJgh5Po2no+S1R7ETr0jFRDBVvUNYhvYlI5a23yso9sq0C8KHrSKEZgrUdYQzJFesHiIkh
5YwxW/NhtLPB50CcALGLWKJhaBuVZRzQ7ohk42o8Mmh1adfv3F6x0TJIWGpQ5A7VrUVvGiQ+1W22
lmLsvgTx5KTnkkLWumES4dUYZLxpOrQFJKO7Yhh5iPg/zOqJswUbKpMbpoNEurDpKoQ2eKhKgzvf
4QsDUWeky9Y7RPyzIiIr3+ZV5J4b3/YvWNL408YlmXHVDksMs8OKZ+4Hw112YjTrbO+95JevWpXu
lU08O5NTO36Pa6DGO6SfwUmi58s2jvL1VQYk/YdhExSy5h6n1ABEljcnrdAOv5QhqLIVHODkeW7V
fPHFpNhMLYdfwS0iplKIlZi3pG3Nhl74PUWICsQ4HxJ3mvR3t3Cooqsw0eJhzOxIHaeqZ7vvtIvo
ltcpMzc4WlO5q+yAn2OndJK21tyUE9I6Siqo+wlVVA6+p9vRp0n3Ysy4lxHTnBlMRizUUcmRDRrz
G8DYv+oRt8FNdkINLcZdaitaqaAHCWRT5mDI8+gP0kNV0tC+1uEEuL7/+RN06nARzRMHRImoBr9L
DAHmwGzv503w+dCwr7h6JSp+2ZkaHziv7JPujuTp+q2bM3S9Vj1GdJqJn0GO7r9YNhJaKzOYc0xY
cm4iBRluG9VosutIBO9RPl53WclswYPnemN6DgfIossmcfqrShuHrK94sL2zEk0vNw6dzR8m6R+X
Kc5NZ0n3c9xNJEsIkBybsLf8+WX9HWXAauGxVFBChSy7rueZ1u+LEwImcHsmttMUN/m4jpkpXviM
rFOBg5xrbTbJTRZoHsGfr/t58YUh6LDN+lzfopz4XE1YA+fDKBiYd2P8RlYoFs4RHrnx7s/XWRbX
Xxd5lAU0tEwzdHGsGigufv989FWdXmVVu8JI7z8noSm/Z4bdNgdUmC4WoBIh8gq0JekP0WxWr4qX
4seff4W/3eIwdKCc+YxwQja1n5vxL6vhHE4WOHqPwc0QjHfVRBlPq8m/mBaSypXtTt8gFnMP/nzV
z1UFnxh1DF58BBOeH3z+4MzgsMHRNl0BXM/Otsn5hlVrGXeDyHnroS2Y/7Du/22f43OinwhhV7kI
Wv4GR+HdxZPJGHhOAMrithrqTTza38OpZSn586f7/PWxDJc9Bs4Mah1oAJ9rphLRSqhGxP5xyFEE
c2qdi0ul6rn8+ucL/VcPD9qKB08J/Yn5GS6T6Lh0Wgfk5LgwXl3iOxq8HAV/EPZ4D/02GL/9Jej4
83V58z99c8HiOcihyHW1qU0d+/M3N6lKr4tMokENRaiV0XWnyTHQEudTUULZcSrvG8De8QeeR/Ob
K1QPHBsCzjsQ5FRtRTA136wqay3gbIZ7zpkgTps6CouLj/TtCRenvApHupuLUD57xiOWvcvUAq9d
RUFAYiPdPbbafqKRCRNz2JBA2r8XabBIdqBQn1y+fNXGGsLp3Xb7jly0DNrCFaszI6bGq74OKhLN
fjat8Yg2owzuFjsxWvaUwJrXCt23UngWGmjK5EGhF9z7P8/XmsJArGsGaZLBDrbDI3pZtpvQUixD
HdmB9WmoZsdnnFb24oDghlWb3De4oq0WOEDx0bCah6Bj2cZ/NpeEzbkC7idz6Dunn/gJcQHc7cZQ
VXSf4+RljIt1yZAn7WGT2HaBqlEPaSk581odYZROmVQWGychFTF6dGQlgYNYZSYbDuNK3183fUsU
VTo7LGQlSSe3HfoAjBxLIyiJW6KjmNmCFiiXDlsaGrfkqys+CDIdes4TRQI5seMe/6uDYLtE12OW
PUGnNmH2Xk7s1dqaAqNbd+DNjKvOBbqObcNBJN/W2jlUdTnR4RRu9EJIZQlBAIPSYUS8+trV6fC8
2MmoQ4RHjgKxnO65bGMM01OSBekWz3a3h0fLyqRQ4x0YVwekQFQRW+CUOcpZB+PQt2cSsBCn1YN7
/mtPwDbKpzMwn+dXfzWFMictu7c6GZZHFQbUBDU0DIxXP/cQJkGLhyZ1/QCvdUtIn0/L8nVEHLzx
A2+sD6T6hR65np14E8xnHh1kNnSPHCOavyCLyc+lKQC197WAHqkoc/cuAVG7YQoHtSvQF4PFwYsf
XWclDehdK1XXbFGBSHmdDgi518XoEbrrIvDBAWO7fJn/kr/MsDIs1BwqrveeDBYl8cTWSfu7Jt2q
5R0BjfHz4WYtgSRr5NlVeK6mcdz/fPP/RwLSx0ryn5+k1f8kr/6kqf6///XfxmcvF/rPf+3/D1wr
SsdfVr+/KUcfk/f0M6/151/5t3jUcP9FlcIsJUDl4RkLMuqvVOzQ/5ft2AE0WESAiErZkf4dim0Z
/3I8RhfgkhYq2K+h2PwwjmLIUaG1gbay0KL+X1Dt3V+VAzftvyV+ftr0Ag8gl2v4bmgEbBN/O7wj
aWwyGWTdAXKFus6wclirHPn8KrMTmfzD8fjTnr5cLPACfn0ydVCqusux/pdKIi1FysZrNweZgKEQ
kdUcRDrGTAwB8AwOkUn/syLi5wWhtEKidYGJ8q79fsHM1FTuTIsOGKOZLIZOKm444zJiQPV+N3rD
PwFFPx1elwtSRBiByUmLxDZj2RR/+YSVWSVlNhZ8Ql0t1BmU7GcjCcq7ro+BE0RJvNOWrr/hauz/
4eZ+2m9p/fFlWC4fUsTwID9BvUKa1aVpNNzSjNidzIutHW7Nf7rK374vXIUPxt2kIMRt8umOSqxY
4+xylWbsFcD9xn2WFL+7tmHe8g9Pb/lZv9S+Pz9RAGpyQRP6RMd/0jVHmELLWQ3NYRiqLZ3ZbqX6
7kHbEYKaPLofyuj2l9f23y/Hr7zU/+rDwaej2qZpGnKk+P3p2UMr5jnGdUQ/FksEB8sDlm+Be8f9
+POV4Bz9DkNjNwgQkgeQJnlioBeRgP/2VUnTWcWEwPR78kX7aysvxJvO/BIJTsJZtpFZgRk9WpS2
Dj6ZdZ3EAJLoPTElcMQ3AfXpSzn17bc2m6slDTqfl6SK0BcA30nIADyCgnbnyhwPsDBstAYE1/YP
DAlTAqvMIpm3Di3Jh7jpxhsMokaF3TqdXoc+mphBAWWjpKhs85I3XUaeeyrsBwOsgEsDtSAqh2A9
iw5FaRIDi1mwbDaoBMlLzUOnjIieNrv4UGTE1OPc7GaEkcNsXcyErg0CKZ/dJ0adQwOCVk4qHMZe
aS+D5DSXi9yRdsTUl2sARMGr1UQVHnKj8UdmGrAQXqzEypeYG45LJMyQZtaj12mLStHf7GZURY0v
AD6sk9Kthxc9eA3tiNnOo+HcU/qRqaOiAOVaj8Ur26AwDtON3ZTNG1NXSk8qvgUTYUMmgBwy5Lp4
K7Mizoi36mtG96AJNIMXRDH+1WAsFAIDxXh/VdlhwtgFl2l60pYlHhluI9LyaqlpjlamT8JJUgHH
514CD5pjpM4Y/PFPulkNRcmts/ZLQ7FLFwkEZ4UEBKacNe9SVTicwEHgMwqxJiKzbCObIb5hI4RT
4yJjOkcDEKa1mfsKBvtYZFDxjNKrt6ZrNd4aYouBscyIW+PBKBelSxrAUlgxIUdsmPVGTvjtaKZP
Vdj5+jkusT/v/MRmWBvXpK1TxEMgOzMedoNrLW2o10g7gJ6UuIUF2I+hXPRm1IkoS2Nj+opbvVmS
oEvh0eswU+eupyecbqQhrWmDNpuuQZsn44x+gO7R0xS3NXnd5DairyJaQp4xb08+pU9hIktBVuOH
X0ys97D6mtbuwysUkXa6CWDak/XtOo3e4zJMwpMRhQvuZwyj+KaTNiqYOrJdTRHLyDugTRqRrIKk
fkSsiW3bWvTKzDuKTRgHBLEbjURhYIme/AXPQ6JAvBdm8as2RlfzXLom3kejIVdAq2Liuyumub0v
zDDs7pDX+xYgQBeJB1GheGgbCV5Pp8Ngb1VR6xc7X6pD2hUIcByk5slLkDAXqkdyTMAvRX55AFAo
kvvej2kijrwecm0benCOjrTta7pNbb21aZA1uxSHRrEB7Fw0j3zbw6dYQX5Y1bmhntCuGuZWMNkf
sH65I8OhiDkIrceMDra/L0Ij+Uaaeq7hJbMg3nSt7xfnyPFJtnBYc2eslY1bXjwPtgumyRpjuxrN
qF4ZE4FZ2Mbt2hwPNubexSvs56C5pzHv0EBLp9g5qHesDQKe6YYAgQzXsbW4H1pVDtgoclNkB06G
aNvo1+PXy6QkWbN0pa/XtuwGfWNjyULmAwTi+6SScd/DbSKWqA2yr6UBXmLtxD4RQS699WbP267v
mH3V1Y4ukPoobS/6amRAjTZjUE0FzEW5CEF8fNmbDicmC1uGxHyTW52+1AKd0NqMTPHdRVtd77Wd
zC91kpG06bnow1YJ1vmSrOcpPWHiaGkLsyCR+zxnM/3RXASXQI6JRSTIVOdrWL76roNfiJKC1DR/
axvzQChaEtfBauLzDuuiw0dC15M8hcFGKbseBX06Ajhoty0uMsu+9ssmwdhZJtGTodX4ULdJZO0j
zN/FTvdJKW7KFIjqeu7D9jYJVUBNk4bhwkoYw2FhHKUvSHYIVKms1PzwdNy+93MLpsGoJr/dwaVo
HjQlk7Pq0Q5QqsCRIpCMLYmowU4l29GSdAFtsaRc+f2EpaThxHhM3cLQe2hSYb7pptmbVhht7SPg
TD5H1SvNAI2QjffGCJKcrwOyUBwaxpCtshqCwmquoXohFjWd69YaoBouZosrHJtQI0DmjE+pyOT3
OauKr+DyAJQ4anwDG1Dv2fvkK7aW+RWuH0F4XThm4C040S/PjMTalewyl7M6wdqM/m1NA90SJk+b
mXyy67PI7g+NGgQixy64pfaOu3Xqj+mbW8ngrbDb9hHpWkBIVkUOPCipFOQF4jTb3jPwVx/ogyJE
i9KL63WHZfmSEtWZcSsrfCoSXdF3yywVndMg1ty5qquf0yh2DfSGAcqTbqi/TEa8pbtRbTSOzu3c
R0z9zcxuvxYp6rDAdHeQmE3s+bR4V4OsA/ocTf4oCrc8S8jDZlG+1d24I6YppauakEiPy+tNpo14
QQLjvajZvfJkra9FnXXAYIa8u1Kc1Fd9kI0bbeWoK9tyZoA5AqW8UuS2bluh5T1cifkMhOXastCj
y86qrsG7oCQKSTa4SxtPkfw0F0TyiHCNkdPfha6wX3DQbgc7ua9p2N1BFggDApNH90fD5PRWRaY8
GYyp3bUM0ToH/iIam0MJiMSu1iRQPvGlIAPQs2WArN70N8bkXkiY1CfH7B1nDdfvTGrhmY8Qn2wM
Iay4s/8m5tq9hpnBz2TW4ZwE1hDcq1WiCWJAsfqduHbrQ4jc+W5p7GM7f+oD9rPxBRPCj6zq+5MT
zvZdVxbGQfp9uWEU1Hx3Jwyim4H2Np0IlIKEY9Igg+igiSN0Sw/WlZoICOyFMl/qqDZusgWs6bYu
8bXBrJHgDTPiKaYz4lCQHLudbZdsiNQ1cA2ofk72CW/i97TQVb7kv3oXn/tyg9jMuzfG5EMuoS70
s0hllcUYX9eWH893bd2GVw6zqJ1VBDOFUqMs1KGc72+almqc/ShOCWTJSdNLzag8DAFyPORMZFPt
6AowfWob+m3rTKtMnx2jqvRKOyAa9mrICsoPxAy8wcj2GWJrdMZzOV/qPuVFLdJBomQqPDjGs5rw
7Ld68voVray4XecVSooV0nCXAKbcv3XbNJdrSiz3tcbOsKQVVv2VU476tc6zLnijCGpfggpQ5EMu
cxPoRV21hw6N0rBT8MYgyiBmXwd53/aXmEzCYC1nksNu/Qa+BdlYjE6OWKt0/2a2tul8I5+5s49T
bY+vbY7W5RXajT6NjUk+LvQevCV+biRgNEI1j+uaNpS3iqiwdzBV1AOdYJ/efZa2q962cn8P0I+q
izlM+hqYNVrx3IL7sHZtEY6bSPGh0KCn8i2qbTpiA8XJRvZwCdYNsZw/JGyw6wxH9Ilap763Neip
e+FiGlultlP8GGNa/GgrExsgHIsk5KIqk3fgXsNXC3JCvLHrsn4hqLjaduiYbKK7Hf3UupzFF2M5
Bx8kIVKs836U1N6DIgXciyBXIlqYgePARwVa0EdZ+sFMQV8aoJ2HMF82l6lSKeGfUp4jMhlo25MO
VkZRzusvm/45d7Lpo2N6Qjpk4WMQFDq6nWsrZwV0Qh61GdTReJZBREmIjSLKMJlatdrAQEPvGE5m
thilBZAd8MRrilrWxHHKm/K2IFlI7QVolFfeWKpdmlr6BY0nCCP4gu/NwsNeaSL/7qrIZF0x5gc3
Qc1J10rbV03YE1JKaxYPdjB24Sr3o/ppCnSDaKTsy10eOfqM5ydcmwh9iUXOh+EwVZBjUzsZjxJI
6gXPpsEr7cUnqQC6GAINfZp60dnLs5ccWcUKc9z03KQ9Srda51c6pdCE5b1AcZaT2JBI64kGMXNY
j+rC92fQXaamwMaHCTHPGrznVoYXyXa2CwcLjoffNj8ANSNlHDn/HDRZWXwl62alyUt8kXBTn+y5
2Jdh2RzntnozzOhsd055G0jrmOGtd0dfso7D8RKhuqo5HG7Ihz3Hken8KHLjaKb4kGgu7CO0vGkB
iksEGaYB85ZpG8tO+BPEFL/kJVazisboCnzrgtszdotXi8hh/0aobheNvgP2bcJ8A1gFZ6Deo7Z7
plJ3Nr0w9zED2F0cTPBcif4jOPBu1ixAJJlUFEFD9t6EiH9NX57p5z6a2k+ekh58JGkVGH0cs9jH
IdU/RVdzTK3gbjJYr/HnVwF0G8CtplOGz7qfXGwIVNfRXN/iJzuzT3Q4XLrx0FigemPK++uSJtoy
1Z1WerAVxkV8BXE/DveojsEfN8kBwad7JF572AudPzSUXStJYlzApHYXarAE/TBYB4cJ6qq2m2ca
1UCW+LsRQuTV4LclRC4IKFNuP3QJL3amqfJWjTTnt9Bvbkxa85sBVs0HP37amgXZexNwchSx9XcT
i8DYRfpu7lAVYo7NSTELd9JW5rqxqpHisAtPecg1MYdHiD6TrwvS5ggPEFussdCGiyHCyE1P256w
SJKUdDHK4SFORbvDsnk9Baa6VkViP6hiJKBNhJU4OgwbtrrNjceCrgb5loXrZHyPiTzZCm0fDQ23
k8R45M2rnOMI77jh1PvFLv6SyrlBFxl0yYtsp0XNX8QxljD7JkcoDAwaztRAWQSovJ6/Bmb+nWEx
NEPRdfGxRKGCSQx8iVDeKiCQr+sdDotd0HzRoZtfjxyrN3PaM7nGx5Q1hMCjqUWhnYsJ5vxzPoMw
KfEmOekYbp2U2G3lTxziGGmtZdvcAkREucag8NovhLyK8KFvWjoMW8BO4rvN5rAavKG+mX35g1ft
CiTPPTQTtaamuzZLylizOYJDOdIcfOD0/cjc1r8KK/mEaBW6jV33O0ZLIY481+QIQlewFi/Q3cEi
AfBDe1llaH3T+liQLBfZtf2SaeSkrGY/4qIcYZuHO84YiArHILxlYFQ9mINVgEQOK8b+vCexLuBd
lH0Ongant523914DIZAVKoKeh+b+G+gH787XPZVcLF56siXPRa+aRzAYBnC4+JDmHQtj0zIji2Kn
vIwWMw2PAyuQvvgh76qHJsntZxEmT6FHMG7Z41b2m/HsYlhaMdzF9Fx2wYXw6fKNjlH5UebJMYZq
eFM0igXG5FtXRVD3RXxPcPiXas4BJTPIX0UqYsv1tfnFjGT4WlmEgK+AixVfuMYRYw/EO+TEHx3Y
f5SPHfFQLeywA99Y+JrpDGaKfNMdOzIJ2z0Wvac8lf2xNHX5lVBCaV97CgPdlq8rRkMJH9zfFIly
17aHhho7c86QHdTlNge9tWSLD7emyruLE4VDDmu9xREeBPKLm/GjRt24B1AB+QUjsrym7g/WShUP
Wi0IpsSs1FeTEMEbM1QeNzUrH4sKBeYa6WSxj+KlSTxR8N/WQ1cinqQ3nnCqsPhMox9NW3ry5i4O
h+6gEKB++MOExVbHPOnS904M8ghvqe1qnxYGyLsu+z/Undlv3Mb25/+Vi/vOO2SRxeXhNw+9UZLl
eLcsvxBeue9bkX/9fOjkJm5K6oYaGGAGSAIkDlhdZNWpU+d8l46eZzbo0w7IxHg3AA9bII6phO7b
FYgg9VH+Op2ndyFFuM042WgWpiQSW1sY4XwYMw1GRIsiij/1YbSLpmIhtoVhDPJkoju+p53a7Ooi
jw5otOtvulL9KVeXf6DOJu9zo8MGKZ/1equX0fTTmMZ5185T/44Syyi3KKAj6kInvj9wstUFap61
22/x56r7q7AT+vDCquruC8LD5X2ud5DtB6xFcCRWncH6nSEWdSnre1PS7dR2M/aet04Z9g2WBynt
zAEY/dsBUd8Azc5SzjdyKbtuezvU472e5Pg4FCFGzb1jAuOybeWh0TnbFQ6uc4tNute7Fv60luFR
QCN5rTZAMxcKaFogIDoHwkEukKo+Bsct2nhcxGhO0ghIbuegsLP9bEWdt5tSUBEv0LLIlj2R59fj
gt86SOm00caq4uan6uhdIgswtrZfAAAH6hSOgjusgnWhAbR9VakCaiv4IDCUmfLaT6Jtos94ApFP
YkxeZBsRYH2Kd3hewedEFeFtXA5YfIthTEeyy9BQm86lUAXLHCgL/MUaYqhWBShe2gXl9p1E6PS+
zJNGst5HdacFdp9dwZyd37QVy4oD18tgiAH4Qs9USNwvh0IijRppSWQfUhcBrkM/kvUfzLhPEfgb
0MGBMJeRpbR9VL42rXz+ZlR2hbJPFblAzcfK0g+6jFLgUWpCYNdNk5dTGgTGvqsj+VnCXNW2YePM
2N52LV3mOGoEjMi6BeXIetKzrcRhYdi7cI1N/tSpvk6trJCTVE25DXnTznauImKMWQWYIGdt1X1N
Y3QesHaT8YcZrXxvZ9k92Y3SEV3nbUj0HIKZKg44SmLFRlVg9HZjXs6Ci0cw1WC66+GNzHMX0FwJ
IWrDj0jmrTNmzqsSNeZ8UZdvySqpt5KDmNQNMbbOmjej2RsaK4KKNUs3rqaDMycoeVFEr6gBU4DY
2NBw7uiG24oFrcNpIf0o5wM6aCrcxnmNDj7Y4Da+oqesfbCnIi64/KQJtp5tPn9CRkgVm4WbOV7r
BPBvMwjubJ81nXhVUQ/4waaztI02LESOuRSo5/dNM+0c6NXz1s2tDieEsenea4Fl3ZRiMG5zh37+
hhpblGECW7l3ddM4MBPA8FMoL8frys7Lzx71v21QtXfjFLco7gK0b7YjdRE8wUU13dujrCAod/SE
BtuK8P4MyszGtEOHyEHCTb0JR4UeOK3otD8wWZwrMP5LSQrlSVvuydoo0cqsjC1wDbEtdobtzl9N
Ew4c9bDge9VWwiaHK1W/WdxVjU1mdNxcJrA0aiOGbLqXrjl8heWEtKKhCpdjvJ1rPuq89BXSWcXQ
OsvBhSYWJbBiBl2D8j9wtOoHTB0NY195mfONDNHuNnrn5G9AoKQV1kU1Bisw28e3tl5ihpBbNXIo
dMrwLDCdobya6PqxKMcKKrEbekCHjdDS7YUS0UZ+kGLwso1igIybOsqTYGsiAoomnadw9WiNkta6
VHYKsELXkru+SUR+Y1Mj/JRR1n1b2xZ6fuifQBWkxjxsgrAa2Da6F8PhywAnYg+PvwpqWdgqk4I5
MfSJqWu/eabSr8sgWcZFqhNADrqkJnwSB1K/qACDXJX43CGTYA5zuW1Rz7jlSCeL7Ps6tbhgc76g
kZLPP1rpdP2uEUbG/RByQHU1DolxPUPP/+lUnVVshDH2/Q+nD2yMciMlYbqiz3mlpaM371j1kqt8
ovqfTdbW/WEoKhVt1TQTvjJTr183Ta1Djm77r+zsoNm4Uyq/d0lAqwzMK9ojE14H4SuuVfHLRLl1
uPU4gAhbqVG8dwut/BQRR4DrIEmJAgKq/t8pZwfIhEKtMUjy2vRFmjcaGq/QNyAUObCLNiFyHYIl
AJClzFyI2UID8LcJemdqYStU6qvtKFnscthGKK7Raa8QKjDmt1Aiae6ITBUlsHwTEoYR6NjYGFxK
f6Zm0n2MgrD5kLpWDvVLjyT1QxHZ78s44FCM2eZ3DTI+JdwgGyxmKDRU6rqBUt7GqarwPhMO55yp
JZQQ0Cm3hI81inwlMTy3N1WTtESyHDtjpAhm9x5TLuubVpvYiHtmMY/bsqAchcs56RTCj1OEsrc3
tGCIJuQQD5idjFzSrPBLlkyywTNdN25tumaQqZPKvWZCJqPAIfmB+XL9LkxHFhwaRtoPcjqYDWLK
4hy1GBfHIu4gtzalmGIDBcZzdnJQkw7qVurFFYlISFG/CiH0uPWil+GOBlRql/RnRLhIkKCWNT2X
UtfucGwJjR2Nj0WTd+n/+ALnEYxX0Cqkk4DurMER6abxDpHFHIJg17Nx46Jq2w2a+3TkTFdDP7wz
yyL7MI9W8wlRdPmN1YXD9GR0zV3BXeZtEdScNCNSGmw+t8ILB7Y+zFaHnuIeUwtl38jaJBXLgzB/
hc82AQd1cGOmJulScFIhPF8QyrmevY6hVVNXGbrwG94l9adh7JbEXIkRuUij5tLcRGUFeNtU3Z2V
ODp1C4NL3+uQbvD4Ja3q8CNlQV6E3UfTtFdAM76F6Pgl71oLaxlO1pKS8dgIfdwPwOdpLrVGIw5l
UQ2tH6KKHh2cFpuZQz0EcAiRNCfXbqyBg7UszNA8uNB17rkeKm1XpNNgv4RqCHZq44F9b/cQ5ZHa
z1NYK9vCyCYyDTDAIL7xRgL9nNVj9mKaksHcGAO3o1debbRf8TzIJAKTRfmJdkJdHpoOz9h9SOes
pvTEWXbNITE5rHPIaDfciwtJNYZhuSxwhtDtMOd837E6PiP4U827LjeXO0sb0qKsIZqiWVqL8aWD
NCXaFxgGoPiJsgZQ51aK8vWEIedAOdQIkHPKVfZ+rA2kqTpntOHZBtz46AfTneBt1sVVb7ndHRqk
Y3mbirF3EaEqDdKtqizyXSibATt4dBHlbk4IpNfcREWwmy3pGogfNgaLAmhq+QpAbvG9M4dhfJvb
CJIfWmdo4wNOSdq9LSDYHyxhkapRc4WwSOFm0g74QKivUVZad6A1MdBpS1j1b2kAsM/bBC+b9wv2
mCxfCfIEvAkX9vI0UMx2EeEkcMAi2eRwp8otcr0WCOgOdY+trTfWNYjM+AbwrjFtBKv7Jog8XESE
QPSW5oj80Lh1Uh0KHE+aTZ80lIa4HOoZ/DSvSEDRj4i3033VOY5CGb1oqqhNgN0JaWzNjsIw+v2O
t8HSzvic15GbojetqEeUqjG/kHwicwZGcXnVoYYZj66G5HU9SiqEQehxcVZIL9HTdq2p2iaZCAgo
9FmvyQHgMELRdDPkZdsAsYjQzhBxbWyx6GJqeLcvGilFpqGlJewkfRdyhiB+mo8UZugWG+6mplBu
HODioRqLGJyN4GNsvzU9lKagCWbNh0FLrGBXz634FkYUX7jtz8XhNMriAd4IWAXXIBMENZ587hqC
Kg1N2n1VclvrR3lv6/10l9adusMCjAZnDCfnDAZnhdYGrCLAg0uDCzU6fHTBjzEdKHElDW5+3ZUV
GP2XSO+6iN61HWoVTV8ain8ISgVsbLiWmR8XJlWaoofTfGbeD3AsC61Ox+3Q1rlOoR55/DMQFAIG
GMX9lV4Zw3tWOdI5vVvvqeMVZ3QAH6COgGcDmGYoUPBA1Jef8hvgKW9MeyK76K4cC7jvJkSk+w21
v3NOxg9nZBoUCDzq41zLHH0FBbLrMtdGQ++uBsEZ5epatMWdBRcaqCh/nF40jw6FliM4PXJcYDrH
MyLCdvRQ4+5K7wp80RBm+NDGi2FYHVgfTw9lrCQUWS8mzVzWi2cCchLraaGW5DixmLqr1EulH8+T
7o8K05kaLBcjjl6wp3hWvHAmOVGBl/NOGEN704jKeXf6pzzcKvwSC/dik99D4rv6jmj2SkUDuL/K
8+Qa1YMfUTneI5IQHir9giVj2p7hCBNcl3DF8QumZTqHTgibWIRBcqWCSl5p8FLPWJ0+tjCBTQKG
hfGpg34/HqXBn012SdNRhwI5xSbrXziF0ZyZy2OvzfkFupOOAGO4em1RkpDz9FF3NanADPwGn8D2
NWLtYIWMijTnhSZHGr2nv9V6hQLYNDioltmhK2p4K6SfXelcPyul+1xnup8OtJgIpIBCQ7eatOD+
9GBrriW1iAV+B0TVs2BtIQV+/CKRkkob122VT8Mv/4IpWsy5jgPfvnN1/drDdAnzSl18EG0rv1Uh
HkxTbptXyBsm+8JU1a0gdXx75ketN86vH0WGSpyFmiK91dd1daCOlGKUH04Avdusad6ZQ0qFX8yI
2+eAZKrIGl5ZJRgQBwnpQ1dgid1P8bkt/Mi3gGy7RFmCLQ3HVaiV85w4Mm5nX8Iv9Q0kj3/muAi8
0TvbPkMFWq9o5oy+Hmr0hAzLYOrHH0JNDrB8bNZ8l+7Gtmx7cZ3B07s5/WofmxAfGo9gAiDs0tXi
Gju6MwhDKz+2dSqRA8ZSpF0Y4oX+xNUgOoPxfGy4ZTAiO4QqkNDHk0rFDBTRGCZ/DmIwemiCbsk8
X7qhU/unJ/bI67MhEhHfQMoCel628m8nlUKJXnNmvUPFHrIaUgGUAIxcHU6P8sh87IVsg98wPAaS
geNRcoO0n5to51uoCf5s7MS98kJdfbdLWoenh3psQp5D2DGJAo7jrtYD+lY0yCxaqzo0RgQi5k9m
Xpb7Zw/i4EkNxY4QKuUag4ujZ0H24rU+zPYfSVx4+8nq+ud/GgdKL4ZqOsmaq69CjOzwwYzQ4/Zn
vJohfFnRTZF5zdXzpyIMxyFJAZ3Nfj3+NC7VocDpLXTgoznZ4ZdX3BCjrecvABdog4N+A8xh2ujH
o0CmbSt0dCa/nUrxBsEc/GhaYWu3CbiB4cwSWH7y7whpQoIL717XhQ07G7fp48HMAmc/M26UTyI/
UEICf6jvBAZg6ibsp+Ed9o/FeObIe2TZLUwyeAmIXjss9eMxWd1pA+xE+UliwwhFQdJPJss9R+x8
bBikQwybw5vsSKymNsdlTtGXNu4A4L1+U9F8sg8oYhT6M0Hfyzvkb2FI1jdn5SoClblH4cIL0I+z
1fAZonL33eBm+C0enPnF6RX4MDgY6ICbEDoMOHHkQMevjuI2RUCKoX7uStM3TWx7hqKrsD2hOnV6
qIevj0sIYqnkCRKtH7kKDrUXKKR/a8/3xsXRD8GCz5kXlT9Oj/JwQkInt0L/AaoD2fJqS2Fv26Ln
Mhl+0OuJn2PejeeTbW9TK2/vLhmKIEHIW5QmVoEVe1ykvwJp+JZW9TsvzukPj+mwc0ysAk4PtWzR
413FrJwl3tFns6n4HH8mChd4P1uJ4ZcedV9ko3q18zD8+oI8lqP2Q9lhtQhuIaBPcSZ6PPxsXALY
zQ4nPIm4uRoa7DySiCIw/MZM0M6ag4nSlS6eHQmBV3IQwnNdmBzGah3S8dSlMkLHzykCXRWzE9wi
P3eO7fPIXJaAvlBifl0NV6NguAdqAuktP5fBsMPlHCcsSATPzoo4/oBpWSSCZKj6avsCLeVzKd3h
jcV4H+mjbUy4MeILeWZVPFzrJo71QNlIHTgS9dVaB8+btXRkdR+z2GTXTFa6s5TpQEVJi2d/Hw4O
ahaI1ZjLsbgOsWM5OEgby6XtG+4aKIkHvUfk6fQyf/h9IOUudGcChCOg6x4vczrvlfSMRvrW0pUM
pw5QB5ooZ17bY6PA3Vmkd5aV5qy+j6HnIO28Tvq9kYxoZlTfgyjRd6en8vDbUGxBNITbHrorrr46
dLWUpjgq4tIHsNq9Cs3CvTXxTOQmkg3nDDkemZBFx5kLEWGPLbr6OIWKK5oxjuXrCwJ0a5O5xLvG
NIdnL2xL4h/BmoYojsbLar3FQ4CCZTZavsinaTM7EgwXGNMzn2d5ynGsI7EDXkIRx6FTZ6/OCTPM
eyovFbOZXPmitbSQMnWkb+nlFVelrvQz4z3y9iRBFf2lJZ3k5na86MymseCo6JavcUpC0HEXAzNc
mE6vh4ezkpTh4KdRmSLnWV9iCGucfyi++2lTlPH1iJN1sQV8E+hbkPbTsAd12qVnbk7LTz9+lVTa
UIxhjREjyCmOp5aLfnBpvktfqN5o3uIU2FPq63sHx/oEqMnGDZu29PGQgM7mUk+3XudzObRn5r58
sfXPIEETFozOhYm4+qI94uSgdSrpI83X3gDVMl5JrQwOU6rUG8sY1KvarJ9/blGIWCxBOFTI4ddJ
YZ26tFTTTPoJDMStBIq+NYqx35/+rMJ8MDfXNgmJVOeo0JkPRK4KhGEQXG79uMEGABqZrNQB9PDC
7inc4A+3LVMX2UorsBYfxnL2wTdgXt24mnEdOcAF8S0LtGkvIzk0u1IvazQFOkehFZ+r7mPXxUoh
g4hu+F6aC1/GC/G03zZOAldjkLM9XBvUXvtnfzPIgBxe/EUplZvw8dJJIXlLJFQ6uIBts4NW8CLM
yagVPifXXL3dbR9O8Zlk9OEeYUyJwB8nAFxVaxX+p1jVdgWJ0/fyZH5LLo9vlj55X4zcHb67TW+e
uTc8Mh5JIp+NOgkVuQfjlXMSiUlr/Z47/66HGXYY8MLcT5iH37jAJ9+dXiwPIw0HATNkclTm6I0e
v1PPQTiRSN36qB/MdzSvm+vKqXL/9CgPZwW5mKOHrB6hQNRRVqOoCXKolrEi66b7mRXIrkNDDP9A
xVLfxaFtPTs1oGRMQsUZZ9gWpYzj8XpnoPUb6I0fl7p9A9PF9m0ZhufKMg9fnmeiwkVG73g6rYzV
tDIq+HMcj40vO5XdKag0W6wykzMR88EotuDmYBhkIZzarPzjyWRVpFIBXNtHmy98QbZCsaQx7OvT
n+hBcsAoZLtUGHBbQtBrFRDh4Swt33bw6Z1mV1DjoivPxX8HS2P7zGp4bEI0KQgB3FttWA+rCc1h
YxuRGHwVSPEhzR39WqtxJjo9ocdGsS1SXgtPIdL49RpActOG2zn4gQ6yy+0H66Oq8+YvJ7AnpQEe
G4amDnVNZGMoMKwyN3AsvVNpbu8D/rH2qE3BBlFB8cw6PfcD0+HWTZFqkQYwVmtgKNNeFXg/+nZY
UqYNUKx2O7ANz39lDvcDi3GEZa2DgV0WuoPlS+/jV9W/Su22vnLJfLbPH4VlLMnY+DgEn+PPP1kT
GElQ49SBIyS856YVr8JYZYfTwzyyoJfDXS7JjcR+a/lwv1Uyg1kjoVPxgDdLqMob8DQCfnQzgVmI
nbw6M9ojywCBCAIBN1IqTOsmKrKgswEosfdnRNBeIr/cHBLlnNO5WjL0o6yFKj68e6pzoEsJB+tN
itV27yJy6yMBaySH0Izwh41y/INeIosvXmehPjgvx3bQ7a1IZRU+f+cut33qTDBBpPVLzei3d1oM
EJFGGOR+31TlH0JCTCwxeD2TwPwqZ6+nCerMNjiRfp27x58O+rRS9sQ0y8xMbkRoxR/TQjMwCIqa
6E0kVIZquRt9KhGO2DdN4O1lGntnbhbLu1z9CGr36A9QPzPJ7lcbe0BT2srtePQlord/RG1bHsDM
ITqO2D+oTLceXzvwXcYzu+ORZbuUpMhJqd9wUq52B/MO2J7e4BfIld+m8Kt2uhy0lx2spQuGQtKE
6y0fFRjI6pYhc8+FT6QPfiTpXwFyGdtvExTW2zYPsQY4vR0fe51UKT2+JyvHtVavs5jSihaTMfi1
h8LuzGl8WzQT+gSiM6pDFdd86FbPvp8e9ZFtyTKiFLaUiQwO0eOV5ALppL2Mk5Jj58abJOhHVJBa
9fzovFyqPYOLtU5lavUinRQBNNmEo9+lI5CjSm9fRPCjz3yu5cuvFyTbgXOGDHGJncdzYS/0cdo0
nAGqnq5IF1zckbUGRXOrAiC+K7Qi/vn81wdwR6cggaAJu/54SGVONTSiefD1Okg/0LEUO0gG9qdL
RiHLZgDu1mv9GRQsLaQOOKknaMbX3mzVuzDLwjNR5bGlQLPp71FW1Q80HwsTTtjgV0GwWL2C9elH
4e1Oz+Xh9jUR26VaQOii6bBeCrDLVVfJGJkFzBwWRlq5x4yj2xk4rJ45rR8ZCqwHNVgu8TCB102n
jCNCNDiW+I0XHsDturupQMkgDTHrOT2ph6+Oni3NW4SoBU3PNewBg0jUwVPFB+pwFMmyvrtGclie
SdofHm6mIdlCgoNUZ8OuIkTWTLJ1ghSpFzXjLoIpHCVsCLE1bOW4Lz65gf46yIcAgkZWjhdMkX7D
8tG4oHDyHK90RIgtAwsxAgW6uZBdUWrop7E6swYfQFlQAyLn/WeYVXRPJkGHUIaD70KlphuZoO6N
XvW2z1W5C8NE7vPUa8BJohkZzXMEgwZg8Yx6xv3zP+mCfyJqAU0iTzqeL+J8rOA46P00QD4f3rn1
xtNK+8PpUR4Gfa5h0M64IZFW0gE5HsWtlIdBxdT7FHXGFFyXhsLBVLvjPUeMeoFA6uDuGwl4+czh
/ciKBQJgY53CtXNZU8cDtw0y8a7Zd/4whvUrG4nCHRZhzpkVu7yk44gMfpgmH7MDmERQPh5FswHn
41PX+UjnVlCa4eXUudX6oP/PXTUfG4q2Bhg9ymd0kVZDddlsjUNK8EfBCr6C1uVUicH+N4PhPrfk
QfGIpiWQI14h+LzVPgy8ZugpvA1+F4Uv4xSgvaaMHyX5JtJjYn96hTzyoajgAzgg30Eq1lj+/LeM
cgQySf1G9L5Ky+qQBRV8KPSh24+nh3kkttC0JJ1abhzUilf7DjJXEmYWt7RpFigBJFG7B0Fr76xB
s+6iKeSCWDnDjYa3yZnG6SMTlDZy85SNqbDQqz2eIOV2u/CgFPiIdVT7IS+mezNBX/5M/HpkfXA7
BLzJa6Tftr5U4cIGGA4lNx+O/xRfCw1E9V7AvK53Jbyez6df5/K6Vgufhh/gNELHr719PCmZN96Q
QZHxWyw7tm0zN/XWceop3Yy/kPJqiAPnzAwfjkklfGnGEbNoCq8BcYVoEw0DQk7WBrgoZZ/GR3v5
e6na8cZSqXEm23r43UiKQUGg4wbkD/zI8RTRiXebuqbYiEA/davZKW9Kqli70y/ykasOptRLv8wi
3affvRomTjTV6A5XHc9NfdTOvugKPXJEDn6Eob23xvirhTXKruXet1DRn32fW0annLqsHIA4q9Gl
poUjsDDiMxzIn40n2ltUmKa705N87FXSkUbolouNRIL6+FUi5gTlYmALJHRtt3aXqH1rgXh//ij2
0sggH6Lyve5HF/gvtQ1SRb6rmeELRCW8q2w0zsTG5YUcL3w2M3kQMnvUMumdHE9lxD8Jbde88YEN
YOOTlPJ7m2TqECRW8ub0fB5Z7wzF1YUkks+zLizFnZ5JJ+nxJMQHu91WqcrfI46vm1dSDM7bvG6q
L6dHfHRyHnGSvBWrCrlaDXGrq5K+cIN9qZO882LUOiAX9JitQYJouzNL/5HRCB80tzA4oVO8zrgM
KLwzJswo0lqy2St9anZ2gitW0JrJs89pWrdkdfRw+YuE5/irVQhWuIjPNT7iwRaQPSP5ADBUYSQe
1mdm9TDjAdHGCY2I9LKv1o3cvm4w0FPU7wdnwIW7yYuueW2koo8PMI7qBB8XoX8f9SCbzyCyHwkl
FAjphOrk/aybtd1HXWOcGVokW4ZTNa91ve5vx2QntY/xkIZbSFD2Dq2malu3ww4ecvjsSzDDu7xg
hl4Sy+UI/u0kF5EhGiTWGb4vo8VHXPfjKDlz8DxcNMsgNmLRS2GfbP14kI4GfdTaPdIbEa3CDkLN
vscxbzfX55qjD4MWI1EcQfmVf6IlezyS4Y5Q1O0ZES/ksg5hS9W9rmCgPHfLUZ6gIsL1DRwNXgLH
o0CrNPO0Iv2ZhLEQKReaYoLhn5cMyZnQ9ciEgAHTFaGA7HLLXv78t+/TmForaofzE3RV+jnGAel6
GLN8/2tCz9I1flK0+HfN4v/9qvpRvOuaHz+6l1+qtQjy/4vyxosq/P/6r2jwA3njbd98+fal/Pe/
fhQdrnrX3//n33Bq+Ncvbfc//9ZsF3Vj2jcYfwIm0ml//1feWLO9/9DqR/OYGE/dz1ly+78Ejg3x
HxNqDnFkOdOIzHy0xYApwovJ+A9yryb5F9cCnSbHswSOreXg+udgWx4N7ISqEv8ExUqF6Xh1TLFu
Afhc2MpCaN9n0A1/pM3YVS+GqtGv0kHYu9J2MNauLHsLz/J+dkXyYmiVg4csu2/ehHa9m9zS8PZx
O+C4y+0IFl/VYGuNTARKjlXbvAuNoTmgfOohcgFt7MqIPFgwBUytn8Ogx9dzMQRyX7rl1onyeA81
17NfdviPpo2D/7gWz/euhSXZRiIvgbJDO+8cRJSurNLIJaKCIxoz4wCPYZeE2I5skX4NDwqu2Zme
3PHhvLwuUC0LLYWG2YJjXmX1/RwlAcwXnKGlflNzSG5BtH6wUkdtyXSqP5vC/zc21fADjmLz41/s
qfZfMOy/f+nisvj/YHv9Kg48vb2ui+8x6cw/m+vX///n5kIgfEH6/8qS+Ba/wEZ/Soez6/h3w3M5
F3XyjOXk/2trmfI/C2UD6B29b27Vyx/9tbXs/yzdFXbrQk+DdfTMrXW0szS6JQCAF3Tp8Y7yRDzY
baYc6KEIkqJIME13kbDVmWP/OKz//XhrVZpNHA23S4XjbkTPvnk72rMevg/xr/j5WxR7/WcI+F3t
+Xil//P81fnn5XPq9mlg7z203dC5M0AAo/GZQH/nPEP/3DLrLjicHuypyayOwZaWNHZ3hb1Xrema
G9LTEIeeyXbPpA/H2dk/k1km+dvZ53i1XiXeZO97QFwvDWO08ncjEl327eTCCfKhPOBCnWO98/ay
Ca1S6crVq8FZBhwQOFQ3SC4G/dZCXiT+87x9sv28fOZ/4vY/M1qd5i6KYnrXm3KPdKUz3tiTydWq
SlsR3cI5T8RLA9NFDK1bOOPORsf/sD7gND88jy7w9/hr/BROw5JWYGz5lUPCvkUg4kel1HgOoL1K
av9+/q/z6rcvVjl5m8p2knuwnUO9hUzgY1H8s0rNeuQgCMchp0DraLclnOp03wt00oqNhtZT/qy8
9p9fsArxGW49A7x93jB1na3ZlHDIxvjqsvVB8Pl9QZYEgtGFQrmn3+Z8Qmx2MXPtk2fVnv756avQ
k2GcZrdmI/cpZlw/9LItbzEVQMb4oh9vrkIPRVxZIXsj91nnDB+NsbY2KpidywLbWl6+ycakqkQt
97hAzvNeVxoYNLsqS+fCn78KNgJ9SRcJN4JNaS3OJwgqwXSq2am70+/nidC5Rh7k3jDKpF+A40iE
BG+dPK/7j2aNTM5Np0Weg+lXaZ7D7zwROs1VaEOPUSuQE9OwUJ8c+3Ubt1H3Ec8d7efpyTz1/FUk
a10w1aOSrj+TYu2n0NIaJKBSBHJPP395ziOBzFwFMq9MrawXsD1KtGHzw4gq2rDPRvwNd9j7WN6F
w5jHGw4PQWQPKs3xu64X3VWxYF32M0oRao9n+agu29drYltdDnVgqtz10QSd36fNFL1C88x7f9m7
WkWNMVWuAfXG84Wm4n2GZIl5y42/rO9S6abqzKt66ouvokfkhlXqOpXrN+jpX2O+rb/yQgMN1dOT
eOLxa8pSGcSTzsux/R7JGiwUEmXd2+hKnTkYn3r8Km/pB6fkdmPb/oDXw/suC/O91S+aQZf9+lXw
wGK9QKIlcX2rHVK+weQq1DDQpJwvHGC1n6FGyxrradfHxK4uritDFojPJs48vr5sBqsN7YjJbA1N
2T6STvFHx23b1yoO6+fxJv4+e36Bk387uOnagn2GaUUjAlG2q242FdpruC7ol20xsTqXVTyhsi0a
UOs4i1rXbS4GF7U4qzl3Ni8r5ZGItAarTmES6vnIJ66DqWq4SFJyfp1r82DfINyQp4D8xFR8ynLX
/NwXIJ+vT3+Yp3KedcUXKevAKeeRUJi5WXUTae2inTKnHlkj5smJhc1flyCZGOOElx9ok4fIAXLn
Ld8NMKn7y17wmveEYS7IuVSDf4djwM5EC9x38TI5s75XrfC/F8hackAOnUITB84div9NiY1IMHR7
MFZzBsfBdKZXIVDkn5VmjTACZreQfyh6a8VLmohu8slFalqe+SlPhIp1UzBDlcOYFPyHBn13P+wM
C1wZ8L3vp7/nU49fbTTYDTZye6FFOV2595Lj5w900f4quD15AXjq6ct//22f1WZYJBqW6DSbucls
e8PN500fN1N7Zhk8sQ3Wvfs2ricpVOP6eK8GApWeptG/ojHIlohEhA9OEfcV3poIUSIalSNRc9n5
s+7dm2OR8ZUb27ddwOmbCh0lLFJ6S7swxK5BYbM1p3VvN86+r1GztacBby2Y57vLPvvq+ERoXC+S
Ws1+24edPxdOsrGbKjkTJJ747A/wRYYeaYpc0k8E+qZg55JdAIX6ssNzzRDjWlK6xkIIEdwbN3pk
3CE8ei7Te+qnr45Ow64KS2Xh7IfO1L2E2oC6aVaDYL1s3ayph1HSd5XZTLOvocB7LQaV7gK4T/5F
n3XdqDWrQVZdytO7QFjb0XTaTZsb8YW/fbWb3ULM7uDwWbUOJ5DUhBNlp7iOXPbbzeNYkYASxL0R
+Y3aiLND6xUhKlzWfDj99CWePXJerhmSRSBBKhna6I+a/MG9MB0OVpdWBbYJzvMQ6n8fGmsJIJiE
Q5HgTOWbbNy3oOqSvWGV6WX35TU7tivIVcbZHv0SpOw1hqc9gmnFZeHmAYgS+188kOcEhkCbWS/i
LHewMsou+ulYBh5/Wk7SIE0Ns/PrMgmMbSNFS+lcpdFF0Yxm2PHzZRC2WJ5Qh6mKWN2kXdjd9kGQ
XbSphLdKdqmPavDGk+7Q9AAR3pmj7mbYY7j2OfjU4zFHeKszODXioQ4HocjZejzjKnk/edM5AbWn
Hr7atMgXpRb6dsMe/XwElZGa2dSed4719tTTV5vWrBILTTgXFmah3TeCBKzA+HR3es8+9fBVEp1W
c6Nprf3XT7dEjXLrYF/601f3VOQ+gt6NjGHvjRSNxfL09vIXszpgU4R4g6zl6Srxom3vpv2G7lZy
UawEPni84CNw8qUudJ5uiR91jE1XGIeXlZ5Awxw/HAhH5mI6xouZ+xwxaaCeUWqri3IDRAuOn646
0wmyKR32sguQYjcGZEmroLvoiBJrpjVOHKIoTb3fF8OM+UsU/8Dzwbjwra/2KXaEMEsiqLB5Glkb
gBz32tA+z43+v4cHrrDH70UPZGNOkdbtnVovgFLFX9p+PkcofmInuattWi/+WmTC/T6xaWraCZrF
fSPOgd+eevpqnzomOI0YFPne8XrjZUt75HXghNmZbuZTT1/tU9VborB4Mu7dTdlu5gLxHORoNbe9
cM2stqqolQe9FLjzZOVI9WloKfjVKLpvF0UxZ7VX0RETTalyTtagzW7gVhs7fPSmi5JhrpfHy6Zv
sC8KJ9n7nWd+NhLxprXMN5f98PVObacEuQKtAyGj/UF4vJ+Ec1l97QES1IPo5hiF0/nJGLm7PpLv
S4zSLvuga/Z+kbaYp7rgbxAoxmQhcW4dUeuXBYE1QoX27Yhrm6vti0x9jyfjTsj8WSCYv0PAAsz4
/bbsxmOocV5PPo9tMTYUbYSme2uGl4VeZ7VPhxA30tQCCe5BgPpkdcQB7N9x5rhsvaw2ao/8sJ4F
oETzsplRrnW+RnH1PMTTP+9mtUkDN66dIQYEKqdm2uYYe27a9Fzn9YkQsxZz8grbiist73ykJLyX
bhsaLzMtqO4uei9rOJjoRNd0kEMQKwuijZmPnxw3vuyTrjU/Zqv0kiBKe7+Ri2q0q+6z2n192e9e
5b3WaCGcb/JswF7vrX56Ka32jJDAUy98dZKWYxCEnYlnrh5o2lZLgtt41i+rD4DyO95GSKBUzqwJ
bQ907lU+OfcuZkiXhZY1tBb90YFozjvJouJNGZYHjBsvi+RrBr1VjZOpKHrvy3m4akbxwpKXnaBr
DlY1yQ4PAe52dh7euqXyiya4qA8Kv/z4XcdZp6IeG459lX+Yh36bOB8vWnxrcZns/3B2Zs2V4soW
/kVEIDG/Anvj7anssmt8IaqquyShATEjfv1d7oh77jGn3b6H1x4wW2hIZa5cXwYP7U3iI4I+/LNf
s8d0i4/tU3tbv6mb5eqWeKzc0JDnzY20aqZgKI+9+O7UDEy9GlATx2rwUOunRl5ldfb12LN3K1Iq
ATIE8b1TJBDden78A6r9gwfbXliNid11yseRzEW85hH8g0r0dr9nvfXGio92izId5mQM0SJ86uKn
vi1TZLGPjcnu0OSMd2HHHbq9U6gtlmCwOeni52MP352YCwrkzpl6OBEOBodC8b0DbeLgTNmdl/00
+RLU2eEE2s9DMNlfInxXuvvWcO/WJaRkzu/SDMgBHTxEePY6AYd4aFD2oi6yCNhPrQRpY7RH3k4v
XiIdHOKOjcpeoc2Bc1KIZzFRYNGTb37zScX8WIC1d/hdswkQ3QwrHz3DY1P4YR23JUUEJI5tLeFu
gdpFhzVqNWPFQvvDW+YvKD58OjbquyMTRCa/jwOMyzSxqOwmKXK45STH4oi9G1PPZ3jsoCu4Yuv6
MLX+9TrD9eLYm+9WaAPrlBD8+QGU3OBOQXB4SmGFe3DEdysULGxoIydYH/lWPYaeKpqeHwtS9o2T
feQZh86xoaI0ogXYueCrhc3vY4OyW6AOFYUBRAe0YKj4GxvWa5FET4cevVc+rf1Yy5R6feWIAu+n
Tbqz0c0x6QLM7F6f+HCXMNkMfU2FEtJWGrhOJMFwrC4PN5nXD58sHSQn8CpqoU8BFnzqvRsP0L2P
x0ZmtzwXDzatXTjhi87ujwER3DqkP489erc8Rxw83MYtMIlAjqzWXnytj83DvfhorlMJ31d0Em5z
x0/oFaalp8yvY++9W5xiC+uhX+WAhgsLr1d3Dz/bd8LOl5/+nyUXWEa+/pgLXB9g2Zj0FddzNMHh
LW7uXnzK8qWhkyuOvf/uEI2kWY1so74Cdf274uEXz8pjh/++xXiFJFHFAK9h/c/D1Tz0JH8BmVeH
XnyvMGKUR6IPKF48JF/0DA9auOF+Pvbs3RrlawdjZ/QgVREV4QJy+eTC3KSKy2OH9N6/PuSMpVOq
MCVX7xGeRc+iO3gX31t7KxF1uDDj0bXLHkdffKiD+FgZat8tq1JX625Gh11Qa1p5KR0fCVvEISku
3QsqaTLDAgcIbVh5bUDn9F0VhAcVXbBmfL2W9Fp74zpw9FnCuCWHf9K5W9jB7PBerDT24TSFGYYc
2+PN7OiNitZja2gvU0Lrm5rQ8NdXSc1MnmzuJuvFwbrZXoqUYZb4K5V9Rdr5ISDdbe+Px957Ly/q
BaoT8eJ11RCnXwTpH5Xsjl3i9tKieg21ZLbpqxgjk2dQieed0+mx/XAveR+DBizSNutQt+Fd0VPQ
c73sWAi6lyKhWRPY2sjvKiYC3eQLEhWnyff+O6edf6X49r22TZNBNtY4rJsMeLl0iuOPSvjbwS8a
vl5BcxPFNcRwXbVlPS3IEN7jJD1YPd/LkCbPpG20tpguLVpfJfZaJwGkTbP5PWfal9f8m8N0X/3v
kMdKvUnbKuib9Dv6vdarSer56siBgfbL14MzAgTmtiCCoy0swPMY9ejcc15yOvJ0utdKQfvrZ2w1
mDeMw30SoLwRnPuwO1gD2UulnJymtNe1RVP9IME5Waz+PWXJcvDC+5cU8t9UbESjGXGBq0MFFsRQ
ahY3Ob5udOwGsxdLJckKJOrs22rC4Bd+DNE63MsP7u17sdSooB4cAmMrwHvZmJONyh/SreY9a4+3
5uUuYl9FH/fLirFpedPmYtSfVkWOndd7rZSi7aJf/I+r3qT2yg3+AI52yw/NeXSuvp7zczAHzqrF
Vk0dbV/8tmZXaDm1Mj806f3dfhNgj4+ow2fNgMAczsmErvQ8qtu4O/gHdiHBi0nzC5cSIx8My6Xv
008wqjxYV9jLpRKp4aA29rZKwvFJsOFxkePTsYHZReysduh/VayrEpN9N+1Ccg7k36FBQU/l64/a
Ow81eoWNLJodSNLEXkvznorpL3uE/9yD4XD5+uGdWCGvS2lbzbFkdY5qcYMFm4hVFkxnTF5p65an
SQ/qEgyBF8ObiHfRM1rcYB0VZhFai7NEx1cSdcn2qgH4PM4TJZCMZ2uX+rDQCpuu/7R01AOC1XVG
/mg590CgRGCJpucIufYTmuNXAGYJsmRFjCr1epk6L20qmqw8vNRtA2oX8ZFN+Ip278adSdCAxx4k
K565KDFuZ9ZlfEC3Hd2ms6Z0hXHLrAPzfYUtUf0whrHX/BxI1HVVutEMzm0rfi+stbfo1PhzlBYG
PhayACyQAS1PWgYkbWrQuOV3G32CWAWMdBrDolnAc6fy2yx14ISqOSznHojY05wsIVLYis9hwZTV
LeLZLHNF2gswGHQrenKzGJAmLyogY1htGO0F1hByvmybp++lwt0avqwtcLtN3dfbkyJo0z4UnpG9
tKbXbJ5nO7fw72bTZ2A9N+RQDZjdR2Y/jHt2c8iIEfL5rK0y5PLyiDa3fGPHmmLIXlvjY+Rg4WPb
yrW21vBEX5pq7XxxLLiEV8nrlydGkM0LGguDX7ifnuhgpi1PvEi+Z1Dy96cJmtZf/4FRd0vt8bGF
85z6vdjwOvKG97o133r2bkO209LPnUvaivsZ5DvjkKyqCLKG/j72ZXf78RzBzXueqK1Ul21pnrRd
gNJmSumxEjgMyl8PzmKNIv7KEALCTA6c7qU5wRj/aAi4+7Z6DadYTkELD3LeItvp5ZQF2bFZv1c4
BmHtcIFStuKx/rMO5VOdiGPrdc9phcPXuiqK946muhoydQ2w0KGkODwIXw84sAKBg1+yrSCXXfPa
yyRww6Q9OCa7z9n7LIglitUVo02TryCZx03/fGguZrsztkFb92wSv60mN9l7dA6KqzYY9dWxp+9y
1zwW/mRArq5YL8PbEPc2tFVP47dDT9+bCNpkeaGK4ghHjaYvoCiLC+st/qG0GzjQr7/p4qOXORKm
RSeqUtdxMEcjcLCA+xWH3n6v9hoawyBkajEdzZRccxP433GndYdSwfDYff32yaq7TQ+I+ZDKWi91
CGvMxB/f83t7Y4fcW9zSQE3w08IqbYRmxbB0LJ9G/d/R4P73ek/25n+kJyvs4dO28pwJ/uRQm/+5
6UkfU36SvegLrnymAQrcVlGczN5FZvBr8cHdid6pHb7R+AaPxtdjj37Quo5VaqpNkaB/tlLMbVEn
htpyGVrvGR1h956XqaZEFCezgmW40J25F0Xtsa+/N8JbEpiowNbNAJmyej91swS/wLVvDt3SYVz1
+vcNTWja0BBdIQS6T+btRnXsHWeLNybWXjXDVlRd4r411bBSfk1Un+ZMtMuxJb0XziwyFuksA10F
MoVlZQPX82ueTHDzObakd8cA+pdjf2oQ9i8OZHZQhxr4fmhu7HswgDeGZ6/LA2Rlw3XrJTKpR1Lf
aMHQ7uc6N/53xKb/W3q74wB+Zz06gakBp5AIma9Ls4R5I8P54Pm+N5SLhw3TkuIPuIlCLb5NX9A0
8evQ8O/FeWrUbsymzVS2N0OxsuD3NkYHX3yvzWPdRoZBJqCP++FZUXlN6XAoewHowuv1pD3PZwuM
W6oxnIdCeiEqPMv28dig7KK1kSt4Iy+zAa2xT08TpyzXkTgYKu8FY2G2tkFsfF0lkWkKeOFfyZC4
Y3HPXjLWW8NYnQlTZSFfbodeh0UyNvPjPw/My03hb+7oe91Ytkg3LwTnO7yIO4Q+/sCyk/IJaLox
oltzLNjfa8hSF9fAW7G2ArR1tDkHn/zlG/vZfweI+deS3UM/tSeGbgYaE8JO+jSN/kdG6mMb/Z5s
A/cH4L57vDsyVFEpeqTyt4mYY593LyMz2H49CVXgiSR9/XF2nn0yPDrWzYTb7OtFpYQhk08H9bIZ
pI9WB1E1iigt/3nyvLERR7ud3iK74NfaKBTDkZVou/TRC5k4ODD09atPbjQO1HIFhQAsnAo0H3bf
NpW967j/1svvNnk4xtQwpu5VtfXJT+SO7nTCvxwbl13QHM4+qtXoEETTals3eTdM859LAMv7Q4/f
C8oE8giG1y/DbtMatY0hveg4eo8498a47AVlLW2mdQPxs6oZR9qJUJvDhuTgVrmXlGXxlrhoQP6N
LCNxpRHQIxSNMc187BK6l5Sl81JbRLaqIjx2Zcp8/6FFP9/HY0O/S7g4oGO0t3ReycgLf6iBgfw9
pTaa3nn74I39eC8sA/eMrnE8YerEU6Q/dISY6UrIuevPuIhN9Ayv2Hgou0it7a3ncCu4ha9vp79R
EoTnKabbJQk9F+UA6ALyBLSdlB+0iVZa6K5zotgYr7efbe3EdDYWUWYxRc36K9BhCFvIZrx2gs/n
AFAVPAImFTz3tQi3Z07Q3/IoX4wkno1I7VDiwhZu+Lf9UnAfys/7xnJvK/FfD+IuoHU7H4to9rZh
0DUCWIKG5BOrSXM/ZzK7pYKygwfsns7XejJqQ3+WgFf6f8a0e8wIezg2XXZ7DO6aTnvxIqtgg85W
0fBC2+E9p4uX2OVvju49fGeaPM22YZVVZ2GmcemHTS1lBghXXy4IVdkFxtqKH8sy7EVypIPFdDhH
svKsBwtzuajzZhX7dGic9iI57uoJd8RAVnMb8tKrty9jA0v/f374G0tqL5IjPhOT7CdZxWoST1BV
hx9SztYfa0O8dzI8b/2JXXjp11nCqO3kaVgDGZd8hJupyGdQrLaLWNDR9s6l+o29ea/gWIEYnYag
zcpRh2I9U7p8sr2U712s3phRf21K/1a4hfqBTXMMSA8To5TnCaRsiM88dRIazrAFBOMHs6d7jR7j
SM3UvcI3MdSDji7+gn3u4Pm4hwR68DNBnsHIiqBiNgbLeQzIO/v/Wx+avg5KkgBS0Q0tvqVkXTJe
MjVE5zbNUJqP2az8d5SAb3zmvbV5hGfHQiQeXEBgJIhWevY165JjnbPAE7z+DYPLOiFc31RJEo1n
SLrTvObk4O1/r9ObBVLuwUR4JcALO9vZ6TLNxLHEyN6/248tUSpRdUlmce2D+BS28bEx30v0XOCr
oR3x6G0LT3XWnbWgxxIue4megxGaGDJZl1LQGyBTb7r4YJJwL9GDatEHVVDUpW2W7roZhvGFIvj0
zxvnG9Nwr9Cro4TPLvAw2QkbTtb2Ye7AFDofe/ru8uBnsq8j3xNVIgZ7A1Htl465Y96zcHR+PcdZ
nDBvhj8/wKdUnadsNFd+p44pXclepee5FTct3YtKNE1XWp7eekk/nA6Ny15Kx9ts7FRostLMHWq3
bdX07bFDfC+lc3xdmWYIpNQ4idxMxi82Fb2zNb4xW/ZKuhnq/A0dfpjlw9zmUI0VNoaj8LFB2R2w
G0x6BnAqBbqWtCsMs22X173JjgnSyF5Ll2mHngsZZWi0ajeap6rub9pVimN9kGRPRJpiU4OHFWSl
XjbUrh6hAnhnZP56xN+EgXstXRhvwFwbxivivGC+8YWO0GDEYLb5DKekthJRtgV50s06OsXIJy9F
N8pohoWljd25mzK/O22WMPpDJ4CQVHUaiORYBn6vZFu9jsB3Y3y5LvUjuwgAo6YTH+RgymPzYhdg
GyHGOCU8Kdeex9hBXDOZgkegtR27e+y1bP0op22u7XQC/8KedBoupc3CYynPvZQNMVUU2EBPJ/Li
+7VEHTq1w+SQvprslWwgX4VDPeLh8wRzZTWEXd4qekwnB3Dl6w025BO64ScznWhDbBFIgC6Qkfh5
6KvuhWwA2QOpEAAmNFOu89Tz0MC1hv6xg2cvZGPQmoKLEIynFsqavJU9u1dJMH4+9u4v2+O/xdDh
Yi1ogd148jKk30O5sZNw0cGB2Z2Zol9Ii0LseIKJJH0wepU/Y39LjsUpexHbFvGlG6d5OBkTqwLW
0nCECd9Ffr1xPuzdvlQ2BsAoR8NJJOAoR/UIA3BPHhR77PW+oKEFm5LjcAoWzaG4Gp/RXr2+s8f+
/asDFPX6m05LB8usxA0nl5Atl77si0QeCyb8vQQvklPsBR1GfdOwa1lG99vv+bFeQiBHXr+5t1nd
1WDMnhi6Z8ps4bzAfnyseO/vnb42tEHUYkbkk1j6c9DBk+b0WHu1v5fAcI2UcmvD6ST83s9XS+tT
XUNG98+r9O/vcaCtvB4XRWRHZRuk57hW0fzAJy302cVUAWTSW5yC//xn3po4u/Vaz0EdkgY/IqKp
V840YgVg38cUMeC4vv4RltfJOMZ4OmNGlCnkMEXWuj+OvfruZJUNtgPoGfuTXa0rhO6actD1oYMP
RKbXb57Z0B91BELYLKf5rHlKczgMb4dOPn8vSXQ6iOOtX/rTyDd1JoP8tJEmOvZJ94LEjetwa5Hr
OdmUJ4VWa1NAknpMOu/vFYkmccmYpLU9eRpE0GazJg+sO+bcBOTW62GvQ+DGSRPbkxg7XmyRVkUK
a/ny0IzZixEn4pBy7ll6bhqzPW++XT83vnnP6/2NpbT3+6qDZSETxMqnqCfoR3kJOCwl7+UI33r6
bqGCcot0tcuyc+ghdT57v1plno8Ny26VSlwfawAukjN8vmqVzxtksiNfh0N6PiD3Xn9Totqg3fw+
O0dWGwgRmzXmtzFRJj22VvcKMDukE6J4m4FGTfImo9fKPxaJ+XvxF4y4utFRPBp83dP2Upg3x5Sx
4G+9HhYAFETNky47by/WR3IhYRHydDkWEOyVX42v+Li5NizhwnVlevvgx8fcBP297AsQTIRJAFeX
MQQ/jfFuQyMeD83E/5B8wUaI94EJSxpPmlShVei75ouePh17/svi+rfQ11jSNWpqkzPAXSs8zsMh
BEZLp+/5Cb4ELf950wVe7/XzhSdtmC51fNbWG67Gep71/ZD4jJ3Qp5rUF6a3hd+NW/3/uFz/RXb6
uz+6W76Jo7WZm07h2rouZi2IEorak5RYderM61WqvGs1eDK5CTqc7SuYlCa5tMrGXJ9xsW6kztUm
Z3fhtfPqH0GwQHZnfGirZR40bluWHEGO7W5lTFJ7Nw/1QuLL6oVJBxb0ppgncoB7RcDyfkwsAqE2
xqcDLq1r2Q/bcz2RHJgyoS/BJmH3XDpc6BNWum5e+gKw52YF+VMss8gjCQYPbL6dWAeTk2zy4jDP
HLzb5RWxMoY3vUZSEaRy9BWoCS84JK35ZKnGRaZJmvS3thr/uJ+6cC5j6M7BVMcIyWKeFyoqQJlX
UJekHwzmR4usajLla098suRRGjP+zYhQZr80m0DiQSPn1vY6h9tX476+qMWu7KbdmhuYRg3FsoiB
yDJB42R92lCyoSeP1utQ1ClmWlbM8eIiXdJ5i/wbks5xdhbRtGn0VnWtu4KNvymS2M7xXeNPIi19
ESxBwZO4QxSW6rRMNQxw87UD5c5Av9m0nJVjhvt+UiBDsrIWb9aZPslTGifoG5lFVYcJwkbsJbGe
rvG1Wi7yPkVkl2fEA6Fu0oZ+70Ydl4vb1uTXJDYXnG3fRvJ+62HA+Zl3IBTfB2MdBLdbzdOJlWpD
j0p4zpaJwBFhi5NJ3aFDI8X3skJYvBzzt4xNZ9DpLKIx7bebvHJxsC4/u1SLlhXtjGztJUGzY/ZM
1mQdXKFMCJIYS70XG0g1KbN46GLZIFOEg04yzdPJ4Vu27YVGSKTRSyxNynMZy+wcS26KNl4X3SOb
4rxhfoks5+HGnwZ5WnrsUfdxy6bmeV0pMymmQ0uncxNEw1q0jIcULrHcqRL3Gp5+S8fAtDfZuuHi
xyN/Wvt8sSOy7XkGWC5FBDWOQPMVoMAFzSORaR+fYbAi1xtDF4K0sz/CW21DmXmcGfqffDfEIySF
MUzWfDX9pMpDz0w/J6F9SiJN0pLXQ9T8xN0nVVg0OmznEsTPdriXk8/iZ8izOn1uXII2oaz12+h6
izwqbwlf5PaHMKqdwjLsvTa877Bo+clY7ujFatBYv3BPpz7F9iZZHOWJDjN774+jJD/Dpq5TwG5Z
plm1LPMcXfu9CNuvzRK7qIDnvY9udLYEJIO1cxSrX/W4MMly2cn0ZxTEnf2C7vKNFyj/4OyC3r11
d9CxDin+59YLf7VNP28XTa1zz3LzCSksx0r61YSY5ldM0u1+zHx29mmXNh/Sfkrik58Kyz92kq/b
wwKhO/VQiYZvQApgLBbNZVhGY35LlFb4TRN3gavatlF11dGM9DdTlyW0aMIgpN/SmIbZH2SR9T1a
yL1r1Hm2X5D467xZIlYyGAR55Sq2FPBuWJ9vVzAPCr6qTIRZaRW6BR8Tx5W5J6wW5LK0YnInr+PN
epW53o+rJF6l/8WPa1l/5F3GbGHd6METsfGzAc0EOh7m63kbov5u8LfRvwQ2tuoTyBp1+2ECiJWf
fS7bpBzXZsbeuURpz8/QT5P+rsvm+JeCJ4ApaqQMlw989XtsJbxdl1MctWPPSh/lpPlGNjA4Ptds
smgz8JKZPfN0yMKLttbG+Vh7ffyT86yxBTODHJs8NQRcXEvDYL0MSgOqPC7U98pxMJTkRm2L/RaM
Gd6gjHxGYGe44i2Ex4Y+b4AVNifzYsmTw9Buk/fdgsa0UwTG5nfquyUG/4yBTloABQFqpqPszxpL
OCkaxakuYr1E7RfXAfwMgyOtYXmWB3LbxGUZ0Wn67MCn6+ucd2OyYr/f7NK2eTPimAbCM5Hz8EuS
cWQfZ75lN4C99TgVJCxrso8Kj3r5mhZoylOUxahHnsxCdZSjidJElcpIJk/zzALlckbGdLsBLpMh
dbGC/5Rd+bVDoIh2Ns4vA1hoXg7ktfCe4kj2tORhPHnl4M8kKxO3bc3n3t/AiJ7HbcmqSbdeXXYL
rd1tAMTWg0+GRjwhfUSdzIVSY3aGdTwbrzOJa8y9Q14sPYdS4NAb6zrqoDoO+Xqrmd/Iot16MgJV
2icemhf6oRYLWui2gXwcfanRGmTCcXwQq5/QqxaF3ea+hd2d6PLZhcDcwFw87wAJJxcSZMP4IRo6
z/ygYk3VbayCARPNcK34H4FKN0wHDd+24dSyVMxn/LK1OUVahsOnWM68vh6YaIILulFjdTf1FGSs
E/YkFZcAGgX1nxv8kmFsPvAmuhpawRiUtmhHwURJYaZ0zZvR2Svb6AAKVgpFq38aLNCH+Tw6Q5+M
l6XXs1bZ55RKJHxhkx7VzyHhyvsNqf3Ti8z7ClYq1J1H1ydPkH+uv9uh85eSeDgAi7kx8rdFl9dn
jTaM6Cp+YXADYdxJd0UW80X2YVPCDll8xK0GHkmb7wFIqPpNJ0W2Ukx97QPYcD/bdS7sgGDtQVLU
9c5s9Gi5NKKkcPV8BHR2Xu7URl1YCtEM0ZPOutQ789azBV+BKAdNwsc00Isq/Cnahu99Q3EtSxsY
qRQj7oJ3zYi+zwcewk2xhMypvlnwD+42plgpEDsht0BlsJZN2Luvsu/ZWGi0+LhbWAIGP3jfr3nY
xHdcS/8yD4MXVGjpt8GlgwLrCpDe8GkjGmYwPMOqf/YJ1mKeUW/GfFBRQSnOfT9rhCmx6wzd/eZN
6WlOM1NMfn1rG09/gmfv/CGZsMWXkdJBCfT6r83nXe50Lb6DrdLchouD2/kyoCRyJePehYg4xrV1
pd9HwfilIwztowi0tgj2hSMcB+HVJzEP8nbxwmcKVgwtxWKJ+ZXOAfZ7Dz1MN7YZoJ1uIBpmN1kw
rvNv6GtGkWcog26l79E5ukmTcVv/SIxezmweIV3OOQz6P6TdGPOiWz1uH7nCZvg9aHWd94NnA15o
6V7I9TULVZuD3WvZ9UbJ2JfQHI1TtQyxvls0gsHfZkwegnHTpDQNYRpDxdGWrjKvqx+otfV6hjDS
mI/QrI3NEwwI4lvui3qudOecu0/ggGDLfkXl/BLCKmfO9UQXmgdr1/Gvk+mZ/13wYP7QBLR7sH2/
8XyBBfswowixrfGvloiOPI0gJnpfA5TCvC9hjJ0Utk3jGKGLNlRx5IpE9DMtmE0Des3F1hddNyXI
dwNFXhfJFs3ndJyapsLlZLN3C0QrDxkO26TP50VDasWie5ppU7gESMO+hiwP+/cE1vdUQ37Mp4L2
W3Ja40xcnBZFvZhvGsivPFnFclmgo2ta8wVqPFe4oA0LykMZw9xkAS6hbzMwjyM0dKVgEsOkbXIl
U6FFZD9YsPrmjNwKM3qu5D33r6IF+ltXoygamng8EfT9Fkr1XS6CCOYLfWw+Ier9Hsvow0QAZiAj
lmjoXpTYmq6IP+OvTGR3c5AVbUewMgjxKy7VbIqtaVA98vzwieiluwACJvucNCqoZGizYkKr38Pg
q/TaaxLTFz5r73HPGOeKqiSKZ3wzX3f3lnccThkEVrBnmzWqvQu0XTycFXApuMliFpRN243rOSIi
nD8Q4/cwdEZlPXsOU7Pw86yAXnroKA++pgOwQeUQ1sgtpcIb43tnbJ2c/b5Z6AcUNAPzcRjj7UMU
KkUqq9rWW/PhJX1hQuy4kP5DA5lWM7G4m2yGZTc1tky7FmkYsgcH6ZNXrDFW78dhWzp4e6Cvmi4F
bDJrWSQZEfaDHJDDxOAx1Z0Ch75tdUYvLjmldWBM2fs1tQURXJG7cLIvpOB4eAmuU0h3OSuydI5o
qafOJxMegp5xo8fk1KQK1lz5ptEi+GzRyht8ZkPc3vZmQlhfcNZ4BWlgPYipm65zniwxNgk6wZ/i
isWLRVCZrD7ugmxEJReWJP0CxlIQeuNF4GX8x6nFwixoBKi3dHwylVxxnnyL/H6ZzzSRioCB08Nc
j4QiSEuXKP4rmyOWDwHZzlM6rV+NqTnFlSeqm+F+gloPO16PkF5cB8IuqP3X7kPqXsC7W78FN0Oa
Sv+Ugpy0InxDqFv2WxhEnxc1e+wiYxONz5OqyfzR9BMpUJvr6Hen6mUuolV4pZX8U7ZOUz5b708n
0U7UotKT92vDr/hoYY4Soq8fwV5QbNuY2TzBhbyD7FeCUu/TKyrpUq3tlJ0WnQQ3MsiyLwoBVbG6
5ieDkfUHgpTWAyc0ZsAUjE/RMl+3LU6G63Rh7g9iG/K5M1HKr6jgaC/YmmHL7jqP9g/+Av9h2N9H
d3AOnfI0dnAimfytQtjSfWZIOfUPs2chMB/XpJg8SC5qL/qcpmbIXZveoQwJjwFAcYM+H3x2gy1u
vrg+pZ+wu7OTpE0sc63XEeIYwE5otHgFW0CAKCWWDsZnWrBn1OJKTAk7YWIAGBYzd73F6R9pysbH
kIbhdexLTLhA9YXw40cV9foT2dT6IY1t88h8O0DpNCkpu3z1BfjrOcP9zZ0dgIXuKp4p+xyT1V6P
jUuzsjFdXOht2taz6Zvo2kGQG35avDR5YmoJABqgo0m8q1on86LyGmslhfGD4/4fYqzd+OkFwu7y
Weg1hTiZzIsrxYuZzkW5dYMRUNoTZ8GK7roBs2wVQduULJ6Jdz2TEH3W6Nhf/Ouekzq7H7x1GM8z
nCv8z1usaFxkLpzHmym0EfuOu5juAM2gHr2yworwtllnBb4wMzO2VmL79HMwKet/6IIpsCeYdzgD
P58h5pfWmzP1zcPKBIQtciIS/8PZeS3JjVzr+lV26B7aABKJTOzY0gVQrg3b0FRzeIOghfceT3++
aukcTVdzWGcmRjEKDsmuApDIXOtfv9mYXRr3/iATmiuvH1QStDlV9+SHwhDk0y9yGZKvs5aiuR3n
aly/ELM2UeDHvZac3jkvsqz9FC1WusUXKrT3rc6T9HG2QLO2VemIYtcrNr4NPXqkrpoToXTbqMIW
9+iVUnkDI1xYG8ubpXdloUibfyScosX90PW6NoPFi8b4ums6Ybo+NjOa+m9N7Xx5BOxRNrgOJOT1
puvyjp0oLhU1VF3w6r/LgF+m3zKZeVdOxdBXdMWkfrM6kRmfCigDAD9zJcndZKwSB6wOKn8/HMaM
BJh2mDdjEbX6ycWloj/qKTb1x65rPDvdSNUYFCthKY3xnTut6Rz5hm0rQZUTtkXghSK377pVz8sP
BwOL/FubIBTc6pTwyrdLHs8eFhqyah9ILZfZvC1H/Ir3XmLY1YPL+8kebIr2VCAQj6SAv+OyKZND
Ksx4Oogszsxi46zt3FZ+7rpuRLBBRUdN+5I2wUKRSmFN3dNPj2lPiTjtvSzK2mPeGdW4q1Kj9666
zhskT2z1pnbT2Pk8fso8iZ7UjTOv+9RPWTPu6sgsjMDLBusmaaLQDRqoHf3tkqZOxCNRCfLWjrlR
0NZjQ4fVuJgMHYfV8TTeE014W0V2s5/CWb9thL30nd/Lda3vlzzP/ZaEWB+9XTQIEvN0Wu2WSVO+
RITqDler6IAcYm9QftdP1M9+P/RT96isScU/RsJ69HbNTDPeuBN2XpUfdaSmHFa3kF8WshmT1BeV
4YXXBIw7rhN0+ZoaNFeLaeznlRW8V7a01HXPyZJ+9tYk3iwlxif3ld2128Ro1gGWgBEaVzRrog9M
kHF2Rd03YYBhmPggxh7K4zjFUX3lxafjibvVW/gVV1UScAbWxVEylDJ3aRyX/aY2ZDJtxxlpDjCG
gXRxVbGV3Ol0MoGAkiW7Q9kwXOVh4pa8keFwXZlAd288O+rtK+rt/JNO42q6K7Opu+4bVebxRi/L
HEjJxgG4GIWfMHKhGYkKdtMkbbM3fW96iCMw8ZqucqXjoF4XknbQM5mHRLUif9P0osvftOHQ3Qx1
XaWf7XbW2bbSWfseGEVsC0NQhfF9XH21rMppg3x2pqPEXud7ixW86ccYyiQsYgodP59UsRMEnQ9B
Q69aBZpR/UjYo56ZV7BvdpSj7RzkAxhIgPWSNwdouJbIt2IWb7Nkdh7UUL8gneOYY7+pvLIHMOyN
1Suu1TTK+OM8jc16uzocdh8wrqns28JNhqQLejHWyU2lIYZhCjjPG9NNq4G0cufeJvl9M1ZqTrHk
CAlsLikq1KMVC+CYsKPP913CHK/XNDRmGK1Nvm4yhuhUCWGPLO5rWBI2c2VnQIh+iO2J/l71wGoc
ZTQuhE3OJhyKtWd7e2Nor+rfMW6z29sJIwPq3omU0jtnwKMp0Lqtp/uCaegXZ6Wz/VRGso+f4ipC
LZf1dZ1DBCyc94Xt0d2Q2UsTkBGSAgZEGCR731g/xQmoBxhzt8u6YbF89og5TPwVLFpuMuXGcX6z
TArgxEdgZn1qu7oUQQW0Mt4vdbROj2bdGOrjFDblcD+MiZdc69ijpdkWQ5glV2MUz1bMfmvLH9lE
TfspW6KpGLerV2OTnVXN+oHJQQH7bQRiKmZ/5ohvD3PaTbzZdnO0RSx2DHmsG9wVOEi0xOPcLyd3
UB94H6Z868V9TNOirXK+nfRQZr9NBWiMTw87OG8sw3bL73Xqedkmq8LWfm/YazHeLaZOx7uwIuLt
UQOp2s9A0nBXd0KUP2TZeeowW1FuBo6DU/YtB1nEYR3N0p42oatmXQeEZEHMDVYL9su7EVsj89rF
osm8YWGp7HpwhVOT2WfO5RuvBmD13VpMGJ3XcfvdlCKJ7+w1LCEUhWZWHnCcN+wHBI/KrQLim9aJ
wU251DuCF6d2B0WtLgLGIXL4Uk5FZ5BsuPb6ysiBQD6aedHQQLhUjhur9eqU3oV6trgbAP6yAOVC
3w0+bj6WfWO6tqRql71RHhIIEuOXyV68jqtyw34/RYmeNq2s62ybC6GbjU2UTJ/5TVss8Y5CKqcj
cPAegzWZn3K9iDmrNmmcePN12DNrDBB4RJ7cYKFgdhiihwWDaGaYVXTtjrNY2Zr72jmwT1aM2RuO
MB8A1cp8lJ5rummKcsh3zjxYzXeVyCw3KJEspxcE1WKD86POihwhVsZoq++CseA4dAIjb729a9f2
Ml9llhb6OLREsNye1txcc+GJkzpBas2iupcqyecng6vxDD+m2auG3cmGmvp+1Ovo3A2n1uQmNKps
5oyB6Lr66RJG0f1SWB01WTsI1xyZKYEzqYAhiZx63+wKr/yaLGzZkPIWVZjf2340mt2AuwR1Ia85
vT8xM1V73XnVoO9lnI4RJ6JO129ZzBjhU5pOVbZzIqc06IObWpSkHLtt8uhQ1XA0kFXoyF3N1t58
j2tHTtrvLQ+b5Uk5g35vgakl5LYA3PdfPHxYs2NtDJXxUEVMah5HL206NO+Lzu1AjQ2GxOjd6ja/
igsGViwSpxa7VlHfuVsCEIfmBuleJKdgZfhTFTg5tipRG1O6vb6ZakZAtxQR2r3NBsfp3pV5mrXX
KhJTdWUMpJB/EqZJe+6Ws4tcpiqMwc+VPRm3lYm9zqMxdEPy0VgJFAw8CoByuwyFbu+SrkdCUkhT
je/XHC5ioM2O6Uwi8hKTojYy+q/a7erwvQAbCuySYIJ0XK+NlWDsdiMw9cuvpjoSi0+Zka6BpeZ+
OCxV6YlDCzw+7fPMXc2jFfdSXicZI7ygNgsm91uEwGZLb1eC0IPbd7M0dk1r20Mg3CI1fN65N27d
naCoUmKwsDMtONHNLjEsBjVuyWxm8XOy0bS/NHMtN22spHPo58FbD7UzG2aJF5s9DZ6fiYiQM5ov
K72VVtt1R9lhh/5dRc5Q3JqA2mqXy3jw3k0TM5VNHgHvISuESfaQlGXu3oRRXmbvJs2NuVlsnXXX
5kAWDkAF1HKywpdVPqSDKqLrOW297AP1LCgSiKG7JA2Igi6Amh3M1RIzGHiZayPAPcJd6g0DPKW9
XQaP7+Q9rH7Dvs/srMDzcH8stgUznG64UsXUcmN7ldbtw9xy0xh2shKIC7eVt7wT3HZkS56Ms/UD
Yw+ArZE3eeetq7qlV3CNG9sIQRB918R2zj7N37S9N1PXrfdZqhp5u+YVkmnLXqr+tykZPKC7bMB8
YteTML3EvjWBwTKctGFLmU2nR9zt2qL7VIyOth8qHEI6e3fyaLVo3WZJbLpuV29MA6+YpmyzFO0p
Cq7v3DvZhk555SDBnQ5NWQ9iE41LXd7aHQYz/hxmpnXlrLUUt0ZnWcaOsWKfbHIdedTVddPVIGOi
SMTnWZHMfhOuUTq/BVB2epDyOGzXb6KUIvpSZ5WZX5kCdeKVmUxL8wahf9u/z3GRjj9UpXTmW8sx
uuXH0si0vk3GoVDbdZAa7MNjPO0zoxsYhyRdBz+v6Z03g1l0U9AvZH1etXyFdDOstp0F0NldxtyO
c2LEjnrnQUa+y0fCfD+YUxZ1b9p+tcprRVIdFQGId4g8wesX0tY75aRfAE0MkCepjboDHaQEC7qS
dV5smSNlAA1soac+ZjpVIp7RjiJYDMNqeU1006JwqOXp3nk1bXrkA9p6950acwOHgEQl34bTyfhN
DeBsyL9ldNVUHkWIyU6XvxNta/dD4EQg960/5A4eDJMg2kkBhZobYUsDQoyImvDOjlU/7dg/cS8c
8zIZv/fpXM+31aoK+UQV4DqznzbpcL2ARc5PWhX1eM9xHYlDR53iF/ikND7xPdG8KQXYPIctI8cH
qmJPXXcx2oA7phoFEnUCC1Za9yajK5dETTqy/zwMRqN9tDr2BJxZZwAWbRO/hdhgRZtxJEb5bQoX
kQORVAzcFr1Rh95R1aYHN7w0mUCBcIVtU/V+goTO8SvN5F8ETKvb4TuNcgQcRkNq9p/pxtbE8N0e
7kPqS7bXfvWjvEKf4WMrX0/RbkbQSZxPOTtu/BuaaEBpf5iInWn2Bb1GkgZTg+P3dE0jPEtr04oY
8sXmr3FczuhW7uKURVV2+db0PqbOe3f8S6R089wRRuZinDt6861I3mp6nkT+NemJee4HU+H25oWJ
UjtOKZNW1RvNNx2b5aVI+T8wejLPPWFouO0eJhd1t8FL0MRV0t8Uk1HhodbBagEOG1Ps9JXX2A9z
B0AUEINrmAGoLD3Hrx/LicH4E5bOuXlMNIOxJUardhUpoPkmQQzyBtJdE1AuMbFj2qYvKPT/gITk
nnEo26ZbOkcId4eQvlHv+qUKh00dUWaiuqYTAwGPjZyicF7KC+riPyAnnvtYpfCq2MxtuXM1WRY9
di3bBkTrwgX90U8/Y23VJOF1KvYkjIviS9Zax0nX4QWa9R/97DPGFlVyU9RRKHeMuajX2+UqGXLx
F3/4GTOrt6y+rAZX7kC6thAegVct8I1fL6g/+uZn73k4M8OQXuLuItPoOFLHkL6bw/ev/fQz/rOd
1QJWDfeFTg1P294jnXGt3v36h//BCj239HFbBjX1nLJcYuXZ37oyKabAdBebPB5tF7VfD7CYD4iD
ZP2XYu3Mc3ufWEeTwutE7ogRlU9O03Z3qQU68+sLelbh/eTtPjf3Ueki3HGJnF2hvRicyyuXCQiX
f74vVu8eHQpf/kvpWKW7T+r0fbom7y1WmjyEXTLEtApRvCXV8Ns8iri2/V5REf3r2/331/l/ou/V
w7++R/fP/+XXX6t6aZMo7s9++c/3VcH//vf0d/7fn3n5N/65/17dfS6+d+d/6MXf4ef++3M3n/vP
L36xpSzul8fhe7u8/d4Nef/88/mGpz/5//ub//X9+ae8X+rv//jbVzDd/vTT8JAr//bv37r69o+/
nUiz//37H//v3zt9/3/8bZekyfmf/v656//xNwOjxb+TZea4+sQxnb6f/iMGgH93hSWUthRBW/qk
BSzJB41Pf97+u+NiPo3XP9w39DVsql01PP+ebf0dwzjX1NKUsItMW/zt/36lF8/kP8/ov8qheKiY
fnZ8Kp/yuwNCMrc3hRSOUA6iYNs7V5A3YO69tDvnuIhmuY6Mqfs4xo7xpexaeR+Lcr3P3GLZhEoP
d0YyiqtsjmcKCjtnMEg+9qUlfdpH/rOkn7+PtF3XMkkedE2+F7//O86skUZxZE6GOjo2tJDeoUTq
8rS6cVblwbvAR9kwqnIHkK+3ME9pFYzaDsI+K/4Uvfv5i2hAacXDEeiEzhWqIeF0ITQk6xiWLWTX
KO6YEa6XioRnGf3L67V4jsJyeJSgQ880299d75K7RtjbY3g0wjwKHFyqYWGC667QMv0s7PV+dvsb
x/bWwGb6+n2G3rqB0aOu3DRLERqCChdWM+znIio3brlGV7RdkLBHz973XZJvwmKcb9zcmHc4Rjk7
i1yfD0UPOd7vitTbOmXbbCPoM/vfLf5/r7Tfr6xnqf35lWlL2qbtattR1tmJIcnFpCdz1NEoy5sa
chOKqzuICLeMD/1WlQeL1g4a4KauqqCJEzDdEdLP4idzc4ijYeuY4c4WjW+X6rooKmQUAHTV+I4W
3q+NcG/YOJgbf0qZe3rsKENxphYAni7y27NvbYdRBWLX62Nsu83B0JnnL/R6F27Oy1P035+Ck7lD
r6r0q+wA4ngqVyelPi5ykIFK7ZWcZjVfqJ3Pzofnj7FtU1B9WZatCZR/+TJFjDdiO7fjJ8zek0ea
LDfat3Q7I8hP3j22aGDNndBpclzaGkjPs6f2TYy5mwrczCkbhoD2tG4b+HWDXzMiqbaFt6zphe/5
k7thO2jOSJV0SCA/d/TL8jbvhCrCY1oz+vOMvvdtzJ0ubC0/e9VYhw433HSkK8/f6KnGMjnujZCJ
s7AOY5XUN41t1oHJ0B2gUMId7VKApbSGcwwhOlggUL2D6lX+Rg7WsjHIrgmmNk52AEvfkrjzDtNc
rg9pz1zajcc+WACAbwF+jd2wjusmrV1rB8JVIovozccCAvS1jRHoBVnX8xc/e9NsIDNpg/xZvG5n
1VOJM4cNzTs8mmE+XbcLV+K2yxdOoGyv3RIKVpWPu2FmkIyzbPumBFT1qyp33hpUJdegC0zPEwIh
f70DnCQlL76W4u2Xrm1rCf6KQPnl6pNz5OiTV8tTZDvRzZxgqQJvRtzosKlullZUAdsazNWiGza/
/uRTz/Hqk13SZW3HYsh+bpCFsHZwkziNngpd3JaW575TRvq9LRnK9al7ST32sq7kLeM6Xe1ZLico
Z/l5OyJBcIVAmf3k5QhhvUqtm2ESURBWRbepMaPy7aQRF3qfk8T27BIRPyihlHOqHcTpFvzu3Igq
ig2PaIRjaLnyLk5O1A/hlIGNC+9H2he1pTN/EsO6EmUBm+XXN/ilTPT5kl32E7KxGU57nJIvPz21
1qzrk5r9C0IlQGn+KTaBVPMlmy51BD+5u65noyeQGn61c97JNo5nMTFMvKMxtqQFxE3n7qPSmr6M
zRAfYBzcqkkryJjNF+2tyyPOWQcm3BI6mvoxwrXauMKtHkRifxrmcD0YjfMbdZXaEfE9+IudjZsl
L41d7mQ/MsdL7oTjNYFVZjJIXWCYKsH6Qg7iaTUX0GIv7f1lsZ2tNRjqJoGSul2Yy92slhlu7RUr
MDU8NLnXXoF+L2RcJcXnpZJe0Juyv6raE17T1UQjtxh+Ws4qNspaLmmEf3LPlOTwYobiaVudW2B0
Ss4MNGd1LCVCOHuElFUUIYBfU6wnOkzlj0VxKajmJytSeeazEwFnjnkeL5BKyDPwz72jEJV7OzMB
3liqNA4Fe+lVtcD3j9am3hDaoO7DZhouvBA/WZKarYYSinmZBRr4ckn20lxEn2esk5hI66Gw+4da
RI8Wgo4LleEZsPO8+jXBpa4UGs0om9vLj2qTLHU9ZklHF9wNKoY5bARWHpvO7Sofp8sJGB0TwEkv
IshGxCYQKpYLtkzP5dPZBqCFcDSlsnJNJc8KlRkAeDJkZRzzCnEcOqjqtgAY2WctM9VQifbaXnNx
ay/Jcohm+OFDTPRRRwbbhR73J5stD11KqhnPUta56hovRmZVVa2OhM/ne4fS1PcYHt1Bl37bI8nY
/nrr+cna1izsE7XdFN4rA/50wcuvLBn3tcns+gzMwl2qK/OWbFZ3n6eLfTd57rdff+arAoXLcujC
OMwQLsrzOmrKJ1h61qSPnRm72yUpPxN5esk09vmtfPlEbbTZHCLYsZgsq7PzslejB+NuSp4grYx+
tTbjts/EcjVNJNmFGCodLMHENSqIQOdXyR6WnnFdkxV/VzSDsx2Nqb601F+1Y6cjVHJCIkaxOGvO
VllulmVvVx2lxVCWW7LAxtt0nNaNBcXh0BMSvo+FWLZh0iSbhjHydQcIsW/6+FI220/W+4lWw8sN
B4ja7dylpKqsvIhgyDypUkC5QXB68CpQfdpWPF8x6tkmMJ72lXS8g4TFfl2Oo+U3Zdzvf70YXpc1
tivYBKTn8V1o0l++/eksTHsOm+RJGmmDtBCh03uI6bTCHQQtaMcUfD0aqyh+6jXEjQsH4rNh3Mtl
4tCQOqeCz+E20P+/OPkdYgKj0RvHpzBr1qCqbbFFwxJB1iXqhup0OkxGOD41Sa6DMMP3vMG97R1k
Cf2UhoyahnnsPknXg7Tr2NG7YWGwrWG9XHdoMjdj2RUP6KuwM3Vjwx9c+N/jMreHhrynICuktU89
OHFlZkJ/zNtxM1uZe6FyfL2lOI7NjkKtbp5eibNLtOCbLJVlFk9NFc4b5tX2Xqe2u6mQDJ0yAP5c
3tFpQ6explCFtqxowl+1qm0Oi1zFPNICxlBbrt1eGLFz4YR63Y4pijJb4gyKySCv09nL5DY52idP
IE9yFxIMGnltF559ysGct+hexaZZ52Fr2qVxX8gp2jdJ921KbPNrmhHMpjFQ3pW6S464JIUXvtvr
05MOXdknyInu51WVVRW50Rd2mT3ZCdTzMqqyTdVWArYPApQ/+/44SlAn0xDwaSCuL9dvK4Z6tiu7
fFqXsnyY2qr+Mixp4yM+nfZxp5NHizngLvHWS7kkP9lDHMXTRpvnmKdj83S2/K5ohiWouxX376fE
Vfa7SLJBnILNtmYPGkysQfUlDS1kl5GqviGbcjcKsShMReuSYvv1Aj81azaXz17imefhfs0kY2d0
ZPlkWEYWWGMI1cKtNiTa1VCf6/LCLX+NxbABSheoD80dWOO5G5C0IdCUdlE+JYJxKFzKdN8hTLqB
wsdQUavxsYEeSVXYmlsGvGArJMX4ZtrYt6RcrWjXJJ1NTHeMssu4TjDYDZAFCl/mSfSm07AlEteV
e1noZZMWoYmEephvhFu3j3UzJReu53UNwC7OrWPcifIIodfL5xhVuRlaRRc/IUHP33epanfQQfVm
bOAEjfAwN6tM9aWK69RGv9x4QQ3gYwvuI/8+N2kpsM1O4jBPnzgss4cwhwRahaO5T+Un7X5pzbKF
8pguN+mJbZZib3dhV3xdhUhFYcBb8y/s92z1dr1tTl5a5E+cj/3GWRjRT3F9aQTzeifgUySvJWiM
NtV577wUplpdyGxPjglbqInnkwC0VnubBJYLpdxPP4rK1fRgTQFbnO8EUE7macjzJxQphd+psNmI
VHxISeC58Ek/qa1cenPHkRb7L1X72YkCQ9o15JIVT1MUqR2M0WhnDE13UJOYsHMna3Hoho+GqvVu
6Zf+YcjmxbeGiSmJ6yRbr/SmCy3066fpEmnPLqARdQF6nTURSTYbaAcLvlHYefsCDC9YPeNSo/76
TUGCrNDvup7k8s99P5UVoh+wpuJp1HVyO6qRMCw9l7uuYuLlOYPcGHByLyzUV89VC8XcwnPBzh0A
zvPnyqLK11gvT4YS3weJ5HjsMns7R13/9tdnyetWjI8S0qRo1kJa7vn4wjQjjWa1Wp8GlL5bpGXj
FjQV+DtqyutoRRxvrL0RxGIebgkbjEBmnOLq11/i1ZOEXMhOzkvpglS8+g72qS7VoWM/TUj3oW2M
s5+Vqftn9zwmNfbpOj2TUQ3jkZd7HjBQU5qGqJ9Gu02uYCTJW3Nepg3mekRypjo89E19Kcvp5TlF
hcmgifuKZ+4JPzbPby/SyqkdCBP+EEn31hrSRzSxE0YD1jEpix+/vo3P9rn/2V//9WEaib72FA+U
7/3yChf0d4VVR8OHYpVtzhQYfYjhtnhie0IFPVShfa57d9No9gevtZz7qEArnhEgecUhM96sbodm
PQ1dFMw9Kabx2O2zAs1goZNsi2RwfGup3AvondK9Lhe9byDgBVAk5wtnxbPX/Itr0YJKipMdRMTh
32f7TcIrZ6zhOhyX2iiuCyMzMJ4InTdI1eGKNgl+EAuaLmE0BcpoUBJhi+4wJqeQH5mrY6/sZGs6
sIlLWMtb7XKGZkWZHU2Vl/sB+fUdS1pf57PU276bsncGBSzCskZtVidEHq0S44YZxo859eZ9U4bi
yYZfB7HSSb8yNUaG0s9NBdAFbxm+WHijI5SAayytbZKb9W5uJrVxLXDFXz/ml28LT5k7IyXjS4Z8
J4jqbHPIoWssjVbDcUJBtE1dWL71xEf9+lPOau3Tx1DlsWjpp2GninNTbztErNQ7oXlcRgiGTbl4
yEyx+hnGavy4LhkS2jWRMD0NZuKJzmmBloSyJ098m/7jtivaYtcObr9ZhKovfLvX98ABJqaOYOE6
NP1ne7/GMmEp3Ikv55WZ71izhZgRTd6Fe/Dq7eUeMHJWrsf4h7r37FaT+tFZySBNREjRsFnYwzbO
eCKH5U5+z6iaa7UwXNkKIogC7kvzCX2J9ldjGYJcmpgWy8ENwlpbObqS7I4xw3ThTrwEDU+PCfjs
BDFISwJjnye7OXEyEi9rWMcsJUuIzox8tARlM38DxeNQzoewkfF+MKJvuuM1+fUdenlQ/evTKaYY
jDH4Ps2eXu44dVjFRuVG9jHXc3o9QBr2kwiMsojX/sLDeP0sTtN6kDo2VNOi7Xn5UWFfr22dl+JI
M1HsnMEKN5SxJ+qXHb2BwbleuLFng/3na6OFpojD6QL92TnNTTD1nTnpBRB96Py2FI64MltR33tW
V/hQTiHwL8V6GuyLKwNKNuLsItytQ5Y9ZBlmAL++0z+7fDAF5VoORSUH5cvLj00yq7k54og6f9kA
gEs0247EmqN3TsEpl6gxP3myrHjgbzp7/jn3s7QheERZo8SJYR3eUBeyhqrZunMUCrhfX9oz3Pty
r5c2Y2PgSKZNVHNnrxkCJ12MA2t46Cp1vwIMb8bJeESP525XZ1J3MS43T6ZK1Y7gcuvQQE4O6FIX
gJr2vV3xFNIvYt9Vetwa0iowfLAuHUinHeXVd+QdsywB3QPaycv77+ZFXK94bx6n0XbeOqKc3xA6
mW+Xeoh2mlnvrsBgaYNOM3349e15vddxdzwXCoznSeY4p9//Xc+Nu0WOusGz2OtsezehP961em3/
VA32vNoBMEyKQUvzf+dei1LhPgRP1jnqPsaVTwOgdnGeXXjUP7kWlu+JrMEc2WXA9vJaSEhPvTjK
5bEDq9zCsnrfOuMlHPgnS9ehXtfgMKBfoGAvP8TCnsrSGHkdLTd2r6DbRQf0X+WNm5bm459+NoRO
QLJxLTYmdZ46gmQOTGzlo3rys7Z1yaiyxH77won/k7UHZstzYfUxrDyfVNB6YUzVzs4xodDZo+VV
+6JK5eO0TNnNUp142yaTatF65oXnZT3vK2fr3nUh/tMF8Uhe9X1p5RINKFznaA2zF2/NkIiobYr6
7HOes+r9mENFBAay9huisNMPbW/otyBXzbVbJPorJXHzps5d78mKoxbzh9EKPxtlZzxGQtb3fZ1r
tJ1I7HrHZKaeomwNA1Qx6xeI8qkMcC/MPq8Q2q0tCoxCBzaOcrhQ1Kq+xWIs2mF0nHIITFaGFrrW
7WdLCiBIAzeqm3LUcquVV/qsf9rRZQjreNOvNXZhXtvLr2ESqi9eM7YCtqSIUz+S/SJu4zixA0Qb
I2IFOdTV1lKd29y0ORB6kOjW/OyIUX0znL6WW4wIpkOSFkYfZFbV5Jsozrp3i9PjLoRVg8MMrwof
QtG9iausylFKLqV51faO+uoxIsaPre4mAhLrKdkTuwxknGIwWyOBrNIbT2YTymgvGVeUMlZ/mzWE
keHCEydtMJul+g0/J9TP+P7oXYzkD/LPgsp6G+Zjt267fBZEe1Uiv2uoxPZ1O1HCNAiHUZ4r2T71
mQaDapiAx7upmThO5RyWn9cCdlDPeCy6Kieb+xeKRXxDQQvYRVnH5tuV7h16fqgceY19SjAU05z5
lZemAiDrZMEnV1QHB9scwncjtz/3cYMbj9FouD/I5TUOaC6q+1OLQooyJzq6x7L9JsJCR7hO1RVS
DPI2TL9zw+GDnadzuaEv6T/UzUr6VW/1w0c9a3lI7VlavhStQhCWr7c4KDRMmWuFgtOq0hHhRF9m
lO3JEt81FkwcfzBkg9LVIUoJI5yacbRTLg9t0e/VMjv2YUlptn1nCEXhF2h0Po4IbVRgFpF1nUei
QnFZSQS3dhrhmZHjzfCbzXqkR7Z6tMVI95pAGW2b+ESXdz+magZPszB5RPGGJdWTJmHpbRivq+e3
KTYCfWSa2WZcUpVtHHfW93YPX9q0VPzRKgrR+zNqYPyOynQIgK87eVWta/Xj1zvZS5zjef/npIcK
wPQMuu15jJ6xjsYIjAmNjrPlA45B0Ns8fHtCf2bx+xm8LsxUnWT364997knP9hcm7WD5TMg0s7Kz
EyFXXT3HoQyPrp7wvUjC5skrcc7zR9n+aHAFgQUypNuIQd6mnoZmM+ZOeIgK23nUxIhvbY3nCr4J
3YFXUl9nlbhEYz+/M8wS2cUVk0vH5fQ97zWGNiTcvsz6YybH5A4NUL7VY6oCZ+3wwcD47y3lyCXA
+WcfKjmQgQ/AEUH3Xp5hJnWZNodipNpVaZDaCnVDZK+oiLaLt1Nj+e3Xz+G8vDxdJKggM8rTQ5Dn
VKOxtoeFcI3xGK7NvtV09riORvCerPYAFejCgWa/RIL1aeZ+atxOs0hgT4DFl5fXYCq0kPw+Hqd1
nHYkjvSbHDbrPVKPEbMFWQed7IotFqUtyWRpeIjp8YKwFRgH1iTk9IyuA4WsdssXb7Ylo8bAqIp0
G+P99cYL1bJZh+X/MHdey3EjW5d+IpxIeOC2vGHRiiVzg5Ba6gSQ8B54+v8DOTOnWeSwoudqbhTd
CopwaXauvcw1ic4HHwXSwly9vDTVLmkLVlLXfoiXwFkZI36SqeXd66GhM9kzfWeUbbAO0VtdmSEf
fBlzrmRAXWkjw4F++6pAXvqkKbP+7BMBtxvJrth1MPwWsE77Vdx014KfPrjezCGk4uTwq7uXKR+d
SpraRGB+ltJ5jGKjpAcq7aUq/IO0xn9nS/4yEDwfbTwANqd4KAkXT9dgTwdCNZzrSiPIJcTLyPGr
ayeMD56J5wFMonoH/LsMNuxMaNkkjg7nrCn7ZWeP6aHpnUe2g+bIEf3a5P3wci7fyhd8Mv2yS0a5
JlwZGcN5ivEkgWcyrG1I0HuieH8DPOVXZtNlUc1kAiSDT0OVBvB3yV7Mh67vgykbz71nhRsoyvkm
d6X+/K9XCHYH12ehhkXGs739UpmjeUGW2uNZNPZPO2nvfaP7I8fhjzt02ZWz/gUh82VYQO01WY7o
Kvvv6L0y9NyhgDNyTt2xXRkqThedq03rDie67egW4a6n4sIUpMMwoYsCHGFw5nPDTGI3EplIk+1w
lVEjfP4OLk8WAG4+qxVQoksZDjP47Tvwo0SrslFvz5rsEL55sblqNOHt8Hu9Fmf7Dn6Yr+WySsLF
EoLO48UphpacHUWB155bSnBMbkbtC86xMbYW2O2bdQ5VwRxggPqdXCKLHA+DhZNNQIbmvqES337+
5B/fDusCSD1tIHqgbx890XMIilbYgQdo5X4y2HohaPS3aYhSFNW0vSKky4R6D1MPS2ULM7KpXGHf
UeMmlfVXKFPvoO6Xt2Pb5jzi5+Lh4u0UXZ5Kt9GAh+FXH0WHwsIeKGV9aAgrMmujhRWm2VaMibco
0qi7HaIANzMvppYde7GsimqNZCfd+nRw59gY4460Uw+XVFu7bevZjiQxUgLpwdMg/g2rNgwV1iZ5
f4UgdHm2mx+EhR1IwXdtWj0XuELrp12nQQI9G9jkLPPcN2+VxRErDBuxwBgkWCa0EI5YMZw//6Iv
2Zv/rLzmKyPLmNcp9hbwwLdfVHRmxQ6dd2eWjmLFuY6IBVVTHg+ueDK72F/VFdYJc4jUtjYGtR1T
/3sUB8ZDOxXF19yO3bVGSYjgWGDTHdnawle6va56Wt2eqWloEXxGrm3Vq7YKrY1TdgEe0HaKKDvM
n70ExX/KZKPrhGuSHlbtUYdxuDDdcFoXjoU+G4XVPf5O9basx/FfIh4gaRCyDBr69L9M85JMosIG
umwfjWfbG+PNhHMOB8/IvvJ93y8ZFgsGAOksVKDGuqCsjFUu8FZxprO083aJ4NtdQD7K9mWD49rn
X/T9PsARnWalQRtvLuEvVieEupyYGyHOLTzObT115Sbx0mD1+VU+eiCbangma7M8X4bXS5qynMSV
fobw4i1sVE/YKvr3Xqpfywt/v43Cj4Z96zp8KDpoF3NcmbgkCa8Efe/0nVB6ib9b+lCM9gGnBevK
y3s/D2lt6xDCoGEC8L1b2kF29QqnojN25S7GNqNYpqNTnYQOvhc0scAMQ+RfEzFdw1g+eEzoeHCo
oUfSWL98oZNWtZzhQ/Ps99L9Ukvrpx4K8VuLfHTvrttfWck/+H4UJRCN6bQC3F8GwuAZ4jWFHM2z
SIWOLWzkbrGGSpcGbnDPnw8VRgRryNs1xqLsQmNnMSpAyS4+oe4MshpR8p8RdB7rssg8zEgaedPk
gFXoQSz3C4aRtSLWTPOecvzgzFWvd8pbTr2THXwjgFOejxShbYMZ3IIzkG2CD3iYDPlDnoWc60X8
HbhWPlcuAo1dbemVvjItzq/LGJ8MsPE0jRdl5XUYmWVDaC5RLfYOKEXWx2tLo6xgE7VwPsE6wMLn
SrmP0B/Zu4zCX9R0Gs9NE0FTHGUO2kupCiVd2xWkGDxiTtC0iBNCG6lK2T0WPRa3WCry4vEWiLN6
hb+d8c3JdYy83WHUv4VW+djbA46nNqlZhLekWvI9tlTcbj2kBs1CspUmq3zO1F0WEfcmhxrzK1+Y
OP8l2Ge4pLOvZSuaBzuGig/mMnbGzmIL+9JSqP+mHa3d9wOeikuPaIfncVQ+zimG6PDhhbB1EGVO
ORWGXUApLFJ3YVcVnHx89wIsQcG0dLacpLEIofALugwkIAClKCDXJW6yw8NYCoA5e4qKGcOR6oik
FCNUlavvejtiYzdiqYNlfY5TQ5I4O12Rf7A0CgcrSDvHNH6Bk1/6A34QWMyMe9rLfJy07xkU0C9V
aSlEbU5k4HDIzgkjqJrqZ+DbHuY71KknQRzwsdFksq1G2TzVwpt+6K7WV1uc2HU04YlVAbpZ/eRs
PaiecxbA2AxrnN5D6zmbojK4s3vC7DE0HsJbLe6cePH5uP9gLUE7A5+CPi277GU/Qwd7LlDQTOds
dkYjMGKXKeVtmtDUNiPzDEfMRF+5Ir4ytd9vADbo/cyqRcWEi858fv1Hp6CM7DwZQs0/l9iu70ah
HGrEq9qI9+vVLHcFeJ07olDbLuZ0YU2B1uWNdqY8aw64v9RbA5vApWeX4Tq1rWuV8PsFi+tR/yLz
nA9w1nw//3iqPid2J8Lo64ytMsrNPBoWXW3e1ogMN59/tw+KXC5FuwvBkz9vBReX0gPEoUPlamfM
XMJj6OsTLqgU+cJtaO2UJrGjsS8fYwTVd43VZH/LQqYr3+6xfHEK7Zosba4N3q6e8+24PpMbXgxy
obdPTqevpUwwtHM1OeOqCcvovq4C/FjBBhelGZQbpv4ciyPtQ+UUgJyM7mUzRdcwgY8GFsRPdmFO
mfRtLooYPdNUJA0pv/aaplYtZngrK8AF5vPX/8GHZg/m0AMDCCXEpQwMlLqKerdxzkYYou8xk3Bd
j4axdYpm2H1+qQ8eyHFcS6AAQ3nxTvAX2Pi7Y7Phn4kXsvYEjihClyGdf36VC3LVfIyFpDFzCGDM
0d2ctev/HLopbvhep1D0WNjqLvA0ro9DmtYbluBxbfg0LpwsNNaT7PVFnU/2ysHT7Er78IKz+3IT
M2OEPhXVLn2xeY/+x/yJy0rhm1WFX4Owg8tfuxl28rY2pgSSW7mEvDBvk0ZAPhyO7sXzhJC2ODAL
vGfD15CIfP5S5kXoYlBD9kJ2gkDfmLVVb2+nVKWQZGQganSrycC1z5clrhWFna9CLYjMdZG0jcDj
VPrXEo3fX5omHXu5B5TIyedSGi8Nbxgy1s2zpjvtKqJnhQHm5C9rlX5XtflnyC1t/fnTzqjI26fF
aMCf7QEgELMVXBzvYq0VzjSr08thNP8kUIFnZUNdnkMrIZBCBmVn0kLwm3zp2BEGVHkGS+xKbft+
tCNfhrsI8xUCI4TJt6/cwTCNWGMDebCwwhUG+fXB0lAffP6oH4A2by9zgRBNDsSTOOUypV/QqXJc
zLNZOo5uaej3rpYmd/jOVs9pAg/WIJYDj1DfXSQKU8eichD+tWN5N5bxtZy5C+7qPAOYiGyNNJ0N
9qvLj9DWgT61uEKfMbbMN/xYcrIE3Zc0DIubxJn8tUKSRG4E4USZbBMA3Wn4oRnlgBY5jle67OWV
w+dHLwvYe17nYHkKeuJvv0lV+tiddcMscTH7La6eZI7Nda6WjPGyHjtaLpnebRuv/wOD2L8rrJ5E
DxWz5g+WubS8Olk0vtf/64WR89tLF4g912fxentbeSANhw4TbaDOxP+kKdNVgRTvyqx4wfcvpgUn
x7lY4WAAyeRiEQhT1I0EwaAj0NL4C5a/2t9GRAbRmpSFRMCR1+NlSCt5hUUxzlxxkLVbU8StXBSh
GfsLw6r9e59274MGW8Rd1UWEtViM4fi6CQb3Ctr00e1iNMCLQd8CWm1frOM6uahOprz4qzkq73aa
aM9po5K3rO44KUwQZExXqx9rvNMP9kjBEI5derCEq0i/supNXopiKxw0zHZbYaQ34VC3GCAqXJno
H40qMGdcP+im4Zt1GYmMhWbUhcbgnYtxqhbEhzngoUZ5ayGp/yWHoPsdDpX1PZdJs6r1htqdfC0I
oKgdZ68MxLp2Do4DXvTvqOrzHGTBhUhF2wq4y30nupriFufuwT83CimlnfXZSmLyvCxyP7wyhi/E
Gq/Xooh7QWodiy/3dhBHpB9jXz0F50J46V4R0EC3F7s/dBTOumybdBm/hJCE47StpZ1uCQyQd/AG
ehTLjrc13axfDrMpn+hQCZKwEB5S0IjHsjWwqqSCee5Kr9nafi9gRAh+M0aTa99t8dOXaXL+fGF9
v3zTKjM92F0Q3enOXqyrRRfmAvsU9VVBnthhwu0d9Dz/+flF5nfydkbORC9qTRfeOVXLxTvDf1sf
tF6or+FArEYoU3sF7tmuKp0gtM8vpb/fFCH/0BZhGLAIQMJ9+33wyc5GTQbqa6GHzqJshbHS4qy6
qdK8WQvmxk6jprrJyWFZacR9HMhg6IAUW5LaWL7WEo+rO6SWpGMQ4LVyZSzXtekHW5v22BPJdlc1
9HPhf/F2wPuhp/kQbyHlX6xXQLeJLLIp/krZ6EB4DqLkWzoMpbHw+67Hhjeyyzu4FcVXu2UrxpBR
JfuuqvGKDq2xRdxjFZtiyMObPhiDL3bvBiFuqHH6yDpCCuFgT+qM5aX/gPuuOmkD69Biwte5W2cG
WWvoKgTSfVUS3Gi0ZnAT+0GZLnUS7yTyqjr6Cb6Z4hotI4ZJA+iu846dlZ9Gw9LlVxw8RSIIx+0u
faosr0wWejPq1dLBZpXQvNpAN8Xk1TUYD11zl+lJ+12UMoNqkzTdNQXbR6+TEoz1H9LoXIi/HQC1
bWsJ22L81c70cOPbabUqQKV+9SonGU9P/i0LfybPQYrHDQrkZaaVv72eFhj0wywtRvjjOCuzLAi3
xhlpiU+1v8bQb7hyEP+g8KelOTcAUVawAl2y13NS3qZCjxucO2oD4Iaoi69h645fur4Ly7VLw/+E
oB/hb5okGpQfEeHd02VJoF0ptz+YbD7gNqYmtPXpMFzGnvMbbb8pte4rwEq1zyxhfcm93t8UfXFw
EA8dqD/se2QDYpF78i/cFpObyIe/Ltqq2k+6LddiZKr5g95TMxMnCSwar+N++sGpJ73iHvRuGYLg
yPYAG4GzmU4I3Nsv5UEsH7CqxgMBWzk3At7CSbpP/1dF/K+s1e6KP9lTU/3505x+FpfmaW/81k7R
X1Ve5383lz/1/6HFmj6f//7vHmv77Hee/WE9+KfR2su/eXVaoyfyH8glYFZMTbadeTi92q359n9g
wNClh7gBDEAL8P/Yrdn/odSgmTSLeGgN23N99L/d1nTxHyoSiPqQ031EasA3/8Jt7bUr89+V2EFj
jK6fXzSvwi/2Ym8HSGrquA2V5KxZMTFJNbQPv8IaqxypFhdQ0UNyZmsN4UtdWNGcfkAzhKCl3rCW
BGs69Xok9tI5GHPW7yJqsNVYcSqRJV5/I2b5Tu3gtq55su0XDagUyqDQCn6FU02quSK5BIFrm/uL
niIZg998IO2vR/VZunvmEUFp07qZlKb9aH0Sx365nUklBbJioFKOQrYDqDUYww8FaaZPpLQGeB7R
2k+5Mk7k2GHz/NMu0ts2+TI/h0DAo5raWPKQmfeEBCY+BySz6b+KnuiB6dShnk+PciBR7EwaRK09
xb4i+TLF1POh9eMiAOTmbMrP2CYBY4tAGLRViAMA+z0aZiycHBd5fA6J2ilSR510nM21J9tsDRcn
sSGsVqKE+C4WKnLGFBakjwHvwo5xPtoGiLyN772LCfsDt8nfoNGOrSNRgfiSWaoy1Kky+OffeiJl
vGMFMcF6CprQ/97WGuFXyik6mn+4tNsWphttrAiMDVTf/iH6YsxPTZTp5kzyb5Jgj/QcSp5NuC9l
lxYLubaUroYHM3Ws8heJlDiVmKOlilPQJ7radtEU6F/bypZfSytRZPuJ2mp2hEeY9aaIB7veBFTT
OCMaWRquJv7nWIIWxUfHlWO/j/qOt5qmY9LfaSRKxn/8vBfWadLrrN72GDANWIbz6r6zL/faUx9Y
TvkLO2pd4RCbZP62z/mSx96dJFLTlpTFTWqqHkZkHAABSDSE+6Qz9Wqdq0JTm9kiWkXLKI/s7Jup
o6FcAsQW9q0tyrH9k0QF3zqTwlG/TVHVMFVby4p/8p7D6aEOkQLNH7YWPkkhBZr9c+vVqneXbpkm
9feKwBcnWMbZyEBTysJQluOJKPI7eIqTcWdA0w13mRH4JOxg4+xvZYQD/xLT9okBSvOMEZN4ijde
BCGhHrlBENk9hDheXpfRjSGWkLmALsr178ZadtlRST/oFrruOjeRQET9VXRWHPK9s8TftYljZouR
DAMmlEc4zt7B07rdA4LxtJ0Xc72Or908Fp4dEmFRV52+0oTyv1Kb5u02szp/Q8/YC08i73NjC8E8
LHYYyHT6Ta/C1NrqzcRnNl7+JPk4nc6xnTXW71HI4pazkK1Orzed1RPDt0W8rE5k//DfyVDieO+1
mGUv+kSN9xYYb/EQ6IKvAKwzEGYaDLhDd1RRvLhOTO0f/WVESqPts+MUoMj9nlcqpmtCbzlYt0ak
tB3G1KNzcHBi0X7UKox+z7C9v0iEtOLHTCaBGSIXwh/fXDjZmNlHqXX8Ci5l2HsiuItoXQmN3MeQ
NgO0c1MNC1NHELtqGuJMuavRTLaerqRYx6qnYl30sebKfe5EMV2JlydVg5UOD62FqfEvuu7z+Hd0
gLecnEyoHXEtfnReNBk3umb3/RYSJq+KTCmeHWN3vkxMDyCabf8Dc+tLixfmwXoW34amq58r6cfj
EsFnfcxQdqojARJZSAAMIvqjV8iw3Uec7dUJfms+HOrEavwvOQzxcO0anWhIqzK7BxFEtYXLIg7h
68Ymr+lB1yeXt1Pj3dpvWuV7+YZsTsPZTi0L8kYLJp0ZGCGC3LekuwdM/E5tA3LDCKlttam9j/r2
91QYefgY0QibDm0njG5JbiNiZh9Ow6JM2tLEY1rHANZImJAn3Z+08nG0ZBT+bOGJ69t6HGTANQ39
pwTGgKMdqiobHpKYp9pnQ85YxgGAddTq/ZHJk6bc9yGbSc8HMjfCjN/d5361yDKpE/hup6POQoyy
TwvPQ2wPzkYRXjTcklodS7noNDeDGT1ZrZT3RDa33Y2N5GrqF6oxyGMhdgSdeRaj50w5ntAoX1mx
0uwbSVg7FrZtwveBez1Ua2cw7AGhvTsQexeNTsnSpExWgcht+FMmWsT6PpqgUdu6ljohvZKVYW2F
Nb6XVmQRLtIU2eb1x0vshOrN6ywbq5HRofdBkjxFGGg7x9d517AAjjuX7B+5DMch8R+yonTlwjXt
ZnrGI6HGwzIpmvYWnxQlHkgWJ2BJ0eAwb/I64vexgjQDSr8gaAbZrQoCoNVJeqVfaqtWDJ33QBap
bL+jWnLTuynDi+wkei/N77BsjDwSR0wrmlmkcJxnRnPJ93md/J0qOra+/OU3luTMtPvX/66botOe
RnZ1tlRi/iwc+HMSXKLcUcWNPvpNeHpdriBMzquF76np/DpNZBewBQ9ObfcE383a0XAxqNiTBGXX
bknPOJckfl5z7bs4V9MjYgm2ZlsnYG6Q3otjTh/aZHcWY36QbE3TrTKGKd73PloDXN/0377UfLrT
qerNXVuYZGzIovG6x3/Uk/evpdg/bUtfNC//rdCQU8x1O4jRbLEDaePyLuoIHULZasbxdV0lBsqJ
D0SLFe2d5XUSTxDyuNSS8DSToqS2o/xANZT8mBKVKroipK0vCVmGlYnBJLOJtT9Obp2otouHAlTm
STkVw4OBwfLhKqGYfbFPyMwComXxy+TYUhxIPGJRSDuPgWDWkZz1CNkwsOvb4meKY21Kqu1cACAy
w6J3SukUb6ooiIynJnEC55iaohuvcIEunIfmVwNxEJvaWawJ3GJegL7lYDeNpkL3SCtRS7fQI8wt
7RaPnrjsczw19ahT+p0x6Cx4aR/o7i2NyE6u4moU+oYgnIwKJ7bguPH5i4Zkbk9jZ9fakUgZd85q
FgPCFcLh4iK0vmuGRdjo2A0l7z7zJqILEp2/ybocs5Q00DPz2JD/KW9GQPoDli+NcbQkXvu8TLtl
3nw+NqDNU57/d3DMPrb0VqFCcRAFBkTX/bZ8x10X/w/lJseQ0GxzG4q+UM/o24b4EWVhNR1yurIS
tnHqk+qTKNYuErWESZCHphBAiaoiZYSvGq3JRe8oj/Vcz5bK7DBgWpbKobTpWAPdjpA3ItjXxFjZ
+aLq9fA0jUHrrGRlNe0vstUt/5sWNym+322TL1K/SKIDy9v0ZOVsszECnyK3qk1pJ7eR6afw7meB
kqUeyaP/BpFCA2rWxZL1GYXGZC+zxibEHorQZLJ8OtoisPWNocJNnkb3LPXLwVXkG3owEklFvk1K
7aEtKF7VeOhrA3JKg8NfKv0HMcTeyUR2jFcsDosw4brlFIzqwLzb9FNLeF8b4Va9i4UOestq8BgE
OHd1OfyVgN13aWcDKiqDVDWsObqHrrH2WKrss8z54RT9uc5nh7thGNee1B91qztp9PlhpNCc0hzo
ELXjkpJtzeuG7tR/OLC3OilXduSsemOS9wmxTM1fwoUDeBs6hNkvX2tqXXpe85QW5W2VqY0zOvYu
G5LT4Lr3bsZyY2onKwvvpPC0ZYR0f1sU46+2UkdnmJVLvvcHhPgn2qLqoUS7tLUrK8LRpLcWduuX
hFm1NVhKHM6XKxZ61zwLwu1XiSFWnanuw6560qboPgnz3+boFThEuQQfJuaXKuyWpc4J0elDIqwl
WazlPTk69cFJ2oOhD2Q8dfFfoVluh7JaNpj9bEy/gsVTl7dUTrcoI93FqNx7OYw/HM15GiaauYXb
5dtcTh4xrQbUsbb+4/UKg0jLW4/Egq4NpI64P/yNE0y9nsL2t5TVs2ECCLYmwYrD0P9tBNODg/Bo
ESTegzmlB4WOnajs4An6z32ojd9cElAXLJ8dGSrTobcnYxWXZdesNd+IIPp1lFbLvgS7Y8e51Qki
FrF7rG3xG3J1d0ORjD8ZwZEQYfqTbKdNasWnsMglYU3BtHIbqNMpMkpaw+7P2NL/TEnxUCrzyVbB
t7HnLcHuCXKxjnR33RtZtxlSlHnaEBOMolrW4t4qo18qKI2IQV7l+aKtiQaFtElPe9GDAKLiwSad
VMpSG/wD8qnRvUuqAEdNMlyjG8vX6uwW8w57WEWBru+wxKvGtZaq+HdB4Co9U5R5Uc8ZJCPXrTCb
5ocbp/GJRCCpll7QONfICBfUNfBCVD9w3VmoYWC7dKouVqqu0Yu2IUBaRZ1r7WLaqs4h75OqP2VW
MeKcKqTpZKvRISJv7ZOCXv6aJieQWw3LMWPX920XbICviAevnSF0HzUra7/VJKcTrtZpOJA5sHqb
rSYzNrJuGqr4mYgBPV4UPmSpW5lP47WMkRe/kf+uv/NTuXhYUSdAmabzdgnzQ/fD6JJwhU2ZTewx
E0lF/SqtglisdFbm8nsfauyK0RgN4WMXJ+icbFmg2YyhJ0uYN2TLYUMMO9R3dukY6c5icgjkPjZu
z1YbvpwFXZdm+ugnWB4u3M7rypuRCLJuRYgmZ4iwEJn/CGqulztyxafqFGitLr8WdZ3XJCKKrt/a
lkaF9vnmcwHK8uyYOODAAmvMopGiX0rNmsnLdb3Dxn2yMs6qCgM+9zD1o+h3ZBIBibeSWnODoJ/S
SHcVx6++7oyUXLLctbwrwOzcSX3zJRAoQ6OaW6BEnMPxeTu+3Lb2S1lUBqemVuRnqAPkPmkJssON
QPUZbGD7xeFeEaHWLevICa7JRt7eAH5JLh6gcwsWdRtahkuM2rF9koCTMDsQcsFUBv5v5+eOKz9a
R4YZpUszTLLxrqlKp3uMgDXUFbD3Yo7NtwCW6MJVxsKCV3BpjlnFuqi0JM/2bVy53rPQxqyhRJvG
4ZnUxjSgWibL/DGzVMcNlkWpERDLbmbtQuB143eE1965xtbeOSQ67pnfUkf2VrGMkQP3+dHGSnNc
lH40iS3JrVV9qpPRNZc0avjd5cuhtyzMcLxGJr7ob/Bc1HqI6HUDtgk9gMu1g0OjQ9+KUyzkcwAG
0utd9NB95RzqytH656DzG+NadXn5QemlO5iqGZhjWLO+/qJJZfahRS5oYB3MuCsJcbX6Jv01uqMX
4jdXD9UWdW4QHmMnrqIH6qyXM5bHbDdfsLxX3LCYaJVuBK2t6aYgPOI+FkMjH0PNrOUxb8bQ/CK9
CYUvIti0XbeBM7abjgCr4rs16KX7jApv6r51rjIh9AgkxDecWd1k3bu9rFgOhiG/0m256BnQ0AEe
9D20/rz0WaH0diaxtsy6JWEd/DFmtLiNwUidcIbsny1jYFm+so7M7/HtzEUABfZMhwKePVXs2+s1
blErQA97m4+udL6Nmj9Pn4oNuFp4IuzYBIOy+D4ZOfJu/L3S5vS6SURxKLTDJEc9v+YYdsHyYnHD
MAxfQk4VbFgwNy76t3EKtuvqVbR9heOSkUzmfZx6fMwwzll2PTvjU+sF0n0Sdcc+XZRTM5V/0wqo
pxsDPJdT/5U3NZ9n3rwp5Ggz0QrUGi4JTP6LN6WNUazrKtpWisjZv1otQeNdhpjp7NvUT+RW4kE8
LU07MAQS+c6NdwGO3tlNmiXC2taFkfX72WSt3lQvZ58r9zd/qbf3RwMaXqVNnwHv60tTD73TRU+E
uNqK1LfqL42LcSmAbJ7FS4o+G/43skKj/oLKwY70hVSN5z6UMN7Ho2sPbnvNAfySqcRQZkFgSLxs
UDA+LxaOJK3A+gFgKQLNISDPfKg7/z4hKfkBc5MmAMeTvXuQRf4zJL2yWCZJbHQU/UVv/+q7gopw
qXwg9S1AO72Az9/XC0njv++L2+FNITXE2hCMgW3r4vzaN3oCo9HzD3Nq4zr1GpEdvd6A5gL9pa6I
dQhY7hrDJbC7Ntv+FurhAMXLcRq481Vg+zfSkr5xk0a4+pM62wThvs5oB8pFhN4eDlgV9ET/ZkXK
L309xLt9NJE5bZi9hQg+SNwvo4J8uv782d4tnmiAZv0kkwRCAvbEb4cq8Z8iil2zPybgnewvTulY
OzSIgbd0ptbT7hyZ8zcJKIK9zkFu22ts3/eDEXAAmS9sQXhvQCdv7yBSlobcAbQyR4Rs3KKICft9
Q4c2vyv70UjXuGqW8ucruIWFG/iGkVtBszcpuv5f5i7VAfoa2n0IN/jwb2+nyun8GLkeow4xqRRH
GKRQGPrMPM3sICJRQdnrgoNPErjusmQJKH85E/E7pzLQuatWmkzzVyRsglR8rXi4JGVRPs2+l3CS
WY2xMb/0FJdmHFp2HAz7Fr8A+2ev2UEB4tFRpsMFDLMdnS1tnyKfZOyFk/A2JC7UwCp1b++7EK4J
uV9jvA1B99KtaI1uVWZk1xxz00yskxZkRLt/Psjm6fvP+UNP1QYAmoOZqOfeQWMuGbNJlitCnY0R
cNHPWtBwrPDLFpuSUBAVLbJ0VSYNZSH5ouF9RH/sWtoGXdt3t8FAw6CUOwCre/fmlGuVlCe62Nvx
SMtLd6TvQ1lrmpqYgYxir8oTNrY6y+j8L/SSRRB16VwzFYC61q42k9q4i6dhwjU7rBW7SxF1bLek
Lc1nnkjwpxYFEzKYjAMhv8QbM0raPMvK6GRn6BpZs+afjfWRmm7wW0ZPJlqnhJ5puj7tPSh3h1Zv
6UuA5zEjKz/mCpmSjtgzJ7IFtoqjufDysinuTV9zjCeGjKtt49BQ+V8lipF7XkJr3AejqBBUvtyn
LAauiuelHJ51oORgU5skrT6B/Nv10jQL8XWwnHYglbcs8mNqRFb7PA62Vq9fH0HWwO3PZFVk8d9C
waVl53es1D6YGI73HOuFCtbkpNb2fUV2cfIz6bGQW8ZtWIcnrUZ/Wr+cMqQNVvVYOKGEatY5VnAP
Zq1vi4hMoXGZpambb4TqJnWqQUKIl0kA8AQgQVrn2wYRJRbuLydPI1eVcVe0VB9EOgcTZZ6yQ53m
WjCIe4aVUdEIjVvjrnIinlrOWaeAXlVOZ+P11Abzy7e/yXA+h2rY4Yhwto/zbnykMcM2z7RupDUR
mSMPG80sZZaA+aww1j2jQcukZq97J1XON0rcEktow6G6jV0p8UiEjWN/8zPcETZT1HCTXoCV2UJ7
qYC9VnJ4boQdjRt6DSJZBiTKBpusB9A8VBqH/7vXf4tS1e4ezS6fAd0WVs0dtRmfL2kQKx5ePyUp
ThwNYDky1AZ3YLj43hRU34h5MQQhX03piLUZyCbfqyTQi13+8tZSlG/BhiTwIv67H1qpbZWHbGut
1+RX/01qsogZmzw9ygefnyxLKfN6OdF2S6B1An48ijDBPdW1Qhmd8LfKApA1I/a3pA9b6OuAy9Sx
jrysPcBebOsnPXXF+MUbSFD93hcTUSm0PIDA0tKKFhkOnOZTkNSDtk+gH+yzuvQfhhgL0WHx+qEl
ZBymmEcXZ2cGjL984UMXrm+qyq3Lk4l63DwTbaZcJM2R0YankBjqdq+azvfp9BXQrP92cFuxv2X6
YPR7NFpOdgqFQ4bewgWg5YeymHkPlN+5d/gNBWpNakQKTuAWhHAbmZ0Y8whAaRSUbltu6dxqcbSI
SE7cal6YYRg6DFG1S1s6wU9VXvF6HbdjBDha3bvVIg8V7XI7AS7bIeqaPyZDLaDxVQtWjpDau3vE
RciBuGb7ZeGHC89Q/Psw7NFq1DR/m6/EhzMViPmIm2syrhdA4O1yzfkU2j5bKfXru0QU6dsF7hv4
/k1J7P/yWiumwI/dZpebjbsEKwZ1IkeSP+vSLsV+dq79Fptz3J0ws67dBFL0+hZSQzT3jsGJc8nw
es7Qvwwr/Cggksyt4PQwmsybx0xrAvWIMy1+RRMntmRbavnY3eEolpQrGoxo+txO9/+yyqxx8ftq
6vD7FMoCSRTd6MxZ5H3TTQssUu2YKDvHGlfifwg7s+Y4ka1r/yIimIdbqFEllSZP8g1hu20gmUmS
6de/D0XHF8fqL+yI090+tiVRkGTuvfYaCEuHrZwXIML0dJNr4axTSv2KyZWb7pu49fOXojKnFqVh
0VTnpimn+b6YzMm9a2YUUdEKH4R4m6ItAmAciDT3a/dadKJxj38+H2/WbL/dcejwiG+RPUE0Aph4
18L65iLyGSLRebu5vIFQLMmn+DEp7m3YQ5P43uLln4W5BmDQlGnyElvwS0JhDIsRJbHoJAPxRjvC
DhqNqB5qzvV6/Y0+S2v7CYM+T+37Kgiy0EWKsOMJp1XYgbgKzKNSYqfwPrKyO2l7pCZFKuuVEZWw
POuHBAHN+CI0e3hxa8/q6Wb1pqPLdftXDCF8AHtHMfb26BeAGmz1PMRt8K3PpZ6dzWF2DhMm51Y0
VXSooaZ4wrs8xSwrEvoY93ve2vIDiiDAajpaCNzdrMpxN6VO+zDisVrB4oR6DrRFZWUvqOajeJlI
CwYdtWsgkHz47hcBKfPYG3z986NZq893T8ZZzWAZXlFQ/AdcKBNmJ5QGeE9N2vSW6QtBVUFiMCJo
YkssR4NDIEYKi0cY3LP/R1B72n7G/w4Ubxam//ujcaANAvRvqOBcrArel+aq7ayynErrbuQ0HrFh
HRkfYCPIaRV00yiiRPmjf1KWp9KI4rSnRI3N5lvTuGwNXBFjeCP3mchavdkYKzXKbj/ZFB7+Qdcr
Dde3tcOcbs1LOTozTjdNAutIZZ3WEgwKygRi27AnesGsT5cgVcb8WQBdjnRb2FulYUOi0fBq+lr2
IU5yJutFmlIEQyDiOwv8mvL9YMA7PcJjSsr7XO9zSvYsNuF1gEwxNs/sgo9SeZjhPHsTZI5nmYPg
vWCj1/2TSob9uAdUevGo1cbyil1T8Na6Ch97iZD3boaxdzWCqqp/GXbcJKHkXf8x+NqS7Mt24T6k
NzKTC9FhPjdUCN0RQkp37+RqZldD1Fue6tEJ5q8+oPqXPz9CWqh3y4canSGds2I0DnXn+2K9h3Mr
8W9lfGFqjXzzSvzyziBhXNiGROed5Nd93i3VD8q2JjkYinL8UdSSKX4yg30dPZvJ3tlhsPdLywdM
iZYYFc2e876en3CmQI4R6k3DXKUxC/m5EOXkQMZw8WSys7wO7hnNVt5eNKsloFY6Eo9LZTM527qU
WhPOCLGVz4GtLzZjjwExDcmrVIGe3CNoZjAZeLlrRhSqsj4NCND9ML21RxudDqIdeAvbeNd8X1qr
nO8SJyH8gSBUiwlIjWmyjQJs2HcESNhXvYCwfJ4qYawMEYdInp09+jRb2dAaGSM7QNAPfUX/+0lV
qQUUAuPh0avrGdQY0hQRIz7lXcgonVWGe4CfYlaSlf+wvFSAKd5K1gHSmJI6dLQljeLUxq5BM9kI
Zdh1yt0jIWKZ5uTRfWM1CS6gXVqYe76LCdNgCtg03jLBxsqgFOT7AE+8dJdIEvv2GympzrEAPyBL
bX8JayycqztM7tmLtTzZFY1Mn73OVtVxa+UNR1K4cmHJUocwn8aJsXy7PlmYODE8OR2VhjZMY4Xb
Xsf4VKDlN8xCB09M2jjCktpkZF937llbOhMPcigP+t42kjm9jwlnm57/tnDfrVsch23fWT3KAHIZ
A71rygEjXDWUy3zYAAEmJaZ1rGTcZS+KKQtS+QwK1YNHeiXzNS5XXgaXrJkGyTL54X++mvftIxdD
/ghRBxbiiRUE4GL/R8npxo5qEjeYDtlYUQbRaw+m3FnSNw+mtIwrEjvGjHRa1nzKGNFUL9CklDL/
chnvzXfW1BAY5QhFMJlfJbTvrkM1AMBl0uINU1baLz1eE2BapykfzTGpUUfM8BGOrnLS6tGy+xEv
ZFZcJaEbBQggL72TwJeJdfLCzxsM7d02Aiyf2KOFyFaKGX6cV+U2s3ogqETIK6GcqnotERa1xOIx
SJqvAbmyzXc4Z1XzFyh9sxz+3zNnxbiQIHPSrf0mKMPvt5rRXaIlfZHeiWygvdXToJURZa6ePs28
13CXpsR0oqaCrLYnDahvr7xUfYkNPe1aNNut9dgUvP1RnRqLHgkyefu9yxSWWb5Rxs4JxYVj7Hih
xvrUjcujvZb6d4I6S5AC00EYrdoJxxHowsF1cGqUASPtuLyuNiZML8ZAHyAzGN1nZ8Ccqw5dCpn8
iHVD8XGWFM13JunLzb1lDh+TqU3e8KeRZAELHsFnhpUUR7D5vPG+R3R8sYeSMjZYUso7+j/Z7zuj
8IZTFWBvGkKpFa/9iPVA5GZt5+9QKfFxMPhskqOTcoGi71yU8LZP8BCRv1wgpDyzYlwMSS9qbb0N
4yajNE20dDwkFvl6LZNh6TqfoFov8RVws6C3ECyec2pUA+NglGScwarUzUNSUyrFeYar+JhAjLx0
7aTUYWxRUu/MkmLwXBPjhhFVXYtdoRU4VKR9Sl2otLYXr6mpUzKNiC/g0s0aDIKiHciLqic//UGE
vbhWc4zXUBcUiwnQVgQLc81Cnd0sLp6NIAWFaa3Opg1eiIwPfbJr/tl4SNUsg/Gk8bsIWvWe83yr
NbZN2WwWn/QTHdvjE+N0rzuX1lQkD4z21tO+dZf2nrC0Dq7LypxNXPChx9ktnPY7uwFK4NxcONTi
oPllmXmi7QtFm3fuO6GdAAzc/lF6paRsUO54IGbOTkJbq+r57A7F+KSJTgxRNrhLEualj9Vi3Fdq
PMUzpd5DPWXazqIJLRnmt/PHvtKY0AhKizn6y8b1fucK0AQAJ66eCiDujMp/f51aUtt7iJPtZZy7
8h9efzG9ZiZU8R0T4PbL1vz6fuu2R/dG+qnGfnHvTcgmw8N0YyeOumaDI5H/IM766oi6G6HwQpO6
Mb2MDQmF/wa/1a9Bk7hdWn6Zmka3o7QCfMYWDaPOM+Tdtvio8bVHSFXmfEUJAClO6F/QoI+8R40G
K/8cj73ooyyJqymiouRo7tqk014pXxBThqbBMCCLNma9xAI3uPjkSRiRac2JdTC4tdiFNcmEHGGw
HIasXbmcszhp/aOTE1quQMbGdNw5ccaHkGJayXCzYA2kcbxWQr3NGsjiuQqiWDCTf0AbY/0s4zIL
9palKoivxdLWexFArP23btDjHP7iRs8d+aCw5DqEeMf6VglbTQLc2MGRrt5E0El2mBvBDmHtiiVz
tkKjhSa3iNDo/FFdWhPmbaiCIV1OtZ6ln70BwVTIagLRwlgkT3dMvob5O51I10DE7dyUHJmq+DKo
eKwPDCeoDTpfS9FFeo3eXtykD7Qk9Eeh53u7X1T6sl1nLLH83S8E4YrjpGnMC5thltMpm0QLqV1i
YuNUOzyoa/VINLMp/wL//3/mZ8ijOOLJhXHoN97Pz0x4rmxqVXHMVV+1EW8dcGUqR/2xEpnkKdJi
yDtfjayEjfMKOmY+lU4wxC+svqW8/PmdeUeVWyd6WFMw0AN+gChA2sXv74wXq3QeVdoe587zKL1I
qCnC3JbLczvrKg1jKjUJpydL7guY14wjt6fJTkKKKGZV+CfEDpF3BZliaQhnBlNn2mNWxUoBjTBz
zrT95PeGRw3aN2C/QtePFRmoWZT4pDSeGntyW7x/ek8Lc72s8dhhYnPokqL7q+Xj71NVUmDh2zD2
guTDLJf29t3HVQ3Y4DCJ+NDBqslesFMSE+IeI5Efm0F32sNALNH4ccMBN4wvL2TWfxCy6drHjgS6
6S8973/4Cc5q/YvHzRo64eOp8w6OGPCXVHPvCoikAlSy0WwwcAw8tHFP0mj37BFAgTH0Mk0/XaiK
phlNja3nhxrCuPmFJW8lvwKZ9+WDvvi3wnnFymePzu6gMqY6UW3lNAWqLWSA6dgKwOIADyQ6YqMP
BjZogYDj/eeV9T7aBQ0k68rV+QYEXECIeVfc9F0nLU3X6+M2gHA9rXmTt6Ks9RuqWQSfjbyrvTwz
vxjKh1IpmAfSId8aVbAo/1H4QTPfzSlUz+M84RILHL8KOP5ype/PDa509V7GKYFBFKzid4uiS1mF
MdQX/O6Xstz3KUY0Ue1DpX7TKG7SKBOu7Hd0xLV3BGAdCkhjgy6f44A+O2wG27jIEutFLg8e4FEW
rgm8WZj1AVt7jlokLIiGhJogTJi581eywDst+u0thrgKj4yFhL/ye89gYYKQjohVjlU+lPJu67dK
k8s+8JOn+iwqrZwOQV3RObIKi+l5a6kGENEO0yFVIx2jkcp2ZcDZvGf0gPdxje3lSU4tNN7Gmymb
g7IO8nNVuhXBbECBHJU5b9IxaXuPoQMFEOdPk7OC/yEuyRr+ktfEYc529HvFjDcoWxbbFbIO5qi/
b1e4f6phqrL4XNeSE20xDFHdt3UhBIGpeSnfAswIoWpvq3zT2XQOZJ9PExRb/sAau1V+YFV1/TDN
pq4+tZXDETMkZsY74AofTKTygCewDYN0Nl9V6a3aCq2wJGdEYy6UVMtNg+B4snHPxZgY9nVjt2zc
6W2gpJUupP5Ns2IHqHZAYmBVoDa1hiIZfkKdNrIXdGyWeqsHWw135VC2Yq8vnAjhcMN0dJ+R7KWW
I/KZJE5G1qV7AzVwhmddGRYhQHxYZwjkvzhH0ZTr1eLyNttPxKPH7Y/OTnX1oFdSoV2M8T8Ku9sL
6MZ4gCahM2e9/Joz1KofbZcg9EtDxzK8xB0S7q85NErqxoVR33GDDbZFNCeI4g9NRegxyr5Ksa5U
Rql/2Y7jdmApQF9Y2SCp59fyLQkgYe99tH7qp+aTnfwBXS7eGxtNHps6QzsjEMM5bylisAheQmYI
7jjgy76xSmYiSsQul3IWdxuBEPsQFmWVjvRyuuxWvHKbUm8vwDYc3q4aQJ3nXuc04TVA1EQVQudo
m1dM9bV+HxQ9+8r2sCyH2V4W4RZDUQPmKZuzJMegiBaMsKYTM0rltf/qhXJXADShxClKkh8MgiWZ
OKDMkW85loHeUYxjQGuzEVgngVvBU8bs3z8Y21a9yXo2mBFuA8IxbxgCmPowjLXsp9XECAerZTag
afiWOca7wluKagp1Z1xQ3VedQA/Cnxs5C0qNEkbu2vdudJbS87iTuRdz5wNc9GwUX/rAVtTbXho8
WukY0O3etHZuh8rlTkfJWe8bdnb3iHwyl28qc8jsCym3Rv6DCrHhJVBzsv6/mcGve9x6irkjT/Oy
NSXN7eGvcwD+0radV5Dl7agrRumfMa9gaMj8oGNYFi1O2leHvqa6wMcklcFE2oeWyxR7iJUYuomj
qBjXCk0j2JujrXfr8s2ve2E+a/66rNLtPmocEfytom55AEo1GPFQHk/cIRPsRr+bUEE6D36X2uXF
LvDwSUNdzV7+MJkxW0Sdwt0gGbqIXX+gSzTtBWu71hJ3dqtawr+0Jk6i0jW19lA2wvSOhjLpxqek
97Ww17y2eNiW/8ZBdYPSW0WSWUMullniaPbCC4NrKqfJ7IU2pVSwl5k2y+cREIIsPcEA8FwbPR7w
ocbQtv5eJ2UnjlrdDYUemqaqqd2tbOFq57xZBZMMbOzuNdDL8QUDrqx8SGnNwu317K2mrR9zqQju
0kl2+h6nLVs/7g+G+cJ4y2MMhz/KpI5QLiYtnLMGrUaLS2YdzZa2WAxkvHnYg1v1Ccdzmy0nxbQT
Im4/1/4OYEJl5w3YHmOIHJc2zWf1rJAYhnA79Jmps+8u+3Kd6h48mIVrttBK5pZU2keSlnP2B8vl
rFEYhmDwaLW2u2M3WDfZYGre3FstjIHmrXCvuHpmc6qNCBa0zOv2+yhTmRZ7wIu8tjnIDmiqrzD4
SAXy7DWxxTHLqGJ8vzyhlEbhBd4woYdjzN98wS9VGB+CG2t4+371DR5HrBb7b1gbDuml0ZCoPRe1
byzHDYTdIKVqsHkeZTFQ869LpZ/OKexs2DI+7KmzEEg/IjLYzYYfaerzGyQT5JtBj2/MR/rEpA+N
IUkeWlhOOzfL1pAZI8jn3SaDbVxrQJlYKFEcrdR2Ncalq+hs/aDLJ4wRgvpUwQXBbhNR0Qhs0pn9
PQpzdt266ABHUW6KmjUyD5/ZIvzg/O87e7uf269RBbAZEidjmAe/N6fyI8+mjQ8wxKZsnzRjoN1t
G23R58uviWl+s9NqeAj7tMw0dYHyqtQurwpKuDo3CvNSl77ph8ONV1Hocw4IA9UevsPGhsW1bdWD
QzVYJWti1BmdFAPW1J/8xCNkOarHgd3YY/NnFdTmKtNNatO994lgHi5OI631Nb0p7wav5oYS2sVX
C3vhUAQw5Ysd+G09sUyLoCwzKlr2O6HpVL4kgAD1z9z88mLpzF5e/Qqp80N72+5RyPIttpe4r0fN
R1ju9e5pbhbOzaBgZ7wbmhZPdPxFaXvbsCi6If6sJQZH9KYMMlHM8yGUXsp2H0PBh4xSO7562sSl
8dJjDeZCIrb6PUYwLOnSz1zuhFPM3ImmobU+ikabWoI1b9ub74wBr3rry55jK157+e3mjPRY1M2e
zsWh+2EtjnNOtzLE6JVCoRU82b8Uy+9nLMBvK/uTliUAaXHedyt9rWm6IeqCaTLFBwrPmA3CLvMS
53JccdnfmUOY6hEB8aR+UYasXIapSimuAG9pT3KGrHU0zWTM3G8dVmJNzt9S3G/uLv9bKULF1Wn1
QFUxeCM0cC36/wfG1rsadrRrdXebcnfqc8qDlmQddWTHb9w7YTjdc51Y1LwImxTzd1jb3RFbA+Pk
K7F0u60oKKRaN1H0sfgEuWaZHLw8WMRuVUune+2mUoaCkI5HXPqL+ZAsZm+eatofOCp6b1VHWr4Y
+rOr50cUzzNKljrR/bsahULAG41ZyXEQBpti7ep1PIaJVOgEdVnlcHSUy9lRTKLbo+lv5EdRNjFL
ui1svNMLvxqOsvFV9SISKue7EtpfHGaGJKu+GPKAVYXpHHtnp9d+s681D9qnckFnP22MuxUclQd7
E99vZe0M7wZN6m0Xafp43VS3sdFUKuqCTXxaGb5GTKcRZOMelfsiCeB02/Zo6pLjdlgq1uimgP2X
qIf3NML3rGa9trf6wqfyg8BnV9QQNKb8fmYzCouKMlN/y1RZbUN+6xswm1vd0TEBMhx6h+CdF1BK
ssDSNjbKRVPxwpHVxKdebvXLBu3Ftxdt7MsKfNSJ2XjsfArsr3Vf1eV3VTnfOx/ibLjxl+aY2VWk
4lWzlcbzvYApH0fQtDJrN81Dfp9lMn8VqlziCLzcmHajW6+fv3LNR5Lbp9VUipM0MoKmC6UsiQIT
bcxzkp5cT5SbeL41HP3cEr02X5vYc74aThEAwwyJkd4BLxvED2Bq9zeHxf/eKmS1vDFw3Q2Ymf47
c5ySDxXjOKLdMfPXnC9aXCdyD4o7T3AuR3Ht3B58Ym6Egqg13jh1f95i3mFSEICN9eWFAxC4PqTp
/6BkXTNjGCGLSwuUOJ1nL2i/yMRPa+BAqCqPIilAlgzfsuFbUBnjX4GQZjhtigS1rbQbbFt4mZ4e
ZelN9QnwjfvrFrYRX+q2MY1db3Rg39sWmxSLoR7MGdJV2Hd4XJ8YGdomZ7szftIC0yiOBerxHNrH
6mLwl0/8flMl7QT0B97ByttEBPdusxKVZc927RSXJJ1YnkVqguBssnY3qYJ8NWYh2wsrBiCXYxU3
OJEMQWOon6Od8AX1EnQcqK5T/Rjb0jWO/1bdt/Ik7w3KRXYYWN8YRa8KKt3MOQptyE7+nhWox5ft
zcSrkuLOtCQ//s8f8T+rauU4mXBpyceBU/tePpHqA42X5Q+XHjMubVebdvGcDoCex0zvoYEmHNHG
ySuVBRMNt72/nQf/Jb1DCYARwJSVfEvXe3+L2R8Qrcz2xLO3YbV5aQw/kBy6lW96Q9ykKJWzb1Sq
FZxOLfNEmTpYYi5amj/jmwdVEIkahaZqDH7959vz3kALLjbqEbBvtNuEcf2H9B7HnWallqHdDbct
cog5zS8buKK7mMK/9lqTnCGuiXEn3ZmRX+no4ropYlPHGLCfWGwyrBlqTffYYrLFzHO2cJbplViu
HT7b+t2c10BQ27P+8we4JTX/dt56q1CF+EikHPjQvn9pp3nyRw0O4MVKnKLYSVNLQNRvljdloRvE
iTaFZ12bW2nnGPbcQ1OwxxRaSF3If8rby5UU+UB/4xTxXZnXnfP078t5G1hpsEa11w1cgS9VLB8w
xkd6m2l+3x0hyXKEEJQGBqHVlnORtEl21JMfLR6xTtJWMHQ9fRZcXdy7Xk7e9z/fghV7+u0OQOzA
hZcnSafiee8rI5MkSmX7nXMRZsn7qVcECe8Ncx3qhluhowattJ8T/AXkX8qy9xAmY2Rz9ePkzvPf
/8D4CmV1u+CmjF9KbY+/+qwr+kdOC5092mJhS+yHJ14qrPvsapcW/Fsidl8y528Cg9/vAlAkkSAk
eeLnvG5n2DP8XnfZGTtov3Ti1MfWJF5GDfUv01/DycJipXleIEwF8S5tpdV/jSX1Q0TuY1NcZ2t0
iw9TZ87iW9up0t8LKJ0wODdSeNq1NYlIwJJHtTIV//YC/mcygFvkysAEiqNZ4yn+ft1lSdevAdMd
N3igcgvelNUoNj2Twd1mX/+l3bgzzTHZHrb3grmfthx00hYS7CH7/Nuf19PNef1/FxSzcvSz+MQj
BIPT9J6n2LXQjFIJijSPgjNn42Pode8lT7HWuPnHuihFLsJhZB6wH9AYOneJ7CABZZgbkmVRWCcm
2AP8+RoHB/Krbmz44bZ/OZiLDi8b1R6V1NKtgZ8K1vmmC52qKaFk36iwyaRZ9mm5iSWHoKyY4a+U
OCZ4qmD/9G60+2ByGCnY86q+3X7QViv1KmPhkXoSYEBVTvwdb2oZJrpJCfO3L9la70aEsYz5zLkP
Isy59Hi3TWCY1cwMKEZk5NNH5/YFG214kMrNn5xYxtY9NjZKvNSm8KFNCAabUdXItnlYCiC0cJuJ
aLHBRTi4TpqP27uYamWKAFQlq0LZSZc4uXSqFriWI2CPD66FJv1QBGn8t63+9th+e6wkJ/C/VT8J
UY1z4/eVFid2Z/OCakcgn6H6QLLuYr3auU5N7urkqj5oN47RtiNuiITbWlmAe3sLTWrftyN/aSkw
7nqWMJ2BJ+BbF9HG8Cs7JjuHKU/sYZcPE3RRTZAU/iHNPRDZLoZa8JcZIoYav7/0SGwRlDk4Ubq4
F2O67r/TBcp+mntF+vuZDGm/mKO2NOrBuHiTXuRJZK9OGS8upZpLgxKMvNMbAX8UHjcZN1/av0TA
s91too/RtHg22yiuq+AWPWoJJINfhLOzZEqIK99z2IvNlfmQ/0rAYNueYZ9Ybzkaf5+ft1Y3+WIN
+dm0NABkGPX8iDymEXudxND1V4AKlkJ9qzSCwW6+ZjhFunvkR9jRbteSugH8J+zT4I/zD+tncTRE
+ozRqIthSNlXqZOTzEu0XlbmB+7wkgMINrumhVq891O8rXaLE3DIjaNu9c9bMS1vNRgjvBVlv701
+kJO1CPu7tgqerFrab/gfc7O3ubf2auqG+zVtsvJc3eOP7p9sq7OvGR+HAfuekc32cP2ds4q5QYA
PaDTyG1vOi2J3QYjNgi6U39C7DPlL5424eWkVz360r3j4ir4a9Oxbrp1rzW9cd8tfOCD1HvN+KIr
365+5enKzdse2dLZvLWdU5YG3LSOoRek1D64CwQWQHckjsXjh7Kd4o+bpnprIivcduiBWoPtQM6w
/gD9yNn0gKkJWXkoBj0rvup9qbffO3sRAJFJ9rNJKq96MigU7YOja1+g+wTBedupWrthsehBysNi
Mhb0F6c0y/Fg3arYbQPbdN5O2jBflZmtaw+xamNSLfqbZmWrKUYNGcd+JGyHVI4lMf6BPTuQ3WaN
g3VyK+zrQnTMGpkxlkfIUGgVg3/GrkW233uT5fFCgx7Mp9JKQZQTBLx8tE3OU1bpXJ6WvNeHT5sO
ZODFmA+E9lYSy7CbhkWw4zoHL1N+9pp0PYbIZOGtwJTdMl7Aai8V7hdTjOxpm7jHQoc846o4Z/O5
iPvVs24cuDbX/AxS6Z6NSjR7dzHN18InL8VSi40pVWPCX7e9g6jTXQH/A+5PfM1HPGa6MrB+JqaW
RpKjZD82hKtZfuOhErCcfZVr6aXM5uYeXH+JejPh0eQ2LogNDn994fRY5vT59ATd2KczdWRyZnyW
7Iugi69O5v1cIJAfSr/rISlPL/kw2t9roaECaKX/uiSTgqEWTHet48aXNJn0By3z4cKi0WUs1xEh
sZTLlSo5PbTSU8+NnMdI1+cZnyutJvbMny3vgTqj26m4PuGTqfYM/RDtV9mw6wOl4z22KCMMkiL9
KkW53HkwSnYWiOW+mu3uwUiX1KWLauwv5pDp33ESH6NS94JIb4UF41ZLH5qxRZrW9tZltib7KAza
qXDQx+qTsgmPc9r2AxzgDvZJl1a7uGnFRbGrX2rNsQ4D59W141g4zlVcQjQp7f2kJeahQ3djhpmu
vo4cl5HUZ/85bjXxxYYrd4aVbBBY17Qqimd/vChL6bvWoBMmzzTPERiO8VFq012OOf0+XYg0cbNq
3LUdOtuV6aCf9A4IagnmwtpRvps7BAL2DzZhIHeyXvo7zRTqQBkmn7XeTM+BRZmlF5O+qwfzc1vW
yaOfNuYhsKCbst3e11r2RPhTc+EEm/axmDE38jJ7ATZaqoM+Q2zZpURKYqInE7XvUNJmaLs+6jDk
o5monQO9TvJ9GfMi0kajIHtp+qnHxYQRD1Wq8KtvCNr0eYeHde+/NnOXmtEcO59zb0hOjpFaqxaJ
3Yb7LO1dQxJV2MnxaYFLHCZrmDjuQeYuSIQPg3CylqOa697dKzgW3W6eSgRk1eIXUYcW+INB0DPG
RPkSHOqksdB6Lj79VEZSlcPYXPUF1pEZ+9sicXYeLcaNw5J2J3w+vK+o9vSdY5TBKai1n52lJ3dS
OG4Ue+38UJF2HJqarX2tc1t8REiLk+LQ9vcMr8RnoSmvYd5kVhc7NpOIScy3sofFTf63f6ywnNjh
ZuS3uDYp/LQ8dl60o6pkCg3wDjQe6zvP77znGlH1uEthK77AMkjwoEfGhCd/sIeubSQUREH101Bj
8s+Y2c8iN+J/SuFNT05jiRB92vRFkYyuRZY7BvvacMbms9Jz83O8BAAEgDxuyPoSHzxjCO5Rr+Lf
1WsvMbrYfQy0vmty3OZU6j1qHuj3yVR2XFLuazpqAvJPShQOziHBRfQ4a2599gstv6KWaY9wfpYv
mP46yH0CfU9w4fIRdUtxcQtCKcGIutPsTTY8Ua24b1z8zHOtCU6euzAKFc7a2GC25omQEDD+0Ov7
9heZncljHzBHMoy2uysT95OdtdaTRUVCtGZF21nJPeyiMfJVvkSFF8+71ppfcWaJ36jbJh72AIMz
N+RrLQv5FDPzwS90Tp7SWX+y25wo+kJ1ZzE2/bmUvYFFKrooSWBrJMl6GaLCzOVx8Ots18zD65wX
6bPVuz/9YZ7Yj4bg7MTOfLLmKTjFimySkFPMY3ZVTF9zrzpI2AL3Y5bZkVlPxje3NRYz7NU4REhT
iwiJTPLBsuBsWk5NAnw/luan1lmMa9Lqw8cqEN3HgJP6pbSSAlUJ7N9rOrgA9GYlf3RFVR2xLQb+
4DXAXMnLj40R4DjkQln1ndqKnGyYP0+5M4YsSZcY+9nxP5ipS0hhzAh0YTuhykrE1yDpl89LAx1k
5WAX+wDMkhWF7ulLZVc0bHbJVtinXlgvWs14ftQPftWMr8r1H3zEnmcL3eFTMOU9eWnowPuF4p/F
bT066HXDaUib42DiFBTS3g73InOCT3mGWRTUQvMTji7pQReO9UMBhZ8Zbdf/KKl80mC6uoo0c+oO
nVdVUUMs0hW+hR252uwfqE36qNAwqbOydOjDhfTrKLHLb2Wnl/eiFbMGCTTQ7rW5s8N8oHfCJEYc
zXRExB1MmFNNzXAlwrXEJS0NHqokTT7bfRccMGRZPismuW95srRRG6TLkbdh/pqLIR8giebennSi
ESN0C0JGXhbej7EwrzgTVG/VrFvnshmNbud2dcB0PGFsXiqV7sC2AibEeNQcDFEa35wkoa6LNXdf
jKa2hGaidXDffSV1ZGoFuSqOp61+aql6zK2i/9LObf1cFIiL9mhUs4T2I+8P+ZT4rx5pD/u6Uacq
ru0jCR3tZx0Ru5NYw76YSy8a/Ykm3miCqDIIITYrNnaOyeaZ01GecFWdd27Z1/c5tWiorCRmFJSX
Bw6d4kDi1iEo3TSyU8b5ZBBQR/cGYkxXiiP36arBSvpgQP7uwxgm01VrMgyGFzVAMdJbLxQoLo6l
6t8c5oxHhT7nDJUr2FdBauF3g9tenjZv5Mo7yGTnZZc5bo/zY+/IO6OcvmKh4T5QU1znkX0B5oJ2
aF3z3KTGiBLWo3ReY97hrstTj13mNzoZqNezuMYUZxF6qXrvMbo9BBLO3UhDtaME8HaWm8i3to6L
Kw58egS2UDzUg9SurMuOyqefVNi7AG8T+jXOOLKMQ1GP8hc6wuroe/OCsXcSO2HuoOecLeOHkwj9
s1tqn1wz/6pqhX/mhP1YmEFZ+qgKMa66zCHd47Rbfcuxrjyht/af7bx2P0BcJT7RybtDxYwrTLyJ
jiAlRxgkygnbyc9+oNdyjkFsqF2cMU8MxewXB9+o4FL1bnVlRjydUARgY2iVnE+puuKqpwP0l+4F
EYi8Fo6dXnw4OC9BPxgH11OFGeZTF7xCP+rmkyAj+0G3E/uJ75XjDyQtJtL/R9qZLceNZNn2V9ry
HdWYHA60ddZDBGJgBAeREiVRLzBNiXme8fV3IaC+JQZpjM5qs7Iqy5KSIAB3h/s5e69tPSlQitcZ
UFU2E5Y4KE1fZetSzdppJZyB7eWgaVeV2Wm7MUy9TdSa4YMWWuVtgfRmM5blU2hKVugSx2IjCJsp
Skd9p1ujel/nFgE0CEnuqljrDgbZFUwRlhEDm/kji810E4FtW9Wd/6RhnUSNIkJ8R/kXy/agt9MU
XIPwSxjRI9REjpF16aVbvevatS/ovXPwCjAEQ97eNkVkJisaM91VGBXsPSN7ek+5Lf2uWRXBkqnK
DUDFPAKmCD8YTmmmWIkw00YaJ4QM/9y+Bdv82SvGcNdip/jioAe86UXZXU+hrrgYyrOtxJg/6yJS
iJoQpIe1mRL/4mSKlaxU2692CG9YzkLvpiDDI15xUn4sdS+5SQeKQbwOZe5opBg4YoE9xosE3+H+
0NHJ/aGU5H/pMrzrxVh8GTI47RAY0s+ZHgg22+wb4rIHcBj2UPUM5oq0EXA46HIqp9OP1hgUB9JD
+YI1yY3gLPURnnZ9UBUjc9mly28ljmwa4p647YIIBLoS1l/p8SRPihnoHtOBsJssUB0ghf64msQc
mToYaNgJzwY8mKjyYUSnfIt/a6DLodhXVm/b11WLpyM3dEzb5HQedbuuVkWYyJVKw/ZIc5Skr8SE
5Bdp1nF0Mscd6+y76s2+RqIo6q2tt54r/Hp0HVqvtBsnO3jUyHc9RKqiuV41ia09yQ63WYHdDRmq
20/xZ1JryQ1BaHj0WcSyFeEsjdvoDe/Q6JzHVO9wmZM7zhnMEc1Bw+C2oS4M0Xka1OIdQJfoQ6xL
RIBAedcUrwt7lbRkVA9RO97htumu1aAyd7AKivZpis3J9bArbBwZJZu0YbeH2IrwyyAvg4e4TcUW
o0Lp+mn9cQxVe2eFUnf7JvhRlH7zmAxp9BUfGYnaCL3WUJn0NT7C8Er2qbKhe0DA6ugVlAslcg1T
FrBCp8QaN0Sq9YfARH+18eMk+yDiwqEyduI+IHnk26eHFuWTtGPUPji11MpvbQe3hfJJYjpHOv1W
g7UmBmHnd62er6gN8svD3w29XeXETna7wNBUnETpuz6eSnVbYGVOEb/bau+iP/e7DflXeb7pp8hw
9jHsPMSaRaKFbmOGpKe3nJGSDwsbYanpTf3gKccQLxR7/ziK7C1pBPOAr4NRUz8gycgfNb0m/9ZS
KiV7BIw7diTNmqW1yQbVLj6m/ahc153Jkbp08HU+VE5ORaWiGDg8UjyhHGAQd1ru1HZyribA9f4u
NJrAulPIfjIOXoyc/EpGUfJD5xltqpraKm4IEarHRdSwYCV8Roq+0zHfZLdLwTO0YzKF4qIEpj1L
36kcYQugxIQO0msOuZFZ+a4PQp9wkQHJ8Z1St/w2S401W6qo/mBxwAiiQblr6yahWouPNMMejheE
9bwEpLD1tZl8wte7eXImu/KO4ZjOr/JUhEnsurPXg41lmIeMturzwk8YTuWj6cQHHBKbcs1SIBlE
wEZOqSi4Xnd8Vc29lY4Mg1YldvCAbbSz7hZ2hgOaRL9LSh0Y1zqVJ85oE1nK0epBZ78vJlVWqHmK
YTN4cCzFVoXOmD0KvMvTFRYEI3JrGVKMrk7Yveb0ipa33qCh9JpVgRIw3UJip9K0wJQQLlOcCyN1
/Drj36JbUoOz4RiyrwEUNeCvJZCjs6gVKeFYlz/TgLpRwQ56QIfCXlDZG7AYghk5ihMTPRg/bYHM
5CQ8iM/a2M4l74Ue8Xal/0X3j9RMwTGc1p8hNFoQ5wp0rciVlqLh1SKQUn0+Yjf+LC3aOV3R++sa
kVGxLpHe2dedSb3hhk96/T2UZTntkbylEuWAMIqDh5oZzzdbZhXFkEPZkX5JQgH9rsJmpO6hndjB
ridEot6+fRPmbMj8va4NSYGvh0MIC7QVeuNnPoZh0nv4m3p4WHrShSawRqVpH7TbEoe4fS9CU7/X
GQ7iFrZyO2xKmuLDZzXlAHeDGdUBmj6D5RoXxST9bL2kkbbD0YWvb4rbfLpffjID1kpv/L6Ey9+2
DmovX4iEuwYq0NT2uhrwpX2cOm2Wj506nqMZ6iSBj8Xo+p3QnxYVt4Gmtd3GjsZ2MclEJa9MtTNu
1DbxtRtSScuphj5g0HQsQ2XouZeQ4p/vE+y5q0+WZiPJVQ3GwiAu9PNOeL/nD5NRAIOIgiW5jUiY
njcJaKzZWq5WfF1PhU2lDDUaIUvVelmaySnUVDduoIetQXbNDZxFm6CGiFMutMfM59wwNBlIHMBJ
0bwHLQ7g9OzlRoWW5U0FZ1GhalLdZoHM/GuqYnm8ha6t0ltKhd19ESb1oPsuCmbpr4qgUflRZiWC
1HmC5avAqmJxr4BlHe4XffWiu0ySArzIWg+icFzrA3uOfabiHUFLTcfXynPx5DUs86RFK5w8kNVg
AO5MXW7CxEQFknZFoB9gc3BkzKUiYxYR24m2tZmPnzHdqNgVdABebl+17zqNAvxVIxQ1c5UB7OcN
OggUT2Qq0pZaVpm3p4b2YmrMYIm5sQiaizd3Pr8L26onq5mco1U6VObNMGnTa6KHqvhKG6yQNIvW
eag1y9ZcHR3Qh7IhN2mdDfCZrrvUzCiC4Me9FJL7wqLDS6VVDVIY5sVpRD0fZPEoRFsYkmBJot+i
v2oaP/kaZwRhRiMyLCSESdQ233TqF/59RsuR8IyoMD4Y7cD33fRlS2tRerFsUJSI1NxiskUgYZei
4Vj19jN8CejgV1U1oGrA61SNefH8l+3CoZvPFSXhdkMbfaRE0kkU6V2GLsjv2elcLyiOJRAgNqjV
U/EciifUnGgCrFPoy/IhA8yPGPCXYvXkZ1vQD9oviRAuq51iaNG4o58lKygvQZzckiRUVeuOXYe3
b9kk9y5RR+U0HxG9ElAPEQjYBRxdWee1dmhPAqSgxLByJfjtiuvaMHKqFfOCiJMy78afvVrG/Wpm
qP3M8Pe07qTb00dmU+VdGxyPSxcxCupApKxNj+XFp2qBFC1srsaYsO7dNDgqhRGQF8HaV82+X0VZ
PyQUHGUQ0wVO62RrKTDA1oaTwWRFdBOuu4hJuDL9QFFv9Crq9HSlq2XdXoueGsJ6Cm2aOthLWDxD
KisXBaQveoWCqTDjD1WL7tqLXmFbKsiGrbHj2JnHwZ4AOPthsIaiPrJj0QfSfdo4X6GBTa80Ilx/
KoOJJbFqsLavbeBdxGgwDmYZqZhYdYomouXS9u12mthouKNiKPnFfLsXE1i1EcWpNIlnjrCmn/Vs
ZysB4BivPCyNy5mpnV43BdkbgIOswd7mSuk1W2pETbjKB2r1KxT1TbAF/JM1u9ymmOMu/bK3p8WZ
romxgdQCO4ZQQb/Neosz3YJflQzRVG8PS9MShFFt3Tu+z+K5NNkWLNuyk3G0NC6uSqGJByJ1jCe+
1uH8DaFXtv7fsJdfqILAR7BqIefhf4SjndOCKwfvFJp36xeocVLhbn8yrUrf4vMsWqyHvshu0FDm
/jECgGUfglIO/U2nOq1c27DDZiBqMolNm4sPBXkFmb9ySuBuW0l5DcdS2SjTx4RdEsc8MduNVKWg
nSApMHyJR7SBejBR5+sRpeRHAg3w0/B1qwJjRfiDNL4XyWgUP31bVWi0sEO/tG69pDyQI8cboiFJ
15+1/5wIbgl9cDhr9ocWLed17wCueVdMpYTqrvQjBXi9S2x6p8GYYVnokDax16x8rBIOAUz6e95u
oe+X8C/y6AoKEmnkPDlC6buPZL6b1iPHRHPYwghT79jsZSE1lX6q9zTrY+1Yol4Z7mlowvhUoSnW
T+yMqvaaHbxTu32fAfWleF/OeM+Rfg+Wnr70jHVZeYlzbEnK+NwAolA39D5pWuK/iNQ1LvKy+44z
1SoPlq10Gd7lDOA6jpfS7RizPF7L9rd2Lvzs0cuLsOWHj2m2CgM1G380hUoiKfTtUbERhsdwY/wq
UYwrUGtsWQlCQ6cgS4EhdJEs1oPBlnVR6depB5wHVGP01Q7lyA73tNjGJyeBJYpy2piou0N4kmFe
rlXoc6lrsT6Mu4CYIe4zafOMhlLGENorpgizTeyXGCA6fi8VLUFERZWVPD7YQzEqWz7P7DLBtHTO
MZRyojuw5EUpbHTkLldSD+7NsvUGo9tQiqo5Zn7Ujan3b2fFVrhGl6yEa5vMr4KGIf2+o8fyMRcF
KV5sEFZ4JusbeJ416a9A07paK83rUOCSIrEpHCsSrZRk30VmXe0bp0BanMqs0cn0wyfFpLYAgJCr
lmxjyfH0ilVYwbd5kqvSbM8mdyIe695Jo7TZhZNlkIjjN+UsGw3HewSPWbRHDpRBaBrrABRRhHDk
ENeNY+wWH6KOZw3NBeUtELWAbB/HXpsS95cVQbQTsWVVP9BS8Gr4urk+ZMmXcBJt+B4LTmqssjTP
7Tugid0FlMpZ4gDbUwzGZL6oM/RpXg/PNgfQ0xI2/w6QYj9DBp/kdXkvOEZ9UNQ5eg+cQh/uaTIk
ylNjZ+A8PK0fB94J+86N1Y/oiaOCUCri2RWtpbZJhehmbHwGJ5TMunAxWcXpOw66+TvwgnZ3tciJ
C13txrVdeML1osy6N3tFbEHl5Oku53KPyAyQkVV2zv7y7YX/zDY+L/xsB01SNR3Kzyj+zs6MYjIK
QM+dfrBPPpkidHwJYyngY2+FTbEpqcuIPWUgpg1MFpSPizWp1McwPmi2CB/EWNbj3iwHIgpSRWnE
FVQNiQWdwYW4MhjAwgmjqfZ9MnXxPQawIn6fJJRPM98L/b99xjBg/TiQcNi4a5CHzs4Yld4brYw9
7dArxGxdTU1c5LtSKmBSSrBWnwabGS5WKpVHJuOYVvS/gHfcVEXfUtzKJ3gSlH8tdvRM0fY6xe6n
rgIji9ttTRY0Cc+JPW0KYdvw7aiYf1lIU5yOZwvGya6EigV7do0xnlAtYWMy2k3MxF8O9ewU9eSM
PpeY1CY07ywayh/woRg5QT1jkRMY02AV2VBbqGkpoYr6oiTB6P1gIsmJoJO+qe/qOM2V9YXx8PyE
Nm8SpYFyURCAboBNOucl9aM1aXh5NSSAc1RifHI7pWqfVjcIe4ixJK2rDA+0HEl0Kqq2tVeWl2j2
VdFUPTzQk4t20olDuSVtjlp5pqFlLZDJCODUVUVbL/F9EpzxYCv5X4TPxdRdEdxy0nv7Vk5D9/fD
L1IywWZrNuTzxSTY9flWv2CdTUEfkH6iYQh76DXk02sMLL6xCQ2WkJXlqykRJj4ZMs1K9ZVM3y3k
3aiwje4BXC9Ss4i9kI+RP6wksaLaDNwWtYYdCcg0EkbIJwauasgmKBgFGuvrNmA9cL3Gr4sVNhGU
jZUFY2RrNqwEK5vMGVRFvZF4m6UCV2WkKl/JuPbj2/85WKhRvWl1q9Hf++BjxAWjAIcUbv33R2Oh
vmOrpwtiajgHEXT7zNY01VIxaXN4u7EpoNDoRWJ4O61olU+LAbo8uVTK3gzMvV6EkX+7+MLUsUXn
aJ0mR9vTZyEriQrau6zkoOGS4dTc0JYuwhI5dumna3MIiJAKZx4jsgR7Sn6VpgQoKbFvvYHslVr3
62/d1JrGJheefb9kEeanbIdlKxX22jxTTkeKwRzF+ID7rR5RiVKN34hCzZ9m5Au+7RORLm49CgNL
MFmuOLihlw/vcpiDHsILAy3Ipxj6YDp802sUT+ZqLvTNfaswbs3tL+f5SWK6UBnhm8yFoAh10pMG
mLuk1jTwM4q+Rk0Eg7lDa1ZyAACqd5oECwzPswE+HlPVq+1bQEwzmeIEu1m2SGQbINBflKysA+w7
F9hSROuYBsBiKgpySW7asudavLiLL3ex0C+n0IXglOE7CIjN9QG17Bwk4/FmIRaybZ0N85yM0yNb
4LJ+8vSGxbEvOBvdR6fExYUCSQPGQdGGuCbNjsuVpwKXsuIGJuHj2AdPUXRLLOYyXFvF4bZYFeni
pDTEyng9KmaoslnxG13bdY3k/NezlwYKoE98QgDT8KtpRhdg/o/Dsdkmw5zw6SRlllOfzPrg3qZm
K2maOX3NNMOiGEO3Nxs++gn7jeK+0zNOtlmDZmVT9KMkcADs3zyY9QK1lyuoASAnQks46X+lGhv0
x4Rqr3QD6bfWlbX4Hyd6kjelsHmdakxXsHYHQCnyUyE8IGZ5kIOrDRSl4/RcYE2dtWmtdW0ohkUX
j1hBu95gR0n0biX9lI7GwsOITyYssnx5DTa6S2zkp89Cd7KpeUE8YexMuzlVlqTkp1AxjOZbgED8
s9nWUUtnDE8V5v2JLxQfWgxH2QlUsZQLLS2cHa+L5c9JtYwB3tcBZAh7YKv4UFqyqi0admm/wSnG
sZdvvwNjPm19cjaUpibmFlYvvlLUOBxVcIIwYSStwCd/6Is99gDYcctogSkl7dsWeOx3lWJOddeU
CJt3kT563fvZzl8/mYo91+nSU4FEp1/WHCes8KBiF9lxh9VT+ZFFvUAlWMXhR9hUKpEeBXq3laPA
TNn3nhX5a6/vpXqlobXNDrKj2OUCCKhw09jkKuwydg/R+tcKydlgdq+KOsHOlAfY5wvdl/qHARoF
Y+oUADtkVcxsqMuA77J6Wj2kV80TZBnDpDbPVrx+LiMGEfzjGrhNFJofU03Ua0rl2jsyP6gXSoz4
44c+Yyzd+3g/ceML2xgtEKB+8mgBdPDvtb7vLGSAuKP7b5KC9LhmlAjzrwVKQxYonDk7Gw85/gQb
oBESUzQasxdssQQSDZ4InutcsTsdXpaHZ2IJ9ddh4GsDa0NJkmtu1qRaOZgaGAScGwJgjlOg7L2u
DMcbGQs2idVYGN4tEstB3vcDubnHwDKR9A8eX0u6eoaTD18mYcq8XdUENVaf0tOaJStBKxw8cdr1
K5wUnPIsusbTrcHPNW6iAkbcx+UwEJ8CnsO21ewbEl3z7yN6iPxGJYpP8NdtBAKeNnR7Pdfm0drr
VauvChONTrumy14Ge4vpIGYGh2GKVaHFNaBPra7HELXmzNHgJCfSHfTXVr2WcYUke+jactixUlj1
zuK8kR2pO6b53hmbKWHhkEEpwBfmAQk3dN8Bq5tG5S5rTtLW8xIoDAbRYvWH2u+pNwJIYLGhtTLm
O8Gn4At75RHAVNI6048Q+KuGhYvg4GHf2rJRVzZrbEJq6ZSW+4rSK2qAhu76Lu5APewQe2L5zW01
N9eAfpzKRZQ8Gpy0Zt4BnQuo4au4yNLu2mS/F+4Mk7lwHIU3bzdPHnpNj6L2SjdLCKdjWEYJIL8I
dvPGUoZR3alE+AQmtneFRcQzKiP71NV8G/HP5tVTil4icDWBMmkf9QyeLXG3HbYuBdrfGuKGYMRH
XdHBxQDTsOJYTlVTj0Y0El3JwchmtzKvBkg/+Uwyjk+fSf7L5hCRb2C8pfo30gzmaTSv8cM94ZRG
/okTj2h3kwJ1nYxe2QodpipMX3mP89n0sluwXUSTq2kw5e9gy5TyAbr2/C68CQSME2vsklckIfjD
uEWDS3diRZMntv+Sat9PydpoknJ8v9hbAw3O5jqQbcquEs7kJPguMRIMwMhz5eGXSfO0TVm2EIvd
fQm87lWKHyhmUNTeehMOsnsf/VS0TUsRmw8dn01zV9pVdcG7+KJOTuyRgw9HkzMpDR/AWY1N62pZ
KH2WHRxrNNDKGXFyUKEKfagxtiWP0iQOm4puH2wmJwvDPdnavnaLypDsHr2Iwuxh8ZwUdKT0B8xH
/d3iSHh733yGl+MUbMi5uEo9YSaLcuh4vjkk2QxKikIKWFzZdIsBmOJDS5FrxjeBldP/FMaAdWFA
Sc7/0xE28+hD09e+yYSywF/Lrvbt38mYD22/b1jxNOoWn3KwWg47kPOTueGrrPiKVx+WQHCH8xwL
RGyWxLlEQT0rgfrCc9nO1+NBKUaC1XB/FmiOOqyYQIrjIcHFBzUapZSJWd8YUs04LqTsxdSSt6E2
Y0+7JtwusGsNOSubyrApd23ZjhCFK9Jss3TS8u2UQzzZCaRTCYLs2Wa5bHDGuVfgn+gdCzL69CD+
8/vwX/7P/N1yy/U//5t//o4jm25q0Jz94z8/5Cn/+e/53/n/f+f5v/HPm/B7ldf5X82bf2v3M7/9
mv6sz//Ss5/M1X/9du7X5uuzf9hkTdiM9+3Panz4WbdJc/otuI/5b/5v//A/fp5+yoex+PnnH9/z
lthrfpof5tkfv/7o6seff+Ca+W3EzD//1x/ON/DnH1fV15d//efXuvnzD8v4B17SOWtN6PZsKqKo
0/+c/8Q0/6HOW5m57EHTXJOU6/nUNcGffxjOPzj6ooXkeES/EqnOH/9R5+38R7r4B2B3i4kBJfz0
r/3xP7f97PX963X+Dox/3sagosuZUNUJ36Pyr+H6PDuIwa+UlEB1fZPGbeEdOhJbjkFUa96ec5/h
fBF5Xsi9nvmNeqkb8fwMuFya8gQlTJViCb2U59M8K6eQHCcPJHAbwqHIIrY4JoG87PUIGfjtbfy6
7bduE2O6CUFDp7s425PF3Bj5DaMBTQ5VYWCNkN3x1NS18QM5IuGWCMc+aWVT3AZ+1F/wkJ4/2tM1
6RfoBsUW48UZF9kA+g2oa2heyd6RxlD+VBr0tYizFHQtxYNV2eaFa86v61/LFMcY7pOqE40KcrlM
DOrP71O0jVRrEx2rWfiQTLwmMu7ikfIScLMheT8LI+/ffrKvXREsyVy+A1OCd/r5FfuxnkgYz0dX
9GUMiganCGVHfauWRv9RRe+z+9vXo7aGPZcmkTEHGT6/Xs0hj2zucnQrwz8GHYG2XRBAc/DDK0PV
+wvlqFfeIf1aihXgdnDdq2cs3qp2avQ7OtEgcYn9dBjvUPDfhCmSZysTe8MO3r99e88RCqcX6DBG
8crSauEmz4qH44iQORlBJ4W69Vh3kXMQ05heeIavXQSZDpVkmoB0dM6eoU6usGnVdB8nUs19F0I9
7qMpty8l6L58epIxIcmeUemOmedW8hJhmGoZGmqVvpqanVWlXXgH9Ej3t5zZ0T4X2LeS4xTVhA9c
qDGdX5tlFX0IEHpWT+gbxvwMfpvxYKrTrAyqye26UVl3dDMetaBTtx79iJUfZtMBCBWa0L/3+uar
OlS0aAlr8xg9Gy9TPHky8APU28NsjYJiY1XrAO/KtP2bF2IlY+2GNUbxnBs9GyeNgrA+oHXsQqz0
V30QZEiS1PJCQ+J8oMh5vaQ5DpPPoh1hn30dpK30iUJqgJva2iz9d2obASo5539zmnEdSTAO6AVm
9Hyh5y+rK63Cj3LytQV+6B8AQPSNihfpDjJ7e8z4iKFS9ilevv0Mz9RJcmbVG/RTJN9Rm+bzOezB
bkEx1lHcuZa+w4gOBXQj62Fn6cYeb+y+j5yNV7Q7eFsXrvxicJp0ky0IKRZN43mOPL9fsx1rBTgg
anBp+Nc9xDu3sfNxVQBCMjc+SD2sfqPWvHv7hs+/uDCbdQ0qAHXXWS1zzrKVmdP1wIJU17Orcc6P
hKvWriLCIOAVZZjhLpw4XgwfrgdcixiGmYTDUvP8NumNIw3xFBX0fqm5CQKovefE0YWpcP4FIidE
6lB+bHZDM3Ln7GHKTmNO24ntFuEojgOd1HcVLdGdggQS01w4XfjivXiKXI/m3IyoVdk02WeDVYFs
3w9TYLsGOWEbTNMDCQdBH+LAaPhcXBgqL54hV2NriCxj3qhp1tla3ZpD2oRwHlCSqvFV1dgejoih
umB+f+2erDmriLUSn9pJtfTbakmFPSD0xJYukE35PVPz/LsZ1cA1Eh377N8chfMd0Qie5xyMphM3
6bdrNTROC5FQCO1wSm7KvgYsZ6G3nLphvDDgX3146BbAFIDJprf0fACiP50ia+Lh6chK4NCYJNHJ
tP67q+R8Q0wqZDXsypEWPr+KXgunJ7fMdlOQcB+6rIhw60XZhVf02jD//Spn92KlBqwRwbBLIXce
/YiHNRo4qjAhGLTJguTx7dd0Omb/vpec5xUkFhbb+aABeuX5bVWK6XWsX9KtrKZ/pAYfvu/93DhS
L48xb1n4mZn/JFjU6qGiZgqnoTXQfrW9G8Voof0uvtBafbFszr8R+zAqA/PQORUOfhs5QVxIhDiM
HFl3qKY1rbpOc01uadMH60ptf6h9pX98+zHMs/nFU6AbOZ+4UFiemNW/XRNC/wRGTJPugON4pfZi
2jmJku4S2SofMbg+EPbV3zTJIPdvX/jVKSlMPr0wvXU+GM8ff4ChWZK7hEWrxLhP/2Da4C7B5xmq
8sKpYV6HX97jvy51tk7bGYyRfuIe26AfroNAewCIGq+CTNAHNtK9DSBiFg/ruODy/MJLfXWOCpC0
nHfR0cmzi+dObQy9wkutIorsvTMZO1JCsn9n0fnXVeyzZbT0RyvoOyldcBrD0WwDvLaOXaxFYVYX
NjOv3tC8ZLMizCLZsxvCwaCU7Jx4cbrT7TIp8y+UuS8dFF4dlxaStPnYzlbmbAOotCGBOZCYkTZY
VPSMSR7wZvmfEEGYX3ONFA3O82Jnl6Z+4VG+fmWUu4CjWSPss4UoADSKUZcrk29NDCfaUG1vqaGy
FW0eHIbSxPVphdO2r7r4+9tz4rVHy5aXTSJTwqFI+HxOTKFKAZPKoJsYoXw/ZQT5hfrgX1j5Xpt5
v1/l7NESOdCrRj1JVym0aOsBiV2XGondIVbe2//bDZ19Ohr0AQSRMfOIw6yvcOwC9mha88Ie4rVP
h6QCQSWCaHnbmv/8tzVMZmqd04SQ7ljiKgPBhb8bi7OrSVSVq8nO6wtD5NUn+NsFzz4dqlGpogl1
6ZZWknzPhE52o5eEH+u+Nf6N2Ub5igQQsGXsJs5eVmn7ZjsAAHS7qjK+y6obrxBvNRc+8a/dENUU
mGizeBaby/MnWNYm3i6wOW5MA2nNcdc70uXF+MXb27w9JF69lA4f2eRgri86zN9eVhWoflDkke2W
mV2swlTJf9DNSBErBM2Fnexr04mYSgStJnvZF+MC9ipu9IwvfGOQzqYWZQEIV8QXBsPrVxF8sk1q
+Wxinz8724Fgq1e+7VpeIbYoporrMe/bq7cf26WrnK1KY1xzjiEMxwXhzirvdxTdjTz9t65iEyvH
qZsj8fk48Gw6Th1rX15OclXTL8P2FoUXhsBr9+KQOEITl40yh+LnTywmmZqMHO6Fk7KJgNNPWduN
S9WZVwYaRVe+ugQ6w5Q99+bUumhb0A/kqkUReqhqIDGI/ho5CWgPfOfCPH15tbkINEf0QG3kjHG2
JNDrjdsYj7lbFgLNaj/qHUGoUa8qV2ou6uzClublIwT9StEeu4oGeu78QKPpoT2qaqC7CsLTLVsp
0s1AC19YWF+5KfSu83ZU4xHyJX7+osCzg5em7OjmkN/GVSkLo1oJ7GM4gskjiP/2uCCyApMLt4Y+
VDsv1ndpyZYiBvmKDF78oMA1moh/h/5SOeb0ez/fEFoGuwpojMBGqWOd7T0LNG0j+kLhTt0Y9988
stdKudGkoo5XMc3usVzltekXX+ugcawNdrMeS0mqVymRaB5nCc4CozQfKHrr4TbncF5uEXGrDskd
GJrW/JmWpVtJlqFHeZxe4A4hX3QpfPHl67GIfiRFlbxah93K2XbBJ1UCt5fBeaFlznI50fmkzptl
CFkuyx/eXoHOv7LIWKVFUVWynIJfPA914Y0RyCyE52b0YFMUQ0r81JZBnrg+/55DU37wor85q7jm
L82wBofvRRIXaeEh4nXTcZ0axs2x6A0DILBtKCSMtBky9bdv8XxW2ZRTTfqzlkE1hxrS2VIuHJIZ
nZh3hvZQUojAG/OEuFC/sMq+fJJE47BdYfABI6Uq+HxaKTZ5IHkTeK6SyJJw7qSQP8eU4QHSuvhC
Cq/Wu3/3xmwHK90J6Ttzo88mMpVgEK6T7jGR+2pf1Fk06+rsC49vnj786r/PLI5zcwd5Nn5R7zSM
s61YXaEmowuEQVwnNeJrolpKuZc2m5eHUJ9q4h5LdfCIBfDaz0GUQENq9fguqVL7zu8IzSNPYzLC
lYQPoLhA/Zr3ZRR7Xwl8QpVfKU26YjXMP0+xfyRx+gOCQnNPiphnr8wIZRSj0vFutZSduWWl/Ts2
ugAIGiovH4OJlEqMy9F7TID1g6I7ZbaatKDC0qIiwTv2cDncgb1VsB/bgUZdjFDlFmOZSGEihOkH
AdpnR06AeaUSewV2VEbiU+c7pCd75Xir6OXPQldC+HPtpALsCjTwTeW46rU6+qKNTn0sapm86xWN
zypZIcEHow1ZJYwMLQ+/CVgYr3BNMX6LoT6Eqxb67vvBSZDbON0IJ2uIMs1bdUByB9LdzSh0R58E
i50f95ZPIlFqIxmeOqGsErvoKdeZ097qU/uI+yaF9GTIZB0oJinqoplu0zqPNlK0FSm7daGvRkim
BhIqdbwxujbfjqYZa6sm9oB2GWaqwmesZ7EpKoEbBJJGtHbiTH2SXjeQ6UBFJNZRi8SiViGBRk67
VYLA+Gnqnd6tB6Bs6Spow57AkSKfc5zQzwTsdz82JPvA1AJYw5PKfF/eBsTxEN4N6C9dkz8d2FvP
SvF022Eg5CcDP7CAXVSqH/vclJ8JTsSekSuak7oFbtyvSZSRhRfXmf8XOr/sWPOK2w8KvprGWVWo
ymfQak6L0ceTUROO1QVt0f9MJxlo7xAJ15lrVLp1J0fN8Q782JriJNgHCgaDpRdb+le0xyISYrSb
0mj1bjMmVbH3/MSsNmWC4Hdl5IAz9BSa6REJdNQdtDzoiruSRUfsZAp44EfXpmGxzRBafIqNQDkQ
CTKFm9b20086QF4tGDHJ5W39WR91mQKtQvOzSnN8nRtgTibw6y53vk+Yot+NWOe3HXEtJE4SRXnT
K2SCkFJTmWvSSxEYVETASlazwupdip6lvyozAMDkEhGyMaybEGbWnhiyHhrgKrJKkBfbUGpBvirJ
niquTAKf0m0WOsmtn08xMu18IJy5L+viFlq5N6xRsoXI/nI7TNzIgr2xJnnEHhG0hbGRPuQcY6i1
DD7C4UdsqRrzCDl/vY4SyPbrNC3H4KGbOe/kmfTYyKQTFdGDJaBA26veFrYfuj5Ko/zOKSMlvfWb
WiF3ksehN8CK/BpTZmMXYoVZLDZXbVbVH8veLu21rAmZ/JKpcWbspQ/WaYsSUlEOuY3CX7FGRyF2
tO6J3DP9UQ1oeRapt0Z4Rc+kk/XUuU4u0bIrErzBqtW9ESq5De53g29qnNGLpsNUi0unW4U28bQm
c7V1e3De+TaDWvPO7phJW4jx0zsfugO4QavL6DMNSFlmS7j1I/UI4VsrGL0gx7GMads0aAZav2WP
krTwyYbYGGpLoAv+N93eIKKfgCwrgkwvwxmNjURBrq36ZAjuwiLKJnB7WfEVWK0Onwt0g9uqpTIS
jVeb1qqStOUJIiYEwUabeSURdioHmzyeHz4YkN4FjTTZ7jRGA24NhjUQIsSljisrb/rWR7FqkHVs
d08dLmLixkBhsGzntf/VqoPedMEQqrRbA3QOCEHDiN9Xi4NPUGVKdWWUfa9saPGD6hkNc9j1QoKy
VEPU9KtmyK10VU3kCa98oxyPyA67bF35dKnQ2BJxvSnU2gAthKhOH1DI2EPkhtaAsUr2Wm/d8G2n
RssYSAnbyTUb23sa/j/2zmQ5bmTbsv9Sc2Shb6ZoItiLYiOKmsAoiUQPuMPROb6+VihvvSdK164q
a1ZmNchJWipDgXC4Hz9n77WDqxN8M0qiCcZRNkc4F1PX3eynspBRdZycatuzDQiPj+Z30W8mYony
fCF8HbNeWfhXEYSUIV48YdqokTfr1pbQgRJr3FXJLlsGb7NF7jGlE/zlspq9Zx8buXmBJ2dn6LXh
gDtzBal4CX429pGhdq1XsVYLBrjOw/rc9T5fatUDNi9dBAHCSmt62qMJRGdY7Y04mzg6Pjaisjkg
iNKJknH/AQ/LwTEkk8zDq5y5zXejGQI/7hDLoreXkyIaSiLEPkKhxDvazoH/jUU2FWnIOWxl1m7x
DQThSSN5brVy4wEcdX0sl9H5WA517R1KaXRmImGgfidOmT0o9PGdpXMbjNMBRF9Zp0gKAd+KLkCy
zYAo0olJ0iHjRremHlWshi8O/0cbfUHerokTbETqlKMyns3Rdb6sbUUXeOk65zN23cbjiaqmOQKJ
6c6UF4xObBF+zYrq1iDCVmRHV9Drihb8xJi/SsPdGpwh6xAAm8MtkkgfydehodFBLgTgnw+h1ZIA
FAxgjzI6d2rIXO2iEc7pzIZJD8TUSZWhm8ep2hG2jx05nJzKq5wPnrtuX/eczfrGt8v58RSzMiOm
LFdA43tzhVXNtNFpkscWT33RvRq4ordETMSygXuEkpOElYEZ1tIKCffcTStYcrWVYTyYhDgkiyH5
AaMuWp2URJLAOA4675bMQXzfH/WwVyd4RhsQL95ovuJqFQJyHMgvaDpMt795hLMSBhYM0BVF3wuX
cK5wjy5KUyNcblZsYAmvWFUl7WZgJtrR0RJ2tjikF45BAcLFbqwTdxCNXdzQYYgoIaoi4jYRwT4c
9WAehnHorCSIwDJ8tnN2+vNFgO+C37R69ks+a4hKu2ur5mbodwb26PpLobOqX1Yo9rAN5ccd7mEz
Z44ayvprgJ95+D5thg8X2QiqmYza1V929cidst2HmzWYZqM59DPgZgBskqCy/qNa9xW41OJN4LGz
fBtXwa3eIJ449Ru7RXjr8vyGOTOx7eKyHHzDV22KM2OpvleEdTSfA6u3gaVNygPs51CwAXnCL9Qf
oKdpfQBBO0Kgmho1x1XRTeJDbrf1hcNfwD9t8TVOduW2BC+PU5EBLxRzgtR195CJ04aKl0gONgaX
tXxVdYEvAG+lvDc7tEwH19u9Y8+koT3Ar2VnnWb+DZHPgX3dMdbhUF34QWOHje9EAqUQuh5du44O
uivGZ5f/twGqWhhHRwLAOxrdNA0pOQYgPUnEaMKMhJX1Y1tPrn+5rY3xebE4JQ/gH6whbUlyXjNM
HqMVHWTtbSPzpGK6H5yunjNEY7VOOiME5tfiwLkwcdn25xgrtv1xHHGRpJwZIgRYbIxtLIagelnQ
Au4JTCROP1CaMFlBX6GAX2e6o8m66/B+a3+kJxP8LJKS3E8sXVs5lwmIsHAG6dhbZEbaS3RXSC1v
bOHX3qVRGQvpCKUP3XOuy2fdOM5zXfdD+VAL8oCObrnXH3DtsWONspouRrx6M3CG0HEzI2prSkaG
Xc9BuxEmZ9OvKA4jwuqa5w0Y+2C6Y3hLTHv7BvlQB0mn1GzG8Ew9SmfHXu3UrYPtrg1E/5Ud0X7o
ektPCTllYwHjBs9MjOqC7DskqGvSQ1h8O6ks3GPX2PN3bagBX0kZ0t7MhRZnup5EjgHBbd+igXM/
plFjErrXTMsttoGwjT3k+69kbk/cXYRP6S713rxuIcdZNpRyvDKXXffJjKl75fbWKu5wuTVeQN6i
LFyUE4hDy4lwgG5mWWCSa6zqJEoJN2u48qyxqprl87B7UGK1SMy2ePFWB6h3d/rirj+pKHX1/Ibl
p4nXfOX/nLfLBwtw+wcwld/FFFUpzab6eisw/MWVGsOiib18ULcl7/qDWLfqDVahPZ+X/tynYTDL
g9+VI/S3HnAhiMddEea1qANDFeNQNwX+J0fu5DW1i4Su695vXISwMExUR0Bz+c+g6jXucVlkn9Ym
PhVzrGQIl8bWpz6Xb6bU49xllgp6LNaSu24NTc25Kq2rMDfOd0IGUpzD1gNMme1qb0aRjJOGZVoG
8mDrKPoE7T2/jKgREhX0oLFnczUeRNUbz53b9PdgqY1DZY/uw2ivy0cgaHYd51H1pS87ukDebqwy
3mpur6efDQ/EHu4XyOa9Y4Ujl7jGOngqQrXed5G3J7m9Lzcu+dtJLwHBDgY8EN/rHvatP7Nm0SFY
mfYrsFdLso682XG56z1ZTHDZlD5zsoS1+1TJtjqzhq7+vHOCZBg7owQEQJ94+RZe+watEtamDasS
fr1Fxp++BzYlk1LO7sWqwZGUdLBxU5hXuDkug949ToHWMRrVKe5zF6ZMSasv8ts5boA9xygX7CeT
K/ZZgEv6SEKx/by7vk8HsK0/9XCdl5PFM/iww24Ajh1ebjrvH2EH9/zdmypttD9e5m50QSSM9XYy
RJ2vS/U56tzyxjGNLiEQAzJw1cJEaz3jqTQdeaVHr38IPXe608ak/cMCV4Qb62qbZ26rp8xkKcLU
dQ5OEzwvXDfjXZvnjJmGp3GmrUvuap3ZE5ZwvUh1ySW00oxdzegZrwekQHfLq6RUEQjxbgxh7tdF
qtehOkew51/Cj93fwtBwzhrZUlI3dpVGXKP31fziC9+4a6MmJ6RqIsOlKquzStCOwMFW1Ym1FbfD
5KlbFxzeQ1X5SibLjIJ/24xz+hIbeCDBXgZRZj6ZqIhXtWKv9ufP9KO6TMwNZNVQNd9ykLQXhKNa
V603vPTUXtwsHAirwnVTtejqcu366sUouuEB2a990RujyiQ4GnyFvs8zDs0WhaxcDjUlZZvkLrHI
sUfX6VBzqYe8V+fnSLE+kkcVodFH9oqan0i1fe9ZwH2z2lnpL34qGMxemH1vXAjfulgg6JyTD9Vc
zo33yc0d43YPce/0yhWXnlmarMd9G578UgQ3SGTu2DCC1652ORuwwdxiGn+bXPU08x1euH4MY9J5
7fBlI7+jjd2w9jOvqdW9vXfTRbtX45ljrrdtPzu8N2yqsZZ5TTvVd26RY1B2udP6DCC5iredG/A2
52CpcEqpgnPJwcPVCZTQ0JSLIWeVd/lny9GESCNiD61Ez0osiW1jcIx719rPWkzULZTZZqJCr8Zt
PI6mWraE+m2+K/vBT7mMWndkXJpbxl/fG5Oop6sAx35udOxKbMbsW1LdbatH1RqOZGye/BxWLFbX
+QxbYdiJvPbtryiyu0PpRgpWpgsJK9lnv77ZCjLYY9pDWJ1DWaxFKvm16kSwRZA42kpSSt1VhN8s
ttiGV8/3jppkNzLPlo2E86BpqLdy1ZhsIJCunZj8IFqya0m3p4yMLoor1pAEzr2a7sHtShrF3lhb
Dd7CsRZJBbnFArgUwrDdPR5ebOjN4CQul7CIG7NchtQnH+rWyCs/TORuBNg9Qkc/E+mrsb3Vfm7H
rVE4T8OJ6xgzm/CBNtb2BAHe9NbrwZWBBrXaRd/HwVBf/WmabsG5rCrODbcooKvq7VtPpECTcrZh
OALWLFmYaO2KJKwDW2WVP7iPvTDY2tBUVk26GiGMgYraUlzPtFF00kxrI7CNjHSOlW6J666Vr+77
Zaj8GGr+GhBX1EwsBeZ2Ly1ZRi6TyDFw4mmdthz97OTREFv7hj6UVYTex0m7+fWk8OpguDcRqW1V
vd5EnrAM9vQCwHnjS/EYTJq+cb+r/Mn1mo3zdtRVkbqUYm8zUDWiV4GgvQzNAkVws020w+Oa28G1
gQMH9EowhTtor3xATYyJDuZTrykpoeIHc6pzILuCsBJueJquabTQOQJS0vD07EIQGx0Odnciswkh
SR5owuulb8O7XS7ReOhqArXo7gAQTgMwzDDpXdDv53KhxkZwMK6HmgzmNtEj0PsD3hy2SExqm0wR
e2zBMepDf7ywW9jbx8FUxhmg/2fH6+wy88ANNxkhAOTjEomuZaL1uJBC3BXTlLXs25986eSvRc3J
k2hf9nch2YvllU1RV6dcYi2bnk8bfheMJgG8YgRkCRZlfjfkSxgkBgAJ4LJoP7vMqJwcnBfXrcd2
yelkswBrrn1hAY4FpRdwByAZkHnXolm22J3ckbfTJrLnACx8ud6H8UQnWhQNJBF2gSTRoUdKadNA
ChMlzJDbYxfM9gNxTHPxVhPMM2WABmx1btF0u+51IeZ7AuBdQeQzrxTXEMIyCd9weRiwpLBK0SEZ
li6NPJMDxHQWz0urXfgkqvZRFSZOvhqXjIeG7zUDnDUJdg2z0Brr3kw18pAb2fT1i7VFRA3LqtQf
7E2zAeKom8s43/ueyFrXm26A+fdVWjqtwYosO+thAaYQHKdZL26KpI+A51ag0E3cIi91vIxcyS5k
b/HDp7JcxeTHVu7OnD4EcLuPExOg5uMoVS+vcYcPvpuUdtvulG8tU+DQWfM3qVsuP3vUDdWJ62X6
cdGJuT01tGf9GMJuabOevY5+rR803HOYXN8Oc2tSGBNr7cQysleZ4o531wwQeZtfS+0FVkxb1ENu
k4M7OpJLqhCvI6W3UWYJtRKsINcdapeu52i4DSb20dhdvD1Muh1a1i0xAKN1bWKfNPltCQVmzxhn
k96408xHKLk7V9FV8pxw/XXB+bZEvUBUQaXwpGkPLum8Uh0evAEVWg/iXNrmJwBDpedBkWcgcBnp
oN4uaGQu061SiHEztnx7ufdUyL0KnAR+ZIJIuqomfbXKR/lQw+LuWDnGun7MNZETb+NgEtlZIgoT
MIuwMh7YWOR4v0JuRpkm6jL6OpSOgMPe422ZuwQYvuEdPSZD/bmiyoUuTxTrKdfG6yp5U9HzG7o4
EuViDYnZMUWy4k3M62AmoLQIt0k6BtZvk3K3r413Cj3gOrbRpjO1ImXzYhHt1p7Tnpmix5boKCSk
TWfshkj6KPeJxeAuaNAqb5Wl/Efcxc72YVdGEN1VLSDI1Krw/kHac0tdMBt2He4BOgJrnW1cpLvP
9M/bNTNKVxlY0q06pNYG2+Q1N2Qrm7SmGFeS+2F51ticDTbdoqQwpMEV0luXCGxepDefOq9n2oRP
WKlNxUHv1fIooCfoDEStEVys0AQMKLFAwnLCeltaMZ/INFrnYyC3hWrb4Cg37sC7l3Cs8fMY2yPC
47qUqVl3U2cko46G9ahyb4huwcNpfZkPUVVc+lzyq7iYF7dJ4SnMFQP+ZYRWPNKzac6MdpzEHdOp
3D54feMtNy0ubQbx0SxFeNHkCGr3mASCsP8gpiGQL/BauvBet6bsPI67zRDi+GPY9488jP9nBsUP
4hUy8fj6Ol2/iP8HXIoIvH6ae/7mUnyYl5d2/tnW+OMP/O1TNAgb+Au9/skd7NhoF0/C9r+Nilbg
/4XU3fYwg0BxJWvlv4yKhvcXqmfiXpEJ41hCb8HM+F9ORQANf3EynaQEjAxNpBD/xKn4Q2n736NT
Dx8RNg0GwihWUKmjJXo/FVaBKyZPeNPj3ObgmPVMH8fJt3uvmwEmz0R292rrjn4xDrf24ogLV+Tc
/QEK3dLIXCjKSelpy/5YFCUBIUSIXkXRJB8sa+uv0MjJzOeKcuaOar+srJ0rgvBUfgUogDQ0QgH/
0egeUYVNZQvr0GeCQ0F9cnj+LMqj0UKaAya+e+bZBTT0nqTIMPxmrrXxh3H6+5nzvz6Jibod4kzC
Av7LJ82ditD5zN69TQxwVpZbeH7q+R2R93aXJHv412IWeiIX3tr/MPF+r8D48dF8Imc7qkN8l9Ev
QpIyFMMWAp+596poyaj7iss2d92rAlLRH8Qxv30UiyzEVcB3JLsPhtr751mzbpYIicyDsfrTodT+
C2kdJPdslveHX8456Q/+eyXyrZDZnGxXvBAYl363RQ0mqY++JiMrMA9doc7D8ETen656aWZy6w5e
FMQeEMCiSRb3SZrGR2sgGru+LPKXLnjFrcCsXp2V63ShwbERPbQs7nnndoeuvffm8nHzusTpAu5c
6rLuqstxKW6n0mbmbVt/8Ei8F1ucvgz5jQ6vJxJAPvhXTS3nTe1TxDRkl5Apgn2UGozQKUroaSDL
3OgPP205t38/pp+tuL+tRtgbNuoHfGVBAI7gFwUE7bCgqTWNI4DR/nHPt/0sMraWOzsnOCdv9LHh
2pTYYCD+sELeq1dO3zQAr4c6B/YztsNfhcsA7jc/Kir3gTHPmhGDkKcMZ/8kEfwVs8DHhPh9ES05
qCYjFG/vF6Il6KYaxmY/zLk1nFEhNWduY+xHamZYEWGbkorNdQ5Ke1yMfpWpnLi20aUbAgunuhFz
72SGPtqzfPmHTx7jXIRwGvKDhc7+B+PgJ2Wp2CS8SDgzj1VO6l3eTvOHwDJcWmgLzBWkWiTalXcG
4Ok/6Ezt3548dTFnA9H1J1MmgMNfHsm0+6CPvJECGsNUr1IQ/MRcrf1HyH1Po7NQCmqdBEVEUkvr
fJ3MIqUJmwady2VTzLfl6kD11NbLMIljM9uvheVMMUKbr4O/p264Hzchs81c/rBYf7EIsmY88+Qy
xp5gg4NHiPb+b05KV+gW+6IfpWdfQwo5rq1AyRXdkFZ3Wfdu4k2wQA33yfqXoPX/Vyn/42Rl+Z//
m1nwW5FyPr62L/33n6uU0x/4V5Hi/YW5Fus31FU0q2BoOQb+LlJO1Qam24CDzgEvx1HAn/oXTsHz
/uKlZMMBEkOXEpDVfxUpnvWXC16Bfwuq8fReeP+kSHm/maIzxZ/EQYcSMAx8RH2nze+nVwzOnwIg
RDcdpMIzh8d+iKAyZjVq3qMH4Dj96cn8m730h1H0v0+ivz+Pv7mHdA1mMurD95/XANreiJwX5LU1
RUFjm5EpICoIsJHdHyZ/mU5ZSae+tzemJa/g59qTjL7JfD5H5aYvpnW72wDXXsByJ3oTsVlWt8jf
/lEd8OPvifz35HkF1ouI55dNP4oGWqd1SwstGL9IEDMXpSOjpCIW6Q92ot9/AUT6VBwmPzSSB/uX
T7JmZZm7IhVmiUp5XDcSIIlUDrKlhvcZbGy6//kneO9JO32zACM2C8didVnYYd7/ApUN5my0adUy
fwLFWxPWXjagi6Eb6msio3CFkn34h9/933xJZJF8GiwoCu/fLEZ1CxPdrcakd2iOGm0nYoEmIKXD
IM+cwXj7z9/xF0jr31+SJcJtAZlphMf9/ZecFBznlgEv/eu+JLiVkdkjohUHXZnZq8/cqX0Sk2bL
uGfcZkWo9Ub/Xrah9z0wh1PqpCPqJS70aPWZL1CpZSVBIXXCd9i3tKbd8qgia/xWrr35RVZevzLm
2sP7GnufPPvPX+bfPTsWiEOyfcimbp7qyJ9eUQZlQHZLIRGImeFVP47NsVPkwnVFM2T9bPt/qDpO
/7/3ryj1PQXjaYFwhflVzOrVAFTMMmIMZVby0hjy4JyhOSGRJO7+oTA9/Qy/fBSwBRS6nLP88yvz
ILLaLVTdIFDX1w6nI7KaMCz6P3zKL3wmVgNbrMWeSXsM0AHXvvdPEFu7QZeTjzFJj85qEZGgXufh
121xrKxhNBB7Tb6lfentdD5p1c6Cxv5k5/4f3FO/vXvoxVhaLi8fNjTvR53+00+JrHo0sMYIBJo5
84SFBYrEw7skSkukqkK2QhaO9Y9uUz++PdGyJ10/BnpMaL/UMsE6wrkbDaaBLRJPh7c/JuOWAdHE
2FfZfnFczClM20pU/xcPHkoCm6hH9cYU5pfd3tK0qoyK71tS6saYkIiZr0ub0UBnX5FqArIa3vIN
PWz7cl6GLWUgAPE1J47gP79D/+7Bs8ZO1gocV1yF3q8A6LNMVxEX0gqrVGJUw1XHtC8ulYJ/XkTG
xW6G4x/e29NG+m5xY0PwqR/ZbrmvoFd4/5l+z6WP4RFJHV4rjnqxZbJPpnfR1ww1ydxSXOmdnZl3
0f/hF/83C94jnJjTnO4H+TG/2jwmNDhyBT2GZCZA1duN4hJUd3l0UCF/2qaxSYkW6ePJaEqmLyNp
67PbpfNoF393rt7Bt36+O/22lzDX5QJPuXLCi+AQe/8MtjokOq5DsbSesplHUjISjyFuUq9h94dz
7be9hI9CqGHyKc6pJ/TLudauEGgnjyAVxl0NYfHggqFY/bMr2ellYhXxOnFRYnDBif3+C2mrLLHv
EawoTXM82lVX3TF68f+wXH9/bHhzMNThlYDLAvXm/adM1rqFxQ6kTTA+SZaya46ly0jSXHr7D7v9
728GZwrgZxf6dwjb45c3g7Y4PVCHjzIw8s3ZKlyw+1XoZ12NeCHawfQmQEeaP5A2fn85ONC4U7vw
lNkLfwW1gJA0VG8joFQBujDtGc7lRnT01QIf/kpNqKc66GKxP/1pN8QiwcN7914GHGuU21Q/ePLB
Yrx/uDsxpY4EI5rQ9FaA6+uhZzprz7dkcggA3paqjsNski+oyHQ+953W+bww9r0E0DzzG7go5W9c
DWU6rveaYG437E+DZ8OvLoy6oAtQBT5Fh4x6/erASPyMXsPozguyX65LRfsl3hrbVfS7xxPov6id
bNRW/4n3b1rj0gvL7ViGISnZBYin676BXJedIgcuTuqnjzUzL6x8AcDJxA1LJEeDbTEtDvVQ323z
Lj4ItZgvMtQuVYnVEv6ooxEsL/Fr0d2042bLnKnXe2YTBdOi7NjskPHpJD9FFbC5bBBNscYWTJeD
5Dwh+GkUEWG9dS69M3cWxre82rxPVOxiwD5lyc+t2NVtMyvvhBStgrNAmu7HvaY1mC1rYZ4p6gzv
qgJ6+zxwIbbRwJrya96O4aNLVsmedmURcYEGkxh3JI+76TZ7G6LrNTe/rY60n91uNdpbaZeYo0pN
25RkEcSNCWkvitZPvqO0LbrqtKf7eHkR2LhUeOjvTqorSTp5ZgmM3zEZyOV10Af249iJQMdGxYCa
OSQKj8TrnUZnWq+qI4fJC69JZ2e4AYL/lKPcFmF1Ni8Cl2PlNdWY4U+pNfrYYH5cbcHloNxKRhYz
WOpnDNkM2BfBTCaBFLp4mUbg9qUzrZLEl2JQXF+YBWblEgwExAeuie7YRrub7KUUN+isFE8CYLOb
sJOjbSz6Hc25cqaJqe6kmGDQBCjazBYgNlKS0aqO4BAW0VqtC2rguq6J3hDRnMfdiigwJWGnf4pI
GEAOHpGb2vYRk0cW+BrG+FX2NYmCxrmaCD1GEmzW29OIyCFKaB1ItH3aXJ/XZWcVjVG9vQTCI0F9
7Sd5W3pKE60RTSJkLhIy40VFLPcbjXwEp91Ucpmo5609lrNPlJDM52FJmOeh8Af+np/5ekcUhLFT
oRzyZDAlbqVQZLd0vrJmmeoozhl1Ftkp++m6WtvmbdlJ3kwca2mfWt9bb/3dZLC2LbsTJrVuSP5A
YwJTm3WNPykfsMp4+B0/iM52Hk34uXOmQ1ucl53TNXGhGNSD742WQ+QToZmuU+B/LU1vf2iE63EN
GGeUE9rrq+/BMtNyLiw1PTfQmFRattswHYDKVguhu17lJyYCYDJtQ7kRvrPLU6bx5vUZsnmEF+jQ
zTceOaXWNAloWDtZHm9oWCozoatkTNk0t5qBV7CPA+IZx58TeG/GZTmhvEtXNy+6dOvNfU+6svKi
2F563vKSiL8r32sW1ANzP6vUcP0f+M7WlclcmMaU0h01kaF6xlpkvdESMa4mob/WDuJBRLeyukVh
NW2oKtU6IQokwQA3zeB/tg3yv+K6acc+7Qd7zYJWSjepFhl9hy3NXzYvK+Ohnxr9sVu5OhwX4Rdl
sgoQ06aZ353eZ/foI6RBEq+WhVRaET2BoGWWbKFxs1BD9GtFoFnEnFaLLnqNiC7fuRya66WkHV7E
ZahtNy7Rt7DqVvREqNCL4Z7MngWhyDwMBkvUVldNO3maroDZ+iinRv+j6ld2A3/rGwDVqhwekZM0
mD5N/Kh4pqYvE3dhIj8X5U3nOa90ahVm6SUTSbNITAEMk1DSDDOJtlUvCJbot/mwLgS+YMkKUMOv
K02885L84g+NW7lEQGKVslBon9ITffA3ZKWVKwr8IHemdAOG/WSvY/ggdG5OR0/b85doD2R77kzw
CDNrNdzPuiQYIy6bzhuzzrZ2wg/LWV5PegwIjNhV81oGhJ/zJoov5aKHbz753WvqqcGe2fGDtU1b
u1sut2U19CUdgfKDGcq2yUw0YXbMlux93z3yhJBCCfvL3IxlcVLQiQ/1JB3SofoChapFA+vamsMW
9DHX9+ZAijSulkC7W/jGz7n2d+vUYJDOXd+d0qZz0R6qqbC/07JtUbOzboB9dMEj7LD2y14G5p6W
eOWaZGtRFV/AInCJg0dZ38RTV6+fufs1OSfI7n3Y+1NUVC9OsOp8wYeDpkMvbcK/xY4mo3G7Ek24
Mk4HGvJtCSOie3PNy4C4HM0SVgKbjFXy07mZd0tHREuI4sjjEDOaIt5MbaCTGTRSKLntPnNsQDEJ
YmyUrHm991e1vyozoz1WtfyFSpfNPEAVGSvZG8bRdofmg2y2HCDaWLVGHOk8J7rXCxR6EIk4OfSc
9olDa2LnXT2RibYmYagWGG78plfoWogAvu+w8fA0upHjW1uLKA67PzgbvivyvNN5agGnb50/TPHS
NdJBBtX5MtV9UJ2TdOADWu+a4GtIFKDDGbAi+M3dlW0dEyTqGn5b+2pgVjImqj19BXoi4yfpyqFM
iXEmxZoAsG1IIkPzUhbLFCKkH3bUi7vgfXJbmPOuDpy3bsk7RaAXHFD6J1g3Y/Jl+2cTrlOdNO2A
gC1iRHm1r4H4sliz7OAZaPfO3fkKMTSw+oraaiQTLF+sb4EMzFff6J00MCmgYlMt+VuxhJghptCe
56zthvxp5CZdxq7jCC9F5p5fVeHsfCfXCfkRhKMv3ay9D3m5RaeMUme8bRvDvjaGrQbm4rbPgW9s
tzg1StoYVT4hCdrMKWODadBNjRwsplMS2FQM59WATzcKhnpNpNMvGJXIhH0lOGt/9rzSfTAGd720
A1kV9EjVWGZ9MKvnVRHom8iymxERose4dp3eVWf17q1PkIm4afLgzOthC2ydIJKYnxaKpJdtjpR1
Xsq9echJwmJftcewSlaz1eh/2kleSUJZP7uosQXJ1T0Sa9ksPMO+aREtLNS5yKUrXiyzaecL6MoC
7yMxeXsanv6bhENXv+Vz11EUWY6wkhphGr2MerHud5woTio7vT9JvBRDqjZP39SDRBc2Nhs31Zkl
hDls2qLxbnPXHo9UPgQPchXszPamfA8nb+kNZaKsQkWHus+nLaUnlr+glhm/Y7trHnwgDiJurdkW
sVkP6rErT42dXI3eZxZt8FCKVVxwzhUYfDqUa6nFyBWdYztKpOsY9YJT7lAl02ANJys2bUmgX44q
i5B6qy3wBJZtVV6YOGHOpTK36mjUBh5ju7XtzwZWfU6uzhAkqRl7g/Jc2OjSShPSQYC49isNAjHH
Fgr0KKvgb3+V4aY8lIPaoYbyPYumbyerS1ebW5uNbRvdmbP0ozNX2UMRw6ZQ91POH0yiqFwfrd2r
z2Zz0XWs3Lp71oNn33Hjib6LztQPFgpCmJ51ZaKrNauTG08gDuPyYebPCPPxIHIQtDJG8mUXZ1XE
jElVpLOkbdAhl6nN0vkgSwXvJA/z2oToVbC/h0uxPla9P5P6XWrqtKmesYHaFAIyGbzIuB3rghLN
l3Z/vgwFW5IDwfE7FkIKvn3S4qO20CnyO9nLhRiFNuNgXsImpiKoouMW1KcyrSNiM2sA90ZpT/TZ
bW3k+EUqFYjvpm8h8h0sG/V1TugDvrhisc4R7fln/tCq49aEdoYHs2embGn/bKAFwS8zzzgldEl1
nuNSpiG7KZQ4pq007s11WRJt05D56HqWgztnx8rCSbJbry4l4qsqjTGIBdOvCXunPGWpd/kp3M5d
G4Z061CuZ0Ozbplyp2rLgPkwakBcOz+PI6kCibmYPNOczfQVeSEmNXeGrirqBjFZGHSVkWGMqvyD
DwQ9SIs+Z0bhNb0ek8luetbSmA8vC8UQ2Sl5w9U4ctiZk3604Em0MAaua6ka5xAQhc0+QEWIJ4v0
MuzQ49bQZj614Axtmh/dCnJJHFRycJI9nBlgoIXXbrpKOV0Hjt7nBCM6x2ijyD9wOO+pyvmv43z0
VjRvhrO8+oWLN6ToPEwZjtXxE27jPp5twzq2aTnibI89tODYYfxle6jDbr0Kx6FxYphbzXljCRR5
Cxflc9kjqeIFFO7dvGzrBYoF62mxTMkNgVcT8dMkty+5bZ/0q6EpD7ukHmR4IOyD8uQ0coHjqM4E
3r2POfPYHIN9EzwgXie9YRtwcdPsmvc8sxilqMTr2HMSg7oAiVu9bHeuhmgQ75VLggjWltfJmijr
ZQ71bHS67i1yJvWtKYtwu6nVLp69vgY6VYKSpamVV9OYIK8X3f9i70ya4za6rP1fet1wIBPzFjVX
sTiKpMQNgqQkzDMS06/vB3J3fyapEMPfut+FHfFaNgpT4ua95zznRrWYDhUSXUIsiWLSSMMRXbGK
G1Q/fqS3vDlhqat0E/HNxZtrJHqNwLqaH9uuMceTbEZmUW0yGpeCaOpspRu0w1eZA/RgbiZ2cyOP
ve23mWMGm5aaF0N9nOfbwW1kuvLGORl9UieaB22SXr/m5ourrBFTSt+r6ddkaiTzGs+rdUSThBpT
Jj0yzrnwoguvDUuxjjAZUlWSk0FtIsriS2pFNgxF7MOvGBi8M8yAjgjUcuj9um7sefFMZ98Gpxlv
hjDQfiQuHl1/0qwgPRp9ipFzyHu5RDqP6jyHy5oyBMkgNtRJy0YlxcsEE61yd7J22m+eU2TtHtll
fOhwpXz3sCNPO3dqlL1uXQ3t81wJWgpEiYUvpjJ0blhZYAqiOiIupXazbtVnYoBMG8xc0FpoDlvl
Wl9CRBb7GL8pNLZ8ET19TeNQS7YdIq59ZBIBRMFsps8zb7FFSCdZzUjPudoRviDSHHvzZ9JM5g9c
LM2JAEqn31O8sYNDgxE/gAuz7uG+s17YQR4EGPmK5GqiWPAQL7dZi6y7iACSxqXt29Agf9YIWYkE
drox/DYVlkn7WcIaQ6fe6Ed6ExbRHmU4Y1AShOrQtEmmQ1mP2NHD1tatbZ/U1UjOWZtkO76sGdbE
Ie0xj8wu6SIpOsYTQZhEKrEdSlh74p59subyuaSEq1471Jb12irD4RJJ6/w0Ip2/aONJe0KRoz1l
dJbdlTkSU7mKoGcYx7CuDaoCvpzdShuqpj6mCQElW3aM1XNTdAEiePzJErdqGWYrbEihewm3Rr8r
Yqj5m94lvWqRxetYNV0TCAb2BIz9BqrsrG2hKGQCSqSPpzC5t7rB/NryEo+HvKvNHxPAxdvadGVI
2IwZJeymQrvi4RNW5y8xZPRfanYgfkZb5pSyCPN/p6V7D6kz93Yx8rhybZTwZdhNqBYpsOBgq8Gc
+vQwGL174RVpzBWHjn5YcA1iZcIwoyTFLvLi2EvskiTJpzgAmbb6tVM1ybFNC4WutSmD1i9IoWKM
HYw6cLoO9+bWGWi5+W2SMNDJPJsEKbw5OXZgvSZN04g0xnn5ZO1q/GwPgdM2V3UMs3Slp1UU0AGy
C5OIEzo0KyJcmu8xPj7Dnyn2Ej/Hv3yTz6EWre0wTb8y8WFnGg+Edh4aXma+MaXUaX+Q/lYfySeg
lPTNhv2lb0H2R07Px2ZY80/d7mpISuslFoxp/KqbND6GhUoeZdQVHoN4s3HWdo7P2g/BE2DBKLUS
MzWNvp9MzdyLmdK+JfU1zl/4xI0XrUBGtl5akjgb9MFCeAylz1oz8bI2IVSoYm12JdYRlqXAWcW2
GVzXTUZlEybSrY/0T5ITG4oJs4hiQ7mCJWfPF1o8E9Y59R2u55TU327lVV5MeY/uWqR3I+dWbAeF
OkdAWfCbziC8oDZcZa5CZLbDxp5k/8L3V3VbND/RGftoaB0AYDjFISkziwrIsUvkfuHyUCZ2Fl5l
ZTJ+/U8Lx6ZedAiYwZlY11Vfz7cDdO3L/yyCdJrtfGDMm+EDXqOld/ZNRo9k+y/HR+Q6CsNgdG6h
q5Hvudt23bTBPBBpG6WaSbNAFReaZqg11Ij0skYrfAdroP1koPFxisNRl2BVUMpoUknOeNuo7u04
bEMV15i7B6P0rUlg/UkybExEHW10LQsOQuL4yWgFr+NilFsjIzMrLC3z384j+CWMLH9FIDIreA8n
04h7K40Q1y+hePIY10rsptgd72wdI9KfL/WHMc5yqEVtt3D4mbO8G7DMltuLkZ3LatZG44jWb14p
pDWfzKV+exSiJxhCLLKL92Dx1oqg6jtU+gQGzZusK7W7gnjzT6QdH49CIYqWmAEHd49l6e0NpHdI
F3aZvKp6hh1iBBLdC0OHzwCnH8ZFDrOv5YoZxCQhmn03Zi0igo/whKGD5A/t6+VEytCkRdhN8SdP
wodx0TI8gYjHSBMuE6f29pSmFOBLUC9zaySlxxnQykoLs+QknJx+6tx5G+U0zidz5N9NbMgH1AHH
LjM38935GfkQVYKPAR1uNnEKk/B2SGp7h7H0pQ6wXGGLxRSZOtknw7FfWof3syJUEGClJd9+dApv
T1fXgqWtiBnJ6OVAJHpGEKPPOLU7yHJ6FJVuXCCcpE1mJ3iGqkadSgYz4DVmt1rPWlh9ciXE7y4F
iF5YZgw5kW2+G15Zbc7IpuFS6E5a3abtiDqzp68G4P2H6of+ItfggrSA3fxZ6/pDbzbZ3jPbcZVG
yyauh1FUhZVcw5eor/V6Dm5Jo6WHYBT2J4vmh6ff5e1a3i0UnEzd3/OgRTbo2MdUuXLkOH7JCGFb
Y5lJ9/9yveAo5FbwhiEW1xknvr1DWKXbyq7ycoVVyz0XpfMVj0/1iR70d6fiOmI5C8Ra0nk3yu8V
75WuCMxzjdTcD6LOrnviRz572j68x8u5oFdiyAymHKXK23NRxtj0eREUDEWVeWkMPT1XFpgLymzN
b5kG+ASK61sbuOuN0iXhqiSd1Wz6E7mOYCrsc4s0JLcdtfvS6t3nP19p8bur4HkWeG8HtbB8nxUi
+zEmrDIpIcNYP/U4rL+pqr6FiVKeSHhMjlk7ldhMoYeglHXUGbFqAYNRDZd2OEV+aY50TiFoPv75
d314JbhqRM/YPG0osIm+eXvVGk9NuBaiEnewyLdhGdPYApWx9nI7PWKV/BFmoBvBtX3/83F/c7eI
gloWBgsbFcvu2+OyCUE2jl0YoyjlZ09ExVUd0HYd9PwzPcA7Ve8v2QHHWuSeFpp3Bmdvj0WDt9dI
kWa8mubMVCuoNnkGJ2qJEN10U6oTGBN7l2VbOJeWN4OG82btk/f5l+3izWLIY4mcZ7Hc8NX8Zar5
pxAt8yaq7Y7JQG/KYIXyUm4yJD4+EvyGne2UHAQp10faOuNzpXXyyfDGn01nC6Q+dI1qqUVXqdsW
m6iuHRx37TzCVKvtu2iijRVWoF+Y+VSjXNVTYtHGiHUip2v9MxHqbx4YjEESHKSL++fvrOd/qLDo
p056JRQaDmGqH1YYu7eAIPKN1VnF7ewE2iMAsfQ8Guxv/vzILLfp3RXE+LgUBIggFyDq29sYmXqH
GzUvVjlHfhncQN/piF9vEezot/XkffZq/OaNtZFfISCx0A4iAnt7vIKBq4Qpm8Pgr2HkB7a6mgrz
M6L1b14E1PKSiBELq5N4vy6g5YgT4TGBLbixdzoxmKxYYXzlppX4BGv9LuPh14vA98Tg5qEaREz9
rv4YO8tkhSEpt+ngAeAeztiHTOokepiDcLCY2Q26oKmv867Esto1Q/5A/O8FlQoIbPAkf76jH6+w
I1hyKA5+FV7muy9DldVhqkBdkdwrkp3ZIuiqkHh88up9fG5Q5yBYoYZkGUAY9PY+AlTGZMA7tAqz
MX4sGrZzfeMN+wKpLogmGid/PquPd5TjAQpmoTEQn8t3S6qppTq6Lo5H/Gq8bUnU3NKJD7ZR2eqf
vBK/PdSST8kRHR7Vd6cW0xLN6rHKVo5SzcFalEhz6o4HK3Y/Y8/+5l4tYjQk9YscElncu6sIYUZ3
Mp6YPgPCRXa1CRcNu/+fr91v7xXhGzymyKkYfb49iisiPSUTmnqUASO3yWpOBf2gVQegwA/stP+k
APrtBfzH8ZZ//o/VjCh0kpqbmrNqFNZq2+19FOUJfML8M7nu7w4FHXr50GJLAvjx9lANeAtgFpwa
azV8VsLgVm2XNSdM9ebhz1fxd4fiQwe8E6EdzdnlKv/jrEI5VKPoGWglVWceeqClvkGqyWWpd5/F
+4iPdwwdPLsKEiJoK4H8fnus3CqYHHdoCgow0i+1XaKINRP3urKlkWzLsrHJHjfVfSpnxtzE0G2X
cv/ajupg8V7XuV/A61t3iMyZjXSgGnBUiE9eyY8P7/IjeagE4jWsaO8WGr2jboQclKNlSKv1KALg
W7SYt//2sruSQtrGH0tRTfTk20tB0x6Rdg9VVqLD2EVBnh3qejEspVb9yaE+7CQX86Ok3uU7vGxb
3z1MuPLtDAtCxnx2LtI1IxXnYXQZP06iGwtfzxwRrnp3+vdVLE5W2lzS4u9oK98dNwbEwi7KolkP
+IRQlTCEo+iIbk8s14kLX95y89sjj/p8KXuzP02pU+4qOwjWdK51WlPEf3/PIo+O2b+9+IidbWos
nb4EneZ3vyz0urHSOwQHjXTVnaaH5VnpdA+iUPtMEv/x4mNu5aOF34SFlz312/tc56nORj5OV5nm
eU9Spq4P/9wY13BkNPAdDa31KZrWfz7Bj88w4TL4CiwAzng331fqScWIpq5QJJe12d67gzHdus1M
4OCfD7P8+LdVFlWdgW1Sh1wtgcO9PbnKwvPvpiNad3qtx3nM0a8pWp4Iy9xxEaoxQuwHdzhotGgx
ETMf//MP+M150o6hTDYdvOlkIb39AWk7C0+SrLyihvY2XqkS0G1jePfno3xcIgm9pAlA0WWRL/q+
u8QC2SBI6BJ63kZ/2039DQaI/KuV8Z3585F+dz7EEpBaQqoUD+e7BXKqQy0mxQath+4BeKzy/sXR
verLn4/yzoe61HYIxPEpINOnzSOdd1UHcAscOZlKVqPWqM3CGCr9FCLs2pnARMWpF27gPxIVKzsm
TUCbYbwOrwC63F2FvGnLfBytYALdT2An+f94qHislt0Xnv4PrmOULAEVV8v0No7aqxbJ1KpIGWnM
7chsjVeafbgdFFsnqQlfre1Plq0Pt4DLwkPDimw7Bjfi3drAwtgEyjICH9xYeh9pXnp22iD/5CQ/
bvEpq3/BEegx0bN875OAIwUWxAZWQsSFnJBfR9EuGaDP+UVGV99OU3fvJS4iGYE8bUM2/bNJSuku
RYm3AeDcbRoQ+PeELIj1r6fj/9yl/4Ej/x8vygd76fk5i//pLf31x/82l5p/8bngTXMxKhukhyzd
2P/xlsq/sIpBsWCxZW7xi43x397SJY+b/9FkspGP67/28Qybl6huHKmLExS3Kq1F/oLX7H9sr9d/
r7B/R6v/PqobYsKblZiWHKsF5kYqRv5O0+hdFecKDSpQCrO0HXVrD34YFHs26nH31Rj4ZVgNtcZF
G5uD0V7F3khMAvK8uj55nqa8nQWBq781xko6ZxAuTnLQw6Drf0a1LNuTA0t7g4CoUoeWSqI9yEQZ
BXkEdjYeTDD66OBmPQq2hDcW6sFJNfxrIwoyWuSoa0mTGlXkfUWwXsLZC2ByD3duDX/vuzuMNmIa
Y3Qim2FcnrffkyiNr3KjxadFQMYQf0d2ztLb2E3jHZLJHMyrKEZXNkcpYgylJ6ZzE0fzGPkjYXXJ
momDCL7oDj6YnSrVuGbO+6UbvNfSG869Q/Su0aQ3cP0ukBIbwcrQMjrKtP07d5erTkheSRTD7dkt
PfcB78mT8ioRHkaoffpK2mnkz7pzb8bRo1l3Hn0vj0ZLZY3ovbVkdvMdUDt3Ws2V0YtNge0Xqind
yAezbAMMYYY2mtusqrrwNHiMLB3Y/O2DibBq3kEBJ4aSGKHhAfAmEeQ+Z9AUh3QsjasSsceFIv+s
3ZapNh4gyobI7EWVH1ppM3UHeSq+tGR8jyvm+IiB0E27wWEuNQ9Pf22KWyM3Sw8uEjoRoItlNL4A
FYrHbRkwzN2Nk2mE17PGVw4jite+SMLeLw1Ums5NMxAmma9CRFp+nk7ym6zV9Jy2bnMzMNj00Vye
h8BCuZDiafWp/exbT+vvZ8wUhykWxg+Wu2jeJdHM0g7Y246iLYM0w3w1cSCEKxMye7KzzAntRJWM
Se5rndd/jWGkIG4DAb1Lo6zJnhJyRqZdUIugWwMAg9U6dUMd3EZ54l6NHfsxYy36MHV+ABPPxI90
duzxLp26ejhMTes1l9mY64iKae0ZjNh1OLx5tyMkz6gNv2wFo2dcFEg90HxKiO2HCt2bfLWdwEEK
j6IIqwWj1Tx6hDkzO98cfdLja2QLgfoRa1oCF8w1UIVCDOvLot+1rheUCCG62jXLtcyM8KyIE3Ga
Lbo4rdmQToE9IS2RBbx4waDCg9WPtXNX4R6L742wbXUg+UmcMc9357IdsEuCJ79u0Vdll52boRJf
R7qeiT1wW1ds+KpZICtjJbxegAxPQpeU6whmiDzY5VCe0sR2d/CWcFUROXLp1h5qvNY4R1aPADpV
yXTXzaHzxEA9PAWJkNsQHcBTWtjtCmN1+pJDGvTjOsV40TF3X4kZUwO/zNvOaVTstTTNd4kXFIh6
mNYh6E+Bt68YFshVwPiE5pCbkbKAXu0LLRHUqAlESSa+Sj1M9CaIijeTPexbGwdfiZbLGyDJmeHl
WAVfmKW7t2U6Q1rOHK57GdYtv5lt+6K2ZmgPbeIqr0bji5st6Q9x0Zg7nZXwOLjoy3yFImc7af20
DcVo3+tWM9/Q12qPmYYopIG9h42ksdeh52q7LjOiccUXvEdhbFb9pq+NJazAYzHdDnOj72o5wGlr
Dfekuwo9cF9PxS5J3X4/V1P5TUJjW/UyNjdub1ZbJ3LNHua51PzKYCMrumlY0ajMkV62GubfWDur
vr0WHWraRLX6Niygns/1jM8GBqGN7AR6JHXw+MWxKkU+V6dOYzN6GxIX4baJXF/Z/XRe2JMvVq8N
e8uqm9uuHeM95FxULqYAfNPLcStNFOAazbQTxTqwmWiIvobswFZaOTjrQLebrQMX9IBC8w6FTbC1
bUZdg4uLdbbGhgmdSi7j3CovEq0hokar4gPzwukbqheouDYiyC91VL3QYFzyEQf1NYRvfIOEbURY
Wy5o+injigw7mZrRidAHuYEHhGFTy/uDnWTPwDXg8gr+8PLIi3M45/wRV86+ZbfxemRCvoVTOq1M
pHYQrA1vH0l7OCikwGccQuZXCR36ZLp9deibGCVskJ162bTr2e665ZNlbSDvFXuz9dp1bfXDWQFb
PY69FZwJ0Al2hmbJ/ViVzfMU9M1GtEZ9sCusC63M1d6buxe2s9PGiqW8rYd+m+dZdIGqAzSxPRkn
cw7cb+T4oBbXc8/ZwnrBPAQzGCU4eJjrqsiSL4MtzW9Q3ccMn0Md7jo87ofS6YzrJciEmS/Bcmg9
DSX8KRyKBzOzbkot4Yuo6fJWw/281toIbrRe4ceA43TTO/od3TBnD6Hcfmp0AcguHoxtrLdYdVLD
PQ5mYTwC5bPWqKInspPGVw2pEOuM0Uj+e12QBCvb0wwbrSSRkFWQGHd6auu+BArU8Fdd3Xa8ufDP
gVWzdEEtKoSCpBvWPECVdu5CQOV1o8/kKDRldxmJ5StOH4o8Xi1BgbwtZsO5AQ9fX0i2kD+HOTTa
C6VHCaYvHgK41qInekBhpmu201CJqFO7geQjA1K/7fLZCb8S+tKI8DpuBtVXft22ga2ha9GSmuwi
z0K+PSQ0IZsgm7HtRY4TKBJ53CQygDiyAkb6HbZe2erjYVB2AC4aVKu6dG2tzX/QgLeDZ2krpj4+
8EIsLK1ACD0TxiGIy9yOONjxOXdPGVLvFZD/ZI/+KL7GUhatqO0zJIVQRHcoegx9yx7aThHGg1Uv
iiFBJIVR4raDaLQu0kCcE8+mqG+syvarfJy2VtfO+3RWGXa9xf7iVBNiphTcb9+CgifKqzkIiIsH
TZviizmy8odCjYj0yMQqX+H9U1ghII9WY1yW66AonC1uzPuCiQ0qXsh/RsxOvYEbfNacMHmmvWbc
w14gZKTrLLVtEJYds2GGlY2ZzeXV96bHtvXKfV6m+XYcUI8mEzlzJHRru3B2noegoooLHXHj9pl3
dHO7u3XgCmE6wSyEBF856uBhB9dwcjoF5RlWoza176rWJdWFDZeH9kZzX+UYt7QPBge2Tv41CKbu
DlKyF2KjSJybVoKwrpdFi0iXGuclGPlt1g1WdyIYp/HWY9jIOxxctGUT7BMJ9PnCOCMNiZ7G0bsT
eUTLkep3a0fK88UUJddE4wwID/uWGKk8YNiwWPXIF2vs/GnszfwMmlLu59KqzsYUKpzmdbzLIifb
E08kpe8AfP8CXna8iCGwriJtlpYvNKs/uIkq17lVo6SY5xfNiyxCtYSEKW0WXzuHMBRioDwAjKRf
4JqR5Tj4RSwIkOja2I0Q6HvGjT27+ldlAJyl5VypnhW0tx9J6TFf51xv7/kykvbSjTNU/EmllxGI
+3UwGuKQ2In4EmHCOy+GtAcMH8lL2kzhuA5VOd73UidkbMyXTznij00xYe6Ywqw9R/aon3ORB8eU
/wR8aq3SL+Z8tr8UoqvR7BvxklmSAtYWM3VMZU3RPQ3m8GzCV5i3s6F1d70Y5K6zGoxl6TwSGUKt
EbRPod1jOkhRGQ4/RvB2t/zSxwb2ug+WeEiNVVPFQr64KLStMzSMZrrCxDWGj3WqCXmVKNG7GGlt
EDe+pxuD+iJgqlZnVM4BcGvDNfALQhbGkhSzgzGR4JUpWVJeXvM9V82oWWeBmKPdEMZFozHP6IEf
zXBwaCv03tKjk24a7l2rzzbMnHH4iIzcqDYO9o3IwebWfJDZF6yStn7kvKpNOBB71lS8UQjn9cCn
XqsOuTHUF9piDRuU9bIoes7TbHk3bW0mpzwlQCYn/YJB2oB/QFkOllxzXLSh1BRCC9dWlZwiaxqw
gmQE2URxfrCd0D5YVg7XM7tRjNnWSCt1vGL9t0BSoVe81esxzbSdZg32HgVj8pMX1LgLWbohUQzy
G2Cf6F6Q1nf0BhHsYqe2zyym5Adplpi3mqHHz61dZ6cx6I1nvUK3ezno5fiKLcWZoSBqU8RWaRzE
oQem3K4JiWmSS6p4+8lihjcfh17k2spMsNlciU4l2WMeTyNkLvSQK/xBbrYHb93Xh0VPdRdiPpP7
uh+cJ4aZOYFNZkD3y8xjpR9IoVvkLAwoDwNymoSYi5It7JyLqtnow0SvLEsTTaews8t6rxsuMV+u
Q9ObvVfEI+zkVGYHlVBlHOVoDe3V5E71+GyGZgCrXangFTADyLCxLjEotwafHt9FY+9eqGJyomen
y03tHES4Fm40p+fSuWGIKDNVBsu5ZUfjcYZipPnwBcZohZ8pcNbmWBm1bxkqdG6yIBCMV4a2Cm+E
lTnB2ewbzFa4sSKkY3M8WBuNk/qB7a8oL122fvbKhQtnbUl1b4N9StaXichJ425rWOQuIrwT4IfR
0PAdmLHw7GewGLDI1aT2WqIerLjNjtAUvY0xqWAbJ55+BfQ13iJDMvcySJpXfe6iJ0WYje/Mmf2o
dcm8qWZR7AItqHZJAeiZ4hxTZS0dr/CjfMxeph4TPyk5RrY3dRDtmP68Ta3bX7PG6nnydSc/Rk2r
HcOBjCkrpd+baqmzTgr+tRC73ksvSSzzieAxXnNU2rTysB9v8inP6ECit9prVtN9n0iyOaKoDV4q
OiisgVZleOtUn83tJKqi8ums1BOcX6Twm9BkE5joBkRpfZ62Nn0QDfRuKXYM/LsbouSC0yTCfudo
nrye9GLeDOUstk7YPTgl2TVOZosNXfrm1Jctb95cyAt3SuU5TBPmFi0juK+oFtrNLPXuBYaSOmWA
GbejdFg68N5816quOUX0aG6ZFAnT12vs0CTLJoCp+dr4ylIZzdaowJhnGuzfeeGXsSgXZUZ5Ucvg
xpgQbuRQS08Itc0122vixSKj7TZBanoXXTcB+6bffldOYXrfhWEK05QLssbFrw4WKYp+CQHyME3E
YmZqDE7RUA5rIDnpvlvY61bYYY7s4+6MncsN9kFQV9+SuEvB5Gt9obwrvc2K7thpGsRtTVrheNQs
o3KuqjryrB2QaNNjT5yV3n9HaP9fx/E/sO8szfY/dR3RKZZ9+c++4//+S3/3HqX4y3FR9y2tcES0
vzC6f/cepf6XLpim6uhbmL7Qyv9frJ1p/IV4bhkho/1CEbtMkP+79WiKv5i/ouQCOIX0bUH0/IvW
oxC/xh//bwq0zElZfXVLp8lJlxRB8dshTAadgbIgLVbUEs2tRefkqBE/e6gbRPgBAp81QbcRZnkw
X0Ri9bLNHti9fg/L7KmfjKNU3XOis5JYU84aNFUdZX9PM8ayNfIpHONmpCPiKw+bTybb55Dd5Hai
p1mKaVq7I3WhVg9XCyF/axTBw+D0a4JuCtI1WLGFEe8xtQOwqIGwVRCB9FBcSTVeYxqMV30P79zQ
xNltYnnXDEcsVEe8reGx0YCtxt0PmVQ19IpBXRZyohIo+mAdqNZhvbdS/kGjfDsKXgQqkciuL4vR
uoBj+pWgvqOJH/oUQuleQ3s40KkLN1QXF4G0FFrr6lbqMt8Bv1NrB27Dfpizy7mt5SHQMhD3JatQ
fHJM3TzHsXWD+O6uYEdJNwzeEMztclunyVWiTdmmNxRZSeQKIUrVjiZfeqxZ+6SHf45Go9h5Sb5x
03aHFpWkyxqjGzmA/ijthw6T99wQimeQ3JXg60g8ClCC0e5IubykK7zyzPIWr+umVtU+rscNxrdD
PI4EbRkHVw8vep0PbqwuwBAsriQ8f/hbc/Y3PAlfMnBf2CKce69FjBUHxsPk0I0Ump4xxRE7iEn3
Ej29NQXavptlcZ5MM2M51zZaS5cXuTWmo/A1xdMcOfOumjpnnRaRxNpbgbto50MRBXd5w9wkt2Zy
zPBGhVG6Llrs9RaxoklEVGvuABphJ5W56QENxV4W9b7GSxxn7jam71g4dUlKJsE7hJieYF6choou
qJYYnk9MON9Ip/wqROXAPKJ1wId41Qh7K1vajC6aRHjSG+glyi9rA8927OyCRL32prhIPFzwokWp
mcol6S/dmTU741JkCNKIS8Hrvk9qqhjdmMj8nZ68IdxNbt1uJ7wPc5Y/aG16naMnq8nOwqL4Jcgx
sprZmqTbDZvq2Wd8t2kTsSO/cl5iSpgtm+5LneU7hlnm1i6kRpsT51gyxNhcVXkcHJ1mYXc7ks+M
J+LCKMeDrdFA6ieh0U0jzLbC8Ljl+XkIEDrqMz1GV9m3wsU+mQ4lJpUaukVT79MRB0GgFxs8O+Eq
JnRjZSkPF521mhOJUdEM70gf24ZVuWG6+DhM7MShZr/UMT7WOXo1pfYwkcpwNEKTHD82NI7z3LTd
iayrVwSPtAtG64tsnOxV2fGd1QSH0REXhjVdGHlM7l5NppCCnzvV68GKd4ktrpqi2jnpeONpWKbc
ybsos/E+qpObsJabuDTuahnekD9yS0jHYv70ZY1v0LOLLzIxhB+kYomq3dk6IYRm5j0aZb1WkXFp
tuQpL6Cx2ahvGrdcV0F37qpqPyclX/3EW1mavhcJqIzCs/ZBVX53uuyQuN9lFtr478u7QWgoHmgo
dFim1k1DbpxbsEikiqi0zu722dDg8cvNVxdtwIHBd76txgcSEE6geddtTqfBanimZEHCWs7PTpUD
80YRHCe/8YgG1MPyko1Evknqmk0oC05Naquw1TYwZHYFo6c42I21tUv1pZ7beznkV8h4yfka210K
VnHV6dAUAoLtd4NnhP5cRfeuNqxtohDr1HuM6bG7smSa4gr80fE+Pw0p6VcPXnEfufe5O86rySi3
tGxoSQ3GDVUHi//cn3VCWfNRPqRNs+s8+mju9Founl8zZMM/ESoYtzjY2w7iMLuKVRdqvjXGl1By
GJ2YhYKqZ58Yw51zWFL0hiwa3Fh1k2FeIx++t5zi2rF42dRMLg0uEGKdAjrysjUOllLfYse6NTNy
YmS+Z5p3LU31qCwAOZAFmlUQNh6eA5a13LyMJgzEREJ/x5BD1AIbRd8okxvirZ9oOkP7bb3l/rn3
DT5yrxoajlQCQLHy5yGKyU7Km5uyBgJOIATCcZZc9miP+LYq3Ou0NPWijPed5r2QwUy8JRYcgm+v
WQpGn2v9aKdivuvH6AFN4AubM0x79etkyuswz76ynB+aQD9kPRVZprCSC/WgN2ov6RmvAuR9Tsne
t4+53MkkGTdNCpxJMNA5LYB6GODA9Gk82nX8otka3Cnkef7sDOsq686TdF+JRSqIWFDRxmuMh8LO
gUHZGcVoUl0RgcGXCVeyCL2fAwqD7UQ7lFVeKGZwcbhJHLu/gOH1NA76VzfJjrOZ75oy9nw+bmCA
POcVyvwJmsJVTK8fU66GV6IfYRuxMvhkDT8ScEh7JoyvY2N6yHXtB/xp4BFDdzAngQSDbKTGdvaB
59wMTno2y+46z+rncuajOgvHd11S48C7k1Cr1rS/Ty4NQ99NnX05sHXic95u8tHbd47NHrDqVkMs
Khz58ruTyGtu5z0LV3ORkh/LQCui++4STFOpWwdCAzeIZAo9YcmYiDJkyPhjDAWoAhT7HSGMnVdd
8ulYOnGQPuhcbBr6tXnXgj+R5TbWphtCo3Adwy7aAji5Fq55zCv3Ji7JcFUzrV6vZ9A2m3W8iofw
pR3Zh/WedmWY6Wsr3WPkLRyTYk7OVDQpi43gHnrO42CSk4TJkryQYdqUEYl5VVzexhVpIoRf8nHP
9n1fUPF7abVBELRxRX+ZL2VXpy7Iq7nPyvYnrfR9ybbSjwqQJCWBeY176t1oPuQV4TRq0Hem2fcg
NOEHK6nEOa6+kaLHT49W8cJNSftDZ+mXaeftIsZza6+jU+OImeWh3Q45eaGT46wirztYoZGSOTY/
Mel7mUTegfoma1VZ+hX7px0ohG9lwH2yEfnEdjn6FV1WXLz/xd55c0eOpFn0v6yPORABZawDIHVS
azo4LJIFDQRUQPz6vdnTRlfPbPeOv+70sJLMTER84r37PnqTrYG1zCc8n2mIBfzeMtnZDXm1s6Rn
8r0H1CNr6wxhiRAfKBWBP7KsmomR2tVtmkFrtD8sa8VMDO4K97K+oQG/IAD6XeWx6xIslIJ2xaHr
VYelrT9bhVe287OrNpmN0IA5E2Jy3jtWPW1Z2Ygot4tHLdPPph3nOw6ycRMr4QXJnLUbzNuE5+lY
0yU2ri3NVBl4JYtyhNbntkI6tVwS13LjSKRwHKZx8jLN5OiuS2vtLHswo9ZU+GGBS21TGxKOTZNN
XGwbMoIjfSsngInpAcC1j99a5I67YNsvwzXn3ElZ6sxJvnAkZleuV3+4+L3RBAgC55lWQ1um3hry
aGTtz+J10LZVkbELzGd70/blDdsMsQHU9jSYy70zZm/TulyZVXbu+/zDHd0h6NyB3wYw1sZMSVhj
eE0qr4+lEmUBpUBcEm1cu/kF9PMtrRHq4aplUV4sNxM3LjZLcnDaq1bGetCr6UZDEAqhwbobZg5m
nNXXE3ujQVgDQ4fB3Yya9lBN826ZhxOssWPSLAAb4NZIVxgnYqofVuk99cJDJuOxW4Db4cy2HZZy
O8CBS9nJRCupcluccDxaOOdh4QhWA0AiyC6bQ9W4ZdTrJIj5y/S2DCBbBLCF1J+IWWS+x2HaBYNU
ZGgv8SEv43tmUSVFct5zZOYfxTyeDehlAWkDU7SaWHPQlYZ4pAUA6H4lHKLeF7rg/m7HO7596Bdi
82tom6eYtAM2olFeWTTsFpi2ZX3EyokkqWwf6z6Rm4LtUm8ur5rL4FazCuAN8/JI0up5zq3HKnaw
BKz3fT2e+A7DG9WnR8MDi4qH/EdPkNegA+FJtPlo5eV+saeTSK1DgmAyAANHxeWC0cspqEQz3qrS
he9Xad9m015VNcXwKkFIqNy/YSeCt71UJwA2RWiufCHx/0f6SDwv5DOWI+Qb2Zp/a0r/MPTJz9hK
xx36lU3JrZJrBmlRfWMf22p6YZuc78qkeh+1YmOj9dBE7Z11b6h21VCMxyJ1rsUFPsW7xypn3TKd
uZJwEim7NpZMXxt35tTREanoZTXs2TCoraPp476VvpMEsMYOqc1x7TMb3C/jQDXOscric9A3bAan
o9XVR1abT0glTotFoneb+R8KQvGmJ453s7AkxLZ8JN4UHXLZE3IKnIkyhfhUO4PdBV0B/hOSkJmZ
8taDrxMxoHztS/be6GRvUzECYOuRD6DNC/Wif7GG6mw22bPX1qcs9qxN3FjuRjrFhyV5GgXcrhBv
/XZGEMdPdZSBsDA7q+62ueZI9CYVyY7dxSMHbBfGFCyxqc3uOpKiEbKsJzHax8q2kPe2HImzpe1E
k3Q7PR/jMHZoR91Ev7bS6jZN7Q/m9OQeuvn1oAGqaLtmS1Bg0FxecbLvXNLeihXMAVUs4CL+EVLz
Oq3d6F7zahrwiuIqkUGVAkrJbb+mel7eHWWFxHo98bh+mp6LcufSX3Qwk+BcfPkyA9C8pg9O/blA
8XKsrtpCIdkKams62HYNlrmYNgMY821RrMZ7CqcjJMqZNHID1Rz0LJzyhSzPuBA+jBRKTWzwU1Xm
6Mxd0ouOIeWMBie2lpesa9xcDkCy2WVsaeTsRUUWSee8eNprnt6R6xsNpXGya8OGZF4/rsRG0oaQ
OIuQ1YKiZKAY6TP15TWbdcnDWFGCWNDshlupGL8Okky4hCB7Vdw71o1PEnnYMr8JTBdwy9IfpFyO
ommPjo6WUSMaJmO5EPWpQ56uBgnU7F6ZWjM1wTMSiBHCqaOZEAxXcTforzNCl4MpxWV1ygTcOjg1
5FbhsYJQNmygdn1uXYIKreUq5vSOpwWfmtVtY9e6MYFoNf4lipD0xGa6Y+VIksqQXcPzPGW9fgU9
/ApZNFTP+qlvusdK2g9+0TwbqLj6NB0C2+j34ypICVoeGSOIQPr9rcuihsrEpAoyp3JTmm8EMMIZ
7NeOZnd8zfPrqm9BgNp6lCDx2ZvO8tWt4gi8hxxNKrB4urTxaRUUiO4DHfVWSJiGGdoQP8oOWiFs
5yOIQNQNPXPoCzMwAERzHMyJUINPy3yZOBDV2t5lir2ESsrXU+X4Vyigr5QyjqClaK5VfJN2qjzY
XnyseZ2uglHE7P67d9szTrHQIZqRMS5lnd2eXdT/woXm6mSva/XRjre2/BC+G85DUUeupraDpCbR
cz0c+4yL1Ihhd1z33Ui4T9zAhmXNXEOriew5fVgsVzvp0zhEbEGLbasUtb6rXy+ueGwKuB09AYZQ
IKkAus5g5XspKTel1XzZK/Fxbr1ed2B2VnOcdmMn9/CgrmWPjitWe6frH7O0YZu+fNi5/QHyzUUu
9jNHmZczSahq/aaV43qNVAkxmfZl8Bu9CIK0sVq91rjl9+NQfBEGyrhfLep6WdjVCeGEppNOkduC
ZhkypBmlDzhVkhixdYsqwmXKtC73Ag3pYzg1o7YzmPNZQADDprngxurM/NmlAHbmgUIHIXG8g+WX
Xynb04527+Yn4MDGZjYYA0wmAQUi1tawJ4rq/9Wsw3L4+u//Qhv3V3Plx7HO+gzx83c9ZH/4iX8O
lQ3jH8hFGSojFbUMmNSMjv85VHb/YZsXJxCaUnTJ1sWB/buc1eI/YfvGzuUK/GO24Gd+nylb+j9M
8xKwxY9aZBrY5n8yU/5VzMpA2cKsgjhdd0EPYmz/kzw9n8UKNxLYmG3o1XuZkwmyisyP0nhUD9CJ
y2jp1vmWYLbpZGhdv/vD+/S7uvZ/R6lfXh47nn4x/ZOgwWD74mr9gyOKwSyMolTIQDSpftvU6/gj
60mToxOW/9Ra/x+p7byUQLXrYHVH609swJ+NcvBMxNyzdUZtkJeP85A7YVOOcdQapf83f9W/vKmX
RQSHuGGwL0Bv/Cf3GsXN3CEUKzngLksuQ8u4iUlFs6Eo2Q2cMaN8dAhrN7ZLkvrfPdxF6/DXb6zx
q5Hi8uc6vn5ZPCB95otno6L+4ztLbGwy6R1U2DVWebOf/N8QZXU5AgUESebjHtH0h95dyjc7wb0T
KKuQz7RtLbOImrFOgirjGUIHYyFnantzU0+d/M/49pff0r18k0F8+OxJUH3/+ltmi0fa3UW0Vbtr
fyU1hANa1VZ/gyz5U2jhby9DQhxfYdTjbE3+/DWjU5Bku6cFK9I6i1E0zWDqLGgHUNs6U39zZ5y9
1cj4NxR1Na27QcX2d6cG5yeBaF161+I4vs1cbqCwxQGpbZb4ohZyV8N/QABbUuHHHmZdJYd0V/hl
fY0IbYBBnFiuYvym7GW7pBZNZUu29edff9a/Wv2w4rB5wqbMDgSfCYAFjpE/ftTYlwlaxjUcmIQr
bp1C97Ytz1wwLdUEzi2dbv/69Yx/84J4xvC46ZcADnhmv75gQrc9eQ2GfGyhO2GXRUBmTaTiMTLj
4t2Lu4cGuE2OWtRvxNukO0eyqKPaG3a1U18lqkADq6m/+cZzIv7BIPXbu4ACwKBxQvdAgtSfjhKX
cbCN1rQK0s7OHiTH2aaKl292Yh7EMmWGJd11+NfvxK8GFl6TpCkWcTwelyAQ3ES/vhGrYs2c0Ckx
TAPbmZr0InQr6m9iBf7dq0CB4IVI3WJp/adXYfLq9TlCAvRJl4T1CaNQ7PTO37x//+5VuAowXaBa
tv4lUWWZhYOw6fIqqkwOBgPyiCK2/I9ISL+9Y1x0SPwNjxgILr1f3zHiAyptRkMaFFn7UQlrejfa
Tnz9zcfyLw88PisMvZ6BDoQDn83try8zG07fGMr+7PyRE19PJ7vYO9nqy2+H3CEeUz156ZO51PeJ
EJoZlWjXAYmhZtciwLDldD0OVmNe21lGOPWo45a8tiomLfveyRcqrXVo2sNA2gxw9pnJVAhIFtAb
EFE0oxU71PKEUcCzzomZ8LNibBd5TGP7Eom86MYaIn/Lx31v5dhEwULTzrhpLW7WNlFsAUoJICIe
03yfFJ3v79oaHnhArDed4VLZipCpJJ9/DLZR5FE3THV9CZLOofn2ckpupEqsPerRuXxBV7C44dC4
Wn8uIfuu92jbVv0pbtLE3KmxG9Bo+KQ++bOmJduuq1Yv1AfQdHsw0RYe1qxLVVQjxqdLd0FbRENj
Si3qFLTgLRMnjyWaWLsXXWpkiY96nAxbdH32Td12hb5ZOs8bj/Eq1co20caiMpR9vFwJ2bdphHil
WSIAr25PWWqkj56zjmxs7NQ3ttoCVSYwxBKDMb5w3HbmMNao7ZqO/l63Wo073OhtYzNhsaNdVIa1
141e77bJWjYsFwzB+1P09npgHq3xMyQ3vzcLqsqNzAQ5ArKwtXZrzENKpQ19LwltzPTDBux1wkBs
5sbLuLivFzNjKEZ21pwEuLc92CgNVDvQ26t6mxdZfHeTpUi0IGLeZxrsG0+d6vgSlELcI1w2tBv+
Mfx1yE+datMVqpp3ppwlwRpFvL4UZrboV3OTp8OGJFzd35IoXW8XATrnwErF1I+mh/0i8DqrKG81
1bfd1ihM1qg2Np6WKmPUXo3Ob5aNhrwU6l7ZVW8eJNcfcZbi4aYwzbIr5FgsRHJjYEDHyW3OIMA7
NhZUgfW3JlkFbIY5K08ZSmIVdvAKTEZzVfulLGQygW9map8ZBYZFLEkrETgwKA/NCpWST8JGdMOX
azHAPmuQLBQ6Lpd5CDAEyouqGygmbcsKa0KhftgNwfWbdBhIm5wrLR23qTsb5UkahUKFl0/5cdLG
4ke7cI2FzZoYQyAdWInB7LZDEUK0ZoAYk7VdhFnjJh+L2/pij5iOTXSFtvKHN8N/DhksMsruqlkT
UaLTOpK4XbsHaSV1dyT9Y1G3dulji2n1qWZ6VJixGSZt581QXEsDoLfy3XhLw0tKKPo5+m8b4jLo
aEYiwzUuVjHv6mVc3Vv8BOQNaq2Ut3FPDMSTMaBRPrZjk5HF1DLdGVEFtWHVK6TZfYEogJ0DA1LY
m9r8hmxNI9dczSAWYhavaotYvn5ntDvdWWmZ0qBiZvGGjTe1LFt7xgo5LrTBcZhdSsMJ22Yp1l1K
wEMXZsU6lDszLewmyhKjb4NOV66194jFQIDnl+mD1i4xIGGXsAUIR+5MYcRR6oeeB5mZjV+CJn1e
fXfcMAXzTgTcKxMedeVDsyB9/roEwN5EHaU7wMSpEustFm+kcUw/xRfmoNjYiXnJ0q1Ob/0yey0e
GSrL9iuzBvfKbJBPMk3UuZ7HGV+OUfuMx+vckyfHaJ1HfqX4Ks57IJx1U5vAiYuSSfdMUsM+KzvF
05x37POUXTsPqOnFQfMY3kWOXoqrQrps5drYraAz4wxJgMPnaoVXKv2jmZZNd3XR1+CHSS22kKYu
4wfhrvzFqrKSLz8ZjWtNkGFwIOgJ54hgfwDaVfgjEbJwiGRk2XJqb1WMd+ZgO6ywyKGYAAA7zgJI
uXL69qOzveWkI+zNQlZPyEGUSstnY678ZiM5xHZrVjPcKevUareZ77FZtnOwK4kVY2KiuLxZ54wl
n9RskHTpynUXJKZdRekojKPHtsU6Yx3QTnVLfARvhC/vyoq931bWHYK/pJpAEayuCWfTzImliHLv
YprqZlP7yRPRvy7CcD4a2WhdMK2tBbu5SjHKqnkYEN6nEhyA68H8CKYZw8qFFEmrSBKGr4e6XyEz
mqVrv/uiMMyLEY6NU+My1oYHCugTQ0Wl3S4KYWyoT5qmM0ib+09RT328bUXDOIuJpDcy5sPIsply
OZmbwbKSV8Zqbo1I2GRCZWsNq/UOtvtNElc+eodxaR5iJ4OkT2YhkhPO/uyxGGbvyUec/bMa/Zw4
tJaa/UynNRMFU+CD3K2pTH72nkrFAepY9bxQ2JE1kvT2GKXzpeVxEM2AadcSD2lN3HVXKFb7s8aj
DWq/cKFjSId4yTJW5lMZk14ScqB4b+vQyjsb9ftTU1yQ5oWZmgz8dPJzQrupdRXZsbMsG9RFlnfn
SgZGe2OEnLJbpqVjTswbcm3VbjMdidxAeZV6HbRQ7ETTZ6UEW2SgNi2M/1hD98Nhj5Je5jZ2j6pW
0FcGh5mWqoiGICWQw8Q0ICzsLZoBbq+Rr68FWdstxhBrD4+Vn10+VVW31bVAhJpFjo++xURK04kZ
gOqiGVuYDW5yi0yknh80A3UxiyHHHdwjxExBTg8iz8UL8hpjGV+tEhRaGc14mDzY9Y3N1KAxrZiz
lj3bzzEVBvkubeLV1aYvMsf5nX31/6LG/zIdCuT/PaX3/aP68ae50+UH/jl3sqx/0DVAUgBkz2Dn
txnW72JG82KWtuhYgAtSjF8avN8HT5qHmFH4l4kQ/wd4OJde+ffJk2Z4/8BEyFQKow44W6SO/8no
ySAf95eezf6tbaXhgIuAF84CAvNrmU5WjwZcl7qiK+KBoVNV1dkRygSyZZOlwCVlxrMRMRmdw6Pb
GfNLO3AGiAAJQTJpUTa509dsQUfY5Uh7WlwHus6+eCBc5duuR5Fx2FVJlV5T+sKT0xy3aZ4zP/ZY
nRWJPx/WHBHTu+kj47+tbG2gqMpRzIUe5djdCjE4OfhaXfCYQe2nd800ArFFi1doU43TqyDpctmu
2rh4Wy/h7GWNUhXohjrO2w5p0jDTGSfS1ztKQeBMkTSmnqCvCuxxe4d+j8RglsOaVm301km8DbE/
o7N3U7cudkRAISqyUHc0K6nz5Of4V9mg0sdVMxRuBb0HUeyxtJTZ/Ep3K48gtT1+sX586PpVsvJo
3oSsBtTq9Rfu1SIyF2M6Tby5AVz+IRrJVPwgwoYDwdbXAwEQJcLDqdvZlKJXuj7eaJmo+TTIiHMr
Mi8NP+0v3A+xr5GsnCi+6ijTLba2ZEXFl8u8rnr31qx0ci2E/qN2UFzGejvu6/my6Uwxw7mrOgGc
VsdU6PXPdLaHIwJpa1d0Sg+lPxHn0RPChpfEDNLWHV7tioWsHJjZXDwrLexgMUhLBfbUiOFmKB3K
sTCHUcSKVPNQgzzNjsR2Wrg9H1TQSb3p7rR+Xf23KUWbefKL/lLB1RghGcGzSvBnIBsIJIXLooYB
IeKnLlE3OWTRgPi7k9Adc9ozTmvLa3tpbuuWNmfjOSNixNopyDluRhDqtk9lGIA6Qx6J7tF0nkyJ
Db+fh0ccpVjfc10FutdpIdUo9Ei3Wzd5hc097tpN7at2CHK8ElC1a6G0jdcpz7/PSDcmvEHzx6s+
11TE7nq6WwUmM8jVXms9pClsnYvwXb0hZ/DEno1mFh9XSpv8qk9aqk8+8MI9wyb/keqpTqVkxWNx
tKWeEj1lde9U8eND49S2C4AJESjbYbLE9nG1yn3p1Xfm2lFApnL4Xu3BPhS2I54Lsfb0QotxW18Y
HuNS7xlYS2DutVGdKk+73EcdfZ0NhxXvzJQt2zHhIgI3Ptf9Z+/hfuFuTuGPlHO8MyYXLrJGJFEb
TOVyyfOcC8c/eDFhJ4CpJIQOrErq8hysZ6GSiwrluh3Xcify4dvq2f0q3bMgqrfWC8lB6Eh7b22b
k8Tv7kYkPxVHbVni+kfS5inM3VJI9i6LKB1sPLXdnoBOQ33MUGzMQTzYU/6pygJTnj661xp5XEXY
Tcomd2AkU5pRoUISAt3/HbJjmkXN4n5mjXkoVC/PHFBooyo0xkOQYtHH2Ze0Wc9gRbdfxFwdqTZb
4OIoQH+opbacMZhwzmo8l9b8xVkg3aBbXVap3oCHDD0CwazbpJqzisgcdIQbbaXhPGYIP3K+E+w2
04kQ8h+qVERkxFbNvlipmP7NJzHGDkAR0wpwYyDx0cjHzDFAavRlcgT97zv2eagNg72si5uEBvmK
ce24k0mGYpfgq7dFEECxG5xJC11FKaxTJVMX+OFojVRwrdAPRNBVREpN69Oilzda0/WYXGWP6Rir
E5Lgb8xHy6nh0N+aFCQnalHrhLtfHBFfaZ8egy4OTlinQW87rX4AJ7m0285YBdkjbW9vXX/8LpLC
j4wiW97boX5hjMhit3KXY9leRNq9754M0r6XteHvLpBF1Jb9Nc1adqWGkoyYqW43fDXEy6R3Q1Av
2Xp0srTbECeB7JG03oQBjVDFmU3CSt029vuy1r+pmdJ7ztv47Hvrb0B+5FjJAn6/Y/6/c52KJqAi
0mqQzvqeDwkLfd1d38EOZWWUx3F+zsu6PLDsKe68TtTHfK5uGOj+nMFWocPzYu/oeDERvkOLqWsG
KN/EtnmPDGB8hd427ThpvUNWqOToKRk/WaSubWyOwTZoUzEdDDRYNxlXTLeRk8HGtTbtj4KW4M1a
0PvTuE+3qs3zu0W0O+HF1dY1WoZEZXbRxrTaWcISCIiXYDMwObyJKtR7fhPXOc9qOGVka127U/9Y
x5VmRxYkDrGBWvmTXM97G4PlIZe62mFDOKeLighY5b1omn0jzQ9pjFSP/a1WjQ5ezIX8AeIbzK7e
xHV+V83tKfGIYHP7ebuiADphoVu3uZRAwqxhn3dji2Z9SBCCzAMNnL3FDo0Ajo8Naddyj1OAdW7h
0Im248UYdRAGdkPef/Hsi4l/ahpIrpoEArnMTa5mXN5bbn1OCzxxR2dGCJcIjeAPYxyhf6/mjt1x
EV1iLK8MWA9uw0K/8hE1lvbyyXxuuvOm9dBl6WPXLyKoNfPGlsl+Ib/kccyUCTCP1J8Fcfy6i63x
J6aUu0JKBDj6GAzWe991EaGJpKXIoEjHOchnL5rX9CVpp0iN+k3WGUeIGFzSjre1aAGvsGIb6ETy
+5QlOhv6Y+qtqFu6xGCR0zybk40jogntnqY1sNv86LjFKW/95QBZD9Ns1tfLzmzWpzyTRkBPUG3Z
mNw6k8ffMm/9Bpe2vTjcvF335lioGvNZOZENNQHtx2JfIpXTgnNJ6PdpEfuPhY8vE2rA8lpqbfKM
rCbTQkv0y7o1ZGL6Qa1y0Udydjtri/pkSA9rpjSUjmVqQYPrnfLDtNYbWRMk52B5iyynQ+useiTK
48pjWOdd+mlOCbS+wWj04Yqoe3zuCAuRThFMEqZIsmmbDYPDutBP6RpXL97kLZGvrzEL/hWh39q6
KFR2PEESWjI6DoZogit9rG76dUTe1Ag5Hk2/Wd+62tS3drf4ZdQxx0UtSmIT+6KKXFpjWhGJIHh0
diwC5g+1LF6lsU3XKCRXuB3ovciCZHJbZNZVYpnKfVH47f2NMZCruMlUn9xiQhhu1t509kOSWTdj
x+QuaBN6KVY1bUEkjFT5YfIF/7Mo3ebQW8Z66wPiuSbmdYbUhwtyneHUA11B/zvyoUNk87H7EUvR
x6XYDFOG+zAZ9CuTdPKgJBYOh4Ianxuq6btpKe46aWo3IP8usnG+uyvV/k6ZcjnZyu6uFnu8zxhF
oUXgi0EJfhlc3FACztBvicEhWqCwGcEMNULn6iEhayYYBiIHvLx71p25i2DlnU19TXezSGn3GqFH
9eQmN1QtOmEY9fUEZAU1G0CzptH3eoYpyY/X78TRPiAWpsfUVckmdbM9rfGBafv0YXuXSJmeueqE
kxJJDTCy2OTiZCox1Y98rOqtSkc69cT/ZKHdblUri33T2y8SZ8v1ZUMKc8BGBuTUD4bOF9VdXGQV
hey7jWg4XUP0KDiBWX1XG57a9OzZ3CehwhW8L2dl3XZtuT5M9kr8UGohtwTLDibahuZEmrKyuEvs
bFkeK4yHL0Ys493k4INBYiojJTP4Bflib3ylcbn6w9c0WgiQZ/lakXgXupX+bg0GwphJr+5iuvyN
Uc3Jp5+b2Cm8VX+102GXJg21n9M2r9m66mFSJ979OtcPelZXr0M2fmkzKnV4CyGayOVN79U2V1O2
R+cnfjCYaI62hqh6GI0ON0mc/JCD6/5oLHu86VIhnvyi6xm2x5AMZYL5sZ54xBKnGR5GPCknbZ6z
HB6CP/6EGwAyAXQIRkW932mDy50GVGXnELb0zqR8vCnbCf2Qo0+U8VmrbchdfFxsfm2vbOYHXU2H
MhvNHYZn47PUPYKmPVN7E+Vcv/dFm26aBboOus78hlUNUk5WnDelt+hvCH3Mre6UHR6E+kVZs7Gb
LTwgmtfsSOGCgZglyybHJX0YGdaF2J1LvFBrHDbuuh5h5Ta7tTeyXauyOQv00XQ5kfwuxoFtqJ0c
xurORz7kARkITUboXeCQDnlbOM0SLIw+jizziyfgO4rIYwfPV+nekyHZHxeW/cTyxXfpoltRkw5G
NOdNE0xkCxJaSk5Bo9aNyrT2QMzBJmcn/ZpBDLkbuubRYsR+muEVJZUzBYUD3saj19xbg1dAo7Ls
DWl2c6hZif/BbI3nzRvfGDynt5WROCfMxOYDyJT0LLg6UClbJg6ShNTreGHT4x9Bkk77vEmt+5wS
aZtoOomIBjkLZKfKYCYGNwVN4mdkOMXLo1J5KjbFaOCkGOtFbA1Bw7dw0XzlqE8RFhvZbYPB/542
ne4ydv3+2inaz5yRNoFElsQP5qXJqYWHda7hgBOvQtowLUwV+Ctyj2nBhkAy23qLkkyd8M9n59Fo
75Wlm+GAcWcDBIQxgMbqpWjL5MrLm5UQmLHgfmSzEJP3GYBF8CF69rwbU8eA1xz6bV5I+76+1D/Z
hO5PmPJTd2Oe0Na4wBYtRsIkgaDXc9zDdJFDM6TTt1bXP+fArjBnJPShwyTpvWWzX0qBuI91BW6j
WXy3Sf1KdKH5tKY4EeuWJVQBHf4Hn5d91IbfGuXstafpf+XrfIibBOIEUUbbvBLOTlMKd6NPts9B
MAPcVAwKuij3AUTQDgKDLDtfz0LrIvq0U1IafagSRxZYNmV0ghfRyc+J8rwd3uQrVtL3psm6Cvte
dj1iBSLZPDL0xj9I3wOcocaLQ3AJp6Lgnar9Oz+20bGNCvdcm30wJ6m49cth5yyFgDSe7onrW4O8
XeHRYRatxMQqeOj7G6X7z1qZmeFqpO4le6w8wQyAkGKsHtEhnyn5ZPvUHshGICZkT2Dl+B67KOvI
kIWPUK079ngniZzuQXPy7AcwCJL0rBlhuSwe+mQ5l44rz7GhYV3Dg/XYusUjeof+uR/96WbkHoiW
UVlf9AcfnoQNbtSfpM3WH9Pcd+dywcweWPmk75tEOiGxSnZAKmQfWebqHV0pNxpD8hf8ANkOIZLz
kRuOjcBT6DuYJudSpXPIIYMO11yR74Jk6/YT3JA9Tfi71eC0GcXw6oj5i69IzGNhNTeyN7XdHE/6
OaubswvMbUPWbr61h1L8FLGYHh2GOoGfM5QdfUXS+pJ0wco4OSDodMaMZH0qXDQYkCr4SiZ6jag2
VPU0q2Lg3E6727yXw4GWzYm4eLVIjnkXSMlgWRiJdyyZosBhglrk2+WwdYhLBG+pa5EtmJavgmm2
9I32qVWMRrR5vWwZpvXOxPF5lIVJB6z/XEEBbkGKJ9tG53mIZK71D3JZiTo2O1TDHsSYWu+uaq3i
rvRAQpPbVm86zcZgYln9rtHbLvIWRSLe6uu7hIB0w/HO0+K+UB5RlIuqv77wcQ8AtcWZdXgTNmQi
st4j1+29zmiAfZn+nBfucpKnYUwrpz4P+SwJ2vPdc8MfF3rsSFGiPpdpjDO5Q70vKxJ2/dFHAZpZ
0Or6ev4oB2O+7tum3LNiriLyYV9HYF5boAzuOVtzwlQaU3zDeMKhWWnirhzbmafHuoRjD9VVk/ZO
ZNH+HtH4mQ9ZrTfbHggBI4VLXwdhEaOvR0/YSq3bgcQR9NWc8S59xgYB/F0rpzRqOh1AjelVewRC
7aGtau1gwA1lk2r+ZALl0ULkD71Z4CWb7Au9gL0Wi//5jlxpI2K6+dNE7X+qleXsK9Md9mSL4CLr
sIBWfnfrmDna0sXUw4kYTu7AvjpO1E/XhIsj0kXxTkSuw7gDggfcScFEk9XLQF66suywn+vxTnOK
ZvvbEi+WePC6quwjliRUR/GETXBl9UJY4KxC4oeeuKDhYmnLuiEU1w1ELOHS4WsLu1R758bTNqac
9JN3yRwGb25tq9wmjaE6yNQjPymZySpoyIKMY/DbFucDvf3g5dFCDi8uaS/bo55oA/C0xs5q+xlQ
jTSwCLRYxuz+qUnm5yVhssh40XxPyu5H2Tjoq2Mk3oQSP7M87i/frf5ggmfaMQS/mUHFRYUjvpE8
Fuge0mIzdQ4bMQ3nDKGCc9ghZzua8ZCdY8vhYq1z97YocyavCQjBZJ4OazIvoRrgVRQi/ZhVHFtH
evaBrIUlTViZt4Su7wqnKtTZHGAetmlt29tiLMb1Nk6YxAdVjlGX1bGJ97tHsr/ckKJAYrSl8846
4C2XsEAgFTM381WKlhwpfxHHKVYzn9Cb1/l/2Duz3riRfMt/lYv7zgKDS5AEZl5yz9SWkmwtfiFk
WQ7uOxkkP/386Kq+Zamqq25hMA8D3G40UNW2RWcmMxhx/uf8DqwmTtDmSHF2JXP/Sc8tVW3QvbNH
iiirT/HA/baqiwo8Zc9YuMYRUpXkygPycYQ2AKS0q9ZuBx6WBJA4V/p6GnZeXrHktWbGKYWmvXta
O5V4MzrkultPam2ckqa0DB56tg1ShMt31m03mBy4k9ru540Iwh4wk24s61SLmr5LNrQiuqgm1x62
rmjSpRFRCMAEibSGjWY01JwczXdpNUcyHy9zafZUDhqhddMl3vR9kExsEb/MutiMbYf6GSMtn1H+
g4NHdeRBFupTPvdkpCfJNi2/CnvvcyZCPMwZAhzNwc1doYi2OOJrSCp6lWai2w5Af1bm6H0bOjE/
cCPoz+i3CVmJcbLY1GVUXbUTvX8JUkduBOOuHWfL2Vo01K+qwq+uGCOaqqALcy6WbblfdyRthuSB
rrCmu7XavuB+aEbvEOQIyWsCt8VdjICUbNVQZPl90ejqwkQQWqctsmXbqPwx7X1Febuu+itdzYwl
InGwDHLAbZQO68yajS2PzvJhHIbHrMw/5bUXvjRky+/62HDvKkFTjRVNl6PFFlHWsnjunIS9Refe
j6riWMAiGbEoATsAIlCc8y6qjmlgeMidSOYPMG68I6E9d0ehavNkzdH03Q6Leu9ZcTKt7ErSLV6G
T1kCbE91oF4BooE6cYn0QDBKvgdNb0zriBXDZ2YAxPPKH5uqJTqsxTcMDRZLyFy500sup9w6QJ7J
rC1bcdJDdu9Eas9NHyQPMeFjrDUdRcnHOMoFcRhV1Y19MVqJG2/xs4YUIMYkY5B7GfxwRJa0Km4K
7I9hQQwi2QYxC8KqACRW7tLSIy1ZgnClW9ZxqSXuFoeZ6U7bKYWfNG26eprn+qCivCAJvVaepje4
1i+MgkKck3w2u24OyFTO4byd+/lxjMoz0vRJTYSOrIjBsDeVzQG7ak+CIPGBIQCAixZEzqwn88SM
Iqa9N8au4LiF3stCujtbIWO7rHYrS6eU/in/KhjM5Jp5x0pzXHlWTXOTea6zJoycAwl11A6XgzyY
5WjcNC48swpRcj0kPpkAVndytlJAcwqrym9XVZtbF4U5V1/mPPKe1BB6jLydeCtmnHVR7UenEYm0
RCJElaUuApU3p7VP9YF/8LECnYja5/1OA9Wp+HxovCZkytO+ilRqwLahbzxtHDvfetFSzWUVpiB1
kd5BUfkyq1DcMxi4zIU46imq+h2BB/19xvu8Fw3bcjPMMNRaVbEdwIivs7ZrPfiIlLny/KxuBmKV
JG99g3wLShU4sM5Gj3emGA0fyeeRFIqLNwayAFHSeHiWdfvWlmjMWdPJy8oG+MndBIe4YA9DbXN5
BZat+zpU/k2nOXAlfdzt2KEDMzbHEcNEVGWYIqzbqLSvZcDovemoAaaHl9bcQ1PJ4EJAJmx4HiX1
TUAd+RWAoAyTU6DXTRpAvsgU9fMl5r1tQQ/hyuAR/QlY8DXTDh6KHKZva4+70kQEvLOd5IrY926Y
3VPMOK+B6r94ZovnGk8D4rP34lbo1I7DlCkKEnUHH08eUAGiW1ocym0wONZeks8PcBTcRpCvtpMV
pF+rOTkSLXwpKpq8J9oRPVsC70ANCDt1m1fm+Mp6mz8ODTFz7nqAouZ04xgUwkPM8/O1gUKwaewU
FQmjvD70VePe2zJwxMoM8+RoaYx0djLqDagJC8vA9Kal+kyyiPEX37tLN5/Gg6dAAUw+dqIgD65l
iGNAVXyGq3jZK2Qu2fghyrEEjMyaKBulT4tWWhrScwBKHSU/vXCbDdnZ/GI0ar2NHNZnvtC+cZ/5
ZX0/EO2KczaxYekMO9gSoLFEKjbAbeejytxmJby8PBa991gkNiXyk0/GTev8KjcsDoFhs88sp/2q
mo4za6+uveVNbUTjQbRuko2Z29MGLvC+yo2nhl6UAxZmtm9J+QAHHieWL8jXCf2iEwyb2LtjRlIR
SRzJEnJR2EV+pTowjI6Sr4XnMqQhafGpwDK3ttPhSroRZy2Rz0dbhTteIHI0FSuLVHZdmCnacUHm
bNTGF88poNSyaJ0Il+Ub0c95sanTKPo0ODzFLlI9DA1eCrZJcCbbUF4QcNPhl6bBpr5tsKeJi7Sr
kxUhLIfnLmWJodZq3BujTRqq4ugRVOx2a0fLEz3SVvyZwQd1xykUZHlIJ112G06EUf01xFh7Aekk
7z79MCb8j0fjPy0Xd/G/92hcv+TxR5PG8id+I0654O5pLMFXRwMeeCds7b+aNIgN8bWlpgrn91L7
4WDs+JdJQ8hf6Hk1BaYO6us8R2IJ/5dJw/L5NUodfNel/EeSevknJo33MRJfuPbyX+Is+LUD0/c+
BDQqHEVishi+yKERtwyyv7TCLbcSFNvup3flT6JA8kcB1+9wK65FFXHgCjrXpENo4WPJFI5WMTUq
rqnJoYnJ6HW90yaXTjLMm+uuCEd35Wa65T7u5bU5ZDyn+P7ce3lYvFSM7SlSWjACfQQ2kjKcw+Aw
bIaMMzFzsN4CQzqHqhof4zKwT23fGmc0yG5DkMbiABA6TMqUT3ShhKBrgEcd3WDbusMboGpkvELZ
r7EB4NcP1VMYwL9fSUykzFVzLBwM3CfOMQZcUqKqcrhBFzsPVt29hTa4uxUFCF99Cnr3Mb2lTGMM
QEYj7ZJAudZhSaQEm14OGqpvHKZiuDU4QNPobpuEeoemQnGe4vq+qT3YdBWwwWjbT7R7r2TeqbdZ
Qfzc2IRYdpHVlpsUhgHn0Bgno9F092xujRRYea6MzLwPIORHwj+UORUBHHl718nqkxkYFEHthpEh
tj55rMH6aUL/TFaRTtQADsSz3ZsmsIPzkIr+NRsVpeoMfJ14ndGO99KOtRip4u6dI10jqNBwQiYJ
5b0znoNwkrdzHpbfelnGd6KfAh/QcTxQS4/GCCtDT+4X6IpM+xkruMEqiCzec6HLQJ1c9l5PU1kE
EMogJ2Kq0eZ46g08QTuMQeGBhFNLjlYLmNmNjOUJY0KdbkRtsqN14MNXPCQ7sB4T2v+jVbZJdyLq
M5mAtbHjUvGee8GprExHMogNGIM2Wd8TB8hTJyZeGSBjFY1bY7LObfJbMKuik9dXhCiNKYH0ks5N
8eCiEHdku2T3KTFdHaycYAL4FZu9/O6PTNw2czZghFadhnkg/MgmNuzkuoWODfyYPQcq9xIOiNQa
s6j92CIDLfRqYuKrHiHhbQjbJl81cWZ98yuYlfvAa4PHjsjrgnkKIibXSRQAoIenjksiamhM0DHn
KQhFIU/6IXZphTKWO7e0rfI1yUV245icZkgF+2O9o+AUzbXRi+ZlD139bU4ltBOaHNJyawDukhud
Zj3aO6PWYUdbH2PZ27bToCG+sChNVfuWNr4TbUxSR8j5xmKyIfBxqiwSFltbRkG98luJJhUZmcDz
YvRFdKrdqSkPXtflLxL3ztPURA0AMRtbPhDKgTcnx7FWL1g1Fax8hn3kkWU8hpuGTcet7Sb+K/dE
7ByrFnbtWmQDjnjTS5bHZTZOX1ErELQ7vN3ZLnEKYGecw1hNuH3y53Q2jXt0ldRnVOYTwSBwEPMV
tTMY7glnwj38N4oUNExwoh2x9FZxLOFhITwQ7qXJoXtIyr7/3BaF5R27Mu1cdqg+44DWM6YBb7Qb
HwqpS+piR7N9K6SosFDGCze1oOj10OULntMoHbfe2mwdk7M5jPqbZ7cLiq1EElxFFCJy2sAodlai
jp/MMezVk50E9rdRuP2ryLrsrgmjnNGDdmBpkZyO5xU2zlBQbZ8rZ1e7dmQgCgC4nS0KV+tJtuew
0rNctVUf1Vvh5vF8wPfd3AFB9FEQIadbJBfxzWKYVTFeJcOpTniBAJ9B9x/SbbNw+7dmPpb9jQk8
g+9LDjRkRZJI4gQHCRTtGkpEyq2l68iEtTJ41olxq1sdaxsYzXaA4CQOQecC/hJJYj31mW9BBgEz
s1ejM+Haq8FvrmLLgYA31TRcrOB/T3I7F2Y3MsHEvfDJwq/1SqEeWAyJf5092hgMF2mcd+G2VLZ+
8qETZweBxwyasY+zD4CawfZZU4TiP7Ypnpc1OTt5yZmLdSDiL0uTi5kND0WjMhIBppi6K4ICOW68
ERrHm9+IIv9eD8U8foWFnOSIV1DArFUmhG7uArK1/i1uWOCyawvw1DStcEgzyplI9+j7wNAqvp7g
T5MK1F6IBw/rnJUwSQyjYmCfSMKJoTCGWsMmjD4l+ob3WRg40o0yjpgHDHiEbH5+eIgYSvUXKpoc
XtLoZBmSM4zi0P6eGLiAD50tJZv9thsYlK1KNqveDpeUwZSOuXURI4D0Yq43qjNCViQTu81nHdAF
ElNcaeb+gzdNScvirJL6rmIfyaR+sqz5UExu6ezD1qamXNv1wFLShUz/sUjm8UnFopIHYiaOd4Z5
kyFNawtxaM2Dtn/KSWSWewpCHHsf9kkqCFEucaupJii65rhP7BqLs66du7Tl23EoUqx6RwgVAe4b
hv8i+WZrNKjHqZWQRYomcMNsQ4dAnbzOQ2d1n6peDkC2c7DbV65biZp5hEP0n+9k6UWXVcsHug+H
Kg8/m6k1D1gHnCHao0GUOX/7Fn8elnd9o/VkQ6/yszgCZGhp/dbNZp4wkle5e6tTKtPHiPX1Ahe9
HmhmiZjA+ZMci7uU2p/uFEWhfK2Eo6C0lQutCGowSaZubqP+3E+29dUVWvXfm6kOoxdQonl/5fQU
sV6WMvHwlNHYgxBcmkEXrTXLqOkx1Znoi+dWGZOB+SAGLXcdOQriA3Deb6MLvJDMEaGdJM6vpWGw
XWCXklubZqoC8EbB7B76rIr6dZK3mYN/LeaIb7fZKgRts5lCVx1c6i8SC5lJpzX2hjDHrRHPGUmY
MMqu2TOM393SzGiGYdlacXfSi4QgwTfZn1Z5MxY3iG7RzuprC6jX4C6kdhjCw6DroyNlth9Ne1oV
Ye1uvG6iPGIo54ciTSLAFsIiq9zVEKda6I2T2zGLU0jaV4UY/X1jUagoYwIfFAVfE7BfYS+jiKGy
9UID0ruh9b5VE9WkZIzk2jNZSVIVVru6r1ELuvHb3BuMv5hXAbSm8WYFW+GxTsbijBtYrxMPaa6R
TvJU6Ch8HhnWwVoqTdqTBh+v5qbNLHCG4WwtWaCJTSYYHr1SwFt2kqZnJ1PWFl5shzUj76HQyArH
NWZTJTchRKod/jDjNQjlV26T9jw6lLaSi6lXCeG2q8bu9ZqYhkXEws+abYT2ep5KHLysfNWplrW7
J6NpvJJfvMSD1W1qA1hEPtvGTSgpVqrqOj0hrzb3g0TZXhNextaszCbZ+230vS8cKk3sAB3CLJxk
o4LYve5GnKmWk8EMJMKCa44mglabd1WI7dSjGhXO7JIei4r8vgpH0CfCr6+6LmmOBQiiHXx8uSEe
ae4iE8XElGyfQEBhS265Y8DPofLJzIwvRWfdA6tQW4qRSNKoyKWFApkI9xHkm7FQT3x5mw14su7Z
RHRa40mhZ4TChu9FOYW34QQTtrJhKLnCPkewEBGZzFWUGMYhY4biTG5O5D0eVuyM0QuKmHlWU/Z7
Lzanhywc8YhEgfPFZYu7Gno5HovCVsscgm4D8vF8qTed4cuXPgi9sw19+siI272SPDj3DFYevJFw
3YSAtcLAaZ8yKLQsVXX5rQ6sYW23XXmy6ABGI8zuSZ4jmIJtQoQMsZ3OObOPxCYgTvDFMfTawieM
i7OLYZtG5RvcHZls7UQ2363Wio+lg6ZqYV8JNmjHsHZxwiyLvB1vAhJoPXxIk9y3U2CCnXO/3xRF
a2zrge2pL8VTkrow0mUGJipN3aPbBSN90rY2t1Y39d+TOqLx4n/O+r9iPcRSe/nvz/qnl/wlfn35
GQTy40/8etY3PPkLeEE+zsAPOLQzU/7XYR942C8/YhA/aBgIAkuL+m+nfVIXLsEyb3neE0mzxe98
aeH9AuMB2oS3VK+TeQ/+yVlf2EgKP2XoXcAIvknnNzgGdnYC5xy//hOOA0hutzSwJbtZEFdcEXaK
X/zYsduVdlApV1VZoKC2biDuStzUPbTdoh42c0rwHtL8BPbQYeu6gKjaalyZRIdoIMKYd1VQ4HHZ
wcxgjUIFm7ejTXCBtlxjiRn3xUr3w/S5CAK8AWFV9/Cj2yGl9wtCJVMlj+x0lN9NGd6SdQ1JEquG
8qENafb3TNtm5trkssaJpZjuO7WdPR+EXKxc+yHHVmFvCtuxL7PQKp9I0UPHrELJX5Bhwg2WJGJU
ZDwcd29IwmP72m3FmYUvp+XIzscH6RsZZlTIiphtUxNiUY6aZ3BGmDw6pgz/ulQixaBniaV5gRQa
XRj5+JmHoHkYScuytZxFCpzWRGxnQiUeVVpbXz0VM1qmMzB+6S3ZkFe0UkXiTblWvO16ayTbRhr6
YSIk85iSkosPS0fMVy+uaQXR2vW2sQfQc23SouLwpU4o5esR1D8JnMugBkuZPgWexB5cJJOApNdH
fDhUaCVPldcahFVYBZcmFM6eK3reQlIeCO9qLQNhfGGhAFUaxqHrkKce4PvZjfdSGjivVrlB36GV
29FrGHJ/rkpZhTcWJ0es55OFkTOag45sP9z0FYgpn3uHB8h8Oeg0eWJlxdMlBx+kHwF2TLtl59Ie
OBjxl8bBFbL4flpnHbuB/TbU/Ui8nsEpAfi4SXYtmdqnwQpt+kKUYVGsxd5sIfrpYud0KcCzxgh0
CEc0ojkg7AfnVrb0bIPHjPQJQV+jKRn5PFa/Lnv/TcLM8u0JlqwViSv6pF36VN9/e5KylSY/N965
VoTlkw9xxRfb2gGr+7vW9w/BKRf0hjA9yF8LykZSwfD+UgQeM9UIL9lVbn02vBnzkIcz33cbY9tG
wTLuige2t1Fwxj+gfwVS/CMt96Z6K+675u2tu3qp/tfyR19x7jexirofiPvf/+1meGu6vnn7D35j
+x87tKuXLi6Lj3/m3Y+gkfO3v83mpXt59y8MVmAs3fZvzXT31vbZr5ejvHP5nf/dX/yPtx8/5dNU
vf3v/3xlKtgtP42vW/Fu7XaRQ//9an9VFl371jQv3R/+0G8LvrR+EQiwJOoQUU0LusZ/Lfj8kmW7
FA2ALEGt5R9/X/DlL76FSYCwNe3oUv6ewEP3hTjCysz/6VLwY/4j9pN4j0xZ7leeMyzc0EtsxOKP
xeg4AlqmSyxcPY7vz8kAADZKx33voOjB69OCBD5I6Rz39Ns4j/IcG/N4KuzEOFVK989SpRZnbE6e
YA4U3ZMMvaQI0Jf+n+0n/v+91ywe6//+Xju9VC/v783l9/96myHS/8LKY3vcrb/NDizrF1BAlkms
Ell9waP8tplwXDYTTBs8iuoJeYJI+a/JARUX7E1oFze5FWwTmtw/2UzY1gdKED8/YF4AIYgeDR9Q
3nL3/bSZKHiA99OQcpwyBf019EWtkjSkTy42qUEdGal5Y0dLZKc/+4G+Ju0QTvvm2aFUKXPlMQZ9
35svEsnU9Pq3Crs7sjC7D3lCWtjt5my+Hm38wuybw/g2sMIDxjNqWBZL9Twa+YbpONVbpsvkOYar
GrLvxrKQvGCYMCgDMOKtVgiqfD8EljIyHi0HWyooIzpZAZTH2dM8RfMGb8c3BYRiHfoNhaPqplXk
YZLytcNqtIM0wQzb9tRWVfdIUe2avPOw7pDKN4G2HhF+X2kwdw5B6kXXRhZlmOKHDHWX8aHdip6A
S7dPz8mZIcyBMxHFX5fKwVdHH2owX6Aw3BnZ7O89XVerohEwX9PR2M5KPdWAZEgckXDPXwPURZR7
O8PJcZzA3wb2LsEdMyOYTs5rnxbVLo8Wy1mrR3Zf+EhcqDFhuFXqqAvD2BgeTlNNDeSoQf/UBmVz
r0mwTvArCcCQjJfxKMUjdlIkKXEoREYcA8jV98rAxKDm3t/Q5+Q8GY3xktMrtc69lIxQa8L+VDN8
aTv/llAbuGoVbVBdY+NLdWa1t5bErkPp4xopw9iFc/k69ARiZlWCDo2T9tRONfFyiQDfOC6kaV+i
fhVmfIV6rreEQIsNBBsaT4e2/oQqm9z0WM328+hgKDOG6DIemqUBNH0iYANZ1shIydEEStlTuQP1
hcIwJOCfwyHD5xkInjIih+fJbdtX9ReGNCHT+iJhpNBRhaBHD7RU+VU4KFn95D0XmaLeTAFSdTn/
cbaDg+J1KJ9W5t7z4cVrSMLq1Dl0TyCiMzkPvNvJbYt1VmXhFhSCSdRgoRqkntqPafCZpwknupwK
rxDPx0pxXN/4Wrc/BP2z2YX+rkXsuwDdoZ7tZSPYIUNuaiJ8gLLdYGa43bOrlIrCgmG5yYmnXnh1
QTNCRg7OLkwMb3TEnGiv9o5tHma8B61EayVA2dY5DGY9OZfUzfioQaBvIhAZq7gCmdPqtFrRzMQm
SnnDNk5qDLdNUw/fQ07cVzlWBI79UCe2KSXrW3A8UGu8XSx2u0HrYYXoy3nWGqMb9oHkitIm2viw
hzDs+PBx5jLZWBiWdq3h8X0VjMuIZRZrbDoRmZzBPmQhiKLOmVL0+7R+yiKBrVrMRBHNjrQh/osL
0Y7NVia+SxRr6lG82PqRN2nSHe8DSpGcKXJBNVknbsbVOYFA77LaNWbqkWAN2V4ifPZxDBrcswOW
j8nOQ1RLnH3pkCiUieFzMZJ1jQf7AeTT21Rk9j437RfHZyFrRvmYdhbZhFJ4SC/xd4/WhU2Hr40T
C6+IwPgNznuK23AVALFeShBgtpP7xamnsMWs63lBonBGW4YN/n4qDX8zNGChszKzjw2poI3bc5KP
wYlsrSEUW4Bb/SoKs/gELoWviqcZFik1b+HnpKu+5itcpJzqJoVTgfnFizaYtKWgrU6KVwwbr5l2
vtkUlJZlwxFU1DPbXYLVDu0L5jBHG8hdKR8qXnv2EzgpqtY7YHSReMmAcfz0ePuTcfCyWf59GEwi
h6dHIKRkOg7VDa/f+6eHAbOlJplMx0RgX+RBv3H5Mpj00ARG/jmUtMKVkGD/+prvh91c0yWsi9kK
HiX8MyD+76/ZW07XzLKFwz1xMaNVHOzMsKT3Qnh/w0F7v/XiUkA9/eXcLm2e0vzT+0tNhhfw+XsE
i9LkS00mspsHBOeQQxClmp29/+tX9odn8YfLfXg3OUWqiJChfTbi5MlJoJlH4cZNGcxx6X98KT+Q
grIsD/8C24j3r8wuqTnLxpo58XTd2ldJe504t6Vx8ddX+cNHJaFX/HSVDx9VKAqm5gCfzkn/OBan
sLg1o5u/vsSffESBhRyy6DSWIBjw/oWUpdMjOjj+GcbCeiKkTDxidG5N5/vYPf/1pf7k1QTLTUAc
GH+N/ZGDIaVB6UwsgnNfENJcx4Lj898wMDlpvP8+8ZB2QM0S/eH1AO94/2qoqG3yNqmNs0F9E8lm
52++r3/y86kjs9lQcpHly/P+59NDArhNDcltEye3bC8eC6+9+6fvkvj5Eh/fJXfEAtvJPrkF0fHY
J8ExiKfnGe3ory/z8XNnBbDozsRXg5vS936wBX/atwJfmkvdTNk5qq6y7Gbod95Is8i6Nf6G6/jx
U+dCrDWcwSyPI7xcNvQ/b5An12jFRMzr7CEQWdmLEd+nzt8saWJRAn5eR7kIhezmcmMhPXKgfH+R
wWlUyF2hzkUCegIc92Sek+A2zi4BE51yr0c0SNZJ+PDXb+LH24HBxnK+YNnhfgZa+eGyUaEr4A1O
ciZ6EL4V9N789c9fRM8Pr0s6XMDhTO0AV/6ogCS4GSJhw+MvStKVwfwQKUWY5TYJkMDwevTWUbN7
Ds4RYpSp291fX/+DVOotTX8oPKbHmyv534+/3093CWC8acJCl5wBY9GWwdyKmU0qePRT7GaZIXyY
qSBAM5SQraqAHIk07S9WT2asM6D4m5rWvcEt11adQIwsKGKfTEm5jUsRTxnkdFx33r6wSZcAsmQa
bPDEb2GAcYiqcTn5MVvaWTKTqlLaDHDKomQOolsNDo0XMg/dQ2m5+m8eW3+8ZZdXjcea3ns0ro/4
zjSkMrpCYD0T3Q3A7ZTXIv0buuyf3DlcguUCJrRn4Qd7f8PSednYmE05D1H1xJZj89cf3B9/PA9r
3zFJOknpmuaHG7PNk5Fikbo/U0y68j95lMn+313gw0KLsw1ny3KBkWHftKq6v3kBrHl/vPdZv03X
4j/CXqxy79+iRNqJqYzau/FSq19nRUHRIAOoQ2cl44FYMYEedsdP1tLW0/E02Gs662hGoMqI20p7
q0Ko9IoDqhrqYYvKizI8BPGuiqNXt6WrKwiD/hTRNolzWFvPppnE634UPmQegKjHphzCS49TH4d0
bV2bcTKCk1+oR5AJN6p1/QsIK0vepm/hoeAa1tuCN+V6KLv8UxTEFeQz+BXwHRQADKTZuahgGnh0
i2ypt+WwnPjjrtG9uR41DFJsbJ/nsRmwwOetwv7PlljSLjLrUzo72Q5eQcUmOOo20q+eq5Gh/lBZ
NDQzbmGKOgbXsQngM1VNvC5HSSCJ6FJLu14XPtpRnpGameo9Y5Hoql2UdGkP5Y2PKfnOS80Sl07r
f8E/0dI8D8/nkjLs+rNTj/VV5OTy5EmStn1bUJtLaHoXE73/GrNmnHwQVBuph3Tvkm771oYdM93W
o56B0NSW6nSaEn2h8EX55tH32dcbWFV2jT+95lQlkr4bnr2odDZO2nfbIAMXmU1RvW9iapssFd2Z
VvWkoiJd2e0occBD4dR+Ml6oFo5tVw9k9S17HLB60LmC9lJdma1RbDtJqeLo06LNKQfSYB7R4ZA5
8zWicbHrwEdgOCNGpXAjHGpVVXtqFjtOektyV9F9hiUp2gom7euo6BRQBoNmz6AzvavaSeE1ZBYn
cj/zb4VncoGEUMdhLroH0ZnNujaSdNfaGO8sw1zcd353FDmhNzh+zqVoCFUS0XJJ8bjzKUZw32OI
iXdyyCp0HdPnlBsYyc5oK995S3r3ikMajAoyGYyg0vIO46zDLdM7bx5HP0o0/KZ/a8kDFn5GoaHf
6BNZJedyDnG3LLVud6Ud1BdY7PR31ftfB9IoVMY0ctcGrMN2VI073mjjpuum+TYFJbz2lYwO8CrT
rV+O9o0vR8Fn6tk3CBXymHitvYtKCR3JwzMhFaWk5MOoMMvVA/GsYYdfZViXpGt2QNHy74FvW6sK
3NA67z188OFIzomv23EWTXZKzchZqxxzRFHi2dbJjMepc9xdmzjDkkLJKMEYYUxGTmvfNsMg12bv
zxR/ujlRsyFcc5yvthnkph1TRmOVpUzPW1APtMpZL40jim1hgzDunIraEZOOQMFchYMW/V5oZurN
G4g02CX91dRzLUuagk0UEDUuXPO2lHMB4kl1R2rgy2tjJJ1CbG4gwT25h5RT3pGD3HTZzLR41pWw
j4JAF79ZmhtRdvNmbmiYk1NP3tiZ4QgWNuQEHkL6Iqg9UD6C5JdQDeYXapt1WaECVHS/JzIXqCwT
fNXWISQbTqfQQKwjePQZ3eHa6GK1DsO4vJRssi5TGxhi6hSEX/j0Vn7SrpPik6/dTZDLrRqT5Yis
4y0Y/G9sme5xTHVwIgCYf7EUXAuvHT5rSfNVUYTi6ERltotaP7mZqQI6wK9cZqFTe3LBDG+lTqIj
gNLpkON+2GfMRa/6qZrXmbbLjaYT2iQ5opABKHS6bar+dcpFvNFh5wOawBXrOw2kONwgm7iV9tVk
jMnR7kpz5dg97V2ZAQojW4oNQ1rJ/YKis0y6lHePMclZH9yGWjcdC5foDPPFkG57Mftju61YVfew
psnM2aG3TqKJr+UQRMdS1vk2y/JqZ+Wgi0ykKXrZ0/IsNHpWHlNCDrldXg2DO++iGmMoQH0wNHRd
2rHJuTwO0lUpAA30ZMd6N/gyZeazLgAEy7iCKpHFTMUoviTdUbxag9lTseLMaw3eYO+mWfp1nPL2
MBZ5eSswUL3NZpRGawJjxOpkP3waqjq5YBWsj3bouBfcafKCficMLSUnGWaK8R5MLs5ij+LtORvX
bFTuXS2GQ6EUVrfejY9ILSazT4RPuNqwgOaetj2aIXe9PSXXcwN7S1P5vu5rI3iOpwJ6QqJoo8PW
enDAfDxjR/W2sqS7NbT65Kyl4W/jipwa1XhUOrqqv5403exj5dC0UluRsVZVQtDHqLxPGmrqOitD
COLW8ugLWePWrs+cMjPy7klMKc7BGNs1SzzPhNXUja82LaA7+s+Jg/V2eh+UCRtbN5tixLTQPM31
aF532blExUnQQj392uae+SmdkUuapHb2SKZ3tVmSgrbIfooINpCI9FtRkhaCGR6cmiUXPXJ0xGw2
9KxhNfhf6aFfJ9EbJjFubUlo2Q0L82BEhbXJwX6seXjG59Gzv5Zxq75ZAyRGuw3bG5/ozFd6gl1c
45LKOcMaq2svwQqHRJjtc3hlxymyxBoCV3Ix+iZvXc/eoS+TV3iodLA1rbDdTU6C+Tby5cR7h/t8
nw6MllY8vWuMxX28zwEfnCfSUYztKWbfwVfqrku2B1uvgC1Ewpg5fdB4+6wlk2/m0SsyGFbwsbZO
CaN03ZTiiu6cr8RDbXiyLVrwhBaMGTJsyK0HRctTMbTLewcYH2E1+h3GoiJ/C8i1uy08spfNUroo
4i67oJgZB6zvAkRt5zxYmU5fYVHNO6I4kac27egZZ6z2pAwHs70dMVCvFAHA67bgWe5jat4AQlS7
tjfbtQ02deuVQ/yk2fEf80UILRv8rK1rfTGxW1+YsvTXNYL9FrqjAFeJrxSusN7U/4e0M+ttm8m2
6C8iQBbnV4mabdnyFCcvhIeEM1mch19/F9P3omM5sBDcbvSHRgNtSlSRdeqcvdfu2mrV1fGv2PCr
l9DUfvbzf3o8ViwcJIjkpbXLSnHca4x3L7HFQAWiQ7tAb5tusWGnPxkNwZOqsXZquvqGiv+l6HXl
pePEvG4Np10piSoeRsuHagDIi/8r6M3jrEX3cr/rvZTgQ1wXuLjsxgEA4aL47SM849GcCk4iKflu
+Dagq5Bt3NbdeNum6gtxjUROhUH1qunTT8yTyk62GkgdQxmIMgzs6DCkOaZQnBDL3upe9dTmOwOk
n5ZNqHB2blq2SaUj+C8NTMyceY2yPMYqocjC2biddYMNGYC/sW1UY1UZT1Xw7ATuKtIc0DG8L7Ef
G8MNSEa0ea38xRT/Z6Ug2wwIV18ADCGjiWHSoeuUfI1+xeEkbRHAV/QtWk+1W0oLcaVjVd3ScJuS
EDsIIo7EWNrRb/b6ys7AEeXJdcHr58hECoj53GKEwK6uUVMXy7zih6Arr1JSmVqF3jfoN53rQ+dV
zcDDTg480RXBjkkyCpFE/ZGjK9mOMaDgNrKIdAaORapW5u7LxlLZNQNuHVSdhU7IyjodzGljoHqG
9RJ26yi13vS4gXKpIrF1Yt6mgDVnRWEZPiouchhJ+sEuIQxwlwDDgoQelgtrgu0UKvaxcsn1JaxH
eQrS0Vi1DEKeIm2mvOdMBFHwGbSe4xzCWYtUgob/iENZDsM+wM23LEvDuRsduuBCVwZaLAOGB6N5
y3FVXvXEnqGwNV7QyA+Q/WB7OSTeo8dHebiNnBQah90X3iQN6TUtIB2YBuYWbE7zCjDfPw7EBICg
k8jqMqndYVSIFxrvfzbccBcPxYlVZ3hq7To3sdMlt2lN/WoNxeMQViZrvxKLPlYQNFb6N4iTuHFg
k60qH0cORdLKciOWqstLyCEHr1pU6He9Ak0xyCOL6Y6BelaVUbeir4+UOysbOHD+kGOuKDFFLJiQ
EFzILPQQCjCqPGdtvU50dNPQH/1bK+366y4wg2tedOMWdL6yhfJerfFbQMOtmFfhHWhZv/CTeOuT
iV33MNVkTBwF+dwor1WIDvYiNIP6rq518y1DTbvKJKaMMbG7ByOW+k2A42hjEI76CCc9WokSiDuL
UaIQr/iZOAx1S4Vj0h44v7mpax7DUjOavaY677kIrFVJAvyygM+9IcQBu0c8kJwIhG6VD6aCrcXR
l+jFXOyjYutPFQimqDDAFRbymuc8RQMGSwxHTbSGuvOa0ElZxKBEt0ER/GS20UM69XtM/4iswsgM
j+NgJmAB8gxkKnWjbnTKGic3DdmEmEAha+ExFIKewLhsugeaXt74fsdcKIuqfBPVtbtllgseQdcb
uSlB+S5N6cP2GrXulWTy6doCcYD3XyXDMs3HW0cPx6eYZLV9OXWjZygzcSQYy2vFV8xdBUTxIMfO
fU6tMn5UwPFGvPLwy+LQSEipsGBjZRHyLFe/M8OxCBhfDjh0fTO50zW5rSjDJd0ik3M+Mmm1wIms
hnvTgUseqyWlXJ37zx1TozXvy3xj6iTs5rWvL/WcIEfRKyMkoRZHUjj6a6lO9xy5LMbDo4niNhxJ
KKSuA0LCXG+KsLDmdW6tWj2ob6Z8xploY7yLNM7Eqha8BaV7zywUf5WT1WBAEmub6rFJ6HgZ31ms
nZ3ll8HGqNmvKEjjI+qn4VhO6MI0ffgOp2TOqwP0H7Zi3LhWRd7xxJmfIOlwmfXMRTk8k15qpta+
j9qaIFeqUXW09euq0X5his0wkEs888qECSfSiKbk9ehxID/BUe13oUMwZEpc+8FShwRlt4ZGIOzE
lc3wfMlpNzwimq1OuUj1vZbneCysFlBCYWkeKQU53m5+P7TdsP/CqCMw0CI1EDZgBIy2cL/LMPqp
FCo0QGma20wBN5wo7o8m4zlINeObxZAf0lSuLdTErQ9Cj0IOmO4TRyqm4R2VU9eE7krUncHPAmoK
FASOPp8kXwzynWcZnbmLBUo9Q7R4sByoHhqkgGVu0OsvbITMTqCpXhhaDPIngo3Ri6MAahdBNfXX
sTvbQZBd7rvMtB6NqO82hDmbmAknsQSF1W/91pLLOKndzeAixPdJQl85rWI+Dg2C/zyagmUPoIEB
fQJi2TWusjh9ReGPRTsZUSxP/nDTkLW8UZP+Z2u37nGUSknKMgzmPi6GXZDl+iKseLGHSpwfCt12
AdRU/SoYKZEQQrLh+THnJiYm+661jWcsE7Y3RML8LtzW2Y2Jn91x48jQhmH4Vg7KvCyyHwYQN95P
+pHnxLoqUtILVEVtUCeb2Kh0XZKlaOleVXAGJZDAWLa5IGYGY+G6JWh8ZShsQWSVNUvUGxVghxqo
LU6gZdC1KYNWQG2i58g8NArjVnuql1in0LZ2WDOLiqYQHhGvVlkZE/4tL0w42vt9G2xdLQeQHVjx
vgh6QmYjUmLLHJuWVu9glQgM8iaUMWPHbN28wUyfPSjOZC1lI59gBfgrA3/+QpKwiW4litelABXR
4k2j+VT0KwJ58KvF2jNQDN0jZqxflXYNJEUmNAjAsK1aV22fkwpJn4pBg9Gs3m9o8Ys1zWMa6nYh
hg09L8w2RU62GVy1YterSbMcfSXfYK6C3oYZB/gCrzsN1wxBSAaG2LTPPPxGLMFeNY8RDs2FX8x4
li6n1BeBQqR9+0uvMbCNBBF4VWrXq1qb1EWCKdVDKJvcweLA7l7W+SaEXblT+rHeYMHMtxlmg61V
ds66M1yCWNyuueYroO3HlnRthL12NfhD8xLH2ncG683SwdS5Mo2cRJk+A8xqtJQIoW2QH5ZyRveD
cUurimM6UQ8L1nF25dahfCiCuLhBQPcLOxGA+JJ4Awue66LpkX+A0IRqywdYZniyCJdLuAt9UR2F
ZFyEsq6+jao6OfRG+2rzL95vtElSESU3HFxGhChOcIxgH1D9sLx2JRC1da707hZkZHEIGtrufYPw
KPS53WkNb5VkJPvZDVTx0oBQWrGNAh+tMRLWpW5vJdi9TRxK7B1YPJQrP/CDpRxMWme8mReG7B6B
DYhlXsYYS6pGbAPSlXY2d+mGSQEPAtQAsoRL7SQbB2HJRIxsQTYrnEmYBqCtYUP7rbvu5mgihiZ8
m9KQm3hq262FzXUNceN7aQgi2Gh+3eKiGwColDq7Nkt2QKxyA3el2xQ+RMVAm/cqDnNrG5zgCumB
y/HWgiFWWs9dhVdTIFdZZBxWllk+hqfA0IqdjpzjGkFK7fk67p4JGAzKii5dO82AyidEIuDLKNkB
BaH3EDuJV2O2QbXcvQ7wFpZBEFnEcTFNKbIWBGZPYyFvCEkELTStAfJU7z1wm3tYNrlnsWIXDIHZ
UqO5ZcxBEYgnqFnIo1XYb0JFklDkRssaL4bXZjpOltbYFnoqrhJsuMvcxq6sQLqkhgvy/ADbQsBF
0Z6TsKStEPsOPrSmXUT9hGEuUcgjD4mYCgUUCguRBJBTMext9OEb0lSrlbQLeSWchsy71Mg3BQ7k
hWlYxfWUqr2HYh1WiZVotyEyoW0fsMNPSj47t7Mdr9x2XeS/DTTtuI+NhA5uA8TbDojw4Rf1twBf
OSWatevJyVSe9bRzvMwmxjjUrWGPMKjY4ykXD4CoZrRSgHjICdV1n9WvtMoJEEknBWtSz8EgkzgN
Jxxua4du2JIIcG3TQhkEuwidqxIpTPWoelJT9E7jWOqrcYgJqmcStwt0hP9ElsDDNfoFCEesz9RS
JHTJcZk57rjkANnQ1ePgDirZ+ZZNYoDTojxYNg3B2vbh+2NhYadAkxOoNkQ5p6YvNZVvBmA0wuFr
G8hrqQH/narbuaO/dIlsgaZvgyCpOyZonWjvB7ceF1GbBFvgPqlXGqXyDVa9dSUqmpFRklI7cKpf
6INqrCuac3dxcqvmhyQ2lFcnGxCYG7W7qoje2naatI50LjHnavy2hq6M12BGkrXSOfGmdnEcDpnd
PkDzQNGHnfswRKqxqXVizijsOwA5ZcUXT+dJQwNCyYkkzioBpbe2WRxWGx0wGyreHCy0iA2reo4S
pFtVqlX3bZk7ZLTgvgbtlbTXhSkUj4heHehaIZ6YuXRzTDht8rwoA2YJOZxAPYtWfoZqxy0WSZOm
t4NSf6u6ueWP/XCZ4BjmB+6rK9ulY5IDx3xPpNvd+KR73QhAWAc7E/2GGNCnePKbwyyUXxRpTkAB
rWccYRxdbM+ma7vKBTWP0QbFo2HkArKhimuj6Wf/ka+gZXLot+HcVY/54L6MsJE2ZdxrdKRS6kO1
gv0/jM4BevLkCV58m1jE3brnRL+kz6ouamUmOFeBsc8cznMDdn8qXxNH4Ag5Bm3ZlIJbs9xA3lRt
HnxvkwJqjEm9BehHhy9UTQseHP9W56C4hnQr7k1fa6Ha2XTKaB8EJGHDVnCMwTw0kdUf0RrV66qo
Jyy/5XTTqDILORo6DrI++Q0zL9omrZIPBqM7Q2vffKlZTCfYdXSC518IcBA7zQ/7G4vSawHaodv6
4QR2sY60Hw7xI784HH43MSIfmbapeCim+Cm2SG0GLh/V37rUCXYlDbiN0qsPhhbBq9A5KEjbWWtu
rR9ZdE96XTi9p/Vt9qC2knBcuEWbup1I3CzklG3SEj8Qds1UOquJnHOqHNZJFhOr2Fa2ecPR8p13
YXvj6xGRW0Nzx7Aw3KbsBrR1KR2AQhp8Hnpilg6vZzRjy3ObipTaJiHfGn7DqY3MV7UnCU7NOVjE
pd/dVGrEGbSUdPdq2oZoY0jlKPtXNFV4Y80s3LS61kmS5zTlamTAgHsTo3jNArmNe1oGHTQNzs2c
92FUUUnFlX6VqWP3gj4pp2sQmK+QEMBt2dD4gaBbykrqodhruk0zI1UQkio0qmsaodUyY7AP0tuF
Y5n1Gu4ckd4JOH73URmWj5ZhNtd6AnyUoqLztNptvjfMyQXH3fSHog3TVombbheqJcGp/YAvPor9
kM0pal8bLTV29JT7W9jELEan190976F0mdhV+M2NErnXp7Y59DNtt4ynwotDR7kuRqa+tQa00Zoi
z2GmteIwhv5gVGIysYp8XMLD1w+yIxVBEn+wlLpKVpKd2Jssr2L4YGIcPDftx8dWgyPEcIyGbGXD
cENojdbXabQNKG/8Nq3eeFNROT8hDMD/LPx5i+bMJeZ/5FGhbMgs4PvqzMZkIn/4eqNtNRG/K2Gk
naBW0o4GG6uTCgUNGFVmKKoHp3XvSctTmw0rM90Q2aUt+6GpicKrVeOpxM/1HpdijLwmEM4Vrlmd
ioH+VBFZGft8ElzV5C6exnTKmFuV9t6xFmPfXkekiWxUOSnXfI5pUeIvJpwuK5MlzrhwoycIiutp
du9zzMF0FMeB3gBTH8ZNw8+ysfyg+x7GegwAQJZHaNbpOtdQOUaZlYLtBKlWaMEkV4nVYRiDO1B6
iVtkzOJAv5IdBnfMqg3CHdn6RUCIe8RoeN1pOfPBEL+y4TfhylHC8OCjzNsD4YBp69MlaVsH03gE
SxLAiIIdHZt6xuDjZExht5XlyOEFAswdhzBkoSWgqsG1+q2pUTgbOOFXMb7ZNRgCKKsZEZgBgGo4
lATIQXNi5jYW0zbroJA6vaDQD/CxdYGTLO0E51SbQGjpeuIQsMvVS/vdz06x8h28+cieHdJb00ky
IZug+hUphNLN6TG4kWOhMoufSzSd7I4Fv8aLUVbqO41steHvzabgiqCgtgU9DD23WYdJ03NYyIhi
VMPquvFThktjLzzFwVVl17Z5sAd7WBpWIyj56IQTd/rO+Vp4/RQjCp3LMYh+hKcEtCt05jBLVTJe
UpvxxdFCjtYYrqgveJcTk5og7FzS4HrtNQzOVaVaNHeCe7Y448mfpfb0WJNv3HXtzS3n+KJqZpgl
enTw+xiqJyZwEuHqN8DBya3OOGmVDakFzkpL78bWNZ+TBtsevLOGNOshTWndpORYksuyyGRXL8qG
NjFwhWezLvSFnXNidq0g9Eqqi8OUk+uZRkrMeIbohyVnoI7mjk1hHsuI4DuGNi/KWJRwnQvFFl6j
EoI0JMOP3uehJhK0aHZubXUZRWmiLwbqjWMLRpGJNvWP0OgQala1Fk7fbBUffJqdt902C/pgj/jc
WFq5LZ7HVDNVrNYGdYlr9zctSauebo3hwQp09YeSGtRGsMCKtZkD3WbNEY2oi3Znc2R5sDkxLcMg
cw5ja6IkcKDpuRUrOTbH0RstA5W4r4K+VZlStyB+9pkqBUNFxOkTo9glgGJ73Ri6tlKAg234NMOG
sC4Hkpyvfqvykha46ht7wgnkfepoxgMpWxT4cdsw8Gb+GPXNqz/UdBStPFsmUpU0/VpSq2Sdr8kf
BUBCgsdemQx+j1hQH9lMpAuquspsPFuO6YOC3fOdEaDzGvpGzG4/dL+kjKA9yrbfgMJI7uORNBu8
qtHrkEBhAvHcbWiy4d4nfW41+TJ5sLOxJbICfD7lJVL7hVtogvzhTr2Bm8q7X4WSD983Gk/sfoxh
1bqdiQARlkX6ACzMCntIa2cUhKOzgSJRrt1WV1cO/Y52pSn6eKAdOHldaDOYaw3Y+Hp6JNi3uxkU
aWIF0d8zO1cpCulP93reHPQJyN5E95ZRUzGLahTzDVsp7Uxpq7QCzdcxUVSgi/0E9DlTf4ZU+DM0
PVgC7rGhuBaLCSd42PVLqBNzaKUIOaACdEZdRsOnCPz4PmTh3CVpH7/TjWuhM8opumVwiJCdx2WD
9HFacLQLPMKWWmIDNAGXT6/CI9webLv2pO7SlDa4VqTubGOtT5h9RbZwWnFL5hdDSGnddBQ4J5Mj
WomyJu0AefCozkyEud7FY67q5a5IIBho1VYo5iGIcOEk/ciDEmZy9CxdrVdT2mQ0RG2txNjBTAKq
tuCNXYbZXm/BRhk2rfJhVPSDRfjT97AbYsT4KQBM4goXBoUJSTD8fys7UFcMgd19ozWG147OC848
7LgGSUJLWfE6ka6kERiEyxxdYhTwqBvAkG6YPYjvmE5d06uggBPZRc+EOQaygJR04mppOf34JGVT
b4Vm0Gew1MjfZKFOW77SlGMSgbCmD1qtFDJfmVLhRCkKk3vh66TTmXByfgHn85/9WkynOI6sJzfx
6U/FAVUX6RMriyCBXo+NekmRWV8Qpf1FBopOXlNNnliDwcS5cK9UjUBtzKAkxF5c20x+MdWuzDY7
mCVkSD1/bAL/BwBxCsxu9a+CuFl0POd9uzCgEN19VKt1sEqmiJfbbbicqo3bb//1z7u4ILCzoW1l
Emec6QWpZpjXm51/A6kK1eVo/aNwGtE0MjvVcfgCaD3nPMQ/VbpEUqh9mwr/Rh3S6wTuR6N0F8Sk
nzSJzhxZPwMAEelC2Tu7BISUqWyLfrqlndVALSZT8+t7JOab8KcKeFbh4jbQUGfzDxbAxy+RtONo
BlZVHgXZDfSqFGvuTDb9AZIq1hdrpl1OxrQKyIkj8kHprn1VTTyZc/RW4jr92XbOxPG3C9V9F8BG
o8uc79JmFAuhBu1tgc7lBxUHowW7oES68Pln8finjw8yAck/fmfdPlP7p0Kt5ACb7MgcErTUTd1v
IrugHH5SeRMUBCPXYX1BZ3n+o8y3zMG7CwPcclhWZ7fMT1X0AmNZHn2afYO8N/IL8u//3PWPX2sW
Z9M0sYSrws8703Gq8KdAuBAiHRA7h4fJpssLrhZhauRM/StLJlyQHy4JRUYxIuJw/gmQxS0om+gV
Tpw7JukOD3TJzG3EQGGuAPonH7/KkpQkrIhi7nmTAnQf0uxZl36Sb20CbPCDQT3YIX8w11okpitw
oN3SbKhAmeC23pRpTMVgq6cc6b1cKO6S+fgTrZfcw+kpMWhBq4H7Ym8Lhdw/chHJ8g0YUORV/kh2
tUmVqWqLIgiFQWAB6ihKWV7h+P82VjtHWHex2KZt2BzsqCnWkZ0lx4ZH/H5s24qgMZ4zuxwfChSV
x4iUGXCrSMGcnSb9dN1ga8OUKMoNOEfFG3r5Rj3kovku6yd88KjiAog4RLNR8KiJsxNOBYFJ5eQR
RqTsKkb6k4fBOcHjQmVgddO17WTlztbc/jliikLjvLPs9ThqkuXOGXY0OHEsuhgDGd6hX2NKLgHG
EcXrhZ6u65yuF9CI+r6I8LYORD4dSZjuTlISl7QesmTaAZHEvol3a6UPVrZ3if2QC73SogdMkObK
aBVSQBjLC6Deu2nWY424dfcZcfHEdcPeY5w06MBxUus6TEd2CM5hlDERGLs2ATUDpT++qwvZer2t
dSu9kGgos9r/6ViAMvvqRiuNlUN6ILidwxiBYwILha2SjJ7bkW7oTyhPNNEHBoKkkll0rkkwQMBe
k5SCoGi8CoQo16R/EACtuHS8FNdYUnLQL3I4Zhxcq32HOKmf3NiWu5osbaaMSnzUpiLdTbqwvaxx
sw1tBuqpMamxGfqqAuetTk9xTWy9WpcM7Z1yRMHTmb6xHh36xQuodO2hocfqaY2Pd6+0Bgt5vzMy
/LCmt07hf8tZf9Dx+oQpji2ksW7J/6PAkICVgTG0zyjK2f/tKdk0yVgczLz5QbhI9BgUHU2pBCkW
bpDgWDbq4MVxFV2XtsnIQulUb+obfd+HhGQvzJky7KRqcZLK97H+1sCQE9MGoStOvyoMHx1d3ipV
cRVxgOsySPXR1CJcDFMPnWHxlIe1/qOKg+Q+KOtyM9Ht2kkt6/et1oZHt5fOFdUPnUhHQ/FPpuQs
IS9s6xCNjVwZTO2/FSgmH3OdCm6qt5XWk7FYxLm2inAhMNiyh5NqM4QMcv97NQ5vgNnkq1I5/pIk
KkagtFWdo4L0BYGrqTOrDAidYMJNTKKa7uhr93vVDkfGbeT+LGuy4jdI6IFtlS0cQVF7sViRvWTF
nfjmdKheVXDSpL9PGlPpyo2YyLsK4aeT6+vAWxNxHXZjsCfc6126gplOnf8MkEEBz0J+w0fwfyH3
ketBCcgYVyoyl0Y82KNd/ho7Ds9WaNOMD2a1LNFN21RK1+tM0e8FWxg/dWQh4dPEgyNoJfTW8AK+
u3zXqkDsg8QGkMQB/1oJ3eqgWGO+mnSjvPKLHlxa3ZOtVae0J9wSvI2JRXIUSsLEAsdmZkh6280U
B1dfb8TzTv7HGx8pv4Btq6rCFaaOSerMHDBVvV8FVqPdijAkaBMF2HSj+nl0HxjSfm0cq36sIJAy
yGe0eWET/ejdYOdn37dmFgUzQsP9tImqip8404AWvkQR0a9U3qPJhVJv/vj//XrzJQiVFrM5RljY
mn6bZv4wxeQtrytIcO4R1/nwXk2eX6/aS9XSpYuc7ZpTlhaGr3MRY2TIBUHG06OlGV/Y/i9d5axq
pZuTxknWu0cOIlN/9AWYrgWki6/Xw8cigxsGAERwu6iQuV1CPSsyYh3FM8DBiI0jatdkj5THeOyC
zddXOf8urqOBU8YphWmSUuO8fKoTrZaqWk63THkDAEFjsknQxaxVBAp7BTTrhZX28XoEiqv49Cxe
UvM/TfyMZ9VmM4XaOOaCwW+4Qn/VEBdLtJhQLgB3Pt69z9c5q5uhtVoczAtxbUydcxNNzrhSisT/
8S937/NVzpyNmMkKlMN8G7K+scEv6jcF+XY7/ttN43Rk6xpmZ/49L4Tfpp8/nh3MIb4eqql/z1CY
niZtvdGm+XnhCT0zN3IG1DWefceyUHByf86WtSjxdTHkKe98tspIl54f7qthG/PfetO+8JXOfp/5
YpBtZpsuljGDr/VxHehlS2ixbIs78YPpbPX49e/yl7/OasbXSFmm2sa5UQwyTQMtTM3uMnVH3apu
//XPY5tUoapgwcDC6MyX/+P3MM3BAAZgKndd7y6iE7L/C3dnvtX/fVnOx3Fb8IxY4LEsCx3d2VNS
Rn3aGb5m3q3H5EkNiahU8wsW5k+XYLuZX8kujyJbj3uGiQppy+tAVqqT3Y3II1Yddihqw69v1NnT
zigTNyB+2flsrPO4nz2FQ5n5kSp6eVLNftVEkAdVpN5PGYLnry+kzevlwx2DlqVhCTT4zekjzPi8
P3+SXOaCQPdEP1lpTcCf0PaVicvMbBAHFiS6zpov+ruk0mO2mgZ2oZ6U8vDfGgJ8XxABYIzYwy0b
Yt7ZOzuRhpnV5dDdBVtf2eTKv667+c87AmcwTQEDD/3HL6kpZYiGxezuSFF9MaX5DMTl6/v46cER
4HhM9meNdgO38mxVxK2K7Bkx3N2YwbtF/rD+//39sxvUtTGp9OAG7sgSHJkDod79+gLzivqwDn4/
kmwz9E2Mua75eIsGyKQWMjMaz7L0lCY5MDbxcIwsgZLsaljlgcKQ5etrnt80g0Yhr0vHMVG28VjN
j9ofrwMNkDMBiQmlP4o/e0VF/f/7+/NT9sffN4QsagaLxSlNTy7DVXmhBji/Z3PlSfMH3gSvAqqN
sx8lcn2Scmii3ZqTf2jIYTKNlvgBGKQ1ECZ4ryj4hwv37GPbxtHwrYFZhAD1+6r0bj5+J60PTAe9
QXYqwm/4vqb+2a2ZCN6K+tmPcowXF13hH93un654vrQR8cZhL4jrckWFY9+IryoXhPYYvic9iMNB
MkxCQrZXivqQyfb09W/4+yb+d2H+3+WxhTu8CoV9bi4mkLRBkxgwpCurPbssEYRo7BG8dFEUeV3n
WzQW8JCNkhyWNn5QmPtc+Ah/u+dsh5T67Fwubu2P9zxKKl1rmDGdhKIfB6W57tIYtYaYfjnF9Ey9
BNuRTLuhui4G0zOhNSyYjqJLiV9ixdpW8awb1ZZD5iw1UR3Q6F7YLv76AYEXsm1Q96rnWLC2C7Br
IuQ/pRkv8olkr9J1F42BtCnHR0SKgldZzRs8/gu19lkP/D+/DvMzIihpR9PcO3uEa1lriUGYyCnB
QTVHv1WE3RNrvMrMR96zevfDqa8IK7jwi8xvo/NF8edlz57skdFLWEkWhW8MNEy2JXq3/scYnMzQ
9aLh2fcxrtY3aGawf4YXXiu/oZNfXf2sylCLqMBllmUnJWHUiSv1kNpg2MMMM5OVvXYWXtkmyDkC
h1gXkAu8MXv9mXbWvZnaS4qLdTnZV3LONpXmzoBVCuVbYlko3/oQXHQbqrcmrae11uYr2XMNctdv
2QAyGswMmYhU49XkrAmk/VVkeJXMPCDOERskfUYtx52jWKs4x/iNiu4YDhDDpukZz8nBSdD+OD3p
8EgKsyJcj03u6aScLAJe9b0Ytq0vaYPq6WPqBw+kUt76iVxiECehEWFhbY6eJvO9U2orYyzve8sl
8Rahx5A706LPrGQlO6KU8WuvDdy7S9/M6ExpsVcWYlNZ4mdXGi/YrXCd9s2qyvRlRe8oQimKFgUd
dBA8lFENPb0WRAkGB9v5mTCDpxP5ZBn0ELWWQOmJx71HCklMoYbyqbsaC+NhUPqrPC6JuaY92mGt
lnVwd2HZfSzL/ne1M27hUEHBz17/8UXAe4DGG62yk2o5t0x4YXIBpkVVpOyHQGzCsVyR9+CBbdno
8XTQBv8xjPqlhmqAWdhL3ionTCaX3pCfHwbEpwyDfle9wDPOXk96wbw4Mgp5Ssp3k52A38lAXqJo
j2W8BobuKeNL0z3oLe2Y6sIWqH3cA+dbghKJ2ZfJcRuO5vktAbETd8QdU6ni4zpMqLLWuiKqVdQY
E4rRQf1VoU56hVyLH8Ou5E2TTq9oH8L9pKnqSkl1a9/2bnNTlcR6UGM0e4PG+loFAv7+9c+nf97J
+KwGxw64MBxu5oSnP+sBcoQGpJJmcarcXdS9R8U3Z4LZALe/cG8NhCRxex2oPxCRLoryqNvqawW+
z5zyq2q48QGE4H/xdOclT9Da5b8IAlikCrkHJCfkwNhNiA4BoQUETg9qcuvG/wQK+c+tZmDsmPNv
TTfo7F0bxYFkIDXK02Q0B39MbkljjIAHKMmFF9xf3upUyxpVIFNAmBjn5TjAQq0SiPdOeYpsmklE
+I6wJt02iv0+5EN2Q+LScA0zYzwgEkfvHw3GhYL3L+sKYOvMo7Ih91FXf/ytLDvKer+t5Skqn8be
vMuzCZFMuUD47aZvQOUvbPKft1C+MvsnnRyTqRHU7w9rQ1GDQjUTbm6Qu9ab0U8pkhiIdoHdhMQf
D+IxSyrSgAYN60GD8uDrtfnXr6tz+mFcyaDpHJCkqC1CPpJnTyhvMFMzGVwEBdGnTYbfcVR3RpB7
rWtdeHo/FuC/V5QjDNekhuWJ0MXZl67V0GcIMN/kEDpnncKrHP69QuDG/vcavx/KP4rwyPYJdeoa
eSJ30UXp0IzGUppPCIrxtMH3dle5Fu3GNr+wgOan4eMmzXWhpQlIwLTOzutGqWsYn32HO6q5D52j
IQbrHickcl//cNrn63BmgpvEGYbwjE8t4DJC5yxyuzrVmnlT+/mjUnSollNiUZldIZGCd/QA5mLX
GNWagTQVdLVCekb+VybverIXv/5A8x708Xt//DzzSvvjfuOSzcbJcSoqshuz5u3EykH4vFDqat0n
D19f7POGOF/MZj5HwwXr2NkraQAGNEW1iUssinZqgdC8bXYTUd0I3y8cfP5yKQ2uDq3PuRGqnvfB
I4JUghGhGSra+N4iueGUaNJdB7H4Ffjka3/9xf7yq3I12+Vfuj7Taj/eRaC3rRZ3zXw1ii1ZkyyS
r8je/foqn596GhI0J2lZqwghPuksXJx7TTjUJ2lWqzprX2w8/Kbu8BZIVnFTX2EaufBYfH7k50tC
yJ4feprXZ4+8MlZ2OmhcMpl6scMqqBzIeuq/ff3F/noVEH8cmtS5H3K2LnQXVjCO3fqky/yUd8a9
rocX7t1fDobkGhpCR0cCNgvn3sefCIm3gTFrqk9O9quC8Ff2I9re98HhCCgZ4g+ekZ8mTFyxG15Y
HX/7en9e+uwZ0/HMBI4z/2613JZagxiww8/z9T38yxKc+2HsfpBzBH2Zj98vlzibEJybt3bXlXCP
dOsas3h2mCIozV9f6vOzReUGVk6zWYvWp59LiTvMH1YcnVrTnlh4KK1DHVjRyIzWk2UyXXhpnr2j
EKgZSHJ0tEuqEJ9fGwQyWFpbdOOp04ChKnkmN1OrArdNR7lyEb9wqKj1C3PCTxdF/MsczTV1LPoz
ae7j/fRTQVRu29onx6/bta+5HHjCMTl0Zm+vB+7vPumV5NIqnf/qH69jQKQqvZq5Jw2Vh0nz+ZNQ
0jpJB1U5CaTYO/V/CDuP3siVNIv+IgI0QbclmUynlPcbQiWpGPQuaH/9nOxZDPph0L0svFclw2TE
Z+49tzeKWCloDGNj4C4nKP5Oc7P5jYYSXBGl8slLB4xb/VQU75tb4I80JdFz/jiXDxmUoHNVDub9
lmZUKksjTw178v/8YfjHh9tE0MYYkDIZBjpcp38S7Jc88/vUrvj3ofs4cj+ZT//5C/zj0/aPL0CV
/+8PQuAH9iaHWid12sAk8Bs8eZgI0tSr/0bQ/Mc79L9fCnEWo1/mmzyDf/9SXLXIUTqjeWg2PAXf
eRlUy3+bnP6/P87/fQ33H+/pNBQQUhADP+CeEeINEgKikMSy/stxALn0v/w0/6xRXX1x1qSymgfd
IKPZh7dwW+bVGC0d65QBd89x5uN2W+BVP+cTmlDwUvg0XOQsdkc4cwvriqkUfwNsnXfsOwMJMPl4
KHZLrcwOpC6m+CYBBGAgFfBy0tr7mxm1c2hm90Ny6kVZu/0WxJ495GjfyKXqCBkbpctuILNsBfLD
9A91VYIC7NOCmXGVxA1xL0S8bFfRvDQCYzHcILVnRWxXR2al+VIiUVjB6UWYYNs9QuJvT/WkbdFX
hWmXfSI7+ZnR/u/ypVOQkwbwU4PAxLXNzi8CL35OMl6ihR3HnmjnNbTpaaDn5PJhW9ZTvZFbNSg9
9IAGaFgE8PM7g+mFjawpRWfTe5oR2o1Y9LabtHOhxsWr2VOkupp1gRuQAZXqUcTgI4GVkAlFbiL+
aLNwCFU1ujpybdAJnOI+nBbwMYW5JAfHztt7sym/LXIid+j23Q8X4+iegPVmX3dyvMMignzXRIXE
xgorm05M1uBV5m7IOIuInwJbkpFapTnKfhysaTjrLf5KXNnDDQib9ljAdg/MrBMHw0iaD1elw96e
x27nmpga/QatO4mo7qnGvUVQaqntegyjkYsYMEr66XMgZDus7dH4C7CbOK2Rc37VZwFxzTFxLa/L
COMKwNMqei7U7aoG79sEy4tnFbtsGrNo61IDgO86dwFiK3ufdmCHfL9WL41yRFRUdQLeDoTWTTlL
88ZMCXc09BRpeOMdp5E8WnTSTtxvcD3GGuc5rhOyZohjg5rvLZ+QmwH74Fre6V7i7Eh2tA6twLCH
ZLy/ZIXnnaq5VwfbJ6UINVrJQ3YMWFbdHz4xblyaq/WRbg4mFhP+0DSm5K0hFiUxdi13eb/+mPN5
BtQ91etz5yYwniTztFbK6TZJ2mRv50lOfAGpfsu4/iD+1nC5ejwUr+4iB6pCGckS9lmLjG/vGka+
84ZaHQcHcdFMfI+R3UzFKSOJdGLJgR7dDXCsmnsE0OmhHmZxSJoR2hYICrTx5H4ek1kUZJ0TW0iK
ebfadIO9m+wTtzdvB1ExEBxayZG5uu9QXogDHkqSzZ2MRXqx9Nt+KHsXwfcA7xh6VjRlUruv58Y7
sw1RsbLzJajJVMKEky3nGfRM7LRg65Ts0svgil/N1xGqe8oOjQ431VTilBaF+7mQvBQyg67DGt12
XGqJHiTKWI5GVi3cpFZ26Qs5HYfESB6TdMuOQ9sAtV+65s4n0hdhFLxKrIUgEmtI6ZqJF14I+CgF
nsJdVZJBOhiWd5spCRUfP8zek/a3A8sSMx3ir6Lz/kAzBHiH/Sf0ChP3SZXQejRtf8Ybzn2op5cZ
IMWxTjxGsdg1mY7Ie0+flkg2Xv2aVg7pnvwxtsRok1vZJPGUby42r2ZjcgkZFUgKDihtNuO2WbGr
tHUbdaMO897HNp2ZV1/hgrGnKq90uYqZFerS9Mbhj2E2QCySY5MBQuvb71TDLguWC+ChcDXmFmO3
hsp2f6XjkLo4XMH65KqSjJCWoaVIgFJ5sSDcdwA/euTsalPaRFLpDq4ZNZwdkjwDtG9TOKfd+ETy
tBWrqz12bLfmJD2U4FMNmsFptg6L/MbQv+iSgP8juTc2GDu6bD/yMbPCYk3BPZCUx7fc0xpaoK4g
SygQbyi+pQT6kvvEWMDG93dNhnZtg/8VVxoRwMykxZ8qWfSww/kUZp372WPUDEVW/Mz18NtizWHt
kP9MtvZmtSNExMX6rhNuAlgpOLHYLwc8n2/bZpzjmkkbGuMIRNXK82gb2elUqpVPNJxFkLgwYGql
PfcFSVVa55Ro7iTyukrfkGkC1koVocFt1WO49Gpr70B6COaOmkKmMgHAJJdLPa2ov2AODC/8j7yJ
ZbZgwCU/FyaCXr5k7oDrx+7KV7eqXhxUim/jqFXnGbPdad2a9JyiBiDIELB0PF71ne4VioChTPsW
qedHVY3hEGMggkc/RdfoaxiRmAREhvSdU526v8JDt7XhtL0ZXB8u2DxoAfWxznh8WPCB0/2l/cT6
3WnzvUku3G7KK5gWvCcxWAPnMR+NeY8YabiAJoMO1or81Fecvdda94YiuoiKRc74T+2/HEJtNCHn
5bgjsWVyVBcgUyPXavLXPSCWJZbskPhozyNzJTxeWL4wXwprDbmFt5M5jXO0DYP51ObSmZDojiOM
a2CS+wxBcjDrfv4qkoH73mzs+rvJl+nKNqjxgOtz+pAvV0auOWGz81l9+Y335ee1CgBVgujwN3GL
FY5E8IwMisDEAAmnUxQ3wO/f3cH+sMfxdbXBt/RWmT0CmywwIFAZ2hOYQcdZ/QAYTn8uRy29tzOQ
AIQjAS0bLBr1pcCwMidLGdSQYPEPZYawDkmZ8/tfU7s/1a1gI+PZNq6tNL0zeWBsIHwZu0VNhAuF
b6xK/EL1FbNTl7z3dF9JQEgv9Gh3BFAi6zIoSQY5La5YYrO38uOAoe52KgQLyFSAh03Eb9WxAxtw
Ep50pdRuNkrvPTEmMiiyqjmUNjsStPdW7AFEiNgwm+8DlDOM2kjOMMps9vO2eniTR5FjekmN6bEC
JMTHXa8vhsAMMGvl33bjbJQ5qsZBd3rgp1p2t5E4G1T2VBzYl2x3LRoO/rM1pDfCmRHA4ts8r9dh
KkL8NOKyS54GVYp9ag9irwhD3pUYyLEQje1rfY13HqvOwzZkGbGGHm6vamyPYaOpHlLy5N9hFecj
vHb+t9djH/B6zYiAp/n3QG29ndBnNMKL4kUtKZ4gKEvcqe2rWWvqy8EyiKGqWCtgiFtl45PcOOfN
YoQwIGb9wei65JlMbpggY7fsi9pICFWtVzLqWLX59caBnHhklNhaNe43tabPOryRRyG5/ZD3whHw
lilq0ynZ0V+2z+JqqQTt7e3IZG45i4nVKhcrJ1x28vaZp+dR3k34c30G3vnoPTn1ABkqoaaUszc3
JBx1vxauH8iY5YymAEd8aTi/umAn1tWUuAOcPM5ZPlsBgenNH4ipdsxqSye4Efl1lm9kKK1bf6er
CbVt7vOzomVuqnOeGeq589cvZ9AHCp/xZ11glq2L1V+m3tSjQjd+Fvv60BYGbk5rYnebPVJbgE+A
2ljlYVlY/bChwjfgcaK3nTRuJRuaQKs5Rz2VbXHb26wM8LXGYjWWJ9Id21CTvIyyLF9mFN8RY+6/
HtHteNyX7AQy9m6sjMhE31rF360un3XEteCHadxxYqz7uSPiZgYXEejLPO7RIGeHJV8L9juOERNu
u+yEtZXI45NyR4Intq8hBSDjUQOfV5v46Cwv1SnLyu7R7qr80C2OFQKOmi/wpNUXv/h1b04FVrQZ
PPwud//VQncDv4KlPBMOlONQLpJnrOA407EX7mv6WxiHHsBYqg8DLb3sz2ZujG+q8WCvogkh5rX2
Lqi409jeqJqs1lH3EK1oEHRQ8J9DTjMSF/06P7QwJnrq1Kn7IAbnZlnsT7RZLR5TT9ZYo2xSZq0o
aVn/XEs4QMe4Y6+fx2ICIDBYZNjU9rTrHDWRSzn5VZCpxDB2Jm/pyhsPuejizNzKkyPcoMKHf7QV
bk8T5giAKTbI2ebgKa6Fs/O9tjkUW+YEtqF9lNcM57LvmqPXOt1bQSiuDdpPgi3uxcayAolqRZtD
cZ2UwO3DUlnFkSnCupuqXN4bLbk7kI1690lmPrTdXjxNM/aNVLIT46j37p0M30niAvDs+g5HEyhv
V32gtESryRbEO7UUfkeLlMm4A/5wzEsW8hoVdVTy1UlemX8AhtjhKgdk7EMBfUtABmXcBZymouTR
ncLHmtpax7x133zUYbHu9SmIsx5jLCdaUJMUXSaqDkUhTEiuZh4V8/UsxAgatE4u6Zo8AjeXVV66
YeUfhp5VP1dgpPLIhw5HUe9pfKdGSQkDVIQj087XC5QWooyM3N4untHeF135McLwPcwOJspgtLBH
aqXfAzsAkOMueh9JoAE79JlVTIQN1wMYXJyMfDTxv8pXqgBGSlBDfxyZLt+unkz3K1v8A//AAtBG
yVugiYgG0802oDG7U8LJYDTvqsJiataedXTzxT2Ym7QCLQHNRcUxHc1sdO+KpOdtr68kxIl8Auhb
XRX1wwojx0v8OyZagM7s4SN13V+tZBRp0oCcFjLI3nzT0/b9qjVf/ppAZGC/FSHMakOpwFRolVR4
FxONhaiF45OTIbS1TjtgPGMqxhow0KHDR12S9jfOjCNAJ/iQ+DOuKbFqVAezZdNJtau2F/NM4pQD
f+1eHxYvAKtj7owE9I+dkvNSFaAJyRBjAGa5W8iwx8RJZP36KayPtoHlbdSpCGoh0igTNowSmRgU
V0QjDT4uLX0VMAR1a4kr+oq2H2Ot687aVi1PymTE0WVqOvQ22xVht+lNP9iY5ivbA9aXjXdFZY/E
pZnjJwBz7+wsuXaLKwmW6mwPcQV+/11y1JzBCxRRvhSAXPlUmfeUthAzGgmrzm/GJ+hsv9MMpV+q
yQ9YmW03pnway5gguzykAeKJmIXxQQk7ccZQ/rSarcJ5HFgiq9bdSZTpkZmahLarlsYPo2sRZVIW
/Hye/y6IlwVrARvhz5a4X3iK5pfUrJujsjUg/Xq1NtmRnQdEIbszoMh7Ujl/ZWEvx6JfOIaWvNyV
OivoloTxKjBwqJKaMTS3gzJ/HMvSTqDxlqDcJhOZGn42Xq8M1sDE678RrAAfwvmsHVcdrLJhgOIK
gwKwxyDeWKwg65yRCc7iV19f31ysOJRYK4C+oaXQ00pt746k1BXVAuKupmZFqAW8qGiasCdBIHbw
dwdurwYQB9sDU4wJnSFaEnbRzp014TcjUx0vewfLP6t0echEkh68ru4fpem5T/xQxJ27fDozD1nR
MH9CEcOtJrBZ69RSAUNe4B5qGndzUYm3MWuz3apK61NJ07z184IA2Y4Qqr+bKgkP4yg9TwJRTqkG
KD968oZ1CvmE1MiRMwHGKAEmrS578zD4Uxphl/2z9cW0A1KDG9uzOD5RxMa57yb4wdo/CyivF0ZP
kGeIBANQ2gNYEzzidV3FY+3Kly2fSVDUdHBKltfgKkcxylCS18kZf2eS1sLWKNqDHHvB+cPT0yW5
K81qD4/2VGvn3m7cM6xjeeuKcourwit2G4RiBrotP4Zx7fu1D7+xmrvCXShYVd0z9BMML9KEt9P+
5nL5JdoEThUqiVCsmN6VtmC3mm0/cq5aojTLXC7QK/Hd8ca7DAfijVtz49XwP/j+HEmuhdntUt3/
YrPcxdpY81pq9vC1TYwnERVTZg1zbIqmuqU4nAiUgnFl9YkMaBsb+IN2v0+qsbjiRegNttYpPjZM
5HFdT5Qbq13taGgIE9BXLOmtKvODaoChp675F1QH8rt228K2s2HPCe9v2+odbOSyOHHk2hfERXUk
1IxiKk2t/rGrxoUOvlT418g7DCysKLGH65ZEsmSIWzx9gZVXf1D2Sl7b/kcuEGJAFBjWyan59I+b
8X215QdSbxnTAXumqiaX4bdIyJtpBtu4I6mu24G5ZiYnJisa1RUAmns3JAnLk4WU9uR7HArMtUbS
iQoPvgRgCtbjU2BpUnstYa8/TJYhH/rBqi9+4bnvmASZT9GXEg5ttwRCAioA+WIfhDusEY5Ra6cI
8dsJBwajbuYq0tLRBGHVDNWHUk5yBiDYHyRxfofEGOQ9WMUhqgn22y88lnDMZ/NsTTya1EnNACiW
vWtmGFhVkm/7JvfNswm+YNcvBs5KC0y77xvN/l8ZH306xFu9fWlydBnItotzVLOQMeJUOFFUbbEx
QFgYWm0+sKYDgeVJHkc5kyiSCec4L+Lgtdlzh1kYEd0w7kqh6Mt0mR/Zm3e3Psjyk8no9rwBK+Vm
6Q3xdyrd9sPx1HvSlvJsAO7aFwMUoyXLf9Jhmfn2GQiL7RrNl6gRp2g2JDBgnCViK8qgqqMtEG6h
3wGH5/22oRWsqa/vqsZSB15OKyaERGCBM9uT1i/1k5nk7vuyeX9ocPm86Jw3eChV3BCyHixa7R2F
3TWcJV39PGjeEJHcBI6kJp/IKLTsYzJddUPkJnDeTJt2cly6UNtIlszbEjdepbUvW6aIQ2AuAeDd
UUnyxMMwaP5IVSfmErqCa7QAkx20gcbg2B/rZk8nmwMDzOBiwmvu9fmFq05ch7vmETWGfidbRhOm
m0yHdXKv5MUCIEyFpTMXEFyqlj7AZhb/g1VJ+uDJuupbptBT6rGs/jJ3RTDm9RzI67g4F4/wo0dJ
/syDXgkAhwItfQ6FJLLroaIGwb6PFQ5ug+CDfdcvWhml7tIwvFB96CUraeNcmPZldBjFbSbsQZJA
3zGFohpYul+chvOB+B0gKcuskE/oKK5j9hbQe+a2ji3Dkhezb2b4mu6GYgsaeo/t5s1ZxTvLNZ1y
rf20CzlAFOjo/kHQqKPoEIJqJLOaSTL+WJVvpIxyV9qQXLXq5PmwpGq8JHipVE/wugnYpq+GaMKI
bNbvV/bePDyZjeBmULX91+PMv3Gr+QNFZ3siYieohyJgAKh9ZBWi5CUldYfhgQqXfqKxJMFlB8aY
45fq9yN3gVuZFdbeUbn502Q0PUsCONOgF904yWt5mFvDpFxHK0JuSnUaHBawvHG2RBw5Ok1gmqN/
bn2j/bC3tk+Aow9mvIrsZfQlHYo1f8j2CukW/P5CLgDx5DEvAHs8llmEaWOb9lVVCRVblZUEep48
tnKeL5JwznzHMLobXjKU1mOcq169WKYYQ33IfIBIAwEFnbT0E9RR77jAbH1Len2IeGvZUDpDckxX
JsamL18Tdtlh7aXklBAFt0+wyx9ob5IjThIjsvOUaOKG0J5tJG9SS4dyn48z4zt/aq6kWjvqvPZP
pdd/iqYyQqChuNFtl/HaeaKX7HdlMt6XHtjI0QNTTbxKTs8kzV0HtYnZbvFnNDgVp7YqrzHErFP0
0U3eOn1tKKUXvzuQQLHz80+GZ01yU9eja13ATl9DVCeVZfueFfHthrUVQZTI9kjuyC+GmkPQZw9J
pTIg9Dua87MVcHtrDFNY35vvpEyvI8nX/q3Kz04XG0/XHwBFdNQ0seOcBcQz8PxAssRSHTcukSDf
7KeuAxDRJCS0GFZn7B0DiK1inQRByp+pfduEQ5FTYm1HdXKRum/ppAVrXrzg4mBXh+87zkvPfiRN
6s9qGue1KJ433ve9jtiRNBIG8iX0d8LPLmJeDRKDKHkHPfuFrYyxxz27032FWdGGRMmk06wcCveq
TN43irGLWbHkCd1Vk39bMY/PueMNnwYMuchfIQtgfTY2rncvF7u8UtODq1vbyTOzT88aXtNWB+Ne
wltQxsQczNUAtC9NzwOus9AXLSdMA3ohECDm7sZWn8+iAbTGXHgOmkwjTFNjGl1nTCfGukkZ/aqe
/GVaU0hK7EgsoJvWBK4eIsIclDUxP6XBWJ+JUcl6g0N45bcVihlE1NSaE8kFYxbD10LDPFTkpqy1
BLjKwIZwEC414Y7Pw8IypcukeyaG4YPj3Ny77DtCi3iAO7vy8ihBPBPWaJQdXnyc0YGOPANdIDOg
QFi8zxq8T+ZA3D1BWU3Db+XSK1mF1+yagVoN+AAZUXP6u7iL3JGUtdU7lhzvHQdQyHoFIlWyfOEm
ygOLSRGrGJ2SBJhzbGqCzjBrF/3H0Ibh3CpwEDnpOEHKLCfoJ4JtGUTN1KVt82CtjXrMM4kcfILx
8uiaVU1pvLVduNbzp8U5FZVQwkPYRl8kibOPNZ1uZVw7CmDZufgyU8+4sLVpLjZnCd+I/aehIz7n
qbPChLWhO9tMMxi2SYwuBhvbKilo0MsPPU27A3Yo/8Tg+Y+S48w/mzMdzOvuapsfkjUq1aSeOl9n
YpsUPZwyuJNZSUiy7aaScJp0vKur/qvyNnMnOh9tYs5VTR1XBgX82QnUrtuvrGDGN1Fhh4KbWV20
sa/ac2UW1UVnj+QiPVcLZN4pj4uJB6Th1d/VqV7dWktp3rVM8oHx1dSK+qheZhxJkZVrC4z59pry
YL42QD0wseNuH207P22uX5wc/Vpu9zwLdqq00GbaxV1ayKj3lYr7ye0PrGtIuepqGVNzwJFofJOj
r9YDn+F6lOT2u1GXr4TmebzVg9xtWWIeSN+yD/5iUr8lavFiFpXr42QhAVPubB3BRyy7eRiqm2bp
AXUO3obVDH8uhHZ+J1bqE2Lm8FEUznLRNt87uyl/gxjgz2aAlbgUBtsA3SRVfeiJcCGbPKTv5dBk
yPQgjV72kZ44PaRPvUgvPVh0NjOuGbBmn+JySO45TQTpVYlxcoyyOExKZIcrrZfmhgxFI/dpEEgL
2RUL0GnE8m04rwyygEGh87QRICDl79k+ktwBSE9j3YGQf2GYG6uU0biOWezTpBRiq5EW4WJ0w3nB
9HLW7cz8KsimCgCrM5Dp4ZBBTW0OnpjKB4OKbJ/m40NBVOo+dzryKERpXFR+1XELa4qkU25nFNXi
5Dh2exQa5ofGS4gW67P+U2ZZu0sJ0wkFtSfh7pXJjcLRTzhFQWSNPj1ZE4sYACrDmSyCHtSuGnZ2
vXF8SAOlt2ETyMZAsA/8lVgnv9i2g++nzm6ahNzP5cxqeXvbuqk/kBzS7NxJjI+czytrIqyjOZ7e
g2Uk2U1r9u0ZQAoESGvqHhgpemyz1pGybmML26X53dDPT4JS86AtFtMwpQmC/q5baaF/2X4/XFaB
26J2lXMcVnN9aqeRMRM1RehSx9RwzLARVne9dLyd5s8/GaCO93SuiX9frzgHp+AkaOf0p5pWJy68
LKFfnguW2Tp/YbriC+tZPNBCpF/Ktuo9UXNkIV0RSyLt8rDI3ekWOTEIfr3TucKSDllX6p9Im/JP
3MLmMS3yFnVFBZemLYgs4CbehmLdM1TtI6r6jgDndr7URlUcXM8br5WhFpLfQ3E8auvB0NoaPYND
Rbw2YK9npqhObr+U7ejv2e/0p9YZrhlvnU6/O+HLcBR0z8SHoNIkoZbNy227pA107ise3PIbAoT8
v0RMfvd0Ieylv23kFkfH08q32RLFw7Suc6j36bjDBCjuiH0Vu2JipWvaaX3K/cI+gYjL9nlVvOTC
LWk9Df082ObCL0DBXqkLICqsa9g1IXNzZlR2rK7Wo2kn6VuRrj+16j5w2cjQ4NIPq2bIYlaneuzq
lE9CI0blGiyAxsXV79IEFbPvFkPc2JsZEFBjRhlnz6UuBxkU68pi3FlepqYc9povSyDMLAJmJ6kg
ZRvaK8zcI+LM27UxsphdwC05l168TfbnZCoZ2SuXq2fwEQdSJ298nuqezsy49WEPPiBnLUKxMI9z
fdjoyVh6P9RoBiRSt2FZVIAM0rz+uA7QZazV/uyp5w5ITpGR+AkE6HGxgppuOJbklPIqWJ9eznYP
BWwHcPbajXX6+ybm7Mavk/FEG4PJgSV4xkWrzYjSmAdkyPBDQ9R8XNrceiC8rbgYLejPTeIZ2qTs
dsBTSG9seuPOvC4M/Jp+UCCYC2yHzENc4tWDkzoevIb5bWZGGvMhkxGTLuBFxmAftsRn7e5o4m+C
cfr6IvD36TLCxM/Bgbvaj+3oLiTM9sNfQLrIeRwvBYf1Idf4cVKLmU87iFcEBPLqU9oOG3m2obNV
D968qTeHby1iHsUT183krJHHGBVKfqDfgdQs7GdzytzISOX87DWuy08BY9guGCdBX1LHVrlbPMDq
8dT02iRsEvOZ1CajH7NgQngZse1IQq+fqp0vDXU0x1Ldj3qi9kOR1c9Ax6yI0BszNFKbAERIf3WY
dLPzaZv6cJi81XpPwY68aK2XQudsSDdkWeJhESuZ4iEPCgfaqZ0nGQ+uHVUQZGHA8a0zPvRWvT1O
04TniPET8QhjIJE9XiynG74ILatvmEQJdvtu8gwkiXe3myFdpjWj2AwiDlklioaz17+LwaPLwU31
Z1NJ914a3nZYZO7GlrQYKLJ3bDQRNvitTfgr1Oi/qpnfpJY+kwxGlMZVmLOUTACB9XjI0pz51Uv5
CjAVm103sD6kJRqjK7Dszs7n/o+uuunV0Ol2cjpcyN3ruKM5KZjVcrEOnqbf0iCmwPxHNxyLGZ4t
PJPId0djl/qoDpakTiF0OeazMVq/uu3nSP7JHF5MKw8No0sefJxQwWA3xkNOPRYoh9UFaQ9k7ZgU
OuhRoTCzqDgYVssWX5vyOyuZp5BwQCgZVZ+PwQSP/R39kxlnk/viDY75aInWPNBtIctxio4TvuVq
8ezkJsm7LV7nKifaJXnKAI2e2RZWL8pGT1GvXnljOCfkUD0gVS1/I7zDDdvGJWm0oeMRHlIyVhP6
o1V8op5lgvOQqDsqgLDnbdWZN2fgiApW/vNrXsUGOiJWiJeu/p6M/DbZVvjF98RiQ0vQzTOTGeKZ
KVXSH1Dx3JVMe0vYc9eNvncZ1xfEjbHt9AfhPJO8q2XPec9uz35qjbNtM4C8S+XJW+5IteP9uuuy
BFvtbyeQBnSUdzfEXSTkjvhVTeMjiCl6F6Q0WRq/5MNWHpzqx3cfaLiCTKdnGG6YQBobTZB+Vsw8
63GX9dwtoI14Zl+1+9DoLxbdVH0ns/3gMtazj2tDlk/5W82HkunToIXmwIKquVkZJ2VHY7m/Lp1H
1ovlpMIcxVfBDderv7CzKBV+By2C7d2PN0v1M+KONJPbLf02qp7MKtJv/OK+ln2cNs+peNe6G6PN
jzYba0c8uJ0fc/ndNMlVXNPsWn7/oJ0jkkLP+hgvw8/K5MIu0DfSUenz68pIakh384TEgJbIou5i
pF3OByM/ifXsSRatoiSz/qCXD3X7XPMC9bTYF08x4YfsOakyai0Szb3QU17UTD/XZ+fIv7SXRILi
ed5Iy9jZ3l3Tv+kcm2lbnApzPxtnInyOVQnjlPaZ82HUv3NJECTyVAPg8gr4bn5KUkxNI2Tf5Ydz
KKggKI4M4UR76meuHxD5BbwBvX5tnKPDDIJsyyBL5qCzThKhEZ8brpOI77qQcWfcawTcio+0uS+N
o5I/VwY8tqNwtvkFXjSTFKiLX123Xx9MV2b3wQehM9hktX8L43ldXjFHBew3BnFJvH3LGgvhu4YW
R+1z5DOVvVPGT8keteJyhUqebRqxY5cmuc0EgVdItYqLx3XuEDglBr2LGxpdEPlIv6pG69nbTuJF
TnZ9ZKz7ZRZmcQscc+dutFXFZSbA2SM5jxpM9QtKKHHv2VpYWcQpl2TqcvSAPnduErM7S+iRRnko
3TqYSUwDx0baAtE7cIdQ7bJVqorIXS4W2VCCg89/mTrOX5+9WskENQnE9AJiPGIzHHYUhXmxz9gm
z/jNULIe1jTD4Pi0sGirLg4xOAutvT285wC/gdqw3/WsSwFMyS9Amak7e3nR/ccu2efoL7f2L4PJ
vda/6tuj6b+k/X4r/86kRLC5aqAZYkg/6FOOGG1/jR8xbRDz60fWvWREME76IUmXozPrYQEfqmvw
0vrA9JnWUzOwOjiuKG8E6jefeIG+fhqM18GiytQOlLjHxrxmXpDvkf0KwgpKtioN3xMThqCd6qBy
/iwOjy+/2XhaY3ZsU4Y5axLadckkSbtHWBTBeVxs+B3+Dyl6XML3rvOD9i9MUcdeTdoGk/bN3I9A
snIO3ZVN/PEqghSk1cmLvxoUJhyLfAboliKtrHfZoL1OqM/g7wZe8lDY98SyHArr00Tuvtbwg5E1
pO1nM6XIs54hCl4vxOXa+wsrKjWUAG3gExqTlxSmlYFG5Zn0WJ0WkaSJer0IQh8tTBNL8mb7yDJk
ckqgIrtJoLIfVyPzxNpp+bkj68uzMd9N9wZgvqlnE86miMqV07+LyG0/98RerWQWSjtKrde6IaGc
38hC34MgoHHAJsVsO3lgz046MO+4hS4sMPWm3qcyryrU5bZYVVRpyZ9haiOGyqRKXZz1qFVv4/xt
64e12hvUTgVES/+r+R+Szqu5UaVbw7+IKmIDt0Io25azvW8ojwOxCQ1N+vXn0Xfudu2a8mgs6F7r
jd4Vi3CUEwZcOsSOipNiQay9fU2Z00S1VmnhC37kds0JGPSiajKi2f9eOXOn7luVL753YcvYeO1n
qj+Rk8UeqgEUDCgu79cCcfthMu6C+YDnfAh4H66aIi35YTSf4FXb1mW59b+M/jm9tajlOyn3dvHW
j99+3e4XFLaIDZC3EVHKAoS8sDb0idRvjmySPeSXm179nhDR5ggxg8//uW/fl+As6WH4n4+ZJh62
QH4wIsbxX+tdb/WGoXHwxFM1/8F6NP0P8toDYeMsznJj2j9yocsx3C/dpei4QjnFB7KsfVSKTrFf
5YsOkMWuD8K7crvtGKsjUg+Svw6s5I8kYlqBfweyc9K3Ynw0lw+JNsQazgajVuqHA/1bbok8I+dE
EkQoFyiYYtqphlNFy9Keb38gVLShmN0R2blzquuEb4ovPtsxxURiehwnhIMadFDeWyHYY4FL7S2f
aOv0vv35t0d2UhAI7s1kOK8UcvCV8DBES/FrQDgElDANSKunzN0iIF08Yw+sSJXIO7KyWCTrPfVA
+3UWDwm12RDasVXiXkfuVAn9uVjOrk+PMviAKWCjrnbSe8+SX3E/EOxiykP/FRy74UG0/I8zK/Nm
lPsBKm4d0+OUHQX9By1JzNl6uYl5xuXV4VQtJWfG7YBwfyT3FBXhRHddfYlrjG645imgY6Mt+ZI/
OcRC6gHJxavLaisoWOZsCSx8Oetn6j33+lKEv/QjVOMpnS/0DG7EcHd706CieYmOIXO3fZ+3T4kN
E+/5MS1p/LTfpooXZj1Akqn/FwKFQZ9w9ahI3SKs86+ivGsRHRCIsIpYB++Gd2/bD4t1VD0brXlw
Z383cm04wckyYCL6nVvcC9iRaX1Em4os/X5RT8v05Vs8MZ9V/p+R0QIfoKen1Kc17nS3hfaPCdCM
zPFz8s9rcyVYsoERbLPLlNOK+QXoY9TzgchR2b2YDsrLL9M/C/cpmV5pGWrS4+rtVHaWxIatewID
Ilfeh0CyzfRQFVcXoW0+/FflAw/B2QteR28/c4vlKRaWV89+SYurHi9mSoU8MqnhoxAnwiL0GjCv
xDnWVZ5Q0lOfQpsmUrKCdmL0eB8/Vush1DH73NYbvrmPILmJLRTccr+zKHdOfQmoL/YqGhLMKlbk
pLLuu8NjVpLtaRP7W7gby9yJDvMMuqiEy9m8lYfdSfqy0uao/afCnC6j/V+qk31lh4DUNIype/aa
SPiK7afejHAXs7nHbkitYhszrDM2g1qzBxjCpCiZ5SS7p4hk43MBB/UTXmgEqK/0Y3PaFaeZlPuq
/84RTcuaBPb6KK3fbPQ3nf1ecADYZoEztIhAoyVj/AyNmE6/esm2Rr5g7l0eil6SDwJ8a3HN8c+3
+jci7vp2Ourwip+CkSDdrXSqLUwcsx/7BMC24tkW1S6f+iedkva/upwy6VYln7OHZn96Tdq7KvEi
o6OoC8Rq9f7GXm7XDKvMV5KRXYKss+A8aMAulbHNzYc+9K5rWF6GNt1NLjdWKjeJgU6aX/pES3Bo
I1AUnHjafu0qnuamIog+/XYduKritxtrWAgU++houBEph9enEbsbnDZnLhn9IM01P7JG1JJQ0OuD
IRXqeRw/qGQTwwOJ9qguOLGTnap/HJh1olPhOv+aIBba3VtJQohywT7eHSlo3o3WT9epTRJSIHhL
8NFSHVuwTxNvzgZpZR8aH0YxH5taH9GY3BD+9E8ldEsfLNRtRpBvlpmLLHtZbGJ0GxWD/10GjMl7
f/VQ0/+1Ab2b6m0Qzptddl+rKTYVbdSu89PJv8zzzx4VFymhHLL6mFTOno7eDf4Pknkdqfu7tgYX
b/aWh6+ZbcVaoetd/80IQpKXevkLO5rCMNtYn5qEWM0nzg7uerzVbC/sipX4L6WBVW2L1TyM/njR
4mXqdiJnViGYpjA2FlwwG4+pfuie1N2X5zx2zc0zBktz7ppdZT1onzzgo+dbdFJsMWHEyCaigRlR
1PleU6A5oeqzzcdBnbV7VvDhIvuRjhfNYMeDcbThSFvw3MJ69f270bD2qD43JrsU2RNkJfPNY1ZB
EhDlt40M/Ea/zQ5tF5o61epxDn6oBfu3UozhSpcE2fvGeUGxusmbGfjnlzPeTe6Vcbb8oyz2uqTg
k88GX+6tT6H3p2ljBv6v1E5m75OfEDrKaYQL6WTwFEEV0FdygXl2vN86bZGJvsCT5Ojc0JcR4VJU
f+Z8Z3YvHkLV+mIVPJw4CFPzXrTovQ7q1noSnNue3ce7jPLPEWKb0k6igK3yF6HhmSiGaLtrIl7L
yYvG5X7oEnh+xrJ3C8nXQmKID8LO0scD0Cd3PuHKTf0sxzejew7U07TsR/VIh2QECAx4fvIq/kB7
Vf2nzQbjhuc+N48NmEa5MAHhQJTVG226D3N+3xpnvIL0pz9V/lmKj4JY93UZIl/Q1UrbVkYuMZV3
qwUjjy/PAWOViCcz5jqz+BsRn7b6kLZ3BSWXecOay+1d1z8h/Ri0m+9za08FomPT5U4gdbpsu4Ii
xrQ96PxtbOjPMhW09Xc+fYUD/0LkBobzUdv/OjXuM2fZOuaRqgfEXDzHa6AftUFNMIGtokGpQbr2
oOo4Q1ew0gEkOuwXLu1W5fTPRdG3mCXZS/qCqesE6JBs8Pi90RUSrZzUiKrLUxIC8RvBPU7CaC3r
S9UsMOXYH0F9aHHJl9ge+1NPqBe/D1+x9JS3tix1dYiB0Zbxl7hdLBM8/50blan5Fyi0SPYcE439
GaZ4h4Bka7rfR1nvUVSc/GE5DBTLmDdBE0Vg6OMHgtlL20QhvX5bif2gSDkiDpwVLNw7/UBT+q0C
ZNx2tXvoFl52f5mOQZN+6Ln5cF3jEK5jHAjz0jRUpbZrBCi2EUt1BdaMnXE+AfV/egyIIhxPk1M8
UnK4naZll7c0i9t+Q+STIFXPPA6BcZFles4cY1fD+28gNX6VIXZazk/pYkLhw1RNdrR6/bHnrcnD
gEvc+UTywixBRQ23sdrkpRGR4/OcOc7WUuZd7XT/zWUgYrshSyCswpPFhYvYOzK1s+kMJ15JNI/I
gcbd97fIx6F/Fu7IiIw42Q5v21z1AS90nfJyZ83YBfzltK7pARnctQohiJxwXysLipLOG6u/qyW8
Xg09r9VhTpKrnY+ksZDFptf+Xq/yTMvCtoTOS0xKlMCY6Tg+BxzQm3RNrkgJ72YifurUe7fbYTNy
aQ6ljdEPQY6dnnEnUW9SvFoEZs32+tqvfRzyZ0xkkXpJo3AuaMaVm47KxXVZUeZQsJOGKCvWveFZ
l76RB6fnPUVLOWUiUoEfw1l+dkZwKJvpTllz1HjTa0+FHXQmfcvLLUzTtA5CzU+Aku/TqE9umWwp
QqMBklZfklNYe2577dQw2/Wg8/T5BEuDhNd9MPWPTjxSVYxDzn2SmV7swTVTWgdWZO6Qsz8aHlew
4O0dlvWcVUzvJRa4QVhXxxxj8b8CJsL83H6LrCzKMnXo+oHCqWGvzZnCIYS2UHv00R59u9kK3H9O
eXt/+OxczOiZf0Ma6ybLP/XWuiXD6V40TGyjPT2PgEiD3+5SA0zOBPmZvXlbgcUDTf2aS/iUk2UU
eSNd58xwv6rh+w4QE3lcUWhrOxu1mcMISe0yBdwu5b3ExyKrQfUxDcWxnKptqKqjadaYO4t9N9ef
0MkVpeVZyr/G2CkFI3MTG9o1SfuU7Wz9aSYjMNnBF7uxxo+fFSlJ9w11Zwm3gWAvtUV+LoOJJqF0
n4wzNeWhgZyoi6u5PTcpZ3mwvrpIXseBgbgjtZ9SOliw8VZJHIIGmqY6oyw6lgsBujj5kjBjIaGL
vlmPaIY0ax2ducJ5pvYO+dT8QMdTtSnwIEiVvnc8vFQkkImjH2vHJ8DPle3OsIpnZ3grR7a8HrO8
JTAG8uvkyOjaZ28oP4tFIAKkUt6rD7NMqYpgstItYx1+UJSPNWozuZ3hlhKruihIsXbgSGb64fEo
uD863T4syCX7jJfCqqMA/QPKVdzcSMBXTvkkp6WMN6HtGDBYcDyVnepk2BRJu60bSG3sDVTKoYUk
tb7hIiL0DL01EH0bZyo42ACsBDnGxTjH5eBv7NLZ0xCxtb36njHzhMmXTYuheDCilEStwMbUrgR+
IYyWPh7IvAYPcykChSZAZVA0kVdhyhq6U1iMm+a2s2XUFkurP7hMvUrLP+ojqJdz1g9rgnUbl7uR
zXAFlm195M4B+b1IjIOB/O6aE1PgH6p1CbJnY/IjTf7ODgMEth3oSnPuWQj7poosY9pxMhwd9HRL
r7Y2orxwqt5aXZz0XJgRQtmHNUsoY3PlU+OhT0Q+wWaIe61w648eRxr7GnSLgxi2sMy7bgQyD/ig
dLLwRwZYWkayWw92tseaFU8FBPDKtwgwikdpmyRzRCjZzkn8jRYBMgJKFCuBjYx+3glNuA8wX7YO
mAl2VL7PBXFTPhXTBokXX86td31N4pbgrmqdZCQMD1yjkFvqP/atMrl2cQ9lwRatVpTOt329i5y6
vpgBJmOLk6Xpa2RKNh3c4sfBWhItpRtlLsy/GSCZ5io1qfSrBC7+vv9tGMRbPq+xTnyh7XkWKk5W
M3aA91rLubMgADo8G5t0JE80Vfa5dtcXp3AOyLr3dK48k/T5CDl81/LLGWex10Y8hw2YaDEdMrqk
00HscUxt8ZLF8HOP5sCoCh0Z4A4knuPRl8ZnOyEODSAALXNl4cCGITII5HBLW27kMsNl2ngKHda3
qT4OTOyUV1Ic6c1EulI33yuczra/D+d/N2vN2PJPw/3QI86l6XuU20FgduD/WuQu5AOjsJuuiN7d
74X4LpT2Xzx7HLBYh11kx4M/fFRoHJ2qeJgA6IY5gxuuMXml51x1e7z8ED1DJObywXWbo6WxxDXj
3hbFE9Zv8FBIWvj7oynso+WGf53I6eYtMd9k9XND6uiNaXfMEEyGl2IOh6OGNZeJe22sYYt7nk/Z
S9pF0Rk6HEie/7EYAPFD798ze3xOiAijxOgeKz3PkEP8wNqGXgrfyza5rBqL2jSgp8zSl7Ce74ZK
4x5E9e+1RN/q5eY+Gps9EDO0Ro5VkI7ZvIBi4HJwMSeiuL4RKgYxArgc56mh8nX5tAtqrIMRNQ/Z
C0zbJiaFvNKM0IN5oukDKiBpSWPwEHIreNY4G2bKwJCsJSypdrgebqLNxe/v6JTeE2t09vWiDxBt
P8Hs7Ly8uMygjDhP4jYV72Y67nSi3PtpaoAPA9ItmpCdJtj6UMuJoPJnJCvT74Jtelsd5cIujy/V
ZJ0Qqr/vqoQN3Lo4bf7XOMFvGKx3iuzPljo71+2ZC+vTpMqYSlASwbKTl1aHmwyGmXe7BEjRbiAQ
mJIAiLFsBWYyrxvHS2kYBYBvDG7sACAXgDK9XYaGbeOLR2WmFlRHtGJ3ZcYoR59eIYjQkF0ao23Y
zTYV3S2NkbD3u7GCfu3xktezao5u5kY2YQrd7DF0u8ArpCWsDpj4MO79qkZdqdGaF7UrY002zJOx
YM0vsNLdN60gZ5SwZtYk8zHkBW0rqSisDW400Wg/WkHTBjtKSoe9zDMsndTyfhd98M9UZnhveh0c
hEU42dvqQGPZ3qXvC1+9Nsg/3knRqfYT1q3t5Gk00QKZkEPe6SHxqaHZdE1Jt71TPTQC/RcCInJo
90mW1hdXExKIhcFg2/E+9Oh2Z0pjvtey13v8hTl+8VrQkaRKSgmz5IHwazye6ZrxTDuZjRIPIM8m
qMIM3tpW2R/WkgZX211kGelZ2XsXTDsyAupSrRrEoRyT4jTa3qkNCcNwFV7q1Z6s/1VbHjC4yLuO
LJB9v0JR2vgvD/CxQ9yVPtKlHrXeLLAVD/gh0RDV2OC9sr+T9i9p/OhrC+phnMC3v+gLRa41IoZP
2wGur0iTU5+z1MtSz/hRQxvqCSP1E5K07EjjL7IlO8k70NiueGkkMJ3AE55t8xDomO4CYl1sLDqP
BQEcAekl6XSd2tz/FtIjpGTRIJ4BFbPlSNGx5bkJJUS9gQB7Wp7h/ndpSk+mv/iEO/S0FA2UlABI
jZP8Dqx13ZFNLrdmRXAHjqQvPRtTijqqB9cZiRnAPrktKg/RO9NUz8m5ZI/+OjR/5Tqw3uZNzQLq
2iJEfe0TMYJd2F5eStQS8aTNZzlPP62pilPtWXfSq5K9G4xw5GSOvBNxw1U7BHiMPbJVrmHe+nvP
GsLdqibrA/45fEGWPL+R/EKkPTUWvA/LeFa9GncpnUZnMxT6dehtWOBQrkdWSLw8CLMeeUzca03+
QNyYdvdjIpLcd+s8HmpYU7ISRc5rUiQwOyp1mM4nx/jxRV0drRIjrs5ZKbAS/O+Jr0mi4EQriw7P
cmfy97XTd2mSghLORBc7i/OcB5299yYkJIwtbWmckKuY4NI9WLWXSs4nCzwYKLB6wzt7E3yutbcL
c5lfEMbYW5p79KnFjMooVg/zcbQlug+h9es4j7gxwgD4zwybV9oImUxHg+O5xM5ibqrCVXu3wPOO
erF30YR4w765MTztFPr/wlxV8c30RQrA2GFGLAlEFT0TWdV6MxhGyjCdZ0FkUZYKVsvJUxNl9cxf
wclkQ343ptT3tjZTzs75RkOLFGcdmMK+H/NfEqlzNM0TiFBdhhgUOqivrJP819pSAFk1fBrL6QNC
YWk7reTCbduT8bBkKG0DkNCi0MuDQb1ZDnZ+0vn0kFuUy7k5IdyFz1Dhh+2hbcpvJ1lfZDnjXbkb
c3ENMpLhcGMSxBHOC1o/tDWHVDWc4nb7XDBCUVaUcYrSoj49eIlXP5azE3AXUZnAMuomR6pOb2kS
lvdqzBpAkwLSnZfwmy6TED9IL5br4Et6u5oxQKgLurCdbZqGQ7ZXzej7US5Wg8fSHo/TK+EB2bjj
o6tj3q8dbz7QK8OgbraS8i9qZav0xwnT/xhN1jtrrpuPCkzIXV7TqgXrTjYZcRoJcQa4y9MItyln
m0ySP2V21ZOpg+R3WISVwocn+dFPgoeE6+95mlx1dg2EhdKgQ4zUt5Cj5HZeVKsVz14e9cl+cZhm
3QDzaaX68ei5FqR+SrX4loGn8CIzm0KLEGYtdNyrihgDfK7twcFEFBGQC7q6pAvkSNGZCvMtKGsx
26gdwaxo3EuzHV9rejQoGacqijvZKSwewNWwvPNEmgO6J5aES6U+pPrYYRrZTkmN19dFP2wzmq1B
Ajc7ksZsCNq9ysFgXhbd+mGsMN3uZDg8E95/y8zTMth5PJKghBqWfYUEZzQkmYGSXYFutU7/33QL
JJGi6aNOucm+N5QL7lN0O730xIZ0QcK0MVmSqRvh1ZBbWFZkxVSHcYL5HE8fkeMmOVZZIrDhIvnh
zTfLHbpY3iEtcRBBc2+UnXMP0YiLGprCZ5LnEWjespZSw/9asTtsK1PTAV5Sw8EAFwJQJfhA9FDV
UZsvpBPdhIFJSLwKarsu6jOVolsQjyl2kTTKWuQSWg3JBlyraCimShK1Hdf2rp2GX5O83vFJMJCh
QEiKq5qc6tgrF44Ih5ILiE5zWt7PxMgbYfKaGvb0J7nKiQFz7H+0Gf4AY4VxO0nWK6b9MgoTmL8w
HU+j/w8VL/oC2dktmQe2gciWgGJudPled579iLtBfxAChPP2JpmfAvu/YWgKJ86ryWLwG0gjS0k6
O0IaDMdgRXHjEt167W76x8IGpPLZbWJ/KOWuSrmFcWVhUnb78NpVNlrG3jpX5dw/4BFoUVnmHaCN
MHDYtNVHsFbfqRG0X2yuGnVSWra8/0wmo6JENoIcwMMfFFl5R1CBgpVtA7z0ffnQruIv0flttvXm
b2S+P+2CDGru/IdQGPNdkiW4eekj7SLf7MYhJuXOTclmED0PCB4rYCqA/XkWN8Y8NMyD0xTWVzIn
tCGKlFjpJZRXDJTeRWrCGzZTOGVwoBib3yRy2Bi/P9gBDcbGnZ0hgQwmarMHz4cixisRFSZ5BZdG
iCJ8zNMQvtql/HBJBSC/AU8iyGVJ5/CzG1BuElQhdp6XP6Qg2522otT+SAZWCYCWpMmgB6gi/aUU
80l501PnagDCdrw6k3GpVdm9JYlXIHvoAAX06Lw4iK9hQfrxR9q9CW/svk4DxdW1L9/oHsju3CzV
rx47CHv8DFjrYFCnZPpxaZsnjFUvVYB7ysUwyT3OcbpZu+59KGZxLwumP1cYJBnlhOqUbjN9dg4C
1W/MOC8r/kD5YLbVW5feTGKLD6VVT4ZFlQiD0S0lSUadXiEHAq6MAHRiI8fhr6rlr+kWNYAUEiHh
QUN3ZFDxwhSpHqPWMchhMHlMk72VU39LCayLmp+Op8004J0emUmjrjPqvcj1f/YoSTbvy+BuGdJb
0UKIgMEtCG5TGeDhwoYUEdRFalrv2AftNGj38zFsrO1cSMeCZ3UtAvWL/o96cBlXJdNNtaK9rlb/
OweN29VN/tm2NXaSheWnrYx1U5DREunF7wAQVviOgMiLuF4y+d1KU34RkXbTc5cgk7GrYM381EeD
L9yWg9teYCAd7bdPll1YbPZm1q3kqxUvQBpsnVxjSBJ62mzzJhu7gzGF3rLTqnRp/gxm60g54sTb
n1joDdWSEKiTohV/Y/8QR9W2hEsMFupBMZXBziNhHHDCNEl4pAz3aqWT/q54tcvYCIz3aRH/ZAnb
S25cvSNrm7Qof/R+R6fSTVTb08M09uMbPwUBtOjRSOXZLUmA/FVWxP4FCvfFxCC5rRLDx45kD7uu
gspn7M5wOJhvTkZRyQHxiEv3Z/A7BtwSLDt+PEq2511HHtPR8Vbsv1WwyId+AX/r/LDnD3lsTw7c
OOUuxV1W9o+rwtzHMGczmZWd+yjJD4RyXUy4UoanTVlr3P+4MaCg+E5oaZTbvB98MJTudRFT8GhQ
TrIbs1GeE6HtmMmmA+skWD7wiNDf+G4WUigbqt/ylsuG9ISJcfSNqyZS6odsrPkyuO54duxeHdM5
SLZAP8CU4eAfhLu6W0OaA7uIqS+8Yk1UuTxrxGJNB4Ew6W4MRXfMgzw4VorS1cAtsK5OQwNsZrkQ
HXP9oCaOFjkCsAFVOjfQGMORIpIEOM9A5nk7OJIxHT9ItBFR6Wvvvqnt7rM0+/7UqbB87OciubOd
sXg3fbpr7cnQ0VTmy25cSngnIq1OPnwG06F2M/wnajm5nvlNWTPCHSfYmA3Z6rIIjeOI2fzgpraO
PdCxqPCd9gBEgmDBNjnOAz5akjn2aapz8aXNzooWL5+2NkEHW9MoXsv/l3YhEcTEgHWPPgwdz7kB
xhZayc4ard9VDx9iwXJvFubyXwB0c3ZmvNsw8c2J/PvyeTXR1JnVPF8QdIshwpkC79zLl9XLCYAR
YJSugYzMEMW/1lWMSUxemz4c3D9/8HgnmaUjGs2XJyxcdjRDVG3wmVkbyHwwVnnKw+WWIWS00Vzm
N8X6WHH4r1MW9+j/yfphPhsSnEN92lq7YA7pBzWhVnW/tKQjgGF56FqkN8S8/aR9JK1/Vr5l/002
9uZ+1ixHQ26su5wh/KckkOm6hCaKtaxjByC756Jn60ox8y9hZf1GZQMMFYNuyORQCqLWxjrZzX7q
QkN0xnPrl962FDNumcSpqSNDzvBShir5ELrN3pg4wo++cVdg23HlncPTvPMWy8/4xYz+m5JusW8w
2GD8w1kMMNQ171k39DB3ZRn1RJfu9GiJP2FePWSOK97Sp64iQHInU9jCNkzJ3CSN6tS0QLmGryY8
mEzgJKxVH+7UERvR4KUAb1zydwp9FpYSvJG0PWs66ldgHY8o17MwasCVDLkTMzi7NwDKqTbqTwL3
yi31uS9Vb7xbIfUraKzHC+FV6hVJdH8PM+3gRkyBsqwyOYeY+/AQduk3WA4V9SaWlaBNFD0ubXon
pRm8dFWPzK2awFpW5V140lryLZzfqlMeZgItD5l0V/vs2Wkz/My+IfK4KYL+ov3UAnG387NCxHUi
EmTay1FM6JoK4m0GLKV+RUOtKhYwJ3OxR4ZfHE1JFLJzO4ealF3c3rJE0QHSMlY7JTlvY8+dg/u0
LybAacs5dy4GyEUmy2FFG//swpoiwe+rHTMplS4YEC5WuUJsFqLZ2qFh0YYQkn5a5Vlcra2xXX1/
8sGYTOTvammdjR8IYppK00NyuwTvQw4aX9pOWm5rZ31zVgcSiRApB8g0SdF+LkiS2qQtD4NlfZUZ
F9XSLrAPfbeskJ9Fqz7WMtcI6+0G+YCcM4pDW02Gk28518BSI8C77d5nVAk/JiZhTPOITGbW8HGk
e62xzHq1L6b09jeEr/5QDf9sC8yt7zEI2OjOtpAGMhq0G8ZyLasfqnbVpWyLhBy5pJpE1DtwgcoX
1sPqtgHWbuXt2qEI4oo97iTbbID9g5TqRc2kkFnePX064WNneprZfiAT3wCzmxDsLTk5qPNara9E
8jaHtZmsq+UYIgqDYrji1K53rb2SYdRbVEiylUatcJN/1cj0AVbJ7LA65h4nLAKOntM+L3Lit2o0
cwlhhvsqaCyS0EHXcZCj2aJqj0ofjwGun76mom8filp636QIEOLmAedLch5XPjJs3zp3xj7reVcF
48MWF/+4FbMl79Z2QbzglDxORBrSZD2SL1MSar+rFyvHyp4m28EX6atTwMhxfxjOm6kMiY19MC60
tTLmc0vsge2a/dybcpfPtXXlLbgxUCCbMgMVJQWNtoJRhqQH6f90lwQbAxPaHki3ii0zz95nfzFP
0tTqRWqeEFQXEomloGHbMOBJK9c0UHBmLRmoZCEHZJwQNAspVtbqPyvLu59pISwIPF7T7E7FXZfK
9r4e529TiPSeqULyXKFqDhUV9ZNY60Mo2um6trU44wsmOA8acisGj5wZJ60xEuKVGwNO+FbBeTRj
R/1zCj8X5oBf+UARdNX0+HQ6goCR9a0TmmSClAkppgi5xudDrsMu7XnZLGD7G6fOiFmmtweYM2xZ
ADUG7DbrR5lq97XPGNymDItGPQ6CwMcg3FWeKw8mCNamyJd3Mt3AxNmQCeYQJgAGDSpb37Xb13ku
uaQYWyCEiIHBTj/vXcIT/zKkZJuqmZKDKbGRehId3kjIB0QA+42VE6rvinICAA/zHeyYs9ecbbds
pObhdm5tfOyXm5qbN64pU8CF3BBXpdV/i4k6N/eS+0Rgak+WutgqwqZQr2R/OaPrRljzxzIiMFYq
cQ7ZVL0yNQ1RYBrPlcMAt5GT271rUSH7sSbrokv169LDQWICZvs738YtGyyGvLcd/KADvaIPPjn2
H11bgVS7DkK51oLuyvJfuQaQxBTJvbV4Irc2JRlH4qSMY5q4PbblDCbIdEnR8315IrwPIUm2pvbt
iuOu8ubA/McqC6zkGKhV5sGxY4PnI8oEA1znWmIfNCzEk2ONb2lRJ/dBr9WlyesxZkFC2TfJ/Bly
Ax+5QiGck1ucbVb8UZtV5f9CmTfnsVHVGWkGH50cpYnYGqTSjR6sS1W24C3BQIyUk5JlyHTgVs+k
kDkHvdbWI2wQGu++RpE2YlZAtXP7HlKrYBBZB68Hd+2c/7zJrO955gheyLJfkjQQr+VO8+AnDvKI
vKHMLs8HZ9s7YKggH6TtDZLbsjXsTeDWTOpkSieBdOIZN/Z+7GiYSjsF1+o3AOx23UV8u5SJ6d4h
n9G2z6uJysbJ0B+j4UQONjTYLpAobWaStPb2OjxVYCpAJPJ51u610mkbm0067Qn7NL/8m6i8uVkM
eXsYIV1PIdL1zDsxGv+salK7vHfnbjO6rYqLwhpPYelP5OQXX7itk4i7FzWvHWDoTTtzF4bdcs5W
F5hhJLiIvLlx12nbZPsiHdfX2RcRN3KXIrEg8KycL03dsGgMIaImg1Vgm7ktc72JmiIUttzna+/H
6VKpYYc0DYJ6DefIEQZLpI2GK1AzdOY8nEPMssslWGpSvRI3zG5Hf3nNwP3/pd76CnKFEayfbHFu
m8amRq8ayDiHQkXgD/PWH+xhUL9WP2SPuQiCa5KhJlbULT3QmXbLp0oU52RVFsDlxdI0SNfR7eJA
wlmT3cTlA3qPH5hj7z6p5+zBCvAG1gDLRJqQx2W31a+ZwbKCYmPug9uGJk/xW8rVfeuofjtk5Jfs
8chi8RepSfoIdbdTSySqSG/zHUP63rBxBPUWGC76WbF1nfRrYmc/uGM7PWZkJW0LhTfC0F0eTZzK
UTmH4jzWdEb5c/2eUjy7S0Mcv+XSTLiFsiAerMV5UQ2V58PEXGUZQ7X7P9LOZDlu5Uzbt9LhdSMC
QCaAxKI3NbNYVImUREraICRKwjzPuPp+cPxH/xRUURXHxwv7hGVXCkAOX77fO5hjP9Mx+aypzL9E
voIYrDTmc8eSEkb9g9stjdXJRFcTTShN8Sv5YHaNy9rWZ2ECXHzWB6ZFfd2h46DssSQocuJhepo2
osHYw6rdOwtwHeZo6mDs5NMg+SgQyHfbegrHz2g76rVbo3gOM7dbefZsXG6MXGcqBa9CFBQ5fRJT
NjZ9dHTFMK5l1n7ISgCoNtG1ldNrdIMxjTqYTqdOvUQXsJJ5ST+uzGsmTeSbA03uSrfH+zQ0sY7t
huijV6Q/2IAxNM/suTWUR0/t6A0frLTN2ZUihJzKgSVuB+bnEfe1kxzGmBofvo9L4d6Bl4efsjLC
rH+Cz+E5Q7ALdFB9aXs6PI9J5Hv4CBT5yv3pO+m3htsmL8UI9xPxCffFUBJp2DvUeUU1Mj+wwOPo
CyEIADzqn3xcKaCvQfPV8c5GbTP5GzHQhFpFNBs2fjmFgMuaaEBVy9RY64JX1kyO+QGJp/Ek0gjy
h+B3ovAr2IHLrTrtNknvUREMKIBAirzDhKwA3i8suqEAwdM8Gh9RR1tX99iwk1A7pG0VfE00m/YB
aNnB1Ibq6CZOvoFzAZc6w9jxmKRGw7GqNQOfhpKWyIL4RKgnLJWutna8pGA3Wu5P4nAhg5e+e5+I
ijs3awYT8WLiCh5qILluQkRA5WEP7ntIVoG0u/E+6Uos9cPc3xvcwXbj2AFfDv5sCILfBC3lqMSe
26+3UtT5PlKR9aEXdvJhDH2cFZwimg0rxMqqkVz6PS2flgrFMZ16F1Tml47cvPOItyxO2gbaY09y
bgm56+WdZ/7EKbTb6F1rY71n+8YHfwjqZ0PFsDIR9QCi1w0QUs1T1Ro0CL1pq2MlteijVNTIZiNs
EJO23VYZFLM8TJovA7aST3njY9/J+f1NhUhX445bIobhGJL2MARiWZt4647YWyuofllniz1NAQrj
CidJLH4GmoDR8Ih7tHHUbKv55pWWNfuLDdX7zsAYRFNxvTaS4gcog/jZtQbbOW24rW1GXJ8VHg6T
FkPhQD+AGkbaK6/knmy0QfrNTmKxbfuh+Zy1XCpwI6HG7tWrITgx2sATO0oIWC7KqsDq66F9DEon
vM9bUFMDutogulnWIvqAXceIvyia+tzd4Ss0Y6m9LwOVnhNll48mgBaIKoiwMCQqH3uCiTmMNgT5
OCSEAfN8pCC9k+2UCDss7JqWVIve2QS6Ob1zLUoJFIPgPfRVoDVtB0xntmVUhJuWoIkkGn7CMM8O
SmucHbLicY8LYXXoSuIEdBha3xKz7yfI17I+5OwYGznV7KdyiE8j6mTosAbBvBHW9F5JBleSgGUK
GB4P5kg5HvaocPCnYvfLjZ+UPhRpVjIfw1V1rDUKiomouS2ekaRp1oQ1PnkK/i0+a8F7A8E5tvx4
tt21IlL71ulThOx2uffKqcGJwxm/VQRD7JDLs19gCsj2j5yVbkHzTKgERloytekGzPoSyoODQb/p
49BAH9d7fXoYyoawUNJR9xi/4gmsc/z2hqm9M5Xsdly9zENfNcH3rDC0O+FF8XrKh++dRQhfk6fh
rwzTPTiPQ70zor7Y9YTR7izALtysfLEzJgi7dIq5M5IFsJNkcsBMhZcW5EYt98kI3BiF5n7AmXs1
CnTanW/R/Ym8ZjuJ2oFjSmhG3nT256rogermzXZE13fXCc1DigwGvgqH6musSfVVjhUtxdwu8jsM
gKuNbVp8D0wEfP9L2sI+hDmXbWlDeAcnQnfjkZ2yzUhXxijC0Q5x4Efb0G81Nlc/24oRanJpql8N
wMk6no3AAHrw7gliDE0MzHSaqQQzxHiDfwRaoOVZa0++nsv7OQv4acC9CssFTEkQn8BVaC3jzotp
5PW2qR5F05G3o+wvVBbmiSgA7d7GV5AiBYeptcBZeYNY+CdtuplCZTvOOtQdnJfqnOCOOG4xgIzd
6C6xYHAnOKjZLk7MIABYrSefnUzDhzH3CqK/UN8E7mTca3FRvFgtnjM2orNty3Q6C0qgY4QbwLqy
YaUkUeQ/OLSlTj1Tn0Oq6eE+oAjI4mmTdjm+gYH1nf6QeI/8/BXCH9AcYcf7rrebTekLe+9y/TsS
QGHcK3Osd5y/xT6Z2PyiKnPRfKY9ZlEy3IVx7X6hJTesuEfqqzKF+uvaZFZkY1SvwwrIhAm4xrsM
vCSFT1lgHbKiBRN9B3zFEAkhwAMlIvNR6CjPyL5eD3kO71LrAPZVJudKzvmIRQDqCEyDMJ7D/hBh
SzAL08dgH9g9yY5Rlq8jW3vlkA8l5mJsTH00yV3kOf4JpitcwAmYVCNNdlMZudyZevoC1uVvSzDF
9diZGgWnFt4D4gXbUXMomNJC/zUF7qcK2csnO9FYUl5muY9OO+gP6IurnZuE1FTI3RDUCzJ6MS7G
0QJOH1FkalNNEGuCdLAOvgm9xMdSocLkw6ER+44upHoxfLyjuZV096bO7JjyqdgE0YSnV4BiMNP9
JyxJDhMZeqi2Svp1JIZSg40J4BcaRlPLkn2coq6mNADDqzV9Wyc4AgeO3q9zPdPvwHqxp0jC4l53
2IfW7py3I/rROWs6rKAGRAgbMEQ8ce7s06KYzvVke09GUusnvLendWgAD7h2mB9cOhkHqLY4HBiU
M7vUxCxgCLPnOqNfzoYb3Ak8FB1I/iNFc4Gr5WpQjbPpSafZiqwMX2Q2kgECTghnEyj/qDRLvEBx
snb1XFV0XVfsGxP8GSRM3k9IyQ8RZly7dIBHG4Ydxhs95GFsC/LnOHSyJ81Cc8uVeYSzBf4dJ8VH
dxzMHbsERnA0YA5NrDuPSaDlO+gczjOkThw9EkVDCoYCHc/cQLpKn2ZIWpzl87bd6TGWHquBdulG
zc0he3LFhJFrDH05M0qoHrUL7KwazgbIpHOooa59knGKa0USVJ+0dMAei1bhO7yiecVNkT5i4447
h8RCsp6KeuNZfYEXuA4CH1fJyUuK6WNOAXYilPp9j2vFJsran2wqXJFdv6UexB7eI9MEZxGqXAu6
z8qmUCQrA6AZAzYwCTIzmqS7K7AJPHkpqE1VgknyMiEdD8KASdzoe9y1PweKY2GVtQFmx3DAvKQr
9I1jxb8w/cyZrlgUIBQtYShB4MWfw3gc/P4bwpKvNT4Xd/0UjM8NcPmGtmy3G33c68KscakIAvuB
xlq+r72OqwlKaUwVSMrxyT/6i5SFQhpTNhfMYo27jLuKY3qLaWHna1HbJT7DHEEV2e6vZGunp1KF
tBA76lldn4IH7nQltxN4b0+FitO96ly58UbgoZmTg9i3I2YrSZMzdL9+3bO3UTFD/elyNeDPCZZZ
ZyGU8NxzToNZIJiNT1P5WOuYn2Dlr3+xitb6HpqzkZaDNsjGfWUd4Xn6YHi9s7bbeNxlk2fvlO5W
L1Ffgyc4XI+JbNZBZ4LhBOPceGUHQHQaJQ7xMzExHNwNHrBw5DA1/RqpDq3oJHPTE/zRlMoqp/oo
C+21mpnDeYmNTgbJb096t3NPsy/emoOoX72gDX5oOV6UUeyFO6MMOwIaZ8vLuIMRDfkNW2sBnNUV
7XMIx+tFp2iDh4vY1OlArFauRxZRVLTBJ/rCHmV5Ej/1JIs8uljSw7QfG6yreiLGrJKWgYR6w79F
z70j5MGCIXFXtuCV6xiwBiZ8kkCHDfHLP5VxVgKZlOkdu9X0yRSFdjRp4e+TsmWLoVgxWionyDHc
DiMH3Z2nf8Ow5qXW/ccWK3cs/cGXEvdT0X/KHXA9AxDnXA6Ouvfhm8PTgFBHAzZguuT5a2QMyTb2
45zMZGcWkJMA+OROuX5npi05CmC1e2HG4UdzVoTpjhGcwMvin6mgH61DJHun53BNK6Mdtm4zJPfc
NfL305DKnUYK2g6XFrIJ7Pg51ESZr+tDlBPrgl+cC0yrQNcJRtlYPg7Kh1RtBXxHeRekD8hX8SVp
PRoiRWMi8YjAIRS2P7NDSvMcdrPLhsLjtOpT2CVQPekCQOcbRDitTafKt+wm4bYhKYIhCLroubdu
RuI3mQ+igmqfe9OrlyeSGTBzO7KwPPq1H8F01XBo1/nvcEiWj9Y0CfqzQ75xZePuleBz2RWGBLqH
wRdmP8/Ay/o3Mo2sgx3lT3pZlzvg3n9z6NBqkzu+MgaXiKN4+KJ6VTwgcwpeOd2GB1ghEHdwBUU8
aqGoagkKwOipTd+DCY8vXc5+QCM2P/SJ86ksh2pVOfxIZ3ivYjLMkrwbrnf4TsMjkOPLyDV8JdIp
3OPZp2bzNjR0wpx7PA1ThsV2H7W8C7zhSV5BjNJyKZE4Gs5RK0BRxb0Pp34V2tRZbhNsW+yJM/Sz
vTmnwzQ4/rpu0K8b530XB+WnXGLMM6cZ+ffuEMsjrL5iY48jHVBdjA9llCoO8Ea9MzKwMsL9kr3f
usyaznGhBtGHpy1I8MboVqcS5Pk9TY0Qc9jsO9wef4txtP/eDkrjMHRYyUU0EuEXmelR+T4a3NTM
953AaM5rK/88lPYr9vTZ0cg7BL6iV7jse9Nq5Or2joQp9mc45ewZ3NiNIfeebBuupO8UICsZzo4x
HU2wkIruEfee94ODxiA0wB9Ejx1RExXqXdXVnKOunOs0tB/RoMcgh3y6UUfEFMfEKTDjtS35keEh
VFCsuL6Zs99zdmhZk5jdsmH1jUuCaYgaBf+M+skaFeFTnJoPmk/8EqRGDTkOlplcXEOOVFV89+cK
OivL7qcyu/Y1tVt/l5D4hc8cjiyB5nV7AMzsg96NPtEwsqHBhfNsFEHVcYQ+AlnjQuhBNrlvHHTX
xIuSLWFiMCBHHtKsmvvaQS9guXJ8rp3SBGD05BFaDvpw2/ii8JSIIiAnvA8bCyc3Usex1HT3FtSJ
d5h5hQiz4HQQb9dvyPFqYWEUwGkJfGINRbXhITJTSUG4QuYNOEDh5NO4iU5moiGPBaz8nS06965M
p2KvGZBp2kmrDqw+quoasL2JnHDjm6m6T2DGbijv2JKa9nMBvfBQQ6B5KtVUM7cIUsRJIdqBR/d3
GH6yZp2aun3U1SfP0J+cxOo3UT7K0+RYn83Owk4+4XhtMpoUMC/VU4uo7hQ3HHp5w/woLRjaidYG
B7orEcYNpGWMLmHZVQkdi+YqiwTUlOJLExjY0nd6+Ivc3McCBQ6G29xtUGXXYz2y6df5veGiFhAt
mlFWaEuHOssOuGvpsL/biLaoVX6jcKXcgZWKJ0yctOyDUm/ucNti4uIRpEFd4g6bfpey0nEODMqD
FWnhA/NK3JHRNmEmNTmICYOaeL48+0EthErWaYovhCKhHu601lkZ3FChLprITSqoIOB63NIdYbBh
Qjka4gpNUox4RoOD/iRYXOyDhtzYE8qVTlZIrUKvfqmqqn7Ua7Id/VLFe38ciDIPpLWBqfsNEgBt
QUw3TzmHz9ZufFzXCxrOEpX2Gn6Pc0gizARE67Ljj+bXdnDKU00XH6ERLaDagMKcQO1edSQXbXqj
/zZ0sb5Hca92KpXtT1KL7KPhRnSPXP0Vu750V+G7+uT27rfAUZDbKhAEGmg/IPoaW7o3XFTDhMBs
Dbc3VfTQQmRLlFZng/3p+d6SlGoGWnDMaixv54yoAiUJXhvpa2jnXVK58sHMWfGFSA+tJvz3ptWk
T5J7I+zxZgC4B6I+Mqley4Y+RZHmXCBUwGnkdfq2N3WopbWhrxxHyzYDQl6SSjKsCqnj1sOEMBNm
YL5tfY6/xqPjREBfgEQuHPaDFpgIgQBkQHPGhsgs/BBdy2mOEZkXGz4FV/FAH7cqyX6ZJChu8HlK
vjcjQLfltNq3kqAvwAbRoEKUTyUV5jsabPhQ6d7wlbLvC2wzG9AVWQwxqMOmagGO+g6aQhTlP3g4
lnQ+IPWYA0fyiG6UKoL6OCRSruqqrB4Dtp1DUOCXCe+PDgV9VTNDxg4bh2QVGhkmkrjYit5ZxERv
jBQRrQy5QTmD2yLV90bvziTdhCLLGaEXc7DpE/YzLbEfkKZgNtVONR1dt8PtOFDxS+OBXCuTpkMd
czRYes87BAlbN7mmgb1VFU75VQ1Fp/9C3CTQcpw4GIzo+PijJBmG/ECbRlvHMRLIzhDjFk41p6aO
mELvyRyaMtSTLpFPm6ZrxN6MaxTq1Ug6Ar3Ge/Qn5yiO1ScYQdG6zEpnD80FeyecPdbA/QH6gZbz
H8I9ohkd4rGj1SersUuaDnBtaBNILhrtWPhb1Tm/fLftfDqkwzBf9zWsrFBMoaKxNnk/SsBfD8oy
nrgd/VR7bI82hHWfKjDyYyj8ZVyRM0siBmVdUxsvMI9eyhPJkS1Nf4J8aszBoS24Vker1cKNUZsR
v9Ct4y99C0fLtDXczrEyhLvmW8e68EFUIGz8sPuh/eXb+BdKjH61pPipAGb30HAIxh7VOP/t0l+1
kcpNJ2jmByarG6MIPAVnC1OdDXgdKiy80wDfH/1jiYfmKq/oUKpE9pvS1uN9BS33TlJZEZBI6baq
OW7RvTnxoSLuCXdTTM5ChW6ldU3cgWO7OtHEmp5tghE+8L8luaAJtG3ahtpWtsGIlA8uEoxE/YfW
wsQEkCt/xLYIuSnEJnfUklcjZv8D2aHkt4XinM+Ede/YUPhqNCx33Eo7dAZRfQeHAx8rhCtHk5Yd
niHCwSAkso6mEYckgg47USJFLuiOYljfdZr5TAsbaaQ0ASVtxz5Kj4qSEwJdkyH8bZGO1QP24da2
mtISgwjyAZwqRNbGNpcOAmcgix/xKgrJIp/9PwCoYaCF4VpWLdY1tgWV07e0vTK6cA97hiYCUnea
PaL7UkvZfjSx6cJbFWTpsRTwy8g5ttZT4WG5LJh+VYiXCymTz4pG+M7xzi6CBsq6OZJEn2C5lhoM
Gov75wlwEAdi1GEQP+dOadbKrz7lwecyoyE2dYl+6oPMeh+kgLEavPsnvSgQqQ2ui8IeVit8yAo8
3qKnS98b6RXEb8cyjHu7RzGJS/mXqZ0ZkyautHqImpz7Y7ttmvCL5CRcJR1ABbC63DPfAeNkLzGi
ga4W4gO+x88OgoSOJdvszqpplB2R7tJqNZAdUb65DxYRJNBhhuqZG7Cx75CGI4ZWnncsDYOlEnUU
wkY0HEzOLMiw2vDOAdnWD0MJDZmksdgpHvMBFa8Hg4otCHzMNCu1UknCeisUny0luCd0LRzwrSx9
gVL+7DQ2u0yXkmgcEiRsu/ADsOyF7MSlt8ZL1o43UzriKEYM8cotEcaOARu4NmBT1vAXXUelZj1N
cKKg5IXVC9Ew5l4VSf8hDiybg4RpV5v0UGmeTbSRcZJRoSnvTRNCO8e1AVFFtHRTQbGkdErc3rJ8
PzVCEYnZELCpaA34HmSp6/npFwPahVISval0+Ne//qt4/fYUUtn+z7+M/4bpRmhyiGsx5mjYFNov
f/fnLWEK17QEjR/L1Bd55q30JRftMX9EBf3Rn4p1boxfrw/xR2Q6f3VduVIqE+gY2tTvT1DoiUlr
KNcw2voWjxuivekGxeP9PxvF/H0UWVpTPEusHntXfWDF5B/sALwVSpt2oqoWu+vDXfosfBDshE3l
CinF78PFOndvETrlI2cAp+no3QiAv/X785+/+ewI+VOj1N3ysfxK04SgnX/215/D59/8fAF0iEya
v74ct06yz73N9d835ufP8b7Ms7sf//MvZeoWn/vN+5knxZsBEPs6qMC8Egvc9+rZNR79DoMx6Hwo
Std4jOFaUcOmfZm0p+sj33pxi/XSQHhkh5flo2Zh0bop2htPduv31e8PVhRpH9i6xYeB9ojuO/iH
H979/fdHvEY0feLLZBPS7CdAj3/0fiz99993XGqTvOH3fRq/hkRKu78+wDx1/vzyDuFZ+FoYII2/
D1DTBS5aGy25Uh9KGIC4cdWv14eYv+GVIYzFM4B+EwyV+3glyWELHWLVtlQ36kWDe5hxmbg+2o0H
Mhb7l4IlBDWepYhuBZJ6X99V8sakujWE+fs7y0XiinFe7XAbMlTb8N+mG0Ncnrf/91n+WrBvFiR+
Vr4BZ698hMCYdysaBdff0q3fn//8ze97WItnsIzKx54aE0H5h+s/f+sNzX/+5ucNjdtLPPHJ8RsK
WxqEMNb+4RMstiwiBBM7TFT5WFHtsTvd+ADz//2PSauk5bgUXsqSi58vOITpPNbV45Di1E+RHEXr
jmuENz5ef1UXv8SbgRY7oKq1FDpdVT26dNDInsdi6foAF7+FIjUc9ryk7l+cfalD39SoI2y+Z/th
anm7PKfOwz8bZDGfiI4cbJtc70c7xC13slAZO/TlsuP1YS5uJa5UCva4KWxrsbjbdOrIRBTsVnvY
g5C/34sRh8v310e5+O1dxQgGFh26sfgkVldrimAhjlvM9bx7QSDlxv58fYxLn12YpnCky+XXchdj
EGjWNJ7oqkcN8z21K1Ah/rMBFiefTfuzmmwGcOt1W34Ny+rGAJfektQNqZvCNHiE5RPg6csbnIrH
9FtNtN+wB7Qt8tP1p7g0eaWhLGUaKF/U8jV5SeNhE9sUj3Z70pLPQ/WuMW6UovOLWK50aVoSabRQ
hi0We5VyE+V3aQwhYiDZwS1Pmq7eWXhNx75/REkxEYI1ZDde3qXP/3bQxfYCSNyVYGoF0NTrynS/
X39rFz/Nm0dafJqRPlefdknxCL5t+3deCFC2adrzfzCKpGygmUPXzllsLJmvIipTv3wEOArPKniV
8efJvHGSXHxRNj0al2BwYavFijd1gO4CrvijHR/R0ts3Pv7F+fXm583fD6pJ1d2IFpGPT1M8Mh85
rPBQuv6eLk4w27bnWcydXS5KrCkt8siUQ/Ho0+4bJjKKDIwQ5x5yDKZ2sMR/9Mr+b7xlzQgL1E7G
mPESypJ0+jBCf7j+RH+VbH+sGZev7thy3iMXa8ZpUjypWy9/rBwYH/sAZq7aYbBGFxmdZfodG6Pr
I178Tm8GXKyXMMhTO60YEL9KcjcCfZ3mh+tDXFw0Lr1K1+J8EcuLr2VVBGdnDEFkpTHg0lr+KC1n
5dxdH+bibHgzzGLGseytyUkZBp8E8tn2OPFjMDKKaNPRtPIZ+Pp481pffipLN3RpWXwnx1zMvhK/
BMSWQfFYZ+9j70fqbWPnVGJg3914f5dW6puBxKLMp4OGPEYxkPoV5ich311/jkszwNKBJQwLIFR3
5/f6pqTUoXoZRAHy84LgNujE5IzceILFDGAbU/Y8gESEAYazPPdxNwVGS0T3gEN3FSLRce4z+WJo
P64/yWIG/DWMxQgCoqTp6Msr1xiRAj8Q/vpg00D3AMFnRvVnZ4hf9VhCMnPxYSKp+8Y8uPRwSjKm
zU5qGGJxJgRJL1wt6qaHJvDAWc6TRcwmHDk4Rtcf74+BDMiaJlCLzYyjullMOExI0TJjdnSW7klm
nzwYwPEudb78/VHYt20wKsPlLS52IMMbUye28Unous8DMjUdhxRPzdbc4Y3N7tLz2NKEX8e0c/64
IUdxIWEGeiGRZOKI++1egmi2SX5MbHVjAi6W0FxNcUqwSvV5ovOfv8/xtrPI8yvt6Dym9w5l9N8r
0v/6eVfZ+IzqppRsdL///GgWpoe0PjiTFLsrnfjjSASrXU836oIlmvTvcWaYTboOpaFcfJvB1Wlz
DlV4dskfFAVi+V8+RkrxgzdH69Fl+VBkwwqqIcT8p9wcbkzAxY73/4ZHcaO7ksJ6eeFRTR7TaGng
/PR0lUT5oRi0ry2JuNhhHqco+nZ9Ji42pj+Gmz/qm41pGjAvCaw6PMcmURgYrhjW52DaXx/k0sxw
3f//TItXqssBrc3YheesryE1HN36xnq68BTMOuFYM0DKLriYG36Qj4bseQpaDaS4oG6Wz2l+97ef
gkEcg/wc22GjXcxvegkwbrBnPxvJF89+vlVUX/jwDjObKpHj22ae//4lmHd6CXUhOhd66Ww12xT3
mS+7b26B+TcEuujJVf0t7PTiizPZF6Rj6Ja+LIX6VPlTT0DkGen+2lSwwN07XGP//iZEQK+kW2Zb
vLdlcWJbpUYs4sT3FwgiyHgcnqOapp1x4wv9cTZx+DEKI7FubW51v79CmQaIxy0nPjexEe1GNei7
pvDcjd7LT4p9fdXjo0MYZ2HdmOB/4XJv6pR5GbkSGJKbng5OsbxNaPB77JSu3VmUwRYAaQ8MsNNy
9XUw6zt4Gz8ry3qIbbgIZXYy21/XZ+afX9HSmZGuLVkC7PSL6a+TDapaPczP+iPiSSws/Wh3fYQ/
V/BvIziL8iiDHS4LWM/nonOtp6Yss29DPPPKrg9z8UFs25CSLd6lTvr9AyIn8NC4E6A5DLvsx9DS
dvt7gBUfymJj5XQCFlPmH3jSrK4qpyorzjICWojo2m6IzC6215/jwnxgGMQiygaIoW2zuPiJAU1u
ZVTFWU8SHLVM/NmCbe4+i+gTnncnNRlILUhhz1woZenm+uh/fCzTkCYloGIz5B+Xk3HsbTWV2Pec
6xpiVh1pNSmVdn0DzZq/xW9TfjHK/Ld4c3JoUe4bZChP58zbh2O/6Sf8T0e1hfuaJ3s5YQVU3JiF
fxQzDAkb23ZtbgPqj+KsnPzaSs1MR449kLBOHOQ5Hbxoll3XG1dU0Y3JcnE8AK65npFSF+L3R3Td
rJ6iypvOQ5XCnymsLa6hJ7eIXtvUuvHR/pj687O9GWvxOt08EwJHb/2sITpQot531fBkY5V3fW5c
HoYjkisVF/plD1Yr/EqQzDudk3KECY8RcIKohCCq/kZhceHdKX2+tOHKRrvXXKwAFNTGhLhPOwvz
NBUvcfVOwCqLghuvzTD/nIYKEphlC9w/BIDO799IlE1ctn2jnfXcfMKLajXFE+b69xmMR4mPbAQF
AX7VQKiX5hFAWpJ3pjo8gK+/1z+OHpP2EyePoD7lrS6POFr/uUzSVDtPaCF0krDzbUfCseZ9yGKo
KOXu+nAXPiPDUSoY86FjLa8psWVrumHy1GFyjBQU80/trRbFjSGWN2K3DDUMW1uNeuSdFn827X0t
b5zX85xebCFvn0Is5giWwK0lq147E7vVZzt8ev7RWxLz3HmzRakwZ81WvCXkPIR3tCsXIrXZP18f
5dKnp6ix5hLAhX6weAqp56mW4uR7bsQrTHYcS9+jajS0e3eccBK1bsy0Sy/NUNg92hz4jru8CmdR
YJLIbnrnfvoSuhhHwjy5/kDGpbX7doj5id+8t1FDN2FGDFHQlTnZqXiOewynIys4QyEjE20ckB80
ObJVS0zvTZdAiaEdv4nB2mikj3qeeMpD5LyoZIobC/7StDR4duhaePMLfbHeKxEV0vc870zyeu6c
kCpgxHqrMX7pBbDfz2cMXQ4qq99fACIkCelXV+cRqOHuI12U6gYgRElzYfK/GcNdlFRdkIeyRuN3
NgdlnEdAT0TO+rguejLwUMtC9xyK1yJy3F2nRP85J39+Ww/Cuets7Hi5bX0xIlw6w8j/gXybSGeo
qWvdh+dllS6AXGp1x5whjjjwF4dSN9s7P8PNpsMIkDxQbAL2mo5Y3EDX986HnNsik22hLCV+cGeF
nKuwzzC1SxF0YthlHJqkKNemxA7es8KvTmfj49p2OHMYFkrcEs9fW+AMRujlRiI6JE4DsWXu6U89
unmFYn3tz+4VxeRiZJpU7+II72FoHsSGVBkLtOvNdwLnMTydDOwIDVGscOWuTn1kpCezd/qDPoT6
PnLt/BQ2JKBijUKqbhZCZ3NqZ4WyKf1cd0OjrwYMfjfJHDS9qrEJxWG5aLadQPjdxEHxHut6cRBc
FV5m86+9axHahmlYc+wrLzxirZY8GK3WHHESjFY6sko49np9DgKM242OrLaxtaJ9qDnPQZiII4Io
bzuaTnaUUx0dYpcA4DYlsMcNyvpdALqzqQXacgKykvMYopIKPXzOqKJ5nykS00zjIPYQL20rW2S7
3sq4uTga+UkqRU2O4OyUNwFWXcIu1j6svsOAm+x2iFvzDt6xjpV77pKMO5gkvyDrHAt4qEPVWqsA
a6NTMVaEKXJMnjykYqtB9vZen/T2o4J0R0oHHMLKibxdDy51rh3MgXDdwfa4KGA4h9LY4H+kdhLL
HeE1CXFSMVKWTAEWBLr+6frm88c1eO6VYQto2ZYLoLS8kZIDUNahqmyCpoiDwUEr9sa95ninzkPX
msTGrZP7wobCgKxxkyFNkM3f17phNNipTI19jkL8TrTpo9T0BxzXf11/rovDgF7SBJJ0N5Y3Ah05
MPcSzz6bstTgg5qfW1PgQW1axeH6SBc3L+oCIQyOJXdZiiQyQBnq2eosDHvtBBif90YKMZ5Ld2u+
XB/r0tknaaIQOAxSZi0Po1BZBZWeDwd1yMjIE/JeJjGxyBinZCrf48O8MRL3Rlv14s6puOiaiFoA
hRcHLvLdNu7orZ7Nr6h+s+31R7r164uioRLI57Df8s42mSxmFBGMdAPJvDDFeV821FbL4AmWU9wx
zcSdSDM9G2ly9EWAOJB0GtfCg4eiVQvtGxPi0hNxFwV+ERY1w/IaoxyU313W8pGm9CdmitsqCv+D
R5oZnYY5Nwb0ZQ00Ale1nei9c4ZLYCP1k4OhgUMSIvaRgebeODwvrCVILbhfSWoukLL5Bb+pTwYv
86I0N9yzQUKiNjXv0CXgajvemAm3hlmUQVHUz6b+k3uenHOIXE8jRE2IG+Xcpcnw9lkWpUZDs1sh
5OBZ0nOO7qlYieFUzG6jN5rFl5bqm4HUot4gRYiUAcVAot33zmOfP9kIGHK03cRr19YNGP3Gu1tu
d5PdaFVYj4zWuZ8EkoMG2yGPw+z6Yr04jGXQW9ddpPtLtLz2E+qYZHDPSGHy6D0SUk27cUm5tJ1a
vDjHBPsF0VnsNkHfFlJNZLQK31t3+OgV+VHl5BoZT9efZf7Sy9sQXRrHoYEHe1nNz/pmVnsWjqgF
sW9nzTw1PaZpxO6Ex8rbumT+pPqWdPQbc+/WiPOjvxmRlIGoJe3EPbv/FiusYcsP1tcWNx5ycwLU
ej20mOtPeXEavnnKxdrFrFj01ciYJYLvOENsnT7DsF+1Rbqrk3LdD/LGdebiBwQM+4sgSvt1ccCP
diR1PyCjhQpswi3Fx7Wj975E4ev1J7s4DpqtuQ/BZFn2eEdCZTGfcN2zWdubYUKHUXz13XrnNTdW
8qX9fD49mI0OqS26+ftnI4851tC/uOcCDSFK4bAtb7yyP/FL4Azc6U3H5jSiP7CYi44lZ28qfDwq
Kc4kk+xTZX8s+4HPZD3V0bh1YR6tsjogQycM9m4kflx/mRcWNg0P6kBl42ltLc948jh9TApS+2wQ
uoTxp58TPxH1G1Vq0/b6UBd2YIZSuqnb1Et/9C3juNbbHEzsbGsv03Dw8ZzNY/sQmt9bFJbXx7r4
WGxU+qxToH5ZfLoeW5M6H037XEdE7OEj5Y7Orr/Jbrs0DKwjiG30I7iaLaY8dLe6yFH0EmNdn/+X
tPPakRtJ2vYVEaA3p+XbG45a0p4Qo5FE7z2v/nuo/99VVTZRhHoWc7CDxjAqMiMjI8O8by2r3UbT
fP3QgZd/vK6Qoi04EQxFs8h7kQ14Zyoa43RyaPTGU2XTFwJSTLuFjwUQDB+ycXrROlArhleJWkFQ
VnvYxKhtgXi8gb7jRyp3+ecwjgdYRZtKOWVODb2nkVbMyin6Sxn7/R1B5XCAxw/+3SiFNg6cqYkZ
JJWZQT03dvyqH2Os9A81o16u30HyClFOdtOXbXETBonJRFgFCpTuO/dBycyNTofklp5GBjxDKSsf
fcnRnsFoYJTUTyHuAw6ZtN0ED5TaBLA/N/F+hJBsD0YGqJVt3u19Gjm3vmwYrzT1mDdlVplQd+nd
rsgDfwNRM4hhejs9+FH/LaPRd2OHln/ba+BV1FyJr6BDeqcekK1bjfQY04bhDIdcOceilLWHpqvt
e+hq/vJ7mcHRnDvNNyL7zs4qwH18LwfbZRru/CRuCH79HjZvHzjrAyx8cq6UdwbZmRC3MENMa1LH
49S2bgsKYic6NrpjJGfjnVIwtDxa+viSVr3zFxUX9a72DXkvSXJGJxkQHvqgAYlrDtYPuoqybVxp
0y1EMDH8PHVyW/YslRU7zl9x1ZD8GZP6mGRecbDLFNiJrlBu+H9wjsWtv20LGtMSDYqLuNZgL7cY
LNPsuoQ8gEFrkBNHpjTAVmdcmB5fj9Z3Dk8GB2jUwCFfdj+ZLZaOmQcesayF9m0KPtNDVxo6E8BJ
/wiTXQBiqEZjUFWBHq5HYF51vfLGQC0wWiooPLR22cqnLKm8FVe8cJtRcWRUHkBrmq3FimNv2IWe
1qbx5AXTPks+Se2PbgDLJo4ZP/xWwEq1ctzmKE0IEi4ECle2Fhi6JNmG8dRVT1X6ddC+AQobBvTh
vZDuZPxu2nbjSqVnyZucKylc2URtvt1KyEynE4Qi8BMb5uG6XgtXmmPonLq5sqPRrnJ5pYVRS6+e
4dFErja7jgeyV6w4qiUlDJ4KfId81LsOotin23fAnJ867bviQfMCXv5otmv7s6gIdJYKtRWDidn5
Z5yFVIPacqkaOkjFmQGSRlfkp6oA7Ehq829DC5e542na50Q3o+1oOhDD9HK1Syo4KsAfKHZoUL9E
YA79eTjOCKM+V2IsBy8tXAgQJasJvMbWk2FvcrnblnhpSBavb+LSEutUP2xWl/y0mNGU2kSK/Loz
nvzyZ+fv/GbnlD+ui1ha3nMRQjBeFEmjDQ4iYPkDNCZk4Py6gNnQ3p0vmhR4Szh0Y5jC/vWR1yah
mRgUbvOvZg+CuZcP48YL5TejqonII393XeLSqhmWwuuZhjD7XV9TERtJBv4KFlNaP+mB8++ZHYj2
IAms9YLpS95qbg8lsCL98L5NhlxyHEyT/UTzc7kLIIM40MkNOFLCqHdofa/HPAXaOIXmpuwh+Cij
GHSNqAVdQwU22NF9aAqMdEOVA8Z3qNsPlTJJ9yGBIjUvIBGh4gCdLI3lG8kGZdoqK5L0M7z/MIBi
nIcpHC8FVMtkK80736zB1QvhgYTcNnsLgd3bmxCZHHQfyPDGgFubLC8Mujn/zouLtGg8vEDfk96Q
TAXbQYZOm1tFPnSyRWdFAJeHTx/GpqqB2rHBq1qxjZXlE1uTzUHVxgRymierN3ZR730GTXAXmios
KybQ1mO3VbKw+MChMhjjoaWX7OG7rqNcy80GfE6EduM9aGJvtNj95UeOtSJn6WSdy5mVP3Ncjg9w
STYZ9hOITJsRsip9clbWb+GB5JyLmCPJMxHwstthRhL0qS7e1ARwSqxcdwHHXVFl8UT9XjJVyHRY
zegDJIEqfvnWmnBjjp/y7vn6qf0VQouO4kwZ8YECNvuYEHvaT/TH74ww+ysxQdXV60cgL7/Hmemi
LSRKpX6KtfAhimRQNpvdaBQrEciystwL9A9oNKcJDgt4dgiyzNp+6qQEcAha36J6BxPJfkXfpcCD
vl8eSmSVDVK9l5tnDEEWJ1JvP8nQyHtZeZvkxqZT9JMO+Ehl6N+baDxBRHBjAXZ5XfaSikQFRAdz
W6YiFrsbOdO6Iknm/dxCsqNjm68fkUC/r+HIdEWI4YcKIHiaO4X9ZGaPMsTVafSa1Suj6UsHjNgD
uFmCEF0TU+Wy14Cc5ZFKrECi6w6Nv7JKyuIynQkQTrAhOUVlN0BZhuVjJH1NbfCYh5Nh3cvxo+3t
WzJ9vXMCfXLTGg9t8TDEzabtv19fSXG4goEq7pazXyEc8jKVpHCYUFNOH+UBICs4POHIivO/TQZn
s+CH4h274Od1qStrqwsnPh5Umq24BZ6sNH/qE/OtBv3ouohlxWjYJnzjvfuuc6xMA71Tg8h6AuXm
qQT0H+q3eKvnxZMBSRHIRH/z7HabyvsnUu2VVf1l4qK3mStH1lyoAtFEOOUAmHq1oeTEx61WQs9n
JfEWhsX6xm719mSWQGeYtp99SsLRe2KGOIY0tMn2ptyQqPT8bCMBqlh3PjsQd90u9L3gpHSqdbCn
od8lI/xwhaP+PY6VSR0Z9I/WMWe+VFl+60x4o33a/g8xHZUgvmqQS/cqzdfXF/jXqNp7HXXmZOjd
1C3Rw2R2Tc9SYFlPaoyjbH+atZTdg8CrniwVhqocwiEgscBuK6cZxKmpGDwERo639uhgz1L6YpEY
O6ZB2730JUS6G4jupK9wUhr7qG6lGrBxEH4oVHgnn/AIR2LKt8PgVSC1KfqWxkppSz9DecsjXb8H
d5HHqW0Auea1cCVLpXZfGhRSE3Ms35xqxT38ujBE9S1uP/qlVLJQopfzm8aI26QmGZuRjyidb1Ab
fJkMGpmb/BVSSuqT3otsN0+kPl7AWaMpTXt0lOkXoyppEO0L7KDAXkbdptTL+8D+GXQhjerQL1zf
qMXDRjqVOJw4n4rP5U0wRE09VQQgT+EEjq0BjeHaKMuiJzuTMP+Cs0AhbADGNRReKzJAWHDa7CSo
hq3sz8uIDhPF5Nt1ZU40Cp7KCKBnhULIerKL8i81zW9hDVgRsew0fssQn0QFkOOg3hvWU95Kt0lr
kjM1px928YsntnvSwWEfBuk2A8hoCsKv1zdqKd46U9ARHkt6oztpxCF/GnSfeaMvlvmSk1nL/JX8
wJoc9XK7ppI+PyVBydLedvAiN495uVPtw3Vtll5mc/2ctztvGPVd1bQOpEQqM/upfZtxoU1q2yWc
9tkuWgkGFu37TNCs7pn10R1udi2d8TByAcQLZvOKo1v7vpDrCCoTguqG739pAdel/2UlzF76PpME
Mq98XpRQE1z+fvgLmW6Kc/tJqbwWmo7msZHiD0SdjC3RF0MHFjVYwbQUfQigXeOEZvVOTl/9L032
gV3gVUzVhk4vWRYf4lIBMqnZaRaZcnVj5l26kTqQmq7b1OJSUd+QYbUwTFAGLpeKlpiay15BSJed
Jq2Bmm73AQkaDzdS/tQydEGCGgdgnsYOzwQ/P2j138AfruiwdC7meHJum5mf9oIbk0s5zMo8cJ58
+eSo34ijQRC91avpFPsr7mzJL5+J+uXtzk5GMEJVSZWLaqv/oFiQlbeb5g/nf3/Fj9z93IH0/6vv
ShelI+c28PfOkyWPz5Rcn8fGevnAnoAXRCZuhkkQn24O/Om+YnQ2g7gk5qrNFK4VVhft6kyCemlX
cTRZSeXzWCrSLYPFH+j+deZMJtU/yo30gV5+PphaAEQ88jgkWobuRxWe4MC7vkaLVgWwB2MfzAa9
61HxCojRzBQy97iUI3h2AUnM+kQG+DGXt1XVqkdLjZXTdaGL9mVD70evCv09oufqjMYHaZc3dTxC
aW7c5d3dYP+8LkO4rEjRA0JmIILZCJOUs7B2oPBbbVR2+Ysy3Y/2W9wAldoBWO6veHlhAX/JwXM4
VOE4cu+ee2FQTcaYOtlLwUSX9I9e+CR3gTgPv5bFWgvb/JvPQsd3soSXXzV4WgjvZfYyDl8z/6ej
geEJJZYCJ0eSQkZ5B23kn68iqWT6fRy6zCjBXVqgTgNWXMK1+AK/bwNQd/5IJQcGtutS5t8t6MXQ
Km1LYP0Rqon20CpQQhkU6V507Za04xDu6y+jc0rUU7n6bp1vxWuyBI38xkhozUBW3pf7BHbwdnrR
9RqC0x9QCG9bCSoKCFD6747jDowED/WKsoLPmDeR1DlGT96Z+oHY2ExhL3UgFgV879YCbDZbOVsL
dn/x+dlez3y3oxV1pY1x/iIXVBeBWz9K/m1hrqTFhBP8TgnBEm3HJqTukVKmt36wm/SbVv/7ulEs
KEI7AMZHKkijrU04wMkA9D6sZtnLtyT/T+cDru0Apbq7LkQcK5kVmcvzFLVn5CHa9S6XK4KkgdZp
jlT8t7X5AdBxaD3byS0gBwTyevsI/1rgvF0XuuAyzmWK+WU437S0y+zsxfLbPfy2ceHsffDfk9z1
nD8L4ET9RCyiyHPUSQtwTzasCX1sbfSx3Crjlw9oRBg6YxLwsDcEc8gmC+oEg0OlOm91uoPOQOqc
bWtAKjd9uy7qV/wvHGAezRoVxLnGhW+/3DGoi61ebtAIPFzrLnmJD9rB/Gk0u2T7V6n/ZWjevms/
BcbNAD8qVQfaoPdh8uTkD0CBhh7o5E/JSHLnpgwP13/au5M9t45RIWa8C/gH/rn8ZUNSNpIUOOqr
0dVfKvUT9NY//50EwXk1/5Og5S+Z8/wvvy6sLNQLjhxE/P5KgTUw3tHjtHJZmqzAxd4JKzT//cw5
0UUBAYWMBAsWkZy6zyYx7uK1M70ohb4m0iu4V7Jol1I6pQQJuU60V/DS4S80spPqdXseGaes7f+R
VBhB/fpFHZL/MFhxGIzShS/h2Y+So2kD192lhIvAOB//dO+o7GAghs1Fx0yj4Jjj3BsUWS4Ct3U+
m+anaOVx/t74Lj8vKK1PcRP39K64lbk308NawXvh8wTprCetRoRVYixdxmEBZZ8BI8N0aodjNKxY
xvL3gc4iKS9zqIXVCTNA4D1J8V7hxsg25trjaenzMwwHF4oOe4QtBOqQyyoFkx3Wa1U/VHd5sOJl
lz5PjzK4GHOb3ruB9FinXKyMg/fa+rfjoRr+fG9pV8PngfCn4/mES0opcqMgMeu7ppZvVA7OHx98
EpG2yhtc13Bev1q/zo6lFuiQS0qW9BpKcC3kf5XSStv40vqcCRDz9gPVuTGrbNjlwIz3j1m+EqbO
nunSr/COVMBYmSchaJgUrAd+TAA2mtx3nRaQIkaZNqPxAQOlpmPKxAp4eHtW8WyNCrmIpqiAIK/2
vzsParP2lHzvtABu4Tk8d27Q9iSmKAypaaQRDhwXDzT6h5ic18Q7/88N9UKKcA4UaayaStNCN8z2
zQge/p8Gt7TdnGshXIGA+cJX3vH9prppwhuoHP7YiV58X9gFfjmhbaiH7vhmBTShrfjohU3guqCn
dW6aIIwWnGho2F4zDVri5tlONTfJHS8saa09YzZGwVi5AOacHe2UM/7BpSXVNLNB34UQmVleD86T
7B7yxApEymhltRaOBScClAwgWhVquvPfz2w2DdvCgimydlP7kXcivGa6s9JwNP9YQZkLEfOKnokg
IRVxE5e1G8NKexgy2HtsfywfAImXn524devaCP8y9S6GOyKFhOK6PSyJ530gAzPOlAhJ40vxkDoF
VZypFew5cK5XU5VvTck3HgvVap7I8LbMv4URHH6ycVMTda8kyhb8GpNJv8UL2mcB03W6pFTuoRy+
xNKX68rN1iauLfBEFAPJ+ZHAEg6TUQ7GCKtu5Q7KWzW5ZbMdFWq93Y1jt3tpra68ZCy6NScwnRl+
S+wltiE4hBjNrtw2odQEsVJp/NCKNeDjBeOfa1/c8XMYREr5csOSJsttOzcq16vuvS7cDemPvi83
TruHR+L68i1tDv0SFNo4asxPC5cCVGFlafdD5fZB8VqZdOYa2sq9trRm8ygHQRHFzHdJzCqjBG5H
VeVCQdq9AuugPsdKI0GNIckrV9ySMdCjjzrzeAp95ZcL58N3Ikda3rgwx+aAK32BvfrUm3SeNrCL
JpbyxLjU/voKKktLCOS2Stz3yyEKu6X5WQt7LEJTyMHodDUPAVw+yc9JDQ4+8ru2+9xH7XMPnXnn
7JUiPKWOfigb6/X6L1la6LMfImakm7KvAqgtGrcJ243ZvYzATefl5+tClpzJuRBhiWkkr+Miqhq3
bXaTRHLy1rCgutI2nuxGAUzHK+d7cXUprPAY4K3CKOzlltIPb8TFiFIyNHlV8xJ53va6RmsSBP9k
ZR6dO2nWuFUJj8xkGLRweyvH7Nfai24K67dBtCKtxWVzqYZjOeAuGWPt1tIz3HU5rHuh8uyUXxUt
O+neqQ6LjQLH8HXVFjfrTOp8Xs4uHs+q0ywbp9pNBhiJu5tMf/P6W3m6ienr0dpkU0Ljdl2kOC3D
480EYE+zCAw0gEjEB74HN7FTh0HjZgnlMOUm7b8G3nPhHUt/nwY3cxk+kn7AcLyi6+I2nsmd/36m
qx+Oo1LQJOlmgU7XRP3Zy9ZSy4sHjEFVBhGYbYRa41JEkDd1LxVe7Wq8X8yHNDg26mFl+eb76p2h
zItH+Qp8HzHN69mwOod4FLdJO8iHnG3kvJj1s9reK7Q5KvXP3Pqm+E9S9ykoHtM/pqdg86j8gSsE
vvj7jm2fka2p1DgL47CT6YouP7BJ598XzpodjX3o63wfala45vR25RG4dAGcf184ZnGXx0zFR3in
kcw1TOb5rtR95rIspdmmM9lpkIyBK03w8VzfuCXzO5csHDU9ACczsdEsnyacSLdZhdyb10a0DDaG
dw9Z8fe90cpoc5zTAsswT475ZteEOC+h8v1P9aBsygvO0g2ib0vMC0VwjGtjpNeucpC0bpeo/e66
gPeHaBYAHhgQe/MlLTj0yfJ16J07BAzwnh1VudoQ935AxpzUggOTcO0X3MiZL9D7BEC2wK/dPjuW
8T5Rj/0acPL73UAN3tEEnczJAU956Qscf/A6XUJEDjB3s5N9bsN9HK/ETu+t6lKKcF5SGH6rVpcq
N9W/RNqTk+6vL9T7C4Lvg5A7gy3OKyVo0Q6g1PCg5oIov1ClI3o5wgoI4fV9Wp/G8tFW1sKl+YuX
Vswzi8jMAqB97uEWfCjlEACnVbt2R2iuJe1gAWRRr4H2rAgRO42UThvqMbFqNyhAxz063a5eG1B+
72lmPYBvJKVFm6yYi/OiqISZjPMeksdv9ka1pdlej3Z9sAuLFa+2rM5vWYJvkQc7SKoqJUJpqDRT
SDpE9sqpnB3j+235LULYFlqyh8ksE27PsdlGDNO1FoUkQ2UU0dlU1dqTdCFKuFg+U2hSHcJO9SeV
5Qv8Vw9vGUq3cgHUj7Jr7JOFJUrJXTncDsrKgVo6tmfbJvbqRF458D/CSU257+In1d/pzrFZ4ypa
k6JeOofOaCtoWZFCtDdEX/3oPqheuYuuH94VsxBnuYtGDVvHR0ogwSW5o7fRXsM9W/I/58s1//3M
kQ5madjliFnY+kHtN7W6osLa92cVz75ftaDNeHWJCsPnwYPMfaUEu/j9ufGAeWZyA+J257mey0nP
yenLaRvkj1P9/foeLApQddom8Qa4UiHgkKJAk/tSI3sUfQ4OUfH2gc8DTUPnmgHCnZjdqAY5apne
rF192GjgI73+u8/P2p0tv07Zk55nPi+r0p5MZJsergtYPAhAiFPp5rZ89yCHGVgbofiuXCvKb7Pp
rSL3RLZh34KWdl3SogObM/QAVfMUF+/j1pZLqQIT01V6SA9N/6AAWbOpVCDRmhZG6WQ6XRe48KSb
E4aoBcejSkQmuMy4iUh3m3rldolxM+r9Nhq7ne8cNes2th76lBXtpI0lrchdXFLKG+Re56fIu9ZP
SFj91iOb1wM8RZ11o3ePWfrVNm6u67fkXebSIElYg1qWaNl+H4WjmaUkLelAn3RvH8bqTTz8Iewh
z0ViD0ud2z1oLHhXM2N8t4UHWmtc0wIKzZj6YxKuDlstGce5EMEfF7rUNVKiN25JUrBVDyNU3HX5
Ne8ORbWSTRBnod4pJCQkK6uExT2ykJU9B95ffQ1TaHgYGSWXZFe27kn/NPx7Im+6yduF6coFt+SQ
1LmLm0oVxTwxLlE7aqsdtWnXgDd0qtsH3eu+XreMJRH0iNJUCxIMoaPgtLU6V2KtTluXtN7m2QNB
5Pr3lyz8/Pvz38+8UtCHnl7rfN/Sgm1iThupfLTafaYdr8tZsnB60XgkEADb75K5SWnZEDnnrQuQ
6mmK/G068Spt+8N1MYvqGDNmLkVPMDGFjJk81ja05hnqmOrGN0G52KrqpiZHd13OQkSKH6IuQxck
c0di4qXrB833A3lwc73YMie5nxSAH26s8FGtduVaTLpgBBB38T4kUa0SxgveT4qGPirSZnRN/3uz
rbI/bWyCDIJWGWDouDhII4mnCF7ojvmXAce96/rDlN400xF3en3JfqXdhLAXMSQ9VMbQoPMQHEMq
t1YidRNrRuur5n+KimGXGa9S/KJbj6p/MHLwA41wA/LkNh/zXVYxcgdZbv1o6jsN7tzrv2fBVBSm
+uZsORGLJZaAc+BTzbIJR7dNjxBeQ4YBu2/0n+tCFnfuTIhoj7HeKb0cjTiodPMpnz7w+L5QQljT
sCPtYvjZ6MI43ftbqiNasnJy19ZJsA54xhuj01JUiP6hGde+l4xtuIoItbZQ89/P/FA0SOMERMvo
BjUQk9uwfrm+EWtaCH5UbwbFbyB4cqP2FoZhr3uYnHvH2v87KfOvONPCHGPNisJ4dEPjzgwY6mJ6
IHVu9bXay/JqcVoJGUCrFG+FXO28UQ7y0a3tnWJt1T9vHMMj6L+/L+hBT4MS2j1mpUyHQTtFycpT
YeE2uPj+HEOcrZOX2ClNB9Xo+tPeUw4lQNVrkO2LIoBGniktaOKxhA3XbD9NgtYbXBO+h2IPqiio
sdd3e3EXzkQIq1Rq1ZDWqT+6afVo9tupfP133xdWKai02Ah6VHBakG12nLvr319aIvpYASajoZUr
Wfi+PFAr7Bp1cg3zNZL/GYtuE0Ur/R3zN0SnD8jEjMrBLUkj1eVOj6MxZENYyC5NrRtJdX3ou6Lo
ZFm3gDccruuztB/GzB/OXBDqiOl8pS6CNO8bmWfJXS1L27obV+6MpXfIjGdJ2xNFSAu8mEt1Knka
cp83iuvr+XHklGexwoB9o20jK3yyoukoqfW3NjRmxpyVzNRSzIFejBDI1jwvLlh0YzClUNLd4Dr1
3KVtR7cqTIv6wfH26hrt1dJSwuk2TycRELzraU3DfpzIuKpuq8u7ll7FKtpd36x540XDOJcgGEY9
NZ0H6KDq9v3Of4wOw08//YB9U9OnQIblYefCzdWPWTqZua64cgq6EwPIJwCrrmuxtE6weZCXZtKC
UFDYE8vzdAD3gsnNVWmTxtS+/xAeY37i0HM+4w/QbAfYgmBxUsRAGhgBk9vY4SZoos336xosOQGq
TwaJA8IgtLi0aOYnNWBTiS2NJtor6YMXSXvpj0nuZrqxMyHzMp75+9Cbs9RNMbqTt/G0jbo2wr20
DeffF7ahSYDoKx2U0PxjI29Bg7++SEvGev59wViTUfWMKOO+cngeKQUclOpLYzC6rq24y2VFaPii
GskzRmy601TPK/u4G10mufaRWnOy/1wVknP0DQLiSPu0mEkhxhqsXut70lDxQcnlB63pN8lg7GlN
WXkeLz3PmdABKZk5mpn1RtiWNA0YqtLK3h28OtvJzqBs8rzXN3pmy/tMhdpE69R6awFCfij1wnlp
64GJaDOTTgP58O3YyUO34sIXtvLiNwlbORoyvTANv6nMwm2Tfu+k11J9tOWVN9XSTXEhR7hcw0FK
S1mpeldLs80Qv8jRJx9wm6F4Lu2XTtr3zSfdXGtmej89YlkgItL1QD8ooaF4RxgKudcq9js31nTo
CSgpMmXY7KxyXwxHy082U+Rs5ewvfXqutGJlaRfueth/cCNMSVO1F7G+JCfpHcm2Wldx/o6UeEPX
XWbvs/zOM1auwsVNZLKD0ixxBeHFpT+ph9hj2iHr3En9mdg1qObaphitTVT8cT+dRUMkk8Zz5RFi
E8H7Rkk9tYbSdm5fHSTwp9YgQBe8Lw22XE82HYPv0yKWVkp2Pgy921aAD2r6cVIAr9TWGOSWxDBR
yVPBIP3yLnSQtTHNwWYY3DDdpeGp1l+VtfHZNRHCuaqqMGZ6CBEwdITyVlJurbUMwpoI4UhpkTrW
w4QITTqM4R2DcMqaCS/4X9IgeMU54Qv/krDfQTrlo4MUVwevcgeu1/V7ZOXzv5zG2T0YwNRQyBqf
799s/bGJ//xZdf7rfxUCzz6vmw2sVPhQ7vJ9JN1lFqOzKwHP0sk7W6BfDuhMhJz7HQOf7IH/VjWb
CUrPdpOtDcysLZNwvCcQZJw6qAa3tXZ9FOG0fvy7fZh/wJkWoRLUnTWfB334j/QtyX5+4PNz0zwp
O/p7RPcUNAB31zmnWso2ScsoJ7ij/06CoICql75cZ0gA9k290eL9Rz4/vzN44sxJx8v1SUdVz6ag
7t1iKgHoA5fqcF3A0lVBJ+x/BVjCOSvtpLN1j9vRth6TZDvQ/eJP6U4a4FJZaQhfjEKATyLLR5cv
+LxCDi4fosmZmrF1k8pVjL3f3UCG5xTHDrRzS9s36tEPS2ak9z3Dt5H1dl3ThVfbHADhfGEpoElP
0LTwtSyv1LB01WTcOB1UkEm7nd1kACGNT9Zgbe8WlpaMJh7Mpu8HjAHBS5pj1PAHp3CZmN/U3kkP
HqRq2FRlAJnO2qD0/OuFV9yFsFn7s4NU2prnp5pduDrv+jy77dqDVL/4yfc4+GTF2sYctBUXurSe
5+oJ65kQ4rRB6BWulyVf6gYHFKiHph5vIebclNK4Uafevb6FC+6I/NHczQ8ewXuKtbB2SmeQlcLN
1M34PV/5+oJHvfi6cNa0TlKz1uLr3VMyvI3WjRIfnezTdRWWekAupAgute4dkAk1pIzjqY8j2HU+
1364a52fFT3UjrORhqNX39Z68uee6kKw4KmMarABc0ZwwSw7qb4PXKkX35+DhjMLlOoauGeG6Vya
Dpp0469Veub/XrRwCMdhPfs1Iy8OdHhB2jVU1XPXsL+G5b1q31bxt+ubs2RfTAESOc9A8PTuX6qQ
NJ0VakFSuMm9NO2MYeXErH1e8H+yFTGkNKaFK4+brvvStWtFiEUBxi/cFChOIRm6/P1tD8uRJGm5
O+qPTv3sVeaKDS25NChFZ6IkkiC8jS8FZGOtdQZPGTfM87shjA5NVG9io9j4tQ08er/yCF86kXOv
gfMLsvld/zi56axpAuY0OvtVyr1tmie7VnatlbfFgmVBfExeBxggKsiiZSUhnJgAdZdu+BMwgfof
Rruu29WCq2Tqm4sABGtF5TK4XDYybJPUTEnpJhGw4JWk3+Z9vIe67dA7yq4qGgaw/hhMgg6Nc5nC
cY+BrXM8Oy3dMv3hSdIO3PgVrRas7UKCcOBTxfIytUerYvQ2dnqIYRG9vm4L5nYhQbDntLdzkFrQ
Ia7qTRAeAK6UqyMDA5b5+bqkJRMguzpPBHFdg/95uUO1LVlD7/mlawyu3TyU3qZdZYievYfgwACe
+Z8MEdxhkLqyj3QuzKq+aepga0ifkpmR0nzWvae0e47KZ0Ndu6UXN4mHM+kA0CPfZZnkvDNjUO2I
C+ydZx+1Znd94Va+Lzadho2KQ6v4fmI/6NquHn5c//6CCzDIXP3394sIdgAYVorp64UbNHOBSoUN
Lr5nsf6dFPVy+/2gy3s/1JACWlNwo6s7DzY+cyVZsrZWghuIVQnqWRtduq75Umr5vVdEp+uKrImY
/352CVO9Lf/fcsHxVVMeblausLXtEM58KJm1nmss1FRTN9pL5S0EjtPaaVzTQjj3cHs2cikjxfKP
KRRsawyia98XIvM2h38j8+dQiKcnE4Z+ez9wk71d34tF73VmukJIXtXFZHYpWsQlrFH3KkP08iGK
nqO1lh4R93cuTVwcEsF75fSTaFrKIXSoDoV+dOynJNnYSrNTYdPcxzZMkVOsHj3gQW2p3ahO/TkJ
5VMp5fd956tgNlpfryt/3VDoEhUMMVfAychY4jzdB9m2qe/jr4w/XheylGU9U1wRs/RTmYZyEnOi
vFZRdgQ/CbQRfruL67DfBEUC+65uvMZs9j4MJiDhQ/BrW8coNz6zyMfrv2bZqih7giunMBshWJUS
QFzZl7z3vOoQ5wdprb966f2Mtr8FCAblFIUCG6hZuJFWvVrgloW6dIRZZlPWyl5Xo5OkwxQ7GLc9
WqqBA9dVdaxK+eW6nstb+/tnCNY2yfFENZl7LG/vLdA+00Lb0NHMA9pa2d/lE/Q/SWK/fBZovQm0
Mt5Gf5uCu1x+zoJT7t+tTmgtXv+/V1bsmHYsr2rbjpXt1B34CgD2cSiur9pSHeJ890zhjok9GJS9
jBd6mY+0QHwy88cyfQzlB724r+Rj738bgz/kL/z/juH3AgrXga/aTUGCh9vfudfqx9Tmcf6hq/O3
COFGsJrSVKtZhKQpe6VqXwzTvxnz+lD11mFlCeclehdBnW3TbJlnt9vkj7RKlAbXdPDYqN9T/ZNl
vfVetZFhIHKKfzr1kzP+JzGOQMmsmOKK0ZvC4bZqv0s6uHfdWjnWzUF2PmXePm5XNFy0Q4N+SQDg
yMqJTRpSohVT1kzsl1VvwxdeCNvd9TWcD+e7JTyTIOhhewZc0D5XhVHdOO1Jz7dG8VcsHcpg7yt3
Y71SeVz0iWfiBJeldZXTmlbPHWhuxmJD1u26OmvfF3xRkcR+EZosWBkfPzdrHn1lscR8AM0XsTwq
LFYAATKsIs+h/8MLN1Z+74Op/u9U0YS3dWKFHRQgqGKoAbNo/iZY8dsrxqXNp+vs9JSJotdmO3JS
k0Pr0yr9NHQ3/2o7xB6GOOmGAIphroZq3Lx20bCyRssq6GQQgQ4x380JF2oaDSCzF65WnbwOGgP7
6E9rvUXLNvVbyPz3s3UyhtzRIBni1qlOY/TcGx+J0Y3f3xc8ZqekNYw2fH80DkZ4k35gSJNGm9/f
F7xkzbQhdzSLpNQvsXRrBV9V/2hBxXZ9r9f2QvAklkOtwI7nZfL3kXHMTGKqFRGL9z9kGTYQLjCp
iFemRx0NCBBS9vawl/qfcXY0IuaBrP/khO3XtVn072eihLdZR2U27A0SAH50GvXPTfelZVi/tlae
gMuL9lsjwbYySwl6KyWiqf0vZr6VzLs4XrlD1hZNMC+1zSLIZwhD++a+tPe09m/04Nar7a3pfMij
/NZGsLSxzIDc+pU1cTZJSdlmuwrrtLgv0JYZM0I/ZX/BytK+kAaeNzh4iAd97d7OHvLywWxXMFSW
zjwDDwZFBXp93g3kDLCGQI884HyDPSB28tq+L0Z/5wLUS6diOZOTRB4XYVvdx+m3Nj8mVgsp4SvY
1kb9j9Ulu7xbUWpp7c5lCjZdQpw+hHZXuKZxyLKNFx9Ua59Wn6+fnCV7O5cimDRVniBWWjRTpc/l
eIzgD+sOobKb1lAi1tQRDDttzKiqk5pXu+O5adPflmV1SJRA38TZuBLVznGJGCadKyVYtmVBcpY3
KAUdexBvvfh2GvbqsOvlZ1v9dH0B1/QSTFwZfJopOvRS1N0Y0sB8moaHePhAkvtcIyESy1q5hrsM
C2c0C5pBbSSJuvLEWVYEkOZ5ohoYJyEYU0p5cGKbG6E1zXujKF4Vuz+GRJZgS32ge8yAg+e/ssS8
Y956/qDM0VJ1AzccHc3RZlypPiz7hN8ihIBMAkNGTVtSGHZ6VJpHW/9AHHCuguASWj+EsD6aUySA
/Mjl33W1Rse4poHgAKahGdooQILlatNG+Xrdbte+Lhz8li4pOh+IJ9P8aNb77CNX8vn6COe9Tf3Y
N/3ZnOST1L6Z8XNVfAuDla6E+SvvT/rvXRZOuhGYbfR/pH3XbuNI1+0TEWAOt6Qky6HtNiW3u/um
0JGhijnz6c8q/zjfSEVCBc7cDAYwmluVd1h7Ld1Wy1NUfM7oFzWBUPH+v02UcMCTyXEAWcXRG6dD
ZASyqvhq+u9yooSjbamE9h7BMneU7qo02UX0SwyIY14+Ktlnc8wOQAT7rvPTHB96/VPs/TGMQ2bJ
QmTZfhCOf9GA/sKJcCQ7ICra6KDWp9vzePt+ASjs+g2NyrIzIh7A6NrraB6T7DDGL1r65baV28MA
Xv3aCoF7BnUpWDEQ6RlHQ6alK/u+cOw1OxlYXSJG0is0RtwzGVJydUMbQBYDx+hAR0H4/ehUsl1W
1gjzsh5gV8N3x/onKXWJw7w6jAszwjCKRNMn28Cr1dSf6+SdgJ3/X6zDhQHh8komPa3AAAI/tsRb
1f6xi6//zQAf4UWcN7vt0PYjRpCNEJkGq/u/eQ5BfaZCd1dDv7dwf/VaCjAUCF+A/wnS2mf2nabs
2SDxwVcPxYUV4f7SFRe57oY/hGhLGLX9YH0r4PIzR1ZJlBkSbjGvz5M+JpiuKBr9Jjqb+bkHa+c0
/JvzB/cByiO4lgyxxxZK69SZU1z7swIcsYn9C/jU7ZVfPSL/M4EO2OuVL6jKEjLjzlc9pHb8mbxD
1O22idXjcWFCOIWZ0xMwL+KUW78gM93++W9fFw4fcRR3HCeE+G0UAipHJRet7McLR69WarPScyyB
4tzlBjjSJfO/upUuJkc4eaQ19DpxsGdz+849FN9eDVllSLbCwtmLyj6rbF6Wtlgwpc+o5hay12h9
kkDm5YCYGeq8wiZSpxYQIguDQGWaDgGVFgxWx4AD4HomYOm4y693aQUHNGO0Qp4oS31Irfj28JjY
z0OsHbTE842k32lcF/DnbD1Q8lSiry/1noB9lKyW7HcI77oxtBVr+hK/g0sxHWwosMg2xNpcuiAS
5Qz4OnTThdOSp6TNrX7IAPTRjh7Ld2bz5/aJWRvEpQXhxBRkzkav67PTbPyNimezujdATrHRBrS5
AcKEZojFub7EtkeLEX3op6Z4o6WSHOMish+R7XHuy8n2JG+Lxhf/ym39sGVBCRQEZkso5EhBccaK
uXjLGj1IUzT1jAF4S3Zdduyap44ZfqHQoJnKoGhpCFmLhJVHLcmfTFr6xNEhSkWBTlclU7BIBuBn
QbkJIBc0yqHDQbw5WDdPStlXb1Hj+Ibd7pX0XADYq6V/WlcS0S5uEcGWcIuwvnYrJxurN9d9jz3q
M6MIYkjFJbNMJG6xeQRL/O8XnsKk2rSqUNt9syOyn+LUx1bdD9KmodXJc9EBiHgYCESx5wFXemZ1
RVW9peZvpayCTHtJIkhxz8oOCui725t1ceQwJrRjY5va+L8FGLtySJqAp6h8Az33F6tNHnsaSzap
zIRw5kBZbJsKij9vpC1+UsU9doRI8jQrJkD6wsXiLAM9sh+h0cXKmFNfWUqWl28tVYPy3c1lSuIr
m+zKAP/7hQEUHHRNSYvyTU+JT4cH3BqHcfD2luzNXWIZQJZyORTBv4pQdEDnDsWCzC+WFoP5tPXB
N+KzutnNxT1kJA5p2+4MFt91XurTemupDqQmLjRqIK3JGQrFDqvKKpy+iIfizZjz+xiD7VRJ8ntl
f3PAuwvyQOBHwY19PZdOVmrWVMflGxR37/pUh5TwMPs9lHH8rLGIXzRUYnFle/Bmd81EnghID5Ho
21XcKE4JLOaKjhf65yjzvtcMQPgB0o4fzcdim5/ToxCTWlbx1rXfp7ja956MkWplA3qgvAItiouU
mi1OWgu5xQLNzcWbhXBXffV3WvLl9k3A32/hKYEFSNQiHLGXdGXMAgX/WKjFWwJ1OrMafDv5lVvN
Y8vGQBvsQHP3o0wWan1U/9gUrgY6tgZD4xeeyhHNn2bYqudEywNrvLs9tlU7nHkCO86BK8X/fnF8
s77swKzQYVMD+jSMcw0da0DjhtLpIfEurSKtPBQeumshxQIcsblQqI2bjjEwB9K3eahQbmH7AYik
St1MUAjSMPicOKvg4lQX2qtKR3PFI17KtaymXSFrUlzb1JefFxZHjyAvCZL+9K1kdf5SW2b54NjS
9N5yrj5A15CW8QxI+ordQPWU6QrQ/vFbO8QHJYZUuW7ua03Girp0lNAuaqMPF1LV6H0XT2htjAXE
f8b2Df1fu9Q4TvS7Ez9Y1qPqHXL28/Z2W84cLgMLYFVOfQFaCuEOb+ysm+0IHuA0RUEHzPVmhRAX
Wk7gD0ZexAWaXISq907RdcOslMC5mAdr+FKwp9QE19D83Rm2pncFU8LRGYekbOvSKd8y2/cyv5L1
c6zMlQZcIqT1gLkGdZfwGkQGA58a0LBvaUYG31WgjN3UucQFWZ5/7BpQqqCF1IWDINKDYVulU6u2
3Ru0c9TyYNfoZw9cGf3dylDQpsC9XnT2wqsRIqQG0EItGeb4jZBBf67HPNtbblJKMtVLKw5SSQBD
w9kBYYCIhrMQhM01qcg5qltrB02FujF3W/fvtQkhDnPVWBk0kPWcrTjMxlNz/G+fFy4WotCpasHj
eC4/di2jm3ucED+iXcTjFVxeMRYcdTO3sn5sK/dM+mo/PUeNud88gisDwqGwDTCT1lHtnmcX29WF
hODWmq0wAuEGqaF3aSLacM9j0eyA1vF/eRn8pHkzjS58PZ3HGlCQ0Wy0pF8/jAkd1Ckv3ewtnx6n
PKa+MSHfrW/fs9dmhA01jUMxge8oe9PvqnjcmaqMEGR5KICSQ9sOEqwIOJEpuR6HMenqXA8efUPz
r+8ee3Xwb6/48pniBngmEiccjp644hYh1OgU+maxFzRtpdr3pDvdNrG8pPBegFIbzJW8SUPM2OeN
VmTU7SnWokX7a1CYQRvvS49KLsOVubqyIxy/VCNsghoNfSOW55c/ktSTzJXMgLAYLnWasplgoBwR
J49moCVba7KgkjSR8+DKVQbcYWE1aFQZk9bbwxlMYgiVd+4s4xJbrDcsWCrvFecPxkKGKHO9YnTZ
MJ7NbtdGu8jZD7XEKV1M07UJ8ewh0kpzO4UJDYW5F09GPrDYTsLnhTOXtsSJ3AGfJ9pD95ek6AQo
H4rNPRTcCm5YeKLgOF4I6zGLZjaELcZz8qCoEJBFd/3GUwEDPAxFZRM31aIrb1TnpkmMuT9Pr719
35M3Mr13MnnGZTsuXgpcUegr5S2fi/6oHOaJ7Q46CAjwYgzWY9ZXASRrP88ddMHBb6wo5GBO5t8C
rVqqIntwl7XbD/sW8mXgHeG8Utf3V17NUepWmQ62DuaXlrYzjCObpgAlvGAwH8r4Uz89JW0EZd47
Ak7OMTnabdjJ7unlnuHTgNm2PpQRxFoVq2IEgGmvn5wiClpQOjcx2znot8vHrT4AH7CGgBNKvZhu
ESJaoSdBjatJP1nvan9Ura1ZDOHz/OxdBHzzoEEHo8TnjWHcA1YftzIlwPUtg/0CJj0V6V4RkmZV
SuO6lYURDAjwhsIv0MZNkr3poTdhD6hwaR/ywfFLaT/E8m7C3F1Y5rHOxeDIPFCDzaZ+atSHev40
RI9u8nr71C3vJphAnIzh6Zy6T9iPaLasuiLW9VPS+L0T0Hl3+/srG01XcaTx2oGEEHHs9RBAWkKi
Ei47ihr7tjqyx6aC8oHkoVuZJ/A0I7eJIXDSPGEQJlGMODFy86TUw32i9E+JMX6qqvlweyyLxAln
2EeftYvYAtpIottP61htNbU2ARL71pn3lvG3RTsM8V4a/cAqAJJUWSPxyuoA86ShTxnHFF1GwsCq
ds5zLzesU5HEQa2/jpUkn7qyPMhl6bgKEGeigiHssLl26rEisX1q4tehn/3iew1IZ2mdb8/cyjhw
33KmYxMsipopjMMyZscpmGKdeu+gK4EhGYXs88IoqO5VSNri8436aiH7QmdJ6WHNACTGUaAGmwjY
WYUntq68pFYJsU52Xfi/HSrDPqxsYJ7xU6GYzosp4jpTj/R13jH7RMe3OiHga9B2nrPZl4JwgIYt
DN1jdPSL4gFeNqNOVYz2SQWS3isCFv3evMoOvANsKBXax+DqvD7rk54n2jhUzsnUDl28M2WEyCur
gBwIZl/1uDSAWC/JdXUwYqTyThl6cVBW3Kf7rQMA0zd6hXCJwAhW43oAdudVbAQD6MkguyYPKrb5
sbr6/sIRJHioGNIJJ1V7bP+wQnI/LQ8zNLMAPuHnGHqyhjD/uTc0Tmtr5DRkiV9587M3Ns9O/92R
Cdsst+u1If73i3fJrN24Bzs7OaXRvnhQxr1MrnZtJJzcXQfZq7FkXB11J+6jigF04uWBln6zzbeo
97VGlTwcyx2FVBRsIMQAucWCsqdF87SWmmV0ns0gJ4+xedq8ofB9VNx0qLKAV1KYKFaOetV0bXRG
YpD2x1RGCrb2++FVIYmDPAgOtrBh3QGTVBhJdFaGPLTa8YGCWFLil0tsiJs2B0dO1EDQ7jyhn3ZQ
D54j27dLC0CmI553HQunGm7x9XbystRTck9zT+0O2OtWtlv57X9V70CW4PLzfLNd7FZDT/IYSRH3
NNH9oI+BkamB0T23hhMQQwui7eEe7MEbgYY6/N0F+WYbJWXV64kHymX3YLfeQXKPL0/f9feF8dje
zJq8JBjPDLmcHek+qdvfu2sT4ns9sczQKEzo9kFp/VK/v30u+L8Xl4TTUnMiMsNevKdkHptodqhy
0ucRkgPwO4ujGx0H8uyRaLOHizzRhS0hCzImlNXjBFtuEyIr7OUytMDK9gWCRUcZH8Ejyo6Cc0Cc
3vFKxSIn90sKen413syNyJWlebQGKOcKvacamdA7cVpyah4K09vPxrC/vRwrJ+TKAB/hxQmpAapo
atKQk5bSu6hzHqAZY2W7Wt/Zenskhnu4bW9lB1/ZEw68rYyM2RQDYpb6O6bdMYmz48TYn9tm1hbG
BOZA48Lc4J8TDko3VnmdZBhWyl7BvmFLUrern4cOCeIa7OQFQXSamQmwAiWBcsK3HM33+eayH9Yd
4CIwL0GsFF6VsLGGRGsq283Jqe4BlDpU+mavForiENpEHQO0O4vUV2J2U2c3nnUy6l2vBYztbs//
2jIjUuIJZ3DdL/KcfQHcQVTa5olF+TM12ZNudHdR5W0t+vOQ7MKMeMDjuhg6hIfg2dmpv1RZUyLf
JcJddfV5IclpgWQcDIeeecpByVglNJidNIgsPFQyAsHV+UK7O24rFwVSsdjXgi0qLdLUQk/i/FOl
3qcGjUFtmt7dXpa1fYtaH4JuRLJAZQiXe1+2nQOua/uk9W3QFIeBOf9m4T1kuHhhhsPDru8T8FYk
JeiVsLHmGaI8FbhE95PsElkdxoURYRimmjFz6GEEfMwozbxmydb6G99XFwaEqLJMc5dGEQx0U4Zu
itT/F47ClQHBe1ObAs0bfJrAJLbzPjne9niG84+Bl5pXp5G1Fe5ZtWCpGRPHOBnFfD8kyn4uJZH3
ypa9siCstG72HeECSieivE/NvmbH7VsJl6uBWwo0fRpgRMJWKlipq21inyIy3isQEyjGytf7w+Yj
AbUFE00UwDGCW0fYS3qTcE5vYp/K+Ml8gdbc9s8jAwpJBzByodogFN8yuyFjr+f2aUi/uC+K8f4v
Pg8IIfI4HDwsvhNxoRX50GEfIV1sfE+mn7c/v3IBQgkBaBoOF/IWGM/I8DI2l4pysr/bVh9ozA5K
awoKT1ZWXzbNAiSma3iuOQU/8FvCPBWaw+bZ6pSTmsx7ddjn+aNaPSfjXaLRwDF2KhLibiF5Pla2
8AdrOpLUkHRHTeB6h816rSoVnb3TEL1XtrU3y/LIos2BIABj8N3+vxHhKY8MFdJr3EhuvRQHthka
C65gTBwQkZyTfbF/J0NV4hlsuyeHQguvqz/RWN03ffYJhK6SkJkfBeE5BPYBUB5AbBy0aQtHhQ41
nZOOeKcZ/fKO99O2Q8LujS+pJgPErywM385gVtIsVOfEUolqJ22NxwWOez/d1YijtBptbI1+d3t7
L98RsBPbnAQUDJfoWBMuSZCCx7VJpvYc240fDqpMs3Pt+6YG9WwgX4BMFLNWo2JZc9Fn7Tk3fmd3
Vvlr+8/n2qO43iHTDdbr6+3bQRVnHHO3OXvjZzcOtOI/fl+4gEk5F0bd4PuRGzhvm6VfPRtCMXze
8fsROwnvx+DN4zwSL3qb1PvaOjSbn3Bw7mPqEf5zIKo4915GgGhykvrcHx0723u1jHBpubgf7jm8
dFNDVlUs5Sv6RJDuzqozEPZevFfJ5ozh9fcF37ZVI5uYFqtA2UM/ZX6SVxIDy0OGmQehAtJ1yG7r
YnnOpVo0u3lbnguv/NF2U+D1vFfA/H57ly7fEFzo/IJCjRclFBHVGqOLQM171pyb4Rs1jWACBpgA
MJBVsoLTckU+ng7bATucBwQY//tFLOvVdTxYZYvj3N9Vnl/JGBFl3xeui6TplcRo8X0j2o2On/y+
PVGyzwsHYrRciDUOTXtWUAO2vkPFy99sAIBFE9GehVT9QqvLHpqyIq7anjMQh9f3GpTptxvA443G
no8TIdZKirw3k3lq2DnNvrb7fLMuKzwQnDaUYtHDwGV7r9d3tt3JzsoyPXfuroHaguQ1WDkPV58X
5j+JFNgv8Pkds75X93n3bfPsXH1feD5Z1hhEGfB9HUQwP0o3Ptz+/trvtzw4GjYXxULy+Xp6pknT
51mh6ZnFe3O608h+1CX5x2W2CJg1DdhHjq5FHCm8CJ2XudGspikga2c3KYK2joM2Bc+x6wAElPuD
rLF25UwANwqYNW4pKMKIcbHZF6ye3Tg9q4Pq5/F93Z9vT9rSgAeyGVSOEaqgOCmiRoeGoDtVsdDg
Sl+Jb7abg6Trz3PzF1fSlNAUiR58fk7HgzVOfqG1kGqxJUsvG4VwMnDimwKJhfxc+UW6g/jQ7Uni
O//a8bsehXAyZvAZIpDB55k5+Zb5RdlP3VdgfTdfH8iiosKOWAneOGqh15MF7B8oLBI2nuui9B2W
+LXkKVqZJl7jQwsnMoJLnFHBoDLY6WN3tgOze2X6Zk+fK9igBAplW0QUYszdKFCb7zN1OGvJU5F5
QRzl29eZBxNAbKhcEFH0i1HNqKep8aZzkjxEd7G3OSvIg4l/Pi84lHE6RnHU4/O6/d5lZ3t/exst
Lyj4YSDYQI8GRPXgEV+vb11OlWLZhXoGeb3yUKha5iPV5QKF1NZSnk9xrVHEheYxIkrbwmW4UBUy
GeKurDLmc6Xdf2ba8fZQxBPx8XW4dxAIR9YO3s31UGxtGua0rOazm03uC4jry1BTWHNnVypEnBkl
VXDb4HI4GIoLnhVeXwdsR5i7znVm9GkkQxh/Ldx9VEki4eV4rj8vvB0xkPNpWuPzxgQpqfarbqLh
+BDLij+yUQjTRtW41iILZnozKF1/9iQ7TPZ9/veL6xYBR+Q1Cb6feyiDT48Nk0QV4haGZwnoLs4e
UMjonhOrrhpBdN2PQx9q1Vnzdq6KQ/66eaUvTYiZkMiIFVojvRlqul9XQSzxclamiKtGoN3G48dQ
7MVIPaOrqJH1YafeufmTJyu5rn0fOAYULThQAKjO6yXolFor2iTuQ2Q4wRSX+tunBwiNjx4/A6dB
E1wQHVRKrgGRgJA3FSboBc5+3Z5/7oZdPnZYYpR1EKzj4TcBwBL2aJv0TWIBPhFa5b1C0AXqE/ce
bx1VzrcNrcyUoQKOjwQBOKSRgbyeKQCDGU40acPE9km00ySuh+zz/O8XZ4E6LlTVSnx+YO/K8N3c
SorwMU8XP58flcvvT0mfDwO+r6rftDpMw9uzs3IjAd6AnCwy4Lx7WfCWFdtq3InmXQjilu9V2Ryc
QfGVzjlAg0Did6wc6itTwrOXGZmBYkLWhUl10PrfjO2LLpLYkA1H2LaF1Re2PWI4Wrwj6U5he6/y
lURyuEX//GNN/pk08e6ASkdSo1G+C8d68JNC8cHa489WE6TJX626bxPZsNYOCxw9vlDoalh09k12
CbHGqE7DMnLId80dIQgZl9S8jxmZHse0mh6YNjAZ/cICS42BcroMgPL+j4FOmE6lTIG/KJ00rGtq
vkDV3CZ4TXIHxBkDdF0c7+/Qxt2BMLt6KjH1sZ8r7dT4o2sPB6XuoKNH0jmHkEmTHWrLiSTvxHK5
sWcBfnZ4yyNaVvjfLw9HbyRJW2FevOrYjPu2/2Rb6a4uZCo9ywWHHWR90bLCbxExfKnb2bVok6ah
3T6lY3yfK+VuAHVmAh6GLAT2V7KNP+CIwu0IP1xFkh6uLrD6gh/isSpjaZzRsGrL6s5BDyxE3lvN
fijzwdhPOrhnW9cEWWM1dsfKRZsx07ToAAGZb8CIqn96NkNqSymVTzlSEX7KPAr0aVb9uX17rBzp
q5+pX8+/hnYnUqHVJmym+Lkz8z8KhD703rm/bWbljoV2FF4jcG9B980VzKRpO3qTjttPf3W0/Wad
LexyBzo1vPUXoBxPdJjnpLXssdbrsD0o5OyV4fZfj2owMFLoh1gWnWNdyyqzqeqQ9YHFdtYQbP8+
KsHwlOAMIJ4TrvBs6B216mkTmsljeuyyfzH5l58Xrm2SNlZhNPj8ZJ2t7L2S5DpW1pazyPB6BwAY
i07PKUuUNlHUJqyNnZvuI0eSfpV8Xyw+VY2SJzHB9we6M4k/SPyklRNw+fMd4aDmbVIWAyhqQrNp
7lkHDUavDabZOd5e4+VFp8ELVh3E08i12x91vYuLLq3qqS1Uqw5z6zgnlj/XYWLVgZf+vG3nI3sl
XDxowrBNkJjY6IwU67S5Qewq0to8xK8xArd1jUDLbRp4BdMPsZJ4QQmaqT3DzfUYe3m9s9nY424C
F+9voPfrkxOP3wwyZX/nKUlfoKExnIsqTu60PnJfqtQZD02Kl1KNxkz3x9pwZI/WyoqgSsM7+Xn8
jsr49Z00KJmpRm7Owr4b7k3omx8rlsy7mhhfb8/VmiH0eqLiDOCQsXgUzKzIHC9pWNiUef8ZfQTq
owN2+9dZK2V9ESvLj1UHftME0nVJKGG4I0uyUslDOh47eh+VT33yOpWS6HTlqHAwCdKAvMkDsqLX
M4cqBVQ7MycPy+RJcw9U1qy8NmGX3xdukgpykLZb4Ptp9ap7n6r02aWS4ygbguCwGFU3ousWJlTt
bnqx693tJV/6YeiCQTgEigi4YpYIu/GyTo9b2xjDxPR18xsqpqq+j+Kf8+/bdpbD4N02KpeoNQye
Nb1eiXZOMscCVU1YpMdkT2vJbbLyeWDFuGY2wKEoTgkL0ehV4jZmM4dj9zc+1lu7FKC1wV0WPKTA
fmMvCfto7K2eqpHXhw00F4z3fDMe9P8MgJ8I0FbknRb+QA+aRNtiQzg0v3XnN9v8oALZj+wiAl/4
SkjVXc9+Pc2oNyoTkkARCegdePQlBpYHAQa4Kw8gGmoVhrBLB4dGgLRWY2hRy4/q0FVPJNvaOoxJ
MkGXB3QSoOt4VwXUBUNfWOpUiRW20PXE/ddKsrzLOwmifiC5QdoP9CwodF3P0tyxGP1GmR1aT436
xS3ZnnrF3tLebx+FBWSFjwOBKU4Dpox7OIIdYpI2rhInrONQ+wXmaMU81H/76TfYh45RIYkoVo4G
rHFqI2QKlliCIY+RnJ1grYvBkRoW+b9YFgwG9XgUCPHIiomVOfLcQh3zNmSa7X/yqq2cwZgufB/V
HB6pcDDR9XT10Dqp47htQ2CpA30PISbJ5uWXw7WHwIuD2FSujs56oHKvDYDXyEnQDt2GdjwArfnS
Ji9N8ei+KV9KOu9vL/7KalzZEvZYnimx1xHYUgok6ZJAqbZiT/l0gdcCsA6Ph7oiZ445KqY9NXMb
Wupz1xhHl/b+6GggTpEpEa2NBUl5MPMAmc3bKIV5q1mGEKZGxu5Ha99Fzt32qUJ4hIvLQ+8WCgDX
n48QiCtRSnnmw++cvd1s9tMBRrr4vrAUhRYDN0bSLsznRyUNmCNB8K1tK7i36BRCJLBMmJalAbmr
nvZhav4ppm9N/LusfzL1ezb+tTSZyNGC7JEvOxD9wCPBIQH7D7+hL/xpq1eGGXyLXeiNnp+bezU9
Nq8T+Ctb9d1mgcfuc/ZQ/qyqoJyCgezS7IT2YMRv6BK9vW6L5mfxpwj7oig8r9MVowsnp4TK93Ov
fJ+S76nyTBnXmLDacI5f9OR82+zKE4QDDHYMIFfhVopUqCCBN+qMxriGvjbfgbIAFuK2gbX1BA0i
6jbYNLyQdj3DY6kaigl6vdBx2n2VHGuvvu/nOtDNY+Ylh8L9dtve6oAsDoUH1wRve7m2p7pVwhrN
a0JiWS+1QnZjOb31mxk/+GohvEA2AkwN/Ba8NjOMaV7pJcIvkBco5Z0iAxTzfy/ermgdhWcGDxPJ
DsE1MGcwIigRqUO1fmpiezdMnzv3yS5f2qo9bJ8xgP88m9cIOarxeih5aZIu0nUE9nFl7Gez0P14
GiroWjoyclW+2MKoQITI+6CRaoHDKZiyiFXYyTh04QCOqq85HZu9Fr8XZDB2ehXJaMhX5pCD3XQU
8IBngNNwPTAb4A8nA3FYqFSAaSbgIX9w9WM8g6Ruc8SEucN2+GhOwXMoONJx6sRmP/NEcLRnbRv0
ruXfXqSVV8P9KKOjvIrIQ6SRaDSSZPHktCEpCB6mXVzLmqv4jhLXBrg67ANs6KUCuZeydCyUfAjb
KDuAac930vFZ7dNjP3kv1Ck+2UZV+WqkSrbf2siAS0RS9YMjURwZQ+tN1OtuF1JnPH5TbBktxsqF
gFAZIuQIcoDQV4WTqqvRBLmOuQ9HYvhO9xVyxEE0advXh8c4SE0Ce877lK73Wj22pDdK5A6TL9rP
+cfWxUfGGe25uKbR+7aAnfNuTrdEjTXse/oIp+sRiTLJs7ucpWsTgtvQFY1LGlzI4Iscgrlwj9Dt
/gRpJQnkQefX7/Uugx1EIziViGcXMM6uGs3JYE0SMtIU0AMbe5DEEzNw5u7Z8Yp7U/saVc2u0aO9
W9vRU0Xo9CNK0vynC+WFg0ftwR9BRXJX22bEaV16vyhyc9flbnTwmClDeS2fL/CMYjk5Ehu1MdFB
iHQ2mNMcJWGSZneRWQeudpfP033vjvc23GqgK2+v9UqtBRZxC3NGOp7oE3ZS11fMA4lnGlKmaoGp
Ub/Qn/xdW3q7VC2HvcOiwdcVz9ilrg2EU2T8qitzhI9A+/3QJp3kAV9xTPCDOHmWAyAg2quFp2hu
KtRU0YoVpunbxFBwUvcVfSzIgzt8ilvDZ5q6b+ufni0rFC7vb3Qo4zL6YJe0Fz3X8awPc+VQGlqg
sJ3L8R3knK0fD27t09Z4zY1mJ5n7ldVGag3JNeiVrbiDul6WGbSV0xDye/7UPM4lDWLv2MfWzhzf
O/dgKp+gKbUz9AcGkupc++p5oCO1dijBJVOgZ19v/6Dl3cjR+JA9RvyGDi8xC0szUFnMpKfQJD40
0TGSBaErp/7q+8K7VYHD0VNpR8O2eqVN7jdd5VMpd6tsFMIGKqnlUTS20zBKrH1Z/dCk5OiScZiC
0zdmkx1ZU0PDyQ3q4n7U7xwZKG91EGCT4y4lnAqx9ScyEA1m9UTD/nfqHjxNElatjuDi88L928CZ
9RhYiELEnD2QnaCRk1HcLHiwwdXJC8eokmJL4VYT1mGwbBbZiknDZHoYvNJvrUPWP+G/jnnMM7qj
eeB0r+b8dSQygryVowxCEd5tiUsf8aNwqeWWPlq1W9JQ954sekjmLHDgiqkv6EiQ+BOrpvgTzMMN
5MoFU6beo9hgVliocheRXUd9Qo6U+GW/uaJkgDvtH0Pc2b2IHTvdqnKzhCFTe3XLT8399rNv42FH
8hfJO0csWI1D3Vd6yz7OfkcPg2TDrU6TbWA50I6DAIP//eLX10OLnlKrpqFiBNB1Vp6NH1B6y2XK
dWv7GrElkqgaUqjIl1+bsROzKpmJx2Mad46HmrCPjvfbE7U6kn9MLGpihZbpvW2nYZTvsdqF/uom
QU/2TOoi8xUVnBfwhP9vMB8v5cWcpWQiA7ToATPQ/DY9sP4wQdRyq2ImP6aXVoSroC6bys17Nw3b
xB8Gv5AVxlZHgTAMAQuAaZ4jLAlV3UFR7ZiGZA4MZLhGP8/urSK8vSqrCw8oEdI4gBajDeJ64cFN
XKB+aWFVoFVsR1+c8R6UYbdtrN3J4DvjpOCASMDUtQ34Rp0xWWUeQpJJSw69DN+4NlOX3xfGkNdo
ZJu1Jg9n780Cg2iCpGAEVDn1ZKo6H0G2sLVAxohEFPJeALKI01VmGUkcNyrClMWN7wzmNxa70N/Q
A7UEzrwrjjbwRdSI7/Ky9dvK9Bsj3TfO1jYobD60z0EVGFcOcjZiuiZhJnXtFIUznexr5+CmEm9y
ZVt48Gjg0MCzRVgmTCmlY1dVVpaFOiufS0J+Ua+9z8ZEEs6s7AzedeMgUuYVWTH017MG2Ne0gZn4
1w9LVh2XfZ3//eIeSOa6Ri9dnYWx/pk6oQy4Lfu8sK2NEVCIGmm50Jvfvb3N3m6fmrUluARLCb9+
gD5UNLVNGlodXI2zYp239hryTXRpQRjAjGYbvam4BXOfmfvh/fYAVrx0FIIsULQAkoZ+Q+Hpanrw
5o9GkoZVFvtgEH1w6Ls+flbsPSnv9UEWka0tB04E1IegFIFsn5BGSieaWeMcA/yWHoiPQu/t0awt
B6p/XCkGBffFRRlpap+NPcMLmZW73H1s8tdZP922sXKRocKIqhlISPAIizCypinNOgZHQVg6bVBC
DZX0Z0A+A0qV3W1Ly9Fwcj1U6HiXKUdSXR+N3qw9uPu49nVa3+n5W6drIOv/e9vIckWujQgbYLLr
FvKoePGB8QyYcTYLWTpHNgwhMCIjURpzhAXWDxDie/G8wC7KzXfh9TCEh9humtzOI/hGRn2My/u5
eFRlXMKr40BpHG3XH4SKQtFUm6IZ3BdYDkc5zLPmD+jr9/TNUSrGcWFEcFjGyCuR7YWRIX1P4t81
kSSN1geB+IEfQWPBnjOnplWpI+ZJ0WlQZxWYCVAGbGV+0Uqig4/jf3ZEOC/8+Q6c53Dv2q9p55t0
l1d3Y3twD4MTNO+QfdVleN6Vova1SWF9LL2fE3RVp2GSN346xYDw3/fZk5J6ASqDhXZgYMGl7ebr
4NqqsGDGOMztMMJqz0nNduV0dJhvbi90AiCDtkUwzUG1bSERNNWtE7WFgukcwOZPnrX41/ZrABKB
HoIwDhwUCxeKWRddnCgMIUzsa+QziSWX2do9g3QuHhnUaYGHElZnJgMkl9IqC5XygXjKzs27u9tD
4DfVtdtn4o6Eq6KB9wO3s2BhdCZ9hlAyC7t2x0wWuOlT2T7MaRJ4yfbB8Nyxy1OLcDRFHEiWARdu
l0MURlqxN+JHZ7Ylg1mZrisLwmC8aJ5Yq8BC8Vwb+9I53J6rlc+jisOFTUy8MIsSiJJW6VT2ahzm
zX0RlHRzMIEiBEgw0UyDPQVczvXLlZtzoqkxK8Nq+MHAxffz9q9fucSuPi88jFDmLOOmxOdpEhAc
79QedvZWTTXgF0DiCSolBF2cIE94GJHA7onb9MVJNXdFXu6gP7Gz0mOrb3av/x9pV7bkqK5sv4gI
5uEV8FCjy66eX4geAYlJCATo6++i9rmnbZkwUfv0juj94GglklKpVObKlZdylOvRHmlTaj3keO3r
0OCC/HV7sa63GoEipAcDJAuAKVKzq4FbFoDY0fy1++m6D0Bl3B5+XuvLU4eo54y7wWGYuTAURe2J
N+gCVUeA1flfXX3akhcta3dIcH29Leh60yEI71KwkkJj0Qr9UqdSRv0pL/vkxLWXqt+mcuuuPagW
lgo9nvCmAvwN9ladi1lbwdgA8vGajpvmR71Wqbg2vHJV2JXNajPA8Br77P9ouhWY1bX9Q/IKACvk
uOcGPyrkvmp5ZbYmL17RcsuyXrPyS1C8unmcvN94gBMGL84Z7oizYSvzcIBe9wanK18brQwdVws9
b3N7rxdWCoxTqEHBhYF8iaMccGFbudvbfvV6AP92OKJN1f82vnK2m0DYWtEk1astN/awr4aVrVj7
fuVMA90/IDWC7zfHPR23/sryLBwFIBlw7Vgo1kZ3VcXZZQbTcZPWxSvxvzOtDR0CMHm+1vVhYRLn
UtSgKa/Gqi2NpnjVgrD+6X5+9xZcjK7YDWpzvy7dqngFI4YcN9x+9xUEWjFQPc1cfgiOqcBrwQbs
b5AXr+izykg8rTG2LO7B2fjKFltG0tHCyYpXD/3gBB4EUbkW6F8ToWzzKDWkIIEleDXtbZDFub8z
1jq1LVjv81VSET5EFGPtAXT6Sn1P/JrQyPxkMzT2cHiTbOBiyf3tXZ9XRbktQJ8JAhfU26G3hupm
jiCs0CQKp16dcURvaBKn4652fnOHhpX1pZXvJaEF5AdNCIAPhDC4zeqlQc2kJOgGX7y22vecD+ss
GdeH5FLA/PtZ+Krvs8IyGwY1a48uu2PD9vaCrY0/68jZ+I4zpvU04qgnco+Op6sQx2sdu/x+xdLW
KWGyD7BAaRk3ViyC5+K9TeaxB7Dhs4/gWPDNTcXYVokzWBOqS04IkAN8V5fvNuYYH/F3oApQOgJ/
83KJvCyty7RM3ZPZPjd7d61u/vpavRhe9fVl07R2RTXnVLfNs29rvwOP3IOSKkZIY+cLEt/e8OsT
iTcYeD7AIo93Puz75WwKVvSj0SfTqYizH022FVU0BSsyFpQKlUhzPQ9ysHjuKRd4CXLpgDtCP9Hm
ZRw31ho0bW18xVVjbe6ZhYbxM+vUdC+mtbLj8xpcWpEAD+GZvgK1f/DTZvnnh4LMT7LCFaeqPlp6
2t6NefsMSuDfqBb8w8b2vre77D7IXt+5NahKApckMHBQNbC8KFuTGUKbZGb2J70jYW2HTpuFuvcp
Fb/+hRzgIBGdmfs1qtNrrX7UfB0F1zkKrbmISxY3dhMeb0u5OvmYBWigzdnZBdmq+kZLxt5jJamB
Fat2SO9mXmw17zVeEDHXv8/sRDPsRbkjUaXZZwZYuk9oqy2jvI+nLJhWdOFK12YZSLOAvwYNERDH
vtQFIvwCnbFsgG6TXdntP91epIXRUV2KPqYzWOyaLdvn4OzSpnI6oRhcbFO2+Z+Gt5SP14QQvJAY
fvAfjV1P3uuGogr37OvVMg9SJZbbCgzfadt049jv314Mj/QqmMTn2ifl64uiQR2Ba04n8WjUe5He
3V6cBQW9GF7xEAvTTUTiYXh0QPD9J5s85e/l6AJKHU970AYBqomaMLXThavlKKismX7KeRKW91Ow
hkRfmAMEAIOG04yDoOY7uno0m2HKdNSYJmGqWeFYskgMa7GKBTVFm0xcFoBm2jOl6uUhcAIEEHCe
9VPpxs0Y+2sFMEvTOB9/ln9mcEehB002YnyuH8r8paq3Ml/xDN/YVS6MOvYCufp5H5BmvKoDBIW4
j6JiS55o2ss7TW+arcnNIk64SDPYWn7MuL+z/f4L7pbhFzMlgTMx6IyGlJrGKdfyKrJtatgbsItm
qPL3aRhwTu5IlhYR8KTVc8az/BdercEYUlsftK0JLs+49wb33pee2IrMrHaI7aHdxlQX31DAXhzy
amhGoLhl9+yNAQ8NzUsj6g/OiVom7+5Lp4kDj8WdNTEncvXBL2Ovmvg24fq0IVOqHfFWtrZ9YWQ7
NGEv4kYfsiy0ABPaovdy+sMcs+GYjM43jYsxdABKDIkuerlpuAeAtZlGujEWexm0koSWSYxH1JRq
YdfKrolazfY+Z3VWbOwszx5aSrqozQp+bOpJ/kptSzzUGeq0aSn7yM+NLPI1rm9bcIxGwKey19In
adQWNQ/90hBbNAjgYYeymp/64IGypHbt02g1cghBf5RE01S7BzTzMH5S3x9J1BQTO8L26ykgKY5w
Qi1JgpeBjGTLvPRHZyf+Grj6Whlx6ePkIioHhcdj4lIZW1nYXSNy+2TZ4MZA38N8k7g/b9ue6wN1
KUNV+KFnbQvAzcnI4+A5Y++2nBh+DjIhyAH6WLWe2rcaq65Hzzq5o3bPoxoY0H/x/cCnzQXn6MWm
GjbNrtuqS7F1KRwH3zz1ZGUGLhb58rRiBmcC5t/PLIJAkVdqjI59ks5vsBqFLUlDRlHrsxYKWhSE
2CVKtfFcvEK7CRuY9iJh9on6r8O4sxJ0Lf/im2u9m5aUCh2GAa+ZzegVyMEVhTkMeP+iOpGHWXtP
AMYl7cfbu3L1lJhpZuZ+KyiEhNulIvcYRdeQth2tkxytWHplWI/PzL4z+o+E/r4takmBAa8E8BZY
V2TclbuZ1/rQ6f1gnCz2YdRexO728G/JFHX/0SUInh3i+3iwKI+6whxzw0iEceqLMQymP5QNO+SQ
oozeB/4vk98T9jjoaaRxb9M0D2P3EWUqIXPbjaxORvU8dM8V+2lJNFxecXqWdvLvl4G//lIzJe99
Kw0w85y8MBlOQEeKFdd5aXHnYlYU6OK6BRPWpYjCHUlJhtZERfxenx7ky+3FfXvjqYsLdwEHzHVR
E6qCMnS9101cadB5S4+82g8rs4hG0LaRfVHwyJyKmGlPng+WuzQWw7Zo/K2R/07AJJHW3+pqb7Z7
bc0du540ap/B1g2O1rm3uxpK8VzpuxyPsaNO2iikq+3prw/65fiKyW0MkRNOMP7E/gyWt7HNbjMV
d34n3v1iuBSk7h5LLLsZIMjC1QTeaJrL8PYGLk4F6wSoHuAbV6CabM7vp6iVPNp2/QIiqdeuae4G
1n1rxzXcw5KoudQQ1hFkSlfEoz0eX0ne1y6YiIZnt0t3vEUClwdFZJrpx9vTuj5Z5kyR/F9ZStig
TqjjkQKysu6LhdOMzq7N2ht7ScsQsQWkEb1xZpbKy6NFg2GwkzxxjsxDu8euC9cawy1NAlTeyKLj
ACHzpngPVUbQFwL3zTGzx1CHlW+SYYPDc3upFqcBVOjcAwlOrQrN07RxkhTsuccANMN6qKHZy20B
i9OYrxF0KEJvDjUq5RKbJ04nMY2+QM8EPaaEf+i1ceWsXOM40HEH8a//ylEeYZ4pfEA3deeY+0lU
zlDz0thY7LVH9WmxEaKPJr0OefnF8j/dnuHCEs61y1A3xA5QCaZsVGCQDBVJrn5kKV5OYWBsb4+/
sIIX4yv2Jku70WUjxtf6yApim0b559sSFs7mhYT5C858JC+nQZ52kDC0W8P/mgPw+pOsFTssLZMF
RkzcFujyiiDLpRCRgJXW7wf96HmHIjusVRQurZIFagIkXFHXDG/1cngtdVnWW0I/Bhb6SIkNSfyQ
rOWzrrICCAqfC1ECa8nQaJ2eYA65rPCA+FFMdeS5LwbbknzP2cq2XE/pjf1trueH0CvrjMKklOk0
kcCEb/LhLrVCVq6UMyyKQKIDVwA4lX015545VWYbTEpAkXZ4vgm6z/sVA3CtXEhpoPJv7tCDmKTq
S6YgRWgs6kjgQt3IaLdUe3bMYzW+t53bHCI5lzN/x5kSt9AvSakrTwZ4qX5JvjKNa/Wdm3lZYLwD
CR3w4Yr65jUB3aDWghWERbKIUQh2+wyujW9efj4b/Q6hC+6daLlxHLBjFfaaiVzYCfhpyFfPfKgz
NPBSxNhlZkZdkpxGQ6bfOU2SY+l73wsQEHwuBXqDUqs2QXwCFGdY9prczuXNYUDMhySr7oSpR4Jp
v1sHfSUn/8Pt6V8r4sXJUq+JtvWEodcjTFDODl7lfvcHdu+32ea2mNmnvnRYL8Uouzi1wMkOEw6w
FA9Wssv5Sc+fzCADunAt1LUoCkg4FKIDgQU+9MvVlqZmpFZH9aNL/0zlZ2mW8TCKXZ6eqqZYiUld
7yym5QIrCbwv6rjVWxylihwkjJV+BCdDXOnfk9kFh3dlfL+9fMty4FkDU4EKzUAxsl4JljDd7fRj
ke4ML49qssnsV4v8ui1mURlmB/4/YhQzO9mT2Zsd1499mkWllvOwcrRwMNKV6SzJmaF47kz7DQTY
fCbPTAZuKeKmLDeOnr9PzbiRYfAv1PpcwvwF5xJQ5WwglmccOw8Y3GrPEwAvV2Yxf6Wq0+cyFMOH
FvayKiVkUDv0prhcI39ZXCVY1xl+P3eJU17o6YSIqpEUxlHa39FlEh57IFb0d3EKILGcTSviTGr+
pUyHOhBZZRybQoRi7yOyd1uj1gQoGmVWOnXKjhvHwfncbzu+Qod1XeE+V878ncDb72f7bBduy8ye
YZ959cCQP+56XKeWN3zxmNi7PuqFZbVLxu5z2Xsx0dAo1/Y2OghlGpduqI2qL1qhmwEZ4wxNhzue
xwVtViDVi4uAcMBMlII1VvPPoNPPW6cJjKPINn4ao47iXyzy3/FVG56ig+eUUNc45saO5HdszaIu
fj8wMij/QOj9qiMsshJFKhIT3+9+9LsPH29//ZJts33cj/gDh0u9HV0ZFFNbpebsQN7JMYgmd9cP
2WYYRHxb0pIXiXLzN6Ym1NerB8rsuWOlXIe1nsidF5Qbo3LuJtuPBkPrw2lEsbS/Rhm/OLszmcpt
5JQ+zycKmUiQhVpwJ6sH02Kh1/6+PbdFY3EmR3FjSOKWU8GkfpyqT+CrcJxvafovohYgBvu7fsqD
Sxi8g6JBBqJPT/0wPfUGkmINci7JGn76LSF1ZVzPZM06eXawS9p7ySQm/aiPeTx3F6SPHtvkLvoS
TM1GoolKCqLJqv1Sj58aHW+A19vrubRv6GgJ/wFhGEQvlRu30ytpgaEH6+nAJzuAix8deMVaW6Yl
jURDGDgrSOLjf4oUu+YOslKY5ZA9UXJouydNfODZB5DDbHS+8qy55reGsTyXphhjwqxkHAdIQ4Xn
vYMGFTnIZkabRfBhNobe3DFH7Ou8if22jXRffhvHIu5YutctI+5L+TVt/ahjbMU8XtdlXH6XasSn
Ju0ya95rj9ZhEPy2kjvqIcrXh3qxz2gQ6gbZJGs12Ys7/HftVT8x8808TxhOpmlPcZPZn9xBi5uc
b1Ky1lxyTZRyODsAYt2C4uB007YaXpohrtneWitrXbwMz/ZXJTAdqkkydOnRjwm66hFj3CZuETZl
/Wi0STilqD5OUYWWTyenKrZdUb3w0b2fGNguSLklabtvUQpBMhpbaRESMrYRK9P97XO1FC9Cz3K8
esHODYIElc11yJuAk2BW+eK+rtG/UNsa9l3fPk4tKuLL5DFj8D0rFo5Igd6WvXSPnYueXw5nNsWn
fe5C/fVjyzf0nmib28MvHmYQlb1F5YGaUUy9i3ythucATFbxJ4CTXpZ9mBNk9Ltv1vg9y9awIQvy
5nZSoKzFowDYhFnrzqZDqQi4FhAERZINrbf6n2bcTdbWMT6kayDD2TIo1hiPqZmv0QKpHLjLLkVl
BdUDNyuxcu70p/VlSMA/U/n5yU90VGqJMgZUcztq0/b2ki7capCL6cFCII+r9qFEBU3WJmWmH0W6
c0nsZJG11p18QSkuRChnE4FT4fQ2pqYNVWSwz0DWvV/tLiQo12aui9ajJfbJA4MQGGDAoST+RxHK
bVlU2jCYE0Qk9JXz+/zdKFn0t5z7AkGrcYA8FSdkpmlalKTAm5qYsZAbYGLi9+80WN0AAJ0Lya/y
0Z1wsp4GljxWzP5GhyIGOvB3tYrQW1Io38BzHVkKtL9RY8akzUhXUk8eteA+cHdMy0OJor/bc1kw
92Bi/itE2Q2tghVGUlQefa8JtRrtONDB2nik+YrBWZvM/PuZASiqoSIBtTEZe5PxKChRw7giYiGY
MrdAQc4bCOk5730pYkQCpu7sQB5T424a7+FyiU+D8+5gKJirAddEnmIGbFwFQ9vOzTyhy+Nk7Np2
11Y7QHtub8mSPwlqbNR8e4AyghFWWSuiWxzX0TQdiWnuEz0Nc9ofeqB1BPE2ogbe3DB3Je//dBZ/
8IgdibaMOmttyxasDT4DOAXEpcBErUJT9EBovs2s6ehGpKCRLevo9kQXdO9CgKJ7mWELQI696WgD
g1xsGvsHL/SwbN/LwQj1BnYQpSUo2AT0QlnOhKeNQCYOvPvgXwwDumINlrwEMHXjzQmKDrDrqtXB
SCR3IADUJrgyArS3ZM+sMqq9B2ppW5S6hpPx7CZF2Dovuvfz/SuIGlegYgDAwL2qqHyfmBRBC906
cnfb+T+9JkP4f2utpPAXDhayZsgvgiQAKVOVEUgAuSgZNawjKR7Lro3bKQc5zJ+qDiJkTf/FjGZK
M/RGcxHlUfx+ExzI1tRb9tEfDjL57vaHwgA6jKxBZJZ0DyhP4H6AKlmIE7SmnRXFCDmEb2znnteh
1Yco5ljR8aVDdCZHBcXyySw8gQKq4+A/ezkL+3c3NIB2nwtQPDkkm4CPsiBAp/eosC3WIPzX5GCz
ABBEzKhhG1gixRPNhwxke7VuH2uz0Hfc6duwMfo8RMa7fLRSxIkSydmOufV3kw9GiKdjE3FgCcIg
E2uJovmsKs4djrGBYzz3IkNI9tLGl05i1Zk2OMe6e2Ro3FE9Gt3KE29ZBO7cOWmP0m7FKvVdlwJ1
0DhHlzffCzt99IMa5MTO5raiLyoGsLT/L0axSgNNM9npEJPb4Lr1h3j8F/FMrNVfCfMROLtyy9zv
ctetnWOBPsGb0Xy9PYEFlx50iDNvGxLb14+j3JBZXjWGfXS72Eke7BxOypbQB/RiXIXTLO7JmSxF
Byc+4qrAJXWsejMszMhvgHNdCxkt7siZEEW3+r6dCH8T0kW/9fejs3GMUOnhgHkOzqnqOLgEyW2R
ZzA42Gur1h5Nb7q7vSOLNu1MhDIBbzD1SmM5TmpW+w+oreWRq4GGmqMbWdjY1bh9vzwPIX8XEGfc
frpy+wCvxd1eryCvs2M0cAstu4/QKjDm78f+Y8EM9HCbE/doWqEYOW9qRi1oGvuosX1D9vvb81ja
eFxtuAnw9gE7uHIUqeUWZWmkMKFFqH0v1+hDlpT3fHjlHFZ17075vC3C3jgUvboffXsFJrjw5oWz
+HcGyvnw0zJB8zbMIK12wMvXFTIE+0rboDC7Dse1ZndrE1L0DD09yhRcQcCcNT4i4M+DYQDYt7u9
KfMgqqVH7xnLm9OVM6PTpfUCRZjdVRaxjzl9FRrai6I0OHV+mNanxn+hMAO3xS2dHaTugZjFC35u
8HEpDvX+bQBCNRvIExMQ/E+u0OJ8IGhUuLktaB7oel5/BSmLl4DbvWAmBE2oxbvnZDz0GVjjaFZ8
KhHNiH1mrfk6i/oNCgCwiBrzf8o5rQM+NHSk9nEcX/xsk/crPtvy+DbeqAh+oMhLOZ01HWcSK2kf
nWzXFGEwrCzZkr6BlhAWwJx1XD2fSJ4zv2ga82gN277aIiVBi5Vn3dL2n4tQzmiRDUOBEiDzmKGF
g4xH877OUBexomRLCwXGBwOcBmjIiyTbpZL1MgV1tWmaR9qxNswNS0ZBx9ZAgYoUVECCrB8w6bcm
6Nd4HdfteoJS2+CAEJduv0z+8bYGv3lAZyr8JgCLBTw+vAtYf0Wf9MZoOjPjwaEqo9aIBlAE2Xds
iqj9alsx+6rX28YKuzwCJZpcI4ZYmt258Pn3M6/G76apbawuOJBash8B64otI/5ag2zF+lxNUdmp
0vZrC13ogoOT2WEvvdDoXwK5r4png7hwbFd8KTWt8I88uFJADiFMAZT05awGALsYawf/4CYmsEM2
0CaAfIEhzQFfcUtbI/QLzh+Qxuc7w2T+XanT9sPtfVUs09U3qGcgd7mfi94/OEApm0TiLWkHEaqI
UAthHguHxbflKcf6P/IAlgLbJ2ru1PiWQJ8gNCAt/IPN+KYiLMyTJG7TtZDm8tqiNhjHArSAV4HZ
DqEBUySQM6bVM9igQdXX1g9dANCvsLKXvva+o37lW5c4kc3LlUWd1fHqrJwJNy83Vu+QRq6D3D9Y
0n8iLbkLSLkS31BfaG8LCUgPtAZZ7+vAF2W2VtHWcw+O/hJUdSyT+2E8mvJAaxkO5cbsh01iBpHh
prvOWKMfUUznP9JdvAJmgDhomBTrH/gA4bAR0kvRbi1Z/vGCdiudJC4LthKIWNxKPEb/K0tZTeqC
lbwWgXto8eQMEQbcdan9wazkh64Dlikd67um6bfeqO8kgmPvM9//zBTNPBE1mOeqctJkWZJ0JtHc
QzY+8I/W2sNzSVWCs+GVyelJgZK4DMODozrcOvjrvecNtyfMC54h2CawDl2qIsPoQzIO3qFuflXd
EI3l3tF+35ZxPYf5hgbIBTBu1GOrwYJ2crrJ84R7oCFx7tDK5/bw17p2ObziPLmTWac0wPBWpn2t
zO45ZfWjZvIH5jYrj6nFmaChCjZkrkZV6ZOIJU10npncgww6tEfOQvrr9lyuzS3mAtYbhDI8F4kK
xePUwHvvVHaPAkT0j0D+kCGHjWtTNA+Wv2ZqFydzJktZN1bLnAigtw9mlW7rksfOGiPy9YV5ORtF
uTLedmPmYjYEpa1eXKHXDQ+eehAXuv1vf40adWk+oKtHIB5OyEy/cqnKsvC6zBuJexCoH2VJsJPD
h9u780/B96XlBiUqqIJxPfzTu+VSRqpN/tjZU/oCTDrz0KHcqval2fRxh9uaR6PTO4Bb+3JTmkP7
YfBEFpORpXcNt8ZQgPPuZdSYc6ezonypKpBfpD61P5OcjK911U07WLDhc++Di6NCz6O9AHxu31gu
2p7IIImYztGnPKdZEybIRWyobrAN9brplVcce5hkNqBiWfLIOiZ2oL0R+wKFVbHvot2exTN/U3GP
bC1Bh1DqNLunBUX1hjf2yCZ74isKQv94kP7AjUJ/6dyWbkuTBhujCL5Kpne7tiACzYQAMNN6W27B
/G8/9GAMFWHCBLw7UU+HYnTTg1NyGkmQE0UMHa63TkZ+jOi4EHp1ZkRpY/WxzRLtOZiq4RE1BHTT
ogrqwWgomrYMoKOT+VDHLrILwIjaqKor9Dqqxz4JzTzLNkFCrO3kmc0p6bMyygT1PiWaW28TJMf2
aQ9EAGN8eGgYQZpCjuYd8+wvjTNmEQp57XCqZXr09EREWmp2kcHzIvRbo3zQmP4jHYwsrrj2ikCl
/B2sZSKXTvhcaoAECsp7YXYvNcjrUHNrA5H6kggHLWjog+NaITXtj/7Ed5Uh3he4xPU004cAEgv0
Oegd1PxX53HDGQwnffGybFtqFWq204fCG//FNfKWYHPR4QwFO8rZSztQxOvSTV9sULsg1JA9YvMP
Q+9ub5/ApTOO0qbZH577eqrTIQlJ+eTg/KGxzJggrLxWdbR0mYCObeZ0RH0i3vyX2wOWwgRc4Dx9
IUkX1roMQbMeNR5oVZ3d7amoKaK3rUHlEWIZyB6iyEFZs6BOxmm0uvQF9e77gIw7nNyHBlFMvOFC
jegxLwfgFezvtCufkkJfCQ9de9owZWfiFc+iT/s+H/MRpmzyv0rH/ORk3W4QazGUpR1Db3BQZL41
jFOtsiBZaXl1khxqv/5pgycg7IxkxdldkoEgKqQAkwPrrJyptjNLHalQ7WBOWmgiVNIWK9GMBSfT
fGsl+x8Rb7+fvTCNvrThx/TaQbiNG6bg1wPNE92nXfDRZP3Rbb2459OdO8K8ac6K9CWlRLxr9geQ
y0by9VIpKZG+k3tNchi9YkuK701HN8X0nciVdVyUg4AXorfo3XRVkJZ3o9XrpUwOrELbAv4RFERh
753s6stt1V/cLw/crNZMXIcAzuV8mqlouIsykkNSbCz6RNd4rBfGx9U9l06g3cNM5Hg5Ps51jqr6
IDn05QmlxeXp9ucvnVyMD1wlgB6wrmqsI9dk4FdJrh1gzE1ohLCiSrPSewkY8FNvURHrvPRDNNTl
eyAQjLgaRn+PnPoaynRxoiCIwDsWa3lF5zlI1IJXJoVW8th7ctZqI99gUYq7A6AbMv2IsiErrype
bbeDNVpWcpi6rNmYuSuj2gkQDavA00EKo/gyDVUVmxXzdyh0BFeHSMiuyXUHd2yS/ergZGxHmjaR
xxmoNIy+2IFp46vfpn5MjQSeAaVTWNYaOiE2/Z88cB5y4fzuaW8/SW72sSA5KjKdaXj/hYWZOXOM
AbVyV926bWZUOdH95KCBzDrJrU1aeEe9qve3VWVxg3CZwAKiWgTdwi41EV6qKb0OmmL5SQhK/Yit
CFAxk/MtMmMR/1+CCjQY0qYYCi3TDkkyxBUF7NA24StZ3kspncjvqoeea2FrVjGVxs72+hfh+A/T
EOxTt7pznT6ayWz9cXhCamhDy3xvlGscjAtXDchM4BbMXVd8/H25CobDGEkNH2raPLl+XBtg0phW
HJ0Fv2quNNEDcKbgNa4yvhWtM0yNbmiHqT8l+seqKGJTZ6EM0LZqWjEAC+8alLVYoC8DegQvW8VJ
cKk9OFVepC95g11lPzXfjTO66/PdpJmR2929X4kgz8cJR8gPWIvL5SN9xTi4UrXDOD0TIEl+3R5+
UYXwOJ+RFXjaAv9wOT4CfDUX5qAdhtExHrTE1aPMsXhEGvAPEYlSvrILzKOsW/KYeH63s6VXxGmX
fMErNo1lbyWbEuXyr0C0JD/HwjOiprRFOHhah8C88B7slqUr0dElnTJm9n0fbYJnXNTlRzP4luZQ
YFE6/2PqomTGBJomWYPELtyI4Fr/rxSVIdaZNEqb3NEOugHFisi3fnggZCWCtSgE7Fkg457j5+r+
dr7D3LGqYCS4E8R4YpZxl6N9NHrGGBuftWtwmqWjgoc5jDpiPjMq7nLpJFpC4hVUawfNJWGDkO4Q
/Cnoc8fQA1xfOSrLshCBtObux3iBXMqyrKwMeI25afNDrU9Do+zjWrq4C8CqLNbSHEsnE+id/4qb
fz9z0wq0I26cAlOTxAlTYxdMXegFnzrzmLdm2FbR7aOzKA5wUoDWZ2SSmuSyBiMgvJkdzwo0L7Cg
aPYU7mwHrIlr+NKFhYSlR0/aOVo3h+suZ+b0ImuZAd+szwZQn+TfRGLtBi3ftDxHgk2umNOFi+tc
nKr47ZCXdeaPuPllCF6w/p29Kudr62J8RQcLj5fe5GJ8WcNPCsu19KbKMPOPAHCcB+jF46NbguoD
djNgsuoxAW7/Mr04rUO5cwSckw3MdEbDfMDVN7gbvQxeTcK+6aUIHaOAs+F9GofhkTUNcJb5yllf
0BhMHAUEsLNI7Hjzup8pqDuNpp7X8KhkshXoT1qwew2AKJpl+zEtAZJZy8sv6s2ZQGUdjIkIavl6
cvA18eTQ4L6qMO8AntU0xVIzVk7Em0uouIwg20QgHGQNaE2nvsWANkkqKgesu3BQEl71T5astjr/
5havdchAOzeA4krsG2nvqIl9T5u1jliLawxqKPRzBP/YVRB10roMLLbzMyZPQlt77kfQf27dDn15
PhfVyj00n7ur+c69z/COB0en6iK3DUCydH6bAfQS24Wz8Y3HdPxV23mYwA6UfpS4K8+0t8YMVzLn
Yny0sQO49K1O6kyJDOHrU1+3ySFzT/VIw8Y14hxEL9IG0q47euMXf9pp4I7Dv92IPggFurU2Ux5x
o460ike0TMM6wxtPPlFPjwP0CG4N+xktgnf1uO9QPVVKK+Izm0Cy1wYzIvaDxx5yfcJdkYVaB9b6
MtSTne88E7y50+E5z787yd6h6HP8XQs+T86dZHfZOMS3Le5bRZk6d6gXTC7yLVgARZ95NuCxIfLk
kI7fuNiU0wEluqGXydCQP92pCntjb7riRXOeK0A1apohjjJtTBAiNoMeujoBg5u/v/1VbwzPV1+F
T0IeH0QAeHheHuvELibXKI3g4KZPo9nFY/85gMdPDZQgMWszSQ2I320jH+rmm2XiTprQMoh91XQZ
OQ4Y+smPlLPIzptIjkfR+bGN3pp82k7dn4Q8BrUdJ2wtMvPW2/T6o+HDQmtBLKu65V3CvJ4QB/3a
8TUVaVCSj4xD+qcaZGwa99rwqbI7PPg+d81TXXobam0E4jdmtrP0bWkThC8tEON8c9wKXVMfDK3Y
Fe2z9D40YifsA6+PPPg02Hs5fhNdcedWv0o2IrTr75tsxUVeSHeaeOujFn/G7YKpQrkefV9WXcYT
G3lqtMTNnjV+X9KHqT06UHnSfOrYbzu/Q6Lj3Q2L55vGhkkHBg0lJmjNpojm7TS0IgV8y01e+uap
Od7WrQVHFwxscM1BwIHQjKrwNqci6xvmHMAc9hSMYNh0EaeT72RB+WcW1jyBOSB5VVjicQQLG9Y6
BzAPxl3y2Bls5cm94FJgIn8lKFffCNJTwXnvHAAbTh00sLI+316pJQGgYEaFD6QAhqKaBtutxrFz
nAPqucLQ48W/mICPyhdsBN4EV+ExqwKPDEd0+lCCP3Rf/vwXX382urI8bcsDq+8wesM+VOazz9dy
8gvXIiLbCLjNlRtQWmV5gn6yRFox99AI+8ke+wMZ/Y9kbD4QM4knL92PDl9jrl9SXoQ+HPSpQLXA
VQAJ6NPBEATKKwjHpcjRAagWY7qp0ABlZXeuROHgz93DcOPj5ke+49IEExdBkJz1xVG37tsKWL2t
7FcAYWsizEsRJpqqCoFWCMesmsRdb6KWr0V7hENt+muwgiu3DbNB+HKOL4CVCjnhS1EyrSuSZhCl
D2nMhm6nE+KFgVtnqHuwfvXAdN5Wv6tH6CwQNEjo2oI6OfS9uRRoDMyxkqChR5p/ztx7I/ve4gDl
a/GqpXkBwAkyalw5123e0MXALPs+oEegNtptl5X/R9p5LbuNLF36iRABb25Bs422DLjlbxCSWoL3
Hk8/H3R+QxYxxLAnoqUbRSNZVVlZaVauPJZ288Yuh1+EbY9Ga/25vay1I9OgTSdrTvLpCkNVzdoQ
+I6ZeM1kQrUXJh+bQH9fqltg21U5zBojNqNDgB7Dy+1L1Yxoe54Tj24Rt25wOH9V7YZ9u7rAHJF2
JkNQvzgAKR77cuIRIf6j68GXWTOfQT5QW29/qUHxDqpcY+NWrcvUGWiHTkCxIuohdY+pGPWEd5T+
nvDVHEp4oL9TCNH7N5DHb4hb38b/EScygUjp1NNloSWQPcIzQmwo9xWzDf+FUsD4hsOObeLIFiU9
859BDgdJl9aplzIiMh8tz5gcbx620p5rVwpIDb2HPEfa1R0e7MlXtLgsvaSBrVsPZuNLXIUPffcx
8jG5txV9VZjFdGsgpLQUiMC5yciDlPRA4U11vS90SlNF9OQMmTtJW9j1NVFLNxY4C+a0U8W53L5U
L7Woy5rS6xqs0fB5YsBmM/8iVLi9pDXdWzq2F+o/0Kti7igzii7RNKnwqjRQjlKykO3OBlOmlX9M
NX7Fa32RW73d2MgrL4Jbxrhp3kmQy7QVCYYwlOJGtmKktuqLIr04GwmArc8vm3ume2USdXlUBaVX
uUO8B8h5e8/WLtD5rxdU24yLRlILfr39vaiI2/pxZ24UjrdWsBzb2Qpio047c1nBHB2kZrOxcOvz
gsUZYr3OanoJIGl5lN7R1Hp7g5b//SLo4XjpEgORziQBYMrCBsmgO3rL1EuvleaHInseh2OZfY2L
Uz4+GupDNW0JXLktPHhEJ+Cv8d6dZb1n29XBhp13cZ17uVwB1m0D6cVKahrpC1XaBxP96LcXuCpv
aczjMaIkLnoOYz0XftWNyHOO8Svlz9/5VrvC35hD2ETeIXwTRlDTeiNuojEpkSnBu+VlJl31LjT5
0m7gTu0AKdEz/qEOpUNcDDspdT61mXSojeh9mkzQHwACGqoPqkHVsIyU2MVMdx+LeR7fdHaYBFAx
BOUrR6jAa22n2hNyRtcsaVgq+0x+KTUj2peVKR/KPKpdk//lyc/1wTWbLnoThLG/G+sh+dBUZuC2
geZbT53fx1/yOuSYi50Z6PuUhKk5z4ec1Env0u/JYIE4cB5DWZ5fiOSkJyB3/p7zid/DGpArR23Q
SFyDPXGpQ/ixq1bZ98HulPdypXy3C/9bGUmMQ4izFvBhlMiHQbKY/msxXBNCREvPXS22/yha73/W
JFl1nTEwlQMR/0ezbJJTWuqxJyuhk+5jk8HB/hzWT7GiTW6oBMozjZ7+DydR1d7tAmaBSkmk7lI9
N56z1FrGgiq1qzDy4V02Ttp+KJLhXZ1lFvsy1Bu6tXI3wSVSc1lymFTbxKtv9WOqEVjxYHYvv7NG
2cg6r+gu3aQAiSjcw9PhCF6U0dqMjDD0zAv0wo3m70ryNhqeezbw9h1ZsZJkKLn8VM3xAMRQKB7m
rvbbKPfSCW735KWsbeAbG6iNlc3i8ScU4Y0k2tIEdy1UNAhfyzrzsvDJf7WmrSzgtSGjxxug/EJ7
RzgqvMLFZMyNUkmpZwWfhsR3mbhwuL1LawuAn4V2aPIB14kNeuvkSArz3IuqndF9NrfKqBvfF0vX
ZRZNmd/zfd05OAdyj/9fP98QlClwEt+QJz5vvQH13W71QC8PhWADoQCiFY2hOmR+RBvYTGlQh0mZ
erPZ7Zqye9K09/jmmLoneZOlem2rzoUJF88eUiNLnCKFYeKNjTlRN7LYaxdvgdORH4D/hyTH5SOl
J9lo2kAJvDY4FEnjdnHhZsq+ON4+kpV7BzE8XUI43zJEKcKR9GGrUfbJuBJzsNeU/L1eG4/+qH7/
N2IA59B9BsOQeDQ4iJVk6FHmhVrnUWRwh0F9LI0tcp8VV2JhjiBCRwmusZUBfTfZMpzNm6TBVZ3u
YA7xQVfehvN7M4Y0pR9cf6snbUURliPCxydfC+ua4B3Feo7OKUXthR+kLD/URXH/pV8GpC+cKRBB
Mb3lUhMyK65tqygqTytJ1LnGVr1k5doYGmn7hY2JSyMy8USFoyVJq5aeoe6z02n8XI/7rSnHK9ps
AC2Dmpo2InB7whoqvVPSOPVLD2bG1748MAILLKpku/Od5Eu8IaQBF+ZHtJq/xVDIyhW9ipmA5Y1Z
uev4493W5LXjXqiAl559JtiJpfqp4YhyxlF4U5jupv04bW3VqgAG/jEhDI+YRN3lccsSFh5cdO1R
CKr2KX/uXwDvOYEi5ot3XbjxqVI41pDVbJClPnZteNSUp9sS1g77XILwzLZWpdR20BOOQPoWWOoe
p+kg9T8ZKnJb0NpW0dPuOETzZHlE7HEYzVM9wTboBT+q8NHZYvhZ/Tx+O7UYIBm4JZcnYUl9IE+m
WXlN8Xmqdqq11eqzJUA46nhIyi7UEKBnD4r84N835X25CtRbyRPR4sNYHjEBoXdVppuVVHpNVP/R
Grx6Nb/f5cHzZ2bMUgbBfgjKRL/vDExpKD2tA5MN0m3jhFdU6eL7gio1ityFbcr3h7B5SqThE8mb
o+lHj6T3Nl7ClcO4ECV4b9rYkBwKETXVrszksU+3dXXlob34/CL+LOgsulktaolLYTEnx3Z9ylJb
DdirK6CHW4athAy/eN5SVGdhGziFp5sFZXYgPZIz3Tn8ZVEqcp7gT2ldtok7hOcuszqpMP2CE9Gr
w9w03xtdP3ZtdvDLrYkGq+tZ8ONoFmVEMdukjFYImtcuvTh5mR+7ZCO0WT2Rs88Lt8+Uq1DtTJPP
N8mTJR8a5TDUyYYt3FqDsF2KmfUjSfDSy7OjnR6Hx9tatfF5cZY20cBQpbFVema+g+lU2gJurN0/
ciUa7W8WmQsxL6v6bZmEBSpV5X30bmzU31LkRx/aJJCfdG2YNx7XZcsFDx7/QwYvtrDVXFmsopn6
USPShMkzV97OrRXu1KR33GzqrJ3CY7X3k8j+nmqRuoVTE7wgKnDwlS++48JIfY3ol6NSwwREqkc9
+xDN5pOTOnttkqBsC2mYtardXSf3H3mUXEgIKSCRxRr14Ae0RylwVBug8L70W3RnwsH91+cXeC9k
+HSyCG+XWtfOPCk0hFtT4H+2slHDM62zyDUmXdo5xmDcp4n/EbhE8DAu2mALl9t2Zt+GWSoUXWsA
peovVvnO2IKPCbf1v77Pi0aCa4FrLTfh7Ps100DzNpPpcFeyfRV+8MPfS4//7UNZ3TUqUyAHSXhc
zRurrU6V8sFk10rDpXtqr/nyUU+AgW7YnjVBBAuEq5g2fDBhNU1vOpMdcfpdD8AtMZJP6qA2rqow
6kZLlHZD2daU+1yccDhU4M046xZxxrfQ/pRmRz895v0nzfl6ewPXTok6BOEEg8EgaRL8AQVOrkRz
JHjdu6/W8N2fj3W04dWsb93/ihBcgkplnMrcI8KqnyLnUM5PevOkRA+3F7LY5TNL9FfdzhcieANK
3thxVrBjzLebx2Pwhg7PwXoAvqb9gf/gXwhDqWm8hKwej+1St8tSUltN4rJmVTs9yWZqvMZyY8HX
lSlPUIRAXVxVg7mHZjSWAfaM1sYPWN1TssGYeoC6VxCuyrYTP7Qz1VOC7m1VJz/HxqdvARJNt/e3
lHFVR86ELT/m7CYHFcW5SUqxfPWh/iePH4utZOJye64OjwgNIh44WRnseykhM9K5cBbb2hunKHpn
FhuP+voK/vf7wgpSEhhFJseqB+DSbdR/6vxx+hfjRuhJ/V8Zgk5kUzw3To+Mxp9H2pjnL2i+6kZF
/+W28m0tZnmTz46jp+0wVkzuE2DxB1hTwWf2+0ja0LCtIxH8oCocwbXoSMG+R5TjrUc/t/+NUQXI
ADsYf9GYcbmSrJ+0smc8KYq1D95K8q5+O3Yb61jdrTMZwm5ZjDCWJJoGGFzxPRyPrfLY9X/+xYEY
y6hecEHqVedu6uRBohRslZo+5/63BbcqD/7GS7e6jjMhghWFGShVWs1nHaC/aseNx4MemRvPzuqh
nwkRjGjcVVGmGQhRpQ8W5LH3k/VRwyfeIT1Gae0qq8Sw6z4eB0MjQKfV5McAkvT2UVwvQMMZZQ4K
CX3oLMVK4SyrsOxLiuaNb2aaTPP2zmQPzwwml0kl0HDgp9mOcC18ZRprifqKZ8TywR6THZnK20u4
Nu2UbYj+5SXBBz++fHkpqnGc4XwA4KeVU/BCK/0nMmeMQkmLk1NHG07gcsMuDS/BJ0lKmpjxp2mB
vBQW+ENiJgBUvKrdz8m3esaQ7OTgu6ZtXMO1g+EmIwMMzDWICIRn6ER1q3v+WwYO+PmGgV//PM2I
5MTB94iR9NiqTW/EUKXJyRuQi1HzevtQVr9PchJ4IrMmIYa43Kc6731DihgH20y7tH+gGeb2969v
N/sCymWBojOzXExShlY62rETGl5lQQr9GJmMJLr/atBwx1xeEj9UnMX4xSiYcVdBbuYp2ah8LCNn
+C6N4RaTjNi8sFwQvGOIcJbhqTgmwgVxciptbTspnjQ6TGIiNSNrP8bRwi/5XBk6he7soY6em5G2
GIjXy3/SbuMCrZwVqBpmRRICGxArC79A6aUyMHRJ9o6+Lj8U0Z1ohL8rPPu+WHObYb7oZJWZX5My
HYOmOYx56Kq1dADAfVsr1lYCdabOfCvoJ0gUXWqdUc61VOS8XXozHd511Xi4+/sqQDueX/LKNEYK
b4qi53ERDYnmSfa33uu25ues/HyApPSS0njJeEtVOIjOkjNFB8Xo2YzaGj7r93tcdAn87/evOKCD
NLfM2tbINf6ZihcG5gALeLh/i3hQaJEkSoaxRjiCmibV0FAGDUyn6UbkzrYi2OubD/gDNniSGdgV
rv/lGcsQBrRtGfeelB4z5kJEbhTs710DIqDHXRJzKl1TgpsVhH7al3o4QFj8yQ/jXdNuOEDXTxYC
2CH42EDNUfG6XIPVweY3kn33tLQ48kjtqmLfSMfU3rgPW3KWfz/zfEvGyCnJiJwAN76W9ppWHn3j
MdusFa8eCjMJ4RMAQXFVp2gVNUvHQu2Z6Zjv61b+1XeWq5nhr9sHsyVmuUBn61EhD52MWOm9vNWP
GqnMtCx+2lr647aYtW1jhi1FaWYIylclYyUn9p/LrvPi2LO0iNkjGSxi076p75+utuA0wU0B0yJX
IlK/MGu6NVtLaz3DfMiND73zaAataycfh+DHFN+duliEgdOk5xfuOpGiojHahOSg1HrV/BhaHlxP
WrPxlKwdEHeeKrhDMfeKkZOMp5pChdR5Yay7pXxaOPPt8nD7eNaF0BFBwnbp+ROsMKirIpF1vfVI
LOnjngY0w96wAGsiFq4QXG9CVDJYl4omhyDNJB19TsuPLUCwXH6vb3FJr2mZTaWBAMhY+voFGXFN
xZhSxIA1Tp6tUn/nFMax7Ot9adhPt3fs2mvFg6QLBgIx8gVXudKIZkFSM+no2XPnWtnTEB0MR91r
w0cq7xtu09rWncsS4ke/dtqBsUejpw+fbPtzXUC8EH28vZ71rVuUjMQvU5yW33BmB8DAqCOdZINH
Q54SHcf4uZx39lbCfEvK8u9nUgwlyJW4RYoujQ9KAAsZ0y4t9Z3c3IfPxUHieNAzqu00WRPGXAoa
gs4Ja60ZPUh43Zm8VDptvMqrh3ImQTgUYyydJHbq0au1X2Px7MeMrdtqH1nxZHUg2uD9uTdcS1PY
r9xvazudcoSMX8Lpc6Y+z4l50J2UOWqxSzt3m32lx2Qnqc+1+lJ31cYiRY6cv/sITIWOCxpYICgR
XAM7sMO4t9TBa8zya29pz3GuvCZl9X62tYNGtXCqtDfGkmE0GfQ2m/W322r5f/kBIO9kCOLtq+Rw
aTCrZlDRGLs+5eofpe/3dXaspCe5+2LHh658bJUXXbs7K8S+M+z2v6UK9jCf2qnJTKRORulWOEbV
fop+BsaGEVm7DudiBM+uitPOiCdz8Cr7q5l/KyFXZtKHdby9h8sTfhlgXy5GfOKnwgjBJAyeY8Vu
WEZuuAHUWrOFDCoxeQnBAl2loms6PIJ4GlCSOi538tjsgzl9kBz7EMnBN8kKvtxe0HK1rhZEcLe8
I5SsRVulYaem0J8Hz4dIVa2elKxwu/FJGdQ9PIdueieY6j+XYKF2MyFQovQiaIOTgfvVgmD0yq+x
/0k3N1yw5VW6Ws7Z5wUtSGkjsfuCz8vlh7wL95CxhDDVU1JyW4DHDjxU0kYL3LXiLcNECbgWM3kd
dWl1GJG+Daj6F5+cQXX1+BAF2q6MPt8+qWvVW9IhcJ6Rp1qguoLqSV2fd3B45V7hmlOwc/hzW8C1
6vFxamFAn/AsAOle2vk5VPMxnqfcC4+OcjD/OBP1sEO6YQavbf0ihdQOaS7+E/0KBg+Hc9QjBZ5N
19VgWLkTEIiKXUgQA/oi6VPDXiQo9jENcI039mnlIIjsQIgtxE3kp4SDCBut6UoGheNFnrKdFnj/
4hh4Z/WlwQziJvEYMmMeQm3g8xY8YJHiJv03Sdorzh78yv62rLXD0GjOX4a1MfVAvP3jkMLkEiY5
kxJfLaKJ/MBYjNsirg0MJMqUURgsRlmaoeSXWlX3hpWE/VB4cpTsle65mb8aVkkQ0R2i/ChBgn9b
3poWn8kTswix2Y3lmNJpX9EdAE2rWxjRq545iiuXMKHmdCrfFri2h4y3Jxm3WAFVTCm0ZuxAUCzn
XixHX9Qxxk2Kd1PqbKxrTeuWDNgy0Alwuy4YTj3O7ayLLK7/nLtPU7iVT1xdBvHE0o0Ohl6MKaR+
yuxskHIP2BGzKazfSg7X1egPm0Tziw2+tNFkEwHUQosKiJNdu9QIbVQxAWEMF0Kdum35JFVP+Ty5
sjkeNOnRNJ9gl587hR9RuOr4Ps0Ptw9sTUPO5Yveph51HWx9hWcm5Y9aV14ySHJdwKbHoM4/6Lmz
gdFb21kqywyfoyqvgPq8XK8KRavdTAGEz+kuB33WKtNjFf8L9TgXImzqDD9gA3VpQ0/VXqpc/3R7
z1a0D50AyEgOBYsn2rxm0joK0VntGW5EpWrLDq1+no+rS1IL+NyyhWexDH0+9eznU8loocBt+i/F
huu7+v2Fl45SAhAjR7g8teTHY1zzfb/8nNE4/un27qyc8EKxB78OLBH00Ak/3/cVK+iyGHR1Fx5N
uT4kUG5vGba1NSxUwgQwyyMtjpEChNlUJMuAywU/2j5y23HDkdkSsPz72SHIfWP0eE+lp5pfKv2P
o7ze3qVFz4V7v7xo/7MAYZfipg8Ho10Anpnv9sbDSEeZ8UYuv94Ws3K9QdyCUgKESf5VBCUXQ9YX
7WwUXibXDGmt9cpV85Bube2L39tfpaDduBurp0+DCDAyyOpwpC/3jW6kIm1tpfAMyL5JWVPqqQLr
jeTUd+KVF8+GWU/g4yhZQoUgjvWbCui781GtvKjbTx/zLQbQNQXQNVRLpnmKDmPhgBw/STPb5JYE
jK55HqdsPBVdeGeDwN9FnEsRzGEeTr3PAJXSK2TpORn0t2W3hQ9ZWQisA5RC8GIZvCMCx3UTIHEf
qK0nfx+b5zG/OyFC7eDs88IDMlcYmDDi8x0klx9m+eG2Aq/++oWyA8j7kq0W7iHsuqR1Kj4ffNe7
b5oUure/v6KvvOG4YpDCgLQTjWFc2lIVTmnnycwKk6nZp8Xe2sJvrS2CYau0T2ASqYALZW8rkqW+
GrLOy4xylxz8qNnwwlesCfXbpUGLeGVhe728dUURZWFn+K03mW/G8jka30wMjdP39+8VuJuF34Y5
ClQPLqU4bVMFscReTXB+BvlvALgqU9ZuC1nbqzMh9uIwnRneHkBLYfbsVWN8rXZdvvH4rZw34wAJ
uRlytdxrQZ9GRoHWnaw0nuQ/xOqu3gINb31fMBtKKdtZYfD9sn2WnI+DtpvLDRO7YtMJ6k3IHpdZ
9VfHoEKZqYx20noNJ1wr015Xvzb5acxPQffl7sNwYEaxQZ8yu/oq2yk3tUKreFl7XxWHZtiN4O76
qAEb0CsDVgZcwFUKrmsco1UjWfeANDePfrvhaq58HveMJwgENw2qumBblVk1yjAfNSx44NZ17G7h
0VcF8DSY8KETZYndXZ0sMU/EmACYBL+f+/Cfe/f+PzMygbBQZb6iVkn7qlWUuDe86W3avPPLDQdk
5ccvOCUalgh1iaEERdU1msMheFNpglOPWj5/Vqwt0ptrqwTlONHuX8T+New7zo0m0nMF1GDthsau
dqCsfTTuZF3CFhH/LSwt4BOBmYjdnFMUtnLWDYpn05yamofYko+5ad9tYZHCA8pWyZgnkTys0qvR
9qVKBcQyuIX1JE2HcvJkfSPjubZlcMVhxOEzwbMVrF8RmNbEGBjVK5T8UTaIBGlbe0eOlRnn9v3D
2sms0ikKFB6DTgvepam17SBMJb+RPMvN6y+h//m2Al+bQqgDIbVYcgEQ4f/NwJ9ZcoZA25VSlbYX
9e2njhb0vNZcR5E+3RazosgXYtTLVUSpoU+ZVdlephaQPLr9uHEmKwJMqiTkABeuraviX2e2DKpR
uIh6/Uv9qCYbv3/Z5ctIgBsCqO9vFo1YRriIvharZl6ohpelv4L2WH6Vi5dRPcrzMRr/3L1VnDco
ZFWmenxVVYbBvYmSSgOJdZCD5/jO/p/lJmIIqcUuE4vJ2Atuzmxo4dzLkunlqhtTP9nKlq4dxPn3
hWSgHcnxJCuR5SmvtZ+4drA1KXzl9uHWkLwCQ7YQhwtH0TuNk1tFoHg57UtD0cK7G7tVmUFU8nj3
SQDewqdlPgR58r+c62d3I06krJnKSvaa57j/4G+x3a/s1MXnhZ3q1SqOpKSRPahPfTeuN4zh1ueF
Kwe/Uy1nI5+PjH0c7qItaoxln4UrAXMtoAFYJQDfiEXWKu6MOQ7i2cu6U2d+0JPvY3y/caIdiawy
nv+S5BeOepLKvpKKGshxbLsNDVUQcOjjRrVvdR3EFHibcHITDl+aplCXk9lMYwWuqMBNRm9sNEjN
P95WpVUh9Nby/gEWoShyKaTU7E6Ka1/2yuz9bPyGMQM2jruxIjRvUbjEaaZgDKjuUkYXN6QIDWCB
pvocJK1rzO8HdYtidOX2LXkK+LwohXAxhIWMWeXHfhLLzNn4U6gvPrQoEoirT7e3a0V3L6Qsv+Ls
5smTpddFFcqeZvwu5A+Jf7z9/RVzDlPGQjO6UH+Q5L/8fpjGgMPTXAZEfdLjz1Lz5GRPGjTprVG5
+Vb/0dpqdBwfoI6ElVdl9IHJhhZcdbLHuLCDNUCs3G0p8UqlnOnWSy8QsyWolItFKr+nvFtlteyp
8vSzHtRDl8FcPfvlY0oROzSqR3vUD2ZhHlS602pes42QcEXDaWIA3wdsHH9SrMVVwxTLku7MXi19
Mqa3WviU9k+3T21tH6kmkO6nUWw5u8tTayO/lPJAnT0ztl60vn3nO/1GLLWm3oCgl3wSnuQVzFrx
GaVap4uI6qeaaW7p5O4wGZRINy7rqiDyx+CUFs9btDotp2CU1YDxl5nlWuaW7srTuDcjLdqV5fj5
9s6tHQ6leWLppUfEEke72REcFzaMW7Q9RDujJ4ESvfpRuL8t5TrmxaE4kyK8OHYRSUbN/FAvk4y3
WdG5LTT1Rv9DitoHU94wEddL+ut6g/qEzYHmgUVZzkwE/OZBHY3h7MVdSaVc2Sk6A3Glr7eXtCpl
oVBZnH3I5oTHwQ9NilipNXmKLwWMh54/zEPOZLci2HiFxOFkS7aG8bP/I+mqBixHU0m3HpIU1c2y
V9/64mR/jOhj08DS3tHPF/4/pCmu1ZA2D2jgMBn8faXvXSLJejqoE+3Tbpccqg4mLZeZQ/fv4tK7
sJhaYgwxyPdVc6T3beRWwfeWThOB/gcn/nVbyLV1YClnQgTrYHRVA1HXNHtSJzPFa3gxtGZDwde0
4e/jSkIHsLqoDdEQd7PZGJNnOQ/ZzBj2913/cPcqFvaNZdgFgGnq9ZdqPSd0WTVxU5ze27XuEohs
mOmVXbIILMhKgffGkAq7xIA98MZOWJwMP3dthWm+G2e9JmAZpUKik/yjJbZfqLURZ0TB+alL91N+
DDeu/cbnxSxt4ldYU4vPh+qnYD6a4cf795+JYqB6F7bXK6hyNNYwGtpKdppb+KCo6RYbEPK1BRCB
/e3fIp1mCRZFDbK0noIsOyVu438tirvjYAAekM8w047OLdLxgv7IeWnZo1yd1Fzf0R8u51v9jNe+
ExIs8vGkjIi1xVc410elVQqlOjF2LJTdwnkTK66cveQxMNiNV/J6s5AF7m8p7cDmIb5bWh8NZSG3
Nbjnl3J6U8313deBrgGo8aiF6cC7REdQDYH6hbNRncIp2UOE6YZbCO7rR3GRAN5Kx7ovya/LA+la
KZ+Zx1id9o3zznH2XbczXWVrduvaRpFExSkC9HpNfJLJVtQEg1Oe9Eze+7Oz49G492KwjjMJi1qc
vbejnVLlGZGQdvluiOT9sAU3vX6LkEC58O/0B+ZwLGs8k+BklpEUjlyequQ5K4CkPTbdc3sn5Q3v
LCmiJUVIvpmUmiwY2GACyzpzzU9NWx4Z9pQbW8HFylkghPFAAF8WoJ1gYq0wDkcnsKuTFn3Kiw/N
3V4wMyQY9+FAokTiXLTgkl/MShpF2WnyP4zxLr/fQPF9apDLGD5SjtehattaTuqnpzas9r7BRGjp
8bYqrRw0M8vIqwCpW05CiL4UA7KUqTXTU6cfS+mtWT87yT7doktZkbJgVwzu3YITc5bH/EydfFNJ
U3vo85PkJvXv34nza8t4rEqAqpv0BJQBWMNLCWZXFpVcjpyE9lzaP8LoIz3+tBxubNeKwV3yHwsG
0QZ/JCJZErLQowHR6Ukykpd4MPbSoO+r1jmOMk3YbtV8vX08K/p7IU/YuDSs/L6OkdeH08HU24O8
1Qhw7UeB4OOik1lbJhWIzCy9HM9jMlr5ya+Ots+II9ut9LsdKQrGoGcWOnUAaH+HzZwdf1AosJ76
SnHqpu+q+ptZp7d3aW0NIHMczBUz48i5XB6+klpWl9pqfrJetdZ16jdRulF5W5UAjzmZTlwamIYu
JaQw3I6NXuHq0PtjR9HOMZh/Fm/Vcte0GNz2f4sRKW6rhG6q2kBMkR30/IMUv9IAtDVSbE2nqN1T
XaeOT+JZvVwLPHClnbVJfqqc39lrt9WJtfp5ymPEaNx5XqnLz9dpb4FxkFEoB49kSA9QR26c90qA
hkLRb4/qLmG7mPmS1Uqym1jJT7YsuUr3aNj+Pih/x3F8yCRonqn+DKXsluMWf9qaHiw9stiANZ4k
Ow3zupmN7FTOvzXnk1J9Vqc/t5V5xUnB3uPMARsA5Sh2r+th1AXZgNdrZs5OKbTvVpA8zEb+j13B
dB3cz+fCuGPuJfOXmfaCo315XHpLgNM0fnbq6WbVSljIKuWgORuRyNq+Le1gS7qIFLLoPBZx2KdT
hZSqf7Gth37cq1v90Wt3BxJUGr1B6aEXgnM3BqkUWxVvTJe9AdlxiKrMbYZ3zbAFTlk5IPJExOhM
x+LR14UdG1Q9B+04hac2G7/2ubLHFXTlQHLNtj+Mg/Xlbn0gjQjwExeDqF2clO5UrQbJe56enMyT
0bf4U6lq7sQf2f94W9TK1QWDzCA8bMMyiGL59zM7nYwZDnJv4AxYX0y3V+9/zGgVgQOMbh68AFEJ
/Gn265ZjOaUfo27H7NLbv34l70qmEOUCtwfNmyF6S0ExczI1bnFs/gysXTbGD3ab7ZL+2MoPgXP0
m/hQ5O98dcvjX1G9C8HLv5/tW21azWxpfnkapeFtaw57a9Reisx/gqJl4yKJg9kWnxlZjEdcGrhx
bQWHTS7CFAomPHMNnrEgfmerb/X+bVx+yzrnYNo/TOejFpV732x33dYVW/F+SMXK6AZ2ndFGwhWj
ozNQatMuT6X+T1u/cbQX2jAO1vTgV4/BMG8tdUUd8RcWi0FoblyNaK0rZyyDcShPQfFhGptdaY8k
ZstdkGS71PhtBo+QWDb0OajQe5XVB0c7FM63DaVaue3kUTH4SzKdsROCbxGVlZXo6lCfDLl9qquu
calQ7f0wOqqB9lHL1GPXaF8pjdF/ymBnTT70DPEICAiyieF+LYMZlAjmvlorftz+aVe/jBB56Xhe
ToOuZHFEUpDZfTj7cvU6jO9BxrgMRKzrgx4+yMHdmSoE8CY5C03PgqISDIM2lkNX1135qmXZ7qEM
ko2jXlsKMc5SxiKviwm6vEDmJE1qaLd8X3ELFV7mvN43v5rqR1j8vL1pVzq1bJVMvGYuzziLupSU
JnGrjblev5q7eTxk4fH2569uCOGaTr5qAYFRARRzGEauTspcm/2rof1J8tdofJBrpgqffAP+IX3j
ZVhZCwSRBu2Y0EVcj01XO2moNbOoX3NIaeVn5cPttax9nsAZLn6yPYAYhdveZInf62lYv9ban+Cg
5X/u/zylIzBV1KkYuyoYzSV3byemWr/SrP2r3XI41n78+dcXjTszyWWXmZ0VafVrlf3YmdpGZu/K
nSGfcP51wcfV4zbodZvf/j2eTtL3oft8/96QP8Lg6DC+XFV2pWZIewpV1Wuaf2uZL9sp+t2KurQx
EwWQWKXzSKx5FdDJSErE4YbO23HEbTZfBv0fzXozzY9Sc3dcg5fEowwejCiTNInwaEk6D6NdxPXr
EJJwy9pdlh8N65O/1U15ferIYYYAQAidtInoO4N1cYo+6OpXJToU0WG4N1+8LOPs84v4M6UaZTlt
8pTPd81LVH5K7ybgWr5v0isPbYbDvRCVVnfiMPD5vszE2rEI3ldVtlOUbCfbEARr9sfbWnatxYB2
8CBITyP0asRZ6jStFczj8Aqu0VWG34H12Rw2+D5XTmQhxcT1ZzQcbHjCkoY5SHAr4/F1YLSOUdR7
9W4jSIkYZ5wt4/tX/ROB36TwTHcDisw8vbehdP/3KQtDRrmELZBlCAtg66rJlhPjtT02Tgle7m4M
FdMUecOX286o46uOkzlL0km1QuPVSb4b8WuUHZkGvNXTsHLU3D0uOjE5HVKi5wbUfcK/ifTX5gRR
8r5tskN4N18gCzmXIeQV+tZq0TZkRJG6j4bPlbaV975+XZEAoJCq3JLTFUM8veg6WlqRUIb7THvH
w3JM89/y9CTph0Tegjis7BnRFg1HywjUJTl2edvlri+ApWjqqz3Lj4nMoGUGdQcPt+/g8spdILeI
ViEuWehkFmipaBmDsMxyNbHlV0X5PTI9cRiZuNVHpDG6DR9rRRJPyhI7LLHRFU/KEAE6IZcyvbaT
6khuNdT9G9W31O/JEDl73C//bv+BXjmwIfjuRHz0nF/unz37Ew9cq7+GzYHJ4u1W6+zfbJiwd/iK
Kr4t5cHl7lwKqDXLH4si114VpzUOgWSkuyxKbaKCunk7MxJnpHhfQjhth2Wwl0ZleNIH3XLbWane
zIqdPJV5Fp2UumqZuF5HD8Sn1jsfyokXLZtk6WEyze69IrfJO238DqkYuFzzMVGM9pjKwXDIaxKB
kVxajOs24ua9PFvBYTRk6WeTJsopjs0tArKVM6SmRG4NUnBiIrHT0YFtQTbnWnu14Vtw0o+TykT5
+WFqN6z2dZS5FK8QBcwCfxa9udzaMSHd2kW69tobkasNHzoQF7r9c2ps+B0CNxhfuu5BzZ7Map8B
Ybl9JwhgVp6NBY+5tBhB4njFolrV3ewPvqm9ggb5rJZO+TYP5PRxjJgsB0JTPflFW73vTDXbocPa
Q61O8AQPNDi6zpyN2c4Z5YlxjY5ZPYxGlr5Ubfuzsa2fcgK+szRSpz0oWWD9mJX/Q9qX9kaqQ9v+
IiQw81egpoxVqUrS6S9WdzoNxmDMZAO//i36Pt2XkFJKOa+lI7XUOrg8be9hrbUz9jihEXGDnvco
B8eOTSmOif3qOaB+AWNn72oufBaF4ZAneWPIle6FsQkbb3jIhn54MMbQ++UgqVJHfeEb686SFphR
6V9ZZ+vezyHixrBGdW1wfB0d7FXqI3kcDtaO0fx3bnD00uu8JgodXqCfS1a/8cHqbwbIZF6LoENC
viHsZyZAxImycSSw3R18hCJ11lMDwn9cZ+7PpuxclEx99gPH2eMRNCWOVqCfCt1WyeRP/LkM/Srp
maXWmL6N9n1iiJVFpy0ruBmh/R5fSWrA/ev4IwR10pt2NMyV3Ru/p9EJmkh1E8kiPw3Kv8Y4ZFHv
wU45XHp3crQe0ZuNPzYQw95asiFx4PZ+EafF5FlJBqKbveqj3Kqfe96FPzSqu+0qKHNzY8n+F6/V
sxWKIbKqkVwHIRY9EiG6kzadHF5yWfnYnMqdQEwuy8dRVsgDECOku9G227gkubP3mUaHu6ARZZEI
YQcHpyca1bKsjGldArHDrSbd+3Y1vjJTvckmbde1bH+KCTniKLON1IocM0OFrVDBk5bF09AGz2Sa
xiwCldE8dD6XEZCpkHs3xjQxJxHIqFQpdC29cKiauDcM8ccLgE8rUprGqqXigSFfuXXC5gTOxU/X
Gg6pyDOS6HZYsdZ86yzdRLTyhvuwnXSXtEHvVretUfUb3Yi/BWwVXYPUAqmLVrknj6m6j6mEIkJi
dTZEhVMVtEEcDCM7Ajf0Q3idgI9leAPSg/qBN+ynVfuHMe9kGxm5+KEt+TpkNYw/z5xYcCjQaDfV
MXWYHzGZBetWes0uNHoPXRSYFKtC5lmZmOBcXndTxupI2jV0V1JbRiajauV5OdtU+ZRGyu1kYoEU
/1fyQe44Lx/RDDCNzIo7aA2ZPvetYT95glS7cWz/1F7XqsiTqbiSxWjEfef+7FN78hPDt9tgW7LJ
+gPjQ6OqadBzlfXdikDfujnAHENTsIZwWal7DdFQXsHXZywpUiRmUMt8Ki0QQrbQBU4zSB3w3rmn
JtA1U9tMUe12VTJQm+OVDb3EL9hfL69F4rc5RqgCt4CiVy2KNVA1E46SSyKizZt8tE0ROaNT17t2
LJ0IModW7OW6jkVaQz2vqNA4wYLsnAnyVIz0apeYIz+QDIa6c4bfkFKuN15RprGmjhuHpLbJWmeo
+cbtGPyxJ6MtbzRvbjn6PNwKLXKCo9E8krK8GXPjUPiVNDaTwosVt46poKDKTnQoXqwgh+HRzHWm
xGX6h4RCmb5qApbfuKqBWesFV1ZkWNBpL/M8oxH30/pW2iaodjzk+lGYZap3nWukW+3K9DhCOsQA
T66XiEFcEXEjtTd4zdNd3ZWCrXLD7+kGR/WeN+amo+iw2RP+wzch9gD/sEk8/IK49WUVZ9zo+yhN
CbslwZDtm4HyRCul6tXo6mtt1rh9gklTJmIYglcCD3I9ZNR8pc26L9YKtIWVSTUuAOQJ7ofcIRSA
NfQiFZ0Z3DWMlCzhlds8B409nlAl/w05dPO67NReFNgNw3LMH0DsBWgJxNosDtGVK42kAxJ8lrUi
mnQxxAVAcTepiwYvhWsOv/quoRtbBeUj+g4+TiJ/AatM7gJSuzek8OyboK6KNa6zEStX0QhvaBfl
hskSlA0oFA7EuJ6AHrwxODXEte0pNURFOf2GhFZubGxUd8ifuvUDKEp2Dkm4HnTSw9pHReZ4CSro
TtJ7dQ1sXudOZlx4VRhp7YSRHRSvqrZ1XBgKxlWA+oTeqplV3vJZbOamL4FTGwHeaJOmMJwK2vxu
Fq6qEnofHTHxEBFPw4kdoJLIJFoRtFu7H1+qsQgStLphkSRTeZ1OzU2rsy7qVAF0qlX8DuFAQa8q
u+/8iSRowmqvXBedKEwNy+pq5UStI40XPBx/R4cxM+6qqk8CMjZYYYXoJxK9KSWmTpm18fH+8WRC
o1i+GUdR4pxmaYWOR52dxV3PiigTIYi5bvVojrWU6PuKLLPd0SEBmGqb+0Y8FSB/W0JAHhU/0bRL
nKpC25vKsMmKZSSIWR/kt/bAy6joi410aUQt7Eun8MPwVPdHIPTNPWlSEYO1jkvqqBrCMjkEy6O6
6MQTlHaLtRxNsnIZpzi0tD16wwAFUCrrgwYmZGtDFv8G4OF0UwxTFgWd/jtiKWO8uDIOUB3ee1C+
2Mwp9aQMbb2yHa16bALVL3UBbT/TyvdAb9GVMPLuBXZQv6Cr75jARFdXVZC1DwGa7MI4+E4dU1/z
O1KM0w+WFZV9a/SW/gm1bhJNTWPHgBXjvnUWfWma8tVqPXftwShE5tzdVg2ExtLo+Q59fYtN6Pd/
HLt7MLUF58qpAYcygmMgc3sd9JnXxGwABMRGvQ5JS49uLbtpEyqzKobWKosdGpKbMfPyKPVEu4MZ
FpHIg2rFWeOf8JbVd9rm/ZXLITbDCW5HTyo/j0ukIjaaO/2GEq6vw5CmUZANAUHw1k2RCER9C/K9
82Kjw3BHguxJd+ib6Q5BfV3AhkQkz0FVbOE4Sb/GzRngze2DqQ4lGtQNdpTmtvjTdqaf4LfiQW/b
Av3aqfknLVDvTpQ0T043tMPW8BTv7pVjZa8tgSuj7OaqCcmhc0p2A3nUEAX+Opz4xkKzkiaequbG
ZP4D9zTHUbaKyHOblzTo9jKvq60RlgydjrIN/LXAHaARO6xhaDdN26sd9wwnsYzB20E+sIsBzK+j
xlRErVkF5b7GmmasHp5seyzbmAhoJ/RueZdOdrqiTtasBsNS+D/aJEx/Na1fxn1tNCscEUggeXbC
pMyjIQymDZ7bv/Zo/dZSryEpIsCjQBGMhxsnD5Kaun9SW5ho2UhBRwGZNfIbBrZTXiJXzbIozDUm
4ckuRr5jupWKHaXO3kADLtaDRAtTRdpnm9csLoj3Mo0uu+Kde69tAp20QP4tKxHc5anZ/wFPy7xh
Ae1PU0DpxioExC0MnT+KtKtWJTXHbSo9Ha5GpzDzWzSwqCOjDNNrE0sOnWBQ8gNfV4hJm97tIrsy
4Hpx0GBWoR6Bvw7wnLmir+C8GWj00+Kt/CFHvHWRWdvZ0YGK8hgbrLZ/9dpvXghvf0KO+JdOPRqX
U9bCbcvRR0ef6FgND3XTwevLYF5uzLZTMim4V5hxnuuhiQM8SH+GYAo2UGRXv+AyNAlSmW5UOgxV
xLxr6lWWGvXKpcW4Qk/p/BriDs09KbW5bzuPrWtPutgEj/M4T9syjCQb6SPvJOCslLSFf9P1fkWi
1FHTlKS+QdYGMf/SrFP3BRGPjeeVK5hdBAwmq7eW8Ch0gCqA5ZRRpr9YKzp4qI3XYHXaMNtUMEex
BiLmp2M01TWCBgjYTUY26BvhlDU5FdITYgspW4ZWfPBsoWBP8zUvap5wlp1Qbf5Tcfh4lZvHttuP
sHc9oolw+huGqoMJd2FrfPx6dB11VyUP+DPQiMHNJEm+GnKQAEbc5mPnTfDfq7r7yYjb4bPdvrDq
EH693yEAGvtYtGhwuKqKElqLIrNOAGwE3cYac5bD6RPoG37NQ4hJF3i5DdLDNUUprevrGg7jJNap
NsEN6w3vRWGDXmgRuumt26HO4gN9uTXZUDk7qaw7lPEVRDmVXcWl05vbInftfpUFDZKe6YjqIdgL
zl3tsQDUvOKV5C6cWehO3lkh03AGdXaFHupVHVnIzj4ZfZXumE1TnUgCwRZDeBAJAxOmugrrEuZG
Fjx7Hrw0iAy/wDoAlQYdOVmBgmPZ1Sok5i/PnbgJMgYcYGcI9rJrZdQ2GXpUthOLeZqfTGtkMXrc
H0uze6xQ0rpyQgn/Lp06vO9BG9OsLO8rsxTxgKTFs/DEfpIZHDETrda83sR9zqpsZ+G92DBLBhvo
mRBcZjtIgMwXV9DyNJsHELtIFDi0FrepzuryDoItD51n/kTzrLa/oWnnBAdqmlDamsy+iGhdvJZu
fzLt4pHUjYvz6qjnzHTlY1C0lowMMk7P0umHO1U3N0GZegkeSo5THwY/FZuekUMQmcAbKA1zm3qu
8TMXuRkhkQSuA/Nrkq0Z+ps+UEgiPXspfr1TVf5vNfVIPDj2AYrl7moc5VOV9ywWOe5FGbRvrQpS
3LLq2dGDiK0JsWA21FXko2/xpvYKEbc2+F79EJon+L2PWeCwZ8j2+78gYJddTa5V4wFt/SIqBlrd
0YoMfVwViGALsJBWBcArNz2Ex8y1NaX0oQpEKBJ05hByOzn9Qys8rm8YnyVZCw9BXRaCv9hr+map
8Y13/bWqc6ige+Wv0Z+OFdIWHAGTVOVtnwWvNhVOVNbAEq/qrMdzpE2rh05jAHxZ4AuIHAaQPQN2
oauw4Wg5QHZhV/lgjjn1zq3M3+bg/nbCPo8rAQPpluZv0oKQS2CKoolhMVB6LQGCGDKsWU27pwn4
rHgMLIobVKi/tTMZUeH6aTw2/oQIqMnSm06o/kraRm9HXMsbOqUGiKsuIFY5Ua6V8NR7HiQ4JBYb
90Ph+QlCe4R6muUwLOGpMemzIZkR+W7hbCZWyHic7GI76SBbVznt8dNYffC0UIjh5cy0oXnzEwoM
XcImeNiIT2Gws7G6GwIbc9AgnvKpUCdDT8Uvjo5yP0B8FWoLAbbmPgfUPiJ4elSsfec4QTbtsYZM
x9ZHZi+PSWbyG+jquY+Spww33Gs6wDXRrSuCv2i/SGA9dxMZdJ/QyvDrtahKb6P6eu1KYT4jINZJ
CQDgnYJU7Kotqxa0E9v6VVRdP25VCrY+YifAW1NYCryCYRR2Zh23QTht5BD8wNLTCP4IuEMBHNVx
Mk9V4egtZ4j+fbVFJLgOWRdemY2v0fWDsv6u63jj3IRoPrrqXUauWBs0MXAWTeLo7gklA3vrGeQl
zOohGqrwMVOYmM3dyMvcG5qbR007OOA8ffVb+QKXzF9NmR3udOPcyxAwlcHn+ijTrOtWTWMWcWPq
pogN0xRJbVOWNAHimW6kv33ot8WuUUCw0im2ZUG2pPa2lTGWTQwXuY58b1rVcKxCr9jazY/A3nZe
G1mj+0aGtFm3tbSu7SwDJBeliDcXmY9fmd8h/hZm2ideMesoF+IeoeYTaVO+4kqV8DjbfK1Dv414
3xY3yN0e2VibL6PB5HVZ+n6ZaCp/WcakN7CrbNtkk3dHHUcfdJNShJSQWDL9/FR202ueVu5GQbN9
jFo7y29yqBk+5lNf/SpadzgFRfgoDLPIACf0kHErmEo4rkXMOyvc1YVRJjkUuqoIKWfnleIReQQM
SVnbKc9fJTyE63SwzVuWIiM66EFFJmzM9RRIct9ZpYNcTWmYkXIo9JkD40dI9N6ZJmvTCEevqrxj
N5pASJqCghixXvwNMuOtcSsnCoP86HMI20l4ygko/b8pFZDWpcDQ0Yn5u9QtPe9qgHDdkzMh39Ui
mbPrEXVFaeU8Dn3j8USlTRDEbmp16BCfT9DIcCX8gdBAh05a+lFvKQnB/Fw+MpFizMx/ViFRiSoC
60FrW76xvkYrHQoLCsGIafoh8SxsOhuh7XpAKHhoPIL40fOkfG1tDs3ctn5orI5AiRqq1XGXZ7qL
LSJOgnvDFV5bVLW9GiK+yGCuTfyHdFONnIz8PaQcxslTuj/0Lal/QEJpguBnU67Sxgjv0MI2XeeT
eOMNwsUcTFs/amg5IG8Y/kRSII/TrmyfJ0Ad772BpGkcBHTCFOG+XHmkZia66VB/remoY7PP0WuB
BE9j27C3ECnQPfTFnpF897YTGe0YKeEJBiUbndVEvWcLObxigqH10NoAGpMZf+0b0sVjmLcF0goq
Z4mWxvjA7Za/+TMQh1ENoxim9s8Owee1MQX1H9rPx8B09vjdbTI0KDnENTJmCZreqxVwcvWJhghs
LRU+EJXRWDmVHxG7wuUUpY4KhznxACO07pwq/ZUDBPQARY/uwWrbaU2m7lZ52t4D2pn3kSZsDjYM
7uB42cMAs4uouFaNtRFsQg4EMHbAbiQyVFeTjZKFY5bjHvzR4NbR6CQ3lq7YzMbjoWt0OCW5KYKo
CA0VIfWM25Ta0Mm2AJLy4tqy+QWcwrkiHCR3rLncB4rTEv0opWPB1xrto6+eJ3+l7G2lv1/hhZwP
sDoQdgGTylnULbkfwNsouY0SdWLl2/QSTf9cLQPIqbl6bOHPEpboIodlI9dkH0tj1bqxdUl5+cz3
Z0wFUE0guKC96gKhVnKThrwNg2Pn/oZZxUH8uhxzZgvef3+JEPZaXyPxhu8XUiFntHXELkUG7utB
LkzCXtTykJ0fA6R9AiA3bvC0GBfKrOc+D4gReioAfwpG5Pzv75AbBNke9NbxfODpr97SSy0oPn8d
+o+gNwD5hXa9EEv7+PVgDG3DZr19BCjS2AXl9uu1OVP1+/D5xdogpHNIm+HzprwJ/Z2adnrc+PwS
SOfSLBb3ABlK1D2Mzj6K6XUaTuz317O49PlFOZjIVqZAT9hH2W2R4bYv7PDZRUK9HnIbwAZ47mIP
oIAnPCZd/HpzHfBolJHzVl0S4z03BzAmZgFvhI2fRK2otDIuc4BBygGv5FhF6O36/VWaJVxmPViA
/5ecY5a3KElDE/roICfJnFVZfZfGCfbm+wH8j2fVy6splxCSO/a2inSQUPMSo+DcIoFagl4sNkjs
GOvjCEatbGSeiHN8Qh4t8uil8vC570PoZu7pNpM/ligQHQac2bL3jhrvIbx4XxsXNmFegwWwYAYs
4ecDfPy5o2/PHdRRnc4/Kn03pQn0SPSmeQjF92/Eh2EWKEKjzHkaBhhGonSQpMX3AR8EgF0XrC6w
SD71+akrpECyrPLhNLu3fEjccuOgZNwgMfP1mf38QADDAuwICAOgsYOZ83HDO8+yVSlDxBvOxG5G
VxxRo3DvZa+cCyN9Jv4AsAb4iodLCPYFDvLHoew58BaBSY/Wfeu7kOZNAb14lc5jyKrYkLHVI9Vw
QQ7i83kDiAUwBLBXMDBZssto71WBP0h6zNJ0Qw1jffh6+c58H5xqEBfmflzQlltgLfzR1IVHJTvV
lb4TVnllW9/VZsaPfj/CbDvfvX5V2YUttB3ZqUdJqVsZ3rdxkfg+gGUzwAy6lMFiV7iLnki9zdkp
z2ER44v8vrMrBLF3Dy8swHJLxlrYy94sIIh3tAiQAOUG6rb/YQveDbA4wS0dHDnWGECa6/ZkkgvH
9vPvh3OGhiwA24J//kmk0FQdtStkB46g9XEJVeFv23R8HzsAvdzZTV4yAbiVGl2lqXEs/WthbXRw
wR5+vuBAo/67drMQLERrPp4fYnRoAGG5/BRMOxGecm8txqvv7sDHIRa2UAy1awIDwE+ukYDaVF7S
dDmzBf/4p+C44f3+dMlSqBZzV6D5nGPuyqsq/fYNCKHlNyuqzF0cPkHRlM4KXU5GfhKvGdDN6vsH
CBxzoB5hIGD7/MXq8LokZT2G/GQjOUii6vn7i//+84sIgqjG63yFz5fiOuhvG//Cz5/Px8f3dKbI
/+/PX3YxdlBF4crB960+lj5KsiRCehLVwpgFl4QCz5xVRIkAfwM8NmtgLa7ykHteVoSlOPneY9Wr
aEB7s0vMpM++5iwx+//GmA/bO3taly1EVYCfOhkrqVmkVtacull9e1M+DLJ4FgJPgPhPMUhlo3Fa
fj2Jb79rmAU0qEDUBV8OINTFLGqXDm0uxAkGfTU54xUt+s1/mMO7IRaboVvqCUoLcXpqx9sh//az
hq5TkP+Buo2Lx2dplnihmiFFgetY8t9dFdvkAgryjM0A/QzY7BALBf76YpuLCviHoaLecTATtgMS
4NuL8+Hziw3mBpisgPt7R8WGNUTAKj5euHdnJwCpVMiQwG8B8vfjDheEeZOaNBaoAb7LRzMbfWGE
+TcubjbQEnjX0FUKqZOlL57T1kLyKfCPulkD1OPxNVXrr5fpzGVDUw/EE0hx/LvVHydRAcRAKhR4
jhC1jZ38rjKuZdrExbf7F0AOEtkZdPGEauPMrPw4jgR0mEEaMjimubymV+VFL+mMFfwwwMKIZyTL
mhHFyiP/CxRVx9Yui/0CXNELl27pJINvgWI4dKsQC8+w6CU7XlkObeXgG6fOhz9GUGMlV0b/5IO6
0Pe7KRwTYFuQjM22X+/UPxbBu9MwE0mALgdsGFpYwLMvM12iY7aV0sE+jQNK66BlcidKUf99DKfR
3jA0mEaqtnpinavfaEn6N1154bWQmv4tQ6+8EtR8kmiIsS4JDSPDngiqWQroG9sAkrCrW+hTjEUW
PGRdjR5mPcnuodCr0eIdUvtxeaXsGCwTXacoww6PRiBQnpXtCr3mww2KwHJj9TYAcQBd7VrU6tHa
gw+A55YhL24Ar8sedOieQOs0k68XZt7Z9+sy90IG3BB4bXQonZHVH49WkfUVWo7k2SH0fofuNmen
kl05TRjVYRtp/1KPjMWlhNQNhgNRYk6bQhxtuf9tBQBlqusMzVd3VoM2qE+D/T1/53+GmJ8O7HkA
5tDisnBL13DZgvQAnF5gHUX+Pe7A/H0fZgvLhY6+8638uGLCyqYxRKl1XwPvbTkn0n/Ptv8bAP74
3EoTaVNkBT8OUAjRG6R1wn2pV+baV9+z7f8+D4c2QD7Wgu11F3fdCqQ/Wqkb7gt1d6Pc//DjQTBF
yhFa/eSTUuBg2sIyKz/co7tH5T7r8kI4tDC586+HlCNS1jDrUMpaBvS5Z+T2mOn00LoRzV9tLyZh
1KTfc/k/jbJ4XtNwYEKnKj0UhdgA5fPLb/j3PIT/OwR4h3CakSxa9otUJlUl1O7TgzeOGxQzrxtg
db++2+fX6v8NsbjbZQrtqmnAECm5so0kcONMbLpLOYgzVxpvEnJeeAZxasNFCji0lawVmMD7onGj
0YZYz64+fj2RhbMwrxViVEjwguyOG7HscGsFtJsasI33XRc7zRYlsq+/f2ah0LYC6XE4PYhilkny
0mQBHzsTN656Mw0NTMKVVCTW3xQ0wjxwdiELY4G1jIUKFldvKAI3Ba4z3E+vHb8vnnr17duHAdCA
0gI5F3uyFD0HUFg0bhoEe5HesF3tffvMzg/3nAFGxRLP6OJAWUaLTE1Bgj2oJOOtm+++3oZPJwkU
XCQh/nGIkIlYVosG1whowWqy76tr543oayv4ru3DCGBigjAOpa+ZwfPRtDbGQBtjbJ29bLLEaQEc
mL6X77BxjrDF4ExCvhQ1nWXTB6A3g6zJLWdfFpEqd2Vw4aj++8CHBxs7jGtmo6yDrBy0Dz5OwVWp
agWV0z4r+gSo+SjPNt0AGBy7EvUIMOIdG4/afEndVUO3tL5wBJZKJvMEYdZneRkLQkBkyWxT4Lo0
gKJOe8t9cBqSZNSFXMH1BCgQPJn7pknCv1N64WR8MgA4dwhqETTDBbaR5vk4aW0Z8I0hjrL3BADJ
17y7YGCWBuCfd2ijRAalB0jaLXctJSGMsa/sE3Ovf2wqccN/fH20lxP4N4ADuXVM40wSpmjbLjTN
3j6ZKk1AsWoUSf7/RliEzG3ZWcTJMAW01jI29D9MgEDFHwUaPLpzp5mPO5AJFE6q1sLnHWPD8mx7
wWuzz2wBlAsgT+FALsL8pH5ha4bKSVDbJ3Qyhfw55fwu9S35aHVVujddiD0a7oTmfRXNEwrxxNjl
0r0FLAlABqX9du3bvXslCfceyrbqNqBUkr+e1rd0LMqtSXQACIeRJ3VuyF04tdYmdw0wwvweSTGr
BZI6aOVadYDWKhDOAK/OhnhkEAeIAflqI8l780+NXgxRT2H+phGOK/CplxTaz9hAnG+URmBez1T8
+yI3nLKX496Ekkt/67RXRvZdBxaXCe4ZskQQdEaCZWFBqNChTR1z2Bfkj2UzIMDfvj6KS4rmbCMw
govofn6DkPn9eFhICiBNWusBZraJWKfBfY2nLtLdvTHtQV98cXNv5Q4AwLfp9uuxz67fLECElmAe
eKiLJwop+sqsmBz2dh8+oVfyDz56R7u5FDYt7/M8QwL3H+q2aPoBp+TjDMsR1VZI0Y77tjYVNoo1
u4IXlxAm81cWtt6GkUVl4Z+M7jJaYmFptCo3xv0/kGGHV9F8Q9+U2DVLQOEfvl65s1N6N9h8Qd9l
Dr0UoD8hUzwsLQBXZQLwxqW3ay50f5oPKgGzE4S8z3I+VoPuj6Hh4nCHx6AA4NMrNn39Ii0dNSSL
yzGNynZtXmpBcnYZ4QZD3hGH8hM3X4F1wCHvM+6zvkXnMOWdBpSzuFfF1O03bWFeeCMXZ9CB9bJR
gkegCzY0/LGFrWxLLvJyqMVhdKAG1W2bYpsC/fb1dp0bBHcX7SLmhApi6o/bVZRoLduzam43/lbK
n1Sjrdjz10PMn3i3Xf/m8X6IxTwCDqx+6GEIyX55NtsV4SagYTyEq5Kk6z67VKw9O94c24GMhszv
MiTKyikQxGDioAz0T56c2IE8sVGqpFH3Mns1LvmbixP/b37IndoIswkQVksR7NEZDdtTGfq2ghkr
28Qfq9XXK3h2hH9d0+A0QUNj4bcYNNCendUgmdB1arxp/3tx6v/M4N33F49+Lh3eCQgNHBxuR2R4
41Py/Qk4qGdbcPVQnlqq4/ZdTqreNPKDb8cI74pLwJ5zpxiwaXjkuC02tOM+nmLGTcsQaEhz4GFM
1c4wVrX9vRfh3xq9H2KxB0DbCjNM0b5c63oV9Ppg9fU9q/3N1yt1bibIN0N605rFtZZyzkx6zPSr
nh/QuS4s1rrblJcgBpeGWFz5rA/JEGaaHwo1yU0AbcwNUoV0xduLacFLQy2ufj2jiIcaLGHs297X
2Z037CZ14cVZuHz/dmaujsAiz3u/lNmqFRDojTL5oRWr3N5OXmQ2Mf399b6cu4LvB5kfh3fPmoSy
SJCGhIO1Gf4BlXkE21Jf2PtzYyBjhxcN0QkBpuTjGGhZYYGTmRcH9GGY2R6Xuj2c2Y1Z7xxFXDxT
iOuXR9gwJzASmTwY7Q9j6BBAPHQgKH57oT4MsrAlQ5MFeWrl8gD9CfBTiHHhwTqzSB++v1ikzJga
HbiYhGfniaseeONdmMHZZZo1IBGlzBH+YqtZWaqyTAM0yJ6i8QXCAvzCWTo/wJzpAqB1ziB83Gff
Bg+2VFN1AIb9xh3lVdBVNzUVx6934sw76APR87/DzCv57shyBd8T0lTVAUFxpNRm8kg8DH00pneO
9cKyl6+HO7sxEKqaW9Ai/loWWwWexsq0MCvNuhjp14i0/2VC70ZYrButXLNuW7M6WCLYhmg7YHn3
bSrjwd87QR6x8sfXMzq7Twi20UHNgdLaEhbcpi7Ynp6sDhPJwSec/o66BvaHGruvx5kP1MJB8uGq
/O84i3vJwOOSbt1XB3/m2xVEeSurHaG7MICZpPzOeABwtbwQKZ+fHOoCLsrKM2j44+lA0alWqYfT
oVFdqjc9vUr7C27FpSEWDw2rK0uCil8dQnCkvKv0lMv/dFdn7LbpIuvyKUR0B0/ZXQNp0tx9EOot
rO+YXP2H3Xk3xCKgkeUEpSoJ966qppi7B9aB2eD9yfgfK0++PxRQsXM/GOgf4S8f90Sgi4BTNFQc
+iyMSVXc0rICvdBqo2Jynq0SZPevBzy3Q3BqnNnZQIi9fBHsmQ/kjL44kMqCqgCULyoIUfBLnXIv
DbN8E2CyrczHvAzyJ690ZNevLvn59VTOXaL3U1kYh3KqRmQUA4yBdictkYlboMtsHaE2svKmh68H
O+Ny+O8HW5hWI53KKi0woRB74zRP7ggmEalWVF64QueMqoOeNLCXwHR96vhsktIFIjytDkS414ad
3oBidmGIc5vjwnNCYOFC8XOZjfdTb8xThjPAwwoU/fvJeOrDCyH7uWm8H2OxXo2lDQp6qjiUQyKb
CFJEX+/HpTnM//7uqXNHzwHBGt9H2Be1E5QElIJixwU7fW7XUWSbc8cI9ZA5/ziKQpqq9ryhPFgD
2RjOPcSbErt8rb4Jm5kdWh9ZL2iCwS6jI9FiNi30ZlAo4+X/Ie3LdizFgW2/yBLz8ArsIXeOZFXW
9IK6JrANmME2w9ffRR3pnEwSbVR1W61+STWxPYXDESvWSjPyTN2bbN6Zrc1xePAw4JL84zffjsOu
hj6kaNVNjfkkyyZSBTLJ5enn9TXZCj+Qh0FbE9JnyBCuLhjkPfMRDDkiJXMdF81Zzd/sFproOvHt
HFWTvcDzT8JxfY1iG6N1ARmahQPw7bCE7Zdd55UihQL7fOsjzxsz0tmJMZrkxILWOYOn5gVgHnFo
LHc65LbHDmjCM6IOZC6R2XpTPNmAT1iUiJhaobhkqFAn16dla6siowi2wOWN947T2kff2jDJEC63
/sStBlzbXyz1D3f7axsrfwupGIOYBqlTw0pJ+4guy4g0O0d6c3lfjWM128DY1DkoLUQKztCLbw3P
vj0vjfyXljUJpMhaqFjyHTzf3tyt3EhlWrocAsxd96XyH7oq0e2/WAAAH2+kBem/doYQdpl9kDgg
5BPIjeqbQn+vJ71z/jaH8crIahhjFcz+NGUi1XUTO4RGrdtFPfv4DxsN0R16PFCMQkT+9jj4IFUB
45GHBQJJxjCfZsuPTTxprlvZunYRfNmOs6T4gA1+a4U1ra2GyUeMp0HCB8IucarCLpraj0X587qp
ZVrW5/u1qcWtvXLybNES8RRivXH8NOgHe+fzW6sC177wRSOHB0jn28/7tVv6HCh2ZF7KuzywjuaQ
35Ai+LuyyR/nDm5X0IQtlA/vtJn9rEWOR884mw5obYRBnkgQfL8+U1uLAjFBFBYQpLxPIjUm6FjJ
zEUK71XJY1gcjeJkN2BNOVw3tDFnyLlh3SGDg8zLnyrvqyXpRF5nxPZ5yuWPkh1a88j9nWVZtulq
1cHOiQBowTHh39U1EgpGXN8lPPWa30OGpvswDgkIYOob0PklZvjY7imlb1yPbyyuni2c4zHIsQmw
z8aI2/dtXkTV7MWeMe0cnq3pC5ZeHx8Vy/fepqAamBEw1KWSVNHIjh3oB6tgJ77bHI7zR4AaFAE4
QG/3NfQMitnvCmSV8i9u1Zy4d2a9TEyxp3W3ORq0rnhQjkHnoLOc31ebQXVtDe4xbAaHfAZbQmQG
X2S7E+Vv2oD2DPpwgL4EfepbGznom/K5wNrUC+dPYhePxvDr+p7emq/lwY86z4JpXGdnPNHSAGqo
JdImbhxwGRnmmBgcYdK0c0y9DY8WLvA5VJM8FJXslYsGJZqeO9WVaejQ/qn11Le2ymoRuzarALev
yFNWZ49A7R5JytDYRkr3KBAAgRwHLKQg+a2++KbBD6Gc+6htmIf36Vx/qbKJnofZ4r9LVA2O4WyF
99zr7IsGLRF4DkGu5TYuChXEkmeUkMcUaNo66oZhPHHisASPRZ12kAS71wMBSYYBOj9RSnLrNSYB
T1Nvhz+MRjkj2LwCldhKWck8t8Nv6bAutptp+NWBzOklr1z2IxciPAvQ4l1cUQE+BjqWE6DWL0zX
OhL5nJ8p8eYTZF+cI5h5wJ1EihmvXy0iM3P4ueS0/qVsAIoJeCxByAYINni69/qnN5cd5xAigcBX
AXPzdmf1DNS0tJA4i+0JklsPI4kadrq+tTbXGzyFyGEBredYK18m5tK3Qb3H0wqY3Qej7g7Xv/9+
DAtsCOljUHoDXbruS/W8ltROjxMI3q9foPw5yK78PBTmXWX5O67r/VCW4jzUYtD1bwDKsXKSrgCF
t244TJ0yhYLLzlNrXfvHNYnvAyOGdkSkJ9+dQiHMGQSCqINUqE6C9r5HlNTOqB4JfQST7CUX4+3Y
Gd+mLLgr+XwCdcQXg/Gdn7E1obg/Qb6N7hFAAVaZOYPXnYFGX7g0I0xHys6GxoPfFf0Z7L/x9cV7
H1AvI/4/W9bbDeiiD8N2qc1TNXdHAXZVb77hszw23XPQBfdsz11vriAyP4BuWOgYW1+sg+p8Bw8F
zLDOjmhcv9OW99f7HUNCdgm7EnTe7+SNTd6FMkCmEbLzcBX5r77aU6vbHATgzXjvoSkQcLm3k6YL
UgMYYrN0Pobepdvr2dtaf4CtTLgFCxi1NdIgJ50lXI2iX1Wox7IMDyYDDRIF4U4X+DuB4aatpadg
uToXvMbboQzAxPKwzVjKZjbcgOd0PHZ+PybaByVnEbZNen2/vb9KAcBEggEvHTRHgZ3/rT2upywM
B4a9bZ14AHpJpMmO101srQ7o1ZdUCR4gaA99a8JTLZrxfQETY+4fc99qDgrUoDuv3eUr6wgR5QaA
ew3gW0Cq/tZKaVV1D2JClOamj0zHEtS5fK8j/70NTBbiTBeJYOiTrdUlRGk6HKRFqJmi28SoPrnt
92A+mqg95d4em8qmLXAjAHprwPu5qz3dS/QqurLgyGlX+qOHvGbs4rWNWhqI208gCPW/z1nh7ri6
ze3wyurK/YQIPMwM/fqpLMbzEkFAU0iZMYRJxM7VsWkpAFgdsSiakNbpLVDecd6znKeu+FqPPdh5
nq09iPGGDWxpgIsdrBe2+WpzD+BTm7oipCnFO27WSVhbibNXGdjY3m+MLH9/FfDmCyqDMRip/nOC
NmFIfFw/P5ujQCkYy+JiNOvQ3ZiEUTaqZWkztImUxudmKu+tXO0kPbbGgeZmtDR5qAW8A2WiO0X1
wGNjHKAmeyH0w/VRbH7egg9FJyNSpGuIUWBpiaAan88gD+CdLZAlXjewFSzg9blUzNEtuXB/vF0I
0Nf3s2WMNLVBT39XWuQD+imrY4f4EzzqCN/9UXzviOveg3RLg6td1pdAlN5doxlo06//ms3holMP
6A0Hj+/1E6UmE/jvRoemo0USPer7YsherpvYCBWA/UdJckkjvq8TTUNnthPBxivtT2gGTkrDORX9
XcvCxAT7fmPvrODWPsQDHFg04NFRF1/Nb9F4pa79CldT1j1XbvcQtvQsh/zL9WFt3IBLBzViKVQ6
NqpR2Tgp2dg07bLunGvjWyEyYGzHlCrn63VTmyMKlzcXHBjKbasRBT2tXUEDmvpt4htAQjwMfXzd
xOY+eGVi+fsr79Ausb4BfphUD6ZIFowY2PTLvb2/Z2UZ6Csr3djlRt76cHT8bNkP7nD+/xvFsmav
vl9J3Yk+wPdncBHaQPu6wFH/vQmsOvBhQKVYoHl4a6J3bQ0Fiwzupz5UXcJ24pyN6xR66UiyAG8O
GOWa3CS3e/hXJ0CeTZ4t79YKPoRgRh1vffvvox04OeQmbEQJ7xOuSJIyOUpepHomRx2GB9su/64t
ZHkVwQQybng9IgeyvhAAX5fo5KRFWnwEY/5f8le9+/pqrctwol5O8fVQgmf1rt/LFq6bPt4ZWJbq
1Wbqmn4q3X75+WabCIg/896MCZvQvwuBzwJUe5Uaf01a3ufO+NI0e3nRrYsC0CcfjYXYbQAQr7Ya
fH4pJ9WilY1bj64GMfH3Gn3DVgnWc0nLmNnuqZZQhzbB8JqbH7j5D+f19S9Ys/1BOylrnRq/oPec
J0NkL5qGfx/JAQqH+hL2CJr713i43HPaYeisPDXCu5HcV106hTtnasN9wgS4akzk+uCuV76tCLzW
L20vT6l77CuQKl7IHjnE9lpZeKEgDbA07awwnaD25wqcT3kK5vT6q+Vr0I5Opj6TQJI7tODlJwd0
pZHwMxIPIdJSRQsBCX/KyQ23IRN73UltjnjRpvbRjrpku99u3aERVgcS4iKV5lNZfXHbX7nYSdSu
u9qX44GuPqS4l65mxMWr4yEqQyMyrmkKf/sTRcsfRe6AnfWXbNXR9KpbVXcvYB6FRJJEm/j18W3c
I0gOI2YJ0JCFa3FlWwYF4zYPijTQNB4/z7TYuQ43J/CVgSWmeXX2STeBgAMdN2kz35kc4pIoS/5d
2+L/zB/U2ADNAKruXbisjCEzjb5BoDm3hwHspVX78R9mCd0FJvgTUCNYB5oBV7XsiaZpzoYMepWj
EYHefQ+Vs7kWr6ysTpdkjg3GAFhh2oocYFhUa+0s90YECQ6fEHp8AHygYXW1ncMmEKHfVRRJbpAa
RxSEwx8YhCBu57ng56kxp0fIU1mJ7Y97mcONKA+XPJrw8PRDXmCNCwATNwsHB8E6adXFG+WlDOaP
1qBf8snZ2RCbe+6VqdWey0bgXSGmgRDMl1mkVdE8WGIe4sBge9t7c81QzwMbIMpu70DIsyts6E8h
6vfVqf7A5U4YtjVp4AhYuk8QwgCW+vb0ZJTnTahmmoJlohTjQ2DfmaWK297bCWL2DFlvDdnGDMr8
AIa68iVTzi3pn9EagJ6NPbjG1oSB9gBNoFBexrtz5d6zkUlWC1KkWQltu/O0kxTa/DySJ4iRwKKH
RMDbcUx5yasZhBeAJzwML1n7Dxcgiqt/eEgAzwpXOwtlo8ZkU1OkyjXRiTnnzcuYu8Od16Hf5LrP
2bwITXRvoZ1xAWmtcxnNBJLwZrSKdOqJjLMa2MCR8+7Bz+TYRDYzo4IWp9GDThRVOnEZ5Lkabni/
7EHtdekvAdLbXBu61ABJWoqWSFDZq3GPhdcMChpZqYKqRYIyh4wLe26OZlAHie/rahELK6HIFb5A
4nTc8Vpb5xlWEdIAa7DAZ94uKvqhQMufgZPDG4Nbs6SQssuSojxdn/DNIwBaDvS/L/mjdZBYVBDr
mHVdpIaQPwImQGUf/uItCm6y38m8bA4oAGzVMY0NAVaBG9kdAtCmmDzUh6GdmkfltvVlaIc9Ed5l
ZdYrt+SxEV3A7WPx3s7dRJRuJ4pdVHhqfOxLgHTc9sntvSnJR9O67/LWSWywR+w8WTa3Lxr1QCaA
svBSm3prOCTUaw02FoBl1U9NESYLwYMsJxDYNolEGbL0IfXl9yFadyyZgPz/mE323wOFAwvAMH/p
EQEyYo2GYYUImrkpKzz4IbUDkrn8a7v34t/aOK9srLuQGmirZlYAG6M6iUFHrtdE3nRjD2zHJWw5
NwBU0A2OhJYL5s63U2qh/cjktYUSNT/7TuxXH/7+BCyUYIA74X4Gl8Lb7yPFPHWTx6q0LPSpb7+g
LBqZ8pMl/+F+BuW5B65bELg6aw6Z3ILSpM6mKrWLOVpoegHeJkAP/f1o8EiBBzXxMH8nP+3aeZ2H
XFdpB9U6C4R8NxDqdfaUm7cW/7WVZc1exbegUetq2wZRzQCZu87tknL8jxVFVJOf/zAc5EoACoZk
N5qv3xrShlPXFaRiU2YnfhfLECqK/03yX3wtMibLOxIZsndpkwwIiM5r+zJVplJR2EE6x5bflMt3
Xj1bLhA2/hDPLswpK7/E6GiHIzRa0nru8Zqz8zayQ3Gaq/7l+rxtOqLXllZ3F+ASugvNsUxNG+In
4LpgRnA3kDDipXtDqZd4uXGc5+DDDGWJpqRQiDJ3DtbWwV3SmzhaC6HcusaX96w3STmXqR/Ib5Bg
eBLFHtT6T3557ehR8LD+IPKAy1tdkmbjQp6R1lUatu5Hp50TPkOyocXwuIhx2QAY7/SglB7vbMCA
+BheKsFuxn6PSWJzYfG2QNkXLQrvcy0M3GbgJatSYbVQfiVtAomjIukBNr6+sJuGEIr8Ae4hQlp5
K15xSpWCtxpGDnpSl+ZHtIOCIS1TQbZja3MBgXoFSnAJDda3KJ+7XEKDFhDw/hQ+yPIfolaUGf/3
86stWmU+WslH3CDa9KIBClvq8/W5Wk7Tu83hgRoDSSjU5te1t44pT9dWXqV5M//0m0voxaSqL/bs
HoZeHq4b21wY8OaCqw84kXfoCTPM5WiGgDr6wSMaWyKjfyxBaX3diLltBcEaIpsAA1tdhjIUPrxh
X6e9AzK9UMyPbhacoA57dHJ9dCg0n6MpgtQr5BStmdyLwnzMRHEGW90eie3W7KKMBv1SZBfRNbb8
1Fd3QJVlQ16b6NgP0K4fTubXVkBCcsJj4TC2/m9VlOQfpnihs/mDJgWgyH5rkRkDyANRzEgncreA
ikL6xbH+uz7DWzebizMM2KMHXMLaoTTQuZN6RMxvByeLH8ziaIVQj/2HrOWSkQ0RB4Mzfk3O5eeQ
6ilbp0pRQDxBhvcEibCHuaTJ9cFshcEuUlxIDy0BqW+9nTCamQi1w7BKK/Nr6BVxlv8yoFJX+F+U
V0XKnHa255bDeG1vtUAOhD4h1hrAYUBpzf1tQVPx+oC2DCwFAQN3NIqr6x0gNM5f6/Llnr6h+a37
9A+fX4i3ET6DAn39GKqqQOM5EXDEzUPkQWy5afe4hjdH8H8m1ilx5Noh4BUA4VsXsrqZxrZ8sApo
dl8fyGZ2daGqWZiBTDijVaChBjl1RgeYiEsr/+uUjfRMKKli19HDeeQZP4G8yYQCdJkB5kOdY60m
KLpd/xVbzgppc5RuFyEPdMe83X65blUpPY1oh8wxgD1f+Dyeayg0XzezNaULUT0YZXCmkDd4a8aH
kLk5V0sHXJbFE/IBw15WYs/C8vdXrm7K+7pAc3+ZIv4MQLPhHv9lBOCkQCoceBtj9X0364PCF6RM
5+C+hHb0zstjK4+BgvbSp4wa/Tse19IWmvUNolvt3AVMRp7vxtDPjHA3FOQuZFbsmjsj2nKjr00u
f381YzlCbSpCgH0lQpNAjHHV3Vio4tn6fH3qNiPA15ZWm2x2JOB8lcTzkPrnuuNnSBwfVMWOirqX
AUwsUennlwAcBiGRn+vaS+qAfFQZ23n6b+4RYKgRyOJKxN38dsR+Dh1sMSC0d8b+JSyHC5DoO2Pd
MoFWCpSHEPjhn5UJtyWeaCrARNH6VXwMsiqDsq4eP12f0a1LA0wAS9iEnn10Vr0diBbAzEAymKej
NyZF/uIwZF/vhXsnXR355Pm6teVr6xhtkeMAEgd4FvBVvrWWG3PejxVQc7ZXg+ZXh5AjDG8KXt7n
3L4NwQm+c4Vs1WUXCvP/tbg6bCHpUT9nQLdNrL/XTVXEtdFdJj2jK6FSt2ObH4n2oqnTkLP2HYgh
yiG5PujNhXz1E1ahk1VN80znCiQeXTTaSVHtPDO3v49IFGyvqKytkbyutsE5ZLa4x/Jnq/wBXeWd
Sdzy7OhT+V8D1ttVcyWXhHVYNVpNUMoU9Q0UPX7Yzh6rw2ogCwP1gocGEfnSDANaqLd2OEN0X3ij
89G2fof/5fbOVl8NY/k83jUoHy+F1/ckV43MgrAKMvsj9IEiB7Ki43gBf8v1xTZXB+p/rGAAC6oW
HWrvAuXZB9dkmDsf/clPRHnK+i/hSfuRdL5BbBtRhi0S/iuEeqaXVNNPz0w9/5uG6BXROxnY9d7/
n5+C3mQkJ9ErgUTU2/m0wj4rp0ksBMzivmvLw+AUT2YzQ8LZvTWK+cHOoGRMVWyjRd4SYmffr26F
d+ZX2waQXzxdKczrHiLpPBrrJ9Lc5s5en967ceLFigVFYL0AcdHfuHomzb0K3Qx30AMNxkfieJHX
gKx8aPjRLlt2ABD4sQ3ol5EczJ4/Gc5e4G0tz/BXbg2AGPQKLImPEPIkyCyufgAfbGjQlEb+aCnI
NwoVmrEFRpokF83HqjXKe7zwxQ3K0E5CkJC+wd6RUGIHtyKHOpVrnFVQ5nGuwQsqmZuwKm8gCA4W
Ma9DAGeV6N7d2aWLo13/YpSSvWVz2ME7EKnRaY6qCnqMekncAx3N9pl245RoFkILwPPUAwqlddJ3
tQ/6VA9KY/ZwbCBobzT6J60V/8u9gh5qHJVl7oAqNN89L21mlF1ZlTQdcqu+ARudvPdN6salAovP
TL09Lbj13vxjD8gsWEQHxLuiY2j0qupywdKiSBoz6rzU5slg7zz81g5tbWV1ApjVTLNQsGKaP0PQ
OyIlcX0d1y5tbWB1n3a6HAGqgIEuW7D7L6Z+7vbY0N8fL6zNgm4FBh1pISA/37oRcJoWXViPQMQM
0y2n4sEh9sknHbqIlHocbcCQ3SzJaPaEN0rU18HL3w8SgFMf4BS0+r1rfpcyoNARBloGVPxJTu1T
7z8205frRrY2xGsjy1K+CmF9RrhtVmaeWhNoFiiLigkSfiQl+uN1Q1tLBl7lhasbL6V3SWHlDmE5
12GRdq3/vaDiJ5q+QBiod+6h9TW07Ax4FfRaLN2y77q9zXocBK3tImWU4vFf6HOvoJFNzQ9NOUBQ
zv7dmnt+EMmEtVsBCznQPWhWRjEKiiKr/agbyO66fJ6fyAyJjD7j028wPPo5JGfNDmxTHOxlAYgz
6Vg+zLxuE8LKMhEuUHkc+q5gDFA6HhvANqSXzQcEiBPowiCkPNeqRgoDz9iFh7A9azRXRaVdqw+5
siHrq8ruTCsrOORD7zw402CmNiiGElnq4F6MgT6XZv7Jbvrhc+XY48++YhChIP5QHiCgxJ69gleH
fkSd0Ad5dGy6A4g2g/p7o0xI9gI60FSJEqqmER+r7DyHTXUkuRQ3LR29c+50OpLKmxPpgc0opNN0
aA1XvPg9p7HTMuegio48FlNPYwiYmwkUxSDBXTTNvZpFiAZ2Lzz2pfIvmYYQtynqJoHMI/gdQ2ZE
ZmUMB78NICqpJbGOVkbMuOBegO6pSqWD0dHH0IF4vOPkv0VgIIh1u/KxHF2AHeG948xAJ37OweYh
AIG4r2zuHJqKh8lou0PSQq/7oDr5HyCCLHbcyky6YDITcOqgalFU2R2IVIyHyqqN575y7nL4yQaq
5lM9Xpwwqw405F5U1F1+4+VyOttQAsB1bR5zz186DYOfrlvNCWUdjdA+niclo8aBGS6mdGDkEKqe
f6nRO5Hkipfx6NYGjjkUXSLHG33zTlL6DLCzHZfemKXoSvhuCz6cJ64bjfnvQ+h140SdiaMKvNaL
r+HUgTh3HJov5kyDIZbCyVXcdfPXqWNuH9dmUD2SgAwJIGPWd5DT9U4yBFb4jQa58dVCMfxAho6w
mEy+/2JNVv098yvzYxj04s6osBVbK/zVGbX8PNtzEWF+PmB3TIeskr8qMpIPswAVNzYJfQkq4aAs
56CP1M3nzksclwYRNqIlzvDcvws9e89DD4FtmoeQqQ+m/Ix3q441VKTPTJZmWhssaKKwZeoT3jP9
d9pQHRukgKfqrOG/rEfODwTPJMmgG5JDVrsgsR5L/95uhw+0hOC7EMSEbLyj8hNtCLjfRjQdgs47
vxmrqgOxlHQOpgRvbrHslMn1BXTQp6fGERrzTH9we2Lf6jxQjwskIgJg3nxhCMa8mwwgseNgN96H
KcPcRx7yW0iKq+KBmHX+sWybb5bfVJ/7xvrKM1SfpmFqIIk9Q6N7IP2RY5VmMrpHLNL4iLkNP9uT
tGKovZkJdYQEDc0kjhBRCxLBja9QrXbdZJI9hNSoauLebfCfDkRfeSnDT6AloZGpqjoxgI4++KPR
f8txPJs49Kv83mmlwkCXrE4wAHP53WffNXh1wYAZaftXXrpz5KL1MzGHSmGRmyX9o8rI6312MivW
x8EQ6mT2MpG4MmRHOTllXKOnOEa7u3m0ddfe2CJ0Ep4X/kvvMOOiaZbHZT7lcd3bDmhYgjAa5gyK
4/loxHPbozGe+t2lUwOJWekxDjfYQxyVDvQE1tL2c68d8t1Dbi2aHWiUV36jY4uW6Fku6HCay6BC
wqV2IhxkI6Yuq2KrV5BybKnTfwCYtYdOPA1OVdmJuFP++FuD7vm2A9zruxK0vLGtwo1CKXgOTZ0K
gujQcz7D+xixcIsBLRja/MTsuhfxJIATafjIv7sECduIQqohtlk3n8LO0xebte6pGYh/GEpTf7YU
VzIeg8ZMiNbylE9DcLZq6cTlWFif8fIIIsY7/tGqJD11FI8jDbbZW43qYjpmqoEPJ+MZac8gZqYy
HhRn7rEkAG5VnjelrOxVomQgo7yevUQFXDxpIr0LASfYWSoyH/LG41/6fKjObJpMyK67NQAahn87
USEuXg8p9wyv2wnZsaC8lZXj3ImpZAkxZOqaYx2zLExzYmYJVKh/QtGNRnSoUWMvy8+Iiip0eZMx
qjJPJrpy6NEgPrxGWM8PfJA0IoEwI962uB36md73bdDH0FzQkVUCfCgkB0GPk9WHvhQNMnS9yy5d
a+E34UfdaSbVkUqu7merD9FFHnQHGwp8B/RZTzGoeUVSuJNzznPDPGYAAhxQbwa1S26qb7h6y8NU
MHqYR+gs+KSB5jwl7NBw7GktHO+mA2ghHj0HmksErLUF6ln3rVZl7HV1GHugv4hsWXRPXZB3zw1r
qlNvw66vOvcYZEYdhTkfP9Wy9JN2kHOE/kXjISuQNLUVM254mMlTQ/rmUPhqvISSDoey0t6xA+Tr
2MP933RL7yzpuHfjQMrpg6rUEJMe5UEEe+hdabB5eu5bB7/QXjJXoJwnE+CX8dCApX60+zxBFQ41
7kw6d+UUEPRf4T9u5tfxVKBIFgqwI1cDvMZEeHfxwtE8sLbmzz0DxNru2+a5E2WDhtRZvbQdcjPm
FDhp15v40XVXHjTR8j+upiIag6mNQlNDTMKVw6lWVo52DsxWZIV5fXBRpIt4E9Y3pZUBu2CL9rap
IfhgTyE9d9jFONNUfnDQPPWDeYoluvP12aLhEGUWGDLYrH4K1+4jqH6xyDKxz0YuzFuc2SyGGpF1
bHxenEB2Aectg/kMeBhOGQBjCaulHY9VO0f2XDo3sib6AThOz7ng2TQNUcEydrR77wNneXMZtWoP
QhrYtN6M9qpMgDJKGd6lyW19bCvXjwJtVfczIPCx1zd+QoRbQeYLsRV47ozYHhuwguf1V14bQLY4
s3MDRq/s2KJYcxwCR0WGUQbRVHs9qkIKBcrGDQ/N6IVQl/V+BLP+0QF5+1XrzAS7OIXPU5Zx6rRg
eIZB6m6iDbhQusa5ZVOR3/ekoCebK/GJzySLLVfJEy9rO676sEvanLLEgDLF0TVEd6ohZXCHsAB7
cAKAflSFcURbfXhALiRVeRG6EZrGaVy2nXuimYA6mUBPQTIttw0oK7Cm04ggYuTO8+ggm+xwAsZd
VHpJ7Gh0UbSWHpLM4+Mh63t6rqHs/jSzMjuLXvUP1YzkDumk94CDNB1GluePoufGQ1eLAsRtFjky
kwxAUOGpPUFnwY+q0mAJmr+bI+Myk4lSvvowoaG8dEVc2u5jiyjzYKpi+OwFVE+xAMfFN9uf+iez
Vfyn00j+JZy9/OCycE4Go/jBTW5GGRnKmGegFajb0I57jYAW1V2EAq4Oj7LLjAMSwkXU6t5P3DkY
D1LRMc4qtBfoxsmPjKD7F8QXzjk0lTyUxMSmAwt/ZGrxdRIhoJljWD0GwDwndl0gm+vME1qGmyAa
Ic5yyB1BDoU50YPn5oUBgp7Gck9OPc36CJrbBpyWYxY5Rf45nx1g1qTsviKOKNyDg5f5U+EwfedC
TaK8sJA1DUJayGogL6AS5oDvw+3C/iHM/Z9Dx4eoEdj0TtYUx1GNCE2BLzhn4YB7p8I9SEvhHSam
5Q2SjgrK46jz+rmov9pW6d8B9iY/+pKUl74X85NHcupFHEx74rbLZ9fAizZrY9b3M4Ju5JMe+xEO
obDmMVZgvsGdghwTGn8lWn1c/tSjn/8ZoRm4RLKmPBZI2N7Vow5elFlmTcyGRl3GMUcbt8yMoY3Q
mkx/oQdRPTkEaLcy9/lt5cxz4gjbNCMJWGrcIro7ZUKSY9hN8Awu9WIwRgTJbJnDuRRtcRbh0CcO
979JbIP7rGkkaBWy6tOIPvU7XQgotlaLDs2k6UvB1HQcbU8kag5sUFa2xsfAauiTlRMKnhVa4D3U
qlOlJyxhhVYDXbbQVJirOg4bhOh1qHykq9zwUsi5Poi8+Uz6rj/UzKvuaqaaW4hXyvvC1vm5ce32
0S278YPvtfmN0THskt7mN63LfuP/Ykkx2ApKhziWbjHpUwiV8Bu8t9qntmkR1XdmgGSeM2SHguf6
qZwEicjgs4NtyTKqHLwxKtRUX+zMtY5e5xqPIc70R2l44lAUWZXUbCgSalSgZBlbfWvwuT5Onp6e
qVPJZwcYInhOx4zqQfXHjmdxwIIbYOs/8cwhiWLI5uXWwGNW1frBGvFY6uEJY4DV+qNllc7RDKUb
270xnApXm0km618Z7xT8hG4voqPmg7ACFpdGn4wL01I3Dxp510De2WYh/yvrHgAS2tr34JgLUMCq
zYQD1YRreuSXwhA8zmXRAOxknAqTRGCJayIyW/NlQA/EQWasvZBQ5UfbzUBACUjDMyTHUOYDjCoZ
ZVfdLgWCY9mwPA7mIbgzG8aThoUhMn0UNzraID86Zv2TURk8GjY8nBc2CFmGliAFYpc3U06D/6zO
rJD+yVRiyU4+elXt3Jp1KC++Mn55voBvVp15YaMNktKRORFS0uVxdqEpWkDBLQ4R+EVuJ6aDpxQF
z0/gHcg4mqfcNVREy4D9diwFTTE7J4+tx9mFClUdeT4YMZogi0M/sDmC9yaHvsOdQN2+BpJCIgAN
oZEJ0HP3JEx3PpPJCaKCN0ECBioS87Aob7QL3aIxKJooG5oiApCq+SpbtOehsSa7mS2gu2ejnP8f
aWeyGzfSbOEnIsB52NYsyZJYlmTJ3hBuD5znmU9/P7pxf1exiCKkXnQ3GgIYlZmRmZERJ865teQ+
/E5qXN+ZhdR9gt31dx+E0YuqCMylFn5prVLYpbXzoy7L+KlQgsymqo5cZifLdiobzYpQ1N02sp7s
CcLd9cgvtiEx0m4A6iorifW5qX0B+UoobW5rF6qZFSkT8UFEc2ZdV221iaTkwZNa6cYRLXXrWr3w
qFZkJfRATe9QtkrvGzVoj7EvdC9aJT0NVYxWaCbG1pNjqY9KIwovtFBLKPJEKeQygeXZqpwT/IMm
ukvBIK4D1fltJWF9ByS9u5WbPLlRua7WvtcRMQjhUK9FeUi+OG70OfN64zYMAriUkyBbJ75ortqy
cNeOr2V3Si6J+yYRzXWemc0u9pxwnSvaF/Ll5mHwo+Q3dBzaauir8YnlRdtQcxueXkX+qFd0qFey
NWirNJOGzzpZ/Bu9loI1Ea64N4z4dxGF1qGR83DTuTphmF8qdzlEhrtYkD55WRuvTTcT7Vxpxmkz
+pvKEqwNVDPfY7Bz+4jH1i4oopokghKuI4lsU5IIRNi8uLRbsn7dS0rlc+cMIi/ILojfQkEoXkFQ
6Lc6+2HvK7SHaFlEjy3h08oPHXdj5jm5rCaWDui2Dw+NQDeAl2rp59wnw89L1bkLTVPexlknHNTK
iPJVK5cewYQBXZ1bpNz6UbXys9jaJsjXrNw6/2X6db6K2NYHgbzBFuZnOv66QtgOWZYdiY+HlUDO
fpWLeJFrae1KLjrp3gRT98mLC3+hWHaZuiaTZ/1pNpOkEXx2ng8tulbXBsscbLA3uvxpSHfX06Bz
3x+pf/kynTJwqJx/PyndUiepPNhV/dAFN5789J++r06Qky0KVKbk833rMXLW3RLk5jKLO7YyjrD7
Eet6AZbsDJN7rXMGu00j0oO3irjrg6W669wcnRoZc7wnOelSi7VWbzASeutQWC0Rvyx9frIEFmWV
sqv4vEGeMT3m7tf3L4E1SnSBroKWcVrO7Y2810OyTXZcfrNLZQG6N/PrgdQBOIa9yhwh9ueT4xRt
JRSNLtoQGX2TSQeR8XofyINaA1A6ah7IZMGbhpVzE+hWt2FWZprtiPGjpsHDr/fK7+uTNONI2NA0
/qFrCJTAuQ3a9y2FeppmQ/colXaRkJl4vm7isrTBMBTaHeC3oO5gjn8/caNaTVUq66lm19yLMAY8
aVFDQj76ZtBnsQAVuCw7jM2pIwQRYD3Jtsmx0ZNYzIcs0bgUu0MYN7eDUx/pXniWS/eH2NekH5f0
4GYcAZM6HCn0kMngOM+HJ2ZCZwZqrtmpG6yiW8/9eX36xhU4K5XiBbDBscfh6UT6dOIFkRwSwySO
YcvJzwHNGr9fkTtddWx8USLrs9SuPEXz/XE7yEgoSmJ2bEQ/H5CWWVaUeKJuJ40hbXPZoadIL241
R9+3qbcN/YYUbfLcKcK2TTJnfX24c9M5nmsmkzrqNox/P/EWsriVoLOf7b4S1317G+jv5AD/d3wn
FsYtcWKh4U732kDWbRcF5BiXNJ6vD2HO4eHEGEtRaH8Bzz43kBIgmySP8Ah0EimstCplGxhp3fqd
ii2jjB8QRKbrD9s4rfznlnqJWL81asUuSZl5/Uogb3t9LFPE278m4GsGKTiKgk/dj1aDQqzyQrYH
6mMuj7LETop2BcB9yPKdFpevQhW/iY66L61k75G/U7tf13/DhUsAp+cYp6WVIrCiTWOBUMw1Xq1W
b4PqXIde/GlQygVBuFkTcLbT+UVXFtCR84nMeH+ROlB6uy2z32Lh3Bqxub8+iguvGEdxYmKCdEO1
OHCjQu7tsPouJXTQJ49dEq28d8I7xwU7szO5tXlzmGbqYIdWJp7LPrH2wiE7N1mEz6OUkkRVatpm
7lHvpenQx8KY+XPp96LLaBE5dwFqAR5Bjw3cXICKuWen52qfq3key61dlIaboFsNgCjvCpNXvlWW
q8Tz8kMUpNFd38n+S6r75k5pk3+uL9oEMDhOJmitsakRWJhMV+65X8SCmwR0UCFWSd7DoOPAlAl8
1WClSOW6CZegRLPmsDLi5/9gjM/N0cIkG7WutLYGFx60m12NPgk5+7J+VZc4MS7ulXFo9HYA2TNx
mOnGNgpoeqW0a+2uE7/ImrsrdL1YaRSmCDP6YKW1ycbXox/SsKRZMmsZuBL6zkSvgD7PR9mqSlbQ
LNDaNaistjZQspLWenLj0HnfHMs2WTtCvr2+kBeBAaMFZgRhIg7FUTa51LwG7b9GMlseoumwSfr4
QYcx00shyzEr8JccZmgmyu9kHv3jPxqUBZzSMEHiRudDVcuypuvSgtuJOyDW957srgJBXtdc3fxv
+k5Rkz/2cFcWFFQR76bJORZZXUoOW8FfQULHJAGX9LnHtTmLRphHcDAU10apdMro5wNSolRL6iZl
7/OoNi2aMCvyxNW7o4DRDHW1EY1Ju900LGULgK2Qy84eVGPTDdojhKc31z1i5hTDBOeXphhjg8fk
PPZ6gZJG0XR2mKX1sTdJHPMecZ+uW5nzOwgAqWXCBIvc6MRKbDmFpglpZ+OSlDwPWjHWz26zul7X
2qFrvl43N3PJqKfmJod/VfdN7zt5Z0seuI3ulyk/95a+G4If1+3MbWHoekBFEWNLF0DqWswsz9WS
ziad9VlzMg7h/muQqV+MUkLkw19bjfEQu82SAOllcIpjsJ/QoUaIfmwyOPe/NGqiCBm83vaRU5Ic
gUxQvtW0kuzcz9x6SYlNXeUfdQlJN+f2BpAmShQ8Y/CWc7OCYGlV6UudrQ8vEq8WrfidLXUfz4Va
owTOSIaLzxMqnBvRRZ9yZTt0tis+apzAMmgdIXqsHX3tG+VKGo56clDEe0/+LbQ370cLchRzKvNv
lccyVCjn5tU2LSLFF2U7T2ALI9Hr+t7hutvM7LkzE5OT36zyMVc9yLYZl+Df94J8vG5g5gI9MzA5
/wpViWrNYwxSQKVI2Xn1TUuPThB8reWF0GB2LMB9uT0p24jSZLVgc5GVgEKgbeg/dOf7krL0wuf/
YH5PXilguAezTyI+v8rkYDVES+mXGZem4YK3w3j+8YyYuLTfqFSt6GWyraJwDnlfSy85qKDbsJW0
hQ4BafzW5NYwkC8khqeXFL6Kia0+LZNBSsXBrijPS/5XVfk0CP7OS7+o3k9zGEtk+cEEzaYupFBm
jt8zw/K5TwdaqLidVg92EbhPgm5sPeXVae1KLlFUOdTRwjNi7njCHmyeOIbOBTZx8EyAqCCPysHO
ZPcfPRT/ySBmpnpFucFzV36Q7Gkc+jE4+SelAd9y3flnXGZk6yZjBG03vPETj6ytTDPjGhVtWVs5
UHF8/U+fn1JXNEno957M58karNJ8W5m/P2CAkJ/+aXCjPDbPF8st/TIw27q3YxehtE4k4nbNpabm
8SNTVwRE/P9GlElitmrEQLTaHKlxBwNI0X9OQu2FrP3PzqPEIYpfBWsIVonZ7a+Pbm6/0bxMHk9n
jS66SYuC4oHkBIMtlW86MXa1p4B63cTM7T/2R//PxOggJ2eGWup615TxYPvGRv1eSHB+Hkptwcdn
vYymMA4OyAeIMs+NlFIsK+WAEWXYaD1KmgvzND+Iv9+fbFmnF8RMo4febrNdY+1dadfCLrqUtZtf
jb9WJnFsWZl9nTRYUfKtqKz8N2VpHLMW/gSwIw38RWY11Xv6lrw/732x2USm9y2Sywep0LbXF33B
zpSjwfS8Uh3yvrc13nEdRDIuteuV5pX2R+zwZgNXjaj8NF52khI8X21gJ71PQEmXNniU6yZmXQtt
7v83MYleLbcwoLjChAuwqQzTlbYkEzLrXISNtJygln7RkiSAc0jLQCcJQ/iYtDIQHX2DtGQrFx8Y
CwcxVD8yajocaOfbJKRroO8FleIJ6VOgdgufn1v1089P3hURj1YrBsZqe7WxkX81AHDVD5wmI+EC
s0R4QxHifARQoil+H6Si7eUbP1u7NyBO9KV3+dySj6UBEpmoMtJae27EaIQhSEvqZOYAJEmsslVg
ai/X3Wpu0cm8oQtDOvayx9SMHAfMuyvaptFuraA4BE668i1pawa765bmRsPNPwpN8ELheXQ+GtCy
JCCEnpJWYTZ7Cf2EjUu+caGxbs4Knb8mpBRoql1of4joL+qCTzTVljthC97o+iDmpmtUyNQgRaT2
Ou0g1GMAEc6gDXavABR183VkGNs6PejVQlg458N/miEhMuHSmj7y5TLRVBjcO5uS/qoJvyegepJ4
4cmxYGR6PII3LpU6G42kcPflr41KUmQpXTFrhGeTpirQIEC5dL7uxOpJQ6jSsSLFOhZ+Y2uVV0/X
12V22QnwRl5HqnXT2pZMvi6wTHI7JqDg23LI5L3j1r+vGxl/6TQ8YjX+Z2TiwU5uOHWh89CNQ1KP
+dcE0EGmfGVlrPQjpqifIm9I/eziAdKqTWwNBjD/oOtR4BCLO0uQjk063CO39VKAeb4+tNn5s2AQ
pdscTozpUZNFhVqEudrbopatTImHobJwKM/unL8Wpix1IVnAErKX3raMfSBsBtrKwQEuBWDSrLeR
2xsJxIi1p0yRDtqWWaUycQkNPUQW962OtnlUvrpFVN05da6sBwomZI5j802o6d6MgUCs4q4z97VV
01PTbAIjrhcCt7m3FnQPIx6B3Azt9eeboEHJJRRqygJZXPwTS/69ltUePU6Vv64oh60sSJj3eRK/
/x1unJqdeGzvZi0oG6+3C61dA0Xc5v3n647zh/dtuik0WkPZdIwOdz0fmWH5teXRV8PInJaMJ+C0
pDfjHcG2fif2UnkHcbH1ANKd1goffEyXCPE2iMP8JkddaO/Kab4WajVYeJHNOcJIUURVfXzHTwsx
2gDZEsS47KD2znur843oba8PfdYCtNy08cHvSKbvfOS+R/+aT9+lLYE5Dc0CXO9LWi6hWeb2DSJW
qGTLdO5dqD/nJsDxxuKMjjppkwzVLcnesqK/4p0EyWN6nFzHX0MTX3HNJKmaAENOD3BDTDdgox67
uKPl0lJfr0/d3HYYSffIUZIegmL2fOpa3x04rykpJoJwL7cw8VvCHp6SYy5RN4ra4FUU/W/Xbc5N
5LhOI1XbSEU6iabcvPEcs6D/MXIeUxWuLHEFQyaantfNTPn+/szjiZ3ppSpafSAXPVFbiIBWSuNR
CSLNQtdPDL8Y0Z2SkmFhwwe3TSTeZNUS/93c1J6anzxB4z53HEB0gw1StezXxfCalreStonllWgs
xA9ztwb3IZPJ3Q712HQHhF3u67XMQ7GQLUDm1YqXo78wobMDohIHgypAH/BK575iBr6RWi7rxtur
2SuCMHxSctdZO0pF+iiMjG2gtuFTGXv95vpSzlomcCHUgzzAnAb5SkRXnaoxlUV5KGAFKKgbDPKz
L6movtmSsRC6zoQXRPoG9U3KYeOz4nygxdhKXTtgvjThyOM+7ndZcce86uLq+rhmDi4CYyIxhGhU
0mGT3adWekePbSDaNDmsh+InXQ+V9+W6jRnXMKlOUdkTR6aNqRpEKUp92IM+ttPh2Rl2Wnvzge9r
49dhabKsKaNglrqx1HS5ZJfQUver3FyYo9nff/L98TQ5SReJxeAmtRJJtmwF61DqVvD3fmAEsAdx
DMJ5wg01sUD+I456RbRFL1whZPpeqvPxIDJhUIBEAlmYsWhybiAzyzaOFUOyzfs+UFYCjU7XRzB+
YHL146rjp7n7R1m1cwOV2ESlozayrUahsamt+MYJNLpz6zul0w4F3DTrorUGeh/Dt+uWZ85yBEBA
lY0VNkrWk6GhiCcmwgiPHGg/aNf6F8HaNsnnjxgBV4bCHxWnaVJHCR0pMDpPtCOxhvO7729qR3TW
njW86Eq8ECDOjggCQrii2ZYXryS1tWAlAVlm16X+GW6Wp7FzcCXEwWNvLsVsM+caRfC/tsa/n/i2
UNLJKnchb/7mWxR9k4ojJO7gRGrrS2yVC04yd9hQCgV2CDMlivCTO0IxEtMoDJCmDU39hGqQ7fCg
9d4phPDH2SnNgWaFUmGUMz0fk0w/iOEMFBcSpVpbFo3k70/tklRATA44yHieTZy9cFV63yGltMf+
AO0u6JaY0udOnFMDkxNH0QdgBZUy2Gq+09vb6td1b55bBx52nDRMkYG67fkEdUVrVL1DSSv42ou3
pmI7SzzkswOAN0PChylBT5PfltF6aGxQTzLjn+g6a9GSdsPlBakQY+BHZNj57/TMl2QnCrwiMB41
n1YB99a13nxatxWv23SBfX26LgeDLQ3WEYBAZKymp3Oa0Bop+b3+mEq3/p3vvNubzj8/2YJ+C6XG
kPD55JOZrq2lmGmmXD6yppJlA4FGsW36862s1+nyrrRHWnq8AtKI4bF23VWd30jaTSaLG736KY29
0sKdRB+p1D1fn75Lbzu3PxmfBbUV3XKt9ihYLzm9zIV/W8fSu48WjIC4Get64JemSZ/GapN8CBmk
5H/Oa7ox41VoHK8P5A/U6/ySG1GV9GOBxyLSmELB0gGwRUAI/EhuPt8VTay34PoU7cmr/eCVWabb
NY0/W31ZfakzWSEQzXxvJUSSsx6ijMb7yirvOtkoHgDWUn0cnMB/rYXa3FdqV9+pvufaVVLHN0Pg
xnvNLcJ9poxyrz2IAxrDEUsnFCn7jZb03W1H7HhwSTSsSvAQN4iWRd+b3HePVJ46avmm9Aq3p/Dq
9pq4M3ovsxsPUpm6GKKVo0c0K7hDuErQn4S/Hxa0NqylZM/F09DSNmQPQRo0QJlV5aULrKcqrX77
rSCvBE+M6JIb/GrYkQfzboq+d7+msBPeFb1Z36DM5YN1anL9dweW7Fck98Lm+krMudR4E/PiJpd4
cecbCR1WYqyx2vljRJMovdtLdEpzm/7ExPTpppROkXgZJqxdHdIutbs+grnzi3zEKLyB9ONFQJGm
zGRXu/qjKLY7XzgM+a8srlaqc+vSeXjd1vxQ/tqabMAur9TILbDVN+beFX+Bdlh4l81YACEBiyl5
NoLAKYOdlLqJknPzP0rNLttq7uH6AC4DopEJcEze/KF+EuXz+8pwM9KFrgSFd/dU8wTKtRHlc1CX
sjhzw0BLnggWLsqR+encThn4bi5Ijfnoi9+au8R8e/8wGAfNxkTKl7JTsEwJmeda+qOklOaxMwfo
OqAPfR4ipX3QGnr+rtuTx3k5P6/g3udyBMoJuh68xfl4nLp2myEqElBSeX5ss/5GMmmI3hZ+OEBZ
ZIpQNSVfTTELt+0Qlg9GBXFSkCTeyqkKkbZM0gWlWVpPKUeUuTX1KN/1hZow+aaxVjI5/A77r3wc
mQ7WqZDWz9cHcLnNxxNdA+WFLCdVlsnvdyOpaoR4iB/hCBBHntNSWRXvLq4gCMOhTj6BaPGiXOsR
a6s0cQaPhpivB4Bypd5BHrG5PpJLzxqtkIshHpoJV5LCS+WgNoJHobmTLG/dDu8/ErEw6htDn4ks
0fQC9Fy371QxCR+VWFxpBn3+Yr1qu9/vHwecnDyEEPLhTTmNHNNeo3iXRo+Ic6fHfpGZ7NJh2SB/
Pz9O48lrJJCq1ms1Pu9oXwd/K1Sf4M445tU+qPZS/u5jUUXKjIiOU4vE1fRNRzXF6MUO75KT6N6g
oTttFyieL1d9lBgn30zZFvLJKRoSejkjMKu0fMxk1Cf2abpwLo7n0fn+5vs8QSygiEB0p/vDV0XP
t5SgfJTkMrhvRNN7FoXGuw01vfikOk17owiiseq8dql/bHZkeAAZb8hsqbKdL5SnZnIZVXn5WP1s
olXw8l4vG8f19+uTc1jsQ8g4gqJ8zAM04Kub5gP5EEoh9H8QPiAIxb/Pfz8KtlBWcOQ9dnAU9KtA
WYpH5yaII4tVIVvIWCYbRXElNZFUlr4vHgTnk6gsrsD4ip0sPjoEGvkB1OVw48kQpFqGZ8F05ccK
W1s3abW1U8C+tBaj2LAO7lD7z7zz0jX9u+o6E3hlrK2qyXl1O6hwcTZowvfUsdDvEZ1izc5+wWMk
BM3cRqRtRK93AnXUY9jI5sZLPXOXW5EAAUQfbag4QMuryE9uW2kPpqMJh8BLQO7BZji8dJbe6ysp
ld1DSV9IBn2cUe7ENBjuWjlvX+KKO7zV/RZoSSkYwrosxH6TFJnx7pfVeOgiWEeHHoSU07BEZi/A
X+3JjyiS5wrsiu8+Qc6/P4lL/CJry1Ifl6B/itVXVft+fR9cBonn3584UdVIQRKrgvTYRr5ot0VV
3ksgJmBYFBuFZnVP9h8SSczffWzhUIiHcIvAxnvRTyvmnlz3VZ/b9XBjBM9mvnDlXu6N8+9Ppi03
i9rJar7f0K4rcXx0C+fiDLwUC2xrYpgx2zTNDpSe27Vdk+XAmz9HoDO0DqI8qBtg742E+9yLUCP6
2ifx5vp6TQmGSRAgAYNh1Akt0+KIOT9WstCNXQlikKMjefAPxIgiZj0kgKmv98Kqc/r2QQpTc5vX
4tegCeO16uhH0Qv4PUoDEBvOg5scHtdNnJhPvEHDjVK7sJzFQ3XXuPWLEcFTdv03T2tUF795kmuS
5LjUpFhLjpmaQZglvFqVd+fk0iuyebtCadYJamKW2h3MWPsEImhdD/LN9d8wcYiLnzC5TXrLCaFy
ZdrE4asg3CoQ8f03A5MLRWu8TvTGMdZfIM7Kw4XPj8t6chT/+/sJInmQjg4wrf5yCcRVBjPLMc0T
SJrus/hzjZ0PjOHEyDiJJ7FREaDo44sYgTew1+liXXDepUFMfNeH2a6MxkGMLH7DpoedcEk0cHKe
XczTxNVg3jTNoBWTY9x+C+obVcq3df5J9dKdLCzhCqdprwtjE6eCQ16UrUJhPP23UrhztAxyhi8J
udq4ekmtR3hfd6X6uxGNnZ++Be7u+nKNY7nmExOX6+QUpnEH8622MhQ6MG+jcDO0C0fprJUxKUmz
AAzC0wizjVInj1ozOQ4ox8trKduHNdH/9vpYZl0DtCk3KDnjixYw3RFckhVsnzLeytLOyndpufBW
nT0CTkxMpmsYUijpTD05QscZNl8tY+H7cxNljqBvbrQx2p88JaEZKnNPKlOkdx7Vbg/yp9sXwcLF
OeffULEoVDd4zMNZfr5FITByqSAxiMx8bIY7R6ajJv0Suc8dvEXXl2Scj6l7UUOhPGSOSZfp4wWa
WiVRQys9GjAruqnL9fbstrdl/yOtDrG2gJf488svzOn0S1DtgG9uqs2eD2QMXDTBj5FTNSu9zWBS
DRKtOPDbslXUQTHoaXW4HkgeQFlmlhuAjO0+bmHCcQQhOljQvEBxyJVitrF3qyt1tAs1M1qDd4vW
gpfBLVeLefZcZlr7JCH4tYVB2Hgo0aL9LJb5sxbk4VYtq3+0PqqfoaA3nhNdDzaJbHY3neQbMKqW
Sb7KUxO+NCh6fxR+UKEikjv7Xndoo6rIIhTZkDzTLF0u1SMu/dcckQ+4GHScFKEnoZoC1afbF9S4
k+6LE38FG7pw/F/uwXMDk+Mf8AjqsT4GzH4P28wGQkaxWqL3nzfCRQYulxSCPonMYD+LB72yRLtX
k00+VOtB+KyWCxfN5VYEzwAOaxQRoP92WgWEBF2vZKHOj6zKWtHv++SltF4cNV3YIpdLIktkJOEc
AxYACHAc7MmFKcqV1wg4wTE117G+7pek9i4n6/z74zhPvj9kRuV1Cd8fE/nmzuq2VrIAA5kdAg8Y
Di4UUKk8nJvoNBRxBMvxj15lbEp6wrx04VycGwR6HGPZhL19AY2L9Uz01Dzxj7l55wf7JNmE8cIr
bMnE5GhvXCGEWir2j029llN4C3msLmyOuXk6HcXkdO+NRKwUj1Ho5a6KIfTaXD9tF75vTirKKQoc
Sqoje6FGv90YiUd3IQJemKPpPd4ZvV5AUOuTUnvVs99NUcDrtrAflmxMNreZZ5psRNio87XYw7l2
qy7FkNLM3uZuZcv9S7Yy3XM9VLCZkKN5b6SwvUsZMvGHXL8PkCJyXmJFXlfKDfzttfer1n8K1q/E
P3j1LizK3fUFmx/r398x2ZuW0pQOjJ3ecZA3tbxD9FVvPmCChlbeefAHXEI+BZIlfVYF/hGGckXf
N85TsdSFMzeKUxOT7W8UTWOEoefzrliL0BFWh0XNqLkFOzUx/oSTQ8zx1LIQoGk8+sabFG+F5GDk
a13bX1+Ouf1zamWyHNwGkivELnPl0IB+yMWPrAVID6ocCljS6e3ra0MfoEzmHVPxBpbXDE5HafuB
IZyYmKyFQiK3KSPE640KfsW1mRw+8H2D6JS4EQyxOgkgSkEK88rXvaOrrwQRQu2F3T+70Cffn/x+
S8nqlHSYd6ytB4rjQfJgQk/lf2QhTqxM3An1D80vHM07atFODu5CTnxzqQqPR56HokS7JyYmvtT2
kGwVscFCvJna2jTXwGeTdsHIeGFcMzJ5PLZmBLw6YbZaL9nllQgvFYSu2vcahRDjCJtdlH7+b+s/
uSW1zpM88C7eset3UIYHS0fz7BY8mbbJFdkoNCbq3fh9ZQ3iRw8XbvmF70/r5YKfWKZv8H1oM8tf
0RLjz9LnJ08rpQqMoghYkEFe5W/6P/9p8rXJ1SiHlWJy1nrHqrrV8t0iHcfs5oMzi5Y3yjXA+s5P
2aotTaNXeu9I3VXL4aZ78KFSVl4/MIoTKxMX6lrPaOWCUzA011oMsfbm+vdnr6OT709cqITLLXUN
0TuWw01jB/FN1y4csgvzNI2z6lR21LJlBC2wNErKCOm0vzLn7d3joCxAPwipWmnMOZyvRl6FQMs7
1z1W6Srv1lm276oFPoUZd0WIEX12mr9H+qjJUgDF8dXMqwW6552VZfzMxW7hpJ2ZKoQLyXLxeRDD
0ytPVB0x5H3i2F2rbPrwzgqejPYQQ057fbLGXzo5Cc/sjCM9CRAkRTAbihCOHQnfKHMimnGUrXSj
o9/S5d/kdGHixp1wzdzkApFNt0OpAXOi8hYHtuPt+/hrqH4KlCVtvUtvHjGclNDow4LjeAqxdyBN
G/rQEW1NP6ChYCQPcNZfn7tLLxhNkDYjJzCTdNJdXg0QNEl2Iq8NV91W3lKEuGBhCt8fzCgo4z8W
/K+j4sZSWm5ukkCqAFpB2YoM42Q5pAq1lyTpJLt3dXBQ2ucs7g9C2uyvT9TlqtNoro6YXTKM4JEn
OzIL6KwAvSfZKcw9iDPthSL7KTn5tgUWmZf1wt6ZHRXsDxbdWpC3Tcs0Q9b1cV8yqlhobjXfWZmJ
iBzGj+uDutw5ZGxE4EQ0V2gIl0/mDj59AMQesULhdXdB3n4ujSIiQzb8aB3tLhmGJ/SlF57zl6cC
NinKj2vFw2TaheN5jVUEbUQjQQx9+hDG33tOH/SlDoUS+gtHw5zzgYX8X7ZoErKGilJoQepJtlXe
VMMjEdL1CVz4vjHxiiDRhXpw2KGlTiMhQjPvBMZxdDJbQPrBv8PfetH8oukNuF4ya3aoPvn+j4jK
x/URzDkaFK2IZSL3jqXJDMHdkgP10qAG8BGrMB1P38uaCZdeo+gLPj07WWPyGbKRUd1v3GIn53Te
tpnUCCyGqpcbKvxrTfnIcpxYmNxpqDfL7pCb+LOYPXlB+kTtdimNOm0h/XdJ0KyCMYW6/UWLoyK2
bShUBjOmB+5KDbhiPPETRO4vgqesDGlQ125R/koHenA8z0dgMD04KIOWgbDS82x7ff3mthNkzGPO
G5AL5Jrnkyr7dSPWHV0tmrLOvwh0GEl2Pnxg5bSRHlSEsw1+rImTiH1vNDW6uHagePHB7NDbyzNj
qfdizj80MP8jGQIpmmlTRGi1wDpoxbJ9hMvcZ+70D7jHqYHJXJmZ0zSch5JtBJ/87u4je/X08/L5
UhSq5oZFP0j24AB82KSv11d6aXomi5APjdZAvCXZgnFosptUXPj+rCcBY0Q4ERZxZRpt1FmXhHGt
Smj1rat8X1qPlvQJoZ0PjOLEymSSnDymxzZROJHzYCPV/ub39e/PgAXgoKALksgSitXLMpqgBQQ1
gFH8+FWTnhI9REvF9uQH2U8/FUjnapWzQe0W+aPHpn33ExPjtCqBl9bB002v7bQassKjCdo2TShX
3WRzuD668Yg8jz35PocOfZwGXQTTJCzCm2kWSXSXhl3q+CtNNIu1JoT1l44IaNfIYnKjoVe1EPHO
eQbHNQ3dlkwb2xTElwRSXdbgtuw2AeZWp9Fwr5WU19JKq2+pJtYLRco5e1SK6ZQDmEaT6WSf+n3o
KYVbcqtK+j6uzEOJGpq+C5yF2ZzbUad2Jr7Y9wD00z4fx+W8DWFxQFLmy/sXDAJgrlHWTb2IsHKE
KgdLgkbG6dO95gX3ELKgrtp095GMcroYvT+JxpSdGBzn9uSSjTwp8EwRg0n5pjW3qZ5vsv65UdsP
nKX0wwOehoyHvs3paSQLTt4aoghDXbaurbU4LIm+z60OaGHCN6ADoFPHv5+MRBn6jIpiTyLLR9cm
Q7Do/eUxAhuN+h5XJ4j3KUsd4qe+qw2jX7cZDdp2pkuoSP5z3QNmAqxTI9NbrY+qwgg8jKQtfbkE
4ejlGiAgZHn3EUNjS+GI5r3o/w6QtA3jsb5rVYdS+OlUd0X7fN3EzJJwM1NMALAGH5Y4ia/CMPZ9
A3lrO1bfXOsXWLXr35/Z+LziYOHkNUcP03Tjp1I1FIJAh36Q3hflW5PvQ09bx0sdpTNLQrgEd+VI
58x1N/HdJs+ltKcz3/YR30F/6g1hjusDmbVAq7FMg6E8Bk7nvoukkdaTjIJqoMu2ftzeV52zzYul
xuI5MyOaHqJUQKRcCudmMqlQzd7krhuEe3FAEHQI1kW28GCbWXQ6l0GOUQMBhj59YKddMijVwJ3m
pA9i/xD9ev9UKXBsURRBWOtCxVwXLARuTdr7IzT30GGx48x6GRxx4ayfnSquL4gRYH/B2PlU9Yga
m13d4lqNvO+FZhdm1ZvvhQvl8LnwA2YHzZRk2vGR3JncXWBfw0JPXM5fy3JGRc5+rUT+DbCQXYjq
6aoKvEPiooSUDZ+SIv0BFUW5qqE0vT6rM4ECPwMPZEZ5OU6v7E73kE+3AuhDmm7XRmgoa/GXOtBf
FcejPrCkeT+lhR0fRYCJ2Lu8VmGYmaLtGxo7nKipYIOgbXA3ZFLwsy6sBiV1S9x4eddsewsAWKcL
0VtRG/omddS2WKVIKX/gDCFNM3K20S9z0QHpFmZBhwG/xPW6FX1/q96x1m5MA+FS0+0Uw/vvoBVF
gQwKQxfs970We3mJ0LMt62l977nhayh0LnKNYe3tIz1NHyJB0W/FQi3XlaObm1owPvDkZePzpAY3
Rq/A9CzTnQgd35pG6a70toqZHSvFeDeCj7U9MTG5iJOWfqtSodWblMBK7+5VS9gULiqG7hIicu6o
GZ8fkIjRhgRO+XyTeoOFVrMUDTY6o263it5Jq/tnwQiOWC02BjRQk80ZtgOZsAGCzXbduA+GuBAn
j9ffJDofOymg8gLBR9fk5F6xAt7IjQyJkxRlwM6++ZG4zaWn2HXpwf2MIML1PT53W3KajfNE4yGw
vfPZQrvOsxKn6O072XjdwQ30+v7v0y6scYBQ9KXL7fz7da5SYAyr3qalt9ro3sMgP/hLXaYzS453
ydwwnCBjVvDcCI+4zsiR9bNh5HGeg+Ll+hjmPz+yYnDVE4dN50h1a12g6RoJlW+JduNTE7huYGbN
+f1/DUxCokQphSJKMMBRsC/kglE0G8t8lrVm28G42Mju5rrF2SHRLk+XnjnW6yavFi802/7/SPuy
HrlxpNtfJEDUQkmvUm5VlVWpsl1tl18EL91aqY3af/09rJk7nckUkkh/GIwbGE8rkmREMBjLOXpa
2EjabtN4zxTX/cpFiQyaDXYqYfV4Z14eSDcObcnbzgEJFgjKg+G1zP5gAecSpC3Lh3qg3OZOWC6/
c1SDUtNRHIpqDdJl36cxECl564R9tCVkq7cbrrCNdQlobwVmPP7jiEM6f5xEpl0hbe+ECX9EarbK
j4YKiXLFvHEQ/4oQP+FMhFY2+syReUO/puczTXhDK/9evt2vTedSxK84k2IXrrG0CxaS6gen2Buq
dguhLpJPBDMjKAgIkNTR/iJ936NVibbWwgnt5AetHoHFXac/rPd2ub8BDuUSlCuQqBD1DHnCgZRA
9HHLygmX4p1rf3v1/UmJi+9LJ143PaHwt04YuUMw6luObs3I+l3Pitt2fcP+XYd07B0HB9IwYB0j
2Q/WIUrAxbyLfnr99vbBr6oX7g5iYurTuurLB5mKNiPhQ0PN/llgwM095VZw55ikuHCxaf8KkXxV
E/VGabkRDfXO/Zow4wBM0h+31yH241rB/hUhXbrZbOipOWoU0FfOezPku7gcZgwyqSa21twubkOA
TQtKD7CXXRrKVMWgbwI8QahV/txsYhWm6co6ACiKnBeQkxFRyg+UZgHN7jQPQGrz9jZ76H87KoyC
lRWg3iaw3lF5wwyzdNUaFh+6EXiDYQ+C8l9pqlCotQUAlJm4+K+BlgXp4qCN7oGC1sZNWKPzPmuC
pAU1wpfbp329Bg8ScPPBlwisTGkNFMBTOuiFjZBPwWz63vBw+/vXixAQj4L7UYBLXjVeLGCYB/8Y
0tMc46PoXdhWRr6PE3q3kUMM+EYEPi8iXbkI6mIQoGqJZoTzhAYPbUedV0aOXb439LfbC7o280tJ
YkPP/HvSUT2vWkjSps9e88jQCU7QrQki4dtyruOgSzliY8/k1DTTWFV4oGsB4oxlnvqm8OsunMxy
07bH7v42HAywoCCPMNuENsvW4nqtFQPGzQgdJ4YWgIc7fgbHpW8sn26va03hzgTJKZZqrgtXF4Ii
0DBP/fcWnXa3JVw7fPTfALYJQ0ui5UdW6REDwEDhbWxA0jabxcrBFpSNP+su36VD/tNYxm+35a2s
CI1FSN2KV8o1W5wGNMqhJ9MUOqPzu6BwNU52dxlE+BhQY6BEigS+jD5GzMoCaps1hZn9KdlZieJM
VoyUIDCi4uGDINWUdK0Dk66RxPi88zXvj23yXOSKM1ndozMJUtRiOz2bWASA7ijP/b77PKuCuzUB
IHsWfh7/gD+7NBc9cZ3UNErg/aZzUHfUH+I7ia5w9yIpcCZCCoJZ7NIJ054geUHk2C2bEfnBYlRk
W1YSP5AC5m2K/CCA2uSjjqvZNIYe2jTwB7DOl6ZfNnsa72MtgDna8xasDFRV5FjZPdTXdGRuEVBi
iFq6auKhZXnbdUh1G2Pg8h6zyfffA5CARDrK3uhekxvwImvmpDfBmFDGP92kRCPZZsj3tw1xJX8E
ZjAkb8FcJ/KfrnGpBEVhRkU/oFZT18+zPe9yzIDpJfX14iHun+PqsRjYQ13dHchCKuodSN8L6Bo5
n4tEr5tMBpLsPAfT7DL8Ghtrq5fWdyDd3J0GhygMnSEiR4UI2fDLBRqpzYjeV0i6eody+HskL9qd
yK1Cyy9ESJaa5TWGd/oG+dZO2+Tj/Mx5rtCFNW0DzAB+P25sPLilmKPRGGlyLUVuMxti4I51L4au
AohduT4RWAJ6B3UbxDdyKSopR3MRhNehNno75hUn1rgBZUC8bKJNRECznfJG4UZX14XiAdIimIe5
Mt1cy/DML3E6Zhf7NjKUv2/r94qbhjIhcSSQLfCUkHxcRd0hpXU0h1X6rDc5eK4zf0jvv2oALIKP
I6xFj6TsSME54eY8RkqvAF5R1i4BUz2UVrbpQoLkR2e+aNlAIAEn4r73qjFZ8a9fvl8EuJqHwRCk
dMCrJilwjfkdo7W1Lkzs5rFiqeVnpAIy/fzSZMaLGzfUz4kFkhNVomdtXRhvRC4Uo1BAOpWcaDMl
bZX0ZY8Qagx4EgXj/b1JWBoeFOjORRwAJ3Bp/mZEZ6ufkz7UutG3+XHW9tPom972tp6t3UGQAy4g
MJ0jFS/nwCtdQ1OEBjkmMAb7aqdz+qxrh7Z7pO5yIF2yyctyH7sLJiAVY8cr4bUpUg64aLGPVxll
1KsWLTbzHsQnb9qSB0X/OPfobCvub47CXp4Jku6K2exEwrzow4WagHiu/KwAQu3tjVzTCBNgZphI
1fEykSfQUR5KnawuxpAVX7UcrWwKW13bLIScAJVCyIMuWsmRFkY/xXWOEl/D3F0HX0p6+mDGLug1
FK5NaJZsVOLqBskDSnFXsFNAI7aBJl0O4cg/LfG4zesfsYbiRRTv0vr99q6tuTk8QtBAi9ev6CO4
1HLLYtQqO2ifkTgHOgHOiGXVb03XFeHCyhWB0sW/ciQNWPhARhBP9GH6D435c/vL/N6N1XPz6w+0
AIk6B9c2Qd8Fldx2V2WsMOupC/NhA7hHFU3U2nYJwCNUSsDCasoDFGOesqHkvA/7uQgnDNxFTfvJ
cVW982u6jK4OqJkO34O8zeWpUDQqGCOjsJc82fwdE9Uc+prbRlIT4FxQZhRY5VOv0oKMadSHehlW
2T/W8BUBPOmPNQa+su9OubutZGumA1VGnRzpTcHTe7kcVzPbsijgZyIORsPkva1/sQWFY1W6YAWT
5APy83+CxL6eveO9EbVtgwtB7MXk2cYqp+OyRAeT1m+N2ft63J2svNoxgOEEVvE7i+kGh6zQwZUy
On4GRV4dD1Uxhy9dHVyv3aXTcTmVRvNsd93zmJao4upBa1OgCnSbjjGwbuRHPpSej7bRQ+qaX/5g
z+GrUAxBCHP1MK9H4rVVD4MzestnxcEdXh3nWxWpuB4/PITsrVxP9CWgdQv5WEmXBlrYkxbBg9gj
KLLj8qmapy/1OGDEsh19faYbllmbtPzqdvHPqQcHnc1Atb6UQau7vwwdtHHV9NK7KGkSAcdbnBxG
tlxXwRWsmS76fjCPYIH/HC+IS93oyxgl9xQbUtBD1RxzjJm7+f2NZQLbVCQOgKqJFJx08sjiejaa
NufQ0p9Lsic/bh/qil9A2ghlGzSVAZtbjhcr0Lb3gAacwDrN/fqrPd/fZIwHI9wbLlG0aFJHbOKZ
AS2APIvsEr+/ytOgQT5MiQy44nosEBUj4PlIschTG0zP41pvxinUCjNwXIZ09Gs3/zLtL4n+M5qf
3ObzH+zZmUDhnM6WFNeVl7sR3viNdtS44bvs258IQFIXHg7nLns31DiB3xjrU2hb29bbTH+guHiF
oqsZkS46mBxpAY3V2jMg/4Ywdjz/xTXeEqKomq4EHJAAzXUMNMnjsSNtkdG5ldPoA7hlsm/a4u26
pUt9D42RecUTf7BV/NsrF8K5wI/cwtmZWFaad2lLhtABM1Ax7YCqHdTpZ727/wl/IUfyTVOVO7wF
OHuYu96zPruPbdJ/Sbx2d1sDVMuRgpuWjEZZjgtOaETCzXih7ZdyeJ9UMFFr1m+DrQb3iuDzlDOH
BgXCUs8RgYJcfrGPEVdcGSseEjM0ABxFnQW1HE9yXtUyZnWT9FNozYPPDbSwoPWDv9/eq7VFCH4f
YCshjtJlrGlqzf81x3JJwa36qaoU1Yk1AUjpIR+N+AbDQdIqvKRu9WJsx7BPEF7yZH//7z//vBRg
tq7ZZ9XCx7CZNosT5KoIc80Wz78v2aKeos9uGfF91wLhsB+Ve0Ie63o7qkrOCkGe1K40thUlGaaB
Q5Nv2gIkfa/eHBQ2MqCKV+a6IMzeeHjcXpcISrezNTepxpACYtqz0iAGTWDufNIBkz/1CvVa02GQ
uuDlBCSta8jesdLwv6cTTn95r/PPrn6sLYVTEScgBTx4X/xPhLxxmFrgk+cOY7jwdA8stanD5GHQ
Vk9FfaQ09UeVSqy5l3OBkhdrS4vwfIFAOvxgxdOYHqvmvVBdAus7J8h3UEO8hhzWZsdCr6w+hpqH
SxnjS1YCsG6MnPyB/eCy+f9iJPtBjTsq0AsMtas2C7f2nqbKRq6eD+Y8kI/C8DmmxC9vM1BCkKmN
4QCaVh+f8mFonr1uLILIaMsnZ3IIsmz6cHD47B2SfLYPtxe4to8I/pGaRHf2NUapPefI70+Yqqyi
z0R/NKfNoBrcVIkQCnN2ffIKI75o0NVDUr3Pebwh3mcPoxK317HmRz+6GdHQaFz3mdOpKSnjBooI
zjvf9LoilF2rH6CzF7O0YpeuoRXdaJyjeukxvI0OPbvxwelR9se5+DXbmV/RHxZweJ1U1Vwl1Es2
XtR6PQeZFXgjuX7QWOABcc2JhD15H9x2W5NxVxtPXrkBuHMgIOxu7+LaUSH9LjgP8OdVnrIyE7DD
GIsedoDMC3D7FS8TtYbTUmsqhHqZjkBUEzBlCzk2cBGAcSN+y7laaGhx1ieUfdxh3nEOloVXlBd2
SGUHdrvpyBIUcPTmyP0WyWwNnCX6IwU1xrgtWeRb5Gc9Hrvyl95jWil/aBoV5QdZs0wM3YhyBKL/
q1SnW3tz2ZoYjVqsfdQ5QRWRk9nTAM90oOAerXSP2VpEwoA0/GFbD3nzCmcRWBPCEPN1GB4QAG3q
QpUiN4RDuNIJCpeHJCVwPuVHG3fKKAdFpS6yBhY7eqnrd/pB18ZXVv3UyuyV9tvGrnzmHKfmOa1+
LglDK/Hg10u7j0zvse9rX2tj8Hifxj57dTkJYj4qgvT148X2ibYLjMrKqTqel2DcJTjeJvvLcxN/
Xl707tPSNDvQGwU1uI1YtPWmf5i9s8ojMx/rMkymBI//cmOQdtsWNLAdENdUkY+qwCvNXu/WdTFi
IeoAgg32Y/b4TP+i1h2niGHWYuB8/jQDn/woeEu2tJxVHRQrZoz8CsaMRCiM3n0Rc5yJyuJBs1uO
I6s1Xh9zDgLHKRvmR3seeOAuNf/i5n39qdU87eH2Ilclf2CCIlmKaEbo+Jlk28htkqGmE44uoM+o
viHzC59fyjbejUDvWNp73TDy8sg2orkKcwHwWpJRlyTPrDpjXZi6T8b89M/t1VyFFvg6WDOE3qMC
BdO6XM28aNao5wT1m8r2grLPEx/9wH0ASt/0AADUWDFhcuUOJXnyzTU2Gh+9sQtH4GtORWL4pY4O
CGQDFdt2FXQKQaIyheyXoHCQggDRGJp349SHpBloABB59wnTFqbvaumbMSTzHvut6ota3UwBzIcR
GlSM5JpU5RU9M6nVhWQ6cguMgtnTUr3xux84YmlnYoSGnmkgIphuMCaIMUt7o1u5n0zvt7Vi5ZRQ
NIR1iTQQlEPScU7NoiZkaUNnSf7ql6b4VNYLCUwvIt9uS1rZMoyAgZYYk5ii10ayY5dR9FamJSRF
9AcAtE4a8x6isdgORa8CsVxZlYVBA3T3ITxC07u0qjJdiBM3doP5v9eqfy2KB935cns5ChFyXgPz
q07GKogg2iMHB1xDXkbVfPGqDAOQRBSGK/JNl8fPUE9N0iaqQ546I3IzbEAQUxQvLFochRGtnA5c
guMK1mEMMst6YMTN7HVV3aJ4vF3cB3s58OEwFT9vb9qKqaI5AdPSohUdgbOkAyyqkRCkWRt6A7OZ
X3VkOvQaeDQIUjdPVZcUB9ovqaKR5DpJ/3FHCYxcVK6Rl5U8RDSzPjVjLK4YHjEmUkdPtXNyCOz1
ZKG+033L01PUPDBXYVwWzuci2hBygSaO8gu6S66yLEtfjLNmVG1Iuzx/AC3wEriOq3oiXIfXwNWA
CaN+LSYfrwCsG4dN00iXKoz77ktBjK+DQYLBjDcRcNLRXpNvkr7ekMaeAw9UqLeP9FpHDTSHAeQY
SSobz0nJ1EgEXM1JH1kYZ8Mm12Ngiuj+/fBPmH4+kyJbm2Wyqon1hYVeqb+NyLtFi7u9vRDxQy8P
61KEZGyJTQFOOBIWUvbPXH3qURkHvsze6p/7+HudhM7dHUHSmqRUYlKbhoYHAwsTM/CI42v30jLh
bsKSYG5QC4z4guX+0n8sXt1wt4OE6p/2qVBY1bVyX35c+vlZ55ZuPuPjufE0k80Qfbp9Htce6fL7
ktEC8X8ClQXOQ3Mfmy8zPbDsYNWH20JWtZciYQUucvxJpAs2pp4W29xkYeY8xu1xTp6orWgmWNkn
kcfFrIegLLNdsc6zO5yXXpnTLGGhDihKf8gUarv+edSP0VqE3iK5Q7vNKouaWs7CCXSkhuMviSqN
c+204VcETOh/JYhfcLYAZgwDOgwZCwuD7qYCroUlhzpz9oRGx3lminNfWxCajFH8Qrs5AmLpjkjS
nlYc5a6wq1x/NHPQhAe3D/26dgwnibSxeJcCi+0qYtSjyh2zacKK8uhp8tJv8cKOkd0DsFt/0jot
6Gixt0j/mBBtS5YpmJrqOaWd4hEllEvyOBc/Q9pYcDhzr8p1Fi72kAdpOp3QpbrlVbd3AA2IFv+/
03ZRXEnXsNIfa8doKWIKQJdcQRcApdjV+MBCe3DCySsOCU+PYD7YtQCZnRe2BcPL85TMPvHqjcmX
IJ8y1KyzUwIoXb3Ntw3mo/3bB7JihQSMlyCltNEof3WH9L3H6WLoRUjmFo0cIZgFNkWtKniuOHhI
8VC7s4kAgpcUq3Mq8JM5ToEWqOPsglLilGSfkpIGdZv73fipzf+6vaxVgXiRAClKzD3LrRcY99EW
NmQsBG2kM3A/mXcN6npp8txajs9rHZmE/H6HBqR+sLeDPmdlOkfTqmXIOrgDszn0xXYmMebKFemJ
1eP6V4Y8ahBXePx0FOtKkL5zE0hIv6eLihFsRYrAlESnKWYORMLm0u24C7K+lDllGJdfp+Zrzt5y
4+32Aa24mgsRkgGmi+XkZLTLsNcPfxve/vbXVQsQf3/mNzsYU6S3WEBiHCkai8FppmW9wpet3JIX
S5Bul2owMmI2ENKRr53O9ibLgek1B7EKlFglSLKepm3bCXdcGdq9n5ibGG2L+QMzVeorTlXyiRfr
kS5kK6XmkpcQQ5c+yPPfTgH6TRssqskO6fatU/x0GuQOQcPnjs2+pIVP2b4cQQpdnbxeCwpEv/pR
Z4tPtWOzgF+vesfjJhgHx/e8/DDn49Y1Gn8CsHL5YLCdkXZfFjLvFm8LfhTfM/4GUIlf5l8LcEOX
RomU1qZxyCae9U0GEjLX/q0Pf+Vl7OfZp1n/OSGx0VUGOijevORZJ6rbd0VHYWrIbIiS/TX/WjpM
4GdnZS16GqhRbbmdKfZ8XYKACzXEcL6cbKzsuaypndehQaZgdDGTqGp8XbEErOFfCVKoGGO+fK6c
tA4r8mWI9un01da2t41NtQjJW/Td4HhuW9QhcX8axrEtN7e/v6L+F0sQ8s+MeehavdZzfH/Un4sR
PboP87KLO4U1C+2WtP9CiuQydGr3k2XgKByTPiGx5cfRHrGQT+udpo1br/95e1Wr8oDGCGJCZErA
WXK5KpLrhaYbRoWJARbUceE7VajTXT1GG0N7iu9GBLDRwo3bCaNEgNBBt9qlOBsZE6sboyqcFvPJ
4u8Fu7tkLySg1wAgoaDPRgvipYTZMPEMjesaj/pj5vidqgVuVc3Ovi+toJv1DlO3FazR/mYVP6tc
EfyuqpmAyBSYMHhPS+7cLPplaloDCgDGoKr/lBp/FQ2KDapmfpUc6eC9wcrSPCJ1GIGpInX6fdM/
RS4oohSPn1UFowDNwHEjtJM73rWM5wDcoXWYUx/VH74cSuLX2VetChbV2PCqlzmTJZkoYanpxRX2
LprdXc2WTT/kDwN37w9WBXjm/5Yk2Wi51MxNDSxJi/ZubftTuekyFUa/dD6omdlobUZ/IbpnMEEs
N5qV2dzEQ+dZJ9sc5k1nNuaLYaXzHrzE5TGZ+uZOeJ7/CASYDRaGa+YK7RhD3drSoCB1MooN1Q3M
8t/poT8kCA5yAXWEh7Zcf8iJS2KA3lqnOjFfyYxyllYq3Kc8YPEfGQjvIQEhMDonL81/AONW1HS2
eUpqewEQhTX9qlhp74EM1Adk6OwnOx/Bk5M0BpDQ0XBtR3B1sWs3il8iFxrxS1xQ4wGtHLUxlHNk
XCtUGWez8FoepmgJqIwSRcTSb6Jsm0xf2+hpifck+jbQ71GdoVX5MLqY4s4+u8Pb0iU+cVhQoNFk
tP6ZiumBAYCqbp6tQZG6E0Z+dtuI3TJE55QHGgWQVsmzyUluOUUd2+Q0V2AuTvzW6zdVvOXextLv
u57/K0r0gTnwzBB8eTC8tfCUNC3UgCkQMl+Jqhn3I1EjrQUN2Biyhml6aAWTBKBqViV12ZJTq+fs
Uc+sZmf3w/Aa0Y5s0bhszn7PWdr64K/Vkdse6WM2u2THq9jwLW22j/bidbsW0fTLxOZ2W9lJ/CWm
TrqrG4Ty9zkRWT3kxiLuVkNH+46HNd/W2qZyDl2u2HKx4ssdudBAGbAoKUxWo3LNgaLwtUrxHsx8
rurCV8mQ7M2ZWytpTSwDhJZG9Z2ZnT+oJgqkK+S/WwXUd0TBKB7Y4u/PIi9tnrOhbzIOHPZkfJmZ
rp0ypPP93kOjT7ZU5mYatLeZFe3hdnB0vTjkCMRQOAYdPwagLwVHfOZmG5nmybJ3S/2IeE/J8SOF
E8IQxPsWJX4UCQT0zKWIJUWhtkAN7pQN+yrZzKo3tFz5EAIwmyCafUUdG1HXpQAQms5tTZzhBPIM
DgriqHkDv2JS+F5V55/MPDG+LDX9Nc9RtRvYRPbAxOheMsqA41N5kQq1Ys1BY2QLo5xAvsGi5b4V
vXO0kTfaeMqsvN/UvV5sSxfNOWhTmdyHdgZ5OZhmk42beP1nDDFp/thxG2Gw091ZIxRbc/FTpFDL
BsG00ej5dFraB83bxebRVJUUVo4XvhWxHJBG0M0rz6llM0/msYWIuXwx59TXhp+3VXQlTDgXIIe7
+ZLFRC8hwP4MEMfOOqDC5I0KO1CsQuYOMOxeG6ccQjTPz1oAz97tC8UN9L9dciQnQmccsZGX08nV
v7M0pMm+VDFCSZm4j7MWEoBBJyxBziUlUQdw41HvTm0xjxYYqBgbfbQGlr8b6sW/KE9j8Jl6SzA5
lbH4iLRU3ODXzgSPEtEMDUo/FAHkMpmJcYsk7cz+NI1GH3hxfCKtgypWdGcXGpZ6IUiulM3Lsth5
ZPQnjWxIvZmL3UQVwc113IAIEPUApAqwoKt6o22xyRpdANKOs4/EdckwkbvrrNdelftYcReXkiTf
X49LVy1m2p084y+ybO3kiU9vRrmzkYfJ+aah+7R7LDDec9usrjX+UqzkNYE31YPJHWIz014eWELt
R5SQ+4e7pYByGIh86MIXpS6hMmcXm06S1BpI05/A1+ov2Vemem5fewfgmpwJkDwci9tpaQven+Zc
a4K81oYgBVnBm8byERgOporG8drKEN4TvL1haMB1ljmbXRfEe3neYUFv0RthAeh1czT8BWa5b+8E
sBdqju4OD72/mGcGuoq0eekENp3FyY1ThYd+s09UBF0re4eaF+pPeEzgCpXLavWYs8qxauM08mOW
7TwnIHw3K9z3ilPAFDgKs0Afw7SafD9oFYmXEvfkadYPTfbEjI0S+1UhQr4heKyjmEbRfJkXeGcE
KVotLIW1qERIOZGZs670mOjvnJ7y70P20KpmWFckYBLOQB++hT+usGPBIKhVZlMup1zn1qYs8ofS
QHsrtVUonKuCwL4CWC2BnCaXiHKj0Lwsn5eT29YPi2E8DTFL/WymquBjxYUKGGnkqNB/AasxL22/
t3kMRFSOFaXT1l3euB4FRlo+W0mtTr8KL3n5EsCjS/CbgW4CAe3VOy9K+FiZXhXSLPNj8x87ep26
b7R/SKsocJo7EyQwzQtxcnlo6NOlYg3E9ct3WjxUoK8FoPxt33l9UJcyJJ1b5nIqbEOrwlJ7LsqD
NX5O7qQAvFqGcXlEEwgeyyRBslKzH0RWnE8K67++ZS7XIOlARknTGSSpw3nI9oDdjkCKcXuXrp0Y
PJhIPojmD/Q+yc8LY6CZxfD4c6ZR92fM9sWxOfpx7ewiC4WV29JW1nMhTbqsrS6a+NA2aZjSceu4
2UtiK0dKV1QZc0VIUokXGXplpZt56AdQIaROEs5sU7noPn61s6DX/Ya/zvHb7fWs6BgAT5BLAvAk
ZpPlHs9eDP83iZOicUP3HfrY1rHvqFzb2qYJFwBQKkCCIBK41DJrSHputUMags35s60iDlldwtnX
JR3WMUzEM4KvAy7odXbnF1JpL5Ee3QmqJ2wFraPoccEkgoWeNyntXqYzr6aRpCFJ9lP2FBcPWZn5
ufbUzpvWUTQWr+nAuTBpy5JmMHuH63gpWO+jfdIXzTeKNMhj4M7af0c8UYS765v47+KkTcRQMUbN
KBaXD3QTRbGfIT2Xqtql1xUBUTWK3Wh0l7WNAccxRsiTYma9zd/qrGkfHa0nCp1ek4K2AAyPoPMD
z1Kx1rOYM617I7HsKA3t6XM/BZ7z7bbNqL4vhZyLGXWsTNMsZIb+arD3rjD+ui1h7TTOVyD5NL0y
J9MhWEHMHvTsUOv7tFIULa4vZ+B9CKpRBB3wNXLRwhnSZmIDDrztvnTlk4DWY5bhU9C7WPxOvJwP
0zkXJnb07ERcW8MLPoU263TczJUbzL9ub9iauZwLkI4ckH7OGKdGGkba58nexNmEQnjpsxq0Vknq
p5qiO2RNBQCJgJ5lBFIAi5LkGdFMSrw/kzB6nN+V8J2qr0sKZuhdlebFkISmZvkvdaMKZtfO/vzX
S+rVLWweiYdfn/aIlfotspq5/mOIT/dnPVDgOdsmcWxn575YJcOQFASdRu2Xu9OKH7ePXbVR0k2Z
aaWTZha+D6TDZgjo9vbn18wQKTwwOYCT6DqAdarSnk23SDAZ62ww+bYpOXoPTRUp69px4BGLPAOm
LBDKSMo0znHsxkOShJm797xHon8yybjXDDOYst+3V7RiJ6gbYKQJmguYSDm0qDKQPkfmHIclinpJ
NO7mznjUJ/5G6vIA2MAHQDlmipBpZRdBwQbIQSRERcVKWh6JSr1pPC8OtXij/XT53lYVRVfUQLCc
oIKIoiWCDOmyzJnbARGwRWudHb8xIP/oi6KKtCIBHfVi0A8dbmgSlSzSNLVRS60qDqP0MX70JoUz
vt4ixEUfgELQNYA1SwZpTKmrUUvrw5pQX4unJnDd4UtsqFDmxM+8fCRBDhWtNmJc2ZNfZBZjdDQc
IC5UuWu+sKkcNshjN340Vc6+NQbVjN9HIu5aoEAOIgKfSQbVtBd90NspHsLUcf3IrPyEbN3uV+oc
u/rUxtNW65agI7vbWn59WngA6lA1VMtQ8ZNbMIoeF6hljwNGfRfQyJWnJGHb2yJWsnZCBoix8PJA
c608S+Ias5PO6TSERTn4sQZEyCog9aGqKjFxFvRl5aex60+Y+LWYpojWPmom8r7isSvwxxxQxMtd
l6Bu6hqMzXSh29HnKQWmXutuCC2BUpw90qSvfKAl+Y1pbudSn/y4RdqSMm1rgdTXqeu/69TC/13f
YChW4WHWVBnTYhi0EqVKvMUvXb7GZ1YtdtOFsW5qAbMz+ylJXNfnUespdmFNm0XpGRkyvPsRTl6K
ylyz4ID94SBC3VQJkEqWXYEefRWd0po2wXMBekpU3K8AoRK3L1ItM3jI6PRQFeQT0QpFtL+2adT4
KKdjIBa9SpcrSZyh1WmCoUjN3mLkyh947heVQmXX1nEuRPKSII9ukcMqutArjoPxrGrSvE6MijIi
zsFBphJQvfLB6x1BcdoAVpnt+n3yN6Yh/SX9UVnOvtFfSRG2bqy4WVZXdCZSCi/Y4nhzrRMBNUmA
P0a+MFNF/a0SIUUYaDKOAC6HVenLM7EfyztJlhAZX+walU6+jnorohm+H5d/M/NXreIhXP39yLrC
GjGzj7mwS83qYKTc0nNg7LhjkGFUqlRNwa9KwHkjvYt4GJAAlxKKQrcbOjt9mLWvXhBV99E4fWwQ
2AUw4ih62tEjffl5wlvHShqzR14vPTALY1cthmCT4ciK6C0xsx85MTcK3y42XfauYthLgG1gnk52
LGls0YQzDzLzvTd9A2EbRjj8PLb8MY23afeeN+3Bave3xa5tpMAUBcwjZjaQi7lc6UidhOiZDuC5
4pT8mObX/9vnhfizWDyZMefdewvsE/3C3Y+cK0al1nwYYiMLiKLI916N83cC/tNcYIxG+1eKYdfe
nnwlH8tqQHEuRcpToKewJzPBJkXuXPwoNMt6YFFsf2maVnupFlIGFNSbPjr131OPJyfDnNl9gEwf
GilgTHHFIYq+YvOzSrAFdgvALHNr8Iudran6fNZ38n8C5L4Zd3AqJy4wtFnRTWZsDHf/R7p2tga5
b0Zz4lSfJliV1aVbg2ub+u/7te1cgHROSPaBzrHBGjrnp/0zMv/k8xj4w22J/M4VTnObpZ222BiH
jw/EwM3vqvK8a7GFiF5M4gA1G0gFl9bi2HlKNG+GMSbv8RxvmZvvqfFgtgowqTWjd0FvgnbhD7wO
6X6hI5gEmx7eU49e0ke9/gPvefZ5me/WBC3df7yn7rLHfiz23PBONDe2ej2/xDamgwCK9wcnb6I9
DcP2Ah9VutG8okSHWgnn6R1SzhCUqW59sfWSdwbyDPg8gfOAsT/5PQlu4wjQHx7abR0dIw+vWfvQ
N82D3gMGpPyTHjb9o1SG9xKWI+kBr5dRGyLehF5lAbNs2OvGdCxrVUZmza8hC/9vA5ikB0btaTbt
Uh46LAsa62DVL17ZbZPC8DMrdMBXWodL8u3uo8KAIII2IBZ9oJxcKnlSNG1JbAi1SjRGPpH69+3v
rxgR0BYcwcnm4kVgS1fOOODKMXo0K2cFD9LmOzepP2m7If0/yhEO9exq62LijjEx69Cydjr1GT2m
3p6kipzfilvGaB2YYUS/GaIDKX6uTTtiTTPWYdsHXf1QLNtIhYx2nZ5xkWFA0wnAUDGwK7f2aoZl
tjyCaheAlLPJJ7c6Afd5av9KqodU1XO44nouhEnxRpTphb64EGbNfk2C3FA4gjU7PV+MdPrWnOZx
2uP7pH712PvcHGL+mxsJChiK59OanqF7AdCYeAiKMPHy/EE/VBuRp/PQTH44KQ9K1Msye2O2v27r
89qO4c4XITu6u6/02ainCZBAnIdRp/l+n98J+S4iCxRGoGAAlUbxTwYcwmCutVReNofDN4M8pdXD
3T8fWTg0bIu3wDXDSQ7FG0tagZ3hmNDvjvX1Dz7/kRJHm/U1u2faIa6tM28K4/Rrk2bAc/oTAbgm
MTGCPokrhIsJmRiXLEALHqwi0LTtxJVuWLhZ6W4BBwMAygF9i9EaU3LDLinoxDiwaaveI7vUaj83
Ef9qJs3/4+y6duXGle0XEVAOr5I67Ni9HWbseRHssS2RylSi+PV30feee7rZQgvbGEwAPFA1yWJV
scJar2LyY58CR3Tkz+lCIhQcn4w6+LEgsRUIvAwaeWTgcLFK75FW/EfreIAi32KZXdHAy9/naM41
zwyTTLk9nR3k0oy2jbZagtYEoOqsHCtsHHJ211fJGXxPiHaZzj7xowI9q0OxcYorZgHV7d/xM9qa
btIprGuqeeRkwvAjMHgWt/sYjNWx64bIzwv08vUiua+XK9YBAgE2bIZqIFqPgXrLqstwovM55aA/
6kf5fQ46P6YY7RT9/Ou+sLX9+51bBQAQSBt+Q8ZduKLMavMCJLfg8QDd9XPYbFi6FR+EdSg2CGDj
AaFZib/4vJ26LTBOAwDpt7ua7WeSOFsZj7XtUjOSSC4q8Brdzdl2OwQVOG7Oy2Ke/Lx6G9kcC5BC
iGYriboqCrhnaA03rNvBKdaTADPx1XRmDvvSSYoZo/JTIILjMG7N3K6eC/w2etBA63aD5ZYhLZku
BiCN+7aMdi3+cf/c1wI4hbyDdLBq+kbW4PpkQgcGIB3n+Vw0gMoyxvlFGN2LaWfHLrfkAyYy9pNZ
vLrMPixl9f63Pci3oNuI5Qxko7VEWNGUM6q9CunYevPcD2zDk69pHeoAqOQhArYBNn+9ttJnBq/m
ZT6DXjlq8m+Gc0rfyVL32/cpTifYHbhBtGpcy5h4Xy94wwNzevCS7wTp7PsHtKZrl9/XHqStRO4q
BBc90hPsQQ4VYDqLb3MxfQpRK74vak3XMM5v/oaEV0NH10tp2rHMpGTz2SXfpuJobc1/rh4HEtGq
YoTBDd1J0dQURtCHuKHjs8WfbHoa+z9QKJXr/j8Rup8hOefhUkBEHTIA54JaYEOl1o5D0YEA9xsv
EOiUtkcLMYkYvOXspvugel0sAIsdjeP9g1jbKExkokaCbhAbfVvXQrLCAxfeMC7n0XqzujfAG/Ot
5qO1s4aVNxWAA27/b7NwYZBNvnQN+EOXM3D4SDyKj/dXsFZmwvMJ9vh/R+309KcAuugkyw4Qo35X
fZnRgpqUjg9GP9rZkTHIeoe89/I4yMJL5qluk6rm3RsXoblxf1YWChRWNHCFiiIPLCvXe1m39oKh
ZEsCvgQ5tnCIKr67v9aV2OtKgmbExNjPIEmEhI7vex5n5GNqPhcIccaoKp5nY2NBK9N06LS9WJGm
gjlBP1zKXMB7Zn08LH8blb333degSCM336d5HjfLh2xY9qDaiDt7R/MeUN9pZLiHbBKHujw3xlbH
wcq1wCsG8XOAYilGprRd9sGZ7VCjhUe0mufKb46D96VLa/Rlln/d3+2180SUrqA4MfwOnPzr84Re
GW7lgDJn4FPsVjuHjhtmcOX2/WYtArY/2J9uOozyEKiLmY9YJSMBkCNeSvJq8GbjFFeWAfw5heqA
Fw2AobRlzHaPYKlHfUOwb2XUTF/evUtXn9d0konaZ35JJ/QVZXF/aMot17r2+xFsuShwIOS+6f3g
YhIubcLh3C8x25vvJF5SXhXwaP/9vNK3C/Pks8WmXYvPZwA7Mk4ghN445K3fr+1/2YKlrC1TwLnK
IFq+SrZVIFvRIhS6FZJxgJ5BUz9gw0GKahY5wOLzWAQRq58GsZHQXxUB9C9k8wGZhJfr9SYtwm7m
pcCjj7f0UMOuAkG6+YOMNar1iA/BLuyh7157uS2gwKIuzUDb4sZ5VG9Nha+dw+XntfApG5xykcCe
P5tZ0tTxn1wz1I4tELagqI+BlOstKid/NGarQIA5AGQRf2/EG2tHgER7AC4jZSr0DI6fNxKNYq44
11MM/su+iuX7h/9RsUFWzbcwkKCKrtdLmHKRFv4skZ5wzWgXIkh/t6nw8HAGU5syReiz0b4fZM44
eYM4WyIeScTyDS1VpkZLTWDoDfUmAL0DWcBXGnBxlfEk9JgoccJp9iLtIWptHtv0JWieGIaqCrFR
zlvxRFfitO1CvhgUqGk642LH341vPdDBvT/ZMQChwQkjw34zSlVOfDIAzDyfh3Ivq0P++f6BrMQT
mHDDbVNAKXgXaTo7TDUGX+sOBy5M8oTEoX8s8qD/acnWiQHeQPKILFX2lMnG28miyzeaum6vJNJs
eM8omBYFEq8dWBESOxUqVzPTn4YZCXAC3F/glgDtiKpxGNyUWEgGvS3WUy4e/uDzoEBT2Xs4J71G
WJsmos8Czxh/RmXF+dtyNzRa/b5rjcYGXQiwrjV6BDzunAZIzDh8L6YdZydhHf5kDR4idNUfaOhN
KTPNu2DgAQiTuteMnNzk/ufXVoA0Pd5JwG5HX51m1InjDnM1NRMgmOmzmDDajnCdIm8m3p33QU5B
qTK4xkBvqr+OOUeDKgDix3NlNDu/ogcDf4tlKyGzolFAJ3Rx4gAxUXR/1ycSLj2tnRzw6cPJA0CW
ZWwll7YEaOHCwCxwW5c2BIBcbw5SoKxtKNXvR52mVYgTkOBG4AMaYj1gmLIh52MIEazJd4v71rqf
yv6XO3+plqPhjFE2dNEyFHHbl9G48GRJ+a58f9sNIhZ0q5jI1qpuCM0ZIAFVkyVogxPp5igIuthz
Nyq7K6qHF62rkBeVfdODFssfezGOg3+yWjuyR76rG+uDC2qE+xq+cmBIa6H3GXEL5hL1hRjzGDpt
2fmnynVjs+riUgzvN2N4OttgQMfQE9JMWujipAH4jkMWnCqvjZrKjktjo3K3tggk5mDGMOAEyClN
gk3D2SAmDdUstxoLmd5v6RG6//f7miHzSZO64cTCk7PEQ5n0f7//DC4/rykTNfxpXgZ8fm5jUdUx
Dbaq3Ksb5APbWrGDK5C063vfZcPclsCGOfGqiqsK/Xtbs6BbEjRfxfnSzJ0FCXn9Jv/CM/v+Ft0G
R/Cx4I8EHhLKZ3gmaAuw2r4O0hyf5+xlccCX3NFwAjyi9y8NxiMHbYbp/MmaLoVqu4YeY8wd8yI8
iY7FwJiL663JgLVLfilB27WhsPgSupAgy33GYto/0PeHrajBqDFDgGejj1a/GyJnRd+jhH9abCNy
DTQOvzvRgHOBMQZknOnC3+s+xW4QHY2pf5rjRnwaso/3T/42Tr3+vOZRWneWrjXh8zWwR5g45i6w
jB6KrXnfFf3FcBxG/hW6BqD9tCtOM9suZ6dKT+BxteirW3+7v4yt72sK3MgafazI7p0kcNK7vf3+
9yFeNOgwRqoHiZ2b7jxQocETSZ6efPGBRRV79/vt+vPa9rAMWYx6wueB0DKOUSAT+/3R6NUCtA0q
J7d05AgJmI0Yd+X7RwawAIQNyDVAWTEvdm1AJmTKWO0PKfycET04hbHh5FbUVEEDIibBvwBVpLmg
gBIjrQUnsH81j+rMTaqmPveDHaE6tBEsrspCD4HypqhF6o9106MlkMhmhLvh93786tofJ+sr2WqH
WdNYOO3/SNETGhaYHua+ghQZVIk3hShH/8GRwx/h0sG246Gg2VeBuQlqj3N6SrxqjINhC4h0fQX/
/b5mXZc2d408mFIgoORR9mTLP3AQjoI6xWASGuLQsXCtVBgnIsWEKYlTTb4F+Tea3LcZK97h8vM6
ebvTO306FzDdpngq3e+Z+90iG9H02hYpqkZ0QgKrHr0X1yvoy6Ht7alNT2XegJbLeMmAbnt/FcpA
a/E6KpfAbEAHObbKUz/hIq9hlX5n1XkYnroCU0HSz+LKM3duEx58K9sDXfCdsKDIiSrsPJSe4J9R
NdXzAsId3WwysSaTOHEPhtsA+Pt2fe7yjbBzdWX/FaTXhmQlynESEEToB2t+y5s+sQcwq83hiaRb
Bn7t0ivmwd+IHpgg03TN8kizOCaU2R523m46lvJp8X/cP6o1bVAclOiCU2ZFf+52aTYCMA5BnCwZ
Mjbgi8sO9yWsbBkG6xGOqDTp7bjCmNrMIGXjnezgM+uOHRDa8vwLIzRymw1RK4uBKJBpKUg6H/j1
13rXjEWQ8XryTuNLYH10t4hbV84D1VNsFdrSvFues74LSMY48wFuaia0+reqm8dgBidQu+FZfquR
doE8ZV4UounvWbTrhVj+YJdBO3snMTVLVEv2VOT14+h5SV6I72KejQfs62fLnZPZq3f3D2xtmRjq
RA4PgCi38P9ZXS4AF8/90yTqx9w55q9hs8+q8P12CJxNSD+r8Os2P4weaYePDcSM5iHbjeOGLqzu
4eX3NWVwZ4EMS4rT4gBDL8TB7R9m42wsj03XRlnVRtN4TLeQS1bs99Wi1GW4sHyy9xqWciyKnLzw
L7SRzX/dP5yV23QlQAtqkA8TZLIhQIxLbBRoW0VyKm9phPZG/Pen+9JWLhRoeNA2p7jIMIirhTjM
42luerhQhJ488k9Ht/Kda8sBdoSDQoEN9Ag95VHXImgwT0kAlOZFbfrZzebIdcXeLOt9UXT7+8tZ
O51LaZpKFCwNBjwqySmzzBHU4Rgvz4onwMdubNuaHESEaCkF2peiJbvWgqrOU6NMXXJquXwY2/6Z
YtC8KLeq62ubh+5SjOfBx2JGR0tVdqE9y4xjORYtoxRzoyekQeYhwgDIhkFa0QN0eyPFhYAB73G9
E4p4c1H2DgF8jdMh2xYX4dd3nwwQ0QBZg4Fs9Eo7akcv7s0Ylj5tnCo8ZWXihlG97MzlcF/E2hou
RWiH79ed5dK2RkbnLfeArLyhWyufB2CNmsBHnegWB8WQHXHGJghOQP574E27q6p8Iz+o/L3mFVCu
Q6ELoZXiLdPeSxKhp5hyPGhCh8Sh87n13hpvb4cY//on7V/7zbGMtTVdClR/fnEqtJEidGwIHL70
WRnDB2zo1cpFAbEyTBNq2gDY169/hod+aww1YBIAUUKOYREReyOZsLYGFAlB44w6G/rctCBqmtlc
z7aNMf9H6aPv43hfq1buIBDwEOci4sB0uj7hh1dfJbPBzM6C13Y8DkHU5eLYTj+I3aqBOfnpvry1
5agsvhouAnCBblo6U/QCLUM5uF2fwJNrPfzB5wGGoCZ9YCl1zFQUhalwRg7WOP+nGFgUbvz8tQPH
d///+9a1Ri1pVWVTCla6op2W2FvahKbTzhicPr6/kC1B2l1pauBHdBUWgsLgUMZVGffThogVkGKM
DylSZrTVKlYqTbUs6QXU7wHy0Yhs3/vtc1WAvEjYSRVYz2XtlxHKYQlGkbqoRvEiN0NkYhcM8d9f
6u9MqG4XLn6H/ihhWTbackqzs+OT/tTbhdvsQNL3Bv51YBWXbrFD0aF9cgSC8GBwv5SZNzxJoNdG
LV+sHwaoM+//ojVDdfmDNP/XFZks/AYbA+e1N7o8GspPwE7OsrOlwK7Q6j/LjYeZTtytnoDoZEXJ
3FTctjeYcQ2iydr3cDFCnDzQL/5Be1Hkm91HgWH/yGmn/uDPTRubQZftxyJsI6uhfizHcYo6XonE
6NsuodlIEzxonYQxWj6hsMT3obM1pHV7YkBwBogeMFRUdwqm0K6vAU/DzCZ8SU/p0HL0RZjmW5r7
P52G1Id+4eGe8pJHqZk1ieHzXxOpv2JgLTtKf3FPIGwXn+8fmPJ9NxqE57rqMwbdjZ5rHxjD1D2Q
fs8gmHtzy/lDKekpc4skDNuNTNbqxbwQpQzchU8xp8wryMDyc+fbCL++5ejQS4uNq7lmJVXRAD0C
aM9BE+O1EH+RRjb3Mj31tRW75bGptzzXlgQtmiCpcFNwNaSnaTxPy44Ff90/ka3vK79zsU0DL1he
evi+8bNiiTttuK2tz2vPiMXwAH7K8fk6Rf4+dtqNx92aQl0egKbgXs8MowrM9DR7T325HAYnjQv2
VjpbMBtr/hcj/cjuookVRQ+10It9qlPWVlaQpic3fSHhw2yyJBjNqCuATrwFh7EqCxqFQRfkfdFp
ei2L2sJAQtwhWFT+EuYYHGrf2mEBJr25s/yNAuTqDipQQtU3CqhlbQfbrjRC2G5yAsDTDuzqu9ZJ
/84b8mPOusN9XVsVhecdoI8BT3yTEaRTN9bUMZAo72lsZ89Wv+ys7LmkW/1aW4LUn18c1uwCBNOW
EGSVjxTcIuXw0LgDwMs3nMGajQnRAotmenRg3jxbW5A1OeGELLMk+UNbsZdscY/9km0c0UonNxph
L+RoCjGPeDOl4agqMOGnvKDfZorxqtEKd3YlXwi14sbv901v7wfDOAx29eX+wa0pJM4NDGHweKhV
a342c0lZo/SBB0ExRXU7R6QFix75XCJXWH+8L+t36ln3EZfCtMU2ngBd3OKlp6z2xn3pOBliC/9H
y4Lx0U4neujawYvtjhoxsU3MsdUAgzqGXJkvaFRkTUMTzei52fmL1fyguf83MaunIPUQIsj+OfWs
KgqX0np2TVTcwWDB9kNJ3GgygFvZYOIoJghcIlcOYVIhoAEcfp198IoifWh7Hj5VCzgxwwrYTaDk
COO66NMjN9IRUZiTvuY1A5TJYoZPYVZ9awvBnyS6rRLgPrDDLJwAhKHF/NDVTvO6eFO/S+vBisH+
nr7wovwlRrof6ThWkTtXPDaYN72SoW9jXizgxLRQJFvqfniwRlRN0GvuLCKqyicmwynOw8WOmxRl
zMxj2a5xsupYTPTLQoY8AYM6frAnvyN241FFF3JKgau4l9IJo6mf84MjK8zy2mL+5dJgTu4f640j
QI+GAQOKqhLC/RsE1NbK3SysqgIU45HtvtXO+f3fx9wZmAPwqoc71jwxgKPyWhZhcXZA1XWSxUaT
wI1Fwc9XuWvPxyAgwjLdSvZ5F4rMAhKR+81p4nkfWnsv/XR/Dbf3XElRwyAYNsOomQ6qXhZzanUL
pKj0B/8oWOKxpzJDyJgQYkbzIKMF5LuAKL4veO1wAASGZxhesKrp8dpeovHVBO+ThFxcj08zf3j/
59F5hkY69Y65aZ9NyxrkTnwuzwzPV7an9Pu7vw/riMkSHDx+q56fWjJ3kIFNgeA5fnC+dt1GOmRl
d64+r+1OUSz1zEJ8HtjjzKEJ6MWS+wu48SOohV4sQLevoOAazLlE2stLnceeGx/FDCRylzcb4eqq
HHABoBEbqbxA79GzMFXR1w44RIyeJ33wc5ie6VbldUuG8iUXvrdik1/LsgFgswBX8QRiL9rGxbTh
eVfPBC16WAgQ7w0dHLDlHp1Nk9Fz10l4ok9GsxG43lx46GoIOwLYK2TZbsCvOnCfMEYCxN1T5Mi3
fTxZ/7z70FX7JzAb8XK47TuyU7iRcYAZDsh5nv4Bsl41bvjSlV26EqH+/OIsSIAmoN6U5FSWcSOj
dotMeev7mtF1FhTXqYvvAzn3qXm/RUeYrerfaL27NbkDA+uYHabkZNB8jGTpv5CAb2yQzvaNo0XF
EJOQHiq6yNvpo2ky7S3UqWGXHAHGm87P6z2qsuljMDooU2YzKu/BXEZoIGjjpmLLvjYsfigMxmLX
bOm/RjuYiU0rkONKGIqIdOHWsNlN8KX9RO0JZU8g2eV9mZ2nsPsXPF/DrhuXN5+YL7LjMa3HjYfz
6qFebInm6jxDpNIsaHb2ab5zgjym87/3NX91RQpzA3VHjEjpbs5qGfHanKB05f29hEY8VE8uZk9k
+wGIafdFrS7GR0SA1IaikdEWk80OrSQQXs4pWz6XlfMR3Fr7+yJWDJ6BZv3/iNAr2wzNAu7oITPr
5s9h/Rfx4pL+yYZdiNA8EE07zubGgAoEgNruf4z5mPiAD6VfKIjS/2A5cA8o0+O5e5P890G7lxpD
n4GLGJSL9aO1/BrSX/dlrCrAhQzNLrUYS3TtZszgI0hSLeC/mL83vI366UnYW2Nmq+ejxuqROYUh
0YMbCzN4iBlwxUFimGTWP3Nl7Tsj/YNtAxkOsHcUfiWCkWtTC/ayADhfeLMHJjlk4sEF5pftH+7v
29pSLoXY10JkRnNH2UX02mYxMGa/91R8M0S+Ea9tidGOh9BJtkanyorB56U4N/K1+oMoQd1GMDoo
jo8bMOkJ2TmrFajHTu3E4oWMR1NMDEzmW6e/ZgDA1mqgrKhm5/QuJMdGe6HvoHnOOwj3r9rccOI3
YYLiCfCQm8cMtwmgTKXpFx62nQmQt0aYsmkJX+3QPGbUfqRLnhizE//B4aMJHR7dD9Hioh0+jCnY
KlMP/tD86uU/Uv+YvxtLWq0Gs8N4qKHKcDMRm6MPaMgtDm9YHFKaONYua3d/sAoU80yM3WJ0WAeJ
6TrTEaDEJKe+ZfnDAgqugzeJ9FD33VZyVjnGq0QCYmqgl8JfI8hCFl7bsDIAldzQAInEHJePRVi5
0dhkX2RNP8Ji/+QSiTURmFvof6tSUTnDDIcaTNDzaTXm8UEwN5indsx3mXFgtYjc7i+W7jr5JAE1
fH8/V0wpeLgUPTlAY6AdmgK6QZqRqQmNU9r8ymogx9A0mjH2bvtPHcAs7wtT3vJmR4G8oyY61JXS
vGlqLGB+YzXIsuo5ffJtpPEWOpV7boI81SEMiNG+u3Mqj0YO87fo2lbMElp4VEIU+3rbFgVQYD4X
GTNPkznEhvWF8w9pTjaWeNvOo15iwGv+XaO4hWrLWJuHtDfNU2C95dKKxvnRaowom/bMT7J0hyA6
LL7f39ffWq9tLHo9kbpQtWNkANTSL8zIkCKpVpade3KaotuBZBFQ7jbJd7QbjGNl9HYyVubnQlZ8
inwu+8M0DHUs5dD/DHggEo825mvY5jwKW3+MCsMbDhbP+dfJ7oePNecysruleJk7TMjCS1kfrE7W
ezNDZG0sFRS1E/SNL95XsXTVUfjCig1jnPZIh1WxD1CnMmlK2uw8buR7Igux6zvMh0dAR8piAVNy
SiXxPo7cBwSh2W41eq6Y2av9UX9+sT/ZYBt57wzuCfTDSW/u8yb2AHaI7Nv9g1hRMTwmFeggckl4
WWq3qRydsBHcDE5ucGzMpwavgXx/X8TKUq5EaOF8i5C4KhuIQELHRmOQeMyXB/LjD4TgkqApHf0O
2P7r/WKyLcDjPQWnoPjomEfWxU0B1cg3LsuKPUAP7H/FaIHC0OVyNEqIKd0qQbbUtH/mcyK6U9su
UdV9BQbh/XXdlsJR0LyUqF2U0iKk6ZshOKVlGMshiH2Ght+U7oawidLqyVr2NnLUlvldVLvRe39g
BMgL/BXgsYgmMk09ROdnrUXK4NRR90l03lNK+09zsNWcvWaDHDBFAkUa7Re3Y205X5zCJxgBLLom
DgXAIvuI5PAjpIm8/JtVPNaOG23yYa5p/6VY61prKtDl8mLmwclvPk38wPI43Bps3hKhKSaVlNBR
dhjYy5p/7aX4Pgm6E9XWI2btkl2uRFNMsJM2vplhA23xd1MeO5UsNw6zvbuvjmurwXASHpbokgLy
iuYPfYrZsXax/BNQeKLW+jDRT2WwBSy4thYbfT8GMAhAg63fZQNm3M8FOjGdyd7VSxjb0orb6ltP
N1bjrEoC4hHAZBFMAvDu+vzdxh5rZmQYtwJl5V6wwI9bKafPdhViHNaj/IvvULJPTWOJBkHnvQu2
ryOru/AAkss8i7AAoN8QYj/OtO4e6qxt49H22a518+KR8bJ+9CjaNGbiWLEEvvZX12tE7HWtEaET
eE5G0Xt71gUueAyMuc6ixmX8wzBJ7ycrm+5JuGWwxxOx2PetgwyFD6jOfkyD55ySJXEDyves8cWr
KRl9WEIG39SP9HVYMA6AKakmanuPvDA+vhsiTGVw0S2lDgmjw/qMTubnTlamNgZEXYko4VcxdHsH
9G4o3NxXuZUzghagEUzFtqhIaGfE3KFrRgDvnqvslNu/yPhrEH7sLMuGad+So7kpi/tQBlALn23z
e10+NvRfPiX+sNU+tfI8+x1Nmuo1AK5XzR4YI88qR4JKbLaWJA1zDPFutS2trgSs1mq6EyAhejVd
miU3vGIBYxXKeJFntMeA1Z9tnxxJuzUMuxL8/8YM+88N0nbNkZxIQnBXu/kzgNed/pl7djT2j618
m6v9u1VBNTMrngFAp6L+en1dm0LMHsI77zQxEMZUx6r5Bj2PZvPDfTkrZ4TBM7QG4IBQ5NYTKOjf
44z1jneSbhPn5j8o420o25oENVCjmhsBIqAfUeWOjC1jFpzymI95FG6+ktYMtQPEYlAhg4URMAXX
W1WlIxpDmhyOGy1aRcKKoxH8wWlcilBqeBGi2iH4ox0lojffChBhGnHKnrMv7z8KcMZhChPAbrfZ
DLdkiyOZgVkD9wNJz2zLA+A3as8QTPEi4a6aZBVY6PUaZovC00091BcQsV4B2Ists6K+oEu4bEjT
JEx88Bnaa9ITSKridpp+wJo+NH0Q2TleE7wdNk5lS552IYepMsAfig4NUo6vNncOdTYeMwuV+DR8
bIZhoyy1pmc+ojb4ToQE0OjrDWQG613ABqJLCBP35Oc0AtljoxlkS4QW2uSkn/zKUL3S4YttfiiH
D02w0VS1dh1Vp4dKmsNg6kkth1E0OHc0PVHR/cMISpGBT4/3NXmt8uKAlAVgseimBKySltMGolYv
ay9EgS2QJniuQO91RJ3Qy4HTxY6EN499CdWg7JCaQNxYwgePDLvRT/8uS+dw/8esLhgFid/J21tq
u7m2jcluSnRE5CYAtlj5d99vDdmtnZvCxAXxFywQ/N21apCBd5lTW9BEVyGhtt2+Gx0RSWJuRAir
gjB4iUQxOnXwkL0WlA+iDSgQq06DX72Mpr03i/LVk1vvWMtSFk2/y2Br+n9B+gk6hpn9bn4MJ5s+
dS3z9lZAy0M5p38juSv3BtpJGOH2i7BJt5eLnT4M49TuZOp6+zrv+S5wuz6R5tRFY1vgPey4/9ro
mDmUS5c91tIfkyFFtw6x0mqHkTlnl9PKBOxKOCGZxwlktV741Z0bH1xqYZXkfYN2G0TTh9I36K5d
Rh7xoeRJZwHbvexM8HqWaOGpw2l6KqmgD+EQiibiARou/BSkKWjp5PFEF3dft039OGR2uHeoXPai
EyXAUtw6IgIj5D3AVQ5FAwOZsX4+GjnzI5ST5edg8RG2TnNxEJy6R2aaaewZ6N2Z+8H44PhId0vU
EQE8GPmtsbwaaQZuEFd+rvB/vfZTWO+kL+Whr5yvvld+l4Xj7y1BPLAGs2fHqA4lXrg75jYZJjG6
9nGeRRnb3VxHorXBcSQzVPUXRgBOVS5xCWyxKBiz5QOYFPOoLTMe85aliedL/AFy2juweI8JeG+b
z26d82Q0GyMZvaY8YGzOicEsL2KMVQ2vmKj2DmAa9HZjYGRHwBKLhHJM0XhT+yksgtmMJBR/hwxK
ZcXzMHoxKldon+pbpPczmr34RUuTjgoZCYxqRaUtf3aLL+H0TWM3N1aH8Sw+RHWBxwMaMcfXqW6M
nSOWMlnsvNxZlTM99TM1Mec7TviR6T8j96zPKZvMx5D7cxgvBZm+DXVmuklNbAz5gOopHIo6MhG5
70HM9KuaJhEBh7n6lY3kmzXz+kWWeLwMYU0/jAthwGmf5xi9nj7ev62PpvY2/BCE+9x8nNOPog7C
c04q7yDdIcVvXfyntnbHJMs6jK6AJWlImlG6z0VNq5cqN2Q8jW0YLX07JFZdtZ9zy+/OMiihjFCl
+gHg9DQyZmEggUHxRDExpOITbqFba/LNvUENNPfz4qtTDr98zqvXYBztGBUJ65fTZcHeqbLsAAiN
+TlkdpCMoDTYC6dpk3KolwiQr/2p7DBjQays3dddPz3SuixA8Sf7euf1I0l8eOKn3p29R1TLsFBR
0aQ0yp8zT8fDNOf0jTBKYxB+Z58tbzaHKGQTCrdZNhkPflMsh6rlXWRnZv5oMhIeLWNwY1/mORiW
zODQ9KZIGnOedl3LHTTo9mks6zl/oHbfHib5axqtOIfe9qivJTZQg94fYAK2D2NfmDJSeXnNJvrS
T7kle3bmzg79Is7uvv9YMblXn9csoTECWN9IOcMrJkUbP3tlgfFg2caGX14xuFdiNBeS5lM/zNnA
zr2MgvSflu7zdp+mGzHmlhQthqELTitMO3aW5NFtH4jzqel3nvF+L3W1Fi2MMZ3cb4cQJ0KBmdt2
6DJwnvtwI/pbSxdCiuoKA2stUnfauTc9mkkNx2TnpTVL3ACQLlgU6TMAFi0vY4P8Ky5MAaiAyqli
NlZG4oiQJVVWbLVerYQYV79EUxFQapKsyfFL/DSxlx0xNpa69X1NN4Y8R7eSb7Cztey8BNhk9zV8
JY7GOCC6cAw8A5Eh145rngtisRnHJfq3qnixxg9pcbbpA/hzNhRjdSEXktRdu3hHAW3GhFub2Nkh
P9EZIN+NlqMaUS++r9T/4vu8Ih6GWXGJQg40ldRxiriAwby/XSuJcQhBrUoR8uLRqZ32MhGgHUw4
7aqE+xJxTr7LMd2piYE+m6Kx+tFvzYWunJBqf3QVp6txC7NqzJM/e02TnhqvUezlYxf1db7H//yr
SYdnj2+xtaqN0sM/NQmhMCpxtfRsochGm2egHDp1IjzaHabQGtEfG54i8LG2kjgrWqHg6tRABGKS
G/6WZrGDBthK6SnPEjiedmtaaPX7KJ+igdhSkNNaJnfkzKoZxRxJ5YDTnJtv/VJvZTlWvIRCScOz
EJUlVNg1zfZrcKKEPfVORXkwgBbMdmR+f4HiSoSm3BiwKIi7QMTY7IPaiiywC9fvnulBptPHyw0v
AoCG4AVwfYNKxMmmnVPcIOC6PnK28YZeOQocsBpGUaPHUOXrz08W3npL4eLuBLGXeO8eqMKvR2sM
JnUxOI92ZM1QEsOUbRVIOJ6qj2YfFdPl0/3Lv7YAPLwwEIbOEKxB25/KJLmXL8hp9lnMc0BObRiX
re9reiTMduhheOjZ/5s5e0E2dGjFkKA5GDlsKCoQrfWUbJtx4HVQNPC2bvhIw78ABMKkiAcfpefh
3z/YqgtZ2lYhnnfrUPb0LPaL89EwPtz//OpSUDmB80fq76b5RwQkCLylYeep9N8w/4F/OrTZI7uV
1Fsmf0uWpra0tr12xhPtbGMgPxYZ+yInA916g1fGVlG7Edh3/r6/vBWD4qMeisBG5RNuOoKIsWT2
sDB2zmuguqbPC20eafr1vpA1bVMDpCDagdmCUlxfx9S3F2NCUHR2wle3isqtGSq1L5obATo7JkPg
utAOreeBrJDaDHkoBoql/yHtunbs1oHkFwlQDq/SiRNsTXAYvwiOyhIlUVT4+i0a2OtzOFwRM3uB
65cB1Iep2eyurvLCGW9Iqv80kmmfBG+Hal0ZEg6+z3LfrwgOvmX88v2vjWaHSf/sqGSWJPvgyowQ
PkNDw2jyBoFYvn5r0cFDBi+swe7rpA+D+X17bSQb4MqWcHw0H4pRpWEW8UhiKzkyEufT8R0mAAP9
24rIO92ul9/OMmqbBMtf5l+pvS8QXeqKbSzdAYBoBbx8BoSmECw5S+02eA3glJbVAlK7usieoc6c
PXZDDpl5i+hvT6Gi6PSvIiQskbl0edljTdCLZAZh0KUJ8otasjOdZN1vT5/sBQIKX05PizjJfVV5
0KoipU7GwGiCl0aAgAxkF7/9Qbsxm3bnZNkfc9D3M6ouYeIFe5bov0s7ec94L36D4Joa6N2CURjj
ZQZzo77x9+BqfkCy4B3P7KvB8rNxEVuvw1r4SatncZNrZD+s363B1xQzKvFHaL1HoxJKOcjYii3k
zVDVdKV2FkNKE9orKnEh1eeFI+W5y5ymiYtqob8zcHn/2N4P0s8jZkINBDsewpPXMwSEcJ4MKegi
mBZMaODL74wZ0PdtI5IDxfm8/jMijGGEjI8xTWMW611sWd8z1zqaZh0Z5tO2HYn7waUAcVZOU4j0
mWCnzZbaGbidwDsv9IgkDvJCKiiHbMYA3sRKA/aHZLNgxMt9iNl2JfqJrD9ACKS6orNPNgikYjht
C2JzWwRuT1AZHarCx4I3+7baBe0e6qzb8yQdwoUJYdGzpl4rWsFE0O3TdOfttj8vHwFiZt66B+iB
cOqQ8zNJuiAeJy7oWaFQsdB93SqyQvwBJFzTATAu/xkR7oFWr6Dl5yLWQALAGWI9v9G0O42cyur7
2P2gTAH0Uo2J/5wLT0LLbkiLFOZa/TnJchBsHB0V3bt8Wf4bkhjZNO1clzpK21DMPZfeUVMsi2LG
REhIra2N3zIsy+ygZKHNpyWfT50+7v1qvB/s+rGf7AMS89H2buALsbFQYp2JdIBUD3MJs9q31BrD
IokDMy6a6TgPXQig8LY5xUKZwt4OpmV09RqTmC7asdXWDBQoZoI+yVHxLFQZ4qt5sSOmMZlxfcKQ
2/5KsgcXAgDNfNoejMxxXmxysVnAS02j740MaeJ0n+enjtwHXdipkALSfQe4Pq+yQ+pcFKwp0jx3
vRmvEg1CDElZ7Og7Wue4Msp/FoQL39As1BmA5Yq9loTTC7pFwu2JUg1BcDnu0pe+r2GT0fJjc2Iq
Ym7pWnPuS2gg4F4R5U96r0GW29WACrLtMJ8fuuVLkyja3PhPfHVOLmzw33Cxn9Kqrunsg9LfCNqo
Yb9X53kYD/qKfus/25OlsiSshuUN6YRqHV4E056ufUjANWAaLCpQEBqy9bBtTb40/+ZOWJqgoK6V
Dpg7zTu5kI7JFf6F/9qteRMuAoCIncrQfDzZjbsi+eEXn1swprPy5/YwpGYgUYHsKWeMdQW/0o0j
hHbXGfnsOoinrL1tczPstDUqSlvxipKaAss873IHNaCYEUq7tHM8FuTxWrsApSwmvcvddTzaYzPF
PmiqFTMoXaG/YlIo0b/ONZYttQsdNfrYz1ZoIS7aFNqN6lktNYIHO+CIaF+Gcu319p4rdNwji5bH
dvejgApgwxSRrPSMXhgQ9gEam1u36M08zlPvxPkIy8B9crJ0v70P5ONAoxjoIPkLUdgHeVX1IFSB
pymmg44qqopIVfV9/vcLN9Dnq90uCa6V8jPU1TwVE43089BHAG0bV6ETCwFD5tEcNNQoQJVfbHpE
ZPaO6bn4vpDUmFHZLKmGt3O5Ril7wDj+f98Xpt+cB+L6WVfE/rQL6r3qtSU9emCD5qxKwNSLaNbV
YV4LTiCkktdfprNEcwMQmPulWXXFPEl3K2J8vCNsCNHp/IdcLHMwWClB7Iwb0XDDGogPwE0iZ5p2
29MlGw9gKOg2A+0a0vxC2ErGeUrKekLqF9LuSGTVYKFZnd04mIoL2JANyAJDlI78Mpo8RBFcqyDE
TGc4rT5jxyxpnrUB3VhMK2rQuQFg0UJXpMzYrsmOU7XuxmAJu9q7L5P5CAq7o6eimpNtdBuyxQA/
I/ENv3A9wWmK5Gfjo2y3TKcXOikCM9XXhW1uNV3PWILbgH61lp2lavqSTebljxd2ub1opE/LBanB
7NAMu6UBE/rL23cGJwxE5Qd5VBBKXM/P6i/1NHUIN4LSDsmzdzvW0dyr4JXc6YqXM2c/h1Y9UOKv
WCvKVp8p9XCekrQMR+cDRZNoeZraRxIEoFBQVbSky3JhTrgDerefF/DHFbGRf8Lb06CP25Mme0Ih
vQ3ABvRNoQDD1+3y1GauW+aJn8arbn20xmnZZQmQ7oM13RBq7wKkPdNkfBmZar/JQjZwlMEx4RAj
vSEYnjRdKwID5IG4XQ/1NO+s1jzMpncyTfrUT8F+e5wqc4J3Ws169kkDcxnw22SaD6Wr7VBagrju
8hFgvnd4KTCbAA4NmmXUePiyXkxryQjIUNcc3K5m8dJZJUCqJYoiWuiMKg0w2clCLQyiCQHgpK8E
E3KtnxzKBvCwujvWHUGBBbjR9uQpTIispDoJbJd6nIG1eTHaz0P6cw5+bZvgEyIeK87IxPn+gVcV
nS0tndoJUpTElu62HL5mKp0j2RBQdUb2hvPAoLPjekHmPKtT38nLuOnwNLDnW9t4JL4KgSobBSo5
4IGFLZDmCE4UuwwJIr8soZv+o0m/zm8mvuah5sX3BS/aEK3AfgXFFzQZgVAqe0UaW3a5Xn6fj+9i
21bgw04sB98fgicAGPXsj67/dEvFu1A1S3ytLqyg/9OHDGBTxtPwcblzqGIQMg99OQjhqKdjWdSo
EGIQ9G6CNkVX/K4gvZCOt2hKIZrqoa6aM2FnaQthnklhbh4jyJW0yaOzHJUZDZUV4R6AsNpiJJTv
LHsIi+Els/1wbY9e+fnt5/By8oRL1PXGrM8HjMYnf3pI7kwqevjXCpDXe1h0Jo3OAYptVcalF5wo
uy2DWy05a8mnNv9V6HPEmkfa/7SC82gcLEO7YapDpJjKvxRxF9vP8PKVVgV+QEKiZd6l2Sld0ad9
fsdE+lzAHVVXoKqFom5WeaY2mS0gXM7RBuZF8XnZfQaGz/8+LwSD9RD0nQlcaIyWpMI5lL/7cp8Y
xzx7eeswAOkD8y5AT5znSuy/zJagqtmK2jHe1KGN5CZThNmvVwPNvqg+Q4IOHJ94hV47A/ib2ct8
WsXo9Ayn/CvIl3r9Zq5UOpavLwBDBzuzA0OApr2KDtulQIXOAwEfIS9seeytG9NROB6ZCdtGcwon
YETaUfCeNuCWk96zPG40ivYDyGUqMsGvHSee6BcGBMc52UtjtQ0MtDUNAXqgyu46iQUkTMCPAGCN
AyJBYTUKw2d0zeo6vl3Ip3563t5MkgkCTgTFEuBe8EoUmUmQlp2CTtOw1tUQUq0BKWYVBo2qRvr6
AsCGAu+Ni7QMSELEao2bdu5aOlmFavdDneyB+H6o8ocZgXo93Nj0ze/3a2uCZ9Yat3d6H9bKk/Mh
V/X/SxbEghQFB6AAbY72zevjMZtBPXdpTmKt8MP50aeT4vypDAg/H20UADVSGPCLHSgL53G/veaS
8301AOFCabTZ01eC7zfk6+zcTHVE55vCeXq7FSgcoVkTEEX0hwonIy9m2gVt0cWIW8iJWec+PZXk
tG1ENlV4dsMZ4h8EeMJakN5IjCD3SOz87ILPtvlp+/OS04Gf/+/zwkqMU663s+GSmFQsaoeoHnd+
skbvMOIiyoZMB7Bz4u3redqaE7sgsTfe9FkQjmgGzRdFgCcdCXiBTAB08cD72wV/ccO2Xp5rWWu2
sdcv86nMK/Zi58X4yZ66YLc9HtmagBrKhPY2VFJfdejWpHOcIi9J3Ja3sam9uSIGYMnF1/nmvhhI
7a6V65T4OnVu+pyElk7CfnpzzwGMgDIUyr4AaYH7/NpIaUC9ryZYkjadAfc8L0vcok1GpTspmSnU
9jFH8L7AFIh6hI62JJ4H1obY1h9IE5dvX4irzwsBiYaLVxsqfD7B+SCxyk1JthTAA8gtomvS5Hrx
15MEUhzP62arBaoDLT8dMPEOCom7YDWoIrKSWnJA1YuMKTclXIGOXtSOVaxtjD0XliBON1geTaAF
2d64fFWvH7wcYvPPDF+ui62VIApliQUzJfnc9TPgjEFoOh8T/VbTYkuj0bT83LYoHVjAqxV4YNvo
bb622A1NQ9PVxtLPdQhpk6X9qNUKPyzdZBc2hMmDgpne1txG3v8CP/yO+r+3ByG5Tng2DNgeSBwC
Gi3sA19zm7KCVlZskrt1fdSa8ZiP7UmfBsX6yEZyaUg4+l5d+BoAoSBqi/ISDXOzKvCVLAfUczjZ
lot2c8QQ18vBvIqglZWT05ovuneg1tlWQaEkk+XgyCN0R4X3NX0BuM9nPE0ZVMWCJ7sAb7v7g3pd
uE777UWRzNWVHWGu0PQZ1OMAO7Y7hW310qko7V6/dhBRc3k0tEpz0kzhamzSfAEKCqIzgdnhpPgR
Sc1wGIwIEL/Q6t/OAHJtTvDIqB4mZUPAi1uWX3rnPkj2Q3Zs7N32rEk4iPg7ATUrDiQAJ4OwA2g7
2HpnZuDoNMD136OHtT4YkLqg5NPsffXASl42zwmZ376zYRbBJOfgAmZROKMlQD9I75I0Rvdo/TIX
/8/P881y4dhWc6yDLijBpFoOUW7yhliFh+arLbjOqwEIPmBw9DIIenAoommu2rntUcu/6Bn6m/dJ
tL1E0jPqoFUCTY2oKYjIaUQxZVHlYAOtav3R0ILsDMbD4Ww07yiSYi9cWBKcs+W1aFTlgiR+D3qt
qCKKSEZ6ROFoHFBagJ9DfBNZoGEcnQkUrf1PfT7mRLGXZROFJyMS0NAvfE1ruUx9m9klyMLnlL1Q
2u5LK7jFzlcElrJRXJoR/ACtJ5uujHOSa+YLy+2nZXzP6QBAScctieAVZIHX2zfxnKEfG5rHaXu7
9Kf5uL2jZJ4MQu8+qO9AZ4S5uv78MFpF21oO8Lse53M0d30R7Ir2ps3ys2EpbmPpqvwzJrL223pL
gqb1gFJdy32WOl8g9RGyyf69PSbZqiClDm1jA8GyJ3pnMBQYbeXBDKM3vwtdcdrlX8d8AXALuJJY
ofJTYqG3GWjkxd0N7F57uzIAJ6/9933h8jJn2uDdBUS1TR8Drz+CmSMCbYHCK8qW4tKK8HaEuKDf
2TpG4bTPBy374noKA7KNBfZbCLyi7gSYv7Cxcj1nbGhxNDwT/d49+L6T+pHq87kItH2mFaoki2xZ
QGDjIJODtBoipeuNPDUBsbwE5wThWvhhxFNye1PJxgO1L3wZtEVQgBbGo9d6ZedoT4hneuOyex8c
8OgmCXb5r207soWBU+SBOL9URBSPM66VPZod7Ph1EbpjdjI1cu87Kqpc6XxBTRpizDxHIapbaWDf
6ecO80XuSuaH+egqJkxuABp04CGA6xJpatuA1WjBnsGP1md7HyLjhYoeWRZOIkHBWb74I0IECq25
X3iLP8N39dqumJJwtB/GKduBhEAxFrklxHrQgkFwLGJ60sHwB58uiPegluPVIQtLMDbMruJ6V5kx
r/fwaldl6nswk06oOwD71AHa3Q7D0Z8/b+8yvlvFkAWioqjRci62VygcAgFBc14pD2BDap2c6WAb
d+hkc0e8+KOkV9z2EpkbBBMX9oRbrE1AMw1GijReECg3AKpY/QFdsU2YHyqQpe1ywPzad2QYroyK
R9btsiIDFDO2qohUO02lpS47qh4I8znrjosMr+ByDLB/WUYLpYEguM/Zsmu628xXyVirjPA9cxG+
Mn1xiwocEPHaPTOvh9jT2VtUj3/ZWUUaEehk9LD7iASujViBOU+lh8dl675Q9rjYp+3tJh1E4KGz
FDkGaHsIG3sMLLMNIEkVj1b+cZyXM8dZMuifbJuRtF4hhQGNZM78jueZK0yWtpidD9lL2CHaADXp
5CbtkoOllfHqzNGy8GqeHbVsDCHlEY3JtHOrtzOqXf8G4WZ1zdwpWqfLYi04+PrtwlQFXtlNdDlI
4SxltpMHvcUbiqbbon3R7Obgre4OCiWhrSscn2xj+IaOxwb2N0JE4Uk4zsQjU+IhTKentTx75+0F
k+0LEDRCRhPcNa8hbfy29ZHbSuPGqB+m2b3XzOlhQLPEthnpKPASAAmXjiyXyAXYrQjLDYAOIT6x
DIey0Lw/Zu/kqpemzKmCJo3LWrsccCGsPARNZpAnIJbubYRsrXFsyDmosjAFw1nmTDunfRodVZwl
uzMujQq7QaNmTU1qZLHPqbOaDPC/ly5LokxX7QXZYiHTxQcINwGA8bWTGOqkAZ8JgD2T395nGkpm
QZtHeTD+fPtqXdgJhEo1mvnX0WLoMYOUyy6djV2mon6QXkdcDR6pdAN8aa9XSpsTc1izeNbdW7KS
p6T2PzajFuosjcEQ8AxJXGBF3bgsx51WdPvtEUpnEplvBC84VADtXc+k7rMl0cuEr1n2AbXHGArL
x8S33nNBgavT4yhEFFhEd4ju5xkY2AliyWRBmevPTH97RJWYlAwGuxqkB8B8oWQu3h1tkTLb7Ct0
VZiQL3W08zpMR8jJK1yFZJ/DjAs1bIR7IA0VDlcKBqzaMjFn+eyhmD2DPciNUu0hHX+9eXHApgKK
IGjjQQ1dRBgwkk15S6GYZvbFOWXWkRpOZA6uosoi8UkIuoEBAAEJ1BwcYQ/Uhg1OB3BqxJp/SrOj
qjQvXZV/nxcpAc1sLqi54PlFNLDOLRR8jj+ZaSiuB5UV4XpogG9N8xI6eYMzIDIJQg0JsKVRxUCy
zCTY+UFTCsULQCXEfnGtB5/ajKxrXIxfAq06dCyJKpvsCmcNGbgVjfLJMLvQzh+294Lkqr2yK8Qt
aRtMjkOxSA4a6bI2A//cp6Q9Nyvo7DLV9SHbERYGB+YF7PRXL8yFzavWsUn7iHLPt6puoiGfPr19
PAC4osMK/6KRWjhEI3Un07Wh3mbQr/3Y73UA3oIfwJXvtErRZCs5rx7a0fiLGXk4Tzyvnde3wIZ3
KRQgEeX7kPtK9uuIDrv1HSVk7kRdgD7BJID+umtvaqc2cvEtUhn1MuzL1TiNANMEnbPfnru/eWjh
zXRlR7hpG5eOpE0toE4X7T7RnAja7odZH4559wiCmaNlVJGdjBFDgxfKTqfBJ9HcqtoAuF/Y+hWC
36AFlLRABojbkVqhTduoLlExn2/L9UuQTGGpg29qfdweOh/Zhk0RO1YMRg3IFQIbzx2QKfiQ+kU0
j/R+7M2j006xSxWJQslR8BBlgHAIzvG1EODUFB1tCNqnscN2JRl2g+oBrLAgDmnsCotZNEAwk98D
xBy69Pc75gywBsDUwAGLl8/1rlxKi0zI8qSx0YCLcbdAcMXYBeVzNx2ndwC9UAz4Z4sP9uKNSKYA
6oQWxOKSZZ9at171ZM+KTLfEE8IE0qmQVkIwIdaGZhOlhyxw8Aydbo3iUJX3YFW3P3qqIpR0XS7s
CNOmjUZqJ7zMaQUPK4HowY/tZVGNQ5gqCI+34FTD9/t875mn3o1A+8t+B2+nVOI9H/ifQ8tQ1BJu
xk7rNUhP1XjZuF568pfkM5ntTzmzaTgt1D4X4AZUXMayoeGJAx1HXJFYLMHkpDc+8WYEsIHTpB/8
JUh3GXwWJ73tooKtwSGYyvbP9nxKIgAP90kAqV9wR72KlvrBNgdowsAoJOpI/wOlxR9JqrhLpEaQ
QEIqHzE7/rne34MB/RdQwqaxPvyggRYW8yewLSmmT7bzQEnE+9KQ/MK1dW3EaWbqDgueN0kxhLND
QtX7Sbo+eNByaiqEyWIQ0/jeoAFgmMVt6M23eXBrd6i0fHl7XIksC8CGILUGWER8W3gt2jLaosHb
Qn8p+puse3vDEZIB/wyIxKpwNva06jXSD+6v3NundWSVoLkJzSqand327pKuCZwnCu0YEfg6rtdk
LKshGGmKF7V2o+19X/GmkO0r9IPDv6P+9br4RaE8MTadr33sXBDjLAT9MGAluhunRNU2JYuGLiyJ
lS9IlVs0bVHB5y176/DAahpB7DasnLejPz00NoPsDpUvaLaJ4cGiJy5bcBX4KfSfwObv32ar0Sji
YllAcGFFvD1rpwrGmudtPL96MS32oR2dk2k7T2npnxB7RkH5a3snyJbKRTGJJ6F8PJmE09mZtOsX
lwvA0GOd0TA1I8tWzJ1skdBFh8yhharIK9Fyd21LAL2AfzDHNTT0D7WBeMobQt/Ybw9GZghVBNRF
/moiirEB06qpmFsYShxyk7RpEma2dgRv7S5t13cUxnBt81QHNgXEQwTnmQYuA/MB2kZbw4wgBee9
nb6Vl1n/GeCjvYg+ArQvOExHc/vkgB8arM/sHW4AFsCoZQNtDpUCISO0kjTR2tRG52sBAm29CRWb
S7IegAkAzceVkNDKK4wgdVZKfcZx7NlShRRHtDW9yEvZ7374vr30sqcsQJX8ZYTtjAqycEDrtSjH
xEUdMWHJnd+3v51ujDLw3KPZ8ZSma8z64iYg9p62TPVc598W4vhL26IXcqs5t9MWtleUW6z5rgbO
b9JvqTbtG+el6/PImhSeQuLBYRIpZN7qxjOw15ujQg4kSCukXrscHPnLcdaLaHtGJZ4BfI/YG0i7
Y07FwzQ0UzAHSY9OPc+JEPSE9uTsqkBVL5WaQbMGF91EtCPmkFETnHO9XJHmstwbYzQi309OmR0o
4mzZfKF6gYw719yEUO71fAGg4bYaZ/q0vNOQglZeEeVIPDfuOmCg/yaeXj1L6o6RAbsSBZGyjpzu
mLATeMKY64ctiGNqx1OsjiTo8ZEUxPsc7zk0QgtH16q7QR8aq8RztY2WokRFG9wr5snL0lPv7be3
gvRwoVeEd6SjLPeKHrOlSd8VQVfGepuGGqTIsioIM2bALU2hCab9YISIyu/aUT2P/ja7i0cLpWGe
7AhQUxWPNZKSXjaY6CEE1sy7BeipCrO+t29pNc8h0j31zrWIj3JU20YJ8ouQsRjLkDnTcuO7NYjn
3OYuyfuiD2nmFY+gJBnQ7OwG+671f2feQm7GyZ73BPGrImCUbWwO9eZsa/CyYsTQmP7o+AMpceuV
z629AMtk45poVUAmWf4EDWL/GRKDBrdsyQKWrzLu3GAOWz0/D11+5+El2UIamJ2QEb3rp2Y3Q5PD
SNuD5lTnASpu23tEdsCAokJSnFPLoV/t+oC5TZcy0PHUYC2gxynTTtk7CoBgAv5nwby24M1kXEcP
Fqo2HPTbUSVdI1swREAIJ338h1fR9fetvrMqHLc6Huv1pq+efdBBpObPd0wTng82UOXgzhB5sYhh
lrXlJ3XsME7Cs6tUOBeZIwKp938GhDs372wrIyUMAIVyGKtxPy2Q4MBp+YO6zc3U63W41Fq22x6W
rEKM7AKaILliE4p0gj+agUHu/CKowD3bRlYRRKkLvqnyt5M3IfVuoNkcsI+uWx287lcOqM+2ednS
XVoXNt9YscZxEg8NZ+Qu6YN9baUHf1CBLXgsLPoiUF2jioEkLxTc+K+4CMiAe/QhfZDWyKEMISiN
TtAwPSdZB56QyjxPyAuUvPJt+zeryb40i3nrz8V9O6a/t0crC6t8n2OkeWMoXOP176CQMx7rssFG
7dAkbAc92WspJXtwoY1hllqt4mhLZhdM/5xPFtAp3G98Xi7GrTW1RYegbVDmbSJg96LcezTY85sH
BfeOjAcXb4bjFk53oDf1vMy4QIcCgCPg9ELqQo8WGtkhdCa3bUl81ZUtYUDQXHbqJPHL2KgPdhCW
ZrT9fckZxDDAssFzrFD7E2JRa0SjnTOjVbCwHnPD2SfkjlZ/uup+rL9BaFNhzZCEn5fmxFggGXuA
pBOY880HA0qZ3dkAmWtW3Ts6BKzn+3yBksp34o/hsjzR9HGZ510DWd/pO0v+NO5BC/5sj186v//G
LybprNFaGVp9q3hmh/XBYOftzyum968vutiPtgXFn14rK1CKaFGwPlAfikwPrH1Mk8+V/m3bmIQe
CBHjxWCEzeI1xsDcIIe1HH3k69c+vSXLN137TfzbIaGhltxW7RAm1Iza4mNFzyjPhI2tiPdlZ/Dy
V/ApvxhzZyB8wdVexdrwNJKwSsNVRZ0hcSsYKE8Jubzk7PFpvzCxeC4kagesWumMe2fVDo5encrA
/Aj03ml7UuWj+WdKOCAjJK4cvYYpvbqtiyFaIH+iogmSRMhINgAmifoVCs5ichMQMpI3Drw18aFm
5n4LJn+33FXRkL5sD0a22xGH44M2Gu7QSnY9b+Xs4ULzcfVVxYFAHGu//XnZslx+XnCMmU1pb1oY
R1ec8mqn+2A8BejguG1FtiKAC+H61nnXlVjBxKYIqEXNMibZTq/OUw+lZ8X9qTIh7K8qGFbStjDR
5vauSu9bHsu/QwAVOSY0KABBjo4oXex+0zt3sSfDw4MhzL27tHrH1cExVbh58RhC6ud6sTW/GNGG
uiDYJmM4fwCdjeIhKZ0lvBmAfcQr8lUDpD0OhdPpE54NaQ09JT2q2J3tKryJLFxDjIi2RDy7UQkU
BW91w2RLk2KWCPHvRiM/tzqw184aEUgHII8WmZ0Gzd3UCIuueerdJjKhL7m95WQbG/QAkFICw6GL
83M9lZ09tWSa6gqaC6N+gECas4eCQX0qa6igUZc1T++wh6gbQEw8T0DVcW2P2UFj96Sq4xwzuiAz
c2TZVxSqtq0YstsJQIP/zPBhX7hR3qZhBTOoFYrJu5tqN/TT+kNVZvvG9m4z0LnoWblrkB7KvPXG
IuaZNWCrt9l3hxYv1Kw+jDnZE8u9dzv/WfHbuCsSIlh07qBbG41ooOgUs708RWbqS1LFyPr+dDtK
Ebmi83WERslNWoLzg5V2GXb6Ak0do7hzh+4IPmym2H3Shb/4FcJdZujJakI3EQ5zgbrv51Vvod05
hIP96V3DxfbmjbBYdeGwZrieidU5VWwtxb2mNUe9Mo5Whku7aAjENbMP7mw/9t7ysaybT+6iClTk
A/3Pvoi4q7IF3C0p7AfzkzU/plao91AwUew4mcdAYQ23nMfPkui687buOmqXDUbZRRb90KCfWc8P
23OpMiI478GGJKNe5U3MnB8NPWns52oqXKvswuYcrqgTA9byqs7aDUvgpalbxybK7Xp3t2hBpLvz
Satuut5VjEcGVQSU9J814VoFk9psd41Xx172DaUdtEtlEZLkIbPQbV5kUdqDXri+se17NNcqVkzm
Ii5tW9cugnQ20WsTtovRCWv7iQVZBILZ0MXhG4pPqM0pLhVZAu9qtMKR85AD0LPer2MoAB/mAaSd
+pMxN/txfPB5i3i3N2yoOY4qaVvZtnFcM+DUQjrak4WcCuvb1KtWipwNmjp862apvhujCqor2zhI
+GPPIHPDGTuup3Mi3kCWFB63W/un1Qlu68a4obqLatbsnfNEhaWQ7p1Lg3zUFy5+AGtzO4EYPB77
Q96FIIxdrd3gH/MSZKghMx8q90RVeFA+CtF386ualzvRDy8WoC13HSfwCABsrUXlsTX32wdc+nlg
Dfj1ZJivWnGCyk4H00VbUQs2sJrcd8Np24BsK3Bk5t/UFJL9wipVLg3omgPTyJxH1p614TEpFBGF
bAx/vSAIHQ0kSLg/vlgX2tK58C0IXJjNbc2+eLkigpWdWwQq/C75q4QpRPrJnJttxjCEBmRire/s
yKg9IEGDboc1tnq2r9f6cXvW/rZwiMt+aVPwU0UF1rkuB2wWRO6HqikjsPAcU64rPJT7EhS8KbLc
Y13t0OF0aLvskLj5DilhJILx1vGbuKvWKMfffNre1TS7AwXJuXHIDqOJMpr9Kuxyn5vjLQVNmlZ3
O3+kkJEPbq3EO3e2u9frdbc9JulOsOANXLys0RcjLBNQ2iv4dnlLITuP7d5rj/XbuajBHIHsKp4t
8AhADF3vBESwhePnBN294w4ZHs1VnBapC7gwIJZOTXRepQwQ3dh1/NCxzgsIaB1aHVztofL2w/BA
tZ89yM10XzV70k34b2hi9s+C5hKaCIBAHjVw4Hdh7z2nc0yGOGlpVKlYR6VH6sKasP3qZHLN1AQK
vabsiWbLjpWl6skjTbFcTqZwH7ozgIlBjWJm4panZnBD1jth6fZhnttnF5x6XbN+Bfzhk212h6L2
HyoHnUaOFWUzuAMn9/P2/lSNmf/9wo2wEvUin9dWvRyslRR1pVVxH0tPwMWs8r9fWGjnhKEbA4fa
GKZwSU4rfbRU4G7VPhFOmUu13PRGrFzRsiixnxcQ1aXVeSnZoWx/GoEiplFNmnDTDyV1iJfgQGjj
rQWVjKJTJOJkpUCcaby6wQfzt+p9PWlpAVrfFcricQode9Z/TYpnJBP05MNsPDTsg+88ausQduUn
Rr7UVRdW7d6GOrZt0bBix7b6arQ/6AzZbkVp2eAz+cpFX/wwwdnki1en3YIfVrofWFvsfEDm0z7W
l7M5LDtiAdTexqP5YyW/9OY76w5Z8qcYzg172d63/8c5+t8ZAqHj9Qyh878x8gper1qNqNPcDzPg
fWFuNAcHcclK9XAAV09q9zttpseVDpGNnwve6ZOR6Dfgdfq1/YOkEwNBKwfgPFT3xZcJW6BiRhY0
Eg/LGFr0jFaD0wR1uMFRXPzS83RhiJ+Fi/O0TqO9GjMacmxzuWlQlx6a/nZUSgTIjhSwkuggBwkZ
wDnCsZ0LLcmyCvf/4jgROusGd4qIk4YQcwKlZXqsElWDtHRvXZoUTvG6ZGm/9vD21cCifDwE/rcZ
eWgaPJS5Hs06+jTKbDcPX+f8gG6hyNTmvTt9GFqE24FKgkH6jIC4lwNqZeCsXqEojECzKsJ7kpr1
y0KO0LIM6+k0ko8Oy0NGvtv061zG25tI5lgubQoz4JpZZTDuWJwgP5EwW7PTtgHpql4MSvBcTTsk
xlpiUM5E9mj3ihryErhauA50Z9hPY3rctid7riCEBLm8hWLiK4ZSOozF7C3YRT3Jj6ybd1PioEAz
3bu8baQ0FcOTz99/5sRIxTJZMdomdhC4xgiw5UwxHNnZ80DsjvMNtBD4Qa7PXlOC8d/T4XRM4Hsd
dnTQBZw3h+05k5+DCytCiIC9bI8jcA0xYah+LI+2e9vU5REMNHP/1LBHu/iYmHeQPw098kzAYZsM
jzM91PV5+4dIN8vF7+CzfeFpwIVhagnF72DrXf05KCI2hLq17/0711ONWTWzgrsZRt2cigK2suy7
Vj0w5xf8Z55/LRcCdcDPnRPT5egW3/zuyDwS8sZbW8WMKA10oayFFUayG6B7YeJX2qxaC3Kk2Goe
dPpJX4aooKeicEJQCUdBAkE5zw5d96FQnUsZsAWPet7oBECJhfrz9Vz7K1lzENmhAamauj21Df+R
suVb4ZA6RGv9b9ftqr2eGcnBcWkBoHTxJ1/M/mnMmx9TMaiSKNKlxy5HVYErIIsIF2+aQavIm9Z6
u993qR5nELbU8ArL+/JQ9eVuZKrXn4RE28AU/LMpHC544T4gHhr0AN/8AKDTnpXmvmr6va8vB42y
nV0XH4d6+D4XyUlv8x1c5Y7Q/I5Z5u4dO//ipwir4fr/Q9qV7catK9svEqB5eJXU3XbblqfYTvIi
OJMmaiAlUiK//i5ln3t2tyy0kBxkA/vBgKpJFsli1aq1hNmM80vAll4Icu2omLX+WOgWZDf6V3r3
dtneqvef2FvsNEMTjSZMHJN6j3Mf/eVQz/klPfJ+2czWqi42mS/yUS/5HLeyq8YKYsJfuwEnWEqj
TEehDb522eAcDS6jxdMlXdxnTkMHMPvjPC6y5jmlzY96mq7ztA0bCdJfu7Mj3ogdCicb98CqXSTB
dQvdvghfFskLX7NGAkET5I9yfmeQ/rbRuy8QONjVpLrRtea6qFTsib/oVwzwxDct5JYgA7JEVbUe
cJdGg/5iM6iuCtVeU2D2BmBlOsfZmNlVjzkxNS/1ydnc5kab2jk2i0XkThjak6F4LMp6A2w0L9CH
BUQ3i+fo6PT8UEeqp6GwqQ4zVTOEfXFjAkpR79gWymf13j4xs/CTRnKz0wKYMdPhvdLsX2XrbYxk
3SX+HckcqZxOmJWl9ahwooFq8S638luz4yTUpCMAsEODIGFvqpK7VkI29PImWBscxobmJhMsVkDd
nVvOwO4pxh4yQQ6rIoh2hCndCEvWLAT2nPoBOBaqt4vjaux4aQgbgF+vuR6SrvwfP784nQKmlUhO
4PNa/VUW7+kWqGf1589km8Bh4LGxLI4Oo4afrwApRyN4UmTsEVtoI75Y2y6o9f/XxGII6GsjFjcA
8Lb9uHCiWkT51iytOdipiQ/L3A4FdziitiG9CcDq5XUC6tzyvpY8MuzqJ67Rey1j0WXvWtuhkLqc
i7CgWgTF37l3tZnKWJMr5JMKZOXUsLMs/mqTLAG4eWMSP5pCrhyYOHRPAFKGf+emGmh1gDgaqnRw
QeAei68UkUifeo9t67vx5WGtxGJzYh5htmWBR9ZcVu21olZBOWspgW87UuoH4A+hkmWotYd+fNON
DtsIuR632JXa1kt0daDgS3QRCAazes/5QD0+KNNOOwgruSP6R4FjjvSxsw6I0JgRuuCz2bL40T8x
WhTroWcHQKC5rB1NI/DSnYlHPR21F5BCQwm3QqJnI3WwOq6ZI933AF1FJ8/5uNJRpRSSESA7k1Av
5Q7bEcM+Eh7cmnKLWO3jdsCITmwtdpzraipwGO7CyivBja/dVLUZCxnsO5bGRV3v9IE+slpstHmu
DhF37+wx0Cxauo2q3M4F0wMaJLkds2ZCv2o2hkExHCsK/b7LTrq2atBLcx3AgJF9X+Z8VDp1TtuA
N8fsfgQSKE7sdE/biGU+no6gTEL64TcJov6hN8VkqUHzHoklR6oJSS2Kwhvd4oNaM2LOsPpZygI+
uLgdPZPL0R4QMLX+MzotQqfe4hxYm6tTC4uAZRydKvVmrhIFWpymRfUe0V+RWrs/XxJIlAG864J/
+IMEW2amaIfgqByq9Ei168YNp3HjxF09mk5tzD54EkqAnCvT2YCoVrZlOAWQmHitmYzd8pDyMRzN
x3RI5NSHhv3p8uDmOTqPxhBBnAxusUqgdTSIsvAsKS2262o7zPUvORpOO1WhjClAQLDlF+ur9u90
LlZNG4yMCQcWu8L5xGt2oILEJSjSNnbSSs7jfGiLayz3euC8JQzV9YFmn/SyiYL2yjB/5fk3RqqY
kpvRfkUDYWhbxxqU3DYXkcWvvfz58hyvHSAnc7zEsbSQhIMMGsoVns7yUB+dJ7Phx4qRPafm9WVb
G+sZLO6ZgmZ+gNo6svxBYshbpPcDvQpT5Dxd9cXban/d8tvAPPfboheZ3Tp4/qngvip+6iZDQxEc
tvvOoSCWNuAAaWZs/3djfLw80E3Ti5ungLyJaY7zrNJYb9+AlS66n2PwIHzc6OkXS91BeSN0R/K/
HQdLuISBVqEq1zDkYNjV4rEzrie+MbZ5013YlMtuO1r8/6ZEVPRa2eZ1xvKrMoeGNicx97SNnbJ+
Uv93RwaLw0cFk5XaPmZSGL/A2x1K8fnyWq1d3KcbYHHI+LnmlAHDCapZbphrYEYaQFQrigE0FPlN
r/kJt4eHkf8FTnM+AvCARgoO41sC9ibWllpNEJ1Yfn6ojDxURn3ohYjGpo1Ut6/MI8mKeKj3pXXj
jxuVrdVlBEOACQYKZPuXyGZlGL0z1TiAAj2Z0thNq6iVz672SQIYenmG103N5T1n7qFcQvWarOyE
6PBSGEEcZ0ZDG7fZIXdjZ6uGsXq+gMHyP4aWZ5ntFfpUzsiAFIQuxmvXinAGINbZrWn/8tqny8Na
qZhgAU/MLY4z6tRl5TSz3mXwTBrg2uoWEuUvbnfUrR+9d1eXVyPdeNavHtcnNhdnWtai379F1gwk
tN6B+rcmdcJ+uHOCjbhyddud2FkcYNLK9Rx6wqhiO8gAvtLpx+XJ21qq2f5JTGGXeBtTE+NgE9vx
zgwt6u08EcQStDLMbOOcoaZ92ebq5X4ypvnvJzYzGfhNA6XxB8e9yqGTTqLaii+b2PSJxXHVUJvr
RY15c5S6b/wizhrnsbeKI0gE4xpvyU7XDyiBXxmT3LC9epCBOgkV9Bl4s3xTNWiT1cG9iIOs6SOv
uc2AC4JQTP6clmLvp9/aP5eIgv+jfAcuZJSA0Th3Pp/AP5s50EsFeDOMfVsH72NdxsjT/bw8p7Mr
fLhwUCuY22ChsLQsQoGUzxZ+g5OKlF00Bu+dtwH92jKwGEdntEK5GS7NQavfphHK52727fIYVt39
ZAzzTzhxPV8rx75uYMJxZGgVT77yD5mgYTs8GuWrPW3Fl6vHxIm9hauXlaeyvsWcURPZpU/5qIVj
sN8WWF+dOqTiQOXsoha0zBzkqRiKbgILRMkjyCul/uHyvK1u2ZPvL447TR9KCb1KAKL8KBufoEq1
FfGvjQBZlznAmPkQlgxQfQ6GzEB6GEHh7loUWPQ+/vMxnFpYjIFLjeeV9HErgbUiwEBsqzugrHnZ
ytoli7ZVHb0xfjAjxs89TPHOK4dGwyULrg+T8Z0cv2hZHyrbiqp+I5Bfn7R/jc0/5sSdW7zaS7OH
MbTh71lxr/lbkoOrFpAGQCsuMjcfAOMD7QJGfBdhXxmENQfKj4WXJ2zLwmJZuoIMNZ2c4uFToF5K
7/Xy19c2IDAAIHdF8TwAycH5DKUeOFEzYGIf+rDVruQYoaA6bfUgrJ0qoIk0kZFB/eVDHlzZwoW0
PHirivpnV+NwLIoIdIthhR3fZKFVbsA1Vn3MR4kJmQa0ky13e0CzsfBG2JNwrJR+7Qw7Kv3PrWEf
pPvl8gSuLg/S47PM4VyNWQRXLQDRztQgDUSNzwPwPj8uf351fdBmjfQ7NFwgHHG+PjS1NEIqfN4d
nZ02TLGyPZCbFxEdNyytLRJYExDjmzMN7zLMp6ham1xHRGAKJ+rHMiq1u6a96dg4FyGTPK/+wrEh
DYV2bt2GTsWSVoNLX1AQXiK31cQiJHp0eebM1QEhPfdb2GGW2TmfuqAlaVq3ZfVQSq6jvYCgap0p
5IktB7XNaVRxV4BpDqXXNwOg9q+iAS9B7qR0RxTEtetMqAhy98Zh7Mtxp4F8LUQfbgfuETneF243
hipDD2waGD/sVrZolOu6GOTI6CLSggmlYkuPicb9L6JL1YaHL+4bGyl4ZMHxP6TgPQCYF6coHa0h
1Wo+JpwWUaMnzP5qK7oxg4tA7bcR5GqR/Z41SKFPdD6BPkAOnJStTEqmdbjZIJgtmc4I0BbmeMyH
VnurbDt7stya3tigZNkKhNf2Fqq/7qxkMcO0F9FBVw7ccUFC/KDlkErRob+GXbBVBlxMpQU2Nf3U
yGIq24loVBG4Cc4/WpWhj4TxaP3FRXRqZHERSY8V4MOAES1s/P201Tm7OlF4TwIQiDflh8KI1QRg
889ZBdoQtz/q1IGAidLKjfhz7SyyfVBpzfJkHrLR5/5gS2ZngE+i71QvjzrRwlo0OzRKhaqzN86G
1UUBYReasFCbBY/UuSnP77PRyZ3yQbc7eTW5pAUTb+qFutcVV5fPid/ptWXcDngj9hL4p10wJ5/b
sojnVkSz0QM6oA3JUdjn9eRZ947dQFMi90c/9K1mAsow5btepUggT73/GVP9RZdDE+nCbuMe7EvX
niZs+I5Qoe50FrLAAUtw57LY0jVQ/gxs/EwKiMcWjMkjerlZmKF6/D2VukhBbcXse0qGL7qQ+U0w
iTpGYsfe+aRAv6bN/TsfhahI5b73UCOqiVzZfgZfxvTE9EYdHIt/RgLqXeqyejIy9HqWAFPdSN+t
dgPaj0D/hMedrL7pkmaHQZUzKQ9wbI1USPCZ07PIWQk1Y27eTp6ThoNeOCH0ihLQgLtXY+s54TC2
2PukLsJBkC96IL/mIHqJgCFR+7x6radPvnpsgZEE28oBlGtyXzEO6ZdGhXlajvEIjBZkTnsB2iYZ
tZkTpS00wjzDP3RBXce0R6+n1VrozLaR9Gwt0ka9OfhHH2C3iKIOty+7lv7NAQAMAKCD6D3/yLnD
W6J4JfDkVeD5MFkdKfutFRsH9lpIcmpkvqxOI1FOzJ5keQnguB5BK/nVJMFO1RCWGbM9Vnxj/6zA
sGfNNyjYmkB5optqYY8MGOtAhvKhNAcRNkU6PgS51l63bpDetHDqyMjltPM0M7gxuJ4/9xS1tKjT
p/EO/bju3qIlOU5IERyGjFgb2aG17Y1StYuXGDJ7H7a3a6H3Rga0fJgCFRG9jQsdDUXVy8bOxpwu
N3aAvCGa1SCr+IF9gTRpV9oMD5rCdsncUDZ+Qmj4nfiqDdlgu/dZzcXBwA1z67qNs3F7LsY4357Q
10b0CbgT6GSW7T/YfL2fjtmQcLe54p58ZoEXjaBd2ljqtbMfWK55nEjR4hF47lkd8St7GFzyYMg3
dOWlG5O4FkWdfH4J3SUGyi4qx+dlcaTTETBhz9mLbmcV35viL9zCB0jfQfstVm35GOmnVgeNErrx
iZs+ZF5254Jam5MtjNbaPYYKONBgAD5j1y8uY162mcGDAS3ZM26+QS+xHeets9f4xtXyuzy79MBT
S4td6ELfGXVPDktudl/yUQ+5Zl6n0F91ZBEBER1XPQmDfryyPLUbgyHJTevNzafIkt3VQOpYG814
HLdu8oVv/o55wLowtxAigkQMfu4zuan36ZiO5IF53237a8B/Olt6TWsH3qmJRVjVWIakXSkJmPvf
h/45C+7Nbp9WTxlY+y5v863BLCaZgDw0NykG49gyDOrrYZq7lzd287rPYMLmyAftP4sgoVcF2Fub
HmwxSJunk4g8ZHgK7xp1yQ1Li6j7P2vzr6VF1K25OivSFpbQUKJHICxhUVko62imZbFPLdxPRQul
26zD7ahLVFsvz+bKugHqjKAbPDJImC4HCk6qDlTg9fxqAsTbqf1blZbXaeNc0dJ9a2xtd9neCnMU
iL2QDQZJFXgpcFKe+2JqgWQ2ENkEhBnk46rpxs3fNM/Yl30CMIyW1rs+/0wDFnr012iPUaEfO/bd
t57xYggxjWh3Lu4Nf4vS8OO5h0gQgjR4Cs+v4WXdCbJ6Wp5lqUwa401U3c6ln2VhATj2U/X2sQue
Lk/Dx2nHdM/vOQ834szxfD4LE3UrTbN1mXTF01h/o/UXAt7t2qhi3Xi/bOqjg52ZchbvYhBms9aV
SiZVnQKBsw/KXQWEse+98OyByhicfZcNfryhcNejXxwZJnB+oNx6PjaDaGYOhQmV1Na+FHG+cWus
fh6BLhhiUbf7kF3qiLSkdIhKWEbi1vhlpc+Xf/9KlRwD8GceJ5Qgka5YLA6B5BtysppM+HRvD9Dc
Ma81+cb8pBr2vf1Q2z/J+CidYeNgWx3Yv2Z/13BOYsZOARXQVaVKgHNzg6f8L/B0IMQGJAsIRYD5
IN53vjCicEjelUDvVwOLbHpTFHOr4kFjrxsT+PvmPr8Izy0tzmjXlTwvqhINMg2alC3U//fOqH+z
Mua/1FAABX9B635mvlde16Szryvb7WIOksGvTarYN8+jaDJ28PP0yev3A5rd0HdiyX2t9694KToJ
sFpgQCgqdwdYu/eSpdmPinsOjwrlpN9VoEsQMU/93ieUf7YK71PJWzPqerc5ZI4tPtXGVE67rAyK
e9aa5q9izER/5eI5cIPmE/qiCUajjrvQ/RtT/7aou+mJ1jVDNkgbHnNfe829KniElka9C0irH4ic
kBzKmipPxsxlB1R8nSqEpoK182owHkWi8MW16CuQUbu5hicmB3qRmFkWCkBxD5ao0NvANchJZLa1
7/qU39T51F2XhoN3IxXqaLtjdm23uAdKNeQHDQ4D0nm0y/egQNgLQs04G8z0wUBUj7IK+pBMWyLq
Hfo+Mq0iC0Lu6P7nsam1+7xkkobO6Ihvoz+So672PuO/0oC920Bej4V2pUor9sD08pSXLrvpdfGY
a4N9aCbKr0u3nXZ5C+gTmlN0vOSojERnD5EHSqX7VHQs4SgGfnHMQvvRoo1lX0yleLYDTbtRAVWR
tAbvK3Xn8kwx1PcOk+xQubLEChtKRoZ08q+MG/5ji/sRlFfFDwW2zX2vkDf0XbvY1x3td2aQe3tV
OG0UeOl4RNUHynxWnV6NedDhEQtNA8BdgDtszSkyjKq8RsOOi6+MImKT+Y23fgPSAali5fh5jMBs
iLQGaJHoRS+MqNKm6kkfvPpFtcx/qsy2vMvBYRW2qDjdNF5m3IuUgIMjZTVwIBBh6oyse6M15wfp
Ey8i4KE/eCR17gwrQ/cK2iBARo/cgjR7aFZCOhvd894QGg7xjsRprHddWtovY0AcFZQgQXDR5HrN
6orvRKs3h4LrmOyxhmyGP5Y7pOigpCDbYe9phohNp+fXbtoaR83i7OBlIK0tUrzGNWnQiPapiMyy
NA+uTRFU1L6zce5/jJnON/3i2LRTrfMYq8p7tHXtzeAzLQ4BOOTT4Pvl48VbudGQ5AfbBrpC7Znq
/fwcQ3Itm6pmKu4nK3ffqeOVNWSTnP6YWi7HHkCaitupv/P0QV3hInFDNZpB3LmUHT2jCsKprjQI
fn9FjjFyoEJyN7Gyjkz+pbN1SNp6w44XaMAf1aAe8lofv/k9PMZ0i30/jGYEoRQzovpo3zd4KR2g
JjztyhGNuSWv+5gy0t4N6WA9oU5ED5qp0r1IIRAymWp8KLimxV1P3mTQs6vCQWZEs0svFlyAxxU0
0Yey7vg3PpBmX7vBd9lA5S+jyLV6qgiiNkitO0mRlGKBvzcd3j/pUo07P/ApsJyVK56pVZErCy/V
HauGX3VvQZ2EgbjAkjo/CLdmiAI0lkc1gUNMoH0BzkHHSyS1ROj1xfBrKAw71EsxHtIeykB5BV1V
SvrivjZ4FzV9Th/HRm7l7xfe88/7GarciEJx7wIncL6oGsbvBZIPCQ3yLuRte4NYcN+YED3RmbfB
+7TwoN/GZvEWZBtnQuRl1BuUVVArVPATr3biydHuQFb9AH3KOkp9v0KrmbmHBM8Ps9U2wu2VOx57
VkfGHK0CKLosrmCjaInmCCO/xynXgpYNHXUNGMk2Ngimann7ovkWZ4MJOcIPRSQzzYCVlyq/N8fY
EuDW3KkyRoG/5PFlQ6ujOTE0//0kYkmLUlM4PWFI3Kd2ETb1Ruy6FoohRwd4Bco6aOpfMmo2uSGh
U6rl99RSSS7zF8JHAZ7v8Zcqxsc0d5CxNe/Q0nHb5+PPjk4vGyOco+PFXCLJgpm05yMHFc3zIUKE
qbRBv5gmnmplEeZuHRx6kA+8OGZthRTKH7E79ORKlI6Me+7RW1aTfjd2I6RAJ1p+Qfu+cQfp6XRH
IOIYKbfLXlrDq+NAwAMYhGb3aaoHVyz11R4XxC90z9A7GpD+OhuyjgGpY5B95VDx1BDlPuboa4mM
nsjbMUfjqYnGu9gtvClGShupWhVU0xeJVXlMpfAeQUSa/UqZ337KdERSlydniSr6Zxvh/WJD/QJP
x2UuqjJSZ5Bm0Cd28KxrV4jYwoI1capVUI6Mc+2NjRmOnI3c6uKp9o9VG0yYgPmgT/dDIbGixMt8
vYeoSxcj6BB4HIOGoNGQ3iFOcGi9Oj9M6RYieeXJ5s6pVaDnZ06pZdtNX/u9AIKquCeWd9emOeRL
UvNVevQYNOSQ5enjxuzOL+GF67mgf5slbNCQgvziuetVE62bRvdwVnRee+sWw3RLkeHajQ43d6px
yiNmQRc4K83g3hrc4IarXDuirJxuCWrNXn7pp5iLn8LR0WQIN7+fiSDauj8GVvekrOmPK06QzPRQ
BgKEw8PLbnk6cqf0ROXk955hRLipwt59oRKF13Hj+b12cJ0aWrxPaEU1CdnW/J4HbyUIjQigppdX
b82CM8uWQ2YPOkTL4pmkQee2PkeqwphCzdEhC7Rxyi+2ARJHARqjsPFsMEXjcFpMVqCCti91+KPS
EEH6Cqx+Tcg0LUTtKwbtfWRuKWOsWQSHJqCy6LRBP+/iLKwlstJF32F5iO/d4OHv3SpHVzujoUGS
dy5uTp30+bMazC3ZoLWLACyNOlIlYHObM1XnHkikqHQ/VVZiGlQeytEyX2rwfT15pqqvAwqEl4t6
CwSy3G6flbhSc1oEe1MZ2a8/XliUXIEkQkL5N2vk+Q8xfGmNGZdW0hFyLOr2uJVFXvGcWdxpbkQD
MTLStecGTNpUVSYzL2luDee+2WqO3vr8chFHbSp6C0Q9gzgScoWa5+X5WTkqzn7+HOedxAStsIkB
lJ+XIP/biB8geu+3NLfNlUsZ+AR4PTYYTrwl1h/QO9uQdeEmnUeqFHQAmgcWpgICcGAIGD2686BI
8DjnH+WBFgB2ox7bHbUUyMaeZU+Q8gzR7GjtK+G1j6Vm6DuBQth7RRv5hRYIrEKEnUjYG84WAHIx
+//cXdg9AQD2OvpEF7NfBaUaNYq7S0gW5pX7DCjGt8sLsDAxnwtnk7NYABCLlqRCA17ieU/VNWN/
hsDGCKB7D98EigdSTQAhnK+v3wAUkNrcSHgFfbCyv8UD/u3yCBYuNJtw0D8NsBByb9YHaJK0WkMG
svYSPzd5GAxa/qrn6YgHmOAbphaTNZsCjBOBxCx6NstSn48G/AHaiLBKIMWQBXVIcpt/KzQkVv54
RDi90JbsgO4eD9bFWS1MFLzxNhTA7wBp1BYRF2+58edPqN9PijkmminVl85VUCQdnEaOSTpZOwLq
Op7vXP124FsNl7MLnYQDv2cNFTsbD/C5OXgJ6jTYkI66GsbEMHhz3UFEeZcz8Oj1fv7FwNaL/3z2
Ts0tZo+2HhqBXZijtAyREYgnle1s58dlKx/fhJgzPM6QGEVF8kPvpckbj5u6PyZinOXH3YMvE9se
w7J874H0DGwGfFy1v2x0xdUR2uEFOiuiQwhhEYh44FSZGjbB6MTCyXxwGQ0LayNgXnNyD5hV0Ieh
AI/a9LmTY5sNVg8AW2IXXqhe0/4Pm0p/+8OpgcUuciXlNnx8TPRXiNWH9t42tqQP5zVeutypiXmM
J9cKhHYkIQomsisdDGDaj0ilSMRtnJ1rjg1oIsiDUU2C8NgihdXog5+2HFaUCLXgMEEQZu/+1WzN
uSsgiAEitRZrnnke78e8EkneB3vUMkKJt4Tt/rzsWSuPM+BBoDvnz2kGMNMudo07+IxWBjq7mx4b
c1+gxVAgMZoD0nNTOSBSe5VbNGNrjnZqcjGyQgPa18pakcg7q92NzdXlIW19frE6Ix7i1PQxcX32
OKh7iKX/+feBUZ8Zj3FGAy1w7mOd35oG2l950vlDmM8FiS1C5bXtPgtl2UDdYmWWhXgGRqMM2G6e
5OWLmbkxEV9r8vkvRjGX32YAIvx4sRlV5UnbcSqe9CHC9MjutnJYq4NwUSBDBQ5FsuU1M4xpDyZx
XSS1iZT7dRXsh+bwF2M4MbGIYThzPaPkhkiG/ijk1fBnMSrOq7mqh4wF/s2Y8cUUdUKv/JK5PAmG
9tgN/Z3bPwFT96djMCCjDVEZBPOohC7v/AlND0YzTFPSDUeU8pHdufz9jycivv+bfRwRsA3CgHNv
NUZZcQ7MYmKDf0u4vzhqJLk6prbYEZtsFF1XjXm4HgO0VCEdMf/95Pj1IWpb6Fk9JYHRXNfyLkCX
mtSLUB+cUO//YuZmtQzchwiU0ZJ8bqwDuDXAUS+T7L2zrnx/Y+JWTkZgiwFynoV6sE38xfdNZTWk
YtqUoB72YJkclEp+F4EW5Amd2aCRZcGLXVXPmsiOgzW+XF62j7sHCVlj1qZFAQz18cUhNgmW2dzi
POGG+Uo6/RMaZH5afboxyI9n5ZmZJY7LdplCf8/Ik7H2fukSrErIFF0eybwJz69kmIDcEfLZ6BpH
Qu58mSqDigHCMTzJ1NfB8vfIeYBZpI9BohL/hSWkOxCrI6fyQW496/1eM/yOJ5Ulbzwqskg4NMoZ
QkEy9RsdyEsU13w6zFhFFzV+PcBdMK/gia+nQdpRy5v6pGvHdg9LY6TXlD2ORubdBKM57birR3Z1
DwxwGTK/yY6l63SotrLqWUKId5ebRRB2nat2LXftMBViuL48Iyv78ew3zmtz8htt1RqkEaJPGNF3
VQ6+XzI2RwWuHNto3mTd7S7bW1trdNIhwQMeoJlC9Nwe0n++QJG2TzJqtqGZaVcmFTs0Jd4NZJNz
aD65lo4FdiPk22fZXBC/nhtj3Gl02nZ9Ypg/1fiz0D571ouQDwYIdhvkk496pV07DNlz+mOyNt63
azN7anzeWCczy0xNC3JO+6RvehTNzPGdeuPLVOlBpBr3yhJbfaRLYaTf/uZB7BC5XmSWIBd8bnGq
Zm05q+8Tojf9XH40rqhVQPjYRI6gnnh50xGrvOcm2CEK5mRRwACdcpjBI9w9zsZKr51PSK0g1tbt
ObW42NUDJTURuRoSNqIzou+0+0qQn1O+hXtb86hTO4tYEQrMSH3pKDw29M7gZawRLSpJHg3NH/LJ
/zO/iOcRqsxFpGUNyc9I56cpAzI317JvIIvpw6oq8x+Xd8jqvKEyAIyli6f+EkDmil5NrjSGZAjo
g2zklddNu6LPN7ijlkjv36PxUQ2YL31g6JZdOj0brJyYFmouSqhdMDZqlxrAIqWDZoUNov44Axgi
yqyOfBINqXfS9lQMPIuBXoLOCalpgLmoQVBSc/0PYZPzjwNxEQAYyAlAlm55JQA8PA2yqPqkAY0I
aiShlR018yict8uTvXK7AcmElw1IoS0deajzLdM7KIEXAnaE/jbVPw3WbNxtazHCmYVFjCDRGF2O
pAYocdp36P3yIN8tihrg3WdmoE9kfMXbPXRNFV0e2crxc2Z3cfbVNSr0tQu7ffdK7Szye3BgXPXV
U5m+/rkl0F7MJLeI6z4e6WnTBP180DnVO7Q98ikRzc8eb3j1dNnQ2mKdGFo25nEztcGOyXFXmdDF
vt2Sidr6/MIXAr3PSzvFOCbAQOxAAAuxle9a9YbTISy8AUWPura0+VLoEom73WtT9ApW+3p4VWYT
w1Oiyij30tuYupVDBQ0F2E4BTq6PvJ+mk2pQ9M578PDWcsdbe9jN7BS3mQXllMurtGYKZC/ODImA
0NCyvIl2eRK0BjLTQVDderl9lae3zNm4XLeMLOaxqUcTot1jn6SDgorMW++9F2iLujyStS10OpLF
FnK9Hq35PmKj3L/OZpSFe2WbL471yQ7i/83S7JonsQIFa+nQEQxH5XHhRXhp906U9XflsHHqr/n4
6ZDmeT0xJCwFTK2uUPJO5Y2eOU9eZX27PJaV+xj0ef+u//z3ExMTgT6xpWHWXLyFsuZbYRmRCVDe
FjvH6lA8D/kPpPhhcBFfmAP1ckqwlapSOsfMdfR40lS7uzyaNR9A+g6Ni0Aiz+Wg89HUFRpv3GKO
V0kdPAmGag6r9BZoLMuPh6Khx0Eo9nbZ6NoUnhpdeHc+lvmUNthCBrkFQiW3ALq41ZqXy1ZWhoY+
Iw9ZamBSICu5CMVZXvkZ9B15UshWPZqKTlc6af1rH3xRsfDl8FgGfKu7aS1I9RDXAAGBllPM6WJT
CR07SRpwD6U9uv0789wbVow7qEBF6Dg7UFfETn6X5uVdmk4xUxvvnZWDA3TsKDeATRqX1dJrWh4A
GFwOLOmtJhwzGzJrr+ZW1+7KzMII/sOtaKO9ajFGaDLotKY1S3IjOBYZIHIdu+UTBPrIsRObIcbs
g4tnDogEfoPM0QeAeuO5j9rFONRVVrKE1eWjQ1I9NEsGgdDq3elnaHtVFWEm7JdasJC5eTTVtNxf
9qWVzTjnINCDgNqX/aExT5A8ZbIOKIrZ5deAfilGvtVuOcfxH0b5r4ll+wEeKCCH6j2aVMYV8qp3
pXQh1PNsqjLs3OHJtv/CU6CYMS8huHkgans+qxZBR2lm2zQpmu7d5dOL4P2zNiF8uzx1K5sdew/f
Rxg+AzEWq8cnx2RqcGlilDZeaXc1/8SHR7f4ctnM2gohu4IwF6gHZIwXx7II0B3kZYwm6ePg3Plb
2sJro8Abbw7/ACH54PKy4SNWgmK2tN1Ib4R47z3AwjdO45XdCyADwHN4VaJDcplRQb96p0vA4pKa
OMde6yPFoQVUTRtmVlxt5jSZIVoAxEBl+HzpAaWuGkoyHcW06WeX21/SIfgxcP+2rrU0lMjrhAb+
FF1eoY9W5zI1ikYAwnkfYVqFNwRy6qSeOOBFjhVXfkxNLXQzG/oQVRbJFK3QhtzKvn10jNksEvDI
yRhAQc8YiZP7mkxqpFpD9KQzYvtFGIfLo/o9Wef79vz7ixsUD0vc3x2+DzpQEoJGGEr0kLGN+UQS
aAHuqto+8HH4bhbtZ7xo3hlT+05DksZQTaSRPo2V4ewn6SeKa2GQm6Absx/K1Loq/emxEwH2itnf
EUVFrFv8BczOn6Ysi8ysO7S+2Bkmfa6aDsApgba4bNqlyMMNwPFb3H1l4KXHW7tALX14bZh7VY1O
5GpWZAzG/5F2bcuR4sr2i4gAxEW8Ql1ctsuustt98Qvhdncj7gKEEHz9WXifmKmiiCLcM7Fn9oMj
yJKUklKZK9e6S6Xc4uZcyIBPQSd426KpZOT2RmoQJ+W0ruIVDk2ctMOEc5Y+Diltb7uyMfeFMuRN
xEzjCbKfsfTRWFA+epb+rmmifu6j1HN8p92Gzn547VjLs5UW03TvhU6xcjh9r3mNnKlo+4XdcOkg
Hz9zZLp3UamZppU0qy1dQEKdfU/RafM9Wl13EHC2X5zsDkpAgCYiJ4teene8Tk880K3SnvVlY+8L
6uRBFdO1nfTfm3YIiNGtIeES+0YVraoQNdSCbNBleGvXBMyRVbEDj+UbWh38RglAk+vwqLl0p6zk
pijqHT63KiE2oqdlADoEhG69AD8j+JAKmrarXuEBXtPoURcivUU7IXRhMuu32dO7qDRR4TbrQ8uj
+zzzjlVZR3eqrPctK5E1jqu1U6JvJIm3CenbPxGpgGgPk2ZVQ5Da5y6Iiouw2ypOvxWJSAAnUg9M
FZ2fGs1aM7I7cww+YlIRv2OQzm29odlVMbTG8s4yfUmzbq0gKb6K03RlutofypNAoT2HxgXadkrI
X2qV70pQz4DJKPbTPhabEPniyg9Z9kNR514W4ltse6uuoDuLV4+20eztJFkRwp6EYDsV6jtLeHch
CPTjpLkFUfE39FjvmOXcoH8IFL3tamiGVdplG8Mx97lqbpKy+uKG9W6wo/uBZZsSualB/ChLY9U1
9lq62h7KMjiXO29tdxzCn/1N2btfDCd8yphE3dir9VU6OPdRrSMLWXVvVqF/K0m3Qr70wcnNddV5
aHDJHoq0Y7tck0CeU7U2GTyBmmsW2z8heXWrR6INCi+JgmLwIl/1GduURhSjJSF+GEiCjGOXPMWq
WRFh/dQK291Y0B5aAasPmpaueCWRW99WcbJ1Woi6IZ/lcHT/kH6Vtpm1taN8Z7k5mjtAsBmgTQtg
ZBq+JTGrb7PaM1ZupQNB4nYrCry3j7YzFrQRf1UChGFOaC/gWWe2IGjPAFQG+xmSddNGwrwoja5J
pb23NO/VKMtvTC5s8o9y0fkx7Zya+MhcnGxCvGQy0ajW3uteoz+ElhmB8rAzv/VaWfQBetRwNtlk
ZeibEAnsfvUoa3Onx4m+rvM/RKfbAuy4GtiO1e+qWgk41b5sG1RFSeU85HqN/h1nVZBerqH5PazA
FD98TROjuU+hKLNw51wGI0hs2gCoEJy1eGxMUsJxyHRAIwy1dxweNOqhgbpUzZ9pxBZm7fLkOjc0
eUIBL227ggwI2oabUvuNyhj7fKbj1ARgUueHY2t3UsMTWu1jyCYkX3i1qcSnkynnJiY3NC/Qc8jH
6Urz9QC1Se1VXwoP6QRpiUsP7oWUuY4H+9i0MpkptKvwEJBge+/UbgGc9FBvTdo+F8B0GowEHlqS
iNemq0Efuo1nxObG5INY1br2bjb9mpN2FaYsX0dQHR+kBJ+M54yX405q6ZPmFN9bVa/QpNbtBpVl
OGEjdp8IqFv3SlRr3qC7MR2qFwXt652jJUEdaj/0ih87TUcTePeUD+So9QWY36z7uOvSvTJlDj22
/snxirVsra2JC6Dl1vcwzV69nH3Lotz20WNlBEZdI2jw1FuRyFfbEPemzve9ZaxiyfduxndRNwQp
84hPwW3Ti/gVxRuEMrZ9H6O4t+mjqEQHp3kvwDKdNtYXvbdxl1WBJUmg1/XGYhKJLmDHmDTusDVv
4mR4NjJi+13i3SMx+3z9Sr58v2KxAASAYhpQoBfZd5ZRtDHF0tnbQka4zCru87Z/as34qdQ1P3Sc
hTfQZeg7Qs9Ro7NRpkPT/CThkfZpmct0MPbeUIBxhTEa3vaFEs9d6kGPFP3F2FmsF/ui6cvN9cE6
48fPTz6c0Q666JHgmcFUUhPlC7cNuz0DVdt9Rerqxc1FvmtFRQKJ7NIWPXXsBTVNbZTzcH5mAF7d
AuAD6tFIJ7cQPahHAVL6Ff279n0dixSC1TyzfNtlaPJRVcx9dOTFz32RqXUa2T/L2oye277kaWDy
JjqoRJdPeOHbazuLQNKAEoz+1eREf29C8B5aUuAaxj4AW/EARCZY/36Eui02Xul6LzQ0cQD1WoE0
W9Xdu0MT3lsNl3cVZfFe0+JqhRSzuOkNUBDLNhTgJDDiu7ZRYPsyU/fQyLD/EoZO9yILjhMbcfBv
w2zQLw3PDGL0y4Z+xRwtB4W/EwVJKGswiSqyBTv0Us51PAcmi4EDAnkhnN0g+JlWDdPE6vBKpnJP
GvG9Ntm6smVAK7IqcErkdrUZuvApXuQ1nnFAULyOD1cdtCYXD0vauBqNzbjblwDxtPGfMn5hYpcx
lBHRBFHabws+dzlKPJHhb8go4kE7rSTivUIlbfse98a6bR9lvgMFurV0rl9GDSgFjx0waHDFyTsF
iVWurHhEi36fVMe+ePw8/BCQFxsiVRaE0LF7JomLDhLiotJxbeRel0O72NJ8o42+6Q7kbj4/Xbii
0MaAojbg1ZMLClysuasiovaGeqbmBk6n3LtuCY42EzUATvevlckhBK8weDfuJZfEPrQRtxn5Ica0
v/1yfTgzUcOZocnEaRXocksdhvTyDx4QIMvU9W//zcToGifRnDKpslMTJlIviNS+sQKtW2h9vbwk
sPzjE3YEvV92oIrUCg2Rj9PV4HiDgiR7q0TQAGkQfz6cQ3OSDTtIVZsX9E7cUO0gSkPuU9uVv+Jc
H7YphKIe44SYa9CwAG9/ffZmPGHshkIFGm8n3ITj0E9mLyvL2mq5I/fg6UR7d3pjYVgFkAuhWpIe
n5lFgMeA2zaRkrYNOv6UE1O6PVh9jptuLxvH3A1tPGwLzqtfOfPUMxF6EriqQ7/o9QHOnAzoHRmz
dYAo4ZCdDJCEKm0rLZN726qrdd3r+ka6vbawbjN+bgN7Cf3TsaXzguPYJnULhk4u90ZX94dK9Sny
OZGx7luyBM34wA1N7g1UHEf5cCTsgCabxJepbkRo0knlng0yeZC5VfoGqHEeW6dqDowP5D3txbB3
XTt6qIdBe0tYGkNQ2OkAN8uLH2Kg8W2IW3vNQzYEhQAGTcva5MmTHp7jpREikQQxF1IMg+/kttkG
kcizdQb9C19lDBwZSoCBvCqrjZIZXXX1EN3jwm8D7gndx8XZ3TDVvAtuSaAdNeyZtqzWvSq3Sld4
bUoOgmNSgPQR97TfO2pdM3D9dTSNEYWoyAfeL+CJHW0sZaN2kbneLiYCJ+/AzJVZafauLSBx4yRW
9g09xb8NJezfnhqcoOFCrIVltLem0YXrmIlqmxRV+qgXLXjlWtRKfgMFr+0zKszMJ0YCnhGnbrqj
SMKuWMhzzrkFXAKEzg4woBf5JJ5H5qCju2RvCT3cd2XZvKagd7k3RNkv5Npmogmk1ZFiA3DdRR53
4udDHXLCZNrtG60tNoNj08c0lOFjpUEaEkxNZB2KMrt3zSz8jWco+4uRjhS0YNwFNgLVpvPNnTap
BuRt3e2p0b/XLfq8nQTaUlG2BDifOUXOHryTcbZGxgi4htSehT56dmm0ovLYJ49yScv64mQk8AUE
LMCdogcEMdr5iDKVgLlTS9JjpGsG5AnbJyPvQReRvVkAml0/pC785MOWbaJVGm+DC1goLZjbQts1
PQJfuQcW/Uts5SuXFL+um7mYu4mZSbIgVbQH+W2ZHm0n9FlkgrUaSchIW6cpiLS8zXVrS4OanFMg
bdEUCGLTI3eMFUMuijM06jiv/8XKZdIAfe15VubpUZN3FDyh9WO5xHxxfSBAxJ17Ajp7/9+EW9+Y
3bb5ZS7dwhcx+dnCIH49t8DrvAZlDhYGUp/3ihk/clohb2QfiRE+ulH33JjmwrzNuzcKw+BwQ6z5
kak+uY0dBoRf4qn0WAN2C9GicsMc9I5vr6/Oxe07DgxUByOFOSKaaeBMiNNptNLTo6d9Tw+0/Hb9
87ODQGcGIhfQIOOGP5+3sLFbr2Q8PUpugoIEnRWRbt+ott/Sutj9N1uTNVKFoLnTN+nRJWgTv0GX
G+jmq2EBST27RU9GNDlHK0Z5n+UYkRt6CZ6iaiVq614OdAcqujsJTrqF+Gh2CtEiTvAIhRLkFCWQ
4/ne66CFOzL0NqfHnPdB7WrAiC/cT7OeAA0FOBzyLIhfzpcKHY7CMas8O1K1M+Kb7LP3z+ho6HzA
IxOwADzSzj/vps5QZYyO7vyma0+Ev8vk6184AAAdeAuArOiCBDvkvGmzGCMQ4D+2d0nmy/wGhbvr
VmbnCUryIHVAvIpC1PlAyohkMhrXQ+TR7xxFw1Kz36+bmF1yYMSRqKQjOcfEk7Uw9mJIm2bHFBTT
AF8hyjN8tvSSnTnTxlQoqONHZAjkfs4HkhVmqGttmByNttphtKbfC1H7FWQJG0X3bqF97ZNhicfn
IgxCR+ip1XHsJ8daWWaZ40ZRerRs+VCG8S0Oj8Cy2+emGP6YSnvTeLspWbdQtZi5IoCoRe+Sg3ZX
ZNcmgy04ctdgGU6PlN7VPPWb6M6BQML1dZs14tjoJkCaYwwpz8cWKQQeOTXTY0W2w/CgeQ/x0vtz
xvsspKZRfIb3IWszOX64aLOCoy35mGVBE4Bo6/oIlj4/2aXQ7OKpGeLzQ+z30W21pJQ+9/3/ZTcN
wFnAFnA+Q0KyPissQIMEQQE0KBbyAEufn8RPLQcOQzn4fJSvs+RFuUtqDjM70wJfzqjngHz0Ra9j
RM3Q9BIrPgJ35FPIvzQmu+kBoVbVsOBMs6bc8WpGYsNC+vt8quJc8coEP9rRtZhfFXj8m390PL3U
okDq3EGApgjsC4S2KIpM4sAwTcC+z9r42NrlkWTODSjmghRcbr7Ftf/Vlbvm63VHm9sq2NkfsIMx
dzPZj0NGJN7PPD6aSQYGdfOua+qXDn3D183MOcQIZnINBB+XugiGWXJqxUl8HKpjNDyQz2+XsasW
SObRFy6yCnKITV60pjqa9Yb+iMX6+q+fEsRg1ZHVOvn+5EDJaVe5lTaoIx7UqW1vuPWgQNVXU9/I
b6X3Jaq/D3kcQG3guuGZIAdtLGBaQ4oLmiXTx2IObFOXpKQ75qhu2d17Ru5ybYfeZx4tBG0zvoes
7UiQBxTVJQGVm0tS6FHUHYfyqLV3fYI+juEVYIeq/6ZDyfn6uGa8DtbAvYYTGtHUNDNDoMHZS43I
Y+6xvZY4h6awX2KxVMCe8Tr4NGokeJsiqTW9v1VlD7YmhcQhLdEI/9VrF4LQJQOTs8HzhNlXqAQd
0S/WlhtrWFj/mXk6G8Bo/+SSblB/t63x+zT/GWkrpYN85tf1pZhZ+DMTkwMgCUHi5oKzFEP4onfx
imcCR82Do2dr8JfyQl8Y0oxLn9mbxB3grmSd7SiJhw4yWmaBsm/v4xdsUnGo6YKxcX7OMoBA3I46
Wi5iDmBgp6mJ2Gu7rDS4PCb1s7015JfPz93p5yevqrbVrTB38fk+8wFYSMTKQ2c8FK/Ytsq/X7c1
5wpIB3/IC+H/pgd15Nl5Q6tSHgmYUQQEToavyJkt7MuZu446H/pMI8wR6N1zf0OG0AIVidkegcuQ
JYqMlo1MIOCNtNteH87cyuARApJMXK2XShMaTRNUxKP2yMBPEVvvw8K9tvD96crzAvI5Ksraozg0
xir9NGsMHOvk55PJRHVomUnBoNgeib2Lk7tB3TafVL0d7xwPATqiV8hMogA5CdGaRoEdOMrEMTZu
cbdk5KYE63mzsOKXDckfZjwHdB5jR/IUedinWW4YuSmOFDnopFPQuPtehD/BPthlL2ntf2U30vHd
A/ut0YCB39gI7OjmujNcuh3ecUj+QmDGpCZyo+duxxsPoPiBiaOF35CBpZoBQPZWlp+OSsGWoI/8
GwTobRwM52bwG0CQGnkNtqsLdk3k2D7Jso41O7cwcQtl8hKqMLAAltlEQE1gdX2iLr16JG8j0MIw
0ax+UfXSCrcqdeg1HeOvgBap8u365y/PGHwec/PhC5dBgFllteR6IhAM3lhxUEIsWH523+PRCXbl
Ee06NgRNsygyEX1oo850cLaeBMRWLqW9L6ZoNODhgQkSMVTQpuckDyNdz6w0PGT3AGXifvnkFE0+
P3HVqiryXtr4PJoojLbxE+1XZC/EYktDmO78NgY0I0zCQ9gStGKnPmihr49izgLqD9j0Y4/PxSp4
pIk0ErXeoezfwGWdsyVGpQtPwjSdGhijjpPAxSk9Nzc94R3CutQ3dQMwE/qprHsOoMfCbM2Zwinp
gnEZgGEs/rmpgmgKzD2lB3KCvQFgZmVkQdcvpC3mJgzKBqhYghQFJ9Vk2XuUZ6yo4tohdsF7BvKY
8i4rtCVmmrmhID0LDRMbI7lg15E5pKw7VUVH2qqj5UV3bke2oONdXV/9OTNjIRscITCGI+t8xmIP
afQuBpk/koEHT3YPiQ4a+0XRqotTHT4AA7aNWjJBZ9X4M058gJvc1dDYGh4I5M5p0YENPX4AogKQ
xSXypnFHnMV5MIXGMVR5oe0I1u2Ju2V1ZoUy9aJjAVLb58zL/pQSeKBKQcWHsrF9LPToX+yhU5uT
1zoZjD7vJGPHldW8k+b9+hrNORwStDiLgX93L3iIra7qgciqo2PSK7r2pOushqgI19etzC0RxGZx
J3rombyQOwGmsk8Fyt9Hz/zT9G89f+X6qyp+ftoKUqho08IGBbJg2s2U9XabCJqxI3VRgQ8DIUzf
ssuVSJZyNeM6T/zgzNI4qycuB6REqnQ9YccGDcZunR8laLF9NNL+LOx4k5juc87NX38xOhOFXGRt
zEtgSBcnjtmH8L3eBDAOyW7wn+n9PnbjBYe7bJMcM6cnliZezulgNGbtRkehUnNFPNDwJsTh68bS
7OdYMzu/6dERAGaoIUigGnlX8gEyIFlFIHwWQ2v1LwZuQ+AXLeQUO2FyjIDnvsiZDrq00rODqnjS
hsIn1g/i/bluZ+a4gigtSCctUIKhaD65DiFYYRrKFtERDQNRQOLc2JpeC5A/R3vDdVPjnr3wnxNT
kxkWUN/2JO+j49DLg9b3BRQnM3RaidDPamjC5J4/DB2Y1ZaIT2cdFxqlwJPhsLxo18wT3pudpWng
088jf4j5H+TQx+TmI2jov0Ka65WG9aeJQ0d/Ah4apXsgjS4aNEEgj555i0dHtJxs846vwUS0Ct38
84cMzCB9hvcFiGim8E1ektyqHBYdM9WjINQ3xkMK3Om6rfo+SPOYLoSYc4s4ljlRYTARB5oTvywN
0Og4aEbBceM1tzkeoRsHDcYPst1r0NKo1oXBUTGslLy57j1zjooLaIQrj3yYU8nBQg6FyTIjOpIi
3DJQlfgVWJqgarwwofN2kAP4MAOJifNTLqRphyAaJ45pb1C8qdufYmkoMxcDBvKvifHvJwfpCMd1
rDRix6oGmCh6b9y9Z9+n3pfrMzZzy52ZmWxtgRyEpriGpWJaA8hU+gZgzsKxOTtbgIp8rIhNptwT
GdU7dAtRnJpUrAd3Xw/2Om+XYD2zIzmxMskQV2iMansDa0JK4NrSoc52BbWWjtylsUxcG03kA5d9
iLFEXur3BNzSJZ7MoMlacOX54UCfGac7St3TBK0lZYTk6bj+yjt2OnJn4Am5vvZzY4FYCbr7TAeC
B9MotEJhdQANTnigiBR9oynyNev6R1dB1Pa6pbnBAI6Kivo4lgvMs+NygN7dAk/CiD3nloOGDnPh
zJkdDCBl4AxHVfAipGYtzhtNlOEhr3tv1Vj9r4700Z0HKMQCPGBuZ+JxMLKl4fV2AUNIw8oqTM7C
Q9NkEOUxa3uLHrcAsSgPnGyRz3BuYIgkgHqlqEFcALprlUHGucbhXauNyCvfcaBG8ul67ZiePTEy
LuDJaTNYmiB9Nd4Qnp86D2m9T+XCzT43DghnjUwEY4VoegkRVUIBzIhxZoZr5y1MN/bv6062ZGAS
OvR4aQHZGEXHNi3MIA/RxGQpR/l2W9D1fzM1eXkAlJvaYYmx6Dgs3Wxr2b/1cvcXNrAvoUUAIpUL
Vde8K2yzrBCQMNzW6Extjs1fpDnGeOcfE5M7hkti5wN3tEPo6VC3Qr4pWijPzO2VUwuT68WJasOM
FAYxpBvVGdDv4+siLAKiFo7LuZDj1NBk8Qc6DKZZYfFzqGilt1w+eNltQ3yL+nGG//3FgYZ+FISA
IGojgDef75eCUBSfNYwr98sKDFFqKUMwd2KOiGmEGDjTQIx5bsAMtXqo+gYGyl8Gf1+qBs/tFZz6
YJEf808XEWHX2tLCNYzMANdW4WA+ZOKlhET8dRceJ30azKPhE6VbJJbxTJkMosWKizguEFMXPJd+
mOnONnJJE/S91sAfWL/NYtnVPu9o/llOJZxowJ/gzEQcOuqonE+gneqZMJxMO1hoNxyM0reTBZeb
nUO83MG9bQLJPA020wQ3XVen2oG7Tn6E2nV4myUlucmbMFs4O+e2EQj5AX+EWvGoaHY+GEfEvJB8
0A62sled/t1CQiVOf2D/LqzYrNtRZHCAs/DAvTdZsUaUA60SuB1haxfirkvo4aXvT/ZNIwdW55HQ
Dl50D1EPt3q57nFL35+cN4TbiAHccdt0UOACkzz9cd2AMevTJzM0OWjqsPFEM1qIaWDkvhH7yVft
HW2q78bHv1KDVJdf/yHcR4MI+DCW9Gtn3Q4dNwShAFiUP5ASJ1c12CV6gs5LHNrtmmUBel+MJTz5
jAkkPynQCEgford9ktCFrI4C7QCjh741VxoEO6HM81h2v65P5bgWk9PhzMokYO8K1Nd6S3MPJSNf
cy/flCo6xB5qHlHe/QZ/0oJvz9pD3AHM5Ug1PG3Xr3Q3FDVUmw4hpEa9tryxZeoXyFUFqiY7U6DS
en2AM86IB7CN4qEOtiL8c75rbXQyFIzV9OAm3Vvv5Su9r75dNzG3UgCMAMeHwBqIvskpFzVW3IIt
2D2I4cFkz6R/tMUC+npu2sa+TwTVAKZcoK8gLQ/imyLxDo5WJn6RGQ8aa5TfWvk320UHMLGShcjn
o9o49YxTk+PEnrh4Y5IqhBSbB9H0bguyGYj6lmuW04cOIEyDRRstoVuWiK+tbB71Qa07nj05PXrL
zWxns3rX86XX5SVHJAgiUaYBOzKExC/JHhrFBuJFeF9AH+qZa/Gxy9N1IvNbEQ4rJflvI8KPqwpo
MjKysFNmzhyQDyFuBjcagufpTaNgKgTCwjuQNhMgvwkFqHIyvmV1xMHRVpX3nCU/k8xbYiG6hF2N
o8aXTUQJFFzZk4sHUkOggw0172AUrXU/IIl5o5pc38dobLqXlZ1sS5Wy+7ZW/ClXtb4WQLrtjFz8
vu7nl0Xy8YdQpJKQVgLP7xRQqhw3FnGNqp8TExtkfw044kAif49GcOMmdlMoLVRZ6jtd2D7WDavv
ixp8eUVVW18giFKuojIpgpCraot3UKR8VmvVHmSV6ffrP3R2qU5+52RDtgYnpItD7wB0BwsYxHP8
EiH2i+i7MODCYduu0e2Vx8qltZo7Ck5naLJpjKpDxqCNwwOktFeU3WZOv4JS4/XhzQQiZ8sw/oiT
nalYFzqZgpEcXA/gfaGbUgaDu/BqGH/qxf6HY41AAYRx09xH6tqt1rHIO9TE2niy3qh4KSU6P1v/
mJiiUzoAXwrEvvTQDenXHABv9CUeu24xBJ6zA8EZ5D4gzYOC7GTCio5qjiOYd5DRU9Qg6amsTdT+
vr4qc/OF858QzBYKAdPyTmK2VjYYOC+LBAUANBcr7+m6hbl1P7UwcS5naHQzTGGhHEDzd1M5P/N3
Qhbuy7m94xDw0IMvEWwkU0or1ysKu848etBLN6hLADhAq9P+GkyIsLMycOP19UHNrg1SRWhigtCc
MeX0TjwrDJNO9w4ZxFbWTiY5gp3a2zE0HCy8Fz+WYOrSwMP/Y8s83zg5slO8NjrvoCz622ZgtGic
veX1+zKHCDyzj10Tvzmh6XelftOAH6qX5kFBqPj6kGfXEZzDwGM6Y2vI+PeT/Sshtts3fQ9PQbdv
7VtgK3lPa7TTozMpfx/QYrpwly8ZnMRASVJbg2cPcJyXgWSQVn+Ldb+6uT6qjzDnYnbByI1ygwPf
mdLxFBHYPZI49Q5N63Y7dHF8HbhpgJtPZXuZZuVab9J+VVeO/eKEGdll+YCmxSHjgUSnwiFmslgN
MYX08JC3W4tX9aYhrQzswusCDwjQTZeycFXKyoQSMaCmqD+whUHMxVkIL5Aex2PZuOBbS4TWi3pw
w0NKki1xbmz7xtbRBo7ejEz+xTF+amvciSduYHRxhQ4BDxia0uVP1MjCm7aP2C/KShFwWYULO3vu
gILwFpJ/eL+iJ2kSRmilNJLYzMOD6jbGK08/jw35QDDipQ8Agj2Nj2yNZwXUUpHITu+cg5EerrvX
XNkXTPxAUIw4fVTqJ+8h2ihD8twKD1oc9c9OKdL73qUJuupcKyA1e5MD+P+03nYP1C3oz17TQaOW
64Y8unni/s1kgiIYCjdI3eMtc754IgqLoRrT9oStdDuA1v314c4dwwj20aEGolVAUSchzEDLRNgV
Q+JRK1+rsPta8GItSuU3LjoX65z/ARPi39hEbRk92ag4XcDRXWkWggs4ZKfds3rVWt94lQeaxLvw
rdLZQgZ/7uCHcvpIW4K8jTt933JUOSI3xFYjw2Ew3xMkCtCrtDCkWZ8/MTI58fXS0eLGpuFBF6lf
stxfytnPGQAlFbYUskIj9OrcD4qkE6QFCdOhXxtkR8uFSVr6/Pj3kzOiNVqOmAibiinyh8buIypq
q+ueNrcOpyMY/35iouq6JMwjmOiNRw9s4d3Wahf27tIoJhee66Vs4AYmqXnQ5XPNFj6/NILJ9Ra1
JE5cN8LBpuu3URO+DoX+ADWYhWTmkpnJec3CorHB+hQe4mIbklXYBtBh/Iu1wImCCo0BHOC0POM1
BSki6XqHnq6odiMpamgLscDsWpyYmIyiQE+laBqYYHgFEaBkFoYwF2ugtIQLxgO7GkpM5+6Up06i
lJQ4RPRtGCH7v6mH12qJNG/WCkTi0T0J3A0iqXMrJMm9wtUrXAZtwB5zy2+e8yUFu9l3N7CU/xiZ
XJgtzkIJlGB4qIvigVkcRE5kD3LjZ8TOwq8oYvx2yH+3g1pFbRNk3Hi67g5z0cjJD5heMmpMpIoa
PyAvkPSJqjtV2PddQZ6zSK3Qq/sXdXVQWIAuAyVisENOERVJ2qjUARX3Aay/6InXwDKrLbjHrPsR
EI/AELJ/3vj3k9Mm9dC+UUZ4mtfM3WQ2+pGcJQHIuasTvYNIEOF6AYxo4oGDGQNMgRfaoY6dDBmJ
hLyM1N8b3RXGbdSC7g3ZwmQlK7TfXl+v0SGmETBmDnca3k/gvJlYJpmb5IzinCtk8h1Vt6OVkBVX
6B5LyzXUls1Acwe/aJKFk2l2N4AYDvynkEIE5Pt8UhvwbBK3HVDZT3t5k2kEYQLi6q1yNB10jk29
uT7OWXtoxBtVNsHgMpVPN8CGilASabgY8gvxH+Y9ZNGXmr9ctzLn/WBHQhUEEcKoQX4+KhfhapZ1
Jj0A9bY2EPp05WNXviQVEv7GQvC6YGuaiZBIvydaQpCWbn9m0Utn+hyZIgi5dtWP66Oa2wAno5p6
pxnpnSM7WJLmyqDBkuTX0ufN80lLu9rRBJ71h4S+ddX3T3eYIgMIOQE87nBDIUKcnLtamiFLGTrI
2KR+lPpyicV+/uf/+/3JmkuwOw6mhu8bxfewyP04WSp+zd3i/44A6aDzCYoMGnUdp/TglA/E2drh
Wg9315d49uI4tTE5B2rlErwjxxyKHu3K1FiZsbjFs+mlKbUn6nV3hpU/Gal0VqUwv+vFEpXCOEvT
c+jU/sQJ6oag7Iqb8wDpHAjUvuTD1qtdX8oHXjGfdceu/3V9yB/X+oVJZOTRk4f0MDJg59Ma4jSI
RZHRg6ZXsdzyGq1zUTnET20dWr88PDsfjUQiOcxBQbwXbj9smzpM9iZLWz/i7Lvsu/QGDQHVo4M8
9lryZHjMGXROWMa+lSCU3WqlUyNT06mFfqiZ0ww1VsiDj1SQuDEmPp3T1nL60MKzsUPCK39Yl/iP
u4S/m/FsFI7HDo2xgfkir6b3CTEkM9wDlC6j7zRbKBDNuDWy8qhFehgKduckBh5qpwcxC6qFPOLP
dhy/9bbe+I2e31xf6JlhgNXy33Ue/35yf9dNiY68IaEHG9T83G+XNFVnD2K0riN3g55IZGDOvy8r
r64iNxq/X21Qm9x2IfGHcmvl5QokV38RjYBT9x9rk6XHExoQD5nSQ5rfJukOrFZ/MVtgxzDGpn+s
y7hqJ7PFSlIZMivoofLILqybF0no+3UTM96LEvG/Jsa/n5hoIGBZV25MDxakN/TsHYmtwArvhPpy
3c6Mg0GGAA4MIAm4C6aF26hNSmZXGAqKxUmQOba2rZNCrbmnZQvn56wPoJEASp1wALSznA8pIbgG
UDiiB5M3e97mGyRDbqGj8zT02U6qT3NOjXcaBdvciFGxILdwbi7SNJIxkDUi07urk0Uh7NmsM9hs
IRLhoJp/wWhra7Vux6JGPNr26e8e5dqgdHMv85XeaVtDeObtgDLIAIAxHLBCt+tNkQJn4leJ0fus
4ZoPkh99IeKZXU+ggUcKvlG/YrKRM61sHOmgojyY1iYUauPwVa09XXea2dPCA70gaIvHNsTJRai5
UdIkTeYdXNr6D4IvCQTNfB83+AiSQdoKTbOTcCG3hKz0GsGU/poA87PEOzB3kYPmClTBOFdtpIUn
rsHLwmyMwcPVYKhHG3qmBDx7TpasaKx9YZAA990cUheufKoKcl8OS8QKcwVvQLfAuIqykumCZOfc
N02wW1a8dADPcKjvkj3JkqARz2k+wp7lprJFwAo30N3j9YWbOVXO7E4iiMFUEdcgbX8o3f6nV/bf
uUFvlAXqJzEKSPyFMdQNDDQtjewyk5AMvQ8KQhjAoAhLODuWQJIXKuvhChoSXz2VOAvHizme6pNY
BWg+aN+OSuvYj5M7JqpMkJq7OY4ydFt/sW0WPWZmazy5OTH+xIMH/gJQL34TFTFWQ2mata8jutmj
KI5pl41R73gb0z2NIc2RxG60qxhUXrnWdD4HO24QVbryRZ26AWvq7p7Zg3FUVh2B/0s0geuF/0fa
lezIjSvBLxIgUaSWq0q19Wb1OrYvgt1vrJUStS9f/4IGZlylIkroHqBvDSiLZJJMZkZGuF+rAk9f
5KZzXNGJsb0+n4qtbWIukTq2kaC+4EhwzTniVotbLen9rqnw67eZ/fHrADakJhIyt1AxXuyMEjFC
WDm4DpzO3kQQcOVQUWmcFc9Q3ASwgpqSbP0HQ9PC/Ws97IaqQrRhzrUUgzmEEX1AQ+cODLWg1La1
lehGueFlhx7w/kh/XHQEg+mWNiTqZPVT+94n5rOViNsx44/TTBov5zHuo9DTa22bpPQpdz/MGIXI
+dT+IiDJijDTEzbgLmq7mz6Lblu2xnml2tpoP0SoCyyRjSb68yNliNq5NuDlQdgU5EZzSf0M5TYH
8oKZczTjka7MqeqMRvyDmrjsTr2AnCek7ylEi4FegXwXYKBptFayXrOwmLRc9FSrcMcH5rgj1nbt
plR+Hqgb5DtA6u4ub8p4HEe3iEugBwCf1SBD9Ov6dlUFCFgJaDyBzgCpsWXabdK0uhycEUirYm9F
N90vu8ALcZs4Xj1th58hND7KTW772rfrhuXtuDwHCbTc0EuIU+ICGUycmbRlhWeiVCAL3wh7oX0J
RojSm8qvw/yzW3M9uRAXBsHkjSZlgKkv4MCx5pbgc0bMUaR8h5LDHdH4Tcmd0TNriLe1Wci2GnBV
14epWj8AAP+1Kv9/EiG7dRHzBoQXwciNFz51XzuB4vF1G8qpZKDFRG3SQbPd4qAqQppCeQEhK527
TRYOXsJTT5u/8faxo09dk0JR6/26SdUpT0DgARFw9BJf9CYNdtLbVcxwAhe3NNtb9RHiLv/JxDIr
VrXNgEZh3QmiNP3pdsZzrbuzF4f2SgFHdcwjuoGaCjYYQZPk+QoxnlCRAd0dDIl4N5k4Fj0Ip20T
Whsp4HShoPr++siUnuigXo3XBVrLL5rykcSA+/fI99nhiL7ydvLd0Em2Zpzyjd62+jZC4OVPEL1e
mVPVWFFdReoUKqhwl4WnhHkVTmSk8WM4H2uyGWO/Zfs6O9r5SoCvcnu0miN1ivFddkjNPSjEe1HH
j8TZDJDQYB/HhyHAkFRpaL5wL0jZCoc1dT4l8SMtb7XchwLf9SVS3FOgyZP6xcDIIKW0mCiQMZhR
j1xA0PfjPup1bzTYthjR9b1SY1UawsGOjINpI5u9uBDlY9Oo+sEKQhF5pZEe9XE+AmiZr1VaFSuC
JgWES2hXA351SWOXsIrqpd6yoEstT7SeO601/ivOBJQNbTxYCGB7YAE830g1ILrDnBIWUDYElZm9
DFr90uYfZhACFwNOVJRwQNB4mdYYada1MygvgnS4laht/vETWwYmIMuAgjWEH8j5MJLK4MClJyzo
TT+b9mX7fN21FLv/7Pvm+ffTKBOEzfi+PmzL77zJtk2dbh0HAh1u5znNx3eiDTJrYGKAQpekw+fm
WmJlM7izaUBREcXbfuUs++2gi2sV/aNoUUISw76MxaHszYWIBhoYM9cfxnB2vzlF3ngtrfqbqMQR
Yw9WfecUeBKYvNBR9DXcfYns7N7pHNz4tVnsK9ca76QiqX99rlUuiUwOmnPQBoTmxsXtC1Bfpc92
S4NocJ4Rph2gVVz6thauyWcrDlaUm2UPLY4k9DkvtjHP9VRA75MGZtZ7MALBympT4wlkJHubpCvD
Uh0a6GzCVkbBDTC+xek05+4k+MRpAOUrUhe+CfJVh77O5BOuCnFRkKECGylh4Oe+4zhFQ6O4YgFx
n2Obe0S/n/XXjN6V2m23FhCq1grJIPgq6GQve8ShuVpalZuzgEVDv9EkDwJLOsu3KvsTzcjIh/0x
tdjiTgjKN7Dw4wgZn6l4cq21iEzpDiDV+10FvowpkOzrnaHGphtyBz2ozpT4udCnY2ob6bbvmX0n
u0JWtqLSKOSR8WAFh9tF55bF884ZkUoKkHL0wzzaZgjjqXPXFk9x+n59Y6kOMQs+gesdL320kJ57
BkNytMgahwUFKX7RGBqrNjRfa+ONOtB9HYqXsAITy3WbKgfBuxj0iyD+Q7Z04Y0aAYLe5fBGMGJv
Kh4Y5GDaa4I1qmsSzR0U7o5nEbAk5wMrQl5EQ8Uo2FAfBMjRLLFy4StHAelLSb6NAGx5HndoEzLH
yKaBIL5e7iriJWtaFor3AOp5f0wsTr3USGp7Rr0+6KBmM3HN0xLb75tfvf3QF0AqRnt3/Hp9bS7F
kyVZMnaULMEhCFjyJoukazrojdEAyJz2yzz28U0SZ9aeGhX1mUAB3bLQdDGns76Ze6u5rZ2ueajL
iWziLP1b2GIMMvA6W5CLBfAbD/XQ3guIq3oVJw7Y6x0HfOzXf7Rqw2ArIr/p4m64KPdQ1pu1Pcjf
PG41vADNg4usGUqVa9hGpVMhM/S7rmRcVGJonxZAD+O8jqoU0pSoJFHLWgMDKkcj5StQ7sFjbxng
Eb0kml11NJj1vyaCU8d2vb76SWqg6I1PUAhCIUgGrK7cJcv4mOTIYerDTAN9/uLYx3GtiKyaMQAF
8EpBvxloyxZ7vYFwU6QRBEmaSF7rbHjI9bVuGdUlempiEa7GMbg9tSakQVaT2XN7DZoiOCwRwm6j
nvvXXU2VS0dHA7j2QWFuoqdlcWWbppaHEbLBQdRE1qacct/U2ts4LbZDZ37XcvM+4dWWFMlbNxcf
R+iAQ0THnQBeT+D6FiMVM9eg9KXDdtnWfl2PULoG41hQUmPYsXyqVi4H1RGHdCmIONHugsN6sXiC
0bbNxWyjHG94XWTuh4mgk2PcX59TlY9gU0HHCZl7MEvL/5+kVpKyMI3GauzAqoIQGlmPn/g8WmBl
ot7EW2BxxY2Vacc5+AgDOu0rv1gj+1Z1LAAi9uf7i1ky5sbOaIrv55zlzKN1yoNqnqwvTmrQVEIV
zH2jTxNwKHFa7ZtQT/HO5aE32LG2qXSe73PC452dAS6QoV/Xp/rQf7XqOn1E0QSlmroYj+VUuoeo
QvLQdIXzrczjNcCJ/J3LBwBqYIbMPsHNlmWwCFJAEYw6QefyTTabXp0/CpBZjk50Q9GBd31VVLsW
LDLyNQP01yX2kqQ6mCwnQA3KA3XfptskfyTm4boRhQOjIoT3OLJbuNCWKSFwMxqGIKgv8Pw5hzY8
6bE+a7i5NSOLXalHWdfnKV5FJOZ7Ou+nHnUMd2Ukij0CeDW8F2EhKpRLGBu3Coc0AjVEV+9foWLg
szxeUzFZsbFM1IURmsXrGeW6sQifo3a6c7L59fqCKFYdwwACQILdkW1czJWVsKijNeYqj19J8dba
z23xlqy8dpTjAKG01LNAaLZMy2lW3aVg+sA4eo9ANmmFa0n1eTxEEScBKQOA5uIGiFCYm52+toJp
9IrJL62VwFIR9YGL6M/3F4+ayigHgdSFFfSi3BU2v+2b4WksuN+b6Exx5h9ocPiGntQVs3Lql9sf
roXHL17TlwKPJGqIm8SVEzTDlhe+fuRftcobmk0YrsT/CidAqPGvpaWfASLpxEbeOIFbaY9xaD2H
TBwi8BKkZA1RtmZqsVa2GWpxxgX69jkUwHPmz47wkhmZ9enndc9WeMXZoBarZhSQ+SlTnJ6QFocc
tbZWnlKOBM9pBIR4WF+UY6eir9BKj6OsS9lNBe5P3d52LbsfI+0zjnBiSf6Sk+t4RFu2PspDs2l/
FIXh9e67Q0cfFGae2fwvXSsPKCfuxNzi+nTCuEwKCsxfbhEvt+WLYeXsVBzQNsop/07d4tBhesgn
d8KhU2aHydqRAdLyx0+s/okJuadP5ixKp7TGGwcXzfBktz8pXQmRVoawxGbjRujtGLLxgXBfR/Zd
T6hn52s4NlVz3OlELXEivKqdGvrvyO81I15v4pXS+Wvq1HeQZ33WnfaZOtXfItT2Jku2FDSGJVlT
GVEPVBY1QIp4SZGWDxEU78hoA4HoPqSVvY/c6JsY9JUX45oZ6ZSn65XFJkX/LMAikDHJXPJODRdV
X7KylZRmoIr6G3lgXhAPG+4oiKN1dpBEf5XJdxH9ypOVtLDyXACQRGINDADEFtsnje3CintAHWPt
noGG32LogEtfSP5y3cNVoAaknf8YWuyiTHTtAOkkOwin2q+aceM44abpIfWaeGT6K+KPbWd7TVkc
pw/LdeCuRbwA5Xi0J8h62/lqWbGRdSIBOrEI72d+TOgmXaNvVZ5CJyYWDkEyw0rKFiaa2mP9Pq4+
HjRgCMgnS9AjHHtxEZk5eLqjCDFJEtrfRNr/Rcw1/mn1CiEmkVakkspimlgTC8PMiRVE+rcogrSe
JqRgeAHWNCtpwOcB+VV7+sJL7djP7W4EXcJ1H1H6IgJujE+GEUtNiJwkeF6w1A66yquYb33NgTgo
V6IHRXiEx8kfI4uZDIVe2BqFkQGaJ2ib7cXPVqPFX2VrD0+aq3c/ijkatunUtAD+h/PKG1xZJ8H5
JJkGIIhwgUTJgcgiKRd2YIzWTVxme7SY+C36+AxSv7i2vZ/i6V1E6f/MsTmC6+Qxzfsbh/egz+5v
eOf8uj7nqlcbutfQJgdgjGy4Pd8bwxDNXV+GVjBrXeSlcdvfRWXCAz1tpqcmduk+ImItq6M0CjCO
FP/AybgEs2ig49VHPQOiMb9JzFvIxqLSTulhzleubtVi40yTpIlAh100MIMVu8jxI6yAILyCjK9A
txftvLTon+Z+1rcTKXeR0UH4+xNdc8hIoLcMKQn0Zy8r7JHrJDoUxnFDFN9b+g4MsQUsueUeprXA
W3X0nFpaRI7pHFZWNWkW4ON7MwQFi3/dQ1QcTBgKkK24INC3v3w76mE+z3lnWIGdCy48Dt4x35ik
Ln3SiB9zXL3hzs88UunNdoj1/EZAw+JuYI147Ia+P7ZpPB2qxBSbSZusbZVbj9d/oeqaPPmByweB
FaeaRTqs8mSmN21Zgqyh8YT1iSP41Mri4IgzI9PAVYIKPUcx2DfX8rbKUeCSxwmPvkdo8JzvxLyh
ehibuOwhA/a9oeFNaJVfQ6hLXZ8s1d7DCQ9guwvVlwtZqRxQSUuzECG5YP3njQAz0fRQW+G7UQxf
zVqsNUIq3fPE3sI97dZlrTai5SSadT/k5UNYfQJHY2MwyA5D4uKSIROv7JagIGEBhLRJQ7+pdoO1
zUqP1Lfm2jtKuUontuQddhL59WDcm1iB81JkjmeVPyyj2pC1cF11EUIEAlsNKXXk1xeuRjMHzfAJ
MpqaOJZh7I1FfahSzTP7tS4H5XAAK8TcIZt2QTvP53aYOBsAsTbHdzGhhDzbzwB17K873YqZ5c0O
kaN0rGqYMegUVDQ5INm/Na21IFPpa2AE+40lBNOn/P/J4iRFNtYJCMYDIxz/jvLyjuR0pU9LuX1O
TMiRnpio2gJ9opU0geQQ2zjZVtPu6nEj1mruCh/A4qPkDjQF7i93gUeHKOw4oDZmBVYK2VmsfbND
zbiir9dXRjEemJGwfgvX4wUMPTFAYt0IqD7yQT/iCUw9kLzdG1O3M+P2YM5iBWWnuk2kU0NKEyRI
0DlZTmCc6Z3mlPIYJU+U/CXi9+jOyme/sq34KdSj+KbNY7RbuR2YiLkRcJ7tQisF7R/N9R9dpvMj
2pzWkpcKD0WRFz6DZDImfNkSTuquEtDPRqRg3Wrht1GDugVKgJ+YbLT3SPyuZOtYHPFxakL2pAXp
uYHmONlPs5/1/HUu7Deswg1D4fG6PUX4A8Xlf+xdkCGJyinnVOBgjDKEkL7TSRm0TWpvJlDWJP2m
no/XDSo2IN5XoHZHTw+gV0voF0cSPWntEbGI7ZuNVzz9t88v5m9sM7vQdXyedV/HG93+zOdRuICu
CdAnqP6f722nKPta1/B5bt+65cNnGv2Qt/zzfbkXT86OAeHS1IT4fn4kxq5KdtdnR7XaaL8H4kNW
f8HRdv75qWJaiqCWBU3OW6+xHD+Zm2/oO9wWQ78tIFJnOBkDlc5aZKQ6qk4NL45dd4CG2UgmgECg
eDNk3aZnkKsk74MT+teHqPIvIFcAJQUuj1xcV1kxUAvoFoab/i3VH92Va2rl88traqh4MZAKn0/1
DKgty9M/DlfFW0smenHw4WhfLJHVkLafusEMqF07mwbQ0j2D6tOKFdV64HyVbdCSZW6Z72jjCC8P
oZkB4ft83g3VgTQHFAKvr4XSCnD7gH9LJenlWAynG4y8L0kgkBgYTfvocAIlbq3xUcxaO55ldmhR
XUDiGn0puAlNeb+f+3YKRPSIbnYSNJMZoTNggJaM/VfVld8gXG96ueVGXo2H8/UhqnYUSrOgPgZT
sBStPbfKMxoBZjqagJ6L2wo4TUegZcBMf0Awedh0SfnVdJGp73J3jYNH5YlA28luNBsYkOUtic6z
DJwkkRnoXfcSc/c2m/nKTay68ZCQgw64LnnYlgCkIhmrPHZiMyiaA+SVvFDzu/jb9QlULZvEmqJ2
7gKotXw6grgGuAC3BMgpQlbBMwb+zl1wypHCKn4RSGcdcrB7+mEJ9ZTrlpWjw1UOf8G9d1G6BQkc
M4WOPWA0Y/9dOPX45ggr9wUZ1oR6laZ+A61Qjwb18uJWymdrIrZW0SDMyvvE4YfMiG/CMl3J1Cpd
4o+ZZQ4fBfyxFnENM3xfFZtMrAQn6mHAD9CM4wKPtthiRmo35Wjh+3N9X003XfjDMV4/sSiQdsU7
DV0HQAuf7ydHK5KmRG016Mv6jdHh4Cbh/6rO+W9mfmNwTu7ZGXWucKgtE/e4Wfklid3dhBsfSYvY
WnkOKCftz4h+51RPTMWW3s1x4ZiBQA8si5FiSjzbWjlp5cwvDz/A5f6Ztt91lxMjDdLXiT5FgFYn
VkU8vEC1A7dLup2aLtvoHDiewVyFXqmGhhwdnoXozYZWy+Lwm6FdIPHpNND5VqOHOLpPs5WUitIE
IDuwgAsdoKhzfxDdlNCR68Avz/nXIawezJxvGVTBPu52QL7/a0beZCfzZxkRj1lp0mDSePWSJTTx
Gefat2E2ujVTRLFWaOhFBgdHKhoUFk/30dC5acYRC6AsSr0+of2uSZNmU9ks77wkSss7Pk/Triyq
0nea0NoIoY2bBpKZ2NgTAM9Zmx1aqHVux8hgnTdAQnffdGO5IaXe3DhQa/NSqx282e6SG6usHlP0
Zn/R0zqDKBALDxHajXY6qEP9qewghY5+kskycLzX1nvYmGXhsbkNN8NQWh4Cktxzh6HbDDGJ/tY4
AQy11L8zTde+4sVItlo8NXfNNCIYRhERTfoUncJIoBuQVtTNZxZGhpcmceLTom+PNSuTnd6Ha0kr
xdkH9D6mFcUJoIuWD3stI1EW2YABCmM7+aA6v+4gilAGn0fvAgi5KM6/xblUgzQeCLyRBVVzp8eP
ZXnb1IeErzUSK0eB6AVSv8jpXLy1M1GBmysyWZCbG6gRCX3luSe3y+KcgH6wxBPjAQD47cLP+6pJ
s2poWMDFg92+zuiTTz4eIctMG9Bqsj4Dhs7zrVS1qD1B7Aom6DO569OPxySgEQEoxkUS9LLzeYoE
J2PIWdDGP6uBbUCY7RvzyhgUq43TFK0MQEJiqpaxVVklY0NbgPJd3fVNE0ReWo2WWhBcZO4n7tRT
U4sViaOYVu4QsyBywVZyXyOJscbjrLockM8FPBHkDGhtXvhunrpzmtu4tsu+vZPpaVGGEaTo2Jei
d+iuYGsMlAovlvptKBLqIBC6IEbpaBs1nUbNALi5H7Y97YAk+3hC/8zEYtrcJAr7PjcRmhqGPxns
yR2Ng0QxXt/2quhU8rE7YBKCUOTFDVdmo1Z0tgkuYv7WGuJmrue9xSnQ/rHwW7D0eXm2hvtXTh+O
TiRcqSt5DM930KxFJOsTvCks/gRZGNatzJ3i+y4qeb+Z5vFsWRb0IPDLss4SZjBZaLl0Eq8OkxWv
VmwgvExkjRiCUS5u1vMhlGPYaeWIoMdy3PeItPpzZ3Kx5UKjWzoY1spzVjkiVEsBhMAD8ELPb2ib
fux6NG/ZZroNCfOrfuXYUQ7oxIL8BScBwqDlszvksNDF4VPB3EOnxbd1N2/srlgLs5WjgXQHCGnw
bkYP+rktVyu7WYbfgd17la1tQ2bsrru16hrAk+4fC8uHArT1kIchePpMafgjsoApHgfxlzPilPuE
IfR+A92NiP6i+RZSX0Odh6EZDK34WwuN2HNmM/Y4qdcsyUlZ3mw4qv+1tFgggYbWmUzwOO1rm27p
m5RPsDdd6oOPep4+jroBUZIUT0BJHNVbeeKeeAOEsdGcMyPcpk37RtNs6/AC0HVn5ba2FaEibKBd
Rp7awOQtthElc90m1kCCdtRzb9I5QMyUM7SANl2QtIz5RdnpntvM5pOZNN0L08fJMxH0t55Vp6MX
WnZleiOP6v9x4PuA0gj7HWHt+DV3RgvEwI1zZ4q6OVqOVr6ASDPbGFEonrFu2S2fcbZS8FJvJrOK
D20fggcmnDjfkZAWt2GGGqFnC/D62DG1Drxu6y9gkcpv3SiM/Sk7zG13rNHg6US+k/ugG9hH0L4b
oeynbcYo9AvLuU2jit4jHkSSm4va18Gt8xRDfXJTanp9azg9e2SNE/1CHOxsmZs2uzod5l1aDRMI
zTv2JgYEvp1VJRtEVfavqbQTzy1T4hHRaT6lzbg1QyffATSdPI2Jad64Ian9ttfnleVSnRHMlogF
pB51i8rL5MQraDWnFTqX0C0BSPtTFflFuvWv7yelCbQxOAaSuCDFkv8/MdGEdUwh6MUCK9za0PdM
cD/w9L0XP67bUe0mMIn8a2fh4LaooxhtGSyI09dYbONmCy3GLB02yQjxV9GiULCWv1OdSacmF7MH
+IVZlmBACNxhB/ChNe+iNVVR9ew5OhpiwW6IjNb57FUMGa3R7RE76njyJBXS3rF5mIf0m0bXmJ9V
h7jkEkMsjFscAL1zW5oop75vUhyx5IbUf0eFWHnyrxlYnA35wM02EzCgD354Y0276x6g/DxKBMin
on/iggSgt6jgESlNYHSrX53Zf+nKNZ4BRVyKBxWUzIHwkZ62eCnMFTdGVxgED+HwACZxoduHsnid
6kdNX4NjqrqqYAxyDCAclZ2vi+kq+wnqLTlHGoa0WwTEL6AQ2oFXbg9Ax8Ho+i8phL+pxaMNUFcv
1+fyd5i4vJyA57IsqLMid7bUlxzbJgP4D9GqWWU1um3obRs7e4LrMIWO+9xkzDMygQ5MR/tGRmZ5
sRvtkQkYPR6BUWLl10jXu/g1aChCxwrIHhEEnLsmibsunnEvBFZ2UwO5FbLKE9FP12z9EPpkxMj8
WNwn+s/rdlUbnMqWQxnZyuzeuVmt5MyojIkE3Lkl8zFqb5p+5V5WOe2picXxKHpDzGwYCWixXtv7
PFkJAtc+v5i4GaFeZbq4juPuq2l//Xj2FjXRP/OzOABZJYweDb8kIG9sbH0rMv3rC7D28xfHn0m7
fJpaGODjwdIrD++MlTNJdcBSvMwRHEHK1Vn2XRtl5lINKHsgEjrLGxJO9+1kQBpH10AT6bSfIIKX
UFQQ1uKhZIB24NylKm7PdTETggIF8+N5wnbRN322vT5vqlEBKSIFQJBeAr/PuRUe4coVqNgFiVF4
tfHkOPe8+J5lL//NzGJ5wqmaR3OCmd4AQpg8mfbDiPelEcUrB4Dq3JXJGTQuoR//4hoEl3Nhx4kg
QQo936kCVq0zINQFQsByxkkQsv31gan8Dm1MeAaiSw6NpYuBZVHJDVfA70ayGZLUozju/pOF3y3n
J2ERrzW7myadBKx/HttXANQ/830UzsFG54IfZeFnDqMJggcTO6do/ZElD02arpQJVKhfXE4EfWsU
tEsX7GqgNm3armqMYEos9hKObrS1y1J/zcd68EthZW8Gsy1fF1S89NoUHQtBpk1KutDnHBnXOk7q
16LS3XsQRyav1ydA5TLIFqLfDe9RxE6LCajn3oyGdDaC2Mz2icsdXyfdPQnr0UsFv23r1XKuymlw
WeKCQj8SvajjI8+cTUCtwmnQjLRru8P1ASk/L4VwJBWB1CM439MOB+mCVse4Awu0FNg/42ztLFRN
GUhZ8fst2XK8fLtx221pYock0MYgLb8bkbMRAIzP9KYbPkHajW7EP7bI+WgmbjfC0iOMJt5A/uWQ
82xlvtTx04mJRa2nHopxAiyeBLUzc+RCy/Jeq0iIuWMExGSTvmNtURzKdBIAlqBB3ZB1hI8vGtzh
n/h9Cb4APDqdUG1gQaYbUF9LtkOxcgbLZV+GRtiB0FXDexsYLLmoJwcJMbDPS3PGIwT6rLR8kphp
qDZfH8bvcO/CCpD0qN6DmgrpxXMrzWhXOXdAiWAMhfWlLezBG8ExwDyizZ3w2NC9R70oDnOozx6f
rGiTDOlNxu4Hk4JmfMhpuLEqzh4iVwPdJ+lDukGCqq68cjJSHILc/NKgur0FYSaqR8nUbDMQWLRe
aCBngcPCep90Oz7OcY87c5qyZDeNlvVV6KDtjbg7bRidym1vVuRJ9GnvRUTUg2eX4YOLs1t0YhNF
e63d57be/R1PIn0kc/I/wuroLS6MYsv6sdiUwiw9J5/yWxx3mTfM5bAj49x7LrbFQQ/T/Of1eVXt
aTQwSxI5IAcR6J9Pq5l3dluKzArS9sZxb5ADuf59lXOgL4PI2jeqKMvvp70xjAXF+z7EY6VuNMBT
rWMKhfrrZpTDODEj/3/ig7lRmm3C4IN6temo34uVl93aMBZH30zqLCoIvs9QnukfGHns1rhUpQOf
O7gBRAVaRnCNoctu2YtkaGM75DlYTHIzso9uBwRMDLzoNIOTIG+d8TYZh86vxcC21+fucmwwDI4R
cFfILuMlR3rORscATzMDswmeNZClt9ItDt3rRi4X6NzIYoHmnAObnMNIWu8530TOygKtfX+xQE4i
uBnK7+u/+vo5a56v/3xFF5f8/UguI0OPLOYyDcKsvMIEpgxggX5f6nQzVJoX1jZC9Ka944O5JyPV
PVC9Qy6+L35q81pF6jKihmW0zyNda8vC1OKYBR+I1qWDRQO9FkcTTwZvSviuLvhzWLUrLnE5m2iH
Q9yOFAxS3ijjnG8nogMTNgubBhbdieo5XGumvxzL+ffJ+fftchgzaoMcJp7u8KeBOY/s3MS/vmhr
o1icbTGdqdnKUXBrUzx1a7Djy30jBwFpEWQDgM39nYg+OXNGQGYBC8Ug5tZD+qMtXuNqZdcoTTBJ
mIUgF2C5hVfztHOHCo4VTHPEvJyMOZrnkMM14/31qVIuCEhXAVsDDhTvw/MF0QSeMQyovMAFIeuT
mbNk1w9h+mOOouilqudP8IAhLgbmFGrv8LFlVAJ9grHlU43zNHxh9+bw7fpwlCt/8vmF/5qs1Xtn
xOcNwzNuyVr9Wfl5xCFATsg0n7OIReg8uSWjJQsA7qf1IV3rWVJ/H51hENt1QFq6cFxiFQJ1IVya
002pAYEZ/f2J6QEZ9T/fl/ZPPLchU6FrLb7P0K9+75YrlUWl1558fuFMrd6SoZZ3fv+XM3lM3+dr
3EQqC+BNxOGEtDTCl8VZiOCsCecZW084R2HsTZHtOyFW9oRqFU6NLFY5DScWMRNGrOK22mTjSupK
OQbJXS01xUHju/g8SkBh7FiCBabzhZR3DdlMdPvxdZawGPAuo3ANW+frrDcCVKuDw/D+OCKmLT8z
AilDAAl5ZO2X+J4QHEuA0wor0At/Sl6T8mEePxHXSfIDnLKyxXxZE4cqA5sMivAUAlP9jrZOvR2G
ujxcnyfV6YfAR0KhwTB6gVjAG57j4nVBhxZBi0Cj8T0I9vZ61N0Byet/whZQeUiOIbuNfN/5mpjj
BOFA4PYCrXfqDWiL+U1ihPV+znugz4gZm4/XDV66MUDWUB5AmpRAQZAu9sqQZBAWmVszaJtj4hzW
LtlLN5YYbulfGNIlPxXY/2PK45IGozlsIBrhp5Gxc+e1yo3Mdy2j4xMzy76thOvgw5wFIgYtb+19
xUIemINRvI1xQYIoIRnweHmbHOdSTCDZH+PXT0wjCvI6VH4Afl5q+zVci0EhhvJ/iDxOMW6KZlrx
DOVCnVhYBEW91sfIGNlmEL9MySEnx/82gMWlErb/DCCdU28Um7xYY6iWnnSxRicDkAM8uVZKAbCz
PlsA/pB4k1c7o8Fj+kB/QHz6w8cCnA5BkSMp8GSUem5JTGUWFz3eSsz96Rxj4/v1qVLkFfF9JGGQ
lQeT7WUhj6Mo/ZssNyQvXfsGUlR07IPZ07MivuHThE6v2UtQyU9R2u2NXWfF3kP68QwtfsVv5DjI
hSTHx/ko+cSmqo5Rep3fC4rg8un6KFX+BsAh6u7gKEGD72ISI7dKeNgVLBj1QEv/Mj4OyUF1QbZC
AM6GS255+2RDY6cNLo9gQN4VFCQr/izvx4W3gY4GSGrmyBhpSYNYVgyarDaEURNkdnLz53zQvqNv
x8sp1Lb6tfy/4pgDxzW6nfHyQp5keRFpdcFyklUuOEZDX4T7whG7IdQ+7teYKtQX5H2K0GZxOeiT
oKASg+6DCW5RlBWGj2cDwdYCQCOOa5C24CF57lJVbJiiKzX+yKu396l6ue5RikmS+E+J8iEEfJyL
kKYFwNDMiql4NNGL0vuF+d3tV0wonPbMhLwnTs8YztOIDTDBdhpugHqFR0RxhAGWLwGE8Fy8ThYL
4LQF6Nadjj86SX+EGMaGGgEoEJHe3+jz7vpsrdlanPf5mEBZU+/5oxZvE4LhbLQfNvQzzefrdlS5
i7NBLU5+Axy8mtG2/LEr37GlvAZdsmZ1n0zRjYW+migHuqyfhEQ2eU3vrrF1K5YMffDYNDLJiJ6r
5TE2TmgQiBr+aLMvwrO7lSVTD+/k+wuvG2nKS9HW/FGvdix8Jc4dq0C6dJAyfG18FHTLknsarTxy
lKNC98jvGiqigoUj4nECMBj6HR7j4UZs7Wrl80rnkOBZAiQbHplyq534uWskZkfSgj+m2n1vzahQ
vKQdGvyh5DdGH0YAoIcDj3AgCwE+Bz38ua26NCoR5aCK4uNG73SPxd3KuaY4GHCLIp+E8BN9AEs0
dV0D8JqMDjYS+I+M9r5GykSj3677ucoInsWyPCCVluhiGLle9wNkvfLHuN+kxiZL/HntSlszIZ3i
ZFVEwuopBZ/sI7hF/XR4hZxEjRLE9XFcvkYgJXEyjsXSZ5Ve8IpjHGHuM8cDHJM1OwTX162oHOzU
ivwVJ0OpHD5m4UTzx2HqNmX2v2Z0UbJ4T9K95awsjHKHntpanAD65FZCS2DLmSs00uhbDSBJyL94
Uy/+jrtp1zrdDxJVfuROgZaj9+W/jXVxQthgznFpauWPU5NsMqRr6vZO1PuoOtB05VBXLh6lju1I
6QjUqc6nNU/Q/UkGLN5IgeE0H2p7Mxg7Zq2YUZ0+oLn+x8wyduMoeBioEMARY+K5aeW1ZKW2rnR1
hiAYxLC/66TnA0mIFvP/k3Zl23HjSPZX+tQ7e7gvc6b7gUsuWjNly7LqBUe2VeACggvADV8/l+rq
rhSVJzn2PFSdcsnKSGyBQMSNe9PGxJyNv0uw8kz+N3Otb/vsZJ3YmH9+sgetMpCFBED2yNM486Ic
JTUQdq1dEGdG4ukQtMGzDQDGDx25lmgqMI4zduyBJ/QgcMvV5yD96VwIQugTIwvPAC4YXUfjLUOX
012R/RjNq2oNTn+mnPzexsIxcGQ0AWRAOFLLrevd6EGIOEsYmxQw3uDa957FGonyuZOLYQGCB0Vx
8Dcs+bZaZvG2aGrsM1RCQQ9RkStJrzmKlJ37zfWepb7T9FhPk8sHdj4li9j+ndlFaJQzLfcIhVkB
+JPCDkcpdIzMKRy6RJrollsL78/sRDwlELnOz1fcIIu7o3CCwkCevTiaLIaPAOo6V5G7Jt555sny
zspik0i/zgSZ3OKI/L057T17L4aXNqjjDCxEQn27PIln9z3KujqY2kC8sSzi9J7bNlWuFUdu/mHo
j0Z1N1QrkcOaicU68aEymFPBRNVuuux7Xib6mhTe2a1wMorFygCrI0rm4WDhybEz+O92/iWA7kbd
/3D4E8uvOFmJvNbGtFikcfJ7tH7m7KhXXlLXL0LsuT6s3EhnjUDJCyiaubSz5JLQjL6fiD/CuzrX
nGx7lA659ysDObGxGEjJhChkp+BdWYR+G1nFkIf6+S2GpypeF2ANwUAWtx03iswHCKM4jukD42DB
+TT8PP4cCVkkJ9APhUTwB+AtiLRMSIZ1xTHQQA2xN5td1d+TcQ1JP0/G0uMAcYRkCNKkc0vz+6tI
K2gPjEtfHJ0+avpdqT/8wkydfP7iqiuCem4gmz9/fOrTZ6169eUK0vbcnjodwiLKysxycIZ8KvBa
jfPursziX2Dux2KcjGIRSLkCyhNVORRHJRIaGKFV7GW25ovPjAOp/lmECEn3j7VBy52MEmiS5sh9
kHNNelz71425Bkg4ZwVlF3+mAgG4fHmzlW7nUuKI5mjIq8bY2c1+SlcO4JlLBQHaG7LCcpGjWriu
XiM1hA5Ei63bx5a9KyQDueOPdNpe3ltn7QSopAKmP8OwFgufakMzVhwtAHbQhnIKQj/roKgxhUL7
etnSuUmDEB2AEGA28yHg+P6UoK5a5qTT22PDi7jOXzLA7iU3V5zjuUAHXLJ/mVlMXDNy00/lgAEZ
dZzmORqWK1Dg9BG1kmLqdmXqh0NjhVPz9P8b38JlTq02qElT7ZGpIhrcu9I2Q76WiD87iaCgA+8Z
buUPWk5e41C3Uliuth+v+mzYqvGRtD8fj+KdjdrcrA4KlpiFZ7alrH3ble2x+qLryLocCTqfLk/W
GZcJzQjkdee0AcKLxbYDbsQKRg/beyimfeCwGB1vK/HFmomFv0G0ZHVZABNGCTJwOv4wgb27PIoz
q4GqX4BSOK4wgE4Xe01lZlf6ddocp5ztWlHemVOzsf21dNFbOnpxwbyzs9hajJlAG+JFdWSsmK4A
NP/R9h7o3KrSuim8zNgDrGJGQLF5yeQMJCyI599K23u1et05NlR3dnU69I+KgoIz1zgkCRs7TwbX
e9XqvIP+DCQOWr3ur21Vsn1r09e8Q1JP2dpnt2nsSFg5j8Tof8n6Hj7Vsz8pPbe2WuMFuzrQyGdV
6eatT1P2xTZ4FrkiMMPBmdDgMplZZHVgx/EaQkKj1TMkWLog4oGqdqnL202T8gHEW769m8pGbXjv
jBECA7oz3dqKUWSoIFiQpZ+rvBB7VZp6lA6G/SWwmUzAHuJ9Bg5R4FGjd099w7uIuG6X0LQN8NNA
v0/BmX3tGzWozX2DPgU6ddGlOA1FaKPNCuDq+T9pbrOkypK0uoKaWXGFfhoH7FVBd99WNr8qWAPe
DignhaOXI8k1mto2K1w98qY2iydugjqQNaCz6Ww/ubzHzjhonMDAR8kKpQOQNL53m0Yjx6pu0uro
Vc99cS/UGDZ4Na2FymtmFt55rMHEXJS0mm/nsgzT4jYF2L3aXB7MWx5tuZPxjEGsBKTiLE/9fjRT
SqmGXVIdS1t5O2IXkAtE2TriDc9Dxxq1rXIyLTYbDnBu32Shb45lOGaucSXdVh5zWWY7S3bZTQnN
lqhLdXU9urJIFMQ0HmRp5dFYW3aUTTrwjlbXxiaVLKp8MT6O0gm2PBtUaDYNVrKpX2qZvfYdz7fD
GHSJpoORkTY+jdrAadDtCkG8ekI1GFUiP2SlySMDT6bQMIejTeQUct76oSj7dCUtPc/CcpZO/crs
d05yGy7luYK0fHNs8ldOkxyMMDpIbethnwZrEdOZdyUSq29qmPDGH8CJ1BOG3uSkPppAkbjTsdGe
LBR5QfWwz4Mb4+cps0AuDkCBA93XM6xxdWCrDAW/6pi3iDSN7C6Xa9xCZxw/TACSAZoxRJwfgG+K
Qc/QK+rj0Kgera25tpE89+OVrXxmjfB4mek2PJzN5Q2Wt1mVAQheHdt9Tm8wVf+/j1/cXpNIaT1m
Gj7eebkJ+LfLn37utKOsglIkUNXzo+X9BkszQ+v0DmzgVEiI23hVGYJGtw0rot0gB7kyVee2M7QC
0VQPRhREDovtbOOKybQhhbUqR0ZmV7Q0lDqiijzS5FrF6LwxEOihrusBJri4k+2MW4K1rD7yBsL3
jw6CfxqggaJpQ+Gv6qvMde7lSQWm9j/WFjez5o/U11xYG9APnxIVUi2W/rPfHKn7qSmfqS7Cvny5
vHrnjiy67+b3x7x4y+SMkQ7gGxiC6mhzaAf1+7YrQ2JrkRx32bgt3Ta6bO9cmHNyBS3jwYmYnjIm
wo9C0USbbkYClMZac/KKkSUsQ9JWdtoII6nQr22a7wfNuG2IWm0GWa4YwBAQPoRCPV5wCN0WWx+Q
DUcXdlCDr7SN+0BGXMpti/Tx5Tn7sA1nMxBSwIsXRBwfYmikgYhvFxnkD906LLp7P8UL66qdUBX2
Pl829eEwwxSwsKj7Q1wYvmgRrnsuCucEotYHsHFQoMCKPU+1MO+DfcrWaIA+bL3ZlgVBRySlEWcu
72/8/7TOGo5hoYO6jocyoSXqwZseWqPZyi04n513Z+vNFjY52v0gk7fMc01u3vQ2LZqDLx/1Bhxp
1i+sEQiR/2NgcXhVCkoWRfLmMAot9vtrI3+20VYFQSRre3mJzu2GU0sLD4jIt9KJjmlzPhVDXOMx
Wm1It1fjylY4awdwFujm4gUHB/Herzekn0o6pc2BWi0K2IO+yxhBZzM/KNu8DlS6Yu/s1vPAIoFo
zscbY2FPc1OmVz3GlVrfuf7d0KtQdt8M+v3y9H3YdXjvzhBLE0BEJPKWN3oj0dOAdm12UIZ/40HA
DFQi4EL8NJBumzLtOrf8FZcH2Mxy98GmN7M2oxQHdeAljhqiDJOqMb6DmY/GxmhdI6oEEjGV64Hs
s6duojFOo7QjfE8mDzHm1FZPfkn66yEf8lgDp9AViFWyjV1SFfd2hkaCwhaRFbB8g7eojFq9x0+D
Hsxz3IttwZ4KOoAsIXU1SKb5PVj8NAuA/dz81NceTYQSMvRJOyS9PTRXfqPhAUI0M+zGydhObu+G
Sqb8ZlKalphZ1t3JvPSemc60JAf72CQlJJ2x0etiIwyG95CEIuinarwxhuKhrbz9U5qo1N37XhOx
B22vseHoauY+602WgHtdJbXqwTpozFmBAa04nemUUabXKLTgaEMyBt93HGkeZ0NGIp+B7XAUaJ7I
60kPTZMZUVpWIvQ039rmUzlFvRoeLU2TsdZYblwGot6IXnUYEXrlM9k6UQO8zdbM6eeCK3eTacqP
KilAXtGRIdIN+upJBim7ibNEqyTyyKWlRSVYo8C0R9qN1gOwYo74gdNpeSzSqQonq7XCukZEMEKZ
fVfpwWuVuTxsysneWGONwphvp/shhzhNS4kNYRHLDBvSgS2SGRO0r1m70e0pDVMzM6PRQRFN74H6
1ZrMCX0OzZy6UyS0HIwwdyszKlzGYo6v/NXxnPSqKyFf3nZBtwE9jnaP9EhKQ+KrJ13P8hSa4O64
FYFsURFx++sAKlA4Wq4V5rmyd/nUigR1N9ArVyzPDqKxvk+joz/70pH7JgdpTDogZz8a1hp5/Rve
951LhoylAbePZiKcDKDD3/sXRVhNerQoHVLR3jhjE4LI9Vj3z8JxbyBtEuaVdqxd69rL72oPRNfl
VhL5MDVbXQfPxcCSMrPC0s2xA8ht2QZxLvAABEkrT8GeWWehmop4yGmIt3Xoj89d+WMw9HCwx0jB
vfCruqdJB81xxAa0uKODAwfHQpt8pk2fkObeTCEHK7YZXky17TwYo9hddkUfPOw8A6hZIAXnIjGr
L97JfGJZq/KRH0T9w5IyKnueEPWNpnfaavvth5BoYWtxP3kSuqSGN/ADwOQmsDUQZM+mn261XxhZ
XE2pZqMxtIIR4Tx57JPwni9P2PwlP2yZkwmbr5CTt6wujQxuDp+P/FXYZS/B2p23ZmBesRMDbloK
YqJR9JDCKSk0y8aXB/DhjltM0GLPOzYox70eAxhbBAkPFVTQ2s/CWdlXa2u9COIYB89zN+FkdR6J
almHUFWIhbby7lux8pY8P5mrmqvBLTWMpWgi0Tz0zRdir0RtK9P1hgo4MWFJB2lFBRPNH4YfFtWN
1sXmWsfmmpHFKfS9ooI4OtackTCzNkZ2z9rI/WkCnfcr/yG9W3KorQ0dP2hd5OSRXYWgmL+8uT6i
xRc2FuveBGXnpLnO0duq20lha8izwsvixvStxHcFJG08E7REng4F71FzQNiGy7fijCVciJemKL8b
qf8VyfQ1xzBb/nBwoUIE/IYJclljse+5MQXMdgUWsvQeaQtu0SEZ7WfEF6BQjoI8jaxhJWV/dnsG
qDgAR4GM+jJ8nTpVm4IWfGZb68wNumXZ68p8Wx9HhTItsDAmsN+AEy68BZDRvjRHtzh4U7P35bVJ
NwO9QS4n4kBIVnwj2q9O+zjkN2V37Y7dCr32OWcFhi8d7dJzw8sya1T5oHXohVkeiHforCzsIatz
eYRrFhbL1hUj0hA9pAmYFbcqkj9ducGGPR3BYsMizgMXIRrLIUfYx0ppoVFtL4/g3OE+sbAklxn9
SjJp6eWBmlcp6ghNChJ33YrRpr/i2s/tt1NLi+eLmKx+tFD7RmOQSirTTWwH8pbmGmDj/ICQcvAQ
O3jGstsg1/3G6V2rPHRi0/RH6uxytOWvUdKftYK8KpBqkI36QAGrd6UsNOqxQw7Ce7N6aceHSv/R
TQ+XV+fs/gISG/JtEEyC7Nb763by+CALwKMP6quWR/34K9sXDgCvPciy2PZs/uT6sAkVQgF0eejo
p5zfYTOuGDi35qch7MIB6PZgtAGRCBeC7eCDrz/R25UNfNYEOLnQCABqyg8JGWS/TcJTgx+GNPKr
SBvDSv+FnQvxDtRJ57LjhzxMadd+7QUIFyi5U+Wxtp5bc6UKfG6hT00sHMko9Ukr+jnWz+IC9a01
YO3ZWcJORfYZAMcP6Z2yUmlnB5QfQLUUDqQO7UDCmfw0OGe+YIEJgbMF9csHagzZ2F3haTk/AG2U
1OPecvnKHf5G4v7hpjwxsTgSoqO4PbuMH5B7c2PRutPeF7YdtqbsYtRd06018ceB47xIVQ+34HEt
d840iNjMWzD0TrkfKiP93St4ECoH6aFGpCg9McoilRkQ6WzGLEE+wk28AaXT0SdT7A1QTYWIHx6O
hvfTTeSLSZtv0ZNTOKIvM4N1fqharI2478TPIoTfDCCrZ+Phiib+xS3i9QUbC88vD7nzIqcCso17
3WQrC3N2B6PD+08jy2i3R4UQrd4woozCCF0NfTjU7n/JCASgZ20nHMSFP+Fth3iiSjkyon14r6MP
97K/nX//4+b66/MXxzAnROa1QEyE1zHl29HfkHjorozny2bOz9VfZhYLoltkqDqKYXTlN5LfOMEf
lz//oxL924r/x4C/6BjkRTU0k0DfVUGqazQPxoWtEmXlD2VjxM7IElB3XRVE9yJTjUnqIg9mV8nl
L3HW5QB38udaLeNLz+pkR2p0/7LmHhK14UQeB2etJnR2JoF6R20BhQbQrbw/O4QCAzS5nIOeAtk9
JCIsZ417++w4TkzMocDJ8bRZYcI1t/ygI7k1jl1IvCv4uJWdt2ZlsbO9PO1l3WMg4BGJwBUTQTsK
hNKby2uyNl2L/W3SySFmWmO6VIzAZfhpTbR5353M1WJjB2D0BpV1xQ98fCoChtTpVVB9LtZktc5F
XydmlqQk3C/h2cHNfSiQChorM1QUxIvmt9H6hRfEqaFFzIoqg9YMNsbTWgSrkd00Svt+eUlWFt5Z
3GcZARRF1BhLa9RJXyBcBcilzP2VEvd5M389MBeXTAkzpTnggWlUtwr90cz8bGTHy0M5vyx/2Zh3
38lJcYtBWkQ1/NCbbpjLW03zIsomaCKs4SjO7+O/LM2jPbGUSZfWU4rREPWc69qTVMjpXh7MmonF
sade0E5aBxPVpIZQa+sHWXm7yzbOL8pfT/DF2lNdZWIycOgF1I5+pO1GrtFynFsSE/ljIPw8tF8v
2bAIH2lVmNjAhbElYG43s7uAJxSaCJdHct7OTBQEPnCUjhbuqw4GGrjcx0hQNem6MpJuD76+m/qn
WYrhYUz0Lf/b0MKDNbYmO6d24cH0m9YTEZ/oL8QYpxYWPmyckIiANhQ8sXMFvQG2JudxbtFPPn/5
4iatPpgczEEH6X3XzSeruW77lX01T8IyjDk1sXBbZmaUNYpROB7Vpi+R1WqCGwF/32nPeGVGTffj
8uqfOysmOARQnJxVzPzFWVGoXfQeanOHvn9ywI1s898vGzgXlyGyBMkCdKNAJbHYXkEvtawMygqC
OMDNONs+fUn7Iu6Cbxxomsu2zk4earqA/4GZFS1V733LMEAlNnfwoDS961zEThZqL3RrvZjmShvA
2Vk7MTT//MSJWVleD7kJQ34bIj4aVfILA3HBPT+DCD5Cs1CdaVRQueUBZKUxsWjE6gPn3yZviLRh
p6VfLps7O5xZyA7KqyAm8xY+GTXrwqh4gPwO6n300WM/Ln/+2T1w8vmLTVaULrQh+BxPonKlRQiR
xmBTNPf1GiP22QN6Ymix2ewOXaGZg4FU2RRW9EHXeFitoQ7XjCz8mJn5UE71YKSd2kdoKdxBuCgy
wCZ+edJmZ/XBE6DFFVxxyPJ+oIsj0MwzGqtE7n7KNwXKrNUPXZWbxqvAwl9GwuHJVJAVo2cvgxOj
i5VK3bxtzX7OLAfgDSzjica1xWPHEvHl0Z2dRPRtQJkWKgv49/sT1AZBT/p5h0vjzhEoCm6zbuWQ
nh0LWjaQ4wOh8gfk4WjLSta6UR44CgMkuGkbGWblve9/vjyUs6fnxM5iPwRujkipmspDrUVPRb0y
Uec/HQ0nDiiy0Dm5OJs6nUjn0w6f3hg3oz191vxpJVQ+uxbgWPi3icWiDxlga00q8f7/aqafHHmT
uytLsWZhcS71fmocVcNCQY+QyOu7G5+spOHOm8AoALoCqcsSh9J5eWZXWl8e+uCbnn8ZgFiXT7+y
0H+ZmJfqxOtD2QS4TwgBHwbjqihf6n4l2XPuxKOTxNZdiLMAr7iIKbVUZ65PEbdOUt+7YggnFcSB
8WVy/qgGcBPdOd2vvPpOTS6OIVLImsxNvJAz2twYTRuXAImAq/aqHfPHy7N3boEQzQIqhPP4UWuY
VoZEM4ZCcJYBWtK8WMIKUfO8bOTcaUGDlg5MEnB3H2V6LQHt6QpT6ANxrNfunvp8Lco4awNVMeDt
ZonrZUTj0q4rGGnYoQhNtV1F2537eGhHzJLhKE58kCORZW/ikZSW4N367HT35sphP/fxc8YFROIG
iEiXGLG+9Hsg+XFOBAvLMYQC+c+vwOnnL5yJNtYsZxTe0GEbn4eAC/3c56P/H/KaKLQGEG6H3Obi
kCCKNETqDvIWJHWh53+r+rXG+OW9sbSwOBNWDjpHox7lbTHs9PrODR7bm2JNe8JYrgOs4LEF1D0W
wQQwehHoj1owBdaQydtmMO7Nmm4mQj8bFt+y4qWkn/w0P7BgzlwbV5r2xbGeAfdKw64sVm78DwnH
+YvYiP/xZVBGMpdaJQy61sbo+d0taYJjqQcvkpMuLDJih12Rb3XT3Y+2vQMn1NZr9G9WWqSQ4XXX
xB+Xzu/ta6CUDbYffB+48PfO1RdBAwgPvoYBea3AC7a9sNNYTsPjWKeALhUo+/tOmYaWgmzb5T31
RpN2GmvhMMxN4gFArjbkw5eNqhS01uj67NpbBazylvRdeeUJDgodf4q8jGw1V/sC+l7/tp7EFcmd
31urf7UhXmeM3WNPgWjKAvJJ9zMAzM1SvyOGbDct6rMJmYYHBi2pmIFTH0g9FbeZtk8dFabjuKk8
dWUF6g7XWeQJErMuQ51i5NvOlfN/yNCegutGVVUIpZdXNKbeOL2Rx2jYyyOfZhtVO9sMQMu+QOlJ
NHSj5/o+MHFV6N2n0vTSSPPYN2p0xcqUfdy+CEYQWQFCC+0q9Iy/X66gI8ryFWtvxZeSXln0XwiH
//o+/jd9rQ7/mnvxz//Bn7+DLLLNaCoXf/zn76+8zfj/zL/zn7/z/jf+eZt9bytR/SGXf+vdL+GD
/zQcv8iXd39IuMzkdOxe2+nhVXRMvhnAV5z/5v/1h397ffuUz1P9+o/fvlcdl/On0aziv/35o/2P
f/z21sT1X6ef/+cP715K/N71i3opUiFfPv7S64uQ//jN9/6OsAZ0NxA0h1AVVH9++9vwOv/Edv+O
XYvMDQhuIWWDHuXf/sarVqb/+M1x/o4zDWAKOi9c6MTMOA5RdfOPbP3vYKOC0MiMgYYoIErI//5y
79bnr/X6G0eYWWVcin/8Nkdwf50gD6VJqBEbuN7xeMAtv2QL5iAo7aTs1aaibeoCk0iKV6N2LABN
bc28lg5UIWygXX+uTeFPu/OXx20AvUt9cd1k6dCQAXIUG+GSPtRrm2xaW9U7gCh/jlD9X6ZmjoQZ
Yo2C8hKxVQIHrzpUezc9MthXzOq+BFJJQJQhHcFNbSVkfp/L+NOagV4gJMyAJAkW99zQQKM9l+O0
0bze3xSeQeMe8WHcBDLb1AOkWmjWGFHpVp8uO8P319+bYVAzgGEQiUfECM4cx51EudmAnAPwqVhJ
yImGqXD1Pzq3nJIMMjuJYOLniIH/ZQ81INNCLzOw5EsVppZNbkqKTm3KlCEgoTl4aWLaqv7otn4f
ABbO5M+FcLNNdIpClRd5KcwuvP/7MQpXurk/OO2mL2S+zV2OBsrK8LeXZ/K9j0SHyUysAHIQiI0D
HY+b470VDfzcrt16w8bxmZv4tUx3gB2v4Vnex9VvVjxIwoDHDkzpiCMWF2dqC41zdxg30K7nKrLA
efiU1zXURgdb6fvLQzpnDPloVKPRswOm48WulKlRWwRaohud1NkWTHOP1FTeBuCg58uGzszdnMMD
os4C8SMSYe/nrkYjNcfFNm60wLsvaqfdNmkw7n7BCJSc4LcA34Pbem8EOxpwCCHHDbFssDaCfpwq
4v8UWO9f6wMWMcwWvCLQ5wsjVkqYS8EEtzF8t9/WSj1kJujgGc3WCMvmXXvig1EswIMBWwD7AAEl
XOL74bjmNPiaw9i1nvBwTZ1x8eHA4s03C5SM8WqA2Nby1TPMkjxGWRYbtDcIO1SZTtoHy80NeaxA
g5PtRmnWHni/EB6FfV319ZeKaWR8uLxki3tm/hoIURF04B+cqGVbmqYJhB2jUWwklIDVV78ijR+m
mSkqSMAWfr3zIJ36+9jXaM+4bHmx9d8szzgiaPwa6AO2FlvfUZPFWtWxDcl8tp0y7mwASJmiFpvr
82VT5wYJtzHLUQKWgZD0/ULaac8tHugFWv4171Gjov0On9btoaektsosu4ei8dcgl+eMzkcaoFJ0
HOOGe2+U5KaeeX3LNhXkBHkCzSL51AdFveeuBKQbjSaQgGr6ynr9ycHC/wIEhh5ksPJCyGvhJYkJ
NGmh1+WGBlR+0lyv2Xcp58+CDc0WHZyoHJjMfrpsdOFeZjAVqE/AqoTmDjAfWfPPTy45e0CHIA8M
pFMnwz8O0h9YjNeY1YeX7XzYNLMdRFl4XODkI9R6byfNSDAIoDk2ekfJrVP0NnRePeeY0mmNM2C5
fmi9QuZ7FrbHXGKHLiIhO2XuWNDO2Kcykr+vNRnOpTp81xP3AhJoqFnAGc8SRsimBguXbHW2kYHF
DiTdMnW8RJ8Uv+rTQs/igWmsDPOir2UYtGXQxB6ErouYcX/oQjhY6FMOBgWBNxMaQkIkPbRHr56y
IBxzGny1pYO23D4V6GJFZRCw7t53KI1LCHfB1VSN91zZrLtiRYWaoeWP46uhLGHEIKbIvtTckl5U
a7zc5QP3aCSK1rrqVCucW2YqzT9SswQrgJ1Z/rbU3OHJox5qQ1CaTB94EbhfC+FozwSqAXdGLp3v
3uR4P/Re50dw5HVW7AnpPWeFQ2XIdKsJooIqYFVaVQdg4BBU2VHd4JvErqymnUwriH4Sauto48H1
8AmHmNx1olUiFo4v0WrPC35sXWUBKsJ7O4iE1dO9I4XjJJYhMxHbBimghZrVuRFqRQDqjl50ZjL6
DcTRHYNi+vFGGO0dxwE1wUyoTXiYT+bXlFksCCdulCwMyiKbIpuazVUO1z4leJU6MnK7rqo3IDeR
WegNlH+lGUERm2g6OzaeW8sIcaV1TZ1mANYgdxTZERTtLeikDgrNeJCCTNG+3bNuVzgNOFIQ51Ro
ER488ZkUDMc1wys/DqZ0VCFr9cKKnMLNxx3BD/QQ/VrBllkQWUZ8AhIVj2popG9cqRWbgfn1D1I6
6t7JlG5urKm15F4ranZbZxqxDuiIHw4T40MfDeBokTddpqATMKt2OeEwtRD6s/3O+KEytxKJxTl7
HifT+h36eQNaAlN/gCwW9qAHmXWeiohKoAPihlCjjMgIZbDbwinxBJdoZGlC6lt9tXFTaT3gfd0C
paRG/keAnmWwXBCf8wiVTPlMvKwy915F6/zQ5vp43dgs0LaoUiLWM52xfEbQZ1jbysigEl9WuMN2
jNrNEE1DWvIQzQP4hpB2aJPJ6lKIxaLb1ttCRtuHGnEHDSwLIAknqdAd18Rt1Wggd80cc4zysum+
WxoxdEhloSkmGq3evK5dM/U2Nd78RsS7Tj/i6+Ru2OoC+niEdOj7G0RjeNClV4Eetk1d04gOdQ3+
J88d7hUo53iEtq7p94CatR2a1BtFYhM8DG/AZyvrrZY1uZNoo6YjPzR5Ii4NR1QJheZmubEYlWTv
pUzK0IR+CT1qHcDw8QRC4SvMxJQnkMsYr8nYBlVEIPLaRH7qsEeDBA4SFlzo/IoYE7ac6pDAjFSV
Sy1BNmKAS0F75bQlTQaxx3SAoAdyyEFrhEgvNOj0GzgleENAFqRMbOHRHoIvNQVDjy7ptxbkxU5c
NsyxNxm4acyoYdaQbsvRlfwzYHSdD1W7QvqJrXoC8hjpG0Octm2phynzhq8DnzwVOVbaPRmNah2g
4mrvS5ZRnW4Kq5h+aIF0AGmydQnaSTUpEdb+iEZOZWXiamwgfRblonKfSTkSuac6a2lUgUPyicG/
FXGvieFHRqDoGk8OczVk4Qq3g+eaNC3ymg6s+15Xk2HjM6WebET+NxBWbafE4WbqJ3XAaRUi6Kf2
ZtDLCj37bsO2LbjB08TpqwnyVq5m001Qp90fQz8C6WlkWXFHTKesN45g6rVuOP6abXbOl9oojQ7A
bI4tUAsLzaeeJ9OXPkirh97LKH6ZEbChsarIzOvC5UiDVaWHyiu3Xcgyyroaxy16g3tnTwn42ZKx
yABp4ErBR7kQZOnQywgM+5VgU7Mr/dEgiYbXNEO1ztRZVABqsZfD21YTZbOpbCWrPQXFnwlEMLFN
SKJXvItZWhIzMVObQEtNsO89ejtu5QRJjLhB94UWNapgIso0W6I3tJDOa6e7mndDHQc7H6mpABRI
DSjrZ12Duk+wFin+/8Qz4NLb3nIjNnRultCsH9HOj3vA3RkNFCfRS5yj7bKsBnAvcbh4DY2Z8Eel
NLEVhTbFBbjc0Jk0OiTkjPOvdeu0CQO9dRo5ndRiFKv5rdbL7FtpWz/wVhgiiFDq9+UA9kVw8NRb
SzEkXCtEGIlLmwergvuJK6anXYzQpX5+S7JEnBGNhB4etZjZQgS3AqECvtM0Ntdsyvp6G5SiU+FY
9lfEyo2bDuEYHEOVdE7wwjXzXjhlkPCy/ME13uM1DIA5lvyH0wn1aTCLP5BF3qS6ubMy/xNYnqpN
Melfp5bGqV58BWXdzq7NB4dWVaQ3QoDKGErElgfd5lQ5j7bPilCZExq0tOamSdvpeiosbVdBcyaE
TKcReQ5K9e0gr2yppxiCt4V8LZpM+rK9aXuv/YIm0jS2C9QVvJEmfp6Bvku0VVT3WRdNDpqHW6/M
oR3OxVWOPt+w43Sj1WraG22Z3qel198MUw3aJpHC8UUib0FsoTv/S92XNMfNs9v9It4CB3DYcuhu
SS1LtmRL9oblQQJJECRAEuOvz+ncm0WSSqqyzOqr9/PUag44z3nOgGd+KVf1kapY/st3oV03ldv6
CtO5uheFvwUXYbpDs9Psz3seR61FqcHfPaxJwM+Oe61WTCUvYYSDNxMpcCyisl7HeOshdpAgvCb8
IGdtLDnH1TI9ZYqFH9ke/6oQP3ZN1948OTxBrAG/Mr4zyWxRx0s5P6kSGlngKSvGxh5H9k/lAgQJ
gjp78rrB7ZxN+EKwnrDG/+5pCns9/ZbrI9TcHN9DRPd6GJKXoyRrw3eXfFskp64eUeh9l5u0+FaM
Nv3UZs9bljLfkX0A/BhJGxxOpYWPq26gTrlVOG9k+9MDyk7NniBdtym5I0cTzEY6ytOlbxb8T9RC
HJ38wl6PXNckmrI6rxJxUcWOp2G1+3OJoJ228If6EgH8/Jn6KNgfqKizaQeh88a6XsOp3Uii/EdI
dnfvXfhYaaG71UYH9hND1ZpV0DfDyPhvHj392E15tGrlABZ6WH84JBB9dSXokNsjgtttIrm9N0xL
uNa3NPkpidF3lc3IJ9jzX65aUjTEpsuLP/wF8Gju4iiOPiMu9HWtetV4Hr8PpdresLEzDYjV+1gR
ZmtumcZrClVWXyxf7iZVlcg4Q9KlOuwY6lJnCxBKJS4I+vk0biW18j2WA25KOn4gIODW2wJvfoT4
fG0T/4qCetnyJWUdZEf2PKpjgmt/8B8TWrmfS3kzkBGV4B+Ol2/5aC8VQZRIFOap5rDP3aMeeCtb
hky3D3j3Fxyja4SgIhnN+rft59k06bbaDqiU1PkmjhNiEKrOWjK3Y5KiZoUWeOuPSTdZMXe+3+jY
lkXgd2jXSgd4952874PAI4vV2EnpFHSkzquW655uKJAmyZ8s6/OmGtyPXuf8Ra67AYSSlb9XxGZ1
1RPWOdsvP1Ou49cDi61rOSFI03OHZly9pK9oaxu/kSkx6DTiZQ832xEbfkO3T2PYp1CvB24qUVp+
zXCm1cUm9b3ck+G8pZlt84DgAedTvFLogUfOTzG9RFH/wCMtOqw9fYOfeTi5MGcIKNgRrzodvKn2
QjTxtniI7IRe7gmcVU8AgVuD5om96SXNceFEHj0AXEd74/VMn6dMmB+Z3F1ap0ivUQjTm4dzL5X7
OYa1hFcFZR+dmHGgn0JI2BPYXLSWmhSV2MiSNxti21aPtwYw3r3FVToNVTxEDUCgxHPki9NhQM7W
2zKnAMohGeaG5lEfukLYAXOIZcnXiQKQX6ZR078iXs34IERfpnDu4Dh97GEDxA7JKGOvqSjz0E5O
r0As8ZJ2oH/V3pVqBf4oOY68cY3i12yIlrMoAWxrhaQF1vBsDCgci2+6ozCqDH+foIm/5Q+odcDP
oKd8Op403vrAriJfyJ2tlL5T+c5xK5Tb8JofatVfFcnkU7lHH1IS2nqv4i7dK9LsmkanFPmM+Bjs
+F4B43yotdJIDpmT4tttaYS0wZ082Wz6qWEYazfHn8ZIqyYfhxiHNGBZU7DyVgEw5hg2t1K6M95D
k26naWDoW9AAXLVnlfsZuM6OluxYsjrr+cnhkJ0bv20L5k2Jc1xhfl3GKGrNcnvR5iA8BhYXyAmK
H5cwvSGTL7sfWN+oJZ26HODnfh5k8VgQxa4mWvRLHg3lcs5C0I2YxXBBWU8KknlbVI3gwLE55nHc
n+Xs5XXUGe/w8CTPm9jKvEPJn8pOG2ED4E+OX8/2/At1SA+K6HYxEaBdmKA7RkIzY8+YqGTN1m2v
Qc+oS+RwWWpi5+kJBWpvm9zXc1r4+C9ynT22x3zAVJJgOqLReNRCSP+Q4v1UtOCBEN6xLT+wayCq
TRlsmfWCDcd6ChUXWW3RHJgitTGrMEBKutwBGhbndEMwJuScKzvn03DdpvJvElh1dyTVI2yvIqnd
bBivl3U0l2KM3hYvj++IUzNfyr4kzwgjWLp9hfpgDu5P7pR4kjEVT0hTv6mp6Q8wbRvemfGw1oUs
hquxVX4vVHouyWC+YTtyV9gxGhu/Mny3mqElNEYcbzMu68+B2du5Sdw5nkvE6A9xHL72BeglpD4F
8oDMmOqSMlSQZ3gpNssikjeAh/H1mPUS1VsONr0eooPJbtr62Z6r3bHXUuTYx+PBZl9m1nPcsUD2
v3AyDvhHD9mWeJcCSQkAjMLIeo7ZkyNLf1duuXq3UpGhmZCv8j2aUW1c2wQZM9gk9i8ITjHXvcz7
hlSFKPJOxqO7DinVXW549D1ePIFOg/Tl2BghNriayDvW4f3LvOaba+xsfvs9/g6GKTsxjmw13yM/
jqbUtOOyxTCmAUeeymK+jqZXgOimB7ZcC8SSEAzcaBkQ5DU6lP0YEQJzYUK+7VTbqCmjHmYZxJ3i
IOUFMrPg888+ZLXhxQ4ZgN8fN+Gk+062bf43UNmfwAMvP1mxZW8Hq9KxTY907NCvVv4pnO+7Zcs3
/DXhIPFRAwr7EzNE4Qovgjz1Kd7JbTmuHxDUjbWMWfSYIwFH3OeGRV/VfJsdTKI9hNCJABoHiPjS
i6o3Z/Bqi+iE9fT7OEQ7xgqgu1+kZFk7CT9/JLviyEgr/Q9LDXlJY1nUGoSR7VZ6oMEoX+Hia8tk
NWcSxTPigaalfEINzTLU8kgf+iHV/WkYwlbhsybFUusSYgw5haiVS6T7BpFRCBaI8HUkdb8fHg2X
bk+qTgy4+o0YSYnwpSNxp4yGNGlvflFae2z5f+iSAeq7Veb3+17kb9mApFrEJanc4I1d6q3bNaG4
nswtS2tCoR4Ltx3shBtktm01C/GY5JxEtUyOhTfbivAQnQJRNqPc1lsnfO6wFUpiAvAUQzwggvem
tTGSYsYdL/W2chIK89iCRqnnUYvXqSIzQKgkiW4dgvnhOLI+YrB9RyxGD1O5f7NuQpREsh8CibXS
JKKBUzn+jEoiDnz9R8xquhcqr5XrYfAo+UymGp7+aQe+A/5qlcrWMygFLnEUTDnpUDQnP3vsiW3b
o0pEor/chscVy9jr5D3G4Gkq8FYvjTfPVRp4jMzcPUbFZzW5mlZ6MMir3jBKAMu541o55rbLgg10
QJTcgqkwmTCcDL3JXs3MMaK4XoW02cyE957PNMSPxWSOdrcoG59xxZd27akzp4IPFN+roexJ4QAP
59URXGARuQHIfasQ2zTZMGD1oZcY9FIBlXOZQbbZZLvHbYJHK8VbJfNsubNCo7ExwK0IMxqL6XW1
iPcBD1XorwxHVQQixmHAy/CqdagrKGYODDoX0YOafTF1xXZIicDddXudZxQ817lDMnlduLn6YyDw
iWudofKsBvWH9qT0poZuISSXT9CF4NBc5YQ3Up5WtyDLEWxFy5H+MABiGfELbVgKL1AH20HjjKaf
qWT0XVUZm+tdVlPUoYjCFDCIrpo2aUr8I8LQZYwgoVQ9FaEIiN6INfuDvzH/XIcEULM3O/tJk6P8
3FMX8pqIxZ1SpBFnCHyqMn/2FVom683veVYv2DomaFxPlOzW3IKzZQTkG4I+OOLBKl2k737kLG1k
HiGqOVcLXMGjj/KphckcvAMn2l/poeLjRoKB3ehlYKYDs2WemPeubKKycqIdqygqWwVpCfhqKlzZ
bkBFeOyXSGFU2xGMf7doxSgYvzn7OvB8TO/yOJ+RW2mG5Uz7iUxNQDKuhhM74sVzQad0ayKQW3M3
HSt2Urfmx6MGFYeEpjnN/a+iGOl3/MzVy1h6DoiVpCxv3Fht2/2iDX6sEp8RB2chefagrODubuZH
9k7UgKn+wBj7bg6gjC70eZK3idP5SzmhZxoDKKQVDRKnDv+ETFyDVLIq0T9GskWizatjyf74EgKK
L2VUWf8I1JuqehKj/HCxjsdGBhMjh5pUZXY9JCjyJsE8Ubo6BfWVtTeX9Q4PkkoefGxS/BNrnNyJ
Kbgs/QRKjfayQSAX3VHn0rsiRqwez9k8IpErPgTOTOTG2bUjZu/HuTYUa8TjMnJ8rXkTaIH67cuK
nJoFLyg5r76xfB3W5xKHMcp6QbtjmpYcI3uCZMC5nbHUyTtfBU7uSl1C9bGkwPYo3khlaOVGUpQY
r7sQbwTFOkeN5jWmzshHNEWjK4ecP6wM97jJwevJ2s5opGg5VxqIGy9r/OQHGo7qbZrH4n43GH8b
6OHZjQoPxdQ/CA74igitmbl3A012uEsOXk5gHjFqtoMrwFAnkZ2GDjQuhGT11ksEeGWZyc9DatP1
7cgmC/wxYrTG7T8h+35IyTr83KgdwgPJYj13SsZyheN70+lDwtf1n4mZghG3HDGneRth6QJKGAKG
dGcY750Eqj3zfC+Xbtx4yt7AHWz9F65LAbC7+sp1S0pU1FLMPVHtOPb4oAkMUx/I2pPRudjKhcL3
L9Lq5zTvWKRyFaOlx9MMxVHw0drhPl8m/TZNoEeaCB10EvBJ92MbRUibfoi8D+m9EX1WIbjuNm09
heGW7V+yvjzAXdHsNaVyvn3Zs/s4DCXfZLahdMCMXkfXfu7dW+K3I3uwRpPx3Mduqa4ZzFAGL7Wh
uI+Qe110SFYvTLMbuJefNYfHA7zviNfxgHDK6EQkfBM4K0tW4Z7SFoa5YUU2iokhmXnvl4iwa0ZN
pp8zcAocaeh95Js0yiiv5ZL73yndy7HGrURyUGZQCHTIWC0+J6tjMM7gNipyApBApoDTJs9ag/uE
3OutV8VXlRdc4fjngNg2zrENJ8eERL01XcqoA589Ls3cM4QaSDySx6l3Qi4XWyj3CdiNsKDN9Lr6
OlqXul/jwmTfMRkT10LXsawdj9yBFknFMc43RBTp/C9h/ewBdHxadeAyox0v2MH4OjLYhDXYnw8v
ZQB8asvYB49Bwm5bM6RKDh/QFyFXJ1rT/aXqB59BaVjELyHja1EX6xq9BOYRWbMuuXHNQRmi45Mg
iqNRhTumNl4JjLuBqmm8gxqXt/2SVOphj0PI6p2E9BnZG9nLjEBt3sRE6H8Vg4jpIWBzNtZ+UtGz
TI3F+StE/pJhGP5Nk2GdHv0Q2GdKFhPVlDMZfevLMv8WLTzGHzv2qvrp07R3z6BT7YuH1DG/l2Wu
wgP0ipJdjMcMedXRkPHTfJC1OkP+ruEz9nOwU7fNU0mfFB/nF4e0svi0p54cgJXb8KO6UUIYpg+K
Cb3X/8CRYQIP2xDKs9tAkJx6vC2XL/2gGUZ53GmmoXPIxGlYAkX4P+7uJyQpbF+AwwRG5b3clrOS
S8nPI/G5vWo54YSHVoj+HNMxQlMawyjbxb3C9FlilMUziYzxv4Au+kGsOFzrUEJMfV9u6Cg+OZYN
L0xVOJmrBZWIPjoEWHIVZWu7B6DTblGMf1f7NA5nl4QNIEWTCKzvMsxgc2LhOg5t2z/J3O4bNpB+
bBBaSse1zfI+Wh7wTuXJF0zF2IoQULUHHvQ4PdHDiU/CKjK05YEWCtyWYUlPW4JmVYSvzSK+46h2
mE9USyHR6cWxUqrx24W5yDDjo+aSFYFe02UC6J9gBHBPPCIGxNKqpuFUjKNaXxYdz7bb+nBg/+FR
S9GslUU2k0oW9i5gUeXYaWJJXVe4Vc3DugiM2QUYiKzmCeUzxnK9z8240+lX5YKM200t1S8hNLAL
QTPM0B0b9iWAZ0MqZjx0/Wi/sDhH/wKehoE8oCoPHBvNQv6BUHsqEaGpkqntyaYhBz802qjTkCrS
kaEQ94fHzrRNSer+ZCJMD1jkoTfC7Zw8iCmTeOStUz9JvhYYoA14a8BCO3yPCR7OLxW8/Cn2A9yf
cUmwvelx0+YdmhGQcVpFe7iMx5xjld+v1DcD/IBRp4Uo2HXDDwJ0nWb7hEpZsymQMoMc7pWjqTiH
tUdFwOTj/Dg7w1BdCF4ZrL8lEhP0jjPRwky6sl+JFdgAY/cBmh1sD3gUrDgjUhs9h+/rMCtyX01Z
ae+zHgPoXUDYKe4ZWKq2jtFIl91eDnK6v+2/IfqcQI9m+Qq2z5HChAtBo1johoNIrJ4yu8e1WUZy
sbNdPsieQM04QM4ZAJOGydSVlK7H0TutF0sZEPKGPoFrj/mZAeBpXDFTln690NFloFIpQPZpxe52
v/UyAoD3S+Z5N88VCqzwkiPvverXgBfIEti9wKr7j6+Y491a0RWE1n7c8BdYGNGNMs7jR4ShE3mC
gjUAi+Ls/Zbk0KLXwgK5tZFXS35GmPBQQeaNlzlOf5na59lI3JHETCr+uQO5vW4ax1FK+qi65CiY
5ijrQOouTqxA1/aYuDi+bUA42Jv1IvoICL9AXxE+0t28qOQHQAmn7YxjXbRuQslutiZI+cR3fRtI
A8fLwcdjphs49TPflTzx/UU7k/l2Hl0s7sDSryALy3gc9gvH/fZWYPvu62kHidRB1IEQqoPMR16j
2nLgLyNyuLDiz5fEju2Y07CdEHtI59/2yPvjK1VkvPaodJBXDd08awIChzHPRcnoHkAg0V8Ld/HR
3sBkf6dkhhWCAoY0pyRbaf5Cp6160gk1tpuTbP8Ga67XIHNmSUGDyXhrsG+UKTbXuX3lMfH2PJCD
0vstysr+EkEdWF20sviIgDe3ENnUoqdAY4BGrV8crHziapzwoRkm+S9mFt61FbdILsCCBAUXY6+F
7HTkYlCuniJhKjAUwE1zvxVneJ539UsqDn9DIxYwEt2UgdB5hyRg/+UGmKIbfI9Y2E/FmqsuaFU8
8n7K/jLFpteAq+fmmvskyq40xzPbxXtRfPEzC2td5X4Fo1vqCWIZ2gt9Hg2YwLuVY8LXraZggLrU
W7vi+CPFH1VmfMK+dEZdq3PozwBMm9bfLMqgtl2g+KkaP0s9nQ1OUnWfzBFo8aAgi7wPbMjIrz4e
9vgaDVRT9DeWfYr4dOnV/qMICUjiKwTGzrUZIl3Yj2IQQCI1bP8OxY9TCZ9FYwuB+StORmEfhuBF
VRs3C33SRa72O4mcDnPvOMa8rtBhsBfkBXADDyrPko+e4kXZ2iHlsqZmjqe7/QAd16AsdPqbzrdc
WrkxCqkyojvzBwuw9o9TRAO36HHFqnFWGy2+6jAG+lLs1s61zzcUnmEtwD8MJBIp1hGYw+757V87
tij9hwUnOJjNKqsuUKloeQaZtekmB0TPm5FSC//aluhvNjHuJ1Z/w9whlrtf690YBQqfDNnnznkU
fcEjNX/fnSHfB5rbX8Ux0ucDsxdgrdHyD8RM01zbtNhsYykVX00KPNDmmbLYDxRBDm0hQU/UfY/V
WT0msfvMt6lnZ1zjYkflBU1stzjsxR8nzOv4jevc44w64uwXYBj4hpVi63oF1QngBLkNulzwMIv3
xCMlGfm92016vZUpdlHj6AasIjalScPnZBq7GF94fvXItCnhJSEx7BhpOWwYatMtqWGhAjeaOsRS
nyCI3lmjhEaQcKl4UCfo+SZ9jlaKRh8J1v9duTSBRCkWWO2VNmWoBIuSdAGmLvAa9gPOiAthjGOe
pTkOunFQrrpCtZ3HLcIo5/gC0Ny/g2jYgQp4FIcuh6DwHxq8I+xLbb5iNN560qVc7OMph6zr9y5i
5eE09gDOUbSQLUEvKFX+Au9TEh72YeVHV5QH4ESUbyuWpN4IdvVJAifQnBU2eQgzOh0gP5LrAwPF
LlqSmexbhZKaqhFZtTzg6k9VEw0M5zbv7fFv5PuyNWsMTIt2myXIZh4rKSAdXUe400fQg81ogMKb
MCuBTw00Bwor4Do9TFkM3Isiox5SfI0/fTcEM9FztGCZiUxELZ/yg4S8QfFeUuKv53PcxpM1SLmx
XBVNtJXY51fIOrzaoYpQn1POw9+y2J0AnNb8rdg9UP427/2BJTW2ms20TckjG1T0F6Vm6ju0EbAP
oRNo/oyRg7qfDlWCqLOO4pLt1Psvw7BUyRMkuOCh8bFGWGE5ss+gCNgReUij/NkZIMB2WVb7S4OO
SJoSyOnbgcRuWq9FqRiI9TSRDcW6FclMGHieDVvyLwd2lz9wG0MXg/T2FYMgc4rVCqtZEAhiS1+z
bFtjrIlxS+LVfliM2LdUobQ6HIirubxBmhmiwVrlxLz3mP4RF1tJtt/2pfvTYPThoA/juMGSY1an
Mc/8X0IT+rVAvPhPRWesa6aoB/ipwLE+8eDQPs/Y8huMZnHHLULe0f5Y0t82Rz9XAQ4UmebrkV1R
qqdRyoWWsG/EFfPwtEgVgTrUeLhaNPvQv1EmONJAyzBi5GQi/4tg8jV63qr0iGseQw2FMus+/yzF
lIsmSsV+mqGQgggqmBUwzCfjY+5GEPU7Xg0VBsgo7u/1qLn6le/pBjK9R988tqLcW4SA79icC97D
6Rurw2N5HCJSPKEzHMc42/EZ6572KGURKzQEsExjIdvGfEfToeTLhmc1M4oDx0v6WHKaEShUEDtZ
Q1UMkLGFY/xM8AibGm9AGPihkjnkCbquMrrbkOKJa7yPoGcEy0zZZrMnCDA6EPwmBZitR+qwAzIQ
7VVNMhXJFR2BlT35akieVxGTzyrmR4UXqp9wpdi+PtIsC3gTBBc+qeD8ewQR8y2bf97/4TjTUFNE
sDDUR2Zt6A4a4gVyg2PaXjUMB+tQ75Sl/7ZsntQ13Bjoz3GcyPhXlWrk6Noa+NYc2ep4M4tq/IP1
KPq3tNWru1sZEHBdzAbiq6Fy/vHG0Ryt0HZ6VBA/IaFjIuv4PdH5AHSww353LuSAKnaoC4zuRvBz
4Q1/o89PC3EYc/q1AOuJxYhBtKBdIMtZ11JAr6IPcVrGUNI2mufDIy1H7D674OcAF2ioLNc7URUO
zP/eg9IXlGHUQHbPptA8B4UzNGo7ksTRD7MNeCDA72H/hq3NgOhkAu4eMoU+f5N5L+hPmEtUeY2W
GatYojiQpIMIo06SjYZGxF7wu4RBxvhaYo346IZjW1u3r/PQzDtehJddzSUQlNmS08FYtbZlWkCS
wMH0rF+yeJ1RO0fH9ABwDyA9UMWCPpQyWaDISowf1duwJT00UNaDnpZgfMGkIZCVAe/9UnMRwsVU
jGw/DJFr8gSAAxvWhINM/EX+Pl3vxRbjc0Wzs8P4iED4FQvQmK8oDsBgtpahpcwwrDf5LJOuxMhe
oq1sndgFOr11uUashHkPawS/9q3pUYH0GOsDqkEgpRJeGpkT9GLbqiSsrFPgPg0l7LAwnJGcojBh
PGFNN2WNQb/tSAEiomWFxiLHFfs7ZGo67mUa9l3Wu7Pc1mxzy19AEQPnpqPTT+Um2Ay0DFgjONwf
r8JAKdIe2ECBsI/c9puEhc3PMa5J0VlodcRDFQ2wgCIm3oL8zzPHvvrVbvZ9HGOiH9F/t+oL5H7z
2C029BCauhGFgGfPCX2fGEs/d9zEolEp7V3L1mS+7SQNup9wzXaseAiOww3vqkjN3ySexKlJIKq1
rQvI9rkSnNlvuHvddu6xY/mYczH2D/F+GEgz/b6A+Z0x7931U75BBkGnvMQTBUVNM9ksQ/18hiHz
t0BVU9aGFN6YZoD+eSA4Qwh2/pGQOD5G4yn7gkC/fsJQ2x9v0LFB95ZOHNtwlCGM7AILLEo5lghX
F0fHJPQfqgX6GmJkv+WQUqDN8MZzLOZ+wdIbNXIwthX7JSSSRgDAZlyKrxClCLASIUv/3gphpo5M
WUZA7yz4gsFksLHrh2WHCJYsnEJBOkPUJduJQOJ1ygpTvA9jCoXCJKAFOCm+uQw8dC7NPZ2rxZ9y
thbr6QBTIu5ZjLUISvbw47RS8BlnfcQn28bO7xX4OT2NaD50vtq7iiJZ7Fwc8AvAlsslOhbDgTBk
kfsF+qBEY3OJiiZbnfsK6qqfUewAYDD++O2SeEGGB2izl6QdvCqQ5LqPaIrCeqkMHcSOAtDIg/Cs
xYA5/UmTI0+bGdwQgc7r2PZHtMtAFolLTaYHl9gjg7JR3/bisHnaFzwNPH4libvtJ+doI8AaIfra
J1Lm1zjqSfZktqBgQ0XcT3Wnok0j7RMHejSAZoIRij5AsmHw3AyLSJf3Pt+YelgxnIK/UQIN5DLp
/YhBLgUFtCYyEm/7HkDTQ/7O9t/RhCXhM5f9uv/YVuhDr1UyeXgXK4lQgCZes7H8h1YIrIjqaQAf
HgOOCbDUCXorsO6zy4LqLLvG+k2ztEgWuD+yCLIcqKGP0MUZ5/vPHKwiMB529mXawBQ7TwsihYLF
3W8RZ/5uITrJgQERv43Y2KSX+hX3P5oVmp7M1WFqXrlEfMlgXpjPxs/QA0WD9gyaIbCPpq3GaENT
HZdwNfu5gJjDS7mBosAav/y3juU6vhXxTKI7nWMM+xrgBYZ6RfV8iJ+CjbWFQGQP+ud6oO3+UZKx
LFu0cxUq3NTiEMkDwjKsgGc+hcM/rCxnnD9kK9uX5MlUswno3c2ifmuXgBXJWWYimr+AZNtWFIop
Or7lBVQ0D+M67P7J7isEe4uo1up28iVXEcjNCb7v1d2YL1jz5OBI8W6vpiltRoQhXzD/Ym+I6hQP
IcgGrSJMDRAL1gRD0d/5kJANGo7BuK5A/T5UOsMMfBj8woMmmK+i4gJkyAoImJDA6/vz4QaWuXNv
AVblSzWNYJ7uJj0tdLlgD5KI7XdJxhVPJJ8hWvQPpYzhDAjUbPqrIUQnoJIo+uePHwZUS4oNkeAo
wvkr9hXD3wmvtpwc95kzgypP1h1gyVwEDTdr0ziM2XwyczLEUD2MfkdupfA5dKBS9hVQ7KAo5AD7
XjKFt2eCdSAOY7blEUS4g/B7u7owYA05HIZVY2dJuuff+r4fpq3GhrNM9zvow6hDSnxCcFQYfLbq
Jc3H3l427FVCywrFQIvOi9hqa/fyfKzp9ENxjS3wSBj5atMgPkeYYnRNJ0s/cKyZDIhUlW9IQ+l/
VdDo6lpCVfw66bI6OxKH7SKQXPor3hR9WyJavSMwcTDww4gdXaPbUOG4NsctDRZGohgmlnFVTViw
3G7+u3/pv+zwz/9p7/lfjPf/y3/+n032/5Mx/0l+LC/H9vFxPP6W/z/Y8W+m3/+LHf9j8b//J/v+
7ff/pxM/i/+jQhrzLS0RLCucULBi/acTP03xKxUSDmH2urnabilE/8OJ/x+wDhLY5DP8OYJuV/jc
/suJH2X/USD05/b/EwhUkfxS/b9Y8eObqew/r+QtZwCJDBRB4bSEpbVCU+n/1t0AFDd6scR/qFv6
OHl38eSg70iH47DvWIBK+g3B7ha1Vea/sXdeO5Zbybb9l/NOgYuerzTbpveZL0SZTC56b7/+Dlbr
3q5KCSro8QIHDQENSFU7k5tcjJgx54ghfXeXRcfx5ZYzM7hKiaZgMJxVcffEEzkX/Qxb7PL606X8
86b6GRbwORW3/YBQXPjHJhHLRPPXVBynR1UT+f4+S0tUIQEWo8BsiRiEoX9gIdI/f9qvWT+HU9+y
6Gp0h4VELrCDT8HGkQKuBW6eeryS4sDgjfVUz6w9/fefwoFA4tsBbyQ+52OlxNAuNaT3eOHcwfff
Ieva42/oPb9SAf7zu2BzdOEbsdQcgsyvVw4rtxvb6OTYo4p0AxGoV+4sh0NpmfGZtWIuk4n63eji
5Te/3q9f2Z8fTGWhE0gFDeB8Ckw2jTt24HQZQU8x6VexTMe2I7Illrb5z5nzC/rj57vjVwDBnx9l
4DsBWCGIKWxBx5+ymQS6avCHNMumYJs2mnxPhqD5Minrh6oX/xKvD3EeVwxb4nXgGS4kk093BzNe
JEuc1mi5MaN5NCLH6N4XS6y/+bV+zWfyawGM4iPYPOnaQtf1T/HJVCVCZjQygUNPiAD1rghLYzLC
xmKtt6lO5dlto+U3W4b+cu8T1VZVeEmQQ4gsu9tR8dO1xFqYpDOeU3zjOBxDRPPhQwyp/Jcg/O2X
40jkg4iH8o/6KeQ+EkyHg8fnrIasXswI12VMevHrPz9j4i+3Bh8D1vPH/zCefybVm2m64Jt0pGek
/eDJGmp46o7GPomzh7o1LvO4CnJE967Fo9u0B26XQ2aNx1WtLhdsxZ5oqyvdWm/++ef6u6uMCs+y
DzL47C/5dA+NiVlWaHmSURsGWWGmWJHG6Hc30F8eQX55GK02h7pgH/GPY/+n71JdU9oqg2tc0FI6
bLqu6GlMGlhiMvqSDb+JLv/dtdYMEr86bFj4CJ9uHcONMsVJceEraazsJsN5E6Nz7hzzFG+233++
gn//YdBOXJvsOb/hr/epWdnQbRo+jExoeaCI7W9FUqEWZYquhZHWNL+7lf76OBLN1gX76cG4AQH5
9Ik4+9J2EjyOI9j2q1Q6L51wQJ4DVsmwgqnrXulftuoYH2ewYiRjuyEwqBGvf86IyDNiftqlTJ+k
Uv2OW//X+0kDR2FqQA5MWBvup8OWPDn77R1U4CEeNKIz2zRFL5bjP1/zv95PfAodORvGeWu56qcv
mOG3xFph4yjpVGs5g9mK583PEk37OEpS9zf30w8+zn/Lku0A5PMsqLau2Ohtnw9AHUwP6+o3a6/a
dsVpHC2LbaCrzD6QjI2JiXYcv6SI2Ky7brvYCRuUymdVMoQOWtYu/Ia2+HcXWQd6RsEF8MAytlvy
p8epJx/mFC2/PhX90B2mcR3mA/GRWPvNL/67D/r0PquQUHB28UHIGGzRpEwIhcDW8M/f5o+z7/Pl
5e1sGA78aGAmn24aVLYGLwWXN1bU6K5P8qFDWI/kR8twm8lvpFtPeEuH5NBrybQcDaTX2XOHTP0d
f/3vbiz2pdMRCXM7pz696SqR20vScxxmtrIGC0fjrohtPBb1qBz++bdmaMLX9Muvvb0Q+Po27KfL
p336GvG9KWWqI/GWManmQy7wUHkG8ThkFNLAKqw0x33QjLlAeqqw5vsa4wtM6CxGd7+LSDiPhM9K
ZZMQyxGdX9bViuEdlqhTfaXUb1AFZTzYV9hxsLuhE0h9hnAyESumh2+i175eBnGyi5K0/lwmmuJ3
kzZnt8okcna/QjhS7+Sc8A4qp6Zr0fb7NSr3altvZhZszpkSiMVckWMrdb2SNUYfnwZawa9Kxq7f
YeZs+nCcrR7fdjvrhHRwsPpMhJPvZFKw8ZadEltnvXLXzetV9JIfoc+yfefWeu9h0iYDo+mLPmLU
rNAWenXui32L3tOceOTNN2ojvbjI2rzV2IxuJ4OnN4VpL56BSwsDwpzbSNQSf59UYlIxiTZFl23H
ut38Virj0rpntYqNNn1N65LJGsZKmY3MkfEAucZhccWsSF+2rbM4gaPE7UBiPuq/GI3e39RFntza
iBNMvLqiwvjesgrHbxKjJkKbi/U+c7Mm3qtpraLfY7t4G3uiqm2r1CMBLNyMQYc9Gp7CFLk32WpH
r0mRCgoBkuexN/DgJSdNIjYeRc4ALnTmNrGCZNZZ2mRM7oi5kfzB66hYanteS+opufnI8fSOlITt
C3Jq03mAfpXXTs+dleAMl41g2OiaChcYPfkUAVNQDA9HoXGDmFASyivajRlRUnEFQz2nVpA6Ub5f
l7xic2HZE9mBjBxv2wk7JsNGBLWhYnAqQxf7bH2WY708GWbhDLuoIXEWDHNkHOImaSMvJjWFViJY
F4PPKWMi49U6ygrRBAtcYCqH+U62qKW+IhbnOnU2uiOTCXOHyWvNcCgauMCCdtLw3AKCqJP5EqsD
YgNmEwUtnMoKGC0fnJNB2xf21D5DF4E8zSL4+lapcoLVi261F11nuAlaG1CSh1JfZ/VuKlKsOQUw
Axf9Smxxb7ePx/JpZstxQLKjV+8zBztAyLRBEXuaUsuOTwYA39I5l6PVKckx5a2VHGluSutQKPhx
/UkOebGfU0e9sRU1/TpB65CX1WahDsoxx1ucKblzJQXoGH4jhV0ZoBltRHIhGtY4xyvrftknFSmY
ijr5bi45mUygfIxr8pJ2C/OF2alBqqUi90xsYK5XuaMe4S9SLDbxYPgxfVfr1WGHIQv3Eutr5sQD
77T9lawz24Z6KZduwIJO7lufjTmop2LODpbTa0agdc56kTK2rDz8l6YMoH+YbVCvTD5p6yo3rBEK
mXKzT0oQwtswHp0a5xcWFlA2NZcxKdEIC00WdKU+zfSZiVh8lHBGuNvkUfEKGJNfhLuaz/kiDFZR
yjE/JiiOGqm2Os0CoSr1qwQg575iA1i7522xLaRNLcq+MTASPAVra2l7KzZK91y1lanjP7TrDTli
FwxHcLmlTHIL/Q35Pxe7BlUNecGdsRdHlpp+kw4y5r5YpHrQaEDKsE5bhuaNnVnE5w1tZmzYpk2z
oyDAryHRWCzP5oHG+l0POH2ctCs2l3/SXHXIxi+YAdKPClcSI2VS7IMfNw2eOlmI4iUjWElCstBq
6aNac0roUifJPEwjM/csihgYMjoq+n0lM/MuHko2CuaWnpk+AwM8P6zSqXR/XPBqncu8b5b7HgOj
JnynYCnaXtNkWdf8FbLFLZq1ahsOI+4cxL45uVZWG2dUzHO2Zk+T5cZOdqD+p54Nm2Roa77F1tYh
I77jHTfb14JZLasmxdiS7eVebHnCBsr6gYl8rB2x/VVvU5yKzp/BQKSBbTZZdpKYNEpOnHxewpKJ
UVL7reXayuy3eoFlixQfJBdj72qLmjX/KRP/VwL8H1izP1UbG/HzVyLnMH1J+l80wO0P/KkBOn8Y
ukrzsJXIwtlWJvw/GKdpEYuHP61CSfuh8/0pAerqH4I/AuxKV+2Npoai+KcEqDl/mBQwJjRO9z84
zn+nAG5Vz3+rIltH6KIXR11zUCf5Cz/V9ktmD0bRanUgpo7zKB4J1TJmQ3HB/11hXbskGjs4zxE3
7zyATGgrWAk+99w8+e1gEYBUyOGTrGTpCQmIOeZFUoLcIfvfA3PxiN9GJ1zbAwthSRUWvuXikeb0
oXrxzUEK7s1UwLwaMitrOPjKrjwkejV/4yhYdJ9xFOnNlii4HuT9OJ8qFSON54yOuAWJFt85DCum
YM21joi2UY9bqH5wNHKVuVUj7xNYURiHZr5O2lL3hI0Vp7eSmZx83aqXSoQYc4gWmVxQ7hZL0Oi2
IwPeRiouVJiF0o/SrqWeKitnCZwy6sMMUsa1uvZXea9xRZIk+Y5njLAmR2Y/3aQMv15jdgsThGuX
aTwo9LL4R4zkRs5u9KQ7tlr65sr/JddpmP7YFMZyt0azdYO/SdHvIyuKMcJjRzbDPC5z+yTLSTFP
Dm/xeJdbHK3hAnomaJZqizPZzCTxKi9tfRUrS2Xir4Og6Uu10sTVMGJM9624qHxGae6BndVi3WeD
1OVtKd1h9tRY7w+My/roBt+zPoSTXvSweplqHVK9qs9z0xANsmIiV54heu2DlghGjO3CnqaVq/2C
C4w1NLHuEa3yC07tEZDQvG2fT8Z2You4g0FMYsH5JjPAEyrhSOPFjLXpgMuS9B+p5CtTX74YFq7m
tWgJDbP5uvJN4xTlbf5sQ1If/dysVj+NKWdiLDpmOKS8SbGe5lgTVIHNbZmv+9y1OvwexBnwYzdl
7Lv2VI1EWTrWraXV3P5mocCPxUe/PkOWCScOqDKOKvaHbp3HTw0ilhSXW2SlYIkTvARKYu01NcJR
51pqAQICnOPkIVJgf9KNkdK/U12PGaZ1MCe9PpdpZd/WdgXAzKnlZcTc95EQRhZokLGCnw6mvxHU
jV9bru1552e1iTKAgANN+3kzkdEvkZrl2RDEaqMw7kv1KLuJks5x+KZTGCWpa5GOT2aQQweWR7/N
6wqpSq+1zA31piOV0+YllIbOWFsPw8b0ASM1/nDxlPu14jLKczPjXpPZBnorWty7dppWZxRvKyhl
+QFP9VKf7Oqq4hnclbKAJsW7Gv8ycg9DBjO9reu1f6MbsBpPG8mIe1WENuF3UkRPhako70sMtL8x
nPyKqDUxlKjRMdWoHX+Fn9OD8YNFOCthoI8AmRSwsL/roTfR5/NXbqk21xPtxdWtT6JQCgh9nCRm
ujRLzLuqaMcXgriPGYDJwxLn/dFU48wndojVGZvnTsl6+0uuDh0F6SSgqiT9I15chaZlZNApFaIN
TZ/tFlxYv/nK/+ZHtQAmMvHHea4jFP16d7LTlnYG5ECwYnR9Jn2chlOK96EaMJQwum12EIyJHPAo
Vb+7TL9qZz/uNjQo5GxefQgO7qfL5LokuhmecrfNpnUss9Y5CNzeQb8u9YOjjOJKL7R+NyZdsQOC
1YdDVY0+G42gn60rUQz3HSeyAsVDK0LVcTTMxUb2G31H26ZIv36ZzsaVZPDDWIZh7SdN2knLuags
OEm5g5ljxVEZDHEX3dfsb8A+vXS4JZ2ZcnNdBubxVjSE0agTN7GzFzfupsOI9/BFI9WBW0VTrtpI
6ULhjAVgPmc5YM8b9nGpiVsht4jzjyf6X1Vd/9+NVDe27T+MVKlmt2/7M+GcP/Qn4Vz9Q2NVD6UR
CUt9m5T+36LKcv+AOUlNw2z1R8FF5fRnUWXo/KsfoxtulK0W+29Rpbt/CFuzdbZECBNVjJHrvyCc
wwX99Znb5m3bOxy1yWJLMufspzfCQgoNL40hDx3EjNmzE27mJMqVfTRo2kGv2cnkWbmhXM39Ch1R
b6fjlvoN06pRDtNS1uepHfPv2N2U6zzuErxj2b0lmffDeFOasE8bcexZrK57IyCnyzTN2o9mXulG
s1ZEgVnmxvs45mhb5lgou2EojIcMKF3tz50cYyz2TQvOTidMshApY8qa3NhwA+gizSQl7ExQ5iVG
2v8mGlc5paNDxCzpDNzX5qhE12UhhNcRBZHeqJIeq+KDKjpnN+T5lV1JTKsVgLvnOkmNd8hx8b6b
JAZxraiOdHXzsZntNvctqabhStThtpC0aW6irWFb2N2zTMbuaAJDeHGs6WN0awhw5NTrA/5eOATk
VtUygFgoH0wS+yfiLDDMAMB9I81rBa2dR7jZ5TURQZuaELctblOYJn3/NWk1Jq85Kj03oAxaPU12
dqXjsLLSHbuB8MZh0nfyMcSghyk1tp57TOlgRxyHkhFX8fCmQG0M0iG2PKcuen+Y4jcmnOZVsl4K
VJfWep/6XvWbVNwtUf1W2+lL3Uc4ujcvulV0niU1AuJDIjxtUx1moC4rDalXmvPsrXb7dXJryA5k
aADdQI+o8ldoMDYRQ0fZO3gkzVpvQ3MF11UWZ6Kx/T2BUhSgfjhmrhmWGiJRvB6sQucqTqGh4pO3
oDyyeOIk6ddPZRl/n6YeFd9N/A3N5BfNm+DVwHR63+WOcoHtMfaVBVu2rFbiqM47m6s8rHK3Awzl
Q49veqhdX/Aa9qzOxRZUFAbWT3ynQ7Ecskm+YGN4IiyB3NIo3Ia04RTaqh6CcRdAGorpuAXhAEoI
bTioslPCyVrw9bX2uvjZmmrfak5s5koR05WCeHwy3iq9pfhEnPap1gHoQk8CBcCQZegTSF7tEBSL
aMNUy7khDJSFPaAI56FTcVKuowaTwMjuVk0WO4Eh+Yl0Rvotl6rlmRM8U7VJFYar2rBTzMhmr0ab
6OfJHO7A2caeuuhOSAs17lKlB9+RkaAlLG1eTq1xb03a8sJYfIYYNB8TFyv5UiGKmVZzZG9xf+Xg
kL1ZuyJ6wrNWPPfmnSkxRdktXPk4t9z7MV8Hz2J34xIUTtLe1PybsM6m5ghwXDdwVTqwZJSxfVyx
ZaUkxgNDBS0KfDHf9RaEK/oo8WFHIGJTNfIH1R4OldPF16okGlz1svY3Zmzn9Rk1ltrUJ/JXKwkO
V/+i2GkZKPWMW1BcAO4pD1lX3E2xICtpu8uRDJR16apRvDOj+oABI/aBi1yaVY5POe3VR9Z2K9R7
TfeFuYyHUOyDJEC/gBykkc/EfXjVqkt/gAtxUCIaFze+ykCF8JSQWAYtBeE3v8Yc9dEpoHz0uFm5
+380Mj3F/vSYLjMb3JuAI2c58pPOl5NbPRN9DFCz0mvM4K8ondid2/HUTcm9GLiQMWTHtKZvKOeT
XBxYDSXhvwtk39t5StnHN5+6wQ71WD4htZpeU0wRSR9Asal8S2bSu5N0KmJw9VOC5w9g1qm3yncF
t1gKTNzKLomPrgcwWvsk53B2x4yfWn21rCY+M0FJ7/TEN0b6LY+5BoneNkVRVy4jNOeL0S21swJb
IsDbHYIs3kcrEOFCXTt0p4w7vsDjGheX/QrmQkkCMmQkgdn4tCdsG0xOZgfqioKp0aYVuVn6hCiZ
R87yoG6cHlDrYlBXToPkpLfrS60SIoGjMuyRm0uvW8wXNRmerTLbL3Zek1VymHtDuXGARgaKkSVn
pbRWosHda9Z0r6SIGx/zITFCjL2pQ+ulL2S+dQBUB9J3d0wel8NgtM31asdnOsJQIixjZmeTXp10
zwVuyQvbbG9n9UWptgMxGvZdjzJPMH2Lg4KOGCmcnEsFhV5vFV4zrnWdjgQBs0wDgGvGwcKH7Gpr
SK8MEiCQnniE3OxNy6eEZ64JW7yGQRbV/Rs1I+uAHPGh54v+BsOUYW1lHq0GSIvajS+uiEo/zRhp
FBJXeaR6jPrUl9o6twBTr2erWLiBZX1niv3klier/+jcuXvi6eAgTKzlara1KmgJ6e4zXDw2uYS9
2TEUVd2Id1uD+dm4WZcU22UdPVau/mi7Gak3iC0BMeQuSEfdfsaBfV474pc4op/lpJytmeAobD8y
uw0tbDOMp2yop11XN5qPjdN8LDAp3+i9wSK+VuwdA5A+VE/Iu/2ymxYNBk3WvzRqlNGt972xl5F9
ZIgaShrl7cu7jCPC9mSmF18D3Gb48UpyltDhIUFK3ogb/R60g58lpRuAJs88jMSDL+Ii87rK3jt1
/Qw4ZLoo0/wOGjoq76KfLSA/ezz4XzGFvg3uFDRopcx16sybZbbu6MuuSqIqTLSvF0VPyYLly66P
5D61iRZWpvgAkHHUKyptyern0LZwbDi1E6QWDMU+KiD5ZOK2aTCilxDCvCZtHmuRHpgTDDCnCF5W
ta3dW62m7SqUKMZI+RBU7aheCE5bYn/CV+ZSu6P5LS8idFkmbDAK2GdeHphH1E+N3qx7KSFq1Qv+
bFjQkbQPWFO9CippWI8DgM8u3en4ceLKSUJrSIygtlb3GpJJUBXTrqzd8cQm7tBVUe9dJVtBIRZ7
TVGsMJ+YqkgLEvZQgeaTlAONQCEgm7vv4gh6QLnL4mpCrAACbvTqc20yEhJas9eABWaLLnYzExAe
+frKMJKHaCAMSAl3qeBu8Ssg0D6uPygrYOAClQx2OFrMxzir/W6NerQfxe8RvHycsreJzIXX12XF
WzzHOd6CIyyJoxoRrm1xHTlxhsJC/WC7EYSZJPL1zmFM1cBijNbMNzr1vlXmC8vMbAKI4kqLgcGK
kk3Edby5/jP1mZVhOTgn+stWqPlh0hdIG9Qjl9iZ3zh7r5IEGT9xD040x0dQbYQoB1iqtT0+RHSu
fjEVbyPV/pE0k+kVo7zLpRba62BAHidZ6CkMBDxNxuqxllGLDuS4QZl34jmOmxZsQPvEM3PAKBMA
i9IC0U7pe6qa/S6RiX0wyWkF1kZfonX/OgC0uFtlc9vhEPQNXNhhR4XFyuKN2cXha9tY/u8pSBE/
I+bm8JrZOGbtCZN8VMogbpVC4002lpdE0o4rgMTJYBQc1d2PsgccR68sO7XI252YnXE3lfNRkcW7
xcKgkCnYQVuHN6jAzplAVxvO9As7Bibyy8SmiR0gEbEr8wr9VKut8WCx+jXGJbG+dVqCxUfOEQ4n
vT8nvbpcKORzKYq5rVanFI9uY33TI63bN2aveiBkbSrIMiE0qM7cIkrc36tthJcEZsQCwKp9NZti
nkiQ5eKNlI7tmQkjUhLI9U0inPmQWuueAuzYi+betpeLBMJSaJByvy8SYwwRw83vOMiILpNcvYBO
v/pjDFYsY1952NVx4zU59AKTQGvpgU9478lg1N7itt3JtKrTMoqPztG/ibUagqaOzx3k6yhq3sBQ
RDcVw63QZE6/L1y9OuSwLibeGtLQbyAAgJVTHX9FVz2YVfVUbL2JVbJXgEQn2LEBuH5uaF9lVxzI
+6+XFIl7m5raTjOGRgtT7SizzlBg2GTEmuCwybFSsrVl9Mfkisg/x02hv4MBomjvu8NsJO1RdZjn
KvDlZX4zQom4VGBchL2dp7ewpA0fNCfQggXBWn8YuNyXuKn4p35z1C8u+SXDHrAZ1OImJ/cNvWV5
WtPua+ukd12sXxGpKrnXxXwToWAjLWq8vOqWXQI2cIHGAOMSAQ4DJ51pM/glos1sn5Y3qzOsgJhG
chF9LM8muL1DalPbozgCiXdYQjdMzOam5iNy2R8tystiTWrU5DqMs5ZKjfd5PKxTYLQM9vkMnd3y
srqchmh60SNH8XPm+g/0jQbvV0KANLLDR0Ju/iGqYnFnjuX0XU8IdrBqabrSNlgch4HFtrk20i4k
+I46LK0hChcmYVReY/0il6HZp5Gmf0tw/59zHZ6GTClfxlq5rVHdj2uS7ao2d3fxkHqDXn9YtUJg
zkCCIdsO5iN/kgwO9lgL8MGN9SvTZX+AixqYEfnraptbFwTZgtEFLboxm4567OwXqa+eoDUJABcw
sajTXQ9W7eAM2nhB2OA4jLiOeOqGq1GN650xWXUQN3MQpZye7EMUQCy7b72x4jMRQ4DRcvUGa/CU
Jn1cEzEBZdBrpiXdpF6u6F95lRyXbOr2hGSsE7ssak9j1qK5xD8ydwxJDfSB2crusnaHSy1fd86k
kWeZEBbj9bUkl4b/VbGaa2x47smwprCedOPZmdJ703CLI4Zmnb4P0XEqlq+F5DkkMlp+z6L23mxm
ZEedl3VqezF/lOAq8S0lM66S9JbGgHjGQdEWv8qOlpJDv6iPi2lpXyZXM0NTCoJ/zkGX4xUt6koI
un0nB7+bO05Khik0lggB5YriPbOpy2WzxCTgkjCusM5ww7WAFrQJhrLV/TLrQlkNOD+a1TwbhZx9
6P5zRxbZgRZT+JBQr6u+3OVczfvaQkApNOswOPCTq7U4llZxVjdi0LSa8wnviem32JuesQ0r3jgB
bPDtphBhpQNwGvtev5kXgkFijJ2T3iPUUzi7l+lAp5lVerPvo+W2s/Xpe1fixgDIT2KydsU9gimF
wbT1CFY8LMlu0kDaQl8CAzsV0b3r1qXqR7D9QtSr8WJutPqh6If+AhSgbH09JjaVARq406LGCjMg
CTu6yWo/ueChndyYIH2sUTCMwomYb0/Dt06uIZ5Vba/W2Zdcacwo6GKDZ1fY0+hF/Xhft6tzjoXV
Ijv3FCl6vtOkJMs3mPmZyPyzbo43fQ2WJR8WcVkwVb4nVnYxgrLxoIQAodvwn8WsZk6o2JN7NmGa
j8BS/ZoI+TGDOrlnrvQDbJ3u1NkB2DyJ5CmCOxZoQKD2g6WO342UmiascwfOoP4WY+vgiOd6UwTQ
uQqpPVt5TrnZWGy/rnN2SsxJ+TYj1btMCkunxk2VDSeCj2BrJnjicNFUH5NHtRsE8MzGUKC0zLMb
xEau7ZW1cJ6WZnmWM4VanltAYajEWELOw+0OytvMKs6wqLWHaunPvZaxLrNFmFlaxpKwTy+1lSeT
pMVJBR0dlHOa0vJDMqVJVXYLtoLHjkMN65PGa7XML4f4+2jpvIywqIQsgSiPatqw+BxTjIcT4FEd
aiPgvmY85UBlRMJcjqpwL6eOFwFmMM1XcCLz31r0833q7gUMMMo3o7yoRPXSSTaaLjJV6ToG1YOP
p2MBqi80Xjca9mXWJcDLBabN7EQFqpEUX+dcJWbMuspQjSmkUjs7KZ2re8kwEHczk8t6AgYQlbdI
0u9Dnu3ULH6w61Q+ta6JxaOBfWhaDKlInmm36hzfAGFyn5zR4nUPg2dTwQr4UZpJAEoq3yuhpGCI
zEfbngWEWFsPwVfs4tQ564W1WxeBuA8lLFiM7FzkmIDcjbwi4vhejNp1Uc2XSS4xXXTijjoVNKow
VRiMzlPToVPOCW2xHl9EaRKQNoc2Uzs3BBxemm6+S+flyJv/aoD1PHfWzmyqoNaMQ8diRF9b8CY5
mm+sGcHZ6YGhIUFSG2DwjiHYnd2Y2y2FAgabjtwaLwoecUk/y5YhACfxBSEw+SUywP5REs/pLsmT
+DUm8RdMZNE8pJV41+kdNVlfUFlY7AXK1zvRxcqXiIjYJfscAvgR0JUm1Q5kpDwJ9NH3uuK90w/F
CVoYO4tqWfqNrstdlH0vZhjJJnjSeGNsQayxSH2F7ZA/Del4QJAp3w0JFY7EMEBOJWfwWxq7slfK
h6RlYQn+JlDsICfDxB14i2h6fwV+3cYOpwt8WPMD2USLvqgdn/kVq2OlGy9ovPx0ZYzOYJu5r5Cf
3kM8tnZa60iiTtMddFLdz2ZeYPao7LYrAoKVBqjTEBT6dXyYaoQq4FgR57s9BtUADTYZkTbrhGsE
U/5a5/tGoVru2NmHMCi7ca8Ldw+K4DtKDK5WEKWBbvZjiAO48c1SIANP2fjWcBzCc6kezNZgsXl5
l9r1LROy+rAudnOrZXzL7mI8Q/C5IYEUXbHTQQnkpEf7dlZJJOEKvxuKRLtLgNvQzSR7Y4peqzq+
HLh/4Wsqd0MktbMNBu3WXvtTj6cd4/pynFZSRTi+fHeBVpHGswf0QEHzKspQivHUjn0ILtB8VGJp
f60ns0OkIiFMO4v3cXAvLHVqryEAtGi5jE6V+uuwsu+gGvaiGuzdGvH+1NzTxEYWry6SN/Tjx1Kf
N2Jg5tFhNVdVOQJfA8NcG+0F0w87MEU937LVDJ5UzJIBOdnELamBGpZ/sB+kTdl0aGZDf1DQgnG3
9XSYy3QDi+Q8dmkfzPFU0ElM/dFlznqcphPAmpMpzdHDQrd4A/QEHBErVRGHvRdHiE1ZdCEdPcNR
lPomPqNgFM2b0pRNWJjzkZJW8dnwY5z4DceriO7ZxDvqtxq2SMglZFLzNaZTqe7yLZAzT6VChd5M
jwoR27NbrSfS09kZSEJ8RaHI6okqe5QTMqI0mX267mw/dC23jZIpFxlp5l23OodkdN/WKY9vcMOz
1Me8gjY7+go0vyXTvki7v9GWhY1Lazgn67aeJDo1TGg8kt/0usjPHyTcbrtWnHskTRfYmG/20a6B
cASr8cMYbDeIFK4r/XoX6J161xuAUdZJBWTBHlXVEvBaM2qxUeuZNLfR2VCb/NoGuhV0jV5+J1p9
W2jLHQAF34KCHLi4WkpIhDW7fUyJD0I1Li2s7fsl1sBE9RxPRlY6YdW0F7jmDODUPQfcpHBCdJVJ
Ulg7xLHq2wDKrrOSy85LNdlVePx7+7UnGcdOnynCAgjRlRXReKmRt6lD7y1HqW9iqehhE9HAQMQY
rvM2gRgKY82hEsVSuqleGubQYrgHoH8VUWrO1YYbsIqBGUx+AJlZ7euoO5U2wBl7RrnLOJnU4da2
rqWwYjhWbDMqbbw/Ll5Gcg76jdK0sA0Gd91ZCQpIA+0KJJGnKd0caphpTsAkOp+phsVEvIJ11nY7
2KCXnasc6VFRWczlHWT+u06I2su1LUme58eijvc1q8OA+DcHZ+z9SX9ypKZ+oKtltA34dGn+kndn
YDsbZRBoNmEcW4i6IIFZTdSNVAxZsmf93C2uHHblpM2R2PXiAbQl3V3bxxkevm0f9KG6cCwWnZho
7D2wL/bE2DQQIin3tUzjoBcJ277z8ppTHPBHpsqDZo7RhYn4dxBlnKh7d4G4UrUvZarFpwERh9tw
1h9rOnjQZOnZqkDU5g0IDKdhDtH3zQXtxTcr1+/jhIEal/V+tNgw1d6LDan6f6g7jyXZlS25/gvH
D21QATHgJLWszCxdNYGdEgdaBkQEvp4rL0nrZhs5IGecHnuvbglkIPZ29+XxHeCf9P1jYvXjEjEt
XXcad2dwR3QmiVxNXGySeuJKNWTRn7LXUG+bUa1boJdr7Cr9zgpp0DMm1b0OlJexF5vc9snUw/CM
TnpqsuFi96n/y3j52JazdR4oJykfRNtLrnIiyf6kttjXXJ3UXc0EpX+qYi961E3tUaeU0OITYWfC
NVJRxZXqO1YCqaCl1uIRcuzVl+Y32JhirbKSgo183KEUwHNt3acm6o6sJ2eOz2Erwp4DtfbFH6Bu
D35kL03rFID7dUtQNIqqB16hFQLQmOOgsSP11SR6XkcKJPdc6W3flY8sZzkLBna4KVUmbtI+WrYj
N01ZXsOi3mHnXERgunCnBVCeGmcX5i8pIG02Y4+ciVjyKUjDAhw/o9ivS0UqDlj1OK7tACBUEPXM
ek7+KjyXgXUkWol1xewprpF2eWPsW0adpZB4Y9QEI7vmmcAXZIxPY+6C2BriNWy1jRrrndFY4RIK
3oWemxWjr72si3xagvxG9Yjnb3C41SEuvmmIpzSs7wT0KTUhnpjNg5a5sTWMEixZLzbjnJ7bSoU7
d0JMcGE2QkoaxbDIhjHY54DQVl40P6Tm2IEkd/n3BNMxjZP0WHGJIv5gbkrRPkSBfDMBDy3IGIil
IYPnoUZ/1K5X0BiV6lsqPQilgDIWMuzEATvXsiOD+mo6bbxOeKGRiBrhi12boTuMtX3rUXzviHF7
LVnvLax5DKhF8fG6WjToReFDE9iXfGCvnYzZamYgamDQunKIVpMT5ovEnHfW5PSroKEZcuwiuZxt
VlQwTNkkGNDSkU6wy8HmW6k+hKig+bBT08KKMV3lrnVmugesXHs7jxmG84bmF+jZFoBR528pbVYW
NECZBfhVrEQbeoXonwuDOdk7NiwiWtRauRmnIdnWXBJpgwEktiEX4O7CTln7KuKig/wUaZCLaIQr
fNj5FcSPsQrazH5BgD3Gub3xFKQrP7vyytzJAF5KRCHCqR5iTWtN6tfFIg0lH384oVtmEX5ct1qX
ldl82GKwn0QM0buZp6swVdqsSjeQ67zusnjZx5bYpiH+snZsgmwdaCvCwuUGNyNLL4nt2wwNdk9B
gGtfo6nRn53H/C6byDwGRvnKxpaSMIutcGL46dFJE5hA3oTffE4ec1dlK+VFf2AXPlhcTiZ6yQZU
row7iqgSKoBg0LBVWhjp8JLxapts+Cu+ZiNTih03zdPc3iWB4WB4Ah2orIEeV+xHJ3VpouJRS9U8
tviQlmHJuATPq85ZQhQCw8G8AJ3+4fFeMovxSvnHJdQ5dpyhVxDupvh7cP4MXousnOZ3fEyYoW5+
C/dBcZ0aYfC2er4FDdsBPG4QhsJ5F8KpXiTteA5IuTfpIc1pKnPkWWQ4HGn+KTXZI1qv4kd6Gn8C
q53OhsII/8+3TGlfOBf48OWq6JhP57rjRBqmaxQVCUc5NKwZ7IORfFOJ8hZ7u0qPW3ytvP2ZXEvL
/oAzga80nPazrmuufNYUbgp+DcgPFXMeTRduOCJQ4CGlUMfYh3ndbiuHYyx2ctTZIvwojekR7Oja
aN2HQqnP0oUOneKkwUB+SPtqPc31YzZRTe1GQ0jDn3MQDb+PCUjusXMQOer20sxIjf+sWssGF2cS
iqvbCuSmISNpbApj5dueCSm/5WgNUwevbjC86moKV95Ebn5BCup1MtMeFzBRHdvyj6noz7iDd4FX
fE/CuRka0k/PG+qM3WpPByhOBeVZy6JoNh6skdKu7wWuJWUoRvra+xbDmz3m51Y6B78FRyw9o/kr
KvqvqjEkNxP6gDuc2njvbRq6fHAwdL4wDNR0SK78KmWFZxTzT5Un3Up2MbhzrAvP8z+1meAAw71s
oW0sQjUF+zti641wAf4KDfJ6G1u2cR7/0SgKyhQz+uE0f8ohyCjkJHf+poZ7QAQ39APQMQo7U6vl
8SqNVxf0+01HfgWykUXjJvMYuJVD6suu7f6hEn1yigfPuIajLT+KzBeXrlbhTzRmNIPO0KROrCDg
hM8BQoZuB2izTU4CS7dJuUeSjNbCT5yjTKlrQkWJ3Gc5inprjfDNa8PP176mmBDy3ox0or2tNkX+
A6RrWjqRz26nxU69rTMnYFgNk2k7QCt8GOjU3Jo8jBvLSb1LAV74Pbbvaq45NQ8+NuVF6XfiW6n0
pBxr/GaVS7lElGwKRKPSbHatsh7gkmQnflvNqa9q59O0tHmdxx46vuXUdDGBLkkKAirQrigcsGlg
yvN5q3XfL8A2ikfnXr9aesJcWxW0gEZHmiug3AYesH3NyAvo3XsLRf96Ry0jrkYbugvaTeuO7lfj
1nvfPJuhOmvCUAueoOwzE3fYrX+lSPWpMtTbWNqUJIjE36qGUSB0m7vsCrWlYBEJnZ5TDFyNiZd5
ii9VBpkH+3p0orUmf9BmsPahBLM6VXhwNlExcN02X2QTxNNKKoN0NUzZJVYueITGCCo0a0e0kwQt
orVgOJYe80lRqmNm6aNpA69CLwqv4HtWQAZXgUPVZgpang+bRAnG0fXj2oSP2AjgmrGxH/B6WGUo
mJ+pzZA7qjsfl8qRtZ1nzi3QbCFgJJUQQrMdTU8jOzsDTtzoenuW+MEaAwQ8Wy/wreeEDNYCczjf
NKc0GoGdygyNLkh/k1b2F+pRrH4HGJPdd4VbNSZWdL9si5UsEvdjFGrEK9KgKAj3eywphAUwswvu
Cxi8+PHB841qheTGlAyk8jD1yGN+x6aXfCFYaKM19mOug7e2g6FXiRbx2tcGnFa/vJGTpywYdpF+
6FTYr9EIqvsmWS9myT06nj2qRjSTzwJ8WKUX3mBX33HelOvBaMejP8l509hpsS0qxz1atDyuA6nN
N/jxP7ysPn0HglUK9omdBC//1jG8PzqNgyM25ntNjq7OrPw8VM8iPRkqFudhbNVTzZKaP29osH9w
rRdjsttoxcp2PEF7rX8gucqd5Qelw5Tg9byru2M8D/c6RCOrz43jk/iju+WH4Fn+JLxheFd2S47L
Jbc0k9mJ2eLboN3GFfR+/1nBkd6RA0p3LLFI88T9Y1VM3Q1XrXWkGcfdK0vX+57D+liRsDuFqYsF
SYgop9mhVOfcrIwfMMSQ63OaVaBJmbvUbiaUPlM5vJR70GR6itRjldgtTM65HNeFVNElcSt7A7QL
wSIPioXZS15umEgYv4qLlfKX75uzzZV6zcjtv9Ivcb8b+ul+ylnblF7U3Lqmxdfi4YJx/dZ6AuyX
7EVf9ghXTD0LRX7qUrFO2Q2FJgsnwfmTeYv/AHdmk2FVeOjyqdmLzC3ecOW1S7fvAJT44od8H/jc
BsokJuXuaBlO8kLB90SsEp8917Pkgl2LIlBcQRjoBUW+eyje05c/VM0zZX3qXNd6Akd+xsrG35uE
xjKaneI6h+n40fW6+O3r0I8WXeCgwdE9M7N6oDrsHU88jUAedvalRQbrLamGv4nQw0NUzHDdLZoy
sg4LnSi97JHIDvnSosQ2osbsNhaC4bIH7rLLBosNQDzl0c2eOIYk9VsrM6usE58tuZoD01/kM1sw
HXrungSY09A0W/DXkirguw/jD6P39bkKfYxibE2oHevSvZl08ybtyZ3Oqho2tnCHYzB1BlfEJFkl
IyBK+quzVWv46tak0fgKJbi88ZXyI7Oe9wXEuINlZqQkLYqutF7wDWTsIUtXXJLAuya+fAOeUSxh
SLmYngEg0FcY7pLBCh5N9mfd1jDt/JLM4XguMz1/9uWACJzP5QfN1znioRM+eLT97nyLxLKUGH86
LzM3Tt6VD01deyzHqBUkbMRG0O/rU8mkwRu9jNdpVkd45/Lk6gSAZi16iHdzZPusFYbyFkWG2k4x
XJvMqtAU5tp/sGgUOxaiD9dTS0Ink85S8WpYDsQETwAbeKbUSJIPKY2Di86rSrr2O1GF+NKmzfQZ
C8WuULftuOhkT0dSpKKnMra7lymmIKmGa/MdA4z+m1OReVOOjijCVe20Rg8rdugMIXhISix3KAL3
K1IQFLeOb5tyzKopfsp5TF8NZLs1pEQ8hmGXPxiJfAVfCnGY3qY/2aDq5X3MWZOHCeJVBLXj5Fht
ySJ8Zm8qiuaiaetayrLj38zG20wGZ31oGfYzjLTUXGRd6naLgYuWzQUK/xWTbhOc6Zl0d7XtTLS3
jv3fyrXcjTZrTpOazR1HIN8CXP9mV1ZpehlIj69IA8tVZBesTe8U4wIr7oWRNkl3BrupboFh03+k
FWFcybt/P+tDn6WbBqMIu7Pejwld0IeRsmxWo5LkMo9O/9MHY+tQdMSJRrpqohijtvazAec8jDHt
zSHc1nBsTabkwT80vmg2veriPQ0+w8kdgVEu2kHQuozzaW1MDfB+SkPXaGkIcvLmdDHrfQZbcLvx
Kk7VrQ2eLDANF0H6/ll7Qp5kQtqckhL37s6rypsuXNycY2UdM/SHdd/g0XPhUXMoFQZlBZM8WuQ8
aKp3KKqP7nF+qE5s2ap2lxcdLZAWMOVjKVjYIzIbKyxy8aoa6ukttZW3aCa6K5H88EGlZvXjZF5w
09ovv1WDP3zpQ5CkBoX1iizNn0wAA9gUZUDRQ1d3G6Oq/uppIEckiYAD5y3C+tsePbp5EG1Xrufg
XIHr/S7TtrpqMbRfrATwz2AyjBt7DxK3nrxl7eCU0irP/lqkW1fgCvRZtx4p9doL25uPYfD+TE35
wipG7yGLrjKNJ7a0DpA+emKZwo3cfMmQmmcyWUb4jNaH47YxS3orsNZ4HmT3ewYt/S0dW9LzbYn5
KcXHucx1qX4aB6uC5WfmFxvh5BFBiHXxDGw57mvjLR04cAvyd1hOihH/KTE+lFnvAZY2IgFFP7/m
ZNsvcTkNm5jc8UmD60XoruejwHNAgYREV6s7/D0mUg/9ShwjiOMpa5asBq7AT3jwZt1/WUYwP8ZG
4G0GRwGWjvsRvH3HFGIbsVjFAcm3QhNWs8pIrScsbB5KXM8zOyqXN4rRMRRlN6WcleGY7aNOuf/i
G8r4afHarWg+JR+sYAQfpyRj7GqnGc5QXEOJcHkmAHtk9vBkp+xGgbVIcQsMBDTZ6eHFsHvvhQRe
vh3nBp1WJD07BXCYtDRWaoejXR7cpqu+B5fLJkUkJbOjHLaVfa/eTdrwpSsH78egG4mUpQbXnljr
gi+4igclj9zosPkbEp6Fdy8IZS5IHs1cGOsYjOsi8Qn2OaHm2S0D8Y6HKT4xftSPVkFm2oC0whVT
lfPCCFR4I7ts3Gpij+vJx6YXF3XxaPbtZyCx3JJce+DqZwDSH9twWUe1QlLp0xPtIv4TITgkzs68
C/qy8bBr4YVnesrEhgaA7D2W3sECF35mMslOojG8j7FpstWY9+kvRi9ARpAk+r1Wvn7KOsvAUdxb
Ngo8m9BrVuF9wjBgnArY+SzMKQzcpWlfP7DDn/+0ZZK+iL6xLpyRFS3Bnmd9gVIKv0URyC/MNHo/
j763HVCUvoU0uve8Z4DKhyp68vp5To5Rl3wAThYbJAT77I+e5hLS98O15D3/Vuaif1SVzHGGGhxm
eSUuuH7mZdMk1t41MpND0PpSDtWJ0p6GaeX3FWek4je3bILAEXhvE0EH8DAeJ9/FO53yb2EXeM+z
23mPZZRDNXbgz6u11bB1MlIL9UDwiCzmMCwuWVRIlPQOTSVgj/3s5Rxsq4GVJvOKfTeEKdVRkU0U
S5qbPOrjo+Vjp8TBaERnuzSy5cSAkOx0p6TxUCUcZ6N2zU1NSPFsJvkwbNwuzt8NN8pPRHPbW9kO
/lWlBfY4WPohhry6tJ69cIZWDtIPR3JD1ajJOL12Bj9+MiMqYXq7c+9gH/kSYdA5ko+BxdIW/Tu7
5Ryz14Dv2MGyuapaxTaW+MqTk5KRDwI8u2qgzdRv/XTbTuVTYPcXW9DePEyps1ZBNB+JO5dvzSyi
ZUIGeZn47A1lZvurKWbeZErN71z05s+Q0U+/7HVwl/TtbNeZguCWSrNNTRHSDlim/Qw/NFkOQswg
C5JmpYxIXKwe7ESFh/ioU760TrS9GWbM2Yn0oyWRYYbCGU9ryZbJUM8xN+hjYxkwF6Rjv7hh45Kn
MMprHLQRXU9h/aRbUf7UI+GkBSjx9AxzBuUX7PuwdgOSkyhSLhaoOTY/HRxLF2i4GscHr4o7a+0G
wWRguZKan5mcxpPrlrz99GBegljES9kZ5QWufnVtO5W9OVncbyRem1NYlemFprn8gJrPEtruCgDN
jGq8NBDZ48CkPdUGuwo52b+Ek69WcNXi55Zb1VvTsNCG6xGdYHPT1dSCvaVFMvtwsSD/0oozLmIM
OcATgGHbkBs3YUEECSx46T04Wvqf8K159qH1kpXRaZhhd6m5nWV+8pLG5UwVZsSa2Jgw7GohqyUi
hLNnQRx9mJRt3GInUFuQu+n77OWQfmt//opbp8bj4PbHzJj8nazu3iuXhjI2zSPV7wZ7RTPlGzeE
kX2XuFefBf2Bp7GxugNNBs0hrWZe/w6vQUMBmQbb4K6IdSic81UDklf3v1OisuPkDtn3NBbxWuUd
niBXiJB21yHlaJdhkq9nJ2PSHjhVvsrOoW4FwhYxgZAFYsPL7I9VhOlPl+aP3PzUTk4Cyi4KxTce
dXnMhyzfR6nvUVzk8fnj9RqY7aIHQPOHNu5xm4Qz7y4Z1HDoRX8I2CMtOVURrPlQniUpmDt+Zdzk
nnL2E6GVT+7xyS8MgO4FyomTbI0yFAcziEH3hC3Cwz2iFOLvK+PnmG53LlUW/USOr9yV9vkvOr4b
oBNOast0Xp+VTfZGdXSlrXxo+dvI82tmIbE3dE6liK5mQETR5D9ZbYakR/Isdibrj7RD97WxvH6n
BstZxuABngG4MfcrKdha5mxlqAzHgNbEI7/QwVVXv/a9H+W2GnoLj+x2UnpiYogOHPI2WrodXegc
n/4aQctOpLeSAsVxImzUtikPNBDhXi9hZyQ/8PfcnVOPwcbGDo0mQ17ZymLqK/jccLUOPXVo+VRy
5yE8vO/uUxVrFH0QXTt+R6EdvcSJoJHXDVHtlB+0P507+xuR4FKzFVh9YYLZnQvFZsS+74Q71V3+
5ZSJpWPXDrduHKMjC0+fahfzIzKW/WV6rfkxlkLvxlpNl3mws7cmntQ7ZGjyJJ2Ji+Ok7KHZT1oT
3u1TtfbC0iFR4IYrv8WkTNZGQw2b6gVW+HoteE/CTKga58vhVnWqiEPsM7ZN8eJfiNhhB0Mh3g3U
ku/Kxun/ZjN2HIzOHJVl7eKso/L4lyv6sLZNqCX0Fs/roVXgu4fO2FZJLPcS3/aqkVSCYUH/7dD7
H7ywwr85lRP6DiweLoKB5aCzumXxDO7cLNY58gSxwQrJuOzdBiUYHYgeZK5FJ5OW4p3OaUnqpvsY
nefTgUY7AAT3ami4MKgxga/St9lvEDN5DpGwuB/duFKc4f8PX6BG7UcBzOo17TEor2kDz1fKwdqY
OVT9lS3GewAqlIdWfDpkH6dPpTLevYL7Y98V9sGniO5Qp518gfWsSG+U7i0mNnSoOorzfLNXG7iS
ye1fTj8yjbt+upOzBViiNcJNI/xgA5ASmHOD3zezXng5ocz398hDH6UYumhjYMagLO87hpu3Kqyc
5ITTULO8iCueNN+3u0+OhmrNwEJAu9HOaqAivVn8K8Vao2pz8rYZd5ptliRYPSRD7r96mXhB4hTJ
TmG4gz2Bu9jwKDmzaA/dpgwk24Hc0P9D6vicfhNOqv/2/xni/P837vkOdv0/Z5NPf2r5v5Je+J//
91SyZfr/5pGw90wrMD0PUPP/TCWDCvk3E3okxQN8yFm5ksH/H6lk2/43YbLjZM7H62SZd4Qj794+
+a//xYIRbVmuGQIcMYXli+D/JpXM1/kPIXfDtlzuizBl/1MUuSE4FrpeGe5dbODuilvff/jx/zdE
Ccv7Jx//7/n5f//S/4nOnCdxNXWDUewb7ry0ig8l78vAJeRZ5QR5oRw/1oh5DxhFwjPhUvvYp5X9
w8hC90OZzin1Vpbv99xMTQ46oGRFS/ze0Rvfr6sN0w4hQPRZ96CTqPjlBqOvEu+YJrsWJG99FAZr
00FBnwGNXVmNTS/Ed1DFJq/7yNq0fm2tJHnirdD/zmWE3bjxkUuMwOETavThUwCH4FHC6HjvAwRG
KhXIosxD9NFO44D+wuJgoTC841P10/yvNOaWKKjhLGtpOU/iPnGHVOSt6pQFBG5IADhpSIMnK05i
Bju7HavDXNK8zAdWdPtyssA+uyM0du6mEV570eWrMveLt970M2xFGV5jnd8t1NYkrjQu+F/Eidi8
ovoDbBjSdp8ZcE6kp8uL7UdqwVpN/6i5zFdDpFJKI6gKcMOaOJmchbuzA0zSrSHbK6l5ayUt2Lel
nWXHEHZdvCqUE//Gspv+uPFcJsuRxRSXPV89CAhAVBnjRnjgAMbqV44eu4PKXvPmi86yZdPkpr5z
8Vo8rEvb0+p7sqf4Y0hd+o77bL7yPiEBiM3wUZYDo3zYi4+0Se0nP4M6s2xtEexCPUY0MxHHxmaF
mDy3frwfDFPj44KZsXCrlpeoFZR7viEBMg/cluJ3e1BT5O/SwimDBQg1+dc2dEMZlpTWs48t+AUa
zAQ+hAQ88NXYiZ+GQUTbyM693ZizJShMFFbTH/NxU/IBeabF3auXuhydKwn74Zw2/9z+HCj6uAjl
U576xqJWQbrjR8jQUnPzNFAQVKxmURB8HhoaQvuEPZnIiE4udRPkTM7GFP3Fb9Bvgtoyty4ifoVe
C/trgNaz5sGcbgx3Heb4hAUEKYiFNwXSJNlRRC9zrdslCSF9xkZZ7ajMdl/TVsfXerDTz8yak7OQ
bnBhksSCI0aZ71RBYCjSU0DvV6ujF89TwdckJW7gHi/ciuxjc8Z1kPwd2Z3gUsrQfFQz4yJ2Wowb
elDGXvfYjqIhZiJIAYxJhLifUrrJbQBfdmmSMt2S6Anv2+j2S/qJe8xIUtDQjeWk64r2NoZ84yVQ
4HVNH0mCEdrgdg9koNv4obSwdOgeyZ6f7ydwO7kvjRSOFJIFieHO9q1VQ5KVcuiqNbqFAbUgJaqU
4RBxKrZhQ1lkrBnS6VPTivKO6To6NZTNHN3Wql9SkzJa0IolJMPe4JEt5VtvV+5LKDWp1XQe/ozC
yS0aYjy58fjNHEbGKrIQtri29uj8cTCQQOnTKZwoXBVgvgPnUDtJiKHKNJ/iBmnTr5R1cXXptMem
GGa+qaBvH+9G/g2EAOM80CuNG8CEYoMHEbAlTcaiTpYBSIcrJCn/yKNAbU7D58vTjrrZZpsEC5mH
zodV+jbu7oCaD1ePpVwXIhr2fEU+UvSWfnjaUC+YFYctiwT1PDQ+fzwaApc53DdvMQyzuteOI8ak
GrtNapJVkYa5BhDnvJvGpN9jN7e2KRM+IlXXif1ACxm5Qq5L/OjyCAKVKy0W18WcJcXBzyBOWGk2
vYctd35rbqzNoFvitONsTEdNhQtHI16jR2ilyIqqnzjlfMt8IlJpPjMiOnIVUEmy5G+Pbbb2lb8v
Ej8IF4gf6pqNVsNmtuO7iYUR/ybayP4SSlBkVclarg12kAxxSllbdv7N7e7wRKeag+6RgiqxwjoV
b8c4k5fMMuQtD/1x3w9kzathrn74a6QXVY7iPJIN2HjGOL4NBT5VPTO23rAqY8GfCXE1KCl2bS5Z
A/YWRlQZRTirBBy0EhDqsogbWJyBqLM/wrLHjoIq1t+TMoZL2rk4saG62pAw2P79GmntbaMm1s2W
nFJDhVKRdbcZ8Nm+Va54wlQ27kbXCE6dWeir2br2m9vSpIVLoixeptwcTzO9458aU8Mm7g1zObLJ
vpjKVNR2jvGM/tfqW+8UFBNGabfhT7to8RM8cvn4JIjnPGg/17s2uwcU534Ufz0jU4QLFCT+rAzJ
Vno5WnoW3tvM86MJzjRZYZaqds3YZd8srKZ9H7Mdx+FbfiT037zYkycPxK1MhC+KrJ8TrujXpE3k
fpR6/uJeaqyGoA7PA2zbXcxcWoFiiycaw0c1HS0KbLcu5ggO4DTkwxqT8I9Vt2G9lb5ZXJzWI1mz
p0n44VdiY3yizydLXkqX1SpBBQZcDrP41JNDOZnYFH/x4vgh8LJoPscdrqkBHXplTtH4USvHwOJS
Nh9G0JM6Ckz8RZgrjaORZe62cchscx1nYF7krBoe2CpNlzCr7m6dqSFfIeuSwZvccGdVDnpGSSwo
bTABytHZ0M4NuMicsqMRJt6HVQADIN2I/S1s2cl5pq5p9XLCqV8rZ1bbsC2DWxOkKS+xnDrdZkj2
aHX23jG64mnCMXL23No9UJ7rU2+hWwqfePFsrTDp0XgDb177cWVFbGUi41SVXvIux04/OpNPhyxe
CSoQk6rKj1aFE34xs1FiDnKymzta1TNn8z3OVPf2UrWpXFr4M3GPWqGmA28egQiQkDTZbJbhWUBJ
OsgoNE6+Rr4FUKvX3IcQyqO+D8+RS4WTnxponQSioosdiewgMJp/dzZOPfoM1+1oEcKqipy9SDh4
RHOy8ZsojXOOSOdBXhDBpyMB+S3K0YKhVFiR2lmepgHVLn9LXdCNGQ1ybeQ5ZTn8Xx6JzEOboOuw
prgqCB+re6EFVUwC96bf7rFslhdsx/5By6DFWSgcSjnT2Pt044BGYtVTNzqVDV5dj2UH6e3uLUey
3dSBZx754M6Ed7OUG5pODmRyrL81Bpaa3p0Q4y9bBn+pwM+cSMRg8vTEZH5Uys0+arcONlSZ43WJ
dXwuCj9iS0/HMtBW56ysUKLWjxICQQziJXSn+37BwyWyoLivOBQCn1U4DIj4DtcYfMKd9apJSJ4c
/KOPbTY5+7yR7huCpX1RlGjdaJYXuxCzntwKWA5v4ez2XDmMYd56Ux9uE86Oq8oBMbBHIumDO49E
UBW1TyK5Z9PdJFvyWnXiNYK6Gy8rkRUwYl3sp8ob//ST1QDAGB86rhhbTrAIo1o04PWcHXdDEbW1
54iO3pRlTq8DbXLPpgzj5yma0lNFz94nRX8tBJdK7DE+lO0mb7zfKBi5lLjyrQ2m9UxvICw3qtCb
tAA5w0XTf0ylLbYjD+ohSHsK7MwOVMgEwGQR6cF4CAQfB5aQ+LRGyULXwcTxks1hyW8zKSdMuq64
pUDsvkVux39MWbaUvM+EGIzYnm8Ol8E1XN0A/koV/kWcZveQE5ok3lGUyG/C6/GnOwaoQX/ibb+o
E3KYPaY+Hpj43gJF64beiFiNr/bo169mPbDBSWwkZEa6sGPiyZrvDuzvuWg126uu82izlJGtdzYV
VFfIPuXJRA+mw37ESl/3kvRYyX53GVZGtatSqjKXUamdNUN+u5uHoVsNVRY8IL1OR8qXkeBCFJVt
Yke4O8OobDaRP5LSIUjkPQd1MB4bSNTHBt9+vCDm6C8tzbhDdUH8xU6ju7r3MXCplPeTFYP7RE6c
zHI5YX0FMl8baxnX5W3CIv+Qs86iyifjcQpE/Ko1ItkC4Ln/zL0KpQkj5hkHyUwds4OgOpF4w6Jn
UzBo8t7dKq9Agc3MGtO7w5UY1zRdufxXpPnjWmB5W+Ou8PpelW5Q2spTQ+fv1sDnfkhZUGMJiGZv
HQ7O/IxnPd5Lv8H1qv1/4FD1rSsnnKik8UlFmVO5cqKuxw3XUug3DrI9gOryd0bSp8eagAzSjF0b
OwzZ9XMxG/o3Y0yDM5GR9jLIjdqjYf/1h1Rua0yJ72kjxmPdA15o8sj+aSiifWzdSjxMcYIcwbGJ
13xUTUkSQk1bs43B6QWJ4lXdxYepsf1rN8jm6e7POLmibympcEB95G7mXjkX4x8bK96rPYPAWylt
a4spRCWbNhh95iQKsJc+uHEkj8rr77v/cC07YZwtCcBqkeT2eAwy2zkPmWSRWPT9sshKXQF2CAnc
oB6TSDKtexlz77xbFvCDyhUl/EUXGKuMfXfTRWP+0RE1fKXjmRdc5poAUV0Mh7UnkC+41Ik1b72A
RXbp/8Ysj+FvmPkyrZPqYY6t+diNvslfWUGkyewJc3eQF88zK/RuzdwqQA2M4V/seWyz1dxRME1H
5BsIeCKMRtih52hRPXdUaeyHMApfohpVRoLn/m+cndly20q2pt+l73ECSCQSwEXfcABFTZYlWbJ9
g/AgYZ5nPP354F0dW6QUZLsiKiqqarucBJC5cg3/MK0rJ0JdATc+PKH1PvRxHIRHLtSA8yzgauNu
anT7FwbCCUAlI0WThEz3Vih2zAoWdnaXNrj6Bpq2GSpe2cpiJ5Fwj1n7ZIJg/Rl0WlxftbBvonUv
KkpgJ1A/RJykVwFtkzsnZJPnbQz+HQKjs0n4FZhoj4R0esXddSSShEllS2IBKpgP0s7BjdDCcE/p
aF1bnU0izV2+SdDUup27VH1LYIv/wD51xFcS4KHu18FmyBCY2kD0tvaoaaR3RdXruwTLUQDHmblA
2dDDcXL0JHE8zcy5w4mwbk1MbJBvw3OaFrRbBNWNmqV902mFfluOOoLTw2wvYzB2RVK7EqhIh21v
rSGmWujGFxQg6t2IGzEDsq55ULGmX2P5MGJkVMTVWotG92YQdX4p7Awl2J7KGUBAqsWpVwj2aby3
itJYWUD0XmxEu75jYsVkGEhA4NUUTY++2zR7HYGYB2fIJHWmy/jGMnpvRnv3yUQz+LWkxb9rAzu8
Bb5drhXM9tXgWNn3QVohVw+5PxPqMrtS3PAb5njRmnwgvcbSNP6UoTTKwGMG/8ZnmddJ4No/RoqA
ntJ7grXdGgHIJn7KTo7IrkN4MZ/oMYFViQLtgsT5cZi0+cHJK3nht13j5X1eMQeFTcCl3nl1Tb7I
7WOX+96dJ4yiaXpPM0YIAXb3tx1yHwP/eAp+OnH9zbYqS21lLbpvITZ8q6jS9K90GyhX83bZ+87Y
Qeqw868dQpLw/9DDqIzpJosKqj7uPHADc17AXdUGba3lNj0U1U6wHwNDm3/advKl0ZNiq5mjEaLu
1WmfjS7RALM15XNvGs1LrOXyd5gsP7rqm3pN6eJ7OncV3B8oZDhz9Ygfzy08ZjB3We5ejkYT7uaC
kEFWsDw3RgHl1WJIyl3g0nyflHaDnh4Je5C7/oJKoyMiCvUdK06fjvxYrYaQainr62xXYGzrBaNW
3LaVSndx3EHjyvr0tsfAcNyYg46Ml68XszdXFbIMUTaYuIfrVXnXSCXBu2VOc0FmYlxSj5NwqTTM
HlozCb6FSUGDp8LDgkOV36e97f62lQEyG2eG8FoJFAwXKm30k66cCQelTxHpUhXlF+pn9iczK8SO
HK+8QZim2uolWjA6okJWDQJQ69se/4u8rpDgb8bAG2lBGVwnk7g0JknKlBQ94xvwV9W9mZXWzkFR
jSyIpM9iasBrxaHCybwqMCumtVKEk0eVQywUkutw0w52fNHEev2T4QlAa+CaGEJQoEM6DwRXc2u0
n0c4HO4S5xqmGIV07qhc3SvkUnMszPW89Iy6qm9B26jrdtDB0NcN2LHJibsNSVOKVzEop0V/MOpS
z8zRqrqcx8x4LaMkfZZzGzBpDBKA89B0mxdlY9W7atKyuhnG1LkzuyYyNmPYZvNv25+nuz62VeER
AEAMVzhKx6s+Gmpk2GyUY9dxZAX3jMHo4Qg45bsG+HpOb7CQIODLYZ+XABJQNe6YS6m2fUb7ByEx
W7OvLCPJLssKvjN3KBo6Je5wt2UV5jvwq8CS2jmyei/n/hCoADK0jxg+Tyuhl1m1Dqy89fLKtwwG
nbkCoEiIuPNxbN5lRmxd03HAqaw1sTXO5mT4nPSY/KJI3vyWczNcNaaDXA3sZyRy7NbKPaX64cto
ddqaMlJ+GTSl/Xai3t+psqxvFB4BQKCCqn0s3cje2TIrPrW2P3yDyIEGOh7SAu5xNn8uDdl/tjRw
z/pEzUj+jhBAFrvOuJa57O+roAAJJSpca2cbCS6hZsNzyxlhykTDVTkyLPUDeRUr2xaQf6oNpiuB
R8OjJtTY80NYNq1Xj1BxcATRtNeKAJdCaUSCDHZ34rkZJz9LMDlGmgQAeKBTBYoonK8KvdBuE+yo
9wPAB+Qs0T1cT4E1f3fGkHNn0+xzuMFIQnO0BAVtWGxqJmfed5XmP2CWWnzrpIheaFHaX5Xsg4s2
hbQ9d5q80ZN4+j4HMwZMqkS4UB++WsYs1LpnvHadN5b8XohmumckAL7e7jLzMq01AL2o5u58Jwdz
ga88+i6mQdVdNgHYD0ADSH+kVfEpbmX9S6qEK3eEsfipbdx0o/vkpCugkxJ0UFEQQoXz5AjoUm5i
y5sBWYJtryfaVThFCBYGn3zR0R9J0k3uhxcGk4k29L8Cd41+x4UjPXtwerTVNbGToY0sWdHrNLlK
G94r1Db0H5GueKZ3HkgiFzNb4CYVODHYes7Xohbzaz8Y4xcsM7tLNVrlwvLM2x2G6Wxf7EKCS6EP
XYzOvTv/6NC4XUKsgNCE3gk7E3TzDX1S61fEwexXRTcg5OGj+sE83r+KTRt1cjXO1c6YqNERvkrS
ZbAbF4ByGcVS7UH91fQMeKk94865zabWudICSAHQx4bCq3oZfMPIJvsGAGt+ELRhQNsZJPluHtxE
oYvTOq2h3dBq2q6k8oEJaFATUDlRzFSTQrozHJmez8ruHjtbjz1/1NQlbGcQhLNGt6TPu+py8vvs
0ZqJfkGgeo/iIt+h+DRtU71Rn5pqbD9P5owVmZ4gwdBXgG1rMOYtUWab+ubwWZEtgNia0boNpOll
tUHt4/cd7PS8uB3oij7HetuRD3davk9iUa5JUsOnPKAJliEdX3ttYdSegtTfrNKpkEB5ouqiHadp
C/ij/OaGprOxQuQa9CSHo4e1Toh+IICfDS8su4CJiJK59N2HCMmxWx0vM8BBHZxfZJzRMavriwAV
yS0XgrwekbCH6TvpT6kFImZwAuQQfBSEvJrRyVU6ZtnnFHbsxRAmMGNLc9wmhlOAwjQ15yeQ98Rf
G8ppKkiEdbzrAuZRha07N22I4uxG5G3QbRxi3I8hTHsU5PCH+oo/lfOYQzWOL0F7FdN+ISAhhpLa
CyJed9TTZNvDNRLn/d4IAf1ojQTyJq1mkl+bfBgi9PdGN/cMUQz5nrZS/2XuNf0m9sGFIV4EfL6k
tUYSV5rMuXofddot2b0CAc0Z/YGaV/dEp7Le9NHkX8d9Uj/HQD1v6l6CiEWwwN/qfoGaBvoB8Mhs
02kMsFAxc/DW0dJwqZhad6NZUXohmoqUmWtHa0D7TmD3OsNXa7wEfG2jmnZ4hI5q3M6gfr7nEm7M
qmohLmwVuA6X+RqsGqJy1xHf5/q5HjP4ao4h+BNNj3vNTh9pfmw1q0weCwlsCBSv6/5CxAfQTzuq
JKRwgVR/kViISRC/TH9ag2uLiSRuobL1qBqBBBytr8+5C13GQwTC7C+IZf4OWq4bXPFny+HHJMGG
frf8qe0vmmZaCDUh2gs8Wly5DexsPJMI2zg01FuVLdFaDlb2Ixpms75FlCgMF+SOSO/bEM7SZs6V
3XBVGigFDmk8vmi1Bv2DCq5B3MypKdKkO8NgKTJEzwCKayBchrJBYraNIJ+sq4L4As8nCj0IEc19
5pCmbvmroQ6WzIPpcjoBGpGoFyJvrDNHWgeLkZKuc0hm6C7c2KjkwlJoqFKGKKqvq7A30wv6hdl9
Ebs1Wkah9iWKUKI2MNeCoOz0xXNuO/F8NWRteV+Xafx7RtBwh4hWfYezXMkoM8h2cWRCOzJt6m+Y
J/Z4ZWkC6Dpsr/k1i7VixHQHWspF0IUGZlnAvIHLFeRlOtgRZpOqsL9YQZ7ZW4wkYE7kHFzC0PwF
eeA0X1VxaZvrBs77BYSYihZlF3VXqRj7x8jEfinUa7XX8xloaRP0UDtSkisIcuTfkOl3TtF2N9hq
i2viXPcMRKj2YjHroLAaN75qgrB6zkCN7jm3+S2g0/CiqAH1M3ANLkPE9CiPIIE/loiyvHZ6ln1r
hx75w0BZaLybtKQgtbgNmC1RiRuhKoQV00VhKCVPfWmJkjhHAdm8qiajeYgMmLOuy2kEtjgwQ7La
B4Swh7XhdxLcoK26B2DC0X0bS8wl56K4F+FoXHGs+m3phBl6inirmKhBPaZ22T9MbaKuG+DT+9Ga
GdCNvUBDdU49bH8BKZel9WpBZ7h1gxypClp8zN+igFFFPDvV06R6eEVRlVz2uilQf5jo77RJDVsn
yYenNsrQgYz6Kt7jUc8UxMjVD7DtNmJJ0MC8EdTJXWQ28Lk5KdozmiJIpqJkCssxDEAAm3ozeH0h
0Zumo/MUwMuGZjup+JPPZP8GSCfzQX0IUBeSqrrVQQs19CY7bQuaxqU9UYUId7Q4Y24G3RmhcMTd
9QRMd23nUMycrGF64CSGvu2Hbl4DRQgXmeDoWwL6KUPDNO2/Q9pG7Yrxj3Np8NfVqBd3KZN+mDvq
U9f66HIitmX8rnOj2ACYmx+xsOu17R/4xF/J9z8WGf86iaLZvRS3P7KX5vgPLev8AghURyhA4Mf+
n3UXi6KD/7LN26idPncvjAVeGvSg/p++/fIn/3//4X9Mjx6n8uX//p9fRZe3y98WREX+FhGDfP4b
BMk7s6T7rmmiH+/+D/9AaNDgdf4Ha1cb7yPL0XXbAVPyj12S4QKucZDWx63IQfbb+lfZ3zH+x7Fw
L9eVBNz9jx3AfzA0OLAjMwn+xrIsaXCAxN9gaKxD9xQYFVK6uiWFFAK4hGEdIV5wKw71KXbRRip1
SdMt1yO1ZiRWQ+8j7UiZiMZl0npFhRr0HUF2hm7qOMDn3bh2pzta+1y2qIC4ppMhcQCqAimMmrZ3
Si6HnBUmSp+Twi2eME505IqGbgywb8BkZFuEylefZQhyxANirdEyMfLcqSWNfIJp46EhDG14rccw
u7ZVJbp7a+51ihah6Xf0f5pf7qI+elcyjL8U5QjNpW/o1K7xEFJ4ggUoV60Z8VhfjQ747yI5FmTM
06RFRx2k3Y219PqZg0XoaA5Q9KAk06fWsXiyw8ajSkzuNVCODT+hL4k0ojeIwEY8p5JB+8SrSjW3
ytGcdUmOz9kQf/RtLMc0HSH40M4fl483LjyVRhuadwaOBgGMuObKqWuUvubSvcoShlJnbFWM5Vv/
i3pa9oKF54+ELbX8Swp2/VvXHz8KKHmMFvpcrMWo8DKiEBB5Udcffuoioxkxt1EVXhV5MaW/MO4z
HvECbb5OQ8MWmKIG2aw3B+kDKBYn4PAXWcipmyDJQKC5NlC0w1+EFNkcBwwKIwhDunIXJRCx6YpZ
E+BbzWHe2TH9m62TugjcCBRDCoSSbHobp3+GWPxS3r4ZB8waB0UCI7YEB/bI9UUpBu/aQulZhfj+
ARuKaPMiYcTYFxNFqhhPIlcNOscx9ORqDJT5oi/QL/oqAiPnpBTzDzPoG/eJLe/IYJeOfYjmaeJ0
5fzbAI5k38vWHMKHgeaF/8vqUZy01rpoUaVYn36YQ9gcVu88yOItD0DPtCnEjrxh9BicTtRaYIui
yCm+zzbMXgwMTCAopxc6NGJbFiJp550JNIQF6Iij0GLlps/u8IErhTYjn3WVGJONrmbm0PXNRgpC
Esm0O/N4x4eGVTkyjAUMrO2BCB6hAzNnqJj/h4uur6BMChOQ/KYqfFTNAQf/5RNaRHfH4riAOtOl
s7yBNwcUGJ2LolOKKKSv0hHHOTMRPj2MvHcup6q1gAd2A+KOZ7bjoQcRL1ZhWe2aCIMZgDLprRwu
2/q9Y2YNctNMYsEQ0AVN7jI6D0j4un7zZExoULU0C3+cftp3b5ZllTKVrnCzNoVzdBhnkQ1TwXCS
ZfV5rtaGNYzAghyMqiKjkL9Or7YcqYMjhzk1+FLA8yzLfXf0kHbLdGie7Rg+oZZ0F3VdIqbfmeZO
81OXxo/QYWqb82XICz6zhcQf5+TDxS3erottKz1A7HiOFvf9pBJQ39g/qPyUGK4lkBzy+6bOZwRL
LUc2tM8CfvfOsWbgnlTJmIitjF5LEWNOSt2wfHiircJLt1jIFHc2qIH8ZurNBlYD8pbiU0UjAnh7
mogWrTG3m4v5M2pHI6YJfODsMx4l+B+rwZhom6FMXE33ZaszthP0e9RniPbR/EpGW1oDjEGVMHzr
B5iBX6qo1/qXALGT4Msghx5UUkyfNbmRQySgIeS6UVETZnRwAtRyaEIPKc54Vwk6N3ipDgZCg+jR
pMV0yxQV0TNa/1U9eQGCmhiQdgYjm2eqnVb1e1dCr0ZZJLbd9Es4p2BzwjGYDbxfQdGRgYIWmb92
DnIGm6D/wzNIykDJtW53oebsS9RT4yukrc3wtu4Zi+zUVCBxzd8RoLkWamOBSV7CyvHPNEfk6Vrg
tJxuEmz/CB2NrjSnuMUCDGmTPTvXXuS9Rws91XaGgMCtHiL+W6w6G2THlkIFh6C7zBirSb7mJoPw
+qLCghkrisLMwY9ssTGuQoyWKacXg+qpn/I9xEvNeXGhl3RfBLTS6TVRFvXTaixouv2kRi/FOgoh
AUCzwY0I6ocxoE5KZoP8DtIrYfxCXZTml5qJDAgCwllcCaQZ8hJDuCiYQ7D4hj4OS6cnhuQsB3pe
axGjXf8sma4OMOTxSbwUHbBnOkxDpq8RfWv7PUg8TbsFn4OYIoMaN2weQsbv+R25S0lNWgIvCWpt
CBVDJXrXXxtJ3cednup9ulLJOOk3ZIXIS04g8cyrfpyawjM7Ac6uQIgTg0ZUPhe/aMC1NAphf1ww
p0KjoSwkUsiI7KaAU8osHlDPsvP6MdIzw90WLXQpdLQ1xGLmn04Oi5MMk0+GPTOjDZnsBgOh0va6
qURoqF2Zw08uN+6QhDNmRYGFUi4tA8RKmpyqXDlMwQD3JekezQPTH9cpdTYAwkt6BHCHUTl3Zfxo
22bWPc1AuSbQuHWsh/vRhLXL1mUUOXqJMNNSIligR7O9aq3BrJ5F20n9suiDXtEMdH249yt6kRaW
BR06Eszpu6FVCn1eDQ1toNwy3psjzOh1W5ZKgeOBS8ysFU4TO6Ioq1n+FBC3oz0fF8Vx6RutDuO9
TsSlSCwSUh373Pj7KOJFB7oqqu62FEWZX8+TwzxNwQWOgDTBca7WiRgq+wKJxX68ngrbCHfOYBvB
jWE5QfRElzdIups+RvWo2Q5DWDB0ZnNIRC0jeON06mrkmr5g1oNgGV5LMS66XMZDC5wD+KIbfml6
GcF3lk050Ku0pVLomti4UXnOSLEkPtVTqvn1inrVLj4XjgOHEl0UxE5QM/ENmX6bhkG0zx1ePvBE
Zs3QnzIbTcUrCIsFTgC12fo4kobtvRwHKX+h7ka9e+ZCXMLxv+GaCko3uGot6heXjMM+9i70c9Qo
NcdfFLIQvGQSAJsnQwt+tEFmlCPG96fvpvfrCdOwIUVwO5B/O0cpVKyb0uj6yYVuOoQXeVg0F3Q/
i5VjEqTn2bTOrHd4Fy7PJ5aUXAdwwoZz5ZIQvMkzgIv2fQvlzUNKyVmzG0cPb+sZURG/QWnRMUDq
+85GU2ZxJoc7qgn+LK1sbnt8QIGDWfLoJkQ9LkakcKZAA5EdXiaEinE9oSl8pcPRfqa3Ou1TwceB
GFbTikNoPoM5iXrURhW5cXn6xb/LXUkqHZ38Ff9FZoR/vEDfvAiD9nOEDrz/GoKAv6TjKvaWjZ7X
6VUOPy/5lc3fbeEoatkosljukgi9WQXliNi0Zr96rQu4EDggIpeMFRd55a4y0465mx8Doju96HGp
4yBBRgZJZxOfWOqwo2+sfKjxhd36rxWnDH8nCfxxBwgRjCs1+tDvkyhpfWhddJGRa5javePH+vT1
9K94/+iA0U3XIv3RSS/No18xWpAfHJOO1qpBw1KZu3IMoOEz0XLMGjEzKBTZyqxMszrz+MdbHLtK
aWDcTeRiiIzq0uE7RztnEqKScBmxnlzwKuNER1N0xn1OdESssMFBYgalpdZtZEXmxennPsxtl22u
S0WdYsMFwnRTmYfLayJQnbQiG21cQ7/AAbi6DMQQ3gIUpbv212vR2BHECPo4lrSP3nEq2oVICyCd
HNu9Dsi0aNFZyV2p4nH7t0sJnortxF42ha0fvdW00/thsirNG0JQKkDWY6BBBbo5K91sy+vTiy2/
+zAKU+nRb0fVRwB61cXhOwTSJSyL0dSuiWtnH9eJi3dJXmPsglygiegpoKxYM8+EhA9WdVxsxzk5
lGHUJ4erBnBLGjobmoeeTPu5QPVtr3C/2YhRFw+p5qB1pPVWfeYb/qmSDx5WCcIElYNkiilAlR0u
6+Q2aQiE4R0c7UTfZXGPMImOZjtMXQPdeJdxFK4Xi9PLjEFbiVU1Gl72sHJ1VC7bMz/n3falNSJ5
eEGjAoDvcfAIut4PSowAdx2EAYjPHQbTT32H9A9g06j921f+J1BR8EpzsX93lrP8Jj7GNbK9AnDi
znHqvvaiBGgDrqHDWsL02jgQLn53+MSmZ0LEYWzijDJApAAlKnEXUZsdLSv7CsFzuFm7IRn1h9gU
w72eN1j8dl2nrejdqHMrHsbkPyu6gnCI7ykXPt2SwwfVE9S5OtK/XTAYWyY9iOppsY1CSVs+s6kx
yI3z+6wNxuuAdO7z6eN0HBH5jDS9OE605AhO7tHNO5ZSTyvlt7upoOjEsoh2UVQ0j7j89EjCMJQY
tNLeIOc5nvm+xuE1uzw3ZARuWFIp2l1SHV2APgO1IESeb4dhxryLIBWiM5m5v+q5H/cTWi/reWjx
pjegMaV9N1wgiqV2iW5B3o4cbSU6ZtGdL+BDn34n7/Y52wgfWj6lSStOWUehs8DAQsVtjRjMIqLh
Wh0mHs38o8/Qhj690ru3z0qSHoe0ad5L+FCHn96KmM0UAD12aVRDM8iFfjmHTcvo3tK+tQhdXRsK
ITgN6ZbmzNIfPaQSXK5yWdw87nzA/oadPbvTjq4aOZ6FuAejvuAH6H3n9+mn/HNmDsKYwwiL3Nml
0aIL5/hLS2TMo9gYjB1voNl2KaYvelsXuxwU7L5KFeBi4SPh6FTB7ehOxq5tYgXmrdYfynnCHiOt
nkGEIIVAoYY8DOoWGTyHl1xT56LO4Rch23ZNrmimFBbdL+7No3Zim2UVCzmo80eWaVym2ijn75qW
agSAwE8+2aXd3Ge9rlCad6dBP/NVjpcntC4mzILdQPOUMHS4IZLBGXv0I2dvKGBj5VqZf7aq/kdi
hP2ODkIKeH9wL3Mtar3T3+jwguOOWRa2SXYNNqPU/xzWN9HWypoR1HKoe7Y0IH9pCSjx0K71cZ2h
QYEiqlT9U8S46MvpdQ/D7bLuUlAxr3Jd3WZrLMHxzbqGSIrArifd6yJH7Gi6Cwbdo9jhlMWXboZ0
/1+sxzfmYFNc0fU7XA9pgJFmD610jGqbK3t20CqOmeLUc/wzNEb9THj96PHE0gWHpM70Sx2FEs0s
cVIEDOVBVHI/5RaCJmvQK9aqoxin7abw7/n7B0QKjqYmUZ2vueywNy+0aE2gS2Tv3iB1BBPdSmCc
kNRb0+/jFfoWxdXp9Q7jyD8fkO9mkM4Kwvhxmxgz7r4ZS8ELldGi9jv19wP/y6ZXk/NfLAXjX7AY
qZDzZ8r45tEcyyR9Fj7IWBwOt800adaqgFu8TRAd1P7qEvjnuYiOyIZis6p0cXQSW2MIJulEhhdD
97hurNC5VlVdgqbgCf/2FXIBLkePvJaL0D7ak9mgFHIwlu4J5DG2boiAu2751Zekqey/yp6Xp1IW
hRdBH0bH+1yjda0MEh7SyYlakDKyk5s6iIF2DFT7uoX3FfElORNb3m8RRbPaWb4cnwhjosMticrN
oPdOq0PmjiAetr4sHkc5mOmevAie7um3+T6EKofTTUAhUycgHR054XZJH/aR8GCed9UnAyn+aRXl
rRMDLwcOXG0wwkQBAHkly3+ohrpNozMP/D6Y0kFY5tw8r2QYf/TA4AK1CQsuwxMzuC1jzEYc8ZDw
rmgErEsww1sMD9K//7RLpUewMbm7lHt0c9lzmgkA+VgSKht/VdL3fcBth9SWbWwrc7I26IzWf30k
6WNw8GlQcWuCgzr8tLzcTjrGaHpRrL72ejp4xpRLyJhO8+n0Z/3onS6JEtuXeYl9PDbWmmjsTK0w
Pd0kGRd52oH/BIE2p8hj95oLiUcrrc3pRT/YuajHOQbgCHcR8DiqbCPwA7E1N1BXoylEqRfFt67C
KatJK+vMtn1/U/DJdAYKlrMMNI/3TGTSyEV/xvAwDsPWAbLo7WBHwzVIUqxbRZacWe+DR2OHkvfZ
9oINsY5Sz0wVvTbErCcKTK1Qmh3vZJj9TkChXpx+iYd5/p+Yw/ZAepKHc5U4Ti2YHQ0JjobITbtR
i+xAnuEElObxmZv9/TJ0HujaMUlTZBSLIMzbiw/dvAwb4ABKjx5K9NEKWkywO4T5fPpx3scX+iog
akiSaCJxNxyu47jomzWxNDw9ddgTBCJvpg38Ww+zct37PU5nFuje2K3ONWjfb5EFqmNBk2foTBPp
qFCcHa0FLgsovpeDBsLffHWYDVxrvfhGH1FtTj/nR6vRmWRASfR2SCkOnzOnbjACJkLeaOYVFZeN
B0s7w4sz4exeVtFkN3+54tJdl4js0tShQ0dCeLiir1V+gWhvy3gMZmfvGi+dsC9HUPOgA/FUPP18
xweA1bjWaYwBegEWJY/eJnTo3i10lNMRt9P3FTkh0m6Fn66ydOFJnl7s+GX+WYxM16T36FJvH71M
i1K1CFsWKzsR7kTp6pskAxKOCvwIfL5QZ87cYU9h6SzzcMTlBRBGl1kcXYJOpDPe7SVEeqO1UPZG
saFz4Q5vpi6Lr1ivufHn2t+LRllf+U/VX0aXZX2DHI39g/rXu63aJKROA1pB2zZIxzX91NibmO+u
kraez+yad98RCAYSgAv2AzwGsIzDXTO6PbS0wSy3AzTxbz1w4/CurLomvlRRmdyd/o4fLeZajCho
JJOA/hnpv0lBTRBrphFJ0qQyj698J8m3bsGEtHWb8u+fi3bj0oqw2JzO8SccTRCslZLldjbCCnFg
NwCTjbYsMvPFUOXf//rBuKg5fNw9rOYcnYakU1Ape85ewEjdo0pynoB8ok4f5vLh9FLHNzlNFW4D
wDPsC4rtYzAgpvVdWoFg3kJraS8xDdtTWkgA1YDhu8mM19DvijP70Vh2wb8tCA4E3ZylG04z0WS7
HMeWwBGxz4gemdKmmu40KPzlKlR1ezFDS7j0E8O4skXnY+FQ6/6aVt20hbkPLbxvx/wBrHKzrxA5
mM7EhQ/ehQJcSdPPsbga37Xf3KTNDZtZPvSJ3MtHFFrWFbzjbQA+50JldeTVpcQw7S8/AX+dWjqc
9OuJEuZROAIMHZggRYYtaIkJrB+gQllb5hrM1rzX25qmg9GeuZ/fHZ1lzQVmyJegEvijhvbm6Phw
HkcYisNWTmnyGpmd6zXkC3sElpu/3czLUujIuXx1WjrHGYcZdwWOA7DoB2nhUZ2l5jru8ZWHCZyc
SUvl8b5iKWp7Din8QoLQ8tRvngoB3mqu8C3cNhKzp9iuSyik/nDmyHz07qjaSKGWEhF43+EqoTm1
QnQ2lAWz6i9HkVReHzZaumq06ly19m5LLk+0TDo4mgCTFrzw2ycyrbYzqzLAeLASiLfDV1pVgHU+
h7gh4NY7KKyku/xvg90Svhc03fJ4lIlL0vX2NaLPbBgxREiM7zEya4v0kvAzbQ2BIMZf732GOIQC
9j6z3eO8RpTIdHUOrdxBTOZvx9THbB2bQODHMmphwegjcmdG9vP0qh98wT8wSPBmS3vt3eQxRE4C
hZJhG1n9K26JxnUHdoXmmpw+/zcrgYrUba4onvHwVcosp61twXqVkR5czPiPr6HYuJuM+fmZMHKc
ChNJeah/lzoKIzZ24b7E+3brOEl5HdtoQ+OyirKzSswWOJgf3kH3jNdaXQxnEpwj8BwBfVkbaDrI
SHr1bJvDx6xjZA/Kboa007oQzEmJ924QhHepPSJ2Tr3UFysE6Kz7QqGpvVLO5N7puFN80rHHueKi
iDFI8MtNUmQ4wfslE3BKWUzPT3+ND+IDo3buOS5wxZh/+edvNrZP8ehKuoxb/CpfjTydHnthO2fC
w7vsknfBdQp0A8AmBfly+b1ZZFZpQtuGT970GFmXRF/PqX3zGuleE11ubPtOP9S77HJZT1mKTgPF
AQLGh+sBqSoJqvgqNZUUXoMFJmAuGXk0n4yNg1CCR/xAP3sA8J+WY747vfwHEYrlqV7JxGg5iKPl
O7yqOz8CyFapMb0xKgMliEZh+mIX9eysnCLtPiEmYMmb0+t++JopLIFOLOOyY8TGbKTD2OtsuRR8
xoaK1rlqWltsVJZC9kvwxTy93gd7XIGRYNdxjE3qoaPz1TcgGmdlwFSqKvy1w0bFL3Q6rUfYEGO7
6tMaRxIwuL/7eOg3KGYjPajpsnopJiNpMJAuW6gVPi7nPQaIUM3pYGDXMDo/Tv/Q98GNzUCRSOuJ
7wFs5mg/FH1GL3rx+uwpSvHJK42thXqMsTZor/hncvD3n2HJI5gd0giCKbaIwr7d7Rw2U5XA27Zo
ScKTK8L5G/wMooyPZGLva8aZgPrRepIZpb0krEwqjk6XgZdE2sPe2/ZB0g8AoyY//YLnL9qQTRe7
ALL4TsWZRT94pfafIp8GtAng4egWbiUj9Q6C3bZBmmA3M1571gPA1r7AVGJ9+vO9j1FQPukqUC3y
mOy1wxcKgm5yJgT1tmHYNS+ihyidJvbwfHqVP4q5Byk4icvbZY7eYyOHelAREiE9YKhNY7fhV6PG
9ofSRojXymxsNHvMAqkmZgrdM/BQc5MDwN0WSWPueNEMxU//pHcvmUzHpOChl0I7nJbo4YNjNgWW
jTzBM/wm3GSgni6K0NeRzTHPneV3m4i2vgO6jhyfS4vk6nCpANU+P0lqy8PhD7XpzpA4iOiYPEw4
hK+mpBvPXJAfLGjoaGdTyiGETB/8cMFwSBBLRp/Hcxorv9b57k+mA6fHQTH1Bv60Np656d5dCmRw
TNT4N7pwBm/2cEEqtxTfolh4I+olnwRKcve6mZivAQZS4SoDF0pTDo+MCS1EV88u4DTPZ37Cu3xk
Wd2Bm8EgahngHu0wkj3XTJGz8AIMOL7lDDFvdZoDX/WmRcoJgYdg03Q6ehKxqM7s7vdbiXe5aFSD
a4AzZx5lXXY4dNJX+FkwUlk4TRZMfcu0un2AO5e7Pb1v312APKdFn1MHGiQYhx3tW1zycNeYS+H1
IwaCEEa1e97oazYFEQpJEHvRxOo2p9f86AGZGXA0QXiZgDUPP69V6uXAVSQWeXXtKpm0ZthUSEdZ
X4vAh5N/erUPNhMwUCHAplFdvWu8jxgIWnJoTY/qNdpIMY1Xc+Uslrtm+WCWQ+3pQZLe9BDXEAMT
xcvp5d9FRDYKWFQoWMw0yNqWl/EmoQri2Z+7MjW8GYeMS7+z0fRz4/bMZzyCd/EaySHYrHxG5kQA
2o6Cgg5WM6vzXnraqPvPGAUM+ANI/2uDHp3atJ1PhZeE+N1t09kay3Uxif47XWdbnvklHzyvBQ90
4aAYS2Pr6IdYYBKaktmYNyaB9YSg8bzv06Y6Uyu/D0kL0Ijo8GcayKzr8K2qenRaXJVNL62jVykg
F610ly8LYjy79jEwPRMOPngq7mvFkN9k+mAdHxMzUQGWBYP0yBZ+hY6JfJjmnJvbLD/64Fbjw5ET
YA1N8CMZPQp7DYZR/tw20pMTljFFhdgtJVhz4Qo8qU7vynfvjw4DjNz/5ey8duRGsi36RQTozSvT
VmapvFrmhZBr2qAJmiD59XdR86JkCpXoOw3MNLoHiiQZ5sQ+2/AsUBwpCJdt4Y9Z2eEGQlZ2SYtI
wdXGRARqkFv65RM2CM9Rlg/b98e7ejTGY1IGsME5RmgSrcbzzBQr9c5geibRRx1eHC5sNm7YtpT4
pb4/2NWexmCeA63wN6wK/fpyMM0TdoWPu7GfzHJ6nYOu/SgwTdxb1pycuJ3RiK9ImPnPgy7Yse1w
btEMWGtfEcZLlAw8IeTOGjPsQD/jnuAc2F5dskLaads5SGLfH/R62TsLq5wqFVYU1MZ156HT6sCb
8SrZG7mMnwyTyCs7teTWcLFexBdD31ViJjIPh8F9T6zNSZb4kr//I/7ybZclsfTjgeqhll6+bgzP
cPxzcaTWROLsGn0Y4DjMRVgkmM+/P9TVMuRx6ddyYVsiHijaL4eqe82MSP6m0xgFOUZaU3yeMyRc
74/yl/lDncyyAF706ASuzicNyxaCu9iylxScfZKSQpvDId1rxBadY1fYZwQctxr9f3uLv7tVkIPh
pKxvom7vzSmOHvTI+NKbviiLE/yUxRsKFc/7z/eXxQ/lxXPZitmmORwv36IfCT1oaT5Qq2Y68aSW
tmQDttu0bsjfjc1bre+/vU9OAypdqLCAcquvZkUoTBaK3J5MNPPR7EivxAwo2kGLDfDLwIWkJyRt
//5D/vV90uIEvWVdsHlfPqQwsbJoIMfvla9nWNnkMkxMjUhb1Gs3hvrL+wQvobRAWEtaUGBeDgVh
eTQHPILxDNEIRK8LShoM9+3gC1JLexs7nrxx/P3ljTLiouPlr4UudTki3skzGatUbSqOxy2ORjPU
ZtM7ICCU9+aUfJ18x7xxC/jLC2VaMhZdVc6o9TJPvGZ2e74yWzih4u5gZ3vl+Vg3ZqI9vP/tropv
53fZb3Fnwk4iWBM0an20zZwUrb2FjnOfW3W1LUdiHK26kIt2b963/lzvIrJVbyyNvz3kQhEHKOGK
CeJ/+WJt6U8kKAlITWkktpAJcYG1Ky5YgT//P2YNwMNSulFZQGm6HCro/c61cqhaWR3DZ2rGeYOd
HpkiCY41ptbdgjn/9miYBToLJL7ozFcLIoeZHfcTG0y8TBzSS7owIrj9CMPh5/uf768j0Zbj+sLB
RNl7+WRkFeQenl88VDIRNqNIC3WfDQ2XzpDouvnz+6Ndrz6uwhw/HEALW2N98M6zNK08YKPGbEnf
a3aQ71KujAfcLooTZsm3Su3rp1vsJsBIsbukpNFX77GDRICdQ2nv+0R3jnYBrQEz5uar60fJy/uP
thKzMTXgXi7ANFDRIhbBOuWiTAM8QC2a9jYUU9vDAsmOEvnDVV5B6ECcerI54LuQxXunQ7764Er8
cTHS6k0xvNU+eukjedfOf8ZMedXcitE+/W7CBauJW9PabSotBxiOo8hpljC/PP4+uvYstg5GjWIH
ng6B0xuIi7x7/4385WNzL6bDuVBXIDUv//6PutUxvNoYo8HZxzkyBo4R3zzhhe3vUQE3Gw/a8Y2y
7nor+r3L0uGksHMg4F0OWKSzogwpg33fVvm+J8TzM4bq5R0Aob7LGq39IKwoCkk8qG7s8dd9ZtYp
iDi8W4jUJPGsnjXxOgubwxEuZ1Ljxe7ETrcZGgiAuCTV3+bBGs+iRJpKop57j/ua/ox5eoXP2Kje
CIEfdwKbsxsz8vr9A3EBXy43r4D6egUXDCi/iYWtKI3sKjk7Ztvv8kmW56Sq5ofa8W9Al38bDsoc
nH+aM2hplrX4x+eGxMdRB1F3r9EKeG1MvAc2GX72+O54w7xrCjsobpw918sbLGS5WsIupZ5eoy98
TBLAEWuSkU5aD05kFfpqAt6q/WAE8S3GyTWSCf2D6tlkZgFQcCe7fMLZ4EJvx5yqWDbJre3XI8lV
vfkydnOJK99AuP2cI1gXhfjODvoZvwxvQ17wuHMqt7rx7Evhd3EB5cewq0FJoCkBlLmUHX+8bpHD
v+wNadJzEd2h6IIp36D9Sqobi+r6szIOs5prLv49/rrA1ltzGIolsTUtp+RN6F56dgtDnAVEwpAg
4O/vbxp/eSy4CVCiF/Tb+p95xh+P1eYucbo2zNJ85B3j4uA8+EmlP70/yl8mDk/DsbDcqNETruYq
8Qsx0VI6qFaR2W8dJp7Yu+dKnYkP783w/cGWL7H6UkBaXIbInIUatRaQT00+cQmOwAjbJPmWaIHz
DRVSPN8BCWvtrna6USNeyM7rG5/uL08JIsl2yLm+EDBXJ1JneN1SsS3Xork/O1hmpDiG9w1iQU3/
+P5D/mWaMBadOa62S7W7mo6+AUww2mBazpQIDP8ca5tZ2CGgAEl2iYej5P9jvKUNzGdk8a9P9tYn
3Kb3XJyy8jk6FplP8BIFyx1hpPbWBP3Z/T/G4+5OFbiQrNf6QMpa6cpuwll3cYUPSCPYV/gxbvLl
MjZFbnfrRFk+zsWsoZ/F4qZ4QbayyHQu17eVT4lFFJ+9b+SMgWtddt4rvvPkcTSRbHe635IbCvHE
xgWeZPNk6xXkHMwT7WC9NKBr1je3nKv5xE+C3c6Gy6yyYNpc/iSSOSxJ7oGzJwIpo5duTrtyhKhR
eFN+o7a/mk4MtbDfXPSvIKXrsyvJ5JzSGbX3dF/rh7jux0Myj8muy9AvDGifb0ynq22H8SCaLUCl
y/6zFmM6aRRhEkdwS2dKNIatoNcdzpPRuTc2g6t3yC7APQlOGlQbYMPVoZzbuJzWROodWJrZvsMl
/TCRcLBjJ//0/oy9eiTIZew7fCg6pg5b9+XXGn2tdcmOrg4WmpZXJo1zQqGQ3JBzXo/CH01ffNlg
9EXOdTkKVicmxO7WORgVFuu7FPdhcn+isRhb/z+/OrZFbuLIc110k+s2z2wVdjdWnX+IUDb9oMfk
kpw5YYyV68RTvf/yruafh0x1IdAyEpKq9eorPEM6ldX4hzTHQDTXZUeeuWbdR1Z3LnQtenh/uOu3
yD0WNhlMicXYbD0rhrzPc1fW/sEmGHIH9jmfo8bWju+P8ptW+Oeegpx80TQsijsQM7RAlx9rcD14
wFVXbZWmyKOzDIld+R0q597dBlltxkM49I6n8F/1eKUmog7s3mm1WyeECS7BvEFuBpwhLSG9SpYF
mSq55VhhPLb4wRrQ8L82vSN+JXUsX1U9+48IgK0nJ8rtgnq4mD7Cn+3PUe6ar2rsOz2M+9I3Noj+
yWxRWez8yMau7jdIfvUPo6+P3xJl4v3YgA6fuww8b+uZ5DGGQprBfALHYv/L7bozw9KbIit0ES8+
x8pEshGYyDcf9Grohvuo9rCZxprY/RlYLRpjM7GTt0gW6pswZzy8Bw+A5D5ubayO2Hya7hg5XUyy
2aC6PUmt2rB3nSadt5DZRIVcMhZNGOc6Ht2uMmPjyZd1+1PhJl4e6PL6uwgHG0yznHFWP60YNeU2
HlmNcBOtVPVkjTg5OZiySLBfL+xsFPWpLxWOApiaO0RTGk7WW5i24kccEQgf5L14LNsiTnaxjJ3o
l2WPfbaj5MDRMtVTS9x19UhGIua25LlsyAuQDS/P7sEOKETTZi8sFQgC4HxaF9o+aJNsvKvKbhx/
ibpxGsA3wmHZiPpp+jREnpXPIaGDMji09OXt7Y25yFS7mIqgG6wxOC4OWujrJgNW3QYhjPEujYlu
y2q72wqYIwWGt/a87+lMhHE1p2hhy2onOz+6Mf56gVM9U/ot/gpoK6jnl336jzpzmNuKGBQj2+E1
X506r/2GoTrmK77W7IlB6t5uPO56PFr/7FkcZ4sAnibjqj5yzCgpZqzETjEhGdFe4V0s9/MoseSv
StqE25mcUHVnm7Xp3HktUac7bLrM8zjrfXDwRofYL88mj3M/RI0eYVgqdT90zQzlvtmWLfHnbeIl
IQy3Uf9Q9XoevaJWQzNl4TraPExjrJ/orFpkiSMPw8+LVfAsKMCHT4TMGNXObJTZbV0vB69wrHz0
iId1O7zAhCLORAxkqWzx7CzzUHkxNRBNjFJ+aWEjebg0aAkdWRR4b7WJev8xh8V+b2h1QygGm8l3
fUgHeyebLCsfiO0wFld9PTGOZmbm/xK9nRN+qJOyZoTsF1nwpDyzfmlJsvvClxLuxsCu70NmtOnw
wXO0eadU06WvCtMu/cxvHdPvOSbQWCNnGmmP5BRDHYmsxqtwVxAejEsykMwcKwFo56PRtuopHXGD
PUwaaQRIy8kUJCpuSn9ac1AeuMlGJIfQgwnsnUM7TAuznmZ0snEdFJShSyQV4Ux5KoX5uSE9ZKyP
igCK+ujjZJtiHJrFBmwtzMzwfVbu7JxMbqXadpBBEz9ZE6GQr/gLGj87CjrjDGRmxLjh1AGtUd8s
xC4KMAjc2BJvss/vz0Qubault5i2cL0CEMCdF5x/NfXbJFVATX51wk/JaEiVB8Xx9iiIWfCJVlVx
Fzose7nHbMN9K8Zo/DeI2RaeagIfffJeYAqHrTRhlnUAO/1x9sr0u+6XyUNccYTvxGDjq2cZJmFn
KQsC72m8hpDq4kU4kQGTJmb5yBxXZD8IHedXIneMju+lV9XToMWqfoZerYm944uo2umkTpCJ0JSW
JG5U4a92P0jPyMNuIsqj3+hJCYuzQlqaf9BElqY7IuT8AVtXLPT8T/bU2vMXV8N0/7Mpi+q73yZk
Hva4bLV3fhpD9iek08KTjv3ALB4C8hr8X3j4k0Gy7902mx46t6iM09Tn/U6UizV8kBSBlLwmy0o3
HrzA9iudPW8zFXWE0VtCGNopmxOnFuxnzhSROtk06TadByJFjCSLo30GAPhgm1XQYppYltEXnOUH
NyxtqEF3ae9V0z6L7Wn6EBGlCumNydhtSKvPTlErtZ6TUzjt9IztWdCHOPvPZNCmSEVyBwzmWSpV
HgnKG/MNXLpev5tKPMzOGsX9s+aIxM9DX47Eu8HBkpO2SaTXZR9z0zM/z1JEPfapktWHr4zWJHIr
ik7oW91KtWkbFXXubL3Kd7QNfQ1iFjatySkXlpCqCBbyLVJfoGwM9UD0SVKR8ayX+D398GZLm4/Z
ZFXE0CSyV3oI1zMrnilZnH/GpmzztyUdaquVRuafnMyPf8iiMF7qPh6MO16/Pm0bvC4/d6yf+IjP
Ex85g3ndaIT3zebB0rPMC5VbIbfHW8r6HLVW6mCr26dbjk6LlB8c/6ZvZToExiMhvN70rQ5ai89k
mGPxMOZJkeI4H41vce+TQ2nqndpCJ6Yt2w1FeYwr7KK2kyKr1gyjNHGQbOOUZYYFVrrFx1Kboq+2
VnfWY9oZMx88I9dpj+ZaHB2lTSZh29mU3rfYrYEY1UOVvkVWS+T5QRFU4d0FktlPKnTaWbLZgvzk
giATVU5vuF46v2z+JdwQMgdpy1n4ohYTqXR515LJyTF3jAlwj1xSOGRrbwgynbNv3kxX6pOKIpu4
sMjF7+Gc+Fpmn5I58b19aeTWPbFnrToSwW27H7Dq96zzTCC0sS26jAzXSmBASvyWPwY7kyjt4ift
syE482c5lKmR1dc73Wu8Q+9OMTaLcZqMFqRJLZ03FdKJILTytq2/Dgb+Zru2dc0fJLuZ1o+hrtN2
mwjil5613pL/2EaDLKV0R2s6TMq0q01AatW578d8+iCRTI1AT5wuu6IztDvQDI2ybxionsO+CYI+
CyfcT/dkZsXYtrpKJJ/RbhTVh4xQvI9NibP3v1RfFhlESA7rE35vygjHTDd+xnqS3bISuDryocWy
0dL9huUDULm6GmV2T2Ji0+onLR+L4mDMEcliuUdnbgwzpzWMTddLTXu9tb+vt3eGBRWhpMEW3XbX
fYh4gmKQjLVzyikXy2dfzlipb4BE5A/LTBL3wZHDTFxZCuVgp/VSjAcyytnN7FFz5qdgxAKNMAA1
/+tM00yGV1UORN9EDv6fh1mL2u9KtUOuwk4p3UNib/j3duA15lYMfT/kN2Dl3830PyvFRda/NMAh
nS935jUb2uYulo+010++0cbINi0SRe/wbguIfpRtTsFc4aBflJX/kfTJRuwI9Ky9J9+eLO4AI32P
e62MU3251Bh2E1b0n6MXrldZMkOmMS38DUth7XB7qYxPbd5lJ5vwPue1tHP7k++QP0YoHu6id27d
i1uMt980iMvHW0RRIPSLcONaAhN0kFSj2BpOCk5UvS9KXf/Qu9yh606Wj9mk58GuI4mHNL94jBKI
3u0XOZWVtZ2wrD1p/vTFpqvzCzZcAaN0ya2x++GnHynzlrr0qnAAj4GAaKJ+5tQG0rysmW36rdJr
J3VS7jTVKhyJG6/COKtpRYcjE6rd+GmmP5B1NRLsDgXuv9q40KHEsn3pa0OiAQtYltwfVbvdJ3RB
I1c/daCdH2lfdbsGFjo2qhlHzhgLatf3l5OxrNLL76PD/MfEwlsa3VeoA4/a1b5WuidoHpkO+aKu
qq0/cLk4ewRj+6QfZTjmDnHqnzTyU60plJPpzRuj98hFDa1eBh5hay35j3lbFAMJ066fwVV1sK8b
VZ+aGyrY4sHl7+oHWdCduvEMawAaXZez3Pj/B3ZfeQz0RezljjX6p7j11V1NQfQIAh/cy2b0fvWS
REX+D+UtCOV6VOBX0GALgjkzZr1uA6tvyBcD+K0LL3MOMpOBOlbKG/ynuJiK5C0PrM6/9w2Mn2/V
uMtMvPho9Ltwa4XIQpmLFcFqnhDXqIEKkY3Z5npw7ysf3+EOcVL8nNIQfdKaRtVh1ljEpBh44ZuP
CT6czt6OpwgjNIkl7pGPlz5MWTbIMpwa6RSHUZjF5zE2EYFYWY3ygPtN+W/LM5JDmkd1cEPOeDXz
fpOZ6VgiMfxNsr6c7HHbJr2pl9rJc3usI9P4m3K66RdnifPEWRjvJiPpH/GudH5NOIreAPZ+OwZd
vkOsVODkcFvgPMEE8XJ4c0jrEn/t/DzMVmNskyBW90XXuOA0lB6CgJgc7+vRSuzm1QMobTj5nfYJ
Y3Vn3ER1LrwvVuxU8c70KHCjzTCLSHz3RZ9+mLzIr/YEZjZqQ1iXR7x0AjVN2xXs0XIKbTy9uycF
Zf0e40d7DEebCATULDUaybBMavun7Wg2N9FxwsAm7gy322GpnsRnelWBee4nU/nh1Oa19qXuuCpn
d7alXH8DWEXCc+gYHUJgPYla/XBjv7ieenw2yFpgvNB8+Z/L11aqOQAS07OzcuNxDq1g6k5GO6sH
sPPqAA5Aki5d8VAn4LgefeOEqKj79v6PWM8cDkn8J6A9AGLCcVoD9UFVp3Hk9sO5lPSA7oqIWiRk
jRsEmQwDqKZlZa6+tQ2prD1Z3np6ttNKL/b/+WfQC1/0emwEPgSEy1cxzrMyyPHuzrk3SWunXI9Y
P+zrx41jJsIIEyLMdw65mx8I+i7CaSiqG5P4N6zy5yTmTcDx1IFdYCFCeVx9DRkkgHFp0pyJvoj9
w+LFMIft4OMhOnc90R9pNA7NPVcs+d1uOt/E99+uHvJu7OUc4pKN5UURY0JRD53W7ntJtt1WGsRZ
dWGnm1N39Ae9z/bojNv7atbL8VvENw5Og6r8c2lHOA5pXlGfyH6XGPL7sqndvUPgxwFdel/u3n/j
6+4Cj0v/fXlQDtfFc+nyjSvDtOZY86qz5rs/Rt3Xhm2W5J+SpqvtG83Fq274Mhb4AdQCvi8dv9VY
Wdb5BdE21XlQ2o8R4RkpkIUgeWdopvRQ96CiYSotr9qT+ig+qohQqTkV/RcQueEOStzNtbcuuNno
dfoqTH34JpQoq94KWXqjkhOp1RrE13TTdeTeYnTckFRJ/mi/Mdt0vqWF/c0xuJxhi9sUVQnzm81j
XW6znbj62HT9GSM7n1uRU9TWcSDakzi8vMNN064aMaTnVtdi7XVCNFg/NmRcbPOp6IrPcwJA9TkA
6HgkcVKLd2VQyDM3O9MDGpVG/xOfeDXuPXcuIqK0FdXo7MZeui3zPHO/DKSccGZZZaqcBwQuuXpG
78Why722+6zZVapl+wZvoWozDGzVhO3lOuEe78+7K0yJVw/DCmtnZIALgXM1GWoVkRAfD9XZcq3u
YUocPYZs0tbF0aAt6WP+lRvxVjptM5OC1NU/kHWM/t7IMjVtiIzr6hOqCH2bwvJI8cpyk3+KOq6m
4zgbWratJ9O6G5yov0nKXubE6vOhNuGGsQhc6MeZlyumK+n6J6qSZ2KCRfrYVhzqZH8CDBsGfrtn
cmWcB32WTnTQzMJJHrXBzttNb7k5Pulk9HifbrzKZcTVL6K9ujiDsoIXR/bLX2RKffJzKBDsmlZ9
Ht0B8mRPsIRhVI994ydPSgXRE+W9eScdpyE8sB6teuGwjp9iCVvyxrf9y6rCUMFfiCYLB3nN6xkT
ESnVF9a5BUMG6pldFXpGOR/shib/rNN7vjHiFVMeMt1CmKVBysayODZevoKqHwoj0vTubKkhlhtF
YPK4sTqR6ls+piBNWdrKbF8Mctm7nV+BsG414CKINnlhOTe+yPUL4PH5EbgwIA+6+jXKs6NYr115
dlrPTe+Kmc7XVo/twf3uxSqtty2hItrd+9NgtZNTIcAygi68rCgMFte6K9TiI5ulS3eAzJJhY0z9
/KYtsT9UFCmhj/95NLowHn1zrtjULEst/8e9CkVkaY+0KFEEGHO5m4tZn8kyD/qTRaTav+8Ptmp2
8mgG0gCo5TRyWXS/D5Y/BssndyB4dLZ3czdLYEPaIvQiNevGJeD6DTJ1YL5wB0G3fmWkUwekP0fw
6nepqGb1YTBaN/mkejrZRxweo+gG7rK+yC/tHS4daOOXWzziy+X2/MdjTfqQ9JGTuaTf2I6RbSoy
zHJuhz1J1XiwA3cflBYP8Z0wqMHkpjSnftgGfVR81xaey44mT5KHZDgvkmpBKPfcbHE2m+mc2sTa
bN0sa8gK9QdyyoxbZetqH+TX08XHHIaeGNJqet6rXz8AX3v27D63gSue6EgFGTiijT89OMmHmdDX
r1o/k5cUZTjU1GVVvIi6Vp9r28zaG1XbMtv+2AGX38JPoJRHW7E0xFd1Yz/pTlmVdvJSxl5rhLEd
uxvCQI2vSibeazKOHoAjUaDvT8vVMmfURczBf1hxS2zh6ggrs44aQQ3Ds6/K6GfUJ+It0vx5/q6V
TVttC6wmphuGCmvO8P/GJIEPjjILAZbG5VsvBZQa0Hn9eeLbBHf1CAn7XNtV6YuwjAoTAwlL5O4h
amOBiVEwukX9ReOQn7dToGK5A5jH3eLGbrC6Piy/CtLY4qgHyQdKwqpormc7IkKuHZ/1fN51XjG5
GybHnTIz28EuxS5P0WizEwGAl9Yxgf0kbxWXyyf+Ywqw++FTyrmM6A3yBdeoyxeTE8DT5VNkPJeN
Eae4/BPccJC1NmufLRJrnuauVOUulYMc8Eae2uRjBAtEnEq0CHp+snAcMkJY5Y7A+IDt6Fb7+rcI
7vIHslGA7NI8hiHCD738gbKSkZfrnQvXoDFmTMd6dGNxKEjlIVI90YV2b8sJR3Ng9oAsbaOfPWOT
SbCaZ91XwbCXMADoOcGgsjniSqsoX83SittzpMbybsatWP0roYLYadhoIP+w9pRo9yKLVRTKHjN+
4D4CeckrMmxJ/u0oko4u/lSn/raoa83vtmasGUdDTGTkjsYUiMcoKOt8rwVxlod97Q/Ts99IFzBE
I2F5JwdqoV1WxI52qqLUkZseq5U3TMJTCy/2LuqxqBRT1j3QoDft5zo3Cacm9zVT7hM9aMxGy6kB
+yIir+6P5phirkeCgfbCryo+gznR1ld80GLjFCqlQtbzSZz6ZnyApm+Lp6gqXbKd31/Y61XGZFrE
6VyDPQiKLljr5beqtQpGnN0Zz6oh+JsYOwHeME3lpsxqQ2xKsqrNbV7kqdrH7OFbc1R4x8bJ0lFD
qXqDCrDMjMuZgyiOpguV3WJ7uFZ0dZWy476ym5dujh5VOybHAOSZmLQWoKOM8n99u4yOxhBVN3ab
vw4MLgkmxhJnP7l8DZqyaxOrHvkyBnZypFUmQq+ETsc/Fk+ZP2mf0ebzDyXi5+ONT7BCRfgEkOJ5
5EUN6Pk0ny/HTuqCuTBOyUutvCTYts2QBeDHcGM3SGvyjdtFhfWWDoa3mfU6fVFI0T8VQSZubCzX
7wBaIT/GhMYIz2rN09dolMqs0vqX3mOmE59lhkYhpnsxTPKg2036jSjQZFN0rvbP+69gdajxBkBB
fjPXwM5hNq92tIKUTilEpT37BnFlBIoMyXSfZjKztxAGJ1Sg3WAQ8VWRIf7+yP8zYrmccjwriQvI
MC1Yz0tK8J+liZ7CxpNBW7yopVEDWG01xJeP5USOKLDMwnWsiDkl2z4YMadIArucX8fR4brVTYGV
JdtUGzN1r/AcdY9chlT0bLLdjf+OEJim7NeESlERQBhhO65IaUoOXWwG1WYMVFTcj/WSZO0nuTmF
bj2OZHbO0qBJnZfyXKm4EqR+sQp33UCbRviZOW2Ero9IHWnww29Jjbjemh4mq9hXJna+B62thj2Q
ikZCeNTkfftGYVY9udY0f43YAaNnp2oa9zBC9ih38KznABmEnrWH1kvtZjN3LsEHidvr3o+5Q7qw
IVewjk743RRsDh2WJQegzcx9ivxY3JcZjdfDJAJnySzQzJ5XxQvrTrJrWm9bA5b2W2/AsWojWtOF
GUDbqnmFvp61T2Xkd+KMnXiGMS3MYrqplTNERrlJSpHSDcYoOt97yORfUIZ4VeglkfyUQ2rgEtpm
8/jFcYXzdbnK+5DN+vYJyk3pHvp0EBltTkmKMRlOmCPAKVVHX5Sa+kfZkzzm6ZjBo3Itqd0rRYkX
+rWakp2b0fblmCoHaBwkbbR29lMquqrYGVUmBJh4auzmq6+Qmj8tQqX5CZqzZtxBBXTaZDMFXrxr
qYisDVWcNTfHRpX6h4wdOGv2s5ol/uKi53ibvYklPVa11X2RrqGqe/SfBfgGFMBfiM38p1IJ9Y9Z
TaMf4vkwlNu4rOpgawpID8QImsV2LuLgCB+JS9JGF3QhN0GSwFlAL+afkiaNpoOjCJslB5p+sPLn
7BPXyiLYTtpC43ELjGw35hxDdDjA1dOzz5XVZsGhnut62tCihVMnK78NkKs4SbSRpM7hwOPYMiju
Jmss9DvfKIfvTSHifIu/AVYYbJqD/7Hl4mnd97HoPXRlidaEuL0Onjg2RWZmGzaE4Wx4JN+9dsjD
4ApMYHb4WojAnR6ZCIX41pqUOQ/RaFbqTnOC2QkdTcvqg9drnYBsqHJxBmXonDekJ/FwPze6Q0zz
mJg/5nnKWVyqRr6uTOE7Ob1aIpTJtxpEsRsruz4IT9nGmwabZo73bpq0dxCeys7cL0UNFZXw9I+j
VuNoTNZ4HaGeiZxqn/kwOsSDqISqtZ2TgN5u5ixvnwe7yoonc+4nPDtzoUU3WO/XmySSFnrmFOHg
d6B5lxsV7F5YIG7avUB6MbcQ4PxdVif6/aRXyceq7xeXM9v+rwcyi26516NdXdBTe3U2AU7D3kC1
9ZIXNFqEKNI3P/OrH4HXAlJXrGfjDJIdPZYEcd/iIV4fSI6DiJUbB/1F0J5VrS18vcXpwHKemcyz
YYS9j9+5CF0WKJLPJWg8iSYxPMAaRMW1bfEmT443zofrwxlrWwMu5OKSCtdm9QLcVsyQTtP0pRx1
SiNZxPljS1/qzhZN9GoNun10rIkkx272nscAzYrWpdqNG+jq+sX5yKLEI3mhq3M2r13WxkyORWBU
4qVwhJETitulU3xgfRH0EENj1e8cQ7q3gvH+NupiZYdHEyj2/7hyf1zaCwF2axdz/eKROPhc4cn6
q4vK+QirvsAykD7Lfy9GXZAdKN4oM7ncWquL9lAjFmussnppvbgsj1o55thfehXp9U1VeVujT3z/
YWrUP2WsZQf6yi2kWKq5DxIFz9P7n/569rk6jRmwHybf4tdwud7qBLpjbRj1i5JV8bXt6uZeTJGz
UbTTzzkNHHJgYnYFNWr9jVX3l6VOTYLoH1gBrddVPeRxShdjU71YeDY/DL2lb0fl9N9GwOVwKhzu
tlmXvbz/vNefG9Nb4CesDZjqGHJePm9hNHhSTnX2MvTwMOs04xTUVCXycEzrPa0iGIbvj/j7OVa1
l7V4xSKEZXu5WuDKlVQLbWU/5+kMvbUkywA0w/WT4Rhzshpon51iP2NuZO27xi419u8oCbpP7AYa
5iR+s5zHXVw1p94urOwBjIJDOYrM+ZVfDm2ezUXMSahVkxX8nDzRQ9HNJ4z/NkYkJqsN+1RSy23f
f7CrqYO3AMQINmnMlZcw7ctXibikgscwZK/Cy4p5G7ROc9SgPB6MetCPXkCaWOgBEUEbLL1bgY4r
hILJumB67FpUFPT31vkTedYpS4x18Wo7idq3ms6UoVJCWVs0m1IO+REXMOvRgpF40sigen3/2de9
r2X8BSrjv2mNo7JZ5tkf2wbu+QZsZam/sFqUtdGyAj/AClbIL3zJ02dwKztsZt1rD1njlm99nRRF
SNyM9xGCgaBzKJx/3v9JV8uJvQuPygWNWKRT9npm025vtAINcZanxYuFYOGIbeMcQeu2nSMmQdH9
MMtbFgxX6wlfO5auESyGXSb45+V7mCGSRyDh9ksTaZF/JoEcR6dGQCavmiA/KoiqP95/zhWqy5sn
y2Z5vbQeF0+91V0+0agJ+jGeXvpRE29to1UvXmpkh6Sgun5/qOtXCtYP9R5TOw5m+ieXD4erLCRi
FcSvdVLLT5Uyv6jUd88l13sR9lGf71ytzv7rJZ0qdrEmoqnIxgxwcTmopL8Hy62JXtLWis/c2fwN
ieoVZV7kPLiN552bkrIvZGUPNwDQ61fLyMj0aewCiDG7L4eezbEa86JPXiuwmSMiK7iwxiDjx0ii
TrtxDtLQ4Y+72BixsmK6wq6ifbzM3cvhKiYzd6jUe6H8aOQzxAnVUG3NuVDoK4Xd/tI9pPpvM5ra
BOWBgSPbSAmehW7VY8gaLodsErZdZ6DbMGvtp980ebpv01Q8KT8Q0d6CByLDWctSCL6gTMmp8fPW
KkJsITs/bLFKbOnUJ1Gz7TxnSDFkQpZxp5RR9ZjFB0b/w0j9oHjIHcK8uGXltjE+dkvnO+wI+bKP
vWrLlJbM/1F2Zr1xYlsU/kVIzMMr1GS7bKfs2HHyghJ3wnyAw8yvvx++L11U5FJf9Y1a3VJTwOEM
e6/1Lad+rYqkeKnTPM5RwSW0WOewj+Zt1Kn1u8aEkG1KO5VRMKWN0fs2s/RDIzuMLWysVcREsZC/
3cacCn/qmqq9t9pG+Z6ice4eEEA2r7EslTdXdM17PmtGusVzNX+xrSI0g6iPrfaoGp31ZI7F/I5g
mMMnjDnyhXtKywEmH7JDE10POz+fovh+MHSw3gP0z/S2LdLyqQu1rr0RopmtTUlnIiC1BUVbRPNJ
+F1bzGpgeu5QbFV7nKMDEd1qoLj4UV/rUVO8fRc11Z8hdTO+ihyD6j531SF+Fpzcld8SQGz5BQF3
umFbWY47y0tL9Q5CrX0kDjlXfAq77R/+j3SdTebw7tn9YGzNtkuET9Gmf1GGqda/lbISt7JhXbjF
nmW4W5BoXbqZYq37brCml1u8W5AAKOA1PXJntN1+heKajTP/3N7onbSQCZM+V9oPUx4BKlZV+lxf
XE5L485Vy0keTWoXyYvVpEW9CTntjUFDNnR+GEf2an4ci94JLLO0DrIUhYa+HtuC35Vdau4tUny6
+3qidhLYINT6V8eqs/AWVlSv99tZD5M5CzhvedWPQkeL41t1JF47rGvZZor6bt9Pbmw8j7BPTZwz
uURawlY09tmfToYf6x4HVMBa87hJytJ9o3jv2e+1RCG7ASvSvtSR6aVBq6dOegfnVJSbqdUm81i4
OP9u0OEnPzuCru1dGSUKR/ne6Ppy01dD+h6xTH2LkO39KHJRSF9RK7FDhOVZD2kSufdkeDhiS2JK
6LxR/i6rDaW7ySE4ucKh5jD+Yz/BVJXgHuusf5j82+bUWcP40CmIQzeojGkadExunV/YLV2xpDS0
tzzFZfQla2dyp30nse0nN6Toj9asoOIkgbMdOAwyi1ATyIa689M2rqdtkyV18mhKgv12XksC8UvZ
j6bX+mCc48Hnp05qCqOZFlJgxYoActgPeemHDcKoQ0WafMt3kxXj1nEafhHaEMO6T2PZvkkxdO+L
6O0fIis1JRh4teOx6b3mh4CAlRwFoXrlzTiJCuLDZNu+maSjc5M1hVXcqKCae3ZjInmzOtEU/4TS
bU1KAp1uB3qX6u81PtbwkFWdJ0gpYOe9GaoJRQdpj7W8QYWdWxQ3YO6dUONXdpAZcmjfw2bqs9u+
BSn7nHZWrh1EPYGsop+lZPs6GwvLJzsWJwXjEf+Dy2pxgG410l4sJVzoIu4zAEZJQlYBCvl+s5AN
R+YGJ4o3au+G5o0Sd2l06zihMHmCOuhWNy30kApenmibNpTmgzOPzpRu0tJKkh3bVZtCoZlXb3iE
k8HvrBA3qY8fwJghapnkaSipHu8EGwjrpSXcpLvvQ8ppQaG5QqKptLvSNyPdfh3CGhNYaEp53/FU
O2tTTyj/74wq1mYy8ihSQAjW0mI3Wla1TRudNkJm4j4O0Lin9pNnI4/IMUTEph2MdQZwSiszpfEF
Vr8t/wG93tu4X39nZET8ntNKvBia1nSH3uMFPYTt5IxYKNQZhHZSAsoVjtX8rHoErg9YX5yevZTM
9WAyKiO+nVpVAZwTt/nobDCAlfpewUC2BCaM8k85eKniO3mp/Faw6PeYGDyrJo8tdK5Rb9YKZbZE
ruOgjGYDuHjX15FeTlW1CGb6+tmN4ni8aQgYuIlrwAKbDBwJKHCrauw/UeYljxS7FAULIl+jJlRJ
+6lD/rfFzp9ZQZ4wkrZWbRa/NUeSeRgPYdUGFkxGdZ8mcjg6U1J4/3mXhXFj2T6y2UHqsFboRbaD
SkiL5XMBYaxiveq87Zhrrq/Yaq9sTTvuN0keyWtZKJdHCDasqMkpytNkvGgKeVJVeHAtWFlchSzt
niyLfdu5iOjnsY2Zcdt20IOkn4Y3oMr14A9zFl2jJ19uoNk664uGDo8fHQLjfBNUU4jNh1Irn2f8
IL9qrov6KR6wp8WlEmCrUm/+66YWKzWnfSoXi7x4La0xjcHkaU7GE2qA6NjEVlptVBOY6GhNzRMY
9Qxbc9kNV7Z7l/fJZZHP2JTasP2uY4dn2RR6Ew3G0xB7bN3mON6xpLgPWT4XD7ZdPv/3u+QsREkY
+tTloRt56yQMvTGe0EE2P8YptXw1jbpgRDw0BZ0FqLWu1fy/VlPo4UPEh7tNxwa81aqWV1bIltI+
zp+tjuOIH3k1uJCy6B8bUq6xzU+V4rd01/ANNu41Ts/leEbFtsSJLqox90J+khSqoHLWu0/dUOGi
QsWKRJsM+UAaVtxsusxMDs1McTGocCJ9G4YQ58vnT/0vPwEVJCwIDoULR2N1NkMyIMe+y8RzO2aK
Pw0ZgMVBE4bjR7VX0SKfhR+pg/MmPMXrQQdY/RWOwuUwYyqkrQfhQIUluz49UclV+6x2mmeOOcae
puLQgmjSzFszIky90aV4+fyWLy5IsDVlW166yQLGnLr6ftUmVZBz688aQRj39YBDcUhM65bOTn2L
O+Qam3ctjWM7t0gVAZwtJTvYPqsTt1MCdcV/GT5bpZA1HSS7ZaHyEI74naJEJQnSif0yzK7z1bQ7
pO66MZSPCoLCa8iUyyLI8lO4byYRvmssCuf37lj4HOu0D59N0Q1wcUzx4Lp1BY1AYMPRcpHsdE0o
myFSw+/5kvSdaNL4EU+d9lS5MyCJz9/FX37QEqa1CMt4F3SbVyfKyaAN5DK/fdUgJBxVWiHfuxza
YJBYeKWgYzXJpkbJRHlMn+HRRxoHkszja7D0Sv3V9tU1QNnFFwEQyVrItB/vig7s+SPKQs+rpRbn
dGBUOfpEHbg/2yYffpjxbB2ZLN4mqzEO2PXVmywprerKI1kPTzCECGZpvS9DBf/c6hV5kx5aeZfL
k1InVXyLpUXmX5xKuM0BnxfEWqeycAR+/h7WdRMuyleBZQ/rI32VNR1XRCIp0tx1v2SgNf5pW07N
+4Z/qu91lTVga4+F7HbGUNTyyrS/rkky/wG0QjMGfZEK/XoCUjuJZE2hkI+MxfsVEpFyX5UzmQup
7g3e1ppT5XsO4sEMGruZ4pvP7/tCZ7IINdE2gMLhbxZxx/nbRrEnJQ7r6FSKevw56gpWXDETD2o0
efYdF1a798xIOZE/mWJpybqXqutn32UDfq12dTFP8FsW4iWITXTTS6n7/LeQqWk2aB3yk1Yk0+2C
ydtyikoPITipO2NJ+PQ7z4tCQCRNsQ/dOXvt5RwahyvPZLnOv6s8XJ4iLaz0ZVnCR7daE9JEM7qB
YvFp6lVxI6epeDDl6HAORKL0LqHY/XTMsXk2hKv8pkAZ4Te2rkzSl8PCpq6Fkpg5k+LcWs/mZbj8
07y3Th0pVWVgiy4t8UWY6otUW3PaxGYnusDEpmT7pDp1+vbzh3D5QbAYYu4Eo4AdAFHv+bvo4Jqm
Y62OJ/AbxSkjGHo3O50X6KEo97kxKDc8omv76uXBnj94FJQf2ZhIGSnprSZD4oKMviqi7tS0c+f5
dii8yh9yS7mhspPuP7/Di3mGCE6eLZsfFb4JUJXzO0xQDci60LSTq+Zd5AOUoFZRNOGfhISDXURM
1pVTw3piZaWFGsMyyNVoP1zg94uxITodSZc5z95h7Gdxb8djMj0gu+hvGMfZK51sa0sN1+ELm/PY
vfJS/3bLzOpsdBb0K+y781smrFErpVqrpxngVbij5tVPD1EH7zwUiabd5LTw8ivt8YuBzF0j4Ofp
we/QOfKdXzNBX1I02aSeSPtIILO0c3OgtNKZger2jnGkilS8UREMi8Asw/ifz1/yX575spYwpVNs
YWO9umO7rflmhDROrGll62O3k9+qheObtUCGDqxe6V7EVKmwDDhBiMntygR7MaQN7D007mBv8hWj
tT6/fZoNlTopun6a6f+0GzOpFPMm0+C1SS+MkitD7OModPYFUbPWCANBqwWIEjvd+eWaWACdUj3v
JFJ4f5u67i18Bm1pDkekCG2575oM2kcRxq2BG9JGllla2aj8QkxiGFSs+944dAKdWZR4CUBar89z
w+/NGPFSUJtVU9y1zaRWDnxQK97RK0utoEwtTkmV07l+pTfxFkc3NBufRBLoSAFHVdS4fRNTEk+q
qoe9MbqJtRmtZdPfemb7mPRj2l5pDWgG97p+Fuypl1Dapde3Rkk2fdKWdJPsUz6NlJz68pQCoDLx
9UDkKruQ7Xyc5M5dl1TlthnbYW9WtvjZufH0Bjym36MdVa/9qIu1BZ/MotxYRiNJaeueV2zqvRVD
rTlpgmL3PlEi6R2JHSg6Lchdoex54BVVRsgT3rZq9ULZR8xiyVOqVeIa7eFikufHwL9DD8yBgKi9
1RSI9i2W81jOJ10XcQ4fJQ43yTROfeBolbXF5jz4aRYam88/yr9dFqfzEg3Ansdd7zkwSTnwXkrt
5ABasW4UW5L1lpcxVeu6rnrl2CCL2jV1215pVP3lY2Q9YxZYVjROnMu//1cLdJR4ONH1qSfEaNkf
W7rzJpaKTgI6rsH6yl2ufZzLyQr1IhfkfMvOfr2aUTcS3jz36inEM/I9QiPUBR3nMkGhL483KAXm
9A75/rCJu8rRt3U00LDQRCpvNDTGR1c6U/8FPo791uuZofu1MtuOP0ZS3Ui7TaftUNGNeO4QaMcB
dJrE2cAyqg8JbubeL7NKeBtzSHLMI7JftO/a1CY+jE6vuGZ/WksGkCkzpJGnLnQ0VPjrxAA9zaJ6
MKr2TgyAKO+jsKEyPvcpfH2MGUn4pcpMypr0x4siCPPZfq9waA1H6L/xg6fMYKzaTK9fBb8t872u
j3cdycfqrTp6ubLHcoTGukTIPdxVRt7/SHWieLbJpCi7cMoMceU8sN4Xf9wPG0DipZlRcXWthkqW
5uWsI0fHKZpnzdfWq7XHNLdr+jT0mFI/C9M5uaWM3D9K0XTiZFB563yNAnT8ioNcXPGXrBYy1mz2
6NiQPiSx9FqXb+pfQ5ctuBfX9DqPGU9ZZniA52wO1ExrjI3t0AlUfT6r8lVPbDFshglPoJ8qc2Fc
Wc4/vOD/mlWXH/JxKsP8wamF2eP8hzSW9ObRstNjGppj3QWiHJrhrbTQYAZ0mTKQhZMjaR4kDT1q
XzS97WxmobXHCQ15eze4srViFI5gfzRWlJLtl690nia1oDQK1f1tJtEInwsNz9Gp5JQDnolKEdgh
eucr24PVTESQnu7i2EHezYGDhXP1VGOQc0MbhfqR4lbXfFNLLbmhKztoG4rTVdoFOCNCazdLvBsv
n0+CHwjlswfJtZdYG0RsfDn8gPMHqfYeHMmuMe8A0Zkjwn7kpMR5xwlGeCCGxVB8TQk4j/ktAMLw
0DVZ3idBHg6yafw609uRNnsawnxt7egNgzf+1aaPXGuXoAJmMbfa7K7oVDS6OtQ+dKgoxFWqW3mh
3KEYq7/rblc+odkElZAVXiuPSpioS79JnwqiDWVGVy9pi8aPu3GsA80TxmM7uqCf8y6doiMEInnr
xoDftuAgozYweiSjNKcYhW9F001iV+SEnYK25NTQZn0d7SJNq8YXTB7Ja9ujqN20wPveFQflybFs
zBjDSVO6725COPBtUcj+nyKke+Gz52k46qCxL/alx/lrbztKdZeXFsTOttA5r2f4pg8Q1XBGOGGK
TtmHxpe4x4p6PTbmhtryzs6tybuj6KTU+6F2tJus8sqEGzT7aXvlDfMCz18w5S5WVbpIHxCg1dG6
GCh76t0cHwHfVMOGlkh3MFUaPXso4vOhzUbt2+dXvPw40aZxQcrIiwvzYjzTAXVYc9P4WJeJ2f3j
9YP+A+q62+8JrowqYoZmjaWiDoXu+BTTnQCAEixH/LipRQPSFnDBYsjCM312TY1usyzRpv0clda4
MdNSt8FyecnrpFRD8mBFbukcOkRFxpXZ7sMrdf7scCMiYkEuxdR1kQNQqJMFCFiJj7qs2vRmaFNR
afAnQFr7XlOlN7E+hMmtV3elh0I8LWO9CKR0xt1ArgHO9T4Lj+wCWn1bum2ZNkAmdfWbldTeo0W9
G9y3qecIHgYd5egDCOrpa12BnNlKz8x3nsEsfwvQNXvO5kQTez4ZFRO7Zcs524xNNhIQqaQwGwMt
CXXMAY2ZfyywjttSqfNSYLOfv9vVOYqpCgMGJVvOErScmDrPp4uObOQ6aj3vzkF8/rtyHQuhaQL6
TjPDL6rC2/J7GiUUaWLhXXsdq630x8WxnOGCoQnDm1ld3HOmaIbL7N4NHNRYiNt0wFVAxq/45cRl
Gr1wpModiGSe9pOSkZW8NGAE7F+WOyQESEBh6gNb0bWf4F/aVvpCc6ZHA6l+r91qaTalL5QCkav4
uZv33RjEVqW88pHOsJqssIgewjpWkw0gSpcsxxnP1w5HROa9RlrsPbrhbDSMaiY5SdEAvhF7Oq98
ADpbZodmlPWvURuRT1w5bX088/NRujSH+Nzw+9HJWD+W2Ur5GivVuhu7qijBG0BG9B40q+62SFrq
Zmdwst9bRSqyfWwpxZupMFfSO3ateq7ATyHp/13L2E5uVbpoiS8IB1a+e7LGFJBSBBM7B2KCvtEq
SjFpUMhU7Z5G6datsi3pf7IDEXjQsOoVOYut5aZmvccDEBUbHHme/cMqONg/a/XolvdulkTNxmnS
hjdouROwzjFNzBtp4BZ9ptkpjC8ZyOf+2GK6ReYRj3MVDFoyWVsTJQaHgaLSNQQp7iz2Uqjh8Aw0
k8dqOr1zkgXsiAfPydIngXoSecJoT7KClFDV4bcypZnFgkWFgfBeNzPTNzs0gF00fDnKCypSSnyt
GFNwzjXeidBEnQMuzJugFgqlkn+SJHMBG1YcmV4//7Q+TsXr9+jQoMC6S2YEAufzbyvJVQt4Sqfd
5dXSV7Uz6f5kuxrl73Oji/xdc1MR+60Wzluo0FOyneLF5to7fACbztHiSPoynBr9no12pj3KD2V2
KlvjJYLCv5DoCqh5P8rE6p3nKM5Yai11qA1W9Tnu36omd+L3Ou7lVuBUCr2tVzemF3htyurvRvP4
7FGqSvBKICWoYraeVw4rf5ld+E2EQtqo6l0wBudPAB+Rm7uFN93ZaCIbLEVe98VQTKO755vT1TtT
9pgJvL5Lmvu0VedkuPIDLndiBpGtS0OdgpB14aKg+TPS8u61u86m4H6ftWp0L82uBSOQhyolhbQA
jQVTeZa7z9/+spM/f/lswPBQLNsxgH1rVkScl5TluzI9gqscMgz+ijiNek5onWpVzpWZdO24Zyal
wA20AEObyXhbl8NaS5UGaanunRYVveQo5EZGdAgJsSYQ3BhE+dbVxCAEgzFUWQBISrGYCBVF2xVq
q7vNJu+mZrirp3Tcu2R8mb46R2l/EpXI9RuG61DkQH5FG115TJcviFGxAOZpihPvsEYFqFrmpnHS
K3e4Il1tD9FQxYs5EwP1VOJyYDGw+letY768cuG/vB/8LTwq8H38uTYf0CUqR6VNk6Mbp92ItJLa
wYvaRTC60Q6NVn+tJXz5LdCFB0jELgrXJdP6+beAyqir4zRJjy1B3oSlqhDJNz1b6PALu2k3eXTV
UKsQcTbxr478oOb0+YBcvrXVgFwoZkANFigQZbzz63PCclLYC95d3Yn0dgyXQz/TqnrqaKDc63k4
91f2Fh+liPNLklexkBRAIvFtr2MK6BPnVaFGDqddzQEwNdJ6OGHVk82dopayfsujNmmCbJSoUmPQ
dEhshBW7X7RoKr7bkRaF4Kp7wNrPuFIhvOrqVNjXmqV/2d5aQNTRDNHAhpKxruaqyuBUni2jY+2F
7B39Semz+b0f2u5BmSCh+LJI8MFkS/s+y+PqcQl9WjDMbag9xqJqRbTDS6S0R7vFJuDbehErD57I
bSQHE3a6gzIa1i8l1BSZbDregdhFTtFHV6oLl9+SZaIMwodA3w2UwjLk/3WYF11dzQ397WM5atpt
GqUohXo1iZVDEueIqX3FYFXc4tYU1TVn+QeJYvWuLdY5Tr2L3gDn2vnF4zKWrqYkzt2QpuOb5SL3
Ez6Kf1THTjVEzB5zq7oE/7RhuOSPU9sPDBUusw9MKGyCHp3K9DwBtpas3p0ofs4misCXlO7q/EqS
QofQUUm88ntdT8bBsrM+CgGvxstRvo3Aa209l5JNMM6FQGDsOHWzbQZPGY+1hhHkXdZKlcjHeIib
Rm5jpU9F5E9VVtJvGnpbOMfRoAf8tSfx4AZaXGXumgKCns+kvUinCQxrfMik4iefacdJBouiHURU
uX8MhhqN+a5yG4PZ6/PP9qJCw3ez1PoXQwPi8PUE6aROhbyvps5hz+oQZK5OAIfUleJbFAHjDBBK
wYXaaRVSptukdMTPtNRMpbv5/Gf8ZWyhHlraaDR66HisGg4ZwOmlHhAdXWbLYqN4DScDN55VdNWN
OeznxnY3mbTAQP/nC2ODYzwj9UAgtpZLQcrkKBIReYG+oMvYwhPfIPu45CcoEl1hUaRHjDHXzkUf
VKHVeGbzTVeNWcE0LmLsnLhgF9uH892i7HacQKa9LXcTzNPcL3O3/62OVRr6PeB47zY03fletkK0
27AZTAVNuwlUeUhS9y5NJ3fbs8tzlpKeFu5mDzA73n6vAPutwub8FmYZMLCmKabmno2r5h5CShHT
XexNqX3XT1bf/swnYgceFAf+1dNcm9nPfqypmCj1ABLGCiFqD1t6DCD2N42ZhaLfQKe6hr39WKTO
n8pC5mVDyxqGn1lfDYOlceAYQvUQVJcpJmg6+XJjtJmYnmpANa98sWwRAHN4XzkXlN+BnffuuMEE
PDfIo2lSiL0QqfIPMlqItZ8Plb/8OqYfg1qiTRMEK8W6iNijOYhDFydw3s149YBaDPGNqSWcMbw5
c519pJXN/RB3dviiV2PBBpvAkKSGSoTZ8KuHB9jYALlKzJ/9VMnE/M+DmdovWx2sWnjF+I7OJ8nW
obI74l899taQ3qpuit1CSuor0Y3ZMlD2xDQTS2sisxbyyh7xcv1fjpM2cjx9wV6sFSHD1M5ZD8ee
LIrG/UMKDTJORyYHhAcdGiW7SswrW6zLajdhm5Rz2YC7S3DC2kajO2mlp6FeHK0Rn/1dl4eJffDC
wd3LRJxwlsx/MvhpPvDg6astB2TN9eCVJxVwYHVlAltrgz8eOXU8Nsl4LS8rzAhW3UrPm/aYzr0y
JQEqaLXfUGpzR+gx1qiZXyzYZo8dbFwlgFNv5adurntSdeg04srwBwy4MdENKiLG57ocetOGfRC2
ykuTK2Z4YhZS4psGZFh1WBjQ8ZcZYZp9bctsX7xJJmH04nCEF4cUO9jzUZSzaBZGnTTHSLhZ+iM1
jFg8IQ52Yc3Tn701ESeXIMuZL0GqgirE1JAnwytJ79kusRViO1i6NIAjCuVwAciZ4k/AnOp8D/Ho
i2cU9+JJpWUHjSKfwx9h1juRX+OizzdlVbgvicPJxq+1ieme7mfo7DWR414A2lEnZr6Bqm8Ot1aZ
JTgC43BccAUp24N20xL9VBzCLixc6Ai6Ff2wyVPqN6aSqdaWxm4JCieMOdrOekNej2WJrniIrNzw
6Dd75o9wSDXlth11u3lS8tFe9mU2Vgc8QS6iVk1PDq0lE3qgGRKNm45xWfvaYLatX6l0n7faTEvl
xgZoGh7iUYMaaOU62zq4pg6Z7C3NtZ92RtP9I2i4iiqf7Hb8CrmduejlmsHNlW82bHhAAbEhYSV/
PotdrLTQnpYjHLtmRBXWuiVjQR63yJOJjoottO5XbPX43kJcnreEJSlQ0mJ2HYsM49rseXFA4cJM
7TQNHErLTBLnw6qNK3ohLlLoaV5k16WlxIfGHvT6D1kMSXOb1FrlHCRs7jKYmEp+WYOwv895ncnW
V8fMm75HFicouoMpnUWml6QU3U1mk2hwG5kaobR+C+76V8wSci0Eca145PNGcExb7UPKTrdwJVHQ
x2w2Cl2kR0+h+LHX0snZGJOFS8OQ4ZFuDWB2soWJxw7zId8XFFDiwEw1w6cW5pCJAUv9SvHhcv7j
N7F7w1zNhAPUbDXdA8NQW5kXxZEx305kvphmiua4lM6xiTAdBWSzsE6TH2LsmqiWv4QTet8xh5HB
qRjl0L1+PrQuzrzYUgEbLtmUywl03aiOWoddDMLRo2lXJWWAtCCrJG4c90a12Tl/frEP/+nZXoGr
ceyBmo0Uio7FajXO2SzkWVeSOZC5VQwkuCauiMAPNUMLSLBiQNEywb9ZmrmM+2DqBh7BxoWxhpqi
iJS6/6LhwxB3bLQjgKhkA3jwmk1KFYPvltFcxFc+gYsvwKXJTB8SuySGTLbc518AsFG6dN1gHZ0R
sluXlc6zm7eT9HV8ls9Y1zG9FWiLH0UfO1c6oObyHz97XLTtFvkWoh4svaxSq4uTH0RQimccGTCu
yG6URqteW1MtCdMZ3IiEktYxYtr8osJ7om+tpEmt0B8nSZqNg6sOFyevA1cj3TbVj4kB+RW37lTe
V/mQydOC/Jn2GBpz0BoEYemBhIp8Gup+pMQMMtyIA1fxujkDtZMl07OqKqb7nmky+21mIiHkSU/6
LNAKY4oDnS761wSv1uhPsOWcLUnf2A9JGWq9O6GOpU6yV994OIgQnCeIeUy9ttINM4yibSZVFdF3
vSvlcUhjFAp+ji7R6IKIpIfTaGh4fa+MxvW0yszArKAB1HDoNsCWO3+8xoDqMldncUtuff7c8sC+
VHo7E7wzO+oeVXT3hFeVZC1riVbi0HU3WV2xw+FXHtSKwCqm63Y/mVK7HVRrPKadNjB3uKQYff5L
L36oqfK/5dTBJo1d7GoajoFDp5jH5S2ueevg5nnyT0l1+zDhV9pWulo+5tl/JHIx+y3KFYuWIqBV
rr+6JjWDcggbZbjNa4gFyVj1QajqIsDdPxw0diN+Yjj9lRG/no2YGtDQocdkU0Z52FkVpKq0wnvt
1t1BmHPx1XKgCPox3YLWb1RK+FcGwPJ+//15fVyNqYgEeMrAKOPP37/TegotPLU7VAQyUvgSiep3
EKuqzaSNMePTg1n1X18ld7iURBA0MOhICzm/ZqT3Q12TGXNAe299g8kk503lRpl4MBGmEXalyPxr
0bLFunLhvz1aFkLOZ0hMFkXY+YUhL3hk3GvdoWwbuXEGq5x32L2TxkdC4VyLt7h4tFRf6aXCSUIQ
h99k9WlJGw2S4LB7U5hjvBkzO916BWAlMr9/yYr9/ecfyEet4exVcj3MFlwQHdQSgnp+d13hDfhF
Z/sggWbnpC3VU9ShWl7E9l/wkZlD4HSzPT/ayVTdykyp7GNOZEn1pS4kB+161qIfZKXoCWguRYGq
1hqoRVIcgMpGt1Pru6vl6s+aCW3c6hOgp409lOlXkeJR27Leed4hcYV+AiAG6DIT4AKOQnr2cPCS
vIhfvGkGn7UTbYhTe8uAM8P3JCos7WdMH3hgmA9lOw9BrXZt/i6pO2F1ryML+3GRWnUMs7KkdidE
ErZB3RXduw5OLrlTYbflO4JfnOhbxjm3u2mQY21qktKiGwLo+jowzMliOmeS1Y8DG+CtcJFtBbI2
EEjqg9OXNWoHQ+PkI2K842KKBDJlp+/lVyf1svL35y/rL2ODeqBHzchjY6mu02MVzeQMBAngZioj
bf6qx6mGhKxQfw+jnLuHfMr0Kx/6xdinj70gIyjcsJWx1uh7L+nZ5ll5cpNJLX9APKrJHTJF9YeS
tEm5/fz21jsGYlX+37cw4HSza1h94UVZthQOJuQ9hHMaFBOoFwLGHzduSJgpKsxqKxrAVr6nFNcc
LX+5UdRFC80T7AiH69VuxUoGNyywP/ORjyGyC129jbTKuDdnvX///DbXexNuc7Fluiiu2Z5AjDz/
4nIi5TikSfvAOjL4tV6mBJGQZ5ZeeXd/uY6LoJle3bJzdNZAUM1rADuXiXuIYCWY33q1H6zbQppq
d22GvFhlAZkA2sChR1QBU8lqhkwSnVgLwnoOqMfDR5qvw5MauUA0ClHNhNXmNMu8oc+vNGFW4+VD
vMnQpAQE4pgT/OqyGmf1TvajcapSL9rmGXmetlETXyoNozrgmc+FzznG+aOI2Dx8/hLXG/KPi1MK
XVSjmJKIYT1/iyYgwKxpQv2keaC0sIF7WVgHjTv38maC/Go8N3067EenMgjeUixx72HJzQkVttS7
KJ7daRtZ7WBRPCc48T5t+uExy4Srbz7/oas54+N3evSNOIWiCaRYdf47tYgIH0LetZOcHPVVF2Ga
BlkzdgGTdS420pXJ8+dXvHwtlLXp/SyL9IKoWl2R+puK1EHqJwLK5uixE1PzEutKPm1Gp9da3GKq
9h14cBzdGE5jvn5+9WW9+td6xv3iE6UhyJ9LZX1dJpva3qjoAeinbmGfN6NmvTuh1QeKADenEOC5
wazq7ZqcLn2j2POVcXH5uCnkUlTmBL3wq7zVzoi7NFGLz8Ypqgih6cuKQEyr0F88MMBaULlmO1+Z
NVcz18cN8wfUIo7tgG9WAxEiZOcRMm+eQsJ5xiBzzP5FKVOKDmZS618+f7qrL/3/F6PtiuWKh8yx
7nw0Edyn6k0lrFM7URt+GJ1W+QMcAraxbajjPalyMXuw9r87NKBiuxp/Ofjf3PU98khTpWCsnehT
ZL8UBRlEQBHHuTUBVF7rVvztHlHQLmwmzVv4U+f3qMOeGFp0byd6Rexu01FRTnYfqo8gNdHnxXi7
NmXTjVcajpfWOsbs4tlfRP42W+vV8qfHiS31MjRPVTR7xCSYiKxl1zlVYCXGuBGiaP5poMpgOVfI
op2taIvbS//++Rv++88gm2vhfTGfa6tXrJSQj8b/UXYmy5EiWRT9IsyYhy3EoNCskHJQbbBUDs4M
Ds749X3I3qQi0hSWq15UdbkgAH/+3r3nap79NFiaAfnMyncujGfoYqLSbgyVuNduNjff5yT175Ep
xdhM00v2g9Nuz/qgIb5gdzR4TV1mye9/BDLRVS3ZSfkRul4ejBm8zx5mhkB3I1L4mQOSrMcln9wK
l0sOmSUYx2X9oCTFFa5kOV/YbP7yYoOGY79mKgxG9NSEb7d2VeRtbj/JMkcK1qbJDuS2uc28IL9V
cdNe+G6fv9YA4KiCQJezKjOY9zcgyfDvkLkbPy4Sp0HYtWXzRS9QtVe0KNoL35DzjyaVCO+XDXie
uuR0Jw3iPNEas8mfjKmp+gfVZou1n7px2FiulhB96aeDt6kSKV9dAoO+BvoA1urCUeT8vWMgxGmE
jzcdvjMLuqLBqNXOXD/VfVe+8ff0UTaOVhvldekv+zgW5k0ek+vz8QN/9sPyneZpX8GZdIzwnL+/
0Qab0iBGmA4oJ6Zqxyw2xEkNFVQ13a5h2H3hMs/XAx2BYnYVlCNoPe2t1iD8Z0Sh8VOdT0l8UFZf
vdgN8jKYSKJT29yeln+bViFfZ0lu6NoD4Qt6WlhXQP8BMfnBU+eopj/UgZPuZeGRFdw41TTu9cW1
8wu39bSH/HvR1TPNWZYn68xak7gMS4q6FMfCMAXZPoSYtV/BMfnLy9RNdrZpO0rUa1MGxR0NBIzE
c0DI7EroLqeDVLKV22F0E+3Ci3X2rAMuIgGCQxQqWbQlJ+VJkMxOg5sseCo91X/KW2KyIDv5wIU4
0tsPg8w5rTLVLJ6qoaw4fHvpBYPZX54ADOxItXTsw4wlTv6CwShlbc2zOA7kbl2bIjVf4xqspq9a
kUe5UYhLo9L1v/iuKOKaYWesFF6EsDBD3z/jU0wUAJSP4AmS+qLd1FZRHorG93mbJ2K+c39p7E2S
YuuJaBMwYPr4FTv7ltkwAuA5cNbBzca49v3yhTEgpAerdUxQ+WS7MfeKfdfkItk7DI4uvF/n10ru
7Xqdq3DHYcL+frHBUmkVjzI/ZpqmDg2i65fFkdZ/WPS+BgDidjA1UahDHALJ8/F1nu+d628KNpQ6
DM2Qfbq2VQPf9UCEHjMIOJ8B/tp70r70gxq19tVNnBpwHXIFFWvocsYq/TWBqLrwsv/lxVtJwHTL
cISv9MyTgrByCfIBwe49WR2poi0DYaWe00lozgPzAMAA4NKpXlIM9GtQ7KTFV7ZW5VNoyDGriGdK
zNt2NJflwmP/+wz9/ikE54GoAAPE7+b8yWNQqdqsBj8PqOLY2reEbTtyA3rPG8Ki1WdizUkdjkmN
Fnp/47tdKiOyc7ptgpxMXPmktAD2ysY4i8B0ZKDm6qn8QqqZb13j4dFsmuMzPNyMicCu94LpFz3o
4VHBk1+O5AI2Y8RYSjbbBLvC24Vffu2vnl4bhJjA4Ptqso2d3PQsyxfDUwNvmOtrLRF7lhe5kHnp
JHkKg3wqAP8bNswG8DI3xWzi2PDa/NbTh0tZFGf7qO2u7UOkgq4Nq+G0592z7XguNuknBFwO4+HC
Ep+Fa7TettNHMYSl7yPWEm6bPX98E/6yMJsaHSq8b5xFThsOLlT8OuYT9BQ4rUFCC7aNr0wB8mEP
IJygtXwZXhKRaJea/OefFyoynVETs16y60+bVHwIyM0tJnFUyjFKaPiGjJBIS4M81im70Gg/r0zX
vA2orbQ5OOTppyc8v0GaNEASP/ZFIX6iyenyvRoySz2M2hg42xkw0BoB4yJhLNGf1s9g1LRmYxm5
tDadLrUL79XfvjocV9bt7LeE4fTgoAmhbDm4yTEdK+9Tw25+39c6RizDAnAK8FyGDA+nQ1naMQYZ
bZjQ2yVq//Gv/5spdvIK/OZhrJ5aGmSnImAEuZCalAieRq2vmoOdaosfEshgEgmEUXHZlmk9wNFL
8xZ04uA5X4XTgTps7CLrr6Zaq+JPsTWrONTsgjxi5NUJ+mnpPZiEZj3iikrKsKCNJaN4nqrnmTQF
JyKP3VH38LjmNOztUtwtIil+ej2FB83uyrptA6iuO5FbWfrs62mfRGg2fCCNDuAsJgg5QGnAx7F7
bRhtsXV65I+7pNHSOYolOou9Uytt3xc+vHQnhrePU1ePgw3Imzr9nhmJpHXek7GTZ7OVRd3Ac0+0
SNcRQ+kYXRKuSkr0OsGY6SH1bfWIMHyYbxU2uXHT11oir3Vj0a1vllPY83WnbHPeTmRyEZuR+DXK
wFQuD8R9Wv81QWXg1cmz9NPHP97vU93pjwf5mp0DeBsOg5MqeOjrwjGlGz8pu5p/zNUol33ia66L
IK1P7agmswG3yIxBMCw7v+zfTLYyQUB6UBa7vFPtELaDVPc2aFYRDn7df4dAKdMoj+uuuVBQ/J65
nPy5qwTA4MzPeYE/+f0mn1YTHg4RaE/JUpXDBpcm7qJaxLPO2k6S3AzmUMgHoTrd32tIqlpCeUZO
Ml0ZD3bYwETlUNWO1iBDbep1e8uj3TNa6jIRLqNlvC2xznNgFXrzzRiz/Nkr9czewvfUp42hYI5t
MR+XD05DkvtWQ+LCwl2JiQ1cqCl5yofc5n+AshwKyf0Km2SY5VYhXrj0/q8VzenNwPHLGRGJ5br3
v78ZOg0Zso2C+IlJtqV/Y6MjaCTE0JgIRlRzY3+tGI4REjzOlX6P8Te4DlJdq68xQOmjE8UDMak1
XZ9LZ9jzQhfFBvlYqPP4NHMSeP+Hucqza3e2qmPOAL19sNpkec2wqaT36IydK3w83YV9+HxFurG0
3SjsGcDiRni/YjJZCjFGUB6xUZk6ET7MXefSG9pQdDMjpvqSovZvC8IA4nPHdJJe9PrP/5CJo5Si
2R93zbF0R/+KHZA4lrlnzNwgdDL2ehc33dXH7+r5NksrHREt+/jfOs+F0MpgMfrmCEW8c0KbQPSu
sBYj6ssqi6y+BLXYMty6sOz5uYn6Zh070fWDXn5aVpQ4PHwn9arjGMjYu0+BL9dRFkzyB6FEmJAZ
wS8B4OR18ruQi+yiBTP7tg8/vvq/3HDeeE5vjGAg4wUnz9TgDanZUsEcgYARTNMhdON7mLy6Ni7r
WtbNhXL6L+thcmVUA9WT2dvp2UVNYtTgOLXHmoigfVnH/wUVsi7cSN2enMLk+PHl/WUz59IYxfLY
wBk8C8ysQA6N82zJY0wagbHL5gQPjQ+LPKZItuZdS72RbKlxDPNmoJ/MpjTURXrEGKXyC0flv107
hh4+j7+lTr/pGX883DoQFHIihvYo4njcC3Npbq3csBYMnPUDqbkogT+++t/T7fefstXaRw3JWwxX
65THwcTKBl3Qo8BMbcIx40R33miQTcHV0nj00rO2b30yGQRL6+QIITHEQPqgAwmsQurdUSHEkj6U
bL3SLIjuhocTHV4lQYR2zhFbWjbBuqLSq0jvF+QRPZ+RBItXb71aQ50Pu6TVMRKOPsRppJd15zwG
k3cp5fwv7/CqnGDgjnaY12ktaf+4s4GdadbkquIo27540ZPC3WFfxgqQWeN10yz5gX3v8PHN/cvB
kHHI6imhVHRxt51smiVm6qqNF+9oA/U88nOiZjAn6z85tube1brsCxNltUuCnjsthNtcS8PQzChG
yFSSW2jM//xuMSUyCedhz1rJmetd+uMuzIFKvQ4A5FGkRk748kwucUnw1oSu1DdvmxyM3YXK4fyR
XtvJeGsYYKCnPnPWpM2YZ0PuHQssKxp4deit3IT5U5oB6sDN2U4XSqvz0wkrWiQjrg2/lY77/iJH
AlPQvbFiHi/La5IqOyqWJXXDVlbD9uOfGDMF/7V3LxDYZuhF6/7HZ4vrfL9a7OSSIi8J+Ep7S/8t
sRVwD8z3CIrfaMN0U7cT2FkHgJUqNcnqG3OI1CLphf2JN7sIvgKT0zo95I2S8w3QUY0MhbjLiiun
dgv9J+9b50K8yQZ/U+do6b4pMyb104kXhGkZib7tFfZ2cT3phBCiFVXUW8DUp4M+gVt4EcoS9v0K
Yc7DxsGzxo0wst76RoMKH8T1ZDYzdf5A+67YILDS5muyOcw7U5Sd00fwmnTY+7bTm5wo58D8pHFG
YyNokumFM+6wEIFok77plFa8IxOHJGj8nH0ealnsffEGa7hfC/r8qkWbsnPGKVEbmdH53Yy8jwXc
H4SRodD0KZmjkcRC/RNuT6WHOSVnHDVjuzz5mgy8beEEw1tiE2258Z1afyjVqD8bk2PMbuhU9hAf
sqxu4ls3ET5y2dRwnko/7ipYgIXxxanybkYGbsSPWT3hXiwxyLeb2lLmT+pRx/pc8RrWN7VwSGrF
QyffFvJCvrU97bN9rxvdDe+zBkEGaMQS5nk9py9tzcDVIlX9K5mQ8im1hZwj5kjxscxpSIFWzfOo
HGjTbWpZdDcAVessSuXkHV3w/Z9jMQ4vuZfH34c8MIqQ7ntVHgZTiK9NUAY/aU0a8RaCtRTPGOkX
KypzzgFhAb3BisjrUcV9ZQ3xeJ/pY/0G84ZT1GxktH+lFSSw/wuSRyB5mGRwzfQLm00adLoCM191
bwsuEf8mMZJMklbnE0FEeliQ7DgkCvvOX2IVPKFDIA5A00v3xjfn8RPtzjrbYcSubijT/CBqXeI6
2BUSOCxzOssnd6mU2uJNEirMMrch0p7a3Dt6BI55oQ7W5j/H8+pvfWOO+T0XlWyWefD77YJ0/hp9
c2mG9qj34/Ps45PbLAuB9ds2zuXPJoaGSbmnj0tUx15ffOqZHpqEJdQA8O2hM7wXUrrjt9HmePuM
G3cabnw912TkNX2c7JOSzFoaMvPQbmJZz0vU4PG0FZYCR/GYM2371irGIVHH8LDcZkRErq+XIAw4
TZUxbXrG7QTrTYnBWSxoYGCnq0AxynQJa9w1B+PrUJF48Go00jYfBMzq/tni9n+lg1MPb3bikaUZ
kkFg1odEFOOtPhht/Z8YUek+MYpdwFSNLaGJZIx33ve+E9n4q0tS273vIGAuuxK2wRw2rq+uaz0N
pnC1bFj8RLBKnbwLHho7bp2bXLT6hGtlwGY3t8RuR+M8cmraxCSG3AM7dMpr/sViqwjZmNwItiLt
yYJaaUU+Uytc+TEnzs+lkyeEBuqNOhSLHKk1lZqXsED9qIeOKBdvMy+29I5Q9ETN75t3/kYr9W6I
VCvHh3ZZFuPA8Ufbu0PmBHs8p2jSlHDJb0n7OR12VaBIRzRlMYMfhmYhDu6CCu1lsJugved64/pT
hjGT02TRQsYzpOk+4okQxtYuVflTaQTIXNgqzwoGdm1kHKuogbE7Q/D333WLdklDEvWMsMZ0nmLQ
ozn+kBgW3ICd4dpeMGbt4yLOLwkazrYvBlXIfSGGUW6j913/+R97NCI04Q8c8I5uUWk/8lq8KFoW
6cYkBKy7UP6dbc4OeHOOiUz/1vPbaWKibpPAhDnFB04x1Lu6Wcq3hKONDOPZcY6maucLBe55tc1A
wmHkzpVhl0dE8f7qFjpLAMNMAmVgPG9Bg+r36VRXP/CFGPdG203XuttZe2NxhjmCPxXLcBrsrx/v
2qcnK4bcSFboXfJVpzV+qqZOmXKW+IXKZ3O2ajO0GqZgRl+nb1pdZLtWzzhKLSTXTUSljPAb27L/
55EUPgbShOhd4ywLzrx0ZY34kxyx4hk3rox3emZOP7WiZ0qRt2y816SQmhfOk+eNVAeyIAUpV8yB
lvPO+3tPCh1kLb4Sx85K67BwCHvJPCnuZCepDYLGaO5HUsX9zdwV3VtTx1VIu3tGVWbT7P3XupD3
a4Wtc9ahGMVi9/6PAZRGx9CspqM/AsucM0NFEA0U6AZHeU+B0i75y//yXjED5HyHVghVwanOF8W0
txS9NR+dpsD/LBPnqrTy8fOs6viSKf/047E+YAz4aYesHElc+e8vzs18LRa+qJ97pzXFJrBUAD1S
EscZeJm6Tfq2fWQAWf78+Ln2+c/+WYuyrG1gE2CoT5WPT/P9ssnYQINrzebZxyQWP8RVxfPEi9h9
WaxE7Bsx1GJTVpy37ixihL58vPrpDV5XX6MoeLGRvzHzfb861V08NMAXn2kCwYgvq9p7Ajs2HNxu
IKTm48VOv1wk9tHiQjpKRQ4g3jop8r0lzywX69OzOSp9IsYJKz66RTJGmaOZb7ZokuTCkmfjNEb5
HMuJC8T+Cib/tAeKynKEExDIl1KzQD6HK5DLIgGp8qAQ5bIUV6gjR+NzrU/U6tTzS7BBMGO91cJk
9Nn6wpgjOFkexJxE14dQTJmf7dDamreOFbtssJbQuigpwcNxwh6CHdwrQPy1RejzD10T05cZZflr
AXnOff74hp4/slwcmBsOTqvu+NTP0GdxOnKWUS9KTOVx1SretpwPXnI1zZE2de7NlObJr48XPRN1
siATpNWpTrcHGMX6RP+x2ZW98JvFr+oXcsfBIpUtXKuo91JxI5zecw4JKd4bwilLbNlz63jXvtEQ
+tRprbWHtz00WH/7udlznJ2ugpkq58qcNTUdP/47183+/Yu1klH5UFHdAkU8bdanDoKYXHbm89xW
DZxkeiVqb+ERu/BRPH+FWCfgtnIGp9V4CsI1VC3oN1vm8yC7bN5Vi/fDQXGWRsagM+T494viY8j1
cITl5T19X8u8sTuYas9apZFZlYsqOXikZc0X9p2/XdSf65yckJGwZ8WoE63BWUD6WFXQIYRwUeZ4
w9QHIdnHl/W35SBb6xaSQpw5p8M5Qpu8ZvIX6zll+k3J1qQ3jpMW3/Ukry71Rs+fCxrfKMvX7y5L
nsoP0qxSXpKanDTifHwdtSZ2w4Gu5qd/vSS6+qsJZ30/8SKcbCdS6oBdmSG/iEkapMH2amHbZNYW
pVlrvn282NkmsgJYVsoPg12dEuXky+oCJDV88hdfrDrv201SVsEbBz945H5vz7eoxNIXJ82aXwtm
rPHCC3D2FVoXR4CIg5ipL/v1++8BYgFryelHvHBqIjEwwEVtYe/zgzCLRRHvVZNXByN2l8O/XzRY
ASpgxHCr2fX9uvhhMCTiL31JVBszyiHxZ1t5vXhZCFB+qeH40pvodTcNbUe6/7yZIWCgjYJiDMgd
mtuT1T0y7jSrkbipMpql1pjjXZsq7ZvdyebQJ92lntzZK7KuR2nNQ4u4F77R+6tF2xknJbLCF8DK
vnadjEbZ7KY+LlDPAMMINh/f3LO3BJTYKr1aiVXkapzivUwXACelFwmgrVAlnZPS/hEszaUIrjO2
NMP4VW23FpZYJK3TktK2k4J9tpxf/JT2yH9EgltQdqUvSLlrh/7OLeikXZm9G8Rbi8EVPdbRlVLu
KyeYrwsvdYqwcMduuYpTRwFhdRrgJyTudmPCqXdul2vpyqJ98f2kuap1vTUIF9P6MsqHhYxVuDac
6kNVcaJXe1z58AMIp3MJvG+zb0naQWb4+M6e/ZAwVNkxPCr6VSRxOitpqeQ8BW/gZXE1DzXG5H01
yJ3cS7e/BOA4XwozP+1UQouw9QPxfv/MjIspMOIl7QtcbfWSJHlgRmPaHUn2c/rdx5d1Xmn9xtNj
SiL3hLPRb4bEH2UBetuUo6PZvvSrFW0fT11x5Y12YEXQTVT7K9BV1q36lsXZJ1bfPKP4X+ibLxPN
DiPuSvgO1bIk1UbvPO1p1ktpRp7sJkQDg7AJHbTF8j0TPpMIYiTNXw7V2hWzg7nZaQokEJjopJMP
En9NeUHPcvZ9XcMuAOCshgnK5FOKCq94m6du2b8YXjdA8iMqBZp90z9OZlt/mU2v2dpkYu8zus4X
Hpezonn99TAR8ybSIT+r0I2glCImjPGlSejlARFsGJwTNGv3UZvqstuXiVguxS+cfdLXt5HhIcYh
XlCEUu8fnF76bJKYlV8MafTTHshWhSalychaoFwb7yuiZXZFl//zVsK6jA9BKlANYMY5eWDb1hFp
arXDi2mRKB7yq+rXibUcfPw5rwPnY0KRXfNSR+XsNVmrQ9xfjGt1jwrupNgZkqnNFECjl6qnp0mg
FzKOMBi0otzFo1c024/flLMzPTNLD/EIYDw2Dz7rJ1eJ1ghVWzUnn2a06jepZBRtJGN2S6fvLm3r
vWunxsNKN72nUedc9VzyvWzH7t+eLLYu4FbsXsy5kDvTMXv/I4NHSRynYQTulZQVO2/mkLoLTCAI
RUfAbOQCuK3/ra78vabNVImEJsoUpADv1wREWMI5jjUSsPxMYYVB2Youq03u57L/7+P7fPKzshbj
f7JKXITkv0+e79fypCMLMm4DoMt6932cynjbA0AnHMeb9cd/XYsUS27kakVgxdOjbSkKzRfemFz7
sQPqd5gcGOJwlduNanz0XB+vdvJN4MowgVL64LTmPUGo+P7KVnCiCxk9PjRFYF8Vwdw96tksN2QN
+RvTLLt/i5tY12PTQpRM3+H32e/9eiaIPDsPhHtwgiL4POg1iJpUkVfl9OyU/3xtrMVUnxMVIhXn
5NoME0v30i/OoZLO59SXxiNbdneN43SMWmcc9h8vtz7kf5wS/39p3Em2LGoqCp73l5Yr0UMyI7wj
Rw2yAVJkh5qj11urz40w1rX5Ki3VgnYqKPZxYJW7j5c//Rb8Xp/POjcWvwydtZMysnShtGmq8A8k
8CaviS+LG1FN+iuthPLVHzTFRDEw88hyKv+2tPV5HyMsvS4XW7/wp5zscf//S5i+0odyV3LmydHS
sRgqT/SwDxVc5o3TL/N3YBrergWE+ECrL0edBUr4Kofn+vPju3D+pmLABZHOlhMggTqlqC2MJToK
OfegYQi/RvNHtnhSps9eLS/5itff8/T3Zj/lgdbBJBDy8f73LnHxcDBiqaaym93Yp/WGzY7AWzI8
9u6Mzv/jSzvZSX/fVfxx3Fc0gxwT1kv/oyoCuNY6+WzwOBuzbdHCzLobn7DSyOj0dtPOTIUj7mp7
Ydnzy2TqSx4fnYdVV3bq10GKA+8knuyDlybJV4ZVZegu/bSbrE6PIGUaF44L55cJjoGaFgMFVS0d
5veXGSyMujQxWoehsEm1HlNzE9iJOsZxFTuh5Bz4qPUm46WP7+75g8OyHOaZCXClaObfLyuqWF+/
tzYfwiHdG0I6B7+jEiTv0H36eKm/XSEqH5+WEvsW0oj3S3G0jbtBlfZhlq3+q2Ni+SXOaAkRce8u
U0hzbrkjd7Se/vXO0g7hgA2GkjJsjTl6vy50RRlD/g8OLjqqO2mCDIoqLXBuVTkbtxoS2Kj13fTC
Pn32/KyrcihbpWyY3U6v1kM11JX94GODsr1H4SkASSb2qG+2DTwqLHPbv7Di2U8JA0LnYWVdvj98
+N9f50QgcexPpnPIvNkkI6Uqk6t01uMwKRr9UhlCg47/3PvvAFzEP37Ok5qPWY5J3ksHMtO1xmPp
YAg5NK0LBAbj0RiEUxvkQYgUvHXukfU2+ptXJh2OK8tTB70aphjKe+oAJRjMEcAHKgu3jcyFrimw
fI7OYVdl5bwtHdUevcqsv/mNY7+KbNUzW/qsv7B1T11kAh7WcD+LkXmrcOr+UbfKuNwuQ1zKLyY0
tPl2LLXWfxxqmLZbLwka58qeZdVuZjuOza+I+tMhsn2ezevFrL1iZw29Xm+GtlmGz0j/TOuZDc4g
aqUkASLUURCVYZUX8acaQRjBoBVZP9vaMMTnqjY0sTHLtL9vrKriXMYF3w+pazSPiL+9g5ZNExPg
1C28bTrY8rmg9PrmmaX3rOx4IRbPCrSrsRXWL5P4kzfdGTotwslX1QjWtTQLmwLqZKiIcT/wZ9oo
qZo+l1sQsml/LfoueRyX0nTvfbeEytBigX/wUl0csbDkrxWlIqgUbl/o2W1wncWOSiKLTIE6Ak3o
l58Mo0J8Peaj/RVUaEvT0jAWuRVzrKy931dM18tJ+95KuzC3oyYdY7NYIAZC/n/9DRBwH1hn2QYh
OreiuUm9OYiLMMmt4c4bAkQTGYxA986PmYdHtEk1AqHcxHTvkmzkti4Q/p972Yp4Xw55cteSw9yG
ut+M33PhkDqL5KWHkCK075lnkNeC9qt4FUUGdQkFQSv1J61oACo7RVkUjxwKbe0tt+Ry3ZXCD97G
IC+z3ZSYstwMg4a4dJTNFFxrTaff0htEpdDNs0SIpqYJKI6DzeOh8giUCUuzKeyd4dbssK1u1Hsn
QXT2gAUfJeAgB1ToaJ5Evh/hFU9R6otU/94YQ9bc6R4Y/61kquP+6oJUJJFDIlb/UJfKWrbCKp1f
YE9h3PHdaG+9DgotMxbVGc5D7Ezo5Hx3qfOdBxVsA50l7j/rRTvNRmQry75VHuPjPqSzLkfCWeZJ
+1nKYHmyCVhavjFRqOdqW8Z9+QYlIlOv5hxr35pR8fZIPDTIlpt4rgvidtQCw4awXXrIom77WjGF
SXTxLBPLqza5Ng/FjTdXNUnyuavPOV/tNNcjhVqlC+k159ozbyNSzsKsh+sRYwuY9qRrve+5MjWP
3v7gtTuSodQchGzgyZc802iM54j01lGWcr7rZHvLq0KNcMZI+UKvh3ntWbnDYl1NYE8fEWca3rXb
aY2M6nQufrYylTbzkkZqW4JY5cDf1hXqC3jDUV0Tm1xeeblKAIPNTu3fiLoe5VW1GLjf2RDHJmzg
XM83RS/t7gf9sLT7MWh20zwmecMoJiLvYGiufOXUTmSXfXuoyHGgfzYP4xwCboYfrQWjDihNaU5z
S1/ALh7ycSrwU1vW/ANybTBtipTPNijKOdWQ8IOI3nJnze6RkbDtb6DmGV/adqweU0dz/Z1o/akO
Z7N2UpLi8owXo1v658olhxUMZh20YdJ0vbjr1hAmYEAKjKKB9N1koE6jAyGM7t0xjEWu7A51Ghwy
MAOfKsDTbjh6gn8hsMYu7D1XoEOreVR2sLuL69Ymdw9zg2velNoafVBWqkAYxPAp3xZxP2WbWUn9
c1AuWrsZiVWCO5ZOPU1ELy0PvtUSHqnITKPHsixAmMmJNO29JB7AvpVSuP9V5eQ/gIdhOtrZfY/u
prCHbOsN3Ie3dswmwfyiF0M0DfUE8xVMJeB2d4qtsKWbJXaN0/aCpMk2HSOBqIk4PA7/PzVG4L/G
QgRvE9LEF7e1pBOtp9sahVMw/Rj6jK+PBfPyJlMiOS5uDTh+CEY+HEWSBJ81bbCKg5nomdzDdFoO
GY8ps7a4jr9MopBooP0+/W/KPf3OkxhQNtrS9HeJmfsiSpa5H7Z+r02HIOjqr4WG+DgcZ7Px0FVr
Cm9cYP1qNbMD0+l2Um7jsqEF1U9e+oOEkYpOau3VwZqwWfARAkWvJaAI7GW3INAK9qQhwzZR7aAZ
EVYSfqSlU/lDkpCgCZDGnJ9MElUSdGJOXzwEST59RgNZPGVpnC47LXBl/WBnUrOfLFtjaBhSNMfd
YQKp/kvNa+ZVa+UyfyqmxbmZ1UjwrKbN1X9NrKZXPZFOvsNaHZg7wLTtbbIO8wjkVfZ9N+euEY69
ixNuWBtQe2ks7q1XIeoNPWQuLwU94J9A+Qx5mBZvBKIlO34VG/A9x27DL6Ie3kMZWaRLFTtZC20I
Y9VUiLdi6N1X1sDNDXOQ0HdAtWybDccu7wZndD+NcaNjL5VOcM1gXDgbt7Oz8tDGcuwOFqc/tSVd
sde3bR1oxDJlPdLEIuvkrZUOBaZ/N026TVqTnhg5HVPK0E2VM945xKs8jBzq5SbTq06npVqugjnL
TW+LQATTzq8r17q18SL+yNoYFWMCyZsggbFUWQiqojv6pe2hgPXTIttO2tD/7P2yeVUW7K8tnVt1
xalWZ9xT0rQM48TJn8o0bnoE5noxhIaW93gbAn6sPXaH/ogKjmApSkDjYa4bjzqLeOLXIDe95aEq
bB8FakbqXmhwbqnCqaOEYcepasivRPZooZ0byuMzFBjfPTutRqj7o7pTmt9+04Q+5reWPnY/jZJu
UrjUZAE862WBT2loK/+L5XSyi4yxHH5mmjHlh54YxOrKNJpY3PBvWEHUaF3ihZ2Z9A8+U/Psxk+6
8Yc3CHySiSsd9dmoVd5sRdfqtF6L0jKu8K6uSU3LDPIytQ1l7tPFV0cn6bOUC+RcuOms2PcJOYzb
+JAj272f+wbNeNLmRhYq6mDrJzQJle79xYzzjWzcYRvUHTKfGh3lz4H9RO1qf4ItPooJhaeTjy6s
TeGJr4Hdof5jvGFmG57nIYgc4dp+aGL/Sw5TXc7ZXtP92QvbXpfpTW/MlU0D1YqrqyIfky2SdSfe
F15nfU4TudRbRWIQsWr9TF0WBMv8DPN5kvt0oozckq3q0nKiTgMnp02Od1UGQX7UUm20dgIlpB81
i+c/ZsJAM1Ehi79rAqsW150hkU9bs2HnV30u/J9JUOGTg6Y/uLtyqrI6KpMkluyvvtlu8qbnVw/q
pFLX+KZwrjk4O5IvEolQi1eyxzFUIW7cuDMFHup8dB1XBbgIqvbGNcq7GBh0vJdNTEhgWsdpdsjB
YvAijvg/QnqOcJurOUUwZpLMVh9d2zHG64SHHgFzJeMXb0m0NjQ1YfTQp4P6B3lHOeYRh1LQ8dht
rkcTDnQ/FrwAeR7DyStwe5ClSasVa63eF9suEHgrOlTDC0LnhZKukCDWQ5ucaLJEvZ6HfuOm06Cv
D3VW0tkXYlvZfqLjQ6894xH/Ut7hRyuxpuqBAos1O0l+k0/L5G+mpcsf3Nqs25uyNNWmA6dVkmNT
K97frlkm9eKoPug2jL34C7zFKT9VJZmbL3pjxGOE4UzxAphYE3djq9X/o+zMluNEtij6RUQwD69Q
c0mWbFmS7RfCdtvMYwKZ8PW90JNVcqjCfa8jbtzuaApIcjhn77XJUrZEahw53Y9GEaqmHdSdiaun
OJrOXAWhaCAfMIGn7S4Zpl4mIRp75B8r9JFdtmdCkAcvE4vnxu9VT6XDn5KNMZV5syuJVA62ohu1
jwXFdeubn/JvDltMSnGEcdPVNi3oPO1+aG2DrQEzV7vx+5bLdqNZNbdwcAXblKrUPnXNIj/7fVAi
EejGoYAgC5BR6wfmb5/NKXAnbaibG3pLZnG07QklvBE0vLnGkPP4Ab6jF0SIAFp5a4uK7QyFxly7
Z2fN1stJutp7IF9G+4qV2oq/LbLrPwwg44e9JsCmXbEl/q2qQG+JOhTlY07AFwUMp6AWMw6JfUQ3
fFomhFgmQtkoHjV7p1fz79Uou3+/kPFSFLk8+gLlDyiPg0LFd/H6pC3BoHTE7FlHOhRefmPhxbQ2
FRt4DyvRjN7eTH2gcEbad+YpTpmGwlZO5qFwtN7ckWQFktdlT/KIJiRJtwlTuBdSz83+o8vAW3CN
JL3RewRzG7Ad7mc7GO36Bha+8ZMCW70z53RObz2n4OUNdD61zTiNAKqExmHzU+vlmXk2lawUgAWw
6NvZLicehijyqNSb+s6XE5NiqJEOp74VLTaHsFl8+zfNltg+GlXqP+og9uabplPOszuA6ghrlpDf
ONE4BAZurGW7wV60ktOXj9RE0anootoUxLvM0ORxAzQlDqoBbpK/J5mxHU6ZR9LdEZyTPuwoDy3n
2ZVmvTPIATS26ewWj3Pgj+ljq8VzteFICCDRHvFTszoM8ZVuw5tSLWAcPEGoHmhtUCq5GDXU1IQE
mZeetKC2P0lhLTdFlZm0xpdSUaZOvJ8oJPt9qsbP7w+et1UaHDPoj6hIodNBcvJ67CSc7Ek1a/JT
MLgn36viX9D7V8mbzK7Zl9+UoEDY4nlaNWZIEexLXRXZRUrH/+EeVUbbbx749gDKzlHbVxgG4vLK
M/1LJZ7rUb2kKYbCFy3o61ujVd/SC4ido9sG2cHMlvxeWyTJ2mXvzk9mT/6Sp7zubGYjqaJT7LEH
HKfWPul4+H+9/5jfvGD0NIRY8JIB46P1uugKsC00g6FGS0cW5HTo29HEvUBEGgpSRIkVs/43MZo/
8jSOvSv1xr9dGh4G7xcihIPW/PVjMNqkoV2ou0crWfd1HF92bBX6XUCfhK1qXI9fPB7T2Su0aff+
Xf/tFdAGgJRM9A5C0ZeEnD+K5ZaN7qPyZvdISwRaXt1ZXsjUEK8EAm2MqIuQZCwprxihMZCrG8Jo
BIc7sGp+gHdcqiuz81+GIDBI/rOyGmkmXox2y/LaKYEdc5yXSexbWQfdRlOafhpV2WZU0nJ1zZz2
l8e/8ieBX6GzprB90ZQVAaz+opHOERS4uQHEkOylAyQYL0l6Mo1Z7UVPfJS12NWn95/+X5YidHHI
Ofm2LZv5+vWLFzC+ikLRqQiGwd+VcZJ/p/I6EbMeaMeRTNI1IGOp/n240Xmn9b5+enx06/P485Wb
VZys9TNCTCApfC/LwEp3k4lZTZqebDaUU5LIxs4FhXhegmsKmb897rXzxF8G4N7Ly8+aWgYP8Ogx
KDD91bDXzr6a5X0nB6+ORNrHP5OsEYeaXXx1ZSF+W4IGE4WwA1EMmj20QK9vvcbuV1LgcI/FSKUh
zDsmpYiDOrmqgZB1HubovSNlcmJys8m9hSdd/nP/hC8ZcwENa8ziweWc14yTFYjUd44gCk3Uul1y
RC50U3j1ckVB8/bbXmFPRB1AbgVCa14SE4UnIUUuzCsjNd1pZ9Xwi1khfQpnVWqX3c1Uldh1esLY
vF3QFXn3MaDWnu5Qjfs3cjKma625N2GBhEAGBFjirF11NUz6r1+AC/rWIHPSP6Zt5+zNnk18aLPr
37tlsJwViqacdGW13HtlN5TnUSek4GzX2CvOFViLDRxrKhaFkfVbrRLI5//xg6S9z6Bk+mc+RC9/
0aoMfMES7I/5qWwn6rFuju2as8DGSDzz12I32wlMWX/lom8+CC5K2xCvD/oMtKsX0/8ibEH/oShO
TmVoadi7ifmh94runCZJuRxFmRkjNZQ5Tw+JjlPwX6cDLk/7B96YQYQpuRivX4mjdyZrrk1SlcTz
OtRIx0NB443yUml0hxxPJYIRTAs47dzp4f0H/vbe8X2/bMahhKDdvdgY8+aludCJPsZJT/iM2cJJ
MuGgRYlI5AkTZHPs3UF2UaeP+u/3r/0mT5VFD/YcbDV23gifLmcDi2PR3FZzdtTnen4ky7uv97ox
KE5eOe1q5IxBe6PqDnWJSKshfpIm4Sabdpwqi0ICuc0be2imOokWYhnL74avWvNMblSi74uqtw7u
WKgv7//oN+vjulqsqin6dqsl6OIDamupUfuzW7ZMOHgpUnyZiV3ZmU7/36QC+1ri49vNJ5dzeD6c
XvhzqZsyJkV7tnPbY5kAubcprP4e4FvshtoQefj+rb1ZDddbo5O0UiZW5ufFrekNaXOqQcqb2Agm
ixHNFjZJyyX50VBZtp16kXyo40peaTO/nSd5ouiIaLwiE2XGv1gVVtICM+NkHPugmtSJqqq5Hax6
us3Yen3tUo6tPcB9DNJBWcVh3mjiV99MFJzRNiT/KvzB7Yc+DJYJVX9glRdPoZ01Ci1DZx0NEDXP
uF/lnW0lVnCsAnuq/829qYOgQ9jMYMLaiFb18s4J5pBO3SDFobiF0pEQ7t44ZAw8/6iZSBaI6ugx
l89YTssrWOE3A9lnlgXXjH0TbxK/4PW0s2J0s5pD7nFxVWmGJt/OrVXTm2rM6c5tvdv3B9ebgbxe
DsmCQRAxR7jLfW5CCrCipjYde0zfm3aY83sMjPleyfLa/urNOOZStNMRraKUQMJ1sZ90bDzu2VJP
RzPT831lm/E2BzYWVQmlTlJ5zA+VkQz//CZXhSP9/PV5YlJdf9QfmzqkIN6AIHk6BmMt/U1au+UU
TSVmqJDGpV0ekqXrfuVdpcrj+0/2zRSOWp3ZE7ThqiBlb/P6yi3VGg944nJEQhY/20tifqRcazpb
K550cZozj2w2IrkAdsCCgu3w/uXfPu0XHRfHYzC54AUvlq+xqnqN04l9JPUwwGCve2lY2mVzGmRh
bgtR/eoM6HLvX/TtaELluBJh2D07bOMuZoxMFVo+s5Yem6wtTqXhTFZE0J3XRxr1pfjw/tXefCpE
m2PQgb29Gs7eWDJlkNIQMLz+3HatrCA2tHSwkiSlf+jW8heVXZ7wP18S4++q0EM5i2r2YjhlNRFP
fimHMxI9g06nLOm9lTkbBHTtKjm1STdcucv1mb2qkQVUiyDs4E1YLeWXW0NiSeqYgTSedXLNjX06
gME9tgMNw1/v39ubBFGKRQimmPBwk3DBy11eT+vfzXNc/xB5mvaYacKto4zSbfZfIpT74DtCzUG0
KJkB8MBW81Vn/Fa39FPye7q0MvvZ1J50Q+LFvWt67Lcv21vnfk5nnEkJtbdef06wH+C0JaN+biuK
k6GJATo00RF89ElEO1RivlKEefP5orFH5bQy8w3EOZfcKjIRAeSqgOZtqZR3Et5ifyDE7bcyjHSf
xK4xfsw7Sz/kk8z377+IN19R4K1lj1UF+iLzX//+H3MWAmxnqMg7O5NnObljWFkWAmVHxW51Q5xZ
emWf/XaArbeKnJYCF8Kuy9P2MlhE1MV1c7b8prefNK/Ry11VYl+5MpLfPlJO1hY5SfTaMK5f4gIw
SdGXdbX2XLKjyeYt6Ldp5UyPxXPlzL46agivejjPWjX9dGO7+fr+c728PjESK7AAExyCMnTL6xD7
47lOWaL3LIXpGbZu9dUqTJsoRwckvLkSO+K+yb/je172tjaVyeb9a19Oxy/XXqsLrH+rufDiBFWo
TiN8hGs3rK5h1gORpAVCR9Frly+DrOonlfbq+f2LXn4z60UZwRwqkRNzjLhYcfnYc38u++ycxXz2
YYam6ZMtO1KgBkWaZ05/PbkyQV4SGlhnV0gA6ayYGFh4L3GrSB5NElaW/ExuaroF8xMfgTsP95aX
DRtXueUBHn4bjaQ0G1E/IFjzcFRdedp/edNrLQEZPFmYjOyLySJH19IJulVnfOvWc0Cf7k4DPnz2
JxuBmhPn6hR4mtw4EFiufE0vC+uf8/X6ADiIIAZls4Np5WLdFyh4DEBl+Tmlm0i2AR1gDOYJzayw
JtnnsS/Rc9F760neXdplOeJX1OKoSDQa54OcCMvqzXk3zqir0OtbGzBM7qFFsH2mlZB/n0R6FcH9
Ukq9+NG4/vkoGJrsVi7P2mPNgdPt6+XUyyD/4CrQuBtNIl0NoehBQ8qGGmgzWYd5hKylVPd5niS/
xWitAQd5Aca2Z0H5XJud+IWsSz5aKkvKg5abrhaaLovFTYBqMfuKn6VUuzhosvimshJi7SeazTfo
barkKe3s9JfK9CLYerUrnwBhT9Muns3+MNPORfXdJtrvtI2VAXXCokVEpyZvuzsaFOMNXsR+qUOq
d3W+EWIcxeeZHn2xU13XgvuE26Cbe6wFtsGb0J3qe9V0xpZZVUu/dUs3iw+NGYwdoxIpTEQSrXU/
Ksgmj83gJCLUZmNMhm1lCUc/2Fbd/EqBHN8Z6TJ+q5Xh1qSYmdNjQvsJ4tGSqd+DNFoNRWdfdMfC
tTgpBkx5U2jbQ3bWutixt2PpyV0TO1SaFhKYdqaV+vEpCHpiUlVpEPSAsGYqPzeIXvK73hh0ebDA
QnzAobPKErwREIV0lgH0bkOnJwKN5WnbrO+K6rYvi/howxtUYZC73fhxdjtlREZDR5vdIHI44GJC
JJvOI88dCDb1gE2mV/JRDnFV32H+SZqoqZeErHZ/cs8z9tU4csaRonCQLcOxaEUzhHMDJ2kg1HUK
YSL537C+kiprmp0qNjkdz3GTkE77FfimrYe5HGjsOV6qfoyAz8cwQzr2y5eQKT5MhUWs/VCa5qdg
nHuOtSR2zrct8wRe7KmrvKhYFDqVah6ss0uEK7Rd3e/FNqNH8A1npvgo06VY04u9WeyXJPPSiB5+
CuBotIKdJwHu7Y3YZoggvZ+BM/mi2NH+h3oGjtY0I6KYfX3XWUtfHWTV6cmWnQ0pcUbdDf9Nc9L9
1PXWybcTPfny3vbitrhZ/Ng29trkdMZtEHcWdZnR9Z+W0VnaYzAhdXE8R44fs6W0jBuqiOVPT6Wj
HgKboHOyz6dWMNY4ED74CQGUv8ZOJe25HYIBTeBoVd+Qd/jJb1QPafHRkZWnfjt0+optjVcwhkVG
fPHBSrqW0OixqBEoUJ3aS04enFKVNd+PVl5lW9vqkuE4ByqBTZUsqEQrvoF2A/pWiE0cK2LcRMMs
eVT2RJkd1YFufOLD1ayHWJXIN7wpBYhfWtL+STtWlptkWhVPRVbbZriM5TA8IoQyn/2Uae9eyHzY
iqbUjc9ZOqI1iw0YxZsZFbL7JZ9jyVGaACY3IFVhsf8zXB4SQcW23kdesVQfV+7eY1UmabEZU915
pBSnikdQwXr5WNueEmFJ5VMcmyQDtTklWtlrEKYbaeCYQQs3bQq5BPV3pmvxnT7h8q02cv0/nTCB
jMxvpDffBlGA2tV74e9hAAfGprDibtrHhoxHpAkkwm6UgwIb08LEP2gHQ9KfDEEtJgSopH8C1L2W
B9Xg3Ei9wrZGVheYfPJf4vrc9cpaIntKiPZdhGVEuafj6sXdOd4p0VHa7vR+qb5qdFIQgpJkyPfh
TN0Q8T307Q091Hjc6h2JWJGuXGpv5pCmJ/L0WE0sFobv+HvbJESF7w4hZLHgbIy26rdLIz1nF9et
0yA7loXaNvkSfxHZLPuIwqZoaFsFzZcJy2oXAabtv8xBy0cbc559trIk+JqPYKRuPZNIaz2F33fS
+jjeB42t6dGUiLE6UDECeBSWFHFP7WJmxR6FKbubqiUMRkU5yQJIPqGpfzLSerZPDamn6dEEunvs
nGVsPra0sFszhFmXGhuklNltYBfjfBpZ2E8a1XZjAwCzdrerJv4pKNFjbtiqARGLhSE1ZuTG+ppW
kHH2bYAaes+JLfc2PuIUPUrVGg/iGgKWTjij6QAgHUx18xBULG/Pdlaa9X07Ck+cCFVDJpS3Zlvh
2Z177dCkbfIrFo6BLZh5e7K3Q2XYagOwFPnxjBSSsEz68P6XIDGDZ9JpsyXS56ryCEwHlrFBhusS
IJ8goD8iZ/flIUttUqGQaQ/op/KR2s/dPAxx80Hk7iTPlL4WNNQVygzkWE1Wi+Gr1NM2O0owBjel
HxTFTTX16lSBH9U/TYGyT5yXoPkRG6aNm9kdWoPd9NQdLQO4+4bzvVkd22ka8kgSURpsHM4tD4q8
s0cbtKN96JvZS59jtqTyfhWTfWUCaX4MVqrdLphfy1M646L+4lDlkNsUWqAOp1+rjI0PnK74jHrL
6E6jDxivIzku2+q5kxjfOTpoAEHNrrlZXTFHHO4kblal20DNc0VrOmiA8J0K3I/Z0u7V2C4tX7Ky
i+FmAXXnfViGWva/Rjf1fqVl0zQ7qmD2cNBhx/0HTBY9MGAOF5VBbOe0gg0awM1m1VEgauJksV+c
qu9/UCmV7cb1S/tX0PBTomCGu7dDI27YG+UmjvGzTV2jvgkWEMno7hFll89w/dr8SI6kkf6Ox9i0
IUnG9bMqsb0dkgwIQeSX1XQAgmn7R0vLnKfSoDY5bqtZpyZABTg9e86snG1f95p1mDWvszG722Z5
Jtxefs+8bBo2uaPp2jntwAqc7dErk4igLNu7iSdf32f4VctdUwPtfdSVHuxn2jpAt3TiiHaQPpr6
R8I8kUR10xH15XkwGSKFpsTdl6ynxm59nS60oDjIQjEAxG9sZHJ4Lah6fWCGSrKNniTNNp1IRziu
EUcFOOZUwC1oDU1v8ZT71ZNm5agyW220411VWyz4XQfiDFWNKTdmVpvp3ltAFO7YI04IEkEc5uFk
gDu8rWe00pEmk37cGkmZjBt3GJxnFcg5iVp+ZANHtPPyrWyC8keH2AUbdzAhXByy0tv5djqxjfGb
mB1a0KHatbTg0UxmT/zw8ibTCvbU+vjbazykYs2QY0+c9Iz64ZSafn7b24thDqFbLfltUbelc5w9
P9uUcZU5W21RFmxLq3bn0JCecKK6ba14yxZ4Rv3mFa6N8lTzsm8Ec5fsdVOp7gpKqOQgIIscN1nt
T/4H6jEivau8GkTjDCdxXxHWzpaOjlaw1wbh1Ugnm2RGOtcRNIlDpw0K8EIhSk7vHj9P0d72GRWT
T1SQ8ifQaUt9UEEPvJQdhtltJGi5L1ozoXEH2FhWZjTRMm8P8F6J9+qz0tG2+NFQ73cOMrWpdtQU
SZAHKvSRibV1WHapJn+aWZPI0Gsby94yuBGp+WY1U5iklh0x4VTut6Kwi35LgIIsmKko7W2U6YG7
6DIy6JNBE0nUSUvcZpYr3A9eiwctCHXkwu25ITIbHr+GLjhK2ZcRZK7lBmrr0gY9rUs/qG9Rmrc9
hddY6/KoYXNc3Uhg8zljttQQWSC1XnfcFPk/EksxOmwe7U7zVs0v6JTcraoZEXUvPqu+doqN0YCz
2WaeS36HpUhAc5dcm3/KBQLfBluKPHZ60aO2A+IR3CZxuWBZt1gJzPs2kOLjoidjcYO9IuixFoig
T2qcRCA5bpbKSL+5mpP2x3gMZuYtKiPmJ80fCqCt1rr3xIkqkq0AB5PC4PJLzQuDBqQkvaAltXas
qCOE2ZyeyGYQZZ1s6kSWoOaBWN2mBLH9QIjf0l4fAi/da0U5HTIrUC2s7KIowgEZjn4jF6lZEVr/
rN8YFKeqXZWxX4tIIIs/c2miU4duXppT1vWu3DOIOgf7Uq70KBaBVdzNpVi0vSOMiophm3aRCUQt
+DCNGdslO01r46laVs1oOddpcUrjHgiAKkYhtghs24OblJm+BYvFAc9AFUyiRIH4cuM0jU6nmVaQ
Fmeh0wVdw0zWBXU0ablXsRUZCvnD19iQhOXgO2qbBEGpbzCXOW3oYFybj+xHzOGwrIbqpQvcHkyg
5sUoYOklkrK00u7WIyNpoBnGA6cwCv+2DhJ72fKU8SenpPlN4dAu7ufKNdl9rj6U5CzmSnS4jVy8
TeOgsP2UlcqYrJpkK0t/ST9DeI13Abv8pN6MMuifvNic8lNnN9lnI5u9eVvOeGOHcMgxvIdmO+bN
VmU18NOpH/vyIKaO/3+tC/tnCk1axWanR9aPuHZ0oJKrAvV7lbnO13iZ0XnG5qL5W7Sh7JxJEmkV
oORhGaBms24YUVowRzRhRpBIcaMy1xO3mms2t76pKvOQCALi+JLxdBJdDg5XhjJVOu+tmotomvr4
i+sj/wld/GcbCDkOTxJ1SRe1UtXeKQES523BIE/f5tEeuAfLVGLLDiTm6SO4dp9I8G7Rx7pyKk4s
6f4WyvlSbwCJBb96ZpAiRgXhDv3PoWjyrx2oW/VUlQ2WPD3GY1jLzPqJD6Sbbz2BmnUvjTr5BiVj
mk86sUUz4TVNMXwUcT+cKrs3mk0qK0seisE0d0YLfwO1cNplp6rxEpJT5mKp8/20BKmzSYgWZCGz
shEtBNVAzf9MEsrUnyTnr+/dkhi/2wyeTlj6hD3urZF3q1jIqm2gHH3Z1KNFqEHYWlnXpWG7CGxA
7M+RQZoCn1+YIPf+aJiq0HcIQsvlVFNhHnbe0rRqw6HGkRFakOZxrjpEo2gr3AAPZVcwk+rOYj97
xK+r7TzFRrs1EJ4bm87KzGikIV89A6Zfgl1FjK77YKJdFo+dNnTuJlsI9dkki5Pau9nLfC+0M2fx
I4jmxvItFq5SH1iE5bBh5q6c40RxmpOvo6Mw6yB/KybM3DPR4yxlcbIHfj5eEWaxJEpyasV7Iold
ATcZbXe4oDNJ7ZAAzKoGzZkYkk2iuwxbDjp6E7IRtOXtWPTiIz4Rke9dtzad/eozOEkXwVVolBW2
HSdfjG6/GCAwUX0QXXJb8PF87zMmio0VxLm/y7spnzERdFmRbWMrrdSHwO0G74mF1vAewcWz3Q8R
FPXfjdgR+X2HWdi48QU114gk6m65xfhkoP+e50rfWl4X/GBmZR2rG5W2hG6zmwz1bkaq3QtcMdty
1Lpsp/JEfxZINvWoH1ME1DE58KhdZ5n8cpN80DnHudqQhLaRxVp9pcr4tqZrOTaUTvoEPv/DX6uQ
f9STe2MpGGN6fzYAR013uWskTJZ+iaYfP2W77z3qEZ8qRu4/RopQZEXlAMrXQRaNfunSU+9aufDz
oinPVqPXO8D0TESahgc09LJ82Atg4dMJUpBrXSvvru3n14VCOrhQD5AE0OQLjIvq5gCjuUxMrowq
hC0cJ+1So+7VmvTEk0THkeVVPxJVYOAwoTiEbm+60UiR5T9jSqorzes3CgWafxZNQGRzKCNp4150
SoSnHGk7WnGufOQXLPfLcqJkWDZUQdr2sUN/PJznoqdphfPjW+6llASQr2CjM3BhvF9tf1N0ZvLg
v+zM2XM5xmX6hqbmMg3MIbnJJqd8MsslPwoD0AKzWIn5p2iBSw4exgqY8dv3L/2m0G+hkUKlSWcS
7p5/SW7t+EBHGxXKySN79Ys59vFOsy2cH7Y1nTFfXouqf3OrDHwQe+hRyMTAqnXRzSBDK1lqay5O
Mu2aKJXSuXNA498u/EaGwFqLksMzH2N67Y2/+ea48spjWXP78PheMlmUy8G4t4PyJBSK9m0x+33+
0XLGWeHARMbQgqFn4sbm00Z+qmoC1WZ2ODuvhpoy6z3+IHce52DbF1MdPOea0pd9wexk7yyrLzlA
xpiL/rUrQreYN+OxMaAXg6bkpWvyx1RRq6pCa1LkjyIRy9bGwlqFdiqY27Fjsci3eHtvKMW0yGja
QhFIQAQWM7srgitD5eIBvvwSmuarZQSRC7/m9aS1HomJQ1D5owWPsNikYPv2MlvSvdEu/Zdgmq0t
eNJr4taXeeGPeYPLosGAgEZeGZ+Id6mGEEO/TJnyyseizto72BQF/nu9so69bJY8jFdHfpimU9eG
NgvlvveRuvjEwlG+bfF4wqgiPOb9r+ZNiBo/iio5OHEmUXgvl025PA4MqSdMFG1Vp0OIVXjceMIa
Md8JODBh2o0em0FcPcmmree+o1qcm7h3y0b77Ksu/69jcv9Z4fKpQytFOBmZZTruhSzlFVnQZXOe
B+itrHEeIGUz030R7f0xgth3OGLp0vmBL6Or2QlC0yK1DO9lSEKYkCHtTbB1aD8NktU4BGoR6Ybl
b3vSqi+8GzGf57ZpnsbcMP81F2b9bUSFogxlPvYNe+0wv/pt6PGsMVAP7HPFGW128MkUTqaHXd1W
R4cnek0TdzHhvTwNdGAsvExBLn+9vmJtB2KqtVE9lFmMNasY0/gm4FADW4DSWRa2yiqvASL/fk3f
XqVhKNAuY4DHYqrMyVPqIaPw+clz/flLgXXr2ZiLfMNHb/9+f3heTLIv94iKkPdNx9xlsX99j2u8
1cB7VA/24mC+r0WD8racH83W0zqg4Br7vDgQ95wA2ysS6b9dGnnD2hIEIgav+vWlXQXwgn3h/ADP
XRxGX3NWHpXzs2l1sStGxz7qU+I/VrU9PL5/0+tNvZ4nVsynTf4wjZhV1HNx5cpA3i64Mmt58RGm
QNeTM0RBVUtM64o27C/Xoh+PxwyCvI2ucp0q/xi2SdsFc2XPy0MxGuKLofzhvBKwRsAQsHqv9IX/
Mnq4GJJaeg0AkS4Rd7TvpgKl8fxARBeZAAN7X4OEz3FEVayP4DmKDoDa+w/zr9fESxAgkfL4s/79
P25QDpMWKA6cD0weP0FpSdZEYQfaril6GyzSINrhyp74b8/UAfuFlt2CguRePFODcpEFVZjbBLT5
0JrNXS0K66mc5x/v39vbdYyv4o8LrUP4j3vDdrkKgZf5gel5te3npAz34Hr6sfIeY3KODngpnZ/v
X/TNA0UewnYfqSQmjVVW9/qiTlcufpl56rPTZ5y2g1RSQYmLwOl2WYM0B1gQTs0rb/HFXvbnNwE+
CzXdOvUbqwbqUs0gunYxSs9rH5EBW204LBDOtyoo2T1kbV7dNx0I+GNi5uahS+l37PylM/RjbZpj
sE9SS3SnxXj23LZ/TtLFu7e7WuwwnC83nTSjbnCi0pvw9ELVSceoUu6s7+fOKjSO7w5sb4rFAYQZ
EpLSh8SO1WGIk66P3FTUbpi0ORAWJDfWvZWk9DlI9eyfpgwEBgnts/ySB6kV/0flIlm+17lq/2um
2b9R5oTTndzLVGCPNv3iykO7PBpwHuN0gn0I/RYzKIqx16/KbicvnlFoP/acD3DsJDkOLnOYVbw3
epxcaAkcuiY5xYofdPCodZeO9MDrONSm+rkmF/Lfxg7TGvUWdyWl24jG36R+tm0qPD8eHo1aBjaK
iobA2bjWSEvh2FJsKtHLKx/jm13Xek30P+sxCQEQepTXDyGh2t7JppkeZW2MMsw4XY9RDhejpka0
SHvrGcX0X0Aasx91vtBvk0BKBSdjskn4NZamR6BESGp15VlczhLr73IQs/MRMdWjNnz9u1SLpcKK
ZfvoDVN1myxjfEBNlCzrgkYd4Z8fPMbUgFWUBDkcfReLGYUBl1RPSjC2k1o/4nj0f9qJJZMNfREJ
P8DzZXVl9F1OTtwf2r1V/8NBEIqB+fr+hDWgSvC68VGr6P/2Qd09ocHTd0KU8mfPjNicS2Ay8opJ
cJ3zXk0UqOrWUzBXd19SgF5ftoJcSJPN1j5bwE3F3hxc784affHV8HKoaRWTPtNV7TXnfMmbay/1
5bT9+vIMbKSSlO3QWnuXQsI+hnBAydz7DFKJnoej/FJ9XfJkdjZO73rDo7CI/fIr6TDkmvjRNyzN
OcxzCvjItIfie5VYWbCXNrPsnh6uePDnHFRLYQpDbBd7Ihx2mKVdb+iwmDn5F33tcrIf/f5gx53S
JGcH/GpqT/J0htKaLFeoOEZhyHGjWooasA704NGfVwH6Etc9Xp7EyLeaPaXFvmgYCSj7x27cyiQ2
SbYvM224VSoN5B2thOAXxzi//SXzebYfZpI42o8OtAOuO/UzruBQB/Xe37qxHvj//eMgZvwiznIR
vqLoYwPx+tVm+uh1/pIEn8FPAKPwYM58JgSvOrdm1rpb0i+aa2jXN4OYPF70xgwnjq2cKi6WclQC
DcQKKqCqzjokDnlq3w1zXdLoTNxkxfnQDvlkJEYT796/2b9emW+Voga1LfPS+AsJZKFIPdWPrHqS
L4VSpD6Y451XGzrA55kMgzK+Ll1cJ4I/x6+D0QNxOnwSNN5g9C8mCo/kMctn9Vv7IFCIe2E4z5Av
vODUETfh7ajFyYlI0oUcxlzTz2SPaE00wj5JT6REudkp8BsKpvqUDd8rWtLXNleXz4Uq14sHm8nF
svi1F2tanOZ6Y5FM9zgWbm+HqGja79Ag+2Ybz7b6rpw5fugw/2ub99/H5XT9cl2c9qudgdP7pScl
7ScUK6pOnjQnbhHhNEAa+sn/mE1ps33/Upf6UdLEuMdVic6ihev8MqB5lgbiAkPTHnvVivMghvb7
FBOlp2WmEbVGl1nbyq8CJxJEy+dHzgbucXA8EVzZr1/OpevvWE3PlokPiDX7YvQXNm170pLjx3lS
vnVYCEv8UoqqpoEqQd3YqwIoqpNxMW+qjKXyHxct1iqT+38JCsKt+gKN/GN7uxh+0Xq4Pp9UrOs5
JgpIP1MTy+ecfjWuXNpvV5782xter8jEzXJMpeayhpiYzD0atKsniE/j/5ydx47bSLuGr4gAc9hS
Wep2u91tyfaGsP17mHPm1Z+nvLIoQUQfYDZjD6bEil94w1GPjWLdp33/KU0gvLuVxuss++aYQ4U0
693jVRcb9+rk8bXALhUVqiM05HlVOQQ30zeYrp5LP5F3ct3LT3nSeqAAmsgAnNV3mybSjBcsEKsN
BfFsYbFvN/hfcpBOiE0yCPL++naNg9GzAX3GZ78b+5Ok5NbOAK2+iVtdWnom780ze1skR0SBSDxc
j1Vb9Eg8JUzOw1Rk2y4w0u+1pfeuBKVsB9tu+k69FYv6JomXctDb+0Oo2ZvwI4VcBwSd66Hbspfo
PTvx2Z5MIP6VE73JQVtuSiAxx6l2yosn0YR5vLbznImdTM0WSI2Fo47gSl4POgwpvZqaijiyWVBo
gS2hABwqCCyswjCKBxdclbLEabjzpSKxpzOOiANR5qzKKSkIS1Vhnp4B+pnHpp2ad3bWRDSLeQIp
j2Z+aybJ//g2QkHHYWKp1mB4O7ufo8bxplabsjPwiiPdPV9b9VRXNmrvIXH1eFrvHBnKM2hVU1oT
agXzLTtxWJHLTc+553U/Um9wNoqOgA12ycUB8W71VFCX+o5BlvIMa3tpVe8PD9LoL0WbOvL1qjL5
Pho5JqvaDulwGtrKzlz4I1Rx0za3vpQjJPlA8WgRBiSs6xLLDXPhjry3yJQ1ULOW4diBt7/+DU04
UK324uzsQSA881/U69hCL7UZZORMnWj03UHK6w/WxsR+RqmIINfE750tdj1qkYZO1Rdhdp5G09+b
ziCbGzSu611e1Ka/GvKmXMmZA02nJMF6vOj3zhKpkyDiA8EhEpyNbUhRzGHNztYISGvVg7EFXlIP
fzz0ppJNPiHGu7CnbxJp6pA0eyyOLkUIQSO5HjPowJVboRZdCkkdW0rLFfTQsG+CTWOgggNUMQE9
6CvSp6EjUtgRQBtHq4JKBrRIjpKFHOc2QBC/B0o0aSNKKFCQr3+PagS47zZBeBk9XwPfmPedt0MW
mMqIoxfAMAPyoGHjxEVobeShiYp1hY1uuwqphtkLC3JzDLhFEVMXgYoq+imzyRnl0LM7VfOJE6Pm
9wiM4SnosXndtdGAQEpTy9iiZGCfjFVrqlF0yCwAIY83xd3fQDVYJunBy2O+QNqINTqd+vBS1ca0
7tk7e6kIk59x3P3s5cn6GmopsqeZF0wrv4yDhfv95hQyBXS0eLY5E7Q9Z+9Z3hd9biBveMlk39pw
XsqIhrBXrbumcb4r9Omf0E0LF0LSm9IGTC56SSJmQBeWXuTsAsrxHJ3qqJLOCO/F6xwrenkVFqRx
ieqEX1N9sNA2LkeBgmmedHAG+2aMsQv15f6lZ2Mu1JLvLQI9cVGq5xfx4lzvyoGEBPqM5V+0AX0Q
N8hgUgxjPsnIi0Syq6Wj9eR7cbXPRztfc26nhV1wE1YwH6I3IdpE5Ifz5FsxBPfWnNABNkP/HeiO
cxaSXE+JpSdfTUk3kfAJy+T3MMX9+fEGvLmVGBo3WpNjSQpEl/P624Hs4v1ssAOUoc73SCDVrERJ
MakMx6PRFfbu8Xh3dhzpKD0raqI23W7xe/6JjbUpVDpgHeGFCKt/a+WkIRVT5ZUZGvJ6Mjz9c+Cz
Gx4Peucj2ds6uEOyQ2obYv7/GTS2Y2SsezW6OCj9vkD35lopFRM98xqPammJknXvG3E9QgeAueWZ
EX//z3AjqYEJlSymQ+3bCIpK00ql6gAZNEBc0/SBAWtq4ixcrgb/16s4HHokb7lor+ODdvOqS0UP
FX2w40umYekmZwF6au0kQ5iJqbc8ntB7X+hYIhAFtqAQIV5/od7WXKlQBc6dhaf6QLH6rVBG9L+n
yAJoZ8QktXLw+njQO6dEVRHToDeABAFN8OtBp8CUNLlLpbPUSk7h+k4UX7Q+s9Z+YnRronWtW2UA
Pk9WZFoLJ/TOS0osShXWBCFCcXre0EPVQVYjw/TOfo5Hn6vCs6kgO1VqgLaz4gE7NTFMTNBbRx7X
y5pVgW8oZVhI127cJP3u8VzcLDYlcnry5LcsgojQr+ciIHAcC8D+ZxTA5YM5GkA9w7qT7XXSADxY
WO6b8yNGY1+RgIh9PTePqFTVj+tWDs62FDobr0vlXenFxzZDIgYF7tF5e/x1S+PNXmZPLYdmgCt5
bv04/DNZXh24Vtn1KSK+5q8w8Rv1//GFCKWRSQKKITKZ7S05jQrEevTgHJbFT19qISQ1Vvxeg1Hj
A7Pw28c/UPT2DEBglPfnnTaawlFEuTE6y00dfgECmh5Ty6+2kkfXfEVAaEeHxyPebhjSR4XCmPAR
xWZ2ds+Hpt9Thiuisym3+Ew4nQIQUab00RWpvDSbN9cDFHESR6YTAq8iz2uANlqOCjXX6GxH3HUS
+H7vmHVWU6yHKh2ntW152kEJQFhvH3/l7cZhYNF8pybBVTFXRFFGNTZq0wjPwQCUbDUWTiKtJT2M
lQ1A/Por3DJIfY/HvLmWxMfSTsRZnQMCRvf6KMJbQDbUa+Nz0zT5Vy+EEQNe2HE+WdJgv3tTMv7P
06oUl4IkiJd8p24jaqpcdGwptEI6InaYrWvehKEuxVp8JrjxfqSVjX52Gmj+Tko94xcigCGKGuWg
wuEOyN3rsR42MAfKD99H/AwTpW4R2IOXmAWSHkaUKXSs6Exjauo2VWTE/kaO+5EmnWS9P57xm3hN
fDPxqoggERebby8Y1mPtFFIMxUVGcNjJhvpXNVK3tXkvt6FDycAFp1f8yDIfoDtUjfj8+Bfc2Wfk
zn8DdiFiOi8wpmEw2fFEzQn5gVZ9LaYi2MU+raEVdgj+Vp6SRPlokCrKmTxBNMY5VzdtN4WmxiBp
Rnyeyraq16XvUL827SJ/k2Cl7eHROr9h2DTtLmo1v+E18IIFHNOdY00zm1oiUCGkY+dhaoKVhGTg
h3AGm2lLbqFYyXNXSd1vmbKys6EZ0dsXiKX5wqkWtfuryIZPt7mTeXtBD9JFuT5hcDwJ4CovOad6
FNWbKOvUcQ9oMl1Y1TvfR8uVzIRyBKIL831ltsDq09TPzk5Ya9+Mxob+BzF9VUMYemc6/JcB2vHC
y3ObDIGsYx+T/uGhQ+lp9tiVyoBrjxelZ1x5B/9n7OlFskMvtKUAJWn+G6Fkpa9lnvX2l9zqiC4o
iLpV0HG79oCsejNtpLKPlpKiOw8GKjlQJeiHkhvNoy00wRUfKbD0rGhlEGwKKEUubRG7O6H5XQ0L
Efqd0VABRsCa6YcZMW+65jpQh7ZgRaGxteUraHOkLKl5WvH/DGh84cKdfW84kn8iGSDgUCBndzY9
sSqXKxB18No6KOQaOdaKelf9n4Q52ffHl8Wd7cv8sXfB8aD0MLekUuoWyxiMJ2BfGNq0Czzsg45e
lMVfH49z96M04Z6GFARR2mwjodeQR1wN+Xks4uK74sBtQoueLnmudAs38J03DwUF6jeYO6N2Nt8c
yIoi3IPmxNm0pxbXKKXsTvDClH0y4eiU1abyjqx1tE0mrV3Qkrtz9fLOoJlL4kp/Z97PykCma4E2
Zme5THEw0M2K/R971q6GxfrWNtGSY/adW4HbTuwSol+a87NQexgBh2qJlZ8t2Ve/YF+ZrGuyMMTH
kvg58IrS39CPAsr5eDXvfSfCfWBNSO+5kcRq/5NEKk3ZhKNWFmdkFMoVtgjhptDifK2NNch8JKV3
HxyP9QSArtJeAJzNv1yPl4xQlsoxUc46reETjgA14BadzjvkXtioNfTQpX7hzYZlFHHWKUFRtKFv
eD2kpNuU2bGdOPvIp26DZKxf4qDBfiAdasDUj7/vNlKiIUjTBlQkgvToAs5ekURrcmDeinqOlLF+
s7Ky/2z3kNe2aQoECZ3Awij3naJAkU2kBBes0jqAFljSwrrZTqIvyVVABYz4gdDt+qM12o5oJCja
GUczeQ/ndLjgdQTTwO4yXAeNHQ5l0ZKP4w0CmViJKg9cC9qhQiFs9vFZ0uejH+vqGfOo5BIFHSqB
CMN+bsdahU41DOUvedCwoZOb6ZIVVbQefAt/MnwRsdYuESgYq2D483hJbrY4P4qiDC1aHAmplMx+
VB7HtSy3hnaWsiT81dVh4mFl0TsqpGPPT/dVWAH+eDzm7Z5jTITuEJECXYac0fX0NyTrUT6Y2rnI
bOtnhCffpxKJBUhjgbp5PNTNvS8+T/AGgOsLNSXxU/45wbATJ/GA6udu6PVmhcZKlqyrXlqSHLu3
o0TtliuR4FCfV1N9u5X1cvQN3NCS4om2vv7D77AIqX2l/p+B10fitpq29ATcWzz0RcFCAWjAPHg2
kaY0DnnMLzo3rRybbmt0EA7DGjEW+uvWt6F10PN5PKH31k7IxxGdcfffwHCrpqSN4VfaGRqC/iT5
ll7ukn5AFCPv7CXxydvVo2PChxElcDkx2vXq5ZjpSmkcaecq1FTpk4U8hrZpqlo2fz/+qpu3lKwJ
cAYrSKsGJc/ZKYCOCmBmMnAp1mRUifVG5ONO7MlfAu6ybWYja77uNVge6NZaycImvd08jM69iFK/
iITmxsFUDYssaE3jXIQKovBSgcZXX5Z7hIOqtQ/vUnIdcyy3j7/5dvNcj6peT24Sl2GSqBKjymP3
FiDzcsghQcHLUI3/IsjRC4/bvTkmiuW6JUx3EOa7Hq9C2qDHstA8I9SebBJbDTaUEkO3NP36GTWS
chV5qDTj+9L+P76Ub6U4gEwrj53YZv9cAlHnY6LTTuYZ0SpsNxNdDldBNtXVJndQdAtGHwucj0+u
6GxRqyO8vSmxd4OFt2KVmOcyifU91DNvo7f4V66BFJrgY2Oz/PV4xHubiCajTERId49zc/2R0ghE
McaX69wUpn3pqkFNt0OI584q8lUY00qa09RtauSFl3hA94dmWFCTCvtf/P0/8zvwRaWBtNUZNH6A
Q5JXYVhY0T2sKqU+YMvEzIPRX7KZFbfbVUoKwYFyiyg2IWyM7/b1sPE42lmEm+IFHQ95b6DvMwBz
y//YtNQaN0mg/wIVttYolPjIsJkf3c+ACKlDCw6fDaNz/tVt18iwjaXi0oa+igpT3VyUUGk3/Jm3
KpDy/qpUo3ay0ipYGPlmvgX/wQKTS2uDCZ9DF7R8MGrU98pL5EcZsgyKvin7Lt9pfRgivFL4xzBN
qoVH+85sg2wCG4T+IlDbebuhLAob0l1dXYIKzk6V++UTOoDVDs0ne4OFk7LBx77Y4AVaftH7Rlo4
w7ehI91z0R0U/sm6WPbr1S4y33Ay5M0uJrIbLTIPkvPHBJU7vcjaOOk7i2AJr1TTkGpClzDL9hJG
5+YhxmJ04b6+eQP5Kaw4PCYBITDm0qbFEOssQFxfYEzhdupPGg6TY/gzUnpjoeKk3jyBYiyaC8DK
qOsBW7z+bL+K0Cer9eqSREHhrHzC2rext1plg9Nd/VSNreRvCGY9BJaiIMOxSYjNlTj7UH4KQqiR
+iBFNfaCCaV77j6oJdgl+djVRpL1WQsMydvGddcfs6au6AGiCpw9o8naoqEFW99aBXk8vSU1NNEP
Xlh8GRUXHlsgRsIX+/rLpgTRiQZDgIuKVOp6yoXpmulU6xDDtkPTFp8I64oF+uvNm8eYNsRNpGY4
Q1wd12OCiASHafnNBYdRa+W0wkZ9oJU0TUjgyXbx8dKwGFAA9QVlAUj57I4CWuRUntE1F/RZ9EtR
03vk7pe2viVLR+qFYF26tow2SjRl6SqwtRZFESySPzzVfDFdUNELcGg0X392h2xHPshFewHWFLzw
S7+3SejvOn1IN3JbqXuvUZewXDfPPSLlBpgOrmfkrI05zGfwI6hjg95ekhJ17lXOkQZCYiAq046y
fuyt1N5pKm5+LiWnb4+/9y/L7fppEMUeUi3+wbLMmK+zWtTQzLvkQnE6+NrHcrq3h6q1VmXmZ7CF
y3rcYh2MDlaTBv3ToDjVj6BBsEqq0Ps6tLXSQpvrpPx/PeruLxEeVdsW6ZY9ssW+qxWfg3wrS6qz
j6D17cIWpPdCAHF73fIF5Ctgx7nhufOulywe5a7CRSW5GPEYfW+gZj01yLepro40xkZKlGSttPQV
oAQHbjlp6uHxFN45KRBfaKlQkQBHPid9OI1X576cp5fC1oLPJUpqnwIJ21QMCtEt8gtroaSk3tkv
KroMFguGtLA6X7I2iRNM6pXsQg+9eqpVK95jgdGhbjlNHQ5xev7iOH7wXqpW2rpeN8rSKkOq6TWG
tfopQWzpbZyqoUUbTodtPFnlmUr9tAZ676wTw2zW4BWlV1qYcevmddLGq8GYvH2lqembBkFsZY0T
GqSpxvMWpqX+FMcBidTjaVVFlDvbmaL7R/YLGZkW2ewoDpKDVGuhphcHGDIeNdjKYhtgVnnmNkbd
/wAq5aC1HyOiQ5tO8zcYZ8fFQfD2tS1WLXazSrsi/FVPhfTNmQK92sJL0w13KCh5CJzMGLoJx+wI
WgetKEsNzOdCTTJp9fhL5i4noEOxWeDxA2IBXIbG5vUOLWnxVDk24EQ9YVVtdDVCmLFA4GSlUjPe
j5aTj2u448YnWhkRBgX0Kg5I1nrvPjbgr3Wv9z81md7ZGlfqBKHTdDK3qiwlK5Rb/nv8Y2enSYgq
64CTMeKC0gbiZZYBgAAHW1rq3hHMRLmlb6+sKRbkqJ5qMLTq0lp3qGztUCNBALZrws3j4WeH6e/w
lDpgIWM/AvF5NlWRl9Rg/h1UOrU42+UZ9jexklLwsO2AUD34oEYBRVJ62pxbJIOo6xEiXi9NMXlW
lUlTchyRFjKBcPWq+QXDZVsWYslW/TtFHRnSYRItMp9nsenfoQV1i2eWNiT51nzoMfbyxk9Q8k/l
T0hZpOFKA4HxVUJsLFplevefLwfjwgTPoSF/hyXrIbcDqKgADL8eNvVsk77rSAtflkfN1fo439lj
Fn0J8j5D9wki486sLDab0aj2pzjtoMkVdBx+mxUK24+X++6v4WCADAFcbMrzcrWhYiYlIOLHppYC
7E+G1Nt0baK96xLi3y5+g6rQ1XKmM+3ZiDu9L+pohaP0FL1Q6W4W7tbZ1fp3cuiPUyCi7kooMtt+
ZtG3nZzK6bFJ+z+hWXebKatQ3so9jaIRHSbXUtHjlAMViazHUyGus3+uOzE0fHRBnaQAJ4LY63VJ
8PSTK4TqjlJAZdcMlHx0uR1+6bwuXx8P9bdsOB+LHgECGZSWQXbPPhMpqqzt2jjHayBID5qWwLrP
kjp8hSCX5+/1UOXfx96Q7Le2M5uvmqTlSFHhhrNzuLVgEBSN4n+TGurBJ536hLoGEZgbLnjl8k9v
dtbXVgtiZSsjejG+Pf7x9+aJYJg6PPESb664wP5JoZNyarowrotjPyrje13652is2mfNM72Fe/vu
SITAhBQ2qdw8BEb1uLSlzC+OviSr28n0LURxyek2aeH38fbxZ93ZeVxBfBUXAXygOWjJga85eJpS
HDGiB1+MwF0/HHD78D/1UqWgpN1p6RvqBDqqJVNq9wsb/863YspAnZ/6tm3e1vnlaKKuFhfHpkyj
lzZIzc/1VPffFbnX9h/9UgZSiHd50cBFzPGGUl51ej1m3ZHIHg3kBndRKZOMA+FF8ixJZvBMVf9r
q/pLledZggiEE9Qoh8yBEEOveM5pK7NOtjyEQ5EXtsOntLWwehMZ/MJU3tzrlHsh9lFG43oV4hLX
G7SxQzNU5ao9TlaibIZGUtGAr6adLI3Sqqmqej/45eXxnN682oIETEPMhh2Hmdu8YWKSY1uFaRTH
SgUnvrKbpNzkqLO+ywNuj0ib5dbnvKgMlKQ9H+mwuEqa/z3+CXc+GzQaxC6yRmGLNntXaqQ2AxXK
z4FOjIVMdl9ga69O0ymye0xccipTbtJm3cJuul1Uk7qSBTlFIcy64SnIWRwZPXpgxxyH+8BVOil+
1RqE5h9/3e1Dxd4hgKPsTP1Z8IyuV1UKC5BSmHsfAwfjmq89TAWkvsCy5OdqcpTBHcMoRKnbCRXp
ENtq1mx7FMx818ZWOm/2RYuj75fHP+p21YXNlACng052EB+4/k0VUMYOxb/umLQU9ChdltiL6/Fw
4JbJNNdzhviPF3n9Bjeb4qA1GJA8/gG3k88PEEgXwaTEL3o+KS26vK2R9EdF9rX/aaOkta6U6NOH
TxSVYXB5opIksN8iaPz3yjf7aqwLqzt2CGB+T7TkTG3H3oC7LJ4g0/V7IfC6GJmIDXv1SNKABWdO
TALUhYrE7OPCokES1lRxo6MhfLJ555oViyG3rlIKXUpgl/17QZ3cXpm1PzYnLObLbYYh2bhGm4NK
58B2DT8ZoRSAJyR/IfNIBmOlGX1EqBfXtbVOFViXK3RR0WeE2O3hUYCrt04YVuMRalkVvLk4Ajs1
pI1yahQ587DhHOwudYPJS14gxwbFW2yD4KM9MILdtrqmffcdM+N/hRJZ8YawcIWmKhVP/V03c6l9
4UDZ+ywcY+WHgvuD82fqlJokT9KgEbVh15tPgnemuNVgVqbbKZTmyS4DuLEocjZsMilvLkhzFGev
aJ3iWBq59hPiSg1nM83KUXW5H5RsjXSAaayKErtC2rxtsiuGoskuxKDSnwwla2cv/DaRzGRachdi
JBKLXTr8F+SD86Rn2Ki57L3GRmfdmpxdB6DIXvmG0j05Q6hWLi4l1Vc9GuP3uKOo7+qx52BL0NUg
rD2kKoddjr3vuwSpi/nCYkF3J0TzMYvBbyq4TOrgqQDQ9Gj4E0dhUFKRphSCviXGAAcdr6mfSW30
6PxXliY9I+/dvUWoxpbfaft2n70wyLw1GWWhup01+dNLATmgdDW1svrPKgwRyaXiE755yNPFK9/0
knijl0VpH5SyweOyjFKc8OqwDzBsMcK0+o9JQn64pMmVrdrIptCHAYP9w0uSNl+IbuZZKc8ht4YA
pxNvQCI0ZnWTCZlek1izOtpaL58DG1t7N/RQSnWjFECZioz9uJKiVG+eAZQMqrdCcEdssKKVXxLD
8bEv8Zp2wKSUouw2bfj6QxRMiPK4JikNotKOVkxLF7GIg2fHUvxa+MN0yIBVzp7X2A59KhphfbTQ
F1ubWNB2bqpGOUL6bQug1Rq+INWX45ZVpZ9qrDOhKKnKsYkr+wdwwGkJESeugZvfY/PU8wDBh3Fm
716HNk7aqGaFOj1u8JGnI0U5Sj0yVr4yLjx289K+WDN4aDx0woYOGMIsSYBQjIK/ldVHjjcLxfsz
9Kg+Aqak4d59ThWk5yubpNlK8vRLMJTB1kvARi3snTvfjEIE2AwufnKWeerqkDi2nVdjLViP5g4X
iO45repwk2i5sjDUTUGAXgYjWbRRiMNhUlzf/SrAaEKOXj+mlVq+JnGW4o7uj9wMSR6UyqorguLb
41ftJpKBmUJewSSDdac+MH9uisxq+lItj7oSGK95lOYH0OHSs5qn0x9J8pHPB6O7tK9FznW1j0xd
+PwJ0KyAvM9BalGXqZnTjPoJVx5KvQjBmz9gGHXo4ZoQ/vCFr/2tERp1tSK4HX/1EXIz63FqpFD4
m8gLb+7NvJvolFlA8EEBkhTMefJT0tREVZZxqmnaHCYSlm2T6NJaUVtppQ7dEghfHNvZ51P8pxBO
zYla37zaN3UmmIUq0E9VZxgb3oP+d5SolbKdcHbM6TjU0asfIEL1nKUxek4fXHKgjsw6h0REk9CR
rneZPtbBoOCsc/IMDnGLrhraA1V/qgwDAXZkdtPPupNL8vbxsHcm2RaSkMjokPTDtL0e1igHze5a
Wz3hjuGsUsUOq3NCoPg7CfxMPkcm8oaPR7wJGYXaBTg9aA6iQzlHd44BprqS4yknKxzVs10Y2VaZ
FHWH6Ij2GytLBxMfrH8Qd9bVnU6pr1hAZd9ZZ6hY9KAhcnJ/z6lAfl8Do1I15VTBRPiWDq32JiGG
usahT9rH6SAfEtMvnwtZkJsff/vNrQWejPVFihTWDDW32blW2yblDx3lFI/NWLvYpE7vauUgBu6j
6rrQjry9qhkNdBMCCIwH7nQWPtKf7HOo6sqJwyrkeSU0HqCmq25AjLvOuNf28MKyPyXa+G9YbKr9
YVCH6MPTff0rZt+sdwDrUfRQTmXl+RcjN7kyC2vS8Knxhuk70sT6qkh9v4Kglvn5wnt1b8ZRfwAE
j5IdYOLZHIwp8vvZwIwPrUdHCYl/bGdUgIS0NaxwYXlvdxZKmSAHQfuLJHgOyvZTM5XN0lRPgdzH
2qmVbVxM8tQ/YHlohphM6M1vT4qn8Dnx8jZbWO/bo0zNzlBB7LDYtGjFwfsnR9GiYMzxIjVP0uTh
DOUjlz6uxzYcX6zCCtc0MowFdYC7IwoYC0QDwbWYXR620bdOTu30pGVpsUkwQa9dWc6U18KpzE0n
qerHV5P8nhITL7KQIhfv5j+fqLdoLCA3a51KBTqoNvVaukkBM8uYJjXlwmB3VhN+OdQGQjyKNnPF
c1OSDRzvLfUUQ3J8GbTYfEOJfjqq3VS6sZz1qBMacbjOC89aSP1udq1oNgHzJa7Bp/CmgNN3iN1X
6YR0We7r9VaOB5nIOJ6KHNomgoYL+/ZmHal8s2O5ENDaBbgxK8bK+FAR2sglXxoXwkopPKATFJ9C
kOOHBDGkj84sMEeuQZq+EMhp7s/GM6sI+TusyE6GEUnbouRkFk7YrAJ6mxslj5VLLAXhVyXptNcP
XsCMTCShQZwQvs36bAM5nWR0hjpWpyZq1FfZnLSXGNTiKsLqonAfj3UTxDEWYCODmxfgERn69WYN
Um52J9SrU6vjnWT4TXyseM1x1ekAMSjkgq4alUtV3DtrCeye/UPBGNiRNhvVD2HkZP6gnuq0MfxV
3YfSe1UazluHxcIGnad2YfPcPjOAa5B/oXfCVQAlfnbFTkFomxL4nZPk6ckXfCG86rcpR5bCljUz
ynyuGerR2TOE+E8KDOmAXpAXONSlwnxRAPH26GikQKiVkKXQip//GnynOFqBPZ4qNbe2circUP3x
N2Hb0n17W5CD30yDhloy967Apl8vcN6kbVBZynTyqSGkB3UySc472St3ap9R2UUI3e7Xg4ZSRImC
TfUuT4QzGMnk+jiCRIqK6OvjLXdzZfGLEAuBtCqkMKE4Xv+iQk+AZWPbdSqGxkdyyFTqZOWFpEgn
XMJQFES22w5XfpCFzS4j87bfH/+A2z3PRcmtRRsTFM0NhHtM7dGneTacdFw6wM4DkVnRxUjM/VSG
qr4NcZruf8AU0xaLCbOsnEcPvhwNdzK1v9087frbubAag3zBf2lRqJ1OicUSWKe4rcHtuxKOjajF
pH3uxz+HNovbje9PeYSiXxI7b2qkIx9LJ6BEvFt8mqUs3OjzzcKSCLkKoVYJTgOZzNnrPChRZSMq
27/4zejo9dOQSSSOwL6a2trbuYTooqylgU5pfvBNZTN5FHgTdyqtMj9ITdAAo+POmJaO72zLMFts
GQIkbgyChhtgpjdlDhJgDkadFPJGt6eEXe8D4B3VujIRJOxGY3w2FHxdt0U3qukHk04xPsXNv1k8
4fiNEltNd1VhXtSn0taKXWq3jsljAOz4d5dZ/k4tuiHZOmMSx6mbKH1WHFDykkf0nL1hhQ6Olyzc
Z+KM/JMG/v1BZCeoBfAcqhzr632UJbHkBVKkPSUY0u0beC+jG+A1tvQ8iAW/HgemEp0S/AG4RW4e
3aRxRrNOwOZYiYS7Ia54Q+yiBGFZqyTDx3rTpVlurrJwalIXtAu4rHKogU0+PrGz+5LP5WeI3gUV
hzuG6C2N7VLLJfspNrC8clOJH+1WJdoI8IQhWi4Md7vdGI7eBWhMWoywRq9n10kMiKmDaT+1ujps
7XhU8oMueRjH5kG8KpNwWFuSYq7lGi2mhZW9NzYsXPqbFHMQZxNP5z/RY9iWaTF0if0kkemjTkTp
ij6U16sHENC+tI/I+xw3CMfsDZInkk6PZ3p2N4qZBmeAADttBIK6edsYaljUjSSkT1KNAp0O5WTN
jWVsJwkTg2ocpX0dhEvhwJ1vhlODIrqQmSQmmIUDChe+EcuN80Q6HpXrRItw5KSRNK5NPYxOft1j
iAQc/FWrekVdONz3vphsF7cakJVUJmeD+zgvAcXmizmmxcbqnGQ/Rp72bMrKpc6CbkMF3d4+nuU5
sgC6wl9LdsIR0Thnta9XGWcgf5imcXyWY1+L1mOk1/YvoIXKe27o6HT7RucITb6uM98zOR79b0NV
0KGkDxN+Tu3EeMOzNUm+gGTTh1Vi+KNhueNgZf6lMVuvKtxJnpR25cjFuMM/ZVoiMs5PpOhMcyMI
LZy/bD9xQf2zTavOlnK7UbQnzPXyzehESrTSnMp5buVwlBbO43yJKMTQaiG9gQ/FZM2birKaTmpG
Sezk4wC5UeoIi3Yl749m1E1YKkfKl7YzlsogN1cfH0bEBPRDx1EHmMv1Fw7BlBS6BNattSLFd9VC
qa13erdKK6+sCJ2c9yYFbUZTyhtodiV9gMrdqhakrAWM8fx48NGC1Sz6qpiicECvf0nuDLgjUud/
HhvLwbnbkaZpXeRK35lbSRr7XVFafb0fM3zOfiA+7GBq93i//m2M//sOCB4aethEbWQKgg9y/RPQ
O8mwhi7lJwepUX/NIhc+CqyAn92oLS1p7flTfIpGWfYP1G2Vr1UP+49ur1ZDYetzHOK0Far8ffSp
8rgCSvpfuTWtUGNzPA/Z/nBo95lXqtkL5m7msGJAs34v/CAwN4mi4cNL/SjQXlOvn4zdMHTDN6NQ
2uFgea0sr6K6arudb6R5t/H1QAtWjSr7LzUhfrAFSd3wB4mDVIatTSDPkV7rVLmkQZfa665qs8Yl
f5BwHEoRT+Tn1AMtS9xvC5eGYhyvJeD5mHd2AJDrjd73ifIKqHo4VL7jDy+KVquooMJg1tc9fo7W
96ifpnc5ALnmKkEKYefxetwcCCh63NN/UyiqsdbskcAx1ApQbg2e0MqWla2hduWLX2rSpxorxbWR
pmW+J5hcqorO0jZOH3eV2II6rDKI/WKj/nPotcnv09oonCdbK6dVLsX1oc4EzD4bB/M1xjTxgx0U
RiTgo3IhLmChhjLb+pmD0AhCV85Tmxn22kNu+rVtjH5NxIlB8eNJvYl+GQxJb1xz+Dj0JOfXTDzQ
HqurIngG9zYp+9gIQbMB4pY1d6K1OVKTk3N7XUZjIxwyLZy2rWaU43VoBMFJnOJk4eTfTji/CKQT
bWQxB3NGUO3ZtL/hkj1ndmX8GrG3/0qKPtBPEi5fSmMttRdurnUxBVx7ULdpGsIEvV5hor0hhFfo
P+eG1pxUht3S0gyPZj8YC+/uzVAotsEtg54otHfJVq6HaoPOI88y1acKTOOnVg2HT1JZhbiowoB5
vLLzqxwxM0px9A1Ig2nGzaPlbqz8FkCTeUqcsJQ2TV06m67xDNMdTY63KxWNc0CJF1FlPRi+O9lo
fX78C8S8Xd2fhFRCYJiKK0fHnPMlhr5qi7JK2mc5sMx8naC7nzz55ZiOPx8P9FfccT4SAm4OMnyi
JmjMVrD0IQLGWNWTDoF2X9WTZj0NPYYf6yL1tM9jjpaNW45KEZDEoQay8ns1lba8u9TAXdjapvSu
tCDAn/FWUsgtkrbHy1HPMQm3I4MePYaypnNuyNex2ALQcvZ8R+ushUD0ZuszYwi6IvBG0Q+k8+w7
lKpqKc1C5KQ60hzb2lJekD1Sjh56qP+1lbSE0bkzHo+bILNw09BEnW1HpauVSsFA5bntpnyV6F76
k5dKHd1YSz+nRW7+H2fn2SM3jrXtXyRAOXxVpQ7ubmeV/UWY2fFIVM7p1z8Xe/G+cKkKJXixi8Hu
2ACLFHnIc84dNkL41fanEg0NQkKSoJHz8L3c/q2SWAPP0e7FXdDEbIUdctfY6fIXqWj/9f6muLou
5FhcFyD6ONt0Ti/HAgfjJaiPdS9q3egvWjIpR89NwmctqvVj21vTv3o8zRsf8GpQ2tHQEoD6ELYZ
c5VEjU7kjrgwIzrpLAvMKOQDbX1MT1pfga8D4uPshrRMf96f6tVBk6PyakMshdISzenLqYZzqeP5
3akvlbaAKFQsMf8AZRg/3h/m6uuBnOJNxG6RnkYE6MthKnpkJlYZ2ovTuLjY6oWZP/N+tT/po6Md
7o91tTMZS25ITjOzooZ3ORZMvEkVmBO/TMIsnjgD+hF7mOXJEgg3YRFUVN/vD3hrcrJmiHMIKDIS
s8sBK1VQB0sGvLFR5FJ9di9C8wtAq0fUWMatffKOD76IWKT03ARc8SwQiMjVSYdzCylwttLXJYxM
d580lIf3k5f0tHs16L9LXRse4tFW872s7PQMAAiR4wj9CssvPXxDEBH28CuJpu6zAVKp2uU2FCsV
NvroU2dzlJ/4Ejgt1Bgcof7TTjlbcW6cbPjJwy3Mi2PWV3g0D1mffx/T0f3cTAZvRDWfwf9jxy2q
AFCsgsnE/XV+l566nLkuGS+QXzmdsMpWMSBEfAM8Q6S92Kmtth45ROMuWFaRrs2HyIhd8WzhTPRG
rS3CHzOKzI+JUWFDn5i8/emQtnn/BC+70h9TMbmUmhLLmfw8T1tY6UiFeXhj6Hr6vRyRjysODV30
8UOeIV3R7maUhxvI1UIv+89ly/L94CWsiX3YdpOyEe1WweCd2sPzhRcFh4aIp19uqQEpMQRLmyqw
M005z2U+vKKiigM8QKRDHLbpQ2WF+cb6rov+/x2VGEBFExYYDc/LUSc9RRgwtsqAlk32OPFAfhhw
r36WsgEfVKNYvqcUQrElU62nKcrynZgx1b7/kW/MXF4q0FdAHZE5rWJvN+VqqUKJDBoQdT4qlcgl
jm72w+ir6dUw5m7PdRRu9DzlQ/y3jSUnTrLMfynbUd9eAyY0MyOprY02GEq7OYz0sKFElfNjHOvf
4rlfHi38Mv0in4eNoC9Dw+XADAg9Em4U5BnmfbniHr7YvdaWY8Dijo9da0SPRC/lMFXqX3nlthth
+Hqesjonuyg6jRRv3UcB+05UKqYh8EbgrY4N86We3WlfOrGxj4ws+dRievxp9PqtMt06WWCJeZsw
OMeXCgFlycuZQgTQskl0c1CF3vDU4yJOTdD0aNJl2jc1VNNjlaU5TJyaZ2aiuPO+hTT1MCn6Vt6y
Ctf//SU8klCGoBpD1f/yl8TTUufl2E1BOM36r44Hx4NlNEnQ1rW18XnXr8v3saRIAUknqqM8JS7H
Sgeh2JnVzoE3TB45uVgWuI8DIom7dHHc2M8qUI40zQrh+cKqlr/7QcNjohtocDzGpRd/45Xl5bs+
TOo3o0KGcS+qyVCe0nzMf1oWEot+omuF6fNJu2g39qH17f6JvLVeiPjQoZeFbUDxl3Nw3bmmIGBN
AWtKZ2+uwJzg0jpXJ0Symo33yPWBcCje0DngCqfP987e/C1ljoe6XDpom4HjiBDtlyZMD0u+YGk5
OB3OObXujlsEDnnILg8haQ4XCk+UdxTC6hBa0ZCBCe21IMdccKcbyrAnVYxmX51V9zluYu1U1Eho
dqm+RNRF0mkj27kxaYAWVLDlCqNdt7rRM1TsbMRu9WAkuTgkul1+yPNZ9cdKtf8Vohw+3/+i1zGW
9iZ5AiIwfNArBpIeNvUSIyUSKJ0bHmwnzXctgx5srfGOSlRFezdG/f3+oDcn+Y4OAPhn0zC43Eak
CugmA4EIKsiqp7DQsse8z7tXa+mqQ8F22jh719sWAIRsWbJz8Ra4ukg6T8kWCLxBRJ/pDOuoa30j
6rVP8zRY2p9lzJxzNqxskcptK/GNq8kti9EUaWsETtFoMawMj1LYiPRA4xP3qZOXHWlkZI5JfcDp
wPmYC8X5Y8sYj2oEryMUFsEJcIoufwS9ygoRIcMOwH1owjcRdT/NwDF3VlSqs9+3OZIO1qakw9Wl
wrAunCqISVIfZJ1C5AqKpxYckaBY4BnY5MV0QPFM3CeJYgUOWljPTqvPJxcbxoc/3FOeHJXSOihH
nsPrnIkTrSixsVgB4tTJT7zukidvDp1PZqUXh1HgTvQ/jAd6B7k+KuzUCy5X2J0nd+YStwIzMQvC
tkP7B7xHIl7doYxPDe6qGzO8OqrMkEcJD3LqhyAbV88h1HWgf3BWg0lRxm9FVcJPxTrgqGgNjZ+4
GL41wNC2qOU3RkX1QPIgMSmh+iLP8m9ROM2XMQMGrASzcL55cRTuSk3r97lM8KX30K9c7dotqPLV
gSUEk7fRtcaEgngs//y3QSnTZ7gY6koAHyL/q+ps7kGjrr4Ng+N8u/8dr7esHIoaqSzZEQhXschN
VZOsaVSC0BbqczXG1cmYYvPcGBhKjaZJctMNJHEo/23h+m8OTWsYpJsU8VmT9suh6rVJxNHZQIpw
/pyJ1vzsWTnWshkknBp9GcU6al4O5aUYYf5sBKqrKCyr4O+4UYKVvG0uF3muE8mrbeKzmVTlv24x
90/T5NSfIL2qFo8vd8vm5OaA4FUhEcoS+Fpw0pw8ZfQqPT5PcZTH/qCjBgJb5wfaloWvqJm1cWBu
7CKpbMlIFJBhc6xeK1nXGPkSGV4wVyJqeTfxmNgpPWZwfm4SgjbW89ZwuJUgJ/kOKlwXKgcbF8fZ
cEJan0Z6sGr6l76qh+qD3oxZ/adXKN6J1Nqo73E6r1EMWeVi2RkuNDeRI9Ye+mkwj12HpujOQgvF
2tttVT/ePyk35seQJEY8xSQOVr/cL1VqVzxgRXSurB4OvREPypcmK6cJBFL9z/2xbmwVRCmhK2Bh
Ry1qTf+IaXgbDvII5yb1qj1NxPQNpFl66uYuOYKx/vU/DMc6UjY1STjXvRIFsr81E7bPdb8kCEUm
nfmkJ013jDRrUeDBwYH5X0aU7rJAM6gTrQ4fOop9oyVZfM70Mu12TZSL4alNCkffN0uRpFi/pFjt
3B/01hekTivTHVaX2/LyCw6xqSwpLcdASTJFfakx2yx22H/N3RHmr7V1Jd+4Oghu76gjFA+usAlA
Pts49/L4jJcuXUT6I0pxbLxeOS3JVFcvKDC9pBiUbPBKrmepcyq4ljn79KLWN7OWN4LsORdnt9Gx
HgDjau3KZuKm1uatY3hzLGI3OF7Kflelb73UUiyIanGOilh/BKRsHIGj9y+IWZQbJ/72UPAZVAZD
mGAVzZrONWejapgW4trlfipV/YDLgv3JU8P2z2MZa0io/n+DyavrtwtYHStXqVU3PlfJONZ+6Qxz
50e6nSgPblJsFfSvNwqj0T2UVgk8btZ89kbRek8xmFrlDea86yMXAaAcY28czN3ydUFM5LkgXHz9
0+PwDqMkykjAzhWvTqujWLZsxZmKrXjQst47g2iECRQr5ZZh+o2vR8GDTAvmPNWd9eVQ2RD4xlgX
555pffMqA+hJ6EgZhjIz/zTd4U6gFkzwJLLIWv7lx6v1ecqbcYnPc26YH/CVUl6ybtR349xuZXK3
pgX6xyHNkK47a5FsFG0ylISU+LzEU85Za1sTr+x+bKMdF4MTbwSw62tBKnDBv0B/Fqm69UZJ2Je9
bqfJuUF/4aM9lt/G2FbgevTaVzH2/ef7G+T6gXY53OqNP9tlbKFlEJ+LcQFBBKIw5/IZR++n29r1
mxfBIfrajhVcrpQfdLg/+sZk1xmNIjDZ89ooOduDGKgH6IMf8nr6qIzNgtmBmW9sm1vjETa54Tn5
FG/ln/925oswhATJ/Xf2Gnd8Tr1E+RK5zoD54Gz91VD636q+3RwQ2g6EPNkwWRMAy04vC64PcR5m
L/yiTnrxUtpRtevcJXsEbN3/GVMJjS/I4PDS6DuhQAKK/HKCntkb9QAk72xSUDb8Fh66+tLPcT0e
il4vlgevr1XneRTTkuzoz20pKN+aL9o7Uq8ZMDnA0MvxB8XpopA+/dmtzJHmZcX7aXbqIC/U8h9W
Y6tzcOtwojglMckaw64Jj1mmCCNuQ3HOqmb4nI09tQ4DVOCjHS3Flu7szcGwi2KNqWJD+b6cHH3S
AfKVGp9LJWz7t6Yb6ke9rObqdQKUuFGkvy4hA2mGAQXNjkuDkthqr2J5oI1AW5NzTl8qpOeMPt9u
moQFGMlbOh/9k+ynC5hnp8djy7/NR+H3upZ+mEjENh7GN64vScuCfgbO+lphqiiKbBiyioOjlbb1
ZkTeRJMtDr3jGLKzUQzpY/FAaQ0Y1P0Qce2VwjpIljTQNl0KoMqv8tuZDbtcGFnfpeek0MNkX4fd
/M20w2Znt6ln+iZxn39qM+XlVpRVUIx1wduhs7zXeemHl06vtoD68kNflFD5SaBnObi8IGSD4fIn
GVXuwJgKk3ORW/m8GxLKYL7JwT7dn/uN04RHqEOLh9ybUsFqnGhCIcECaXjWzWoiQVfRkV+WNkMP
ZYZF3det8+n+iDeuA6IiiQddIRM5t9WbXU+53pGPz89ZlIfP80yrFH/WBeGHUF/+EbWnfG5DrYXI
hZrH/aFvTFaCCAnOnGXZpL9c1NSOi3Ra0OY0huJct2o37zRb1Dj9KQWSWvZmbL7xFZESpAwt9a/o
8a269IM60CAF0HvWk7wfD2UNkdRHhMPuNrbwjZkhSUZJAFFUEr51kj5lWgQ6scrPVWqqkZ+CRtyb
jZAwR6vGXNRut/j+t4IHBGxKTGBIwAKuiX99YlgNIl/5uRGhfmwc+sFzu+i/qC5GT51ZiAeKb92O
TrJp7WRfDvjlkhwTTZm/3f+sNyKHS42f9xNZNYCB1fEdaj1aZr7tOW50T6FUmiQ7gU4fyIHWOQvV
wULRSNXD/VHXSw4cFsohkZNcV4XNujo5SI/3DtXSORBm1J5m/s5jInpiZzUOv5zUi/5UgF0OiJIE
PTZiFA+h1YBLM3AXMVP6aob7PCVR91iOSzP59Fv6D9rkiT982csByeRl/0TmgWsFD4BpUY79jx4Y
aG8XDzEiDL+QEVLafZsuW509+ZF+D3hyMPp6vP4oQIN1lcv9WwzOqAw2+N2pQbikWbKnkJq3nxXP
ieK9URfZshGFbn09adIk0zw6xusnd6+7nZEBIg2quem0F3wT8+wDAhnG9yWJ5kM9z83Gu0l+nvUE
uWqp+aCgxc2++nz1EGveVOCDAp9v8WObrkajWsXzOJAh7sqFDB4ZvvwHVZvl1AsPtev7G3Z9TOQK
o2FA9Vm+m3heXK5wbVVVNVSJFkD+sHJf73Xjc27Ri1Miz/x7UPrk42B62Zf7o65D4H9HJS2FTSJ7
KavDGS29NSzdrAVqXWuFXxWkWj4+Kub+/jg3PqiJZIBMQnnOXBGS5hwCg6iEGizOaLYnC+nvYd8j
pi5OItHVr4M+2n/qN8HcZO9CSmJStUAW43JFlS7HO9or9SDXsV04YopIF97H8kckT31Igc+nKlcq
P+7P9ApVwrCsJ4ADvLVZU2NVVjAWtMyNfjSCpF3Kj7Fq5nsVfacCldl65H/GAMRNSHvDbMaHZhqh
+emNvfF4vHFe6Y2/V/slU2e9mxKj1fq07k3Kwk7W7FrXDh/VmH6Wb2X2FvV6/WaQMwZ97dIHBEaL
p8/lQuNmNNXY1hpBGs6L96RqSr2vYO92Xtog3Wd5lG5awyk/1J6zVWO8sYGJD5wY0B2As9e6QaLK
vYo+tRkMs9HnewD4iXnwumhLyOzGBubqhmX4Lh6PJ8HlHItMr0leDBOskNV4+B0k8QmH2tA8j/OS
/KA9VnsP93fSzWWVzDY61wT6NZy+SRVa4SJkauMYzac2qgBhdrBqTD80DOVDt3iZth8mMzxn47KF
YLkREJG0kpBkCnF0F1bxCP5RQdNh4npBE/SvCtRWc5qKXE+PqPyPT5MyFvNjO3jjZ6uLyAUSC92d
jUv8RkxEMJSEg6IjIXGdb8GcqQaAoVoAmSJJn2cFlo3vZLM2vTaxnWqIg5fqs9bEqjjeX/ubs6de
hz4D2mpwuS4/t4jgzCBPqgdVE+vpqxJO+b5VcbY9GNkwOrtIiEU+govS2lv8ZckVibXz/R9xa8/R
/Pj/P0K//BGKjqTZolV6UKta9waqKv+RUyI52IXV4pWQG4/3x7u13FCM0U9AuIFn4+oyqB208CKc
uAJdAY3BzZwNaM/N+teko1F4qLpsQazMFNGfdvJlAOFS4YlM4R6o/+rl381Z52pDagRx2bR/xSgm
hy9xrirKUQDGzI/hnLg/dUnkuj/hWwvMVU9CbwD/45m4WuCxBa9emUZAnbk9wJf1jiEQx8zX7UUc
FmvasiS6tcIOe1mm9e8uBZcDoqNOm65pzcAttfZD6o3DS+mUCdSVOnUxTS6KGMQ9tastL7ibAyPl
AMpQSqqu328prsSF05RGoIylhr2U+p8xaoZXHc0T1a9EWGItOutxtnHt3xwWX0TAA5TAOMiX883N
adDMqDECzmn10ema6MuQD/R8wtoY/g1Ty0DkDnneLUbHresPJIxMIolgYEovx60BVCLkoBl4txj0
1qp5sKZjFlWjgpdC5fwvcUoK6VGqoZ1PT/9yOKvLohHAjxnYfZwFaaUsHyFvuqFf6EvFUW1i41DG
dKJOf75/ufjgARMkJX7sctxFT+MSqKYZVLgfn5SkS6Kd6bW97QvhFcg2ZJRzdvfHvPVJUUfgPcWV
Do5TRs7fM4HCnCeryc1AFeZrV0V60NW9cSKltGR/G1S2ocw/7o9565Inm6UAhXQd7/PVmApwNCPm
QRzMTZFERyBq2THs8F3YiPq3tg25KkAQkkZJFLicG7KA+PAODrCmWnF+4SOlZ7tlHACLmrPaTRuj
yV+9SjlkigM6jOoDEMDV4YhCbMM1u7UDuKvhs171Zb4vp/KlbpqzUiXZSSMmuk+o/+p+HobVxvA3
PiRxCHA9FxyV8LXYMRAiLI2c0g7aeZrskzKEdoQUojkGTTEtzQNiH3DXzFzMW4btNybOnsX/GCwe
mkvrPlGYjI4NhZ2RLXOU6r/GPkx00fldFf7LQ8NO/CjSKXKNU4lNxVQKU/3zwCQlaSlkgoEkI1nt
qAT5+9LMVScooYCehlzDt1CZaG/EnrWgGDuhWEQndUuX4caFQ7NKak/ysKC9sxpWc+n1IfDpBPVo
qOJQW0Y6oIPr/askUa/7lT0aG1/51lpLAJcM+1gVrGl0s7GofGbhBL0yRn2/y6Yk/rvqkzzeq0Mf
KkejmFvl5JlLifdy4+hfG/7Nlk7ErXlTzJZYQYlNXN8Dk67P6oxiUpA0eeMv3Wj7Sj3FjW8l4Wcc
kuMtRvLWgKunE845nZLNoR0sleM1BxUbIvspBGuydxE0LXwtiZT6cD9K3Yge5O+0CcEYgq31VuXE
Rm+nKStqPm4RVxW+2S2qdT1Ah50Zdf0G9fNGSAQ6S0MZtKekh6xClaFPqFWboRVEaWOGPl7TwvQL
d5g2yhK3JkV+BWwMOUzAI6sghfQxoi/wuANsP+sF2QWUDz/FU4UnkJiMuQn+fA0lcgM9LSnfv94o
pprBuFkMKyhndGifROw67S6sbNqeSV24G2pzNzIsWWmBCsFlBnxqtYiOGSUqUd4K7AKm0E4IME01
bpifmxyXP8vr1TfXjZKneECL7v5Ebw4N1h7SFvWeK8kYu8goD4y2GUzctODYDbV9NFOzSB514EbN
k47AFoTyeBb/KPz/P9RnAOzMOwV5Bj4qV5C5pr7gMDG0adc5gREjSo3tUPJTHWpzN9dOs4H2vr5n
gFJhxcH24abhMXh5qepYcoym0PQgVKNm3CllW/2DFo09H7PMsPqDqwqY0mpd0Iu9v8bXQUCn9MMK
Q8Pjnl1/XkVfptizUytQkZ84IQkX5XukxUz9izSHeBijTFN/3R/y+rgwJGpELK/UK1kXLjUjr6PR
GkDo1nn/IVJMke9qUtidqoh4q7d8HQPAX2PFjuArmJKrZ5HqLZDiM2EH+lCK/2jOrLXHKPPqLXml
W+uIyAXaJxKtxhv38gtOeqfZESLugeUuTXFMU0cs+2R2FOtkG6WzT+1w2pJAubFrALtQCwXAyf21
rm67vWO3Vtp4Af1Woz62dUlLKqkTW+J02vC5cgf3F6zfeqtSeX1hkv9SbSERlmYya40rFnGmowti
NCxLy9uhZB4dBb1NcXTbyPgrb91lP4/aInaKGvfmHu3VdKvZemPBf/8N68ZUrbfIYUeROBeWmr5F
bSeSQ1rhp7p3exTMzXnpwj8OhTLtB9kuy+44T6y+sTu6XT+gPXbmylniZ0yBBmNXCy81fBuTcpT4
kqrxkznvvodJ12+E/etoKEdHaMNEzIHSg1yQ35IKMZMyl9Q2znpoaV9nKgDhjpeE/bXpTBA3U5F8
5HVaIsKfGxsvwRsnltPK44jaP1mUvQpPRt3aWWbaSjBRh3k2FdjWeeooXzrQQKf7weHWZ5UWWbwQ
YPtfScZk0C6XYkqjM9osjY/qSfTRS8J53y/ZF33yrK/3h7txhGzZT5CiHDBo1x7ToGBUXKdSJciK
GNtW9H6m+ZCz+OJgYog+RX4zg0SLnMne6OTeCEySs86wSCmSFq9eX20fodFoh/GZMvtsH9NhjJxT
5wjrf1hQar8IVJIAU1eRv+O3bTMYVVLWsSXOGva3Jy6ZCU1KiFqZuwztSVgKFfb7a3rrE3Kl0Amj
tyrlbi5HbPJBeMlkiHMHZXE8CuABxcmbGyt+gEPgNI852sCf7o956zvSGuLtTjeXjGV1OPI0RI/e
BCesd4g1jIs67XIFuwur7LxPdm81h9bMt8yGbx0LSr+UxVhduvKrQZUFcoleu9E5hgM7+QnR8FEX
Rv6pbSAs3p/gzbHwdyfFB15Hmf1yURMKcwqYIjDz2Vh/VFO12oUoyXj7sh/VYmPP3NqbPLv4ejA+
wMyvSkOFg1qig6DQOdW7/C9VS8vo1GWiLvZ/PikwIrzRWT24BzLk/bY323hpWiPNvSATznDED8wJ
d0bXRcajNS+t8/XPR2Nr0CnA2pZn82pfGhaiCZqiesHgjipSna205jU7tRCHNjHif+6PdmsNyWNp
rzM14CDyz3+b2xRWTpzx0ggsmvuvqDIBAAIS1aSH++Pcuha4iN/hVoTNteiGJG+5aZ+FAU0PK3/w
Ike80CdxXxYNECsCaG4xgINCaPCvaPLUZmP4W08BCiNkrJRrEXlfLaqqDi60mFoJ0sVzc18xMLKD
Xl8+l+0ALX3y6iNLLE6YnaTtIS/a4tv9+d86+VJqj30qVUeuygVRnFZhQgSP+yp8CWG1vaTkLB8K
a8loO2Ak1za5sXEabzQwAZQDkkRSAqIHwkKXX9csNHxYQ+EFWjQ36UtZNqHfYutpnLBxMXETLMI8
cn3E1XT9mXZZ/hpaOEafC0Qgft1fAE2exssaGdUxMMXkD6SDFP8uf0tExXWovDIM8gzzFL9huR+g
zFchcgxa96QOXnSKtLTDcHW2TgqI4HxHWqodQppm8y5z6nRfW8UW6+bWNYBVE6cNjzeQWasgErW6
tdACDCFUlbm5n9qsHh+rVBUQvOeof1Cwh328vxQ3h+SIYyTNTqAjeLkSqPP2kV6aTjB1C7JqilF3
L/y80T0Y5mTwNItz6/v9Id+jxmr1Ae28A+8Ar5JLXY5ZIZFR5GNvU0avXC2IVQ8bY3aGoh0pLTet
D8NCN/wyUfJmF4s2tQ7Woo/twY5aOnXpMoWfQk9Fpzct4+LRq8OpOBtKj63L/V96I1Dw8yS9jVye
t8DqthJO6YWGFYU0cqqk9r05773dTD4ddIOuJDgt6lZ+sIzMtT5aVWtMfzY+jEzq7/IJyXdBgHZ9
UFGyacEVIG84p3H9xUzsWvVTRdUeag8Y6jGrSX0fQkeqF0PcsJfj/enLQPTbd5LD0wRH9xatRRRg
1qhmDKPciKdW+II6U4k/nN6H426Qdhu0cXFBuT/aarEZjUgk++ASHiibk5e7otYcaZBT6i9VKYrd
3GfxwTHj/OgpiXiw3LR89Dise6hMzUaSsg5NcmhZs+BFYjA0EjuXQ9v93EZ9vOgvdhclz81UC8ol
sb3rEs9wfPAV+b6qOv2lq1XjwZ7dzscSot0qnqyOIr9Clov4Dx0kSEbroFTEamL2yWB+CHG9eGt7
dCRCwTMsTMt5p+PktUW3Xt0DkDepm0oAKIgSNvc63AweOW85d1x+ebr8qpvkxyitddOJNCnPOnOX
LIn7cP8rX+0pwA7w8+kZAj6FN7IKcaJzlQhgdfIylop4jvrJ/tvr7Z/C8/KNUubVckpYhZwYjCaW
dt3dmY3QVJtRTV+WtExwR9bCqt4bxTjbqM9E/U+Ymt0WqPjW7AxJ5uDRKe8W+ee/vWD6amgbGjDp
S5Z0xeMS9Qq+PCPILzzVoq9/vpKSrAVdHMoBWL3LsYbYbds4sdOXKUQLyo007S8D9MTfRiGGrRfT
rXnBwUGBl9oJ3251NktGzyNTSzmbFZJAjUVrxVX7R3CdyUaSd+uz8YRGSI7oIyGIl9My44GQHOYZ
QaeS275XX8SYJCcrwQHlkERat2W6fH0MiDZEHMakqKetvX0NI+EB2PLRBNXT75ZI3O9u6LYhBnZJ
x+kvFzQHADxtSVBdhx12KEcQFD5VaeAwcil+2y2zmlGqdB2+oDfEfxVWah6GrAUrjMVdd6zm2flp
K54mdnliLj9pAUzfdWypD/f30eo5ShTgV4CEoWlGoQZ41+Wv6DPLGuZFsOC9On1UWXkrrv9Jo2lQ
Hxu3bHwymsXY40oT7VAv3VJhvvreQNmolstiHJ7mV+2NxYHa7Gbj/GZ2WTk8I3tqdgcgZkltoeOq
ZhERf7BCd+NqXRvsyZyXbiEScYwKQOQd6fzb4nedqM0G1MSbk4ratf2iVtIvhlGjWrSrm2ooB94+
MSYqHbW7z5o0T3suQwuuhK3ktrabQzf5B/fHsvOHoRw9ywcM6YxPTm5l8wcnFLrpU8bo/77/tdZP
V373e94C/RVkCeClVWFpdCq0m4e6fxXYeu7Lee7xMoiH0ucpZLi7ssXM0GmV8Dn2NOWLSEvvlHh6
1e1GXEzUnWqW8dcu7KKNXfROK754LLCJoVOAV0BlQbK4L7fRYnVeWCrD8DqIucdMs8iyeJd1iv0W
VaLrDvi2NN9QF4vb2XcnvDi7yjZb3riNm+w0UVXTp9SCOLlThe4lb9qUKNpGxLza6bIYCNEE7BPA
cRiulz9RlL1Zql2SvqrzVLm72NBRoOyt5DVvcXfel8nYmkcv7F081t2waU82Kl5bGJKraGPzxsHX
ET0KgPRku5c/wrXKEfWApnu1c9Tze3iNf1tJrbYH1yuoUZbpsC9MZwnub5vrqVPPQp6T/heogCuL
hc7qm2ZQ7O4VJFR/nOpweLTnZLL9DmV9R+i70sqTvTJX7qfKdoaNmH5jdDoX8FlArvK4WbMqy9Ae
p171+tfIU9GS7Ua1P1qONeonKl1q9Bf08e4j+VpFx2rIJilnhdjtRr3rKtC8AzrBrEqMgHPVGisj
auPcAN2rrtjh0VViHvSaO//jtlq4q3Wl+XF/yW+MJy2nwAMg0wP8bHUgGof6K0Wp5K0lw478aQbi
tvOKtPqo5Vn5y0arJz3dH/I6OHBD05DiDPKCZJar98fsJiUS733xFvHMdf25DOdI8XlUKgbCa32I
x7VtxA3HrspN9ZBPit0fefo2Ven3AK2+WzpcyQ9G2hsCp1OzjtVpI1DIn3AZJ+D/8JSQuupov1w9
y8ox9vR6FG96O+f569TOEYCmpg+/pyiJbYG1r3ceekKsMhcL+48q4Oq0aQg4TmNdvXlOMWP/rIwx
/6S9DbXqS925P1AdNnz0GOynuRbqlmrAuzH8arZ0fMjcOHbQzNa9wibJmwRKaPxWYrz6lg6TYexg
gpfi42SHNXDEyZz77zEQi2Lv9GlSvcZDamZ+TXD/0TbpHKIvZ7nfCWhNtOuX0IvwLSMdO2ZqTgbS
zrMFWNet6GBVU4LXreWU+nRyU72kC2AVvEIXmv1+q5aG+Vqwz1+QvUw+5R7Ucb8XovgEZ1T3TrU1
9s3emcQy7dsabYFDWBpZHtGab7GyhKtMP7sNlS9JKfTkUxw53d8hphTLV9tIwA5HkcfOWRB9II7U
qf41U5zwOw5XnvFkL9OcHJzMCbNfoEXa6jmlnm58K4QKG8szssbYW7EZhXu4REP9lHdmNtIQlIkP
EIS6OkLLtqYnED6N+VzDN/gxGW0ldtbkLO2jgj2v8Tgkydy8sYVAIk7DQh1vLL0M0I0StQ4UTrWK
leP983Zjd5GuIi1Jrxuw59WzWMWGMi4S8WZ13fg0N+X0VcdW70NIeZHTZ7b1LyWtrRl1UU3kbLNs
q0B7/QvgsYB8IYXjFwCdu9zfFLV7TjevGMRD+8+NksVf4zjv9o2jwu1sM/zQhKKar6aowiNQ2S3A
0/X4nGKgDkgPsIu8NdE6a5wFRXI9pFYHEPGYlB6oMg8lq2ynu6nkKXnNYpvnxO3rlx6VpGzv0epM
N272dUkJGRcSLmIsv0OSBdatzcyy56X0dPEmimVxfMxChfrFbYz2wzgOretrep5/4F52zgWerE8o
Z2RnOLeR+3nh8reDLKmq5KsW0mf5YWUonD8nWatYW5YS13eCS7Im5Zd5ddIXXIWjtkYsBcWE+k3D
7uhp1hPopnHO1eQr8UCk5toq/3N/j64pe3Jp6ETSKaDSDK1rPabIMQvyvKF4G9pFGw+KOhZfhdsW
zaEcJK02iy3cvv1Ua0XybYk9I9/phTK+jFpS40SpGFFq/bj/m94v/IuwKJ+JrAHVYEmbX9d6rKVA
WWHMtY9N2WTeaxXGffdxJonXP0Rq0o77oQVi4WeF6cWfZmuylBcnrWZ8ntRyiH29SeLsKyp45bhT
uwETEL1WuvQwNHORfseJYqxOXT6P3tep6ufoUKJ4/tqgzTR9RoY0n45VaETqxiPnXVRxNSmq+ci3
ca/xj/WFb9R96vaFaXzEs3x5VOdo+Y/bl4XxxdHD6GR0tZcEoq45l148Cu/JQxYgezS7vgsMuy6z
fYy74AfbzEwzaLK4/uCMlCtOuMT1ygetSIf8m2cJMX/OHaqPu6Zw8iALdTFslGjWzGgJx4IXwYGi
NMQFvWYpxPZYJE6e9W9qi+QcDE6jRMlVLcvo8zC2jvDzRfHih1xYI77pWV/7HaC4L0tkRsYhpbPA
357srtpI2a5izXt+TrWe9gGo6HVbVsTJ0Bf5ML0VeeloD0jWRa+LqMunEK7D/5F2XjtyI8G2/SIC
9OaV5dqoVWpZSi+ELL33/Pqzss8FTheLKKLnAgMNMAImKpOZkWF27L1L8jT7DqA3YvrV6sfP82BH
G6HL1e3lB2AbSDRl2Wsn0/txoQ6WM571Dp1EF1kU/U9m1pGxGxRQBHIbDhtLvi4R0AwTxTKAcqAn
YOW59O9aSBNYR6XoLDOt/kse+odpDuKjEAlxY9Jyxx3tBL4zxfKLDw2J7hOlky1g7XWuLH4FTX9R
KqRn5OiXv2Ic1UprSUrOjERBdttVld7upXxUHySGhYJdL+XKeC/3cEQXkEHlj9pox9Hs9lWmjYLf
g0nAUZq1+Mkw217fS0PDALbipJTQB6NhesuYlC0F1mvHx6+mjsqAKhkzDnARDCtMYQA+mSilNiXa
nana/+L9yOZD0anze7+df1v8yATAam0dpEaCjSse8mepMKU3AnS5UeCBIR4i6gapBj3q5QbqTAt3
ZSI2sNStYxjbf3RIKz7LqPq+T9KmdN5aS8feC8U3AyhMVS5rOnMkRqxaezrjzmto9pv5Q9nY+smO
1OBT2M2GO48O98PqasO77duv8luBqBczp+CCqaq9nOhXdRVK9jVl7N48z03ffu39pIkg/Q4U6+DT
Sv6gNem/iLnJr7etXl9NMi3qvLQOsM5w1+UGo6g5OmVjWAArs6x3QcUlx94y5+9Z28RPXRX9u23v
KouhfEBEL6boBEX+Er/aWH3dDFJonOcZjEZWqePnrq27nRCK3/AB127v0tRiabOZ1JJdxMbZzDOE
7uywRoRFBqWxD6twOMLMF50SJ0sPozbGZwb0t+Ywr4Mr9GApE1K3BzdHALMoWQQFlNIxDbfzCLNh
cq9nZdnc1X49J27nVPUdtMsgYszYzn47nVJ+b5lMiU9pW+nvexpHv7S5j58r9KG6HWKo0TFPwmmr
eXJ97DSBq4PJnPwXFRlxQF4dO6lXypEYVD2X0gC5uTx2e9msh8/QiMAppkpzevLprxZvbTKgKiWo
7wSRE+W4ZQvFdLSxjgnQz6gQyzvftspdE+rWc0Gh9Y46Q3B/+9y9TE5fBBnQAMASC9YLuXT+J4t1
Ok006iXDJOcJt6qcEqIKzfWT1FTcUgaC8hC2MjTPtmyO90o3AIdtg8aReJCZy9j1TNVLuzgy/P6E
dLNyJokah3fa3EkITE26/LdUI3s6WW3e3nWKPPnguIoqcSt7tIps56tyvC9ULXUOIHkG49S1CppY
apT0TFBGup24apZPYrDEmoN9o0pG8mx0hn5izr+DDEqWhk/UA+v8B6hS9auuzRKOQcwFuX1UDvdh
20/+Qw0MzMvgW3mOuqbz3w1kyYVbI94NnXQ+tMbf27t6fZvhAgAIRXWQvgOwmsvDYzRN0RW1Yp1b
2mXh3s8MXzrkzIDT9Ow6f2vW6YXHePkRaTVQBaEILXSPLu2B1pGA8cvGWelQWt1phU7wl9CZcGvZ
kE9WZTXzSZmiLnPJ/vvioPV463tgadJdGFlq+2MoMiKQuJgZOhCt330HXEZxIwcBOWg5EoWqXpMR
tt3eqLVfTmwrQBPIpfGuLHYqKxniCYakPfsB2DurytRwr86NfrYomBqfA72TdkCzJfVflnTJIaF7
ZX9QqjavXDOHDfsQgf041SW1AoCuXdEnrgyoofspOUWxa1Q7Tz+x48G81V2+9qJiwhrFRYg7kOFd
MqIHSdSZFVobZ64EFGBREbpybmkPTVGUbu1Izj4fqx9OD4M+T8ibO60kpRwuC6wzg3VX3gk5JDtP
hq49Tzycz4rjhz8KwKmQK0f6aZ66+mvd9P3WELs4RotjBs4IBAFITWKg5VMstak0w/pbnJsRIYw9
FGz+3ipt7a4cG38/2nXT3uMes7ssKNAcu31Url9kMgg6AryN1JvtpfFCL4zINtL6nDHkfidXjFvt
ZNsnbKUK6eWBnPy8bXDlBWD6lTfKgBcUIOziaEKtVJjZFPfnogJRtR/9YmSSu8sCqP7DYRf2ZUCm
kCVfbptd2WTKHmKEEMUPht7Ez3r18LRJNc922A1nmzwp9fgBCGlaFnp8+yFoyuZPTdnFeMpnIy8+
Wf7UbviuVftM0agskP7GMsplIjUnCiu6s43GQwIOBBnkTpsAxU5O7aecOJOpa2mCKONUSIa81fhZ
23aBUOEL08nk9b1cvzagSZkqSX+O0T2pAAfGkX3U7d5/1nJo9+D+lCh+j1K0UddYOV8ixqSIgDNi
iGDxuelzOX05Oax7BiSlDhFjhiGiJ79UP8KbDr6zFWKsOD+meUAUiJYpz/CS1SQ3E63i9A7n0bai
8SEftfwfPj7V9ollJs0jPPzJn0R0EE9K6vi/h9rqpX1djb2/U6Xe1B+1QU2kk5TXEuqlgZmUlMcs
M3OhPO3Ai+p2DBF5H5mH22f0JSq49ARiDok6EIVw8tdlmW5QY7Uopnw+x0o0PKtMIGr7Er4vWvma
X74bgyT+EAZUp3cz7M7hQTKJb/dz37f1YxOGUUEvFII2t0BVBeQbkqOVOzm0hHewTZXOXckUQeNS
nS21x1wp1MQrOzMZdkU6Wv/kuVW+MfXO/YsoQzsnrRggCR3mAA3n2wu9PhQMrsDaIbQbBWRpkWeN
qaWUmiXBaqDJ8V3No/QlIPl8ypgD3XMr+o1w7LrrSRWLyyeo+8XEqblonrcKktiOXPdnxa6SdHa7
fIzpBJtV07ua3WXdPW5QT9Acs2f9R9hFwyN3KXQOBqy38V7NDVRHjagSo+xKFz0r5mz+euueCLUn
/CG1P1EmXVxQKYNZf2z0+aw6oaK5HUKlaFI50UNPenyEKRmhvdsWr10CFgW/EokuUI5lIaweS2ce
pGE+t3odu4Oeqg/BKH327RIHVcid/DvHE51uG73+9NRJBJUKryuV6OXYc2H3mV1D430u1GLa53mi
u8nIvI2dynfDaNWfb5u7DhkvzS3cDyox6PT5g3zuJ/jYmX5pf0CW7GXxpG48MNeRiwCpUnYhryWp
Xwania2PSlqX8rnMpuZo9YNvHSk9GemvphHyKonajDS1NB2uxmJO7GQXjcnovHFikyyHOgLUR4KM
AJnOZYbdRZljTaFvnC1lqmeXVr0KDDCQDw0KaBvXauVbikgc1w4yD5crNv/Vm6qHdlXkMEqcmz6d
TyAqJpgYjRS93Lox78l5MuV4+3OuWeQBtcAFcIBIAi4thn6to2M8KmelkvKPsZWEJ2fUx3QXZF2w
n4dmK1pZOT+iMiX4z0AAAQS4NFgHjdKA1lLPeT+P80HPjN7+IKe6g16Oqvr6Rp4qHN/lA0AYKKbP
BP8K4NvFjiK5pjp97SjnIsLBZBLEKyfUDGt1owh+HY0IMCHNDQIRkeEs0ClSWM5ghhL1PLRFt1Ma
nT5QagzHDOnmHVmVfA8nUbxH/5Qy8ps/ITeEhErIEMG/vfiEfaBpY0Vl9pykVcJsbeTfaz7AE6Tt
uz0MQ5uoUbGW5Z4yF8G8K0EMh3XxCaOK2iIqgioayLm+G8N4PBWwZLzL0yB8p/ixs3NQEX5Ge0R9
gibf2UV1Nx1g5dqUT1hxuIJZhyIN2BbGT4QLeXVfSLKrXENe7syTnH6aayX5kxP93+m43cHNlUyf
94qk2tLGPV07xBSn4V8UZberMmM3lFMkGN7ONH21kzPYfeRKwgOZmm9tPGOrtgwGJiBYpky7zJmp
P+kJk5Py2Siq/kcVS/UndAfBQ/eKEWw8YKu2BIyCXBdo2rLeXUCbEKoj6yq1bPzT+wGStuS0vf6z
6GwE4W8f3LWvJ+g7kbCTxWjb4hwpse7MNYXUM4w1zh1M9VC5xXlzdBp5/k6vn0nFeo6+3Da6tkQA
IsCBXo7wsnBVlHrXdfWsnCNY3J8RiZAfMrVCjJC+Cw3U/2BMNDFgFKBeujyfbWOXk0+f41wkc1w+
ynBBHjRbguk3klJjYztXXDmVGeBx6P0As7pKPAe7G4YkxpWbRuzsE7iYZBJtR/1RVYO072AEfyPR
lHgbDeJNXADhB59w4XrmMAv1Qkq1syXZ1Z6xAS1nntiO94IPwlVqzTpypJUN2PrKJwRFRuWKB5LO
wrIfNll1N3Szjv+JSvU7z3aq/KSW0tzxyOn6W9FT4IqQ+aMDBE4WpIP4Ma9cjE124MyTSX01qtP7
Ie//lg3zFm1KgZzzmWhbCj8rtwKDgoqfK0EAu7gVlp2XY0RN62xqpdz97gUn3B01SKM7caZ9qt8q
8qH7Fpb5eYO0c800sYeFxi74fnb2cq1RasSQYMTaWbKk8gPgrSw5WdqU2Scwa8kPMqSBudds+C9x
jwl9DXyJFE0ouC822QySNg/x4edZMpN93VhZd1Ci2X+aA7s6y11a1BsFvbUzJATXBL+sIBlZLDVA
XknWGk09UzaWPkRI8Fj7qujj5JiYc5ZsbOxKS860xJUUYA2AGss+2KiUDHMxP/xhrskG7dDJzL2V
tZQNcml+IECLjr2S5O7QZu2DpFlB9D4speCBeory8bZPusbKoVhF4EUeL8YQmEW4/Mq2lgYJ88rp
hygw+dZF32q6G+Vj9LGo5/GRV6W9b+KphObeHJgbN0Zo68qx/gNskpo1MjDFjrH3LX726wiKGjOF
DcGfxJ1bdpaUGiycZbT1B59RkMSN/JKwAqzWOwBA1IPVQfqUAK1yowkd941378U3XoY0HD6yWTHx
w61bqtwAYkuYt9JbDn35F85mAPihYbyDecY6hUqSfczrvD+0aqS7ZhfUD4MR9xuO5vry2Sqj5bSc
xKz3FSUwpXGkhXN7/EBAE3e7MQICN1IeeYYtInZcW2UysalkdUu25frZ4DxSnAXNRIeL4YPL45BD
Q9jHTjl8mHyt/zvbTnvPSFAjfQG9zxNs6IEVvPmlAmBK9YqgHFGFq4qlPmVoF7Whfc4C5RTWiaq6
TRsXDJRl9sdsrvyft4/89WUXaSQKYtDX8Qa83M5XPjyco6GFbNlCYaAt/vZ9b1AfNf1vA1rfn26b
ur5dSP2C7yF+EpKtHOXL7dSzgMc2T+r3CF7N950+5vddVVjJwRky/0FP/eHch518CNtEq3cV/JNf
DK0NC6jLlcgLtan4HSVK0W6c8Ks8iIELoKcaTVsgLuDWLn+WWvtVC+Klfp91avWX4d6RUSd6GcXd
7fVfnSah2UQeCb+JYLZfjhi3TpTrit9N7xnqsIeTnofcGL0lRTeaIP8bzKZ5/P+zuNhwPzZbfYLK
9X3HoEazk2w9vfODtnkXAYc5RZF6um1veZiEdgQdIPAFYMo5xYu3qjIbiZmmKHsqcz2551nWngrN
Pyth8ubJwBdT0ABDncIflDEvP1paZVMelFn2FFk+PS4d3WEQfmnhgaFFStxuzZ8KjG7TLlGgUrm9
zKU7ErZpnTD+ToEbqKdyabtrjFEdOjt9Gkd6UlFamUwBZrYbmHS64aqytb85jNDfb1tdHB8xawqY
UQTLosWLN7q0Os5TYjdSGnjT2BhPsC52e7O2850ewx3DbZu2BtfEY/fK8f+vQTANPCL00IEoXhq0
GqWV1VH2v3XIRmS/9LzsPdB1/l01VbLzFKMdl31EetAwPyixOji7ag62qA0WW/3yG0QfgfhS0Jhc
lddpnvX+PEvfYNT2w32VOzKpTwUg/c9A+bQE4mVWPlChoC4Pt/d7+fD9r202mgtLW52e2eX6Ffra
ag/1vRePfX+wuyDelbJvHIvQl5w7y0isfxXR4vtGz+uTnLdhfJjNWtr4Gas78OpXLA563zRD0zfI
IE5a0Qx3qVaOoGkjba6fzSga/w6zHsPSEdf6lqClWN/y+9M5426Jbt3VFFbqZ4hrJZr0jQEz5MPL
SdeembWOOfLo/m64jkWI87LZwPg43sxFMIUltuHVO2REhlzVwRB6AJdr+aOs5qrkjgqas3tCnuBR
b1o7+UuQPJzyMm+2PNfa5YK9FVCgkI3AQV+at2ajJJCuAs+vUUR0yiw+z3lefU8cZgII63JzI8he
u1yMgfDs0J3UudmXBjVpcoKhsAJEMwZ72M90Ew4g6GJt3+JDaQDrkjXu+9ie4l1bMOC1o3wtVRvB
99onRlyIJqFALPH2Xf6KuSo7pZjLwLPgPb0bNMffa1Nj7CsTkPjt67RuSgCkSOrJo8Tfv/rAkpFi
fzYCTxmH5GutCsIc1WHaSGl7aytRXDPGY0swzzAfFc6Fh9YUfKTZorKLmOf4RGVTT49lWpVIvCuR
ob4t6X45u6i3A+EmeCBfWuwiwcMwN3blfwurWgFWk2jhdBykJpgPjP4O1vH2Tq6dVVDxJPgvA2tL
jjS1acegEGRLRgXD5WCpyT4pS/vDFA6BG/jTFvXv2maKbEiof0BcuJwupJoXpL1cSt90AkO3dCw4
9NI+yD87ephuqcms3AubFN8R9AYsb9mZ0mvoOyXUEr8BVQl3rHN+UAC33XdzeddMvfM51yLrqCXS
kLh2gd74xr1cWSyxKY5IJFz8a/EtS1puILaawGuVKb5ruql97EKwH8w9EVfc/pDL1FccHIxRfKef
AWxwKTdlUAQiqe0kXtiizt9bgWT9oWqaR3vb7qtDNsR1tJsTmRJqN89ysatsAerLAQP1+6op36xZ
J34QqFSG4USfDnzK5SX1gzEb01ThaJXKcGKSg6JVFkLXWo5t96CwB1t4lLXvzbemnsrAgXW131kS
SXUTGpmnq/2/wMrmbE9V19F2Db7vzpql6OwzInTwfc2+q7Ut82ufW7DviWIdNYiXlOWVVwrUTFfS
yEeXyYi1H6k9QKcdzvrPHMf/5/bXXjVFORcmAFnQYIq/f2XKtIKu0Zw69roolPydDJVP7sLWOpTu
KKfVRh658p6SY9D0Vni8aZwtHjRdHeOxZSTCS+dOqz8WpZHJH8zYLIcvFI4tZzc7fZ/99hWlOdUG
NZ/n26tdcVI27zgPqqjt0gq/XG0J0NoPUjv2ykCfQGFAdfyP5Fb/bGmN0R8zcwy3ANWrGyyQc6L5
QtV8Ea9ChMcHTqTY03NzGnfmaFgpERvtwrMfj8qP2wtcsyaqciZ1ZQGAX1jz27HWxqhKkA8b/Yxe
QBXM1jnL7Ez9FQ2D/vY3BvYfcnUZwJigf7ncz7TLACzJVuwVOppl7oCXzPdtU8x3lVWEW7CW9cX9
nzXxdV+dVV9lblsJotjTWmhAnqdqrv1HINrGH7sNt7gW1oyB0hK6c7A7EB5cGjMA3Ou9hMBwXiZ+
+3GM09jezR0Ktc8qA+TGhtdduxkCtszoMT7nCoRGZbGQpnqKPFXS+sw1ShInNQcu5WYaVb9TMNhO
oYFZ7Zs/cAQP7X+4GfQiOTIC9Ac17uVyS2ACRVBaidc0tfWzsSbrpMRDciikRnuOQMNuPTOr+wvb
pSD2QzRgyZ7R6mYXqYC0vUGp5XnvJHAVuGoY9sMuk6vNnuuqOZoJcJ6Av+cJvVxfX4Z9W0JP7Zmh
xmRtUytzsmtkK9u19lBviA+JzVrkKLQ6RKmBiV6qWItAb/LbJm/TOPWcbrCrR3mKZu1xYJRkI3pd
cWcOk2m0UgWz+BXSQbOcoK8rLfP8bDTToxLpRjy60VBPR6OS5vmhsFJ9i2Fl1Sj8sLA/qpA6LAOv
QQutqhdqlN3o57CgjYCEXKkbh2bfFolmHhU4crf0Jlc+H3KutFRhQ6MLsExMAvgMDbWSE08y6hCW
GoWKq16Tc/tlxEBuzqzPbUe6ukreqheuJaKPxUs1qfUYzE2ReEY1Dd+dfLybAlUrd2WlZC019aHd
SvbE27M8NPTnqKbwRUEGLd4mBfR7PEGI481ZkX/UZ7wtNeXZ7HZGhZd9okUPjF6WOyt7+6sMyTDE
rHC28zQum8gzE3A28gqpRy09q45GCXGNlTSZ9pTOSMnvwlHVos4NSl+2d7WU9fbX25u99nUBRIj0
wREs/eLvXzl2uON66FPMzFOzpPhj9470ZPaa6e8YiB9Pb7cFFREJg4hAgGRe2nIk2Hsjv0ZgM6iM
d5GS519IjXzfjeX2521Ta25AUGjQG6S9Qjh5aUrSW0IR+O+93A+UcZ9NrRUcmCHbEhdY2z4QZUC3
CI41XM6lnaI21UFvrdwLQtv4RbPcRlmyy6EJyRHEvb2mVVsClk5NhLqfvngnINsyUed2Ms9ujPQO
tp/iA/LOluVywram+VZt4T0BhdPhucqXgw7qPcZUU69K0MC6T5KhObU5LuKE4lX++fbC1q6fSpxG
LOxwDJelW7gHQqcwkChN+thE+0M2XJsxlXMyQHLiduP4t9a18f620dUVgoMB5Em8Dw/X5Zdj/GEu
upSDXyeN/i5t0+7PZNT9tDdaAND728bWXBrFYYixBL8PCtmXxjKBElNkTn6c5ql1qnMtm9xIqYGM
yLMaoAGeM6N/vG10bYUk6TTKYJwVcyiXRh2ol6VIR4bVlusickcHPG2hTfZjGVhbeIpVW2J+HBIL
agL6whblP1P1Zz/zHGOg720yi3YojAFZKUULtzqQa7v5wjrI0oDWLi93pFuRbaYmdI5U3rMjREdp
Bva4rg9KVof2AznxGxt/IjFnLB606v8zuTgtNojuEk223Msa2FDeRanW/0Cyqq52diV3H4eKLtXt
r7e6SME7hVOmPbREqMRV2zdD2haeKaPLxaT7+N6XIiV2e0Td7yclzj/9B4MkSjgxQdKkL7pextzM
peJkhRdaYXYa+JyuaUbyrsvq5pHnad5wZ6sLfGVvcWQGI8hSPcgLb6h49lghH5HSo/6X2Dv/mSql
vVHbFJds+cpTtqfaCBQHSOXCV08NxyVo6sKz5KzO9rU5qgziFXa1ERqu3QUiBME9Dq0P/768d+XY
OV1AAQfR4a76niqadNcEWfHcTs7bAJsvp1LAfQkgkNnhvbu0NLdirCbvCw9hwFg9pABDflZpuBkC
rn0qwVcoqP0Q/Lpqewd5HEf4Dy+26uA5Kyr/Uzw33R1jfR/zqtY2gqItc4sPNQAbBqMaF15tCwW+
Pssdt8gVqaD+rwbl3rSa/5ByMnoFpkGcfr7dIjQhbnbmTtVzryYt1fdWbGlH08/q6pNRq8kWr9za
SaQmAUsbo/JChOXyu4WIiiVBOBRw1BvWh1jqIgj0qtLYeOJWEltCc4JLoVHKSMrCzDD2id9MRu51
MOH7j7Yayt0pLc3qVJK5vGsNxCx2tR8WMpNH5RaX89pXfG198ebJViPCFZvQaNbk56BIguaYZUrh
uAn0CPLeKdFguu3C1vZVbKhAt4rm4MKF5bUJ4VGs5N7YZfFwUiVlqI55L29BFdftkPkxLAg76rIR
WLUZBX1SBQ8yWqn87UTKUH5wKP+8kQrm5YILJhgIkAUR61LdNrbGqZijjptQRZl0CrP6QR+hdUpz
631YFH7+Hx4dDr8IZUmDaLFeHsy6nH2JLLDw9NHvKzcd/GI/Bel8V1dtZ+5Cw9nClq2eUdAWDC4A
UqRdd2kxr7SkrBqp8CRpqB/sYm52OcCwfzNtwRO3tXlGMCy9H1VevtuHZS3qNF5ZXlz5us0HbUiT
0pub2D5I4zDdpVKTuUmTh6cZwcpvTulL+/9gFMypwNlT2176GUh8yiBMm8KDcw3eI6n2bbccmIiO
CWX2Mm6829mDvvUkrR5YC3lxBFaA2hiLBLdMhpJOeYDDsemdnKQuseyDANltPH2re/rKzuJrOrNM
RSI2CVqG6sAobfQbAUFFsFzRlD9EUJU/JUHbvru9qWsPLuzkvE8m4SeYwcszFMGOBmRQ5A9zJo2n
GG47+VhpY6m9g53VmDbc6qo5DVpOUbknZVkELmQNTTfWTuLBuaJKvxCz6pInuTNKs3dFtzj+fnt5
ax8PBjGZ/gsjIOCyLpfX6iNvb9jmTCnVFOoUJSUgrGrH3FKIXfPY9AfECBhFVxgJLw2ZSmUUSFin
npUU0a+2UIP5rmBmMT+WTGUxB2ho3d3tta2aFJkfxV663vpibbM6afLktJmHMlcWnh0DMP2/vlDa
5iFo0ZPYpbC21RvxxRJ39uJWWSFYDKZyr3VE6aFXlhxZEpKAc2D8bGZgwkeiqUz5q+h9Me8zPU3V
U9dDr3pOh1SxYB+tW82Ac08fws61CobFTnXVhNG7iWDvy+1dWTth5KWgvYUgMUXwyw/RtGbQVZAN
e3oZzJ9yhih7d4rT6T7IHOfTbVtrV5a+ENglvgL1ksVpJvtt80iTUq9j+LPey2FYDp/UVo99V6YS
v3OS+Idtz5m5YXftVAN+4wqxwGuABRwOLVEIl7avu9T5ytR0K0U7RR7rLZjh2hkTIRDUxWK2dVni
yse6leJyyrwGpi1/r0b+9A+hZRkaYT//YTTKdLq9pWtLExwz1DQgZLoqeFtpAVx5ijjUUtaOz2E7
1+mpLux82N02tHZOxOXRTIHIvcKM8IIZc5KTlbZJqoVur9RRd2fLU9ccm3Aa7I0Xc3UjoankqoJS
AbR5eSyzskcU3gRSl7fjeIqgBnu0Z9TZ3KiNLGsXh+Po/5etNAkLRJEGecvFTagTgGWyKuWeEiOB
dpgLn26IDsb97+2dXF0aol4ioONMLmtrSVbCRdyS/JpSG9H+6UL0VyPIWIed2o6huY8B8G1p6IkI
Y5mQis0UpP5iDGVx9bJEK5IJ+jZvtFARMeQ471zfnJu9NdsT48D0/94Bt/PvsjgpP1BXLX/dXvXa
3ScNoRhLskqmuvigiCvh3ekYeDJq8pHrt7JSMuzbBoxOlcCt5MasIOqMLPPrbcNr2w2kmYWDAMbN
LWKveEIuOib59+xCkg8E6/Bgm33rmHuawc2XBgTbvBEkrK6VgAvJSUHFs4zZ5bLUequVMq/NrSE+
Jg7jsQ+SVHb1TymeQygW6xahKRdKu2QryF23jScQWDY8wmKfq7Q0BgE+9WaNikBgxJn1iCCJQOfY
af59tMNGc3sNJN1GN2zNQdBUoOfP5Pn1kIpsTo05SQ0V9xiKS3TAk2Z8tE0c30cGdeJwq0S9BmAB
0cUQF8Anru1yiKtsoHe2k5i6ez0oX40xvNcHlaq73I3Bu9Cqkx913IcPsWzVX9UkD97xMGWflG4y
nm+fsOst5/2kesam0/nngbn0VUo0FtYMaNCT/KY6pppkPdptFoeMIcGn6ZZgShgRcMbmw2271ycb
uy8k0jw3jEcsApoe9EXUW3boaVZfntRU9+MDF9dod2nUzeJTl8lGPLqCSxU2GZqhMSiGVBZ+RJ5H
mK0gjiTTbhPL7a05vVMpig5fHEmra5fWkmk9jJHTpMfJT/6QJjRO4KrxWG6NKV67NH4KCQDa3jQN
rgYwLYvheqOzIi+uyGxmJmX+lkM0Rw9ZBVb54I/m2J4kBOvJEKTM3hltolun259g5RDyI+BaYDyE
ku01hTulgdzIaOhbMREspN1F+zvXOsMtk8Y8WBEyBohsAlrjEE9eZA78xzSA2pwspdkkFbqOBgTP
p6B9gScT0LC4o686bKU6txCYjqE3j7YJI4ZeKtmRWh60hrfXvWpI4O1p7FMWX969YpLBLSlB6FUh
c70QGyfRcEyttN7C1WwYWj4btVqbRhVXGNKc6i6iSAFvMxQW5caHXLtLoHZgzhPYehzK5c7ZtSwn
iT1GXpPAKedS6ZLlkw4Z2HCsTCb9YUWUqy3xV5EsXj7KnBqGUJnYYagPJs9LoxWtWikP1MgLICAJ
H0Hfjb8cJQ3ej0U+pidQFeHoasPcn/KpMpONb7h6dlkIAYGYojSXpLdqZHSKVlWIPPZd8dXSwuFd
H7aBcRwD6kNu2oQwdAdFbM6HmGqt7ipjP5g5ow628jcv5bba3z5V108I+0FEpInOI/8IR/vq+La6
HPu+U8ZePBj511Sea3otSNMdzIx7dNvW2sGC9B3WVIpMuLTFVQmbUmmUOU68lhmk8Qk6GBVq8roe
na3iz7olIY4hREqvgZYRnJNt2LCqQDenfQlytv2HEEW51VVZ2z5iZep3QAv4c1GbiFO1qSwpAdyj
pu/lMSy+S337e5onK9g4OmtLEjTJxLBcBCohlx8q9WG+y5B79vgZQ3qAFbaD15y+QLOBPFvz8bAK
IgLDgwMsZPHcZCY4+BwOeC8KQ2v66BRDGv2EwCqKXbQZy+h9Yoe9zxCiXHWnXmqDczuY/haLz9oD
//pXLB54WeuRgsiq2GvbRr7r7RRGwozAed8Otf5gpIb6CLKi6zdSrjWzwjkIgSNwhUvARkwT1+jK
MPascMiTfRAE+j38PPJncFaI0s0d/BXvmJadt2jk1w4SFO5gjgRBz1XPIOoGxOIrNfYi8PGPgCmJ
X1QLoSrBb29uQcpXrVFHfylBAMddRKxOODEXP4yxB1FZeqim0fnkROVECW+MPt2+9GvHCe8OZkvg
8+kvXZ7bos8r3SiTmEGtECZJhAnK1mXqNI53QRMY6q6xNEC4ZZKkkRsw97qTlVC3P97+FWsLhpVE
JCSkJOD2L39FrXTd3DOB59k+rEs7eYyU8rnIosFytb5A+/a2ubWnDYpoetcvs+vLV0ZlJq0dUp7Q
kkLP396Qvw4dqgsxLI1fwHTHG+bWV/d/5oTveOXEg0qflDnLULk1taQ+oF1nOc/lPAOvILmNtl6x
tUvyUlISqHER81yay5rWVmulCDwTMZ30XabKfgPXJLo60amOHemH5VeDcQil2iyPtzd2daWUKAB0
8H5clc54BqeRsSjg+oY5fER0SSi4SGW6t3NIJm/bWv2IjEEzcCimE64Ks9MA9rbGVlgpww5xNeOx
KjvZBaYf7kNrtN7cwBbjFjLYbYaBoVNZeHhJjybo5aTAm3U9H/dhZgbOXpq7YMPBr+0hwTvldAoT
vCcLB28NLXh7qYu9pq2ic1zXmSi6SElW7VpV7dSNZa1tI6UXkIUgcAFsLa6ek/WZ31WE6yP9J0Sh
Zt34KU2FdrDtIf46j9rm27G6wBdAo82TTGR+eT61hGKoCUjEy7OgP6Z96JQ7KSla+EhhA9rfPiWr
xmgsi64aD+ZykA3ZgqCA6TH0QlWrswNEi8XkqnCatDDlwVZ129rqZgKhQihO6Cgt0Zpmg3x9HVmh
N9CieELCoXxSQGzuQeHExi6SI2LFt1uk/AiySXDek/VebqbCdM4Ud+Q3cADnkPy0/4zaT57zqhsO
ytCHG9u5tsBX5pYvU22aUldAJe0ViGTt83kkjYMT40B+HP2bqSb8/S/LE7NwBhDtqwZlNzLYjzAS
nw/+xj8A4Z6MyURuL+/MyfVLo/8Prpr2IFVjgkUhfnm5nZXpR5VCY8HrzVyZdqVUTZ+bpPWdE5G+
dn97cWvJDlfAEFP4MIksKwcqVFTDQMXCS5VKPqjU/O5KYPaPZig7kmtrTQGRt+y4M5JAP2+bXvuO
FD8ZJGbGnrh1cWwQw0tl1MYSb2q176k0yrGLcm/yqCsjGqqBnH67bW/tTaLWycbiYai1LuwlSdYY
uTQynmGZ1V9Kq22+z4okP/Rmod0Rzjp3jl//D2fntVwn0q7hK6KKHE5hJQlJlrPHJ5RnPEOGJjTQ
XP1+8D6x0Cqt8j+n41IvOn7hDeZ6fHvYa6efkhf/bdq+rzjTqLPAbPMkQEq5mHfLTCEq6l1ITE0h
tPrG2bg6GGnGZtUM6X6vFzd6bT6kelaBUpuGbzCgOSGON8lj79lyOf0PXwYWlUwA0AwQ4pcbtdLz
ZiycCoucFKoESqv1e1+raBgNTva/BBS/8HdAZkD37xmO9ZLW64Ri2bdFk9168XAN+uGKrHlG1MgJ
R4VrQmhOqXmL8bzbpBuUkRNIVY09SqqzBz6VhKaB0DLqReOqx2brfzXsIcPKYn2Ya1HeiIR3W/T/
R/N44TeBNiDSu4ewLDRwIM5YP7r6jOtsiiCzGSr8d5KjMNI+GqBO3a+da8kb++b1wHDdWEJKpWx8
SEUvl7LLkiov7aV+LJJM3adF+1kyzQOUl8S45OVCECCq5c9av3wtdUK62oA4wLYgx/Ry0BoGaeI0
afOY+r4C+ldZwXCqcnvhVncSC++/eWhvvFXXPhS4HMpUqG0AxN196NSliVmwcR+5e42TVQ3BRbcw
3UoxXnselFtFaM/fGnR3Kn99KFIxcLtJcQjedoOm2aQg8YjmsVPWcJzy1bCPaSrXxwL0xy1Wtc2s
/Va+oupKe8Oy6ehyUPA62J3KocsToCVOcEwN8C2bbnoCObfWl1v59/5oMFAAbppCP5UhHtfdV3WW
kVRTPQTHLEGwJVG2/QEn8incLL7ejf7Y3ngXr45HtLbpODtkibvx5sI0tFl4wbFohXcaGnZmQ152
BMSzRBC6bwy3X7Rfn7e9+lumT4VotzsN7jM/08zgWPmi+55rY3cUo5ufKRvf4txfWTLQanwXXigE
bftyqjE4kCN7G7eEunUObWqOUWOOf8g0YWPQKKXJuBUVwR3uO5xONxeJ1SzBccG+PEzt1j3aGY4K
ptHUJ1dDzKuFtX5Gg8c8vv1QvP4+Rt7eCaQjeHv3mpt4FdZm4k7BcSqs4OQas8TBL73FGro1ym7j
m2kAZkKOwZF7zIjpt7mnzMVo4O1veb0Lt2/Z9h8ZH5CCbdv8lkiXs2GJxuqDI0Kwm9XibFOxgNzv
O6M85uMQhG+Pd+2rNowRVYmtnbZXloHh1vU2hnnHYfWKU76SzVLcM09vj3LtqzZ8r0P7CO+B/Sh6
oot+rFP/2K++eykh1mVhbzYe/XZLEVmDRfnT78IACEg9WDRj87rbo050b03kMhrlaZ389nF0VfcI
B7o4vP1drw4xkQJeGKjRcFWx5XerlZaGO1olVljdanaR7vKGLn1THMH/3NKleeWHtvl9cd3ymqEX
gjDabv9prtC0wcRRaEi74nNFl/TsBFJbo9owve92Lcdn7v/8aA1+loVj6yTvRndw/03rQeJFhPKq
fWOv7h+77RfBjgDJxRyj6b77erFWuA0kc3kKsqG+q62huV+ImQ60P5CUd1fjXiHxfSOZvzblvw+6
bbXfD0ietr1AH+aEmG1/Go0+OSQa8P6pwLH7z1eXyj0ZNRIim3j5y6GcntnVMoayszZHgwbbU1y5
R9VQDS6aW+o/1z7M4cHbLGBobu6lJmVSSs2SFc4fQw69mkzBd6lE+oN7AjTf3VJBfHUkWbwtLduU
6umH7OXRJxxH1Fg35Qlycv6kIxQGUwgNlgL1hVNdeH8IJTK2zQKohy9DdZEndruIfls3MAnJZJu8
AsruTNRJ5+WIrkZz6FKisrfXbZd0bkNBJIDYQgi2gZd2J8XMbDNtgik52o2X+p8nuLP1xSmztr+z
K9q6UYXziCmxSnfw/Zm6GSeyt3/BlbUkQdrgouwfGou7QFs3Riv1CqkdzWR2fia9WxiHpbbEc+Lk
bXvjErqykhTS+EwdcCoAtF1Cr6cr7KBRJ5Io2wWAS5PjuDN6G/q9kPMcoFXWr+IGxPH1HHMwyAMJ
YAAaQzp7uZxNVaIR5G/9/rn2IrNex4OYTXlaocY8s2flYUz7DCkRkd743P3Im1DKr1OydQ1h1O/i
tDFxMYoC5xLXeDus581U4nseWMMTnC3YdbheDkHkmnUfF2WGZuKfrezW/t7o0bT1YC6ChXj53X3h
pV6CUWis177fR1hQdv9gamIdJ9qqN+7X7W/9Hmr/GgsQMB7tNC+wHX05FoJrA0WFbIrTYTKzYz8h
HYKSsOruKis3x0PQlUXxwXfT+W4smtR7IGQI0vPbH7y/5PkRoJnArHEBkqru41Qr06qyDIo5huXQ
XpLATN8HhfI/FGII3gMMGU9ObQYf3h50v6UZCdY7+du2uTbWzMsvH/k1qyeAEmUdeM1/4WpTzDkF
UJ3Go1YY6/ij4RrJ/qzcTkXs5ajbr/rtivLLzDIRap7juS/W8ouxepVzmAE7Ol9tF25vRFo9f3r7
S/c3xTYmEBJ0C7YuMYnqyzF1rXUmc6hU3GjD6h/RGpqmA9ZopRH6+TDf8k+4MrFAV4j2fvmMke2/
HG4S1DSbOVAxFmzueXLG9HNp825PysxEJFWR3wqRXu8fINC0ElARdInG9pexZuhB52f5GhsrN0Xo
GCNorW4YjTs91TX3MvEcPI1IA9zoMeyBDttqEpCBtiTpASe17/VjmdA7Sa7meEwN7bPfJ1KGeZ17
xqFfm2fT7zzoZQADn5MhcYtTb2fG50RDweUO4OB4y5Dy9a1F5MbNYaCsThl0TyEIJntsmylb4q6Q
6V+Qg9P7stX/lXOrfeRQee8QPS4+8FzdqjC9vkS2kHHrOKLjsjnEvFzxtZD10GndHCdLs5zM3EoP
KTjmLyDGjIcmy4r3M73tRztZh3ea4aLv9fYGv/rhwGuRuuMqQ1vi5fjJBGjY8VgG6lrTRyTmgx7l
3AktC/Qt3DXK0rz60lld9S9YwvbL24Nf2Xy06WgZEKGDc9/LXWWoZcpk4eOrbNWO+M+Uj32wmHC+
1TQeZmcc8AHU+xup/dVRSeI2sZ4N8b57IxY0ipB78OY4a7P8qGxPxR5+BAdTL0VP0XtsztyZtyzA
9ii9bcMj171JW9vbE/WqAG3omTNipAgsAcl+tVHgQFHlLVKdWfBcJ0t+nNolPTml807bIj8DJ7rz
/zDhYAd4sshjSYxerjatMG5NpO9jLUumHwEKV1mmZ1TeafF9SLK8+zBqWXB6e9AtdHz5TvLhgKq3
PGQz3tkNigTLuBqjv/Dg9+5ZQ4hDhIhjJj/fHubashJW0oZFhoDp3S0rvPRNd7pClHtYem4vTyEI
p2u6iBYz99LIGkrjncJhWNyIA668EVs50d/uMwSD90fYVtWSlHnNLvaEOCX1mDzPXf+pGermxs69
dlgZx0VLh3ItqMKXy0eKqEtzmJZYYKDyaeiU+my2pX/R0sqcT56n5LvU7ANyLyjDNy7sK1/JWw9l
DV06rsr9KiYrFpfUbFVsosgecoDm2JyKtr+3VsO45S5+5VakOsuFALOBmpW3e+qtrPLXNB9UbPST
SQ4irENmj+YdKTaQorz+aeq+9Z+7FJ9sqxD//PFG+lUER1ccGToUSF/OsksSv06Gt8b2lKjkREwJ
nyzMRZek0aJkkD00Uy71gwew9ZaeyJUVRlkXIAydqs0daxdZSauAjFguPMeY1GghTnLZ+mCvKge9
7FNb6Atsp/VRw1qtyKfmFt/0l2nS7qxyLULEJKvG5HQ/8dIuk7nqNVY58CdGagJHO6QWTOHHxszX
Jpo1VbVZ1AEUbCIEzlL9rlmNQhwoQLgmsrNF1h3tTXz+u95UeReXedUepDl7+nTj6bpyryBGDEwB
524Am/sIYt20D3PLXGK9n9U3307syNO74g/729u9TT8W3pDFuSMO3G2HyalGx8hqFVNaKLyjser1
0bbg+MPVqIvmvDhSv5G9Xdn+EEI283iaeSTm2y75LdJFYlgUhanWOKAshC9jP01Pa+HpTw2y1u/G
0UibEMzU0N2VejX+yHsdG5G3D8GV407HEuEQQBlUIPZ9BBvOvTY6hc5PmGAT6aXMPyV4AnYo901V
9YdVo22OuTmJe8FgYZa3eyIKKICgfWs9rtxWPQpL4hqtNmHKuyat61vgqysvBfnaplLya7S9cxie
DHmVIKwW+1Y6nwvfXj7kaAp/0S2pXxZ/mUIZlOpG9nJtTREGJMQGNUhrdnel8WIurVFnelxgmREN
fWDfD0JloSHM+gj0DcFAgMfvNT8X7xKrS288wte+GYmdzfrqV/F6N3w2exlAXsOIKUJ6/9Ry9R7o
DGX3lTCMNiLCztqDqzarjbf30fZ39xcKoQaHh2LE60Kvr5lZWvaTEbvCmpMcHYe1kk89LzVqAImv
jXZkCi9P/nt72Gv3KJpWvB5cDLyUu0O7WHqTmxoHM9NK64AGjfXRV3ofGRpcLuTFi2O/0F20qqW6
Qbm5FufReuPQ0mCkYL/v4jo63Y5iHtZ4onyVR3I7OgN1gd7wPlVBKYuwmKCG/zWisZQ90DsH0FjC
b0dtMDH+2H9sO8M0Amn5YFGFAtGu+mQ3NgdoEmucNT12miUmZBCPslDpYj6ouR/DWZ/6M/qUwZ0s
kEVJWlsPByu7hdu5lvABy9tkDrd6NAC2l5ca0vtp4Tv8kkabuh9KuuLHUi5aNAxpfsnVYh08zW1B
ncieKvqaq/Y+GCmjGHPKiXx7e1w5DaD2SLQBFSC4uMecZryAhT+brBHKYBeHytyR22adDyhAiiez
1OHIN03W3TiEV3YlEBRuuV8YvtcQ7cxtG7rrKlaBNuhQils1RSWVnfTYun7joOk94GfoJ4s4FLZB
1fDGd1+51alB0uOhGY3Izz7btzQqdxJJxDhTun0SydqFvQ9/1K89489j1c24hHY38mj4Qe5OoN0u
/UTrjzcMb99YDQXEM06kCGcuvEdzwMk0HFRR1gg8WFZ3fnuBr55CMAUcQ4I42lq7J1RrWnvQdIMV
NqY8mmzlPBlGWbahj7P8/aK13QEignjn1DYp9kJtPXS6FmbY27/j2oRvxqrke2C6QFi93PSV3naG
M2yb3jYw2WtUfkiFMvGnz7Ubn3wlHKKUQzFlkwEnKjJfDmVhRCNhRekxyZb5vnOr4WjmhvH+7Q+6
8oy9GGV3n6RdDyxjZJTRrYyv41Il3xrP9E9G76PNaEj/o9ck1R0Yq/5g4cnx9e3h9wcXFjBblD/4
S8SJi/rlRxIJ5s7iryou+yR49L2q+1Z2S/FVV3Ve8JKYQROiqmzfiE/2X42/FX4/dEZIKzC/2Dd/
ano+vYn6ZgyMcgWXDlInCK28U+eyHoU8KDcXFFpF97Eb/ak/VCXVrxvkmP1W2n7DFn5CuCCbfnVn
BcY8BKo0vFj5xQTNgZ6pfTD6ApRHVQ7eH0KuiD3pZvqIBoEaoJK/zzWrAMFoOHxenBLxf67roovq
Ialjdw3m9wpjV4h0/i2x93208GtQqrzMNcvs7u/l1JeFsJvGj0vwR1EgfAW6axy9j61d9k/ocnrD
8U83FNRnVH9BVLO8BPsvN1QnBpYuE36sEijXuhzl+2zR+9iR2pAfem1oP6Lm36w3XoLX+5hhf5E1
KblhDrobtpRO69hV5sdpYTp3hiVx1SYGDd7LTJqHulFepBJvuXUd7e8I5ncDW21t4c2dYA+iaa3K
RTs+YA8JVyI642VBcKhdG6+ct6f1ymZlINoDQONxCdjnsXYvkzFF7juuPQowiKfLU5c45l0N7fjG
lXB1KMARXAqYdbwSfRrazs6DufBjZ5XZ49A7Jvy0TkSzmbY3Nsu1oXjPSIzpHvrQLF9ulgGSlwfv
MYiFdLpHQ6/mEzAo5+s8ebcc3q6cBL5l6/9u+AgaPC+HIikMkLqvg1hq6fSuXz2OHyLc8Zyk2fMg
luDu7QW7tjPQAAE5TnV5Q4G8HG8xWjTevN6Ii7wcAf6v5T+JmU03JvDatgdGSdOXAtSGh305Crwd
YCZEdbHvtTiKq3oYQJp4o3MnIPMmZ8tJmvNk5f4teMa2Mr+nIdvG36T4NrzJrzLdy4G9ZAAdKksr
FuZorCH+ierexursMjiakUQAEM1z7erqQeLUrUWJU9/EsO6Dv18/AdsieGMo+byCvLQNeydIXTOe
ZWfDFLO99tBXbXXq62VC9cmtBFFCkVfhalb0l95e32sz723ShxRIAUHvycEz10Fn26kVe9mATeAi
+svUcEByLes/qlzzwwEj4BvJ37VNtd2s20fDxt+fF7A3GuWszIgtZOMPOW27v/Ox7f56+9NexXrM
LJZflJadDTVL0PdycfWm9TNg82bcNEFx39CkObrjgKGaNppHeuwe0DZNPHUpJuzVqNb2MOTBLSHl
KxOMGaLNFLPHUIfa7o7fajamg2zZWgdGvDj2ZKdH7LMHO0LApDaierGWcjxO9K9SM4LxxhmJ3p6E
K7sLh3DqwjS/HfcV5Sq3Jjm5g27Hck7Tx7z2jU9pO3qnDLmqMVLrUv9reY128H15qyp95aqiprAV
97kVt4V4+eW8J+2gys6O8xzCwAW5OulEAxybb9awOCI7duOsm+mNq+TKXYwcDGsONoZh/R36J0m7
QJ/RKYoXZLqOibMOH+A5+BChLffy9txeuTzIY8hlNuLnVnx/+YHIKaRiFsKMNato2tPYm7N7mPpU
2A4AW+Qpo4yEwnk321qTf+wwgr5rZhGIPz9N6IewuEw1C72fZ4wkeqKjwMQaOaiCcMzt6uh7wl5v
bKUr64lgBiuJ6ylC8/vj5KvZ9Ac7t+IxD9L/WgpSfbg63XBMB38OZTbdIhRfOTobuJ+SJ+04PmC3
gVYffaTWbKx4mvX1RzWXtAGH9X0+Cf8Munh+WIugvlGOu/aRnBedZ3wbeI93ss1JYgqcWXE14Kft
z5MN3ghMrOFI+0hifAsEfnU8GrzsIBJw6h8v9xCqakSvE1KpeWHnBy+xF8hYfRMhxFmdCWDk3dt7
9sp9QHEDujDDUUkOtt/z23VU8hIUchVuXCWTiawNNeNg+SvLlC+PmE4bS3pJhoBmL+LzmbacZpQz
b4E8r1zMVP3BVwWwajchs23hf/sRiJG0IhsrN/Y72xciMmojE5/nWnqEGH3e6Q9OUUyTeRyDoik+
ARxByS8azFbJsEqW8lb4+3pSSJuwACO5ofL7St5yCXDZUG3nxg0V9uqYtoO8LwtnilLLLt+XqDC9
94cy+OJbzf/w/DM28G4aSlREAMy/nItFrlCE2FzxXK3TEvGWoPqYyrb0Ik1vxfQw+2M+RZTfjDQc
wLr/+/aGeH1fstkRw+Flou+NitfL8VdzbI1cS+wYa/PWDtemns9TvbpF2OlWdeOqen1jboNtWpMA
YcFTbD/m94UvTF5Cu3Fir8nV0S+y5lR2mXex5uEjAUjyJcBd6V1jZc15lVPR3LjBrg7PHFPutLcS
1G6uc5kLB3MlO2Y89QAijU5a7SQf5sxA60El4imTwGEPs1eJJbQHMuAb4dbV2UakeJsFbup9bypA
OczzVo/n2KnrT0qvPgzm3N7ly3LroF8bCXIpkQ/QFaL33UHv17bo3My3Y63LLjg5JP+kua2f7GnJ
/rCiBz5kQ0wgQIn5CCu7u8J4brsGPSEHqEowiGdUl1DSOoEaqJfnOpN4NR6wJw6+gefU03hFg/fL
n2/hzaOHxw9LxlfWYLlVFpXTuU5crrMV99WwfNCzToZZh6/T20O9jly3hh+Ibnomm+3c9v9/28Cl
Ki3ZToETaykaaBE8b6DbqWs1X98e5/WzgPAlFR3q4rzqr970FaMKYYvOi8mXs5PhL+/RZJ6ysEx0
K2yT9VYh69puoXaG6ADXHxWe3cFMBW9hJxkvsSe1hMNgkQ2Nc9Nc3KkRNzbMdsxeJl18HKTgrQjA
I7TvnGqd8DrSHC9u/cr9All97uMAV5X6p/IXu/9hzuiWh30ytvaN1+/atHLBIMC4NdIp9b9cPn+U
s6OXiRv3Oi3z0Hc0PxKt40RaXRVlaLTl33++joRK3K+0Sjkj28vz237prc7029R3Y4SKxHjxK6vq
Q3us0ndTXwfzEbrUrVrZtdkFWMP2IewGzrRbyqmbfGtSmkvEL7rnbmqmS+Z17jtHyOqy5qk+RJWf
N7fqgtfeUO4z4mGLqOKVYQz3ZokUIjvI620RjaAiSVj7snooclEcDGdU6jijRfNxkfofGj/wbFMR
ARuJawehG4/py1k2Wxy68iz34ybRZJStlXbM6yw/zZ2Ofx7ehDe20ZXTAn3CR5VgU8V9FfhLU28H
Q2c8irrOHQA9/wFVpvr7bPnGjerulR3L7tkUAreZfVXd9RaSWLtTVOZcYR3xqEMWMYESslbGBLvI
u0UsujoelUfCM7TGaEm9nMpiqhLXSyhANuPUwUvWgqfVrcXfq66Gp7qcbsHCr00ltWSUySwYOVDd
Xo6XexO23JpyAVg2zWFYRl7jAuDnYintFrz/VauR8G6TO9xie+h0aF6/HKxoajFUQRrEiJg7p7HO
tU+1X2C+2nTqVDh9H9maVXLLemo6GOh+pqGXOMZXirLWDdjU6+PCT9k6fpsyE+2X3cXg5sTY9EEC
nivkbSEfZV8b5RjTcc3H6s41lPXFtru0PaGZ0Px4+1La6xxvYS6kLlD4GESAMbV2r5jZ+6mJ7WwQ
V6upQ7FtmiGcvWD4Mej5VIWLXU93dlDLo5a0mgyd1sNJ0AlGuzooe/K/Nnj9vPM0/9Y55pra3V4o
rBEMk5psZ4ue1T4fSjshyrbX0KQ0TABCrVOWVkR5bByjrExrK3TrRK8Ok1Le+94h0Q/HXi10DyW2
eKhKzX1zcLRAfsZY2LGOMgMHEAWWJK+yqtbpD66BDFSCnodzXJGmsqJlsTHkRY5qOcA7UeuXrc9z
MUSladHsJIWlIlRJzWWMiiJAuCaqbbMyZLQgIpXKcF5ro1ijaZjy5KlY9ab8Srern36kutnlp8Yl
RrjAXymyIRSF6yRfNGn2oxkmteUtyMNUmkpx4fH7fv53ardJvrhqmjUX3dV6nj/Zdp/mjwvuz/KU
Yf+s/0VpoVXvRN42+Z0lbC345syZ518SXdFEDAeeAGMKg25KhnMLNxDzKXNNg/pe9NWESHWRuumd
qwsb/5jJT4xnx+9AvJZCTiLK8nRx19CBlyVQDNSZobUs139lrqtKhoa9FuJO9SbcrUD5fX4e0rmr
H5QvJvtdliLoH+OpbOdn0x4qH5loE/WtEKpzfelEoFd3DYzT5TPQjKWOGqPqk6MZKNdGzK9X5SX3
KfUeLQwwVIjag+OctH5I/CPWCkYd0f5JOxxaUnN4P0vDXH8iIGRaj9rsYN8MDbjCXStwVN0/aQvU
unDy6Uc+S9fN1p+O1pf5yceyJHscJb4Jp6XU9PG9lzbVei5d9JkPUPk3NpVRQyKIQbdN6XIH/HUN
or6qFv8bjozt8i9t7cVAcd0lM7yvXBSA/8EgoWnFYR5nlTvHGb61HbUd5rBDaFhrV1WhnzVpVoee
1VnSjBZ6bJtCcgtn67MpkbXDoTnRxvYxqJRIDviGjfkYVlabagVKRShbPaxuQ3tNa5dxvpiQhvhn
a5W3Io/oCLlZ/piso9c/5hoUNAxNXWVVxiHvGmO9LPSzsGDuwYNqT6m1NdyjYITdnkUEC3n3FSZZ
V98biOxoJ8rlsquOQaVN9tlThYlov7CQcUaH2w78cQ4N1c3ZDEd4BVl3qHsOaR02QyLc+ybwIBOv
NEnaOwTwh+DZELlVuJEhMdB9mpI0HX6myVrmEdoexWAcM7eWwxBhjQ3oxw46t0RtOdG4mIJ5Zooj
+hIZgstGm9GvO0hnNZqjU6zLemw0EKnhIrXA+6GhRrThE432sZ9U0YaJUY5BuNGN6i/loC3yOAqB
7k1AnkuBu+5F+YWajK8hn56M4rR2NPfMyDIz13zyaHGuh2QabPNBOm7n3CnfI5U6VC0AkrOpkrr7
ntQ0Ce6b2vXXj3M1dUsWaWqQRljMa5n+FHkvgfXoRpIHxLNFp696ZGq6O5yh3zegnjSvxb1mXVc9
4a7yZSouhd558g5qWFE9LvpgqufBUcMwg3ZNkyBe+tRZw7otPPtn2ZpYh4d6MU9FmFuBtsFRJ09P
fiZ2rakflmhF/wXlz0Xc98galh/SPEXPBSpOitYWVSebujvyX2EXrHbwnPS61O8zGJVrXGjuYJp3
Wau8RIRDS/PgYKYjChun2nHBSyBeXLvfM6vT0n9yOfUOCCFal8fMlIU8l0Lo3cmUk5nes7i9+Ecg
NdE/4rWrKT107VLnLKCBlM1/y7Qp1xPUML+oQkM603RJZwQpeGb80fiH+r6epiFij7r6oCU9/8jy
86S89KZC366kWpe+E0Mnpycj67TpThdDvXxhg3huZM1LJyO3twdxnlxj6S6ZOenZRY3CqO6Lpl+m
v1XrecUa92NK68mdKqO4G8d2xsdW5WLikhIaDSEz7XPjxwSAYbgr/K6Rp2XUk+VHI3hQIh8wEtqq
butvEphW2m9C1bPwh+HLGrQ2Mr9JZ8Pc0NPM1r9DCxXOfZMppcZTtSA29Q0NKOQfZp9HwTjx7NTy
HAg3EANmW/AhjxmEi9GLxFoUbVQk8ywuvIFd9wlhjHb4BlJOV+3Rlagaf18U24fHYhkajyQH/JJ4
Z2Jnr+5KHwjak+dm1Dah3yMhTt93aYIIKVG3vat1mWt3jO25H9dZzfnnLOVU3+lkqMtFaGYOxNxx
WpWHlR3kD9PoJiOZ6eBXPxxXc+dY0gfZBHPHUjlf6ACU1TdVidk1cZPlzFxqB6hCy6NZDsa57Bwl
51BR03bPEsjP+IEas90eiNhbapO9cIQrQmBqZCtBB1DwWVHXbo5N4QM8CGunbn18R9scsyRBFP3Y
FfiCH8vJ16wxBLGc5ocayrUWNZrvDjIcF8LQUCIs0l4yJXseiw74bsTamkhw1LntXlKcRNZwc0IJ
4qDR2+xYojqW/eW4baDuLXfp7fm4WLU33wN894O/5DBp+Yd0CkyJ+Okge+vS914ShMswwigKq84V
ZnfQOadYt+MT8VnqIIYf5Gon2nlamzzPjiCGc0+gE+nm649ymEX139B3Or+wpdIdPGML061f2iKz
yyISZMxrpOwa57dosUfWFA+zYHm3joGlTviQ0F3629LWqbMj3skl+ZggW3DCBqUbgZcNS3Zu4CWa
T2musjamdwbB9QDnI0Gnx9hmpAJB+ZNbqVmOY1tXB3QNIGUqc0U3ulnXqnsuOo2lUjPOhRHwGt0J
NRE4/1VZmX/0+j6beLmxQ7qXchqIz9JFxuWikn+6fKALr+Ga1x1V5mkiwovY+cspfD9/EqLxy3M1
+H1zlk1JAK6jgQHPGQ2fE8RObP2kSEzqoRiwBvxWaTRPc584HqMBdz6rdkiMUEzj9DP3JdrOvp/m
33srSb/0ltKBNabeZJzyWlYfLStNnHdLtc7FERCIRFWnHPU2OEN2scuTVF4nH5ay7tOLoUmQm13O
M3pfV838cbGsZHnuOl8L/kqa0shDOMPuB5sCsvZBQ0ty/qerMccwWmOyIsK+5FmtDsu5WJNjxLpe
y58lBLgyqmxhfxzG1nrGAHm1w6Axgy5GQ7A8qI0IdKe3OsocwlvG4lAbo0skjDImoR0GkUukUmW0
Z27b1LkIc1hsTGGt4aOgC5DzKDBN//at3fWRZ6Aue/DdRKaH1hbZx2RiQ0aGp9Uf87YTP0vfH5Oz
GchWfV9rz6p+qhWVz0h5pctuzoShLwfkP3HsyWY6l98JMGXwXiu7dv4ymijMgdxNl/qyIpuDVGat
FfUDcZKgkj2UBDM9j3lHvJ503nuet1y/n2lO2ofAV7YMkfP19VPOdl3r0EoL778E7BbJWUB6eE7B
rohzVxAtR7NqkxJMwGTLZ7OnhfggDTHP32yNtlUoWjk3R+wn0uBStjQNCKLWND0X0k0t59DVpsv2
cazFO4525mGcpTDoCQyuwYdpknp+NuxUc3PCu8BtQzk5+oeqrJZ/C72pp4PDL/lUWlowHnnCbDN0
/WlS79ZEGQFZlE2YgOv6qoL8sCJuICKn6rryUKoJfXvay3V2KDoD32nNTz1xaeGXB3/xfNbOseCV
0s4005Y1CVdd77XD3EIIo1ft1825tPwhecr60kq/ll7vNcdZ6IN1LmZbbyOVOU5/QrUmnx8H1Us6
SqIZ2h9UTWR11LySJy61uM7+6oq1Ne82DGAOSWFegktqzVb71bIn94x7cw/0p7aUrMO6XMrsGMxu
Pj+TWXjzwRpLvwCq2RnrnSkgjpItIplcJrHe+kXKsbYK754bBKhr6PR+70ZF2clTCpR/OrhzUAtm
1BzpfZtLnRzw05m9CKpd1p1XiFpjaPtpWX9te92aTrVuifXgyUWqQ+m3CW432M7odwvOce7RrHr0
OwtRQke0SidVn9a593Rc7apWRU2LErjOESLESi/kVWoZP61UUQFSgNAOZqC9gzHWMtQKN63y2EkW
z+ietcniqZ0j3BINk8K8Sz+imnz93hsrwz4kXTf4CylxlnoEsNDOH7p1MtDj4ipC/c9exP9xdF7L
ceNYGH4iVjGHW4YOyrIsWfYNy/bIjGAESBBPv1/vzdZWzYzdapHAOX/8amTnzRgG3eN4DAVx9E/s
zoP/p+Y3KnJF1j/P2+ZIdrjK569akwGZqaNV+HaUqE/zVimWIE381meMSJ53b7G8z8P3Gn115rKH
rHHr3bs6lZLL3eRSR5/V8dENaWOvyRuJh8E7td/Hr4BZ1k71vBEqOahjivGmOEdf8BZ7S9aFRxX/
pjPObjNLwbngSO0NWeJT51090/uvgn0LoGR1kvl6DBYVYbMzeGFKcMgR59MyrjJttEXcaBknWuSW
PnScjdO4PavOQSbk1BplQ9+WrrzvRv/gPMAilrbgk21+ON5Sp+Ot2Peim67ysnqc/E8Qj6Q5jU0s
vawS0zBnM9E6U9GaCQ2XF9eRT2ltVw/pEIvwoM5PcM0ZgU92XQc7TH1Xxv+Sba1+DjVx4mnk1+E/
e0mqP6GJjMj2ligqL1kmh39UHo+BdVMm2H2wRcwcSWsVU+JXfepOVfC5Qwj/q/UmtqympePIwmQT
vzpa3OtsajgGckTjI9vP1A7l1bS2ovt1REHsen0ToPgEUcml3zDt0w3vO6lH1sKfQFv7nHaQzDqd
Sbj4Hi4sJ2nj6rAtdNdHFgq5qO+yHfconttddVNuWXK1OEsj9TrsYkmyEhTjwdoIv0s3oZy1mP2j
IhmdIdNKvfW4BX37R6my0V1EkwqjBidrWE7qbB+XJErJV6yfB20fSxoSRGjOGzvIc9jVN8l5Gejt
hLme2mrmAvlA2xXuW+0r84kRmL1vL2cDOjBrAq4rYkK+K7cdx2yP/O4v69mIS9hajuWib+/ew0bD
hpM5c9NQh7YlOImTY3VeYs90xCPYyfZi+X6n8uY4KFgfkEs97KTRPGKb6FlWOSAJLazW6Z+7tqFd
lNRDTUQrWeNZCs7oHLVUu2YR2f9clpp01bSvWItTSycwpyYZyFRdw8X9ZzXULGfOSoxKxlPWL9lG
xus3n0/mFGi9qrqQ9qFNXjcHkXodoEWUdo0S36fB1Xsa64nboV4Z6PMqbJy/wrP1lqvRcdq8BXjk
s1RtyNWMkOpFeZq2rCG06t+jK4cOW29nWykLLWr3QPV7zkQpq5NhOXlEagUKSrxtwEKncTwUhFeF
GymtHZaROJLhj31kyZZxpSv23lB+wJMPQeoFxnM5nY2nycqz0VfuLdLAUq9ElSWr5BfcrjEDTmxq
dgLHa1XJd3yb4FwaBOp8lOF/kXWzqAr3aDK3i2YaOg7eG9v56Oo1vm22wZ+paZ1fuov3PFkOYnXs
cmif1AbYwmlSxt/n6lia0+KFXLg1ip85ndHdgIGMxvskrNTpsVIEE2s52MGF12zwOChnR6Trvmov
bb3Zj/LBNUfFn72LgnCmCZe/R1JdinCp3nPHVGPPt8M1ka7acUp8cMLH0zscITNoROPETVAf7mk5
dxs+1MrZ5jSaWrciQHAUIneG2H4Km1XaXM424ZBIphM3q8I2+c/3xgYvGwffZ+PWQZOGZUTmYrRs
4yvzjySu2qPdMz1COolTl2lgf0W8WCIQOPhYM2/unHnS60kRlYfF0DNN855FTa/957BE0cs34rgn
3P0gXI6wgzIPmqH5w8Tg4ryZlfXfPq5dUOh+Cd8GLmWRjaqe2K/tuP5nt3KUBfDT8Uu4oxpzodja
UlnjTMsM3SfrG8LlSjzXkdTr02h78120hc1b0y6xSsfaaR8Vl/RwMjEy37teznzIQUXOCLugyqmo
BlFSs7nLNmv11AcM9x7Mo88cf+kAE6OMwHV8eBjCwzLl2TJjJgAk6hNytn48+eBOxwn8kKVlpHg1
pcfTcK+PW1lnPnHRMqsCPLwFw8XS3vfgzE1hw6gk3+3NlOCa4d6zKBLDfOxWExczeZfs/JMUXeEq
u30NG8u3ry5vzJ5hjB3U396yUUaP/eKrB2cG4r+WCg/CpWwMJaEJs8CUU3m7vE2eaYFdSGlCZDG4
M6gwW7LM5mON2NEn1388YNOdVA9kPKC1DgP3XOmVLohjUzX/ioz86sosou0sFpbRqe2RkJFBmMI1
OQPlSZdJkxCXxU2AT0fWPv+0V/s20Ta0H+LRsswg8833eYNdKq7si90iAmyWKezORKG3LTQImqMM
y6OdZGzkW5NCsNfrWcxqYP1Klj34jII22k7RCh6U9VK1IgUOlfLv1OgAQsFi98zaKo5EPsQBGZqp
iYcm5gGwR+cGB/9/aFLmu2Gn6V5j4+4fyNeaKZumkL9qkNRgPNYt6Pp5qJT1JkF43XRexNLAQG1j
NGabsRzMWGMZ/vPdiQtuIP1FpHOTsAIPNF3z3iPtsYqdrUhnxl3d65TIeT4PyC4+KjSXItsq7Nyz
G4zmVAZq+Vi6pJPpwZPW5j37niB7BEKn4KYHMvTGtY4KPxLRs6DvhRe43qV96sKe047jfiqipLG6
DGrh+ObOVvxpV1bc3sWVUc6LO8+C+cZleCtwJ69Lyq0ye4831HamAPAw5hohyPrW4NlY832tkYx2
gpfy5JiNuHFeabVnSc3ue8WEUr7MtqzmQk2B8407N6nyUtjD57qrYE7NLbblvqEB1C9AV1l9kt3z
vvWgpU060RD8p4tozKC/hkMAA7WagCOain9YTbXrZSr05yt9i0ZllS/UP3731pdSyTClHfPAP/Iu
WW6GsTV9ai++houYq+aWGwWHcEravmoL2W1JVbTDPsZZH63939Ez01pMJJ5w/5pjexpl4P3xb4tP
uhrWhzPLgKggivvxbojZtfMjrt0y36dN/WzEGP4O4QP/lU4z/q4Si0TAsrQWJ7WN7+qCy4Wpql0F
YNgqCGR56GhcKqgIXMe8Aw/gZ2arS6egO577bV1EJtsjeOV3Gx28zP7w4c/R2JF4Ut+Sbest+BAs
O04WT0b5jK9hpDI+mxhPVTds4IZrzPVVEtIxpKNval0oTujH21v5TgBWuWQxbjNRlFAZ5hQC9LzN
OrqlJAT7+0KLkM6bTpj5crhavaFjGercX6R5mVduuCIeRmXuG0Dho2DN4tfVEOCQZGKzoIJc+vEq
vvbNb7OQJIQlk+Xs7dkERDIUC10+Mk0USrI00H3NqkZAMd9zPYRNZqRvnoS6yb0Es6/ml9omM1DB
2kR5tMxx3vYboTshAYwnsAS3Ovn2qv863OlhUR2ium7EhHX5oCFHIOZWMnH2sgb9aP2xPil/4Bsc
yK0d03Fu6jc1hmDqPLvD5+hozay0h3uXCUIep1SqcXgxczPPOZne7TtUu91ksNzmq9xYjPKq75cg
m7omftPjPEfn2czlr2S0+rvdWqR6qEK/vjZBvYaM987+3ga7dLMWZYWGWpLDkeMron1bNnV77cwc
Jae4JKA5C2COLDY7Wd+BtewyDaBu72YfjXjqLmbZs81e63tUSN2S9aFbTnnHRXPHNjyTOBAtnszF
SudLthwITrJ5meob6paMNh4CcE0g1G2Eyu2qW0nIbKr3laCmuQjgnZjHmMTavKss+cY8PW7p5tFn
me5152L4xnL+zytjLMKdO5pHfnBTPwaBVe93zbGx6rsiqH7H5DBZ6bIBQme3Wt5HCqtbzm4qs39O
RwyCHjea4rN27tWnWQ6rTA8Rz2WmwCaOU4V57sPWeDxtWLmfZR1a735ll7/pDVhj5p4OrPowCUZd
4NcuxSE82neLV43UUDp1cO8xk26Z5x/Du1mq8p/mBD5Sluju2cdH6qXg/qNKNUGrTlbZjvWz1RYZ
513CCpghozZtYdGOBr/njdpNRTnEfSaUdRPodS7wUzclZBxtIQ9ivm+4CAtfmoZR75iCMA3VRDrP
mFRRk2MhV2seezFkIqsx74dulx1mxAoGkWJ5mrd8XwJ2AXupD+8uULPlZJtaQYgmfxteIlq0cNxq
SbcXMWLiv1YnA5qkUujPaJv26nQEibXl4EVbebWqZXCfLMSj/akKAXu5rpvogWDs3QXCEc2no8gw
ZPB1RwFawJ5Iv8J8bCfH7x2sXaHNTTltDu9GNB8zc+ehmx/exON3iupazulohvornmNDmLgjG/7Y
Kqr93IIu5b8X7h5fGjaa+KSCGgRNO413Tvy6r89WD7lwXqZh2p4kbtIodYcdEBDeY2NPXphkC5xD
c5wxzbYN+xtn9AndV7lfSkeqmTnEdb63OqrNGeyaQXYV9d7lEdk1+rnBEMyb0wtg29uD/g2n00Jy
fb8vDpcEjeI9Lzy1byCBidn3tArDfTo3cnULUfuzPI2TolT8UPHUpSAIiX0J/T74wZnKw0lJRMfT
1+/VkXqhCiwueIYSbOnLcT91iwSh3C15pBaIVZNKWD5w+qrVLSmCMk6y3Q6bOXPbmvkxYVnu03JI
CN0bQaZ/uLytZa4Xl+aJUSuqvHj0+N+5cro70a7JmxktXmckb6CP22BuBi5ft78PKBymmgHZQlFX
h+tcWmc5DFNdUP72REIorad7ZXI7suq7iPSdH7KuUTE78cKegLok6Ys23OXEWI/kAp2bTQB3t22N
lcEsBB+Yc9stI76gM7lSrv85zJUm3Gb24kcCGhncbWdfHuAvxuoMaeiIuzgKyu7REsdafcdlNlsX
xCZc+Y7xN4j/yTl+Jo2a4cQEkQv3wdy08gdPxOqmSyAJzmiZHMDmS3dvaboPNwg/T3ht0dRTxHEf
NVt8qvYSkssKvG/JUtZuofVg8W93YWMTDV2NDOg2btTHm8DueNoBYMQHr2EturRMdvd47AenFW87
d/5HWbnieCM+kK+cSKxYFDC84x9/8VZx4mNR0UlFQek9rxJH389OO3J+LJF1q/Pu1msRb0z3l3EQ
XImTISol9Rc//KVHTxIjLXjpLiOJ697F3qfBfvORL5j8OIS/FmscLhzK5MYcHIPSvNqNEAeFgRu8
UWqcpQ7OA8CVk84DhM7DMYE8pD4jq6R6SfO/Hci3YSkn9im4ujDq0WcfIUjBsZRs+mXSkl+onmNX
gpe2wfjWrrUlMrN5c3tP9VninSYaF5IXs4WbdZLhuE0FKYpivK9jquxSz4VCvQRmsDeoZq+R2Tj4
+/hQNz2u19uXtN8PiQnC7ztR9frJ4QmrmGUg84I3E6yUZxRIH5e5LfyGxZhhkp6lx05Px9/hENxb
G9fOZYnd8mMHd8J6tGm4MK9XcZTOalm2vOyq5Y/aoP0KuLHul0EgVBf0qfVJvoXHgN9Y1v3TFoSH
uFaWUhlw0JbNdv3KQr1wpnXP3DcfZRiXWRIuy59+V8uVEy34pLrXZ6Okg/OXwXNnPTm7z7K74gDg
jYl/U9U6fUR78KMjpYPosX56r7a4SXlE5tQTioMr97txODdL1X84UvvhyZ56CVRQ61+Rr5OEu6ov
1X+953RPoU1LOuqNMVSpP8/GulNJE48Zuhyw0HZZCK6RW5B8GSWhKnCTN5dqDhIaDTXAVVlW0d/Z
8yv/xO2f+N/G6JjcU820pnPRVh3Ri3YXpsHWhO6FbjBzhjT37sG7wPX8UXxzkaKewDfiIbWaevvr
u6Sbr0gjOG/8VhZLPLXbaR9GqU9ek7jmuRXkBtUBESEFjP9Q2EFNJBv2sSCP2UogcqI2+N0ONTBA
rG7HS1Ud5R9o7Ol33B7PCM2TIe8iiiJStSQDl6eLvS5drQGFmTW7UbFUEnB0pXdc5WaX25l+Y3/J
QmkLSUUsd1Ra05lq5zw6yZhyui49gySrhdRms3ltfZYFCifU61bu63VtcPiyNCXdLwYE8YTS1WYF
C5fgsvBMemxjykObOVVdfOr7pv5HWlcI1M0299MjT8lhPYuPv2OFWyHby6n5imp+KUFgavmK3zRK
kc91NeSbGp7aQEf9iSatxfucj3j42ifdATbbEmQ6kvXxg+TcivXA3ACgwLGth04kS/J5oADynlpv
2D5rs6gBpFFo61L2qm8R5izJzrGCeiU1gbVHuZgt3v5YuvCFC2ris1eaqDzNdtQsj7PV7yF0Xx18
1fFo/4cktlpT3Pi2/e1gKsK+4zV7+3b0NtZJEW/xF3WIvDmlbrtiGPRan4M9gnldGMIekFR1d2is
HPJOKtQcPr8rCx5Dr4UMunH6xiPIAjgJ3TknW9rrnjVhOy/FzvA755iSRvklp1ptaHFcLhuL89+5
OPiYgDRnQLbcgy3ZHo5Fzw5/3ZwgH+eCrs5NG1PVztYia2b0IVhPtRNUe4ZAaEiGrEcC0uVl5NCp
0CeaEX4xIZ8qLNn++gjZ2Uklh8+uzc4x3UzV65qbupuszGmd6UfYI6JJ98ZX5IvMpo3TTVUl4obE
Ax31CLpIGG58LoPYqqM1XdD6Iwbbw665qxYn0amepuDLktuwPh3WxnDnG1IikaLQA9QRS/qXajA5
Zqu/aEn7WIV8Zo8RrebHIHsrLY92Une9MYd7um0GgF82T1G4g7in3Lp+WciD2ytNdETxXDWZuYB2
QPmRyDZBcuSrhsHRAki5dSyheGlRF7FIHzNUxkQB6nIXjrUJLxGeP5nLYKmOa191fl00/DDBadN+
vEH6BEOdhkMbPNa67V+nWi8/WGhKFm7LHr5VpRNcuWuknSdGzWyiZrhB9aq3roswlUhxWo9tUTbL
8O2Axv3T6iN58idv2pljluafZKQEcIaBHbNKQegDdJvNvUSHx+yFvO25tY/ty7aabks14jkvFXMi
7tuxldcZoJEEFriu22TqUNIseveLpV0gPPRc8X2MRNfmy+xAvXVr1TtpF1Z2lDmx1D/7Wugr9725
p+DThtv066rPOZ1eK2Pz/6BOdizVlhPnfdwfxDDvNV98VNrI2UJn3IMU+uNIChn7y53b9vuHT0p8
kI1lOeqi2Y/+TsPMjXckjvY+idyWCjA1zu2LW+3ddr9Rl/ivGZBRprjyyaZ1IcA8yo2d5eNwx/C0
4vJBTeCSrHkamKhvQVdNy2pizWsEZNKVfSpNwjDu6mZ6D+JWfHEeIgDpqr5+sWO7Lm5Xvclj5cXl
V4wk8BTHJURr6wQ9apG5XD5KUjAgYxmM43OQlEGfd2LgLOAmJ6TQrREQ8dL0PheaPrgjtL/sitoG
3LGIMar9tKHZf0iM5n4Bre7XjLRj0xRIPKCNrXGT/beudYafvgChyHbfEd7/M9f6h2isBKyWq6bp
yJvarSHR0FcWcD+yP6/8nEhOZRCIFLRpGODveYyLYKmbKe/D2Ydf8FqWBm1IwT7PrBHDk0yUvV9L
wCJIUspT5/lov63Q5V0h66rt3/qyw8/U8nGZHQQ/IuVEECCUkNr+RTal7PhFkHZ5RxfNKLPAdD74
ooVK4WGtWJVy7r/KORti59i2g91CsiAGF7wvtHr70iG6Z/c/SKzJpEtcTirbflB5H0n5n+66quRD
xxSCAvMj11UsP3/CaKzdHIo4qDOUhJ6d9XYZ/Q4CTRiDhrjOdTVjth+7pD5FFJE/9P6+/OVbtb7s
6ZimYmYJtS/eEEVQZ0goYafKiiE0at1FoTBsx/UPEms2dgTk7iO97ub7yus0Zk1pbfcHs7gunKG1
/5Brvj8c5G3V592y4287ZhM/dfteLZdQGabZQMjOzXhR2h7TLmmFmSc2grEkKlKQrLkcGRRGYppY
EMrowwQHsI10Ny+5+FM5lS9r71fN9UDQEWaRv+2C1KrIU9QHNoF7aqzJ5gJQtInmsyFXF9a8T+zz
EYZwfIvTr0+GuKA565xyHXlCUecHaWlHO3TBkiTb2S+1Li+7u6B4ki0F1MEUM5B0bdx6V5YgrGyK
tz3IOCt3CyM78N/J9K33RG4oAhHHnRont1cDuAoYq6K0CrQ9MYsPuv5RN01s/TIsUNV5BBTrM57Q
cXOoXpuG/coFGWw5GlXwPI30KMopnUWR7ZNNFZ1UBOaZ7XsQ7pedvB+RhZ1ruLJRyVU80xPXyRgK
+3eCqPWrDaTb8xHKNTg7LCHR7b/kbm4PXsc3uNRWZYtVxvyXc8VJjdDG/tZU4Y5AGQtUm/oW3IqO
VvHZlmjLHonNreqTtw/6R9fJpcn2pg29k89uBk1DJ7E6K7VojoAk6pzranFfn7uGxN0HOuwm68T+
FdEsC50VnZmxQDFbQDz7gofFsvJ535Z7TypKHYaScyCOO75ey5r/2/owVOe4kaXPBNJ0hgPH8peH
UPPLy8TcbK9SoOYEFwoWL02Wm8zegtYdTkFp2urZ9J5M8lB5vjqF3BHRPzeaog8ssaU+aTjM6K5N
4vWPx3sN/iFcELkppBwrtQFsyckTFWoVswwiY3haHp3Jbu9bZ/VPnbXtj8lUO4QLcCU8jTQZvCOR
pObe9FgaEAXGq/eokD7s7M2e9zpFvqmyZSa79I4SVv97sMzJs/Dno8vh+gWdjVswvGEC9MR9hfxj
A1uubfixuLQuKpmBVUI9unYRQTmy0/jtx6Eqad5FO4bdxfATP2EJ7QhyCxHEnK3OnR7wAyF1mTcc
EjedSDtzbePU5VIPqzBH5blXqb9Ln1nXBCzGkbdiN7d8ojlQJvoCJikpJSgaUagZoajVPxIik+Mc
4Tk68jYxy19UsWiBa7BtCbXhm9OOF7twmrq8Iw5XTsXm6eb9WEOetRub+e04KvZ2SNWbfLyqpZ3J
rWl+agvYNw25hxG6lr96sUYPENX6FSnK8R+eqAifATA3CA0iV9JL6k6MD1vjo3sZ9s0vVBO0H2py
gGF2bsLcRnR7pBPMzjd0Muqv3lBOshi00YsX3oqyh5qIshumP92rSsd3az0m30co4yeaYfqvNVFs
UyvRKXft3AUvjbttz+PiqE978hKGjmTbn2c+HED/FPQ/2pmh3shA6VROi/8lDG8qsi2y3roqEPdi
NjZzFza83E9s/TgLGyqRu0QEEa2yixGh+esogPdpu4nzZSA+Zcz2c7Q9c00P5eVWoZ3Nsa+LG3Bc
NCqcT50eprNxouFr0r13lWUQXldlD++rszr3lb9a0Kg+K1EwTHWejFB9weo+IqBUBXv0/or09L96
2Cq+Dz7M0JJMZPUOkwXJTChZRGkufZ38xn9HxEd745+m+WxHk3xGBxe+317oc+dC6Vmaj70bv7kM
XiXP8RA/VBMAuOsffkqULwRzMPc/EfImT3C/pyTpX4c+dqE3uWuzMfFP7Xas9xVZD4OtfqFQ+BJq
R4owHPcjEsWUf0rtqBfqh3Vax+/lQnBm1kwocfb3ZrJYr0j7VJmMp23MUcqF7/GtA6sIotXLBnbN
x6AOIzTik1z+C0PjhqfO6aNHs/bzdV/DtQL6XWaU8PGIeKTZnvCt83SDGaD2jge1nsy4jaqo2+4g
zGZyoiyMu+BTusZ6NRhAP5YYU0g9VsvzaA3Vfzt6cUYrUhx+h8K3fygWil/WYvnfB0s4z7DZ44u9
9uJurqx9ze26804Vd8WDM26iSACi72H1mZLV4Yp/IzJLhDajrtPYn8JCoRyCf3eTp0MGN6XRJgtw
1v6X06GNSvvEae96+OJzjEYawoy09Y9wOOLfklv/zoUu/ZcIFEfRkwNPMqPlV2DWzDnzCaWEfiS1
cnivHMkUH8/zPVAZtnVRmenNLaX9O8B5UjAGQN5uM3hdYtyf1uIjFTWdW6h18d9j3pVLt28NdMYG
kNl0bxX39osTefxR1hK5f5rkZrrQQYXeLzjuOHN72EN3WJG6J41zglyLPpLKiAdGZCp8ObuiF6fz
+x9czhHUXene2Rahn4ggjnKkk66xz3qP+3t7QJmNcMgaoFccof94vlW/6hBfTt+01lM0dPqbaRdX
p946u6dtcptf1lZ6P5t9mTWGi+W4MqxZG9YRv3wjO0D81MT5IBp2/OZrqUuPP78qG6CReXN/AQjI
bxiSJtQqR8gzp8eeP6eFIH9BAU6JADN2lVwd4VtgkQkGJo4RQmuOuMI2sO28b9WIP2YaRFPs4+w9
Iqac7iXyyHsXAUcqo8E8a3LD6gx5nmPlwT4ghIxrjrqePbIAKhxfkqk7YPRBEN/Lam1eO0hvpKW2
pYGbq7H6pY5yUPitkBBJY43/1Wqt8hVpXJyGMkhYGoKGVgqnrY8ZxaAfPCaMkU+TJbElhfi//sKr
oED0/Ni8j0OCpz/B4YVxLLw5se6Qha7bb9toiPBUGbeeL0wijv/qSbtx71jBgIdMYlnqaxTzbqcA
a/aHV89riFYcG/vPckMBf+nmahd/l3oa2meOLs976PpD2Gx5cbkULCsmyGJldd+RPwY9ipRucESB
uITm5XntJ8MGNYQO8UNmWqo602bogpGfaO/cOzwe3XFlwZCo925VnBh99BjvXAf+iI6eFdMS8bdl
Pnr5boU1IrsM2r4xpyaay+hFUnruPlYCRXQRBFV8xQhj/iMTuxFZfQhVX2oWgPFlEEwKJ8RAWtun
enFEbJ5GK5yj6bSyXLTVeY0A6Jo0nrdpw4GXTEfzNs+IcTcuO2ninwN8Q8heBPeOocGbjgOTQoBM
eT17CyKOBtOcoTh0PKAaCnSxMaoFacoZk7CFcsJ+6EdEixTNwcCwzI52664Tkm64pDnTKOt0lXt7
WDtPA8RSfHHFKku+Sbib+S9nmgt2upvZ2eTVLWno+CFWs1lnlGeNVGm8Id31mNdLRUuWHa/xsdI8
xopsn6K42avvyoq4h2NFyuQTKphFAWGsnt3RBYpj4D10ejVcN4x1ERwIY/adj0IgYYPV+575lVsS
d96jwywaRH7dQ+1Hssz5uZvVhjRzY/3J76JGdR/u+rfCX2t/PxYOxl9rZAvNOkBVNmtOtVbC/kke
tkvQjGFQ7V5DJZ3laYLAda84p0f3TGDGgjDeX+BieAa6CR+U7kXzFE5QeGggV9srfJia6NyP5SD/
heHQrRAzCI7fMDGUw4/RUw608+66ACKenhlPt2ZymictML2Ck1Mp42YNvqPybHSoIdXYybgpPNuS
zLkCsWlexaQb3dsINUqDvSP2mpPleo33Wcsmsh4hOA9+vctqrcdTCaMVf8fIgp/AHuqReFszJu1L
j1I4QvY4eOUF82RUpoTJH+YqDvx4z2vSrCXkfuSxThiLv7RO+bbi6mLF6tAInuxVSjffvAkRMkjj
GLTPtHdwAJvYRkIxhFMA5kNj2bI8W/UG9JFW1txVSSbhKYLgzE+YRBfHjjqUyTiRVX/Fuq5gi6MF
6jwN97GqCHJiYw4+7T5Wzm+/DUtMIbvEo1LgJJ5KKE7MT7eooHJJ1HmsGHqKiY/oOnkvV1+evYNO
Te/KWR4zVatmARsa3Mnzfk22xTMSrZ3lWjRAR+zaqYVXa97IyiqZV/HVBPqh3EBqU042a8xLfp+R
Qu13Az8yzxom9BdA8KXz0dqjN78EKITa59KJ4cH/x9F5LcetK1H0i1jFBIbXGU6UrCzZ8gvLko+Z
wAAGgODX3zX37VSdsmXNkEB3771XKznL8d8SC9FdqTPjkXRSiVUbP1BYF1dvBuR+QpyYnT+YTPLx
36h6MV06nwHtAVdvmfPQFladlngx7T1kBSdlul6nw3lWa6fvnC7P88yLMYDuUxMG4W9SpmF9AJtv
zFONf8k5TkwAybB2xK53Nk4YiZE+RrEuO5pwpn+F2g5O4Q8RT6kPZSdzm9L4mVdLHv5jwoS7+EmN
OKsOvdtZA/cqUlUt5sh14iMYjFVcOXcsttUJxwCrHxCyG6jqXBdRh5+dImc1kl6uW8a7MNTpgMg6
zXWYqTh07Mx0ZLbeq7MiN6Aq0YS/Rhu5EMy2XqB/OI3t4pOQaEDvZm3Z0EaQgf9/k4PxEawjOa87
gy1I32zItt6zFFCpT9LFtbkUvRcIjjlSrD0kOlETZkiHuT5YPpTFnnMBt/a1Vz1ygh/0YX3X54OL
LzgoXCb+h4QpsHqc47qufw9eXfCu0tv7m8z6mGhsfqTgaf35uNRePwyXjlhRO54kH4kdPqKZ+fyn
S1bFtwxlee+f+kRMMnr384A8865kGUOUedWSVHRQhZLJtRuK7p/mKEn3jtR1ehTFrAks48V3t1O+
Bo25B0lO9HWjg9JPse25tys4NM+x0R4NUNC0695IMD68GVPgT189pHWPdKJAVIiOVc/OkMcl7cem
3TMBder7WDRO+BlvPbs/WWq0dMduECxw2A2cxaVLPJ3I3UVFYZrft3HkMYOQrNALrw5Za3kIODA5
afExpneWgX9/waqwIFgrv+t/KH9ommvMFYt4YxA3+h22AZPyMG3GO0Ydk9izDFY2K5KHCcbiZ+A0
RX9mJpk6/ll7dgi895GN8Pa7jIO+/Nk1kLsC/Kf1Gs07dMZtwr3Erqpup6cmwg1Uz3iCVjYylAeh
mSf4tI1mmq9TkDKYOhi2Nw333ewRsIGJ1MTTfoKJWj13CcJ0t5PJ2mMyRgKUO+uMVfpnBBI4FQzj
nbIqgQXCyD6GYx0a/wCgPwr0YyKWbruQqB66L/IQCBz8FoHzPAxMOe+9BPN0mQ1OQX/WmnXJXwhq
zywYMEwp8h3ZYAzNvc8u7Duer6BBItoKURAOzZ31NFKx/hVbpOZrOOfAJxwdLSgksUqH180t0/FX
6WAjCDnXmnS4IgDNDiNIBLF+JO0R5vQ1DZ9TmZWJQd6k1lHRfi2SpjnRnA/EHqRo5bcEHFY+RUAu
2n+4JFX5LzC3HZ6skgdHjqMd85qlRKtcRVBLCTKbZAaDzPGLVjB+rXTxQaZB1pcFW2r/GOE/KJ+l
R87quNVh3F2MrWdqoA3ik7wEFbXUuotJERLpTDbhIhljrfuju5lLCbTeTM2jzTS0+iiH2anJis+p
1adSuF7RZ7VGGzgT20SEz29b2u7cpYm6g2pH7z/bSdk8Y8sXk8aTyrt3bfFvXWufwSilOfHfX/2S
Jvk3rvTFODu54KDOFC6wOMmifIiHL3dt8s2ebVHEy4fo4Fd0u9IH5LQroJTAdEHDYXCf6KIRoHtF
Qn+1+msUZ6ottD4OSK3qsx0ZrpOGdL31JxYL3RGu4P7x3gIsNdxMTlj1Y9aF2M0eBt8mqFzWc4uT
CwwM90s4GIfZkdfkR25/DlbNsBx1KlEOkqKeUTuP0q9vRjEk0QAB3V39i+evY33KKZiWcx9T3teU
gHXjfG6MNnCyVpWb/gyXHmDDnnFkPq+7JQ5r+ZeSvsCoC26WLkWgv+b3NphjBZWD4eoLks8S7Gu8
2lRcaKbdU4Hhyn4UeL5gVDhc11mfOFH4zf2i3JMhUwZaNa8YYOsSAEC1C5TI1bFKK189ELN0qkMy
2yH8m8durKd96LahOdbQumpqEvzKK//AIhr/MKxiSXAI6aree07IBGhH0o7srRXSx9ddVA78gCVB
wXBcPQOSmzo9sHQ67yZxK5eL4d2J9YrJXixV3R7ncY7Lf3POcYZDtFileSNundgTZzwccxqetQAw
ToHo3TJjBBkxB9KS+N4QdF9263LjZoPU1BLLqHlBok7b+A3OvanvMdeQ4q71zQ8wxkvVnqt+cfGc
sFsDOsM8NYF9C+eUoD/SRDTcESOmhXLi2tYrRSS5rd+wRMbxpAS5s/OcrrKfeZIHZ30FKYFidxzs
xCDGCk2q6NRR9ZQZW1R9zx4dg6P41CQFDS5ftRGnViwR7kmMS35AjmxacwzxvS0I1pncl+Kez32z
D8taBsMxnLVOv8igcmJlbjLP7EIpKt++DWy7/cT9FX4Oobdyiw2Yiar7ehEM/w7YSiExCH/xyjvP
7xwCXzzn9YhfZGbmlLGoSG73czn600/Kz0n99A3xa3YEc1WZe+k6BD4pxOIxswthcXnhee+mJLNU
VaRodcwF6tBC6Tl5cxuyFclJOc1S4BbN641FVLKDEZ4M6TodVTPZ+dUP2tkYzKSm7ELEhgG35qUp
8RZN54lUWD2DKdqW/tGLebM7xvrTxiM8jEAXXvHcO+XTRrtsfzc4Upw/ArLc+tUULGi89Bys1Yaz
1PXSP3ysvT3ZMcL/RFhyrYvMbYd5xV6nElpol4UH2ze8MqJNFGs69HlT4xRPOOJXWTnBTswzDT/P
odKO2sG8CJ0UtRFXNrc3F26k7jeQxdN4YLwY9x1+hklHQRaKFaX6HFKK1+/sUuhxkuNuEOvfdCtG
+80IwJ2/Eeoi/2UhsRr/K5fG+P+5q5p0s0MEDaX/Q+KcNtMhdzvdnZRbTbzfk0l1nHBJFWYWmbf2
ECT2MSZP0izSnSt5ksz3wTD4ZNjPqOtVeFp10SXPfaE9fQfSVM0vTTck4mFUTt69jEiq9S/VY+U6
lmZLhwcX9S3aBU5Ys3OH1r76Ixj25xeBXZp7hFvUyzRLs6u9W4asYvSQfML3jXl/9OJaalZoJ0F3
+xvQtO9XbZNgvFkmLQu6Rq4QBM4+0GF7lxfuJn8KIUX6QoaNvD59cuN3mTdwIp/TvI68s2KiFR7i
nhPobua5UCdgTwHOnsEFGpyU7KPI7ErG/Aq5wzU3qMBGDyLAMKwcSlaFwRM+nC08Rx6Ip4oPJViW
+TQmKT4ZZG6zkdwRNq6umgcsijJCA3F7QYZS/gZ3OmSSsxRb5RxaxBoxc+fiHlMZ2zpK7F69SJzx
Cz5MK5e9ISwJjd8qZw3vBuN1q5Nt6Fb/b9VW4sf4e2tyl6R/N1HbHe7MwPnPBJQjA7sko3w9YZs0
1YNQRG1Ya70F5bGQUyHOc8ioqgQ7QW9xndaNUBe59H652VEjgtc/+NZcS1fstQMWAFMo/0LyuguP
3ea0M8VHuxH670msJT+owTrvSZOSs+OB+L1LPoCTdfkx1yrqjqVaFzHgHEnd6A+leglHjNQvLdnU
Rt0eSZtFmfSgy+J80kCIlScas9K6D0Os7FOG1bKA1l0R3ND1fbqWVUdz3jVz8OkwmwqfVcOBdSlX
JI27Du8voUDuLA2ZpPG8bOqipGR2WBddfV1QRmsYRRuHGZvXFDNt8DCqPG78wfRZl5EdTxOIq+lt
xDByO9/6II4+Wkv7/h+ghGR4X6JOEt7K/TUmbtchmX4QoHEhl0R4Zz90nwbjUVVd2n9iEbB0zxT3
bvVtBlcPzxgdHQo5Iom8xrgtfP3sWMjF6GZeuWXYK2X7nLTLzbLiKY/yf0wWEpI6ksaJd2mvchXd
l73ETD8W2DiO21zr5WTBulSHEMiFgMkw4re4b4qY1G8armv72ofhkD4OzYbaaOaF39UkVG9exhK3
xfwyJR/vQO0jOHtPbc2c6SqZhTcHwWefpvtmLdLwVMTJ+Dndwv9kOlOLdUQHnvmTLDP0xitjPgQm
ejkoLtTTLA28jweSf7/zJKyYxdPjDdT8PjpD/bFBIzBUbJhlGwr7CAcnPrWc4CDeiMH5lLBM5zek
qLl7RyNGD931y1SaHzgPzHb7wYxMe5OSNPG7mQl25aWdHR+9ciya+GDT3mPonM8Bq0Gwr5Jh0Z0b
kGFX/mwfuDd7RChnJs+BvbJvJl0irpchPUHdiKnFLxxgG6gZbFUPeRoqZ08AdB7/rHbahjM+7b7a
F1UE8CCh3MFZVBUGACi7ZhYhkt3KLB5hRaXJOv4Iy0Cm7+vQp7h4wyFxwx3HV6noP3zYPDtmY6sg
+5Io/skJqdKsIvOWvG8dyXqilVXOsXaovJrNSaPoZ+LjvYodAmWi8Lot691cJuFD4flUHpcmVOxq
jlTv2+EJz81Sihcaq4Bd1WxhjcO3OnUDc1lHCXDa8PlOZIFtGjNoqqvgCBTP9Z9l21Xzs7BMvN9n
WAneLzdB9DzmgEnkHdlh+K3a1X2S76JS5BEohXhIHswyN+21qaaeSGhRhWxxOZU2NCxPHANI+zWW
XFvirO1vG0rRwv26pbUXnazn3326DHwYpeddTZI61SMJuIFWcOwpZbKOEEh3cvSAILzDjEioL4uK
EuEfpa6ES9DiuigJdTRjTNtKjCAftwOKL+PTBM8+fZhTReF4gOGk00eGum115rRBgWLg5/jJZz9Q
9f6yo/IZG/Lp4fMneMhIjNSvF74vjqVc3hFbx8oFfpG5MhJQ7PJPpvWqL5qwaZjV3FOq3ldFx0Az
ZumS/yJznEnzPu7qYvucQV8AgmMnVI8/AZN3zqMVhN2iD6nCU4oRsKw9/wAcCJdc6+pketpQoZj3
Y1JJsZw5C5zL2BaYyyFRyOrsV/Pclj9umJvxIMfN4lyaaMO6x4ahgFtdlltdVlFIEALsskXPPZ4k
vJrRkhTXyGh6v4fBpMQTcNiLeflHJ0w6co/Kc3NadVEt19fReCDAjmxg97o7un7r/rdNKlUBq/vG
0neOfrg2CwuClp5PdNvQHDLyubl9lkPpti8AXZLIXOItCAd5JWUy1w8EcupjT/Pd/McAnQkTMhWm
u5nYKfAQ31vePBMttK/DbL5XAmHcl8VmXphLJPHJ7fvqb1ngP91tq1iCmLGrOzntbuP4Co7Okm4/
Q16Kv7kG0cTGIHBiO1rK4K4J19H8o7z3noqwqxAwlzL1MrEQTyLwpPzHdWJGdZROXjYXJ/G7Yytt
GZDMXKdn7d1sHBiVdfzbY6baQxYxIGRwCmGkNASU69cRwmD3UHILN1+aHKfr0ZWnpWbo5E+Beeec
jZNg50Z9ZD9GbakwdrRKnjz2jOZuNlR/2R6mgTwiCcVt1Htv9CYan1DfOgJUCrY1k//BPVsqzEr+
SqYcnzU2+ePEFQ8KIy6m+JmLx/2SssTxTcgnuBoRl/0JdzONuQYF5vOM9nS0+6XxSbyXZL5yhj0V
UnrQ2s3P0Oi6/7TfwbyPsUW9YdQJMDaAPfV/TW3CWg3Z4zM7i2VQzbVOusCDdp62/qGbpnq5r3Au
qmfBCrTgJ4bbOfxZtOHiP+YJw4w7h52m412FyQAqjIxaf/zJCDMUF3hY8jpMamXeHnVpitcGrOsp
zUvAufyyTnOpZZ7PmFCLPgq+cOZ1o7sfa0BwFzw4cX0sg42sVuS5qfMwVVIz7W4tHc8OiTfZPspG
tOYHxiEgEOb/dHi42uVTiDUUwoSc0+2atk40fzrclslMuchQk6lKV/Iz2HfjLVjc4GtpLCdIc2gK
WhU8gbwrz43LrHWjdpirqmMIm7bxeuCLW9OWSAQuCeS8XrZpsxfh1mD3Ar/GhBRbbt7pnwED0xC3
WcL83msmJ7yjjIrcuwLv3XLnEH8K8YU2fbP8DIVQztVNceUzfherj+stnfR49hniiz9OqsC/sTBB
mMvcNKRMh7RvHjGZrh0VVxA3B0+MFAzUNYZTJTFbBNMFaEyDxz1KOacqj7+ZrgZDct2u4XBIZLdG
R8mUOnz1gR4SGqwJtA4ZvpD5D03zarKELpwAaW3s6+rUNRNU3wTAlQqskQ++Mlt/C2VET6we1/og
26IwhwnJsX4yuUmDzOVGLx+stLfwgal/V+RzHgqsiCTwPOzOh0gK+6JqPNX3gQOA627liETUakb/
KskuUSJTdDAq32IiUs8M6UhvQmhyg5PySUpjNGdi/jQGTX6RHHlEkRZc8Y/cPdW0SzjIkvPN7hLu
wEsMHk9CQlAsXKKIQFNcmfkRs2wTfBt4EgVJ0ZD1Pg5OVjsS4tJqwmQMGq1UgIlDiZlkBAk4d4KZ
2EDVy0KSqR6tObCtl4UEhUu7z8loQiC0+3p0Zw25wnFS6uve+8d5KjEjKUJzbXctKsyr4YngWLlk
HtOw7TCttggZa/rtV7Jaf5j2a6L6TxieBIereGmT227D2Ul5SJlgkA4j2DpgZBxKfWXpouRLz31Q
KadNdHEEub0vnf68ra60z0A7SE/RW0/23ZZYiiHRdHVoH/u+Cf6pIOj/IwPqilMqkuIhyCkxD3W1
UFW5HT0KrTItIXbwiY3KpMCq+ZfAtqqPBcXWJS4qiNFz7kiAE1sV8G+DonCbWbfR3BxzhN8XbPA1
YS1Sw/cgA3vS4ni0vSO/R/BCtKv743l+U51rvpz2KMdRMFOAyGh3MUWKc+UvX4+1E2/V6yDW/0e4
KMeuucsC2AzEAZIvTSsvLnOlCLHClN+BjPRbzAn37fhhYu8rNcfjw9y76p3faAo/i7aZli9RMgJi
qD033dmr9NhfSjmijKp+KPID+jE8lCKdyCF4lvA7qkjfHAboEljOy6pdnn0s7PbsMJoGXeLJprjn
0eq+WH8so+M2VvnLwigwyIaQ6vrQYoTSPAVELRkXiDLJwJ9ipS7YKIJ7ZZxct/tjm1kUex5uqqKK
1lAdfNYvNF9NJ4FIMdjKJ0kguhN+7WcuqjKm9BQfJQkzJXV0BkVcANxIaspC0gMDL5I9sFmsH/Yo
MarNVs2M/LdThcN68RWIkCfXLXJ7o0KxUBXr9iBjIA3Ko8DcFAbWXe1OKHC7lJxdfViaysFxBgZO
PBQojP8xr3PE3wWS6a9x8qr6FR0Y50eM3PyAPggoNtmMf0Er45YvlGudM1PO5C+jJ3lNHQhdpDDC
ciC4HsfPBb14fYwmA4yFvKcHaxkccAswgOXRezmCrQPMQnga3yz5jMeAVCtjwFxVwAaaDYWde3Xw
9xqVX72TFR1POUNvS4nVgNMASji4DzmcnPrSpwJDcR4Um7iqlNcfHd5LHgtXd/1+XtFXrkwMtaSi
GsDy6d7D1jhw0WTEOucB+IA1Dz5uTL3vQX552KSS+NXQjg3HkQfmnwM89UYe6C09Kl5U95g2eZuf
yilxL+0gVXjPyJI85dTcMC+0VuVbw8gHxh/dgr8HupqcLAIj430hPRLfDisLf6guVo8uC5HlnvVf
3V/Dg4Mmq1kaHjHFY1EEArvDkpIW4XbnVZ0XMRHB/JE1Xdywt1inU3ymEkAY1aZxsZghH7HLymzj
C6cB5t2tKqc1g1204a1EeQ7Sk53V9tDFYniacxPKU3RTxCNEm/gUrcMEoTUlC1Dd9azoCoNjxxfV
nJFBCppkei3voJxJxOM1GRi7eB/e4IhZHQgTlngBSJa0v80SefV9MxHXPVG1tTMLV6P8r0Vhu8sX
LxlOs6mh2wUEDX6V+MARSumZPyI4HrR+lE/sxIi4J5zzCkR4/qMl0ZkTlebWZUUtOAoZyxMBL5rI
5xWjdg7vCriF7mFj0GX/gD5B1P+yqu+ITrt5W0oAg0PusgaVGG5SYJJQyZ3Ln4zbN5S3gZsmVhwZ
WEM4watnb7EtcqZXVl6Bd6gv89VafMtF0X7IKd3O/eQtxS/pbjkYRR8gkj5Wo+1GkhU4c7PFRAAo
Jt/zgp0f6PQBou6CmqSwiRyx3aIZOY4DRijxeN9wXY9sTyJh2hCO5vrasNOv8/KrWj25QgXq1yYL
AISlB3R/KL2j8cHl8IRcXeKX41mzq/IhsVW8ZnFrNQtkSr1U3gurR3Tzd1VKoSDkyQC0B7iMF/zE
NMXKg4NPa9Rf/DEGLTV3ffqpUF7SAyM5puCVHPzlPLQzsfAkL5YrwTORfCcWzMMvznhb3gOZGLM1
xSeOmrKsl4qPksFIm8CHxp9R/fWbiEXT3KLCoj8o80gPv3ZvEsbcv2kh70cOeZDgBnz2F+6qqZua
NlOVwUNMIsgW9yHWT8Y5tQHx4bf4cy4+EHk4J1Vr5ck06SqOth+lfa18FoQipKbJcFVwTEsMQn6u
TsnYCpK1A2PdXb1hoWUWDO+1YSSJonEeTLniv0qASRRY5+sjhh26zdis8jlCEh+yavab4biW/gIA
RTbcnUWSmuXHOtTDdeBZJ1sWb86pHW7L85ZOuc+5qp3kUAdiud/U5uH73niz7yROUhLSvVoudUD0
Piv8pcHwbytsoHnuIYHu2PU1YCyc4+l+JXROB7U5431XKDJznaZgextBkJYnX9PI7GIravG7nUlY
7RoG/n+5YounZCJxfyIqVj87xgnhHtzEIubO4zpiZkKDd3ZwO9CmjLeK33F0S6jwrNC5kyqErqJI
lmbWU+XTCJCAP6918XNieZzJyFF48jdz9iXYYQTcHqAYzcWe6VGMv5TJHRwuKbCMp7EfYuKdiRQd
PQLYwz6x2vkdTc68Yq3waOGWGoQbMfv5a7WagNYNz4AjKWJnGxvjCJO3Fb2yx1bA97WPZ6AfXoDX
Cmqx+R0xWa0eZe0WCxFlB5ghR2Y7zk/9OPqE3MkZ1afSjahjF0cTP2CRV4eOsLFaZFwnYgNrCjia
eF1bncY+GJYfikp3OavGFF+65hBmsuqub4XVJjgsdgPfVKHeqYyBEDUN9GxX7SUbYM6AwjXT+rJe
3tKiEtGxDYxZjqY26rtMKbRvTfH80tWOGEiDOoTr6B8CSDrYZg3Z4S38KTH1y0PT2KDZrWXNQxxK
Lv4dnbz5lRZD3GWy64I6A/Kg0boGPzl1W18RAByq+7aw8n0GMYEpsuua3xgLC3k3wL798Hy4OXfg
ioJndH75AVJnQ83zi+maJHohUY4RB9/bZg3hyXzdAvmAPy35D0W1iC8hmDdzxV/Xq4c0Et1lmQY8
pAAi0neC1kDUtSRGjfOqHuxD2BZE6qsGCa7Uug4OiArLAUuhJQ+mFslIh6VPww3TlWPmBVyU/hdp
3VpzDOnn9bEeBMpD7sPfPg4sKMj3QCfSa5NjZMnIJTbm3OggugBEnE8gC2fCBqZMcWobipMHspSt
e6h665DiHthdQfgNE7qPvfZUBSWbcma8dnR+m204e5rYjY6AyLZ3L69950fZI1bdkOcjGUTIALzA
OXhsM1ef6K8uj6wddBo/yKjOnRekKdSjZBXjfHUjFUyXVRVyPFYYv51d7aTp71XloCckFR+w3dUn
fhVNa+GeSUPS/aYdgsibahKB6O6ssfhFuLxOuD0mDBNuA6U5m5bYy3ss4xYfUxTYGN1wi7uuzYYc
kjaQ8WJePj0/pd3Y5VM5v2t2gDH79eYxW2Ynrl7kzRy8m7vUUY/NyM6o0yxZTnghAurY01y7MVgw
rTDubKqhn50mZhf7DaMdjSP7rcb7RSdd9z1BOHg0M133fT6CiMVyii+fQUwIFnw3T3XU3TPhByQG
104rXBMuh7+xJB6zftvq5yaM5XfO7/g61TQ7ZPr5IBlaav0GDnQeGTjKDf03tkD2YZwjDwwC/3cw
dDGj8GJouqyKt2Q4RxbPFsdak3rXMU7j6zrZ4EMkVfvAumJAOh6Wto/S9SFwhbEPmZQh5vpqKZ/g
vRAon37gmkQzL1YcnITQF6/PvNLp4j+bYTvGlW2DSXmqJnpyukxmw9kAr47QsAMFEQwKx009E8XY
+yEs110M/uYd7ZYvuLZdzrlQ6nU+Ul3KJGuEDgAZ9079axKReQdbzgxxAPH2gVcib+5ZZedMn1ER
sxzP1eV4ZGYh3QeAy+JHFyA3oFRW9bd1i+6+HOVY/zf5gTuyk4WxNIV+At2UpQ6IVtTDwCq1tjMK
lwk39csQhSO60vK9nbHq1+8zSxKa93ne1I8E9bf9k4hQqCf8UObfDKWv3ktv835TTQ3dFSb12OKF
MM3XIJzmqZ3cBoNe5EOSs42bYlT3Zmt++MIlO0RHw+RkTt1xfE5LgdgY823fW11X30uQu86XSzSW
gGI82vjIY5HTy9B+yczzY3JASITheZ0YBVyg2+jweUMgVr/oNNb+H1Qmsd5Jt/ST55iYfJBh4F+b
q9e381/tpe5wWkwq+zv2Q0qUnEqgTnYG29lOJWrVzO7s5GbGjxgu7WbhbOpVDmGbPuG/9Vd+Yuf+
1zdVGl59kfguP1YvL/0sc3OdqlbHJCA8bwLvijf3idZE5m8DcYR8r7Gpr4cRGuzLihuwR3FYpkta
M3J/7eHxslojWMSp6Sbw35T3AJZII9QYIz5xqUXiRwJot9rpBL8nS8TYsXBuUoyXBO3qtDlOboIn
LEWd2YdgoQ8wxtnAuVShEzyNhqWC97n18YcCAlzWPSIYU8XWpOtzaQt2eFG5z3pvg0p8Nuvo9cW+
L7zW7Nohb3FmCzB3WFRUSbCHmgAC4pgH/4U9E4MfLsarnwD2aveUo0vEQIP8+UUY7qgsKnt/Y5fI
UM9/BSw0lL6UwQwoWj7sQ8vXjLdmqjwmK9vUi6yqUZnvS8VczxftEv6KZ7UEXwnF52ViHwJTQJbS
NN9BaINpT53TkyrghcANkc/plUmDR1e/tcN9NbNhMiMFl4NV7Wmq9iV7HVA162n87EKvRK7vRyEI
DsfqK206mBDjFo4VgtSM1x967/bXyQMaCCjQ4d+tJZzxozCLReNKmhwJoKejUdPi06nRCfc7FnhQ
rQHexTSgR+nQtHYaGB3UzZhnSYZyemS1CvMadNsi3ovGWMClE2sdR2znI2CkhrUidFn9jTGIF+qM
GyJnJrZgmPAqcHsoT0M07VlV2ykGOJ7/TsEeAd4POkBiTQOIJSjFsvO5lf55FlM5MNyx/2Y/QMGO
CjoKTuKcMd3O1fn8RMhz4fLmfizhRCbmzeAy+YbwDpwhrbSxdA4uODA30DidhRXr2aM2XneMYQh3
KjBNzxPuVayCEmTKTmEYCjIQkMtn2WwgRBsGV2xWCduo/lFtMaSMmGACrl6h+1/bhN5+cxfFsKRM
+yI3u5x4YuDvgDhwnhWWmZx6rVbXIE1dUpTC8YEDN0v4L0hdphpOEMhjZRvnC3s9Ji8xpvXjsg6c
cTnkroHhrxw/MFrAg41rVo8xCvWnfTPcRsYeMYdbOgRcaJYGq/8x+KX7OrW67w7o0fivm6X1+Sa0
Xv8yJ2nfBbk/AYELpWbnt8HCwh0GJzCoAO21UN8iQSq13T77RsmvLfJL4KFoNOzGa0NCbPk85wzu
mihigM5odecFSftSmhgTkjT4bfnVdPRtQaie+dIiuy+Bdihib1XlHN0yGlgHbm9e27YphyfVDn5B
nrNi3oDTbWZ9iU3h7rIgdpN7j+7sbeki9cTNKeERCg504osde+wjTNcfrWvwzK9lv/1c2ggPIG9m
W+5jHSWPlaepE2i0F3KQvmPlbvF8PKKANXvwOjmZumNO0CXZs8K59WgQagbgeP+HDz352x+QAXVM
PhPzdIFeCEte6PLfrT2GUL+562scNwJ6G14rqjg+b0q2gtGn7djqEfaLQ6zNEkt2WaDxqPx4Ba0L
njfZ3dyWJ7bMdCmR2pEse80wpNrXvM8XcHaJulqJGrwrwVgQjy0T7K2GmMun8RuDBx7i67NufGQl
2eXJtyQ7C7IkIud7jIco+fBsy9xcUsK+MOLkPzGy3vbVVBMvpjMvQ3zY+hi0xwRkbzv4SS6fq8Ir
/wzLDTRIwM45dlw75X4cJp4u4Df5Q+S1xIcpHtAK+SC4jG2eUkvHRbr2+7W6dSJt11EkST/qi0Ov
g4mZX10pvBSsCnvHXIrYTgTmlry26XjRHs6QbMZn8J+zOcV/LP4ZfYT8xL/kUbv91JyDyz6dZPxr
XZ2xRHOqqneywOaXbIWfkPoKl8cENpK77wMDak+73Fq7ik72NZ28nPlttIAKQsGm5w9qHOvMIXAh
EqNqxLWOp/5nahlqXXM+vG9chGBDYMfR4W9NGV9jXKzVUfbAEPAAzMuhW/L4MRLWWQ6TaMt7v105
koM1r0vQHGJ41FOXfNuK1+VIICN1dqxM8tsDrEj0RY1KwRga8ZftAxFt6DasaE6LWE2QCTHCVEWL
8v56Zexh6AtXMZ2rZcqfmzaAgqEDbJfZCqr4fxydx5KkOBRFv4gIrATbJL0p77o3RLXDO4EQ8PVz
crYd09NVmSA9c++5bdy2owFCpXLbrzbGc10eFtv4Zwxm1nfE9CmiBJ/LBz5L1tYDCZAnNl/8Bvh/
Ur1vCG+ixRrm7tIWjLu3YeQt/AmT/lcvYZfWb9jwOJSMcPnxtuObxp/C/Kd2rl5mJXATOhBbnwXi
KLkPB9j8WIEYmainSqGM3RCgxNvbrD2MCZbMaXhJgzz8ZbsKzbfXqv6fmRAekAjSmpGczxGO5+/V
AYTib2qnU+HDHQaAGI3HqkXzxoTaQ8iPoKNxDwaUt/6qsAAovMcEKsyAiBAuESeT5Eek1R2jBDQM
00jwq02l+yWDhRH9fqGJDI7QUdloslADN8wimyunz8L5yLoZu1U7qeVYkINAaSjLjKyuCAt2kHn9
d66ECndh5lQwlXuR/eo4mL4l1GDW9mMbZTTYGVO7uRkxqCrGk3+iqBNrEtdZL8f2vCrPC0/MgTvs
tRGqWj5+FSjtXycuovovaTwLTe04uM09AUrdOxmobTUdRRfp6Kd00IttmcmmAfYyNjIHt2uyq1ej
Oo7vxRyA/mrGiLbgAcDAWamhiNeckYOuMgeLv5eYb1bSPsoDp2vm6wLPPIIU7xIlz4fb1gbVEIjW
qX8JMFn0AmePJNojp3LHt5wyojnpVan30i74e6RPLN1jPjMP2cjKCr+jBIgVVRkWg02D5Lp8Mmk5
EMBSJuUvycQ1Omo5hu+WCs2C3FDgpvHqVv/rFx+PWA0ski/GgsRLKDRN/Q4sX6gO0dC3b6gWVbDR
lL1QKhpZE42Tqlm+jwQavhlQ3WgJvGhYjs7sgbFOydBZDhE+6m4XtI1db0c5eg+sfPTIUcDYNdzg
1yr7i3FUPv5K2bLafy3k6i63xFCB18HnfTDeLJ5Sw8D1s8sNW+fCsztzasuwxv8NKa2tYmZZefWt
WXeOw7bJsBdTUywp7tuNg9/PutLb8HIhkpZ/Jj1C/ONXsapr3qxeBIdlCNgmJ0UfXIYQBSYZSnlS
bEY/6EiSAuI0uI9E3VMGdvD+V/ibmUAI55VlgQLEmCVm65bB4kIZUs+7zq4SBaTbLT3zyNGS1X8D
9tzq6DO3JedDM9TfAA1Km1fs7O3y4hRieVlQsDKpmqeQF7wVwAp5VnMDBH4t3NeV4XvGNR5N2Tso
52j+zIZiaq+2M7ruLSP5m+OuKHzYCdgFkotGykeaUY0dbicF7iTMxuX/+6dCPTJIKAAcdUWpth3J
3ZSqAQuWDaP2ZHgMtVqWY1+16sL1zlWD385Mf5iIkWYUID9Cc7Ak6Mt046r3dCkaeTNlEAVbW/MT
f1a6aP0vTKSOfJagXPm0USQzdQWMhXaIICz9yCHeUlpj8UQbStKFvTdapweq8VzGlXHZs/P46XZT
I+QdvpGEMwcFa4TkMVkMszsYPTAj02qe+nfMUnAv0lAl+oGNQBvsWs2I/YdeeUcqvjOwvXskDVX+
DF6MBYkvdPWBZrIXm7FfzGM2GIBGzTqtKETBt8qjVwXdfGGn27sf7dCt09YKlCCYhLU3Fm6T2E7x
j13B7J0UlovxaSDvrvtoPcFjwiiFqUeAIJuH/o9hrYucSNaoMVZnkMBDNVJ7UjENah2akoY0Bdjz
Ps4ZtkfdhYaUtqtG6OM/E0ahwncPNheeV5QYyY/QFZn9AspwgvZFk3uGQaPkg0aAMlwrtrUHRh9N
gwgf7cIJZwnMntVhKPkL9mbAMgfds2ud8skSxRsFIzp5OPyVsqe4LvCxvIVSNf4bHjAPeiBjOBx8
6CCteIBXgWEQB7IN2hxkwFuOFEIcKPftI8qIKnxj90cEl4OsMt92YnGfTJ1nyzGAdXA1JnXekqjE
gGhhFtiVusnPQWMzemNlkUJTyWuKpWjk0Y9nb6quc383lAjN6uy5tliln0fsN/h5cYtgNZgWYDyo
CkfrtCKJzHAx2qAIH70hJSjSWwezPLBFQqlJoHfu/SwdlrY/eKeKYIfOE8UHnUrAFa4rJJw/CYpH
dymZKBDdVkk11WTULwwsKHIlpoiN9Lmbzy4zrv7WtCzvMYYl462PrAhBoA1zT2JIi7CnKrb3GBCg
SGcR6+ARrdTN86L+DY1T800PK5PviF/zW8uBgWbpuiWLlHxt/mFzUyHjssplhTTPc5ad5jbNnhFh
r+l2hHYwxBqqK7AStgc3hr2KvRzfUl7FvVvcj6MAM1fcW7W7DQq/r1+SpRucvb/W9KnjjHQVWopZ
F+K+bPkYhHUQ7suoYVAQhBmLiGaaoXckdR9tfXZKPHV5btrtxH1sfQRMdMXXOFrvKYYbvBStdfAl
V4Xf8AlvyIFwwxuBLuvE5MZrudYV/iKXkjXqrOKh9ecVk/FY5mwnVc9CLVzkfB1dUqkp0yCXk7kR
1bpbcS+E7a2tbPW+9Kq709tWx34qGBZbNwUR3X8ClF/6B83brg7hwhv30bqUV5vRAS8HYy6aykMx
BtGPLAvl3xAFMQXBGk1/ylrUZDsMuoNAAL/9VY2iJmuTqJ0GNU4zf9DXIulY8sm5+g1KKQK9TEYx
0uPUOiYMMHFek06SnZwugCWEQAIX6ZoTtnDIcWB8S3QLy+sdabA8RmhOIZv27HR39ZKneSwQFhaH
yu5zkj3r/ncVVXZLn2116CatyHjHlGKt3QVo/K99xFZ/y2DdNswUO9dAVMXtjcy5rB6npQ9YIAFG
sT8A4AChA05NCzjJ2l2v81rA5nW8qNPHWgxdv19sZu5oc3q3igl5daxjiXebBt0rQHIBHRhFTBKj
zUBQYnLaJmzBngPqSACioI6HAe2qznkOF6tZPv3/w2WKfs5x2rqkvN1Q2M8nKiE/u7lu233RmdbD
wXVEAANh0PDYUzcbtri0Okw5ANP2nmjM3pJkgmyIzl3mfT1EKj/VOZJ3wCdOxMCTl4YhnzByPiSs
l+oHhwphvQSBmILdmEj3HuuRT0V7dIPMf0r05Hc/gpzUaLJClkEfWObKj4TMMOBrFetOXNkhDDY4
8qQT5K41Gtol1wVpIKmofNELyu0oS0X37C9OdfJFlVtQbb1h3TsMx7onMa3D3wjZKxuMZQmd+jK0
6bLV7h19zXRp3U4Ws/oLw1q2G1aLv+FpgsZPzg1+i6fKDbt871Bw3INL2sL/6tHMYz6fc+vb8Wzs
bSx6/HqHGE97eTzBmqiObB/Wl9VN+2g+uLiRfApsLPouX4fxWMx7q2VdUDQhD6nrhFIzFRZrWBB6
uD5VWew5TqwnBIydE7cjTuuIML9S1LtQ+HKKm4yNAuJq5dGZ6kb/XIawvAQzOq04YvQeHYT2RA8s
CZSPoJSUVLjxUgvFDY4bQJ5opp0Zab/gIjANdGI2IivYgZV1psgipK+NmEvrM0OCeFG6knMswOMs
e4IDyT3tLWQDVJRUwnCM1vFzxRNU71HiQUQeNUQi5MPtMwec/UoiSLI+q15S4LHabBtqpRnLWdXd
kctBUFuAEKrxi5w6NB0OMiIEsU3yniCE+8ku0S34DmcGGGijXO/Y1mH96PR++902d1jI2oNI7qNo
8a6FNXD5j6s7g1EqWvtSd86if9V2HnXPNv7FPQVzR0+/BKJ5c7o6SM+SPXd1thmUHfzcUygq5sa1
nzu2h0g+HOF++879SclD1xDz1wYt2BMvxOW5wDo0O0ESSUJloh1m346Tdtu1S4F6kwtJVhArBC97
XeYp8bc1agi5nfkWyt0dnepzxJPcuaeDWhpu+lEVL2qxJ/vga/I2NxAwGLKwVgOhMbk2Ph1G5tpK
DuySBXvDIU1kcEimTt93IYO3vviZmv8QbCH+9pREVyCQGfoEl7Dqw6DktL6jJafaCJw5+aN0l443
5VjJEwcOQCx0yyMUMQ9S68YbqfJP/0eCfNlm4YJEAq8S9/coU6Ke7R4/yQ4wOSdn3WWN9W0NGHtd
V5XhY5nlwQdej9b+wW61CV9MwzmJkpKr0CY3ee2C2AnsdfzhzZNtsTS6Kx+2WdaHCWIQnMsbQweA
QL7OOnXK4fDKNyQ6PiQsdqLWj2H1/Qtkq0XBCywc3FJRqYGO68ADl27zB9BTA7w6QKuas3FkarYY
/asrSr8hvfEVVT9wdJZkbAydnEh3aIebHiB4grTtpukyOhkZcpvMq1NeaL7y5jtlLiS+/G4YXBqH
piSRi5ErUnV6Ir4WzfdLhQdBy+fsqYndDsEJXPH+QYkZ8bH8BHUQhZwBdjKdlArn5lhJ5Lp7Hy6n
OmdUeMHR9oLkVtFJrk9+t6L5GOQ6p+SDZG56ogtGjL2x2VMm5/4evf2EpGBdD3YedPaj9mCO17DR
UAI4NRgrVfWaKrXht8X+WEZu8Nx4pTrfPbLrrr0vCIBleE8CbtVfd2GWtp0QSSEWJkZ8iwHQOeMK
Fuzg2jBNh7dyMsP0e7TqoRnRfSm5vLRhVlk7Zeb7g+66gtaBSuotdUuCoDeGB+mbhZzl/rgLHLwd
8MPEe3JMrqNT1NGs3epaivNKkkVwRVzJVDDkFR8/GWLq6hBVnjXH2RCNcGAWNWxBp1TjbmBowW0a
3l2wcSV8MX8vSTKAI+bxncc1juRq3i243d5jAMWL7TNx0oz7t91i4YG/92w3RO2qf2CWKIZ9S1OB
CCOraNzRM5bz97g0msGi6szvwnTJ8hRMc493e5wicnI4b3G2BSaYnpmkOA7yu7u8iisnewB5KWsm
cAzU2OWToRW7wWKaZ/I5h+qQTewTY0NkyNmuR0G8hRk5Rcu86NottD75eHfk0i4Rx+hvxOzU1lND
BNmyCbyBZJWxB7e4tw1ucIBf5L9vTWClr0R+uM4Zga/k19DpVO8VFIG3uYenHwNMl8SlzFPG9m2e
ZCr3de5YZ4KTkKy4BTyeHZtQqqluDJ0+LkjyxIRToGwij6MonHoBGpzaarsC0BF7j6nbLzsqloR1
RDQ8MA66azOBz25TzNgrn8YMng/fBxWIyTQ0MAYWdbNnAMOGHaj4HXTmEhsZyxG0uNd3syJ4xuvM
lqFu+5QW2LHjPhnoFBC4K2IQ7oHAiwNfLg5Ha7LZ6o3Bb9nVun0fMX67j2x8bTfuReqg/IRPeEN2
WF4UcMU1Xgt8ZYSi1YU5k6tX/HWAAqX7FNLZxZMqT8EeeP383hS9hbp5jKxLQYiSuOa2t0bnPA/a
Cj6WP/+N3E7nnxxl03Md5bI9s6rFKruRLMiei8iZ72Bi2zBJDCckpB4ZluSWzx3NhWFjyiDKocxx
9IiBltjqcZe0WfuFB3GtHvk2m+aMhY5ctiWHfnZih4ingMfcW/4UlDzcGVoMdYytzyWYwGWEveWi
YT1vdYkhlbshgYiCOqkCwkZKZO0d9vtw42isVSGcXBuNbd6eK9jRIHyYhh1lT+IE6ECGWVuNFKrc
rSxMX1aEgfLIllDM79Uo8aAMgBuOyldlGqNkv0dOknvTvowp8h0Rmdp6DWeclRxvLPueGB/4z1bL
XOAp5RMiHT1LGPH4+FcP0irQqHZsvL7bmoThTWeURlog/flgLXV+Y23v+oeCE+Rs7NlkKENgbz5E
fqAJSuEALjysr0HYPOKbtQ+CEBsIlW2jhv2Soed/ZV2ZvpGb2nTHpgytg6lHwkfsPlTnMmTe+Dyz
7iy+cclrsHahWPM/qrDIPwUDyoPPgtTrPycUG2dp9TYRmTOm9am30vpqVky5m1mVHlhjia8+DjE9
d+dFA8NmCxYF1V5qawa0s5DWwJ8YwDoOv+fWItKBqcTENo0YlSB9nCDezWdIPvDXM+Ce/2AdaqRM
7PVe+P4zfr9Q5nJXepAIkBOMlf6sqqTFTi3ZGbpEEjOBZN/S7LgOlX8YuXUw5pDj5GzUUsEdxWmh
r3XDrurJVpigmF1gHyYANW93pi/ADLIAWSl/7WokxNIMybpLjIGUGzCSkVcfeOlTNhFZF3dZVn6O
dVh4+5CU+Zww9TV4XBpnTHbYlPoAs+Kdub2yynlGQ8OCg5muhxqicKKfeJDg3cARGfuHlqG43CCr
6X6CoMuYPCV3sGFBKcdibMJAY4mqIJ+voMXbBAuUhOfI2EgJXbvonluqMvtIo+B+BoN2WA8XoTkS
N9qsT7ONOAsJGlJszNSrfSk6wNvka3Rh9JLJOlS71S0UY+HR/cdE1NDe8eT9oaQ2Z3SiCJBtzmLI
KJOy/921zwROkqLonXvR6ecQnFEQW5ZB/YM4DdvoQs7XHYbdE0mky+qPM+QI2GMqu3APscVP3nQ4
ZGcHomX1F/uSB24O96uLkC8feviDhsk8+dzebE8HDX5i/vBpZu0/ieP1+TFE7sRQEP8yhHyneZuS
APnM6ucp9t+0J/pzy7psGi/wMEJA8riJdivwfZwKjb+8DnBAqLSibIl+EP0nAey4cAABmzTZA5kK
C6/04qE9yizp5lAq55zgxRwp6SUJ8+LfIAUSMwH4bGQoExYOHoV7tCbedYoiOan0dVbrdDULy+K4
JYM2ie2xXkhIxGf26HLXDG9BEybtZujHJj80k+VDhIjm9IGVGr+4qzRZeo3TupdoBAG4UcmKZcAg
YOWcQuvyiwpbp/zDPnP3jdJEHh5lBezjqAerP7Q+Jv0DqQT3ytBi0X7q6748zgqBf7xUcsXTlzrq
Akd2/oW4p67Ii6DSelhy7SfbbGhDUMUa+fsW9mGAG1XAOkBjT2LD0VbhkpI+4CdE8Tl1mfxjXMSR
ASpER1s6ZusbWTTdY9bakBsT39f1R7kkK2umAOf6K309pFRL0jLGKCSQjrmFdI8k5ullL9ZWdGdT
ZUF7pdSb+Q9dK/gHXW8EWDW48pBEYQjeS9TIb1Pc9P2J+EBMcwussYRROh/YRzjm3huU9ZANscBW
BZYmdcFtFOgEV0wY6sh0oxu/0rCTUlw8yuTlR7POyjrNJG/eBlHjRGLS6H8IRCwizgefZC0QBiuZ
C8ZqBxSAIuvQBBJ9CQfAjpQ48P5k/sFEJdS+As3O26BIIztCPM/g0alCu/ckAx8ArD0w0GNRR9Pu
TiWtoRPp0sLrMOu7a8gOd77ql0dIQq6PODYa7n0XbuqdW3jJtAdxQCwMAnww3O1kh2pDliwIUi5c
fSW98s6zQpxLb7LMFowmr1i3rBG02kZmUZ+TIcKJGgY92o4JFuaDULr6HXTuSMwkbcAPrVqWyR1a
Yo51SGs2On5SqjYJ7UxEovIwvkC0IoqCntTCtWa73VkNRqirTTN8hyuO0hwcu+kfeE2z9bKUk/+z
sEq6dkI5hvVaFov9PZBD1MXJ2sn3wZQNXTlWfoJIOUmzGPt0vbDgpx3YgWwU7zTHKbEJhWf1BIrY
0cNc2mN4GyrDBQ01w3nPTB89MKkuc+68rGJO3hhzbdyWLCiwKdNerZDRbqXJ88fZMWEa960iWs8q
dJOduXjKx5q2leRHR0bhbWbMilPbG71/BfCNgyOXErk+yMg9UxBLnAFgzhwWbpI9cZnZZsMiWzg7
s+ZIMLMW1pyLEobHqe+tL9z87u+w6knTxKjcH0j/qf52rtX+akay0hAhJQzi6WSLogEymzpPAXGV
AIZ810KJCV+PZthdmFLEgzMiQ0+cgbVu4o0EtbZMb68T2W1uzEsNBGrsVtR8G8nDu2zTdQl03PlA
e7aOscp9yyDPi+su9/xntuil3s0kN91X8JNKdusK2RuxqlV3N4oGQv42EwGGrzwwDUGHTC/porxk
/BBlSylmF6RI4fiOEI06Ey/FrgnRpG+BH2AUHzD5/vXdKXwvKWsJY56z7hdcSdQi7mwWfetM6/af
Hhu/nVSVDhgZWixOQLaPnyR4wGcSSBkf7S5DtE40M4odyFqfNdFPUYzzAnBEzmkfsKmaxnNQh7O9
LV2PBUlJbPPT4jPsPg7FOI8nM+ThC0QD5gY+U4uIH10TMJzzmROvBE1nQx4FXX4TJUQmYgjNwmPY
BxIpj4vp8kQyOFpkGGQuyX4kRn549BDWLyTGCVguo9RtDkyaPnuTRFLN3O4LoQ+CnyDAVblj8pSx
ZE8rvxk+gzaJ1hPdmp4gi7YRJPUwWe2j4pNm/k34n32HJgXVC8Eby+OiJW1Kht/shMUtrfcdAZnt
A6uu8AJ4N+ChE3h2IC60YKZXYmqqSw2ZzTkk6n8c+xyGgElb2PcjkVi7aE18dch9qB4/Eem7j2am
KNw6JGDo2FWAu6i+FlgbMQKQjGyS2XSyUpsO4EB5wCY44YMMLMfl8vKditgBb32eXE8y/S3N8FyD
b2NiPAZYuD4CmxiA7xpChbhEYGVhiUUy1U73FGY+kuot/1qzWFzXpcPogpmnxzKUC9GAQAorko5X
MAM82PnEbN9BXPMKUcG0ezOb8JnC0m934zo3l26o7GkbOD7W9XalIPmiLcrSA1uDiVF46Q7nyAOa
t6XY8KJdNYrhvVk07UGX2Qbo0JIHx1Yyc965yhV/8AhrDkfN9bHpmsb9LCY3vICeLL7ClkyLDYks
mng8JfrvVtl01H1LugLJtyhmNgELMjocZwye0HImhOPJdgh3oxqaFs9jW548RDb6uLTt7B8YzxAU
RAnJ4nYuEVofCGhof6xEdlpftr0QrW4BxavoZ5LpSFjp/BTh8UVgYfVl+21ZqHTjCOoBNaxokRKS
uWcx+shU7f2EYruWp5H8gNsAX2XeuMky/gNqUYjt6nu4ZVeBoftI7IQRO6ZnbX2ezHp3LsBfQrVK
6FvEeg8fO1q3YPgtnTT4lXU9Tu/QGqsVdx1pz9nUYJXApFplp6xxrGfM7QpPWojk4kocQ2JfqM8T
lNCL25vg0JKZlZ7I5K228CWRa8SAj5L6GEXwSC7GW6DQgCNAyOYz0I7paOrswuZ2eU5yHtIjbs6F
u1lkBHyqgCsUSR8YnT2VPfK4VZo+eMUVR0pnnerM2+E+wkWAUNUYyBg+wUuA1ehc8oH5OQB0T2f5
To6VICwDTNEy31sI7CVQStT6FU3aBCfLrob8d1mWOBStWrlkrUDfR8u3oX5cqez5e2D29mxYS+Vs
C/wc3o5UKOL2ROvT0Na0cyscCNyBBEXxP97iq0KxDx9i3FHtR381MtIR9XHPIqj1aRc2AW0/cxxV
pZ+p1zDSfBSsYZJX4uGwWcJojPBt8pIghLks1dB5f6lC1mI/cUH9bYm++dGNZGaforAHZmVY0KwI
G1y2JjyBTXTGXaHOhBCkybnrB+d1jETNa8m2wtlX2KnMmaiI+R8hzPbvhilQdX9hqnCH90awBB3D
bt0qGyA3WkJreIDWZqx3d8IJlSw5UwbmjaVHo5zmSLaYjpX6rYYvY9+SlFn2n64kHeCwIEnkM4Vi
5X/xAOK9iAdAT8kx48t3fykx2s5pyVHzMd/qZqs6SunZJd5V1/9HE92j35/5is7JLAiO3VqOP6KP
9JnC/bGCggI85N0jGyEZlH0CgIWf2ELKmxydhYfynGB2xdHhIh7lRHKBzyeB7XeS4FbU1rFIGOXq
rTsDi4WcAuaETZxnBVxj2uMSspPMErcOJLN14c7L1l0awVrfQd0Q4sVxevbOuF2mfG9P/MQPqKMR
Z5khUCdhWcI7rTKomMn5AqfWBKjLo5exgn6f9rJ64DlNCDSbmNIDPS7hz8ixFrscOJbPR8oyeT7b
GSI8ZsRBKN9rLA5w4iolPRbErf6y88797tHORG8D5kQ4+CwIz5EZNOG6opAvnPMWgWaLYdQKmqC5
Tp1P7ma/1kj1AdhEx4ElFTH2zuhdNNjg+UCJSbPdWWHIdBFbS70NwtkP9kgMZPXpFaw+TpmhJH+L
MggmGz2mmbiRLIEIGqK0yFEXFLXIXhnJBjTvJYMCcRh7oN2Mdus7lyIKwLNCSpfsbrZratGzbmRP
iOkrAiu/fljBVOV7JmnJr6aFUYplETnavh6JxIxrx7CQokUitm+W3fxlrdP8lUkjrGMXdNK/MVPD
yoeUstwqGCV/Gt35yBlF4YFzHRzH2tRYuw3aQsGgaUWrUG6WycYyX2g9m11Nzk1EjJXfNUe/XaNw
B6KTfBbQXB3G8IkopHOqy/CNtNrugYEaC5PorsbfAlAfKrKAUFpz73TeD1mQ2r6hiF4AhSYBAsYV
+wHJZL5N5k5oJ8FPSgrOmaGhPju4C2OMTYLMAcFtRabRoY58suZxfcI/dcfAPKHIDqt3yTDvniOs
3Qu/1uJxXiIi2ZZJBHbT8wD3RlW3VD8i3OsL2IEun6wXMTSIX3INeQXrLyqODyi+Ar4gdh50+AbR
gNgpXQz5JSHYGWmu5WflZemM3/xYBeF93/xQKvnuAreXznczsFE9YlFPo33rDd7DGNLV4APPUiue
SkgXZ26hFSQlhSH/piMa66UAYMXQZu36dXw1rd2WaMI1GIKzBlom9jpgMHZmX6GX78wtp6873hT+
jFknppFJYm9hN2Q+gxynTrMT1mppgQXuJNrQMZ3si6VsEcYzEYTdVVQT8YoRgznGyrmfNoYENE5U
2Bbg6LLYKVX4cN/FoGUq8hrcpIbytUHuKy+Fm6QEiYO5QQxPhDidMhIpqK/3nqadVlkc5rAu/B0R
OLxSYoD8Ak6xFdMr0+cQ4NASceLDNLFMPKco2VDARj53WzumyW98LVP03Cnu42s5r4LPR/B3o8dC
6GV4IxBPFc8C1c5ds6OdhFqCsBwszaw4Tw0wLPh84Pow3BdLLsBc4VTeyzlyaSIg2XeI/fIkObQi
g9i/cWY+J4wVOWjVdVvPnnJJCZd+80n7Oz/bwmsc6LQ57gTGZuJss16yaO0tH7m8LN1XIrhXArtM
Bc1jh5+x5mHnsMVmk3ftQYu+l+9+lNNrsqJc93iz8T70gIBGxODsb9hJGXb7uXTlO4cuGnHsxIK3
TElNJiL4rZ/DJN0/GYw51EYcoMBJI4ZIiC9s+zNjHEsuJTpC8sntLvg55yXR1RQoxMPTe5I2mXSk
8QA84RJ9QhtEnJfnNN5jv4iAWDUY5FSR7SA53TZ9AtYHL7oCAuGWUW7vFsRO9+QTEdiHFWrrG+tn
tisNSuvyIBh0IA5L/89FhuSHV0Qr1z77sxsVMOkFEc2qpr5hbTgSUzqq2f+JNgWECXs0jIdLyLQe
/GofVJeoVsHeY3RBtktfiXlLQely3hJIh95cFDOrOK2Rf3EqddDa8UwwkubSTmJQG+nffLR7Uhfb
Cd50tHp/dE4UX1ol+S86I1gXKBP/gJQl4MHBOH7yagZoG1LIC+sXpzMC/2TgIdxROpL/WVmORGhW
gSS8tq0PpM73dN8c8xmtLNI46OUPGU34z5oJVrGVShZvduc/znqOqkdVzO5VSl3O8aICj6CYRcJ2
jBbL9o69mH34HywJmZTDgsg5IlBwvtK9j2LPxnXNoaxrip+qWgrq03qg6gL9t5oGT2ZNVwm6CFkg
XPumfJadO+U37a7lb2dtfWdX1xgeNL+ZRTMU09Wvv8oFZeGhXr1ujtGskr+dajrFs8NAcIgb6RTd
xipFixCiqe1PNZXms3d62e/r0DjRThWO5V3aNEq+eCam/gDcNEg/pwpKdyytgbG5lIu41QudxjZE
BUhW9NylZD31ibtw7ybuWxQaEuq6aFynD9UbuJwmCuxrS8xJvYVeQjwo4zBv3raOn300i40fyyth
Z2BAYusYbecIFV5sz8NQ33CctNS5TYOWZ3EW+2IvAYnVHXZUiBlhqm00cEVNRfhmYwe0XyaMWfmF
lLSu+ckwfQQWrTIMVAtP4pxUL/TD6RdMPkZuGLSYdGmZpH4cpLaFQTGt0QDX24HwAaR3rQAuF6us
tcbr2kjdxQvdUP46Bb3iEJtlEG0jhGe4CyeGf7DOcKrMiI9Vn1Q+h7q2McwNluZnvCtPsKowdoUP
xQM+OUN6aNoBS2xX1V0ESB1gU8dyo08LJmpFh6un7wwjyyYXGvmvsUIH0TjePFqNavCc1j5kpJqY
9YYVOWNN21t48NWT2+W9s6cf69qPpbFX4rs8rxujfZknA+ZykWFcHgTG55e68zUfLLg5SBRIjzUW
TFbc0XJWK+LG/UxmTn3rw0aIa5GPnI8XJ/Vb4lXQb4cTjDvOOR8YQhfoA8t6rX+xnZqDr4S9afGh
shqFMzkoABRiZyDZdluobm2uNiN8NGY1c13YYWEywpDqJZb5icF6dXAa/vprVuGCgrvGAgP5bqcD
61xopteH1a6z/KmvUHBuGAP0/Ee1MRlku5QQAZTwk7qOzlzNP4q0dUlhsxaf8Aa7auKo84cLgTT+
+moDn/PO3VRBjLKcZZInTXs8b3IKUzJESalg8tCIhSLY72EzHQxLhd90RQbHQCkdpGeUluiruKQb
0EApLCH6K5CiZ8WiVceJ9tyVrhnO9tYB+wkeQdim2Y4tyuJt5Fq6erELgv/Uphck6N7UwsWFCGyE
4nRjKSH0S+F6Q3NDcLAMH4GhJ2biWabpNrBmvIQe8lyAJqIdf4+Bt2YPWOnda+No9Yb4266PXu+C
DBNYRGzGCC2ZNotHfVg1LhOi1mls9kN5P16LWQNHrkwyo0DppzsmrIUe9aMp0MxiDirDXyXvl9lB
GxUVES0Uopsxgy6GQNWOwKLzxfjy4PURWu8cPq84LtE6sISjVqxidFwkosJvxqMU5RGZi9yDFG1s
ZUx3m1uX5r3pIUyTtzujKCwJYYlO5ejr8MthmPvZogdGCYM055ZVRb4+WNNk1z/hjqj/ODqv5UiR
LYp+EREJJJC8FmVV8l7zQkjdarxJXAJffxf3bWImukeqgsxj9l47eyQGgZOAvb9ZEYl3ZRi8jHRv
eg+AwXw3vUUh33hUJmdU8vEniuH2AsIMLT5qOcFLT5N1O1UabeOwFWpkOzKHemUNoYMrlF3cBgJJ
ph0ZPdvzeURt4Bx0ZQ/+Y8rDi02sBPtxb40EPexnrr0f1SGyPzm+N6b4Ihk57jpb+fnertsyvOGJ
1o8e2L8ttMG0X+xLym7v+XQI4EX65Wbm+xaR8Rg332rUBmg5ANIO165tk3U8e+NqV39XTy3WDf+H
oHrJbD0/Ev86i1vLEd4HlaGsSiKc5xwGJ8gGFCdRm/fK/pgrOS/Fie+iSFhPYyr0mDeSc/pfm7pj
TJhNkL9nLFjJWit4+TDzbVT1F9aYYcpSPKyHtzhPkg7fvdNhrYSPV9pHjwqtvGMpHcf/8fKuLoRc
1vwoGnSaiD1952bmHypDZjKupy6oYAM4ef49FFA8t7OSvij3HGcDoBRe4OwdVTLuG8u4R1k5ZpnU
L4Z/LC+FxynMGco8Wr426zDfpGEOl0Fzt5B5kzf4llsfkDzkYG971Irc/6Y5k/1Hhd30hifMoK2f
FH4tp/VpD4lVl6B/E8jEP7izPHkOVE5QfQruvv0o2ae0xE7xrePwX2zkZxru4NFBO/7hkRl/j8CB
vEAAWL05EjfmDEgv4nZmQBJUA4MrJd/hRvrktpWT5b6h3JfNySBHsi/FhgWinCLT6Nn3cPmMZpjK
cwkRPT3knt3iBkUydzVpm4REK+G9OLg2fkBKFyu+iHbGedSvefHDS979Z/C+g5j1hfvJVolwugVU
YnhKfYfkZnZr7WcdxDY5tlOfvK+6Gh9hTzHPbvBAIHojXRrfRyOn+oeqLDS/heVyv7Qe2Zj7ZOyy
+QbLSfVch6P6l8IkMQSzO0YhkVXgsvJ0qIsIwfi8vgezdC49IWluZLl0ftHAnLZlscNVdGLNGiMQ
rkfQKVntyZdGdUuBBwtMVWeXW8XU2pXLOmPLVUeJns8MEckavahhQmxTtVNVHbNh9ru9oTIjDxJM
O7HCyI8J/Z1blslpmDQIZ7qMiSbMSiSO1GZ2R2zJ6BxHssqtQ+F53p1TWCNKkNXNH7he2M9PoeMA
mO8Cj3V+M/s6iDKL0+lItMqsTvEcbMBwiNv58BEXG4Ko7FTSoeYR2DP7xPTfhZ3BYlNQhbABE5Ew
4UromaY6bvVaI9fhPaeQkzuDfQWULKZpp382Y4hIYIcCf3XuJgzG/9YMfnjUGWkVUbUw4QGTQEBO
BeotebFBuKPKE+Hyzr6PChowoAUlElg70NLMbhD2Bsb67XOdXWXVhMVNsyZterb8pL6rC9KzsQLq
aXJ2c7a6BHhLZj37CZvZ14xvLrnJfDB971QO+XUUXZ1vxtqwuTPESYg/i+eQR4V7N4bDYzndJ48N
sO4E64KOmCp7MI/8PHl3bSw3J1056C8v0L6r+WvCMYCodfbC8jQyT3sGG6j+Toj7UOdPlS2/TDyM
8x3ZP+R5opqF4gygvyEUbMCav1Op07J/tOs/eC/UHXm5yBpcvB8vgXEIIUZJIcWDshiF6Yu9ipWt
J1SW8b62vYEwGdFV9qO3zpl78riNQgTiliy69jhORWk00nSiFEaIYsgKqeBrT4nlGlL5BXDK7EBO
OzDRhUWzwmKfJaIW6i9eKSX5IQiBPqPSmQIyjxHs7qqsZ/yAy9HAyBH9gok6s3vo9vXig5aSdEv4
8Co8MFSe823YEs99lEaoG3AT8c8UwNncj6Xttp/UkVNOsD1nxbcDOeMdtslIVkhS/wbdZE61nN13
jBrBb8qNTP6FTUeAc5y8LtLO70MUB4YBDYA87CpQFOivp+U8ixyGX0sqyDtKbQ59bHbcxjoW7EcC
7TClSY3vxVfYwet/aFXWb8ya7n+wjvllHMWyh7keRrtjgLBoy9fBipeR8LKe15GSIcJlgqEppBT8
JCfaXvnkw3A+E88xbv5BmvMHpsm5/4imqhaIX6i49J2XOf56C8LQWvZ4CANc5uSqAAS0NxhXV9Ml
8W4H0AI71FbVj259019aqE0QDwI3L68xkCsLSjNZKc+e4E/luxitJiNiFPgcny1y2zuorgVmw6kL
ntd2IHoD8X5GjPWI2423gVjkjCv0zW2F9Rd7vO2eA6Bl4mlOh5jbG40BSSq41Zp951ZVfr9p3t94
SwiZ6fNyiWDj5A4L2qU4O7Yu4FgXMZldf3C4IAkdYkeeR7JSWJvmcr71w7yXl5xkTkBt1Pwg7jEi
EbmShSzzm3erzCsasYyumUBbbPIHd6pI4JHj5AzA2FLT/jd3ThfsXW0P64l1brHcKOZabOTBMNd/
UReHfBA573fzVfnQBU+4DVxz3BKDlnevsKYhyosNCArygogRll06Dp/dnPecylX6OMkw/UNeIlwt
6oqWyNpdjoJlJxpLhw9JQjl144dVr6HzokSPj9t1DiGmJF7LkcOmeXVt57VmiZayG136OnJJW3ei
lZTO6aWkkk+PwLXEc5PA49yJ7Vtm3FkN2QnTTxEy4mg4UctkMOiLTCVuhVDVmexJAixokVZ9huaD
fCCntP/KlwCLQ8hJe57QvvL7Ikp7hFLjxz8AyTIcNYmvKXnijnxAlk7LHVsN4izi1LMAYk4e+C7F
kftmnAUp3ihttqiz73bgGwdrOQjH1e5jukwrtw3+fiRCqKpfh9RZ8Ceumb6bBNdz6LQmPKbSZjLF
mrZe0f+WktBblCDdM/1Eh7UXd9GvqrSrrwQPGAIM5my85b2vAtS6on1FrkH6NyoP+pfOKkwMpXAZ
08PYeN5DzvZwBaqJjTTr9PrT8L4ndFcjsGOG9Z6Nl5P1H3gUQLcxLAX8sOQXBGecOGzGocsA4tO0
fwix3NDJTy6nTn3p6cKmQwd+uR6PrFQy58D3amOBT41i41SO7nrQzHfCft817F/8E1qPgfNRZHAq
7WenyOnydOdZ1mlo3KU7eU7Pp+BkbBh4FBNUI7m1iLdReqak2bLQJ7SCmdNeZFkc/M5r2cZEQxHl
gfxMQ9OrgWOjvDJzzyvGZLV8Rs64LPd5i+mKZxm2bTNOLZcp8Ql3rEhHBqIjp9sJbIL3zeqDofRM
Xz2cdA2H/oKQEt1VVsBZiDz8G6+bPSzlfrY05ol66u9yiwL3dWTUfO6s2RmYDScDVeNQOkgAST5I
8A+hchhujMWFsccaw9FJCFud3PiE4EKw71XywKwdMJDBvWMOgZLr/DblA0EqlA0pzLqElMpPVYjy
LkygGxDLjJ8GGzcC8cGVEcNSjvPY0upHIjMBk6dR9u575uWMGOp0fFqTntgTJg/qhjgOMhnbIk6u
dmGp8F2LcTyXBIMUO19NCCaIB1vQmIVkR9EPmm6Voj4B8nTMLTvZNHiGiATWlym9uq9sQXpVg2Pt
d83ouvfIKo2MxGZeOPtVOgM68kK6cAtBq0Ft5cpzmy6gXUePCAIKoFqpI/XLaB5aopIOJQ16cEjA
c7i3vQo7fehIN5G7aQRScCxyh4prImQtv8yw0n51MqO7w6QIfZOwwH/dSqjcOfUDWN9wXIhZObOS
ytaLngyUwiynYOdNlqSrw87qktPAPodFb6C5ou9bVCaBy7fRt9O5KPr+vz6fBw+dE6HPW9Q3kAfu
7W7ss/YWR61W09knoq+/KYRT2qh7uE4/bd3iSagMJCKEWrriqzHOzL5T42SMkL9DdexoY7510BYT
OoRFLxNyTaAvX7EomxOMsUq8SyTixTNUj7i7n6FjEdEKux/sICBGfwtOzWLMdw4LaWaLK/wFVGw4
iXeaQVv+4lcBmoSAcG3FOj+lIs6p3XEvFUnv3+OkIByIDcBGbllJHFqixunZMhTF1G9ulqog6C4r
GCjq1YGs0ce1ddEZLyuzoJLZOfF2A/k3aHc5/tmXlwsL2/ggS1XTRvFUyjg/OinRl1BbRhjEz0Ul
7HDDslj9/Bwi3Ed8ob22GnYFwZZLcqTBKKXer0sT/udZZZHutW2t/VtLnFuxL9Ep32NEm18yK87N
Dhcsg56ZLl5FPTjju5qB5HPVUSizsezNjatctJsedv7nxEoyuhlDUvuRKM38EiClXk4t+Fr5ZdGt
5wS3oAnKo8nKE5h/a1YCq+ynfv1apUGeG/Fyl9B1hWNaNLXAyX6GbKy2UKzQ+PreZbzFfcgAFGW7
8ooyZomK0HQZdlXconIRQQakTaaMiO/HANHJVYGWY09Yxagm99x1njwS1G0pIi7IKG/uOQBjidQz
8dhKYq+HtoVuHDTKSTJkU94ZXBWI0D39WzM6O4c1JDh31G1Z+Ue5aNM4LTmXUecTwAVVrSDPEaEi
dUBq3Vp6dpa7sU689i/DwJnpTWwLH0t742T2qQaKhHavxOaObR4c9KqGA6L8IvlubBU6Bzmnc3J1
ALCMxF3acxqvnzPX1d8UjdxMGdWL8onEF1wK+xbdyEyx25f2fZ6Fm6OK5ve9q3DvPbONdOVn6w4W
aA9HTnZ224i18w7zDOTlgIi4GH8lPYSMWbWmEDO6icvXu2eb61UoHJsYuC2Vjps+KDLSbXROWd5h
wSuXqbvH4zkVB87Bsn4AGyVRGMK9S24zD0HHY2fTYP/Ecw8N6mD3co5ZKSP2THHQs6Tx/3iUE84m
CI7LT5ebDefHyBTrJhSAmD8XDHsI46u+FRl7t4ZdkTGs9tq9g5U7PFDkQ8Thb4RB/B3O4+onrxLT
A0tFVixZcGpYOE8/vVR2h183ba2jaTrfPik9UDOvsAJT+EQBwRv7Hp1YSCKWio3ASl1RYkWORbAK
2+80aG7RhocJiWvZKlm4oHWZkktvd56A5qV9s/w0hAkHp0n6rEjB9OJX/ipy6mbkmE6a7CfZtAuS
SxNWt3OhnYbw9JQOeoohg/zYxoNuYxhFDcghuATiB0gg3A44+WxWWWEqrDOzX3vep4DHg2MwtaBe
oDWr1jmt+drN94BpA8nEDW4OMiAxh28zI4/y0FfhEpxGnDf9sUWxnc9R5Q0Vsffwb8QLgULEbTKc
crqLcNuetOFMFiVnHkYfF6xJE08MnuFPWgHx4TO9GRaL1cmgCyIRQqkfUt+AyIXScAQ1qOviXIF+
kA22DA5DItWmwOatJU8oF7uFjXn7VQzD4L/6GvksIUydT1aRCYjCjJrcpG6PwZyOlv0xk7Cw3Qc5
hhP+JduKn3pcijrCg9eb3ZzEQn4VKu3y9Mp7E7iYpQvU+jgHak7UPzxrFR32SvzMXSK6GJSZz0p9
p3LtQ8bsJBkObMNmqE9AjDAc0DC3/C4d9/bnzOjDvWVdUYhfv0Zujz53tkAao6CWioCJgmEoJGMS
zX2Blh6UYyDPbpuMLrrDhY3CTeUzaD0bqbLNAilcDnXiQ8jBwlGDMG9g5B956Dv+Kynjpr+IHpj6
EWvkqJGEFA06RYJt6bnxjLGeB4IxaKqk4ZmXtvZ9H1M4a/W7ABy5fFQuWJ0Rzi6UJ+yhTTo+j1Rf
OrxhmN1Dj4uwgmYweWo8wGV2H4ARMvk9wMLGqGMDeU3rA2ZgpwK7WItAqAiUPubphTwEg6Rd5et0
LOo8KL9iyoDpqnjwhpOpO/IqqiTMDFv0ug/P02wP5tQKm1Q+q5cwjJha4H419rKQuLSRRy9M+4cJ
bXCKuLPrKwdmmFGKVPUEBNihGv35UtJaIRHlQ6r2FSI29siIFZiX5WX2jHxWM+b3poK0I03XEC2Y
I9p9XVPy7y0TDlRGjC9o1tKaxDrk1M6ud5chPTOv8ZZzwOJP7NloCfQUeRqeBUHLPxzyzBir3Je3
jTsQbIvW4kOXwhkPoipqg1e8x9IlcZAwUvJiRARYEBiLtnM6XYiNin/7xiViufVi1f+iGfG8bzob
u+UrQRYX+WhbvDOBy9o8IakjCmecXZALTd5XwZGxHlzkQvdW1BC3xrbPnayJXR4HUr9vMfoZ3CdE
Kv8UyjRXBCM5lL1ipYmyKdqph0pvxvmRODjcFJhSXOS6yK593zXhFRLD1GBxLhG3JQTZOwc2U1Rq
QZIQYxLkGQ9WYDU5ks5m9lbORHCO6HtV+mkNTbaeKziOPc+2XcdXDgG0U8Okhj8pS8dXUYqZjS82
NOTzdkM5XEvUH4ymKBOYidOv7VShGm8346GDNLH4vAMWGFQil0I//M+GHOA9Li51yIHixkd/Qn+S
3pA4E0wP6Mfz7NKH3iCuwVwu3oG0iPStn6RSSIJpAe9gmuv3XKG4/PbrhKFc7cHY2iN/cZNjW9jW
f4nyyt8Bm3nNt2H3b6O1LvisyAGsIoP86weCDL5/snnZILTxlsk5+UI/41OunMtKmtufMvHbBr4T
1HFEfu2akSKYGIctX26uPUTO32FCGAahNAzXJ7K00ocGDNRyiqvK0xEL3i3QphFBcwhIeCZ4pgvq
M9LjVO7ttgk1I1CUj0+Dw6rpOHREVT2sA4P9F5ZVJHPw+aQNpy2RSTv2Bd6JDgmEXtoX73AV3H9e
k+VndNag73FzZa9Sj4m+yX0XHgbZO7DSfWWJ+yWZsAMTN1o9T0JOzbHyF1uRuhRK4vXA3+qd9LP+
RddzwWyaw+iYo3iuTyprkgcl2WyfJ5dhF1E8ZYhXdSI+8mD12ocoJdNY7NyA+fNDWlfGBz8+ShwP
/aCYxyS5Ffl2hi9BMGMNLoxY5ktg2aiZRhNIuoQ6wfFDLrS+h9VLBI/lB9hQbbRDBNfilyGaIvSt
U93FJGUUCAUKhs8SkRNOQ9bQhI1aj42aIRUCu8ndHUq1BKkm9qfttMbpdtQ+r/F3nOBu2wex5T0j
OwJkP9YmedKVyP9KKxe3NVNy5nD/J3dZoYeWv1jX7UDEkI9SsVoGuOxDziQNRG9968GuQDQ29IIV
Ju7vkFwkGGfFRjIcrgAIAjRo/cpt4xeV+WPblMAB6QagN4Imu0zEE2xjJiyB6AMnSV6XtVbDXvit
Xq4I3pP2FsUaPok5T78o+hafYK82eR0xgHg3xktJwcLuUHzU1tD+5ATK/81Bb9o3W7rzq9Whw4xY
MtY3ml8p26f4y5nW2GRwvDZ2H74nnKPP3ly0JfIvDl+BML8TrxWY3fZCQs90ZO3Hp6zigHBCt/VM
FKBI76ltgMnOAKHjH6ZWLmoO0GXlSXi565yFVtmfVYj1r2K3RArjuOanEKotVj2rFOpMpbewpQz5
7UmtFgn+VV6dkB5XmGBfof0g7ivx+tsBuqBkOc6Twtik8cB5yoKRGalM640ZpwAoF+r7O5RWQ3Lh
G3QBOdsIove18Ar2HG1IQzdbRQy4eyh7+zpgbMx2oztjtuLmre+XLjMTngVjgypy7HrvriB3bte1
0++jKsZPzI8wdkJLFcUhSCgjo3GwtwYxS9r/NLMgQCgZM7av2pr6v90qcOOHgyEgCa1I7qtr6dT+
9IMdj+ksQGL/JzELL+XoSD3v2O2JX6JQl18WrfV4q9cYjebOr+Pkj42CpwBet/buWWWkf+8aKDyc
pkjknSPaclXfjVp59bGnq3MjN9Be9yKrmD04UXfh0e3SkdwP4l23l7YbXk0CmuXAFnXjC6KhIDSJ
sp1UNaAwNLt5nbrYkNC5RWaQuCiSNHW+fLbB3m1PQtj8WmOphnTjphVRvmiWcEBbE6wfN7bsixrD
koiXoqMq9ofYq6+oysgNhULR/MmtlWF0Rl3/ohpZfGIvS35i4HjmUC/c3Yg5QhrTYQqwu2eye4hb
isQoSSdI6s3QJV/gtvEkwXLy2cw1sWYWlLDD2wWM1WKENuu49wKXfCzCq8oqKiTWf0Lvgy2oUFry
Ge0P+0Y/I5x5JrJbPVa27/6FIjABP5ed+12myEnOeDBoiN0GrQ8BYEtw8Ik4qh9cvCQF93cmintb
4N67N1nnbWhUoAg4qxSW833pqfUCiX2GW1jNcBRFFbbuPpttTDCtKXq5d3o9wstEXjic9dTM0M5A
bNgnO0QgyE9VEWg0wCfZp3iNxQ7LhxqfTEfHs1Md/tWbpvfycz3SJFwXnWqg4R0DgN1K/+MdUmvM
aRVqvVzoKCQKYeJdfeveSLwZwVnE9DwHXKfu9MFUNBUPVcsa4R9eG8zbhzFoIZAeJxTWWXLH7o9g
6RN7BrcfDnmA0ZT2w5m8nM+5SF6sWXgZhKYwHrvbevTcNw7xIDh4aZr30RKUyVePjaL/uy6YruWB
Ue5gR77B0E2It3Srb52W/nUc8BTgOUFJUBEMhfB4Xyxy1Hfo8Jb+OJqlQU+IIsaa9x6VWMzT7lhY
I3XM5O6ZFS82CQ+Art4VS+mEgBsCp/vwgb82J6y5bXO/YBe18FLGQKAjuFx1+kgaWOYw+F6Z2SC6
WVAUszcF9YDpnJQcUGR+GRWWXM3VcDBm55UDGpkXUYIJxmQ0RhfkIwO9pAymLXzADzk08MGV0eqJ
+S1dw05iAe6r7oiqyK4ONoLEZy/BebYPKjKFmKZY5VtOaoBzF7c+xSvzCNSmDPY7+cZQbvwNeYGp
lZU3ERM4+1zLGIJ8wTKQMNuIp2Y7/oNGVye/9abg3NpMlllqwbU5s9txkr9EfqGFhGEo/WPTpqi/
A1y/6ZlUncVlby47UV+9dBzGv1zwTnYHKYLPK8fFt5F1GvnibPX6M0KIJH4BPbUtFJdVQiwoFx7r
42YjT49mhf/FHZco5yy9BM0lVez4ESzpkp2SBOHyTvczTjMacnTstPKCuUpq07z4lIzgavxSVVGu
qHmjGoGS/ezR07NaqIhXzx9ShWuVGwCuVLGCe6YoAgUJ0UEpT0ErapdHqh6HrAAFKuoO4qP320Pt
WG6ZYqj+dbIFQXCMxDX6ocAKLlUBOenJZJS+ny02Cv/sJsyGUFDVBj96uk67JfGs8SNNPdXcNAY9
bcRgtRVMjHQXPrjN3IsDc0rB3UBkZfPPsdkIHlGveYBP0zplAuoC93xB9D6Vlyk1TMwYx4QonxKU
nfLJRX/6NWISc+86koyHox1TYABWcPAALQVf13EizX1DSHSz0RGOv5RU7a5Dc/KHAQlmcJID5C1a
wNkGIE+8AapUK27T17ZSyzd1xTI96ZBQZ2KLjO2dEMA5+IisVqpqhwC9bu8S2ub8SoJDkN+3Dbuf
fQjVkI01BpCa2Q76chcXJ95AoPyOC3KV+bcCzoQcq9Uh8QFY2PrbBuHL0D3NlRfnr2MxZYj++Vo4
tJacXTzXTBhbj5lvB133SqdhiCNN7KRiAWWtA+EUWsaD/9HiWpkhW4wY2fkvyg0/BhUu/d88pI0+
444avTODOjv74MqzrUcG5iZ+lkmu+zNlDGmDZg5cjOSuzZVSeb2sH2ek2elhW/nYZ+FhhDv4GcIt
emq22ayaBLkkscSDHlcexSllTk/0LPgLq0NzJI+Mpg0VtkPAkbppE1w4B9/L+uoPlAJgF3MaZJ9a
muTSWa3FjMS3HYeAj3h6c3wGHWjmtJkv9pRjFJOJ8f/Eeb/2UcdcmkSiwuISDcLJufexHcYEtPOs
7rcbzN+Grv5H6MAbYt4NPIr9XwOrBpUQRM66t7vzOolxQ1hpXFYiRO3JxmYpWkgDCj5pV6v1Jg7w
NzHymgFJ6kkJDTXQkNHTMxZKomJAn9KVav7PqrPyaUnDNMVNlXoINlFig3MGlPcxt9yP+CS75E2k
gGAYzhvrzsL5gH2p54WK0ONRzaNZk9MWy5u9I7ce/mWmRYxkocBnodxmHn8EbAbzdCuDY04B+Bc3
Nr5kDzFxzAoZA+Dei0f8kai/USbXZlUfhV/kzV6jtv9E1s9uL/NnQ/Ys5sMvJDUOIULkq1x8j0i7
w8Rc/H1YtxVP71TLfcdDegfokLlmWTRq/IA1Wn6vq9NvnDUTW1EajO4T/CDzbJx4+CLHsv7n9LL4
icmgvXEcM0J2bNHl72Yuc7xvKIu+mY0ivOoW3bWHDjiDdQirMv8Mxxouno38+SvDvPZiIY1PUTej
PtkbfIz3VUqI1i7sGuRXkN26P31BtbLD5tu8Yahw3kLhOv+KLPt/gtM4BtGqqg5x9uhrAQ7TLogL
RHzM8i6p7T2PGufijPK02LNErq4KYSY4JKKP9Q4BI6BlA8O05tDTmBoXqUk0wjPJHiOPOddISmFv
VCkf55Ajc87bNV9wUegU7dpO9YKOgG7PKrH5yeZfJ9vej0jY7H6ps5rs4Jg6yChgalCeee0E1wHN
ocBeJVmEq6bld9UE3mS0FUFY3vhuOeA24rwaCZBCt6oEEhXkink8nTgMql8zafljGc7bjRJeWTdj
6+s/ARu+EAlfVZMGGzKPPyQWOKzDuEp9P7i2euHOSfwz6XxkOizIZiFk1HxOu5Fzle7NyoLu0jEB
hfk3JeVLp3uCKh3ua1J+G3a2B5uNyz/Zj9arQRB8XnXrPABa3pA7sJp6VmZFit6Eqz0yYe5UpyxO
cKYtaamuXbmGbzVojDEagTsgbmwaXCOZQ5GCCATPb8hC8NFCM6MvplLO8zQN6ZOObe7CRBKqBYkg
me/tfqqhdaAkd3cpxLIrTr/1R0xU51Hqkn+982e6cBasNjZbOc3zuxEL8EyaUdaerKw7xNluzUg4
DauLh9ZpisbOG57YqunXPFmau7wmMmuHZIbBmdcH/VMJCpIxTRLM/+wiRzrCIsw/ucVQNsdBkFl+
tCxS6SNk54RaKj2v/+Gp0i+qmxLqEVtgJ3EUHr8jdRMp57z3zRQJi3LqUHvZaiKTKZhXaOnEjhlf
8aiaJKcdWglTBZrvZXuMjflzSGMbUDXG1XcoJKLwMU4A0PEoEJzV0pM9hzCA+DlsfDwHlgj6Gm42
hWhNKotR29oWb124oFOpLOPdJq1dO8eQ0knvgj7nBE06JklkCXGw7kKQZZ/dPAdYkn0eAMqGmGeD
Gw2BEIcDxPaxzexHAhI5qMB02d8IKVGXpqvxT/0ylJ/e6JSf4Fzqr2FwEVbyQchbFg75a1z7EKKH
mnH9Zary6lTOMAD3M3vtL2Q4tEhxoJHymxURFMVDTt0bOA08Tge1eXqG/cByvMf0Ol1kTf+sYgTf
QJ8W9lwdbyPQpralHpiY1tPNBwLGMc0jIZPFGvwh4L0zwM287rOi3XxxfYskZgwgCjuQdp8W3ELz
wcKJ9V+ZptODUVj3qK8dj6ptquS6CbEYgwGaK98sgdJrh6FUoIlMktDsGff0+UEgAkLI2TMI3vVj
uEHZ2bYwzmkC+13xArNQ9+ti2flDShC9KRbkLoJp3znowR4fygI5wAH1BChoEo+LD49IMLFbC0Pg
edH1CuLclBIaofuYRkzLIuTDSOzhEWFMO++h4ufJV96n7r8MqZO/Q8PVM18vB0wYVdp8ZwAcriIz
WySAsWEW03YkiriVpf6ABmwvD26sOg4IgY20s407XLqEDzEC5VEBMHI0vM+czqU5112+CS8hU0CD
0p1IDhZA5ukKwJJlouxQeDKtsL17f+3Df0NY9y/e9lMjsTM23OEugeK9VDbqd+x6eDAmb5O8Fh2k
wjBv9UsxV8FP2PWGa5RDEPcqhJDDIhwJa4lZ6K0cJfBNOjQAPgqUGgGSEBhRPLOVY1HjONVMIAJY
Od5EzIXQdXR5Isa42YJJeNHOI9s1kEuG8v2QEVPS7GArEONFd4wB16YZIv3N6Z0Mv6JIbmoOIqbG
RMj8syYuvcgC+sK+w4cMhA+mXiQqp5zUOacAILoTYY8BCZ5u+zYAG4RDxur8lqUweywhJro7YZv6
oyQyNwe638TvKPVxe8aJcU/twOaSbwebuU1a4ZakOavNdl3TvTlt9dWVVZ1eKSHkgwpWjSy8zdMf
nMnNW6UqBtBtLJPqJgG8wWjeEswIMnZJ/bGbVPMSE5xDAV0k3p3E5gSVZ/bNV5IM3NNsOWS3T20n
CQ6TT7r9TjhVi7CHmfXesOpSuynHIolSv+8eXFpfLPuepX941YnJ8P24+Tdj+yFlFo0FSlU55t8q
xFjtjvSSx1qk4KGw5g1PISlEDBvzpr6gYG8nJlABYWRb2cm4I5idjxL2PBsRlsWbxZl0GiiWqr6U
SbotAPoCweCId5gYAxaw3Ec6RW7rujOPKV9ofT/D4f6TgC8iA2fVmY7SoUjee/SkM29uPdyrppot
1hi8rTunGLGvlG43EHwQxr884Qx0ABDXjNdz8cLRWL0ka93Ve2/ol/9svBdPrBwGL2LAriGAg8m6
j9dh0y6QZPcRBIu5kF8rRcRLIDZMVQxTw06mIoFXMq+fNlrnO+yAOCvECF+Dj08weAu8qUWoTwS1
ATaagn7kw6DfX2YbpJdgs0rZUlhesy9Dy72zeRqJcMkqdSUTHK8SX6fT7N3OZXe4zC7l2EDspIgs
0zkssalP8ALZa2gOXWH53QGVNp8+cM/gvZQZU9sUdQ+TD926597afrW2svWH7ygauGqemGQMKJ6f
lmrzSlHeqn0NdT/fRj34YjVFLcahUtKYjbgGzh22G3Jcsml6I+qwfqH1nn7mNC/wFfWk51gMG9qo
ZmrJZULQuIiStbJPILzI+OqdxG2pleriHc16994D5Mu5HjcrQ2YtrKxDGN9gGnJivtwpC/5xqqhg
j/kkxzpcDuY7BZb1sbYsYHe+yxz3QIhc5p+1wll2SqhaH3o10nwhD88Rf5kye3cl9gUIncTV36S9
VT8jLEwR6+Cbx6gV1/NX2lJtRWnNrHIPwtG+cHTR0veoUMq9hV7AnPESJPe4udhrucw+gDVm3Dvk
lVVeHmE29EOs+VkyRC67btjpSWN+qpKdzxFrVH+wSRRgT6hR2zDw7Dprzxp/Sp+ZMCcUXG1j7Wes
kOJ+mHM24mFdIjRbFIvay0Du6CuG3v4MR1CwIFzRO7KwZcnKDtvJx0M+rjFEBh4Jdw+gx/0arQGc
ZEcu5XBJFR734/a4eHy8vEUH1tmgOGhBgVgiHOyI6rICXx+t/5F2Xj1yM1ma/iuNvh5iGSSDZrGz
F2nLSSojKSndECXz0XvPX78PNTvYSorIhLR9MQ1MNXQygmFOnPMaeM88oTAJH5EYxIt8yEsSrMQ2
kIywDTwPQCnhBktvtVZRRnTy/miLvmy3pJ/cHfCUy2cLCzP/UApz+FqHwywEU2kwhmm6GkAYwHvg
5tW0+SvVVgM1Aw0eykYBb/wpQucG8RiBs96mzEBf7ow4RqJHVUPQIRVC26jXhbl4bQq0p7eQ9LUP
EzJE4GRkj6VUB2gLe9bG4PC2nVlttg7ifroVQxTWhyw1k5M9joHcFIhvgcAgYUhumrpw8JaGyucd
sfDiIUL9EAXTisfNP1EbQYLUGuBct6li1YgYkstQfTR6w7vxKZbAeB9wxUaGKHk3jZ2hQHrzu+yj
aeGKsoM34TnvI87nr23QB3SL8tIWuzLzeh6wuPx+ozSABEk71AVlJbp5+hOSMUW1g3AZPYZxpffg
GvjjTsV2in0BlwQnbpssZ6dLJXAnIwX27Ye6/5h0md7sMX0yjp2lYrU0yLh9R8I3hEeNR2W4MbiI
VHZ/i8hOrcTiO7pP0atokYDZVoWSVR+Rb7efUrWlt9hPWqUeZQs0FOByxfOOLkKIrDfCVFR5tDJ6
hXea/YRdLvJtonqQNjCkFNNeMcxAgdIFvYNjPVSoqvBSQYCP7C7AC7PbcWFWpDIIfrldbKPfV7WN
+WqYk11BjtEFSEw/mD2rzba78VppgITE2S472KS8P3VKkP4uAkhOhgmv5RG+EBeuzGncwcJqftoU
aSqKEpqFxhK0OO/YqdDuUauQ6WcgQzTvirox9pRUgIRQ0+MplyDA8JGKW/FQUpaDZJVUWf8xRefQ
2oDIod8COAevZXDMGoXJyIpmFX8MSf1Uhje1KlOLVZyOaOFTcG1/TECron1dAbLYicQa3ZjT/UfG
cfQyokwbbjNpTnubRyey+bkvP+ttlN2rNQYnOyPX6aPrMv+aWjo4GqSlikf0zoIPk24bMA3aZPyH
Ou3wU4XP8oVUsrizqbhGuwLlP8SsjCbdJ4iQfg74wM+0qYAKxS3F/TDI0bMvncwAVJ7OtTanaOuB
Nk6KGxVsnvg9OwypI5Ldri9Qgsfwuf1B9kUVlU1ZRMkTqJnABKRq551GMYLjeSeCseUQUTXZOS8O
ZLTs0ASdaW00MfYxfJtKtbxuk9p0otvtJIaxeQhjLafDDNKq/oo9ANNkxXSZKXHXoarf+sj3tzRv
8rEEekRhmU57NmnUvLZCSekBh6zP2V2j0cNjg4vgQLd7VNkppfCd2ODWAwx729ct3EAaf6iKNLGj
D48aNqqQKSQnWPnoaZZG+wZxARNbtshMWv+zZgo1tbct3xwKaBlJ/ACQzkLd8iXCKhrt/L6w2nsc
7RzjYLRjJI8mPofZd0itmoVghFbUPdKMRW7uUXZAO/FOdxBsJff3RYsWfZAIExovZc+heRfYrVVn
N7aDFZN5D2GfFsQ+DOyQCRn0AiGefR1DjzD2KBQOqKsE2NltVCr86vxy4I0PqW8gVXOU6TFBvj89
gvmmeYeyJ4dkajRc+NxQtXUXYSuobAeR5ZhRgHbChhWm1SwR1qPfHuFJPqGjg1/wNgjgrKO5oHH8
QP8JTpGD8NgmqgCmklmEmYBEa0qdFzq53s7AyPS9BFuf0/gHLJLUnE8bCNjK14qS2z+mYVSfqeZW
9TZCa4CEKsW/ZduEnjzR1sbYp801AQhPYoW+C3MYNDvVtxN923Vm9c+MGcYaoDeiWQ2lkhDxwbLj
gB7rKJGiS27wHhvGf2wTpjX22OlATwhcP5kPnIZ4DxFLvQFTqEmKEEX1rmgVOW4QAXe+WUk/HhCA
pz6P00YD9qhtqKNZhg4srm+b8MsARv+rj39euB8yPaPyhPQzRmR0xuQNv4Puu60Y6nQDY4osH91g
krJiKFF29yfZGvxfxX5npLBiqB1KCxjQ1EA5HEyy1S3CoF61RwgJ2/hcYjYSdpnjUlsHwAIXNjXv
TJr4YCrrGASk06TKs2oaVGikHpX/BFqmj9t0krK9t6NKeyHnA7vlOyTGm0nFUHTfG6BeNlKit2So
qh7dYokCoaTIaKlsYT+CPwo1G2d33VCs8q6Zl8gugjejHNV+mEKEpQSmIZ4XWf4WX7MIzQ8x2Z9M
XrO0U0FSaFjqdRpMMMCfWIyUMR7r/QhCbKCRRQ6nUfYpChjgHA/YovEABuGNHEGGn0gbVLZ5U1dZ
cxd5tW/uwk7ru60tPfGKk5XD/xq5HbmJstz7BpaoPjnAQklSYVn8tHStegXn2Dtbnjas7EJr0JAf
kLPdhA2apju4bcbJUan/HjLq1E9AxqgwMbb4pgVk/4Ty0vBNZnrxTjOxuT2EdHG8PQ42hrMHaadz
Y+qz4pFe0bneGRrM460E2kwrwjOrZIvZBnU1JF4ddYMAF6IFdueNtEuj6EeWZFi2ZnWmvEfrKUES
zlKruyzOkF22TLs8piG+jrcOnPt7tali1wo4kLEORV9wh+ABIETgzSCYRGMa1sabwvQEykNA9EOj
61sQxiNIQAvbW/goVr2Rox+GG0rDvH18j27Nhung5q+pin4yA63/ok1N/uhJPhQVxowiRKYgZ4+z
mI6K7tirr1EqMxr1bfgci7nGGqb62KG9brPeDKzo4N8NlG147cEiIHmFEWD5ffSq5mi5ijjsIC0o
KDlAfJrCkzMKy9wFoAmdQ0GLutiQENArQGtZwtITXNbonvcBShH4bkH9hT+HoZvVf+fxN2KeXA7N
Pd+RV3kkvHB+dVGP27QcRWhcIiFkz6IK1hfpGDMveUqRo+HtlQGIw6biA0+sId9BKJDtDbXJqty2
ppCP6PgMrxAYq9eIF8t3url+y4NvGtwEcvEzHdDGRc27ehmQLi82VF7Q1xG6yYjRhmQi/gPqGyB5
Mv19iWxpcVOqVoCyRuUgJnhoC1pBdyHAflyrTIgE2v7f//of//t/fR/+p/8zf8yTkUb7v7I2fczD
rKn/89/Gv/9FX2H+/97++M9/W7pUVUMaDrhKi5InIFT+/v31Ocx8/sfiPwI1DOqqptVc6GnzrkMh
v/CC7vFyEPM8iOSBoDqGYwvNkI5umtZ5EIqGFp1SK3ZxUq2+GLltv7e4L45TqPfI0Apcr64Ma/4X
3wzrt4j2ecTJDqWNPkXs1rk6PnL+YR2qlP5T5dnGVh8nKANI0QTHy+Oc/9Xfopo6FjI6bS+hL6JS
LOjsFv1U17Gs5imRkfmi65mi7DEpCyGRjQAF7cRUj2SrkLcvB1+dZEtHIlqzWAfG4ksCZKHkAYLV
jepqfJgpbfYTiZz3gISsl90WVdXDnrocc3WabY0HFJL3lm7Nv+nN6hEphsNmoyYuZl6wsyfaMz9o
44Zfugku3BiI/pD1Ah+ey2FX5lmohDQtinAONvHnYTvAbYUsw9g1y+E59ahld3YMMogcE9TAwCv4
FIsZ+gSEN3G2l4Mvdsy8tAhu2+g5wQ0UujgPPmojrc2sjt1EK0l9c0g1d6C+k/bmcpyVuRWqYUJH
sTQGajrnccyKBy5hGKSC2Y6iBNwkXIGUcvqu+dwjNXnM8H74cjmq5F9dLGEBzJT00LQMA/LHeVSb
DvfgZVbksshn/VN4oCMeBkUE1DFviuDd5XCrk8l2Ycka0EGs+ee8WUDwKnAKUgpOhsqn4yoieQr0
gP7I5TAre0OojmoCbrc5fuRywYipHhDRSFwvH6CYYuxTYexOv87iggOzVQaad7gccu3zCZXlCUEA
lK+c//5mZMqM6K1APrlhb2jhc2/H5I8Kkca93xdG/tUufbVDSpTn+N3l0GuTit0TG4RD3QKtcR7a
r5HER6Gb0RYjXYEI/d8SzV2/+4sV+jbOYoXaXTzZIpSQUgD5wSkv/RdgduUeIzbYDUGI0G/uh9/+
YnCU1zQTrWeNO+t8cKKwJ+rTeuJaTt50H+K41LonE/jU7m/i6I4JStZmHheTCOnPSge4xu7Agw8F
8lqd/Oe8AnN5ZaGsfi1T0FCxdbTZlgMCDwCQqc1SF9CzPMa4rPh7lFXxgbw8oNUF6WgqzVdVWLa2
+FpJIj0KfEHmmonlfyJlCcReV3UH6b+otnhTSr0WIPci8uPLkdd2H/yd/46sq+efjDMMDgg4PBcV
c/WDsBJEHjl6BDwXFIq/1Q2VtcsR18aqqRp6QSDmNbbBeUQ0tCLMLOvMjVqAxB5JzrumGtInFYVl
FCRzGqgUqeIrUdfOTo0lCeDANCEgL6KGpTEVfZ1lLt4uDih/dSq+IXtYuBYGEt8vj3BtTt/GWixP
2sn5AK+OrxnqzWdHaWYdrxKL5AHO8lMHxf35/y/gYvk4wPdVvYsyN7WTisEpZpjtoTMVL6LWjC9l
Bon2L9YNpxdqyJRIeMou5jPAzFIr8Nxz8z4xjnTrZPPOjnDY206JLRFssyKzvL88zLXdSO/d4NrV
hDSWuwQ4Oozbqk1c+s91ua08XG73A/3yK9O5ukL/X5zlnpBZVIrIThIEUoNXmr8j1IpAfwrtWNof
8aLtw1u8hK1rCdvqEn0TdnF6NsiLBJ1VJ26HPJagXpN6YKFK2ozHwBuM8MrZthaO68+2HUtofMrF
ogkaVDymMEwBDKreIYabdUtm6KN0nYYfL3+4tQnVBbtdmrap4kRyvuW5DgsfZi3pr2YM32e+w12m
g3bYJLZ/5H18gyJ4e+Ujrm1CjhepSv6jgcc4j2mmtAxkwAXY03+ytugtFbcwq6x7TMN8SpZZWT1c
HqWYz8plfoZmrW6Bm9EczdbOQ44oJDamYnAt2U3wagF1qLruVulygCCgt+aCFFxZKlADfUrFLpqD
7GeHz8s/Y/W7mgDFkOl0LFvOf3+T3ExOU8lUtyNX8VHi2KDY0d4j6AP7mxcHVd7L0VY/rU0yLAVN
RL7teTQZKTgjjkHkesChb+EhFwD64TU/myk1xyIp7dMAAObKCbt2EuiImM75m6HD6T6PaqDSNtd/
50w4UCEwjF29q6ldDrvLo1ubSxIZMmAbFpYUi4WbQCwH2tLFroEr0X07eEV7GOKpFFjalt6V4209
mGQ32po2p8Png+ryHt8NZ4xcBFSNV/SolTs1903UYdV2f3lca5vD0E2VygI9B8dYhGr0EVyXovPV
hGpjZk+raTsE5fiI8QgQfkiJ5ZUvtrZOKKAZEmEFW9XVxXYs01xNLRjBbttUqEYH+dB/G2uTwk6r
U9fDSbAaqiMVIHEtE16bVrYDZH6Dp7eqLjIcu/ZKLkRBsk+PAMPRsBD7KZN6v7MRmLiSdovVaFKj
KoLbNCt0MU5uRC8bQZu5QGqrbUFZ/qMmLGRFrFI/KhC4dhwCLSRzc+xfjLY1EZ4MTPuxhph4T6dS
IrKE1xvNNKrLn2OlNG8vf3ox/4LlKUWeOZd9KCmRQp8vMyxg8wTn1cSFsg84HMGIm1Sppp8x6Bsw
cyIGKCz1p87BOBPBUdHglcK7TzsE2HJc/i1r25jns2OxuUwqcotP0/S9KpBSj9wkx08SDUMVLZS8
V+vgL+66t4GWXyXShjoucp6yqVp/nQqEYXZaJ4S4bXPQ7ld213z6LGcYP07bAiahSZj85zOs1hJc
qF1ShaATlW8B5yrAnSrTotGExBzlQPxFAYaH79E+qreX53T+fMvgKBbNV978vNXmjfjm+G+GGjg0
NMkTzugK5KjGsSGMJNr3OoIc/4jhhKG8oOs7Rke78APjM2y0Uvt0+Ues7AJSfPYA9SdYOWIxA23R
B1XNbztJDWEsxG6T1rwxGpl9LnJoDVeGvDLfXAFACrjtKI0s39RJh6wEZTQHDlBbvaC1ieKbKBE2
OUiYBuHOymqEdTK/rx6UCpDgX9yBmkWeQbJBX5iy/PmUawPExbg0nJMA3W/PdXKOV9oGpfM0Cgx0
PAP09LPEcjC7cj+tHTeI4GiGaYEdorW22MwzJq2M6LeczM6ku9e1muCY8SfnsUgBNx+oVPvZM6wl
oI620ysnMmioGioufnvFc9AK15uuHx58hIKwPSnGVn83DnAo3MsLYv2H2vMJzF7nxFssS50GJdxW
zTs5CD3lR6p0GGWrshsfkRFRUVUZacWJzqZvZzfD1N56QPz6YxCGA/36opPe0S+5snDUdmLryGqw
jyJRoys53NrCpSLkcANr7GC5mM8KQmTvFap96hXYogZcsIcQP4zv6La005+nThrpMF/k1zm8rK/F
CHH6KrbeJ71DeZnm20Snsih7ca90mV8iaFr3gbEtWuGEHy5/jpVDYt6dkp2pGzyGF8PEOWLQyEKc
Ezh61BzaBvOLPhG8+o0M5M2HupL5P6gMJF/rQiTPA3Ln0c3ln7CSEFAgksw1pB6EFBZHckILFGK6
55zA1NEZRqoGTnORG59ab4KOo3WR/RW58FjeXo67kvqQGaOkJXWdTbNMWLHxbqEWCu8EJ6cH4cK9
m83KdUhu+1McHtEoDrMrY107oBA4FoLrwKb7sEi3JiNGZKbwvFOMmnN4V3R09iJcXhzsB6HhwqZs
K7pacLcRfgu6L5dHvLam8fajEeBQqRZyER1JtkzATVNOUapo4w5mX9LjDWSXenTTGU017i/HE/M/
uLiCUA9ilk3d5EC0F3u971g9OL97lItrEMPwp63byYtz8dmPBvW5K/PxJWrG2SUgLMHyDVp0YysZ
qospzsZMTZare8X21CsF7bXUh6yHMrMqdP33ixnbFBywCl05SbQ+PvvV1L2LmRsauqhGRruu7lKU
ARsTHcQsgdxKs915TAJko45hMk/X5YlaWYq0K1R611ShqdAs7g3PolSF2YlySjzaBjwMZWT8nJIQ
hB6VqWpH8j5oV5b/ylLkJS50pG1oQ0FLPb+rUstUsYP0nVNbWvpdjoc9Prs4bts7xyxjwHE9crFH
CiC+B9w0TLzPl8e8kvIxXGqpVL9VYRjzYn2TnogEGz1gINZJ6eMUa1SngOs8dqC0LsdZm1s6FxKF
LLrxurY4XgR4wRJDMeeUhClorWwU6oMVdNiB1Ciy4jiQd93T5ZArJ5rOmUIFh7jUvxdDG0Tn5AFG
CicQXPV91Ot9cGxCLQaEh/vhFsgWje3c7zl1LgdeHeuv/gmKApwu8zd/M6eyBTjj9L1zqtG2vksL
rwSMpSGUbKmW9akTPpIHfxGR8jvHmS6EaS9WUUfTfERLwzshuezcKfgzfoG+C3OHwi0SyDiwisPl
iCuHGDcVz/C598WlsfieVZsDFfYa5xRzmB58tK7vYy38GFdD++lypLUVSibJycWW1OSvTObNbIIK
KBsyOPs0Vka4gwGFnYnSj5P2F18NeizIYpVu5W+nJOqh1NpTxT4ZZd0cDRDmaD63ZvSsK8jDHrJc
EV8vj2xtDtkQQDF+NWaXV645iDaEs8A6mQX54BjRR9ziQoriSdnhbvXn9QxdCodppMY4V6POl+UQ
BGGE0zcFIKB0QDjzCfxS0COsotqQYC6Pbe2rcaOboEDIMkkozoNFqEQjvx06J5vFuJc0ambIExqY
f/HV3sbRzuPoXTnoSTc5J1Sk+ufEwX/vkOvwXpAGmnUbbK1Jf1we2spnmzsutiOZR0HOdh5SjHaH
24lunxRNezW82DlN+nSq4tJ8uhxorYBJJNviJcrNjTD/eaQ0G5APQR385Nj4WqZNpb7DdMq3NlKp
siOiLHjPSgeCb66E9kn2oPm1ukh+Xv4ZK8eZQUWAbEWShFrLgk3DUw6LqYF106CCr0em+NRjLbkl
XvpeYMZ6Zdgr88tDmWIp1RoVFuHiMMvxaA1bz1FOCPmTgE+2/xR7gUBGR4MTdHlsK8t0zjulpGKK
SaC6iOXEpZdmmuGdlClDwB3XsRH73nCuml4OtDKJEm88QbGNhJNaxPmnRDsQz7NIKCfDrsH8ImQP
krRKpVLf4PGX1Z9EBOj7yrNiJbngyJi3uw5igPbeeVAoRp5fNZNPUwhfrJcg8+290AYsUmSPUP4O
txQteFcEfohZ9lBeWzhr+R3xLZAfNIYBIC/WL/afZlUOnu9CsxHdQWMhOTASutkBAYThk5C+dktZ
IgQBmuFBFA9J9gXyNWrW0NFxlvjzb8BPoXnskCiqxmLjmiBEtMxSfBeyC0RFgWwtjdUM1YsYxH4k
J/HxckBt7atzK5M4UgKCPDH//c3dBeiuQMXK4gPYCgLE1EWkm/IIKm/GXgQWWof4W/qPAEd1jM2L
IjLcLoFSh1sbxk4HFcnP6MbHwgUlBHsS4XuEVdG+7emIVQfHNBCNEqnhYygwcfv3p4Eb9F1k14r4
YNczyYubRY0BjCY9YFivMKx9AazDf0CIrKm+XR7t2nFlkj5Lk2wLRJe5OItHJUekto18t6/IkwOc
Dp9N3zSivYFllLE3Y4SyIAl47qjbBz8AxHiQOUiZP0+pQcnoKhUMlD7IGM4n3Uf+q+6NVjnh1e5Z
MXjU0hk+pGLMPg5dZj2lwkpvh8S0Hjp8ovaXJ2Ht8OKZhc4juoYs/MWSL2uw9qHDHKCCX3/2QsSL
cLTL6k1MxfVKrPnfWrzrQFVZpJgWlTYeUecDRQQDFQM5eidENHiqojThVUhxoNyE/nT/zmp8aP4S
enSNNnqv9hvU8I3oyqZaybLpNnN6copqtAYWNWNdq9tqbObHJSJt2Nri9OW/eFmgPnOhJP2uhZT/
bmzkkP7z5zNNbjE3g5gAyprno/etFG6S1XgnD5W7vVnDH8brFiaeGsjpeDnWL2jnb1PtgIuiiQDq
elmgKUsJuBrO0ClRQxf4cfjBQ3fmNixS70FVgJAiPBQNjyLHEOtg242G1pqEGIZXI+htuKLVUFwp
ja0966VNxYY2GA3j34BaGS6yAsMy6gimHT60uNQ9aoVjHu1RYNDoKdmLhU8FziImCjep1D+bCX6t
daVMHAVojG3Cwc+dK/fc2nLgo5hUMei5ktief5XWoYDRdrZ3KrQUnXAT2Ld6k+Npr25wlyjERkUP
Em0hToLLn2g9sCNpEpBTG0tAiW85pShwoz6FiQ2J0aqH9oMazFZ1Pi2F7aSAANtjy43H9eXAa2e8
DSpPSpqu4FnmH/b2jA966aOT6Jz0GIVLG3mmjdqyQLJI3KIy31/57KvhUF4lL5xljJbPIXXKIXs3
AcveqdJP5kBBdlNEirYdLJRc7riJw+795RGunTMcpGTyNJYBky22OGoTfeFELd+0w9d6E3qmt1FR
yIjfF7QH4RWWRgolLm6TT5VRZwcjaOyXyz9h7VhltMgHkzsJtuD5JOfQ0upqMJ1TiPPFTUfS1iDp
av1oo6DLd5djrWVN87VBwkK9Qi7LQGFMZd8cGK5EH+YGMiPsJC7l4UeqAq0RmIIrT+bUIM1tFyBP
rxw1KyOlMAn+g+qkySWy2EC1AKxQIYp+amZi2qAVVnmUffPaKWUZXhnpaiyKDg4AQWqh6mJW03hC
mgvXAndKq/A2RosHxUucPg9SGn155WRYWbhzt4EMhA4cVdf572/2SdupA646Yeh2pR09zXC0zeil
ybsOXh6+Yvm1nvrKqv3VVAV5AbfnN/QHbLwINmgZuq0e69Cso3BAELtqquTB9Mdfan6j+U1NJ+MO
DkIQ3A9qi5/u5bW0NsNzUWauXSBR/xsyEjPzGAsQMATK3GYHCJd/7AF/ukat6ldOhl99rcUlZb4N
tlg6TQcxqR200EXVz/kegk9Wj2kk2mM1otpPyo34xIarHP0SyVv8pck7hOs3A9QyeB6wgqhC69J8
tZV80rYQhMfqyhpYnQ4+BtcDAA7H1M/XgB4bQPwDfiH6EAMyT1VgG8dUb5AtpxiOitPl2V9dcuDe
VU4u2pH6Ihz2fBLQnUO4CmL2IdFwvzoMSGKjWgnoJ3gwzPbb5ZDrH8Ex0Qa3aKSQ+p8P0QsC3weR
4ruZ5oCy2sBVM5/x5BlRNUAeO7/pVGSEbhtkjh6y1DFx5nGs+L8EaYZblZyB8lYZA0zCNqv4YbdG
L65gnte+AjWZ+cKieEfB8PwnZowf51dw6wGyDxGSYAZmEpge3CgV4kBXvsFqsLkPDMpzRiUt5gPJ
aSutTSV0Bfag/od6UprmMOG22hwnJOX+uTz984m13AJzI0GfM1HgZovLuOzkaOFzELlpmQXJTtZg
F59Rq5uuHdNrGSENSfJ83pICDM0iEgh1OWAXiNJoqaABGlPyfkUyAvaahu9yuQX9hOaEBoCWonM0
3Hp6VOzBtub4QcryBj377nB57GurXQLA5saiasSz+/yzJk3RBnqvRq79NQqr7k5mSvleeEHoIcRi
1NfO89XnHnVS+X/jyUWZuzZqX0clI3QNIxLdLXZfbXpo9QHOuWoG9yXVFu8Rew1/a5oN9kS8QODB
p0GZB39xyprgUCn3g3rj+5+PfL5LyFwQSNOytBw3uOhGuynr9B+SRur2z2eZkq1hUkJVycEW63lq
emeCphpB45G4D9SDlWJT2QLxQwynxC+BlEi9khOsZCQUUrlFdIpH89FyPr4BDzBN5Gnoprwts3eO
N8TNUSC5+A6dVj8+hGXvj8e2QHQTt5YhQ/v+LwZtAtkCK0rTcgkMgi7SamPMoTaZoCYwi1Fgp6oB
v3Ufdv5s90obxrsSdO3kAJ8qbAqgVD/1+e9vEgZFMVtPZTu7eq50n/tixBQ6cbiY0i51L49vLRS1
FxI7Sc4nlk3oijQaGGEduAECZNGdie7fHs8K/ZBmeaveXA62VhYDFcODAfoZz/dfG+vNwPqhaOFe
UQtMNaofVHByLodMV6e7oElQb6AVQc8PGSJFPdI0w/UB7m8BKlDCWo5qRnElc1g7OVjROiRkEHmY
l5zPdKi3mZV7o4/AoGLd+RN5UVsaVrgvRsRGdnRg0sfLczCv2OU5TYGE/UOuS+jFk6JoKoTUq8p3
Uy2uJFrPPbroI9J6+UOhSH9bKnaX7NB+6MsrZ8V6ZNqC/xX5V8nuzeSrXqziTGqzlG271ff0dGX3
DHHaAcA+KNa71EnRJ3FIgbL9X4zZtiSJNugoMC3ns2xgM6NwnfjuCI3pCbyhd2fX6H2+dvxp04H4
se+sSS1//nnYXwjPOSXRLGvxcQW4RUqQTQA2VzSHDvmxTcjBfROguvG5K/qhQcghiqe/GK1Nc5AN
BSdPW76iUNeV7eBTbM3xGnjxsMx5qbH0uytVNNgOcYrh0sZPFAz6Lg93rSzCacG9Ph/SAJzmvf7m
A6OeJLlvQ+XUqqIf722kzm8RlUBKx1cbC3tIyPeJHVbWPQBbPJMta6eULIatqNoJQQK10D41AKv9
v8i66OHQBGfda1RIz3+XjmrSjAzz3WbAcWfDxQpPPPO9yO0qjBGuHJ5rW5qSnG6B5JnPmUU0E9EY
1rHhu37S4xOcd9bQ7coK9pDViXaXIPH0Nx/cYGXzQof2bc6p2Zt5p8AEb0lNQne23XkeJhxv7bAY
/tHSuEM4mBf8TlWu9hlXx2lQBQVcOZ/gi9WNkkOITnYQuNEUTi69nFZ97J1Sn549IE3VzkDG9lq3
fV5By8OLjJbaC0UCrsPF3CJxhGix7EIXUZP6SxXVs8LlZBdbS0/t9sqHXDuveC0TyiDb5L44n9Zc
S7OwgjoIhTaoURPBsuUJmwm8JfJBr5JDYsUIjlRhjnjW5Z20NrUzFJiqC+UByoznkfUpanikcf8G
CAy9dnFgP6CI1SHgrgVfy5EGwpXUam1eKbByKc4YVT7neUBPSTTkG/TABQIL7lrD70a9i2tZNHuE
aqLwCvxoJauimYlmPw9DKvbL7hSaZcUsCcRzmad5/VDjjFVwHPgjAmvpVI/v2zbGlMRKZnWlEAfW
4nB5glfGawE3nAmGtKRoh5+PV0cgOp9w63LRPNN2hVbwXmik/WME4fhyOdTKt+Q9xBKaUd2wYRZ3
DzZJqC0ZaeQORoYp7TQZorhTqP/gZmgPQD97Jxv/4qqlmmA6M4mSUvByb5ot5iVZbYQ8kTqxc5wq
cBBlFNY/KMzJe3Qrk6MnwLheWUbzQbPYnjx/eJvRnyd3XJJRLIR+OgW31xOgWszPgAJX3RPuHH18
5URf2ZqwCkzgGyZvIIii599vND3N9KsBnLOBp/w2SSy8LmJKt97ORls7ecK4yay39OpB9//592Rf
ztQmygzCXhy2RqBhKjMmwCv8Pn9Adsw4dFHRYCZgaLtGKOOVU2htToGOzKwbHphsmvOhwtMqE6y5
ABl0yArfChkDkLWKpL+CUVkrnyCQALiCto7OU3bxlENtLFMc1PdOYBH72whJdgT7lP52tEZli+RP
/FFLEWA6+lWOaHKv/KC8g7yNbzYmCn3SREdsspoS21i9u7Ku1s4LeI46GAhS7N8K/WU6oWnf1vYJ
pJCj3pV4kvo3mtX07ccINwhlUypG+wyIQi+PBp0g//bPvzl5AxU4iFb89+KbW10nEfoDKYuxDH4z
QT3uRuB6h3Ew5RZjl78gBltAf0BEcnJo9hLLXqUi0LE080417PJvaqFrOVK7JvYPu7CYlBBpTirG
98OEDffT5aGuLTfwClzr880DZPB8uXlIVNMNSJWTZ4HG2upK2XZI7Fv197+Iwx0HcW1GgCyhuB42
SSnao/RupnC4iYvKSrYGRblr6I+1k57eKqIN1KYssSwK5mgIo7EBFBHFw2aLAFd6r6voP0IIDD9d
HtJ6KIqPJJo8MZf9oSxtFLSeCaUrcXzTpeq32Kv6T0XNXfoXkcA0AIEioaX0cv6RNBSyMPcNvVMa
Bs0uznIscYtOfWANe1eu6rVBUWWj+jB/qt+EDMpYdlNKi/ckQvTIx7ROcZMPccnd+IXTX7kr1451
shCQqrxNocfOP+ZNIoskdq3jEaCczMDH1SpUe2zmraKbMPPEbv3WocU33Tn6lF/5dPPZtry4nPk8
d1TSZ2NZZdETarASMLDL46R6ZX8UL4mlfitazXkQUeAhCm/OevxhUT40cVNdSUdWxm2r5COIflAL
+K3HrXjwYRu/44GSOtmLUqfDuB07p7jXZJd8NUsnfKkcBCevHKsrqQnPNS6WuWPMVbooBcQIIo6+
HQduYtnZl7TFQ8fua+ltTCU2nskaoiuHy2pAlux8hPMmXq7bBnn0rpAReS32PJ+R3fYeh9p/EWkb
Cy6SxL8ywN8PMzBQFCZnlDsRlxDvcpbyzZHiOo2UcZ7ReeS+IgnTXy9vx98+H7QRvhwYDJ6OtC7n
Yb9ZtnqkppmCSa5bg094cTJhN5tusIpgY416g8Sdbofocso/1spYxF2kBqh0RIPAv8KF382l4Fny
CeHE/JhS1MHWKVTRlh+9P70L56BUcIRwOA5Az58PNhlYmAFWKm7H19zx9DN2cYW4Ly5a2jOymvmf
nnXE43kJrAm+7HyGn8cTcCCpjiJPYcJh7+BIFLq6wXG2UD6EgHySP92Kc7i5NEhxzObmXaTrGHTk
mtXHJVrtNnI0QZ/vcBfKbqiVVce8MMwtnsHWlX3x+wJi+/N653wG7wk653yM45AXqSGH3J0LKLeD
5tzHXojWsdlT4U7LSNlEQV9dgSj+drLrBOUVbfLs47SVi1Xbe3kVoBWbuwLjKGsXUKN6TsZIHXdl
c/UVtBoMwC6fEpYHDfbzEaImP6L2kRRuSb7zuc3z4skqQKIgNK4Of5oxzwN7E2uRrXWhXfXamBVu
MmIds0ctHeFfgIaoo17e978dZ3OgGXJHosYELl+R2lREtKJ6lFOKwn7qY/RfMbyOt57la8iO2u2V
FH1tmcBCt6nq8RgAAH0+iQO3QQVcMXMbHke3DYvjFrH5sd/gaSrvrbxWnsqw2V8e5G+5N4N8G3Sx
TIQMMe/Uo9xNq3x6YGUomMyGA07hNhYzn9sy8b8FWHNuOiyirhysa6sGySHwhAD7dNNaPtPRaxvQ
a8gBEmQ12KnE7nZDh2b3jnb2cLo80N8ui3mgpNuo/81KGUtNMc9OLNDrTe5iBFA+xdhDo7+eZ5m/
uxxndUJh4MPEt2BgLTe7puiWMtVt5k4jLUknxc7Kd6aflep9G3JLHVGFlQGttCJLrhzdv2U5v0b4
35HpoZ2vn3LqNB9Lv8xFz97+XNgUz8wJsKvW+sVN0nbOx0kvBmzzsAHzZqC08vHy0Nc2jIDxxDuK
1YuQ4/kPMFoE3wscGF2AEPeaVhjvNeyuMVnAOLEbtOzr5XAr+wVsDeKRnKk0DZdlpsLh0Gbvo3SU
G83m/3B2Zr1x48Da/kUCtC+36s1tO07icSa2bwTbMxG1b6S2X38e5XxLWm644QEyyEUwYJMii8Wq
d6n1scCc06coSfDIHhAm9W8HbCD2H496ZpJw6ngBMDbU2XXZMEPNpAyUXz4C1fduEr2KDhDrymsI
j9gsZkiCNJ9Nc4AscRGDrAZp4XGHnC5rUw9tt2SOj2Uts90oWrO5alHblZ++ik/HWcWfCo2WESnZ
8hHZ6wgrIDjmh171JtYhkuLHx8t4ZrPy2Oa78TFA865zRVUkJARJVTx2Vt0Y8LkDdTRU270tKOrH
JkuhJWNUwGMsbBdfmfsU28rg8PGPOPstHShQZB/czutCbKsaI6H4y7dEyp3SUjYfYhn5VyQk6IJK
MPMfj3cm4IE98w3Qb4z5LtlRhgbTubfKxzrDfESTRLmwo/N6Nc9BWV7YNmcnB44XRUMd8to6kzOd
BivXKK4IRInC8Kqa7+mj68e2E8YdjpvxheN4dnK8sBYMGidkLQpkeDH+tjOTq7K+vR2VrXVhrQZR
brVkDKwLx/Dc4Ud7kvIgrR/6ysvs/0jK3dr02rxLqkdOB268KZ4vc+Tp3w1fqW9c6vMusjrv1+e/
H6p/IGDQ8qB4s8oeY1cvM5zhOSG24X8JagOKF1r9z6VXXFIMOff14FPAm6fHpBNoTudnVEhhDxOm
QlKiqH5bWGmiXVc4iE1fyJHH6FlXGt3FC3vm7KrCWAXTRTGS/05HxWyAcjXMnce01vUH0GO+dZD6
mL0ajek/NFH2pdIFotQfL+uZK9NA/5c4/ru2si73etIGJml1xaMedcmPAAfUUCqz9rf+kBi4oJZO
IEIx+WZ1JTDNFhfyvLOThgmGRMAi7LRmV9DrqSJDQ7Qrz1FejyKMkPqgifxQk62xU2JGXjvv0dP+
eNbnvrADaeY3JZLYswrriBZIgaMvwWBoC1BM/oyVU1lfpc0i6Q5G5j9McyEzAOEi3PGOPf22sNms
Ej9ExPoMM3/CKKPZtnCTv8267I+OBEW6ycy4vgBxPvdt2cOL8gN9Croyp6P6mh5ZoFORCjMjlLQn
dIFIg+Kfho6R4zgobacsW75lUmR/fby+5z4rabRPtc7lL321l3GjwZuyQ6Ss6aX3BZF0rOSwPSjC
uq6nrdkW9TZw6kvaaGfuNaLLggdgVJq2xul8215HvCOJmS/J3pVjucP9gDPwtpxgU26Trsb6JcOZ
GSOxIHLuRdt7rx/Pe9k3J8WuRV0WWADwTDY0Hb/TXzBnvaFHDb+gNGc/vU76Qnylf+KP+4/HORPv
GWd5p9C1MN6BbcxU2G3jITXUYInSbnDvUOrYzm1W4Q+HE8LVfxgO9iLl5EXaYA3CowZjUo5300ck
L9hJFdwt89aN7GiGZ1blCPp9Piqxb///gKtgPw+zy3sZ9W5FpMViyNPGUGlB97NueQTiHofD3JiU
r1kzzBdAPGdCA0MDpaGNulBwVkfVayszyzx0lawYg6LQVRja7/EJUX83wRD8k6Fpf2HTnDksjLgA
qVHSAya/GhGV8lHamKc+tk0rvuqW8MBpjTiu4gzV/iq1PsA6zMVR5+OPeu60/Dnsao1Vj5ugYWvZ
YxC3L1VdeTelLTPca6q+eamj9gYo0VeczNQ1/qxVs/t49LPLTDkaWAVCZiRKpyelKyczMiVfeO7r
+BG84U1TxNOL1O0Jmro3fD6/5rkAcIcnGn/WOxjJ7kxLhyx/dJV87doKNyorNh613nAuSU2fibog
+yjoIzaGNNf6kWIoFZWBLtCAz/XrqKmLa6uNRhV2WqwOiUwkZsQiWlyRP4+BXsLPH0OvPmnQ+FmC
/nL+aLQpFBavCbxdoNnOT0kaeGFFz+1a7knQ4MA4iHirKxQMOr3/zE4fq0L12LDMpuyvzSbvMRHU
vGCbaSaWaX2Dy9TVx1vnXPCj0EUbDw4E2NHV1ilVHMhcA+kNonW6GR2oXz5kgDdbdepCnnB2KHJA
XoG/QV+roSJUwZUhtPQR2HF79Ju5O/YVbMscNfH7/zAr2qhMCQoUN9jpgdCqyckm7EAfMeJFNQ07
wnDMlH2XeFwk/2Eo/JsXjUSK+GvCgjezcY3FG6GdG+wZ+2yy966w8aISuVeNF+LMufOA4Mv/G221
UeSUjcg/Io1oYomHR1wNtOuLEQ32JsnxCGjwWYpCJIS9Q+105YUU6D2emyMBPBAREZQN2C+rZZ2x
UNfjntELRUKIAfuQo+JpmgNaClCyMPuMRvOWMpzzV4FzOKYgIPuvcxzGL/E2zu0lRMkIeXCJecOs
cgOzURM2kGnxWAzdsO9F5t3QmG93roMTdfj5LwyGHXkYGMOclFUgwMQahpWh5VwpWD4khUqNTZ10
AKkbSev548HOrTE4HHvRokTvkwbG6dbNna7WprJKH+mbygnQr5ENu0mf1a7PW2UfLNdQw6bDcna6
NvB2uwuwc6u3oL6a7x//lDNBifchsRcDDFwT1gDBOEjF2OUIyyVV7t2WyWAFG08bQid6i4ps+eaF
eWl/n7nJaH5jWIhuzIJlW601nTAXF1cAXg2o01cHaJ6x93Dm9Z6GtG0QBUj8Mvv87UmXD4QMStVL
hr9KGaRZobo6j8mjr8r0OprHCm/rYBivoHTqd3Gva5+W4gbhszxNHYZbFHJWkRA5Bx3bUHCd2qR5
IQRd/4j1Z/4Nmqi/cdN4uDTgmVQazAwfkhQB2Yx1c8oaZKV7PQOmRupulDTHapcZg6FfWMpzWwZl
ah7APLq50FabtzNid4wNn6Xstey7mXb4jReVPcQ3Ay3O+NDUPrXFCH2J8bMjc2JoTS34NcpEoBpO
j02SgJYwDWg95RDwsO6pmwukm6w6B8qbxWiRYB/ebpyg9P755DFZ9g3XGk80hB0xNDkdGeEhHanh
QD3GBu3xjYchl6Iz7Qro04k7WhujnOV+6o1LoeJdDGTgpWoEKAWIItWV04HT0veTaiwGBPFl+6Wq
+utYoUOM/XwxfLYktiSViyIvTQ6DZuNqw+Irhbt1ILzHzO6mnzhUjvcJNlaboJ+8z0bbZShawkQc
AA6cktNZNe3gjL2Reo+K1uewqzTwADtLOONNUWI89/G3exdulmlRBSNrBncDbup0sDq1yKhSO3/y
YYTv4i6ef9mDO/0UnV79WPbZpXz23QFZJmdSVKPaD71xLeE+11betTIrnwbhFDu77VqBV1dQ3ORB
PT8jQDYekdkM/sM0eccDS8NFCRrU6vNFkXTLETL4UxO07rYsdU0PoZ/kIWIAxRW+u9L4TyM62KXw
lRA5XbVwak5iSjM8fyrqeQhHeL1fCk/FXwS2ivu68ocL473Li1hX8mZ/UblYJHRXM5wstx600S+e
RihBu0kl2k7qzviDbovaYxYrmrDIxpSHQxB90sKIC4NXPKxa8MjE9XdPzqJMBWbNU/pXbbQYb84b
ecm8aM0HIsUh56JEwbUImZCk53SfIuGhKbezjBdjbKZ91dbyiVLfsznNOqRkSzzVY6ftMz+TP6g7
dLep6r4Dh5IPHx+X33JAf5Rk+B3A/X5rES4AR+Lt6e8oKwlSRJ+bZ8fMXa0OLS0f+xtcnRVa6ypA
ZCqs4BQkO3QndJgSWRpbXehFXTp8nXMbI/hY+ZV6kxL9i22B0vHfHl59r14GsAuGC0bkyO8nFUAG
sK1Bf9cObvcvWF3nJ5bJehcadtHfWbWrkrcLU1viyunUMFMDGQOBbgl167gjXTnUSWQkz+MA3PkO
pIN8xkoXY2rSXrD1k6fHuwyVaOcqsRrb2jXuqOfWrkzKfL6Z9NowvnmJJvJwFt4gtlOZxhPszmSu
D9pUZdGdAaS6OqYxRQ8sMtHXOdaFWRjfs4x/9Nzeci4gJ1bRjbse4AQHfiGXL2qVS9Hij9bCDKAv
8rxmegFqXN2bKkhUGBhYK0gziPdu2V8giUFYXS8ioqUAJ4D6USAleVzH02QotRwy3rOTJ7Vz0LqJ
h1gIML5xr+di9OJd09tBvPGAxRhfWgV1LEDfaNo5UWWUGHd7drFv09h/1oXQjG0UTEUaAv/q/U2T
uLXYp5poy/sCw80sHKo5/uoouB+3ji8tDOtlMJQH4TdG+bOzoyi+aVE0mpuv8yjrRn7BiLY42BY9
lvs5RVDyKqsUdpTYEmg1nsJ2O/YHujHttZ6WRYfJ8Ggk32YjHr6Ubmv6oaep9NXtBDaLld3OD3aJ
7s2203rOZO7lzT6dprG/wgc0iw5V2pvdZszjCvu4vEnTvaqDUV2P/txSgRusKXLvqr7I3zLKYn3o
mVHb7DwL78KXyZ4QlO+y3Es3eZE5cTiiw2mnezcfouQveCD5UzCxZDcljXJv0zhFnn6pG7S6FcUC
m9Z8KJ3G0W6sJvKePdIjsbOaIP/atLOSyCpgfH5wkE+Ld10w5fZxxGu23koT3ORu7tuh3uFxm8tQ
5mNwj7SqWYf64HTBAaReFoWTAz19M8adhXVxbU1yD6dHJcdWo06DmsGs3XdcZtFVhdpAEQK/GsVD
0Ay1vysNV/jbToFuvS11vc6R23aLoN+hoqEnG7C4o3fT25Xh0TxAWW7TNFEKPWga/b8tyqTujTeZ
QfPA68lWd07llDYYgDm7NhXaAX/VgjN725bteKc7rVJh7ogkQKd2buNj05tjwAXYNs7OtiqjOGgq
8NIvemZm7l2dSBd0L9L681WX+GkQSl+AYi/mElK+PWo3iaIht+n1dCifY1TR1Gbkmn/13c6bNo1b
1d8In8uqpXY8YiduiunGQk8iv/OqYf4nnqVAJ1tWXo2dMZIlCD7keht5Zlj3yeBvuLPc6RBjHlPc
zYOuGXloZQTXeqsVyAZ8sUlMogesbgx1bJo4ML7YequVxwgn7LHaWKopi4e4KLR4P6J7KF6M3m3K
r53u5bLadjKPzN0QmTX6T16R6OnfkSaUMMPB6LzK3BRDUjh/6UAP3ZuiAmJ19Joqrmga8XrYcPSU
fNB9zSzjvTlbVh1vhkTz+nAoXDu6HgZ3xK2kTeKshdHd534qQ+xEkHhsIzMTW9OdIirrGCs91pOI
9R8ibvX7meZgHLbEhfSYEJqNPZL/5r8RnmE3toE6wBaGOE6nZt/q1sMstGl4MazaAo7S6yr9MSA1
fmdrlmhuHcXdFBKhEE32/RhH1yYagnETO6Zst33gAs4ZzKrQ73FKTv9VQF2dO13nXTRR2XPDUUuL
eYM/rHOYkXg2Qr313Fd3Lq2fDRIYBttb4NXtTjNex1FtDTk0UK/rwgpFoXhjNjF2qI3XVR0qVz5y
EnZRjwCO5sRAMndWbz5W3MWmy7TiWwdw0Q+FW/njVUmzZQr7Lo4wA/bKqrhusKTq9rqQ4jhbuWVs
W4l3ehhMcpKo4Gmp0nckVVWxRZ3W/9prs9aEne2WxtaOnEocLDs1bcyVHXyP9y2c0ezYw1zqwCJg
4ug8IUZSvEW9zbnOVd6JLYK0vf0VPp5U13mLFu0tavRpX+xTfbbd66SNxE8nT6dum8+WIxDqN3Ep
95rYeYB6ng5bbZ48bGnRfOyrOGx83tEbE83sr7GdRfIxD0AubWgTmSkOgfoyu6rutS29fbPekwUg
iFUrQtT3qjf7K30oTR5tLVySTTGKYr7phjxSX6FgI5KQw9F9bGke/eJ6s+MfcTlN+9FASepNem5s
bpxuBuqFyn/eHZx6Lr/pQRY4m8ptU2dnjbaq9xMtp35Tu4097jWamyC4M5wwwykD+XiV0yUR2zKy
vZ/4wSbTzSAXvrGfO7Y6KhksNqhwkcNhlrK8bTMwX7vaTUb3WBoD+xnKtumG9BGr9t5OyqQ+gGXq
3V2kl2DSu9rTjNu+RyHP2HbIQxmvU4Ek1J0O0RTRP2dMc/M2XgqpoAFi1jPgzlCbiNdM/VOlQ10l
B6jquEJv81rMxebjbGjVzqDxt/ghAWeh5kU1ai10T/M8UsGUzS9p7HT9VRXL/KFBYVp9jayIM+5z
jeCjzRTHfSWlVYdFqfxPSuMsv4IKH3kL1RLkWdZsP3wODOywXeMlsnLckwn6j4YMshKKySUhynep
EkPxdqcCDluTF7V9mipBXkhFLGvzhahYPnaTjG88kbTPsp6n/lAbXnbJ4GT1YmFyLjVSIMGIMPKO
X5cNMmSpMhJb8RrktnBCzauHO6MvjFupIUkW17gJeFWNe8IojfrC511VDpa+LtVFihW/34TOGmBX
OgOdoVZLX6Wsx2aTTW7yVFCS2rpjnl96MyxLd5JY+wCFf/fkAArBt16V9Lo29h36U+lLLKR2n8KJ
kl+4O6pqa8Bn8LdOTCH3UDq9E3wtCgjgu0aXTb9r45mkLLNSmAVwyppjBCj/wQYN3FPmlUH/KxqE
X9lbyPoq+XvQhK7v4ZkU+jEJ2u6fpnTdnLjpF9XNDMixvyLXK60LWNd3Gwe6PrIiPM04jDx2V3Wn
Ph3dDhkp52UmW26X29yIv2WmaG8GrW/ZtI2q2gu1rnefjzEXAvvCnFxE3lavsFaV/mRS8H1Zbi0V
wo8YkmulUToJqyBWlxRwnfXTiMWhNLLU/WHBsnVWc4wHpEZnkegvY4oT2r6ujVJ9G7UOb3SHh8yw
c1pjhtXD13O2pZn7z6AzenNDcwa21KTlyZiHKYzO/C/RIHjnHmCSzu2dWZfKuMJe2w3uZ/zEaxzS
F3flMqwtS9T/JlMdOaTnPeyEEaVtnCd/1Nxk8S5CiqO4C/y8KDYm0MVsZyrTeELXcTBC124asJM1
XTQeOXXaXVeFmMWD3dZO+y0uzUrh3m6NqtqC8tbjjYZ/uOZvkMiM0mNhAyoNqyQyMTyGtKntPDNz
0n4j3d7w9igB43m+Ge3OQy+HYEGBfFf0Tr/YmVeypIkWpXXf3dszV9jPIIqL8tUTrdN9snZFrFqI
gjzvdGgx1K5WIQsF4jQZ2mF6ol8Q75K5xLFIJP6dN1uvWDxqF/pc6yvBhf3GAxkuF4VUk5bWaYSU
rRiNQUj9Sat4K+zdKYv3k5aZ3/TcyeOD7s/91vRzKw0zYTVx2LlVZl/Y+OvDxm9AlZcQTQmEdtta
SXSIdS3Og9J8it3Y2nh+lj2UQyVCKvg2KQdUtgvFyHeFl98jcrBBT6AfQGXgdNZZbSinSTvzybPJ
KhIJeT8XbbIfqigKtcGdD+hzGJsykX9riZbeGMqON36TXxLTPzNzVp5Dj2QFhSZzVU8rHFFwwHPr
KZJJctRhXu3svp2+A7zSb5RUw9XHCcBavIq+BIeTshZQbJab2+J04u3kqcEZXPtpSoPuH0/m7l3A
u8e9gU7j6WGiUj/YSpnN+QH7L40nbqu1O2X29byNBvBpe7AW0YWCxqp6+r8/Ch1XeAzUa+01sSDG
fkdBdbOfgAGJjYm+0s6vGqWHc18Oz0WFFsF+bq1I/3lhNZbl/fMOW1aDDiZ0G27N99KhXTaBbyMy
PgnhR3+DMWmLLUKW9VUjpBXsRCWmeZtFqXjKgqr9Sfc03UG81Y1P3ja/fwfjA1aiMk1N8PSr2EFS
pc4wOk+q6/1vaWt6mygQriQJbDySTr/K1OHjuZ9Zc9x+qPxT0VkotavgTzdS12YUYp/qJPmVDnZ1
o9sVzlMFtKst5Tr5Ny5E5udwQ8uHRiAERrGNeu8ionE6z96gJKEXyn3qx0G/snWBJ8cwz+M9BW47
9J0svkTGORPeEK5aFhWxB2Atq5UNyLHzvi6dp7Lt5nZXTu18g9eLN4dIckd34LNktrFSpx828IGq
jd5a04X2+jojXCbNVClg0xhgu63OuLIaqecdk9ZRAzhIwB/X5OjVZuSRtdUzqIdFYpXbaXQuuR29
q9stQ4MbBaEFfhXfoyX8/FEpVBYFNuwL/adkjLLhS1qyI+5FbjugQTLHVDs0w7L2Dqo3Gkyu8q1d
zwt+2KRolN9VyNyJY5EO2lXvRmr+hfm8qZJQp+uQ7LvOM8a30R6kSnHJEcb9DL3C39SQuW6hBnX1
py8JKpC0qtDSp3sEQP10Lk1bIVFV5SxjzRWeOkqmoRjtHLREkGV3BoiiC+n0+73DiIDb6CP59CDW
IvpubEeGpEb91A+QjmZbk4+jJqe9FEVxHWBdddVZ+nSoudoOORfphaCwbM3T4MTXI1p7JGnLeVnd
UTgSSpu3sfsU9EIdTL+S21gEI/rp47z/OBicuQ8JvhxJdGcBStLwOF1cQTV1isbafXIHJK5DhYLT
UQaGEmHVuLbc9r7KqWIp4wuG8mVwJTluO5O+FrC7pK7iTwcnfg7XFBB23V+66ac/J5OR3eeT4T41
k9l/F27U7EQ95XtP1EY4wyw9eLn9SYlSghODsuDQsJBVR3/udNDR12Bf1tJ9IkX0Dm6lD6+p5wEK
6eDvfK7x+n/GQsODAj6uSOvHEyViq2vTzH0yKjP9e0BBMSxR/D92VVVe+Lbvw88yL4Q1lhsf/Pgq
5jYBsCyNL/+Uuz3WVtzAyMyZ7WbKqmPixNomnlFvNJ04ubB/zw+MDhfAeXht6zkKi5qQ3TvukzZ0
wXZM+vIKXwocoMoA4WpV7fqhfYkco7gQb9dKIiwuojoMygOcnBKZ09MP6fQqcWzR5M/2iFLJA/ji
wAgtPzZo/So9DyuHbs9+KqzB3jeF3Xhb9lZmYIxTD8WNLQzJhh9qqshdb6U7C7eVS0aZZw4cPUUy
/AVDC6F53flLKlllVTFaz6KWz1GUZ3unT8XGynNzm8XYD4LFtDd2N9dhE4/5phvj4JBSutt+fPLf
BxlsqkBhYtKB4IG7TkBlondKiN5/QqxLADzqx29d02sv0+Bol6pP71MOEJCoRfCytunuryF1AMzr
wuUF9pTRgbiJDKs9RsJJAd3r2t+zITM0NdtLp3o5tadRlD4ReHdqP/TmSQJON0M6x14+u33y3JoW
zQua8E8Kb4iOR5WttnWrxn8+XtFzA6JAt1gTLGWntbcTZYlBxLaePvedM/0EwNvtgtbUDxAapkcl
9dePh/udHK8nSH4BNWVxcqNlfTpBuLderTwvfm4Sv3b/qorMrDfU0zr9Jhd6Emo1pVEEtv7pRhHd
tBa2iuHkSeNQk/PuerfLQFIOicr3zoAT/WMN1fXCkpz58AiZBcRxchDIl6sMaArGyUqizn+KWrve
Vg6JVzrKnGpYNrzZhfLDVqRcMB+vzJmtjUgr/DKftxXCCEv544/kR+vyZsZem1HReAGulJm3czA6
j7qWdumFB+X7WMfe+i0sSbZJcrL8lj/Hyp00F+imPetekm6aruoPRdvlYUn6fuMKXd1Phqo3cQap
5LOzZDSIFADPcFJ8RzuoMQToBiXyZyTFPCsEpVRuhg4XjjAr7Etyu2c2G6OBpgOaCUUZDeTVPPHa
UtPQZc9YZurmppTNiGuhjfjuNy3F1HFny8qZtnGO2tcuzwbfe4GqPX6t6cFGoWNG+i8dKUTvZqr7
ZtqhROmnD5ns2KefXBbeUmCrPQyQKDS/q98lWGLiECLFazJx6WwqrEa3ZMlTtEOM+hJ+4t3XXzIV
hD15wvKCBcxxuipzVrRYPAXitTCj7LZ3s/zgFwV9cpYn7CvN+oHO463V9e2FK/ZdrFnKRBQQyE+R
p4KRcTqwKEcqZRT2XlLuhxdKdPNN39fj9zpvxheoIZesNs6PB4iLPJzq1LtiUelZlT1m5kvUFeWV
mWPV1Y9lvisRzGvCGCXmC9WpcwPygkEvnuYMV+Vqgl6UD0kSjfYLQAz/Ze5H91uZ0x3T8TzcWr19
0cZ5CQon0ZTwhGUTZ/j3q81bf0pDF61yTO3NL1rlbquhkbx4TEELPAqS8sZqRd6/5sbkOdpRQHiu
7kFES/lXaU1NvMdRtSK0lpmZRhfezuTj69+2cIDhSnCJesb7vKbT47SVY9G/gQoQmrs1g06QSYHl
TbzNMJa+E9361G4Osebn81e7pRtEW7Djcaeljgju6tgstojQlN52NJxiuJO1Qhqm9Gy9u2pLbyiP
oxYjNJRDtEaAEVCUczV3iZ1ctdh29vtB7wvtUUYK+COFSivf+UqKN4tcQYTkzmTnQ28k5X2WI/0u
NjBAyyndubXVNk1Y0jn+Qf9Wmx4DIb0ny+Fh/MWwE/uJ3DzN32a7j9UuDcpcbAAs5K9CSi8J69LD
cq/GLfQQxA3K+kM/TuJbY7aUKmRt8b9uHJ3HCOp7dEGHYxW7TnLvpam6R6syGq+0Mir+ssEzTaG2
4Ji2U+rRBtSysb6ZTGk+zEEnjeepmLHbqrKsSL/2tABuXDQhk3Cmo5gvJlZu8aOzR10/+mMH1i2c
O3DT28610tsAyqt/bce+pUIv1lpMSvI2wz05qQN5pFMimn+7gsrRpmuMlo7MbFb3KXxkmyZ9kuW3
ePdYOp8viH44nsJLpTOqyQ0dN7ORDxqEtk0qqAEHxJq126goxmCTDF7VPrjNJPRhp+ymzsqdG6HK
K/DdiYW/H4G0P85aqttvmejTYZ8UVHn3QaNZv+wkmqsCIpMfUDB3ByBRw4UL+F1YXMpZC+Cb/Bbe
6rqsZwSxnhS1Pr0RIuRB5IPaJ7aM98urOmzB3yG/i6a4ngzZhSfAu5E9SGKAaOmjUnLhGjiNi5WL
NEAx9fY/7qAXLQIT8Iq2IOiM7/SXqh8t6BwsJ6h+VsFBYhlP4+Dj6+dd6YDEA1EWlKbADS5EudMf
MBVj4hRFGf+SaPTF3y1f+o/aYMwkYkX7Fc55mt7MTdTuUqGKH9xO04W8/l3KBc6W2gGtSF5edJtX
CQntNqPk4ZK9kt4bhwQXtnhbl1NpheiX3GmYyfk004P6EmhyHbCpJqINQ8JNyr0k3au3V+43cqxb
3X2dUHHfN/PUHGvTrw856qMoJDa4Xny80vYqKNLGRnUCmQa6n+Bv1z6OKo/RG/bG4BXFNm8GQ9Tn
obbc0RdAcOtsckG9g7TlFkLPw6WkePpFdU2rZ27Z4JVKURLaY9c/OFVc/AvoxvmkMBryTwgULPkk
2Yu5+C6djmVOdjQl5hC96jgwXaXdLK+7pNHRxUWepekvSin/TsD/vPV+DwgsCfIfh4U05nRARLHz
PAmqgKa1I757fdB/jXxIyL0+yOOE2VocRjU1g6Kt7aPV1C+mrLWrjz/kuyfx7x8Bp4s8ip0LNuD0
R7S9UdPYzoPXolFmu43c2Q8TMrwfQvbT9TD59k64afY2jHH0rynm4WvulHoROoXu7z/+Lev48b8/
hVI1/SFqxmuSdF4qfZxlH7zWga/cY9D3ZRv2CkPSMBhQsdlaRjPTfqzS74aa4u8fj/5+S/P50VH5
v6OvFgIhLttRyH2+NkOZbN3On+KNJS479b4/q4zjk1ZBQacGsSZbTZY5DoHsWPDczP6yAzg57iyd
A1fjcOMmwXyhzXNuPLAr8J+xAQKSu4pJVe+7UxBM/us4OBZqriNW59M0bHDFsZ9l0yYX7p9zRxby
BpkxhxZ4/LLOfzzK+gXJOxZx8JrHrfPNHNv4qRT+eJztNL9EJjs3NzrplBoWshHZ4+lYWUtG2OJ6
/IpJvTcesI/Obyor8edQy7UAy97csX58epuAFTB43VC2QcxotZy2UQ6+llbRqxYZKt50dK/ivZ5x
lV8IsWdOw2JcwEejU0mjdvXoqwsKGXgURK+dXlebqowCUBG1tnMx670y2ynfNFXUPqRp2x0+nuKZ
L7i8MqDvQzWgLr36gqZEgNNu2uDVwMI9OMz6nOJUZdvzTh+B313IGtZ3JqceOUoe8Igoovi1ZrW7
iSm13Ii119zW7G4pyE552JmueItqLSeLkEUYW0H0+PEkz2wdgjwCEFTG2KXv6s6YqVBhdljeqI0R
mqj6K56K41HDymDnZOqTli7L7UKjfyHG8IRjzCV3+eNY0Axsc0OftNcFH3GtwcrZ9hUsqp3mJ+mt
zSpcaref+4yLDhZ50EKRMVefkbZTGkRImLzGaG7GW1i10UYz3bTclCK9ZB5zJnoyFi8ljv7v/tfp
9HJnEF0t+ui1tGtl0ki2gZcZ46xfiC7ndgt5B+99uvdsl9WJD/q2sbLZi169IlbH2RymXZZnyTV9
6+jWa+b82E5zdOGSPDfoYj5OURseHpiN08mNVVQFWafiN42XwsbO22GHhzSWHsJorlSt7C+1maQX
TuH7QdFLo5hp0kBFTWPNNxiiXk8i3Y3fVCKgxxZO09MhgpS298e4uS3NNqhDWOD29uOD8f5LMu6S
AVHXgga09uahYt2OsfA4E5m02rDhQ5CSUDL69fE477cnARSNJpYTvA192tNFxQnNLbpKibdx8IJb
ayqmMB089942tWD3+aEWFgV4D94G/ODToYo4yVLMBhOGGorbSTPTB9yQwTYjZfHpsPLbdBH2C3fu
Aqs5HSpuOtFB62BWgVV+KbROO46TwVHoxa0vumr/8czObBK0ObgciKGLmM0qqthR7RUqgb/T6Z2z
TbxRPgaalR+LIE3AzFkmCrTVJWH29TOLRaSDgk44rQvKfOs5gm9pS7uskjddH4aDRdFla+FIGiZT
Zt1RYZbwDEfzb0Ae4y7IdPfCxXhu45BaLKWwhb211uKPkmbyGktL3qjO9UeuyXRje2V+7819cvx4
ed9fEsRtKtlIo3MW2K2nX9Op/N6Z3aZ468bcanZ6kVTZNx/JfPMHFSr5Pa4hXV8Snjo3KLUwDhqP
SVKb1Tct6iwDwl5Vb8YAyVfHM/g7dSHrdhpLcYXIxnghup0ZjzoBD2dMO3nKrRONMnDnFvhT9Wa1
nhMCZU7QFh06uR2mwf6VUia+cOO//4DLLUhDCo09iprreibAoLSM1Zi/6ZM57/0q9n70iYU1kNHP
n/SO4fNBskOymG4EKF2qxadfkDSiEsNQZ29aRKfgYcpanv9REBXasYIu8D+knddy3NqZtm/Ftc/h
QQ5TYx8AnUmKFCWRlE5QFNVEzhlX/z+g/M+o0azGcFz2dnkXJS5gYYUvvOHr5fVy9mZTHgf7fRK2
ov07n0pUJr28U4L6ZZJ5+lGjfWRLBKhcvoLS/h/GIjMDITGVOiiGnb4Z6LFcF8egeVHETAMlgKzV
mjsRgkclBEstiLNzhiSc2uyUG/Fm5Imng7UqnOXClfsXq6+qa8UNdAcBSu22b8N9a4XrQE6jhb13
dg+BlgMMDD5NZhtYc0RmlptuGnuh/CJGIuFLbaSFuJapFS7kfeffbCL1YexNp54qnTJtjz8CMytq
q5Y8TX6p6VHArsVj5OD3bls7sWgtRYHTPJ2k/HyvCWsH/xT9ZXrAp4NJlQbnpbHiX7HWKIAfU+0b
vNDQGfvYAAAapA5ENmvtRXL66/LSPKs2IBOKxMKkco3+rAhC6XRopdeVpCnb8pWSqf4cIHR2RWY1
3BchbKO49LpfOeKBX0NV6g84TJoPcjJ0C3M9Nwub8M6GglYphXTiGv45fYggFXo3G7X6qChgu9ej
HrqlrQWNV1AXGxrkTQIR7SPE/tVvgpr4gOIGRdolnVZG1IwT+bmOQL/vY1HKxM3CDM1X3ETR4DpD
qJYsGQGL2cMpAQIidazJR8SKlPtWdZVnAaTVExXvEg8zCTpbT/VoXZCJXhVh2hqOpQnSxGnMpmBC
bR/KMeofYWE0S4oMZxDS6eEAkE4ea6xU4MOnMyeVZly30igfxbK2bgI6T0+SJsSFLVemctvBEexs
q0ZWye4o1yc23QnfX7Vl3u1q1YdC66uFry18z/nVMT0UiTCRAFnNxNY+fSijJU5sI106jkPcH7VC
yl61mKqqyle7R6xsyfPsnfXDBqVGjVQzEhXoJ5wO2EMsSnypN45hVoq4UXRpjSqikdR24VfebVbl
qXht+INoq3HYmKuMq/reTdXWhh+Y/EoH4pmNL9dJuLq8eM5ngtLvlKyTAIHpnuclZpyhK9FI7q+o
0Z6FSHdp96dtd+0aaDcmYXm8PNz8PKbSS28dbj5LjYRkXqt0raaCCiF7R49LwB5FPGIqoRCuyryq
952Stge1M/315UHnh9fboHh3UeEHt0vl93Tyocv5cMwYNBuBrNaKr25peVkQAjPprkH3dNujMbOv
PBi9l0d+Z3Y5o6lrU+iewMqzz96NfqFpjeAd0Snqvue1ma38MFCu1KaPVr3p7y4Pdza7MIjQHOWU
5rZDg2T2okRKYhCEYXhk41SJrSCs9dIrzVAh0ZF0NnUtFHo1tV3KM+dXEVIgzOpUKQBUcF4QlnCt
aXCNiI5lzNaBcpOtPKt0Nfx9ufc+umIZjNYmzHJCsUm7+vRr5qUht2baREegFcFgF3BahXWsUP0A
fy+sEe4o8w9G7rwfdXyoZwq4IGKJ2RkGSTKkUd4mR83z0l3pmuYVbGB3PwZAWC9/wnemkqEA4HLR
IGIz59yNkLrzSMyTox/LwTqxJGHT+7KcQkukQLDwXmfLc3ovHEemDBNzjLkOCVXIUBKwHTuCXvSd
IOqVXUMzajsMrXCX4Dn3fxkPoRqTIBNg7twxR6xBNYVSkB2DUPNQhMizot6Lcq9deWWaCXaeq8oC
dPJs70+vyG6YjhvwofNPF/n05IXISI56GPaf3bDI12UW6nbZRABuxEqurwtVm6yR824paHrnW3K9
oIPE2pkSv+nnf0Rog0bC4EH1PPpNn0Fnot2/q4ouDOh0J/rd5YXzzrdkMNISznFi+TlVI02VIImV
KjuOaaSsMxzr10AK+22LKqPTQb1bOGveHY+bk9bphCWbT2wiy42fJ312bMpQ31GQiHALLJM7Lq50
V3HNL7QDzicTdSWJui746Ml8aDaZRZ8YXpdI0XE0OvG+8JpiRYF5uKOQv4QdPw85CaLgNpE4v+me
ibNzVMrBdxIsxUfPLHJMeEY5RnPB1B+tSg4/4xIPZywUC5BTrXKrwzncVO1YLLQQzyeYh6BBwO2B
DgmVrdPVQ1VyEMMhY3MaY7jVoixEbiJVfhl9Hu0qK/soWoeR8OgCDkvRgFLTvJ6NrnGb18KYHqtB
fa6aot55ChdXPhqrgFRpc3m5nn9OoGF0YilLTnblc9kqKEJNpLhCc1Qi1f0UiCPCNaEV7FWlPX58
JJCEhB0092lvz2K9wMImsxbK9uh2cn49ypa/7lov2GAwX24vDzWtiz+yJGBdSFqCjgXCICEDNrfj
GcYKqQ4hkV+9NFPhC1fyupLMDidyAZkXr9L3ial5K78Lwm+iCerv8vDzWPv3+BO4jBNPIdSeltQf
B04HZLOr/Vp6hfqgquvaLOSHWq2bbep12qoacvFa9NzvoiubOxDcgHD0cdyoRjXeinWydPzNjt7p
aaiW0AMi2yc+mCeotG6BTEu1/CoLrbFC1gAKhp66yn2EOvi2clWED5LKlewwKtuFIGG6kWdfAu0w
tjCdcY6LeeVU77Gakb1UefV7Gk5ek40PcmgICwWheVj/+xWnFyQegf47h/IlNUXMNJWU1xrMzx5x
FsVOKwvRGLks/Y04aPi1h+j6IQgz3oSV8ElBgHQfGPU+zrr8C/jpcsmwZd4Y55neSv3cd+SrBO+z
g9Lsm94SElV51eXsucoSd+eDcN9wR35vjNAsbQnR/3FluW1wXwwBNJGgAYg1EtRcXo6zLf77Qbgh
4EdQiSR/Pl2NeZGiRCjH6iswx2BdWaG+D3wUUYVWFdaXh5qf2NNYgL54WwoUsCTmpd2ms4LJ/sv3
bEExUdEgortqu9r7gfJOtR+rMVhpVeauEqTwV73gUtAG9fPz8lPMwu/pIVB0IxFXVCAj/HP6wpJn
Zp0GYsez1bCyDo1pfc7LDlGfQmqKL2GpwjKucI9bWOvvrEIEz5hhggzCDRgUp+MOLvankYpwiN0r
wSdEJdz4poEKgxSJMLxWcW+ucVzznnslTeEzIEO013qhcxp0WQsnaMX80FU02xaivXeOI55n0kQk
w4Y4Poc5W5Hm61ZcIvsKJlW88frG36NhZtpNZPSOn7r9oUfgBPmQWN+gyYMzi1GpV8OYymuFdvXD
5c9zvh7R2ISXxa2OKAYTdjpNtWy1ei1moWdHmgpQBvvJWz4KdHM1W2KznJ0/k2YrkJxpLEp0c2PS
PM06QaiM1qM3hNYL6HIUh9o88fKFj3+25hgIQhBrDsoX2336+R9HvtEV/VC2Yu+hupuM0drCI0Be
xTWCY59TTmfdBv1Xe4dGRi1k4fh7AwyfnLIMTsw5VTnpqXDQng7uFrrf5aPCwnOhWg2bkYqnfOXH
uXcXJAqiabFp1CI4doCRq0EoROsguciowZgaM6cIPT21izQbaluOuoSMtZeIq0IbEYdAvcsSNOAc
ZCFq1QbVq2PkiyJJ8KyFTSZ81svcTw9aKLQiogAY+9mKLg7E8FKPsFNuu/BYg95RFc/8iapS+uQn
PsqR+miUSrN2x9JUshUFqxFuU4myyNPlxfbOd0ErmKYdrB3k0eeHH9XvQol7RfJsnftgn1ZucqOo
ReL4fp7+IGntnyrTLJdYDGd3LpEOTJIJBEEpgJTn9Iu0GqI4apXInu1Dd6r2XZENpdO1qAZexXlr
xAd4Xd0V6nN5si5o2Cxd+rOolbaF9qaOPHUR4dHOUUI6lDSoSJ3io5olW4MNSLem5g7vQHQyK21+
6qqnLZz+Zy/NmMhwoi9ClDeVqE9fGlQ7oj8t2k+2qmW/MmznblO01Gkyd9ZB7nt1q8FE2Oj9qC/s
gHfelgwBY22u/ok6Mjt5SeUizYrQfbSHMtgZtVdEO0+WR+++DpRKvc6I2JOFvOBsZdHPp3A2iZVC
CoMgc/q2kqc2YUNRMwQtrKp2jWpi7UilJiV20nm5I+SCdVMCtnEXjpq3WuDJdif7Aq85sRBBvUBP
Ph0ZYafMShQFOkwttnV66El9q9LJG0WKH2t0CUBDq41U70zcC4PaMUygRte9HqTNjZF2hAIbsn/0
OEo0Km+bZhR8WyplIPOJkDT5yrRqdesTWMM5zCu0rkkIEKezoR17xi8/ivVmpRLKi3tDIbFGGIr+
ontl1exm2RZSQwrw9hKqca0miRh80iMKQiu0tMt8FQPI/KD8OOElZx6O9WRoaHLSdDidj4hYXyRH
kx87q1lp8jcr9u1k+PKxg2Q+yGzSo6arlVHy5UflC9Iegt0PdnBrLayp+TqeDzJLeGsfp3JN8ORH
0kxbkRxPOJTB3lzSKp4v3dkwyux00g3o47nw9i7ezrgXvwz7pTeZp2DzIWbZXuZpWi7HfBNEEfxr
qbaFYaW/eF/rb/L95Q8zP3XmI81OnQK6uyGWjCTdRgcUw7S1duMfsI65PMzSnM2iaBleQgZHUH50
b9JVuBK/dHvp7t8bYnaKBZ1au4IbyI8c1I66cm1/LWwuD/HmuPLn2TGfrVnwFWCXpOQFr1E8F5+K
7SaAIWE331o4Bb8CwQ6erL23EvbI2mlL1du5rsF8n84T0SQQiqjueL/Q25bqrnKdIbkTq9ouBe0g
yTbaNZ80c+0pe0kRbEErAA/tBfFqrDY886pDX0T/ipBcBRn68rTMQ9L5rMxOEBGiQRj3rCHf+Jl0
n6v0e1MunB/vbgiui6lWTp9nTjCVfSI/9EJYP5H9NTlIP6wf3srbZLvLb/LuMv1jmNluyIYwsPyI
YbLXaJe9DE/Cftj+e0PMdoKg57WS0Fp9bNbeelqmg/3RaPrte/zxFrOdUCtQ38d4GuKQX3sHeV/s
o6WdMJ1AZzvhjzFmO6H01dwoVcaQblPLbq/Bj+EQV/7MS7tRnOiX+PPfm7ZZvFB5lijUCas/ex2v
hAflkG6XPv6cQ/97h/3xTrN1bESSnwsIYD+6P/JreZv90O867u1DW27qB/+bOtr1k79gJLO04mYX
Yx1lfekHjDkMjvCoFyshd6yv+rd/b/ZmN2OaezFqlMxet+53vxedsr88xLuXLwVe4mWExtimp2EE
bkAjgMJIfjTKQyZ8MdUvWjfaSvf93xtmtrbFzHPjcGSY3F9b2jaMDnnuBOrCJj0rP5HwQ40i9dHx
QQC3NLuAawOOfBmL43erMv3UloK++ewCxWyhtEOi32Rphooiql3BTsBYJF1F6Eq+BlGpEnZg2/D8
sbcGPAJGbALcAsuhzT07l4auL5WwdqXvZhRjVSf26W1JhEy4Vig2aWi/EElNs/jn7p7AKpgNgRUB
3wS6f7a7UYXjcSLL/+FpiaXabhjEOFC7xlJYOL85iP5JesgDwNgC8plL6ze9i4S4Krvf20o2C98B
l9eIBxLj0ZQcGmvVB93FAP8A6SPGBdU/8fLfLtk/Cg0x0NrAK+P8h1IkmsO+S0XHFHDeMrQRu+Kw
zpcEDucbnLyZK2uqZCPQoeCEc7ovaqpa4MSU4LmSheBq9KPgVsd/8QbxZfN2zMbsOoZcsFC0PPt+
k5eZZDKpiOjQBpptxkSJxV5AJBq1URnEDFWHLSYGsnN5VZ59PRT8J1QAoHMqdiDTTl9NyE3E4RMp
fS6Fwsod5MKzL9Zk/7wFDpMs3DjnrwRrZ/IDBStJmjoXUDVzqoeY9CTPuZ421yUWk5/TQluauHk4
zGRR6p3aZsh2kA7NJk50R/B7dEe+gQZA5lbQtZvWCKSdMUyCQIE+gHb1UBuIKT18vTybZ9XfaWza
V4gMUFNAGW+2UjQxjgrB98xvhc+VACW3N8tnoxcBuKeZ36DAa5ZBACZ8hG38FeXMVLZs3fMi4RjF
/LGFCX8Dgp4cAjTtEJ2i+kk/CKzL7Hm4Cl0E5FXvoRbQaEayJKqMdKs1det9TpAYMa7KOlWlFZ3y
snI8BJstW1RZeV9KVCHyI17DzeA6FSp/UW3rEMf1wrbiSq8OiVxp+YpUt24TZ/AobO0GtQrVD1ow
gQmiPQMnE+QWa4c5PV2hRWxhv9BF6reh1YVPoJkRP27pIj+WZiK1G8R6MsBal7/j2YY3aT5SlmL7
0cICoHU6Zsni9U09Mb/lEpNGwdO1kewwDmjhK3sXPPONmhnF/vKg07c4/Vbsd+BPvC1ZPLyB00Hl
HsmzCF7Ut1xuR31dhmoV4/hZKXDZm9o0tnGnSMM+SFox3eiI4HlbVM/NJXD4+fahbQgHGdAKuxE8
5+ljtFMKpkIF/4bAUDred0JtKTZO6bqy90HHFauxpJa3zkT0tddZkWvu58vzcHYkTeonU5eGShpk
kXlZSQxzVQtEOXsYoyHoaB2Efb/RCnfw7bTRvaVD6Ww45hpcIIsLpBLA3NkWMb3SwBXEiB7iMY6p
91QpTH0hhP5uR8z7wglxNrsT8YbbElA19zIw1tPZ7SL6bJrfCN+wxRo+x43SOHmspNs88jrbHKkr
DXHYryjWmQtr+vxseisO4vEz/QfI4WxRU6HS0LGJywfFL4VPZWJZ12obWp+yodEcXlq9UqJE/iy5
qv9JlfxXWaqThZjsbF9xm028xonYyP+ZMxstLYlUwSuIxLlowkk/MFrnchf96jotPaiF9z1AX219
eT3NpxwNcuAEYLWIgTAZn2OLNLWboolGeyjzLL2raMF+7pJObT8jcT6+drJR66tEG4vwk+uPbrMw
7WejA38DJTaNz7RTfz/94Ci4F1Frdv2DnhnmtRtTgvxZ5bIVO4ESlnQMQB0lW66mbpsNiPcuDH/2
1d9K31yFNAD43zM0jtt6lD31YHjoSIwkxw9l85BGZhMdlBazHDsDY/8preT8S1hU+iFth+Cnkrm9
tnC6zXOL6TmgEEACmRCXlKlP50HQpM4amkJ8KKraHWwChLzcdnIdlwj2eR4IqCbJF5A652MCkEbO
gGF/N9tOx2z6BDcKLAUeLCxcVrXaWrdjYSGREgkr0EhLwtTz1Q1+DUci9FdIOETE8WYnSaTVo1xV
efkQjgib+G3d3SBCMm4Ey/Jku2Cho0WcVL8uL+95UKXAluCGQgaW1cVdP9vWXqQpOch+7UFpsL+e
5DjDR00dlKU78b1x2DyoGzIYvaTZQk6azgxK9Ik4J1shOIyuEBtOArxAXViy8wOZFwI5yllMjMY5
OcdXVfVgISfXSA9e1Fd2JLnZukNg3PZFd8lq8XxzMhQRPcQFILnAYk8XiNVA8cQMSnpAiD27VsbS
uGo61aUtyxKFNRGuaj8bf8YtUkyXv9r50oQZOPnlAdThm83RzlJlGWiryuIDJm/GJo1LQzwURBym
XUS6/lVpsHv68IhIFNAGZokSEM7RGF2UilHVit6D4UfVxtWNemNJqbU2kWGxDYifCxJIZ7sBYCwM
M7QiAd9gRzabWy9Fc2dIm/EhzOR4Ww6UlFJgyI7IHtl7iaiv86x5uvyOZ2sUbPOEd1Cn63zSBD39
nlIbQZQv0/EhyizhNooVdaNUQ7Zwobw7iglqDMI8RL458dn1cF9osDZ8sKS+Xg1FrGKN5PcLByZ0
UZ72z4AQYawJ+4drMF6OsGtmiYzWpmODpEfwzRVKAeHBcsBYVVeyIvrZ60VQibYfweLQbABzhRXa
Shj46dNYtloyKdeD9P4FIqMadnoXm9jB1LGPG2+Y4orjxIDDrJ+0QYwhsi1EI9wnxQrdtnAEX+9K
ywYY3ghc0b2uj44ydm5yWylZA+057ata39L0bihyhTBlJKcbSl+LVi4GtEOPQLCRJ1de7uJvYNOV
p+q7rSoWie+E9ajoVNpNrI32ONDAObDhkMcmEJEyaenFK7Gat9quwawYM5EhkwtJt32Q3JFBVRL8
kN12kEmurRAnnU9wTZSyWyF81BfRWisqM7pCP83PnoJQzrIv6Nj5QbjHiE6Ftd3poov705D2g+fb
uSRjN2T7SO4Ugi3LeYyJjqRkLXmOUOv0AjutKPZUNaTwcQzlEuSs76KsIdtjl/t6Q6ZErWKXiNow
3tYVkk1bsjozegVuZmGSoXooUt662tBQ8sRaMdyUGHgFL3C/0nQd4Gojgf0A1shvAhzfHjpuEHdD
4q2Hr1lfR+KmQH2oc7RibPUHBZGnwla0SE42fZCN4p3pqX59LXuxFuC2o+RN5Nmx4k9ydmGN7alt
qFETf6olNwb60jd4UO+gehvCzvOUur1XQcQkaCxz3q+t3oq1u6jES+a7KFJk6R0pTJALcWBXqUrJ
Ikkzby/JQnZE3TufFHblPli7sdKB6fJwotlaViqIq0Gu+uoL/odVuh0Idf1tTk1+2Pt6HrervFfc
cNWmvletDFPwVKdzu7i7ajylVLfYyVidUxYK9lCq2+blAUtM3fwSmUJjPg3uYJWjE7ZAXda9EGee
E5SNr20RmUl8WBS62W6Ix+BWaGaFGXA8mmVrD/zuYNVKYFMixwpwVkEIBzi2Mdiy3plRyWLH6muN
8EaBiSCOjPVwJ/iCMB7oRnn1bdc2cvC9lStV23YuSJJvYxsruNp7cd/ZCXqB47MX4gW4xrOlSVKC
umoymqPwVolfoQ0B8zZ0xdfNtWrk6IWioqoqG13vjeQGQKg6EXD1FoEZ26u0Skzh3gzQ2m2zQe7K
VmK3Kr/yCGa378la411YtJa4blSlT+4zoLL5sSDNjzACQoLlbjClQhOdAPUu4HRyhxSZzPLDHKgY
1SFz8sjQhtQRY6ms0NMnKk5WfDolwLFuxOTlU676Bl7PceC27o+CR8JASMACztVWcaUiFtIVQKae
1bbvXShEioe4dJJyENyEkZt4e2iogak7WV6Hde+0Q2qNR1EwpEyyg9QLR82GJ9twp0qpJ0i7tgV0
/ysFMhHUOxTomImVXJAL/YLNYQbrFI6U9fPyTXF2/yIK8tuClDyMGuksmuE1QkzoYuGrFFepaSsi
OEUnLsv+Ro8DjhoxzYOFC3Ee10CmlgmBadIDRGPRzgI1sD2Agkoh+R76RlGvXE+2yk0jBEr/guCL
ZrxefsN5bKNOESFALMJt0BkgEU/vwjTEusEqo5LhOstyGjcv/SPEitS8isqW00aOQqNN+eRjXW19
Weul75ef4OyFwTlN9uwWAGC49XNMCqSDPOfIiR9zjOUeLV/xf/WiWX2W1QLDwQ+P9aY9NClKAjue
38lKhdXiUBvhY4Ou7C7LtV5eUY2uW5C9hVksRG9nc4vvCFk0xW4V9S6EtU7nVlYHAW+5JnqUugw/
N6Bu1j0OuvVdFyTJFstE+TsBbiSvciPOHi+/6VlfA6w6JQTCBcgHaBbMM6lA1SjJEB8+onjvfs31
kMLFBuKir4L5FZDo3sReHFkOLp/yS1YOXg8BC4ZEYzjyqPbS59ZwhX6hWv3WTvgzWEHbkaSA6YDC
w3KbT0mVBHA4vVJ8QBWvVYKtj8YVyvapSUxyx2nV9/GmHiguUMoJR4MqYuiX5pOXGgkAvKqNqwzB
chFvHscqUtPbUQpMdW+FSRyni5J3ixqdZ8uTbJhaPuJhk/4sELXTj2gJ2eApbio/9UgW6tvEKCJ5
1+UWMRCxkb+Ua5xl4pMWPjEj8TBkg4mFczpeULASg0ETn5JwVJVPFN3lfuWaSpVvgr5IQE11HsfD
VpaFOpRsgyPIu/NyrVM2pWbgj3l5HZ2tYcDBhMlAJpG2nh7p9HH6QpS9WjWCp6pyjbUURz1AOZgA
WihVK3n02407aoXTC1G60Jk6n/hJrYT/IlgEXFSbxbV8fCHIzcR/IiEj0lRGH4Hn3LVURGdhmCcf
rAKgME0APTE89IkBNU/Lk7qrxoSg98kYjWgP4y3Y65Ul3Ad+He71Ro4/CGJhPKTJJI57jiEKHrOJ
TQWprN24r56kOnMxY9Lb5KEOErdc1UUml3Y1avAClcRVFzCA5/NK8jO5AUz7D8T9rP7Q0bydjvr+
SQNJHR6K0BLSGz9Ix3BlpAiKL8zrOwt6utKQ6IeHjy76XGYjpS2WdG1XPglQs8SvAbQC2BWFmeLJ
MnhqeKA2gPBfhkFIsgL7W/crHx3LwDGzIFoqT8wvdJK+SU6aR0HeGbzzNDl/dAWTKDH9qO38pwmU
uho03d1XyqfSUByPatbu8t45n2nyCoiK1IxVdPDnVPLeldEgrwbryUTU4VuWd9JdmOsogYvoc95f
HusMsMSLIZuE4Rnls0kedPZmrp7Wlt6UwlNSpx4ZFQq+RhU4CORa9D+zPE6GzxlRfXKN6JYo4E+L
PMJDXtDEu84VwfNq2j6TDQc9YGSQpU1OAiJeR0Pux4cEkBry7liXad/83uy+XH742URBXBOndvfU
e+Lko/p7+lVG0JE94XR23zWhAljSjHe1JRKFu320cCfPhkKzk7uQsjoKCWho0fc4Har2sNQ1UlF6
pENk+AeWXvHdJNv0EWmIdGH1oRebFEKnzhDlbF6MJsnsoyhJKSIUnOiPqhBpjzj6glXTBW1d5Lm5
sM+mOTq5Wd+GotENYwDJ0HmDfUDEDk9eXZuArdKU5nmroBirXYJO/Gr0KtUOWTV7bvVw7Y1q9tGw
leExOaZdO9U3YQKfzmujAUWKgsJ8dEl0AlpRVhoRYWAmc+V5oiUsfMazfQy/cNKJhqU1jTvnKzSI
v1JLEhGy1praUdtRccLG8w5MQQVOPA0XwDvz8Vg1oKZpgNPZp0o8R6VFAZ7eVifKP1tZvzPN1juU
kd587bLkkVRryZL8bDR6HlMrALI4WkEAmE8nM6+6OqJZ0b/ARqChP5YiRsBGZgVb2ciDfD0gz7xU
apyXq8DA6FMSMHFyOLDnBMe4rcuuiUbxxbLc9A7uRnrVhEaxsCHeeTPK3pP+yxRQkFGdvhl+s0Gq
mpn4IjRu+6C1Wr/GyyFeZQOqlbYsFMePbUCMqThauGunZgKYkNl4DYbpfZ670Qte7qJdWH68btsh
sduwGBfilfNXo33DR2O7U5cmWjx9NSpczG0Z1y9pr5dbMR+7LTnPTU58eoOkVPvBVOYNUs+pOZEn
JirfbDhi5LAY9HFAbrSbrEXMeuOpXuzomb5ktDX9qj+PFo0cgsL3tAc4OtFTPX2zPozUiMntXyqj
yTCqT8Z9gDzFtY9P9MPl73U2iXwo/BfQduOO5kaYRb/I8OqDMmrNy1Bb8ZOJUI3pGUGO8WXt70pP
X7g1pyDr9M2m7UXZlEI39/R80WviCPAB2s2LZ+TGkxaKGsW5Xuxw9m6MPl0jNAKOdsIzeR88L+lu
ostAv40tx3U0b7OqXS4Oo5kmL1bGhWoTJLr2SJLt9C222Atr5XxWOU9oktPC5vRicZ5+wFIvWpxz
tYHzRLd2Xha1rwZ0hkczdrVvjZctnV9nCGY4NTRwJ3kNoC4AomZJE7UzP4Y5JfxE4cfsf+rg5sa9
YISBKzlmXLopJLpxiHJ5PeIj0u3zPsBpIy2CzN8ProYko90GLEY7b8w6WdVtEKY1rmhdGtZXIfeC
bEtiIAoNdkuKm0h2g5KSAVYHnWcB69WyoTODDk++JAY2n8kJZIK4EzcAvXHoebNrTqykJBl0lM8H
VxruM0qju9gaijVqVtF3TRq6hS8333rQkqiIvFkXcY4RHJ1+ObHJBVcuSuUHak6hA+CktwW0j7YR
bbWl3Hx+A0yKVVzdE3iNEwWG3OlYWcAeUMm0f6J12erHXLRCdNW8wWuEeNVgNJRtvLGgPi2HGreh
0wYgK3s7KCYiq2PVk1eGAwcuVMJVBVBMxZBGLRub4xfDhoWJOatv6Oi2gLmhjgCNFQTI7GTn5vTb
2M3jl0a16u4oFzjtrtKhjTqMyikSC2vFr8To2HqCUmNHjTT/Zw+LZiqaERGyt0257pOluGR2oFDr
meSJiFDZ3HgkzeMEzVUF182l+j4ThH4lK621GeI63qOn0TgRWlGU0Pwl2c15ivU2KjxaCORkGVD4
Ztst8crQ1WOtvkcVLd2YYefv4tQqDplMbaXUuvaKAKLdqJzajg737xYf2CW0+2xnTM8ACorAEzwi
O2QuydeYY5m5qlXc512Uhw4ib5LpJM1gbo2yMj/V0PeXyIPvTDZFw0kGArwXSd1swQIO7vI+k4r7
qBmUu7Tr862AHc+T71n1yjQ5ckZXlbeXb6h3BwVqSUsPpMSZnKoQgDyqk668T/Ai2vs0QbaiVAQ3
aMq5DgzJ1haysFtfHnR2DLxNLpppGouKAhqYq9OtWWhmTnGnru6zKC0djda6g3PxuIKg+VGh+t9j
6VQraUuhpDyPY+JQKGmfyOW9nwl6um+oT4iYm2SqezWOVeVtUthqNI1kM5TuSylUh5XvymVoq6Yg
1xDkJK9YuCxnJ9Pv/HC6oTkDqYnNpUUQ+6nlTkwxo4kD70awpHbdZP5SBDzLoN5GgfbNCcilzK08
O9trKeBEKPL0vs8G/6bJqpcxEfovtej5yENp5VpBZARfsbDYAZj88bEvPKXA1IrVSXsCKuoc9BoK
nhG2nhrcC6MVfubqFBwrG9sDmn3Zwgp+ZzYn7OB0O5POgPk5XUy0m/pY0JLsXmjRRvSqvr7FlyB6
vvxC78zmhAGhHgG+Ff+2WSQXJ5GLjZGQ30cSvDy82kondF19pVi+sW4btdi1g0pTupjc1rGFX5Kw
m59Hk0YLPHNuCTC+U65x+pZxEXWK0XT1PaQ3/1Z0c3rSohKI8QpngPxHqnnu0gU67cI/okkW0AQG
JRFGnA5YwxwTCYYjj/xCbu5xVBWu/M7rvXU3CtUvQD6ptwJJLH1K3bp5Qe6v2+OfIrw0lp+8SKgM
/ox5jX/ZhP3HS/+fiL/d/R67+ud/8e8vWQ5l1/Pr2b/+8yZ4KbMqe63/a/pr//3HTv/SP2/zY/ql
Lo/H+uY5n//Jk7/I7//X+Kvn+vnkX9YpWrzD5+ZYDvfHqonrt0F40ulP/m9/+Lfj22/5OuTHf/z1
gql9Pf02L8jSv/71o/2vf/z1pkj4H3/+/n/98NNzwt+7fiYkZMH+/l3//ReOz1X9j79k8++kubAC
sHlDiICg6a+/dce3n4h/5w4lqiBWBnfIzfLX39KsrP1//KWZf5/acVRyyJIn6gsfH9Xstx9pfycY
4Q6aYl3iXuSX/v+DnXyi//lkf0ub5C4L0rr6x184eZ4uI2qynAD4CfLPm9zZ7DaPemPAEio0VtTH
09fEotWeJmowrjKv2caU6o7oFhep3Xg97n9jHKGcNTT9jVhUhbqRrFh90IkRc1uQhNKgnKd74XpQ
8nEbjvgfOyUVxN7R6F+KawxapQoWdAyxxbWK7LuLkhVEZpIm/WD1jSE5ZdPKxToxIiNwJsRTYzeD
mNFAN1z5SqlxZHCIuaKvzBo96zIeJ9/krBS2iabWtT3mJhAU7ObFzhG6DnUbU+kDMBKgEUKQwYG0
iXxV7Gytd8XAoXwUPimxqSJKouPUYldDUeZrRfEVDgtI88/0fvCdI8lWM3skAhd3QEOFA5iMwdaq
bqSN5Kb/j70z240bydLwu/Q9C9yXW5K5KrVZsrYbwrJl7juDweDTz5eummlbrimh7xuFRgHVkphJ
Bk+c+M+/fB/XTDuWOWFqsFVI4K7W4TZxMHaIdeh3y7a2zOpLXba+eCS7sClhx+jB5YQX65VDMgIp
XGxsD/jgONlmEV12CIIyr7f54BvPqnHmIXI7mIJbRtzr05ClXRaXQdN9WcpxcMOp5HwclpbuT1Bx
cAwOs1nDh9UvJu/bIDE3idYps4eQ+bFz6QkXrXcPQwjMrhnE9wyzo4fU5jIYBZInEDVEcXnkVnOs
CitdapdGFnjrsVBD+ll19mCFQS3Xxzmv2g76c0ZbLnzmGXGeGuBj1TTC7deLJY2Gug363TD7eh8y
LSKQtHNbOR3z0UoA0la4sRsCygDeVWnoXZSsjXeQqplElM6F8U2IwDpanQbxWBoDTIl5LsXVWHWZ
uetNvg6P13La0JaQQ7fdOoujqk3CIYdEJNySBPVuZJj1nMTT6GEu1QwocfZzK4ynAAOoIFy8wSLX
05xj1EGQxw24Enqo7L4NYlhh4iRmq2zICzuTn2dSxuVeuJ56tTSnebKHAmbO6LfLq93p1RwaZwE+
HAg7y+NJ2EsSTSJhKQ0qBzM0kVacBh3P6jjLx/7W1rzysTBWvYnayoFwnDTaFGW5536u68LNNqVf
6GTW9mlREvDLmVSy+z1Nc5mXIeiLO0fKOz/6FpMHpjeBGDgbEu39aCsYe/u5Eul33S+l2jVS1G4s
rTEvrxdIhMhAArPpY0ZQapf1sg4iA08QAB1zyB6SNQ3GqLCx8d2lA+yisEBm/9ANRZHjB2/2eTSp
ETaRNgxYI2a16WVbTHYYNtSolqZQFHI6jUUliwgO+aCFbh9ML4vorcfEHwac5Y2VU1zXAaBeWn4J
75pxvFfvyrUsasKAvMY+pClZXgd0a3WxHavCpsHHDHHaVcWUF9eKHHF9Lz3cNaMROwRyWtHOj5E9
JL0fDVWwOpEibEnGQ09OyNnTNPGijlFUE/XmuOKuY2TJvada3mR9RUQe510+3/qD3xrHXLMrZ78M
ZLLfLZ1eGi95gxv+xoPgA5msMpYu7od1fBpYCHYIcWdewnqwkJ0QPT30HJ6xjyTBnZAlmlVyBSES
52WGMCGF3Z1D2tLGOTanIZAnoXLL2NVzA8m9xJfl++QuGSSBMpgDSk+V8mzz0hp3s7vqDxAcAh8H
/q74SgIqjEl5PmbHpEla6auNfdTL0K7pt1lM1rchq/VqkzXClqdczCvHaFfXH5rJtOO2o45sBtfQ
nB2qAHgDreVOIQfdIggH300fPeQ0/UmAfXibpnOmx6ZOKhULe7BVOBHhVG3I7msQ9xMCXUZ2a07l
xkqw2r41VY0s3OqaDSZK62swG7ArBslYNVpcKQgL9h1c4S20K/eECKZjJHSD7LxK97Q+bIt5KHdm
pSfHqSV7LeSy42NPPv2rJQk0x6SyHyEGJS3UqMSw2yYaJ0bn4eAI34+TJRHGxsMIPt+KVc/iQVRG
gWZd8753Y7+4UV4kFs5qM1X8kLhZYG0caVCvclh6HsupBBLy0Zps/ADeQOR33dkgNluCnPvjyomA
R9t/ytkAjB1xDMbroHc40Btd4erxgKPbeIS2P637DOlmcJhhHX0dh14YQAP9eq+BVt2P9LIMTHz/
GT+6JLRru1h3VZa60JgH+eqINr0QSOSssBiBr0MHyyrRLu39YPvTpRzH+rvoVeDv9KxR+0nLJuon
l/hKRnH3fdEWfQzJpvHYTGQ1m5Hhruxkkr5wwRY2XV4o3x4cMJbokzPZhrzXCsP/tPru9Oj3BtSH
GXXqDS0vwSjlmsjHMuewGSW2YFjGAyLcqua5hFmuqgOR970WKT1T7Xbo4WeShFksIkxKZZrxOXQC
tes078CwnLtWVEuK21jZJpvMqfQWnyPNBZHX9eAZHyh6djtIsi/lSExY2HYFQeNrGbTj1k8YckfE
slp2SDlCKlGxVi4SjUiCnSpm3z4ljV70sWoyybG8GZZrVG8qJfzHWPooTYMOWv/QzFnUGgkulfnY
lEaEgXuWR3BXlPvn7Oi/XfG/sKb86ZB27rp/7YrfXr807/ro82/82RZb7h9ILv63FbacPzjHnF3H
fIQpsG7pd/9qhS37Dxb52SCaaC5slM/Uor9aYcv6AwoaLTVwswVqiXnlf9AKM837tRUm1INxMOEV
jMI4VBF3/+shbphmUitqVgPqlIk4yblMv1WBxVKpUWRf6ho+Yl4xlc+116qd5qmhiIUqtRfPR523
qYq0/SaK3CCFrauqz/lE6mAJG92OBwSoNwlR6XbUNFqyxnVTNy9pqePtVQ1LC69fK0+IAspmmw64
J4f1aIg1VCjqhrCggWr4m0WCWaNryC7Wg0R+R3rvfG6qoLgv5qa8T1jTM26smnfXetKG0Dnb3alG
I3Ffqym/4vytpriY8/QkBmOCkTVUdCKWC5JJddYJ5XPU8DRZFKdoCoagiWnO06tsXL0u8tzR/Uxv
rvvxoDXNsls70ZE1MC/JBpKMosUWVVuGTEg7/IOVLJ/TvPtWyaEs4h66O8/QHDa9BmcqnEkZTCO7
D+jozFTqL/aqrEvPXdpHKzMgUDf0wZpdGE2E/FBtfUuwA/WCvFMza6eYwKbeZFMw4Qcx5HcMrK1Q
YkbjoutHCL2NtbXMOnuhtKBga6pZBdBWz0mpzUjGDMwzv7IiIwXfj/mv/ZfG1voWx3kQhigzKnk3
F35xNY6Ofm3pWqHx5dRIOW2Dgn1u4nAcZ8rQk503SofQ4ka9MFKpgx1BxDCG0GwVeNcHjSS5tsV5
K01FegN2QHMNqpoUYV52Uo97z8qeF9EmKmrIjs/CZEGQFNGutFrUejUxVIYwv1btXO70NUj6rQqM
8nsN/f8bAGfRH88DDSMqqZ5v3K++ptkhMisMYBniMKXqg2UuGoR3uHmvgxo7bevqnMs29kJ4ILr0
NKi3Q25nRVy4QQldmXblNh9XjmkTnjROnOp+cq9ba/+9hafRRPbsTRons3K8J8auvqs8xiCxVpiM
Rdjv++OwOv7ToqRj79JR6MOfLJf/ltN/8er8Uzm9e1Nfs7eqeht/Bhp+/NKfFdVx/0A2hKniebJ+
BgiAE/4EGmz+H8iZZ+MFhOBnnPX/qqtm/YE47GzExwQNDALA4f/Kq2bo/J59Bu+g5cGMRRD0H9TX
X1Flct1Qp0ADA6NjMo6RxzsgsFFiMJMA1bIgEnALqWAI00RaMam+HwXn/oo5/nUpRFqQC84q8x+G
LD/xrhpb1jWgOgJpBLqxpxGpBun1I3ui369CCBG5J/oPRZH/Y07y01X6tldz3lcaVBerjt1htDeN
lvr/EX56/i5sivxxaKEOVNb3UmDB+6cSglw4cS3rvqZvpdcd8+1Pa+kvXOhnHOidKP/HZdhaPbRY
wFFov95NN/DYxlalarLI99S3Xpx6QlqXxuYkJ6LCRAOwekcMOkP0oCeHHYNTcuykbdyyb+j9DDZy
Y3b6pbdmd//8yX7Fp84fjCypcyYIQ94fs/pfN+Upg+nvQwuNwDMTrBLrO1zMpjDwMxmzklScjPlf
SOYvQOYvd+P3R0vAAIgdUC4sHPN9StGcNXJKiiSNgqbwGadp7WECDcCKwht32EV0sXR7ufHLQh6A
jfRoMNyrJnOXnWs1GaqSog9T9CcfDGZ+BID8G/P9cTPQoHvolGmWeF/fPaVBmoqQ2SaPKkjVKm4D
tbUH5C+xXZPVEqHCUbG1jNZ10HX5zQi9zV1MgCvyiB991FcR1Fd58s/n+tXDDhjdCDiiN6JE7XVc
IKLeS9xnsTrahW+b66fZZMwaa4hewkLL7U0yamYdgZiYH1El/+aOQ9OB7cGDhsb4fqAnXQ9K7KJn
IBrrEllWXu361JbxPy+mc4357f75GMcz/4Az8xv1r7QUafZWFmmQMTZV6y6Q1QBGutbqo7P24M/m
//9dSL/XPJwgkRzyCvPPj7b2ZwKobROc4AHqRX6GMFUivQp1JvoxSb0f+bj93Q1kJkDvSumnYJyb
25+q0VApgjF6A68bl/YRZjm5koXZfLQCfx20/FiBTJppwxm68qjeE5cN0U1ZoXMHVztornKpL9ee
T7Nc5r69mzpP3+pGbm2F8MqowuD2OikMc7u6zMnl5cxxb/YgYJR3UwbfOFNTfZMxIeIUpjn73ixe
0MXkQM+a2NpGsm7gH44XTrPodNfWHM5p30UmWQMHP0iqD2rgeUb0bnFgy8TWBILCAnnP3tI5juLB
vGTRVFlllHsMksy1rGIvqMxIgIzGmi0uS+bqH6ySv3l050MPrCodCguk8F8fnTlYLgbTHkCasrJ9
0ONvpYmi/WDt/00hZevFAByxD9Pd917IcvGqoTHxBZ3hdLJnKXp4dG9xMwdu5EuVbROK2gcX/bt7
yomKzDzeNkP/wSP+aVUCGukzWyQnqMyuoxVy10kL/PIOQKLfD7mRPwpLVVvfaz4Kefybm8refLbW
xmgLl4XzJ/vpyiXvyCpVnkdKKBFpRJSFo9eLD96Hv3nBA7ZGYFc2Chqp85Dup6v4k80B0WOSUDHi
pv6ay97rdRV3jFg/WJ4/GqSf1yc9HOOQM//0h3rAe79MVMYpcurskIDsly6vYoJTYhcPnZ0ciMBx
2/EuZWq/1Xxqvxoa0lAx9YJkau6a3K92XW+Jw8LwNWr9pjj8c2V9f7v//HB44RBpa8AOOa++n25E
kNi9bxl8uFWQei/Xtb6EjP5RTvAPs/bf78G/L/PuqbZnMvA66XbYZIHaGErgHjF3TqStan0t9SQ7
jE4ynvR2VveAXAhChcNcQmTiNl+UE09D8pWjD6mmuW0dhsAQW03Vz2wZ/sbzZXpLlocMTa+oNyCN
xGAUdb0h2u/tn+/Wbxv5Gc4weM+o1bz6DAd/vV0UZlUNKB+Rt/iAjHn/bcFk9oEXN9cJfBWvU9Iw
tinMEnCs9QonkqNB/plQ9FrdmFXEZWmpwXGMsI0wNbx0U5Y14tG+tYy7qhk1hhitY/SRwDZ4icpc
ShEZNqf/MGVwY8emPSYh5/s5jXpA9/Cfv+A7133uF9s4sE1wZldSs99z0fs1qaU3KicEkTTDNm/l
M18LwDjPgiNdRxtzlpkjWD7DhkOO/JQ7jBaCxt0Q4hkR//pRAPL57fh15aDcgfJ/ZgyZdFDv9sfR
7NOgtBUTSsY1DyTIf9d6R8Ncck03xFOoDwrfO8bYjxsAQR2CEsI/C5LSu7e1hlM9NrzMoZQMDGbj
hIWCiEg20yIh6mFX0lSG65i4TEiRibdljUd78LFg/7evzSvxI/eBLZ8587uFplASn08VqEnNuttI
vUzvJ3G2xGbpn0TWrPFirM6lidTtQlunKpJBP0RT3fqbbsFzPu0K40tn1pSPri6P+dBPYaXZwf1c
zn08OfYbZhYfcJvfF1WOomfvC4jhQH4gce9ecsNpGR8noDXuoNwt+u2vVWrgU4I34gdP6W+vBOmR
wy3+/L8hflPfd8PcS2xtNWbfdd3vOqeRUZDpH2kz3u++fCeobjoyEBAgyE7nT/JTfWRsqgxnCBgx
9Iazfzksgets21rKeMmN5oO377e1DjMvABZl+EknjTzt14sZayb6QLZ0MuNq7uwMBJM5/a7tNsRN
fnRY+v2bISmDx4CGgOcFR/zXiwVdj0mYpFgl7pogD59bBiFt0p+Ng4fbMxnzwsD79oOe6R0LkfeL
CgM4wZkYPjN977tFstirPk1aU0ZLM5JUIO7nerkE8gQtDS6KXB5Lz94hMz7R132w1/22ajDRP9OZ
OJueowTeU1cr5QjkGYyyrGy2GHh1SVRg8kDnLT96kr/dXC4FIk4uJpcEPnnHziiSbuo9ky6mShuT
3M+gDLOlO4/jRi0uCybvsuun7QfF+9y1/FIrwaR5BbnBAO+IE9/VrhnbCycRE00wh7Jdj3w5BotN
j72U6Q4v1mhtgsgrrO66Syf71A/JdG2kIjgwov/8wWc5f8PfPgs0mDPx9hyt+24t+/ncrwvPMFqm
RYtNDx8H4E2hh66QXcRMFztFGNzXnYvcn0ZTb9CM6uIDRc7v+9k5u4ZyxPia0B6eyK+rXJcE2pyH
uITTOe4NpaS7dM2OWRfHLVhm6bfSGZJdNsg8NovFuHaTbtxN0lAx6IHzdamt3Y8b818gFLYV6+0f
2FZvY4vD0c8o6I/f+ItuFfxho+JFdYmeGS31Gev8i27l/cELdBaDn11y+BcV468ZkwZJCxIkuQ3I
9Mns4wn/GwW1dAhXMKzB35CjQIv/T0BQfvxdcaZisIhhk6PJ+JO7/OtKGj3l9/riJeEk5pmkvNKJ
RDPkpN76cQkv6Kqrh0+GPWxsNVenSjenzdSKo271L309M66e9z3E2NDRM0Hw3bw1z5m5pMYK0BtO
r4gSYhEEtzl0qDJ4TPovbdJFZ8E9PJKjYvxZCfcRARZjAXu6mvX8Xnn5dK2N/dabrCIKvG9+b32d
a1NnZF9tk3q6GfLqME/FS2oHa1wmJrMQWywQCfDm5M0ZQGyGB86PceYNBKclAZypWV4Dhl30k2XH
md2emirfudp4g2uOjNzMmJFgrIfG48PP8BE6u8zipDUKhi3jm2OtL2peNmVBfMiYy22vzd8Z3ctt
VXVRna6vRVlduyVfS2PYdrRxr0CQ/kK3LSBBDVsva75ra9FGLY5OA9GLZHc2UcBQPHGCr05+sp2U
xK2HRevnF6Q4feRBCAqFs0LXkKkZVYqPOU94RTA17rT7BslYA8tjmXoJG8n75JduHnVj0Ufd2nQR
hjhPbjXFU0Wkiu41cWUBC1tLdmGNjFMsMV43uby1Z/Ma+49oNacIjf9lGZBVUrfN8zoYVRh0yzEo
Uy+a9ObSaSHUG8OQ4ytz3rtLU99qMinA7urbrOg2VVntZn9YQGdvbWKtrKG+ImX7OA6ZCD2tuxtE
8SnFBynSUo1MLyq6hHT0lbjuG81zjwsYB15R/DDzsCG0JtXvtMqu45lRZBOi3dYueFdCgSgsXF3y
OevqCivIyLA6cdMMhG74uXYHxSENmyTVQ/z0mp2Jv5Zmpxd22d7BkelLGEyvOU6yJJJYpO8hu+Ic
48r9DM4UjUSjP+S+ATfLynDexwHlYCp5FEUBQkdmX4SmlFP8MDoR+10fl6m9c93xBhrR996wLl3R
PTYQ1eOhtQl6d8rrPO/NEyqRrTl73jZQo9pqibNERU/E9qD2Kg/q2Jm8Y1YPTjgpcaU8JrFTN+vb
NjW022bFhyif1m1feVpoEIq1bfvsqWy5R6afqrDMmfJpmXMqxfAE1+izrlWXXpWpbdZDPcYRfbnC
LvNQIS6LlSiepTCwohr6eaNb3UMpYLz1ZnslO+mxoySY9FRYHBbi0mg9UrE8t9jklr4PisvKnvsw
yW15mIqUk5HoMYGypWGG9kLLzswPvoqr6PJgH+ZGUIfeAhONCedXaWAs1eSY7FSTxtm3EBfGkH92
g3SOJ1nv677iBSdP3Evxv4Ku8RUZ7WmeBJyOxNG39BgRrcDRW3oaZNgTRm6+NrO5M6GRRbQFTYxb
Zs21nD2ytiFGGRFOKYSj6jo3q37T8YJk022TaNsgeCkM+Cd9X3xN5QkueBBb+XCT2XD9SCSZQ3gm
DWw7xTkIKWh6Z5lzt7eIGj25mjtG7Lj1ZsBGeWtCkT8YWXUYknl+qdxObtEnGk8yGO7ozE4qxR3Y
hmwW2mjTr7opgAmG3v9rKzBZwpAQIlxtFQdbW9ZIQcZcAjlv/JqBd+O119a6XJYrzY7h42k/9uVx
NpoNC6G7kYF2obr5YqyCb6s33xeFfKjQuw911sb1or3lkEg3ea0nG5Ikr1MXv63VPNqzuhixFwhd
bLci1yWqVJHubq2tth9x1AqVI+VubK360lRW5Gm+iPI0j+pW7lttvsl8cVWgxYgMPa32QubngTLu
VI5/HKF+xh3H5v0a6CdRa0+9O5mh2c/6G2MpH4tg6leHeuK1bMz6iKwBluKyxAholpNeNc1O1OkE
NNbIuBghUVq9t1Vzc+d41XM5fGqVtW+kZoYpuWIU/WqDTbOEjVOp+wTaTztQv4UxTw/KNcdLUnKO
OOptVtEcMyXh4qJeGkkNWdaQkbDcitx02B9q0HBj7b7qJeVTlW55SezitdbBwZrhj2K8mWWbjhyw
re6l17L+YmIVGDt4vUVeqa4qZbtfZtF9y1N8ggYjs5jKO3vwnD06kq2c9LhFwwZSIkPie44yXRm8
w4HI84fVyV1g6PoI5eKQOxRfhwSkWRt5PjhH+Wp6U56/xBhpXbiJnxxMlxywJUUR18xdVM7NptHZ
Y3pxmU/+58FlNxDJhVvKbzp4C9RJxuMTDFQ/u+xS/Y0J/Wdm/iupw4OzzQYWE+Zy9dbNFqyn4OYR
IJuUWzUlHHW7PBxJIwv7pRf7LAvyrQUjGhap/GTP+vOCc2frMaUL2uFLSXJF1BgUAGmV7nbUqvIy
CNiB5vUMtiRdF3qjYez6MXdDffJZ6H4ybBUT+m2hCbVpRhc6c6OtT8uKPBOviNAiFTJ0OjI6Udgv
m2Zyuv3itDN5hEtxrNqseM2LFHHXqjX8oJc5sbfAtO2Tso0yNxevembVsMFkudcyWzzmtqkeHKXa
ZxU09a1eOptAEXg6ONdOulUOcTIO+D+l987S7Me6gVhQ6LOMVu/xzDk8cJK0txk+qTRIFUTZliJL
ZPW0cVC6haNMXgKYdNDYwB5TXdaolAgcDtojXJA2bPo3ObrWCXmYjFfCa+JZOV+KItjNjeccakPT
7/p0ejSVy17mfUo8Qdc+W4922uaRM2iXVgq2mpp9c5TG1ERWb+AXN7JbVmU3wU7Vt0pjVAp3ImnT
66kpjlmgH8QC6FUbEYR3LNeafn/2KRs87OW6NSq99lQDMxaAcdBMH7y8PyFWCRsT/iyc5ESOCPkS
Y9xWc25Fo9/toUffk5jQhqJmkgJmhc5xkdeTZe6y6fw+4krU1V5Yqj7Se3dTFPDnVXvShbZZ0gx6
CS9DkFz7mbhLTetFYXsWqIW9dTjIXN+SlfZ5rBi8GauI1kKLA0UcLQHLYTDjcRhUmwpijlEigU3w
/qs0+CIDZF/zzRyrXWueGohBhAnjawdTsUz3tnOTNvnXyuwICmLA5oo6mhf6pZQXwasZyqe7OhH7
JO+OmPbtKqYttF1bgRJAmyZ/ZwSI29JGI3xcpV6c2OunsnGvsEJsw7KW/S5d1s8txEI+iXQ4igux
74V8gIBgxrZiQ5uUey0avrejv6aee2Ho7GejWr/Ps7zM+7bYnpNEUAfvKyM9MNO8ZlHT8hGruK4/
KMtb2bqbqrb385hc5mJ4HcZPmi7vOtuNyzGJO+uubSsYi+lj0xq7bvK3czAcVq061al2YBJw1QM/
L1oxxG1RmfEilyDs9Hy7wEOCL6y+t6X/5FRsVdSG0u2fW294s4ltcyTKh6Q9jQxCpSl2TF93WWmG
Tt7tSkd+m2W9yV15nO35ee33gc7BvE/p5oetVQcnq7wKVvmCJ/1pTE+6/Sl119t2CS4EhpK2DZEy
K8IhG04uzPw+mYEVDAoZoTEXg01vgwz3UpT5F6bcYbmUzHwDn56pa17N3ty7gA9deTmtIB962jsx
Ix2+V8OfUbr7vSlZ2HTT9km5XjytwWXft9etNdzOmrOlfly6Lj9Q+jfOUm/W4ZM1Mp3R6wXDzeq6
ykm81HrzUs8VeL1pxVJjM+n1NgLIhM2qnhcaNSSoj3leXTKGRIhhXHim9wCR6XPXkFm6pnm6UQZa
BINNKxc3CEKe89Sp4rm1BFuC2OP9eu2pr7OVxX5RhOsyqrjxtXBYgoNogofJpXnpJwQFg75dcPTc
YQNyO1vG57578haX5L7gKyspj4F6P5kpRpyzmyUhhxF0WJl8bbIVI9uu3JLsR9KC6qxd09X7dTGv
ikK/ke4KNxr/+GF0kzAR2CrU3pt7hsEHoR5yLTifKJgcs42R/ILyIXhe6JUKtjK90Uj38Jinfcax
YddpUMecIB8j154/NfkcK3287hciY0xxUbIHZhqqf3tmCxCYaCdrEgJxPM/zdVB1VyodLi3Nvwug
dZSD9WQn6Cope+wZwxAJs/ssmK24XwpHe1uti1xzbjDKdfu0PZe9W6Wc/biKy7YX1u3QFt+WNr9s
deehRrMfObbalPYUST4dnPcrR+bIGqajac8blXffA6O9XdJ503ZPRFC/ZRaU6KK5SHN9uUoNJ4SS
e931Hp4Ts3Vk0+a0toaEIiKAKfjfkmxzQxwMbCLz1f3W9G0ZZWN70FrLjGTlmaiAxsuq03a5uW7S
HluHYXjBufNx6NwII0Bc/HVY6/5g5pjTOV+qWh40mV45Ay3pqlFsMEGdwxymd1RkpR8lkPo0HT5O
KWecFLLuuwbXrzMT6EyN/qnUGOh4BtU89+Yp9iZJbpqE65R7Zx9Z/z7psmeQdJqtWZxSw7zq+v5h
Xqs6wgZRwrFxkyhRzsOZ0RGJEtmtZRWvjP3uWs1qd81UfslMeknLb/sdnelnHEa80Ez6g1ZDxhba
8DQn/XNdEmZMA0+mcrbUkSeLrzWH1mgATDsmbettV+GLEEvM11S2n/SxcWKMLW+QePT8NfRcqh2v
TYC0NXWvShv/z6LA9XYdet4o7MI2SWK5UNMD7LDxyNdcyoA22vXeg5mzK0DJ4nZc1p3uM9/N53YE
qaz7MAsW8HW3aI7VqBfc8jx5NIz0PiPYgbOKXM5/TVyXVOKUDUzbo0fZ8nDmcxwdmkoz6aBy4ilr
2eKiSujgtSG9RRISLdL81PiQCtxgk+RjF1aO3ARt/wagd1MN6zapWgN6Cb6zYZWW3XZAb3Pp5SaH
ib6wMH7ttXiZ1bRFOBDgbJJ7d/lsZxtu6UJ9OCiz5gyZ0q0s7XIzEdsdpu6cnJB9MSixOs28sFH4
bLu668MikA0cgs44QCuhU0Jv9ZL4S31wtXzkiPY1Bav09WKr0GUhjntqNf+EkHMbjObRdervPnut
peoXomH9favakjpdSC9czPmlzuVDUjQHzcbw10+tI0ppLcL/ALmWdTJnlvnSmBe0plVIrKQbDzVq
uo7JoWafXIcKh+/pvTA6PdioCv2UJTXCp/OuRveFiCtBr0M4uw9Jb+s1Rv7FqBZjs5RztWNUae7S
CQxmyYQ8D1+z5JAXlVdvdAxoGWatU6jz9lE9kgtySC/VaFkhs043SittoK8zH0SSvYqgjI3FuJi9
5spmJfpj9iVlqTWedp/7oxcbXblJCiDeodlmDbHhcjU2TkYuIYQ4UBi25aJumYYnJSL1RGwaW4Sm
SPcwpC/SQeCqAj2qg9qMtCsfotZpLgzDuipo1WqzOQLVvtlBucnt+Rjk1n6uswu7f63c5PMy+jez
nCPGOFvhm0cPX4kZcdMobKi78/iSBGevMyi1pbzqq+yiUs+pJ6K2UbeWnV4vqnzSmu7Ulf3eoWlz
Wyeqg/wIV+jWR0Jh5SrEsyKLG02e7La4seoSJEncpPNjvxSfis5H07auG5T4T6AK9sGjJaZhbEe2
2HMSClzb9Gx4ZWyrQuUnjbBnmfRXIjHDeq3UZbLM15UZ3PJaxpkLV5d4M8rZm03ft1riUWa94DVu
L/Im/1QuZnA1L4X70IsBC992jce1TcO8smJLG54hVJOfjU+M2RonrdCZobJPhdJl0DIWn2foY9Ha
y+U4ZvltYpGg5ug96rumv5pmMw9hst+tlRdEWD5F5aI9To1xjQcb3p+tSXe5wismlfopLZVKQ9P4
pAUj/sdD9WC2PV6wPRBE1dG+i2BbzmZYpoZFh5J9H8uhPSS6DC6boFNAOYUltkXpwywpb8Dy2RZ9
DrtiO7b+g52un82AyjmXtbpIVu9gpdklwBCupHXmsjFYJNB7RoHv1f+wdybLcSNZ1n6Vtl43ZJgc
wzYCEQzOFEmJojYwUpQwuWNyzE/fH0KqTJHZJf1Zq3+RZlVlVpLIiEAA7tfvPec7JkWOXed4XUWS
nKZLygHR9e+ScrojsuzT0FBS/9PO7+bvXmha8L9o52fPX9u37ml+4ns73/Df0chnXI/aTKz4gLVr
/72fb1jWO9gUnLBwDoAZQiP6R0Ofdr6L3ZqfQjNDh8Hmp36YRtx3SCfRdzEYRUK54lb/Tj/fOUKZ
/5xPrdM/AGMoqGnpW7zVt9BmdjcXZ8GybbXjV3vf8HBOFijUDMxY2URXkT202thjyTnKwMTMWRlV
xw32k1pA/G4wYgTO2O7Z92O1j/GrDRv8+w6e4CXWZlQsdTpFPuHxFyUpczQpKr+/TW1FQuxcalqm
YZ8sxtagm3YyxFXG6bfOKCmlQeBANARDS8p9EhhfJwwo4bbuE3VepS29zF4u45k59pMJGMHHTo1N
DkOdr4eas51thOcjWIcH6XTGg4Llax3cOsnvg1iqr15Z+acBqdI98dTmTo11fpgcOc27EGvc1uu6
JYvmOs7vWrMu78eMWoSHMRgfu0LaZ0NRAxH38p5xRBX7w+ckc3ssIayc/QkoSHzB8VyuIwpdhd9i
7QwfJt8Q4rxqRnffj+28bKqFEJltVtksFq0g7Yu5nw7ufFptBLyXADEjQzntLcJI56nUYX2qKTzM
s7Ub8cSaZyxbVUjjohznul/LBvthkn1WnmRaBhXmUYuyzfETlyUK8eF50qDUiLre7h9zXCvnRdOW
3taw0mCJusGvbyDwSzjrakFqA0A/P8lrf8QDqq3IgSZ1Gy9dcI6Qunukb103W+xqtPx1kGWYWYJ1
+tBQxJaUEsK+5BBtXTVhBixUzOFcb1wUQ9ceDkoRjbnTEYxkFZ98u2xlRCvEr84GPtxd5yoysJm5
KNpyc52oDZ1SK9jYbq2naEBjey35FR5GHe1+9abwqZwdyL5JkdPdQFMPjSwvpXc91qHKothq9f0U
hMvLYM7T+7gP3P5EVSJU51lSd/WJPSr0M0HSbJ0aPR82RnaN21hk5deSlIsXUgvG+HRAcbmOaVPo
WmTdXRsedIFdO1Pcbdd4NpsIAOkc4lLmKfdf7F06+IvK07k2WnvXy8RjwR/F/BBmAwnICNxWVryl
yoc5SOyKPC5gMHiD7OSDRlna7ims/XvVTUG1rwUhl9t6MuZHa6l6Tk8UfwZhl2195dhVxqkXtUvF
ocqqroWK64JCvlGaWmMJPnOSMtkgSr/ABMngcbicrQGfdJn5LWOMwqLmHpq+CTAAFJLozmUs6YCO
/QAZiV+885twkdsUl+W0hdCHTCCzhzTczDm4IPqcPkK+ptBUtKby4/sJ6vs3i9h0LEy+Q/StCRDr
U9eFqKLGqVJyQ1aRbzE8FHZF62kMP1X2qh1KyTWhzWeNFvdhA7unna3Ltgz9x9juGFuVkBZhwRYt
0lqgUdO3NmlMHVEtULAJWxk3ujEzDJsWkZydmwj6MWXZgGsw6LJwireWZItZynjKUwcbW2N3I78O
L/J2EdK7DJpgYn6H2z081AX1+3ZG84z+y+0PSwoHOGpdr6oZYC3VfTijzt4RzVfrMweqzzdPt/F1
vrKL6YCBi0IYNknzNrST9CmIbVafjViErpg1mIsfARz2Od5ghNe3Q1f02b6rgrq/6VLbvWpm1un3
gAwo+sJ2DuYtBIo52A0o3vYdMNJ8U/htY26Q0RHA0QS6/aSgWp15epxXBV05Xq+pUFdZW7btLmDO
wywsDLLnGPXz4zBRonNg5+vnW6sI+vBQeG96bzS/BMNs+LtxmiFTZbZdtFGemstHKYeVsC1ZXIe4
DxmLWUWTgZgrcXFfj2PnzNfKIPRqL8dGZlFi+6pnXuNbC873RQWIH2R43cZA7Wh1VUmtd2USlNl7
x6g4hjPi4kC8aJ9ev9RDPl8soDPo9+q2vqx16QXEKE72ZwbrRR9B8hbVmW+Y9UcAHSWm2EbUw94x
HJK+iqoJepQtQ2clm5mZJIZ2YSgjUtqHcmfhODdPcdX3ZNW2UkeMs7vitA6L6rFFNvU+lnNmnpfZ
VFpRqjNE3lh27XusuZ465Kxbl/Osk+WmXIKxPQlXZxvgGtIO8rpkzzNV0Sb7lozKW2+akHqQ2GNj
u8SQEQeU756N3rzrYvPU9KcsxBGty/paLEs77lNZumbUB4W+MfgiYRkAwtnOdZ7HK2+hp4lmVcPh
n7rtR922ilL/fd32Hr9v+0qEsf77H1Y0+x1uXbLlUDlgXRJrUfS9aBPmO7jLuHZX+daxoPujZrO9
d+ipALuhGl1NSKtU8UfNZrvvXKDw2NPMtcZCz/13arbXUmXsM0ShUkriyYBIxetQbP4sxfNdZYxW
HXPvtrV7CZYvP8tM+/1PF+PmewH4s4XoLy+CyGQVDBHuh07MeZup2Ff4glGCtNEI/epMtIj+mmaO
f6NEe60lWZ1A/HoT1wy+HaQmAZfs54+SB5rF2bRXintsnmNbvk8Fz082GHJfmcSY/PpDUTX/pMX6
8XLkknHpwEQS4fz65YhZifupw/zKJtlErDDhFmmWJJ5JjNvcmjnhFn3A2kh45K9f+bXt5F+vTImN
fIaae4Uo/fxBK554GqgmrywRxeRoeU+7op13ducM0TLQpjOEw1nbnU9zoeffiA1fC/6+vzo6BxgC
q7HSPhrHfxJvDrNFhIzk1cPGWQW9AwqJ2qShGXR/k9TKN4oPk9dAMIymknvo9QfNkriXgw76KME0
va3MpN43nIa3osPv9etrCmvuL98nZxckm6skCazl8e9/+lyoTmKtswCpSg3oZNtUvTrLbGbvmZV6
5c6Iy/ZzgIVag910LAZKwdifStGrz7KJnZNBpOTY5zIXl1gh448Y7JmDt3ORfQtk4OAfLP1PZGAR
m1RPdOztAEE7TNGMkzYimypW2IhqrT/Ni0we3CEePlNNZ/fkwDlUvSSdWts47hjmIk92SfyNSYTZ
pe40VnsiUinfcchdoD7I4i3a0+5CjYDpCU5q6KlZubF8RFRpfYmXtnd3Q5hJzZ/aE4kOqR1+o00N
KNxr9IxBvdEMwdPSi899MmoYR4bBZZg7BF33LbMAbcff/CrhVu9lXb6MPU6r0zHXwoq6TqoPmLEX
GQVWSUJX2y8fMkzQ9zOQ9A8ctBx0Q7E3udvOtxcPsb5rPOaBNX8h9t1ifCDG3Dow/M+vGOgY80ax
73O269jPdolnJH0kgiEV/BLBedJBB7ktafihd+o8H92Et2jCutBxPWl/6c0IoAlDHTF6xjkMfdVG
Zd3NX4i3Tr6udJXLgZl7f2K2KFpMkWf3Jr15f+O0wrtfOmfsI+QX8iXIRozrLtbhyzE3mis7n5dd
55ucKBJ0+ozI0vS6BZx/pmqbzptrGAZykjaYOMAIgWCTCYfhbeChjvth7ik+GTqKBXIICBkA7odG
Se/KcrSGnBPm4UuopH6fmSYTLtNOUVtVWCQuDbovNFrlAtI0rZf8I0UY6hg+UxzuxrxEbqbzMnsi
1sf1NqqZxHnhYPPYW/PQmug76una1oOvd8MahmVmiQ2WBZxXlMSNH0GN6YtDN07Ly8zgYdhMM9FD
296SjGbm0Zu+IbCqPkIymp+0aocHev8Lc+VyoUHKyqxJI7Fq71MgGnveDG01MKLxB/vBrynGnNpi
0p9VBMtxpg5OkjQbnoEMO7ecijVUqWX41nU6j5LR0m7UpKX53u4t/bt0k6MI+88uxbqCcbRg2Wbk
IhBrvc2brfulcjp3XtVeZJXpcNOASh3DDyVjnrCfdlAtNlpwOThD9OVd3XwZHWQuatuEVyK8mNT1
uEJVnEtoAN28k7bBCFN+X+T/kbQiaWXp/fe11EX2PD+9qqXWf/9D0AoaBfo+riqolmQeeEhTv9dS
4Tv+kO4TjgJsRGuc5R+1FGQU6i92ajZpOmBoVv9VSlnoY2HnwiGnPDn+7d8ppd7UH2DTMZqSJwNa
bgXxemsV9NMGokl01Sn0v800MNvBmjxBByyN7Ma3kvbOb73p5qfr8n+UVW92Ypu+HXlFIdmTIbJS
13mzPQrGVIU3pEg9JkTpLUtppG3jeSh54H/9Sm+FurgK8BfAXsQPyofDxfem2iHSReZBh19iqWc7
sXayRh9k3tUhJ6VZoQQZynKbUl9a1o6pEFwNRsmKE7a09qr1mIbgaEq7ImMXs/LkMHudE9BgHvWL
o91pWyljYVpRVqZ/IWFnXPnQt7cx08cs0pUo7vouEMZeBpMD8qT3pHMRTplsTlMJ0QlOSd2HO+Ju
rOrLZLUlk0ziA5MTz18IG9zY5lQ1hzLTyGzIXSP1QBVF3EXSBd+41SpQ7hVqF6VvMNVl9q4z6rm4
zOtk+tLXmT5vs6X2n8iwrNzLYEn8m4Rt9rJGKvxFIjDMtqWwgGIJW9czkVF+uLgMVPNEd4LDciGr
a5mb8WW1TIUTMv0sdLABSsK1jLy4FcgGEcdXwYVQEPi2hnbkGFmp4aWIWUgS5cJwe39JksGSj+j6
O2fbjobKm/Np7mUTTaZH84bMlllZ50HawLGD6Vit9Ee3sBZgUontaTFHZo50xNktVlC604msVJHX
my4Lioxtv6+r8VOT5mNzKRKwNvfBWLHob8qKHSzc5A3b6kd/BLM4I6LDWS+3fhY7IYP9EfEIabWm
qJD/eEBW2m4zxwbkSKYNzQhSrDB1u7hnuTLS2r/uusZT7G+GanwZ1fSo6XeaRJgirVXUrXW3rVLh
Lzd+11hlEWUMM3x1vfR+b97Gmo7UQ5KH+aJ3ZOTYqH2I5NRPcAAqFENhF8zzez4AHSa8p7oXkHOU
C3JsK+q0oqPTmCn2p41tibm59Z1eqxuVGe513AlD77WVUdPiqWkfmmTmJmoGPat93dqVAUkWeBdi
zT4USJbadIg8enxFtHRerg4DZTj9CRRuyX70VftlyWtNpVD3+XCymLWTfCTMtEJoy28zGaXPCEyT
a4BDWIYGOyaZ0uBaV5Fd5iXSJp/pLgO70G82HhQG5mAwNcKTOBTZwVlTsyJmSwN6Y4WE0i8GBr2I
1rlg1F698zJaYqzPRq1EdWV5VKEXcpgaeZ7NQ4qBnBwERpymu6RMcpxO60PcNOs/lZOTb2yeCvvK
MwhZJpo0HT2xwztGHxmBYmEecrSf1SZDS1R/NSvpFgcEiXNyrj0aIlttW+0zXQYhiWrOptOMmT00
IgN13zqLRrW6nLWIZrt+p1u4nRadkXChTxhPneGpfSUm4W27YlDknRFWkURkxtYWKbUmdKWurzG2
OOlcH+xZe+5m9uoC3GhG43sD5V0gF6qNEpIUgbPFXg29uR3bXJQHmu6euU+6Eql8nY1kdBJnU4Q3
RViH+gDucrwvrMROLmMe5OCEOqa37pLJ5fbdGVK6+ceKsCrv4HRTjb2AqBbC8h6nknLP2NYh0s9L
LyhhGpnTYmSHWaMTgRFI0u3G9DLT2zp5atQXJaKX9BQnhgQIOsbpCzxFUnzTRSh740n6YbRH02RV
ozB2nCpz4RQih3QvvNoYNyR4NefFMnF8GJcRVOmgegFAkQ1BRYWV9dMdd+VIOm8qUvcDilW0VhDn
ZMLED9oRi/UjvHqUFydtHYLaQ4+I2ec2Tq0lYA4bTHP1OSVp3iYmEW1jyH1Jmx09CqC6Gk4qemtO
2ujBqm4J+vElaUpgUsF2cOO40s9DI+AlJVtnHgx3fJnsVKvmw3FL+qc+oj6iqvlVfYQi64ki/nWN
xM/8qJG8d2s1gF0A/AUlyVrv/DD9wFheMUC4oCkcvON5+l+MZe8d+AoX2z7zQ7E6e/4okoTzLsC5
HPxHlh+bt/Vz18Q8AslXt6AHVYICZj2F/1QkubFAElaLOvLR5IZRXQKsJMvVtZ+MIOmKqFLD/ADS
drhvp+mzNDWiuoUNc79ki7SQsaXoRpEUq/NB55h4F618iKAIRoydPfBg7/qM7N0bUmxnfT5NljFH
iMp+F5ZDn+zNB6H9QlMPCg+iMnyJb5swgQ4cfyEaOPIwP4aHBTlVf5IBcVzOkC7SL/YLmb1kNgZM
X5nN16ymkKO7PGpsr3WWcDz0sxXcKJYmjQa7Tj50qs1uvNhVzpbZjDyf6KURcD8l3a2ZdIgMLNyJ
2ekkMDLvG0cR143ASiYH7CtTc9A2lpXNaJoGU6sxwe8/N5X8hJrOPBvVgKsq0CMjJafNR/smTEb1
kcjgyd+QgSxbFp+G9Oqk6uSXOkjVsBsTzBNRKmcQeKNZeajzsg7/RT5hckdV6OViV44BUxj2k1VH
YjhWg+6PIfTWLYx52GZtUt+knHnlNqxxpaCsH4J6r0FdNZuCL/kCZGvw3gvIFtgkvoPzILcy8qVR
SGm56ZRn6QMODQOpPB3yi7LnpHYGmjuuTyxtL6yVaCE4nfvNWbOE4jxvA0XdxUGYzsxAsq6ft+4G
kaXDRTKapt0EqYVWEEfPcmiQxTyKZexuBiqqfi8nlFURDNLhKmBiaTGPKgHhMho1POI3Oe1vaoXI
amMgCEV0Qh17rbIBX8EQlssL6eJUPSodnW8NJiDNh5DjPQMkEiPI/La/opvOwZoUWJi62civLOIt
7esKcdJFM3qjS041I4lo5B0rJ+G4Xvu5qbC2jct94STOeOt7Sbcgv1Ozs58aoa9NlYXoE0f4RZvK
GZCHOk0mLgJ6MbAgYiZ5FOF4GvZW64qPZWUHX7Ij1tM7Ij7zI+4TmrOJnaVdMaDkdzCE9o54UKob
UKHhSg1djgBR4wgTXY5gUeMIGeXcAXCUYBrYo0cMaXhEkppHPCl3oom67IgtdQl+fELzBsyUOIbw
kfKfqlQi66F9cESfJhaKZ4a5wr1jRHfC4YfulVGwBUU+OVvov2KJbhuCLVBV8whYzVbWKvcfU0fI
iuIEIg0wVnkEs8qV0QrnHVxrq4L+JjxCXI2h6x6A8AS3ljMt471j6/xTfkS/ZsE0fnabQU4IRPFe
oOBte3srytIjGOkIkA2rGoEjDIcvZKYDmF1W1qyqq4BexhLIb6WYu0to7dW9B54WXiug2oE1xMFy
NCXn5kqyVSvTVqgVb5sEkG5LkLfdEX67pHN8P69E3CI1uPvGlZMra7MOT0OAiwvP94rSRYmDzFsf
Ebs+erRnHFUD4F22309h3w8dTokJNC/QK04kYbgie3Uy+bvuCPLNj1BfS8QoCnsj9qnMj+Dfua1X
p8URCIzry/9GyACY4IHrHQXf4cGG31k7LXqgwmbbAhg2jrDh9ChDpMynb7aEiQZIvLKJbaiID6JM
ABY7K7s4GcqmOFFr023TOy7x8YNMQB2zI9n3nVHwMGODA4ZcLglK33REpotSBLo4Dsuq3MWT3OVU
Kcl7oB662Fm8Hm21I3IZa8RMupy7ophzg5smIla+eyhYWvGf2JlLO5NmfQnpKiXtossGGjqmD81E
Z1N4lvD/13TIuHjIIGnPe48zHR1bMn8p1Bm436Zhlw9bq8+w5Fg6KMvzkBY8Ak4BGW0DuzPONlMW
x6R9Ok5vbzjr63RDFGxm3SQwmZN9qjJyA/DkKqyHDDqXqOxRUe27wlLZHn5/woR1abqD0brgAnp/
9IMLBfgeG2QrxycbdcB9wFFZbUtZeC92D2h0x7xhGC48FnT14mUpFSTPOHIG+r805CzkdxvZ2uFy
ZhiZXHuDnsJbCm/lHPA2GvYxMKenIiisS9Q5NZz5eHS/EFCITo27ej3DEQK9rTKPkyTsFPsuzLzu
nLHs/AE8kwSypnX5ngyM4NpHkP/ejif9DWa4/TwO5dTui8IRDjOCviDiVGvG1Dos7JAnDDI/UM3O
a3eShbtnw0qT61z5bBXVKGDtedxdyF/jxLoI6k4/AY0vsPr3IXPvwAESvm1rWrm48v3uQ+b6cLon
lLjc7IMv5gMpLovJr8r6Zh9wyvrcpGbeb6DUMvG20yKbdvEoii8praEJ7FPQ5wy7dZxHAWEA91k8
86+l6obgrOtnalmX5+PGcxT6IE7H6I2acZ2mI7VYk1xqMeBD4xaDt53AxkMSEy+bAZJBcWG3VXgz
tl13Pykz7aISEQhIogZzb+Gk4LQs+II/6Hj/lMf/LShN/311fLVmhnxty/+6fEJIVz7916mWT+WL
/rlYXn/D91qZZuI70yM6hOb0yu34M4+EBuM7/ohKGW88aWKrc/1HrWyb7wR55OxTFoKOtcb+o1a2
3HcsV0ScUPz9wI7+DUjo2lP7s08drFg+TsKU8LQVYQH+BS9HsHc1Mee4KYzWiZhgfvaLxt3mJaJT
Dlw87a3+XRLT67J2fU3fpq4Fx8TszbPWS/VzfV5r6GNOaY03y8BpPDNh4qSNUr8Z1b4Flqwvg68b
+AAcrDWl8E2vFDa8HJVtDTfYFcuLlNbJkuZTJBfXjnJjwrKrOYQXY3E6lcGdJ+vkNzPUI2zt1cWl
RWzRkfKZR5O457yhR1bB0M/LMrc35C4PaPmKcD/SiNqbIX47mmXFmVKmHcXp6j1tBvvUKAq04VUo
D4VFA0fA4znvU6e4tFCHnCf4np4durG/uVLrzfT6JrCJsEZZ6PsuXwj6ztdfiLmkbg7UtbzJ4Qfs
PToHWOgS42QslTgs9jJAAFm0S0nbXGUGqiNzqR+tNM0xpC0vHblFX0oGw1c5M64zIgumyzTOw4O0
/X6PH8M5qZMg3wdBWB9cs8eJM4+fmENhliVpkK8BMkGB//4zkq27nx7Mm7+qAv56E3Brc/lt4ntM
WFRv0TGlmjkkOK68EcCozprSmrY+K/iFOVIXsOuZ25767QpH+Ehsw2zuy1BO0a/fxF8vL+1zj4hV
oCowut7OgiqNXy4QeXFDooh9LqV4yPE4wjvz+v3sX4cLXDHHa9Pf3X7r7fXq9kN1weoBhZgvj1TL
N19rZ4Z68EqV3FDhMPgNrAcJwW6brv2imJnUIevSOz9eHblJoSMOmsbm15/8KO14/RZC1j7WmJUz
v2Yevb6zSiusytwrw2sfKf2JnxjM3EjovsWqCM019uWJNd+5SX6tQRAgr11AT6yjxN4mDwnLIKNF
3KXBIOf3RRuQ7qBO8M8yP++sTx3bWudyxF3Cq1+/7b8sUGKFOQHvYvjDwdt8M4goOrceJ8NGAJaF
/h1m8YHTVBPvfv0q1us+Besgvx2CKLOkNUjcfwu9tacKLZkfLNdZrk4nZIcnk8VNGmAG7guR762u
nZ6c2n3Oep9ly2NS3Qe/I6a+6ZYc3wUvHQAjZkdhJ3jTLTGKli5ctdjXRK2aV8T4XPqOjD8NXRjg
uamZ7DcoXy8IhWHci1P4GQuxl0Z9TYgV4190aEJcphr81RZRWAIyKB58bGfqs2mXqX1IASqxlbjt
56Vvna+/uYZ/2b/IR0YDHoKGYh8z3zIak8r1RFuE5nWqxEVL8tKjdri1clI05m3LSDrBSALVIW90
hffIBQMzTUN86g+wQffu6vB059T6zPReXwamjxVvcObksozN5XfP4+vh3XqloQjDhBMUpGii3sYR
2yG+Tl0O3bWTq+YWjH53Mjaxr7dJYe0NiCEkApT+Oc7F6YOqasApjJpm/C94R7dNPqBzd8saIYfK
u2vDdxpsOiUZWsdL+k9VR9OTu+ffl3UX/fRVPRNxlPxcyB1/6Hsl572jB+fSU1y7l4TSr8PQHyq7
d5QaqwMCMR30Udqef1RyCPAIEg25RT3YaTRGeQ//ckYwGub2pO3J9rvewX9LZUdB8Wq997Fl8B7E
sSPrg1V6i3Sea5EmTp+4G1uDInJ6vAGdSspNiK7jS1PXiMdqKCRUQtb7OYRRJBrD2eVmrqLUUvl2
KBZOqzFNPHLQ7BMPtv3H0JbPQi/dyWKBznPqhCyypHvKlPdU+/HHqnUfF+yOKTqtPbqgb47t3TM+
GTceahqk8DWBG61Tb7vyomMgdubPyS28jRdIzf1Gu3VzOi2sD3WaIjIOSAqybWmcl+HMspPGzw2o
kMfOaufthCrlbhoz5oKQMWgNmv5lZ8G/87wZjkhCFwuAEqa0DkfqVDOlwqyxIFuyzCitlEtGpBke
Ym+cLsJ25JlLUYHorjxB9P2BccrnRA3dWWEX79PYkYjDeZfbUAzNSS7m4qw3QgxWme8BhKFGDjmH
UkwCNWi++Okkz8KOJHGlq91kxYxHpxYLiBPsy0o9C4Q9J1lHtw5TXbPP7TDewEhY9ubidIAlMKM3
NQ83DjAcbUpAWvOCp7Hz7A1uZxJEvLQ7mybF3KsLPtcaK+yEFv65IvGNgVTri4Nrq/Y8ZVaJH7EC
HTL6H8o1Hq3EonopZwIkahvzZ+7YBaldpMLNcjlVgXGBEglHG03ZK+awaKuCnM4xsOyIsLJbhF9i
o5dQ00LH3m9n9qUUOueNMktrs9SDmsHhQNTtR2fGVxbTOeV/OlyuYfPByWdJaNoMA70XH72+ujeH
ONgGkEkimQ4fOVl3e+T8lwLS6pbWXn9lx1mzaTvGm1xpZnhEfmwyY4blkABuiKHhA7F66MYqiFy7
udNWE29mPVx2bt9tqrKsdibGy01WY0MkkkSs7yAP5BPAQBoB1oVoqBdymiHbpkmvliGWkY7tZ3NO
vF3f5Fw9AHMMER97bB+bwgZFpHBQsBKcy67AFp7glC9D0qdWrCuh59dGUn4gwGlfrK1rkj8Au4gH
2Rjo3lGg7WcRNPBbOKxX9dRuoQbbO+X07f1Ym4fASX28le5LMgo6EuX44GmXoxc60tNUo5qTQa53
Yds/tk5yjykpvhO4sQ9ZkgNBTNOTgBjMaHbtM1sHB8sJ6GXGtXdaATBkEqeIXkQIVe4gUdIVBy56
iuMCeljWPtIlcTcjFGeaFX58yBmqbttuODOHfjoMnXNqYg04hDOVuyjzk4H76wFz+nPnmZhIy6qP
qvVLSFJn3HtGMyOADT4zX0eP33wYmBpsJi+Zo0CStKd5T+jNFrJa+oq0FzKsN2hKr+qQ4ebicqEr
7Z8XvUVsl10vFxMpaWe6pAAs4fhGSOdDNHgk7VRWRocFnnaKBwwqo21Gllc8tEGL3xkNQuTr8c4R
+WNGAYDuYYkCe3CIC8Oww2AXH6JFL5e1EUKnJnWsEsGyDVWzztcp1PaB0eFCX3Yz5+QtM8dkE5Q1
GtcMt0NTS2R4JHZw1Qr3dva1uPfLEoAckJSIYDYL8zqrf2RZ87lyulOd2y2Pmpftcpli5Cw0U6Mh
e2/azrldQtPIDWQq5ZM7LtMt5JtTbJx456WP4lZBGwkXDuCj3V2FyfzcxmNxYnQLtgIRxy8cFx2W
DP6b+R/CkMAIRj7cfgnFS4YYsifkfYgVg/iCR7RKPPLdGgcTSvMgR1zATBwOZREmO9WYz0vCtyx9
r8Ffm8f7mK6hbLsJF0o/n+dYwCLktyGPD+/HosUMQMT/WrS9CW4Ui3TgDJeTPb1UtK8RK6xAG2gA
TkKCnR+PwX9Qm9xXiv+8DbElIeDP8NvL/6dQ3JOv1Ronq9/+qrVS+uN3/X+Sh7tqof595UJDanya
X1Ut6w98r1oc6x26ZrpPDkUnt9d6BvtetRD0hb3TDmG7Cv6GiPU/qhafH/JRmVkcXH2f4oYf+lG1
CJ8UXeCMlDlEdfiUL/+5oA0XJ+Iyi2YWHgSTEujIYP9pVhu4ZRUuNc+qm1rNexqy9Y1XCb8lIRQ2
1cbOrfH2p0vzf7QEXh/u1ldk++TEs4ZfrHUZpdrP3afF8WfTbhcvcqVRfqgRh5+kdql/01PxnVfF
2PeXIUKGATmr1F8ba2HZG02ZJiKaY9U/IDY17gTgousqk2CfwkzY9wwtfWDgZhcQQqo69052tWa6
2WjFapeaXXaiGkwVkaO9cGEEV1V6x8Ao+WIeL47XsrVHcpo6e8uxWQI0KSF9YeFRNNvZ4rsIFmG1
Yk8qc9r745DeF20DaMiVXUp+pz1YCZL3AuKJmHoXoG4oeYQHByLB1YSq6cXMMkyJ9lj1OhJZZeFF
W/L7sE9ZIiudF8n5qMvxjsS/odk1aWZ+7AI2nU1nVUhjfBD5IYPGkVNWDmNhOItHv7hzZD5aGyse
6TN1ygwJU6bRr06WoEj9w4Lsw4MIXVhnLeMXd9vMyMB2hBc6C0A8mZzOTZ1VO2Z57RVj0lSzxIoK
klPSJe72f0pZk4Eet15kysa9gY1DIaWakV7CgjaeZNWUK5WZOXo0EsOz33V7Xlfhxy8efwhuAm5t
IKZvk9GxbTI8ygwnapzK2fWxQU6XaJuocWEnZ0R7/uZOW5UbP7V5ji+4tnlIK1pvN5otr2/olBFf
4Re9TYugLmn955X0L/x2GsACONjddGKT8IwPz7gNB8LX4NEXWXpCUK6XbhmTQbfDOJ24UQme5ZMQ
ffrsoD9EX+T143jgIGR9K+agy/bs9HLfEncwbMx6sG/xTbTrV5X4GzBimoH9NLanyaBapvlWLJOt
EeeVs9HSaEK2FnKWpZ+FCLH8ZWKrCJsa7bpVGR81srK1ZgmBiTZN154VqsEqKHx07MjSk+zzUlb5
34M9f79yHGIsxCo02dGdvr5y4WxVgaJ7G6lxWHZeuqypqK13IOHo3jZVd0BQYf0GbPym3/L9ReHe
YmpBXEyoT/j6Ra3CR7FmJhZyeMd/VpWRR6lwqq1grgmMboQgKtf84aDPkvvKhZmwGaRqdkEW1h+x
qZeRX4j2Q23kcb8BasIXigFslCfSks0nB84CtDpVmXtkE82Ovm8Z/XoBfZMJsX4Cjpc+thlOm6ht
nTeXLSG+PClBjxOqWAUconjf56qUVEj9NITo2rs5vpGZGrydyEzCceJlKYNdViieVUSSimFYOpHp
lMcWMN6GrGzqDWCRqIzrlJoeFyxITFEP/bmXuMG4GWro2JvQaW3UEBP03S7QPVbD3JDe7tefbl3+
/+xYHj8c4xWikTitc5QXb5qm/8vZeS23rWVb9ItQtQFspFcSIClZwbLlIL+gHJHTRsbX3wH1i0iq
yDr3dD+cLncZgdhprTnHZAuOXIjMVD9dvfX5VH6vlqX5YComlMtXOqlNr5dySUggfYmXSdyYWFeq
N2tfxl2oHg0f8g+h9X6cTXCi6EACLLHatokhw9A7sHqv/NssSfIBs+7o0c9b81Mv3wqbg5OHdqn9
rfJ0RFgUjE+mEGrk+VzFURzMY78E2NO/LRi8mTXJgkb5ncpNq3vx7vJF1+rLyVU9nBEOt71W71B/
Hz8/0IWsKZwuDuQwq5wMBInsIu1qbOKhhpFVpGOW+RZqGbIZM3h1AztUjiyDGiHNE4AOWgXLMynE
2FrXMJjIejQBArqbUhcSii60+hDssMlWvNHiqvaNXnM/DQ1JuRskBekHE40UBP0ww/FLRPnwiJl1
aHZ5y2J1i5Eo+WYh5kWTUy3AcR0xI4sgTBrSaeRpJH5Mrim/0vIr2fLOHQfzKA7t6j6d++SgFyHd
8xElGsHaOufFIk2LxwIdAekpzbzsW8ANPVR1b8JMjmGkvvIlny1ExP9QWKatZ6+hgivk++3n1cVL
FHoqzgPi2L2/Re90t3KkWDClcbgTmaz+X9dD9QOin2r/aVtvYjUwDLvIA1hQ0c5RLsgIu8HyNVid
DOI5B/l8+Qs6G6u6MJD3UQI2XAcwyMlUOk8G6axRlQemnOjuZbG+n9t4/qDJbHy+fKmTYj2Ddb3W
2ohdrbIU7dZ7eTNYCx14D7LXPNDHabybusTcAyeC15j1ffetJpMOrijY1bsU5djnJbahsHarwoT6
bW/8u3I369RwNEtxN3QWWeypHdr0tY7vBsQqUGdV5wEDVO9ucs+YYRvjf1AYwe5q4NPbKs2WP5Pb
d9vEUu0X7BhugII88c1Zj+4qlTT7MmzyKz/JSa7h/96ToTvcm0MDBd7L8Z1pq+ynIa40MBGrZPs2
q/Qnl2h2OE5zR6uJeFlK2A2BReV2bJJw2a6WrR/IHOGTaLUHtgrclE5IjYX5ftsMQ/JRxEntHhyL
sGCStLW8g//kaGp/+aW+8zXx89KpxwtK1/h1un7zC4dTs6TmCMwdXaF9qIGEfmAMi0+CqNr/PPWT
vmzzcsjwMCW7xJOpzxqZxduOZkk1I6/qmrk7pDIqfgJV0R9c2UU/Ynuxb+qiX3ZDa7i/rBh0++Xn
fWd+WE+EfET8XKto9/iXWoA0DJFthxQYIwkhU0gQZXYB7RxbAnxDehXT/87vHJhJLfz4vw/0rUn7
Ne/v5Ltdc4fZGTNNrAqA42sSZNdkGgpHP0/i2tp3bSFSMugluqXSTYovpVl0j6Cz8t7PLa3fei20
vi2MUkmIVlkAeR3ho9p+1JO7hNV7JqG3N8DU1ia1kHQBbbVtagEjqyzsenf5henrxub07jn6stu2
bNxXr3/+5gupkg5fEqdi3wKrS0QI1WmKtaHqIRKHsHXozxgkhJjs7wZfdkmI7FiYg865rLB/tzLS
ip0jRlOBhh2N4crtOWcHAZz/5N3QuCTWjjiokykKVtAM/wHWb4/ULbwdlZrJLKnD8XEMR5A3NGoh
gGInAK4lRu1Dxo+EjMhMbMyF5C8bwB+1JN3MsdfeTfSbkAEMDX5WqwVq7WMV1ka0UGBckEOClxyR
2/7VJh2CcQ0qcfI7A3MBrHpLB7vutXD/gACV/ReUphNQOBDTz7aI63ibcYXhBd/VFN9D4OFsABc6
ewAxOj73FOh+ywKto1eLWGwatu8AUvC8whKvC9PY5cLLaRRD4UwAC1ru46x7y+eQ6My/pcmNYS2K
Oc4MjoZCbRxSRLVFlDQ2hhgTRQufivoosy58WTCOfiJPILYx+FrDAe0ap9YljIqXpNbsPxkGpL86
UmARCBGjPcTum/+MW8rE1J1LljYnMvGrharI+ZjxBNkbU0tNbd+7KCv9qR2jK8eHdwbtqmgXjB3q
OdZpLAqCIM+sQR9SpJvq+0oZrV9W8IizuC1voon9yZVv/lhE8Dqfs7CikKSzxWIr1jHx5puH0Y/Z
d4ZHMoSW+qzGWfqo4aGA9nl864YVx1sMTOaOQ2f72+pQfFDIsa6sKu89NXMl24p10mBDc3wTVjaX
RtkBwaUJPR8WvVhu6MaVGLL7X9OcxFdKRO9dbl1UWfRZyEz9ZCC55YIq0nBDX430CpDyVn5Y6svv
oiufltHG4HLlJb/aKE9mFnv1BWEcNh3+5WRehHtNf2mlviCO7qDyygGJLzElDSgyteSchjg1QXoA
MDkOBz0t6McUQqrngbw8Z+PC9rP3cykY1G4aI3us2Ir5BR01CSYykc9a3JML3wEj/VVlGMxoDc2Y
sawF6f5mkYqxbpIzGoPWz8gSkRqAvjaOE/yRgG4/ZU0Kgc9IyQbbNoXbyo2XC3QKVrE0pd8Y2QJ4
KNbbZ7LEREYC/OQ+ogVov0C3kX+7rCueulylH9ssCcUGNZBnAA+cchjOqgqfCFyv472jLcsfi1ky
31qskA8SCfSvPjfnNNCzKTb9Xk/ZMY8EflRbYjmMejNRer/XR8H65SZZ02/Zv7ngqAHJphsskot3
iyp8/EGTTCOGvpDiB1XplMg/I+uoycTV+Es0YY+0dlbup3kupx6NZ7rwCu26/7S0gIMAxVbNpyqj
h7cxgLv/qHGzQzZNa+KnetNO7lGP4yq0U9QqgNET67Fq6SdtaSUvyo9Wj8UGlnpPLWzuMUNg8tNW
1rENdqAZQgkVoTfzO7dSijXEcrTvSZjEfxrLAVMJ8QQeLLb67xZIypGDS9X9FcMEgqq3p/qgQmH9
0zM3JmxFyuLjHHf2lxpD30cle5pkmjN+nT2zAGjWrYpsoLqs6+g1pEuDQRsRcdVa9G3WIf5v0kHz
sm1rkXVIK3GGBgmdW32LNWW3u6RD6LPtvEVrIWqW7nNa2lO2wX+o3UurJ9xCX9hd4bKvxB6Rgpfd
0pwV+PiqIn3MHGvEXBiX+o10K8xqVraWIiMirvqfl8fT+fglWgg0IL17dqB0wY6nCzehcKV7Jd60
IY0DVkAbTHo1P2BUo3LljWNw+XrnO0eQHkwXa9oRNb+z6MG4kuTpFiy8BZBjfqTwuVFa8bXVdfXf
Z8L1cGVTeWHHRtXv+NGKIc8ski2YmtBDEeOSZw/uqAGeVnSqKb95V6am80ejcUB1EQ0qnQI29MfX
A73WO5XVen5Vr6m1hQK2FmEsKko2DZff4nk95LVJwd4Qmdya3XwyCRpJBEHRSj18mIra1pR71n05
uRrgj1kPiEySXxYZtdm+HJPxA7vX9mnMesCnl+/jWK73uuKhGl1t/rQ/OFuerHhmJa1FpoNH+xCu
2AHjKPkaYxaTaBRTz0JmoDVAxg2rstEOpYt55fpnZRFeg5Rr8hpfksl9HL9y2pl6YXoq9JM8N568
nsi7fnAcvx5CEisiMd9jW8iuHH7ee2jpUiyguCdRgJ4cSDTVjlY15XxXk2GOkO8V/lAc0UA3FrcS
7MWU/YjJ1dvqXpdcyZ88H6+Cb5pH5frcw+vq+GaPgclTh0CG8zlCofo7UYDuah30Ouhee9z2iDle
Lv/EnDV4iScLLn0nQdWAsFOipE++a0PMRZItTUj0Ndy6na4W8TPK+nbc9GohsmggrAHEoEUMoO8R
46Hv9Bjt7NOgTOT1BEOMf9iV0EWejb76ib0AGVdsC83buWKdxGEysA5mM2nn23xkj02m1RJ/dEKV
/sKVwZlAUQG9z02WKj8Ba/Q9YWdfBaOMIC9XIwqPXeU19ncBwwaTijux2o0ibU32I559X7AjX2Oo
quxb5XUwZJgFPWz9+L3mzVhLywV4iGRkQOjWkbfqUkX1krC71RvkbZu2j3Jm5zEVhxlIG7jtYqQQ
l1Da+Q1GMkyDITHGHyMkO1pkYQ5Pnscn32yOWfNQQVU/HWeY2l04TNgkFpy9eODMniVuisAe0J52
28qH4A9xprWAmS/dYFWBl7hhuqXpn621a0N7zr2sXmlzE7E0RdOh52n7WPvJMoITvY5nqJpAzQ1k
nnMGN7GmPK/RqIi7v9U4WJ+UCcuQrWtSbcYmigAppaJL/TEO638uqHMHPF/ez35emeNnu0sy0jkg
FzSYenTZ4KTLemA4XRwT0F3jzwfVMqrorsZX9lSEXg28L+zbw0hBkLoEdUHHr1QW5/sFwM1fL9EJ
hxLVJL6VtEUoUMoZ5VXFFuM2bExMKKZhrsKDJcR3j46ybiCeNuNvph9qqrg3256g7qm+MWs2Lpyi
yIrZ6Gw3FGKSSv5h6unXU2U5jXtRAaN8NGcI4Jj9W/JHwq7mbymSUMk7ejyLfqNHaYulPYxCY1cY
1TJupAfIPBBdRD2VFqOLe8jAu42/pBl+jEVelPvWSaDPx1MPOyrRVsscWQgs/BER0xuWVwIsdNyz
T4OplukAMWn6lUQqnHxX06ffIp6s35HHcNrUUvP+sUOznFs3M6tqn7jQNg/5jEX+NqGmQ8YHdsF/
5kL4A1WHIr2zDCMeiH2xlearMhwgNy1yfkExM32o+WyS+zgxDWRRKNS/dRAlfusLnl6SxTSmogQT
VUY4ZaX6g5E0VrfDLiMX30G7oG9MbK9RMOEPDxpLzaYvQyV4Lg5l3ZaWZrVsG1vXiEzAktT6ClES
wRoZUAruJIePAGQqR8OxTOaNLjqZfFDQNgwEQl0UXzlmnc/5gPh0Wg6c392VgnI8588pUvTc1Wwf
BCa1kIKAIradY8PG1BRzetNGVUyCcXttzX1vGnwV/RouRTt56lCIAIZO7kwdKmcbRUcuBiDqDHA7
qq6ie2fpTeA09vQkCthjG4lh68p+5p39BeYXWNJrPZNtxsm643Qi7UiCYkwnVnlrDZV+H4ULc4kX
/7g857/zigXnKxiE7GRo+K1//maR6TB4YTaWru8V8Xr6QLoX6MkY/dGsRe2t2jJ3wxxZVxbz8+dj
K7qG1dPhwYjgnDzf3LqdEDOrN8bb5cDaMO9JPDS/0Ir5fPn5zldwrkTdh4OvizbjtCs3A4MWzUBx
ylgEKYd2NEH4yBRlCTN7dDDx8vvFdv+9TfMrq+k7z4jDAGUssnkU2K+l8zdvFkRJpKeKPCLPHvUH
URHshaPE/brwPq+Mk3dKcDoHZBPBCL25VTNy/Cta5RCJXnYeUNU8Gl5q4Kc+htRoxpNLDhHdZrnc
JiUhsVvSkFsWb1t0BD8sgI2hg0UDnOmYPJ6bjIiDK8eOd94Dpc3V82O9BiSflL4dorIGy3VCf8zS
8d7LLJNIUUvtpdeU/3nY6NI0UCMjn2GnePoxY+HALLrI0HcUPOWs0GPIrZ0xBPzv7tqG9HyS4GIU
ioFecvCgUX78zqH75stMBLlv0s0iRco1ykOawwHiFK3BVYJ1Xt3Qv13jf8jveMwMJ3T++ziCBMnZ
nbMyHY/TLSKtgEKfahGCF2qKf+mkxT+qbioUmttFf7o8kt6ZKVYd9Rpaz6mOkXv8vIqinrQz9I1x
NTftDqtzg0uJ2RlLhgRXQIKJ+Iort7myDX7nuhSPmZzWKh7/Io+vW0eWbKbZcH3lpewEbT2lZJmJ
5mtbwBxuorFDRpws//2Ix8IDHPa1302Q+clpebJDQitCmbBKgrLbOzNfK5sr1LTInLsr9ct3Zime
EAkWm1S04K8a9jdzBbZCra0ZH0FK2Rx0mXARlEgHWHQ053/muZM3pjU6eHM93BzB5R/2nQEKf3NV
xnPSWOsmxy8YeFGso6iIgwiK+edyaPsbavfiXstb78ql3vktOZyzsEkocivP7PhSmetmiJqQ4OgL
FEbCUWstCHN3CIOCMnEZgC1zApmCHvmvj2jweOSaULKlDbAaEd6uco1V5sBHacLqren8c0RTfRNE
Ut7o4WAdLl9q/RyPj1DHlzp5RHNsOiAfdESTiBP9Ni9SjaIOiqorw2L9e06vI4mK5n1S+GafcPxI
FCd7xOtzFoCrKu8w2ZLrSz/rTisXFGsox3aXn+vEtrkWAEDHYIUlmxrgHSbV4wv2nK1Q72Z54A0N
IPcqJUqm3kCgkHXgLLJ+CBM1fm48opV2btV3Txm1wm+0ztQ+pK1D+JCma+mupFIUowJLS2sDKLXy
6zlPbyw9pDl7+Y5f69+nr8hlReTsbqE2PHWSLcmYNx448GA2ZsoDcFhKNKNR/iUe67h7bCix0X8N
ESBDxpNeB3eliv/1TtFBoFRFmYIXyUvI4EbsfAfgppOqXGGXh/NfOT9UXtPSMAng+zwUZvyj0Lz8
Y7rolrpF9DN8KRbMdH5RSDch9mDFSwFwKKwrS//54KUihHSTHwcGI3K3419FdwqTU0+cBO2UvEST
Xnyc3OxnGErj+fLb1N/5sKkIsAJ4eLSEd7qTQg3vFI6WRYjsq3E3FlgkMnPADeemeFw9Y/lYiWb8
1HM2epCVpzY0A8OWg1wN+T4jbjROcV0imXbo01y+t/Ppk8Im6kK8zfimEW8dv4SlHnKvTpI4iGGp
7JPFfYntIb0lPcHzI3YBeAbDhZBV6BaXL/yqIjz5xPCwr+IHj80e6sbjK7vJQHZb7dGxLjq78Ntc
6IdE5EvjO60Uzs5gR3BjIsM3dzlEFeeZIJ/2jyF6MqDDoZ1IqsIi6NDcH2W+QZrmfHd1Ez9n0duR
t79yt+sQPblblGlQQNnsC6QoxsndgsOMelLtAyD6aSC7GYKQaqY88tMh9bQAGrkEMhcXHywzJaC3
7M02kKWXPnAk9P5evpt3viduhpoiCmv++/q9vVnzWOjdjLxt5JhLXOxUqQ1/4c0t3y5f5Z1pEl4A
glNvPUaa5sms1XDUkN0SUu+GGPKXD5h8jsXUNo7Tdxq7B874ly94Pk5W5ZorKaO5yG+Etz73m+cq
5pq4KJVYgejnKuK8XOfP1uI092ifw51WxfrHGAHQ3pprdeNRZwONFFnwelriID4D4xB3hNZk+0Sn
hXX53s62rAYjl3Y4S+C6a33F8765tSbtxdCoFSdItBi5OAMcys1SzioKREuk7L6aGpcolMy2n7ty
sApEUjYalct3cbYJ4C5QARsuGDQ4+6cbyTnqtKKoBjcAwDSib6NtiVIaQU6nhZzxsZVFfI7B5Yua
7zy7SQeRMQojwn0lvb39WTq4IFqVpGHQtxJCTCvlAp9EszFXGyYcJHBLdmruojw0PxlZGP9FRNn+
ZiyMv0bMOhTZTLf5N+PLI7HU1HCrJa5LnWuZ8/CnUYlaoF9bbCKau3z854yo35n2c+XuojQcnkYY
OU9sZYnboBYJ3KosEC1vbViPezeZ0mID+nH6ZdkYnQI0MGQFDiInWxNL/nIzyJQMSWxjkMgyG6qm
yX3GH9kvD9Zt7hCBeGUX885v5JkS3Q+jcN2Ynmz2Z6kNWGmIHUmctPbLuVCP3Zr1JqX4kGtdvOMk
7V37MM5mBLYz1JxhbiCXW9ea45Ezt/DVGhy+QcPB7UDSOMDFenKc8coHeN5SWfdNxuq8F/yHFe34
Qv1o13WtLzwdkIz7nhV2q01WtJepksGKePRTr50PXqzwCljAASjn6V8vf5DvvWG2wdT1GQFMgicP
iwzMbPBwq0DpIqHOk8wQVdW4nQgqDDJbNgeUwnFx5dHPVkpGHuxidK2835VscfzkOloghJlTG0xl
a96UCxl7hdCSGyJj8wBCU7WfVftTla24/a+Pu2rHUGbQgSS/4HShRI9tlMQUtQGqbu/FoJO0zfq5
IU/JS4vFD1sj3ZLAo8krK/TZ/M8Drx8UMzL/eKclAbVANrLCBoW1rrKHCavyfjAzcTN0AHvHIu1/
XX7Oc0XkekF2I7xeQIvsR47fsJJa2BVL0gaJlwkIiClbvrBIQ4IqSt3950QYLOxUFc62082m3eZO
Nz+QWkhnHmSh6K/84OeOm/V+QLZRz7RX3Mr6Hb6Z8ysNIy6LChBV8sbKxFehMpstEuM+8s1Ug28f
LwSIbcjStCDZx1CaQK8RqY3ptgmbLciA9oMAKJ/fuo1pZgH2k3bcOBJtF/n1dq5tmDn1eg8ri042
zL7475KjGbpFxE2qEPvGHxoI4HWPbWiBZ+dKbFSEIcZvJsGuOKsSudzBqktftB4VxmYksnbwXahV
XzJjJFU2lYKbIhPNfoz7HFQb9/HdNKeMxKixib8KLZvwxbbLoNMV0Em5nCLR3LRVbrRAVggYwExh
PSxjQXiFTtvqgI+QlB9SpZsswG1hhr7V5NX0J1TUBqkxFPneoCVRJmSc6xPhEhkRaM+gBZO9kycN
FsVkjCtMf0Rj3bBXBvOXtKSqmpwPvpQjLtPV37OYB8wCqIAGsyOuNBt650AzV5DeaxXzv9lTqglk
kyCRu/wRrt/Y0T6P39zmPMAETk0Qrc7xb15HNJGIuqsCBeblgDppZQ2ny8GiSH9lXf1frfbkYpT3
qM9zCKURdorJaepKplZkFICmhdt9hztbvuRuqev0FFY9nDZqzi8OqiEN2ymZXtgemcbnstXImWJv
JH6TlELkNsK4CmzYMqh/utGFmu8KbYHzE0bdl4xCqnOjVv3hba6JybgbSyA8ZO6mdYXBxxmevU5V
uq/s2ZZ+KhbBQtll5eeUJNp4Wzca9UCoch68T1R3XzzgMxxFkNa7H1WNrD0AemxiG0fso/xGmDhw
egdjztC3wNkGgbcKT3pMdIe2pvL5cuwt684iurw5cOz1Hqcya/7kSblMKO77TGygVo5P+jwLx/dy
I4q2YyeRGFper32umAlE4ERxdUd/k8RAjgNtc+s0S9GRzkyRCWO/PlnbyCqqH5nWDahaOrvCIlTE
vb21Rts5eFUbDbtsogPNnGNFwar0HrYlSkK5VfRZR3/OOTf5dsEhkUjHgsUN04ZDqlk5lgdgBZGx
xc+j/0mcuCm+y2gwLX/qBDVhysjixh5sok/myUrrDXJEhDAZxpo/bGdqIwD4HN0Peed+GzvqVfyd
eiIfJMBlcytR4PQbTVpz+DRHTQ1SscscfYu+oXtBYy8HWjdm8rc1ssb9PMGDn/bxTJMOGc+IXTfv
lcQ2RfuL3U0xTOEGTUDyQ8Ue6iHNQ7xFwFng6J2TH1TchkRGRqBOn/nc2+xRDd34lEeOngdziK2B
BDMA1yS+1nLXpsk4+KD10uRjVffTpwlTrtx3fVlbvq3Zs++MqpRb9oXtuBWhHNTWYDuMMS+3ZbL3
LC1dNrMAL71vwwJuJ7jqkO0k/1h75dGV2gNcBXzP9h2CeJFI9Y/2Y+rucF02xP/mlvUzySZvusf3
SbczjM3lIQqd5VPbCPFdIepot3KI0gQdkpd8t7QqjXxrattn2KD4iPSs56bakLbTFovb/IDcJfpl
45rAH92HBaWZdoj+RA5HOrpWyLEgCvaJtwHr01VPbZSr/MnsbbCPVjq4v5CuZia+nnH+3ie99Xx5
Knpn/V3dLHhZkMmw7zaOpyKzUawORtsH1B7HT6MXgvQMyz8u/ronqgzXNEfv7G/WIt/aL6TtwwJ8
fLnIaso5j02AF6FBliEdDw54E8oUKhRrjK4wmh32zvymRMH2ePlRz3d0FnUcD4Wks5Y414jYtyvt
bHST4LspgqWEF+ZWQCFXjcCBjEKUSN1kfM9TfP2XL/rO++XsTH2aW2eL8woxe7O8Ww1nk6GZqkBz
C3R4VW0FGYrKnSsn42vcjNb+8vXeeUiux94ciwVLjHfye/a9nPoyYmkpy2jZ17bJOciee9xRbXfj
hINN2Q+4+eWLvrepMi3ahWudi23cqShf04USZkcNSeu0zgnyMiaqW4TRjNY4GzX0glWk31ZRxxSJ
tLzLv7hOXDYHhGD29zaTo/p/vHaODxDMVgEuR/3j37oVhV3OdqICR/Pir83SIv+IZzRaCaEDqpqu
DaN3VvS1woQlnE6moHpzfL2sHUoNelMfGHWVfmrImbhBiePdIb9Jrr3sd35id22504dgL45V+/ha
SR07o9mnY8CZ1oQyouc3Nf9fP2RvH1AU6IK8SbRd16U6rYoo981cR1HZEr7GMTUzYY7Y866xjREW
A6x7355VsRNGZ7n+le9ifeyTvceqe0ZiZDi0aF6NFW++/p5QOsvq5RDEUKu/4pqLHsm+nZ9lnSzk
HI/R+NJgGQ+gnlqf0Yx1h6wPu2sv7Ly0AFKOssKqiaY9dvoxhGtXp3QSuN0yz7K97OyoeC4iJApB
juizJVh1bj7Hetvb/pCkusClnRVfenPRv0WspaspuqgfyOtMfqd1Im6XFEsaEv8cCA5IkeEbEunw
swz15crs/M5PjYCd4wFCdspCp9UxEoqT0oZjFFTe5HzokbbCZUmGD2Ql1wEY9/J2WbLiypZxPWOe
/GhUjzkicfi26DedjB1yNArldvS5QKW1vmGV6msFQelqIe6dj4NJmDSF1UoE6/DklI+GIrWZN9F5
Vb0579LJLV8UcMsHYOwS4a0zq0PR1N0uj2VT79Zd+12oh+X/4x3TKEbTxKTp0mk7Hk4kOICtc+s+
oBcx7+Uo9A9qiZVP2TK9A8b0R2fpvnIAOF8VOPHRcKfeRUmFmt/xNRFseF6Uc82kTPObvI/nXwnW
ZJfsszIOclhOH66MxLPSMnZKpgoLizC1RYSLx1dMc9vuC7H0UBXIN4MwDdId6VOuQqJ8KVURT43+
bckMBHtVZ0E0mmBbPICSDn9oWa//vXI/5z8+/gwO4qtmlBbu6cxAbaEAvDSAU4ziGAMZc4Q5dsVB
G13UWi1cgJJM1/s0A90DGAE8EiLal8s3cW5q56WwGQFiSGYjkoSTWRsEuGpnzRqDXjdbPagXJP9b
oyi9D7NnZ+N2IQXZ8F1czRSkpVJPzTLPxaaaXfnkRBZJbkYXDeFGKKVeICc1gLj1Wpv8iWrGy6yF
uOBtkm9uMnwn42FQWZJxAo6Na9yO8z4HkywtP3Ko1sYBXqrjn3egPJFEQzMGWI3golVLeyjgDaXs
sEze3axPzLEqvcmoZQYVEB/IzBrq/A1OKSqgAn5G3SXVjdPWZDvGomYLb9aHy+/7fB4m3YKuMjZF
5hVY2cc3WXcTAI+CGDmL3fsejy+O+LJC54aI9hPegenjUPbipkAMGRhDqq4M9HcvT8FQGA5VPd0+
GXRUz9IJfdgMMmEAFTSkppo2s9M74V3hEJOxbRVtbxSvuTVuSIGyAI6lRahd2Ya+NmKP51ebfSjN
wJWsSOrayWsg85EulIHqhWWodu/bcknju0Tve/0RbSoupIgO2kf8FQiFCCPQHixjHCq2LoV365Vd
mR3s2CT+gjZfP28y6UKByImnYZmamynZDORCkbKmlZ7aTrRfjRszRJyA7zA2mxupJdrP0kwpdJei
YU86lbJAfBtWlLv1UUsPTZG5EthVzK8w9Wh+Z2XFYNHz3oIlh7/cTyOCt4yFBPZdCeu7g8ASpTcq
L1NKtrEIvU2VgaW4HTq7/ekSCPRVhYP8FNlxln0ZQ5ndNBwQSG6a2Ri7Ri7r/ex68s4B/OptqXaL
Kyq68+0Z2hscSoLDBwKK0y3TMHfUtQbJQLfn5K6UHN7yquUjh5+/u/yRv56YTn5e9sK0T1bBD6vK
ury+2fOMMMPEIMIxoMTdyHgjyH5P/RoVF6npqTRUEFPzKB50LSIXiGWgz7E7TovzWyeIS9xIveuM
b6LUxJfLd/bOokNLEacW20bq2ae1ZaSKfdO2Rhf0S6K9WHFY+tgUml/j0H4DDLP4ly93Lkhgj8po
X/VuVLIBrhy/iIGs4b4r18JTZGJG3qD+Ii0pJnaUYzYhqf3Ogftn3hLdWhe+x3Kg/KGoiMWbxnYo
AqRo1bAtBnJ12WXZeNLrxcQ7lql2+DiEU/hxQP4tr9z2+adCpB92AgYmSgcmq+O7drxktDFqZvQe
QppIaQfsu1fj+KFuoST894txKeYkcnLWnOmTb6VlaYlmYwELpDfObTZVtu8I+l4RvbYrlzqf/Vji
2AOv0x+lwNMQ3zIPLYqO5RIsohwDw62rnxqV6Z3M7YhsNKeoDiO7zB1LZrQFydNea22c72Up3iOh
WpvxHJLc9c/fjAsn9Aya5t4SWGysfyMtcZ4nr4LXoci9CzREugMacKtyrqw6r4P7aEDCo6cCqqON
w8KNc+L4wjFgoyFsIGGoCZfZbR8J8aDaJcvuLTIL6h2s+DrdGxjSxk0ysgUid6VMny09w7Qj8tH9
S883/lhn7ON2FtEZDus78sxN2tcNvENFaPxmcOBPQntcJ3Ges6N4PbE/6LK5g+m5FFa47aH+kiAT
9tZvqXXu90qRluPXKPLQfhZi+qSmRExb1+5rdDvc21+bWj5RsyHA+Q3lyii7ISkivjItnP0uvB7e
DA1x3NcgXU8+eASRsTSiZAnWWlwG0aaob1TX6lWQjb3ubLpRi2BZa1dNuus54vR3QZ8NXRh++7oi
Hv8uc0lkHsVpEUzGGJe3U2goVhKsK5pPPTt6qUL8gBssONSGe+lq3y/PT2cDnedGcYZQkkYqpO+T
6SmL8IDHWcthL89Z41xrwhmY6jsQivnN5UudjT2aO0gyDclXiNnuzCcrIyRKJZBGAhqLHfkZ41fi
UGfCJ+0JgLsa7btZchoAbwuoNg6vIf1f6UwnrxolLKQ6uEcUaU4bDkkiOEhFtR5AJ8LhiUGjolLu
5c1dFerwICd6uaWvuaF1yIl41LZyLKmaQpxJ4wMTvEUFtxBiuhnCCA+bmJfZp9pupEE8SbJ8YLrJ
zxq37xKst6QduBmojIWjV8LvYLvOgVuNBrlAXVU/LhMLH3ZVfEkp/WpYcpEbIcRQRXvl035t5p0+
t0TuQZIxr5+i3/EnZo16bfahpQceWXz1LUER+p/JdGL10McRHYZJ9TqhlwaWjO1Qeotx30UmdRJP
OFMdqGZ29kWrZLR6upbDxJYw3Koyp5p0+QN5ZwyuSlaBrNtb8+ROtqYkqZbhbK5V+zbGmY/Vf1mB
NK473VMRtcd9hIct3rjGEiZX1oXz/QrD3gZ0Dz+KOrAtTrajeLZKpsfOABFTast2nhP3yzB08z9e
DdNRllB4diUVc7Q6zoOycr3GwhJHLxIX0hbPbXJltJy3/7kjdJNUiaEQ8rWeTAyuGVWpK/haTbp6
nyrSFm8WpmjirkryGTirVbcdq7Svik77VOHT+NSQPXplenjv28FIz7Dh2Mwcdar5NfJwnFU2AFFw
dIXgcKjwJjgQk+kJA4aoffra4e/agfuxJcxmOZAubGWA41GFbgT2vwqwbdx9ZF5bc9MbXNxbHOTq
4+VP52xXZ3KkAmxpAlZwnbOKutHbiVtUjgzINJIPFbaYLcNW/9Q3S/klz+v813++HihDh60EuyM2
didDCid8j8YSd6fbyLDcRrINP6zJUi9ONMTzximpKl0ZHecLBfAVCkXrj2Eifzj9QisriaMpkwGj
Ndy2rQfKQBQZQGhzxjGRpjOdwTQEm427YLlSqnnna2R1grxFLRk3on3aoMehPOEmd2UwxBR0VeQZ
K4exVvqHNo2TMDCLuTwANgecO8r6Nk16EX+QSFivfJDv/NAcmnkFa0+ao+P6lt7sn5qsry03sWRQ
9xgnO2zxP1vO0Dm7C8At2ylBN3dlJJ4vkVjjKSrQM4HEdb6DX7zRlE1kBf/H2XntuI1sa/iJCDCH
W1GiOnfb7XxDODLnVOTT7696H+BYlCDCG4PBAJNKVaywwh8Eba87anlDuUeVXblvbaSLNxKnC/Oj
xmlJKUgJhlj7jWQVOtqGKBjMxTcK4wMFBcE8epyT4hcwkXoD0r8eDhciwg7JzGBDoSK1Wk7PAYw7
JE0UpJaBxCTCj3ewReZur02hdReDddvaxutL/m1EhOrQ55PxBgq0Jx8QwROucktVDrwf9gN8+R5t
gqZ6p6L1AlEdm+rOHTYxpW/31N9voBzWpu1PawbdRsDop8OOehk6Io3cA3KZ+hORrFcHuWjEF20A
Grervd74ZaqhgmpVXVGcQc9Pu/NoDqMKHoaeJMpo6gsKIIjBjXZn4HeGWP1tqafxO8R3hTRgNqza
nztE8pvYKF9tUAPocKrZ8GtC8HAKwiqSfNIy7r73iTp8LgSSzDvVWmyHiNvG4RrRDTX35z6BLFIR
gj9B325+L0XulJiHxU4wgTxR77pUDHd62TjIVoxJ/C1OgBnQPq3Heaeijl373jxRpMdsmxjG7aJ0
5yr1MgITsWBnuEo3fo8A+7eyjR6Nexn28L8CEv+bXTKEfrEQYPtJRUN+rqCg+TF+fL+zuAXLgkFg
j9B7OIsUtGrKxNtWCc096CXlxaP1Gx/C2UkfZmuMFn9Kyv7WU/nWhzQzvYLGuJH+JElAPaNko+Ho
4dntx5AQtDqEjY46Kabb2rCjwU3dbhrwT1LUBNoHJOAYRm+OS89OOlyibq+1EaaAndItT+j+pIs/
6A2e2cI0cOOIKFViKtIt79CeRzrW00cF8f2yJJeQZnszaVZjIAkDZCEYq3r8bXcuUSGCid2Xio7s
736s0Bok63VBufVR9QWhfsyljWlu7qFYIkAPggWZbDvV4j/cnFq5T4WNEvgwCG8Gdh4iIzfjslSj
VRKig5QCL/iMQ7kW3eDRld6EujMhhKmBbdsR8iB0X7SqFJ0zEXP1rQoBeJ+QQ2DWHiLYQ2skwjIh
pWe4Q+hFsT7xMhtAQEaaMxB/RYk2ceThmJnqQx/dGoNmR2huKa0D+GkUjo+47vxrwWeSvw273cQX
PMkfB7DciIcNy58Uh8JfLtCR3IdeQckNer3YczOO8QNV3OxbamWcXKzs7dkfsjixcQGv7Z/VjLYC
/IXReWgqL/3BwkFCtvAUzDcewQv3lfPfpozsY9HTPD3Gi0lJZLZsFM+UpdonkQeDsKu6vYsM5kOX
zeNGx0CWHlbXBs0X8kKUZokO17eVNVeVoeRqHIRAcHFvMa3xoa7KcIMmc+FSpAmCgCesH1kfWIUT
LpXpxc77KDDomWoHJcrCZ/qrTuPbztgfxzRLP7QI5h//LYrhUkR9kciJcBvE8TrgRj4DS141iYN+
jMoDnuvaDSI3xhMpaIehQ4w7+/UBz3B+ckRA7i7WcVSVsDw5/X743sxlZBohCDvd6X4Mi+i/ku7X
LeoCSurdu00U3xRGiexXC938Sz+GMFJVDa0Av2/CMP/kdDaYKgwShqeshOOGrbyHzBxKPJ6116NO
qf2u17SPmlfovd/RvPiZ0N6tgrIWoCxmGp5o5yRQhndhgsgoViOZca+EhTruUMadnylG4bnghbpR
4gxpqQ9xVo9SkSE3+50CeUQBelWUEqDPjiiKEJv73AEww1lXNengnhsfB0UnV4jzfvhsZzPQoKpR
HGVP46KmO6GOPVZFwPp1RGojs/HTua5fB2tehqNAqWgJYPxqyHXMtfajrhwU/QSGbDH/Xoq3Bj2y
pNsjvKdNhH2lw70TIRfRZkBndlkXY4xbV3r5FGqRGPdqSSdLCvAt6YE66zQfOZ3er9ajDLtbcPQA
vh152c9ZzcvHvPbU4eb6R9fPdzehIwR1rkDSUAL01UdvLBFq6ohHNzbHlo/DDDLkrq2g+m0hiJBb
mIG1iG0HQ1xpt90yKL43ZOHk5xXWa6TVk4rRRJP0v8vSmCE51hNS12RcRZ/Mr0ZoOvee284k4GqV
7MW8uHiiRoaP2E3pt7YpnlCaK+c90tZ/hFINGyHbWdsJSVE6OdgwOvC3iNBXm3qQXdV08ooAORFc
V7TZRgx6iUfKOQm2GB6dsZAKB1W5+o8qIjz4QoL1nxDUImdvdlPxkjT48O1nrIJv6lqC6GPXXRA+
Gkt8TK5/jQsfwwYKAiBE0hrOoDG47haJEdZ1ACpB86sGNkECeP37kCefx9j8wiTVDxtDnt/ahJZI
0KHZQiGcCtDpBqhcBFWGuq0D1aaEtTOqsLoRWaNWhzrtKB62sWaXvk4trDiYCi5bvB2FmPcYE3aW
3806xtwIlecfQMCVaCFOvR0+281oH6dQELJxvFOQy07ufkxgMxR7W2hNTRHGBtbgApp9SSCz9I/G
jK23Momq3XdINC3vhyo2kmc9NmYYiaYDrj1OoAQWihjgNIQZIk1m9Bs3b+uzBYgwgT7sifku0/P6
+0KPHOFnjNfzneP2NJvUMc61PTY8pXRa7H8UyxixqWGtIjSSaj3uzaaZH0uW+L2d840CT8NV7JZ6
mPOZBGQa7yygmKjmgAn5OkwjZX0nnZJHzwR/TYhQlH/aOFZpbvFIIsEd4Z7UNZxvWrehckTiTlVA
smKVua+cfKhQuQRy6BNZjF9qoYlpjx/l0N5qrT3EUHdyRGeixss/9gsaPlhGdgiSY8xUbCkRnm86
uFyI/9kG+rv0XlbPdoxQvb2Mbh6Y9ugcpx5fe37svm4s2hlOW9z3TtxvHMs3WMjp282uo7EAuoa2
F7ni6a5ri8Vw+9FLAyPV4xi3F90gy1BNvNnsBgjlKBocqVHlurFmjjDaLbb1sQIcWx712BYGutON
/q3PcXZ4GI1WL56E/ARAtwj1ycrGynqEM5ohUK0WxDvGjKgxbjFFMQVcoyMhtRqW1bM3Rv0jngg4
M+U0gTy00G2F6m6kOL/7NldeCq+1fxk2TuEbZ/3CuXMIXXji4VM47rqoJWB8OqU5Z4ElqvJuXhB8
SyNK2qVqe0cqjdFGpizP8WrFqVYBIIHLAH1iXWgcp7wdx1oKbBVxrKFzpJXdo5fnW25864ycC5do
hZo5g1GTWqtVW1o0LSVPQzCip/SYOm2FrmjbPc+tPu+v310XhqJDbUjYCP0iSKWnmwiAK/VCS+RB
B5TziOQiWPjOdl8oCikb5JM3bupq+TgisqpEE4Km+CoKDPUI8qqbJEFftFYRKKTj404BpnkTgQPw
nqZRuL9DrQtvB2uYf4mBB3sYeoD5bjrYJHY5yqd+qlqzussWO73xarvJn8LUXaK9avXGi5flA7HS
ADxuz8Zp47u+b1pECxQtuuVsWn9G3Rug+mkDGkHUmIZPjWVKPmyx0PCZ6VH3vmp17ce56gwbNhiF
2YewszedMc63rs05emvUAuGkKXi67o1SAcKte1ZBVTBmHydv8F5DR1HulbwlKVfccdpiKZ/pX1M4
lD3IN0UbACRrEFRS5JraTVMZpErmebuut/Rjl3bWfTEo6h0kauumSKpyh+7Y8NtUpD9aiyUX3rql
dePh4bCzkP58bMtFH5DflTLiXpEDl9bUodzpnRFthFaX7lWEfyxAnmAoCOJPV4l7i2AKWJ6EhakB
2qrAljrwj1aPWVyLsuYxF2a7ccrPj4SHmIR0j9DkH2twbVi7WcET0wYwNtp0h6ih9bF0cmBiNTXA
68dPhoanRwLqJfQk4GEul/hawtCEXYiuUFcFy1J7hw5mFp57ASR/6zDOhfdUIannQ9pQv14f92yO
dIeZGUo+lkYKtJaAmG1usRoNp6Cd3Y/UHFLaDmZmBvgRN++vD3W20xmKPrDl2GiXc/GuTr3iCghl
QquDJZ6z30bRmUcKTMUPAAFUbJxo2Uhpz0q5QL0QnqMJpqNugVnu6l00uaLdtqvqoEcj9DUOi87C
lgTqYN0107GwNKgXcdzzz3lA7uiJlgHqau7GbXfpZ1jEn3hoAD4jgF51e4p8rBExiNsAloPyM9VG
1weIYR9mCyoYdbPJvDerVDHgGrr5blCBSM2Yum3c7+erTyuSgAQ8oEuOsoaMzXSj1MVahkDNsTMc
Wm/Zs3jurZZHEzZpKlZWG4/y2ZZmO5O7S6UHXkg29+mZ1Ub4M2GSIL+Hd9NNrlPshFaTHotILI+W
V2CwMqB0Tf8w36gynG9qxI3o9AL/IQYHknw68jgYZrsgpRUk9pBpcOn04a6yCG4JiNJwY5pnVxPT
lGrxnB02HKXe08E4s8oM07gL3M4wvgM80G66Tq2wUtJxqIS7eSsgUW8MenGGoDvRwgN1Q+R3Omg7
GvTwMcgKXBKovarD229qT7/J66z/11uQ+fE8eTRyKDkC3j0dqsxQh4x0rwsMNbZ3wzB+R5tv/Gx2
TvSPvS2HZg8qP1LSGudhbt3TkSCn5EU96QSVseLczZPo30GR/xGnsduD3CPxuH4hnW9QAEvyFeTG
pZ9mry4kmMQKbM+eno4y5T+dMIuxXQ9de+daNKd3uiiMFg4bzowKHpmv1wc/P49QfqHIqQRB3Pnr
VDFOO68HhUjIquXuMebYcy3p3oOjFuED5Mn/YThOPe67nkSDrVEx1Cvw2tKKPFi6xXw0l27eiYbG
mhU52dcJGYLD9emdnwqqdnxGgHFvIexq18gIb4xrm+l1sG/swRZ3ajmE+2YY6p3WadjnCmMLX3Vp
UBIhiW4BpQDh6HQDFYQfAigi7+Yw28Fceu4RqRtx8OhIBJ1Z5Q92PUYbMz0/igZuREhmOEDbAeOu
jmLtzJ5bm10OVkjPnpUa8/OQbbX3aKds3OGX5oe8CameTQENlN3p/KLW0Sey5TyYhDY+lBlZWJgX
6KzGhfsDTaUJSOWmuPIZYgAsHxgFsllawLTp10gusEHOoixWHtjRVL2LpJ72cSnohwCN0m/RCcRT
AS1TWhnojj0meTpg/u1ZP1ysjvwFHfPv17fW+bEF10aJRSrLQSeQhpB/d0aBd0XlgCpo4BVq9VLO
kFMHg0wAoDuSVW4XH5zOUPZe1br//KlZeCQwNegLbGxvtaljUhR3xg4kUOss+zR21FEsvRpuk8Td
cg0641g5HiQeeBlkSBSQ2Vens7R67PlIKx28phzvhjTIeaKLtLxIEe+bfLSMdpdWgxtMqQFfxAph
PGVa/ikv1S1YzdlNxS9hD3hSQwUo3/odRyzIqQtrdMCNAw+qdPGBxnvybu4iPKwK09p4vM8+rweZ
TXIUQcYQJa7hIHlaGlNk4EsMNaB5D3DkofLAGyhdU9+jWhC+mLij/xgcXbm5vq/O5wnSmEKKThpG
v9ZaHWQWG6+kdFGDZqgsuv3kPyYyz89OFn3PpNXvvw+nAaogUHEp3Kwb4AkqsHqV1lrQozW3q2Al
H7HooEE1UVodh1r5eX28CzuKNJO1BY9Pk8de51CJV6qzrSxaoFKGeTG9KX0eIjs5VjFRMGbbY7ML
PZv0OM2KL6lVqoSpOOQuZj5/vv5T3pRtTrIduh4myAZgJTL1WF/UOJ2THgjK/3lcqPNzlLZdtxsF
rwTNjzGKbirwq/2LWqfaF2gjYOW8yYqnPdkX5thIBLgBnk1z/UCjsCdmzo3lk+5wFRya0NCWndKo
k+XjJ9MAyJ5h5Oy6srF7v0TJt0AlOsSEqozgcv1rRCG7OZLkxCKTb7irCAbNmB7z8UkLKpDnM+Aq
x/mIJ2X1kpiODDPy9JAgy7XPbbEFXJH3wd9LiuUILHUibXp3wGfWlMQeLMGAg9XiZ5Oh+1Hl2ndp
PVYbMIr1CyRHkZJzfD3QUmcfTqBkYLaxuvilpi8/Uyf5Vgo7f+oTT8F2HSUcM263tILOHqD/DkrP
AZoUFLK11v3kmpATRnPxI6L5hqbhaIAWdZu9MCP9g9Yit5bXkCN9sGvJa9V77m7x5vIJ29722CZj
s3FRXFwEQijib95gZKVOr2ZT2KhXeYkKgqLk3nXerHFZrxkEhYsMRYGhdwO8ZWNzvVUVV5+YWjly
8MSsZLT2KryxirClI9svvoK95C40Cu+otJn3oTSr6FfaAOZIa8QQulEVR1jAJWX4JrrNdbJMRIrm
J0BpTeCF4IpNpyxuUFsEPFb0+RcRYbYR5W688V6eCeHy5QD1wYzgmua5XjuIpVUnUIMHVtiavfNg
G7TJI+T8kFlTIugnduvAzMg9FRmHeApaM7P3OLviyq2nygdAngQ4fbpVfjxjKshfJaGPIP24grgQ
T7+fpqAOV0a6RDP20zc970b8WubR+zQtlXtXJaGi7hFs1aJ9rAxUFE2UYJRdUavDraAaSv+TdB0L
JlVRnxUUCT/VdmK8UCFMxl1pAQQJrl+X6whT/l6ONrkeSTQR/Oq7j/Bty37MZpB+SfeCMHhyN+Ck
sh9seyuYPStWvI0FVwuVAMlTePuif8HOptwmassBjSRZ4nzi5VfeKQqwrCgfhx9NpJrY3OO+BoAl
OcyK0wXLYNf+v8+XdFMCmGTIsabU2FHHxdWj2VsZy6+4jIG3hJr3Qes7c9PrTd7IqzMlAyxqX/Ip
gi5wuhdaUmeI0FybxjLQX+vm2FeoK9yAT8C4Czcj/BWqzLnltOnHAkjwLhNibna1EU7vrk97HX+w
9FISTTLlQOCdBQSjhzhlFTWLX9CJ8du0X/ZRapZ3qtrNCGAuxkYA8sY8W88dPXOiAg2aBHiF07kr
6I2FjLdgoRE2t/oE4vvJqkRHww126LBzuxDoYa50xPpDOaS2HwGu/z5YcAt3prQHPGRG2qJJEirz
jzFVkE4phxg1UsdYlKPgpsFkrDXbb9hgm++iXBTsl6juby27t6aNW/nS8gEmZN9SyeRaXmXz0dx5
FqJB1PS6IqfxnCnPUVQoXDidZLqG5tP1z3XhFYBGDJIFgiPB1DpcRNU/jdKqmn07bISv5XF2UISD
kUbTFIiaK1+HKE035nh2E1CAITK1QRcQiCMrdPrFmiUCLIaiD9aCpns/LgW0QDeLEJ/Rt4xZz6Yn
h5JVYYs2DanfKhpuomVaQsVlKL1THrD2mI5JWc6w2SwbPbbKPixV12+s6cX5kVcBBuehgzx0Or8Q
+2jTyPBMo5PcfAdCEu+7VkVPV0qiX/98Z/ES80NTT0JQQeHzGU+HalO2v0BIa+9UdvUlhXDi2wlI
ua1H++I4JhtFlnmk1OfpODUGQKjtQugswnC5oxpC4cVjYffZkoQfjDArfcRR6m/2WIzPsTYDZ8NF
zS/tAtmUsHesn0TEZpAh2LKxAmcHBit2qFLgrCkl8EqvwphWbyY9xNGG8qHhvZL/iQNknBn+5+wd
R0SRNurxFz4u6GLXxjLIpNG4Zh6NeDTZCVai+6ZynAAoBEAQbHr8aPG2Pu6lqbFp36bHEV3f6lmS
zqAWOCc4cgOVTwFydlFc+33V5cd61pSNpbw0NVJ1KQkCvx3o/elHhkyW5RbMiv1AY/I1LjC3K526
uR8cd6vyK6+xk0ubr4b2CnOCAUBTeJViuHTsVXMBE4jozZzsp7QpkCkXxg8Oi/HQ4dPyhODVqASN
YqUHNev7/fWDIw/++gcwTa48uIWga1YXQ9WroROWGKPbTiMewV8pz2VbNDfSw/NpmUVyN6EAF9MQ
FEVwfejzyI3JU4HRZEWK47TWEyKtrXrNhsk6pX1VHWxzSMcjjBK8swm6w5tGJe26oyhBazdG/sk5
hmYx4boMJtf8ky1lEzgaMv2PzZKbH5uZ2uyuW5Dpj1BnRPIUUtDGjX3hGj35xavPFRWlErWk+Xts
Z7pXx57HW9hvKVxYE8QOotSvo0lUfn2dLg1Kp4mDRrbAppTH468gznZSkZIAV/vRC5M/c9siyaVl
qPAU3fQM7m4IIiAMh+uDnqdpfBy2JY1lLlWIPKv7BIkHqoJKUe3jRvPir4mHdiuhQRSWx2XRIFeG
KaDLfd2O5m0ed9m3brH65ADzXYiXpQ1Rw3Khq71e/1mXtitrQHhDms/JXH2AKk9BnMbENONUOAGm
fuLgjsgR6pmhv8swRQe63phF4Nb5lhXvpVsIeAThAS5/vNarq19LE5XaSV7jGGb06BuqCM6w+tYn
l/o3frDN93+eqjRR56O7iKycoUUaDL7yGFj0vssafd+5ZoqmcBX6WHOqh0LEvyrVSL+g1rjlI3Bh
ovQxEPyh7CAlR1bXH3I7SWpRjN0XEf57mtkXt0OeDXtdUcxjpG1G7RfeVJvnW8YIUIT443R/T47Z
hFUYsbCTnenB4FplfIv0yqaMivxCq7sO6QgiLtkzBXawGqhGKSZ0J3qxoSHxZcuc2sdxCLuHCSs6
JGyEcmyUOvPDmDbqbiqH/tEWAyoAZVTYOyoT8W7S9PTd9e984XiDL5MpIX9hT69ylnT2kNcbNGQP
oQE8DXqf+QrAiZuyDbv3oOuMhzatPl4f89KSEwJAKpPNFd641ZIvWa6XakJqMOFXk0e5/egocbPR
Kz/bSACCcKOgy0h9kkFWoyQpNTmFZgsrXSY++EjcYMMKwqoY1LsB3NDGW3ZpPG4FKdePmQKFrdNZ
ObXe6erouH6Ff7osPXpHGpT2o+qWjd8k0yZCWH6akw3FBCV/jz0FKBXk0emACz0DRxc6A+oKXBsl
j52fID5EdOjwfk32NWINz6CRsCm1lhrVZT1CwSuGJ6EjzZ100IcBgRzTSm+Ng4KZrG/n3DGBlQxx
GQjPTeZdYyBBvZtrNQbNN6njER/TztspkVNvqV+c7USmQy6CWAccBc1c1+oN1PPLsi5c37UUSGk6
sFVkdKAiHsq51o8aIpSBYf2z6h3yUQbxB/UBGkBcV6v7RqXTNSN76fq84CgaNcLGd6wvjWUPPMzb
i272qHjVW97lZ2dADovsnUUwAMh+fe0Us4rwt8WwpjQau3FTB/MJ/OejLUXsSwOh2EGhDwcwHtXV
S1orZNKNUniQlAGHm709va8qq/h0/Uhf2vx0WKShM/cbC3q6Fye7MtR8nkHf607/XpuwTauGvEIN
IlFv+wZ5quvjnQXJdM0kB5+NTy+JLubpeG08jPDDClhXZUbdbyi76qFHsljbVXrV/rg+2IWdySXC
2r3tTm8ttTHB0UnSjMfPAkf4qBnzn8WY0p1ZZ8OtV+bFQ87m3Yj1LiyoVDDHxxOQDVnV6vaa0TAj
07A8v3JHKG2isUEnCi5nnDV/LKO+ice/cJvwzsu+LG0Hyds8XVFhZfVSUXz1FzSegIgXBc4VZMrN
UJD6ZEjXR7kSH/qWwrxonQYS7+Id7akdb1Ar3FL8uDh9oiz5c7i915gUJIbCatDjUIIohmMxEllN
ssBaxM4XAuskuP6FzwI7tpOMrVzoFjqETrnd/gpyHUw78iXmKlXK0NLvCHqdp8ybxocUVu+PxVzU
m6YzXHxGtMHYGPvS7oICaWIGK8OQdVBpcsv0owNxJQ2xNbbQTX5oEnhyZdF2r0ORTu8x/xXm7vqM
39piq9eDGw9iAXEWqDZ1de91VPLxNctDv2wja75HNSYbvgKkRxh7qBTRVT7s1hlZAdfL37m4+o3+
NGr9T2XpMMrtTMUR0P4gUR5dR1on6iJ034ehPrV+QiqCV0tM23nn9VHf+NioeMWetYWF14Qi1n8s
hRp/SEesKCjz2YhEm6ONJK6JcM+htivUehG89cr7TBFtDkEzipXbqFVa4x5ZsvGmTNRq2rVdUXy0
QwvV7tlww3yjQXWehcjevGyQAMnAz/UNLP/XtpjVMOmqVKAr1c428hoIKv6xw6q4a0DW7jt9Kb6h
Q4Pq1uDVt9qSdru09qbXXKFFssujud5y+bhwLOjlw6gmxkCA5Ax5M7gogHRC95OwHD4vzWTLxzEd
71PEh6UMchRtFFrOSgSUmv4PU0yICPf49GQ0Zd1Uk5cSMYjO9IeFripwbu04FwAfd6PSU/JN6wYW
JZFIS7Etgfl6fatemDSpANEpUTNOzWtzc9AECoW8VveneXIg3/Rlh2ttrnoHpKSHJwUNkOJfa4fY
SjJd1N5klxDIwumsK3xTaO/Whl+l1fIwmU2xw7cih9U5LLf/Ojtg69R9GQSntjMXAz3WBzIOGo55
OpHvqOUcOEP6I3XT5KBr6b9qVHGhQpDnrsOj0yRQXV3ztjKpRsKfPiBOhBjEGB9rN68+zRrV5+sz
O3+jSacIUP8LVcVZ8HQR51Fvo6q2dUxnHC/biSoZfgxDaTsB7SIoPddHO9+ojIYOCo04ngs6y6vR
nDnRpiI2CB8z997NMBzewVOak12GLOtxSWKv2/eZAo1Xy+rqh55PytardR5rSVg5Uud0X/DrXCc2
Xms6Q2ROoG/rVr1f8sV4ZdcMGzM9Pw8gnpGiAwUMv8J680b761aaLOxH6xyqXioq5KPsOTT2mQHF
uKQG9HHxuHWvL+0Z2kNuGql5YMiGIRQV+Yv+GlFtG2StkgJyT+25VaAJfTj0Q+feWSi0v4AjgEGV
21nhN8XYfA5pOyCFUIZfo7zRX67/lkubCsIgqip0zkjqVvu3m/uxERMcrN6OcVKsivgm6W31KL0S
Ntb5wlAaGk9k6jYELMLN01mL2TAUB4qIH6Za/mym7ispcvjQReLD9Tmdt7bhIXClU21BD4FO6eqS
xZQNV6S0NX1HtOV7Cl/1h5AAqMZi0K3bnVVWibjJmqgTO5G0Dk7iHYSinb64bkb7pqnsnWXDg/W1
Bvr8vx9j6YZKcEhRWqfBd7oMrq6oXT4CKc9dajP+UA/hDaIQxYSkg17tN5ZCxrWnYYncZGQJwCFw
8TmrR1iIlfTdYPgFBiIGAg21Niz4MWlL/N7NZhPiQhq1X0XuUYdH6Wf6Xbg0BReT/85XzamKtja/
/MzrX8TnR2QP3DkVnNX85dOjFm2qYncX5weUDYxfA54YAU5Gys8ennIHy6HAxQEwQoI1RakG89J3
Gwtz4XoDVc+NTd4D4mCtiBiXixSHjNABqkNx6LxZ388oNvwSpJG3S1mnzS7ylCQm7Bjzr7RIt57E
M1EjLgEZCYGmA7gJ33u1SRO0N5XQKVQ/LPPpTjX79D5P1fajhRfxHdVJPLAKUflxsxAC5kqkfxtV
tbrJRTIey7bLX0HcVN+mSs3vrMpKf1/fOBeuXrTr2abUPEgL18BC10SitKgy1bdrzJ8MlMJRCWnt
eEOB9RzTIHU5QYuQ60KPhBJwehpmN6yaOcIRrG50G629CcRC28Ox2EWibmCTmuJDTeamSwUI9Tld
INwh0hpthKYX3gC6Q7h3SbVQWac9/RmTbY6Ok7QqwVgRf9CzpPls6knyCeqyfS/AkW6cAhnwrA4B
1AupEcWrwzO7el019G282sUyxEJh4Ll0negwTHlxp3tTfdsbLfgpmo6317/pxS0HoYzTB4YSbR/5
q/56dyZmUy9kTL7Ni/ddNqXu6imfP7RmUtyIJC1ziLth+Me25/ZLIVWsgNhL0xXyc/XJjISNjGKk
Fv6Suf27qagwRrr+Ey+uC8U3ahG2BAzIbfnXL6wWej88HZq/lG18q3focRp1GN/BWkOjD851884x
l3Zjs1/6+uxAelHAt7kpV8WBJPOGKSsLzR/1KsIStpmTdwQ8eH2Iwk4aXx9HpGKuz/TSAQMOKNkb
NsnHWzvtr5kqnaPWZjNrvjqbyys+cZ/wvpy+Xh/kwpNLHPz/g6zumAzzh1rQifLnFlbTHo7ZggCf
F5UFIpa9+F+WEfQqPm30Pik+nn68cGl5+UucpVCINYoDmeAwHTgEs29ODQ2vLt7Sx5e/f32MpBSZ
YxEDESDK+f+9iIupKWWdEBInenFbDxgiiqyzggEjnVuciX5R96jvSsDXN/++sFAoYBRR5QClsBrY
69Mlczq0C4DrQso0TAt90XZ8gtPWbWyUi3PkMPBISSfItTZnCmxBsbn+/c6LRPtVK7RwehApntC0
eksDuSrUnoLIwE3K1zUR/ashtHynOBRcGJxKcB+rPZRWST7FLhmrjihVEM1IIrTqUr40CKIcrq/q
pcCNGQJ8AF7Ci7BWtKtpZFX4K+n+YttC3ONMO4lnhNWmyEcYgUXGZhxMcalmrfI4JpPZ3xf5rCsv
eY+0x66vtdYJnD4ePsUql9rG5XTpmkC1l/4p3W1S99U1EdrYJEeodPp6BLur1hL8PJa4e8BV6Bfs
s2Ujab50F0qmFaI8uPUiYH26ufsBAIglqGGhSw3tsDA+jdiv3YRDnh/dqXH2oRn3G/v6UmpCkZDm
Bx+BRNNbzbF0rMQYNa6lcmmH8rObifjObL1GHPB2ymkIF1VD53JRht2QlIpxN3XZVO6UGLzgjlQ5
rrb2xIWLkkwUtCMpPenvmowFDECr2HmqHyuiUo5qZGl9AM64yb6QaSzVMYrJbfZ9bSzTMY4S+GiE
9inLM+bml1Qr9JHkHKDyThUY8YA816KtjXvpN8odKz1U4OGsaaS9rhSky51KHa/RqNmEepDn7hxc
Px7yUlnddvzfkSRFdABz9jfk/l+3Hf3OYcSFHQdO0opbUS3Wp2IY3qlpoxz/dSQuVXaA7Mvj07R+
hj0vbNs+qm14/FNxTCIXRQ4q5d/TZixfrw91vssZivYUn1GOuH4H4zKJjM7obL9wVMSNE0UN2Ey4
JSgwAGZFmwJhzWJjJS8OCk5PdvuAs61FDprFdOAsYg/Hk9RTwLCpxFMDcAMPoemHpDDFrdeo+sZN
fn5/yLaHzlVAjQ18s/xVf32/HAsZQ28cTOkS6KC8v2ijCNU6IrxTHJ0KK7vrS3shuIYXSgtewvU0
2do5HRAlqWnIKPD47TwvH+OipvsN9Cp/hf7bHYDyho8a4nuHtNWNx1A484eumreeyjNrD4nkoyAu
bXNkFXCd6MSYPk7IxdlEV7XmZOheSRWpKBUj4isQrZudpvfGXTQ44ltfxfpzvkilLSuE4LPTU7v5
o1a2+80q07pHJ3xqPqNkgOZlbIm52nWjIn41jdt4gZeb7l1iWq1xB9dD+Xh9NeVinZ4+pkHJlOUE
wnrWj9bi2ewNdLB8R2sm9WgXWuJi3KdXFOVjTPGAXAsRDFxh2SEbjKTyK2oU5kYMf37TUDig+Uhp
AyVlNFVOP2mr250aGpD39LSF0WilybsO+Y2NnXp+08jMGIq5hLJRqFiNsuANWSuLa/qqmLTqfTPW
ubI3petyvZBQbzw6F0ejCkbaJUVbrNU2xXZ0yCLbM32jHmrjrrA1s3xcdGSJfMfukAy8/iEvDUcR
Cu0BFFWlCNzpEi6qkGwrzD2WPnG/2W5aHoYwTr5UOn7V14e68LUATUj7ZJjT3KOrkleP3Zv0nHDI
otv4p4as3qc6SjbihAvXCoOwcui2k7wYq2sFKLALxpFBFrVWDBwSqiygqBfDtBHtYt8WiDtsmHhc
ullOxlwFhZ4OHMQdSwfTDMhMQsUqCe0gEfRw399T2Yxel1lzU2whJ3FMRazej52YPl9f3Qsf8uRH
rPaNFbaLOc6cyBndyIMj8d5TErfvXAAc/75F6WhClAGRz5ZZY0NA8nUFNUXXh0hC52Rk0e+UpeGC
UsSyVRy4EISB5KEuJEMemSCuVrembVh7ee36mjLmxrGOc+PFtLrFOHpa0WR7L9FRebX7bJlunHZq
P0Vz5i04wkTTLXjXsNhoWl1aaGrD7GImSudotcNwDzRbetRs46yzf0HGLL6TwItxlxr6tJUYXxqM
s0IWDpiWGslqsJEWfgnHgcFypGPaqHE/ED+0N7o7Dxt01ktD4YXHMCSmPE6rdTajJElHLXV8bXYU
bY/UgDvtmriN5n1c6t6X69v1rZa1ekH4mDwhyHlAYV0vY1FR73C9/3B2XjtyG1kYfiICzOGWZIfJ
GkVLN8Takphz5tPvV3OlZhNNjIBd2IBgVVexwgl/4KDaoarjXDqOfefVXdzHrppl6qd4iWeq0CaX
ugvDpTgNjUYFpgAgmXVD9OpEunq6/Zu2VgBvRqJJyATQrsTd8kdIsqBgGEYI8kKs0fsvedgMXkVP
Hda0oewMtXUXoizFUrOldWfNXrKR9I8zSqFenIzNj4Qq+32FzFm0c7uL7bFaZIr/ostKHgnWdbV9
AmvGYbIAIBMZBpbZOB7LP5HeRYmokzTNbaRc/pFg171z029EB0gLgl4gUROltdWjopfanBMM2N5Y
6XaBkkNUHyOiS/2Ib90SuvNs5stBlavwc9dMGR7cY2cpOz9iK9TiznAg0EGVFjzpy8/p2HZeBVrt
eIHtdPb9PEjK4jcWUF4X9Jr0MZLyPPYm0wpxXQagErqlrcS03kdleJbHZfk1Z1n5HQgsC9ibClbO
em9ZoYt5rtZ6ttyixmrNSXUn1dEIekWrcM61u7FL3n80DcJWoYsjTCvXXZKiCxtV6cFzVc6MZZMz
YhGRycvPlnD363vPAI4jjARyg04nUdXlorWjNpVD0EU+nYLu0YqRhkHPMDvgDlfsbM7rp5qhbC41
uOwoqqwzAKWz0moOm8g3hr4+paZQVba14pTOGA0D2NjDwlwfb2i5IuSmaAr2e43DkcisHICxklcF
8Ni7Iuv8yqiMR7tP9gBP10MJa0xhOEvGiCSCOP5/3CT1EhdZ28HekDS1oGyc8vhTqXrWqs55995g
KAoCcOVFNrUGqznTYGNaNtEjLUG3NFXfu8mC9UNra+XxvXuDocRArCG4jTVuPhi0Gg0RvHPNwAyO
GcUPDx07+aBWiI7dHup6byA295YCQ0eiJ6JdLmDSw3dMolTyVDVD7C5xjPkQS8EMesl6yWX99+3h
ru9JhhObgl6pDclSvRwupNA2A5QOSPHLACkHRPywm8vmf6cyf5nDNt9pNF8J1JLxyhieEadS24dj
tLqbZJSP0TEDYrik3GEuLR00SxOkf/OHtJA70ZWMIP/CX2uc3u06Q/5uI8Yau7mcqL8Sq0yenLYx
ajhQuPY808wY1RN6aFj2uEtZ44tze4E2YlzeYzI+EAGiXbnuCgREsD2tGMmbgtL8ZGI08imlcezW
PWaF/LzBDx2rPJuJdq+infwUxgiX3v4N16+KIA2gRcSTSf68xrJFszHqlLUQKR5NTCtLgVmPavWY
NHlJ/a1S76wqSA6ocifoEsGpuj38RsNIhCS8osKUnGRp9ZhakVOMAFAR8E95J1wHko6XIJn/U9Uk
7CDQbm3dHKbl92hWmo+RvsRHasnDT/wGGnDvWn8yIsU5ltkwBIfEwWTv9g/c2sSgfan9c30LasXl
Jn6rBSayxf1WO/ZBT4OUhESJsDGK+hNCE7OvtHmzM6j4Sy8jDLp2CgrifBYO7LpXmMVtg5U4Usmk
d8a3oCpLnsRm8NXK6vyZkuRdH8ezl0hDtAPB37pjhXoF8rW0yK6cWms4wSBFM2RkFQVtg0S1fCcP
7HvNKPaqNhsrK3rjxMbob4ndd7myUqTGxayzsnCdCQ+tMV2Aikma7inKFPj45KY+/b+9tvzWoWNY
wkNomRb/XO04jJxj/s+LFarWbH+Pq7LzaZX2vtzPcnLI1Cz8jaKOExxHHbUqKOKG40ZTsSfntLHU
/A7Exzh0VArWFNQFgRtooxBPZ/wSQ8+wB3D76Dz2p1QZ9rBWG1c/SAAUuWjw0A5cP2hlaylB3+eh
72S9he6DWkYfw1AuZ3fJpuBebw1jJxfZmp641zjYAia7buoMpSrXZcPtXzsjgBwpK//JZZDBaFZ0
326f0c2hhPEJb5uIsVZnlEJyHzrAbzxJJ3POdCs/J22MV8eEZOhfDEUDUkhhCaDz6k0L2rFCAEsL
vHBKHBRSddQ18jwsIldKzL33emtetIGwtUcIiVUUf/5HwAPTvcuxjw08XQ+H3i+cUW5OiC9jo5jb
eTfs3MVbw/F6or1ED0Blr1wOl2o1X2yUAk/F6+0pMsfUKzOUyAnNtXBnHbfeakwa+Vbk+sBi1+9O
rCLP07cxwYE+VM1DYMTtJz1Ok29apRS/lyCtW7R7av05lmNLPpLRJB8mvTDwKBuX6b8es4OA+zCc
kFUnkMFOxtTSlx45+p+3v7gipr26jGkLIXyPEBdvgL6qsEExmSMUScTRySvEDTIbgrYUVN0hqS39
I9Fjr7jhElUvVS1Hsz+jzXiQejSN46Dtn40YvUswJUBFpb7Wxp2PtvF+i4xfJGRgQwn4Lz9a2KJ9
VswG4WNoSaCMUusR9oXjNvKoHai96r5WTvg/10NruFkLZeX28mxcLFBxkWPjnLM+axJCGOejoyeg
CfEQ7Y9NLw3g7nkag2l6hrSyVyXbHE5odcAAhHG4Tm8aY6Zo7HBpYmF8rxpZ4WEaTpjUZuNJmeTD
7cltlMkoxomBsPIAg7t+iPNFVttRxiIx6br42FC8O8C4iO6cCfOCWkurAhsEo/+8DFn1LbSc4i5q
B/OuGRZrJyPZ2IUgOhEIpjYP3PAK1d2qQ48YteRpg7rcC0Nc1Gr19nx7whu7idoC1zXBM8dzLVdA
/CM5YaBGfo+/4zldovCDlIzOPUl95eXgFY8dR8edO3TEYqV/r2kDATySnEQ94pWiN7/azIUm9bY2
A/nBHVE55vh1YDmtoDPXRLpv1Ibs2qiP7JygjWsPDhnN9jeQHNO+PEGdMgltHzLmWgmsA9DU1MdI
zzoE4/6td41M5OWAvy/I+5yWdYWq4ep2OImRryzNEnuATsyvej1O940uRwfVSadHfYoXF8liqhFj
CqmiC+M96YeNGVNoQL8ebD4Q/XXxN26dGh0/M/TjZVROXUlQSb0m+7cnWNu750VOubo9dSGwAXYG
oIG8VraOsYiygBNEyExk5V1FE/tzY0rdqYjT7Dzkbf1PlnaOeE8LrMuh9d7pTQVPJTOC//U1ROmp
g+yyk/Rs3CIwaQTIQvwkaniXn7wBYaFrCegNyYl/ay2wFi2M7IOZD8mpdNpp547cWm9yHHJTKsFw
Ulbln6XWwV9WKp4tU0HfecSWhPtZBH0Rfdm/mBuVViBflJvpDK0Go5TboiTfM1jZymSvk/PoZIl9
VxaGgv+M1i07A249kNRjgLcbNNi4m1bhlzWqWbwg7uEvlayehk6zThbEWj8wghO+RC9AcWG+O0rj
too+nypcSV/aZlD8FnG2+0RDwXIIq+Bw+yrbWnTyGOhSNFOJQlfPdoLD6mynWuyXcolOZi597HU4
420fhDufV8xvvcXRLSY+w3EG5Lw4An+EaRQy5cUyuEAog7+YUZf/2+EA7GpW2T06hWK+Ghb8f8eS
sp2Cx8YUaZdQdINgxBdfn+NAMvUgCIrQlwqE8aZpISBtY3j42vAXsSEQF9AxlHIEN3u1muCdnL6r
6tAvh2I5GTi3P5gRlKm0LfbkBDZeOqphGsfyrd+4bhjMAar8uZiVHSrBkxaF2lNZLtHp3dsD3W4h
mkj5BUjuakKwtaKsNubQL+IhxKuq6Z36kIx407exvNeY2LhvOJJ8flaQxsQ62NWGDnhQTNRCsdx4
dPKB12wuptiNa2do/EDSu++3p7c1IvECeHtONTfPanppMeVqoXHFz3UZnOwOeXd7sRc3MrXwAcTS
HuFkazwSPZQ2hAUNvsaXZ6AJ5WWoLSP027pGfNcyBk9DNNWLlsj+krZ2/BefTyQOCCHAxIJucTne
gqhP0JZ66JsjIW4aUIIxZwztsQLboxNsnTI2itCbsJBrXe+UosbgcNCFjVddLX4clI1n5bHxGvAy
vT8UYZO8Ge5yZ8EmvpyVtXSwvQotQ9FYXdww6KWzHGIEEeHp8/5CD/UlBhP2MqA8VkPVcexYBeKu
/jzW7Yum5uY9lrfjY7JIe3z2jQWkFWGSx8JE4GFavQ95befA+uPUV6MKyYK0Q4pJr5uidtNhmHaW
UPzu1WUsWB/CO5eCxxW+Uxt6e7FoxvmpIddfwdPUD224K3myVURCqAy+IQRz4pv1fgdP1Ys+feq3
kEtPRJCfIyOQz+Ni44wFod21GkUodc491OukOkeN9V5XQ4JlyIeCQicOgLI2U6z5ppWTjCyraVVY
BNk/+yDOPyME2t2VUxLsbJitZ56WKsVihiPlW2OvJ/ofmabUtMoUpD/QzCjqhwxswn1vBqM/BU7+
1FFZPEtdYR16Pa5fgDEWn1owgI9hoeuxV+a19j/dGOP/bl92G9+cah7OT2A1KOit30GFRnqj5WXi
L/EgA4uUoLhE6R6dZuOZZz/RWgfFj+TFul8YzIRSPSYmfPLZhr8nyfhlqqQm2OouqXmaRst8kPoR
VfA4rsydKGvjEFFE41YgQaIuvA4yYKXMgDTSzM+yOflVWFL4GI61eR/bxU41bWue9OsBflFOoGuz
ejrU3hoKPjYYkKIx78lO0juiAvlA9V47jCj4PyLOnJwIB/Tz7e+48YjwEtO/USi1iKbY5fXXt5Fc
GQlzpIka/+4Moz2MszbgRGzU7bnPxz0Q2tZUqT1T2mEGEPrFn/8RuXXRYsJ9AmSd9vJwpOk8uG0S
6y60seiYJrX9GgxL5ap6WL7+xVQhzCnEpyCq1pB7Up4YlR4WWUeowkXMevzS2vOPWZ6mk1041t3t
4bZ2D8UDWtBk2ILKsJroDOpITyYkCgaj+GdqjNBTJhRu5ahTf98eausjCk9vgg4R66xlRasC/cBi
kTNfHQsTnluh/K/osvzDoNC51czM2QGKXR9+KmwUaSB3UdDnJbucWtwsTTukEmaI8ZJ6eO2Uz+2w
7Ml9Xi/g5SireAOvu7QoMxQRGjVTvgxFQYVNKboP00jL4L0LyBUD0I6XhQ9F0nw5IUVq5jbKFoFc
jaxPSLf+wAPYPDsA5x+yYtiDDIt88PLBFFABWjDkcOCU1wVEfTSUOpXDwreFdUZJqtq6KUS5Z3la
GtRncDd2jZEMzpowiORdS+Nm52673jL8BIcKASACsJ1vj+0fx7AKMAGSkSfyAdnZLeqpevXZmNr+
PkBI4JShkvNuxUZMc4Rwh+i9wDhZP99DoUcBbrmFL9NXO6RVrJwWO3JoRel7cgxbO4fBcFWm4Q7+
Q0z+j8m1etVQ5akLHwGcjq4zzYon2H9N7yJy7+yQHbcOA4oLIq1BdJsU6nIwYGidHTojCok67Fv6
QYWLEWu8FwqIJ2C9Z4SXFXBTaCNXUnMp2oroB6EEFtetToXKHNzMHEwa1YvqJ9rkHOdZzQ6V2s0n
OwpAGQRq8Ov2Mbm+u3kF6OMBnKBcea0CZaWRXdpq7g/l4LjaSE5VgEO5w7o+8QJ9mu/Y9LMvz/mw
U4rd2q5CHZsAi+wD/NDlIuMuv1hBxV3Qpfb8bCTz78xQhxxwJBrJmKKMh9szFbnTerXRYqDdRLRJ
arx6kJMMmHQoM55sLT9HZdF7tyzG4nGKOstDmbly+6iLduiqW8srsC9v9ndwqFeDlgik1FkXF76j
0xFqA8IpVBkQfcmNFCCHkp7S2Im/KlIfvr8KbKFbIISHUaYSRdnL9S3iqqM9hFKsVPWRp0lF+zxH
uAV1qFX5WWGUnmkm807CvFHq5zGm505PhC1FVfRyVKmwK3NwUM2kRItqU+FIme7Fman94IoIu0PY
4Y1+JyEl2rmNFUw5qJGhARI9CPXVdlTfj6ziBwGKAIdEfEL34fIHFQSBfSKj87cYjeLWqbXcI7GP
fpbaBb9v77DNyTv4lCNwRhXvCkVuVGFr6Hie4Nxqjn6V5GnlRmgnVK5VNzyoRjw8lmO0fAP0ThRG
5ji8zkbYn2o9cbydH7Nxu4gODy+fQw8CV9LLiefNBOVNE+LWbWWdIKtnXuhU3wbxSyYliM82NtNE
3nZ+Z6CE4gdd2B7f/xtwPeJnvPmvInF3+Ru4x3IpSMnEQ8Iy+amOjPFJt2fH4KxZ/a8uDuQPBgFi
8yiZcfS10rkTTkSvZbTzNm48z7R/hecGCwJNYrUYUyLNOK+Hqb8obXXfj6p9TpV8vC9KIGOSFmj3
ZTdkHnIQ/ZcJCvPONSDussu7R1gBCIVoBPdoF6yGn2NdqasBqatlzltPxbzPmzQpcodeavzba359
zb3xTeiL4OqEKp348z8fyqyvphhvWg9knwPBV6m+DlU6++ir53cSzirf9MmUs/fvNgouyGTAjyad
5l8vh+3KRpkwVnDwNOnUcwvtx0/1tniC1zX62KBy5Sym+gnqxXke7fJBmdp85zdcfWMW1hRNL140
QBpvwl9/zFzK2jbrNFzuZyUG+JXGIEXRCigzqFSDZLmKvRgfo3KOO3yym6k4UCDN7t65+vwGmsg0
FkkPSDRXH3qUwDyoU4l+Y2CE9+nclSdLr5NDlEjW69hn2DnPu7anVy/p26B0TRFGEBKEq7SkVdou
HKoKkUOprBBEifpzUOn9oZ3zb1IYDKfbc7wm/4rxhAgPjEOQDuvQGuL2oKHBPKK8mTtfy8ys7hsn
au+rZZl9DaWoc+eY4z0PufWh6ZPgFcdS49x3Tv9YTrL2ow672dj5+FcPrSj4AX2jgS7iiTVoMR27
FCXGZgRqKtnHoqxUPOCLztObbHINJx291EKwTB0wTL29HFdnW4yMNMRb3YQgerXzDfw5nZ7+vddl
Tniom7rxYdUn3mw1eyjDzUmKCqrwzRFjXh6ynP6tjiHe4FlmIz0jzSi7ZZwo5ySK21OJeN6hUevG
lenF7sSqmyMzpMizib7X6jSOuRSSUzFJ2xhg9DVTrTwVoLn+nVWIvaViN6/YTSIjirydthONby2w
+LYgCOi28pJczjoocK4XcoDesCBgdSpjTfsvpO6aHtvRyXaerKvrk1yR9wFzL9g8oAdXBxjBhalo
J9gVAPTz0zJEICVjHHA/jWM7nkotR9di7nGzvL2JNoclZCDFoYd+pbSJ1rvmNFM6QK7Nl1OgjeZZ
LSZcV5MlPjhvhip53Ozs3I2PiuYjOsFABUBGrS9M4Njkdyb6hm3aJPgiN72P/bvm1hC2fGKV4Kdm
jeFdtyR7IrAbnxRqCaK3byIuMMYvPyn9a2WAVYDYbSEXd7PSpS+2Nma/lEpRd3buxuVImZXnEEaL
aOGszkw611pHEDp4RGbI1gwEHthhVO1j1mv6U1GGzZf3f0o0danHEnYK5Onl3FQ1RCqnrQcMLCP9
ECZzdpdpDiobctEc4iZATHCKi/cSv9i2b1AEKlNcEOsrmevYVkD1D15SRtMxQIHufqza8AEueLRz
Qra+Ha1SmDvIz9JcWRVWZJbTNAZOSINC6ilOGvnJHpvci+0++H57Kd/W6iJuEtOCXWZSQKWXuS4W
d62BCYMVDp6UKP1LL6XJ5I88KYYH3dWJXDQX4+Y460pvurXkBN+dcEg/ZroTjC7GMv2zMtYpTtGB
ps4++pvZB01SJcMrRjmy7rustRxfygL9H2ex8idkdcIfNdr8k9d2NADcmersu5FelEmJQTlxMEF5
p1a3mZK2aEoPDjdpn+iPvda1p66OwtcC1wWB295rq1/Z1NOdEmrLYlOIk76GP5rKHC5aTcTZAHWw
sfDorOgXtazMcJMsGMP7pRvT7xYruZyHIs/z16Ses9GnponeZm8F8Qd7CHLHNdQCwQ8qo938bcqm
CYULA5Vjd+mX4VM2KONO0LxxcgF5CHIl55ebeLVStEkzMwqkySOPgo2OWVz4s+mNunuB/NhHbjQk
ubGTJ1xVflgs9jWlc1I4Qnbxm/6IIRUswZqxVXA1q+bqNXScfzu1VHe29dYguK9SKBfaApRALgfJ
2yVWulYlYoiy3o0K3YQbU6SH24dn40mhGAn4DKgBiKM1CmypKjuWO4lQVBmWM590uNOXTugKhPN5
yUvHSyPH2XlSNi4Hjb4KVTphsEs2cDm1RJ87J18Iw9KmKX4P8xItx0CyNNoAqMTtxHxbMwThhuIN
+4Tgd1VckYel1ZKQgL+q4qwGWKdXrx3idN8aRCGhyyTN0W5C8/X2um68mpR5gZrT8EVMdA3FSqDg
jSV8D28q5a7zwsKMX5MZYcgBP13UzzIjfZT1NH7KulHa+aZbywvEDmwhW5zC22p7AqWLlcLh8hDN
ukPfzHJ4ohXRLoIkKI07j8rWPmWDCv498Por/kQhOxOAomjyrKIwv/PNVdWVE3OvELg1KWEWC3UF
7C287cs9szhO3Rj0yz0M62b8kav2YZiQF0CGA8XH2x9vayyhCG/RfqXkuG6iT7zOUANAHveUnnwj
mgh3WkVuHpO0af/iLAjheR4uYh1rLepRICsJ6BCDgkZBWDxge3gzDdj7WVaSnZOw8aXIxri0aaoK
YOTq2PXjMqJQyknQZLTJ20oPoGo11c5+2LiQqeth4gG9TmDixK/443LU9KLT8pnOrFJHNBjGSrFo
6hld7hpDVNb3c2aaO7H/dUkNRz3AukSoiBtSol49AlROap4ke0B9rYqlA6db/gWnSX9C4Wn+jece
+AclaStQEM6Uyz7U+vwk11KrunVbIkH17v0jkl/4H+JmJbC8XIIoD0FCFeQiyB2abjLNFi37vjyN
KKXsTH1jqwKt4uUj56JevSYqJ+OkJpQ5BsEyMU9G25lf+jrR4LKl2c5QG1eaQYlOp+HIYQcNcTkr
M2nGvul1wEbIiZzVQUFFSDHGZ8lSpxdjSeWzXeNpgPyu9uHd60nnWGiJ4P0nlD4uR4471jHQmKRh
zNFzmFUa8UQ8Viif59q8o7+xtaIkNEJtnlcD1cLLwXorjrV+tkYsQNv0S5rAiJYlzXgERJvc3Z7X
xlERcndErZRlQJCthtJrw6zkQe3hUErj89wq6tEQ2M6WLe5rzbgHHNt4ChnPEo0k1GPBa15OLXXU
1qkUAyHcoh+OIRUyVxrqL6YSaWcrc6a7Qt41yBJHbxWcc6/x7YiXIKeuoaGmJCNuGg+9Nxt6mrsh
vbvW1WfHfA6R+6jcUhvybxn/remGVV1+Vu203DNY3PikVNuAdHBUoF1aYmf/cSX1TqBArmOdQyPN
/4t0Kf04y878ZGIYvRe5b60xRS96j/Q8r5Vozcaw41CPSOwwHb/rtck4LFo4PCV4ZvsQkEhKQJXs
3Oxbi/znoKuN1CmJsoQmGVBlFoOXLtZ8ly0hrOMotXAaT+IHySx+5mS/QgjuL54wGpT0Qekoo1lz
lcumstFGYnR0f3S/HJXqCAdfwtK12OsVbH1JOBlgokibBaPv8ks2ehhSS2J1p2iYz0pB4pXBEfG7
xFSOtw/nG71lvXOF0Ba9ZBD8VxEHfkBF001671mD2R6WpkoeFklNHholSn+UltYOrpPU9ce6Vz0j
6c99lZu1m+tNDMMgM04ieieEXsyfuCQsCUl3b/wv6tFbvf1Dt24R+HGCDyR4lubq8bOnRTUBWiOL
NxfST2uKJtUtUrn+2FbQsxEkUT7dHnDjI8Bl4MriQ7A06zgCVHfRpQnHCbYYnpJ21j7l1JSPVhMu
3/5iKJhHAjJES2ZtbqCN1PuaQe6RtW6kj1qRgk9K55x7qx60nUxy433jcQFXzyoSIa1zbtoFdV4Y
gAhrG5FqSaMR2HLOP/dFIiGUWVTnCrSj20w46d2e5UZgxsiEZUKVh/rlKjBT55aCtzH1XqaZ0hmf
UtNztEjZ2SfXOErAChQVBAzDEWxccXX9cQ3WFanGorOhpVzN780m/WBZ9XgY7VA66KEUfBwHJ3En
GTZSWOmoQFqFs/PibW4d4WQlhDdFCfXyJzizprcsBK+BzKnVQ1v3JZscFzzf7N9e1M2hRI0fnQ0o
1mvDrDaUjdpIbHapM9tnjAZS5D1T5cit8m7QgFhY2udwfIS49hrhYsthFi00BT2nsoJDPFAv6iI1
RMqy672OBBrZ8XKP6HLN6nwbFeQyuofCCnK1a5bIlPOo0HpvQHD9uORWekCRcHm2Eao7w5Kw5mNV
6vUxtRMNS8QyK0HLBsNjIGfjUVOT8TRII6J9VthHhwx8hV/Q9d/Tm914D0VkLjpO/IODdfnF68YO
kzBTOFVtOLz08ZzwTJTOPay95BMajY5v0mk83/72G+8hXT4yKiI4ztMaxaGjZADEiW3W9NNwByOk
+Z4my/wkL0tyGvo8NVw16IPHpIHoL0W9umf4vTVrTpmAlWsUOtfv1JR01HUioh5NmuxT1trTQxOS
5IU68jy1hA/HokrZDlZm6xoR+0BoRIKUXsvDxJ3aqiX1eW8wSvspxMvE7cNxj92+da7AjFIuEjcJ
BcrLDzrpaoWoOJeVXtftQamK4r86b38FSd3tZJLXClsCXUW6QctDKLascfN9wJ6BNtd7VRvYLrqT
0ktVdP+YZlc8q1JY0LvUVV8OpRkZ2AJQvVy22LfX+mOR5tH323tqc94CuycqZTRgVqFHOYzRkKri
eTCC7qh10r8I0g6f6YCUO82Ijc3DE2Sg1UGpFXDw6siEVJ+btJQwpsfL5Gtb9NJdoSat7qJsvrzE
Tam96oHWvZs6QIgMwp0iIP43iOOsJrgkTj+USw2InvrcDyWobXcyOvNlyqddRvrWFNGbB0lKwRkl
gVXMEiH5H3APk/n0sn6sqmj6gtwIlQl1NHtBQbV8qy5wkx+7tsMUC1HEYxpb9R248OLk6OU8uXaR
JDp4wh5J48AkCAulUjqMRj39xZYH9gaxTWDeSd3FbP54OKtMaap4dHAtjqjCZk4U+1kSJI/m0Lyb
vSTyFO4LylxvTfrVAzlJc9lLddXjVN6dMwf/5G4CgBP1VfxgWqW1s9U2rgyR54qogI19pcvVxLGU
hwxJ64RVc1ozPyhBp36+fXQ2IlTgDkKAGKA50LpVelLPI86ZPa7PnazOaAGPufOYAWn/Xk2d/ZxI
afP79oAbZxUiORU8ygVULK5wtnhVjnOpdV6KYNxZ17vPiiRhhRO3exptm1OjTAjpBi9mKi2XW0OP
sqquR0YKjIUAEYqZF4cBqkKZPN31SRHtvGxbpS4RIYpYmKoBzg+XA86RHqpWzVrSZgkASMnRtwmB
y3tNH3B2aIDXHJpSX35k8ZQ8pH0gPUu8wOchrXv5/WUu4n8CVsEBIiVbfda2HpsBz0dED8emfsmC
XPNrbOcj1+yT6W/GAjdNfA5fAq3+y2kDaNdIa1nnKg+j3EMdwLhvSxQVXU1Kp4+3t8/W7USdgMI9
wBWw6NrlYJPUZNJCB8srkWv6Hqd9+k8NMOW1hFjV+aO5zIWrtoqz88JsHUZHQSBelA7gSa4+rW61
/M2G3nn5FOAz26XBUepL+Xh7chuxkTBtA/7C9GgRrN5vLe4tM24YJXG60Q/GRHbh3BluNecGUpZK
+hh0Wfw4lrhKB8awV4vZHp7uBBk8vcZ1BiCFkxQgwMVdkMNdLiajgpk2awdt6bq7xeqW+87QupMz
ORLNWj3YOT/XnxbAJaeGYB2g3ZXASDNOddLpYApSZVm+T0NmHwJk/BK/nBzKw3lgjZI7lJa8cwVe
30hkPPyPmjCRGVjbyy1V2GZZFlE0epjwUKaZc/lDazYvjZHJ/9z+vtfcMZIrdOWh2CAQSQ1+FT7M
UjZpSUuNBEvbxjiM6Ex8UGLsWF0k4tLvcmOqp0C1pB/TkhQv9DLVeydOogdRCP+nUgbpEX6b/amQ
gz35va3Fp/+ALikpmaiRXS4CQJJCS62gp1wSwMRpZQyZGjyhS6yq2ggDSdtwY6zqdxLf6y3HYaa8
KuB23CBrg9oOB2xLxxfMc5w0r91ysWcA5K3Zfgd3qJgeQgjJSRuq4Ue0IKJ5TLUF16rbX+X6neA3
IAVFkYzb8qpLtuTAaycLvEdUDvWplbPhOQ676qtK9/ozzZp3C22IQif/HdQ5sHcQ5S+XerGiUrVj
Sr1jTukJA6TUjxos0IC3mDtHamNrMyNAHiC/2G1rmE6PmLLVZPzdGc+xV0dDCKjFNpFQKvbIK5tD
IWEGO578jir95aykpCvMWqccJDvRc2kLx6XcUYoHU+133Qo3x+KaAhSERjGhy+VY6mBlYVGRXlMt
UZqHyRgr51ymmNHLTjF/fff2gD4rGJ/AoGnark5GFDmxPDgMVtVYJASR/pxoSxD70WjlvjKP6V6w
f/3WoHlHSYtAEx9PHoPL2fEKxBpmxRQ3QXE8w0BMfKXiJrg9rY0DLzY82HqiTAeExuUoepNKRjeR
UsyoBU9+ZFvJ6FZRnZ7nyXI+x2ajHpIqKPd6/puzMwE2EJ8Qt18V/EPVnDG65qIJJHv0nLiMTwA5
5D2o5dYe4YqlbMelBuZR/I4/EgO5hypD9Zgij9aApG0B8uajFnkx5Tf/9lJuDiX+NnQ3Rfy3Giqt
siAZ6Ux5WiUjYId41n0+DP/pfWHv1EE36oSIyNEpIenmpBGwX85KQsVBFBK5LOy29hq9LX+WxWL7
Wa2nd+UimY96p38Mh1H5N4nj5RumSXtEua0PSJDCmUCbgvt5NVvkso3OQUXPi2A4eaG5LMfWHpKd
Nd14GGjz0UWw0ESjObU64jim5WWT5cA45wg9xGAM7gZjzg9aafdPXe20mPl11GKR8z7VmrNnQLT1
SYGP0h8Gh06JexXvaVWjRcZAw6Zf4uQ4SWntQ94fvNqcusP7dw/oTYDzIvbgCbr8pG00SXZelJhU
F4nhtTUizIOBHeCk1++m+/G3E33QC4Iizn22+nRhR/u5lkH+Icfe/isPbfXFiZL8LgIftrNTNxaQ
3QEhTcf1BSrR6nrJ504vpKWi10YW4ut5VB+kyUIkcGyd97/f6KCZBOdohHKnrbbKKAcDIiZUFOWF
FyBWuwHhbaFSa1NzC70qxWPm9ifbqH4JSg6aIkiigW5cgxqa3MgGWbyrRYLjmZtnS2l86KVxVA5l
O9X/mZ0edwDI+8KAkpdYr3VuKVAf28B6mVJcRQ6hWSj9/3Z+1taiK4Id5wjOOg2Ly62UTEYomTa3
Q1ZM9VEazbQ+9t2IYRuXRvXLNMCUeJADI/VrG43mk9xFMagdrLIfJQXek6snuCA8TkZk0SbMcvlT
p01ptROUbBxtUUFBM55uB1HJ6mwhajMZcpxQYAIX7ZuUijxk4/WDU6cvcY0XI4+Vch7muqcUjgzq
7UXaWiNV1fF1ogasgba9XKPSMsjLTcq/VRTHLkw36SEOlX/l3lR2ar5bI2kC9ALyCnKBszptiZOF
KJpi7lqlmMqXJQVQADiRZyzTnvrhxmMuUkaWVbBrgUZcTkoj5ooQZSKkjOr5ocJWgWC2sQFhxFp4
qtUZf+6aevrtpRR/62UXlqIk1VABZqNDtjYAsCivttDPQJ2EbKNRnbLvplEWO9iWje3CKJaAB3I9
QtW4nBseRkoy6GBbFPx0/Xzp1IeoTbX/OUliHaVOj44ITJl+7ISqW8qt/vH2JN/ggOtZKg73C7gM
UY1bbZh4cPQM2vvgdQM22Wc1gJoDziYIZjdolSjwghqKzMHqK0k/BFHZTS6mFO2vBO4tjNhe/lEX
UX0qMSo6DkEQ3Y0Is35ppTQ2D2E66u1RGyNVcuMsaqkSjVymh7hszeo4UxOD5WdkY3ZvGVJxyLTQ
KXfmd52TEkgIuLsoOlBUWRcdUizBOpP4CK8z52tcDScnMEUrVySljuTQo8pxkppniEk5oCxFXHjI
6f+Tx+Yr5gF34Mdeby+5uAAuVlzsKNTP3pj4hFSrt2NC9FSxeuoQc9YlX1NSl8/09Ke7tnXUo9XZ
uS/FbfDFyrP/c3Zey3Eba7u+IlQhh1MAE0hRlEVF+wQlWTIy0Gg0QuPq/wfaVbvE4RSntJbPlmz1
oOMX3nBLpm9fy5cj0w8jrKHSfqniKQL8yhpekCTXUUSSHo1HdwT2umU6AB5ajzcekhdXxK+zA7KE
scBMXJ7blvqVQHpcJWaYjad1tYfzTP8gUaG93oj3rw0Fd21X+QgJvi+RIGS51RhhvoDgRS2TrFm6
k+viUdpy9m48yNfWD1wATT4ywR0S+vzETp3tjWU7w90KZdbD21Lut7a2si8wNMcUP00EEKtqfZz0
5t4IO64OTX15x7uAS7jsozve0lemu7CAm18gTGu7cSiq+RSuS/6wWmWOepVs4nEV+en1TXttfmHB
0+Gj/Mt3X1xTtTFigzKCJ65g0cWqQfQrQEr+kDXylvjytV1qgxOFrInMDwTx5/NbO9KrvEgr3DHH
JqaiqNM1Qi2z9bwm3WbfvtHsuzoetV2f0YjGL9trlCRZZPoBiWka5qGtQLoProtVToglJx2/W5z7
q+ORGjKXMEa4kp5/H6FXtS5buZvC18uTmoYohSLZ30k/B20i9S2vkJfteo6hE+z63BBgAeBdTKht
9AN18XZC3hYJjKNpYFtzLAwYTokzBd67tvLbMHWiYOLpiYz8XW+6avnLLKaN+a+KZYm70enCOKyn
EMeCDt4mf2h/gCTv/XFqsv9YtOl/Gf+SGF/MDknoaiEmQQOFF/8QrWH1mJWkz2S4zdfX9/TLdJOx
QBGRqe8u0WBYn69EvpRduwnanZlhGl85s+Jr7W7uOZi09V3JDjqs1UraX1wCT64Rbj8tU07hn4Zs
+68g6MMUkCUKLyl9mYaVUCFsnphNtqWTHVbfdKeQlhSh2Xx+/ZOv7T3cW8Ap7w5DyFw9/2JUFhto
bZIa+ORM73iK1BRn2zziiZNVdapKcQuP8CKK4uu4rKANOpRdqXc+H3HIa2EFcuC2HHvjY1Rv1vui
yG4EUVcH2ctldJEJ1S5L+xi5bNsSCJU0mDh+8mrDf1uvs31+ffKu3YHYFv//US62i2WBJzXDXiUz
CmxpUdpRUiC6mo5j5R9eH+raOnFDUMGib0nn8iJGCKd2Dloa0IkRSv1APdJ83xOEfxVEcX1saG7d
G6/atY+jErArQ3AHApd5vk5Yaq6dIeg0WwJLsQxT6lM5hdQdJZror3/cS9ocewLhQ0I94CIkthdf
B5fN81aHF7SYV6c4eGp03tuUcvwjDW75wViEqrBSG9YSn2ClywPxTB7EnuzUJ5zsdBD7bm81SQH9
07vjsoAs39n2XMR9I3wnLs3G+qsqRjBQXmPXd9UyGW48IzbxY3FxFo5nZCXtG0t2dQL5mh3jDHXi
siI3siZ+74UqiYLNRr5jDo7Kqc1TRJf5xgRe2x2UaqngmCggUoR4vlZB2Img84ggu7XWBzm33nfq
YnWy+J6RLo59K6W99mk7qYeGNjcHKd/z8Qpzc0or2xjPpqbZGRMhXNBWRFjZ/7IN0UIBN4coHfzm
i6GsvHGpNdLZDZqsRDh5GR4qrSHBjF15I4G9EkxRSyB5hNAMnvSygT57hj+7upiSCcvznxky830s
XD0nvmkM98Au28MizD5dvGnI//y0kaSDhXdoknDsLm5FOYZ12YuOIoHditgfPHWuQUjGgbXUx9dP
25XFo+wGQBBIOD2oSwOWwNLSGTpCi7LM/5tV7xxtMc10oZbqxkj72lykFzCYsZSh4YVa5WVVUdQF
VGyT5zTvjP5QtZU4up64pdZ/7Xs87g2qp7xfL5IKrt4IVjbfozx0ReNikMvXQdnLTHIpmu9/Pnk8
XLRrAZyBi7pYJx2NpmeUxGrIzpU4OyzjfYMX9COq29an14fa/6oXs7czE7lDoCJcUqRXLBT9qqGe
YkUlnhd2H52cbZ6Odb142MZEFhXp5Y+Li7tuMJVFog9KECROz0828rpyExODAmnJHqYsMhGlXeyj
zuCYzmDObqRp1z6SBI3Mhb2/ZzHPx7ML+C0Byk8J+e9wWNxpecIj3D2znYIODpXs70q0cW+kTVfu
y106mzuFt23vST4fdVvd0aPyxqVCJHZscLk4RmjOYPyMyB0Y1Pnw+lJe26I0TOg98XJTB7zYNXVV
5j2az2PST1t3qIPJPPfG8i8Y7lt9hCvzCVubPivGQhT9Lsnue3NBjYEx8s4BaC4yYX+p3QZV9t40
YQkEpjSwAFW2+8/rX3jl7twlaXfqEKPTYXs+o1ym2SD3qG6VzpqGleHF1tr0b/vW3XZVfyeueq+g
b9MON7K1a9kM4Tryr7+AJC+sBiReNZGcMDz1peqfJk7MW3Pa8COprfyc+dZ0R5V1eadmytCYlThJ
UJntsZpUn9qbVO/HaEGTHqXnf4U25SE3qv6W4OiV/cYFxY9EHWB/XC5mRzirM3k9yTIYmOVgeIN9
lztOFneR0nd+7pmn11fjJTQLUVYU47h4Occ78/f5cjgyLCg5UxewDGr1yWj0hEu13Zbh2Zin7cnS
3egepyrK7ynP9la6GPVcJa7Q8r85nIkkXv9BVw4Av4czjrzsHjDsf/5bd9IaSpxpTX5PsU5j3IjO
o8dluQmQ3VtK0NfmmqNNo3z3ngV58HwoB1w3hZaKagH6FcVpG0gtYx04CnCn1xaPVeQ0twDw104d
bymZBkgX/DUupxvX0xbSI867IzxrHAfHg1PXa9qLfnsadzvCyfHs9PU5vToo7+rek+EpvyRBhm0z
oFCHeWqdj9WXJptxGhLhcB+KtgCAmpdHz1hv6UVdW8hdkJDCNIohL5C5oSqGqVHeiO6Lm8XuMpqJ
Q8nnZCvjj6X62cPc8hHOKTub4fL9M7agKbzBGmErObREq6F8u+rohxst+dPrM3ltyxA3o/LO60fF
e//z33annW3NInFTR3nAL87eiMgijtVfDX/E/UmRJLw+3LU55IbcieoANcF1PB9OKwzKChKORM9j
nZhe12N96MjUtvj//oehaMXso6FveKln1wb+1GirIFC32B4rGqEHUuMf/eSLu/9hpJ0xRJ+JDWLv
u/X3OQyzOdAtXcCJLA3oVFT+PdYYEUSo9H54fahrZRqANz7wcGD/O131+VhR6Y1VE3Lc4Ld03CaU
BsteRQdDWriR1Mt01Co0UoTMcDSy2/GUy8C9kSxc2zM7QQsBN9rLIPie/wYVSrgTNk+6FXZ1Mmw4
l9sikPFKZyodBjSsX//oa5sGuwoOHdOLL9nFtbaYdeabHStZZFAA3SqPDj6GL7G1RH+szcPB29Fp
mPc51J8uS+clOYcVqhrQ/+Z0B4piP0SYD08C0MeNSbwWNexdUfw/d3fCS5gpxUW5OA5xmI9UdFJG
Y/t3tsj+gQpISxmq3N5ENQIzxBT5jT10JTUheSXApQXEXrpsyvprjQ6wonRTzK31petLAbQDaszr
i7YvykUIzyg764e8BPmNizhTzYCefEHVBoKBcQYKUP5dOp04iXBZD84yohLgezCk2tmkTzGVN4Ky
q3tmh979v+EvJd2lWEq/jfjI1hE+jfDV+wtBB5k47lieX//Sq8fBp+FCCI941S9Rn9+OfztZ0hpy
jn/ZrkFa6Moq4s6Y3STP6QdY62rcmNqrA/JphNW78e9lFmtU5bTx2ViHG3kFTE2bqVuYXlIQ4iV6
gJD/+gde3ar7aKAK91v74omvvGFnaDFe3xbNY1S02UnPOwmUd3itD9noGk/VNqmnzQr7Gw/GLyDD
5T4ikgO2SbUeMNS+0L/Nrq9U3dphTqGRPou+WwZntlCu2+rP4B9M+46ENEB7zTaKv5ZqKnxe56Y+
NHORoSqBf4+fqGowI+gOQCLjrI7GPl7X1VzicQhs46Dd0fwSVvMiYwNnavfG3F3bhz7VyB29iMz3
JZ1nabxwwzSDn2/17sHOtxUlUcPFDyTKB/MWB/zaSv0+2sVNqfvK6iqbm1KixHX0B13Hc1W1X2XZ
lveIHOZMVGAlptFVN/Qaru1JSgMoUpAx4gl18QYuQOHGJaISYathS8jQ2rOJbGoSNro/RqMo/np9
T167XlheyDK87zyIF9si39qq1QbtWzDTxhsH6Ugzdn2tTUieehbJgDrekk7WVHyuWIN/V+1CdX39
N1y7SGHe7UVpUPSQ759vzbosCsOvJRgcvTmfMltFn3JMSg+vj/ISlcCbRIq3Y3rhaEGFfz6MzVJW
2Ugxte+LrT6VWJX+yOWCaL3BMXBiTNQ/th3+RkglN21aWk3xM8jCoaRthDsl1cOchsqyru1bo3My
lSKrO+t4MZxtikPZbv+ISag2CZ1WBHE1GhlqY77HRrUNqxWP5WhbEMyboWvSJVTDH8N02Bt0U6mD
UFZC1nzf1L+d8GAQtWx3wuQ6tf67Ocw4G8Ksj0qZN97cK4eRp32nj9G+hQW1L+hvIw3bgE+OoOJS
D54bo3PhnQmzstiuAEq/vmrX7q29vkKERl2azO9icyAySkQTUhWIsqrqkkAISL0bqin/lJVtvKfN
WgVxXqHKehd4a+XcKelOH/vQ6R+V6H12s5cvbVx6PinUxqPyNqRUJuPKFFP5IEe5vB81k3oUOVbO
N2LnK/nVHh+AgN5bcZAYnk/UBmRYjxXl4KZ2y4MwtD43yv+GEnX0qcqKvORctzfRfddSd5QTKPnt
bf0dFPJ8WBE0/lAWZODSadxHY1y8lCZI0cY9tRNoxIhGw/xf5joJayjzszai2Jdhf+Cs2/+9voBX
9grZpU09h+rc7un8/LeAfVdbsEVDgmyE870sZvtgDSFY2HHW9a0X9sp8wx4HzMeLDrHxEngUGlQi
rHDmhc2G7iGslZPM45wfSf/QwWzs9h/cyKcbi3zlCxmUQjgXC+HgZa8Veya0X+RGg2sZmrSfJvvO
nUwziVCFPvzxZO6ux9QHeMSp8O+vx+8HD/k3ewzlmIzu3B5CQWd1blb7gHjqrXLLtancjzdwZTAp
L4CvWxiuXtvQtpttBCOAwjTJCKHp5Avgw6KMijeBW9ziSF+byn0KSR3IpaE7Pv++bQn93MZVDKHI
wUrcqlJHVwXAA8pR3Yg2rw5F2Mf/eBZecEWbxSy9uezGpGjt4pRHnXNSkVjSbupugf6uJZt0XeGu
QJWBpHAJQS9LswcMQBmiKzlpNTTihCZRcVhtjflMg/CkN/WYQpdiTaOIxrm51OONYPeX5uVFAEgF
BFDeLzUzUKTP59YNhClmVFp/6bEPx55l/UjRIv+0SREgzF+HXJOiNpr8HI4zvMfVFELErVJNmPhb
kL8JrJWGIBVA/27ppBelEjGwT6/v8CvxDy7ihKe/WvzeJQh6LoYe2RBbJiFKyzR9iu3gTM6nUVrN
fRZ5+Y0q/pVdAIMOIxIK6wQHl4DT3tTgWHxqUQB2Gly4sx4GZpY/CLGZt16yfYIvFmCnzCEUstPE
cfN9vgBEfXPmrJQcxLBm/sHRwZTa0nUQApuH7rx2WKjHVpZhR+1o41ThZtzGvuEZxz+eYih1e7AA
IwKzjIuNIPAZDcqVPMucNXbC2NKnhV3qgxdN8k3fDfnn18e7OsdA6HZ6jknv4uLSEiZpw7qRoTvR
5IMyI2an8KHuZ+oDfxyYkOFEDvcWig7cHxfRc79qy1a+g/lQ3kRnzEDw57IK89gO6hbu8eVX7UMx
yC5ASPXmIpocMXTHeNmXyWR269GDORybczYdm+wmT+zlmaACD0iE1iQvKei15xuniOjsIuErE7OF
sG+6c3FHzFwfXeE0ia2z7kau9ass+nynMoG7yijR094J2r/9t2cGddagp43Gt1Hjd5JuDr3+OBvS
9eKZM/JOCz2YaLDA8Y2Fp9w3fe1GeAu4YT4iQb+QQzhL3sxxFnRtfUBJyrmv2mz+UYWtfcyyUtWp
XFfrgbnDhVAg2PxXjsJHcXh95125eKlY8niBtqb/T9b9/EOy3tC+WTNztesuPynrt3c9Onh3XQsf
LQ4MpQ71akSnASPeuyjMzC+e8OQtbMq1rQJd7BcPmq1yySwv+l6NbVNigmEX5V/skvKx8pwmDhZx
ywHsSuiHAgVFPiCO8ICIt55/cSQLxzH2Cw0DcO9tty6UFxxVGWfRFHHYVMfCd5cHzx975HWi+ajY
spZ3UxnpZfTAz0CTzwZ/ThfxklbhapxPJ8Xr6uTugh9MMJ3WppjTRY5E77gDnWu3ulXtv3JOCDTB
ZlMIpJFyqRgjSI7WZvRkEskQMlDQ64fMKcfHJarrCUb4jPLw6xvsZZ0AHUfQljBrOS0v4pUlMLs+
283OhsYAKzCYOmkWG8nzgU5YaRge1nKLmQazPXx8feQ9bL44ortsDX4ntFB2qP/zdaYsuIpFUIjT
xbr3wPrqbbjd1me4OgxUK/4ho0Av5vkwwzTWW7ZGXD3ugNpE5uv+Lhy13mvGhAiWbrR9MFA9POSa
8mtVGtXHpS2t1Izq4r0K56Y/yqwojlvhhHevT8GVY8UbBnQYufR9GS7eU2NEwtIuawKaqrc/osQ1
HoIcAExqZdT70tcHu7ahd90niCLoMOGEeDERVM6pmDGYYaru0BaumxQqDN6pqEaVzuDR9qiU3Rj0
2ob+fdCLjN4b+q31zYJO/FT79CeqIY0M4gXXz+x3My2gG9HQy+3Mkd2ZkgClyFov83rTXKolr+df
hsj6DtyZjIdMGode1ls8BetyoIDpnnBsvuXc/eJL6UdAxaEIRF2UiPziS0UZaJ/eP7wYowzGs+vK
vIVmK8MqCbJNi3O3rfktU5cXG4hslDCI1A3eJMiwi9J6thVVo3NYwxN86/ZkT8744MnMetP5VvbH
WnH7YNBhdr0P6rCXkvR6rJWw+35XUDPGN3Vje+ls1EEaDV3w8fW9+mIZGQqOPNo+eyX9RZ+nNKE0
EcsBwFnm4n0paBTApBSUtIMttjbIjMuKftzY61tM5V+57rNriaG5B6nikZ166NQ9Pya7xmTfG5TJ
tAytb5PdFz8JaFH5dzVgAaIwZzeLdsof2G5vn5FDyqM4X0X0mFXS0wfR4G8JMDyTT69PyYvju/8u
XgQKjMCaWIDnvysIW2s1FHJXuPLYDnXVzTkGy1ym+Uy4JkfhUQWxcFB4fdgX1yetvV2iliMFIpz2
1MWwOxY62oHnfpvVX7ouLCzqhcRtNy6KF1XcfRwMOGFX0s23L4G2hBSDZDMwzmpWp8Ytwjq2wrV0
ksK21acSUPYWr62OkGzrulSiVXt+/Uuv7Lm9RWzDy8HyDLbh8y+tUSWEvsIv2PJih/ZLdQzL3o3b
YIzSoRryg5Q+lVTZ3oKfv5xjlH3J3ShV7GH4Zdd4WAFLlQE1trwKprdWZugPQ6ludcFfXlBEkIT7
YG8ILV6ExFNRaT6cFH6kbZpU4+yesbb7tm1qPhcrVd/Xp/PlfgVXxrYB7oUaNij+59OJvWc0OS69
fIzVe2REMjXd17bKz5XjZU+Zt9j30qjEjfv/5YXIqJREfvn4sWMvXtRWzKSnHsivbaztY963wE9a
p0zKehU3TsbVobibdjwTyfAlCHIbhtpeIiA2btdm34p+zX6sVWO9mw3f+f4/zOXOh/hVhyRqej6X
hlUsTDUtTMPHKeHsdyK30tbO8wJpdcqed0s+6gmrD9yTbyzj1a8kFt1bK4jUX3b8Fk9qgQu2SsLR
L0+zDW4c+I952qrylhvdywNIegg0kOMPGJHY//lXlqvwDMOmvAPvPzwJd67LUyS3+eQ4Q/gTdFEf
xlp7wVu3K/wbTeKXeRYwSNhr+0416QhcAqZsZ9mKLByB9Gy2LWJgHOJzV3uLn8pcbF9K11/aY77N
8qMXdtt/0RRpOzGGYPb+lLSx/xAEQCh97+KzL9Y6K+plzWix1u3YYp4D5zSxmi50bizslUtnFxyB
FrjnG2C2ns92boE5BcGtEs9t5ZvcNoajtstb+tDXLp3fR9l/xW95OGX8ahYI6yTBOtWQebGnDccM
4HivhDoiBD7/fP2ovGTp7xh5sAy/qsv0eC6+q6cKaMATAoU21M4YU+ob/Dhr7OCxU+H298wlfE/Z
xkJYN1ycO9vX6qGJnPKpzbr2Pigc2HWv/6Src4AeAgYPZDlcic/noEfqoax3fEdfN+Nn3+ibe10H
1t9D2AZpiOHzrcL3tTNLOLQXrEA8oU3yfEBvUq1UG+WxrDbK80KnO82Erg+78NLd6992dai99Ahu
hevpRXtIBdvih4DGBghjxy3omjtACCqtrMX74/eZriAcS6gdXBAEQc+/ym+NqVJ5OFKuCpog9cIK
K9IimxTa0+4uKovXsSlL8wgvozr98Wf+onhyNMnXgPc+H3vbyRYdKiDJjKbl24na0ft8CaCUwrE5
vj4UCrxXjibVK2IB4lDStcvypjtinTFI4PUBzk7yjbHWITbHAy1cDGOc/kkWBp+Z+4W9naQ1TR83
TJ+oZYfSULFbBHV5tMDZfjBq3/im9Zp96GWW+TG6Ba2VajMblnQMByuK8dzU+qQtL5/TsglK8yQm
T/wYpOOKo5ST+tcHm7rGcpN+EY9zOb7XJsy1pPSF+yMc1vqHpdaqP2MZ5DbxMIr1L9xnpj6mnrbH
65XT/Et4b33uQqInOgUi/LqMwTye9NZXX3cX3B4osjv6UFqz+ql0HUJYaWNfhUn8WFRxgDrc27Ga
I3Gm8Dr7e/QJQqMyN/ljnqXfPDZ+YBy1n5GoE8BiAIYtWJala1NK/4R7J/oqDm62xyLawvKcRVlE
mh92wZyiftkVie712BzopnRbavRWuR6REGnOkWgWimvCCJ24bfWQv5dz3n8FSpt/62Q3fcWx0+sP
dt+KET4o+nypO2/eWwxrMdmEBjw/UiayjNTIpmlNjMherTdZ1Qo35pKo/u08VRhvw6CwnoCYDXh0
lUH2wZLCitIJESY0K4sGnPpodkH1NOMVUx3CGYRf3Hid/gJjoChjYuNJ868M1edt3WaH5Aj9Vg9l
EopmczG+7TYDD5DN6vhNk2dl607EKn9GXZDjsAavP0/ctV7Hd0LBFUQjDI2tY460FhVHo7QfDSxi
yns04LrHMggyvrSI6vvcM1rv2IZs/4QXyv3az1XxbYEh+xVMYoQHOfr/Jl2BSp9aKW3nUFoeHYJm
rdCZy9zci5ArqegWdLgWvnVNVy+HvA8G5CNLC0BfXkicWIHZ6vakhIOpV5dnX+Z2szyQB8jnpHKx
KvcYTH3UwOHpRP0WyQILDEQ7F/eDZYJl4yusY668wr033JVCN+Aht46xVy5EHM4ItZy9OTCNVE2j
jfsqZaF7gyjgJyJKmGGJgsIRE6qi5Q48fYV3Tm4G39wlGryjn8EUihvMlcLYthDQfprWrtanMmrW
8K7TnlWl6Fn23snJMv4yw1j1/eKWnoGYRNW/D+2hf5c1lVBxY8rxgV6687QspYkK+9Qu//g+/f7E
XsAGnzDtamowesr37q0wyxxgS2SbGMuD+D9uY7hZePl4I8C2MuQzm2AG8lwUqzcclJujj+MZuYGY
pJmr/thoOaCBMg3Zv5Mf6PrsDpn6t8/s7guZ5VaAgl9cHSsMifujzrX1X1H51YM215JbyC+GOXbX
QMKxD3I3iLtBRh/G3GCn9nqox3166/PKNoSRCfD2fZYLNK9X0oH7FUnh4ISlMPlk19vdf2NFgyPW
/qx00uJIW8fGNIx3QdA4XiwJurtjQ2WK0k3RtNN5aYIsjYDtIzNchJl9Bzahr/fzMP9LsdiZ4oWq
3VOE90aYzrJd7nIvXD7J2ejNWLt19re/skvSDqtXeTfna/GTpFv/7bmDP6Rz6yw8ktpb0fxnkc1U
hJHRJk04RU/Kn5cO1FZR53dGsS0repkGIkd2J8gMnXAxrdTxJnOLwWO45pnYI5QHJetsiPseqnSy
aLS5D9LqDLw6N3PDXjgTeZiOZt+ZseyKajgimD1Vj0UxIQY/lpOeU1137Xwus2rN3kRdv8j70kQB
IC4CnBOTXK3zfNeHRoN/lBop7ukVFYuzoVcxxEFhGus/RZmvzUeyW/eHFS4FLiSikP1bIAw2BfV6
6+X2fuTnLIfQ0dTGEKZf2wdrcIL1pDask94w+SjY+xoYupFEQ1OpdzpcnfJNthlzdhhQket/+M7s
t1/zoum4DrUejBx4mx+iA3HyPRkF3/0yH8PvuaWVXcYqm6VG6hPt3OCLXXvobsaLt03Gh8H1quin
JlQUaVjrThons8hWy4g9ndEBjVfLHuFigfKvhY478E/aTHqz9usTGvtj8Q39ZLOJlbOF2w/DmufB
w/nEF8M5yz07D95kYcR1lVhlpMyPap2s9TNoxQxdMau3lkdEFUv1o57swv5iuNXYvDF4UJwEocY8
+086WMFPRxHuWJ6TdKWu3oOjtZe361pod4ByFAG7jsfWMvoqlRQf+59ltNldh2C66qcPSKGX/Zt6
XYaA3l64YfAtW5V/RdLNMwXbx5zyx2oZhIv9X772Dzl1ex/v9dYbnY8hXbSGcrw7zTBnFkdUT0bj
j3V+6O3aqXiqBpWFAq0GuzA+MG+mkwJMssd3IQ3M3Ii3EelLVGw2N3d1Qmrp9fOXxoEedajMLtQi
WSlLg17XebhkZ+XXqnhUbTSLn2257RKSi8PWf3SHRXtHi7MBEsdEHBchHJO6TfWTxsmYy3R28Oy+
K8ie89TO/PZxtlelzhIDvp5evTuLN2GP/GweRy0yPk7iD6KnM2fDFwkSK9i0G8adWCIUfqrCnUpo
qH2j3roUU6O3RRMEeazbacxA/jgaHakYP9PI/9iOJYsCSs1Y6jpWazSJ01pH1Xqu28m1z33oje5d
3a8eFHKzj6qj8AHKxW6zx7G94TRdsrXTZOY4EUR58SMMtjl/FKAd7XjzWuTp8mHWbmxOE2JSo1HQ
YLQdrd+NuzRHumUNMalonB73KHsR2FwgX9sep7V33GRYEMIasDlVZZRiONjSIK9Ly4SH3WEA0mH9
tD+QW1akmJOZeexZU/MOPDgKzttkVZ8LBQ486WflGScHbOO7qPNzJ7Z7I5rSebbVF3Oz1Bw3MAYx
8zDz5S6zbbSmOxmsdK5KrGnSsvadd7pZx6+085ctmVzDkjFpULbedyLydQq/ZQLoUQ52eUAHA8Uj
P1AN+LPM5t83lyb/3nrIriQimvPurL2tecCMtK1SZxX9G2VYZvE2gxagD9ucFe9m7j0mDqTtJ28H
2RXxZtd+yFtFFzBR3dDQmAj4b5O2mogLgiqwu2QuqKwmlUStLxE5PhVxZ46j+Y+ox5amnIqkiIkS
wyGOskA4R7z25ugUIorhxcvYiTANVM/NLMWASPVgTSPOBOak1UfRqmU4lWW7Ld+JGm03ps/XVD8L
Y6mAjOClsJyyEZrY+pgvhVMft3xbNiOGaLAMX8OuUWZw3PDXthGCyzx5GEZ/aQ6DlUfGd2uW5t9C
wvK3UcUf9J25yCWMfWDZnKuyKoODiZW9EWu4PS3dn9BWb7rRq85m5pXd/YyzWxhbiKZN7y1zMU1C
b0+LNDezbjv4JHPyjVarXlEPGmxFTBtMLVu9Um6Kkx4Wu1YbUaL123VTsW/NC0rKwI/vMIAqtjTq
O886zKUkJIvJpGX+yGVs1Y/24hf1+1J1VvdO91h/Hiqnl32ijHD9gJpf1pyB6gVQCZtCJCIrxXZy
SwpsDxHreHKbzWNvuAS8B5RG1/p972vHORRiCO/Hyth+BgLA4zrsIWnXlN1j7bXyS4N31xgHg0mI
Mqz0HoDsLq0fh04JLJU6d/OdU6O+ezAyzNgeNuE/iE2J6dCbrf+fH045TDN/Gdp7p+6D/+bZHYs0
5/J86CXKb2nu16C5W2LbNrG8vinTdYjaDwvXxJM7DgriI0U03um27LJHDA0cGY9TjfoLAsF2kaJ4
Yj+toqz6mMi4/2tred3uxsLmpRVdtWX3vMMSmcOiI4BVMt9FyQLNjwi9YljfRjiQva3FLiwlpTHX
MVfq0CeFMXS4Y5Tt+A9stfo9d3m40eru2s9rXTfliZNQfMiEx186+VA1kxVsL5HZbGh5WKoS5bA5
x4jw4CvN8CNyymfDtpYgpsG8YDRTR3upfDTIxJBsi5Jx8BoI02tmvi/KyqsIqyxM7VQ49m/ydTbb
L1Tmxm9ZNvTADmdLyHvOZHAyJrBHf/tFkxd0vduqijEXyT7PczUPMSi7bUyjvJFmTIBX/qP8QR2N
IepEbM8A4T9ufthuD6MrjDKhAqzUfbNO4vvsRBs/GC4h8FeHMvFZudwCbdVH03EI5Nzc+2Ww3dWS
1Xrqs7B4sGZuxoOW9mbdczSz7o5CR9/G7oDpyMMybcN4Cl0aCcd66PCCMCLKPwQOanYOKohE+3W0
l7r7ai2m38UotHXV56U1/Cgxtt6t4rrqBjRMOifKwDgN6ltuNAA8SHqq0k3aZRJBskbEd9SubQJc
JCfs7ThXzRLeFxK2Y9KKwpRfUdzUYZwHZfbV5m5FmaPJ509upYq/zXpbvoSbO3wedNA96lZs32hy
Vc1dyNWxxuXMTk7t1pvbU9YX3acAlhzVz5LJ69AAUt+MKXCW2JGAvRd/CD8PhR/N51yN0fcwU9t4
8vJsdp8iWf0fR2e2HKeuheEnogoQ4y00PXieHeeG2o4TJgFiFnr68/W53TuV2N0grfWPnp8Nu+v9
yS1HB4e47vzowjHOkepXTKqjaaRz54d9f1cGDFUJF0WEzHVQ9svasquficVxxEO5jfN03ihI55AJ
8767l5NZmvPmqdp5b82ixqfGYd69U2ulT3Wra4VsYLVu+Cb1H88Mqzp5Vr91Ty2DqbjzFm/5V6LN
HA+jxCqceBGCLoahfurTpa8pyZt9lC/3ZSXHMHNIUXQeczeyGoLn/OjHtnX8Bm9v5gs4RuUmWy07
+36hWeqyVU2UH3zLi9bTOomcUWz25akV3Vacq96unqy13fRt0Lnzdp4iJz+WoDHzXbfV/iXAnOGn
xeYa+7bl06GQ/BrCRy6+013gYYP6UnRCvIlikAwXYm6ujFAkPh3b0Lg294C2iTUDIpLTS3RG5k7C
bfjXUaImeLdZKnoqT38tWz7UNNfwjNbKzt1scB31gnBUdCl3pnU7jMNYH7ZQ0KjgDfzDCaEf41+3
tXKmtnyuPATRsloYbWfvy9e6aS/uqMgwyoNR3OD8qMMUe4kWT3paouPohlF+8k3rymQcTT1nKy2M
W7K2PEwHTlAON+Y//cfxyqo79MNq2UlURNXfvh73IluCQN9UG9luOpFOIcCNKXXVd7LP+zHxFlpR
WN0rnwulr7v+aO+U0Z1Y8mYCKSPLlFufOB2VRPTzRP2D69MScaZYBRDNJguewwST1nhtX5a3rqn9
271uQzuxwamd57qfBnME73L94wrL/il07O7pUJPmebQBCYobt+5mc0B8S1xJ7lb13y4nLz+Zh95y
TrzWrnNamVHas/aIib14hdmr23rX10qbqM69RM4kKbMDWmWURnxHw3kQZXhadoGdklPHwWRBopJ/
LPKlHFL0/I65J3NznbMu7t3lY7aYEzPDj5Mxs+JrL5BT9OmqRFMCvbHo8I7GhU/AmQ1sMvFPD0ll
heFr4eRdmFRl0ZZJ0S+ALFFZDLiQmi63UpeM/MfKouU+aXAsjo9euYfnxpb1eACycp44xOWvYI9L
L3G1132XltfeRIuLCtdqK7u5qI05kQzHK5tRN8Z7qbFS/eanvVZNNE48nWrgiS+CQsRby9u3nqQ7
DDIjPcf/7OK9GhIhtvF+9ric/m2z7b2Tfo1YBSl+/bAUa2TYSAJgH9Cz/TeWH49K0VW7ZbrVrl3d
WSMfFs3v/XZRvUC4lZeu87zUjW2dy5GOtjsfJmA5EP8c3Hb4UJpD31WxOiJoEy9Ra40xwmO3HpMg
sPKRpe//363ZYusHgE6pVxM5anoMPaovs2Hxii3zvCmSh2V0plefQ+KvWZlUU4LGWv8i5LS+2yMR
6JlC+h5nEdeNw+kfrXcapyJPPu/JqdGxtN77rlm+jRtu/WGWpRiOjrdJLJPSM4/zoCZ5WfE9zgn3
p/hoHd8Uh6hdyvwsdi9/Nm6veZ3wWZ33zbKHQ7+WRC0RHopfp5xKbAVi1oVOFjMPgq+14GtbchM+
ImkGNuTxmd1EDmhaDjv6yvO2EmmTuAq9fKY72x4PXoN9hWls6Uh1aPr9vxXFrUpr4h6bpAr7CsSw
ncsXUuvzhpQuBugz8cTgOI0/Nc+zwut2BKgd30a/QWCGGnEeUxxNcJtVOUY/7Db6ElrsjwlYgjq1
lQv2EM+yX77n2B2mYz/ZQt12fjFa/xlKBf/FYzXn6SRL7y4fpfqJwISbrN43731Z8upi3LyQGSOD
XyX+VlJEC0ts/xMNuFlWLiPJ2OMwbUPKRAYTn/DtN8vL2LvaHGesTOvBcFJcPIZpmWE49N7ivNeU
dpfW9BGLTr/ogKtH7uBE6VCMzlu/l6t302oln/W+5fZLwFCwHC17GzAxYhYYT7slpkeJPUEmHK3d
o2VYHjNvGLtLBAHoptowQ977ujWnjWBA9gTjyDZzy3r+dBE/TxdSW+WDkhOK1rDw5/XkWJM8R7p3
q5v2KiNhyfHbHrBL9oxO3BGYpfOt/dnB0XfQ5rF103UWjPNbvmG8agMz54fdjfRnRJurTJooFE9W
UJXsgzqy7wd6KueMnEP9H7OprFN7ZnU7hMz4MiX4SP9Sce4/kXZYt6eiCb33MfIA69YgqA3FEHsM
AtyTrres1fWrdo2fXT3VX1fGo0yV6WoPE+FinjuvZYUj24JEXmPn5ZpMphieHAsbKLNRuPAiqDY8
RpuXbw9rMMQFMgozZ6ZegulhiSwmpiIamnvGmp1W5apy14MOg81JYlDzt76g7eyjGZqWj8lIe3q1
WcC+ip3VJVWCeuYHtVfLnUdsjM/bgN+85shTnkgayjT+yR6G7bTvo3rAOxYYiAA6Nx5FFfDAgTOr
pHbr6zBdbEN/KrppyhjlCKF2RUszrkus9+uMuKy79YsqP0/cKK+96dy73r32m7nR0iMRbuPcPFtx
6eLJofMp0eCZxBPZlnLvi8XyvwEHfXVhj/fvzdAHxXkzg00aAE0Ev9HJN985JxYANm63u92RVZ8w
cE0fUlTSgr6xtvtg6y1efVo7CCDeB0+kXhtV0yHKC7vGWtHyfvKqkmMQWvwuAK86vNujIvQyhyTy
x7qjWPnR8X3wiT1e5JDyBUR2AuLkWYlbRuZNjT6TxbDvqJ5zS0DFTNaWk3xPPGxaOEoVCagHLw+b
FhgoMydZwKGgq4XxAQ7j4te7ssFQjVufwafXV+5oyzk0O6LVLCjNWt0FzsS9o5nbhgcQyr2+W/uY
9Yc4YlddWqcoxcGv3f0xr037ux5CvDKrT8+qiOhKfCCbnI+NBLvKShs1S3OvW9F+rj4T2Idsg/k/
uVa+/yKFmGgdnP3FuYuojL3ZtVet2UaNDG9ULioPLLULfmQTF04CX9aX96Wyt/t5mqBQpjFefrlF
FdYgkETu0RNvwmRsp+FWBcC1h7Yt9UOf1+vyOq5zFWU+oXZd4olCQdrQVXNT6KaU7/Eeu8v1aw0I
89+2/kuEQ1teVjZhKxPE+78NWq88sXT/xN9iBIyjfMkuPrZNRp/YUvmhq7ageDsOcp0fll4v/SHQ
IlfnAUO5vpVR0z3vPKD7jVAqf48owvPeur4Nh7SEfdZfgarHG9qOEb8YW7RW2o6uBp9bx5jySc78
mXmJX4UTRZLTj3XEis85MLF17iZLWPcSWf52f4US/wtqEWhSIwLGklVNrjnsnT1uh2311z2zrFr8
Fss8WYljxd2U5HodquOwQaQdjCfGDyCd2DrPzT5+Ox1MxoMS7fgTzHb9OMtVYN1D5eqms7tj8Wwc
vak0rOLhGQ4eq1ZYlPFlJ1/MfWv8Ch7JEQRvHQi7CONPDYHWnEGU9XoXVcH0KlsIs+/JW5Y6Vc7c
c9AH7X6QbAE7+x8LeLIaHfi3bsz7dC5WOsHvKqN8BeyIs/CyE9wt36ayHKuEIWYo4XYMcOrEghen
TbmKik8x3AGzg+Zh8zeve463uf9HvbhHZRbiLk7TtrDG8wxFqM7UmfILce9PfDSlY/wzypNwT3tK
JM+7lXv9ISYD68oe5fktbI/PPlB18T3JOlTOt1VcE4wQD8M/4bFxHEQ3UQsbmCUwVxtK/4wTRz8O
tRx1qohFzLlBFZUYAewU6DeH6nIoot49X1Vf2DdVuFRPsK2kmsGX539sNnZyO9rQgtidg9GkUeCM
DxVdnmNSOpX5D+YXdpBmUT9PSCllUkFaysx6jam87YO1F+dJNfVnEMWcHG1tij9T2+dtxs7NH97Q
+BKOiznPJGoBPT/WbZT/mKAd/3rVwLC9NU7FnN75zx6ZkMPDUOVA65MSVsY4aZXHoRq6+dlfN3V2
mO8M6KP0+6Qs2ZiOYO++OvG7hC7QV7u/ihXR9MvA/j2cVr1ZH7GcdyfZ1yF2TuR7D+rSEB0/JY1d
6qcI1qXOZtf0zZE9fd+ILzGsLKBJs037mcM5aKbJ2X+JXQ/wiHGnWU4jiSVA0z2uUxNq+2Updfjf
MpROnZr/Px8dLhB50Gisob/N5jSHFVneL3s0pQOTMck/nZMTEd1bPd7OsrWD0xpNdXXgr6xfi8Ea
nNe4o4Uk2dxJTsd4HMREslC4g/AsAhqhoaQtOEKXeTUwv409YsOlaxK/z1V3A/1EdiJFY3o8Rqry
7ENT9MV+nxPO+WjEjgyHw8n+102hvJPovpeTtGuq5ZpAB1nNkXKFIttBIlfhNS9j3FapGje3JsFM
AGGpZY7uGj9S1kUop68z+oI6dc/qWSwJ+z6LvGiD5gCbp9VN3EQwzy6rKTR15K59tnIJACAXFsAc
6XP/jUI0EL5RN6us7NyBTWVxVZt0q9JfhDFM3HtayJNlLYXheG296hxXRT3RMtoJPgfn+sBKpYtD
UDB6XXw0uFUqwg18bOpz4ovAUcgjIGus80hgc4OeqIwy1knTlzFla1xQiEiE4aW3Oqw/mRwW9TA0
FXwkspIySlhM1Bfzc70nLOoySJyQkezQ7X3/0hFLH93WW8gWZE0+NQ/EcosjLpx2PJgu3Oo73x9U
m8VFHgGg+Lq4jWOr2e8sGiLv+mkz6HdnFwrP0yVe/qkYlv7MNWW/925r//XdneaK8qpOBcnpW6rC
pdPwvFm5bgjva32VTYWYjvnadN2X7iRD/Nr49sM0Fy1SeN3ht/Xc0QFftfZpTKK+5OsgGci6ECAC
s+BtvvSI5/LK16bypHOclxwui/FmuYXF3srT5HjQdsYp+NPFhATnopHyWmmwe7NKDKnQIwznvr4U
kFFTKtti4T/kKzS8MAQm7m1YV0dm5i0Aw6cIL2HP2i7x3vhhCs3WDNcoD/OyNuj7DwW+oOgsS3wY
l0oX/scAP3mzmXnv0x6avmBkWjZ53FVnWYlkmbh2XTjqvQVX+ejMbvzU2q7qhDUK5HzIq4lUImzk
9XBjQVC/DoxN3jvb4KSePKGH8C+4e4lCIKwgb1oAIX2QW+mA8SBDZOottv67WcZJYbSdXEZ3YeeX
vK1JlJt2rPEX4WiKTdBwclbDmuf7v8Ay/MGVJegVkYZkXheTEQm6H5vVaIjjYxWVfsh52u7uWUrV
vNbFUP0uFnhkIlz6Aq2CE68Ga2dX/4XTcCAYDFxcxXGuo+m4GzW7B7ACNBDM4zPtN6EJSP+M5/i2
20da80K6QRBHtT5yorVX6ptNgVHARKH808ObrYmuQKEyp3VWc7s3jch2CuBX7C7ucPCRvqsLu8Yy
ZbLAZHCgqDC4cb2r8GAtOctTlBc7N5xfaphy5Xd2Kqk7HR/7nZgIsDFK6JJecbQNEs3BeV16zuto
DLonhDyD92y7fE+/A2WkOS+c5VEy2WsZvNaRcsOMWBsobE2IS/kA78FZB7MMCOdOnhvj9SV1LSmA
uXhbA9kBs7TOBvImxQfMEVd/O9fF+BFsHPuf0qskK+j1zud+F3u6xPP0huA/bzK9EXp24GNWn8O2
hMt91dlufQFlgfVv//+rGDuSHl8ws85zUQnEBlqZ+hMnYTkkTasx3cWqqEnmrapa4MI26qI1I89V
Zt1EqTvkxAFN5LH88oAyeLLQhbSppg2kOzqtx1UV8j//Gzbf30DVI/st6HX1Y+9lXSToTezvfgqD
8jYfB0roIO+C+ejsSr1t497+jZQcTUbGU73dqaVdYkrPooE0UVES3msW8oNvHGcq/rXWFJUp4WsE
POJmtF/YgdCeE5CDLBMlkQ9RGyHCqn1n5v6eONIpP87VlpEPV/xZUEW9zajoN36B2gkOkTcAQ46e
Z7mHMe6K7bcKp/6VLvsYfZKZCnmkwNpFV1BWwaHtiawnT2QYyCqynRH9gBnimWY9z5TV3SRDVyd1
Q/LWQRQT4P0ANHlnEAIgKtq1/w/JLWHARLIP75S8jcSUjNH+2gbKcRLuHgFz3RCzeGcUR+IhNHNA
gynwcH4/jBMQ/zRoK8wUSZfb72XtbC9d63Gx76HfnSHzOmWqzLVy+RhNnatBqiS3WD6RpfkcbFaA
Hnjct+Gm1hYjw9iM3n2Qi2XPCL6ay4PRdWxnHG/KTsrIp6JmgK7J+kiN5jCXqNuu+Ox+10WTExzX
fSX+seoHtWedVQcBPN8uP6wVZSAQwcJn3myI/57zKow5sBcV3ObMCa+58NB6iRjF6gpOg+0kH4Lt
GMdj+MgY0n9BeInxIZqa+jzbrt7O/cBfTTqGbB4cr19JNBuUerS6JvwXGMmUAOEadUd4eO9xZPT9
gixAto9LBoENceHukA5Kh1HilwggLrkHwmQVBF//bURp9qRGHQI7uindHJgykb5MBgpEtROxIcPQ
rTa5smR7+XZRRxAeNitTgu6GGdRWqL4zWnC5rynYmZlEJWRN1vltgfgLOv9lwHfkp/Mmpp985xi7
rWkCcA+5I531oK6bJKtsvTBY50X1uEy6Hd+qBqnfnUU939tVT2qSyNvNOQBVnr5YZ6dvqNpWPMwy
1+0B1UzuZxaT653p4VFTZ7PMXTVp7SXoIWI/KcH3lzvyosbX0vcpGuNJ5gjaZ5/jj75e9dCbgB5T
9Be7TNZtb38H7eI3N9xn/veWL9XDTpTOWzwNAZnku4/QHblE807u/5qnng3iipLJjp7A+L35vgy4
eBI1lnGQLEuw/pjKA5Inq6cwZ+mWzf1u1xUqKbh8gI1xQg4RDTK6YUgX5aF0YEAOe1C0b9tKW/aR
kIjRfqzLlZOHXXL86XZdP7ZjbvFIdpz26ZzL5ujMtLRAIILEfu4dYftkVFH0TKJSvj/0m9nGP35v
9OPiijU6MdznTjbn8xojX7Ti30Y1PgshhQCgSqiKnD+hQCaYNavoT9f+DKxqrSgZ/bY4LlOOom26
rUWhZ9gDQu/SNajEo7L85T+u3W2nR0b0OnNnp/8satOgP5piIJUutnVxo5plgvEc2vjBUUvgpXse
QS2TDybdcxHP3Tu7dwslravikUNgIJQNee+32sP6S6wFYPwVHPv02qF8q/NehGkBZsTvTIoPD2PT
RMc8asoqC41dvEu77J1zMCM5Qj0kczK0VM+BWuhpeIH6iJN8o1UYEekkAJ8mBK2MD1H5Sy6VnLIm
itVbjhEmOKAY8J/QxSLkcvj9ntuJ+mmOiqJuk2UcvOl+aa3iC4CVRl67qnpSRmPFMRsUzXQjPKP3
VPcVGY/E5+m/oHp4OCciV2W61BDcGUlpW0BMTRCP110ktF+aRfYucjXtlMSrW+2DiRvxa8Fa4d6s
kbPdsLS53GncKuvJ9Ywwzw3g1391tGsrVUvIVsGaWQTHalnDD0OudP2gK+MWbLCy+/J3K1wyHfCR
cMZWhq2kmno7C/dwBvgpZb2c6wXLLUoKUVzAouvu2DlBfRsIRMdw4pIrVe47KL8x0v3P0l5snQop
C36deHDva0Bmi6d0G9XBlMQjMXm57q99EjI4Ienfzi5LwHXdH4enaLPcMpt8nyczQoT1RXgcsOhW
iA7VuCxfqjEsinRYFv9PG4Qojlp6+96dtnNeq8ZaLVRyAek+W0zvbDqEjB5Hq539r3Cd5Z+qctYP
QjKCIA16Pl7mNMuAYNXxmix+aP6tSE2WkxsMFltbt4g7iWbwV4WKbzhu0Dgh6o4r7Qwpt+BopFhb
oe1maqs6T+0p4qyCsbhT8nbOw61Lx8mt3ymJcvZ0I07GOpn2SvnTB7Q+t2ij4E7yUH6g4PF61AgO
H5RbBT6UMXvEU+XPBT2vVbz9t9o1p42FHOAut1FYHrd9i7YErLb4ypvFRkBr+Q5pU0K2e2LVMO8M
j8RKqaLC6w9G2v5qETIizZodSQeR1xM5M12Ddc4ApBOnvDO5oIZ18ZzzWKMrryyAimnsIiQtXtCR
hL0I91wujt2dB8fXjwGURp3OiH3ChPAUXSckzYzjNU8kXJPC3yFdaDdp46ewya0X5FKIMopprt/X
FY6uS1a21huiEpoOfdVWoXeebebdklER4shS3omIa28/zGMYD/yFBXI69A+9SXr0w3NSjrk6Av6P
EIbxXnrsEmux/o4JofpTe3n4Fz1QeCtGHyDZ2Zjr0elUQXyI4qWcs0Jo1z2FfAZvYVy5XoYIbrks
xOXMD7RvNX+2wSrtB8QY/noz9Vouj6Wjomf4zr5L1Tq6T/VGGtnN2jvt7w69N5Irz6ZSrrW25YFe
w2BLmkVUd4hM5oF2+Nb6gCEskRyjUU9dFXBTuFsrn3tlhd9bX83xH8SGYj7WCM49+MytvkcrD/io
Fi/+6dcIWEmgLMtGjKUUhLhNT5LXOnvWudnX2qBf3U1345PSq0/t5LTtYURd6N1BhuRPSwT/f9Rj
p4DhRZHbRz3VkPsWnjjKDUQFHMTW+mqjf5VHFovgOO6lrY/XxhLMIUZFK4q1BWKxgXTrMh0hBXlZ
h0V/FVO/Pi5BVKjjki8DBEEwDnla0frTZ43veSABqyVGogRd/7bYkP4l9hT3VAJITp+PrfOa8Zvw
d+65vR1q62CQtTX3Itq74cVvq00ntmJYQLO/Nk6yNHo5BANLbkJDTuUkwQyjTSo4uoujyp0QJkb5
8qGIrtWfiOLsI50qLhaIZd5vi27lqCcXAmnY2LfFT4VHOmDoBp655bkQWbd1nIUQsMpFdzxwhRMR
L3fCuP3he3Mj7EZ5v41eGuBdB/SJ1qXk1hia4d2ZXWAdFlXYxe1qM0BFPsztiRq7vjnn1GG/FBTz
NnejVy0dM3W93aJxUR874eq3uyyEA2BVcazZA3ZIKKl9087BE1vkZLTahN59tGx2d5qdZevOqq/s
/dDNTMIgTQDBiUNbEhc2xrnz4CPjxmYsGoRZvdN8sxR5+IpGZ5syp0L7ggq/pIQVpWV560sLTqgM
y5onIRL6vu0IcssQonWZXQV9z7obKX4UqccvD+/icVBr219iV8Eq80TAh298G9PzpAqEmKP01H2s
uC2SwtrLIEE4OuaP0eqQSdLmuxc/lTFlOFmz0F5wH67sQikVHzFherJoO8aNQK6HUgdsow3ipTvo
5r4/scEuz/7ioU8rPGzXhBdF7njh2JpmVrW+/xuFAFvo7eeZg9zEUZf6qJnyo0/jEboTaffOZQGd
oBsi4iRZaQd7GyvZ/IQhPFlGgRovbzhMyy8LmF1wGrLwJagwi/3YIzWjpU7VE1otZ5XvblVu5bFt
hO2QuMjlmlml8iGmh3XjpukKquODWkUfBuUEA3kclKAftUbav6EbYJ/oEeZWyHOBzPIF/r+M7Oaw
r3nrp5u/r48EPiid4VGvxtSYZYcgWOdO3neQRyqpYrfuD42hMzYxfO6a97rZ9QHyFS3GbAXWaeVU
W48TdTrlsTTeVWOgt/zB06sCnbZUmSeDva2ftd+Nz1s/zqyN9J9WqUJ670NZ4pFJ/LapdCqapTWX
jacZMLfd818+/+STEOH82k5EzGQdHwSMYbgiNB5lOKobAVJyD5K1kC7qXcMWXK6Ox3EzTX2MShUS
779XGvcN6scxLbRt14ermx/alFPzO8Q0ILJAzVtDrLNbs44vmladqKeLNqm8HvFs7HEoIDIcclbs
FVHUgAZnIXSmrV+ttQrHy5L79l3nLhHQmoOLcUL3CHbg9yK4tUP8V3gbtvqFQvcJhi3splvdrCEv
NSjVd5PbfXAEgOb/5Q2Xago4Mb/OzB15Iua4ukYT+VFWaV80j6GvltetE7b+rEVZuJeZOsr4u1sD
fZGTGC3I+ry0f3aYsvGhG8nEOqB+91Q6O42cT7mrm5OLWL/+60TDFvyzla37BGEAUam1OznUiUeD
/URVAkCdMpP/akbRth8Ba/IIHFuN10fdXB8ZtbdA79YYnfgpxX7GCbHcSNEWwTkQ0kVkG5o2c0DE
dIZBt5VwTwQ0XgocTprfZ4RtzwHtfhVFx9lioaz/1xWe/UPoIOIjYnuDxxz7ElD7fs1QroGa4tOy
AWunC0k0MzStXJCR27X3CXrmjJkKVa+hYVf/J54VdhJkk6inHQTRX7NS9u98HOPgfpSrWT43Lrpf
XCMmPngBuXUpao5CQeq0wTfOGGDaEbdz9bCysRZZ7QxyT+kDtyK+lmY7ewq6CEVU2QSHbhjAPbpJ
2a9jCcd54odBCcnCoj4lkuDpAJrrTplLZ1OdsQjIvxNOxfqfFeTdT9Oh4DjVUyjmQ0+P8ItfwbbV
o2H/F8Am/gzVXO4fNo81PcIV/c5pHBvzWCPz3W94uwf1UekQEVeyrf36G5hkmE8eBLlmQfVm6gkx
9szvcinc+mVWvr8wlQZo6z0Tt//lrefciXEDIqLPDINaG5ETnxcbaLKz285+iwRRmrQ2cnmZww6j
B3fndtN5a7cku9UikYQx5F0dY48TWSySs2dc5uCpDKRGym4V0f0k+jm6PjAzTI8dmLpJCzHG5a+2
3os6YYSk+Bn2xiFlqOLbIBGquK2QFI6XeQ0HtOxTwEKQRx1zKJVaI2OyavftYHk4VJJoccadiUUw
W/BDuE8admk+rZWt33i5xvVc13NtnwouvjNMGUKqeZjde2JOnf17hT7IMz5khKIeodVonZZF3cUN
GScHJ2Qfumhchh6KH9puE91rF7VY7Rjz3+xRTPjoUoSVn1ZYOu9O6TY6ynp1naNLVOrPhlH9HqgJ
MbYGAcr8+sr08PHakMbh9v+juF5LsOZ++TfbkXlvRqSsiTMu1atH6tV2sOU0Plq7t/enLpDAf521
teTy+gUYnTC86MdlRi9woKi+12njeH733YXTAAbpDPk/QJYGc4k7rM1xmHCMpE3FQ8aE0xS/SmlD
ojGzbnHadga8pQ7BndOiR7Bys+3gREs7gdJqp7ahGRS4PHth3cpzDZclnkZrM4+YLDqRbHOw30p2
dK5kisW5tSe7nBODwZppzWvxUVagicGDXjF5YLTjQIgG135BGKHlweF2Du9XNXbDZafVEmsZiWxO
xn6lH5lJ6yYhZ2DlMdgwIoL9kniMhisWywH9re0d/BnI+NDMxfoW1YzMN05TsiiJzcpvFfclYQXB
8qmmHE5OBAhtjqzYCNDmiJPimFuu/bmNjGhJWw/Lq48h7wkXPPhJt+byy5rX/M0GQgaH2+emT4dh
LH7A9timmtlaEJExE/yxBegq0B2TPJSr3J8Gs6889A3mmFNkd3ZwaLibnoFdfODtBefuKYpy/30X
dWe9x7XIGYfbMPrse2V+9cyNqCxMxdS1+prADrsjatlabaSFo9NOD5IHVRIVhfuRvWwLqruCAAg4
I34mQAlKTG9ASXz76C2RvbxLvw2Liy3n4vr9tCWWkVILBlgmO0iRa5BbMITVK2BkXp07uym/sMfY
GhyuG+EPfSxLR86IrnvsWtt/oFOnQj9KVuFb23TWL76abk+RybXv/ZXTTXtRhH9XqpP/9aPNeL8I
JfzDbKJR/izdXPvXE9TdekhjZb+PLlV9N2ibTfcK/+4XnDxzBHZTk1T1QxYyll56HwbG37p0GNQa
200JJVsRZO0WRfJr1DS3ebgK/YL0VtwsI3GNxMf9j7Pz6q0cSc/wXzF8PYTJYioati94clBOLd0Q
rZbEzCKLmb/ez1nfeHoaPdgFFlhgw1CHoeqrN6Is2FdVbTR70QLEM73K3tmCIqQoxkcUQ1CpWQAj
rZ33zrQL9hmCswh2S8buliwkDJ4ZjvTHNjXNH3Ybz8c2tnJAzQLuHIngMt3i+q3vkKvFCliDbJk7
J3Gap1QJ47kvC22veuaOG6s1jWhft4ZxhcYz6p5Ehe9uTVLpsA/aGRDbKIfsninRbnh88SBCvN3m
STbKR5Yb8AaFAvSJtAB3Mvd+2ftqZ6fx3OycuRmmTZz1yENl3bnZbUBUTvpqq0AHNwAD03ClNcPl
up68XWBcWiZ68eYsmXiA1jFbZu52dndJZIp032JsUBeyS3x1aRqBodZZdwc8lid7RI3pTT4vQ3IL
+CCTMF288ZPYf5anBKP6ZISE9aX91kktX4HTVemyaiOfHbqqcIetaid1/N08ATTt3dL1600x286u
7OhQ3yYx7RqvguzIZNV0mYZzztCOgW8BBaz7WWLwRuHAEXE9jyrJD0XdN58s3fHjYnfGsLGKDKqq
tlt8MhmNzV8GU/gJ2fw8npTPqXflpKOfbHprsTejqN183ZQyk9vFylPcFBOIfZFzX+lPYQd23bkc
oHlLC6OrFVn2AZN6+oKGROaYLCVcIQNQ1Dwas1G949mA/qHnaCITYO5rG6OIxueZKqVORdxY1tbv
qD3cjS027WfSuscOKgwMG+5epR5DvOswKBcz8qDSCXjV0YP+iEHPJ47sVY6+HL8y8LgwECfiMUCS
21iCP0VPMt3SV1C7KK+HIAYrM/FpMY723yAWizebTcDiBeNAjQg5i7duQy7uRSHgP0JDJNcTphx6
KorGUTvp1ohvB2+xob5l7ZwtJvMvUfmztV0k/ELYkBHzo+V4nxwg5/JPkbqoEuNhGN5ZROoJjT1j
6BabnPqeWqkv8bmw6IR43IQO5wVD7LrgXIiTx60iiGUn8N+wyZZkgqSltGCSSvXu+9ilNXirv8oY
+E5R3EmK07SjfzAKoCFTo+MGBFxUqjrYKCXuK7rr+SiLaXLBKXP1NfSmfHV6LA+EIkHqinjiuw8M
h52xbtta7vRsImmNvWp6h9bOmj3iOe8a63k63ywd0pM9h3kIRuLnlx4XZWd+4DsDHMOnEB9LEy8J
QkirKFZTYk/WBgMrpky/8+TJAn0rtsUSYDUkfACNn2NJ8Vkvlv/S67q/hqcFIq9kNTx1fMclX7lX
njDDIHarelxSWWnDWZhznt6MLYk727mNHZaSWKO0TxB3Hw2XHWdNi5i+ISK8fpep5XyR1pOflhk/
AHSZo2D0MD1+UfhmP9qcS2FLpdMa29TvzPslH0AZhV0t5XroCQBHrxgjvuEP5GyLZGK55avWP1A8
UgTQVjBR+9yqvT0DABkKlTJwIxlthQ6RzMhsnTS2cF8DjlH9OovdShCNFCTz3u4WMRzGIq+OlWum
l16uynf2cN+qXMWkDpIcocyl/eYas7AOyMnh3Qk2KBEvIZhrkYLw4oejX01nTnlpcLQ4IrVXAxLk
OzU5JZ1fc5myn0tm2400SecLs2yYr+zxAsFY2Rj467F1HP4hhl/lb+mCj2UHMM5rLnPL0PfEETlq
5URZcEoM4wK4RV5249K6+GkiIjH5v6f+yUxk/MZJIFiIPo0K70BgW1Wc6gI0+95KGyM9VItOl3WE
oh+Ba1VZQETYXPwsq/NbnY+ZFQLTqLcyCKCdiDKDRRwtego3XWwNyTrHbX6NCRS7IsdKB7O2N05n
PJZw7z6DhwhrUfZIUnufeMo2L51pLawpd9k0qTRd1W0/nEXUph9Cdo569ZPJ+j7BC1XZ2iybqNrg
PUquJfBWsRvVHKDqowohWHUs1DeIMWzxg++pjE5losQ162TC4qzcsTsrFgQMjQW/zzoXQGv2Mffi
NDu4cII3Y9IN333USB8mZ8n7jphFZzMtWftNtmk8bBKnq8b7CsH3OsF2i2u/oZuxkr0fHKnUjPem
KkdYz1gnm1REKl77KKrjrR05sjyAuVYNbdwBqy9/v54Yt8b8qQ9as7sp8jQ7+bw7M7xVA9YQDRRg
7HpAYLKiirxYWSjq8eSRCP9sjRfhI0r04KmS+HhDb/Sbt3hInAsHnaVdqDza8VYBLHIaOm4ef1cV
lAzqCbBPmjWgK9ZsKtODyjy+rzTDjhkarGv6EGXR8M1lXr2NrUIxPThi/HAtPT5OGTUcDJm9vQ2w
aL1lOm3LNeIxY29Wbf5d6o4DeW5XXQibJQhRR7psrxNI7GEbOWmi1lQ8m99QPKnvhpu1J96Ihh0x
yfz7sk7N6CRoPjiRaDLZh1gSx71FOYslkoSg/p445HpZY9zDkFITJRKdOD0hufFLCP9whnhoQy28
3uYcpNxXSLkg2Vu89myBuV8+AyO1wzlGnldsPepIhy3xCNUXg7tr01QQCJNdShA7j9tBOnvNCQgb
XdsoLCFiisUqyy5qNZVmVnkmeW4Yt3nQ2TC4VaHuSlhIoCErk8j6p8hdrqqMEZp5pvfsQ9WIQDG1
iDzazi5AxWb0LbFNQK45F8NBII6LymaVY/el2zPvZlyeszAO48iAshk76KnQBB9BUTCrhKCJYVSc
tghJ0qduuAjChWC3IUq69ZFTRdjA0GdmN1TPwmXZ2aRJoRkHytNKejy3BHMv7LUFkS8hcXP6bRzb
4jFqq7k8FnM137R51F8zB0NW2o6YkU22TnOO0I1isTailiHcNvobgdNf4Ktyh1NbqWB5xv2/XPtm
Vycc/QXKaYZZDeC2SIzkfBL3k08G0tbwFhKBuSvSJ92FVeiYSXb7nduVxbg1oBrZbBHSZRtyDMob
moH5aNn6nHvOyk61j2oCTcjfaqpvuoj802Kx3IcMtuVzY2fl1WB4rlrHRdRtOYVJjGyAPAcGXRRM
uVJE6dNlJrcuY7jHAVd50Na+3ywftXJQTdSL26y7NIquyTLp4jNQoZtkK12aAT+rGZ6NPHaPNSZv
7ioU2m4qZmfYtIgI+1ABlwLMp74oP8RIw8CpzzC8DaGROpN6KUhX+VE2Nuoxo7MmgaedzPtxcNwp
rJSt/C0jHcNPRohAHpJL2ECX5TO6RAh6K96UQ2SelOVdrEIY/TIE9YaNDOGielzlE7JzPHDCAaXt
SBkMdT3N7tq/wDAAM06Efw6f+hI2KJG6a2NGK3JT5773Xne1jUafAUFvFmcKzBd2uFoeJ2r4Fqhz
Ft8wmZTGHjZ5BnoIN1uOXg4fU4XGOHTGtm6YCNed2bCCV2g6Vybe/ngVIF/EPszeuJpSOVyDlwd8
WA1z3Vbn+FRXQWVN9gk5FRXkgAMNksM00x+R13fxE8rRpCX8pUN20qmGYCEJu4W5P+81zlsMhMlt
H4n6HhnRgB+Ws6BckdUR/HDGXuYHXyXDRznNyVUvB488n7p0bwzbdcX3nAgk1NEJSpWwht3o15eh
nUNBkmM81MPsjSQGjBcX2Rx7d55JFwCbulEDhIq+be/KHPc8F6uwjUlvStuNTBvnPrpYYZm4Tafc
cIZ1cCe3SDNwMCXKvENcgTRuMGN1ffEdHaYSqQfQSgnCUeoEe1MTpE3L0bvy0x1jE74G25sfvJqU
1Lc5xgE2DIEsb2flJNUhiRJdfY4GqH+IhQJyX8FTt3v0uf4VevYOZqwReBsCYDVgoCjgyy+RDt7B
/jPYaNET+eORxfOifdwjoT278yNYuHOnez29p7Cgr5NhWNWzHTTDYaD9FzMWx2AQmroqGQX84suK
4/nThMiJwm7p24ecv+oCjUABr/MEiyIHstT81io/EnZIUYvk+8z4yQO8WV0GsKWdclHuMyzB4RJ/
TJNmPUJLAGdsrJgGoQTlbrfFPmQe48WzUrVj4dDJkfXk0haHktnbCMSEbJ2mvbwjLBqWNV3NUh7z
HBxy5Th6OjUlm9gmF3ncEE4llP3gFU2ij7KK+u8K+gNDFKkqzxdba0qeQjpdsywydPkpO/RWJyXY
s245shO5gdhig+QqKd8So2bh7c1MB4esHa27ZKY+c2/x8cRhPOfDtdEHc78KyF/gpOHSpYnCQPfD
isM9/lGIgRH/pkUOMYJ/VX1aCZmDYRnkbrexK6qrSPWOMYfxSyIwMOHF5w7l16sPqwEzkCaEkDud
nwTrmMCUdJXl2XSr6A14Mcp5aR87m9eEV5XPHmloXfZPnOKz/sX30Kfjg126J4OsnhfwnouBv0nU
bRTn/Bq40v5MPEdDlQ7NZXUYVJ37QG0eQQRjmi1sDZzwEUXiPpCrIDPlTWB1Ghf4hOR3gDxIVXt2
fFsi17Di7taOfE9vLYIqXuin9L5zu21370SLyam9xby6NXU+eXt0ttnRipJIrezWtUDOQAgIhuqQ
/K4WGulhwTn7yqugmDgTD0ryj509b5anRs3jWcVx0x7HNPKh0SRZMSuQJAk+AvyAD5b/BJwIol5t
MQNgFRoooEpX+EB6rFy5uYxrxljyO5JZ8MnNQxw567xNUOn2OkYHAJ7K3FqToIxggLw0azNhCtoh
uWi8jYGfj8kAqM9c47IUZbhUDo5yWwnzrmkj7Nisk2qDATYxVn2PUGGVtssiMBPJTO/H0WORyQoV
Zz9KDlgdwTuU0IbDPNavybwEao/Az/FCs2vix9Qb4qcBJzwEpht0LqUClf4OXsX9kknevraFaUIR
4SzxQ8xE+gw3DzXQ6ZkgLmFPidxhMGx+5D2J1SR6yDkK+7TC/BFhF523vRrGu8XhZsL8xpz0EoDL
F8+zaQfHQWbFfMuVfI48nsWRAmMxFqxwJiJJgwi6AoWS4R4lPuH6mBY+YQQVc3274/yePcwtC/0q
Rs3WkWwPqLzxMfWP26IifiWUKYlwazsJooe+NDPrxlKld0AX0Kd0Dop4SyJzXuxnClXTE/I7trYW
Tat5DAYw6xAOrcOpERAiiDzJ28FLan22SFmzVlIP6rEdneDRwk7tbDVfz8X+roxdX6dNvOMdvaz3
vaFZr/s638Lv9uiIJuG/tF6J4LCdDKRMg8OHGfTC2Y1Nj3KjSEUpd4Nqe289Yi7dXohbHC8YUS9Y
pQMoitXRrLdTN8p7QyvkH6lTdcU6QLX/OpPh5a8LVMP3aNLhnSK8x4jS6XbUYV8LtyQaJUHNPGmN
u8eAMwmQm2LQYhBLObJNLlpCjEYT4WwXWWHSWE0WdmSyfQzsrk+TWkgdQIokmpuRa11bC06KDTEa
Rsx1i3Y/Y54yToC1Nl3D+NFHRLq5e4iwqvbrokqATlk+xiDEx/aPhbiR6W2ZCSDQBp4qtGAdo9M4
95W57QlZDy5JObbz2fqOvJZNp0eIeXJ0UM9lbW2F+Jh9c5VGQX/HwxsKaI1KvQf0A3+rkfb4R9+O
MnNvBeYcMEALUZ3tqV88PjlXvGH08p/Z63Nr06P95NybWsG7pQ3rgZgAzsGtGkE8SjS+GgvjR9C0
i1iVBMv0xyWKrXgHnB181l5dJwfLNmOC0IHjjdVo9/Wyaegims7ET9jpmtGKibhUg35ZdOQkoTak
wspsJBZSFukyveeoMYaD5ZUd31BQlNPWVtgJ1nUMzr/xXPI9CN2jkBcdQGT4D2Q2YMPwYnS42wWQ
EXjPnZyDBRhcQ8k4RLC5BCoeexlzQiZ5jMSDaWoniv5MR7KOIF28y5opc2CmexDvBMHwyZZY3AmF
FUTFZXBHpPcJY/pO1kr0ZHtGle7xlYl3aCPSORnURrI4eyE2MyictfJk2yoYLxcbcT7kJM8lOGbY
0M2B7il3uCRRIyFm9PNRflchQcDVl4PRSx19lyltlZXs/xuKv/xLlF+CY5PvKuD4TxJJ/8TYxVNS
lDgua2f2rezVbLx2Qr5WE40SJ0t5awfURO4m5mHecBCC8p6gTgVquTigCjnLwjejQH2+RyjbEipZ
+kCLtJFUKLIr4UW4jn2Thz5a3OqbQkNSHJhOCnHgXDXlR+Q79JXGwHDkj7pFInH4SiIUsGdDBC5l
w3bOYrEsJ7/oK1wj5VLIa0y0XXUNFO29+g3k3KNBHozczCB4XNBA4EXExVJjkrKLbNl5eFVBzfo0
bt4DBJDHEhvXfEbwZi47e8RBvBuk1sMNzGp00ysvfzerrk3vkYOjYOQdnAEr8Rxznmhsak3MfnD9
NxvwPzvinUuzdVvGjBU5D1Bh9RSIwppWdcYxEZH5nM9Ueu7zfsoeTdURdjAoNWIoyGMcQ1KmxYkb
M9wGrVLphj1Ile9Zy+CzaY10aXa9m85XKMsJIJ8t7X1LcoSGtI73fLaxbhPEsH483VQXnSVYlLw3
CarC+CvsbNuA+4+QL1AJ91XsIcPAUZD35zywJ39rGmW1W0zOQrh1zYZwCp7GybLqoVmRjBZ4myFz
BrkdCFRFue+S3o8BI+urw2hL/UoEaA1ZYbMX7auJLPbN2HLE2WfEQ2zmLOjUTeB21Tc3XfIXSXgg
pyErmh/nJcvUWUwI6zbMNlJsYoGSeR1PSxytOzmjx0yIZuLbiFFtgTFbcEYcCWH6JykQFJaUWCcE
CS2niSihfqeCOHdW3L98wOUbT7ysSlf3hZGNxhNCY+p5g4zatrNPT2a0QYfM8Iz1iOOSNY5Vsec0
l+ur1mjaW3Oy62EzdOOQolfIEndjkYH5LUejlW79Nuj6HTRLciTBjqPXVAv0HtAlJRvhYmTDpg+a
+mzbqnZIlPGXYtdGk+ArdtHzcgIxyv57F0zosGqXNEDM6IHcLQgbk5CTheBkuVilTQxk3qmXiT0J
4YdldGWIVaiCRwOdn/BbOVlJAIbf1yHiVnu6ZSgU9Yp0SCBdmSv3KDKk3odBqzE91DwLAANEsPUZ
Teg4bhb0TFe5HGL3ZuzyIL8ap3SCls7baYeQNP0YDcM36e/KeGiWWMQBHI3YJ+FVlw+8NdyvKhma
6RoW2Nfb9lLceZwMPIHQCCN2cEi2Lt5YBH8SidU65rOh3B5MZPE6tn9/BvYhQSfDQOqlEt+CW17c
agZVRbKrTJIDF3hJMDgRWzdtHcQjiWWe725q0r5ZEjpGr61Vgx6RXURE32Ib4we6DfcrVxontiwz
DMi2UvMVDrjkgymkLi8G+G4djBNKwMtavub8M8HPJlN8r3QG0ouMA2zQ1KadQbdV+pPksvQ9Wyqo
pIihb+eDBiRnfGMUOSh0aD0tHV3RP6Sj4oTXJXZ0lzeW+sCnQ35Ng0d+2uRWSx1sUi7AG5a0aGPw
wT0DUh0EgVuSRYONCKPDc1I2Sh6jWPXPS7UsD8RpkMTASP6JbUqx+PhBWxPH0AZ7u0XHRWzPMj+a
eeNeZA0z2kCPt+uutZNsnxpefMvZCSrK67DQHwu35bB0yR9TK4LCCFRwtGVkoewGyz/UXa4/+mbE
LCk0BntCaRtcTBIcYt6b+BLq57ogiXZ76Qr77uZT1x8rvt0dvuWoO01dlX+BLbYmMjMq0FwEGx1B
pLhRvoIB3xSYHppfvt+Y6XuQpd1siKdTQajtqNwFWRBTG1UCiRynLCss6L9FgOC6eBbQz9T5Nall
cXFNXA1LsRpyAhg8G/B33RScGy8n2SE6ShOKcWOKxVcbUwcE17oVjrrQIVgWpSY+9+5a8aW9OTro
PhpfRWcigEz0zWOHMqStG+uSJs/xhgHfy5fNIhPrjjBoRFA6KOo7dBKQ3S2Ped8SCgaVz0HxzUQJ
n68R9JLuTIYsGexLVFv5xsht74uHpa1VRRB3cnDSSYDb1AQiriK3yN0TW10f70gmcpIdfkoeAf/L
YS+zqmBncm2/PUeIoy9dTnPEK9hW8iVhRtH72CTL2qoq49M16TPZL1Wfiu2U9Yu6+GrKO7SvoLLc
o/Kz0g7IpJt3y1dZErh3RZCLtrfJYHY/SLNPPjnUTNcpIsc7Z1QYAKvCqp9zadlPLHrBddqX3bcA
x2S/iY1AYpYvHXxbo3iJGSSf3WUZxzAmEaHjrLZk1J8Thn3I0TehjUtNh+3cnLt2nXPOwN8uJfr/
ru7JZo6cyL0pENwbLKFZ/4NDMzxmMabW9xS15tvQ2/6rWQ+URlgZsUecuGP3oRA9EilFnS/bVO6N
J5KyPHtVgE4o8xVyrIwOSsVy3JQAYM4qw8ast+BdxsMSpcubMLXWa0qr3VcAc15zmoo4KRFBq29n
Eg0IMyC6BRIcYdKNEwOJhwwxglGpstJro0GZGQZdrMZNYHgFGBqs0LrVqeyh1uEiEK6K8dOZs+KW
nt8IvTNbGJlVkdMioYvoXl65/jhlZ1I5zaduYC4whiKiU3aYADFNCeM2un5lrKLADrxruQQW+Zut
a756OB7u0PEkySpHmEoXaUXNPKlYUb+HG8HQXzWGfKFU1bfWBjPgFliTVKK+GIgdoflpSrYVOx4K
AlR5K3xSOtvgDgPRdEtC2e4R3pu45sgVwYdW93DY04WUqKB7MV0UOI3GRVjdLkFgcMkGaAvOXCls
cNi6sIQkUnRld0QINT5RPuF0b509E+2IUMcQu8Ka6FuKgCJtdOK1Vz73HiFaqJu59p322kuIbslf
NDe6+4hTonSg8EarPjJLqXM2dhZRG9NYf86eYZ4FQA2gPlT5lZ2Lut/KOUBjnfPB2mcAwyVbu3Yd
sOra7NjX1ox4YrOUqVFu66KXL5wNqGkzNcGLIRQTe2k6L4T5NZnuiI1hAhy3pVwYuyNbKn1hmeN0
7Y54G9ZOJi6Er+FGT7M3F19dxZT+5VrMe1sySa3+VDZE3YTE/RGUPzTwiaGTLcrbVDRIjrAN4Cdh
kjru05jUCuZBClD+rEkxk8MM1R+zt5QTOY15O65TbK9DSC5Z49JNL7zPErXfSc+t+XWRGMWhNXAm
YPUBggh7cgYv7iPE+4TDzsGDVcZDfjsask9OaVt7WPqw8/M5auyvjVIZBikdd7uSBliiRZ2g4Pxp
LMt7Cq5DDJ7S1lbFXueA60gHpWBHpPJV1JCoE9Lo3hb70XeBtXCmmTqMOsN9SAkO/ug80pEJcwnG
mzzQUbxy7ZYVNkr5frdugmhhW2h3dsPZrtU1ubsw+QZJLSTJTuaL19rte0cWOdoawRi6k95gfmZ0
GhXX7LbqGlsTLd5tZFr9xtCRiWS6wKrID4gzQFDyuo9y7LJHglBgpgjP00+103Sk9M/Z8IOsrkaF
A4WNn9pRZrQmgAJKg+wzedsVXsJ0wGpLql3jZF8BnyA5wGLI4J+c0TuPDMC4lZLe/1ESZjuQPEWK
TlhwFPRD8phYBKrCHEe89xpnXQABe1waxg2OXpOZh6T0eB9ei9i7zbSOVqKI2D2Urf0rdOhYXdAk
BS+oy5O90Cm5PLocMSVnLtHcNNBZiEOILu+Q7kyS3lEtEnQXlt3k1Y1Z1uKHQh1QHwKiI0vSylvz
g3oPw17NcWVjHq28LtuZ6NavHTmV3S4Q0TKsCg3LuZmp0zF36O/ma09OPQaWKbamdZm79fcijtPX
CEnjk+MFE5Fvk+Zj+qDd0Cx3pED1beiVZmwiu+n7u5TSiGif6TxPD6gemKmR23UH6SiLOCmE5C9T
lcoXSb4+88swTAhgyoG8aWsZvqelzbS+dC06vsLhyIk00n1cpOODaBLQhSHRpW8FNqbLkxtwcffJ
CApcwUbuFJd2T4DuniwDD9VEqT2UxUBOlzGAqmf14HYLi2Jd47mD92yHdusNlfvax7WH0Vws9qO3
IC2kNiE2NxmMNZoNUjYELLTD6ZRvKHFJHsVysUaY7GO/rHEKAm0EjQHTaqJhcwbCb8O4ZGldJ2Bg
m5Gkpp7VBs5+NfjIv69RhHQkl0EHkXFtYocQ6YprBc3G7Me8eIzJHIkIvJ6gIVFRBsOG5F0cCJGX
TxBzkZzLPRtyGq+BQ5xib9vo6ja1GOx3F3q9OpPnz3BdauMSa9UpItczhz4I3jPD/mbp2HuMONbK
jV1aS4FOCY/b2vYRdKyR7jChYmNU54m6lOcSUcR7r7RRwf9J56ls54GoDAzYIBNxbX0jgL64l4Oe
AfiRel0F5FGQAlhR7jcfG9OjRScAhP+qWFZnZG8qkSQqDjWYOznY9Gr4cnoqh3761iwo3g2Z5eiQ
22U46XQCY7YdMyUQF5H3U4EYT5wmiggwhzFeXbIF8Frt6GTSt9YgeDdGdHWPc20r6gsVNwjhEB5m
khpHRFUEjOPD8JBzGltURoRLdZQiPpBBF4s312vBzEe6v64TFvAfjhWLeetlJFRfGVhMwIrnQGas
rMS8gwOWtrx1igQPQo+Lo9kstNr2YZbM9ryO0WEe2Ez6glRShXy6NRz3vi/dnk2sYF+qMZL2YSoa
I2eU9PTRG9IgWGdV4jOfEBNjb/ypG94Wf7afrWSuxLqFmvVX5tBI3uiYbjvictMZ9LjCWWOjPSpP
s2vaJvhKEHWvyYiH+8yoMh8xMYtuq20w/ZjVAJ89HD6h4Hh61S0CUE6n8LfJ0zD6rGRBH9vZGjpI
AsxHwB1rTlP5N4PQj2ZFbuXsb2kOy79VSetNJNAY0/GPhjMJByFYJr9w2WBMRVrHoBuSzP9okmAc
m6qgiUbapXnW9Ii821aSAQCXJtzJEGFQIJ+7sX/EHc5TvGho2AgrGOP72oXRodUlA+mjIY18EJOz
O2qXnnDAN6DxXt42Oqn6K/hswfiudBw9Wv1kLmuRLs4Bw1FaYrdpkir8Ixhte64Y69YIbLITvEJA
eDiver79w6oBK2qwwXXiR94HhF33VNlZepmd0GKZ2JNf/lgWHI3mYGMB9loRMdGaKBYNJK7AIHXp
bf/AQdkFph8VG+WJxF6Z7JtHM6eEZ58hZJ7/phbqF3Vn4tKrxj/FN0mruFQr/b9qrBatY27WzaWA
SzgvhYvQZTuN3WTvpz4uzgs6u7c5yudD53TZ6d//7T/+579+TP8Zf6rb/6uz/LeqL29VCub13//+
i0oq4cB/M8Y7jhlYP3UdjkwzPqsc166ImJ8jz9+kRP+Dc19U1nknN7+/3i9qorhe4CBxRG8SyJ/K
AONs1nQHcYIyBFQrmYxfRt/pa84a0/H3V/pLjyQLBhp0x7Q5/7jc2T/f1TFLYkXCFl2z2khP49KL
HRvquHIMWiLc0v6uvZG4c+o2Tq3b//j9xf/SeQgTxyUt36ED1oOj/vPFm2SIc1z5NElUOjvUZkqH
JcEd2zbu8As6Q0IiT178s/f2HxflV5sm8joR/PQsl7keu8RFA7e0ff1s2sRkV3Vj3BCOn/6z7Yr8
sMB1bGmT9kOR2U+PEdZs6mg7wG5W1+228oNqjXG1W08R9Uq/v5V/eWN8xwJXsVz+3XU986e2LycS
Q00iPtGTvvegg6y4muzmyymH8vqfvxDnSYdSegsm1fypna2wPBeZE9kBpOa24QQqcCNYXreQ4Xg1
f3+tv3x2/BhHeoEb0LgnMe7++f3Ab0v9Shk4K5/sUZKlZxHmtoK0QDMcUo8xrH9/vb8UiV2uF1we
FwuMwDn35+tldRcTe8b1NNr8HQmQxsbpl/Lu91f5xa+i4VMEEBUm8Ibz06Mqm3hhW5cMnfSSrSKV
BVvso+TkdiZRKPboPfz+er94NYTv4/QNhA8r9PMnbhm4YksTRV5h9jTSux6sbkNYkTPK5fn3l/rF
T8NrKVzed5976Pz0wIYLPFCmlE8sVeE9ZXUP6eDXzldHXOEO9WryN+vyL34abego+4AI+MDE5b//
f3uCQTsAOyWaOoNo3v0SK6ZyBFUrtvG/a2b81aWoquZyvscG8/MHRuJBd7ExED9DKuieehe+gB4K
ASdbv/r9Xfz1pcilvfwr4M3/868SET4VHEWXb9lpQkOk5iFCTqiNzPmbBepXz4s1g7UQ4S2r/0/P
qxZIDqeEn6IRNODX5ZA9xlO2S9yR/LWlybb/wi+DOXU8zw24lT+tvTR/jMUQ8CpWNCPvptGO1w7l
Ybuuzb7+hSuJwCZ4RJo+W/ef7yGWf5p0fGziuYaaX/o42mhFaX02xfpf+VE25kqTW+i59k+Xipnt
HSudWKVGQWoeuQEHN8KEQQyE/zf1kX/drel8JuQTbg25Iu22f/5VCMtR30QEDJOMUyFtHsnQ2cYM
5pDyFId+jVoj3uuEAROyoFI+zoHNofdfuLXSlIFjSWnLn5vbFQf4Sk+kPojIaGhEwnsOYKn3phyz
v1mQ//HP+lO7uI+b2aTSwjNhgIX103hixmWnIMXsVbVUyTdDw+KE3UTRUY3m7MZMivw21do5QZC1
Z1rxzBu23GUD3S4PaHL8zzmvh09E2pXkjI9IC4Y/32epBcBrYIb5mw3rLzPqT3/uT8/HMBCt5p60
VzmcRVwlsLDRRBECtRcbwtvNVTl3KcnDxIb8/pn8YwL93Y0Sf34zyEnB8DJy5ZYoR0QP5MyV8sYD
PFs1ljecgossAKDgK9K2PptpmeybPvqbv+JXCxeLP8/Luyxc8qflGCuRk9nIfPD9kTQZpSSOt4j/
D0SGN39zqctH9ZffS5wCXziiYM/76aMDdsl6jHzOKureXBSbO4iZCmqXVNmaSKHf391fXcy+NIyi
9sAMIX6aeYI675xLGi7UYxVbK2U59dnwM71z/5ezM9uV22ba9RUJ0EzptFs9rcHx7DgnQuwv0TzP
uvr/oTewYamFFlZymAWYTZEsFqveYRhT6vEmHLSd+WlbYzqUDMhIdFvoa19jF8Y1WQRmnMi5NCj9
4kwAHtsvb4J0/Tbh/QUgRbfPiAcO70EXtX9MxsBbaE6w3aMaaR8UK3BPE0DwyoNSo54rquaXxx9G
3g+rVYBnrKGo4lD04x5Z7rpcrkGBqhYYObiWTgUE36QHd3o8ysa24m5yyWq5pXRVXe1tfx5pw6KE
cGwmFZVdE80UYekH6PjT+fFIG/GVGK5xu+t8dsNebeB0MHqwdySAtInq2xzm/q2kzXOkqCJ7EXZ+
6RstRB7SVV4wE6nfHlnJqgl42GoTJe7c2EfIoNEQWkdXKZQPra1Ct1CnsniBhZ3++XiqG/vLwvDY
5LnA7tLWz2nwktCCK8bSAQpfO1DKh5qCHeXXGM0P0oI9o96NVbS5HllC/Lot2nrLvYKvDvqeFrV9
0GvNEx7pyAGWrfNS6467s4zyn1ptS4ZyNZ3chufz2tAZ454GryCfGzkV9ILSJupQLY1CdMHxWTsN
pqq/Ypal7ISJjdNgA2RybAvwjWVp8u+/ZaNpPlaY3SK8ZwnMiJDjijw/LO2XNy8c3QnUyXWKMQLx
0eUotoKyPGRTktzZVz+ZVRnTOwCAfIVjmbhg8fpK3wlGm0vn2rwqufM14awmZhmtRgxkr6hB0FYn
BYmxV3ROrNiLIJq//bnCB2T1bMfWDTLg5fxaHk7ACnLkC3lDgDYizxEYd5/qEojn40+5NS+CluPq
Jr6wwljNK0FUuwCIbB2hn1nYDaFFrKSY1XYAEL3HQ21d0HLz83igpAPzczUtmPuq3XVMC8snERxL
p+gtoAKiuCJFo6KznEKISgc3H3inTcM/dQ0AHmef+mnuNJLzxz9na+Y2dxkNdOKpZa1utCbFI0oM
qGbiviuuHXyo8+g2X7oBiux/GMl1UccC48NFIePQb4eC1xt2pfwCskUdewHIYggf6WBf8cfb+cZb
x17I9xkea/R+ndU90Yw1MK0GSEUJ5PeGOiOdNrysvJo+zhMy0soNoqJzfTy/jThKFkJmym3MtaEb
y/kFAtXHCRltUMVpAO8WKEYW2tr3ycyu5ez6Oy/ezTnSQhImKRbqlquFKyA7OPqEipMfFd0HEZnx
EUee+Yq+RvICZxADCpQLd56J8hys46ljGRJehaW8Y6/mOCNIB8YOIfcUvCraxy7SZlCswuj742+5
NTlHOOxI9qVNjFt+S9TQTH9Ey+NoT1bzZZxd/akuALLGuJJ+HUInfekGZfrf40G3jgJlZVRFXR5x
piUn//sGrXNRmQNqCdBhRq+YlOlopwr8APrElzcPRbWTSgy1QFn6WX1HTLYl24zWARRgzQupUb5Q
Vk7OaeX3O1fgxqyokkN1UgUvRZKa5aw6KEwQsxrUYl1VPSdgKmmFpDYS2M6/jye1sTmg+rEVSZio
wairRRtV32+SUmuOBoCSdzXG1SN8zxyfzsfjbORmMjfSbehyKlNaBVBHVHkSI28L0qV2r6niKGcj
a9UjiTkNT/jp740etELJJYgRgkh+PB5+45wLodpASuiT2VQIlx/UqfPOCoTBOVet4ZPw1fkjeG5k
S50+P1dTruzUWTfOgsDvlLo4lS3DWcfNpPOhHCd0FBNsrC6R7op/GwViZ0RjHxETLCqzeGj+ePMk
idRIwBiGoao8H5aTRP4Y4X5Q2sfeRaCuQCniD5u+9BlNSHRNeEfurOmvr7aKLFyF7E/HsDiDYhWy
3XSY6JI2iKt1SfLDCjPxUwb2H6qA1gl1qkajXQvHEAbTDN0DHFfwOaPuaHuPJ37/tS1hu+QRBrkV
7uKr4wKNAwmniPKoaiv6B4wT039pROCCCvXgGbkESxwm+DXmzjV8v6ksNhWvFW5gBhbyFP8We2w0
hiMHYyU8DHEdA5s3eZhRJk8wWf5hE0Y7s9wcTnNkZ8nVXK7K5XDIFmowl4A3SR3AzyB4zFud6i/o
XoEowqGzFG+fn/yieH1BhNeY43JAx5bKxMXQwP5R6ErGHNhPc2fat9jyB0w0i3ZnhhvriKkbYwru
EZLV1fVoVH2U4bQE/dPNmmtklCjYY+/gKb6fXMNQ8W+zoug7p0ZGnuUmppJPPOdNw7ON99RylpRl
C5pHHFV8PcA11SNGgwl5jtDK8n92WFX/i9sGDwHoRTvn5z7Ky5Ft8gEe4DbAq+XIJupCU11ZXJho
mJ7oPItbbTj6C1o/xU6jcGPvULfVDGpxFHAJgsuhFF+Py9A0QTiU6DbW4zSf4FcDc57LT4WPm/fj
A7k5M1aQahK4OtNa3SpJJkJljgCdQHPOzwV5IwB/Xzkjn5PufMSt5dMo67i2S7NJFatNGusj7I5M
asjM8P/6WglOJto7qHwbX2n86hdEjaRVwqjs5HIyqCz3DY9hhnRckke+6GqzJsOEO1FWt5A/qCop
OBWdIyodO0fifuF4dVA0Zl8Sau7OYK+hSwL5uz02TYysDnQADyGa8oxaJ6pDuMPsfE5N7oT1tIR8
ktFv0smJV8ehVkuEklujBetsSRFQJb5MWWieKJT3kMQh0lzUsoEmYKvZtaoy5Eojtz21fWAg7TFU
ryrCal8eb6f7NbbR8NMp4NFv5gZZbScw1wHkO7nGppqjJ5k1yucgaccLWkH2t7aFiHmNRwOlbBDc
BMPHo28sgcvrkqyP/2BsrMK8K+wRWi7QBaWZ/wqQQKbdgtH0BJmJEHh+PNh9nkQU0mjOcm4sg7xg
eVDx2ykRRcShQgXUfcWUC6EdMQ9XP8M2l0qauBVBhqBk17bxyQKA8PYqsOAQMT6/wkaUfXWeVKvG
2yvPu2OBlsUZxrv2Ua1Sw0N7qNlJku5PEEORkUEh5fJmwsu5dpJ7kFjgbfQxh3Fche0losu5s6M3
RiEF410pcwNaEavlw1QIOjvC40fdgak74QD0hKZgf3q8bvJfWR4bIYuOcjYwW9gvy7kUCNciJz2i
0So1vabQ6G+2Fv9pDPN8+Q8j2aR4Bg866mSrVLZHuQziytAfh8Ce0KeJXbRq/Jtw+n5npI29SMWc
R4iGUjX99PX6hA7WNLbUj4G528CP6KyzOerDq6ZTpT9kRpN8ziYYe43oq2/NYL+9dIwCHYghHViC
TX9zde4R6aWqk4GiknjFF5rg86kY0KZM1NH8D+v3C6rg/lq9dRsQHZi+E52OrEQQay+VSOjPZV38
HsXDvX6E/GzrrSKYkYSvqIhKrzak42NUpU3wLCtjNj6heVd+KxVb/6YrIHsPfeu4XlbkxZuvK3x5
Aa7xoNSomK0XE8mecUwDsz+OICmfMVcqPW1wrZ3DtnUMMLmj+idRBLRvl8dgmDCHVk1k2uEaog06
G+i1GnN9xM/v7aUppsJ7kvBBO5U64HIoTYerDLwasJPAtkQg1HrCDc86BAaSLG8/crKCIqED9L2t
1ZHT6wZjoN7oj5XfTJfZRR07pD18Tvvxx+ORtoIV7TeuGQmqoiW9nJTdGpk7pzhuVHXZ3dq6sY+5
A8b/8Shbq8SFaliwalHGtFbBqjR8Cn4xrMvKwToEZX7koGurus5t0e9cnndDMQmyal7CGH2BK1ll
STNaS43d4e+qWr24YJEyXauho8YA/+j0eFZ350oOxZezKY2S6Zqrm0vBzBtGEZJHSZ4FV4DPATJE
bfgeX7bmOyR5JAlcTbLK3jysTZaLxRBtA26ZdZSkgc0+KPHD5AYgq27/xDpRu6RZov+D7KpTIARl
VTvn7G6f8GD4fdDV5reQw8mCcJRIZlMn+Zza8xQN/fXx1DYWj66dy+QMMDPqGnvU1a41FwglyA6a
ccPhaMIiCTu3ukJ24PFQdymenBBYSfqzfEYQEsuN74MmiYwxkb6c6YgzG8qupoH+DngF5VL2uv0X
KVjyaRTNzom7u+RWA692DWouYOnNcD62rTaceQIiXhRZ8DO1OS6fEFsPPYS8oN3jPfxCJznbOYsb
u9aWdTfOPC0TStHLiaOxN7e1i9OJGuJBdYhUVC29IEzzFx9dgBheRoUmyISuxe0/fHEa8MhO0TEj
2VwOTMpVaZi0I/vtoz+gR67zp44L0QX+i/AqVcyXonadEz5y5U5BemvKdMapBnL9Af9affKhVFwt
9ws5ZTD8RzToo+EFOXFV+Tn3ufK+D5tYoYJb1D8fT3nj1PCI4gHMx3YNQHXLKdvFbFYTAjjHDg2M
+RR3yHod4zaP0p2YsDUQSadBuumCIV233Lgv9MqpoU7b1KGkrc5U+89hCGVlZxE3B6L8JhsnKi6M
qxlF7SzM1E9UKYyMg2uBCcPc9Hsd2Y04IIjg/3+U1eEME4Ta0fxQjyiBtBdh+0i5h65UIRJvromA
9yJZpzUCL5O+zOq+QEyqyvpQB2tjF/r3UJm0D3onaHIBI/Ie74aNbSjIarGut2W3eQ2fwy3HcfPU
V4/IviG5h3Al0uDDdItFM97qdgTZj8rUzptnI86RsKB3I/MjsCGrVEIVoVBw2tLQmcvqn5Re/kYW
cX43EBmeYd/nnjVLgzlXoCz/eLpbi2jLEhflBAr+662C413QZgm7pMvs6QIjHTfGGIKfjszO228n
QdoO2o3SiH2HkXVp9tQB/B54Sk1xKcpcnDGb3AO/b02IaiHIPQFx0Vk3DMOhdrqpxsoNJanq7M6i
urVVYV7xBzbeWs9iV8pqiIRzCl7GqyDtjljGYfOlH2srz05F2E1nnL+mC2zGvRro5qwEsUMlVbd4
SS5jFJ2aMpgUZhUqXXkrwiG4IoCOkE9azTtXz+ZQXH/UFCkL0qZYDpVE4PMzkerHBk/MG7QF81bi
nvJks03ynd23ddhYKQKiToZGW2s5Fq4JcdvafEHDqP9JICheoxaeXII7rtdiFoFx9VxcHu94eY8s
HlqsGk+dX+VyailrgEAJvD3IR8L95MpOk1YlsTdVQ5bDmseDEQHqfAfdcd8R+TUk4B9LI6bAkF1O
08K/Ph9CoIIJSsnI01FxIJo55yi00JyDUKidxwhHeVhZPc4pZaQhrDC62s7KbkUZps3LHXgXvZlV
FE2EhkVUGAF2ix39vYIXiwogwx4uVNGGn3nRWhCWUKTvm9rYy4fvx+bUE1bx8KOKTwlp+QlKJbDH
fvJx6iriyutMc0xQxzvo7hlGUuNVZjicWip4p8eLfX8TMqylsY1Nib1av29h6FPO6iC5YatunsQU
+68JinfXx6PcHxk5ANBuHtDcD+p6cokzT3jIjQBnfetmGAE+Wui7nMey+vbmkYRJAJBPafKzdQqB
JTq1uVHocBIN/eQmc3gZHLe6aPNg70zq/mzSP5coXccGeXEHJgvsyFLyJgKH76KobuQFwuGqgg5V
7vhn0K/KQaD+vRMQ7g8n7WawFzxzeYPS/Vhuk07A3u4swHowNqOrWWFrW+Mwdx1bqLZNBGj4rd9T
VpF4xfM8pMW0/p55nyQN1lPoYoVzB7l3rAkMBY+Olwwwzc5mvD8Dy8HkNvqtM1h2fjgMEi4k6hYN
aqdBHCLoDE+drQGXXoj6ojDw/sLQe6fMszUyvTN2qY1bLVfIcuRCtVoroON5DBBj+upEAnppic4p
SqT4xY5ollY1FsdWpvc7se9+QW1uSDhTkkDCsZe77Lc5w7MN8qDBU40Ij3MHCNjbqKUwxlFW/phk
1byzge6PIuPRdIapwoCUW5bjpcg1ovTjTljn6O4r1eUR97PQ8AKz26ss3H9UoRJadE23eQjDtVgO
hWjMOCOJMXhWWfeYCfRN+yVyEWnXujbpoAeP1l84rdTPAfbrO1vp/rMyNmsJeNmkjLJmUaWThnbq
WKDeUcblR9+I/euMXevTYOjNJVS1bicrvv+sMkek60u+4wBTXD0LscgZFTsSg1cbFSHbjccDqhk4
m6r1n49P5K/+5vJ+FhK+6uqyjyYbXMvPmoY1XHQ3mDy8YlFjHDLAQ4faxBsVNJ/Rfe2RxnpvI6jz
B5jbCXH/mE7IQSpCY0qAo+5hSDN7p1F6f40InbCrkiDLC2wN9EMjqlMBCfO5fRWXQVR7wqMx5NO/
j+cuL+DV1KFqWTI74dF/F/3ghGOzpZk9oH4fBesMVK0HwqeKLhpGo8DPDNAMkKEcD2nO1jhkE/J4
j3/CxkJTZpGjU5lD80Fu+t/Oq+n66MQmDpvaUpMXEoP2qtaW+gQm3th5pW4ORfMMlg2RHlzvcqgm
Nsg9Gm3w9FlpMT/LQ808hk2DxLMwhm4nMGwkYVSGeVwZgN3k2241s7BnJVSUSRA8GpT82Oka3Gik
c54MWKnHvtXgqBtTdIES7Lxr5jp4H8zaHqVza4Whx9INcgBpQ/pZzxmpQF0rRgyFNO1l0g2MYSK8
sPNsRpYQ+1cELXXFS1O4/OQu3efHq7s5POeK4AGjGl7pcngzbfwwIXB4eZbTyyAvpYXXw4F2YmtE
FhH0ewotjYo2J69QxB6aemvJeZOBhKc4z0twtQatDY6jG+vRC/qs/FFiUXhJKYqcq1j/DxGSi4e9
DO2TCsiatxJondPq8zCihpKgmIFl8nUYbeOMok2EuI3eXh5/2q2pgTKiTUvXUiNlWn7aGBfMxBRs
r6p3x882A3iQGNvnuIz2YBtb0UgWQmSSBLBrvZPbTsUpMgLYmBilXtzC3EFVCecznAYez0mG2lU8
oh7BvQ2tFRLtmtUq0qkvg4IbrqgM5xk3VOvkF6gNFV07f2otBK5R1XJPjwfd+JBc3LL2ImEU+i8o
wm8RCDlTMQQJunl2UA64hmEO5JWGdAWqGzS+dsLCL/jbeo401MEWwRGR7ILluk1gi7NcnfBoBmA8
aAic5y4Of3OuivNc9dp8GvyoLdBYzqYfCDBYiMmjqoqubyVVZwZqosOhVWNUPxNsLN4BwW6nCw1Q
LTgPHdrxM7oaf3WqwFEWhTbWCJ8Ye/6gaIHiH6w66J0T0uxj+xTrUfHKxIMUFWb9zbRQ9opBvkN6
5MJj0Fclpjws6lRYHdp7iF9+UovhKRhQVcQ0SzylJt4Jb15FGG+8MUHEWlRI5Cr/topJx6EModZ6
dabPPy3U+J4KNAi+I/K9h2Te2DCQ5B1IoQAHIIeshqKklFZK3pme3uXlByRhsudWtfIrHc3g78ez
2jgQsmtFGcYmObnLZrsmBJnaMRRd7/GZnNrxtHYOn+KUbhzUSv1Fx+1oJ3nfyPVILmlq8iXpl5mr
lTNmvRY+ymNeltv5h0hEFLRykrB6APzetnuAwq05/j7c6kDkqXxIU5/3Zgyu3GvrBOiqqTPuiAe3
4arqaYdiPWOW6unxx91aR5QwkQXgzUk5dJVjRiikoipIQXeYRvV7Qonmz0oNqi9pks3vHw8l75nV
oaenwgvBBEMFhGc1x0ZD4SSgH+dV06yemqjCvbsz/sVVB9euUdGPBY4v/1YN3YjHA298XAYW4DRZ
TA3ezfJYWDBCnN5vNC9pBZo7g658BiL1L2yR/t3YAqK0Jy3f+a4b+8el3EN1lyY7MW412cEpUUgW
jNn7tcNFgQbJawbiLz40OrZMOVjk8+NZbqwkTHBVokNoD1KMXc6yQf3L7WZ0Sgd0j75ratu8m8wY
z16adzvvy60PKnnarCZBnOLWciglhfyVoeqAumirIgLa1oPTfhBtLuh5tLp+1GvHeT+UEILePkeI
i4aB3hKZlCW/+m8BLqoo+BgkkRjtofJ8wrBr+lalCgrtqZvVO++PrQ/KZqVwKbNlIsFysFrobRI5
qoaG3zx+peXcNHD6HPNsO9G0kyNufVFLXofA8UGGrOE1CX59dDkszROuXzcYv2n9c+fONSAblENO
tLb0E5T/bqcFspGauuB6yDIoBjPuKjUkqs5xVZsYGFil0t8mkQZX4SMmf6ymADRYm+rmx8w37M9Z
b3X/5g31qMcruhUUqExKsDwNSH7I8iNjASqsoakMKs81Gun2rLndxSxS6+80qdWbhb/4KQTg5zVT
0OyRt7amT4EGUJNkit7BFAx97MbCHgwkwcI8PU3CCCrULPXqU+KCmDULP3nGEcD2eKj2J3ju6e3x
7Le2GA9b5BWkZBDX6HL2CR125NZUA+CmkXs98u+HqHTNq4L2xn8IDzB/JUiezOAuNQ+1JA4FguRe
NoQINoZOd8noZtyyEj+Tx7Pa2swMAbaJpzs55erg6AHeEpmIDQ+hxKKjsp3UHrwH80c+AD8+YOMy
PPfYM++Nex9zEVPg+FBYBIOM+szyawZWUSILVs+EpaF/38GKPOHTiU8N/3f8u6Rg4711og4aVuhH
SCUkKeKzHBAZcVRI+2b2Uk2P/6wqHUM+X9EOiYp9U4Y/4gGx5XEn+P66Opb3qENNkc6NlHOgMrI6
MqOu4vmc9BM6n4FaeGM/as+Dafl/D1DGP6X+FL60QYPu9VTm9rWF3fKa4HB8mXpX/d/jD3C/f0kC
yRro30Nou2uh9miZIgOhUPhD8v+zCkf4Rw428LXMq/zb46HuzypJoAQucaPyKFpnD7oR9EZcx7PX
oal9GjPdPYX4057KrLE+R07kY+2LgEYaxcpzWWLd/nj4jb0lS36qxECSKq0h5gE0aJtqGLoXbR3l
6DIkqOHFIBiSozFa/sV102Kn03l/jNBM5iontQMuSIa23F1ObNo9BoWTp0kKRp/a9cnoFPeEGcv8
A7uj6pLo4sPjad6HY8akNO9wyZJorivHmJJpY1ehRlg3UfQlzfT3je8UHwmHylUbQpRFeft7Drnw
zvfd2klEQGDBIK55gq4mG2SYdLphomK1isJRO+rBs5KC40/aJNi51+9x9Y5D4gKKAmsfdtK6rtq0
XZ0OFjYWBgBQwLNDjI58gnGgU/vFuyYbh0OKpawX68N4E1owfYxIuz4jqor3aZsmr3olguvjD7+1
v2hUUqwHd0UCsDrUuInFWBYQSqIZYsEhRGUSE4qcdBq+lJXfctdC1O3xmFuLTRJFnQZaHDjpVV0s
LrDsisdhpp5dDi/urOlfMWZNb05jZP/L8Wl8BrkjPC0xh50YtjlbbiNQnLyMKW4vt7ZWIH7lVwgj
U+lv342NVhzpxyrfEL1qn+ow8HeCx9buInxwnCwgt3S6luNl4HEHEeFECUu0O48jVx5JH04Qo1Ps
3AlyoVbRmTDF16TBTqha13KLDM9daYaJBu7YfqA1YbKM7fDlzUtHpUa+pqhIkQmvjkuFwt/kNPGE
fGw2VkesCcWtylHDMa0yvqoadjJeE7UYiULmUHb2zUZgIlOD5Et2zKNqDfelkFv1DXUqbw7mEo+s
qrpZ5aC/6zAge6ZQ3h1GbSxOj2e8sWVIJ7jWJSSJW2+1hBYdfiuKcqmT2mDfapp4amABfVZ764uT
RPrl8XBbQYIeNjUHqWlgceEut8xAzbGce3iE7qSKI+gAcaLSCF5hsOwPpdEVf2lIO3sTpiinUcUA
8VTXqg2/1E8+R12JMD2G3eFOlPxVVlnvLsIETRE6p1gwySP92wOILI6WZdNOnl0I/X3iKvNN9F31
CWxb/iPA9u2kTuilJkMd/lnyVPwZY+ejIgZpFmd8LaPTjDfAS0sEuqpJPOxsjI1yPxUTmlXy6WtS
8l9FMSjf5SyMfvQGq2hQyymHIfUilHO+N6qhiLNQcEN9slG/+DlkuEYeaVSqL+guozCws35b+4Wa
sEq3jgYsUKHll8piKsJhQdHf6vGiPGRknecO9eZn2VTn6RjlxtOEn9rVxgkZMXM3/1kD/S9Oxoi2
fiWU/BX4q3mJRJm9JPWAy16XKNbOrt7IagiApE9oTcoOgfz7b+sZ9ZWI80kdvdgvxvJizGb0rE9F
9swN6f6FbDv6uQVK7nzKHJlUtZ38r48/1MZhlvQAHQUbcE4E4+UvsBDhwxKSXnEQETqeAkyxn/As
6L/YqUPHpm8R1T5hx+e8/QqAU8WQkpgIRmV1BcRtpfc05zHjA1yFqWiNGfQ/YW0okKR1kA7YuYtM
v715sjTFNRNCFTA1Y/3etXwN46toUD3chOryr0CZwmtMq7O6OPgARIcgCjP1Scv0dme2cretzi0D
k2zwVICZtD4YoAxNLI9yykF1UlbeFOMZiqs0vpAHLOmNYi9OyGi4Ho+9z0OInjx5zupqh9upw4dO
kKUvbITsNH9IsA/syme3n34YII3Osdq913H6vJk+qtw0fLtPj7/1/ZQpSsCe43YHW4LC3XJjmUY8
DyGVWQ84mf6N4pAFVc5CjqnJ0el+PNZG4AG9opK3SrAFzdzVaQ9dHjjqzDmZ9aEpnjNiU+4ZaSi+
m13d1K/ZPE0OtoP1ZGL8DoPx2Pjoa2NFkxV7aIj7DADMh/jF1iKhRepyOfEhMlArgWmB93o3AaCp
tPAy44Szc3DvA9xyGPn330JHO5QQRxyj8wC1OQF9a6d7bkoMC7DqaP524948P/7IWwNyVqkXgROg
AbbaU21sd9aYJT0Wc/AhnQIjIGxKYUhhbHjwAdXspMRb3xFMvFxOyggI1C0niIGmBgCh6T2jr4PX
Ym7yz7o17l70MtAsjwoVCrQwDOSYSA5/6cf99h2pynR0uDqcw8w6+zcuYdK5OMu87zMXYSF8nafn
OeyQxBex/6FKFOO1KIPMa7vBef/4A9/n49SiDCAYxAjymTX/AP3oTp9hsHi4KQEzTcpY+RZnungK
NA1kAu1xDDhy3f+HfD3Zq4VtpBaMTsEGyR/6R3fl+UpB5j/Q294LIzwljhhx+M9iaJLnXG3tCq0h
RGJ/ORn+GWJWfPTNsvvaVt3PLGyNz000p6ekDEc0/XrxQs+m/fj449zflPLnSQy/5HZC9V7uhiIc
TZx8sp7WcldSYUbX56NiF+FlUkrDwLjZEXBj+gHVoNhQPyGobu2khFv7kSsaYVKCDI+X1S/wndz0
a5dfMFgYnx5CPwM1Gzt7VNytYwbBEtg9ZE/I7KvwkeBo1+uYu3mKovZfqkJNMHjE+3S6uPNcnXva
uDu34ubEqGRBfoEfcd9FjxoTFf+89/DhLn4aXVa8c9zp7bV7MnR6k9y7UptvfZzhUudFERKv8rRV
T63iCy/Kejy5CuXteBqqCMDEKWEg78Z7erlXfG5x1wkFahW9E1+KYXA9O1TDkx+45ZsvdlmwYJ1k
CZlBV5uiA1KXRobbeeA6EVftuvakhzrO4mG4VyLZ2hiCuCslDXUqQqt4WLZt7ZQW8dfkdP0R2al5
bXVcyXUVQ2wohDvUoI37W4NwjIIc9Fh6PKt9SLchLztcgDwfAg/q2ll9qccq8NBp9ndulo3Ap6uk
v0AeeDqQni3XCzySEVPf6r1WOIi8+rN7DHIlBsvRN1c9cEnfFXM8UT72d870LxT4KvrrNLCpKNLK
Zq6rrRLqwI3oynSeqYTNlzyZRORhhSkOWgRO7lqVrvYdYWfMp1Wcy6ZjOFDebCYyVOltjhUUm7nD
I4z75RqUEAG9x2FvYxVoXXIquaLAnaz7I8XklA29rcEDaGhf5ir9XmLKg0K3vRNfN4LAYqDVcjc+
7+ohBNw408YfPRQ8cAsxWqvZqb7dvzd4HEIu5FYHGkabYLnWHd7XQ6ewi/V5Vi9u39e8STXlVJtK
fXDUXH2n1NjlPP6KW5cbZEabSj0vHehuqx2mU6bvjAZ70C62w+I4KxP2u8aMP7oz5PoPpcxUNCTU
1vDiqYwGXFYM80NulOVHpITQgCZwdAlJjh88xzwIL5yY8dvj37j1YYCyy1YYAcVci98kmADaZolq
Sawp9ucUK9STEXXKKUhc6h3xKDwsrO3D40G3tpeE5dHkpKhyp4GJjj2up8LvPYfNfI3D4q/ejygQ
jEGz8yTZOuPUNkHByBo+9YHluvtxM8NxUUgv3CD/bhf9nwlClJeobPMXpe39GxUW2AmVuccT2OiX
kK5yAAEgSteRNZ+1dAa/1Wx5oYLkb7ysqYt30SQC9zAVk3WJijY9ZjzFoINo5XCtU/A6Q5ODNqWL
vccp2gji8lFExwTMqQRFLj8DfpJp0Kcaq5w16a2PGwoSofqtFfX0ZI9Vc3m8vvL6WYc3hDAwWpEp
HRik5XAYI5l9DJPI07Ww/4itDpThNiutkzVU+J/jFBo9BwiyvcOvuPhDcdrhP8Qvhyoo7WX6NuQm
yx+gc+zwNHJbTxHauxSTy69TMJT05YZxZ6pbWxmlXW4PeZfAt1mOlGRlSO+YkUhFx1OaYS2s2HVx
TizRvT1RB+ZIxx/sGhnpuowQ5/OUZHiWepHQh+jUOBZ2b5QkscpqmiuQtvYfNJWxCgUmrX97vKJy
g6xWlGYxIoFSAEG7t0LRgyLJAsbucsU+d0orjb5w6X11+L/V0czj9mm0qz0jnY2NBHiGriPRQr7o
V+sYWlXKqa5hmwaRnV8TVR0Osanwpo98Zfw4CmOoLr2uGJ8msOSIGDTm3gtlI4KAxqAUa8uuGCLZ
ywW28cxzZsVvPLZpcnan9JMoe1ykZ707q6Vb3tC3D72G2/rtOwt0goSYEtYR5FmVnv1I1O7Qpuzh
OHL+wgLWvKSTXtIlyrudW1jfnCSUVO58RHshGy0nmauz488q1jbDKKwfNT7BT7SG9Evdp/1tbrvQ
CwM7PAotyr92OA/anhMDlphVE5uhxPH7AIZQPdz6cTQ8SCApFmZTLoAdxUbzZ1UaIbZEuf3H4M+R
gZz53P+VwZwe+J7z8NSlUXUkSljOgSIR5naxXV3DKdqzr9icJTROWYeDMbrGRTpOiHNsM7RebSnF
Z2UcnlIk0CY4nXp9oLk9KdhDjvMr5c9q57GzEYBBD/HUISgBHV5vZB0TwbAWTeu1OEJ9J3B+qowi
aACfAg+wQv3L4+O6kVZRkZLcChnu7/Q9uip2QhLH1rObklczLMEO5798T6xkI/iRIPIy+GUoxEtu
uW1E1fh9Hiqtp1YdHhZ5kkWYtZXN9FQ6mGg+ntNWLADSKi8x5DRpEy8Hw1w1ttJ+5iWnmNOX2jHr
/MPc+tC3u6ExXmmd4FnWU0rAQpLX9GlIsMN7/BM2CCsAH1AtoH+IhjdFxuVvUFBT6HtDg9WoWdWI
bD4yrSg0lI3/Ys+5ERzrwKi/6kZhZq8inHTpvN0Hx0pvtZ99a4mXIs72tFw2QjNJLZ0ZMnWwhusA
FTZuijwXZsFAHYeXLMYlmqHacxbk0ymqGz08IF2zpxK2MSokXokhckmraA0tv0SoJy4Wj0rl9WVj
f4OfXBkH/M2mz1pUI2pM/8J9TsKu+Pl4BbaGNVHEhYZFu5otvhy2duoe3CjS033sqIirwtZ5SQp6
KUcXs5ET8s1gJbipdo7v5rBo7wE7plrHlbQc1lAjLbT9GVvw3HK/WZU+8nIw/RhYfh2UZ7XNu7M9
BuPOsPcuEgQL4qAU/KT9yN2/HFfNtTpxdAVUfMLZejW0Buv33nDTHxM17Y+xWxvJIYVbfe0mM7cP
WpJUqecPcaWDNA/xc3XQofU0hLWRQIQ2UOOxifvXYS6U4J/HS7MRDH49FmULmqVZZ0KalYRD6Q6o
StW5jtGvmbrR9N42UMHIsEjs6r2AsDUgYZyOn0RwUEhafhxwZCVFbmSsVFGCtSeLTp/rtIyeshbx
gZ2HxMYO4HBRmJBbgC2/2gHd6DROyHXv+X5sfWtq+0tRztmrg3GvN1Z9eY6qYC8D2Lg00JQj0/tV
jWbDLyc40TM0k1LQuCkUHFjitBHYdqtpcEAAbvhWucNeWXojxkIEhrwt3wny7b8cERNic27brKZw
FQ4J/IV4bq+hM9JPTSIXcbJZU8JXEZhD9jTMlanEh7zW9b/fvJPgVqNGTctZ5tSrbx3RDfCzuqo8
LQPgO4naOCiBII6FeMadH4+19Y0RwKEfjdYIKd5qE7kpFQCOc+WFcd1/DLR0+pKoPWoLNHMu+VyG
O5W7jX0EdRErBjSOSAPWkq/CpLYBEoQHYapVH9DWw5VzVONwREuyjf+oSp8MDyW/PfLLRkYg1WEg
+pFII/q1uj2NVIstvaFVFYGBOYUIMXiaw7v48dfcOJLIOFKuppdgoB26Cs+R6kbCTcrGS5OugNht
Tk9xI+Jj6CbV2z8knSiaBuRUcszVhOZiarPe6FrPza2qOgQJyKqkCJyPfIF/4PSIMwyD4PR4fhu7
xcU9EZoU/T4kxtbzi4u+yGANeoYd5a/9hKPsbGLHnE2Tfh78XXzaxm5BmEMKVP2/+301npMkCOhX
jGd3bfhvrmYgdVvQAqVqTO+qWE0+5IW+R8vdmiR9Bh56Mp+gZr4MAl2a1zVK061XjaZoT1yx8Xzl
a7vPajQEX9tMh3j8+Lv+Cp+L9yVtB2hgUIDhLdG8XE1US6wo7aeeioGeIjcwCEQWzgMV8Cw+RL1W
xF7VqMYXLRJzctN66rnnYKraS9CrpJxmpfoGQlmFpf/IEGhJ3ycVx+Dmho2mnYKhjrMPM4dSajUY
/vugyYP/hW3ZYruGJvtL38/Ot7Rwsuw4NcYozjSQ02And7xbSo4D1zigHiDf1Jzl339r+PF+Gzsr
qpkhOJQPMfeUNxq1ekhLc77GVv+TT/Dl8Ve9HxJWPLWJ/6PuPJbrRrZ0/SodZ45qeBPRpwfAxna0
okhR0gRBsSh4lwn/9PeD6pzbtTcZ5FXPbkRNVDJJAJkrl/nNKqoGIeRciyRZwCGi2mpt2ky6w8Ui
R5n51kC96tMoEMtWycl1jj3Qmo/Sw1fhhokmAxfqV64RpmdnIVyiyDPOc2xtZIa8QxivrvJpxLf/
4ECu/87pvlmVBuhLEMNX6YGz8C1dYAR6i90LoiLj7M+IdweYO9cH1Nc/9Jt5dTB4KHgnoANXSq13
LmyCRkbl9EiiA9GsjE85WhKXQhi3vZJEYV32XIbvf7831lvzzdXMFFcNOrSnW0Z3cEXX0/UlqpGO
CfeSWPP1IpdxAUTPHv7sGRXqA+8v+samYU5GskkGAMjuvJwQbaN6cyyszTItzWM8Q51umD4wg23R
CULQ/6LRKNTfX/SNz0iOwxyY9gPN+fNUrsbFt5dpZm9k0ioPQwxobJ9VCq4zcfOh4eMbwYaxGNGG
6oWUjrHz6XuVel+omK8bG2DBRePLLjEvW9zAR5+0I/ukum0MtECPderzVkdU2koy5UarLfcOw5by
p96WaA+wTUtjA1VlMX1blcO001NdR9fLiJW9OaQdOhFRMh37DNaSr3cqqEUn6urMVxVk7wI+Xfbd
rvP52/vv8nXnmRGHipMVZT9VMv2j08czE4uMDQuyTROn6iVgfX30vckqV2SvyIQ/Tm5vhdR2zUVv
CZQpndkSma9MqdPhAmI45f79n+h1e2n9iVYuOu0satXzKboqzUTQn6w3HkizMeSj5nKbGvGihAgf
6ow4loWipJJAEXzM2IsXk4IHRcYYd7pgyVRbBgJjdOGroNAr30YCu2aDqqa6TSEC5EEqs+y2atUi
9YVhz9/od1v4e6MNn4c1liL3s+6gPVXkJl4UmCB3h3QZvRRRf0uDYwNT/vn9Z369o1HOQLAcAima
KDShTz/CXLQQn+aq2UC/s4O51ou9KDsADsv40WzrdZiACMQAh1qI2f0r0mgrYGbEVVNvdFf035LB
tOFR2Ro2OAjp+SrV4Aen9c0dxlyLImHNEFBEOX04LN9wUweMutG7bAy52PPALEQeunUHqXKoIN60
rgrGbLHCBcTGvpqjKEicOv0LgfWfJ87u8pfT+3PdzCJFXf3sl/9907xUnzvx8tJdPTX/tf7V//tH
//v0l/zNf/3Lm6fu6eQXYdWl3fypfxHz3Qt2zd2/3eXXP/n/+pv/8fLrX7mfm5d//uO57qtu/dfi
tK7+8a/fOvz5z3+ATfvbVlr//X/95vVTyd+7evrzKX6Sz0/i1V96eZLdP/9hqX9wkDCVRAl/xcys
JcT4sv6OafwB3gSZgJXczn2xok+rWnTJP/+haNof/FmSf4cElkJnJfhLyPvr7+nWHySYGqJWtH+x
v4Oa8O/Hv/3rsv3rnccv9b9+/R9VX97W0OQlq/Lx/+dKpjvyi7m4zijAC1CWn4Uft4l6V0tgqAxJ
MR0WtybuxN3vaWjDpEAzgLYIPzQ3xvrMp1uQ0bWqTTIDKmq1F4naPgz98AhSLARV1aAhIz+i854/
Fkv9asTwvgGUQD86XXAyEGLIYlDvHb2Im2RuYN8440cg91erQAqE1mWDrl+1284LqCyPy3HOZhG0
agKGEdWtnYmPzW9Nknh5Ky95BcHSXoKJcU6Vy5TcLejS0D8rseVchPC7Mt7mZnqZuvJ+yrLnfio+
GqSchql1UZqmJPdgpBhovOKazAvmg6NUIDjaK56jt7ut08xKaCn6fFnTw9n87di8sQ9PI/C63iq/
ykrMM3B2O4diO/OsRq69ujYYzldY9c6G5WrQWow53l/p9UdbJ0TWysYDYUAaero1olnUepZh0QHY
dDrOC5qyetMX/4tVAOgBAaA2Mwj0p6sM+ZjZ+LN3QdImbX7M5jZS2IytnD5Y6DQD/PXi1ryBHIKP
tcpInC6Umd6AX6rXBTjvxDTX8xzABLaYbpQa20ap9Z+SHtEHOcIbXwteAdwvxIYIRucdVtWJbMRr
V/IvIJfQNqtpS4dV2VZgYT64vs4/F4UYBww21spmeE0UJSG0+7E1DJzIYnBatWscojH6iGJ8tt3Z
fEQo9rpKBEQ5+9cd+rd6r21Xsz2dPG92mnyfx2kX6MVl+VhGmha8v//eWMpchQYoK1ci17kQmrWo
qFZPDXOefmau71l8Lw+pj1Uxps2T4oNP9dZyzJXWxjTHCnTD6f5o5Wi6ba8VAdKvmAWrLuB2f0ja
4oJpoYK8rImg7O99s1V/nAkoMZ2k3TRAWZ6uiXwUJWye5oEz2sqhMb3PeWvJ334w6PZsejQpkDN5
9ckSLW6lJWsWmUZ5iNXSPJApZGEStVqIPrn44KCdbcRfD7UGJoT46Sy/Gqqb7hruSyULOO7ptndw
uyo8ioff3R3cxOsiK42JTX+WiVYGGsaN5mbBlAO5jyql2NRCn4MaDc5ARYQsfH+9N56KG4ytyPcC
wXe+Gx1T6RcOcx4sUZkFBM08LLRm+mDPv16FT0R6wX9rHnDeTvHmuhisGY2StkntTTdIscl7WW/f
f5azqMQXYq+RagBTWifx5wJ1ne3JFLWHInChB/r4x8yhjJfM7wzjI6rvW0tBi6StQGnKXj9LaDod
1fVldIpgWvDNTXpz+iw1j8pNn7On338q3tzqT0gvmtnt6WHql6Ev8DYFTW3H9ysb5mJI9d4HztH/
9l6gKqGbQD8OvAoTytOVIlXr0j5OSm7GGJzVgBFEMEGx+V88EFEd/jA57vpYp8skxqrEJIsysDNF
Xi0KLhPXet9G8bVaec0HqL43dh7JE9c8F/06jD4LRWNWoezu5GUAg0f1OV0Djlexe3j/G72xCpYm
q0QFgVYjjT59pFJRR2vmiAajaEQIjO2bORcfibe8uQjTTPJndjqtydNFaKxmCaYVJf4RCFGklTBv
MIj+PUgvOwzG0ypo9O9Vzr4OqPI8rUpRIsw7Jnu3QRJ0AcIfFvrofH7/rb0+RPSQkNqjZ7Zyyc/1
k6xRmeZ2wPvSGrl6fa7CfJPrVvZYuL3ywRd6Yy0b/Qx2NhIiMDXPvpCX5zltKjUPwGGZF7njVJfd
GKdPVBHmbwc72P/r3YRiLknLOa9qjBgBz0Dyg5q4GlpiVvxcx7L1/Zf3+l4HpWgQt1eRm7VvfLob
KsTYCrdy8iCh6TZc6X1dfy0QiOwuBjc2GrTclcL9IMC+XpPygykY6QRCVESK0zVHyip9rJFBa+hE
+/gY0DrILWtTSJ1U3RDaB3nELwfJv1WnbEbG6MhHwOxB3NQ8xwDVfB0tqdsCv2foUoFjNF68s0Fw
xH7nze4XBSH+fMd4rBcokndyDuesUb/pspFfO80d7CDK+ljHo1qPpG97SX9j9l6pQHbNp2JnNqlU
tr2p2BeLacTf3/9Cr7ccbVnS5LXohZGinr0tkck41gyuo3FBOdgvlkE2lANL9EMpouKjkfdbqzHn
gmmwVjW8stNvI5mlT6Ihz0Omr5u3JT7gD8JsOwFCdfU4e//Z3tgJkAaxG2S6vgKDz64KPUqztEeM
nq+eS38yEzsLq6HIY+o3q4awaEwfRfKzQmfdC4ya0FYkWCC1f05tUGN7SZTcLgLp0UfsbcaGaolw
e7JJ2yb3TXP8IDy99YycXgclX2AEVHGnbxSfeCmVluswHRn79rHx6E3pVYuScZAXVvrBXn/j+/Ey
6REB5Ac+cg4eMYrBcBRhlkFMlYJ+Yyebe2Vu80Nmpr/nj7DGeEZ3XIfMm1Za2/labmMJRLKKKrBc
OTFerpWLcoizY1HKJXx/o7zx1ehNrzXwyln71U37+yCtSqrYXhU0gsVrmg2SKM4DVk9qWIPcCSke
s7Bg8vTB9O71lwPk66D/tR7A9eydfrna1fslTVXOgi3llVzKKLTUUTt4aab5cMc+Yj2+fkiGhWvS
vpbEKGWcnXRFV+I2QRSZ8nsad+6AA5Hfp6K/LJJRPWZYnd8qemtt3n+1r3cMVGEIw8BbUOYAZnH6
lNKczdrpWRXXowLaBxdZm+MEXnT01d9fyuWfOo3DxC9a41BMPKYi5y/UyDynGKqmDJil9YO/zGZ5
23oCPoRRLdWXYsmLz0zYFpC+cw+W4P3VX79eGg3sV6zqf/WHzh4U7pSBq1FeBY4Q3VVdlFaALQGj
AW8Zs2sF1c/7yCqtj3L8V/kWbGzIPquSN149RJ7T95sj7DBXNQ64jVd6h8mNi0vPSD4apr21ykqp
w64ODM0rxtYC8XlW25T6vLSajZMLEXix22/ff4Wv9gotLw7C+gY92BXn8oZdNwlIgeSOmpiTcE3I
fG3u+FzJ+Hs2JQSXdSm6KdSKzJKBzZy+tmLpRVdafckDYX2g2x1KvwhOhGqmfATnf+PdsRQgL2IZ
4eVc5aqEf8WcaMIZp1EcH3pOUm0iUXwoDvnmOox11+1Pt+s8DRl12WcorVMYybGJGdIkxXfbxcZt
8/5XerXR11dH64SXSFQmyzp9dbECK9uKrTLwWj1l1AlUG2OtxhNBPmnKYaoVXW47fW4+OGBvPh9x
D/gxUi+g90/XzY3MypC4KANhee1RREr2ZGFj8ZFZ8dvLIKlA0Qe24hxmEIslE449lgEFSG/R4E2H
OlBoh+3ef41nE6+/tiDqQBwmnJFX54+z53HyGmutVbgbVpY7MzGM75Gvr/3SKg61auyblOZNNeq+
26Jx53iV/sF5e+tR//YTnFvxecUknd7WKAh7xR4Ct7erx95crLv3n/SjZc4uOlum04yHQxkMxjSh
Heo+GGU9fNCSenuRNXwA6F6z/9O3qQO4UcZozbXmOBdbFymQQCkVT/3gs721+2k+ACxAkwKDk7OH
qUQ65D3ueYGVtbY/mpN2J019pCtFxgdvxmmjSy2pPioy3nw8mLkERbI9es2njzejN+ExdWezLCk+
ysmSLY9F3Buf3v9Ub0VgNElXODJjFSj8p8vYwM/oWJLfRZDsfNyozO3sdLRZzNGI5g/u69fPxGEG
9gaRmiwIccjTxfS0N4fR4pmUZuyADydNGhipqH//RLMOSSRFPHNl7snTdSyj0XpwXGVgLG4Of2Qw
4501ifSDfO71u6NyR68RTj3bkFnb6TJOPZmNDnGfnTD3frZIxAQRqoTQX5cfhMJ1M59kOsAhufDX
LiX1Bt/pdKlingbFppSExFtG26xW2l0j5vImsbV6j1PpR3CAM1USYhV0bbx8Vl44JTVs19MFM6ux
Zl3B4yXL9Dy7aYrCqp8KUnhBbeWJ7lNiNepj5XRejXgC9l9fHKT6nQM5g9J8/s09CnCJPH21oVqR
vOdRCyR4ljT1MAW50yrb1FHLnUoz41NiOB9llGyTszcNDhydUabBKBsx4T5PmoFfVjhZpk5Q1JVC
pJwrZfBunNk05VdYtWoGitkd297G1UMxMaii8l2WGzEkbrczuToAPNOGvW/zKU+fslmKCrGAuJaI
YNTWdUGldWcxU7SO+aROOJU0ozaFs3CMr2aWd/bFBDCo9lsQKBNixNDWHxTup1/TkXTs6H8upHtG
qHfm0IFanGocLPzSRkGNFG3S+/E6rWn33UXeZHZZ0PVTFH3BFMXbyzJZbbTiLE+jHybCIXYZcku5
I+pMiwO5yNfr2cgAS2pOY/yI9Ll0ZngwJBmf5iRXHASdYkXDXkVzRUkHzoONVF6gxccm6CGqrrig
IjaMK2BYkVL7iy2TPmyNWXEuyyFHnTf0PByFUj+zrGqJsZFY+uzPyVKi6Qhjp4iCrDLm6dkAG5LS
4Uva0fKzahpSzY/lOKUbWGZl9mhMRmK2/pTOkX3nDLXnHUQkKuu27kcclUGuGPLQ8YH1oJtrT4PH
AMmMRzcrI9lA4MranTn3tnedL8XsBSPIq+Yyytt2vhkXUSgPSlzq8iIaOjHcu3NtWBst1dTjEOOv
CsppWaqXVo/ml6zuFf3S6PGDQzghtZ1j6xjFcmWbeSYOuqjG/hDHdSRCOXqV/RUOt2YFhEHbDZw4
iv80SapcMERxbqp+1ppVfGGMU5zGG5qBSfqomAkWQTFBufYH0xTzczUbTPN9Q4uS7DunLY9QXbGq
6HMUFa591KwGgW6Z65P+rZy0NMOLqxL2E1ZValH5Q5OWCUZ5nd7GYV5JF7WWREzqHaiZPvKhskv7
BrOPdgxLSOY8z1h5PwW6Oi+iLuTo46OIMbLRq3DCvBZHKEhSTmRu41pVbiQFae43ckyne6MXkRYU
0rTKjT4Plnhp00j9ZhiJROzU5mfzFx1pCH9p06rdirwaL9UZ20AUz0Z1eRTK0Ha+I1J8/QAggSvT
SpIXHzpL+lUXOroymqwt05dW1MOmosnYB1MS13FYmMCcQ2C+jrFJ1Ml41oayrHzLW9AFw55MSfzK
mzKXfVhnN7LLtGdVl3m6qQfIdDt0Yad7L6pccbBUiGFhAkV4ChJT1iZ0ocqyQd43rYXRr6q/xJnR
ZRs31p0BV2/yCF9qyzRuEa7qvjlZaZhX8bwKks2LDf8RCIjt+hUCXnUo8lq7b0YT6nxt1t54dBow
zIEASpYfXQyT5q05VijO1ZQpoV7qEBsrgGffnSWzcI8iGe6hiykYLRq5TRZEA7j9LKtana+cPNa7
oB2TKaH3unSe5Qs02/LrBm1jua2s3Jr9onQTdTMoQxldJU3kGkEcda48Zm0fIzeVZsb9kitL8rhA
neVjZFk2+2VaMVnPOs18IPAnj403RXfEbj0PK2nb2YNSNRXhxm3VZT8SM38K1ey+WUMppguaBtk3
b5BpeTGr46pMIFsb0YaM/H6j9nn5ouqR9gACDcUAJli4pGNFNig7muio7o1TVNvfh3pI1U9TXWry
EQaxeqcKpbvREMSoglHxzOWCOFTdDIvVFyg9NV69tyIBGJBeUPu56Ya8COpScX9iMejVh7lDOXbn
Zb2eXkLFVr8piWrFu2bOCmUHJih+MYCRN36Pgft4KL3W6jddlYExT8gY3a2Wtll2GVejpx3NUbUe
kWyRtq/0pv41UynYXfL9RGk57JObHudYdS+0eS6Xy6ZPcGuVVp0roTvGqKnZmL4h8YkUsj36Yy2N
2zJSEgwAWlkOvpovphuW7jj2PyLG+e2VLGun8w2cQ4yQWIK5SOSU8xRIJVs+FQstNWi/Uv3u2lGc
PwB2yrWLQiq2uZ/NhJDfxpYhA6/XOj3QkAnMd8SSQd+WrmzQCZ6jxdY2sZIiqgOsvYy/FtqU/2iG
Vn9ES2u19tOUEhgE5BBiQ8odIMKpH4eWfgya5HeRUsjyvsihcD3GeZPGO6fguPpTTSnil7Wh3xk6
HOBAzyIzu9Aiz2h9qqJSBCoac9nGaS2RbISb9+gkCxQFb+JqaIpHuyoMfZd7hbtcOjGAsQfQ+PR4
x6bhlsyToSjhG9WOy0bMRBd4iRgTvxsyRd2JmV3+TSn6xMa5eeiPphJP48Fc+Hih56aqDAHk5Fi9
e/Wc76tyWuqfgmn/TM00lE9j4jgvLVQ/8Tzlowb0aQBKEKZKnWt+syjw5/KmtK0vhA1olX4fFar3
iWgFxx6Z1Xg6NpxRI0jnLsOdu586PDP0uBDRo97abfoZ8RpVY7O7NlrZ6uSK3TrnH+4Q42uSz2UT
deZBq7WGLV26vVmG7uBU5b2rLjUEK4lEOrtkyTCIEWDa86NshFfs49j0gNQtrjlHfko9Ix4rpcu6
PPC6Bc0wP18MbfjeeUz1nyyUuOO7dECl+tmY3IkjhCmmdd1C1n9BX37gsle9zjqmwDZSv8q0eTnM
9qCkmP4QlneR3eXQvybb5Q0HVT2l7RcyI5yZ/UapBmc/2YVm3pv5rGo3oqSX+Gj3uYw/T7zpHs3v
dixuhLm02pbxYjLsshgD88CFqfg4wvGd7+bBqJQNj5+1P5i2djE2l7PZH6xUb9WDqrjLGNRVj9aV
NjvG0ZLpLL/CaKQnp2s47fkoriwXmbqM7h6iOc3zSfOqFoPqQSt9goQ67AWSVsZGcxHYuJGzGAlB
zcg3x+6242D6CQZvyveyzJVxpyVtPG4VDMmtS1NPR2dLXVloVzmU9ymYuqm0/XZQM30LDCVDvjle
9AkmiZLrXwbbUK5b0dfO5cA4t3tuPHUYr814rum2OLmpyc+JDn7ER+xG77ad4jTarVNh67BTO9N7
UjpVlV+caBwr0HGNpxf+1CuAtLme6IgqCirNSpBH9qzWfoe5svqER/CofG3RReAqncv54Vfe/lvA
2qv0WdSy/tmdomhP0bj//8Fv1x7Yf/4b3/oG/LZ4GtMT6O36F/6C3hrWH0hK0pVfm8fM/9cq+C/o
raH/sfa5wNlAnVjlBeh3/xt66/0BKgtAHWJPwOk84Kr/A73VnD9AlzDSWzUJwC7QePr3j/YviON7
0FtaoaeFLUIZqIMwzqH6odxiPrL23f8GOysjrvlFXyYQ/y7EO67IdrmUuqpuozyqvySVOo4+zzCG
CQz67VS4Fq5ipbxNvd7eVK5eXkhdFPd2l7rbKVfEsdXUBU2HRruUntb6lh2PQbxI6h+TJO8YT0V9
IG4jDuxlQTW2F8IeSRVK/UX35m/lAJZ1ie66pQr54Zqgrgd3Y49scXVqvpi4RfGTTK2vt+axYPWm
14JuHG8MMVkbvATag4JJux8XXe8reeNtx3m4UAVKhbam/FR07xFp/m289KHkrj3MmuTwjNLvG1MJ
cbJsjg03Llj0tA4XDxLyIN3NnIvovm2f5hmFxSm19r2eTdvYtFm/1T7HJUofRn3dUSZumQneE+52
uHBucGrfN1G7J/BuPDHva6a+Qa/iOjeMUvptktxUyuiLCEn1RDeDPrWvTCV/iJRQytI34SzfaEX6
mDDLb40pGIs0xEsOE8jmO6e788vOTvzM0F9UKZNvTCirjdpZ8x6TFmVTNtoS9JD9D2nsuNiXecHk
uSEeauUerT7DT6skv0NC6MKsOduqUV7knquECsKIQdWa4KJ79dno0CvprD+Txj4mqvKpKe+tLNlY
5ZZm2ZXX1STI4/gkrLHfgSiP71xNXLe5PDbdY5Ufo9nLN5lkLsuwLPOZ3h/GTvvKjiJLhmWme91d
pVeXzUgPyhh0fUexertU84twvGxjyOrgDdOwt+rpRzzOe6T2240T5Ucc1JZALOWfado/x6Z1s9js
JZIH2vBtGmSpEpGAjz9hJTA1MqsD85mtAVzal+pibGuzz/ZTUSD5Y2WhyKbZzwemF34D6eUmU+OK
getQHFG7v9Qrx9xV45hu6ZTdCbvYSpqARUb6EuG2t1cbeU0d1MNhb5+jXnuGiL1BVfVg5P0xw3XW
j7yVaaKRPkQdQ6wmzm77PH+RqfUJYt1PfYxwhY074Oha+mIKY+vpq7MW9arVeDNMl/TBNbuHPJPX
caN+NhX+REk9x6BdgwNJEuJORuhEyaFe2mNiVz9kny6URbH9NJjihzkMXwfPyPNgyriBR6prT9x7
NeIqVKSaUli+hoV8FnV/xh3IU0fh0NufUzFVty21gW9ALqc267V9FuvPeWLox0QR7qaavIxeYmNv
MgVJ5tx64uIKRbmwdyj65oO3oECQ3i7xhRWngSPlBm0Tf9b2Ue75wtP+tGfrqEek4P2xH7YL/LFh
suINtbbL4S98OxW+XZaHSuyYTwflIsAjRtt5Et+1tW85uhrS8pyFEU3SyVAvq+LRkJ9rpMhEqSH/
U/q452U+Rz7IW+xHdsjNBE7zOLj2n0lRMLmvB0flD9HnadAmihGo97icm+9jN66QOlHVq11KRAnr
U3ll2O8UtdUz/iNJme9cFUXx4yAWiAQGNqHWs5UNppduTaJOlvuVkrrmAW89NfmuZhibMn6YUbL8
BE3JrG4crSnbbzW1urZPUjNKj55oNdhX0ikbZx/NmGsEfWfg8kMDI7d9coJY3+C7oreE1CThh+pi
44doSvdG9ZJUbDRFGT51VFRKALS+OUxZXXm+sWCPFHQZdbPvdii+7JLWNB6LvJh0f5zVRuywOLKf
YzVW00BU2WKEMhsGonO2tHjK2iJuvUARWH4wuyhaGdgxkogbSWe5DLteKbLtwn0DAVHvoQG2TRyh
8tIZqvBNo6hvF0AVYSSFu0sKM/5WytSP5oID71poziRx7NvmUF3hLXUoOOXW3OVfqWuKJwlAr8qK
GyCwylUtK+Me07s4oAbIdN+058+G1pg+hLLuWy3carP2wQwPOGk69n/Cr232XTOVN1o3cHQoGYTV
BK437StdHJUy8Y7tsp1HGXRTftFZ4xXNPd9L46C0m8DuCaIoPA5ZhsodusJqfTsa0h88b5cbfHcg
zEoTlSGRdt7Hy1Ebqy6I4m3lKOUV+u6ofjTdfZqmObDn6Js00tCLGudyHPgfvXxBTHfvuFC1RzvZ
l6mzH0XvtxiDbKYsBT3j5Ns+S/3WMOugUMYuHMFgHpUE4Q4x7ox+sL47AK58fTLIaskntwun6ICi
9pdVRVAwPQnM9CiRIxnzNvKngSOpt8mdnUZXbhNvl6H4zExA9RuQPffxnJSX0zwZga4qvh1Pn4pa
KQ9mUVyUIu/81JyiwLaiwR/GaMfX3PWr8Wczy5eoKH7ShdeQZdLSfTLMiHt4ebE34hnQjOOEorAm
f2rmsJk4e8tYhG6UlLdjOW9p2/wUvXIJ94dyQm5yoV67yTfDnCX9pvSilM0t6twBPaUgN7DhTLNd
H99UCHKG8Lu/JMp02TTLHZVq5JNfDBshSi4dZl9dk+8AsO6RnPqpzt2tY5TFTcXCm8lcdjCb3VCb
lMvB6q8dQR8V/t9s+b1dp/eeOT1F402U54lvQf7ejaW2TVLmo8ulsEvkzYbNQLrEVeoOf9ZW98XM
oCA2sEkO3aQloYJK+zaZjK1D9R82c/vQOYgAJMNyHSnl3lZFfGkb85Y65hbTyLVZRdGkTOVtaUGk
GMzsfkmeqqELy7TfDst4IO3XYPr0ftQ0x2jKvpWLGsyGGyh1xfXS9t5B67ILZMbm0OENNE56J62K
eLyzHeLypJaUyXUcpI3tXSh58tMxFtpoyo9CrILZbKRGC8ep2DAiCiCMMJRt2QD93Oe7PJ2/NLjy
znW8iVVtHzvltzgSV02d7NuIA6I6/qxULxkqRmNZhmA2CtKYxU/r/NGwur1tcRaj6iYvJMdQjd2t
a03VwbCmndHW+1lO2zHxfmBwvDFTbH0uE8bQDYINsDYJ9QRj717SwIXMSX7zMJhRGGFo0SFvYsg9
PcXiS9+o3II33qJ6u7KD0hApex17kUnxAgMMO1pfj2r7NJTKs4dJk8guqXDVl7SsL/RcD0yJ9+qE
RW/k7fpUeUA4PApjJPJ2Fe47X5rRe9RGtfjMmaTX43DL1aAfa0vdxYX9086MUO1IaVBbIfqmVI0Y
uAVVIu7SRGLUIa2kRvPqEcajCJD6D915rHZWbUbk0NUmFoRCd6bWpCUhlWtkonnk73Yc6vmFTD+V
KVXeYOFtni5JUKdLfDs29aPlptcQh/ON1Zk7tprjx4mugqDtL4aOK0Otn5hgXTT4V3s5g/w2bYQ/
ZWKfQ/FbghgUU+LPRLCwEHJbgh/+OqZDxU37HeZzvYlbLQ69cQh7Z0evIA0G9drsaHTCanX3eNFF
D9kY7b10j4X016W0PxUaRCOlNr957Y+hoGerJ/sBEY5wjpxPDN7HDVxrIoOk02VGdGuA428zG71l
uhi43M4B1GmgWTiU1PY10IFd7C1yk1pqS05Uioe6qgrHh9i8PDcuxhhEr3m4NKYh2/TttGzxeB43
mq7kV7JCj6ZtzHshuGK0htkBbbNviy6Xn6iIb9KedpZmJFcZeygU/a3XjQ/L3JJZe0dnaQ+Ftcrp
6AAZYa7ObYr8anyJJ+B2aOwtff+N1XahZRZwx0pH+bTMdud7tDG+FMlyX649f2W+aGGzhVUk+uCX
MHmqPSqRfSGcaG+Uw0F0YoOVReGXjnfpTslllnrgkQEXVe5jX07Pjcyuk+qT11s/ojRdL5ev7aRt
ktINo74PM5fraYyEfW9plbJfbDocEidAJRZ7u6svtGy50rMYE+Nh5DkiPUj7Khws9TOj1ZtybLe4
G28WcEj+ROHq62or9g3jTV9S3wVxVvuj5dw2rrJLTBO7me55KGt7T/WQBLJrgtaO91JmQWPWYzA0
vDxp2bUfI5O319zpwVB7irnSNX04JPcel2xS5juhRwdj7B9IBI99XdbbSJqZz2zmmI6rDt0j6Agv
UBNLv6mk+X/YO48tq5Eubd9Lz1VL3kylY9Oc9CTJRAsSkDchKWTi6vsRVX83eYqfbHrc36DWNwCO
TChi7/26VyfTLib2r7iuvgQ1eIQs471asu3g3HGsPDr8pc6W0xbuyBB2nW2HmjOG0xjLi3aWz4Wl
RW4mT6o18sjpjO9Tl31LZn0nk/yDxBtMpsxPaiP7aPfztb2MfNvBYeG1uPFhKBcqjk+xt8s6egKb
8rbJXc5XfMLBAaOc5m5blvWzaGTwAYh0uEJWe7AxYI9EKZme6jcq40TOPLGEbU5PmFjTs9tan+rS
XkM1s1M5aJ+FyrZdXT2lYl6ivAoi4Kivcgii0hLeRT/eCNQ4sdcdRIczsI6n2tTat76Xdg9gSruc
2DDQFqrT1mvvSuHvJuWJ0Mqm74mCEShjs2GLgO4OLiRCPWDHCuS4FbP5WY/xh6gW62ucul3YOKkT
dXN10Iq53nVw46142Ll1M4aWT/NheWN1iaqWKtH+bJNiHSWBT4fvLA++sgj6aR5p7w27YqgFpBsH
u0HKXVWKYtMX3s5ukvtJtjsnNu+nPNmOuH04U75tpPUVaf/Bn2YSg9qPLYV7aZSUSvRINak3/mVQ
2rtuKJ/i5qruqzsvcJg+O1i1j0zx7GEtccI2/SJhJWbTs5Sxd90J4YSDcvNPReF3W9uI5ybUUnGf
uKOkU7iVXpC+Jmmmj2zbZfotsaS6zu08TkK9qY0jK0prtuR084IpSEJcqK1jOsbBdsl887E3zPZW
NxSxRgVrT8R4YJR6Jp+rGpUilGL9WHqMeLuF5hn/gmtRUeLaredGYALNjno+paNmAWdmYmxcb+r3
Ssmes0LfTYH+JbbTBXm+nhjHojKCSDhiPggvK3HdjD9pZlo/GVqn0dAl5pdyLsVz7xnenvH6uAsS
L9vXceuHYBj90cZt6ZYW1riLLW06xLHrHGLidHj2+PLt0tS3nizQzykCHREFblqLee8onMz4/YY2
R2PQ9BhzlDHchgUB1GbDhUxMtvkSa2aI+YhRmFIUDX4STiH2Xq7KzbSOOfpikOBPqXFTu/F0UdV+
Vu30qVi+kn3qRd0i5iM7UHNM+nQ5jqDQF2rAwqEbbNIeuoSBQWbuFj2QWz315ucCu7ijAwT6sW+9
OQkVsPxGcpn37jxP32PqqU0WON6+tsb4gCPRfDPH1fK1cAKaXr2CsN/UZRvhj+IHkZfTBTXcWXNV
5Em6NXBt2w9pMsP8TPy9xnr4nMje3QfOUnxhI79gdJxuhRr1A7GfMA05qeZvuLi3H4dxdILILFzr
cXKHJZplbV9Z1qy3YRPb8WH0m+ygC3JtK1r1Pu8Iz3BWMYqqW/pfwYyf87AKUxD2neThX1c1NGY9
0dpIGpLA3dEbHTNc54stW4lrPTCEiYuoUM7JNQfvy2xW+aNeFTwvqJ/5PtBbbdeaevw4YqJ+2eSt
dVXBeSIcRb8stKwQ4Pg6jt6wHYpo0pvhzrNb/VPipBhF4NnBnjoM6s4DBMtCf6rKLwkAoRfioKNt
TKrbgycGtyBy0joIe6aJrZzM+VrrmDWFmbCmNIrjoTgKnI0uu6IvLnBWza9yyqOPQzEtx1xazqWW
ZUmH90ngalFjmvGFxa+GijxHe1c2nUO53gjrmf6pAV7gkIl170jq2naI1RFXxjsDqBcAKbifZfPZ
jLu96OKLqeiSfWqYY+hCxBooOADEj0OMNjlceskEoPEa348g9y6XbVawjcQjp38IASFXUVoHez+b
xg2N/PjoapMJUIXRY+jR19cbd/Aceo863gWDpkdQENo9IeOA0rnrxffNVKd7naeyONhct3wD+yIe
khIoW9LsJJMW74m1zHeEJxiYf6cwL3xv+uwPzfM4Bsatps82dUB9WVrTNVzTmoBavH6LIMjvDKW8
a8327rERBcyDwTH3436w1CAPjRBjsu8m6V3P3iCqTVf28gH7j09Fbaxf6pQOxyrLezuyoHV6odZ2
2aXAb6DcDphSU5Sobt/O9hcnHpaJKZE/XycOkHq4lJV7RYVsbOtFY9paWWaNpfI4iAujbUQomyHe
u10wEz7a1u3X0lTMPJXnJrxRCDGRrLu7SafUNk16KYoROb6QFLjUoZKlYvfDGSLUMNuLNxAyMB4Q
dfek9aJdQo9/9yJOuhwgziuvlGePh9xMjgOiTHBOXV5PZutvgbjMR8tWa+mh/PE42UbJTNGLlwso
I0B8edH213Ns9zuJ2f2V2cZmxxZiBDtrokPk21IGQ5VhODKU2WYVbWAt9e2YSJBFb5RfDCGzTT/R
Deeui4OMaLaBO+601NpLMV010pzuzaGiu5eWPr96ZaOHDhCpRsNcOIr+mtz1nEP8SHslvjlZn+4U
mYklV5F0UZk56fVcpfMlBBvGJaaZjiJqZZNcuEtzS1hES/FTJd0d/kTmp4QeLAiFhNlED2nzteVw
TFbTorzoxhvTSz7YUjwVxOZEgH53xmjgQqCZ7kaoBi8fGnrGHTaPl9S9xuhY3dbDYO5VF08vATyf
q9Ji0lZ65YXJXktrk32ysHg8TGX34lb5rTEPj2NsfGcbiSYeJWUpfbh2GjuvpbBomNbY00bo/UdG
YPyRJf44xEa5JcZtAhbOWUuNv9EbN9LIrnAo2ZwyUazSuLoS3ovZ2A9Mkox93Ak7DErrFgPqJdSn
Zl85XtQXjXbIJudDL8p0kyh7uGPOdAsit8uYreb6o6UM76pxii+k7l0aZce8V3NscQWwJ+40jWF6
74BqKtyrQM4oTka+JF9DruUxr0uXCa+32PwUL5iFcRi4KKtG7ynr3K3fg7hJ/XFhPh/Ovn8zE1YB
DaV6LW3zpNtNG1Fhy430Eao5+bJrHb15dVgrLbvyBqTzRi9G+Cci3voYRU3e9FC69rBf1fr3o9R9
xCrzFYm+z7WyXvvB/TzkT33sRcRXbzM1WvvSe25KEAhoYMychgrRWtESzIvxduDyEDPvCRj3epmr
KdQYAIB3RkwRVSh0g2FK3octzvoNszEnaW7xBdqiFzvMbbvlVncOO0IM+lIN+o6++cO8eJzrlT1G
scgvgqmuwiyfKwau9r0n6pixafc4SXkTBzKFicbAC75NptMvZKWpb7Ol/Jb2QMv+4N2PusgPwP7e
FfOGQ+MnGUgqRR4xPTtLq+NbHPXz0Ai6b3DlqoNqmhpBi3+PjcESuvDNWCLOA5rBi6VluC0yL9gO
ukGXPB3AdOyPshnpCtoPpZvu6IvEZvCrb1OWT/syXf0ZpzTXbwBqtSfoifVxwq242luu9sLk4FLW
zKoNf/rgmzJS3jwf9LG/E0vztZUSw6l4okRrqu99kjPe0r/PtfGM5UG+wWkf3p6djyG2bNm+89Ni
x0TlacqYmuuJuEt02D+Mn9W1lsViR3Zvv7PLqo08l7QX0VtXzTJ/csvyGCSY5HCu9KTgNY9M47Ww
JwUwdrNh3822HfVLD3gEmHF0oGM3di+80IzxtG6ka22Cwt2oHvzYivWNbgieXBw1IyapPGeHWc78
cXGKZFOPwVUhlXmt9XoeFpo/3c3SwDhEp4tNg2W3qMbe0hksQM5DwR0qnzMXeoso7+I287dzYj56
pkDeAZ/0k3TS6aBjtn2y6oSg1yBY8htk13k4IiIMfZA10PKvftc7R6UV/cOixuKFg3y+JIfpC076
2YutEv8U9/EB5Q90es2lPRErPJInUdIKaHgXsSjibRb7GcQW/G6twuKb8PvlCnWmtsMtYmOXzVUs
671U7dbwg8+zYGDH2ENjJAUwFljL9eAYIfKpbyb7siiLj+Q87hrgoWiciwPw/bqjxVA+G32bptK5
Nl2+03Y2tr1dfIW4uqth/5BMXYfeFO9Kq3gS3eAecTOIbINBtVHgMq5pvCQszDT6uNh6yjRtDiUu
Vsyjh+95Lz6qIkivAi/fLIlnhFXHoUKFEeJ+luMYZ4SDnV/gXHbsCf4ZOKzDlA43M7DId4TWbccY
4h58tic1Wa+jl11qeX5h5N4hL/FlKairkEu6TX+AXhw6RSyuMrRjpwmbV8yCE8Ack62aBA5FCqRa
QuRzTaRnAZtazk0yu2raKyHV0ez9kqpVOgcjuKph/h3stiwuiljTkrC1nchti8clrp41a/4OisXt
qhvXrBFc2GuFkH4MGDBJWc4bq+oo9Sf9AU3n09xpFnLZ9GgLSCZzfBnXxrXTufscECsE9bvMbJz4
Mwe3vczI9RXX3A0QwTc40VBegG7khcXEUQ8uSwNek6mc516t8TjT5If+7BgXwCGPWoBoQbZ9JDTx
EoNub0a4jdcFd7Jr3FaLYPXkoe9Qt1kfmvyln74LYv5AjXkohoLTgRnctyFxP3XDHHaevdJ9DACs
moEvxOmnxrGqC9ztQ/CakzWqxybLPjd696LPwApV3G4lrlNTchJjyWsV7hKqMrV3eeL7m4AOMzC0
0CRMPSSWBsaokxhbOFGh0xt3o8irsOI55Bnsw0SGjKjwgNIvh8SuDu3A7qB8Rg1Fo9NAaGu6s751
jN1ERl6PPWtQrWR56IFRqsfDhrb/VM2VQZaVAdKVzRczird9Wtn+k1cwX56UkaK09vobmNSvErRj
7LX9CnGOGtZdrhmnG5Ea8Nta9cnJmztIclMxbyvE0BtV2jQwZfMoeApXqjDYwA330Si4viXnyFPI
uAtjAE770LDunFH/7uqv+dhNXwbww53jFfz4re6iseqbODhhTHbXOUkE6fMm/8FLbasPhYmpqx0o
Ku7xAcqleVDQX4JAfoZhtpCBFUwfLAayufAZUg/unW4mBzV4IX9sz0wVUCO1Qcg52mf2cd24190s
gqBRhGQaPgmVNGE2Wd/Je4f7aEKgFU2xqdMEhmq+QwsPsmgmd6oCbJxn40Ik6j6mBLH1FNwZiCSp
vieoh5loE3gNE2nvIJI4cNTcCDZ5r633lo/5Kp6GTTAnUZ3Hl8lUXVqiov1Ua1RnUWFzaR2DlrO6
0PvylQMlicbAbnek4u2bjOl63zTdBgIl8xlgPD2uIEdOTIZlo+7phSLXBZSLG2Vvhg6LxaYsx9D0
pkcmwIy7ZHuA+RUaxlcK/0OVatd1S2+fe+VXWNmEDXfPNkJ4XlWAYdstiFA0spILgw0ZBuMGl92r
mqKwei6hQxsxQIpFXlboyuxDZZQ7Sy3JJhuM+N7HQ3Gyyvsev8HV0fhouwPDx+wyaCEMGMnHwgPB
b432e9VAR1i0ZD9whESGnq1Q2cLQ30mW0Byz6yo1vsjCbfAg6GKYwvalnki5KS24DGO6Depp+eTq
VfecqWHcTxrDP4+h0Iaa8TAs2suM50ydCkZ0zrSBBzJFXa7AX4sLu/pa5vFpqOFpLimn4/yY2snG
16cHMvW2nTl8Z9YJnqnHfFjx8jT5efZJjvXtQrM6dQyo23FbjBrtkC8u/WG4xOrrtlYvia6i1q/g
DkBzLr07xnZ7mO57GWfblRljshZjq9vPBsO7xlvYnXt/Z5XTsRzYk6wFS/AxOw0jioBxDYzyh1Pf
cjTjnwdd4QZ44Njmxm5urFdNsO8nKFfrUb/q2OMDgZy8vxvNnjoTSkedyBurJiXB+lDJJEwA/gL7
ofaai2HRL9J0LQXsKUbkRWYALGK/5kT0tY8aAgbY6eNl7xFMVSx7wyLXw+iv8ibeccpu/FH2R8M0
I2086H5FEcnay/z9sKSvS7+EQ4MgoWkAWwSlKO7GiffYM8svmrjcS9vZYZAQgSHem714Thfc9Ipk
m8LmHh1CHTgg0+9Wwi670mlntzjS44dd5W6VgtKUDMmxc5fr3sj4snA1FUXyrGvjRWEwWqnuKDen
XQ5KPEP+JZDzs9PV6Aa0x6HCpmpMti2kdk3RN1j0Fp0BbGBeys4+ti5RKUqzmOJWA2N2Z1eZXbVp
ej2NnDE74AMfWrMd+r3aG3F/UeUwq5QbxmX12Snt59Fbbpi5lZuZ2b5bX46dONRYxCpHpHdaX8ew
jfVl3nr6wpw+b5dvZkzrFC/295nAxlLxoJz2Xg+KB+VcBLi0L6X5kNXjaQI0YWPv6KjafjsH2bDN
iwJaRLMHakRtO2r00T4re+F83NaiOFmlUE895SkbZMrAlXGKndgXzlJvfUkwjzLUa0/hRCb6Q1Cq
B7+fDpn0wcmr4DpXvrgSusxPUJLUDcqdy9lUlDrx159Ydf9Q1352iTxTKf0gqpnGmteOCtzEIOiM
qNYGo4qLmqWBM59zs0BuRNdRy+Jr7XXls5gnBqlZvXhX89gSLwQxYzC3UwnUu33nSlYV4H8LtGDz
rcw7XIfRYyPsR477ljKXwSx1q8GoQ+h7RBiXMW/aYCZYQrGvi3tRadpXxvb+Yymb/sEfrGkHcEmW
j6bc4tuPi/k/3uV/ENHx03v5F+8S6LX+9lkjoav/LN/QL9e/9zf9UjOsv1zGnj+8CaAs4n76//iX
DKj/YvqNG9jqzIRO14Oa+Q8B04CbiTeUAR8ywDGefu+/+JeG/hfuA96a5mNiner8Cfnyrdh0VZj6
iD0RLXpIPiF8rgrKn5iXTLWW0YjzGzZbMqXcfmAm1Jm1vkeaQRDQrHVPetlRAv70mP4HH9KP30Xe
HMA+dfEz+RFC+dPvVvXYCJRBN2kCCNJcj9TRacWEvZuu3Kz6Zpfmto+zMoQt9vHPfxo4mGRub/Wv
g3v69pZBfkU5ie5mzKzuckpdcMu5tuxdkGfMoWxB7X69GHjplbPFQa677goFW52Z7N65klVE+dM3
vD4ElO4BF4PhssX1vL2SyegT117Sm6wGJw/hzZrlpi+p1MJJJYZcd24DQNatjS9T0yFiyisQHU6i
smijBPvxSzPXGEq7BGaJ/8UbwnHVZsESRImx0pkgE2BJMLfUTjooagc3PV6+p7lEc2Hjt9Rt7LGr
nhYo5guDVxORWxAMs7XOsON3MjPeCiR/LFHc7CAq44CETPTcQtRZfLtKm+RGZ1F8gfHWfJmbwN3E
5pxdlEZlPI9UULdaIJoPuksz/vuXtK6G83eEczHq3tWsGt/Zt++owv3GdfrglCdd+iFz5+ELEuB0
lwxm8o7u+61Y+Z/79BHq81H8Q7j++VN0fYR6AE0n0Tjlc5ym6Z05Bbd/fjcOxwVGG6vG9dwpAkNU
1GqxdUqIJN8wlZyf5kQHORbD8PT7X/rV3azppSgafPw87DOddyFTL4ctc0O2Xncvelfc+JWw31ka
v3o5WM6wfYEuuZyJb1+OLIDc+jK7qY1gEaFw0uqo28K+z5th+du0+41n989H/6/uBxszcrLZNjCc
OftWm2ki0TYrbuwO0vYIGNdFFeX9nzlE/r0I8Bfw2NZtVtu5ZcMQTAgvi+yGQBr1mFdtctWDbb33
bZ8VD+vGQ3qQiYEncTDsPxxWPy81uDpJu/jpTZPpprYRnhjrXR0zjscMsUN1XA0PWNE5+qaeB5Od
OPcrP+paDJr3bmzwmf/xWlkdjwk5xGdGt89vGutItPOlf+qHujsWidIPI2D/9vc/st7T2YfMVkus
iG96OCDaZ7YKLfrhDkvUk2mOABESqrNs6ue0ZAofdH/ktvjjLbqr5yskLvyIoKu8fb7eWpUGznwC
B02OnowXaEaJ897xsf4rZ3eEtQHLhKBeTP3OzWzAK3G6Kc1TgGLoouoheDOnSwHtGe4Lm6A5EZv2
Fok18lsT5Paj45JdQNCddaWkFh8hGKx6giF/gJOD6X6nd3NkMam7d2RQv7O7/aLQYAtnQSP11/HB
Onv8tjRbYZomkHCn3ahmbL+4a9hBtzAuq5ZEX8ez79mC/OLkePObZ3vQgBJX5oN9yk2uKcqmHEnt
PKOW8GFmpFbrxmFdDt4YGU7JkLZ3tbvfr7lfbBouoVKOhwkLdnTnliHM9QJQf/NEgsa8HVE6X89p
mr2z2H4Yn5+vA2B9HAldHWtjd72Kn2qpvjEE4z79RJ1hWVuJQF9uzNSwG4aOwfjRAch9abFqe4G3
bUPjx25sTabw660N5pdsKqt06cTxMine+bB/mBydXxofHeojF/NqZEhvL00ZZt4Gwj6tFh0QhZv0
Hm/VEspCbm5V0WUfQOPrjdH3FmLzypk/zrVjbNNszPh/QQD8o9X7DqNSAE9HXZXVML1zvv+oNP91
iVQ4Okcin5J/tkiQ7AYTxioniSnahZdiik7gxjhCceoZpjpz9iC7vnlx67lB2DFl0PoHjzA70S+o
L6jut27Smce5RWZSV1r7+OdLCO9EbLEole1/+6W0sl/thEl6d+p9j16CubIv3zEW+cXeiL0fNhR4
VfG2zs9R8nKSDLXnCa0OPAyB1uap0nM3zBS6zx2B6tXx93d1Zk30Y4fENtjkjli0PqZVbxdGq8aJ
tIT+NOtyuDQGGK99kdufUGGZt1OHngNlZIrMAMm2ARHemA94qI4PMXrR906fX908zQwfEAM+giDO
KrxGQO2M3e7kzCnT6WJ68sz5yjBr4zIHIHznvtcy4Wy1eZjyoafDAIfu8uy+h9pEQpH2p6oznYgx
HYPYDvI6mTvUY0J5R7uOi03X+CUipaWFupLEDOHlAqEjAhBOt+Sc6e+8jV8cJFwUVQE6QMxlzo9G
WJ+YHmjdaUrpKyrTeIHs9m3yYXs1QeQq2Ome9d7h9YutEULc6pLm41pk/lggP21aReu78Jvak8Ww
aKV7IGLKgWtsIxjCxjZ4Du3EbZtXc6metXUPteQdWoztYDSfkrUe+f2b+eX1rJsUHwGukOdh0sry
xRgM9SlQSXdkwdewS50/sy5eV/3qqsiZ9KM6AAZ9u+q1OummrhGgHGb6lOlZ/4itq/vHd/IjX4XF
5ZMyCr3n7Y80BpQY4UynStrdqzW5xYVyivad97de6dt1zI/g1sc3jEaULePtj9Ra0GiOO50GfTLx
N1DDETZhnUQgGNV7oQQ/CpnzH/NJaGEWwrzL885qh8XVcywrupNXMlsLUawmd+nsZB+sfp4VIgEf
45o2t56AGeRxpqv5vBhmeoHNMd/xosSm7gNNbrQ6bY6IIGNUWsNSFNve6ttp8/t1dD4i5ARZtbaY
hDFQYeM+304Kx4kXApZPTT6DBA2TNNRGD8bsEglghmdL7yDcsIKgQso09Rr/HRYUOxiLlH+4ENYr
oZHgMyPMYXWDf/uOCgudbCqWk1t4KqJOLTZqRS1+f7/nC4EfwZgY+bDNloZkfq3BfvqOF99PtCGR
p6kGhOmmHHQGawF7qfPT73/oX0fGj19ahciUOKSSnztEMaUySIgQJ7fq7HLPZMWDnh1YuwzznxDN
hQfBLL3ragAhSKPaNygOwYU5uPrLOxeyfkA/L8ezCwnODozMSxLXbIZTZuOqyrGCONGc5K2uT9dC
g68iEC89laB2pVzURZs0427xZ+MA58zEBgQxwHsxP+tD/t0VnX0g86Iy7Ey6k5o0HVUVuFlc9uXd
NLk9LFgP6394ZVvkQ1DnWvGnu9r6PEyHUKPVE9VkfPF2CUiklDJz+pNXGVPkC3w9sh74+vdP/Ve3
uG41a24qrmTnmYmxsu1GKXFKlhaVMlEre05z0G/AJR9o7qOYSTKe0dfte9jT7/z4v0rs9RbX/FSP
sSuzBv/slZcaOsRgEKe+96GfzpNpXlX9AgyRetXRzzznCtIzuI0ZwD2DG15hn7WQFffNIVfMi1zs
RS0gqsYI3vn8fnllDvkY5Erorkf58vbhW3kNYaTs6XGS4FKNFePADNJUC+lOQ2wbG6ENinPAIefz
HKxasczXd+Rr3zeFKa+aqhWff/+i/rVbr8+K0oaIdQoqh/+9vaJhrPzGtQZAwUWDj9uk/YuR9Z4f
YbqCuF/WwXTdiKUX25n5UYYoa6jRHRiJRMpZpdON1mZBE+E7M+J8haxkn2eLNYdaqRsjWKj4B774
/452frmzsGWzWbJNUgWd7WEcKnqDt88JS5NEba3CxjUJZxPf2GCpEeAdVQwa8w+44CIKen24lQRD
fLPURNPMK63cd86Q81pkfYIMQniMAeGSbOFvn2BXyhk9QHsyNFQY8Cz1ae8apRzfWzvrtnC+bQSr
pTwHFlWJ6779ndK36tzM1vuGyYUHaNV9KZqVSpSIWTvWAlrVmn6hRKRS+BKbsqvgdJdeYyKjh5n+
znn1i6OEmDfaRQwU7bWRfXs5PgHopvKD695fAsyN7PJuhG32KVPt9PD7NfqLB0yqF4YRDFpprM53
cC+N7SIuEfEu3ny0K6DauRDaO8PJ9XLPni6jScsiBIEd17LXY+Snk9GjWo+l6V+3nbRRN8xyUzNi
viuKFggU1tF7CUf/3iEDP8CEkvBaRlz+ed1Xqxi/q2nEC8/sP+pdi1RB1VPdIliU0FgtPensS2aW
AisNY1q+1mM8vGeEyZ5zftdUaaBVeINQCRHXdrZT0mGls5TtNSwCpIHFNOL6ZoFSfJw7FXx0LERt
buCAZaQwx+dX24YWEmlMofrbmUGXFeIZlDrXeRXD78Cjp0YNEKeBxAUrUcXeNBqlAZ/3nrpYSKu6
0KTVwxOQAw9Vdo5UBAxUWGSaGC6fDNUWDyJ3xCvggT1Ejm7AauyV38FAU7VdbexZS8etg2DuiwTH
vRsBmAXMqla8Dr2enJppXuDH9gmcBlH2UPOyEiMhCPTWEcONub8e3BHvNSGd6nUZrBKSIqPTlXRZ
yfveNuDqoRPyoORJM5Y73UvkEinTLL56Nf5iqMIM7R7lRkMoIFHn6BApZ45F3kwvLdaExSYzNVjR
TVFAF/VGy8JvIMECYNQwbsNOQPk3WWY1gqhbyyRrQ9dreTHngZSYqVjyMGBuQiBFmq9GoYtwK8ZC
mA71+j5oA6PdTpgNNhksnMzPXodCxzcIZeVob1IkTMPahC71zip8jeyloPOrfTU28FBR5KcFBm84
T8N0rDmLkVdplvRRPrmmc43hZKrChaSAeRdLLZhvg3r091bc88cDu0MU0FtQtOs806cN6DRE7lEV
tQqHOJnEqvBBGeW3U5WEsd+pU2UJnM8p51ACDQ0GohscMGZeYIELQhjD9S+fyPUsJQQ8u3g0R6eT
m9X2zUXngrZmE0+rrFCgSRRba0igYo2IruONCuCt4yjGkWm6pXnnTsjoTijvPDa/eMS2o4LrVm5V
L2V3MHi5LxhgJH40mCnJ1Fpa1bhImgPg5erv1Yco6IxvWCwltETa/Anyfakuar1ZtH1ix91r4xa9
OolsqbEhV95QRkUyNA9DiWfnZsFcwCapKSdvzc0M5xYCQXGfKMEK0slnxSJGtP5q5TF7AVn1ARJo
gFRWNWr+XscZ1p9WkaSFM0yz1EbCTNgazRDfFASU47zgACInYwm2SUBu8DatNNu6Iqc5lyit8+Sz
PaRQqxOr9h4ad5kfrQWC6c7O8nTcgY7NP2hpxSNOoqhUOr3IUniZ/Xg7xtN4ZzSgeKHkzK+22RyY
X4kXaY1dNwYm7mDZeIkTUbvHhIGvdMLNoElwFj3GDv9MJCA7h9PU5k+utxhVGMsufcxEbVwR0aNd
ouxMobTidJiGld9K99ho9fA4yCC7mQeSFcIszdjaoIEMH+AJ1zgHzGlQbqWacO5UpKQlsKrG+Z/o
6f8jP/zHD5+m35pOfc3Gb/0b3sM60Pqb9+BBe1jbT6KNyEygROWk+Nt2yoPawLGLjQ3es2uIDg3D
P6wH7y/O/zXwlWMTI2Vqkv9iPWj6X56O/wN/E1EMGBmt4J8wH94OvXDCIlOWX6E1JmoEEPGsTM2W
ecngO+jINe8Dl3I4QdU2iBIeXGkhtEOABKX4T+oOfpOwILYmC9oGdea/fKL5aNO6CRJ9M4i62Bhl
ILH7NYft73/lR3Tnf1ce//yM7XCaeYQ8MdN8W3kYcVthMQRDDp97WJXW1ooPPUr7fisZn2QvuCDg
h9HC1scsR22xU8naCHKmpodLchRPGoQz78ItT0hC4ibCimeAGmygFYh8Aq/NCBMPwTkhcbaNKvxA
cF01tsQJ+VfGafYir9lO4yWaCIjy+KfilZFgfvS5+Gp9Dpq9oyJN2+rmplfw3jbL6/LKd4vmI092
GJOGrrnJ1CUCdLLiFSzuedoCVrfF1hsPhdq8F2/xr3XAO6HYZKAA7Go75xgN2muEJyPrQJgKBX6h
tukUJJd5jvkhkRqRo9Bd4qR69/uX9LYE/fsdwSsAi/8B2VhrHfVTdVjW+F03CT+rp82805U0MN3o
23eGJj9YGudLgdE+N2aBEYJJvv2ZsTeXWdjQmVPvOHZAvRs657S/nrB8bsZX24Vpn6Nr/VzVH/ry
ZDg3VVMhC9/5LH8KFWiJIVxD41E0kT/f4qlZeFNU6zeeeWF4l1l3k40zdJX4OE8vi/XkViL0xhcG
Qph2jvU7388vb4fGCJNTD74mX9Hb2yG0w5srL9c3nL+Ge9Mgavbw+0mTK6yDMKKAy50Pewd+M1rv
DTyR0JlucyZrHitZR9Kzl+1Npe/+k73zao4bS9P0X6no+1MLbyJ29gIJpKFP0RTFGwSNCO89fv0+
oLpnlEk1c2si5m4jOtStlsQDHBzzmdeE1Xk6P+vRuwh3faW5Kez4urk3gguUJ7xy2CWVFwJ1jq9s
zcX31UnqEd2avdGtI1s4Zrf7ejUcdkd/rgYiZomzkEVI3nz4XkEz++OQGLOLP2ThqAgBRVQ1Ef5G
rNOHFi8hNLf6esijrPfnmIswIGAQWjGfuu6qPmdhDsvEDTTl0o6e0yjxr0JduxhQtnBEZfirKIG7
CcFt1ZVquLFm80Sie5gsfDwCnXjKedQ+cYI9PqgKFQWiOkeNtzNzshV0rZvay8b8dZjaU7YKvxvL
MhekHcgvrAmPlo4mzE7KGw4QK6IfTxhA5m1SCSlCvrfUr7+e3cNk7OebLVUqLio8FeCFHn7QqVQL
dKYYSGlhT8UVOgYxvddM0Ssoq/UDznvQPhvPiq0TW/43Bwv3p7n4ccIypgBzOPI4jrgfob6HbhMB
04AkO8qmKLd8/X6/GYWLHXFpxB+p0hwvWK2TlFzjHd2whSXd5WR5vqZOJ9bHUTH9Yxp1CWMA7jIV
Z4Bjk+qEzCZXO6Qc7R6VpgnSECG2p3bU0cweoH4aI12Y6CscYwK8woYTh/Rv7gbAiaSdC5iDcGX5
818O6dke0lYz+hlB/ZlPJT1XrT260tSPMC2nCZGJyGUFnxj1N4fBgs7hGKAOIoEiORzVRsHcXAin
bgHAfRMq6Cc2duxJuDT6PWlB7JcnKkG/HZFTdfF8kAAUL4WiX94T3kQSDCOFVdTlYenIJGDUSEzH
nzN5VQoUwubYDk583N9sSGCP5tJ0ZCHh6X44KGJlRdOSkcD7v9brGZUWRPjc3i7eJ0s9sVx/O5Zm
sh8okIAwWv78lxf0tQHPvISxkKtCizMSXjGib2/EYOQxJDmxBX83GiNhe0mMy2lzNJ2UVdIgZYG4
SXffT0D+tRnLEWUCET7L2olp/N1OZA6J9Az+w0F6+GqUdUZlQijaRf8X9vIIb0SHwHVihXx+JZxJ
KS+DSkOnlSrp4ShdMA8BOHQmMOk1T0+f+j55mXSEChX1VBHp09mJBZiu4YxEpd9YGn6HY0WVjb1B
Y0qurXH9DbE1bDv8eFdDIj1Mje1ItTzvFi3PxghPYWmWeOggXmJsrOvA0WABzMF9tPfCaSo7dVCW
ACN6nev8volhMI8a2k0NkkKJVLnZpHgdvMV1H+DfXM/NfRXBxvn6fP20I3kOOnYgpqjPEpkefVWf
AjAmW7XkDnP7prA7vFLSNpOP+JlCBSQSyNF8PeKH3/DxqxOOEggAKsNE7OgTQ0ibsxGKt6tCgXYs
mElDZe8NFKMcPPVCB4uxfdQVmDvr8Go7W3uHpgt0dEpOPcky0tGTaEw92R9uNwZukIcLAB1tGbB8
RGqWALaMlp5GoIgzKa7EQ2XBu0C+16F6ba3Bv90hsCK8XrLOdDu8EmhRngg6P10CJJwkiQp8C1yn
QcsfPQ0aStGMcpU72SVkP/jPnMarKp/caqhBqNBpzsrw/euv8WFnfTgHJh7hCpabBjRNTsnDUZXA
GJU0skAOon7VZe89CUIQPBblD/aMY2NTovprP/dE6DXG2p4fMuNKS66k5intH7pup4in0L6KqtJB
QXcfXetn6bANBtvNcIqHgIz2uv5D0dyRLWztTLQXQ3eSvVLZFQGyUd/78D2z9kNyOTbXX78aflKf
vi+R7hL4qQrId+b18N1mYcjxWDKjSL9plHDJPk39bbJuYJ6v6+Z7lZur3rj2p7siPfctstY7Kzkf
ynUWksLoV/XwIAeDA3NdQ9g/ah+NbtOaj1a5paheosKQO5O9rqqNvsssTCjcMkUTjYtsFXiVcRMM
Xt3uimatw1qNd6l6wcrOu70I3pT0slfO1fK5yC+1Yf0dgpkqeabhdsZeld0xdNXH8XuqrLv2rz68
TdMrpd3q3QVEekN3ihc9fByjR6QuDfEehLeztlNjimfYHaBB4wy+h4a8jBC1Iw3bnE7ipN+09Tlq
MHJ1X9jIC7Ou7oZXmFpZ9C2HTB5scI5ASEG5x3ool27C+YpwfBH7MdaYlNolgl1r0mxdPS+DPQqm
DUjeHH05YEz+bdWtLPMCmxDCF2HtllAUqnZlnlsIHoCy/b404Qy8CxwbGbDC7V/lCyi8RnctYciQ
7CbNKXUnE2cxAPjp1ZBvQj9BxWI39y9Z+DLm3mQ6eXmJ7Qay3CjFOgU8SsD0jqU+S8ZltUssDOhJ
xjz82qt2iyqrr+3GaJVbJ274zwfmRwMPLDNht0TKe7imLG6nLDcJmsICeyJZjs8JCZGCFNlffZwq
2Ad2p4Bjn25e4A60XIl+Keng03qUUSS+XNT1uMT4/I8V/Ee4din+cCe2y4d72PFRQGQGTA4/SnKJ
o6Ogika9wtFocof+GhEVyVoZyl4Fu6o5kOIMvuRTWd9N3bdRe1O1H021lLaxLAf1K+3CxoUkloeO
USLmgvCHJ9C+jDwdFVF5YyrhSm5cw3rEi2Sdg2zvH8O9iknKN7xwkeLwncIL9yQtmoKVqzOftxfB
mXmZUVE21uF5i1yBi5QtBEq6hPZGv6yvqlvFdOp0BZ8oj1wcCIo9JQWQZJW8Ca76FA+SbbYoRzs7
NXMAt6evfXtnRbe5DX/kfV4HEpRAFxCrKBCVW5dk8VOVLZ0XUCx/lfNru7irnDf6Su5da7qKmp1o
UBd7rOurMtwqsmer7tjfUhGAY90mXjsiuOD2w6Uau3POFnHCaq1ZZ03zXadvsvdnJEvuMw3cCrus
l5+sjBp8Npy1Mj0AvCYM8bxo6JXXakM5DHnzurrps7Oi25o09Ka3r7/4p1iLnBGhNWocHJHLfx8u
5bZoU7OqNL63EaM/HPWvOjTzRSLmfPYn/0Sk8bvRZJk7BhyeRc5xtLoUI9dAug6Tmw+4qiCT5wwV
Ovdm48so68cnRvuc0VHypRYFVkQy2bHH7obIbQkVJd7JnUEOraYM9YVANet1MieXWsfKA600rq0q
WfmNfGvXSKp/PbvL7B3tJsJkYlngCczvR1nkl1QgNlGJ7RLed6Tzg4N1hEiXYv89W3oSV14TRCXI
XIgcTOrRFaekdq9qTUByY+rrdAYDAh27ooiKHA/+bcqJaf0coyxjLaQRrJ6pORxFTHFV2FnXI+xa
F0a1jcWZLVHhIhFxWh0v2Bw1HdMKyxNn7vHSgY+Fy/PSQqcgL/O/DheqVfpzpY9976o53coCSU/J
ulTml6qJxIkXPM4JGOpnp554wVywJYdDxf2YB8ZQUHGW7Q4ra69MLKBzlY1EIDVu/4zGrWuq0bT+
erUcXytLwR5gsErZXiX0+wiaf1ktsphVZSz9xo19DsEqwxosk8Elm4suoYl87CxOwak+bRFLpm9i
6yQiRMBk5UfpoxpKcmf1JjVvHbeDTtSXUh+55oA1XicSb86RXYDSsOm6ajdKs3ziwvn8VfUFY2dR
ciHwJAc7nOooFUEhEuR27aXjHKOdgGwRJgcTZYB2tr99PcG/Gw0GEqBj+cNY9WgNKapuhKmISw77
ADFFgApWJSOPIZmZN7QIRn093KfvyQ9kj5gLl1ChmXT0cqXRtwi4mRhUWCMeH0sH3kSeyK1EG8Jw
6t6TjG7412N+FGx+PXIWd0sKK4pBaA6VUD96R7BxQi6QK3EL62aO0K2yPcm/sOp7s1Kvu1o4Ep7w
GGIgVrW2bPRdy52UXfCbXtzMA1Kh61lsIWHO0lPY38dyuRbFOpIQ9iovuuKSX6cC3V2bRLR3THTb
+bt2edPJ9/wMRPr4AbrgCm7WabL8UwFEV/Yv5uL+6xf99C15TzBUcJVBoJBHHr0nhu8abM0kxwGl
vvWHWqyqUutW5YhWq47C7ImF+ulMoLLColmaGwADtcWh5teizjiUkzGGGeAFILZTB1IgrGwH9zUF
Adz0fVaRnmmk6KbPtZuvX/S3IwN1JBaDEEgR63DkWY4MuS2QYJ7i5Ec4ygN2Jjpu7H0okLcktmlm
AGQe9JsTA3+eYV6ZMh11bK5sYPOHA3dKlDQqspf0DqXNhL4I1WyTFGhCmLfMThV5P7UIwBEt8wpm
nYoIldCj3ZKiZFzq7Tyiz9LQPmpQ0TOMbdaMO30wpqsCnfQcJNMV7avANdKmwJXwVCXko2B9uHu4
ThfipU5CvLRIDt9ZLU19xMgPgaYFzZDuKnRBgv5e7okRFXhLWuRJwz0aJpig4lzVpPQ9o50WNps8
xcFhPRfd2pewVBDelDxnxYWwkSsN0LcPUZ8jXboN6RdZ7VoybuwKlzPkRXd46XRoUaEg6bbx2q+e
aYkoYDuAeMJUX0bH04CyQxns5vQBT5bWRkMPoxC1ZLALnx8dtkSIf7trwyeBTkYxnL4uNYlFZ+DX
Rd/HMlalvo5/Y34FLQYTDT1rz1PSA6ctcXDLURDtCt2tA31ftA1oYD0MTxxox9HGku8QQ9Hahyxi
yNZxRcTXo7aaCdDlHsmSOZK80UJKsn8wRxNF/3ry5kCsv95yn1c+lzBKkshvfDRMj7ZcaqVV3NZV
587tjF5Xh9lrjDdGoFGs0E6B2mktMI0Hiw5qLNfDAlxgWC6ow2ke8q4GTD20rrRXX4tvnC3Sg66S
03hJsEce3p88fiteFwwPTUbcYLoLRH6axkFoFK2mBoXx+/k82I3Q2zI3Q11Jf+PXbvyrs6/R8MYQ
1pLXApFmsx4B/DyP+D6whBazFAqfuxKZFN1Jay9XvhUT4kDbBMmvwKZwzcJbZai7jngMrRDuMYyV
gTI8xj+o/2Quys52RZmEmoCnKyuzQijHNbstEqeN7SbqVkQbJNKzcJ2KbaVvfJzFK3STsWoDieTk
N+r1fAPPbkas6s78C0UscAHIa01iK+dbDQFfbaMFbzlOW+WGivB8ZZNoIcD4UWpSbo3ARZK9Llep
fVXq67pe17gCw1uTdmWzbuVNLm2n+aqcV+1EZXHTIKkk4467hnM6K5up3SX5GlktA1mcpya+VoMz
GEmRg6xNeKFcjY/De3ZuPCkbcYEnLtWPRPcC/RqO4DBdFGrrYOCTqPf+9FpX92XyGmV7tL9JzuWb
MvAC+UyyXRG5aIPab+HlfOKE/nQ1LAtHoWlkgyWm13B0QotUnrTMR5lHavCKaOzSWsER2fYqDl8w
p8OzOUs1xNeVwEVv1dh9vUs+x44fw4P6WFoPQFyWdf1LvBphUIU8pNy6OgrKRY3vLiVEzMc2AhI3
X0unw9InEj5CA237HnOMrx/g0zZlfEhUcIxV8J+U0A/Hl3nhGIcelppAcSgMW9eoutt0rqhV5Kco
3Z/OIUJyyi86d5O0HEdHZ4IVhWZrNmoL5K9G93/yL6mbr8tJB3Mypc9By2KIJ4xBv35HZUnejg4H
xgXCA8GKLvGxClCWRBVMUKN1s1j3N3KvLKgKRYFMHGsbTu3sPNLVBZkgr+jqj9dtauhogEXyis7l
7GaEaV6RhufzQHUm75Qf2ZxbZ8RtSraa9T5ct5Gg6he1/gqXkuHvnt4qIcQCdCe4B/J4jKGY6QH2
wh7Q2RJYlendlsYY5Ghixq5JQQkNxV9DfCLpXr7E4YwxpqJTQ196VICDD5eFkZU42TZtRZhWoamM
z4phdGd4up7TXsENYcpOgaA+L0SQDVSYYZqTidNEOBwRbLNNYQOgEuWI9izFV0aUiIV34mqYqruv
F8Tndbh0aAB3LcsQLaajdRjhDtiYUV24grtoU0nUyMyRfoUtvBgB1Tyw7TPC4nz99bCfJ5W1J8nc
wFDNKEAe5cTIatnGkBc5YVBfOY3ceIBgpE3qK5OXytJjEncnqXjHpXsi+6VORGfMWBqC1lFdIwcK
izxYUrjy2KsOnRn8cHoqjcbc+btcERHlsXQ4w4y2d9oOj57cQm69l5O/fczaXM3E/qSpQPmP87iu
TFQjqdTMlRLFGVtdASuezoDbMoSAB9S3WcKjEbqjPu+/nvXPC+tw5KNZj4e5M1trGdl0zdHyvR6O
P8pJmIqhaff1WJ8vk8OxjrZNSVXY5DjL3KYST5NFqh92KuBElMXaq7nF8zWu1rJOc+7rcZe4/nC7
Mi7HKkcB7V5wmIebB79t3V6cot0gQDa2Q9RnFUNePZG//W4mFz0VsgsgophHH44SzHqMMbqSu3om
56tIMtxJHZCNw9gHwdNTEIDPyYwKu2TBQ5Kl6uzTo6spnhoUgos0d+MxfY2M5L0QzWpRv7pEAPyy
8CtUC/OrMDXNHf3AgF7FqdtZ+RxVLo+gcwCqGm4PxtFBEdS0ELkccTTqn8pwKXIv9jGgDPMLv0TV
VqrhiRZiSNHXlZ81+FMg2xsXAx/fSVp5uKgpbKwYova6Tu+cOibmtELQ3yEMNWyY8xPX+eeTjQeG
8sZCI/Vi2g4/ET4IsSoDVnXDWFyXiL7LASqfRp2gSjWtqVRhlh7V8okb6tPCQBQAIhB0aQIpEr6j
GMoSfgY2JE7c1oj6dVHGT2IYVyih/KVmifXfGUwl0FckMnlqNIevWPiW1vZNmLh2hDUDKo90GhL5
e1eWm4Zu6tcb6/ObgVqEq0fyxgL8BAAGTSQNdUgbYgzql7pqctyNMPjKTDeXK+PEx/vdYAsOjFh0
4WYeZ+9+g6KzgALsUrrcov620X0NlVXiUwROjfev3+zTZQTLaSl6E48tynTHu2sSI1AzmYYPdtsU
nWIjI7a38IwLHTkz+x3EPuPEKXXENCS+PBrz6DISGS2UHrVm1/JBJPRGssECtHUSzBEeu0b2qFzQ
XMbOO5GNcSWH9RadNfssIXRf4c85zyRnxii0c9NHbyFXzRNokk+7h+ejhU+dhjaOIR3Dx8YJbU/K
kZFLFoBteKqm10r7UhX+xii6CTX08MZKh/JEDvDp8AZyoy0leYZdctjlqX5JAbLRqGEI4TBRsJF2
qZhfZPtk6f+juflfV8QH3xdpG8iShD0s5GOMkwUiKFAUP3JxninXUlQAtw2pTEvZsG/4v15ytI3t
JJAxrprwwsFjtUm6x0mbz8NwAgI+zOVOCcNnDt5yN0iwfUpZvW1qNT6xDQ4v0Z9PitwfQQLlOpb5
0WnSFVo9YJyOlHlpXOLHedVWPra6yOTvSnJcW/0eRsFFZEzaic8vH34JRl64yhTTaf+o0DiPK+mI
liN7lNqLE0C7jUcjcCAdbOsqTbEurJWNBFa50cH5+uiveNMYYkdwnhW7XK/rp2CYH77eokfJ4cfz
IECB1AlbFUTjMc91jMVgYkIdu5GmG65aqUA/XBGYtWc3VNuDotjMrf0IHkZysoT68tfjHx4R/xye
opEG54Io+RjXiA2g1Pcxw/cNWIMJcpEYGyD+0k3V2Hhe9IjQfz3i4Qb814hkaSh6aAhIHG0FzNYw
n9fyGL6FggclfjHXkbqaCytz8Q7AHag3d6pv6j9X3P+nBP2D0saS3fx7UtB109ZF/8eu7equ/ON/
/eG1RV203R+7Jn3O3w6oQj9/1E+ykKxZf3JF0ZTVaJcu2K9/kYVIb/78yOQImygCa0sl7p9kIU3/
E3Y5HQc6VZDyga39J1lI0/7k9KMLSwuL5gBgzL9DFcJ6iTPzv047fswCsGQsCQmS5dY5ClXLKcvr
QqTGfa3LEGepeiJkjIhWHCaXxQy7TTHi9xC/EQAv5tUsZ/MaZ9eLVirwN5f7yy6ctDd4aPh5R7MN
oLBV9gOGlfumSZGDQR5iZ451+w0n4XyDt4x+LcWZfp32gQ14NLtoejA6Zjo27txNFLEwsDjvZv81
ldS9WVLxy/LqEQHyZK2YreaaUvA2yZRHR+Fbjm2Vt0is7agAfZd7dV+WWrRV0Az1hryH3mjOlqNn
6j5I45euSJ/8zMdXyYrilTRYd3VhNuBpBJL/aYtKz6L7XEgz0qxT/IRK4QM9tHslzJ4wKRwds7R2
SiaeQxkpoy5973w8mGJJu8IjdK0Itd6pBbVAVWn+mhCrc5S6lB+h9L9EsnXXTNq2FPArJIXBx8a4
8jXS6M4UnpqXqoPi3XnY0WUQALZdvwIeKcdgnvCdyDdS25dr3NglJ5ZNDFBG6cEPeMw08+86I0Uy
XMAFzVUmq8rTd1/BE6C1pQcU2ScQ8k2zkie59cyAX9AkejPxeHJSifeW8Cm99kHk4Xc4wDvV85sG
51fU+6WU+64I3wJ40MRUebcFS+E/DaXuP+I1E6458bqbtE/Dmz4tNSBWwkVLnlbcmA6ujT7cinRH
O7Pbud6hkxatmirBGQSGNNbxjG/OEkJ5eiE/kvFSEQbgtNKw+F5XM90YQ4reRKrtbVPg98xLm4sp
sCjC91yE78hPvEfloKCXni8GLhYO0ExRYGqNE9Wk69JISRct7tFjmZC4Q0wDIVh+wxU8x5YBZ49p
rqFz1rg5RTN2GdPI67MXsGvp+8s2jRZjjlxzi6X+ECjTQ2+hHd8XgmBM7pFRQmXnzMqlBKuCCI/v
id5JELLAAh9bQWl48AWVcLPpQxd1w32j+boT+Lq6CXBqEU2vX0WlVr3mAuREaVHMDEptH3Z56aGm
vE+K+A1Jv4cYp61tUhbzZTmI8T7rwD+1LasIpnW9Uuf8zjB6ILupiLY4duEtEhU3eQ1wJ6pG6vXY
6Dqa2jZU3XuiwMC/w0roRczlbd7x9YuYOcCgC/zSMud5uXjFyvpeyJC1KyzMsXIIz4ekvJEg3/dG
eoFTZuGihrRocLCTTKTCV0nOYm9aVqc+6hsNhqwTFyxdXWY9CjEEF3Zm7WxowjTCEZRRzWg/x8aV
wtdEJLF8FMBBsWsxRkct9G0BYVjCjWA7zsVT1cwPgTmliKUpDxjb4aFL/4JGqNVicpBDacq1dRR0
0aaMqCbaGspuZQOIQcac5q6REtODOOPflS3nS1whTMSF6qXYuEQa717jYxZY2JuVPK852XcNHpNo
rOOQZZtX1cw7SQOjh0se2gxgAeUANp+ptP2q0ON3UXaXVQq3WVWgAVaj0mM1hrh8W1MtyozKf/o4
/4oGqJiGm643BRGGpqCAndSfH9ClRm6ixV4K8QAUQqqwXMky37hKR5tcmK1ipNFLo2h7SegjcEOj
uM4z+ETwlSBrRLhORxYmDJKQGketcFnMFjudopZHVlSfQKaHZgVMTebPA8BXu7mFYZ3ZHB5mhRyq
XD+KrJFgfXHkT3ZlueOU35p1WTno6zffkuVDZrqxhh6teCLKLFA/80NisHryxrrze24BiYehfVg/
diE3Rek/IzLynulDvaO3GnNuYq798bNzaPzASvRd35l3fjIHXt3BzQQf9TL19DabImtcAihcaNKq
XId4+kGeVDd5OD34UfyuNJGJGZQkn9kg3ipZFLi7sGXTXI8W098LANsXVca/59q7srHTUBGn8Oaa
a8nS4qdcqx/rLlPOWgSJHUnMD2WDllHZsxCxg59WOOVWWGEg6VjT/RVUoGJT5NPi6FJf2l3CWpMm
zDF6JVqNvXWlluq+H9h3UlDeAtJ8qkR8H1cIsJKN9aukgllidnxaza9UgKscRfqcaCQWxpUcBOk2
nfP2Vk1K01PaGJb+B3uU62Dsmse0GpKzQY7fSjlVnapDfIgaL4Y2VIHO0sUGIVC00QNjL99RKMZF
aVD1VTtr+0FNwCumwt4BxvGCHk3MoSn5tr4B7FgiR05L5lgsrpxt+D73OXDe4mbUk6eRx1pNAX85
1qOXYOKfBkp+EVfTg2iNK6TNq02s9OY2srA1IT2kkhHUj9mcwrSNmYnWEj8wKqWKEpi73E6fWAeP
+ciiphV+Z2f2KwnLG62H0VOUmdM7GiRaGrP/zR/zmzSZHoK0fPQbrNNK/LMvcc0AYdGoXMqG+MFN
A0KogNwoiXZdZbnKJZg9ycLHl4xW9xAGbyJYpr4wOIHKEEcZSre4TjWPgCpibMJ4Rplp7iff3tFa
fhgx5TtLAHjQfsziPeIGXKVycG5IobhDIiLxaq3mEfTkLR2D94k2TNsGbwl+KM6Ct9uKMsVXvfT1
FcIguEoO3HVDFNqAWK1xo0mz4lW6KdiffFguLDxmg0Fzs2JgkkT8bkfsNjyZwHwO3IEwt3nCLnrp
VXGG/Le+sjNx1+kc5V1nW4uHxQI54XDuYta+jJMmHGQg4wOnAQZZiCkYSA4O9TKDYQ/yGQsl1jcu
IPVKg7d3Wfey9iCHzEbQcujqQxlOrlZEL7rKLUBd5QZ5Ds2VJHlVq7y6HeMKoYrxIYnApOM22ztl
rnAcJT5mLdK+BQXk2HNdevS4cWurTHVTp3N5FbRyA1w2DK9TOx/PlpNy1TXjQ5Rb/nPdG7xM2jwu
8V0T4RsfJRi1x7OceBKx1crKCWpKhSNHgTezNqNCwgGEc9aXSHIFgaCnpOlFk8nPBVaPbtwXTyCc
ujVx86YdcKfo8+ANVAnLj+MqSTj9JWGCkw+IHFU/B2o7GSDQCiQgp6pWvFCzm41QOSHjnl8UyJOs
WggZscbZLfoa/4+qbJ1el/ZSbK6pRcgXkcmuaZc+Qe5Pq24ob/qB55ukFGt6o8DbCMnXVdZwRkYh
0y2p0QsOKkioZVy81PeFU0z8S6vlOAtkZM1SM7zthdKtp5qFmmgjki/L/WKowVtRJqTPAKn6JcQO
cQi9bFVIBhxZiYuFarTycR90Q9+6s0KVcBo3aWec5V1QlzXeKZv5xa8B5cfqJF4CictMK+E1N4KN
nvrauPs4DCMttLzAR3o51N/bHGe/uNBo7LfEQaXfbodRaTa2ryYe5rZcu3pKr7plBSuaPJ0HOffb
crAEA98f9bKJgNq8mxvi5XEOwRpGhob4ywg2reYmiuORacTG9wzvwnbzkaP9DySsl9FrXTTFe/u/
lx/+WpRTHQVh+38Of9v8/H3wo1gsMw5+4+Vt1E777kc9ffvRdCn/9KdQ1/I3/1//8I8fHz/lbip/
/Mc/Xosub5efFkRFfpBhGhQE/32qevmcts+f/v6/8tE/Kc9bdAyW0jfZKaWdn+IVsvYncFCqOoBB
6S1S1/nPfFQ1/qQzhoQqYD84COqCbW6Krg3/4x+q/icSOFRcFkH8n1nsv9775meeyZT9W8EyhjrM
RxWFsh7Ft0Wwl4IKJabDGp/EjS6CRLRgPBBQs7gZOSw7qBu50e3zsl9F03Orqjdy+jxTZOzuu2LT
Kmy/Kdzjk7NRuUfH+CIDHN80t8iUAw7c1tIDd9VWBR4QZYsIGBCnGOGceWvJ+1lpV4b+OJeXBrnZ
MvRQ3ikj0A28t85F+VoAOxGejJTlvTHupXRj1ncFyJfeRHQ737UB0RL8EKXDO8d3i2I7V+nGKBGU
D+Cz1GdYRm1N4hsj2lkZDsF45mHHSabyI82wb9UTlJEAcKD+o/3gHkYpDg3m+ranupOU7zOEKN9+
nMit5Kx6wfLrupWmneBK1BLVGYJtrauXiZStEbp1xuzRSl5M0DERDqQmR6jA78yIDBfMVzHYXj2p
CGK8KmWJT+ut5CubsH/Gv+hBtwJv9Ie1Ps0Ek0OxzfwHEHBruQzWZILnQRV6phqs5VHeiaJnEtv1
INPECFSvBXWSmOV2KLBDHd/HIdtQHS/N/RQ9adWuD+EfFN+74DyEcrBchhK2lFN9lUXVSrUhWPvt
avBf4V5kEzeSsk2lH9giWTMugs+y0QGyUT0561bh9KLPitMG0Y3th3edFXqJudVrQskk2Uj4/Y3m
oxRhbCgqqP2DJzRwdHp76fcccPjawokP41Uzyq6N1f2iu4XX8PXIrRyBMVKA/SWqvOqwF54WI2Cj
82oMxswROV9c1hrFlZXCk9IBh0qMB4Wyki30FKrnPA1WImbpRNpKOkc+7ywCphfPpMH4lPZTdF5S
mp+LW5VDMH4jNlhVyMzlAK21djdamkNhVBojVAXTVa5P8L/rlcjRDQrUzUhIgJ2VBwuIWwCLZH6U
GjQ7g+uKW3EEXqQN5oWRIUMUqE7ua1QEow0CWmVLWEL7NhoQN0nPAuOh79FAxis4vUwbnxddfPBS
dxkx0J/krlsVOQiq/HsCm6sBhCepuzh6NZEqKesJA7PRrdhtFpDXoIJ5IoHdDRNn8pWVrol1g729
Fs3bPGxJMwaePljN8kiyNqIR9wq+ZJtDhXNGOIYpbdc2nNbVCNBrGF2gkqvUvDFqXly66OXbEoBJ
dooUYi7N0F8KXj8PGDrAKOPDQ6Tzd3jA0PlX7LCNgKSk7xHJXJPdJwPf0s/WxuDOyk2gqo4tZHeu
rQutincTeG2ZbmQ5j2vhD5si9dejgXUxbpQ90WKg3WR+uKY+zT8zV6X8ko/fuNdmy21/hIiuR/wb
eTG3wdJqSl2pWA9x6tRojSn9OcLxODAWJsA3GEuTharlkDim+jThRo02pCU92KLwFHaz0YM3sNjj
lWPNF4b2FuISj6XuudGck/a4IFnj8Fm1nWYKsbXZiOEu5SFyC/NT3QBMd92E37J2WgFS+eV6+ecx
/quFyJFWJ7fCcmr/MqlLw+6XzkxnTllSaEzqnN5LbXKjYRAflgQ/Y+KQF03gN3Pp0cALcoFq1R6s
J/frR1B/d3FoC1WEtrsCs/YIH5b3AjNdGjFOIpueirXohEjf6AbNDV7VsfEyA+pokHs0Pb32YJrp
yjfN2OXisTJ3o+8lxTVHBWUGKbpg14tpN+rngbVJARYaQPSMbSlReehOwIeWiTlajfTkJNbi8uTA
Tw8nTmbFRLge0fC2X7oWv3rJwAH5YkLN4+v5OWwYfHwhBlIX0wam58P96+ALBV2K2mbWOewyzJjo
CmZoHo2byNoG1amxFjGrw9eSCRKkBccrwXOHTHP4WoMljQLP0s5Be9LKjW+mL+8ijO2CrNj2Ru/m
2uzmdEbkWH0c4LBCa9rI+i6hFJIB4RsuwSo4bT4Tt0/xvUWJQk7SdYA7KxLgf0mBcAPu+VAY3J3Z
Ns2L2zjI3EF9CNm8Q9S+IVnrcf6jUFjtol5aSR+27qVTBldD8ypr0abVp5tZdlGVu6SveDZek8pU
VuepCl6O076mREBR37WN9wk8bK3aq4CNKczEsWJcoyboijO+xn751GfqrpBG9NxbRyPkHQasBet0
qwQPqWFxxlY7sBGuCMU2SL14fs/ETZA0ZzXCM425YlU4VNPctr+SaWIXlGoyhKJkmVhFgTNSA5W7
k9JdZJWO3m4xSi9UahUmcg8R9Wtq2DXTYH7vg3o9lCjKPyzXsFknG336K0QHSa2mlZ9hShuik6fd
lua0iiLq4NLl8H+5O4/lupFtTb9KR89RAZcwgx709pueohUnGSxJhE14JMzT9wfV6VviVrV4dUb3
dsQZKE4FmQSQbv3rN5jFjNNXy7zIgnrj4RJF0TulWNbliJbVmam2Xkrmd4+mOnwLrK8+rwDZsFFT
4xavPeZ2sX/tW59Sda27Q28es+6T5uTAWYRP/xRlemPiscoJoMqnrg83iNzXppVsegPwwb4YrI2T
ZmuD2G1VGijf+9UQT/sZvxUPNMxjtbpc2rrgLItGACJQr3JaGd6wdtsLkmB49BDpzoj7oXPsZnUf
5N0+jgLOz0RsXD3gf+QeRhrVbZeuUwp1Hh7ABQdJHCv6nin1xSas08yt85n4X8tZhwmClH2EsDaV
yEinLylJmCkXHod1Utrs95x9PcUUjkpRuCndGBMvstkFUbXeFlnfMdVyFS5GOPPZ4J1RKhUO1s1i
VVANSu8RodxW9zWI7U2HJwlY3mE5Uh30xWpMsQNj5y6aA/j8Os+9dehdieSr7OXtmG1lTnYsvVWm
3g7wWdnPAUJOW/BjfXQAs9tHIlhrca7RN2ZTfCbS8IgHKE6piKFFuornZNVQnxbtJ1x87nLnQQt9
6bhQrH2P1Oi9jB4C3HVqNGht5KzbeJsG+Sazk5WSnzKeJDCQSlvkgN/W/ZdhdLh9DWttpiv07nri
SiCT1eDvhqA9a0PJHQaJt3rrB4/7iLcNSvsTONw2x4nKUnJtV2+lefC6TxVIQ+psBtaWdDAjdclJ
RmKN9jXRA3M13eQA32VpH+PwhuvfEHybcbAMYu51IfG9HJEWFgrXvbA2Yj443LiIi97MitLUMe5F
8tSP96ZjHo2ArzPEd1luIxsm77bo1o19LU1j61fNoW+/GCXfy30eencdh3gHDMNZLKO75Uo5EKdM
gtBWAZXj6LaLqy9F+1Rl1cHmrkkoGGSJXdd/NpP4wR2xpce40sNBiPud0x4MedkCyAWP2uekbOJ1
Er3ZFVdNMWE16a9xpwsC4mKK3cSFlCbMqkSa5yhvPYw+UxV8jPUCtutMn2auo0H/5NuXEdtsq5+k
BcicMC8td9258xazUrTo42ayn0vzrDW2FRDypHtk5McCgF+CoDn2jQX7vt+4pCnFj7URn0VoiKcy
ewwHvR0kwGkitksp0Vv5tQ964tWwo4p5X6O0EkW3daZipXvwrDjfGFhwjvm0MmV7XVvBGqeHQ4oa
OveODr60I8wZD0usFgpAAyle1Ue+Fm2Kxz59sIq3gruSkaL98vINTfajnLg7pY/4pWzn0tqkd/n4
VVD21KiTR1Ux9CfDIKYYK/oYhF1IrP7ihoDXT3U2HyXuNHDQcIBz8Rs9JPOwgUBH6wTrV7IWZgen
o+KOo6FFlJd3+b05nMfEoM/5UQfntfFqDTQG+VNQLW8s4ybDKMWnXomiaUuvZW2ApwUgX674Mgxi
HVgsW3K2HWZrZ66nsaJzaq9qYeyYSLuYW20EFxAp6zqjsg2IkI2EWNn+k5julFtsgjZfz1l5lgZf
rQ6z2OCsl9Y5B/s+IlQ7FrCO1v6fwXymw8NAnkgmLmnnnsvuITMPPcQ63ewzfdDm56Hn2Owu6qSh
BCuOwr02xH60sSy+bQxMIQ+Rua/kmdtdOOMdVP5aHnJuBQF+pE2FrZdaYwB0aGsQeeNbOz5Lai/u
PsA8mzaz2QvOKwxyU28/1C9z8Vgt46ic4BfYbLIGHqtfUEmvZV+s08ea9kiQwV/17V073jc+hBQ0
0ppJGxKnYKaQyyNz3Y/XGc5ewwC5HC+SqfKvDOrvbqh3M3a7DeBekBwybW+MsT7vhnSbzzuXGjbb
RuZ4b5XHEng6+6z9F8vOH6zGW7vWm3K4Bs47CIibKQYrHpmn8y6OJYJDCpPY3swvo27WGU3tAlm2
JDz86OC0bMhtEOBI22DqgJGjKVaTzwaesRNVxSq8nflgKQ7mnuVvxu/UM7q6fbuaKV0rD/xwM1oc
MjZrtAGoBs70dbSJrbOGzVRUe9U5B209zKF7a5cCkRFGkpC8skbvxiBcVaHxVLPVD0vAAuVVXN2N
7QWqWDobmt5RdWHldy2ncmcMIM5EcPvPFPfkZIGT1A9y/GYY01XrqKPh4pxku6RXZm80jFZ1h59B
DDK/BFnzYT7jbLzqQqKKExZePq47s7gMlVzJkY046zdCUs7fD063Vvh8jKrftg71CtMaxemqGQUW
QnoVTNRHMeYcqFw9s1uXdbTvi/Q+AfObyuWQI6ulYVljuaO03KajsfXMlVHYG8gT67HAZALZyCy3
DZM9VewjvF2HJxSSXuRcXNp2tfXieJtzxGAlSMOQ87zKcV9QG2Q3sUrPOtOlnTltshjKUc5NrjzX
BYcvNp6Zy+VkWE8J7SxzvIKHuonBVTr5VuO03Nr5IS7khrDNMTyrPCxEkOsnGc/irJU7425sbHwg
n8wWe9VYqwBj5lnNFw4VvyHTb9qk/UJSeKaqfeNUB7fNd8oMrmgIXNROe50m44NDVz5xD9akdlO7
GLcwe8zq0oUwVEq8R2WJqdbjKBUYebr1SE+HwqUNZ+Ol41Wece3M1GXVXauM6wf+xuNStY7FK0Tp
q76JjnaTyZVClpJpLhL9V8LTNvRsz3oN+utFuwDXF66I67G+madk26p0l3rzMeQiSrMiQEDke+qr
Q2tfs+3jTgzo8kIMzc6mlZzxHcscixNkghPOabQWd7SZFoneWhs7NuPOPHdwsxthOkVGsnO9zyq4
63Fq1xHHX/HMbHYlRARz7+K+kXbxJjO8TRbFZJO/tBY3E0Md3IlSGeu9oXxs7HlXOHzv8mEuHigK
bCRWNA93bo5pnd411WuU+/tCX6rZeI6a7Kx3rfM6fY6CZ5VxpRxIop8unZGMqbDNr42BFCinpQNa
7xN72APCCTc/01ydiLT49L3Y+i3UGQiQ/71Hj78joX9Dy/9PyPkdAL3/Vl69qm/t6a96B1P/V8Gl
QVt+hUv3TdK9FskJOM0P/StR2v0D8BffBQJPSYjGY5kq/y902rBwUCY6gpYldGjIn0uU27/oUrb/
B6JhZD/w75CNUOT+BzwNqE32Jv/3QgxcMlbs36FLLWXr39U6imjLYpAlvQILA8ihJzAHzvthqfvk
JQkGGDT+KFc9bJwPxAMLAPXTIBCOweJNKPXuCSRAaIPPkRa9DEEWHwr0zytMJyALVcNHNON/fJzF
oBDYBPzmOxb/A2oTCQhb4RR+JleLksgaQv2pm6hSPoADfh6GPoNDMO93Gz+89N6DAf1As5oQqOfB
rC0McEzV348iNz8SEL9nwy4fh2EW92yXVoRARfx+GBub/yConeeZs2CFfM15ioKUg6y3AXtjbrul
P9VrrfL8iIau+uAh3+Mrf40uIKASUbFMRPMEVsyYhX3jms+OSiV6boVBiWFOzsYVhsT5hYoeTX96
NcHa/gBCOpF//N+hmShLNAWkwZOWCd7Aho1x4DNM0C59GJU7SPAOVFM7cCCIP7gKAsMmYZbROSlc
G2a49HPOcLvztyVJBB+Zbv48g9GikICHswloqnNqIuBNSUX/137u09ilYIju68pAhJspa/XD9nHz
16L4EXf8eSAYu8KxTKJBPYRiJ598MIx48mPn2eiymjAG8g90NkVrivvo+OuRgIFPlyV3OaSfgHQ+
kjhoQ++nV+HBZTLr+GqenChfT27CUQu9hIUTlJW6Sxq0FasmzkJ38cOUZ34YTR24oQoSAFkP+DGF
rLVQpYYYMLyU6Z/Sl6h/+8ZzXtXQAW7B0GsKsk2gW4LGjMBh2qmBUqir7QBGYQJ6YphR7p07dWH6
sHt0SNIsdsd0HnAV+gLACCck1TNHOhaTjk0gChkMK8ONNI5UkK+MveE5TntOkT1fBmLuL5J5nsad
ElmQ7Ia6r17xiHLcy9YIZXEbhEb8hCBt9te5M5rlgUDdEM8sTMRDkFZHX1e11+M51QzBuJppQzPv
A8u983ShCK+z3a7aVtPS4FHDnIVrM1flV5QWKTwsM831Ubp2cz/pwQxXXtUY0BozWEyHKqHBUckq
Nte46iENrxvBzVrgN3qISFIB0ujlRPasGCd97+Nu7pzPhUf4BU0G/YJqKP7amIUIVrJJbDAkeHie
fLUaBFB/9p4nP81aGN2V7j3Zr8exIdYD4+3R4MXuTQPQ56zuSH8378itiB26dxw8xm3ZE6YLQQO2
ShvOK+k39ZzdYBuQkRAH/SrPw9yHXdB1FqYMFajGoh0fita4MmZhNM3nqiqT1Lm1Z7cKsHYYhGo/
pSxRqoc8zQ3p3Q1lWGLsFTZ1M607p886sAyL9BZzZ7mptucIKCeuRAADB0cbrt9q8mF23as8qmlp
r43ZlBZRF0DLeIkalojHZkM5VebwOjw78usnqbUD+JS4fl9Fq7wuCfA46oq6jbAZxK7dfU72WgYn
DxbpG2RJao8UsBdHfT12TSUvtBMV/XQD5SNFcJ7BhWrSvYepzgAwoECvcBiNmxSbCSGh7uMhCAGm
2mCtHLmASUlU1RBDW0wF+q421VUcmpl5rrX0zH3rJM3bMJXDTBu4CS7D2IuqY2mp4AlGSlQBcHj5
tzQv7eitGkkhumqnnPiMpsZ2+9qOtHHdBXki92NvG/EjgeA2/Rf4mja921HNN7IU+pZzQkTXYxUZ
My6FRfp5LLvU3+vGDARFvDujLiEmZiyfcCqu+n0801e/6DwZewfy+QCsBjG6My2YCFM+q4jrZy+z
zXql5rZIttbsWWTm0PZB0A+AU/0ZxdnY7bzIGbkoL8pBFtJojiOZSVEfPQ8y1Q12G4U0Hqah0869
NWspr5MO8GUXTKQ+PadQXZz7yVNm/DVUXe19aZPaofTI1WSBPQv4beVTTXaXka5Glnt4mZq1B1lJ
dmnYXZIESlw4eF03wIKp20anD9mcEMy1TprYH+4nfKnpSJdlNPfsNZZNAFwbzXzLOHLXhZV6N1NQ
5cU28Iye8OJB57et8KiMrcRk19HCricoVto1t0naergQ9xVAb14RmlRZTX5refF4A/WW2mlsWiDU
Lq8S2n9CCko/kVhvfc0L3bUkswTrotVuvsYqxVsMQxd+jKK7ik2f7UJZtICg4X62nLaJGhUpSqMn
byMnHx/bscYmj9RllktilNLkFXkcQ2QA4Z2Hglrfy8gXD6WBbdLGjRROt2E5N1RJKf3ynW1ImmZ2
0RNtKUUTX0aln3xup8Ex2ObT8cYizQm4GEepZJ21EnfipIi0uQoKoa4Hx2Vrtyg4H4vBjl4CZAXA
95khP5t2Wn7pc1NzCxpKiHH0CL+RKTWggW2T9sUzTPOyqkVOjkZHeDG8r86Mt4MZTJ9LPt9iFJr6
dD+IhxL0KMrwRYRFktFUaYrzeYLVtY6KoX1qB+KxJ0q0P2N7qAbOj6L+swNnHwHEhvJYjUWZ7GPP
Hq6K0ZrVMTNcs98Fowr0JnVmGGG+EreYrwGokEb1mipj9GhBTgXMiK5O7mjKtC+4BLkPvWkMX9ih
0nRb9gmR2BxzVrJO/YbopkoH3g4F90wDjQbc2xiNwUwBHWjaD/XgyE1lNiA/CTwxA9yzNwGnXfKa
dEdYyaryakHIuZhzCs5BWsaOh5aE5cxh1u1zFge5Dn43DaxENbP8epSAmyJ1amvlRNmAiU87nM/o
96ebSbj2W58Aj7WGHu7wASqHjcfBCiSeIWm6ZOlIEk5nm36IG8h5XYTzgrgata82QdCAW82ckiHs
6WD8Annfz9auHpMFsciiL1NK+BWASoze158M9kLEHLQemkmUV3TcfSjW81D92QxYZ61iS/NdoACp
Vy9oagt7Ea4ZOzBVQSeo9ot2C1CVVZtorobFj6HCfTIO0ExsM4UvC0FV2sNQtS3SXW3I7JklU1h7
CGj0km3Zgtg0eTfgi2tX4pPTJuO8+/1K9z9Xxl5X34q7rvn2rbt8rf5b1LLc8D6qZZO+fc+z4mf+
KmU95w+BpMZHtrzYi3/3Y/urkhXeH4vbDyYD30OTIU/9RyFrWOYfXJdxNwlDfpQcoL8rWcM2/1hs
JpYAOjJN0ZmJ3yllT6qGACIX9KpF4kggIXSvU8ncnNZ5keFIuS4y3zpjeo8PXp02MbYdI2Yd3dDv
2rb2oM13nSKYbE5fB3Pw3+o6nj64XL+/Wn//UxANL09F7U4kwUntVIRTawR+Mq1hObQHYZMW4hsJ
FqRVDuNFuXF3mwWR/FIvp+0PH+0fKoilQvi72MbLzfG40wMNYBxCyeieCG0pToyhdWYsAbknBIsr
qizGb+kY7JoIzvavB3tfCH8fjEwSPtxif42S9WQwGIeeMLKAPHQDD9Qp7l8dIgj2/84g5NZSozDH
Tn0sYmJZo1wYAPkqWZhaYNGz7zh3vx7lfbHNoyx8Bb7UAqmAupxarSAV6crC6he0sbwVBl3FMarv
Q3/+FlnEyKGADbS6yZtw++txXRbH+w+GvpMkLZtcKxO1EHjOO6ZJCTff4ITrN7koDazhcte4EPr7
5jwk0YMMMrfbSRsVEww489UhvPtyNMoQqrKELlfrErdCqNMpPZ0G/7dpMkIHh7lwfEocXdGosA0z
RmKCQeZK1TZ5gaE3d6Rbj8591wb8oiamw9lrsgubzMvkEcP0+WoaUY8f7X6mrWjbrU0IUWPYPr2x
KAiPYdv488pp3H7hcyfGI6fTY8Mro2nb9LTvra73ra1Il9uKU7UFxsCe6D5Sjf40AfnQFljPopzH
9e77nvAD4FOKitsKd00gzza7NEwJvS0J/Q+m+U9rCuk30TsU/qxn0LqTad4lI6TsDqemwcQXJ+wa
Gq2mHLH10uZOz3ax/vWcWPCNd2vYB4wLgQFQMWIUuwCDP1JbPHwRRR83dOlwgoWigypg8Ig+iqrU
XNUZlnHWhIr+14P+w0MCOBDwgTIEKx5xAgeEYYygwZPdxs/6m7apskMXt1ThTnhTTPg5/3q0f/hw
JA6bPtDWIko3l7/mhw9nVtNcRmXQ045yTDjeJvxLdxS7X49i/bS4Fj0p3449GFGxtbCMfxymsyqi
Nti4NgnuqI9kiKhkWwQVTLW6TKCU6wrvTu0jmgup6TalYRaQ07E4vPcmLa6TFo+dv578t6D0/z8v
GGCFP3yehST+L/L3gvb/r/9599p/Tf7H/25e/3wPl3//sb/uGEL8QcKUt5hg2Auta7Ey+OuO4aAS
5qTBU5KtEuBq+S//Assd+w+0zhx6MLptUil/4HJb3h9IyblhsJgwWeN8OqFu/4rKTSDTu3Xpc6dY
bhdQtwgYBwc8dfuNJj8iVxZWXV5bpQGzJFLfEjdEaUlyuDgbBTwgAkBmE+GTbVJAOggMAKOUddSp
AdIAeJa/Ncqa7qIoxFgdMCk99IGd7u14biFjmXRyE3/AeToJo/pQuRHcXnzRypWdNtFXUUT1MWiN
h2IGOAP5Kc4tBa1i7TiyeUpSMuPsIjG+YpRifvKrwtpR0KdrXvRnh2J8PStkNmFAc/2AAprmUdVk
0StyRe/zFGXNKk78/FNgTRjUIE7MjlmESoJPAhM3D9HEWIHbYL1rizeccUKQrQZCUt1j2iok3BXH
aCHqSme4FbjRwFbsQWzWjiw19BPdoxYKEZ1O7RLAGo8dSguIAQpvh1rN7rkkx9U5IzzXhE0A0HKH
msHWe4dYX6zBWpl1l8ANyb50WvsyNSp68Enhi2ez8+lG2qJviuMs0/zcT9r2G5hGvnfj3MQQJwAu
WuV2nT+McZmQ3AoO4typlNOKbIeilhmVXplRyiid9bl6LNp6CjU5tBLR4z4IZlfe6zmYIkGvu8L0
eEu13df6DeQTTcLi3h9UyIPXQsFxML5ZFNH9jV0LobyQDxbZSz9a9pygG9U0QWVejkrQ/4SwjTXm
VWL0eUmBY/tGOTibyPb6LAN2tYrQukyDYElW1rSiNmbvwsG3C7P/OgzGxB/MDLrMU9E2x6WIo5gV
iFUvgrnF2dL3QJ+2hjV6TxI2vLFqvaDWm3oeo4XUF4SvWBPN1qoUWXjuN1p0FxW+N3MAjlE0WLHi
i8oBN/ZRwpS3ETv1DhVlR0Cz/uS5io61Sxqv+1lg0bAVs1QTjqaNDp/CMGN35ai68pC8k6Ucd9mt
742B/mRhTyWOg6ya9nEwAu9RzmH6NTaRaF3Xpa5exilbuN4+jddiJJ4JHWoYDmtS38VNUHmw6/rK
wErYq1UWP7SDn0173QewPAa/GL546A/A5k0jmfDC9YMvbR2j2PEru4vPpT3Ow9qqGpItUSq1IVEr
2fyM1Edc1rHVRuczyALq3RBsceWPiZ1sm4IEnw2eWsM1Mks9HnRFXuYcuCLcOf7U3FbU5w9CTDbB
hUk9fS56zdi6CBZTY3R1Oz2ocAsc3VlnVqCnVTGPQQ8GAyBGtrBsQSCs8CGNZzvd1uUUH5tyGsgT
MqpIQssbajSfUT3Mr2YwNCSiODP2ZbGPrPEsTrO6PbQqiWE65A6stSLqquvAksQfjbORzfdFXMU2
mizm4mqwasslNzKBNEQzx//ajAWUPCPXU7Sxh6a67/M06o5VkHj4iPcKJV1c+4naqszTu8TCNm4l
VRiqLeYS8bCqAL9eq0y5h9IaYghVlnZ3iqC3z7J38PEiKdPFu2uwbD6KtIb2PKpcln/qJy58t8q5
qezRPgvF4ESrMqrTNz8YwWyGvMQjrgvtCf7MHJvJJoaMVaJrt6rNFJmNtxlbXx2U2VdwYcqoeCT3
2n6eZy+iuJuD8oljXHweudKbkBe9JCJcY6LLieAfj7TB9zNkfwlIG3yOKCKpbkSJQAyGmyGec5F2
gAATOR1F9fXce+GTwcZKQHvIGtrFnauOpV+FyQ4LdLwfoYAQR6uGkHSZOq3nHJGaS8MASWeHZMVO
irxYT9KInF3nomFM8Vooz1C2F89uLbwnKxdRFe7JrEBlatdh2XLvS9y8W7eGHRRI9ArJdNo7/SCl
t0kMJeSu002MO49UpjZWyTBZjbXCVQfED5zT1N5FVXopFukR0QCWWmVRO7yoGl/axK4dBHu9bVKm
aqwx8e2yodJEkyGrG3+wnQwMvhaq1iCnAznNuB9Y1TC7i82DmRcWPKfCZLbUjd2WFd0YuMCrjJcd
bBOnT0GWSIiH/1W4EWhw7Yi6yY6pMOqU2DPu8RcF6eU2gGpv8Xu3MTDjUO4mF64e21Afb2w4nrQ+
8ixS4z6AIgGDx8QJwdcY3UXE1m/72HeGcyVizCVWiZN5Y3ZjuLMMxKpyoeJt09YyvmBOB0W8GaKx
vnBTPjAwvoWGF4Xl3YQWut2IoJ9CMsSa4g5Zpl/C0e2J+xkUYsq1KVXX3KYBhvcX0nH94ZDiTDcd
xNi2b7koWnxxwm7cdniSIC1pKvUthjgY7SAvth2Z4TlU5dIZ7ZcK2Sjqn2FQxbrJ1Yx9QlFNxUZh
pQDCD4WuOo/oHGXrdDRlwDKJaccQgKmgSw05Hbx1YLR2t69b/nhAVhSm3qYFchTPWonKgF/ZUNdd
d+TTIq1VEQLbKlVDC7iYK7x0hrqgZxfR53py7LiDwjgDu1/EZh8dp4SN5QI2vSm2WFhqMe/NIsnd
q9TDBeAGbqZy1mNONxB1C3ry23SMLAchq7Zfohbq9iq35ipc09tI26uBrtkhGKbguuOJwsco6MuA
TcbFJiLPpXbPAIs5sbImM5BVOdjMFNddZg0TcKiJoUrhZ5Cs+05hCrtUTl9aOMYoaFU/fM5rA9KP
6sfoSmhjuhOVlDufYhiPlymJMVjEalF11sqye/vFoglQLZuQW76Ufp8850DQi79QBmA7pePsHZHn
1cltiMnfHWweWzwa6eiDtBsaRu0ZO0nobvPaG0h/j6yweXNLHuoRY6KFc5YqHDHaoKuFROQctPK8
gaBt7tNqgM8XtFkL50+22PdiJOyCV67z2q2ds8g10y9Vrj1ExjqaZ9hCRTuRVDPG0UvfzflL6o2g
8RhL8Iemqly+Kb4A1RaLCic5To5uxT3K1CUAVtHeIvg9ShHqq7Efd1UXExrQE9M+f7KCObLukyk2
0+1M+AixOWFY2y8gqn17oyZR3HTV6L+kuWsSMdVmtrPvu4SpUlh21WzF4C7iegcBIq9tpntEC1bR
kexTuAPsDm0udlMQ9hqaubG0YjLfQK9tRhNNnNTJoVsmXHhUrBqxd0IJW68LsMpcBV7F0eDNfgqf
O9cdj+jURk9PtKUXBT1dQGRNjMndcQ+LL61xsJ+KfEyvbcuAGF8GE8ofSSdu24G542rg4Wey75Dj
3JqLz0MbTya/P9AEjta562Bpm4XNkxl2VbV2477voUIj3oN5CewBXbPqsmtM8yT5SVkRHuZkwhl5
CkmWVvY4JrsxN/sz2ZrBqwTR0GuDdL0X1Nf9sFFMGu/O0K3CEUL6LgqybOp3XG/zN6+rooPsQXlw
/nZb+OFifKigse21NP34kNuq+jSzVCEiTy1TNPHZOj0e4RjZhKlCQDdvZTP3141htV9xjkHHbZlJ
b6+XuyTdUQM+52I1B08RIR5szyFm1gcRAbtoDJIQxk04mPYWm4s5AsKZZeTtQKVIKYpp2Cno1k78
VWWqFjvaNLJd2fSCOHkVmu5jrR3vGZwlPS/p4aHmkObQQTEtcRIn6HF8FU1N/Jjj1+BIHfdHZDBt
7kEztWTjX2DyEV8aFhFc67LFlGnV0k3laCh7/4Zbe/iqkFrt0rFjSnSOTFpy+nrWi5O647Dh1qvv
43nAFX1GXHfj6Z6NZ4rc9ACk1jP5Y+mFW79rxj8zMw3Lo0LOnqMAN6B1hqXl49Uphr4868bewjqt
8jFRqKEldh8AKO8RRDAB4CEBbQO6DopigOj3WEOJ9Lusi6qg957TPcxmEd2lhSw2eR5juaK8Ak4l
N9cbJyEVa+ZgHz74C96DKt//AjB2sjChxENNOk2j4rCkd5+wUVbKlFctpos7jCfatx+q9pufOSrv
0SlGWWYSmA14CtwR8Ob3z5m51ggUN6t15obsCRlXqDcaf7xziiG+TQfVbeHEd7P+AAk+gfj/esUL
NLYA2wuX7IRJNudLWTSQDyjGuWo3ft3iY9N7SXhh44VtIFcsYdhKiCbwmsuIDQWrTmdG0+O591jb
osD59bv4+Y27/gIFIDcEncZn+f276FL6sLlLljkkGndn4WJxwDUhuv39URAjkvnlsGJR170fJbPi
Uvsx1QRmt/ORQomsP1cW578e5RTdWPwtyYaygFFg0IE8vh9FjAFlZBoUoBTU8WzgNs5dJGFND+kU
ReUH3/LnN+fj80e0JNksOI2f6gSdAMSgk0PBhYxk0BVtzJGknUq3H6yJZTb+jaUuUyYwAf9wCFh6
McB1759KI3LkuGNVSlnodFcagvuqnBpCxZ2q2GZOl8jjr1/k++7P9yF90wNJxc0O6tGpTW2I/x1H
q0LLQzDsW5N4zg3BHvrcjHvvnmap+sJxM67x64Er8uuhf/qGPGr43WobO1GKrZO1WULADnHHBFfI
8oGdehQG0FGryAMkYtH+wCL3xKXy+1Yg8EvlrdL7WSSZ71+uXSUVPZmAu412OHZI3OZgSPNpehAa
Qsya8f1bWBDiMagDWexF40uMwrLk+deP/dNH/t64Af4HuMbSYbGA+BHmnVpUF44BdTvtMPhcDcVM
CWE13KXWZo0RB0IA78OZ9Q/7oMc+79jWsiGJ05mVSEfNWTCwGXVCPKrStyILeU+IB3hemDrah1Ew
pxiwNWGkPoit/uk746MIaUeEy6xm+Zy8eCttlpo4Vutc+/LcFHNcUhQGLUmmLiXMr9/uyWDgrQy0
eDsjgSWt/vRYUSqv+tBHVAh968GAMrHuvO4hpLz/7YGWtD+BsyRQLUTIBc3/oSlgpUMQ6XiikpzH
B78fHkAqH8xaP/zu88Cu5KGWXYewJO/k5XVViaey6AGWPGI2k8CdHuux1+CE/OvXQ51MTIf2Np0p
dMO2h405z/T+iabW683RtWK4hm153vcatW0deJ/zFm/VJgBk/eAVnmyry4Cc+5wVYOdMjtMBqxAh
gt0TYV52PtBySvpQ/vGB9NNjeQSWcAFYkHUCjn46KoIE22AazOsOgci2CVN0iW4b+xhy2OnBM8ff
vHMwBRlwGY4GrR94p6eFpyJdaril6yZy7JecWv9pZPcGfBKbPgJSizXRzx8cHT/Pe5IaKNZo47tc
6043U2ICoEBOiLccY/gql+kelv3X3Mag+tez5B8GEnAWAAxdwaHonkzIeEroUzW4Z0zsKKs8jyaE
ssQ1pHb2+0uMqEKL1obDgEuv+/2EHExYSwn102rExX7z/aFybvab/8RqPmm+sTFy3MLtoIMJcL1c
Gd+PlUtPpK0DC7UiRRT8KC0CsGN4gJdpLeb0TM5+dOuUrbyaFVXqyhJzt0j41Sz3cOS8/LKyMN/c
/u7LphmIhp9p60KzPl39RaeJ220T0PaZilhisrxSQZ9uw+Vfvz8UHG7eMw+PvfvJC0jmHDudOIKG
yx627Gda9f/Wfob1EV8TT144J8HpE6VJ6lZFTPehs1I0fVaeb90UgS6N6vzfeHkkmSyxZsxUJtH7
T5r0yFk01BX899SEtnCWV3hpk0mz/OvXL+/keGX2IOilm8cZB5uH2fR+KLCpPGtsC5eQTqYHgHvW
N5n3M3lv7DG0iqJLYRT6y69HPSnivo+6HHdeQI+Phzm9LhYQGlOnRV2Qx2G5NinTrwbR99dh+3/Y
O68euZF02/6X+84GvXll+szyqkpJ9UKoZOgZNEET/PV3UT1zbleWjupo3g5wgcEAMy01k2Qw4jP7
W1uyTpNk/Ii4tD8UnBUr6TflO6H+260As3WQuOQ2mP4Q7L++a+oMo99o1hI6DbV55+mF+SyKJawq
3ZIf9Pu7fXs1l+gYtgg3zLF7ebejlH5sGTUne5cdlwVa6unxPzpwmf0hXDTIShfngdc3VTgOOWJD
39S3E3Gi3vqttOzqlCXy2+/v583p5zJlZRMG8uAIj/yLp+ckWtpmDH8CuDOyve2MC63hvfDhFxcB
T75o1qibv72I9EqVopWMwsKqqg+2k3Q/WBb29o9vhakC9qeFvk7yd7EQy1E0dIYYyMrRpd+zSVaY
svfvZZZvFwBYMsMwLY5xVvsl5534NoWNJyMoHa7JbA/3Nux6OyN8Zo6SCP73N/XLy9lL2MpUE037
5Z//I8CLVFdFnqJUaopRPRXjNB/QNEc3hQs+888vhbh/kRdSsnsTS1rNrAxaA0ibyxwWCWh/cUKP
Px/wAkUu/fuLvVkSFAEMY3G5sEDSvMn48jILFEVvDeyJbm81KiQbPWHx/eFVCH1sxBHErayHN3N0
2sw0tc1l4C6y3Doqroxg+X/84LgKD43q33KmsPG+fkd9nQ0arjERWBC9H5ky9oG46FbpPRAQ2c07
RYc3kSRXQ9TBJkTUSvxz8cVOvdX5btxE9DPy9GxZAi2DbjUPysCrGtRvfP3nzxAeIPoStlmCk4vr
Ief2G1rswYLHoirpmgy2B362/+OrcF/L1ByMQeRFFxteRHwuMPqOQvySI3XSy4l00I8Q8L9n1PBm
5fGiKNj4BBlUb5giff22FDRyEPEjX1TZ9NhZTqYUYeaXQfvOEnfenMeLFQThBV4/qG3479dX6uJx
BFXOt8vMTXUagny6TqPIfClRJ1zVnYV+fRxrcVsHND81GzL+2ohVht6j1TPIqEkOuJkGCYC1ytK1
k67K/gq9w4JCksiyDE/1N70cnGdHuJa2ypOiu/HA85+TQFE7oPCpnpCei/oEkJhGlIfLaE4j107v
aXFT95PwJyzsL9HAHvDeDSJMI5yPTTRa2REf1vhzhwAx2ZpLqvA0jW10Q029s0KaN2JY4cLYPeF0
4sc3nSwZYKcNaN01senP6w6Bw1WAeTB6fTuOso0tLJe6MuS17/OwYEDYy0dzHbfutJ9jJfwbmXbG
M7Rlzmzf6ymL/ukK8yk7kFdSQVvqMBfruCuQb2Y9wrU+JhDrcq2i8fTuOn77dWKqzllKd5FyK4rm
1+884nGgF+R4sH1BOYkplOimCnoCoVGLbgxVz++Uzi6XM5aUZAuIrNA9EtBe1pZFOxaUiBaEbJ93
P6agtHdFNcTvuL384ipspFQ5qZBRLb8sI2e+ls4O8o+wnSziyZQqwOxo5Yffv6LLw457AVDGLLLF
RoD73cUJHhWp2XeJHtG778Up6+q4DrsiIowt3Xej5V/cEmkGHyhRM3Way3Ahz+oeb8MeNuSo2aEo
ORZiGpd/bwJ/pF2EAcB/LucdXg34/8/kjf+LMADmAuf770cnHkUVf/nn2MTPP/8vAgAn6F+etTiy
IXhdviM+ov8iAAR/sTZIcOiLuLRTWCL/EjUyw/jX8qeX3IcqMmEM+/G/CLWaCdjWxedkiUJJF/7Q
MuXC+4iRCZstHXAu6Rz9K0qar79yL08zJ0kn52mi133FDtsdAiajGDhy4wcQKsOecdPq0U7Ji0KR
B2KPhep0UK3Wrhp9aNf0q/H7Tox2fieIe73/8MtckjACqqXMRLx4ebqVU63HcarJpwgO0jqSjFc1
bmPcNe6Qb1vNLrb/eG2/aG29/or+db2f+SYfLf/zYldNCK8G5s2GJ6BR/Qa/LwR2yEjeOUovyuZ/
X4ZRcsJtQA7LSM3rB55EdW5EVTI8MWuVbyrOCKwbEh9FaRKMD34/+6sk8+VVSYVlLTHdWGlN29/9
/l5fZ7r8CJ/5YFo9RJJY77A8X/+INM/sLgp8cdYcTe0709Q+KQbj1j7VEAxfdMkkfbmIGIV+39rR
ewfY24eAxJcogkyAXHtJQV9fX7OdbjaEMZ0ribovEvRLenPy7yxdGjfCQejTO5nJXHg33WST/anP
Id3//hG8ed0+gTTZAZMyP0dLln/+j3Skkrk2d0UsYbOYEWMMZreWrfcelOL1ObA8aK7C9+vRheIL
u0x6pikbUYxO8kwrsj2YUOHxx+6dXZuh2fn9DV1gS5drEbLTBOErpkv7N4z6H3c018NoCFupszI6
Z90RIN3QobQOeu4Hx2Hxlw9FnRifAql9ckfgYEWlyX2Ktu0jTi94GqdW4b5z2r4OHP/+TbSI0G5T
biNguQgcySmbrOzb8UxU99yj1t7A68NjzbmfMGdKUuiDv38Kbx84pW/E4hhUsT9iN/X6tRKw2YNb
F+ospkxCt3ORd5kYzSZl6q3/8FJgWbGXJsJfKgFvvG2JHLEqLcRwLvoSBjHT5+s5AK072Z35zl0t
4cL/a2TyGBdOuQ3QnOvhx3VZ2a/qJquTaOzPON2U28kLtGPUu+0qah3nQShXJ4JuvVAT5Xt2rG+e
53JlnzjQBF/DOr4IZDLZJ7Wdt9O5hFeyN2Svrd1OFFvbAZL1++f5ZsPnUjgzM/NCI4/+wsUXOcVJ
lQazOZ0jO7ryuvyTMcRFOHkpcX1nvfz+Ym8WJhfj/AQW87N9f9luQhHsFQik+3M+oeQE4+1Vqzzz
uj2+SfXVjMjy1Fe+eGfJ/OKqzAaSFLL3csZcIncYD8gVGD/9POdl9IJFxFfYAOnOSk1tr5GOrJmy
tX78/k6Xx3axdgwmIBbfa26WUtzrL4JfgV49aPQz7KphFQCRX838C/Z/fBWTKXUSayIKigcXpye2
CnSkJD5AbpcEm8RBWutbU/TOGf0z6bi4GZ4bFRCiFYdHSGj2z107UoKxNmdwz1ntX5c9JlHg9nRZ
3xVpfzW0G8P6LGHbBdk+Kc4TrhqZrvaoi0I3JnyYzr+/6V98HEuk4PBREsoRw73+NY2V1FohSvfs
twBGUwjRMF0xgvlP7ppuJUflIrwx9Iu7Vrk3zoOS7jlBHJsewCNap/Ta/zDaG+ueh2Aemq8zzPNv
QLmj4J2951c3+c+Lm69vEhFVEZRt556r4Noma/du4uSdQtDbS0CfwqOBdjbDOvblGCQ+MpWOe4z8
CJSl2BVzW27LZSIjK5z8j9fpogfhMKZ1v8y0XWwyzLDbdpL3wbkZ3XGTmziZuI14Txq0pAgXHx0K
c4OiCSuDCP5yatDwMqbwPT04+5jxgDwshPwej0UV4TXmAXCMhNm1oSvm5jgWRbmrJRYj+N0hPo7x
u6KZ2tj2Z73HLR08i4vtsdDs6lvpVIAYKiZ7yzCykwbnQD9PgQQ7hQcGskH4sfIZPDrZdTPcMYsJ
G9R3sRdTrS3WOC6Bp41TyqNhZ0sgEtaQQEIWKbz1338Zbzcd7p9BKYRoYKToor5eNI6RN/FsjR7T
NIXY1GUEdLru3mvnvQljaXuh7SFPWKqjuHa8vgqlJLM1/S44Uy231nm0WL1FUnjm0QzS8ZA0tpJX
PVZnd1mU580GZeJ7Ygz3zYumTk9pibIs1DZMRV7/hJlR725KtfjsjGZwmKa+W5t6nu+1USAwSuB8
/+mDpQhM1QJ/z0XrdwmJEvbcQM+R+Vlv43ztzTZIXgiB77y+tw+Wq/Cvp6Cge/QHLr55cwIJlJld
fk44qeMwtmpnyyRatM/HwbkDDNJijIOLpoVAPEQgVr+zIfzy+ktaCqNqqXQtT/0foSx8CVT/XpWf
aZqnN7UcPkMyMk+pIMhxSy1Yj9MEDdcSAO8T2oS/f8YXUsMl3OL2mYSlBcLVkRy8vjx9Z19LEjc7
F8mihdN2HK8tbhSLRtpS9WOWMBTlqii76i3iBpeZj32jDPudLujbj4gOHXUwAmiOVupIr3+GGdU2
2n7eAirEeTelEmluL7rd7+/2l1eBtsPAscd+FVys4HEGgdV4rCjRyHLTFdN0rJFUXf0HV2G/DTi1
sWn9mRH+440WY+mBr8rzsys1gNhjUq9RfnfvvDnzVzdDDZHaPtW3tyLRPhokMCg9OyvQBC2kz+5a
cxiN6eLOWfVpeTcn9Whi4WQHH8XYJNdFGZRPbjnqX/WgQzmzeOxZVfTD86bhh6f3qNmn0YNLps2V
+mHkmrmzKRzmoQPoZFOkufPMdKKxigajeY8894uvgGiffsxyN0u6fvH+pxjOYdRnZzgwxa6nELya
sKBG3mwYYa9Mm/kf8VJW5n1NWfudLeBCwfHzI6DPFBAwMoBGtGW9vjr2hQVqvTY7V0XrbHh2+OFp
tXFodUNu89rIdsqavD2Th/q2cUbnBpGOepgiPd3GeZT8B9+Cs4gqOU6pe18+C5fKT8D4THYOCt07
dBiZb8fErt75Ft7u5hwnxAY/r0OJ7SJWHhAvt3KY0/Psw5mJcjoGzOKWh7Qs58Ms3rcaWT7h1/Es
ExsGj5iy7SLfvAibMbhoWa5ttxDKP9ee04YiYRprNFx1mCek94YcPg12F68HMWYHo9cxsGV+5mS1
wKJ//4m+qcpQh0HaQWER5ZOF0vvi7jGl9YpMVfLMLJLRAD6X3ZFEqcTHuEt2rPruIw+ugvlll3EI
IfmcpI0evvMrLj/h5VdwlmPKTnWGfPdi1Tca7zm3PLmUDPCbKBr5kfA0Poy66OFGgW4rq1jb2W0J
Wd7JixfZW+ox0szvVVDeCSUflNMG7xTMfna4/vGiOAuW+gpj6FA60Phf0k4MMfpVCaHwE3Oh2lVM
p/ST24GFCiMa+GbYen45hF3bGSCFR+UsTqwA1BplSywOZjwLVWEVN03VR8+JIXXYZl7hXLvwHrtw
GAc01yXmx+Cs48F4LO0J2qKmEnEr3WWekBBc/2TGQQ+VUI7VI0OCBsBpyynu4GIZ95TbSvDyVmo/
ml2N0Q5Dd7q2ahmqfI5Rs3xlAtR+BFaYAQ2B5wZNjTQNtn09Ay4znah5GEateq7gQZ+VH0xO6PSC
iQ6b1l4GSRArHlOXc4ZFAePCYnKr61a08VfcQipOJccUL9asxKMwEuub9DSMSzIwoS/A3KD4o5qz
XwyG2u/tWcdWuq6cWA/rWieYnVlLV6m0kq91wMgJDDaCc8vpZ4YQg6B91Do8kanE1sG8cpIZ3aHA
7fEzQ2nR36nBHzU4/mfdi/919KelvPHftzCuRfFNDF/+2cRAn/Fv9pOlLw0HchXaA5giLSv/7xaG
6f5FZIZz78/GHacEf+Xflu8+xAaDQhwZHRvJz+bGvxoYuMGjY1hayT5VaHyW/sjyfVG2v9pC0Q8Q
uICZ4ocs9ak3ZbgpKKy2STBF0d3hxCoux43dKXnPcLTG7BrnMvFbHd/RWcFONANMk+b9sPJGV97m
tl5me5G6erdt+9QXq9xPpLkHU2F9lDTRNszIfrNaB6y8xEFX7xjIDLzYx4lpcs66MbUYFNcnsqvo
U4aEeqeCKAPGidu2V9nXjqsFO0ZzuqPe+YyiltoPjDina7b3D25Xf4uozVj48E419g7g5MFGdMyG
hVHTzPYxSZdRb9vsn2ZRxjcwBRl7ia1Rv3NSkVe02AdAeZg0mz6jyKMmv4oBbOFjPhtFssU4wd3n
uAivHGsqH+dyfDZF7U+hNCt0AjMA4nIdNJHytsYQ6HujFxPTkkrrV2bsiGaVzipYta5Q14PZnKUq
tXZnmip6qHEunTfD5MAaTTQP3Hs6pQdDg08QupnbMe7exLdZJ5/MMjE/+nFvX01u11ZMUIMFymOU
ELG1MCSMrsFFwupxgVsq/OPwBdNch3kFAROmbyrvtgBx3DKMH7mbPJ8iTL/K+sWHTwr9AEOhqXbt
Pd3c6DaGrz4c2zhwnhh298295jWltkm8aHrEAM3BthxfjBC5vvFVd/BxcRUvJ7S1pjtG0rZWVYu2
EIxrMHhh34/9F6aQi6sELOFxsGMEbE7D8Vxgy71p/Hr4mjjLWHMvkOS0bfWcRw7g+Tg3RMikAxw7
V8O4RubOKclaCJ557faHMYhwtWO8uF0jmn2Klh/fM90r446hlE6Ro9KOcB9UcAchB3JBXQ1Ydkkn
ezbbDiU5WFbk4+Z1PkxMzHl1k151GSY/+D4wPJxjJaRmmzeuYb5nVwz9xwwC7gc+RTAVUOubxVMs
6tJgy8wcdh+9UFsmRE6T8D/GrsR2TVEoU7rAsrIat9qIBa3TQh9q1LWbKws0ie0yhpqtx3p0doEW
ReTdFfZWvreqPIzg3GxLDyIBMWWOq0Zz79GJ3LtT7F2xvNZWa+JckXvZBk6nEQqfjF3DKWHtVPPn
eJqxihKshmRWalczQrRu7GELiHdc4cvlbodoLrFsd+w13cH0UMfZ1SijY5DfU1txDipqypBjqsef
xsHCCHDt0W9sfF6sXjtKEwlHmgcfAFa0O9vXm1D2hYk8bJIMdRdnYq2VLc05pB9ZbESNj8yotYyh
lpoKB0kTfz25xN91EePKzU3wktVJ88Vtp9JbNUVXWGb6oRjkuEV/vCJNXjkCLa5WPAWMVD+NoqB6
Z2NmNBhPnsrdq6FxYTUyYh7GrYkZhudIUJjpjxlaEYyX8WWuPXdbDO0TUGzCjMa7hxH9KYaEfU2+
xgop57plmoAOBPT2+wQw6R1jW+oQM4zqF0rfpugMX+SQYfxglUEcYiYGhZLOT6P5+tnjAF/1VeU8
tXACBoRf3goThhRZST79cKJKj4lMDAwQ+2Ey90yWL4jJPKtWo1MM2xqb8zVW4Dcz2GZMWdD3Ue2i
ZZdsfGzQnxTk7JystasZ+R1yeVv5dDWN/Iq+SXTlqhFDDMCO8J8KAswyxyXDvJ8Hbb5nsNXHbDD+
3iMsOhaJM+41I6VpxYSazpSoW+/r2FM3RlqMgNEM99SIBr+SAnG3V/ub3hS9uE7H2dLxh0qDs1MT
Sq0zrcg/LNCYBr+OCS/yKscGlFQUa6LGNjamk2f3LBSTUEyan21d+QfB4t5MY2Pflx0c11Upa/8o
i7Y+U/6N2CgTwuqtwy7qb8qagMo3iyY0NeycaF8UYOLHtp1241wwlc+3sRUiMQ6MDmIFOk+LtbKC
ryIK4YhQdu4XiBTRdgYGh41R5ew9Abk38mfAY57A7crWMFfcdA7JAL7LosL4Iyh3OjjNTTFMEQdf
H+OY6Jk3dRPUV1o5dSsQLPMDJGGbwXArQu/OJke/MMZyxmyRLtl9vRK2Zj2kidfBr8D501nLwUuf
XTV7t4zIYNHllPl17OTRyitYbXyG113efhrVYQBfh7tQu7eMapMIN72uXfdO9I3YtDp/NiqG+UTq
XNz6Y2WzAiMMhCyBpVSRzxGjONjS+L1rrs04c+W2Yq1Ku161jdQ+VlGsHRO9E3dFbDhbI1PR3dyx
n6VWtUFIvTZ7yfyxK67SxmGtltVtOUzFprXL+ravm20+aIuP0VovcGxpNG2N3iLeqGSwMG7Mpyu8
p7Nt1WMsq2ddA2BaHl0aww8RzimMpXxIp/glhVfMnNug7TsvaHcQILzQmJlzC1uVBQVuMeZdYLH0
VFLfMBRBIzuoj1aBG2o/afaHrGh+dLnxYzAMcVVrg/iq5r5ae0ZD4zu7AXuS7IAQuXuHlffQaNx0
CIfwQzVYEFonmVxRboMUS6d+H7hZeeUhlryrXHxifGdCkV7w4M0SXAnQ2PpOKxDa4QVqvBh+44ai
ioYtlukE1Jl9nXrBY1Ap8ZkcL9m7nc167M1zqwEisEXN+ZVmyqRA7PBJJNEeMdbM3lI39w3OLB+K
OYvPiiGfHlrKyhxRpy+u88tkX7NNAhNHK0gNoXTdh2FaCITs53vT09OdK+lOYjdY4AZfwF+ZtPbY
yFFfNXbXXVeo7KxyRP0AHw73+eRLorX1B10fsg95PtYn10ApocxqPug1gRLw5vGaPGEx9Sud7Rgw
WJXyHfCSItjFymDLnkz/KrJrjBL16Sh0L7vSdQ7ylK7wAReD4SDUXHztRhPVVK70EEbNUy28cxZX
26K1xuNgtAZfWlDdeQOFoVR6YiOTynsax2C8rSii3CZF9WQwExWSUq8BH3d46Lj2g6aidKMzubQX
eiBOcImyD74fT6eZAZTFg2wSK9NvsNwaZ0jMjWVj0kpqZzu7FMeB08Kr/yAlnukOkGwchSwXpypj
qdTLNh9PfEi4PriuKL7kjp6ka9EGX+Y2EJ+MUac3ZFLBOMgiGTZ4K89fxsHCfw4mT/9cdrHz4ML3
XRdyEueydOw71Qd+yDxVd3Qc70lJzdlbnOYnw2dfZJRSvw8ag5S0Bpz92Ksk/jy6yfAjn+JqU8tu
BmxVUjFgLCy/mfuy2c/+NP6oqcc/DEblnfImS3eRFqhNwj/+Vnp9c6T2mvyYY/c7AgGMnka338Mc
crexgmesx6P7AJlJbjx2/pXt1bhADgs/BRoyblcFLhF7ZQ+9Fc6Or11L3OnpTBeO95gVywvPRjZB
3SJ3VnblrIcuCLZVZy68CIgF7Kdalh0AY00nXOuto9clN1Pat3uIEfTRA+wKLSEx2xpy62ZuG5Ox
3drhFyGQq+Tc/eAbgcxDOkuFqPGY9JQInI9uO32chLfK2iz/Lh32Zij17lk2FMxZfzVGf/Ilwz3r
ADU6uso80a0008U7XhOAlnOnf6qDpbvup5/pfEwbBGIwrJFDx4n/xKzbVtj6AYXA0XEHf+ULL9ol
ZPy7euzX1ZxfQaNqeIJ691j18YdGQrQBwMB5F8osu9O7nsEybV71c3fjF7jzGYn0djFzG+EMNG2H
D8Bd5ev9vvHmL8LXbtKCNhXpAmxSE6djp8XC2CamXI26jrGmaeBJ3RFfm96GjtKa+sGOECQ9ADq/
bjOr3mXd0B1EYudH1nF5W43WiDJXS1cGf/6kSb66uC2MraaMar1MGN0nMTx2FQUYMTFBey0S6D8q
DbqtmuFypO6QreG60LKfDDa5ZKLzUuFMRuAaTvlwpfmEdMlsfM2nHJLdYN6rzMHjsFH9ZpqsNaNl
GwsD6EZ31FYn2qj0vN+A4siPcM9/GFl9hBkWHKC/ga1RVvkhmZvooEYDMloQt+syH4qjhO0SQp0P
jn09xts8S7W1SLCamucKy3YzijaFN6Z7x9CO2sT6tvKo3oPWqa5iocX47DkDnLL2xUigZxgZPuG5
1W1apxpoII/5VdNbA55VWUk5SQeLgdjfXSk5fkGSkl2XAC5u2Yk/VhJv9Qp/mJ0pTSItlRdHT9n7
eelE84c40AuwpQPh8VVNqhe2MNeP6OpCXy9iylbA6zs/2IuR8hDGAKzoYN8G3lpYcLL86ZBGTbKO
2mzaNnlwluwngaW5Vwa4HTKwAV6L4sG3cdxvanhLh9aauu04a2ygAq9wpnLmfR1UL1rjSp4y1ure
VPlXqICjWx8GPFwGfCPYnr1oXCcYo3Pk03u5dlTb7UFwYsteOt5qxNR9F9nYCQPq2jiaMW9bkDX7
iZB/3ZpBuy9U/WRbYP7LRhv3TGxtcX9InhhwLJ6D+Dr1JculdkefKw3DqcrVuJYuSp2IUSRcN6MH
zngM6uzmyhj5F3fo/5QZ7YOYV2IMGFkCi2l6wSutnpwm44iLASu1TbMXHqGaDmJ6aoPt6PLnSK13
hZWrbZtb5yLLDD6/MT/AcetPWi9HMk4HP7bc5FAkwvBaoPtGd5y8bGvmHtb0c1Zt42RefMeLR8qd
G00nzI+oebVDhyQb/4N1V+FYacCBSzHyXGsjZnz0Q/N1o8xiq2l9spsz3P8mmGP0P5yDCUbdqmR1
zJTrhAMGevsZ2CEO7mDpwQ3e4SPU7vO59zCgg1Kisi7au04g2bm1dmMq5jMKj1h53nRxpQ7ZlLvM
vKdylWrZtymx7jrwbxiK3MWOntEYKJN93slPbY1zhFVazw33ti6M3MUY1aqvgvK2H76P5KpLJRNo
h2mgPdXXjRFx+tafgM7B9i+f0TeDTDHFfixGqjgDxpiV+03I8lnzzIG/QiZsMlyJrZu5EuQQeWev
KcFSSLxJfRdRgf8SxQE2el1XQFp2TzLP8nDIputRQfINEpBmLtaRmskIZV2188Gq+Sq1Gtd6TvRg
nST6dMoM7C6GorFC3QS8o8CMgeeFpTfHANNsR6iVGtp6NfcmPoDVUJ4SXVcIGeW9dHGkyBZL5Fl+
9kyVroJm/DBFlb3h8GIKxYUZFKTw+/QGeAyYypUz+Pe8nW7LU4hDRd2EsYd4U/j0IVxnA37F3nuG
lNQP2mYF5hBiJITCfSJEmYQesyEh9bBPfBE3KSoqMfV7uYgd6FJjVjChu6uJUynXyGYTDfCMsrI7
FfLsY6y0HoZuvDOpW7Hjze3aNsSpwD9i1SRBxlCdmg9KlAwOmqWAQToFixs04UzXkqi4WYd5Q4wX
pGKnrvTuaDSNv1FZ3q7xo7kbku62rMfbGE/DGGAXc5QpdYASGWjkjUf2m3jtjdPPUt1pKHDACXp3
k8Zsv25gPaaWeZ1QrwldB6dXXA+0cEa6ugJ65W8MJey9DxBtZQ7lQ1Xai08IHMZxuLLrMd+Dd7oN
grpDT+bXLzVYVRQQdXozwanca1r2QwqoexnGD0dgOozB/QRkatzbhCQpxGgrDiskbIC2quchGUk1
Mh5dKm3taGi6eywtCvlNp301UOuvZlvMoSeSIaxquwhTYZY7YShzcX9A0+Ya3YZxUzKAVE630awH
62A0myXpyK8J45eM1PrAyr33/X6r8khee/OsUfqIh00ETo+fgW84jOxHr46ux8Ld4ATzNWq6nZNp
DyUZ+b6R6YMzdpQe9eKhTaR1Mgt1UGV874uK4ZuyPCrZbmMnPqMW/qYD+toahbDW7YwjLAq5MbRr
3MctW9DqKFx318WgNbuPbgqaC6+PD5MLjAfz4rvGVy+FX393EgFwRWKjkyRYhmZ1468ys8Q2y/sR
9N62YdawmuYbUU5XseHtO706NvaIUROHw6xwOlTxNGySKdNXGKviU2mjqAIrOYUmCXAYzMZny9Cq
nW1qd13iPxfAN1n8GdWZUdBVuEMqMoUZG9diPkVpqVc/hoYyR2zHeMmW4xdVRCemDvGTahEX+kGE
hTegy9CconlXCuWtkUSqfcqU17Yf4i+0bug2Tvjn2M2xba0dyERMQ+zBpFKXk7IkmHaUenyPBoyD
0tc+D37xzHjnHSVoe916RboGVL4Fw75WPigwE3oHeqd7TQ5nChBjCFkWS+EqLUPbjfl+XWaQTKU4
mOY82iEavGU4ajV5H5UQP9qoYdfxMA+OkvKOjly6IoQr7mgkY7dhFM0OIt6AfStdw1QHdqO6najT
cutiULN1cTQvEXU4SYtkTGtPeiqvIX9i8JI335khO8dtt0X+8UWVOb2dyCcxsk0Kgqm3b6m7rOnL
LaTEslmjp5lXA6y/Ip2eKfW/JGIqQysnNkxk9nXwao9FOtfrMR5oaAGOp8RFpTJq1LCqTLlVDLdi
Qe8cZAxaZDbaB5/ebpjo2EwLiyVeZPJDQVFlhfGQ2Cjl4roiM/xE9AajK4MSMBwDY9VGsG7connC
1uw5twmboim1HgurPpOgBeu6dzGyyrObRmgfxGw/gyH+6lXTGqpfs3KtYQqxt8EYntLLqvbMNhwA
pHq6hyOthLJnJNm2HctbV8liPcVuuqY4na5So7rX+IsUcE18X/JyF7Ga8TuhGOqqejVwuVVVZQoL
8Cne6EoZG6vNHaLynGHHWYtZ8T6WalrEumm0b3YkPIih0Gxwu4bBZlXclsigxFYUThJTfsxNm0Pf
IgVfYMB188PWRjyyEwYOu7IpVmVERTHWtX1P0ZTM8RbbApOYHSjiTMd1VQeBtU0yLMy6DJSkUkFD
LVf74WXDQWvy734N39M17jCDO7Re/wX7eUx3Z+uceqZY2VZyq/B2a7Vk30/yVACkpJXQQDSSY7MS
nPy3uRDRnoEY/r8q07flwDfsAZPdJrofbGCtQ83JhLNyVDWuvCl/oDwR9pI9x64PGSDLc9K3J/Kt
FxLpcZfqV8M07JKgvUtj+2nKlY2xVrxUiqPjRCzdFd+VkX6FMXFMnOETQ3Gh0XxJzeAjMwzPgx25
Z0CeYu15s3c0dI4dgT2YbGhs2mw+q0T1mBXrqoZ6alvrzqv2ECl2E3pLeCsvmJ+d86xL9rSS1jwt
fz8jCtHEdxB9Zg3dDYOmfG226lmikqRTaX4iayzpWZjOWmtmbKUykm0ZV+2Ktb8eXevYufXXmlNw
HZj5dPTtPt3lqOcPdoM4hazC2bvGeDtS0/uSLfXdpmzvVa9Rii8e/dG692vtEzQdP6xzDa94XdKT
qIl8HGeGpiyb6wjTsFz0z75guhFnIp15xcW3OYnyTZJiTdVqyt1Os9+Evma3Jyrpp6kITrYVXEER
hGXkzZ/FjCGzKRLsgbzZCEuvxES41Jrv3gyXGyu6ZNu6zi3D/1mICOZ+6iVtGBv6Zh8/YgN8V/b2
3ZTFd8R8eNvhHu/447yvSudWCmvmKE2bsNNrm4PGVVBsZbn3iS5CDUYH8RBhmTMa93iUYl6xyL3G
JFv3MLwdQIEsLhrYtIXzddJ5Vji5Y7HSEQM+JJQmKGmP4rZoupefjdH/3yP+P0xM/L5HXMV0Jy6a
xPyVvyfdmEf9Czg/ksFF7bnYV/y7S+x7f4G1AXuG4BYoI4ME/9UldoD3o6hYiH4MtoOK+a8pN9vA
VQjRE9rORS3GnOufwPuBcr1WGKNHR6GHlAnNOH2iRTz5WswUSeorID/K68SmTRF79v9l70x241ay
NPwutWeBQzBIbpnMWSkppZQleUPIls0hOAfnp+8vq4BG9aaB3vfywva1M0VGnPOPvY+YqrNLyqFN
pSeQ7DLPqKdu2hKbxUwY0RytmeI+C7VvG81bXpOi+UcyZvpPspHjQvbgMv2yW6v0vlQQo6xVeSnk
l0LnCrPVOuO6yxO9riddLc3wTFC7qnY0anaRtjvODaMv4r3Z5uaEOoS0dYilprOs54XwaSI2nVXq
zQxUcis0YbC5207lDclJMz1LKNzywQhE8TL2ozSPXroW2TaplL7SiCd+qKrIDdJLOWffxZo7ZRJx
nWhm3NiFv1SQ5PTBl1i0LAQXJIhfrKTj0JH/6puZgwWxfDHL2QT8G/LkddXCYyyZ+tb/lo3hP9g5
YeibqXAA4OJxGNkP0qlkk7AKZk0W0+rCbID1dR7d2umASsxFHdYJHv9cppa5bilTLPuPErz7LigP
svRod26tD4nV2PpbBVD2x9TIy4olayp+Jisq0FBlxvQEDpyZYF+pl72tXltHpeneR36/WX5zYej9
4Op5T2ktAYNrbovbZPZeu/PLxIhMQWEu+I4LeJa41HKSW6kqe5PHk0GJtwvZ8CfLkNOFRUVnW1TB
vSLJLvVahdk62Q1be4YbiIeia4PdqvP1MemHmAMKyN95kOOUj9lmTukP3DbaXeYsVAwtMZg0jbkx
MsKOWsS6WuuYEHP+pVeQ3SY+iX4sxki1GEG8Ofe3zlR7LzzJxrpTFGH2N5Y3JdrtUsGzv5alT/D9
QM1UoEJJt2T37PpNUj/2bkmiyH3XbNwkuudfcxyjYFsTMABfT/1j4ZeWegdvJpHUb+Ogj+52af/g
c2yiAojF4PvfYxIrAVudwzIDPyoy78dpYQq2cisedpTUuF40BuBRL2WPWXG1xkl8WjwJzvvUmCrd
UtwEFnnvDyhhIBwrA4OrRvKF38Q0mOpU47OXURB7JswRAeflMZlJrn3G9O9QUKRUZ0zbmnBrVJU0
Us4/mTzow1mbeRpe+6GkvHWp/FFvA5nESUSuNJgiSu/ZOzDOg/xVs1iK7Uyjpw57yNeMFF7dTJtx
zsdEhc5Knu5H5w/Il+hmQJu0sfjkSzQXugn4kduFyC+m161zuTVmpqAywsPQpCdp5pMhw77JRZFG
xIfNnReR551ToVSoQTNCCDlzFIRpDXXwHoxmMM1Qaipb/oBX1u6v3hMTotSa7gXTCvNO5YkbmgQW
9LRM1o37o/FX1InAj4FP04VQMvYuKS47KFGQKrveNSVqhv5EDDDT1mkwPFnSvVtQLPEq18yf9/My
dc7PxllmWDnQMH/jmeRx3WJwehgXC13Zpi+hkd/GBmVuGNAIkm2LhtqHjb/28UtsuolPsHAsShYh
c+0YtAX7PhMLdESKSkOdWsfwguekJrh4M+V+853M2t+a/SIMkJ+UrFZ0cobYaKDpNmIiELfSqODu
aBQF4Moyk0Vt8XTmfEi/XjgY3axr98Pim94HjI5Rw5SbgkDpuFk+JE0Z2b6dM7O90ZTAlqaUQw0B
oJz4KOuxiNrZmo9CMSqeY0XChJ51flkcrdaHiXUw7PIW70yVZIm7l/VoEbOG1o9pLrCy8WXNxvqj
TZL10amzKmQxCM4uueVPOqg7WLFVmU+CwICEZkvYmwzVi9yQ7oC5sGnqHV2+xmeyGv2n0q1zzDK8
msD/neccpkn67NZqucs7NfP14ueRCHR1kpM1Hn1UHoRINPFTu+KiYo4fkx8+hTOR0oUlD0TntFva
DlE5WFP5R1Hk+BFbZO0T/i2WZoetY3aPw0oF1zbmIXaedGv/K+Z6TgQTPmWbG0yY7kXkaf1LGcr8
QEpTIojWbXKxM0bqV9sYygviBo1+ol2aIzUwbRDyEpjLhc4EBbRNE7HfH316OKuTamJDXmLDHOon
2WfDKx2tdnEkKMLkf+U6L4vTpjSXTcsdt+rmrV81ZbUHNkJjYxqFfDbX4qbUwFeyGN7NZD/xQ0Wd
AY9fmlT3/d2G+CFVXL8ltkHrlmwzHEJLO6kfiTt2w5bPQHtUQGL2hgrl5tI21vJZVkt7nIiQf0pM
n3MhmdywTKz0Ze4L44RLLHloa5vzB1T03Iqqi1+FGI3zkqy8kdLgC0ncLkO6Uo4FTSWWrffaQEsW
KspXCS5xjE9TVd3DMIjgObYGedJF719QtC+nThWU2+gifypx4n74vReDCyxtd2arXfkEWr+h1AZt
7Bbj4t/FjPbk2mcp+lctOmrWKHemk2Hx2TQKDT8DP1pRlNCZPMtJB3pXZt/SaA5ZTh/FqhN17TwN
QTrl5oEih/4oHAM749DlOqypEvhIhrn4tJdWbk1f8OyQCH6KyTX8NFftLLD406M9F8s5nsBVS2Mq
jqLgApm8JDv5nlFCs1v0FC6ohyLTKwb6NigHp5tg9F7kug4C9p5amclbZag7pOCxR0dcqMScf92D
6CiMrlnjzbJDbJU1A08oEqtXkwbGJ2RvNGbMjn+e8rU9DNWS78t+VW8ZDPkGsFvuENkEj0z2PJaD
bX3FORvDFNjta4xoHqh0VAG62NwLudOtRxYRdWwV05PoV4cCXCd4hL/wvxK5/FFEcW+buPeufSLE
frCy4dzgaj2kaB+vnRmol5jNCNTuHiE+2jAsI3TfY5HBgDRV8dxmAh8ho+Y92zyLAMXjsLHG6jRU
XnAYVVqdOYwRGyRLuh8h6nZQI8R+xOkCeOw6YGFl658DdLVE2I3eTVsJQdqmlg+zKL2rkcflu42a
6hTwWHJcdhu+JvUsKovW8dJdd7IW4j1Ze/S7ZpnQ/ju07YY00Ftd3zv7RMFrs5K9U1d+dZEBI2k/
rPvcaooIccun26Naixdzn0iH2gR4iYO2WgDLbrBCZSa/+7HPb35nUfbCtXqgV7DgvF3sLZpiXrK0
PRU963gDYoiMpHxe1ik7arjTsMlQMVATgKgIGnz142avval+EENFU1NLNhs7eZtkzzwTTr1zMyco
9h6qHee5Bhl+FEOc/BFekP90kO28eOhxtrqGhBhlujzk8UxOHUb7eeaw8+/CK2jB7wq86EcrwLsw
SgV8+eYzJd4Jn3jWr76dAb1w0kR9JXYUKaQHM84a8L+C4o118jZ0OJQ/HVxqEnMdOf53HBfuwo9T
dIW96K8NM+GDQ5LluV6HZcdljVKoW6lFaLFEbKCp4GCbtAvOSD/I5g7AQqZKvjH35s+9zkxur6FI
D/hgGQM1brRz2Qz21u7H+iKWlZ7JnCeWiFHJHB4Ttf/Y96S+UcBLAleNsyiZ0r+GIfv9SsE9uYAo
y197sIgGfsAwvgY0see40MNj59RE/7ZrM+y4X9eNJ1X9+w5sbNC5kRTcdu0bj7W/6ajqZiLNepSe
VhCVPXhX4qHwoNPbfoS8oaR3vtPZc1JfapfZzWUc2te5SP7YxFneBXQ5hJ8t4TTZWqB7GcvYh5gK
3XIOEwpQyLMY0J+mmX/W5D2/wyZMTNhBvCPcqbrMvHPdbP9LIauPUAfxLkhoCzK0A25nri4B8lCr
bCAsFpAy0v2ZjG28m2w1nBfBGTOPo/0JzzseTV1xd8iqxOXvVX/T3nwk22LZSS6WS1kVfZR63XK2
xVAikdXz2Vrbp15Y1kvjDqQEIkU8lsHqf8hUv9F5jpA2HmBIUtI7wcvMGGa+eqgZvY4oVoudaQbV
vg46TF9GLKCG/XQfSD2+WqIlpYKKYoiqOBp0l++McuDAmZGa1lVXRTqdSafWZfeSJHlxcNu0ow+c
uu25oDalbUufL2mKl6gL3BrCM6iOmKDNLbL/8aQb+JY+LuePYep/tkFanF2VyVOalJKXvPrs5yxl
KlzNPRFcssB8Pa1ThEHHjHpnbXY5eoGHfi6tc5plLz1CpCps6lgeLcVDbOf2qwr85kYFEughjv8P
jt+fNKy1+4Qu8o2QzDaG5UdtS8OQ7H1nN0j9xQO2HEymwy3B4/XLUjcwx8Qh7Donrna0l6tnKyjT
zUAdEubhVEQMA93GmJtXQWZOlDhiOdFfMm7M7r7/lkL8LRy8AauF9QblGTDPAvBZjhrHk8E17s3G
x8g8HBIuAjmU0B5+rorCOPR0fB+WdV62emlcVg4bSknhPH0ku2wsNlaZxzt/dYeThRotDzvyMsJi
AZoIB48iardPvkxvbi4+TBH6BdzBThG0r2z51iZhzLg/1lPJauSgj0uXq5M3yTVBJPEKmCX2qxEE
Z4wdFMXETgVKzVm6KeLuTRtp8BWgYrwCWDIEiIkVOVhLssEW1/jsjVLtcqqBQcL69LXx8OfPZTG8
ImL/rUWQAME1agRKaOshRKpeRrSCVXxZnakAd2t15TfNLwVK0QOHa35c07J6Y9kdqUtfzOc4bt2z
Eo1D2ExSIqCW+WmpGUKKwQEWMMtyr6t5ePSmqj47+fwu2AvegzpLf6JjpMx1thB3OHiSR66YbYI4
7rQ6q7gSOYXfo79ancIlCZ16Dsy5/YKwXE9cM8PBAtr7zBCX4pMLmifEUPOPhpflvRmJfqWYi6ku
pYrlzHDwo60tlPmuLi4l2SgPpC+PXzJlIPCXPEoKo72Mnhj3hF0kZ7nO9YGY9QyUHN0GHdTLdind
K3yY2NHJpHZzaS+7JKadRjs1BSaLni/zaJHb5min2/ecw6eGDnqEQ91tDYgeXl2bszMBpMxmOMOA
wrhZopfs4y45DqoB7agHP4oJ8YqahJb3oLIeR0vHSMzXt8ap2m1fJTanFHBC1vVPHNjTn7WTFJ5B
0lf7LHF8iGVEn41A+k4konX05v5Z0Pm+9zAC/MhwYG0t+uXhZoOZnrAepZg/tPu4rLDWBDQvOb21
SSs7OdoLM3LaaX8DVVXusoaWwQYH9CWwujasJ/Z6esCG587zWjQ/uZuxosFZb0hqkgifk7Y7+kNR
YFhwHr3avb+yDa+xZX61ZpwcEj8D4b2n1Nj5KA9IBLrD6in0M63wDwPZxkfu8wErkF6uK8VCV8qK
u3NLr8F+tpyOQSN1T3z46lTqxg9dp2kZPO2b22gH/elwyizlhbo2h1vQV8XGnzLjtmpdvqAGGSJf
0YbpJq34OamF3vqmaKOsio2zIWzEl2ToZofWT5InUtXGfec1391q0fFnVMvWcqGd6Ddz/iicIxHl
MyRaUq5B4V/ZTX2YMbRFtZcmaFnsABSctRbh3sS0OYgPImSar2JtvWDngzTinZd6v+Syfe66Jn/k
2B0hdD1lgDFkIjl41C3gkDPlL9Nb3U0xG+62civJeNOPkcymqgzbpRtPJkP0naiBQl8kdVnwx3Rh
6eG9zJENOMwh0JmttUfL2e1Nz41/cCVT4ehI9ZU7sd7G1EcAxXsms3ydn01/tg6jGa+RgbolbP07
WWQOxPwwAbMwuhX2hcwcz+SGmnvQLAttwmqcJgRE6BvGbdVL+PBuRUxJSV0Tmkmx/nHlnb3LYr5f
vc4iaofkEywl2ek1H7eFBWIXNj1OOzwflF8OpBnRttYtEWkdX/RtWQ/+RDVeOzfs0PXqwMoHvLf0
k1YfS24tF7MZ1MHusKeNeds/u7Cel2WpeFNn+CBcttVONKlgbnbHn4tIlyC0ag//Qu8vT7O32u+9
k007KqxqYslYE0O47e5SeAG1ikXmPrWLs+y5QGx4iLH8loVjx2Fflk7U6lV9Vr4xv9B18h179voA
Ozkd7RRYJmx8e9h7ZeLvMsREW9vP3PC+3l9k1/owP8G4I31n2srEwFo8T3SqIcSpfEh8w7iCmYKD
2ZL+03zJXtMRzAfU2d2blCI9IhqldC8vzTVqKKUJZ52Y16lbkcBRH/qSDuv8EEB5IbBxEGm0Hrdz
AMEcGonydn3FbRjkU7OR7O27uRkDrAcwfkGey59dP/fEPXkd2qGVgsy4dbj5bIfmK1lZiv10jCPQ
+WFPC+X0ZmWK2yNxHAPu1B/iqBvS+CoNVnWjT3E218Ed5lTELXAnwfV+1wbn3x3bBZsA0JFHqrZF
iuwf1HUZ6gEtN/bWaHQtdytnri5g+Lk9aH/O5ojXt0D1S66HnbDWrnbZHxMM9CxHKaIi2knW3eKN
+pcs5X1+ngfry9B9ekORI/KQm2Z6SzXrrLBrfy+XuTi3lsnk5zZ1HopuZoomEq6IYjQaTAp3rhi3
yteUFPbjMDFvohhlojT8+dUfzGJbirX4U8O8f5uZJfhneBYeyZ7iCRDmq5BN8DDyEsN3LZ2191HF
/kCyl27yVDhPZuuNl5kCvKOUBvD4IACMLVMTWRqvzp7sZMQUGuV4VeurX9TeTvB0sqe6eDKRYoYy
tn+WMs42TcbQMSZm9a7HeQ4zPdRI12Z/07frgxIm+4mDqrhvnG+V59OB0faPT8gN3FizATX67XfD
Y8YPvEAK0FnPq9OIMJeocG01rTC8ygxTcLcI1Nk+KZohd1jvaxh/gvTyZZCbmC8jG/wfYuZAn7lc
mVmaK4VGpwYh9Yb42qvdYOlheL2NsoqqZf6VJManrh0mJ+T/n2XeficpgqGl8C0mkLzZ2cIunxYL
P9sk+MYZI1o0hQ6YxOL0r4YOiIoNar/YkENkXyYjT3ZGjSYtkIq9SpbN376wineacQ+2y6EpHWDx
dADUGcs02xh1lrH2V07nURtkfSH9qXYs5u6eY/t1FuARjuzyCDDtspLQJUNTm8aRZrtrNtJMr5be
50k2P7oqmX+0qdNHnYkBC8A83cgOpAMdfPbcTWnzQKJsfJE4g7etJV7A0N/axLJ2jWG8uYvrPsZ+
e3GnZo14n7IoyMivM3L/TA/P/AhsgxdEsItSLnJRdLr97gUH4uA189bLQRTcpGINIhEUFxMbqb3g
aqHzbNz2c1G++Lnyf1rWzGCFI3Nb1eQyzmrWP53RvhsqbJtV26Uv1NHVq6M6eV4XpY9m1047wbJ3
iFeUB3Ty2jsok+BZ0oeF5AUprZUqD+V6MCHCG/WL6ZIbSh3E9FILXsoJjQCWw6T/EedKhaxCxfuk
7oesUDjiS6SRx8ktLWcTZ4nKwszgJW5tWx+I9MVV3MQT9YcaDpdmDoqsU/HTtwBY8R/zF/YFYINV
Gb80kMAVoWQXTSUP8IDEC31+o59xlq93iVF+8WN3uqHOMPZE8cpHTZEgKNoinZ2BHvd+nqeHBEMD
kup02GLJ6Q456/ENIqpGn6PaE72c2aEP5BRCoLnH0gIMjmv1MCGD2ZOb00bos8qNZZbxQ1dM62kY
GSYrPtaf1ff+Qt6kJBDFHnIxL0sBaGlPnVGJvcx1yrmWD3JnkL78Vi4VSG3ean4GKfoxa+2mGyo/
r90Iww3OunB6domRN2FcrHmjG4vzOBbuBd8M+mdNsBum9jVfIlpUyXPRo3RCkTeS2c7oQgpbxQUS
DNClrPzHQt39K02m5Sap9aeHJv3KRZLQ0ekXpCxzq2wF2sKTiUNzL/XgPZuOz+EgfXY75GSo8qrm
UnUaLM4cHoWtXmO3jp9dHVtnAInYAzmDilcIER/BddON1w7ZrW+WftcVFPICk2Zq6/jtuPUG0PXQ
qbJbNvavQ1yUT1QO9o98EOYjmjuZtQkR3agEizgnalFz6y/1fsyGe0dFUV8oVHYPyi7Z4OGpLv5Y
Vs9B74svO6XrMwTymF9ygQJgRCkYUvI8kpQWew+wLiUT4OCAzAbpL2MZvirVKrRVTtr9AJiiUiWg
gAQHfTZGrq3HU9NwFYZBg8FU1UuF1LVEj7Q2QbSaiNI6GzdGAfhLn+mUX7v4ntyUMAkhSrCvOGOm
321ZTY/LiDbdK7oPCorvxa9ui4Ry0L/W1JuOrHcLYCRDkhcU11bC+zZufbGxnR5X5Y3PPOp3MShu
edT9azpN15G/CPCm68ou2675hOAUQMM2iBNz4qa5QiqXLzndvfIaKOHcWOyleKjKWr4vuRejHW6T
sULmyLVpbVrCXLONba99/7vsBxAVwyYWeOO7uYeV0gt696Oith1OllCo9pBnBWUwiehQI7pDZv+2
ShVA0vZ2PD4L3BtNmMb2Syd8jGJD6aF2n6l7bnazO87lJsjce8eyriakywVC92SynRfdt0W900Zf
v9X4qleQyppK6nmpnmHiqh0BAsnJgAZLjllboSBOZy2XaEmR8w342wL0uBP/XQ0TD4xkmL7/oN8H
Ur4v3Wr4J9Cx4cqRCb5gEZwSYom7a5Da4tVYdPrbc4Pr2KzerwVyCBfdhEKs8p87HqTQqjKU0hqu
4yUrpTPxEsTLg1WvDVy4pZ2bYduV3lEmTBV20RF55hZx/aeuxHQ16SfGhcrGNh2N2HOvnUrER5ZO
jnkc8ia/5iywCtAHpydyND/1t2tQj49iGtP1ZAIwBTcl/A5UJ+Vs+ML1o/rNNMRab0VAc9lG5tAK
nL+sr8WMfWU3gKClXN1CNY867Q0QKQwzr167unKXkwkzvqXo6owj5e1J+rs3xMCSZvD0uDWV7FWm
67/2eK/MlILvdXXs8YnCbwRHMaPZwRp19blwee2kUjlbdO8We4wryAFJYshqKPdsBDk1xluGo3nH
F2afe8PsIpWieJeF/S0mDvT7keh2wbRj72sPvtG6jy6rwnHup+EXIy+hg053Z5mRYItJ9eTYIVle
XdXtNOzevl4n81C1Yr3UWS42nU2PnTk6y9+Ai+C1ROFvI6Tr5Rv5LeKqGKp/m3IVt3Wa/Hezjett
YGTEt070YG4QVqcPgy3LUwNf/bt2G5SGKHU5uQZn2i8tVC3Uu0svti7aBzKWfVCvFuQ3JKi/uXjj
5HyPui0PYws5pSb9jtWIw9RpTzjjEVjrUre3fsZpNBfNTPNaYUZa38erybY/63r+SrDGnjNpWX+N
3O2PqfLH5yVOwXmyhGmXE9ok5p5h0857IOFukiczHv19W/HKkkQ8vZU8RRu/G+vrsmC9TQ1ZX9pk
5hE25sWKSkQWkbSQLdhMBpeMt/JYetZ7Maf2z1ba1q9c8vwgEEtv87jIx6ATAV4MuJS2okd8FEt8
wGigbrShr0e4mVfGbhuxOc6VPZoEfsTZ6l8EVrQyHFB5np3M8Q88/d7rUPXmm0ygJP16kO91tXDN
ZpVTR4OBBTdMRjQMWUvzM0eU+YhqhpRjONp3v9HqlnTpfDHteYyQPdQXRzpvnEj2rW+r9ER7Nd0j
CwLiva1aD87QqVDH54ENKdNPCDaAp1fp1m8qGE7m5HmvRjG4iO/Xl7g1v+clwanUZ4AOFmjrqTLX
gRUNd76KM+IH6oVmdyCKDe9uhSoEIA5jAjUXlnnWwKKR8j3/oE2ZHlXh0o+LDlXuVg6vzcyh+0NN
8brDCPh7TWyODA7HBGuztF+ynpZbKYBqFryAO0TMGNEZbe4vnSL7pUYMIKkhPZqJw+uVOAz7yeRI
+BcML53V2luApV+dk0jG0Ly2NoXfzZsE5e9xWAS0TunqA6+XTTsxauDyPsQXPIhPA26/l8WPCd5s
9DUR0rkqZxiQvhYZmvbZ8jfIkbrvAEfkpW/a+tfcrs7rxBGA9SKwbiPNWH/RKcx/SZbxDhQa23eK
70U4Q3tuzHh+oIn+3QwS+yWxrefcG9y3LIi33Aom459THFUc/EpqOhd9u23OCDVltq8wcGL4rtrI
cNGfOIajQmoF7JcclefzXMy/F5V+jZ4D6FbYQXVYC3Ujkq7ejY5un8Etx2mH+jy7xdp6oFAR0lc0
Mj4H5Oyh1hS1s7ujsKHhQbFm3J/okyvk2KOnYYNnuIB5RmJqCrxUyqnTs0ryDz9NU/SNKu9/qLoA
eRbKvfFoLNzbQpHhIInNSDgx2rHlnzSu3sOAfgzQz7V3frWKLeqXYGuaKORD8m8s3qcAa4bNVn4h
QYjeiDLf+73uosUxpy+eeiNamdBe83pU2z5AcZJO/FmfRN8DjaRBZA29+JrhDA7S0cxX44zX34My
f00Mlb5CFU03F4z+mGkitrqeTAjZqhzljKgxIo1ZZb/XUAmHvAg+TB1LPE70O3f1iIsFSfMfpmXw
2LQ0SCrjEqogV+rJTb9rUeKQjLMSX5qPUnbfq+6IRSH3Hla+jCfktat+QIWDLTOrF7XT2aiwzGOC
RyvcRDxl0FV6bV95WuLPvq8NPlyfOk/dIHvgPGFD3BtOKtl8iuFAvK93tIiGDJUh5MGQJAo1Tt4/
SJkNGTLdJT2Za1JEnk9fuGoSvdWB7V6cvu8ulTXic+ugW5Yoa83KOilPEfzCQD0lLXlDYoxBnOB/
otE2jfm0tig3djAk1UFKb30o7Jw0A8uYu5Fybulkn7kJmp1yZs3ZtO+rzOr/koAuJU5g1E3htBRt
fsWAY/cXqVv35iFblZHAxEo7+chSY/4Qkx/7VwpMEufBkFyKhxRyd8y2QWkqPqjdBwvm43sb621y
Mte/DArV0VmUTjwipS9sf9spDFe/+sUWxhNasiK5QuVO07YnBLT/TVbdqJCBZYZRfqA9jvMuJF+n
QvAExpmbVTgSreKlX0FjWupvatDPsYX0hYfFXn9wmWBPg9uuWAkbYA0xtmUkDb0+EuS/IpnNqXAD
XH4Fj1nHjYW08Fx01fJo8s4fUl93KcEaJTLx3kI9MwdNsrXa0tvFg4tVKMO2MpgifsV/eKjkBKaI
DocAUNytgfMXLKn76cnF+XINQkoBz2yJPyhf5j8gFMv32kzWqSd86Gu0nN47TWXdFM/1wrK1q4wx
F6e5bnnmiNq2v5ssNTZNHZhbD2UUlE3cI+aMlWHuS3da/kos4+EsBOkJ81J2TshoHbjbGfrIDWff
tXa9z05UEt91cLlL5m1Zdy5X4QDd8NITpPPXn+V47CzF+jMTUh3mWbfEQBQIMRG6C2C2q9vgyD8n
kmzSYQMp4S5PbtbUSdSXeW7bDynpCfbH0FqFMrAoqDn7RvRJTGVoy7wbxpuhsG2TUmCZ2KcrZ/GG
9rlZjcXI6c8VBUquwm8HjxqZ2VMnEhtVsEuaCZvfzvf74UXYjenkyAtNt6AtUvsJkH86xKjithTE
13cDTfHudbb2o74ZZlKDcFc+AmlP2mCFKpvlJXW6fiPj5CdEwvhZ1es90iWJURY4ASjSElleDNG8
rRfyud45HAv1rjXLFw56XRyCeenKCIdzjC1vDCxwhcrwCKg0izrhzsR5mvTb0a+78Smn10Xd0BA5
fY5gG2n6v8PZ/l+U/Q9yEf7xvwZ3Vf2f6k/S1f+Z3fWvP/RvWbZt/pP0OcTPJMYSauDdI/3+Hd5l
kdBFWdk95pRfu2d2/7csWzj/dF2sTQTAcjMG6EX/U5ftu6TfEPZF9BeK6f9TeBe//39md9mMfdRX
eR52XwQwUt5//T9SQWmfsN0B+8SmcPCjwgZ16L+GsRfcIuk8403tG6SffcaIzASKzyDJR0COGWY/
ORSWnctts8x6O5aNbW6rxJcPWhNIsM2zpcdORgDOTdirAs2VnfetHMiJjS5x1T7cD4BoKlyQh5a8
FiRDovvjidme94y83q5cejfy2a9bIPW0WMM2mcYnUQHMhNiOESbTM0iRHbAzN2i7xiFqnDVlUxX+
rh5XvW7E1DhvZWmMLXvYMLsbc11zPDdz93OxXHkRToJ4okZB8+aINsjwo9SdsfEIwOecbmoOBAxW
BRCDVcIow2uRbJAY5gHGwbnCOos/kkXb2Fiiq0+iNe73ckqcMwqczEcT0JNAEDg9aU7ETntNVIEE
sF0gl36gdYWzxWya4bFYetvfo6RGqtIViDiCFZn/QSx2citWJzlhIlvRwReFpzZwgOUjcDLtAylf
96dR9C4ng2P34TIs9dlbWTbC5r/YO5MlObE1675K2R0XafQHfvtvDbyPVhGSQgppgqmlh3Po4elr
oazKjCDDw00+rlGaTClw4PTf3mu37IHWjZ9ItYVosDWQTo9rRaJus5Y6tQvejdnd6Z5Uzqq0VfcA
KiqjHBzOdvLQCQax8oMapUkrcCqupD2mP9PWsW8GZ0gpJdvWV6dorXaPFBqFNrsQHxkPkvbqZgxz
49KMO5MRjZ36wc+NeUHhD/eI/rx2WyDpvTBTA7JT10cuPBCtAntQ4sBisW7wnaP0GldM/FEZ0v/g
mo0O/zTQrUvRtq69opit8SxZAxWKleBbSoHZBxo42562c8GEeBqIgK0WFD4FFIok/gZkR1WxGi2q
u6mppitTAsjgyLjs2o1N4/MuNCENMhYyg+bvGBh90YyG25CzpWQbBnUo16GGQMEFB7vRMBg8oMjo
vjD52iSUsclOdhl7Q7brnd0ACuBoGCvz6HMIF0lRfWK1ytnr1LTDTZhqkMTApVWswsq0eZuGDe7R
ZNS5h88h9VxURzthlnF2kRduVmEGSkgepEjFGkLz2vSu9gshyTaDF0EpVpYcL3H6BSDWrGwK5dRL
qlWk1dzB0RhKVoTZuLceM0TC0sFu3thJV2rzMQkBQmrQ4x8RR2HlxaTL7sbX6vDSYQQ6CFNLOEah
PJBv4LNUOapNS17UJakiOw6hgVD5BbIcjnA7nNtTa92MQa9zkKiGe9F7TPp+rzQaZmyjds2jWr/P
Y10vLqSlDde5lfQ04kKfz8uUb9jvm1xAp2QU7f4nB+b/pqh/GXOC2mtsyelL/jVW7Y+nU9Svf/Tn
FGXrf3iWICoRJp8loOD+NUUBnsQyZLiAJwX/ITv2rylKM/Q/bIGwCLMi8Z4WhOy/5igEYX8QPG2Y
uoHjxzMQUvyOeei5c4jLoB7BP0KZB7Qkk+kCg6yLxNGAXvWrQSc5O6SiC2TFSzjarTk0evJq7v7E
yf5H0UKhjYum/ve/nuOH/7yXQSrInIXJznkZXpN2wu/qjNqZ57NyJd3FgwUZDrBR6xJwoOWxLz1x
y+e03V+3hMGJfcsDXs8X4D0+nYGd1JsXrVAHNJbuGw7ctG0BXeXitx9sXjfAyJ/TwP9cBzyZ5ylq
2ypwRg5vQr+ILoSDO34Op2qxkBdUlXunKIr16/d84cPNsTlEY5o22RzmYm3B2YeEpoeBN2iREIT2
mAdrZJp4hxskyvvXb/bCl+NmgqNmdO4Wy6nnrzEJLGWYqcdevC7kLWxL5zuOeYUctpOXbVwRS/z6
Defv8jeP2Ju5qj6bVtN3aCb0nwW1nQapU57AncYUdqXX49eBZLGrtnU+1Djfrxm3ryJVb1+/6bKx
zDf1BAY/kjMs4eiLvkBW8FBibcHMgpADCbJLMSsrsxON5Z93wfqns29yQVCzRFw8WoeTVZt0tMxM
v91tLGR8o2rx9fVHWbYOi3gowVEO609dmKa9aPdUIpD5VPiapGNUDz5H4Xep6ZYXtdHmh9++lTAd
OjRpFc4/n6e2kTskvYNZNSSDmBUdRy/I6sf+EUNreyo2b25pzxsGwYCMV7rJQTiDyOLt9THn0yWG
GyibMQGaY6M+RbJrP9qp5r6Z2tTIQXQM+onOtmz/vE5iaDlE9VjPu/YyliJsXKUQAnNXw23u42CC
l8IRxbWFpXGNukd3TrT/FxoJG18TSjjnsgzx898/GVGGxFNIF+FrAAzxtn5sBQdPjMOJbv3yXQhI
x21FMPuyW2cc7gUihWLX+qRJN4kRbvraNH7/5fmEQBIfgt+Vuc58/iwBURfRpM8a7MpU+zJ1NFwL
sWANK9TPqC3U3esN8p9jB2BmYhUBUPBgJJg9vx9kJZdTFsXiDMksbxnz0eSrVdm0jzI33iRe1bBi
NU5Ewb3Q43zSYCwHS5XORLDocfCbzbwC/AFQYRTbqnXKXUlexCHQpvbh9Qf8x2ebxyjE0S7LxNns
O/+UJ41DYVFtMwuEDznN9Q0JF8m+KHCh/OZd5uRCl9gi9q+/Ap+f34WTOD2xsSvOcvqRhXGuDRty
fIx3v3sbRilgeLRyZmiinp/fJlFe7HtNCvvQlcAgyNlihjbr330YNvVg3lhwMUG7Yg4qffrKyLhr
BCJhojFUom3MLojWdVn8XmQesxY9lrM8XOKMhOTKLO6CYsfsPA9rpLA9DbvUNN15bLnXiVsnu998
bb9u5RMhw4LKRKj5/IH0IYzHPkE7XoElw8CUc0h5MUooFtvXbzQPqM8GXJ/gFKRt81iLnHQZ9VSx
pSyBBiMjpzRhMKaPjTiw4UATZoqxx2ZpjulISIzIQKDYAwBmD7Pk8NvPS6gxPYvMBJ1PKBavlv5q
JWEsOLEcuiG8HAPpU0CzclmeeN65vT1/Xk42jXn0YKHKfRb9WAuSHK+4L1bZUBa7yFeCndfUHkJL
mu9ff7X/6MeMT8LFb2USfMi6cbGqcifDUVUOC6ruJvlGkIB1KAG0nxh+X7gLtCw2GYK7MNYvOhjq
Hbe3stEjOr2AOgOHb4Xu4FS6IZG1ixfHRlewH+eJdCYTNrDPW6QTJ8nUoZ9YJ2HUDKC89LwGGxep
78JDZf5Jgy0MB0wo1qcb6pcB1gRVBXa4D2vMZe/cqhb5zhxI69lWGlQqXDjoFDdmkKf6dZzm03fh
dBbazWRMqx9BkJUQTgK75uA/rvXqXWjVHcf2zMYVOhNFNRNlupFWlzrcI4BDdWSpLL6s/U4Q+z0a
3eiIVV9GwMZuGaRDUMjKhDZ+n0QDWO6eg2cyapnPVHfvDMFIYBt/bW+nomiNeyFi/LVQWTDxCJn6
Psc/zkg910qq6KpFxvgBVJS+t6iK5bgIq1q+CWxfE5+iisLLjV7nAu8zObLOuuNchZy/sWz8Qxr7
sOomTDIjur6REjROnFjtjFobqFN2BDiSIiE4bkPBkEh/3xU9vC5O68yAOTV1SrFtBhg7b8t6CKJd
hDka1SAh4OgKILPHm9QM1H1iTAZ4+HhiTHRAOnBYUrO4WlG9IQwL9YBZ4DwMQv2ybGA3PpiuHmHR
kkMVZ1/IjXLx/ngFORhTaCHJNnRQtVjRPNUcKrsTaMKNEtZP5fYhhLsepGaMKSrd5IMRPwB01aYL
z5ca6J4xsSMEEVUZ34kxQgERwfA6lJOX9RddJayfEwpSfQPraOLAKRNzSFbfjRV26jjHKjYEbXQf
tikaIygqubEBPpQVrEO5+n2kdTGCArS3nPznTjah+3SHHqFEniHjimbVfCHN7K6FSOm+H200eBd1
DT0AloGd936+rboQd9hmBCjZtJueZBHtq0ehA6b+ZOlDfYvsJq+u0Pc71lZqCYXoOIchV1mUrNeW
zGo0pqCMgegxVlNlMWPXtLBweE31DiV7G38dK0daIPoL3av8LV6CxqoPqQt3NNzUoDfgjBW5CkW3
DVXm92JjqlDvvvtQkptr21NZ/aNVqOw5MEobfwp39mgZt3ruoTcA6x5Bp6mQzh74EfW3VPcKZx/g
abjzcl391GoX9xFK1ka7CnsigrDh1CgB7pQBLNpmy2dZ3bcp4YgVnQQ+V+3CHya3+6r3uVnsw9bH
hmb6KjUpxjq5izY44ejZBxLroF2fQlx5BWrii6qLM7GeCNUJicdFvbgyGp+iMvxnWe+xepXfIT40
sJAa+vC3vLaQ0CC1Ka6aKdTH62wINEBlnuwwmkQp3PGRztNvgKd3KFKtMLwaWq/J3iJMdu1dBarI
3EaaQnhgWFEI8CRCdkCCZOCNpA6mndymiWv7W2WlubcHGpXLNSMpMxj1d14DfIJp5lMF7psh7Y0P
yPv0bi+4pL218T2hkxFRlG49ewCE3JixFa4bC884B91SBWvvF4ohqEX6Y4JRywI4ykzchHlpGwen
7Yv+kwP0or6I2PHAftWq3LqSdR7ady3GKHQnZdvGb3tMefLCBWg77c1yBv+CPsP645Mu/VE5TYzn
wNeo0GdJ+UM32jq8iSQuAc5D7SLeQmYt5bYPbS97pyqPk35NR+HGB2r7L3bnNzDMUkQ0BDBlPjER
uFRBTJrFfJ7LAWIL/XnEBVJaBOVQ8HZQYbPhP/RpZJBBUEdQwn1642MpNEB82pjl93VbFch/hky7
TQl9eMfAL0yKIJ4W7hFoMWoURc1RZJTL9D1gbWmQyeEN1R5qsIM2zfMS+WYMTD3i+0ExpS5fwQyL
Uet7W+kkEiJZMVTezjakIqJkSKrgEb4PSTqUUyPj2vIbrbo1cGpclIwX9qE0nCRZjwIjyKcmbKNk
W7ST/8nNmDjXBCD37k+lxkhHBmsUzRWe34qsxTHqTRwioPuuXaXHFdzLjAzpqTc4ew17vfXXTOJo
XPUGzeHWNtsG6G7XGdMGiKPo1rK2KEkbPlg7oGUQly8jeouxq7REr9fUyYfmUnUhmkw4g05OqAAV
7wul60iSwixLzIemqapog3w99BHYhXCkBjDRM/aUCX+VuRC7dlbBwQ1hn1J8ZVhT+o1binDXho6t
1nQWqe9kHDjpOhKlLT53SYa/YtCo31+OLTD+FV+y5LwjArDBofrEk/QhBY4NVQkqLk5XOtMWdVX4
OAYGR2kjrA/IBEbXE28khZWttX4WfISD6Y5A7iSLQum7FS4ESPhbOx6J7aRBofrFjdUT5lFXOVrh
yFQ4uVIn3DXMAZ8J8ezfJUZsNxj1Ucqvs4xgEYkO0ViZMunQOWMjlBsMW35ymaVQE3CtaDH1nNLG
jyqiTpmbTsGRwZgskp9mblY5RRoDM3Td5uNXqjE1JFDb6r1tWqmWsd0NPW3V6walZF8STgNsLDOz
g46BzoZW0LFf7WRNhITZZ9Ti9c4PGJE796PXFFFBcFqhtds6MlDalkUfuGtRxuM9p34jFtpa4o2o
oCtRMHOT7KrJKBesXZj0HwQZOuYqr6FwAK/N9GRjde2or3M0S9MGHHhzH5GmLPg9kWNAT8bhtlJg
UDC7Fak/klEwUUiv+5Qdp+645SPMRYMuX0wY8TtVCUBrjrK+4w8mD0PrcT6yzMSQiwAIKRY+cbR/
62piMthUXoJDDQBI8WWsbMI6pFUimvJ8slLKzIQJqVdJtEby3Gdbt0jEVqDxE7dWbUzejrOFwWOB
RI2RQxKspKuW8hpiLyVSRLOjDNRdGEA8fIN8XPqwBL28QS6XdF1/hRxwsrYa43uMkKkA5p2mGdam
TPXJ8M6ccoRgJcDL5NZO7Knbp3aTDIdJt2k7MPdc/OFN6qdXkrVE875ARZfT02I7iLFWtCFGOS2q
bexVJTU3fdoB4fTsixKFZBNem9YYO9+qnqUC86upIJL4FROpu+oEp0DpWmqWLT+zbDFLiKE1MGEI
K0TCIOFtDzETYr3v3NB1DnGoARuUWQ53MGRzSH5E0QJ5c8sCjpTNTvBRaUTPXFaIZvGm55XBqXAp
xnuvjZW/iSnMZQSpRHG6qwLc3VQ4USRRQrMquWHRhSUlUonJ61e8gi1fxrlsaquGBmU32b2uUZEF
u+FMH8sIMRprcNUqgi8q+22V992lU6cWZSBGqGv8uzYeIkCEzRotHkraoKyrakvSjN+BFzStx5G9
Lc3N9FtjR0we+Tc+eBfwwFSdwy3/32SuBdFvlgrd75z1oygqh7Gt16NuqbsIdw/mRn65ZABkagRx
VWi3eqUjYM3rAlBfggLGXXecKYTb2oiTx0CPGEFATqDpbS0WiRhZ447YeSNpv1RM6v26VQCM0UjC
cF1XWdB/VPA3plmR2lNANaT7HlpVlm0Lw2hhnWZp465Ir4alxcK16rajidj0MFItBbs5qeI91XlL
W42d5gDTrkdx52K1JzQ4y4ZwbcVR8miacUUmHEpwMKpehs6qgDLO3SnOwOUZvLco6bV8Y0OSUKjs
QzwiUaS6H1ljIp0PR0k3TFSCVq5NWrSxoSWaDzUJA9/KtOLIFDuKr2/Ys/U/C2+UYGcT92AHeIdW
emrM1GQDpxW10bS+HkVFX3Wq2ZelN81QwWLEkLPqMN1w6Ml26EuP5vxqKmyYTlBDAOYOmRPdDYx0
8sEHPeRC7hI1Taklc3ujfNvYQbrStV0Vuam703EMFGtROD0WqhJ+6ZpkLGa9dEym+7ZIwgZTs7Cv
hUbW+mWUFNqDckOhP2AtRGpZVWn3Bl2ddTfUmFoA3dja2zjxI23r6p278/FCXyu9s0kbc0aFaTaV
5VcbMN9d17JlZImdZmyGTQJn17jpA+rPRpFZ83QQQIC322S4SFw2GvecefQ/QlUUPzPZEYWUazWz
Z+ykiPh9Yyi+DLZHKTvUMdDVawCcIE1mk0bDNliMxUSSCsJLhmmaD/hRMquSwf+kjTgmEF+jCuQn
EqM97gRsqPTBKlAj5ytpjqHJGtuqzOZNBHyDXqlJvYZSwgKIvxF6ID7kePYeekH32makNnVI3K2s
xh3kOI9hnXTvbbaCFdRK0VgbYypKj6aUwMItm8HzdqNmdFfDxKJ9DQ6ZbQi9NabR6S2oEDwVdhP9
qJQGiFmW3vRlUHX7HaMpTMiS2BOSAjz0iCupqbZmxxOCuGXIKK4cN4iiXU46ZoN+HIveNqtqVsBT
blofytjSP2BXlSGDbabne39WMyZFYaVbQHn6bWFbWc53kCQ9YizOv4dtUPp7gT39UTqZFW0Azma7
VNow411z8h+JbdHknUlkV8DOC/Os/ArashtIaaRI9pl3Cys21XpFZsbA0nuVDq37EMkK4CWK0tnz
oAQSl8DKu24X2tNkX+Xoct9Dc2vxYLMULMDYcJrg32MeisAkgA8TGxe5AsFCXa3vOZBV3wySIRnb
3ITFioBk57BRTuEvc9jEgrzEVDAH8Uh2Cl09OAeHFCMUy6w3AXYYw/QeInX7OXT92iJDRTcegRq4
N8XIRbCiNEwVce92H/q40ms6h66cLS2OtQPHpw5zbSvxBZEV2JYrjodls1FVEkKdqaWAbJd1xTcg
ZRMjH1VauElOgpWjbUR9idm5HbZj5CNEYAGaEyqMFfULDLkqhvYFmIBjEE9Ue8qfAWxcqbdvK0iH
JdO0N9zi9Mj9rVkqjYy7SQ1vpwZD+n6CUQdhCLhKvOfYbxZnQ9mTNMPePQjRk9rQdRw8o2vQDXWL
GxGnJH4SV6CSNcLHovLAf8SulM1KOLn5XitdlEJjx2J3VQ/uvHbLEsTKeTsMxHdryQeWfKR0yYg5
FIyxQ+dX8KvCdWUXebZyGiPXV6kHOXvdtXb1TZQh7EZOWjvOeYSRkpvFXC03tEuGw5KICjI5QoK+
NlmY6MDw2zj7rLBD+asaRgfba6QgD5rypjdBEg4/qlzBNgwHkAWXvey677TL0Npa8DqJIRvTAroO
a2PtEuJYA4SjwbOE3r0ysgMO1KbYe8g8sSAZOHRIaut0/XOOxRaVsIUJb1vpzYTaPP5lHoqMuyyI
+/IiBYP4CVxnxaKpiyvs1EQqj1pwo43eYBK5MbY2/Uu1EKF6yZKkvdWlN5oAEifT2JQTO9VvHBwk
+WcdsgmAjsqoG4yDkmOqlUrYq79PWcbh0Ja96WqPcMzi6B1FRYGnOJBTSj+NAOLUb2F7O/4awzIF
F5X2scR56PY/+yFF5ANkIWWcBoK3qwh8A/Uu3Pg6hW/0w1Fd/pPFbfsJ3XdkfuwC2WY/k4HV984V
LKFX0CZINBhrmZTvoiiUam9m3mxsbihWcwqgEiImm7ckUXjkxHUNkmKHpmGBEtxYiTYT6ByyN6Rj
HnjPn4lzulZF9aYo7Z/sd8HeSvG9yMzhU+J79Tb3Qn/vQtCv5yUnQc17Lx8AKaK8sr+Fnj1GV/+J
pXwK0sIHUgb9sNh0dazdaS7ovy3y8pZJUiIoXycYyT5xLDFnMgiOYPdm3Ttv/tMrB3K7foFjSOAF
9VMmekehKGnf+K1lvGNnZpArAhuCTHjUN3cIvzCwstBKH14/F/7HSaqYA5MNA7yRoVuOvjgXLnyC
VEjPQ7nF214HHFGucZ76G6y+w28eDrMxpO5CDYnyvutTN1sc2g7W0KBRRt+K5/EmZBrc2M04/GbJ
m7tQEtEpeVMWQRyzOLyvXcduyijR8JOL6pJNEHJ8yoUn7rKQW3qzE8732aCzOKfQaBqL2nAdNpVt
NmiA/Z7gujmchIU46EzYJaJOx1sAWN5tL3T2FNiotAePCe+njnnLPVGseOkDGrrLgftc8LTF4oeg
47cNuFb8kMkkZ6YR/lrDqE2fAGf9q638n/IKcfCTXrP50nz5jx8FStjx9kv+49//uhm/FPmX6qnq
av4Hf4quiJ/4g1Ywl+AMqn0wi/9XF+zDZBaOO6udyNr9s0RXlFUT/ftfpveHA0F5VgrZKAvYC/2l
ufL/cKmEIjBGaGziZaUB/9f//zb8v/BHefdn7ahe/PmpDOp5QUYzDZqE6/Mbn/c1opPYxym0+RXG
tWv8l/41nGbVnih1Pi9//335hSCowCmkUj2V6Arr8iJIhuvRstPD2Pf4thDhRgIHNZJG7HHF9ZNX
/z9P+PSJ5gHp75rZ/94StdrzJ4rMUnA6Ima3gVL9LNVvHocoVWy83FJZh1Y5k3PXxFA+fmvc+vuO
i+qcOSROyfagxC7oB/a6Nw15FWVQ+DavP9Gv+ulLj7QYe1VD9cbOxvJg123XXpjSDI19X3nhxyyE
fnJVVbH91SlNwDydus7HxLsj8FD71kS1pt++/iOeDyN/P+RiuNQyW6OFtgpL62BX6163Q33L2UvL
RsTOfmus+vsm882fiAiiroG2j8/vYIVW967oPeMnm1hKRfBf0F29/iQvN3mqg89vAgCzcCM8gQcV
Fw6wB6st33N65aozm4P1/PpN02J4iQhGdelct9iu+3syyMyr13/9se/AgPD0FZWxbLqm0kpWgrH9
kI5EzuyTgoo+64bJMPev3+XYO1oMC3rI8solvQCvclduKbmUO9fI3BNt6djVF6NCwkLLQN8sDyVD
z31HglO/yXPlVH/OQ88GuadDgHHkJS3lbBjoB3vUSnkgP3kg9yiG+XCRNK7Xbhy3A0SuZCsJC9bL
7m1qqjS+MHo3k5e4aaS6dvLajrd90HD600Dl1Ai5cwlfECnHOKd+4vwmX+jT82zw9DuOcdmXHv4A
qCGehgGj1HH+pIRe52R2JIn+iUru9AM1XmpsO62LLk1mjnKDBjxn0U0SSnfex/AWg4tjR32HyBV2
kNZzVNTaSrzVitb/elZLWi6zWlgPlFoTdSBbu3hr4c/zVvOBrn9eb/PmJvBkyAhjNhZG6ctD5hBE
jImwyB9IPvE+nPfzF4NF07vtYCXY63M9Sx4gryTf+lHlJ8a7Ix3BWwwVLQkAmQ44+UBM53x4otc4
xJJIiPO6sbcYLLKJwlkRefLg6TjtOLgL1Uc8rVNz4uUf62eLYYIJlgjLgElhrBqC63vRTzaGGzYi
JLKG2s/Xv4F7pKsshovZMoU/3pGHsFfDbUs0449eowR4VdN0s1uONoL4xNwwN/oXeuVykdyC1wch
pxcHW/TDsHY47mzeCWMYxI0fB42xwZYUkH/TmPBGTgwFRxqBWIwEXaQrw5KBPPiZm/g70QxQwDlM
iE6J5468v9l29rSLWNXQNwPhBocwlfMmcjQtnCC9JnK5yTMjHhX75mb8/PrXOvY486940iE7T5Nm
gGDmAPrfK7aBrO1gO7VR8XDe9RcdfpBCJxnNZMWaoh7dJDAfvtuZzrBy3vUXPV5L4B4XKob37UPQ
8j2XrCaXI/zXr77YF/61xBGLLg+7kTM3PSkPvhTT3uobL/sGRzsetjq+c/OTpiFY3UUi6jmuyKO0
uMmcoB+1lWx0cWLIn1/VS618MSzAsuzA8fKJNM5RoM5a5vc5xiFcEyyh3b/+oMeawWJocDXyEVQ1
sgyvyll/NfX2ZR8IcWJMmFfzLz3CYkwosi7VgV+DPYnHtOZkvkYzAbKUaLMQExXBRfCu2GgHIKTQ
D43pJxG41rfXn+1Ih3KXW4whTkdICBJGi2HmlKRDN7kYTUgxb2KJFfydiJqyfPv6zY68yKX2D8FQ
GAiCpw+i9pyLmCO2ZqVznB+cGMOPXX8xOrjEn8RqaNShyUZA6jkpOQiAusPrv/7IgOouRoPcl9R1
5uk5gtKhbRq/7VBtwk66bJV0e6QpsfgJNCvJznycxfAwOmSf2FVH99WpdbZCPVStkZ+4+LEPvxgb
rAx/tlLzurLvSow0QTi841Q4J/YVCOuVVian1LtH2rdrPR9FTVBDZVyyL++dDLQwNW1CHpw8cgjJ
0ePHrpDeAxjjQOzQ/gb52tM9Tk1f/2bHWsRieMi92CwtQpkPBdvZCygRXjJzgfL6xPWPDD/uYmjw
ZUORmurwQY5hRShsaoh+62Emhr5VD7Zzd95jLIaIEHGe2QSGPFgdTBy/dskXp9GdeIgjL8lZjAEl
6evSn7vlYAXBuymQxjutndTFWb/dWawJAvI9kMSxR5Vh1V86TQ/GMW5251180eMjA3WeZjZcfEAg
QPFU31VgFs+8+qLHE79okqVS8drR6F0JT4HdLbMzV8zOontHGq5RUDl07zRSX1D1EpsFY7o+870v
OrinyjojY0aSwzCWb0pHG7fKN0+uxI41mkWvdieNpK0p59eP/U9qNcY61apke95nXXTbsUgzX5QF
OyGoT/sscQFs6026P+/qi06boFfm3MQvD0MSXxbdBNRFug/nXXvRU0EP4HLLGBAiYRMV6ZcI+F3n
lCfsyEu3Fz21HbosgMRbHrRhlnVZtXvRySr7etZvX5raoO90GZZw2OiIelaIHQgtK4lpPe/qi66K
NzWuLMnSndQu634ieiJkVXVz3sUXPbVww64bOCY5hOjr8J60FUeiBWmd6eq8Gyw6q9Y5WU2tm1Mk
D+xw3yI/Y/l+3gBsL7qqsqQnopqI8qZSd3Ylt4lZn/nWF900KhokqG7PjsydOvA7Da0f+KNb9SdW
Rcea5KKreo5KZK+q8oAeyAJPHZB2tHLaevh43otfdFZnwPVTAbA9EF04MhCX9VuEfNGJE/Zjv37R
XQ3U2F2Z0ShLFZMd0Lt5YG/Qa8tTC4QjN7AWPXaMYOBaEXFzECPmnPFMYWO2W/Ad5w2V/3BgVyKc
UGSVh9wqrAOVa+PaSbz+vKHSWnTaqKjjKAMGfLDQ+2xgfCRbQg7Vmb990WsbR6aI2DmioHEm70Da
XhuFk705q+FYix4rJeElvVbz5qOx309Jk31zJbkAJwaEefnywq7Nmj/4k7OB0taRGvcESYCHN+m4
VbVid/AIOpI1jn8/qbE5pAq4yetPM//ql2636Md53VkRGgHmlViSpTEOwGNWxeD1aDGaoD7zcy86
86R1aUfoKDOjBl1Ql6F94Tm2OG+omENen76yprYjZI40Jjq02ElZthd+E6TnLdasRVfWAe5ac8r3
QXpuBTe7rC6FN5y5WFsa5k3ADYgUGChGOzau3VxFRFx7EOdf/7xHhomlu9UUmIOt0c8OoHCQRswJ
p4MAI3vi6scuv+jG6Afd2kprkqnHPvc2/FE9QtBr2m2ndAUXWQ5dCyotEOXt7M+7R9/0VnOS9FIG
WXhdGGGEThg3E6x25A4u1gcN0ktdlvNpTu0nP9Kpi+7htwTJDafkHDS1XoEJdCpSMBdRm5KMVmNG
iz8r1NTxgerDkD5Ams8eEpTNiL1qINNkiU5UMRxsvUkkHTDJXRnrN5YgcWM/hFnV7d0ByB8Jz1AX
v/kBMQQEiDXuz04OtXc/TMR3rdAFiWE9Ahv9EEWEPuknvpEx94IX+qC5aL+Fj+6or/XsgPmD8AC4
JG6G/6sugcdMghyxsLBHKE2z6O3aRG0V7BOP/BcER1o/HMweTxzKWYPYwBMLh3kWeekXLQZQ1L9W
Cvu6YG81Ne8bcjhuOaj6EgDxXqFU7wCmIUwmh1MqouwqSbLTiRZ15MaLwZXwBfIr47A8uIRS7IOm
xx1TZCdGofnXv/RUi6HVKfo+I+60PEyAoMVahOa4YcGO9Qku8kVL4sj7855iMajWle65oZUWh8wz
8weDeNaryde8Uyfwx3rd3I6eTBFDjQxismV+aBwwS1oh7I2e+adkOceuvhjvCEV3tM60s0Nkd4O2
npqaQpRoPfnprJezVPs0JZRYOxyzg815zB4+RUP6THNq+jzy643FqcAYdH0vRjOFOVq5n/BB+m+U
UYkT0IBjV1+Md4GtxU1fp9lB6h2he7gZ907hn5IhHbv6ote1/aS5Ch8YnFdRtHviVc3vXUS054nh
+shc/6sU/KTdaIHCvmdO9QG3tw7DTaqOLhyj4qS2mmcfzvu+89M9uYvhxH1qkyd7SAEDX2W6HN95
WTyduPr8Ll7ow8aia0WZPTieHzUH6eDy5VyjgnCXpRbOmDYhmpC00ao9MQoe+x6LflYgi2vbJNP2
OnCx66TWvsf+lJ63Q1iCACYDq3GEdHFfjNmwR3dT4ZqNuhPj6LFPvejEqVNTiyvMCi7mgNHaR4bp
bD1wqfY6zwOcHK9/62OymyXWpZEksfgxIRc1pOLuIg3b0dxjxUo/9YQgyyvHruv40u9kwjOaflps
bCvGAzMQPFDcosmsphM/5cWP9U8ehSSboKU2Ux6cIVJomH29/MgMrtknJo9j1180a8dGY6v7WnHw
gJh2xMrtS7c/Jch68eLQoRajlsYqTY/deo4OUfZ7g/B4PJ1ndsilLDXAJcBORXHxwhsOo2fFW8Ns
xnPeOz997qhPurtT8zkFcHBiK+ica4ux/FOWKpGf8965/mJFAFgWeJEa/T3xBPo2JWV7LXK73Lze
gI+9+MVXJbd6zFVj+/sgdu3HfjB8Ili06ePrVz8yWC3BVEMemIIoBZZrpatdh0OqhlWZmE266Uvw
wTvLkJo880kWg5Wv3C71NH0m9cfuBtgl39u3ut3rTzJPcC8Mu0sNpGFRBG/gWR8GVPfxD4EdQV4a
pSz6vaYXkoB40uSLSzxJxofX73js3S1GMNzUZNfAm9vHmoIOXju2syKmEAs3XguPcBcfAPb29Xu9
2AoYOxaHKd3gEazqJNoe08vkrSK/JwQrt3T89efdYNG/o4pYBZT72h5/NZEDtmhIp8oHlU9n3mD+
bk96IXoVkxRALcDXGMSPOI3He3x7/pnvZ/5GT66uCMlJIFdriKpKdme4sjYJIZxnXt16fvWJXGHM
AATfaPrYvgHH5+8wwYgz38yiX6S5St00YIsKKycAoS2jG2BIpzRqx1rOYuvmh1nuYPo29wZCyYEN
S1zgnLaUfY6UkZa56AWWQgzNsJ0fSNfxQacCzP7KioegkAEZ11ljh4ed4PkX8LKxr/0qzA7BSMCZ
0A2bLL04OO8ZljK+IgQ9gawhPeS2n69sXWuus14334fhVP88q38tBXpE6kRWx6B0sHHKXDbCLXZ5
RXLueVdfNP/A7EFUem5y6AuOM3ZFRi76iiV6aJ7XRpcCvbxqHSUHbqDXov1gEqv6tpsM5785O7Pm
OHXu638iqkAIJG6hu2nPiTM4zg3l5JxIzCDEpE//X33qvYj1xHG9uvWFTIO2hr3XXr/3fDzfmKS2
sVpVGoLgLba8o/1+T7aLM3UHTd3/n7fV/9PrYPpYAdwTUHUBqq7OBhIWIFPRqHnDI3g9vvN6Llv9
/2w+GN8K4WUzQxyjQ+syPbsTDLP85gAuZLRnfR/H73zkt/6JFclMCTgimALfIOglauF0hjEnPJDh
wgs7bNDj3eaSFdBQjk4+8bfqHM4DPcKLk2RkQoef0+i2Nq+OaSP6DcAOdCXDYzmCM8qnphrjb27D
W9sYWRL4qXQYflPkZZRIaICE61Jp44mtwGvEqmHw1SLIwJH/EF6+xI7+PLcpZNuQrZsBSVchQSjk
yEwWdPu8ZTBkAOW3Ckan7BV+w2Vu/bZPVmh3HQf0BZ5huqSB1+QgAWedF3Knqhv+wSXCf/sH3rYy
WUVcnis9T0e0Cv+7gp3jcpLH4FYYD0xyDiMneQ7ErvNwLACtYLtTohujW0EMVvgKEVBYnmFGDhEy
CFTRTScrJInd5qYdvzD3g+9IJNF84X3e28S7DRQ3V26DW1GL7kmyBasoz6QPvHPQ4bqD8mH4+e+j
/1nweCEivP6swmOBiBshwb0aE1CbYVnaw9EeN9hlHEAUKeVMf0y1aMvPm1d5LzBD8OEbuXPkqM9/
f4Y39ghbQqfR0j0sMP06m3oeX6JV1/edqNgXt9Gt42kQqiWqUf0/NyslV2waJ/iHoaXJbXRrf45j
WOdHyHCc0aOd3ITgCOTJDnSS4/BWVPeNF/qswSf3aJXcRALVaL0UvUs5Ed/eCukNOCkxAtNyDpLi
VzTBrQ45k/dc/t76qnZIo6oB3wFc/ccZqXQfsNLjBme/d17MG1tmTF5P23YGywKeyUVedCikp3HS
Fvdy9ChaDPoZjfduX9cKbEUpgRZlwsxcYfCRV0k7Tdm8N9M7G/9b78iKbXQdxlUojJczEXkoLwXw
fVmrg9PD2xI4NMsgb9TNXm7khEa7llaHai/cospWwI0LltKKY3A0DsqD6of6Blyc6Oj26FbMKhi+
L0HlJTmM38rbcDP+1eh1TvoFnkRWzLaoupl+4Ek+6zY+sWiPT4UGu8ft2a2QBUAT5ha6E2dARn7x
HnhXuCc5Zhptj2f0dqMVxZvw2rtE3vbtyuFe1pXvHOHeCKoL5eb3LT4cVdABtoV818DQUEWJEhrO
Go3OYWHTr44vyApdFNnMitYD3OhhRX6GoxMcRqd1djvLRVbIzhWaSJPqYjRSVdWx0InIL56D7xRh
3npDVsAGHK3vuoCzTKHGpINFQaXhuQLsLzgtXbA6Zf85CHmvP4QwhCygmxd5vHQsA74y31DsdlvU
bEkcbECxnY/lZcsCzzrQMOhiBfDjTtPf9gcvuwomYQNqC3CPXL/BImI4GxnqD26jW6HLDPoxyios
YIGxwjJ5GZ6mHYRft8GtyO2HCDQaAIbzzZOge7fFV1p5P9zGvuwAv52ei7mHCCVpxHmA3cQVUGDy
1uuhkHD8plbkwixQG9aRIqd+99MHGr4ZUM13e3Ty+tE1VzXAgGWSJ2tV306qgw+HX4KI6Di+FbFj
CDLqNO5ePtZb9LUoafLS1PV7F/jLC/7DBZ5aEdtRuiabjJPcQK5/C3Ol7SxncJCc3o0thWs5mMwg
byJ7O1J11dYU5mAbmd5ZbS6z+g/PbuvgSEfoGsD1OA+3NjwApxhiUYaP5Gmo24uHaR273TFsSRyB
lzIkF+qyraDZtoCtx2rK8uT2jqyYLTe8blJgvW8GgMR0zR5Bi3nvVvrWK7JilgwchmYQbmPy+PoZ
PvpBDSenPdQZHdCjcRuNoIC4rQ+2PK5qhnABALrImzEQGQWD8sCgf3H8BlYIx8myUzRB4JcAU7il
OEF0P2EhVLid9UMriqOWkgR2cKj5ViBzwzWq/ImkhHC7wtkyOFDJAVbVLdafKH6slN9nxbI5poht
FRyLwWVL4HKZE16Ox3IOykMTwWjNaXraKriwBM8LdtJevug9PFRTwg5ho0OXUjtwJ1baql8LYIah
LEP+Mxwfihg8VtX3wi29bbvBww1cDRx0gtwEogCzYu2aKB1N0KFzixWscpuaxIpggYZ7CepfkQcL
gT21FOvVBiubd2bm5VD/h1WOWCE8rmOfGLTt5qUuTYtLYkv0jRa1mA5VK6lMu6nx/KxrQWN/5729
sSkQazfWCfwbu3L1ckkW/QG4j/UMrdf6+PcZ9dYPsiI51GVoKFq7c7h0Vb96s0efhykOPvo4zPnZ
EjTDVx+Gkd/+/t+CN5ZAm5Uy8gILrMHe3/tjLB8LGcJvDSKhrvgw+GP7IYhbJKNUMkXBrYRlk0w1
iNPJiYPc+9RsLSCLAkjF5AhnM395FDPsdA9NLEsfMGMZr27bvK00VNOOFJ+gXt5qQb8rXUMh6TPd
f/37a3jrk1r7fBL0Igjg9ZYnYImnu26SM0sCp3ZZWF5ZB3I6NDiQA9iFh19+JbT6dwXr2e3F2LKx
EJbfLVwjcNn1t/bsr0pcwavbMUFlA9TG1ueTgAw395blIW68j0UJE0Snd/7fjPztUDvB92jd2ZLk
zRr8FE38JSrGX25DW4vCWmreAu6GE0kxQyO5NCAbwHrr6Da6Ff9oDy0BAsWD82D6Cce0z1Ws3jmz
vTEPbZEYMBOoBaLFPh91X16Htb8eSBf6brfb/2S8v73xfgHAq/A77LNlT59C5iUfkICJ37n/v/Xs
1km80LuGwXCU5B1s0WCkCr9YALCd+hoRQ1aEbrtWEarhST7A51sP0/d9EW6vxZaCYcFrAJmDACXA
JeupC7r4TMTsuP3ZCikuZYHT/eDlgebll1IW09NYFszthGBLpKpiQjGLJDhV8ljfIV/X5yZuQreZ
bkukEiY6SI8Lnvuqiz6BtNo/wABkcJswtkAKRoHd2nmY7Er3s8y8RDZ3evA7x7KQb8Vp65EZpuNY
BUQc77nahu0e9vvv4Xv+4x7+4eRha6TKBRXRVTTQXW26/cmgRWjuzNyH36UHj8q8EvsH4g9H6CDa
F2DT4WLZmLI7EtgMA2OewFIgR5fPzxK+QOoY07mGoRF22BN0+h2sb/EXfTBGRZ/LaeLU8YuS19fx
CnRlkCYAn9jDCHnd3kuAuo+nrXM7yttyq23z5rYuGba6ks4n1KKjdILlvmOkWotAA/vvajULz8Va
4tyRiHugWNxyT5CsvH41Nb/c+WDbnLMdZb5+gMSpjcxwctk0oAWwRgeioeAVMgl6hyOtCIri6JeR
ky0ZR5Hy9ehww62CoI2KHPmE4T4eJP8ESNf+6Pbsl7Pjb/sGCs0dgxsrnj3YSVoKcJSmyXMTYSCj
/np0xkVYthuWX2Dh+ItfCn0igyw+uT27tQjMoIZ6sN5NcnhTfS0uYFaj9+bgNrh1Vh8WWvttgJNA
5fsAEM3xp7WAQ7zb4FaoTrHXe3zHyc5DW8CJwXHnbjNz9MVtdGu3DhdJiF/hZAfmb5236C5KB1i+
vrPMXL7d/66NsHp9/U03A497OszQQBaLfgrhafdCzOzdjMobnRomOCb96//hlb2JJ9D78q1RzdUQ
ddNtDxB75vR+bO1X3QLr1XcRz8s5/g4W+TMY2e+8nD8flLit+VopuPOrBkirMTG7EY1uroqh9p2u
26CIvn4tIBzDdr/GIW9oV+9kNiKQcAUP0a2ozG3J11pFoWZei2MeOt4Onu/fol3iPbnpG4ICbiu+
5gYaoziocbb2VXNMVg50lgELDTyqwMRr3oQenTPlwSv/ivWwuz9G4LausBgdcNd3+/RWVMNyBXdi
tfJ89RL/iKJNlypsyo6jW2HtzbEKgOjkObIv6mXVuzn7ZtmdLhCcW2ENjgV8tzmmLfWaqzgZwsMY
r26lT86tqAa4grQUuLi8l+GExnbyeW7myi3gbAWYJ+MlIQr5Udom43FmaCQGoqh4xxXrjZizfdhM
H5tAFRPO+KPYUFxtAeqKy69OE8ZWgKH/AW3yRLN8Wdupzva2BPGj6NtJuc0ZWwQmQJ9rFzrzvNc9
PGgn2T5K4FE+uz3+ZRH/bXsfPLSRGjLyPOJKniFxkfm8h8rphgKv0tejIxO3iRpu4Pkq+/JUlUtz
XKftPdOmt76rFaumUNOcgByfR4CB5AAgoYkH7ZDvJBffGt2K1amD9y+cePHeGf+wJeGQdbHvZOmC
XcAOVYhlCGSaLB+LqXqCvDv8uM7D4HQQB2T89WtXIawJhiqOoe825UcGisIz6H3a6erGbd0X8Wd/
HXyJ3ZEnUw8TjW15jtsS52anKWmLuvwpxOWKhnHO120WxxJ30AvAoRePbuNb5+WwkAEAZ8jIdXyO
nhsaqM8DECgf3Ua3tmBACEYKOB+uKdiVPhHW8A9yGYxbuNp41Z7RpOQgG+cFaBtptU5TKpbBLc8C
D4vX8yYuDI0CQHvyHj7Ux6Tdvdt2KNQHtzdjhetYJGFdScryi6L+MAovPBivDtzmvC3runBJp+my
Pw1ReGhjODuRyN8dp6QVrjTct6bacLNdWw0mhoJz1FWrpt5zHN8K2AVAUeMPl821Gr7uw/ictOGP
v7/1N07jtparLjawR2tT5FqV/RNchk2VJ7XfBHmipOOp1tZ0TaZrVq9CrmitcR7TQytSWsHn8u8/
4Y2VOLICFpk58Bh5zHLhg52ZQj4D/I1cqmJxO37Ysi7mFXvZ9rhNjFswpots8ylxvcrZxmZ0C7t1
3hnPNeVVfYD3dhzCppqD+Ob2eqyonWtgNrXiOPYxYGzGwWeZTMAfcRvdito6hDyEC6w4A1xMAQeq
vxHwLk5ug5PXC84UztUwbjht72ugYH8PxR4sVJ0SRtzWc421hiuARsJIG69NwU6MD8Kod5uIL8mb
P1xzIytmYd0ag8C3JnlZJ1Kcp6pp9TVwYtuDx4e6uOYBuAtw9x+/in0xc1btU9WlBUiY35IB1aZg
DrX+AkfO4JtY4Vp+Ligfriro535uwF1FELQ328+/v+c3FgFbpdGCG2fKRmHbWJvlS7R4QZ02QAGq
NDCb9+3v/+SNMLWlZ2M7h0trNp53PVoEDyhl7BIsoaII3Sa6LT+LBjwsWXFW3bpl+kL2qHuhenFT
e3NbfsYVUqNCEITRKO/HCCQ36Gtf3F6NdSiY9t2LAfbkOZkjc4pYyZ7A9Qzd7n3UOsPzALu1Dy1L
LtHCB1PGDry9VCcAFB3cHt9aYZAFIc0A05TcwAfjOaJx9A007uWL2+jWCtNUMBeHlxyu/ZspfyxV
W19NBXcTKIEV/3qJKeCXAgG8RK6rqIEUFBUkwSnAABF3WyCpdTbYCVNb0mN3Al+S5kBoEtg7g4zm
9nKsVUaMLKmLGXrOvgZ/CvXpAU4YTkPbCrQEhgczKKigc49De2JqvAa7IXabMrYALZTdJpbCi3K0
KK8oOATj5yky4ztT5pLm+8PaG1rx1EyGgQO/spwMXXS1Aj3zL9Fq8rMw6k8d+jR6s36Sc1DAI6d1
zFXbFmroi4entxmjnHuruU5ayrd03dbVrWTFbZHYXtPYqLCKkAuvcfrg/h49z03Q+ke3723FGZzb
oczgeGk+8itZGI4gsnqDW/Wa2yqxkY4UsDlIrUK/j1O59j9VAHao26NbMdbsBLtnj8EphYs7gOk1
WGjtyOhXt/GtKDOzAihjQ9dAxfjwAMNAk0YDWb87jW7rxDjKqHRBsjaf+vAOfvnmEMhJuh2hbJlY
a3AbXCsW5z0Ylzn8FZtcw1vMcXTr6B3vZTMoTuMcXthDKmj4T1En7/l1vXFgsMVhpQ7HPtQBzS8c
8WPbCGjdwuWD20u3NsVh6+muYYaTR/t8X4T+AGolYIt/H/w/DcwfFiBbBtaNOHFLsJPzZaBNf0bR
U1/rGECOlJhhfISfk9ZpJOkwAKtXewU42KWaD5cKCIXRNyj0aVLV/ZAytpk7gBo6D3Rzr3hoeeev
ab3wSrrlsYgV9g0yBq03GiQoY8jWqgqGsLgPujVIcltCFkH/D+2XjPNxVSdse19rOjk+uBX06EsF
YTFCZnU1BckTOc5520XvpVX/+/1/+oRWzMd+N+7U4Ey2AM85H/let+IZJm6TyDiMQ8d0Lr3gQ+nX
o0BHdSTk9VJ2uN1OF9gYmMJi9o9xMG/xwYOeejuADrt+IkT7+livI3CPHEiO9ajMvv3wQ8BigZn9
sM049qVB57UvrGt95aRKZHb5OvAY0vPMj/M1ARE6awOYFYIZqui/f5/vl331f98VswvY3jJ2cliR
UDQwT/RSSSRnGSi5yT8x6+nnHTUNp5WY2cVsUJfhyShVlC91V51iOavviQ6UWwGLJZcf+Fu6G2aK
DKcdgtyiF89XEWz2kadzbGRndjW748O0tz7BDr5ioma1Dvp7Pvu4ff79M7yxYNpaQlVC6wdlKA5V
PfDe5bbJtCeRY97VVhOWPSZQUtEo79X8M0BQp0hJufUlcVtMWF9yusLEUR6LQqStEZ+SgP90ey3W
R22AtvaBCkck82i66WCsj5D0udsJ3PafQ66YBEypGH5qUj8Q7UW/NlBknt2e3bpaReVUMRMxfNKF
kh9rjec+CAjF3muReWuZs1WFaEOdW+QfYhScWXMb1uvyXDdE1cdOFjJJA8hpP0MCzu/brdnpDZIY
nX5qow7Gqxt63z81hnT3VcwHdUDuYv3QKiH9A4ixm0ml2LmXoeY4oVDrz+s9kJORyZZi6UHdvXjW
g2gL26B3pv8bBWJmA/6gLi5jUK8iLHMVgxg5FuaX7AmlKbQ6O7sSRjTFnYRZGLD3ibmFDKZHn1oZ
gBrt9rnI6/UD3V2ipAVatYnvRf9NY4210HGmWRveJgoDkRhheR0qz6RB085BFsjSjf+B+rC15fXh
kkDRi8rKpCnNe1jEHCuu2Mnp3dhSyqReBBgffpQbDgu/FvbD14BYVo6VeVtLucMGEIeuS5bDr8TP
dVBIcaL+4b/XD/TG4mqrKZmYlV7WLcIRibIUOziyNa0cHV+OtUYN0JaXe6zjvJA49IJNKbpnORS1
W4nbllPubEbxedJ4960Yr0IZ6YzFunM6XnBbTDkAu+NvesLi3ewoKqJkdt2Pjs2TYFG/jikQyhoc
hTjFzVFD3gE/0RSEF3H4+6y8nPf/9+jCfSti+QRuie4wbejkK5ptsoNjMkHns7iuozn+9ff/8tbk
sUN312acVtRzZzIun7ZFyhAO0YF8r178RsLDtyIXLpGRaWpsE0qxF9VvDZxD/d7fM4POwWwvZPQv
8/v+Rx0hg4m2cRzPXH4Y6POvP07DqxBnyT3Kh2r6URXJi2rdTBghw7M+zewFDefDGuVQwRYPMG3u
0Bw9+U4Rh46N10+eUNrizIrjjJkDecupCM6zjGqnZAp8OV+PLqd2W7ouCHM+J8v9Kiv1KeFF9fXv
b/3PkxYCidejhzSu9k6UIUQlQ7NnUpb9dkDfiH4eYeS9OSUAmS1zgxnVLJNe4DfgYJkWY/mJmiFy
mzi20K2hIjKVWMK8qPriKKpyPwcDddtr0Lrw+gUVTbEFc9DRvIir4NQufo+GSt9tsYZk6vXoAxyq
e69paK6XqR3TzXjqvAS1YzmZ2UK3GNli7QmMPySeutsjH2pwkOaczijMNjaDm9AUSFHR3FNLDEES
/Xe6MEj/PjP/vNAx29UMTw5nGYWNZi1NdRPUZZmGqo/fKdld0kr/u1gzW8G29NsWdAtS0v7UtyZT
fT3FGXyMdniDET7Q00Rm9U0uRP/4+895I5HDbFlbUYCCZgIeQrIfIAtQ7lM0pTs6QH5dUlN3c8/b
+nJf0c18CrYiHir4YCJBeAgLP5xSgxxTcJyijiyp6fq6f5z52N7UReU3KU6LbL1GNx3K4X9/3DfW
BVsnJytpLrTDMF+7QG9pDNnNFx+ShB/DKJzcwgEqvtQ7f7siTw0zSeuvWBVAJz+MwUQzr+u2d7bj
N+aPLZcjFfV6E5kwNytZziqc248R2jPd1nxbK9eskKBp6ZMcXifjAT7z+robVel0DGK2Udo6hEKN
PcXoS2PSsCHlXeg5Cu2ZrZULZyiHYtaFObxUwquwTshHbpL3+m0uC+MfIsu2SVsq1EsUvLXzbkha
5G66enjqjGrqFK0xc3+gfjw5sa0wg4g1g+CcMs1tGOSj6TH1gQJvf/Al3B2nkLWxx0IX1VYwknMJ
X7EjlRFIdINupvdsyN+ao9beXrc91v3LLFqTpDoDKlAcJKQVbo9vy+fa2R+ZmEIf9ULOM0ljdsDH
cFPSMls855WqQz4TuPhVMn3cCz86NO3oVoFnsVUOaKZNTDGK8HmE7T1DCQyWnC11KmMzmyjaeA2b
DJC1edjX3XMFXF/KirD/8vel842Paivndi5r2vZ+kMeqWr4ga1/d1Vv7Hhnqz+dzZivnlo4jH9JP
QS6GEXr1bZy6L0zQ4jvcMUYv1ZNXzKk3Cf+zL8dlyQWcTZ00tswGipYhifZqWQPIJVdUO+AAmqFo
rK/cXpsVy2tEW7pWOsip7qt8bKIT2t4cz1k2L3TXgvNmG4K8VvP6mZZVdFpIpI9uj26FseoZSViL
R28EK//x+2Bv0d0Nkwan4W1hnYlot4EAgt0AKf+vuppmtKcS8uI2urULy5kvA04gfg4acnNqkTNA
0bB2MpDnzFbUhdjeA6wdfj6VEGOmwPhO4EqayHEFtQV1zc7haBXMfr42QXFgm1zhspK4STqYrahj
kRIT1EtBDhlA+WOQcYS6jWuiidlOacBYRf3SFwGs9bbxegUzKZ+CynfK1DDbKY1FFW6h3YoP6w3s
i1Jh89PU5SLfmZVv7PORFa/Ma8RQtljmyhamlanvJc2WLh6UTamqpuoZGdp4cwswW2An6eQJOEZh
J9vD/Qp+GPu9GJf3NFOXmf6HE4utrzNlFYAf5fk5zufbehuSij3Ehu6w1Q+jRWTFzLrx6KMJhRzG
/86qTpFny9jqpa2Xoev8vAQq794PjbjVs1RuJ1Rbw2YYW7gvYL0OLzXx0E8gDzT7vrpNLlvDNpet
gFtYCWN3NqvjGMkfAO+Zd6bWGzsovUy53y4G0TjC89kgLgq6LD+n3bSfI928x2p4a/TLlee30ceO
hxNpBclVS/0UwMA+S+LuPRkV8GGXZf8P88nGinoorLdwbyW5BI9TQQ2w9HuUwvepauYUKqt1PG4C
PJYrf6dwr422etkuGhOvOeyGxObTDD9mSGthOPYPb0yo05LuSD5EKzJb2a66djkWYxcXKUi0JVR+
kYnLW5P0c5lCU8+iQ6LHws8mhk6nDNm6OcnikbMZ4LixrDKua7JnYqv8NZ+qqtdZ1U/9nkfhEs7n
RJAkOs5rNPM0AiBvhg3x3PWnPWwhVtl346trtKQu6kY10zBndYVqzgclAOI+RyUyAkc5G7DPahJH
cVp6FSE3s5Fws5ViMRIVy7GeP5QAizz5OOXp78MMMDUGjhaZkXn1tqytjF//DBdqtmxql3JJW/gL
lo9JOfll6u9BTPMa1981XSF2eYaaFT5OsR6bMC38Wu/XbDeYoMDVoT3lU9EFcCKrtSnHc8Q8v7gJ
B8+QrEURx9xF4KlVh903e/HSdcNFNYElfiPpVgMEAGpSreoXeMLX/+LD8eKYhEQFPwJS6OI+5E2M
PS2qtjodPe0Faev7FPfzYhqb61kjE5htMHL2z7DfD8erAJahPR7RVzwLmG47HHPi4AUwRrpnHiiH
LKuEFzySyKPJhxboqSsAIVV03mGKLoAPDLfiqyHUX+4UIRWKssgGltF16E1zkZW98OkBuKHun3JY
q+4ovKFK4DFWBvp+qiH/zfw9WeqjxlniQaw12F+BNuF+NsbwJa3XotBHuJUpc9JiJN+CWsbjtVgp
rNbINLb321DIr3jCEnouAdvQ54Fu+9dS6pcIh9KX2oP/0WEcdkTUsBP1uevn/bHVDf267pOujmSn
EKvMYdX26dBUHqycA7jEpU0bk8PMYu8jPMPjc6Nxm0CSIxlVNmqyPxJoSci5KDUyJlMUr9G5kV1H
DoGKkBWCI1k5paXcS9SR9z4eznGg5B1g0E33mcKuOTkmo9RP0Eq25WHf40p/q8KhKE/hyrr9NPKA
k8eqaBdy2oaqqE416piYtJO/do+ciCi4CkG22kBPbNR02NCyCF195G3lgaJ32kvbaZuqI4z/1X7u
ld6aqzCOMCUxd0UJH2odFEnGsb6jlO7V+5A2kiFLOVYTSFObTqoxK+kQUAhBmpUcPNz876WZJ/64
dmN1PaIruf5nVwthp561fnVDJYAjOA7KCYUvFf+qkEj8QcY4egiGsN2OzODrnvnczneC7jG+p9mq
8ah2OiwfF0PJ/BxFeDVZrSDhBRpRzftttxPveWa1gSEEnOXjBxCdyzbtYWnVp+069D6eHs4W91KD
mHmIVsT5KeFzt941Sif+AR+z4Mdgkuyfou+a+XknyFQfoHTj7BQkarhlyYxcJJQR3gsaIII4k2Jr
kNUqyyE5kCFI6qPvyeUWtCeUfr0W/v83ba/q5OHC821VqobwAs8UI7ondqqmTxFeoTxQ7jdeNgmo
TG/22exNtsTbBpupwAt/zAohjh6d8bKa9EEsjxc3x/G0Srz5j4UpV3oOgcSdbmI6fJW1d2zLZX/x
xYjv0sEYdD1wAXJAlcZRf3Hd7FdG+JHOHgV+sdvi9hoGzKLGJ+PoCJphr7Hd8jkIUP0pyGLuRvCw
f/CNz/qmhKx8eapm0s13VVtW21XjBdE6XXYHVgYp7TuFNDCXEJT6pmjabGN6abNYF/ETj5C0PHp+
q/7xi3o9zB4yH/j+F2mMPnZNkRy2UuuckQHcdg1/+tj03y8SgrSawzGTqv4lfSgEU2AWoPrn0bcC
HnuncEPPZ4d+rEO5LLhC8iHJ/HYus71eVIrbWPQRaQrv0K2QNW9JPP/YddTB72R9UsCXkZQhmO/X
gI8ZHKi6g0BVNmvkiuMg96IjpowUeBVU4prdMnFTSW9Zs1nF3gMopZBHT9zgta49ur7TyacSzkGQ
EKSQsM9nFayZABAXW4ASR6bm8ABu2xfsYPJ6Uz3JfLgqilSI5M5snRYpkBfBIUK1doHLnPdpneUL
oUHxApoQ+Rg3MQjrizekvY/tRq4EK7ovy4y20/44Tnp6BrRpvhkq4n9rBjk9h2woMlWWJvMp6x+V
avEDGy85h8H2rdvY4wzqaNoy1WY0lvEBTjAkxaQk1w20UZDhbwwmwlX1BeYN7CFY+u9eWyJlu7cg
OFTr+ri1aACIE286yAJeLONQoDilk3O9IBUaNZAchGHxsa+aj2FTbxkXVOder7+OpfkeKZ8cN3QB
5h38JVOv1tN1XHmY4UNb/uvpIkrrTnysYvqidPwAENVNksT6pLbuwZgt0alZ/PInzHCIOUZznXyp
EiqQJYKPjFmWY9SO/NxMAC1XA+o14Tg2mVlN+y8iOw4yU6uffW/gkebz9hqHE3VspLr1d47NCpiK
Zwpg7PdiHq5Csj00rdqyoPHpfbw2+UjNxzpk4RU2Cv+WxdKcloio1J/5+jhv+/Ks6npPK0/zDDE2
3xUh3pPE6SPtyro49TFuMr6cWYbDhnwq2n1/7FDmvmYepm8Jj+jDWPRN6gs4fi+L2nM9kO9GxHhp
q0yjpJnSPmxPew8noBDmink4hPt94CUhWpuKSaSQ4+lMkIB8h6XS/EPO4Q94ZoUZxCpT7g/sCVrH
6jwFHoxWAKY/S9BT05BRc473YahTRuEajUDD69HkWZYJgCNALmDSTeUDK6qdpTBwEc+1wIam40mn
cuhUcsQcOXLRq4NsJbnXvqxe6DiNdyb2yGFp/RNlYrynBIdJrZvrCAe1LIjr4ejHlQ8sV4sjElno
04Qi91l1ckubsb3CzTi6Ldb1vpTe51oSekbwHAMRseO+6jJti8CkW+STrB7ltdLF50LUSxYC057V
wTalDRiFqFJU5fUKyl2G1/GNdvNLCAubbIDssEnXYBuPqBnoF/Rytoeee6VI57WczqzGSuvt3L+H
2Rh7CANJsVGY9clA6X5YZD+BjRMmqS6FGjKzz2uV7YRM/5bQXZQHf576MlsbJg8ATXSphhUg1pYu
+i7oxkW+oWLWQJkjQppHs6fHTAVecyaKL9kuiy0NgyhKNxwLMmKW77hLagqNUcDjtEczegPpC+EK
1JbtJqom2h3aeu5MliysyojCkhhsgbiewWPa7tEuXKYQJcYHH5DQw3zRb8KSjKBZMLwui0Dma1+o
THbld3gu1Sk8TwRsDFlw2Ngcfh7hXZaVOxBD+CeEmfMQFmSGrT6lp0T9H2dftmQpjmX7K2X5Tl2E
EENbVT0wnMHnKdzD/QULHwKQQAgJEOjre53svLczvKsqbodZWZlFuvvhMEl7r70GMZ6zfr5atvRL
67qrse/PZqQdHaK0nfgjtKbpBerBcLiV8MfAJpfY6SsimO2W+yvtZ7wtCsTQxd6qWmy8INWIzYFR
lcKSN+Gk7AGptReLM+lOTppcdlyyJkM2UZTk1K7hkIWeTNFppBT1RY+1Jmsn2BxrXIqLColaX2u9
knxE5X/H0oRn1PrehXRJ2bTxOQqg8dKjvWmycDG2bPzk61ybs6GbEGrRoUgTqP2u4TkflqO37ZXp
+2tYPTxPFLzlVPVpZhYXjxlC75N88QWaF9mGOVAlg0eDGVRJvn+W1vFIDi7svTgbV384Q3cS9KDS
su17C7OZ/Vr1ciyE3uoSMTlj5gVyo7tF0BbF68kSPUlqsWvDUOWzCK9GjNAyr266LA5GsdPxGD8G
GAoizgqZoyNMtbKuCvFX6HSzbpO4dr2a/GPTtqaosIPOuc+EO+gAzylMKSmDAq+XHx1tdZC3pB7u
KseBkDD0YJla0j4tqhVGAkfNYnHjxDqX6bxWRSfhYzdu7fA8hP18oWwyIyxK1EhzcKqQZDE73XEU
QVAR7AhAuy8yUOaAVUOWqVGyFNivS69Z2ztBUnJLUFOgVNw8mXtxnB7bdei/IGscRDVk5yL1tFPt
cQ4nfYMebbkMCcG+mLhETghBlTQPxYJLvLRJeL/oafywEzxbRzEEh0DQzs8qqeJji0L8AgayNG/X
0b8zvRV7KggEMjMefAIuJmzK1ThmZmUkI/Bi1Fkr1fDuE7S0qVse2JqygmuugOnI7gzcTQ7Vqqwf
uwrWnlD3DY1fzjHxoizigr+Z2g73GEP2F9ouqI5jY86CWA54xOpmytKEeMfU0aawfPXOaDXxoyRD
XAKhTcSNtuPMSyExcsCKHa/gAcE+rdrCuingTVs9WsaHJMNrOT2nW4NA2DAhwyWoKe0XW03+V0Zr
XLtGd/KRUkPQSHvaQ/EfEUxJg+4pklIXS3qqrk3fRS6L5RQd/dpE5+NSqxdWY9CPPgd1E7rKpKxS
+HOZHh70Htz1LtQm2XSozCyzQPJ+ulwpHFIz2Et5+ZRMi8ibyXPYnXhfod+JSIwZQIX+ia4p+hdr
lrN1k8kV0ADy7RSJkyH4csTDXAuLWCFdny0rGVimZaQfsekkKo8iA4olfDLrOJOwB973dhr2K5Sh
RyxxyT1vYvFEusAizMG7rAxI+JkOHdLoV4IVsFI2LoRJsWKG4yp32Iqtynk7X3ngTRYowtMPqG7H
ocRTafiV0BS6qZOeKbcjAAOQ1GNsuUF6hefkFZJOiyj59EZtM57bja8li+Z0yPimsMI1seMPCBM8
dz0CPOtpeJopQIRsXXxfwi+MK1qSUAS3JKZqeV46Jtcd8o9DyNkEQTzQ4HJrW/9m7XqsxFEwtnMh
rM+gU7JT8KJSvX21Xr2IbBuG1MPCViFr0bY1OpPKqx8a1m6AQagHHv6iam+X0Ch1mXHMXDWBaebC
JiG6QeAhzM/iGsbE2QIAaBduHnLhQUFTj9XoTBHzCqEwDJSD8y3oUMYElL0PKERy1VWybLCyXIkl
ELg/hiJlrSJ1fEjCajurIDB8XDBdKhsaLudMN49gICXnqgFgJLAmZJCPCQdzOQA58LoZiwFG3ccw
tgKXqA3qQz+Ieo99hF8urp+KKNhkYcI63HG/j6DV8sM6q6w3l1Ov5dWIIVOOIlk86ihQO41/54Bf
eGERx3vaDDVQBj/oXwCTLi8gHOp9NPZ1QY3tyw0LZk7VVB+BsaG924CjAnoBIVhtJw85pm85nCCK
uInEfVupUWSgzjcqb3z1uCBJIaPL4oYM1q3RDjF9bjcKrMgLMaqYSUTLHl69x2Weg2zCinLNkrnJ
wBzGE246yzO4IVJRECyyhQkqcqxCzb6DO8oOKJTSo1BoHPGBt6HAV4KPvS5QAbKSzO0j+tZgp8Uc
30Zxch1LVT95Tn6dQ475SycK1kcG5lFd9YC0MX6ET1Q3Zd2KkNSMw74YZV/Y5pBhoNkJfZKcNxPl
OY+RfDYEFqughXcpkDt5CfeXPgtivuTTDLLjKtoNKvJZvC6MDLlBNsC5F0zBTnhhtYs4FB/jVKnn
2nAU1CvSW1qvZoUjzVzC3NHcyt6wG4U9+AtiBmH7NVJ7GAMAFc5Wh1g37RXXTQ+NOoyb1m55cCHx
sxBMM6zhYXfWItj+SY1tKVF8nqoxkbnWRCWR6NgnzBKw+osCbRNDs9XedirWOaKTm3JtyHsU1dF+
knhE2mA88DVIs4CiBCOuW0rYq353MJ/9lqCpOItCpKeFQnSZYr4sMU3Q10THey7Ymuu4f95Gbzlx
r8cdIwHNu4G1mTdvtuw4XYpqwmn5nG57IPPkKNLtZkPJtdemwaJLh/M4DN+23s77oU2u/djiDGp1
M7fsKg7RKFq2ADaKvOc6Zf4+TDlQVVgEXi1j1AMYAcSdCV3vKy+ACCeZoceBhvXBSnpF6KmAYpzk
cG/uS7CUvkZei5IyES90SaacTPFry4elCBAmfhX6wuItMSbjxs1fO1iJlfEGBVYrgtxuA8stFEj7
TUqR1wNcbZs1gZModd0l6hPcU2wOCKJ3fl8CBkDVNTD0ErAExM2ZPBj8+/Wu2tYk7zV0Zwqu1Sdc
lGRDr4Mn7vnjmW+TtkB+oMxQP2zgrPBnPdZAmlbBSiPDa7UIlKVcPpBVPaVDPKBiGHm+1EEHTmAt
d4vudClF9dL5AqTiKCwXOE1e1QGiGr2F3GrEztxWYTSXzbKggmsEz2SHmDaqk51Xr2mBQPrk0I4d
yRrCn3ml2C6O7EpzllbeU4SbAKh6aR5gHnyccbuz1AMFGI98tCNhhfVADX1ugnbcwZ38LsHY2/C6
z1yzbBJ7eJeczchMu/FTkead9LEksQUKqLUZxqNBfvz5mI6sbFiN9mjQMFqzBmPDigQmZ2KcL7gn
ZpVFcP/5imrnBTWrODOUb1eKzl4eedt2DrVTc0PG0WD/mxxODkjxoDPPMnoFkFVczjV90jbprida
x+sJK5br1xF8gNwGssIXF/QKnm82W8CEycD0WF5W3kL/EvMRl2qClMdagNWm55ae9VWKfXkBWdkD
5NXEN6xGxsB+hd8EVNTTzDlQ8Gq5pY0zw27lwgTvdet07g1QzZ5JZucg5xWwvawKUOtkUUvS4aq3
rW0uQs8EGbq/vsCd1XgFseeKl1MKSXOcaIyQYRiVS3K/+Cl/3Sq5xE9heiovMtux5GqQZDtuPK4X
lCnYAF+mvluCM+DoS5xDknR6gUH63HlIU3UQL89xiFp28FURkgXt6AmOe4yGOdYF9q8QDDzmsYuG
+JrfV3HcyTsKo8h1t9a1qm4QIaz2s8fRI1Mj0GrO/TLSy9YxfVYlIF3jRWA3vj/7c5ZiVNTcrpAi
SiB1tr8cw1DP+y0gky7MqIf6zG/dpO6lP2Of7cQ2672hoc8zsQZr9WyqkOgSECjmK900fgHRJUBH
c6qyspUTJK2NqASGW98EDApH6PKuYfIEi84MMx27i2OAre9mQu77+dp6xhX1htzjrPHcvHwnwmET
xjsS2V3StvqLSdP6MFfdcCfo4IbzJDb8usauhBcjYs14nDzdPsxDjeY/TLfwIen76F4HdnD7ejlV
F3Ubw9oXbyMw0TEaLXJxYS0foqNb0/CmjyZyzU/W8zsdVQPg92kdNvj1gWd/jJuQi0vs3aM4BAou
xsc+aMkBzxd2L7mAicTbfrnugBe8DWTiF5AlKky0OgLhAhLakwQRrZtA8AH6pSabIxlwJDx0nBf9
wCp5oFgtAJKCK37AYdm9RSdDjzN8Xenei6LhJmAGVjLDXG0Qup+ci7FCVeM7nGCnBw552J1e+2At
aoU7hBm/1u8Tm32vQNsdeDeIXY8PvSAxMKIhZPc6rCX/buUA/xOUjsjRqWiamqzCpe/yKrYUwbUr
ZhAj72uLSk1VX9t5kM2lQAZwWKS6HfGaNJ6W59IT/CwdR3HRwQfSL5GiouYMKWBVdBNHZsk7f1L0
SnmhnoqtkanKlde8Uww9RE5JxVWJVPbmDtluFGrpUWwHNLIByWYWAPCZdQoP/Q6bW4ZZjfhekwBT
kSZVtgCu7WxRWbF+nzcd30MEGWw7jmHcGSNN533vCfDjskmNhki65e0+hhD7TKDLHU9EpuTRl5g1
XmzttNlc0ZVMb8PWRkGdJZxbfeXNbvCOkYt8eiuYY01pJdzydn2vgjOs1fFypmp40GUpsVrmG7wq
Wb5GNL7BzWACsxZ/RCHSJVDiwkQj0UXP2R1yZ7TAQtcQIAzEhYDXgmk4zNG4yFygFgMxabRVy8+n
sIr8dx+YcrQbtrlOTr6bMFl9Yxh6iHMMT0Z663lAgIpmCrruRnYOI8IVe88+ktG0nc6j2TEnY9j8
hT7WTq4FlXmENPNHUEq3J/jE95fJYpPd3LvlCwgJALANNu/zLWZmyCHja23myUoi6idcgleJkvFO
YVb2oJa5T49dqxa098SP/TvNtLn0Nqb6Au9s84F74L5anrD4wCLPg9OjXGUeeCK8nle+3XYr5uxN
j+4y83qOViLoKW2PnqiANQHbb3pUqABsip7w+DElZr5G8U9vMBaqRNa0fObwAl3S8YmqtU1ynTpZ
5REg3FOxUS/mg5B18XaUtIg5TacgvW347PYxOgMEbzfQK/WdFVdRyjBAIG7c+ZZtFKvmmgDabwhR
uc9Z5x0nEpMWY9vRBAIQixLek4yWAPdugB0qsnnnpLrANLmfbzZNYqD2bo78t5YN7UsKwPdiqpbY
y1OYX4TnSgYr2P3ArXm+AkLCSJEnwSP6OKPLrePsYfIic9zQAW/7OOLpIx0s2lp4J6njVru+/+Cw
5YTts9SnYS+mAgd/9R16rM0JFMIJqx/akeqsIp7flC462SCrBZP5bLGVuYe9lvuW4v+rzNVsphmF
rvt9E40v99OEp7ZcUKbeKaAQ6NVEq7PNE9B5b2wdyVmNNQxLwJYAElNYp3kJq+vOzzu+jTQDaXBo
D3Jh2721dfrac4HyXQZ2ukcd2tyTqsOFqOZVQpCIQexbD9ZImwlsBwbzeD9JS7gAortjIUYuXV0N
x8pC05+F3TbcoKN355q5+Nx2FF51iD8RLCi6kVYuH1RHPqCFYvUusKoRSGzYOgT7gUj+3vRyegsG
FYyn8bqcjw5o6scoK16VpAckvTMEHSyQ5h5772CEj602XMldJ0cA1yRWWhWYpw8il2mE5aKnHrYm
h4l9BaS6TZes9qr0CcBcXZ/XAusH4KjBqw/g043gfbaWoLEf6+77HPHxVQwOWwCmgev7MmJkmTNf
2dug3Wxygc0T0wwy9ZgG0pZQ1LGTPXpezy61HZr5TGvCw7zxekTsmGnD7IjwiH9RmNAFeKLBfNxD
wUJcOfideWdAPt+8Pqb9eQr/56rYTAPc2Gsl1nAArHWz9ymMifO0w1A7xztLwqKWGIehjHTtl74L
+2+TXJR/5vpKJLuqS4Z3TOqXOHNz2uVUJMH7qf1Ic1Dw+yVXQ2Wv/WmqRG4YlKE5BulY6/1qeox6
8C92Y5fM/b6aPWzLIasUPJFdBBDYw7Ab1VYMLWlR+7YXpYYRHC1XCQCsRHXeP68YM2dYXUJMtU2v
dgkTFistX+UVFmHv3LceJrrJsr4CN06HnISzAzDpV+oesaN4Ykbje7ikdon8vSYGemrLvLgGGNeZ
5KGF9QA7YpGlLCORN4GNTVr+Jbaz/6g9b+7e4hFMDggSnDOALUQlC7caiL/nXiWXztSLLchYTVes
SZdXB+zA5VsrN7IbtEWHKNduwoDYMvifO4T55NCQEe9inf0V7S9wpN0k5+3cavzpNbArwPaQrfHk
IHk3yAuBr79hVeR4I5pYKUwzOgWyxyjxZKAvX1dETlgP6ZUL6kyJPhs2RR888dCEjSZc+8xbU8J2
Mknl+1wxwAE+PG7CInT98oDhsaU7vxHLsjt569SF5+IZDBkq1SOsjGu3ryBZfasXX86ZiFIdlMuE
4i2HUaXsbjvSGswlRAvkz+MAJfBYCwlMphtB7sWtuDSCtBcq7EFz90VUbZkhkJkdjVNmwnhkRN3u
FkvHMmlk94j3w/cflmQLBlynRCfFivY7yFkQDCCUoM14SqQj6WGyPkyk2gQVTVZBlqfv1s2FE6pR
YdV3ovot3eEQ+isWNyRjN7zDzGrsxxC0jLi2cQlX+qHP4BLQxmDwMB7uCCbQcw78Yngz1AZrafAk
LBmwXKRj+BaTrDKsp2goGi/CZZ1i16Foj932VpOasstuRNOG9lNN7gRNRet8FQN2P08lpmD5SgMx
lV2Ngcfe3yp1baHN/pJUzckLZJrCZ4H21OwMWCFLMXaKDcWMLsR/glPdZG7JsNn4vBltCFkyQNqQ
7byp3tB7yzHsv2A8LvFfVJT0717cDP4VpgCJ3W0edKgDKlLopzLgAtiYaERl8tQKlBFgnMAY9azb
sLsUCGkL0egn4HvkUY2N5qrHINzDPKT1ppyBBlhfbtzDwkk7b7wPOxk+D8E6v4AIag+pGJoYp+cG
cAmCoF+OlvRhl29bH58Gc1sSvDW8Xyh2+AkVnUO1hyu0p60g2mWT75K+lE4ESYF98jSP6MYb5GKO
D61sMPL2aDBeaa/Fl46GtmmACS/z4+jV8CscV/24RQFtC8SZaHdM6l59Xes4HPLaXxuX44ZjKUUQ
e7SiRO8Dm8PKBKQyf5lrlHs2DMPbmMS+um6ZTJbDhhU8Lb2pHUiOHUBdJpInSRZB2vkOLMZWeYyS
HAAA16M5ZQWFpgjmVU0Xs+TtNXcx8zKrAzS/FsttgSVKunPs+3ieGZrFKeMRAGPQ+dI7C3a6yGcV
+23edlA6ZMPqAF8NFLXqWSq5D2B6W/rxLDAz2kG0nlh2E6fWLgOGBLvCQeHR7okXQp/Yme4yXLZu
29fwS5VfJ45Z3hHTQ2wqMfhIWwYklsgySarFPyVtLF3hwo6QqwXXAvbcVcDTzE/Gafkyz/AckFmb
wqsK2waPmhtEidTg4tXT9ACnKXKrEipuRNLYb7hUKIsZZAPzMZm3RqBSUNE3kAgpaAoRmzbooo2K
SsxCU8SIbbT66HS0+bldm4blAA3iF5LWG8ajQq547YTnLky4jBcb4xifRPPSlkMgghcddNu9H/dc
PhKNsd3BpBU+EhhjrA/WR4T492TmHYTGFW5bafxZRue1L8l6nbS+/j4zvb0lYlgqMJxOfbqHtaDe
zUMQrKDb+aIrppgGReX3tSw9mM18T0iIuXdkQuVl2Gj9Z1AHHb5jzyPEl8/VXOcIUQwPG6+QzxXF
Yp9Q9l2uFkkyS+T5CnHMHjY9auBHklHYPNBCgOuhbqrJJPwywOsdlV0a1E/IpBnGh2SugKBLhDKy
QvghPUcFNvp3oMqgys2qjTXfbaWGqzoO0rBwusY+J1335C8hHfJmW3uvlLrZ7mNwBxacRI3upK4H
3pchojDrIqCOxbmKWocVYaTNgLg+JnVmZQTIk2CfajKC+SgDJB0N1XGaPPHsY2i5ZrMZBQF8ZWdY
xEx8XEvd+BjqWLyN563vp2vJp4ReRs3YPWkVoKj3Dcb0gR9XDoS/DVMh62jg5wwty33FzUaP3DNN
henOWFUHEF0cqraYBBhD15hJvkFfMQBHTvE456F2jJ6J4XQWaPO7u371otsxFcAcGcX98SteDDxo
MWE3S3JUHKQxuD5NIy4D0NUSgerGYg+nsQbKtVJxEN4sLlFyTXa3wKk7wZdMyRutWPug9FABv1g9
DWDPN94O+04rd10adiAsKAiISsypk6dmqTXG9HE8ohSDz+eIgSjrXjzlz4+dOkFKoH338iAbJxuE
oShAk9wkrd6lZNF618xe3BYUs4QavBXaYeObIv0A/QG4pQ03+nTd0eY/dEkz3m8zwuxvK0bxWicR
wrMyHkJ1lzWgk8giSsf2A3XbhOw1OuLyT6xBuZ5EDVptIIbBVmKNAKrfJIIDETZe+ILKNcQYq2oZ
bO+SjjxWKLtawIdkokBYVdDt3BSvVxKB6zw3S2C+WfAhn6qZkh74Bp2KEEGTYT4uIxIihqASUyFa
iRplW4cZwy+0kFiJLKFfYm8CaFwLNV+eIrL5Hr1SbRD3jXnzDpM5N5w1Us9rgRlPiOFjp0L/QFA7
8oJt3skF3nXj92Zu4rslQjMKKkICF/ReOnysRzUuvgu6Js1ZxcOjh3SA8TwVW5SnNTRT5TQOQOEs
BNd9YZI6+PBEt9470xjwmTQZXDGDffrRhUs/5GPEkHpIWQMAbXZrhYDa1JsNSLDOAEohXXvdgEh8
uvRR9yY8YV4qFeNF8hcG8hUsUc5BcpNdaZJo/d4abRZUXgqGLGarhktRdTTIvXn0SJEiTGnZ0SAe
xrJevAGFGoqWaAeAazW7dkk7iSbfxWpv/XVcMV6lOoVcf5DxVZWYqr1o2gmrUiB7tmJsGKoaM2rR
C4SWWnc3wAapvZoTqQIMksJg3fmCpxN26FOp3bO5DvMJBh/DYw/26PoTuey/4pR/Mi+oZkZwRulJ
DKFWVNjgrL+GiTQfv6YU+KS12Dy3rquPKcVEXH+yY1ou+nWgP1Fe/e7Q888I6590jlDMI1Bza/19
VKFgPXo13tL9lIIKkCHarBmLnoaoS9ECb69optUbGbtQF22PUNJdgxarL7G/y/i4Mi/6NbHZ7+T6
P7H0MUVshxisWywioEW3TbcVhP8sp+NfaFc+G5Ki+A9EwoCYjDLsv/Lejq8rIHOXhdOo4IdDRsBN
v3TrPtuT1s0YC5lStyd2rc83r8N7F+rg/tc+/ZNMkvjUwuJPu32wQYTJ6OIffX9of02H8dn8NJWt
XwdIrt5vXPmlPxG5QwAY+TVRz2eX006ng590+O4DSXtYPkZhHCCFhzc/kfj/i3fys8upd4pY1LHd
9hjYv/rdks2jvP21y/7pdUefQQfkobo9XsVnnqYlkqSHX3xgPr3rapxnUGNPA0ARdcjlDEiJ0xh+
zYnjcwj2ClYFUz53e6T/8fOhHvVudOGvRdTEn1OwhVNdiwJj249Gt++R0t21pkPzRzjC/3lb/6P+
GG7+a0ky//gb/v02qE234O18+uc/HoYe//vb6W/+3+/8+Bf/2H8MV9/6D/P5l374G3zuH8ctvk3f
fvgH5ttAyG/nD73dfZi5m37/fHzD02/+//7wLx+/f8rDpj7+/tsbSoDp9GlYvORvf/zo+P733+D7
8Kcn7/T5f/zwdAJ//+3qw/7l5eNb902+/4+/+vhmpr//5kFF+VcCQ2y4cIR4UaCt+e0v9uP0IxKx
v8KNICFRkoaolU7h1RIyhAZ/FaR/DWjqw3gkICCts1M8rhnm33/Ggr9G2FNgXcj85FTuR7/93wvw
wy3671v2Fzn3N0MrJ4Ojnp7b/95cWBKSkKJKp/gshrX0sxo98DF2WiSfnrt4TXasrrcnS1DYKam8
3Ium4CvYSJIUUdctl1XVxncMFTKiq1jSZiwV8/OfruAfX/DPX+gk8/rx+0RQ3iSwG0AMeAD+xY8y
sBYAJwETN3wm/ZKcI+lxPIPUqgP7ImA/WT9/1Grj1IHex36YBMxPcRk/x1W2qdz8Pl75i6r2SX8E
PIZyFoqwGdTRtQSLPe/an+VL/tNjQkKR4sBRTD+7kU8s3eSa4JiQzGTDvs1dDlJS4e3+/VUkp9rg
h8t4Orc/HefTUshi0FvmeuMv024t5K4+A+f5+A2EyuJnGXmfwsP/uIx/OtRpof9TSTDGxAenEoeK
Mw8nFeVxDpVE0eZvY3EA9TqLyp/dufjz6UU4Hq4hzEkC3Lnks3NUF9Co0pwHUJFw3+RcJsGx5jqE
3kxGcPeMfY0GLe4XVlZEeSofo2FAxwaYJc0hHUrA7V+92mEMN2AsowNw1POF6QiR8bGifZ4ajEhB
M7d9sKvQ+ow56HZgpzSeENc0lhU4QnZIXpPJImLPAAhlGd3gM1i4tvZGKGJY9AztUnRwMfLUs2lN
UcGsfgrvvdYtNJ/xAqFNqwLhIJ81c1B2a0ze1GCQ383Rqr+DXB2FeQ2loS5XAGPoscFhQlSRP1T5
bLsNcBLWl4d1i4hCuym38CBdK5KsCyLs3NQyBMq0FXVpDuY3qO9cYYQGLgsUBZg8IC2nIBjSm3M6
EoURPsZeFyaddJ1PyNlLCpDaUeg7WSs4HaJXHzJntuDS8hSn3K6Qi4HuV4GoAast3RX1PPV3WwT0
OP/3D/OPlQIDRZOcVsgwSCmWRP9zRQLv/rRlvXavDXETQHTpLpZ58/b//iifF56IQCtKIBKLcKSQ
hZ/emI3Gk1B+5b+qGNT5pQHK3cYYb6VA2X5SQ/yPt/P3Y2GNg5AAJ8Y+F7p9fBIIYlz/6lusgTgY
yCzZssBz9TQv6LpyAlPvvoW48iGaUmBViiNVYE5BZJrjivwsD/ifnHqES5xgGYSQz//sZGC0Biky
2XDqso5A6vLsriKTOugtdj/x9vhx/cOLikU9wm1MQ4wwA/+z118Di7Q6mGX/jNWx24nWePnME8Tm
bW2dh1XFYVsIa/faH9ILAwzsy//mJp8Ofzqwn+JOM9i2sk8tldv0bAjp6TMmGjJDfqgG4LnMJRPs
f+fH/vuhIhqggqAxcs+jzy5ciYXjCCdBCMe2md5Y4cJdsow/s9P9sVX6r6OcHllsXwhiCz7LyeHm
eWoxVPQ8jA2HE2ukL08aWAxI2u08VaH39O8v4I9ifBwPJQeBcSg2TuIH9LPdt0qnOa1sPAFngDwr
ChzJ5xCTSSBxroAza/MVgPj0TUeD+8mWBvXhD3sajo0nhpI0RsceQcvyWZg/qaTrl4HRb0vLxWtP
HIZVMDsDiNROepEX4YL9GgE7ESTSUs61KF3CISOqE+gYAVA2dNz30Qju6kDiXu8WDEEgz/QwnwM7
kDflAB6HOM7BBML/CjD1dQV2IAqr+AitM9/oO+v0FoF2KHV9GVZec7QmRNlQE6zVcPef+btDsByy
fkA9ao8yBkiybzZGtnJbJly0llOMaBn2pBK+wt6aOeg7HlXV8XHfpg3cxSPtVVe4fJXYw6kd408X
xl360C9xeBmgvwc3WdSQcjgZWXh8r9SzqgzTmbxz6qRCIdPHyxE2+uAUbcM6XVtEimEwqi07QTfw
mtul80bSIkZh+LiGKvkCHSB+GepHUFZF79cLIHPVHZbUIaENeztZDyyGYjbfkioNL4fKrODk1nVE
DjDfjd0l2AiQXGGwQ4ObRrlaHE6pFdEOeN5yjZfgRPKJSCcOY6ghD+xbCMqodbzZt4b2DG+f6VSe
gEQDfYLydVWsGE/DcrI2/8nZme3GjWzb9ocOcdgFg/HKbNRbsixLVr4QKdlm3/f8+juofYEtZQpK
+KAK9VKuYpIMRrPWnGP6yqMujVy+MNPcuOPs2/XITCq/PpNNOYwrbdHRrObAxpABO7+e1pmNEmAT
Elr1t5Eoqj3gjaz3doV8TIV6oJhiHIMFXc8qGuudC2/fRMjbriP80imuMeaexLeDx9kJ3PskybJ5
G4KfCzzKVPTYAmaZh1kEwyM8IUytuazF9zxQdbaJC5XRQxkE0I3Wl/YTpp5CILlWmNnjuaYYjSq2
WsvRMIJ15IQUioeUcuEVfcnJImHSl80F1cO4X8/I7YDIWyrrzujYhI9Ypqunep6D12RSgXVZWXF1
hT0o8Tc0kwt302PT/92PI1K2ykLQttGjQv2cazP8O2J4isETWDwmNTaIQDKtDFnR4YI9lm1oG54Y
u0BiBTWTOw0lboelkA+bLrecN11UOWeB1SAOxCteoBZA+rayjXHOaaOa0bZrrchfTTa1Ia9vsKru
p8yUj8g/zMvRxfi2KmUxRCtNKJNGP8aDuzInrHODxddfNU7t2FuEdlX8kKJ1NHbs39zoN57dxP3W
YiC5Dbpc+ymaxmCh1KdkuMYcGcfXumpG/LtiwNbqNsirvHxS+hXmj5z+KsLBZIt0Zeg3GG9hbOVN
PDwETkqOp2pH+yYbdPen8hv1XGoxeyYTx96vgni/2kssEBSkOfjafRW71NncVk9vo8kwmlWb5y76
+EH8MdBn/rXgIz01OEdHT8CmMS+gN/Mf4DV34vMA4WlIv0XF93OSAmuvEUB/p8WObrYI8nGDT4pe
vJVWDTu8SWHWQ1IWFJ4a7PJWBGic7DFAg1zKqmNLmqbVb5nR0QfdLNIHTe/URGundzZMZKhO685/
rlwfxlvm1+Z34U7RI9LO7mGiOkJllp7TvUbbZxe2A96tNlQ+BmCnCH/0vCya+qmr8zHqvrMWIsF9
OHWyv3GpCPv0qgaNJlWf8Ki6nM4B4ZN289oPWJhw+PS6Q5tdyJcymXK8vNWk2YyGOUXA4DfNX9gn
w7pqk8lfZ7OW3lQoHn4ga38zV0zDHU42G98JcL1xlYg8v6PKbhbIlSRvIk+N5rtVTLSspZVQIuZZ
VraXa33wm2YHZvjRyqXCTt2xWw/aQK9WHbPXXSWY0tYomvRfgZ5wak3UCBszSxz64rS3UkzRYzZ9
w75pdOdIvzB5GxnkNx4gAklBX366VtiB2RebRgyzIpFquGS2MjE9o2ivN/Tb0nHlVzECiT4dO4Hu
onCenFG0whsCX7tFdNNFG1ygXbmi4j9jBony9DlJTPunkII2caMB40OqYkzzuopy9dz6UYqRoQlt
mtqx6nHdIh+lGap3Dt/eSKIbDaqsuK3mUMPVBLWDZicNdJQJeGRp0KZ52K97LW5Rahr+xARHRGbu
SToAdLI6UrFWyYj1fM0yPlzG1oRZbSjN+OeEhLvY5JbUfqdGwXai0YasXTldZiLtRlDAOCpciAS2
2eLe5JON8lVfON1iBVYIJvWMNgDNx66zNgTD6tcWOXfPYw4t0XPFlF0MSCjRP9MuMbfo60r3gtId
7thexZjF9NFgUOfUHdBUlDIU29GUTrn2AzdD7YtIEy+H5ijUd/3k3NtaErxm9G2J1yvD9sqMy+g+
T8boIQGtWq6CyK+vqaTglZ66btn4AS2gA8Z+bPSQdVY9HeCEHqtJhuX3rhfNLfKcAo9LY8i/VEhm
faXZvtyR5NIUSFDqed8HdjtvB4gyP2IR9D/dsac962r11K2RfQW3MrKd3zjR0blaNMDddV3Rs8YH
4rw2sz//zaxg2rqazxyYOlWFmKN1nWxtBi3HxyB0xwcdXyiJPkHFSU80qg+8ZpjKZmOadTpcBHg1
z2ezd+mexRwAFzvDA1SsSN9wF4L+JoEgzSLen+4GJxevgXBg00Cn44A5pQM0525qbtu8cFDP9FGK
3JSu9AvNnYlHhvZOX9ky79d5PpEURfMoQNyRtr9bEq5xpxpG8pdt80SGfWxvWsyvdqqnq6Ly3Xzb
cO55agatZmmdJZFWrSlHTOo9ea9eDET2RmToKDbCpRLvxcxM1x0o6MZDjR1ozBHucrpFVXHvksv5
OlSG8SNyO3meNI5fwSuzG8ZHNAa7xM5xAIaIt9aZnBpa9bpNhKevF5j2AYzs2jBPnmPMAYzKxMn2
7JXiV6Aiksmr6EZzlSPZvxNTUJXYwnU32RZzzmkrCHv1BParvQPdgYuGNREVXDRa40VGE/d6NqNH
PILFLS6u6JFsP0AhA5qReisLlkzP8C17V6U5bu0qKFS4Jdenu8cDiNhsZNPpe7SOh5w/h5yCedTB
IGUY46i2Y1W3oFziOLoxO6FQjdoGlq1qRM/HxMZUFSEedDzXsNJvTq811aXdYCTakKoxUuKBltJu
GLljex5qunmeTXhhGY0+XnUDVwOfR/vDrHJ2kQLcPeADm4aoH+beDBth1xc9kAnNyEZ7jfh8XPT2
zvhk862iqjOrguoOqonVQuW9tlKl/0jm1iC1womJQitFGiHkHoNJXztjG1SXMTKJLVxvjgpVS2Lm
rVkk2b4kJUz3+GpgEoUqdRdhGC1IgsP8anxJ4SNQ8MgQQhW5pzrAAXTLEfttzE7GFrsGrWQF6Dv1
FOZVcefaqkXxFaFFsd2+ST2FwMHcBUHjrgtMUs51budy1aV6FW59aB/DA+2ZkuZnUWixZ7iUxDWb
PYZH6QMABHNLyo64JLwABdMA+iFOk4e4RzPtIZiqizM470wh+jA7zYqILDGscFQO81bXJvmST1N6
13YWlJmY5f2CzJae2YQj1Xfomc14qde9+xMrIR65qUKZsu5mLNVX5mD52bQJyrhERoD0q2q+t3qe
4CYobTvYalpBAQk+KXOVMZT+a5R02uJBtK1bNBokBJp1FzfnZiub27ROzPaCVqspCe7Sqdnk+HcV
EsUJrMSk1WG4DmcH477ZTs0dNbFe30pITVd1Mxm/siJTr3rJlLDCK43JqbaMpPY6EAssr41UODZT
IK9bCW+AcK0o6W8Qa7M0+A3uYw9iVnRbKWzNyH/zYTvCzGGjXtfltHZczuGeyArttkV8NW4rhYCH
1cTtf7vxgOfbIN03X2xXWnfutPHg+Sp1ONeUDTYqRXkzx6ho5zsQOeHeD/TyQnCEc7YIAOJ7N+gg
ESRzxJTZcny5g7hJ0xR8jIV3XU3yz8J2gveT5/ETBz//lq1MglbALOtzO85t9FQ1JnvMRtjeg8DS
X8CkT+dTWSf3MB/MjRgN9jouZ/J7BoX74iTyeo4gX+T39sgo82K88j85xAJv94e6H65YkLs9baMO
IsLk97duDR3Kc/xQi9ZpSd/bZErzbyZUrBHcE4h9tueHQ4BYRm+DxwC9cH3dww8JNhborQBuQtqE
lxkOy1t0fLK4ChFY8182o/ylUedT2CvI7eUxiPAyQOFdrpmAit9dnbEAoIcQWPD7IYL5RP2/p6AX
IFOvQ9E/IVo0Xsx4tNlCc4QVnvKD6RLwWYM3KFgYHFaE76MnReEB/7uRr0PUdSOKNIunGiSN/z1T
VfHglGBToAApedWoIMW82tbZ9xnOyg8OpdlOtwdder6TIm/Xc77DNkjqR87m4aMG72UnEHO8DHo6
PPaoB2uv5HB8XaZYz+96t+sDHqWj1RVlXbODXuHMD4DpspeJDwcv1+SI555gjHar/NDB2Nm3KKx8
VwXNSzA2+evkS+VfUuPw9SsdO+Gwah3bHlYFyWy/+BH1U6b1zo8YQPK9CCCSsE1O+uvE0giVyeUE
p4UifPWtayN3L/2p+J41uJ69EddvvTZrA8kJRKnwLMMmxBmnhenkFgPBOoRLT69FH73oAVPAGhlG
fNVR6GaPkLt0ohFJIWJ30e/hGbJgt08YmX/WJdrihSemtq2hSwxzrCWLCBqb/boMs5KxWmD1Qr02
BBzzQ6v51VAfosUwBIV940ShY5xBmQvba9sNZLlJsM8HaODU+BRL/HQ/zcbN8puJJ5iuEUs02VVo
OujmKn6o3KD/6u/lWJfs/jNnaC76zOrNp2DGOuhZ9Asd9GlouDZGkvd/I0DEi3WZqI1tiL4IFH3Y
zPGqdCkYXQjf9in4UdmFS6kXP22XNtRdwEM7F0Fe1hfBEHXdOTEjaXKlRdBEN2Fd55eiKDvjXM8R
A3osvH2yDSsHdTDSTx8zWuCWEi5xx9oHMHIQ28KMRbTF9zK2eGgs7ANDZVk5u5pRJ5+GvNxkN2tA
wldxZk9irTlBHV1EbjV2F0FmZIh3Yt9PflB+yO3HaBJU43kWIEJ4JXLY4kLiZftzuyxvsRneta2V
NKtRIapZjToq59I0rF8ckfAlVIR4PIaWieCVr5rtPlr0/E7F7H1WfUZlcp2gBr1JR932+X82VXYm
wzFFnYNvfV4R2wR33MCg/iMJ2/ipZ0TFq86RMW2XBLvkui8joC2RnXDU9gHqVJ5RdXZ1xtI4/YQl
ReF/pCgDekgirtS1soIgYCMg9GHkllcEyy1HTELWxZWZ+qXlNUkufrl2DWJi6EXxkKWTLjb0EbR4
9T/U+k3cN5313GEa+1OqaEq9SI8s2qX/e9C0fN8T/NgAeCv8OVixHcem+sjTOpBT+FlSUF503GdI
ccY1jDXjiSrjvzHj//9VwIBQk9WXIvVSan3XxwK8tLAyJ/UcpQ5e5inARZcaJ27lqF4rcW3QurJd
iyqqetP6vLtIAnmihnCgnsdONuvetfzzQiCvk2bBxrgDq/D1ozuq13I9tuImZRXXNHmAH29qlJDH
3CHyn2fVgB6whxIPS6TfUGZFFdebj6EbTdhB51PhE8c3agqac/ToWAQt5zCTuh5w2TttkuNHanO0
Hn59pbGRWdXZ7K9F0rUnNB8fexhLYdoBtKjbAEKki+50aTy8e7BNbFVy4Fy4S1VZrnmRGigHJPKl
65zqeH59Keswi0cWYphI0aKCkmnFlVmwsjphW6/sUCv/KWlguSuJyV+x8dENizFzMPK1vmV7L4N8
1xbQFTL6kLeknncPXw+S4xuStgSBCW6Jq6Cr//jsqDa1/jin+U4HkuqFHEk5jIYvHfXef2rl/ed+
3l/p4BsbUbYLpef5TnODloyDSRETV/79+naOht4iqyCqkDYTLQpLHnC/q0F39agf8l0KXWVbF25+
S657Bbegsb4N7qxdfH0942h+ciXNaEPwngyUBIc07SapIS2S/7SbhgJuAVrrbFUnmviR1RFybicu
z0nDfvDTFiN8E4xbDdYKlcqidr7PZIJ5wh+qXwDj9BPdtk9eLH0axY8DcQhO76DdZQB/BWWcNDvB
BH3WGHTWukZoF3PZvX79DD55BNJy+fwEG1/+PhhCNd0RVuax2rUDyD2JVH5N98A/0Tj97H4kZCyG
6qJWUcuvePeRp61RloOdtbsYtTqlpuz3nGoZ0DPO0V/fz4Eu5m2k0txZVhzdtBGkHk6cHA7lEDTN
LtV6f5Ohz0fpH+e3HGuMc63yh/MqncObRkv6R/zPCGTaobyZjcb8I3o8eV//nLeI6P/qOd5+DgWE
RfNAF4zpbZHxvLvzsbRnxLPTsAvtHBm6L3uORyok1owsdGF7kO4Tc+OblQTmQLtj7TRNqbYx39kd
dFv7l+O3lUkkmY/DYujVAreiuODTHFHTBf5wm7hSB5IIpaEuOC8rK7vRZB78Tq1Mu3XFUM7r2crT
nxpOatdTNYXZ1WTN9veeNeAWD60xn5grPnnZrqT9bduMKZ1m8cdbRojsCic0uh1Z8tWOPWZ10zsG
aJJKnIr8++RSQB8Ml340uivj7em/e7oSFbmbzD54CZFZnqazV81k/hRXdb79+kUe9TARGCyv0LAo
XpnGYYhhqQmU7SKfd7RVNjPWjw1b0BEE0/DHiaP4PAEW/fUVj+5NISJTAtwRgxgxxYGuYcTjyAxo
cG9Sl6tCpMYPdrg6VpzCPf/3SzFG3eXuUFK8qXbePcaeaOA8rYJ+53bUdvwoGbbdZBsr15T++utL
HX+f3NayWZNs1pjgDiO05ETZzi/dbmf74XyrtYV/ZzQAajBYYc3FbrspK23Z97fPpDalv7SU04QW
hWKtR6PzeOLXLA/xw+fJryGHwLY4ZVoAqJcl6d2dT2lW6hrW9F3M+c7rlXTOxx5aJ71LGraj4d4D
lgSmZ9TOvcTauuHELR7rDGxkpUidNxv9+euf9NlrX7QylkOG8rLkfvxFmsRnog1Wv+sQ3l/bGaiE
sBP4uAKgF19f6q3pf3D3WCCZJk0LQaJ5mLSXO+XQD1jQdpp0JpxKFYU5BITKglDUyOlWKZfDj9uZ
46OrOo7tVirUWS0KWvFpmw3fNFmDI2nMibq+7FNUWLps8r92+FZL5Dh/SVmNM2bNg3rBdIH3atC0
xzQO9Yev72V5LEe34kiDXR04Qxb1j4/NHHt/TiNr3A1zniOwxqFWu35+Yjo3Pnk7i+5HR9LEafdo
GkgLTuLACKddboSwASvpfJvLudxWVpndY+ZwV1XWSi/MKuObjKP6bu5AEdXTiLUb1wiYmay7Quhm
n3P+Gk98xkf7JyUEiFf27CZdFfPw0zIIB24Jd5t2oyGAqNZ9tgmr4Bluq38X9sMpJP9nj9zG0uby
JEBmmwd7XOjx9dLQn2AY0VeI/DHelMFYnph4P7kpJDLUmlCvGIv06uOLra3W1yOznHeaoy/Vz6g5
A76BMxuQwQ25Bv+Hu2L7YAnTZuZlATmYEUywOFagimk3OLp2qZlA5eCZ/1v65PKtCQUyz6VIpZh1
rYNtQVYGAHWCetpV08zLSXvtJSugL3/9Ubzlin/8KhwBOlhaKCO41mFQ5Agaxa1UbOz8WNaXXSVG
eFAJOd6tTVcno4B21tZddmFUDj7phtijggImlkUrvcbUWlF0QkowUbO6sdzIWmluxG5YGVddQvcx
h7RyYggfjyl2iYAuqKjb/HWYYedkoswhyRq7MgmibQlj2suhPJz4jI+/Yq7CO7Bt2HPSOkwoqTXX
6hz4q7s4V/5Z3OvZeqrh+ql2sE7c0PHwRTgnGE3LMsMnufyUdwtMrFtQ0c1S7FxBsX2StrnqZe3c
KNiOl7THrfXXr/xon8KY5VK6wwfDVPB25Hl3vQloHcIiXe24b4JwEtED/o6hyIE5rQzq4xGgWCpE
v76+7IHXaRnQkg+GuzSXxcQ6VEYSZk9VuW61HcIo85xZodW+lZUz+lcFo/ub1ifBTTFh3vvuIpUF
0C5CcOm4mGFNOZraNTbN6RVgf8qgX/+04yG1/LKlnCE4TqHO//gGwsFRhTKFv2vRj/zg0w5/ZjJK
Tlzlk+dus4hS7BIGdfG3bc+75+6bsKy1NtZ2yWCAZUzNau0EBuzNIKyrb5ETRWd4i4ITH/gnV2Vo
8SZZvpEqHmpfDXgmEDjopLDF1y4Cw7D/EC9gksHWhmdGl4tNotLkhIXseEgjjHQcpHzsubnbgwfa
TNWsUuID9jW73wsVj4s9vqZQ3hThWaxP3eM/v0CF/xf15yL450V+fIGAqXTyBcZ8zxhji8i6BqnM
lifmhONhAskWbSuDREiW9oPtNp2/yoQIVO4dMf9WMd58feGGfH0rhxMPB2CHUyAfJ2VEhQP7463Q
QAILxg/Yl768YWJyrmQ4W14oCnH29ZUOb8cCGWZygGBTzyZbHbq1coDTRsk+dQ+lFwo2ut4V7Df/
9uurmJ9dhtHHSY9pjjrewfQGRRiNWMdYIPYhKzdd7SbRt1nNJnEamKRvJyeIb2gRwL0hWCP7pun1
dKEKP+2vlOgFsD8q8ijyoXHOhDJrHsecHMogSrozACRxeYZpDkxdNCChJ8nD6L+r2VWPta6RB0F0
A3naqtbzU6XCwzG+PD4OKYwIii8YwA+qkqDbio6aNo9vICJiSIsN5Mvqsp3tW6QCp1JhP32K/73a
oTkTgaTyc8XVwJWma6ttxboAXXVisjgafG/39DZf0FZXhwdK9hstcA2Z7as40VZpanUrn0yYbTr0
f74eFsdXYve56MQXrxMV7IPdTdjAdp+nKtwHKe9u0MgIWXzcqxnTwfqfL2XrnJKxGrAN43V9/KIg
k6NPTcdon+ujeZUWAx2lqhWXzPDOiSn+6OjKZhAvAw4WVnOmv8MpYojTELqenezzVitwitjtmiwo
F6lvW+ogOiKN44+Lrd6ecv9PD8VsbdXWcB1OYdF7Md2dE5uL43Hz8Qcd3LwGBDtppJ7sC9pqF8LI
tPMgNdneff2MP7uMvcxXVGYNaMHLKvRubasNN+vr0kr2UR3o6xr01Z1rDcXL11dZPqn3e1WeLq74
ZZFeNhCcfw+ushjhckjZe73Xx5VI9e6a0sh4hTRePbWZxTnTUlDKphJZqx/GJ/oQh0vpcnmXQgCT
pe662CY+Xl4SvwmJaSr29MLkdYzZy2NaATUjpmgdCARJxDf9H57sh4seTDNgRCvUeG6xbxNAV04w
VGfkR/YnhsnR5ox7o/iI+ZD7Yk47DGgFmYPO3S/KfZiU4a8CvQFyNVB3YjK6TZmijAoNe6GYhEVH
Do3mrGJHwAhH3TGvZuZ+SmtCbb5+38dTrCMxB4FofHNKioNJIm7QX3WmX+9tZNhAIaV4dFHpoSdM
jZuuJab2n6/nYqG1cSgywAx1sPYmaSejmOPjnprafDui2b+rKpCCAflyN6UdqRNrvbmUHA4GNA0N
2jKsjmgA5MEFrbIqpIU6dO/LGpRWnGXC9KKmRaHU9m74qhGA9qhmXfvdJmOPPmCuzsOGGG8IuH72
rR4ZreuKtfOC3JiY7DdnIBVqwa/qXlckAnIBf3hblzC9PHt05V+HUDb9xGP75OOnS0JhkBkAx+Vh
Pd2GQZAabdPsVdoZiFLc5qowfP/Ewzq+CmdUdG8mOxYarOKgfNOB0O2GcCb5jPCvDZFoOgqCKv/n
e+Eqio/A1C0KRe7B50YamNPayOv2ztyQUuImyRrpsfWv0yVuYRMXrMsZ38ajcPDeG6b8CEj6vIeO
UW6B4/obdKzRic/naLq0+JJZ85g0l9Pe4k9+Pykv3opaD1W3p8+hNZtwQc9SnyOVxA/a+ia2Rv0C
1dyQgpSlatzAnjqxYz76gPkFiDJxSi17JAb4x1+QzRPnHUvv922o2VdTT2wK4xjdUzYislgE519/
wB9naNZdGimWy/mSQzJD8nAkGnkHzdSpZrp15RO6ywK8NHAV1NXCOie0EX5/NBWnjFrGcrz472f8
n8syZ1COxV14XFVDntJ2pTDmXTtZxX0mC9A2wUBczjZxsECuZimjSykDDdktYDT9wsGQzS4uhrJ6
4iv5uK96+ylCMp0s7TrbUG8zzruF2IzQeuU2tbAW7hkSaiIiDFJTzspRdf/UgXy7FPfKcR5nq05n
4+CDbNHOpnntYOjA0nJWYD1BnQNrCcXnqQP6wUT5di1OCYxmTpXKMQ9zey1fI4wMGu1OlVEgV2Ke
krsi9hG3sjWH3zWYQf3Qx0jP1uz3gEvlbR9YxKml1bVuzb69LhCcnSPow0ZiAUmyrrQ2r25zAQr9
TgVJcImWSHvQDLrjXs7oenDtqvn59fD8+EH+5y6YV3DkW1QP1Vst7t3LAQhcj7RPGJ6O0UhcFYCi
bQNcYUWg0P08Djp0VxI5MivvQeLJ/MRZ7JPBsQgpljopsw+Nt4+fYzQ1GmE587zrDadZk/CrthEb
JgwZdfHv45DvkD4RBUxe2+H+vicYriUWSt/ZEc7tztXmC+Wn9YUCa7n++qku266Dr49FdHEvLjVt
5/CpWqk5WbkujV2G0nMdoXz60/hw/hvdrXMvobjRVpq6DIn1+qcyx3/eJ6HstqIMyQRrHkywRRnL
nrBGczemVf0as3Js+NP2Ug0NL+a0gYn99a1+9gKpbljL0YJC91ELA262SGeNTw7HI2TVxL1shtBd
h8KoT3zdH6fu5d4WCy+LumtzpnEOJ5IIxi8fVmXt7IwpdZWQ4L61gHP/woCOmykK8/Dp65s7sE7/
55JQNCiwsMvnuR4MT1yf8LqiWd+5cd3Lbe+STrPBAhXeD6oZdvkIItuLkij5DoyuJLm5zK+lCMgu
4v944kkfDyqT5Uq3BQ0TjnGHKzTSyp793lL/ResQITWK2ZjNE3ZHk/oFtsg4fYjqEZ0l2KvXrx/E
x53O23NYymasnTx61s6DVXMmMSdwWsvaBW7QX6aEUq51hUT466scjyUkLTT2KEjymeqH5BhAHHOI
11DtTK1yV/qoQH/X/T6Y2uTEUDq+EgoVxiyzN9t5uokfpx1zbAbQVm28p9trrAEOZ1tRa92atLr2
1Dnm+Nmx5dUNicUVehG7gY/XCmnPV51qk30ZqPw5GWmtIZ80N0GA+rfug+LGwIpG+pdhP2qEajDt
t/qK+DKEnjhNVhI2PaGr1amd0CfPwEa6ZC/qJYse3PLv3039s1aVrtbJdD8AUl+rBRZcTE1wZkZ0
R79+sZ89AjoJcA511IHMNx8vhc54DAXE733ejNmZPufFpght4+LrqxxvtQTKKKVsJagdog36eJXW
bwAd5E2578fUuq6p89Df1cHTk7OFF2CUz+gd2vXXF/3k1iQHNA5plrDBkyxf7buniFNPEEe1XHQQ
1kpCxb3oSfE9cZVP3hV78gVnwPfPPw9uTYa6No5TXHEGSAl5DiuEBZpmbgljiU9skN8arh8XL8Fp
W0fJprNJZu77eEcOiqeunjsq17oM8D2p1nl1Ay28svxkvGWkVzTdoZzipDIEMIUUdWzkuZOUzmpw
Q+ecY7CT4L1INeAgQ2/Rdi9nbKDsfjHMgOs3vMGamwdzJIx2q8eOcSkinVgkRxuIqSU3pwFTP0pG
JQVh/W+O58H1xjEVP0dKDqVXMfdg3lrOQ14rLVwViIF/Aa/snrNS8BuRRRDpZkj1gCC1/911CfVa
K4nzcq1M2g8XqCi1F7J0AE1nZWlvdZ04YbwqY4912K3K17rQuc0IMVBGtkY/AKasW/OqATQu6B74
8W/ZVyYemdwa7wb4a7pH4mMxEnlq4JRs82nOCQoh0OSqxShEJGeRkKMEzjogDBmLsbaCkWy+BtTn
7tsgHP8WAq8zPRgfu/so02ovCOEzV3Wruy+51aU4vwFK3TiELBEx3iYZtXHZxvm6T2OMqPkMchOS
0CyclYlbASsc6pB2k7kL7QMfnvvYj3V2qpL5yTaYQS+Z2GjYUtc73MClo9kzLPJ672CCg5mP4uIq
saY/RK+XdyVhMSsr0sbzyOjQZJiNxk+xy4faFh2x0XW4rojM2cIjKy5s5v8L0JRgbHNqDuRzjpcc
APFMlql5AQvBPrEIfPLpUlLWzTd4kWRn+HGgh5gBR6D09T4fatKRl1hvzmenyHaffLqKdRPtBeVX
SC8Hx/ceVLYDiD7dVx3u00kNaj3NPWr9YBKbr+eizy7FCmpJyByU/+XB5i+wrQHbuMWMrmYiUQjh
Whtpqy6gEU0nihKfzLVgvFy6wzSil/nv47PzLRx8vUizPVnYWE5pb7B6BCSm9Npckb3W+uq+Lcfp
/t/v8O20hV6GisjhbAu5AjSR9PM9YGPSDi2roM9BHO8cueGJzcjxbpOiLttNhgcdadQcH+/QsPJY
jY7K94VlkQo69xEhWGFyPpD57VlDHW+/vrVPjuyODiRGdxFxoKC1D+ZdrezSwU5TSsl0+jZVRUU8
iYeIxLqeohlA4SeNDB5CA8Lh0rataGPTjT6xUB8dBykXmJg+KGlTo6F3+fGmrW4agTFHvNYYExGs
R+vGEq3/LdOMiPQ0x98COsfvGE3JBtz1eGKZOxpVHNt5AhzPGMA0pZcB/m4xtWUcQPTIDKrpRvOL
QfyHsIgCTmwcX5TIus7V0BQn3vPxLbPWwfWi7cj+mmrex2vmc65i1kFzHzTAeCu8vpVX6hmEqbxo
7oisweDedNmNrOpm487NvxlB2Fpzz+wdePBcfVFpfbz+4KQhunvL3Nv+kiEk7PE6nkn//Hp0vUmi
36/q7HGRC9LYYjAjvD/8cgaK5AjEMrGnEtsYXpBHrM44VtUVTHVSpN0GLOnaRir3y27wnEHsCACb
6BzPgWyTs/At1FznuYUIXK4IlcM9lFkT4N4x6kXv1cOg34MBca+6wupu+tz3N5D+I4DFKY7Qgo7p
4u7x/8qJzAE/n6leOyScrQ1Gm7VqqikmFcMldwqXdOl4iPowjwRWPz9rJnFCWL59rNhjFc6vFgQZ
dLOpOVcrBzAYyQI1bgLfVOk5FCv3wpj6Rj8znB64TM6CHADlVlPvwUs3hCewJFXohjCDb1o7FNdW
RK6Fh1qyvC2KjNybOs918pEEv36MR+syEHb2SiCjDY2MgbvK8hDj6VxkVethS+l3DZ6wM7QmoP18
cOTTqalhmWs+vjxcNUyzJspTllp58FmOAY7fahzt/Vz7PmGzbk84YVLYhOEydZFPbCJiNIYiuvMb
YtsvcHLi/Kw0NnmrlpTHCI69GX23NE0+liY1WMLYpH0/DVH/zeCZdJd5qrQTHxZS48OfbWP0oPAn
bM5y9FoOFlic/MZAtib54NicceB2MYHueQI8XCYkh8Y55RFMqQtxwLQqVZOTaegP4RwXezseU3pZ
PfS5tSMD3z5L27K5boOmfUnDWPuhOo3ctzE3QTcYVlcL4P1Ed7fa2M7kgOmRPOu7HrZISszDKwZt
Qni7Ct8EIReueunbwXxxUhyuXg0Dg6wgX47+diQxCSEMkcKhB2IGNFth5linFGggsZ3nOY5Ir2/K
Vzg7Wr1OCi17cIZ+nM7QQtvGZlC+M61InyeXh+GWqB8Qu/KJko8LjMsP2/QHnLGRmEXCbm45cgU3
MWpwMniaYn5W/jhdmW6UkbpTNgHBj4TOe2rScFLodTJ/l1GXaGto4tp5NzjFuIGNEt8E+hIcHSqR
F6SEwPsg6bRTvwjWA2PQNmmygXDqvpDHMd9kmATNLQArjURaauz7vLb125HMgmfqkzj+e10w4yVT
L/+QXoxNjAnY/54nGTHqPYAjddWmRbArGtBJXmzOIHkgY7DHTsIB7ohVE29LmvS9gI1LzFRD1B6O
/k68JsNc+Tz8QpQbvJ4E81VRFD9UaVXoN3pN4NgaprlfXKK28EksypvgT+png/Y4gTVv1qFuBNU6
rtpxIn5kxn0+I8bYjyXw2G9KJFr8Hd+4H++c0hcaIrKqG/CvGgS43JPOk7pQBmJSAc5JMxj70MPf
4KQ3Q6gjjECgqTnnkk6xtirqoPgZ45BrPJKwEnsdB4ne0DinKOEVWdqd0bOHgMFxgCwzfL/lH+m0
7ZNLQC04GRESVPL/2DuPJsmRK93+l9mjDVosZgMgZEZG6iyxgVUqSIdyCAd+/ZwgOc+qsvt1Gbl6
i7ehGcmuRgUC4XC/97vnAFmSj4nlyq0LmNnarkkiT0LTMp1p2QIDp6KHeuQsZ5ShTDHVhGKZ2GCI
zgyK85IgYA3hUxjzrsGUAkJqLMb9bMl2iOayb1GXaH4mIn3UlvJK+Hr1TpXBPS124RRMVJkoUkl0
udcU0fpX25J2F9EPcK/gnRWM5KkE0KBqoYCA6oF5RUAlx1KmIYFgqbeVcWiXyaKpSd0YfU3l1fpx
tItF21CfMU+eVJkdC60D4WqPBEAPUIq6+1RNWn3A49CWpwlLfX7Tz5ZH/J9KxsEYZXNkjBTzUlRo
a/WaZYl39hPf5TZbs9YyIIIzOMRm413zCa11qy01C1Uyud0ZbKb2MQ4toewlh4ofmkokMBDQBF7P
NliQo2qMNN2TIw72RsbmKOJprxAWD1ZjxugHx4sWW+X12cbam0fSSKTYGs0EoYD2IxP/+L6Fd+iy
bLT25NKggiV6yhTsOvPjIeIvwR80/MXDxlftqwdNgXCiSctva/IVfw2Y7x0iP60mCGxmnt5P+iBQ
MVIZ/UY/OcFihWd12ZQonRGuFUyig3ipXiejI59vZtmqx2LBQs4XbNYbM+DvEbdBml85OX8/wGNG
iT7S67JXS+aOtbscHBFHiNa9S0vQYkcQmc0VXQRm+MkzMa8DLGN2eE1qC+RPG08LK6RZPXmoHuis
gY56XHm/fnRj2Q8hcMGU9DWMGswOaKm+J9IHNsY4b9CGbbaqfOePRvpFrT15AnPypcvCNBhmZOE8
c6O6GuzrUQdhGfb9isCqo0bRXhBdCE96arr61h0Xml8DJFSMTrLk2JBAxUo5oZrrI+megBh60g3P
CxaaD1/W1ncWcRhSjZXaX0r8ay9th2A0xrJbcGct1D+7pW+9H3y5WIjawVO87ZqsfNQw+ImYjQXq
U2EOQNkE8qk5zviU7N8H6OVW3gNEtfNMtaGT5V6GpA05cchLxcCtM80UVw2YB9GKmUrfDIzaLaGH
EAw6qqC3HK+zb+2alNNY1PV68mQ2rqzpmmjFE7PYztPi4l6gOoFqezPAEPpGvS31Y1MF5c2sBHfC
CTrj1FvacAKiZj4Ude0y15/zp6B9jCdcF0MaGY2Wv7Bm2GhvA4b+Q8uidoDkb7XPmpjBESQLos+Q
PSRlFUTu4AX5qAG1CzA/lDSSxtu7Cw2J2E70gredpWcaeCt38MN5zO1tibJD7ZFX6EaIXV3/ZudV
8EwzWGQQF7sRiURTePvBylCZl61hfqDocCt0GWX+2uRqEAz8F9WVPVTrCLiowaFaqGZGKpNX6hsS
CHzEuWy6YtvUSwltswQIBW1iBLZVl7l1x6YOwlcbuOlXd1m0+VDNCKgiu8FOHC59UOFthyIgLgPS
LaewOeWXJesVRJhuZeP3rtbEa5ejz9vD6tJ3xZKDV2R0fDlak8hR1BfQdUJTVMOzg9bqewtK5DaY
jazbj/Zop3FBvOfRrv32nmBUe1sL3CSMz7fsBSsO3Ns6MRtEmJ1W3ri+9up21oDN0hYsprPSxoLg
Tz7xbRfKNzbKCPDCpwDt1YEa9ApbAeTuFXsSncJZPuVvkPMESCwKppilR7NGl1q0tvXEwm0X4LRW
rE3sylyOnYNV33pUqy1G/5fV3smlpNUxV+PMeuHm1ntdDpV5U6VWcp0P+kxLgPV7DCVTZU8s6Lxg
lCxs+H5DadwvvgiwZ4NIeqLmoXtXue/X5c4AIlKF9LMS/6FmrZ3R7+Xz8m1mxz+GlgJrsRsl4J4t
ZVw50mmhG7hTq83Lfl5AXuCmS4YdWw1+TYgKG2ROxaon321qT+uhzIy2eal1FySevnbruB391P3R
423DcKXW7N6yOxOU0Cydaj9y9vtCzxXssCLjrh1dYKPPWRV41NnQTYZ6tkxubPuq+R7kBgaxCX7Y
vIE0YTJD0/j8iYwjUESnqBB3yliy+Vwlfet88P2N+jcEnJ0P7jLX9WPHOpNuBlRv1Slj1QDdPICB
El0/i73mFKI/WpXK0u3cloP73EJvPYEwdx9zwx6tLW1/4wM8w9LHrkiHMh54FGWM9LNXWzlaY4la
vbFb2kdjtzKjZo1XQSWRAiUzJLMCWuZwwaK0Y6xTjMpRFWFLJe/e2NTTAq37NhmkUgk76pPCnFSt
3u1iTygQMSz2KvZyf04jpDGaHtOoUgUrl7mMkTWU8/tYLJ4WER1rvgsj0bBrip4NxJqP+k2K6+Y0
e0EG0s4W4tUaXATa1tKV5dZeqjI9wcfIr4uaYmZsJBzkGKWHj7T1JsqqGC4bxoeoZeq35HVnNuoY
i5+nIZu7A6cY4Dp8bPHWtrp3Ziuhadi/LQsfXj+gD51qI0dzx2p06zhgIXfA5SZvI9PBtcKl7OU7
B2X9EZbO8IN1Wmu2jc5cRWDPIiVa5JqHEgPYcpEAWl+wMK+S+85ZYtvz0U4FZ1WWDbRcSexPvScR
uEt5p/Si48ghOq3dgZ7pz27f6ailDQ5ssSXMBc9NUurJVVsa7UkQz/AQ4aXVwBz8appIKCtxXQmC
+KHeueaLyjre4ZMHMihKps7YpFIjzN5A697a6arb4YDFq/7GDqzY+ArbLNNk8IdbhzkO+EVguHD0
dLzZzGXhzVv0axrJSYCExycp47QTTU9QIrC6aIJ1xqnCLVPEsItYc4CJkBR2zLnN/Q4FNXqzCvrO
qW1YeVCaGvqpXA3zVgRj50Q2RkW8RZcGJ4cdXXPjSo7Fd+Xo6qtuLGUNZFUR4W16GfToQTWs5Y6v
OUnkTJcpTjxz42l0+S9hk9NQ4pdlz6+lNO0P9DDB/eLMRnGoNBdknZYVBYc5kXzVu3G9EYVmwxwd
dOfHBCrSBr6q+c2WNVeRySyEMZzbPnH6s9mq9dVJ0BUd+2UG+51MF1gzBFuO47x1Pmard6fNtASt
jrrnwtkz/cV+qPDMWnwqktybWS4L1HNnWd3QBM4bnHyYV2s8jd2M53mexbkamZJlVnzm7WeQPlJR
XhcoXV2vzr5qbNhfvCRdhwj4ps6kN6gpfvrIUI24MEX2Dq5WWI+DonvAuJGcrwnOLtM+CWhq7KiE
qo8O+hrb01o5L/DJAmyrEKiduEVtDxH9Qr0qwoq06yPqSl6wTUtviqUL3QH3lgMnHzbvfzQFojmO
KyYq7DQv1VsAjByiVgHPfzNqo33DedFbOB9TmuDlY3uPTIr7jDSYZgrwh+LoENF3BMbTMG4Bw1ZL
ijOcTk87gAUQsBBBRhrH3hBLGlfWRL3d0rLxKcfixgPjCo9x5KQUW6ug5XxpydBkYQyQ8avUyfvI
sWHY7DVjqq2NOdOpZYJZgFKEcZffSkRi3IPeMZ6Vymmd8FYcf6gM4S7t4/kmL8SSHGzm9zt2Xa12
Bg+SLhE2t+kbA0ATvRalmmu9XARANCLZ5FKUZb1OWS6TY7CuBC8XT7r7TnjdO85zYIIm05sa1io7
w+44i+YRIGJ/lVnUpcLGhdsVVl3VP0DQHRmMHYaFSqYW6HJfOYV0boBieBA4MRhzFCdOsJ9MxfaX
Zq59xfwZdNIEC7OKRL/AVrRHvbheMMn+UL3nMSRQGrw/QUXhBDMzTpGhpxw5owqbhm/r2jCv33ie
4CiZ5f6VAq6RXJmWTdljZFulhypz5ePFGvG0Ams/BVY7ZxvZYBiIncLzbpLMds9F3q5vQmqDHfHv
wglWle7b3LF5DgPu13fgggjr/NwzfzBNWppcMlMIQ5vK+koVL30oJyhMHM5zcwontv9ImLugvWUg
PGWoC5svHkNC6R5LD3TvzaDbSn+kvbnYgIbhQlLPGPHDjS1vZTYFsj65pJoBC2IHkDvL7YevvSry
j78vXH7KrzMeT+zCpDTJ6CqxFpq2v9ZH25KVrk6H+o0VKRzTDyH8LSTW1X+sG46xNetxfWiKlzK/
N6DH/ebqn3tEn6/+qYRl1G2ge95Yv3GUul6yqH1tHuzr4at7x/LYGlE+7lovHnZ/f9nPNenPV/3U
e6gtv01tjatWFsM2q/MKofKooTVVPcxbZ+MudjTK6fD3V/1TlfHTnb78rX6qvpcu8KpkmPmsMNY8
j/v7DGym4rYPkFoT+ze9hssX90tR85fLUSD89XJgTnW9TPiQrkJyXYlo0T80rwSHmP2mL/b3H4wO
9a9XmjXqSuY01W9Km27oIHAlK3L9iZMNmKthawaPf38n//6p4eH99YJtDYldIrJ5a0ta4NzNOr/9
+yt8bvX9+oT8KQzk1G2qASCt3yirhZcxNu11Vr+5xp/Kt5cviDAOSVlyK4QDf/0U9OIdenxG/VYf
5M6OvZ12+PdkG//6cf90iU83Sq3SGXxl1m/EyDe9eMPX+pun7NMYwZ8v8am/wyShAW+IT8Hhl7ds
bYYyrJ67uN+sx+AuvUVt+Z/8en/6UJen46ffkcPQrAS6X79l/riz8103UnPcoS3eVem+1r4wuPWb
D/mXz9tPV/zUNzP7RfZeyRVdJomSfpvK3/V7//LH+tMVPq3ClI7ZD1C5fNM1FMeafXBhMyfJsZS/
iZ/8qQ36jyf7pyt9WnEThn9zb1zqN4YpDgRCo8Xr2dFU8dhfg9GOdENui/q9N34LVvrLZYKAFhCj
S4DY+fS8U6dfW3rB9Zv3QI7jKJ7zY4NmISx39gNVmTIuroHRPyynJfydQekvF/yfLv3pd0BPZnFz
06/fpuDHqJ44A6ZzH/vWm56etSrb2db3/2D9+OmCn34V5Jpr5LRe/Sb4xQXDM7P9Eezm3zyXf/1l
/nSZTz+FlV6uh5z7soQY2/vbW2DYMeif31zmLx//n67y6fFnRCOzRuplb/i3OcSiOsi3f3+7fvdo
fHr8zcXWSNBzu1ootsOG6pBxwVRECrHW78ar/nLZ/enTfPoBaHaJYcngWo0feVvnu/cdiLH4zS0z
/nQV/zLIRIufDCSeMffTN9OtTWqbqzLeTFfNt2S+QMdOkN5Xt1jjJbtEa7shvaYXaWFcqquIfXn5
UsDrj0eFVzkspFChCFw77httigzicQRDW/83f1Hz8iT+sk0IDB3WzSWQQHecaepfV1PLHFu9xJX8
QmCU0ANHS1VGHp6rLKKonefx0Fn+h7iUDMJ2LCBfMIKAuGSypHeHgBsLu+es9VWwJOtLyWAAsYrZ
moeQ/c7QHgl5ePhS/IDi+ahllIovCYRwMlefEWALTm9iMuX294/TX7+ULsGSC/LrMqHx64fyUD93
4vL69os9jHUHs/YP+S19Cu6oDh+y5owe5ndvwj9947/st/4E9RKFGHLDYhck/IJjyvc1uVm4cS1t
9vR3yrR/TLD+8q19utin9YUYOswkweZO/MjP+bG88w/uLdE9j6rKCQdaCsf6Xfzm3fH3myJIGb/e
1cSYpENChH3e8rAGX9o2Ajz299/cXy7UP51GPj2NSyMLQRuZNy3BOpzIdxrPoTbclv30zaZdUI8/
guz1H9f8t0yX1zmRQ9l8DJ89lr+oL2/a9/ph6N/fh+sf7ed/8v9F46XHc/F/2Kx/Nl7m6Xv/i+vy
8s//03VpOH8wDc7oDZFfBi3AVv6v6lL/A34AkC5K9YxfEAS+7Pf/5bo0rT+AeBH8vKB5oKhcjIjy
n6pLw/gDiOMl80RwDu5G4P87pkvSzb+sW9AtWFaBkQJ/IAJBSO7Tk5L3HZKxrmGwrTKnK1GsjUXP
BClLNHe988Z5t0AuPia6t9coInVRIzuQjJZoEiTchsUQa1ZODBUlWjBVx4TV0WZHueTdLa0n7awX
2VpCim9r+Jlzl3ypWt+fAXWr+tVRADWlKvzrAKuFT+2vaunmyM46jjod+ZfZxAB00kxjPfpUnHck
o5JtVSeTd7XotQ5BH6WSmuNAIBdwNsFFn31YervtYYb3k9yTjRmeematprDqk16QNq27dUN8sxQR
SOVs/WA3tXgnlBkGBZISKqUPBxjaEiASvO9uoc0rSdjM1neL50PM7hxn0t/rrgq6ekunbbIRa42N
7+ENmuvAxixAO2QzFIlKvvuDSTOschbLOhN0sIAUTmPh5qgDM2bo16m3rNCjhkn4txm/dOUyL2G3
JDW2TUZnt+M0IVOfOQTeL146s63sFhpBOvOctyXb9zoGUN2emsbO+1iZXQcPfMwZQR50nQBU0kiD
+mVr3rf9IrYDWf6rxNUhog9L9XUxNOuSeaKXPyywJtiTuAICN6DkaFB19hDI1gqFKgM9nHtzQiKF
CQFFR0s/pcI/EDP5LOhutX1/SDqtI+0TmBnI80V3cTg0iX0uGetvY8rDlhHbxfjNmOdBRpO/3qDV
mTflMqhd3pjWFnaie5+3dvsKJoDeUd/NOSOxRv2V9m2GMJKMYyyUtz6vlXDeaqcMjKgGQNNscp/C
0dayU2OM8G6XGzZa5oOwyNUgn2+aNdkz5ca9cueE5gcpt7R5rKbBamMHLOH4Pe16VZ5E2sw+SgRO
eqC8HXexkh3jJNL6AYpJBEYIVFSu5xYryrJFRsFWtM9dvljNXA0cH7Irm60u7eZxXZziyu76AKav
e5oadb0Gw8cIvT0M2hFZTQLoFIzbIZ1A4dcarqE+d2iudMGA1XI8VZJwS59V9Uvh9I9L32PTScED
sMegZao8/5UocBdb6Mxp92H5MabJ2XPG9re9o3YpyP4wAw20L1KFzjPTnodKfy7thF6wPcjtSnwo
rJa22lH+Pqk2iI05L7d0V6z9UrU7U3rPiW7xcs/30ve00ISlTNqGYAOxF8iMq/4mVf11XdyXzq2u
8sbdrMpNt/Zs++9rZb/hDgf3n9zSDTQfanp4kT2vMsybkt9+IjZJaxKMBW0Xkair4mr23lKdtLy7
JAadhTmNXUrvpdN2l4b+zdqpIsoSTUYNyqFwBdf8MvF9X6mEMRWRngI4/DQcHfNL3aRfhiY9BkH6
3e68B7JwWTTn1feAhCgT3gKHpzaeW0Kc3+DD35mmf1iLydoXRoG1Z+yPOMbaaGi1m5SZzCKpvmQp
GH6RrnXMLPoc0chInkpDuPeybZ+cdv6mCZRyaxmVcrjSi7TaO814TXxFPLGqd5E/Ds2HWxjatpkx
hJm5w2KhPLUc5xZXwrxS9p2mZpOlitZHCtioqsYp6mnqbsxVUB7Na4cglE5kv3Xh9CRqInKPwHrr
u3R8ESi0e7BE32lDTdvCcdmv9eV1t+rVuQ7625SgQGxMEGCMxEUh2U/cEc9EQOVI/6yjHo/a0bkn
cPmFFt62aNij0nMr74Zg2COUBenfcMjVg02hkm+Za7/UQVdFbcHIfGWrLyR16D+pPtnSUaLsZ8ns
us7LqCuHZOO4Or6vaWIb4licjrv+6LSSCnRuXVuE4a7SziyOo6eVoZeZ7QabwJVfygdvlLf4x1hC
WhwSo0ffxfLvhQGu0Z2qfjd789eqSsVD31gQLmfVxVgRujgfTHNPL3BvGpM64zBh3M/LU8Ky6Het
7jQoxDwmJidJFutbPlu73k5fxDzaj9Ns31Q0RhtEbljOeEyLzgj2tNkZFBymFu1V/yTV+Cbc5ros
86u6XQqW6/FZNNY36Ws+CZxEO6th8VBZMQsxaO0dmnEV5ibHZV2pLTPfRwQp181loZ+rnTcmZmRQ
CFlLF7Yhv6iw8pJdbtu7cjSavZvJLZzr6dJ32DVOEFcL5l7mMm/JDb4RJTsi6TlbRneQ0A4OIFTu
WN/E2UO5S9ACrmWRm8CUnfZtqdWTo9cfplyOrp1tlg4dsGqa05QvcBSNpYITpN1VtGsg4NI015R2
EJ19bCfijEAON22C0EI0NHOBqxcRGWsP4HD3SnD/VlR+E6Xt8Oql9hL7WV5f2T3UFn++BEykuS31
9H4dAyumJxKLKXgDsI7ppLLvmsI5urMHKNhHBxjS3xf1nld7mXccayqWu1pnkOdDH/TycWh4GMMu
Je9ihwXauwIpHE4Fi9oPsSdP15pXZajB5pUCIgIeMBaCZxouyzZJvcEYwswweaa2shk69epZ/Sov
xE3T6OvNaoiWEZzUs0ZmcFY/v7zHcNX53qM/lgj2SEsVB2qQQrtMSpO9de9MHxtTt9U13jjNh2mM
XiMOHUsGQpmxCjKXKTlZMEqRZ6Sh4oK/LH0Iw5SzeZUbc7p+t3Xigt6GeDAtqJ3S4YqZSO+12Sl2
CckwVe/kMChtl6Wy3ge9PZlPfHlmM50XRuOP+pIFt2rp1J2Uuf7S6fyOYrra4KDZPziZeug9p2yc
vadlrhkKMVnbru/W1PlSzmRsIistFcgnRHOrfkcQOjO1TaNZs44qp0Bu0vHr9hxt464FYZJY0+02
FV+ThYZI7DfNk25AYdducr3PpXEY/VJHa8ZM1RBnxeBHKy8+x6xX6kXLaAPnOxXFzJC9RYwos+/B
ViTUQhwO6mWpwU4Bolc6KdHWdJY7ooZrmREQMKoxrpCjLdfC1MeOYJYBmbiLwcx6PrcX06djEdgh
trPxG4uJKKcUlhNJv2JOKS6J11RnOO69vCXc2rPI9uyu7xaxLF5kSbQSmJmKKkoDX+bfaqP/PvAi
yJ+MlCbmgzIKvEQMRZARyW0e1A1bqFuGMQveJ2R8vB6dE5WITGpWE4ugn2aP1846Z4KOatZmRFHk
NBCvyM2KCEFY904yvk+zvuSIcH01fB0aocQhmfRLTJbB6yJCoK1tbDvPS/BclVoffRqp7pae81zc
rL5VLf4m73vf2w4zFLA6n5JsV86C8WkGrAv1pRamvE+EQ0ctlS6uT7djSgnrS9DZ52xSyC7zasnn
XQ0igNRbUAySKAkpU9RCnbfLCGPp/LxtA5tNKcRGEwEv0NUImOKakqCM5owdTcwvXYi4tQJtQG3k
muhkQlxaQycA4TRGttz0S1p7W+TFZXUw2tq0n7MZWHFIwKcpUWqtMtgosnINN23ySzL1ZKCJipMP
X1bMX73m9l8Z+c0JVWZFKP2yOorBlNvRWfBfq3b9YtL8/DZWxcheDdBNH+QbJR1zN5dok1DgpjJu
lRhjK1MDw3GS7I0ctBOR3ubguqV9Kkk87ZGizAf8At19U7HaOQsJ+5AmejxwuwnDrkiNlG/uvQqF
kO6zbPEpNSSqWLWAT+YZE3ay3LtdwnsM7euVX41MxyaV3Fq52zzKShsuE/ZV5Detfa1NbfVjKKD5
FplWPBfK00/amPYfxNLZJXrs8ckX6+5H366qDOFoay/+OCJUNfmVnxEeFRtDmE7Y5iWOxJKZAAKj
/si+Jze3mSeKbWlJ/WVxcjrPgmVkXyxovBkKOKMAQtBgNS/4IPxQjsxsagDGbzuEny+cWSGL9Rre
sqYs9rS6aRtL3pWHPieRQoD4RWuc+dCXYtk7fUDk/JJti7QRVm2esjDSqnUPKdP426Wb/IgE2Vde
O1VER7n9ai9TuiHvjmy2TbJnRlkoZlfDVTDKIbZwkaIUazmeeKNrIOdlvQlR50xfiLj3cb/kHjHJ
rIx83Op71Q3v0u/SrXSy5m6eu1tRT+KUArzgTMZwQYn6k01rVUSGuGQ/CciYsTl39pPKx6dktrND
odvaxhcuqRjEQQ1DoBjHdONopCT3SWHlr8jWOch6orkWNXk1YzSKuCxk9dClPWfH2VbhbE/tFz4J
W9QlGEF7iGnhJFm4BwTl63lGanYYEyDnQTmpHaPyKuaTMFn4/ysxw3J4++//Mi8j8P/3SszD0uc/
fq7E/OOf/2clxjb/sDwb8ywISlwX+gV/O7/L4b//y3L+YCzapEHO6DI00wsH41+FGMv7A/odY/78
SeMCt6I88q9CjMW/D6alwyC3f0FfucG/U4ihCswn+amCDFCSoRn+Cu7FSwNJ6zONQzIrqIpBM6Pc
0ki4r1COwoEFmPBktcys7sS/EEXl0hQ/DFFLkDiyGLeWnxbNtnKMlKxuO1AjSNwSG4E1+EJtRKPG
4SKwxr5BKd31ruYS/WHkZa3/6iNFZpik5+DIiXccyCQyr5IPHLXobjkH5hFIDNteGcRq6vWZMebV
57BPaDcjityMuksqLRg6o8s3izF09asrcEK7Ydv7WUBynQNEXZ/50dnjAw86FXkmsAeA3ebgusC4
Uk5q4sMSPfPXUdAFjOuNFkuUqNj+3yty1hWO8YyDQ9f3pOnpAZXK+bCMkZRIZA6jKq/HQPX6ra8Z
yUsBp83oQK8RWyG1oupieO4q6rsHt1aduVsGtsUhNQIC4VUwka1mufKJ5jBGthSYEdXyWBWuvCFQ
HtqM+UTmrIjrAiR/lZr73CTWeUjJpaTKOZnVsFt0pkuU9T7m2V3HIZbIfo3SrR7Z80JP1DGVBSLy
i+ZaM8X8tGaSApIv+1NA3Y96eobOkYkm/lpfkpIQepi33bUs7SNhUex4ww81nxfCXXWdXZXCjcvO
GyPdT5ZDftEw9nbm3buDcwpS5ltM/2RXC1Jne88EzBa7JxOnZfu8rN11yx02aUw23XHu5c26ZIRt
l0XnDTNnd3NaF9u0wnsdcvY5KiXP4CSdrURjGCbOOG5stZRfV7tRZzdz7PM4GScd633Ng5F4yz4r
nYeZvySrYvrsZpm177FU3wlzAvy/TIxJBwnS577fCbVQVvMZT2PA82nQ+jaaCo/jtZklu6nlFNgN
ybEqip4/KM1r5ONusM8TSz+h/HnQTTjLvXgm55rGASU4YpPswrHwMigSkVbMnqbebI4uYMPQWDo/
46iQXenBO3KvNK5dxxPk6dcqKuf+NGtYG1d2f5juiI4cG5/sV+0WzoZpWvsRqZyWbsiPlj0FEiJx
AQ9C6It2nzv9fW5zVvGY8t1OvTrnHvW8gG8fcWtznixGJPju2f8GjOpkzZ560v3UNXuvhe0wr0O9
A8D4ZFTzVqS8YwUjRLfs5AgmC8OODF5uIVvi5nJo7g9O2dL0pBUzXleUc/kfMQ9W43qV1K5Fgpf/
8KSHuKRxaV8QotMOOpB8q2bfEyxpAfw5b1+MeohNJlteqHbZxDoz6ADtWHKatNcfUjrWaZhbsJqB
Zx3zgOOt57JBcXNqUXap9m1y8fMQ1ZQRXhAzi5aLLnJtIVfIesyiVVjXxYVnSM00uZaMZET0i52Y
TxXcMmtiTxto6W6ztaX6QRTtbbaMetsOwjjbPia5vc3wwqkBS7EryEvmmPH4011NcGmedW2D3CA1
j15qDuludTPmpKhHhnM9HKhQzJuazGS6Na1CWvEMXX0Rk8OPDbAZK4Fvduxag4WMoVmmpKNnTLLi
hpjth6GNNzJrP9zENeWFAuBat0szPEo1cerP1CPZvzYyRuJ+w/Ckdw0bN9bak+4kx7S3vy5eXQGY
tzo04eyier85FAaFR6qSQqfgUluvMqAhr8+1f1ZaH1zT1T7nDUthmVM+Jvqm3dpuduzz9pzX0r5i
PSe+VlGLmEipltBPWNEAG+rTYFN/49tMXcL8rWV8kAoNYrdiv2xN3Ttp8OSDUy+6L21jodoIsU3g
ptZbf8vE9JdkWq6NkioB0xDrk1mb7Ceh1B6ofp0J8lvlZayK+r9sBdjTREMRVVOJM9ASx71d78u6
uLU0Dp1l2pthU/rDdvI0Y6uNBk8WNfBoKHufnShDR0D6i7B1+rgt5yujWK+lPVkbfk/8X5T2vhgd
I1Y2Im/tjoE55woOcsVSk/LJi+bBo1Tnr6AYW7kvMa5HzPPCwsoQ7jEyi1DTOZe8LA9tMmD1cTN/
xs7DkuHO2odyiCIvkxOvUFyIekoR5Yv3kFjZN5RSXz2n8U5L8MyM177xu62aOkStlTwx/UYxcj2M
gTt+FUWiUwQZD3V/ctaDAtgJIuGmxIbHyiG7yHJ49pvuOe314SpNlB9d2j0b9uRXSpaKTPArK93I
0S91rkEE2feWstM3a3pHbLqhhcwd1KQsb3MWB2hrd/DxQ8dQO1ynJ9rZaFPb7iZfcb9XwtW/O4yu
LUF9qjLr3vV/tIMznVK9iJXs9z090q6T13ozyr22MJfJMEK1tY2seQnS8Yb07nHOjGsxGMelqO5K
86BrhMoxjXQJO9whwhLPPqBhenG+1vLxlC7U0mtDe1oW5+xSCu0GBvlSJuSEmb6z+M4pW1q3jkwn
u8lzu9pyADj52kdr3I3N5dhSbdkcYC5ftbDA9RVaSbAJWlSLwIN3NrbsPJ678rVlnWzaR9N68eci
nAj698Xb2DZhqpBIp2JLeyfS+2tmEiLFIHFbp4+5zZvPN1iKBoTnxNGlEWkZ6ejh3GsPQuu/dOMh
Nxmh5FXNeSFO13ff1S4F08j1NIIB3bYq5r2ox7O7svh8pwIUjawoHn2iyfWi/2HvPJbkRtI8/yr7
AmiDcohr6NRMTfICSxZJaDgcGv7083Nm9kwx2UNa7WkP21ZdtCxGZCBcfuIvwugaocQrtuwH4kns
cwh5uuikTEo6wsGGKqtyov8ekH4+nffuchocdQzCv6pO3GDm8CGjwFiiDkX+zTJqiS8+Ceuy9nxU
BZWN+08x7vQUX9WjORWfyyqEmuHsqnjv+l87G+yr6+YfRgig1C6hDcJJ6XSAqoK3FShSRpa6jCvc
nhPUEsFkD7G81SAG/cw/R0DggBHVplnimxazur6sT2PwQSE7JNgOpC5Z4V41krRWQQTeBrbb3hZx
SSxCjBxtZ9HN26DAwBNdfO9kJ/WZ9o5ihQ46eces6nfk7yye9a+WNOl8HqtyFybLEQs9KGOgqwNF
+ZXJbrmGU93famUhjOLPzbm0RH5KV+LSaDzMqu+vYJaw95vhY7/63lnRShxcgxBgMITrvLt15/yu
7m7CrJCnqXbUDn7KjYtMqtNNF+6w77xo3bmhtKdNWYcckbK8E17dPi1ePJ2ClBkowwmGb6HqnfQN
rf9DDOEp5S1ka/Furuv7lEhkuwoxnqZmhbi1Ooe67C46dGc3c7tewmK4V6SkO8F9x/47qyoIr4WH
StDc7vn/VpTNR7+Zs/N57lndfpLS0QkIewp78XF6yl7obp2FYfEsU7AbzezdJ2uGpGZ89BTSwGF/
5ovqweWTmw42KXYs2B9FT34+7qAvZhvtXvvDrXLNiveqXQupJzfW3QoWD17Xs1wvndxemV8GZoMz
KB679Czsiew6OuW5XA86HfYJwfGai22MFnKQL6cKCkxW2cNmIcSbayyLk/oAS+cjlYodJUFYe+19
7cvrYoEubIXeY293z+ZdQVc92Ut5j+ovjZXyKpyGO8uxvw/W9DjTkkKcAN9yGNeUqiHTDURSN7RH
71sQ7aoqDvWiruzKObe8Gjlxh7se1hmM5XvH7x8hqe6oSvR0otLQZziK+sKuAlZA8Nnpl0/xOH+K
uvAqHW1Kkkja5xjEW26Knn37uMjk2h/FaZRpcKAWVJOM4NWQojjzOAOx2QaBRVciEivvpdUCvQRu
k51vRUZpys39PbYBW9sa8YlN22DdQSVgIrHKFpoG10jzFI2Dox/Hn4cpB7zvLuqUgJ1viejVvMLo
y/fjoPbUi25TiACN9ylKlouStfKDR4rv8ibIbB7W3QdUqei3ROcp5UoLs2L6ectJjKRTRfZJR8G6
Ec3anxBuekEfkxZvvpEZ5XVOxyKZIOcGu6z/ng3+uQzlzlLxS9hbD3ESPhiOLzJBm6auxHYKli+i
vEgsN97QHcfu3sl2TRbfBMW0UK2sIQ7oC/o5m1QLcW5RMrsIFqJrX7QnJIM4hbDA1acM+praeOKj
PdvHuF33rlsfwrkNzzM5HwDT3OVhfub0/rXOmksK2puESIVTZq96+RkqwL7lZp/tYu+G/S6krRGJ
6hIm/Dl+ZZIKZOh/xLpm7w3fU2ntMYC/zVfkm9txI+Hc4Mm5Wxgjv7mxoUDUDRVlQWSczERVqX2r
3QCx2unkc7uVabSxymFn18VnioFXVmA99cNN2Cz3SuBRSH3ZSV9m4sndssaHNAiuymzaFcP8JCfY
TFnF7aGh1j+0KwXhLX0CZ9un10Wf4QycW98Db9m7EcaOU6cPSZ+uF4GzAACtMvIqkhdV/VWmsT9e
JiHmGhu7lGQ4SdevZEOgKp5D5L44CP2FWHzUMvmrynKrgtw8Lvouk3G1bBtw/f4x9BKyHl2v9rew
L9y/nHlI77qs8fni2Gm/ZG1Xf4YkgtSWh3PY9y7BeQff5YLrpfbi9R6qHELMdooNx1U2x8WZN7Rw
Aa10bcrtFAvVc/JbBb2aunRuJnI4i9ag0xupcq+TW6Ks7sUmRyTKy6IK/bgk9a1NiVyAtZEVbCdS
rdRoecE++kwfqCYp8TtQIgIOJPx/angbeholxI+iR8u3VoivHWiyhHuUM5ZDGGAzgZhqI6DIZM51
ECzy2dOrdzW6mf0Z0Y203I61Tc6PnIpTbRZrXbs9viX4XxMkU9L16XRFtZBIeY+QlniFteDoXnfJ
vrGCpr1ASaYiuppcO9ph3x48IqQTcnSLMb0WlJybHfAMQsBZrN1Hvx5xyMUBI8kgO459cCinPL3U
0bwMu0QV+TUPNj+kqMxczq7lUeJXOryvkSrGNH5qyodiacsHRBHEo46T+bslnLndaRuaMMkdfGIA
wnZND6I3mcW82FyvApJPc1B+RQDnSh94n/bThKKugk+/TSdB7TrkwKCXDvbYJMpdcJdUrXigbUY1
FXEGOmBOK2brsuhjWFB0lURwQPYFlO5s67rc0yRZop0IcjFvwMZ5Nz6yZez+cQxvIlUtlJlaOV4Q
WUbuVjvhKNGd5rLc4jMCwXlIZwF9KneKe2dAoZuQIBaaiF9qLASiKX3Jy9p6cjqcoo9VWOb2/TyL
nGdLfPvTvGiHfoxbdOtutjS0bFGxAMsav3McfxtrC/wFwun/r4a+VkPj38LSjgDsmuql+fr3gqh5
y2s9FKOvf/nImCLWYyMvatNx/HdB1ApdKqKIYEaIMIUukusAP98qohHQtBCwGlazNvRmaqL/XREV
8b/AMONxCZoWFlQo/klB9GcEo3AdAD22bX6PD84dId2fQZIyGFbEsIr5Cs95Nbokf0sJ+XsY87Dd
uX3qWdHlWqN1EbKH5ig5m2svUE8JmkPt9d9qyB9e4aB/d1p/hxI1z4IJDzxESJckcd4Po56/MSUA
1bGd4J5cIaUI+2hfIU4wnHdDPluPQx22wZVXyj4lozGNnOqY0u8onpEVgPzVR/lA1RK39jMriq31
GE+5F90iLJPrs98/5y9DZvS/jGkJKGRPiPeGdNOC+NoivIpao00R0qGWu5B6Nt78LP0mJ5JB4rE4
AuVKKa45QdbtemwG5fM/fwywi8yckVP6ZeZgZ8sVkfbqqk7LvPnSedOUUZepjYQ+wInwMM7DEtDE
adI2vijsqRrO02GR0ZffP8c7VL9AqczFnskFFmLUnbz30nhJMRSuH83xeU3/J3Ng6A8l2ckw1rF9
gRq6dh8G7FgBHanVwguvwcGDWlIAoz9p7PUPOlP/6XFQ28auwri4eb+I1i2xSJO58MLztnbD5nZM
vWzdyKnGwWYjF0qHPvCZuTTEWCLtaCGy8a1+2qCoIstbEL3eevr9CP1MFxCuCBxmibqwh/Qj/Kl3
1LbKo/O7JF54NgY9agh0vVSXHulzizqFMFCEJJh2VVGG3cajqIvvYugwm9v8/ineQed5DPoxWIPR
Yww9B+j8u60+eJbuUOzUZ8kaZ03yOezQjqHsYveEJgb1lbcUjWzlY3+FxBCh0jZD74VawRqExJOb
cpxV8R0iqLC3zSqLYt1SLETxZztZ5FtEqSZeoJ4eWkRLyxL1+y4Sjlg30xCq8qUuvMl8x9iS5Usy
+fx7oOM4RLvff9P3SwDrHbTtsMGhj4RPRvj+m6LUAFI1n5NDQv1fqU1YEzwhYCT6kqese6exqq1O
1WT+rpoqrzFiYAojEvCdMfej2wE8/JOB+LtlQFcsYgrQ+DD0OTy5TGPqb8dbK7x8xcp7OtRDQS/S
cgfVnluOTgkgsjS4XjJ278ZH0CU6qmhs0j/tjJ8xyCiAkiyFKK+5lCag8r3XXRZzMoe4LHUHx1LO
cLVEGowCsAzx1XfBdF1lFHWHDx3ACRKRchmeMsRZEAdqqkKcUT8e58sU3Y/2iDdJtRa7yl70J1R3
wT7+fgIN3+F/6AIcJIaB4iA9yQb22TLmBP7bSIVR1cse+8VD2uJSfXD6kqKvqzCWuWrqobpvwnZa
/rBJf1k0MGBsSsLcOyErh8j05w8dsBCyaNIgRwIXNbo2KMDgMcFmTNz4WT/rAwMg0/spGn11Crsm
qa5AblM3BOWW+O4fduuPNuTPY8BxSm8ippQPMv29emviFjPEFNAMGpD6TSRpBe1HB7L8GUhFh8tv
yabboNVdB3BOOciuFeNtXXRkE1kU6k9zXSbBt9gqgiu3tyvwLQH6Yls3KNFQyOYWMN9E2xWZjzQf
rH92NzGBGDggXUr1mcjlF6k/GkL+HMu+O8Dojabbcl6KMNkO+UKBSy+D+wT+Ti83U6tz+X2eOjnQ
+ojEt98vo3dkcbOOIuP+YRND4RsL1P/nKfUH37aAX6lDTkJ/vpQeVdPZc6NtkSJuh4xqOgNiqmxH
tJe4PdMLFKhjdLt4SSg90LVI/O8VRIxZ/umEer8VeTKkXW2iPuQQOa7enQUZ+WoBub2lgiim8bzt
Z2BMaaUoVzr0jJGrEli1HCuF6MQWiZpR7QZBgE9B1a/CB6PCt6SoL1A3qiQorpvFjkR5w8qu+z/o
Iv94lncrkQPLh1pBBx5M0btnHbsVfYWBSmLbh/XjEI4hmMaqm8A+O31bnteOM+4SolWEhnQyi60X
rE56cttROc/h6tXDrk48FKuyesaIF/AIpQxnxCIJ7OEWnJqmobkUVn82JDp8KeE+LudL3U53cwhU
e69yMIGbVEzBeZ43gyFztQhrXeHmnNLn7ZZU3Yce6lUb+mh8QthI3uUUHlZMv19QP3OmfqwnNI5D
/se/2JTmhP/buZQSv3RtJHp0YvSa39p9RTG9GjolPnhMnjrLtcgvgUbWj/8XHxwJMgSPJQ0x5ecP
xl0trafJGw9DU5fwMOhSHAUKWdnBxk1mPPdzJA1NkjsMf3BkeRfsmi0EKoOlGsbQ7sQPIdm/feWw
cYfE1ZyKdabFcl8XInwGCFB/01SF4k8hdAl3N5CEIwDLVazpVnYUqv/x1ydcoTMWYHpmk0j9/PWl
V1EHiebhUOW26g9qXGibkOoX1EwAZMy3qIVF6PqV6T8zp/0x4zGcHWFuIlxNfrEjV0s7R1E7HGDg
jMFBTQmtv549DaZtDlIQtxHaK3tYLN2f7iPDL3637UjwoPEIbkCbD3/3pctybKiY9YdQUJLZwZBY
TP7jxOddCwUxppJEtQpkjjykDri3Yz9RgAHjXCbYm9k2g/PPZ4E6BmVI4D2EtO9mAbO7Fqnbuecc
kI24LKO4/VYhIXapXAtLG7rzwbmOlmz8w+y/j5sik6EaYXZQ/1HIEfTzQIBqtdtOcBMKv5qj3bo0
0UPXIqk5t5BhaBOCtdx2qSv1Jh0Dq9j//mu/T0vZArHt4BJEMOnj3vvesyvXTt65uu0PsGig4yCW
rJAeKkOwcT6Y2a1jwyMFj+C2Yt2qSFg3kCfKC+T29XzucQ7dTEMbz5ukRDOaCl4/BYffP+Kv55IZ
Hp9/ILnxx7tzaeyisbUSEOxlnoN1K8sgWj/C5rXOYhxi+o/UmbGIidC/+sPU/KexIVVHjDjkfKCC
8W5N+HWGCuKquwOqnephTAeK5gWbiXYXxI1q1/jN8lzGg0d7rqiCC5q+CMU4qXtr14Eewe85UmSX
QpbZCz4FSfSHy+s/RHWYSXnmyYh3yU/fXV5tNmntz4k6DLku/5q8jO41PbZy3q9ubQfbXLiwE5j4
Ow/azVmFk+K09Zxaqz8M1a8HKQeJi+0LtkE8zvtbFN3JqW2pkx7SOMgs1nId0YGqpGudNa5EZXKd
aZHgV1n0c3ueukm2L3w79e5+v1TecY3NiUZE6TsmDzWr5f2xErfFKhRacocxkLoGyTp6el9MVQLZ
LK7BYoR9Mn2Raq7xcLSn5FNTEgcd1qpqAAmFujiy5ptHJAvD8U9HnpmMn488VLEDGyOBkFuHTOnn
nZ6ht6RqodWBaCTw9tkUVZeWvXbXCrHEC0KL+nHE4+LRAkAEqcwaaO6nhWiOjpzrb10Ox/IPZ57z
y+FDwmS4oR6ROFIQ7w+fxZ4kMn8MVzT3HkLZvewek7j3q51wvBRq4RL5x7EKchrr1XKV6IB6MFr6
pO9NLYuIEG5g+CYOZzidS5iT4TXFisiXBBSs6xry4ejSR/jDNP9ye3BRQuk3Mx3ANn1f13PRVC64
D0AnzEHrFbuwnuv8cXTGOttxlq7h3bAs7fJ18DDpeunmIso+NIhadZ8ECikw0WrPohf5j5+KODwg
rbBNfQ/Thp8n2G+bFlm1GlKILSV8N4wwRvJsC9hQfuOiyhycjyPKedzuK3HhUyV1ON3peUwCsQcS
rIvhsPh+I+9//2CuOad+WnkUVLlpbePO7gA1fXeONUGmp9C3aVhaTQcb0yOjo/LppVM50+QIJ+Gf
pLtmet5M4QJsp7HBNdPlTWtknfFW5D8VdktFoyjt8pr3LeLUUrsfLlt8v/3z1Se1EKDjkZA/gccp
7K9BgLWMh/httFj1Hy6tX24EnAuoMXBhQl8GcvduoFcd5xRvYZLpiF9/kEghSmMomHT7Mpq7XKLW
4iXAZ0Itmz/w7uP3t4LPGGIQD7aWY4aAwX43monbLR6HSXFcWwiF8c1S9prBimfLiLwV5FjS2i5W
PE/L59yb/HA6A3WpAXOuumhuAjUHw6f5R82ogDFSfAdFObNOnDEzRbIxryRAIMte6J+c7HZIF2S4
BfrX7QnxtVo/LejZFd891OSqh9SWWnwqFPdxsqFKGtz3fgruggew1QqeqCYVS+5rPSXJsLWxcNNP
3sonyF1cVj5T06MjDaymLmRns7lLOIvgGv2ugGGQhwiy1zT1cQjCKLUaISwf7bEoeTu9s5LiFuel
+ehE6JyfokYhpryrUdtkMTnkVWO8B6Bmlk5WN9Sn2iwyNbGl8FOKhV6SwjY6poXVslio4DfBcldP
YTAvu7a3p/XzWPfr8OxIwETNuR9QXOIQn+BnrvvFhh/hHRM0Nw2cLYrdGt5b1QDEmDNX8TVqhZsQ
ySUw0h4OCUrRPPgIb4W/a8ugD647gSwy/430zhGnqK5h556V/qBDWosM9lLdWHUQzN6tFXsp4pOI
sq9U29rATxKkmS1628LMT05mdzFbLjvsg+2gLiKv3542VywkB0F9nI7CQ7GMQgDyI+92ra0eg1w/
JSullhDgaeYgQFZA02R34rDk8JVZRtUsL+wFZvCLyGMjFZkIl9T0kI6Fk47nDpRwFl5GVZShx5TL
Zsxt40KQH8EVaNAfSzfwjadsKPQTJYOeHV6iUPs9TouCeWrf9r6cMya97OuaIYE+bjbw20/S+PjA
/cphOkF0cVUsn9zUrcRd1HuVfprapoMLEiTp94DWQP+IC+ncvtDFtJfL1oExY21IJZEA2ClHZz7C
ujOkOgRWSst86JLFXFPbIGnCF18JBaBvzU0Fc1Grma1uLDnJnQoO3yMyo5E4tPT0593YZDAnA7dC
hhmpzx9PnvnUb19CmTTQ+rqiJOS4bd3ZKuPjYCGplGwKWuXtunMgQbMrBmmbc9qnL8kXjqJUBddx
rOGbn7kzcDmLKDzFr+Lc9jEIq65cGSdwxIDv9is8OGxsLqCXBzKHzBTO/YdJFFPQ7PPcHiKwEPGk
l0s1WUOUbKj8aaRZ6eha0zHthMepgLM3doTbqOFmeZgRrpW0PqGdbvJBcgKhnwpcfdmELqoKn7W0
zCMX7CWC3kUGutTbop3mejwnWeI7HkKVQ6Xc2WRf051dtTD+N41QpX5qIzR7kdWHw6KfcF8zL/MV
i4dKjQ/Dqv0QOblmCVZoJPAfHT9PW2+fB0MZWNdVGMv8TrfICwOWaYLQh9ecgt/ewwtsWGwimcwf
sFIahrO34rL4/rrLvGEyb/JJntm3rsaxNr/X3uxYQPm6pi1fRgD6PCfy5Ct7hSPGTHpubGI41mTH
Wi26wis+OlbSqVOsfX/6PHH0ed0um2UVnwrs0ZM7JIFrSoYlNx5tcUQi3G/2MhWCdQT1nUddRMvZ
mdJIgGOWo3MMB7qtJ3Pbzanh3iKsUHq3gI+6HPuQ0UYxWlE0juAyU2FcNzCd1uKeE3CK75zV0/xN
WHoajG1GuCsvE0UOpLZv86RFSztmw6tRrt3Wy8SF//qF86wMwdYKyJvx1bgOiv5f5bfjXxAc0vG5
K9M8dHbCm2kM9hWsW3sTKdnqZg8GYAQxlrKGvsrOUdaV0+E00hxoG0bd7dDHVXEK2gV40CazRrmg
vKGti3IAyZhBjyo8JD9T2mbXHWVXellJUg7FHgs7a7Zgf+RJ+uSnncsDJzA1mZXXLeElgol662kw
fo0LFbxBg/Ux16EMABpknaHhuWtn9tE8jHq9ULEa+CGRqen5jGlorspoipz1YsCDonzxYoKldbfA
dhBnadkD9jgkCQzBu0H5PW+l9bIwp1TpTV9jnpOSAa3FIEW1TRpKxiMHix4CSsmhkpcINuT5JQu2
UWfdgnXPxnEqKjc9yySKzsMYhS4LzF1B13ebBbk549p+cLnmPO4iy9ohv9FXVFFfLzaCC7FgdNB6
PdS/QXRO9qFSSzJ/0bo39/VbrORjbMlx/XaXl7g1EGDCvjX7CCwPbJw9e990iN6u3yKTJlB4uyRc
UMtszc7xTbj0GniJAcKJ3KE7q3hbOATmEK9HafaErR1zF8MpM5dqMyMi4G0aIINMVzWA3WeofCP2
8e9bT3punoxb+rtJ7v67VxcgYcwnhMHSxaB1mtlFsohRx7NbvDaJqmb+8ZsH1+yoWC5mPaRiNY2n
JoosxrLAxLz4PtQzaNudaCrmaduB1qXTB4mjT+9WO9FV9wigX1nYJoJhUofMkSUKIJ3fz+xKFWGG
7J35r3Ep/fGFL9ylMxjZXc8ejLzzIuFneTEMquOAWNDe5w0hLQPuEHtAudHa2uCnWEroZZurrwwh
wnIWFNJsvbzxAwsPGbf80cp7/YSwtBtf7MKVooO9B05sLlB47yXC+rGH3y2ZYSDN9VQrEajhsXQ7
q62eum40h1UMgMsuPmduYkYd6E7HcbkdlwrNBvJwvc6dcz3WwLs4G6fBLHNPOubZ+mahrnMw/GJe
sk5ofNd7GNvmWxBRVwxky5L2T62NO4jzwYV/1BUvulFe54CnFyVDITGjsi1nM80Wv71Bz8Im9ss3
uYMjIiPVZKH5/KxKaIfCSOgVaMvXsXGw8R2+tP0ajY+r5XlsRh/DHlOorkhJt0YijVHOsxDQ585D
UIX15BmExLANMt+jh4rtANd+PsqBQR7WoGQ63mKP3O0kr1eOb75kncVExPfYNwTTHWSplMmcYP4m
gBIr8wtR1Bl5XoF4DZsINIG1EFqBue7dgI46B4b0Qam5XmxWBdoDpnmJ4L15tLdfEdYEu/IMyXfJ
owmvH3jlmvU1W8RSmeTXoDLjh9FOeoXqpiv5up6bXpqpS2Pb7KI3QAh6HgGP5cHGCK69fPrxcaAh
+JUlpQ/aJULJpvje9Vmn0B+ZkEAPzQoxXxNnxaHXu7kYS/cCZYk+z7qNnZc2rGfPCtNr4n6ZP4WT
1TUf4yyJ1Lcw5vO2o9PY/oCxVt8CA24rlP+plpTw8ja2jZj9dHKWtuIbg8TsazYOkeeuoNVTPheZ
rSCPLnWuwbhkijInjOy+j8cPstR6fVaNxDAT2YxMA+xtutIlDJsUM+NdAcYk7diUsZAo/Wm5WtO4
Z0FHWfW4pKvLH7XuahVsV7AzIzr8ZbLgTKDGCQS2WmgyxeD8oDXDjodKPn7g9wpKFxleDc3XfMim
oduqzNVYmjE2ZehcDlOEVfxdBCgH+aXYriYx3PhxiWrNsZ0kjLlwyFNx6zgUrIZTGffm8+00iGAF
KwsvsgDZCKf1T0m5AhXb16471jdtP+V2ZIi8UY/WU7gODXzAGK9uB7EmxMbBM/raV86B3mCyckfC
fIGU3EubZ8tUAzIBCyrwZXR/auxQre6qQ8KIg29meZsTr5Bc4Mlr1Px2ZLe5i0Ug5PXKgjfXBIE5
42nnxA4+DVGxFrCiEJdtYGf1KnX2A+lQfV/Ua2uj+F1WKSL4Ai2358ItI2YWKHwYDJsxRkZivRog
dyG8YYV2VW8dvLaQhI/CfB6i50gjebANctCgLo11JxdXroBNZyGu0Zm0zXu95IqFewbj7ALkpoHd
/nhJY6c+hJ++1tZQ7WjFmqSMBKTnyHjNTUXXmN/l9zaoB8DP7N6iWTy9fEjwbOoPLNqYK52FQjCp
f6QnBdQsM0oV77kYW8j3fN5KWcQDcG4yXddPze0dcKwh/BSvbiKXA4XfBCzk23EBCKPhRhhb5IQ9
mgGc+86ylXQxs+6yr3t3yO/IE5PJ2cC2LxoUNp3c5CtdOJmjfe0tE2MWUW0uYOh67FTOq5CTPZuF
mwyfkxXW6LALZPkjJk1qMyxveAkbzgsxSRqZAy+aEZRZ9v1k8w3RXJoYU7dpDVikqK22mQ7l6KOR
cwqCNlujYwyqbNlDaG3UrTd4CjOcfGTYODVYNQKLNJd71WkXOtVv1zg0wYUzchXBj3F5TWNg9KSO
wu4Ol51dByAS3KaPJkJ+beuYVbbVWax5lycBcZ2QADGnaE7cSoL0GjiDlKdk01meAeQ0UBB4Qf16
5A24ixDPvF2uSWuhLmHoYRY8niatqaggPYD1I2Hxa+STY2/KmeetcMaw64hSc6gOr+F6mtQmHZR0
a0xCsWL5Sb/eM6UGZ1nMTReN+cgFEfWOCbRs5epO7qvcirMLWBGIf3xerXiZ9VEwwIiwsUKi+N72
FZzeXYNPdPptTPshuY/BQpcnnWdWoiF7WtD4Eb/kpoVjmykcMlJKFE53okRXRt8oE9gPSiZq+ZzN
nsFBZSnTCGdoytszd0qT9alF839GA1R7+pi2g6cfCK20spDBjcWSn6+UHxWctVLq8mlRhWV/Qs0H
93J3ytzcorgczyhUpM7YY6mrZhzk7vJaISqKHIaXRyfq3tg3bWK94iA6SCwNnQQP4TOrGVTxpUAs
hm6CluERX2VIqOeYCk3BmR4ma7qv6cglNxPqA+xLfFsKBh0oPel1oqH1wtfrcbPZ+UBWAnKWqmzF
aZWcWMOur1u78XZck36SX5nULDnaaNk0DTUyRo7gMQxo83r0G53qUmSq11/eMq63KJswwEQ9r0WC
13zFQmeFxeSPsLrv0rglgAd6XVqop8sRAB0ufk3IouxfE3U42ayW1/W/vMZQ7uuuWlZNuXGmesTy
yAFfli+v+UWZaBNqvsW5b1siFJMJq5Vdmyjc8gZlf6Js0H5R05qHdFh8M+8HjYr8vG5FONatu3HB
AuFyOeOakaxGdOktHDGhNX5a5rToS90VlwMlsuJGulE2GnaVLeGRTDooAzwkF3NkUNM1eZBFgsDH
x367sPlLWScmmcEEmgRXlQ60UHt04hJwZMIMI2i8tgl7psyxEfvOuVRxdKEQ6MTQuZYcVipZ2Vw9
sKUCeBxAHeHFb3oBUuQs8dd6Rk7La+frFAo+/h657Wmb8kmAFtce9OXSf/NiJC6+EUuMxZcsUqp4
yuFdsAz7bh2KL0NhOYZoH4LtQd4CZLw/Qg+wTT6Vr/hU2huNGez6uZ1rU/5aGtkG3wogJDliQX09
8Tp/tc0haKeLOb9lO9kYAb4Wj0J6+bIDOgXCEW6p1ZrhaNRic5B2RAzERioX/DD1URdcD15iboLF
gTdMFfH1DGPHoUdoZ/3kEeHkjnLK3VqKJC7wFewsTKsUrUgmLHi9h0bbw4tsW72G853tmWwjWUNz
fMWOJhYVlsum2LVsCV/v/n1Jm6ITwy5LswZKR1AGCWZ3DLrjKlDNmSmaRq172QhpFl+ubMl81yMR
dbJxe88UNFTQ9j0fRmdPIoOMa8dY7AKxIHt+vryBBykCVzE1j3pl8UjYBTEmXGNcooq3vtYAUE+g
YuI48BdfsBNk/yQN1rXBNnaGdTiLhmmyn3WbU3EHaNkG12HeugxbVBFjPaS+M04Pb3eqjSI+e9Gb
AXquezyi2/VL4qfKGfceYC4zaOk6MtYzfRG+NiG3GaYkW7CuorLMLkfiO137dssVaG7NznHXgVvT
8ykGb0N0BhgMG3OdfsDKdqnGZr/EnpHOoz3f6PnirQxAM9ZEGhQgSh6oe6vlUYclchiG0Bwib8li
OiU9KQWUiFoDK2nmaBG7XE0LC3jAWXI9hsqbIsLkdU04TroeBgLVIeTduT9yt52ZF2fwAqgDlEYj
7NLKqTB/NEjgjKjqLQqnFtZQVjN1GDGaukNqwTxHHiFvmPdceuYHK2sEKQAco6ke1HZ9rajl5RR6
l4y7bK8rmKneN51XKeQ94SzQO1ETnApjMDUv7vOP9sw/krx9kDX/vFex/Unv9vhNXr/U3/rfvuh/
lc79f1EQF8wUnZv/XYjlmkpG9n+uXv769hWNyJ8kWTCSNu99JSEgdGtwx+A/AfPEAMvoTr+Ksrj2
vwCYoPpt29RnhdG5/TcF4YeSi4f+qhD0W220PP6bguDb/wKNRDZIRxuE5j+jIIQ/4Ev/030Dn+sa
dRdUXmjRkx9G7/Ce9hrA6h+WamuFcopO6Kw5l8XqfoOpz9b7WJDhZYXR7hMRxMT2Y5ZZKEnNwYu2
QPo3WfeVkkS7AZoJwz8W9aYPhDx5dLBX0SUkCp+81HJhmzrHKHFuKT/uPKE+0FH4SLrg39Aayr6L
RiGH2ikM6qAhC45h5Dlk9d3zEDZvqz4BKBjn9+xZeaORpCrPcN+r78sM1YgNuCi4izW6TjAL/bW8
k6rbZz1mo1F9lEFxk0JoigkxNs4i3cMaWfoqW/P4Kq8bsCP+1G0zuwFL2jxWsntStb4ayvLKmTNE
GNAqzBvrUIDuqXN8nkaJz9Ia9tjJSRnc0Cxxr7BMOtpNeVbHcFGH5Gzsqsch9eJj71PayX083RhA
VNkw+67T4gYHxm9Id4abuidYTLqt5Qwtt/14WYfya5Y7X6k4nVph9EXt+jmcqP7gx/2glPYOI3EK
ihD+vedg3DvSuOAEsg7VMj93ytuuqX5QZfvNy6zp0qqah1KGn/AyOhf1kuIh5X5tFmwiHS+DEmjd
/hd1Z7bjNpZt21+pH2CBzWYHXNwHSZQUUvSdHX4hwmGbfd/z68+gnZUVohshCVzgnpeDqjyVFIPk
7taac8w0cI9ZSqW3L70BXxT4KJcd9LUXaGJTuyBTmhzPR/7VLeVNlX/L5HIb1Gb1NVEIuiuYs1dj
VVyN/MtKnPiPCLCNlcapzDEbLKUsbxt9ChUxkxK7cxea974aP/rlfazyD1xqUas6KPqHoLfwoNvV
I8qE1xorYSzCbZ9JpMGW3Gqi1OMW/BY8PeLuSPoeQG0G5XVFutaNyal50w51y34Noa6rGDm36hlr
tfH2fhkbjh/iCstqeliFRKS8mZBGjDN313dEifaIoVdY4AsHgyB+yhTcu1w02qrv/E84iUlYkloy
pTrzVgeV0nutdZSoxTuwgHA5GsJR1JFdnYbHmBWCOF6CxjD8J5/BHlx0ygjeIS/3bmBdm8N401iS
WClquxsKYCYkDu+7kLKYQWJqyOq6LhOAdU0OtkLNPmdmyi4PLOeqHFNr3WL1489qXeMFg/gLCxhd
HXNqk63wuzQknt/5mXkXVtWHLkbP7ipipVXNcaAPyWe+KTnhrInXekT7NjA+4uJz2JHKaWajsfF0
SbzQ7Qr5r8LpC+kB+VSLsQfambqyo7rd5CpvQJKSWz27iX33hVxfkmPzg0V1f/xATWlj+75j46ZX
Qmo9lWT617o/3lWxGPaupbg3YblHtJzitRgvhjRwZBtgdZlkX6WSwPsV78OhxLTWNPuTR4KEzMhV
dAm1cPACrolJip3FZO8usfRHwrGhJpExWKzpr1AxMQf4pbrZ3WqJbu4ySqSbhLriTmsV4ukMp7Gn
hC9/n/aG7Mil+U2MGlLWzLuOwvFVH8hB9nPdhil9bUWeWCUxlzYQJYvO29JMP7jtZeCpAANCOXXC
JFHuG45kk4A2X6WZiC6rqGN11xlidm9vIk+7yEQrKII2bwXBZI2Qoi2COsA4RbZOURFMLByL/5S/
UczSNhZouFUsI+gLDo3v3/rcxj4aQAaq/atd+/TtEnZMaivfIPLYCEU6uhBDaqQt7LnhEJYMGS+F
ZispO46un9i5EmBNvASoSaveFyBEsLCSJRrGsFCob3/AWHkZdgVxYqOcIgIwDzCpPmq9v5NHyBNj
CNQnwskPyG5vpKGy4p+Chc3UnUVexWqIgQzGkXQJ2Y5DQtFtJNscP8mRdKg189OQJMeezMhrtjwh
rTjiQUlxflEQ8Ol1f+nFBFYMon+zPSJtBXJKwIaWGK8kn/g4WOnmugTq6dXVbdB0AV8zEz21jkcZ
Z3hXAH42Pnk5wSl+XuhXprEzR+lj75va2u/HfSH1K1+uXi1SRuuifaS0AZur/yBlduvIRf8yNO1V
GBQbjJ+E/hFqPvqSfeWZXXMdi1Q6SFa9IfO5xwOapsRbdIGjp2kKQFyRcGS34LGT7jUYPX9t2YTC
V9WwMZXW4al/U1qtPrpFOsW/qW9V32srw3vuvCG80uQI8UVBqJ8RGh8ANim4o9xbo32UdE8cGpU8
aRdB1cHNAeaOyJhurc5/QPFnbOXA9jYDMKwLoI68RZ+KCO0JJxUshYZR3AgS9rL+c6zXDYHpyYtp
9zhtzBeM1i0ZSChprdGpa7mFXVSZgE6pltNbVaRqYlx/8/JiWMsGBSw6TQfyuAnpK+wADGBL3F3e
vtHZJr86t6etuv/kmbXCEcR4G6q63NpE1D3Icl/ceYIVtVEGtgboLLyLiH4ZeopceorroHKaVAG/
mucUiXUzcMrpS7OFnz8riqivKjdqbukeYE6nZHFtuFF5DxFTuvaw0V5kbSXfeVT2vrlqHV9Oeam3
BW0E/+jDv9zZdm1+9JXeT1YGKYSXSlXhH8GB9iHHpnVhF/m4LsZR+ww2xb2MWUbYUkTkdg09X6uG
Zb7kcGqaafPBs7zstSwkcSi0yd+vGM2h8nuZPm0U3VttVm+8VK77tZzGyR7Tb3wfARW7oV4VHGL0
fMQ0cewHmLJvgjrf2tBjwcT4WUVcZ2bjGg8JV7bc6NUQYb8p1Eo/kAFb3dC1UI+jNrxKtlt/iWxy
s3sCUx85VjcbJgqm3b48hMbQAY8KuzvZG32nkxP3jSqVO9mUhXIBx8fE619AndDVKgX14udHLSor
R+iFfCOPsX8gC1NiXqebdgsBCV5FZWDJj+Ot3rzqVr92PYLPUdPVsVNk/g0Es+aGMAM9cmiYUH6i
D1fedb0tHaq8Jl6yUfUdAoquhYgjums7zBGhIIpeI1jwDpJHXxhYs12uMrIDEEKB/wIgHBgfaSv3
N35UvNa23W7ioe4+Uw+VOCKp2a72Bh3POS5PjE+IcO7p340H1XSLe1o86hYioP4SFRCvV8yKVbyC
0rnz/Ay8l4/ONM2uXRMyhEVVyd0YrGF29doqvbxr6uSNdGoUb8amiwj4G0pyDNX4Iq3b+gl36zVY
wo1udZ/CJD5KA2hWI+4uVDR7N02T0JyrPcGWLGdSQm/Bg+X4l8g7iM4o80v5MvPNnklFPUAtJHGp
jC6tCkFgX2d3ZoYJPY9Hh7CS+wbSCtmfUH1xaqxiVgl0/92uC+MvBpUJ2nZm/DS47XPlEu2tRRrg
69FPHCSFey1NvW2W2cfMAzZW5Gp2I9nZVZZYe8sQTwQJNzZ7q+Kh70gjaI27qbqpMgjheKfAAQSl
klS+FhXFnsSmJWb1t0WBHKu8og3KPrSDKR8wkKELZOtKk7InHcABmJ21UIcLSqirXDa3OSDhHUbG
e8qOYoVAv996nXxIAvd5nLDIZo60MSR+4WD2jbFqm8y+Q0tANUB1d4TCO5buP2tGWVyaHXNl7itx
uGrS4SOHio8s0scQ1cCmqXWKqN8KjE83Jpyziz6r+PT5375KKVTGPmWVCLpqU/ac+I36jbrDeGjs
x54k5ayTtlioK4deXbdHbbPSAt3xm17O+MuRCFDsiaoP+In9dcBeMK7sDee6W2RKKZANNuxZceNa
3cEkPHmlF27w1e6EzR4ovCrqaXGpn4kyly41K7pK9QA4dkeQbOhd6dWTVlkEIgXtlVxHl4MYD9pI
tPqYUdlW4+gBvYS/tusDGasDOzCCCnEbxAoNr7VcDwpMLahMSke8aET5aifk8ahAu2U3lq+hd/NT
tZ06ZelH2yiBqdTrCNJa9t6sXRJi2YJB7ORGReuNuGq2nDsIIlAmSoOMidS4rmJ+Xow31WgR05Ry
mzYeQF0EHyKify/LoQjzH5LUf1Ra+N+Wk4Ot7k9FgceGwvC/ABL8a/0avGXVvy6qCU9QvecTfL/E
X4ACU/k3IbYgBjRCajiLT1bEH8WBCVAAE9BQOfwTtQV1AMX2X4ACVfk3/lpO7jJmEEzfOv/WX8hW
/l+oAWyMdzBI8XLiRP6//4dKjfc1u/1x7K9m//09FmCSqv63OKDruAd1oUy+DwtFLIW9U83wIA1Y
G2qYQGoX1c9DIrDcd1kGjk/QnauDb20Z5s+aklEe+buS8td9vP/dmUXvx+9SKZEns79N3eD0d0eA
gx2MJm/Lk1M3Lerv+7DqC05tadOeEUZTSfnpb9QRbFMEmR62Pj2Ddy4rHmUDQX7A3mdBYLESjH6V
oY7/zILw/S+yqf9wuple6NzAU1XCTAwIMlsc4olTVwleOVeJ9hXCIcB1fXIpZa6jil1ZdcnFn5/m
TJA8/bYh44uaTPC4IMzZW9S7xhstaCXbXtc10E/isqQEgqww2KploDhlLs75lX7xAnF9kCyj26oK
FW2mQtZ0yAQZhIYt9o8AIZSs8XjDca3DJfpnLrnvfx2x1Hhv+OOou01//fv3Z/uAXyVJcqQqD25V
l0wVe0yDC1dnzZeq4ZMeyVDK23gf14Z9Tuv/i6+HEciA46w2ud210183JCI2JAmEPcoAiy6TOe7k
oSBSqPWtfdIp5UZTR3NlpUOzDcIRFTENtI1CPJQ2RixtGGJ9OdDPPJNfPX7IzdQc+K5VzEGndwWC
xq+yTJvA+rG9pTMTr3WbBokXNMUZ/9NccD49f0yK8B70CejMpHP6W0pBCSEWgb9tPRvZT+vqn/3M
ij+lbaE/Fa3cbmyjW+dymF400SUJSoQwNS789AJG4djW412EOG08M6rVya8ym7psCAMK/mOkpOgZ
Tm9LT1CT1yiOtmqvYU8tY6C4IIisbMPZRcHrQ+LFY4xu+5o4RbZTNOj8NQ2y4drOtO7QqZ30oaEq
k6wGJfY3lTBG4JBpXlyqDUXEVDNJoEq8DXQRQVEAPGrUc+r0fTMlVCSI96HR6Q9uX3Og/fNwVn4e
zxZmPNBFVJMx6U8r0vsvPjIz38CwKTlwUKOt3o7N0bTDhADMTO5J4sh8+RvJPAZnXakHditI3V3b
E6IYXHRu4tr1h6ukx+a8ztvc/sCJAwZc4XkUbxRtyM74IbTpfk5fBYuXbBIZziqG03/2hfSFqw9Z
r7sOWAu6rmVIXlCWwj9M9DI5ojRU7tl9KBmTb9pcjaGwbkO1mc4QgwssWSnIOjcFmgXuHzIucpdq
4hLG/INaxU617lXodpQNvIc8G7tb2mT+Xel6ZE5J2H6OiFn126C34/sATpwXp1sPJQ6Qq6YWO8gG
6gFUnn4fGC4nHuB7IEsUeF9kt49PEWSHp1DW7LcaMM9Wacp/Frw8rbFAfgBDaKZtiWmWPn2b7Ppb
3dOE67iouZ7ifACbZxXnYiB/nqemX4GzgFjbtGg2nP4KiV6hK9mYbGzPqjadOnylp2qdmQ2ni5y+
aH7E5G+ZOoN4lqdp6d1UTLBCMBYcFxABG/VGD0fzYzlxNTwvjTdBS0O8ybtyPZSpemaJ+8UvKwpd
FpUOJWuANXOvwc6wB1w3ttPqGhAef4Dz2wGXH8qKIq351Hml/4y21jzzF3/PPJ39ycwxfN7sIKB8
KLNppkSji0pVs6kvy1q20nrLfdbasnpVqxAopF3qEtVrWcIeChViLQ/yuM8w2OvIItS8WlH3zi/9
SB6+hJV7ifOv2qgomMhETePyERKFdGwpZz1SIMkpaADwuZeiNHkzYkncaLkd3vZN5O7+PMP8PGB/
TJwAshRt+jhP32Ofa8WQ5ziY/NxucbGhecn14r6KaiZ4Tm9byxbXnLT9nS0RAfvnH//1I2XAkdko
a6Y1h4FEqOclIZe2gwa32dUA4NccVEtC5HJzF0ZFexMDeV/lA+dSCV/QBiAN5+VY1m4T1R2cIrWe
I5POQu9DlpuidVeYC9N9ngnDsauuAHrXqRuwvF+9CXGMAug1DnL3ulaJD/vzH/P9/c++D0bDhJmb
OnZ0L04fpdf3Suu3pukUnmrej0wnK1fYwZE2MOJ2NLjqWiWt4QIdk9jEuEMvkAVnt6jmvOcFt6Ix
E5tsrHlB5uxWSCsitTfKGCNlRBqa3JSvbTN6KwP43wVyPQkGLTzqQngJxriJsUpopKKV9f2ZG5lm
tPkzYQssdFvHivjT52XzNuOu8rmRoryEaX4xjrp8oWgGynjDpv6NT3Uda94lajmx1/LK3oEbAAkb
qPqZj+0XX7rGF87HhqteQX11+np8Dc2UxMbOgd2pPXl+ZF0ZjNQjmCJSl8hJ2Zme8mpTsj5KZlWc
cev9YlJG3UVJk/VcF5iTT389K9zaDAt+vbdd98qtbGurJcBgvz/vf3TM/m3n/aSJf9N+Leum/EpX
O6/+tSUT+LUOsnTe0///sVs/mWz/PmH+FF97k7ym74/gyvQ//3EEh+iHEVuFda0QVMtZhU/gxwl8
8qv/58Bt/BvzNp1yReNzkdnG/H3gVox/Y/KdmufKd5+7/o8O3N93y/8dG1AH2apCF4RLCC4Ka9Vs
6qW3imeEAis+AYtdqc2iA66K/YqGT25QblscUPVF21ptcSWBvyYcokGYvKJFBN5TykuNzmiv5d+A
EqAmkVE/XYcqu3KiFRqT/4uGltwh9GA17V5Xf7OquhuIIWtzeePaVpQfiRSLUMYqtv4gpW37zHnG
J0cKZxKFqVJNBTWxvGtWhlzId3Ut+R9TBnCzsnwrIrWKWb1ftaOX40bKcjVCVARB4gjTzFcxHZf9
CzZGzkVqX0JDimi8DgibkIhvdR3TNK0JLINbdQrM030rdGEBsWlad00+jocShwEtzKFSIscmHVys
Rj0m1rOCvqA92lnUHnsk4+ZKeFrIf6ZWba4DbyDgqAbBT28Jt9F+TDI6b8LFu3fAiKdGm6jztYeW
BIlsnQ3U8FeKWZ7DIZxOe7xaqjHyVMxgVZ1OTbO5JnaVmII/Ke0dPdN03zYSxi+3S5Jub7ixcRfG
BB24dDs3aGHNa7mSa2NtUBw3KLqY1p4Lp7fvRsHtj+/qfZ3l9JAEYQ+AhM3Uo5iTA5ud2+kEpGC/
S6DlYoltIu1akYx+A33A2ofEhx3UwrW2//j3UJuYRD5bKoZXbXZW71xIiOqIIJH8qHHbIGh/cS26
KEmdVW8K0NQzG5np/t+PJkthEE0B0jK7bDAy0yt5tyFt8iqyYElamxhLzYbgve4gsg6NQ+DGZ/60
07l8epT8FNMIgBYbP7k+m8tR5VaGImuAd4fQgsfbZ29Bl4/ix2R+UqF7/8Z++pmp2ABfj/qeSTln
QpO+/4uQ1mfhiPluQ2PEcjySKbc+Bo8zv6LOgIXmVDSYzgn2dLzkrxGzPwdqmJiS/cS6hoDc2o7R
61K/gfejDQcam0HxRJdS1l8waSvSLjXV4BtadrJNsR1nEPkRBunkE8VCR3wp+1hEb9CU+kqwqjvh
vuCvDihHqFkEwZjCvuquYILQaww7IMzkYWTSVzs0iuTK9pBf7OFFGx9EJ6ECHOuGDyhikizBzAta
W3hGqkRZj7XeaNTCuzF5wbVakLuGEp1MaCvqPaY7FWFduNWQnT90msQcUbMRSgm+VnN7hyHFFXep
VCBnTzrqaYSWoBVPNqPeeuXRcButc8klaCQAfRUFQ0tHKQNRNVvLOEqGQwRegMMlCafxXkp1qm2p
ktC3V1KjTa6VkUC1TU2mCRD0BpuJe0Rkm0xqm4TWhycrdUjQSJDH6cpou8G9TFrZoNtctGN87XZy
bjwZ6HqBiad1qH+mCp3SksNoXex8q6rSo5yl7scEB1hF+Qtb4MfeVq23MZTjO5qVQU9TsFCC+pbc
ATL4EpJxyjs4plMr3TbzcG+xNQyuwIvk7aqKIao3azfvcCDSoVU1hUQbd2j29Zi3xeVIMEn07AWD
CO+LCaXorbXSD65paEj0LcO+GT7rdGS5ldoq7Ju2MVA6F4lV+lt+kT5I1OcEzo6B0D8TDBJfdYC6
u5Xf5vT5Sims8i+EtdNyXkHqtJq9Lg22thoNeN06COxSkp4kckfNp4gRl6GxaqwY0MJoC0eUQM+e
Kh+71kM7Kn7/HIeBlzqVZ8GV66BREk9hSQOnCOBnnoQrmubxR4G+0jigkiuxnEo00j7xLnwvBgff
mYq3wbbUqq+qh+ei3uU4xos3z4rNrlt7XkUgWWrZAcktntYiDNACRQUDwAJap4YEcxwIkIfeWrTp
MdZwVXEubKphH5mSHR9KmxRKDKCasaMQm9JN6xsqTjUv1wIs1VjyqpYkzXRq7puMjBTu/LYocVPt
czvKXgaVb3IzNtjAV1MTqN/IXUaoWFx5rusEUaMzxLohr9dmV7r1waoFJG2Y2qPtAOlDZEzhY3hC
je5d4jiMLafX6F2tYv5UG5NQRd6R3omSCGkzFxu/7GmLSW4qynUjKaS4JKrWR7s+HSRabxDz+1Xq
YyrFSKPJ3qVGGKq3lS2lHfZEx+jHsA7UdAfaxv4UZKaHAbUsTW8jqWqYb4nMMY0LIyn8emXCH5AP
uDY0A7G4hBwARFV6pUat7cF1akr9kfAiVdpnWkMMBLE/6XXV6mbOfAQOZFMmrvcoWv7etVdILC4W
6wyHcGwoGiK/QZCWIm2q0daIZU1Hg5fLnccmv9MkWK6CZEyJMwqTcUp+xki1x8Q9pY+J0SvFzmta
Q/UKtAEqrWeye+ibT12EgMQKyRzzROyCLnWVc1y0WcWVShcHShP6MWl6bCc4SZ2uAUwhddpGbrfx
+xC71MoyImLoy1IrIpxJRLE894nUjRcqTPhgJxMp9almmNiXwPna+rKIdBnNBp5tABy1MdjXfljY
7dOfl/rZ0js1btjETqcbVkTO8bMOQIoZxA/K0MfXlIobu5eTjdG4U9mbjPA//9TskM1iNTXQaDZ8
X+ipeM8WK3aTORODSZ5Q2aY4R8DKB1bXcfbP9OdBt4P7XMtxZVqqd+1akuzAInbXZeTnZ8pQ0+r7
br8x3YgywdKAO9HmoXZy+mbsQq602kwDjEKDaexZarzPgvkQWoIL5e/SKl1hnDnCznYEfA1sAxRO
0WzlABTKs2M9ua8K9RJB+jnJHJsavfkKk0fk/PkZ//wrbBI1Q6NLhib5J4RW22uBn7cKAOWuFcSG
Atlubflc1f4Xv6JaJk+OPQd70jmEqiCVHSchfsXUr+W7shLqRUdO7duf/5bT+jnjB54hQE1BX4qP
k987fUtapZKkHsfhBmCM6ejkBK/1PCaCNbNZISwPO5Yk/qJZ/b84hedf04casn3NMfx/w9nb5gH+
/ux9+xqRMTw7f0//yo/zt2ly/qaDRNVWQK2lEf6f87eB0J2u3lS0nrhQ33vjf53HySwFe4fGgyM3
LRBSGP4+jyO3N5HTc5afpkf4vOKfNMBPP0hpKt0JcErfWzDvDg6EufkRsTuGk9FnRzzju7QD/tmR
4b8Xn+3h8XeS6UmsoYOv/pnjyZMqzh18fnff06z87r7rTBMRAG4dJRIbiZ6a/4pscePMsep3V5/+
+burR0SxdFmTGQ7Kz5tc2EctQGz17uP4xZH0d9eeTWPDQGfRbz1Euq30KZm20rLtL7y2enrffhcC
5uS47WSqeIj76BWsw5k16He3PVt6cL5i2u4TwyF1VYbE4+qbTo+ThTc+n6nAKXVC5Utx8xrZLyHe
JOQYm0VPfE761nLdHLCzA3cryeLtGv1boTX5P1qd/v7G5z0/2+66Jop55IjBAEklHB45HCx76PKs
jGCqJUdACuaO3WTSXVvL1gVpNvWw7KnPz9jEJhkt7n/dIY3mxcWqyUb2zO7oN5/LvOCSdSNH1ZxL
mwn0J70uLhNRnNmE/O7a0z9/NzrjMk7jEQmpk+fkJI8AALDU1F+XfSyz4emGTe+Wbsb7VNIvYVxc
Isy9XXbp2ejkK0F4NM1ZZIo4cAg3XeWeKbRP095/92X//Qpno3MUCN5UmazbUEN8WGskcOFZLo9M
v1fLbn42Qn18NiEsMN0hWOUC+vTR674suTL1q9PXOYrSHjvZ16dm6qHU21f0DIvmcWhSp5cmrKTQ
PdAOjp3I3UWCAPnYKOoZDcqvP0PqnKcXN4awcGPZhWajiUtjTPZJUTvLHsls4RzJWZKzadyLNiKG
VD1EcrdfdunpC3o3eBS3CWSokzoAD4OoOlNCoq2Z4dOyq8+GJkWqVs6p6jv0Jz+Iprw2dLHwmcwG
pmokzeDKweBIsvpl7GzE3pLysuy2ZyPTj4ZU7xsMuNhhB4Qm2IVxKhaLpln0R6ePPLVyo/Daqndi
3bh1bX03BsXjshufjUoQBmOhDb1wMCk/dbr4ErhWuFl07blhEuWj5qF57hEw6UdMS9dt1J5pFfxm
6My7kcloUF4MusGBsgmVrA6v487+suy2Z8Ny0HAnZnInnDQgFtBq252uNa/Lrj0bl+D4/ILggJ75
RFTrwrS/Scm48JnMBmZVdlmeYcF2gBB8zaXq2dM+Lbvr6S28G/KJIEnApjCGvTy5brLmWvYkb9m3
bc1GJc45QW2uBEEU1Qm5fEbz2OAzWzZ/W7NxacDPUaMcmkunWW+xLh6wbJ5ZMX/3Cc4GJWarYoi6
BtwU1nkK98ohdf1zOqHfXXw2LCnHBprSZr3j4m1QKvUe0thm0cs0Z6sl1CcyxKe0Tk1S7zQLhKnr
L/u6f+7b6SOZUQULmtnQqiRlwm98b+F9z4Zl6OHo1PMS8mwQfUyN+KgkwbKVYY7P9izbi63pK4lA
E27sloOsRQtk2Rduzsala+Vu5fIlOpY3CQvBra3CsF02NM3pA3o3NLVUTayo4EOhSXqB7+ejFy7c
Q8xVMJ4UETmm8IFHQm6dMu39tRZHi7ayJMyc3ndIvGcBBYYlLa8/yhnNikaWz0RJ/WbwzFXcdCv8
UphMKRmpK+vU1GifRAsXtXlJrMhobhY5i5ox5Pe1539syLFdNDLnWv5QKVvX5zk7JArq91IVtB/A
0C2brubi40LTImHVyeD4bvqo98b96MeLTrC6MRuZPTC1yvSgyE1GzdXQWl+FvuxVGrP1klwGo67I
7nLMTjskRIwqsfa47GnPhqVPjorcqBFcMJJmV32ePPrRuPDas1HpRXouTTQzJ7OwNsW1sgYunCw6
0+vGbMVkJyjwuUTsffBlh32tAAqlmL/sqczGZVe3Jl7sgG8QuBY23PS1SIe7ZdeerZigvP2uwNDr
+OS6aZHi6FWwbP89T/iwoQrFSGD4BEfpa9/Zb5Pra9FdTw6i9zOsn+kVRpAKqA54iY2LcHFV4N1b
dvH5+VKh2UjUOGtDOtxHNhUUM4rOJJb+ZhrUZ8OyjBM1DxSWBiHUAkeLgR0z6aRlg36uPTVl1OmW
yyde+8hfPWiHm4EY02XLw1wfbUahpOWkKDvd2MsvsVLbr67bdRfLnvpseIYYRROr0ntk9vqTbIT3
Zr1s+CBxO/lYamhvYBp1qspSvQ26QFuVJFQs20jMU2KqMi7kcuShqDkCjCHYJGV65uwwzac/l3/0
uSZHUsPWILVqcLA6YdCB+TDZipNkowTBZtlDn21pRRBH1UBqIcAMf6vo3xvdy75FMRuiBrQxUsq5
e0/N8ZTkzVNHRWXRbf+UptarnpmDU3XMJsclFKGRbnXp67KLz4ZoJJcAd4EVOplWP4dl96nId8uu
PL3od/tC14x9tUVtADw0/hLX5lfOsuGy71DMV04kumXYj70jJ9lLprq3sv952V3PBia5Gr1sjyjT
m7C+rcL0gz+e0wT8Zjac289iuQyKlFBK5C1VuyZhV9/AN19WE/vJmTKCzYUMMjpjMDx4af5AYsCy
TeG8Y2/6hdWaObSXNE/2IjXIBcmXTVbzOBmR4GthRlEdwn/YYblG56hL7/u71endB9gixHH1ljFZ
FOpBduVHmyzWRV+JNls0/bFWcIvIg6OP7Qc2zQcD3cqyS88GZBbLVmfLOS8yMR9CD3ZXZioLrz0b
kkZAnc0MjN4ppb5ZCcME4OWLp2U3PhuTHl4waOe56uh5f+wt+W60m0WFe30CrL2fSoagzANZ8AUm
Wv4oFVXkoOc5Zy/4zbDUZgtmSMo0ME4V3i+aOiwZe8k756L43aXV0/s2aivI5IRLE27wMRD9gyUS
edkUOPcjBESjRip0bIfI1mRNms21aTUflr3K2ULZoowxxDBweAiGtzgfXywpPpfz9ptnMjdE2rYR
VPAdBsceopsprnM1cPBZdN/zfD8CakUKyFdlpYy3qdvuQVKemamm4feL7Yk6G5aGFaVjboxsT4Ax
fQ5aVLOlsjdJtjQZ+rqwFg6j717Zd7OWSoqsVGVUOk0tfunUZkMGw5dlj2c2Qt1ajeRx5HOUOXgb
vXgaDevjsktPb/vdXZsyTkzYbux//PoenTCAP3vhpWfj0zMQodoW1UJSV248w97EabHw0rPxGYpg
IDOKu86DvFtnekh9KVtWFlNnR80S8F7lgyoDEwwKJYyH/iLNpOHMbvl3o2g2QpGLkvlnlsyI0lC/
hH1ZXSVuUJ352H9z9e+Z2+/eZj9MGdHgUmHQK28eec+AF41lFdrvQYLvri0SvQMuw6qcJ8ldg6wa
0o69bN6aK4F6spl7w6adSZ3TX8XYD1cygtpFn7gyWzyrWgrJl6F5Z7bmlZq3a0/Tlq1vymxgarHq
Gn7KM+li93JoDRCCVfS47LZnI7OLjbFrbJ8NLXnwVvGakEa87Mqzgcl6X7mm5gEo61JrlzRpeHSN
ejzzTKa//RcT7vfM8nffiSo6QBTwyyDfw0fYeH7c38T6WN9jRvT9zZI/ATzQ6bQVdiYpszp/gm4V
x3ywPijIuJdder5FzDViHCqfpzMor1IpXQNqXVZWmfuYhzxLTaTetGYKaHqtnL01Q7BsSvyeE/vu
sdcyuZxFR1VcletdqFhbVTtX2PvNG51rmFIfKfM4pe2B1couSGknRg67ryG5yybFuY6pyUocWENI
gTmLHnxVehoH68uSt6n/pGIyI9CjfkrLKm30C6FBE5TApy/6VvS5iKmRQW7nMZVxCIFf7YmYGRPQ
s2zemsuYYC9Ukov3m1UfwJs7pk+kQZ4ZpNMk8otBKs8mlyq0iKAapi8xsO+6uIRqaixsWs210r3k
pRnAYzaKcLNWim+8dSSiLjsJybOVXw3VGDc7Nz7BBtdeH26TaqGEka/6dFapiR9SvIGyuxtq+kpG
ClQAkl/4OmcrP8zLuvUjvpW07to1MYXMAJq06ENkuTy986pS6qw1GP2dPOy9NHGSsr1dMoJQ+55e
upPDYkjwjzKx5OvCbg5tFD4vu/Rs+TTiVg2Clq0Wdlt/TbsiJO/dX1R8x8Rxet91pEG4o2XtlG50
Y9YVOZ/L5ivxHff9bq71Yl+P05SnXRjhZ4WNiiLrd8seyez7RklnBXbBXee+uwOls48taVHpWsyl
QEpEJGYG9s9RBtTQQ3NE4bBoAoelfvqsCTzqzTBV+LbFuHWr6LoJ7UVbWkytp5fO3Arf2ZCOjilp
2PYC7dia8bLbnkuBpJIAOTKTiJEtgIr37kPlnwte/vUEi//h9LbdpFKw7rCLcBHO7k139C+spls0
CYKBOb04AV1mnds2k6Au7fLB3hcwsxd9f9ZsSBY5rh1chnRPRJ9ftx1BgUQdLptKrNmQ9EE/KgKR
q9MMkr+qksFfpWm2bLzP1UAcIIh5My22+YVyJZfp0c3KhQ9lNih7n25vUWpsgLQe/rhnfDPTZacT
nD+n79IKNQN8LN9g3unXUHuP0AjOrDiz8O//KHMBYJxeG6ihb9Q5ZUOypbxxZTdxna1SJZhibEX1
0IpYvjIJeL+TlGFtDHF3pVjN+MEXancsyFwqVnpsGOoWY5JoduCZ8yuQXdWNJhuwuMtadi8ojvt3
QydL2SJlKx6803vO6rrqoRDxrE3tg1Ddo46Nf9G3PdfqqG5rlCjdWidU4me1JGgnwsG57NqzcTMQ
fZRDg2+d0f6cF8ZdPS47B2KVOX0gnUJ/t5ay3BkSxSG5h/ytcOEDmR0E477EP0CmoGOm0WVeaFSA
jWVL+1ykI7WkA7s9ld9OMpKNWgTBKjK7h2UPezZmfLPmeyNNidwbcnaFa8UrTDPLDDhiLtMJ/M6r
o5qnQuJUsh1dbyNbkXpmozZN0T9vvH+CbqqxKytuwtvsUXDf29n/cHZuPXbaXhv/REg25mBugb3n
PJNJJpOkN6hJGzAGbGxsDp/+ffZf70WHNB0JVWqlqiVs48PyWs96fv4Ln1ZAJdNz35nsUOEx2gt2
LDybYeuk9WmbJ0FOczVl4MZtJj62H+51gFkKfNTWoB6bzDD3jj0cruk7j76sl38Zn70OECoPPU4E
2yEPbPtqAoQs6Knn8NcPAah65w/5zeG8Vx1VayYGG44aTRzTWvoZzHiYqh9TG8I89u2CVVlrIxkb
fYLDukCD93QF++GXQzM/uQzbPyLPdVvRbSnx5sQFV5KE56Ed/zj26N0+s/mZimW0mDTgtShnb4NR
H8p7oJv67Vv3sNahQOVh4wXHALbvBi70+QJZ7bE33x3PFezfFF48gtAwhfELMtlFH4TsfOzpu81m
FHUy9Qk03Wydv4TAFDSGHiuHw3Hr7cAA3A5QJjKrp42Ye9oYnm8kOvY99+KjtdYxH7hEp5J07ck3
whbdEh98+C5JFhEJ43sQQU9NnMBtRGwPJlbH7il78VGdRotPOQZlNtsP64ebVPBjB8deeTRG6N6X
fEMXVBDYHP5oIAQCLnYsBvhFedSzzgiLp4tQgmHW3go2v3Ns/GbHineLU4lqS1u3xmgK5V+aJLnn
y7FGWbCy3s5BatN0iWBkemoAPgBqPfu7ShFpHFo8e91Ri242yg3em7j6BobuD54dXJd73ZGpqJVM
om2TmTA4jW1fNGnPy2PvvVuYEWggDgjE5GS3DbwuEX6ao7U7Nih7zZHcwgWyjBYP1/rVefplG/yx
iG4vOfIj7D1mDRHZNouXEa7zYKofShlG0S4wFyLxBMDt5JQMvShXH52juDuWHIui3ZkZbWkS9ha9
W+gh3oAZl59DlZhjH3MvOoq3WtZJlWIS1uSRD+S8wZ3i0DyJdutyxuEQx+C9nhaksW4mM0VQpjbh
sV12LzzCxyQgi+PFF0ApkCP/ok3y+diL787MxsdrGCchHj2nHigEUwjzngXE5cf/Swy31x1x3ull
jYAEE0rfwdjurhvTg+O9W5czWK2tbWc0sMMv6ARrqWcgxt/zfv7Ne+91R/UFcukVxkRuwZ1Ivc11
RI5da38RHpEYUnSHFyd8kyUAgBfo5LE+cOAK327hqaiBOxVLfFoXVyTp8Bj36sOhebI3C5lcnPS1
8PEpmNV9tQUnmR4TMP/iwtgAWZNs0DDDtTWpri4bSk3XY9q3aK88muqus02EIYln81o5chWa/liK
dq87SrRb14jN8QntOQNco4rFa3UshNh76aWOhHL2GBPA96LnviWvvun112PfchfJVrPlF+Ol+GSW
DhRy2ZHc6OngBN+tTA5Qol9gg3UKRv7Qr9nLfNCJ4BcrdoIGPNX3PjmBmH7VtuKD4O95Jv5mye+F
R4FISQCV9cUqQMNTPoZ9KdpNVXN7aMT34iOYvbupvUzxNZrO8UK6E1zPjjUowhbp7apfAppateLd
o+A1nIbmAhE8VsODUeHbZ1MI6MUEpNZpraI/F3g6nnyfHdPQR+Hu0Iz5RObsMlUcDLRehIiTK0Jq
XR4b8108izNtIXEAhwZKl0cWdQ/bwQLKHvhAF+gxsIiSU2Dc7bbO19Wkj8Vte9GRvTCnWesScKrC
Bx/WJ+jSDo7HbmESVNkEv+R+0ihR1yGz4myW8di9ZC84UkAFhHZrklMX1neVa1/k2h0bkr3eqK8H
QdNJIL6Pgycm5Zq3srbFoUmyFxzRS+NjNSBEATxcXGW2vlnhj3dsxPeCIw/39iAEgBIqLCB/e7WI
76sIsh/HXn23NBtlsI1HMH3RukmLmNn+A2pv77nTX9bgv8Ru/7PF+0eCSSsw/WqCUaftGp/BjiVP
Tqr4+7F3363NyvlodlAEwDKAhYWFEXIOm+FjeYO98Khal2axDg+XqvqxpNTl/bwdnC+7o1OHqFOJ
Gle2UM1LPhM5oK0wfu/Wdvl0/zbouyW6REGKMgo2xD5izQNYmDWafXvGQAxOvD4Wye1VPKOORvwG
dJzKqnlsRpNPxB4rve31O0krwS4EpeGEE4PC+L/2xZys27GYfy/hCUOF3LXGlOwahIcSTqIg9W3R
sfTeXsKjBzx8ogmCfhPfiil5WYb026HZvhfwyL4G6jDGsDCfRI9N0uvXCR7Yn449/bKC/7FSW7RZ
ZXBvxdN5/M0P25Ue7LF87V7B0wYdgpYBNmGTcaroRIhoEc7kx2LcvYQnXXRaY54noLzGgF9O0gFk
uB0c891CNarz04Ke8JOrXFzqcIEElm/NseOO7BZqAKZKKgKkV5o2vkccc53ExxRZbK9o7GYRzKzD
i8eXrAptpEVlnx6rePziZjovtbGZRk4VmLxcREBpo9ewOvRB2V58FHVbJQfQQ4G9ieqyCumfnTpW
R2R79VG7JM2WLLiTV6u/o/Bmq9b3Ghf//agDsuftAmqC2P3/VMn68+LZT+L9xyNrk+21R92S1UEV
4q1lUvXntBE/Bt4mB4d7d4iONdM+7hhmyrTdZAJSTBqpn//94v9+EoF99XZMYAHd95A0w0MJCO9X
vQ3VPU4ncVbeH/MnYXsZ0hLius8HjI2N0DwfynS6zcxkDkWNMG19+wN4tiQCoFWMvKseJWzfloQf
ii/YXonUjBLomg2PBoIGfW/8e9v7Q7lVthci0RQyOJFiTGJLHjwSfWml30P+/Gaa75VIJNJycCmq
EsD0ydt52fg5lqDC//eE+d3Td5fQBk4cDQxC41MX8FeAz0BfJUBQHXv4boUOddzHaN1BQaVbuxsV
QkWKu4w9NlX2aqSsraI+vGwtmWB/1nI2aGEMx4MP3y3SOWq4EhMe3oCBJiZ2x+V70rLfrNG9MZEW
rq5hzQqDYMlAOhqi0P5YhgCWxAxYj4Ob+l6XtIJPX4H1FZ3mum3vzQBEbrR0xwxi2F6ZpFRrxjbE
pFzYuhbw+J7LOozfiXR/M0B7eYJKU0l6gw1yDvzwcW1+pG1SdjaJ3nn+b+b8XqPQpRpp+ery8rX7
lOjxhtBjrRmw7H27fUVRFfS1v+QWdQh+9xjetDyzx5bTXv9kalqtE63j06SHh0xt1w3jh3KiAOy8
fW/IpXu9gMV4EkPLINiYQCQf+aHUIliAbx8+Kkgd1wG53AqCtVM/kNsh2I6Jwtjeqqil4zTNCh/T
KfUw0eEp6bJjrZ4wT3/74iSMfKDgG34aMvGYRPV1esxoDki8t0/eOruRiVw2dR59dHH/AOqePDhN
dkdoSAEvjCKkiReQVnNwJL8sqzsW/LO9UdESGINWfQwJ+Bufmqm5yZQ+lrSECc/bQYmjQI9AeSOy
AIijMv2nQMlj83uvGAJdDNYcM3bDdAgv2tjtHMBG8FByge0FQ8BSDrWHl/qJc5hOJSQAYMBux77m
XjEEUjpoiQNmiqmaZ9+7J93Qz4eO5wvu6583UNycIxUbrEuIET6uhNhTi2ab8r8f/ptNfK8ZkrKH
HAGCFSSJwy9V2OTohbvqzXbsfE52SxPq7MYb0HNOSTOt8FwYJuALZnksVEx2y3MaR6+rCV906pao
BLMXgq0m7A+lW9heNRQkZJDkMjRAiH2MGbtJyLGCBTzf337SYAC5UVZYQlKC5dA28YfaZ/zYVNzj
UbMaAbSYcXv2Y3fbDt3r1hwTr7G9ZihYoFmW4B2cXJ/pHEwlXSypP7b496qhIfKdoQaxnJ6DcgSe
E2DiY59yLxlKAoXbHDAkIJtuQ86AMy3aeP37v5fQb+KUvWioa6uUZAzvHWbyoR6/DhE7lHtie82Q
BLlpay93OC6mMlXxhWMzH1PEs71miHAWpBR5ipOmwUM/vC6Rfjk2ILtliT0WOPWU4clZ8r016d/z
ln4/9ujdoelpF80GhqQntHllOZOTP/mDFmVsLxjqOHOsVtElFk8/ogp1tsIcs+0HeuTtinfeJ42y
ITZCPxBoe2SYQ9x7SMACOuvbhzeZ90viMCp1TIpomJ4GlxzbwPeKoSkUpg5XGp22ZIO2fDLPFji9
Qx9zLxgiTWMYZxhvMQHHqDXLV6b6Y6f9XjIUcSeHSVxOHjma51ay7oWvU3X08buLZ+AlnSqNcWl7
VggZPvTZsUQ8oHVvv6bxtesptA/YT1ZF8wBIgzs+QzZ47HzY64ZsFsAKLiLRad3mx8g2ZdbwY/vs
3q+ImmiTnBmU5FygcrU1Pxq2vh6aLXvZ0BZnqKcCJ3Xqw+bRk4TccaqSY1NxrxvyIyUZWfDiLkkf
p4B/gvn46dh77xYn2HEhMQ7CZj9JkN2B7nQ3bbq077Uf/eb42UuH4mSt46SC9Cu1/rUL+wYV6P7g
XNkjXLcE0um+gRpxqfhpZEBOzcds29heOgTj12CIRtSG9ejDW/C0SEGjfn1n+f8mrt2rh6YgkdOs
DXSCYRMVWavZ33UolMizqWkOftndQm2cgaETmCDop595PqZz7oNUvfMDfvdZd4coadYNd02oIEg3
Rg8qgCcxGmaOtXuCA/x2j1F8hc+Iw/AgfXa3SvY9G/vh2JvvHYyA2GuFsKiAjrHhBZH8xrTKl4dW
015JRFD/7LMOwe1qk9I3VVtEMvHHdsa9jigGToM35NLhIIHPzVsr0E/l6vnY7rhXEvXW+n4MRyAf
nDiTuv+0bcdakRBsvv2eoJkFM9x0UEqsuMxrAaZ8tR7zV2V7IZHsu5pi04UgJ1ungnebLS0XR7/o
7iRNFrL4OQUII0nrIjPZE0mOFczZL0qiEelhKSnSZUlX55iYf83TwamyW579OEtZz5CH9G025lvX
ylNXB8cKoOx/nab/KDqvdTJmC0+xs0RzkzMi7gKQYo+9+l5MNHQyXWtKktMAo+nHaKjdySS1Obb6
93oiGlrH4oXi6eFkciL8oxrNx0OLfy8n2oal1XBSTqCSW5fbdJt4LhbxHtz6NzvuXk80xg0DS/MS
opsfYZt97fgx9gjb+xeNy5DU43hRJa/Vn13SWKTOmmNmVAiA3i593D37cVMdcmb1BqFsKlZzD/h1
9vnYmO+WZ6aDXhrUh9DeCDELmeJruALpg1MxfPvuOgHfbajGSwmBXcGw9OTe7QD93dfcLdBK86FD
1QyXUBdXD1s/feesksduRb+4ACG4kNQhFmVuDE5EuZ9WTdsh9QP7RUHkbT1VRiLJ4jJxAjgaZOUp
O+bsgt70t0Mux0WajOPpQ29L2UZr/j/A7qHJ8ouGaGrUir+QetrolLeUfWONP6SWQe/72xdXysks
cbjQ6YncyTH8k9fy4IjvTk8KJFAWX/KItKo+XB6dxPP52IjsVmdWZwOZRuzk05KVXLcPdfQeqPU3
M3wvH+oYeMzxzHE1r/xULAiFso6Mx7bxvXpI2d6N24g+m0G2H6phfJjfu8ddBvVXFR7bu//Utc2S
rd0QmQtGTsDTxd+dBZ0535o5ezk26rvwdlUVCQJcsU6QPNxUlslcIA965NnhXkEUkLnXsm/wRRs5
PXdyo1eQQw3lfz/9sgx/HZ1wjzMb+jFm1YDLeVct7f2gTfUSGw+BJRotgi7PujC979KI/lx0wo4l
p8K9smgCjL0dfY2rte3vt0sOpoLL2Tt7/CWn/W+/aLduTcLAaBM4VtE8TF56E/fhqc24QU/oAl+2
0zgvcQDs/WZVUVVpBMNDFthDEyHci4/U2mdW8IDBLbhOC0BWX8cpZu98q+g3v+zy7/8RpRGBlmLf
41vpMPmizAQaN62OWT+He/Mj5kwXZXXFTguQ7PmWRmHZZS49tLzDvQAJhfVArCsmcdySp0hv4XWy
jtGhsky4lx7BnXmpsgmvPq7mxmvoPSt66OAN97qjZRmiIaDtpeKDBBOm6/wMvXD3jqHDbxbfXnqU
AMOb6dYCGo/GhuEkOOWfiVQo+fpJAMmJI5OM53ToVtQ9XM/NoaMt3OuSiFULWJFI4WQuigELiYLs
vqKDJccm6i/aJNQjAfLAKkhar/NB0zkPqDy2H+5dkrbMTiStAJ9mug9ffOTaJ+FN2x6bqXunJCZI
LQOByZQmTWFrvuVW02OlsnCvTQr1FM51jYHp5rkt14bd6ro5lk0I905JSRJkHV/xcJq145kE/Z/T
th7TDYV7dRLuWIHxwWVja3h11Q2vlqnhUDgU7jVJHrIS3aw4DqrMPivZ909UEnpIgxfuJUn2srmL
ugPGlHjEngn/49KH89+H57+HFuFekbQounaSZND3NaP7DhBRS3IE5iMrJ92tn/77D/nNrr+XJVmp
G0kCjI4MllcE0FNOB3roghvudUnEoo1o9diWSWJk0QsIk4cuPjjb98KkhPSZWiw2zyRmda7gIHk2
Yd++M/i/G5fLR/nHabiwXiQTEFaIXObvYSXv4ZJ+bP/aWwXBUYoFHPYJJ7/QAu7Lj6qODiX+oed7
+9YpRc1ZMYzJthEkh0UdworIHmtRCvdSmSmyKlUdclvdxuac42ZO12O03nCvlVEbIT1poZUJJvsC
P8MnlQbinZjtN99yL5XpQYs3o+sv6WEZoBeUn0Tl3ktY/C8z8S8R4V4rs4lpaoWPoH7oDe+vXU3m
NA+yJoiu+s52HwZS9WuuMuygBW9E+jmAgtSXNIYTQj72snGlgwju8v+DoHSedRW+52FA6f/SYP/y
dnsZXJ3xjdQeJQ/0IPHqvraJnXLB2zDI3eTqNBemTz6K2smmoImK1fWg2KL0Vegn57dcrxvccCGM
aleKf7egq6ONaHMjXLr+XMWQZjnU07Ks68zdeDWF67mJAzmVeh2gRl6BuHewWXewi4vnYIDHjhNp
XiW6f1Vbm/BTNoulL9vNV7II3VB9j/2qh1JIOX9eiJb1A+SHqcsrPjZjsa7efZxXv6U/Q9lXDQyw
WmluB9XPTyuwftFj20ie3MOMa6vvtxhQhjsZDE0NjO1mhldUH9P5bp1bpfp8pvFUbTk3Ri8AoRMA
AdNl6mEbCQAUX85Aa28S+lhFISBkXTVdA9MqxZWakQD7Ytdwza7WlXdhYayp6s/gOI4feoWL39PG
467LJUsGcZuRqCWPQ2soKzKNbPZ9oJp+/hCbcVhY3sAWJ8YGRlWGpGgHWmtfdLJj/t6ZbBF/zDSk
+qZeZeIomsgSI54DBsrOfRNuDq5L1JFUPbvI1RplWwqZdh662dNn48hgbxDR1zzvF8UtiD/dup1B
lwV0u4xN1dlT1NQq/mMagnlMc9O6sFtLS1LLORzPpZ1BPHC9zH7MeqzoT5AWzPjCUiif7nUXz8NT
EKVBdmfmIOufHN88PgD3snI5qM1+iAu066/b5SVRxuuLFF0NzYtvXaye6jbmbVREI5BbOu8nqqZ7
sAQS/ipDg8KTs3KrmuuWYJTRIyLqM2+2Suk8gcrrY+1iOj9NfY8kRDo0vi3mfh7sX5maK+NO0zjA
25+Z0d5B6cwnhug65glBu/PiPw1Vi7oCTJo6+tJVDQtLrWpeGqtJWwZbT/HV44iA0jdEqinINrcb
yjP99Dim4fhYexHBErHus29VxHV9m/DU4KZnq9ps+EFB2+HuN0aqSHh/GRx9pTAKtGR0NracZCy+
kE0pe8WyPrhFRtIESNM2PTmtRkcf6NjTm4l7NhZDr9owp2vv0rNiteR5FgEnnfOxAyMzi+JK5d53
yE13wDt868UwrzmveU3zPkC9SlpirjggGWdYyKXf0PqNmq02myqGZhJdGVWzWXPKe31l9My+ziZZ
49zGWksIlQWfS7COa3el44j9JSYfgITaJp9SkykFKnS7VWWcRrW6VqNGlcabrc6Jj7MXtsa2HLJk
Xs4WdifN41JnwTkA2WG4gbzQfhtHWt8K1zR/hpLiraSEXWHRzcnMbqasEuqjDoDwKhoKT51y6/ox
y6nuM/M8rlw+dwp98rmZK/phqSRvStsSwsuk4y3Ibb26Udmmnysd4LK2xkHly2mwHzs7JtdrCsJW
ubB0NuegH1Z9ngxd5xOi51jmsNpwf5t6YOSBNFI1ORQoY3tX9w41NIUGsflmaKUqTBV0wzXbqsGe
cOau9gGq4JuBz+ZvutUYnb5uSxv4usY+M7Ibqej0OjQR/nNULMapaFEnem7Qjc/zkKzxh8WPqbwF
fymGFqBubXxm0cI/yZFKdxdZjVagRulZnp3bRHCvutbZa/BmlruhAy455xquTIWvWTh/CFkLj0M2
bt25N+uygPxM1u2zHvhylaJGci+iph1KytBgHEdIatxnW9KRYklWhW5JJe19l8zJ8NPM3ZCe69il
S55JbsI8UINYnsesQS2kZluPv0foWEYFUHJ6onNcyXLtBw9F0JKJ7aOKm5mVsBFGZx1xZvsYxdgy
gJjItPzmsglW2SDieVaKoZkfKqh7UeDm09Kd5jVka8EFrKBy6RLprkTXgW2bx8x3OUOn9x1lDTv7
vjWv2QqW4bwabq5HCUXvrVnX1XyY+0FXqDlB5Js8a7W27gFnURU/2ClbP6+ZpuIcbGi8vmp5AM+F
Qo4MWDRAapKfdZpY9I9nhFVoBxQyu+0czPluBrjzSpm39ch06Sa4YD1MXmQCWChK2jvMqPGh4UKg
rX3ua1Rfgeo5rWND5+fhQkl7YnGrWOGkpn9EKZznkM7ra1jMX3xTPnOdjk13x2qexiVsMEkl4Lox
0VLAqvU0qfpnq4PpFQn7rUQzCiZ6k2VjEaTwssP1IEqfO9SsviRW+R/Z1i1jTluXZkWVVfGNFkzD
g39eHiJL3EfRwia4UAaWgFq27M5674c8mlV/h4xNXUxooyuo7shNZIfsblHbRMqZJyAZcvxH7Tdt
G/1HhP7dD1LpZmnzqNKJKiOFef8RAjEbXRu2kSFfUkuac9vJrC3aufNxOYYu+UarLEFmPZiWrcCq
joJchW6kr1hUriqXTAbjfd1tDSz02k2dpa1EdAWZVatzTD1710UWjuhko+1NwwAQLgLuojGH9V56
rZp2mwpYUZjmmsssfQBFbnS5EkG3XMVNK6JbJjzVrjCLWac5N2S17EnLJo2KeQCwqMxkVz93o07G
UlsiXurQ2C4n1cymwrbdlA+OGp+bJJHzY9BmqSuEzeSNGrq+v1vSdOuuplQG9mMY0s0VkOOg3Mdq
hCA1XwU7c64DdS3aNkXmx0V9Dp+fv3rqh+Fs4ri1ZRbX9FYuqhVXHPya8aRmIsou4bZgkUc4ZWWs
vnjQjX0+WZwB+Uq7bx032Z1AR3gOL9wPrRwBshWsDbHTo4VGls1CuT2HiDjyBYuxytlKcUh7wtvH
pWv6XBA5E7DA/fUkcYdIZ5rmTFGW409Spcmqp8WJr6sGNpgtMbtehOfIwugENW824RxzUQt3z2CB
Lv15Iq6PbyvXxHXhF23dw7SZyheJrQFU0mMTJGemR7SX1mjxC12OIKaebygZ0rHopr6V+RJuizxr
nkzjI/ONc8U09ay+VpuEp/Aisia9nVLEI/k4au9+rmEXZ3m0dUD7eQThc2mrmXflONYhKQRF7AD/
9YWYL7ypAluOlFeuVDVAnXihxb4gT6ZFscF8+h5BPXr2WVz5v2bH4U+jooqIYpaYTXdJOmaPyMhu
1VUQI7i66pSN15fMmC7GXA5nUgz1tPYfxsazrzrWIdbIGihEKFkVjAWHBW2PunioRGktLN6uWAAX
gjOrsojegAXZZSUaoer6Y43eJ/LYZ/GW5ggH6ut+oEGIEejD6ZGHuGSUzTxXWaG7jH5xabBI5N5E
IofrwIGymQ8CcWuRxaJnjx0UCk0hhUXfjV+sfPLhhDJoE8HEIU82SPWu46yR3d3YcPqC3LxPC+yb
w1UaUv7ULiuZyjbRwn7cqJk/4r3Jd8YrmCIqmB6IG7KBhZLDpJb7H5tfeXgCzRt5uqWf5rVsU2HT
VzQXJ+Y6wdeXaWFSmtXfXT+BjLoJVGnzehmyl5irpYWpc5OQUwAorijWYCLDuR7grls6M7n1Dh5T
zhRRPYRj2Tk42RUI+sm9qIfFI/q13XDXw+fqC5xSOMmVdvCeHPW0wFg01cufWTgstIHIZJ6Ha+ux
QV/bbhrUyRqJ7ji8q8/Al2/jBuJIHL0nx8age8I+LpdPyqHH6G5bG9xVw2WV/c2yxFlYmhTMprJa
6MZLOoVRVGw0GaNrMYcc+40PG1h2T9M6XdMtwTVwbkE/fsU3Z/EdSOK9+VsPOEKv4iTaxj9liPai
giW0Xj6scbPSZ+YD15xgE1TxcmhJf06ilH5VIZ0eG4azvwzp6GLcFvoJ/Q+QksRlF43VVmaDcu5a
26VlJY/aIbjJGqjtnhGIMlcAtCnMZ95vWj9IuL0h4vLDgtRHM5kzwZMfh2pDgNn3Des+t2Hcu/t2
iNPsa9DFkfrqw54kT3SZZn69Us5ePFTgGvOs00/Km1hcG/B94hJhNZXFCL//4bS4bAgLND+Q7G8o
u+AdkAu6zZD9rS64D9Kkmm4jjbJHsXVjp7FitNrysY0zKHhTSO7SW8z6DOMPA5/gSZCqCj6AC4Vw
oK0CrCB87LZJOrRT4Tud2UrWGaUTmJ/lNJkcQb9CZF6iqUsw6dA3vqhvWrl2/pHBhLL6McmKbn9l
HjPX/gxDLFRyYTV2BlfUjCdV4bqQuHxN1cJOdrwg4oTI5jsnrWnLbsHplUtT43Jbi0n8GfVJ8nUB
wOuSldc1SYCLT7ECUCWa67PrcWauJQvwzwoQAOnm5a6K5lGtHygIl81aZJ5Jr0vsBc2Aj+o4LFFa
XJpUGbYWt5epWUPY8qEGmZ1g82tlyYRcbQEOQkhyKHFqjV1hgUuIx2X71Us0nSMJjdbEPi0RNhKY
vSdpBTFwzn23Rl9p2LIUkYaiQRE1naifPJ1Z/Te22XEo5wxz6dy4MeU3PPYatIU4W0z2LWtMaD+6
BhmCj4NKdVfYOBlq3DJqB5Bwx7D5pdhHq1NMaS0yCLwmtj3gsybibgP35FM4JKK9op758SmwjIal
xw7T3io1zp8AQAWxVQ+uiZ61kB7RKXIF5G8HnCQ9pQSthdcQNfmtMAi5/Se7WuLzeOv77na1c+Wv
GksZylxb+BPKnpnks6qXPwmaCD5xVzu0gwTaGjibOjaUnXKRvkvnWfw9DGtldW5DeIshhFcSs5AC
cSjPc0fSFr+Sw+vf6sdec3WNRei+NqSreM6849dhsvGfLUlxXU1Il8bFimKJPTEp0u5hwlfRbS5H
hyx1vk696vKtnRm+hNviD6Bfo+lt3aIlJ/i85WynyJdhPIYfkmwKhzuGch1D7IPjLa+7ITYQcHYu
hPWwxaEH8mXGzuEIT9VTpkMmfyy0HtwJvqI2At6woRnWFgLsQmuDusoUEDSXLHEXP4UZ8HYfYhCz
VMGQhh6KDZfkrhTbZJu7bRGxxf7WNSyHWBpN4gL3z+mGwYD+YXWubnNQpWZ+b6PV4A4VKCZsDqps
8iXuLP+LLQGZvhFq7fLUpOjEOyOpC1PZUMUVfsIyxCCBQZ3WFAlA9M94xBjfex7wCfsQpQ5DDhc5
+An3YyuvSTL3AKY7rhJWwLuCvlKCzFO+wGrik6QpsjJAulS4aS6J4jc4b9BOGEEsdYPMukoANpMs
Qz4HFgwFCUYjIBXANgejF7/gGpBoEpVjpaBjc309VneGDhtI5DStwgJXPP5xbsYszUk286HQ3Iqv
CUzRbiZVmbCow55/rhyHWnrUWfMy/h9nX9ocKa6m+1cm+jtnJEAITUzPB5Zc7SzvZdcXwuVyAQKE
2CV+/X2yzrkzXdk9Xfc64kTHcbickKDl1bO9eRd8riZesZiSqnyF/Wu9D9EmAje5YEPHyccX0Vx4
4iaYs/ILJ1NNE2ep1B4XsTee9ZwUC2t1W+VydFEsmaWJpywctiw3I9k30kJB7YcYGrGuGBqWyBmN
kDYryoB8gzBtnWOfm9B9asmwZB6cfmmL+/ws/P2iK40yxwUT43+HLTcv7hvI60HRUOxSwGtCHB3K
DEDbqRJjfTVYRlI5OYjxKfE4urTvZRXeIRSXLDF3XKy6GXYtNSWgz1mW9BOK+w4DzKGA0py6j5gB
ihSvpmgQOg10JGKlSSvRnlzG7ePiVtMur0Nij2Peqv5tMCTDZtGMY35w7NDABUnC0hNzJGGpuTHE
8+pYVF3TRT73HOfG62xxPXpFSOJ81Hy/hsbJ9oMyyP9uqywvH5sc3fNusrD0XdSodDbxVOb5LeEu
OjCJYWpObJg9NCCps9ZeGxyq9163dEebuf4U4+yElCGWYSMdcSSrbpTvh19pU9dlUnFUJlHLSnEP
C2p1ABWuEWM1zT2qzLk0T8BoFCpoB0ZXHG1kOx6dngcgZvvFfibtsuwzp1+9qBaZPOm5bb7XlPNO
AYegWC0yW6/NsZlx4DvOfShkNK10MrGtDM75TNUOwqEY3tk2lPU8FBFidMrsnrNch0dHOuWh1lW9
xL1fGefgZtOk8TT5+I4mglUesWkseERX33ZbHyFTL1NozByjjss+le7iXvmZuJ2mAuJRBN6FJsGy
uV4PXqndqxok9zuM9Pw2BGHxYkMcLg6qoHW262lN2Jb4gZ22aPPSj9HYLeUdgz3x1h+zoov6jNsX
2Bb5s6sWdahGT6VEzRtbAGth6m3xMCUifxiWZ/AHfgR1DKo1sPVYOVtyynG+/OQB/0bvrAESgXRG
+fRU0NXsO+ydt/DQDM6+CQwg0jrIlltfuOthHjgrI5uJ+pDr7Ztel2i06HRmfLIkfDsKREvEwRkJ
LqjM7906L55piMFVhqWCdsln0xa9I2HL6yFf1PHYVHgVEm2ITjav3VOQr/Y1A8j32LBs+GS1GOlO
KPokiI3s0n9n+fyw1jUFsDzm+UGytdKA/FhxZF1R7PFinEgPaLICHc3S2GQc+qWJ8PjZY+asZk4C
FM99PDl1Ca0QMLbv3oqAOcwGDxg0OjmKO4FD86dSTOEnx5PNgF3H5kNEMWwxTwdb30qymHmzas+v
0qK0wF1n4ncvULIRFzu35wGdb5xbKpxxTz0yorVLtqg3n632PbSzJgAgLeuwJTThd4UktG8+myX+
NOjmKs6w7mbAPQDNA4ks3Hs3B0ANi90yvXSuatxoUR7CDOq+H7OkFVz2kZuzzKA4tOZqMqaUMQM+
/wAVjGeQxOOoHIfSYfkCiFCrzRx04TsmlrsLgvWkHK85CUmra2/t5yoKtDd96gKRX2O55l+rBs3I
f6G6+F/IpstoAOQ6j4NmJWTxfHb38K7a2EO00sf0A/xCYloTQBtupaAYwRB3ZpRbteu8fIwKvtCY
5qUuu1meyUMqd3LGckTd5WOtbtxL23c3+2U7oGlwasx5/Gh0Di/XyfmQF8G99H1Tr7VFhm00RdYm
DXdlQNaDO4AJ/ZDu0b00fkOtLgF4Q1K5LMEdya5cIZ8/9NAvTd/WSkAtxQrVlT9Eax7cOIH7sZF4
6fgGuQTDh8JYyfPsq16aF9qHvxL2/S+j/NLyPSleZ16Bz2Z59nkI11jyj7Xgcy8N3+VQ1kwasLWF
o76wBjxWPn/IWYqy4Wd6HMFP1kMyAALNFDo5sCXwQIK+f+hFXvq9vbErBE6FMGU37vsKgkV01HyM
wL40fIM6giGmO9szufMVTeLGhOa1/zER2qXhGycb03gMBk2k38hE4gD9BAqt+5gigXkXj9y3ABCH
8yCcaHZFAVVob/3oh1+shgVW8aWpWogxp+EUWBm7evhQfIx72SgCWZEA3gOYp/zRPAFajANTfP7Y
SLmQ84YjuDKHwjiV9da7KavCj5Y1nz62oFzavkGLBmItCrjsHVA5S+fsuSw+lsDkXvq+2UKICIhG
cJcHbBbcBaQLOFd/6Llc+r7n3GR8RXwXpHfiae7ASQGg++BnX8h2G4NkfiDdkJf07q7mU1or+rG9
59L3PQdrl/EQtw0sd7Mo+UVU7evHnsh59f2DCKlHfGbAzsF63JvWePEquyuHYU0+9ukXUzO0EBbk
GeId5SQGNAzvE4qmFL/YMc9L6l/oTi5t3ww4DiJ74YWplwm1Y+5laKTaEwPZhafBCwPWkpXeNQE1
/2qh9e9v5j/y9/bmn58+/Nd/4ue3VgMzQG+mix//66Ft8L//PP/Nf/+bn//iv7bv7em1eR8u/9FP
f4PP/dd1k9fx9acf0HIXKtlbkMH27n1AF8Qfn487PP/L/9df/tv7j095sPr999/e2kmN50/Ly1b9
9q9f7b/9/hs9K5r//Y+f/69fnr/A77/dvKrXBkPqn5/133/w/jqMv//mcP4Pyj03DNDiQYThDwHk
8v7jV6H3D4K2v4QxwhAHRc6RkwrS7uL338Q/ABlD40CEi1ZwbnB2pw0tjnm//4bPE9wNBdBoaIhJ
AJ3p/721n17O/7ysf1NTc9Pi7DP8/tuPlPL/GSGMBQIHVSQ6ch4I1wsukzvO8PHgC8jhOniZN4hj
ofcuR076uoJ2c0PjnpxmHvfzCjo4zpSLs4sOgmtGannlOaRK3AkAlhyhhyDcZ1vgAd0AwcvoJAIi
lG2AYZhAghBCfWLUL0ThP6z0F3cfUpf7vovAlfP9/zxFae0wITIBza0ThDdNkZVHIRpXxg16QkNz
wF5a4LIR6jxQBLxSxQGSKJyKNGUgiPySgXgucFwh5WaVeAjGn6BMwYnxMCgNRjuYvqC/7B1zg+6Z
Ex/qjVKJLxAok4RKT6Kxo5Ei7ow12w7upGOBGifJ1nFM4BWAgVYV7YnMTblrW2fYoH6YN9UUupsO
nOKxbxrziyoi/Gm+n9+m62EgBcTnQkAlfPE8WE+adqorLw37xjzUoIimaJ065LwDEY7AeVbPHQHm
GE39/PUPg/5fI+uPI4meDyg/v4uAIozFxV0EAReXZjBVg0YPp4Gm04L/rFKIx7FebdKGpdlonW1q
3tcJ9EzAdef5CQxZdbBUv/3iNv4ps/zjjeBFCORxMspc/B92eUoraDbmWVaOaQaVRbmppKoiysJm
77bhWCAbJNAvSNUeAkDFhu97XTJwD43TfMpYo74ZiAc+5wrM+IISfq8GZm5WrJ+Ag6vJP0roGJ7D
AJClq+fv9WQoRG/hcISOpj6FkIvZqMsU8wEchmKHllQ4x8Mf0d6Yjr0oSk+E13SHhGz/CIy6B23Y
PK6iefWUytMCUUV7D1Tk5543/IttBQDhtq2vIVUz+zrr+U4zt7tBBx0ee7Br3s3W16flrLKKM6gs
m1QjkHwPtXi/K6AzfGgJb9tkPou7O9XvFJv0SzESupVZoADDTqCWle7mqARI/1w07fJYwlWVVn7l
9kjwbctYdzKHH6wlIDW0R/AgmqZvr8qhHj6hXSh+ztq5PWZyWdGWaJjXV6eanFdCPfowLB57Zaab
oJEQVdECrXebVI5Uv5haoHc4HDu3lZzqDRyV656MTvkJeL29pXPWxjMERJEzuEB9RilpUkDl/Fq4
09lz4M1E5FHIEJOm1dh6ydCp7tTnmHybqlNZXFhprhkY/oQVJO82UoM/iTPHcYOtzUY8i2AZHgBg
9nAJ5US/rHOtN0PXINjhLM05UUimr4cJwHPVl+pL6HVAgIpi3ED9xBORBxCCAReO5oCPMu3bqpKR
xix4geiAnYH/cokKzuQOEgqeqhDeaGTSdAdbSblzy676Bm3odAMNYwCkUDTRSpfiVDdGHqzvllsu
S6BBapVxSKQXD6TBULOeTAtNrwu40iag+VWRjLMIECQ6hM4BNAB7N6PVA8gmAm3LaluTp+EYUrFF
1+zQjwO377bjnEEUBb1O22zaYMbS7lK/6hPt1SAMijDsdkQYkcqqcOJczuUWqcjePmy6cgsxznQi
NigPhczDXd0P6x1x3AK81yzABORLbQ8rbOG3QFCdeGVaXFUeGLVVlvdUVvSqQ3/gLXRw5KkXnjqi
0GdQVthsM/SENikp1XQwfdUlnQoEZPFi3pg+5F/KKeh2q/INGsiuUMyayjafy0mtG99R9jpzABm7
rgMnN2mEe4AYqovLlaN5ejglK5pNY5LR8k66Rh/8losnO4Nd7jNm7noHFshobcPuurd1tmnnOtaz
5XgiIz0hWL2LV/CP19BTpui4uRxasBmntoXID+glTcABlduhbKYR/XnaMIiA0juH0S7diQWyv8c0
eZl47yVBqOvEGeW8HXuX78UIYROAc2e3srFMVubwh7IaOeR/mXg2VJo7A6XpmwbKieVqCTfa5fVd
hYX2eiJ6TODAD0+2qYNrzrP5up9W/tUdtHoTysGryxoJ3QOM0D/e6XJO0qjBOJ2y0rR5pEfbHim4
ELPjY1UlQ9ODWLLlPF6D98TmXoLPe6Ag+O6sQnQ6DVwRlyXpjqAu7CenalLhDeZmgg7uDhRseYTR
sN3M0MluXA71h+OGDmpQEcRo8BIeO079Q9XI1wWe8ikaM+mA5hm9HULUbwMcrU++7kXqloG8KU3e
3Ki8guJsaAocc1zQXp/GdvWul5FDXKNoC2xcVkyAM6VV2QAn966DkqEJWFAvj8rp0qBd1/tykfTE
JcYvLtHvaAZ+Df0PiJf0fe+Bp4K25jSOCtXBPM0ZMoVLyLXTDJ1yX2qOv1VDqF/cqZfHwSuQ+2CU
AmW+tEeP63LbhItAwmlDS6i5keESL3gQzy1kxzng+BmdvdoJzHs2H7p62OsiBIcLy+JGadYd0Dta
n8qqhkBbgpyBTq+7m8Jw/bL2Q/k5sL69VaK4V0vrvAcw7mHtKVns64mewKVDqgykMJZ2nW54NhR0
j15Fk73WqgQFoQdJoaGVmn/SEvrn3TorUEJc6sPaVO4mgD5ExdhN+ePMZ1OmBryZm6gpn81OqT6/
LWvfiA0fxZTgCSMqtpjgT0lQBEiThJ52oqWzwbydgpxvisrkKJ5QDRvo+OZ1r1eqNxmkFLcasSpQ
23QBhJuyf6wNSKmi74NPkAu375I65nNdCAeXHuZlM1OTffYcHwREAa32Zhnm9lmGLOTgIJ2gTQvD
7GYQfVVESzGK48jJt3VqeTrN4wb6XnA4c9dVUD9DaSiN/CyIqrdlhkxhALbQVmOXWW66XMxfIA+r
XhE9XD602uSbRnmsioVZ3HGDnOmhxCrurC8OxF5d4ldjCDkFaOwdA4dwnZF6vwivvkU52X5flQfP
JuOKRnhey2OAmOQb7cxhBDmViZXPcPhCq0fvQAtYuECiTccZcgScw7aQNCwpVGH+6yKgJ5qZZx6z
TOh1Y6hTnLLW994JKb9qPvNP+cj6b46uNTglSPkeDXxPILd8a240NahqKh3yx3V1UWy1jJy0ltVe
QFueGDuaB0pcDtsb1EXYUuuXaSUC3Bmy6aDQbbCYNXHf5vekmo9zSKFzQ8+qWAz5se7lbcAgUBRz
J64cg8k658TbI64whBkQzEe7paODU4GGusthBjHOpHa3hC5jUnB4s4xcm/KJD+uLhQCWbLBJqxyV
6Lm4QF7jthxazM6iEAdr3EPOcn/XmB5BEUE9zNseJHwND0MWcYToq6hwO+xy3uBhCfa9Hls7Vxza
7KkOzQ2kWAW47nMVJKa82M6FZvt2hqYdcrWm21FTHkLc4zXKleEGCyk6HI/8CVIz1DF9LY6BF0Bq
KOfbBfKIDbZueTTjeiSgnZMR5MaDFG7MoG/a8qkrY6ee6WYu6t20jA0WUPhJV4cN0eTyzypr0qXw
SxBCnGJDdr9nGFM7xhT8HQQAADSnKYwZwUYXTRkh+RUy83Z5DkDn7upzLq5ZNC7IquIJT6j62nSF
iipF+KYKeX7qRHeDFAaxr9gMZWjjDp9GCEv307g2Sd8V5nMQNOVhqHOsQH1mnwipx2MLqdfYNm26
1FAF0IW0yTQYBeEXmCpuwmoPBncLkdAce/AhpBpCSbSITPxcPmAy13GVr6cKkub4LP1IB2BpYwC9
HQTT/m2YUSQUoKlXuze2nDaQHalP1aLtjbvqodnA8lGcLMUKyoiabntZQM4eUHJarfyEvW0y5yeD
Ctai3mjQBiNdAoAkJQ+aWGChu2VmqpKwbtgVcpW6OyhixFVIm7dsVvZY1zVKmWAKwitz/gXpIaKP
Ia6DEaLNKZBt34/QWzlEckrV77D6TxGfO3Mo4B5P3TyfHvE5xxmz6zBzMsrNmNHxNW9eLS/ZhqAh
TNJi1B6myqIi87Ji2/m1jzo5k1fuxAKsWBrvMM86WJ2ak2GKnhwfY1OixnAmV+2yIYNuZxAqylzh
48+XNy9wIMcCQXoqMm9NGIrBPfwu3qOTtR1o3NzezSUt995YkZt8yrrt7BIcchBl4QQJBV8IxQLU
P1g+qb3iq9tsu963j8GiofEVrbzzZYBTcAcdQQxyDL1hSKvYtZerCjaYhvtoIe5g1K/LgjJe8O44
osNBHwlrPZhTSh+TZwI5ZWOqSLURxVykuTfkVbwIwRIJGeY73Al6SZoA0l3QKRlUYE43BjcWLg8M
nbBvv0he5/ezU+n9KI1pNzmUoXkCsGO+HTT00rGE3+PUjdlyQl9Ps+lcRyOEymZYpqAXah6mWjpX
teczbPdrgAIA0qgcD/tZA45IJn/VUcbw6knjmzvo9tmrmZvvjuyYv4GiHTIxCE8TtyQcEQjhogcc
4q2ut4vPwqtWgX/PQYZvaKXkXVkHU0Q7RMUXTaA+N7MznvXb8CCd93xaKJQvdYmHuvaIEItG3oYJ
tJyokbEL7p1B5wigUiNK7LXcDRBnpmJkOjW1051MI2J1FvnZkZgogHJpK50Q3RJIcGdh7k0b2+kN
CN4wiwfo4NKl9PhuLvIxDWyt3yyGV0LQaXaThQ7fMFSNBNAFNPY4f1rnhjX5sMUZQV/9wB5Gv6do
ktrYOaJZS15bdNxJgj6kh0yOOs5tEcaaQOKEA064GVaFyLISwA4UfsmwMBR1nikSIrPllVR5v6ld
vBxIWg+dsCcK5e7Tqp1vXMn8aV688us8EjTtnfLmbXKa/m6ApLeK/VHdLfWUHwbWFlfI/cba7jOS
FNp6EfMXyAUh/ab3ws9LE+uVRdY539IQeGk+11chrCIaBoRexZOYs7h35g5iJHe7QLsVjaN2dp2u
OsRF8elAZOtvoQfNDhR6tW3ujDqhKiNJHmpM1l444LQVtIJYrCKje5xfnEFcw/K7unGx9uNGUXwg
G4WBuhttJ5tItUiIBlmfjw+uXYMiClq6LBESPLq0Wupt7/rkWpA6jNDK4ECDZYSwokd5m3sTniK0
PHvkVPTAY20AKbw3f0YE8rLX2ulc8P41xq9CbiQBU3h0GoH9rofurnhYmV8cHEJbEiE1WZ9g8AeK
orGfRnPYo7pTHg4C8iFfymyfUZInCpAEEAh7nw9lcLBz3idlKHIb+60/7TOPzhsFky0MgZBzVARL
kqhbCBEIWaF6QUm9BTIAFg21eyrlUmUkCtHgBMmqE/YoOVB+1VfjaTI4LmLbiWfhzW+5gcIAFfSL
cAdzsnWACCngmzc50tJjICN+1AZ1EM9ZdgX9VJkE47DAIStF6jntfl17bNm+82x6uR+C4l1BvBMv
/vkQt7RuMsLMmJo1GGDCmsW2H/Xeh+glRpbU+jAr/LEHz0E8Gkr2OUXYEfGgBkWIzTBXc9IueQcY
xK6YsUKm6MMHKTlZN0LbPCoQHBvBk6C3SDRarkK55LGLoPQ4CzPISDP7YHsIEQmvqpQ4Ab+mHkRj
rNRXnqrKtCoxFFhBLVrAkj5qSnOt5JhjBazv4I4aIaVqoPVH39Z2MVs3II94Ca9jLp/woJ4sq3aL
32+tCY7L1HTXHXZk2JP7XHdJCTVZBoDREyhRVitYBOengoLWMTcQYQ4H6qIIWlcZcayUS9T5zEGQ
mVfbGzSQNLd+2cHep2flwPlTdVGXS/cEf9P8XoqAxYSqz2vAaRv51bAgEgHgiRgcc25+mscZjLpI
0hL+G+aTiOR52bcYLMeAee4YaYBFMQLCt0qJETBncJPVAURDEI1+nqn3EK4urBzwCJ4YMNCo6frP
ZeOWCYe5424I6XpUfVenGm9zV0I9HZcC/hgI4QZUQt4S11Bcxy40ZV/Qr/IRkm4cJXFqxy4qAbRY
+Q3gBHTMonx0jTMBuy6giarHb1MmN1jtMOR8HK79YXJvmDtD8QAz0TXsJeGtF07hqSxom8CAIndI
b25OuUP3FU7Jp7mHKTFSyLXF/lCXT5m1Lbbvip3GYnSva53XJwJpYjJ2+QaNbp9h98tj70ezC+qy
68D0DSbXEpw7jfnPnBqzo9MQQz6JD0dpADB0NF/F4ui7VprwagpwdMlWuh5optqdCRAEFjP0m98E
UzfsfNdtTk4ns+uxqMVX3vbUBQ7dCrj2CgdoWo1eD32cd8rBTlGQoHwcAfLArxaazH2DYwEbVE0D
fRaSQUQOIREK4jzPE02m4pUDEzl2mBO3HO/gmC+dOiri2TAJVz68i8AWuFwh3S00wuNOSZt/4lwv
J4Y9+ZuR0rnXvVd9z3Rjr0yd65eh8aq7EYwAjTgBosU7RRK7MLodM3B/czW4SQWwBlacAoOnzVkC
q2iIqej2z6Cr7QNVZb+F/2h+HNCv4BZvdyTxOJXFLoOzc5tLIq94n9dwA4T6qFqZ1VDSokEySh9w
W2iujfP56McTRI197BXtmri49PUIUcYmW3uE5namBu4o6906+OHG9oHcqG4eT6KCLCGfbXEzoa/L
fdPP/a4vGaqasMorm6IFTg77Gc5H5q6kymSbTtASKnPas9d8he02QjQvVHCNwWuCedKRR3fE8uKG
vP4qztrelS8QGhuQdA8d6MW48xoNeX3jPynr5Z8dlDa8tSI9Nzx1I4BzThJ2HWg8a7BNNCtkmnrk
3lM5eIDRuMnvscbfAdGLiY8jMa0MSpP7CugjCjW26YJua7xegp8J95DBB1EY9hGnBTJyKYYJXMxf
YLvGBtUanmrufPcq9JkjhQbCDTXvuk4IM3PtruAtcBxoWhInzAH6hphzXTU+lWG3x9Sd3voJYE1f
L0PSFvCdEzAnuu2ACGYOgIGiZIcKXz3ilrGrnjrttuCiTVdTj0k9V+O+AIoNtWSbvZMMW/SIdKeN
vzL2bg3k0WwyXjKh0AsQagEbm5iPpWr1lctx2AFe78QO+hElPbR2AwyO8DsXQtVxgb87eEjCavHo
gPQBgh3uJ+joIsBX87XOsVDAv0MfKkTkpWTygtTODMI4qiDWp0NYZ6jOyNmw3wUYTCa87QBrXf04
cNtCLY95oeiVB51j4g9yjIhtYXmTNcO2u4THcggOoPJr2CDdjQ3h6Io6UIFbF167e+rTZjv7FpJK
iaowAl8kt/BXih2arprU9Ub9IvuWvypZVs89HYcn4Gpnw0JpYXCVbtFCdmqGbxlYgiN8Hd7eOICJ
LSqeK9DJ+gYdHORW2fzGhkomnrLF098TLj/yQ3+mWxj3PHyFAFn8xBMXRDbSFoESE7dLqQ9DuYNG
QhGj4lFVwKThPFEZ1fcMd/UIzuUd2xOKFhhVOPJavJq9BudyesnDYMs7HPVrUj9S5AMchhZe5gqu
VOBrTPzini/SIhgD6Yp1nrieF3iMuPTinn0gTLARVn3atdJ/tKURcWG8AocApCbU/iw3w3nFcaf2
W4H+F9EA0uAIoaZ/jShIKMVcYqFurvtf8JmX9N35tkJAqmhUh+MgvUxT9Yjq8pXnXeoC8h4IuwUf
dZvhgBmprvBhF6+yqEN0W/z3r/AHyXvxCkOK/pU+CSgNwstoEc7gwQ3HskvXltYH0WZdZAMzyyQr
+IOW3ivYvEeLJiNx2MsZRwQU6gyEAQTDobqpV12nFQ5agB6q6wZb2mmBRX/PO+slqwO2rVnd9jh1
5ExS9RRkgqEmAdnxvReBHwHR5qjUkMaK84z7BvXTKQOlDb85RazsIrbN2pqY5TAkCSSIvzkwESW8
rhD0LZoK+8La4tgdBA+AYyDPndf5pa/omvRZM20dieQY8N/IBCiblxBMbR7NkgZvK+ZOhKnXHv01
/1X7jj+RoZyFZzLWFxRsqAts8mdiWlhETBo4h1LtMJvA5b8VRIgTkPgKJsUAaFAX8OJhCp0Sy031
rQS1GnuSIZ7t79/tzxJBjPQAvDgy2YgXgMLhl3FgM36D7nOkTUfrBbdBhqCFQHjLzd9f5WedCRhf
ARFBCBAPpZLAdLqYT22hsemZcEyXGYYZp2dtRJb6u8PDJ99t0PISZNgvvtjPuUw/LhkyH+kdLkQ4
hF3m9866yLAi8xFeaPi4EJfzjAITZaX61YUuJyW+G97leRdhDJPkMshN6TlXbA3G1JdoaRitDEBn
1jIcDzvXTwzvq2joQ/cgZ8l+IWr6kf36x4l5vraABMNF4AV0tZfxrdhih1zraUQL5RGZBrrTaYh+
H0k45DytSf+gVZZFpkaINl2fEKzxK8HwX3358/fHso6H8KenPDh5gGnfA2Zi2TPJ2lfTAbL2akAN
yxgvI90oFTz8/WC6HLL40kIQKGUCdB/h7FJIgKa6C1BBQFt6Gdi+BB0dB1WoH//+Kn8ePyEVkNBQ
zE5BoXz5eYZOBrYF5Of0Ka/KIrHCV5CJjEOkKkzOv7/UX7xGXCvwoecJfAG7z4XmEJDRUnUD6/Ea
fayD/LGj7N0plIxLQlAQSmxE2FF2sHEl7jj8Qun4Yyr8PIpCF0sRElawAPx5MRr8NeQYYX06eu63
vmqviOnhZhq/ePkEOgwUsEbBV5ogkQW/B83/ZZHCxsBBYMQzbAumBOh1WJVx9as+23/xFn66tYvI
rBHU3pzluDXOxMFV4kb441e8mt0v3sCfxSl4BID/seVjeQJB9fPbhrs0BDix9qn0zT0fh23Yek+1
1/dw903p4MhNQYrrcEEMqlvlqE1M+P+XlHZesHALkMVQDGzfcy/7/5USGgZsChgEIfYF8H4iWbT3
q+alZ4XPn961gJiLUOoSDLifvyhpZd0sZMZVJH/MLX8Y63PwCRIN4HT8+4f650U/hOJKhD6+G9Tc
l4u+9NF1sWNTn3qr7ndrzp/L1sI5CFfodmYjQ9AVxDB/f82/+npo+IjFgXmBD67q568netQvRg59
Cgr0IRcCZpKi/zr6/ACf3re/v9ZfTVvX44A/OMOV/MuouM4JVjezfZ/WVtZJ43SoQqCYAFiKeqTQ
ctlqQOTRMobPbb7EpNPuR8YtEgbwbf3QRxuti/kxLZlDEKHYI1XfvxYQVh1LuERASKxg86Z3i9dy
RaksE1O2W6gF7xCX6fzimf+pmDmPXP/H+n8u70Ho/fzQYVJGV9NC9Skz7TNc4nfQrl5bOj5oqp8g
qLvB3gVTOPvuF+ijZX6lv/0R8385pmHWwyIFZRvCFC6WTyTMIHFhyPt0Hmabyhl1YEXabZXJIh2Z
2gz+AFShrDZB93+YO68dy41s2/6KcJ6bAoOej5fk9i69eyGyHL0ng+br79jVdfuqUjoqNA4O0A20
HlSl3CaDESvWmnNMmroTuFiFlp4ZB4qmrPpeN7xyFn7G5NsLGyXboptSg7aiK/H3C+bPi9N1uAGh
BjR5k0L/sDhVAj3jxVQFB5fxmNCb2MMm3tjOPHqLVMZfnCp/3jo5Sq7ZZ65tsEaND99KN2oWCIJc
rFxskV+yLLnnjqt/k8qvRIXfc1B+/v55yHkxktZMzRQfs0bSFJPjlBnqShBuq+T1ywKa0Z/L7oZx
ceslIT6lqJ3LNbkv+ynSGP256rit0ZIMKvbI0qYTm8YTtITMfustB7DJaCA/wWm27U2KCaa+ty2Y
B8/ICwbm2oQUqZ8DqQ8GAoXpc9SXv3BEfPxd2SpHAYc/Nc1VL/lxNx6HMrbquAEogWx1ZZqFczvB
YgMBY4RBMpa/2pc/FjX/fD1uWdc7HqTS65//QUwOvSyVjFeWVYsm8lClXO66KLR+sQI/bsnXVzGE
cBymFPikPvJEcyMRRaIWy0oL8UUvdfwJf/hbb9THDiyMe50I//2S/1gf8oL0xgFGUtSQgvoRMjrV
Y4wQk76YFtmM4MhbRyPSvGut+CyYwnqFJPWGQcyvnE/fAzT+uCavL0xNrF+LRFSef/JCpE6fYqid
VjmyRqYSqHYq/SFEeudlY6fvNVmvUjN9dJZvseXcl2pyIcL+GFIBLVXxogFW8KTLFfDvv4+PDyVv
i4sCe5QNoM6wPhrKJnAzXcmzsHIbelnhFBm7OoxcyIPzr1D9f9HEUB1T/X4BcnF9f9S5ZjNt0VzB
pd2bUe63mDeABtaBYWsL6r8yWy22pgbWIt7NMVzP6Dt99LZwJCqDJihDqnxMPv39x/+L5eCYsHJ5
Ow511sfAloGQHF6LBmTaWT0kgbwAg9bVK9Ne3hm+vqRDlIDiyOP137/un45qWxUcktwETbbg66Xh
58cLpTz7+ZSORDll33Jrocvm2kVWBO4EEkFz0uU4lkN1sJD5rSXQSptBeNN/+fu38d1H+fOqpFBA
pyPoKrFhfvyVDHmjk7hHa9vIR/2LWYevmUwuo6oNGzy3X7NxsB6Q1QCc7CDu3LVpPW/zfAkKzY1v
FafdZbnNQEBmjAFaG4CUHUWlVypVe2iMqUXnuFS3ttLGlxp9yS4zFrFzy2VcVWpevpoA/7cVxK+3
vl7o1xuVuxnANaGxKZt1Y+PsZ/jtFfDVyFaXxbkay00Dq9HX5qbAU11qu8lIP5W4GvaCmTwWBzHd
gcLgTQ5G4KZatYYR9dSMOo3UHBWOA+VjqzG9PjeVmXqJzKtL0RFfEruFjZxZpAHFaB4G0Qj2LM8a
49w7KVp0iyHnYRpF9pjZVWpuahsAyS8exj/v8RyMhgv/keBDy/1oxlqa1DGyvJWrEWb5FydvwkeN
Ecu2WNQnE7rnL+rhv1iE/OKp1rhi4ev4056kzM2cmoM7ruAXPiBfeuR3+An6yhswTZzgDBXNpds2
NsPsWfn890tP+/POw4d1rg08odran0yyRbKUDqAdSQc/Cp8GgTysSIDYFbYafk6kZgEumxrF13Jl
ukPaOD7ndG4f4ry1DxGd/W8ylSzEdFIOfYGA1MO+DkuhbSqmG+F1N8vUebqDB6r5bonmqQdydaea
nbr5LqBkzpZs/v4z/Xk3MXhwmZl/bwhYHy20uTnPbjuOPE0QIXEtt8lN6ybOxakn1o4VhztHom7u
UcRq/1w6/5aL6ZR8bquu+tZ/9Cj9ZGv674xMP/2lvzZE/Sd6na5M/L/zOrXv0fA+/+R2uv4nP9xO
pvE7N0GXTrKmkvfL///rtx9uJ0vD06RiDcF6xj9oSv7L7aQI93eSHbjOGcaPP/yX3UnR7N9xldAR
53/80+Kk/zf8Tj8/JYhJrtWKq1M6cFpcW7Q/nxNzVjka/OCM2WN+Xwpwd5ZO6Cpn9K8w3X/9Slcj
zLXf4BrXUu0PBZ8hM0souOyuvNH5XA+qeTMuGWbZqfv3io5/fiidyg+fmMon/PicADgbeq3nQ6mx
uIlzOG2KMO/Q+v3Cjfvzfvrjda7727WFgeHqQw2LyqvpKhiSqwxpLEipa+5oqcUCIwu3fTONsuc/
LK6/8BT9XM7+eEHaVlzCTZeW+nWD+MN3KFPAwwaTr5VZtvnFrZy3dEzbk0Ibep0hGEZ00XW/uFYJ
5zuV+/+f4rwstx06J65DVeFw5/ywSMKiaxQXqffKoKN+o8g5/1rWc7hKMJBt9Th27gEpjuc5mwmq
gDexTYST76da2memzCZsZz0PTIJ9nhkNY/uK2vEqJLRuljhCrEpszTFmZL9zVaXeisiy79l6F69C
lep1XZeH/lK4CQzhqu4PtcydvTVV2WuumcXK1jC6o7Isq85vMwwAHK8hvKp8Ei/hQnYTs3j7VQIk
3MS60gMlHTvl4iA++ByqofFm8KvDCnfV2hQtim2vH3rkgmHRv0OX/xJnwLFU3T7Lzk4PCXMoH0WV
K4JFx+OCrM1GQGsKvyn06QC6O99CrUIS1SfKsyAh8WzazbgSWAbXFuqFxJ86e3oqbbPbAGNJEIE6
mpfXVrIzWrffmmrxrtJc2IbNiBa4Ia7sSUVU9Q6fSNzXfXQdJExZP1C0zJ/prQHlUkFJrhcSRzeK
ETqRlxdSBgppXjHI/ZovONfS4UIWDYNIizH/p55mGalnVnOMc7MCEsalNMgANL8Ap8zuBLXag42n
ZudwfAeacpUYtaX2yVp0xU8T+KmU9AmjrBDwL0g7J1AS6NTt6AyfI2tWvDBmfKzo9aB4ThWaYBLB
Zh4ttLpbWeThrk1gx2pLA5Owdbt9HOnZJc3bCBtXE+6E3S+I8viX26FQUVunMItoT8zmOgMRazFo
n0I/yTW5r2XX35O22lhYsMpReB26zX0PHfE1osWNuhiQEUQjRFYLcvw1paC+p1Ip37Woa6Gc96n2
WYaCkjArumE7hkz9PPCCV11862wF1NKUCSP3F8hhIjCKSm7UKrlAjFw6v1mGLz1bwL7AvdEADkbM
4ul6K+56tW+/DqraHdIwsnZwR9sXRGv6OumWBoQ3kA3JDHPs/FqjlQa8tXlpLBntLAkDM9GQkg6u
EtuBDvUeMUBZepKKJtAZoW/dSZhP/SirGw0W7CpGsOpDIg+fnR5vFBc56wWov7p3ijh7Qmq0kJ/b
5G8zMQ/Md23gwovztRdQXfsysV8IehYBaPr5IXGL6A4NpnWEbeY+hpgiRm5OzqaL1GhPuG95Unn6
4DihqXvUl1i9DHodnoUA4e8hQp/u4xD5YoaN4QtziviC1Df1l9nODm4yZbdIwLsXfBJ2D1CpRuuk
8Da6z7A063gFv75It30JOB/jOnrJwF7cpZfeHLdhdddmnY7URWpNs3UmaypupaqlcdAMSqN+KVHm
5WtdyiHclAtT2E1oOknk0b+rqlOsduEWz5WbPmaZzkQumnP1SyddOOazOkbzKkqEWvsNkQzRiSOF
73uJpozx7Nwbbwudzz6A+mrb6zLD0xQoYWaMeyupbbw1kXMDCGdrp9zINrlmRHie3NoYg8WdlRSL
IW/23bHn4SGRlZHRDFoye8Vl3jjhbOkKD7BhMe6vN8VqD+lXPpfAo+SGq/70XkjNtJCxdWbjN8gI
Pw9qqiyboez0p3EIXRsNSdx/K+puvgfMHusPKbMxE1S7pQy+XWhLvGsVJTMofIt6OsSpDrCDiiC/
ayM4U8T/PCZh1m6I5qV5bBgKwsv+aKqtG8yAw722s8Ng6NtwLZlM+K0Lrbypxn3kxOsmHFhwMAif
dJTRg1+kKT1PNIVMI3NvbhDp+SwnVMtERtqeoVT9JjL1fVsi4s0GVz0g82e/4PvYKVL5mpq2PDaG
Ut/0dSJQJg5m6lcmXFllnD0W/33G8qqQIoyRgK7H623ERJusj92HbugusI+3YVng/zAUR10XTbep
I/Qm9tQETjlwdQwNcdGM+Wm4fkdLvOEEWjlNe7D78QD9dVfU9iGf8qdxbF5MxDqbKZw/m41412Xj
pb2xEa08Cqt+dNRYYmqpNjh+4PxF+c5qW9PLm4T7Ja4HlOxj5CGeh7+Mml8zFYyRy1M289h44VVt
Rg8gT9ojPskTp+Smd1uSLsWm0o2LYdRQKev7qslvSx1ZPHPfDYCYTWLHwxvCHMXD3N3R27B2tgT6
mJWY2GQZfouN8SFp+4stWCQuViNtONc21lXA3M8taHHfxcSKyJoxV9R1t07NOpILPeDmEOcNojaw
fEsaf8b85NfD7EXu16GeEVGbbhAv+VOFWs/LTcmWCfQSSQrKp1D3RVMeTXN6TWBdI0b3ZTf5Ovqo
JROrPC08o+/fW8k7XsQxzuZLYbT7Nu4aT5mBgNX1wt9oMDyCWk3tC0JY7GuqdY7Q4HnAYE+m4Wj3
wGhXNDw2jZweimjMfIs2x6lxwi1GPdaRhhNpEGsQZrpn5/NraCo1pLN8P46MqxMn97jvouOsFM0f
pVsF2MiMzTA1VRBNCrTqEiYxqQibFOOjR1tl9jTIZZWDFEmztU0F78xLAbkrWJaehSPRiOtGeyFE
5EYnnQup/aRXx3wZGJvhgVjLIdkb2ECDtImRymf5Q2JSGqpZebJaJdpkebmGnw+h2DmYXfyeV9kX
WP/NXWxEq9mOZw+14z4FZC2BaUaJldy7hXOYm0i/pDjkfAdI4ZYX4MOn5QqLYYD4UMWippAmMDnP
czh/NeqKAsVEgTZUuCbneMj9pcPUYPXCvtXwv50TNaUFklfAPNUWh1TRMzZQhltAau7OrcwXJoJ8
Zd18gH0WroHz7xoiSjZR3fd3Ep3b+spBXRdKuHUXbXzXlCk+NfZi74d5vAmTcjuDR/SNVltOGY2a
BhwM+OFl10bdhGZAedM565GFIi0vHHGSi3VbTmO2bbUImKqRpq+Z6vixUp8xxuHL5obkjy2d8qHT
NnM43hEflwVIIl961+oY7sUvs8UrjryAPznTbSeTJ8Tpd4VjHJgb0Q7TSFOI3HBTj5p2FrZyGm3I
9bEFe73q4/tpVs9ClzvEiLeuPu+HpDtK0U6TR37PFLgo3TZN5ZxAlS8rRy3ecrACltFuq2m8VA1j
mHmARGhOD/UsvqE+3Np6c9fE4VOeW3eQiM9R1h7tPL7J3EGu5TKsxLyoKL4GHWbl9NkCrT7Pysog
5N3Fnt2N6WZpjKPC40oCwLyuUBdVcXQmcyaF3Z6cKyk+6dheFjoPsk/RPc9sQUJx3oTR3EWzKHzT
sC9plq+QXa1x6F/ajlAL1S4CES/K0VLLh35RP5Wob7wyl0GsTElQ5ZXCkh3jfafD1G754JHDpJEk
hxkvGu3meBwI1+F74Vxajs0kjkvKs961LXthpdAHS0z9zm76s+APPccYBCh3BTghcEivruH/9jXO
exSvj0ondmXl1Kj+YYsXqpx37mhoPqicLxiDn6qsJktKMSZfZAo+YENdI4Wy9qkONreIu8e8Mu7L
eFDgQUpgr2NZwMeFH+61OmE1UPcX/9qy9SJNW4CkpqTQwwWXURXiP6lPgzUq+2RUVguPNkvFfYHZ
/TZBWLa7dLlHnel4td4iNsbKjhNladb16Ip1L/Nns5czP3J8nQtxKnLOG9sSfLeQX31F68TWIIgz
6Kcu/aJJfMl9vpk75TC31Tsut3k1aeGFbWpFGyjz8ijv17WVuV5jiWUNNTpat04NrDWS92ggOVxq
a8fn56NY5Rm1/leszAdHRR4nrWlm/qonJACELr6OLD6gW6d+IxbAM4tO8Xot7w6h7Ix11U/KbsmH
jnGgqMotXuByUy1WqgalWqfUrFgFRKMPQPfnr8Uy1EGWSzR4Ohz3uazLlZY3eOjDwSwD7UoWFZ06
PS35PO0RqZufI0SXD5nbnrsOt1Q/t8X9ArbTwyEDszkOtWOR9VxE1N4anuDsM5tEBoFpvRs/la3m
YD4oYkHoUeXcJ0waQeNz57s+i6w6hNs+PZbqq5ji5agAr3iSkel+swkb3PQjAHvPKtIaE2IGrjvO
4GU6nbv4+Gfiu9jRLOyu+bRtDf20oCxcj7Dcz/msJV/hOdo9WrnOelMsV/EHQzE5HiirfYAaWe91
jUvESjzBNujUeZcMomGuN2nOZkEFBHJAFNoxxgK+BzCR+JCzm6BM+gWmqyXX1mhOZ9Qn/X3fd+ZF
t7Pi1GbuK47u0k961fga5mSeepA7uN5YkYW3gDVauX11bNkFN0ZfZce6zax7Zo3ImfUBSX6JtLhC
+r0mUZycCKWZ/VA15aVMDAt/f7eEcLMHLlEwEU7WKO1DlwioKCm+itvajYogE5Xi62HC4ySb4TlB
734gF1Tc0hxAp+3GenbScK4+KFFG+Ruq6tjgAg6zNSvW/mwgZF7VHKDPE6vwm20zipLpqH2asAYf
1Qw/zWDN9SEu2iTzWjOltnDTGAhsE43YQkye/X02jtFGi6S9bYywP5lhn6/yBKA2TPN1pLo92s8Y
D+g06Rf05s39uGhKAEqb8oy0othcgFRI54tsRbgiBsned4vLL3oizCxWIZYccCwPd61ZXLsadjo1
my7VIIiDKRbJPjEihexKL4qpmrSbXGXdzjjoNHrc30q8nU61ouetmDd2rM3zcFKNJhFj0DBoSQO7
wOtFHMdsoZ9ZNeAtWpKEQqvA6GbnFR0vRZw6uM/GDTou8dwbxWx4JhB8IClGFd0VxnwUJunhVjF2
OzWOEMlrSZVteq1xnsvZhKu9oOknLqko2GKqlcW7pxAlfqaE7LwWIm+OtaPFKytxusCZpLqq5mZY
mU4+M7Uuws1QWCZuOmvcykGlPFnkqtVnIs1iHW8QyNKsKG1aMEiYHYd8LvqEzlEXhgMmOLxpRqol
PK2oW2Z32lQc/EAXU631RptfV1bLDR912meGU5M7F97PcsKME43OLpwJdZB9A/RkjE5pN70aDkbJ
hLiWmdAKT+q9spIKcaFxHW4MInqcjEuOpqvgb4sR7kokj/Cz0cgvwlxPUxuvZD0M+z5L2lPdO+Nm
yJf8EM9Gvk/SBvnlrOsvoHc/TzzPm0g1tQDza7mucDNes/fmVVUaD6FGETxDox7wxXCj0KLeryc3
9u0+tA4QzR3fNBV5IrLtu4u/haINDc0rQkj25TIp56FYWaMj1lNfKYFdz5lnmgsWh5iVZ0yqXyBf
WM+i4cGataHwi9i6NQ3j0JqztXL0hZCjARcVAwVE+1nakNIHqqZ21N2SVPaRR3niwLR1X8kEXzyk
vktb12eULu4uttR+HUEnwH84ihlx/pw+d1Uhdbzt0bgj8fhTXXVYHPM+W1mOkKvOyXC1kUy8MrrI
9PGuFwz6u/dkXsp17JSVX5HuvI5BUe/ixWkuTTXcpVFkBVhNnqSqRjgXxmzVNvPb1DfollUZrgqt
crc87/Y2mmCDaNiRcMir66qgDSFLob8Qx9SsQwkfZaJP4I2OfqbVOZ/JGerwIsZFwBVjOJgZKTx6
lymURCZ8A2RzXkXF4ReChRmpSL/bBtqMHSnhgYvau6pl31qrPMQOW/MIEf5MMohzSoiHIf6O60Sr
yVfdVdKdO8cT5l6pfxMk0mACE0P5CCZjoHcW3da9mhwdpWRTW3R3LdUU+wKuzFdsk+UOrH8LSKux
T2zxQH8bp9tyjSHQwYnhz2Bq8ac00YhOs82d2pmw/TQxvSy0V1ed5cxH+uAFmSXjzEUnLT8pCO9v
YZ4xLExdM301ewbVtSPwLfLhV109LasGw8yIH5R/ORRxsdfU2V7j4lZhj5mku80t8QVRoaiPTjNw
WCp4NhIcLPclpOEDd/F6VbV28xwpqLKE0jSnFFvpTgldgcJkSWlspjXgai11a3hQhROeFRysftc0
T/OQLbs5zHRf6nAnTb2tAw0H1hVr864l6Mg5LlhvRfO0GPpZRLV6iSrYPJ7tUpXhdUon/J246oNs
du0nLVWuqH4tws/UKnvdvTqslbygCVE9ZjVt9iUQVVjFth+ik6BYBNsyhiR0zwDi4VYtLyyHdNu1
UGr7EfcRcgpXeJqkBI15PLBfslIMCuVOvBVGVW31XtB0JuIBjEB1g46/wwpWOOsBjb6XihjAhVNb
N5j4i7PR6meAzTmeBntWAzdRrZ1S4SDLxaNwrkkBZcxFHo6El82N6YVlyy7BknBa/Gc6LGm9t54a
RUc4a9SUMMt64ZZ4ZeS7Q7kypvrVTp0t8BVw+c4bMKxPlFImJS4EnGZ0+ktsTF8IDTfWgLGLVWjY
XDu67lMcjUT11fOuSRQueY0K57odzRueufa0VFl/bDnit0UquqBOctxJTTStrFrP1lFiK+pNplXw
xcbkZCbzs97M71jAB25s43xfLmp3Z4w0OBoA37OftwUJnb12qYeCMtOAoe4VI5ApI8EeTJzjGti5
+wyYe3o29Zp7lO4oJJlRPOeJ4ZFj0xOeZCU4R6Z7SzpPNoTFSmT5Oi+yIM9MTrg2srx2al5LstEx
oyEdlNPetuMtRUNAQ/cIndl5a2bOUdw0AfeprbSH+7FNVj3CqSJb7iyYHz4d+LWZ0gpJ1OrkLAS9
SasMyDTrSZFIktuRiEMa4EHLf8REnrzQodmNhALZk3m2E/fFbdVDOpp+bWibBYhBRDCOg69+Qn64
zhNyF5JhO1Tsl25y2ynDA+yMx7ZkElwRK6M463gqAK1QxBRyj7s4yGOAB6H4irx1hS84mK3uplQW
803TIOyMIiAfT3K7IBanIS8BGR85iMtzahdXIA0jHNPPkfXVFOp5rhxaNO4VcWc6OUwFBAGfrsN6
UiaflXHjEKLhmsVTXSwEGbSvc4Q3h27MeL3aLNE+wrdVmPU6Eypaibl/lYW1bjPt3gJKWLeYVnVV
gy/iWo8h0WNYJ1a5MbCKyObJGsyt9VWoBmKEzr+FtRLBkw9QP/Si4kuh199d+9121KqAU2M/amP9
Mur6vjDbTSzHnXENYUvCaRdFehBXmP6AamFpl8eeQG0upqzVUD+W/bijYeBPMa5Q3mkWkXqTtkFE
0DnnR0Bq3g3T0BeIqQT9gg3jqTwWZnlXdjSQXLWntVKyeYf92q4EUwHBL2MAAm0dSXrbxJb06Xnc
6HqtA++KfTLFVjaufghs5ZGv8uSa4UPft1QZn3XiA7okWU9JdmOMxqFJIWtAdnuwwhzPWEx3eeKH
0H3msuNqcj1E0TFyKwZNSXEfqs0pn+l+caLrvRYsDWmRE4xa/LP6bYQUzF/ct7lQ/JyHL+LwoD+q
bCctXek6NnvLmo5Z250ALLFfOCdwBQdSIoOcjDsLT3gZcu0feMZA8sCgr0fM85zyt+CwjrpM38YO
flqE5SPR+r2G+zsG9HdHY32mDMiDCovIyjKt0zCQ26Io1wZm22Djl9Otnmm0tYmcNJY+veHAv82t
/tRSUi5qRgNBo7XGp8fWQrHv9gdZxndNUg9ea8tDTXZrPNCIzUd1k8TuujbEYSqG0u9Gt/RpO92U
ZnE0dBzsVjTeSXO+j1HB2Kl2wI0j/RKoCu7VNgcWxG4aKggu4kq/olLUbYK1hbmKvuduu7JS441w
L5hm2fCKb/yJrFO5IUVvCbLOJl8VSFmUt1/UceB0Gb5N8bRrx3SH+Iekp+RVxvYtE6NHzYQrk8/D
G9m2hyWDF8Ms4sFg16qZDTLjPPVu/GmW8z6WLuG7UDvcdBs5Idslwx5ByhuOKmhQor0b4ez72ogr
QCQTyiSxM7NiExKA4CzKBRlvB0oE/14XGfdDUna4vnoywvLTKIuvpC96GFk39aRcXCt+dzuJdXNK
dqHBxe96lav46KNSXbibBLqaHcw8BmA53WUWcCy0u3g6u31Zd2fOv7cqcYHaCecRQtq0KTQoGGio
VhFTQQyf5QV/zrHVhmwDoeiZCbY3FtOhcIdLHgPg6ZdQPRLSnNyLiHu4MqTTeVmYyo1Ohahultpw
vyTFQ5bCcIpD2iQZee3kRHDT2sVGKHa2i+iZ/Jj5OApVerm7nBGq9FuHSBauok2+6+bG3kST4cD2
0+stpiXxCLEt3AHoo0MvnH72bK13d/lkND4pzDR8nBbn40g5+6KkKKxZdO5ySFRdnDTT7P2MtMFm
XTVKvBItUZGa4lhrBskMkZs822Z9Ht8XkBU+ZbqW3uRzQ9cnc2fIpyMAjCFJtDs5J+aNbsfX0IvE
JdAuzNSvUl4l9YoYBzaikJCHKFzqdaPGn/J4CtstAZCG7lVk0r6CREfXTFrleEPaGblvk+sMHFZa
pm352Z+GnEyesChJjGV6uK0yzb7XE3d5thTTudSFdM4KkHZcuTk3ZjeJlqCTaIzjNp9uaB3qr6ES
qzhRmnhbjbk7eWYeYolv1NBPGcPlqyRyG6Y8fbHG8T3eNfxmVjPlzSqsoTQLjTOs7KLk3UVxRcdi
AWI29ZPPVF2nHp/ZfdJ+OmAP1teMEzQKu9C9g/OJ75/cunmVU1wQbKRo+lrQJWFjl+PJkFpycmaT
GDviEsenvAwnP+Tmvpfm6LzHhcv5rNEFjYCF4rQeZDAa+fSootXG8Rp9JagVf/Q8JwRljhwAAn7S
ttNAHjqkthzHpPuSxvGb3Zv9JaF7sBJ4hx6GwiDnzKg6eXSnrNpBfMvuW5PGaj3CKKUMj4MFc4QP
8qv0M0YphM+5fBM5uRwmDVQUmJ8IZa5AUrruiEu4yzd117P/qIu9tp2mPjRVW/IAsbU1kUqKqDhX
9NzXE223OwJLskPSmxuECbeMhvS7GCM6qNOWv06EjAgmpyxXkmr7eYJZtcv1jD5ZB1QsoIaVJBUQ
1I1rWa56WqhkndFqkjrNhgbExSkkb/6Mb7qyIDFNWN0JH6JzAYXxQnQRI7PSiA5GO42cHVgiOE1Q
XHgjaWbnpAPhN5giPYSxkd6qlf3WtFqzpv/TraPMyjfUTi4JrSbgErXiYB+gXICrsEGbWumVwZS5
ZrYfzMy9v+IYpdcNVfdlEaEKVWEA5tDY44DoTC24rlllHAwLek45ujiZbco3rvi2sVmMru0pC1KG
6W0csdHotE9OYTsZ+45Err2R1XnC87lYNDriOpPrYprS7cAAtIUmisjec7TWeBB1pNWBOekLkBuV
DkAfLe6lKAYS8upZmakY+/k8ZaQvzSLqX0Qnii0y05i40jGmo9Obp4RBHT9Tsc4k9tqBqaR0Kc25
IBUyhSnwD7SCvVkPglaCq80xazlStZD9OuQqUeWheHGt1IpfdOLxIpgzTLYC25rAvf2jjwEiNYwi
IfIgsGK8cY27zpjoq2ersbt+84+syND/6jQqajBpAtYWr+XPrHFyeGoc6OQvcSf+rhX6X1DsXeRX
oinbr7+d3uvut/VQfnkHl1F+VPn9B6rzsIT/QUB1JZ3/RCK/fwfy/dv2K3Kk93/89n+6z1/Ljg/2
23v55beHNun69/K3L++/+XgbfuKVf/+xPxR8xu/Ij5Gvoiw3UN1ZNjK9Hwo+Yfxu2hrWMmGZGIG+
m+h+8MoVRHqI+1C9usRDcR+20I79AJYrhvo7Gi4T7yFIZpxi/45+74PGFmMN+nIkvUIgCEQY9tER
u0wFAL8q3qskZObrzq5UOIflEjblti2FLB5xq9XVp4gOVB3Cj9QBXeti0KpVqtkxIXl/+IL/QqH2
wZuEJZivCWslqnNcWhpG658lahoHVanAwiV7JK/m1aJSaR4VRlwW2+iY0yDxWktbCMdCdVQ2T9NI
cvAuE25iO76QUJgdXx/hEtlszGWD5saau/ShELn9LGSWEyeVtWkC8aKV5sAlJiSu/VcAAHF9l39Q
vFl0V/nFXH91hmZq/H4/fApLm6kISwbdMVHjpI4NbejLtCaUxLd0INCfFdkBz15XZiEHemyL6Xbb
qUMhRXfDrsJSWU245eizI5j4RYLOB/8Z/nlyv66CPOeqKr36DX9+d5Fb5K4tmcdc9Ut0yepiaDTS
yOyYeVI/S0DIZdySqU6wFSoTGFBm7jQ3aZlDL8Uhp9i3Au2H+s/39b+w4/y1/PcnhfB/Kzb+D9yG
hPu32xCPDTvOTxLh63/wzw1GM34XNA/ZWVRy/yycnP9vf2F7EWi9QSaw66jsF9gMf2wvyIpJUnWE
jbUD8iZpxP/aXQz396uTC8cTThiHprz4H2wv6D1xuOFccfCv4Gfi5/281FSbRGWo3KqvLPWy4GxN
6TOnRHWGXhlhi/AKu+PSBtDWvUHZxq0XgRVMrwH53C+sVT8LiL+/FV3lmyIGwjRM/WOkkTTINuyQ
/fpkgyDYIjR6NbTt3exEP8TurK+/DoH41St9kCrbCDDnoSaltJjAkbZXt3fGpnP5v+ydyY7cSJqt
36X3lqAZjTRy606fYp5Dig0REZI4zzOfvj/PrNuVUtXNRC3u4gKNQgGZpVK4O8NJMzv/Od9xGT7u
/uZ5eQ7i/PNJ88enkjiwPUmi0yd+9/MFVhVHZ1FKirmxuh3WEerYLHH/+MmEphyPQ7BojJuMJPB/
qFntMQssf1NA9e8+75/fw9nn/Cdb8aoZ/eJd5xxp4uTWths/CMtEPMwQHf9mffjZMv2Pj6uRGM5h
KKIZfKf//FLOMhZTWPN98tZluJLYP+3tDCZtDkpuBIGuNE/d4a+v8c+u6T9e0yBOczvIcxjll48H
YSejUpWPl/JbjCFwimmnhIi3XdWJGwHADcdqsh7/+lV/4QD98bLkDo11ztpwI/3iml6iZimzARtb
ocbq1cNkeoUAtCIKjpOLYcaeEepaUyrcl6jHgfZDbDUtEPrxDSNI4UJV1g5jb8tlkluV5aqZmIMX
w3Mg7kpw9vUt098sYcDFyeDOpHlt/sb8/e++GYRCcYMQt5a/P+f+/OvKM6Qhxn8co6g/WDbteabu
50QqkWOG6utfXzHv90vyy82gNRlUH485j69f6zpoEyae5nmQTcWKB7hz2WDwhEHGrTwIjht7YCYY
jDoH+TNFylwZp1Fn74gDzC1ZQ5fBkKjCCUm+iym5iPv6itCBawLGkqahc7S0+yODDOCFTdtTOp+u
IKAxmEq54bpXz+NsZvonEp3EWz+C7bhNmch4TJn0OEJbq5sfqqYKeuNISD9lXGSo1bIcab82SboE
jIYFRK/a8dRRIM1XgZc2NGRbyD6kdSqjyQE3HvXBsP4YnogyW9/Kaq7zfZGyF7luvaE9zxwjwXF2
1B9D4cTMG+1ydYIuowSMAOE0BQDBQJr7q/A+ZWRhV9WNJOjeeY33IGcPPDSWQk7UsoMazn97Dvsi
7oedUpPIgnmQ2Zfeavy7wS7CfuO3un7GFWMZJKmxugeN6BSHpQIiviny1Tz7fQ180MF1jYDUNV+5
TIT2vEkN384Z32U/gChtAzQW8GCdiZzvE+F3jqT0VmTbMc+7T1cvBuDh4H4hxIoLqKpT96KGXf3Z
oVQum1xW9hcnK9ebFt7kd7mo6X5kbqU26E/ZW8bQ3QvacmWO2DH+ve9JXcQB6oXzsnR+CLyocpfH
tKVTHlRqZT2uQkR0PVDG8ejBAH9YzdlHnY+coDczeVmyACpfj7VT5XA58wIXOLLG6m8Wr6MzoWRk
5sPMPpeoc1HMpwvdDgtWJpIffaplEqRaZHTNNrjl+DInU8AZfxpvnahTFyhMoN0K1oIH1kyT71wo
+oYtm/H1+jKHkTUeXDFr9yIuK60vEm9U0OLWYhrTAweR9Pk8yTdbL9LMJUuQo+Omqkz73ClmZFgJ
fV0fSQJrB+pn4VZ7M8IIxRcWt/0G5ijnZSzjUvK/MUhK1A0+KBRILTnTbjRKib1ri2a+jyyLwnum
Wkx/GDlYODlDm8dxMVf5px1nxGnXNgWO3MYWKF0O5/0bEsvQ7IUQK0ywEZfkcWEDzK2CkwIcJS3W
mMPHjnp4m4qdLQsbNe5rgst3x1ane8flH9F6oSmFmWrqQzfjmk44hX0lbiJ8rc5RxeQfOChE7nSN
5tO6QalqNR30OKzz3ivq3g0aClK8TQ9i1JKsj8YvL52J0eBzRROyi041EtEs3bXxD0s2e/DpGVeL
a9UOy/I6g5ZADqsbB/tW2c/z97CLUwYVU8x/sH5O2CUXfMP5Bz0L1IT4U97dkNsuhhfauOPxlvlY
Ft9azOBmJHiitBpmMGOoMBqs+5oJ4Ktj9cjUyBtVewAJABu559sJoFUJXPH1DIUO0p7f9jd8BfxX
i0i0C4gRGyLjDCejP1CG/nrC4dCTYGJs+LC64ZwHiJQ43KSiqU8BQY63ogbkOSrgRJs4s5oSGiZn
JqQVLJxHnMkOTcPS4gnCQ7Ny5Ksj7PjOYAv4kDCjxy9hUSeGORvspOatct127bcVlr4SPKgacZ1j
m8Uqcwl5rUG5dBN3NNtx7N2yYojUqFpurFIafVtkYlicwEcuBEbZEhJRkqZoTHxBgnn1CT/3MDK7
WA2rIJ1ApCViV03XyNFFcYbN8SUccEpXQYikythUzv1Tw3Q8Pg82AbfmlkekhxrsxCYLPGev1Hxj
9ZEL1UFb0QM9g8s8RIcqnHFTabD+6thBMaoeB9SeivuodF+ywR2f3LGE2i/b+Bp4zDps5kyGBpgV
ulrVDsDIMzcOXEIo29nCLRqvY/1MhWv4yExrrDZRMzrBtEqXsdNclO8h04w9gDO5WaZyeejiunuO
h6W6Gn2cKthCxpdQLAO3cxQGoXF3LVrgbmL2lMfNfAN4873SSK2wqt12V0416m/fosd3ebLrYvB3
Wk1mI8JIBXEvzARgosifumQcLTCm0rqkMHnXZB6ht7qBWZ5+jbANB9qmo5wu5p4gdDEke9EyR8N5
L5hvR/ft2DsJHHvnqqA27DpZZ0JdBMIdsNogfyyX2m8SRXO1jnseQNmFO2CfXpf1EYkPQ72Zu22J
yRTTgOXuUuhzO07zu5GhG7N+Gkj06PDdONMxdQzGlmKPeN+j74a4EZo1rngUkV1974rOY3SXF0cq
6YZT1ob5V39W83GqyEEUPQ+ueQYI7kc5TxWs7YxH9fxZ+tVrloX5sa1iqoQw340KXmHmhWO9Nxiq
rtMZbndi7O4y62obn5MM35jqyQOo3srH+GnCD4n8W9o4l7NSfQJAp/ACZORbk60CryJlAPg+M/xS
rRWj9GPeqcPqNaRlggH4Wj/ZPPW27DG9e0QLe1ecaZu2GX6kce3uhB9fMqP8nE3YBhgM7iHMn8DH
pAeh0ldAO3eTn86HHGA2fjWuVZbn/Q6xhtFhuww+AxOQTDIvx1MYt9Y+ceIL/HpPCuD7tqwkbv6y
afZTykQh1SGIzUxhzEwaLMRipEyCvUHB4qStL2Fi9wzW2mg5yFLZN6lX6mrTLCuzcTVlzPFGhfsq
a940cMXHEkMFMqjVNyBEw9lTOxPVd7m7uPu+GcMTO9knusYkaEOHFQfv3K3nyos28Y9FTcrA66qP
eFI3Kbxx1a74TXEmnDz6ai5oi7qFh4iVa+iuYlVjyDfYK53y/FiZ4mihBssqrmomjD/YKXofZl0F
BXJYF2PXn7eW0Osl8OvO5ScofK4j6SPIaRjiSjThpZrw/7CcEiocQ5KAOiQwHZ/qhO4bZ7Jvh9R8
t4ZzYqlcmGp26XasrB9T6WL9KvvbWlj9lmaYA6RZ8lmCFgWPYTTQMFjOZDPiKRq/zA5N7XqN7zNO
vcBcATlslEpEYFGwdb9ais6sdi6hTZBK6kxLk4oJBg+omuma3eDOJEUp0eSwozaJ6HfsBsNT4lA3
U+XeuEvK5b7CI7GPTfEWdaP3aJfyAujbtBXWcChisB7+eU6AYa439bv2MT6EonsUY3rqYZV1lMD3
dvi0DNWyHcm31AiDQR1H70XK+oYeQS1LE94UucAjWIOI72jzqiXHo5Bdz9DLzw5P4IZWH5oKG2kd
4oztsg1pPcDceXbGkBTyO/xd1DDpEAZxap+vfeJ+qRZmGday/KALIAnicgm6oVi3SfsBPtfZqFCV
QcecFZtXzs25vGkrHnYQcnegfPsr2zsTyJfqGnwq+TMe9sxp12h69qifo0NwEe2hbO1xDiw4ctup
atyR7UorSr7uPgMtptPZGvTsHb9QmmLzw8gkfaihWevN3C889iim8LYeLWZHpgjrfQIG8hHoafka
Ty6yv3ESbLNjEWFHVTZ+ss04Keu7QepfN6k7JA1KJfv6bZ642G3DtehLnEkDl77MJydgf+KWJxl3
CnaPcNbhCyO3NTlYiYNjuMaFeJOOS6j3EiTFHYayGqQ5rY3HM7DzQrECc9ILXaYjbavmk5XBvxWz
wagEe/icMe7gBm00TtyPSLp5vqV9sgPwTvQQuMtAQ0HcA3Pq4sX/1i54/TZtOGCdyBoT0c0Q6Sne
d1Nv3nyofwpL0+KMp5pE+k2H1sNlFFb4lFrFGGFmMerBW5K82tpCpjdWD1AkwITovcuplCwEaFGK
L7VDylpLF94ynzINd5hLGg/ztNWTg/OIAW8UoEjICVrhUBr92nrh6PtYF+eEqo+IwzBqYla7UWWc
4v2Oav551CPWrho36A90XpWR9tDRHNSdqDFyVo3VbNxBJCdyGtVbZNvLjo4z9dL7Tq/21MV0r5Nv
2hY0WMlVIgWFbDX5mUEy9SL3KsltUoarIjFMcVJJcY5h6cJBJofixYXI/5JEBV9UqUrzJL2ZZQxe
sUdC1MU9Tv41bN86WqW4VudRUhIK/B31Ysq7mOzbuWQaXiyg1mzmxU2fv5m08TC/0qNwlArvwalX
uvkeKpO8Fbhi7gEzTW9epZtTTuYKG09VNvbO5L7z2rchu8C8bNZD1knsJqleDZ0QE5LZ2bjn9lS7
DfJjjBP/VYe0/GxyJ0p57maCUbIN0fu5q4XLRp4vJnN5O58etGmqbxloaB5LURPmW6JQyxUpIVQ2
vbaYmqpBO83OpxO1PIhKVt9bb9FvVhE6T7ZL6BCvudbVNhlhu2yQzNshMAPeaVxRlHJwK5bTN3co
7Xa7ll3cbXp3lA86JwAaUS5JCw8v8pBPbA5wmMFAP2inz1guJzff9nE3TLD7vfWDXuDqfhEYgAky
RflLWKnmc8yt9TYDH1yd7zKCEe4QNU9FqnoOvoDE8WP3Pp2KjphyFURDRyvAXLnsWfp1xZDkh45+
c0vaFfncCkm/s4zLihsWGnCLQ5Y3jPvkR5nM9j0Dds5AujddB6UQE6K3VlioJs+UnK+JfZSHTtX5
89yF0sAZpzdTYLIhIBK1zcOYz5xPrRU8N1Pyrol2eV5a30hFIs6HJFDNtlORq+k0qap1Ny+Ms+GM
T0tPXSDOc5oxxBTUUKO/5hRcyI1cRU13WB6GK40Xc5ft50zM1aagOY2L3C8cqpywFdmOaM7cbvuc
vA8nX5aLeEojujJV7jzYxZqSAGWH/5wzsuXHdh5T1LWvYxxU+IH7I77istkJ1danEeEx2i99hBEw
7V15KpwlknAHcA3s4cGm/SEblb9cOznFvRufUrQXUYG92ZhUx/ekVAVebGdqq52zTh0p0saDFVvZ
BUl3vz2fjESbrd89u8NoBHS5ZI8/juLBi60Zu0/HTJ/FozXZ3qnb6dkVLf1pxudjssEum3uJJ/6M
lVmy7gjKwBQHK7Lz+7Yn+bJd5w7zUMuUDFJLrFCQIaxjQTAThUnbkCWc49q4BzQw01hXu95rmDgV
BQoVK9Q+wrwx7DsZZgwS/wcXgvBPRLb8qSX2LHj+JHkBEGR0x5wQcfKsAf8siLqVdrHAFXGQl7P1
QDlkeqKDJCOpRefVTtjDYjY9vgB2K7RedgHn5+oGq1C0J4QqniBMN9ddtMZy/9dv7F+E2jPYEEAn
LFiYzWAtf35fie/A6MmiGGfC8nVM0oH9OUWgFcCqHfsx6+4/fjnNoM1mZAhEQspfZPAsalp3mGHy
4GakQzlcZDAiPhwhLP/wHN/+G0n4fFV/ueqI0KAufKWNhBH386fTqowUzAI6K1ZitO9NFbbeSxGV
1U7HsVjezCRk9k7MFBy/07t/I3T+G1UVYYbdMSqLNtr55dqWlBKjMjJfWHiGU3AWUkXcu9ZBlOX0
N0OTf/k1GiayjJ8t27IVQ+xfRhkjWS6iVrzU3C4rPEI7C2zcQoHsSX40ZR7t/vr3+G8+2vlDKfKX
jKbgI/58Yc1AaY9z1veVgXBNFI3Eec+zqxFi/pvf4b+8FABGtEUbBrXCQmf98lK2PZk2jnNeChfK
1tCsgS2Z44FNLOQP7vT/g8nmbf29fITt8L3HTPH/g4PiDA/9nwfWvzgoHqrivUx+Nkec/8Y/Zpf+
b1x4lDLG5L4j5T+9Ecr6DeIW6HyPGbUB/cUN9o/Zpfb4IwxQQPGAHnEL8nv7hzNC279hTMQ5AMDT
tiF9/0ezS+eXNnTD7B7kIyM1xgRMYcis/vxl9CqR9aux1BlntDaXbMEH8jQ10LKjK4DZ3pHnzRba
Rbo1Kh5q6Az5DZ7DVKkNEnQ49SRp6bUFApM1xanPQwygvRzp3mgqSbW0HyVhH0xYisMgbzmW7iqv
c/x3tj7JsnXzSDa3ZrVjebVY8yqOfVrMOUWkEXOUpywPB0zzxaB9MBVFXlVXTqajFkHFSBI0cAto
rKoqaU4KX9yD1ZBaq7yhvCd22a2kDTP9WrW9qIO5qB1W5mgqbikDZNs9RIaN3KahErb4QGEn38Ii
Uk7hVWiydqJgzJaz9Wwtdh7eNJ611AeMeiVNHwiHCg0qjPGZs6mHcWfF5VcdFyENtvk4UoQKG9fn
NO/n4W5x+5otykAHX7DODXoVbAoPuVqWbrb1hMcyVbhTJPYRSLU6wK9N5itnV3YNL6d4rLMEZalt
uunKyieMWFkykqLhIwDp7Nf+YXHZuuHH7EijiLG0KaZJXW9XTKLVe2BSmLwQuMg7WdSNoFcwxRzz
a01d7RemC7W7sZPWJLs8asEHOcM5lhGxLfueYJN4od0ooFV4oRUy6TQvG7n3+UyT9+rS/rdpezfi
XJbI6FtZaFpDRCgeCh5vS5DDSn9n0kHnRUVBqM9dcBX3en1dENtM02yNg1pyociGtcRY4v4ypQfE
DthH5c/kJzlt1V5+DX6uZ+8hlX0h0b0+Ipt6eEApSOGFnX9aTilhAFGli+Wa1udbarSpZgsJXfWB
lINzaaVz+pZDsmm3ZBgxXpIDgGXYQuv+ESUDwTTMuXOzUdQ5xwe6lIcuwGbePaJSxdau9cf64Ph6
gnGT2fR4RHxPr1cxY6BnS0HAi6kAU8fasQaxb6Lz9tFR2QSykgnMbm3qWCEu9aSPSpn1x9YZIOTl
qugfzhk4qgITr3od+mbl7Il381lP0AdxPUo6e3uIYNTxGqLLVSLOb3X2hnXvxWP7BE4v+eap5Ozs
tdPxdYqTuAn62l6ehs41bGLbELoPedpeHBdsmES8Uba++X4cP7dyNWxbwlnRSzDHQxoQtqp/NF2E
dlGEbXpfCt8mocIx8r4pndTs0lkj/nodXAMu75h/Zd6T0atGlyKyDueeS3C1JFSxPCTfOHtAiOrj
bFIAliiRoMM7evbZ3LVb1tvwIJzYe3corfGDtuu8lwTTJ9LRksQPSKHAMC3aq27zCE1wM7Lv/Shi
EbUUYfJnmy43M1fcjNNVZLT9lOQp7JvBUKRN4EOdstJnvslksHsVbKT6K9MMWCAZIQmOHaF/nRRA
nbaEBlIEkmJorZ1ukG7BbLnWLcNJLOsp3db0Ry9TPVyAqZizDWe27ls9iel7ZbdrfirxfUZ3Tt0U
GS3sFqwvn31/87GGDt/ozlHlW8R7WDelezbp0mFD19aMMiO3sV1kn15E2+S+lXXtotYL89zPY2Eo
Iy8RAlKUmWLXjLAupUsReNAXQ/FKPHiUUFtT77Mtl/LOm3LSabnTMMPDEGJX+2KI6c0TshG8eKi7
zeLn9ZPpR6AcQLCsfC9CFf9gaMORJWP09sWNor676JkZcG5k3n5VRtXs7WtHrkgALiOfXUdrl7fv
ES7IdkEYQhdKp4WKI3f2nm0lfNL1+VJ0ewcz3c353vX3MRGzI7FucmaRnNO7pjY2eJokD+/DnHZH
+nfL5q6hD+2Lq/oK3hMtIdGRFyU8sVg6DE9dbKNcOvzafrf9LgkhP7uKA80p/L2gRc1sIT2KNmi4
pWlnjClQ2htqfJstaRJnDuyo6e5h2abUt4SVi8YR0zK01Sk2o42sc3FRayqc6WHr1k9Dzckz/Ur9
97Xw1uvcqKnYdqTy37p01EiVlUuynAvOewd/sEZBW0TZY4c1aUAd1nULy0iOZmOTQHtkMuSkh8kR
lJqmqB1tgFZErEa0Y4K851PwuyeqX6QBTLryhd/a2KKCVOE3j0qQmd/pOgISsnm0ArHUFQO7sr0c
Em9BBJhXEBP9BBMVO3ZmPURYc88tvueOyzrVw2mZDHEjDHrjA4OwmbxTqTv83F0jH2FnRLdmaRkm
1gsQLWb6HaqOxQDjVpNEsSjpjmhAK+W0fsujaLpITMq8flg6CU+CPmiGfqh59+wO0LBZYc2Xppzt
r9LtI3vr9H63cIDGrQEX29evQ77IB2GVYOOgyPF1NWNtjpMs4b/QtGpTSKqqyN3H9Mg22wlqRbK1
4Lu8W0Zziu80DF4EgcK9KxfDkkOwRHdXS5QDe7FLvdwJcEEUUEPlG4AeqO5l0LG6x9hOMJc1zEo2
i53IZxYqwn3OOChWuXZcd0mc2GJHI3hI8giymcVMHrl1T9psiQNOfAP/R+WbL6s3EluuXS1ufBT2
gjQINNFt0dQTnUKF6/0Yo/xskm8qNHx7HfoQsaUbPvkZlMxx7FBfIx0ndwAdE5tq+1pxf8WrvCjm
LKbjnGJJBl6ekzzC8opDvvL8RnaaLQOls2hCl2G4uFibOh/zSrzw0Nwwzco+qCZLb5pZke/UVaN7
1gt+i2jPZX8vmVwsF0Umx0OaY3nYUhVJ/rjyFrAlJlRpha1btQRUwDR8kXYIxAQCJK3BAzOVTWhW
pLSCYwlbCziLr07FFJQVqrOfwTkCTgJkvCKz9mLl0D/NGNzos40JSq+oCxRX8kpbdI+KSbteyvVY
lbWBF8xN01ERNTlPbrKS6mEyENIemsb+XerbybgzNdktkHku0UzHuIpAfis82jVcdsjoyKP6GMRc
UjBOwOm9y6Lorceq0VxkDrokq3sOV4q8hHjALNFmQeyhRCLGLHRKyywlnK+acbjnCNtGF2TPhDkV
mmnnVbt651sJ3HVQsySkV3LRJMAGZC4LvFELtK9bUOYmuo0f6EPK3iZTMBJWVZcenGEo0j2x4Lzb
JnXFtzU35JuC1kKI3heJF7OpnfoInz37U0/v8Q9k7tWajOVya+tsWncizZX5MHMMBY4FRXikiPxE
rdRcUU9qriJmHPEL2+M0PyDAldMVfbI2ZZWrqKqHrqWVeE9ObJInMrJht49TyBifToKes6f72vOe
7KX0myvHDhf9YC9gzbe9tFb1N8TPsy7wJ90ALVPCc8UazIkHkcL9RTcIUyVckolRUPDH17rNECwq
U3z+6Yz170Sh88Hkl5fBG24gEeCC4uV+EYV8EsgdW8MsYMq5AP9K8vlRmp5nJxtMjIC5VPWViyKZ
bhebjaHVTg1T5aR9+v2N/O+597/UuXDgL869E47dX469/IU/jr229RuKHWs2WAL/7GFE0/sjEqC8
3zz3bL515bmbxPvTsVfI3/DjYsiB2svfgOuA6vN/EgEKOy8/Db3NPUOCObD+J6Zd/YuPzgHwfYa2
SjILdN5INK6fD77VGMMt9M1jn5EM3CQ+yCKLk86Jp3r7oqAJEGZ285vY9ar7cgWSMEln/rBKmHg4
8O3A4GtDMLe7m7Yf569qDqfHhS6hJ6ey6/0AB+zk5Hn6wgPlSchofZZT9Ht8N2IDNKyXurecXbxw
kCASHy3nkJqzK1MqLe2BabkZ+/zKTmLvouhD/As9ZO1on4oWEkmtnHAHLG38Qi0QWBSyX7UJEoip
b04h5yGINLb6be7a3a0ign2ZNg4JozDsCtwJE5aztnF7w0O6Xj0On7bJ4Qj6xI414FeQhiI5Wtqi
Q92nHmTZOL2u7wu7dONTbw1nc4/Et9DoRd8XU2YOvJXuuggh2iESyjvNeIelCNYLPNL65M6JcDDO
9LLdNBa4Wvq+OafICyJTICjt5Ea7MflyLYPCque7yXzx7eGux7u3pGcyUdP8aOw3JxbTPUT4C0IF
H0gSV+zadmFxuVbJxTT2z6awtk5GLHCazZnQ9mjF4TfwDeNF03LSrcLiNNSjum01OF3DDK5l5hwA
Av1QnKquur654FLdeviGZp88OTaqPQ6rZUcRffSRpk4exLX36ShINbFj5nfCct9ct8tYcnz5lWH3
14TJJcali6JFY2ddzR/AjLA2NHP1rbTcR7dsf8D2e+YY9AgD9Mhqssvadt+FXrYtBf+Ej0gTtcQg
AkeAH72GVbtPa68+LpyTd63QJPqLJ/g9zVUKQ86xFwbBSXhsxoVrOgzUBmbrYSy0rS7tIc0Y5iRP
Hbv1iWiZA0+AVKLahVNr/agI9DdKbLRrUuwc8cxB9Vx1wDmXWiAB6GQcTg0I35dJh8sFp1DWc9o2
RxC4UFi+iWR4bEFgR+XXxumhsvSAsjZdsWABwR2odhx9ve0s8BWw4LfkTB2nxeyFs0qWvOdlAOQp
FLYiuynGK9mk3buwGAx2Y3RmvQzRyYmVhH9USzgxPcHkTZKWQRJ3xYuIGo7sMH8cWlKA5gw3RFP5
N+Pj8WXePi1E7jn/IaXD7CkebLZqRaQeU47ZDSzRoFf1/RDlCUtjhzvIz7rLwZ5tcAzJV2tJ96xv
bDurGGeI618Qble7oR6uGNDFR3YoVzZ2LCadK6wV7V1lrE8bPMvNXpfWPmbSe1NkrXVB6Y23zVRU
BTaXH5wKpJbZQLCbz6o26T5DeLK7bST9xgScOXxZs952RX4lkHY2JGE5g4iCXZEoQUsWwwLJI3os
4sQ7lcusnkThRPcWhfVbbFwEwKGn7H0zMQXy++FbnkSvRdLSv/OjXzL5lHtrsysaV7yUru5OsvGP
cd281qVWYCdcHk+2PGYFLgzXGw4T5KitBfdh16Xsd0e3nYKw89ZNJ+ICx6LFiZ1hGPxKWx/1HHp7
CV/4YHfafICQNPshnsZtS63E12X2H6KsPIYcBDbMb45xOX9ERXZfxZNGkXKDmGbaGM4XbU3+dik4
ey8IARunwE6KbxavTPoZcumCjjQFRATnMx6z08L6n8eEA+vuU4Nh+SCUe0xbjZQwqe3cDKSJdRJw
fGea5+CoGW5K6TwI0dVYZEZKLCA5zJ71xWq5HS0f4CIuH+a12y6Z5iDj2IjHNT+WZejcpCav7/g4
ZyjPmtwUjj3sUpmGR6EH2jQ8+yLCObFzw+loImmObPkBU6+wWJX6yk4Ob5o2MRSFEupEV8iYfSHe
bSY6mLL6MHpGLHtNG33oLQBTtvuVZk4OGwRPymNNp3m442GrX2PWz985Dc/1dIaUedGHTJBjXbwn
S7GAZW7SZlPh5D3oBGhRkY/6E3DJGSvqMR3sHXGq/RxBdY7FpW2N1vCeZ31xqeXQf1SzO82bWTnO
Z4kHUwcm1BOzkMTBluLhnMS/TDQdeWpEk2oz71qhvz4PmWm2yMJCHArLuaEafLgpxpIogdvCcZlb
yemkbWXAk9vfR2JpTxNcs0sjwwH0Mq3ekJy6/AZwIni50i0AOE0oTVRFBKnA+DCPvoN/JEmOa+Ys
h9nT5rVG9tAFQJoQXQ1HY10cq3nM8Q2k5dFec2bzI49At4vG01hNRzt3fwi/ai7tGUBeNOcuWhKK
2j5ptDh6kHL2FcykveGzdP64XuL+lXcdHBE8tlwCPsM4uy/9PE28oaR+WDuMBczG8ObSEc659hlv
Jx5HU3RBD3KD82g3YTrrwl3oNe4LRKbqXdj5+hR5SK5zOBbXdpMxA06m+LRkpTjgkY4uKDOOAW34
JC/I8dyLxKu/JosbUVHGVoTVc/FCilwKxYLduw89vp4rAgflSw+b8COW7vrIQD7E/DN3hEZCCzuw
F94RSMwDt7SQVsBo/rEh/9998H/9Xrv4f98HP35vP34Z/5h/RtdsomZMWNgMy3OBxTmF9sc+WLIP
lmRm/fNo2yXr8M/pj/sbAX5GQhZ/QHPen6c/6jfqq9gXkzeRPnMb9z/ZBDNrOu9y/3yKYh5FCeO5
5JOWDBI4vPE/h1eSpEsw77coZpQ0XyRxBlcur5wLgaP/3a7k8KpQitiI4ZHvl/nN9gEfxqpvb2Eh
hlcJpc0fYVOvWz9lScrjJX6N03Xd45nWV32ask+MsR1+kWkFZjoPy/iSNbq88+F6Xk1Vl/yYIm3d
0xuD53PtxQ2MxPZBdFNzI9P0LIlPw50ldX89u0P90q0i2vKISDExUZqgZgNco086ZHolntO+0QFo
sghMyVLUmylpSQtYc3PvOYt+1Dy7D7bI0o/KMIAhxzWdIMqUxxmW7z1bpPVy7l3nOON9uMItsO6q
bi32AOyyq6rDge1Yd5GSu2g2aAthsl2VhGZjI4f6yDMLMgSXwQ7ffY90vFVJbvAB9y50yO1aq2+Q
CHnveAOSnPRFbi7A5DUHJzuHBdectRtfm53futHztFQPcP7aI0yA6Y5HSrEv/CnyOaFM02vZjstV
WXoR7x65EjuuPiQ5xmC5Ks69BS0+1jItHzKNrUeCD81JLPqpWsvpa4aDbltEWhwmGYEVxeKqtHMg
wEhneFEpKFle/TyVFuQ1d3CPphLjU5TAX29dwAkbxQjqgl2xu+2zbnjp7ZlIwxTn8y7SjX/rD/Hn
0BQ7meIjh1EMnSmkKYXujXRTwgj8HOKRcnY2lfeAhnzwuZE41CG8i7rWt44IdaCq/g4gwBdQ52dF
DX/XohzUSX0qiygAdhJMTjzcNMPMou+SQwEaCDbjw9jJg5PZPFRBhVuhqi9oZiB6Uazx3tYpREln
veSg9t/sncly3EiXpV+lrdeNNEzuAMzKahETIhgMzqRIbWCchHlyzHj6/qDMv0tkqqTK2pVZW65S
mRQYCMD9+r3nfOcI/wTtMvyoSr2gcSkYdpGCUuT9fW9iDGHC1UVwBJHPIf6s+CUaA8GWWchy40AZ
dmune4Dikx6NyB2O7L4Az8KBokjmNUzi3NrpPfOlEDlsEhfboX5D5JevOo/K04LUTMT5WYDYmPmQ
hRp9LDVfsbtQSnJ7oyA4K7toOxZ9elIeSJXYc5ONbFzfXdCXVbiYmQYNIC3QT2SJkeNueuZcVxN1
lC1Dn8A66idn8mOdhpWYsh53loXQVtvqdr/LonkFdIkxCDOrri7HfW3G9ZnZe+/szhCmXID4SXs0
BBiw0ZoYcrXOeIr6sdoqBqhkQoXbfkiOQG6YZ3ZMPysrIi3LTo8WPPqzPquj1agBHFYGIjKrsA5x
ZVkXTVldoNG1r0dtwZU59WujqXtGOOUlZ/TrwtRR7rUcOXE/Cu65PW/hSDyPuPfOEcImN3TkGItM
CNQdxHSmPZITkklyRBw50b62S6BZla2e59aWRxW5tp9OurMCHQX5JggvETKNNJyjJ1xMut9nxvDQ
odLYdWXd3Xa4ylpX415F2gZa75mDxzQrrG9JHh9wiccn2pH2A8YrBMIZ6HUoMig+EQq6NuPVYXgF
8B/jeNCtBzHm9aZTbnz0am1ngaletbaGvDXWdwWns42uortgVhsJYcIvJlIRDN6mjYuK6jyO4+rB
nqDbJqV6zaLkWhSiu2L2itXfPnF0OtDTfigd6IJxmPBMttUtzsw3muPPTldfMFOrYLYx7kH0mhEH
E+yjLE7ORIWXCwb0chhIe+h7eX4yXYuKgqPFyqSm2+GbSV+t3lPnSDp1vA3Z/A1bU7op0EFuIYGG
xzTGttClkuWu0aEAJUXCycOwtTMO9KAVgM3Sjch4n2ijrJEQzT7iWn0R1IEhjTxWQy8gOVtGHHym
aVgAbHKr59bLPNhUrgP8n8ouRj+0TRDuzNmOHsrWGzr/5te4tEVK36U1LnqZq8smABwfpteBWcNX
zjIvhu7J5CYF5+u5KONAdEdvqI/l3ui9BKFzPF3gzFPvXpqL95Gv7QzMyzVEhQXgOowvItHc56lK
OT6I4MgHmZ1NhpskrMMDUdbDtq+FccDukd3iuHxrW9B1dN4ZWsPFeijJZLmpzDx7aBapqynnA36E
lHwDs7jWAI8T8gLbpFmhy3/URkG6iZdv22r8yoCIJBEb1n4yaxxKouCir9PXATvZqomXwZzmZBs9
AlfFu12bz1UUc4Lp4GU/0Fqmv10YQaSjAw0tVI6ZEyMRruubYpZSAy8GUsJvJs0+uBrySKuvinPK
j5R4tgrVrq1rLsHLRdU9OZpmQqcXxVWrdf0BsFN5Tn2vbRpKewY4cW4WK2QE6txKmgWUif/uvirY
pPrYZBnAuti/dLo7uFAf+2BvpHX1YBJJeYcCta3WKWMPEF9ZIb19Wwbac93F3U1vmupWs9zixqyi
5pZShCY9hwA6WNArmhw3XmBYREvoLFqlJ8ZLCZro1NdNdxbBLfIF6Rj3pW08wDjlEevy8uhVo3UW
z2p85n5EbMCyLt+nGVYfCODuW8j/hEZhGWc40xj2qyQk91fvQ6BXhrKuFro3WIn12BT9jdmJbe0K
tUaqHS9yiNsE+XWT6BfkZd1oqcNOzGywWw4QnZfdyykLvsVqgGRrafummfyMKEG32NDe8Jnpb5B0
vOjmrkdpsoki4qrACQXTJQry4NxNO44ZCWBAo392e23MVzkLxRrjRPWylItHq+y8K8Yobb0a56AB
2M3AOOhKtHjB0r3rquXxPYm68z2HdxQn4sb0cM4ztBT3nPKGJVnROukZy7FOntOODGI4Qta8Zc7Q
XPeJIe8VrxMA03asbxPHMrduYntXxOjAvlX0euKObSbITHwacwp6O0lciNKSWYVF9Re2ldq13iDf
kWK+TJkz38PyG7g5ufIrcCdvYhIRpIRltuXS4+gURRrTyaMo5+xWpKmzi4FzQ6SU/lDOne9Exgvh
MQ+IEpi2NgJBBH7cfZgwwl/hZHvKAnqWU+2jE38THIdCt/TNwGGV9IpxNZu2/hDzHStinc3wyCZU
vPcJIR/5PCj+cxX6Ojhva5VkSfhWN+mzQ7TmpZkbW3of4tzCtnojKiwlZMVFV8S3mU+16nuo3zii
Q/pml0PXNnuZTYtxAylONYy2X2dt8oqLLtj2DSDJObWs++H7sJDpt/sNSZPFqwrK0zcrytmyDDfC
ziESZqtU9pdTCLMGPVaR+2JwBnY9CXNNYmPQouwqLFV0NpemAqqCF9drkvAS7x+zynjOq61jdtrG
CAMGaOywh8KMrztihr4IK/Iuhrle0rdLmnVxb5T3jst4bV1+H4MKPBEVy/gyHrVRdCeIXOjEbTTY
iVO6t7DicGy/9bLzmH4Sc8lFkxoC+fe7hOk16XicTpOsJ9EBDdC+yqOjg7HqbPE6HrMqBKGq4mmf
RlN+UKrqDnPnmF9ql+iFnkIYrz58ZAwbsUxJK6gbl0FyHG87R2XTmrMRkq9MBOeI1dOE8j4Jva0Z
B/iq7LFtmD/aFvaU3kl5S22N4szE9gcJkeecrPnqq6IfvcVT7YdxUT4OLQDW1TzFQ77hwQ83uk68
FVWUgfFdi4yN2RTBkZF7gOcjVcDmqD/xBY8FMEZzGDwa4Tiz7gD1TvMB2gcGCH3CDQ+p2NpXTd0O
q6zBlgmvtvsyqLpY164FMtWWakJWx8TurghT0+RCcU/od5JZ4E8HPeDG6e6D0UI4jqKyhstmOXc0
AfRx3SJLuIGFnvsatpFdWMwlZiKblugkNcwQZm6u+8olMwZkXIX1Np3ussFp4PIk+SXrP5OEkEKu
aZG+zLAKLgOtjndWKNSzmTCYXGlJWn4ztWZ+TktM7C0NkN1Y1nd9U5IJNnhqwKxAoWG3VHNmYphr
INHWhRbtxTwt4FH2JCtVCyy4U2dJUWV38AYtFiYOdWwg9jq3+AWGLLS/cndoNGMm3YBnkmuAE8Ou
qhxxHjTdU2XpYpO5rQaBuIvFHonJDOF5McvQUi8upy429yiYoLRWZCa3iBK3ANv6M4PN+axu5ewj
N0HUoErtOMAdW2uDnHdd4+rHgJ1vi9rJOhRJVO8TaPVbQmsKbV05Xf7YTJU40HyfMaU1HjuIAVTY
yac9f8SGqgMWt/1mSI0vkriRdMOBFQWi95Lz/KIcYibZMwlv2zwkw6sG6mlyTs7DmmNRNOosPa09
XUYuoomoHLSVTDXt2EucO7dzZN0Myj6j6Slg3xlXHBi+dt6bNYYHM2n8niHOIc5jalxog7E+3JSc
+MDCD94ZjicmO4EdH3g+0nXbDu0jv+hTAH9hnbTlF22IPWxOSfssU/t9SCIwpSAT5mxYGaCY0bIi
uhu1VRJUSMac6JsleCM0HZmS3eE3rb1ewOVGjeRWzvkIXdRrNHObdvAlvDw4kSLXr0ktzi9wAhas
QJm7n6fRDTaci8XJaVmrpkBsEojL9/Q1OXJxqKB9ieVNxwRKdQjss8CUqi3zhDmxzu2u8GMEk8fa
zNaWwskxF+JWoahCzlTOfm2Ip56wg0cWwnQ/xOnXQmdatQYWDgQriQ2NyIxp3lZmKXy+erzTZiP2
bZDeQRedI5Y20IqJ13JW4EC/DBaKmzIImD4ZczAAqScu1g89PUm2tY4DM9TLYGMEMvH5wXo7e+Nt
nMyvWLRa8mCAZjDk6jZJXxED4AjOO7XzYMV4cVeOCOCs0h59SfCbr4UBd4qoXGtrVeMu9JJq1Ztw
8h2n925MoPDxmpnJiTzFldu1pzjNs0uaoM0RZZDc1VMnd5JRpRDKXQ1Ojc7V4nRkNTj5JzSAOAW2
bd1eeLX3mnT4quCtkB4Ef3HUGBDFtbkBkOptJre+7wQ4DVKj12YtyPgxmqd2EcBzqOR5FXwdtcfk
sO5lv69t/IbwFuC5hheBYdiALKf50hizr7MNqdaxemeP4QcGo+iAEeUNlXN8YSK5OIycl52Kv8N0
Y19QoeNMV9Wa5oq5TcLcj+FCVmKi4NENlwKEq/eN8Ry3qmNhNb8m4OQxf0NSmC21qQizWyOzLXBW
tzAdtQyAZp+3W9et8c1k8zW63lvgg8x1ecg0kgMQ94O7rG2j2hmhfc5+iys0uE3NF80c6JnrgPSb
UcUvY0iXiDbXWdY7X52mP7aU6zW5Ef6g2IxRPd+yVzSXHUa0sxyIJrolkzMWROSApISDQ2y0iW1y
LWyC4VR7VRfedmoJuB+8ad+lTHWDAfCjYbDghEVxiOj3retWEGunZ+JaSTv2sS8x0RmqaQN3Eque
6C4boAP4l91Hz2ZVKTBKpwE+WTLtTin1+L4KMoVEKzSRTDf3A7oUSyXnZa7eKpd4Q70UnFT5XP40
xvMZuktgI4W6zhvnrsVwBjO1pI4dvNYvbLe/wABoYrHS9p1dNweO6BiSnHLaBHhvGZch3SoTCd0D
ic0WG8W1p2KM1kIjZ0nNL9LBGmoOuXmoMpTFJpTVFO00ECOBEC/ptzlDsHUI1XZt9fq4imshYNST
MqWxPeOb1Q/GwlBAixsfzTy8TCEpWF7I2JM4s21KhOKGwEv9VGV5sBFWcg8y6AIcgb53VWfz5tHi
8XrFkV5O42bu8+g1hqqHlztpxXMIXpaxZnFbmeNza8l6leeeYloN+DMMZ6xSFdpgI6GLoVp1qGFB
ryokpHQotBtT1qDQcRIH0k7XpRXuIW7Vvp6acE/QA6pprPeyZIIeCqIR2Hgu7dw96RTWHvPapDXI
T4BVPBTFl04ZyV6TeryTQsXnhrvkUHXbgRXlwgyAKy7PCVONkaccpTm8jta9pvDQtxIaKEs/yYKG
Q+ZW7Z2Nk8UyUnLA7L7n6wUdllfLfXen6NWK4aX26cRgKXQVOlNS5UrdnS7r2tqjKed0CsvLr7tC
20ReeyPQJcJ+aMizFO1N3pI0FmePEILrw2zmS0AHMyVlnBNLey0L6StLk99cvGJ2HPhpNT+pgXIC
yTpFHFPpNcbeasWZR/matB9bYYZfPQ+po4NzHcMdjvbo1WFTXHWL8sChJHtEcXmo+4YIo0ysZ6Pv
r8sxOZpts7OrTK1UKrp1O1r0DOBSk1qxCZ0CSjX5SP5oj8cmbFw2jmnYzZP1XKfyDJrPOZADUDcl
Q7D4PcvBumrLE2j3NCtb+LmqQtAnRNHC+gWNpFwrPc6RvB57vi5vUFt0sZROEDkCjJLbyIGp0KZJ
yJEThG2wi2V+F0vvANDfZBni3IcWpPrureZMjwPQupeR9Q0GGFF/k2GjgxPWToukOu9IAzt3m696
3T9qSF/BvFrEA9dv5ET0u4W/u8iFK8JhyaOLhorULjSSL+yzSNQBMwCXV3AaxicQIhUuZxz2qn5X
trk15HhBE3rJ2HvtmvHRTAQMGIm3QhKKydw0TE4MomZm8aa4w04eXmg25BlMFECun0uzt/Zef8Ko
3u3rKnxNCSzZTmg6zhm3j5suGTMyJALKFnThDiP9WD8OHZvJCJFiSqGoz5W8yHN5Avux9SKUCgE+
Srgx5rwzhdSfALqtXIaPzNqDZk+SGvqB96bcLnO2erzCR7MdDOWTYjLND53+1JfmJmZvnAkJ3GDc
ep/IlHOrjAKyLZIrOTfZpkt1AkhbhuhlFn1pkkw7ALmFajujCzeMuwWVsAJuQZBxZ0pA+qToOOAY
rmlnWgwf4fJEuiIOkCSuM8rR4HzgzYq14paYv4tWkwMUhDpGMRxW66oZ7wdMBq2IjtESuyU6TSNc
SEM4YQSPpg2+Y06aLUrR6IhhIjtx+8ed1ol90Nn8omVU3ClvZKWqZPfYaY8Crok5jVuVORILR96v
JTNxiHeGurVzmmmkI5+FxnzAqhH5lCSvUou3QRoedWWuu65/K4LyAs0ec8m2efOYw5hljbk5I1m0
DP3MC7ljINdy1LxEjWy1DBN5YpQbkAPzmZwFCa+4wHe4hPxuDIxjNJLYAlfD/oJ+mLLAHVCrDECH
MS8rBs/6fEJr6+7HoKl2HKcyCu2quTb7RDvETAzqlZ0VdG9ly9bt2u+NAJpOd8UYx1fL4ddxkPQ9
pbzsHECIxkVXFYq9jHkIS3RQfhenByMBG86OKxgcx85TlSL9BwXhdLI7g080ncBhhLsKgU2PPL+N
nbU+0VGhLW5S//K8d1edg1XGS25VR5KDKsL8a9PGZBFr9L6Gm64V9cYKBnZl1dwXVE0xyHNgA0R/
5sJxzka8vpvCVbT7Y+d1zGy5lpQSk95ofuLU4qgkOxVNMHVE/7oNB7QbsqSBUDu8CF5NbAKNWYtd
Dz/zCoikJBSYiG6graIYMGrPABahVJHWsLT/qtM4K3VMdZTL1owqt/yOXQ/C5rRY/8uKkBWwFCy8
BpXfdm6M5rLtIc5kkaatJpQASFBkuJ9cRMUUa3fYGax9q+X1XtOMOFxVBnWPbbgDKnngIFKV3qlB
KRutOnxMu6QQEStrgp+nNhLnHrYZqKTOg0NHOXXonYSZ/VzLCNyY0xUnUvJYmNiDwq1et66fTByd
jTqdNlwOrS+99xcNvxbVHVrdtV7m4GjqgR4/WLJnu+zOtVwiiiaFxCNW/YsJrmDTeyzzPbKOHaTL
5GCO6F6CkUtMRn/bsi+/8+XWW8Ak2HUctw8xeyf6Fy1r9LeI2ga3epBF70SUxpwm6Yi5XVeRNuGl
r6KxdbK+Hf1ZxbP0JXkbjzhQR8JoyfPISrwVLTDus0jS3CejXNAOja2nRQ17oiUk/ERRaHYshJeB
F9/ncxucjynhshAu5EuPVkaBovMg4Xm40abOih7apCRKIiXH/aLARILnq013xtjU6wShw2kauuqx
c2aPXIM82NGdaqhqM9L2msA8FSPMBrIKnsNaXdkx84NIp5fUiFo7RE3iXPBAIHj2mCfwhenlLWVf
hYEgF09mOeU9JX04PIxekpzBiTfoMwX25VTBNaAXOehnXjnbR5FCrxgT6hGZIf6P8qIlm3A0w0sn
ox7O0O372ObxxzvK/TLYo3qDCdDhIHLLXRmQbYXQbCa3M7FXhkUCKnGmyLBy8AapWx5Ms2oeC1NM
557Qy2MJnfCNKEN6cIgEoXbQR1Q2TzWggMGhkW1DKdpUc3PfaobOcgO04a2Ly5yAZiPwaZVax3J8
SMjDenbGlgjWVrZ7M9e7a0Ilwo07w4dPijjzxxRVsGw8dWyCZmQLo7hIm2F5eYiiW2eYyRr49yU1
Xm0GVwvEf6+bhn00ws5BSS8KKgQne624AWdzweiVFgNUFacv8TrSvrxRnPC3/8fmRVa5S/d2TnCG
5D38tQDRCH3NOdxa8IU3mRZGLDG2uvrnsuT/cUbbBXX6C6FF/K7U8/86fy+L9x9JwVji/yU75nv/
Azur43kLEpiW9SLr/ReK3PqDrixRPTTJJeBtBx/4X35b7w8kx/A0yUcGrfKj3Vb+gWYDCTNSc7Ye
C1TgPxFcfLRjCwe5h67ri/lbwAxAAv1RbaGmtsgB8h26zDOeJwY+0yptEV0ZdlQefrg1P9HHfxR2
fL+UQYfRtVB4YOO3Pjm/G8NI6rom1kXYzXpwCXvWBY2X/85FkKEAeEdIrX/6PG4J/COJGWk71UCC
BQOyCgX+by7yk5uGC1ro3DXGD9iiP960sQNuUufMQzwXwa3I9H1pWsM1UoDg4p99HKGDG2CLo7MA
aZrxzscroYwiaHUoD4lwRbnSwiwNkVWWzea/cxlX8mQBgHc/E1xpquDjCasDxmjrrsOmuYYv2e5/
fZHlrvyHsIfPoUs0vouCCBa0TcLXx8+SeHM3ognYi3yY/G5oiQ+2Gtlmm5Tf6sABsT779QU/P3DL
BT0o/ljWMahL8xOwwWQ1VZRUeymDfA01DBx2hYvp1xf52afi1XYcnABIEMUnt7rTlti8c2vfxxy4
mZsEmBrtYWVrzOUApfzum/r15eRn8EiWq7mfNYPV3RM7PUGI0iIVuozmzt6xjtTXv/503z0Hn740
YhTo8ljcQtAQn9RYs2xkV47FPgOQ+LWs9fil6shbW9upkWDzjQ1Ml2nuplej7AEXAnrxaNWPnbrX
QxeC0WRzXF+FRUZFnBuTxAFJRhem0yi4spuUn86wdX1p8jonFYByndA2KsrnFPmVdq1wknHtpqmN
33xtn19hoUPwEEic4fJL3mLW6x9VZvTN6EfX3T6aGuE7HJ9Puena+4kE3d9w///+jcFFwJXHesSi
5Cxr/I9XIhlB6Rna7yJs9a1mQfHp1NS/TyVnhb6dq/EfLk7LJ+MybP5o63A8fXrqs3oyyA5Ve4AE
zWYe+sl33XHYZ/qY3v364fj7+8WV4GwiBzQBlshPi9OYwB8PO/pJM77cpmAmzyGqX//jiyzLODsg
2wabwqcvCpypnJKAOMjRQYrqaMxzh/x32JyfPA0CqC5GHjw+KA8/LU2mFWtG5+R7iLcoAsaKgg+b
6QqTSv0nk+S/CKlfFkE+CBcQgNnpFn+2oomQYQbIp33iUsImRqvtSmyIODAj6x+Z3v68kqlLg394
0Fl1Pz539aSbo6Hl+8nUkNkgX1/HTtT9Zk//2Y0jrMARlu7glRfLI/IDgz6GOA3hiQFH4RarQUhi
+1qDfaTo7D+rx//0xv3kYSPTgFWcrrtjI1/8eKUhD6c6mLK95sWTXw5WvFE23vRfP2zL9/xxtVs+
iYkngX3DtfVPz4HU59LGXrIvHe9ZVNl0YupWnWgVyxvImtObUY3Vbyj+P72kzfYOPIWYhEV0++Md
BNcgzGFK9guRcp3QdN7pA0lIjGKL/TS1NOg0LS9/8zmpt/72SSlILZCEnsG2ZZifXivH6drQVpmP
cSp0t70c9NcGCmSEhiQoMVXABFscqujyvK5qnyxdJS+extAF6zJe4C3lrH5RlcVwCdcCDHggS3Um
R6kedddNChzEoUJkxe+PyRS1+Q552+xuo7ShOZ0qL1bruhKuc91Epn0hUkd1VxAG+ngHNjVtbmRc
EI3V1rqO3mlWdLy8AEJFvRJpHz2LxCj0GxOY5bSOeWiIzuNUhLPMSL7Fwqubs8WeTAhEoJV3CIzw
UPdmQ/JVnHJsmtvFlzJG+kk3O93ZNjU3Az5tPpxZ5uzQXHc7JqQNuZ1bw0vH+NDjV74gVTt4IkYm
SFa50ZuHYkyDb+CwG5vTWzs9Zpjk2k2SpS4NsToJ3+FFF9hTOsQKuYgBoIUhWTi4hfTp3C3bkvhb
J+izdVmMndyQoVDXe68C+7CqauWR2hU50Ct4vVxjHRIjPexrAJTDJp1dOh2Z7UzJkpYZm3iBycza
4pC2H3s9wuaWNn3+LWqm9EKxnGXrwGqD27qGmrCGflPt8GilzDOK0Xizwx4Vf9bI/kkPjQrFjW2O
pyZr0QAVXjG9aVOF6z3ImwQIDo1+jcFKVh/bydDT9TSUAXm6ddHKfQi2tNiQdJ+QBwhOA9ZiBlW5
s2X35EE/eQl4wUiNs0NA3zWgwjs4BOUN4QCgiNuB1A76/aM2wfcyByMCYxoL95w+TpyAKseaM5ML
bDHNHaCfRoZR+sodM4MxuOP6qqrvyNrMgr1L+qNf1W2l72oxyAESZdP5EVadHnfZMN2QcAF6xWoL
C8hEmj5Mwp2/ZvQATu44hl8o/cd0a6M3aIClgMtb0UfJ70LZatZKIEt8zCe3hJjIjh6vu6nlOFM5
Sst3AB2JdYzdFoURbiMyRJHNxEz3ZPzcRYl4o503YRMPwmle21VZ5ceEYRPAeaEaeNjoG7/hG2JZ
azKc14xj8uh5HsPSOPSVCOL7Smu427NAX7oa6M3gI8pUciuG3GrXQC885rqt5ZRruj4JOhMd3TRi
LMwt9OGXJqhj4rKp82k8MN6raZAHtDg3nq00n3oo1DZdH2kPlpOHxiboHHBA5VgzLwhVC4jM1YLq
K7maMS+S3k1+xJpGgiioNnrkWawb13NgaHCKXKm+SKMmxVmOpWJ+PmXuQ1bniE6KiLyIHTR9NMWy
Tz2iqvWx2jA8pscLwtIGP6mHoHIii3jpyuGnVq1nAEZPnM4eMZlG+Ws6TvFtFs+i2ZKrZ4mLynHy
bOPI3P6WTWVB+70pliZ8XikQH4GoyZHju1jGCm4QEYqdspTEogheZROHcj1FSQy+tC2zbFfJZhGt
m1nCXEJGfYug0hxfE9eCmAhyvZ/XajKnZQweKprNkchoW/WVLbwNgZClwLLXtwnUpgmi9GoKGaKu
GJUZ0UmaTfvnDvz/TS7/my7HD7v33yBnt3ERPlelev/YeOFn/vR7G7r9h80J0HBcG6Qd9fe/+i5U
+39g4BNs8xTmlr0QyP5quxh/2FTNVEtsjaDM+NH/Z/c2/jCWP8Mx4woAaRJs2r//24fypfn07z8S
JO2P+z4+OcekdQAD8bshnUP3x30fKLI9kQBf+HURpK+R1W5yhQaJvAX0yoStPJhyyp9bKG08+SQy
uChoegMDZqp6PGhNy3GJcT5KAcDLBzEQU9ik3gy4wlnQoZBB3XVf9wYiaqe7HE0i5wmC0ZONniVY
bFWlhWhi8NNdqkzNVx7DVgIzaErecigz9o3VLNrfVLsigA5X5RySDbDWvfkSnUnbYxYBYbwGZIow
oEcUxxInv7ADIikVbChQNKDVo7lxUmYduUQSCUWyWmdpPR/6vv4rxOzD7f3xdn5nK/xH5bbcTgZB
Nq0lwXl/Se/7eDszhKutK7PSH2cGMwG9W6VEfHAb2Dh5IQNSNaZ8p3D6YCaY1Jk5NheFlr6okb0t
D4fnsdXCvQX59kLZ1lEGmIGiOXsvQ+Fhu7euLSBKL2HJYdZmQH2aeyvZsDMxQmEJhoPrpQOaYHv+
TQ9jeQz+9rmEZdM1E7pHePnHz0VxXzajPqDKH7QXyOv0tTPrlImiWBuRdpcU6UUUpPVviu2P1eFf
d3N52GlvwRJ1P9XBIooQnUJu8TWrd9cmkHBCANj4CUu3AZ7ohv/Dm/uT1uDfXwZACjpdTXZqQoto
aX4oglXeW6OmidKfCIK+AoGvn9NKqTcLoGCT4Ew4OaM5/ubWLn/p51v740U/nShg3FqSfPnS91qE
6oEEIkVUj7GFre/sfv35jJ/dUAeDAM5Yh2JbfuoSFToCR/hDFV8j+6iw1FaBj2sseC9eYqCQDkNa
JQwaZy+7gHAbrqOiT14dYEobOGPmqsvz8lTMNYPCutN/0zL42W9HH5m2HJ0ej+7Bp9sfhhnswbz0
O/eLVE18JMNiPpheMuyV+t3Z4+NB7s9nyxOAWMwFGKmLT991BcsrqRLeVDeYowNPYLgbsqz+zUf6
2RPlEXzv0kDnCf7cB1ZT0KDzbEp/IbYfVBICPJQVsvflICxGp4Jnk4zbX3/NP/1oDgdIlwwIyXU/
3keJbZryi482DExzxiLGbotH6DcP03fQ7McH16Z3YJt0hPkH/vDHy7RDmQK0kKUfOYewu3HVIVB4
kmNvi+/5mKlqO+Q3Q8EU9UtXTxsbNVNbJRtP+6ZrO0N5Oy3HBxXcT3AKipIxerblHDCgRA9K0B1Z
uo5t6tqEk2i1UQ5ADLlXUKLC5ljrb3ZnA6Cgp9c8Mzk4DNqZmzk+atC23kbeIchOlRC45PHOFAaR
LtdWCMYSf6AimJPCfp2js0pnvJAhjsd22IoSl0yLPEfFv2vUm8vp+eOtYoMkodiBqkDfRXxaPgmq
87Q5TmtEkZq2y0MUmAMvwnWRyAQZvTMBmKtnUt1Y/CMrYTruDt0eZrODgBGRjz5k8UXctzW565Pu
14mDYi+sn2swKJyO7EVH7sXIL7L42A/u79Zhc1kXPv/+S/tGUIwIioTlzf2hvyIzu59iQykfQxkR
z0v0GVlYr8699S0/x9tQbeV6/ALGDlgDCiWmxDfX8s8ZxD+qMH85t2OXfi2rScVh1P77/6gE0CWc
8xfTvayk0fzRSG0sP/IXR9f8Q+DqoY9HuxWn8tJD+ctILSEDMerQbcFyD1ONheJfHF0PWC4xHR7I
7MU2vRQqf/GEbOcPxwLH65oMYPgZ1qxPBeWvCkx+8NNytPSxlphZrkFRiwBk+e8/PDy4fFKVZVW/
DlRuRk9BRBAZDy14ha2GrQFMjIkjchV6MuYwY4nszU2CEJydsXH6rlxUyxOyTS/ANokEx/XnwEq+
Tn1cHILBrJ/Koe1WcW54j2EejA95Qiokw/U7oP5IycXUbdDR53ezpoQ/IJSAeuWk71gq8WraafQ4
cJS6SVSCZqUPz0Ecanu9Tseto/ri1bTpAwzF2D9wfIfzUDMOCKpWO68SBDkrMLf1TjhDvjd1zMxT
LdWZ3RYvSn/o+Qxp+JUMjF2cwJlI8HanV5H9UAVBfk0oUr0ViJYOc4j7AGnsWxVa+a3dxOPlQOAf
Zh5QoRcO6pOXcOrNm84p52snieQjI6SUcBjXzH0zRDCbJ4O8TrJQHrxetmcJmiwUem6LJotQCuEN
q2LU0PlgQtmztCK0qTK5owqXWw+T534g9+LR62mABQQB4o8AJTKi3bJdfZfjFV6x06DEmJP7zqk0
FO91mPVbqUfjuYWb8ZibA2sXRPwNPJLovBMoaAkgQUcgXg00iJt2MMargkylUw+v/zxg0rYObC1b
lXZ85VqVsWktfdzpVZBcD5zFMa1AXFG6e0QgzUfIumwlw6Y5g7ROgIfRnMk8JxZR2W/4FiQKVHRn
hMnfaUQ5nLyoUquubEffEbIAmFdxlreS8MuAIGE1oCJd18yT7pNYPNX0Pa+0NgjWWu1Y52UYVf+X
vTNZjhvJsvarlNXe0wCHAw4s/k2MjAgygqNIagOjKAnzPOPp+4Mys1NSVmV29e43azNZWZYoKSIQ
gPv1e8/5zt6PopFshsXqQ9yC2k959e7HJY1lPMxXiT2Lo6T/tLVqq3hbsj6akiw2O67vHNHJm8Fq
h3XvtV9LT6LzTsvOvGSTj1nUKTDr8762ogKl6+SzcZoxOyKnwCxy7wZ5tx77HtdrEuT7fu7qFf0x
vo92bD+YuJw43XPhkKgaz1YzP5Hb0p8MeiTYFJrqWOYdejjiKjbYqNY0PCMsQrDb3QG6YUnM0rQm
AXY4MseVO8cK1cfSGqr9kvOyCevSoKFVjVurjaAkkWG7VZPjX+LCrW5KnNbsmVWcYdSLx9dcjhN2
k7S7FLlWxD5NI8D9dno2+CvreYyC4EAnCI+EZagrYGL6KgWEzDnQ1hckfAQvQIgtPuQKSFBSYwXJ
3WxCtkkiYzBKfeTM5jAknXFWR5H/RMoLd3TcTCeJnnCXCK9+bxUS1bY0Z6I4A/NJBRblh0/vBx+B
mx/rtDQPplFbuyBOXgfdogtH9wjypTKoIOL7ESQ5nZZy8D5z97x5MVE8zTximxwKmESNi/Fxyps1
U9Ri3ZRzTpdp5L+MIsBj4Xyc3TDutsYkEK4PRFMYMoZa01fVKdMBsCubw6itK0qbeXbwgyvNCpSA
+0JF2lyIaKsfsijqj4YucLUVSYxTC9McxQNJeVLBqRlM79GJB5gsAdmcBmdOLpOYwNn4Uhw6cFoA
Fkt5lQ+deoN+EqKzzmfy8WgqpszednQ+q5MrS/kgoOCQeayuYSbecPqJXqXj3mN+ehVR023LIpEY
lkR5HYZobkQSPJDSRkqa41xC9N7AvJGKpzzS6NVJhhwHgoXTBswTjoMWMTfaPUFsC+8HCG1QDMm1
j7V1bQRKf1LJNBFsMpL6min9AMQ7mVekQuME8O1t3A1gp9iIruvMUzwTbYD+msTFbVH2TOMdwBJm
/AknE4hiumxaoghVHwPBNJ3YC6egp2XhiRzL6hNiMwXnNxyu8bEmVyHKMVrHgihiSaTThWQoir3S
OiQk+HIAL7eI33FOgJ7EdtqX27A2mQ8AuTvUKV5krxmeBazarWFka1KJ1uBhqCjT2V0jB75FlEHU
jxYbSyb9KTBlfugcG01gmy9G4eZBudFlMpekKruX28ZKsnOXiP52IJPq2UDeu+2k+EhOVrsaA9u9
BZNp7Won30a9/5Lb+kCTGHrPJJG5Ke+KGfwR5GP7oOd4Z4ZJtxeDPui22pH2apy0x3/5UzCVWyNY
XIdTVewCquLR8r5acXwLejvZ1pUg02wM3gwvKLfCHMwzNp3yqJyo2ujMRvtfu/N721fxBqB1sQaD
jostrFaBYyfXpB2TzbKI7lcZlgW7goxdy+Q1LFEaKpHJR5GjNTVSC7LAOHyJyFtC72yGVz3xhFez
FPZr5EQw5QC7bgUhSSuF3HM5lG4Ln4Q7wAsKflBvHwu28kPs6mqH16C6dsvuZpzq6agzjxrBvOMh
I8MkHBA7RCDr9Hw23STGcQKaz6lac7tosg/TPNCEJS+02bm9i7ytV52xc5aEGizFBMT1fv+EwKm8
StUw7MHtG+diSD8WtF73gRHog9MM1sEJ6699SE/WDaFrrkavcB+S0idED+3Puqmi4CTQau6bVmPM
MnSQbDDO2PfVbKtzwOTqlt4g6cKIP6igw+yemCJjP2Sec+yQQ95k9Pl2VdWVh3lKi1OIUPUA+ChY
Et5otdWxeDL6UIK/HQZmJjG7XUscAdaSSM1PBAkszFq3bL4od5ojYlZxL9XVQNgh+8SnxLdJ0cF7
dfRICgXeINoP8dwtg64Ij1w7DZ/z0ipoUwvyK2MjDW6yOHG3jmjXwdBf06y3dgDAr+zOMHaoo6uD
0U6IUsEKqzh8sMtCfU4GxYVlyz6kSLGve6vtt11Do9wn3HNVc/FBnqQOSAPCEi9jPNlXFUUWnjDp
XvWpG3xsxEyp5x6Yvp9GOZ0cPa4SJXZOZewMiNZWiV4+MfxjEmGKhGNVe/Gp49i9rmYW74FYUsiu
6Y0NXyEKJutY0AtfiQX0ZKUWI7cuvYYrrXZVk++TbqTl4Zd3U+/ou853st2YDcXOCaZ3YYiDjx6C
3v3KGKfbqT1FbQDmOtpbnF91HLyOSWNt7bHAsZKf3WBEdyCmU2uLeF1wI+87u342E4z4msNSAbbD
MQDuTMCjmSFCXmvfvGSSkLx6sZcwZMwC6r+RXmWQCNJpzjckEG1wlb2HsI4gwHET84zsooy6D9Cl
t8cHsu2S4RM0c9S9QHVkaI43LlsZiP4aKI033U+Tfe/69c4ZuZJjY5LhFKvruEue+qCe8YwUj27o
WrwWVVdQnFwytzATXrwprNfFbO/B9EOaxB61jpkYrdqJyWUe9J9rU5JWPEAtMATuN4uuCcnVmEuo
wSFPZwch/XdU2B9s5zjJ7iaj9MZHYMZbYWT3te/wGXp8ejFwN66zn7Zo8DQLTajZH1Oo+ZBTJIHC
/kzITbRXgfmYCH1lxna5mTlPXFDXfQ6H8TSC+txg2XG2g0Y2rKxtYnQfrbx4KNr0c18HX2lKbgdj
werBrij7el9HVCxTMsGRs6M73x86/AtZdi0Mp9xZPcVv13fXjLy9jWlkYDTkLuyI1KvCjizVgfo6
5cvHk2q7Dx7fNycC2tCOxVi1fw6tUqAXN6sPwMh2pKmdlwxBoHERUVDkzBRW+pQXjJKmsvrAFOwI
Zr+HqgRJGtDSGMQb34TR1KniCPVxvMAlGJ7lsnRCYPHKT6K1Hvt5yakMzeiafCzoHFgvmEpNY0eT
rHos7Qg7S4sMIiMmASJyfM7tvD4KM7evpjAgVIw7z3spoaavGgy5X9M5tj8SMQYQE4DVlB2p+PlS
i3ZbBQ02IEeu07E8J9yKnC/GcGNDgmR+RhODHUDXX3rLA2zQ4bgrKu50hN87i8TC7WRgYqujXJyH
Oio3uHU/8emOqRA3WU8Es3aa/kLX3n2iZQ41IhsNICS2T2HEiL4STr1O+GexGNVQUrOueTZj4DPa
6y8ZCPIdfXH6am0lTsKuDXxSXnZTeYHzBIwvW1G8lPg5dAFH5H6ykJenHoudu7FNMghigjOlH6It
eAMnu0o9dzPwFc6Gw0x8wBhOeBq+23MBSaWMqgK/ZU7eHMbMqY9fJ4QAF0xyeA2S/pjky+o09cku
GYJtO7jnCIrZqVF9tQvrChU8uoiVPQy0daxxx3N3M+nuI/IyZ6fG+Yb4cTY9Q1mHPk7bq4b43UNX
ubdsA3IlZv/UDm2xTYtqJJrP5GxRDV9yLEWceAJjpVr/2A8QQLMaJBPporhYq3rcF6F1AwvlHn81
8D7ZOjzOJRlxOnrBtcn+kRFMnMEgvPRG62DpRumNao71TSiGqaL9RP6mswZ5z+dKLb3znGDXjMWj
SrMPuUGEZOo5X3vTe5BFcs+OuMmZJa14Tg+uA5q7lo5BMFxJJnNGTt2UTrgBkUytIkA3KwRhyAu8
2mJ+PN9lA05inadvMkhKlrJJbJLYoYhw22hrRLMELusCBOIkGcXpesjtvZH7xzwp0o0gWWEboPPY
BnaZPZuOt9XoZY+NbW+g3pbsxDDedaw/SDOApOTZx4RU0ir1SI9l4N95FlNoE/yJnllY51Dc95MT
bmfbvkkxhbKA+Ru4ng5ZsDbWGl+/+gsAf4DKf1MTGr8F8PKOlOMDxdGlywz/loSzO2lHJztXr9gB
FXo0KqDMlhuXuC4qk9jch6bxrBJNOKnKqc1dCbe4HnKOQ8WHAonqagwRhlgO/hOK3nRP2Vl+caNs
oltfkWuomPiUdppxvre7z11sIlPhMSVLoAHYfJhyEb8Urtve2BrVga7IK1iC0rnjYRC/keYu97ho
+5wTUZIeZZz5L4Jh0vM8EVJgO5E4RVDm0H4QhEiaNjZTK5j3E0E/kCnm8gnFCjO/rLEwAgNsD1jA
KTLh9oZsVwylRy+znzORDnCkvOiFmD8aAzOr9ArJoMNE25ims1NZE2DJ1Hkss+69G5vsALkpO1YF
gtKkdPG1TJTHkERqsq8lgeehLq5FpGCeda3eoHrVd9JY0hGTwjiw6kWPue3EO055RBIQBgFHokVJ
swR+nFtL5jGhxOINP0N717Vevm5Va38VGec+1EPmjRd74yOeh/zKIPgc/og9Q/3lIYWWFVfPUT8a
V60xJwcexv7CAwUPVU6Zu8LRlAFEw3b2YNo+Ao2ywJznlHl1T2Rh/JHgGWZJcw2mIZQxdxkU/sKr
5hN93mgtG871YNvtrUXyCXsLxNjA8A3QZlCn2yIivcPEU7cCSx3eeTKleKwRRXijWZxS0WDKQML8
qS4tfTK7xjtyFaN4HWqdr1XT86Jzw4PYW1a6JciWbXzMVRZtSxfW/Uq45ch3LMfd4FmQlrvBPSUJ
7Nd11g8NlY2OZrgMGi8pthc40AT+9trFPJX7i9clsp1XhsTGTR207Xrq4UHrKiF2IPDEps7M5iDz
EY8Ho7udq2T85KjgraJ/dzfq6Y3wa9QdKCr3lRfWB9sPrE3qWcQohixX+L7U8hVi5EfSkhhkdwTd
prKym4wKBfkHbTq6/4gXaZPMa5lxxAdikWAGxGj4iICvhc0abkqCED7bnXaPFPreRmh7vopE5V7Z
ZUl8Vd4ZIJ1s6zUHjBvnWLlIvmbIGQBFhPJSi1vwxi0BKWMWHoXRRFcAp733wijKK6+rBWrkKdq1
hez2Th2W4bb1lHxyp9Z+yPX8JRbkWOe6H1d5Hlj3s0EzqadDsyYdIrgF7les2e1h0mRufVXpsb8d
zaG6U7LUz6wu6TNgiegxCH19Nowx3Beyse79LmANSE1B81J66jBHZvohr5yzVIHgHYz5YikiiOwh
SRUVnQuMDPxzKsccgkycnc2xtJ4tOzRvRrfKcAtCKqQl58fGgRBv8wIwYdBbFUzJdVJ0tSY0VsR7
rafiFtRKca/o2tAWILDzlaR1MCRRZAcvA9sWqRssCQ+hE+O6tV3BoJbImkBu8dm1pxQh0q9jtv+b
DfyTeMm/mg3s3+a3fzy01E/fy0++/aXf4gYU0wEHGSQ0VUmTaBkG/jodsNQvKPG9/9aluAylfpsO
WOYvBHdBYEUmjs/aWmQOv00H+JHEBUJiIiQnB9Gm9Z9MB6yfBmOMeTFgMIRF1Q+gCxn3j7OBvGkd
7cPPJBUqbXd9J3R+7gnd9gpKYUuPR+FbeboOSu/QAFgLBn4LOUt9VRcdGd4mHMyAcbm0bppeJie7
8sS0MwdcfOhu5mbVjWN8aayp2NVhHiwIfKSYmzKZs03RjUJcGqNJGBYKONhTTpdnnzdskn6JHvWK
TT1oqUtQSHIoa4pfB6j/0U37b8dUPwyz/nLstbzef8+9GM389vqLUOmH/7PNW87yd92Xerr/0nRp
+/tUZ/mT/9Mf/uPLt3/lcSq//L9/vhdd3i7/WhAV+Y/3n8kwanEJ/fup1vVb2YZv6b/+a7/euy6W
NXQ0izoJU5qtlwnzr/euxpeGGAWZxq8aqAUe/Pu9a/yCCgfYFX4KGyH9oiL4/d41fmH85OD+4gfI
Hwj9/P0a/CYO+cvJ1jfTyR9TUYGtcbFUMAT/8aZtkG0ldHo5unPSW1sNCr/RTShHo0Ne0s8sx/A1
p+pSE+kHDISpgIfraiwPdr/EQifgUGE4vCL/PHHoeXWK4GUqtrpLjq78iBNE7ePuTtbULb2ZffWz
+VHI6SWch8fWRNPce/NmNmhOqBbyUNBE7NFWyFEFhMwyU6npRHutd+4GKnxPJ/u0xKQd6pxEmKnZ
DWJ6U2EMMLvQm6QmaodxSW4udt/0qxfbq6CIrv1++pi25lWpwKLOJknBjre2SDBes9RcOUR9tHF/
D2/3PjDrl7Bx3sdWvU5G9KXzwhM1M7JGKZ9x8F6RGLTpWvdTWgENsjBRrJDA7o1OX2I33WCkXhdl
+DBWvIsGDk/TVxD3YiIywuitSM1HHBAoU+z6S2MN93AAzRsuVh4iPBPeHZtZh301IYcIYcrk9WDt
QsaBQa5XgwzhDFb92TBDRjmZSch6FIB6MTg1GfMmVOa+KiMKIDGvEmzxG7+ipw62i3SRFqnkvY3o
bI2sMlwxV7sjtBs8lHP2RGIenMTaAy0MnxC7rb3Ie619e9j6kqVC1+c8MtztWCbeZhZTsp1oJ1wV
WG7ZS8f1aLSPem6HHdG0fQvgprD2nJebfdRF43UIU+oKzN7e6LNuM3ldf5mD2v7MHk1Yk/UejlQt
DG0EtGUYip5P4gp4NKi9xq3X1ABzZAtGhdDKtTtV0H90mjA3k9UVzmLSD9rE+RomxRbGn/e/mND/
zxa0xyLj1/8PCbeLhOrfL2IPJNymP07m8Tv9Ppm3kXGaFpNWFEDfeOUsiL+uX8r4hd2VrU9jtcCS
ughGfpd+mvzIlVhqUdbQev5u/SIFCJuYAS3ddNDDoVPT/8kC9tNcnuxjvUz3SUDGcEsDetmbv5vL
O4U3NCjFJLzvCZD7QEc/5lQXrr67Ir+tm99rIhdtyB+rJLKX5WUgKLDXk1Oulnrm+5eRUQwPfVZL
hErcXNMnDw710DIwNBhBhHrSD3/9elL9qFZBNo86VisLO4m0UHh9S/b97oNxuJsHvxYhXK4iNlq8
D9M8MsXOMzgAYTaJVnD+rLqAIVtWYidwmUdUx4hShLgZ1RKEEK7J1WvvapVn7lGZo/J2Cg1M4e4T
ZgD0nDk8JuRd9C25rliaonhoOY64Hlr8jVAhMJQNpxtS6OlhpfVA4V2KjvZjS9Df0oDEKGkSAWJ1
GiStpmunh1PNaHd4N82y7+nGGZY3tOuMiC+vX/eGxfCXg1Ex6XmNa5lsotc6z6AzbsAnK+x8o2EI
oOp2Q1+mWmnMX7W5ll7kZt7VCE98ZMmnVeW/2BM9lw8QXtLaAkBDnXdFgcmfW9dtYwR7Q1XQEFdt
P2sYjnkCwTVa0WICKL6xNSBs+r4+ljt/VUDt4Gxs2yOHZddAZXtIAesqJvOWQ1sjHFM9wFCOMntc
sh0jT5LrC4UyRkJUd2pDNDKws5VyU1HfYUUzwmPW9RxT0oQP7nNmJOzzlDFrflaMbh3aA14C5LOc
TQKBoY2YzA0CI2sOqEcnYu41EpPi6xS39aOZMYk7CBTB0aoaZ1lvpoo0ZcBr5uCt4Uq4EvZuQwM6
yBm9s1AC0/5cBDF9R8cQMF245kx2R1PBMil9cELvQ4Jo5ksOAYI0e24z0A8kaljZqa0sU2xmbJCM
Ba1c9e6nBOlhglB/asOdkhkiGMT8sxOKdT9bZnaOOF3Zq1onvn+CxtRn9+UsRHF0NIFHySpDq8nk
pAoqQdwV21z3sHiZnBsEBXQVpnjiBROQ1cYZJuYA4AEFUEIdHQkA4Gkik5zRsyitbeY2FlSfCYab
shDEGFGxi2g6OidyKSvnMiJ66Mx1k+VlcRJxQX8BT4LdtgfShYwaeygYKLUdh84pa86DERvTCvV2
SRGRVqlmzliPzfzq9ZaEDV8nzNjus6ShQdHWrkpuqoyv7dZCVOCd6RHQIheFm2SMpa2oOzOPtsxH
VYOJZ5jn5uIg/Bm/oGOQiOSUHsC9Ngm2OVGjQbFyBj/NkcK5WXTTR1PgcNEnsrQqokWC6qYPFAGj
a/K0vYpY4yEy0r3rzuV0wEFjOUd4bPN0xvqBbg4xC0S9oaHfTz5SMM+LU6iCtGLuiUeI9BVdQad+
xcbVkK/VGz5TpNmr8/4BM5NiKzVEVcTdKmTo+LGw46w9iT6hnR0TKU+jq5pNv/U3nWWgt4E/Gsuk
W4edyqr5fuiJxZph43fYanpwRUrU5cMEqS/yzqxZuFXW9SARxN75Ak5vd6pKokndT3NbtfYMszb0
68eOyZuYHqpiVGDNIosuN/63Eq9R3OsAIqMzG2GJFaquGsCUqAmwccU9/e0hdEIHqGw5WBmtPdv0
LkTCRbjtiOFNvHiFsRsqapMYTHAzYcFFnevKr/eaGadx8Qg+jY+zyIXYWk0LwbJ2aXsREBGkNOxj
ERGqLQwGmg4Lh/kkElHZ+zyNIC92LsE5xwQQ8imHFplsEsC0tAUFvjbcZCiv3c3kk3gBmnouETde
FYh3eiZLdTPCPJwLHIPxK3HHU+2dCEUiY/TOgzc0+DdBD/cJ/syQ4jFd//W+8uN2ya7iIt/kkEr4
CPBF1/qp6nckA1fLNcKV1dmcJLOsA1KROnP0/L94HTysnF8MtLvqJ/Uu+z5gKGWCCEpKSr4S5dwD
yHvvP9qWf9skOSfhJWC31D8r+vEMENjg8zKiEp5zmDMCIJjsNrVdX6tQ9fLX0y6Hz+BL8S/KAGqd
78qA5fIhFubIRP6nvTiol59/vykXmjGpI7l8qGxWM9bcDAcZWptcmw2uQ0YZhZqMN0JPh7/55pYr
9kcF8u2lqQlYRRBD8tX9rHqHANs7fsI91tqkzsZDku7aqmCqbJDb9ddf3r96Kaw8tDRclw160WJ+
/ylhwTtevVBO+0SbaNYyfT2YSXjN8Dj4m0/15wu6fBoJeUVTDmK1/PGlOsxsjbbmhXE344zhfMkn
8jP7RSFAXLtFzVY3xQweMLD9+l3+X+fin6bFY/9X9X7Xhv844fZ6+6Fxsfyt3+xeFqW9xFJl/hHi
+ZsaVyrsXjYxnoaBo+ubF+D3noWLGneRyaKvRmPNPfpHz8L6BQGvZYD1YGr1zT72n/QsfrxptIsa
WHsLK0bjU8LD/tMiRv/eCagygttYNNNtSOG27hGYr+xuEGdYqcUVyH/Ovi4j+SgYcE2Lsl10CVN7
7TQpeYUqVUQYoNq7KUNJdFrSMlf1PR3uhWTf+ptVyvyxlv/2hl2DkbE2wKhgk/np9FCXIY2mli45
eb8CDb/Rrkf20V1aMw5yYFFXo7IeVe55hNcEmBGqwBF/A0v42cRhEU6lJVeMX3x939Tx3y1drBVh
q3Sa3lJMqos/a/mW9YBzgYvBLW4M6CqqasO/2QcWm+F3y9by0RfIAM4T/pdfatmQvntZ0o6bKpBN
cRs2YKgv7aDzV/wM8jxJpChKz5rWTRk8gj6OKEb6wsQlT26pS6/HT6JdNubunWwpmFYDitKt5EDw
N1ygP99OSyOY0+qCuFkALT++xcy3mqkr8/S29ab8emDiTRhLA+vQkf1UIaPW5mFoR/ts9ZwF/u7e
WP71P9b1bxcITxiQJcWzhvT9p8W2AQaAd6zJb4GmUjSVzHuSJD53hHndiLiKjo6T5viUq9Ff0+yp
D01leRtvCX1JJgD2360Et7++7vfn3D/fqssDSrdcLQ85PIPlIPzd96W7hfIzyvkiseueigKtJawB
9Z5EyjxrZLfX5ZieZ6wckNBs+21ulLv/6/fwJ/+htbwH2gmLBxED28/9dD2YZatzZVzGLnCt7egY
5WsG8+Ac5D29QT+L2ifK1cTZQf0OzyqszIcxJwCk6KJw3tBSLV99bM/E/A11+5RYXXMQvZJ3GkwC
A+3GPlH/F4fadJqnLAcJBZ4CzpBN7Hy0o4NroIloiWZCGW8Uh2/3nZ4H7sy//qBc1j89HkuDhC/d
WZoYtBd+WsrSnCCYABnspWFUD3FvMs9Kl9E+nG19N2ltnmrc/wQNVm9xp9P7fHkcFhfsqUOmvcZR
STiYIRdDkHwIIocTjhDVCj/euE0Z/G6CRg1favR/56K1X2qrtwF8zsOhwxl/G4mm+UCzGcZCUmhc
9CCRVsSCWpdqRjsOkBHB/wpZZc+wV6mtQDONDIUVkww1imCSbuaVqTrzPCZUJZyILPvkTVFy7mW/
FO4Q79u4OsJkh4mZtDbKpiF/4Silb0s3zAE7FsWByj65s9UI/Nk1ubcSJ/vcYvq4r0quPumQ/cHR
ZE955VQ9ImjvvnJ+kNsSkiTMPRnc4DcnC4VzKdIOUXzQvWCWmbVUuaHZSBCcYukoy5oPV6Jj3ego
t/ZxqKsbP3URmXiCWyWeAveOOr84uKyTd5XXhKesnHb1nPgIqPSzEYm7qQ7VIqlEZyiIiX0vnNi9
npecn35ukaGapXu0OE8da92AP68IKc1oZCcMfxGRhWBeZ0mIiU9QGZDP9JCjqLyLu57mrFdNXwhq
Sc4RisZ9lvvkk2bpcMJT1UBVV+LZzZHMzIl3JjMNkLwgufgAPV6uQyt7y5LOOxJ1JHZdC/TCjc3w
4nqduMZX1oKQ6IjkUIV9a6Zxv3HK+TpCgd6shs4syOEN2ydi2/r7LG5ZhdldP2gT3XXqNjQH6pDA
KSJC+EPKSPPrMqzth9pMjj7l77bmSEYXf0A+Wo+k49iDO7w75YgwsGnBpNJfOIucJ5joBfuQxU5x
mwSRsbfshEcOMf14FyJxgZntj8UhCmVxyDplnyownPvs25dmVVxIn4rjU5wk6qar4C3nzTitOoiL
oFWmoLqaBtgVQ3Nq6UR/tPz+hoASfeI7bddwnv11O5DXoxr4536cNpvU8IO9rab2sZxH0Jdgya8j
u3GPdZKC9y3rYpVINJarQGUJaUMDS0bl0JIuKw68ucitR0555Q3NBQJOlCuOZVqkWz0odY4kRMiJ
ZsinoaiKW1KQi0Ngi34T4WLc9Lk57+h4lfiCgnYvdaERMhGDhWyi8W6AyN/3PfDi3KvGq3pQME7E
aOzwDZH7J4MeV4QKTfoUdJpWROI0my7DZLBpuw6SGFDfJ23pmLzCSIQb04GfL8taPaPvHb/qgb5E
qfyDkXjuKXRKf0ebTK3DIftgNlqylPpvGWC8+3bU+m3owhe/Ccyti9BiH8Adu6VV4qxLYlyvvq2K
IY/ZEyqWnQhs3hjnoQ3cjQxkv3ybWZzPMGeIsWv6j1a9kBvGvOjfa5dpJWs/JL7W4JkUYV9bm7a3
3gZ7aJ76ibhvVRs8GAPamxXMDG5CQ6n5kE1F+JbUrH4ARaY1n3MgzAFgiUm+CGnaVY6wuA6ufZ+Y
Xaf356cqzfKth6IcZWzvr+HHNLcxAOHdpNrgIrI2gG1L0klv59kJ/CRrPM0bgoNcNSPh1Jg7tqYF
Yz+o3erZjQ3/zFg1fPIKzfISxTbSjXa696VXHQfEl6/0YFkI2zFgSSm5r7fz4FBQWDa7TFPH1SvD
Xj6zv9zs365eOjnOLTaZI8Ga2btf0SykvRXG+yzF12m4YXKDOix9Xyi0L5bdDJ+zAM3uSGrsxckK
8cCYCj3VIO0dDSzrQMTTcCBfL19pn7ycOYK8W0AfWQUTMhDY0iX93iURFJnek3bJFcnTuYfDHBbl
67elbBpl+1SWHnI8FaXyKsS+dEeHUF+IZbSPbDnyA2mIR0RnxaOM8NyM7LJz7uOvKAWASBmlJt6l
5NoS5nzMEPHvE8Cr1w2AmA2qZl5tmkyC8ATCyDGfm4HPCeq76dr62hm9l6xV5Zey9a2BrjJRePCZ
jdfCie7zQU5YBrKdH4f9iWyV4MpBGLKrUZbd0NiwDvQr7Ss3YZYke4DaqUuSQ1S2D5MccO3S4NlK
BCo3WZjdOs4SdNi19p27PN9ep/nmoq4rX5sYeM8aoITe0+0bmMQ/IEtAVTJ7W5VH8xdSVdFFI3O/
GEiIMWFRHOGKVXsRxhrHr7T3KUIlpJKBGJAwJejZA8IMHREa14DpF2y5R9CLgVpVgjdibxPhC+r3
a0fY8W5gXHgyFk8vcm7jMaPu3LttNb3nHM03akzJZY/nOvBWM3ycJ9qdlNIdEYQkZwMhMsbmWRVA
KQhBMKaT5ZPf49HmOyALmI7IbOjg1TrDzl3TKvMrsijJTMpmpD21pxI0NZ1FwFtSHWjsDfuqN8QG
APiXwhnHG9Oz3GOyAKEs0vLOqVbRg0wM51hMHQub7NFHSenfo0ZoTxJx2wVuUbM1lV/RXl+e+ozl
/8lBwXwZ65nxBYD8/iMEjOaxqNto/63cq5wiuquwm3zBJ8nxJId/nTco9BrhOJuCyA0UUbF5pgtu
kSYXk9ugpkpfNPX0KleAjMgnmz6kkxBH+m/NNrdlTaK1jPYN+s+DNnK1pqfpKoT3xJZ0DFLcjQTU
cUBQ7zyT7EokCxyUm/7bDlnF86EZVXUoLQvNcackxrqmi3nK585jNytmuY6scrjE/fIsYxIhVrCw
7jvaVnf4RHFU2qSUxk4fbJKUK9W5bkKLc/ILi8fM9R4ma3BOXVkKpjOm+WQI55Ang42xzrdJASU+
ktNsH7t3eUAYOUGonIaGwHE+GunCn8cE6t6N0uSZ8VLiy0rKinTV1DV7d1UMPHP4Olh5IIzzO8NQ
De/f6sh87stXDCH8aPSJp1pFhMPfxw2/O/sG256empegCbgDPbcoMabMeDBsFR4jguTePTm259pL
Oi4X4fGHtBXNKWoQkaH6bRY/E/ZubFeo+1NjGf4jc3gMSldcCMTEL0IjrUfVNeeHwp9YfaWAEreh
Cc/7MXtnUrcq6R0BxHkU3Tn2mSZFUTJiyY8uiY/ffN33vBy9ft0/MCBsPhud6F9apKvXReRl7sap
qCZcg7iEg5JW+wQMSn7OG1+8GFS9qC4rq7mzurL6UtSSQU8Thukhhij1sZd6oDPe4xtYO4FEGNHK
XZTb83XN23ll5albhup2cggtt7ipZhI3XEyIH6MBhRzDt3A4MbN5atxS3c+ky2N6edKp4z0h5XYP
rKM9RLiBN28aBEQFOU8ZIm2wu8ZKUmhsabeLDfd6kzOsCgJBNgC677KQAgY3dlJLl/e2byTYTf6L
ufNYjhvZwvQT4QYSPrflySpW0YikqA1CJEV4j4R7+vlQ6ohpUhoy7l1NRC/aqAsu8+Qxv/HGdUXb
c5Fqjv0UIth7EIlnbUKzY0TvMiaZ8By30HIniYii754b/qQeJXMLfW84IR2GL6VRwX9gsA/vCas9
K+xoDUdj565jy6xfGJlhtYchzDSuWqY7zyD2q3YZpq0POr838xUuHdYra8+XFwP3F18VYeIxhyrG
YedmZvA9d0r7GIRh+ZZLGvwb5MnCxwrOXPyYjvp8AngDbUcxmPV3rwNeekj6CVbWEBtZdXCHTPsR
Rp27KkUDbXkYkKBoUvwLMDpYBG5wyjzzcuwzdWl4/XDsHREjI5ZWV7Gv/6qihnIIy+r0Js3nDjjn
QPKTiAjhP4lA+i6diGC2dpRtHEaAFvO0U7o/m45cHqtK5FQByefWQxow31hFUg2nrmmkuva7IKzk
Qqi0SrbAefQHMaY5v+cN7T1NNDIgYFzRtncLfEwriotuTPwldo5Wt5hSKoBJN3HvsmUnjr/zh9SZ
ffGCBvIq2A51Qs6I6nsOnnDfsjXDHv7OoY7FOoIsGh059reRdWwdI4Prsjj/sVgX0bgqqra40IOY
VIrJIY2Vc+5RzqE2zqhSzn+08cm30lGx37ve8VAxy7qNVePZFTpme42goreq9UwcOTSjrXBaCoYs
qp6iuO5fiOf94lzKcQxzRX+umoOsJCnwCvmoF62vr3rHwhcbr9nySSUjxi5yiJw3FeG397uzg1Qh
j5IHKt6bTmHvHQcL4pSOMPxHRqgP7VzwBlnvMgwM7f7FjzxiHfAk6nSJHCco+MHj0RXSE8c2sQg7
Q+m0JZuqlO2aHCUBbO0NN7D4mpNmue29CaR6g0MH2zD0jd+3UZQNP6gF5TlKzvxu/MjzNdM3iPiB
TLzLKZvERk/K6FhNVeEv6FVAGxW4CR7PFWsY9Nj5elW1aeQ07MYsfFMd5niqGsYLjoPrvsqYn4o6
v8jwzN0RHdz7oMdzL4wUhxSPuCDdDXZa4qeXGt62hzQkt9K8NLhrisy4Ys/iUCUhsgBnbcVtgcr4
PZ+d90e2CUNyCOFwYL6LEZOR3WSWj6isCS/wsgy1Ta/s6iprm/SIFx5/E6Q/z50Q0dsU443e4QOe
YOeGNdvCE0nwKjVvusJDTCAcGejhM8AgXg7+vL636OaX43rzEsub7trBthD7TTPdpCOmjuciIe3t
5l4ABn7BtRGHS050qpO0W9GDsm+TMtudP+0U6/qshcyIcp1b1PbQBrNn3Ou9uy43izVStVg9hJSr
XRBkSyac2doSsfMt04EyUf8Zi3pimrnACnJd0OY9YpCOAgMZAkPalsOWOMj6CPzIwEWXqiHr4Tad
V3CcTKzYZLaNx/aZKDcfFL9PVExC4mVF+/SimjsWQMgHhHac8XLoi/tQi54hatinGAYsHkiNNa6Q
pDCWfWeoQ9/4LvqXpnmjxrp+kZYPXzmsEpPQwAuzwHn+YpSJpGTaT4zcg0G4N1R85TEY/RZq6RSO
OEZG5gt8KAyvsL8DLqZH6aLMquFZALajr6WTJo7KTzeVF0dLPwCtZoWpjhmwm2IwNSSnqY5xddS1
6Me5QROkGpvFH0sHa7vKHR84nPmeoGizJRKa5j1trEcrHfHISnAc+qE1WAk3rRmOQFVHulSBl7/C
tcL8bm7QVIH0bwpyi4B0l92dpAluiq0wb9oh/ZYUhArdAde3MkTlGJix0RAAQc1mwa/RA6ZGE67C
1IYFbkrt6nc4ArsL83wqaXGVDGsXPYz+Ypa3vnfoOMstat31cvCZf7UiKemA5PUNInAk8LbWMzRq
U8AYSwxxtWxlti2agXWARvTgVyQ7OoLYmzbU5pWOEOoPnGy6JXlteDpHN7yMyx2sibuojrwjaEfT
3Jy7hOcSiU4HwlHMgLFthM15zzy3uDiXd5xHNAvbnl1o9EF54xWJWS44Jf1DoSfeTW/Tt0Tvm5AC
BALXGT/c49iIB2CIVOZC5UJeWtqAHAKYyCOYy3Y1DAn/aqogk1Tds107CDZElX7N0C/cFKmWPGF6
XV9Eg7Wukb450hzTbnOFefS501eaU/+Cd3XsgiLSsqveLuun1KqdpShnd7daDbcxXot7ifvX3sl6
ipoh2/SVbV20Tg7Ffz53YPeK47kh6WlN8QgOf7h0mgBBs37UYHz4GGAWc4uo6YrmNmni/Jgyi7jp
GGpv9UF1R+jkSFS5c2AtXfunid3iHsKMewNTXx1DiVAARq/9m97F+L93nVjo9WAh7aWTNnY+wQh0
SH05ZHp2rVdpscvaMbwQpSlf3GmkZ0OvvMtd9QyBQ13gLngU5oTwisJbG0w5uuia8DYaJBC0RwDj
zpQ/7g8ufbNAViY82tFUPllDwxJpg8JYNhaglEXbptHaJkiN2Di3ALoTmapXYcWBdYmkE0+jhrh/
UfZk75Nzr+J8zrtBxxnlTnMjwK101prjpnyHRhCkZeQv8bh2ZyxzcFMSwrd0j1yaF/p4e15LTEPE
ppAWTYOiyy9NJettTg/2QuWlt4OpCU7Ez+ILWfVrPHH0A6KB4bcuKX+OkQoPJDQkZXacHPR22iXM
wJ+b0iLthebx5JWudaH70tjIOguvEEPCDzsdxm+JAWcIw9TkiO5phD+O6W3tGLZ11jFELyzviNFf
d5CFZryynqKnTtJKP6/4z3vi54HQu3mI6VFXOWSs80wEiPP7AQQcq96aGiNEK7EOto6tyntR0UHr
Nb5ekwvWmS0xxwuSkOKLTAAXh6YjY2bCVlyPYSgwjIlTt0G3Jn0YLesOOeUBmlnIfPncWTz3JfOi
IYXoCbhUdeXSQsltA671WzUoagCzcOFESaF2flztex0p35USmR7BTcxhDp5LlZHtcK/rxKQKpYk9
ga2FHV+p23CSBQpBc1D93cIqwTmtpgQBiLqIxpMM8v7l89c2Uww+vDUmotJxZ6ARQmYfxmxZ52Be
PLQxXkG9c7ChNu6Q+ui+hxiizOy47hgWodhMY5ktrKbJd//95W0QEbNQG6X/x6lRIFPOr76PruEY
apd6JbDLnY8K3a3rXdkXnbYIEPKAOeW+lIlpXH9+eevPx5coR4FUIPoDWZhZIP+eWo2dL7sC5+1r
HVZrtTwnJRUIGGaJNiEQJcHy6XxYDaMujrUb5m+i9kCF51AoqbjmNjwGohUSax5cwTalx70oVSOO
nTORMyBRSzyw/JA4bTVFhbDBQJKJhcM2wK0vhftOTr406erNSEJZ32EuOz5ORGKohSr1xMqzJQdo
ZA/clJbl9IuKkEv3ES2WRT61dbI8Z/mq9rGAziEt3J8LAk3I/iWZM/OwCrLvod5V962c/EuH8LsP
z2NTJAvcG/hUjMmikt///O3++XKp7GHZAK4FgYJtwPuXi+WTmfe1nVxrDNDVAkoC0xthBhfU2GIn
/Gl8znUAkJk5hmttDKwvFpeYF+/7xa27jMdskMYOv/4RTISEJMEGAuH17wFVh+TPyzRPnXQJ23ID
Voo55LwZISMay6SQ1AWGXY6HQCvy4CrJDVRWVDeSiHw9Pf7LxBQ8kAm7A7kZz0Xx9v3rQS7Bjga4
AafzAkOjeTp6vdHAjGCOA6JLsgCksTMnC9ZYHGuXhQAv9vknmqey798Qlwe1KUCIOqb5ERGRGRlI
CNtvTpg6lk+jTFmS5ZycnduZ1jzx/PyCYg7DH644Py8QDANMB6vi/VO3KLyrVLP7EwAL4lyCpshl
ikz0MppHboWWOyuMjKdlpLv4lFoejV4xbrQ4HL5AEP1ldYCIAljgzaYWOonF+zvxq8ELtJImRqiH
waHFy3tTMiJaIl0Wzo7kOt6NoLepRbLk0GItjAttJB06au46jTVKcNy7vntR8IVnxB+wgnmMDe0H
qIXOJzlPuf81SceYJyhnhNbJPZfMQ0cL0DDDtZEUzhMpplxYchQQVaboqw3z51QZFpoNKJ+remiD
fliSwqaZiRyXdQIT7t6DxGb8SQqW0w8mmHRGxZS56dxrMydXCHxMlSfNpkDSmt7FLlfHwS7v+90Q
jsXOC1xcYT9fPX9GFJYMsRpigKPPQeX9J6v0RoZ9ZVi/u+cgEl2gzEr9aEVYwx2J2pM7JWjWI7dh
r0ZaJM+fX/8MuPmweud3Y86gfjSOPu4X3UkTZxQROBiGv4/NCJkpwtZ0JQzcOs9daJDl0VUA/h7c
NQPGhy7wKYdJ0XtmP5CBPr+h+YN8dj8fkh4FdbVL+tA64Z76PQijSyHjt88v8ScSBzsW7Kh48/DQ
AC9+WBQew+Hag6N/cusxQlFtatXm3ArKa3x6FJrUhzhxtU0+J4pDUtq7YOqqC6YV9DdDjeaNsET7
WuQR3Xyp5H+/aC1ODg8yHPUluK4PUIiqjb1iLFpxqtw2/UZu+OpNUXHZzOJHnbCRQ8PIGL2hOruN
wu6x6zr8/AzNM5eRxBryd9iv2O/bFHz1FxnGn5vZIsLoANssuCaQM9+vWFTAFQ1cBLh0CpVlwldK
Ig0ihmWFRrbskD7bK5WHWNyXlS+/cD36y3IlqdFnyzLHY1efCaj/CiU+EtVO71bWqUMlKVzgM1k+
nfMrxpPYbqLJeqWH+kOfpzHJTFua12ZZhL8SHZWO1M2izedL6S/hhdQJjz3SIhfx9/ll/et2qDAm
2TmxeTq3Seq+rtCaTmGtZfVA5fP5xWYW5B97wwOFCrgQgi1Mw/dX02wcKRG1xL7SntE/Udl0D4we
w72XNcNLRjGARqMXJQtTC5Idx3y3ttymO3Ac33tIyypg8TYKXF4zNzNRblvgWJFejHrQbKcsS3f6
GHb5FxFuBjt+vGvQk9bMS8Jv6Y+sYLKl3dtGw2pWJd3BWNGOqMkwD8UwcEu5pFO2KGuz3c/C59/A
OL/KOXVTSphvbe/0l0ah9JVELGnhNFr6rRNNe//Fq50ztw9hB/wksqZz8oxK6oewM3mTAGTHTTYV
pfeynzunuZvkGwtdxG2QQlgepfS/pTP4ahKq/wY9dJUVabO0u+iXrVtd87+8OHRWyWHgyvIK5xf7
r8XFNSdLq8Q/iKhmLpppi6GAEhUuEPIp2jMyGy5SI56WrpYypWk7EhCt87aeHtPqa5V5iOeu0xmJ
Ys2wlf/htZ1BsIC3aLp/RJ3bsJqMKk8FaMZ+7vlO6bUd+4+yL4e9Yry4zOjp7eiIFXu6D7dlXXLo
To5Hx2JqTziCXn1+Q/Nx+fEzcpwCsYSiRvfLeP/KAqfHkV324nTGqTCgLp86fx7opaGezMor9Z0Z
AC/7/Kp/SXzh9XmWgA7noHT+EdopFRMPZuTGKchl8GwojOBtZo5LTvwGqNjU35x7Syi1uzd4AYF3
OBcr/8NdeBiNgaFjk+CH+P7hsQoYAm2IBeAxA4ZKY3rNUmlo38Sw3xepKp71avJ/mvlgLZmeh2vg
Ks0XiMU/NzuYQN3mYJjzLqTE399DXYSFrfeNc4pS0ADnDDgaYnvfWD1gAtNvvliBf4ZErscZLmFY
ujMh4P31RnqIVgbk7iQ5jXa2SbO8E1Fxl6UFiJjMhD9boyyOda+8hJvhfrVH/4wbTKDxUOCwhksC
X+T99bVa4MFaevYp0Wx1QXsl2OEwlb9gKtYsEDhbiXFO7kDLPXSTl1/BhvnWyFmVJOmxNqq77gsI
71+SG+7IBvfooI1kYAD2/o6QgtZLs0Tqk/Gnc1/HRUDpD+NmUxJlmAk57ptlAc1Ayqqg9a3tVJW0
WxGGmH4MhlOuRRtGz70e9C/DNCNHP1+lf/lgvCVeNeku7ZGzM+S/glppmRkyLK53skQywwdqCzSQ
yvqXeMa7JSIZXs59xw5e2HoYJlAen9/AXzarZwNAp0iiTGKyPN/hv+6gHQpLRqGyTx6c6VtE8SxQ
E2jWjGOyL6DJ7fFtnjbCHPxdNAzpNnGYgH+xbs4p3PtABdJZ0P9ALAxvvo+BE2hN4WAWHV1LW12S
7OdAm4YWlWAfZJk2Td8xV/QWVc0EDVyXNWyM6CZxErU3ixBZubRGB68xmp8qEPlqUHn0GhOETo7G
ZKryJxSlEoSZvrjrP6PrTHSYYbpsF+DIH5ZWavc05Utaa03v2XuGf+6NAvS+t0pnbvDOCCplp97N
5x/sz5ACxcED1DXv8D+bLlEt+06h+nUqXYadi6wEFIyY0txSA3KHZ4HxxRL9S5I5uw7i7ArlBwH2
j76NHSi9uMwC7TRqDIZSAHsoQkS6fBXGqOMdXli3WjF0W8Y/ElE2MYAk4OYWfdXiVhc58uHzN/CX
1cINcbjMWQDEko+bxogsBm7tpJ0mCwCa64fypZ4AT+q132/apnlLu05uAyRxL9xpmNZpH9yMrVe+
Sasv5g6QrpajU1arXNPj9dDU/l7PQ8bJ0ITvLbrpO4Vu1RdHwV/SVY9MXScs08B2cZl5v9H0DuZp
i3X1qc1Vskayqt1pVQgoK8lRw+z9H7Rx2+sgj/1xYTlZt/bzXDugi5UucWcPr3I5mSg5FCpcBJEQ
17Xe1rs+cJP9eRjjZV8utb90ULhl+idwAj1Lwul/f8uIqecYgYX2yU3c9ODqjYnqo5VsI/gPG9Ca
9h5DufHCC0b7aRjqZpME/RNWGkBO/gFseRsEksOvyp6/7DyafXQwcPh0uLsPxxyMltIBaGKdcAWO
H+Bp+1uCh7rHxS9dRWlg3GRDvIrrYQAz48hLFwx1Bam31a6EmpxLb54ymnR3UOFxmhcF0WN1jrCf
L9S/9MKI7QZJEJ6TdME/pqxzI6wPkKc+JWf49BlgFo1J+RQxQ8cMB3DvElXpC7NOf+ZRnKx6YwLG
OIPlP7+TP4OGx4ua9wpLEI7nh7XHQFPUtQ6b4MyW0MNuepXYtS3ASWZHf4Zjf369vxxrVH/EcxoK
8Io+mqf0RgWfqUuNE+x6FPab/AWsc74tyti6rudo2aeyvujrEqnfGQf3+dX/dujrswAFrRycsK2P
lMgI+TVMEdlqgy/aY986wEVHxzsqCVkQY61L4LvJAbVclPwGhF4TbJBu7BA9gCLPtJehKL95fRag
4Pbll/izX0D0njlFmKzCYJkt7P993AZoiYEPTxEZG3zjYCVMdBdhlMFUHWlIonKoQ/VHlQk9bBI5
84vv8uc6oOrU+TDIU5IO2R82jtOm1ZRCHuIjOIz609ABiJR6KJM2YGhcbHXCL/KLMyf03dHOnBR9
DI/cQhrM7z70BMLEMNLMU/GNHaX1UqHRamJ/iiGOh6zd+pwSQy8rl74SLT2JFnn3ym6v61xpa7fM
/oEeoxekb7A1bReAXHljLvSj88ph2Dfse58yMIimhzMJjBCpf/t8RXlzsfDvp6DwxNqDSYctiN70
G95/NtfwUbFQozohSFQeZG1Ue9uqaogD1t0IpgABY5EcCpRfp8WQTcmLSqr7WjA8hoMQlAtqdPsC
aGu8as7tocJHahZA1XU/outaxPn3OKmZ+nToKv9gNI7F2sxK4QyrkDE2+1+JFHh2zSMfoKJgUZ1o
uh0YPL7K1K82me7gM5kM9vAD7UvjMVFud5GAD90jWzrsdA+HgdKrzJ0xVtpOJGgVVn3nIKDX5+j6
u/KE9GoxK3A7qxanzjXIylKwMGW2LXrQ8x7knZ9gpCxqxxHXUvwuk2h7rmXyWO+vUVlGYXsqH9Dw
dQ8E2nrd2Yg6ZCijyMk+GRa67uDuJWYdufYzs0mWGigUaydjRu61rVDbpNZDdHOB3iDyk7yFUsvv
z9C2oC2N5CoYuuLeyEt9H/sZ/XxIRi9eaIinKPNRZbVo5Uif6Vxe2Ub0xSr+uG84bOAhA16llkRo
4uPZjckIZGNR66cKfY0jzutMh+15VGfZ2Vp28fByXm//FQUZCSH++qgi9G85tP+3DdC7P7X9VRx/
Zr+ajz/1/6G0mjF3/D8hKJc/o3dSbOc//5uabP2HYx/Fv5mZ7lJmzro4v6nJQDj+I9A1IJexMYKE
ps/u/YebbJn/cWfBXHKr3x5C/Kd/9NQMF0IzHQwil4OZ5Uxb/m+4ye+PRNtx6ULMfXb8Bal1XP1D
4O89VYMGBcxk0xBllYL/n3Yu4zBzqcrM2U5B0uhLsOmiXkBUG9RqcLpJrYIEH7B1C46rXsSEFrUy
fObIa4SKg2atssir15EdAksoxpo4WFAHlLQH+9C7/de7vv4d7d5TQM/B+v+GQR4CH08YmOwFgxOM
kvV9GCxHxEGTtHtThMnuhot25bKRfauvhhZHiYULAhKa2DhicKyZ08GP7GnL0NP6BbQkDZ783Fcm
IqKZqZaFN43JY+AiJLJC/ZBJbDIiliqgR6ifCgFH7BoqgcxKjcChs7RLtx4Qa7GVsxGIJtd3pebL
BXJDZnGtuYEwt0MWOejyD5ZNA5d8Dpmhif7lwnAA2yzzKQPHxgTUxZiD/HoVZRPayZEoq2vNYOS+
BJwPHEOvYsw/Qz0ecDeJfXR8Kr/U7kMHvTFgphEyIa1n528moqlmCxc4rpDEBvLqGYkj9u0wyi1x
aMD3qIcAiL4rBDCGjnEJEFVFk1pHMKrSVVlourHmRw5+HVjGOsW18LbXy8xfmEM5PmlGoQeroUE2
8m6qYBZuYrvDUwGL6n5cp0kcfYsEDYrASaMekddghIjigd5Z1Rp5O8C8oRp+8H/jaaTKoeu/hbJw
tBvoY6XaIOgGvkwPC/02ziphIzcTZOPGbJs+WXWThCNSNX711OrCUEuta3IfPkZXv6Kl6rt3YY4u
0AIEVDntPKXPeNN+6J/sPMJHIvRG/HBQaw6na2WKKtl4lcYU0a4EOs0oucoIHSoRXtp9B25A5a57
DHSzMm/BRnXRyo8jnqJFg+epUBV2d7h+Gje98KCSUQnh/NROU7C2Ougvm1GONVyNoBuqYxuaJRKE
/RltGcgqW5t2h+wHzgzg+U09my5do0ITL4P/8101dENW3WzesTJtFT6GuQsuM7XKBEFev88hBwfN
0C+6OM+qpz7K4jfE/PA3LnJE+18Lux6u3Tac4qXqCnSJFkZu/RQVKCakDu3e35BZZ96y9cZoXDeQ
QhCPYU+Fa72wg/AeFlj/bKCxA6kYcQF2Ujoh3IeQcAk30feVAUBT8GPAP/kxKyoaxsJY1rPvq0ir
0SmqeDDeLj1kf4+HNAGksnpPbBAMwJJKVrpYVW7faXep1XoWyE/BZmuFN3WLIkM9d6NGQconqJSu
B8C9o7X8vRXbtp6b53Hc8RMlzOjhx0A6Ye1CDefOeIH++lAEy5b+S/ZqJWZKj6UF+a7B2kuiomCE
QT4tH4YQbpC1ipyBC5/HU3D8WuOEAhZ8oN/LFearb3+nX8NHzzRI2cvfi67u0ePeeGWndyujmfL8
ECa9ye5gSNsu48b76WKrbq8spI5Z9F1gfzdqr4AdY/Uxbtqja8K0i5sb3gkTuSgcrSfMsJKDTZp5
ckQPJDiNQ+t50HoLHW6/eI2TVN9RRcX7MCDqdo1hQ4gu2Mo5QhErhqTdLsjyt4C532rKDUTjHS1L
ji7ckTNEOQo3qNmgXNz5rdkAXkQ2kYpefxw6wbwJ4ap1PMXj01B67hGqYH4PXxPtrDyAndqT/O9n
eLS5HLU87JcqIStXuZ/hllakDzoqXRcVhMErUlG6S1lQxtfQzEraGRhn74JZSGAxjOg2poN954UD
gFeEJhFnsfSuRePR6JVaMYAqwL0GbmzwfhrsGRUsYLF0bKioRpHKYNX4BhCNBO8VeGAURxAr3PE2
KRh7r4yxs68dkRUH4ZV8A1NT39Qg4dT7jX05ugOuEbWHpnrZ9nCd7Dq6HcsQZUgn98bTlKvqQBWU
rOlIjoRjelZuG6P6ML6B9KwfPZjfNvr0Pu4TlJgIZnVZ4T8OSXynZkIWOLoaA4s+XXWeUk+D7Bn9
dZF/waADsz36+tsyYel2TDsbGN1xfjlRZuE7FLYAGQZPgByWpQmu12PnxqIDLgmoICWapQDyizG7
I2IDWi59CQ0mLptqi6EQFLPSzcJTLyuZrPuK5N8OmgwxN8uZqmXImWAs4yqLD5PEJ44EuVHkp8gx
LCY3KrWVhNfxs5ikuRNZbvxQGdOBhaW51XMUaY6+9gF63lV95Wz1KECqM7UNmazcsW1xpbRiY13A
6TpOaZpc6E3mbYkk6pD1CRCJxgou0eypdil63D+6MQe8oQyVbaoQ7w4c6uPimaMxrsFto78ZF3G7
y4qyXgUTfu0LlOUt4zIifcHKLIu1YgFfZG7ytUn3SmvP+oVB+5uv4xCM+Vqwasmm7keMDp48nBJ+
aDRno5XVlM+AaHBMQSAfeS/d9zK4N51YRawLLpVIdx/HZSxB+HbVrQUoe0WlPEQrWprlr1FvmzcU
4atrInyFSip774ioWYtkYOveqRBXrroXDHphW7oHhb0avqkYyAOuM7yb0kD4P4N+dcMsJ7olYGZr
TOenx0RA4Ww9MI6FV/pXXppML40+iUdFxrUx8Pi+sV1LLks8URa5PharzCmD7qn1EQNYlq6smyPG
jtM3bO7NeFkmmM6s24bWxS6h6SOfCsanAcKqQJjWcSIAJYgIU48F/iDjVUj/6SlJJja7MaHyNZl2
3q81yKj1UgYqffNAtWIH25fNg1c7nP2EAy+FyjZhdWT4YNvDCHJZHsLhWRqtxWEc9yyiRQ4U1930
kBKGDadB8pg4LZYbkDu6vWXnMxlKl+kWC3MvXFYuPGYMTIpWv0Hmsdm1bWb/yuKguJxCgjs8JHNw
MFZz0gnzBjytlpMxRtQ2JGMWdg18A+++owZtoEFjA4E2nlsQ5gJQ09+NiptGodFmwIMWooMrHirt
mFcAv23WJEHJqrDYXCsh8lKuCj/XfhmuCvVN7wWRvwpSZM6WtoZ8BAaW7QYZ62BaYrsVSY67ktgt
NGQiF7oyMp20RKoD5pcqWiV+3eB/WRmOdov1B0pb+PK4wdrj3Gyw/xCp+FFAwf2hTHccrpUcUf0H
+Vtu7YhUiDNA77DO67sqRIChK9W1Q6YUHYQ/CDyJ/NFoYTUrOfAlWjM5yFg236PRKm84kb3uEkxt
0S18sg6UhFL4WMuxLstXhTJ+utULVxpbtPRUsXEHk+MjlcLcmSB/g23c4dlnhdKFdI2KCs3y3nY0
hpQ6WauF/qS4gRAGWzqSXXdt924GfSUU5VaZiUR+QklvbZDgQfLPe303znUHwSRyGIKXuHbBhIx3
po8VoKFQ9V9ZpWW/kRwdnSwWyGk1RuVeCrPBGMd1JgSUZSmZTxPwtWyj+UO875PC3EPwLi3UjP1Z
dTBoEmtfZAPrX9M9QDYSRgWSo+QZT24ZwPmxpr46JpyhqCoOBXyqMItXutIlumilTtIxdOaAYqlG
KoZWgjWaSy8Z2ewppduaeoZkfSIN+FnnQXuXxiAj8amqoSEL5fwKhNtsRi3EacUm24L852jHJM3K
H1IEkuoIcgtfo1KOWEir7BFLbjvaEskI8WHRFCXugv4UOeMibGwWaZ6DzV30KAuC+89AE9FGQSER
5YXAgJQ12dpBz2MAipOyNXFJ4dMicWCq6IGKv7GXAbJ834EdBYB3rbFeQBryHiqoCUi/NcSeZevI
8iLuQvPSKKFwL2Xmsn0xweM2Q7MwHrwyzg/oH/L+RxP7iaWrYvfgdHN9F+jKujfbpHiy0MjbJq2M
f1iRSTIv0mJ4NVpR3XhVkYw8cYj7NqNtE+FEE5K/nuo5zgRK6T9QaUhnMY+5CAiRS4DBmCQPMX0l
f13LCVfmbuoLDzNmvANZQNYs4IltFE5Vwn+DvRLtdWwoLjj/QSmYXntAkaiA9wTsC4nSEO7YSklN
x3xaqmYZToY5PYainh6UGJk0C0dNd+7MlMS2OjP3qZ1Er4bpFy2SboN33cMNLhEasMQSskKztkVt
ghIFPrJDAqu+I/3uFhrbf8E4LdrBYqcgDJExXfDikytpeMxLQ7pNpeuG6CaEr7ZDR1WfouGCTYf2
B+Zr3YLWEjYmdqs5uzDykw2mIOGNhSD+rxpxSlh4tnabyaj+IYdQ3kGyCtbMC82V4Wow8ux88mKY
J7l7jXRs/8vvB+R3S0qW760K8nJZhFNorvKoT6ttVY/uk6gLEzWVRh+R3+bVe71w+GfsRsdTZyDm
ZYRFu/ES+ryQshF2SIcOiwlgl90Op9r8cmyjYcthCX2SmtJLXRdjNTQDyoWjD9c6mcc2lvVj5LrB
vdAMZ2/UFsEC/MkOrcMd2dt4Ai1jfLfLvpzwTOrDvSiayVyTnNRbZzTya0Mz63rBak+CLRKt6mIY
02Yzk+7vh1S4W0wI5UOlmxss3rCDaQ0mT35jysOUuq/FgDXHIoGRzBaVU7b3GGDsUNVlj/iBSmJk
ww3vMioG44LT51eIdMGro1UdNl3CXIN8HvIVrBHnoMcuKh8SfVqMU+1YwtBP2/CWKJle0TjO1n0Z
SUJEyerkrJd5sDAZVG76MXa+w+QOlqphBmyWgtQWCsAyo/DDcaSrr/EghZhn9t1VP6W/7Jb/C7C3
dlE7ZrpHzdDYdb6znMUarXUltOyXF6MoG7lNdZJpg9OKHRS1vYnrrLO3yAu3R6tompvc95Mt1sXa
Za0FQbpGbZbMUrmhu6AK0ZG9basSiAkDu02qZeTXPqzDJTDG+FJv/e7GaPKfU1AOl6QX7S4ZnfqQ
KldfgPGzTkbWpA9dFuKgPCDlwtnMQf/Yx5CaQ5DcM7YRI5rakxEE7jRiLbE+sfSrIxMl5F4+g/Mp
bvNGb/n4CN4AJoOKvRd96muwCipdrlsj7t7SuqJwEWQ1xEmJy2RdRskW46fx2e3RYGjKslSXtmN3
142rsYlCHH6wR57i+hWbFjrKOhrBJLOt+Vi31IRWrQTeg647PPtJ7olFTNbB7h2DQkNllQKFZTyR
k9cWcpj9EKk7y8u0C5LxBjsf3fZxQQwKLMAom9almYfWulFWt6l848mqKrHP0bNYQpFoN3b1f9g7
k+W4lWzL/kpaznENfTOoCRCIIIN9I4niBEZJFABH64Cj/fpakNLyiZEqsW4NyqrM3ujK7JJERADh
7uecvdeehLsHaUWzHOgPrJc6MoSYL7JEIyiA+gOAsdbGnFHYWzuhIB8VRnIul4zawFD1ctZ5lvFh
Vl5eRqwLThG7itc8M3P+1Pp1oiI1k6ZtjMRaw1WRz05au0wXi755XObksetTdVPOrrfNsTS+OB5k
YPEIQHeLZQoG3PIDSNrb3B6JhESi6EdjNwaEi5Vd7Lv6dCCTrFj3uDxsl2pFX3aSQLv7zeVExgdC
shDFRPelIN/uZSjSjo6ZHL/Okyo6qLswALCXHMaqhC0iMg0kWTDZx3mUbdxXo3bNBii/DIZWwEFM
ZdQlY0MJtk7mlUnpj0ePbuH5VJbTORY9cYeda+95pb/uvHQpv6y5apeIrTc4N7LqomCWHhpdkp0Z
dsVCMazZmdfQQ5k4rGPedgf/tZv0Bfkfkkdnpzx8KRFDhE4dZt1d77x1HJ6ksyxnzWD26nbpCrKx
MvXMdlw9CL+eY5jJ5W2FfW/g3R6gmPFF99F4vNqIHp3jKtSqH1PP76dYVrP2TNyUfPIrdd0Ks4ob
+rfRbJH/lqe1ft91ooqctTBpoOn556Do2zMtHegXetpDkxBDJWiVLWecmYOFNobGaZs6uQm1ySXf
cyAEi3KyPljkOT5rVW7sitTKrqCmEFiFxJW8P1hdIebH+pxej9pNvbmcD5mt3feCnYgzj8NXwbrH
izscafqlEVLpbt9pmn2V2GqBQeGRY2TC4IKA1pPZHq4MzjkCOEN+rXeB8TkZONlNPbDkmGjd5iJo
xpneXFs/e5nFGa5cvhskme+lWeYfSTEdtljWfKcCRxxn0qauinQlL8krPyDir6N6rL8R06g/Opt2
ct9XfX1TBhjlp7n/SOB0loOvr9XH3na0o6x99dknEzinNCga81Zwjpifa4c40Gj0Br3cKUAOw456
yKXdBeWLAIp2Az3vafXV8jZfK5qpXsnOs8t02T96RFeNYI4pX8JlEyondq7LAyAKGpcE3XBKxagH
7yIvNf3DIm2SsMYM5V6ajfYFpDB+gMLevV3sqXpkx+3GvYvjnFbWBO4ubAiFANpEMVLtcLHK9kIp
iBkkbXCownZfTHg2Z2NuLzmZkASIOoVlZrY9ii7uqU/zKasgpP25af523vuzY468C+cbvGMwvZuU
4Rd5lWzsZDKt4NV3veXoV4NOTiVAaPJ4mlRFdjMkDQ39brn2Cq19+vO1/2PkwNh1s74xhncR0J/K
D3x37LHmry9+09dXeWCh3F0MsVtpuu5yQw5nBHYO9xrw4CpCh6zv/3z5E8UL7x19lMUrsOErMTq1
T9575jmZNrt0klcySrK40muPBmKQ58vXpLKd8bFFRKqz8gfcglnT9S9CCLvfdx7dzXhCWS8izvyk
NS84qQgyGrSlvEAMk5gHguYqbWcXvZxvm9Xw3dBYhKW9pzTZNFxvBh6cO2wP8xQpF/zHPhl4EIxo
0Mwm0sAkHcY9ZOQsJaFW1yTPYzMYTGAKhlFyVCqY6WS1zzAmLYkeCIU2Tx/tvqiqw9rh3d4ZP6Y2
4Kjd8h0LwolMh8854OYGuvNDnmXwOt8+Y5bFYuslpJtBsBfjIbE0t7moAIcfPDbuO5VN+SuQRWY1
4Az4kH9MkYImoJAzYbC6cSZSZPKz14EVmBeHKe07T8JbwY7jbs4Nxv+bhcME2+lvH/Mv3wIa21kL
ToqU3aEMxvufXzoEe2I+GC09qmvWDaffuzn9+p3XdAtZCED3y+ugxgJfhnJRBtXxXHB8KGXN49KD
lOn3eLyM5QLeiIWUniBR139HQX3C4dxeOdgrcjZAcKKixrH19pW3wlnLADRDaNpAYM4sCCX+c5nK
dsTRyBf7pYJCV+4mDV3UVWqaqYFEy8wEpAa3yS4cD4H1WVm2ZAt1ZkbUISOwPt1BvrAxhHY4TVux
TYPoBGRONKnF/Og4iQsFpStdcn16UZDpzLl53lVEGGydHOkfNJ9AIP5gpX2nYhL3lm7Ra82xygCW
xPH40mbQFu+mPnMfg9lyILwo1TbvfDvMt2Px7cOxQUH7tk72Cf9yTr7gK4OJCj8U2Zvcpuwa8hyl
zQCRISGjem4IMnIam/CyTlFQdXlO7vVK0GpxdPSaf9sUbTd0/2HNBDUj2qg2HLs9YxHFNaO7C5ii
CnG7FjLZNfudLAZGN36V8qvmDCWKE1KtB9PO7wbhv7QkLKzndF3EEw1+fXlHAvJ2McVAiPOcZWRD
ym8iqlMpdzYZy2IXZHtU/lRvJ+g0gg5UnoMeaFE5EiSR6o3LWcJWZrxoQfWeAeKHrPG/1iJeAR+y
6/AYArdG1n6qpFmz2VlqQRrymgG2IszbsDlErj49hZ8jHT5mzz4nbzd7yrUGcx50mG1lNVIiZjOn
rYlRcnJ7Z9Kchf5Y0qvcV9Y0PMOBqDh8U9eca+OUyBiqvn1whqJsUSZCFCRWZNWInavMRIsdOBHV
4c8rxA+Z8a9vjgm7BWMIrbaL3Nk9Va47mUskqKu+UZnIKzotxOKZQ8mrp0MQXFFFEv6SG551TLwi
e2n1mnYiGTBFEiNGT6x4CmplhA2qp5uFzuhuXIR4MFF3LcyUDOchgMtw4Q41a4qeODVYw9qsu52u
T8ZVPvteREuYtrm/WMjw2romMGxhSYqroO3uAW21bfTnd3wqDjR5x0gVXIwinknY0alWvgSNUTpN
+U1Z21zNYupBDQFlh3MzqgQY97Sexj3PGFatMZ2hxjb0XTmTU9Yosl7m+M8v6GS4z4sgQxHrO3pa
lIomXra3S11l2zn7zLItpGzn583Qag9CBGSNpYOR4NO13OXDKEeDSa4qEyA+zuInlwE8yJxuk+qH
cGJQLbBROcH3OvOFigXKpGvPKixjP7RF9b0jTjW5cFpZXQ0jHvsHHRAN9dU24Pxhxjfb3nl0Bvr1
4QL2h2p3s+hro9PSrNdHgBhLOubjLtV8gg6AtfGINEpCsRl7yjenh60SOm3FYXEhnLWNJsbYZD+v
Vg41tpl7nuixpltXcijP+JOTvUQVq4h6CuqGPwY7hT6uWdkgJCGHyDPLtY29z9ifQtIB/xc3PhUt
Y07cRrEFRWwLeQBVdo5EiG/KoJnFJVnzxoc+WPhLTkPtExaiIxxkrIKrUm9dI6pNowxiS5GDw1Sw
dJmW8elqwLIGxk0/buz/NTHR/4M6IRvh4h9kQl3+j8uXunj5NcVg+5WfSiHf+AsFDs4PuO6b4WHD
iP9UChG8yE7PIu/ZLgqi7SD1L51Q8BdWIkgMJkh2nT1nO8v+SyfkbIkIHGowPOIG8NA5/h2d0InQ
ELG1xatyKJpwISMRPTnLwW1xoUAPc2x0o3MXuLO8UK6BVLcX1fTOAf3t9o2ccbsWhQeIDJsiNTj5
wrN7FXXuUXojm8529JbrK5D71VkytultIUzjnSXvd++NU4K/KYgoh37AOn45BXqzGxS1184xE/V0
N042xtCqqHY2GoV3LvW27Pr51rCgwnRFsbd5NN6uZaxkWm+65hQzpQxuDa3vvgzJMjx6E+owSuck
ueo2WzFEmK734l+ett8IpX53cabXrKJMeCyAUG8vzn4Z9Ogs55jeTX1meeAvAXno9Y0AAH2FXay/
1U3hn4syEV//fOm39crP9x1wOnF4G2ift4f+14M2x09LA8cyx4zPqyuTI9GZBY989+ernO5d25Nj
EItAzeHy7NjmyTv00IACU1Kg5A1AVA0F5aU/NeIAfsx86LZHKs3J2yIUbylu3X6g2w+Z6RbFPROX
P7+W37zjDWQAK9+mRPN/+Jt+eagSzlsUNCRlc0gudhpjPbK1m+adOuDUJvXjHeNLwiLPO4fqcVIH
pGYz58LnnkKQXNd9ZRTG5SpLAuwFIVXP+A8rwpumvs72anU7iL6Wnz6SW08W4J/f8Hao/uWk9OOV
bFZ9Vh32awSPb28x7ftgzBWvhIGLe+aPVfrRpml4ocHk/ZpPY8Z2ZAb3f77o7z7ljcyAuXurN0/P
nr4vJw076xKTjcfNDdJXYwnSdw6Bv7sIN5CMGGrF/7xIoFqP2bczbh3/JCzcDd3dtv8HD4y5GYhx
QfyQ4J/cSfyPFEfF9sBYhLkOpLdFKnHL49/+wEjDwx8ADIrnkyzLt19ESAPuaMgZHC+UMmbwkNdM
5Ex/vspvngV8vSxyvkd+CwLlt1fhTDE6tpFMCBIg/xoGjM6N6N98WIBB7ZxZaQdkqeqdJ3D7qydP
ICQ2z4GRwTKDHfvtVa0CC0UOkiyW01Lt7bJuonRkzdErCIZ/foM//BAn1+JJsHFMuFho9VPhfSlb
Qir7FVknFG0v5KxpvfgwTAS5uJ1uhcZqy/owGyNydK0EoB013iJeOfn1NxmZa5i8CpnO535DUNU7
z+tvPocAbTAZNjbbKHb+t58DOi4rZ1Ss4s5RxrGiBNmDewqOk21m79zo36w/3Mit2kZ8TjIq4c5v
nieFCK5vZoSfjA4iEusO7C+PuTYeDT29dADyh47w4qrNLgotkX93jXW5NCUf5YFHK+GUooXf0FgM
OErx5DkpyhC0NY1vp+88Vtue/OZWE7husaFwDciYdBXevsVxDjpPgWSPVw2hTdPKJex0QwfuCGvc
8rX4z48WoKr/uCC7F9Y2eHIbm+zU+joNzbpqaKNitEPwbsq5HGSE3pWhVZ8BmY8y/AXfWq3p7BAE
HMk2Runl+ZmOFFmQ1aiDEUp7nsa96eoLEix9IHVilu5wWVaG2Z4Famy+QhuqjN3gL0u+L0sEBSHp
kRQpgtglOya0bUDQwPgXGVvOIDP0CIHOaRNlHqhlYXtQx6iX5ogOuXWXWR1NUc+v9I+eQA8bln6S
PWE0g+RuYr0sCH3ws3SvSp/jW29YgxEj0enNDx1dyCA0MscXO0Lfc2vnjqbIbuuibWjL1I3r38rZ
pZRGUcsnMNki+8pU2XZjzy2SL60YtY89rYej1CvxVM/BwHTeEA8IouY0MvHrqnBCp1M91KMgtVvU
g2k992UORagFOUrH3R9ZKvChoBxFQKtQnvXAraPBmcobRp0Fo2RiAW9rHZlD5A+ufCkTlJWR3uS1
jhaLqzXEKGQIQDzxQopBOYYwapbXPq1EEwm97F8TQzfXeGDx1Zn4QHk4T+DfX4ohWFFMcs+dWAM6
QFzq6BRBWPiF3UTFsEr72kQS1lxIB9j7peO1K/om118Cmk7o8azyukk7m7Tv0eks5A6jOUboAtoq
Kgc2kJ3ntIaFbKIBvsrIr9fPaZbUz66liFygv5qiTqy74Eva9EYG8cEsvLhZYbB0VqKro00n8tq0
Zu8Tnboxh0/lJSLGHCr8+xHtoDh6ytTufA2RORKqhjMVuan+uPN7DiMoHDh7RIWhADvMfj+Me9XJ
fEARnga0xoKhPHSzoqOolX6HpNlVuXYcC2l7vPxlUBHtk+TKrscluYDsrQfg70vmQHzI6BsmYYt9
YKukubBGDVm6yfKDQ2FJbEJbUqs7It5y2tDi03xcynVujsjE1BJba9GpC6CJww0d/8wmCtHIUbV7
WvupYKRNYm6ZZnpcp7N5k4/whuZSwlvSsqH+zllg+cSil9UHHA7953QB4B/KNiE7HjWC5e6zIpHp
oat8UcGwbvKvCiPSFBb1ol6QzThEv2yHbGQ/Vfe9ZCUIdn3Zlg/okfkbcyuRVWYCBfeZh+hw7/S6
dB9mS9OsSPq+WJDDcmvjzlbefIuVeK1sEMCNgTodXdw+cNoWpAIiWsUToSPxjnS/h/Cvj3ZVRaZs
oN0rsnH888YH1BPpLA5TNJukxV8rmgTDVy+VWfWhn4NAg6AP07J1UUw/ZWnd383jFuauWA1ZMzIr
39zeyZrsSYLY/AxzlgVRsrCARQUO1HNrADiKaDBL1KUdqOST1ZNTjEpYlP5+CFLzJ8fsb/UV/vcC
0W/a1/pBda+v6uql/f/AhrR1BP7X7YVYDi9E1OYv5T8OQ16/DUvcfvVnm8HY8tE3YhWHTboG1rZl
/2wzOOQhcp4JOMGf+pGwI20/zf/ijI7VUP8vPxL56BwzaGByoAQct50q/06j4WSyse3jmKepgQmR
Ax9FiPvb7RagQ69ha4tGULFBrHWJtA6+tbYuIeJ5/eQEteh27RxYV9h+KG7mQdYz+VOG6khpTtmX
Klq5hLo406ozPMKDFCfgRp/qnoyryJl0Bjdow4avOVPdF0c6OqIbPetbVLB60+9W09GGuNNs/1Gv
F4Q4Ac04tRd51t0kdhFAxzfRcXhJjWdGKxkU7Wltz+d2a5n15eBpDMFtWBnT+S938/3y3eI0x23b
wI30oUmbOzmHpPY6O63jI+JIpiNx0sOTgTfhfGaIdQkX0EB5JWDTJ1WTfvrzlU8KoB9XRqLEYRJ+
Fnf4pGuRGYNt8b7CJU1d1COtul5mo32nlPVPjq0Wx1VMcBy1GMiRW+ucvL9lkks3IKPDkIJNx/Lk
BB9jLZw7XUOAYJ1jmajHC085sriDIj6iqEYcgBtUQ5kR9xPlbQ5koy2aKkTvSkxFv6bdpa316HUL
sTD50MoUe9BQmmO7R3CroJ3TSwV+jzWHqbcjvQ8GYFYWR6RSJZDBGQiPPTsj+TeM8Zy9SpEzeONi
P3A8sb8t7dZm1TMnsKZ71NTl/TAZ8+dOetl1kWXm966ZXUJuUn1ZjxSX+gtEuQalIGaFjtktUnPZ
+HUdLotsvwRrX7629diuEedDSx4rK6Wg0JZZEzGJQbq4mmkBrDsb5H4T9d1Yp7G0dfm5EJMNG733
u1em6wtpnQXzl7hYE4ZRjejp8XppiXaIzBtXP7Nl2S93CU/7LSk/CFdLsxlFDKPDeDJ7dJYkVAwY
5nLSu16rwSQUYJzk/LDWSrcPpBOYuCoAu5H1IYw82KU6c8SLInHzOULRNjY7GDbGErb2hrVZgdrP
iUO0ioOiGkpx1vfvnJlPyjE4d3QcWNWYWrCuUUCfPKHa2iCD7b81ftYcHdlpd+PM6RR1hTHvJk5j
q2xlOPCGP09YPjidWtdVXRLyIIs2LI0sPfvxjfnvPeifpLL+snjsXtTLP15Bf6tl8/L+j38+DN9e
Tqyw/955LP8vmqyMYxnMspL80uA2aX1DQ9pGiPRFXaDQ/+5wm+ZfJvAdU2fnAU9g2Pyvf3W4g78g
3KCAgOVFTBANY/PvbDxAGN7WXRYR0kyXUFMgBgj+s5eGUQXhoHKf+m4d3MdMjtLzo1QKoXeXfk0G
5Guqo9njkEUEWNs9097SzCVOkxrFFjU3mpFubZK9q89BwTynqnwMC6UdwNc+MFcvSTtoLUuZ19Ys
l9rckwhCgSyAn9tlVDmu2Z8VlRxWEsDIsdxpiXJ7cTU0ZNhgfZot81qQQcKfHkgfmCClNYyVi70k
ZSc7IEzw3S9pkokF612z1D2OBaYHhXfmFdD1d7IvPZ/sdCtzYy2Vgc1RbWV9yNHY6+DuGxeNIzkF
c57uB2dBtkQewTwVREcWwiNCC6FaGSvcB92uSyXj8V253cujJlvH+SYQYelXmA+dgVC7Bf8qDgQ0
n3vP7JEeGqvfYZIAQM+5ve4MzIWipokGFxnJANoKQ+1anhAsQn6rrqjFVsw2zoS7NaxQG7TfGUVW
zc5anSojBMnCoftFIPiThDMgh8XATG5iHa1I+JxQziWxVuBPUYmhMvbRGnv27Pvnqhd+8X1pbMas
YW6mwXCBa4n9Q6M7m8LNBj2O3tVoPoHomEnI6LTxPGOrV+Gc6nMbdmUpbwc5ouyZCSZ74HY5A4SX
XFkXUiMKdwmpMK2rGY1wjjZgRUdnkoV7IYa0dyM51JqCR7NOvDyTIDsvZLa6docS8c43R3lBSSXa
dSVNenBFu3LIkMAq1vT6WOmEGMSZwQ+miVV7kSSLy4/oK+VNWBdWusliJ/2Tj3sE04Mw+c3cIZvW
2qN6A7idJRkp01NQlSF1dUGQlY4Did+FllOHgVp5w4ZceJdAVNfgk1FWtoddRnktMkhrJK1p1Uxn
3tWpkQ0N7QGZUQKUCaFoKMqwT4VZaw7+jYvVzSHgx9esLRW0yb9NiZVNB48RuKWfQ0edrZd0KqT1
pLdN2njhKLWWjicsxdE8h3W/WuIAYTaZcHB3DZhJnJxNNKecsXZDmls3dTBLvAKrT9FuiJQXBXyV
ZBIcPXVAoh++9GhhSr4cCl9zaH9QT90OhtN/s4cOr+wq/AX8feDDMVpwgTAkXtxcMSQe01u+sfNH
nlo+xknvEXzmJGE5keZP6gbMFH/azGiDh2JMuiBuxgWGczBY7WfOAbJH3WsmKJbHirpSdOq5Ri7y
4CWr/bzqk/exlRtDY5yt+rIk5cM4870ynS6HLBu8sG/N3A976ELTLhswqfINETxslIfkdDgdSPsw
QNu87iRzv5zqWwdl7k/AN/AyERyg9Hm896ugeyqdNuvDdkEjQpOCCKOoJqG6Cb3MHT9jPiUq19OX
cjprdXtpLrtVW/feBBrseUY+38AmtAHE3yjAxCoy2zTD22lOlQTQQilfHxUQrWHPUrVYO9GYjnpo
qC/KK0wyTLBIwmqqIErbGv8mXndKdcTPTSUm1Li4+ddPqgi07F5TgZrzSJMT9p4NXL/OOOxnW9pX
qcXX1Ah7kyJgh51O5miwWyc9mITdegZPaaFjwrUnnZjpmY+j2k1jY+Ux4BrpXmipZitwI47sr5Yh
87ULvreZRx+0qbHP4Jicu0jzEGdEpKh3/ooleqwt3p47NulXyO7Z+DwjR2tCXNMoL/qgMbRPNDeE
uWS7Emn76IYm4PypDzNikI0vUGF9NLrEHpJjRISl1cE7JJTYTT+seu8AH6+6PlSpZ3+Y9BF4FUF1
tnUw3bHrDphEESVXm2+NhQwIU20tVZQZ65LpD27KPuHbF+aQJ1hgh0J9En1RaIiCzXa4J6vcaMEe
91C6XL4w2QNKfQuEK8ChColEPm/xHMGQc/fVEOw5CJvIfBXH/vu06hE5+UGCE9fonTzqMFYhLaw0
dHDB0iacUnGHXSejNP0dOdfmi6+j4dmTmTbXoYmz6LqHQ0zXz10LwZdqeyT13CGYJEAnyWFxcuvy
ahPHa8ylXJdYoC0rEXR3SfSyZaxspr2j6AtREJo3NNCShU5yWU2HfsmS26TJsyQUQTMt543d6U2k
u0q+9q7bPrn1ui77IBDe1SiXFgZ2KrdHQ9ePIAKRmE0w4cQZqcgrUsipX/VzEnzYPRv2XXOXGCwq
e48BXbrPhtIt00i045IRPaHGF62p2m9pMPuEmgLXcfcCDJskkjdw+2jTYxm0rCbSkHGhkRJlkkhy
nJaGCjVv2AAI5a2gFYQ9M+wilLIBpaOCys3DFNpUvvPhQ1zkllyI2/Sc6ZnprTuHcxdkmyCvBcXP
9q1YVccyRZDq44SIFjMpjraXohVf1lVW6DRcPJ8b52KfitZ5ntss1TBCFl4rY98zcPDPjdatZ3pf
qvWepLaMmtayrMM45G5z5IGiZyaD2V2jDgDTg6/LNo/FrGffIAZKP9JomR3NMqn9XdthbdpbjL+6
axzg3TG1iM6UKyQM2B4II/GNL6GvLfVLRZjE46T1rh/Po4vMMnTNvLauJHjjHCFebSzMgzIt27V9
nmhnSW+aNwxUZ0xxUhjipsy2lCuhFlZ+Dh/ZHSuJ9dmikZmfQXeC58td5gOthGU+jcq0hw81LYzh
oLmiqaNOCzLz6I/2qB9q5InyrFbeyhoUVCyLni0dI1bkwrYa0JzWUt/ymgJjilzlmbCF9WC9Srrc
/JLJOX2Qlk1SBpFp+lcQSUkV5eUwsNs0shrihc/63hyttgDyQL40G1/WPbqToX/r7IHRMoBIj/uq
W+vXcuZx33tOVeFH70tTAY2qvZditnwz5BxH2QWJ0rrQ8d1xh/sFE57GKWaKGXyb5w5cTkgmtZ1X
ISmu41WWGn3GfWv1Dx29UlgnTcChIhWKc6K2tgYRMDJd0rgeqYOjFIUUqmpjlV9wCHoqTPRMvQRG
o45uZ2WfNFrh9wZQETP2loLqs2yb8SpvHE/Hzk6mTug669jHuVJS7Wp22PNe6NX30XGyy95Tyfd+
HvWngaNfe1hGyzm4pY5Ls8vXiVLUTzvzXFG9v07DiB9ydmTyUc+n/js1NHZ62QmrYGdriYMPxiIz
P88lMYGPjetiSotIX9oibnN4rjs6LzYs9V+Kld/0WE5mPZQAnkWJwiAZbQa42q1E+GVqH4zSyTXe
VJhJ7CjcibYs48bQ+7vcK1TFgzl278lP/uOaCLmpOlBkIBVAtWC9vSZwWEw4fe6FnlFUF7bV+oe1
YI6+JDAiodq8VyxvDbRf5lmbjo4SbBPUbRd0T6+HR1WwKRhu2Czpnct+G/EZD7EhCAtONcVch7Hl
zhxqhGCcEd9JmTjtJXF1hD3MtXiKOUef6iLWAs10ZoBenhvgAoGLZwxc+rc/38bTVhL1G30qk0IT
IRGqJbqVv95GoVqEvyzmULZtvLGLK23WYLA2aTE2yLP+3WT9zSPz+2sxt4fKhLD6VJ6YGKJPO2zb
4cCha6dSrfokp0C/HDqBvffP1/rRaXt774JNA2bTGEXwy8j17RvTDEl/ZaYXSplYRu7i1ZxbsQef
dZJo00qVRGxx6t5h2ZJHr7L8Lxqwd7yGkgMnzdFt37E/zbNULy0xx8dVa7vlnRf5n3eY14jICaYe
t4Bv1NvXSNih1RQTH75o/CYexrw8szWR7H98FP/dYfknINJfnorfdFi6nM3z9VcR4Y9f+dneZy/4
C6QYsLHNZMOZdzM1/Ozva47/lw5OjG4kjbKNesjS8C8hofsXI+stsAFPEFqXX4WE9Ga271IQ0HlG
o+UYf6fLAtTzzfKDLgFWIUsrixBRA9h/Th4PvAidSxCzH65tbpCvZ64elmMTPE2I4NTP9r5Rtjdu
oydNVA3z9Kly6/nCSfErhX0hRHJm0x/+SFJvTYJf3tfYfW0ANpGB6n9fodzjn6C1agbMKt/jc6f7
kE0lQSFwu/BpOpN4FmQUtlSuHtgvn7HAGOK30ucdDvPqYvF88wXjMTuvEyzgjKzVyzg3mF3j0YdJ
TDOylqIZo0AkmRnW+dDeBIvPqXTBJ2rHoplJwBugEITNj9G5wE4nseZ5I6NZrfKYbfqd/cUf6VLu
pgbYyX5gg2vP094btHCkKJORquu1gFWQY3tRqbNUsc95IeAUL3DHIdJcOcKWmfd18v3sY61N00Ya
VhXe0GwO7mxAnt85fKQfEmfqP3RWw9sJSKD/1A1pdm/O5ozgUOFjHiyzUtHoayNpWEWCHJAQqM1k
OXZV6KsqQ/I+E516zvoxv3SBEJ8axu/PmJgh/IwkJFE/BS7c4sYgGoIujkkHuMCCHxmL1l0x4DZZ
Z9PkfjIZIzd0kYowA2n0WEEFq3aw24bHWu+Tbsf+7F/LLO20yFJ+8JRDTrgrlSm7HaG31YGIKCM/
o5xO9ymNpDYcmGQeu7HkNGQGtWbskoIWU4yxy5VX5BRS0+VWZ26lW2pr4Wxb3QM1DiWs5KTzkgjf
7C9NuJAutI+UP5hOgf1diE2uJhljW/TnIRHHAjKrooOmyWXn9Vprw2Ho4H0vuG/vLCNpzkZuZhVt
oQcNbYGJEgRfvldEvtXmr3ra5E+lSFNxoDNWtdHqstNidciAu0A/pTIGpM4eAtOaSCqy6WBA6WXt
gtfyHKwVCaSJZId5mlzUVa2Od5F1zeDTkzJE9lIbNASPKab275Vvz9o5uoYUr5e/1tUdqRitth/d
MrhbZIf7goMIug+cTU9zqcr0iI1MF+du0iUPipzmpN/Zsz6bH1DS0LSn5nXFxQIl5sFop9H/VEMz
nAEYuS6NF0dr5zP67cnDUBUYBwdqVgzYeJIICS9l2d4TClt5YBE0Sm6qNo6BZ5ljptdjIuEeeTBq
YKfSmcwOtSEscTmZ03RlNHBYdpOuQ/vBz1z1HEcQSsVBm67qNtG11t21Dn7zUOj9qK2RzeCcwrfB
7RTlvRD1XkmxysOGxxyOILis5kynxlMUZDWVU244aRqNRTpe9sSSgnnVJCKbOmuEiB2T0Tm3qLe2
MsHV7wzUHQ+CGNYsloXtqHPNmftHIkXhP6hKBd/qiWPWTgSF9lIC7LgJcl2osKm4F3yYwnqxPTE+
T21GOlOKs/raM0f6YzP5fI/tGuSkfko6I6GeeKsGwQFNyy4D98u/Tdl+7igZJEVF735G3J+BuSDi
8wXGUPIEDSJ9lYbdfMfzPVi4tpyVJEi3XfK4Uc2kH6RbWnPYB14GYKztugvfSopvtOJrPj2xTjeG
KQZQOqlbudfSzrfObL3iWva01f/i1KVloPEBGw/PqSzFeepbw50M3GI9BEQa65Hl5BAIqzxTGZYH
6sNIa9r2sZ3XMonxK1wUajJWgHZeAYQWI5Fz6FfUNzGBol4eLpnXnwcrSaWxbNrq2jEhQH0pZUVL
d0kz046D1KdQyTzSkBl3FTRwiqHz4iwjpjFmcYtylkCMlmvXPU/WxM/6die1aNGRPMeLM10VRAVD
M+pT/WwesJ2HNfIkAA1z0j4Xfj8+D00966G7dvMYlpTjX5IxAEmmCwfITjOV2QY9qEY4jaBM2nAR
gLsPtGmXIuwaIT+ZfdO8jrQivtWLpt9YlbWtOaJzl91SmjZP/txTkxNalRQhR6K+DwOQZHVYGG1a
Y/roje/O5AzY1KrJcXYJt+tOIXh6zmmFIO61jqVXA9ySRQfwUIBEnJbZRRBGfNCjrXI6CEPv2g8m
f3A80yHuKjqBzfAlH1wzi4pKC77kE+fikFk15W0AyAmVuY9gKVzhOzHczaX/P6k7sx65jS3Pf5XG
vLPBfRmgX5JkZlapSrss2S+ELcvc952ffn5Rvt23yOQkIQPzMICv4QvBPhnBWE6c818e1CFQ9BO6
fekvQ2cZOEQuMYC6imv8OcgjxJNG9P0+IdGhWlRB9LC/UCPMv5kB43to6eZfU4UE/yJFQ2y4opMP
b8caEhoAJq6v0jzIX+HfszvygjTAjRczsj9QGpQxmZyrj7iVwn4ODCXCXnpA/uBE1R/KP1oeoKL+
n6WQw4+m65sf/wFOpP2Pc1/8+XsXl8X/B5ARVb2fTI4//vyx7teJf+HvVFLV/1MxgYQ4WEmT90H+
+O9MUpHJMem5CZAi5T5MJv6dSDr/KUPDMy1BRoQ1JzD4Laiv6L/+l2H8J94rolVr2BqZJlK4P6Fc
u0ZJAjfhB4A7BZxpC+X4FxTlq6d6n2koPHFbu1xBs4/YoPWBMkzrCVY5YFMz+TOpu+gMcS0JDl44
6yff36FJrilm03SGiM2MvX5eqjndsxbDOddq4Hblql49x1RXPLtSigO89n4osmY4iIbJhK5Dyaoe
KSqO165Nh9/L04mEhl62Jw3SeDCq9bvt71E54Ap4GwDi4Sm7DqWEGW3CllFhWaw/jrQAPYrw84Hz
zd5no7gIaBiUDNTRTfoPrj1Mggrf6moxnWunzQHaN3L1iBtd/YBi3lCecL7QcD1KSFBfPZR2nuri
v/3v1/O/RsiNLYxhYYdoYgZeL5laNTE0rQ1korq2OPV6U8CTzcrzICyIyjG23GC0+4Oa0t4nxKgE
6WHePWDhN6vFycZqbEyixh3wh1CeJ7qAcXGtmrR9uD/AdWnnZYAqfHvT0qAY4bO0gdDYnRLPSm6i
O0uDIj9xo0eXhJLLB7NJJ09XIShGNreyYzfTc1C1R953O0uIhSPOA56JCEtuPm4RRwnUEj7uMDXJ
G7V0UF3iY3aGf3+c65LZ3+NUkX1E6lng741NnEFG2DNMEoPrKVseaHBye9hm+0TZh950GdnX+/F2
PiEgBIh0MMuBwW2hSfBrUlRF0LJO4eFczRDxr3mGdWp0+GX8g1DC3sQiZzEpka3XaAbXnwpgbrjT
WH/Pmsq6hJB1PmAbfuQTtLdYgHZhoELhmLRrsy6DAdXAxuCW1ma78i289GLXzEPl2Xbk9nPOG8B2
R1qIv8hpoDzVg5x794e6sx1VKoDIogMDBfK3+YqIjCtoXSEvQNNY+uwEfeyiljY/NEsNYXV2tAyh
MwDW96PuHEDihQP+BOcT7qHNIVBOMwrQKhNcIlN9QsA6cnNgEjwoR+kxraT+0jeOcYad1vx1P/Le
KqK+zBmgWFyqW1z/rCd1r6J37Jp9+jVTeuOyZKnxIlXzT8ZI6w5fJN2mFbI5BxQoGW2jBLqL1F/p
dXU9PAzdPP9VtYP5nPdz/H7IJCfFm1KnqfzTo+T0EQ9dC6NaSkfrBRxjJgEezABdEiXZtVVjvCUU
pGljXlEH23LD93s5B7DDBbNjGfTi4Q6tY7WUY1NRzHJDzNFRss16RFCW/sxVupyoojxBB1cvYwt6
WstLnEcT608JcfGDY/elaL25WKBbc6NRULehiYnz6tXFQhVuGJaI34H8NMs5iL4g/OX4cSR0xata
9ujd5q6OVCJ91Pos9fKP+5O+cyCSojEhKthcQS9d/4AOAYFQjnRksgsqTRPmyG+0FB453bTinGKN
dbDAdpYyGFoqH0DtxCbaDLgCHTLoGI25HfLeZzmuNE82whh1SMk+OCV2jilsqdmuFuRREr7N0JZB
apBgy3UXzkUIi2qgT6Yr8/jJBELzEACbutbWUP2wKtgajVA5uz+1O0OF5kUhQuMTO9RP11Nr6nGB
GHHGrg2rwBvIk08GUNNHw4mSnx8qeDbyYscESE0avQ5VVd1QyCi2QKQxcDDTtdizID0jwxu1dOx1
uDSGHPopoumnKuVNen+k4uTbrOLX4bf2RBUAkLCc4Ri0jViyoQy0rEV4+H6U9VJ9ydRRCxFYTc3i
/xmbpSObM3UQEDc+hqTxidqj+RW1SM0rHTnwETNKD7yF1t/vX/HAs3PD0IxQ5E08TYJ+OCIJjrZj
2lxUTNeuKc5GbmYlR1fLeqm+hLKFJTTeHJAe9W1pW1bDQE6svvPlqpVP4K/C87Kov6eVHpzbQVbe
6E5VeiZFWQ+5P/3gNFxfp/+KzsVGcRsoJM+T9eoBsUslFUF98XruOIlmjZK12T6i7YUVRzYq8AFb
7f39r7kXVDwQWbWqzsNhc4crfYjckJIgi6Uk+QNeEZkvt3riO/KS/mXZSfqBlvt48EnXV/jLSKF4
0+PgEoV4sO1gBgm20WlaofdbG1T/6U5fY5p8FNGQNKfcAAoKWkl/DpdKO5jkndVL18LASpqkCaKz
+GmvTvo+AAmbT0Pj5x1i6p0k4fhTOY4LmEdBtQpwyf353RsqboIiF2TASECs4wHWSRJVHRtfkQEg
Ac20HgGK1G41meYTBh41LGFNaj5WaXdksLg7VIuEhTcuia94/b8eahbRqQBN2vizNSZvLPyLTlHX
Tb/0/Ag/maejqVVU/oP/Pn/+/qyKY3G4OfBXaTitA8qDahZFqCOaW2nOmSo/aptmtCin0FiqL6Vl
AkWpQEHEQOKc6AeyZs57OjD41AXa7CvDaGUHX3uTYPz9kyihUGGgl0nDanP50IZHj2VpG9/Kxy/s
L/vshNQYkBdHh9NR4bQ1qvmEbjHSsXKDeuM44iCmR/3BoblziGHliXICTT0gUNtLSNUka2lydH8K
w5rfA/7V3GmAagi0/+f686KQAsqWxc1th0ndVqFCcgo5GgckcsA7O8/6qJYXvJm7b/eX9d7aQokC
bSUqROIFsv7UCpdchBBZ5zuNkntq7GTnTJ6VL3JvQt9D3vrnstK/PyQVLFScMBwAiybW3qt92wVR
bcVy3flTkxXnfpGnRwAK4wMW4kf0672xwQgX/W8bDvx2GSMZSdeh11sfpHDtV7JVXCFOYJ6JzqcX
zvD57s/l3towqbUBw6RChCTgemhtM8MGwS/Sr5thPPeW0V0hVtLSACh2kPbtnUYkfCZ2uCbrQ9XW
oegLUTjBoNzvSlP1WmMpPpetnb7L9FA9paTqIIvgTZ66iTL3/VFuWdEvCxNgjsyTn7/gB61jLxVA
BhC6rW/nOJO3IIX9KVaRtreG7qxKuH3Ecxt8n+OovUbZ4sjXDnbrWepKPF8jXJfedZHcuvlEL+ON
CaqoRFc8Ch50iGOumVmzfXBL7WQDvL8M9GtYDeyozdEdqCD/VMQwcBpIlWfHnp4mTVbeO0URvZvC
qX8nY7n3ewzC66xBWz46um5PU6GfYyKaZYDlYy2u5yszkpkaJlqKVpTi2hH1EEaHOjGQhacRpqCJ
3qrhCUIwPNyG/mfbI5VF5ySxL05WNF9oJGm/HHxD8R5bn/Bcnjy5RTZPuvBy3L7ahXpV1bQV0soP
7KA701S36WVY3SO6bzHeyY0QgkZg201VTGNBys4f5io2f73/K24XsbjBTWaG6q3AIKwnZoCnNzpl
S8nDsGoXNpkD9lUFhNv2EItLVOeXrA1PytwUBzt1804UpxBWCpzhMh6XlFi3NKWFSgqUY4TSmB/z
Cj93uXBtydoFXe7qLxpu5kNrjuEbQMdV5GuDqb5TYnn8cn8Cbg8MIbzK8Y4EKxId8ubwjaxAWcpi
Ln1NqixPz4BYA/lK3llzOR+kL/uhOEkdgaa7UWhgM5cwlQmVLnr3R4Oaph+0TUujEBD6wX7b+64m
tSQgrUBYLGuz3yCqGFqiDZUPcaJFyxeJ/A7cqDpSEXS073bcFL8FVksTT62d5vB82lvbXJucxMAG
LVLD9bKakrydUyeq/AbY4puAtpYby6B2kWxYfFkOqzdOUyVuOMOHLxCJftQL5UD48vbmgZvLw4O6
y8vNunkBJJDsIONnlZ/0dvE2rIaRVCky1TeLIZdXRYBk7q+knYAk4DR1mG96FNsHK73HDkk+Kce4
rgmvMZgKFzlm6O3w0pc3cahMR5bst+8NQE3gx+H5IUUGTHM9y4FWWWMcOLmPoD08KG7v5znJLcp1
LRSbikIwwujpP9i3CMtw54G2ELzpzd0zlBVAkSEtfavrgouGW8TzpLXhecIR44Nk9NZj7QyZ4o3h
0EKF6NK3Juq2f96f7J29xLUHgJmSLe2EbY2ntdXCAQxRQvsflD+wQ8gvmjXlZ9Vomi/3Q+18Vy5r
OkH02Cghvij7vjqngc9QdJGa2kdLOPzRAq15LAJ1Qq1VbjzwKMuRksveySgSTt44otajCWTa6/wM
IHQZznZR+9SC8U6T6g53MTtIP+OpAqVBzvTht5oTtfJjakEXjFKCztPCwMr8+0PfmWVNVJvQXKCA
iUT1+ofwJ0iegGjwOcHR2ccPml7YpCvwT2pqjPeD7c4z9q0CkEvN39rc0YutDTVmL7WfYs3z3Oe5
9n4xR+PKb/gjVSfn4OYTm2Nz/WqWsMvChZRSmrU5+CcLPvCAPq1fgr2/joMReJmtWx/uD2rnHKay
QwzxOqfKvRlUAiojNmaj8nunwTEOg6JHaEetC4guW1xt5M9wDO2z6rLYUfIPVi5pMIcDDSgg85sh
FprZRAYiGj4WE+1TXsWDO0RDMLmgfpSLGZWLeZCY7nxD0gjRzKTczuLdDrcbIC9qAfUlC6hgNCeo
bNvpAt42M60PQzkUl/vzu7NC2ZEOrV/KzUL8eb1Cs0FeZPwIGKIVTw956thvu3EpPmKlZH+7H2pv
bOLly43C8mRe16G0qlUqKbXIITWce6o6VbAjzKU3SmxjomaWxUG6IHb5ZoEi6KQYSHiRKsF2Wcfj
O6EeZGetjwIQquA6+4EH6WwB4sOCuYOg+tTgYcP90gWg/ObZOihn7f8AwP90qMUa2gzYGKyI+4sf
0C9B8VsTZP0TLpDpi7nYU+Xo2A5MdiisQctvSaN+/fnptnmAA9Clu0kusR5+0md4Vvew48kullMX
2OAU24qu9ICM2SPn/JG88W3JRbQ1IR4IHAP/YIv5eHXQg3lFjsPIHFTL4AnHqUhQpgmzWVS8iqTQ
Hoaon9x5kcBOSnnyywzQ0E0mB3azZP8kNUC87DgCZZD7KEGANtkk5nI61vjrdg6C4WP33EzYtiHk
q5/vT/LNIUgUnoocgZAMeTVv1liA1uecjqbtaVa2nJMuWU6QOo5aU+JTrVYy5AquT1ql9A00eXuN
lIxRXcA6e2U3Tidbnr4jeW1dlMYYIZ6h4Xt/UDdnAmREm0oKd4jQAN/WU0DmcrSZsuo1Tlj8OrI7
vthza7ljHZsHOd9OKBI96DEi1ZZBiqyXjDPlHZW3WcV+OARCVkmxkHxKQlSqp1KfE//+yG4nks+E
+i2JiKkLcYd1OKOxMfEYQVcivv8HqsoDiL+5OjdwkfD1GKWDibw5AIhEA0282imlcAqtwynpHIL2
nlQaLxHas4VZvwVN2r2TR2N4Rh2mfQT7g4hz0EbLFdKmpB+c7rclRzFWPqNBHQ4pewGtWm3JqhRi
6L3qDRyyrRsqAertVjDpX6PB7hM31xvtq44HHc2wvB7Au9Zom/gD6Hfs7NJmag4uOHGBrZcyP4g3
FWB9UGBUIdc/aKzqJYUJrqHoJem/2ZWanJourN+rYfZxltrlE0CS7kc0KcbBStv59GShCoVgUxCC
t4CkvDVbid617GVlPD+OmWbCDAu7N4mpSedkac2D0ufOt6c2QYGC7gkUim0O6vSL1k+9uXhU06ib
1FpHpjK2TqZ7elGYzw6ejfWTFVY4azhxQH9lkFUKe/cX/M7+4leA/wBCic6yUHR+/f1R2lZzhLtl
T53n5KGssWKs5NkBBQtg936o26xbgGi43fmyFN659taxVLVQmlC2Z0+jJ+cndoTGaZkOKK3pxTl3
qOQNwOT9ZRlnLx66BFmvtv35r0xCKrSlBCbrZtaRbYOcCdPZ6y2lfkBkENQHFjx+hUmsP/ZZeHCg
7HxlIa+oO/CnSG632KGqsrp2KQ3Zy3lwnJCHqp8V7E8eWxv7zykt8tFPc6f4BDpkGt0gAHx8MO07
6xqogshyKEZTmdPWs54EMYXUhXVNNSxFnbFDnSBoly/FpC4/xpJldjDFe0PmgUFZghqMgrLJOmAI
6M1JOPXo0SNJ91FYRj1qWFqjaGAadePSArLBRJc5TijtoijvscTof7u/1nZ+gxADQSaU9IZhi1Pm
VaYRoZ8QxnYEbxN747OcwWJApSkzL5XZV8YJ5cTmU1ahm1Crw+Jm839L8nyf/nf4o3z/94H1H1ji
vUd0sWtBmxJgc4yRWwjeo60CKNhOgp4lDZjEZvHGsVdPSY84YamE+HshTHHwrNtJq2AeUgMCLUYm
iXjoerBTOGSpU9k6clQFPpxphcHhyPp/ghccwM1NrV/bQms8G4O0a5pxwpBeKcbbubEabzS66Ehb
62bs3GQa9UYcHUgStiXPmfKegq2B4Rl6CEMemcEryWwDEn3JHosCKcU+agbcToqjqbjNtqhFUezl
CqGHpm9rjalGOo1fnYHfmR5fcZYYHhFW0w9Qsrc7isxHAI7F6jJkY3OOxTON7SrWwc3HuvrJDmv1
ktSoOiZarXtpyiFysIVvFxPhyFYVgbgx1G1bVopacM4asjzDglB8IZi6mtbGJ750db6/cXZD0ScT
snsmkgKb+2DMemhMUIEQec0V1EcRbZ9Rv3DtCUfh+6F2p1FYglF/0cBLbFIP1NJiSYkCw8Os4mnq
k/Aca5nmD3YwuFWcxAfhbhMLJtEAUsNLyxTFgvUukVUJzTa45tx0dfUZKHAGD1Cv3A4Dpo/Vgpdp
rmjBpTSxRfkHAxV6UmxN9Ay3yENEZjIsTUfmNFYad6g0bKLHSH7mYMmutEuOmjG7E0s7Bl1F3GRu
WumKXQZzSOXLQ7xwvFomRnEOkjUvmgoPZlw1f94f3+1hSylNbHbwPHhDCc2s14dtkodxhhK86Y0m
E6iGWFVHs9E8jQiFnkMH9rXUV6ZrN0760GFudLBk94ZL35PCFuc9pZHNduymKtfSjOlVq9m5BoGh
XQAzoenXOfrjMoVH3XGxBdZHO84zML1VfDPYJdvKfzWPqR4OjYnxdoIIJC3sT1JraqSMXeBpbWed
QzM8Sot3g/KKMykE0pDflrk0zM5Rbi1ND6yl/uhAenaRGBr8yp6D6ywN9WWscEj/+Q9r8aLkuc6D
D53E9YdV4JI59VgYXmsHZeP2WLqfWxApOgrKg/lXKoc5ok5KjJ5VjTbxSW+s6PP9n7D3cYH+URzl
FuUu3yQTHSpASxepiMkGnfFYTtrgL4oUeJUEQ7Lvu6MH0V48SlA8xrhGKH9vTgm0V7Isp6LoSao2
f0fjWTmD8yzxMjZrDUZwmf5xf4A7By4VL4oEojxgghtbzzE24VWZ95qGd6aicTGij22Q9vqh1X+/
H2lnaFQJMG1gn2hcJJvzFomOPMMI0fLwj35C3fL3cjEQL4rxCE1qlDB/Ohpoa0G/Rq8VsVZtPa4y
zST03mTLk3uNEpZGJQL6s4JG2dR4bRcNB0nH7eg4gSDHgNAX5QJnE69BEDs3pTj0p1nJzhYXtIv+
j+Tm0GuhPg7DQRLwggRdHwMmWB06u+T3PGfkTcAqG2wUXHkwNMWsfp/02P5uL23+IR8H+a0Mqfa3
HMvy9xG2gg9x1dfpJbCc6Czn8fjEW0CmtVC0ULMD+ysJLM/c+/Mvvub25/HC0SFMkYzzJdbz72gS
HfEiCjxTzcwrO7NyVdS3Hu5H2Zt1dorO2c9FTs6/jtJixgoLA2HROBnLS9WW8YOVW59zy2kRXum+
3492ewjShOOCEZAhBcjQZq9odPvIHNvAS6d2gM8sOa6DKN1JDovpHBlW7sPSOkKQ3m5QKkHkDXxl
Ljh2z3qIuobZXGQuoY+CtewqS46HdRoie22aRw2anfEhR6WSooCDE/W1dahycPDwrFrexlk0PaLb
ZZ10sy79JUPrJx3l+s1SOkc3y874cEASPlDQIgQUeB00maKJPpuJBNNsAG2R894NR6v/lHddd9Ax
vk0UgADQCuIVSsEV6Po6lGNDje5DlMCE8LqLZqKBqeOY/6rkgYPqXaho53kMutq3lq59bgy5OtgU
e5vW4NYGn8LrkH/Y7Apeg+hnjUXs485T/qjMoXmHkgHiJigKSWiAjcZZ7nVAgJOtNt9xMih9BPnK
At2EGdxCx/XjjHr/ZQ7H6BlPtSNQ9EsWutm2BkUSYLXsXJmq53qKyizTgnDCE3ka5qw8NYoWP8Zq
Jb1LYkP43o1ZdYqnXH2PzEH1Ft7F/BwUiISiTl19rbVyfuckTgjWApTqJDdBiz5k079Tpaj4FaVp
DYFcoH+XFuX6o7kVX2/z00UfDGqEqHmjDLj+6ZUO0CcPusjv5eJTWcnZg1KnkSBNRW6BsS+K2m13
SftKPY3IG2FUgndtAirnbVaooQ9+pDpI+W9OJ84/mIW0Bemn8/dNYipgY8UYwVBPRtyowyJthaMD
xcQUr+mPhhzk5/sH1F5AthCXAn0sUfBZT0HQFSUGRJLuUpHXr2rUao9Vr6JfgNzCQzVE6eV+vJu9
C/ONMCB2KarhKSb+/FWZw6qXXjcCSFV6PGKBDXkFkAKohAU/Qe9+qJ2hkV0TBXICWk7yZi5JhKVk
MArdRW3CaE4t1aO/nKXMPjm5NHpF6bQHAXfGhmwL7wmevgBDt5mYxLOszatadyept32oWpmn0bN2
db3vP94f2825JDxd4PeBDBW98W0bV+uShsIUpAs5b4BVLLyqlbnI/Cq3Fqw3R+x287n8GKkSRhNh
fgQwvy3CE1/4iPGkYKECMV9/xgivGq1DshJn+oiqidqHb5yla86a0bUfK3wYJp+9E7TnWBmVz0jv
zc9Cbu8apsGRZZwItdrE4qcA54FUSYGDrvb6p1TgHxQrhP8Sqk7u1pVioQNSHImC7S0mOoC2hbYc
lecta0uuo0ENrFJ3QfQP594pcOQAu3iyq8Hx0lI7eiLujoo3Gy5RNFx4F69HNUMRsaap112NhsID
KgEo59dD5t5fRjfXt5g7Hg8C5MYpuE1BlZGeWza2uss5G/xpC2mgsegK6jQ0TSQXzLz+fgZsdMBx
3ptMweNRKDFAU98aCiZkgYo+W5obK0JOWi3y6WSYlXzGFEpJ/E5rjopE+xHZKxT5qGxvwZ5IUw4o
lAl7kGGhwZhChkD2FWajtgBUT1B+vz+xt59P4y7kUSZkpCiCbS7FXEXLQy2Ip/aqdDESu3ug3Wic
70e5/XxEoccIUgXxKTQm1osEj8QwolYNH2oJ03dqYye+1jjz27HqEUgycDNOsNZtjQMg4e1kkn1p
wkYMDwp2/2ZwPIfY1KhuQ9irs2sfNMlVl0fbj+1AfmPY2XQwTLGD1zuceELK3EK+nrbA5s6g845O
cesAnu70wteRBXnoMeLwHWUiLQoonpZYJQk5mSNu2845R2i4JcKxD+XDbaFoRhRpBE+tuYaKHVzY
4QWDcL7qYz6ZezPY5FOoDAi9osPlGbk6nSVT0j7KBhDe+5/69m5Bfk+hrEEris26PXC7AcSrmXDK
SVim+UFdR66sdNajaeCJez/U3udlXVGfJ6VDw2Fz9LRxiGx7gHBE2HeGZ1Xa5DYIVV1V5ERPStuN
BynBbjyDuRWcY/FCXa/iFgEdxERVYSTRKCgs5kxgb2ZPWD7ZkGTb+eAdvDeVgEfYmQiuowWwuTB6
czR5N6DjkNqoWityknlzZONUh9DPwVfbOwYEdZsaOGRQ8A7rocUtrk9aQajGCnvfIZvztAIpnp//
YGAXqCSSx1ImFgN+lVOFIzJAQY2T+QjNF1F5pAUjfQ7cJkj+sAbrSI9z79QBhATGik4Rkyi+56tw
C4pniTTyvdopUS540UquJDftY2lhtzEooeNPGVL/98e4F5SLSmYXQBmhPbUOqlQznWCr091Ynzuu
ecRsn1V4bn9waBjPEtJCxmnCHfLb/bB7Rw+MYTILrklo25sTtooWo53we0Oftcz8vK/jiyI5zmde
uhVPlsLxJLMaPyDHKv+Dj0qplryGS9Ji0OsBa1OL3tmo6BhtVfW51VE5juMyvjghql59i1/B/ZFu
ndxJWoHh4MZKpwF5RKAr64BFZsipKYdsw9YZo5MaFiZUybC3/3S4SIwTcIsa0TcpMHPP1EJDPs34
Db2Vp6H8pvCim056XiH8hruZEvrlVGGIE8VdO+JAVA5o60XZOLo2mLyvLWLcf2XUnLEvq9W8vQL0
T1tXrjE8cGelXrqTJZnpRztW9PCErjLIDSNZ+uJULUP1s6gG8hCoQcDZOA5ItzbLuSujpRwWPnE9
QQ+KkMI6aU7W+XEYwRLFj8CdHRN1Map1J/ztj+BCL8fb5nYDzUfFBpUe9tR29zpa61RGgFJvtcjx
r7OmIxOWm438fcyUFg2upOk/dQpY1JNupEVzymNN/Vwrs9midBfr34SjI63yqKmNS9r1wXsj7usA
hf9CBpDcoD3tppWFdmJu1AOK64oN/yhCRet8fwHtHKv0h8E7vWgb8CpYr59kXnIjakjqLEmfPMWZ
s0/jJIUnXuDzwbG6FwrSDncG+wOg9+Yw0LK+qpRU11g9wC75fvRrlHbhxsi6gyLtzrkj+EH/E2pz
GRZ6heVKzKgMo1feDGqVfVvEq+jEAzDCCLGop+tklMvBZO6GNUTdiceyMKRdT6auh6ipxIwwowuX
nZrKQIY2wQUR3fiqr745Tiz5gd7YB3F3ZpYWqqqg5AIli2RjHTfCtmCK+D2u3Gj5NQULfao6u34K
VPn7/eUittVm2XNTUQAgpxOoxs1xU9UoyllFikLCOGY/smqyzo5eN0IuNKvfxA5cp/sBd+7iVcBN
mjEVII3DnmQ5ajP504Aezm+V6FDfj7I7gWhEUUkhazS21GtdLu0xUyvUPRRk9JKpdj6iwVk8xmVw
xJbaC4U+NF0umAgwLzZLM5mmmC1NfaNHI/Idxgm4psdYSyNc/Of9Qe2sRvIKOiL08ngnboGnQ25N
I/aEvGbmBgQUchZnrD4o8FZDeEmTWvk4T7nx6/2ge98LbJtYHHS3eASvlyLWP45VDnyvbM5Zj/Fg
e1CQ/0FeTWmIJ5TgevHNNkcJNdPenGuG1jaN+mvYFBiMqdZHs04P1vve12IoJCnoT1HW2nwtzUKK
38TTxC1R/sMGCPtI7tiw8pYlkA56HLuxIDqJRxoA3m1RDw+YHDlTONBO79QeGnU4Dlh2hhVeoHk/
/5VIplF2EdZ7NG7WXymalRHbCs5HpU2m81KG0QWR+59GOlLAE9xdGNfMEmt+HUVTx9JOsFFBUbj7
NuNo6FOqWNB+JffERbTx/8GgREGUvF08OzeDMiVn1iu7pz5BffSp6NHDdYPMCuSDydvbVxD5/yeO
+I6vMmlx68BcJ442QtFCmLo6oYXZAwNylnNazfZji5rkL/cHt3fwwv8DxgJsGKGGTVBYLaGZFYgP
ay1801MQtPHXIZ67cx1Z1nPW2eVRD0NM1/ao531CtQcLM1J48YteDTNR0hb9SpY+upyGlxkFRjuh
rB486/ajsEoEvQURgM3VNdtDPqpo0rp1PnSPTp2A11fTyb0/e3ufTJDLZApnFK5uGl5KUuRxp2p4
Oy3xE+ozmdtlcYPTA9K1UmC/GZ3gr/shbwdGqUWlugMaEhGlLQchUTq1UkYWf8ZTwXOMyvyoDJr9
+X6U25eOKOgovAFEjxje6/ojtfmgRhFUW6gkVnaJKlO/IsPafCjqoHJDQK8n+pgmIMikP9htt1NK
ZA4hCsqcVrDG1pGxm6K33jC+IreGZ03S4q+gmvs3ZVejXxRm7VlaDPugsSdW+XpNUkkSpUeBqIWJ
JSb91ZqkvNlmEbsP/tVYoHdo2FjJqMo1z+L+en9m90MJ105wDKJotg5lzKVCmwuoRBT2I5Zw+P0k
uFD7y5QfqTjc7m2041GlgJ6H4zy7YB2qw2C4MRf2djqg1iyAeZ4p/NEUmP5f0j6XDgq5e0tTHCOC
C0kCssVHxwoaQSOCx1QCUbumfzle5cjWD77V3gIBkUFF6qVis619JQ1CeNAOwZo4bfyWt+94kcYk
ceVl7NwYWV4Pzlzh3f9qO0MTiQFCrZAcwUpsVyXV8g4qNgtECsc3aElHGK5wutyPsrM2eHIKUwG6
kPT9NkmOXlsmphRE6fMZqK2FZH+sm+07xL7Sn37JkOCI2gn/LmXUbedtpAI1mDkbXE3kwKNDk5zs
yF48Z6lKV9GL3p2M8IiOvDM+k0a96FKxRG7afapWA4eCBO0uajb8QiOr+AoGIvfirM0OPpj4IOsd
Lfix4CzoS9HN3GJ4cQyiPbvgTK7a8/heT8bJh2SMlYDOKzqrq9GF8J4/TmGUf7Qj9Uis8XakUCJI
GGQ6MyjQCIfO1wdKhgWVjGQ14Pw8xKjKDOTaK4Bj+ws2Mv3BW2Y3mChZ8DFxHd7yAPNxmeQe8XoP
S87mUsezjjvdbF54niqX+yv0lgOB/AxGQYIyL0wutvzNQrLUrOzn3MMjYoDxM0y+zHbwnaSf34Td
lD4ZE/pHU2RABJamJ32wm/f3f8PtXiQuPSpxMyEcs4UYgKGRTG1BCAcN3ulBxjrTD+MlOv+DKOJ+
Jcsk59PFpL+6EniGp0iJ2njkqX13jUltwVBo+sGOvz2iRXICgUbU9hiVuo6idc0kpQU1NK2lxq3F
y/CgdkP4GJvjnJ/wmWoPPuDe5HF+4U0CS+gW+x3qLQLJAAe8pdaajx3WQs9DZbcHl9zesCzQHyBV
VKFruZm8POF9gVFHAVou1a+YC1mP2VJiUiVP+alTwqN4t3cCM/gq3uamm0s6yXBTCs+apecMNNRX
SrDzFU+9BK6m/VvnRP+SQ/+/EiRuhgiXmIaXgM9RrAO0t/5yclD0VR6i8jqpDRrwSe+4o241V13g
zpW4PALt32xy4kEIoPyEWYl45q/jWREuul0ysFKkKD5HTUW3RwPIwK/sDs7Ol57O6vAUsXCxeVkk
kKY3OcrE8Vgi4Jt7uJrMjquPU/iNtTS9s5Z+QLYuzgs6bTNWoHnv+HXlaL/LcaLmpyaVk6duidQv
i6qhJ4qfxFOdZhg2YBUAuFgv8t+R+uD353n5lZd8e1XMZv5AAXtArk2rp5NUNgcNyt2Z48yi68Lt
Sot0PXM4EKrzxHby4nwyn0bZ6n0Dh9iz3bZHVaWbdSgmjjCAMIS66BZ90E+WNo28t73MnH8zRrv4
fQzy+VIkXQRmvm6TwdWz+Ej1bi+qwILBf+R/N8y/wonm0tSm3CuxfvedZapgPxjSKUAn55x3kgxI
X1X8++fj3qxSIYF5DD8YqN/m5MK5sg9qU8p4wSFC1uDx6bUIb1IgxKr5H4SiywOqDB1B3nTrDzgu
7WyFwAK8DuzXyYiM2k3jMfAi6t4/ex7zAVHTQ9gdYICoNq1DRXY46qOtZ1435vbFopXmDUY34PQT
RWfNyYNf7g/t9j4VAQEt6hAQ0IHYYi6kifqaCmDFw1gzaU5YkzhnYM7ZY99I5dMYLu0bHOhatHjT
8k/qoKpvyUl5cKPuLCCiAPiAuUbbYSvY4uTgBDF5Tb12iC2vibXSWya9OhljPL91AqdGG10vDoLu
LCCOTvJB6ulcfFtMS5t30BVtPfXQL4z9IAnGz4titTRegEfcn+XdUBSlQGzC7iAvW3/VuoCoPI+E
Chs5vLRtFp4HW+2xYW2ynz9swOkIRVFBdrrpzMe5NuhaIRFqqJ1TGSz2WarrSZh4H5U4blJcsh8h
ZAeoV9iXbWlcIUaegJOCFOEXrPTkMDUuFRrlrjE4znfTqCfar8imNgKmgJTU0ZNob1KBZQuBLp4R
FCM2k0pGZMo8yL0Gwd/T0EuotlYybmJV0B8Uc3buWgCloB1Ea4BDYHOCL1YS1bnRZ96iDTL8sab6
lAULXuBBU1yVXMsu99fL3n6gWkr2Z4JnodyyHprWUxjB8Dvz0lCtHnPLQAOmUoszOj+0z5QcM9Eo
qQ+OHjGIzaWLEPi/g24u3XjOl6FBQdObAg3VrT7P5k8wuc1LWaTWQ6pp0dlJLQXDB11Nf70/4N3Y
lLAAXICiBiC5HrCtTNj3qgvPlQlj9qWQcfZOTcOVWw231KL/PXUK5bGfzCO43t4iolwspHBRawVk
sg7szEVhS3GceXK3hNeZd+8XqLehy3F1BADdDUW29nJNCpmmdSiqWVlRyUUGoUD5sOSy9akcrNFd
ejk4qFDsRdIcELK8TYRc/2ZQTNqkw9VLPRB1sbu0i+SPE3DMZLKag6tx78PxFoP4TrIHDnGzMwpq
gYkpc9ygD1o8zHnS1Ccnyz/WdSNdcNhFXr1WJDdSm+nL/SWzd3NRf6TJQngs/uRNAmzGvOSt0eCk
W3CSU51EO9eN3D7YuBS7fTPN0cmK7f/D2XntyG10W/iJCDCHWza7e4LyjCzZN4Qjc2YxPf35Shf/
EdlEEyPANgwYVnWxdu3aYe21vg1NjFahLhvpA3W1g1B176bSKme+CrfAq73Z/xwmmayZZEFvpt6j
0GMY+swyPjV5+aeGfF9A/+aIxu0mhcLvSngJLSLifna+NqQ6QWI3qmfWTBj+nMxOfIbwxz0opu2d
LCMpcBbJOgYTn+tVeubtp7jzMtyrmD6WJufpzlN44bX8wwmtejk1vVN/mG04LA4+6t7DwoweE110
cXjDNhscywH+orbIA3PQ2/qEXtZ4nroserCsrP2GXKz7p+tFU+y3boHy4eKqysEv2HP4ZI+w90pO
D6KSzeZF1sQwj2aBzSN3In0GGhKLFI07qjcpcs4HvnfvxsoXlOgdEDXV/PV6SW7TNFVYz0qt/OTO
3hJojZ1eYq/ND27s3tYY/iHppzrEtd0slbYTApoVss21l+i+V7k2g/xh95Db5XxGb908sKPbreFf
JXUnrTIqi9sevm222hJGURYM0/glajvx1KsEmnloN5/ue4S9lQBgyE3BkUQdeP0Rc8ns5ZldFhRp
La6jymUHHj9cinYwD+zjljJA4jz4ixa0fDG3fs/rSpNCcEHEqiTT73qXDY1vigTGqbYbl5eZTt4/
45RPp84TySWxLQG3WGn7Oq2LSzGO1YE3vPVD/BjJjopLZPZyiyLMVcUx+yXDDytJ/lqV1pidcqsz
H+yRcpUfFnX3NRJ1GR0Y7u66VFigGXbBF2x7u0Kn0d8PaRbAfvr3pCDgB9zAeScsyuBk23NQCMt4
efs5M7eBGIEk/buB2Hv0u8yiqbLAHLWcScExuzjpqL6fDXQ0fmEpXjUI8vAC5Elrk1pGEfGHcswt
kMaL5SYLN6axETBpj3Snbu+lDj4D5hxebAnp37icDuJRS5gsNZp65Q8Zk+495eqgiZBBBG2mP759
a/LVAloDFhS85nprbWILvcwbbktpfYzdtjrxlpcXt4+Xg5X2dkaigHVIhObNezWXieEypZZRlEgk
IRHDCktTRP6UJN0LGtjlAYRO/vJ1ICtxIUTNjGGQVW4PzdRnlD4rJw1srWkug6N0Hxu31T+//fsB
dZFU/3KSfduV1/SKGn9RpwFUpoNP5cM+WxltLoHPOd9fam9DPy8lHd9PpeAyMfsy7lnKrTLtY9aH
6RX27uEXrjJ5FM1HQPzMqxvrVSaeQi1C9AamsGx69srefR+2UIlawxT+5ZQMONf9YTN+xzakvIjk
XsFvcZ3Xi0YdApI890lAB+2fMKR0UyyGg/4Fk2ZzqB41d3e+5A+CbRClJP2Qy6yXC6GiQnDQTGAB
aLpLF9vTJ+ai3qZ3Bm80KLIfhTCifZoVWwNsPb0wY7RZA1HUQ+ujpl6dGtiE/5hiZfoAuvSoI7Hz
8jGMQF2BSJSbtq2FQb3nsqIhbXFqT4x9WSc7jh2ETw9JR/aW4sGjsEA9k9dv46bqqc2irOfA8rBo
AwQfustc8tiAGTnqYe09srKOyRwVsQrR7iZjMuKMWW+cbpCPoeojW6L9rYWKiShqIrlVcqkSgzIB
2rueeo3GAqHvnFy8FGV5Ggtb/Hn/Gu5tXUIRVMyU1GrbejKZNB8tpU1gZFeSjxp6ue9xejAUqdER
8HHnWXVoj9KppE0pCRDXdtohemUXKK4zlgre0nCaFgCOAGodJ+0AQZEWnqvMWx7eukFeH0ABYIzg
HYDTbL1qrNPGc9WMSas28c76JFo/m3AIVpqkBynq7b03GCIGE8bkO13grcADOH6nVrMkCYppzP2k
a4YzKDV0Wipm+j1Uds/3t3Z78YHsycoqxT42uc3TmAkGGtbDpr8sbfyNWm9xZlZQud5f5dZCJPce
uRKXg/byFsYhssnOmWqPg6kfjaBo0gamrA55HYRf/PtL7W2IqVUSMxirbqnaxxK6uVJTooCIXQHp
xkzySJk/uL+KvM3rp5QVqAozdI4VYs1ri4BslLbgEE9BCSHVZxU1+YttwTrVkhteM/4334mU8nPX
zEeImB0D4RGnukg0JFtOmzSFGXNn8lCMDXiBkXHpPXHpjG7+t1xSpCLKbD6w/d31KJv+GK/gCmwi
PQSXws7qWS9sixnYVJWfClVEj57ezFc7Z3r34ABvrzjJA5Ee/VfoGjnD9afN6x52oYIIuUub8Foz
qAu76aKfwgSyeZpV5pORiPQgaNlblMlUfBiZPRRj0oB/iiSGzCAyn6YpYEa+POuZcM5Oh76VZgvl
na1H1ecETbODwGLnVgAI/v9F5af/aVFVb8FIAICgE2qHp6pZ3GeaUOOpRc7+y3173d0fYTrM/tyM
m0HkPsvbcaixV0Rx5780bUQzw02U8pLosxJ0BaZUVs6bR8bIAwFSceWpRcPrujlKE0ohdN7zKcgs
hlTous3BBAc5I0ipR33Pct/uZliPEA3xAJnIb06xFouHYFY5Bakzo1VuG/3ZhIPyNDqpc7n/QXcc
AKndDxpA+l68ReuzC0OlGypRT0FH7+Z5gVnh3IYGg0ZpmmraA0w4yjXU1PJ9ZYzhwdo7Lo72nuyG
UYahKLKxGxjVU9F4y8h7N750yKt/nBozfb2/wR3jRD+ZeWPYmYg1tuUQoiatRLt1DERsSIJFkVx5
3usgS+bmIC/ZMU4m/OhZSscG4cAmnPGSLJsrD+/plnTn22xYqEiq5VNh0e/L67T7TSmG/GDRnf1B
b0AJT/pRjQd3fYCzqiyUZpIxsL3J8+MyVwMI1ruH1Bk7//6nlOexfiyY32Y4nLF0yi9wKqyXsq0u
1LyREX8sMvlDAQR3MhmQ+kIVrwhSCv8HlaXd9UBqgsQBfET1Y73eDOKiHlviIXO23Kcin5L3cR7V
DBlPUfFX44niYMFbg2SD9GYlSxtJ87bj1LlxM07aMgRaizJK1Az9c8I83sFLtLMKvHMSYCQJgSDD
WG8rjpfM0BtFBBgs88zAIJ4QJyoPnPLOx6Now/wiUBysclswWgajExqvajDExmgQUY/DNRyj7JvS
iuR50drwoAqwsy05HyXZIahP8c6ut1VZY5XQ1BWBV5nqtXYG5RwfT9bf3jHCVhoR0OPIdbbo5MXV
s8azFxH0Vpd8ito+fFLaOcEzjxrlZOF8gsSkPTixvW8J6wRhClROMrVcby1JFEG8YgkwTYX7F8y/
+SliHuYhnuHaTofpiOTm9k6TgVF3lBSdzARsYZqd1zDsVRcDIlDFdNbjpHlqTQyG6u0R6ePOqdFf
AdlEvY1JzC3qZxapt3R9icmXQ/PUpIZ2zWJSkvueY2dD3GLgYFxiaojbB22xUqV1NTY0hXn+SU/b
/pyaFcqC8RG16u1K4EXAWDNFD0zG3PoMmlWx06cVsYirth/NTrVevaJYdD8ZGy8+2NbtMKUc4vlx
SlAl44I3rydkW0OCYt4UiCSuBgjASwnLXxLX8SGzIL1a6LI8iKiYh6tFTAPPz5xY8EeVqUoKW6tW
7ocoEv/dL4rVnTKvr76O4zz/rbhd8jrH5vA3casHUK+BB+1hpsRs+PmoG0tw/4BurxXDfxQY4MeQ
RBlblMjAMENmREkfJBH1Gj+eiuprRtso8gsoSnyY1Zm88saDe3XLd0CBkuoQgwTQs2Lym8fLw+N2
RVz3wcBU17cpXBR4jwdr0c61EHN/TcRoX0yprXtpRybO7Tk0/lOctrb9JYtN78CF3d5ziLfJHSWE
A2L1rU73FIP+H+kwwDjeJc8dmfJ5jvL8ZAxZ/5wlTnTw3uytR08a1AitcWxWXs6fAmcTifdMS3uC
r8LSTwXMuGevYfI2BjvpC1SzDt6E28tOmRsdcrISHMzNg9oNtFVyBiGDxEkasA4tN7DMjqLlvVWk
q6RjS88dV73eFeKfQLQBYwZDmXrXCvnbCy2p9sBiby+6pCKSlIY82MQjm+BgWFqtipCWDSLdTc7U
3drPZthkvsodfDM6RC5FjApjM43gLYYgnQGy515D+I+mGGrTxfhH4SDESkg+PdhhFf12/zLubQ1u
CiiXYLuU3OjrD1irhcH4EnFxbU7uqYWWPPX1soKpzLDzv9++lgxEMD+K95Rs1mt1Si0wGAiq5s6M
n3n9wjPFp+z9oMzlkarUjpPBIIhVpVYTgcJmX+00lXiCiORNFeqDMnmOH+px5deAkB6b2ZpOOmn6
+f4Gd2AEUJgQHMNGzcMAsny9w1BrJq9XpY+eGgFaMYlfimwUp7jkfrmzJR5mGMIeddThTl2jLpdu
HrTv93+EXGMdOUvkHfVbMFtQtG6hDJMXecuSc6KiEXD2jZJ6hKdgdP+6v86e5RAoQ9UlJ9JgyFvv
1c0dRyQj68C8mQYFLUU/r90a3dh6Oviue74LoiHW4ZklTd0sRS9hHpU5hNmMe+inUMld6hQeg9Rt
n+1sHH6/vzNph5svSFQJT4wM/AyghOudLVOWoBkr89TS0tALBawpEq9u/GFZtIe5h5EwjoXnD8Zy
xLO2Y7YyBiMDwQOw4030B1BD04s2I6SIlgwFcSOHLyIBNmDovfKdbmHpT049Xe9veOcoV6tuvq+R
R/OyjNQcDMh/HjI3n5+1KJpOtSeOCF32Nygr0ZI7FLNZf1s2rTTqjH+b1Ci5TKY9g2qpKG8InmOk
08dnN9OOxC7kH7o9UAlJBVZMd93aQiadsJqg5NCg/stUmKKjNvoQjsvbodm8rjQlZXBFsrDlJs2n
UYVJNuHF86LvfZ46X/LFCS+tIfSjsdMf6e92R5T6qHsTS6GFKD/zT6855AXh0leAZezOLT5acS4e
hyg0QREn1QdtmpR/+rntA71zuieIoasvxpj1ywnnkH1JhiX+rIf2P1FshifCje4/Gq6UYHNrDjw3
Ekctx70zZ5SOPI3uNxJfm3JoGI1QE9Y8n3q8SGop2MHzFoRlqifhgyhM70zLyXi9b9O3i1Jixg+q
eGM6H1tDG+3e6jPHgbtKrZPZb9ys/qyWajP6FOyTT9oyu9qjYNwnOnjBby8T5RiV7I2SKDoQWxTD
MBhARmaKv/1s25elb7xnsvvcX4YwfLNfZCk5wwelM12kLV213auhPU04qnRWSuZ2naEOlHa0P1pK
1XR+1hn29f5X3d2czBMBhwCO2ZKQq0rTQtgieFZ7awySxLMvBSIafqK32kHAfuuF2Rx9VYh7gJRj
NxsTD4WemiVWU/SOeen1Jfs3U0r3IzK93bkeGPSzeoZAVTU7gujfPjesjHuiOUfxhNrJemUjMprG
9rjIc71MJy+bwndVwfMWhyPMBmVWty/3v+rugigs0bqm4gVkdb0goWsze4mMlV2neXYY4fPzKq1O
RTvplzgBHHx/PfmArb2HC2soHSxkWWQGu/m0kakJM6xxwgUa6E9Ja4xPngb/zozcUwA9U/5SAea4
VkO9+ObS/vnm1U1H1tMNfgAw6E0iG+l5I+gJkv/ZJn3lKKFo6xuFi+Py2v6UMd9xYcSsfJ8moj9r
enOEWtsx4tUP2D6yY6Noxej0Qd/QxKM9AoakL4Z3nTUdDTrdvjxEErSu+L0AWuk+r0920jLHQ1FI
BGhddwEckNCauv0REmFvQ3g7LiSVRFhhtwY7jpZdD40IGpuWfTjjaOZQIAOP9s/p/uHtmKrsfNKa
IEaRVOvrDSX8x1ozhQjUDInUUDMzvxwhJ6znQj3FyiGH1N7WGCUkWmBnBHqbWGwo26m2alUEVhaV
D66CI437anlfg9Q82NotHzUFFrIOCDnoAyJLtbULQ3ZBW12A+WNc+RRPdpWdQrNZSp+elrf4iP9a
F2SW5/I66yoy4jGEOx9dEVsFrTYBtxBwCU2cKTFXL9kc2u90M2uyA8e4+0mkaiOkewblcfnff3r7
ablRCMp7EehJ3z6IAUqqqY1fkyj3Xu4f9k7NhLgQnTD4BIADUqVeLzUNbuQ1Gl9Ereru0nYVonQK
1dy6Tetz08YvKaNSV6ReJq6t6p5cmHKfmNZqD45mx+r4HYQOlNpIALbPTjMzgStyrKASuRfhMhbL
z3WMjazWYFQxct6c3PDE2Xxgon9C1W1DNdaToS7SaAymOBGPjjtQqhwG6m1WqBzsbccZMzMA9BxP
Qca47XSoRQUebx6HoLQNJAgYD3tc0iIN0BjpA6YKE8YJ1OGhWeIlMIrkCHS5Y02UuCnEsbbM4jZG
L2ymaJPKpdGSROqTmxt/Faju/Da0h/drxxeSvoF/5IJRBN4isRsoWUo1CWFtLmvjLPqsfl3CJjng
AtjdDxhz6ssIJ9EMXpus1eRmTC46BO1ULE/pMo7nOE806qVKfXByOxEKZRrYLxh1Ad+9Db8axysL
mi9DYNlx8VUsXfmUh57xRdMz3R9qNKnKRJv8ojffXpAC300VhZKUBsrO27gAR8GiAJsPQZE3WsC0
DWFuU6XnOe6Ng1hh1wcw/iFZYUDy4PTXHxQyY9H1Fk2/tveai6oV0bUo0+o8ZfFLX1nZp8HS+3f4
oiIY7CXzhedWV0EudPC193wAETWz5YwpA5Pc+CJNuG7jVvkYVDOMeH6+dLSaVC2fvsWlCVY6nuEL
u+//dnIIgNCMDjNASVt3S29izrqdLyn9XK/pE5r9g4Eile08uzP6OhPSYyclhB/q/qJ710QeLD1w
6FVJlNffe2aKUOgWdCotWZOf25PyxZir9NP9VfauCUG1NCCiMIbI16s4qZFYZov8ndFH1jkMh8pf
5qz5MOnV0XD57lfEbnhGKBSBaVgv5UVzKpD0GgJUjSFN1EKmaxMxVGdIIP/tp2L4mqvmUcq/tz/e
K0AUWIzL27Ve1Cw0S9hVNQaKMk4YpeiqQBW2/kHk1pHYwt4GqXGrWKdsMGxbdnm7hPoYz7gcbYjd
R9vqk+RLA2O09dWY5CsVVbDjWvqYHzWF9u4EwFPKALg0Xo9NeDkus2n2cCwEtQohfUT8HtRDJy4i
0cYzcMIjco6j9Tahe6iFk1GnrJfUfRqozRCf86atLursuZdoMI5YxPZOkUEWQIT8Qx7n+hRnBdF6
MVdDoABf+4bWHqrYIjTFGSXw5KBBcrTWxkyNicn/TAcBAPpEP4+z5T2VM/Wvao6P4Pm7S1EmpqsM
JxXdw/W2ot5oYIWk92/UhfW1F+ivxEOhnifFfvv4Hs1dwBp03GQ6va1GZIOnjJWObVZK611hs3Ov
egsAwON6XO67lD3HBQ0OyojE0GQ9G+PgAXJLSx+GgBkqUzuXfM9BDiAceeU9IyQRwNphZQJ3vXFd
cZZQZDddglLTTj6bSm7TULDSp9oxow7+4OXofu8dl1RtZQyStJVZp/VxuQjDw1UTgZUlQruotjAv
TYkQWzgJ/e2xPTmcpE8BS3E7I0JTNyr1JSTQVefynKEW+ophCMoBVnqw1N5xAcylO0JRlKRx8xnb
0NURAE6GwAuH7rEkrXtRlEN1gt1vB4zc5hml4bvFKUlKdwLLGA8VjfNDahcoX9mD4LWZ9KN+/J4f
BmD2v7U259QbleGmDtgFiAbyK1NM7rOjTO6ffc5Mp6LGTpAyVfYLVk+rDoIFkOVUOWWQ+FM2lqd1
34gUF0VVo/q30FqGt6LeDQ+igl2j/zGBK2eaQdqslxnMiNsdYxhOXQE81PLIfHIjk0vcoQAf8Cod
sSPtnhxzWBKrITHIm7elBeJVRXNNYjB0ZugbtRU/zX2rkO9puHr/vvPYXQ1AAKSUcBQhxL3enzlE
wkLsE9RGNdjvbS96FM0kBXvEP29fiO+nyywSXret2Yda6mgKI3aBHalUgNzZeUAG5Gs8VMoBLH0v
PSD/II0kU4eBfBOC2EvT2mXCB6zRtPqmTBALOJWeSdrr5Dz0veqXk5Kflin/dn+L2p6xyDAZqUZE
27l5648Z2Z6SFSOZFiTay7M9ovJdWXN1TcUAybtQrGtemNOnph6S79Anhc+tnibLCaru7FzFVXe1
08j4Qw1FYb/L7bj8VxjD/N/9H7l34FIVWkYt9Cu3Bg35eJ1qHm+gp47WSxqPgGtzJfrHG9IjxZK9
z0FfBpAFeEnZhVh/DqtkLrVxeJjK0IOUFh9xsbsZan8d6APyXUcz1Xtbk8gWol2ACSBO1+v1pZbw
nEw879kMmVhpp99MSYBe9e6vJIIMFNI2k/knDIzrpbi5Me1JtmY3KTIMKD+136DSHuxTUiMhcnr7
mcnnwoUNiOmubQoWVUx6tLM2BE1t6k9wEPQPnWX9LmOZg5X2jgwMnEy9wKyANl3vy1ZUxc6zsAeG
FnXALtCvBndYg4jw4KFro0h7s6wzoQuFTSoHoLVIGjbubjCb3jWSVEBeZiqPUa5DAl0O8cIl7cOD
5Gvv6YV5DpIDigcyPVnvjoTeqWaTtarBHL5kmd0rASnh4Bx8xZ11ZJeVyTEmGGlJbd4mR+/msoCg
NrBGI360irk552FT/H7fKnZXAQcACodc66a7ykBPMaA6LAJFROFyLiI3fLWBWtdvD1hoBP3/Ohtb
p4oDMDFnNyCzJn92pxrkVpwctO9uxSLo+sOC9sPGaeJucw7L9JJBQwU2qHUjnp/svJo0v6pz3NLQ
5Nl3tU+qP8e5asWDUeUaCYmIGbY3AZX8iZiVbpzV2eoeNTVSYjh6HD3zW90dep8Rrf4Pt/CiT1Ek
mg99UuZ6IEpItvBJeRl9GNqslF5wNgZ/CEtjOQmmaDMqDan56HZkE+e2ypbXds7b8ODj7lw4OewH
Rww5CYWzTZVntEeAYyYyvpHrQhpQJPOLYVfDg1mlJez889F0057REBFynD/A5Ns+QhaWplfDBhF0
Vuh9no3WfAR3YRyF7rvbYpiCmRHidk52fdOYP07GOOehD2vTveDR0lfiNTVQXHd4jpIkDu7fhR3X
L6cpaDxTfSS527j+hY7iYvR8xkKBs6xNy+bBaAaUSsvJPDixvS8o+Stp+MCEQAi63prIKamgfd1j
p5lF9avIvhn0gw+CmL1VZP1f8nHKKb7NB6wVfdCVqKRZ16jKdxClY+qPlMYPvtsOcopDsmjx4IMJ
orcPmeX1mdnpbg/bdCLUwHan6BO6VAaksQKlmg9N20Xj+7Et+xfU2ue/UttWtLOpZQib3D/CvR0T
slHOQdWI0YPNTdCmtlrCmJZdaKazv0Sa/tAJXT2oNuwZJvRvALTkKAUjcevTa0Z1UsMFOXSXKtjv
kVVUD9PUlPi1Pp98NxMHTlq6+k3LFwIf7jURqfyXzTlmU5TlnaF0AVB2qmLNYMzxtScRBYCbGOV0
os2VZF+8VHFzH9a/6a/7X3XvYlBAxcHQT+GZ2ISkc5e3nYa4beAko5Khp6M4T4aTWR+YRp8PTnB3
Ld48B/Q+yfSW0ya2FNdUlAGkb47zVRzFgUoZCv/a1usDu909RqJKObRPGW5LtJCjcm1mo9UHVW/2
j5mZtQze2QuaurV4tCTn8S98RsC7sL+BFqDHsTablnIw4Sz+xeyG8DmuFAPRHE97MmLtqLuxtzWa
ylIOneoREJr1UgP8RP0AWwBjw511FcOcnuLaSS5OF/a/Kax/EKzsNRqY4qVIIGsFzPJuTHQYnBFm
UyYfCro7p2IQruf30/RcT+US+WPRTV/LxZz/rgtT1FC2R/YVlEP02TaysvyF7/zzb9lcTyLazoyo
wgcD3wYafCY2IQq2oEGJo+vbjxR/B8TlB1/CFvwRx8bQ2APDMzC1CTTASg3MZtpdmnYyz/eX2nNt
cADL+ycFv7aPvKaOKeRo5L7xrGSnTNfHdxRe1e/3V9nro4OTliQMlFMkFGpjOa7ZdpMy4UHbyrGR
TMvjy5SrVQDcnxlj2x3fWUZavYtL0HhdY8242VBM/aXNhMMIA4WWK1Dv6rUMLeuxJ18+iL9/UDNs
vSHgWADCkH1i45tnWoc0sYRdTDBJ1vb/VkvqvDfVeZ6uJff4WtcdYshF5nTDVdez9hU4vvc9No3s
guhu+mdSG1oBLe7kGgcHtOe56FmSOWqcD/nj+suVNQxBGiVvkKetk5yaMXQfgGRaf3QM1v6CiUtK
AHIDXjpgkeu12lTA9DDNJAdRKl4iZ/4XSSvvsUkS8/N9g9jZFZNMwIThHmDmbXuxq1iJO5onEKvi
0UyC3dHoED0jZGM4AP77g43tPHWQQjPJjSOhLbsdMzWhch0HlzGjNHRN3xbwppfm6PhjU5fvgfHq
lyRTf9ensTtIHXb3KdnbqLPzsm9hOE5XMRqaM3lEGXIERGIV5wbWyqs6uEfsCnvxElV2iYkmIYK7
fHN6JUNJs6E1XOXSSB6aWaAu5dTC91KUi5XedU5a2I2fIwUnoowJigLG/GaVJlamRclAL7xuZAdb
hx0Cbop7WltCeBr0YvaftNnKcwe5xa8cKckYeAypM7FV1a1CQa19opRWosM3+Ax2uU/eiAyKGreZ
D8Os/ughD33pK7U4eJbkldu4CkKm/y29Ba+6DGTQ/ocevta79vuk0mm20Q15gb+gfBqnxPvcpcUR
xGfHURN40nHmspC6bO9mF3qxUhRgQoZuGH0YNPTnkOmlgwxi54WXkwr0oagOSB2WtQcwKlE1jUSe
iDFVvkVxWqWnxuydD8s404wSTIoenOPuvjg/qcLIzrbhi6omnQg7lY9pxvPiF16rVr4ee+a/b/c4
DCr/b51N7MIIYIwqMsVF2hr1ZZyK8DxVunsyajc5YPXa3ZIOdAdhEpK+bbCZa9ESqZag6wXLYZAi
iXBihvqopLhnhfCpwhaDKSIYsqkY2QZslHUqj8okho/0UMa15nQWc9sEMRnLQzHbR8NVe/6MkJYy
HHPR0DxsFnXtCvZN8aNEW5VP6gxBdW+hJ4YoQnxwy3ZNUZYCwDFDRrnNm7UFLETf04yyK7jNSySR
NX9xcWoM0OVBVHbdyy9YiKQcMhgqAbWvr21/dOGFjiZCIaMxCphiB/OUFlP/xUAM8/FXliLsIhkB
UrwdsdLmxVVm2WjTuixjjneugsZN3bNTGUeD2HsnhgoVzOn8Te1ZPo0/NaPMFmZ4TZHOqqma30Sz
RH8g0WG9G0stfL2/qz27l1G6nPmGcGT7ypKf944YZXtITd1XRqLz3xS4CA7sYndDFLZIWSF7Iylf
b6hXFeZFep45ynLKBbWOxh+ztn4YS/XojdkzQUZEQCXD3QAf48YiIlRHJs3l9a5zEV3gTlce8jbN
XhdDtBdot8IDx7F3pen9synJScNnXG+tZbQ8Qn2AGDSd67PnZMmHOJomX9Cz8hGXFb5iL+Ff909t
73tyXpQ3gRYRpmwCXztV6npC8ySIisx9ZWx/ROVb1M/hCEP6/aX2wrCfltomG+TFQF9r6qiqGxfT
JYkT5UNeOUrt22PsnZzeKt4jkwnmEXfnBfcX3ztM3k2oSQkZqIFv7Gap08SsFYo4UgfoPZnkx9xq
1UDV5+V9osdHYup7lwGkFlMDspQDXn19ljqSh7C8jsC8TZWJH9NCLb1Tj2iadg+PrE0OiOEptzFf
g1xTU2TUjKxkic7ImpXnMa4bSs9hd3Dv9owTo5R8c9QZAImtNxSHEDMhg0lSuogZ9M08n1GkLv2+
tfSLkRlIdcTwTd8/tN2vCCSN/geAJuCw60UzvdDTqKMGCCgvu9Y92hLMeRy1zPZWwQ9j+9QbwXNs
TCOE1cOwkxz49FTUAAQQjZn7sDjf38veWRGqQkQCpJw0WBroT554WhistQasP4V481uSUtljUmeO
fCezj1BZuzuSImKyXUbvfGN9FKOdXNgUK5zatS6pVRWMy7hHU1x7V4qAFPdoMJtMFLLekdRnT2Oh
MvWj9D306aaMBqziWhdZ8eg4VRTc/4J79SBCAUqQEoHAmpvHjCadCqSCWUhEkEFfJot3zZXEfmcq
S3weQ2TJjaW2Ls2SKn6f2eWJdC+8Lvr8ZlV4yQvDNCZVPnjfaAytdz6rXmQ7xUybBj2zd4aZp6cC
EAtyZmhLREmpfM+zyDoIzvcMCKYyqRGCaDFw//Wi6lyHYWEPY2DmlfJ+UAWjCI2bfHFTkP/3v/Se
/dD0lKgIuBFu5dGTcHa9kYm1eGq9S+R12dcRTdTr/VX2NgS9FPEWlICElJsNaVSBDG1iyKkOdcUv
tTQKZsUljlW8X5hSY+iGKTXMR9KabBxJ1eIWUexmLs7uQz+1wspvtHB4zedxPuiP7DhKOgW0xEHl
QNC5rat3WUf9y5MkYbFlX4y0K/05r8cL/Gct0wqOe6LjekRAuPO0SqFOEhz4+KXgwNo2hlAkuav1
GKShpH/oqWs8VO0gTkbXZv/RS1sY/Ew+e6Ew3g6up2UHkJDGNZn/tkleg2wY4cIeg0FJGNKCQutU
pXV9Iqn787613NgkxSI51ygHcWBL3kZH9oAQOu25GrLkvDvNHUP8FQ3VL/dXufFpchXeOE4O1BFN
n/WHjLOmpEifs8ogxicb1MyHEhWQC3Hil3hQ3kxfLpeDa4GZcgyGTG69XJQbYzvUSR1UseteFVW0
gTKYKVqrmvHW28acDFEC/FJ4EF6GzZugzzQpw6qvg8abxJPpFUvQzWnxDJHWUYwu/6hVhUTS//FF
mJgiPYVndL0rtY8Kp4iIQwx7lDIRteU7rZ1B5ap4DyEIXh9iluaxprztj970Zpo+uTzpIfymzIlR
YFwvX8DcVSUdwJ4CLqMzlbLmS13IsVGisqAtm+pktvNRqHLjzOSi9EMlPp8HYbvnWm1RDCuiJpBS
RqeOCfNLpSDZaSRhdLlvo7tLkX4DVqPojfms92cvPLydZdSBszjLtUt1nItN3F63znzwENw4M3ZF
CAGNJGVxqbezXkpKU9mJPtYBL57a+ujxdL/rtEInP6pN5XNl9NZnxi7ir/d3uHPXARRJMIBMKEG+
rpdt+CntGGl1MGkV9AMzj14SVf0vfEe5LfIeHnHg0OtVRmuKyIKxk3Loy6thKXrgJq7m92PknX9h
QxIGgAujRLrVqo1mR/HMkA3pqlN/MQouKYU1Gyah++vsmQalJ+CZvHZQom+31FPqjnOzhrsrKc5u
k/43CS8OisE76hztrSSH7+DjY0PU8tcfDwphT6FiUgW2trgPLogUv0k99d2QWvVb3xiMkA4VZwS0
QeJB10tFGIkyOhRJrDoZ/WoY1au7TDymnZk/3v9+O+6fDgiz7BgFMzDbSUpMIBngJy+DqLJF43dz
rqbvdWccHwEbuIPko8iKgzPbW5PuAHAuSe9704hH/M1I2CH6pt2YnBM0lPy0mxZfQwv7WrruUTN8
707/vN4mVpjykNMckP60hMZrXffKKZ30+dEVoQENQxxf6yY7YjGS5rB9EihrYP0aT96NBEnJe211
alMGulKWZ+rj6imnuvI8Ta4tGbYLf8xVh1DTjU7GZOsH9+92z0yLSn0QUknG3J3Nnp3Eau26xY+V
cIk95tFiBGPPZMcQ5f2Lmo3No6NzYe4b0+0VkSOq1BxIl5mW27Lbefpo0o+BgYF/Gv6ylMrTRE7h
61BAvNmVYbP8RX0DFiWWW18RURGgYdEN43+T9Vs3TLM/WWHxUrROfXBFblulTFhoTJDQvQNRwcDx
eq3UsnNlYWcBFOF9gpZE56Z+qVTZ7/lUVsz9oQR8aroi6k9i0rr34Ml5cjMGzHRerCj53Q4zWBNc
E/DrwVW6fTdIsKWUxo8BF3d7fZuhohxi2nwGxUhfUqp1JxUtla/3z/X2wtJxAggBqxLlAkij1h8A
Qcg+j13Cm1TVVT9LFMuPnMF7FVn9XR9796CJuLcpFiRnp2oAMFqa2U+Fg2W2W7Oh5Bm4dm9eWga9
m48Ij9tHwxJ725Jjskx0wlJyU+6k4F0uGE7DiHEDs1gf56BybDvyS6+LPnRCOSrx/wg5106B2hhJ
khwDBOixRQ9D1qRSg8Nq3TSOHqdoqj54JIWvvcJ4DaKMtfnqzCETguHgdO9D4YnfM9vrgjDzqm9p
6drPXR+5z+pQks8ZXjM+1k1sopKbRl/yWksCrWgOATfSvG9+NMK4skgLfcN2vMMJSZgNM2kZsu1L
x1e87P84e48duXWua/iKBCiLmlIVOudkTwjbbZOiKIlBVODVf6vO5H/dNtx4/tkB7GNVlRj2XnuF
+N4g8fsiQ6jmTV1N8dVQbNnblkT1J63l394QGAonChoqP9i3/r4SNphprWTOUFdP+S+/8vqmDmbY
tyR/sSD2foYu/u1xoBVBW4vJ44mZ/PvjsqGtWWxbt9uQQPQ+RMV65pFuAY+HjFC49HyG7/zlvPzP
oazCYYkK5iO03w5lPkxzZGHAkc43YrIJBYqan2uyfDZ2/Mt9gEedWjyU/yea9+9fLc7FFHcIwQHZ
1M7hQIzX+yFGg3DBDTawyhzZObBBP0H4/0SwYOKFAA3cRLAuA3b04ey0IyJlbQfSf0BiKoyupEPE
WsIWS6Xi7FlEensYYz/u5MKYQa5l7dbLItuIpjbn6jPv9D9vZXwc2EWfZr2nC+ID8jk4pogbU7uL
F+/fpM9hm0769comizhIDN2+iGod1WFMl/ZhGzp/+PdJ+pe9hLsKJ2gM7BVTt9MK/D9HW+0Cg87a
OfD3t+5NI1mDVqIV56aKeENaGZ427ZczPVafzSL+stZO+eroTvEucEV/6DCgFyySafVup0lU7Uy5
8Ls05uISDAZ1/+8v+ddHAZ3BePsEW36k8EwQQmOiMsLsZUBWcR94Tj1Ie03fgs/970f9ZccC+zk5
y5ATTvpxaDr6BJJ8mG3sfIzgmWOI7DLhai6qjibT1u9dKj7re//9SHCnfn+FRGbIXYKZJzKSK8xN
S8JaNIdFGTVtiLar2RXrJ0TZv/2e/9+XBE/h9yeaqtxkFDELYnoIO15azIumLVwVHUhE/z9+z9Nm
xTz4P4+r3x+1RC5pWd65XY2W8HoY0/YmzDpCCPXWQi2k6vLu3w/824ZAhAgQbvSkOJs+fDctSh2H
FnalIvUtZeMwntdz+7NNW3sHxfN2UbmivoHpwWdCnr8UGUAuwLaC4wfkx9mHAhmWBs5lrbU75rvy
iCbHNrDR+t+bRgjQAMicyEGnIfuHY3czvc9KdN07Hutv46DCdZYkDOrMbdr/+4f8yyJBTh+GqAC8
4MbxERB1To+Bz2iqSoYsSVjvmd2yIBUCBrefMUP/coiiDMLXwpQPCuSP0/x8S1IHGmW/s1nmXbMm
0lxaD6UfHIAid0HgmfUi5mW4GPKhu5IeBLt/f9c/qV+nuRWeD7wLDTI2/+/LNJBqroYTawH/+Irw
3uV9ngHqmWjMjzYDbpOIkuw5KiI6TGV9RNmef/IZ/nIMYAqNBhZlCT7DHwZiMt7WqUVIe94v6lDK
fLldTA1S8rpv+1qd/fsb/2W1/gdiQluOrQJu5O9fGMbnbmUdvjC8KsSlGkvxPHvXfvKUv2xGPOU/
DCou0HZ/uCOUT0SFIgTfCWHBX+a4K2md9ea6rrS+7BBx8IAqRqMODJ+dO39bUijyIC/HYQCTq4+F
3ko2sdgYkABPijNhNdkNEvMl3srlzLUuwqAtSXdryMZDRVb18u+f928vE8piTLhOQzbgmb//vKns
1Ekdg/WUZAFHTvVmUCIflCe/4kiknxyyf9uqGP/gvAN3EYXth5cJjk8uhhaHQsCyWenoBneRDiA/
BAwBPlmmf75SzOPxFExgUhRiH3WwI6mtnA2M1+qFbfeiLFjTIzSDgs9XHGHSrjG9Y1A7MXyQf/+m
f3KgUUaDxgT4A95AoKF+eKeGcecF125XFRyRfp0o2n3qI4uDFonfisZbmp9VYSn2ilhC9lvl1MGh
tekO3ShyGk/GSip9V6V0zYTbzfkyffvkQ55+69+bG/B+gVQg8hwAIsqj3988Kbkc2wU+oXbl22Ua
TjeR70bqp3WA3xWZrkL5gDn/rub5Imi8lsVZm9n/mdyG3woMHzgandTmmIz8/jHgJFFqSOLgdjVm
5fkUzV84RO37bc7VIYHL6V6y8Bl0+ueihyr7pBE52VFBg3P68/9Ti/KQji1nDromZM/IfRTWOaEK
jpnxcUk2eD/Wk93k8d8/+J9rH7VvjrEdCD+Yon3s6EA3qzLl0XN7ZI00GEbyZp1LduukKj6BEf6j
Mfz+biu0q+grTt7eGIx8eLd+w5aoezhPsWjKhwPLsrmmHWZdWP5aLBdTC//xI5IgDZrpBSyZZh7K
9Xuw0Zzt60zCyyUOBbkm3tq+iSo/f1lSiwyKiGzkBWa3ejsgZphP1A2xux1nRT7rEP98R3g3BX4w
+EacJp0fqpSQRCNTEovSS/RC+VJWDfhS0S8+CgVp5Nw//c+vB90JSgigXQBgPrZryEjGP191dlfJ
nJdwvtT1fYC54ZMtlvrTc/DPwwl0NjSHGOng4MV//L4CdSdlsdkKeeaQRpjrLs1Y8WXpFiTVE6F6
cgMqTLHQCMm70y5SETImi95LdqgwR5cHtZx8qDer9GuKcaKj41imgpJ4FNe8bwGY+1kwIChRuMk8
uEJU1Lp+NjptMwpADXELbCHVnQyDeAo+6JTGFazmD0wW4rZixF8tJIr5bhxRD1GjBMbKncpgjAhu
oRv3CdEFcooZWH/NEvmiQE45Av7OZki9tmbVy9YeghikphxaWX7Rd8pntBvhTd7Uao0V3WD/Vl8i
yYVLxGK3cj5MkSH+ckaFJ94smKDIKEgnnsJqsIbLbcZjdpetXaLPYEqG9IshUbYCOlaSr0HD8+h/
7q9AigD4Ah42YCuMI35/Q6CepiItgWLzqq0pRwJ7U8y8h0dyXe/VJqr9/7r+IDmCZ/B/BImTguH3
5yEapUwciN8nnol4c7nR+wk+S3fDAgv5fz/qz62F3hQ9KmyT0ACgI/79UXD85wayTrNLF9MfGUnE
ZbUlYF5V3XYJ2clnDfh/I6/fjyPM9bCqcPCdbpqPaE82bRkIUeD2bqxAbumW2vCaSt/6Y4f/4WrI
MvbdwXOX71DBMn6ntjHvmxFQTWiqktXseSTr8oyruh1ph2Ewu8ytTd5HbayhuFzMq59yedeuI9AT
0fJAbmDujEbfzHw57yMJtzh0W+na2K40MZ3SthYwsauLl8pl/K1AovaTSezAaFH2hYaOXa2cBqhk
Xqzo/diAJKN/DMgmfYzlEH2ZZtDmYB+xkBfhYGxDbcvdOQa5Kuzawdt7LqP4J1jocOnWNZOBVtuA
gv30Nl5Tn/sX+LyVF8p16c9tRjjJrsxD+x31ndX7ZEWaC9UKIb23QZAeYxJpqnsxK/cCBWcAoB4x
1zfaQUZ+2XcJeQ6Q1fGbwYm4oD3WqX4MXizirmJZPsHLwMmgdimPh+KO9bAJb2qUXdh4sAa4UKRe
X7JJFFMTQa/8Ftm+dRBl2XYDGlQaWG7CLQjgFUIpu50Hw6wHqsG6e9WdAqbzhPmbBbZMMYWefRtp
MgM1PYzAJp58JNG+DkgImZqS5Zukfrb8Mvh6XO78GqI955iJfbK+P960J190VLIYmmPvQr7xYX0v
2GbgCYMJtpZWXyRTra4gF5FVYzf8wScP+9ifnB5W4apF8QIlDPiSv2+maeII3fFFgqjTWDWr8tWB
MP8Z6ecPNPE06jkl9OFmOgF4Rfb7YzCNzw3kexCTy0FE+4Hw9RJIE9sXHOcutWm9PjJe+MtyNg42
uYrkC1UkjiTk54n5jPMKb4/TF/u/mxqf6PQ7n5jZJzfwj4RNGAam7bpViJcYUNY9VV5FM4Z6RW3h
SF62xevCkWabu5xgRpMYOCbwpRjCGUxTJBxNB7NOYBakEZLd9WT1y4qQ9wz8qUWAU8GHRezS2nYV
ddpbecaQygBkS09x2oBfMrF7Xcgu248u7QVla8uSfdeX1cE5SDH2CdyS7uzsOP62Eqcjp1aOkoWM
/AD2YpgbBEduA/XFXP1a4tYMxzqbW7WXUZ3c46Sohr2a1vqWT2z5anWSB2paVrRHM/LpTcXQojZz
HmF7C+bwgy+8dGsjyjH/ZvQMlmdrnL9hCvp5yv2wlOdykC3bs1RHX7qRlzcVDMSQRQzda70DRQbb
TKIMxR7kAML3uUnHSynEOl/lsSdvozX5hswZ2587ERxvuiBMfIgtWb9g8jedb3aV4IV0LHnyOZkK
GkHgc7N2fLzFFGmUu5UHBMAZQjpGvSdj1vC0ktfQfGNVYZq2PXVaVhfIBUBZBwdpTFN6aK8IRSwS
8OsJEhd/REsFo81ObeGSq34AiRyJJ00FW52v2Af4hCk4ARc+9gWHcLZH8IlW0bgcDM836NPIKh9h
vVQku7krDIpRgWBGaivb6R2be3HHB1QrD54Y+1XIGH7PHJmDzxjxDYSuLF2+DHCUjHZDug7vcexC
eTbCoTg0XdSTt7XlNkKl43jXgAVRvAGk3R5nNZEbQZD02mzRVP8I+PCPq9XIZYDPRvllGhPZN3GU
18/xCvH/3pWC6d02hKQCe4ilcONtMz3sQFNhU7NVjN/6ZBBps04GzRyyibkENSdbW9qXW+1exp64
9zlS8bYHR17fgGaG8UPWJsVVH0za7Wpv+oxaA5UvCIqwu9nVbpQH20ewhLJwfcgOGC5W78Oktp9o
3iv80yb12XSuSAEpdlCJ/4VmYrB7QdbwXEDHsj1XGUdIKeLWI9e0g12iq2WzhWkqQaTczW1V3js3
to8eosjisujw61H0zdDQBetauI0OZdsfsX/4g81mgsSwwYZJ4i6c5itYMPf1RcHzcWnmdi3XfQhb
JegySTXsB4NhB4Jutjk7H9w6vCHw1q3UVFV0FHJCRgCsaMT3dh3YzbgQoxBupOO3YkinivZZxu/9
EoKF9UGaQ5IaoR2MlsLd5VGh0qYUW/ZztqqaaO6h3aErDFluUkEslmg3q0cOzXF6hJeUuuxmRoqr
KmEgSPIt1/E5AjDyopGyawtJ+VANaVMgRPbqNET82kdrir26dvJhYCdYbe3C+sSQkcbA8OWlpj3r
lrmpV9Cv1izVBvVHkiP3ZoTK7KZEI8TP2NzqW2jwy296WCpLp4CUluaUR2UPsKvxM80sFtVFLrPu
jkc5RzmeeV291p0khzk+xch3biubnHXxfAvpnWrvU0T4msZJOyo40GKGS9ESJWQXTfP6UGWpJTuY
zJAJzq16fawwcBiaKRMM3BxO1IiRaokHJ6ts1SGyg4DEiTARLl2+WHXRh1z+iBja1XMl+bjtkeMj
4oMhsCltEi6resfwkwVK1pUjD2qLlgcknPJxP+VtdwMLcvBJUoG8tAsoT0vdHiXTo6AjD3V/PfOS
/8KEoqr2YPVv2SHKPWwEKrXF39YFA14K75Kl2Nmky97RaaMGGjeZHYMH3Nic/Arv4D3Ss8ZoNoGa
Uy0V+N6pVEAY82KKL6JorDm2YsiWRgYId65TLDuNPyX1gxZpdTtXSf6Vt/XSngWtl/IOqmCvDmas
RX8YlInvt64I28micritFoF3gtAfgQyUVgUs61Tpc5kW/be4l7NukEHq7/O5J+KIvNphvdjmdYBI
Z+yTl9DbCUdzuoqLGU6eBeYU6fgGrC6f4R81LC/dBg9zuoRqmhDzhijoxWbYLiNUKebQ5x25n22C
6K01mapiB0JxIPvIMWFpNiwtRoNuIL/s6gsL8oEZXrAt45kiziVS50vK4h8yD0ZfBN8n98jNyPxe
urG86OChp49aKUfwI432gZUlqsbYpmW4X6zklxFKU1QUDK+FO1hmn1dcq6eojWKHi9D139p1HlOq
jY6/Q2zbppSxbbq2DMt8t6zw8LqAb5UbIQPIi/ZQiLo+K9c5LPsWebSWOvB82EEs01w32qI09gPE
JDvQ42x+WQs7wTle6tWA6GW6EyxWb1/NfOKF18k0vebjNt0qkWwxLa2FjWPnWawvxkTDzRtZYu0X
VJc5ouWTehybagZp+WJpZ9E2ORK/NaqCJLpAeVpAWIVVH9QRIXtjBwlv63Okh24jjOQLqXOEPE/Z
i7UGZ2EbfPsO+i5PaWRyxc+Nb7eUjtmshjtm8FrOxzCn5loSuLU8B5Tc7dWISYqgmKqEGtGWgzyx
X0Ry24Wkr2mZ9czvN2zrueFzojJ0BBOBsleFzdJy3jD08Us67sFICw4oh3Pb2cl/RuxUNfYvsZKS
0c6M+tZFXfXN5z3+mix5Aeef1W63WkIq0XCOk+qg21rWFIwC+dpGUt9rzCCn/dwl1XqAbeqSIpSm
m2SDy4nB277SUI6M5ZLKBi24PSjNN4APPBUxncmK1WFdsVzrxIQZNJ41Wa6SZEWHeNKi5E2hDXtA
LDfg8oRr9hBFiR8aDkrNt5XLOtvNJmawe9cxXtMWW3uTmDGujktrW3uhCygpXtu2RQVXSV+8OhlH
U4P0yuqNBKAeu7RQsqdV6hms2FrFr2HpzggFeOyX60LkvqIB/yqYgiNwi3pKI0Wh9c0AePA2yred
HwkG7kTHEk078jlxj1p884b36Xpb+U0izYvF5R0aKnLuUr9EzYCnvSOflMPdmMOKw2UqU4dcpqsG
1YlN21GHukLisiyKbzFg85oybdkPMAqgAe51F4vHqtMu2+sy068yqVRPZT4nV3U5B7ybPsleBNAF
2P1EXXQGG6KI7Hw659kRB7q5qkLIa2q2JP4JtKBADOXqUQ8shO3MqlA7xRkT7GwlSxs30hTCNrpY
CrmDZ0XyDrlCdHolPMH6TbJuBx8l4g+wcRkesrHgiArd0k2DQ9OaQFMI2b9CKIvLo3M5mNKJQtIB
rophFM3IJVkuM5xS8pLMch2xoR2oJ7DKqy5CD1Y23RZj2QH70pqmL6dwnQ8uZTviudpoC6ocLtcq
t0A1QDNbGjV7LY4e6mUPUYbBoBysCMQFc0/mszaNkuqQjEP6WgzAgI/w+MFOMGsc36M3art9lQyk
vhIdohdpzNRyrbKi685VghuL6qyF0yzDyOQxdjaZ9sKH+Bvy1Gx8YDy19ijVYl6reMUcCQ0EvysW
dFGNETB8o0UNyzoULRvmBVOMPCVeDuQC5XUGjTpw0v4I1Coqdwbj0hjG7Bk28IBkv/WAYU0kaHly
ZUOOD6Kx0cmNJSIUDRT0ORoOQFXIPgDto4AipUGMhntidYHfx8FV6M1xmPpghYqNNLEXBFXlUHzt
XDqZRiEMCCcS1jbuc2AnV3Y1GudM7EDVSjGpigBRVGajXTq562FV3UwNrBDA1Cud0g2xWLxNGVSR
HXIO+ICyogZ7HO8eUi48mYPmumj/3cm2HHD+9PWLLD2Bv2Jtc9ZSxOOU8sjKBbQ/jHU0QS2G2E3a
geL8jOo5R7WWlzOhZuHZDz3ALoymiIlyBxIZLZ/IsNYYZ8AAraJFMa8zNH0auH4PI8e9r7LO7Ucw
DAsKUjqUJD00PTjT6hpRIzZEvTsqGJJchGyV+Bpwl0qOfdH1eZNBeBJoyIYuNNAqrkmTDX6+K4JY
wC4F2eKn4bxUaAva6sqOBikp6UCGCvdgLNQdw1n+xRcTrhGJdRloF8pwheMBtXU2WtQnCPJNfw6d
YPe2H8ybC33UX2XdvEV7OM2tkF5msKw5qVdYIyHffY7nbTPNzJa0xEiJ1JeSb8U93kiSNRa9wAH6
i7Tat8O8vnC5geTSgcCWNPnMMtmsBa8u07UFSRz6G31dLBtueNuSoYW6DWPRHVvKXKHi0tFO2shv
Te1s+assQlFfFnoSLwIhI3j7fl7fPBw5kHQ3RfZ9zGtgWsmcV+fJmM9pQ1yW3a1Zsg2A+4y6WrvY
gdLZCf2Ujxy15swlXvMyISOpKQ2i5qnN0n5qhlWzy9TAd65ZOjllu3YVvWpmbsTjDLtgA9arBd+l
reHZdqmFXxgyasplpAA1p0c7rgWcsZzIxwv4yBc/RdXm3a6dNHrxMlk4nHihCht3ri2nhdqujp7D
kNqxKYAWjse01x66Kt8TWgwl1LX4G4DE+hjtgJv70dNQzSuGZlmt2x2WZ/4d9x/7JiJZcWpX7ZES
jkO9R6Y7m94LM/n0uuqDcvusnsqfq2E9AkKDVminUZ1S18lW7pZaAm7rkP+jcXf3+CshQ/rYexKF
9Ic3HMs4lvLkVwA9gMN4pN1+bqwVFxxOYPq2GGAJ08wAxF5tlINkidD3HhstHiIcjM7nz3EmyK8q
2QpkWCQTETs5r666Wvp8uh98Kb7Amq1UuxZdQkeB2rpwEZCm9xO+/9M5QdlVN0rF6kcSd/GCS7gF
puAt8Y+pXlp+NsUgWZ4Rli3YgPE6/OqXdJH7DtVZBxR0yN7WQc3ffCXHqEGcSayBwPQ1EBi12PXs
JHzTtNAhN7SY89k0nvjqPrIFRiQwhs5Bh2UwsQNr01UeJx9JriFmAaNzMDyrKLyH2l8KyQHidF3C
fnsAB/19Qn7Rdy+d6NBGYSq1A1nKd7stySALxNRn/D4xxPbtWKLkUaxiNjtUZkoCU4R15lKxHC8D
cXfAg6o5xSgBv/hyiM1cvMV6xoCgrCUsN7N2rEZMUats2Ns1Ln6ZskRPMbencSecGNB7yxbcZiyv
bqH94JYXaFB423AUUY/RqqMJxcEanRkMZwiF/s3ibp69pFEHKwuasQXJtQ5l/ovpTYaA9nX279HA
zY0yLf/RdyN7Xbe2/epRMQOnhtnzs0ngytywgYfnDUnlKRV5BGmryslGM7iJ8CZVyPCu0J+1NGl5
em039Dk7yCWqeL+tCT/OSFZ+sNs4PWykBeTitJMdGmqDW9ECfIYXq8AF0cC/Wz+RalsimvNxvcdx
DRxBrtHyTUf5+MvoZdRQLrWVbeaQdwMN8Om7h3tX9gjPne4cHYH/VYQpexDYQD9XPYK0pwCfjGj7
Y8C2tchKKIVMXC6UwSqX0Bh9KNLr8408G3SHMxWAHL4liRvFDoyWSu6NRrAWha2xw1SlCPYOWM6m
UF9Pcm4wkBnsfYE2tL3I6gCBgEz77IsV5XDn03T+Vne6m6/MpsiCseRSFTQ2JddXrRVk2KMFh+31
Wi/jrnWmHs87jA3eW8D8lzUSH4cL+EhW9zAmO1nKYeSom3wLSbyHEFBfkSmanrolCj/gKzk8QYFb
dYdhGIAYe8xurysXRo50phK2wGBsdY46PxSvfQ+vnF0wROsTvuUekATGUprk0WDPcPzqw5T3IqJl
ynCAr7jDMBOLxyhuepzT9yHBVQ198wQwEny/Ap5OcTICGZV8eEhK67cLwBr5Y0CZjDHfjI55Dxap
aSkH5h4AM6r1fO4BkjaqjR3WjI2A2/c90u2otNuQNIJEtdpvU7b2jfUKHmcpWHW3ymZmO+N13ZGb
HDPDXwoJt88jHNl8s2ynElpsHTnnrF8kyrTYLPfYAkCFEIfjbxyXg4XPdLn0jarhgdt0nc2ei3zE
uGJCFsRp4BINyZUR2XQhgGAwuljodY+b5cHsWTtUCr10smLKuQT9Y9nW9hm83NHs4LjH5Y6JAkkB
zvocxQAG57/YsqxXm5nDu+pwjl7HY7JgW0IBPh1R/s4XRRhTd7YZFZ2VW8w9JkGlZ4ceCOtwdKhZ
vtXriiY20yE9aJaZftfnRt4jFza6zSudPzoMT1vqTVndQ7LcfzHwq2z3Q1cVmrooxT+5bogcb8pi
HtATLjkDBrBuuC4sGsaiyXB4dzsxsRPd2E2nwMhhm76ikJWvwhNchhWLNMemJxhctVb6M4AiwUPj
mmFXdJ1Em1VtsYbbYjzAK6MzKA7qov3BsrlwdJrByIKv2MoVRjCp6ymU6+NKodFIn1GSlA+5WivX
eEXWCz7qpKa6KqJzNW9TfrmUoM3PvvftmdpS8dwHIEhXAnaO5sCrSbeo72e0JXmmiy8BzYrYI3XA
4UqQrsNdUhFWNxtm/c9wBirkAeqzsdh5tRlxwNSW34MipZCbkgCV0mNSH0Gf918Ks1bXdo06TNW6
ND4HwV+OGClZbISur7urBAOsiaZz195FaYL73PrZyf0wDewbB+FPUzNbnIZIZoYmjKiQ9zRGCfXI
kJ+N0lEN3bQvZ+ZegxpAerUaRwWFqaJ9hnAx+iGxAH5MoDKIBkMK9pZ3qbx1E6qGJiwmw0Ac/i5H
HyzAPdHqwe/nkjsEGs69ulCDj/ghiV10QXDalXuYpeTDzs0VG846p0LflMhF6KluS9w2zhXJVZ5P
vtrDowD1FtpfSJjTqhWH2qZ8bIQ1yXkAQo+Bwmj8UWIUVlCPvEGUuP28EKDrZhoAnJU5Lmccsagw
OOh8NY6fDdPhWl5XdqxREhUhfe9Bwvg+5jB4bbpEJagDJvha1DAmoMrDFb7BvM1VtB6ZvV360CY7
7Iy+gpfHhii/vPZbfiwTFXM0DiK8TlmxxE23lWO2myKAPaggEi+balzz11GBxH0pEK+UUgtmyfUW
bXXSmLpPbudwai1x+BTiEuTS8YkFIk4skjR5KFA8w/MvLzDH7VV3gSkHEU0vp+ixMrATgWeWTG8V
OpzhnqV9eO/BciDnYz74Z9K2/K405NByHbuzNUoAi/WlTQEI5FuXg19Q19dTvS1vmFUQfQZ1VH+J
Jsi8R4rjZECKKv6Pro/Su7AEV6OenCeQQ9EC3GrcP0iiIgGgLUPlADSnyhXazC4T+1OTPe+47sgO
Byuvgdos3pyNYHcBNtIKA6ANae/qyqpM4LDMF3mz5Wz9YnBXP2R4OS1V0ZT+GolApXtyy7uasnpc
j/iO420upUbpKlcGiDzDn8UtwrFOlsNwdQ6qVmhBKyxzihiLHLrYfgYJEC/2PlsYQH1g+sXXcq1Q
NqSWtT9AhoDz0wRvT0krGHXU15joAu0jQw5kCvk1RbzbsEILHN8qgpQJxBJ7Kwbex3QsYR+GJPdy
4vtxMNNTXiMT7NJjouH2m4JwDi1wCXWuLoNGGAiSrr+BPtLpwxahr97DWRSXTWoFD8caaPsz5NHZ
CS8u0K1sM2ZNZxvgKk8n10FFJmzCQSriVZ9TAOAE4E+EuwPXQ8mHfR4GmAqi0kvUoQ0duI/7mPg6
NjQzy1Yc5mzqo5seoDMya3WnJv1TC2vFzcrJws4W13aocpBTmW04Rdu0S/dKrREYJzMHh9Pe+Bbz
6K0pXWb8s/HGhCOqFs0jKlkGMlO9gq0Jj7pURI/ptOYETvNpB04U5X2Jc3BfmWSQDxkvzcxoDCtR
BbvQzWRPOXJ1hxszRGsM8AWXTn7m4hKCKsRmpqishziKXmPRL/25XBeDLAO4p7TjpYBhhX8skzmg
vopIIOPPamxT1DOY9+EZk64hXaB+jIoFrX1Y4uSsWLt0uTY50HOMCvQ8/MqieQ5jg/kxmq+D1SVn
v1gdKkRDw1FWXboBybevHVd8eicJ7s6bmIysbFa4yq8vmLPY+Kmfy26WDavLPvkyRrqIy4NSGA6e
sWSeMUV2WSDhPVrHE4MHNZz4NoAr2x3xGIsxIj8lbW+4EhE88JblUYzNnVSwxQf7DNBZElFicwfX
pxGMBKAuGKXA5aHDrwO1hPNVcTYXwUePfZGOqDT8oovq1bHZbuA0T7HBlipAtCDfS5OV1Xdfkq6a
ji0GpFzQfC2ldkCd2rx/0wS3zHuNdhXuf2TN2su1bdV0W2wmOXFqhYK1NxQvrLpcLTQaxzab5/4q
RleeHwnSM5a9AmYe7kuNzz/SmGBGAH9+JPS985av6qkU8f9j7sya48bSa/tXOurZKONghsPdD0Ai
B86jROkFIVIU5vlg/PV3QV12F1O8TJefHNFR0QoOYAIHZ/i+vddWpq/hPLFs0CSZ3X3L+OajWSJz
d9TD++Eg5MCSGasaPRRKamN7Nis97Gars7Nh3xUjOSGyzJORpbLv0isUUHGzrUa7r87aRV3SYDAL
PfsK2iNsONt2ThtQ7jTUfYu2ZPHSkv3rRlfmwqaJQYHFn02jdJ4y3pg78IDpdNHNJkeYRWV9DeQk
wSKAdZ6/9NEUv7bTItqDxSSQbSYjC78oUVupXqQM46NZUgXeTqpLZnxV6L2Hez4nRInlzwgAmmXV
16jLQpsDlu5O+6jmm3zWjTk8RLwu33uzScntQNw871BiikccR9SVTIr1rte71N48XDTKDS3UKN9k
Trp8nRu7usMOLR5mJ1JtTkldEnRNnJR0D9gjenGD0dajdxJflpy3bxwUjSiXja4wvdAK46+SwBDh
D2YrBw9Y6PxUaMs8spEdVHUjeq15mXNTfRr7bDpT4Fnn6GAq69B3MO05mVmBovNeEGKZHfQ0bRAJ
yOWC/s+QB1U0GOcVb8/oLVpP36aeQwJ4jWTMLnKbEMzRkHQeIr2uC2+ItVrSnysQYdQUfp6LRUwP
dVXblEztfCg3TY6efbPEtHzvUmbEB1VpO4rRRY1CrjfteKahoaM6yIWFyiPm7j4kDXaSTVYN7RNC
I+cuzAqRbaMytO27ilDvzw2BlSh0jMn87lZDNlOAMTvO0bNZlL45TlnQRu60sh0yGxZzlFFWGydS
bi86KUZwHXlTHAZ1jPcj6uXq0sS7lHCONlm+3bakfgFZjkYN3EnqPaOmxhd41s3cr/swjag3d+Tz
svCXdDyb0Da8xrTbr03E2hRMc4GAI+W8zmqcuSTb9ks47yllRcamc7oiPkc+pRQkFyZFHiTh0j8u
6AO6gLPj/FxYIn5JFeKvPDaY3Zke1YbYzk2TfG3liD7ZieP0RtZGQs9ScyqEivMiaa9IrT3nvMSZ
FeS+e7n6GSJfFFYsfaQ9NGDoqtLmlUNJuEFdkKvqESjasVgNuaF4TbjI+zjmOOypWQUe32an026M
aZ5uZKoPNbdkMlUvZgZavKi1c2Y84aKwioaO6dx1IajvBGXMz3T0kTwMGQBqn2FJsTpdkvo8mthi
BQNenYHJbQ0dNJek+ZI1uvGgulOYe0z7jButm6V2odRtm3gqLaCnKOqsnDNeh4a76lpayUxGTrwl
LDXe9mqt9L5N10psc+F2t2YXLavYz9Quq6i1bkDrQHwtKiZxT1kyZw7iZJ5vErS493rSNMV561pV
HITGkEZ+g9pABqEZRg5NHjYZW6elHb7WDSjlD2Yf1dQvhdlshVakxbavDZfCDwdACq9yGvx+Fv3X
krXX8HMBB+cznopy2TQqYjdqbbEdBWrsJnDQbb07p3syV08iXZwkWAzF+WZXnaP7DRkJQ8DLDTwh
LcABEyTXucahUSt5OUwkWPmgkKisO0VRnmmVQtk6FpzktmwQtE+NObSvzKF0tbJEXStEVLNVjp+T
cPw2Jez5MU3bZZ+iocipuyr0ZNEDZY9t3JoPYgJNfC5Y726XQljsBz5WZf4iJEMeDlfJgXqksqc7
hh6VuZx7NlXUXuu03RZTbB6G9ORVjt2w8H7BHYH8hk/nwjw6kr5zSGmsYikdv66pO9s5T9+sBGKn
DDHHNOuRn4AfP/HRfhHkrRf9qf/EgkkVcf36n/T2fSRYiUKw1AYpwucgk6v7iiSBXUHv/q9filRk
1LnQo1hVjh1aEHhEPme17dcCQYHuJHIXWVm/i0VTnmCVHMtoV3TymsL+M/sBHt2RJC8e65LXbnD8
MEVXn4WEImR2kex4FzIUm+XzXx4fq0CYyGnwZigBj55cNtdLiHTERTcwa4d8GaaDwzx64v6996FQ
MONh1QCh/jI+sLMXdjalro9kjzzZEcW3Hopskw8m7d60NU/IJ98ZGoKYdo19PO4IOvRvh4aGIrzr
MPn7rtU8J4aabaIRTXnSV6e4IO+8X+SWqcCqmNcZjEeqUCxxTd0oietTAGnvEQLYlzm73hP37yd+
440sklHh4stjQFiAFY59ubXZmhwOeUyKpG4flr15qY0hFWiN5DlCBZgzG2fwRWvafhOqnOQaNC9F
Fus79DTG2mDsAw29zP1fHz6uie7bYBnFVXOkZ+e0Z2PV4EZ3LfJ5P3GRraDY0gnZ+fhCv0pVcXit
4xRuokHis350JS2NsXMTcuqjyFE3UiRUCJUYYwNLzhZ0r8bT1czY0xES+6ZSiU2L+slbxvoU7fPX
waXDjqTxhTiXidU9ekOVWHT0VzjzK3E2PdNkoQM6w1F4woqXnAqd/nVm5WKrRVFfSfV8/LcjOU07
EdILoUJmC+eytstvdW0pNK6YU3FfGJssGsYTRp93r7mCPHhbV8Hz0TWtyWkVdv+8PeZgbmuCu/ym
N+xt4db1Roms2VdFIbYfP+D1l74d4XxQ4osZTUiRsee8/aBITiajyWg8SSofON0RwqMEnLdreKcn
jawJNNGgNy37U+G/7z7PNVdkdd/a+IPeXrk0GmCcxeQyerv+ceqm6dOs59Rdx2ksrj/+lL9OFxh8
ISWviyWL1zFfJtG7tB4a1117Nc5OHedmJxY6DR9f5b1PZHL8xXjEbCGO2QSc4UNqrjbT7WS2+Ikr
Olt9WZzPqOdPLFfvjRVTwxeG1dReu0Vvb96SuV1jQ2vyXTRdV5OcwysDhdAXAa1BDZbSCEePHUNq
Bh9/xPduJLA8QLREK2KyXW/BnxZ/JVUplvYcg5dRK77mGnFXm9yV+rj5+DrHRlrBtIPt0sbuadJo
1I9Wkk4RZCbMlovRACMh1FjeuFSKDe2LDFVrypZx7M3vLVLJq1F34hMf89eFE2UNTgBQMQYU1eMc
+H7Q6N/SffZD4Nq+AeTdS8n828gxBYSoylO4vvdGDoDHldyqU+Q/pnHGIDrSGZOr7/TqsCUh5jYk
Q2hTJpZzYkI/daWjGwtvdEnmhhsbWRWO1UIQFJFm4aYgCPTw8TN891JrWKsG1AI02dELTu0rjNrQ
cH1DSYxnMBYkUehJ/alO4lOB5e89L+wU/32po1WK7YjV05Vy/SF24VtrWUReI8UiAr9NZJuETH78
0Y5nTQ3N4GrxxuO9QqHNo+txEgL81md9MCqj2OFNmtBuze42WzMHdH0atnZEvUef8+7ETHZ8U39e
GZAQjsN1OT52NqZaj+NR0/rA6TLnR1FV7iGjPwxQX1Qn3sH3LgVeUWVuBk1oGkdzjAWwP5+l2mOp
HZwfCO8NH9PEgxxa5dSZ4vj5rZ8KM9lKE4YqzKr7dlrJ877Vkgitq6JPl7RnxKe2GFuPToZ1lzv5
Kc/c8ezJ5VbrLhwZlI3QMY8+mZB9VKSOOwSTkqCktJyd+dNagdOCDmtV8XfQ6jvx5I6ntPWiTCfs
2Iz1VOgebVkTc2ikXaHfdOiIXmiKme0HQCWPLU7iLbsNM6AiVJ3FfeN8i+dpvP/LQ5btDE+Rs5TO
Zz568YeIjls7FzIo5lbuZLatqju9iPqbInbMgL5shaakOvWh3xlD+PZ5RdYQVhtP1dsHO/Rs/bmI
DLI2paljacris3e1fkRtgtrg44/43mNdvfqGs9JyGUxvL9b0SEfYm8nAhMzou4U1XlVt3N2EYo63
skGNptSVeuKxinfGruC+2gwolVCQY7h5ntiRGmW1RK/ealcaNV5aNI4ln3NZuftmGMcHO16ys1R2
2i3nwfwzFWQ9aPDzNuTm0FcL3SKhjIWpIwirUPcEKeOnds/v/pVI2FbOICLU4yE/caInXjpFuqxi
32uks3iMEnPf5kq3by0zf/n4Wfzc7Px5Y7kOdxtHDH51lA7qL9u7DkljO099EGMiw7o42Y/S7Yf7
ser1q0SjTKxFYfLgdtR/82Yqz4lbTTbYnsLzLMm7/WBXo7s98Uetg/yXP4qDqQFTEr7MMV2mpUiq
xRDYg6y2inPKdsXWJht9b0dJtqm7efGrTpqXnbrUgZlX6L956EHTg2wnkbU6sV98b7ySWuOw9YYu
YRyze1D+R2Gl0aJexrg4R3Aut7V0hmvOV89ZHdn0qKbmxHB975owItgOA5llATtauYB1qosyRjLA
UpSimNGGtZUl7dt0dobMo/lHOaIIDfvEYvLudYkcWBmXyBqOE9UEXfQlpkxHsLlu0X+Q5Qqe7Ukq
pRsT47NVVMhlWWOceOTvXhcs4jrx4fw+fuKVjKekN0sZqFqu7+00syykyDI9D7GJb4ZqFjRVcKGd
mIrW23g80HjbWNUAaoN+PGI2jEiCe03HIgJqc3hMkqnbaL1lPn48nt9ZUsgIwmfOOw1p8hg8gP40
N6W7dIHVVmnggik64CdAhNFFP/A5D36nTZrPbkEH1drrJ/Z379xajQdJzqchkPsdb0XYOsxtJmKG
Up5a56mF3N4h3mnHprULZKkh/2u6U4Sdd+YxLko5ho3Cans/Gr8sboBqXZaxvqcHbc8ZC/ZMUT6z
w8S3zXH46+8obCRtXbcJZlaPl02nW4HNliMDI5+V887q2tsYNXC1VTFVJr6ay2g7u/Z88/GTfe/e
Ut5hl8eN1UhrfruUSawWJgp8GSj9IndzJYq9NGs1wJbr3Gho3HEWtvPt/+KiBtWONclo3U6/vWhd
dImamyzWVhZX55NB3bx1TOUlqutpp5baFfm7c3biTXlnh8DOgCGscR81CP5vLzqHqW3lRiiDKiw6
iuR6fy9nBxOu7rZ4Vz/+hO/s20nGwOzMqF3zhI63I1LThn4Y2YPNmJF1fGdn5rjo9wp9UE9i9/Z1
GN9bmS3t08dX/qWUyHpII5WM2ZW0tSbjvv2carmw6s8ueiSKB/Q35uaqoYn5A9PGvI1rnQBVvW7N
F6cOa8zu6JoRgyiaepaTDf5IN2c8r7WxjDeoovAYfPzXvfdWsVLzYlHl5Fxx9BDMYVQVZm7WRQex
myMrlP9oIi7prKteGA1/FQX482ZQ/KaEyzaNsI23N2OOHWE3DaeYGIGlZ0pwBxqVzF2iSe2vLwAr
WRixKaFtKgE0by9Fr0nvYoxkQYgufccu+FPJW75jguE447bmtasVWfDXbyeRuYDyQPCT4nP0IuGF
qyyE331AGDjlA1H212NSzoEbIkwxiI27+/h6780WQPkcV2d/5xAo9fYzOqW6VMNcDsFghOp+inuB
6b6Tj9gmBbZ8EfIMxXhih/femIGESg4MiMyVsvj2okMSA1fEhhBQFdd9y20QpuWJskFXqKwIA/3E
g3xnotBRFRs6j5MskePr1Q4TMF3rMTDnKLuszaT93GrGvKPCln35+H6+89GoqoOO4/NRALbWr/+p
ymUuVD+XJR3pYqLetJ3Gxn5sYVxUegTjkOaXE7uydy5o4M5mDadVuLIA316wrAxMK/grgqyJwm1p
ja+FkWh7QtdQNSPsPjE+37mV4DchA9MghkFxfFCiD9/TNlbHoGPOChAGZjtkEQaKdOsUdfwnBe5o
J7Rug8hSAwtGfflo3rNilGdWMk2BTON5b+rQDppE6W8JLRYba5QdB1K1vEn6Tj3raiw5Zucu1+rY
R18TENrPuMENyAh6ux/WPBdbN8P7KGz7K4dj4BnjId2X+F72UZTJUzizn1i5X/749dhKGdL8NSlr
ETphnMjnArPtKhRGId4tU5vMc8Luys8VQhA2sfMUPbksx4eqSeCUoDRSXqVeJfhIAAl0m4/H5jtL
GP0B2myCrY5NA+ztUFGVCpBqy1ARllTQKhXOSmsaoLggCANtke0Xxe0wZVb6iRf+vStTrae0TXcC
stHxLGP2pMbH0RSkqv2dvAqD/foir3Cim4GQWv7Z6obEGzu3P7HRfGe40hShBcWJjeGqaW8/coRh
rJS1mAJo6jHqNCvzSBvUA7MhN+/ju/vOTAqne70O1XF4KEefUZd5pLMaTrAewlXbb4zFDqHP5NX9
hDZyXtq93WjDiQ/4zuu/zjQkWLAvULXjqvoszL7NKgzx9QwRRUVQi9QbzMd+GaeSGQAkSO1//EF/
uaeMZvaX5tqtoMB3fEBBOVCJyeln3r6ku+pEXO60yhh3KDFP9RDfuxQDFrIFmxjnl1C7Os0HK7Xh
Z6yazTPseomXDQ4yJWrcJ/Yx710KMpXOE3Qsk43F25FSinpOHUuZAyzE1OyL1uh9E81LjMppzE+M
lXUVfzM5AB2kVAlnnZIrut2jN9HBWoOQFtxCgtr6CgF3amGbqwC3fPyofnnvuA7HrDVnRIXpfhxJ
iaFhxPSigXWYSfAF1BydJWZNGBKGMdwzZAfHfW+duRM654+v/MvbsGIVLTbKTOAcRH6iMf+0DlqZ
C8lgrahjfG32su/qoMOfuZG9Mm+pjc+fVZGP248v+s4zNKnf6SuNlnPBcbRWDGIPu6tAwoQYDvyG
ltyVM0U9WyK1/d9cSifKYP1w7JzeDhcL55xAA7mqpSTxt2ZHPx98HQJ71/5nw+7fX6b/iF6rm3+O
i+4f/8m/X6p6hhAWy6N//uO6fi3vZfv6Ki+/1f+5/uh/f+vbH/zHZfLSVl31Qx5/15sf4vf/cf3N
N/ntzT8wVOAyuu1f2/nutcMH9PMC/KXrd/5Pv/i315+/BVb7699/e6n6Uq6/LUqq8rc/vnT4/vff
wM//6a6vv/+PL159K/i5+zGRy2ubfyu///JTr986+fffhPr7mvtFG5g+H/ORwfQ4vq5fMX8nEIS5
CX0MI1FDxPLb38qqlfHffzPs3x3AWSrH1LWqTUnzt791Vf/zS+bvnOxgWbG7YX5bZSj/9enfPKd/
Pbe/ASK6qZJSdn//jU300XvOmY3c2bWKTeGeX3d0ONKTLkJOigtFM5b4KTPcDKpBimdSGCn7AbVR
O9/lxMjYkRFqUZDVYlTsm6LJw0O8NGpQx67qGSLqrtxO1vd4e77WbMEOMuzFdTFV7nmGv+HCZQt/
GXH6ojaKovqyTIjYTRbLuBzcNiBzWzvUkWthlhi64WxKFgfRUET1RwGJ4GmDGIkcUPpdH1qUm1sp
t1j1li+TzU5rGrC0HnCazOfRoJvnIp3uS7dKLid+eqfbLaruchjRxXdR+yTBbGBvlt0WJ/dtbnLg
dKcSnCZAAcdXijjaYUVMgxwD8iYzCDH0WtwjXhsn5q7RdBjoRZJPtymsCG9dZ/3IhT0iDfTY0Czq
M+gp4y6PSn2LkXp4GXOoCK1uvMIuwiJQwUKosGP7WuamZ1ZezN6o5BRD9Ha4pLg1nImcRGKokcI+
jINmF3i44XWDAya8Zsq7+EktZ+WZboPciNrNPNw/rAQimc+mDjeuZ4tJ+bK0AjFvn9p7KXU8SZXV
uF8iIbMzaHn1fdfrBFsaQw4IM8t/TACZ9lk5bKeQCnoX9/N+wEN5iCvMhZuy1HeyVcu9g1T5cWyB
ZfUYay8jfbHPu9hsTA8e/bCv8FBiOUxy8xxDq/D7ul0OOQbpKz1RYVNaRbVzKzWFoJuutmK9KEEX
EpYKt3NF8syAiHvT/MGEbJ0PbY+AOayW22UwzFutRFJv1QVuG2TcO6dR2p3rdt35sCS4kvTMOsMR
AA8a3M3eHnFfRzzURy1XRlALqI9pHmi7BlyDj/8i3Zjs7DaNrogH2A+5tjFAPWm0KjzLXEKvnmzs
f7jesRHQhC/qXScz+xl1K9/F+suty9WNPUFG0opmO7JWIqkLO+xejX0GMsi4JMfC9DkXxV5uJ8XG
DnP4ynADDoWzFIe4aOS+dgE9WaO7K4ZB/URxxXkwrFBuR1cIxXdVEF+5lTuB7K0BYXVqPFV5H6Pe
J2HZMyOtPA/dMk49tcMJyWkcU4XRpeIpzuNlN6fD8IIUfPbDSNcakHKatunqSRyczoRVpJZJvEPw
HPIfUwZjaYN+ht2dw8GAQO3OEMN09PFBX/X835lnOXizpQnE+SNVbjOfvmJ4V33cg9NzqcXmA4aP
r5kiWoSzuX6FePY8x4qOB1GIna6Y4hpXSxh0nHV3Iw6yoKohOZUFt0gCU71sGgIoSsSye2tyYzhE
EF0mrzPj2PbqOe8/NaO7ZF5IrxWBb/+kUER81IZ2JbIZ47YjUFidpmpfkpCw0ZRWxa6fPVVOpwaj
YYefeVX7izR18tsinj7ZoWvve1PRA0tbRyMqM/16MtK7PEE+Pssp2SpJlt2EPa5ZI5MOQK1x6q9Q
9hsAX6uUjkJZNdknS5umPZSN/lrqg/3aTLE4nx0kRWhvOx1fsEx8ROYjuKpJlReFoU5KMEaKdqn1
skD+H41ds8FvW16R9JlisilM7DpZu6vAD3lhvzwrYztfxqQHfMd4wBbTAN+2q+su9ifDmrado+Co
x4r1KkJYNC6/b6dkszwr82I81zJpIM6ft3WePWaKYUKHH9MWm73SF+OZ0yeDe51UM8EfStNnnxte
9auKzUvqp0q53FZKeelErbHRnUg7sJTFoadBIUCRj+A9yG2jfJgqy6gPqhqVuzjMunqTalPAehN7
SaGcaXY0bvCXS4809dnLG9IHAAVoeeAkyif02tb5khXpA10EBGGjcxGN4PHwDmobiprc9ypOd5MV
buggRjDGFTc66EbcX0SQlNbQR2OHiwFQUja86I1kxerT4qD3iBaEgJo2AcEFQGRmPipifHU50chY
WslYB/AYDLDkKsrDW3oML1bWfsk7+FLu8GTn+ZUBI8dCi4kZLErhOpSWlXjIo7ArRlO9l1n9DS7G
fKnMVXRhinWQEBO5V+nyBb0udVRSUyT29cJMmS7dFUVS/UkJRRREuVGc4QXH5Qum6CFL7Pkrm20n
gEkJ6yXrcxRyQwdJbqm+aHnz5A7zVTa61xgyQ68d2u+ybVoitGlDMzEGzBYjh1Z7ulqo+CLOSoYD
UOZzaWuxPxvOrZ4LpBTK+FyOSvhZdnW80bMy2UTlsrBsu6VP1F+6SRwXRlMWk3EEYxmblw6pLAq1
6DpH17fpByhgeZ44XtdnFz0urcY3WYArUK9jsTcSV72vBzv7VnBaSD1w27aPoSk8EDbR7LrEnJjt
+vzzTKLhGVyBZedY8EgwhIckY9vVU4953wDy34PzsrG8CK3Wnzmv1lthlQlCeqnb5MN25nf42tq1
mxfqbVvHNrAD/tRrDKYz/tTuTHPS+Wy0o/BTNUxmep5UTX4zheGLGMf8rA1ZxCxYA5EtKJHTh9qN
01JtqSxiPLRr++BmCVZDacZfmjkxwRzVOjxMJaoPpRlOZQCh9mA3rC7Myw7/Mc0dA1PdpJVJOpI2
WdfZrMIpinJR30bTYn8rtfxmACA+QIBQ0ZPHRVde8ogxTEmguzfjMvef9Ez93FW8UZNDNSkBoeDg
HcAhD6hoW7UA5wV5JY9aqFT7qBnM2C/Zetpw6tQVPsEmwqvRtmzQ9lpPdYILJar1lo5gE15asOKu
YsiYd1htp4PosmYTK83iz4WDB7HSof+CZ1Ve+BtzwxMqh2i/GBz7KmpCcR7hz99CtYSlbkhfM1st
AFMSXiyxpe/iHEeSB40um7zMLWK/x5Cydft4p3R1ua+G4hI2j/CIMqIxAeal8pUBggDEvsWCW2IA
TZL4bvAMZSG56b3xVVIVzjzNUSavTEWG+daCNKmttI/Sna+qEELTQt7O2dSK9iEFm8cSIkCgDcKZ
/FGozc3QKLXc56icNhMvO7EVqaU3fgLp4yvmmwx8gSNGXwPKuYO0H9Exd5T7LJ6YuLAcktg+WvWn
pU2bLy3NbvUCnEP4mutNL+5jQBIwgGp72VZUVkJ/SeyvbTIsOTDDxNC2JWQvv8NKszOt1Hk0qu5H
qys/Kmnp96MbOhsHmya2D92B6iTr4pur1xIncp424Kale9Uads8OpHA+Qf1R0g1fVc5Qde+EQ5AS
6251bxhdu7M5MmybIVvuzJShQv76wh8++Gkv262Kuc5hr0W/qSo0ckNMeECSB35tKtZng73kFlsQ
8IHIjoNlmtJXp1jsjUOky6GfWUkpSWV7gE91wJNo9lDzlsdyon03FF8bQyNGOYRYalM3YwuRXZQu
O7FigQZAeoUovtikZnh2klwY5nKPnwfHPdkJ31JpXqWZbG86UukP7FNuW6PZ5lZ9hQPmVatcKgLl
XaO6ryTy3CWT8aJn2k6BybYfq0W7AOH9MDrjIc/tm5AjNbYtcQBH3VE+g7fSNTBRjNg6tBGOYVyP
1GhtLfNbkz39qG5yIwYukS/PUxquvfkR5rftyhSwfGx1d/PUCMSQSTUCV+yrglRhW5rwZLLkxWYH
e6tRH3mgBUGVJ5YWXCJtjm6B3gAxVfPRr2wt3yyTXtyHhZ56izuBFESYcoYRPwpG/N3XrjnPVN3d
dmCbm4TWObZmxWLVi6IVLDrejqBJ562bq8omttr0Lur5llX62or5Uh1rZd+5abJ36oXTQpyzuhZE
yB2UKFdu7KWyHJ8j5XJl5GQ1QbWLOHIBHyR0tLqKaXv5OgGkN8Zqi7brBP4DpAoybDkv7np2OVMy
AXvpcN3YqGiowlAH8gbQBIFu5MzCRR3vs9UukIcpldGSB2wmzD+svXpznkoNQpsTTZeFNIiQSJ7g
DXMjunJSDuWcs4MorF0b9pMP9Z8kMNzB4qaGxowW1bnLF1luyv6pBNHBYtLfF8miBna/FHtLD9ut
48BliEz7rCzkeBbrOlwNXOW3caNd5EaDDb9foONGzWfMivpdg+nZgzfZbUpoEpdWAy/CGJvSt9O8
2JERFh1MTQl3leouwcwW/NpOHO0yFpO2bQrL2CF4aGBL2M1tWjC8Fxh3qxVzZGcxXQ5mcgsOBZqC
HJXDWC/5ZUioFMTa0k0DkLBFtpXJUNwtcvrep5XYjz1QM6IYceviY4rZcfdKeWHy2kGn6TrTTxB2
PNrayCsbRe6dmMfscw+iSwtkOERGQLp999A6hBFwpnKN9RcU9kWUGPwnS6LbJNTKyZ+ssg7m1l02
sWBGUBZh+VG8mimM8ikCfnQlQLxGgLQUsLll4nRABBQSDRxQukXO0wpz9QwHNiSnYeHAisgkc+ry
BsqFzTEyjW6AHLrYzMvizjQXuY1bdfEbjMh+saZ0tINYNsATGHaQQprvGE6rz6Y089GTE/OQF1Fi
MKoEgt9ohvqnqXHErkqt7H5oZnUDNMfcyqXNDzBts8skNR4YDGx+ejmrZ4vSNUXQ1it/f1KaAynT
SUAltmJ9Tnm+MVhrj/OHsX6W2FPCabouZunct7C8e06pnfO0uuHPu9GR1Dvq+rJHTeljD58fnMWk
N9ZPynO4zLNP+k/yQ0jLeaL+mh4gkU0P/1aZRQPkwtG8xBT4fBNYcDGwlj2EPuEntvpNOOl4/m8g
q5aUQgcEIN0d9mpDtM+Mu/WqTq2rNOlD37bciN1CcsuxM70Sk/hDcfGXCnQPVcH/jmtub+p0/9/K
3Jvv2r1Wa/WrO/5V/yfLd9Sb//2/CmS/lO8evqVJlnTy21HNjx/6Z/XONn9H1upatKNQ41Bso577
z+qdZf+OhBCTAsVVhMoUyf9VvRO/01RTHawYbEjQTPLr/qje6dbvFh1s/Iw410AWq9Zfqd797Ar/
q0hPEZB+8drKpUCvk1hxbEnTi1jgSdbcXYl9O/IIxZAHA17IRVOyZ4albiLiiWSFnwBXcZahunCa
0WbuCyG5x5b2WPXVFEQ2EBt3KupDpxaRdVHLjLNtXifT08ys+ZnvGa8Jv1z2i9WoX1Lqls/RSENA
6Kya7gwKnvCKls1gdKoNoWEcfFOh5EMy+lH0Wau2hYL5cWcu1BrVXtJpVaLb2V4kXf3IzbX788kO
Q7ENQWJQDbDNmVQ9Sw6AYcPz2SLPe1rm/KVrnXJT9ap+2zvLuHPQin4CWxzdAyxlfijKUW+92Izh
/yPSviVAXtuPmj7c4liEUkY1qhVgkowYItwyDTfsLK3nMFxBU3lSg8mdwouago7XQ2j3BCDNsIjb
Z8uY5H4qIp2y04qYzeEReoochdiyJSWEA32F3PTEcqRnhG54i0l5hHJFUb5OhpP8kFWXy4OMCtHu
5hHWwQbka3FrEDMFhJ6YiHoMo0uhtBXheYNVQhfX6ms9ndhe5X3dvLhQCO6zCgvYphdN/AK9zn1q
QHUFYJzkxulgwWNyjcBFRaZBCgTRdYPY1IZpPyrj0D0ZOajdLeTfusPjkAJwikL6dwszVOaPaVF8
ok/Q+u3MgcErSKsIbE4Rl041lQccs/AgMCvto15wynSoKdbtrOyzKktvZierdgRPJNuCGsMPpx5J
iejj8MoJU+AqRqT1F2ZvUx6RurJBXDVdCpcTMmU0ZTtC0d1nIXWZkUIIMPKhBJU9sLWAufVFmgma
npmO8XcyQPInTBrUYtSeIvMQDZAt9eaTAXx6Sx80epRhqmxqcn00iL+ODfIwVbdguzl0ZCCWvrvW
aF6HBqZ1Bszg15z9Em+Jq2iTK70BsE9tzxTE6Fd1D1maTc0ETlaT26ROum/SgcPTt1eu2gboVaF/
FiOlKX3qDpwjmltZa/o1eRfTpgClx2kt+s5MpJwBUs78ZuGoHiNdPS+VwlgVVAqpDLn45DjOaoNm
v0MLng1+rhZfMwOFa2fP8w/CWwFFGKwk9zWZRovf4dLHQW7IDT2n4WLhQNWflZU6f7EzsE4q3Drb
S6SbCU835RIQb1NsKcoyEywz7CfthZJWeMGKWW14E54bZid2HCt8VGeRN1YGl1DmG9NSnFfdkZdx
2voSyHUA4WNLrOWqeIia6wikB2jGygubPr0ZHWy61lSa580kAhFZ7S6OwzMZibu6g5iYAFZiu3jo
/x9zZ7YcN5Zs2V/pH8A1zMMrEPPAiCAZJMUXGCVKmIcDHIxff1dk1yCxUlKXnvqlyiwtMxgEgQP3
7dvXHsMlJAo0O68FhQ4ZYsZi5IGQ9TXoas+Dru1CT/+CRVNfkGf7VdEeRK3czY67LG4JYlMfAzZN
nio5PTZ2swsT45HQiocsKe71WGwgOfuEJ5L0PaztLjkaDN/DcKQnS6G0FJKHKSsdzrXmsSybN8J5
nhpnFD5LYiUYD8vPIm2dh9fJsxZW1n+OASHEmf46xZM8UsxXJ7KSQ0puaZxbPX2fYoAslD68+qVy
gF216xmCaK22ueXWzc3XgvmBD8xhV2O2QxSNFmJum8DOWwAL5ZITiR1nSKtzJ6DI1O5B0sn6Sto8
mlN+YKoA8oiJ6dD60WxRaYAnxanBRYX30cQSO8xsfMltOw2U2pbUO3G8zasi24CcfQSrYu2a0ULV
ilPxxYiVcpEWUbaClrDIsulEyN2Lws7sV8UzANc11i7F/z9YiblULVk9aFa/1Ms8ekYdpHjsvQBD
3i2Sa9cXsw9YbqikhOHVLWlOSMLgwMwzNZjrVyB1BKqwfoqH/Wupi/u0QDmTHse7tO+mIW+WcwIR
1Squ0FQeY2IykvgxJfGcg698By8y+6NAKaz18CidzjclAnraDfcOwJXSLm7knUATphu4VoLrUF90
sfo6szAxjurRqWF+u/1hADh17O2hX05JfeGPuxgbdxP3Ro2wTHdcx+29nMcFHhHYxlW71O14WSmy
9Ydw3ipmchSNtYRSEFiJSyfoISN0Yr4jJWExpNVFn90biR/MK/INfXXyEiX2C1Ooo0nEA5Q94zmV
7jLxyksXF6es0S5a56UL1U13NM5w50lvTxVk3yLsKxQp+MYRDCk1TU6poZx4qB9QWxDw+bTItknX
8LZaRrldlQ4TgBGJb9aLpeytU3+zoSZ1fRr6/gCB41M9lHdANwJ402+SFRMwh2MQxh6DEDXZz24L
YgTvDQaPozYRcDE3Ni1ptyeV866c3aBLlSfLKA+MB0l7hQcTF/0l42Vha8z8VGdatrEE2VMZ2yEa
eobfnq/W+gLquJ9jkS1R0aV11SWE71yB9JmMnbe0GgH9NPLCjQRqOhbWcawBPZv1V56vmKiYxAig
Ljv7UMJzt6I0o1UttIN20yXTSb1RPcbHuB7YsWRMQkOlY8gqKzk+zpgpdsS73+cWlE1CCEnbIuvH
n1MD8n+RR9z0AO84gT3ub+agJt3BHEl3A5u55+9vh8FIZbFL0FDWPbI/kui0lMZbPdjMuAAm+5an
2IHnTWzQJ2G2T1zl6GDI58ZB6WqTtFz1uOIeFOQZEqPrcX6j270PYenTbZxmwsieRicf3cMUuleX
BiNz81U/oN3bzs41uVK5hdEtXRUsxvhFOh5d4yDFk1sjuiCyIdUpyblQb8+0DpdruiOwfTGU2hN2
56uJ8Dqj5waemX4inYjuk+yilVXUoNnGsjjJ21huMNpXXFnneQSOW6ITTo29i2beSLO2cTT55IoQ
alaUvnUNUp7U3RXi8rvAduM70KP85EafbVgR853afO9L51pNyIu1VfeLts4/O9CZPZimi6SAZNTK
cUtGeMQNJaivovyhY+xQK/amFMm5zRgxp/E1b5N9qCAtOMy/4vI8sgJ0VzYPHei9fGSnmziDiNXI
PC4fJ9hpvsZ4mDvFWxM2tsusGMptIXYpU3uf/JMr3/iTx2S3D6stfLFVNsiYa6O+jPG4yJJqN2Xy
G8khR0+KXWMWa0xxn4gsua8VJhW1u9RuAnAYyXsmaODcBmHSDCavscsmP0ZSE38lkUXOtNc6CJ3F
wFklufMnpbjpDupGxBDOmlkLajVeIMMtAHyS/FBYweiUB5KFGVArISlF3Ki+OWyBWoulSMUhJSvB
7znBGPDmBA4M4BqV5qyb5ecGxCLSf5mso7oBtpsKm0HaaDDBQ4kjXoal7pofaK/cjvBgSK9JZ+tP
CCs6enNyn/Y4RxJ3qDdqGPGtKywkdMu+PvSbHpuATxyVuTKLikJ5VukCTDtaE1J0HYlMWth5s+o6
bTlY3RK8Qb4G4lYwDtNu9OnIYGqp6Zuk0OoAIdbDqxW/SK1GSM53Sl5ezJiSbOBEod13Xr2mgKQ9
xgubPXokbS8h6YRDtLcTsbJw1fjIt5+zsLYA3HNSMvdZekKoGFzVJzwkl3Cej6zRI9c7gs3yECDR
JEJQwdZCKabLLWDWrxtSgHKQQchEXOCRM5FBMWcTO8wvTIiS3WBQgHNv7TUmEE8FpRveTHcbJgz1
+waxtXZNnyXLgIWgb5qXxkFUNk+Z0p1rR39iD2MThURwR2zQd6iRLNFVgZ2Bgbzh4MGzn8Yc2a6K
sy0JUMLXLfWosEO+Mor6VR+pbVX4NYHasKlQ5QzP05xEv6rACRZVbsSd3FzI0X4iyGiD6+OI3SWw
bPRuWXDoOs83jAdHW49cr4+gUip1047Z1ZlVRpT1SC4ZN6o2ySc7n44mBDNhz6jn/bMdzUFRWGe9
8zaJGK/D6PJCV9aVtN4new/gKV317WT6/TDv537cJ4b6VbQuWMoYVJIa7fVQfjJayhxwHvvZIGKh
tbxsIUS/MVqrfQPMtXQavkMvANN3zfRainpgZ2t+47u+uUP0YrbqnUjI+wAQD0/WUEKSoPrPbpFf
jCk+3KbFC4Ujc5HaFhIwqHrIWY3BtXH0ZIf8tQjdaCtN7ZCoKiMFxlHFeChbtWQLPnos7SleY71m
fjFkPqRGwGHmdEwjvBe1py0jgxd7lnTATzlcbyww45656K5x7IVmJ/OqS7vYZL+EY0dtbA769NHI
ZBekWbqYLeObpnq+VvSHdIyZOU+PimpPSwEWED/tE5Ob+zwT1PUcuZ0EjtYKAF8KboBs7NfohvFj
TrQoRFdCEuSCYXa1GTyea1KbOxpGYsU8hy0TjWzkde7KYVXh90IM6+2LoOyGLO40eRBijdwSLFJu
1dgpVjrU0rVsZ+NrLS392YVgxih5cOZNWUUbByApZwgxQ+k4aow11PCUtoAzqGJEU/tjy0AiBsL5
xSJo4kW1elRoyowy9+s6TM50VDDMylHQxbZxHwV5SaBAULC892j3Be0cUQ8F9hvN+JrRaXBmJFoO
azNrvuExuPUTMbYd+nMNyKoilkONVXZliUY5jfCz3qshrPZ9lSgbEqfMJUjIYUvibLdBmVPunM42
S38ss5ZItjG/R0UxVqEzUjZWorRfEh2+jcWuauQXGihuQInuqvRaZzXhi3+3OOsPiP0lu7WeHl7t
RvRfdFhwO5e574uNsWsx5DMOHDWfxp2mq30WxA6TLWfQyo2elOFDKiuIsJ5ibDo1it915iYT2mCT
Kb7BvNTdJCpmIj9iwT8QRTV+k1msnAri+HzdCXfjOA1LssCL9WSKqeG4a+x3ZmPjmXKi84KGEG6g
nbdNQ/oWa8ceNKeVTXEsMxsMGT7qjWQZ6mkAqflWGVz8MSm+zqXnPMwlMxy9zRrpizG6k4axzePs
yU0AgELOVtdj29ZKIFwAR0YVV0fFG8Z1IzqXDqvq12nb3sQFxdsMFqBDqgtbeZC3RK4gFNlf8r8z
kWPmWbuw7vR4HYLevCaeG38d5r5/Te3R2DZW0RMnh7XcMoVyJBlKObJ9xqswHG40bo2RrEdMiEeT
vx77OH7LOdEF3ddEvTb3ubNhPpmds9ZJCY5g3u0BjFxNA1CyZrAks8B63JBIE4KMtqpnERXDm93K
53bkvq+GfUQvtS4bw5r8LrKTzyo8LCJNWy/O6JY6BiOmeoNJZ409kTLC9GY0u/SLiR1nb2IqBpto
UDSS0MvQWnegTBppeLZVov4QHuodbjYB/ZQ8UgZqJ772+JjiIlg3mhSAFNwmaG3rThj0clWr+gNx
P3eSPAUea2VwNvjB5L4inGI14636rJiMdll8iV8ArI9r3jD5RfRR+IkEMGNrY3lCkSr1+zbUiiP2
AXY/vdSJrx7Hx6aZiFzypS1SFf5lPLGt0zr0Xo5F+uKAMYPozoLoChSz2GqSoNKV3q+cRP9akEj3
iRbCfQcZNq2mcAgPVW0KEtzi6Tmb9OgxHJxxUWWWc2IM4pL2pybL2mADwgTvGMw6u9icDIQYRLSU
u7AskpPqZJzao9WuGiIhn01Plme428XJiQhlTMxUPZmVM1yyls3HmLCh10zjTcfWhXWJNXda65k2
7U342Sesf/Mr7weTytgtiRSp8OgMcSZh1Vt5cqxxCOrkGlTlO0ZfSkhq1kPtifJssVQflK2hX4VG
KRfrst5rUzM9qk57w3c7eNoCr4wUCIKksNzsmivGddBT1bbf060kW8+p7ZNnw4fFbTYvCsuMA3dW
9ce6jPNNHBKYyMYjVsZb7nSHNWjR/5WDBU2xflP6KVvwKlWXLZuEZDjz0bKSIQlEYRiwNlA8T244
7wutMpaapYR7R5enmnhfWzjJ2gtBqYI7LwM9QcVpugICP/AuxvNExIGjsOiMq4gfEc3yJZ5nsi17
L9k3VSmv9aiaO0Jx8Zz0ZUwQL4Oflsw1JsiEaTgs3yIg2JNGzKAKRhPnMCs7+mQ5Z5IgxaUpq/xg
sHf+ksm671ZlCqkMTLe6qmIRUc1jpb6rkimONzoclgCjT8zTTVJYwDJzRB5w06qrYWxugO4KQLkv
xcQs0cpS0S7UppSPRVNl1yTMWxMclpefhDWVox8mt17Q4IHUnRIBu6MDpIM36UjdxrUfi5qgnt5h
zzsmzmrv5LF1yqlOLF/jKwaNobG663l0zi6RO4umzah/bLYWl05Y5btaF/UXba61rRHDOEXirE5g
7ngpKCAzez27KxnP3xfgs55dKbtzmTUcUSHd7JEQRGvV2emnBPwM6U3mHD5k4JLXWJrbF71QjC9K
otrrChfmVlOE/DxmRfhl0Gv9c5eo+kONJWrHupSEUezNzAbJRABzaKPP1iuRJxjXICoQH8Xs7Ijm
0XCHD2C8OrOjp0wEFh5cep7y6uZR9damcY55BjlzmYY5a0YeEYo+TizmyOHgJZs4y73HvFDmlRyd
NjmXKtY733QiW180juC466eOzi0fyhuEveCIUiOs8qg+UbekBzYeXH0c1oMyWeeY2e0jUwiKAGF0
3QGKpr4aHApHP868HCIEeEWAwJH3ZIvMWcrc0FYzArntEzQ6cmDUdb+brZLc5ooBHpklBAfryx7B
Zj/MbrMZu3wM8qkc1nprmK+hzPRPptJ3a652uTNnNvwZGIdg+zlpi/dI69rtWGrhCVSl+aRQoJys
Vos03B08pEWVkKVWpRzyjP+MayvQj1eemJPHGprteogTUQV4GewgTxVY6ikMeTtS1gQVm9tSEOuM
L9JqHgTo6SUjJJzKJRvbp2aulWPCCPRLZMQ6utVcPSSkkrgLwrr1u470zXM0FfqCeMI2I+Mtq4if
zRuSWj2l9G6+y/hRwKjBUpd3V32SynYaOZF8TEHixU2796ifvIp3rod6PKXLeljYB0XRSV3uF25P
AGAU1RslUmesijPthFa3a0Gy8WiOpNFUSoYEH6p3GcPavUnMfYnKkjQH0Wj6PmRfjb+opgPgbWkh
VDGaCzVFAeIEe4+6Gkm60oyjYY3NY1uL+lpFKtJRTD7GbpbIcYFDNuNSwzW5dBlNa77szPlEIA6B
QTLu8cZg4lg3OpRwXHeILI1FYTtn8aJHHL7S1IX73u6rPQ1mswLMWuOYUbTdmAtdQ9gwrAvyWbUz
agDp7BCP+8Yjz4LIkFs/R7xroLUFd4WBNhnXwnmIcA5S8ytJB9zYsJ+bSsHnwO/0ZLFxvJHDGBT5
BEuAZJ/4LZxjRTkSd+AUhPeRUxYMZfqSE1KyJCCkWRBaDRsa+q53KzBc4fecIdayARe4NlC8x6eO
aI4TLYZWHifd0o0Fc+Q5W0KlH4n54NQ5mWQPnFy17tjVzkpcU65SNZ/aykq/COHmtPJlHO+TupVP
+FPdS5cTHZfjpfoyQ/H8VuhtvaIU6a64k3kmcs/81LeY/hgDVvlDS8DzBv+JsxWRhhKrpZlyBFuQ
n9oce0doVsq2tdJbFosZnypLGAfRtbHfEAVB3qNan1CZuLOkp78lbqqXa6ivFHnQ/eDdRH1/RRYj
6EkCOV9GZWYE7lSB2+68YhUpXbxNOJX2GTXPlfvjvS1tCgPUpXWYevJekZ58nNse8WU0lfpCLrSI
FxoxaTxkRVxe4BeFIM7zYaGVFMw9sNwlQ4Dy/RbwtB7KqRiZmbBHo3QKz04r4O77ZjMUB7KBpR86
3aXpUL80a8gfJRElS7P09B1jQfiN0jWITmjL6hpnhKBz2DVr03NvvPEpaxcWQemfoX5jT9UxDS60
Xiw7G9Wowhn7hb+rQUtWy68OZreFlIp6trH33Ek2r1dajMnamezuWA7kkHKQthKZJMf1SIggxdTQ
nMMwU86pOj96iffYpOF4Xzg1NGnszCN2MpWEgpGHahVV1nzNwWPYNBXDgF/eKhpq64FIFhYiXGWL
qTTbYHYOF1rl1vcNL7+gapxmgeuyfC0wdLxyyAwH054IoSE0YB/T1xxAG89XUPewpB27fs3iRn+x
dNUOBmaAn3McKo9l2L4XHqF7sorDVY2kctBNZmi+Cl8Z9EbBcKnri36vmWFxInHReJu6aDMbpLno
Dd81z6qOENi+FVsU6fFMRiGeQfxEt2pLJKC58SEWh5AOa7bH/JxapMikZlHvC9WpB4YDYE14jdVf
lNLur5xCiB20qGtaK6orfd4T3lIRMHmLKC6Nd4K+c9fvCz1mOkJSBwwJDMcbg3fRyp4TYqcoVqon
pTG1r7aDkKhXTOpgVmOLJovv2Mxzj/MWv7XElYmjUN/nToo1qrWfDXYUN4rRGyuIHOE5GQQgfZGY
4Zr9AWJAIQQVd13L+AGQ812eCPtLZKtvGaDvJ69C92pCi9GFKtdWgYxHy8WMnVC4Iw/cc5V1LamK
0WQGlTIye7L5Y6N9T+hBM0WXWxvqIhHuE46RdBFlM3ZaUlGdvtsaatUE2VAeh1xboP8r933bGPs+
Q4+j/YUmf0vmVTvtVLN8/FyS/rYaKbx8h3XzlcPQdJFhgsrKDgthM9gPox5ta7A6uNKMmU4UYlCc
LnSnuLKUfIXZ7m5Tc1K3FBm7iT0fpZe3755L5UIA5ylP67shLZdotgejUl/Dsty7QvVHHQeP5t2n
Y3lJh+aIG6bgUhj5xvXCS9Q1zpNmzLdU7p6805vdU2nsbUrlSez3MKrPlJ0NK8C42Et5P9iCPHRL
UVeNMj7SbNDW59XaHnAtY/QsvszIzbs5nQy8o/bNXZdSCpLojVuQ4bLnBMqYVOvWtArCvCh86xVa
GLszLOBgjG/r54Gjbz3HOIDmxDWeSRaU+KbmMGAGd5Oa6uFe8kgXQdZZTEHhkSFmt5lBFN+UPraT
6xHSlobpYbSH224Rq32yshgDu27xypCbnjpvm5UwLIZAnc0EfjTvVHrLNSnq9cajb+v80tC/pfXI
L6FWZBdUM7tPg6FwSrZxfsGgYd7RkiL2gtgo15odznc9Z+F6dIodL6z+GdsivHJG8Ys5k0j5dOZb
kp/DJ1XY2oqtEyaH0jRpGljCZKdAZ23eZ+9sWGm49FaF0rf4lqu+GjYqBn4fs3nGRaoYrg2Ftk7J
QQB56Hndwr7NZwMtYguGKC3ZXGH7zYHs52w/Ge10oFs02f5FFS1plaHEx0P34jE/fMfYjz42iUi+
qpNV3eehMTIzwl1vzMW0Rwou1YVlVdaW/MMEX9wYl0eV7F4RSKs98KoerrgTmwPZbd0bBAPsqjSi
9OuWJtt3UctxN5KD9szaX7sfJ4dUGQ8399Zj2LwuVbMn2AYvRkTWXm1Qgqm3DFRMMUQhErmKLyMB
3wcIR5BuGk6D9oD21l+7sscp7aWFbSxh6JSHadSUityPUQ93xAkqJGHPZMmumOOTQpsyjH3IyaXd
kd9jHh13yBj6Z8pWmbKOqdKo3TM7FMgJ5bymJiW5CJacjfoYFbtQTeo8mAxNnsKM6NykmPRkmWWm
+2TFuMZ9hpIVT0wZV0/5bGervuIg7gHQXzCSaRYBeDotwuxpRwpGc4twTQgs+egYd9nFokCLcQh7
qyIf7CXqbYU7iPg3M/f0ZmFLMARq7TzmuYtAZbEDcQd6MtwnlkhWoaIxh6K7Tcjs4gWrqms7zByo
LwRkEeU6MONtauNkdDyAQW+wZNPCw9k7JSFRWSTFKWWF5ZmhW79KbiHKdpYQeT/k/H4MFhn/8+sl
g9lfCHBlkhxHQlm6zjA9lgSuXWEXRJsJV4UPkkauZtsK71QtrDdhfIn16tUok2dL2KgSbuz6oGP7
h0Kbq41K7frCUoV+zlmNWVB79a9trOhwA1PlUBPqQ0KVWtmA5738PJOV8TC1XX3p3fmznqDaLZH7
asSnzGIBUNWIEPKVJGXapdhlda9Rat6XZWafhZk5C3a/hEPYhuN9GRIr34JCZfHJJhKCJT51pQhV
+UYOThuouBafCrrQFceBsWXhBvh/VEC9zg38qthz7aPHwg0WBK/f1eSLbtu60T7XCht6THStg8rM
YFf1fXk3FcLdMiqMSEsrP8dh/ZCHKik2Nf0i6io/AyxyinhX8ft3hsXxRc6V2bgYKjXvW5vN8yMw
OT3o3OSrUYt2r7AMs6QDn45ukaQnVGOXFQVVvY/drrtMTHWOrE0hf5JCwWyDyZgfq5n3YCiOMH0s
kN4bDT7tk6D79T1Z2JdRL9GcyGJtoHgR28draSo38ZC5UFBc6yu3P44P9nqe2qiMNjT5MVKT4q3o
Rzc4n+dNZxWa6buV7ax6ZY5X7LAwXMMMHvpksVDEyYZdJZc8j7vSk+ECody+qP1thkljN69h4DtB
QmLSwE4SyRABSyeIf+zJWFtELO1clG517tK4uxumvDqmQ2wMAfuq1hKAqbalx2fCMGSIVblovxHx
Gj93ijURT5fN7OV7g+ISG1xcZ5SvZ9Q4pDNRmYeIltIv51osqwF7UB4hqzDsdA6JQfBPOij9qm4y
UpGl1X0JhVkvCNjtSXPJygPJSeGW0C0mkmzf4ZFw5H1nsaRoTGmyEJJlM0KnNXYNW16fBoY+Exhh
7w+z0HD/eRcjJm08IbXrvqozFpdqwoaH2hVPzrAUeBOCsJZnOxxGv8OtoNa1GrB8Fy6rzjH1ILd7
D0nN45JRnoT7ckZl6SZ1JIYEQ/k+Z6V0b/dAhDsjSbEy3FrmSPKphsm+j4AsgraIRYbcRHZEsz25
cc1Jw4G+prPNrvNsyNNkDawPkFn2SaPLW0cVIPSwjd1nO1Hsd7O4OYKZAbFtko6BOxI0XsZafm3q
6jq0xWKkjzi5Uyt2atE7dx1QQK6xMI+6KcdVl3RiP7WVsmYkr/sFoVFnNH9+V80YtW6BbKRu0ZXD
JydVx3WWqSxKUYUpvJ1FfepmTscG56PiWwPso1Y43lscxc5GY/UsIqmjg3LpZOmD0fD3IoXXsY/M
M4aNJ7UCqpvbDAc90scoqDg6mlsMsfEOirdjS2E6en1horyYpAxLC9Wm1m8TdJb5rF3XU2bKdmDu
Mlg1GbYMvB41DdsACZ7LniCxz1kx3o5WNRlZjlJIIqWRdxeE5mHmtupULEtWDnBEfpUFVUg8T4+9
OmFy0Xp29DJjn6G0LcNY6hhL7Eq8tthY1iHOTyRQYsbus1YGHu3zUmNwfBxLwEmLpqisdyshYhGZ
I53vUNfSux7/19J2DbE0RLMVucNSTET5w6zcNEcyKCKTub1y273hgVF+B9LTbmvrPzhjHfR2Fdyu
CXLE1T9GUMhCHRMOpmTThXEUDEpTVtskZdeBskRnK5B/sjRxGizZJ9GJBuriyO8ajHn77/zE/1i4
/37B/keMxl9r+qahqWCIVKZ7jvphvT5JtGis1AEsYzwaLNUBFLzx2td//ZT/yt79/+bd/iWl4f9D
A7dmAKn5uYEbxK2M/8++ar6+fc9f+Ou/+gd/wVD/xwZ3A2XhRvOCcPBPBzfG2/8hGAXalgPEjIDP
7/gLxv+o/LVYbNRZ5QTfwJf4p4PbwcFta2AhualUTrz/ir/w4+1BRqiJgdwAecTt+x17ZOiTpIar
Hd0zsU03JMBr65iJwd131+K3N9+/P/0Du8WxQ1VlqVC5lKn1qZCoOiw6rf7ssz/giloim1QdtPJ9
WKYn+jJ30eK9/sMP/w9AUS1FoffhpczT1xpH+LakAfkN9+Vn1/zDo2j0zP+SkG+Og0XnGNb3imb/
LpTmR77Lvy659oHN41mziaUzj+5NRQuX3aBUb7Qu3oL1d/03XJeffH/tRtL5/p7hJyjzzI/Qpm7c
V0O2cnI1/E30ws8+/AMsxgUjMdLCh5c5t6NFaJpPZH3xzP3r0fyb2/Fn14bn7PsvTihiOpMt7l2c
viLOs8HyaWkJIg7L/7/+CbdL8O9T/99X//aTv7s0shrHGSOfyzJvPR9zTAKbBpk/GK1EnsYsNP1S
6z4rzBv/78HLusvf81N+drlu//y7H8gitDHKvHABvXV3c5R7OBjJN//1b/OzD//w+BJPQZY3/r4L
gPhXJacbqRrr+def/dcN+XeX6sPzm7kNgnPb9ZdWaEtdJMvbZogbbnVsfGRqN8z+qEWzEyACOPEU
kNEmpwYNt45c8b+V9yVUw9/8on+9jf/uy3x43qF0teZst/0F4Jo/1MNqjvZKcT+kR5uJpWV8HrHi
j8rs9/q2d19YMsDLa1CrC9riA4nMi3/8H3vQt3+HwAc/7gmVAZKlVN8MbIm/uWy3e/XvvumHw0NF
wiPnrO8vKDBbw/g8Ye+1uSIGg4eScmLyiyJDtnIXs1gpHVPSG4eFWZVaerssE8Gvvwdvmb/9Hh8Z
YLlH3dboU3FRaZ3k4GE8RiIsJAIQV2iG0rMd3JewvoREQSMLcH0q8hlpB1Jqn9AM/VHKDf9ylq1C
3fA79TdXyPnJU/6R8sgwFGuUUicXURBGB/B0i3L34mKDpL9Cac7VgLEHTTzTd03JUYhZ3biEVvrU
u+g3qviW1N4hqYsXEhfv9Uk5dl7yMrbRVWm7r8y1WZgcdwMUqyae9q6GkbZrUMrjFtKQcbWHhuqX
ncHQZiNeG19FXyzjHLcbQxSIXqQ7hJsGHzUj8DuE9gfqgp2qkqbdOXuFGjFW1N3tipFtvMC/f9cy
VJxN7YLd+jUpxbGsNZW5HJ1nz7pCkl8SaCI4Ld0V/oLFlOdPxGWs8ltyJY18IAdBbMW4sxJ4QDpy
Yy/2bt7fGVp5n+f1io2IMpi68ExeyZ+dguqHM1wbikhYMhNnZgNc53EcfXti/77L9YLcidI8xbPB
fhKUz1/fjT85qG6l1fenIPmnvPon3C5Tg4aaNKuUhcw/++gPJ3o66AnDZr0+ozW+gBm3fb2uP/3Z
Z384vE32HVwb085ZCJ3FaZvFIze5//Vn/+wp+HB29wr5rLVjiTNsYDwG02jFlzRv0lMqAHv/4XXX
f7zuRmlMjhlN7XkavEtn5rtUzc6//v4/+5N+OJEdkl1v4UvirAjUujmv7rvUMxe//vCfXZwPh6hi
ja6SGlF77j13wL6bKT4ICnWdSfW/i9D7ZyVgfsy0G8EI18jbzVmylTQrjBL0W/r2r7//318cJoI/
XvcOKHLZR3NzHhzeN54VNZuhyeI/qilI3vnx00d3TFvXzNtzPuafHPwkth19/bMv/uFBJYdjStS4
a86a189BOM1neuffQTd/dlU+PKqOC7ysHzh2YGqYgcc3Z9XN+aNn1bxt2X5/xDDUAh+MDfOcjd4X
RgAeNm/1N7XQz774h2eVGPEpZflcnovWxQE41ItWE8VvDuOfffh/PKPIT5nLh+se89NWx0EQEnD8
Z3/PD08p/LqmywyXU0Y08aa3DWuRhnh7f/3pt57lP2sd+MY/XvOiLzLS21t59vAU3awrqz7PHkSW
7rV8/jaYyY7Q2f5s4ZP8DSn6JxfLvX2T78rp1mY+rWa3i1Vn37ifAoP58589tLdl7O8/20PRzAi8
ZiGiqTntIcZiLTI3v75UP6nHgDL/+OlST9woqZX63EtiFMvCArznzK2Pec9dzmJkkYTbDNuz0O+I
JWgQpqcQupKl3VMyiFPZW+FqdqbuOs62cZerruaDL3EWCtBgv8un4dBM3XtmY4CzYQf92Q30MVtX
ZoUzjooqz7Xrfo1GKDxdL3/z2X/fjJEI9eMlIXEmbND3+WM6mbIpLEBjcBWemLUtbRb5Dl0Rd8u8
Vtvtr/8GP7t5bv/8u5tnlkPhlRjpzrf1CK1RcTdJ4HF/9uEfzghHN8Oy6RRetaCyAwVWsd+6nM2/
/vS/fyGaf62+f/fVNQaFc95N8my5bEkwJSz25iCLRdtp2h+90P9je75LrRZ7XdacYwXjnxxtc+nY
mDd+/Qv87Np/OCpCAbAoAVR1diTYpchq3+0p+l2z8yGm9V8vc+fDseCOylQkSSPOZP6YW1VW2l4O
8Hd0vD6GqOdlOvbK1nXj7Di1xEUCJBfLPMZ//ke/nfPh6KicnFP2fzk7s922lW3tPhEB9s2tRHW2
bMu9nRvCcRy2xabIYvf0ZzAH+JEjLMf4fbX3yl6bkSiymlnzG8OVJN9Ey2GJvFRl8Pt7lz4bNyot
s6UUXXeqPPsdjugvmol//fvSf+gP/zF+e2ez/RCNlor8VJ6yalQHo+EYKLPQ/IJUB6EZy7gP64yG
vjzznt0kscOhMcDWMVhdaEQn6K8uyl0wRyT6h0Dde6LUruglisBSiordzaSttYgkVy06puMol7vZ
dItNWevBjk7bh6aPBL1cQ0Owyqd5U5ubVeLjKmRU56Dd6NC9oFIOaYywtn5Khy3osubWn5z6kNDG
Q4e6Sq81+gI5TInaUBCbfQEiWrHzg9VkTbl5X01j9xJBbbowGniGgximzeTr7wCrsrU+eMQvoRCu
5sEQq0XguBvc4MXrxbgZTH/JrpLpScf+55hyVt+I9JuzjXf2QrSQXKdprJpTJ8hXTVO+UB++Ijt/
MjGfs7JpMPdppu/rE6lXsaaZn+y+Xn54rkfNwSd4TYcUEU2DYMZqrsDY/vuB+mSU+rPj/2uU6mVi
t7Hu1ieG8uTQRmVFHEY0h9Hsv/gbPhlGvLMh3FRFkXP2Up8iGR01YfikdOVXvvXlsf+v1+FsCEdc
W0W9btcnSvEKv7FcTnA9WlkTjQ7sScu/Nw95Zyu+EYJlTQqkPdG7d6Nk9EMvq4fv/QJn670xzcG1
NUNzQqVmvfrSEneLFQXCVa6H//4rPvkJzkV/09xAOgAMfMIKchzq6VeW+8//vvQnz497NtbJejIz
cKf1SRapedmpGtyGcvUrh83x9ybS5Sjn7zWAol8a8lPnnsxUD451qxEqJEzIwbU/fqtCjnH+7K/Q
lEcqxHRPbg2aYbSnxywYvvBxfXbzlz//6w2bPbdJ+5prawVxPpXJq7r9XmUfUND/vXY+IRtxOf06
ZRxbOzsaAv/9q372mc8edy/36fi36XIp+u4AtPUttoLvrVncs8cdnK7byFZ3Tx7BubUXxfkqG+g1
/t4HPxuiZaCR4PMD59Qkhk7CeiREbiRf6M4/uSvn5glrGPvGKYR7whafhbLorqNJq7745MsL8x8j
2bm3XY4NsNe2prFI7+m0jDhIiQPJGXcActkKbOK63qCF/75Nn7y1ztlbq1u+JEZkOSd/bMY1+THC
Mjjcr91+LLf//is+u1lnb60WgHLBJ+uchhrchNs8aWbw8b1Ln72tcTpMZi2JpDSNlq9ivaXz1SF8
9r2rL1/or/cV/2mSZ73ig09RvzL88r4noPq9a5+/r9D0GysFt0CaihQ7oJGktl/+fW1zecb/6wk6
e2ldnHxJhkr+NGbHsvN2uk8qayRf8RAlUdjS0pE6oW7sRvFhWj8L61m350vLBehE9IB/ai7SOd/O
0Rfj3p+zy//6PGdvup2M1ZRnwjv55JFceCP+SLyxAb8dQJqOjhxU2OrGa0Du9dcgeNZVxPgIZ39s
KDYvhxgN7Kt/35zPnsazcWHIsmp23aI6sTgA6OoApJHZVw6XTy5un21lSrtLa7aS1QnCypVXNRcD
fPIvPvgnx2hABP7v4whw2x301BcnX3XDu5Nk6iDq+I3ifEpzu0UNtHGmw5jWdAL2D7aBpbzU/btx
gulYIz6CQA6HNs/jdNO7nFsRLSWzX5vDTW/Y8W1FOhwqh+/tq6p+TVvYJ2I0f3DYcGU1UPO/dfvt
s/FmtDo+SiRLooXJbxM6E73I/fzFxT9ZA9pnI80ssB/gnBIn2o+vqqmjI4KNHa3A4s2Mh++9uec6
6IETpBQhcnHy4vENg+dPd3j63r05G2/Ic1ZWo/XiFI1wMoLsBIjkq/v+Rw/5H++gfTbgpF0yN8lM
BENxZnlIxtm4r60qu1r8Equ6SOMDqb+6XhOQkWEXa+N1iUnqblYW0eWhLgjDdGnowwP8maRVf/St
Ut/GKaXDjp0gvRDGAzRsE5LT8DFKq2vCoRpcUrLsWkT6vRN52zb/7zsQF/MCAOq5+R0pWMLm7CjC
7939s0EqnefSKki5nniLdq5XPjld8cWA/NmwcDbmeL7DzrXoiK/TkxfUwYvhfjG0fnJl62zAITZh
eLqqslOMqINWN1duEq3dfeuOWGcDjuNJ3/bmAbCQGgQAt8YIJzhXX7ysS5fVf81S1tlQYJWaU88g
tE+Cvt6pX7OqoTh2W6oDR+7CoYcEar9evVnL1J5+BJ6xE3bAzv6wHJvkMGeTwgk7cEaW++TbCUAj
ULPEWhcHQ2Xc856u5+Qhj6gN1M80NrBGBttv3kckvXCfQCM8dP7LErlyuu3//rUGGPvv3byzsQgZ
qZkZdgGLftZ/5hVDq6599TJ/9qufLXs4jTYyC8jiSfYVZ+XjtkrNb/7my1/515onDfLY1eiVP0VN
fKzM9qb+yoT32Yc+G4AsUKJJPotl3KTk42vuJh6Lx+/d7LNhoWCASSbHFRAKD5F9ar45ny9din/f
jUoUpTG4Y36yetwxAW1lB2CP3vZ7n/psWABvWQqlKa5eNVdxhOmkm5+/dWnzbFxAWCJyAb/qpBNf
QBKR1zutyMvwe1c/GxgSp/LdkYD8aQ4WZGmVX9uRGXzz4mfDQl2ZIN8WfuQEYtBwiUy0o/rmrvC8
YTiaB98a5rE8TXWZb2O58i2v+t7P+Wfm/evVwcxA/xur2pNBUIqMjc+KK4jM/ffu+dmLCYidPjEj
FSf8U88iK3+WSAm/GKuQSP/3WLzo0P5+0MF+5bnCu3HSTRrmveHIa++4T4y1DhETfelfF4d2PCxj
9OIESLpnl1qsOZnrKZ6B4LHFhp4f98BFlbWTJPuH9peVP3CFgsKwVThHk6tA7l1a5/fUfle2mA4W
kKZYhLnFQ1o9V+w+SXESlIbR14HAnU8M4HXp7Ct16GFIMFS3wNNRhe34k5nHQhv0A/NHYyWH0v0x
Vgv3obvifzRzmwWCRQp4+ulHv3T/0YgMstw3bHaPTAbW7P+S48GDLsjor/FjETBZNyDFmQmqhSSX
2KQDHwA33Tt4mEa+SFpDrDzkfB8t+Yimmt/3vVXOn7+HSxrUgrWIFrXsin/N123CFAfHIPItKOGK
/72N4Bh1iWfLZv0yHmqoI6K/5rtl0Yfq6y03hNms1+uLqAC7k+qh8CJy881Fp29xL/OPkHJY2BK2
F31xUxnqkorBcxTQaVk/m84hH+KjYltjiHQTm+4znyGmvhIXYm8aL7KFj1I6r6ktLiOyt4JkqKtj
hIjBGnZXpnv0OEBKYgRZVFBVW6xjHenCbNL1pvbLLYQORYrloPQtnfQhn7zrXhd2kj5Ml6XehkVC
+2Ad5vWC4CJu+OLnLkwhKJCzHjbfLCr8Oan962VLBo57A8/JTi08g5UROT/i1v3idVhGmv9YKptn
o36ctD0oRbYRXjc8eJ05cAKFUd4CqQW8M+nW6dQ7X/xdn8yKf7bwf30Pv5JkV+kJOeVJfESv82jH
7v9XOOH/naudNys3eVOT+W3zkwuv7ACVz1vZI6Hjb41H533KtRoDF8gd+2itehHDeEX69IsarLGM
Ov/xAxhnU0DDobXjDBaYEp59JC3g3QZ0e1uIQBue/2XF0+aIM7Zdn+yT2bg2ui+2YJ/89MbZqq0Y
uxKsZJSdYAf85sxLO0VBWz8I189/W+iBrn1FYvvfd/DTr3m2jJNTZLs1zuyTDxf2cgDic4tNzlqV
UUr5Q2njVeln6TqGIrS2IxXMvJNGQHS79dclL/4h9XBO/fvDfPbFz6YXj3B1IQtRnvSsglNrmgUZ
JL94SXV7IWBM8UZlRfvNZ2f53f9+6LGTufOUQWUah7emQNAwxW///h6fTGR/bNh/XbroSBRLmlhO
Rpw7jM8kmtGFBesM1u0B2Vqw10g3hqZhVt/bgp2L64n1Am0d8+Jkllm/psGF00ZgoP/+Op8MD38C
UH99HR8fuXA4LD3lQ/ValvWb0M0f37r0eY+xlchW821VnNCmPBlu/4N65xcP0yef+rxJeCKg3mW2
mZ06T3+K2uwZXvJXZbDPrn02NlRZKzu9MopT0OvPUR5si6b7YgH3Z7XzH+POeaerEfmVArCSnqRn
iguSifVKd4RN1n/yNlCPoHprpc/pcqU15qYYpltShLDWAkdkYaJSrCYV/F0gQiLUQJdvhrFKNynU
v5CigrGXpDRXdh+7W2h8NDGbRpmHSdREX3yBz7bU5xJu2U79gCs0OaklfOfk25KRJOOsvMx9AIm3
rGcmGir4Dx0eY95znsBSa3CfHc/aZM5pWVHNBImY1dv5ZOYPtbjIRo1vlO/4MzbVnSs2Oa5SVmuJ
hILJ0qH3o/Wy2kqtHyK/U20fWjZn8q297/pfunrp1Rfzwmc//fLnf70MrvD02sn4dix802kHYPbf
b4Lp/WlB+69f/mxEkkElB6qj2QmLW3I/pbXaUjydH2138Pd9WrhYDvHX5obQCUUW8a7UTI1u8sC3
sHTpw5p2a2SOsyzXgdNF5po2C/GUmwn1Cq2141XZGiJMSXVeDzKl6F25LuiyrN9ZKpkZp4b+eqyc
/GihKCGb4XT7sjeXKLfbGduuHvLLoSvbtYyFeaHLmpVIm+FxTeg55BeyNajRwZ2OrNQZjZukkyyi
cWmvCoeGjA5DxtorgGt4SY2xKyo9fBJlX4fonKyjlgQWK/mp2upKWI9wAebtZJb5xiq09LemhuwN
1IX70Vd9/ZHUWQuwuoJBlgf5Jpj5ELRwI9NThnqOZBpveEO8VQPOmOKyb67TbNSPEU38W7cei4MF
5CisLOvWN5yfWWJNmwggH/hasGXwbMcL+uy8Zl2a2ZEwUbzLmwYy0aK7G3r7yrfFB7aU+CmZk9eg
qovnBoP4pW220W6w7Xbr6DXYOZHR+FFaQ39T6gXSqG5Ue2g9LsScxFnPRoq8tW0t8tEeK9Vh1hZG
2FORyvo60+os1IqoeWJP5MH18Gv3zW4M+ybr5C3T9brTEns/NXYMIADwoKF30zafwK9kHafSQ9UO
66yucoyZXgzMoU1vMIhYbMI7baXS7McwggGayPBuJhHM+x7SQyg1NA+Qy9t7LfN4T2v7N41D9g6M
S3nDZen0kNqjQksHLGCkS7CPFbeqhy43gSnUOU12tZ8ZGKfQIhwfxm3a7S2j0TAEWGqbCg8pbJz0
+zgvDeguBr/OKCGBmN0UH/Sy8HauJcZXfUCcFjR2gIdi1HddQA9WMVliBXwVPDoMjZPmK1gDZWxh
zaUhaIs2NruI3AzjgW6yKsNQ8VAgc0vA2CfU960ApumqcDFaSMZW2sdqwL9dQAdS27FrUQZwFDB9
1lDAesrmY8Aceis7O/7o3Kja9FFh/bRjOBvsC6PqZ96rbBtoC2hFgaIAHOeHU6A115VP9pZNhvUs
nNbK160WdW9ZYXmHcsCn2E7FtM4S3VkYKH37G7kPT2il5+A65uItlUBi7YndJerLibNiICuqmcxt
78ZoRC2t2FDBdVe+Ay5i1SvELzOYrgORY/UWOVgS6sGDKgAWfOSN6GyklNWhlz0bXoDsdLJBRwPA
1KBOM5ODlEMSCsgx+yb1ZqIyQXALeKu8KIPZem311LoyADVCrJuC9ELxYrL0LGJ40VN3m7R1sImZ
TXb64LfNJus8SPLIFY6OZkvYwr3NiVkxeavAK6wPJ8dAuM4sXW1pMGkvpaJcQ+E0Na6TJMijfW8A
RWZXPeYgm51Zo0qa4Q+GknAD2AdotxmY9I46jngasG7tELpEoNR7G4qW1VTBKkj8cRMYIsfu3KQk
aOaKANWcmOzNGinm+yngxRmbYf7VOjOJFb9AAhd2zqhP2yqrCCGQGgfy4PpoD6CPVe2t5daxog98
7N4zzYuWCznqSQU5RS1y9r9rqTF4ZMogYt+blrr15xa0iWmKeQM4AcW03eAo6BqcE2MksvWQzEQH
I1VfN6bod3MHadOpFekq8F0ixA9TXmSpuZA9+TYLamAlWwtxx+CT9pkS6yjmtrtsWkPbiEpSxKx8
vdvgOwFp4o3xJigHdQvpTYbAaAB9dnS15f0QrNPSiqhhS7oycq/6yLpufmvpjVs5E5ozMaRr1TQg
my2gViXOH9TTgBxoKit54MfVkGvePmsVyDENwy7Yx2odpc5gr6LeNUscyHry0+8bkkyD7pys2IDt
yVBhQ4+mqaKsO3MLrg55Y9wXm9G05EY5yt5oiLA2hZHM0C5j1q/tAFUxgarup9AaoJW2WDnQrwNr
4b/+6IZOPQ9qHgBbBOW+wZtWI6rz8/u+AfCUdGlP1UTqOgyCwg+VGSTaSkSkslZAY7AHZZzZ1Fqz
YJYLmG2pa7xZk9P9nIRH8QJJzjX25YilOjwce0QwZCUjFQQDcgVYYFQMDkiooLXcG3dKW/jdbsXy
ZuJcvsRbe5HIvtzlJiY4HYPKo9ZIMCO2k17XkyF+Zwm6XR05nN+CKXLT1rrhW1nrRIzDRxRN021v
+8G6q4P+p0D1up2nXnu2EYwcBlVbr9gmCp4uFYejlTK2BR5K4kz/YaTZuy68myQT9jprDeu2qLBi
2FOPMNdQwxZ1y/1gMgEIFI2AHcs57BGCh67v1zx5owqVct5mG6q6KfhAcDbRm5ecYfgJmFkCnOKK
NrnuBptAu2pnlpV9v5hgrZk1lyHEprBMMNNEJ4AEJeAJLdZ2Ta4t0AtaNJMOQbny4GGxal1Ngj+P
cVeUyGEUOCei6VAP4d6wnnnXS1dfZU7l8u8F2hXJeXkQdMeGRe34LFpHel1MyJnFYUpkuoPQwTcC
+7HFoW7sfBDqr7rulzsgcN611KJ+G+S1fje4hbHh4C7f5HZk0dWr59YuHVTJ3y9zntBSrx/KOgDb
XbUGFphcaenew7mUhA08jEM0g40DlraYBlw8rlngbifLf5W9eq+UFu+myYw2RZUzjbF231gi1cLC
AvZR1qO4yPWAN4J3NNqYJlpUL1cJCbnK7jbwkYJtX8YffVBPEORT+BaBLPsUPZFW4PvSU/ngTn7N
YCVsDIuIfvTazXctLOIdgxE1PIDEO1m2/PxLNjM1tPnCMnrPX9cDqdFaxgGgEciL9K7d2Sn8Ohuu
0mq2AdtbBJjpdGg+lpXtNUFdyCGROeirxEPatfJtdhKVGXdhC0dvpemApFKndnYaDOcD3OFh7VW8
00JluMGYSS5EhW0SR5l2WWgBIODMPZSprR1FPTzGQB/XOt2+h74xrFc3yOIws/Pfcuq9fd5VT14N
3MxmIUfpNKc/ROIre8QKpr1RAdXXsnZK6L+j/iymNNs6MgizZNomjq9eWz7gurWN8jpFcbb3qwaQ
uhok2D8QMEu+MyinewaTIey0sX9sZj159xGvHyZnnA9mEzdbC4lGyBtbrUbPH3k52iDdWUWL+C6F
PEbIHqSVNlrmsRz6atuUHpRueH2rIpAASyzjHu7x4kUmG1u3nnushBdfol/MqT+WFhqjBaTVydJf
sXwYP5C/mEBx2gk9Jbolzgk1e4wIq5EkrxGjeaxoAvZQmj+t1YB4pGnN9ug2I6tfaJvqNPuj/1BJ
qdQqBhn1npg6yLVexpf9XN+wZjTRFfdPfZtF64G2/3CaYz2cNFPcZXnFSoN+EaR9VnAjI6k+dDsf
LuIg/e0GkCytOjUfZ7cCzk20HQlAbBr7xJ1rOvsz76qooKMheqDyXqkE+lrDlmJdFkmzzNnNqoJD
tGKsjLgxGJ70AQLVhqG0fM3Lbu7RUeR5qNtpzliYk6fOAn+rUszlTexdzlOV/rBhfu0IObtYYEUB
4SqZ9qMvflPDZ38D1PAyZ9yF3wXfauxcPYyi8qNwvG5NG8YYcsOS68kyefMNVny12Uu6TvHTy8xZ
7KFWQAAih51puAVQHYthEf0ep7aDKqh+ze8wpnByYikd19OiZt9AY2YYTSCWbQOpw5lM7DGdOfBG
iZvUL0KP/GNWGqwOWcQQzc3fq6aftyDpmo2ZxxVPlD7TydXbM8nyUmd1IQOIwwnKqcwX9SZesr2V
N40bLc0/bIAut5Ylp42iQLsdAaN3K9Vq4iHARkoEQlBZ53P/UrXoD2mEtCwzM287yhoQzGyLBYgT
sN5V5TaAKbiyuqF+bdzK+lGnjo+Yd9ZxobOmlFEKvD6Hhq31g9qJOmqPA0yZfQZS+koBQdrLDumA
EU3tqqcnfp25KrhWvWU/yqqrjxCwoHXSCgByi0cK5jBtfAnDm941BZuBBH8V6NBVpk2SUaqKr8GB
LfN8hNCpx4LuWnX5hAFmWTe4+lHnI2xw77i0n7MidieZrMeykNdGEnfsYDk7a+DqbOyxSsJS2gkt
iSq/zyY+AZVz70CEBhdZBdT6uUUMK0Dql6+i7Wxr41ex/9R0HsBUXM5kvB29u0IDMN8ULD7WRe3Z
v2fqCjjKEwkF3Bqj9qGfkBL6+uj+iqPc2Fcm4qjc1W06yRB2GXEyblPHfanU4K97Hf6EHWi/gQbp
W4AwFuTHyGZMRScZNqSmH4KYWS8ByHUZw9O+nCoEUnUVZJdDYZV7vt68HWKxHBJ17oVeGrS11KX5
swJfL0siX2BEF0tXZtwMcxuAiLLLbu+k7W9aDN6c3MHahc0s2TRz8GuIknQDJBximWmofdsyY3fg
tiB2IjphJzzTBk+kMpeNA3mUEcpX7XTTK0a3qR4rLIzxdMdWKribTC1d48oAha4NaVjq/ECkHtyw
LND8SXM2tzLySGDYfnVVLnsSB1LvRo6lftB0391YWiovKt+DamhMC6yQLT2jEJu8SevLtc/Td1cD
n9tEBBzo+Ok93gTY3wAde5xeiqMfS1Yk1iCcr32a8radYdjbPuKxMgOrecqAxbEy8dkhJenvGIn8
uu+QtCSDb4SklIqtEQAZzkrV76rexRqUkQwuzTEDIjvW170p05Yhuf6dVFH6UmA5vmSiRCXVdPlB
c8xlu94grwErgBQedL4NRBTZjKoOielji4d3ubaK2d5ZmLevEWCPu1Hv5z1rAxi/Pm2QoOumda2m
CuqtMdxyRsvNh6O1b3tz/jU1lhvCwefwtg7mUzpx/NOX4l0UqXbrFr22qWXlPuICjfY1y+/Lhurv
yp/ZTIwimpAfzAvV00+3dkZGirCsA6i+iK/mwo5ue1li93DIPwiWJ6zyiyS9UkC27wyzi7Y2/U2H
uJklcUCnfyTTzK6Cncaht3u5cZvhZbBdYnVtSbFJej4HlV6775igYIel6jLiSGGVTp537eJVYWFR
+letrspjNzrImN1gwogs4n4/GbQcoJNteS5KuKKSkpUb9ynoem5T6cH+p/phwzZQPyJ80yumAfFa
u0gcSinuZG/fmJDJd+OUFKHfpdl1Sxxv5VWDeXKT5lT5Av6fo432hV4lqg2bWEdNN3pasu2g3LqV
Z6xnL33xwbmaetaFejd/sAN7KZLoFXu6+O2LGJuh8sLUG/VQjQpamdvgkC7c8YceAQv1iYFv8mZC
amQKf41GFAlYPMdhRyFn26Z1vqkSpDqD26fHydGIIQE738ZuB5EvyN6QhINdNWmQYPb7iDx0WN1c
DBsDOQthxja9oNAFpzSqqZWgn01zT/Kudi6+MVZFG5WAsihU4TxIU5oXVcloZZfDHqu8ujPmUdsW
6c9aZz/q01K5y+3pxPbI27Px7tfegidSRfWcJfGNLUDi2rId2J2543PX6t6vvKUGxjtX+3c5J8+X
0MHNu8ROyVdaSjxJGdunqJPwFKGtrvpaZpsklnS554Z7QeHEuE4dNsiV7kX0HgUvrZqvrcS+jGzO
8f2oqMIcEPAWeex0iQ4OdSGYlkdBueFKZ2n6K1MZdSQNcBWYv2DVJe1VXmWP3LM0LOz6V9EZDeWk
AAGHcDmQrrqnRbvNguwES4BtswFSPADLLcrsQDMvsnBtKPtV5PhscyOmmnGgCjFZ1+xVOuipzZVg
fMG5W27mYS4OsuX9XHm6l12pVGuPGpke6g3leOoKf/rhjdayyJDGusvSaR2NMmwqZ5u2wTFQmY3S
ExNb1keK/w/Wl1lN7pblk75BVUWxO1DJkxEk8O5RshQmsrTOfUHX+2jbzviEgcnbp0Ylj65I3AdK
/ekW9ipayy41V1JEPj+nE0ZK7arWF/hSFEQ+6Q0Vj6FeXSRu4W6HstP3Nhy9NZuBZhVP7hivBvzC
JZhoWrKH2rrVLG2ll76/AWMqdxqAlAvNaiEOsJ8PK5HGWwpYdagngb0XsoZLIoWztf0Sb3kjkk3B
Oih0Nc0Ly84Gh9+M4rlJkNcrk/NelTghdeLsejYBontexqZBjy/0ug0r2SbMo8awxV4yHRXg+NsZ
f8ejBRh8xS8dXPpmCRI96FgFaOaN5xvsFB2H18sX8MBKdpCsBt5RglLZruxFn4ISgTassGHyvGpm
+1JF1dEzUuNYxw3NFWWPvsMQ2k1kTW8IUVAz1CxSHE/v19Uoip1m5z0rgPndXapQdPvdexL9Ud1l
3gqiohVyrpSC25DvhmxeAAzTlqin1/1Iqx/HHTNVUuN2LMSlaUXwCWLraRYe2JY6WDWmd2wGwkJm
q45SymwteUxWbWse2wodax70LWIp491iamtGtKQc6rBg7DX2BupHTzXFYg1qjNGt7UBDVrOY9rqQ
6bPrUb/OmjK5qdlQHIapMi+ByqHY9Hx37QYBSbQ6ufBmwPQtZ7qmAVDc2RlUPT2jeUwa0z/5ZQs2
3tT9iwZm8Voz2eeNGjs+U+uZln09zF1XbXU3OKQJKpQkMRltc55m3RnaWxpMs3dDdSu71h95IpgC
tTRdR07nrQxT3w8dlCyYNaz19m5fHGc9fmstIMZFdd0IN1sJDZfbfNvObuhBw0wxYnA8MdDt4Whx
iJNcbmnG3TfmvDgfgtWM+I913wvtwfdWWgZhPzHST+Kun6ML39dynGIBfimWmbdFPm8aK7jsmOC6
zt9O9AbHJRx2+J3gY4WED2wdpVaaF55QjxyenmDrXBrReNu2/PqlHZEWyB0bdcM87PseqQatUEC9
UxVOTopNKA8qBDNzf+/HLhXxdH6JS7OGNvwm6+xttqjr29AO0PpwMIK0itzo5KVb35PuT0fMF9XU
93vkxNkqzXhUEpZpYPyDokbwkD0g39vIznss7DJsWnDRo1ZiVm4+4ragk5rJIkLavKQyjykTveal
xpVWxtCBOQ8W860pdXEwTSnCzuQwbW6mmJag5GnU1O+st/YYbtBOByMbIHlHuSDfZe7gh/5cJjDD
+yN7umMx6F1YYuIc6YNd53mUrL02yK+SUUeAlvDxjWHe4FK6bOhkZugR+dopk+B+7hBNqpR7ZnD+
MEZwO+YOtmnTOID31b2jpnKt0ghsVIDlXVJJGpJ6n+Yx3bGmcKlBonkrkfo8N347bewEx1bTJse8
0feePr+QqtI3g8EyiTWe2o9xG6z7YkGuTuNVXdO8a4w/pd3tWUhqK5ON/Fxk766Ebgx0Gaw4vhdc
cruyTl+zJj2yP790Jub+CKHDQ2RYl433y0FaV+HhRjEYyvGGpQG2ToohbpCnl1nW0RVMaZ59zaCD
o3bLNn0u3fK9HRguAiPfSit9GaJucaD4PV43an5m3FhXwqzuqOU6K1rWH3Iq7CuJ26TtkKX5GjFo
DYTo2vSG19RkdGms7iqvOQ51upM9VRdtFb9S+6yAu74FZUUBDCUobfNoUA1x1Bu21DI1jEMizW49
WFd5JOOwTwm39Mq8MTXa7WNpyGVsyg4I1+7GYH4Wgd7CXq93E40tYHM5IeEsbe3ZNTq00rQv5hne
c3wP1OTS0E4I7RD0+T8Y7q8i62NoCzSGs8FqT83dFVZZqq/F+BHbgdolFUPEZGu/c8TOhuk2BzIq
B7Y85YFOL1zukSp+otortIvegM28Ix6TUcieY2QT9IVhvxkKB2dhZqkV2/THWgsm5hUfpTMHfmNA
L5snf7Tm8KvVOJrilNOC0d0/Rsur6kIz5hDBY/tm1PhaYq2ns6cOKND2UfqBJ3ulNep6kmzRRcMK
gu1+/kB9/wNoOJIbUqWNm5hhkde36IuuFcqvVZ4S00x03dlYvftKadwNzdr43RbBnUv7oFECh4uT
oltT1IRSi3J310Q/035kx6OqUBtlS/kxf56M1IeGLq7KAJB9oq/1vt/kLe8sgHxUCpNzp3HE1Rf1
h2L9p5swzrzIaFjJlvTITTonP7q91WhZ1zqsWr3jXhZKX1cxm6t5SAoiOuKy5xYhWlp7qJZzpV96
A/8q6d5+j+L9fpnOzGa8VDixbkZ3vCMqs0mQwHu2evaC1FuVXhf8gvS5010mPJDRK87E32NheOEw
TB8ZBkRdYJbRfezysiWwNoFC04qTL+M7vWHLXVulx6HkeJm50bb3q2wzRdleQBf/H+7OazlyI03b
tzIx51AAmUAmELEzB+VJFr3pbp4gaOFNwgNXv09J+nckzr/S6nBXMSFFT5MsFgrIzO+1xPmU8aWX
iHQfiO5pbBtNfVx5CcdJqO8ETSIHgk3CU0tlv7xWOWK4nr11gbXoo8YHi06ppqGCI1JxRjIeRFvf
m01ryZWqhnKr6KJj7SnurSl7sD3J9WmvpIdAIqyfO+7PdWu6B79NvW1c9gtu0+XZOMFrnmTPImhf
4RiXreWLeu2UU7lhg1FrK63u+0UcU/vdob4DmNRLDy6q6mM/Uj5CjbO3tsrAfZw4rG9lG9OD5oYb
8r7FOrWkuZuN523qrjoUScfoFCcD1DO4eJhCG1FAkL8nU+OdKgO+1QPdxVYK6GDmolh7C+I0I9mg
tCjruz5mcIq6UDNLzs03psC7kBSpfVZLJJ56oiC7nN2DH1pUXuuhXtuukx1UPzx5ldVe2WESbhff
QYrqld0umbLpPndN9hQPKcCwG7f3lLVxq8cRLSY4ubbW5Kt73Q/6tq76H4a4b84fvkPgQVwtNxPd
cpeMNu59QRHZAzuBvNMRzdKBnm5DyAISfxp/JwQdjHww+ru9DGZPsWjJtWYtD+1R3hkKrLY/H1UD
k0Vyg9OnPxITHx2dpERN2M7Vg5zpA/K89K7ye6JTCKRdMZWUm4VK89tRLf6FMCUrCUlUq8RNXrCy
lvuCQ/JaLSNRBg40FgoEsYdZoI/beNTLmOJhNknHyi2H27zxDKfDMqM8jLy+uAL8jmiX6Kz2cuBo
cKFqTUswvoVDZYXZJnP6EBcSdZDLqU7R4e6d49TaqkZG31mxye7u2+dxIXtzVXVQKgHW3Q3tE2Jr
q8hcOFntnlmTENukL+Y1QQwXOS1M6zIVwVUeURA3lWGP6QTr3EPsuOVRiCUhn4RUSkrRbkWvUQFk
NoY7IrJJafRSNsqQzLw8ldcIE6bb2Fgn9Y39KTs+r6z05IMry3zjWURVE0Sz0GttfTNUJq7GLm+Y
JiDpxyC818oFthtYOGlXhSg2PILpvAFfsB5JzQBYmvA4cwORSq9bLz/0ojcHZwAzAF1UHi3P/nIx
xVzEYfaasygcuZORyURi47LFb9rWTR4oUp3PK8+qN/nojTejPkEO7qjXbZiXHKSs5GnsScZc5ja4
FeP4ALpwyhtfFpf1POwPy5AEV9PiR0fRdcWOTlb0BOPY7IfELLe+GIXh4EZOVi2T8HLqpvRMTYl8
oWxn2SxhII6EeCPO71yYrNo9bQpeHJ+69dQ6g2Pbw/pKPrO6cC/o50mAYUN/ZUZVvIetSzTQUDgc
ENGR0OdhLXb4OpowO1OBJ8460y5no+jdI3HSC411Ki3eRh6ra764ps3b2MsTyfakN+VddTmr1r7T
VZc/u5mQ59NYMp3StPDN9Uf5Ckmm0MCExS6FyVsj72KvADF1N8kyx5cgn9F6iqiCK/0mWHnE9IMg
K8DUBAfskcr6aQ8LFm/rRGOfy9r2rOlz4Lx58Pew0PJbU9jOzcCHcia6srtoON08ZJzk7wKTNpTD
CSrn4cblxi7s7kS2ocd3kLgkHdIZZzTWhkKZ+IbeT/PpWnGxdxbg1vUUVuOwHmhwo1o6DMpNlWY5
cTHGAsnv+pB5jmUGeXW6S/tTH5jTV/qcDvn0aqr18i6XsuMZaUjzHOr+pbEN80VVBoeMNH+qdine
iaLQ/eCu749DRN0o+kX/bhm6du1Tg+bBMhU0k6bofH9EIo4vG+LqdzQoMuI7FXG7KxhaF5tW1U3x
nvZ3focxVu1mbmmvG+UU33Rl5Bx1G1kb6h2qbep2u9ROoewAQ/294X2izZEa/ZuZ/JfeVcWBxpts
l/T9KW6gWBwLgFqIZ6WmmuNeWc0fYY42FLYQspQuipfB0uOZbUv9QEViSiufdseNEO0EX8PCCyEN
xgcaoOyBGyAABqx885ly5zpp2V6lmg8TWZzrv3hwrbeQouWLSNT4WQWDv0rTEIBN+N5N12gWetp5
PyflZndJV1Ao0ktovzAcz4OYRy9vKpgcR6a7wuWYG7HdH3O3xYEzjxeUMjdnuXKRTkyZMt+Wis0n
yF/jSEftCbnJD5Yw43o0DfGsgRseMp1tR1Tu23CaK1AlC99ANfo43f34Cl7sieYzbx1kLneJHd7n
QVo/Ls0cYdMA1ai2RVuoNzcagZYsfno0Tvl5IFiH06yjyM/JnGPp0W0pRuggnSPjOZUNvthWEF3V
eoBmypJmDe2rr3vpEnFimh9W15hmlTKhsCbGi/fhUtqAvQ2cJU0Hajb8RN+ODme0aIy6bEXz9HRT
IcvbUcoV39NijEQgsRALBHw1wxpL/Um4vWunYtnJgV/H6qPqrMavuol9T2ytzDCq60pelH4Yv6QZ
JKQd59+iqrRoeIQxo7ag9ejbcErzrCNVfRu5JlvtTewO+IsJVkMCNA/IalaJVWZ7E7cvY9ZEUKHN
c+LraY93ur3JzNiuOYKLgyC58ip3lXzSWdce3GQuYOEk0NRUc9JvvZn5pnF2tEF1Wz3kKD28fKSc
skatFsXw4Q6HWVPNz8Kb1X62x3AHi+MzOvt6q6nD2pSpk6HGhy9eaHLeBb4FXzwG3SXFiwrCBG4o
ColgdkZJgSfEzXsdoq8bcxOse4Q/qyTH07JQ4LyX4QTQZUfZZaS9geJWKaO9kC43ZVJ6G9UGTx6V
JWTtwQ79iGXTXFeT/0araXMUY8Si0NLs5OYif2TNH6isBvPsHmxCoO7duQYqaCp5FvY6X7mxpkcK
jOxYUna668rBWgP0fBaFKgii6orjOKaG421KJuc4dvcj+kx4dW988qYwheC04TeICMeQnAHUyLJq
L6lSmTdOKJgEQx59lRPDJ0imuvbc5ge3vz5b6nnaMLEVh6lo7R+ZHw7nczxCJ2u0S20X2Y9pY6Hk
zOo7jmP1eh4p+oxC2rtHr502Qvt6g0LNYfDLM2hGxLBJ2J3qpVzm6qjl7adIOht3ee6jcUEQpCSP
RVNudVxV286n54M+1OAK0X+66zSnaQt2ex2q/D32a39PDw1TZWwXB2kPqCJU314otqEKpm0UtKKP
6bGeXHGXiNk9m6op3Esr/B6GndhPcWYdp7gXL6Fp+KPp5mOmB+8sxqa9dymyOcuaqtnX1RDdZRO4
wGoYPesqMcO4dgc5vNEgMle8N/c+mIQhb3hY0NfESb3X4QKN3wxvvuwRETPt30R5SueOynzn6EU6
Xc8ejJSRjnvuIvapN0XbNy9ZFU58hD1zRB4Eb1nvlBcU/6obcjoR5mfW9z6a82NnoCWFK4qtCQGc
LD105zbmvT2o33y1pFZPxXRZrrulW75Lilk2FHjKtaTs+p7+xObBjEWzGxvpnhHJKTYje8OPZCx3
KN7o8awGoBO6kBJUFpbd3wGkA4O3khIjqzHX4eRk20QoWvQgtPnZFR18XRGzHDriGgLoPYKvo/Q6
ocOHFmRkRGcQ4ZvRn6nVXagWrBcCkOLRHh6GnMZha5iTh2RBNKYj0b/5YFSAbktzbmiW3eo55I9R
AgPBGaJaeZP7xLe25x577oFk57cYFSXXsxvo3kryl4VcvMfRzejDqmV4bPohviiRfxI4IYOtWrA9
zNSyvjjoKp4tt6V61y7oiCsG+6nnXe25uu5dGFXNfaB8E6/qpk/oBVrMhoL5TTRZZjuXRXjhDESN
iU7M9xglZzLkXLnRc17eNk6NFCqr0cQL46fXUeB7B+LQOHs3Tn+OcGG6WzxTbaih6jaDMMFlCyn1
jVGZCTN2ZfFmTTGWu7BmDqpTDbTdi+6YOsN8zQT9qGUx7wlT9YgPjnpzjJzxsV6Ya4VZzHqQ/suQ
eOKiIQ8bFQzAMsQjtWh4dNGMeHdk6Dx7afXmh1EKFJCArxLWAGyh6vHTFgvUT1b0VCRFZbdhVi1Z
8JkxSOuzX4UOJQ1tXnrm1kGNtQ3KMFyJKJJmnbRiaoiB5//O88o6zF6UHXyp9BV9tM/WOKMBXcio
O6ggqY5FMqOL8nE66rqlE7msS/hX71ZmKrlxwgqGSyfN7dwu00OiCamrYeuw3MGYx0U27qkqe84n
P12jxPIOHq3Rq+yUHbknNTG6yH0v3kCKUmcbsTgQOjqYK/TLj7PlVfvGrfOzktzM9VAuGLkX74eH
dOUiKQb53fORo6TxEO+CKXxS+fSaEN63yYrCpVD9ZAasuKWaUIZ3VeYfbO9qpPErVkn9bKkiuTJ+
U955jWKj9JsN4hVnSahVpz+RjHpU7xHcxUrl1vWS1wlIvnytWZDX7O6fqa92NHxG5taWbXcluqq9
UrgTl15F21CjTvSjOLikfe21dZxy49QDYG+b+uxdfcluC26XF5oRpyyk/xYYktioOEVNFS+u2s7S
bndTYsjlA6fYdh4i0DZAjYfT6vvQVvma0z+hO3aorQ2iX3WvWAKvqeuMbwwKiB9pUi2fYq7KB2Ej
xNBd79wh7MhYiPoSvN3SKysa0m+e1dIAhe5v4XhszRtE96g0LXEIe6s+twImwG3pify2yye0RGC2
Btov1OY1EKfma6XofUKEdXCgYNFpJ4RlV26EPDh31uhg2T7Gyt3PeFOhuKz6JgaaO5sCkRzmKuR2
jp32SC44R0oKCcJ2LC7yfBQTVFcI7R5F432P8G6P2Isda6TbK0CV+GDsKt9wqp8PdZjShQbWfowT
O1ojmwDxGRhwFHzK6ueQ2tACloiCLACila9+FwK0accCRswWK7geJw7iY5QG+wCx3buBY2UcXxA6
iSHbtkNSPhnlVugPaQOnStYO0o2njNjjIrD9i9jPoO9yZovLbG4pgMBwmaC2Ud5tojv2SjIeOqaJ
zxYY/6p304RqVDX4n5qa2VXTo9sJYUT3YbGoKxsnDueppLwfC1oE8cuBSnbp/BqgTD2vLOyEdQZ8
OHjYccJ0SB8HhFMAUsN40TU1QogwqNRONARsOZQD8UZQAFtz0Fy2KFeB4lPkBlGu77RdICmxaFBO
J9R8nFTsfS3Md8BHio+rnB8aISFf4uGdTJHiNbCn7ooZPHwswLX2gVmqc8q6J/azhKGk5gZtEjUf
mIgo9pZFcx70ZbLpGYyelmShvqEdOvYhhzDNWEXnqsra86Gh6HStU7Qck/CGvZ8V0VUZlsHLMIDq
NaoNt7qYGqrfOc3Q7zlRXgHDcb6Mgzhg2Rg4vCrOMwEjWjyjoZyyiL662fXNj8Zzaf1kLVypNJmO
OsGoyIlIxQeP4wOFCbCb0klQGsVe99EJa0rWbltV34Gri7upRfZRJVZ4YYg/2moJ17s4UXLflf14
nHrElISK4pkpmElkNwRwYLm60058H9sm3NtlCh9XOD8Q0vTpOmMz9GUTHlDMVvtyDJ2zrtYouNxI
pqsqUu69jOg7nlHMce832drwHIHteAGPOoxWHCqQfGuiapMI4W885CnN2IhPGZKLpy4gcWAlRjWD
3/htvA16OV4LE0bPEX+/Tv2BqThl86zqkBiPOenPncJPty0Rwds6iOoN2ZPROvdANSKS2Ui0Ys0F
r7/3kLZvyM+ER4wS89pSmcE8kI6HCOH22rHm/mJwFtzryZidlYHf7pIlmD61F/IsBOyge7afel2x
lUOujrRpWO2AJ6VNl2iLHYd1uU1yoJpo/tb6WN/Bh98Wu++3g0RZSWvyHK/JbbcOrjLPsTDQlgiM
tgh3qERAlDLiEaF/A5wUi4c20/voLfTUZtCfvR7iTTom8d7wBF7Z6YLbqLe771DG+bbKcIQuDKtn
9uyr87z2U5QEYfmcZfmPwbEBOmPWEFdj6gir+YdlVQvWGJeCZGIb1zV63rsMBwMW+pxHefa0l6Ee
oaxGRT2Pg0sN6c/mrr9UnvZQFfzvP35XgPbP/6AG6K2qZ6xJcffP/Ud19VJ8tF+/6Hff0/7z57+m
PGjz0r387g/bEhRqvqWqZL77aPu8+/nn//qV/9O//NvHzz/lYa4//vF3BMxld/ppEe21v60/E5KY
k/9qZjr9Jr9+3+kN/OPvD1VU/duX/9qW9pMOFAJLApWF70COEA8yfrTdP/5u2T9Rg2Y7wekf36ZO
zcP9Xp761/7xd8f5yUE1xV97FKm5zskY/2tfmvoJOYdUNv8ox5Yexun/98ZvfvHXcc3+274loU5+
u3/58Ih21q7Hz9eEVtsBP+9LfklNlIan00+dZK7ikc+to05Ld77s+0rhgiNifXmpOZBeybIInGPc
TngCR2wLV/jhi08d0/VM6IQKbyKOpE+pkPYzlaP1Y5WU0JXA3iidbcw41IpHtmDLC4bupQIlAfUf
LdwwtqCHFgTa2PHqtA5dU/wVLuuW3USvY19TN0F/VnUjc5dgBAGyUm9ny8gfDojF/FYiiXO+ObgC
433TDkG8j9Ikni7BI5KzAIQb+2fqKPNYOggPYfwjRz1KS2TZtnZom3FnILsN8382bQfdKYOHs6od
SVhzjRpHo1frz9TsDPU+hYEk91ChfL1r3RoJUBdNcNI0aaujHSHFiGqaKXcpMCZx0AMP7KlPp3m1
0okaI2y/5N9FxAldV54r92Ork+SGSDiESes5dBoKYbtJAqGMScPZvEGdGINlasVEZJYh2Cx9nPir
ma7Z8Ih1skTKBKrwkDssHJxmSj/YwXlTTUNxejG071VY4J10LFU/MkJ7V0k5Jb23a+NEIYvH3dff
aimd9yBKwgGeZCw/XdC+iwEapaXhyKXBtKt9OGwE09WO46FHxFMRvbthGCAS03hdtsHAeMvQkzso
DqoT8TmWaXPvZyLw9l4UDAAtpsJtPyQE8aC4CJb4LAi9xd7PaWqO3cK0hyixzgBJ7Iy2Am8Oo88+
bCMkk1nHXdDQl9qgKbBgE1UaABBWjCbv7cAussfOj3yrRa/iomGKwSEXGynOqjVt8EhXzMlSN3Nk
9tNiZntMI8LSotqE3yFwcR+IPHVftOdfJMFU1nueSHcgGACRraFe7dQ861I3NaJ0rLg9dX4VUJX+
TfhVW11k+dDG68FroeiEHPUjgrERudGsBa6HTkPDSYyk78oozLpiETM2kyBk0RfwhPm2U7W6WhKT
fFCMngL7l0l1K5IC2RQhgdVr7kfjBVgU/s8wAFTeyMLr2u1s8vL75InuNY0y91QqX+gPQQdii0cx
SF+jII1vZjKP8Fbo8VSPnkkIdxFbWFKGGpHxirp7JFJp7SYSCFBFZwNphQKpLSeCizFJYqL/vQa7
Zoy661qUHnWqwZSO8yZFXH2WLmLY5fisqlVhU8LJLD9NxMUkMwmIsrNxgyFbZ07qVP4sAysDc+wq
4PAkEx0daG7zejI74tEu/G6T2hXz+KwJYMHPICiaCqKpBEFLRACu7qT8qmStq3uZuuGJzqq712bx
A7PV7pA6O3pzm30wDSc4XuTa2/u0AIPPBzZlrsAzMbVWXWc9doYSx/WILuAj5xBrcLYAIR+XxQaO
KR3ZYXoqp+J26a340s1r1PwpEoqPKXazxzg/uaxq7nvokroo7igMCkjJwV63X1JBq9zQ2Dk5hbGB
wcCVvLWzzK8OJSsKjG4U0lvV0kWLzDpSjyJIzYh5z5/UGnskaF3hlNaFO4Tex5iMsmUUH/BVOD36
IMLNgDiSFi/ots7Lpj3oRXfImPQw9CyojbtHvpAPGy/MSCROIEsOiN+RxP/1nf3/Zi2qEESC/MEO
3yRl8v7y/reX8v1vD9Xry5cN//Tdv2z4lrJ/cgNFl5HDHXTawAk2+XXHV85PgbRdrbGjSCkDH1v9
vzZ86eK/CJSj0KmJU4TMrxu+Y/+EQRZ3iSPZ8YEY3L+y4f/e0e95UANK6dMPosvJC+wvzn4bp/Rk
Is7r8Yj/YRhaSXTC9KdVJb8/VXjKZtdAc3dqiJU24n/OT78NEGjwVFikuUFTh2n4kGC9n9BSI8de
+WMT/8jgQawVi7JRG3tOJ2cLkQm06XTYBmevTGYycb3EXqkabA6UjbPIjnEAJEKiC123sS2mYy3J
si0GM+fw+f706hZhdz6i88z20VR0TwQjxHonSml7m8EIANM2d9ofi1c3QKBuFF20akG7GXoz2rmk
FwaZcN90ax/5drPyHAvKtrWj1DsLYbr6M6Cz4SaVbY54CXb5aqD+G1bS0KWwn9RsGmxCsNRFGWVm
lZYla261hDGqeeDLjBqFgLofPQJiijSqrjMrTp4Sm/0fqaTqn4yA+10jQk/w6lglUtFcp/Jsbhv3
DFRkOZ9HHMwrRaMr4xCQ34h6Jx8y3CW2762rLB4mKMEK/HLg3aw4WZQPxeIv1obzhrqKqbFoIW+p
UKtdi+7HbMnDHZokEyE2cXGouOh9lxWIToFD28rElTVk4jWLYBLXhZr89988RL+eRv/7MmfuEpdU
FU6wWgVoIxEH//4uwdLXCULgrbXE23Gg/k6sAhn3f5LR4fw+nPnXl2FkpeLT56grvgSZzPhIMMEz
DM1tOZ5lib5rwZY3nNHaC1/W7anKEPw1rfo1j216hORI/uR34KH/zSn7l19BBsLzHF/iifqa4RSh
WJwCtD9r7aHuztHAHZIWffPiIpbpEyU2f3xlT1fuX6f6X16PRYbry6PIonIK7flNgAfunylzbXb+
uuCw4S5et8k7fMllSbbnH7/Uz93KX15LuzavIzxuM/U1AdHUcZi0Psa7uSsTMu1E0n635oEtbcYw
xm4vS2/ZEN/O4Imt4aaKbPtjBLXMdhKhxpGih9jH9FQN12bg996HS9AFK1dyOMMJ7XVU3Ucm2dQ8
Pj5CqdTfTpSsXtQAibdxGejLVFXNL1XPf2mI/R9udcNH0/XNx98uX+r2b7u+fH/pmB//V4y13BZ/
sOkB4BQfGD67ly/TMN/2y26n1E/KD5RgpWe7c3/etn7Z7DzxE5uWdv6rJ/xfw60rGIqZirVEV8Em
eEq7/XWvk95PDmVDPo8ICxKZS39lq/v9M8dPl8ghXcyorst/nK+hukMYofTxTpkKddPuyCyhrIRu
cnjF0duPSI//UizVL6+HhY53phxKyL82fgg42pJ8Fn9bZAaZu9WFy8a3IvS5v/kU/j+r5pf17NcX
8qlMRw8RSG1/WTZFavwKdZ6PJWGaiwOhZW2+N26irzqILeeSlIcgWSsdoZd1MhU653kWUE9IfAmM
1x//Mr9faPhdOLT4fO4O2gqPS/0FPnDdxEd/qMJtTP7pwTdO9MADWl4watHf+8evdVq0/rXQ/Pxa
Ph8kiIrWrDZf66OmRvemp2li2xNbtxpKY990FFKfgWsW35yugZiLl+TGEkP79sev/CU47peXPp2b
eIfSU/7XKPLUjmmYU0OwrbUzHnPtxredo5pLNVYBHrnBxpDkO2o6H8KhvY65zvvcD9MHhu4U2UGt
wguSaorHP/m1Tseor1eEHh+tOWY5Nt7F3y/zDtkCg4VJYutVpt75WawPdJlC38yiWDNn2musO8GO
GTTZWHU/7bvFKi8kjZ4EiSJx/pMP6N+eONfxCdt0uU5+wL1wOhX+ZtehrS8avY4PqMJPjNEoM2ok
lahZgIeLcTxDEoib84+vwektfr0EPs96QK8Fz4L/5WHoimJWAoZkW8G5H/Mc8aSiuelP9tN/u/WU
L23UeUrYWnCu/3KEKAK8R1YyQcnEdSOvemfoOEQRElCumtgq3iaryDD7i1LX+B+L1vxJsqS2f3+I
0ZJFBaBQcvsFrtTS+fI+UysyogmddldPNoAjsISDrY3gBuy6Tdb2L4Pw7WeOUB5S3iF5dIkVaI7B
HBhkom1dvZSzzD/yCOHVKo8Lr9zWdtIvu9h3nWDDDp7kq1BJTdhpYsXiuiRx6BodyBhvwRgIGooK
2zzOfqcQIs74FAs3Ep9uGUzdNSW9PWd11bgRGo5pqjFuTMY2W7/sZ+/RHuYGibJGYLkcrBitN2k9
ws82HKchi93GQWmMM/PUVq2LbktQM8g0xqScAKFOdTdpliRc4jlyAdQ9lz5qYaNPIDQ7RuFvVUYX
2Eg8pa4NU/uTrHRyxFvO57Oa2sIEr9QVeB0wZFXKALk2uVflTcfRodmQSoT3psVTaW9qRwwwCHXp
uJ+hzZu+J1TII33IJkLmJjbO8lnMtUDL7hXxm7Hh7ncy9lx0+36O8sRncMc1LgvSV3gqXQcgqBPP
o6sxk5dhvDwnomvxMIMvTDsWknDZ0ZLa/ciY1TpWDYocuXB2+oOcLPrkqpNs5GRZkBFd3UMgVsIX
ln+BYA/F3VibCH2SYTFkDJBJcEGUUdNdCNAftSKTggwPYBrs24tlty6CbWkKNA2Dax1qT1i7ohD9
fNmhobwkDgXsp46xrK16fM39uqEQ4ZBzWzIekafQrGpCdpi+pIlLwnBw8JzNVTtOcA5q+GyqILbv
WpZFTNyFV01635g8fkJt18gfWMQmw7tWY3wTe5CfWwkq5921TpjGpCMNsf1KvnUA8kejeXk/10no
XHia6uRLgCHk+Hs+nilFR95n47f+hDXtI0oDhr1tjy2BwmPF2mARYWSC8gKxs2ydFbWh8wxWJl2v
ZvbsSKvxqhMZZrC540h2uwEDeKq7dld5SLKAGt3wTQ8EEpxnOUPyZhksXH3M0jjaOytIPdI1BgzX
GmU8b3yZTxxrINIUsK7u4v3i5apbNQyZ4UULjksWJngpIDp06oOje/eyIPtt3PSBi7XDeDLSkHcE
rOSFr9J9iHrS2fiK8CvC+JWNej0g7XLjdDmRW94QlcQbxf0ZS6nFeyHJtNyABOJKlP4pVku2ipwU
kzXpjvaJ3L5unLiyCeBMxWnQ9XlCCVD7SPnXSxZKjCscERzxndtVdcc5LkvqIEtrwa7aBydtxaiX
fM+C0Q7PicRMt0J/NkavUxmhsfPSKfQOi1Opcj/4Y/YDt1SWbzkFTRZY3BKnW7eoFX53t27HVRRV
IGKLHPG8VR0qxtM6NqLexjeKghVvPsJa2n8wLkeTODQZvKdHSBnhA7qMJTR6hyY/6UqcGKXRAQLE
GIX3uus9y9mSvkOARZllAmF9TgUA1DUmDpOPyO9tD/5mlTMjf1+iJLnKRV8h/6gTe2Ql9OdhkwAD
VBszG+c9D12MhclCnFqauc6xWuLmOU4zKff54ptl78nO+rRQcRUr1czzeGUg5SkxtZpovIoizP67
MZVYyTAHN98RZ2HeWkwYxpukiDyVQoNHxIQBfsBsknbWDgCznsnuSxVZLy0yymuwKAZ5a3GQ+2VV
hUMRvgXjdlO5yZOPrrjdEsV2WsjCrK4wLwxpw+UIUejPi485nKiAdIbHybviHAVf9bDkRBQcxSJr
dxV1FqrMEnlnsq6TGhOTDGtaRxi/+Wz8cggQErsEc+0tpUnJCTLJuact8/wbdSA4B4q5GSDUolHv
wXCtD5ZlghloFbNqFFpCviPc9ElX8mxAGyfpnIW+KDl85/ANQqJLBPhblmGnuyCtqwwPzbQ01gHB
VivPFl3E1Xkda4xilgBFMyu9gL7uR3Jk9BrNwclX2gtw7EzV1K4GuH7jo6yt7oP4bNwhC/D0SVSc
6dtGBfDhJXm0/VG1Rl3W/ggFSjoAgHDDv+79Ou8F+m9jY4EgVfbTIlCLebONzDWBhSdSIAwa/9LG
mL9YJFwYxFirfsi7+gKjekIKIqWXF9BdVCwVXY2NoB1m+VbYi0V2Q96f1Kqsfog48hAzU+rX+jDQ
ziUBp1vKQ1NF4AOpM2lwVp4am1ddWQnSdAKi3qaWau5NWsVkVGhNjsXFHBov+dZRalcdjUtq0hXi
hhi0Kw+sZjMG+bD4K+72thTXucWQvHFr1kl7Z5FelR3cTo5BsImbjrSTlSVjgSu8wMwDSI5D3HA1
o1T7G88gxPnOTtENG1ciRrggeQetCUKVvJvOAffi/rsE2cnWbjbgmkrqSaBeJbPzrFAu9vhiRP/4
NutWl9eOinDGdbXVA2Rrg4gSPUlpk/rq1AlkH36sEDVfF39rava9tRlhGs8S8qHE2oJxuG+aJZof
u9grp8shQ6N4UwIx3OiBeMYVVasSzUlheZdWE5405UmSWxhLMXTfB5YVfRb4h80RIWHQbRCUEaG1
DHWenuMKi9o3IqAM8o0cmu57U7fltJ7oSR1vFKkrN6HOi/gHfvPwG8lOeXrIzUTPamiVPUkGBOtk
G4mCa/5WEYHsPdfod7G6Ls7C0TBRd50zcZ0nqiv1zs6ciIjLrPSv5yYgrLNdajyMHaoGDaHXifTa
geX6Htehjtae07KmgEol9dozEWLYmDORWNkKV9MqXWwxrqohIK161nXw5ib/yd6Z7MiNpFv6VS56
3SzQSOO0vO70ISYpQqF5Q0gpifM8GMmn74/K7HvDGV7uyGz0ooGuRaFQypQ5SaPR7P/P+U4yfBjT
obB3rea5j7z5xndHT6K7eobyRyKZPf0wqmF+8uhPYv4LzOY5qaNk5kw412+SwHaqu3BEZPNTwqx5
10HxouUCBrG6V5SnaO8NfJA2iPm078Ac2PP1qZOxC+HKxReE6vZCN8q75rm1Ip2CjDtO4DtRqtyJ
xsDjGTddrvmRkdkeuDDsmZtKj/KnmPIuzgjL4WyOhv6TrmujtqMK6SJSMFPL2NTSs4BaunpT3wDx
U8gxJgdwVYJ7c0TNw1qwBUBH68fygkhA3tMXrChR2a4/sNQpnx0LzWcDWavcoj6Ps2OaSL3wQyoR
A93n3PJY683oI7EdPN1sjNV7rTebcSfIUfkl3FCUW4xo5Q8Fdexz0tsewDk+eeWGWSts3peQHxTq
if7Bjp3mW1kCY9pUHSEAc5lEOEphqH7nqFZ1DyH9ORtyVq6c5smzQAodhiJIgdTVo919Yj607o9U
NtbCd6uN/oa9IwSZHVbNkI0qnTAjQd0rqUnbYwDMlo84+JVjDH+2pPmklW+KxDP5ZwYT8hokPNMj
TC+1ozvEw7jeaK56uuGLvAiCw+wOAfZPZK8WVVjYw7HHN7II9Z/wX9xsH9KR41Z3mW6giprT+6gf
1FdthoCyhyrXf9BixL9vPLar33GNNv2+ztHD7KNppO3eaFP6wQmIT/a91hzhME0yc7cW+9dyB27L
jVC4ZXSi86nr3ya6oGRoB3nPqop+teYfzytnU2kShQHHruCnbiVhBkwD8MTEDSTogDZbv2kspzHp
XAY5GtEUgDKRCynLb56bn4csthx/bqT5NQTD/YWPDRyEYgyQ+hsRx5AtwtrhqyOTAV2e5VEVd9vY
g+8w4epCI4ygEKlzESV+lzkNRDt7aiExlVhONrVrjj9CLGbkRpZJYi0OAOMJPESWHCZsLEijzAn0
s0X7AG0DoYliNxlgB/xKr50/dOZJu9VwV1SHuO7QOBpeNvKBCgkw3UBjrH5Ycendy8CBhVc0lokX
rpzxQSYQyyq/rVrnySFAsDpOXodgVTmi+2ROoePsS+AIqJspdttbmsbVl1LFdA1CCDg/u7KQ6aYE
y1Vi96OdfjS6Zp42lt3N+m2nafIL1T5THgPe4zdRFzm/6LBzBaKuQMAkiScee6vSjR0SC+bHLCv7
Hq1ZOu7nKEyim6kYpl+i1VlqWjMeGTasF8CcHI1PHbZIBchG6wl7mOLJw7gfO/dzKfCPJA5itFvL
M3tO8Uoo+4E0tcy5yTu4YH6XSiTBcFaArW1dlodhN8i64swEZq3YShVNLHg67DCkmwgV5lhHZT5Y
jgZTi8EPAkFlvMefo7RdzMEY0JJIo0+UQiJ3p40Wh9iM6jQPtgHs6gdlG37DpsEZE+crxENUdcOX
AY6SuYWLN38vxgRRBlM19TYTbSyIB60xu74+z5F5mDrUzL7ZkAxxNAoDg2tu2WHxh55hSbsBkKBb
x6iW4JCixF6gikjawj0WxUi+ZX2yh63F/wG7tUtxKfyumvzfKG9XP4vnrvn5s6O+/f9CUXvpT/z7
ovaHIu5+/viP/2y+ff+PXR4337qf7Yl2a/nX/yxuW/a/TJcSq+sYSw2Z6ub/7uRa4l80qwzpuDqH
b8oxFGP+auQa9r9Ag1h4yRwOPNRF+ev+Km4bxr9sU9CL4TTvWMi+vb9T3ebvOal7OZYD0U9AN6Es
SaV9qVi9qLXZXk7vz0gMn98y7KkgFIDxCvtKdW0p376sri2jLNXzZZtnumIduYALJDarBh4u7bsG
0bQyv2oow45Rp8f3wuHMXQ9244OXMD9mKikfXzybxz8HetkgXIpaq+GlyaiCU75LxZcn8PIisznO
y8CepK/oMe9YZ8ttJTgNmk3lXrnSdYWPK2UoaVkMg0ZtUdy9HIpQDrbDS9UFc9Ze5vN7UKrWNk9K
hFJOG2MFLvA7GfGXy1d45jFyf1H58RD5H+aqZNoMjUa8scYVRmDtc1Q++yoIruXArwuzy8WB6OIC
Dd226LaeXhx+Ws7/Af57QOHx/TRm+CcYFzJwLu+RqfR/XL6q3/Ni9eB4X3ScKBTL0RauZqdX1ShX
lMOHv+MoK6wuv9ESS4TbOTDKhk+pFoAUSYmY6Q3D/qXm/GtMdW5P7a36cOW3LLfw9W8BmiNsi8r9
ehK1C6UNmqJkS4T03LAdfxrjt0GOCiwABmbOM+zLoH3AQgOK2wS/HZf21zBRIXS6vt5e/jlnpvTS
J/mvX2OcPgoX71vsSc3Egm6Awrbab3oQ6rDbWuSPl4c6M7csk+qt7kkMj7y+p0N1mJZUODbL29N6
NyM1howQgyuV6bPXw12RQrAk0iM5HSRzJtEXBcYYjzcVaoxpbkccI8cU8NiVTvO1oVaTSgbsAuwE
W5TuwGoJnQh1Zl89dCEixH9w5yi2w2PkbUHNc3pRsG9m2bIi+dXYNrvS0es7ZfZ/CaX/rfj29fW4
NMdomzoEVyAUWv78xRJO6auTleNirw9M/abI5wkVXpbj0uyv5f+cG0oy+XX6hUsvdJkqL4ZiDzUF
hQRvliuEMXkSUnBxc+Nj2AbN38oMcfgYorRgxvFlMungrteajozUuvH0yp9ArgDCwfBK4sR45Qkt
0+r0pebRoKhAucyngW/D6QWBnxl1YsIqn6+3+Gm3yDZAanlbak76QRm2+I4kLzhenhav7+LpoKvF
GjpQzYFIVT49Vfejq+EyshPdgbCeefaVyf765V0e1SLT4vNgGL9VFy+eWFnXo8T11fLEgmzbjV59
W4Mbu9Kzfv1h8NCZ/559Hp+F363mF6OQgZLlwWC1fiE0cTRbylN05+XGVDm3UWjWn7KKfzvlzzw2
iw4/LWN6lgay+NPHZmVAZE1ci/7c1uCzi7nEnOKMVNNA2t3WwHZ3RO/93SY1s9BmxeUmIgAyMfqf
joqEOzQ9mis+bXALOkyT32YI8X03EX/pRv7tBZ65oYuAj4npsvDScjsdihiOYYQkxgXq/YDMu+mf
dbS9OFpIWJek2IxXFvkzn1q+shY7TfYtUK+t1cW1YdqO4MwbaAoJJ8iWCiIfuXopmiiT7k1co45G
IGMh45dpvm26vnvyIFY8cQQiiePyK7KMtnov2fcuWzUOYDaZTKfXT4GezKKsa3wrW0ghY5eJYic4
whB1WIT1uzYhgwCuoC1mDpICeuTl8c9MMNZl1mzbWzZy1mpdGIoW1wypPDRZgOCRfLygVVrUT634
1pNoBPwLk9blMV8tC+gc2UIYy7qn4+NYXTPuMDF3XdvTaikwK+HFo2zvIjcri5+XR3r9sBnKdSXC
eq6NhXw1VNXhv7LptvqqwC5ARKURHFw98G4auzMxOtQKG2MZJDuIMdLZGkHk3LhK9rdOppBQXf41
Z67b1HnMaF3R1blr9YEieqaj/NZSRKZc7wCBeWcRcvG+xo115aPy6rVCXiY48HBwWqb5OjV1Ltwp
oOvaUTiBmdzEaOUrLRw/BFEw7sOpdz9fvrRXq+8iZ+OrgivGY8fsrF5jWxsShw5B7zfR4pwfZ7H3
uka7uTzK7zt08rYwDCooF3EvR4/f8qmXn2V6X0E8W4rLqlIUiK1HB6BMcY12VNPE7SQbEhrGHisG
EVP7iVbTzknH+FZVbveYQ2IC9NuH8p6uT7y7/NvO3QFa1x5zDcEDSqrTF9k2ADDTnOBFRt97O5gm
xR0Ml1d2j8t8Xd0AFuZlC8QQ+JmWKfbi+xP3gRZm1gxtJo2hcsA8SO8paIWBX9V0ZkxNTx5allTf
KAMN7reHH+Dydb6S9oDtRiDmoPEhWMwAuXX6E8haT0WJascPo9TYCccO/Jq0za0isOKuJ/MO4X2F
TVLPg+gzc9R7bFWfU/pqUxwdjThWlCWvfJbP3hZLsHw6y959vaKEMO+cJVHU7zCuVztJrQ2nL2BK
GERllB71WCfnYNCz2wk2x1GNVimvLGqvFlJui82nmnOpzc5xvf9ocLxrZJgyNRNRv624G+DzpvSm
x8v2a9bckTk6iyuv+W8dzel8QPmnW1QaEDQtR/HTh2H3Om77MlM+7vRPsnlTlN0DLQ+/0EgsMrWt
kPaNaYN6otSXzMSJpDem82NoSThQWKUQROTh/PbyDHl9J9DysfFjqXMdztGrNyHyxBjpjT35VmP2
96lqjTdtJerHWbKF0JK5eevQhfl+edDXCx5TEk0Tewl0/856yzLVJBy5Nu37onWSu+lX2u7kkmbG
p+1aKuqZ6+OTaSGQRGQkWexO73muZNG7ZCD5VgIgwcyTHqRLUTyn8OCOQRa797MpjdvL1/d6hvPZ
MKmSUfLg+2Eu1//ixRfATYva5aaSONfRFyqS23Bu22MGpIOAlcKNj0vixpI4AouuM6r5ytr7+uPF
uJINEx+WRdK32jaFlW0lXRojO2ig6UWclO8Cp2y/KOh4V4Z6vZRiAGVHYvAoucPrIlqVVMt+bJ78
ESrODxov8ceiN79cvqGvB5HYLGgA6h5iQNdbPcUqmNyEivMEJlKIn1oZmX/EhbgmwXw9LRmFA4Cu
SypubPBOH5sijAjuHfQY0TfUsDFBInWiP+pXbUZgCOV8929/h5aPo740f/hMwP1ajeiSkIIZevID
HDdHs6m1B0P9zVBoDq32MsrvkxbqRfbTq1H0sOnNivaxpaWjLxJAiHOSp/u//4zYpgsE+dR/jLUq
n8icWI0xND4UQuM+bxP7rk/C8cp0O/OM0MhCa/fkUo9xVq8Wfe2BwprLHtEgSr0sa/sm14L6nZRA
rXAsmVe+FK/fJGSflKIpLqJONORqrzSmfZLHFuPlbqzdmokGRKiRGdjKfByvfRnPXRyKRGd5Suy0
3dU0bzPImHYLkghQFa75SD8kevhL15NHZk9x5TBx5p3iSMUhYlmkls/S6awQodvYNZJHv25qj+MS
DeQuqvvj5Vlx5v4t75LQbUPSZvit/HyxFBIfRHVSs3oSosKfORkQ7HPML/BNy8M/GYjmA0dTarPr
Sa71TWOKyuz9gbiKd7Uqwq2i0nUfzP2VxejcJeFSN+3lE450dnXM19x8iN1A733dE9WjiTpvpzla
9TxWo3nlGf0uzJ9uGZay9n+Ptdq/zZLsQxc7q19XDsHuTZWRtevM8YhaTgRPZtcO9j7XBFZQAF8z
3XjO4t2BTCv2fObUlmBlAzOH3meVw7xQx7puq/dOfNfRV3w3Fs1YvFdaUf1srMHA1JLmk+Pn8JEc
//LzeSXsX6Cihs1eizlHS0df37aGxJkBbZkPlVuHPG+2RBJ13ecJbMHO8nJvRzcdVn0uZ+3eaOPg
OAG/+AfTcbmh0nRdimfOarvTT5xnJ6MZkJ+K+hBisuHQZfcHqkfWlaHOvMzLNo+Njrus7tZq5Zi6
qsRPpAa/zur0oTBNiYkIGdl9Y+SYiRGs2lfWqrMj0lHAgYVe3lyXDa2CRzCki66JqslNbNr9sfFC
3L9hH4gHM62ix8vP9MwSItmnLIYFlny8EqslZAYIJo1J+ZFXlr7rkYUTGnZyZeacuSzJV4tH9nsP
4C1//mIJ6ZC0kUcNMrNOKiRj8EtuSWZvUC7HDersub8y3rmZyqLvWlRfORFZ6y1NDqXJNspu9MMJ
CUo41f1+SfXcg1AuIQpn2rfcxHjuU7lVT3Hjed/dnj3QtXd/mSCrd58tHCV6vgZUnazl7r+4bkSl
dgZ6ZUSk24kdAYfFjUZJPUSxgb1nlFn01izc4Q7JkkFWGmmLHaF6W6XNS7BRXz1mBtqNwJnkZnbL
fB8p1FLTEJZ+hjQZDAAgqu3sIsO5PCvOrI9LAwgeCLspPL3ric/xRU9LTfkVeDp9Q4jgePRyJR6L
Qqk/Lo91bgYy43mlMR8L3V2tj54KNV3Pc+5R1GDTKUF4wTsO9/9gFF5ml16fbtNsPH0SCtnZbFTF
SCG5Co5Zm6DiBA56bd4tn/dXD1zawFSoH9NiX984chh1tiGgawFz/0C13fYQO6GgGWlAYoeeh8DN
Deq6H6ZgYRay2upvhlbPbjzT/qUrjAIWu5L95KTho4XWbdhMFDmOo9CHj5fvyNmfym6ffQpOTGt9
whljS45ZyX2nxjHfoGnP7wEmJNtwRnilMgARvajk98uDnp1YDn1XpEoI0xdhwssXokb3MpReOfp5
l35qenSGqMhQX3tzvrs80tlp9WKk1ZLTUuAE28BIxUDQVjEl2UNEpNOVQsj561mc8ZZtLi7D0+vp
OzsMqMSNfum6aHbDXs8Rgc+8mQAUrh1uzl4S9HAqHzSKvfVbmaRBX2uKRS1VqQBloleI+fXqyiWd
G2Upmzo2ryO1v9UOtnZGPhgL0FTiwN+JCc9HWqGWvPx4zt24l6Os3sdU6G0tzIqJwFnuucc+4Hdj
OX2UVaCmK8vwmao0FbSlQsukw7uwbnooISc9CTvFNOiVH0oXF41WtOoWlbz7STWeuB1Nt/k8Vnr2
wUgt7Z6I2vhO5gByrq0Qy4xYrxA0zpj/ixMNL+bpjIH5Cm5EtoQ3GwI/Cby0HYSST6NwmkNkF78G
kzi/Pg5v467FSz+S+zS58ZW7f/YZUyvy2Nu4yGBWzzjpg0gfZ3RujVdXR2sQHcCaNr/yFRHL0r2+
Vtpawl42axTFV6uhU5E+6JDE6LfNEiWah+lTyv6V/HK7dX0jsLvbuA0ddHZp8V1zO8IWoDZ8Nqjo
fZsGKkJXJsK5Sffy96zeVkmQnZKjQt4XgBHoG24A7YxqB/btn7yr0uMjQIXeQOOwusNozTl32Dxm
McFWVoFc2PxpeGWRW96S9Q1G6bWUJDlxojs8nUxNTziYpSLlJ+zZ+02Mp1XCNaX19AT8Pi/8geSi
e31qKVSZQQIy9fJbfG4e0eYxKAKzgeRTcjo+LdvQmUNL+WXk5bc1Po9tlebNu8uj/PYOri/TRmXF
Xor/yHUjx6ijtO9cCh+NOUXfEANjF3Uwqb2fBs+6EyUmui1Sx/YNvvfoDyzVQK/CAW3MzdwJ7ZMy
AMhvLKuptENbjTZBGBlGl8s/8tznlBu7qArgpyBGO70VdVrrKNx1RVVDN495qAMOU51DMrCbA7tB
gC1lbr2/POiyWLy6MWwu5VIaEoDKTwcNw540Ijxj/lRmpKdE7SMC62Tb29YXMp6ubBjOPWyH208r
gq211Fcrl1ESd6NPvDM0jY1bs3a7jZ5Yf9elzgGHu4cBh8K+g9JteYdfbJkH4r2cHOuTb472LuyK
/BEuZ/N8+b6de28cG2wenQNcs3L1sGKJ+nnU6RHUnQ42KyGJbhcSE0Mdv+m+Bpr0dklgEgiiK3Hl
83rukS08EUziHs3SdYWSLt2QlAiFAPWCPoviJrqtK01Eu9xOQYvmep5+uHyxZ58bXSR4BSj4xILx
e3lHawxaA7+IiMTFXWOZqSTJiNTuy6OcW1sXliAiHgpfFERPR4lJtsJfKkaCCnLxxmxH75Z+THej
d+l45VU79/QgJ0jUrRSLUJmeDpU10iZZHJ67G5rqTeoZ8kPgdMVxbEJtl/Pcb0ItVp8LIzD/wa2k
+ApDAYWcBwLidORKd1rapBq7FnMEjVNW5jbPC3mloXPugVHZoDK1UCs4gp6OAtHLjoeMTEuCGUs/
91RubpRRYqi7/MjOj4MEGAcGj81b/vzFq1bxKS7shXoPalTsPOVNB3uqav/yKOcWRjqXbCeR8XDT
VvesDpmRjRxH35KBIr8zIA1Z9YIarO41tt9M+G4CPVNXlDxnSwAQKHCl8xVeuDqrqyu6sNMFO0zV
S11tLFyZpKRO7QdWR/sYDONw06IDPWCBGd4qLyoes7n+evnaz+484WQiK+SghTd/tQ2QMzn3YuSt
yFRg7DPhDQeMStU3ILIxsW6F/AGA3PzCaaHdjpiACWRIOmvB589X9j7nHvbLX7Ja8pICyDRZGmzr
7aq/E0Vk7BOvucYBODMKwnE+DlQOKPKvNwRW1cG3tfAQh+Dqo80QmgAVxqwSV57umXHYubKHprLP
Lnrd/a1yYVSEiAsfXFF+PyblcGjo81y5Z2emLp1eOPmLxo3+2OpbVOhFjaklEr508S9qgz39kedp
gXe8V3QCQwsgPqKHw+VJ4zExVx91pqukKEeqgEVT93TiJkZUFwTVCR8GjPGEjw0yuyHGbYpJY9tD
E72dk7He6gH0Rrw15IdfHv/MSo5WhtojyvZFN7S66iZqojTCKex7otcfcSppOxin07OjtF//YCRK
Y2wc6QUxYU6vFEbHHAL0QhfUulhjZF/v5rTWnnWzu/bNODNhkMu4fJr4CMLvWQ0Vq6RSQYx/fUJj
thkdwB9GGQX+5Qta1rL1o+P8hsrCXpAf666421hBAzFb+GHtIGfy7Db6pLdNNh/0HoDlQ0jAYHFl
FT8j0mG39GLQZT69WMbttI3szosNv89S4pJSEmEPgzS63Rx7UFPLXBYHsJ/5TmpOi1vAHcXBC2z5
0Yi1O5dwmTImwiuUuE0v342z95y6L3eDvFpdrnanvdmj9KLs6nP+ru+mfMp8DtzdFYnO2VE8UE4I
J5dldnX5baYcWh2GwBi5aArTLNzFCEeu3OU/dTanz5ZNPVIXTjr05Dlsnd5m3emVp7Vhzx5xdtTR
meb6M4jajRTzF5Pk1DRzm/RgDe5i4xzr6H3pVGXqt4L420PUB8WbUCvEsO1AzWrHZhad9b6PGy3E
PO0WD2M/h4oz6SDtzVCHrn5b5xCGN5NLuh+xZkZCim3TOKFvh2Fc7cu09r5CaoXFlzdkoEOAmKw7
0mDH6TgTcU3ZoGuN8D6PIoI5+Q3TCPd20ohgWHyPhxzbY+Q7LGJwHBosi+Rfc2D3hRG2iGhawjTH
xm29HZBvEkpEgTVy5wG+JT99SRwp54S6XTEz/ghmMAG+IDG/gk8Ecpiqqeq2MR6OgjZJqgX8LSSn
wVZ3qMjpUDJIJemD3PBrLy2/4KDujSPOsrjYt4LC3Taq8NzumgE1z6Y1WsJvMjGlET2fcrG5RMq0
D4NKnENCBnF26y4o4mOKohOzeklD7K6FgkgqCQa1cDvg/3sORvwzvhw7BYfD9YhYKKm1p9uyja30
gxkCz/mQuu38ZFgKuKLIxhnybK1rNbDzmJoUW06HoMvYiD8ZlDNwG5lD/VDWWvXZslog0qBMbqsJ
X8FGibgqt5mKzOeC4kiKgH6qtVttYC+28YhfP1YysHDLhhOUYprtrrO1QNgPd7Af8FvHQ9u+I20K
dAauQwriYUfb+pD1dpps8yBw7hPbIUZOBrMxHtp4hPcbEs+zISLBfBPDek82HrnQ9Q2lpcTcOp3R
Glt7jLL6vsazZOxzfAO5H5h9feeZBHKxamRz5Hu9U+pbEQxksBA1XfVvDafQPgbVMHxuprRPtw5c
hv7O7Qv7+8SM/Wa7hQLkUVR3bj7nNLl1ZWw4Rek2GW6Jeq9LWAGbRDbq1ildLCSIeDD5irDsYOhh
w8WUOLmh+0bvWqiwgCTC8Uvvup21SSbDnDeq6wjeJvwwT/xs0M1fY0F8HUk9ZnIYtEb7VYIQlsAw
McTsVV0wY/Uim96xEGfebi7m/JOVF1jui5ByzJaSY/Q1SSr3xozj/GfZNvGjwgefvA1CR35K4zrp
0PRIYZAyR9aS70oTM3jp5kiBc68j90UR9tze5BifG/J/J/KFB52oAd6HoHwcYT2lvtvTY9rOXtz8
sJZwJ/AKRUGshFMNX7s4UtWxJjo9JaUrtD6RyqqGAyG8AUjgujffptHoQXJixu4jBDuL39yb200k
J17KocjzfidTr9J3TuNksDq12XubhpnmYpznh2AotsJNxkMjtMKbxI+GYxT5webwPWx0EsoNZcXx
xnJT+SnGLkAEtVPNiimQxKk/onRpdoixhHsDFxnsUEz+l7EvCDgk86AFYEbIAcnkdYjwheRAvAxb
NxiJfxFJVtx4MpbEp1aFScOr6Suq4raBNxdiDVAUI0yy9qnXSCv0xyjupQ9Ru6jgK1hD8mAbmgKR
PDceEc5a1MBO8oYmxLVqRo3Psaj4bCi99SBc5CUWZjKq672hR26OrpwMw2Oj7H4JUY57PjXEZ4LO
LALiQ6icFU/j6FrPZEbVJFFlc5PTSsfDuyH/J1Y+ru4acBAi34kFh/LHBhuA9iSskuydEZJKuDTb
7PkWbDl4dZ/ACnJ4CDFuHThyQAFAX31Hh1eM2pOuqdmeN51uxlr2oRxTF0BBNgbgoLb/s4A7BK/Q
lv7QxsUbqmse6RBd8t4yCD6HA+vBk43t7DYhaBD/r4IxtcQBNbVjfJgikfDHXtvgWy8qZhTBQ8WV
/ecrxamLooTeFXYEWgDIdMzTL12IenIoRk/6iR0+c7tyJFTBtEnBR/vl7xSooql9M0h/8FVKt31C
0l6J4heMLItN1bd/nrr/vxn4f5Ba9mJL9Sq44S8zMJyZ8EeZn9iAl3/xvyIcbBwW6DARodFEXfbr
fzIuNfdfWMMMfTl8U28CucMZ+C8fMBho9MwwChHj/aZZsiH+ywcsPf5oQdXBiV78WH8Lcvlb+f7f
26aFkomrZfEoL6EQLgXc08k050EpCbfJt/vkOX+oNm+2x7unO/+X5x/VlYMLR3v+stPBJB1NS+eX
L2eXNWxvTrtoFr2IyBpwJrLMsJU47l5NIKI2BRHl2mFKM++OTVcLRaqJxEeR1yBRNIJ+wbw48RsA
Hu6vIC3FLwILy1stBj0/ZZOzH3Mnfg/uvtrBvcma53mex4NT1NWjrrlEBE2G/FyoujmUXgW9wOqw
yW5La9K/xmMXf7VFQiamqjT7k9llRcB3BUjcxhjHepGXpM20qclPNA828KxnsFM9azpJ8onPoT2b
b0NzqIYbUmhssc9TwoSN3mW5KDtjaHZ9Ns39HjSF97PC5aiOIJxCgjYpZJrs2XQxHhrcN2Q6tbRp
to1oVbErhrqq92Gdj9aNBqfefWd4EUbigCLeeCOD3IFnBP0kvdUdLePG9WHtU4oaD0WuXO9DQFRa
69tZHR7BsUwM4Y35FxKnwfJxLJXbuGwda1+4WbudDfwRiAk0kEJ5NQ0PYEiDZKs4/qXbLMd1dcgR
14CNanBOFipkhwM1r9xiV3cyQmqh9e6tQUII9jI5/YADYQWbjKQA61ANpdMsiViiu5mAhylfFqSC
bGJtyp5L5dlvDXBo8Q6Ab/pgTFowbqwoGwWcBU/D+xfL4stgWnF123gVn59pxkzRtpP5nXhI233K
PPaD+w77c7K12rbbSfA2FE8yXRUETEbVWwc2VP9+Lke+h7lXFfXOc3KvJZuo07/rop8OnNULvrhT
EkJmaBJH3TVJ436JZOikJKGF6qDP7RQeTQpJH2bRxPU2ycvuaVAVDgeSTuL3Xuc0YuMYWvGHqiz1
Y4js+nOJ5v5BOll8JC3bueu1NNeIYB8cUuAJliU6TrfnG3pA2vvUa/N3ZBCQ/KOm2PHNPKrvZB8S
WxtnjvFcZYQkBlDICUqbCLzbtCpMP5aiqR9J5iS9FphLe3QTtoWblr1WgjluCL5ZeTz+wSa4dbek
Fs2Hviz1AOxjkw/k/Xl2veuhkkfbOhcBUWZT8S2fE9LOiVz/WJM4ZPlwSMufTWC1clslDuyZqMxn
fdso5xuZUsa8NUnHQ6NjVYeGDki9E5HjvAWkZ9BhSXWCqsiYFoSg6WTc7oo8U+G2p9n1zdWE0R+a
nqnJ7O5ciFx9wR7RikYQT+SWP7gtQJVNNrVkgsx6WMGsKa3sgVT6Sd8XvKzfbQKXwg24cVFdOVCu
jq1L9Zo2HLJr2qI2EqXVRzYnk1GXHdnU2QJ5JCSwCY8vvhWPfy57L+EEZ0fAGoCwi0wQAKSnK2/b
pnXTp4xQN5tmxjgZJv+HI6wqRV7VKxOGHkhO0hC5BliF/2QE5IYOrxSezLX2n/pQy1ThqNQ7UC3l
kazrKyP8Vk389zcDYTAuIpeDvcBjwL5nraoI4TzVZhIwD7pSjg9RX+nPc4suIA6lJu70pq4Krgzr
BpGuxUMhycEzKid7EFZo1b5rIpPe12OffxprSu3bltbf/LkRAzmtNepMcViSAsZ7Ha9Q7ossJZn7
8oM+rTpxBcweOsyUJBZ5E/bG0wddkwxU27UjNt4s7vXuB+i9WwnFslTXTDfLAz25V4tgdvEY0wVk
e7C2Q2lSkGyQaYKyZ/U+cJvkbnDmpyLKZ//yJZ0fCDI8Ui3adGud0JwVREtSo97I3ibVG8WsKj/G
nvp8eZjXdw6b4lLSQYkEHGD9Eo52VrqTmBZwWeabA/iOrHC/EO1yJH7gylhLhfH03i2EEtrk/Ndi
gVi98DEpz/BSCzL83PGmSPY1yZNjNW+N9o4UiMvXteo7LFMCPQBlKhwdVHA5sp1OidQuWukSC7MZ
c3Ob2R91k0C6O08rYUJ9c4Z3TXjr5vcmQUxXBqbz//o6XS6QPq6BN/EVzkLJqgmrojE5hln9e0cM
0F5BymWcEdw+fFsobzQJssucH0amZbe0eOd3JjnHu64da+nLJorLIx/5+G1SUvnfLhxFnHdlELGf
s3rtc6Xy7DDAd8q3EFGKu0T01YfJQ0K5sfqkex9MsfgSkNjwNQBbSkCSm9dwNaw6iH1hZ3290fI+
LHaoa4kLkmEFWiyhk3SfVHN3U7rs6Ta1rYbvWaUKe09Kr/pgV+5IzFMt7F1mte47q89V+y7sHKKd
w1rO422uB7p5F1ZK/97B7nzM0gD9jmYGQPCUrc23ekXzcAMHN35n9uFPvg/htBn1ovc24ejBiwnR
G0Nktw3xrFo7Nu5AVhn2rTeG9XM9Q569GSur2U+V1v6Ip7B7tIqovMmNqDjmDmFNsstFvcH8QtOQ
BHSjOQy9bT6YUrUD318KBtsImoNOpa4E6NJhzdD3I4yC7wnn1CUwcYZM16EfH4mIrVu/Cow6f8ib
afgWuH15R4Kw6Ud1rT95Zus+As4r/dIhWswlRGRLeySW2zDvk8Q3oei+NbxyyPfD0On9czhmDjTJ
Gv4UNr22HB9Ii1+yo+x2WBLAgpacoaTt0v5AgntvbfLUcSbfTEr1XBVOGG3b2IXhOnuci8v0CMI3
AA3dmE9sCj0SwFnDDyIMQNVGDup48OsJZ5yPmi2Cew2VE8a7oA/vqzgt1C0P09i3KN38cUn57stw
yjd6E47hRlYJanremp1Wp/a4LwyWj/veA3G1MYzIse6Bw2aA6WztY2XMAFs8aBi7wU56yay2m+iR
zQPJ821Su3s7sWFNE8fQPPQdeLNW01AFdmYT3xhVEJXv+m7Sq/0YTF5/l3Mr33qRWxNT7fHxKIpJ
Te9T5s4SxZbUdriJwGSyV8lqvKLvOxlnu94I57umK2zYv5WajlZbMpc3sVG6+I5LEh3ZHap92+lO
dlurIUoOVj0g7/xflJ1Zj6NItHX/0EViHl4BYzvtnMeqF5Q1MQcQEEy//lvu+/B1ZbUqdaVWdz20
CtsQwYlz9t6LMGKsJbdzlQ3ld/pqrrFLlxRA5OoE9fyIzqV8Hwjqb0/WknrHWmyC5lDQ1m60NoHz
5FZCFufREmQVB7Drnbh3Zfm138ayA6OswIjFE2/1vc1JbIlGQvogSxrS046C7qCKW2rLV1EBh0oK
E6GUlVpjAtkveMyJx0uc1Z4GEoHN8R3sTJ7YBLIdtHWWdwvjeUpnu/uFld4+lDr9zKLU/ENJv+nd
7/V5h0BoYHHBZJ0YPtTkaBcFM7sQP+90GFZfex7SEq+EIEbCow2r8h+tCvwHko0K4hpnsb1Ky5qJ
Uu7q7T3IS7MlJE8XiYe162rA7Qexi103mYZ0fHOt3H9fSecF6b0oi1zacbyDV8rn0Bx656bsm6vC
pZ/07pFybezFUGg7lWlBFQs7Xeq4MxekC2iB8xmysqOmPeib4WxvRHeKLn9vZCPOmPe372Xhpv5+
buiq7jgA92tkN7lOi0ozyzySZPU9r4XMrLAh8XfvNCmDy0v+TrHTa735NY+9H1edNQcPE50Cd68H
Xe2cQE0v5m3uFYNB6w9KWlw5ctzOjl2QrNhr2apHjUPGx0Er5EZQcyqWe06Xc38t6fqpl0Y5cypo
5tU2c6+xYJCggwnKQ8UWnaBV17G7LObyxOcWMT66+V0vl6n7MnJSilRD0zAS5G/Dg57KVTtZJTm8
B8iGTDdlU0570Rvz3kxnLB+eV7Y/3NYmtdUrTXnV9FKbI7VqGzmpQUGinj5oD7nuNVmiB6J43tLG
eRaKdPy1FN1VQERXFrcqy2I0TOuL35E+dTaGQr/W1m1RTxAcK/OS5UsIu1bme2VZ3jckCyQYqoAE
4cStYK2TgZ371nONtZ15T9adaplJ7wC1xzeOfWrMWONbcHekQm9rNz9y7iu3q1ovijbxxs207zwA
P83bmPYz0RuFqYp7RDzNTies/grPWmt8rSE7i9gvnN6+m6kfz71RT/ecvjb7YPSzmR7MOcvjbDKz
G2BK7oPolGnDt+7gB/v08dMSObLGy64n0oJuveS+3ni2WgWhmuviJ6WCx3tY5n41X8aq7ThkufNy
8qA0H0gND7LrdTLAJ3MEl8fV1NrHppuCjpUzFvUpcxTCXV9vgzsQsmawW0wyMa9o69OXRnYCSNcY
M9UwtpbgDsOUlPIiyla3Tsqh1iXrG2fvSSNKvwL216YPU8BqOUyVa7oH3g3y4NBuaW4kgIM9aGrn
tYGFTCIrDYc5ScEcHLbZaF4zWq5vGxuAl2T2ZYqk+Sspq1o5HQEKG6wS1xmIuDRzY5/hqL0bt2Ly
zk2XL0ZkT2tmJBhuZB+2a2A92OMm+GWXed8NrL5sLKQepmtaPFrVoHMkSK2dWxKJuCmA7iFt+Xrv
MX8paIEvlCOhJEOULoPDDuYRQb7PN/xeYb151lHqk2Gcq8CdRxh6gHIf7Nb2ul2lJv2xyR3auUPA
fQ8HXQbejUNc5oPGIUUkEMnt5y3PH9im6UDn+qT6Q58uqnyrqiyYb5A1lpE3iP4GRZntn4uMHP64
lbVUp9bkFEVAdEmDYARFvXLglSsvU+wBtGQgMaUERF5NelVH7UZptVSMXL5qBLWz7ghQB807oJDb
CYtMbrAti72zeni13zQNVm8zbzp5ZVanH2ynVtW5SefSORQ+sLPYkCXjv7DPAq2jo9+vtGsMZ5gJ
EH7nFM/Q1rDn8mUejYLXGGMb/4b4lbI5ycUPRIQNDEbxkorsWKY6f4WcNudtQ5vH0DEb2/2E9KZi
r5WVcSBbunCO2aYqcTVU5Nb6/TzmO/xzVfZg4CScYvp6ADP9rZFxo4ksQbK0UUF165M/iGF61B0n
gmhdXvlZj3OAvkxMYv+h1538Jrc3+E+ohZKM1Hvkym6WZKz+JuyVTjLqtiyHBW/yjngCucUgqf1z
ZdT68KvXSEs3p4EeWl84+6HWNPFPHOxINDk86PuJUGowmpMJYl053niTB0L/0vRLV7GRqG6nbdN6
ahCw2iG8MLvGRQhfJ5lxOddvkKw9WAxtg29jABN9huQgqXoLe0L/O7bmNannpDIvKqi/lbxcKQy0
IDuKipkimR6ze1qm2b0rU6Z4y8qs7n2uIMe/BDrjGXMgFphXmut9SbNUMpbqtl3dzjPFhKZ/IZbQ
97G1BMP9YpmCqPFmcE9mY4Clzvyy3QVo2EjOLnPfTIhLwIm9IkU6dsgBVNLidxRXWAbTb41ZUQw2
ptC+cIxSW2QX3ao9krDve/SbSFsM+e3X97FMKxKjPZH23wzZGkWivAbTrV4Xsnl0qpwtZOyZwSoZ
5NRaNG/jlnThJqbPhxnHalfImNNC7qo5WE9qbTgnNJ2+Xq00CI8oiVo4snaq+WfeGFNU5ySPh57d
97+IpqWCpqsZLmV1XKvqpFQTClw69k6AfScqhLj4YwUEN7kEOx3Ir01vl0Kvn7ohGSnlBzpDYRFM
LAB9scbmdoOZOrGkAvCv1JEboaxblnLcqDbvfjbLHvkfPr0bvy/FjlOGc6N0OKat3ahfxAfXzyw5
f+91lX9C0WYmmj9ov4yMlRWxNa/HWQ/S+cpJ814/bUtnUTWuIvvu2p3a99vWac/KqizS31ufEWRb
GsK41Kh6YmwF6sAVu/n00jET5RQWlPTRSE3aSUcbStgbg4zlWFXnoUYDsrtIGQxgwK25T+WSbseC
9MLsWGu5XUTGQGhXMwtiyeaa6f1Rc2fPPMqyz8TZryGChg4P7VshPVFHql66eTduqhXnSm3zqSW7
fz2yLeZHDlWEjtWDpReEYM9EuS9ziQRja6wCorFuXmWAR8ASIAw3BjHmiVtP3uHiAYmwzbjDoSuz
fH7wF9ujOeaa5R0Gof5b7w3TNYmrzj71KqgzbaAA5/ZV2p7VRVKqEzkPm1YsM5GjQrkj22Y2Lt5u
RrTZn1s66N7VmHZl8zQKn9bkyP30dr3VVW8Wh2KmxGkzPSyoO+81MB9f0Vnoyy5f3A2Mrj6eJqe2
35fGzCSCnEYX19s8Q4kxC+hRD26KnpjXpF20oaW09aRN2Bt3va0vN9VFADvYk5wvZxOoElnvOoxh
J/m9E8TYa5oUDK2NqvpmZzahMTAWRkcEXbKtRloRLplvX/BRSi8mbNkqOagiFSGlqXwtR7gzkcVr
94KQzfM67CeGpuHI+4cQ+MEMYs2VMsa+CPbeGrzubJXz7B7LgDp+HBxqhoCB7FqTvD0GwZQU1TQm
K6Duh85Ysh0WMG+niP8AGiN0f48vL/ta0l176tZuYnGl/hL1Y13ct/idXqTBkfVCI7h16EXtCI8f
9JCmQfrFlJ1Hg87oT75ZyJt8a7ns0mU9ETX5PL0Gblf8qolvoSZfgmUf2Pl6405EUXGjJG1ig3di
LNxivF1b29xXjmsMz7Dq16scJjWkX9/cEpack0U1ssSomd3v7mBq1xV9dXzPmS7uKUnbL2oy7IHS
a+Akuw0UQKgIMsU2kXVrOI0OJ01GQeYRy6izd6dlOFdFVZ95opH9tTaElFb195bZGk+zXT+mgjLB
obsRllahBzwbgEIZ1ffbLzYa46pEvGsnqZvPx5X6nXyvTYjXgfF7vudvs2+qHO9w3IBSCDnJWt99
3at2M9jr47x5xhyJbmAUXkrOIim2oS9+32iHFlBSy2x7UHlkDRqvDDLTtmUHRofRszG2A/Kd0n/R
tCpITE6Sb24+2u3RHDSInVXviitiwP04AI4doAV1q3ut8JcvoEiaBxcUW+SQkXWqGdSckQ21PHSG
Z9y0vtscoFRUD0iJvJ3eww4VXt3ejgSfH9wqmIrQ5/AeDpz3mtgd3fmrUk4Tj545uIdy4X7FPASO
ShBwVN6u07VgTyaJgY5k4QNERS/S595d/P1mmFrswq1i5rdSf5NFd8qLYTtkDAmOcglUGraBNcIj
mYarZrWXJ9Lsy/vcMJiuzM6Sujt0JB0iLEfb4ok+/KOqZ4jL07CIaHGnRkR9sVaH1kzpWLR2D4NV
DW7YKmNOjFnjxeORiEY0d4pEMG7yWkW21FcPOFNQckwfSr6vqI3lXjP9nGNyL8+2mkgH7BgaIgIt
9iR0zZFjrB0uH3yHZjiQvvxSr6VZ7Sv2jzU0nDpLrG4lDZwfwo8QyU9nYQSS0IFROj+JKG3RzXTi
K4qGaAT2/ZAOhjVdd5ty4kvx/OyvlffYqLZRlK2eqr4DuO5eoaPaU6JB76nv+DlYPksHACE0lvYC
v/Fr/r012q2xuVhu5ktvkDpg8fW9bbYeXICSTJizQCT+3ha2wWZMXzSWFgeLpCg0CUeCwJudvlZ6
gCC199CGgZVJ+nzidUTYxvcpvYQy2u6dbZRZHw1Ez/MJtXk6q4ml42kAyCbW1N0gHP+nu9KZWhtz
tqLRzLe3QKT2Wzqs8wNNMM6SUJTEyWd1GbQrB+Wj+qg4QufKZBC3MbDZAd8pHtNgKxNpFd4uMMjL
STqm0UDFah6CnWSeZKGpyXsnAmzinZ2JAWrkQ7m7R0hS22HH/J3qlycPd2+4TI/pBm/iRTszxCub
Pap1/Ti0jPYTHOOhGs563RW7oNF+jKjmNnymq/4zVS5kIQ23RSSIFEyQnm6nWXotU0nyXPPDDIj7
3bMbe697LUIb1RbrYR0NLj0PFkZ/TZ/kval1xu1Sc+OCSle7Cps3pKMC2UljjOmNDQAKQ3aPfDfS
xbA5110xPLWdevd8OV3jPV8f7Ckozttqb+yyBqO1Kxjf9xWP32FNR3A1YNc2tQeZo962QnjelT7i
cd7bbd9e05NfKQ9JYw4XM8uP5CLYMOuc3n3hbDhfzejLME/Py3TIVD3+QPmN0ARheBNPHY9GaMzE
ePh0p+ItNeyR9kk1vYzUwd/q1uU+ANlph101Wnkd534LtoRkGoLBhN+K4CBlCUIo7xY1hZSd/XUO
gadMKNlsKyq3VTwHjYEAHD1ffbvkE1o2qUBF7Mk6beHTB/3k3VhW3Sb+NMKpaQfOFkgNnPmbqcDU
7+vBU0czr4dgD0VjfCeMxt3n3VS9a5igutibydFLEXTrCYeHdQa0ENyyLO+rnM5BTvR5CMLHSY+B
VDYABzB4IhTUyUHiUQ9dd9VoZiHw9iAuu0y+AYuwIzkMDMDroElfJUeeIDKVPy/g2H354tKE9ZgU
lYP1YLUMitOptI9uw+dP9Flr0liWPmWTNZkEARV5OpM8AsRLO1izK6/TbPV/0ND82ZrNfYp0ygmH
xTeBYhctoHvG8PUu89L60RpttS+kWfyy6mpFqTSkFJ6+1sDHIuGkbiASBM15LavSYSnk2YbMyxHM
Kdx2fc86n+ADjj3LC3QJASLQr8qTYYmJlpKqDetobp2u9mrT1BT5M2pGcF6uqkJlK/hk0ADBjJVa
vlY7aRBFH406WKknPBbEeXkF9oSE4TKqJgaC6bWfBV4VDkVXDftK1NZZK0bTCoMmW4NDTpzJcgNI
Ba1mJh1QcajVi+8GzfEpqrSmOJe26J04tbPVO1iAFrQ96hT3HXkDELOOysmNg6xW+64VW3WfGb3/
1LmNPkWKJ/usPET9dBozvTrC90CgJx2aLFnY5J1b3hGBp3kxPXtF65+fLOSQ2s/vTT7MZtRbff8+
0abbfowctOq7ibr3KNgDl4NALAD4qzPNe+SWbhWnlTCetEu1e8hsyxgOQWul0TgKgTRca25l6g6P
6mLAe9F63fi5FYQ6LsIAZho4oqEHv1idIsI4L881v3uyWNKlA23ooNBUcW1PIGX3tZbJ+yEz1QHq
XckxSgbb7ZjqxR1l3XwjrGHKI89YOhoKiKoPM5yYHxiz4ckRwV4B5gqcbAilKJ1lr7fEv50sR8Dm
cYf0RWAyiptUSP+MWKZdOQnThX9QuKPQG/MQvzSboGTMAAFRGhhZ84IAoFp3Va/wHUHMI4ZPZfRP
Q6Vl5QuxtJDDAKprIqzrNN5cezhnY8rG7FU9AcC1zwSoXd65WJXukPr0j9qmyee66Rwma7yxftpN
Wd4hT/VjwV4xYvDxQd+67sg52B/y5tTSLnwc1w14et1WlnkuHBX8qkdOrqGeKmOL83QY5r2lb2uR
BF4GnTffOp/gkjGoD4sgyhEQipeTwV3ZGj/N1O4rGO5fGmd1rlOldUc9GGd8E3rJ27VG+Jn+DLpO
u2+0Acpi8APY3Bo40iCIpKZzsFCA1gQN6y0cS7z4PwdjBho0LSWwQiHS0jpVeZO/lmneyR1qSo5m
uuR5ZqYcPNMVvJ3y+ik1gLnHlpunfYgotuMutqhHxkVx0OjKU5Ov42FoXQ+JyrCq0ypohJz11A6y
xA7WHrk0/OzuqEDRMzLgVt/YYy+mHRgT/E9BWk1mKBHUZicdgVK7a8Q2QptJafBxxwv6Zxwp6ltd
oEkBNdu3MXqWPOVD4l8Jl5WpFWoS2R10ZoYP/eWlm2G97ELAa5WMfFb3VwZ9RhlBJJNFyJNq7wpp
oEnmjWI+DU0pbidPUAlW9B35qTi9JQu90Qrhec17gYxAjmdzIdfyyoCH92ZUZnHS5gYmmmxHZYTO
YvVmJHLjCu7lXBCX3fbA4ZhHfKuMXhQJ4vd6fu06ZhZhH8x5sZedxctWFl67m7R0ZlRH1+a+g+hy
ygM06/eC8RzfzB+z+g4bgX+PKn0UV3W5tlrcCE973oZOv9XB2fbkgtI2cqq+0Xdkceoc6kzXpNAJ
3OW66Tbv1dIvrfBMG12TYMXaPfMspQl1lJ4EgI/E1TIa9jcqTn4hgp47eWDW9dwiY2eeU1ujFw7N
4G17s0G2HZdZVppPPaWYEV0cRi2NxU1xPaUtEYOjzGVK4MKdc31omWHtTtpLC3/zUHq8UoG71us3
bpxxXXhDWX2t+Nqh2RSm9shQtGa4gq9so3HnWY/z6GuXpmM6xJUx0BBwSjmXl9nTdBybIKsOW9Z1
cp8NzvZUOngqseEty/O4krHQrZl1XmlX3zNFL7+KsZcH7OONPHqA8qpDLgUKsMUxdygG6VE26erJ
nU1yDJr+tffDuavaLaYxETxCnrXH63rU5voBewf5Po1P9jAcUt9YEyQM4AtrOQQ0EkVW61QjnvtL
Q/RSH8eZzGT6ZeyPkRWgK88VNcQ3OEZyfSbg1sgfhrSpYGEGmVVHKyygEum2nJ9BwTZFnC6FeB5m
gEI7HcprFTJd1xC7F7TNk20KtPx+TMeO0VdRDV+sLGuOnb7lBztvLSzpZb29FINlo3Zcqsfc6egr
YdNMEYlbrqLbpky9D8u+WGREO6bTzwRRGsUNprBcf8BawhMORrnxTg6v7COwY6O4gtHXcibN+fXR
9pvqHZHoeGNUMwQ/SA/ufWGyD0dzPzZ3fuYNjxbHfvJTtakrrtLR7e5xny3qPJskNtVVm31xKYQg
1y4pvcYSjCwHnGF97yu/8yKVDcUUZZKXC1L4YlxOGhhNRRQr/L24XVRxZ2W1tR0Jt+zb1x6d/k1d
uMQliKyCGamjQAh1YxifRseVT6sLzja03U6j2V+0V/7WyxyHLDSMEO4T3K514wwRNX1l0kzqVHOm
oVff89k1jIK2Mdrfq1XJ0yQceWe4FCam3W8vXb/m1y0wnPgfLICx1dOVS9tE53YyOXBDCGdrtl9d
Bx06KGRfCvigpbc8lOXI5NPTpXlfCmX+sPUuyOO8sMDq1Ag6vxTUgPQ+V3QRIaNH7zCwXo7SKdWZ
mZv31eiUf7JwANNWl3ofByjZIVZKvWg4CBZWYtqlfj+15rQ3C7eHKlasWKqHmh12UmxI3tir/KA4
EzO1bAbjYCqbQ1YhghHH3pzB92Y48YtXlhGPWyf9OHXK+n0g0O8aWWF+hwYeRSGPFdnvLv2/FhMV
KshQIJNVD73Zm3dDoYqkaKblRg90882Qo3F2F8PZ9RAY33um9yDGisFpdkXPCLE25y4hHG/lKbFF
E06z7k47a9JK/4rRz/JKp0gkVM76Br6tG08SEuK153Tei67IN1ukqW66WQWHIquYd9bMoDmvGBkN
fAZjgpqUwf8P1lK6m7ohuCulolNVp3ygzLWSrDH0W8CdyCchcvpARzPrVekU9zqP5g49I0n6EInN
5leaUfudixmd41XmYwKI05r9+ECRjvo1n0v9iDu4eSyNYf5qiQIOI43Rgao+C6R1lxdpNxzQ8Ymr
crTdwxJQ54aQClqeaF1rHlb0DYwzy778qZvp9sUcHCYjOpM2eaBduT73mz7q1zDvMCU0dtOlx9lS
qG3noLB+WizDPVG2qYytsYSEKLSqfsgyn64DQhbjYaaHSSVF1w2mtzmJJNcYewbNCP8yKyz/uQFO
6+zcSXn9bigLRG4TFpW4Ka1NHNMg03LcFV6nJVQUnYxqZoQHCOhb/bQW2wK4qJnPJnUddqCKXS5p
eaWd0P0pA6RtI+4cnyJnTbGk0Hk1hozjjQ5l0r3cuOSCDhe39Dn97Ou09SYLRTqX4RZThDhrpgzH
+YBQGofeOL24IKH3QbYOS5j2mrMclbnZdJ0B5/5iiQMs3giNjj22SQ2vC7y/nJHuVo/TDmf8nv2i
uksXryquqmysHnLIMmdaK8uJLLDtmWl7RgaJDjaa/qGVHZh/Zk+dVrCuZlXeZIZLkxqhHonoijq9
TDBXcYTlUM+62PjBVAQRVMbLpvUL5qhcfpdTNTeR247TV6d02LRS0KF3QzuS51Ax3yJCqBTtzmcq
IR4UV32wV9GcUrYxUokt91aNi7w3irUoQ1MnjnqdmiEJCKsnsBZwW7SpjkiyS1mYlO1ge7vcdJqD
whd6Ydjp+gODMxq/PX8X0YB4+I8rL5vpanRddTv3E/rGupdWlkgHRxNQWKiIYZG61cX2qdo7q7TN
a9xBuXVCW9cuR8staHH5Um/vNGgMDHcmlgqT/oKzRi9vM2k7rI1Z7Evqm5MBl/wdW9P8KEeElJDu
nPksA7UNu67J0gAIHQVW0uFF90OjqyeMXZr54lJ5vyI3X+nQOxZjB7sHsNCm2NFZdhejVrdUOzjX
E0TaZbWv5qqQwWu96PIsnO1CdOS2WIm0m/7CpNBw4XmqZOql19VtiTExTSgTDJ/ekhhcZqa+i8Vo
LvP1ESVBLd8oe+SA1KzPDw6O6l8DUXvavgmsKb/jKO9Pe0U9E+NTdJtInwgTIpUWn9nuMsZ1wh5E
KV16ZDgPbAMVyiW95f2xds1ebqP57BlqYVo4tzt+cf0L0r6OXdDh/WfGnGQo+HlzzxxiN4d2BDPT
mm25mUpiCDQ8s/ugZVxjLaPm0lqnAKho9J3LwrTPOAV6bIYI456tLrNfbPK/Yxy2+Q8fdrs8EObQ
DQwgWr/ktAgk9/KJl/y0+sPyGsDedBOg4RKKes7EN5x4GWavgS/9H9kKpvAo8I4616gTJeSNusKD
6XStcY2bi9LGINzzbRR2+a1YhPUOAAQgPZ57/2uOsmmMrL5rJNP8zP8BcDcI2OKZv9BCnb0+utjV
2Lo0yZgoL5vbclyxQRjoMuYw8NZug6zqB/e0MJGBkMpaPE6N1LubKtXnmWVYOhQs9txNt42db1e5
MS3fdd6rP622x2w/VSb7ThuYl+e89Jc3szPsR5ydBr4oWVziTinPPKaFtJYS+tnuSm4HbjHsmvDJ
w7TxDex0ADbfJKfJU7nklTy2ONe8WLFRryGQTyIK58a87NTZRPegGbNAjzsbyG50iTeudtsGkCas
Mm14sdRif8sFBX5k1XnKy4RXK5la6di6R2bny/1Yaard/8+4bEIJObGFF5XVEmVgT798NRBNldOB
fqiU8PeGq0rYa9n8Dkyzpwer61/+rg79U9VLmgnC1MAg9xkN8Qehcjsb05Cr9UKBeVgL87ph4Qbe
Z8np/yG0ZRaJ4RxiAlEU9gfHkd6VqbaO2DVrM4907aEI8jBob5jldvbd37/Qf2hdgwsbAo09qTAg
Rn6X2aLP6uqhoaO75ZzY9PSpatP7v1/iP34zAp7IZvcsvg8hqr9fwrE6bVEVl7C6+857EtuOJv7f
L/GnChpzvq6Tlk5qB5nzH5TJVd6ihYH0yVCahFbNCouKvAKSAvLPAtj8P7TBvk78AW/zS8izc7Gq
/TuqgAgWK0iLFi1Jl4Ylbb2ZdNHVP7jL98a/KoJP5ciXe/276JqfzLwQuHxU5MQu/X7BtttwLWbE
pw71Fk00D3XjSsh9EVyXxXUGq5lxr/uJ+PrPO3aRPaNhM4mdcfWP2nUzY6hJxN+FgP1AaNZhEmNi
qd3f79k/cvHfvxkBmv+b3XmJuPmIgFs8YJc91ucQ82yEJ3Q/xUushbhww2LXRhSZcRDRd4z6mMyB
3RIRRRfxo4e0SiItZvyw82InVp94Ef5cEZdcT9oAqL89wBwf7jBQZjINXD6WEdwu6mX0P4nP+icB
+Y/vzS9LrCB+xj/wbVqd0aX2se30u8v3nuIpNiNw5XzvLfz/3xvvWsSENEIfE//vt0ZrGWVxGtFL
jbpPVtA/IRO/faqL2B5Pj+fqQCPAZf7+nBlzV6d+Yyyhvx4LhhIZyYphOUTu45AYN+lBa05uqLgD
z3n4+OOzH938YwV/uPxl3f0rAmTSy4moDS6PMx5/m3lPoIA4fr1tozHEcuaLsDimSXf4jpQlJJIh
vFnDX3NYRp+l4H3wDmM8uBDMMNJYBgJ2l53+908y0Hb3Fum6oU3ybW/o0dS+lo4byTXHyGwjE++0
0JrezeFloJ9CS/oILOkTTMsf2wzmFJw8vGNM1zcI0vr9Qxhtgxsg2Oh5Ws5tm3ex0seHtXQH8jaN
O7MvYyZQnyQS/WOp+P0R4KJEXLlQgi4hrR/yQVw8+vWQG8xWyuBG9q/dTBE52PP9oLXnVZg7Nbs3
zHFpbTswLzF/3S0+jnqrOot+OwxZdt1ly8Pft4n/uh98KsvhHcKPge3k959CDivDTtxfYTp+azv7
pFO6O6Xdh1N77bsqyhZSA4R6Dsz69pLWIRrrG3mWn3hf/vOGBDp9HlJPieH5cEM8kyFvtiC17huU
uo4WB0Edzn0W0yA7VHTuEI19//s3/6MKuDwD/7rkhyVhyhXdh+CSkgffoVFG9sTMjFbJ+dDmn2z5
f+x6Hy724d4TV40wfuZiE6Iq6jzm3x6n0L9/oz/eK1yEleU5pBZal4z4328lOtq1VAJknr46O2ZN
+65Cm80R4u+X+XMvwfPtYftm/w58jNS/XybztHHURivlsOffrUL/5foOLbVmeN42r335+8X++OFg
ZfiwK7BgwRCisfP7xUxHToNTVkEo2i+WfSo/i9v9r7+fyonHn5+NHeHD498FSEuzFs3aurXfRloa
2+x98hX++L34Cv++xOUj/Gvv1UqNiAqmP6GOpIqjaFjOULAU0Dn1f34AAigwuk/15BLNYH94ALrG
6rXR8dJQK/S9wYEks6YXlvwnRe2fi5XLBFiNL9AKnHGXL/yvL0S2hzmNW5CGnvEylkmDHkWgwsEB
oN68zvmkYPhznVKsGxjVLrY4HHIfvtSsTfkY9Bkta64a2oU6TukEVK65r4JtN4ntk+v9cbs8rkfu
ArEkOv/9uBUVcD+ayjDT0G6/Ta5xUy/jg1jr0BbZJ8FUf1yJtyELiC9FIBjExw87kHaZBAuCesJ8
8O75P9tDNkmm3KXlx/DJP1m2v0cfcCkqItPyLkU8iQ7YQH+/a7pcpELtyn6nosF+NJxfM14roTNh
93bN9Cameff3tXu5M7+98C5XtD0eEVAttvNxP1I9WXiZzhXb0o6cghgC52e6fhak/B9X4QhHjsQF
3YMf9MP3opW7moFwEXIsN0v3xZEpfa9P6oX/uFNcw+de2ZwUdPvDLsGwuPOx4nPw0c4+jTJbwqN8
XdXL33+wD3nY/9wjvghTWMp1Ml6cDyfTabRW36hNznKDZpzx+kPu8frlWC8WDDXl/EqteUQnTz+3
m8ShWrE0SiakO7NMl0+ezj/Wnc9x1WUecdl1KdY/bFvz0NfB4hnELJn2jDgHTYvf2NaTZU81scnA
bzNbiU+qd9bXnw8NDsaLlRt1Os/ph5+6Rw05WXB0wziOT3F8HZ+u+VNy+SdJwuR4DEP+c50kCX8K
j+F+DP8faWfWJDWSbOFfJDPty2sql1qpDYqCFxlQoH3f9evvFzU205lKWcroO9PNNAONKyI8Ijzc
/ZxzfThsng/88N//mMBPfm6eNwd++Zr/feb38Xt34tf5wRV/ufxnK35w3c3WfXraXvHX7RW2tuIH
/nb5S/wW8VvFT7bvt69Pr7fvt8W24Ge3t/z1fiv+Fb7zdmW3nnucBr8jr3lodsiJzIHHekvqmLIq
HT6wYMXVL1We9l5855mfL7vc+SprMN+zdwAE07Y8B2z7o1FOVUPXcI7XdUUHFtG4TWnuKkK3cP5c
NrY0KDYpzNCIhmN3trap1kEA7JB5jJPiEaD4Nfhqmoz7u06Vri6bOncjDZUNU5UZmEkEIcZ9dEfF
gixt8oWEVxJvc++1LsstCUIX+MMua37RgXDZ3vkpJDT4ADUj80Br5xxPHSixVmhRYG2mTq9uZS+F
Xyqa8ptBSruVY/X8IMeUg5yXQ7xiEMKeDi2sTR/5hRhYYmfH1wrFBvjgxnQ7jGYebKh+mje+NXa3
tOG8WnThrAQZH1N3eqzTyyfCDA51uJWd2bXVGUEmD0lKWnyTb77/51WtPdA0tRl3fMqh24ND3abu
734PvkDbeS+g2g79LeSFm9diK2/+vNuuv7e2482aFqo4k+afBsu8Rt+A2DNzPtaJDs3IqnN702o1
dQpYAbS1GOvchGawUcRtYKn62YYZujGmIay1eKM6VKSBBZcrypIzYmJxC5yaENvoyHcLxW4tperw
3VDJrvJOQtVvzNtrCPbADY/0uWhK9h5LHVRzWfKgtXL5tzGQ+AIhAS4ImXgfz74gTTwv0Du+QKEk
50Jucof2EFHe+JZYa/TPC4cCYGQD8ifysTzFZ88JEBkjZROeRgl6eIp0Izv3aUq0Vf/9iXpiZ/aS
qKQOTDh02tytNDkr9zCPIoxru2WyEiwseQhi5tC78roUeebT5Su9JPZbha6XMleeysL/BQXlylgW
ThuAzYQ7aO4hVH4WEwcxPcUJqQQY14pNrXWuoQ4QABrlymZXxOyf7igW5sjSzBMGKATsIGfWWh2E
Y/g44XjB7wY1W8VIXakiJ9z+qOnzN6U10wtHOKYN7j8KAfyDmISjbRC18B3QwsixonwO/QdaLXT5
qqwfe/Ug08igh3d5dyMPhwJMcPUcVHc0VrXO3og3U/7j8un+kXc+n4Z/vmU2DXrUhNBeMQ18y5gf
/OZTLn/34ITRjDsA36ZxCIeXxLv1oo6GlJ0Z78dxJTRacCsiQxNdO641ND1ml6fSmVpuVkxHUckK
1bWC+5p+tcsDXdiMMNdzYUL9RopunhhraciHe4J6GVjDP2pu7MFK/AakvCvN4O9NCQI5SJBJv6MK
oJ4ub+n3JXormrmhIP+1C8enooaeNkt+eXGxdmif7xdeCBDNUezhVrDmdSWpV8sSDiW8WJMOZWn/
0mIVVgfn29/OHmZ4EKtQGVuK8hHeH3ns2NGUOaKLuLGa7i4YUrp9QH/k447cw0o2cekWFi99k3oJ
6bL/sKwc2XJ0qS6LLiA5RzrBfiqosF77qib1X5OmKKO9FlGv3lGJtL/qsGVHNFdM3FZSGPejS8Uj
vAYUb74mkGBY915V9L/ht3OmO2BeYI8sGiHSbZ4aPHaaieLtns6F5M/oASPdmlNovKqA0h/lKnFu
cJkBle2u7z4XQQVkcNDMjPxukSUHXYsGmgBRsfhimZP/uQ6b6BuF4+Y6yob2t2dFzTX4sOHv9ATF
FUqV6igQmO1XBLb6HiChDf5XSrZpPPhulMv91QR9xK7O5eHz5ZVfOCCocquKUPJDcpIq2ak35xmN
262dORvaJjemVtwUcbwh5QfrCR1N0ETRV/UZko1nPRpcOwCblGe3OdB8C9SLokZPl7/nPKw3KThC
JGAB1HKsuaQHMqFRElqSJ2iZn3XdB6VcwUdQX0VT8GZPykr0e342MW5APhS1eLfhkqej9+PClNRW
lmhKCL27qLb+9FMzrbj82SamcCQeKpCzE3qZ8zGVQ5O1kQYfHk+irdLeTA1+ao8rV+vZCTizMjuW
Riiypi7CSgfJc0U9ooWbZKRqZq3R6J/fbx+FTijeGBSR5MxHDdSatTKkUTQtf4YOpRb7vQyhQiw/
RdG1pa5EJeceIbJaKNDhnpy3H0Hn0XkhVETooYTkTrInaAS9J3p5Nkrb3etEW9rk/XUEqTMjbAhK
nOTTbOExR+ZkE3oQpXZsclvKJmh3htbvrQkenzV2+zOvsEVpi5crWRlRXJk99KiderlPG+tG736E
uQwsxtpLWr6yv89nDytCrpmUFgY/qihHw4lhKw6HMPDdolZ+NUV28GADGCQL1GLVZ0CI7cPlDbw0
LHSi0B5yeGtxHZ/O39RmYydBLYjY7+esAOsfWnBdrk3eeU2KEimU2+R3yGqRG5xt3EQdqjSXksC9
fUs38cYXSZNfX92d+7SSTVLOjwiHeptOYgd0g4at0wEFRBse/TiBqx6qLembw+Gu3iYbMiuXJ+5j
Zk5DtVNDM8/rNRV2xhC+KdAVH7Xvivp35Jo7jZ/B2L4Rf6f89/btbXvv7O4f9pvrQQz88PhL39zp
m3Jr7Iqdsfu1eQT3u6FPZPP1sHtxr57e32/X0pdn5419+rmzFQCxGfuVz7xIVhe5YZuFBxRI4e7x
42fLWFWXOndkYc6m0IFcCQ/N2T1FvyycSLTMuVE7wIqf7eXSurGh6RmGZs+VubLs525M6YYkAUqO
NpmRud4FZDMZ4PIgdEEo3NSlDPB47G8LVVopSZznRE6HNTsFEk+yGrtkWIENuaj3BvRgF9fc9+1w
pVE9Mo1E2ZiBsb3sbGfDo5FD1Fro7aFnxZiHy5Ov15o9lLHr55NrkmoxYojJtRW5pyUrDuMzeR3T
FqOJwR8dPqoXOCR5aYPr6ztDcHZMMbjRlX1ztj9FW4ZOjU3hrQUZ6OzAQZ6ukLWsh8C/ba8MEAIc
hVd/PVsMAcpwcVojbjg7AlADaLWkYhyT172CvN7XlFfkxPp7n+N6410BxyC9ZNpsJAgn1CWCUri4
Dc2yoMeV7+Lk7fJYzi9vcYf+Y2QWJgDoHseER5E7hMyZ4gNSqhMXJj134omReH+CoXq5bHLhLe7Q
HEeExTGqIxY9m78uLHqAA0PIYz98Cnp1rwN2Hir5l6L4T2gLguyRvwKooUBQbkN9TQ3s7OhwcHIZ
/nCEJBVaBmZu2EIMk3SCpqOXu3LT9NYvJ7OMH6XWKq5Ca8A2KbPxy+UxL7g+G4vmMxhqKaLOlc6G
HrBmZOahW0UQ+5qQ7V8RxYZCi89ZeY+qIm96cnEwPsIwrNkmUexcWDCIUAvvaiV0kUaB82pDmnOX
Ta9eAiNc/NomA9ClO5Dat0EiptpN6U8fDmYa7YtYvpbaT5X327KujX4luP7Qqjr7MBspWEpDCNTO
g4+pGvu41M3QnTKKfOSVI6IoJ6vB59Axnt7HYx6aLlgRIGuhZLbNVZ6rxmOQqNIO/fTWu0pD2w9u
Km6GcUPsp22BF6hPPViGblt1YwGTCwoFtzb0o7qrxACVXLh7eAeWaam9tRaiG3t6QqJVGXaxF2dD
Q8CAQqsMCb3YUKdHG3JIkA9kMRzXgMagtoCZfTKv5cztpr2lwhfXwp9Y7YLsXxzcOo9mZhQtSZhQ
T+1OZZB5UgG6Ajy9q8XGNq8lCFCV3WX3/dCQm4+Pu4F0NLEwEnPCv4+ObhOVQyOtMl4TCYtVBLy/
nxz7iw71GzwApKqacFd6N5p/6PJXOAAG+6WChbP7URS3uuja3w3tA4mEy5+1cNYTl9OPJjYVJfzZ
rAOAL40QeBr46QNgSyDytXvZwnkOm5vx2IT4hKOBt4h5KGqNieIXxV9IUKGk6W7Gt/7n8G0t4bpw
MBlkj/EfgImQU8zOYmcqhzLJsWVDtDQCC6sfGlWHGGNbrxWCF84jLnx0rx3x5qC78HRYvmWaPnwH
XGF+cQWYeevHxjWUqSvTdxYU8scTM5Eewz25k8/CGbUbJBmt9YL0+B0Jq2mLOlnhylMnXymhb67c
zIv2KGlwoVFUOrv842rqlNqkqd8Jkhu1+eaHKqxle1lfeYQuTB99f3QE0M/DRTKPl8IEwC7Mm4xr
LD9xY/2C2/DgS/bny963NBxRvOb1pHJxWLNV4hycAkLnyE2i74rx3nV7U3svgpUQYNmKgeowIaBA
x536QgiOB+EnNXJ9+bqZ3ieczx8ew+798mCW5oyjyqLjhjcuQc2pmShpCG49J3QjIumDFBophJY6
+jxOGOUrKZal8+qjF4ponaf72R0YUQ7OrRARKTXo5VdY0ZDkyYJIeRpGGQjSCAIKLmxJlX/WWW/t
MyAwXxLIEu5SUGrWI/RARcrZzUv5QGeNDCRGrr33Gqqvz1PgJ78sqzauoAADpDV2tvVNj3Llx9/P
F1llxDQpXVGQnZVHy5Z7qpe90G2R1PYCoJpOfuV4zvaymaXVPzYzu0HQjo2poWEGMAdUVVd+I7tG
HEMy8vovDOmUGk1aAumEmp0Fjl7CJqsT77epRYtiNuj6V0S/ymeSNtqvyQwIDC5bXPA42mjIpXD+
0IQyD/TgzVZGuwgTsJ/xtQSOTIfLxmvCw2UzZyG0yLQJQWzoZSllze9+rVI9vWmCxPX0CsAuLCSU
B29GB75rgwxfUTbbtv3zb2zSWEKnP8/R+b3feJU3+hY2YSTehR1ue10oT1XOozF9hLfvsrWFiwl1
BfFMoMApqjazrYuzw1kHYaaGAAxSFNdpZ23N9k/Y0F5rdfvL1paWjcwK0blNNha5n1NrpWeDCzKA
4vmTfSPkT9AD36n1yhGx4PcUa5ATp49bvK5mY2oNCEgcCUoMOTcPIokQpcWmh2wExteV22Jh+vB3
nr3Ubjhj5w5SO5HGgTJELrl1OB/kTrrnEPk5ZHUDplzOdj01pJUq28Lw/tNpSiqfTP7HG+wobpE8
WypJowJv6+F7L3s3lSUAKOmV16crOYs1U7OwxZ6ojZQxid84fy2g1QDRCI7zLdBXTqoFvzgZ0iza
Q3ejMbQMO4ADt35d76wmvGqnv5Z+oNqNugQZPnIVvA9n55QcypVegWxl5uxtq1SfPAi+oHhe8XId
L55F1Cie0ecHcouDw5qZ0boqj6JW8J1EX3uz4oH/8tfbSLTWIEoq6mu0epxuo8JDBdnMUTKELI+d
mu5zyA5BRf69c4tWPwA63LLUaGa7VUYkIJBMn3xLkt9RUKMXAVLn7J3OHqgYxn9xpB/vWuGLR24d
6rAiOCa7Vquczwn8IcmmMKZxW5ljtSJpvbBAHBAcDxqDYg5n8xd2qMXqCqZgfr22R+sBwsGVc3XN
xGw0oxF0fuFhoioG53nyq4i0ou8/X3aEhf15MpCZpwUj0JHJwYrdS5uJs0engvGsSWtvpYVjDjvU
LFFhoxA0b2CFkU2eMnCCsA7qL6LppnO8q0kNoOSO7zXJXsvjLN27R/asWYA02jCd+V7OHVgAc6+r
IHfzDlFRXy2/eR6qAKF/CPJ4Zd8uWhUqcySeedjM35x94hu1HwrRyzy5oS5UJL9V8EggLlNNcVt7
xdzSA5Tg5R97woeOPF7tMwuWSezBfe6OECFKUG0qugy5+EtvPKTkiQ2I5aLdZac5b+Elqjm2O3N/
XYGmC8GghFLXdIAeSy+fRg2OzkPDaGkdyWtEuQU/UX2NosJl44uedDTm2b4wPaFbkmKbqhKeA7+r
PEiPY+IjRdSD807/PjF9MtbZDtEHWJuDXIxVvfMVKK5reHShlrg8qsV9eDQq4VlHK4nmiN8ieAa3
jQN/vNF87+sW6KQf0aO6Jit0XhATy0eGFVQm+QtacE+NJU3id7VOKrcxIBIPWmgXS+sXomFwUXif
o6u83ejQUcJ0pMnXMjyG0Q/PNN3Of+vylfNnwZUIHukooW9Fs6gxzJ6xsg1nR+L1xqavHO05mxRZ
VE+M28GYKppzYSpsEdNzY0/lFoF+bde2XruJhK5ErYX2ymLPnUs0AwLXFDBmmvWogZ7OjGCbKvhG
+JIT+K37z1rWuL7xjIIgKe+/DDKFLbosKRzxeqf1fLYKISxaDjyYqdvbL6b3B96cdHqE6u/vHEtY
MYHj0bBDPsKcv6xHo+/rMKeNTfaHp0j7qaM6U2Q2vWzTigt/pGiPo5YPUwJm7KgIkZ91Ppe6b0K7
hSlUDraUwjrtCjVaHqaSfqsY7jDtTBMUav8tsm7TZsX6fAMJ4/TDCDQsED+w6Kcr57Tcx9AkZ/Bz
gn+1DpZ9TaYfLMNaLXN+L38YAtUpOmPFg27mIrYWJoUzYghCLxcs2qfB158ur9myCTanozho0M6v
ETWH3Vs3MlhSYA0vag6bsCt+XbaxNF+wgfDcpiNVIMNO58snqwO1e5G5k/HTHgDVf4NzdiP3K2bE
TTD3CZYE0CNLwlN0bqaNYsQnK2ZLv81Lul51a6vAVH15MGtWZqen03e9poRYqehaQIz9LjL09zT7
28eMWHogKxbzZonrb3ZWgRqIUHPCjG++hdnPIfG4Dbb1+PPyaM5qYKd26EM/XZvCbOCM7LGT0CAs
lYdp+K7lNxM4GHhdoX39lFcw8rqwvFw2PA9f5nZnrq2WDheDJ+zqDSSljZvR/h2heN8N+kbXnuVM
WgnZF7yQJBbPUJXziQfVbNdmgwdVSxNnLmcXKNwcsnAw+dqrN/zlk5ehnRiaRUpmKAWKNmKo1pL0
xQo19Rq2ifx2rIrvsRVUK+NamEmhRCx6sWnspTvgdAVbCYUqReOQoDrwKpfjFtxqCwlhBnQhu9eA
xnr63wogiiGSzwSCBqeEfVbuiS1FArbVZq6GiljfdZsOKfsMcuy13v2F3cYJDzBS1NG5uWaDCzso
022Lo8OQHAT0MhTpCPtyDemNy/645B20A9BqSo+0ToPF6Syi2UvDJaws7hgHm1D93DlPsOeGlbay
Wks3F0n0fwyJER9FX4MX0C0MH47rwaAcxxD0IRZmwXblFuaNAs9NgXarRKUFgdXpNtRWnHNxQkHU
sHRQjgNKODWfOXk5aUpHvTNSd4oU79RR3ynqWqy1ENw4NIz+14w9O1Y8vVXQGsSMj7yw7n3vtfJF
l/NtoypXebHmJYvWxA1JzxUEIPMEaziUg9TbE4NiveQiv5X1n2H4m8hzCxH07rKnLNyYDhkroLo0
P4NHmHmKItVyWXcMTQuzR4lyklX+uGxhcY2OLMwOkFIewTc7WLCizs38bjMpzbMeJ/vLZhYHYhio
hCBITtVl5gpNmI1pJ5Mkq23/SbaGFy1c6RxZdnaHLgsK7aIvczZXecj/neYGzj54z14+gTr/bKFd
CmbffoEFWe2eLP3e+i0HpLbS5nB5gEt7GlQ1qVsRe0CiMPN1vS49YxwzGlceIrNC5vpX2KLnsoZw
XjqBoQritoYfhiaw2ZaujLRXVKBFLt20ELQX2yFHvRlgLqQLBwgXNmG6dsecvavECUyzugESWDAV
ybPFS6Y+y3qdOjAN+l8h3rw2w7T9biXabdEY91kLQ9qkB5/NynoO0dWikSpQriu9l2+8tLw2qBDs
i6akwqZoXy7PurA8C8McetOI9WCOF5C201mvCkPpw9EjNEfgQoORpUYaZV+kvwWZ3Oh8bte4IJaW
WWT9eGXSDnWWKIXr0QgRc87cDGJ2r/1pUUdD5jVcy/MsDuzIzizyQwEDIsZcSl2v+9IMj13Ge3XY
psZV4dwrxb7oV3BrS8cArZ0UHsTuOUPGhTgvZMQBoTnpcx1SQknqSS8pKzfSmhkxvUcXEiWjqFZs
ps90HnsrB57gbxG7vOwUS1uEigPLJPwV2PypERtdIAiJQzp7h09egMQpklrWlSPvm2wXjP9m4o6M
zRYqkCvAFgnMjx4Yq7K8VUPUv9bkxD+eE3M/J53Ns0ynfQueiNMhxSgZ9yVE6W6Jzp4Bc1dvQqnb
VdWmR8lEzb290evVRoI42ohoact+pUZ2Hw/OngYhtyshVDL+GGW5cugteakgL6Owzd10hvLimEcI
LuBBlzXWtilES9OfuKgPufIFagcpvy/Wul+WHIj+LlFSBc/Pvj+diAL+EkRIE9a2TCNU2xLdjbVg
uBci9tvLbrRoSsSe9FTQXDa/snT8yMscBpdX070zeky1/Bnyq5fLZs6aq8XpSrZdVXlzI/Y9h8pp
RImpLF5FU2YcrDj40jXhfd39Hr13re+v7aAJNkZLgVrvX5Rw2BkIIW2p4sMHCT/z5Y9ZCm6Ot87s
pI9rSkwSlzVJ171ktWiPZHCs3zXhF3Wt4rl4kv6zceZEft2ky+SVMeUr3wr7CuLzCmbx4vrygNas
zDaOieTCUBtYcexrIWhTPHSQVvb/Yh9AekdBleZYisUzr9T9pItCeCzhbPG3TgtTb0iC/itoZoSg
wj3dQq49rgWiS/7pCBIfCl68V+ZbgQYSFcknTh6i+J2TQORd+Tvbero8gR+I9PnRc2xmFiA2Cp2D
CHtmrkQL9RcosrviyhNQsF1nWOMLCreKt4fbCFJleoaQbCoUp/vBWdVvR4feWteyu0RyCQmU/NlG
tOJ1aBWQaZJXOxaEhBWuNgZ9futUufUzRVP1uTMrkLGIwtovkRc5TwOdY26XevW3kj+Fgh49iW9J
aQ+HJsj9eO+jUtRsVHof4M1v4qJ7qnoyXVs2bT24EdIB6Bdqcrzvg0Gj8tz3er23oGZFeW/StnVl
FY+FV8J4H0YJlL1t0UDyMxjFHhJzN/UbiNdqPc9QBQwg1N2MwOc+OWBkUPQzh+xdosnybZTjBgS9
VcrwL/g6r6pBnwip69KHYycSYt9xZ2lb1fLlF6h1h+ieJhfzEZS2M+yaruj9nTVA1IXGQLtVC82H
P0JHexQ1MNNGplf2XoMCVo/7IFWt1I16zXpQKijtAx9h1CHqiA482+cuKBFFlxl9ZH3pkd8j1dx2
yUGpmnyfIkuToRnRQKeAfGR/2/n18AP6rAhBvUEqduimFMnKSbq0CY9dSHjy0a1fTf1UdRHbI4V4
pPY+td4z8jYbO165+M/qRuIohYMMWgMBMjuDstWRjEaRSDCOw0OWXwXWLpL3Y/nFppkcyQqUrrU1
rorFXXhkchbRDFDYwvNMRqQKUrdQy4D0BBT3xfTt8j5cnEP6MsGMA8liz5/OoVOXU5cl2IHx+aoP
9ENeRl8izXwu2n5luZan8R9bH79+tF7DmEH1IVLBk3ml2D/l8Qk1cne0f+gFBLW7On6KqjWU78Ij
g8SSALnRtEQkMWdbRZ7Kr8K6JEnn3PvlY97fV8MvP/gx5m5kQAa/t8LP7HOUNHdq0UB5sg3jtyZZ
yVGKaTw97U6/Qj2d5l6p4MYO+Iou7pBveYG2YQtjhusF2774ChYmrFferecOhEVAhJZ44ZN+n91Q
mRFHgNMa9C1Rpi1KCbFoG434NTMLyVfsEKlZ9IaZAkZ4OjKv7xCqmHJuwt580Z3uKewCKOQD58bU
6O9FdAp1co1HHnrI12FeljubBogV1zqPL2ioItAh7wWBKqmp04+Y7NgpQpGJDev6nlg2OECbDJva
iJaRg8jYRjcC9e9PBTFyqLPAyMggZGa3s6dAeKLEGE3L19D5HQf00VespPRNSn9046dRvRuntbrN
4rIeGdVPRyqnXuJXOo5Ewe8qUsy3JkAMt9JXIo+FvcrgRAmCHD4kQPOshwwnnZfrNfkASBdToaX9
GW0tO32wa5QGd2l9j6DSSpR4fhYJm5QRxZRy985cFnGM1mkrXLZOf1d089DK6iFylUm/L595i3N4
ZGe2GT2U48bEYmxVfZMnP5t0p/Qr4Y1YhrP9fmRi5htV5LSGkjKUpnqa5BxZoeL/OVkzR7DV2oJ0
h0HERcQUpddxaD9ZCSKmCORcnq/Fw+toMGI+j87ttLAjSiwMJrMfJOtdQogSHWaNp4un3AEc3NSN
umJyyRXYUbTV0+FMTDU7VRxUwofeJsOsNvo2SB/G8FPWhXtt+OtntsCZ/M/OvO+lDwQPPrRabqBk
t6hl7BrYp6bE316ewSWPOzYz9+wh6fRWxkwrdRyU9i5AR7xI65XRnHUHUGEQJxE9Q1Tc4NKd2enL
HsZ/m6xrEfYTRZTe0/dq04bjBmV2DVSQijpBYZcSghMhyifVmH2nQ7S7VWvAzPQUjMPKQi6N3IJw
i5XkXOYuOvWdonMKB2WDnBrgkGyqNKldv+y9XVsov//FHB+NXT21ZGmVzjOBsdte95J7yntt6Vsr
X3lWL+2F4xmebWwFNcti9FhJq//qNAja5hBkl090OwSIxtjxG2X7fzEuGiip58DrdZaa8IswLgJa
l1zBQrmPStm4ybUOqQkzMVYWa+nUAldOjzq8FbCfz67Rpk4aPxem2la7Q1v3McxM9/JoFi8WqmHC
Tx0b4prZBCI4EDUTzW1uObQoI7raeKXKSM7stWanOI8qnDJNu9KmsnSaMH3AMUg4EwLObEqSI4/F
QHJbSChbSuMm03id6vrOzJqV1TpPEgKVJU2PPAhlfHiKZl4YO2U1hWpGRTGlQXA7df5GMb9V6n3W
QyL/5fJsLg7syNosS2ilPTq5SJC6AWljOztoMtoMeb3Jw5UZXDxZBHsKTflEebAenI5LmqqkzsS4
4LLZ2gbk9E66DVtkPmvJjSwEqMevTk8/Vjnce4m196K1dtWlsfIBpJE1QIF4z+kXpGkO03XPhRfw
yvbSXy26xmioXctOuLKGS3vcAtYKdoyuYsoup5akDBiRI6U59UWte5PHqa82Xq9Y9UaudftHbo71
gxH6feOixm3wHCRG/BefILQO6PTCjc5KueFk2lkaSqKl5aGz+72cbJzm0bARSb9GjnpjoUB/2ZWW
HJfyD01BEGuJqszpoG3THxTEu3Lghj8mhSj2MYUMpFaCjTXQIR6snANiH8wCJNaSd4nwKcp3s9VU
S5RnxqYkW9Da5W056vZNJFVBvxn0KNxpZEEOTWPX3sooF58rFv2mAEwgVOXRcjpM9PwYaGyRfc3A
d2hI5yovpbMZsu/G+BDGD4X+YCLEXTb7y9Mrpm82Xq5lATKB5l2DNuTUrmJbre73JgGh9EPS1duM
7MgqefBCzpf+dOp3LB8ITn3eR4EmuUB7sIgI72yq8ZAjWRQ9mSk5tUNgXiGkqar7KdTdnlhK+UY2
5+9GSQKB8ZFAp2oG4+XciToVijuyXGBWw/p3aqPq1yJJltj+SqP8/CyY2xG/fhSRatSxgJ7TkSmp
nDyT6koNcpnT9/BfUSDQGQs4EcwlDJuzq8MvQX4g9Ez7rDQ6Gy1H1zp18pXNMHcOMRzRGgfjIYRJ
ZyB+/GVI5YDTs0U11/aLOyPx7trGfr28OkuzRiGOmJorA0jsbCxW0dHVQ8rOjSMz+2zKY3JdeX57
F6iO9mqk8dfL5s722sewAN/CekZjD11zp6sUdELjPhwTN5HibddcA4vMu28m4K7xppWSTWndJ/22
9vaX7c6P7w+zbDGOFtaMzMSp2bzPzK71ZXrnpfAOqV/9ENejvJFzo360m5sgIVNMR5i1Sgg4P9MI
aOgQJFVIT4rArc8Ml2QamlBrjY1fO0DUp8a6k4LhTao19EBB3m/S1v4qwUH7tekLepyiUXfrOHz2
Ne17r/ivml3FnyRznA4x4hwo+cErcHlq5gEeX8ipC7KARxXPg3l0kkhyLQn9g02pfW6Kr332dvnP
n18i8z9/Fo9kaR3oaaCAs1YOsfRqqWhnPyXpwbC3Benqy8bOd83pYGbupUeZjpw3g/GSrewHmwQ9
OR2V2stWziIfMSZuYiI6WgJoCZ6tqlo3HQQYqr7hdbPRrVcj/q5pX6RsoPZ5F6tfyv627vbogatk
oldsL6yXwHzDTkirmoBHn7pyZnV5UmqNsVGVb0q8TTw2Tbez9D+W4UKgVdW9axj9zum/eDFBkXO/
yjPzUY48vrgYPp8A7RT9wpBtzF1GMnM05TqcGim0nVJsY3Sby/Cm0eHShQ5aemiDeNNFbGPTHZDv
zfL9oO6mdidN215/VAu3Dq5KEDmkC4T4aRMdOhSphpce7UhZaG3FbmkE+97W3dHz4IV/0aurMQs3
g03bZv0Djv1tLN03xfdU/11XL479oDuHaJQPPkxYAI5pUGytmyxbA32dPVXmQ595cxha9LfRmQF3
SoySOGUaIFn+SPkElaKt1hbbMXo2kBi9vOoLm+hkxmeLHg2DJCU9Zrtx3/aQuTCPL2BycTb/Dsjt
Skh0flyeLLA2a3Ob+j62ax9z+ZghZzdu5OQmHtAh7VyV6M8c32XagS4PcWHrHg9xnukLi6Yzpawz
Nga9lxQ1Nio0lOHkrwxNVdkf585LQhFICq+GeZe7N45oSrbYGaeBAkCKrstLlvx2jBulfbIsaRM7
2yneFuPXvorRK92r2jswxk1vmOhH9xsJIoxCu++HQ41it0Qd6/I8fFy5lz5QHABHgYyXQtudK0y+
gYBrQww84fN6ijn2PCKi7e9kVDZVou4s/3EKv+cFdKjpppGzbTY47hiiQuw8tRpPk/LB5q1ZWZ/U
2vxx+TPPmSzFIXCEOpmdgeCS5XGsmUd/UreS5TrxlzC4LiFug58sQqJat55tKFlA1jvlV/hZ2uEd
WcqV2Vr0mqOvmO1HtRQqqh5fIUOkrHvvJTSCWZuubL+zitHHtgcB4tiU+iClnw9WdqYiUwZjk5RP
qboPqmtNTzZBmG4sZ9s6b1b+TWbCQcrx9w9jyHey862v4JP6fHnaP87WM+84+pLZgOHX1jSt5kvq
bkJP+6rlRZbFJTneG8cj6K22CvLekvog18+yvPenT8P4RZe8rR9dtRCSRNG4Udsbqvn0R+5So3Ej
ZLAHvYEB/w0RZ7BnxeHyNy8EfbgKrEQiktXpPBFb8sij0QHuLacfDUge3zz1YFnfJI23SK0fBniE
vG5yG/iFYN1V/rY08p91g9sU4UPezvObCvFhM+/Cydi0SU/jMaVoFN+7d72BQ+fyIM8DaTHGfyzN
1sW3PU/XKiyRcuJhQFdbsG8QBjZbc+UEW7M0uwvUlEXzYiz5mrz1uCon8WxNHvV2JWj+YN0797X/
jWl+DegZPepjwLFDz97WRpxS5R+Tm6Kdtmn41ErRTuVs8hV3kj4p8kHVbvzwVncIQ14T500rXi17
4iff+/EeGP6mah8ycGFRucvVV0LN0Xm6vAbLZ5JAFEO8D/T7YxsfOZqpJZ5liXPSlLxPQ4DWQGU9
+YoFTG/Q9rGq7we6ZP3R2qaO8z32flWVBFenFx4mp9uijbxyOi17/tEHzc6NKdDLgU4CY5OZ0z6n
P06RycY5d3Wguo5UgPC8reXHvjE3Vvj39yktQoLHmvlQ0NY53XSpmko9DbqYbujZiaR7r0t2TVKs
NN4vDRE7FhQgxMTk4LRTO1Id05JvcQIPhhS5kk++JhqRyiOVA4emV0t7/l3v4CF14cJgmSHCO0IW
09lrrR8LV4FBkkGAMWG2QJng9EO8EsL+DGYaADDRdWL1+3DKdnmz1hZ4llDhTDmxMxtwonljFKTY
iar6x+Br29xRXrXG3KoD6cHcePF8Wunk+M6RO9SPgyezVx5CXd8bXbyCf1ye/KMxz2KFNnaQbjdY
5FYkO4xDV13L5n0+IR7oP2i9W8npjWXctenKThN/7uxkoOFVzDZHHtxgM79OoD5QQmE3jm5MxXed
5vvKVhZJt0sWZuep0uljKGfMcup88q2vg3Zdp1dx/1UbntL8BjY7Xb3r85U9sxTen4xrtmng6vED
3WZchvVFmb56kndI5Bspe6zCP0kDqxJcV39Po4M/0alAcpnSOpQsp35rNLxazZGR6ib7wtOvUjoU
8sxZebSKCTub0CMzswmtAESOljAz+HQP9Ycg3nnZThuec82EDW0lq3AGkfjYJUfmZjNJlK2idc4t
FeePSrqXontIZEP/dxI4ZBp2acbNSML1XdEVRARWIo7Fo+B/xhGXP53SJEoTpUk4drU62PWO/NBp
+X2X2Cu7YM2M8OGj62ZKYnJcCWMsjOe6AYvxNnnPl/fB4kY7GsksdAJpEsjtwKrFk7SR+9LtpBUL
a4OYHWdx3shooWGhDYKDNvC4HPwbJ1+DFwkvnrsfLHXUT6jWCG7S07nySxSO6PIhbq20XQhO1rPv
lbKB6PBWMtd48ZaiZGIAwTxEkkSj/2dmjdZDo45YmVK56cY/dPpcZc1VmQ+uGUVcwA8yyONyICb5
P9KutMltHdf+IlVpX75Si+223Xt6+6JKOon2hdqlX/8O+765sWk9szIvyc1kJlMXIggCIAicY+Ug
ltjIVruxpyen3/bGT0e/lbWfFboaNE9X752u9Nqq8tDBKFnfbQzcZMLehjVHfvbBLOk7MaUqBRIK
eqYQVDK1vVPTGRWQqvvUHHBc4C8wNUeL5CWK0nIfz0viSqN8Z8d9Lsgt144tfBAbNsbtGNCM3DZZ
faWErLGRdFNd+LHtUE/VGvmghOCMGkBPSvJyHF3dSZ/ivChcc1yAoJ0YKkI9gO0US3QA1lwyQOfR
hYhuE7y8fWnuRDMSNq2xOs0gS/7uAFLAKN+iLCcW/WbaOzq1rmU9SbrkXz93K+Z6th+cHlBiw/22
wn7EFCUQ1exkXLb6YZeBlxhkiENNIsyXCMIP84ncGTkTyrnoqFDtpJMgtFj8EiW0EaOnTVL6wItz
e/DQy9o32xJ1WK2bHsM3YNU8DBFznhpoBlppTjiZBt402xsMK8PJAOHRs29z666cm9+6WTw2prS7
ruK1KiqbAf+PYH6YMhq0PIeW2aX6uR/fFfV35MhebT9Xza7DaIm0YKZ+j64f0huCYLji9M7MnNN0
rPYtCpgQbQJroRjeR0BlD6XAs66gJLIh9z+HidesadIhnCEFzbNkyNpNMr+AJAfR1tPs740NwpOS
oEZqVR1syl2y2FvKFEW3pzrtvCwJqu5NdVApzcmyvAm0v5Jg4eNQ8sf9AHTKfL2tLcu6qGec9Kr/
Ns37XNtpeTAABntattEMLMZ9gYGXUrDpa+W3M7FcQMvQBS85JS6So4NiYuZn8CtJnvgdoMSb1rMV
263C70MKXtoGxCh4DbJcoEmSOdrk0mOhoqndBc9zijJkZ+9b0fexjb84gngpRSqGiWm8zvJ+WLNo
LEErpj566ZyQrBuI09+jn7vN3udFYCKKSB5niFIV5VXSQh1pMm1Rw1GSkcRKUNe7XLpJ6m+D/WQY
x27cxlOP0uNxtjKSRr/SyUuUB7MW8ngx9V9bP2ey5mIWypCy7THeyn7ZNfkSKHB5PcZyMFnRv8y6
imLKM53xRQKf+3+4+n+Vz3fegWvXmNjsF6qqHXKqQx7WgRkeQzx8Fbg+1T+dGCRpgirHhVQGUY74
gr5oNhiFZpbzLUeG1Up9VTduDAIj2CJmoMaZ8bcm6N/NoXFcZjGiDericow8ao3N7+tHkXdG7APw
L0ADDbhJLsFUq3nCHESHD1AoqrX4P1d+OI8/QqkV1SN4a/tHkmVgrhZTYBcYofpEq7TTaeM6evha
5gMaD2la+52m4/aeEV1uKGkwaiOIa3ww5cVyRp5WdRVqCsRSFPn0wU8sD2PfAE4PSSSa9eITZl4W
t5tl04AHXIIykxZUgXiRS+rtf7Nd/yrxCx/+JCGpm1pqU8hxE/vWjDsyjvsm+3FdBkv3To8ht4qv
yHIiw+5RcA47aCwqfyeNRJJYJZUc3XV0EJQQmD4uJIE/Bv2umJnCCTu3/kqds7zXsZoM2bDVT/6A
NiLZeVm02W2T7L5oajK3ooEykVQu3ZXNJDZCvYVFpDdjjqBvHmiagTXPnTTQDNVBDEDF6ypdNcKT
hXKeHb0UlpwPEKkPqldXmF5X+qespJ5sSG5X5Zvr4lZ38EQcZ/NJ3wxItyAuNzADEO7M4YEC0k0T
JRmrcgD7Yuk2Ug3AYJ3v3zhXpTLPfYMx52ofh5ZrDIUv1RkxAW9zfUmrGjwRxS2pMDNnMIYOfqpF
2/d3c9om2eTqE5rmTdHw+7oswF6g+f+LPuN8Wb1qj3VR4gAYWm/jTeI7wHhvqKqivw8HutEnwaG+
yIK/Tpz6r0C+1m2AAbccZPgNVQFgW63fmBi/aQHZXfaYp6B3IPRFugYzLWQck3x3XbWrIQD4nuj5
Ag+WzGM80SmvwpxiF3Op9lKqkXD5ERqhwA+v2sqJFG4DK8zEgSYDUuQ48cD4u8MsXtDjbpkblSDB
Xo2qIGDDoBFAuMCkyPkVu61HoH1AltQBDiP3MGoIHCRPjby6wZB85KFySkBd8F/oEfg9eGlCIL+I
5Wpv0iIfR/iVOQwmc0QztgYiQqkTVL1X/dcfOTwB+xxLY4iHpMatMsfNtY8Wo55lTwZ7k4YgWW0+
0bkhWBrbnAtHfSKSKzZNtloaEmBtXVYMwO0M8Xoo3JZ+oHRAZFOwfyJpXJoOtA/gqtlQpD4SNXyK
pEfTOcb6U1z6kQjtX6RMrgKFDkhTLzGW7poD9dEfPZdBtyAZeSkH1GgULxNCRYoksiTiJLxmtQRq
biRyrjKneKUbPLxX++OieBFOdjgVwKqf7sy+/nndOldzk5Mt5M6EUirJYFcQGzU5JsRyDxB15LqI
iwvFlx9DKqmD0MAEgCCnTLVEf6uVzIzh5RAPLw1969o9RsUVdZtWpCm3yKSXJSdh+mADJh6lt8nY
W/1Oq90m+tvSNv8xnJ6bpGiHOceCB/Ox6Ge/zvayZQnC0qpWT1bMaTXXxtQYKVacZTdaMwEOt/Ou
K3XVbzLKKyAzoBOab9S1sFV5NwBMU4IKleFnq4cE75k2FT3tsk+9OOMngtiHnNqlroV1SiForPEE
gD6KSHtRTIHvuhSio8sa/EXAlGENf5wjaXJFzcHXAEeiM9rRZFP1eoA3rL/elnMxnAeRrCTSMg17
D6pEoLLbcujPSSd69LvcmnMpnLlLhqV2Q4fF2OhCKdKXJk8IDX+MxsffmgCTg3dU8MUiS+BHVOyp
NtLcRO6jd+YG0HHbxrFqoo3dZjTVQaC6S/cEYSBXA9IJJmgBYXluBqqdLfWkT42LvmkSz09a6tqW
F4NM20h93D1wagVu4/IMnUvkNquINTOLchnxzFxurbYhnRM9XNfgqtkxBhSgSQE/yeFse7CmysIs
GQ6Rlv9gIE+vmW7hXZgh21+XdJk7YvYWlE2MTgmOkMflzGtpmZRZb9w0q27UeDt02q3eqoS+YyLm
uqivjoLzEwtZ7B3UQEMkYJq4rerbSs3swkTaOLvKWyA/TUR9qNx6D0iIDAyR41vk9j8U0aTnF/Tb
Nbnchim4mtkzyFNdizzbN/lhuW/95W4IHhQXfBykJ+Wmx/9sofmKPBv+5A6v7UbybVBWNn63TV8U
1yQAbnCrA9DrfLyr/ryumYtCH5zLmWa4k2lXVdPXGvvCu3gTPwOixI9d23NAmNnsa3/0OrLc2ER9
LMkNHp7wuCAwg8sU5vwDmM2fONMFcHZ9P+EDEuWmaV4V81lJd3pxP2uIFALjXkl3z4VxQSiR1ahC
5R52kHuKftQMP5ISItvB0ARh/dSE/lILXNKqmZ+YHneg5nEA008C0zPygWh9QhbALSI3HMKtJYqA
a7pkI1YWxhHAXWVwZh7JGKCsQMCO+WsySegXc0IyDxT0VoPXN/vi9brxrNzGdIzF/JHHmXeZWHqd
YqDJLbNvHYhV5dui/sDtD/0VRwmTq1Ng927rCOL8mt9FLRC43rg5XL7ET/UkxVkewmKmuzDdSQle
uyJfwYt1VmMi8Zut766vc80ngrOQtcQBO+xifs1J2iWbKQR2AIxpPqzqZQoF5/DiRY+dwxMZfLmK
AmRF7RoJkatpnpZyAVnO9yFLPvQCnaGzcq/U+r420C5vjxtqRiCce8XIkuAsXrz18F/BGRBYxmN8
BlY6jrVbGz9oWD4UUxUwoudEfVnGCFeZgyQlm2boMUqeC4YV1w7LqRY4g8oqxSicElowB8endU0W
/XVRDkZ6b0331zd1zYpORXGOryqHmlqgsnJlVDubGg1yFhrDf2ptgGQ7a7fW8N84n1OJnKerDC21
2gUSs/k5pZupAM9sgWft2uuGb60V+bGMTqC/r7SeGxbn8qYGCcnCpE7WtwpN0boo5xIpknNwdqEY
bVtDQFsuMQGHLpHGgWDk9IB2Dh/8lC+lVBJAmT1e38A1Z3eqTmZLJ4FDasO6BoI13IAGpt7pSc86
YgGmqY5/gXE9+fuqDNMjaiTo0QNzF59aLh1N21yGaUbF7xGvTRjhLh2vUL5dX9W6r/kjhjMSdEoP
CuCD4GuWFKha81HHvIas/i0x0j8H/Y8YziqMpIvkVoMY9B8D2wdBSQNsJSBfRVyE/4dL+SOJMw+N
og8vkiCpAcrqlHe+kbyaC94HN2h8W4yAXeENd4k9zRBxwK7GJ9AKYXoAnZWMT/7cROypVapFj1p3
zI3xV5HpIHjNlnRX1pbdk74Ih0ep1tvXZdCpNzR9daMb9eg3aSEF17d11bGB0FIB3y4aa2RmzCfG
CizCPrGauMUrNlAx0uca0Mu4JWCQ3UoETwVfbwF80qmfyGIH9kRWOBlDwnD7XKvpPaBJQCaELek3
mplu47wX2uxhmfvOyDZUNd8tEJnKcusO03iQh9+SXQQw/10ufzogcMXsI/qNpE2ahI+0SfdozsY8
hioIsSL9cN5YiussszN8syT/msrd2AS1tK9QxJVFdwGRJO6AAUNSQ18oJNlO5FaWX9bPlfwW0dhn
nKPXd33VNZ7sBHfKIhSw9L7Grpd50DVPEpqZ9NktzZoUBpqD+lclebkucTXDPd187rghe5GsxcRx
M6xNaoDH2MeYnZSabth4Q//gzKgvCZG62O5cszjOFTs0TPrOgk61+sHqYU3GPm9f80XxWyUKygZ4
c6xk+DDbpHFusllwuC4ayr+8GcOpxeMwgDb44WUKQBur7ZLWNZQDAp47muB1ibdLeotjXjcfdtSS
YXpU0Fc2Po/At5Jf0UJFrqv+opuN/wpO9TrYvOtRxVdYd3fm++zGm8ZLdy1pZKK7HbI3MnryrnI/
wURDfuO5UA4yTwpyH5NM79e/ZTU2niiE2xAF0HANPE7rThJ4FNTxA0UMcNyUs9cDd8HQW7CWGJZI
ASw7uzSDP9vAObk8ipy4VSC18SxSBnFMfn04twkJf8a4RgI3FAroiEmayI0C2OZ2El24V6Pnybo5
15eoRVblMb4ga4iGIacx9qpaBIyjCdb5BZB54mArFMDT3IAUedMWfr9VNwkxdz8ar/iBXtafsxv5
NZqSie0lu/Jm8DsyueO79vgJcIag2uXu6GWe+BAKNp2vR/Vtp9kD+6y6z4B4EcfgjEeq3oKbJlbc
KmqmbxLwwB+VeCxHzF/G3U3bJ6B6TIuk/6UrKaZks3B2foDwK92DO905yl1hdyQqHX1+WKawe6+G
jB7Aq45R0sEy2kdQ8fQA60xBFaWCxB1N9rjedskk9aSrawfomzENI7+wc3oTpUa3LaxB21cWRWmW
SsrDJPfmE0oQwJtTLEvfhnFtvxbtGN5kTTRHpBrD3sO5QtlbG5fb0gKmeSpNzqYt28qnkqQSBjZ1
KNLW8lBhbry5aLpveTWPN6HpxO4EvAqU0R27POa27txVemN9B0WCfSz6pe5Ji8HZ1JOrwTKD0NDL
G2AHZ4ERWrJXgooYg6MSMBfqVntPuqy/r2DfhedMQDHtKlAoLF0RP2Mw3CR5XNj3XT7MFtH0BvAq
5rIo2662DQaFNZufMhS4j2kEoiVASsiROzq1rBHqxGgpcvD2bEgYh4Cvpt1N7zjNi70M87Nh2/Te
nqb4rpWj7MYeMmVHUQH183GQfydUHR5QwpHfh051dkMZ498Y2k0R1LNFQU02K92uwYvUTZTp8oMc
jhiEwBOV/W2Qh+6Irkmz9iiVy5/hYkkB2CEwExuhqQIoj0VdIPrmjX7Tp7OCqcq4c8oA9Sy9xzBm
aBR4ccrQ9Yc3IXUmdqoqj/PURg96qIJlpKrz8LYFIs09buuApzapXXxYTRQC4iYFMhIU30g2yajl
bGW91O/lMMOEf6FJR8fs8s6tZTv1GzOcf5utqbvVkpYihP6vst8Vh+Wwg35ykPUF5cJMxolRj8kj
EsKP1LvPbkLvsyTJRr2rdon3Ou6t3RyA6l3kq76u9NekczkPSFYrZ2Du0t786FFZ28ZPAHBaHtDI
+r74tp8+MBKGg3UX3qKdNCZ/Dw6HG43DJv4w7oexP07+nONY61GG1XeVjvlhejT1xfbDfvxepPZn
1vQH8JB9WEY1C7K99cQcAzoowaNXGNzr54pPqGYV9VS0bq5g+F1j/J+28z2LqR402oDwYErIPCXU
ZuWcJkRSUE2qqlJQbWAB+WIDTr6CC9hW11S2jMcvFw9Tt6E0bXRptxQbEE5718Pxas55IogLx4Np
mRJe2Fq3pyDHKXsgidZpeDBk6R3kVGRYRLa1mgZipAg45bqGiS/+5iPlmWMAj6d1u3EPQsZktjG5
+aTAN3cR7jfeMB1Ty//7VRroTgbDG3Je3JPPN1XvZrXPZ8iUmx8lKHJG49VsDGL3r4aonWZ9fSjH
AWvSNjFMxtluFFty1wLYyjXl52gCEdDeyI+IOp7Nms71IKHovBQRMq5lFwZucIA+09Aqwb9YDE4S
1UNXtnBGJQDY033cJX6NO/p1Pa6K0UyMbQMXFcD2/Nr6uUBDMrLpatk2mYMpyaPa/b4ug91yeNMH
79+/MrhbEC7AgG9UISOyaorW0W7Y0SwKBRaxdsBOpbCVnvhXDPFrPVUgBURKpM4oGYfMHVWvmSL3
+nrWDUJDZQbv5nj/49n/ErOsU0mCKLTH+wtjWUQMseni0rbaGRSjmyWKbXFjg/1FEx23tR0D9h4o
sHT2oPV1PzlZJ67IESDZu9Z10A2RNH4im0SLhu31Na7dJnGi/10i564Wxcl6CtxLN5MOOGweWL7e
ADr4LZXyDyXEIc91UneiZ7p1zepotUZPGXtA43JqI8OVoTZxrOtmG2okUzaDE+iqC+wmcwGUikKs
ohBcJdYUig4MIIhixAUPdpzD1PtZKlVcJlxHezRgL8VMTE0QhFZloGvNBPQwfvIgwFNBF6eqsa7c
jPZU3aiAsa/rX9f3bDXSGSdSuIOWdnaTdyOkJKDoVeYYYSx7BBzCHfDoQCrbYPa0aTx9GL2xMZ6d
ppT+i9hz+gFMDSe2GdaY7KgKZBldNr+ZE2pwS/IpafVW7tFF3IluwatH/mS9nJEa6EsfhxDrLeNN
N7wk02uXvAy94Cis9M+gFmuykh4KNsBr4owyLOJCAat36y599nOR7Z+FOvsGuu61NjoM+udAG5L0
6EjqteRGVwtiF1kCAoF2JI4Zg2t2+lnbyjFJEqJ3orxi7SJ28nH8xExpmV0ShVD5uABwZ7/Ymx4j
x0brpnLqAXX6uomt27GFlynHtEACxYULFcj9gAKDKkp7JoC/8Bqp2ullKehHWfU+5h8xnCFPujKC
YRdi0uG1q+/6JfVmPbAxhjRX23RB6Vg0iyhaGGe5c6eENMY8jisXgJ6wo5zY6Dyuukk0TiESxNls
FJu1rrRMg9a3zADN6Yj0TMRyvqo/dFiynn40APO4yLqV1YnSItkM0fvSZq9jehvNDHzp+5JsEKBI
i6vYdctYPYsgQMA0jqmh6MwlZHnd92aoVvA9RmBTezO2G905zr0SXJezqj+0xGKEE43ACFDnLiZD
4rdUGeQYjA1b38Uo/PUg97suZS2JZuDI/5HC7VJh4+aeLlAgNepD2c55ABqOd6uzgUGk9g9VlJoC
iRcYAqyidxrXOZFT52QjkElwQ5M+u55Q6xDjBc0OqSspeHPSMJf6ZDaeDISN+AOzs8SoLEGH59oe
nn4CFwknsLvnaYxPsGjhybERZPrjrE/3TS94nrxwWopmMpxnQHIgr8bV4XwTB3kEoZRkgzhe3hmA
gB1BAm4cNOWlGR4rYd8x8xZn+Sf6UgHk6TgAWAXmJX8B1A1TGRapit234Eew+3X/6d8+RZ4IZ+4y
TLD2Vza8CJI6tClcNERItdbHS5G4LwY5BgEhB7LZENffCubov9qi+PXgYgAMDUNVLNPhvKMaqnml
oqzhekfvGLwd//kRBMfgSCAWv/DD/99/8IcN2RH8Cr7++ecvfeKX5HBwve3Dw/b3w9bbP7w8vPx8
EYXOC0cEIAj0q1lg/cZEocXzhhS0M/Sw6hN3dFs3CILE/fqxFXGaXtY3mCBNQ4XBxJAe7OrcouSx
KrJihvK9vecFXoBF+0QQ/NZ2GICRQLjSNYQ/nYdlaABmXNCEJm5G9vuXvXf8CDavnzp59QVbfJnJ
seWcSGIH6CSRkstICZ0YkvbHI7bN9UVLWdsYQAaCXcwGAiwY088FJJVTpW2CqfH90fPejsEvsoE5
uFtBVPgCbudsFRBuf+RwC1GGooqzCnKOHx8/np+fI7KQ54k8LqRyF/wZ/w2i/YPvbp9+1+7T76eR
sJ+/ZwIEPfYfAtfzBYZ4+UXgynLA5otIxQWQBvCqJXs5cD12XHZ3O6iXuB7WvnVdwfIvn0exj+gC
/FcY59RHC+wtBmXCPFg/CR43OJmQ5G09gSiTBdiLdaEAY1oWfBxqBuc7KqMcOndOy0Qd2QkIduzY
M0eA5WF9Hvt1PUqu6/JEJlfTjJxs6lvaQSYmtAh+A9ERfn/BajM3cX9tXjf3h/vDwRds4uUjHNPr
iWAugPR0UGPGeOXCA1YkCJ437+6tyKmsnvdTKfq5Sq1IUYFMy5bnHQGfAw96v4GlfhOZyWXfArcc
zibNJG8U+UvQmxfsNuRWJOGrvnphHaYOql2UDACFxZ13La1KKQPuLNupvUXehqD3vWBz/1n7n1+u
0t2yMyBIKNaP/4lY7vhnWlgUoPRNXGYfGXnr3beX1h8RDma381p/8PB6FzwSREpUhfEzxx9fAaHp
dmhQzfF+V+In9C8ITJe8ckzjJx/GxQu7jIEHrf+ztSyMesev33Bw2OFhERVhlB1W9ht+x48D/vPr
MOE44YfHjvH182RePPadf5XBgdRINKS9fPZVX98WeP9Eb/YV7FvwCxGB/RB9gcZMmrcTFV0s4PlE
ZQvFpHOTryqgR+kNIFuZYGQUXz/gIh/JK1Z/694wN+k9BKKk5iL1RFnEAA+CA3JhlEc07gRoTRtr
gw25Qz83pDeBSIgHPSczfC2PHq+r+as4fLZIThjnlbu0lNLY1hD8KnIXkYgA8MEdyC/8aSETfo9Y
5uZjvQTL3hzu3cfd42bn+1j+798PP6GWXcAO0svDfvvgPby87B+2PfkdeSP5KXo5ubiKID9mSkFC
YABokmfbMLKxKNFxlLlqKaPxrZqzCv0NiobSMJ3C3tos1pLsoqbMBU52ZUvQL2/gXoKRPcYueW4K
dijRedHHzJ3wskIwot97fbW8GbOR3mRlIyL/XBVnIkfXcbVHOZqLX2iIspphmQC6IX3oILKTHF9F
S7Eigge97M9nlA2gLgHGHkjhAQF5vq5oTGQtZIIUPBgopturk5uUMVkAm6sFsfQWhd/aMpjKV/SN
AXh2Vp9ytMmbm+tWeHnh476Dt0Lw48p9iO8w05DYahjkTmAV9wCZ0OsjtUlYHiw4TsWn5UDs5OBI
guYt5ny5Y3CmCC4mtItU57OKD9CVGC/EdkRQ8CalgffxUs78AiX6RjX868teMeczoVxECLW6N9IR
Qrsp9tP6ppkKPGcH0rCVpvf/QhTwTIC4DQgF1eA2ug2dXqUOTo4jVUAh3NSqnzeJpw5eGAoCHftX
XajSwe1S1uE3Td547ayy9KhRcVacu6XbFcPrIoK/WxehsRMCWhxQ45ybLcglh5KqAKWJZwqGSW9W
fufR23WNXSYizCbBtv4fIVxCFzdxuDQmkKbk1pJboOfKrS9pUf9WDE7um3aqb6NskZ/KKU+DvK7H
Q4fO5sGfeinZZXliiC5CF/GI+yAu0aOxutSJLmPVqmehZTkGjjsmVsK9NTyF8YOT7KgTJL3jmdYx
MdxGEX0AE3C5s+joRM0T2RPf6KJ2mb5YBT4ANUe3U9xC8jV9Z8pHlFgr0LxXkoe2YAsYafRTN3aC
/WAB/5p0bj+kWZ+NmcKEK3kTd7eLFRI1+WHP3ji+YpIkb4K2Eax43c7+LJjTOCiL6VA2WLAWfuTZ
41wfC/339WWt+gDnjwgur66ovCg1EwGoarn5BAFIYd8NCxDfZXJdkmgx7O9P7tF6Ucl2XkF/Wjrf
Vv0HKJ4CNS4FeduqIz1ZD+fJnUzTsmZgUjqAZKFbR9+MtmsBR8pqfMsRuG2Wgl2zCc5tV04Jrk6m
vWm5H0eiO7emeZjKTQLU/e4G0LvXVXjJ/v51BP/sFuexqWQa4GCGvNIhy1v4uyXadvmR/4h21S59
rEmzyZ5hkD8MgVbX9g5vcsCkMUCtgtbq870zNZqDXMzJ3Lp+SMbvUQrIWhGBoEDG13vkiX30aqYU
4wAZNEOTGNBp1X47AiP2ugrXUpuTlXxVe06kqAB9Hk0KKUWuPauj5vedJw9jBiQCweFds0RAQ4J/
QQcNHBoWznUGeHq9cWIAQAMBPmqCAiiz81ufoN3I2I/h5vqyVpV3Iow7xkpumNOgQNgYjr4ZPaT6
7DXDj+tCVnV3IoR9xInuQnhAZIUQYiHsqcOxMIMcvYNyKHK1q6vB2BXgljBxcQGObHdltMwtQngN
WI/qcxpGMhuFZyh+Q1Xfjp9yYGsrFa4IIL5D6592F0/fm17wGavL/fMVX3XOk+WC4mJIpBpfUaaH
Yvw+GTda/hSK3mnXpKAgi/uEilc2FKjOleo4iOGYCwQG9nKrZ55j30qTZ4sgN9c0ivSaYaah68tw
+ANcD3E7FqBfaqOJDM57CzKfMRX0VV2W2OCeMC+O/kg23Xtxc5xHJZUdJkWRATbd5xSdCVpe2dtM
pQB4h//HrE615I0fZXZ/tO2l9uUUIDnHycRYs6vhWZH+GiXUMEFQUkUOug3SGM09Ua7+ktvcSNGB
GIGspDJKmQbtDDR8X7eLrjsMgzbJm7wwJmQmjV7rHojoIxFb1tpm4SEKL88aSnvmV43lxCTyUlWk
HmPyLlVUrwz9QgE2v036WfDoyo4rH1cAc4ccB7hnrLXl3CjqWtGoBF56QHJFfYBZy995beiCgLwq
BPxH6MRjeNw8UVbY6xgRU2xceqp2n4COJypjgQ9c1Rc4lgAUpGF4ikcxNIe4p8uSgNipUzNvmj4a
pSHmZMzeREUwZmvLcUCAbAHVF8MAGqezEO8OdJ7hnbIZz/7Vw5ALJgdXBaBip4ClTQUkHZf124BX
kvIcizEYvU+/S7vP6/51XQCAu8F0B1/AN9I5UTpFjh7n7jJaPwGm6toAhRZs+leA400Lk1EAkLVx
6wZ32blpVY1aYJwnBeFbG26UxHdU3GgLTzIxiPUSoQWSSgfAQRBHEkheX90fwezvT87OUEfD3OQZ
5t9p+X0YLFePVMGxWTO307VxAQpsiDZY2bC2SH0HKaWnTb5kgzLeEERb5i0vdIiGL0sH9TUumpwl
AILXsvEknbuNpYRuTD8njDbgGtAM6T16xE1XL/ODnImysNXlgTkBGCeMF5V/1Szw/NiFA8TOgxkD
jlDzstT6kVcaJi1/XjfFdTNBnECB2sQ7Hv8oJaNYXJoVzd2h1lwzPFjV3WzexslO1X5VdGsYD5L6
bIla3dgZvVAsOpIRovCyh/v7uY3oSTUjKcAKzSa+V9E8U/6kYPKxs40+BtdXuBoR0WKmAnELZTXe
xdJYV6u5hSuXqHM7JqqrjNqhi0TdC2t7hkL/v2K4jD1v9b7qTHjyOdSAAzBObmFVJAH+f9rn2+tL
EsnigryeAWpbGiBrKN/tfF9mx7y+7UWMcZeNgSzK49UV4B1gJLxAJI6KZG41RGMXl5FffZu6VO6J
lccoFeukiJv7rMy9iv5IhC1Pqy7EBNA0OFZ1EHNw567Sh9iiKsyDdrjetQoaE6NUBLItEqKe22Aq
WyUsA0KSMXsZQ/nZKkQiVs0csQo9viy/tLl1SLPlTIuESDJL/S8aJbt6nF0wV23t8YM2oknwtYsI
EEz/lcYtSJNxyR8reMVeWZBIy72PkiuJxu92LL2Gg3OrGK/XDXG1ngoKTtB4qUAHRwfGuQ7BVi2B
Cxciq7h+GJfCVerkm2VXL6U8kxHsfwb61boSg/6h9qY5s6f2utfbtW81osbEdV3/+RTuAIZDOuc5
RdhxjNGlwOp0bjvq90bnA072+rJXFA34Lgz6MmR73JS5bW0bdaHFF5HKBPbEdpMCFcjYmlbhRfaH
NLr/P2nctia9DdCrosQxxH3ZXL7R6G2KVLzT4MqEUcfy752LxRCXdbSQgB6e72Nr68ZY1BG0qiAP
2KDu10s/je7RXqh3fVkrsdVCFocLBDAC8TTA5SfAVZKSpmCUp4A4bp7NcYspplLfKjkmKlXcnmtB
vXht1xTUilXGFIkma85r2kXP0FwR6fLlfqJuXE571d/1qT90raDDf8UWMYiLCrgFPFcMhXNrkyWz
iWRGttv29n5CXkGmHjyFBrA+wsy6N/W/RnhTkXrDQ1tAPwKqMM/ZvETVFGYSXHU6qpsec1cdnjRG
nLPre7YSeE7F8IORTavWRsfEhLgWpe2xRrdjrQaTKojZa1mJBVpNPMOxCSb96+9PckjqGH1XL6Dd
XeoGFE0R5l1IV6p0P+f6gzS1yYOdzNpnSM0umMsqC+LUxFyyHovhVtfCIBs4wHMgw+VHU9W5j5Ni
Wy06W8G3pIfaboHP37lLyHJ3ommBJMOh4T3Fod+v63rVXE/EsvB1ogKQShTTEKvI3yfpgVY4iLH5
UsX2RnKWe2qloCUQ8u6wpXBp2dlSubzaCCfMapVa7tbqr6n2p2Gj6rvIOVjOztLvnO5bXwTUyIF/
thtDwRVyzR+cqplzqrJUKNY8Yr3J9JHIH6Ma5JjCafobQ3YjpwVOsPv/UzDnVxfMuCaVCYHVLAFL
/ZUu34owImqVumPxocQCv7rqE2zTRMMiwI00vhukH7uliiqYUQfIA6nddkDkGGxXBtb42ArK1Zdo
Q8wfoKaAKS3AKIH6+Nx4smgKBynB2jSzllEbT9AAMs6A9y/0Avx+4aceAXA8i0f1Bm3FT1KoaN5o
daaLArCDIB4Xu+vKXls9mgx01pSIqUC+x8EZa5oapQ7LCm3fMuq9nm7SNrAlQFQUy+a6sEvQMyz/
RBpf0atSLerqxEB9qrzrgcsqUSCq990DnJcbV7o3FqlXNuqRxkGteKpr7czkuU4PcNJS8ShbJL2f
PMlTUsGHraSc+C72Do7yGaObOt8WSWsllNSghQnvohmt7xAaBIpec9Eg9gHoLuoLmBbgjrCThXEj
dcxbZYmVefOQgcBhtsad2iw0ARqL0z1d1/aaRDTfoqkRreEoyXC2NlC8mNklyCCWpEnv+uh/SLuu
5ch1JflFjKAn8UrXXiM/Gr0wNEYE6B1A8/WbVOw9p5vNbcbsjZiYFz1UAywUClVZmQ3qZPKYnCrM
vnph1DYr2dfCgw4gGQvQFWAkQDE820Q8PgwJSGY8yhvJC/luhMfSP7fXtHgBnRuZRV+9Hxu5ozAi
JIIh8TJ2+0jyU0ODNngHTtB+M6KSksfkobcI6HXY75UfsNCFBA38v99x2vWz8K/zNlGRzyOZBzFj
UX0I/mKOfqcALPG9V08ZxUPix22bi96JwAQPxCHV5yN2mSxFSVzDddKOOGHWHLtwTfBlyVemIbOJ
Vg686+YUJs5WhSm2ZASwBgwJzVFOD1b/KKkb0j3cXshisDEBqAIoAOOc83kFu9DqyiymYBPl94km
7StaPQ028yPO72hUe7fNLe6bhaxSRykcz9XZkZPbqGszKJC5GIYEWblZkKM52q+3jSx5PdzhHyMz
fyhjPNGpgBHD6MFpWYFHIPEq9eO2lcVkR7UhNA+8gzUN+V5+oBTJbB4nJvxezx7qToGEcLljHd1K
IWQyE33LS3LojD8WWaO1/z9M4zGJrA+V17kitAmIMAkZwcOD45SxH4pkYp5TDQQN3Z5nm8x474p+
A5T2SlS+xpzqhvJlE/VkFPrmEECl52CYMsYp9SDbIk8d0ltexF61Qd1Kkrlvyuc6oge0Vjwodrgh
aAvdodGdGAlKa73oMd3qXAek59ftr6Fd5YBfP2wSDp1quOgQXH6NOopFAThz6tqF1IAqHgQR1Chk
FQRNLH5VQ3n8YZOU7JjGuy1agYlX8xb9aXD8JW7UjqFTQc3oe16X8n0eqnHoyV1rpOAdS7gO7o2+
3ee91gNRMZiaZ6m0/M1jEXUeRL/732ke639oWLOg0fuhdzpmqj8tURu7vBuSwxDZvHfDqB4fOamV
57KVkx9hU03AONoEEEprsqOUcwLVWVGs1OiXdkZB9dDC62AJUAbIpsga+Kk1gKxQMkfVR7d3V5Y1
NKG1IvMG2wY3JipJK6/Iq8M+keYClgI4LyZPAGi7/CS9TTGkNEK7sS2fwxxlBm0NfHh10mcWZvdp
Z5n6EGP+EQXLElnv0eT7cE3I/ipCTjZA8qWiyIbxennmWNkAPDvpYqxCOcq9x8UPYQVashu6lbD1
5aIXT4ovS2iiqVDg0jA7c7lfHJyI0RAiO+Bu/6v1Jqi6FSB8OeoT241u+dC7zcpL4roqNbM5Oc/Z
LWPnIKM28WZ0+0D/TA4d+HbHTXFM76pd+8VMtPbJrt4uM4PT388MpkZbm5aAQXkTPWYv7Jjser90
5cfb8WDB6b+IlP93L+dprVEyanb1lJQEVsBjpwkMLEespAFrVmb+F+cUtfkpv+p/jV70EB7VwpG8
tenslS37SuHPtsyO1LBNO1iJj+GmcOn3xoMiUWCtdIqub5XLTzNHZ3BFb9Fugx39QQnEtj3UPuLC
W7pZSzoWjy1Yrv/zcabAcbagUbUy5AcwZMrbETrv9S5UX25//+usFAkvuoYKnpCIejjClzbQYRBy
OzKUWdMfpbRH7PUK4Q/mY2gFNtkk6qclB4W1Us26Stq+rE6Pyen8kvn0jkF5CEnvNHPDSSuOtQ4L
txUugWLt3E6eNYsVWB50YmWVILOfl/2VlKcNGL4gp2Fyv9AqwA6/g7sPt75jhYpvi5A6EAnbAOHg
ReOa2NNSqELSYxMbKYgGxvqZ45d6GBO9QIoVc7fzyyDfFkdwvpeHcDvVWzdGCTpv5Sn6fvurLmzv
hdlZHSKNW0WnoP6Fns9+FOBl/w2cBDTXVp5N15gyJBOYMMCgwbQ4e951RtFXtOiGoUAuasgcUkrF
CelB98k4yhGyzgFGNpOy/2nnOr/L+67UHFkkKBP0SbPvrL5+hOZJEznQxsxeaqYn91Uq8Z8lkcaV
2/26foHfijommFgJBACvGicsK8ENDS4wV33gr8TJfE11KMj1xn0RFMKRn5vt7Y+wcK1fGJx9BKMw
prIxDJLmQYMsrrU2a7z0lc9XNHu1tnrU2hKSNVfR/FgGhBUtESa7se7dXshCGMIrxDQxXoi689Uw
iVSJijMF+YltovvBk7tcQy1d1CsQoIX9wvMYaTqGYYGNno9l5hko8jqMSbjc7jwmIfHs3dsLWUpR
MNmLyXZtmv2cP+I6quidgHaRC0r/WvHV3BdcBe2wcGpljRd74eOgVjKhpkA3gdxu9nGErJepCBG7
KXjb8/e6/9YWfpysefXiks7MzK4I0XVVHw/IhYYNeQLdgeoWj9Yh/RbeM7f9zCMHFBZqEOO2rVZC
63VFDNcgyJKxkxjDAIHmLLbpWtKGSYIVKk/Gk77XfcmPf+oPP4071B+Fm+zs3OFbAGpcttNckIhu
ujVi1gWXufgJsyOWGISp9jBtcv7DtE/xuBbgFq6PCwOzrxjLDOyIBAaMXxpz2tBhjnB0j6mOTH3+
01wrsi4lSud7OvuclKVUxBQeSnf8VGBszguP4wbseeM+d5QHaTN8507svmrP7UqKtpjhnpue5e+S
lGqprmKp9RvYjnfM9sR33alAsjg5kts+JsHfB8iLzZ2O0Fl6Q4EIFSmb4goECmXJj6A3d/vAr/nH
7KUA7hSzzaY15WqyM0W8LdYkI5eP+b+HYPqgZ2uoSppW44A1VHkUEEgtNf13ExOQa3wZi3ageTJN
9Cmows4c0RAooIsMdjLlYTTQgrc/oH1CYrqyYwuxHvSQ/9qZOaBJkmYAhTN45qX7QZya7rvE1zxt
8VCd2Zh5WgKCEWg0w8YYPcYhunCZn6P5FHXbdjyp9QPLdzL5GP4f1+XF0mbuhvI5kZg9BQvd5Rj7
4JXslgWo7oLbTre2hXOnowUGuDmWF0Lht/xWAzWrJd5/Z2PmdkMxhpnawkYdPY72tuhcIDLXgt/i
6cEwJwgf8HS/KkJyzHGCmh8bVoH2mhseYdsQsuUpGCbll2FwdAZRpqcmhNK1UqDd9SytZR6LTy1M
DQAvBPoJkG7N3L5oKuiMFXB7XgWa9SCyIAc7NFrtYUYcmXSO3B/TYuUDLmXtU6N4Ut6EmhGeD5eH
ujWoWQ9T2RCS2V64K3+OGImvHOgBOtE3wy1P8mMvYUT+9jddylAvzM4+aixpMXbBxnNvY+Fd2QeR
49SH3uVv1VN1WHvGLkWU80XOHn4WWO2HWrFQocy2pX7CTKrdAPfv317U9Jtn76/zNZmz2lZNMpu2
kxWjfstLTx9Ptigd8CY1fRBmb7eNLaYkZ2v6Ilc4i8aKVPVjpcJa40Sb3oNEkht/s0AnrUJneoP3
j/oGlUqPPj5pe6ikxSBQc0W8dm7W1jzLSooe4l4hhfuM396Zk5zGbePSJ+L/UXdgLsWgTYnO4eGw
Nie5FHdwWhXdBGhaRdH70mvHUknATYpUMK29uobQl+Va0uPtHf4/fPRfIzMfhZKindQD1tYGwjO2
/A41xY/s2HmhIzbdlq9leEv1CTjQvwZnbspB9KGCVhrPto2SBuGmf44eird+dBWoXDlrRczFPQRG
H2qtaBgAkXW5hxgn0Ek15XssR/J8bONtt/bMWTbxT7V3TkMHkci4Yz1Cmp7FDgDbfRI5zZrO3ELo
vih7zFxQJIks2Qxlj4KBbdm+U9ay/4XogarU1HxXAR0252iA1BJN29ko4DQIwon02aPtRiEjuhIT
FzbrwsxsHS3VWlYTmNGiYxQfBd0a4Uq0X9yqs5XMrphRlewqSrIMtN+j1zWyU0bPtw/N2iKmX3AW
laQ6qlGPwCLQdwG+7pOK1jHWNMOWTiZIL/FCxxsdetFfl9qZlRFIZ0wcwUocgdOToRZAUyfXnDy/
Q2kG9nrDGxu/LF56/hKuTWhOx3AW5y+sT/5yZj2Bfm2M4ULkpyLeNMR6kgWQVeCgjjTTr5vUiwFo
yu1mc3trp5h2y+ws5rE0jvD6xqJH7bEJj6lx6pUfWv2ujX+dF6NwYIF4DEKh6GHOIYygl6/MRrZi
cHLKoNXm1V1mSlAvoyuF0et9BI4DmDAdIp4oGlzl+S2v2nwwMWOYY26bn8r+qQMpe6ft5BaDtfd5
t9J8unZOyKFNtmQcY/BSzOJrX2YmBsCtxE0BZ1deEvooNT9uf6QVE3OIn8HNnIQFTJQG39T6m8ZN
r1kb4Vl4v04LwXgN5mu0a7n7UCEtnkgYSRoVJ/u0Szf7JE55aDSnrR3rXTqZT4lXbG8v7Tp4XBqd
uf0glVbX9TBaWZidjBuvW4vkCzkNTEyc56iz2Jhfn11JFdi3KatCmPDzZxFAXjiIN/mOHNNdA7iu
m2+1/NXalO4DeEqP8YYc18bXr2P95S+YBeFMl8xcZvgFFjjIpZ2h+kKDWpd4vb2XC2YAwpkKjDaa
iAhllyEExwvsBJxhgfzFIAetDyz5ma9B9L5gYZchA1Rp8BBiqDLmQ78692eRSm5UUmVphozUyR6T
V5AyRn6suCjrOGzPNqGXgofZjU/Cj4Lsiaxmhwun4cL+7MBV6ag2BL0Pl+/HQPHSQP+h3A2B6qQv
9um3tfn4fXtbFy6GiwXPW3wATtXg5ofB8N1QnA5Kda/ioDiQ6zzxPlA+Aft0Vkxeh2U0PAgAY4C0
T7XP2Z0ay4NUG4AP4wElPcX31Z14AqDdPELFSDjjhrwrLpAmoasZqw3NJS+yJ4oHtPKnSu+0/Wef
15AGU0nCCF6UhqkzVuFjKvO7bpSanSKH0sr5X1roubXp15xZSywjHiUNg4M5qxJHLz/6PH1Wox/Q
LN4OawTsC55jqyDpQYADCwoI5S+NxXFJwwqC1ZDKjNxe/ugH7pjl0+1vtxDR7OkIQhEHUCdwU14a
6ZW+LSzCkZdOaCgHzUHrASmgveKVS2YmwWAwr0/48qvPxOwstqQOT2wU+hkSFvvvU3nIfaLrN5EW
YlRxjhJghEmZmgDoMuaNp1qvGC526NpY3dInAUUoUKiTLYyCXe6WbqWs7Gw02iT7QTRByj3A+W5/
kIWMwNYnzQIwSS40aAdKMqUSLWApYZCMb7TunBhTP2jTKgFmx9BcWGNSB9ASP3sWI3HjoEuCYS2s
at7Xo6OUERphPkQDOn10ZD0c3CyUw/tes+DnFkUlDZtZ6q5lC+6RjnYgdbeBXUHpSwKQDEXXxtU7
CRV/Njbdrusk/TULG7xGmAzS9LjUktETGhIqOTNbuuFdqimeQHJ1bOqOH9FurO8qZYj4obSYfm9C
oGxnjMMYQBiHHkw1k9/VocAoBLObHcSLII6mKJjgdPRRVyoMtiRS7VQRMT8zueiDUbeHn0wajIei
CbMnKoFOucQg+UEH+WFgwMZDaUfmocxzlXpZT8ReT03zTQDnt1GTgU7zFh0Y9JVIyu8KZgtvlNMm
cgfIb34g7wbyWI2UYsdN+JtTd6CA6qBiNh6ATevCeyLJ2re4J7ZwO6IRyDvltNhZBh1eS17TwGKC
QLpIaTEE0SXmhjJthAqWXZSDF/EBANFRpdK3FOxhb0k1hg9F2zDgxiyjAk2RFHtWOXT1XujgE0M5
muaHvIRGNj6jFvkaSYY/aqVCzWDskuyZcbVE+cyQ5SBvGvbZtFWqBhABzlEEsiyeoNwGsiBV76De
BCFg6ghqxz+VqNZ8DJXrvQNEm3bUaYOqemtCtuq2y18XUFCCBlwQlUcM6mGC9PJUMeSqVIIGk6uC
xVuH4pcqtZsxljesLV1Msf6JpbU6g7oUkDBcg1YdEnwEjJlNkVUVjVrEPekJBar8+Fa41uhkJx1k
p3fiwFzzybhL/Mrj99lP6ttIw9TIWWP8XvwVGEIHOS2IjjFAe7lyI4wsPc9w2LUkMCPN4f1q/rFw
QdpgYvnHxOzK0rqwL+wWJkgYGNxRT4P7E3Vky1HvSe5pD9WOHWuH7NaQRmtLm6V3ZZ5aRdvBbqQB
/JNili/f3XabNQuz2lQ7KBwsI1OkxPlq2F2vPtw2sJRKIaVAXgEA8Bcw/fLztHh/FHk7IHcsVOnd
Epb1I6cRioiVnaPrQ8YmDbKQgA9Bz0wxOi0NmeoBdp39riMthv+y5lCyTqxNvi0t/fw6naUGaRT2
XaTjOu34y8QzbtKV5vyS15wbmH7AWaJj121SqFWPXkCnviZqvqkIuNuHcp+r/w9L51fq7LVBshwR
JQYMs+nfE8P0Yl5CAKEDiGWNqnDt8p5tmlzwouwkXN7NsFXqfYOnture9piF/BADEzryUYxNQOxl
lh8wMagC0QzZaJIHmVEE2cZ8Aru4r4fK5r8zNdu3vpCzZJBQ+w5Ltu2iXZ5CMLH1WvlE/3ruSEdq
dbaq2cb1ihWJJESjAiOCXmsyqDp4afGqy5WXS+bKFi5dBhODP4oumHFR5kCKKioEbwi2EPLirGFO
CZUvfUtqzTH6XRevOcWSo5+bmzl6oyT6kEswN2To9gtvkD9D4Yj09fbXWgCI25Ps1dRfQuHFmI8t
CGLUtCsFnoE+960tefqDHvIvXDk1ek3Q3dzI2+5AtuVbR7w1bOmS4yPJR9lW/Rojnz1BTQ4lz9SA
bSq1DrDdNnAiylj4t5e4YmX+7hxAoWOyATdqTHPHphhRfTR5cNvG0tc6W8m8OJKNmEBKBqzEKA1z
04G/DQ1C5QReVQVt5TB++u/Mzc4YG/QqbVKY07RfqfUrR4Zchr1D4++37XwVa+cJ+Pm6ZicsrjJb
kaZXGPsgzzJqjc54RNEMl+fR8tHQAu/KnR2wnytmp27clVmkHUiDgI4Cr+pllK8RQuqQY5ZG4AbN
DMy9P3L1SRlQxmUeLYJ2WEc2LJ3vCSBpTJUCTFLPlkootEWjabJGK6AmXo6Q+uT8iXdl5iv1nUCT
WSIrqKmlqEzAq4YlysQCROtymciEO82a5kKlTucgxryHYBW4W1ku70q7eoMCwlovfdHihO1HK10n
yCEuLZq81ZsqwVVTDKkFPIDCxm3SMeVdTULIFlZ6FaabDCMp77e/6EJegPkTTEiCpgTPijm6F584
T0yQJkBaydgV/GSF1ea2hYVTTqDggmACbqOJr+5yZRIA17bOgR+WkyTzjVGmnlk3PZCI1p/blq6z
L1uBKiGoXUzU9PHTZ2GriKEVCOUGlDyHoNe/QbAN9UKMowhXQPSRn4gB6OCnjdYneAY8xfh7zR/Y
R2tlYqK1FXVOhBZKuSZ1rSjcTN137JdePdDo98oapwhycQKnNf5jA2yDl9s5WEZomDVsNER/UMFZ
kGEKqJd/xUZyBG/iVmP5exsNP0Dl6Khc2ZVJ697+CVfncfYLZikLxLJbM7XxCwo8wEgfOk1zV9L2
YLa9Z0Ada2DxykWx+GGhtyKD/QKoC9RrLhddpVrCR0UHu28ZjeZGgh7fGx8n3Vd56NpHaojyoZIl
A08uo4RMbmhYUXRUIj3ZWmUhtICnuryPid213u3NuDo/2AwNeiQYDQVU3Zq3Y0CMWPSFpueuERsb
abSDktUr+71oAnUWMNNOiJP5dK0wkbZZ6JRB+SvaVaoNdsRmZRVXt+S0Ckzh475HGgpTl/sr86Ei
I4eocJllW7XCrHh/rIFhJPTv1RvBUaEgmmNGErW3q/0CVUyiRmbusrgDcUQEcee9UTxE6orLLK0I
LbJpuB+1SgTxyxWB609vEG3xXTL5oMi/5KraNr2cOrEhrZi6JlPG7mFyFaKCSJnALzKzpUL4DqRd
CY69fRd2L72BghgFpwh6dMU3qXgx+YEb+0y80DU46NJRPLc8/f3s0SVytWa0TgtXHk5WdVLyHTgE
XUO7s+iLMm5vu/o10gLrnNQoCabJp2GJ2cGPdeBOB7ko3JLoR71QHwfxTETpR1EBGkFgGrXuJMvJ
EZjzfaOEP26bX1or6OnRXMUViRG8eWrFW4NXfY6qi0peB4OCNEELSGy7tJbf4KyHNloDFyyvGD01
QAxsVLvn3ir1g0bDCCvuE+O5V+W9NCher2DQMTGjo6mA8SghexksZkb4O9PXAInXLUvsOFTW0H7F
3B98eXahaSFVMECB01I0R7t02mZnd5ADgCZf3EHf28f8DYo0qeZlmBWHjNda9/IaXjf9AOh04vLG
NCpQNpcOVhMWNlxGYOjinZJBfx1M2Lr0SREbTGmbDjs9PPV/TT4Eo0ATggUMA/64zmfnCSP9UUWn
CwaSBfExafHg6Y22PJGMPI2c3Vlx+CES0q40updCBnp+sAeWhImP+HKtigZpBQbZalevNHTWc8xj
DN9YDwihEq1MiE0rmF3ioLhAZ2Mai0EDwrg0FZZ6LVuFXLjC+EUavgFew2uLxiFtvVtnqVr6iqBV
UzUQdcEoOjeX5ngaYiiDZAU4H+unXtehQgDgD6j/FbuCgN+9IDL0OMIgUtaKiQt7emF59imlwoyr
ToLlJrzvwtht8xqlvShAnXXlCluKwjCFy0tHXRTuOttTaYDwOmpDBbhutb3OME5TFkcqRZ5W1n6S
gT2upEFhP44mPYyduWnktVfz4mJBrSlDYxavhzm7VD6yCpzjWOwovbfGqZEap2wfm3gNtL4QCUHo
gXRaxVgVpqtmK+U2+iQ4k0hzFb6vbeEjVLtmpfyS8naLIepdGvab28H3epAL+SySeGTXNqos8leG
dnbT6KVl5bYEmwnbGcWWGXsl2tTpVpf93N7S0cus7wbIPUmgxi9SjmcguLWsb3yN0Xhx7XgNAgQD
0jkMA81cWSM9lcC+hJqBl4G5UXu2jJNdh25CD5C0CW4ve/GL/mttPqQv+qFicYX4nxcCHDrfq4aC
aBbNyLWQtxQQQIGA/QW3CJqds9gTpurQcT6ClFJu3VJioEDgj7lSHqiWPPakfri9rsXDguADVbRp
DBD8A5fb2Mi9zHRdKVyFDE6klE7ZBNBkRoP6lAMgVvohewzzV2YzV2bPt40v5LNgdvzX9uwiT0Sn
yHUGAk4lj0BqFR8V2q6463QC5vEVWr5fSpCAu85RmqIpS2qjN+amku3bGK005AFZINvdXsnS/YzR
WChbTsNvYO2deaPBdUNANRvhrSbFBjTHujPqWfSQ2RHxhNGnG8qLU2yZMK5FwDTpQHRGkN3IIuMF
XEntThTZGtBpwZewuZh7x3/4uPOjmpaNjll7PJaKpOGmi0dQeLRpMuYeUVPk9latJQdDCuM1fPq0
2tmuA/eGFA30sRBntGZPU5MlJi+UKsfMgY/mLKjwPXU0Xasp3dT+yBoPgvArH2DhNXxhcubHjOek
Ez1MWnbvVeULqWVX7lE9l5J7S6udgrbUQWbTO6kKBm9CwGGvrs25TUZm68Y5wj+wx8m6PO9GZgOS
tJjjMNUYARMpIDRA7FbGb6G1B13GmEeCC0//IMx0SqPe6LxGJzrfsuy+ts1tYrSohRRObLJDCPUh
qkrg/smdlZ1aOnUgf5r0AlCZR1X38sSLhsfRQHDqchCAdfGeJ2+QI7I0L2yil1gvdzp7U4CFU83u
GSyoQRzXTg3Wj9s/Y+lg4jgCr4Dn3zV4BAdAYeCkL1ymSa3LdKXf1kaWu1pTr0zKLVvCOxOdYjzL
v1L7swtLsZoqxSA+Lgpd3dpgVmsEhG1SayXSLN0Q6EGjNgk4OF4mswjQy5oUG3VWujZVEUS3LPnN
iiIA49ntjVuM2Bg2gWQBwRDyFb9QPjAjbuOqBC9TGKo+ZXIWGHLdInGTxIuwB+u7whVlm1GrPDZW
oxxtEyo5el4KEMqTaOUGWVg3nrqKilIbMuarHB1vMVHHI0h4UwhPsBRU31J9aiV5Zzfm2tKvis5T
LW2qemGeFBQoc2J8jC1jdD7kGJ2rHcGOYfGbS59q61v6m6FuqnyTroXQr9bD/Eifm5yWf+Y9LOaF
sBKYHFxon39HQeTxJwZ88LbFYAaFVOH9nv6R7rlredlKOFnY2YvVTuH9zPRAy7ohsSjdOP+BAbRU
TZ16+NZp7cq2LlwTF3amTOvMTgi4TtFw2JHUNJAqyU1I74Lmcoemp6NJdCU/X0rcznd0dlA6jbKe
ddjRtH0b694Zy6eOPcqSV4QFMO/BynH5Ss2uviB42CHSBbpclLculzfGgI/lGlI3VNYs7mZ139eb
pmrsxkdkMPd1q1aaH6HPEQxZW7/KIP28lwwyaPvWygRzulLpAzPR6gQSDNYQBfo4DA+AFMmWq42a
lt4jyFabsst1awvwa/+RKH1houcdaT4dI0T7yI6SQ1ORFuRGULQC3MgUBfV7Q6r3qVxIPptOp5ar
oQRMq6z8Jq3cbNWmSwZPzgCh8gSNcwuN7tC+MySwGTqKYpf3WqTLz5WqpG+GnEHOQ1LsEY/HRo5k
V2dKCN6Coo13POs0PIcGkniKRWv8BpvfCSvUDODSpehDqSElhGJ6/aRVWld6A686n8et/A7EJkKa
LjOz8NoMWvaBQSt1H4EVI3PacgJpAPBu0E2TSdmuRHgZHV1JdS9pRnlL0D6RnTbl6uiQsicouvV5
hQgsD2LfJZRwt4pi+3ehmOiicot8JlGp7DKNsA2KT4NH0pCae1A1FJ7VDgL7VmCTnaiJIW5fWZyj
lwAMgGtQFQGwy1QzObGQU+7UdWx8ZiRsPxTWDrabRE39izdK/lQwjEQ6RjXYHkgRyGcK+Kn9aBVW
dFcrvRy70QCye6fTx6PejpUv6iTe4SbDhdkReyNAZdW7tITmW8vj/dgBnIKqqbqT297+qPqywwxZ
TrMiqBv4lVT3Wr43jEHLTrlR2D6401nk1SnPD1ohwpOsllK9HaD4GHmJKkunjMNjnaFQize1HqaR
SYK5GrcexqoCTaZBioeyjwFsqwdNd6tyrEYn76sJbCeKxvD7hEZBTEHrKRmj8qTXPRudqgKLs6Nq
harcl4bIS593Co9OUltrx75TG1/jGvkpyFBtiGnmhlPCH7KVS3/x7kKFHND7KYZfIS3ruoXPZCXu
YtkEk9mGVie1+5GwO/BY5fFWKz7rEUI7R9MeV4Lckmk8kVEwnIQ7AGmaRdNCtKRqwGrotsw4NkLc
GdFvoG0cIyk3KswNnQgKtTuAOcxp0gIcxmvDoguBD1BjgNRUC3BnyONcBqJckseMIjF2uaSAfWFj
HHmn4yyCDYXlK2FvIaYDk4lpWCjGQ6VkXq9UpNRolBYqiD2Av+YdRjeAiNgO4XMIEdTbEXZpWaiU
yejHaOBWnJewACZEsKwiwO0aHbXRSi/2itzzFHDOysgcxA7ujZGS5M7ITUAIbltfuCQv0o/Z5ZVK
QtVAeJ1DGrXa2pUBnjp8YqhNRtpKK3hhnRgCmEb9QCA7iQNcfj6tH0htD13uxiL3w8wowVNXPEl9
58dW5ttQDO37YiV3XcjVL2xOqz+7mq0oNsHyAJsp75wcQBZLe7q9fwvZMbjkJqj4xLoOguBLC2FJ
mN4MDRo+RuhAUMRJ+hpg0pXm8uLe/Wtl/iDMaczF2PHcHTnBVSq9soTcsdx0gUIKrEjfiEja/PXC
NBSoQBuBtBRzmrPP1WoD1O47uKVuxG4jc6QX4S5lyt8naeBZB75dn6ixcAAu969F38EuaYkkTWn9
2tjGoAyYNEvW6kJfRedZGqNNsz2gipyS4Hn0GMy+1MqIlW6OQ/RW9YmFyvsw5obbihR8Pp0Z4VfQ
OBlGx+z00HQGpB7voeCictIoSo55pFgH2giypZFJ/TAsowNlneQreipQoWxA8Q9Bwa6471PTrhy1
FjRZCRaTO81Wce5u83JT0ZaKOSYid0363Uzv7fBT7Xfghx7Te5o9meLPbSdYjA5nfqdefp24ZarM
JnM0PNn9lhT+WL+CRPO2lcVTemZFu7TCDBS2tcm7awtFtC5GbSeha0J/S7V7+BkqKkCBTQFo+hVn
sYAIlhsyrwF8gVZ2S0dMBOd+Or5TDXwv9L0DV1HqgQVuJV1fCBAXZmcOnjR5ptYxzHIDtGTZszYM
Gwwv/P0OygCGgAxy4n6dP+zaVGsGIeNNK9DOizT6LYn4Svhe+kjnJmahVClq3JURTGQZtCsGSMmq
LVsJ1wt7hUCjoHeOMbipUXf5ieoKLGdpA+S5LZePeSN9ROGE8i1XntxLh+jczMyrMfhWm60NMyVA
Zem3ogUJEDvFxEmJr4nv2Zpw9UIygWVhSdDOhlDw/IbPKjRZMgPFO8xTeEXRfotHy297fa+2oWdl
Q3DbGRbNTeRbE94KfZyZx8WjWZlcwXs0RFNKGVPfqExPLUFToNETpgpvW1u6mia06H+szfyiElA4
iAdYq6VvY9c4qvq7SU6tAVGH1gGY+La1pU8HYg6wkU64uStqOT1h6ki7EdbMP7rlE+iNd59p/Ey6
0Kv4715fQyItbSZIDYEenSTLUMm/dEld69FejJLKZaz3jQLEFmOKqQyexO5ArcHlJv95e4lLh2Aa
rwX8B7gOqHBfWsxoX5DCKtGqhnSm0pvfosjYqHjtrWR+SyvDw2fiCkfqYs4Jw+1hsBjOWu7mjS/G
QxNiFKH3aY1nzxrSd9nUP/XseZKkhSj4Qk8SxeX6rZAxmc9eBpM6Zbgd1tpaX+XIixtyoug/I5if
bV+Bp5OUZuCViKQs0PONNf6Iwjt92LRN5PP6QZWfbe0Tqsa3v9pVeJyZnR2Dpm41O9MA/zPiIpC0
jW32KzH+6qBNFjBtjQ+Gzijgm5d+UUdKpDUNJiI05LOa4iviJZY2urSdfDFla/Mx0w+e7yN4kjFv
CLQEsqaZ4xsjiLJtCoCqohwVAohRq7tN/F5IzP/7nTs3NIvGTWnkUWNhelAv8yc+5s9avvZ4vTpS
2Dq8AzDjhO7SdT+Z6WGq2QIoVNq+2ZCErDDcvxKYlr7OuYnJP86yC0Nu0yr7EkDpXsDzbzEkFTpQ
kpHbVveV8nF7zxY/ztmCZk5OEiJXLMTHGZK9UoN21EICa8dOv6Z5sWZo5tYI7SoXCXYuDveK/SLS
U908WnTlDln6PqgwYtoHPXhbn6OE+3i0R3OacohSGxyO0o+yrDBYka/c+0tn1ARvAeB5oMI1552M
kMrGqFsIDXYS6wc5VLgTtUr8cvvbXPcy4W14DxIwjaDGczUXLbeol/IOgHVQs77zStsA1+ZIoAsd
jMTpenrsmp9aZ3vVUAeER36EI2WXEd6o9kqIXwyGaBEBr4LMA/3VWWatlWaHmw0T+PXY6k7+P6R9
2XLjOLbtFzGC8/AKkqJk2fJsZ/qFUTmYJDjPw9ffBd84lRTEI0TWqeiu7icvAdzY2NjDWskw4X0K
eV4dmWIUW0fJAW0N6LYq5Gzo4paLqORwcV9/7cWfH8AdC9Ops9xizfsmBA+KfpdaxwLMChCMjnLZ
78sS8jmCk7hlsus1c2fDCEcaVRHrqG2mXdL9aJOgHDVv6QT39GVGjFsbdzaMwpkTS8HaZgMk/AWY
FasRo/dWcxOBtZqg5QJJ1x/akgbIcfpUTUiGp4bA2Jgb5t30erXs6l35HT0dVHtkG9xiiCZTA31E
ysj+vRg/a/PHHN91U++metD2gh6vLX+H5zQqvkjlQGeZ22Vbm+MU2s1wqQrdR5ZDnBJc4/S5sz1q
/qCD4PK7iCC+9voPHLfXdQk9CQnpFTeKl/diRlZZN29YgzKKnoiSnM/r27ppQwYKvHATOkqE3LnB
8CBanFs8D9Le9ubaK6vTIgd0FhX6N5eFyBl5TVlFYoLDiZOl7PUEOHX+zA7FUAeTEnl2fWeLVKU2
oRyQz2j4L+gGuPu8apA7bWgNVyArrhztNclDjn0O/0n+OtGHb8UGag2DdZgiZjk3yWS2p66HiLCL
jE5neKbyOKT3sjm6lnLbinrot66ONRiz05X9owheRbEFsGJoi2CgikwwJdEd1F4TdaiLoLgALE2X
Ws8VQGnjyZp/ZtIDhJIEdr5leKCcQIQHYiLMMnJfSWkhjVxS9i7tUSRFKpbxDlRoZHD+02pWSFzY
RaGWsjglkKKuI5KWEyU8DcP36+doy/2vl8PZN60HXcasEaJiPSE1iKPqhChGoCgv+VyTdrqva/86
4uYGIsHDUrFoseO1iXHZRH0xo6w2xSdUICr5kIAmhP6HO8ZZoXBWNzP6nKkGCkgMHAKigo8lW24S
Rb3P4lDk4tmX4Fw8qgNoX8YsDItbOFcba6qtUBsTxzmChaYAiYxTEbPOSK9/Wpl0AD20iuvHuIn6
AbIFimvYjeA3bHh7/AQDnUhQE0CaljvSUwXN9or9BEv/VC2U9LzKQMdVQ2TrJ6i3BYdgw1UxNVqQ
2UBnDUUY7qCp7VS2C3sR5Mbgzom0Qxfji24i/yiVxzwyRc9TFoTwG4yN1XGfQYD3YrBqUZqp1zR8
zUU2/dG0fQgJXrfKDddhqyre2mhoRY2HH6IA9UM2N9rXGOhHFZ1y6PHQTJBJF2FwNqlniWzlNTCW
sQH/20dqSbeKPe2ur2TjfJ2thPs2Y5IaWlTBEhpaEq11M5AYaM9KZwl27DoOusjP/TqoMFRFAWm1
C6kgUsr30DTvaeVGIpKqr6uc//jICWDoCP9yLuaOVGRTa63Bs3pp0JlE+mauUhIjg+yFypTEnmOX
cennfe34IchpDvE4jQc6Ws7tZLOh4myMU2+x6zFY4pjugNH/LuRUTkgT18WD3Tlh7qcNhWBaMi2R
RfI5DUe/w1mz9j3kOmXoQ7Wan2aVSgxpmd7DcZG/06iNbp2kmj+mKLPCx7RXte86+ie8MpYgCjjK
VhTYmWL+CtEH9mBlaq56kj0UQVVVxUjMKRqpu0xNHwZN2FnDrdOkEqh921SJAyWK4vfGGMA53dSa
hq7cMv5ezbaSECkK0UZmd+qwhzpssRtpQ0Ut5lvuBERBbNQcfJYoynAft8Lll6Nq4oYFxuaNoEHQ
Wun7qb6tdD+3n66b7NbBWKOp52gR7ZOZqkCz6pH0VUwk1sqIlMZ1mC2LXcNwd12bgg3HmQGjaL+U
/DENn4b+Zy1Ued0I+JH+hAQIhP4w/sWzpzShETtabCLgr39WmqfmgabfpzEFgdBRooFV3jv1g2k+
Xl/c1kvyDJatfhVnjV0cZXgFYF5Z+zUMBinzp6xNiYmeeQOSHvp9K/ld4kr9QQC88fUwhYDeOPDF
fCljnAPb9dJJjo4UfW9hELT8WAaQCBmP0fDaQ9jEjGbfxjMgSo3D1J2W1HjEBXpY4vJm1kQtihv3
0tlP4faga1Ck7hT8FH1UTKKVKJajiq1rHTi7y/QA0h/BRbgRPrGmQBsSyoxpmCewDc2wSPQclams
NJ/LrPRRK00xiBeeeqn8jPp+j9Lzc6Xbv65v+leOmXOKa2BeJ83IlXQEuUnuDuVyCDHsp0R2brmd
pHd3sjlgUKkqUnqkS2uVN2kshUcZ/FyJO1Rt/BnOmiy5XYpZCqvPhwdZnemeYsy+xMRTmqlk7sPu
e5wa09sQQTSYYB6uvonHwbiZZTl7kNHc4heRSHRuy4QRiyoWRj1YwyxfhqHR0nbxMEF/SRoGFEf6
O9luDXgF/TskTFK/adIX5GEejCwA1YGG3Hv/eX1fL6koVDbjig4IEw3lqCpwPsKKDKudnD53zfnV
qORdrORvzliQgWbPTovSHXrQ0JLhKm2DmuT0kEDfA5Niz536rPf0LlReJgt9hpqId3JjbzBABXY4
FPsZRSm/N1CA1TBJVUOMoAA5Vq11qptYyz0ySiREo121yITOPyawwmcthLuN5+sbs3XIwdCho9KC
9tSLYVYMfYLbD424oMnI3zUtDpzWejOV7O+DCowTsVwYki94IfD3zkgn06hh1vOIIj/EKZk2QRzk
EB+/vp6ND83yjGjrhVo9SlV8nb5VRozt2jOIRtTvE97b+reh9BrFy5ebQX7V+13YE5DFaDX66aFa
AMayLDnE0V7WXHD/CH7N5e6y/D2SGRChxKVrcpGhnIE5EQcLSTgD02rxvp/RECNS/NnwGfhycK4Y
SLaRyDVZlL26IaTMQVgbQ4fT293dv7B/ngJC3Bv3eSb7mOz3gnj38r6F5hMm0Rh7Gc41Xyfr48HS
JuiZuxGEPCFWPBkfqvo2dYLWm8vHwTkM5/RZd1jdMl0xcEagqfGEJlDB57m8VhgCXjuMckcG38/5
xhnZnCi5wRgrtN6f5ddi8dIiC7LFD/+at+vL/+AxqWOsBIMtXPRumksIU4D/SR3aPXRFApngLhe2
2F/0mQNm7U24PaORZAwmpk1R+3B2Qz2QepZmUHHEpyX8bNpkN0t6BII8vNJFmbutzUTVCtclLk04
eW6FZQkxdNACwsPioZwMd2ruseAonI5LKiorbVngCoun3UlAbaLH0ElFF3Pn9ooNkqajlhxt0Rtl
c02GhnyaBgVJlc9GprGJjDbkddwcqRpFLgmavvr5lHUfhajra/siWGFxp3ga9BYUj8DCkxUx+W9Z
QUy+N0MM81o/FqS1E32HcfFhernuMTfWiAeYg8k9zIhjicyHrbwHCA6SFqNWmI/OPyOwW6pozLJ0
ItMbyxGxYGxiIbnAiHDQSf+1ByssaWzyAlxnhQu9A1TpAlUN5Mpw4xZj2X9fRsV0KTrcgMIaj/hm
jKpDa3M0Y67KaQMTdEmpg7SXglZOwf5tVJ3OgbgzV2lzY2ZsgKvPj2l8t1TBpP1SbR9EcoXVg7v0
iEqLrL6VJSZL/D4VPBAuQ1XAoz0CA0Iym5Bme77a08JwsuirDzI0Rk/KW7QJm+7IqqDWc4HWF1X7
lRrBdZvZOH9nmNy9psGbqbmO3stFz0BgsFPycG9pN0YnqqOJFsc5laruDFpN6F/QNErQ54NFzWgB
+akYIGXTBzeRd4n9/friLt/IZxuqcwkQ3OUQQVaxuMJCpu2ma71F/1haHY98d6LN4e/REJbKIC6C
+KDNJ6jmSR4aJM/x8C8TX5trN21uJeT30nra1eidnar+7289RvHxLyL38QyjT4rRkgvMXFRBO/0j
5ak72uYuiXMMtouik60jjzczmAHZWwqB2bl5osuVxmmD9XVT6c2FRQxoCiRz6anRWyGJHukX3w4d
f9DpA7c6CzIRdJ2jhaM6Dn2vSCiyumDnVcDKFpsqmvbvbPqIF9v1b3cRoTA0yFCAuh7h3cX1ECdG
0WYh0CTnnzaP3FEXhECXQ1wcAncphLHe1eCEkogZLD+TfXbYLfvfWiDdVG+J+2MgqQuFGA+bu/tr
kQYgY6gaXY1oRQZrj3q+kxjIsJI6syRSyHgJIfvQndryDdMrqGNPJG/3FQZkrm/nxWHnILmPl+Wg
WB5UmEc0f2SobcoFKSkpsl2l/DPYYGoLBWfvIjznALndVfulGwpka8k0nWx1p0GxWUn+1lVyGNz1
Gi7RklsxMDAqQULo5409qIm8WhesZcsW8bhCpgaJTlgjdw1gjrqN1QQ4TfWSaSC7FYmvbG/WHwDO
bZhpNy95yQCmZ2QkFOUxnvzrBiBaAzOQ1VXWYdaIph0gbAwCGaCrW3SRjQkgeJ2OUqHI6rBtamOT
6NGb7Ai+w/Y2gdWZja8jc8ZFA+GkmgOG+rEG2hJr3DXNk2o+Xd+nLzd2liViRsW4IzQHpD4Xsc1o
xqZkDliF+aoG3wYvfctAPx4oQXoognZf7wV4F/c9h8ctqi6MXlYr4A075Vn5NnxT3acUYzOe+nA7
3qq3licHlicAZR7m2iI5i8YIWxqjrQw7GaVeVBtu03iLcxx6zENbxLTuY8Z+3kN9rPVkEeXfpp38
f8IizCuDXuLcFJUoNVOrwYqt8K7O7+32b9/QXzv6RYj09fe50xQNA+btc/x9aDm4ugY1cpvIy10m
Iu8XrYM7UrWpRcbMXFzZZCRX9iHIOQTfads4/l0KPyLT6L0EFjRAIM+BUcCP5HG5HfY/QeQZfxbH
jJi7fFe91oIN/GL8uTSPP7BcYJGETrJMI2Ad1Z2fHvNP2U1IjojwOH5/n7388Op4uSG4oi6VVdh3
w38wxgJ6J1TCzu2il3sMw7HFLg6pb4yfajAH9l392XkvDzQj832Ms4ApSUJf5aOQTOviec+hsyOz
cpC106ITIsSRmA2yxH75BsayhkyhLwXqeyy4uS4Jc77QjK9Uz4ZMRpknSrmwEIDe1p/1m+oiHX40
D0owPUGd7qYh6J45pjIR2ezlwAiAwUYIAkwT/4D94HyZNl2mZZywzCktiWl4FcoM9NRorjYfKsOj
4akWVT03FwtOODhVsBIhH8thtinmjSoJi81zkBWDEgism0FxNJ4yMt7OO3vnPI77KaD+X3c0sMWu
gDnfarZ1Vw8ygDFY1slkVl50dCvWhsCHbzmCNQzn0PAtUSdQASOr362R1Y9+X/cDm7HqGoFzaZIF
UocQXZ7o03cxg3VT7fSHjpDoto08k9jktd0XwaN2MB5E52LDA2koZ8rgcABZ4oWqkjpVsbE0s0Tq
9lVBraYGWfdhct6uL3DjZgcKLgPWIGEi7D+3So3mjpE1C/yc7hconsRsrL4RiRNvfCckLTBqC0Ie
yCDzLRhy2FhaX0B6lTqvjvUox4JJn6+5iTO/iQwkRmIMaCcyPgqei3hQaqONyzx2j5Nnu9HeudeI
HVAv3NWk2yXH1O+O+aPuRv7kdu7y9jAGxsnES6Mg+UN7D19zDH39dFoCDEocVBJ5r5ngSrnYae4n
sj1aubnYTjoJbbyxq0undDympq+Ff3scAIFviAc3Bj4gC8fdi0OkKE4zFrFb0Vs5e9I1wd9nx4nf
ZRM1HcbixmY8uLeMNMhRko9l7Hbap9I8j93NGO+K0YsTAdCF7bOFrIC4vYqcEOciAmG8Wi5kDG8S
60PPfFnE4Kqy08svyGHcLYwpFl1ynP/IFqQltbLHgjzzbSKWX92mvnb6qDw0VrhR0N0mN4ObH2JC
T8Zj9uQccg8RQCC9lL6oaHZxRtCojhEd9G6ipRIpBe63aHkh55BLiF1F/ewSrx9EfUkbm3oGwDZj
ZYB5RxVzTgAA/rcl3MUgiEAfqqhvYcNGUHWD7RkoC0B6mrPBNMyV0OgYSn2XgQi4UPeMednOUFHx
/tJ3sR37A8VLFCuTU2rKBKhpedDLoG9vBlsQkG2tBtmQL2U7HQNi3AWalbE+9hh0cxX9p16Bb/8Y
tlBJQkk1FZj81udfI7Gvt/o6hWou6CoCUgl2bFqgiq2LwryLtwf2aw3BWZhTYNyzBCWuC4E+lSQY
rvNDr/LbKJhVIsFvLr+uf6DLJx2HyJlc5Eytkk1AbKQdo4MnYMhwi2N0WyPU0n8atitqgb5MXHOQ
nP110oIrQgdkf1NIdxVKpu5vx51c+Ruozo2ZKLkneXNwfaEbvp1RWekoVMEtouBw/vG6cRxSvTVi
N0eGLn0F4SxtHq5DfBXTOF8FDMwbgXAabBX8gB1oFZahmMzYHbz6BLY4Yt9Y9/kTdLnccUc/TQ8q
VG4HKqTi9Kn5Izmh2Q1iAzn5ZyTRj+s/5vLFoIN0cvVjOGu1m7w1IDcXg4eJQo/RiT0dU9AeOFrc
+Efnh7uCQOu99EIXY/ElCQX3/YYrO4PnLBlTWaHdhdiLTPtt6ySqDFLTp7IVNVpeVqG5dXIGTJl2
TgtmUnf2NZKT9tTsVD97AaX0U7dX9kvwOrj6DsKTvu51J7D+3vR7FGcEtLSby9UYjyGyl1De4+5d
2x7ZCKcTu5LkUQ06wZ5p34NZ6PpH3fBAqBajyxmsTCpYCjmUPtHUxASPr2t06Gl5SfLX63//8jWC
zVwDsB+wcnFNhHxe0gGg+9kyCQCSHZJj5NuH+Mdyku+NIHLz2Pedg3IQIG+dzzUydz41KanVegBy
65cZGb7pn32w3ENWEN3Nd9JHfdsmuNdFEbxoQ7lDMqg9iIcUoFbprs0fuurz+rIuzQK9R6h5YFuR
zL4I95IYgnRtE6HXlKrdHuRKJ1tf2kNXon22nmJR+9jlWwgFAVYTQM0YHgj9RuffL8uWKu0HJERi
zR199Phj9q3zxn8WAu6m3G/IvKPkLX1ByiByf8mo8ggslPnucxeIH4BxEMY9jf5nnpdAtycJeoH4
AaAB6zzm7fT76GEkwiTB5Zc7B+JWWus0y9QEQMZzdmthgwn646tjcsjdd/WnurMdoYD9V0/UtcVx
Pi3Ni8VoTWCiefVFvgFj2Pce+/nbvk9cNOiS/IeIr3hrOxFpyuiFdHD0eE6WwVLBxcYmzozaIDr1
C5DoOg9ogZSpB8U3MF151w1204IYJ7+CRnyQCfB3GHjGTCotMeY/bzWPHnJ/9B0fNweqIxBOop/R
i3UHGsyZWN70s3d7EbfexiXK2vX+/ADuwyaOialqCz8gJ9pO2kOpEXyMn93tt1/2br6ZvOg4HTGT
4KNzuyTFMX3R0U/oyjenbnHrkKAvQ2DSm2d49YO4r4430LQ4NEFyYfbNFiT6zS5BqBxJgtcn+zu8
daEdD7VKG1GsyldS2mzpQTYOYd9kulfiFu2+u7F66NV2V43/XP/KW2YFjngT5PxoQ7qQzElrAx2Y
OqDssnce00KeHsesPS5z2uzLoU1ccCr/AMPIdEyT6ed17M2DC55vSzYgmgHCrXMXNUbaJDU2ttOA
bwqtwm9Fs9Lsxuc3UsfrE/kGDLCg/fIcIaK1mRUmRXuVAfkvCbGP1R3TKnnvQN8woHPHKhKBjWwu
auV3uUVRrU9AcAfPkNQPlMkN/HUnMoakUbPGLYJ8E6r1nBGWWqgOoLZtXRNk82X/HV8QHE3Joeij
G5Wmgtv4Ygc5NC6mgkgPNfsaaEN9gHA9bW6MMX5cmhFkJpRotqhYeWH6HB6z11XYUeTLQJMGeFk7
7XJLe6jMFkOtmZ909DSV4PG8boMXR/ocj+92xqxDZllJifUpHTrFXpr2s7Z+TdLTdZjL3ioOh0vd
dXaY0KoATueoH21KY9LQQjoqEYpXeT6g4XhC47M9QYUE8jF+pw6fUlf99Ygh9yvU891tE3tWFLZa
PPFU26ss1e3B1zcJhQQ2PyO7OTBVg6c43wUB/ZFcdWZ8xri6y+vdlD4qGK0xm/dYlEbbNNAVEjuP
K4MZJcsplglIjvqG5DXoRpE3X6CQ0Kc2icb5v9gLyINVdJGDE5lvltYhpt0laE1AeyOQEnT1QtWv
W9Q7MxsF6YxN01xBcdcfbdJKrjRAVZbybIPrkRozeDTNQ2M4glVdhNzMLlZQnE9pqQRB5g6bqEfO
Iyiaa8gw/9CFJcftU7DC4bwJ1aMiHOOqdQvIJS9eATYTNa48iCgjZnvpIPfbPSw23jSCWEa0lZxX
Sa146ssGW1lrOulUpyRZ05N0LL2xMEQu5TI4/NpNdJqzqgrb2HOTrPOyYrSrUG6l0++sQgu4Gt3b
U3To8uRbWGBoXW37TwqqndQpbmNbhrRh69E69HIze9dNUeaU4Z3dgue/h0+9DZJVVGP/tevoyUNi
1sZcXRab4DTaSaYH5quqHf/DjmNaFBU0PD0w/chZlFRmhjYVDb60XEL8pbB8vZy9BYLquFLuBM71
oiiJBa7BOLPKBqm0QWDfunl91IYj+FH15HbMvdJ6TUwwe73H4OgVYG5t6hqT+8g5ZpMsSQamrtwU
yX3eYSMrr6PPmB4xe08v7yJ5n1K/BSVkdzfbe2W8ibsnK/Eb85hEotfW1gle/Ry+ZVCSILKkZfg5
rRF9jGn7y1TToJpCAfUD86a8KaG9B6wP6LLGS5aLbhSQa2hJCRhq9cFkFt9Bmvx4fWe3ro41BOf2
nEgzwx6JHFdH+0qrH1tc/ov0oKRvoSwIfkVQnJGaTmdbnYKD0bQKifPHFkOSlQVZh8JtS8HObX+g
PzvH2WjXxmGe2VgWHJEr4/EiYRhKF+SetkGYMACmEVn+6dzzpBNrpZZw6tJWJwgyIJERHitNRKaz
deeCH/RfGG4tTZKVYY1yjLsUd1PzYkrtt7Y4lVm3M2XotGL+RnA/bV4ca0TutC0QB5RpB0QUJt24
3Du/sTjtNFfkJpHcBVxsw9/TAMOpMEFCFEeQueE77zvEoV0/YS/lqLulPdjrrdHPkDdUXjpNkCK9
TIQzD7YCY+duFcVUWVRERoL1JZXmT6DBjnPJrasGMtM7VAqJMvi68lY6j3Wzl/u3XiGZsrt+7rb3
ePUbuLMdFUsGkRws2DSJE35M+hMoTPMOMiC4wSBmg9FyG7Oe1vf/Iy534CGKFFtjC9xmSVkHjzw8
ovu4VncVeLnB50YqsyKD7imIDK5Dbx6X1Yq541Lkg0SLGchV72fycLOYUzCIXjSbLhPEY2z2n1EA
cJG/hInuUor61lUX2WvRTU60rv92fSGXtZsv+/kDwgX2o9N0ljN16Dd27sFT2KnvjhM00m2un8B9
6tbvjhq0SDmWPztHsImbzmC1Pu6NLdWpLkHIuHW1DBkXQyZL8iLFWkVAzm1CWluyRC1Qm1cvyBFR
s8SgPBiEzw+LURVUjhYgStXLPNx1DrGSXViN4FiqSd/tbZHG9mU7ENveP4j87TrYatbOBRAHK+hU
3ywfZkwUhZjrK+KOaHhttBWRM9u//lk37VODDhqjR9Phbs8XShs7LYzJaNxSum0njJXfFdHhOsSm
df6B4FvnQJhSl30PiBpyY1A98cZMRKMpWAU/D4kS84imfkAYVCZNWnrRfIzj39fXsf2JUMNGyQ01
PVvnzFCOlCyRbKBkafwd/z9QGnvfWJVPwwXqAVowmo8Ful0Q+IqYxjdPwAqac95Lk+dLMiBsz5S3
aoqJkw1kTPpDH37Xxo+2FmmIbtr/Co9t+OqyqGPFoJiYxoY6S6AtU6COsl+VKsmd4T6qzUAGgVCS
idiMRcvk/HQ+DZMmM1jVkd6k8MeQ1TGGpmbMhH1gXtwf1UrwAt58SWGOArlJtDuhH4b7qH2s5063
YGcTdd6p6gQ91uouwdCIbS8nqrwmyryfoHNJrDmpEGd3EXGkdxmDVnYbBqU5Cu7IzdOCDDxocMCr
h7ru+c7rUzL3FBQ77lJPQab2T1OsCQ7kZkz6LwQmNc8hhgoP0iUGhIaRU+OExwtNA1vfaZMgIGWf
6yKUXwHx91JvWLkzWQgxIAKShOC1BTVGlS77Ik7964dz0wOsoLjbSbWzMpHZZxy6/WA+2uN7p4gu
hf/FAfzPt4Hq6fnGFWa3yHOH9ViYgxkUqJCgwpxmN0nYQQXI7yxfjfD8bUtRbLr5+lytjjv+RSiB
WEQB8CCjmA7+oEXzMTc50NqFRM9sYtIb3aKCV5JoSzkfAGHX1KYSQAvVsyQdcx2B1Q6CpW2CQGqE
zTBCTJR/7YHiL5/AzgmQ1N5PSRXos+mja8W9bh6bJr+C4RxLrZqzTU3AOLIJkpYfTZmSqLRdme7C
UDQNtmn2KzAu5lOcziqbGWD1XJA5O1WD7s7RP225eNdXJQJi7nTlpc1IafBGAlBSPFBMRmBRFqpl
yf11GNE34lySUeECSCkMQbaQ/4jy51ied3ktGjTbhsGEP/qEwVmocd6irso4bxe4JQXyfKM2I4/9
PKmirjcRCucoirRqIpQ+GnfqjL3ixC+QDg1oIWrR2LzJjD+L4VxFn1hZ1NsOfCze/Usc6GHhG8m+
w3OyjjBr+Z+O0R84zkFAWHXU+xJwUXmKVbdSB0ITEZOAaE1sa1fmhmRN7JgTti4HRYPXqE6Mee0l
/yfJ7AWMUymSKSAp1nwNxcWX6ya4eX4ZRR0bUme9DefQTd1mnemEgDaOiI4npfFAwIjuOFn5L6lM
0Or+C8Wtss1AIVxUgFK0/laL0NCkP005inhyH/0YmuygRYs/VhDvur7ETcNc4XIuSpfTaaCphNgH
1tGn/mRGr9E0ChKZm99whcL5Ji0Flb3GVmejQSl7qvTEVUDVC0L9qnH8KN5dX9Smh1rBcR5q6Yfe
UXIsKov8AYngoQq09kM3/7pszl5PKxzORSnZONg12spBb9KRiUWNdYLkc/rcl1QUMTI/dBHV/IuF
folzW4S8ch4mNrCc+DUZDzGI6lJImPRgxgNHbvq8OJ+T/FLq3f76Xl72S50t8mLKeJLMzFxyACet
7cn0sw2daGdPkHCDK6tTKcir52GYiTPY3ohgtRrCnYrWGFWLiTpYT5AveJhzWVTZuW5Sisx71M7S
odmJb9zR1244GvZjV8Y3NHszzY+0+WvK569NwLwM1MJAwcnHYJoyV1WTwQk1mUygtzOU6HjU0Fes
HKbinzlL0HwoCB42jdiSQezNOhwRpJx/8CkNVTVp4FzxQCdW7Lfd91b7XZuCaHk7w7LC4TyA1M+U
tiGWZtWHqjjkaE+TfmbNPh8eZyVQ1MNU/Wr61zp7nPVQEEpsp+bwFpBROEXSg2c2wXxbjLZVGFfT
+UZzXHq/iw2wkJ2q8gbssNQifd2QaBJdKsxzX56mf3G/WoRWl0oRLfU8pFj0oqgkGykBl4rg3GxG
z3+W9qXdtIKYBwnNEgog7CLxJKyisvYmIlnwtqaQIpv7nTnvMpCPXMcVrYw7F+Alr+RsgNkYkoVP
178tTRZch9i+M/5sHhdlGGbStzKkNVynvAPriJuULxau/+sgzHde+0Lc3WuBVEiaoa6GTpYKFGuH
FmFmo2qkxQczp6cuvVkkgasTbR134rJRzoteBWQRhiixZTdhWXxcX9XmoV4ZBXfYTLR9WYmNoLbG
zGjR3BUhJgbMuwSjtv8F6E88wX0jSMSNoa7BPerW+KDkNHLVwvYH8LmXtv5+HWvTFa88CHe763at
diYzOa3eZ2ZCwvStRQW6t3d95Mm9aLZjcw9XcOznrA6WWbUKdNUAF+W/6+SkV25t3xeisY5NY1ih
cHc7RHbNrNKAMqTLAcQev5ReFRS1ri8EZcfzhWQydaoiAURSNx5EIMFYTRrpIat317/P5nnFMDub
SoNAND8XYDuD2tE8QqJ+Ku8kXbszc/nNbKyn6zDbznyFwxl3F6MxN9TgF7TxHaUsRfNpstMUkP1F
mJqCCCMol0jci3gHtm+wFS5nf+ostW2/sEsELVXNUN+Ei0bwePTCYiJF2vgxOESK+GdFO1JhvLXo
21vLmkX8eJufc/UzOLvUwqXQxo5FJFl/U+nVsUVTVw5GD1USkXSxFV04xxUUZ5yYlqxGvL4a8CL9
MmA4DcXjrtq14zvUzgVeUbAsjbPSFOO7BaYCcNyaXRSjC5h6zgzyP4Fn3HQiLMoCSTamv/nWUF2f
TGqNMNJ6DvT2Nzp1KlCPJrJndK+N3HrXbXXzdlmhcd/K6a20s9Ck6crjh9q8msNRdd7GMAYx0bGo
dnPXC86gCJD7YmkbSjq0r7A8ULhFpoupIKVRSVOecs03MIUpSgdt+q8/K+TZOIw4hgKSih5blBTI
jEzDQruX65t4OX/D/v4Kg8udhC3afYoJi5Iz+dFJRtCAZSWYrXN18DBxdapHei937c9GGxcQny2v
bbgcJDtE/jC5TxoFE1lNRjEMoYWQOtAdMs5ljulcCF4LfimLevgDA2ImjJRA6Ve5GHvPQqmTc0iD
YVQHZX3Mmsmo6RlZWe1VKqO7Jr2Jhy7QQURbwReDdAHEu44oCfRF7HPxK6AJibFVSMViiOHc4UcV
VLt79k1mzINZFubQrG/4HzSKWSejJZ3/Xf7RufKTdFsE3asOBaxH6favp8TwwZi46//8CGY4q+uz
0zB1U0nYihrctRNknUrdBYeqIP7YvnP+Pc4O+yArlNAB6X5cwzSovNxIqBtllX6K6vQ/1eBWJsht
KSSIaUUtHGRkcfdaWPq1xejvREn4be8EglW0dKOWJnPHNzP1Em1tWI5lvg7mQtrc67sB1RlfmR5l
8+8VcNiSMGkFvWaQNTh8fSgarSlMdVhKlroZeNnK/jZHDXiKX6b4biwgWkrB+I3hAENwUjbdxgqY
s44ocaSsRMOGO1t1AB3jYBQJIWzeJysEPsqOcwOhFLZyshECL7vKhMCstS9BPHP90G9ektACRAc+
6HGRwDs3QYtSZypHmEYRPxm1n6DhQkZUqvvJILr6N619BcXtGpiJBrkoGFT9qCsgqm9lkkdUcIeI
ULidyyPG4M9ydVICFv1dmKDbsxDxnG5eVGhuZvM4GljKOBBIxEu11uLzKAqKFcntTF1oRRKtvXcy
n6YZeJQFN7+yZRGoPKKjFB204PTlDleVDWmeWoDsCpLeGU/zg/nSntSHcCd78jcMdCGoO0SfCOqu
G8jWoV7h8pGN2qQFVb7eSMvBtnwDjbP0QY2OveLNVFDW+nruX/j+P4vk6wzQtU4HBMK4KwOHRL4V
YdhIx0iX+ZDf5EF1dBbyLpPstd5F0Fsm0COWBM+NrfOwXi7vkrtOS0wd5rNMu54e5xm55Re7gZbR
P9f3dbNiuUbiTp6RO4U6RkBS6REuuZ97T5OPhoHOEm3fmLsayvO1KOl7SU/NLrbVDnOH0LaHSB0k
7HBLyrsFYf6zDPHAiKD4Eb93r+HTsdPAq5N4/4R+JKpuayJj4s6NuqSJPFB4bIfEu/DFfKDvrWf5
iY8qXBDhgz5Sz/Z0tzkYT7UnfXTEPATttwrWXbktRpKIg9l3ethr35ud/CgdE9E7acu1Q+uGUWZg
QhzDi+f+MIMweEpzijtsOoXJ5M7Ca2vLQa2jLO67N0XeZfKMy6MICaixiJQHoXBQYfO5t0bhvnOT
GYm+sCsKHM+yDb6MjA3Y6/EvrUcvRQZlHcWv5Vdom43Ozphl/7p1ixbJvNkqstFR1UXjIuCV8vH/
kXZlO3LjyPaLBEiUSEmv2nKprH33C+Fy2dr3XV9/j3wxYxVTk0K7gel56ERXiFswGHHinF4qbQb4
ILomnctWVh/Ty1EKqwVxCOhXxdhPSD9UhlfXp6l/ATWdHSZvNRiw8j0tD+X0cNnsuiv+EycL7yKp
GID3TjE4rZSO8aRf9ckvSUle61H6vGxpaxoFp1910NDKDIxPH++o8jx2jw3/9a9MiE+gqE3aTPcx
GBJPNgmJzdXJm5LsXy6VKTyDJsMMaNvPk6Z5ErIPCDRa41CR2466vfIZKVe54sgsPfy74Qn+3A+G
TpFB1W379K1CCrtT7il5vWxj3av9dz+IcSgF02KRFlilsAeYtCuR2pHewARwVVHyERmPtbFFujOf
3vN78o/F+ffF8QITfZVoHBar8hqMermVsmorxlm1Ae5qzQCvMbhbBD+V1Qa0DGYPQtrgJjd7pIJM
LW9//MXcKZCThNbJTEEjWJGBdurRvw0rkCoHg9YoX/NkdCCc6pQQwEbi/N/ZE2Yu9dHbGvXw73H5
UGm3PPbi8RQZ7ym/H9iWeNrq8V0Mbv59sUy6HEaxzGBs7CYA4w9VDB6DeAM9vuqNFkYEVxv7XY/y
PozwvnRNpttyaCLXYNwC1LL/d5MnuFvmZxGJZZgCr5RqAp7jNtPHODyq5EpqNqrhq3P35wUuFhP1
ph6LhCNQAaUjHXtoEDthmW8MaD3gXFgRtkOm4ZUPyGhtG9fBbbWf9qi3H9LrIkMFyvrNhxI66gFU
1depJ6dWcm24ZGP9fpN1nB3mxTcIu6RpNUmrYhyB7setioj3BfjFz7cnQm0oBTudTXe6Pdnjq+G2
tnqcKMiWtY1vWIVaLvIdIl8E8sBDWvuYh3a0MiftbfowXNW7bh99lD+Ce4iUFS4K94p7eUOth6OL
sQs7KsnICAJC2IWmnAGSUGu4avbkk3+2qoVquOwRq/wAruO2AHBed9Ot+uPq4VnYF65yrmlxbIaw
Tx+vzRQhMD/1kYu1l73RMh7aK/5Abvi0ycqzZVe42CMG8XMGEQ476kFG7ira9SS59VbZesPK7yfI
0v/E6EcYVIwurD4ifgWhkTjqrKnceJvOH3thA/+O0hZmCK25GpnzJPpg6Az0nyreEKYSWLL6awpk
PGtk5Ki34MGrt+6fpVOEm13LpiroRlhti0+Ja04S73kABlTjiSFHGtbe5a165o+QiaSzHBnaOuFF
f9MaLgbZpVFlGiUETXl2N0GnpbzfrtGcTeRsQwVaBuxhv6V6hfuiKaWik0Fcy74NtzgR5a7zwIrY
7QHvNG3oALhu74xguUBizbo8vPM09WwbeWqGVw8YW8RuA4NVgxIaIFqP91FrDY+ZZ9oBuGPQxN3Y
6EZyzJ8Ts6dr3xuQ2btqN+7lcw/01b7YiiBH6H3SBthvbX6vH3AXa/B/UCbf9e5hsvvAUezHjTHP
3uXLxhVsCjFpCFQXQOYzUXBuRQcQOR/1Nym3PmK7/DFg8E7gDi5/La63OFd/b86vlsHWD5CMoc7Z
HF1s1StI3hbG6McQYX/VOa7sQ9kBy76jBqjBpLuujR2gpTImg1x6d3nUZ05h1pFZmBZcXtEMShOq
ME304TAoCL6ZO3QP01bX9fkTVDAk+LgmJArPJhgqTupn5U1v6VE7qNcVWMhczQMbfbt1m5+hSb5a
FPcQWgTBBiTDojza2rd8PzjR7XjtP3R71BivBxsUUnZ2D8mOZwW8NcdiY2bPUWCCfWE/IVHG5ZDB
fnCQbs1HH6zo5UvkxCfjafTdaa/HFrqxnsgNSFwvL+q5d/qyqLrgDJWk6YdGQcfehHwxi18D1Oea
LYmgc/f01YgQq1c8RODcY3gzHgj1YasmxUNtDlbeyC++0lhp1Vt1v9Vidp76FKZVCNIGjCvm846V
d91JjvZgvrbDn6Nptb1FbntnOJIr8CM76tNfTOpMWqnMLyAIFH11x0Vfx/KkYVJ5gqb9aFflL/wf
K9nMY5uRa/gfuAJEt0tKv5O62UZpsm7fU/NnPCm3jTQWe5Br/eM77Isx8Xx0phqDuBLGAvUnld0J
yFlf2zoEq4fwz4jEhi89oGDVVmFEk064ljt2ivTOzVLVq8ixVtyp+EGkt8srterTFjaF7R9Ekzkq
HDbNkGQOyqXXtBvRA23mkpurKLReNrd62hbmhI2RysBM6HmEDaneB/yu7NDWffx3JoQ9H5hRMCEt
g6UyPlCbhrKZpfsb/nL9YGkywAQ6qJ5RbPy6wemkUa2nGAc1r9HmO5XXOQgycPure54caPikS77t
y5bqeyW91RInYhZptt4es1c8uwsXXzEv7iKyMjO1GPUeXzFUB1m1SAAwSOXq8fdguE1bClJhhwWu
2W2lelc3zcLuHB0s7AaVwdD9D7tj9EgY8l/7qQgdFm54kfNEP444zKCBBvKaCriovtqpJzSNZRx2
JA0INg3jUFi15xwSRBxy4MGsFSkrjlSrx6C6u7yN5m0izi1EOnQqm5AZROL/q+1SjUKmyjm2kT/e
qFIJsWluXzYxT9OZCbBFQmXSMBDPCNd8GXI6KqCeQkbFOIJ+3Unkxu4H9RvL9YO/dcefp3x/z+Z/
zGkiHmzQjTIfSYyKL0J//WcxKI7PLa1+KIzIqjJgxHIvzfoDAsbL41zbLjMr5v+PEwv6dSpZKNcj
8WE4A11LqbKDH1Yg54XYs79VKV0NDzUFUbiqoP3xLDxM2nposxC2DMg6WZ0K2sZ2Qh07cUbWWbQY
3PnfV7V6EyvJHt8KHfKN/Mv6RC++QYgTof3VZEmPb5D0iD9BiqS/SlkGVtMp78DrUihOL/nTzh+M
8ViEpLpNh2rXIO25UZH7H5NBGaA4s9iViMxTgiQFETc+BKk0mzdO1+4j/YfUeDH1fM3K2eD0mCSw
4Q9bHnJ1zSFBT0GGijyoSLtIRtNMe1ZiDsJvRryL1U9TcpMtOMHadaJhfEDrgo+Yis3LkTSoUl5U
c5xBjy3L90EbAeXzcXn/nrNM4OSAJAZOSIdKH8RTv25gPSlCxYgQRpEOLnbgxkumS6lFm0K2eZuQ
Z66qXtSkHArJ/cdQ5G91rd9D78O0lVR95o2mbninVdfITOxPFSTq6N0WXDBaE3AxVdB/i+vUBSry
AdLD+2YqbalvnJiH91qbunRIXT/ZiBhWY3WQD0JOAfsK9gWvTOK071Tk/uy4uKvA/BBW2keCclza
PExK4yh+8NOA+gdUEDooZnXFewO4sNtX5FDTGIEakoPm++UVmk+U6EmxLgZEEcA7ApWXrws06nVZ
NiOcdThEx7i7T9VxByIlC22QN3nWeTwuN3z32v5eWhTipqIzk3GcYLGIptJSEa7VcvIeglWYbkrj
re3ypS0haFKkZhpID1sxomkTJCd68VL0GyHN2mW0NCKETRWVgloxYWSEf4wiNML7O8k8cjzkO/fy
aq29hpamhA0Evps2yIHmteuG2HXmmgmIKL7x2HcI3nmj31pFu+GT101qKtprVHgjkfoi6osw7hhG
J/MSliK7islhNGWrZeYNB66XprexNG30mP6GeJztS6gN6USfY3cR7ZLwlkkkgX/SduErKvUWnrGn
/HrGCVxJ7mjzg3kaULVvHGTOHeAXnt5KGwIox/CJv5Wf2sYar8U0ukYRToFazNBEyJKUVnQMFDhl
5Iss4GRvQn8zZlvdrMCxgUwCUL9zmk0wUUKXuYZLvtcegP47okfOdAabeKC+9mIHdCP2lurI2t6d
F5WB7gOUuyLwEbRxIcvrBgEG08fiLh07kJjF8JrUCZOiB5d4Qx/qOtf/cZkKFwN41yiskjkzJHjh
qkhx18sd6H7G21j1mixAzP0XnsZQcYfqJqhMZBG+JDdDn4W0j+22/S5NNz7688xnZniXz+TasoE0
d14yUKbg/7560EkfxgTXKQ6IET62bfcSVYFl9NPG0V8NSaC5qVPTwA45E3lvTDT6y8OIINS8poHL
4qs+88ZqV7V3MnVzxVXxUGInpXv6i/Et7Ar+OhiUNuiDafahyM/G0UEtH/JU2pjFtXtoOTrBU0d+
OPlpj1kMdPSNVKr+cza6N0MNhI1FpnthAfRXmW31/azbhZwp5IHA9yG6N9pnANVBdc+eoP8QpsZV
p6MmPEm3XMrQRCh5jP26PJ9rrgQe5D8WtTmXsXgCclAydmomw5Xkvm1ENybKTpctrIY4SxPClsQL
TyuZDxOGwcE0hZPlBv6d378WwLeTPQHtJt/izl67J0wEeL/Z10E6N/++HBYtaD1FFNukgxoVfe+z
3B7i3lEhohpWw7HR0pPcj4fLQ92wKk4m9BKHuOtg1Rhup+I2au9I8IJWnVrbV6VdbvVCrJ31xSDF
ggyIgNpYUmGujx7z5CpQ0Zq9BZdb25FLG8J5y4cqZz6BDQ2Ve/BsUA3tuqCrrkZnbNzpb/JzS3PC
wRtTIx5LGeb04HuCFohscKt2Y5XW0vIMG34WEEP4i1Tc182hxn5T1ggkUOpNktBTSOe/E5mwHyEk
yj0zV7LHITfiG31oKpSdK1+6hd4RdDX6GHTFQZkkVw01+nHjglhZTlznUC2FvhmVURj5+llGZoZF
g/c1slAH7h9rfbCMjv/FaUSHFyCQTEf4YP6ugi1ORpVMVa52SBT2fUlPEpry7nzwFiRDj0dlZe7G
jvQOYrhrlIbAiBXl018Mk4LYHfGbAicnpmArXQdWKMFjlhuPhnaXz8ygGybOi+oaKJMWNgSXo3bF
lJnImUOJHW208eRqQAiBiM7ReeU2oXQiUJ0IOmaFCuS+VdOOQUEtZyCkjYb9mIHTXiVWI3/TkRO8
7CJW3htfvkw4T4Yel7yeE6eV75rqS9/iDB39rQrXilfH5jZAHQUZKOQL5q22WGTWJTXSCHhVkupX
XD0F1fPlUaz9fWh/mQSIJcQAoudhOd7wTMffnzBPI1iMceFftrB2ayD3Y846fAh0z0IydF5z4KDx
uMjZldnsh9o1cvQ4vGsBaPXobuiRctnCQqwP64/N2Rkupq0KKFM6M8Nl+Ggq1rijlmJp7/nOvJlQ
c36pT6azhTtZO/SQr9FNRog547++mkyYmjbo+MJzTTolbCfh0ZZt1SFXriWQ9/2xMe/J5bAUGQi5
Zh5W6ShQOgHFS3rNw2dZt2ICDOJG8LR6+lDRgW6ogsAQqY2v9iIe6Eo94HnSQv5Jfh5Cq7NQBrGh
r+uFJ+NWRgVfumq8ZNdveLfV2QQ5j6wpyPeeSXDX9eizVsU7LVSOWnAshm9GuPEWXL09oKTwXxvC
JsmzWGszHw8jCC5b4d53yTs/tZ65Cyz24DvKRoZofUhszp/jckBr0dfJTEstDIIJQzIU3Ao/+vR6
bDZMgCsCf0R437L5Pa2jmQPPPZGjs4mGaoxDCZ1kEB96hooP/aBy3L1oRlrsW9DJfEvqzDyAw1+6
0bOoOUapkrqRSrU9z+Xg4EdV864NICguo5zvZcWfvEiiPrIPLFd3eedzb/BJe5ShC6ZZk55N7/HY
oKPMH0CK0Q2aXFhSiS6DdIza6yZMsEdqVoBMpCXX9ahLt1XJhwZA7nHalUrpfyeRkqBDuS3ueVEP
Jw1stXfg+WiRlQoKE0gGkLt5YCDwHV8mH8YUt9CM0Wow4xBcs09tGwJz33ThDdUrWjshDaPJLqAQ
UllZoNeGNeVj/dKwWAPZntw/4ErxDwoFAMwEhftkta2h7YNiyAuUpsrqFKrq/GU8OnToLXRI2Wbg
19KCyMnMvPdKRoHXz3oz3bV+2e5RKugPjKehb8tToD77yWQce1YPlSUPmRq6XEvQkaClsnYihcz3
fm8OkVXUcl1bLSbR69NEdSjUUN8HhaXSvmuT0G512plexMDimk4me0ubAJgDWZaeIlxx3yZu8Nu6
6DVXUgK1hVSzpiZWCDUQzVETX4MIthwrr+pE8NT3B3aVpK3yvU0q8lMDhd1dr899mJUS4k3JSZo4
UpYnr2nM+tL2zTz5zDgdjpEqpS+R0nWHPFMmu+rH9Br/eXsdGEaGtmddvebSqKAAqwYHYyDRNQlp
6VT5BF6YEmWhVxPo+fs+883IMttKBVsMJDB6j6e+n+zANkcOOamb+zhSS09G6RoMd6o6HiFZ2n/T
u0CG1kmFopIh5f6uB08LoDQhTe6MxK9vEl5GhZWbc5hjDv6jDzGjhzybWO5ERVAc2rws332NBSiy
K1X/XesiqJwnyjjRIwmS5i2CmLcXTUlx5K2sPmVtofKD1sfhvo3JdK/0aual8UhtiUv6PdVLfmiU
mqJ0r6GG75ZtyRWLZSiegOI7HrtdUoPcNCm6sQM7kAn8HZVS9MCjEZ6HhaRY+lDmHxmAOk8q5gUg
xKCSHn2F1pmT6R0E3iJteCR+o3wzCzOy/cSUGwv9jtlTpnbld5og82gREAQawN4G5WveJ+Y96Hlq
ZmWFqu5aSUuvjH4AQKPtBi/J6/6JlCMBo4pU5b+Grh9cBYiHJ8LCFL2GBorKVkryoXDT0Awe1ZhH
pzSkAbT78H59IiORvJy3YPaRcznJrIAP/Yta+f0BoPfKtCDiwK76gvAbX21wgHOZDjhFkAwO0qK7
6vtYfh8hl2mRuNTw6dTgqTN2uX6TVkh8WRDtHA4lDyW4DlbF4y4spuqoVVJ8N0YTxJBMLUDXg8Fi
L6MQ++J0CkCQ09DhJCH2+gSxbv9c6GZ7SI3EBKANxQJQQwRu5o9l4BRVXn33DR7cwBu2jlSl44ee
ktKbQJWBJ2QGjtNaLwBPm8bRvwq7EK87c2R8By2u9HGAu/aAEQbNGQz5h9wsSg85m/haK/LoQeJj
sGeBSnEc4gIHiQUNGo2y4SoZp87LJxa/p2YtWdoYtG4K6fh9L+vdYDGfdk5VoePSlhQCTSS9RVla
G3XjttPK3g2jTHPzLqb9rgCboGkbqYZeKlNVasAB87BsHDQVJwHyFhXgKxTE0wS80mrmtnrYqIAZ
67HLlDh5MiIVqdSsHsBIMGq0Gu2p1qYC/IR1/CtgmelbQ142L2VucndUq+Jd1zioLYMk9kYtqd9V
X2r2JdV1CK20jVvpVeGo86QHmTS9akor/+o16JPoepzfA6uln/zGrK900JoeFGzE5zaVgEi7HFKu
ht5zYgxUxjPCT0jy4QTWfKxxk6amW0JpGdQqY+kY2VYX+dqNDfZ55GYp+hPgxL7e2D2J8LaMEbmq
/Eikn2W3M5KNNPiWiTmQXUR0Mh3LqB9gojUeTZBotZUjjxtVxy0b8+8LG3lcdWhZQGRq5L/K2I3z
26F4+JsV+TNTZ4Gp0eIywjAKuIqSvhr5N57afbWV3l2L65crIqx8CIIDn1HYydojVZ+jbgP+uzVV
QkgolbicuYapKlO3hF5bTV8U4+XyXG3ZEOLAKCZqlxQYQ1Mfo/a1Mh9jfn/ZxMY0/X6SLVbc5Bn0
PCuYINpbABrstvrnkB4EsibUGIHtBR+ksA6j3MajDBYFO1WO4eBKKXgL+dYjbj5eYiy7NCIsRqcm
vS43MMLu0+8Qn72Z9pLNnNbrO6u1i+/y/vKsrVWVv4xKWJkYnIw+mUfV2wrutrtpf9ddAXp1p+6e
TUc+bT1y1oJ1aNXJMtN0VEnFYjkIr0hpNvBjYwq8R39nSPctvfYhsso2khVkzWUu3wVCtkLVkqHq
Y7wLqAUIq1e9NYfb3vUNm+2iO+boNuDm/VtzhGDCrviV2bginjXF2gPSv5kQmHM24rouv0Vwq0Eo
jUDz88ju1Icp9GTAQRT9nZivMlCDGLpUWPHoaZ13eXnXDgUgyiaQ76gOnT1mK8ii5sqMGJTqXTmg
Aab6x5yeSFYtLQjO3G8L4pszXNBsx2+F8pkA6WbK3GIqKl7hDzNJ7rRm2LgMV/Mr0GYCbcQsm6OI
JS+0S4H8Nfq9tMQG8QZF4mFvtFCN9G/Dj8tzuGlMOJNlrUftIMFYPEurhwfaeS0Ov0G9MACx8ivX
PqPy14bReXOKG2Y5QuFc5lWE5H8Ko0FooZ/8Mz0irWxrP2Qncodd9rxhbh7DuTk8NijVKep8gnPT
5LL0uTSDS+4rCIYmh4/Q9q8bS08hej2zFNQHFCGMG/92q1o1D+SSZWF2zWoKfOhLI6eYeMUh+eWf
5B/VS7TTNyKC814x7FQAwP47RGFGMzMOeRXAEIhTzMf8xZt2IYSmwVBgsc8UlAzQRrarG9CMs5vq
eUutZDVLMRdqkXAEAe4ZB3ONRx3RCizodf7Q3Bp3GjTud+g15bZp+3b0DaoUV3hUm076+jdru7As
+EFqBrkJRZrIbt4Mat0iLFZ2zAEbTv7DCKAkXFmhU1+FH9Guy+xNQejVjbywLni+UFKlDIFzZJcv
aCL397eKbiUvvVMcpV3obfWhrF0vAFjokC1EZRdZNOy2RRQQ1kFC2IwkzvlNCK5r5jXFrq+v+VZp
aS2iWRoS/F43VqPZzQBfqXpqqzfVP7TyxgW25ryXJuZPWIwFknJVEM6udQLJZQrggqL+RUiDMjvq
SapqgppbOBI5yLM0MuMUzf6qH9Gk5Jp0Ax68dgkvihkiQF6p01pWwL5sS5Nx6o3k2ISxo+ShrUbE
ubzR19Z+GVoIS1LiGRpkwRxayDst2PuVYWnsfop3+Za68uqVACyNpgF2IYO/SJi4KEkp61KY4vfR
ra64uH+6YwOhC1f95A+Xh7W20xa2xMCWKAUHnxpsdYpjaDeT5nX938TOYMIBWgalRTQjf91p1cBI
onCA6ZrimkJfsUk3xrC6C/4YoEKhPsmanBnBXNLpnrPeY8FVzndM3QhmV2cKEGbwSUE3GEvzdRjo
185KkLXh7arveh80BbEVbVXn1kbCmAm2YqAczDP0Ul5MRgBhUoArggz0R17MRivJXSVyL6/6GkaF
LQ0Ju1mWokpLm9lQ3RQnJITjY4aEpIvO6vpOr9B1VnVQiulABT3ISu2wiXogJlXtVgu34q21k4Vi
HF49QKDqxu+rdeGJkkad8ongkaDHnkzQiBU8+PJVg867QdmoUKw5vaUp4bLKClLiDoepuWknVO/7
YAvKtG6BAUyPQIcpYqijJkmqR3OZpal3RX6jdhuHaXWHoED9n78vBjQZKPyrAX+/zD6jNnL8DJlO
U3fVTRnLFZF3gjoVwno0CACkogu3HTYiIBsVTBkdc9C4g2hU8tDFaxXINzeTDqy1bhE/dP04P6Ep
6WZE3n6qW2S1oWKgQpl9AtN3b+5b5ablJpLWG3MxOw4xuFt+oLCJmy5vJ8jwIdUjvRrsLmDHNHCD
3C6bYwkquy2A5erUL+ZDcACoFyDYCVHdioH3qEPQDxWjTfK9j+Tu5eO55mqWA5u/ZHEiMjOC7PmI
gUXoWFCfG+lG3uLgWd2noHTTEY6jvCru017KoGAsA08YkVMQK6i5b4Kb1ufrjwlhq44s11DAwHy1
6P6wg9RubzIPvF1u6bDb9iA52a/wqX00NmKC1aQDWwxNuG+6SQ+kYl4ndLCFN80dkSwUXqxP+UQc
CY3Chb3Fhb7qwf5YFGlywiwxc6AzgfgLZaiTP9W6lyVvSX2S0n/cXQb8N6j/fgMlcDRVwYPxgkc+
n8Vc0eqi2z7iHrcKezQKdXQjkXre4zGbQkvSjGEEm52IBUqVXgp1FRKIIDS6Dv1PE6S8RG53MkSg
oviXDnF5CYyjOmkPudwdLh+Bs/05G8dVi1sKCkNUBP8bCqpWfTnrL46RF0b0Ie6mjXTY2SkTTAj7
k0RDJOezVGmLYojOlb2cJA5A21t37Rx+fHFTgh1hP6oZVglNO6BzSE5q8NwHgTWw+5qAJuDIAhSW
5TcJ9GaX5+/s8P02iuIMnqVojhH7ObLSRKGkhiwha0ObpdxDkWynQwhOMoKNS3XLlLAlW8pQ6tFg
KjDQLD4ADjL24Bs0b4Gc3ijHz0tyPpVAPxuMoB9GhITEUCHtfIqpBMwujV6azMu62uL6c5V+INX4
V3P4x5rghisfUrkJ+sZtrlwzA/ID0QEXgBXTjYfSmfv4vVZ/7My/L9z9/NTUkxGjGv10N+A2CYtf
qCcdh+C1++coK8GYsOvzIC9JkmNQUgNCT/M61j8a3qPyvbHtzy5nwY6w60kWNjEByMDuxtB0kP+J
LZ42943ev/mkv2nHHjmgUZuuEgbt942VWzWOBBc6AUygGEWZ9Q5PEVlJYZyGKFIWzjD8kOqDibxa
Xj8mxa9NYtFzhop5uH8sis5yopA5zFpQfMXfNZcdiasZLn0o3NHLHkrQJ8JD70Dg6Fw+5edNuoJZ
IQTyewAqDPSi2/FL7qJ+Ke25q133L9rPdJftxwQiGXb1CwJPdOMkrjrP3/qLaFudVZCFPcug9c05
DBvk2kR3Py+dUa+2hje7jrPzvrAiuBaJgIxCqWElqna0vqVQdUp1u59qB2z4EBx3/XFXRuCLjGxz
C06/6tYWtoXwN0v1DhAD2PYb7WpMYEQuT6B93lUh219exlUHsDAlrGKaQMG68GEqk3rg3KYdGSNI
chkA+KFvSKPPl81trd38+8LfDAUv2iSDOcV8L5T7HI1t6JG8bGNr9gTfSRNzrIJxnr0KUVhxnzZ7
Xz8aWzT+q0MB2z1kJsCjzsSyWd2oDaACMlxndpVITlX8CLZgiOfpmPmMGejPRv8let6p4J7LpitS
gyAUoc2rYrTHvi8qp5/eJ6lGPoO43VS8ZcpTnOWPl+dw9bZbGBZcdVhn+JvzbReqXm2Wdj7BkTQc
XQK+xSLI1zK6kcZe3YgLi4LTTqkRjsyY71e5oNZAdA/sdwPv7pVSslNN3gjV5319drz/mGNC4ibI
5CDo5gs2aiS0P/jfu3Ha4i7asiE4qgz8+CYoW0EtiVVDOMsteZTHv9nti4EIfmpMGqq1NYy0beGE
nUxtTgx30hXEDPkWTvocZvl7Q2K34+WGrS9GQWVdKiMZMW1ltM9RZ8jvIv7O65PmQ34eep/jK6GH
NrorgkMdvF/ek+uvArA+/se4cLD7vsmzsIVxLXFjeqWRa5+90mgPsoIkeQzKk0KBzd+4bVbvc7Br
KRqaDRAOCR5rKgu9zkMYzaT0dQiUnRGFTk+IW1DNqgHWKvTIljd7ndYHu7ArDHaoA2Ngc7A0hadp
DGOLMd/ixugO+Ytep7YyvmQQkMuNFxrLW5ffvDPPTsfCuOB32jpR9WkO4Zu4Q3/JdZ7d6PQHtMac
UD+2+q7kjg+qCH0jq7LquRdmBa+Dtn3fhJQDfABx68i4L1tmUV56iv5yeSut+u6FIcHZAAjRV00A
Q4EeHEa8gAwp8zQINF82szEeMcMdNTQaCjqbGUxulf3wGoAyQeKlpbRbBaKtDfP798XVGsQacPkl
jEXkl1K4g2pzH9hk3OaSaY89SvPeUINndktdYT0QRH0V3TE6m5Uxvt7peZr6je4j4m1As+R3HApp
vqNF0s6YE3FVvifJiH9fHTQ5cjVMtDTpjwlU4RLzZVR/osvzcHna/8dU/PkiwScWVSpNY9XhAVDc
B7rbd7ddAnb/4EgB3tXVnVSjNNq45hYtw3lH8uweF1MhBG41dDJoBvgUmoXekdbaNYxYw8Bu2ajZ
eaq7heRbSnTfpOOxMwZICcsHGqQHVX5Uk+BoUv5Uso/eeM9qYssATaOt8tjpMVgXSLBrcuVnnVSu
78dWmSuy1dXoxUJh1u7LLTmo1dt4MRAhLESLUkxHioEk3V3XAEn+o4SsriY7/vCP2/OEORMcbMXR
7c/nB1NJoNP6WPNhJxf3SnOr4U0hIc2rP13eHuuH/8/uEDyrX8lQBOmxOwoNBC2xuUchz2bD4F42
s7kLRSeaaWjp6uZzkd5CoaA0oLSLsrwMKN0Bpcm0bR3Q7/ZKv9swPO+yr94b1CDgBkHjNBh2AHj8
eiALE8q3REYAXISnmoc7rh0ZdjyeL230ESMXMwCuk52G1KnazuL9hnNdeZDCvsLQRwZ2IRkl66/2
JdaptTq/DP2yscwaSRkvlq+0kDi8NJyUjrae31UygBEZIKwPFJzKSXArj5l3eSLON/HX7xCuEyI1
VRuU+I6gmQoPGYHeigbwfmpZdcvzKLQyoo8bNs83F2witY0Ekwz8jggD6ycS+zFVEY6ZN4m298un
eIsc+Dw2hwmAPI0ZT2fIYv68m2rFGEBPa3O0Yowd5JAoZBoM4C6UgDhAqtegbtq4ydaGBf0lSK4T
AwlgsQIpETRI9hqGNYw3rEKBcPT84efl5ToPl3GDLGwI53Jgpk98X8ODKkCPALZNlPzLUQgbMxzL
hA/z4qSB3SGxPN6UW/wt80eKZ285CGHPtcgMmJIEE3p2K+mtlXCX+aem/seJz69zJQQwPdZDmY+Z
PZTX6vCZ9688vTfUjTz8+oqgnxBZFnT3ixiHdGS9PyZYkZb0VoOacLOx5Ouz9V8DYtcpD0cDrS0w
UIyPVbVL9ZeAP5LN9trzGB6zBY3aWY0X2lki9tvXIZ1izrPFO1+F9rKhwfFOBaefLGqzV59K8Sck
+JqniUdQsK2TmG+8IsjqVM7iw7PmGqqawtabIkbQJOU3duXlN+WOH/xvwFbU1E4PbvIC+k+b3VxN
n+qj7vRvBnRFQKJyGrboOM8LVBg9mCMNFZlJ3A9iS5laqhPzi7DBE8ohx8EJv7H31iv23EpPYBUC
W8wTEJt/ca4XNoVozJh5JEsTbL24jlj3RLbEZld90+LvC0FX1UiRgu7GBuyRp6rYM/PZjJzLQ9gy
Ma/uIrZGP00vaQZMMONGogffiMHstlETWj0LwF/owJ3OCR/hSHdGOIFIDDbSEnKN2Xc8LwcIhdVb
jaBrdghCdaANoCqKQ/F1LHLcDtjlcWO3HUt2aMHrHhNuBD26FlryMcRBvtXisXYPI1WrIlGm4B8q
zB5e9LHaVBLUdZIcIe0vn8lWlGPX6wC4asPr5bVaO2nAI0IrB8SlM5nA1/GhtFf2agufog3/R9qV
7ciNK8svEqCF2l4l1dr73vaL0N0eS6L2jVq+/oaMc8YqFm8R9gEGmAcDHZVUMplMZkaUu9yxcOuR
KbwJDYL0Ip6BQBvj8O1l9qyix8DCCazpY1BYm8mEvLHm5cYX6SSFuF+fnT9QMHKNwoNhoDPn7HO1
Fc2ytoN3H9x9967fGMEIOvr34RatJGB9+HIOw3a+tbyX4sa6m+6nu2+NP+3dve0ZaBsuN3++uuuf
w23mGuP6c1zh5ywfcQxLlLReLyOc97MiRq0huP2clLmhhx0gjK15G96UO/W+C+w9xsyO/TclYMfq
xvKyHYOV+XWx6cL95R8g2iBrfM5dOwxx4Q0H+JgdQWHp2kluw1IJSly0/hwI1IFwVmwLjNRznlpQ
MqglgafqUez39SFXMcAGpjdyuIwjjF4mAKAKhzoyz3w72nU+tbONKnL83WEMQ6KYsbIktRvRnsBj
+b8gnGNYsa3U6MxZinM7J7mfh6eMveImgpHc9m8OlBUU5yBlFGrZTADlhNcWhO2KPpd8mWXl+U23
NoZzgVAfrUphQBjIe56g++gOuaJWvbTWntD3cpCEflFGj4BsL2Izv/gGT0NWN7YNFCpd3LZLDIdC
egtS6U38I66+iP09KSTuIAqQazTeuNDNBtSE8D4/7evsU6kklXzh4qFrC8ERjyNgkT+1JgWTywD2
aLgbe+uia0O9TSvUW1yMI75TiKcOX3/h3qvUanH/1eFcMBUENUtqRRmBgqjmIWRucoz7/m8wS9hY
wTR2Ds7NCjCZeSCYtUS4hpLoX7j2+nDmdtFcY0YzymnnF8Mbq46q+3LZCFFsW/99buvMqVblTMff
19p9xX4ORuK5047lsqcPUTTQF1LPpQ5AHP5NetI0qloqfEAdA22IPVPfM/XgDC0uRJJwLYpuayjO
nZW4gORUje9SGShvzmlgxG+1kwSXF06GwjmZwqwuoh1QHPWYa8x30zcLkgx/A2KgGXXR20Dz06mL
zT3oOzp3MQVSMxAZJrrfxVQCInQB6Hj8F4S7oTYROquiGCBJl3mzAWZpHY0lqQZx9+fL5giRbBsz
ccsTKUhNT83RK1S7qYZM08a4OAnvwOITqhvMYlyGEbyS4kqHex0YNDSInv56tFrtzDGdEh0ErSj3
2sTHfPMrhRwtMebGczEwDc04zOSZOzxdbq1WxvC+eBd/UqyxOe9zps4ohxCvwHox+73Z3M+uJrmF
i+KpgWiKEIca+9kwQxTPcQF/WXp0IoScvmABaSM9oD1oBZTStA9dE6aB7jRvBRl6yUOpyPFxW4TD
GMipcTc5/YgMTNL2nOC0sCHR40SlP1TOdejI2E5EvmKgwrDMhWBqw14WYfUN+0wBD8+IlNoKN3qW
4b2gDLrIr9x6e9lbhPb8BnK4h996KocYg/itb6jQkfO0JuyeirwaVBQ5oIAp2Wxi31zBcbctlOjL
KS+RSVhoXofKqJdRde+MOOQzu/ZoAuYNNw7s8a6vZlmeJEorFo518DRh9OGsi9ootFAbEwdlD9Rh
iftYVfHW6Gs03eoB0X504R+30yNzX1/0OF8BdcNIumKJ+iZGotQuBku/mRR7HXRmlOH1tH6//DHP
hwl+3RVAkWPjOXq5IZ26Dc3Qf9gODLrrBloZsdPTqQiskRwT8D5kOdK1voNgWqJu6uwf9IQEatnL
+h2F3xgz2PgNqJKhrsLFuSzU5pqgK9unaX8MzeSQW45Hm37b6xO4QzBCM93TOA+0+Mdl80W+vAbm
Qjke42uUeAA8YrivT/aFAgKFUZIuinamDScC4zvSOdXkllit3Ca1LKQMir2bw51Kd471ac6yL7n4
Bh9I8bC/8M9B7Ml2OZi0Hwjp1SUzie4tSH6Wk+onabZnWntgabdPzOnJqr6lGiSQI4zz1dpRL2JJ
O6TQVoyNgcl4IZ3lC56KousKOmahEwDBJ7SU0jKCeMwGIm+XP5xoZ4Jc7L84fN1zLNTWQYcNPKag
j0ZCN7VWgQZIDZgeeVX9Y0pk7XqiQwQkvqpKVB3hiFdDIHOeMW2sOj9MDBrgcMz3TYl7IB3De8Mo
b8aBxZgoUEJf13SZaIgoG0QXN0H1cxke4cc5Jmj40WYqcaM3P+lwz/J/5sEf2+0om14QrSs4DF20
jS8MyfyNOtFGjPrquLpbzlvVHij91iZfafWtV79k02uC571lNoXomDLAnAr+z4WeoegnhDmsKErK
PdtOeNMatlp8p5lbR9s6eow07k2XXU2FJdw1LpdxjGlqKCprEfLI9sfoPyj7ttk63x+VV6fZJO2m
eZVEGeHXM0FChpl09P/zpWtrzvAao/dIfbPZd8xrAuEV7UOlL/H4F9vPWSFx8Swzh9JJFiTkeZ6r
e5X6AWZmEkoSKkEXEz7dCodLNqLRNkZnwSk6dMpqe+ZlXnE0HjpU5IP6vg598/nyhhcFlhXiryNk
ld6EA/3PGiaoiHThXVO+lanqubJ5xPNpbByIqBKCaQ/U2e4ZZ9zc2iUj5Yji1c7ytb32vC19YnjO
nfY9epp9uqvvK1wuvfnbZQNFR9EaVz/dDV0WKl3pDPDK9jNiBxbdRK4kc9OXv8EfEWsMbscxNTPK
FAoMPttmuqe/Qq05GA/OoQ3Cp/JZG4LCN3zVM4PoAwzwaJr3/+Zau/4F3N7LqI2p7wyrO+v6fTqr
2yqffQsNHbNzz+pGcvIKKRtX40Q8bXg4hF0a4/j1s8N8bVxBeth3b12/2iSH9kv90j37etqbmLd/
nCXvVYshJ0uNTH+NzH3O0LWaodYxoxUn1R5P5dcWyfZ/6DEcBPc1W0OfRhpicsm1+l1pDKD6KpAU
Z5vLMGfRi4PhPlnN0oZoIdZwwmuaCrWqgnl1GhD2NNAsuIx1tgk4LC6HmSpVn1AowDRwRwKrfMkt
tO05knU7b6/gUJZYs4olkLojrQqCNTTeu9fkYQygeAz9wuFbdxVusyN7nDyZO5xlDxwkl+GGqpbY
mOlJ/YjuVQjaNO3NNNzUFphurKDQdq4h2etiQKSbmES2NFQST23UelyXzKwHRQAeOkAGfJ3ez0fD
T94uf7Dz+8NimKuCuILoLkbbuC9W0Sld8k4MACfXSX4Mx7vMwX1Be7OGfQ9eVOIRzUdBE2/GmiQH
FDrLopeBR2HDOWupKMY5BRsgoOP2WPSxr4JWMaY7iYHLQp1t5BUK5yyM2qkZLyjtBqTGT6Y3b5Nj
9VZUm8jym6vpUD/RF2XwoCYhiV4y+7hPyEgxKdYy5uk6O2rvmryFRtvfhKmVdVzCUBfJbM4mMMY8
gjwFpi17yZYWBsIVwuKoq80WDVWVKAoQ8Bm9UCl9JlNZOtfZ/uWDGDVEuRzUUb/2+woiD119LroR
1LX+sEses8Dc1v68t15xdLs+u7Hek22MKVJn216/TF679yU+svjAuY/8/gGcj4xm4oBOHj9gDG7C
wP1KrprDP+m1daC3hqcEVuEdZc+Iwv0NWtv/2sw5R2niDljmSO4Khz5TDB17eT6013NcWr5tTLjG
ZtMjeEE/IP8h8cvzflVuvTmnMfRk7Kwa2NZNzKBeGLh3dGvtkofizbyxY1/ZYbRU2yRbW+JLwmhj
azZISdBIjtEwzpnqdEBX8/KlEzN6yB0D4prPQ1uDI7K6Zq3tF6P60Iyfc/cK0Ti0ysqqUaIPjUIJ
SCTQzY4nIO7IHZR80BsNlucoy9Ktak/qnjDFxHxtBTFYp9ReLruWKAbgI2M4BgKDCObLv69ce0wG
rYsZDHZjT0sr8KvezZFsAkIU4tYgnPsCe0wqApDY+EpsEKXuM+REffPc9q+XzRGu38oczmvHsZ4i
1oO6okIK2A+gUAU7sZ6jlth9u4wkWzjOR5EOWRkITsHl4H5EEQR6n2x7cxni/AKLfWBDOxyNGY67
qNKcfhwC5tJWWbZ9bQfzNUYHg/xa+cc8Ds/9Vby7DLb8LT7EgPQeHYt42kdiyWHpel23yQAJlSL8
sJNtaoNEugKtsOoN7oehbOvo8zKgeAH/BSRcmdfJekiHtQDUS2NjjehVsLptDibjyzDiLf3bML75
PR0TXZvqBefYMP+5pYH+o3F8BhJ1jBVoNGi2lxHFPvjbMC4zr0pTa/Ri8cF0axUbQoIiezKIJFSJ
jr3V9+LbWM1CL/O+BorRvOfgz6okrwqyv7/8+yowoCFvHqNcRQvLiAmsyBuoLL0SetyS1oHqHq8j
PDMPo22GBjgNiY/91HSTT8fXRiXgIAZ98iGZwE+YSHxBGIeWtlyw6KDtiCeTibrSBt0oEF3tOgmh
RUm3RTR4Q48X6UTiBcL1W2FxXqA7mWKaDdYvxsyFAk5N4/Wym52XmZbosELgzorCmQrSjECooXVE
j1XzVEaPDcEYxa4HrzRoO+hRi7YDmLA1KAZJH/UWC84iBkj78O71q+eYOzrCIbe0PoQHKrE2UDSv
s+mFJAp4qhvqlEHZhYXPjLF+zGwrv4O4eVr6eCaMbzTIBzceKJ5lO08YUqAGCSFEFe1YfJ5m69FQ
t6GBX8SeKAaUhmPnSmKyDGLZ/KttYeTuVCcZQSpI7du0L7ywoLdFI+syEO6NlSXcOYbDZek2BEzL
su7KtIcSqa12pGNiBa1Jj46bxR6h0RWpS1mJVph+4ank32XkjrahqTBCaGMZHzHYbN7pm/Bb63XF
Xr0yHjCRsNEfETz3shuscHOuULkDaOj6xGTVYjKqtaq+bdKnMt6VMSZ1JOm0cGv+RvrFbbT6hpS2
zIkaIMWd6TUolna6ZPNLvIQPNLZR2nZTAgGt2Z6OyQbIE5BcUiSVmcFFGHfUKpDt4zMx7dV2gPF0
OcAIP4hjoE0dz2Z4olyMXC1TQWkxmjX48xI8kGFqNR8Dmt0o4T26BC4jnZd7EcpwPcM9G/EMOoKc
KWmm0cxY5CkrZ/JC44qxn1nolfRWaTK/KzeDsbfzb1N4U5n3UB6SoIsMBbPYIhSCpwJwynKGkjSe
kxLEX8ODuyW78nHeo6+QHLrN9RTYoPD1rhsfU0KKpA1LjAtOToeAtAfCjae4oaUUVAnBG42j8KOJ
oVI3focGx91oPhtpKwlcooiC1mVIxELlkIC26xSsLFHfcBY9FJ2o/jhf5fRzNBzPLP24uGJp0Mom
B4SABMVuDOVa+NscoFIhRalQHgV3bXk1td9aB2XQ8TZ2Bn8Oo+c5n4IIQqSXv+XyR/kzaemaV+FN
eA056/tFvcYuNAhSpgSqOelBZ1cTkyUuQhDLBAkX7ktoDjVOl9J1xh4sbqi1NaTdtuF8qGN110bW
5rItwvQfpK0uzEHfDJpnTnGaQU+t1F4ug0l2MzV38wSmrKa9RTPIBupH27iO79FL+jjRpXH74zK6
KLpAstzBHdhCG7XFfT7LnQurdpe7x1h4ynjNyh+XAYSr6CwVBux3zDxwAKlO6lE1kD7Y4bxbSOYr
Rd1G4Mi+DLMcyGcesYLhDmzVyBzoniJL0m2o3erQbcq3PX3C6OL/hsNtZq3UBtajV98PkcMmILxO
waKuQQ5ZRi4u3Fcrg7jTOXFCC50oWLdSR5O++0GgdpM9deSut4OiTPatI3nzE34oqF1gqh9tggb/
5F4Nvas2NcJjlB6n+V219lrz/fLiiSBctFhDqAlTnzp/XioGRaVaQQ3UpdS3x02R42yWcc6JPHoN
wh0yaFmgJC4AguaPe9XqH9zi8bIZMgQuMBhGkaOXCNGnNpmnjXdmJvkUwsssaFLxMkpQhsRM1GlI
SNUpiYYGu7J13tQSqqNXk/6k9C80ftAKP75RblAFBxPIZbtEe2iFyt/UYuTaGcZAcECi7QPq711j
e5UTFMruMs7iuvxeXeNwAQ9zvwMaL4Cj1VaxS/TpgY1vzezeW/NXDmVgz04/LyMKHe/3epq8TxQp
HizBceOnJuTxQNpg9I9pvbkMIls+zi1yvdWjJoRZzN3NaezNlldj9iOW3NhlMIt3rvI1tLANxmgD
psKNMwPVWm59dsO+UiW98OfdVMjW1p9pWdQVEJm0zNbB/+mbqOlH08cc4oPdhNVjM/ZelFa+burI
5P6CPRXPTYaGiWWy9Mtxy+jSCNpAy3GYMfXYFfYtk7XDirbX8qK1kCi6S7jjgnholgN4IBYIu76t
l7JANXtJ3Hs5NaDXWKMcdrSNIhjM9zF61ysZPYHgE4K8FVxF0DSE2DU/F26xXssTHYeICnrKodxR
CIqo381Ess8EXn8Cs/yM1QfEC0dEUhswXQetrG6860j9sytkJCWC7XwCw61m1881SxZV5qylN6Sn
ULn30ofRdm/Q2ORBNkVy1AtORlAaIg6gERetFfzXo5qi1rTFUU+t+pXo5Sbuf8ZhtFOGJ7gUZvU+
3UQ2yi+0cYXJncYKUQaz7vQlZAXN/NSkD55nVIlHO8k8sfCb4Z6AvBZdaRDgPf1mVdvkUbIADVO5
6514y+b8WM+R5E4ig+HsMcYmsgcVMGO3q6172m6zeH85HC6/lIvyGG1cul9Q+oMh3D7uwroqUkwc
+myA7EuycRtUraBlmHud7HFVaM0yvExQ0nbwxHG6aK5qYEstUCBODHprb4y9n8nqJWIQ08FfI0gi
z2jGMMhiM9NB1QmCrpn+MkHb1YwkJ7/IzzQVdPlIxbFsDrdoUTTqStQr6LWi2i6M8bJBSRrUZApc
5kIbcEThNJHxGIgswzw2Gtqxehh/Xv59FSfoYOFiXEUZkjFH9d0mrwPbZcM2MWaJeaLAt0biItI8
2xb022Be7BKQfZHrgrmHqIgDnDSHy+4nMkpHqzU0xpaBV/4izDIlzNwUReBqtDYDmmUbivnQxpWc
xiIvx9ALVg/dXrjFcR+stnvM0iYoAblp4SXTjmAVnSvL9kBZe9kg0dqtkbhzPwYnILTiYVChbOcR
Op72J3M3zHi6DCNIbjH4/Nsgzhk0RVcj/CtgzPnOHtxdWVb+ZQixJTau7dhK5pkUTJZn4OwwUNHK
i58TxObdN7vfDObfOID1G4ULcUmqGXW8VIn76r7sD1MMXtrdZUNEAlCYqoEJBELp+PjcYlUjy1OV
mrAE2lnZj+o6eZyOz4qfXY17c9tcJQf7iPfcO90rbiEXcPWwaPvK5FdEnr7+EdymSvLc7YflR3TT
7Wi+KiD7xRjMZUtlGNyx1IxDgxMXGA7Zkuh90MBlKmPQFsU+PMgvo7Fo4wU3w2kYGjM9HdGYjkIk
nT+rPL5mRn6VGnSbZZlv1o7naLFsMkOUSyzKJEt1DpLffCZmQgVp6CLYlbAK4s+3FMdGnZde20S+
VW3A/DTIaleiiLGG5D4Xq/QsqlREjDq3b9ER5+tD/sUqbZO7zpbZueQYllnIfTnSQIogtLCqU1mV
fkfGj7ACD27G2veSqd9UFwyqYeLe5mhnldwnRU9XkOQAAYC6iCbjf6dflLKY1hVm8n20kG2NJDlg
tMHXWLFhdrfHYYNqJA2gZP7ImLEFYfvGiT5UJbrPYkksOI840Fo2QUOA6TdkVny9cMggnJqMKDJn
vesxckiq79R5t+zt5V0i9uDf3sSFHAUCfmNWwV6wPi7kWagXgjeIBbmtfIxl+E0ttZvYlL2onBuH
VxqMay2tawvVL5f9RHOuT5WyHEHDFW5rBgjd5sRvwp+XjRPVKYGDuT5rmQ1DP+Dp1ySQ2QURIqzL
detGTS1/yqzA1d1drdCrPP3WOfnBhEouGHr3kdl/XYYXbpulfojCNYbgDOMU3WKMNdBUx52p/OrS
HDsl2eoRQybxAeUpiecKl3QFxp21GMBLwhYUAH6kh4+V9ZrO6cFto62p/M1lBn/uX7O4RTWhE0ut
BmZNMeS+VefKLmyk4/a+H8s72qlBE4MUcZaKv8gsXP59lfMV+EmOMwA3phV4ARufmr1nQveVudnN
OE0+BCHuI4yI6hiTC/vuKa+sOzsZOk/psl2d9p7GVMmqCz/x73DB94BC6zlrhn7ZPngwyOKtGwUW
CUK83k2fl51JuFFXSJz1g924pRbDejJ+R1N+nu0zPH6hSSRcxNmYxHWFh+cKjQvBGKAimrHYlRgE
NB3vIcrTGvggL9skQ+GCTzykpmJmiyeZUFzZQJfYQxIsARGeJitTln9fuY3RmX2sLRF97rt3w+2u
494KWPgKIbENsZJNEn8UUKP5nyyzuADX1YoVQp5sqbljXjLWfadNdpXSSXIcUeZrWAZuQaDHwZAN
B2NnbWW6KS54kW1uB2rtIWK++xtLfkPop8sHJZ1kjBTElZZFR2rH6OaPX8N5lsAIN/fKEi5WlgYm
QLoJlpApOjRtdaOxR61w0ONjSfxB9KSLbllQ8oIoyUBTGbdoxO1axYhdJJ9RD4ZNbzYfMzDNG6/g
mBjnbR/emYNXEGjL9ptWJpEnRefWM0Za3pIGhkJqwCvJgxUfYweD0Vd6s8n6Twu/BNMnmc90tAgO
m8sfUxhEVqZzq9zaQ903S0GgTBrcLv3Z2kWQGojyl8L1iEw2W1SOPVlp7kyKoriKc1xp/Xi+Ndmm
Qs+/yXZz0iB9ezSUx0wPRirpPRA60tILvWwIQ+cjsgKCEtUtgVmF8aFomGfhwbpwlF0PEy+vpjD4
g6xEg+j7wt3KORKbzHwKdZQGzJihJVHbKD3ZZbjIzOQdueUfJ4Q6+FAWh7VBf3EmXTCVETEVUuJe
Ydit16TZj652Gfh/rMSbdRnZvrDgjPQTkl0QP4WSB+cqoCJ0WpBDQrAEDbK7Nq1ARFiXgdlF44HR
ydr1lvHVJXXrjU5fBhiKw/RpOD/lVmVKYsP5OiMVtnRQgSxMAiAFOQ1BQ9kYPToKM584w0YfMwiC
pkHcEi8zvkUjkcTU80PpFI3boDPTGaUN0LpZC2qQdWf2fT3+cTFzAXHByrWM2iEFPjVJj8FzbLsJ
tOLy4WsYrfHesdlLSbtSUuwRWANnwUu9ZWBQxeTfL02ixCPS4Mx3le8tmGf6ZGPJNDnPT1gQUSGP
X54/bBS3l++3OmG1fhwyzJphm1ufWXiYs2BADLehC5xeleXb+Hp524lMWsbll1oM6po8SZvaqSjD
gVsS8/obxdmbztP8511SxtJa9F8Ivg+r0geQaVSAaOqbLPpWWxtQT/+pFZilxvAQQge2GMrAp4sG
vghjRMKeQV7JPZK+9klt32TSCoUgBuPtelmqpX8IylRc+tPRiIH+gOEZIHl0io+KPZRjMEzMR+dl
XGxaRVme/C7bdh6DgYniNuYVDHuZJz21TcH8MmRWgEnBNd8+JRAhKq0DuE7+R5zld6wcz9Z7GqkF
HsUm2+/6J5AA2/NdQ97+N2s4967oYFqxA2tMiGrHDghstSeiorfl+TKOwK+xaoi5mDoA+TIfcesk
Lju1W6zJngb2UKh3Ndldhlh+6ukDx/JhfkNwB3JsVrPrLhCj/RnZB60JQMqSkp+z7B3vPDHF5gFb
ADqdQDx4RlnatZ2pTMvwxlg9RI37qDq95NVJiLBoVyzUkDaqU6ff3tBoHCYhntT6xu/oG5Hx14p8
2FkEI1zwHph4PDn9+31cTe346/nMfmmNrQG6wjS8gzzUX/jwGoe7A+ljgXbXAcVrKw+ihbzGfoky
POcSSV4kWi88HuP5duGQxSs1Z0+H20hlobbcuHd6+U82yKhUf1WOOedCkzROmoVOCRcGLqJZil2p
I8NtrrrGTNThO+go7KDehN/b3bTJPdV7vdGP4GXcYOJ09t5yTDuwYxSgVuChGoI+7Y9wE6FTZNrJ
7jDnk+1on0Qeg0urjYIpBldOjW8wH1lMBa5jvVl57fis9qEXQ8YdYyxeU9647k+yTGIb/TalDyBI
2OP19LnXjUAFZYgVlQhftezyK9iLC1elCxZHvA0Tfrs3fRa2to6LVWhlV+HcXzWJtjNqczthW04y
1UDhEoC9F7sSDwzwaG4JyjJL08GGnzXtXH2b7DB1vHx2bN0vwREKMo9JI4NP+9oEFUyOqVVCmO3N
oz0cozpiG7cHl4MHZd+y8LreQduwSln7EqI2fG+CN0BGOiKIhjiCLRcNeCrK6/yz4lQac2coQ+Yn
834ibyq9bmRNUUIIhA9QUziIuDzZYMx0rZltnPJsfMJj3pReI5++HHBFxy8GpX5jcNt7MrU6altg
uM37/J3g66Jb1/xHT7737CGLGs+UElCKzQINFlphCOYFuS9dV11PShSmfLM5RNHPxNwQ4+OyWef3
SDit8RuCO3hDTXVyfPTMb8PNoOzTn60Z0OJ2djd6+xcJ7BqKi8PuFGUx6QHlOgiO2n5IvuOV77I5
gq14Yg73kVKo+rWaCow6mbwk84j9Ojm552pXhixKCo6VEyju2NLsugm1ClBD+aUpx6z9WY3+EO0u
G3SGgkQfnwfyp3hNXsQET+NdV0w9eDyyCgLzFjp2fFsPqs7YENko7tnCcTicq020AV19lVfotWpv
bbSm18XOqBpfcXIYuL9s1Nk1A2AY6sEEIOiAICLLgUGIodEzPFag4b1lfo1ZXA919/G1LFBuVUnx
I8nSaVc2jL6oTZ9L/FC0pBBmXBqgjKXJhUPH5G1S9COGuKO5ajw6N929iRtxkJgFLvzzKOPOEy0t
mipMPJNCUBa0S6efcO7AN09SWAsCXo/1oMM99uFei25A2XV5Xc9jFBZ2BcUzSs1lTkz0A1QoLZuh
p5lgRy7jd7Oz/FQP39K+OaiK9TVVCJGq7BQ8P5cAjiC/jDXjEnkW5+fUnSMQ61e+eZffZnfd1vWS
zX2xHTtvRgKReul9+8lumhoVOknqdRbFOGhulxTMqq2ELNDTvab7Onvo2kc9vc5BDq1tLi+yDItz
n4zV2jy2wIrG4broLUyige6YtRtGY/DbubtKl509Isj1Z+UyvqI1I6ZG8CCa03umlV5kandK2fgp
y7xqtm2PmYqEVEG0S7BDHEy1gnESfU2nXuvQGrKe6rJH8R8KDUr4oiVpMMlGdIW2rXD0U5zQrFtG
DeA44RDcFEFZRL5b3yspuLP+4svh5qzjfR8jKmd1NxvN371hFpVfoiobJfkusr26C7pG25vkyskk
lSGhZSgJoJHKQQTnachCs8pNbYSj9GqU7OvZ0nylhpoJmCCnW6gja0GWYNook0pfLh54kr4vUQC5
MWg6VTCG/tqoq8u0UethA5WTyq/yO4RAT8v2ai05l4TGrTCWf19h0LQwQnUAxkih38vSqzBJoB0Q
PmmudbDjxjMUGXGCCBJFKZAJ66gGow5yCsnyoXZm3Ob8QXtWFN+NvtnzoR2eQWfgQTzo8i4XHVFr
MC6ilL0exjZNKh+6W37MfhCK6VMt9lTjI1NiyCVdJaYkdxF9NgddAphWwYUb3POn9lUxdBvpAqlo
83bUuuPcJdt+sLaXLTuvB8M9HB2jRS5qz9Av4HBmTHS3GIVAC/XQe5bxFCU+c7bxtEXmr0dfICWt
8n8UJzDzUXI+iRYVw34m0nRsB5MvL1LMs5pmhb2ujiMyi2STJy+q/dpbx8h+LMBCXcoqMaIoBkpQ
dFrjwoS2Ae7stfoIDd0K1hSiSE99qR37XN/E5ug3hex1Unj4rrD4CQZnjMF2AzYfn6Q/4qnw8xDd
xyBgfgHZ8iYpyoPejbUHJs07R41eL39UUY7hGAtvLtqSoRzC7Q0wB7G2V3HwuxlDJH10kVIVaua5
ChhxZNTuMjBub8wzM0dQh1SYvP5yo53eZUFG3+oaaoO15GBf/hQfytZ2cYdtM7dp2tgLlPaqZx+R
bGxC+PcJ1Kwg36GjvYTzj0jtIqdy8fdbN3/SYvap50pw+dOIIVybgCdSRQmVg6jUxnDLGk4/pEEG
Fh105ki21a8i9tkqQdbhPxB8kbuo1FzNUiTv9l2ZoGgzHtLddF+/k631ZHkf1U9tE27KTbtx0Kfu
GYfLBgrjloneJkx+2s7Zo84cdmygHY5VW8UoWuFNrRsUbH8ZRBT8wanwLwiXJjQsM5xmAIjhvtT2
IYdw0ez42AgYGb7Lvy6DCT/ZCozbTeUYTrVZAEwHW5yGlzMiSyKFa4aSuouhx4WHlYvBSlEktt5U
UG6LNEzq0BBa9NmLRmUTuWIclMoQFFToPXE4YFPCZu2RgzjQ9tmpuOFsUhYXgaa1MlZE4RdyoV6B
QIukkb/mKCpNM9AGIASpzaazjhDINbt/MHQJvr1nQ0a8KvpECHVLdx9mWWyeRMmd4xgt8XD5anrr
UPRSekmVVbRyvwEwhnt6GoPNxckzBwDW8GHDiNo+xrIjQ4bBfZ3YIiXEO4ExWVuXPhjmrfRFT3QA
rs3g9k2l9nhjawExsGuI1JP2UPUgjpeEaZkh3IaB2qml9wZQGqPd5nW6nTrXy7tmc3lfig6e1Q2T
v7nbio4njyUI6PW2c7zYfUmHCpXMr8L9eRlJaNDvu6y9LOs6vXX7Cak1kDBd7lmggs2tXSaT7ztv
UT29tvL5UK1P6VQNWDaWzA+mo3hDjWM71tB5lr4wrQtiFyTUbPITUHKQuWMehm/RkUxvm3qUZJ+y
67u97O+VyZmatQVZru/9UblznzAXGWheSjzN9tydegj3U1Bs6IvzJpueFiZO68/KnZATMVt9oljs
0XFfhya/S+Zym9UodpXxcSTEQ/DazYMexCAhuvydRUFrBc3rAMS44/aY4sJlPrkZx0+8rhvDZowh
qBnM2tNlrP/HTgd1Lx03QgSt0xVu6q6c6hBgqDKHh2wy8i3po3c7jw60HpGsZb2JIVH6VLruUa2n
anv5BwiMxeUJtyec0Xjf5y+kzAljo2w6GFvG2J1f4FmGd/nmsCPsSGXBTWQu4IiF2QQQQmAa69Tc
rB6oC2VFnD2xgl5z5MVmh5pX4ndK4aVs+DHFGIpRW3Ql/jGrLOa719Dc9s1I07VNBktz7YZWm6x+
LWSCM4JYBAi8NoC2BC1AfENyYVVhMiotajL1A+0DhWwoGFjZVWdIxpYEoQizf6BmQAURo1l87zGb
Us1MbCwjs/b6dIzLVzo8X3YMoS0riOWwXW99BcRJYQIITMrR/qYmNdgYNvO4d5kkV1wWnstUT4zh
fGJuBtA9VPgwXQoetuNUfR+jB0Y/L9uzbKQzFDwo4yKEV2tMMnL25Apr9XTGoZehU9hz/eLD2PTX
uicbFxbdpcGEj1s7gfQtyOa5LZ0mlpWV8eLbN9Mxepxuk930pRyiQw60XjYULUh61mi/hMdX38ku
3UqNFbXys+t4R6+r63ib3DjXoLTYgd5i1+xkBIRCQAOyISruz3hr5syz06KJMU6AnM6kHsNTIma9
L38qkXfjA/0HAQQ1p58q1RNwDPVAUJV7Nl477SEPg8sQ4o+0wuDcwYHS/BAyYEwPczDdZuiy/tFs
pm34Fn9Xtn9x39MRfTBDiQgEvQxuzZZ3azYbNaJsDtkrmrtovBukEmGijbRC4Sv9dtUbajXgAtGT
945gKuKqoG+drJdXdGKsUbiVI1BkV+IEtlDXywrileNVRrcKfXON22J+uPydRK6gY14XlW4HdRR+
Lzm93eRp3VR+PDU6am5ooB3mKt7Ys2P+eb76i3UGlDf/R9p19bqtM9tfJIASVV9V3LZ37/uFSDlR
712//i4G+E5sWjCRc4EECBDAoyGHw+GUtXS8WKng8CqqLiq14YbKdJeZ2zn56i2JNmsbBAQVC94B
bxTAS58bdgUqDb0tBiBcRj8b6tvFJm63CuYpri/a5WAMrroTOaIhhF2SaSNwLr14DtRNGLSJi6Ta
g8GCLFCOlWxkZG2TTsUJFlGlcW40KdQiLSZ9MNQ1jV7uSE6sTIh2vnZO5wxa3PD7aHyux13WPiXh
/vq6yUQILxalzEI7TqCHakCBcjODqAODs9eFrLlPhHqgy4FBA/RBWCylx8MeUR8C23D026W7mYnz
9wEs0i4AI0T2B2kEMcFp2NGQawzZpaimeKxMYMwptxoyt0npPOrRd5vmkpVbCxYAFoUuHAM9SBhx
Pt+cDg+9MeQpBQ7a1A21qylPBgZYjFlxY0PyCpcJEyyhpnXfZyp/8RVB2feA7z+0S4LGmqCXzc/x
AykGDad6CRZRKpVtpwyihumOzGgu0oCHCArJ3G8ZeHebBwVPzuv2sWqEJ0spuKFmTId56PD+K4ry
kBbOR2eC2VePIomcNTcOG0ERykAdHXgI51sGFIeuCRVcFlOnulr6VltvQEAd0TYY71gkeUiur+O/
wsRkZNnlc2lpEFaF0W7MimM09zunY/tYB8iXtfyjmYBwsRUiw0hY9bh/tBQbpCMCLIEkxWUFXHG3
r1+nUMMs4m3BQslyXjJycJ97Ikmwyp7B6Q5cxVGrvkUqgEYJONzLdD5a1RTkhPoJie4n+5OYDIzB
rwjZtsCVcTtzvNeqF97pDmoDl/TDf3GcKl4lAHTm4C7c4E4CxAK0JLSycDYnM9y1LeKCuPtVL43E
6ayeStQZgD9scngNwQWoLQFyloKb2iQvLXvu6H1TbJef4fz+H84HkLowlYEaDiggztUZnXpQ6gX+
M010b0b6w7ESr5XN461qg9j2f8GAIKXO2jyqdUghZvqIb/HSLHkClJKfZ+WhU2Wxx/qNfSJPsJ6l
XBa4MtxuSOJobkN+LtFXOeUe6fUNqp63izq/MPJqtWhYzGRAlKuH5ES44OXSSRmyNMS9p5Hsxjae
c8KeAU25sbCyf795GCPA2x9HBdwWgtMJ87QHJxYklfUxt4IGjINS8HL+OhB9Nkp7sESKtj/qcG1P
7D2uUPawJoLbz/7Rzy9hZLmTgXqtftfDYCZweCTPdv4filJ4V/6Ryg3qRCoeuLNjRZCKNgI0enum
I8udrOwSFEKKSEXL8GWXa432BWwSDpg+aa8pxeMrpuH3fjLQrtTJ+GZX7B+AV2ioBVg13i3ihT7O
gEVBmzevO/9UieWbc7pXitm3jdalyY+/toozYYLxW1OoatEIYXl26NF6OlruOEoaL1ZX70Qhwcaz
almoOiA1s6DJa9FetewpbUc3Un5e12XlpjvTRbi+x1YhbYU/XqxNr2i33Vgd+o0cgDTZzu3c09dw
LAIzkZnfStRwJlZw8uaiAR8n5/uFIq+JhpK8vJ9lRT3+7cLJOhMinCzb7kO1wvSmFyrlPrdrF9jJ
kj48mR7CMerRsAVaTOiRTEDj7SZ3ah0okkn80Erwc6YJ//+T0xoVDuKRCWIWa2t2R7vbTI3Gz5Nr
dLknQxxdXzfAZxnonUd1T/B6Xa7moHCHc69mjNK1N3Usyzn9ruVfbs2/IsQXXwYEjWJSIMLY0N3o
zYHuTW5xo7zekfvxE1TrnvaC/pvbasuCtHHT7/mvVPYRa5cYVvXPRwiXptE2dlHz5C44PfoRDbbH
yfDs0rMKtwIGRK96KM2aMrHrruqPVMF7RM6gdGoJqVkNDmQgheefFWBjo8kNZXN9ko0Um/rpFKct
AJYQ45iVO85bW5E93dfdxx9lBPdRKkNZtQ6XgJeGPbpArxiTbZ6iva/ygcA1Frvr/kq2eoLjiFHG
nJYcApfaX5i/LA8xBoj62B/p13VJ60f7j2qC9xgLJ29yAkkt2c49snqqW6iybOjK5X9mgoL/qPWi
BZ47AgwyozvaN+P3pvjqVMC8ka8i8WcNeG/b63rJjELwJUDhAkCIDr2o+tazL2mqUrZugvdQ68E0
jQm/Dzrob8o87khevHeVsbmuxlpp5nTpxLJXZ1bRsHDjrkLdVeyNneza0MsoQfXx1iz8QjsYsjHJ
tWrnmVDBZcSNOeW9CUcMQ7f3cUAqV90VgKmC/wDHfX2vvMCHFJ1/XdnVaADI66C4MdDsfZnDRuTD
NIi1x9CPc7KnSFRYyg8rk/XhrFrHv5IuctmNGpO87yFpBjme2ZRu1f6Xc3UiQVhCIP73PeF3GWAH
XGv4YYSbUIa2tXpfnsgQfaxdg6aXwjaM7NN0npfwDq0JU9b5FkUHueRyXnVJGvpxwZ6LJ55YI1SV
0arBwoUzrD1SFdUa25/aYx/fVzLc39WjdSJJcEmYG+v7VOfeon0ihm+QwKlkHmndAP5oI3gkGmpx
uYzQZgQF9zgECu2CQgvUqnNr1SsBmZvbbkjRbvmW5p/l4I295GTLvkBwUHNVI7buoGVb/sRUfyEj
wlu9s05WUXBQS+YsLJ+4hsVbOD45KsaOH1iPg+uD3TlAae//ZyCOUB8yloLpRQSFwDmJkrbHFszY
/Aj1CMie/+V6/KObmNUwx0ZbepXbIhJHCt+vj3j+GNKDISurSazeEY4YTctuBJIyJI0KGqVvYiXC
dLVrTj8mWXPFqvejyAeBaQUNemLLTL3MXc14eYDY70qnuSHwmo2HVtYOvnq6TsSIp0uLszbkmZrF
+maCrnA8mkySV1w17RMRwuHq7EHtLf5yHO3nqPs1y1A5ZCoIR8cAPDwNGVZKKxLQOoQ+6bdUhmMm
EyKcn1mv7XHg66QNoEyludfFWxp+XL/xJELE2z1vmqRDngDvUtxD4ChaFAOwyDLERJkU4S5qBpro
LU9jqdZrpH/F4TaTMYFfcj0baFb5s+e2cFCAGltnKdfEUl1nN+ZgCvrSHpJ7+0G9q/3knYD1Oetc
3QcnJojWCkxb3ygSl7p6WE++Qcgm1DY6kG0e802K4xnDWzzUXlMe0/ioOpN7fedW3euJLH4GTt6q
Sgw4EauGrLD6xrQZ8ITZG0mo348k6BzHr+t8Y5j553Wp0mXmW30iNmJloeJ6RNi5UY/qhqGyt9GC
8VfuJaNv7pdteWQ3TVC8kc1j+L09vF2Xz0/WxYP2RGvBeXSdamYLfzOH45devSp02Q2NuclUFQUm
03aLNJWxtPGfvCZScCZlNLDR5kFOB/pBzHM4LBhwQhTZ5JbskAhOxTKLRp24atq8tyc/H98VGUmf
TITgUrpm0QnufNins7GmpyL7Lh1t0CRnQLyFZ2pVpbNAjeTYeuVWfQJyfACkG3BAL354a2wL1ave
tQ17St7Nd9A57rS73nP8V7rN/VyWBZBoLF7UNTCg5j78vXkvWf/gtE96LLls1kVwhA2UOfF2EOyj
y+hYE34i5qUHv+cuZa9aLjns64v6R4ZgG72psUm1ISPO5tc478Doom/SiblVVX4WuqwvZfWUoSEF
wDEW+ugNwV/XjdFoOUXQYWGMqTZL1+k3QxP7dXWIkj2R1fDXM0QofOtoz8bQlzhmlJtFm0/5jEzv
U/uGDm2YSHzEYB9Ifh/0u1ZWlFs90SfihKuiYZg/nS2oF5NPfT7Y9T4qvdzeX3dVl7x1/EY6ESPc
BsDLKOyxhFbKzn6cA3IbH2jpZ+/VF9gG98k2OaQPhseC62JXzfFEqnAvGGmGLpMCUjt6RD8jmd4j
RaIZdxMXHhFTgyoKAAAhFF9iY5NpZh6iqJFhPJns1DRo+9zVJr8Nt7oFbL30/T/odCJQ8PpND7w1
qkCnzJ61o4mQ2GO9gWYcMg+Sk7a6fCeihNO82FWaTAv6AXsnfVyKyItD6yabJPnsVQs8kSKcZwBI
szbsIcXMtjY9jPpDTgCWt7u+bL8hl65tlOjvTVamk8ObG5fQx8R6RhrXjO7qKpjKt6H07PgGY3Ux
uxlaIBt51Ng4/+ktDSgPABwBAgE1ofN4YdSTSB9NXgBDZYpOR2P+MmXecdUeT2QIq0nRqqAbqEHw
93pE/Tz/bnXfuiVQ2c9aD2oZJMHq5p2IE1YVFMgdaRhU0vUPY/6hai+mcyNNvK2+YQDawklVUXIz
hYWz58woC7537Tx5Q/09YhIbXLX0EwHCqo16pMeVBQFNt03zQ07/AabsdQPkPyHaH9JD1Db51XVB
kQOgAyWyQzhaCgCZpyrqDo6BfpylT4xDhzG6uxD44ltNb2Vg4mtbBDAMGz2CABm4YF4FvtJkOMUE
h2E+WdYjuhAn7SaVZVDWVpBqwKMD8CT6ecVemVHrlKqOKD9ems9isg+NxVcKur2+iiuWgD5HDGej
hoK0l1heaEF5q8S2kXkE0+8eiRhxs6qWxYbcns72Cn0TaNAwTTQoo2dFBCdky8DADwFkohnA5y5L
ia8s08GOy+OkdD+LWJbOu0ws/xaIW1DT0RyG2axzzzBbESq86KPyNKUBqEdLUFvoj47Z+NYy+03t
ACc83yj1uAU3qiz9xn/8QlvAMOlokkftTYw4piVtlX4Biuc0OH4zkp1CEBITMAIbxkZBPXaJR6B7
4qLWXoYqfPjLHeWqOzrGK9BJQkE3eK56AQSyJWfATjTC72Nku1orw7u9OACQgAw6pkMsHD4gHZ1L
yIZwqunAwIPAAj3a1+rNVAR98XFdj9U9PBUjRFKO2StEabCM5K3SgvCVfiefsw/YdT10Z8kxuDht
gkpCODVh2KkzQsgarH0zhW5c3zt2IFGI/4hoF2j/tigCXxxsEW6mbZZ4aVpQzBTGtEmRDHPD0FE9
q1PnbeekqVsYfDa3RM5nSrrpDjUEQJGro3Fo8/5x6JZZ9kV8CYUvAnYXWoOBEWyYF8SXSzLCvfbA
kprrNACwvIsme5f1ww2y4R7Tmp3lVHeWTbezwW4jK3yMakklYc0zwF7BGoLJBQPjSOe2RGOGW7xK
gIup/QIjChLTdwwt+L0zgnNl8iU7sHYycSR1whGL0WUiShta0HNxtOJKZdTV8vboMGoFUV3Wn0Ns
Jhu00dx34WLdaZTcJjawI5IllRzQ3/ssrDqmaDCogVwDvIN4+zI0y04DiwDVWplj59lDTokXmrn+
ojiJ5nfAxwldzKcU0U1T1zhkcZKCbkkt1GWP/qjmZaJpv7idYunf7CGkfopURe/Wep7yca0iCtIF
v+S2ndm+lE6s+hWrosZri24OwsXMXzWzA4ZXV6ovpNOVX3WBRKyTKNqbwVi9y7o59xFaLcco1nNw
qTAWuWFuZw992EwywsXLo6fjUHBPrQJQloiwpSS2yDAD0gX41LjggOg5TV9skSVaZFKElwtzihyI
D5AS05soee5H0LPN3nXzuvSL0ISPUoKiAPjGOrf1k/RV1eQlWxzIQFNAsSQYFwQ6rupGAGu/Lujy
0JwLEqKr1Ck6piKT6k0amNGVH2F969Bgadx62FyXdBH9onkTEFkatTCWBSZl4cAorEelxYLLApi+
UdwPsd9Zz0N5h6OSlr6VSzqmLmI6uGEdHXSooKBGYFJhBdMJ+OraUGSerYWPuWY9FMYPVJH8VG3c
3qabSdYmc5kd4BJhfRzDkHPNCRKTwdTH3sJofT8Hjv1I8ZTp3wvrJRq+9c5jDKh93DfSJMGlNUIq
LAVABQgkkdo5t5Qx02bDytC2N0bdblIZIpT03mx0yXKua2c76MnHOAsB6/e5nASch83IEb5LNoKk
93s7I8N4szhoUwGJUaBZhyFv3Ur9a6uBeg7FTlIHRDBi85GtdxYzcwyxmt3r0j9P1SFMjp3ipsor
aXaqDBr2crAKm4gXAJ4zGNtBE6awiT06cXLQjgIfoXvNB39CIJsiZg46FKeTD3RyhZBq3tnV9vrp
uAieBbnCOUy0qFBGlAbAxdBtY2vajbOMf5t/unhXcEhaLCYYZy74GJpu7LSswA6i7li1e0yhzHXO
iZZLc5E8qNaM8lSUEG+lZQiaUKB6enaIae/Q3OFZ4JI8kxiHTCPBpYQJIA2aCGIYWmSq6WFKP5y8
9Nj8M+plLaVr/gRjsYBFB8YQ2MmEc8Z5Otpi7HDTUoQyTw7GxxzjsWHPPUFTs4yiQ1uzBxOeBO0d
wC83RWei1spQN5QHeCC+xYiDUz1rC3YuUOrHlr05gD3Rb/vw28wzgjsKkMvqLrLQfpJs7eGG6D8b
1Ovz6jlbdoXpx0X+dN1e15b+9PsEezXrlqZGiMAjVg8JcYd501iPtP3exZIQ5/eMg2i2cKcYNwM4
MFyc4Hhog1aryMBKNLihinibzeCzcmvgcXXpY23OfqRSN+2KICvh2bOvit6UDN10Pwx6SKe3wp5Q
hUYj/OMUSu7OFboMig7+P58mmHmvVRQETViEOsccVI7FD4DE3SQ+dV6SfGMm/pDuSsXPwhz9RxLj
XztjpgPxGPszMZ4pGGRdA2MawN+Zt0TEA/+Cy3RvlFEIXV7a0PBEiHnu9dO2coowhZBR/ew6tJdu
rXxDo5fR2OXsXpM12POfu9jrE3Hc6k7CnrqejTCeIc5Ey7ttujq9myjS+rJn55r1Ar6YABAH0RW4
mc7l9LOCfQWCkUfTwSPJvlmeIjxbdPVblkkeCit+A9flb+Jl0IEivXQuymJ6ksc6RMXJswlI3dxq
3LC8DwFEQTFfIzHJlf06kybs15hoYaZwRoU02S916Y7oZY0j3TU1N9e/aLgBO9/f+/ozkcKeJYau
FcYAkVpDA9L1/ljeEplhrGzYmRDB3SxjgrFDznsRomJeZwfEwVhW1278oZZEOtrqjuE8AS8cyOpA
Uz3fsbxI9Eyf+Rpmz/G0H+O7rqBeB3qRMNCLlxiDO0DPawHpah7ZsrNo44+66VKysXvAmuy7cNOw
zFf7oAGO+ZSh2jZsEFEAeKSM7kdH4gdWl+bkc4WlgX/sC4yWwj+CXcwBz6LabK36+6jYgfXzutO/
nBIDITA5kSWklBt77J2FRyms/l4afqu8x0Cfdzo3jfZkDpp4U9EjOqi08gFwSTkQ42rtyTE+sjza
VrIraM39nnyNJg7atyRjIyH4GgfLDHImVG0B/ZEStx32ZhEC0fCjb6atYTwUuT+iCnl9NVacFcT/
y14iplUV5ATaiYemrH6YnBdtAblbeZgiyQW44udPxYjDh8rCFKeNIaZoP+Jm9MNqV9SyDPia3zjN
3gh+owJycTsgl+9Rez/M/5jDC3rdZ+tQh99LexOT7fWlW3tNYHgYj0GwC2CSSoTjHwB2NY0qcsV9
A4zNyM3iV6sMMnaY9MWdnHdAfGodQhzJlv3eE+GCAbEw5hyRMOF9caI3zpW5YaUJ/AK3feu/5QH9
Tv3oZ+kBdCneo7co/Bm55Xt3a9/MEtkr+wjRFp6j/P2EEcBzt5I26FqzQDzDMeNt28+77TAF15d1
ZRdB1q3ykVieghfRcKocs5p1rOD6rAFJY29Mso2oC9B910BHPFymjMBn5QicCvyddz25r00NvSDV
xGA2euJmSYXh1P3SHxMqyYOvrd2JYr/N6UQOkIJDW+ewEzbAH20LyaTJbWVnQCZEO98g4E8AIA+e
24tAsO4wwPK9j40E+WbFWVvI6/DyCNDrtN9dKSeKpKay5DSF/YEN4diWvUfr5KYb46DMQy8cEsm6
rVxlZ+KEuyFW8IRQCGwu036mAOKKNdXNlKC2DzbWUtbEIpMm3g5GD9qiAtI002+Sb6CrdfVmh6lT
Q3tM+1/XbX3lmkbmCmkPUAziNYunkrBdRubUXRem3g0oPbbDJnspt/Oh2QMScu94ymvs6ffhEYTv
dwoaGcoA88pHHw7HbYNQEuNdWs75pwjLTAgzi95SEs9qazw2Dp3OYc021xW+PGsQAioOJARBy4Gx
/nN9jSVHJWiCvho6T/Ter5UYweST9dddEzrkcGB+QOqC5EIMf5IlLEkVQ46q/kqtAGmspX7nDaSD
+ZhboxcZkguO8oN17pTPJQrLh3d1ojIGifT+K/boRxs8J/t42wcvPxx3+YiffuRtEHstMOVc9J3r
fnys3OxQPoebJaABUntbWYHl8pyef5JgyhkZS3XO+WKzoCl2g3Nou0/H8KWjHCulqVNJVAxiwPBT
jQU34wXYT0jyMhZj6JKFtypNkk3s5AYip6b8qUdm+BSpgI0z0fLxct22LnuAzjYdfJ3nxkVmNRxH
QGZ5IxpB0QgXeU7Qfc+I+zD7aCf0YxybG2Unw79eXWYd/TlArMFjTExessZpaE6Qfe7q2xY8p5n2
aFuf6LyvG4knvLwascwnkvjpOnG8uZGQpuB5bsAr+g5oTmrTBWSzW+q7aHwf9Ee9k/QtrJ7XE4mC
f7J1ps8qhURqbcsxWDQMck/3rPoPlSiu2r9VD5FsSp+iYpp5PYJYXmx6BtruhyF0kQto+l9MfyLx
y+TcgYz3us2s792/YnVyvqIsJEloFlw/1QdNnNsoD6YTFE5AZMPPq+71j4JiEVwNG7PNS0gCIp2R
3Y7Lgzp/XFdm/RieyBAuf1VRKquPIjDJGgPwcYGR0rrd0gYOi0EL+jokrjLvByKxyhXNTODaI4GP
LBLyW4KNJBENBzuNEdsnR0t9yIyP/O8jDmQPT0QIzjU2qZmMM3JUafHQaQ/N8Fpjgny+13qJG19J
WZ5LEnzmVANZECVCPEQ/0m864MjdzB3eQm/cYID3zq1HT3ejbwfEPPftgSbur1/kSzYZfdlKxqtM
FgqAuCeB5CEWxmdMMNtTjyKwqrq0d/WtfSDf6sxN38ptdoM+ueUw/ZrajSaJ7ldOw5lcwb/UPZKU
1gC5NnvIyHNSA57Y0+HQk3n396Z6JkowGjBf2VZlYp3t7FenfJj/RCPoH2a37W/V+k1NbjHyIdFu
xZediRSMKFN0vbATaId00qh+LGTbOMdCVuvhvyLEAWdSBAMCLGS7zDYUc9Sf8/CNKj5znuroKQOk
jybJ8qxqZGtoFCCAD6Ji+Z70YxuNIzKNOhIFA6pycQu46iPtJbu1esJP5OjnXjIdB42mHeSEy71m
+Kx6GWSxCv8Jcdlg8PAgPBmNgdBzEUVnR6XGQNbJMHRdkl9UlmleFwDML9sgaIASn5XURnbAWjLo
oNLATLXnxSgl76JVEeDX4ZUpNHaJTVZpBMwyKM291M+yejJBfn391KztNydq+58Awb9HnapNS5GD
dyx/JCima+m9lT1Fssncte0+FSNUpJqkHnBTQY+o3S/Fm1W7yV+jtMLDnYoQLCoK2zCaUmhil29K
/OmUAZ/jT+fUlSLrrO4K0EY51JsNAhZBGzvVRwAjob5mxEeOJtT+Pe4MV+ZEgqBMimClLHlVucOV
gDxQZUiisNUNORHA//8k7gM0MJJrDtoAlOg11l8omlQT2ZTlqgxwJXPOdiT9xNJgyJaiTieOnDPd
K4pvl0ea/7puvivhq4k6z78iuHmfqJE1YZvqFURU8x0w23rHB6DtUN3Wyq6var+wZPTha74YIIyY
/Uf3K/hbhHVDdwOA+SiyjiBRqc3WB6C0m82+Yh7hnwGDLDmea9fnqThBv85wImvkqVy7OY7qLrbe
LOrPza6SdVSu79UfvQRnOQ52DWRyCOqnLzPZ1iDs0yUmt6oLilgc44tXioVrzK5BhEQsJORp9TJW
r3G010O04j0niSTikggSUVPqfuzzvIbjJ/NuyF8QtQI0cUBflimBLFxdtD8aicRZoWajsRANb54Z
vStZ6TZNHDgywrNVD+2AFRINxODlFS2OgKszAfQFTJy6OsjAGxvjqm+skVTIVn3aiRjB0tQuSdQo
hBiNPCrKRy2bSVp7SYCRC10CFrDk0E0uOM0yMZOC8UaBeskDDOLd2Enq01jbqdF4Q8a7qSjQS6Jh
sLNwpPD7/MfFWAB95DzPzJvgxCGvBIxDlt0tcEV36k2+RcrXJ4qLwu2WTi4L0EkmA9n/XX+4JlKI
DeEpgAnaQqS2Lfbx00uxD1tXfXe82q9+IXuwje7UR/WLeorfKK4MsGrNasABAiRxEPThj7DaHc0d
uhQ4bJN9X6aZayS7UUHP1/66/107AejD4PEDMrO2iEkadQNdWhsnoFS3GvtnmO9nwAJdl7FSFEGK
548QkW2pyee+zi0IwQAdWmh8zb5l1qdubR3DU1HPLZ4SZ9tmksO9diBOpQqpn3CmKNpyqS2AS4DE
Vunv1/Va3SILBwFnmzjonzm/uxpgR1dLhQPRTYrZe7qVtFs6M632ais1wa/TEyf3r8tcuy8xVgFq
APDimaYYuUx0wYiPCZms04vZ1e0xGdy2UmrPijt7a4waSEfbKr5VOobc3pyr2+sfsGowf5QWsyMo
ILepzZWuy2+5ta/tz1421rHuaU5kCDtXjwOrqwUyVHMfAY9obAw0nzxk3cOCFHELnE4lIDLGwbVL
B6N0YMThYShK5Oe7mWUKhowzCNURSmU0qHHomAO2muxNk6E7rVoOrxAiw48sP+GLfBL1kJz2g+P0
KJlhqHNJiiBUutqNMg1xomFJjt/qjp0IEy6GpSwyNtUgvyXVw6z73fia2pvrRrG6dg6mLTFTQVC6
EE6CAjDHrMhGbBioaOsUmD32Nzys0YMH/vZIhsq5egb+SBMnnAFC06EHBgrNsf4c2Z9L8xE6y2Ne
kBtS2IgVMCWg/3WTocHBzv8MAQkB/eDU1tSbKOwq4C2tqhwgztnGsuPnFkhqptRnXmwaxGGACnEW
Hz2wxKbiqMsy3Z5QckLyLiib9gftJs9UiCRbsCoGBqhTzgJ7MaZiYTdJPqFmNiTVRzGA1UZtHpxI
kg1cg5NC2ymYkRFvo9QjpsOt2MwNPUL9ltmFEdh1mjwRM/pYUvT9xRg6yll1lybmewksfndYzFsW
5tQl3VK7E6udfdoahiRcujBZLDCyI3j/AWgFaUThVKDTXUW4HOXeQJH6iRI3Xe6MzlPTQ+68XD8d
F6edi6LAB8UooUrQWXF+2gvwREZtmuQeCGzAcdKHzGMFRmjVOWUYpG0VNKBdl3hx9UEiwk20xGI2
DdM0wnlUWY4CqdrmXj9MAyjjzXbbVWUryW387tU8i5AgBjkNfihQ+MfGnitGlpY15QxkxiraauQw
NEHk3BaKl9fbMPPRTrNtyMHEEFer/2B2EOmfUbNn/UMs6+a7bH8QvkRY4jQJ4zCZQOqevrUc56D5
Xvu1t3j/9NsUAEH76Gg8RIEd9DvzbpZY95olaUBX5hDrNoYQhUhtGLS6HbglceKN0SkXt+hM1bXQ
QuAxY4xcvvzX93dVpM15mwmuD6ClnS98NFlhXah57k3TxukPzGjw92s2NK+SsS5dXsZYWrzQ/5Wl
ncvSY3NITB2yZhZ6ebQrUDJoY48sd93iU/o4g4C8UYLrCmprZ+ZUqrCoJguTsp0yEJrnaYYIZ7KS
W00t2y/G7PnW7mJ6rzLT+IeNk11twq5H10RmErYPiTo8jnNWADNRU3GpKhPZO+rQDF7btABHrWiv
Fl6mOOqPqA3NYIxDTJB2IECa3Eyj1Y6lcfgaFfqcoRTdgbaFDYZkomtNO1iMhWQ+mjR18d1p1AC9
NWyYq5JwVoNdVfpx+OYsEjFr3t1EkgvJYBC5XjT8OWNWz2oZ556JMLCZ1I3dRsHMqGSzVk0Ec6sg
qvo9wPq7dnESzoSGObRjgztxnMFpGuRjZPxShqZPXUTDCds4cc8C1tbdUwYXaHlDgSkTN0xzaZry
cm4M1or+E4sTxuNfYo5imZPBoH2Ye3Sj6B7bq36J6swU/FD9EJwb/WMY0IM1I6pzNdtNDsk+cesg
3w1utp9u5qDY9m4fPGvH+rlAS8V1q77IPZ1/nJjXoGo5KkqNj1uM2K3pc+/s8ZGRvh2t22KQPH/W
Nv9kJUQbw3CC4Sh8JcDvq2nuqDTkHxW0zE+9Emef1xW7uG/QeYYXCXwgATK1I7asqGVVxXlYwgAI
fbfm9rFF5PL3IjRDBUo5ASv4xfwKmcZ+ctIZcVfVm+gu0jpPwXv8upDVQOV00QRnV+WLhaEcLJr5
2ESBeqMFtj8AdtUF68imuGMB8X9dFynbJsHRzbGSlnXKDTZ86vR9pW4xNHxdxGUmQ7A74Z7WjdKs
2hEyrOePOFj2g59+gbXn/qh6D8vugbk5GpqO8YYG4ea6aOmCcvVPXIOxOE1baxDd/7Jelo/h/vvk
qlvbNQ4P+Xby0r+elPytKnwdGLMBeiDejBhcAIVgj8s4M35NxYPW4+kvMZLVHUMmj4AbELTj4gRL
75RJPDYIZokxb1N0IwDMFGiKMvT/y4ktrorqOBjX4uR14tivlvWp1v+2jLh051n/HhY/8j47ai1c
1Jz9bFTLU/UEhZ90t1QZ/KlsROWyEZl/wkmQLOxempFORacdjLMb0XWdNu/EUcaN4YCKsM4SZcsM
/Zk0NmagSHwzGbHyaSXZU672ZqDOIH6/bk1r1yZezFgS3Gp8KPvcmIhdjCnlgXRC/+nUYEQVul52
SL38/8QIToD1ST2qFcSk5R1LMBh82yfYARmH/PoGGwAiRn0TYZxY3+zHLI3bOs29MLWSzVCVbuIk
x2SeX5z+PSqy2ybrvZrE772pbIps2Rvax3VNL/ve+QaffIKQ41TVJApzHZ9ghX70YldugpblX3NQ
B/ea4r6jKftZRQF+7+yH0U0kN9RaFIsUp4rJS5BRY9z/fDuHsM0H3UBk2ek/bfsNxuZO5baJf+ay
RpvVi/dEkuAAqTa2ccVj2KYzfCf9iKLeTSfiYqh9F/fjvmKjBJTs4kbkC8sZy1BoctDFKeimhPPQ
UB6/orQ2uXk6AVGj12WNqWuuSOevDtBp6AYKGecrSJAA6QgpsIJAWExfJ2THyOJLbIT3O4mvPAyd
cwZNG2SkYhUQpC6WXiuI7ghaXjAHML/19qZZjjZBl1kCSEnfkjFGr9rlqUzuCU6ujTBmpaE4kKml
aFtPfRWupvo20DvKNrXmL+Z9VHszPBEKHZqXjT36A/wu35vl3ill+evV+xN5QVQLgVZiYXTx/Guc
ouXgSjy+LW9CxzX0f9j0WKFzirmj9mwyd0FsWfhmc2+kN4AYY+A7rg99H1TjZ4YW6ERyq675QeTq
MbOJBisMDwtu2ZlK5FEyPB8M8s/SflSm5c0VunJUWepQX5UEjBSdF0VRvBIMzHJYGDUmJLVB5pc7
fYvwYaP62XEAYvvO2HyMrrqx7mPXuVPcdtujPdgtvc8oANe7Z7vTjRqk++L/SHuvHbl1rmn4igQo
izqlQofp6cnJJ4I99lA556v/SvPjf6xmCxK2X2CfGXuqSS0uLq5QdSaYnaL7+n1AkNG+jjuPPuQ2
2DKc13VbXToPGixVRR4Sco5821kTVVWvqR3CN7z5YDljcE/EjdthGQMVZPSlgBSEH3eoApI1kFlM
rHTQ9oZW3BqZtBekasM5XiU54UDw35RYAcURnMmlzaGDJ2OxidxKV6VmQMdOEu/atAuPpVgktlLW
4kPbyA1mkWpRt4bET9/W93L5VYdyG1GnwZKrpB0uWqFEmgyP1L33Q2ho/6vXba10IcOZUmWj5Lu0
q0i8i5NELzSIv2lPZwdeClGq8aIWT6PONZUfaUJF4T9POmM/5xjclkYQOSj8cTo2aP02aCTv5Tih
YeZCvlrfEmVZImq9QOPuHFAppH7IsKIAnBMO4Apq0PbjPdsllEHVNNsZBoIoCxnl02gdtd/DXjqs
f8KlS8jQkD7GyN+UAeD8RBN6GXKE+AnliMPQyCENm3DDTBY/3Axj8iCzD8cSocclDgyPQLtMRK7w
IFf+LyOptpJeV0iY+8FgCThh0NmCc8dtqC8Kqt4GmAUcPWMXSMySjcRGZ527vmlXMNPBUyavCg5u
sHlwzj5BpXnUGxw8oTiw9kP0dsmWW10KR+YQXNRV5MqAJDkgCjy8BO806k4AbtZWhLwOoWXm/MOK
ZmlazokrRaRUpJzgWtnCtNGt32vOEIyP6zCLq5rBcGFzU0yFmQLHawx/ViA+KUuaCm+g1zGFQ74p
Jzb9NT4qmeeeucMss0AeVfSJWMg01PH7yAzqJy+Inf38rSZOlomU/BGLQxxufb3JAHjk+aniDASU
jobAUlwy8XMFlpf6rh8xF3wXPP337ZzDcEaSkK6AYhUW6EVPrFJpnFmVagvCflR3iJrpOtrSdQNt
UlQjwTxnqrw6m9r2qcxaKNuV7yCaID6VP8Kj9zhg2PQfrBHDH0h+gtsFHn/6JTOHUWo1ytcSkEQN
HSQ7TEboW60wS1HLDOL7ZptByINSFl0xfaHubex+y5UtlVaypay46F3/LuQq1RDIkdJ0WEgN2jq5
qejwDxKROmRqIE+t6/g2/FCdFuWoLWgSQg3lpEHBNYFyzha54dKH/y5rom6LlwrfL2z2cLQV6GRB
c4kCwm6EwmmC15GcM9rnuzqN7LDbsIDFyGKOyXlyPY0kHUljuFg2UjU91aAPqEHukbjdYFXs3JUW
9DfWDXzh1E73ByT6MASkY/z90uyEmoUl9MXwokAzcSvG1Ez+hAO4cstfylYn63dFj3MRAMObHlfI
RJ3E2XgA2cYmKD3UTCzVap86lSYJHaAz8hrc1AfFTY6jlT6iuaCPaXFvHsxdk1LT1mnoqJW19c5e
SsLNf44+vfBm50HPPIjDC1h7eiI73UqfmRPdensq3Po3yjF4Eh/X93oTkNts1g1FnoVYf6BTyAdR
YrOHem8Aqn8Fhckh3/3eQJzc/cqO69N1MVvi2CWe0kZA7CDTQEGjZPXH0L3HGN0R0+u7yF7HW3oS
Xmwpd/34TddBrBJ4tV2flNPYWiaNaEbTO9USf2ZnRt9ApHnGJ4bOZQV3uhGlbG4xd4ZSv8z0Kvv+
AdVtJbuwMd39ZMc3lDU8A7Vz2lBho9K5YNegIESuykDzLFwSX8cHWU2TGi1kexsN5N0QzNVJS4fI
aQ3drbXfmKSgnfaeI2VkMh/vURcJexqZX0o43ibIYjbVXu1PpvFUiwedPLImdYQyto3KTbakka7P
+/RTMSuOyQsEv7zvFANzyMcEPzXGiGX3KCUfSF+0Il7p/Z91W5h2+sL0CF7/aO9HhC3q11nJyhRG
vfIx+txkGd4So4qm9XjMN5ymtoRialNlCzfnlf/C6HWOoTR0ahhlMh6rrHrpTXncCan+8t+XY6Dk
K05vsSnjcXmSWqX2InNE0VD02c8EGd1R3uIXuooUsWMYb8YTHXl6kANzEVRaC0qMvB9KU/nHoDzV
I0bfURZgDDRIr5r+DzuHpD/SJWj4x2AM54yVNB+iUStROQrKV01iJ+KXrybLN1pproIOgnf6VGpF
ryagFM7JRlUvjJGR1CBGcUPBTr37qLI7c+MIbqFwnpVover3cVojZ7zXhq/avA9TG91PG7flFgzn
TklupIMkxbWVy219EKvgU2jT4i2Nwj8SGmY2vtAWGmdySVwTE767Rqj7pYNjMHjWq2O8VYu6Pqf4
QIjXEAKgVQWP4kvD1oyKmP4Q1lbMfMVRc53Z6hBsWdviWmYo07/PLqKgN6GAFUe1FQzgwmjITk6t
xBOmKo27flCvT9G0HoQYaPVB2M6foixOAkjnAgmpSaSZLaGxvORnDdMw7wQ/2LjxttC458ioNr5B
VFhEX9Y3itdWtMgrjK23Uu2iTWWgegeZ9MQ0t7I2yxv6d5nc8YUQHMiCGZZZDk95ItGgMcEcineD
Yq3v51UkjAOM9qyJjRFd7qbBeSXVaJs6DXC0UuJRvTbwhgzoIAtOhPsMvU52QkyrU+L9OuzSxqJz
Ah14IDeZSB8uDaYIVAbqThg/2IwRovnlE5MOLPnlY/KxDI2NRV7H3t+r/AvHxQ1ZWsut2AIOqthO
pJ0NECBk4t5T7rXuJQjcpLEQ8//flsidvDZH9SKOgclqqM6qB7S1Q/v7rDNHNB7I1rvsut38e4lo
7APxPZiD+X67vkc3OtGy2jKDF01E7XJXCYcI45ChcpJk3DpoCCG2getmfZnXXWgcMH/2u8LThRzA
rZeexPJHSH5m+UshYCo/HtEPh/OhCIcBlJuNnu8mpvVMa3agNt5VPsjgIPLi5ZhrSBVXR1/I+o+b
9vgySpms+++mcNZdFxVLFQHWPeJpJXuPqf4e9hsYVzHXtP6J9Bw1RaQc+TpJWZa6Vw7AEPy6pIMJ
cSMMo7Yg2IgbZ2jSM56fW6W961IRB8o5pjYxRrFnEDMcjOwl7Lud4Td2nnY0CDIXZGhWi7JbWHzk
qFCH2pcSjbeq9BJjekQxWjvVBltVxlPppbv1DV82w9lucI5LxKxnj4CzthRop4NRTG72bQuWx08V
3T9p57D81kiObXNYx1380Oj5VFE3AL8sz7CchkXvh9K0H32614x6LxO2r9ItXtdlR4K+BPgscE5B
RuDSb0FiKkH5E4e6LQfLQzf2qLVOjZy2VpsUA2TPqp/ZrRE9DKO/sbVLN7k0g+Z8mNqBjdCcfFij
t8egKA7g4t8w5eVd/Ls6zmWlnRw1eYSPZ9Y9RMhVuJAIEyRbXeXLLmO2FM5ldHoqyuGApRRIgdjR
HjW0r2CPFtpTuU/3aKG/l58INTuK58V+ePwXU/m7SM4n5KBn6WK0IltBBO0gM3RivXK6IdmIWRcv
1tkauRNqeBXGcKaLlQQHbXRJ9mji6olOYWOX4r6JHv5vq+LPXW0q6ErGlsaSXXW3un7S+9/rEBsG
yCdUwNnYmfkUHgsZiObvNoPIxb+P5yRqmWjOgC+9PFtKpSJYHaclpHd1+VSY/xJzYKwMTZumggZ4
7sPrSZsZcQUfUYvRqYvA8SiFT1r+rKv5vtTjm7avfq3v2PQXr66fGSJnA0Wii4UpA1EfUKS3BuEe
E75a9turN4xt8eDOgLiv35kii6D5VVs+uWsqzVIbaLVt9QkurgbvfbBVodB81bkTdaMQqkoBB9Th
ekviHiSRGB/1xXdxKKx6FDe+11IMjAawqe0JxS+QoV/ag9pknpcl5bSofaW+EcnWTbduN26O6Rtc
fSNQgyP0NUxTupriQTaJER1bx/TYLms0/MSYxdYrS2J75JuosMX8tbiNfwH5QR6/ztA22gGwyHZE
PpelU2d/RPKMsa9/sL4ZEPdqZgIpoMcyrQzk0XqNAWwaRb9kyTLHjb4fZbr2+E1E3hfdBxO5JZ4m
l58qMQbGBr9GyJdS38L4w1G3elcfaLAPaEujg3bbuefw+HHv2abVvD9VN40d32i7wk0pttxC/n3j
SFyXohEizX4TP7OXi11ZKnpVWePdu+Cwo7Kvb7KH+E25zW/Gc/gGbkPnAfSi2n1xw2zUfKDtvv4B
rtOV00+YxmxAdW3ifcV9gajMoaBrNpU1IC94VHa97dugpmyt2sHozT1YMXf+RgfFdY6Ww+SSGEPs
QZqUAPMXGy3p1L+J98O9+F7YH6ll2IMl0dL2j+oNdn2vbVjcNfEYB86FR52phKaZtljwceqbyRxv
sKKdANKg7l7b4Rl7is/E3ZKQXown5vvMhUYMz1svjwCLOqFdOBrNjhDNMa3q81Q8q3eECrZ+a9ii
Le+KDSd1zZPELZnzUvVQdOKgYL8xm+GO9NW4691fjzptXN2WjuK9eGdayk61Bxq9PTUuIvQtNuXF
x8B8+Vw41aZ12ekefoJ8C/Yu366dR9CuuoL1ffRSN3nPd8ZRcUx7w76nY3117DGaju70aciLj4bR
AzFUrMW+GzSEaVUO+i1o+664tW24gZXfhANao8CelLgeSlwbL8+leAHyI/9D5796BcpIgwDdk1Wq
to5sbpG8LiFgthNnGB3+YMrhzDkX4gDm3EPCMA4tdBtb4WZFY2kLMdqPBzu2D4J7nPlIGCANAxEQ
FVS/7GIPJ13/guXcfKavOf3DDux5oP6hseJX8Nysf7+lC3aOzdmNWkkYrPaAbYI3nXUWS20fqQNh
qwq5eD7RhwciA/R0mWgnvLwe9LYso2IEEDi8xk+TVpZ2l/xkqFdpDxjyL63Aaq3sAwmSDgJem15p
KTqaw3OG0hVBkOj9tMcD1T779+g2LCnGnximBCmxop8KHhrJ3e/13V18KxoYRQQVnIKueX4+JKzb
0Cs6BdsrvRoxJdEf3Ti10XMkv4aa7UfHdosQefHOm0NyAacRKJ0Pub7KgrZd9NDuMZB3l9rpTX6I
9p1GdYVKZy3CBRTSqSoZOgz39QtqN+tLXzBqDW9jjMcgR4unMnfveWWV+H2Bonqvv2SZZSZ3ubpD
TpGgxaIp7shWZLrwgZHZnuQe0fQFVn4OT5YHkupSUVroEmx3vYkGN9ULWzyE4q0u1AWXQED2q2go
sCHfwzdKxUEetKpYlRaK7i7Jh58Qt96IphZXM4PgPmIatAi1NUBI4J+tsxHD63ftlq7dwtnHIP5U
UkN0Da4ebsv0ogmVIAfICO6+jEVOg+VEbuJ9rJvC0ikAEBJjoC5GPpt/1TEpUSB6WJfQnDj2CA/B
OdeqO8WjTIDi8oHEt7n/tI659I2IQnDs0ImAhgRubUyBblzUNtA1I4mbevkhNkp3HWIpz4Vl/cXg
wqxR8/U0hh4bhnnQZSOCQKe0sjSnteKWtT0OlI22X7s+2xg/XjIO9N9Ogj/oXQH/xqUrhYBHHpgE
vSLKcPa8P0H/lG1xMS+ahoq2Z3wzDdOEHITYZ0M6tG0J6fnnwsTIovJpxCFu2Nf1PVxeyl8czi37
aYByaA2cDAQpylltzlJtrUNcT5vgGxH0NiItjokekdfrEIwg7j1xsr4kexhDbxp0zV7LUWnQRq6y
/cDGEfPaeXrKJP9QmsqHiTFaOx3Zlr7Bd386Fyzhp4DYQEaZBTc9t62SmiqeFPWl1cY9A6GHaVSv
XeazeyPu889BTXvw+3S5kUAgRYvstkrJ2Y98jP01QlRYcGjpHn8826WRMXXQIC459aTqDFqaOsto
MI73zMR0YCDk/S7I6uKU+6x+0SD8U9K4yzG0JTItuE97VfvNSGS+1YOMOmc/GK+BieEfG9q8zUPg
RRIMuKS93IeWX8vhXdZMKSsvHyAaCsItN4uG7KvzBTyaCGhbHIY++nspLfByLqRGPspNQ7Z0+r5b
zLn9MzEfPDHAQAYOzJ+Xlt8JNegky6G0Uh2UQNkLttjJ+sQdzXFfEfCDDpC0DoNfTPsSi/oJmt3U
l8M3XBh2Ar0qH12nafkjkhlVqw7DxxKqae1GOXzBpNEiD7YDpIenCbLp32d10HhSACw0fGO5Dm46
dKdAqvLYG2/rVr1wvV6gTAd4hhKMJG00EShmlXdnKCqXPvUJ+l2pqAfjQUyr6DESzR0z0CmT991/
7Vr/PlMmNg5DtNfRHAYRMiYSnFs0hpxiCf3PQnryGPuHaxCfGoNiE3EdxokuVwkppkTPw7G0/Ma4
y8XWxpi1jzGUTZ6OqUfhyrDAMqtBw4IYeKZfAo2F1LVGMvk7c9AdENSgOjXooFJA088TqPoGTLpk
siXHUkd1UqWO3KTsef2TLvhcJJ8QKuEmRrcGP19RtENY1PnkpxAvtc1XCX4BVXN67+v/hsNdW2WW
JrmCJmVLkmPX1IuTqHmvYUyOHTQ8NpzvQqILi8GdTyY6L4T/l/vqeyBRDCczLTOkC5WnEBQ1oem2
3UvPBve/r2uOxa1L9Xy8RQdgCebRLHeaX9+K7BRv0ukvfScJ9SUE9EgXoinpck1hCw8/MthK4Mvk
AQ3tIGMTKukLmsQYvNG19GV9XQuhDOSiUVyEH4Wj5kkG0j4KRszR4ahDUaJTusek20qULfmsOcS0
5Jk3aWu1MAcTfrUDlXSoSK4pDXbdVv/gGjEsj7FHRC0YZ+V2jgVEyobpOKvlrzJJrd57CoU/67t1
PbpL8IdnIJwZJMzXKvS3luAi+667iBGFimAqHiTpRYl3GtTj8tbq6nNj7tCgv46+kEmepL0RT4O5
CFSR3ApHUP2k6IFDSK1X1FD3HahoOnaOkAz17QryGetwS7cAFFjR5ofcAW5E7j5MWvB0DOVk8nl3
8EJ1J0EfFz0VNxlrT2B4BlmJetCU7nUddskiJ44miM9jFhnu8tJccg9i2HqFVYY9+HXk7IxJ2//u
+adBs/9BcIFh3IYJaM4BoYnBQysmjyE4sWsMi6yvZMnw8bXAiIrklXolGzdxuo1Gk8IXlqY9ZqMr
5+PBTIYNGGPJLvACQjQAxjy0R3M7VhjIyMpqVkIZSYKIW2zig9ESJDm2mESl5ra+prukLfon0uTt
OY9jaH3LBYRZSwE/kgZiUA/UEP1KpmFfFwat+zKzRa0UBqv0w+heE2LlVkAC1IlHOd9NtAc59USx
P3mtMR5VNCW/9aMcYnLc9Io3kOQlDvGlpKYYSwhOHQTIH0y1y5+r0ByPLXrd7LbOR0KRNzEwijrW
+F+VPA9DC8+FRKMMyY1PRYtZ62Rylu2FVDJt1vvePenkAnelbHRurPappeVqu1OKHqrTMuZxUFLx
78tWCVxRKryDkHqHKBPkgyFojpSPipvmxuCOXQ5KXDilO1MWRwx+COpJK/DaAltck0HmKY3EB6XX
U8hl9qqyH8ZqfB1KXUpoZ4T5vTKiPk7j3q89OoRp7BDNb5/7uJd24GSMPgQWSNbQBDp6jgQPjU/r
hrX05kU/FVQC4egwqso/QGVTqNLYwMNw0oI+BeD1OzddWR+gdK6+orXNC2mZNr2dCz05S6QJU9qH
Q7txjJbuKvCWIg+D0AJEVZwzBMd4KKYCfkUNSc9saC21e1KIM1Qb8eDSPT/H4ewbGwge5gTZF1Iy
xxjdzIxAQ2QX3VPbko2t3VoT5xpSdBm2dYT4RYReYAPyIh+9ziBmrTaqR4s40JuGTqmOhyDvyxtm
1opcYU1K7dtZapfaba4Sakj7dVOZfi8fe84thftGMWpqeafhGyH+OvWR8RilzW4dYumemOZpkFGa
ZOV5kbQOz7hKRQYWHX6SNTYgfcsw5uKDQArkv78yjPF4ITnk+lb5dskswEeCTBlMD7OL07/P4grT
7IRWmbYwlU5yYGUCaNqRbgzjPUpz/2AWcywuZZY0YZ8YLbYxNwrwhDRx4gq6+FzHRfmIVnXlX07W
LFrnLJ4lxVDFBpJnmun90vH6pQytX1UZE9plxuP691s2xb9PA87kB7ClFCCamkLbyE7ApKxHTi4/
e/7WJl6XDsFlBKaY/5/Qkg/RypQUajyC0HK8E32LPaYT3wmNzqYzngMrQCnC3BHE73Zn+453zg5b
VFFXp4H7AfxpYIUgMwk/IIFO8sRR3m7J3FyXIjgI7tMZgojZ3RCNW70rudqT/+zjrrPVY7HLb4qQ
4hFkHC32Ib6XGE3ayhpeHYlvcIx6o4cCVOy8V0mSPFR0H+Bq+KWMAubbqaJRM33RthiBtpC4nYRO
XO9XE/1pIx4riN/oKEIilmohJPixbp7LSGAAnPipJ0mJy2Ne+xpTar2HzAdq6UZ9LgurJc9Qc2+9
cuOUXwVs2L5vLXcDngwPsOnfZx5Fj8gQKMlkn2i6i/LOKRr4FPl1fUHXOUMOZjqQM5jAF8JMLgED
CoDb7KdQ0f5RLR30DNnaPV4QyVYB9+qEfwMiDYcMpQYVTc5TZqKW4v08QJjB+BkqXz1UwAvvrtI3
UsdLXwqvcXOa2cEZ52ktmqrpWIk5CvSDnBp2EOVz3N3I2UOjbzDwXSfHpwXNkDjrExMta/x6sgkp
342leRPWUJVVUsVGN1RjSyh8xVmxk+HQ+qr6nWvv659wcUOxQhEvo2k6hdvQpiTjiGQONhRtv6ag
2qxwahDzsq91nEWDnOFw1w4REHeroYgdJeiyvVFDV6jsdYhrutHvvfy7Fu58JdIwdpUEQnbxQX+Q
Dn5L5YfqD6Q76r3+VBu28OIxOlqBDakKZx37KnK4hL4a7un1XPEDbGPfvg0mCB36fdijsqF8DZC1
k4ezqGyEQ4sfDsU1cN6bOhQLuSe0gaRtJ3nY0AQSeepg6dKXP9gM4cP6yhaPAngSURaYhGs1DicZ
AvBCaDDQaNxD2zIPnoXOqfI7bUsEaXFBqKMgBgdpLPrmLn1J3LAqY6GMkxALB738Imb7acYgEi2L
jdO9hcSduTL2gsErgdTJDyZx1eRNqQwLcu8bRrF4g+K1/L8lcTcoZD2QlPAkLKkgt2ObUUVHTSMN
X/JKfSyj5hSIKPz6z3L+mgb+PYqCVAhGpyMfKroFh7x0Rj2wjCI8qK1/WP+uW5vAxUpNrBW6WuC3
SQVae51cvRV96BQ8rqNMx/oiaJ/OBUhqJrljHfce91FZYXay1IIVm/Q/4uarbUH+cBCL45Bb3e91
qEUFtDkW91n9BPcgWLDA5++k79BkuIP6eGVhtLi2EY7ZkGb3Qiv7tcUGtxSJgaoVRUY0YKKkzn1k
dQiljkTTAenvMumuqrfozBe/1AyA+1KRImBAsQBAgbZLjKgMtR0Xitv+i4TTfCFczGDIWZvoDXC0
4EeQjFSTHqTo1/pHWvQms7VMa50FDIIK4rN4whgaMOtE733OrEjyrbB5JFvKl4v7ZkzJsYme6OpV
1bEWohIDsMqc+oBCzUe0+i0lw0ULn6FwF5tfVuA0RXev5ePI6qGDPAoEvRvxnniuSp7Xt2/xmpmB
cTecyOJOkcDtaAXiLQizjcopQYckPfsMTVH7IvhYh9vYQV6XI8UTQNaG7+Dgvcl24HvwlWcm2uso
y/c2wuJvQSw4DG5Vaj4oo69M93ZyY7jtO6qk4CQHdxwd7lNaoR1Sf2rsnwMakNaRF4OSv8A8366U
Z1GTZgCuBLIbpcgu9PrWq43DOsyih5jBcE5QCyAj54WA8ZuCBn5K5bd1gOss2uRmZwic6ysUJYnU
Bgij/KU2Ii3KfWe+quqjXLz5Mm4V6Ui2WIO2Phvv+Hq/BcNqBFAkLh9LyPogGrejAIVHg9iK8bsJ
NNdPHzGD40TmRx/4mEB9y8T0ue2hrAvGzFDtXtY3YtFgZ/vAuUqhQdU+Z/hJbdhBY+Ipz90yfiyF
3TrM0gfVFPAcYLAJeSJeFCfJawxI1DqIhWQ7QLYwGccNy1x8Wc0gro6eFjCSQTXDQlXE6SmYTD03
eBl3jRv9BsVVtPWw2gTkjFRHoZqJk4Z5eGq+0oN3bG9qNHqXdPwSkY2igru+h0ufar5AzmQxsauX
ycRXULdvvWj3xoNkvGtbiZotFO5y9kKYg1JgVUP8B9RZMotQEfhRm1/ri1lyJCCbwjgOBApNk/dg
epdVIWRgEYxDZwcPDk11x3BLJ2xyg3wsNQPhvRWRc9GXwaULVjAMirIns7DNEOOxtApvqgw8tOjv
XV/W0t02R+RsQpQZKOJlIOqFqzKrkXHGZTqkp+53lG7xGW/socEZBDGbVh46gGFmKmrsvn1RNq6z
6557uEnNnBS30SeBdj7OGupaUMuhgYSPVlbPhl5U+36QXaMY381MimjUkW7XV+UAsv1WPhI9fu+y
AmpNISgHPsGKddKSzlX6cWsmaSkqAiE98lw6qCmvyv+m3Ki+mCEFRaCwkqoBBmw8MND/DHWKMfP1
b7q0zXMsbptLiNwLSQWsvAA3pyFj3vdT3Rq6XTp2cxBuoxESMTI0AEkHiKcwkOzH7TnBhOT4Txqt
6LwDFR/yQRq4Gy4jSoR9BDINPa4+ydb6iPrpz/UNW/w4M4BprbOQVQwJM40EAEyCQDxYBRTQvXvt
a6aC03WLZm3pZsFkrgFNBtQzFL6JoSHqIAa9Oilq/si7z6Jz1xez9PXnf59bTOE3qsE8BS9SpG+Z
Utm+8VyDomwdZWnL5ijTv8+2LEV5xUvCaRXhodV2nuioUmvFBC/cp3WkxfVMZbtJ6gzU/1zoGKNX
kZAMN/EAovOicpXGc2Vjw28sfpS/IN/R13w5mtfKlQgQr0gpMXboG9/YsKXzggZSaMrDlKd2GW7D
SrHL+hDXlFLsR3TBpzTtHzcnKJbX8T8UwjHQpIaGioGMdcjMTaSv3tvqs7ie4oKDNTRcgBMRNLqY
uXU0jQb/MgBBB9N0qh6QW9Cbu6DfRaJNvENevuGERvUuZwHtcF7xyly3h+WN/N8PuBq8FYSwBHPn
lE71rRJMV+iqr977rUnIZbP7C8NdjEwMpEyqsE5J8inB3RA/YQR7fSmLhwhVcTRIquY05HtpE96g
VHIbIkGTyq9a+aQF6FY8ZJUTbuUul255YwbE+wQ5G1joIx2GLKLc3XbdyyDs1fq9TPbqlrDd9djF
ZCEzMM41qJnZlGYBsBrzLa7xZFJwqIRU9+n9ib69jRZ1To6j072yVedZtP4ZMvdQ7zJ0NwwGkEOQ
ro0gscyDjUr49YAbtzjO/MMEIkGsB4Ry1yR29ShYwlmwIHZ1azhokjzklgOpGfbU2emLemL21nt2
8Uk2213e/FNS6v4owGbID+mJnbNXyc5rGj79EX5U99LDEQP1tLzdojTaMCCdOw2Z3KvVQIAqo3G4
iiDwdyLNqahtNfoR6xstFEtgBCV6gqSOgeQqF1qMzFTjZnLGfZS5gSxbjaEdmrHcV5JpBVJP6zLf
qGEvujVMgKBrEmxxMoYZLo8iGM+CwIsRmmaB5SkiRXemogS0Fu684qCh98f7g1gZ03vnSD4ZkV33
u3VfsPjAn/+CybhnV5BAylYKWvwClp3l3h6ZrXVuHt/67LaEfYWPHh68/4KJvNlUAMNwCP++hzJ1
XYNMCY8aD2kmFZXm+yC/F8obX8cgoZ7QYlL22uJ+u25MxCFCj8w0A4MO0SutoJiQNEl1wJrgo/md
R2OFUorZ3TS9kBzSCiOSxBjjXWHkvWWEoYIHidzhkUpGEb8MGqdt0/2LePZUDPyWFoKcK2fhTThm
UTmp1HhoklDe4lLBN//PRFbTwmcgXGQupyOk8jwfkhAY//KPOrlDuBR2G6HGkhuco3C2HA+j0Qoi
loJ3BjUKhRpb7KZLd/AcgbNVT5QSMZWAoEUPHUR8IGttoO/D32pQWLogIX6Dti15Oph8sBERMSvy
EjIsAitfQ8O8LyXhrOj9DdGbXSXX+/XzsHTno2kVGX70vSto5788ggXSrqk5QtZHF0HjWb8X5CtH
G8Q6yOLX+QvCh5o9SohqZ3pw4FVjlaqI9oeN7389Aj2Z2TTJBllPFH35vuyMdR5LPazDh8ZYQpMv
4Q7SPDe5m97gcROcDKfDVTE6+tk/bs6XTgeFz2FgRAFt7gqONxpKLzdRQqKEgGkqsTLfak2KC+oU
3aL9LTqAR3iHHoX17Vw0kb9Hik/UaRFYD1gNrsoB8xAZ+2xA7xCZv9P8vtiqNiyax18oPmEnqQPp
ggArw8SSHYTjKeh9W+67jdrlooH8NXr+ho+SINRGDytqwQzWS/3DiOtvfdMWVwI5BzB1mWDJ5gcs
dMnTWpYAoso/FUGFQK/TsY91jKUGKkj6yEjG4FpFCzgXByZ6XLZiUUx8vKNrnlSLHdmfcu+/sYf8
FxKPyiPEhuTfMop2qNmnGBg8RG/rv2FhnRc/gQsIG71i2v+nW1MNngopQlG8RxNqaNhqmkKWZR1t
KcGKOUE0M+HZgME2vr4tKjEYiFWsWE2gsyDg8tJOHpq3GgMNOlY+RpQ0/l6K76Hd4Yb1lgTqQtx0
Ac/dLmIrh5EegeW0Ul0BpakeySbbjAtLEe9EYSMSXopXLtC4W6aqkiyKAqApymONdMNYOyVYDQz/
tVFwsSMBd/KgcLu+xQtn4wKUu3i0wVTVWsYO+/ldzjoE+VvPy6XnywXEZFOzOIwpJEuEGOsShAdP
cyviKD5oQsVbzXuPBCcAo135W0kEN/QdP3jzw8ZqBwdZHcgQUA2DbvqnyD6G4pm0W7z5y3sOTRh4
1cnGeL5PJYiSIujx25r8NYm+qvYnyLS6nOyS8lmFFGur2iTr7fU9X6q6E4yRoBIyFdevCAuUQMti
n2DTh6P4R/1AM3m7L2zNip41q7mRDoXTiZsaAUsPHTzjRbwlwUAMd8h9Bz8U6lSQoT3Tu4Mj//R+
yM7ElpBkLvuTnnU3uTNh2YfwYev6XHAaAFbQrDvpNWv87SkOqldIOsZVvB50ka96dhvW7vqWLlxa
BMM/0LIEsRcCb+7sxIKo9IoBYYdKVnZG/4nxs4FVVp/u+i3x3oVQ7QKKOzEFFOWJngHKh2aTYIvN
3kx3g7GxoKVzOV8Q97HyvqjRlwsUEu16+a4iWwJcix9ltmPTMmensgu1TM4DAISypbOXoHX94Lz+
UZYa9aCmNclZT32/Gs9d6fulUAZtDH7tQHTaAd5acpLoV+TZgXRSOiuL3DiAjKq4VfZZOtcXyNw9
BS7sHCMzQPaLhwZl8QStLL+QHBxRp8jtEkW6rfTWIiTot+WpFx7OROduZ8kMvVhpUShBliaunjN2
KzXgzMcQzNDQMAFz/ID3w4YrWfiKUKj7C8qvUyThEOUATcf7TL8XpS+9/1z/iguX4AUEF36WHhsx
YAMIRixQEpcG1Q/g+6aY1l4H+u6b5ALdORJfrKvaWoMiF5CUvHvWmuIYegMNO0hjg7Y3qhW7Vr7K
+F2XnvCaKPRT0kNOlqDvhlAxCimmcA5Bq7tDUtpMf5E90Urkz0A2KJooaaul932n3YXC1uj4gkO4
+NncQ1cMWl/SKvzsFvkMOXM76dVEv2T6/0i7st3YcWT5RQK0U3rVUqrNLu/28YtwVu0StS9ff4MH
d6arWEIR7hn0oB8acBapZDKZGRnh396e1e8AggtgCkGFDVTh5YGN9DikLQYD3NlcdEzU28UnmKnM
xil0LcYzhKmKdaXZVNiMGPNQt61fxyOMAoKCFsmnDq48/hEC1esCzJYJEFv5cyUfMPR0++9fOzL+
PsHlBBMgteFXVwwU2h4p/n6LRq1dR24qZxtb/rhtZQVdCDNsghJkcoSFpMtNZIAPozIyKIQlT6D+
G7ONDN60yDNBXNyGJwNzRYND7CPo814M3elcV3UMullEoXFtuRhxhKYulgyxSc5nupgq6axiuXX1
u8rMYzdLwdyrIqT09bXI5BMgoABBVDTG+Cpjl5dKnXc1inCgJnqRg8GT34p9eCR3Bua2HHJX/AKT
+iHfE0Fc+itxc3mWYRmSFhD0BRAWnePLjV5kuZeojAA8muYCQS48r/8ogBse5kodMkfOO2D5uxoa
H0mltY8V+PfxZimURvMUkAw/KChNnYDdajHaQ+3W9LQxVH2MEg5AyEM8sXQkNQctRVdn8UtI+vZl
XCp8O03OrK0apqL7mDnG1XqA9YZELuqZUKa8XA8kuHJTTxt02vUItRlKej+3c8UlkmU5tVoc5yZH
ip6n4RZ5lgjOeM1OgcQNvBR4C6EVdT0GoYQY69QbHP50p36G3zWHHiXUqG1X34Ve9TGgRL0dR7Ch
7YuTfh///jry5ML+38vvLFuQlMluZBv2q/xPZB7CJBjCd6MIbh/P1VPxzyr/5hNnVgxoM6XGACtW
+5RBoBSMXaCVvm1j7UgQFVHM1HUdOkLch+xbkrZUG9gQEIWUtXEX21pghguu6MqxpFBwENbiJsKZ
DM1akI1aPHyirTUpUnosCeNPrt2ojhp/v72gVQuoNyPLAj3mFa9tEVaqqsYsBYBgjK2HXt0ISB9X
t+zMApcqgoLQymkGC1P1OISHZXyW04OdtY6tPd9ey/UdB+S3DQZYEKWilsKzpfaMXDJTR7j5co9x
ALnehrEP2nHDcmMh0py9CfgjfWaMZ0qtkdk0JRsHa2qvUO/GOShq38p8MLOa+mbSvKo9FYlXhVtL
ywTXqSpYKT8MF0qFBQeF8fq+fYTor/Rqu7M/Br/yO8O768C44pHgXdk60Y6C+dvJqQuyQ9dyR78A
Mlfwc9YO3vlWqJfRTdYxZVWzfZfrI5jHVXsbxYIHzVoAPTfBvdBobIehwqb/+tzrp50KyOPijR06
ixvJcttqe9uTVvpPzJVwx6NeBWfiS0dTmWV6CRSpG9FN2z3Iy4eabq32BK5U0v22tF2uf1JwEc5l
5lby99b4ctERhx4FdtDVgjn5CmMT1maU9hrWW9ggsERrf1AF0XLt4AOd/1fSlk0isY96Fi3lhdJM
NRlEVmsdpbiTExHh30r9DYvALspo47GBBC5dampJrsMMAzNg9wvNQzE/KfZWyu6izq9MSORkTt0C
6IZ/BO3DteNxZpg/mxkZom6AopyLYTVbChTtR9rdK/NrS/fK1zH8F4vkj2I6IxRRtkgaVZt2/k4X
df8vtF5wg5+viD9idZmbMxvmijXNMZdTXh7wEgnNH3K3BdBZcO2sHehza9xp6wHbazOZrQnYK/LZ
dvt0/Hb7hK3dCiCIA3UM5LshA8X5BqVG09Rdj8s61AFZaZLfyQB9+7FaZj+eosVvzFZ1b9tccwtW
pkOD1QAXCj9sPkmxltgMiFdkzxDlKSxXkl8rxZnt/Zi93La1soXgZgWhjKUAYqjY3Pr0flAqyYSt
zkbhV9XNF9qZyyYniYgHlv0l7iICuy04qADFY1whnKVIDvHwtRCqkjJxlDm5j6oHDDPdSwrdU+0+
lrWNZSA9/ur6GBmUhacr0nPU1jmrC7XNTJbQM04raGqpjz0JqFr7t41cq9uxvhXUhYE0w2MUVaDL
IIXZmCgu2JwCKuezr9+hv7PTQBk6b3LP8iBSBkLhyXWqEtRUXhl43/eu5QtC8cqr7/JHsEh6FikT
Al/V2bzJHKC4jNHsH/Yh9Nq7ZAdp+zvk77+y30fVyU7Us55ub8B1kL40zQVpZYEwWtYwwD/oyicU
urRRcNOtPLUuTXDpmVY31mCx+V5kaBky5s/PdGN++2nsrROo6xzzsTsmn8Vj9dLdLz+gJxXpruKH
giz0Ohpc/gj238+2mCxRjNXhR6CWXqcPqbxRtG1RHEHKJPDblZv90hQLEmemohxiPqYKU8TJv9WZ
Y4J16UfxehzepD/WVn/qMp8IADSrXxEjx8CYorqs8BDTrJzK2ZpZ8FbQkOltl8Y/b/vJSvELqzoz
wX/FJAGbygITVe4pJ8y8FEHnSSDYfYHY8k/Zif+YL+/QC7Ddxi+CmhG9M7rbTfLDvO8PqSTYZWbu
MiYhMiB50vF4APkTnz5lY0qoRjUA3JS9Ou5L3Z+tP5VQInll2TYQ3HhcyAow3IS/RYy86OdEtuG8
KaSF7D4atuVgN4tDSgNicsSOrbtELuL7yI77ymuqor4fxzx/ThYt2eeFWlRBCBBD6tR1r/sgv8mf
VUgTHNV0wjCxqk81snkD43ntOLYhlOlRAPTNJJlVlBkT4xkP67SBoKVq7tK2rbHDuSKV3u2vex3h
sT4kgpizho6hxUfBcM6isGmwSi0zZH8ey9DVWwhojR0zWHfox6ijHhhzPwbNUIswbtdXGcyjeAGZ
AAAYVL4OX5BxTDKKPjuwX/WmI1n0Yc1gqC7DphSk+aum2DWGIiUyb56GFERMSlqmAOTk/QBWKaVM
djE1IcA+TCKw1ZopfDmGVofGss1f0CnVpGrM0VaKZ9oeKsukj2raWT8sqiWT4DisNDEBlwZyjs37
47Lm61lT0vVjS2tcU5D6tU/VdvIMxetzQDFbiC0cOz/cZMcosDzDz30EovcyEHU1VhZ88Ru4wKdk
fTdGI37DkB4N4y0m3zK8jW97qsgGlxXMmRz1lQUbS3kK+1MTb9Lk+baJ62B6sZX83H8zLW0nLTCh
L/MGgpjbOW4F523NBNIp3UaFx8Y7kK3y7Iogo17WaDqWroRCYGKSh7HMBKtYwdwhnzmzwQXsoUPB
r5Ngo/bz2E8filfrKO/UyFf2dhA7CnXAv/L1nTs3yV2ybUJiPDhhEjSA0NqG9snXC8aXi+JcLEK1
upKYheZInmNXbRzdNZ50qGhDR9xrvcG1TgTqz7KoVcj+8OV9c2mY8zsJabU9xQ0qHI/5w+AxOO43
46A+JK61I34O8/ab8jbcha4h8JVVy6C8htwwiJPBMXPpK6YxALJZw7IJaUq9fEk/KpI5xuSZiyNP
P25/wZWLAPBMFPwZkgyJN2cM4cXO+6YDNkc5gQTbUdB7gIbyZALqH8yhGciNe9vi2oHG1lqGrlpQ
KuTpZ/s0rmxaYfyxROonT/si/Q4pj9s2rpMFWDizwY7j2XFrNAihqwQ2QMCe/BnadznyUhHt+kqD
FYUIPPqgP4lRCTA4XlppjQ4kpoz0L3yV9/TZZG6hbmrLQV4vwOKsfKYLU9yC4lENp0Ya0RsxDpKZ
OkX8bKIuFkOEzzw0hlsvAvrSlR3E0ULxFnzleHDKXD8oNwbbbAd04yk91droZHrqgJRfp9LXP5Ws
E7QRNAIuRTB7Xm5ipJo1KbMBiKqQOnOiOJClvo8J6En0+um2V6wE4XNTfM8gpHolLx1MzSZmINvy
NPf0220TK84Nj2BzbGgzgfeVW02tF8jpKEyMQ+RBrf4hw9BvnInUDNZiPYYMMSwFqRbQj1w1DRJb
GqN8Ltxl3PTLU5IfpPQtUncG4EFJigzusEzumIJc86HOX26vcaX3g1EWDd8KHKKGdsXEanYGyeJQ
L1z1cZydypmO1s7PgixonXh25o39KOEdC+hW77xKQShwmLWvCAAe5NghdQBgIxexZEkiQ5IZhauA
IrjocSSSf5EyWqygA+4o04Kyx6VLGr1RhSaeFm5C34xqv6iPwlRx5c2IPQSGF9UItCSvwOh6Asrt
QjHxNjUO2ehB7XgzONNjcrc8diC7lzbf1W29FXy4tUONXh3AVhbDP2ncoV4o9HKNGgsrnNbp9x+t
36VODmJJ9qkK5zRAMMq+p1vtPtw2QLztCjcDwtGJ3Ggj+jErEGY2EPXPj1EvdzlbiobmLX6M0TuK
7aSDE7qRh9Huh3SD56T8QZ4wQ4sHUuLe/xJsBPvb3OV+YZuL3L1VJkpWwvbwkf2Z954S+bWjP/Tf
flq/lmDatm63HY8mZJ4eSVBVjuJS7/ZPWIHcXS6fufnZFdXXekob9i0q337WPgYHULc7I4DTuZMv
3T2qj1TQNVu7r8DQauMdDdfW0IzgTOKyByNahYG3LkDXYfbbO9S9Tm3rZw+TwNhKIGSvdNB4W2wY
mp+2maHP2CwNECBjtgUFobMs2wQzVbc3cSUUYGwAZNCIgkit+QsY8s91Qi0FLjQrbp/5aHwILKx9
JkzwAieIgwqJHx4GEgLc25YVAY7vvg3id310wqPaO/LzQ/YR+1G6RUFCJO+zdjQujLJzfOYbqhQX
pVXA6Oi2QQRVIwv577b9Rt/JnbpVTwb4dDfxXXFQGFji9p6u1CaB60dsR1kASBDkf5fGib1MNCws
YHe8MKjv0p21j6Cl/UN9QFr4WL4lnrFLvmXvyXMaiMgVVwIUaulAoRK0yGCaG24tasAt4jBGblje
hfF9Ut8R+8+oCuLgituwxjQo+4CcAOqGC4NWBpnarMzwdK7fFP3DzL/u+6gzQIwHxTkoQvElh7Lt
uxm9vtKloIoZM08tT1ovyM/YV+AiGN4HINdm4FkNd+HlV1LzUDfHgT32lEApXkYrqMi7bu5k4ymE
+ocEGJbAL9jecxaBNEH8wKgORmh4wfWkGGZ0H+bS7boAutaO9N2GsraTogksegGtnboLW9wBkJYs
VWOIjLvoPxT3xZ31K4a8YL9RN+rJRSv6Tv4hi16aK15xYZN7yypVzcj4YLPyYyCTKlyRsZchHGt3
8X3n7IVydMJVsofg2TGXZGUa0h5zEYTJxMlvWQQI1Lybndaz/fBZcfN9vxMBoa7r4ni0nH1GznHG
Vq30ambLtJ8X6aCDww2SO13hlLMIZr2WpZ7b4gsrVTEYZjfBFp5hrQ+sJhrPrv5cHlLvgTy2z5F3
20dXLh2AETF9D3kAE+8W/mDrQ4moJiNY9jNYlNBJ0l/q6ct9KgYMRKUFo5xMfoGfepHlUF7wSEF3
rMvQHfOoUjokCb64FM4I5xs1VewunGDECAHYxZiiVgatKFBduTzDHjKKCjzDdcync/slK+MEnUCA
D1MVzq55oNEX3J9XAf2vBdgA7I5hnDgLXU+hH6cCdTfVtlfWnmU/Kbntyj++vFvIAIBpMlSFgHub
y9jDqqF4R1KANevOyevJGef36MvPAiDOQCKPfJ2Jbsj8bkltFRsNQf+1jLVHrR88o1QCNRLEoSsf
5qxwafGcj2GfhsyKlu1MWQ6UpD9ppP26f+H6wH6hpwK6d75WPUwoypsLWrxDbhy7SbsjBEyrhYiM
fW01UCDHjaFiy1D7vAxx8yKpZmMwOkdM2yKhYbOqUiY49uwsXNxM2DKA3HELYqoTIC3utlCrukRF
38RQp2FsRjvx0fEPxsj02jx9miSwd8eiyvfV9cuZ5C6L1KI1mTqCvn+iA63jJ/R7FHZeNqFil290
KPKIeAmu4jaqxmhgIA0FbhbzMpyLk6UyqdGho2pZLZJqPE1G6gOgGJiL9TSEhSBHuh6VYPaQ8aKw
BQ0PVLcuv1wcgoWlZ+TTY1gHfe5Tc1/YQQXyTfKaZW+K8hjHH7ZI7m9tlQoep6COReFT4fHByKrG
pGhQbNWafRSDQKdz2uTQTpgyHQQV3pXQhO4e8myVwZ7xKLpcoMq0a+oKppAE7wotPPbQN0Tl5E9v
d4+3w9OaKcijgVxUwa2By+nSlF5W7WgM8BbDHGSnVWh/Z8Vzd6RtLTldNP+LSAWcmY3mHhBfrPV1
aW9UrVYJGUdMo5o+oFTgu0E7UlSIWftWAJIiy0UxBnSA3CPatrMZ3oMeImi3iJeRiDhLXj4mSg4d
uLLazGX5cXsf1y1qbG3sducT65o0Q94whjZrMH7n8xSoeg2xsqZ1Umh5tqZoJElkj92fZwlaO7Vd
RWLYo0XyR447ty0hb4fB7laqH81GlC+tBEsgc/9ZHnfEZ7wz6zzDhloleCGkF8U0NpVohHXVCF4/
tmFDshXR5HJNZTXbGCDEGqZM3dXaYzcYvqlkX7/3iXpmhdu5qOibLGVYnilWN3ITfvRdfactP6Ok
ESAh1taDZiuCIu4XgJo5X9eWOU2XdEYkHp7y0QbZu+TEouC7csOgOg2cBf6Hjjl/9eupPjch8P0Y
AoHguPwuJ+8huqxl2D7WyfeCCOLFqjkCJ9fAiICpTG5N8xTLsk7ZrbnQPcmOufarGWvf/E3HaDeI
MM4rWSABYg5JABIb7CIX6UFb1cvtgIwjs+2fUo5p2DIRvIjXAiDSMw0tH6RpmHW5dDocIllXW8Ra
lHF2cl96/Th/oqfhQMFUUL9Y8wdkaQStJdby5xtaiVLjDUcAW0nJ1gayMZe3rZqLHsNre3Zuhbs8
TD0pSpsRb3e5XvySFsPch5PWPGCWZH5VpIVs0V2hAVArOYrzpD2kFL1yCHKm9km1x+HZLHx1FI38
rf4qJj8IqDa4Lfgnep/TpcxjHQU+O3yA3PHDVL/ejsCrH1LDhDACCN5YBhc91MgoIZ3HLCR1luwh
VqakwaQpdeyk1Ai/d/EgqpSumWREE8h5UOaDC136TtiBh641EISTvPgY5fcl0x4p+uku2iyb26u7
rpAi6Tn/rNzBs5PZCGMTziMB6J+Pgdn75uJGRgxSaK+qNVePg1Z0j66ddqCacFVjLklX+SETBcwn
ZMFsqEshmZWY2m5J+mOYT9sZoSxs+n2mN97thYpMcns6VOYclhFMAjHrdLrpTNbPLvTyKPSBuiyT
fxHP8L40gF1lsCqVewUM8zzokYR41pVJ0BMZCoV0X1H0ZIl6182YTSxEDJlrXoPZPY3NuGDilw9q
cb1MRmoj5SJowOmLjCHM8gDiMqe0DEEpbjVVxnlj8RMG8f9LD1VJmkEABB4aonWjZSPE2GE32qTZ
z4k4knZfh89E3ehEEIVWQx08Bj6jA23EQ9ViwGWXTGeQuJY4oLF8aLpsE4LY8razrGVBqK7/x8xf
FpDzLMiaI4wlwYwMvbOoe5PQtKirTTwv0CsSRO+1zwbyA3wvtNUBP+Y8JTIkBeoRLKecwgEDkNYv
ux6JK3VTDEx1Ftxe2ep5P48t3NUX2YMFwBa+ltlr90nzVFmkcrJqDHIj2qhL/m1aDFDonVIzFtyI
a98OCAh0JJA4o0jG+QyphzKMUvhMVhuZQw39j90Ve3SWRYy8a3cCMGkI1QQoMYWfE0w6DeToE5iC
gGv8VtWQo9eE3ACrXw1yrXhE4crFhl4egLSfihHQIzbxNTsgGwbre4qrXsVgpAg5fVWFRoTGWx8l
HoQRNmpyacqqJOjDLIDzmV1nKfvO1qL8DskmnRxML9km4/VsLccc1exe74z4SY3V/mD1TSyo01yv
Gc85RBb8EpRQwCdy+UMgNGqMFFmAi06GP5pgnqkgUmE4Zfl020mvjx8MWeg+6UCsE4M3pA2j0Ws2
Kv1heyzNzwmSaHm5xVMViDLBSb92yktTbM1nJx0jFVSbdJhSIIcOPRG7QholSiFERrg7djCMtlYY
FA6MdFH7w5YGJ/sy+xET1EEui/sUPom4fLmQBGrd8hQBLpPRxjPzYVuQfKNJoiLJylIAvcaNBslL
HGW+CTMrSBeognpz2ZLvGKwOSIj4EdFIEBUFdngeAk1COWzU0CgwixkKkNKmlSY/NBRBOFw1A30X
dpng2uRnwCUbHZ62NrFrczi4slVZjm1WpdP14dePMWZYkKiibodKz5UEWFQ3OMO5XbqJSZ3C8i0C
Nvw7q0o8q/k0abyxlNqFYtzto3Sd9rB2H15yKOJi9MPiXM9M2jgNE1i18vyFNs2bSnFLy8CoQEMe
wtaZW0S2f9vmSpyArhNSO6wS0u68jwxalOb9kkB1ksibQfuRz2OwINeawf1429J1TRKO+I8l3kvC
pIraaYKlznoFdzquUF8KDX+ZPg0VqYlfi9oH1/7Cmi0Yi0VhklzjnY2E9paNXrWbNd0rSgrQ4FVT
rwRZhiBdXb2nGU8omggM+cPDZ1NDiXOLKQCgErDXLKjzZpA4C9v4MxzGX4utvmGmx1Wr8kFBReh/
21YuR8i7KgRWHtsKgUEHMr86uU/Hjam+J8TyW+mDmO5tg6seAyoIRvDH9HS5HKgnem9MbVa5igk0
Vfw4qbMnh85ABHnr2mkA7PP/7aCVcBkkm4rKNDSxsFTRULl+1+2FiStJxkdhv1uSiBnzOhEB3wOq
Tjj47C7jwUdkicc4ahAsa/OgzhRqGF9vzIGOgLBZbXQBWFp1uaCpzlFo6BG/qKXKziyPqZ91he2A
ZVTEfbK2GNSOTRmMqogm/EsbHbVcylUC4DOUpw3jQZhSXXPr4aa30dRi4FKMaPCJTt/IWdaEiFWT
0ZYODY0DKYxuI83pKZalU9Hqxj5Ux6MiSXvLanaSWr3W9XJH1SgC1wtiTRs/oIekI5cd9hWYNEMJ
GVkka4Mg7lwP5bKfiuFO1nZFNsRDOMdmAIguiyu3kcwNVYqtHAMBa8oQswCb7xRj/ip05elntBhe
qkSuPXwZU8xaBZqK6hJUx5FNc2e0pSE6kLPEUMz7aCBO1DyBsfDr1yOM2CA30lDMJ/y5LPKiLugc
IRAgCIWtHJig1xGSa/9til92s7AWwCsAncKdcZWwt7m+pKqNYzltjI10/2Pyiu+t04Bnum6dYP7Z
vD8x0Ht5OGanxsnfnqWXeE8/iScEmV7n2uyXmOinYsTsOq3v07pUtAwLrqbML/tXMrMxqG7aLnXj
NU3vQYDvSaFgaDdaUci/vluYbfuvdeRw/Cw50u4arHSwraf293nq3IkqhzwWwZxXzvGFGRaLzzPe
ssF0bw8zSYVOU27ed7FIf2vlWmbNSRQjMLgGdQsuKlk1WCELCd/TbJ708H4oP0De0E1PVvuh69s+
FOSKK9UI0HGe2WNh/2xJ3dxZ4ZyklbvUXtXcZ7OToAyveOOy16VPW3O68VUatrfvrGs8K04g+gnQ
smSAKpuf6MoGate0yTEcv5W6wHqU/cpVv+E9ZHq6V+yGIPv567bJNQ85t8itE5r3VUEBM0RzRj7N
WrWfIuOUSB9ft4LGHQC6wDqjSMdFFrO2AbXOQTRv5LPfdPOubloPQ2SCu3gthsJBFKY8hEYDyqvc
V7PHbLKmCl/tFB+nzbBrAb1VPquj/jN1hMMtKv4aH2POrXFuD5akEFVyWOs2mOncmkESKIfmsNzn
Dh7SX5a5hm9okJMA2Bd4u6sGw5hacY18HodsLh2t/Y236+2PdI2k4iyw9Z75PCHU6OUCFjTFyXfd
BwRxHBmtVcdUvOw47Bf3O+rHX+/XAdGCG0cFmBavpau6X4ph6sFsEaPkF8XYa6CDykV+wbyY/1IA
NWDEjz1okfperiw0GjVsprFyy116su5ezF/qzr5f9vJz5rkWkGKYi3OlxLu9oWtnC+BCcBJB95SF
Ls5qNscVAACIWaCuKxsTGriocIgorK6lnPDZzs2w6Hz22eYyInFDBwSNE/jABg8ZYeVaL8DXZgG5
q47Nm7mtD/ZuEYSOvwXn6139Z33caTPAs1LSAutTg88JhpcT5LAQtTbaM+p/v+mxBvZviKA5rJ7Q
OX+X9n7fu/n32QNt2U4IhV+7Is73gTuOppSakWzi53Stb2zJc+sOB9OjvvpMK6/dTL7t6dv6mJyy
dxf8jbe/9apxgMAYmziCHP/qj0yrslHyxOk0D30eFC3GvcfHLPbK8HczekUlePuveDTQZhiYwsNR
QweO2/t8aBrdzjoKgXYZyMfJUcfHrnpIrMTJU7CZi2iMV3yZYCQHEA8Zo4ooOlw6mTQPRo1qUOVm
5bA4nfVziJCqauqXZyFx86GYCwwaexagHH9pp9QUGsaJzJ7fjbRfRhV0IIMxCR6H1/BsmGHS6ZDh
xekB9P3STBqTyCzGGUfz1fokx84jQFWGD3biACE7ub237FVoRd5Zm0gEh1gLsxe2ufNap81c9zVs
q277p3hrjuC5PkApz4KT2tRdXK126Kv8fttB2V/lDuuFVc5hrKyGw+Sw2haHCZJdIg6XlQNATNRN
4P0EwHceo6j2JKsAx6lcqfGpjAZRBjjJi9IewfClRsEsGk5cy5UuDHK3Fc0yu6OUGTyYQXdUjuSw
HGxf+t16YINVHPnQbm9v4eoSGbAENQXwlvMgCWAKjbGT4Zukmva9PQXo/jmm/UcjP/DOdEKFBJAZ
EFAmrX43aDqAo9CW8Sbjvts4lPWY4VmKFL7bkmiEdpyIbXbVI7EsBfwa+H4Qjr48DXqvxRX4Mys3
Qllc0t/yZAdV3Q5VDCgvDK8q5GaXBxCuRsn3vA8GJFeizHdtlee/gPuYmTENU13qOBPhIu010qsn
vTZ+3v5+1zETGg/AWUGlFG8IhM/LZRaSEUZT21IMuTzLJZrR+246dPpJkve6/vu2LZZRXB63S1vc
ZwNkQaoKFp/n/jvRgxITWNNRSe5skfQH+0OXhoDSOPt2XCRrtEyBd+DbpZnsS/g3+HZ3JBHdb+zy
5M0wLAjGJIGeRBp1uXezLc/JZLO4jFdkRy1XmcDkmJzqqtrc3rm1BZ1Z+lvFPEtnjGZJkrhQKjfX
lm2hg3/BTv1lNJ9um1lbEAiSABlAPx0NN27f8kyp0x7tJjdCZ5LY0Y+pSe5klF4w8id6TK7YAmIH
HOaMUgvJLrd5ANkXuRbBlprSQ99HD8tsBqQpQIBobbKs28rag4Lp9LxWHXu6V5Vn02yOUWs4tfaj
yTLB0tcet+e/h9/irkaVu+3xexYjfK8GxdcbZW/Qcp9m8UOLRkIOQD5BuQJYhNiZyi+fQ2QRGBzC
K55JKvFxdBzUORs7oOTLFjz1ym5SIHru5mriMl1M0TTUij9ZuOkZEhtIVQyKXnruYkbNXNAE1hYo
YhnBnH9fBkGQFtngwpcRVlluhzF1m6R0ljAo58irhRRJq250thLOZaOaTrLSYiV6FljdNwkT3rkX
p/6XD8bFfnFRMqZ23+k91mKC2DwCam6H+qMqkm9f3zG80TXQ9KAfwR0JS1lSAjekbg7ZQEXf2hig
nW1BKFnfsP8a4YVo4qkf5aVhn166K/VTQbbp7E69AIRwfa3AnVHAxgg5eHiuSJ/rkoTpRLBhUqsh
Y+12VKuPvU7BDZmr7qiEgTqKug5r28c6AJiOQ5qMSbJLp85TkjU2qG6BY0/RaLSPclEGdqe83vaF
lWvZQqKMGUZIzKGEyZmpszpVZlrDF0z1DnJZQRX+uG3h+p5kZS7GJY2qDdSQuJd5PLa92mh4VxAr
KbxxgCR8Fo+Fr7Tl5zinPeJiVAji3/UHu7ybmduc3TCsadrrFe7mDuwC1n0avtohxvyfqvI4qYJ3
2krTDZg0YEbQoLVRVtfZjzkzZssY8c8wWgGNKWtXxe+yZrhpMbsmAWdeiXA0QQYlfw5tUVZ3vbOq
jC2VFQAegPjju/cL0p3O1pEfd4k32N90zQ/7/ah/9rL71U8IQyizsyFKhHX+dktCRevbChkq7T8m
81vY7KL+rVH3i4iE6tobLwzx11ZbZcTIR2QGSvMB7gRnEmkLXif4kLWDnCIrsIEPn+9HtfqwVF1n
IpeaDkv3YJaBFL830bYeD1Q9RK1gdmLtC52b4/ywisq0b3qYy+nszvJumZsgTD6ladulIqztqi1Q
PQD0D+QwADCXbjgsEBhEPMGVL791VrrVjeWx0hpfanoHcBVBxnMdnhg3JMPFQ10c/+ZOtSF1aVSx
+3AcC4eQzWi9htS/7XbXwZ3ZwPSVjb4eOL+5G6RKB2uuRuhF9dVvY36q02M8AwopKB2u+RwGosCr
Aig0kBbcvikKBBI0wqwoj2YIocvx8fYyVoMRrg687P7GP26rermmJcTzKGS9PJNC3uJnpJ+0dFdA
VyUT1VrXvABn9L/GuGCE2m7c9zkuRGvRnSTbGeTRMKhD5F0rep+vuQCGF/A4ARweJVfu83QQkC+N
GBtXQxkwbwJGLG7EItbIVSsaGFxw8wKlqnC7FzeVgS4tWLRt6XG2IZNmP0lEpBe25mlIVP5rhNs1
qx4lRFoYWXA4q12b/FyUvayI2LpXPw5a+siKUTK+4lQtKW1JlsCMlRmHAgwtW1QVWkePpk/Sm3dq
FBaCI7RqEcJNwF4BuIBRp8ugEBtxacgh7qaw+MUSiZa4tbSTRup1VXDbzVf38L+mAD+5NDXoZdem
VQV3mLdttqvBc2kbSF4FZlb94cwMd1zN0Kj7foSZMPfN4VsfP9Hk7fZKVjcNnRiChhYER3gYtp3G
egMQPXVV9XFIN52xl+0QWE3XFAG+VxeD4CNjwgjRgZ/HjcHlNGoFFjO2yYbOmpsCuz9BQO32glY/
zZkZ9t/PMpS8GC0TKgnUzfoCxWN3SvxZMZ2u+hehlA2X/mc5bGPP7ICvL1eVDHYaKPpovfVWLtG/
+fxnJriTiuJxVKLhQt0hejKSU2KflkmQ0K1//n9WwZ2ZVrf72mCO3CrZJo4OPUSeI5BV6pUzCAsH
zF0vqy7IVP9ZD/+AAbXo2NY6jPUlxAGMkY3oLYFkfJq95XWk8IdF92qzT8H2PGyzxf7f9pPPGkyC
Geo6gn2E1159GfQgbEUVf4GXG9zbWc3BQ2VR2Mgb2yPxSe5sh4gwuQIf5yduarOCBJUKI0rk2Z0/
WBtD3RNR6WrVNzDvC4wdaj3QlLn0cE2e41iZYGWkP8PSqWd/yB/zMHIJCJxvH9qVmi1c48wW5+qx
MiYTGWBLDZRNv0/uq/vqFV2uLVkcEM0geXjot+TlttXVbwXyYFDZYRYdyeTlAmOdtHjkUIRX+UUD
QWbxm4giOPvdVy5/ZoIlZGdRIo3yTrNCrMss36zyx6R8z2x3sJ6tUXWADb69npVKGNvFfxbEFnxm
LYTAipLXWBAFPVXiqN/KQwP9JClIPDvQft22tu4e/xjjAi3EpvNq1PGabiQQhie9F08TSDac0fhR
GW+3bV3Ty+Hpd74yzhezbmqNNoYxed4WvuwmbxCW9cn9sG+22c5+lRzbH/xuLwVa0DwlHhWlZqIP
yTloG0VQta2wtXFjbAEqGKZ3A6hdRfum0rtB/RcvjvPlcmEZ8L+siXRYU0v9R07mxAH4aTM3yu72
voo85i/w7MxjMAhFASjEvnaR34QvRukRIJGWdDv1XmVuqwR3aLwNZdGYElvAjXPBAz8XZYoNCnYO
6K5nb4Od7uzpxQiZTYzb2ynYyFK3bv7N4+Sf46FxsbkKlzaOMhjtx2ZTgEytHiF8EqjttxGySsX4
8/bmCsILDwXBHFadySy8lD0GlUB00XT0KZeIYFWireRCjAohr+X/SPuy3Th2ZdkvKqCKNb/W0JNa
sy1LeinYkl3zPPPrT9Dn3OVuNtGEfYG9sB8MKJtkVjKZGRkxlTCj1h9m5jfDwR4jVB93yeyvrtfL
3g+yZXFBJi6aRFl02IvWW3u4q+svpH2+vnPsJ1/zDi60TG3RtC4zQefnZf2hr5KsR1jGOvm+LlDB
ThRb2QQDzjK80FV5gjCm12jJI/gzw9Uyb9Lqvikwi1hasi/uEkB5Fsl0LpB0DmnVLIVpy6hf9HI8
ZkV8Y9vroTDSQ+eqPm0qr9as0FxUyf0gjmHI8m08jxjN2fn1UIG7Y9QHXEaZYviF+qFmyTYp6Uaj
UVB22S3oRCQ1IaGvIIHAqBIezaAMObeoYxRxKTL2xZlzaLVzWEElas5lcHzhVXRihvuwjdHp3GzF
ng5QiC0dx+/m9H5KSVDqPxNXRpMjgCjhCE86r9yqLLz8UqNExTV6VxKPyVZY+/a228Vgy9njBjpk
i6e9ZXtZx154fid2uWVa3aBPYJxA2jdo3lDmvjtuB8gNqBSKnt/ySZKUiXf1T4OZS48MM6M9UdBg
juoXBXhe51tfB7Tf6LK7VZTOsoo8WAAsGxQU3OVuWr05UoCvfMhL7BfFvcHH/5h11u2UJDJXEUXL
U1vc5wfVhKpWK3wDC8m3UPie68eR7lDVCV3FixPkmpgUvB7NRPt4apL9pJM71ijjpi1SLK8vfpXO
jTL+WoavIMv1E0UPrpsSeQh7XEMEBMhUdAjPTXXjNCwF+LV8mm/sCJwX78Q5Rmu9ISRwYiklnyiW
nZrjHLKsbb0Ze5hrkRHZxr5IiKc4jw5QRtQ9OnXYlD9Hy5IsUuguJ4vk/TIpBrvR2REC0bRspxqv
AwBWLBklpCh4na6Ou1j1GjPcA+pYfj2/56qvJg+5jMJbdNGx+jxxwKnNqCHPzwtNojG2WsTH2qnv
piZ6Qr4guXBkJri7tKqVxqmHDulBEx3R2QnbXvZQFG4Um0QF+TPjkOEcHEWlNq0cBAodY8ta8tZD
KjCTsa4KP9z/jFxMJqEQljr9guBnr+s7Hb6kLoSUUfBdfvTKc5Zqjw7IO69/TcKtAyAUTV3Iy4Eh
9/x0KkAqnKjH6eTre+c+GH/PYoFm2snf545mUat1UliCmFrWznHT+yQHYiCulTBa/6X2AdZdBxgF
YBEhdX6+FiuZ0hk8KDgjUFl4sa2UXjoOhzaR9c/EzvCfIYMrjY72UpDchCG1wZOi+fa/88KSkCoM
AX9Ww+cVKvImO8VLFwh8MAIUngPenfFrmkieYQJgJU4IpNg4JgBrQOdwvmvoeBNnAhzZXx/B9xE9
BstHfQDVfrQp99W3eLscqu0a5PvIKw4yBLAwlp/Y5oJrpfTD6uhY48qmaeIi8ZMyxWDZkvrUhZpU
XuxmvJauu7zgrgKbIVOChKAcZm242FpUZpZgvg2I6yJMp8CYQN3ldXWguC/XDYlenkCwgwAI8FvG
kcF9XDmYwKzScoEENMfQWMutUtBNlGOQvaO7wfgJUMCdiQJatlrHzJShHETrBFwKWGNGK4H/Pz9Y
i6pzNWfADBljOwZ6QapQm3PXG/N68PERVYGagDLy+poF8QQDaZgOAAIB04g8+JFUY7VGGppjRQRN
Hpf+mFdQL1y3IQCSQnRCZ1Xp3+JGfJl9omZvlSM6VdZqPJQTYFmwNtw4mlMdlHXF83pRHlCXsm80
5B8+odl3sGsAwGVB8TqNIZ6V/T2BH/tJALODHQjkCHwjulmJWi461j2ZH2b7nMd5AKEn7PoKaUlX
ErQF8efMGBdUR7SB1caCsSVeAF1STCjFWp3pKcn64/pWC24kWEInFS8bPD74b6VqUaxwe+R13Trl
fpEg/S/SVAm0Vdm3a2puusLVPBDG/RyW+st126JVYsIUggvoriF34AJTlUTOAMg6AqCd7KsY3EAV
CnCjbD5XZoZwn4lWrbS2sUSgdTtSesYYe7NsUPPiWwRvH+bDWIhFcwD/OzdST8uqzS5EG4xh8Miy
08bPzng00w/LDK/v2sW1wSxhxokNjTtA0HHRbczGwdaYzMy05qBtGwI93VlQF4kkwe0idHN2uBVl
vTui34YV6aCYsMf8w2lUQKeyDXB1b2ZkHAD3fri+NJlJdpInjwy7mvFco0z5AnxDXQR606d+jX3M
0eTmRzLJHEO8k3A8C1gp1M/ZmZ6YW+PewagzyDSyWPGK6a6ZIQWTPpq5DIgvdA4omWHYGfp70D46
N0SjiUUPGOoLSLnfKsWmszO/csN2lnEaCbfwxBTn7FWzuPaiw9SqHNWcMObbsCgOMbBAeX40/zq7
ZE5yYo5zRj3VcdN2bAvVdoPn4E08y1Q3L0UDOBucI5Yp9LeMke3e+l5ZT1BEqJPFc9bDkB06usln
30Lq0gChs2OB0kq/zu6TNTysVu71iiRmXc4zcr+G89GMjHWtGvg13eSP3Y1hTp7tjt7Ux15j3bhR
5xF10/Y3SRWOMmXvy3yDGQfuAewGNuhZeOiLYrV57PTgHY8c8pZjJpC0852Cyqyj5dvVrT1adcHS
vVcMuwmxg93171NsH8UUExgfgokj7rgnU13nVMFg3qhZe12fvE4pWNKqWpNnlPpOATZ5KqPvhtW9
GqokOlxmBVg9y+hwWSF7ueCTq0FNbRUOVj/N3+bKCiLSBSv0HMy4fYlcsrdrO2zQZnPWJYzN/HWe
qzCyhmNXguvl+k6IQsfpT+E+MzMy9aUYsBGV6zVxEqruTx3k/W38Lzt+aojb8cEp1SadYQhcD36R
v+jOlqiN19dfrGkEHcK2ndCBbh70RDZecFlf/r3dGD3BqAum5PnJZ1cd8ql1sd2xDpZ2cDJbn7r6
WGphtphhDraG9a4k/3C5wex/Nll4OwnJFFRXFQaxsNy0pm1I0lUvAkAhINZZpMvb5Dbz0/WTFMXm
PxYv+PQm2o2FwdQR1mX066jFzW3fVulz6UL+ga7BdWvC8IE0FUUGMD46FzpagFtY9aiCLMRMHC+h
vqo+mgaGk+0vjvUjm/0C86Kp8VpH92Ml8SWxz/5nmkcu9Iti5pDWhc5Fu2xmsinHEbXlGKAzWYy8
KKkxz8G7CPhkfKlQPTk/RbtbFNoRWCrrlyTaQM+NxLdEnT1NPxRZYFOfyqaVhKHp1CbnOTYFRbOG
qqhvAYaa25tCNXwlOjrZRjFvrHZLo9BSMIT2XXKg7AM8a/Nwa+UeYenkKGPxmyqrnPzO3XfDnWkh
EPrDfCyhp6NAbabYJPVmJHgo0H+JQ5Asw9MTSTzGQM93WuuzNXdLcIYWdfd1nLPHdJ79OXkpFNnd
w/7SxTpPLDHvOvkyh2Uq1IWxk9ZRETRJEugTEFCKjH9G5KQQIsBJ6hBYwvPv3EytTYuSEg0LUsDR
ZmdgRHJixJzKMN5zbZS0doTWwHIHhDT+M3hHddqu1BQV9CoKAR9NpHvukGDipX2MjNG/7iii/WM6
z//PFOefekOKWI9hKlEwep7rYJAonAzD0Ja5vW7pEocClzw1xe2hbVbJNJWMNKa66ck7cR+s5m5s
j0nzkdNAp++q9qJFOzJ9q/MnbblzZYARUUw9+QE8sWa1tFY/OPgBY/1ZlgfVOWpG5jvkoUxlUCW2
bbxbnpriUuupjYzejcFz0lP7V5685BDWqa0paBQ4DujWJqOQbK/I4p8L46JQnNC0KSd2YZjGZ6bc
5I2nQMUkWXxdvc0K2Qcucps/1i4qxpGGmSUC9mPfruoDRsR2DaS1bffndZcRWXEh7eygPAgNmN/B
9eTjxpi+kvdTBOeszL3bj1/HJgnaKQqvmxF+bidmuKxJd5Ii1QyYQRZ5M9TGhsJEupi7riR/OwGE
pgduWEafgecdinTncURJi/9zQdud+xCiUm4wq2Xnd7H9kA2KGpgdmFftqe8k+QR7jXAOyaRhUBDE
4AIww2yrT7ayakYrKUsM4pt1qjzpY2n7pe1MEie8KNtgeQZ4QlE8Qe3movRHWz2qSx0P47J9scZA
TY8gre2jd8ddvaIoPa2TjNMR0bpQdAdqB1MJAN5z62rrCdJbLaZNUwcUZ6CQgOy4N1Ib07Sm787m
ziU0TIkBzksFUFINMwZxaA7pdqAQdcOQdFrNQWTNIbXsL2oN6Ten2BZuvsncPGgq18/JX8ungGIM
Z4C6Ft5MrE57fhQUmt1moWA4RbGRJkN80gmtKGzHt1hvof4RXHduUb6MgTNwwaEbAuIUfn6uA50w
Ws0wZ5f3XfxjBmfATF4s89GmO20O5xEoUcmlIgi0SJUxAwyKZqCfeQylWUNxpKCY0S7MIUjjwXPt
sI7vOufYGjLqFMHHCwQlY24DlT5m0jkHWJcZ+kMNllf1fdBEyFcxRJB9ljJNEUF8xTSEbuE/zLKi
Z3V+avZUKWk+YU3LsDXJ4kXJPp6/ECADDDZtX0u2UGaO/fvJ91prHVVttoVL/LVGJVtz77LpPom+
VvPklf/yqMLqGIc9Y9SG0MW5ubJp06VXMWAUz0HheJ07eFmuBT15SUF6Y+5pfVtHf58kgjsOLTO0
aKE+w9dZYwLaxaQAEcrUBQPorqviZ7V+maUC2AJvPLPDhfe4dGer1RCUTGc3uQfLAvOo4WkUw1Sl
ZEmXCmwIgLin0IcA5hXvRW4f13gB20oKW7b2sBgPyuITlCMwrzwOk2e6G1sL6mbTOZGf6Vtn+vn3
3zqcE6YxJYn/8dNUJWDYoKzFjCScdFA/8vbdNjdk2jWQAEP3gY7bYnm8blMUgE9Nco6aQDWt6i2c
otV3PqXuc6krkrtLeIAnq+ISx8TSV8j5wITSJsfW7DZK3G4mDOGbefFtSqQINnYJ83flyZJ4VUwI
+fSNg74C1LPmzy65twsVSM34HhXFQ6OPz0rsbFyUfQfjtXdkmZXoKX56hvzArlu7w9q4WG3S7/M2
bAF4mpsnZfyM4hcnOdbNs+aEnf6lMSSvDrHz/tlnl/tQUoWQanVguWuzQAELFR2So2ll950FwHhT
bNb5adWTrRJPQZ49r/qLNhWy60q2+exhexL4ct3CrF6Dzc/bzyJ6HNs5GFy/zO6n1i+mfUXxWv8m
1YQQ3SLgOQfrPpO6Bk/SudV1jdWlMmA10YJqeLb7h2jeZDJqcVFQP7HC9+/zLBprxYQV00CGNCJX
2VBtR8x3yAF285frH6YgF0PZCO1fgmFEdLK4JaX2WoGkE6HIdb4qVb61mpfVVZ7BCOspNev7Eq8w
ZV19iVG+mAO2Uk2ZBxid6qCevprRTYaSQ2Ki+ny0Y0CtK4m/sIDKfauYNseUKuaKMffEPxFAmOHG
pEP+V2qPzUA80u3XSdb4FXjHmRHuwzBLq4QsCozQ5WFAHQeKiu2KjFaWN8kWw/l+qjhabTfMjvMj
6SBGvEaeI1M7FkRTNuQNpnZQqjJFzXNXr9rVLXK06oDv8I3ixa1Dh4YrJI6zRnY4wn07yXS59bgk
jfJahakmuqfTz3Z+tuNnc5C8qUQ+B84jHD7kr/H+4N5UTp/UJHKQKtVl4tWYWNC+JvWrsyyeOXxQ
PewQM65/WqJ1IXV3HLRU0TjjhUDW1iribIZFDGh6yhD5ihEfGdKXFNr/nym+ZoGeAwA/OTOlzH6+
5DuFfNNN6tHakfUxxKvCE8rF4B16glyG28ckasDpWfvr0BWfkMuofziNprzOpG+ee5uA23ytAaie
zaQ4FpTaR2sl5bAF6CXZ56MN3XZnSY3hYapKbQxTmrRTADjRJMk4BFEUjWzCtAQhWQIZmHMHbsxl
6cfVrpFTFXjKbKz+wayBDwC+Ra8T9NDfrp+26IMBm5GrAz2Lhwt/LcbW2EwYuMXdMLQQKwl1921B
AmmpD06aSMKZcG1o+6Jpj0r8RXNDMbp6hF4IIkDbad8WkqwhsZvbLm4oCGWbu7yo0x0W/359iaJn
tA3VdVwWOh43Fy+2pNDbFEVNYB46K8I0lbo+2bGhPdN0IZqvT8XwNlt6viNGaf5qzdH97i7JFPbT
CMTygp7P3qh68xUPlnj1rKF0nhyI9ORbpTbmObBaoI3DbrLybyYGHILS0vsgUzrtV0x11Ds0Ldak
qbig2g9eVyBiwIDOCNG4VDxqwF0+M16tpn4jxi1xi8C0HhvySMiCeapDb4RoSV7fR8Hxndlkn9hJ
8mLYtJsMhtbE/BbEGWlQrt9ZXdUsCm8AJGdAO/+6RVH38cwk99Uu6xwvtsFMdqFab2pjW9It68Fq
9q7RBi9t9m58izrT0G6q5rGRgc3ES4aKBSSHETP4NAOXbVNMwEWjZXTL2DOHJ2dAX46G6EVXcAbJ
ctmVwd33WO5/5vgEI4cMWhNpONVMTXyd7Gr3bp32Y+srZeFDFwfNjJdG3aEyWVqfSyebDhVVU87s
c5dNDSaL0omx3Jjus9w30m9N5seqv6ZfE323mK9NnEnWLMgKzkySc6eaU+SrhO0wxsiT6adK74zx
1/VtFVyhZya4i7qBGiFdVOxqApR+DXyGqm1MtFfdcldSDEHgZMPrFgVBFXqzDqKqgwczIPXni1Jm
zZ2pToGmdw+rE6gTtE+6H2kEsjPZmYlMoc4AzkLDYCRi3H3hdqCGW+OZYdrfQZ1hgtzLyUMdkKuF
yiA1gjvUwfsf/UUQ17sXNQ1jYDTz/YJpmRJdzOqI3DTMso9JBmAV+SGo7/BiQWxD2sPzFGuTakG0
WgPD12hCp6OCiEUBKWQjCWaIqFJv7VUC3htXrY6W4gzglc3GuQjaeCklJViRe/7mwAHwA8Vf/peA
3TVyoGUP32mruzquj0WlexEEZv7aYTBcBSYrACwQa34/Xk9CK1MjHzTKsJdgv6NQsiTPaJy6+Q99
luQXoo8BEhM6mEjwXAHZ9LlrTlWV1NCbxABb60XVSwN2NrU/dAs6cMu2rJM9Lr7raxN1iVErhba9
C0p3JuxwbtJRuq5pNQY5VH+poGzrcSdCV64o/WnJQWv4Vtcvsf6SVRKihd+dRD6cnhjmNWyWZszV
gc17GMrkA61LeyXI3AcoS2La3mvnTRod3HZr0l3q+r3x0NmvafxG67teBtgXXmSnP4WLCMuwlhMo
jnCRKZ1vwnlnDUCiMjDV75nd+3q3I+UxpkG1erHimxidqmQgYpEr46UMDh+UktEj4X6CrUd6bDBY
eASNscy8TxLLU+s3yWGLEhPg+hghkc30U7jDJvZAysiClQndiHlTkO9RuXWYI3ebbD102QTKr78G
nwPdcRov2DV+8vn0xWCok65iHiJZHnv6UaevA9AOa45+L5WdpTAKgmcHHywbPOO7XED9x102IjgV
tK+9yAYPraVVr7VrvyoFAEPXN1RgDV8rBrIgCwe5S14XW00hQeXUWesvTvnNaYZpR1KnCxPa5I9T
tHb76+YETgJSWFtFHw3wowtRK0CRU6d189ZXM+p4Y5sDzaWR3FsGI/mHlaFZZ6HlABZq6HmeH1pa
xJObqF3ra3qzTboqrKZpv6T2bhh7SSQw8Ke4QMDYugECRfrPZJDPTY3zjKZjD1MO4MilvWwTu5e8
bUQbB4k4ND5xPUJnhfu6okRRW0uvWgCe8Uye4v7TTpQxINT+ef2ERJcjlBEt7BmuBVSGuC+sRZmo
aaDgDDwPkM/qeAOQSOhO0b5RQbw8QKSDtActbzYaBC+v22Z/+nwf8TCFTqGrYTIXwHXetKuvMa2R
AKhQuGTizlr95i5PNnkhdASN64gcp5XB/kT3hwtRMAOXIHSO0e47Pz00N0YQldMWpMhrOEQ0rIdi
r5XTxmq729lK8ATovRIjkWVpgnI0kVELC1Is5jno5AB1i3EEbtXdWA16q6ut38zW4hXLavv6PN2h
G5KERoZ5KNUetfD6Tovc6cQm/xIYlQlfwgTZOoB+gAl/V5EYVAUkgq6bEUUXTFejUobxO8gic4Gz
tCfQCkSkxQCtu1Xn5aPVzJ1Jux0o4zfXTQmPEQM7IBRE0MQjh//eweJjQJm4xVQk8StgOI3JCGJA
SrV0CHIVeNqxDcrpJceDY5pklEhS89xSnQWwu7iF+X5c7LAs0fEz0nkzNwZAOqmy+rhB7pdYWb02
i3/YZnaMnO6HZA8EtyPIShkTHJAfKGBzUSLFiBKwEWbrV0n2YJnZjILOsnGj9ru2kkMW6dsRiPEx
cTEtMcvqIKLDZvP00NUCGBIyNOffUeV0K8bdoQmLHOF27penJqZPSqy+ttR9u75QkfuemPodw04u
5HVtMFSJmwSTGQ24OdYKqreTlUC1yJBBAESx3UE3EH1y7Cvm689XRaBQpGOoADcW+vBIb95mQ0aY
/jspPo97yN0AwoD0Axjv8aQ7t1EOZkrXnID/ydm3RqC2N3T9HPNdUehe1b8mg3VjxV/XZh8tz632
mbkYbC5ulWZT0p1dbUFVZtKwibdms5n1/fWtvjxVAh5LvMtsPDgJhBPPf1u/mLFRT+Ay1NqAaNQb
y9hfyUfmPv2DHQuDGyhPMKUkbg8Wd9IntM4wcVxEnonafTajx6MfjOqvJQsBRATDOuZsVNPAy5aL
94kCZpmZEQCuFHKh9Mk2Xtfofim/X1/QpeNgdOh3WZ315yFdeL5x7mIasxPhzTXMhQXCv8HyoyjK
/zrLgRWwfzoGZELRy+Hcsx8Vs+8Y9cLULMUNXqzKbd0RKyAAjMbr3EvaBZcfHisdoxNlW79Lutwp
aZE6LDRC+t1hin8Zxq052r5V29u/3zsXfSmUqMFZbPDj50kz6HlRoS632Lsy+iTF6/W/z4Lx+QeH
ZdiQdWFSWTZS6vOzAavttFrl1PilGehQAi0xQZbcgDrZy4y9Mf68bk3kCafW2L+fRCtNi1K9gOiY
n85QOFXjo1XYwXUT7Cu8WNB/mdMFpFCH4KhlDijTzMquHzcJCI9VX1nKbWoBPoHXcCObEhJ4AiO5
xTWj4/FwoVTgLEnmTqDb8Zu+xcjoRqFqAP3G68sSwF5hBIQweAqxCQK+nx9BTGqNR6S9hVkGVr2A
v1pB9TDzyZp9WzPry1S/mEoR5NEjJlw+VrW5wbBI5+pBS6RccKxWyG3y2Y9h/35yjv2MYk3EcnDX
fVQoIu4QxnEa5LiNINXzrRrrmwmgA5cqYTHfLssqiSiCLceDEGUO3EOYFOQndciSGUlWLy2Ef50v
eLfFPhknSK/1hSyZYlGDW6kBtBsgdrYLymkeXVQ3GuZFjbjz69VI/UkZ4EBUfWjt+MO0xnvwR9mS
iXYi2FwkDkxh3oCSIqavzzdXc7vKme2h86sjeadQ6UnDj7csQA0+zP1k04XEw/TV7uvsmd6jrEct
mEcDNz74IAxQtCJ94ZNHw1ESk8xjh66x13defFc9UJgNzDC+nXz9RS88vOruyi+73FNkmatg6SaI
/uDjiN8OUt/zpcdI+xW9BgKI3DZH3XMOzj73v9Wv9T7fyOC6AoQMfAetKhXfA554fIFu0aPRSAfs
swLlLroDOmSL4tyehoCW7zLJdSG1xoW+pLBjarlYWhtah/igeMl9EaSAMty/GTeV7CUleLueL45z
ItstWk2bsLj1sYOgq9d6i2cXgb0FM4Lk4hUAfs5tscTpJBpYWoZPdYSt+TCGP5abfDu+tq+oecFB
lntZGiaKhGfnxl30mjGigcSWNryO4frdvpk8KOXihe41Xvw8bLuvj6Xsm7x8TpwvkXvTVIDhggce
Np3HcpcETNh19ZOj62300muDITQ2y/YNk3KbavsiifzsCuZCkIkCBCuA4S1j89Jhc+Eq/drBtvbh
fubfN9Et8Qdv3KA6QA/1XnqcgpB3Zo/zVDMd1bxhx2nc4sl9j6ktP8Net368pbFH7oGk8otbx68k
V5zg5j6zy7nsMK8uhlNgd/SbDehCfjyZW1WVu6t4fWj5g70bk+Z8hCs00iQaEzPuD2Q7/ixv9SAJ
FK/0Xb8Lp+/p/ntyGG9WaSeZ7dvlOf6xy/mQW+l6ZmSYze9e8++oMsRedOx+dKHmL2FVeF8fZUM5
QoNANwAnDolnzBydf5fmoJsVYY4zK/QI1O7NULXhdef8Tch4sagTG5yzgOafWFWK62L1Dd899uG9
tl/9+6fXKIg2SxB79h3Z36Zff0KI8m0OEi/ebJObNDDu3C9fHUkkYh5y8WOgUg4NcWTmkN45X/Cc
mqmTEYIvpf7SrE8FmF9kX4fgEYiyH7I9kChBDY5/BFIoZrdRbnZ+YSzBUnkaKX0juo2l6txCQ4Ad
oGaL8pTJV1KVOtPqvDI6v0z89ZDuQCD3ZnjmowVw0gwB0faoenZAH0YZO5Dw6kCKiZeuDmUK2D7f
xcRox7ZfgZ+Gnq2zax5ipB2hdQ+KWnVz3XuEazyxxP795OJI1TLVygWW2nAyfDDaeJiU+AcTAKox
dLiOURnuG0jHYornAufVTl8T0CpF+q5N944scxGuxIbqk0swJAF5tPOVdBUK1qBB6PxYOVrVE2l3
NPVX2Yzrpbo80ImoKOFr1ghEcgi3YblTGn1kW7j6PpZg9m0muBpCEnDvHJPCo2DXTby72at30a29
lw0dib4uvDsIxBVQnYEG0Pka3TVpltaGR9rOCPoBZzcO7iadDcmJiRf5xw5PeFtSDaDWBXbWA/p2
k+43QMf52hYx8mneuiE1vUQJscoQXHaZ7wLbFEwytMQlnTHbagiZs1oCVGD4J8ZYpQm44+E41m3/
3XmK8eg6pqETrB/2ptsl33Xq6e9dGH9Rd4XffKSAcks2QuhTTHEJEHyweNicT+WxUQK4hV9Q0v28
PNpR64FuxQHg4B8+kRM7XAhfyxa6JgnsRKW+ScYenTbr65iV4DhdJe0h0RWPvsZ/S+JCS5qbeuaM
MLUq3a2lRZvZdIO6hU6dNr101kfRNRsIxl9fnzA/PbXKfTXKUOl06mCVAk7c5Z5Lfq6a17Z4L9Ye
OBHrJERbYRgIhjj3pA+vmxfcwsB3utAGBzkZmvPcm6ZDzl9lVQRHAisKAMAYZPv7AwRfhg00A0oD
oAbjHKVE+wnvJrS7K0ibrcDb229Z8ZzS4PpCRPuISpSKWWxcDGz88DwANCQGpGJMe78sPG3T3Bv7
aGPeqp+gtw+B2wA2TmZRkHafWeROziYro2+CRQw5BvCSh/nB7b0Re7jrdMkuis7pdHXcs2Ii+djU
zFbaDhix92fU9a5voCCAnq2GSwDJ1NOhjGGhcfcmKPGUHkMCsi1j7sTlQGdGuChdNos1dm7S++rW
ekyCMcQMRhHOwfO6tT+vr0eUKdiYu9JM4D2ZX3CORyE6rXZ11uNlglNRPFp6uIgWr9tat/RNYoyI
FobUDlc5XuwG35xcUmAdYrPooT/g3qshvYk2rt90HsjRvGwrHfcSusOJOc71Wr3RZ7OsekyL6EEP
MIXmyI5KUHtl+mz/rYjzuDwyKgr8WI8BoWB+NLZJ7WXgTvK0rROMrjeE+iN7kjRefUx/mV8k+ylb
IOeNSzy3Fq1gHcQgrLR092PaqJCkBoruuf7s/OTndYOCZ9fZajnHVJZRXSA91fuz+5AWoVJ5RMd0
YORVugTMKrIELgLAKyBwhYkVtvKTtFJfFkR7te79tbzpBjSyUQL9rNNgiHbXl/QbI85/bKeWuIhI
FNJSiOH2SBIyxZsP1tYM7x/u1cZrdosXbwvvABDk6EUhWNkktkUf+qltzkFp19lkcGG7fpw8MKT5
0X2+ncJfo+3JYIIiRz01xTkqaJlIMSdN7xvv1TG5H3bKrfIoo86WnRrnj8NYJmlXYz0ubrFZ88oS
TUYAgQFYlwG0RMkdQI9MQhMMpWiqcAsagJ1KtbxlC6KbHsoKqFVhtjtc9t3uLdnUr+4t+ZI8rTeQ
qDrkP3KZApKohnX2A7jFAuPYd+6MH+BEsxd3r219ZyneCnmANahKNMo+DOOD9ndo4upm52GAdnQk
DkTEp/pnE7gPsivpCGAn24TbbL8+WlvtxtkuN9Ze/Sz3IL8KwS/hLWG00Q6dl27sLQgUtsu9673Y
eyu87s2iYHRyIBZLBE4+2bbsRnVd8VsoRoYn69GoJfDS31Wdi0+VgTHBFMwmW7kjz7u0pana9f6E
sgRSmG3pjXcJcpg4QVXU2KXBuKMP6lb27YgKv6Ax/GOYO+pKwahvv8AwLXy6V/HWhYAAPteWxXiw
xSbb61vJvvtrC+WOVVHrKu9K2Bs04s3oXHSRR7QOT2vJmbE/dMUQD/p0lLUfcwdnpq6YU/b76Aby
CKxXjT61aWz05OP6wgTQTpAM/tlJHhwAqFeWTTVW9h4f0Gr7iRsEXy31kfQGqjdibEjyichWyFKS
E6+sa0WbYgsrHLNd1QSdgb7PpjR9TfGa8pctM8dui2sbyqVTjokhLXNgnjJ6gwqmux/x8CDZQ1FG
fbqH3N1oLm05mhpsZEfVH39GX4ob5T3zrDv9H9qiZ6fF3Y39oPfGoGHzhtE3l5dSuyukgGeJr9vc
HVhYxhD/745tgKf2yaEKyi0gPQM8It/3m86bd+Sb8XR9E39Xcy4Pio04A8CjmTxU1GyLfLBsLM19
tg72jf4NquJ+7z1MqMUYnrpp/G+InH6B0q66UwPt7R/KTdjbPz+AO8W5zfK0SnGKGiNJPI5xmOjb
RSbMLQzKaAGqYGDBjNxvkY0T98cAgK1Q1AL9JVMxxF16rmymQvik/E3djtWA0oaHHyTuUqiQBkEC
tUVfzM8+E0DW79IHJSjCYjvv4+D60f1+bV8cHePd+D+D3M6NmZNFiQuDJhIMb529b2/E65/XXb2T
kTeJ3eTEFv8FtCjldRFs1aEKfrZwDHNP9RfP2A/o2HuWh0HTh+jho3mKwwHNq/yo+6osTxQcomNj
fllFHwDDCL+rbSeHmOddVLRkbX0LzWsPbddgMheZ9qoglcDwCMj3DGBVcNVxkcuwczpkroEWUdsF
irXt8ldAcqF55DXjfSKbBxYtCeAoNOQdIHMvkD5tYVi0SwBEswqVPltD+3XFkcoatoL8GuhBtBLQ
vAQrNj9MMQ9JS/GgYaRKQbQERV8GsQWtphcyvA5F6CxHzMFR99d1BxXcAadW+Uu1pPlE+lFHo7H+
bArzG+lI6PTV619bAVTqzw5yOQlYRKq6LgBQnNPO0wxyGCwDbzFrd92MwC3YxKTGoNoMQ82lIm0G
KvUK5Pw+GLCSTTvZGA7JIZoLgZf7tnOdp8ho2y9QCTAlhgUXN4BzSPKA2gB0w+S+vGFKotHBxKQP
tZrYCUf3oUN6m922+Xs/gCr48fo6BU+XM3PcNWTEWL5tMP6tFV+5GuZKE2Zth/pioMFNrxsTeL+r
AcwPJm6GSvn9tDj5oGPDbcaStS9pu5+gMFRgKPS6BcGtemaBW45dFGaTDAuW02D+s8r9Pnsyytu6
X4LrhkT7droULidPZtwJeQZDlvr4P6R9x3LkuhLlFzGCJGi3tOVLXmptGGp1C/Tef/0c9sS8roI4
hbj3bmtRyQQSiUSac5qhsHJaunO1l4oMI67/Is19pRVj86VWA9FGRPm1m4XqnIXJ6HZCRe/L2bwX
81bm6LZ2kFFfRn5HR+vANwyzKeuUclIhrjfv82xbR7+4BYK15UNmGS4QKNXoO2OWr6+SMZvkGYXs
4i5SraHbDAlGhR97HuDIdzottD5dSmLWbgxCCeM9kDT5gZ99zV67/zmjKKO76oPySO9KX6HI+t22
jjXvcSmU8R6BHGDGPIFQsMdncE/inQ66i86Zwoew5zwP1w7VX1lIMF5H+kbXxxjXg6x2fIyGncGr
k689+OHXlxBnQSHE9OG1AJrrcyAl8OvzuTBs0c2Ogz8iUFXxWsLFP+ABYzp4wFSc4seaGV7KZZ4w
EwXlp7bcJxGtMT7xGgPfVBT+lZD/XZXsw2woUrPMBlyVeG76CfA/srTYEUPgHKk1gwDy4NIejuZw
DOZcr2Fg5sAhV6CLLn4VoFbJHmYQS/W1NaMgLv68bX2rNn8pjfGCcqhIbRJBGoY6tPepA0d6oqdC
i07ZYAZkByHuCOu8ayWq2mreFAcdw4dbzAo1riikkT2mfbMNwU/oDHVruG1S/rr9iWuVUjTLY3IX
kx4igAsZo4oKkk+ZNsGoEtnt29cOj+8ulJ04Nr2h+pR106r6zh5LjH6J/bElE6j9KmS8uh+zcZeG
9VaQlB2qRmewsjulWXMuktU1vPxAxvrGuljmVfGB2nH04rvBp5sULzSltYON8giCnh0GxWMfE023
V2btOF/KZeLRIdTlKohREyiS11Y5ZrykzpolXv7/Iv/iDi6UWEkUBe5Cxqki6BlsezBJ7+L4Lugx
7c6pmq6d4UtpjN3nZS/EMmaFgBb0PtVL3vxF5eEvrN35lzIYa9c6Yx6qEisG+oY4eSLI3ySOPD3c
3pe1ihGGDTAOjfEyE0MezMbQcsjGLIUqs/wyUB0QYdsa6BIFMoqqrzU7Be0EFS/psabbpVBmt8Ag
XRmBCisc+uc0eVJTvJaPXAipVRcP165qImZyl6m9a6NQ0MsSTbOEsMnBwZudc+NHuovdcstjAHQk
yxws5YFXtlwzDh2RLgpiGJv7NiQb6V2fyQZWdCgTN6pQgWv6lznn0YSuWfylGOYkG5kRiEkF+whb
fy4cnGmrn2fg9k+WKCaWQjgX8rqlXOjFWApw45pB/GOQU2uP4H0C2eUBj4lDRmJQQoq6nZLwXAAg
xax4+LO8NWUMRg4xwE1ErGkg3kfdj6Tz65HDb7sWu12uJ2MsgqwXs5jAWKIxfegN2ZqM3G/0+qkG
LAA6iTglsbXcqXkpjznfaBBojSCFPPLoKDtQ3rwR0wkeG2+2py3qi14zObfP+rJITKYFoK3iMrAA
jOJvo8AojKlRE0Cilgq/p3j4macKR8TaPqFNfpnwW4CC2Zw+iVKlHUy0QynZ3ZCcUkDvijyPtbZR
lzKWg3Hh6gmC7KbPIUOX7XGPed8HwY5cbQs2nfm+2/a7zEv98Yf0K+Bs2apyICERwaOJZitWud5I
qZFkiD9UELoGfQLk76a0siDgJDr+cHtdbxRaYQG0CzkI8zGgeq3hpOrtpI1Da+uPml+40qdwDnCi
bXoKI2TIHMlBo7ovbo3OmidLeUMb8M74FD/DF8OLODu6MvywfAyINtFYAFYONpPURjrV5hAMb6Kv
egVeG9vMBv+T7kknDJTGFnUVpzmQ39KWgpvFj33tmefqvi/89Scshn2x45jqmupIzVtk/Xem7Mro
ruM9bb7fSBCBQULMwokAk2H3NmsUCWDTi5blr67+MpXeipDJ6r9uH8HvtnsthrHdBPX2UKwgJgXJ
eP9THLYBAHiBOjyJXOjfdVl44SBZZqC0ylhRMifjHAaQRcfYT7tfs6LtW/kD+XlbG0pL0gYbze2F
JSW/Wy1y9Kk/mmrjzDW6zGPDE9K7kf4Lqo5lAf5+FOP1lAbHpRcr8AUS3e2SxhXQ5T1tp8gh2ttc
bQzxRLqn24u+mMe347TAoyNvhsVgj5NYm1NBZKSZMkO8TzLtETSJnPD2+2UMtS5EMGoRkJCOU1W3
tpwDlzAGb5kvJo5Q0u0k7MKcB/qxeiAuxC1bf3Egms5shbCBOBKJ1oDpvTBtrFnh8T6vWtCFGMZa
B62Uxi7AwmmJtKGNV8QonZBleA8DLNvbm7SqEpAw4GVkDDuxnUt06EOQy8MwJBQS1UoD+raLYfXb
QlZiGBUsjxpQnGQgwgKS53rhtLxO2zGDRoCoC9FFhEwdAusIQI/g1cpiO9QsmUeJvGZ+C2YUsLCQ
8f8GY6nPo1YZKjarBPRQW5NTOtScm2nNe12KYGJBoQJQShVBLSGKbQFzTKB2RWqclM+312/NIC7l
MCEgMNqwqiXk5Dpor5ozHtYzWu7Dwm0Fjj3wRDE+v5ILKWkUiErAKwruorKW0cpt1+0hjT5va7UC
kgiruNihxTYvjlOdJ9qUiS2WDxCMVitbxrHdKq5py2fMbNqZk1qJLbmzvzPO4cNzbD9Th8cLvuZB
Lr+B8SBotxg6sV0ss8vdLHeHufAG9COo0l6gjiD8uq3z2nG7FMcchAoYG1NhQByGnJ4EeUZKD9OU
VYl8xW1Bq6a5tHcs5K1Lfeh6bSVkN4jQda2tVN5MDqVyNOjHzLOW1dW7kMJ4KtOM0gwDp60dZf5g
9BtBUK0o2I9N5pbGHe2820qttJnBYi7kMZnQvKpKPeihFeizjC+dWtkbccR7ArpFi/agaLOFF7RA
bORT5bWYD6OPtz9gdftAwoQW4wWVhb3SeqIKYzhBXyHurYRGdqQAp52TRFx1XBdCGJOkkxYKfxY1
QKueKL9GHe+CWWnFwToumEHIPuClzDZKzwlQQUZQ7dq5cK6Ku5z+qKmvj5+R8qvuz1q808ojFfxE
fPoX63chl/EuAdAiknA58c1MHQmobKqOiCjjPFUWK2ADj0vtGL8i1H3WzwGkAEBPKX4r00FGYg2F
PVrmFkaj3ULj4JSunrYLvZgtG4uyMpGdgl00OzP+EfVH2vxQeXf1ipSl4xdQGGjPRsTMXAM9sgBz
K0NKGQh2rBMPZA9WYpx7KeLcAispHIi4EMVsFE1SeQBPKxIOaKh8lHoLgHXH2ReOgKyrrWwLwI+9
+UPiNOWsuBNUwZAIRUIM5Zw/TRIXF0LZCB2hQ9zabXk0gtHSamcG66UCxOuBul3BST2snOYrcYyS
LRlSINpCXCkfMuFBijcSj2phZYoc3EQXKjG2OGrlYFQiZNTqw9AAVBZ4Q8cudYCKaAeRK/VfreLV
xl407ut+r+Z3TXRuqNPBsYWc1V17UuJbDCwt+K1VnS0GS42oCjMgfO3SoSdy7rCzxYdiP0SH/tBu
wofOywQr2CSH/KRZu/C5ie3bx38luLj6AOaY5IGASn6CDxgDLxg9kE+FJsgeT2XIQ7fk6srcf6Aw
itJIhShCnSreiCqmTJVfofc7OXzGXvxaSE60pXeDlR86K3oq/Q9e1wtPWeZuNIxi1CsTO99lzqA4
ChDD6syN6DuJX/7bsjK3YqoXU5tr0BWoP32wr9LdlD4002MQ8S6O5UQwnvVyA9nuVLB7EyWuIamW
D7Xy3iacgHqlKwlDg4CVxVMBaDzIwlyHLY1SyoGipC1oOs9qcMaMy5h6FfHmfD+NDpQjNLRnReVE
S39QxxjFMFSOQwF0fUwJK0wBKaQN+DhGlGPMljg1/Ns4Ao/Qj1vTkgc3NYA9lNjU1DZZuaf9UQj3
FZIHYJwkp0F904Z7dKFZMkisB+ongRMXvTs31iDuk9kbioUKs5aINSnb2Aj2XQDyT2N0+0a121yw
m/EFqM+Yu/qQQSiTabaeTVaZ7Kf6rLeiN4a2iQcTla2I5wFXbBQEu+hLARQ72O7ZGwUJGbR2ziri
AHhAdMgW5jFJbFN0wQrj3DbSFd9+JYpxtsWgzG0qL6KiQ6Q5DdCmkTkEBb1BHa3kePZVYZhWXOBm
F4AqxuvSeejSjEBY2pvWmM2eKGhWK70Jw6HoTnHZereVW7mZF0H/k8c4tg5czRHeoHg1CS8ihliI
/EQbzZs797Ycnl6MV5OANVM22qKXGlhZk3mG/FmoPplDv9SNrTHzOmBWBILKHDxw6P3C+WCzkIIc
GgEYojtbAho6LbfR/D61RyGvzpHk/vORciQhZEzUIQGLXDl7/We5Dlg4ana2rAb2VD5PKC+Hmjfk
HOtYufev5DCmWEokVBogKILV+Twmx1R6inqOS15xlFciGAMkMzEjFNs6uw0UUFaBu1zhhGirSgBh
FAlGuCt0AVx7SnkmGs1DLJYSdq9tPjt9GT7kMSdmWNXjQspiHxcRWS8ZghaJkLIQbhJ0vhbF5rZJ
8/RgPH4shCaILyGhyn6XlUsm5LqQJv1PQthJakUtCMUBQQeAmqDVZDsYYNHhgT9z1orF7DEy9PUp
BTQRO0Ad97KD+T3nth4rwxs4In/34w8KxcV+1HVStSowZjBSPx8j7aBOiT2A9rydiFNG+SEDhUce
DniMi8Cx090KFLsjOJjCPrfUQfSD4bFNeHWCZYuYy/Pqo5h3SY6WodYUsLpZ92wUj9V0onSfNvue
HqXE7TtOk+GKs70St+zDxRrEgdjnsbzYZDT4fWRaQvSayn6QcCqvvP1kznDXm2CeMJcznMR3XV3t
s/zp9nbyJDDXRlFR0xhFSBiUtyD35Vbi2P1a4vVqrRgvoUXpjCEYrFWqik9GHMcW2huAsmxOd2Mv
uGZieGME5rXmwaTJfxXOOI+QzhgZGAIcCPEpC2orxCHvztl812i7MTaBxrLPBZkjddUYkfXC1Y+a
w7eqQ1MbGlWEsLczeKwgdyMlRquPrY+AjvzQHsT29+09XLNGQlBbQZ4Z/U8Ks8LGCK6Q0YS8zuy/
srp4GpEL66QcTD3cBZVXDtqlLGZBhxaYB1USYQT3gCbsmqJfrvzQj8Hjs/xQfxacPNRK0xImmS9U
Y1yzEShpLOUQ13+Kp+hFf0xO0+/KtMq9PtnEddTti3rPHUxYOgxZb3IhlcUhLnUwaDcppOJ16g5f
aJ1Xj8oWqB6hVfLQwTibxwLUG1IJKvkRslDodHJAnoPnJIkfDB5o4dold6nTsrEXLitUYwzKxJCT
EXOrpco+HCJ7ANHKbVvkiWEccSeFNcnaRYwq2sawi5Fd42XtVyZVrqxCZdzvZEz61C1CBADfGX79
Fj/lB7D87Ys35THWrIjjhlfvvMvFY/ww0GzEPlk2qclf6Iduae8tcMcEN/J7G22jwu9yLz+h+dG8
T1/+23oy/hl+M62jGpIJ+RyMF5k0ViU+35bBVY9xIP2UgJt+sQ3tSNAO+C5Z7T7aqbnTDVCpeJt3
413iqKUl+wbvuc1xKCrjUHBra+FYQTbq4uiYks4KCvGWhkF76v4Q0Vagczr4VtpvwAcBnEEQf6Fn
H+BU1ychmLLILFsJs7ZlhLf9OUt3SeymxMH4vxPFj1N1zINN1/nV5AjVKU58znIvL/lr97J8AJq4
0S2OwjT7opnHmZpprmBkbaitBHybWanak2hhb4GRFWMAONTcOXCz0uVI1pfVvCWaOTmFQY0IDQOA
59T2aPlr6wwIQptk2EbJUTDPWXGoq7eC+LX+YqpWL0cglnSJ+FuSPjS8UVRLHJN7c8FtoaJLWjca
jkYVbOY+sfXyCVkSWXjLitoxy9hqAHXY1u9jKNpte6aANVbKDQELSE63vYKBQKQvmkMzJyjUvBuA
JxVaxR4nT5I3MWBMs61a7Qohd6thmwt+EG81sP61aPA0fG3y6/4xGY8BOas0t2hMQc3zi0Z7mgHG
EVFFhr64+S6Nz7nsaLKHhsMSMAD5Oc628eSJLeLV/CVD93ewifWNYb4U5T1pkRHI9+l0D14vXUoc
o97o1aPRellCrLIHceoupvdacRAAYKW/mij4z4ek3hegOq6SrV48ZImfNx/B8IS6SW4+6v2m0Cx9
AnvXOcf5EcFmrkWfjYLWvfMwe70uuxEg2bM3sflR6JGNkoiFoCjRjqFhK9JzHj8KxQeZGsfEcDoC
llajWC4AvFXKDsQuZvQpF6qt0B/idAKjqlACWBeFFLlHn77hwfzsuHgOKuAVe3P71YKpwTyIwRlp
rL55BkPJUA9WWB16EBi0+R6A3bk52knvUcVtxGYrdNWhpZOvyueUDJZYGKA1eUO3kJdFbmby6k4r
1TVgnaFrE9NrIspCLLBIptKgVsNuacaxpa2+rb0WsCmgzTk0GMO1xDty1J9rFxb2iOk8LhXZ98gN
iXKgYwMaCC3caPi6dg1VqhZdLUN8fEgd2QY9o52fa+AeWq+P2oE6+e4ThaPXxuWNBqzMJ15LZg6m
VkyaXuNS+9MeFLjyrrLmV1pZGUJX+0F39WPpNodpE251p3RiXxgt0aEO7yZY8Q9XC8D4xrBvipYO
+Ax5gSKB6MDRQDNrDcBheM4t3HCOfkisN/PXbc/0PQq6Vp+55voyMSZRR71spE6YvZey25Sl1RGe
fsv3M/7vSj/mphOTbKh0FfWrzMpOik32oZdAz8rp/dYN9s2ms3kppZVC1rVuzA2XhUCWbw2safZS
WeE29yoFgA7IPzof7fGU+qo9cMJmnpZM1JySGjDlixnr5o6ofjCeiLC5vWFrt+jFSmK08PqohICX
1pIaMmKN/hTVzSzm2zJurGb4QMXJMdPxox1kC6DmCajDMK0kgfYh6u+ThPfC/IO09//fVBTtrj/F
NFO5NJeSPILBezO0iJdvYyc5Bc7PxB+d+QG3moUyi9V4htXbg9fag7MDPe7j7TX5ZsTgR1JktEz+
ATLW2MBiEMIpFeUAYdRUezKGDSs410Y/clv3v+0vBP2B3UXjPlw4m1s20zktNfB4IPEGOD4tt0rB
JbJ3W5vvO8xIYc6k3JM5HRtIqSPLwGAP4jOriP18EzwWW2KDqqtA8YoH78vTjTmhOaYSdFrFgy0U
9238VKreINm3NVv+4speGMWYA4mMpdCIHRQTYlHcpkmVvcoC0WJ3LKbiqHdx+iV08cjJY65ZB/DR
ATUDUk30bTBWmsRok+nndEA50BcBdidi6qLey+TttnLfn8x/tPsrh3nozYoMXgz0eNsm4jpHGj3N
pzv5h2Da9GA85g/lXj0mW9VueJ2Q359li2RgPaHXkiwo3szWUX02BzNKAFK8xanb6qL1iskEl/jN
NnYRpfEwdbkCmY3saNVFdQeB2rE9RMgM+6at3uvvAwCgw51x4qYjviUGGA0ZxyqoUz7oIQRWKpBr
QIkONBerRqTm5XbDQwv4Xri/lvYns3bxZO/ytOgnEdJGRzobfv9ZpFYDhE17eZ/NvnZuEBiFdvsB
a5o2vHtr9SDiLQAiCjROimypfpKKIpfnbEBjFVpa+82wZLFUzfo35kqA/4zBOfCFsEUErTX00sSy
ItjqvjpftDVXOFS78mdwp7sgL5tP2R312oHjA9ZtB7AdKF0soR57aWDGqqOaAbkoLH0q92is9wIn
/Sk/YZ7Qrs7dT46e3965y2ZeyGOOpSrIaRuGBYBiZXSytK2F/lM78htHdAYA5uD1x1nZ7/0HjEQm
mNW7INUyARoa7xT8TshTe7kn9MC1A/sUCAXOE8CWhG0MmKUvUFi8lzvhwIPaX8LWb64WY6LAwzSx
0mwPYJ2WjVGQxRmlB0X6MngkJutKXghgXAA6y4aMtvDl7aihy7uwKiUGkbDxkHdoT+1KE/0uKOXX
qRVPClLQoRWMKHIP4YaC5Rc0PJasBWAKqc5DOWwTg1jSUD8aao9UnxDxHhjfw/xlTy4+l3EgfQLI
alFebjdtq70PH7NVaF74WG4eSuBoGp+ZNw9OvCO70ZY0Z7Qn5/Efd8Bcf4LJBG5EUMY6VbFigLKt
xHehuzciUDy9gmiNY4Grm7/gDC5ZDjzmmPsg7lUwkDfwXzNqXTmozsdR9DnHavVWxdiRZIAjY4EI
uY79xlzH83TxyMBpUgFUd+pOnrongJP50Vr0Sd2BgwA9kl7NiY54cpn3WhzUCYlayDUjeauU8wFV
apsWkxvyoLbWV/GvhoufvrgF+nhS55ZCkmG+RtGLErm3l3A5IewRRZcLWl7QPICglYlL9KYM6UAr
mCRV/QZJj+AO7IZD7kt5esp47R5r2lxKY9xgppVz2KSQNpmvHfWKltfzxBPAGISmR+ooLQI041GR
foE69PZyrQWPf9DL8fpBo47OnGBJngjR+nqwe/1nozpF6zeRh2kWk/JuqFVNFpz0/yvJYA5qMQL7
V08gKSJiD+68EBnnJD5m9BcNEo/KBM2laevkvfk6RDngivL2RewxzaAaxSlIG47Ff+/YheMAggsY
aRauT7R1XxviRJWK9Dm+J/kCFAnY59FU1AAP9YQmJSREWpHzil07YkCExDwhIL/RQcO4DyUiihFW
zWDTAEAT+qEkGaZr3KJxbu/oSvob5n8xHbl8yMUJK2ZJTEwB87Si3zwY9uD2ewnQi8hXboIDqmq4
osU9MNwfbsv9FmAt54AAiwc6YniCLdYPNOizgQCpIaqM1yjINlKhHY2QN17wPdJh5DBHTlILo6pT
yAmz6LmpnqMOBaApdRoZJbTpdZwFpAu7R7z0XDo0VtlGtjGlz7eVXY7FlZdhPoIxHkXPpGgQlwnK
CW2fQYi29caNU+UgaHQHyHVXRYNiAfG3xfLWeDljF1vbJ7I6wmwB/1MTCzB4VimBBlPb3pbCU275
igspJELSrDchpU5tA2qMzyTyCAGB30ea7ANwf92W9+1kMIvJGKxYaEkV6os8xQ2RoQvRRvQq8gAC
VqWA/h2mCYBxJDWutcrTUMymBXooJwdx9FXqDN2RSG+3dVlJj+EYXIhhtmiaMZyZLWKU4/ymdxb5
CYQ74RTt2ldt296XDxq1pN88/JKVNk+IBZvHwjyz1MwZ7xJRvQFZGdYwKl5qBY2Nu/pL1xxdPvcA
ok+dsf+YeI1G3+6OZd8uZDLBKm0bok8lZOJVnsRfo9pZw/Rqxqc25M2AfrvVIQrkFBh9RJkLFHyM
ekXY6sAdxaFXjWOdH7vwWCvntnwh8z0IaG9v4ZqhXMpi1OpkYZ66ArKUNLRQuioDRylKSxg4x4yn
03IML45ZJClRoYWLI+swQDEaVlX8ilDcQe+PpeECBHCG+580YxsB5oF2VU2XVSzPBf2t98/RHFsm
r6dqzS5wpYqg/ySy+g0Pt85TcRB0kCKoy3BdetKG3Yx7PGj3cunf1mjNIV6KYvZqVNKxAGcXHGKM
AeQPUd+q9Pd/E8FsU16AXBj4S0DBkEZbBn5k+VkBXum2kFWb+7tkLDaf2ShJFkiLzUWd4sZiXmOY
Bw+ACPwLZ8kMeEw8q7aHYAywZZhaADzVte1pbWmAwHSBNxjllzmOqT1ro1MP015Mc9QxyStStZwI
cFXHhe0csA1/QD+vZZpKKNF6AFvFUlFNlosEL9nQSZXHf7GWgEnRCIDF0YPO6EYLqUYUpte2mQ9I
h9rxVNimQO1y4hjf8kdsEABvjtkhENwudOrXCoGfJm6aGYtY9R9NCV5YYpHCH9GgVzskd6WRI2/1
XF3IWxb4wmFkZU4HeYQ8ed6AqInIDm1/6NIxLznDVyt1S7jbBdIOAHPgF2FBzGs5GuDZsYTD0TwN
uS29JpsS80r1Ln0GHLNgUUx6BG7w2+w2yU8eBO3qZXYpnjnVpAkb0VzE915x6lKQeVv5T6AJ+5HT
bMLiH9slInJJwrA2CIR1TPFcL6ucCVLa4mVvFxJgUtyhPQazM8nbf2qVkEIkJAUXgEXdYN6lmZKo
8jSDYwKzM6N6ANV0PToCD2vpe0YG0Y0CWF3AW4iajA7za2WmQZrHrEdHxAQeyAiFV8FqgL5OTvLO
9ABGX/gNAYxwjNLdTt+CLK2xQZnGq/9+t1R8BaA5TREPEfBfskuqmHEmdfjvtHbC2RGQySi9sLgr
a46lLn90fQSvBTFHYjBoCFIpqDuSTwqiPWBlNT9vb9wKiMm1jEXZi2On9aLRCgmUEe/bA5Bht4ZH
/B7LGtntpvOoH9qli0YJwOwKTuyqW9E3XOXIe1+tRJZoRJCR3xUXOEEAFF5/hzLNwSCORmPTl/pT
cyVgppxRDEG7lu7mm/hVPUo7HqvSymvrWihzFCPVHCN5Edp+Tphy05HsrQ8RcIYbT3ivT9Pm9mKv
7eeljoz5SkYihkIPcfF0aKQvbSkScMI73jqyUVBXynLVzJDxUm6No25l94IloSni8Gruosf2KB3v
/5NSbEpqNLuklReB8rSN1S0RfYEX2X2/iq62SZWvbWPKCj0IUojQH8krwkcHbYpP/GYz+VvFCO7l
Yn/Y8aYR47JxNy37s60BuHJAo5TkpZ7yhLPgFtvJA3mw4aKDCfwkQeTxWBhXiCWu5TOvK6rRQGkW
cxwwKxMelFPrxT8wA7hr9+NDv1mgrnWcRXEbbU9f4518lp3ZjX4GMFReuY67FoyTQ59rTIIW30Jf
OhdEn4fYQ4N07plucoh/Nm/li+DHp8fwONixz3t7rWR5rleC8XymOqlqsuzEtNPcwDdSy9xPrrSR
rN8H4D58Jj+Ee2Njcg7Psr6sv9X/gCcBFFIGyMm1nZVCBXwfCf0PeiT6aQsSHFpwQKPWXMClCMbj
UBKL4zxBxCD0m7Kkmwinpep4I0trVxQuJ2AkgYxy4Zm61kQnadsWLaLRYlA/kjBDPiXTxyPY6h4G
tIV7uSpzLpK1M6orKEAuoOmYDWR8mzIFBqAjl/ceWGhSeppNze97N5y3YUjQWmhlPPDo7xE3bt+/
EtkhnaBSxanrl9dR8UKLykVj6nufB4dZ60NOELXsyjfDQJebufSZIfvOGIbcGUkULA8KdKLtE9o+
aBlgxYRKexqH4KETe6fQpufbfnX1DCDX8j+hjKk0YlXVmYg4EQTYd305OFpmfBrxbJv6+6TrNvAk
0CqJo1FMAvocm5Nuir6oP4tp4AAYa5erulcm9OH2Z61YFsAsgHa2EGoq356/hUprY47BxWYK98At
iFGD00tHw4Pe4BU7ViJljDwBzgwpHwk4dewTpC4QgxXoU7LDGK2286dZCo7UgyMqmrwID3udFJIl
DhPSQvNDrvJoHFbP6sUGMCZdgdMuCDJsgNTOXtDVp3Eo7SKsOBu9alzQBJVGgscj+xxRjKjrjBEu
IRvftVaxFIwFizGgve/mcdPogvWPNxCg6ss7FfB4eJQzoXor1rMYG9AqzX60JPcMqbrP5q+8J/tS
5V1pq7pdCGNu7srUqI4xNwBCAuLFyJNN0mxF09bCfdNuJSPkOPDVHbsQx7i9mgJ/rq6xlHMQAHBr
cGMMNowRD7aZpxVzT3eCJgp9AHcwYt5bIB9h5AjihxS/9sZe50EArbq5C50WnS8C9H40azMCwKVd
oOaLcNWp2l90zLcpGvBvWwZPEnPpNkJeR+Ly4tfyryIByLsM9JOnnMsOtL5LCxUvhhNNgEtcayQD
l1mPJROZBaJYQL09tSOmdZpkc1ud1dscvvr/iWF2qcJpA1wM7sCyTUQH4DjSZhoocW9LWbeFv1KY
7ckjRWyMDspozcEQdY/ob/2wLVtfE+zK+HFb2PoOof0GbT4aglXm7KpjPpuBAPtuDcEWOrwHtcYi
lW6FOY+0eFUvzKAbC0b28qi/3qRKGyUSaFg9OYqtWnsg1as+gqmyeEhyyZZ4E7cr14qItDRgrBb8
NY3tJQfRLNDLQ7j6vFatpD7VwHFBl//Uv9UKZ4plbRFBw0zQRoRrDMDD15rlCkL8OEeuoqCSuulr
ijhajiM/L9W7lMbt0+09WzPDBXhdV4HDI4L6/FrcQhiiZC1tbFLHbibT00RH77YI0NHgT5gARQKP
AZBakJPQVBYlPy6MbAJSCmjxkNxCt2wc/tDplLhSO4izlcpJ8gQ0lcEVCS22QkSyz7YwNLsnQfFY
qqP4FJXZfKITkOKSXGg9I45UJHIM4TCQuj91rTSAsl0tsEwlSarP0ciatyQdia02UvmG2QAjBPZP
KdgBcEx+igD2emgqQz/VqRnYWZWFGzCCjb+jTsvIaQyUcEv1JU5LZ1H7AsYuCsUkDeVtOY+gqKZz
up3FUM+c1kxU8KMlYXxQS9QTLMBgq6KFrnB5cqYRjfhA5VfywUq0wgTBqSYrpRXMmRK6sVQStBGL
eoNnxBAClkPUehcvyf6rB4FfY4V6HKKbJu5MYgfDnG8niYz7WBKyQ5Nmw5ORzOVLI1TPMiF3ENVv
xiLXQZomzjOmZXSzAMe8DE7fOpCJF/VD+t7prWHPUpk+dKiPAozRlEBnLqNBKR9RMQY5TVSXrqIl
A2YIM1HzFTUlrhaL8VZKc9lNJeToNDLqO1iS4OZ9jbGOuq92at8b28mU5R41hzF0217o2s8k6CS6
U9BiDGq1rDR2NSBCC7dSap3shnCUMYtcZKZFRnNAx1VaJ6UFMPvyUamj+EHO+9wmc9M/ZWUNQD3B
NL2xD0ANUOkaWOEAevA+TjHKfF2KkQdHMekI5qw4iD3gosQlcOh6+tjNTWs8punYAU1GzeVXwEBl
m1IZS8nW5ixBS7A0/RJ1CoqNWipLNxOS/nkysV2OlAda4c+VApkyZkleFSGpjJ1CK/MJQXe2mdqu
kQFdUQXkOKOnyLSAgwkG9Vzq2sMol3q+A1SyojgTfnfzSgQVbGECtNwieTv1VpGb+mx1UYnkDhmK
3uvyXHmJMpoEdpPm+U7IRHFTYaW8FmH2L/TAKXgrJbIO5C8aPKk9kZx+FNtjR9rRAzy+vGvCvNoE
QmseAAgVyZBKk9jRxZZu2nSIH2ojmLfgwEWdch4Be1EEbeQrmCOzanS+T9b/Ie26euvWme0vIqBG
lVeq7O4at7wItpOo965ff5dyv3uyN827hZPPQJAHAx6RHA6HnDVrBZQOgVOmRr/r64Sg4T4aZQf8
e/IvNeoD9GL1EXKKXkF7kR6M/lElJH2UjGL4ac1d5E7WnNxPQ9FuwYkj/wzJWA5sjM35kOSx72QB
Ve+rRgbbcobHb6ZitB6t+gRSZCSovwcZUFDMyMrgTYljFLDKqDSHOz/Psz0krwiKWlKb3mtDYz22
ShXcZWo+vQ1TMxmelKjWZh4UP9/OBmmOUDcxcOrRKHAz8ATc9yVUyZzBJKl8bKW0fKDQED8oRI9/
FRQZExtmC7U/TWsG1wxy8CbqidmDY2DIU/TSVe1en43JoVkWuwlQy9PKYf0Vbw3kBn5wa7TwyihJ
XOoxWEZGzQbavVOXSw6ZC3scM3syLAc80i6Ouida/dRSaAWECJkdS/YfU1A4eXGi0vhxPWp/xehw
H8MlKI0klQ2Y03AQpSCbwi7MMyc2vo+jChqz4FdRfVYBPYY+cjBAUCNQ4Kx8wHL08KfG+WxwuUsq
k9TMx+XVfoj3cd45XZU7aEaB7JTGiC9vNbC76mnoZKjhmqr18lf2lycKwNBNlXInMSFVDKkNnFp6
/ZGEmhM2oafmzfcufSmkcWB1D8ZSvQictAyZVY4rJ7MgEQAOcany0+UyxL/jQ7tMHaHlBfNtBfao
7gNbZd/n+xxl6pWRis7nc1PLp5wl8QXpZqPtoGhHysqJLFeKKxePmqyW7Kl/1qPNGO67NUZbQQon
A8iJK6Wi6mhd5aY3kVLNRw0PORUOPzoPz+Ak2M6zZDIrN6AAnjyQ6f36QAVpHCQq6O+OWVxnv/Ji
ETKnHUxGDRrWwXQcKKFNyM5P7TbeXLclSKxkoMrwYAtCSgO8A5dz2udho5XotrRD9RN9cMxonesG
RP5xbmCZ37NFQxhUqsKEga6tIrDaatlNPvivaQxZYz1PqxVzy27jdyNaMaCDgccOFOq45YJMA85t
cNbbef9YD89h/BLoK0xGwin7Y4LnYwsnMpVkgIlRHR19bJxmjaB9ZRB8tpv7szboCix09QcIXjvj
6S8K0yqg3hRvUEvskn+/m50tiwp9hAmNaUiooxCqHR1O+QpoS1l+zZXy2Ift/QwxzLIa1mAMov0E
fRIUOcE2p2gmt0CJmk6g1FSghNzIzM8+pAzU13sSzm6TfhvXEJXC4wHnFGjul9c2nd++JBsnorSo
zOnfc6dVWHpbv8g3yJ92xY8KQq3/FsGJ0wh9vBZgsuB3w4669Pa8q7pGXY7GRP5WFW46fxDjgLzo
3+8pdMOBYttCfMBF/9JKF+KWJyHntOP8tkGjIVg7KxUpxL9H3anQDPtjh9u7tLTaIUokjAZaoVJh
bJs5BZfbZKe5tFKlFW0qfeGVp2idwAse5xYjqQcah3ALpBvH1JyPU7IWyUW7Sl9I1yEV+vsWeTlr
Uy9pSBXgCqQDiXGv54ZTjaBDzxXU268v0O+rIh+Glk5FXFg1QwMXNGfLUipC0S0O8dXxFbcdPXMP
LURmNXs+lF5k64++hxbnJxTdobvO6n3+70sk8vkHcPM5gLEgTY3lA8CWH437PP+ZzCuxVvS4fmZE
4TtiISGvQoQMRsgW7AeVe8rc9qOx/U3q6bvi0//W3A0v9fe1fg5RxRl2KcIXLuko3nP+Tw2tq3OC
wlZTs+/z1shY9D2U7WD3WElM2UKWchVvsvzJrwv6xyS3oGowg8TVx1Alu99BIKBz9Lu+ZRZElsmb
vtUe4r1yQ+6k7VrZVpht64Da4EEPDUUWX4VSaDmFauuDvGMzHpUnvBvFEETxtwATbBQGlEb0WG+G
w/N1DxbuxzOry+/PzodJTjvwqBIsLYhQQOTqKysMM4sDfp3QP8Pi0ubZ7HErDmCgPuYh6w/xr/w5
8iDPKv+4PhLhEXA+gVzamOd6k0QaJjAD98hN+5ofI5cATenRjYVmmeTluj1hmDmbOc45gzCI+naC
uQAIPTQ6MK0aWDp8u27la68yTprzUXEOiftxacg9zLROdgOWErtyX0HbJO38R8l7b7bRyrAErGaX
BrmIoulgA+oNGFQ/geLNTrNkKwPrXptvweyoa8MT5fp4VcS9AjyLOmBRl/4H8kA5Niq4B2D77Wuz
QTvvT+Nk3tI9XfMPUYYKSUfM5pLg4xJzaaqJm8qa0VJn4zntQX3sHcAb22P8au7CB01zu4Ppte/x
xlo5I4Qb+9wu55dRrqtJgDooujETN3zOnWhkeFQYHwDKprZyo32PCZM24Wmt4VzoO1CIRHMLHt1A
ysO5qB5FVVgkOvLLWKq2TZ7ghZq2E8h/wpjs0LKJ4c8Vqj+lSjPEVVOLH+dKap6KwZAdP5PHbaHO
+amsS6lwrzu2JogL59/G+XU7m3WOzi3EhbyHwOG4K8jgXTchdGW88KLPFze7BcZ4ueKgBo/UwTSQ
18waHv7UR7l6G5Rwm2S9XeaAFIAVs5TuexquvFaIB/ePYb4TEe5uNtGEifdj2UNftZfL6WZlcEJ3
/jM4i3sqD3W8+U0pBjfsy6P8o8HzC45J6ckMWfDzSE7ze/oLvbdrFVFRPD+bU4srUrZzEcqlThuw
uUnPbalsA7/ZzAaAbwbUeZMqsM1Kv2tK7e36eEXh9twuFyjA/AG4j4QpzchdlX5UZG+sKcEIZxT8
WUjn0HOpfknqq2k0DR8zCo1tA++X9FYHiFx6vT4QoW+cWeEcv4uIlhTTsm7RD7PcdWs4eGHWhEqe
hMvJwvfLp9hg2hukKEDWpN5iEHZVMeNGuqsc/bPyrF23HdfKUcIR4YqJvB7vJ5i6y2026znS8AIn
Rq88gwQ6kVb2sXDpQVqOjjIF+nF8CbRGA4ExKhhQVxdAHINcq7rvZ2mloCu2YhiSaeFOh6e0y1EM
Q4hIOGAUU/NQDG413dXJyq1RaALIDNxLlqZx3sEC2Wz7dsBhV02/7+I3UI9l8dA8XfcwoR+fmeE8
zJwz/N3lBK/iHdUSqPltNf1ZylauHmtmuAmzUglP88t5Ok1gbj8mxq4jTrJ2CVg+ls8fFzTLf+ZM
WxKIswQVtBv5nAawohj2HB+l+ntqOJa8A8U7Wv2vT5z4wMS1UV4YskCLuCzgmTGS0l4bqhCyAu9m
51a9O+7NnKmbdB85ptuD4LWHuIStrsQ28ZY9s7tM9ZldOa9jWa8Xu/thY9ySB9znTgXIcU+tC8GO
t257faDCpUP3FH6AEEfHwqU9Ter0UW0iUBzJx2iGsHSc7OL6R0LKlfKxMCk3/ljil4+ivPO/Eh1o
yexKz9QPtHyRp5cw3yU5qGKKXRvfZ6AICNbgLeK868w0F5bUWh4MkOFAduATitTWS/goP2SnJGD5
doRIr50QOzxJh8KRjBU/EvrsmWXujOxRmwjaHEoOSQhM4UPWHtXueexAY3ccq7UWKxGIGc3aUECV
gCdE4Z9zWikOm6GuMM7GcJqTtPdRJNvP7nRnbMotio0nFYKet8rDdRcS4s0MC++jCyEPHs05H1KL
vEroDJ9tnf4FsZ/5j8HuLTxZ2/luxZRwPv+Y4p0oHkwr8GeMsHztXH1T3dCP5Gdxmm7Hmk2e5tG7
xJO+B28hW30PWNKKL+HnzDTvRNOgFt0yyt6BWA/LNunBuMm3b0++XRxWHUfss2fmOM8BjVIL9ahl
Uj2Lydu73o5OPTNs9QEaFbZxTE/Zxxp6ebkFXBsin1lJONVztFUujP01OSTSXT2AewsgIPf6Oi6O
+NUQXjLRfaqjgMU5Ku7HcRb7WMbIQo+2JrPB+ujD3XUjwmRkeS79jxEulCZ63XZWDGUYAhUHeXxA
lfK6AdF0LVAfWQHwBv1ynEckZZ9lZoDNPaNa005QTAnSUzGChKpsNrlRr1QhRKH63BznEUGroj+v
hLku9lmqBV5Xn0jpZWs90cJHvnNDnBso9RgHkYKJGz11F4NuZkvZ6IyHATxQByDq6PfuQLYgm7tf
4w9bNb2s6dnxB4rvFC/qMK1t6CcwAgV0zRPXcrXburStew3ax8Fudn03X7vNrC0m55KSWbdql2F2
LfM9C/fQdp5SwB62Xexd9xqR75/PLueWVjfQoW1hiAKTCErSItwokGi5bkR4FIAwZqFUAbLja+t3
k3Vmu+SwVe4GpAD65RCkL7W2S33WxQcpfCAaG0tQFBxj5VsClaxw5blPNKHnX7CE8rOllPwhNIbl
FbPNbtPpEQgCBhQLiq7MiqOV4YrmFCAe7PSl8GPyL6YGOC9nc0RqGE23CvlRZZ66VjZdM8F5Jqmb
XiGLiamQ7/MYD2C677UQp11ZuCVo8KHxfCicHyZ9npVdDjuttbHS9464teIGxS+VngA7dsLJziCn
ssb4IjhX4SaqIoHDCCkE3400j0OKvBtW5bpisvzRdw3LMkjCPY4+cOJrCpOCUHZhjgtlfRGl4LzH
9UcN6rsqzx2tjb0eHbK43K1MqOAUuDDFBbMZt0Vz0JebVp+5dZvsoRjkXl+ztdFwrlH3xFCnFib6
7HaWXyb50Zwf87+4MmIguq5CWA5tzHynSDVoll4sCcE4PAKEQ6NdvqavJHomO7fB94bIpPXztsS5
PJmpg/ZoxwoyhobStxZK2kpQuW00O3M0bqtour8+iaIb14Vt7jSdFGW06ADbkvYal+6Q7NNyW0TP
c+U24VNAt60K2vLdUDqadK+ucfQJotWFdc4jE2gVadWI2c0CEFdLP2pwrCZhwPxCAm12v+Ixa9Z4
p7TSME2WW1dn3cnqT62PbTPvmZQdAONcmdfly7mAgjdPpG4QIQUfO9+dpcal0ps+RkYnpMsVOUoo
7Q5tcFfFIcq8/luRA2Xayg+odt2aGnhQk9frn7CErGtfwJ0ERWYSS04w2ngEMsk0BxkAt1q2Dbla
IwISTuzZYLmrCGiWsk7KMdguooeQBF6p0b1qQUVWScEN9ONvBgbwCU5YFf3A3DJKwRymuYyB0Wqn
gQ60AGhxc92EeEB/THCxBQIdlU9GmJCBCB0N6NXNeG89Jv0mTp6vmxLvQAhd/d9wlnU8O7FlJQST
gIzka9qjcOafZK85mT9QibnLU0b32ja9XztVBeLUOHQWADY4wMAawxNEWfKYyH0Em+23zo0daORs
AYAlAQNP/NYAr2rmjG7mlSzc6zf4xRG+e1Dv1olIF8/46qR/PoQLAFUCtxxSfAi9Te3n5ACaF0gE
Kq1jHtE5ZU/b98QpK0a+5U/qLlxJ7YXH79ks8I4ErG9UU6zylG5BPiaph9a3NfDmg8pWX1OXFOWG
F3PO+VQx1ok1FMuce6UDVoPNazPa/TZ2rAf5oXXDhcx/jWlV7FzQpEcDnAXIPV+kwOxWgyJBcnLU
ddagx6jQFyT0DM7K/pTShlG04ilg/tejwE5lhRVK4nT0E+10K/dC4ZY6+xJupcNQHhuIOSBGoHFs
OGlWDkIrtEfXzhB6K1tK6FVntriFjcwyKeUJo9b2+fGEqkx/F9+1W/0bLlIJg4Y9aBu7H8S5hxb0
SuBfGya3ypIyWK0ewjQxgFrQ0XzSJk5ddyzuf4aDxlZGKijfghb8z/pywaOMIc1IS5ibyMsYUtZV
u9qAJAOIrbRvln4HLg0WVStjFGZepmrK0FNAuYHvdCSzondFDaN+l7AJz/WmXt6DUkKGVtv18S2f
/yU8nFlavuQsNlJagWhqUUwNUHiKwFvRo1JrrIQBsRHQq4BF10Q7Cnd6RWbTJlTKQN3eIhU2Sy9u
TC+U1sgAv5pBu4uyzBlaWynqKJdjKVAr6kM1REoMwLavVzYFPUCSO9dn7GtMu7TCzRjA4JqUjLAi
xZ+N7DadU4WfNHGnpGLxmsKU4A3y0tqyG87Xh4x1ZiQR0Cs9FGYMFLfvJMOJeoCzGycsEElKz2if
o2BNb2ZtMrnkRukqCbgvDLPtNkp8GNOfIxq3/7up5PwCrSeFnFWwYSloBXgdsl02b0yortWG4s36
injQ15h1MZW/KQ7OpxIiXV2/LFxmugTCJOCGzH8QaNPMCrpvLKSom+vDE2DnLi1yqX9pgoYYAlBg
htkB2Kjs0RtUHtuD5aYsOjUeWjtU+2HyntJNvx8YZcaKqy6h8HJzX9rnTgRqzX5YJhgxSVo3QI94
m68cBF+D8WIBOxpoE/BM8byifUcW3uwYjWbFcwd9E+vQVs9h6hrqylDWDC1DPV+8kVQFin4NiK28
KvwxS/t8tNPB6dCZdH3VvsbeyyFxUUTvhywcQXZlS8UniKd0w04rA8KlKzFRvDamgZZD5A5owb4c
0BSjnTPV0ewQAz2cmQnO6t31gYgD1R8L3A6epBA8LDq8b5ZjNkHMe4gK2ze0Y18QUDJQpxmM79dN
/n6Q+upxf2xyOxpo3tCCdjqOkrx6QdtUwbI0r1zJSrMt2Io1FRzfREULIrgEPsH+ltkmqepDlqXA
bOcRUT8UNJB9dmNBoBBujkdpGMvvWhumDz2JtVMUAWXFTKuPttnctE5cIr2putb8lQ6S/9xN0vSh
KSqwGtWILrBEhXQCnjBU9AMGwTZoDd/LWqri3bC0kpPRQ4zbmKZgF0n6+By37alpI7zkTQWuPZWl
Rp+9OYE4J7EgkmI02s9QqmKAxZIM1EiEurE6PkqlkW2Sij6qI7G2WqFQtybRXWFFZGVBhXtABbPa
IkJhgFvi0mVIrhh1p+TA48lv6KWYSMQMlWnJcTTc6+soeDDBJjgzxXmnXg+WSUiGyBwrO53ELDS3
pfVGQNAuG4ckhByW5qa6fd2sKEKbFNgh4F41SfpNiHO2yatuiEmuYU9MY8bqJvWmfNGn7XY1zTdh
EG8nqLw1rfRy3axoXk1IIC9Qd1Ry+S6wHGBA9ACj78lvsNkNoKVidL2VzUfsWydJXsOii07Wc3Nc
KPNDgxJpabNKpPshbdzGfIpxLbo+JtHmPzfCRTGjNq256GEkKH6i2hAlTp/eV7XM0uKg+PpKdBYU
wUHGiiPAWLpVkIFx5qATO6DGUaI5IQHdi/8OkdiythzVZ8nwrcP+a5Cr5xOzppb58sf1sQon1AT+
D9bRisErf6VEK2OzaMEHpfygpmFH80tbrUQ24Xye2eAWrcqoWidjjUWDbE80b4ZAcYwYGcSb0v3Q
1rTUxCMCuk7F8anjVnm50001KQI6YKfnKgjsQsPVPkZarORDohMI5fT/M8JzlCeDJqG/tkC6XDTP
YU69vLbcv1mZPya4BAiE8STvCMbRlJEbmoRVU2vr/Y/rVv6fJPmfU4cfCYTejVpvcOrkgUvKpbmW
ZXGH9P+1kphFjnPxhN5Rq1/bZKJlWg7w/5zhPM1hPoWy0hVIFdDnhEosYVDtsJM1rMWaFS6LI0aa
z8XSzF9NLqUQOeu90P/5N1MIGlEJ7dLYIzwuCB3WWpJPMNLFj8G8kYanmW4ScDf5wSaLPNJ81OFT
NKzkWqJdhYe5f6xyJ5pGlKKpR1j1m/eoeo7k2NH6A+l3avKY0DVCE+FEnlnjDrUU8gJ47oQ1Qt4i
9VNLLAaN8/9yIvmsayziwF+aWOPy3u9uFetmlArWFXuwvzZBy/LCRrt3AmqE64ZFh9j5ib0M/uzs
LEMrTecWJ7ZR+5t5HO0sCm+6IbipjendaLK/SPxNC1SiQPmhLskHfEttrSiKEQ97+blNbEWPEXZj
xyxxi4Eq6vWxidzk3BjnJmqrzkqRwJjVP/r6nWyWzkA/zLRwqLGDGud1ayI3QZKFnjekAiaaEy5n
0u/y0vDlDkU8MDgHRs3ikbp5snJoLd/MZ8rnVrhdDYoHWtAGh1Zh3fgJnumMTaLcxemKGVFKdW6G
e6jrBtDLaTPMQMN1m7bapuk7VqsmqMAU1oHWIB9vJXmtVXZtCrnT0kr8wIISJawqb1b3S2n3ivXt
+iqtzR/n75FhqY0iw0S30AVN1oQeT1N5G3Pt0MgP120Jh4Pq8SKHA252vssgN9Ks7bUegGZ4giSb
+0Gjb3W0Vu0XDglgs99H/qJvfOl4ZVvEk9zBDMXVzR5N664rtV+gaNlk47+nVwYsEm2k8HHEPBA/
XNqq40ir8qQG6MXc3ioAoQz9jRql7PrELevMOfmFFW7j5pMGLD1FY2dab8u5ZfVaWiZwbxgALlCS
IAUArYPLYUz6FE2JDwM0aZwsBmOrrHlF920GbZDkk8+wyVhj+iu4YEE8Ar2OYqEdEuze0AW8tGr5
oY4CfwvGKgNZk+SzUdfuDZASxPmxPZY0vr8+jQLHuLDHnykBigVgGKnxCOipeOhuim0KLeUmWRmX
oJgBrzgbGJd35qGup00IQ3K1K7UdBWGMvoFATmI9G4OnANWTJtsx3tC5Y21n4hI4r3iMYKudf4HB
gaFxMaJDqeALpumUThNToHCdb69Pp+h2e2GEi/BZ0OF2tKxfQibXB+OHFltoLYWgtZUhf4vdDtEk
lIfHAleelQH+P8YtE5hkdHyie+HSeZLZmKdB6WpbRdJIwXRDTC+NXnLtsQGeyTd2EL1g6Je6Pmbh
RrH+WOVclpSpMkhGj7aPzpMhhqzYuBx6UrUJClaClWcV1S5eyD8GOZ8dfDXPyIxh1s2pMm+hTF2N
KxcY4VSC80EG2BL9pBrfPT5phl8G5QB3laL2ZrTC0ZGqCVTtsoryqpWXDKz5HbNCJWZUm3XWa4W6
kneJxgnaATBVQxhURzp0uZyZ3k4kGeYaTZITkmUFfPU3YfF+ffUEyd3CbfCPEc5nSAollLmHEDrI
hewxeU2VjQRWT8Me1ggbBEhFcCicmeIcpZWsGrQ/GI8+uoFuj+V9RF/C8nFsNxbEcIbSTZNTmH6A
2HnutkNqzyqLIkcx3q4PWRTzzr+D8582AusCgMKIeRnUDNTnXJoc5NbQUR9XtoZwBSk4JNCDDcEG
/vkgQdmIhpWCEasUKDhvUohdFt714Qhwz5jXMytcShRaZZhqKazENHPkxhmnD1Pa99IhrDY+PfRG
5vnKMUpOsmGP3RtNfvnzBwhwrn/GMmv8gXz+FZy3TqUkDW0nI/hErjFhOQu7qyhrQwN1Yrxbtn+z
O9CQqoN0C7QsfH+ijm6zlBiwN89W6aQNRX3HUN5pS9duyaoo10BXC126WpbGMO7sSuMqTMoQE0yB
rQX9r0MZKmbQlU5uEoYiD7r6B3BndzFLf9VbMMYe45efoM+4VW4iR97gMHsBlOYobUvn+pwL/evP
h/HgM7ylVt044MMq8zHxIXE97xJ15c4iChDKwviHBrXlNsat66wOU5rmUCfK6udKQoyIt+20p7Mr
K2swC9E8n5viYlE0AdsyqxhO27gS6haJslYWXLPAhaCsAm9aMsNCkUHqVK5YslZNEp4c54PgoksM
mq9I62EiQgNZfQg1d8jeQ2kbo0ua7P3mKI8r9R6RFygglkCX7kLty59VoHnIplhevEDzJHB8R0dr
zYSApF2TgRbGjRw0qWgl5LwANIq4OcTwAmDb943XbCzLaT6jzcvkdIAaZY5v+9BQZZkBwdICWr3X
HV0Uss/Nc55Bioym0zLEqIQeH+I0MmND20fz39hBrr80zKFlkkdFm/ogxU2EYU7jbQQewvhDL26p
8nh9NMIFO7OyeOnZg4qkkMFCUxACNloYdbLVg9Ju1gDD8nJB4QOyCioMYMXQYwRe60srg5J2Rg9m
E8DzsxsibepxZOazD5b9mam0OCTWXQb7mulZqWut7TSReciM4QkYSHoUXPi3jnTSg1AuJqg1jLeN
NjijcW+EL3T8VPJvBLIps9PoexObQr1VipVzV7DNl+cjYPkh4kxlnvukMXD/lC0N/fESQZ9w5QQN
hLOuL6LIhqKhiwVMjAu/EJfpd0nftJMFaAu4KUHIMVEPMl0rtzPBmQqWWjzVI3VA9YHXupQGWU9q
8EzZNDTZHLnzrLHa/AVqxgbdW5G5coQLdtmFOS506SGIQqMFL02G2AP770lFv3DdI6en4/b67P0+
mjjvBFfcIhkK5nUdTx+X3hmaWl/7FtBBw75goTfYPpCM0GEGgm1fbIDuhQay+2E6FaMPvQ2AnR2z
wPnMnOSo2hIz3take0VzffZB/FlKrFQb5gWuNHdgIv45GaGDkB1CIroPQOIw/cWF+DdZHoWSIuR1
+dywD2ihGVBqteWlN47YmeZg1J/Na7i1EvY2QLfeYOB/W5l3QVS4MMvFHqXu8TzZwOwzOMUkFlSs
20DXi/k77S46zlvL6w8pG0HaY33HE33G3q0dmFIASlNZ4DUfN8XstN5k++71DxNlsfgwSDoA7giP
5yseUOuWUKvEh/lPxCuPgdN+dhUzHf8YuHINQZKJIQfZrbX9iLbxuVnl0g/9ICXyDBELO2ggMKCC
9Pbl+sAEUlKABZwNjIvDqjTQvjJgYfzsHXWrudFNcRO/Nk+R7T9SvAGz4FF7LZFOAo7g7EM3Yb/+
y0/gFj0rExqkAVByk92wDvxT8hF6pE932enzrTzRzfAC6mT2ThyTUWc6rDWUiNBKF1PAZQ+WEgSo
rWIKyPY03ma/TLvYUn1r7j5fi40UMz9n5Lv2aD5aG+N+Yj+uD1908bwwz2UPYw0ckRZh+PT21rSh
FvIhOyMrWHD/KdslFHdUux7ZCl+BADOMdTcgiIb/cBrxEc5KQHebzQto1neb0qNKhNfxFGBeB4VR
8PySYI/SIfQXTDRwfI9Cd1wrBAjPYBX9/+AGkvCPf0GA9FypGwPmfW5xuVZblkgaQ1C2tWqjqrvC
ujUbFnRACeU3s3lTrt1/RQcKoKYaxk8XSWPujCSjMhdaB/sDPZixE8S7HILYQ/98fYHXzHB7eEAP
g9IsIFCfIIRVxVGR9U9Shw9y66/k2orgOqSoaE/X0cO6aKZwQwrRKSHTxZesWx/d2+HGvzfddDd+
M7/JG3XbQz+JnPJfj/QHsg4PR4nXOBMb7eZlbVeJI+bZp3DDruPGGAKC2U0mbFtQMjW4msZeBuoK
GBxBqM/6jeTNEKi7Pt+iO86S88gAkkGvEY8Xl0FznGQplDXA4a12smdj3BDFstsaSztmMwvRUogH
1ve2VV0FQt3XjYsCNp7GNfgVbuJfShkpqdWqmrCtlODkSz97/+H63xck54qObjEZ9WpBG6g0UWsI
lgNSCadpZEFZGIE3ykEa202Gfq7r1gTuZJkG8ju8GoOFgIdjU0MKc/RiAjnapAsv+mNVm3ZEU2ZC
Yqhce4Vfkiou6bqwxgXC2pdrPYgW7FUe2Dn64SGX4huQFHpIoLGdNCdNXXEVsUU8vBgSJlXi1RaA
2dHypEHAM6LUbWrcE7WXGG2SXaY+Dt2v1A/sPlkrqomKDRbyCOSWKLYC78UdubEW961OAQ6RQexA
bxT0vigKhNtrVxp2SuqCOtjWCIrm77QDsWSyq9SV/FawrhdexKXScVA1UzXCiyCPtctr3YPIszuZ
IM6INDaFb9e9SLgn4LJAe4LpB5DPy/3YGHIwdOBpx1ESAZrYHEcpXbkZi+ZUgRKIYQHB8ftl/NJG
EBcTaEfL1i6KiUVQw559lVm16SZ+cehBcO+DBpdo0daoNTY3HWRAUzwiqza4KdeCsCjgLzzMqGcu
VAX8+ip9Fqh9V4N1AZpm5YheEcs/ZFO6Gf1xK6eKl+epZwyPixBCJoGCppt2uSKzyixZTSHwoJp2
SIpd1w04nb/H+XuCYiXtSjtP0tMUmeBwaFMUzo2V4CWMnAYKe6jRgJZf499REk1Bi52EL5erV2M4
yhZT2rfS3HThHS3ZmB90aU3zW4SgU85tcrte92ktSQ1sBk3CIqAOcpXYweBmKvGk4na0TnIK2bsO
6ESv+4tn4QvjnGuGqa+M8QTj3UCe2gZNO+a3Rm7dOM3Y6FfQoPq4vheE2d75cPmtl5u0GdtluCWw
lnjjC/O3BA/SuuboAYQBKkettxLUD1QNzy4tS6VNRBANf0K12bB+rnzNEmq4kHsx/iVAnr31oC6W
BtKIrzHixrHG42/EMHWU0Z39BBoh6OV+lUjG8uSlSn8S83HF/tcmI9A14vEWEtUa5KL5Fy2aoD09
VDrMv/KtRparhc94fVGUHdVZbXhWAqzhWm1edJU+t8ldN7RIlstR6xF708ew98xoPxGdWarXjyUr
gpXIJAh+F8GesxaCZYYEFg411She86Ysd1arrDGJCOL5hREu49GigQTFApuEbsYuCEBOTO9rPbJR
SfJa7S/Aa7CGsp8FfqnFfTiniVsjG2ecmlYkuYYy22b0IkfRN0jpeFOMBEEud9f9RJD1nFvkxVyR
tslx3y2ITeB5SyXd+k1gJ+lfvPDDDFBDGvIQkKpz0YCgJQ1tlADzElzJWEnm75L0fn0kAue7MMFt
fwjklIOyYE+lON/iYZTpo7fADvLAGSHCo5DX6/aEnmEpC2cgpPWwxS7XSoVQWpGAF94mOeuJ6jX+
bR1BR9SGmIlz3ZToDAYR5x9bnKv3uTXVzQBbxlxId1NbnqxIv+9ma1P2QEerCnlUtKhhMl6U2dik
052P9x63otB8SLP4tjWz7GnlmwQB7uKbuJ1hQS+ytyJ8k5/Fz2rRfM+k8iZNk09/eM5QAEx83xmI
v6FJzGYtx2U/+ETT6lrMEaQEEHiTAO+nS2c0LzhQBipg4iCWX9THh+q9ax0reclW2d4Fku7QBD+z
w93/8I5R+VIzLJTCJLUDN9r66BSyEVgZ3byT0+Q0t7ObOcEjOa71p4o26blt7sLXW308QZwHtpVk
Q1OIIynWLlP/ZirPvYzLF4qCdrG5IO6b/Ka36F5uNJR2no1/T6SHKGChtxmkwpoB1qnLnTM3eYGS
H+ygfdmUNtBt2hVoYVsFlIoyggtD3LbRaD9GagcX7c1PKew2+tTiddk3noIw36rpGyiktzLEB0FJ
4mTNS6P0dx21Xko4q5wnN/EkQUklW4m4wjh1Nnpu3xTAQoxSiI+SKFOMI6gmo8bcZAagymj6Gdfo
GUW+cz7Z3KISQjpSK5jsbkIZoXVGKMkCmnQ9GIg2IWRr0ZeHDBcCaFx4H6QxBxMWkJNVaYdG6flo
KqbAsSXyyg1APHl/DHFBvoh1v5+gOGMn+Q+NzndGdN+ZHs2dbvpU/WFlqdaGxR3H9RA2EVC72BCq
ikcAJlnNhsj1DYRhr8/f8oe4ZBGO+s+w+FO4yCDoTDOgkcPorUEBIpWcrM3slr5UoWOYyWEcNtct
il4pkWUgRQSdpQJCNm7JEh8g0N99FHM2bsdqZDKQIXlU/g9lX7YdN45s+yu96p19SILjXaf7gTlo
tCxLlk7ZL1iSrSIIAsRAgiD59XfDct8uZfWy7vGDc0mZSpIYAhE7IvYGXZq66cmyiwowT+bfnfsj
H15SdCIj+Griod4XTr5zM/9pjf75Xk5mdctT0w8SR/fo+dBYlGLsvSFsn3XsPcnO/zSlf77UyZTq
XImKZ7hU79sLMSdN27kLvsndtqS7Xw/xO0912hy8Or2kC7oRdnkSfVAGyROSnhflp19f5T/6Bn96
oh8Y/J8CDawaAZ0nXIZG4sx12f9ECsXz+XSIWtKIKYXaCooCfXG2gI9unfmhBDHRmGVN59+TY/hP
uxNWPQ3qoVC9OqXGqmLvIpNjGY+t3wllm2Iqd2OdX/vpuUuWew9W2ncsT1impzsHJBlBHQWgJDnN
Nns4fJZVsKZkJQ+1dV0zKi5w0cHsDYGCY9smr5v1v74t/6d9Ubev3z7+87/x8zel0cLdsunkx39+
1C/D327F07eX8b/DH/6/D779s3+evaibJ/nXD735G3z5z4vvn6anNz8chqmb1k/uxa53LyMQ8x/f
j9sMn/z/ffNvLz++5fOqX/7x2zflhil8W9up4befb118/8dvaYbj8b/+/P0/3wwP8I/fHoZuevn+
t/vpaXoZ//J3L0/j9I/foqL4O5BZlE4idx0Cz1CJ6l/CWyil/nsO3BZ1JKglypDt++1vg7IT+8dv
ZfJ3YCKB3TIFto5dNCoXfp9Uf68JNMBrFLWWSQ0o8bd/3d2bSfr3pP1tcPJWdcM0/uM38tZfDVeE
VBnIOxBXwe9A1f1br0Mk3A6J7/OXKqFguzykOtPw5GI9d9sjmqB0/5RFNh+Pg4ESYQY9pCVnMIOK
xs9Qq8iGaKfSpS8va5avbt/XEUQafS3FCE4WqaO1Uf2S6+e8n/ii9hgrwckOLfJZ8lIuanV3gi2l
eEL8p+k3IokpbtqiM5o0MulG3Eqmcys/siSGWOG+FXnQ0lQeUoXX0Ck0uOVWymS9SiGXyP+IRvRc
i3dM1tvdhLZAVGpDSAUwOwiwMFwnDlOZyM6xglUv1CtQop9PMhPgMkKfAghKNvQadX63dVp0f4iY
dik9/mlF/ZyzP8/RCWIV2hKB65MUGD+S0aGe+u0cbZxUI8D57jtPetJ3u0kB2IAwX51CyO9oF48S
+T0on9sMrLVZtOnh1mcQaEt3CWpxPbkEjcsAsEspAybjG1SKGLz365t8e4Ig3AvaECCWIyhABCN5
eXKPiCWjlFkSfS8gmxqn+3YroUB+RPv5ROJmgD5q8RXUJHR6xxk5mZtwXWQ/UHSSI6EHPPbkutqt
qlQRqb63K9YcCo9jLVA0kNF0aBvPO9d9HMBdBh1HxhRKV94xtG9dlPDYZaCNQcEGaMVRLRKG5U/H
TJvPHSrpGfmO5sHSQJXXA/h/wkaKpgu1daW46aJEJR+g3bu6+x7SkxtrRtYJDMqvJ+DtuYo7yVPA
BTm0sHDIBIHvt3cC/dmYr/1Av9F6G3J7poyWdD1EVI71erZWdsGs/PqSf3149C8WWREI1UNm4aSF
gJWMCkQD9ntWeOzy45oUG1jGcuvdiLx+RbPiq3UYddOMAI+LrypeZ7S+zp2K9Xte6Ul2NwxAjQ6b
Hxs11KWe9qa29cbzWk/RM+tsKaPzZWJhQ8hFsRHFt55nW7ZDtmdNAQZA5QR3lXeIf+6lLvgK7Dyx
w30tmbTD3uTKpndy7obx+ddj9tYZgFw5soRIwaDEpQxVLsWJLXGeVjY22/IMENRiEcSujzFYUN0k
edQslszRvYZfGTbN5FV46XTr3tk1fxks6G+Czo8g1qwygoz4yW1UJkW51lio50HkEWw4h/XafDOv
8bTmV4TmsPtj62z/JHk+wKJaDRHh/LyKeDRDp5jB2gbLvzL81dBtYr7Kll4r+Y5ZOQEYwnhhkMoU
nc3ImaF87eR8WogfdD1s5HmkaRHJA8IpLdyt2aZODztvVoObi0o54z21GqnWPeSj1+jea00vxtoK
3u4kxDfXK8nMMNEGChMFBQCcx5G4K2Tdws0FJfkCk5hG6AsbLuOtFvjWvqPevAf5nbRQw1IVQeUP
4BhSHmCXOOWWwMoczDzM+muJtkSe7zS6PrEUKXU1xOwTyPvCtNP11XoKl+E998Oc6IRWeGvxEynM
0Xny/obOTq040thwRvIaueTAH3W6LHp0CEvKlP6qLXaROZCxr7IPacLIekVGt2I4ajqL7RHMLeta
No6h5prtYPB9cdeajUbnkLDl26ON3FjcVF0RHASA31LUZ73Lw/SoEXSKINuay3y+05b32+MGfhbf
N7EQ4dACpXeECVJDzfBLAld0e6zQmIe5Izlf8TJuYJqt9jqHcOKxKF2Yu35pOzgY5sfl66qNVt9A
Ep3jK9AaF+POu2gIvsGkc9k/LWMxGH2sZ5vM9xlR23RtLUSNGiGkTSUIBCkiwDbD4fplqAaaPc7x
DK3vQwn9ZP7HbAYFF+XXtuHUhGP0UU1cotQWErg5pLPemnBC16FNai2+bokcbdssSG3qEa0DXIkL
IDYehuLXVzy1RgDTIR+T4NxG3QICyJMrjjYemZfEfyGbC4vRgygG5i8dyx6HdzGbvPhKOZqCwWmD
rMnYfoA6VYl1+uvb+JHn+3e8EjowUZQLUgkQHEGXBV7y2yffkL40UV3IR5kNciLNpFwevSjDDKwR
68chOVhaqu52HqsWFkezXLWHtppSZF6RGPUCuvCgl70StCruF2JFhYJ21IvOd1MVxd3O5NuirrCI
YvQOxhlFRJ/RIgmbncVYh2pm8C4uKO+nsPNn8Kt9THHe67UhvSXL/E5sf2rXQHBRQR0oPDWeNgiA
vn3ivqBsAHRdPswQxIYTm1ubwomdt7BuAUxk2TlL/IJlu/Q1Sjyadvrh2QJ/CEuaOA418Hu6FGFJ
p6bbpD3vdEqCiTTbGCdHI2Y9dmcbRFux66iXwadO1kpid4I4FdvonUkMWO+fJhFlm8BMEJoU6N6F
2nd8YqoN+tA2xYf0oZoYwd6a0DKGG0CKz4Wt+2MfI2O/4t4oW8IWh60MJsVqg4MmYgnc+GQBy6yB
smw/9k+i5mV23nkRxsFAer24oWbBpzpGwiOurSzGYx+Vlhx1BWwfhDY4L/C47zzaiZeJR0N1Twbh
yASi6hn8vbezNYFjtBROrQ+knYOlmqzB0trE1qlvE3ozUE2xTspsj2U6hPNRRuBbs+dLIUULgFEW
ydQeaxI5/wAv1WI4fMkJVh+ZN1gT8DHVWGKZFzpYNwezed6l2sOsTfBIcMFuAsye7hBjJRgKUAxj
KKapZBGq+ITj2BKsTjl+eh2fYAr7dzJJJ9apgrsA7wocZEhVBWTlZI8mKAcu1sJEn2dZKliHV/c2
ZdUy9ztElqwd3jML4SvfrCh0TaPJAtV6qOIo4DW9HfaYK7iQeik/jy7BCpnWacKCwtmP8cm4zlR+
oD5Sy9gUgqwYcDHTAS4LjB5GyVtUnNyWBdqSUb89ZRWMATbkfGeFwqcWGWHjT8uAg+rntLUGWIxv
FqizY69gF4XpaPslTETEuwQv9crr+S5WwOU6JHF6nE19MYU49ddL7jVT9vbhwyEAIxG6BP8aUcEd
HFEbsayfGVsLkO5Prid6R8G+xW+g9JzZ9WCYLTRUxdO05qyxUG4xl7FwZAFTPryd6Mq2Mso+UMlK
Aq15tbTf4k7E5566rNj35aDE94yjB/FOqkLaJ78lwn/M5iRetn3FhzoHwyr8R3RjeJ9X8w2S53RR
kKaNZXJNYpvU+wFkNtAXXSZnaaOWymzgsBpmmy27dulnbIZ5s2iaapYoRyXSEQq4LrsvxLRm7S5e
Eufdma49Syj8N9pOF2iRg2eGnJ7w24awFktRXyz9Sl1jRs2L41yXLdnnMlq2z75QaffoMtHSPcmm
NNmtiE9RklO001jv6w4UYrs2F+05mtqnvVGx365oPcTxWeITlh4hJ1qx+KB7JbOHNZ/bPnqoVbws
n5dpIShLHachusOJUbrvuS0K+7CBzAxET1qphI2f6mUT/RmUSPhyRHVnJVVT94pAz6O022iq50Ty
avjOUq3mZY+lspqX2k3ex8gn+zFB+xgdTF7tEQfkojijMuqLGxTHRX1/Nhc6HQV7YdVAJozyAnln
m33YiJqxpLfEjpqByTyeivgwDJnW0M2qacfENVoUoJ934HM7+fna57TtuiPNpHf5HR1SYi4KnrG2
OmKtQFOy0RBBw7EuxqrzdQPJ9cKgmpPaja8XqP+LWHfmO4nTZgfm3wwGdtady39XkYN+3wUWB3Ka
O0/gtiQ3QHg5vmRaSbUUHwXAdrxMr78ETaPAexCcy3A55PQz87w5U6fzJS+sbtNzsPtEKDRaed67
8mwZeAIyxzybw7kY51GHx2lJjkPlCcICSEGjzZPVeftx9drr8pbTiHtUO4GQLtUXvVvrav5YcJJ3
dWPqOmASpZ1y1j+WLaXRdpVlYsRIRauByf4Aq21YfhURaktxnXSmS8Qt555X9OA5DEF7UB0azkMP
axpuaZ3RM5we4paB+G8f657baj9MoPQcfk/bdMD1JBd1/eDaypidRRyMkU0r1+EE2SUFC1+C+4fL
0hhTB58+YyOefqdZMpDiyJkPI4Zy8R4vCqQB0f0gy2DyUVPSgoWr9pPCAtgG+BtnU20lPqdfH5VN
+YbhM7zEP5wlI8XVBEsQZIJ2PExPojOW5v+TiCWM85DVHFhSSI5hKqKhr1j2YgwCGnMEDQc8rZ2v
krU0u65iuYswg5kz7nHig+sGjBdE2dUZc1uWLB8qXoZb7jDTersvsLJwBYK3zDMYycMCK2wUZj5f
I/xO1DIMzTyj97TDEVtBSD49n4cRl939fB5rCTHPANwYfpcvWhVgL8poTXaZrwEANbpkCcbi5+qh
21jjK0sehYej0/pjMBxWDaqBX33cOt/y8BMZ8/4DiTsb3f8c6uj14/8a5NfPASlIQWeYaokbSIaI
zc99V+jOnnUDWfHQJt0WXKtNSdvF9wjAW1U3+etEqW2esNQQeTvbXgxJvdK8SXo2r8XHWjqFUZpT
EDS2QGGBsdkdYA461yhTX4PT20oUzmKPlm1snuvXEVQaOwh27fWZWNohRkNP9VD45Hx1VYjO49ep
fV0eBe0FxqfIOvzFIS9FePilWBnWaZvYcBmWsQK/XJWJS/awRV3mpks8KQnD+7qQNrc63CUeMnwL
mMdH/B3JS4LVNU4s3PrrgEab3/CDEgTdPYcozoc+sMBCgxGEPwHRig++cwp7uuZtQD5Gj/nt5jI1
z6jaGLB8xhweKx7eznB2P47AssMXpnN4yea2wguk5cN2kFse7n9waLXzD06gx6M7Dm2F72WGJC05
78e1TKYr8rpWQChdT+XZzyGv+WxxO0iN9/gSnAAKF+e6g8rC2ZyYrYgf4LlxqPZpE00Dap1G0E+h
CZozhZBpEhrYpgBgAMgG08TcRanasJ0dzlf8rl9dwatjD2dxWaEoMIpFnU+ZiqXciToTEqpnYwvY
EDXmDp9nkxnxAqcxFzfSOPy/Sg8QLUcfHKAiAyxf3ICFnAIU8Jbj6glr1fxYDHRBFEDXLax9j/IQ
gMQLQd89yqgtEw4F+sis4iNLNECe/AIUmHZbvoCYk8PetEKBA+38J5zMJ8EsRx2kQLwL7bsRHDcQ
bmcYDrRMhD1jVAVOwmakUH/YHgmrIAX8YIhnvjifXh99qdsRQ0T0svV4or71Y34otjiBlZtsFoYv
WXRYNcCrwhJ/xU+rsfcYgcShnSJqpq5L8WKxwPF5A65w/AQ6RODKdZb2Q90AslgLCYm6xOITxZqE
GHbO3Yh19QqybEkuLIUok7E0vWip2fAdkK4J0BtFWA7U0EDlEngpTXqEvlIidhp2kwAwkV/Jvgj7
CfVtHUD4tq9QVRlEfFaceeMKS8OPiPXC4LmOBKgAqro9sHguhhZ/bleBp/zi4Z7R6BLKStZ2NzXh
AaRUDsfdhxLp52L6lAHGArfGQnm0smPhdS7GPaCLBBQpJUCg4mvWoi0fUgI4qzH5W5RteKoi9D3n
O5nTsNxsahMsvteR5JMCEk26uCPgP95ySctP/YYS1HsLZxqowqZNXXyFvcX6irzeMAIczR5hGekh
gvFHeBlQKtHBX4VnXUvl9dcCXFAmec4WUYibojB6pccMqd0p+sODYW6hB5xoRIAeQAD/jnaVSEr7
CETS99PnuDW8bXc0Xwlb7nwJ38Z8B93sbNIvI60ATZzZ3s2y3kUpCHget8ylGfjdcDosCPYTNNOK
pizz2iUOq1zyGkwr+GVUQuTOIzO17H8+yetcGs0BEO/ynKzhsX6YGyHmYP/qtQ3WBN5/2LzdKMMn
hh/oPeVp+B0ULyJ8Ym3X8EFKgE7IAyL3kNvoBNXYyi28RXqzTWuiDxwbNezKWoZ3fi5Z+JSwRGBk
DW+94uHBnEYtuq1WS8omSW1c3TpWtl41Ph6AnmfrRuv0wpsh7PI22gIcOCJPhJcMbtl0YbYY6zuL
kX+4AW4Z7rwH+x42xeuFclvjSDNYKtH9a8Q2dHwrQdQwaJd96l8NVv8KNJoqCWB0JEwAIUdb2Czb
y1YaRRtmChfdQxVF45knCF1gKXVpG9w4li24Btjowm25HxsO2XacIw3NXdjkOg1pxv3gl7AmS7ql
fYfu1nGQ8sC4wG48vg4IcOBg9HpUR+F7szGJ+BVLiSjfy8mfBPTAcmAfsIKhJVEG1oyTgJ5NoNAA
Xp3eM6UK3HXZtgt2g1cwsybKwg4SM4AX1sydCff+TnT3NrANly9C4iQG1VmQkT8JbG2gXfZjCajq
1TRyYMC4C8QB2Em/vtRJkga7CQQFMa4FyAr/n0rV+6o3EO9Jhn+tEVDqK7UzmmbZR3Q3hNVdFyxM
qus4ZlhlNsOU/TSOv76XtxBCjm4MoELofQMXKiFY5yc5Kjqj9GDC1ruvkVUrvnZ5EvzxcQRz9wHM
m++P818vGEggkHBHAR/AxfoEs+iZBfe3jOmdWQYcFG2PE/8CdCwwcz939q8f8KShITwhsFuUXUIu
OwWL0CmQuQietcMkirufFsOzLYD2a0FWVH4t2VjNR67pZj85T1a+l24I9pxAAuw+GrcMB9E7d/R2
peOOEEoFET+0quQZILoToHGt48iXKzF34nVTefh12OOL6yHccOyqucMUsAyE3um+Jjgc4FpELNwI
18S4bTcbRPbHXBKVx80C07LuYOoNPo79QZObDgU8xKC35Uc+S7+a2V8/xOk0YuLQtRTnyJigShr0
x29xIJy7ZkqXaL5hYx8s0/bDEdJjPrhPa1S57J0a+v90vTzGRIZ/f62eLRd4I2kVu5ufx97SMjQR
xgqWFf1RY9f+r6A1MMlAJB7y6tgYBFv1L+aAeAokGiJGEPEOXjCc5DAbZS+wL4bRhAPj1wMa7Mu/
sSXgs6GSHkwUKEoJFbSneKZft6WzW96fl0Nk+3xXSlmSr4XFhvnfmbpwqUDuibQXiOYRZJ6aOklT
ubq2aM9fXZE5BzqCdZQaiZdfP9VJbg3fjgqNGsl4jGIofjpNZwzxxChfdP0t5oCpf26rtOiDq2iJ
DOGkr6CPuItlZtOyKa1AFNgIuKKoIibDUj5wH8MIvnNfryUifxpwYJgYApQyBg4QaGWfnjdxjHxR
2bHxzG5pzMZDmi+hSsLFGXiN/xi3AYn2nRrBsTZCGZhuiGKbKW+nRF7Bi0BpULtTvQYidZ1mwETi
W0nztlXnK3yWXN3QpeuTBTQEKVJhX0ZjJMIzy9MMkgBSuC1FT7WKi1HuK5sDArwmS6JIcVu/5hn7
AkES+UgHmZgFstZsrlHK4+aiQ0dWzFFCco4AqOzkXkRcY4n8dJzKCH8GkopXdweRQ4VDrPhhXl9D
oP7HaHomUxwpCFmDe+IhgwlHO4jIiJshdRhuuH6FK2/IKIKTGb36XBpJW8xbrMHI1qEbc5Ko2BtG
Ww/dvtCl4K75FxRjcJyz5qeD9WMLIePnMb6bqYJzUZoZiBdinr5ID7pChee97BHtzJcxsihBLmqR
I+I85BkEFw8E7nhNblAXXWf6ghdxFECKcbbAf9fX+LD260jMnvVOAg4GMlQi+9FwNlWK7iKnWh/L
xoD0Nk9va1Pr0h9ag35X8zlf63lTn5EHCZk2+KZxWtyAUx3Jjc+dBgre7rHOUeZwZNYkCd/JBM7w
HytC4rG6zAsQXH1N8mWdqhvAeVR/Guqa9+mBD2MUI0KHQUMHIErMkOOH/O2Kud17dJ7btYkjICbz
Di5jkle7NVupv+7rcRq3Bmly3yHKryuLfG3H4vEsg9aWfy5i2YNQmWYIBAbwGQ3S/j4AEYocmsmK
kAr8aSMN8vRtcV1JnCf8ODABQkB49z/8PwDywX9dhykchq9LQ/zwUsH42iOUtFB0dbqZbVxIaASP
rSpxG2kP6lzfR3P9GYeLqu71UEfiKLu8zRvWtv4+X7uc79fO0zOwTJHzLgbnl7RQNwXCou5AVg56
1zpnN2U3iRhY9mw/Uyzq8wx8I2OD3ceeudXi9zbuFIgME4oYGcwAZwjCAXWlAxr1dfxV9diOg9fF
deE7vS8zxjC7cWSPvFyyA1ed+7hxMcUHRAvToVpjdCH0YyG/Me3uURiqr2wWtVcSJDmHfAQ0jgKZ
9nxWrt6z2leB0tSg3kB337vR0L1gum3WDLKmOa3NZbWl8rjSAdnpQecZvrpaB1BpDuXR4ysvKsSJ
z3ZR0A9aGf1u6l6gZD4RG9h6eX5kPFb3OkPOAGIksRmbiKj2AXzF1ZOIhhwQg5OffZV2hzid4sss
rlnXqCgi1xngw6OdxuFl5CX9BFCzQx3VROrvCVJQiLMSndzNKWfdUa9DdEhGOd2NcwYgBKZgP66L
uySjRbdhLn0FSRQQula/d3NarxeojHDfxjTjyUE5jZaktpNsbWZwobxUYK2T+4hG9lLWKJPYZ8nE
Py0z6RG/SXUFOufE7GgF+kcQVGnIcmTx1VgkYYXSPOR229lfLnCzP8RlP18AlY8uO0h0pvsK1u97
4j0Zmm2rQLs+od7xi9fGv5goWsB1k2xP48gVVIapRlnjto1YuUxo0aCSy7q93ny/XBauNSj8TnR3
syYlDDFCvd3siSCXWRULfWkXY4+pdulVLuTSAIF+zP36LXaU3mQJts88oisHkGfcNe0i53Kfr4oc
snIabjTL7JdVL/AVY6TdW7CU9KjN6NE23qIvNnIke0LGXDUkFcOZAoDRpCB8+LSgP+PTyFbwhPfT
1D4Ytprf7aJl2pjFLTs0vGsQO+L+kAmugAVi4y1s22VL5W/rdGRiN2wzf+JSbw2ST/IRPSkGqstz
8qlGcuNCp+jHdzaml1k3ZE9jVSzXHHmIGemQzOGiFKoTqHZGpOza66KKVNeIpK+fbARna1/BbwRB
KB/NbeGL/ghDXxTo6tvK8ylR7Bb1Q6g58cw+pGrQZ7NbkjOu5+LJEvrgEb8/bAY6zWdGZ2vDjWxf
VgzIGZtK5w5wT9f7ydbQareZQSa5Bwl8zOb5ogD5yJmBf4y69nKsH+phqp/Joslnbql6nrd5e3FY
4Pu5VOmHDAUPZzFOir1ZzHQPvzdCofgwX0PBuf+6xWo4IyKBqPEAmPuGrXGGs2yBRYp5B+GFKe+L
c5B/0J0eB37W584+oOaM4P7n9DKJB3LkBRm/AC80t/XA7Dnk/ep7Ke121Y4cfIolTC7Cc9ndQABt
urQu87fDSO1nW1XZN9LPMA6pWeebbJXYPMDaPiZkcleLLf1F5xeI7ihXDWe0AIkSwnZUfgKOqS+2
yNJrSpn9BE1j9lAB0vlitmr6jAO/PcdmKz9sSTShtqrojqKm+TUy7wmB/HYt9tW2DlDIQI3ccWsj
ddsjNXDbLkqbHSpW4qP13HzRk8ugeJtv27WtM3eFAqoeqIVUn1uy1RI2Wy4HUvboL0IucjfrLftY
zS1BxsBGUAhLURt3vYJAtoOYkFzgg+9LB6i9uu5zMpfTIVa2F+hRrjW99pFub4H+iJsoW4dHMdkn
/E0LALpLHkcJD4a7koOslqMsNNdJd1krnX51EXUow2c+/oASJPfQpfNszlgqSLarGTR3MqosSOBi
OdSXkoEBH/llsC/PyMPvwWYMSj++TRCElYQONypCHcLVGpkSY12A8tNem3pGAipZbOIvhszIj2TJ
ok/lUHcaVK+WqQMoSu0db7ugJy3Uyq5k16tuH9khR6UmpUl0Vs7juN2t1WAdOwuuR7yvzaIEmhhm
rXzbX6JFv7ACIkHwXHa5dHT+ABQHEhnEJe1nj5bIdadiUVyjjJCicySBi3g1ASCYHvMOUamFHbF6
ygs4Tu2AcqdzkESUl3m6xAP/vJGVpnOzLiau3WUKYxdfVBkyFWdGrIPds3nM3T0EntHG6NNW1Lax
EdijerSy1st9R1DN06QsE5/UmkRQcUEAzHdxadL42td8GXapRX7hQylgTvco3Nv2CojbJU8nNBMn
ZX85Resy8o8CvdI1mG9nOcQL+FzjVPahekynufw4TRmvpv1a8EKkAP5Hhf1QIe26c8maykOWOMGu
IaLEC3D6AH4G888Cbm0iVySkSsf786HLcnVofe4/9B3g2z1foE5N2iyp9kUFRRhAddwmF31r0T+v
XV6CKtsjK19M6XQT5fVS7iSn2diUWR+YEoElPiY6st/RK8jRW6/X9EwpECUf2pmlLt3BhQPZAkg9
Q4mcb0pW3K1Rpko4Zq5aO7GDJZ3wARVH3dJ9gxEyVXFgWugmb02y1IdeQl6JHXS6qDz/kERz4R6Q
ZJb0nJsqe2rn+eu2sRb9fPprW4MlvUGYIO89ak4OtKL2LMbhEcNIFBZpuXK7EmsqbiyBSvvMbL3T
UFXVTYnyUVBZylze20EUe2uLtXFVl8G+zpP8NrV0O5YKXAmmXegHZD6reAdlVDAKbDhsstt6ZOS+
RGGThYwiMCisByyYBnV6/nuidP9Jm2GsDmNZttejGtS9M+PUHtzSzvQCaHZbNpFc0NKpuNmngxHH
3tAc0XGcHOqJgbKR5tGHtF+yq1QjmaraEUn1GmHRPk3p/DS40kGgI01FAy5XIfdxPZvxoJNC3aCu
0U8X2nra1CMa9Xamb/kuK0aQF9aJpKhtRaGmuxgLPNxhBfh+v1HbfafIx5szjrzf3mJT+mZbe3uD
Ux6Hf1f0Yt9x+Be4BXqHUwfSrGVd7KBzwR551yZfgQguRxQT1WcqruWx1CW/jXhsIfxesN/jQT4I
jgq1FoHbsUwp/6J8OoEIkCj1hcTUXrqUgFaUoq0Qbe8AbS+pTvHQbQzkvVvmHYJw8pEjLLmcfdJ9
6xkpv0IjIvm9T4i/npFR3ufaqAsCKPsRSQFI5MKmgYeA8Nh8KChITHpUHPiwCDMIt4QgfR1kOLWX
dHxWcxV1kCPrkKAFyK2KiyEfIHY32m6ZkAPbFEDM0vNkRwTsCNg8O55/EHpMnxljU9+kaC4bGi5K
VqFZEeJugOWwJtiq8wtZuLTcI4SfhYWv1beXUqvpfzSiNuiMa+hnf8XB6y2Ehio/n0dTX+wnzaPz
zuTpQ6hnOCaQ5XVNt0b6Y54v/NnNlcbxgMgTWgUUVVqK5uQaKUV7pVcUuzS2hUtzvYxOP/fptHS7
INI6g9BFLN+macVewaZEnOY00NXvM7Jpc4NM4XwY+EwuAZ63KOXqlg3OPMpZXzKUtkL4rmTTVbYi
fmsiuCPTXlADDbvISNQix9ucP06jEF9KPS+7fiQjGhsjE0NDpkzukfWralQrwYdDn5hn4szDqbqE
9Rv8YTGMcbhyNVxPVJdE6oYwn0QgbQkVgqCrzPXB6hmdD6iUwSLaZUwynvXzsZ0LpHhkv+M9nDR7
CGHsvKOr6VL41ASySuCKcEMP8tHEQ+BhHmkPk1YXatM7m7hWrGdRnPIh+1g4QqumT0xHngTKWaNh
N0fVwun/pe7MdiNnri39RDSCM3nLJHPUPJWkG6JUUpHBmQxOwac/Xx4bjXYD7ca5bMD4L2z/VVIm
GbH32t9ae88gr1zFbZm3Xhvu6LZXp4umLa+Jv/G5cF0d58zVgiqaoMwdHTezTuvyogNiCgSZrzRg
3UM1o1rZ+PWzKZz2w9T18j3LSqfN4oVXhfEOLiG7YRPy2rfeuM+o1ZrTlE9G/Vf1ap3dJIfLqpvE
7ZkBPqfCYiZ06AC4xiYetGOI4qGYupLvwTHAuAiqniZmEzP4Pb/+T22EvuBzVAWRBaSJr+67O7hW
/vxPEdnoroOQsQqvkq1lpmt3CfGU0gnDMVznM7yHm/+dOalYvQO8NxFsp95UofyYuiU38qgJEOAM
Otu0WDyuCI7j8W3KERSCm5GCcr0TRSi0s5syNfXlYWPqxrfFlVe0xZcdTM1cx241Trq52BO/3hbh
arMslsK5yq7TZ3t0O+klHgCttM9imnrdwkfJkRqH3iHr910XFJzHxtjGJXTUrQVkRunehZyYOsQu
OAbOQY5+rTWrip0ZhVfuQL2manGSrFkd8qu6BRIoRDto2uBmo/QLEsyWWJGjcU7DbopMpw+dxNeb
7RyYR9ZvXTBVrwbUzxhZLaa4yJl4dxIomPpbNCVVFlR+PpSs9lZhHs8D/MwabVbPUHTzsGoX0P/n
UGbzgwu1e0SfljetSG2ysb3ptjC1rpPOroHI5pABdWdUz8TYL/6pp4TzI7vptEOs0FI2h2EU0JVr
0C0EVYi5/O42kZYcrU6dRh736BSzDUk/KWksBPQvRpVQgdIhpkXnuofBc0biu+pg/TK2dNVk3mZL
bz4FpSzdeJFN82cgRnyIVDHTGjSbMdONDIWZJ5QTgzpOuVvO35mxXhUXKmqr2W1lnu3xj82psa8n
MwAasnqWi6fCadvE0UIdTdX6H9VcOQiWfmpl7Q5BURIUq32t7moWuEyxJdxpfAfJAOeIhg76bwdr
0s8USKYF74S4dZfRedeR01OH364MAtdosUs/8UuvOhuZakHsJxfTB8xfV4OUWJotyEFD3EPkG2N+
wE/BF+OvmRHZMH/HvqvY1zkhmH1tgBQ8G2n4OBmi5ffcur1HAs6D5suOiaYKwqSA+fgxgKoQD4su
uzE4htUnzeWSP/pFPVyrLtuSRyoY7zywjlB+cUTa+mDPTvHULnZ6C76ZfWeDyScfLNsKRpdOKCPb
Jteok2J5DVZ3eliGKudXwF7H1NqvW05Tv8ZEUbqsqkc+9OOwaJeTiWgh4wVm59diO/gb2XLjHBun
KMAmB/e5T7N2P1qNePcGRUCtDx9JFu6Gc0BtmtBoV9/h9bRYzzCpGbNZ1QDuh5KMilPmDVBzqtnA
VLN0IXV6CasrskE3vOsaX1t7JlfMf4WN4THOZnvm6DXwYchoZEHWFNmZ6ikKGq1u7ambbjLLnINY
uFnn7wE0updl9Udo6LHht4RS8D8d3L9ZVFOA3/fGteJVBCc2ETW1lpFXpiGYTNnLPOZCLyDCkEse
thoFINq8rvOScgb8i21RE7Lcr/w7mQvmB85Sd/Fsd38XlTeJlaqVReOu/vA5LebLOjYDqwf6OXhS
7jCyuMZg6zkNgUQFqq321ib96hLkVemDL6WazaNmGl4MI7e+dCXL82p06gGGkNWnMrB+49aZGuYf
fqjJAFQFK1UWR5KwvuhCRdUQjGky5TKoOH+JEr0UpkXs9Ogt7pvBOub1DuWqtBEDrun2VVebH5Kg
Px3VACJ3LeQLYUKLq2kKQgu3BUEmbp3UZpG/lO46LDvuTao66vM4t4c+uH5u3v1iL8jQttWmd0FV
s/cQ+iOL5qn6sFXdvg9jS36zbNAeIT0BuLKZR74aPjJjERm11WrsDCqP22HCdqTQXT6bbDJOQ8FL
HQ+y9O/HaWzPo9vjQRn88gZdwD8aqQjeUIylz2OQeV+dtdnJ6gj1NA/aOhEpiKO9mIPlWq2JGqSn
QeLxlQqOys4bL95Cg8KpluF6aFxrrp5w8cp4QNyKBx51Z9fb7pRQvpiXRrc5zOJivuepXt/DdDSj
Tk0CSyfL1+ugSv+CO4vYcZ3xNaDcP5gOm0ZbyPh3wb/iRsbKB4cV4R0vUHC7Ah8cunnkrQum34DT
40M3CZ1GwdgKk/dgewgzo6SiMZ36wH3ATvkpUHZMUOQFFc24WXpr+FUgdsTBSqPS43XeojU32zcj
qJznIrdZb+yg6p+6rjEZ0UGAlrb9R0+o/0NSduhBwxcXVFnPMbN53FXvdLRt3T0Njmod934s8p5T
XhHWBDM19DhWgBdWXdQ9swYGoe29o0F89GGx8JBYsd2KdcxPYsrrYjsBmOvxNZXr4v5xG6ctj0Ub
1KOzS51BjOQIz67DAhlebCgbZm1wG0VoSk/EAIHmRtkYCC13Q+kNYj1NLOUFDPSs1d07TrMEn17T
jBwqfVdWrGBbfDcXbkydBz8RGyTLZ4A2DuwXmDRlPLSXxqPNSwNe77ggqnnX/oje0L6KGbQCEJLA
u+gyZ5IqsxKKqcvSK9zOM9gzBsmKbBP942wHIy2MtFdvGN7aYEnnImZAHND3YWWSa3FXFK2aWvZb
s4jBTERnT6r/msptNnXEn9JJzVZhh5Is2tjK0s/HFJ91EbKLWl9/E8fLWFjNwuF19vtfk5FtBFTJ
NCj532D0fW+9GKOiYb4UWl1Xfq6CIK15/5/Hc/8+7WVq6DOnxzvLcgCGdMxk/n26LF2NNSmT/nfZ
dteBRv1P8KMuw4ov3GgZS/0/BpX/PpO//o2eKRhWXr3DjHyvEQP/u2sYcS4YBX6Jn/qff+P8T6rG
dpuB0TxRJw7rnMZZrAaWD1kwFPznr/w/Cmt4aWv+8x9zGm7ln6FV7d/xP/6//n9Kc7iGb/zf0xze
5M/Y/K7/Lcfh+m/8M8fBFOE/HDIcrguwCIexrp6uf8U4COsfxDqzkwCG4l9xDf+KcbDsf9ikB5js
53KxsTBz/19JDsE/XI/HjasdFgau0Qv/J0kOFvDSv031mRBD97iwHo7pgguZ7v/xWPlTnau0CLpj
V/FKdYRqltb2ik+x6G7VrN3lflp5xN6WTq02TKluKieyxjJHx1iFqlha7Y2ZT3BzzpbTC4D38N0F
zlY/zlte5ucUvVB/+pjnjLswWHr/6hDAHowBJRubG6YfGEsjnVbtl5BFOCW9lquIdT+K69IE0Zm7
tBvWmpTvLc3OAS6bhyCd6/vQV8ZykBPuAfr/av0CWC+fXXYOXoMVZmNhxwMLXxI/nGsjYfNLdtX+
oKuiLPPQo5A8+/IdTcmfX7sr5ngIGpzerNOrYDDPll+FPpyeYYCkWaau1YtgetKdEKm9NXK9un/r
nc5zj60tN+/Y1HPa3XjKV+Upz722PozzQvvXwsueZlHw5/uLFXRnIgH6bYfLKEgvRTqXjOYM1Vnt
Ic0XtX4hxNKtirrf9FHStPu7zajKMHHc0jH2a+uvD3RWS3DDrC2YD/44iDZhr4zHdqyGzNpdmpUt
N6QWm8OYzevMpDfq6WNawBEBVr3e3md5SESqKEeiK1P+a71zW3vu4jof8mw3QRFPJ7OgHjy6TUBj
16QKk3aTLiEf9dy5VtQtQ57fjAWqBSZ45jYoj+lWklSjjS3bFaBJ7bn2EJt2XusvDFoC/+ow4KZe
Iy1Tl7uXrQF6F9QhCzkCQUZFlIUj0o2BevBTkjGSnQcTWzE5x5kPWDhZKj0U8PIKQ5Ntmd+tMkWx
N5kUpTGHsd4icjwwC/VVtqwnonWtNHFXqWv2F9Ox7ZA4HIsxAMgm8/Eiv2qemrp8sbbfa147xHAT
8p+/tesgrcjf1vxN6t4PoiEdq2GPAXyrL7l2Uetnp3Q/VLHoL3MM05IAuYyAt5Z7Pf90xrLkmS38
sb6bTFXIKNjSqd0PGGGec5VP1e0Ydmvzze1rqp+iobo5dXmebXvTQKw/46ASzjnoId9JAHP75znf
mEpZgyOKg+wdY0xIIgj+uChnzcVC3fXpupa5KO+MQTjLm7M4aXBxicNWJxGG2+8Ux+C676w+Nw+r
CFL7ArYy5hT/Tk0YlQwa82bbskXfz8MgdMRP186vlEj2Vu5JqFHaiAmtmNvHmRSk8jUPa4nhVzpK
xQXK6na0gakVi3Dcwd+oQjbmIAHLNzLyoaK8zQEU260Z9I2tFsugm5hT8IxqzslRDVTFrMfHqCn5
lkc9c43LAIglGktnrc/oB+G5ZAt68JI6XLljZErsEgnebYXWurqWGduVkRM83Gsq50Uyn7vYjmSf
VzGhnWswYvqarWuHBOjUtJ4nWzu/CVAaVAzHMC+xPYqJhq0bRfOmc8++tdhGDRSwGUROEGrTHUM/
RS2rCGVODxNWMy8hd3tdSEfi47OTypzc4VsiHxJ5vGqBN99bwiFeVceCPGeYRjNmj0Gd3qxDnW2J
dLyyPvdVYOQ7Dt7euc56a5+o69Yd+HXsTJD8ZgFe1NVcFAfTN7WZbBgM8l0mqiE8FFtreC9T7+kh
2ia0dbq61WbmRljzyzanAQ0HTYxztvBgLHEWdNrbYwNwZDQDp+bvQ4CQxzdhieroWzn1py1D+6fv
vJ5RyUaMYCpEB9FXb0LGUqYjG6tskXV7v14QpAhWaEmpdtAbSd1R47afKx3mF4/xHzNTd6rZYWVu
9u/c6/mKnCHUVdIYkPM4McLuk6yZnEOo2Zrf4dCQC9D72Vo8MtVp5qTUBWnqZu+Pr1XXp03M8PbF
9NNbN0RyUh48VMTg7DiRQCYRcsLXeimrqHWyMJmAC6/A3V01zk9T3p2yasnOpSHP3kJHNiKCRuXQ
JtitCcLpm2RjubkJwXUTGOkJJIfGb/a+zUxn95bbGHZEAvMt82/jvV/9MkYTNDiODQnJU3ZHl2FF
3LbyrTDqMC42r9mStGnwVnpTWv4tINZjO/M+dbO9UxwffTCFArF4QmaaKnyPbIc7M8upkisw4rve
IzrQB46e3xVc0a3hIk/HrmF/l4Xj/c2Yf+lcPGWVN90w8wlvaFTRl3qkGmOob1NUNnop+V72Icap
aSXoInezQ+O7z36/BORu+Aeol8NaBmkEyPMLS9ld5k/JpBhkMVyIDJcE8DFsrCRv2Zg5BVnMdV6e
GTIcFCXCcctkymgMld8o2l0zIBJ42fJgkVwTCTHd2NaCLLqNzd+JCc2ucYaDWfiMoxoLLKY15E/d
O8SD81jstiZFerf+ZIt5mYvBemDKpMxYIfhFQ12aEY3Xyag7mgHhJkziUP4mfJthoBDoUm6NPlc7
UqMuZquW2IVgiLLKboBlmva0MZa5ZIEwujht1m4hmW8huEOzhZqRPL3EovDK9wgOdsOXDTcBuerE
g5WdyWvqCXje5kOV1mfbXWLE3TXmgDrYqzJuV38rjrMuYzXzt2WldaEnDE71ZGxPfSELuKSU8Hzd
JmsxqT00I7uOlXPR9ra+dXRze8cWpMlpzqYmw4gTkB0R0zWyeMKcURzIrPpL7LhMAg78wBfLh7P4
7U2Wzu4rOkR66kz/j55LT3KT+82PN9dX1IV86PdVe82316xusWPb3UxWv/Ucmtt4mIWBvi/n5hcf
sPxS3YYmvFV7YTfWk4s0+1LVi0kzMVxqJg8RLzoXskG0hYWF5oTlYL9mY3lusvGie0waGd7Xk+jy
KYZGMX+TdbXhseOHAnXqhf3TlKELRcj4pp766rJBUFJrDMXF1A5Sc0BwqRvk+9Yz3Z1t+HI/EAYU
NZv6KUXtgYH03p5jKIwWDyGraNK7CiUbH9Oi97AZ7JbQ8lYM9oecfBaR0mXv1tT0T07PiYYhy1of
cXExf2FAO0ZNvp30TK42B7nTkHlgOnwnS7pT6fZ7ZHfYJxvyfhkrM5gtQPCI/BVUQZbeaRThWzA7
pzYrviC5EdJSH0PRsN6rXLTnaQhPa47mMQFSxEvJHig3vx/gUeKsHzDz9UP4Ckknj0smWDEi+gFN
PQu5/Ly/c+UxtbTz/nEFeT0NVX/P2J7vvFJTYjv6hlc5wWBGdMVArIg5RUIPzq7mT09caoOIwBF2
lRjr3y5wz5yFZ25npCnZTrFyvJ3ru+etz57nzU6PWYsSlbbFIWUwCI5150pv+FywA33n2vi9CL0d
1lDeArQdQ494Q/KTYK20+9kRBBiRRbIDv9G/MaQ5ZoSFWu8NH+HBwu7GD1hau2AoEs6L9LThWNyP
Jd8xBTLjsbIUwGIhnivbvm2wLe3KYApRPZ04rMXvsTdejDYzrqElv6n5gnfLuSYEFdtDWQ32Dfze
o9IehRjVqR823pHRNKV54auDIGFih91TJ2bWBezgwNZ3M03+/ZoqMFALO0okvMl9bD1mA3qWDndQ
p4Am+5pXWkZ9Y8CbtAImvcGjFxPFc99ta3a4ooxHboEyHvv0aHbdvsxSHGjGpn/VdnC7dMa0gy4Y
XrIxs79FWgHBds12USAdYxTwa36ko3uUo/pYKnWBYu347OV6hvaxkzSdSbGHsPuprZl1nWCHy9GY
1lRep7LZL1Wmr9ynT3IAXhq3qrgG03grJV6vgY9Llj655cDAieTKHRsJ3ZhL8tSq+p3zKTjrrp6I
B1r/wjkdzWmyoxS051lnhv0CYmWePDnz2wfS8rb9JAJABtW/tn0Pr4Lx8N4u2GwAfhn+xoId3mer
lI/YvA0VDSO4eDLPhvGApGjczUZaxUy0HgJTDZxqjnjUWfvuFHWApDwn3lhkeyug3rOUkR4BRZrd
MAQXSrwvAgdtXOSGto5ZYT9My4YAnb6UofNGFNNzJsP0l+VVy3IIl2H9w/F1V6Ps770i1xedOoi8
A+cODtucxIBZArcZ5lspM+obSucXnMjpX86C5X5ZKvGju/l5TuV+QcI5uOBTvIaTEzb7GaNhX5jf
DVCoZ4+Ibr79EQhO1dKZ/Mhyp/mmg3KlIcr7/r7GKkTFEWjMUytETN9Nn/3WVbuwNUIo7SBH/A6y
P6ygFjvGgtlx2pY/aebUlx7MSnI7u8Mn0IkRC2d8zmsqvyYPIOKa5kl73SPEwJFOCk182bKIKd2J
Hg6/db/c9b56afrxhmgRJvdM+zenYxua6Vr3JTEAcZvZz0xEOJDUvLN6rml+OXEoQ/lCWiBVR2cG
5yoXRcLAEsaoxd3CLvlhkwfB5vFiKj4ofgNKbas/eP2cco5dX/V1/ELee/HmzEjm0b91LephAt/y
n2H2rvHLTbjbBpk/a6/E1+vLdP2DsOgzXdUWXX7q8AAssvoqldm9lyt50k0tzF1dL18ZfsZLYbkE
BEMOVYeZvTqHyoPJ2aVzxucl1uJ+GkfukjldIumN7e3oMH4b1fixUgodpG+/L1uzx6dMNHPvi3hp
mJ2RWbavLPOTUXYX90HlH/ra2NPgA0BWH2na8NcHEekIj6X0HyTQ1S4Ni3e3go5ixOySiVwMNfDO
Ol1IpcBQv9Lc+kRb983cnwkYMaOKGD34DCBPaa4lzrchf14gyFmhIQLIhCnrsr0XZq17adFiyczt
SSQKtwuTWM1Udw0xPDf3mStOlWee3Kp3x7hZ1UlbeZ+kXvCFqb1+ln3Ij1069SMHysU0hhhb3i/y
sJI+zN9yS/xV9LdsBWlOlEni7LlZzfGU8ZkVZrNbcc/tfEiS1eEnK5aas9qX/kwIB++zE9Fl6dtW
+KdV2OqjVmt69UMCFI8PGFlI2XLKI07T5clQjJKjdqPmbkgmPBh5wNq/vvF3/Zhvf1NbkdeTQsIO
hbcrwb8iaWmPgcFKy1GxWUe5S/3u1OOhHheOVAAUzRbX2oMhqlR5sPgQ9/q6I57OiVrCnPN8R1rh
equHNb8j+oearzGP2dBAncwfSm7D2YaDcRnazOdeDm3chRD/mIS9tGVgWANBZucpz/9IQfWGCZxh
KGRdHWH08y9pZzKM5T6RuGV3m9lSSEByxqDAS1wq7d6XY9/9CY1y2F+zO3+3Rq0uGNJmeIkhZ5Vu
1trtDpGt3jfenE/Ykt2JhTrcxNz0dzpXoLdOUHnUtWF5QOQqTjXgE7hfruZ9RTQV04Iiajva/j5f
yks/We0f7Ks3hadp7Yl9iTtpXTDAjnGKeHVXZ3RNciWQvGhs/cXghX3vPPvvklI12/k+OLNs55ve
1LdDMVSfHscOWFdzl5l62y+hIf5MPLdHzqC3OavUjwXenxi1mPBdgO8MylvfCck5tNXqn+rAVW+u
BwTmaGZGxSDxvzAiitECD70W3cHLhf9owcHg59AqNoOyhsxc6ju98I/KqhpoPgMWY3Q/edHfqy77
2xXtR8rVJ6nD6/WlGUqOKeHgeRdPvuz0mdaWEzH78nVlPayNWSYjw6r86kbFCcptInf1kP6V9XIa
zLEDsc2q7X6p2/ZmmKHERnbnsMCmZK491pZ9JPjceUHPC2N4lRvnSgApo5h2htv3594ZAN697nUI
svYwlbD2pp1mz8OwCTpUu1zziHg9N5qt1IjtxfCuuHCr/BiiKTUi0hayyzKybqQi6+UXFj3roUXl
SKp5u4FWrm+IV1Bnt2RxjUYRSaqwave4noe71R2tO+0MaQL2yWzeyTjjSvW+Dto/Z77/MwnWFUw9
HZo1l4cq8HkSU/1YBYv3nDIhj5fBi6thuR22MeMrLjwrKhiuVzsgO8ouXVyZD19TgqtZdV3UZZlz
ug5gn/JgqZ6s3E8BHSZ7YOOE7ux9axsFjH43zjvC9tbxqEjw48uXR6crRpd7HQ2Su9NqT00g1e1a
5mx3yYbW2DtZEJMqq4t9kaUBNFnbHzNgp2jtDBbae6XY+UHxS3vLn3EzxEuDvVtF6DrhN+YYE6d/
XRZ3rrV95qXx1JTaea/LNk8oEF+x3hqJSxP6kOELxRUWQC1PdTxuswPy9TlCXcKbeyqySq+P7JAs
Bn86MUyj6ObVYC+VuyQWxWe6E0RBspR1Y7XO1P8lgae6J0NnuqOmdR4MQOuXoKt/5OZIpDGfiKSh
SetTzyzxriVRodkZlUNHs3mnQFnTUzsu3W7JPLZDIndQkbp/x7Y6FiqnqVmbL292nkJCtYnhKu/a
IV9PNGlZEpQuhxxg5k/mLNtRgcRGSygu8mqUImpnX22GSZHbgNNWu75t2JnRjMULqDJIU6OxXoKh
++exAZRiMr1KEqwGLkq7F8bRVhrDhts70ze5VikTu83xoNqQDTyLR/J0ZVof52AVP2iGhbGrpBmu
u7YgFAdUsa0fjNQR3U5OjfVX6sn+4LKo7BhsydmtQT2fWBPn4tuZg/0G2+lH2pSftdW7iWuPLAm9
Ig6Ta5R5rIPM47WyK1xoQ2tylABncluWilZkZ7m0EDYzv7jpCnMllWAiqMqYlu5xdYb2wky6fS7b
EWFcgP0oKAYjGUCUCXLsaipT7LkY400MQORDzHfzKK7bkH1du4nZT94LjjJp73KP2J64lXImu5Sp
PTkhaiSJFhA6e5hHBXFU9Rdo5D8ESLqsmnNKYzcPBo80FZXxYM8rs29YAfs5qzPx1sPA/limKecI
uuG/90PNRAu28AzvVifwl5C25jLWtbb/jpXkKeXQK17K1vUuJQ0E5YfYHokAlVsU9jklUtbzMIHq
pO+e0HeG5YwRm5JIx8NCFTNd4U5qwyJ4KoET8ijgjE0aFDcInEVVc6ysXJz6tqWUFL66a8I6blLR
vc8WrHCcWgIFTFZZibveyKoAYrt4KtMJLWvuZ2xYxcWxhvWTdiM84vyt79w0v8P64SWsqrEuQ8uT
KErxUvfB7VjJi1EMB57EOkqN/snxU5XwhqdH0qWcVywAmn/U49Hw10vZFE5MiKnad6jJmTcZ3xiN
fhWuIs3QQHylfv5zLZXWbWay0IlLvw5D5FsQd5SwmRmV85jU0tusXaZXJ4dxVtWxtD22KjSiO1qr
ZxDTM+rI7yDMyK0vTqVN5ECUux6fUhiejMWgrghIgfklw/BjWLNz3w0kdHv2whvhVXFeWQz0JxRB
4Gr7YJC2GCJxEVZLZWDO+zqY271vllh9VVKU8mw19hxjSM53ahznyBmpP4tQw8Yy/0i7Z7XV9lW1
bPZe0A1HXfTP+SreHeiPZDYp7msmWrxRjnzM6uWlL8rhyTEt+ZH7EhnD26qE48+Pwq5knTSmruwB
315okgTcYE4bN18hcJP6x97SIG+I3NmMJ2d2lxtyoPKTPSzAcAP2rmiqvJnnq9MgJZhO9naTn31W
7J6YPpcJPs+RZQZKB5E/TP6RZX8MXbRZoSbrdlm+S+FBGIlak3G5XiWfyMEO2iDUNFYZmd1s+wnn
j8IF4LvBp6VT9csoRlUfPKmDW2cer4OkzFMYYxhwkljhyj2SH3+JP4R75l2F2HmBy9IhgSaU+F1l
xS4JKrT0VnNJnapB+/MsfgcXibdJeDx8zrGxyeY9cfFomptsDl3gj3c9BurPaWmg/FeGZG8QH9Z7
R77/rTVzlcYC+fWocBjDODVmkZCiKl9VZtfBrlCr+O2q5c9kFICe4cAFh6xm0ArWqh6/KjLbiwiL
q7MduPrYPmxT1N0HBWB80ltyS3QXsCiLg5+i2y5w08zLYD5UpUrzkzVuLEKVVOYyaE98cuoRKnz9
VZgh8XaVq+Tv0eysPSZDakYixvTFs0KEUmJ9mq+1mqYHfkq5IMRy1EcsP7V3pGOULxWjwwaCcrN3
yIDxZHnLRStEzoingLgrssyOnVlYeZzLDbehPRTb0ePPKiPiIOUVFf6ijztPXimPU6VcGDQ6hQmA
RyD24Tewzh7daWxYoo3MMbfwRKr2fnGd4mRWKEm7fF02QST0bLynZlre6nF2/65EltyG5drvKQmt
n4nr+MLjscNcZ97AdwZBRAl2N8I3kVu1TC++4QisoqyazMgGb3l2th3KtnpFUK4r7lVLXDiAdxsG
tsgdvfTXNG14e7fRH58No0+/AXwruPCBTGZe52VoI38U/Hks+tLGxZhMo9xRRwZfYuK7PHtE8mAz
Lih2usRoqlntViau23lel/lhWBXjqhCyCr9WtSayXNpHBzXjKy+HUxbUfMpoX6STzO5Tljbube7J
EzY//xEQDePQshZJyKjIRP0w2Wjaty4/y2oIJzbIo8yxq+wG7ervJjSvOBok+U3BDP4wbjiIdnkj
vdeqqcuv0WH2ExM9PCa9575WSEV8Tu2zyANxnsbtkPrwOsy6uAvI3jYYXhFw+hQA3FOn5kSh2phv
lKV+gzb/UkKKvXZmbMeiG6rbgnc8yTXTz9AnQ8enOEhooN9xwYR3uW/PpzJfGHtcET8iMqwbXnjW
kBg9lviobYLXslueykZbn6NHTlHZiJuiELFbAJ55yj2RAvfpz+tDaSgcglsWPKSr+hX4Bfy3haVQ
Nc63YEQXEbju/yyt9RGszciFNPwO9fJSi/7dBGdO8omxAlQriq9RE52TOg6RcVXvHNJVCAw3vCv4
NtjXTfubdJUrd85SGIghLqAZKwFwK4fhc8FTCqpYEj45lGN5wyj8w3ToqdaxeGtrZP9t3Kw7e25y
8C7lYCKgtacgMMceWyXSN+vYQMPh57c2WA9GHUiEvqK/n8Pho1CNewLzmLddyZoKNOBu8kVU99xB
O7Rf1L92NREKx0KwrcjzbCjn/2LvTHbrxtJs/SqJmNMgN8lNErh1B6eXjvrGkjUhJNli3zeb5NPf
j4qsLOnIJZVrdAcJJAIZcFgUm939/1rfyvcoh/ZFMOlnGsJwdo3U0644GNL2VHln3na1GqCIRS85
i6h5alBjxTCg6xo/2Yzjh6ISIwXOscOxCfCyhg6yaGPfl8dtNTp3FkNsZ2hBnqMENvAEFvBbOdra
wc9Zo+gs6hooP8L7iSqew2hjd8kOo67VdQymhbZXm678MPSvkWZzQgw7PjQ/pypF97L9boB6x/XW
5Cb3UBZHJGad+WmSngpVY7FQbG1YTMz7lnjXVTlS9HDxRrE1QvZnGN73EFqRudSpeQE2iLIGh4mm
sEdRwKylvcZzGM9TWUAXqcEHMuHeQUnRL6a+jC8oeiTsl8Q6aLRVzxy/lMioN2zeHcY9ay9N+nOM
vv7KYne8ivxerGpzwGYQRQ9uAosTy5q9QZ7NPEAqLxQ5y79jlbHPs2yqMPr4wQ9zEPW9KamdO+Rx
2k5tLzlW6adCJOJKBZl3GtC4px7p5FeNsNsNz8E4mmrbv+8GfTguesOhZ+Bfw7h4EYNz6WvWrnN6
ikpAL15o5jXuQnWNOom8IriUnHdpTiHlXmLNPkOCcYI42ydLzU2PoJ0u+AqCq1ZPupEH0XUbMLfT
+eD2cbSq+qRiKOl+cYvBJ1oqPDHnfdd9T4WVXOsl8Q5UsvqMP+FAOS5CAjCsy6or6xN/6DirucqY
BeBx4Job225xGzeFRKwQGVXqrEcOVykNwwqPMGWNkHNFUqO9QUDeXncUT4xFVA3Jma1PFQB9FY/Y
LIuip73WNywAjY1e9WIs00Cc+LnVWjcc9cqAgtTgzP6SuMuJk3OExiKQm9lN5Y8G4hTCoJkAZT/W
2yE1tW2BATFa9rqLN8FV2Asokw/UBPwYvfMS8PP0BPnTgL2JC9eitTRboOOsUfbSwC+U7ul7Tj76
/lbuSwBkxFelQtF3mexq4w0Mv3VUy9RaToOjnZVIkdKVlWFzWzJSg2RZBUl2Ow5llKLvdM2zHizn
szbqFBOV67UbGAb1d4x2FIiVlSWrwe+6ExnUSAQKNZo/Slnm2YkX+PpR4wy+tSpIUUIdha7ijrZ+
Y21dvxt/BaYyz1GUm4DGs4i9RWl1U3XRp7p1VE42nnSumUIRg3RWnuhGW0c7EyDFbPzWqicCfb1h
HQ4Wg7mIZtyZW6IKQfyS4tCFV9cU61rHQokjM66fIgfx0oLcNNQ6JmGUR4hv0QbLoOtRHtAIQ6xD
KwzKJFcGLtYPaKVchJD3hrIbCg6K3jcOJsTNDUC2k9ZN1MQClE1oBVgg/I0mig49ORLOH0klGGtj
on7yW6Bgdphj5k4auVMQpTRD27hdSTFkaAurWqEbZtNt1GMTrWFZe/pCupwh55qo8dNAsFEd1+5U
9PyCvOpFCTMl34hAyWw7Ju4Q7PmqOWwDCOa0FRqVi1cBUM+uRorPROK6mjzWdRRE6yoz2CkFYGmD
dZkjE7+M05rNtU2Z4GUCvn0TdKZ3P7G7xmdTqKo6HUVB7mtZqeiqw27k7iZXbziN1qKGCT8N7TMz
XIsWP0YL4Oh+uMzQzpW0xzMgEthHWSB6uwpeIGwJ61H3cBoxGQ9SbSrF4WyZiqKCLgLgTa3SLnSN
BcK5dNnFA0G63sABduBsfg/sWKDT7TNFWLOTpfpiUu1Q8pA6E9hK1tgNGRJ1zCnJ6GzvTCG3O0FZ
V3jgF6EF7qcqipot/RXC0EQQTCE9wE6kj9S6QiImg9xor0ZltbgyjKGngVpkYXjt4xfG6t3Xmf2M
M8cprxoVURFFyROW9SPE3khQgPS1kC6BNeWXadMzQ4uQnfqmNXLMOnbdjcDy8M7PogcrYqMsWj06
f6PQ/E060oGWlsdozrEB5J5LEErGIUjfCi0U5UExHtn76JjJ31+9/vw/ksr+z3Swc/oZgIFfv9rT
x/JQMTtf719xaP+fRJvJT8WwP35lv95Hoc3//d9SWNv6Ru8Ght0r8f+tFNYyvs1KVwM5pu7yD5e/
808p7KyXhVT0GmKGXpY/dggxY3SCK/wj5etrmu1/0ZXgyPE/wRmCn4nOVngHwleqmoMdcQReFJ4W
alszDuvyYkosLA5l0OLBINUDv1BMMYYa84lgK2lv0e5M587kpMGRBAlHOLoltGorzLxif4PHHy+L
yJA7OVme/RgF52GK+cF4l3SJ88Mtkilaan5S3LnUVu1Fp2hQlVApCs1ROPcorD20PcEi9Ohr7DEx
PVI7r+hHJ+PID8Hm2t/CuC0SkKtVCNo9Ai+rvcwoxmxG24bG7AkiWCuh5wETySA2PKJ4gl3f0Nyl
MssiOcF50JmbqslRcCJ7Uqcp1rNwNcGkVhsnxcDAHDe5DX45QgWOgjEMIZ+MbGLG43KskuIRJTpL
kBtKM6D+6MB1XtN1pBnEEcmeFXdFGoot/SXln4S07Px84YNJHlc2LPFHn9OPfuN7yOWwIdfmxEIU
2SSthPu4jgsAIqZb9Q/j0Az1bZ0AgFzOCuAxZwtMQvLCCxMR02wuwAsvnRmTdzalCD4uPebFhyHL
hvII4nwfntL+IDtuoaihxsjqbA148ibgFmKcL/wwNhSBO5WZtWXrXjUrP0Cut6lBUoqsWxUKeZ6W
wrQDiX/tjUhiEZlywiomHSPkNPll/6JHGsaJtYfaQVgrA9d2eKspP5PVdqIz6/Urztc5C25vo89r
T9KKXivVwbzyk2c0Jv2ws8s4FxHLbWtlOxbwOnqpOksT1wFcQIycTh0ubc1LbqnhtY84HOKlHaZ6
voJJQs+BUkS6r9KujMn+TdGAzbbZGQbi2PdolWtzF3g4tI5zlRnBrgkpyiyLyaKW1XnppfLp1LAf
ry7LrpvVi+GrDlNJ49LUTEyRolfrys26W1Eq754zc/mENuBc1KVzpwfgZvE4mdZlYdbZs6CqxkbZ
7JB9Cr1jp8w6Up8PsZXel/qgX1cBQHuCjLwfUyCC0yAQyGjgbNg1aSseMZdELm5UBE+bkyVCxSLd
QzegyWKNdvugoHdfYjS3HoRVx9iFQousBSjiwYrdsblxFQtiqyHxypSIKDbqGr0dHXFXmR8RH0Iu
VoMmwB2QrjGaX5AjFeu2F/aqmfQbtK3Nmm6GPEGswI+gBnoVuPlV35iwU1KLQ0gZ1/txLMS6INwH
q4yVrK2YNK7rBtxawQJsx2i3RVVit6fliEgU8IDcUxQ3caPTrUiOKztyvH1EiR2zEnU5l2gCv0nO
Ut2gSGDKMsw4HmGl+ikk4fbUm5Svn/WEIVWrzA40+SOI2Swt4nFg39sVqW0vEQEhkUTQmmlnE5KX
CbtYHTnnBMohuxMtcUtzrzZ8oU4q0Qn6srzqZe9dDENUP7lG0jo0yCRabndoKX0C1ShuMczXchsL
SFo02Cjj3HteludsE3sDZlXSTlBORisWF41qQ6KXYoPUYj3Qxb0y+jpfk2rG+UMopJuM8jhxNqGF
C+sxoxtSHycWEUU7rZwCAzaA42cbNocBGJqBXIf+zsRNO2yDpKcRa3Y0Zk8qGGw6VSC44VTD0bGk
v0D2ivjCAj1BadwkDlrfTVUNpsMzjVZbelUl0n2dI7vNV41r2sHC7Huv+MKYMy8UbxcSU6cuZ3jC
ERbITFam98acUMAcs50OwkXcIufNKWfQfC7r9vnzTctvr2N6hAyb0Dn/zv54ExtoQ2OZqMFQ4cyM
6qkMZ/V5HfZfZIgcbI0AIhieTag40XxQbmHnvr+bCVtVKhWxHEPvmTszi6ONhzLhqpHJQAkjaU5H
n0Hx+a0dIFCd16tKS8wOJ8IyX10yb81NqUIvzhvyFyLLcVhrAweXjLwu0FZTvO6sONoK3dTon1Re
BdGnpHpZ6pbz/fPf48DV9fprOMKQJvsCpsbDOHV6sSTsNMCgMEzeuXocnLDUBgvPHesvwvQ+vky8
OBZ3LDzHoAo0E3jfvEyXeTNCigf6Kci9G3vyjc3UjMYfMUnnxyq4BhxbQV4f266DTzNHadxPDSBm
6TEeGry6Kxxk/sk4HwY+f3S/uSF79sJxSIGJBXL9/Q1Nox0HNhh56vLI793R+BnC+Pkz1918P5LP
g6KQZTnwDOX7i6SS/kTocu5EH8bmB1yCv2x9t70QEJ6+inv/zR1JYfAtAjB32CfOf/7mFVG7R+bk
0flhw3Cv6WigpiCJvvgOPn5xuB754HHJztThQ/poaVcmYQlYYyYzLtC0d12b7JM+n9hXFU3Vr/74
LXE5QK42sRvyQ8azHEGhMgg5uEvyeUTNAY48k3T9+VXm1/B2RqSCatDtwlNleVzk8HhFyZu8F2JB
6LnBcmv6MNnPABBqC313XOT6zz++HMcCAtEQBgjbcg/GkgMgMiob6SzSWIvuhsoy91rq0afsPGAn
I2rvz6/3cYrUseCAFiZPeT7LcFp5+2EEk4ohIlIndrwQjXIbPAoB9Uj2xhn61Bx5RvbFFT9+JVyR
SG4WfKY5KgMHV4wCE9UjV6xEUdBkJ2N+Bjgva53q4P/i5uZJg6Mx8iX74Ku3rbzpU9CkC3bfwyZJ
lNpIVH43jlsXpH3E0a3TKHP6Yvb43Q3OSHPMfgRYW4b5/gYpsAXMIB1FJPqrW62MoN2WCZjvMm22
n9/gfANvP855gePIx4qt6wQG2QfPEmg7VVQfKzkq+w6JhTPvM5t+9/lVDofAfBVClFxiYdhTcaR9
f0NAS5tkcKCC1LicnpI60bZ4EfJ1O6b9eWZrX+U9//Z6jiV1ixi9eQJ+f70YjNroxhRaPQcIAyjI
ZA6wH+97ppVuYTlB9sVj/DgI2BuYDtpZh4XbeE1nfDM7Rh1wEoek2IWhcoQPuWTrjYIoubHEoI5r
zyNDa5QVQrHPH+xvr8usAjSdbRcZkO9vtB16an9dwhKgMuwK5Wgs89QrLvPabp9HQ++v4UfWX1z0
4zcjaDpbKCNZ4OSHfYEV0eTWGjRUbVT3+DhS3XwSBCysPr+3j6NAEKgJsoNyhMfseXBvKXsvDLoC
rQHJOUf2GPxkDiq20Gi+yl387ZV4JRRcuJirz3/+5u31MJGIRAHUDE2h+cFxGlmUNYEvsXujS754
eh+/TfbGFEIMBgI7ng98e6rdnSFhVBd+uhWkryy1xnlWgdlsKWEcf/4MP74qoLRoA4RlC9OmyPP+
zmKnqP1JI9mlU3SA9MEnP97GgfH5VV4npPezyHwZeLM622RSig4eYEj3OQ0BcFPNnJS/6nD70WQa
RTeupFaggu5pr1DZAQVyr/VuPa0g6OdgWbTQKVG2evQfhE8dctEFue588SH99iHMWwqdZ+AI++C3
szlp+o3JXTulrFCgdLR5JQy4zx/Cx6Fok4RBzCV7I77L1wrbm48ITy1k3g7p9EzYPymQil0EqOVX
sKfL69Fpq3tsjubp5xf9eGsY4D3HBiPmsqyKg/erUOZ1/ZTMioHe3Yb2iIEDNM4Xs9s8Pb97vYYJ
aIlF3maEEctwuEigLEu0AQZoDbjy2Y7GZM4NSqhEUcGuqhVRQLZ2Rt8gs05sOzK/ioj/MGTwSJrQ
dE1hsUY5h5+XMzVR1sqS6xOhfdIF1OPpIhjDbsixs6JziLL15891/iQO7thgiDqEfNs62RcHcw8R
gGUUMs0vKkgS+S1AU39asHYgEZ0MeiBfrI8fXqNhspU3PQ84AtcV4v0wFaUJ/ocsS1QkigwJHxdK
UQx/vEjNV2FGZRNPerZxSOlADNu7ZWgiCk+SBq1TYRC/aWHLKwS0wSQrf6I/7L8YFh8Pswbzgc24
Y/vE5b3DtX8CltejgMVeGWDuM4b7SBrfc885c8Pmxs76J4vOj+X0N2Ehu6+uPu8+379IOW+7KQ6x
RcX4dDBA2nZqFXRgG3mJXa8R0kxHYYC+OZns4UJiK3hwKsDYVdOprYYSZNctbVVZPz//nA7eL/tH
siLmX4MdnZg3Qu/fb2wUee6Z4IpiJ3cXZavaJbXwYfnnV5E2xATOt8Imlf79VdIkQDAYednSHvBD
RVVYwhzGNPr5Vebzw5snig+TUwVv0iVJRMJ9OZgMolwoJiJF5tPUe8Em96X3GAPqrNdEbPpqh50/
KVa+tFW8GVO/B13WN2718PlvcTBA59/CI4CCjQ+bck6M82z8ZrZFWF6iHS+RmsWBdsX60QvUG3IQ
G63uKNT+6dVAzOjsJh12yixw8/t9czVJoQxin2yXbUAzIuEF4GfGT49dwlFuvPr8agdZ3vMztWj9
MGYI3SG+1zpYsOjSA0pFTbTUTfjfzAq9l6sF3DRHYVolKPYY1rYHHd6o5XhTefxCawnlSNtKgt+r
M6v2plitABrP4G8dC+jK6pu2WoH9MG56cBwhepbIASCbQG20lmNodA7IV6k/4CuodWScRultpG9M
QKda9s/FvR/rVvz4eqf/7gz+JeaUlv8ek/MQZU+PT+rXO07O/Ff+bg6a5jcWHVA3zNYczzjl/icn
R9jfBPkn7LW8efS97lX/2RzUDPsbByymWGY8jiMYb//VLdSE+EaFiO4eSzh/PO8U/u//oaEa/Cou
/h7ddFTf/fs/8i67oALdNv/xF9FH72YBWzrs/h2dCAeOPPrcOHw/Iir4S6RwcJ4xCpw9uxE2bJtf
B2WOjeR0mKZY24Z1FBunbL3kpjLMYi89o76BpUEgpY9YisOMsSEZrFhmfqSKI2/Q631UdjbZryU6
pEg3rkbHvbM9e+80Ytg2ZaS2lUvaApuebOG64BIzDeZ7Hgb9jsi9RdB59jOllgIhTnPj0LHadN3w
XdeVs6x9PdQu3TgoiAKgZABvH+b5s4ni8Qh/prGrZVfiXppyBAWY2Uv+EyIf3KBbK6QsewFgYit8
y4D/QhUegTkhzgHYH1oVQACt8p6EhafODvemzC55pWgX4N4uUkyv9HHKbOdafr/nohddbGy8Mb90
avesQqaGIzhEAjoGsbMacSDRKwvJVHkxB50uXwZaPkEr5Btbqxj0owK9Okh7kK0nUWfYj1WPojUe
3AK0l3WdV8gcAZOpLSo2VOGobtZ5lqcbWmS7yIkRe3RUFjZQH3OI88gjFZMbMkDCjVGZP2duqy5L
MZbn4EPwVhMKeCYtGKsuaYdr3UUxg2r3ltw+MqxKuG4LGB1yoRWhDxG+uZi8tjwiWng4MgjpOQdx
21A76QsYhTYY54EKDaT94Iig9W5V5fN05PpzFnSft881ojv6XY1xP2U9cAAZmg8oPLVthuNwhyCr
P3LbDiFcFxEUIqN5Gi5bbOUYH/Gs4CnAoYbVGd8JHZxZrqP8epMYIfpKXalxV3q481EAllYN5lon
+Z3G2g2xzATFtkVzPMaOfZm5obZzyjpaDXhS12VYJlRwG32ht7a1DdKOZygFZk20Pc4zUsfi3sV8
tUtc4DpTOYgjC5HzDYedgS4OOOdE9vTNkawfh4Go956PpdEk/5EGAuZdBNMuzXJrxiCXZNWvByPR
iAs1rBMFwHwv4dwhYg0gxOGrtI2tD/H+EQ9Zvx1tDa9ZN6HnFRNhodBv9Z4VkQYWuBWLUFQ/ODHr
djrCNqn4rt1kj6fRphSJ3MenQc4JrDefw157MkZv66BF8hdxo7TvHhr2VdECO4TW4z0iiapuYT9Z
13w4E18K5A+iS4dLyygIZWsK0ladtnkOJks7plPQX9XJpC0BNtzlmYWxOLfJGtJxGeohZDqFnwEm
Ia6Wxs/MTalN8Mg9s97Yga6tB7swMJLpDXZERNHOCwlN1dbzcmtPOQdPAPtIkefRJRHd237QziH8
e9s6K3aNZmdnQy2Py5aDgmfpO7p9+bUziXLLZ3Dm2BKabf5YiBrPR1XvFM3NVZ3jIlMePXbhaafI
KDELAGGdI3K6GFxHWI34yT0zuTbgGhMZEhlnbm3cO4Mlv6PPiNlL691O1BYI6+wxwVKyEeyuz4Y0
NWdB5LNJrfdJ9ek53NCboii2FGoIkpLWyvWD83CabjOv2dL4vMy68ZFOwT3BCrd+Vq+aXMs2botl
iaP8upHNWjr61pb1C1zCYF/o9r2R9s+QztlbV4rM0zR48kV17upTSDygg6JjwoQ0iSH8NXc6vdA5
Q59U7dNBuwPfSqNFh0qShqtGRvtsiI5kqHFIV86FwLK2jqLqDnsodlNrUZpNuCzK8IKs42OzdLRN
nuvHGELKDYcpwkrsbY+ZbtGa5UaLEC9WsGeShsjrqimta9mKZpvGI1OjQyDVDagR+6W0oNJrTnBt
csiawRZ7N+X5hQqVBGFFZ0FraRA5iTuApYTvwlE2oQQDYUImGr6pc9du9tMyk3JDd53wABmeuuMs
w9W89HiUhTimdX3mBcQQlBqGCLrt065O7RNHG/BATukzBSU8bdrW1hALSys89eLqOIrjfDGgZoZB
Ez4HbTxDI25IPttJABuL0EL37vqnZlGR5KBYU9ra+YWweObWystQqZss9fYDI2Ph9ELcdxrjiXjI
c2Jqmh3kTYGSTVwqYa51T12k9JBeEPQaC2wbcoNSguZerZ3FEatnLBP8q/yAzYQpdCnNYutESP2Q
lhrr1sIkbNnYrao+11dicvbx0PfLOpxu9Qytbx2X4LkB+bBotQ05znW3BLvy0DVGT4irm/4CrZFe
eRovDQsEBHySYwagyy0ZThzvn10SbhZRDScE8XL9c2p6kia40603i30KR3MdkLsKn5TiLAWz2MHV
RvRYqxNr2noKb7nnnxUjCLGFD6fRWFapSp+6to+uy4p/rmo9TzsENF2vdt1YAC1z5GUX+iCTOgpJ
QRvay86rSKya9PxYpI2/9OgGrTMkQZElILy2kUPFDhMqmATSL+wq3/Cy7bPYRY6kMeC0HMwcib8Q
vMbaWRvtMDzi5ZLRKm5NSBx1jds4aKoSeg/JGMNx03qQA/oINedNJlkGj6MiSKq1yOTss5RDp5UX
Q4w7oAdGktF1XyplwJ3KcYhEPuBlMjYI5n60u3Bd1cFKeMWKlWXJrvsHDRNgDL0eIA6y7kDitFgT
7Au9IUew6lZegec4xP9HTPLa74Iz30pWXhrXzNusAEtijXTANcZeT8ensh9POP7igh70yxLTAmY8
eYEBD7KUzsra+gEIwJ4+cU3ZpPCT7AVUqoGfgQQCAp+GFa8QhYzCqbTqRjWsqjR9xGVtLTqc9lBh
aS5XwzoGBLfA9HhT5/PYlABqFlORbmylPY0FMAJZNPU288z7osiYObHeL0GFBEvNVMgcC3kbVeMp
8Kh251VzwA69h2Wq1R5iqAzXAobDhZVAgVHJOK0INcZf4UbmLov03lnqtj+uElzAp4kWhHvDVcmO
yJRk248jf9rkP8BE+tPSURLxv4+fcV2C/T+BSEFYVJ2CArO1+Lsi/GiP6qG97h37wQFcsalyVzsZ
+/alypINsX/lWueT1DLVH7ENkw9xYzhrL7ZayM61arZF6G2Mutg2mJuM1kV9Pdwlo19tUpWQGBhU
4TIa272nyXvbQpyrB2N8k6GeRQav+3wChYuLFc6hsqvoCbNXdDwCkkyW0oHlVyV1/wiRbNVSEGdz
02JDA3Gaj2s05TnuxD4SpYfUnpeq4YfhAeBslLsk4H2sY03DtyPUkNCnB9SsVZdGxW46W5hpxmpj
WeVU74t2AG4FO3CokZpBLkKR0o5RBSMtKQZ3o+D/jaiEu3t4QmO3RvZl1uAQXS07dbU8Qb1F1T44
cqJRv9RjA01RZsmm3mDcjNILLRhN46Ex4fCiYgL9CpR5zHCcxQ12NrPNkvDMKHXUdEywOFvKHH0x
BajQ9CHTp45qt1XSqJ9oUp1eW0mB8dLCwZIPd3otg5eBHHpMgoh1tCxlFMWQ6AKRRsdm5zfeyuSp
tDeag9Io1/UQbUjrdmpF/cc0dlM0hQDJC3hPtyXb2uNSIthPNGayxWDC+t8RXdXgpGqs47TllNJw
2DD2Td379hp6uPIfMA3LfaS7wExwX/R9fTYr2Zs9yZ/hTUPrdWXhqls3Fg4V5FE9cJsuQsI91qZb
7wgMsIsjnBEZ99rhcMywlcCPw2HSP7qIKCsgd2NHOoWsZKJOjKmE1F32GCTObDn2nEmEVvdHRJlk
Nx6xnE9ejO2WdQ9/GMFqMoaShKQvBOo0ziX2zsL/zrI2TeIi7uMgPOpB6NUEGpYuqxYe9Qcs09Je
FdKNtGU8lIa1gzNfIlzCOuIc5zW55Gu0RVG3mptQONNVQ4dkFwz1oF0lYT1BkBwqt7nCmFV5d4bT
MFWbzoidClum1m4ZXTolTdmpDsN2hC5vEbOotYtSBJGGAq6utG1eUCRj8W8DeeoYGakLA4rzdB0Y
BA+uBHYN9r/MGfVPs28V606oKYclabBPEtOfWPF8L/huYV58bF0mXkSFfn3rRik1cRaFTO382r/S
W0OH5T060XCq7KnZRUMxGT9ds3cBJ8Eq7IMlyegcVhbV2I17styKM41G10BkjSbVcdH6s6YUa88W
1IXbf9eaVi9XcTwM+YVeqZJlNpuJECZhGbTDy8ZZWlqjFmODg7Pr/fuCjIGrSE+yoyjNgCfNqw2+
moxzbA/Buh+SlcxjtOSI2mCPzwc7IbojdzL1C6fSkwuBJQgXncd7nbMJnEWLyO6HR0bVhYcZ+weO
pFtOTHyfRoexQgtzCqyCYbfsDC+7Vz2CRfzZXbiErJ2yuULPtiKKkuS5cMTq6aWSZBHEx7h0S6f1
dhW78DvOenC4a6B/zXEJb0Ffhag8cSTnkrSdBnuIj1xuKSvDxyjpI6Y47j03T1cECyU3cggeWyIm
TqPCqzeVb3ig9KyzSfTdOuUF5EF3CrxKEQAaX+J/XyJsKWO4MjOzDxxeel4H8ctYxWCqUCF5m7EE
zqpMmNlVRfZCT4ZisSA0vHvUyGf4u7L67zrVXzaFnf++TLV8LH/94/uv+ue7QtX8d/6uU81lJRTs
sJchMBtUK+dS5d9AZ41KFZVusoTpUEl6U/yl/1SxO9/oQOhUKG06ZTo18X/VqQzrG58VDQpwdRgS
aDf9SZnKel/9t/n74MghSlMNm5tk1kFfJcikwI3bsFjomn2EKYb/yxohf9iELR6zcTMfynGkTgJS
TXDSr9pl5MG93+TYWB8LIz4O/Y7ZT9MKuYJminsF+0h6LsvWerTcQuw7l80LyDCF4dUnZmXiZDq6
975naOdxl+APTWBG3Hm+6k40AEIE0KFb6YVh7mg4a3f4rxjgcTES4GfZT9RYtUcrG5EHlYZaW3oy
LcEumqjv+/GIojF8GSmi2zcv9Z/lvbflvNf+0n/V9HlOyCjn0GcLDYFEfXVQ3y7GOK2S3HyhkyNu
TXJklmR0DWoLvtpfWkGaob8ysnAXIL9n4yq7ZzJ4ScBIEQkUCy0IhmtiqgwwONiGvuvQXMcFE1nN
4Tc8heJbpmxN9F7nlFRT5zC6LlrPYTVfCPx+ex+O59KEpT1AKfSgbWf2DVgVVbxU6M6vMt//FZrJ
uE1LzNCp1MhPDoqfdUnB28kDc0uanLzyMjD/7dhwyHTKeOm3gfHk07Y49u3WWoDiO+ljJY7cIKyR
UPfWBYyA+Cgg+eSLVv37JufrO4A7jjoRrZFu2YcV1drEU8ae+YUQuuwk113rxIVttMQyjrM4AaT4
+Ts/6MvN16OCjDCNd8pbpZz7voI7qTQaEfv9gj9yryX2bcg0vEZ83+5aYKB7X7GGddSHl6ok1zce
ss3nv8CrMOz9R0f5mOIxyqpZNHPYY81iDA3tUHD2poQKPJWAW04NcfWz8EGrTCR+IXBuyB6FUBOt
q14fnzjKQzaeIpsiiVGFnADrzD1JB3Fu4/vH0ozz4aEn/Ww9JaMTriyd1RWFsBbte1fIfF1gzPiO
5W/dSz3B/GCi1V4EtXlFuofW7bK0Du7yPA+uNN+l6tqlbvmFeO1VZfrutj1mJZo7NvVuz4Zo//65
W6YqgjBsn82+httQCDniSnEUIbMV7GDowgWooUh/CfUBC56F0X+eC/wG1mcqr0NJChxYooZHhu9+
POvaPAbKPZbdHSef9iyct3qbwXYvpdvY3wcQBBRwJ1gEM1eZaQg8URnWp4R8UIFx3UuyHZwv2mUf
PmW6nHzBztyjQ8ZmHE67RkGUSW0/lZVjLWw/ndZpwh7XCCCfliQ9ftGRfJXMvH+kSITQpjKBzc1m
Z14G3rTnoGQ4gk0vJQVvuLf9wMaOGyWrPG2z+AiCkng0E8/Z9dq0D1sfKFbiN1eiz8sadSLzkXCC
/qQoOU+sXlGaDSHAwaq2LG2bZp5zpOluZS7phbTdErFVtJxG0VxG2HJuehC3cHsiBZ5K2Pr5mOrE
xYcTBefCMUlYy9kT1ZrZmwvbq4896DgvDH/j3Ja9ucRdSsjn5+Nq7rwcPIxZlmXpNILIOnfnzs2b
h5FZkQWLZHpWnt+vyNwkPYBHthigXO/LxbhoWF6+uCSL/MdLSmS0rCOSLvtB4zmMcMja5fAMits9
8vBCrAQ79RUsI++rWevDis6gYZbkPaMQZvQc3B1rdaZRvH2m+XRPKhTnpJIkwB9G7i/jySPbFfby
tEuk7fJCXCd9iPBanI6WpK7x+XN+lQ68f9CvXxz9NBrDiEMPfpXEyyA9Cu+psAb9BzUL4BudZ9UX
yMfo1g59SeAcGTLObewrttKaFWj3HLfUveDsQ8VVVedaFkvObprnX2uB/Yicb6yhCpEow8msfM6N
HABbMOVgudm2cIQKusriWpnzpabv45g10ZLPsmvPRGJzKEHRo8mtUk0+pokoOC+mg/ypN/WEqFZ4
5z1UxwL6AkU0FlLXWJeMm19D7dLLiyyLjGFMvEskdCgRS3ggZ1MBsteIwshdASbMH1UUjC+j7JkP
yNoD0xICYbaatDlDtGDdT4PZf6/w/J8zC9PJj41d4lfRZRK2REc7o4vMMCpc0gP0OV0Dw0uR7whU
G3/g9asNWIHpLW4wey+h4+ytsuhOjJSUIDrnMFsXBOYAGgwMK740srQlI4+j7lEUFJz6v/goPn6f
SJUcwql5CpbDl/F+9HE0BToViMca6NQPMmhkvjTCmTkz272x/OdUH1cAxbK9LORwhJtZQ4sSp8dE
tgXxCi5rfEW7rFpZ/qQvh7Dsr4NQCDDerIovrUm8mV5nSYa7ipwJ4G1Ncfl6C/8+6/zFcvvmba4e
28d//KIU045nj9mv//jr4jF97N425F//+78POsh3vvE2XYudGV10w2b4/DO4xjS+GQhe5KxL+3/s
ncdu5Fi651+l0Xsm6A0wM8CQ4aSUT6XThlAqM+m95+vM6i7mKfrF5nekqi4FFTfiqnd30Ch0taqy
QidIHn7nM3+jEXHVf9Y59gfKH5DPWF4BzzUEHucP8q76gdeMcslWqEls0oF3+dbsR3zKKHaaAi3D
gLZr08VazOJ7tUJaoLCmCweY3Apx+Yb5hI0klYJcVl9iEVBq01qPtHei5FjYYGkRi23Q/29AAHIZ
TE6iDLWQcUTTCQ9pZMvVfKeMUvBSgf+niAPx3vwVbMU1spSjc4/hZDjGktWAq1Y4oV5VX+A6h+hD
25vkOGa0fvXADxRCz1yMxTIqVAbwYiKq87T3X98owDJVTqvuwhayznKNGnsjG+lneLX9eRvJA7Ja
qaKu23q0160aYw6RowcIzRFgQu2OGAi6USk8gqkF6y1S837rmdjqiAmtpV5XWifH3qDL1Xfa75ds
uK5zmaVPn5V+ar4mfTX87KNQ+m5JcLqMuXJw8xpj1PtqxB5R3AmnuzhT1c96N1TfqVWsj0E4/jDo
rN7WeT6s1H4kLEy+jGOhr2XjgzPjo3Iiyh14GJoG3p0Qp5HeCUOm1ymGqjSQuge5vUgGq9s4Q4GN
ZzdmJx75/on0/Mghy/CGKPxPl9XFszCphRl6282FMYdf+mqldUBMh3KLOFWzOv7crUNXpIOONCES
ihJMZDivkqamQ8wbWaLmwp+iDeqtyDxkKwwVNvHkpd1TgPInYFAnQSgiiTxcbzZd326bCV0ucAw2
h373mMjxWVQVvwJJX4eDzSjkWmuAINC4bRwvocseDnhHZ19sI1t1VSam4HSwLpT6po/OASOUzZ0P
lTqUH/Toa9yfN4WHRqxwEApx08VUYR1jj27H3UYCUBDPWyVENsv82vjXNBBusSX2HP8C9ArJ3u1k
/vJbFASZykV3SApsUuUcWT2vVK4yRIYGxO7sYK32Az8+Wlp6bZfqLu/ukMY9cXMPvVRg2DSA9WgZ
0CJapOcdDh590SjNRRFGCkQMofuXy5s4yX/BzJ+YgSkRIjDzY0ZjfmvNOMWEbR/eK0lyFaF6uEFw
UWL+QN+9qCkSMx/YUdt9I5/Z9PqvXkHPJo31Gc/lvL6N0fG6SSJSQUfSP7VMmjHEQkVbaUZI+oPy
My2N9iyxjP6jU/TWpanjepFLlUJvM80/aYlZniVjhHtGlk9blWLpRHW06FL8sbHpcJE16vTF7EW6
DN1epiNhthcGJM8VZmDRhoA0nc9I13g64om/nQGn09BCyynuccgMmlw9y4EDucHgmF7vm1gkK7Gy
Qh/E9ySQoC5UD8fLkQnyfILNDtozv7lLsrWuo4h//G1ZtA5eLoD2nCwDBbU5xsSb++ptkbrQCLmx
7QWNbt2L26DymsAxty3ewOvGHnL0eKfk42CPGMkq3VcrVqft8e8gXshFoNbYUuA/FSRL7GXJN+R6
LycqYjr4ZhPpHCn+KIHp3dqGb56IQweX4mxViUEaFy1ix6urRZG6qpoZnSKnqhFP1LEeytRE/s64
Ojx1Zw+tBU+Q9NuimqL03l8LpSKK9q5sLtKSWj6zM3ulxZl2OzDy+ChYQG4SzjZTzjq5CBW5XFcU
QxtDKqYdw0zjGuSDuVHbuLmqhSLd8Xv+TJvav+mU9ByNiJLwdxgf+98uQOphaGylughA/K9hhA5M
MmVsBuKmtD1p0DoKAdv2nFb7RvqurbQh9nFNgzWXK7O5xbVg3klSSuNw7uWrwJjUE8/qbSpk0T4G
PotPoGlTl+1/Q90PQlOdtPKC+qO4y3IUDUKsMM/Nuc631hQmZ3EzmxdA0PITK4sns3dvBPOD3SiS
Brp4Bmng611SBTIQ2pAJ1pQ09ppBHmYnHXiT44/g7SpkeWSV/AUvWzYWTbuyd8q+QkDiYybX4wbl
Qe69lUub46u8OXkxZ3WI1TKkbBGyFwEbWCMaq1M/I9iOk2FZ13g10G8im61QwDdeVvt3wfF3EZX+
8+HKuo6QOnp8XXGID7wUHLpGVWHC64EqZjK9wNnyj4JDMz/oGukXgZeeKZQO9vifgxUqDiYriAZB
w3UEQfafFYeiMo0RmbrxRw3zrrnK/l5nSYWcDHgaYwpbaAft7/XIkNIs5NhxUWBWN0OgYHc9Mud9
dTcOJOOLXQgxG2qTiYKEqXFWystoA42qQKwDyWk7SatvrZOOOwsnvvMw68LetdohOxF9F8FXLIjO
A8RG3l/TRPdh/7IANVaZNSdwRYCrkWtbIFmjoT1PcvMUxH/xHr8sxWiKyRQ3kOHL/lLT1MYpJjvA
ZJi7PNAVgL4vleH98Tv43Gh9FZTEMjoRCSQ1t5DDa/EiK+YEpAz1QoAdTnmTW+BikCCR6k9o1Vde
mBYFSWIGDFTvVG0zKmTzqdLk3xqy/42uzOn7WBvP30eD0snMj1Sbc27/shsNoLfT8X1iGCbwZC1f
8oqmbR6Djv7R8Ys/8DR1mBoaNArUsRhz7K8V5EmW5fFguA2l+3VZIaRbose0wpdNOsWJWZ6Mzxcm
KnpeSfD6oCr3F8NlESGcAYZa2MTauVI7/j1mI/Ya9f/i0uj74obkpDoP5Ra/dzzb8cfhrPcg0+A4
KVE3ZygqgJBV4/4jfvTTRi/99sTk4cCegwjKZiNrYvSqLc7GiQc9Kwk+Yvi90E/UcEbBaLVbHb/t
h1YxuQuiBQZfT16cUHIecQzaCIlZFTN/jEP1e9x0kFI6vszioBc3XBRrpJ8aLRcUsvZvOCynesDJ
xQSJPbcbc+6AlNuK+sQosz7Tsgm3npCGwlqMmT8dX/rQWyVSC2TXCNCis7O/tqqXAzlvCCapDnFk
jdHc3DkBYMtND1joGukPXMUChJS8zrRDbLydutnlqGoAXDeH4ldvNKemeQfuOrvOghLCvSdJ0/a/
EsJMlVkkCbEyM/zbpEzGVdnY2f3xKz8QkWlWMQ9iegWLUBff4lUmDA2bvBsonNsqUrYbsllRXYTM
dMvNTGMGA2z5T8dXPHRdNm4BELzgYnIM7K/oV6mMVz1A7KCuse+rMXLpdcNYvX8V4UgNgkGk+ct8
B3UsxUI9nHFvYsrrck5r8IqS/ZLn/FdbWGLL2nBzoCFDlhY/718LlAZVGTOgUVFT9jdKkWJmWM3V
CTHHA2GPVUwNCCFBGrOp/VUkdVbSMuNkIbHQ6RDArPYnCRs+SbLef0HM2SF2cjYjVLEMehZifcxm
wXrSUADYiBo0xgo4VR5/OOK2LM4wuJukLmw4IVKxuCAZi9gM+BirNCbmcoLLEyHOr/km4rDqJwS6
Iy/V7Jsev+3jKx+4lYgrwunm2mBULkMZDb20QnwDqfcBK6TSaLJNN/emp9a5dOKwEofR8iIZDwLS
E8UVHOv9p2ZlidWOHOUucDOsNzBMcPDRDGUoOFKunkNPPTWzO/Bm0eqCPwZlHcHjZQBFXs5u2xSI
gzZpaGQj2bZqtFg5cV2HbqHgotKVJlzTzty/LhVf8FkdxBRY2MgVPvZCHdSMq6HrtBMv8aF9gmqm
Du+BIxgA6v5SgQ5i1xwkPHtkfCOdwFbPsG7CJY/gchFrGUYYaDLe1zPeCHKpyyeWP3SlBucePQmK
QPKu/eWLotVzCA4CMmJy7El6emk6dXuZ4sF44qYe2iyG6LkD1RFQkUWykQ/yzOii59HVA56O2ONF
fr3Cru636cegRrrkxILiu+/vTtCyKHNRVIv57jPM6lXc73IiJCYfOnQq2DoxBBck+ypjffx1O7QK
cwRL5Cfoolra/h0coaJ32M/ptLZKBvFNq26K1LdONDHePieQL6K9T/sCSu+y+WbgQTEHQam7DI8h
A8mh89QVQ/sz9ed5e/yCnguG5X0jdgk8mwIEbtnNUcHGcqlUMOSGFqj0yC7B0EZIfK4ipTeunaEH
fYzdVI8/gYE1wdrgx3SlIBTT4hjVRw+zz29xTSbbDBbkZDrDpQpB1Sqv6y9lVOHnNw6VheeZ0mWq
q2lZ9j1BEp5BqYnh8wawZXQ5Ad9LVioi1hpEM6n66YQ5xKQolHvoLby3IyQ+1bj3pxYp6yTvkEvN
Iz1LN20UGT+gq7W/aYvK13j/xV8LHLagApV8db60iqmGoeTIlcPwQlw/dfJmE/Ctv4fS3IFFzyPj
AiZFwHWaVXDuMzOHy0AyAwDewXfXTQKITF6nYU6/ktNMt0/gqg5sK4U2BskauBtSRbEhXm3eFLuN
KAwYwPeNoV5mXfmAHJt/duJRv31DkIog9ABLsIjhi7M9KYXrmWJo9GuT6WOsMQSzSwcDmuykYtOB
DYz2FQ0Buj/ifVwEmriK5LowIszGxyzdJqZw9fInI6D7LXQOjl/XgVzXYsjDvI0ynKphyfbHLiYs
cM0x0LUtUanpDAUH2bR0bmoMpDHfqYQ5iOVkvqfUmEzgs6BOP7WwibbBmKCrADHlxK1+Tq8XbxV3
UlWetUiEqM3+A+1KTW8L8lyQH2p6PtYpjcbIQLK71OfkCSqRfVkZbDZXM2ILlV9cuq/gKwNT1m2h
jhDAihtB++fUYqkV+rfVaMvTiZD5NkbzuKFho0wJ8pR2zf6XLGy1aPKRrMWvMvVHA9URI1zJ+E3h
r/4aJsW8wr2h+3X8aR3aGhQAVCSaxaHuLIoiK0wjJMkn7kxhaBdZ3OmrTI5gPbSJdHV8qUPXByuc
eTcK1ChOLDe8AjpdsoWTWkgxK9vCM84ab+uo+IX24ZWF9fWJO3ro4tBfoOPEkBu0zWLfa35mZLC3
aZkw+tw1paF+SfmX3oy7QnRi2x9ai5YTyGESCvTDFjcyz7uCRKwhVVfK7kzB2BBVELrKUjWfUig5
uBSqOqBuaNDxqu1vFJsTb+4L0pa5VYadlcnsjpTqrdVPZXwHV2IvojHD6wPSd3+lYc4mPF6opfRJ
xs6Qs7V1FcWOMeWASHXiDh6Kui9QIpCmIjLuLxbSYDZyn3g0wHe7xJsMYjeF8o/ju/DAKkIeFdAS
HXehv7a/ihJkSo+JPcTASsmu0ZUrdlB3MHD6F5bhOoTAFcB0ZxFxHHmIG2lgO4y0Ns7yUNUuzGiU
d+9f5VkjB0EnC4zJ4mJKE+wBShC8Um3T346OOmEz7KgnXlwReBbRU6UFxOSRxjL928W1GINc4Cgh
4fzDUNTt9ey3r3Q3SmRdFBLtlOOXdGDLEYWYU4gpoaotlRrjuZv8EZ8ul/NF+6YUlr1x5HDY1qH6
/u4W7VQKeDGSRN11CWeGqmubGG3Ak5YD+6KZ4bGhL9SfKHkP3D0NNILQhHpWkV3evUYJinimnrFT
2drZaM2cjdmof6pam4NFG9QTDdPlqJX3lP46EwCx87i+JVp4dBosSkPKCrnMsUG38kT9ClKmPZdo
St/OpTL/jJJZ+aSgMm+6aDiihMH32x5/jocuG4YH7QSFxhcV//57Nmvm6PtkeABdy3lXxWq5tmJJ
/dK2sOkmvx1OvAqH1hOCYza2FCiZLrOOjOQd1DBXHUANPquBboMygdXUzshwEbCl2+PXd2CfMraT
hTYl/Rk0v/avr+5HGuLPvWIJIVi7c5QVepgmXHvz27+wEh00lXYJpm7YNuxlo+g8yL4FZ81tZTyC
BkOBlBD3+ccU7vO72xeAyxghQ+xQGee9aYBjvK6gmU+/V9ZvGi23vkhBNV9iiXNqUiMe/yKmcHCh
dMB8iSx7GewNULAxAgTos2GddAPA9JNtSdMq1RHkBsZgZqse5uZu6HPrRIA5cADQ5qLPJTr9Fn3t
/dsJf2BIGLDgQByO9mfuAWBu0NcntseB7aiLQRffnMSDn/ZXoa3h2JJGbLEtxCtsaf5mobcJoDT8
1fjD+wM0PQyCJU0EZMOWfYxKm6nLVGKmGcQlZ4GD5zp+zd4UywO4W/OUmu6hW/is58WxQNtiOSNK
Z5ztqehwOYbbd4dpYroduvDUG31oFUbzvNIAX4Qs9v4tJNlKSxV7Xyb/4efEN1HViU+WBgcXUVFO
EmwmguUiw4Hwg0i0TxmK4QZ2o2gJXWHjpKzf/wrT+afDytWI8fj+peSFhsYOcD9Qdpa91fE9OEdl
Geyugqne8aUOXhBBUGMEylRXYEtf167IJ5jkZiT0c4nmQBKMzkXcScaJlrH4wsvXlyye/g4TOfqs
i2y3ru2EvJYdgEEIugW18GBurGLTa/N8NlSFsbKk8qKWBzYh7qsnzpZDsZfsjfSAc4v4sbjGIFIQ
GpJ7XuEskb+keLU/Rp2jXiOY57+7hEB31UYHUIR6MDaLJ4fFaRBNjUG62NuTh49N/yksunQL+jw4
cVVvQyJLMYLHp+9ZkG9xogwYsEBTmulaSz2KAIOGO3ZXVcZjJI1WiyUoDXM7h7czFZvje+bAytQt
JMQEEDapsuiD1tU8m5LdYEUOFmqbUATjEm3Yn6lB7dAN4RYBzLeiFRwWJjnH1377LAUAmuxLIVgy
d15ctZOj7pJRXaAMrGLHQWG2a5M4OJsKdKWPL/X21UATmGREaGSjrPwsSfuqreP7dm0UOh0tS+qs
G2Ts2jO/7d9/vlBcMHZiWgpX7Q0pj0ZrGY/oG1MzBY5nILjk8V1OAQ8OXItgqWoiKeBdf27CvLoW
uwgnAjPpuJpK7c5Eo8JFJkFeH79jBx4OW58owuiUsn05SDGQ/dOUEgiZn83yWmtxWXSmOvCaRp/P
ji8lDsT9iIJwHXJzApkuGhKLiDKFKmZH9MpxQjbyx7TLaUKGbfeo+9F0PSRluulDVTmR7xy4i1Qa
Bg1xlWENwXk/WPqB5aRBPdLjDPzgYZwwqc17Kfhx/NIOriJgKZg6gJCyFuFKwYc0slQYuTpl9KaZ
J33FYGha/SurEJIpn6j5lquUhYlfVcsqdR77ax4bMIYsnU+scmhH0LakNBPTVeYz+3es4faESatq
LqOTGXCxOns4rqCTY+P9ffyCDnTtiIYUgvh70LuDm7a/1sDkbJpolKGoW4BNj9CmWUtW0jUubQTl
bOQE+B4NurluFAl1ikHNflKqIjJejUhwpRJKEGZtDHcYyaqrwZj0d7eJRbRGFlfwzsnnlmHTxL0H
ZRGGKkOX7TB3lvkmqKQdvw1vM0lW4X2g4cPIlJu5fxfATfoQzHkHAyswv0Ikys+TBv02L4Uf5HFA
Rice8YHtivCsEG0WN5+m8f6Ck413W1nxiMvAlC+HVJs3oRFPJ4Yqh1YhGRINBSETvRyqqFLbdnNk
gk61Mu0zX+Nbh2zRiTfvQC9aBGID7KMD8IJJ0f61jGyZyWjFEKMo9cssts0zc87LT03d5gl6pkH+
NUuS0quzvLhM5CD9ictTl6yGPm4uDSvMTkS5A68PnQaBFqP3RIt3sWWm2kY+mZPQDSgu7/TMiraF
WbWfdHySTxzqB5bi8KF3J8KBQxq9f+k6dEq5VsF3xFkbXkOdTi/MKW02A0qxJ16EQ0vRhgKOAlKQ
kmqxlIZX78sYDmWC6odt5s12iv1q1fdpFL//dUDHlAkZxhPAZpd8/W4QFnQNg0VZ8etdNY/xVShZ
zirqTbzKEJB5/9vA3JRGKzFPlIWLJ+boVCC2ksGDRul6HaMStTNlHDaPv+TLO8g9gwnGyBRCCWmQ
JoLAq+N8aBlGWDWrYIKX76o2NBFTCaL7OJXeiyPEWEMWCAXa/TwqNMT3lzInpn5NkjL0ZmjnSVBQ
1mPTnnIzejb3eX2ei2VoBaP3ymzBBIezvwy6cXOf9Cxjoytl4PyYCEk5TH4hbnodemqzo3pjUsau
IbRNdf/zLAdYmqMapRbvvrt8F454uvIG79Wyg6IKYLJsMcA1clQZNcahHPOtvS0crX3ndhE4Oe4v
XRSQGVCGlw/SzFvshUFl2BlaNI4ZNh8bNT01zl8GT7EKswbmrM9Tdn2RUWhpWmURr75bNeb4oBjw
wCo9/3Z8Tx5YhC1pAoonIUM3e7HIVHVhiWiA7sJnz1dYRjYeooHvTVto1cHTY0hD9U3jyVwcbyaS
a/k4cMMSPCvXJnntRyN3klOPRV8eo2IdQTSns0XwZby7vx/VBi9fZtp4MAN4fipANT70GWTv2Sys
DK1Lq/zdls74OcFp/hEr9+pRiwocRgHudXCPgbD1ro8BTe1W8CZvCHhGtZOH1DrHgVK27tEvKaGS
owtabyM/k86CuSiDnRWV7U2nIOyK0yjzoDNy4Pwiz+OMEf2IkOqEzsG8huss7aA8acpKmiet83Je
lYbmmKw26zGrrW5Vq0N1ERpDVbqVGbbftRqPCoQDIO/tyqEva48zxN6ldSM9NhhTwq7ss1hHCcqM
jA0O82hFIi2Mds3O9iVZ+MOj7X09Oh3eiZM1fekRZu281iiM65AXt9mkSR6rG5Rc5hKyEPalZ7Ke
4pAzFln2tWi78JM9RUgjOOYcXWZ1pd3Ldqs8loOqN64l1GAwelGybDuSuvhr2xjbSxKC5GGw22rc
wELUlQ1KkYpzWcU+cS+M1CI+i5MwRQCBzC7Y+nasozFpj46E9zKOoa6kYPe9akczt1dlbIQ9hiiV
FHyG5ze2Xm2WiFsFTp+iS8ocH2HoCNVcv+qKGDFPqS4906yGx1IulS/aNCCdhiesgyEEavv3ujGa
zVnYFPNTiH8iCbQzdipqOkp9i2FocqP3dZmiRT1m30hbEEMc4rrwvanG3AOP5tKqPCOqUUEJ7LS6
VCVN/4IyJoKeEE+TLzI/s88hoqI6m6g1eHG7Eo7zcV+vMLEk/Mcgm9MVtuEJicEMFBsTs2FAeFYu
Kww0KtX84eN1+qX3o7rYBV3Of9FbxTiRIxsVklh16F+CrpoTL8N99D6QE3lEgDL2v1rV1Ps7SynD
O6vv7JvST7SzeOqcsyjU63N56msPAb4al3VNe5jwuPxCCx8HD2CoSeZiZYqAv4/LGiOgqBoqRIN7
aKJA0zKEtuls/JRHK8H7NxtGNrsNX54gWEs/ONuSb4nsO6UXd9isYnaPMJ/nOOFwVxs9LphVScbp
NhZSiud0zwI0VRXRHqP6TWR3CnrrS99gj+nOfP6p78c0286+PV5gelg3Lgqi8S6VyxQ5ZFVH08uP
a5x5crsaf7Zjav0YWtA9qFHKSDtrZRx+HWk25Ct/MIsbYVtkr1K5qDV3UkaUpZFjLYWALCKo4Zpx
xXxR21E2XgOjMB9RKDfS1eDkmNu3idm266I1ATjoaEKaF7Fqx8O10dSadm+kyhx6pj0FvAwVGnVe
rsPLWqWmM9SuZCZWfgtMovkeihHVFvpEpALHMXr/O3qCcnaJ7iC+6L1UJ99q3bYRNUX9dvaQU5q+
ps2EtaubJ0VsP1SzNG8UB1m6i9zMkmFXgj7MmdY1/Xc0XUNUo60pJT60ea94iVGGjduMff2tk8f+
LkDWZcTH3kTlRYvtCGBfY0fnpdGp0CCVwDLdrEz1wUXL32aXY+pM8gXhY4DEGkQ26lV1i77djIjO
hRHKmbKLoy6/QOYWDai+jXl4c6o/ZJkpfyL+Nw8oLTMtsbXKgOjVlwLCVJbfESVtnI0moQe41kKI
9ZRVdVJ7gTO01/EUY9M6ItoZuMBH+UMDcscXbJqDm34ykc2bWnXukDxI/ZS+tw2DXRpq4zfOVptA
t9JHJdKDGxQiDNWNMhnxLB+pZX67HGN1hJVkmXoldkJImc52EXiZM1b+ug0i7brNKlVdtek8oOg8
qTnqQMggDasWwG+wy6wmnYL12JadekZfNA1ib8Z74X6q/f42wAwK4gmqf/qXSsfSyI2NVnnw8QN6
qDtCwTl67KP2aJo5pfBZ72uMOktkSS8n3l+ItnmtfpeUvs+J/5FqeaA+E2PdTEZyQz+NvVlpCAFu
EkMyudmKjWFa5aQozVhoZwKySDp7qzZUN26VOk6yHpR4usLrAUFeoycd9QpFRqkVST79Sor88j6a
LZRdAcNZxrkJX/EXCK658uRIGz4lE4Kuxdcuh1p/VrW1/jnLVmWJeHYna9nvKajLyfVDYz5Pkn6Y
3dzxoWyIQRM8ZNVukMKhnkfQByttDfF14YHda0pyroWGM3pVrtpnRivJyiqXK/lhmIkCK4w+7R8Y
3ovNpIzpr1L3VQSYjFEdNw3N7pkoo4PujYp+epTwtP6cGkULVVqzU30d8ELRC09ThJ5nhDHZwFka
mbDtfOtuRqr31uoUDeWesPDPNURtE69CMo2RYRBPzhraf/kjQgGp29pgcfKVqVfUHnPWRWdRaw8h
EtJZQ3NWD3taszDnUVqSEAhzh9FPttWQRLcturrzmiOs7tzWnoxd71TOJxs1x4AHaY4YUDN/MlZK
QMhY64S823KMFER5k67UPZICJKUDx4L6Dfdd+piMZS+55Vx16c6IQ+d29nv0yXAyrK66dKzRd7J0
7HHwNF7LYOEdxEsb84aNPo9ennPAPylaiPi+The/v5pGQH6XzZgU/jUuqoOQuO5867eeGhKi8mh+
ytcK0Nh4jb4z7/GIm3S6ZVtb7bWMHCmxA80Z9VI1wxhBvNlEIS3SG2JfZJrdtAkjXze/NWoyIijR
SR3qynXa8hY2sxFfSqk6KXfCzUvdSokfqmeUPEV3FmIRX26Q4Yc76MeNkK510uGxLtuhu57iTrsr
Z9/3UazIEK7YFSnOb2vf8tmqVMRG/r2Leu338YT4TZGG3ZLQBwSzx/+9oUZpWCARzie4DNMASVRF
iRN54eTaMofg5vhSojraq57EUkJrDWoBzbylUJCkKeBGtFl3LZCmnEumuTJrjb2uo1e1qTEkO0d4
Qj1rymleN02Xr4+vf/BSAS3Q4BM4yCWGYEjkMAmzhjImmp1N1RraZ6QNxpWd1tWJscebMoNLZRpP
SY8tDyYXizIjTPJCRa1HR2eaAbCk6NO2KtvxnS0K0n+otihc0dlCBGqJYZFMOfetgZNLbYpkjeZg
DShMbwFNyacEfQ48O+Ccol8AjIlpw6IbMst2OrczEN400WX8mFFIdo0omlw7NLUrAlm0iecyvOxi
qzwfDN9+Ov7sDt3Q52EOkAdkKZbrV7Fk5aRwwMptv9pOk1+u8X0/BfM8tEOgvtC1gD4kdGT266my
y2YqqUF3pboo1/ooNWvdIrGYBt959w6hOc8wgwkEUKo3JWLd6l1S5zbQjsiJ1zNTgUuzMexf771t
YhWh+CnAl+CC9i8IYzcyGDpOrhqBrVZ7e0TwOG5PtK/e9kUwa8OgB0UgTFpFE31/mSiyQR8ELCM1
6XBN/Y0EN45mHgDoEq1cWPFXGMd2ZBr9eGVmirQupgTzPKTIhzO76XsazUHEeNXJTwxDlhMYjW9G
lx1QBMM43pBFrzSbqkYvSKBRxTflx6A3pI3MAbzpfFJ0G55a65pdeAoI8na3sirwIAEVolO7pN/7
DvoDHKki0im512R4bSMmrp2IZwdXgXfHSI5Zv7kcZI1JN7RETvTp88zeNNnwVZbHUwOLty0G+Kk0
ZuBRwzzichaPtpkjOzA5H8DwO27YKt03LKgRHmkS67bIlPHlov7Ngv872+/Vy/tGduvycSralvf7
RYvr7Of/fPnEHzx4/K4cAhNNK8YGCjH/Tx68bkB2F2MNoDlQmzGB+ycPXoLtjrEqcQyvdyGJJdQY
/pDeEn8GXJSzUIY7w5/Kxnuo8PvbRCzMJJVTnYOIDunbo6hSelVLRhvzOSfcxthWX3RmmCATpT35
gAJ3r27NzUvS8Fqpd3/ri+UIzwCdGEcjuMWQc39X6ujSGH6HAUDb+KqXTGbp+jQpTrRYF6jDP5Yx
hITnc7d8aUAXptJcSWnruErlkF73EDcSXx49WYqi87QL0FJvmrxxFZT+r5QpCt1ixHzpxLWKi/kr
b3r5FqQRZE5kFAgHLc5eBFFlMlbc4LOyLn7EqRzczsl2jv34Nx46xs+mI9GQirQ5R+c5d0nX+00s
wYxZ53VS3uT9PH+NKzOj0ZHwwVxRkt+JpZZ3VZ8Zd22fUNwVbXIRNRI6knKRKh/xMlBMz2oSznfH
xz5srPWzgCaFhohngcRhKPtkHHKWe1mbyj/t2k/0lUnzLce7pgFKrXYPqIAMD3M93ehO6V+ZZarQ
JQmLjWNnw72FQJrHiDOGr2FnzFqtoQ5fnt+/Y8nf2fSvNtGbWHL3j/8AS1Dke8FEfOQlmBjGB5JT
OuAwZ/BapS7/M5jwJwR5Mm8YprDcID39FUxU+QNTa4zu4PbB0QSc/VcwUZUP6IWBNcDeE8yZifTp
wkbvmK3ec+L6esfzlQhKJmcOehcC+Lv/eqv23JpxA5kvt5JQgkWBxK+HwFGDEw20RmujTWA6XT2j
B+jpvdO3rq9O0vBRQawWlfPcnCuYsQ7aYFJfjASHOXeaMwV46+D1GJ2m55YilYOrtq2PF4czzJRr
dmrB/ZSJJQZQ45u8tiS8ikLQPK6uTKSBCnqjPwM9djQvq6jW/GaOk5Wmj0aNULjTmCuq6maHOwvN
7l4rvzWdWTwFUmT90JHg+fn8SN+1u6/LX/kn1FN+tZeP5f8QH30qyqmOgrD9X/v/yP3/4zeL3bL3
D+tn8cfb7lc93f1qupSPvpC5xX/5X/3DP46t+6lEQvKp6PJW/LZgsQkB7xzbt5/+8X+Kv90X2T/+
42+P+c+/3dT/+L/5U1TuHYrPv+JlH1sfniftjIygI4DcEIT1FzVKtGHQ+gBdwaSO4QPT4n/uY+WD
SAcVwQ2HpoaO1aszUeYohcHNxxCrZEokxmvv2cjPGMi/NjKjSAH/4sgGIgPX4A0TKdXVccorBC0i
3aPlx6QknxukL3RtJ9O9uYRCKkXe0FI7MVzo/DMro3Xrgn3VzvtQ6tMVvbHsszwG1Y3hW4GC8+o0
P0wVhjCBYxf3uhnQdnh1zw8driJd3/vWSA2C6QEGqfD3Z5HP14PbRC/orFrfe6NMVKyqFOUmZJYT
e23SxLeBlqDNhwPYra75SuhlNdZtqW1WvwX++lJLNf1ca9TxiyTX8TX6uVbrBZWtfByTASiShaXa
9z4r83setKyv8cqZ1i0mOBeANxS661EqPdW+MfySo768G/Jx3Bid1v9gVhVdSoFvrfuwZzJRAwm6
mApmOX2XwPOca0l4owEjce1gbn6jumx7ZVQYFxo0Dw8xMenUCHa/uEDGj9jEviNBQCUHasciC2kB
s6WWuE9Wu2K6eRV2VeQldaGvVaudIBWhk/b+d/4yeqqLpvjd7r/gzy/tX2//f7fIAN7v1S59c6Jh
rPa3e+SR09dH2vNnXkIBurTEAHhqHGuqAdGe0v0lFOAhy3kmtKPe5Me4dgggICkrugYCd8gJ+acy
rYLOLWAMZqucRQ5P+l1xYPFGgemlHUwdDgnoGUK5KEPJzRMOtQkgoNM3GCuwKgOwOXHq336phRXO
paFTW4GnxEmrlJ4R6CPujrjucFSD0O2TYIMysmHcvX8//XfbKQCW4QMIRxXkwIBWAqU/tnP+94/p
V/R61xz8/MsuEg2fl12jWh+EWhJqUTI4OJnhy18HiPyyoYS/BigZoJb/3DXOB2yq0Z0BQc7xAkdC
fdeu2S+qqG50EYBViHai6AMWsZ8GjYHhD1LZPmD7WJprvU/NikSjhsSNtGlCGwZTOobzDHexK621
qT4Hkq+nxCAqBfuuSYyA8aFW92lZPxBSGOu6WOmhvF2nljwFq0oOdevp//8tRWfz6BbK28f6qY2e
Hl/vo+cPvewbIEF/bhzp+ec/rahN+QOZMjBKAP1CsF+s82cBblO4g9kQYUF050CMv2uzwNDaP484
qHEvIXEG1wVVDhbLYr+UE1KgZWw7uRt2oOJqNWNmxQwVqNd5ALQC3R2b9jeE9SzD6K+0mqiVb3zq
X+nWlKo4sSq3wEqkHjy/SjAZWRf46TXSpRYGJfYwqe10eIJaUzzr/pUcjfrYukbAcKx2G7ob2rZO
+1kfPzVorcTSepaqbuzPc83Ms/AqgF0eDC6ZMBPDWu+gA9SD1OrX+PAp4yXMDgAzM7xIZq1hPdU/
5abts/WU6c701Oq9jZhU0E7ZOu7nulx3WVCr23JM56zAnK2FJeS1fiP5GBCVti3vJmwHldGddN+h
wi1hReJNSReulVf9lCnJpnOM+SIN+iq5Ktuuic6bKC0hI0gm8sVPzahl7VcE/P07Hp6zgv6Potcq
/n8cndlu3DoWRb+IgObhtaQaPdtx4uRFcG4SzaImkhK/vpf7pYELdGKnSiLPsPdervGqh2KRqfnR
LuF+dMHT5EFl0g7b4Z5OxwqXyPiSUj298xOGzzSdxsdNVECw58ZH3oqpL5IXyrn9trjWh1DIOLqC
Z7zqP13qT+vd3lfR82KLUEKMBHnd3AdW1JgYokR/JQBOV6YE7tEuUfDZrmjXTQ3w1Tvsfh1lgk1w
ijwFHCEGPve71nqGXxsHDoTIuTXlfuHDWrN2g0+boaExVdaSqw0URQfLba1m+cP01Z6vahdtXtg+
vkNQs4VEMMcWreXSF/nYyuGEzahwjqz4iv3ShMtqz5vAz+W9IdiY2u8Llqrm36JgBm0ZREaSvLey
jp9EV21fZ49AWTKj+fauUd2ohm/aL9M7XI5T+5slXH9GeAPJuoYpTaJDeae9YMrKLUrfNOHkKVfm
nshDNdRxDiNQPCkT1vni4UBd9jg+JPAk0DiZ9tnuZmbVz/LnF6yS6rSRLxdkblk5B8vgeWSeEzrs
OFsPDri/zcAdClGc2nj3rxtghR/eMskhsyBTaTQ5NN/7ZDHPXAGQGMIRhK+dN60yMc7r9o84qHE9
hr40GjJz3GbWk2aBI+7zdR6B6wJ4OPrAQ6vjUC37ZQHmkeSrv/VZRyCrSxB2L46V7Yks0X3H3IZA
+ci5G1r+irt6jmcMmZUoxcZaeklhYbaiS9bx2EP7G9AYafkdj8OgP3u3809O5dhLYfawuilRuWgt
PFN4f3mD+2M5bMWt56sT91BmA1rX3eqAZ2IpksPmNfP3Pu6j6nkjPDaf5sI/LrG/nBbYEUTujoH+
a0Lp/0ht3V88ltwfWqm2yDzSryAME+HygIChe0tJpCCPWQ1uXqSqOknM6TycygMHG6d2eWpx9vLN
V0NgMk8VwQDgg3XZQSAAahDB45c6psqoiZToobSZLRupyWZZ/KNSNrlYY8aj3uqId1/5bfIQjG4J
k9NRpj6sIarh/xhZzD86v+nGu0ROyXYphV7aE8gh0R5VVfsVHL/KXswXsTrbCuEV91tQdw8a0c8r
G2T5Y9KlfF93z/zY2z3N216HTs4hUWY+muQoG0pZufiAYa32x0GG89FFIXSzLLLPFnbxs+5izz2X
aonKrEmQdRyYQYhMNSIBu7M1D4xpozXTTTo/LEw1fiSGAR806HFt1zyudJvHfu9bHog9foxBpWsQ
INF2kooA76VaEngZfTLIM8NYuk61x0WmlZ2nQ6LmJCOIoHz82tF3eSsD77SOhGr9mgOrEQXsZHwd
XcnZkelFjE9a2zXIlgG8q+g3ci3a0rQc91yLeVrrJn5AaBZ+LxKOb+QyVi95s++eS2qotzwMwiUF
ZduKLfzpzbJ5tmOZqrxoI3fP0Oa4ZHESzFPcC3RnbzLal/tmLrY3GaftqVvE5hOCE7qv1VQFTwNt
3/eh6CfxD7pM0ubbICPUMVNfwrKqYtbFlbd3RR4WNNRZb5HHd9xkNTJCqJrSFt+X3q+nLNhTZ3qe
iL+bDsBlF3nCYLGaF0T2TXTxBljyC1E/vyxUzTHjZxgncyDWpyfIx9NlqLYxd4eSr88f3CpPQi2C
gX25YDVSe3pGssYbX79G6yburD8OLRDKob4JEObobAqJYnJ0CvkSheMOu4QEFyzBu/MiAQolJOyH
wQshQZzkybiXP2Mio79W1F6MhWfq7N9lccOPinNpOtBhO3zNXXd2vl6msmWqelp4PRnLguNBS7Ty
kBDKuDRPY0iM9rHYmuqhVIHS3HDapEdNlzriIbGDD4q4k85lkcTJ0oLPVfv1J1f5e4qWrx+x9ty+
Hha2i9fOo3tZtEPYiPSV1xH0leC/J58trJLD5KHFSQ4LtEFYrw04gT79lk4qOLhVqQF1znHQsYlc
ozkbloQZML/aXPRn4zvS3hhZmqcExA1Ctk7AU9+icOE3UpzxVLprpcB0OmTfFxVqj9ytVv+EDN2S
psYR4bE5OcV9MPUqi51GuqegdfUtWZbN47MS5KFhsUQ6tnrYyn4bZELtlA89F3RWdFWxn7jj3eet
d75woDD0zBM1087x12AGtiufVtnV1DwNq5ZPhhhBcsY4uY/M3PsU3eA2QOzxhxlanE5bPht0mNNA
vOkmuvcUhhaiJOGoJVtN0WQB+QHpKeQrexSm7xKgCvsU8Y8a+hmKa90OV7dqStbtMR/CmSvXXAXI
6J65eUDA/CT5mvB6Qe4q1hB8YutVy3ybogJH8Rh+pVJO4RaAT7JzecEWNo8gFgHpvRKIb7oHFPXt
84DeqjoQ1DRul8HxyZWRgOdf4MuNYRYCcmI0j8bvh8d77mZLwE37XrS7880ZLb+aaoL03ZktT2/c
dcNrBerol9GdQO9Xp+NDoXU4P1UcVVkXrMYcxr6B07ZaxKBHz/P080QgC5dxa/w4S+I2rn+g6S1/
918KGzCEagBm3xZlcK+EpwDjWuEiTZrnkHtqciJ1SEvh/+FvSg+W7KzhNZHhtJ031Ln75Sv88UOa
2XH0oXUAGeejY4buyFzQIvxY/f2KNCscjgh3QE9XXwlGhzo1I5rc1KIK9bnlfo2K5P6M0M1NnIwj
tv5V+2vZHaI+2cyb9Wbzx6KF+Njhpa2o8LdVnVp3gnMUfwFiD/OYRi9aTCY8L5U7bu97A37tuIQ2
5fEdbZOeiKGNulNj5pRwHX9VBwPo98JIK3yxYvQ+t2gci2NNdKaTtUrOaxbgVub3E6rt8tAA7z7M
KmD+FDsxRzg0Kh0dk4rtEnXulyhjjrZ+OLZ9ksq72Zl8mPW+xSOLZgRkroQO6Zklj5sIlZ8K2j9L
vCxQ2rdO5MuyaAGDo8ITh913pAQ3a/KmvVW4t2ELEMi2Doz1kx4a9OIuyAT/cbcFpUm3VJAy0yWZ
4V/CsabW1cXysLqB/FRzG1GD8M+vst31yt+6ncv1ORzQcd3WcHTOe7cWrzNPT3iWYR+Pn9Pa15aI
L5XgmmOJMb1ukbLTS2cjyyFpt1a4mfYS1nUHpMDh+2TJvYK/DvRtCUtisHQECPnsp9tGEN3c1xPB
DIn5XQwidG+EzRA3OU7DDuJd6vR9rdJUnLQ7eKhARekfbFMOQN8tS7Cja3S15ILV2sQI15TJIeJK
ak9lGQbtEYJwfdl1l263riZ/sfDDMUYRUPTtkE2btq8rmogG5IZNrtPgOmjOSAegoIwciNFYH6aO
r0OH90XXuCGPhWcAs+t6/Fcjr48PZo/Cb3DsI/eQpmP52Cjl1z8jYV0MtMHgbYjTR/YY7UgQyqlM
zFTdYtSIv9nYSTDfYVHc4g41/WGa17E8citHNYzmpvrls7kTd1y7/si1P8fLc1I7/t+ZFnH4CmdW
D9NGn3CNMfioO8eK8nOTY3Vn9Ry99ACi69MgUQ/ivTb1A23nlI387etBysXjtdgljcC1s3Ua3Hsm
Gdy7velHP1eLFH9Gr1L+LVHIvH8H3TzoP05Z9OrQjLM/g7OuDRWnifrfe2PAxU7I4vXs17eoA3bq
mrL8jZp0mlgN9+EPf0vWgEWlqL6L2EYEs42yf4l0HX/n3+zMB7wa7HfqMZ12zqZFT2yVWtBqUyHX
d+2sXvHQhWsaHzmVakU6+dz7DxBrw/0EO7ubvsNeXupvLSPqKkdV5Lavm7P38613olrmoyzp+bLB
Et5+3UrjYD7ceB6O40bMEQiXifou4jL78Bu5lOcgCvZvwWAd8nddYVCnzAnYI2+Lil/K40M+aizD
a3PoFUr6swW2uOVCxs321wD5DN+3CE/LubebmzdrqM9w7ctXhf71u0sc0nuvI0UeaG3H78EkbD5H
Hq4L7qfkpZkHxMY6CQ3PNOrtXDWsi/GHJFOTJaus57M0iCavZeyj2x8SdJwIR/qnLSrbS4yY6Uwi
vj4Sbhqf57UtHtyNqB4WxS67gL7nqVyKkD3HMC1fQjXN0FNTwuVh3KcKGY4JnyMbuQPAAOuvBxYh
vj1PNbk+xzbanO4wtYtTHqMmTh+oddVPytCqJEu6kxdn2vf7daUKOgxDH6Yld5cXk+4lazebkjmK
s0Kt1UR28sgbPaSh7H5UPAvDwxi6tBTbQst7SXtLcYH2oPkGfnbZT93IPn9VJtIZ07rmXAzLdu1F
0v5H6C7NcVH2bxsyPOexwWZxjOs0esL5Mz0E7jrQQGx9TEP+FQUQxU5ffCZuR+fiDeXyJCPjZhUI
vuGGg397NK7c1E/p7+UtbJLphsMrru4S5FF3qlvsH+uzbDiuu9s/dmWgzxv+ggbgD67OLBmY++Q2
bu3rwFZCEzdTpzse/W19a7cGoYQHRtwDw2mll61VtfyxYTW/F36so9syyyqA6ORMhvYxTt+jwivf
VOX3md/SvRysDfCxFcQ8lWcVDPtnKHb3TZjA/V7vMM7KGbX+sZMIqUj80/VhM5WhtJ08ijKvsY/L
NvCN2mQlbsJrl4LqMmJLEnUlVfAcGXXwwHnosxgq87SzTDuneq7TPK5XceIHLsl1rTb/mFpmB/fK
U2GREbg9KJ4SgkEzmgg3q5sZlqhy6y5zxgWN0lIVov0IG8EX5ySMRPO2pvZ/cSeq2Gea6qT4O+im
/ChNSM+58ZTibgvkKyk+Ci08l/+QUweuw5PEwFEeyEBIvaO3Os7N9r4zn6kFxv++Yt/ij1VoBK2N
QnJzL8pu/GpVvQc0Wmp75UYLf01+41yTXfsYKzDwfAxED++32Z3rzKvD9IUF4kw4BultbwnUNFgS
+ybDS7kIop4tm+W7cC+AvZdGRsG1gAHxYTFEkl4/18VzadUWH/BX0fGw8+dyq7jxLzbVyfuW8nId
FwMe8q6t4lVfhz0Wcd54Qn+iomRrF4ni7MrJfwxqo/+zQTB2Z8lM6VhinD7HtS5/lGPh9AflGWg1
vltu96V2w8s6SyIOu20P33rjzWAFyg0vu6rH5ZGSOD5x36cuhmB0vhysZX/CSFaUVKbBNr84Y22m
3KpZ1G9dM/DkuCtkFdTBU2W4m6coRDa9DOtTpZgmqKj1q7faxXXj8oj5n+zB57ta14mH45Jg+JsL
dfzNd6h9eFuasxeW7TUo4+IlFEnyTMJAaWCPqz66fMni8xWe3w0s5oBEQHnytO2yfRe26i89Calg
iEua3pMyMdnQWIWnX32RdO53ku6NdzcujIE5LAJoEqVP8IbiqOqzGlOFGbOxSRN+FAiEM3dl+lY1
VswHp+nQPreqsy8FoWG/RBFy3n6NGx7mAhF6lgayW08C9w//50joC2HNDR+XScRPSqqhv7IRGv6M
XGZ5N6ixPGhvplvHBnarWDcLQqyZQlI5pIj/p4ElZsY40X2omkKHxymUo/nSM3TD/B6v3aieWis2
i5LIbM8Jt9L+2NidaVg0MJ4zvT882kJU+kfTONjixsoE+R47YjrOYVe3TW77yMzHauaMeowbf+3y
iTnqw7jCDXv3qzqYDpG/IVc5cEhFOyXxsn8tZkXEzNeL5r9Y35xfbL9gDI6z02+nKljcRaM0bj18
AItL5I8oWI88Y3df17wnaO1UtjS5iDqr8PteR/EjwvaQlAjsH+MhqsUwZMm+DPdRPyZV5hrwYD5T
yj8NU5Y2Z/WvzYkoBihzsknTe4r88RJ55bCfaqbUT7zK+zsxSuZ1haSEk742FbLxMdZ57VR7d3JH
GZz3IakCRnFtTQCs0OWxGfzgY4uj9r6t1dcpGC3kGrs7D8jRpFWbXMbRgCXcmENtV6/mVcvrynQf
U+kR1qhFsj773r7CIDcO3DabBO018fcRtwORId/6SuMM23al03y27r7l89xH+r6uBtiW2nF+dUtb
B8cVK6a67MuuzfvuJuqXHpP+w0jYen3lLwhnOsxGERujm3A27Fe4B9V7ta+cmQqTyn70pyS5kOjU
DrmEuLufOU4H+VK0Il0O5V7F7UuA4MU/CpxM6rClU/LZVIxbDrJc6/ILLjI+ee1ozn00Dr/sNJT3
IiIepKmEOqbr6GdtVKXMl8gqx3vn4CCpQbSQrMQsvKVjits/sAGJvg6S6tw1kzgn/iruB7VuFz2o
8BrNbvikZer8amej7/l3jU+V74mLxndy18jBi89D5Qp1jnYR/h0S2eGC0+t+UXs0nne/KP/WSxK8
E/o0VA/DJjd9WMxe/Gj6bngpB9FcCtxlNNfwFm7u4hdtViIgwh6Y2qA/yMXEM+V7zUDB77wVZ+tW
Jf/5nQ1+T61Yrj7j2esUkfNxqPe6Ofnt3nyvp8AOHmIQTGQnN7Lyl8cwntcolu4LuoeqvjHSlMGt
9pOQrKtBxdsxHWo3yXt4Zpc10e6Up3DlgDNWqfVPqzd63bkLYAsyB/AA3pESEnD5S6I8DiwEAQIU
ux/9GKJCYJ0NrGH05zXiXjX+FP9l0Ngv3KAJQG/hOYU+9a1i9DxzmpGTZNKz2ah5fbGNj+XUIU9h
HFsa8JDRyjxB+JbVQRBNrFrExCunovJFN2oF1hsN2hxxKEWEJaNTYdyeeN2z3JX6KHav/FZPVVRz
bFUsIsLZJFEeurunnoNKNaizKfq2zI5Bz3Stg679rF0TY1rlvngMxp7o43nZKxDxgVd82BCx1S2K
m+RBN5P3zISdr4C8+8tcymDKyQCN0GcWgXcL67EZfxITnHwqArgfik7Gx7Btp490HGFb2jShQrVC
JxfX702TzxSe/Umbr7GlsxgzXDhoxD2Is344uATIghNfq/Ypskn30gEnHW4ko2F9raMx+fR5vd1j
F/oFt8zobHmNTfVEcHGSs2gCkY40JYgzXQ8umoAVXsyhbduEu2UIZJLJ3aDDxIyabGAcy/bcY5C4
7VO3fFq78/IGrY9J0ItEkqeV8C9hKlKdQ26t77qtAErKDmP5Va1JLidzJH6mPOnFm928DdbmmqQk
YB04w/cToUjirwKE8AcoPAeprWeGMrTZCjJkv+I5pt7ff0PeTO5rZwEftIlxe3IxVv+H4JPQ2Umo
V84VXAZB1xenQoviPvRE0x1jljfVeWmmoMOXzKDgGI6q+cKBjs2rNUODrsc3i3eaZocxgcXnnG2J
072DdlzyfvHTf06zOq8kH8sfXWmrU9NAgftRry5eONmLvj06Wx++LLC4JAeI6/ybg2h/YHTuy5uv
PeruaNjXjdOwC+RlSkvw0TQ6dsSXwOTthdEITmHcZ+VzPFbtctft6bLdVYuuqiu1zPrkp8JLvg0o
l5BjueNacO+nInrGyZqeGXf4yXmv44nWXobmbkVfpnFNo9s6J6UesiaoKQHgUA1hPrN2wTW8op46
rwkvC4dwwborasPw5OBl9n9W2DXjY+f1WHEb6+kxly7ua3LHv5iXTDxX5WeMKqK7uXaQ0DLhWzrs
8FUBIT3YxzB4MNTI/xUgzevHbtZGXoMR0VpOP5zIPB54EDny2upHGkwLCxih1RteYu0eBhjoOQ0l
XVcdgFVkv8tiKEIr/IaJypC8L1qXmrdJdB6hMDjSE8IqJYxicmye9DJkJi38BmcqisOCPJ8t2psU
x0dqap3tHdPdLMLffja8/W/4i5z1gOCN4fQOvXTO4hUfasgQ9Xfqw/g8zNUUf/Bn1WvVkjiwoUI9
s1tSn9ZbvR9OuuzfkuZrTRUUE1bK1i9XlXkjdjMqpG0bbk002e57Z1Ij7pN4qKaXMCjZenq18iIW
dZH8JtoxeolmqUkjaoJ+yK1d4vtdTwGNP9Cw8QVvtogvY+Et4lz0o/7SU4yx+lkgQ5e/4PTa/i8C
P7tzEMW0/4FbN8NpAkTUvaAyTUxmq9StufXb1fyZh3TUmS1UkBzNpsBfbWzw2GaGrDrIk02L/5hT
MS6jYMHevyJGu0g+zgNxY+ahCNu1etxNJIjVY81AB10pbnh/Gdxj4u5h9zNapujTW3eaMxIJ2osU
xfxb7uxQDkGDIm4EeAB1/TozJi+v9OH+TTWeqkkH8FhyDB7y7K1d44cuGjakfrsKF7ppLZ/YNzhf
TESmIt+4aOKZKU8UYzf+QrOzApJSvaM8KOzN0bI/hxh/iHonjII1ZeOFbo/GcR31g+fVUXp1mTAu
p6RdvmbrzD3e69bjKQVRov5to2e926IHWd34UoM7lg2uBt41C5Uv7WqDPO3C3v22RUh9b0ZO09et
vMufBZt55qT/H7h//aYWEYAHAXgzRpm3QfbeEc3G/jH2LY3RXvtLdes4LfR1m2rjXlO0CNdoEnvE
to45hY9uvf3NcF0cVTp6W57K0QvOkZLtgw19TKPKG03eYlX9+hbo5WeGtneiS93XPepElrQVb3US
h/pCvkNwVPh1rsQ17RLrOi1CMU7x8o3w1j05qm6oxcMsXNNd3UhsWfhlBjWd69yxkR1/7Gsb8/Zu
ek/33G0n98E1s/vaoovVuaR9oA4maCzKRbUtuTMHps2cbeje180Rjj2woQ3zju0QpAt0Qh+bbKc7
SnEWZwSNNTv5rmPUvXvJbj8dVVneHxQL37n3yLlP2VD09f0mA5IBLxQ3jnEOUcAs+qMEiVif+s6f
oidLd0VnHy9yPzVyVvUbnWrsHcaY0u9SlMx0+kOUwmP7tSzWD/ecddFY35dAtNWROqLBdbHgnw3L
+15hzm+OwTxqsZws7twoPTcySoufcazNkIeiXdbg9wZqzsdA6zODWZl26hen4p6wUEiXvrziCK6r
mGnlOtpbMLvBwulfBqG6Ix5kTeRRljjKhmvFm2k+2rAuvWcJHrn+iOpiB0NtF1rQPuPNiIZMWs8R
j55HZ50v0QQKe5chSQ993bTO2eJCZ+DNnib96S0qlSDQa7oowNmeM5qjUOmCgqVe4pQ1LoPpkwnU
iASn2eblbWIBg82eV7Nqvrl+W6Lx6tuFmf1NVqNot0yGYbDuuR6NLJ2MPIJaVLk3U+9N55ShdMWc
NSRMP9wFFd7j0Pix/A2/Amy02jcrjzUlAqB2ttLMknhcgtDcd0QIKBZMLMtoEZhhT8/9Flbbs26r
pp+yaeqKMq8Mspw433DaanXwFwICmsOGaT6Ga7umEkeM06n2XNadS5EMUpIxXNLvq7rgSed3V4Fu
67vWk1P1xMmxUk+z2mUd2BOU6Y4o2BYJsouPcQF6JtxJegfPmG4ZT+mwGtneim4bpcjqmrTLvzKI
5/jdTWq/vKeRnfqjGaKqzNuGYOisZoRt70jE7bgenSJxV94/5svfpSBHjJBXvxuOLPs53IYQ6ch1
nEq3fWSQ5m+ndJ2NudoqWYszQQxp+ndGtAMmCgVTKOUFobn082AP9zTMKnK1kAPJsqKtP7K8MvEt
2to+dFHXCGaCrInLlEKCmGY69W3vmsa/VJBZljsEZCsO3oimmNIZ/Uj9Z27YjX0V68NC3opNit4L
z93mkJiDum+Er/eWOrMfnpHSsIunUloD51wxjfGpxpGYzHjsJzJX4Q+idsnINGt0tibBqu42MVXN
sSqQb8VXthervMRpue3nNZKOf5zbThMbMJct4ygJijE5O3MdzcWZs8E4y2V2eIlyLEOsg7sW88Vf
VjDdXBJso0R54t8Xzjje0ZK8GAMl4F9DQg+zbd6K8fdUChYr/8J6AkDcBcMQsMSiWLYp6fEeGUX9
IR6hfjE+DrlBRbYx3xB/520CGZgYf2jPHfqS+SSqnTjoqGEUzFKOuR4Bf3unHv0u5DeuvLnaboTc
RuKxWYiGzzbQj+kztpiBa7QaWxGO2UIcknyb4kam/8QS1fulmkdH3nd1T4UaFqsFDOTVlffZRL3D
sitimuXele0iPFap4Rz/W0C/tSRuOMMX6icNlzZvrecpAiqwaT7AjBq+OR7NcjZLN+1+N5uzytO+
7giDlwNz945Z0gGZTenKq91QInxT/toX6xH/CxyRlmE9kPeJRcFREdLjnIWUY3pEG6bKD0lG/HoN
KrGJX187gui6cGHHPzkexxXWeze23wtBgP7jMo2x6EHIuaXGjDWW9o5ch8UMjKQ9OZ4UgRMxt4Vq
NtBrsG29U2LLepTHwksqe0qX0gnybu52wVVpq+0zAdfg/VwZhob3DKIong+pwxXw1gWR6M4DzYPY
zq47LkDdI7s0tuPEilkksxVMU7aoDnqfTjETc+CGqqjvwQ6KgdSl4RRbt+ymo6LsTW/McuR6hUsb
2o8xoK+9TaJQggjXYZ7SfNT7uF3R6XjTg1ZBmPzjf3caLScwcn3E2sSxcGU0QnO2kVFtjr2380TS
+hDIdDVNDz+6ZhZWnBAntt2rIx0iUxT8VJpjymHJqE9smq7C70xCE1Pw0TwOrK/SH9Egpz2Fc0ne
y83Epd/fFqQLxdlzOauft4j/uMQO9qnm0DjLTowJmRsJNVZaoSB4XicuzMwGczkz1Nm9ubiSvyD7
U2fcrn8bh3HwXzk/EFWc2bPb/rVp+6rLd11jYCKRqu/3+1Ik2qH21nW/Z3iVBvU96FYBaLOHoPc3
GifVvnIiSzZRY7AUOcFSnnc/ixVDNIPKdv1OC5aUFws+If2M54JS5dR6zKaeeMjN9G63Me1O5W6C
eXtVVbUG952LCflIicn+bCczy20PBOft/QfxM2xRd9nspb1ZBT/wFKxe6/4L4m0kV8RZk5eQTUA0
smN5ikvt4dzwmpBfkmScvgiWjJqVDJdrH2u1nYglcubhyDhw0p96dFckZtQwquB5Uu6IBSTc96q5
YwxS6QkFF07+p90mfE8Hi9Kkrv5rCX7Q+kkruXX/eUVMU8gYqpZrlHWaut+/d5M23KhemFpl9TSp
OYNw35iDq+JIHFtdKnZRntviYO+aPlhfg6qzo3c2X+v5N6+VyXipFDcpWhyieDyirlJ8Kj8jjRN+
PCa1Qa15QKeh7XZqHfY8W8bHO/kPZeiq4JEuqu8mtDIIN54luj4X2QfSrRaaxUpKV88dXn4Unreb
9jiu/V6y0tdLRLGqdZwQHhMofmiKoO6l0aoCP1t7DjuWCGXdRhTVOz7T3T3MdvH/VKaaf+p6CV56
8cWw9yux3qtpjIjyDaJlyIbZadJH4Vc+gt0e5TsUxnS1PQlmYWKPc9L7tNo9E8D1GDmzIyfWF7p6
LTx/Jv6wIDXw76oZ+z2h5fLMT08ZL+X+mcogLonGos87pLaI+jOSScVDa1sCo2hpnWC/d7GcPm69
rE9zMe2GjZFA1Fm3COZIydT0laIWTIbdYH4eliK9FMnEDn1ep+piBzs/bujC+sPgrmvG+FDmq2mx
VHQNXr+gKYOnamFtxSpman7ObROdyVaJbqEf1aRIprN/dYmK+RlFAX+8EEx4IluU30eVxnkdVc4n
5WZwRmKPWZZvI3P0GO7/4+jMtuPUsTD8RKzFLLitokaXp9hO4tywcpwEMSMkEPD0/VXfpk8ndhVI
e//jfuEmOk49pF/cReF1dMnVcrZqg9fRZYAVt52fpXQcn/z/yU13pMPEEItr9FQsY5f5VOI9pmvh
QhyDQV/6ZG7f3GXx9/HSiW++L53dvKV9sweq9RVL94rAjxPie8dmTBfJNv0UyIiJwSu7k2iHIhsU
eUQ2t/rqpF5kkLONwxtLEyUmLBcSUjbt8lvrKSfdD/4g9gCOzc+q6qCVRbf8cwnoXZ+hdgomtLEJ
z5JAmz9a28bsI57x+2kp/a8m3EZC88g5O6l4NeOR/x5xZyEFb0VUPiVTUP1qiwllizfq6APBLLqM
cI2ZDuYpuIxE3+3bXOY3skSBGOngGRn4ypZveAy9PefrgNiyn5DQ5KYYEU2OOpND1R6mqPHP1f+1
ucDqKcD/0pA5xsP7FCysnTtb5+JF+iU0Wl/b8d01EbpdfmD5iGXd+ru05EEsxqZ9rGtwmYuHmmSf
BHkXQIoKrHl+7/h2n4zjlqXOuj7FZkYpIaL25BeuPHidQYrDpeLzaKgl2Mm8q/YIfZLw3FkVn+o1
KWDbBHLuVIMnwgoDdVcNvPxeBnXJpr4ghyf4L0R3C2hyGmMZfgJl1cdAV8spSDZM2CN29N2EUXy/
2Kq8LGgynlfRddc1lUzr1Rxv4JOoWM2NVMEWtK1u3xoH0h7EICGNSaioeTBrybZLtNtOSlbGvYXc
BaiULRqvuJ4mtpoaclaO24KQIHG67ZjT9SwwJZHbCFMYdU8gksGD9UNYinpVSeb4Q+JkLPNEoRL6
dSmDWp9nt8bSrQBnLzlnz2Uy43DGoWcuUoFKNl07PZT84U/Es90b8WrNR7KFQTaTFAt5siXyXLaB
fb4HTt1yjOiP7pZbZF9kfj15swWDduNYfJNtiqQsiJzw3FMhRrfiEv7ngvDUHC+xGMLLSgSjewwQ
OHwQyNO8u7XpP/xuTa/+MvqHRnsQo966kSLpRLAa+SwjeTNT8l00liFzq4jOMt52G4BObhM1WD30
jefdbCmHxxI5y89EKeEfxrYODl1Locn+bnBIzqG5d4rJJqrJCxC8hfRTts/3rKgbnp9hL0Me9127
ePI2Imcpj4bi+WyZk2m6hihe9gx+ZbdLxsU81TB6P7sAMf8iov7MYtwdx3XrIVBTX/n72XSfPM/1
Q5nrYt1XTBuH0UnrR0IEhbODPoifDJcT2k54Tm4JOKlznODVABg1+TtQ9Hab2NB/GjIxr7Da44Eo
Pia6oAcdLKi13su8mV/SIdmypgoiXM9LdYyCSjyFjKi3lJCgLNyaraKbmMH5RVujRiwEqnqj9Mq+
CL6HPbe2Xxw9zpy/K1rW4eBv7FYKqdxv5q90PXd+52Z9VTjfOowdZ6y6LLd0a2uCCtRS/qi4Zz/L
hrwF7htnYG5yYdswc1mW6iamQHO2pNDhG46+BqLG3+QwhmAlDC4gLZoysXMA60Gm3qDn5QAUEnaZ
gNt6YXGy7ANR+6HRCj8EQ5C+T4lvoosGyzpNgry8ZwotgL5tGi4fRd65TwU2FwiKIX31wJAuxE3a
Sw+RMJAbpBPvuJLAcyrAm/8iwIyil4Vo4jcQSO0ci1JNaTYxu1re0QL4clursMhy3czZqNrub0SC
z0XGkXPl/q/G97FqgzSbSzLQLpVGqHsYxJC8C3SYPn0vi8caUUrJvzpHRC9C58VPDdmlAbotT/83
EyX1cVdEJBhjNnnpc9kS1Fp37clVqVxPhZ+728/WDKICk1z4/5/54JsgAz8Lpz/FIn1otaaEB4TZ
R+3jLhS8O5Vwy4tZ0UofnJCsPgvf0ZNghwFDV92zyavZAlCmVf2au3AP9w3fy2Oxi6aVNTJ3izR4
4Lojeyktaf+DUV0ny3DkoFfRiLsbWlHDARPlrt3KggDTPkX+zsS4GDCzYI1KGn8XiRQBntBCGPNf
kyjpkNSa15OaHpjA0nw3THHwEi351L+SvRa6R0ckY3LpgbhCFkjOwiu34LJfIuoVs1xgI8hUkaRM
T45d0C9PBci2U9CJ/V06Xi4R1iGfPxoOHTpczUSuLnlPGi1imupPOhJYFJM+iI5ORWrun5mlcE9U
qDJXzi7nt8uoobIVh/ND7/QMPxrhJy+X4hDZ1WquJ0ScxSqOYUUS1Tlf7HYF7C9fi/ZuGNkq14Sf
g1FK/UgIjqyzzZLUt5ej4wOOOgmELPcUI7AApC0fJvSZFVGi4V15uPi5Ug9lYbV4lyEfwynyt1T9
a+e5dpAO8PkzqyqO/XNqtBK/wGrtETAD0WsrRCq5Soam/q5XYnFPqYWlzUzRRccCja/6wlMzGG7r
Nfa+DSMg4Q3yZepAGRY6YrN26UV/WQ2htMnBnQwOdYpFsLheQCHHd5ZSX2L6qLsrbQW1RJvuevpF
Lp1Jvd2Q2x5JleL+/26qVgTZsOJU+Iq8EbgSyzxfCHGx6QqCVoQEgY9+mZ6ZQZyBCUpzQmWu7UuQ
YuHn4bBzBHhkh78ix+82HOolsPkz7KhzjMxYf5FS1yBXd932d7HN7KyEIoXwFXWUj/ioOsJnCX+l
07SJ97budHqWXtkfp8mtlxs+eA4f3lSK7jGbaftFltvS7Ek6bh+GJazEa4785i8CZFtdYtOqBcaO
C/puj8N80RfFF6l1ml8Od/tTRwDGGUd69bdytL1CrsXxmXas9Yb696+rRcJBVYky6D63ZcRDB/wV
tfYYo1Md9kW4CX5mAevFwacc6T4hserlXvIBFl9qCyN9mhyhgymj7T3E8IblTp+DVeZxs6cEyUF/
zkqXuucpZJXdx3gb3GPbhrmDDMafF/ZgLFRIs+okbcqXzsI3n9p0M+1PxwwrLJwiU7I+zoso118l
ueNiVzO2D/u2vfemoX0ihqYWvfm7iRRrtN924YLrzyLIATvfEOzI1eH4CSawmCXSmm2POICvwfXk
8oAuWuDvSAsTOR94PVK/ZZixc/pngHzcHofaIPcZbYmGZUUCVj/KTpZd5s5FXQFZbkb3JzcEhTng
Ns9jZlHCPeChUd4v53Js09TsVx11/6nNAOZd7YImM89s7Lf6Gjltmm97XblUZyAM2Oqwjd6aYp3W
9SEWDtm1R8auafMzlYN8I06xTbc8SY1bq99DEIZKIOExYYiBBxy8m/YRiWW4CEq3IWJnW3/EWg/6
LZiKpjoQPuHxGDO9xOUA7zGPzaWuTfi18Uk1/FOuWyyHSNHR+NmNyA520QZFPyL5DxA1jYJU2csk
RTCMR22Hzhzk7LSWV6IN1+7Zo1uIf3byCbR/NNOwOK9uL6s4/ACsquKDm4wyPZUh4DobUmhG1NFr
1I9qn0gMZbcClbLJswYHafvP1NLzv7xUwmMeOoXg150pbA7Qs7+qpi2CK4svTYC+ANh59fWAHrUn
+co+LCUfz9sIGL4cQpSv0y4ncOgS1UigSCy641PKLu6RxAWk4rjwWgjLZugvRGiIB86kYp/McFNX
dPqoCIdi/qphFbMaLVKQ+QxMeJpsdaUG2brHMe3CY6CEd+uRtc+/x8FwBh10UJG1HMnJeulxCUPN
JYorLboDH6u0l2GQ9CL5/Hw1vggn/rNVPXacLRqrX4JqkBPxsWt58oNWkEcRA2TwkK5w680o47tT
1fG8fUFsJO3kdjoOjRkX0B6+gEMUTuZxbLA9cij03SsS2PzqD1H/tiKNzdkmR4L18I7+NKRwL1nv
E+g6TwVOXojawT4HzohKdh1jD/kTCtjpgt5ie6iDAFMJWtxGYhTjmgQiBiGYKSFL++qk3HHkj+rN
XMZGVs91qlnCzOKXL6D7cf8Q9vnMk+/a8pVKcElyDr7yR1+hSWGJhjYNoETnPeCfdp+7CSL1Tn2i
WK/Zgr8N3pxgdm3GgACqqfV3RZOQ8UxEQu1eAtn7yaHFGKOOXQw/vxe5HLJB+OWPwKuavU2nxGOH
qWHSGsTmzlO80TLeTKjYDmGZ926WLijgkcCkzb5MwFp2OtHFcOxCT06PmyZRZI/VTW/IFWqoKIxE
hBQCrA7p5yKd4Z2ulIROdtw5nIOKuJ9LS/Sud+IyscS54TXAg4NKZ2hm+eGnq9vvXeN0qMrwII0P
MwoujKBbmql6LudsaJbwAtgbyGOu124fOBK6rYIG/x7b0k0wF0/rXxnh2H1QIp2/tdJG+iKibX73
LKGKsetM1Ski07k/0qZAN10rTHjWZeUvrM80ejxrkJSXri7VVYVWRU9KmPFaNTgFI8lUbdpxubhb
k16s0fElipvoi2wdCz4hgcfDkMAwtmO+rn2ZT+14iHF2fImpqM4tbswzr4o8sK1YBjAN6HYtabZV
FzpUfIya9bilj8OISPCsHBQxRzcgoQXRmQNP6qBsRS6TW4j1NpXRSSg5Hkh5iSgArWf11xQLqy07
fAzyt9kt86hZfajA5XmbB+N8phLa5s1r0Tpl+awBPEIsbfg3JLQx97TP0tCZ02BEaWm70VC9phiY
muaapF8/QkIAWpBOl56A6jpLGQfexrQC1QlUDv7VionxcmgVk7vvps+91TnjNUbL3VwG8evqkYy/
X4j0OTRd4a67nujfl9ypquNWO+11nfPxYMMZ3dFk1tcW8+PeIa4Bk8c8midaEfC18NopNs5G2Myb
qzGLFIMHfLFQxzXy22fFM7cPADgzcmXL+jo2fp556HoddP4O2s0Y0FxCGJvgY+JgIhDbUHQrEwd5
U0ljzJ1+LyYQ4KBBVQTQ07uXMTGVk8WOSpEVTPlw2qC/rg7SHGbvCQPwETUMAudNVLy+Zd33+xZL
ItalykcUKF0Dn+xPcbSeSwTi+K0tGdyV8MM082AQzsa13rEOanAy6eXOH4zi8pQ2sfwVjWhyd1vu
Bhd/0ghiOjoVxc4HTQRjCfJfIb6i72HdTg7Zciq54jDrjzKa1MENu7T6NDRIvUV+VG4oBGApvivH
Wy5ahV5w7GCL2AxLPzU7ng5iAaJSNn+caYpfVL45zbnFAuzSPOEgBh5q+9UqfIMhpsfXjm6LrEXN
3O2lXtA1DE477BUM7YUGEvVS1ev4YkzQ5N9KWNHnYYJ/Qc4Qs0vVCI4A8rtA7vxZF9GhY/3rd6WH
fFYTu28vtmuDr9h2a/676/r8BpvAW9Z1hBqyhBSki98hrrOpUK219AQSSD21vakwvSOFcNYFypDT
oHqXyu2q85S78cGDE2L4mfwMMnkBLkMcXbkifwsjjwXYYM1CCNYu5T87auMSlg/Wv2uCgkMV84qT
JRMmQ6kCGtt8dANva74irgVQc0+jHpOCY7NvWXIwWnxR74odzJ2TvfKUfnYrj4TxoufY2JPG24GC
MHI84jAeRiLQ1vxpYXb5bhVZO7vYRJIPKLcGuTQIF2n6xJCYJtrbuJ6/sfTK5FEYU1xaKgpuiT8u
9MrgpSCWuYe738XzgDvJDVtf/YAmqRhQYenGyxKMS3fEONQi44VeTaoM2SpiBRwB7mPO86HOKA+m
3+gImgct1ujuB5knvN2UV2V+PvfzMValACeowie0Hk2xk6ECTSuWXp9J4up+9wF9Aztg8/XC/xw8
BbRdENLQAQJeBQC09zhgV3uyqSevTqDbs2PE8JPdtTO3VaXLerHDHIFwD9yiuElEaHFrCVWAkpPv
cDX3ZbXtFV4vklTn6qIXa0Ce3fpfSRdAsxuWaPxHWlBOuY/HA4vHMcWptXOa2b/mHmPFuxXGZVAI
06KPD+2Ql/gCapitdlZoIZBOUh6RjPWLE/Y0jrTt3W1pPYuNysNZpz60pBeQGgrT3ose2tWLhj+Y
ptQDCR963WPDRDKptRuThYBkldK5YGEacf3ZqBMOtkHsiByoGQZbEu/g71I8NYSFZNza9pnhdRx/
4hnBeY5ALegvCbNTct7Cubhuq7P8ijVw8Tq4LSqhNP/ZrDh+Xu8gsv2pREz3QATL2++n3K8/qxX8
Ysf6un14KGp4ouF4US/m7GNPvmw9N6uxMyCSi4PyPLbCT45hb+YHfkXSF9gQxn9U5eYf/uZp8GSF
4q9qSj+E6PHIJECEWW/7sPaNOAk4kZwOinIo8GkgnSmwIaIvmvO7XE3a7ZPDsYTDYSsPCqgJ3LMQ
7jCe52LBMX1KyeyRWdDNiO+SzSVtQjdhoMNMTRghTptfjv/58TS8GjQJ225tQkBHHgWY/waR6Wud
ePG3rtH5HqPglJlu9Q7OMA8HzpcqW/0Era5BSba8RzNyjGirDK2AXaq+JZ1byAcppBxOARdABepa
rzTXRkR4HIoVz28GveTfdAtL5eCNufSBdDG8iX4F9KX9ZEqBfwPNL0a6xPScI7W7FgDjXw4RMj9H
SRABl9acY1ROUNm0eI2O7uzej01JlgMLR9jD+JTOkSxrHZ+XKpwPuKU4dazjj222rht2EiJg8Mdo
t5zQ/U58dj12iZW/l/c+4pfuoReyqZiSttnRiEKV0cJFkzh455mYTug11t8i1/Y8qplQAcZZ8m3C
uw+qR/Twlxexk7j3C/PEWknn35SEzbcUXeQf6y0RzxNAK42SzXza+tk8omiB3NU23w44AobnDQzm
Eq3+fFLL1iDMJcz5LrCFvDzwuThvxkR4puWGWrVKYPyBdkx/mE3M59qwCRxc3Ak/3YJ389/qDtr9
5axIJn1DK05GTCxTOb5k2sDFrJ4xHSUX7bmASPVsUraowo0guopUo47dFjCbzu4NWu63kZ3mrJWc
2WZkV51KEGHE/NGKKHQYR8c5N4IcVfSD+PWPDjY4k20KTBx7dcw3G+kkYnyqN54y/hh3i7Z8fE3a
Po1zpx/ptq9v6IYwmDW5F/HcjRiK5dpiTlMFVhORmPbKuhkesIQkf/QU4UgddRjsUeGM+cFqF5aU
wI0UF6C2CDhxGrxTlBYM36tBhlBKibC7GmSFmgcxYMStpW44FxKM8pDFXTxWOxGUxXHwQgIEWGss
lYYQAM27N5qI5t6Obw8qHpbhPAdCJwdPdF6zn0wg03MLlNwfGuJZkL4IWHW8sHOcKg85t5X4g3yS
VCCbo6Y4DY5yvRd8ptP8OOEneW5lzd6bWED+F1doFPyIJENUDfBqJ88pSsA+vnkyCrGvKvI/zLKv
qmp7Lhar+StijDwYqn8skGXvzJmIGcNQUlSOrLm0N3daawR6dvKrUzuYJDn2SeToW+kNqXcbNzcO
YSt9RPe56dU5Arz5gVi1+rWk9TygLUwQx3IXDR+jwx7lcnfTy7mhy9Mn2zmS5AMvOuGRBXyMYEjx
vg4LwkS/eqinvP4s6fX6EyRh/NoUaeQ/bl5rywf2AYSM3O5Lm0mwBIBXsOenjqyZryRoymfN1/mK
hN1g8hZNlcCJ+cs67+Mp9PIL0S9+8CrQIgeHwDcj+Qxg4oaUGUwM+9iieYG8aKCFXDYytZsZvX2x
g26YURgWjKbLmDsM6zRA5PyFf5v2nlTfIWEvDqIoJ3aB0cPKWEmTJse1ZOLD9YLE5LtYkKufkhzB
y0G4aXpZpyo5BaEcnnuCGCc+GsJFMn4ag6UIcd5Fd5aSQ7tu0w9bb8O/OFFLnzVrjJW5i5nQdqKe
1ueiR1SwX9yNuAQKf4obefbR/LQUG2X3edCjOBU9MchZIgVANoUdQ/W4JUXz6oihEY/OFqBkiXho
xcmxUl/9zVlJvPfiaxMk+RdpnvP9FI61eIh6JGuPZF61W7ZSbCIy5LtNf5WNcZ+bshszKMv8te8X
/V4jKda7KEfy9dAzXyQkJm0hFF2N1C/eRvxS+7R1JiKg6xbcrADTtr+miQ+ouRs5cyTukXLbMyy8
fS6qPJ9wArX9YS3q4RxNXfXYL757JnVp9X9C1ifoqmsmB1mhS2aoM8p8c9jowz1bf5Jc6C/azrBa
Ky44NYdvazjl6TPiCDa6ocfm+5jiv9iA+p2AmGf8CHpJ4cJ94o2Dq3XckJxqH1HV3skJLP5svCWo
3sdOdwu8aEcAEXas1Gc+JuYakSRcP13ogZLeO24eDgYkDr7/4E1p8lTTF5PpUk8tGH0MC4ItL35D
4p9Or6jzBUu6JzkGElA8mAryz9QrNaubesAvWhOgLWlVNXwrY/3PZbQLP4J2cFL0eHFE9LaZ3eTB
2oJ8n172KCqw5BvNSZvkrIglAQx/vHDWR5E0bvToKINKBS+UjvAI0CoBjbUDI3KTiKY96C1Y98At
d0pM6yMvijpEkSajqFnSrPFT5O+lO02nzQFR3LUqJEWoC9I6P6LWiK7Vyjzup358azF2YKpYg+IV
3+496ttjSIjZOx+b3I9/26RSXci8gE/lxXcwlZwJjMIxQPQBRuB+NyHrp8jRa/tmfqxF2vkHgQ+K
5jZwdiIfvNWWt4kNQp7awAB5VzPw166vg3I+Bb2DH7gyStwIPXXtL2wy904V/Fe/VcQPKse2q47D
xCGICVqTsKasd79wRHxA7T6JIziuu11C8CL6YExjrtQd4na0ZNLdpqBAXknQTgjP0S1r9GtabOyd
CyNYuNE6wXBIHXNv0AI0rX/WpB7eRgiulfgoqxET7jv6AWH5uroW/xrT9dUPCAi3OKNsqNr/E99o
RVS8hAj1o2o8JkPAtkuZWBhmupnaBHpdqEvIRAEj7Q+63Y4jgi5e/RBnS+LaNn1gCd5mftdk+x2z
yt76qRx/5LBS5YuwkXgCHNrqbJzHZCSPB/Zr2OPHcP62dhw99DlivEJicpLBDTq3RmzLAYlng2FU
oHD2KnMedR1nhAn1ZH8gYKe/o+xD/8OZWrRfc9iK3wQU3Bc3W1VF9alTb4GUXNG2TcvCQB3zahQ5
mexn8mU4QnwfH/N3NLUov4jp4mg+kvuESlQB34pD6tptOi+RT45UA7D8I6hpWDoBLNYARJHNkTi1
260G+SHWS6Giyvjle3y4eQouM1WQ3+PIy4fl4ludVuVJz0U7EMBmgSUGzzr9Zdb8nrtIFXNKDg6W
1OepW33z6ngiRyQZxyWqUc1/EpfeXfhi9Cuv8vJKFpN3rea2eYmsFduud/PoC4Q/eUQrbrJmIWUV
FwqTJdFtyLvvUV46/umr6Y6IlHceVG5Y1q7gwuVnMKQiovnIC56GCL4c6GRp6+g/CH5EUjnc2q7q
w/o5aHuBacUPl1+kkKSPRY1+ktKWenFxabrraQmZGk5L6+QhIS2Dig7NWrnfNXp6AMWQhslLgQ7Y
nHnRBOFwgyxbtEmIJtrrFll9U1Uzv48J8mEcJYVtTmTg2DqLqpaKMJKbum8b+/I+srJ5GiG+Fwqq
kmhPkOxGXATaNIFo8GQQ6xwcVv2/vP64ohztM315uEEJrJqS/DIs05Kcp1rBsmP82j6GbbbLKW5D
J/xWjxXcXYF4tdnT+k5mAWquGDg+IUbhE3v5xgurizh91RUo1p7FfPiR8IMvhF24nHAtI8U1jmWO
N1Y6AKDhoj3a/hK9fSKqNxQNFvXOVWYlHS5fSJASERBigVztuLEAvnmy3sALIBbco8FgVh1aaNR7
shFy8vwYeC7iuMpDVAqxItGMc3FGR8MBNbwOhShRnrlxdeySTj0uHtffKxam2X9MvSa8hm3Yumzj
cGUXpO5j8OB4MXlL99zgXxUpFYmHX7sbsCQ4UTscpVCJfGrQSVc/06CPLypC+EmC1aQFCQylZ7/N
xms/kp6Zr0mL6QCvUw8PdD9tVSZicmxWwqVC94eV/fJf3vbOedG9L/ebXddvhFILA9lM0nN0l93u
bTOO/gvGgqA5MpQ6aAIbQcJTKEu5HorcGW4Ns8wjyQlwBmkQamrBZiSSl6Sd8oPIAayaIzsoI5dJ
bDucRsMyiSB/C0FrndR9pb3x7s5dg2ZAR2WX8Oxh9by2qOwz8suGkuVj2S5zHsfBMUeRiEyq5VlH
o5tO/aXolvQc9Gn5EkVoj4jl8rr3Hkn2VxoQtu2jfbqVgx7/LtR+eGhtZzI2Ctd95CKdoS9V+sPF
arnspEKOxNMV2scZ4fq1B7HcEzmiMXD2IM4vcDU4BD0LJ3dNJfjk+xp2Jeomn9yT9te6Oe4xX3BE
MqLTuLf3XSKVDtIfoDfYhxB0MrT3w20pXHJLS4u/R4Fx+IckTrcfTT21f+rVOle3cyE4lAojFGbk
5O5SpyClGTV7+lZCTtyGfqg/ynlCQMyHT8pZxAsxx7l7r3T2XPFeaQcSdLBxgF8xQsp4918gHDBG
XDrYaPWqUMujkxVj84dsBOwSMlwAQwNX3A/KFXaMtLrhvy0d+1dKGLf/5CzCDyd1HHEjq7FzHoFN
Sl4W2ECqdOsusIfIRWPzYcsw4XICW7nHos3LA8S9GDD0cCle2lLMlwIEMD6uldqcrMGRceJilQUn
fDU9cxUrmOwibY9J03rrrh686iSmZqqOlarcWzTX3A8OcxCRjjxRDhGLafcfEDGJoynGC4QQ+o6B
SaPP25YCJboz6RH4LZsLL6ZBNxaoy4jak96wdM39Q94hSCK6auQqJN8Mq0zRmD7ONEkbEl4mqL5c
19JQui3iIUAHwBwdpmh7R79ADzeaOOtbhTmOh4H44yJPMXUnBKVeh44yQYy6w9ZhuMVUw+AGlwZN
5OGUOuIWoScwTEAv7VLOb1WnJC62AXfOayMNo3m+rtXRnXC5x5M7+c/EMGz+yRtbLS8b3SzoOtNY
vg+g0UTjeKOSj8waxeMsMbUQR8oQwXG/ubtwSNPuBcp4G5/JV0R5RSKeTm7LKOD3urVVwbWHVefZ
JXoRCZdTKFoEzdyrh21d2xI9jtPhbQtSDPM5XNe6L+IAJ7VRBN/ip0JZmKEdNsGeyAwUkqlb+N0/
Oj47yrXq6FdQ6eTb4oTzOXQs51ItETJ7rr90kL89NH2IsP+p6htFDbGxybOJvO77FlW1PQyzsm/g
iUJ+I/OeM3XfdqU7fxabl/aEiyUp3EPsKZANM2FZn0Nwh39JWbThr5BV459tVmypY7WIT9H7Jdn/
UUEXrTMK6KVmCl6DLhojfmu7bO/MycH9xgKxabIi1ps4NyxYw0c85/34p5npi/+PDaPE3qC3or4m
24jpHGKIm1fA920IZZskPDZJ0REXItrk32Cj9HtUSAI0YLq59lFb8FzAsur5HTCQN/NgcEE8Rc7s
5c9IDhEi7lp3hTReyyT6ESdN+Lo4Xt2fZ9WslyDsEED4a/8WljPCKjdMsS9qS3qUSvPB7NxyXK/V
ECW/BkUA1VeHE+O/buQYhcyMu/HLRm06POXoLIILWYZRh7IsYRfQmEFBOTo05sMv1jq1/sFC1dcZ
tmT/r/L8qH0R95QP+ramAD1kl5vuNKIWwiKesFDuApEn14qT9zGyq47JARH+79mnjTlIA0QmYuiS
Q5DHPOV6Grq9K4T1UG4E44GAARawfkkxzRCCsV0qVFHLTzWFsfokb8OvmHPoKf6lfWUtt3IZ/0Br
YPU3nhRv/E6I4L26d0mNSfYLKCAG7r5+4YwgAGa0EumHBrJX8UglqEjTB8UcbghAo6iTBRL84NzW
NF1eZOUX/5C0U8jOSe2/MLhO17TfxB33Ts1/tWqHn0O1YLqoikKdcXiYb5qggNOQjMPvmdCnJ4Vu
QtM/WpSoVxw/fYyNv6gdP4UL2YwekrAqpp7qP7B46+XHqUKogpE2SDr+mnKNDrCjUU5sK5I/vrWg
jeyffCsDQot7ZIJTllbEa39ycvNPbgxMOdhPHj4pyea0Mjn51zGEVEH8tFGhtLOuV7pZRN7095qM
jxrwrSK6ArOJEHs+Ru+TYU+QxCIbVZElhqWYJ3pxJpkJIoXtsSrQqfzExFAhAnTmcH51KS1nyvJx
1gy3CRPgkHVUJv9qIyP1Ka3EDGDWoxnKsB+WdG1bjRErpKrDe4nKuWEgNyCC/RixNmxlkzh4bPUY
EdyqB7+/ECvfRWhfBxqmO8bxWyUTAOB5rIrbgg/id5nCtRfUzyYTGjWXIussIM50IXwiJzhNN5t8
ZU9HCaVH+iFLvSyveUB4tt3ja3LPAKgwKB1WgN99MhbbW9mFLbmv6DpOgYJ6gsPj4CHJLXcz66tV
nSWXLsLl/5F0XsvN4+gWfSJWEWC+lajobDnfsGz/bZJgBAMYnn6Wzrmd6umWJRL4wt5r80RXw1dd
1P6dwopSszRscu8/o1Vlc6EmBW0bolKemSsUUidPmLCa8rXKoTjuOqo0tV9kke5KCZ94nybtonZ1
p6IaBEWRVL825j3x7virQMLgQih8HfEtFO8hGgTWomhmk+wMs1JeWPoppi2kCu8KO4jaTcPRtXPd
hL0EMeTNoXY4bFt6+uo2mGYs1jlK16dK9EG/DSbLe2T6neS7QsCw/R1kNvKAQBL1hwOlDX4TiIs0
vUaeEgobGbN2QrEXzl1mxU40YlNAbYTx0suJp8bleahJ9j5RVVrrcZWhZb3UAxjvQzhmaX7d2Yv0
dnUsEHtONbv6pp+Y798NPD36UPR9RB3oMp6N0zQfbnl+1zdAW33JHdQiRtYDipPGtwUrEZHrn2zu
xmKjnVoV2DgyxWsRuo452B7wqt0yigkGmlowVzh06pCL6uXUzLaa4ZTJchch/GZ4hqnjdI3hKRko
j+xSKomFclOKpNl1TpPeshRRl8prUYQox63eohKICR1Ok32zzUp/oHraUEgmgzQbDSe/LSySLarI
a5is5aVVhYZt9cr+q2gX3xzVTLdfENjg7gJwO/uUnQUeWDIQKPg88H5vV8yZonbmbd511DrRxnHY
hfJMNbLbIQs1MZ4vKGT4LOAuMWC6LuMhRgL5aup1I4wf1g8M4jH452XNODpE+YUuyLNzpigSd1bN
rMDD+Albc+MUq76GZRomKom/2P1ulcwtea66RSRxqNYp/Gw5kMC2tswyLhAFrfzZzxleXFgkUhFE
Ajz7kapjyV5XzsF0J9MMYxRN06linwh9JjEHL2vYpRfuckaKD/gNyuhxwfPbboiiZ6lRChNgnLm+
ybYNrf7AZZh79iZFf6AZvHcwWRCOzNNPyHe43DKEXUG2CYGjDbV93bNlHXgaLiuPbXEa0CPgghtw
y6KX9cPXsMynb/goTvtOOjYdXF/zMVKGOufaD4JbxYTmj84yQaXY9SX7+KF23lQiE+fIdFvdZrTK
9KeF06WPiFMkSollYjmdTukd8yL2ZSplsevhA9swvnYZ8BnXfRpqC1SkJ2bcRi5z8R0nlveBYsZ6
bgqJMtTtXUi7YEfu5hHySQbOlR351DbfDYium77u+j1tF24l167k0aBveMky0Ph3If7mGHSEZUMn
c8l1QuNSPmS6kysebPzD20JMrP7ZfTk7trxLs+MPNJeF5vYFIbxvH3wsj3xNU9EyFp8L0P9eUJx7
TwfWvmmT4ME3Q8BSc0nRICIvkMMbCbvN7ySYQOMxJpx2Y9l+cpMHCzgV1g/y1WGRXp/map26K8Wn
z48QD5K7tOfyww13nZ9tCAutg+vb1ouPJoBs+E0V6kYPA5LR7jKnYxHchPAq15cw6vL+swMZuq/b
CChtJBoC/uRKXfWwMvGNQ9EtH1Li7bwuv/5gHCJMsjVg2tpHYpWMXfvlVgt1RluPvbfNW1XcQkn2
xydndpiYNBQ3IK88G02l7XVHjLWpJGyeUmMMCeFlUMo/uCmtpftqrXX+sCyM5yCtNG6kwRyAing+
T4OuT4YsQcZ5Hh+RLdwS6vsgNOhtVl2qOxFCoXmGhCFJkRe+PHJnrFWK4BUNy46Bg/9pg7R4wq9Z
ADtpIkZJay/pF5FYxxX1AtwcKx8P4Aro68E9F/9lkTWzUiaV534a6mr+1ipEZDf7/hJAuhn7gyvG
0uxNCRJ4OyLKd7bUu9Wn9iWM1bbBMT6VXuhsmNW5D9wQwaWke0V44mR4Puqw+AFQq+8Aes897u3e
eYRiTFZizjl9zSxfL24QFfHSBVZ9cHDz72o3wVSaiKXAYwKJhYPJPtgU26/ZhF19k/rG/RwW/N80
wvxMM319LCz6PXpHK3+zSSa44GxoH3HDfKNJnX6g2WfHGdoMw/uiPJdIZY4OMEFG8G6rGB5P3ikI
AkA/+dXCvAntwe7Idl8J4uvzyNkNVhEw6qlS+8l1Q/+71xzWKH+y7lhWdQD8YpTvkmECQ6JRS46H
IfGPvvRYbLtXjA8yBT4lo+Lsb83d4gWX6vIDZtKCbuElDjs+zCvSRk6NZjKPHubJri89H/sTdm33
SIVKKeaCC8KVZudPpZm8b6UkyX9WYKK7yDb+cpM6mR8cMNpiW5mt2T8QQzXgLHDgZAW4cu5dUdN8
USns3Awt/dbW4HdhrqIcNct6J5HcU2lCfGaVjsTMRFnF2spO19i1HePHaIry9ybT2VtJ188h35MV
1pb9pW1zsFnUM8X7GAwfeVd6fF0Fgoa+d+o7kSTuZwPI5TVzZhyQwaDyoz+z01/d5V+bhdNBpav3
RLyPKo4hL97O4dYbNp0ngwddd8hufEx3t6NNI76bBn/EueXr06IdvtWgHT6oP5ZdhzNmL5s0mn+8
rrL9vQVzZd/ADFCbVOesR5F9o5K1EMn1/FoEmUQmOVpzHcnYGuxLGLnTvX1tstCN8PxmExhKBMbR
jSSh8dlmkrDhkipjl60Xuw0STM596+QnpvS7xS2mfZUF1FlYzDvFqq8Nz8boEaSJ+2TmDACcuzRn
a8zTt8X4F6xW1l7C57uzUT0f61qEjwFm8sNaNos5CaKOYs6iln4BqXQdC8eR55zfB4IR2wOxcZ3J
ZRMzCsoMt6zfFo7hM7g7fls2TRk7ni4P3xv2mOvRRabx5HJZHVWW2O/IH4iuQPTMUjUA++F361jE
k+OGLt3j8I00s3+JVIMUqPTVO0JMeao9GMTlKI2DCh80JBLv7JdNUbbLiVHc5GAyN37P56pnWFZq
FOimaarixnGgYBXB5APgnRgHk1hWPGBsGGOThdFzxrKJlt7kKbIwy2djr9wyI6cHeheCiso+osma
/pm5nb8dJSrK2eELveG8k+U0o1WtkujNChPUaqn1tF7/UkSQzUIUBu/IlQCD7aIKfBYLILgB9dLB
jugBhs4cCyJ2tuDq5A1yChrRMJjH685T2ZtybvJzgNGGj7pCy61yZBy2pNQBe7rtDRNtFzD1RpCg
8ciCClg0cx81UzB1snA4DtOORIS+PYE+6Ml5GYf+MUrXI991tGv1ihwwsFj/Yan9lkgD4k4Y6zzn
0xlLNdPK1h/UXyhI7LQGyeXX862u0JWLy7oQ/BiP/kTuCcSDHiuT3tJ+llxoALk+Uvrda8E2dt11
JUR5iErqkRyN8NPqvbvM0+YGXEAqz1EqOFQFCOt7e0TGP0B92uKOh2CKquaOYqm88+ar+dxHavGT
tILv2yOOq42K0N+TFNIJ6Bs80Zaw/lMaPJjMF0CL+Az2zF0MK0ekYKV2gnoLQJSLOAyqS9EEBZzL
opSnkGnzZxjo5mYORizolMM/VO71b1U1D+XVYcmrmwT8nwk72tjCEl9TWz40vU4/Qjjmm4GN6EMS
+tUeMrrINlMK1nWrvMjYGGwaLvXc/aktUT5xYc1nj0qr3UxgeTZjR7bPUTvUzxS3kOScAFwIsTvX
K7TkxnpzUhuALrNcvsFoODKlsBlA8jFXzexCL/lyRtmD2jpTuBcQheg4KwOmB9S2G0r66F3PKVaC
sQmOyIAAcKgSi60q9Utf9jSbBAL1iI+8KzJ1nfJd43s5h8z/vxGVKf+xnIrqnbuk4l6bNZUYGpgZ
DekAbV47sLmmvP6BuDI4Gx6/q+BVD9lrkSTynhwX9eyyNo/Lfg4hj1P/z1uNOiTYOf2aqbisxoyW
NW1Zz8Js2LDh766VRfY7J3K40Ot/tomTHHoF9hhHPRUCK1IiCCr9xSJ+yin8Wn1jehW624wtNmwA
BnRfC5SdbOt7bW1u7J6WX4/dP6bDSdyHzgTMah7b59y3Q6hTUX4VnlcogAJ1RYuOIN9xh8sXz5kI
2fG6tvzSSmSHFfX9VnUug23YZs1hgWT2mHamfaZL4SzxTWv+kehhNu24IiUwdcWopfW8bMu5EBC3
A+Bn169+NuyvcoUtXSUxuhawoGbRSWxVFvqOOcWKKAt6H7SsNdsM3z7LhNluh1krRkzc7xqTawwN
FVZVW5lu688jiRCqCfWwy9eWUrZBXUUiVxuPACs5TpY3YHPoH53JGrb9FGFtnd7bLPXY419BHaid
YN+kH2bCVwpFL8Lki1I5m2cDz5w9u89xhqdCWC9yYW3jOKa4tQNHfjCjyT5NYLenaIh8cxBlcYAQ
eZUfFfw+2MNl9pjUDMP2gYS/2GmcO1vSxpDGEEwcOBMGbJXrE1g365SzeGwO1sB40DWBfylxZV8C
x8viCP8buVwRDLSgl++l7u0PC1ybdShzW/0Q3Y3khlur+i28frrLUWMR9D0S07WVzPuvfnGKfRI4
Kk6OMb+vB7+8caew22oTMuqH+4ChA/hOMvi0yw12oRxtvHvVsUMqzcf2mKsQo0DOqqsKUhel3/xf
OiOMwi15VjbG8obqGEWV+mDwwn9sjJ6qgc1pVFRnTALRpg2n/l1Bo8ejMi+M1tci7V9NsbykybVG
ULxphwktN0Jg14sXmEI7fwjLE8az9FGzcvhUiXNN3aiuCcvXXYOcM45PPE6UXEDXDywZmGqEdkW+
jt3edyHkT7UU+mWCT7EtCuN0W4QJ4qpTzF6uWr83LA9LdU4YelBNpVlDIBCI19sVjPqOIJT+BwN2
ZFhmpTUHXJSjBPMCZ6F3k5aza4d5/m20Ync58lf8elPOk5VXydZqBaB/gVfnqzXFdFMxnXEOlEAh
eG424XjReMAR3OaVxUQXXQlc7l/oE/M78xP7EJaRpwm66p2nMWy67FQI1tn7fnVdjDwY4cxGYNP6
k8LlKpoRkxIybQ//eHxFfajY2L9KlU/1l21M/bB2a/sYwHx4nJCd0NvpSODsD4nEBtMPwuaEms0l
VSqygfUqWJxT3ENjx8rjy86vnmkc3Y5pR8sNjshVyWPg1FeKXlJNN2ae5uhrpM8LEEr1uDdQLVmX
Fdnt8k/nvAJrEECaZdqETGRcM8CGhJLWN/kScvPyAypVPQXTaIBwrG1xzmWQwcxr8p9FZoJbFW21
twdI45WPeADktJvAib2TRketZTDA7TO/ro90h2ik1VgHD2ICvRcOrqKxLdfwkqWFB1DOIPa72Ix+
c44NeDZUE6Njxh2yh3qXDMKKblHASH87lJW3y5Vn7yZN341eEH5hkRP5t6dxZbU0OMWz5OVDZLaW
J7uv9BWdKegdl9AlMinAs21uWnvusyfRQNQ9WsQO7OGU9L85As0H5jak91SR66IQThzUmDAcWDmG
WIlMbDrDzMeGTsAgB2P/dnQZo++9MFg/Udl4ZhO4q/9q+nKp49Suff0wDdhFiaXr0N8Om3LwAAR6
Xa6uLDhJb5fFmFs1+YR8wOHOAYVXv7C6shb0OFe/75dN29p8ZC56AkQFLesTnBR0+vzjrcRo6s1W
RZFFZlO/lT1zKI12N+2XE90BHxM7lLrAL2ECtWW7Ifh0bEDxdWVu4UOOAq66xeFTJ09OWmSpipFT
ZbOmmGXknB85DKxUMBN1Uuc5QkWBSRhFZPYKOVElb0k1muhzwhY/nM2EgB/HSmMZpNkG/lwzcf+Q
TCgP6AGG6ZjxdqqKrU5mLHAcTWLndzJJHBscNSQn+G0hqQ/FqUjzYCbDal3tgVQl3c0VIVlDXlK0
8T8pdOa+wMBOgZEmGL9oPEz+x/7R9v+bSsgnE2iFXLktCo7Sn/RzViY6QVFBR1x4APCgvXR7hsmA
v7lq1meEINHVsUL25XOkbKs/6gRYELEpXCAb2i6Bya61o7jyNTlIKcqGDdZYJmHZnDIyRhbdfxbp
fN1EldLc0dMmQNRhXVBz4SlxN0Pn6eI4VtM67E3kVp/EZ9jVySrIJhA4gMZYKrtQR/pn0hL9ZVrV
PWQ7FRwWHTjhaYasliDirKkyQcjIs3FGuhK4PKyaPPrVCzAeWI8by22H4aYaEmY2qPGbGqpWmM/P
OJnQCtfGp2mW3OXjfTHMgXesujqa9qGVrxpLXWM+pRwh8m4okWb3ln5lOvb4IRHgExveXborn6MR
13BGVK6CVvmq/SVqMcmxxaNj6Lc4O9JhL6B3fTX5iBzEBWjN7VJ58jHIvOVKyRoQNPU+WSkn5GDh
cupax8/2Qk5ldct/0teEiGokuBwAPiGm1vDWWUvwhOTJTC+kEvUPfmBc/iiCZ0CTOI4+1H3lgLGL
mMEIqWnxPQRllLClPXGaZ80r5UE9/o5Qfn6JpMP/JFmHhxjIsOzfIUro3tsya4HZMl5/qq1x+Itc
HCFHXK6IWEtEpPdMDh314GpJqeOE847HLvvGTxH0J4t56sZvU/WgOA7Kg5nKrNjXhN39+D7JOHGO
65BgC4aV6bGA5JZh/Mz5nBCHqxsQYT7hVJbM3XgtWrn8MYEfn7tUN+MhWrrwB0acjYuazEQGi85A
1eyD07DjLPWbU+Oq5l8PToRJkk0UetSvk31js1f7wkE6Py9za73x2pL3hD6ITLNwVGNw6r1E3E/0
Ke6+Fqa4yQZov9RjLYc7v7xy964u2Al3jAgwaWD0Z2WhVXRXwl4jpB4jBs0hJ5C4mcq1ecOT4zPm
pzVCRy1kjodlDgSdmvQd2iIy2bp7sg9UQGhTi1Sk9KX+TojduPU8PzmPHuZxruipgHQjGgyEfs+m
Mg5qy39ZU4wc/DvwfRAOmjYAlUYR3JKggDvKt2AFXj05mWFoV/pVjJ7NK94qSOjTsRrH6scqZ+Ro
I9NYntl8FhiGQBL9uApXKs55kQQvUMuLC79ozRagK/szQR/Bh/Do2o6M/SSqo94gN87rcNx3detZ
+5CutzmsDmP1GC8K/aZju+687xC9GZytNpa+Hpf3Z75OSXtTevCAz8hes/Rf12WV2lnDNKQ7a9K6
PCXgGHPYsMSuYa6YxQW0ObRtn+3eNcGT0mzE9vcUdKNmBCISUWzLkiJwM/FlAgdtAYufCzqJJ4Vi
68aGsZkfhEd/QmgiXTIbW/+ZOgSEqSmvn3gYbSYUtVUTgOOpEh/8NEbsK0KbWsEp1YyauBKc22Zt
ZXDA2QKrmZMSP3HPyfuEd6D6EI1Hyi1PLxaC1EBFiskGg73GlUgghOYgOpk0z9OXbmHYvBsBZo1b
BgbOYw4qrIk1f8NLauBxxbPjpltgseLOGnIbN0q6FrfNUFNs9YxZq8/Os7rulQFqfWsN65Ti2Jra
/Eyj5+403ozhwCyNZ48FWD0D/YQM6SLAv2UGZ59FyqkhssR8iyossc6UK9NOgWuO/c8C8fL6zKX1
SbMhRC9DoJlANImfV8X1JLtXEGH+8k8mFREgm0owtPtWjkGYQLHp+EdKQONv+s4WqKShL2fPQ1Hz
bRSLmMg7cv05gr8TMTua5ybqd8uEh38j4JxO29KqzHKwJytRB5OHoXMYLAZgUvPsbNpJDz+hYKO9
98t2uhXIcNrvlglygYQh7YYT83ArvW2JEPUPjlG+T81Ugo2ZGCc8l7MTomfqKLIxkyo4fD4+IaJM
2LNBN2EKK/iqfZNO9pFFwJB/sdMd9Z3r4zA/Suk23rNivGxv7G5s12PZ9KSKOc1Ue8fF7lR44raY
GIHnV4zpkNIBQ5+RbEgdG4j61m7b4KXGCEnCFBio9HswY92eU27/P6JZ2MzwY3cXq0OvGfdwQdZ7
N63tP7TI88OYTmCk2xyWC1YHYT8uGn5BPE9wYs5dI4M/lAvs5XzXzoNtgNAxPJMvsgZfGl5oPIaI
nga4hVQPVZnfB51r7J3hJrbohLC/CYS826XMgvMaRqQfU1oxc1NdBsYPyntcESjJYUAostgrmw3n
xQGxdiqB4FA+TPXvHCCD3phuQDViPAjOO5HWDAMGdwSJWJd6eOgghVBRVoYiONe598LflFxmzwYE
x50d2YDlEuKbVBg241OOOPCkVvb6V2yafY/hPbtttPiwNcvdeIDY+LBOM6QV0u/0xgPbstONvWLA
t5xzCFYw5aD20bbXYSLecaAO6mkZbQ8kFZPvreTcZfFhyYcAnpCN17nyGX011qNAdX6rmKAW24rR
3r61FBGE16SHrkamtSsZjJ8QSGSwReYqOiAUY5PvRKr6WCuDo7VyCIk6TGa2ittucZAmGQEjbNAR
34VJklXs4KPpls1WspYFWtgVA1Kj5H+FxgWVVTM3UtPU12oq/LzSYe75DPoeKBvbU4fdaou4qSzk
Jp8a6GV1tXz5TtWB2l3xptjYUc6udF5Shtu7pAqvnCojzmil4DQ0VfQBMeYfdCMX8KqZHlEY8v6r
ceUlYFLrPcy0Tc+AgmcOPGaoe2SO6dtgDe6hCHkMi2nJSLaocgE1P6MN8FqnvINbgLppiYb/Wm8o
znVr+yxaC8SZuygvqttIJsWxL5X/1oQldyCra5xGHWzgzaTxiKMPDDO14U4IdrmHEBnUUBJt9BBJ
MGlYhg7ZSAY12m+ccsPaEfxdTE1wlwtczUA0kKsZ7DHsTuCSOO668xKXmxR8wX1eZP5DhtTtNhSE
CzGPhlcUMCRFXdnqn5FqY4yp25YXszqAj6jEI/e7YaDqUPLyh21nRzKMargsGI21h5JHwN6jVU8a
vj3N3bH0GuZO3RZztxvkmM8nFrh2EpuyGkDNUlngfOHduPBaE7DIMLlo9ybIRjsOXN0W38Vi2Bx4
1syRq0BtgRCoCCV8ydFCobBpDTQy1NB+Bq6DiDegA+jFTmB5PcbSsw2KYS8Er19M81EtH73dZvVW
rH3YPcxWOky3TFewcvh49Fye/QgtwyZNMKEeUutKtuQkgFPVMjpxtqWc0AAw5okQTtpudHBbU16p
teT6cL2k3j08iuvibMj+i1I8ZNAC2uUa+cMJQu4hMnlAHzIhf2TPwpxoWxQSFWiyiOQzuuyRI9mp
bUM+HmMy8uv6ClWMWfyAP17QfV4nxwiUtnlW6YXbqBIjAysYZ2jKkUjHtUyDC/wsdmf859W7rhuO
syWM2i8nYbG3hXQUcYPg2m2fe5y1/LwzYZy7GbUuDi8MyBhRccgCCwmDftwjsHQv8McilnFoNVKU
farND1lBybPjzGYpqYYsCmHkJmjpA+4jXnMSmOF4ZmaCvpgBC4rdWrrLETfQZLZdPQ/OAVeqjA4O
UKNTE4F0QcqRGcOwRGt1ix9C68NQsFXZib4lfyLy+xYwSmj1D+54TcQIyZt/q6wW7d6AUeRZuwU0
WSCCCIGVCfOFk6S17QPBMcwOeZJImc3JIHZuOtIUJeatust+gXMAXq7DJfmyAZchMBl0rmMVlSX7
JifpXmxiCH/XpQeZTZIT9z0S3YYGP3DF9bOZMHhb0wG3D1VniYeug3t71kufkxtI5J6zb5aVhCBa
EZeOSVK58bqSQLcHLTmsMRpYWkQEyZSB5PmaNYbULSHyOWqajy0oiz/JD/tVM+gN7+pFWfMNhyaG
aHLgXCx2NFhPvN44WIO5C9lSRQS8UBFEuUU0jX8lAqBVeIpQN8ObS9jk8DzZxWnSALC2pl+iTyuR
ltwG6uoSQrtae9BMl06yXOjbTwSloNmoEOz9SEtB9I1Ef0CYdRcNexdVExJPJ1waNBdjHzJhop/Z
DY0LoUmWwKE2Y1hCzTBaZsVNz3DEY9TdePmRHZtlnzzpo9kzSVuBMTQmDHdzO/AIQSDxxy1LrcZh
U1P1z55CFH/1i042eDwOP84UBxlxrWraW0GNH8YssDhxSiGIzUlxNvoQp0nA3fE9NAUsmqR1T8hV
nPTihojpHliu90RqeI03f3rCafQevKccD0UZymiLXMT32MQiwCJuK+y/My4SsmiKKbgOWYnW22Yo
jS9zXhIFiWtv8A6pb03ejiK8c15zgPz2i6DlsmBCB3mEXYHnM0Z6Uha3I8I/AEgUwufCt7rf2Rmu
8PJqrg8UgullDLCI7NpG4CSHRTOHt7Yv8rCCQm1KyAyeqZedPzcQZgMUgKzjh6sulYrU/4MyzPqO
ysELz0slk7/ZGxUpVKWT/y6ZaG8r4qoZpcB14Xdf3TIhMRQBJSKgCPVPxx6VtQpksU+Ed03P4FZC
OcLcikAtSy0LNkaQfzMzMIbZbIsyKdH+uUoRY2GhaJcL/1vwFCG1bXerg3ZunzF6llts9P0Pq9fZ
iilVtBePVtaPDwxqi4zd+VCDXRWTRzfZo0O6k2lYeR9Wgm3ntBSKAY/bGSLd4T+OxXZO1HhrJjz9
8YLQpN4xYmr1NsXb94wKgu5XdTD5rMxz38rFW246VPk94Ng2eITNTBgNaRt6OC3Uphy0HesV4FkI
CeFMjtmRfIL+zx4b9WP1ObXw1COcPEksxeLocVu/LMAq/wATJfqxllhjN62s1vuRIuah65V3X6ct
C4iEwxR8zdRYT+nSNtZt1evyOyML/j93SIn80i1yWAYDLUEMJH66McR+HxGe6YmQjDoLjpqxnZ+r
XJDX1crVvc8K8R8kI/GLKr1+DNMFOZrC3ndA3wSn1k4dMsNYUcF+60gXwe2XX1FaUeCPLM6cgnrN
FYJiFt+n805Uy6C2lM7uU6lBmu+K2kej1louy8yuBep1gZYp27hDXvjT2vTlRE/Y7ZsgZizYEoeR
9/su7FnfqI4p0FVlFj3jvCafyxMqxRyOQxXuSI6aDnuwsYM4WLKMRSr+g6Gtou9E5x0zFEhKq7NQ
0mk+oWY5s89b37/3rd59hYr5XDTLC+jFxzJX86M1L8Q1dLO4RU0G3afL0gccsst9xyOVA7Oei1OJ
9PbkS4PIAn1ydupN7++5ZYoj8mt9IdNneWZ/v+7o8AimnAPrC8mifUMsL+czvJtd25PSpUBN7UXY
L++pP7xMtTuhVFBq62ROcDNjFrrz6x6lcxFa5zqc7djuvc+VB2WXeMNFg6iJa1B7qBHIskO7U7OO
ZfLIBlZjm4mCzHxgTXhnRR/+lpibnqwBNgH1fX7M0E6S9FxGX60PHCkVhlVZy/B2kzRlyak69vsl
cv0vD4zSu5XVV17VKKvHWgT2nTNlyRYB11cSEkcDIDJoEam2MB8YhehbDE4vKzf+ZsAPAE/L6mLs
GYocwzn/bWx4cssyWuciSkGEK5gMdtktj8gFycPoLDKEwrC7QXld3RTFqH7aNgX3oSp17EgBfLDM
uL77vJQxbWyAJ8hbv2jZlxP3J2aGDNDo+5zjVWSS7/0XtPZwA0Xpirfskl9FJR+n4drdRDrUtxL/
ERb5vj4i2xrfRkRhrHJ7/RDpgO66gw9p2cHw0hEOBzgDjwkwnYW/q/5RWRBth66SrzYyyW3o+fIE
dds5umZw3hKV+v+NuNoOnSQPCNGBeJSiL149T+kPxwvp72WD31iytm47q7yQDKYPq7axMOCL3llA
UPxWq4Oo2v+IW6l3gCMY4pWMJG6MgQSeNGihPeO4THsRbR0SSAkYXtyeQB4CjQ5LiRyWUgU1mIPw
LDZFIe5KbfI3KEAl8mgKR1Qk434U/nD0/Hq6A+IKxXf0GQCQPsQgMWK6iJ8PvRpjkxO8gwWpi5pC
ljpzuKFcjh65WfwKkvUS3E9ueBnxktwVGe5XTuV+OknbKr9R4D7jGGk/nRHnTZSNCGOb+UQiU/LW
FNHeYoj26dEO3Sx9JQ8NEggspUxrccz1Rx6gR/zBH3nP5SxKa/zD+IdLlZ6xdOf+kTPuM6jX/L3w
3CkGR8soSkJ9qglVhMvcM11nxvU257Dqsxq/D9W/d5Cu5lyAKYg/1ekDZ5uQl/RcAo4yoDOqnWii
8ggsWD+SNob3s5qC04obaF+K4YS9zkYn0kYqJuebpm3ovdcFFcgnP8VExoJ1aTHjfVoFLQNyifqW
KDhyaVxUNGD7RuxDNeHOx1Zm7tEDvkagN2xC1so1Y5t0Wn8rkS2I/QezX4XGODWN78Ky0YmTH+uz
f01hISTTyJySRoDrbcqXi08YOKG3VvrudzrZLoT0vRQmIwJ09XTwA/dkeigc9o6bulsxJeCCYyKP
MlT+pH3vxT4EJ7Hx2kHB90+d9mttq6es9QAJ9P6tBi+KuKYiE4N/R4FLTNtbIlmHd5XV5sJv4m+4
r4ODwOfOgNkz/2zXjj6CCeljNsO319qr3N2aIt9P4YZB+kUmE9drKl6cRWPb8CS2TlkTdEr09bNQ
DbprBTVuRboZqFd6kPYQymqOy7WEhoe0vD35KYjyskWf4DZMYH10Cxoc5kPp2SxA+2b9tGeSP+YE
CT7rQXnDQnbYuRM5hEIisQjgq590En1MHhj/ge7pOU/D/I+hJ4qJNqf/t4tG7YPcD2I8Bbg7qAkT
Zq7t8CMDhtZUvCTaMJkns0cHwP0aB3FRT6GKHUBgDSVRCNlDu0Ls1focZihtCj+i92Pyve2SSB/T
qfq/hhQXBj3Rez7a5gNjH7U7C6vmzGmcfZWpL2+6zvxnG/QIENG+clc4N1oShj0RBbBPwMxtxSAN
TI86vWeFhfnTYUseo8/CyV/ay94ehvoedwrAiaJjkdJnOEQb5dcaczSrOYB6+ntQyr1ToUkehDcr
RIFWtrVH7w34a/rGAIalMxq3B8sq88+J0cLTLDq8gxVUeA198o6ggQdyCpzH0gTi0C1z/uhYwrzL
EvntUIjhCiK9wl2tNrzRoeoOUQSml0LQweEFROIeKwleX380W2Y8zUvj2uhfi0n/j6MzW24V2YLo
FxHBVAW8SgLNHuTZL4TtYzPPUAxf34t+6dsRN/q0WxbFrtyZK/3KC80tJCcVoLfJh4Rngmk5pvgQ
kzZ5ucXp/rIQ7BfGntG6sZ0JiY4r49AgDO7MvA9vS+4CZ4jow8OZGF6VQ6Ew12n6kLB2WV+kvgjS
TFPHmGgPnFbkMc9wVeDc4MuYXoGnVdFOetw4N0Jn1dZHln2Z56S+kldke29E5m5BdL/Totq4wJXs
ztPkNifSE82b03KBlIbT+CjB82cbxY9gIfHORu4DQNxP3RY1zlPEuk1hEsqRcWneQkAXQS/m7myZ
NW8fXoOBlIN1NOb8tsaBfaqrYNJnpsbupB/3s8cHMjr50GzrMeJm5orO2yg8X/cJAcqTwtHw5Ije
eOn7VsKJ14Ea+iH5zn5TSi7AZ5kKeXC7Uj8yuhuHaW4bmjG43h+5M+mMHZX5IRcrPGZk+0/NwtXH
Y82wa0Op/AELh4ExuW0f56roD2UyTW9k9MuD25dg3PhgHZiCLESfpqZerl7LEl2ftPjcepX1nJou
P63bpR6yEr/gFaEx3Gttpm0zLX6eEuiGFAWAApUQkuztqFMJoRRU2YmIFkZXN2KNbyNFAmO146+m
C6udMYbhu9L7O4Bh4tFMVnJZ4YTh2epkfJ9XQ/FCTg3jaw6+1BtonGVlO1SfZYpIw7ZR/8lM6lTK
vhp2rdPkMKArmi20IbxR4sFGEc7xN0Xb9hcMl/3IxZXcDoSNi2EU876ETMJFEVN0ifY4WLtuprjt
lHbsqVbI/i4JEyvesT+irBFzJpZFrZoxXoemnbCFLhZfz/toH04IoXxz0m2ZGtaM05K3StgwF1iL
rH7iWPV7MfXOaz+p5AdDMI4KIF47QXT8by4NbACcGe2mpyB4nzjWWz8SZ914sxjHHfny/IZMkkEI
F7r2ZJI9+RhKpfBECC0MZCXCu2SUMc5urgk+dcavcd/0lGRI+wFHE6wxTvCMiW8q6QWwSV+klGoQ
xGFD8x5SnfDMlRT3m9VHO/yIbtAWQttHhWH8eekI2GNFrMP+j5nNQ/FsU+hO7MdsnjAst/AEwxmE
BR3cSTH19P/SysPaMB+YXMf2RjxmeQSfpnG7nx2UvTxXxwTWEBPd7NDeULs7ugRDPJvR8CWsQg8q
qy5vVSK9hDeIHu8iw2DxG7kUHFRhxXjQJjEcZk8eKbb27pq0b796XkWXMXecF0JXw26OepYCXLwF
nU4WX4SmXTJvg5hcbUPU66+spi+eVdR0MRCTDwmJklsa04q4syy9/EhZq/6Qo4wDKi9Zs2V6/9DV
gBfMLE5+atPC96QNa11WaJ8x6KV3izdRUzlr9muJ23VX9cUQRJ7hrIa/2n3D0NG+sJoMj5ZVhK9z
M9xV1dKf+hRsf0nNzXfExdkn28GxMXfmJgaTsaJRDOA6Lr3PRqb1J8yQ3a/TqSHgnwufNVfnOtwI
iuYGaPonqMoiMLnrk+dy5osMjelYRry3x4K1DRKk2d8lzEU1dbErf0sV/8a5HO5KmH1XIciLYe+E
o65PhArzIv1h48/pnsTaSs5VzdcwURuLoHeawGNtgDxHvyhZ2T3XgPpjnhRdNI0yypdFma/E51Av
OtoGt3XPsO3VznDvwTfO1ix4iThkizel4awjhu+MlCsIeWoXtE0V8p4thyK6mbVq7tKmVyDpp6bY
0Lg2PgJNVAGPqE7VguaeUNa9fu+gNGFm+D/B1phLd5vcSJ16ICPdiV7E4UCjTHFtIX9u5Mg1awMK
t4c7lpca524SfWRioAKZ6Jnc5NGUB8kYccNEEn4VXVsSmU3Z08JlvWXAOveUjLmwoHQaR4mBTNhN
IR0pAhakRDYmsLn/2ybIbliK5lvMrCTImBy4lOMfKuIwPOAr9KYbDSeDvGAhynb0SIRPcDUMJn0Y
SRXg/bWJrN3mYKSDVlotRRDuWsHipjRAG2b3D+xmck8zlkg+1ezydZu4J/D8v3Rmwo/UWv0765Bs
l/Nh5Vt7caWfCl6LETLzmwvKlErQKao2oyYZdXuM3MhKo12jKRjWYZJlvZ88o/uOean/vztxP3EF
2lSmg4vkCBn8hVhLcVy0pk1Qaz2WVuxnKHxkvqkzv2Xf+BiSLfoJW+inWRNKKHiF/ReJoUWQQRK/
cOp42kbw5JBR6ZqjQ6peBu3kfAIqhS1fzRb1QkBkDhaFenyjYsY2dg3E4epZ1xZgqrAlJfjjX3Ap
tXFNa+ISW5A/7XmhHedp7AFBkDCLz14yNb9x23a30CszQrhN+5FwKp3Iz6pdRDXrE4Uf6dEjxnth
hdrvNck8lBQC6+Vsa6Xvmn1yyPW2LXzPrtubocnlVSsieZ4zTbhY8fAKYm4o8OMhpUh+JZ0eQIaP
d/0kkpNlFpavTVN/wweqHz2U6PesSU2f+FyGsl124i5PtR4rJ5OZfKgtrXlPWFRyaCGh1KE9EyBZ
6uQwYbb86KJo/pZmvjw0bp/dz/UiOBNosnAb3bg3OkkztCrKN5sC1V0f2v8gWnU0UQAx7YpO+9JG
6m4mSyUHB3rYatMvP7rJRL9fWynCIpZIVyL+zjB+sAkozbOkwnEzKishfU/GDEJH5AAxA1jxEMY4
pjaAIuUxUtIC4FOmjytya6NiiqTkyDc7NWqAGgSrOmZNM3cfSEz3zwSU22vJHY8GzyyoR4y7g3UA
BGPtF7wOiEb2fKVzUn0tXapBi1hQ+1NPEbLAYVqWHaMUImNEtHxyy6POy4yEvxfG1nWosUTpiP8Y
N3P5qrg1eRsAam/EIMhPa+RLPsKwVncklMfHJY76Y8mrrST/Sk2ILcmRW9Az8PQCcmDpMro+jQxL
MBQy3ydeOL6ATenP1FwXN2NtHAG+YWNyZbnLJhF0FJpaZ3g3TeDugNQMryslF3ATBflkSmW4eROw
VmkfUHIqPhmkxikoh552QBzIxlni8DYCU2PdDtGAUbplkbcfarjIvLPtd6TalMhzokYgoO5MzYRt
upd5nBzQGVMiUN+7ZPgBmWGYWMNkzOeOF89vqwQXjzdJKi/W1Ehg45J6K1e+/SOCsyF9gHDmCb8Z
OyBk6EJQ9CeE7vkJI9Izu0aUp75w2P4lKfVs38QUx0cU8MgI4mps6u2I+2Q6W3GHi5eSuih9wHlj
0pnE/ebHkoZubYucRcoVl39XgRqO0w+USDxP1I/Gy4aADxZmI5tEsS1qPgwEN5k/qKQlZDGnhUVM
LRshICKMY7rnOcaJTKkQzmSPy2G/TNpV5StQBl8sBrOWNxvNS072lHn22ohtJAW7mUylMS08MT6G
wmujxxE30g1qEgaJONMIP0Nk8WEFMvQ7llUeaqwdTCh56Xb484yW9Z4HGOlYaMZKzHS85ZeoAkkh
d+nHU6sWYzlBr6yfQS+DgGtZVoNLqNZJLHWM0H0A68rml9wUb0s7hi4ElizT+G2LkcSkx+0K7ask
vXg2ibbyMCR9QWmRG/X5QYEBA3g/gQEj81kDeoPJru9H2RFJScvsfcSkylhITE5ucCHTAqeq2jsv
SctvJdHNBSwfpN8t7D0T6YztPZ5ZrsBO4bHzVHYM26PRoFn40+zqv1mnUX5COko/J0AAuGtWNThK
/iPJ1nTJbEDEK4Q4jePgOHdkc2qe+9qgOlnXHO08G6oIfVMaZbFrgaHU58LwnAMlbHpzHLMc7p0z
JcbXyjNl+lVt9WeJ0QkKSfnFJmW/8MzqtVson4GTEDSUpo3nxNDtP10NXF3y2K2vYB/se1pZnLeI
w5wrLDrocxdySfINzMYU+YIn24uiAl/j8XaF1al9gDfVjxBpFUKrWVRugOnScH2nYKG6Q/bCkUGz
0X5s8vHJRG/90frshWJggC2Rh5ZKep0Mgw0rRc1fwIRPmG5xYYeZOWOrbaYn2CrumSsNg0fE1fwN
uzyVDRSioqoBlg8z5XvgNze5ab1xc0RgUIW2Z9L2XpN2+putNAloS+GyJwe0dbvwDg3GekYJgg2o
3338iO+CslUcCPGvNeDr4GEAVS2/Z47rNzBOJ0FwdDNRrl1Z4wMdDttSkAkHB/dALPLmrgFFjyGS
pO2b7ATexWlsaTGHhOsX+Kx2xiAJ6kE5pGAxMgMcVMRaZZ0ezK7LsYS4w96kBhEQpWzuSLE4D3WP
BL8N6eECVjCPAcmSdwyO4xXdWj+nUe0cdeEa73bfhyfIeHRauZpXfSx1410ztXqlQvs5H7CyD7qX
/Ju52O91UtUkaYGLVBhsco+FtK02ZuZe3MmcrgaMwW1e6RJWKJk1PA3xc8PCTGzsHn8o1MMb8rLx
iiDoXtHrqp8oNNSDW61DSngFNASyEgeHe3Zyo75nAnDbdZRaDv3qzc+YSifTcB9jeK+AoSAlFIaD
daWtC4L0iw2fIgdvBRb6rXDbP4+9egDKJvycASf9hrRvczNW9oMAYxhkYT1tLFc7sA1D9i5cXtg6
cZzLIA1CZrLjxZOU1UukiceBEfNoQFMJWpoh78A4ZKxTOaLYcx2ijBxJ54VaUJpxvUkRrNvdBEb+
WipRnLnMosG5N3aECd6KRp7hAofEX2M9Zi4cn4wln+2N20IszkeqS0tOHB9FmZ0DTr09BhOui+yu
0DsGHImz+GjJQWz6wXp12S35rHWKDYH1e6f2wjttMq8pMbnNQMo6AI3ER9Xl/W5eHBXMk1fvUIJL
f9Eghw6iq7+B9vUBdtY+6Gz7LZ4JQFLDvmWOByUJsJgJlsWCpzvuBW+pPAmF/bg1KM1qQ/x2qiXn
bCrvOY+gxFEcDANGfi8EHsE4qtI6Oxipj2UcyzdW4mexYBQ32iShE1mgqQ7Gxzyrf2aTXTuoB12j
TAsJVW/OVlike8uRR9yq9k66okLTCeMD1uTcj9oYFbESc1D1rfmA5O+eRTKfweihNYfjMwgdm1lo
8VVsz2d8lp+xMTgEbVpw2LiVAzxPX2AfWbBFNEhi4wQQQa3Xai+MiIIuZjQ+DDpaSk7JO6eEfqJ/
A1fPVDu7drINUnXWbDcbJy6bDwPPcTA2FTzgZsQ1fKaY05Fb5fBu4MkAw2oYm8nFwsuCR+yhIJmP
zeptYHxlnJ1z2+8UqIlxJeNxPOGibit51+D9xI9uxDudBlxkNZrJmVZ3Brln3PBmfyAehjVtNNQm
VvlvYfH16d1Fu7VMgSdXb7sD+JZx27pJdQmt/sVj9/gUtRZSU4rFUdE02oXWvnas6dvQBdcJ2704
KGDcwYAEAbVoAyhrYLSI5x3gHGV3HZyYfd1r3wpc8YYirR6TMFkLV8qObgyOooOTtM43hYK4RLJ8
rCifJ+iqK/ZPuWeoOwxkVyLKNIsLnS2OO5eVb9lzeMwdjdsuk3NyissBeQMkwH50dIMVBiGGAuw/
rMi0obGWbgKbZC1l2alBwaEmP8hx9z3GtFxA0HCMgcs4dswNNK+eyKiR3DUwhgJQUs2u8erkJTa0
b/Dsw3hyEw1YJnnoP+zGOgAZSNV7PP8VvumEWm+tnESwtNTVIpyO05G5mvdgZQ1n+DXaIXWG+oH2
lfSDCz3+KCD+fJbobUk9Vw+UPzgX01KBN//YVWKjEbUkYlekGOiJhbRhRTBRSlMelYdukepD9uDm
lth4rqndeN1gXBm/Gow36X5CIPywrV7+U4OLd8aI5nmr0qgzj6x/udYnH0Nnh/eSt9IZXTHATOBe
STlchOXQrpqWdjTs2Bm8lQojPm9YgFQ914SElp9iyrFhVwOhUb77LMn+JZ2Do9xrsh1/4530eKnn
s7GU0Vui0VTthqazRaBzaQKSX7M1/zajUo9NTHG5DX4EySD/1t0Q30e8XFw6C+6bGq+XHhWXpmha
tqJmhnk50/2Cgp7tgvMj3wjh1sE8Du4La2HSHPnAlXKgs2Sfmi1vpcbxLu66ZB8S1Ef6lMBwRJFu
nOup5QVYi+KZ/QotszzWk61XkDri7IXrFQcSGzfCaxz/doUckAp2TIBGZeHcs8O/j9axESBcfs2W
oTlZZW8GmPKrJ8q4Q6qtKWLamTp17TIiUlkwrn3ip6KffOhfWg1TXFG6kja/CkJS7TBL6WyZG2/l
i7B9vk2GOunD9OY2UeD1WKxKwjXLZE2Q1suaLbRZ/Iusua5p89BgrDiMhKjY1z5JnddsoaplmtN7
XUheWU0rTuUYBnmbfXdaDtQGrr8HPFDO/DLJlRFsiv512jKcSfRAWho5ryG5qDvb8yxk+qTdz3G/
/gxddC/NeH35SUtcNDfq9pGRdM+8SmdfHyvQH3bR5++OlPJHn4z0B38ZDJU4qXxa6aq/0AkfkoQw
jD8M/XtnLfdKpogLE1usbU8VQLzI7ibNej/0kEqc9jvCi7xlVZUSmJr0wyhKdWE5tlZGrwiXjHXN
GCtfYGXc8gr5ZoI7ASGdjtXCQWMTxD6a7UxmZOqjZNO11K4Nqi58JNhyLwbd9bVuWPcd9QtboCfZ
ZiGJkKg7Z3qZvXQLe5jBUVR2opIqNodV9lJZnKuOFhFuhfV7GFxvD4D9F617AV7d+TmUsXOS4a9M
wHkfeUzsa6XF+2km/TVaZZjuOkTwXVuaMKyTYdRYA7PXEPVLixdnw94ckIrB0DvpBVhOQVNPZq/t
6fki7sjUjTrXZjjQYffh1eoAeKNgu1JUwGW8hywljuWEODAI89DE5czJka689Mz4Fe0nTBMXVb5j
5cGGPTxrlJNJeCI1qSMsCqjoCzSTfeRULoN32Sm62WCKajD29sOI3bAcs4PeNUbQOHbxqEgI+lWy
aoVpQedTlzMMF/I+stODoUj7kCPpvvDvN3vL1uaAfj+Gb9OBzjcM9VUt8c2FR8NIAsO5gOBcrzK4
aYjqm1Ry8tNl3RMPkEFPZz49lzaGd7as4odrOp0MFkHqW1bn7dUkfUivKNKx6Q6frRCEXTbKSG7x
aOKill60qpsMURmITXjaCDUyqS9er+7xED7WBqbnmZ7CDZSSb0+V1RnwTOX3c8y0qNae8YzF8bnV
6ubYy8TbTRGFxE7J3JZE33PR8nK0JzvAqPEcG+V9Xbe8SpFGJ7AbkXMYGYduA9tMckITLmT2UPmY
uPtOOdpTTDQH8ZY9tYlBd332jVdrBdKlHmMOFs38oIn4cWG9gxMnq3YR3ulHLewf8gyuLkOF7qPV
6H7tNuk/HR8BxwwPbi+8bD8hYPmcIC2MJixKPsWWgs55bXhMhkFR7ENqY4PpN41wEq01fYlM3mtB
ZoXSrrXGuzlHM6tMgv+B4uesa9sJCJRw04sA73IBBre9axO7PLRpDLMphCoj3b+wiy82XmpYp+xn
MveL64A8LvBG9uZoiavD0b7XUjK/E9+LMuTlCLPE8PHscqVFLO3HoA7d8dkVUbVLhJs+03Zwatjm
XC2nsX7J1bCqG9Lw3SKcu8L1oL7Vg+uzU3uNXH0gV8ulyCV7M0+4daoFRd0b55H1F27gnb4OHTst
ZGolik95duRFJ6DDd55mj6js0F8yi3KE00IS+ppDzD85C7BEvrm18+kVTndrNeuuhl/Aigtp/ojj
H39i7PXJOXZh8JsMHBs87en9krE3GQZ6BFKejpewLZLtVBvd+8KKDvmDym04NMkpGaJIHguBS7VC
D2GWRxMDGA2aD1oP100zj609yap8x7NW7UEbtCRaIPnZlMsBZHYwKzN30pEEdpQPZZq0e6h1fDIi
196ZQsHfEx3bYpO8WzmRbGLN4lTjiSRdMvNqPJvOVDzZU9S/qEY0d1UW6UEXL+OzAf8f/Q656NRJ
dApRzOdcUaFTmQWzIY3Af2CrPcbJcc1UOVQ57bAFgrwqomTIA5qV6rum7qxg6IyvzCtPwu3HH8Ud
7kwA0ODsJfwyse2yur+YDzrfZ4Ut8RU2DSSAJF3Cfk+fw8h2NQwfsG8P50hFMr3liDV2MArUoKM0
Oo79miszAU9UiE1cd53BaqZyXhvSE75NQfSDkyBIa0uP0xvDY2nzDsi6R8dxf4whidGqWmufQ9Dy
JznjSc5MT0BilpNvc/UKFgaJfeXy3BSDAzNpIkQU0faDf71Z93X6BP6G1C2GdTtb/qk+ab7mwvk3
l53c56rNfPbfcYaPsOBZRm07LMBiHlNRaJ9uXYWURq2JdezDRExdkwZe+MYNF9N82ICT/Qetl3yl
ydtm5altMzo391yc+m3TUx/DDw//Il7v9dzlq1NXRTVpeqLkdkQrGxbq3twuXnoUZYJZrmkVlti5
uXBkQh/ALY4VWx/mt24wK5BCpKg4LCm2zJ8Hi1XlyRnHFNtGW/I1hWeFWbGP2QkiMNAIk/CJBBh2
pLOHFdAd8xKL0FZiINvjXGtZayZF+0oPDNFeKDK2OBWwDqrxzsGexc5XG1S8zmMYJxSR1yrBiKcP
lwX7MqgV6Qh/KcIPpu3lZpOj1jfE0s0DEpU6DgAVngktO+BEMAW+No6CzI8Vsbjpahz3Wexhuez5
x3W9i/4gTg6+R/nliRD8J8mN8rBgYF/NdHTAFmsTuzbDDw1gpjSlbzmVfWN678/ZBGsM8xUCnqeM
6D6UrfQTj+8lVncMGvWIVmum7zTDdKdYscDngtsCKnVYhxGrH046hFGW6eiQLP5ZL7Apj7EhUsBH
PwYr7G8yZGRlrdg1N8ClKMiirdElxYK4hmKyQXPI9iwerNTPDYwbmPlj48XM1Gs6l8iQ8wzVhqC/
hWlPNH9dXAD2BEuK6m76ozPfZzTrboYYmxHPz24qB/cOr428tjh1wRaDZWxsFr+zoEWJ98G/xBqM
ICzmmA3Y+BqZFvBWyHKwY7jDHZtlGbCA1FmIKqec8UQb/bJJFpWvfB/DOA967Fw7BuED0RCLNh5Y
pADqKc9pQH5hXhtPk5GQ02IZ5OdUsS9WtaAiHPSGLUDpxfGhdxvS1glMbzvvvF2LDoPNlJP3k+kK
M3vY2y9hbL7xqa4KON7cTaSllyV0lrfShlhYdSOWttakQHNJygcj05Xvqhk/ddrcaB5laR8Ccl47
Loy/CP0D+t+6zkHfMwjGw57gX7IuGBDNeVOB8YTC4nD68u2Z253bYuGp9YpJKaWhjI43jz6+pjzT
OzJQQxm6LJa6zE/XSTSET0gZxuSitGCz35GM3VRWyhTpjfREwQa/r1Pnb17c354gP4EaWCS9RssV
DqUct2VvYwJdKGT3e+GY3J0E3k+IhNA3k7QKTLdcnTNLyR+4iBcyaBS3S0cmH7xIHgl50qhgEGIH
T87AT43Xwh6DvunwNkMBIbEw99Md79/mcSKZOR+JnFtEqfifGY/BzKmBBthTEmM/pKZx6nG+HhBV
i0Oa9pSCmNTyscHzduwHKtacBlZdM0rPE/aMm+tNuxiS8N7RLdbfuf69RNpeNS29lTlcxWbM0bdi
03ucR5oUnImakXyuj25N+xQmMO09SisLyGOrhzxNcoEV2BifZTfEdUCfKKCQETZoKUW/ZwhtT8WC
1YsyzPrebWfz0CbjSnGgHs4zFTECy2PHk6ZntlPeQ+ppt9Eyq50N9xZ/rIaGm4/mROVPg829HTuA
MT0dmu4KWJ0/a5rWgOxTWX/uC/gqayTC/awsJWZ/SuelOOtQzp8cpNrqhFkAvUK13VEV1Qi+tHXD
O9Xz2N6z0K1yf6oySA/xXAxjIORCLHbH3q/siN0U5nlq18O7Uc3TlE231NTFzmzUN6Giqd7OCrcl
+hCTX73Q/AjmnFBsG0HZwSMVYWQToAd2EzfDQ5F4/AInXfybeq8+heh02BqR/lo3f9E0kofRjI6u
YweLgaVvWgLvEZHciY32NEVokznmnkzPsFvoOTSikDgwak1r5Gd3odFVzPl4yewczpvhRM02r92C
t2066uYWswL12/NovnKsV79MActbzeVy8tvFmZ7QWtWTvcAbT4lhHwwUyVOu6a8rE9unUKLzI930
nrE/90R94hFzuNV3rCj1+iT1xj0yTIC8yCbHx26OYGdSy/IAUWHOySQ3KXnoKLwI3krZvWYpYzyz
A55PsFQk1i237g/YLEaPVQcGppR76sFRY3g1jAWOdO9k73ORy6+a+qCbveTWK12ubAWaQrkbExg0
T5GiLGjLsioiIxLSfF0gCXgADsBL1nb7kvIHvzV5VQeDsn3UCvoRF4K6AT+iyVimBCFoTvFwOUkn
TG4J+LXr6IItQxODnQUUMp2CZJ4IrBSjyLazo7p/bsVWvnMa5CdOqsCVXLIrvrtakcyxD24C1HtD
Hu0AtK7hO8gVj6ZaHM0UyabJDlwUVujEnXc6MZFDUnjOXbVkH/DEI38hTkw0zmlOsWzvim55roBT
mYqVERgmCmm0pf3tI9RDz6nwYssRvre0HfaLRa5tpCwakBCxGNZ/13NYJvlPgRXE95qhwYeVeAsh
Vi0Lhja0DzpEZzybefW2yHRvJ8WDjJO/THIIEMAnjd2nhBNYQ/D+qsdmLcIQDqXgiZZuoxhKUjoA
2o0ggPplh4BGwK8rXlUvM3ZlALfRYTlgW7xMgca1/6grK7suirR9h/qMcsOiqA69Q4eF7JBxS3BI
uM1PA/3uDxQlV3xpZlTgoVFB4vXijHzD1dkphn1FmvkSgRT6TWAKgA8G84Sc7HH9yM3q3pln78BW
2sSBRQh9mRon6Bz316Hi+0ztDyMHTPU9Rw5MVpHyIfAYB87EjICjdSEFJqv3mk2CS/HoQuFMr8RW
tINxqFzzxfCmvCLTkjcfE/Yc8ruwo+IgTxzzEWf5I7UN1qlbcQmh6d65tSbu8AiyzWSxTDOtkYGp
j8PHmC3ljipL09nhpO/p/hgsz4f+OL80Q298RxITsOmSjxrSyrivB4P5poHjrB9Kr5U70VbFfeGl
084i2XQDYSi8YOb/LjedZSnI2Jicziw561dLOE0bKBWPT5nKzbslDfm6Wkl6IBmZn5gF2ZBIk4A4
uMp1r85wy+qIRudRw5Mgm7xXt9ER9VffRvYHc0x/yqJZ29fKSM9e3PcSvUOz92C1jB9E/PhXnw0M
74jk+dyVV2fKr6Ot7isWSUTpPSLjY57kt6UcsoAGj7VdhdDT1hulBX1Xo66aeqpjwY2Xv9gloGm6
o9kqUMVRNb9JAg7IbDnWEWJ54RGXZ0tYIudslrIECzsat7aZ+EN4Zulrz9+NtGuCkdtKutV12u2F
7YTBOJUUh9HZAZvDo8uQzecxbqB/ol5VywzLiIX0oZyMKCTS0VvaUeM0JwNWNeOtMxttQoMxwkvT
lOZwSHt+F08L4CJAnJnkZmyDmKaih5pMBWtjR9soDpXQYeNuQ5PZC3CRe6MLse0ugnOhGSGWCWrI
UMUVyVB6gqXxE7O1vAeQQL13zUfxFztLfhzy0dHY7XDclTqNIP5IEu7exUV2hk/lBXwD84e5EP8U
qT8/NKAfxwJwIamCdjPytKUj4elZKjrUwU/kv54gTEZmhDV8j4b0l9YRgnhv5OO+E9rBFEVOfK98
tLhb4IQn0oCgQ0VDVMd4XoCDsRIwWIIYUjP3Vt3woZCcegKuTmaXliDU0XoCPsViM8CyB0hjKnF4
SyWn60JeFy2oESECLpIfpkQUU8v1YGOVsjpEFesDfNOWtzyLvoul37ZO96lqvchpZyjmZBdOmGC3
JOJ46DBHDOoVmBJmG7sa9ItDb/bJSzPNe6J/TfqO0QBgLcGn+DREm38GYeBHaUeh2kxYl3YKY8F7
3EHZ22SxbV2bcO7pWsP0HaResoR7HO5liwZUqLVlkC19NvXoJ5PZ9ckTF8DJ8gFhImeXjVvsOm1K
30VsZoHFLUJ+ch8fh6Om6jENbL2jfBSeFg41yal9Nuekeaxa8FQguELnE+K9UzzECJj2Uyds9kpA
Hqr4UfEyqHwv9OryHry24NpHc/RQnxThzylQItXEKqLFly6hvLEek9R6Yq9JtMXSI7fbQEKhdXDL
PSQKkpDAMjIN1dEIYyaV0PWSX8iJWtRXl5rLjD+JWY2IGVT6sqlCwDgWtpOheOCKxN5bKShaCS3M
bm0rItk5d7CNUy9Te56laeRPE+gWbd8nzqiHG0M1FXoILi2asZavtqCP7mwDL/oiomoGeSmi5R7f
Zdr6bdhF8wujGgF+dPak/HHtTjwy9BXOPrfdkGjjgIDUFaK703I9M+h2z0b5Tq65qu+t2hDLnnUA
7pbNYqANbucY1kq9QWwaYB1mwD5DLSQMlpg2b7yK3q96q012PvH49UjVXLd0Zi8Mux595pV1JKoo
vmw7pcgcG5vY8Yqg6TVMjeEuYZGYXyIAtThpMIYdl7Qt7DujAsB7pR2hvHH5y8SBC9DIsZtN5IZD
A7DoJo752TeZC7cKcswA7XHkdTEjJ/C29Lwi52m1TYoFBqeqjR2nTvLOeGhRoqjXxcvcZkPzBtLO
SfkNYo8HS6D2bZiyeG+omw1PtIbpxrGI+2i6sGifBQ2/XLe24PTjt6poK2c3hgMRFsUHfykSYY8n
PGdlBzvOcg9YwDrzlXgvLaY2ZaF7yWz8k9LJ8coypBE/yWQnl1H0TKiCHaoPvCU7wbDp7/PRKA/6
GiapdPqnNlqNxI6gIVdrP5CcVxS1jOrJ0onCz4qJdXyUuI85w+iTtgrNpryl6sr1ulsMZJhkFybj
30TgudqVInaaAAPO1H/nmvKi75Re8/Gkm6OZXfLeGY5KopjSHdTmaxZ9bPEka1F4qnEc/cfZee1G
jqVb+lUafT3EcBu6gzlzET5CPiSllHlDpKX3nk8/H/vcpCITEmqAQlWjyzBIbm7z/2t9yzwjzR7P
GBLB/9VNTyK2nc1g7Im+CTn93CJeksjfIqaLUUXIv2ZLd9F1jgcuvjUzSWJjMMn4pJCMl9BpQk2X
jLNyn1JAJLXhkJsxQl9RBQkqGRWcg94ji8BKa/z2XZaSC9nG07WBiLul4WxFL8acU2nXOXnId5Xy
DQSwCoiWTb63cxOPs/vSdWiHV8ZITLxPCf5TVZbWJh998+wWZX60Irv9GkjPduCbSEsgrsQXduXN
cGWjCKIt1LupzzsyXKl4UC+Oi2hPUYxAvqEPzHAvFQYHJnbsBsw4ZLm0tY9mGz1z8UXZQafYKcQ9
pr+RXv2xDMzhO5FQ3eucUNEMsbyl3biFFU49tA7g3iyyC+GXR7+pJJKutJlRhJuVWZxisBwgVZOg
o9hGtEs20naBIg0yCKu8muX8TXRWO3wibyJodvFYxIvMI4xI7ajGyI339WDqm5qj+HxWAhlcAuHI
yVf4bix8/yTxEGbUl9V9OJG+gI6MmL6V6AyyfvKcItC2p1dLDZbafnvVGG2nKWgGjntrwuH3AUtE
8nPBYQa2Ijw7sQ/J0jpV1LRHNKbSeAaqBouAeI7OhfC6EJTDdS1oV3OMayTY2JObINKvKCHFRGin
cYCswPSLJc5a5HDwFJRgZAos3WNbV09JBV/BWgS+n8quVt6vHnNwd4fftIAgb/WYXQyam0hhbsXU
mJQzC9NJrZNLeuuu8FFNrusOetV1NHSyJ0VB5eGxdNkhHDr6/FsUi+2zqiPAaGVQcHhdhDZHR0Ns
QLEL4IfoKuc72/9mS9oboqIAnOa9J2ldXpUC6d65tReFYTsVEhJpTWsTbR/ZP7edSF081xEOcPKx
CJciNWDMpCpw3/Ue6uU0r469WISB5qKk2cWlF/4iE0O4t5Qr7ewWuaVGBeoJt8IMLKi8U4qMLQcz
Vzyw9Dih2Yqdoufp3CkvCOms0K7YqBm66oZNajJdjy0L7L1Z1FS9EBpVV042FJ/wd4xslXKjeUlN
WW2TKCvFK/u27BixO6HzbAU20BfE2s1zibU8pPGi7I1Z05Hcy8CHwmWH7jHOav+HA5yfGnpXXgHG
9k/ENA/XTiQySDn8Ak2GcaNq5J0tto+Y/h5sUAs5QcNBjGYXfwGKp8IUXoDTI4/n6BjuENM340aH
FmBANFQa+ZjSNGBxK4bbQGAUvsozL1wyLtpudq9sLWFwDR3elZaxgPmtsLp030AfoEmUO+azmy+o
ZiBYlBblHGXbhC5ltvaqCUA+jkvOcSmzyjruKycln65W65C986eoc7w7bpO+HsrdbpGZTuGdQ3NL
rmSn2nDPxrtBREzMhnVXo9M9Gi6NWYzmI5pDIKdo3YLKMmlZqOmTEtr+JMNePCRdQtt8WDIIbtxa
1e2NSbpJftNSgvG/Z3T4mDmkw3wKj44oqwNHTCqO1JrIZQqcKDWijYeNMkhZJhi/B2OIFEsOopSn
YMyca8dpByNeEVdjpDeTyZkHOlUICn5k3i9XTWY4r+xMhfFgmrRJX02IonukTumnDkPd8B1RLuQz
1nMVvjot25M9OvZyOOfxFBL4MjpoeeypnDZ1SfwHObeOxqPjFA8KNO2Es5qz68YmM4fXVmCvuJqz
uEf/tVBaXzqjjrccisszY8Lvr3HqySfSRsgcNzk0HCO6qw49bSt4xTbVThsUch6fFq/cv/LhSOLk
LKstGJCOKKTBcNaqGXNNl0laoX1r9RyQTmAYM2tegVOZ0ENVQbQAJBTe/2cKGwFybUU9fvI9DLBm
mP2whct/ViKC3NLPGhSaL7bQB3+S3hHYfUuLn89ka05dFVypkfP0OkFnn93FlQ37gVIWe990qGxw
h62kjSfNBM5H4diNgcLLshw8da7Eg+s0aHKhX3r2luQGe/zigSe9NQRvT26oHA+furw1VL4h66p5
hY5NSnhVshFReCqaq6CtnBMFgjBeo4RYigW2ZsDpWNc4EgXMSXclXC2jo6Vt4R3zOHKStTRYMVbU
YJEjho49bLF3zdeUgOfXoBFmve+myqb0Uk/E/3Qz4VV404Y14j19nQPMg/NnhXm8SUgKnTHw+o3x
CbWnf3Sd2mEyBFulzoXMq/Ehwu9ZxOsUOhE+saQKXGsnWlHWD1k4DbQuIKFiIrCQoDIIqh4MieqP
1GP7awRZkpDkCbaIYVnXDvwXb4NU2YJQEReN+FIBk7c3Xc2ueR3DJpmQq4jIS0FQOflwEt7SoypC
aZXVpoAu4nGMdgZr6jbxwJik+0XSdEruNp8D568dpsBgE4yd9S3GdX/jMkoPRHE7LVF+czGetWFS
D64GH/R5iwMFhHAaa+z1NQV5W3ljvbEmuHJpXaGpRVU9fKNJFIbf3ZKE4Rtc0inGU0ke4E5SyPRR
YcZN0j6EuqOZrlo3T/ewf4R1pkYOr35wVL4PK9+gJlD5GdY4QuvKHrP8wTZxl27jIi6uEBCk274y
nUMwIjvdZAX1p260YE45eegszMmAxzzXN0QPs5cOrKFptgjr1I5S+oDmik5gBRcn7rKndnST5Dox
3aFA4D6bP7ywEj8o1ED0LQzlCf514INfKj4YazPXgGyCsQUQvorsjNZym+pnnJx6g2WiAyeWG1cm
hmc2ddQGC2NTpq7IYcKlKSQQH+QCOh6Z+1/nsRm2PZSOToMjC2bInW1uyFMVaHPxKdLf7rCjPdup
UdpfzSasbxCEz0CXymKPPIG8E9pIsUL3M3U7KGMjzf6io24DLVCHPI9YdlsQgzWnmrJpd1aFRJ2q
pTuc2cHFxTPsNlQHrLK9g3ewZVdTWhOrQNW7trvONdrNqRjRlcP4D9YFeZlomEtjSh6Iip7dfd+x
VTs2rfatg1sEonxKF2cRpXcQMl/HfhphAuaQpuJFOV2WpxlEGXZwx5QdZ4I5iB5Qhdf6AYDWgB9M
9y6HcS80YNUQYV0OwwmuYliTx5ez7XmCHcc5aiPtBYRZeIa1teyoo9c6szo2HGvKOLx3W2IHV12P
ljBBYp0U+OZMWlCEgxBC2WxLZ2h/6nTpg8eUZ06148K54UhK0JVsq+ciCrx9ZAlV7QIpQhchl6Wf
srHxHtsuaZ9E7YU/R6AK5hcLOMMCd3fFD2SHAyrzxOrv2bSHIEnCEUFCYlUDC3kI3qfmv9J4BYVT
ow3CJ6ObjM8UiaazF8TaJ1rChW8Ltg/y17UPT+7B57D+szI9ikXMBfYTOGzyj9Jk6Ka7FBT6Tem1
3DzQBEXGqu6zYKvLSkvSTyuo3Z0dFvU2ExhD11qk05UR014kd1T0T2NYh189FFhih8Y9zO7d0sRQ
4nu4srbUjpnVzJF9RID6+Ak8pWGdJu12I/ueFDA3XCuryEF9J0Si0PmgV2d2nneD16UsiXKtiAnK
bEplVxkS3JQwVYI1cZ2EWmw7kjquZEkDGoAbqdr08lj3tsgB/fEeU5D3ihMkfaYlPfTbmu710cls
qP4Agc6zpPVy4khqZ6eAzue30Kz7T67Zuzc4GoyJEoY7kX4tgYR6gRjaL+RYVkN5NVfUhApEVKxV
t1FP5498YKPsPxNrg0AFEc9MywzMoI/l0jMRj4G5nSmQMa1DOHcRxOjCqK5G8nKLNY15WkFh1wz0
BYmmIsDXcu0a2jD6vPG2F15/11etcyujInu0YRn6d8aYkEgr/X4kJ7l0Wk9sclE27Pv80iu2Eupl
CFy/ig5RV1qfQk063ZEmvdM8NexeMJ2nMhQbj9QYh6N0CT13hQ9yADFjAOcXhAke/FpH36xQVM+W
rgHcxL35PY1T74QMpvrVRmZ7HUeuvirTIEj30uuJRPIwR1CuG7LoRzY1C7ZVzUFPxI5h3zo+za3b
JvRDj7MhW+KryTJreY3muakOqueOUWxBNvLCHJNWMbpRBQ1Z2uqL7lvjiMm+GT7hSfNMyu4cSIG4
17iOfxYui/9dpjNqvXQl5sL7YelGxzfp0MVUmCR4L6IDWFIQ2vlqZH0RrP2bnMBgsfIAjx36fo76
G44dqKnxx3NEGOMYhCHRpeVMVPDMTvNo2zGa2GEqPZLNpz441xjNum03iQSU+BwqdYfYxeiQpLLl
P42EZHCNKcYs4yt3uO1ZHh6kM093BAbb5T0JQ+nnPA8oqQ5eYEN8iMoIA9ry7gDUolTKcTJvGuwv
xllLgBf5QQREhYB2n2qvfDC0BwbZiC3AeaueOUcWSxBwDH7eCj2QHo5vFahSnYFTworG6WBA7yit
EbYXv/fkQzolsMEqu6x/MegIhmpttSX2MMpR0RgcqDWDi5ZqXjq/mljTa7Ni9kHCSEGOMtIUfgqA
ypW4y4u53tBXxwNOKWV0njUhaBDBkY7E19prnDaCFwh0plyxZHn1tUXL6cX2wf9/aWFEpFRKioBD
fjYRjBrDdAAbMeoCjzMAeE6WlpWQD9JixxQvWVa3YFumPgzMG46RLdK9FLcmTXRV6ASPBMYRpHKu
ng2q8Thj6VtRGzqy3x15eE1hHzKR49QI6tEgAs+1jsp2kgZ8CLsSaLCAT+zHxXZc/gSVm+2DwSr3
quLI/dOxlkHSEclxdDxJZ7Ivo+z7GCsZc7gX86Yn3NzZkNzNaBy6ikJr2BG49m0ecLAe0oLjx21k
OGVxJ6XRVbsaaViwFn2u06PRjKaN/Vrn1k0SJAgmyd/DeEJKz2Fk/IPFVINt/tRI8tM9TjamzZij
/ZU9BFB0oySt7sBWs5T7STneFHQMTG9Vt0FlP6UYLvUj7oUsDVaIn4wt0jZkhCUkKwR/3vBCJxAW
Q+SZyOSpGAVoOUpD3qRsvZ8Fe5DsYY7z6NGmYsvZjbrxd6I52Nq5OqgfRFPHxYZsBfcq57v+jN1x
hpmMf3fLgYxiEb1MMSYri6PHCEm9yOyrqAj4G1DuYQuSuuAC6myMurylvRbBPg1nVdmfbOFMB9AE
GrdsTiwhxTy16pwYwm+eVMdGlYlx13AGQsIhlDXeFcyndERpKWTzZmycwEb14qmnCBQgiqjIy9NT
RO987SFM7srNkMWyvkFNG2Wf8xD17Bdt231HbCGi97XtN+2wTiLT8O9DA4MQnXXNDgE/bCHt1wKk
h2OsAvhj8gUTEE0yRF1eckR8VN7IUQO1oddgffXIhPOxJJF1TKwPs5G9N2aKFxmnHIr3N4bwE/+n
V1C3glXGpAxW90vJG7UPfFZ1S3JBZorqRjVkH3/qLQrgu7iTpcCEaTrOlnYUzrmgHeYtLgTShh36
UOBeWj071+4E+QA8xezc5KSqOLSBJkof3jalnkP/BrDlE/WuEP0afVA2IS6WfJxQikNUgQnCSbpT
7CIZOjKhzfaZAO8qAI5i+A175pI+YkpQn7pLZ5WvS18gaWTDGObuc0OVipN6mTnjD8rnyFg5eU6o
Fig3lgllSEKwxv6n8rjDtdARNQpv7JqnJA1zvc6oBr1OzMW0Qw07zNiBTeNTw+b6Pp17gy8rrF7g
6OhDVYpuvq6snmNpBO51Z4NdCJ61MEeKGbNI7B+cMTTmNdpb8jENK/dlJiIiCHZSzkA8RmZ/sB+O
SOBiaT9+yosi8O86PPo7IjMApjfJ/NgJ6HtLKnMfdM96TEW49foJdiohZVXePrDsxAiesywvXmQV
8Hniggk/M8W4r800OBRc0pnwWZLH9b0wLM/EjFD1PRW1dEYwkWn9MHE+MI8t0RhfCrdzoxcERhDM
RqtOyIx2fXXuC1/iE6oSjkThoF8l0fQnfMh4atmvWsFTC6/LfSCOlNMWX473derHfu8pgUl5LLOr
WiySe4qk6Qsb2OlA+RcXpavsdks8M6hEwP4tJDBkA9NNZk31C0aJaHxM3HSY6lXRS/7JpUJK0ZGt
7feWXvai3LfJuYJRAzmpKzHW5VntbGdOzBheAs6C67n1VPTTBzh5PU5kM55E7BX06pLWLveym9mA
QuUr92HUxTRl6gq+i2TTio2WrhfJvaOt1/nQuLcEQrPlxgFCZzcpMvczLefyodOyh7BhZX3Tb3n8
hnmde85QfxbwfYznAZO4sZ5xfK1LJml9FI6o4X8VjtGTx6D68IfD/jQ91j28CEkehnNNMbuvDwqD
cr8BMpehjfKapLxzPXfADcdJy7B+UX+yMHYbkBbKc4pmutgKx8GPCBYTQjb24oH2qmWkwb0yoLuZ
0UjWw9aYm8o9B3GNpZQ9jL+mxQn4A3QX2KoIz5yx5fc55U05mAX6Y5eZmTwF6ISFz7F+48+W+32m
pUQ4M1/BcwB2A51FAncZP4VBVCa7QpmumzkbvA1nIqm+eTkG3jXsZLrEcH/Mic0w2nx6TRAMgAvh
BKRcQIvsUbUGMRUVXVC4jzZtykFmWwtMV0dPyeEcAIwLzYkMF0atY7ZYUajsBrtBYdLuAZiqtaIb
94RG3kx2MbuTpUNuTu7XHOAsWKtQVvmOprSPgZXw19M4FPlz1tY1DY+4mwKUlQu2k9Mtir5dyAYV
h28HVAWkXpB+6ZjBxjs38WRyJeIuapudOZWO8VKC3XI+l50Hl7ENWHdOULdQ51WC/00Rj/LpE4SD
lI0xm+c7OXZmMq+0Qsb10zTtmOfGxOIBJIbLNpN8WbUuIBZe8WsJAHt+wS1gB5B04izsHgtyAh/p
3Y4BEQpu8AvAdpc8VJWrwXujVNinBs+QXbGD3on4Tsv7QsKTIINARdPXqSXROEwDuqzYQtXKnQI0
2I4ZcISgQbFwk4Igvim7oPiZ+q5HAUBY/Bm7gb2z3Z5a09L+nk7Iu636pY5G/yctPLf4OrBQEBOJ
rpvtkeHX9VMOmgFyPDXAs29VlAYSAEGsH9KdvyZGWGKKY2OHsY8UcjJrSiYdq0OWemOP5nBIZ7O8
qsPBb58Q+4zqvEAC6n0rW5AFm7KrJtJEOp95RIc45h+JK8rCR1pMkmuaCZ5TZZBWsyeswv5JMhEH
0dhtQ1pLcberPNe5q3SfHKWTVNtKxOY3B1sfXnqU+cjRyLWpru1ZkkxFWQyB1swnucOnYJqIqKJ5
L4qcQ1DHt+GOyqC8o31KKhScAGqY1vxQG8isNjqzhtc8yEZvnxBVOcFu8j0yE1RMNWINkj0nfJDJ
AzwDFH9fjvNrThMMoajI53jCBsHavqYnZS/wS3YYq15abvlEg86djwEG0IRDz+SCXGNerA6h1de0
jqbyhnZkXmPJsXL1vQvt8tk1OqEB90yDNSO8MfgX23zq7+287q4R8TgHEnMMvDuJRHCRD6AIJs/x
lpJ/DuLVy/v5RbVlBMTKHIcXEz+0RYUJe6jZZwzhiOeqD2yWAmIIc++RBhPPODPc2GAi8yzsnTnh
53hys1gUj4FXZkTsMcUhlewK9tc+bJQTClSqiwGE7HTLdmtGh+HpUq0TVLj5vujoggZokDV8dPSF
h8werYTvvq+tz6gri7il2hBX1AXmGeGkOmjsBlwhnszQfUABG93MTZYWgA3c3rjvZ3cgwqzybPNu
rERrnpjLMBFyCqu/1GTf3CemUfqfnLIzrAU5Ietj6Eu5qzBinAjVnW61nujJGpF9M3G0al57mx7s
mkqc/EGVpYieSWOYnyvDYdfGWdBZFy6P9YE8xOi5oYuzRgdbWj/oPczlibRM7yrryNVZwzz16EPF
BBFhJSbZ4ArkfnLPuoA1iSOBMraRU3l0r+MMX+OuyZwZC8sQ8YmOpwpkHhBgTeWXrDtSUMmOFjbh
DqBQvSFei5Tdg0To0uOgPCStaTvxJuD7ZKubWZ3zGA+cLDdNNw+c7tVk3JfuZOAzzpaC9vWMnDzY
DzFOHWKUPKv/IsAuJk9TMyYBCDqzoSxhDR42GYxWVJMDWFPjzuhJ1zTXijiDzFh1uqQPU7lkgQCz
L6U/9WfMAMFc/XLMuuuxLfblhI0SW1Q7Urcs0K3l06avwrw1H+HlxiR++wat/eYpUqDyPrVu0Y83
CHWMMvjhsdmO/R39Mz4wNN8jcvm926E3JmEtw9J7y1lvJoZDO6YXpIAsAEEcyBPB+mBNnD5vqem7
86YrZPElqkXR72NtVDSQRKV0t49ZyDrseiMGoXztZEg41YF2URh+DnvNjHWYSAudyp3I0cdZ7a9/
/+t//9//8338r+BncV+kE1FG/wJ/dY8IpG3++99C/PtfTOvL/3388d//5hgCpdJyILqwa/MsKlz8
/e9fzxEZb/zT/0slQdbiviq/+nZbVRtOPsM+NVPxYkvOE7j98GljnCeGuzG9idNL7dK5HxP6WhHy
pPd/jfP2x0iHIjdZER6eTttbOqhvfwzdu8keWPc/JwK5x0bo0nsVeFrareyzKdsTpIIduEpCthT/
8MqY8i1Lmo6yFdR+pd9eWWp6QEZoDC/sFZN9nU3EstiI4xzHDq4xR34XPoCr968pvLe3qwDOKVdo
auYw4Bzi3N9eFNkUpSQHvTcBIENz46rOBhzZaitb0Y+l9bQa+GyYmsvGEveWxHcKCN/yUlZn5VAW
Kummbsh5LcyDTZk2pohVd2wKiNRc9IkGAdfJGJf94yA63z0FGQeb6/dv4uKVKdNTIIVdy9NSo7Ty
3Lf3IHlAsxX05nlyRI88qRy/QM/rt400QXUpNjWvk5TB8f2rLv/V30atEtIUBKxQxWSgWEIvo/q3
UVvMTRJavl08gnokxKLM3ey6T3AWYiOe2zXlYIf+Mhmzx9AlneODYWr95epKO5rRKvmLKd9evUMr
WzeNWTz6xdCek0xZj0GzyHThI35wqWXEX96oci2pEObZntbLEPrtRhupDBoCunhsWk6WOcKPNWai
etcl3rirHdN9fv/BXr5OITUDEr2hazEupXnxOi2APdWI/eFM6iS+hdBb2izUMQDLRfmBgj99I5vt
8ftX/fOBclWLAr4Wkk24Zb69S2oc3CjNt3ORsEVfzYb9LWyoYNM1M+bv//haDFMqY64l4J5ezjGM
zcqkxOafaZ2rZzaKcEuwo0VLNQo33fsX+8vj1EoLx5VC02h1LkaKxgRuU7pegoEWOz/0uq/T4sYB
BSTxr3FYJ1YyjcS0ff+64s9xo7mwa/MWmUc9tfyw38aNZSAelV7qn1FfnUpD1emuVrB4A2othGo3
IOqjYa6/ZrZ40UtGzzppWnIGfIgVNbOtjfFh4DznwX+5B1ny5Hm9/uAj/stvtDlwUoW2KTqa5sVv
rMIyGBrgFedJk0yyCjObshx+aX2VN+Q+RmlRvbz/WC4nXEa3I5mnGGc8EqaQt08l5LQ8u6Ghz5Jv
G2Eg/oGWogD6aBuCs4IiddC2Qfce+0m7i4jEXb//A/4y0JkvBb+D6paw1cVAT3qBTaQLnLPdjfKY
6oZKUpn6iHH77oNLXa7szJF6kQQxzyJoA5eh3t5sEI9+52alfQZo521KfLU75PecCWnn7/O4vCrZ
+a3wv6qNED6UjaJAHFDP2eH9e/5zrrY84Vn8GJM7N62LVa4lzAUd/2idjcGT8G5HVxzLNH3FTc9O
vwDF2qfmtMEjG31w5T9fN8uSy0VdlyWdx/D2CXjzUHtWqfUZyQcdUMManc1I/Wnnzol1TVPqLkVr
tPM7exGHuOXV+zf+58u2WJ5YGoVgS4Ha4u3lWaFcPAONOMuYnayIh2IE+hTOGxU1/bf3r/Xnt2Q7
jklQnZZ89rTa3l6LiGlyNxrXP5vIGXdm4y0HutDaI5Fu17k5xvv3ryeWj/PNwuSgrVQOkwyOZBOU
1NsLZiguetfM6PIFhiivCDeM1aGn40lpOPKteme3g3nMiLkBIjUFxNw5s62OE6F2830DcvJbgdhe
rRC2Op9bJY2STz/2IaqXYXzrhZZ39/4vvnhCto2enW/BsU3+rIR3MQz7ZuoAxor8Ss75fIAXVh8K
IxMbmnHpOQjNj76/P6+nTGnzSsD2elRsL65nIjkiAD2p6E56JNTmA8Z1IKI+nH8aFtDF3d37N/if
2eu3V8IdolcyXQeal8vX713Mpz16iQIBU3VFH7l99rSR7bWW+doOzfEYqVm9GoNOyIEbkYOUWZvs
ZzrXG5Pzy9aScvxgUb+cgP7n9zjsGBiQcA29i89PpPBUOglOCb1MnoVketbqxxCXfvjLL2nBHetw
XBg/ZhrvcwQzQIYhoz5qAorckyLt9PmDB3Rx1vnPD0KC5CrFdEhX5eKDpFUnkEu2vJIgS/s1QGhE
CpqcJganFZt3xEciIqYwC8yIpMZJ7azOMH+lpYzCTZ9pOo3v/6K/jBHheJ5nuaZ0l+Hy9iPyTGNg
0z+2iAHsdOfFYnqELTXtqTuon6agYPT+9S6m4uUBsB4Iz7ZROktTXozJpCP+pqPMcVVBjAYbDMVp
uJGJTXO7UmjyD25V2+NtTWX7iXTNvv5giMplVrgYouxjWfV5/oI92MW+velSEmOasLkKx3Q6tkTU
AQY1x09eVN+y2ddgtMK7Jbf2R7b0ajj+KtalinK5TXDqgagk4OL0dcaVgwYKKLBwfwU9gKXAHuKV
H9rR46Qc5xCpFCVIRoURyezX9x/i5UtzOTLzwoBBapYXSqtvX1qjYRlyak+PJT+dtBvbAl7jRHcs
f85aEFdwfv96F8uI7bq29iys0aakGe79Zyb+bSsXyjp0YIEbR9f1ehOTJ8XnkT5jFeB1W6XZxOL9
wbi8mNy5JKdRlmzFfQpT2Bdfro03gVq/2550a5YHh4o3kR8TvKJWN2vbqsYtrMXig8FxsVpzUdex
OAcIW1oLyfFicJKWN2XIPckjcB2XzmGGO826s1PaJYfKLOtpB/DLMI5jI8qWhj26hnXc0fn54ObV
nz/EM0GOSNZSy2XXcPGCcxNpT43n60Syjzlc02cL23OGnDxj5ba75lV3wsbW21Hw26gASE8GZ60d
pyenj6zmuqXhan6ismtRIIEibEafB7Wk5SDmhbh5GyPyS84VRA5/Y9JX8743GvDmViDZZ+IJu9o8
l0BbQ06wFVI5gBZA7JFFtyE7tHKKCIqOhlKYxwY0EME+mR7pmU5xYSxn0MiMTkOXdT35jRHq+jU+
KSN4UgNg5ucYbX16z9YaHOE4jGMnV+RHgOV+f8z+8Y1wNvcspUDVcJyT9vKIfxuzErkecQhIlOwm
pzma+IO9orsIDUfO5Q9qKu4HL20ZHL9PLIx9GmqmFPzh8uaWiee3CyYN1m2iyLKTOYztA6zc8pFM
1OCDq/yxpP3PZThWSz4KVtqL+yqht8TozbMTWg1inCkaHmutCGrRvSLtuZRHI4OxSP53iO2JuJK0
zJq1E07JB3vLy5mcH8KR0kIeI6i+ePpirR8TBe+SdIBT4OnhWVdptMuJpT7lBPH1AOYXBGRUlCdO
u9UHD+Evn4ekKmVTKXA4V1w+agGYrygjQWQIzsK1nefRXQbGaDsso3DE03FE7uOQE0n+cEo15v79
ofWXN815RjGu2NFr9Z8l5rc3HWaNnKcMIWWQCxSvyEGzH0aURf98BEs0bSbLJBJe077YK/RD0TkE
kfOmZ5yJkE1H+0a5/mTtgngIXlDyA/9//87+8tHwRh0wieyZ4MZcDK64CccyzMLw1GgScXTfXGEe
RFHfISyzJHEY71/ub4MZ/LIwEYDzB8P57TdTm8nU0g0LT4OdsoyOSc385jN5jGOyg/JASkpagtiY
4vI68OkOTG4r7sy6+v7+D/ljV8BgpjpOycmxlwrw5bak1yPigTrIThBUJdHqozO6J3w6Y/KqySqd
VxWRVerL2CDaW3N4ktHGLigWr2bXMoIfiTOa5Z3fSWirkFrq2TZWdDYstamFF0i1KthLxqc4mofy
dkaR1N9VwsHp75kwjpp15neeOhS5rhHgoKiFzfn+Df6xgrOYKqrsbD3ZCit9ceoHEkl+tKQQ4yJW
/7nAYvdt30N3RTdE9t/7F7ss/bCO8jT5w0JCTFHl8uCBqCF3IxYJoHmpynchWKHvWDyhZCfuZB+Y
1BxOo+RvzjuJbKBagrn6p5I0nvSafzV/lGhh/LXjNtENgdmi3JHhK7/H7GHFB0PwLyOeMxkld4cv
zKYCeDECp8LE09tEJ1CYs0KnTVStDpzm2ZqlW9y0NDV+vf90/jJv2jwVHgtHQCUvx/xox5JSu5Gc
hsnrN8QKWShinegUM43tSiWb60YFxByWQfz8/pX/GATkgSswqkzbLFA0Xd7ea5MKQpmqiHFokzKL
i0cGGcLPLrrKUHnfvH+xv0ySbPAtDl84/BSV1bcXUxZmAFFWpOgpdzy2+CvXYkr+PxYh5ik6R46W
Ngeri938QMBDH2F4PjVzQjUTgTPaUVMYZHjCVAKk0BE4NKGD89Ns+/4N/u09sjUzbZP5cilWv73B
GV2O1+oiPhEmlFK+k8W+BTm8CV0unzWYVrFH6XUg52H//pX/3BvTcljmaQYs64O4+JjRsKuh85Lk
1Lq6cO5Cg/LPllCU8FEGkqbuSFIj0RbF6P/zobvspZb1nlM+vp23t1yXWk214cenkniXbTKUxmpC
zX49jrH9cySCjiSMoMDTQq21/GDN/2PwLoVyivMmjUIKamp5Hb8tukjHg8jtZnmyMdGtC/6ph1n6
oABjM/vgePXH8+WEQzdS0AbkJvlE317KQtORUx+SJ+KcJQ48Mp0cJOerwG7G7QR6j5avmf3TiYiH
ulyVVQh9P/vWtxetU+T6k6mcUwq744pjFhQrMoFW+dxG+5bexwfP88+1lyWBg47tUj8zbZaGtxeU
TkZ2TpJZLHlYB3BGEh4ex78qmxgC0kumVR5l3H2ZA28PcXrgdJS7YoRZ8w9H87I0CYfaA00ChtXF
oNJ2nGg/8PWpaStv37QoO8FS5BtdO2qFUtd8yvGnfXD3f3y8y0VZp5bvh0t6F0878kFijqavTmkT
2yHi3W5GLDOwX195bN1PAA6hUTtW5hxqpKv/dGfH1WlVstOQbH+Yi98+em2Kmtk9tiAu0Yh/qR3C
A6B/FMUtmqwERkbQ4DX454+Z/o/NHEkTj/rc22vOBhGOWdCzmSM1DENKFW99o/DuXMJO9sGCekMQ
m8UfjOq/fLXespOk06Wl4O1eXFXQ4BiCVp8mM1MmNKqmAewU+BRjRYiO9v17XIbKmyPY8lzBQfIJ
sZiz/Ly9WpY6XWwYuT7pkpmhDZ18TdNe7KJw+qqAGZ7+H2fn0eS20a3hX4Qq5LBlJjgzlmQFSxuU
LMnIqZHx6+/TczdDkEXUfPbCiylXE0D36RPe8Hi5ew9HHUC6SOLBhb7YuR1MthjxJwPBiCnftnqM
T54KnqVAnWCl5Li3X2Vv1dBJl8mUF4l5rdXDbDJg8bMOlwjV6LyTglr3oXAK49wCef/Sxpq2o31Z
qisbR7v7mC7RiZqLgnM5wxBIH6AfG3m+gfB67oJunqtyizLOKDY1tJJg78XA0PZYbah46+Lda+IS
EXqTR/+rNWw0+gMY+xv+3wSNTGT2JvUwF2hOfAFdEegrcIB7m8BBR4HoRo+VMH69CYI2CEIRQwae
XUCIPeBPlDKc/FQklDRTlCor7+cm0WHTSeQEG46yyXMWNcwMCL+qpxBx8bxtf+PnKI4QUvOX9+81
11Y11wamyE5YbG2zdcdaVYXpt2Xd/o3BUn5pW9Sd4mY2V2Lj7feme6EZNClJ4UlwFg+EM4GloErh
kKD26jaIWn3f1SZaz3FvrARCuW2vD6xslKiwjl3NvsW8pKHVCNiADtB9F7hViAyyo8ftVwDi/SEg
A9+DpA92k1HBj1ERZXn8Um8vepZ3mI0DOwKV/Lrz3+QUBmJLaE4Unj9F7vyUVeZzWiF0S4stwIke
2KEeoSDweM3bk8yaIIsc9iiZsbtIGxFjxA9wknoVtOo+qfOIjJkzGPgzOsWLVWKz3Aw9BOxS+fV4
4dt9KnMndo4cRkqc0fW5aNyhqmvQQL6d5Lb5XJkNAunIJdfp18cL3ds/spqXRRVthCWUolesvp4M
4kWEPoSPdXf1FNvRF6Hyah+vdG/78BpN2bXlAy7rzDRq1XjSQ9evIqGAYLNb3ChjkVy0YUAyLi3q
/mOaOfn3oVOTPxZ348fHP+DeO5VJBA0aW6cIWNwA1K6VouST7aMcNf8VIA+IkRH1/vtjDPUa6aHL
SWFaswQb9YljKg6aCb4VJUmPsmlbu8eU9uK7owzrcH8Cx6PpzJDkeo/Qvp3duXIwtgRm+sMx5+IC
lUhQw6m/H7+5O8eAZNe1dYB/8h+5id4cPceMTPDTnuWP1aTsA1XLD/S4x23f15hrgz0jx8Z12WJU
uvLN7q1M6kfIsR2Djyf//mZl5jwSHk7MgTKef0cyKdl5RQvLg/sUydrEyY/I+nU7MGVrw6c7J4Pe
JOMvBpKAL5Yno4x7+KRR5/iRV0DDUphuTW2W7rrBjY+P3+/tLUi65UHyJNioNFQW90WUKP0r79KH
O8wYK5ji4ZSbNFXoE6O1ouAU+HjBO7GUx3IZEHHv8u/ytSrV4FRVQnjRQrSUe+vcWR7aJrGBg+JQ
ip2D7MfjJe89o0OQ0diq7CLLuP6S1A1DjS6b4Xs9GtshANqLqcNdUJ3SRGMm9VbCzb3PB8SBNqVN
DQp85no9FLFndTJqwzdMHXQBvwgRshlDksF9f6xmKkuxa9CRum1rxO001pXaG/5cWt43rY/6nWuN
5cppv3cSkPqwaAoRUpzljE1vNEQAUV/xqxr15NrLla94ARS7sC8Bt1uN3mxRYvwRO8E7IZsEFvoQ
huO64PxMkH6LHA35+hSDPhJ1DdxvsYEGa39tSu+broGxNkd4EUKWZe/eLjrpIHKZskgwbBnM3x78
snWiqk/pgdKwOrZhGu5Mrww+d4iS7Gq4mfFKZnhnf+qoIdK59/iQ4I6uF0SdAAL3QJHZt42Jv3Xc
n/VCD84YEzFqt5ovj5/vBn0h3ypCrxSUCAGD9lucBzURkxV7neEj6tNurTBB4gao4S4eBmgJI7nB
po8NBDd606FU6MVzKUk+A7NfpB2iZlh54XeuZ50GA0MiLi+O5+IrjxgtTqU9GD6Wtg1Tcxdv9w2Y
FCiqNr6QJzF41aGBx3CqQWJ9cu0kOzx+JXdOLDWnRKKgmwOgTn6hN5/cDGY3iDuhY4UzBMeYabo/
1qLZR3UZrjzsnfhnaABXGTm6AF/0xdWJfKCBQGmn+0nuqhdIJiiidp39tUzm+M/kJNNza/TqSpS/
84YBjQMAoCKQUXcRdFvPcnpntEy/UBHyRVHc62Z8IdBw2WQ1jrKbHknBl7BF9maLNrtzccwh6lae
XJ6bRRLPfQqOx2IexllefGakJxNE+yiAJtwWv8fNEHyc+0if33+awM1YtFvlmB6RmetvWWYDCnyl
Zvha4DB36dAzLatGh5kPI88omPS+f+94RF+QKnxNQtX1ejgUD5jHMv0Sipb/HhXT9vGPV15KqAcr
d+edbSoH/bqs7kkll6BQ1PtCRZiZ6at0breIvY4YV7boJ4d6hHb54+e6E5VIPoDgyBIE8Lz8nG/O
hJcmc29U3Jo5QPXPXk9Vt4H/h8uSgYcDNq+eG6wseef52JzUWBxC7rTlNoURk3CduboPd0t9EqVV
0exrUO+zkTd9/HR3TgStTIvu9P+PHha7pIkxdQuSAJsnTWJ0LJQ3hk2IK/gO5hwUb6MfvyvGYB8G
NA0oMSfr0+MfcCcOwJFzGbZxGkBfLoLwFGdOEQcV1MpomBXo8YaEviF6g+yGPmroE4HcSbcQs9x6
5YTcaekSbaE4AbqmKKKivf60cJjrpi6jjDTIciZoggFCc6qN+9KMdzbmXYqLPl8cpS+DriXb3sXK
250j94/ZOvb+8Xu4ExUYpVLignJmY78yT95ss3RUVKpqNb3MSqr9YWfk2ypLrPcn829XWXZSe5SI
OtTx04ulJsFO90YT2w9UoVs3L786lvdpjivhd3GxhuO+95m5WBxOEhMuaCDXr9osAHJ6kNYvA5Qw
8zIJZBw+e6Gl/c3QMvvRjioygI6WOeNK0nbnLMnhD+0SCnm0thb3TNIquo0wZXJBAkKc3KLRj0mi
4VkRxmv39+sgaRHZXfc103Ud6EHLBKYd+JuB08XFEZmJmQqoVlx74jzH36KrurY6497XBYcQm0h8
fccCmPepriEcz1hHwyhauc5vQxe4SaY/smevEyYX1zlJTzoHU55fEvL+GotQMcVblZzv41RZw19d
W6yxfG7ftkRtEywhakgo+yKcwIoKLVVJsKSNxvxYZGq8r6282Tm6uZar3O4ow/Joz0geFhBqb/Fh
sWhtcRmC1pbYdfMz0uICJU+OKIo+RQvnPNLznTp5qCY+Pqh3HlECCbnBwfPAnFkEjd6uugQf2cAf
EaQT3KQif+7iqCi3VZoysn+82m3NQaeGcTB7V4NYu1zNgLOK7QjoWoRt3ZcMKbR9UHV4xWDyjXru
1HXtVq8kTp12d/Dr8eK3+4dxniQj8LwO3YVFbC5hdjgD/pO+Fed0+LJu2gir6uHY294mC+N6JYW4
jYGyumHST4uR2+CG2WjkyNdhyuO3QU0T1cr04wCKZf/4qW4/IFerTWNY5oGQlxanYnB0JHzxMPcn
kuoPZePOLwoccj9rC2+tpLm3FteaStuGVjeZ/XXYc2Inq8A7TT4aQxLYkSNDjfo3POV0rTl7ZykK
JwmZ5zCB9VrkXwlO9u2Anrg/dU78E6+t7EORKNlOmedkZVPeXwo1PSaB4E6XcQ5HjkpF7KqHglGO
H1AUKU56aRZ7ZMXX8M93tiAUCQk5IYmVQ8/rF+g2PV59Xj74PWpfR1egnp3HA5iPEoHAeWi7lUd7
ZUFcx3CLsbkE5DgM7VF9vF4QJrEaDXbQ+/gJ5phtulZ8nqIx+Ls0a+s79hPqUZQuWn0ip3Vih9xj
uyrXh5OeYTZDKK+wosV09/GevQ12FgGHygUwEj24ZScsF3jD6QmOV2gdoKqhT+He6YLUj9CSQYhj
PKIN+k6yF00HuIOgl2kUy3C+TOi73ByKDGFO30DA9x8FRPPXsY5QzkQN4qA1mNU9fsY7u0qmBgAI
oHnZhJ3Fm/dGpHXyuPMbdKL9Aj3kMz3++eQ4jXb8H5aCCwNwgVqbKd31UrHWjX2Uaa2PTldGuR0G
Z0MJzUNEYbYyXrv3VIQZU7ZRZG9xsZ9w4O4Qvkpaf+zj5oOraN6RhFf7TKPDXXmBdzaJQyOaxgk1
kWMth54xIhuVWjutr9YjivOK8E6Dg6OqEyXDs6gntKrm8v0lNQ03vhY5NCgXKs7rVxl6jXCdXBV+
OczATXbInQRA0TJsG3PsqSPEljFAG6Mjo3u0sErPyILfCLNUzcrI906kIPfiXtYAJdKZWOQDXZdh
cyxKMOAI/E4fW+wOonMhasToKHIUNFA7M8i2795IrkFgkqAm1l1ez04z0WiYzcZ3jHw8TthuHWJE
YE6mgnDS46XuPZ98xZShHtmlt7i2cOUaU3yjyM6l4E6ger+LOQ724O4mJAyU/vB4udvEw2Lqxe3I
UIoJ+hJNq3c9ZWNkCd/j5KPGD8N9wi/jVBXlR/yF4lMjrbqQ92lWzubd5yQNoACmiXADvECssJgU
zHn9sbHizyh7ZP8MthXuUF+QsoqV2D9+0DtVIB1qeWrIfIEELK+YhDSjqtuq9y1YWADQkhSj8gw3
se00tMjMNAKHknCKXaQl83mkYMrDf1OhpD9GLW3Oj3/NbbjgLEEtkv1WkGrLcBFNCJojRzPTd6uH
cIcJ2/zi9Wk9HdVGK9f21O1HlicXAQfJrJV76/rw9pFIJjOrVV+rS6zMkhQd+B1OdcaXCQ3xz56N
5DauU0m6E11arSAeb8MVY4HXaTZxkft2cWCBGmkT0kqqz4yk3jpNUv3QBhH/KQsFVRlPWgVbbeL+
fPcLBopOQk1rBT7VEmeZoNVqWgOuvKGGqJyZtO5fRa43Ozds8pWdfOdb0uAEuESrigxwCSFyG6uO
TIvm1FCmxo/CGaczoimID6qI7z1+KvmurrMWqOqSo2XSP1f5mNcfMuSOlJr6kx+CmD4wVrWQbi6s
Uwb674TnLcCARgEDk1QjKhNVsXKG7jypA/ydz8ldQLWwuARc5HhzSSr1SZnKY0MpshnwJdmgKreW
oN1ZCvQQ0xAAUtDwlkOlRlUMcs+09ivA8HvNm7K/c+yRcEAV8UoIvLNBaQoxF6Q5RcmwnJcJ2j84
Q488FcqowPtHpfHBvOe416MS/S2vOMgXwXEp332VMW9FVUGjvoTX7sp38KYXBD42nqII80cDexDg
S6EzOSTXzjzvWrTyflWeGLJ3km3BOoOXsQ2TlF4SqRZrtngSqjhiF37uDVV+nGvVyw91lKLqmNsd
JiglXd+VYHfvBYPPkkNXKe2wxHDSF6x6+Ny5P6fYpQa19TNGLnrjdvABdbv6XSg43D0+KLe3C4+J
kATwB3mTLidp2ijdh7wg90VtNM/23FSHdtRzSFh1fhyUZk0+YLkecGPZ1ZOsKpp67jIr0TrkdO3R
Nc+TlpUh6vQGLpb420Zh95K0atYVGzmiUld20DIeyGUZLcixudQKWta4alkWEXxp44zPVdOfqgmh
2m1uCBsx7A7Z2CLUIMLllruLGODvB3cc9o9f9M21yuZH55EGFFgTQsISFSxqXHjnPNTPeAe1NHPr
sRg+Cwv80sGb41r9MOLYaR8CxQuCQ4VsCNZZWZWGz0NFj30fIU4fr+TiNw06fhMNG0PCZ+FCQZe8
PlhRaIeAWKvpnFW1tSnDUFxGJqtbC9oMUIoIoxsYrlsXSyl6eGl4rLBYe29JK38EV61M4WAqgVG5
/hEaN7wSwyY5D8B09o7LgpiJj77jtL9UzIxXUtTlHS+Xo7FO6SH59KSp18tF5oS/Ua7358geRvEh
zb0MdlI04QR+aNgmibNBvDbFuBnXt3hi5Ikrwsp2lI/09nriNwAbozXBIVdB/i2uJxTrY0w0zP6M
RZ7+nz1P2ddMRNmLaKJ+5XHlJ1wsRQOSnQfKgQbnkpM64/SnNoPVIZJXOJhN1M3epgBbuRpujzWt
FuaHMo8ggC1zRi+3CibxQ3/u+2p6Fhm0XqQqcKXJRnXjom63eXya7nxEKbvCJStLcfqe1x/RS+Bn
FtrcnQ2+3vC5T0vy8S43pjHH7TC3Mx+Kmx7gkIhx8SbMWlNdmRwsYzUjebIlUhmIzYDh1MU2sqvU
QXU8bM5ssgSPgsQspuwAvQ4ySVo7KF8VStxhQZkbeHiviSrdEM7k8jw6VxTtGRId+YLeXIld4fUO
puzzGSOuUPdOvaCwTzcu/k/ZATlt4V5cZn/ql8JEKo92uttW3rAVs9q73zucVrSXYXZd45jZeqx8
VxDYqw5Gj/z5XlGRLzg2EMxCsQ1H2gW/okAk2QetSxy8OUpJhPrhejgxf2qwLkdHM45Q4XzvFwZV
wjWhMZ/hmCxTKDP2YvC+IbOvuP5cRB1W0C2mNo2Swabo++LSOXp7MLRYWclSbw+MAR5XwvGIELKK
v36zqYFp9WhPwVlVQZIm1F7byJ7yr+9+PFZhMmxS1LF7Ft9P4Bpc6mYXnPGs05NN2HRSK8rsB7qG
nVW5R9cGHL53xlQ3wZLm4d/vXR9ACfwN0gxws9ifXD9l5JTFCMXKO89OADeUSCU2Xc/MaY7S4Cf2
gOEuDbPOQ6vLbtf46bfRAkUbyhlad1AJSSevF0eRr0LZZvbOY6/hD6Ra+VNSu/mHXkPwsXZZ9fHD
3lmPRgx6fJL3A3tB/v3NYfEQue2jZHTOTVrjaVwaRo/ZqYBc1lQKBUAT1ivZ452bFb0cEg7KEIlp
WF5qth2QgNeFcw7nVlJBcDufS8oPdWJG7tSBgXplHZUMMgDTxDHJ8xTDVh20KH9OGy8rVo7TvVcA
tpwGNadTyipdvwKRoQfAkJ5XgAWFr4TjZ9TC633Qq+lzXinxSrZzZzkmJDbEMYCtknJwvdxQJE6L
+5N1Dsck30QtxJAynOy9FmrjZlKZLjz+wrf5HUA3mhaU77rsLi7ug9HkXeJKE/pdiZXBZq507EhR
ENF+2mVQPNW9ZePxNZn9FxTgcSXysCspTo9/w+2NwG3A+hAWUbm4CRy5zSA5MBrwWaNWnroGt/Y0
jjJMGmiSFCEKhxnh7p3jXHqojHMRfuS/styU0ezN1s4ZctEkGEIfNT1vlzMzPXqlUxwg9q+pW9wm
LSwlyxNZnzADW3xTQ6XvjGdM6GMmrugHRCjDcm+p8DT3fdZ47wW78mT0LWUBj+KInONcP5lWpRVe
RjrezI7SnPG6VDZFbqffsTVea0zcO62Agmgv0e9ix1qL01EFBv6hWodlm2XNByPFwLOwsSqrNOTD
xTCY22REGRU5OfzMYSLhwOtFh8fb587r5cahrKZAkDDYxfMGmRKqVe9557brysMwWB/daU6eAhAo
748FZAwkLwR+3u6y5RNnnjVbyNice97H0c0LtdoIA2+EbdFnYpuFefxOvUmiDro9XKp0fyniqTav
P2Y8m2jzDwqyaaOmP4N4sGDma/UJRlm7oitx52PKBh5tJmbg8jAu9qkeDrkW4qNwnquGPkFdN+qf
oKq1f+w+xRqlhjftm1M74vE8derzbCrJN5wAzZWQdBsCXylkbGKgWZQ3MmS9OZlVObcGtOX6PFaK
S6O2RTdLpOmzWwpx1qjwj4/3z6vA63WmD2WNlIVCilExVfb1gmWLySEWJtXZw7kGyRI7y5XSR5Pc
sT/P2FHwwEaQI1AutWmOrWfWyqcRQ5T6yRrUtP4vqJXJ8u14UuxPA+aoeNeIJjd+OklnhzjzDEYU
b82gi/PzqE9Vd/C0oUCgORb4GG0SXcfHE+NBjH03I+NcNd5MYegZ3yLPwbznqIm6iQ6Wmfbg9eFS
6N9VHON+obGFxaKLTLizz4YkTD+4RZl3mzgQhbJ//IpuIzQKxuwKrgoIF6SX12+oMEqdF8Hvj5sq
OHrj/ImJ6XhiMJIfmgk8rzoG40rucXusSdWlfB89TzmFWqypKCZG13aKjCtGjrtYYN+sFpaNvRVN
yPc+HnAp0iqIF1R6DL8Xj5dMeREpeXYe60n/auJeEe7a1G3GbeDo3Xis+hGM8iyIpysr35ZjzPQh
7DCp5GyDX71eOffCXDAF7s42CkAjnPVQBX2ihBi40AxJD64Z4xtZ93i3zsS4lch5+1mpAKEq0Nih
cUYX9Hp1WF+14Noaz1afGyhzwyWkkzDuezo7z0Xmzh8LScR+/LLvfFePkQSTNZqvMEYXV0YHVJqZ
Oz7Ujj5G9akvoA2eVL2MEMdu3n8XIrHmGAhvyqk3867rJ4xD3B8mrenPaq1ae7vBL5wEx9vMibHW
p7p5ma+gMB1tAIeygGHX9VIOos3TWEbtuQJriZNmVu/x+RtexlDV/CLJUtxU0zVM6c3LlNgTej9M
t0CJMdZfLEpdaQ5l3JzbIET2nnaY9eLUk1ehn1aFXx5/ObkdruIkCktk5KCVAJTy+RZPGE8JlpsY
s5y7ZvD2I/Otl3yovE2IRNl+grm4m1KyR7crpEl3ba7cvrf3kyy8JJJCtuwxDljcT2kMLAq7o/pc
GhDWUcT3jmYxZAhOzyL6C0HjbDsxdzL5BRiK7/AirnVsRd4Nbic5B/9HN5/5ATt5qVmTeiUOyq4m
zvlsoELRdhbOBxiBbzLUbD8/fuc3l6FcS6qHGEyG6bktomBn6chrIsJ7tiYDJGuBaWayKVpETA9E
FOtgRnWgrZzQe2uCKSfTYaiG7vQyLJgobAg7qM91Y1XRqcq1aPxiCwVD65K20CcH2vx7Bz/ynZqM
KolEclS8FEwNnGxU0s6qaex15R8bDtXWnkP7y9Sh8fH4ld42lFmL5IKNTG5F5r14p1USB7aVd+Ks
8IWTjulsVWThNhNtQ8tWCSbtRELg5Xu3qrwvJOqVtY/SWG8+KRiYBsmmMeqyXYnFd146iSWQK1Dv
ssu6+FGoirQtrtb5OcHX7RuQxP4H9X2kbIDt9Uf6UmHz/s9ME5tCU+oSyXN9HTuqYrYcpTTyc5fl
dcN0etTiXYQ52/wjMFPzq9HiGrmSY+ryjF7HENgutB8hTRhs6WVxoqaDEVu0yc4zwI7c2cwcnLja
WhgWToiYyDaZHmXVFPmGgVXRR9sukuFQY9BmvUy1jphNa01D+UvDZMfYVpbWhq9GiwnmPp1NF8SL
Q9Xr9kPkeWjOYQE2WJuowrHss+qMozjVs121x8c76s63k1q45BCuDehoOaGISqNxirHOQOWW8alQ
LP2UKmLc65X1pXKjZGX6IEvTxTukXUzJKmW+KSgXcbDK81Kr4qQ5q8z3/HRsm0vhTGt9xFdJ1MUy
0PsAT3ClcVMve+0i8lDYmuvhjOtK75ypcAukWFTcRQ616zDkDhSw/PZuVDBJ+Fyjl6r5IbkaStJG
VqTf0xmnkQ+YRA/BV9ozXvRXYmL/Nu0srzD0PV6CIVZ/KZmytGwdKzzZ8M20z9YwEtPhg7qIwk91
ZuytOA3aIyj7WDlBGaXjVoiihgkI5EA/xZXZa/hAV461Sedscj4ia6uikBNk3vyjLTGpxQQTV69/
C0VTo30e6Gb1EnlaHO8zBDuGbdxgCrTL3Hoev2amieRLrOv9f9hP5NPLXGhtd8mmSDGQqTWiWSM/
j4pC8YVXIze00XRkNdINuA7Le0HyMHDpR064ED3eZLdXPYMPckUpuwxhegnoAMvCb6AIOLeI6Y6n
ptJHTLrDKM62UGaaP49Xu0lMAQkDOSAXRh2ObbBILGCQh5PH0Po82plTRzvkxM36A1b1jnMspjFO
/7R1mHTazsWzzNnHI94qnx7/hDsPDCwbwidMZToLy/ikDCIDjjzV9BbG4psBpeKbwHMG11OcVf6H
peRJYuIDk2N543lF7kx2XIhziyy09m2GMDF8V1Iy1P9GdLrMj4+Xu00VebVwE2kpvuoLLnrYQ1cn
FUAA+4wbXPOcC8zgYLieM010z3iuZhvQg9ZK5L2zpmwcU9YTdyFzLYKGmYBRxZQKV1gxFd1O71pd
bG3FzL/0YaNsEafp/o48XG8eP+rNR5TUMbAPkpKDa8yymCetsRkcOzZAtsJ8dvC79mOm1fhZtmv3
+k0Ufl0KHUGItZKbt9iyIomCBgEN+9RESv3TbLxZ7LHZTD/oiKGcc2PuV07k3QUJ+lLjnWb8EiZp
lFFDn16xT7Y5/xugdv084Na109z5d66r8ZfHb/I2/UVCkIAPI4RvCBRAXgtv+iIY08zYSzrmqVSV
9KPWWep3syOZ2CdpYUfIJxclPsnJ0AZnXXFabaMGiEbtsJ7V949/yk0hYDDeodUGPBQSDlf59S9R
3aAJ3cbRT0OP0e4fZYqmxtnnrjsk7VM1Wkko9cgy9WVOALls7RrQ3yFJjXz49viH3O4uj6IZVQ05
63Lg/Vz/EK9rGGDG2K0OcxNuQiNSj7rVFMceLM353UtRPkrTHrazCjr2eimsb7Gxr3ACxfDWLWnb
RJlh/62L0B6/kaa53ufH690EYFSUpPQPCE3mL+yx6/USZsbTqCrd0U7sYd/kdvTv1GImRetHHCOz
gq7ttuHFNKt493jl2xEpRwgrAaAWKIloNyOPrJhdgcRNe4ycBt82REU+xbj9XhQjqPa8omoHxxWF
H81pATprDpKJ5fzUNGp8trsSIzkT/VCACfkOfTrEvPKqPGcoO1OYeTVup31nfbSqITyrAyaHWSD0
F1NLnJWAd3M65VPgbAUBHLY7o9DrFxgDVwlN/A6PvCf7EtV1fc5KNdkmOEAccDRbU429AfyTAIEJ
QVSVWhxowjLUkQzYxVAlgLpMM6oOqLlHjNCNoMuQm5znWg//HlEa7XzhBGn4VwfSPiNTAM7z5OLQ
oX72xshVjvhq0mrbKIgpmWuV3WsmepXT8RsJH0gpUGYBNV7ESAWNYKsdO3FssGfwtWbSN0JEYtPU
cbmNBiX+1851Y6/Og/E8lgFFJjoPu7ZOsLatkuSodaq708wQM6ooSj7iwG0eGsuqd81cpmfU/NMn
7AdxAUUr+YvXVvrBE7G1zQiO5ypq7I2Fr+oByIhywi94Wtm5N3FJPh3XtwtmCcG1pQwZQn8ICJWK
OOahU+ygV2VPr4bhZSX0XZB27fOIZtRObbv2iWFY9N4QIZen3YT4jhzALy+gVGjIEo9Rc8zLCchp
HbvHSNTztreNtTrqNjoALmUqYJCyUAosCacaHL+xso3kXOeqJ/qdliZOcBgsMSYHYy6D8sXV7cT4
EYRRMf+cBe0/deVl3yQUsJA4XQazHxIZMFqL82Wlg5qJgp+QZuMlCstmi3Fo82wNee03Ngddaef5
9Dg23V2UB4bUJQP+Ulx8QMBVuHaYnj2ht328FS1K4yiL26VzUrEXmX+lup4n6bZITdGsKY3fXDcI
AbG75HgE1C+54vUjT4Oo9FJTg5MyoAXWWQ747t5J9/SZ0pW3e7sUnURmeDRxbALKUiIkopix43zy
TmVjZydaiPpHFDSc7YwT78ptfhMouWRofFPoyf4+vejrpwonDJBVJ/BOYxqHBzVHJM7tdfsCH+Cr
SPX0veMdlqPXzAyN5EjOQ6+XS8cSnyUseE8ZRPm9ipr6NkNM7aREuGQpFQLFj7eMsXiVzNBBFJDx
vo4vqE8W2TZ9TDUwjUF5MoGJ5KBDy3p4ymMRp4eo692a9mHuIMhLOy0UG+GoVfEPdr+DekwxiLQv
7mCqqMviT4LQLIxF9UAe3c3fK4rS/ygpcWlNZgvM8kz5muxNO7WnowU0YG52eE6lT+OQqvZBG6s0
2ngo/9fboB3HCcOrORiVFw/28gdUSczulEzwFbcIcTPxMAOQDScnqaxxN1d1EB7jNnBySvBcm401
pMcioMCwBd8hLQ8kckeW+9dfpbdwnafzEz6pmREchRBf+9ayPxvB6Gwds7N3Se+A55n6tb7X4kSz
MAUm+Ru0VDIN01wsrFHFvvaVkSoLEdJQtZ9wbJR9nbb6WYvM4STFPA6Pt8SdNRHkJEYbcuMj3nL9
sHglx5U1u/XTGLr2KYzRKyi6yr2IxJwQGQ/THfC7NZrxa1b85u5FAhyhVZaUgE3EK5cFfNhzvVvC
mi80cEx13/furGPL02YlMzRtin6XIhj+qVPFwE+5bDJz66JH/inE3RgBhwSe/bau7abZTOiFvph1
XYhDkEeO8xxWofvVmoUefiuTXMlaIjFgPuS9s8jAoTyPphonN15FtfFCnJVf0Mlqk10/tY77Wa01
t9jVatlWHw23mrWvYij7/MnBMSylpRJMabktMjDUOaK4XsdOlILxIfKAAtcKjB0GUKef6Oyh17FV
a7sCouNU3ljvtLApxK7Db+jSNHDXDtwj6be+QqZuw9x8OCNDP6v7mGvzrxEq3e8UX7s/HgRFd9Pg
hv2+SMcXYDbzKuPGyI1Qt7iySi8avBlJ60vuaQKdMe3nNAXxiwk75zTFibGSgd5sM5YjKSQZQImI
knSxnAAHF4xAGhGMtJJLE/Qmw1kswQPaVoe5s34XXvhOrqV8ROAYHCUw74AGlsp8HvOgZoRre6k6
MX2yqrn8p9U7cbEN5rWeFOt7fJRugisagNIoAZw4/i1UY9dHyUJ4NA5JDV/qyJqOCKslT/MclUdA
z/PxnUtx3xMo8DXEFEeyYa6XmtOgLiAHB0819fbfqhinDfZF7fdsHNcIG6/6RG/PKnAWvhpqIq8C
P4DtrtdKc7fWKC2bC7GypAYzzDb3LX1QfhhKYuJXlrriTyNE9xN41dBtFbR4vKPIneGLm+lhCnkP
G5RT69LIhgCF5kc9ddq3dmq1NVj24vqWYUWKLBG7JRyS3OT6p85hSV+77o1LXZrT9wJmzi/yCuPT
pBc/lURUK60y+eRv3wztI5gk5LkWHDdaw4vYWaSNnQ+FOV9A4/SXAYfi56G16/dGaBA2TBkBgtBa
gQgkj9abXkfZVThUptVw0ZKy/pqkA9a/VZaftMpqP4RdHB/MYXRWFr19kyxKbsKcmP4RV9L1osnU
AxCZ9f5iDvOEiEileVs+tHVEMzc8FKK01yR+byMEbxPeHLUYUQK0y/WK41TMpVKQPjtRrarbykDs
PA6MON+OeTv9pYb4DvWTl6486M2hxeRY5tDEJTmpXgYmRUOtHpaadmmsud8pqW1vqKr+a2dvTRj6
zkpMRORpZQoPT25xjlqYl2mRde3FClA/2kw9PBzLpEzcaHYkVgLEK1pisTdlAGRiyUdkKr54nSoc
K7vNwvYSJEqw63Su+K0iAKj90xlOKzY6Dpftxh2m6Hvfmn25ab3O9NBl1QNjI5MF7XPILKw/1V3b
1zuzs1J8O3TlG1ehV+7z1ur82WtxLrO1OERTTQjNfHIwTmdqxUwg2Tt53/1rFraablHhKT+igaqn
B9Wcpgox5E4wNHGace1M3r5liPyUJbgygumH5HO9jaDxjZaGoMDFwr7tmKMluumdoH9hfDGsZNO3
Z4SARpMcCR9kG9CEuV5KNL1mTQwALqXT/1fU1PvBwCUm+fXJxqrU8tc7gz71PCARZIyk9Azh7Xq9
AGTfYEcDspKZbv43Yj+071u9Hg+TE05raq+L/oHcO9xh0jQUDCaBbhF1nMkIYlF65sVC7HlXFSbC
ARz7i1WGDjL8/ZQccPYUwI31bD4aVbSmW3L7dulaMHR+Fd7gnpMf+k3YyxlMlxOWvRczdEdfdJ1Z
bb1Un3+7trD+MgsRByvf83brcHcwWwEvinghlIjrFb00TzLM3e1LUHfzPsIP5xx2g7sPx3heiTq3
wQ7LKhRudVJvR0W893qp0OpdM9QoqIwg1fYqsqGnzhy5GSuUL1T8cH64Coa0j/fP0qyUfA/9F8kW
IN9TySDkK3/zShNRBqHrBdWFpDlLADE6Q77tkXqe98JQ5uoJ0TfnH0higQoAOKjnY6WGurlF7Tsv
d/FkVulGzKVrvCTR4BwqFUL+ho6eox+SuojVYxboot8//tXLfSB/NOwyHEuBQ0gE6PWP1nNECOwJ
UllMiph8LLrU1XYNDLJ/qyiqqg9DOFjvHJ9IQ1d6glD8qMslBH0RRGZ3tPrenupLnPbZv6Q9br5T
RFs9e0nSNQcv6Kcf731K7iCJwaCdDqFjiSdyoMFm0xg0F9HX5bPezP9H2Xktx41l6fpVKuoePfBm
YrovAKQlk6RI+RuESpSw4b19+vlA1ZlSggzmYUe0uhWSuLH92mv9Rt6TB68/xaHcoeGoXVLQWL9x
6SHID84s1HIB869Fo5nPXi0yLDdDoO4hj3Alav3Q1rLgUNSYYbkmIqEfzLmUvEHt5k9v7i0YQ4QI
EGok67HWg7GNnATVoFRX6TCa+qbXS8P2nK50xGkcCnkTpwYf8uY2F5ITyDeqNaRTVgfaYnmdBZaB
m9iUFh+jUa2Q5W5t2TWUJnsX2VJz/3qD6+OEO3IpwyxZWGLiZy/rRje5FlVpulpYsfuUAvy2dkBT
dmlz6TnwfI/wFgARxUlC2uAZtK8MHLVBLmS8GkpF21S6XnjF5Mi7MA+/zyQmLzzmXuoZIQytgbNb
mL/nW3KBeAwa9PSrHN1L4dWw4jt/EHr71Sijt2pu4om+hBsLFnspsmHGed5a70yRboO93qXjPGws
Nfs0QC7ze1T1rpO+0y9UMp+22u+RE+1BayLAoXS6MG9WkZNNuDCAOq12hTIImMSx5mQ3bWc7rQsA
K4VJpUblbiwxlXTDPNeof0ko+uwzuEAPOGo6AsXHMk/cqsxsiCqNOryzlcT+VEl1o7oB6qcPcuNI
uZdn0kjhGXqj7WEZnW7CGJ1PANNStwlziONkmupceFOIuJ4nrDL78PoSXV/yT11dUuYLigIa4Oqc
I7DDvLWv6t3QSfVN2MQCHLNcbamE5RSH8N8ZTVK8Sq6nO8sJpgsX7nnzyMosApFIZ5NjoxLD8X4+
s7mStqpNIWo7jWayD9RMPU7SEG80ki6tP0iYYUtTlAOyMMovYSJfkgtfod9+fQDoEVgbHPjwIFcL
2TIqJ0wA/m21Bl/VXIW1HCuzfC+A/vr4Ic+nUbWN21bN+kOtNOGmAu7px6ZUXriaz4/jXx+CCw8J
sYVLx9ecj0RWiU5yZlvGLjwADEDmCg3JEAXdrmq6YwBj+q7qrHALvUPfvb4Glh/9z3LnwFiynAQh
C+F2EVNbjcGMDTeIC6HuEssM3yfBHFw3RPEXpvr8yHhqhYogVxwJfLJA6zRjGhWz3OmztrN1nuc4
Vir3yqTWvhMHlxIW54fh301RiSc0p2DMg+t8LAMQVYUldG0XWZ16G0ktV1itjF+CcLS38xxcCque
dY3UPc8NZK+osiG2tRpAW+pbpyYTtYvyHiaMDO8FI1JpO5A88F6fqydxybPJQu6TK5MggdmCar/a
MUbIXY5ToLqrjba9m7su8BXJtl2opspObuPHJBPlgVfy+AEDxNkNDWGfZDtK3ps5jkvEeM2OdQhC
QitsfyLoOk4mvueqFUc3kcik+9lMgDANyDnX0Ax3fWhn0KAXk0n0DDa52VXvXu/TqlbMfC19WiQy
OIiWp/GqT4rRTCSbO3VXIZj6wB0doxVgzXst0WrS0KCoZT3v92pfS55IZ2uf5mZNMVaqN7Y2IWpg
o676+jc9W0J80oJipLS1vATWwyyXQtF66kw7W0uMWxSY37VTM+3rHGnXoph/vt7aevMvA0CUwNVG
apRBWG3+wpxHSqiatoOW47xPHITMWANkrOVG3pWzrrgV7LEvccnR+OaWKUARBqJIRzJ4/VhOBFEa
xBJtV7I1j0IBNBNrInAtq5weZC2SrkQzq4dAai5Vop73GdID6RC4jpx3lD3ON6lmBDXJ0incp+SL
faXt+q0WY+VX6CnPS7suNmma4dvbaZfEmZ/PLRE23V3ktA2eFqvR7ksjr0G4JfvZgd9UFlaxKQxN
nBKbKA1xrkt8oVV7lNQW/4QleuExwem3ai8ddVRnwhKGkFbCn98OiURklvG8sx2Ej8cZuVNSrP3+
9al93ixpLRhs3OssKtiA5wNcWxHqymat7LNAk3CBxLEL8/RHvRrGbTSHl/Bfq6ucXi4pb5tJNSCu
kjM8bw6yQxfqSEvvsSOr/caxuk1S9NonLY/EV0Ny2n0y2qbPSMtuxmxfCO5Xy+mpeTTj7F+G5fyf
8+ZNTKK6CbGGfcp9fuxAK7ptJA27qoxvo6yVN2mUfIHGqG1fH+Xzdzw5H1IFgFyIT7kBOMlW7Ya5
HDlNqCv7tAqiTzb2kJ6eDOEd2mfqbtaI7ij/Zhci1BcbJUEK+Gqx+1mfTmqEIp7tZOp+rA1tK2Wm
jSQDB6beCFj4POf8qlUuOY2+MMFIz7BdeKXChngmhgXm15wzXd0L4GU77AkDN1aUaqfF6FKYPK48
J+iafVAUhg9DR/35+kA/X86k2BWNBzLcMKSqVpfEgOarGs2WsUcEetyknZF5qjXEO1sYsTvL4m2e
gcvE8pHwBwn/ySE+g7FPkaolQ5WY+9gebc8sbPtGAOaA7lkhPHnhWn+pc6gYcatjGrg8x89XL/oX
uTT3nblPWMN7fJ3rG3VY0JODPnzM2DgXQr4V8+BX76D4QbLg5CXtvdqtVTGPaKJE1n6GXeBWsTZf
l8OQPahFsGSGFW1XCzPfqamOwxugyd3EHejGvFx3fdbO13Gg9vdNjLs6b4TiTivz7K614IqUiiI8
MEEZcBSZkGgIwiF7Wyi5TA3vMx5m/C8gjTXQkRRrrxVBjIWzMmR3RpcZnqYgzFvV3SXdm+fHCsf2
4mIiI3pAlK6eT8zcB0reWL25rwo73jsqzBgFOMrd0JhAEKDGekUa2duoQrXx9fW+CiqfOgmZjSuK
B+NiVXvestlwQwobJA8OKsbn2eED3EqrEN/JFeX96229sPz039ta7a0S1VZsx1trb4UKluEWdPXJ
6syjCZfAq/Xe2r/e3sojhuW3UNTBhAERY3+RsDjvXDSXnRlQgt9zNXX3Utnf5UqX+Goj2vdD7YjH
yomv1K40Dj3qIS4SbeOWQGUhokqV//rHPBtogOeAwYnbuS2RJljtPavHGVqGXL0fLcn0UHg2jvA1
T8JptIe3tkSQu0jIgsfGmG4txQsETbckolvCc3QOpHiWNkNpqYcoUc03HiiUz2gCjgWDSwFo3anO
bueiyh3loJpVdpW34ptkl49ROmb3SiZPm7d1bCnWEcIubERyps9EFjD6qaww1XTIR6bu1Y0TXzs5
ro1pn11yFFtffTTFI4Erb0GDUStc3bd9PdW9NbIwIrmZ3HJqzWVNzF7WBspGTNpfdaZbFx4o6+3x
1CYvocVFEGaYvFohxhRTl9Qb4yAQ4t+qTaH4mIvmXmTW0aadybW9PpzrQ2dpb6E0kRMBCcRheb47
mhSt/5xXyQFceeV3Sql58giI0J9Iln7vJWTp5TFzZkh6PVv19caXH/7bAxPRg6Vx2gb0zBWwLjbL
QW51/WgYgCkr+YtWlrLfBTX2WK8389I8knXg0QHLj/+sjpwiK43OsQfjgGObtDWn6YMmQeGJLfSp
EVcJT1VoVRduvZfmkeoHyR7koJ5zaEwkcMs2icxDrNnhFSry/bvYdBKO8Knw1GyQ/3q9j+uTZRnK
39pb5yH0vFTNhEzSoRiLD3I99NfIFU4/+siyL+EeXmqKZwadW04wls35kiGnBOOuHiC0VGSq0rbI
biwuKn9hZVw4xV4aRTjrAMaALS5SLudNxfKQBzZAgIMd9EnsBmZoe1WUJsQNqFy5vZnnF8LdlzrH
XQ/rjkTVopJ23mIWNrqWysI84ApR7zhopFOnBsYhAaD65qYQdlqqLzaHtMKr+LypadI6I66FdVCi
7DFNtelGjvHQKoNyvDCMzztFZWCJKyjH8Vx6Irj8Vorr+sFuCquzDtQQxC18eQ3PkmFRaKzeBqzg
jQuDlgoP4MIl08mL+7xTSRcXUxBq1kFTu6OZLrbJ9tCCVLNBrVnw8zVhzh9eX/vPVwnVHbiS8GEW
NMfaeGfqZtwJ7Tk4tGGtuia81qNcK4sKQKPvQHG+TW/tqY+LGg0JOFgOOJ+t7oUs6MexIUI4cpea
/pTX4Z2lJ9qFtNCTfM756egsFSRCZ2qopGxWzWhKmBqTPoZYBjrZzkrTxmvmtL+PpGlyhzjrb8qK
woEVB+K+0qPYI0QdhIeMebSJ+cVtml7dw8jpqGCqvXXhVH0C7T37PmJHqpYLaGiNJ9b7EYmuVJEO
sdmHbgNM4BEfqP667oaPaYECkpSa2hZ2teZrbWl5RpY7O8PIG38KhHrsh7Hd52Oi79W40RZ9mbtq
nIGGVmmIyr6teVQo688GtoUebnoc3ClqepJkhhvTiM3HJB7ME6pZyabU9eEk6YN1yMds3Pdl4/hG
DZp6iK3wwn35wlaiZA8ieckosW1Xm7Yws4ZAvZMOQEbHYypQTZzi3Di2vBIvDPDLTS1wd4oCFMBW
V3OR1I1uFJN0MLigbyCiozsNoucY9nl9oalnN6S5YB8oVVIRACHurJZaiuJbghhKdLT6RvhRLKkH
RzSya4lGOmg2fD5dR0jq9W37rH80CjSJkhsNLp5D50cFBEGOEW2Mj0iQNbuoM5qdZkf9LtfjS7fx
S02R8lxEgyntkdI+b8qSIL4IM4iPUlvgSDOa42lQx9Ybmyy/wBF/dhjRq9+bWt2OXdobkzHaMfJm
dufWQsk3k9CEz/j/FYaUMV8fxBVgksNoac9ecFdcI8SLqwXpTPBmrQphwL4rDC+XisIPE1Fu1HHG
68fKw+vBAOth5Ja1nSStA/0vzQCI0VFQYyW/dRDdeT+FfYkgDA+TokzDt4a0fKGFBx7gE1YXk3A+
+IGVl0qsIcPC8Z/dxp3xaVSV8EtKm1tHT4u3CRn+GhGqFQAlKa2ywLTz9nB6CQc08ROcVvp8G+dz
fRPnHWIluSW5CBlUkjuoovJmQrfcHfUmvjKxhLsQAK5Yo0+fAUsHqBacFVB/a6yfaldynjdycnS0
GQVHSUYodyzHWb+Z1STCfSmtnW9m00ctGZ9s/t6oAQUWBxJ+9dYzawEbPimCk/2Ga7JakuDqEXwt
7eTYyaAO5xCdK1j82dZgd19oap24YzXie0AYAbeD1+caa1G3RR8X+PEdyyRVb8IstVwD/PlGKNZw
GoPK9GxsEe6EKeSrIMTw6/Xd8MLme2JlGYDxnryuz6d+RFmwaNESO+ZKP27tRhbHIpabTTkV04NB
UfNCey9OMgkirgQg54uc/arBYQ7mMuvTY2+OGgs8GUCwzG3lDo4pUn4VhjdDBgi9Oe1UrxjRz2FT
XvJBfGnYAUQvNQ5CIGMdkgdl7fSIEqZHa7TGhxEo2DbEPu2op91H/mT4pElO6plTE3lmi0PPhevj
heN1iSpBMPBg5r2zTMtv8WU7V+EUlHN61Ls0IGnU2DeNWUZHIBSXHPqezzBLmJc/mVKwtORRzpsq
exj8/ehkR6kSk1sM1kB62JG+Idr5Xu2i5JJs87P00QJEB24NOpFgDPLm6vSCdQZ2VnGa41hYtifH
qC02qAnDXRKFK+U5SioZdEC5c9JNr2ndrtEq+x3lR+OT1euXarLPFhyhB/lIlhybjJtsPdRV3prp
JI3jPrHS1nErgCL7lKK6x1IrEQmZs5uIcThMZa9/ocxf7aJI+v62XUYqdMlTIg7BcEBcUs/nAOss
oxgKmGOd5ow3Cg4ArmEV4gpNjvFqtKpL6fF1dEJqnMuDDAGXB8+ydaCAozHBVm4oR0fPDV8HB+9r
at25GBSpiHKoqZeEuXnh/F5Cnt+iWyAqi/YjUFCiLy6StS6SXgVtMRmJdG1PhXbMR0vcSa3co/Xf
UZZte2M/Frh1ZHl+KUH/YsuLIMZCGEbyb3Vcj2NIemiCNqckhnwsQsfeYRXYHPoCDekavUS3lRXB
wwYLv9cndpWPoc8oM5HAI4u3nKDrZHeMsIjoqeacGtBRftIrwTYe6jfWKJdW2FSgAXmO8kxc67sb
jdW0Tj5np3FUur2QW80N21Gc6kaevUSZpcPrvVqdTk/tka/QeB4uMNh1cJuB9xlCY8pOqW3FvmnU
4b4eW/zAZ/VSufeFppAlIycCqQ843hpjBBE96rPUzk68cpmnsggsy80GhEudKrYvPRCXqPV8iTpn
ra32ITDpWWoyzCsphGiWF9WQYbvBTCnjFw8E8todN3T1vtRr54SymOZi6axciD9X5/EyuEtegcuF
gwlc0+p4HHBuSVJhZaei1rPQz1Cu8iBsag+1pl/pUoYu5uuzuT6Qf7W4ADnIzS7pjNVbZWrpsjUx
xkY4T1eJMZ0wnHJ+5p1UHTuM9IC/EeWWsfOpdaxA9kKDTAeKuDkfV14iUa5QzpxMS/95ovMeRPiE
K+L8LOxE0zR4H+enZDYkKr91anp91egQsRMAbW3MbGRquFMHK/OkIG1DV4FregJY3GwMoaMyrZEl
DEvb/NgVqE1aqARofpBNyubCwL20XBTyTOw6NgOTdv6p7aBQNpfk/NT3OFkmMGqxAAhNzwp0+TqS
iFRa8HFfK7vRPzRFrG1Cu7f7C9O3Osufxmt5YiLPvqS85FXAlC7Rsh2b+UmWjRlExGD0FM/NcmdU
feIGcSu5lpq8sZ78q1Xo3NaiqcVTabVKAymzejtjlsJEs26Ar37OR7UA5DLNmx48qVfo4kdRyfaH
ue7nC/v0pUOBq/L/Gl9FR0NQjchMNPmppJB306Lk58PRM4+RWn55fYpf2oyEXyqbA6oY2iXnM2yX
UiCKcspPUxXkX4ElJxsr6QZyQFzUbsZLaPt6g8+vKtQAQNpR00Lr41m1ojbjsiPxk5/qqCpva4Hf
WRCZ3W6Y2jsEyyNUTe3xfc9MXzjTX1pGYF2o6ck8rqjQnPdU1oapkWMnP0l4zOwiuYp8Y4Atq2SW
uJItJPPnEFTI6719sVFgyBYKjdSy1yxWpJCpgUxhcRJRNz/EplVeayGGhFadGdtAD+t3UWleEkle
w0af1i7vi0UvEXAY9+Z5V4tUDsJkLFk+ItW/TQjy77m5pk1Txc19oxg/sVc1b+xG+lTBZT/h4FGT
RDa1SzTql3qPwAc0BQKjpQZ3/h3BqMTouVT5KUsdZatPZvcoC4fK9JBGX0fHCK6nrhsuzPPTRK7u
uCUlBZSTJBGSxKuJBpRgJ9NEml+t0XHHWF16qDoDgr8djx+0SZZbL6zk+Vump8YW4JHYWZEzMSVF
cQiCotxS7BXXTNylPM8Lw4FoNelfLnpeIutAvDQprHZmJk7UclBa6uzJt4xa21g18oiTYge7aUqH
3RtX4HLJEI6y3UCKPCt+BlIZZglWPKemFyGOV0CqXbkrcGsgGMhu+qFDR8aozQuz8KyvNEvYzS8g
j4j5V5NQhrpkwAwXp7RVlJ8pVtIH4CrJMc2Hz9FyqGnjdCkWXbUJDAEWMNkTFhulFTQrzpdbOTaJ
NqRVflvi8RLt6sAe7NQFVVsYhUc5z2rv5KDt0q2jtpP5tpQVjS+5XaRGwD3B2V3brsezyEhYWd1t
Uc3FFe+4j2S44DCNjeIicjJeuBRX5zZQSB6XFIHAfSyMMG2VnuzK3jQK3Wjv+e+u7mBJDkaC7jtO
N3uwi9rd66vIYeh+21M0BxQfIObCxiHQd1a3YV1Yeu5og34v45vmjSovmCxGDcBEqo1AcRo3g1xj
vS7S/DopBunh9eZXl8bfzbOkeMkv19RqNYEhgNStRfp9o83xxunH/iBltQwccnL8eFTfG4NteiNZ
Z//1hpcf/Lzf/zS86rfWhForwlK/t+Ok8Bs0sN7Fqmq/f72V9cL9NbowY9goqDiu048hbg96VTb6
fewk0ue6h9Ao8dLcTrYV7osqda6yWusvdO35CmJKEUAiQ4EKEijb891SO00SyuGs389tMWzxjTN9
swXRjBea4WZOcAnzsb6VnibxSeAbQQ126rr4k0ZWlJuzqd9Xfdl5uWJWHjZo6NFrxeRDGgq3ZlzH
2xR1j/cF0raeKuT6XYWAy4UU3Cq6Wj7kyaJBI6Jc/BOWSf8t95Q09qQkUWzcCzPMN0ZXRUe1gc09
F8UlqZYXBhkHLfgrcJ+Ajq9VrswwrUCDDcb92Hd3ldUrRy00jK9pn4CUssbqEuX3hZVE4Yc0Kq9W
EK9r3EKuNk4w151xP8Gt3udZ5/zkApD8AYWOTaBPDn6A+iXuxAu7U0OLBhLkYvbG2Xc+nrjXaXGi
duY9PnoASp24PThjhwB20eqnOYBPkRTFvS6P0yVjx/Vdv0wl2XrCyCWptKDtzpsOBjzAulwx7ssJ
ImxqVpRwdcTVAxCT2ymQcbBMwmhjWPgOUSrvtgUYIFegUXsbtLG5EXkp75uwvgRcP58HcCNc9IRe
C2SdFx4Pk/PvUuJECHI15uNClHCuSHam6lUQyXXl+IGmAfjt8zbuP2ZdERpvU+1/apxm4UaDe4Jm
soaviUEju4qN2eNYWtE2wY7hyCAKPzGtSyTo83vhV1PUKaCgYq5ogZk776ceE7HY2mg/TsDUdqml
1NtBTae9Y3YIMEgW/H4nkeUPNlZgboyB6ZtuXVKiNA5cbUm2gS2BIXXevpEqY0d6O/5RjBBG9g4y
i/JdU4ne/JRUQhkCV0I7YL5wdK4SCkuzJBeRqCNry62PmvR5s2pU5VOrV+qPuckkGHKOMJMNilRm
dbDSuuwbHwCR3D1okA7tO2CgcnwzNZloXF0NgLwjIxFs2oAX9IWw6/y84YsWg2Pkukl3U+FDKOr8
w4i4gOyZkfwDlCT0Gj1JlG0c5G3vG01Wfbbzsr9ExD8/Tcljw4CHQko2f8FdPwNL2hIyfr1liJ+k
Oxoss8fhA7aEo6tkmXh8yz35d1NLILJ43xDMrg5u0XZsOCztf0LWi7Tr2OnAukFvstP3ihpbd1Mv
8CJkr1nGhRlfjysrHRA9JAkSdEhxrNUGyG1jOuWMcegmvdVdRXau7Sbk/TU3skxpj/BAfkny/dm4
AutFFIi8Bx6QnKyrqewDbKEyR+AfK1mU2aWwNbwy5FTv5CLcvT6w5yc4A4sszXJ0k+ug6semOl82
EmeYJbVVHbqxYQb7Is+o66fF4E6lEt0Os6Xfop2WuMKas/3rTT8bWSC2S1qORbvoYaybrueePCEC
kViO6/Z0U/Bo9HD5Kkk0IYWkVlQCX2/w2bguGH0HNhcUKuA46+p3E0kdyJY8oK9dEH9F/LA0XSBj
3XU2N05zIU5/3pq58PRhR5Hz49fVAZkoMZnzORkEVWOwhkCNksxt4tRx3IGb6kJrz+aRJxAFHjyo
OJ/Qm1y1Js96OIdqagpXDnV5oDW0Q93aEIFOESQ1kgXRCzXBMabipE26/fn1sV3VmlhIjOwvEQdS
hhR2Vzt0IH2bar0WCJdSiCojLazFk18OmZ0ei9HB5asuwhgLb7m2H4WN5L+btI78uW2b9m0OYHzL
4vq7KP1TZ1x8kVffIgiZZ8sZLOF2lhbtOjVtr9qi7JlyK8efaL6kyvBs9CkxktLCxg32FofEahep
fReOZCdhLORD29xTTu22aE1Jrp6mwUEkRfcuNLXBN4hELuyidbyB2vFi08MWptskSZd7+reQFpMT
q7aznqZHLc6+TFl5jxWz9qHIZUrIljodEsTnL5waT4pA/7yOKDcReBHyISpKjhTw3uoa7IOIm6jQ
ZOHqBPLNg1wNzejXYzblHr/X32umGIv9mI7qF7PNondapnb5NzNV+usGdcbBNYpk+mDIeaS4o5VN
5XUU5/pnkHvGSUF8567uBPz1KDQGadfAuhy/ciQO160M79hrieDqOwsJr+7XC+G/vo//Hf4o7n71
ofnP//D772Q36ygU7eq3/zlF3+uiKX62/7P8s//7a+f/6D+3/Y+67eoff5y+lc0f2y5//NZGRb7+
N2c/gpb+/hL/W/vt7DebvI3a6V33A8G3H02Xtk/N8c3L3/z//cM/fjz9lPdT+ePff34vurxdflrI
Z/359x8dHv/953KH/dfvP/7vP7v5lvHP3LrLf0Trv//jW9P++0801P+1gDbxBOGM4cXKQh9+/PoT
/V8yCVrK+k+6qwuYIy/qVvz7T+Nf2NNw2i4nL1U8mAZ//tEU3fJH/BuWEOZPaPmgIQa49c//911n
U/XP1P2Rd9ldEeVtw9csq+6fVclLi62nctQumhYkHdd0VSRBZKETcx1mLG5dLfwg1cm0CQMcMUxn
+kh6EOf3GGmGQylnyQE8ebSf5/JmcuKvvw3Z35/2+6ec321/fwmITE5CQI8E5Oe7smtEkgUBVmxl
MhyCyQtSV9WjL4ZTKhcO/hc7zRiCigeuhhre6uypGjwDRNZlh1YOPgk9B8ylXo+Bqe01AGXbMghG
NwmH9AZBsdqbo2LamDUOkLOqRnulay6JiZ2fhU9dxxMWNBOnEvS0NRLVcqRF4ENOD0GB/1RoOJ8H
ZLw3dakvluSWnxWJ8FvZ/PD6iC/dXM39WbOrc1AyE02Zqikl2Vjg9GgYtaskjeYROL/p5fGsg2vU
d4cIKKByJT0IMfwlhdEuiPve7WbrMY0u9uqpCvxPv1jFC+Z7cQ9bUlFLVHi+kiAj13LDYQlANpDd
wEosf9CD1K+62C1r46M6TTuEMn/WwQHD402YHEuhq5uWG16dGrHLxh3bdhvYpbLpdN9RivCAi2ra
RtMmy/LkRhQjz4Vc9csQKdBgKnAslop7BPaVuy5fLIck/S8jFrfV3Av0H5TPAZPPDBKfqspeiP5D
MusVQJfmA6+QyOv7btxkYtG7NuwBLd3gCwdE/w4hdReW/ZOQReUjX3ETxJO6GbSg+Fi3KOS7XZ9/
Abx7Q5GiOGLi8l5GjG1rxP0nqdc9fcJDsVbVB4WKhuvYoTgRWJycUUcnndJxAMYn475wlTE5Kp20
tZXB3kMFddxyzEwPLdTJa0T3wUwhksNEGDZFFigPSOWj5JUnt0NibGqttbcpdWO3E5Wr12Pvpka+
baL2h52Hj5WCnmXVpLtW71321+x1kvjC9bSFJbktBtk1RTj4tTZu7Kj8IA/ZZ3h6ugtvCLzNrmi+
m8hTurMUBfsYGO2hK8rSD+Wm3IMS3zeFuuec+Izk6y3kqx9JPGFqbpjFDpuB0A2KyRsqvXNJwCPl
0FG5ziPbjQftA8bDOxbKXxT1JHTiCz4s/WoXcPPCynaHttrNzYyDbqcKBonjqDbD7Nrows9yi6ZW
37Bf6hbaRN0gHkNp5aGuMafIo+oGF4nUJUNM5iJpw43cBHeqATd80vkLhfnRUlgXztRlGxlP849t
Z2LfN8Vf1UJW3SwwSzfJp53llJw5s9b6DDo+PL2Vuk6hqseRtL7HPvgoqfNfZPmdT4C1P2A1hdyv
ZE7ulBmpH2sN7q3dxnbg9JbWuJ81bYNA07swbke3ktF/qPDkqr6P8WZybLdLpnepIm8kKh/CErHb
CqH5kmiPUhYqbllFV4BtQ5eavz/bw30gqe9G0WHI11i3WWO/s6tSJnqTfBkhO3ZNtpnb6H6OFQ9b
nQEnzXTvpOpHM5Tfx0F55HT20GUo3arbjPEnO6+vGuVBdXIcoh9DoV6n6uiVY7rDM6nsDD+ViJPz
v2R99o2+hrFSn0A3u1P6tQTBHiFe1svSPlQeQg70YtCRt5hdQzJcFIaJlz6PynICFBu1Co5ZJ3tT
2m2a3rVH1XWM8tPI8QqtHn1OlISLuyjfmopLjv+YNclOG31VOtmwkym+anpy05G6LxN7Y4qbsNuF
NvFrctDqGYMBVPhrOF5fw2bXtfSOt1JX3SZlv0WLC8bxV/wvvuniW9k9SlPjdcPsScgKx4/tgm9Q
7kLlwyx0Nxv9sWTZqne53PB/R8+Ryr0p/CF8jPPaqwWigZYbRtuyfYyG0RedP2fSVav2W7s8Qg7M
tcYPHGUz9G6P1hsWLl4Evspsb/La2GiS5WMB5EqJ6glRb0lbbCTns+i+pqNvaYWLoMsxSGwv+sTw
Os14P/ICG6vMjYabsgBLkOobeJyuSDZ1geqDwPpseoDSWajyla7yFxIMtyv9GMmOL6XlEWdKblWW
cJ9ti6b3gGN4WvXdyObNpFkso500q74d6ls7w/Ww70E6MsKD47d1t1nGMityPxrMbd2OntqyKzPZ
rXSNi8TxHejcCR4BmXpvVPjUhg8lYhC9bftmWe4GWcW5UWyrqt+WU+81aejmwWcExzeoA87Oom4+
b7FaP068apVI9ZPa9Ep1urLVb1F91UXCjyPJ7Rz5uhXKvpLrjyalaRvvH2zdvtSIniOOuTHk6ymr
d4Y8u5JZu5kVodOZurm86ZaSSC3tBRqolXRHZQZs3L1eLE/bhPoQvmFkXPWh8nTj2zw8mMJYzpRT
buDbq9/G6ldFibwsQy6PhV8k93Ekbpz625DfhvngzuF3o7C3jln7ett6cWFhqQhNQ478fgjAoNzA
oNipmWy4BkIDHMgOqtvLZ1dGCmYWa0vQIYbja3W6V2L5MJhNtS2U6Cv0m0XeOS7dydCabZk2uR+H
9mc5BNuStcrkamLaJn2PSdBce7xB/HlSlO2YFR+zOvxZZe1pCMV8jNLhYdRD5ypQgKQVaZIdy97a
Wv37KbB/amp/Vys++s87CZFIP5LqK/yAgPjYO57Ewu+l9AcW7WQikP7lzrrS4/Sx6BHFiOLunVol
17WWXitNlW5a+VLOB9zXWbC0BBUOGCSQdVQKgGOsMyGR0hhtZDjSvq2oEERTdR8He7KK+UOfJf0m
EfMVPhyxX5P9SjwiFESnCvxbrhwTEpGCx/DVRAkDadYxv7UnqXOzCkZ0s1Wahruy3wRO/G1qVQXB
KFM0j8Fc6aZvc/qgGPgRNwbtfSWZn3BpFBuHfauUj2Vqb4spJi5AuDF+P7Z66lW5NN4EaVbPXqGe
9PjgTFL0UwEedWd2c/aN0bGqLzNgEqnfRC3ScnLBpzQO2miNpPpdOF/PpYcK7KdQc2ov7AZXODeS
pHm9Il8PulUjFVFtytn5NOfo/qsh1ymwdbcfPiZz4xV9Bw2uDf4qSBlMfdo/KArKhHohVXd2RjPt
pJh3oqrj02QK1GR7mzNkLivqofX0l4Cg+ymasDvPqxN5jhskx5L/Ze67tivHrW1/5f4APJjD42XY
iQpbWaUXDpVKAjNBggn8+jMpH7cltrh5ez9d2+1hl90QBAILC2vNcNMYFvGEyJ97PVSwoa3EAUTF
yaMhd8oRRlEWQiu1mCtB/hLhoPyNArgvg85zDE320KuR5uuiFhn6SFLvJiJOI9fOTUR4RVwrNtRk
i5xXbt1HNVBjEIkoWjsMTMD4HaAFCIBUdgpicjkB7LtM2nTZ+JKEVOdOByjQru+J7pK+x1Wi8EPR
SuKmbOSnUgFlpK2lQ60xcknqEfvVoldmyEqfRvYfs6bCIXoO41Nom6BTjCdYIpCW5EVcbu1eWKD4
RZpXhWUBq3AC/B9FREYIQWyyK2Vflt0uL9X6mmcd86Aivh2K5i2x2RXi4MUw6g9ihEevpO1VJU59
kecvqik91lHzTAnTwHcD1c0SBt+rDY41LEaqLZWq1pORtF5KRpIBXVlDQaCO65cQpUeAIgYZX2CA
lii+5EhuMrtv3xrIw9wVqv2kwQAHsj+4KJn2DE80G/ow9Jg28sWgZ6pTZN3raAAYp3GWBEMJSRWz
C69HCgZjjjRkhBOhkupbqeXMi+qsc2OZIhMBncQjTeE13Hwa4IArdWr3bCWAL7yUoWUIbxzKijq5
SO0Dx69sOijddqlvESlzOk3hrR8peoMcyq5sfkNAmqsAau7fIPqNG00x8/49U9RLoy2iu5HJBFuh
UkIvwY6R9NdEOiTpVq6itxSuP7ZvJvS+bVr2WkjNqz6w6wherg1h9t7QU7pLKtI44O6CeaK12l7n
L0WP+OCKVgWxEBK8V7XcDk/mIB+aTjGPqSxaJ6rk0WNjl7ttS12SBVD4KouSpiDG71lXxAcIxLcC
0gYZngpEu5SJ/qxRksK0MdZNh2tm6ihdX3mW9qI0SX2JBxKyplb4cFxq/UyDeUJ1qdUFyO640EZ7
2w7ICvhoeQqOEQ72nudOFpYHbrNLGNo6Je7LzMx8Ww1ynH1b/5CTzRBjc2BNfwOKT/q0cO3qqZN/
lxx/Pgk75J0jQWxkKP1ikB29uoeEjjum8hNTvVgtnK5kd6VuukC17u34WIFFVVI14GN1VAC1lc2L
nj1VXQAauQuPFvSAXq3+KI3VJrO6ja0XisPj17TB6W+4p7dvbQ+OANLs7VjBrBMHtmj5BbXC0IHq
i0eV3/FYHMoIPudw3aDTzVg4isHgpldBiyuCR+fQwN0hgfFXCaCbz1NtI8ERwmKSb8fppKrt5Nlz
27/nPADAIfHjOgMoqnEIIhekigJqtS6c6vzK6A9tVu90SC1vp5wKabSHjrfDyL4Ce9xp8sT0gNkN
mjjbadpjLpvA82kbNBydPtQcUmlIvbPEhzhPA2etbSbuoQbttMl1wrQgw+WddfdZFP9Wrfd2uEiK
RDhomgMD28XMC6Pkqh4u4fN7R4bK9A2bADwnk2OkcDitjNblwHGhUiVxyjB/ZyYcaqS+R2GxV6/q
Qg406H9+lhj+UW3wvszxr3mR71uZ8P+tfLh9L6d6G58P9f9hvRBt1C+1mKke+a1giKYQ/T/B9G93
//f2a93w8+/7T+FQ+xf8CPBPiBcBnzCpLP6ncKj+CzBJgAdAJ4Ah2FRS/N/CoaL8a2IpTi4Z4Cqh
w4i/6X8Lh/ifgNA34BKCEhu6LJb8TwqH32tHBLVzExR+c06ql2iU447spAB3n5uOB7vIXIWsNBCX
Bp/qZF8K8x26vkWl9FLQGyVeWvyRxXQPZX3/y1r/UGmcehn/rQ/9d+5TX+Dr8GYjzDTlSMnQ5gBL
MQRR7/TI3wt5/x15qm1+GdmSWKK0USsBuzD6eLc63QCFpbHciuFS0aHY1r2f/kFLv8K0cl9+UKHK
uJZG/KDaupTrC1NbY7otLf30A78MXMJTQInhDxm0uMAHaF0qxHZLaw2rvTTvWfMjVq0O1mLTAg14
jz2Y7PX0enxKjv70TbHfv84b6ORQSIzJgayNG02lBzzenS6HYKdZ7vS0u26BJtSHwVUHuiNKdTRr
IKnA7MKb/wKo2msqhz7JrMCqmssECsGKdDAMPG+Hnv2jttN/N8essA2TdagQl3gJwD/0GTAbhyWR
N6YftpYfZL1b6TMtrfCsmylnndyEJVZYLl5UvA9Q1Tm9xAs7Y87IpwWEjjOOE4/EUQCYYgwwmVyR
6lg4N3MFIIoMsDEkTDpvVZ8B3DuW0Ox9M6NrqVYgP7fyK3wiyH7YJZ8sky+7m4KVbpbZCB8J9d0Y
eFBleJfz2AeCOHT0MN9mxDpAaBapDVqvkr6hcvsAPoOPhNKFco/fC8mjBFXKMNy2BdsQc7yuUIyB
15oX6XSTU+LHWnGZhL1nWSnqjn29GyTYrCigLTKygTQyevZkW1MbVa8Mye3jIJ5YC6PRQQ9CdlnA
WZEokGLooishFdctKR34dm/KiX7XDlf9kGImuqPqh7JUNlmV+jJtwD+AaWorebFi7LlUujztr0j7
0sGZ06j/oBTjdKhaA6+IOvifYUw8M0zc0UR6AwDlqDoAMa7U+pf2ySwGFn0CedoxkQJR3FX1i5Zc
yOUafOYT3PnTB5x+6JcPmEA6O28znCGjSp18RLraZDHeJvAN5MluEHuUn32qHWMtclGv3bACFS5h
4aEeBQxpro7M28rIvQpymtW0EA8oDgJ3mUdogrx8zeZg6jD8NM1ZFC04rVpWYz93HfN75TlFzbIW
L3Is3LJ+HmFfAqvDlTtnZr/2V1z57HJ9WRMcy2GUwZkMVCt8Eom84dbR4LUbSqoz2mQvsvfJfBa2
9tcNGsoTq9GjhhmoMAcIKVLXhrpZKz3RDMWwqIwcGLL5tawHzIAUoFo7acZ2ZghtRltzu3gqKKAR
kYBvXzmm9gutbidqwaLkiquzDxmD1F3vygaq62nlpOgzF3mJl8Do4vnuUumulx/L8jLEG88I7630
vZQ5kvj+3ynnt2701z7iQgD8hKF9WY6QWG3forALrTnTSaQBboMrI89a+P9d6XkEl7NxyImMz0p1
FEszt8UrBAV0mKA6cPwYCHHlGvd+4UryiyV25piCoqB5SitQp7UdY3waUAkUwAoDHHWRxDeFQd1W
NvxiKmOejtNLv//sAjDAKKuAdhEBeuY7quE2W+MlT/nRD7t63k+zUV8LWYGqrhxdANbmE82N1T95
tZNz+R9xuf5aYWmW+cEzOYntHpdMQ3BjP3b9q0rez1oXaZb1pZAPSLnAvgCKCMK8Ql+5cJdWZRbv
GFwBEiZjXANhJGxbR+Zoq6Ax0UQ7rb47PfmFoDqHxkLmjHcyxw/pw2NpXCXVm5Gs6Hks7Je/yd8Y
vTGWVEhBVHuFumvWUICfDfuftsss16vsCmSObpACBvnQPKm3Rdj4hsi8QrIdPbH2Zvyr5gzSpA9x
sucwQ0hK7b5vGs9k1I0J92QUMtHuc/o63XVdvLG5foi13NOVekNDddON1ZbkvVulshOBjRO3Rx4P
Nx2ohzA74fkrRwuIiP0EAmzYPqa+LW0YfdJospLTLS3ePO2EbmEuQhNJUU02arWpURg+/cWXRp7F
GoMJXsdxPj1SbhNxoZZrwKul/TqLDyxCVRhQ3REyAo3T9zDv6iIolN0MoeWYmeSdM30gWL5f1BWc
kYkSpgiV0RYqR7W2chB+nr0xZyW3eZzgxCEBSGMFzY6LMXkaxYegrZPma/iQn5cecjrf5w6jlUaP
k3AMMvrWyjCOWpNPWRp4HirQseiVHDd1HfmQ8gKp7PRi/xwdjDnRqB8g+2KGyhgYnKFd2UMrLbom
dCUmL816+vMvF6oKPAhXYyxH3sApHZLuq4SPpXnPIgTMP8JSSu0xKMM7jpKUhmKdjtbI6VVZ2iqz
swlMCNUgLYpk384cM70fpGOkxWgmKo7S/zn9M5Z+g9kpjYWat+Yw/Yx612gPZsqduDFWfoGlhZ+d
1LjMwFFrcVLR7qxwRtfe+AvjWrOzGaG4DFMGjNu+ZomrraVHS8PO7+7GIjGosWPQS7tI+OEagWBp
3NlxHOyaDqD7j0GjRU4v33Fj5eZb+HhzHgRRGNNhQzYGlF530o2MN5j6j8xE/5PHgNXy/cyg2h73
XY+1KNiedF5U3p7eb0trMf35l7Oo2DwhsOweAxvvmnGn6+55485PYj7atGHTfEHsvS3XGN1L050d
QQDoeV1VGDaNL2N0DtcsspbGnR27tEKSWMPbM8jpzaC+VP37ecswO3FNymBQCIvUIDNfh/QySurz
1tecHTlpAPYoKxFDrcHTqBel27MmPJfIzNBPD7MOZrWacaeMd83aA3Yhds41LKK4F4XZYCESdmOk
zU2LltAA1QEg0PdDsSbvtfAZ59xu2kRhnJT4KRHQ0IIA7E7PC51zfTSQiapu5EwKxshvxH4YzrsL
5zLOOUhw+JeKDZ3t0NNN1hCgSysxO38tYUkLBMsYCDwaWrehZ2WRxpxKqY5yRdQU8aLPD4W2Cc97
NECH7nsc6sF3bcfKHoIcyPxiJ/6Zvt1fcXMOELWiorSqEusw2q99/QGds61ouauG3LPre41Wm7g5
nnV05kCOVK7lsKvNEe9klJLae7n4fXrghWtljuLNK9BFGnjvBBJwmaADbIEeKpi+OT36wk6ZSzUD
G21n8O8cgwEC83KmudEK/npp4FlyCig0HB9MLH1X+4a5C9szJzy7CpsCWhYhWOYBOPnOCO+ucyc8
/SJf7kIBeq2MRAaxjx3VfN+2K5JLSwsxO4u12qI9G+H7FVGQtZEDKMrKLbC0M2bXYa1RrtpT9LC1
2jHxsG2B6oPz7umd8Vkt//uDGzrN3xcElMMeTrC4FeXkhYvoGEGLEGwaAdwntEt9W38o5cqpUu5S
UsANInaofJvJW6FtVAKsj5B2cUzXZjPdmT/NZnaXxm1cErXGbHhnumGODj5gjIA6tI3m2DgZTRK7
rQmO95rLxsJ302d3bFfG+Al5JoIwi44VK6/XDMQWPtucVDh04IKxDL+J2W4TOUXT/DpK1jT6lwaf
ZbcNR+uqnXZbo8pulaUbS7qLyRq7+ZPD/sNX0GenOoOyT81rZQgUgBVIN8B7EE7vRutG5UsIrAYB
Eosq5KCINjBkgI71xGNqDKA8cD0MqqKKMqH/rsqCeFliOKkpHRoAJ09v2aVPNosNoyFDZLDHEY4k
AKyS/SDWHn9LI09//iU4ABJbZUhWEHWEK5f7wlyJZkufS/0+rjaWIYemGG4NGUqVgLkDZi1FYmU9
Znalf91/cxGiKqlFYUwxreeZEyfZJhXAEOtuygANVsbtkKgfdvIkdcC6db8L815TtnqPz1QYXlH9
yeAj3mkbwZ60Mfc5Tz0jT7dMMbxk1F07U/eMP+rk9vTXm/bQT3trFm9qKQH1s89FMIHA0viG94Dm
ygA7yep5aZw+iyFo94CypkoiKLUSotwfojkvxmuzWJHpOotiqRCBhN4eHiZnPq3nBm2jDOUEwVC1
69EnIQD0CaM+L9WfCxTEGRtkqK+KQMCvPQWkf+UrLpwUbRYhIIYw1nUrIwCZBjqLvWtlZxbS/sav
ynIQTKtSBAaanrXTPp3ed0sznp1tu9MIN6DZH0CeSjnS2j9v2NnRJuj5Qk9KEwEkDPWrs4edXfp2
kjZdWoVD0N2PcfcbuOm30/NdCEVzohzTGYWNFxqtXb1LyK/Biv1Qzc57OMyV3NuExXrUDyIAdAw9
w/q8JFOdnbtOIDUuCwwL2wQUcKvzZjsXsRrChuLzYVj1Qr9N1mSjFvbZXL8AXK6Y1Ro2RBEdIa3w
khGIpKx8u4XsSJ2duhrmev8+dSGHml73C/JMjt64VRlujHFPgIaknN5ISe2QGlD9UnNEY8MV9Z2H
hQtCtp+Gd4SwTVkGtnWDjesKNDiU+7R+Ajkf/+cOhHkwgMrCicdqPySg+SRvEJnd67LYWeFOb2+b
/mBYO6BVQyjOOag0gnbCHLuGS3GlgijlA1npjCO8HaXasSPZJdFDLT2fXoGlxZ1d/Y1u5rXV9SLQ
TJcbbrgmQjUjd/51hc6Vq00YgFaCSkNAgasxzDsKUfBUljZ5/xySGymGBcw7ye+q/knvXijSn/N+
n1n0iAaQwYoKL22L+EWx08SK38HSOs3CRxr3UqHBSiBIX7tyJ868Tebix6Y9pDTUp2E/9PIAo9bT
q7CQEsyVG3DjySKbvmqYPBlI5rLx1jDewv685j5kv76nX2o+UvjpYtpl+KgaTqytlIIX6l1zCRhD
Y4Wh1OOA1jagyXAn7gCe0JJbvfjV5WvJ+MKn/Ez6vuSkdtaoyMBRBJS7Le2ckHmnF33hIpir6FWm
xLtam75lvoWIqJMUtgtz2vM29lyBLBVWmxtwEA9AjGzKfc/2p2f9Kef5Q/r4ibL4shxhxoApa1ok
d+GFTNUbRRxor3mhuJeihwhgrFEDW7DTN1mZHGNZdoh8JdtkE0eRk/AKOnaAWGsCeHgQT2jqVwxy
VaV5A0C8RwheKcwpi/eW7er4HkLeXiFzt0cDaKS1l6XDSsoOrbCf0+BPrNKX30Pr5G4yekYxmhtw
fej9lmmehZ5zX/1JQhki5qlDqYr2cO5GkuXneuWMA5SlBvB+LEeHX9SAbJ/XVx3rAUkrgNxvN8TI
diku9trwFeh1hxIFSk3zIOXnMaW4MAowKSbfagTsFNB8+WHQ/qhAdCfps8nInSZ3G13Jr8v0t9Q8
mq3i86F0Iqo7BjE2MN3yiw6MAe2NxRdRRIBoMTZNeYyiJ/DbLa26lLvRG8AHgClYIeFMjDddhkk2
pVPaoLrqsmNZDyqDxu7wmmWt20m/skJxOTQyo1rCm7J2idBAuOSuZRGH5g+jfjRLxQ1Tc6uDLVvA
qarP/FF6CIXl5lTzU0m/MqxHS4Uaou0IqBTaAiSLfktCkF0S6QhBY3cwCJjMslPmH+A1+FHyojbp
kastOIT8vJg7NwcctZCWlT51WVQXHbJuzQxwpur31900h3GgqWxlZo9cm7H70rqw/pQXkA8C8Tse
N0ze0RTM/5XjtbAr57COWKcREIV4SYYwzWhDB3x2o1rtTC7ES2l223UyaUuI2KLGSWTHqF/BpYjF
R6ZesOw+K/d2uw/VG6jpubb5xuldyfpDxu9IuslBMq8i0+2M2tWryrEhdieXOyur7iSQsiMZpQcz
ci3GIC90W9PyEfyJLIOpBjc2uSK7ChDVxPZzlm6BQesBr2t9pagATus9TTlEyWNs3hR025hbAuvx
07FqIXJ/kgK/HPFGM4dQEAkbQgI9kqALfnPewLMndJiBUNUTrGNuu7E41t396XEXvv4nTPrLhMfI
kONqKqxY/CKpD0OyI8MKVne6an8K27MpAx5eQeQfV2WXaoAK/qlA2ipAZy+iZNMhYgujOvRWvHK3
LSQUc628UE1L0YdiCNLwqPP7Or3UDO40a07nC8PPQc2WHINqVeIOCuPBqUkMB5sXbsO9pU9Wts7C
SZlDm3nbSWk7ZSxSEWgFRFSsfcgP2LpGuvJBFjbnHNSsFA2BJg4uaDzV1HaT9f7pPbQ07rRmX/aQ
nMWZmjKMm+qbIdrkzcqNuTTutGe/jNvDsRBuW6h4Gul+mHwDVh6BS99y+nlfxi0Yq2WQlEWAgqoH
yibg07nLtWOLOtrKx1zY+3OobU3aTrOmdmtfPWbVi0au6rR3VImjz0MdSUyA47XEYmmZlO+/Tmmk
LSkSlKiGpnCV1toCaHZe1Pm8nr6sVCuqstAiDlK7cGkcJGvdxqW9PivXySnMNaOpKxg3/FLuBXip
sVu1MlYnO0hE805vTHVagh9C0ByIapRx02UKopupXhQEPBX1AhKH7igdx7KBoEO5ZfbvRhwJsPRW
vFM1mOvya73rnb4ancSayMebsJYd0Am9nkD1OrbhGTbes+qh0MAgjBPHKt7T/JJYoF3H9aaCRKth
bU7Pf6nKO0e5DsYAp8EaJ6tonjN4sFcDNA5avLHzzi+i30meIs1RIBgD+ii7YeF1ZtyY1u+a1eB1
V26SA3U8wlo7rYIRdTVi216XbGDgiFv+Rk4fc+FBcWBltReukjludhiIVdsNGo5a6vWN123V5Lwi
rDTbLlYkJ6SdLila/26H1kvgNXR6hX8+O5De/n52wga8uKiaNoj1VpRH0v86PS7s9H7cen8zuRkb
KQJlFg/cGs0SpS4dWt+m/UsuX9cF6mSCvlB0BDL2cgPtCaiVmNohY48yfVErAUZC4lYodpijtNWU
2KXioxfYm8lzBr0HsAYAU/sFazUvy2A7sE0oyPjQBOnNDjIXut+ZUMOhEH2jIJYM4j0kF1kdRMmF
BAdwdqnnAdwLpPEy04NGvDf1jmkbmfwy0rt4PBLO403W3HPIaTsSEZeWTG+hf4edXstPcJfB++5Q
G79Ef03TxNOtl6a+gLw17Z6KrIrdMLL9kXE/Hz9MCKg3NXRhLkcDqgAaHigaEO+6W6mmB4ExJ1L5
ZdRIgMLdm+I+Zkelv6/627FtoStwlIq7sbiowr1ErtJiBy0dVl2L6i7RAkM9jLHlRSP14C+RVIlj
99epApnL+iHVAqb+4VrmGPIhFuE2TjrP4n+ypod8sXltVfxJgPQUGU9RD2UPcoOpa+2f019+6btP
Ie9LyOzgKFmVEhI1EEuS5iomZ50BCEF+H1fLDTsvB4zbKyCjXI5rofizcvH3GAmbqe8DVyCDRDQa
MLAUbtAWhXqE7UXhDc2JE+kPmeyp6XPy9Cvc6OMFMX8R/S2E+O1o7W3ryYjfdSjHsDq70clOhyVp
ZN7JCQSl8DotKQh25wGjoI/3fZqh1PQsloHCCFkOd7NAoitH1cIAP/3+sxdKNcZqkoAZE4yZjl67
F1XbDk4Ww6GTvAHx/bxtMbuk40pN25o3yN8r9M89RT4rR4I38fdlsWC4rZlsQgqkF+CKZ2s69p+d
s5+WZRZz08wo/g2w6cBOrZPCt83XqNsouFIKAlsr+Xagb6r5VokDi9G14a3Xl3BfE5u63pkD+LK8
dU0VzckudOTxdw03bWiIW4PTVBJYTZ5WXBF+BRGhWvah1+BIYebHyodiJ1BWfycW27dFccXq0Mnk
QzoQN7RGmCh2zsgeeH2dQeK5vTTpta5e6Tp4/mtuvwsHeA56tQ0iZChqjUFV3abyBcTgz9sC1rQB
v0SGpBvkVKPYwbLiG29tvJIkLM13FnBg86qSfKpBSKR2IuM5ROXqrD07h70KK2OkhThAoL4RKl9B
BHUF9PpzpgCf3O8rUbQDlXrIbgTcKiF1BOVj4x6uEyvr/Pme+WHrzi1qoiKCWqOu4SlIKhj+moHW
g0yVQVeBN82Gqu/QW3UhWMldvVadPM2QrkiQqaqSq4YpuJrJi1nE7zaRzovdcyXXEdD1HCQHEeRG
80d9ilTtz3lfaBZVaB+mcIXsRyDXIbPmKWup3NKemkUVaikxU2uM2yKdjbzo/bzpzmJKTNCuSlLg
YxTjCSI3Z4KS4ZP4fT+Vam5UpMR0c8MZrE272vuYJvbDTpqjZjspaVkEd6MAKkqOaY6ODc23XIW5
z0Vqdg7tPgqBh0XjQcHF1aIbFDLdRANzdLgtrLco0UHrFeD7KtdlAhZK9gwpsbseNMomC6GJ8xDm
YPTJ28GSHakpdxygt+55VK7G8kirbZbtWnk7dnitN9c9f1aptD/rQ8xRu4mSSWrFsGDai8oOVX9e
KJrDdLkYkjEesVwkvabdVuIr5+fn5+LfTIyjTk3kRlbRx9euoQCdOmmJ+ggUB2PNgkhKdN5pmmN2
aa+KFmQ8hCWl8Dqz2XDz/rz1nuUYsGbVJWZO52nYtdwzz+ty6XPULilDOpYWxoXaTvvcr/EdltZ7
dvwHVYWql9kB3V7fG+D2FiV6pA8tTLP53XkLMosEaqkwQ6ItaoNNfgk9yC1pV9K5hbtljtbVKwEZ
dQVzN9RfVTFC0+eitta8sBbi4hyxq+qFZvFp8FH3W7Hh0sqVtTTp2R2uMI02VYwcVE9+GfZHhnZK
bUb+WWttzF4OcVjqQ69gk1RgY4eutjbppcWYfpkv+YwpIW82S6Aemo027Aq2PW+604/7Muxgi0wy
IHIZmOErlS80elavBlnR93FHUtdQQGsR8zIU4vy2OnO+szvYGgdUgqQUQU/2FO7o2VkMAn0O0hUm
iJ2qmaDivA2P3cN5izs7d3Gr1xL01ETQXdT+muDHwkaY42l7mLmMGcxqppmi7HN6pp/Z2g937xxM
G/ICbwB5GIJeZ24Cd1b4ehu/e3nyBuWHLIdYbRg0BhxYMhXCX8SJc3Q/C4ou4pFBDMnhkPQt8cJI
buDb4sKxsCoec/acaXTXF9SL9dGLoegGsJxfQSTCzCC9ELau3vDRzVTlwCF5oMcPVnxMwDip93p3
pSoooVyXSrdtmQ5Pw6esq/a5ivJ08gsIEbeQRhVeADrgr5DhdyVQY9xBMh1C2T5MczhG80MUQV1i
EOwSWoW9UhysZtuEt8OAgkoQ0R3cO7eQn4Om6KAA6qpTD4VLj4XxcezLICa+MPqdghvF4RAh1PJx
b5f93raLrUblLTTDN0Vv39uxoTssosauVLPzngNz7FRJx9gM+xKtotQLS+j1nRf85uipCn4wyWDi
NRA3F1x5NiBL10jngRLQLvh+6m3axqxQcTqZ/qdV7kR+f3p7LkTsuRsFZ6mUNNkIdoXYdJbsa+1z
jU11evCFAzVHJvG87oWuUFwz4DEmXqytND6WJj0LgXUu4J4kY6WjbotMHHK4mymLOj1peVrSHw7s
ZxH+S+Cu46xuIKCEe2aA+rYqe01hI9JCPLJ0xqJz63ZwOBzp8hyqodYHMZ4ZcK8pD7da193A+mhl
IkurN8teEovKsK5AoJesZwJJ2TNzljlkKZZiqBcD7RAo7JFb12p73teeu6zBHmDIkx7hU93QB/H7
9NdYWIQ5nL+Et4ga2TGaQht6KVb2z8IX1mc3PjQ47aqF425gQj9ZQ017bICQIQawfytR3/x5D+nT
r/NlD+lNqFZ9BWqGGhqbAjJIkj54GbL9mN9n4vm8tZkdgxiwUm1IsODZvro8r0eh68r3madyaGjp
hAGF0MNDhb/o3XmznW1nwqEprqEOHyRa4+fqLQO54vTIC+FgDpqv2r4eJDCQg6bet4OGFhJg+cka
RWFhB86R88D3KQMcAgCK5QDl3MHFYuUeWpj2HDqvmKOI6IDomJgvFRlvrKx1IHqVr6zK0rynrfll
C+Zhxfsixu6oxmsuoFy+Mu2pGPFDeJzD54koh5SE6KWGVugyoNTQFHJTsGgg1e8SSfJqBQ4ea/zv
BXQrfKq//xq0LUej4+gKq9F2ZJBEL18GVNp0adj2Gd9qeedCStJndYWiLLoy7TENvdP7amkFpz//
soKqUfY9jxF70lu0bFYiw+eN/dP6zU5tnQBkZjMEn8KiQdT6kBB2Wku/LlBRD7PYq0S9KzTdZ8id
RF76ErTAC7JnkLEtimIrLAuck18Ywe2LbWo95tL1WB5SCr5y95hY7Z6ClRICQRjK3e++e035Xcp3
0rhvIQE/wFKjtv8Qc01a8tMn66dfZxYvklwVharXY6BCwb86TLaaJcv9HhJoUlsEQOFo6V6k12Av
5Fx2uXwTK7env89CkJ3zAZJIB+U5wWsTZtktjZ1w3HPlCT64vXVmX3XOChAwMWqwDwAJeRxv083p
eS/sqzknoK4TnmVwwgyyFN/S9DuI0Z8eWcE/fj6ec8Cw1gNzk5UFslu9c5rWVcrfRn9BpWeLv/VA
F+bqjnZwZbDdwnydzL7L5DCpcYcSJOxTCAp3u4heWAw2SOFTbz5ZxqGXn7FjHSknW0uGmD9UwRvI
rdnSUeYXprpX8be0xyIEoh6q32q9HUtIJAPgVxo76LvCqWQLta+Djb8yA24K4YHZLJDrN9PunJil
rqHKTgh95UZ7L3W+V8x7UltXZQMUpXaFErtv6dZ2kNhWiaECUULZvxS34wCvAnZowmMvFyg9Gl5Y
hJ5EQhdmA6GJp5XBwP+Gv4daXJZ25dGe+2g5u6DKe3Vym6MwkUPxHTbVbkf724hJG508Fgz6wDIa
2vhv9ra3TTezMl8J7wp6CCd71j7eDOpxHOGbNLpF5UGu1THJZVkeOk12YavqNt2HIBdKFLulvNMS
uqm1HKvZO2VZ+lX4LvWv/WBBeBqYTzn5YFgio2snxXmfSFd2vpP6xK+rcpdOGuACCu9MgrankPbD
yLdCgqQhee/z4SgQdavio5IOacN3qvXST8jbuEQJd6Ojl5YoTzkL7P49lvY8flTKxJVyhkJj5Aly
NVjdlif6Iw9vU2D46zq/1XOQf3GAbbSyab+BHoLXpwbEpj/6knkFnCj0RNlK+tFOWidWr2C77BCE
JacXG5nam4xKnm7WropoRMLabWyYk4i3NLnUmLyFD5fLwH6QB+ZZ8ehp5h2qZqgYOXywtqFo3DbO
XBt9OkUJ6jqFuPW7WcVX2gj5LLA5IdY8QgHR4roLLKaj2q/ZsAX+2OtrYztGsmPCVwYXKdAgXPIq
29f8RLvTlSO37+lw3yUXXXbsxGbAf22m/6yT/+HsTJYbR7Yt+y81LpihB3xQEwIg2FNUH5rAFFII
fd/j62vxjcpYqQgzTW7aTSlJCgTcj5+z917XOEmnrkmWfKrSE/8L5KgcHokI9wjeZnLaCM+BQZXQ
N8/Hjt6536rNSuWcPQynAR1KxPzOPOXNvlZfu7lGVcNCXHzZ6q82/dDaN9v2h+DXHPxS+q+Mn1mK
nxJ9F1u5k2XSkczrJDsGCyHzm8RAJ5w74XA3ZecqO6kAqihjJC6ociWWKqgx3WA85vmxib1Rvhcx
DCGcLLV0CtBSJFHlyfOZPs46lOpNbYdum78OScH+glOK6qJ5y5Nt0TfHIJsJKpzWslqsOwLkJ0wv
kSQ2djFtcv2MINjppJMB2sLsIOh5Y46lOn+3jccC6JPVZu7c9IAXOlelJ0FK3pE6yeuUcx7ygdtd
s0hOnr4s5dbopvUQ7ntIKWZYr2Jj1xTAWLhJpVSsJlYdSQGXch3M1muVhcjC65dcY91TJNlc8jFJ
QaQIWiMITJbJscn0rm1fAwwU80xFWX8kTt3Qz5Z8lxNIPrgI0pmJKX1EdsK71VwUdTqEuno/ZahQ
NNLG0+eEvuqC0qlgtss53S4e0i7eiEZyiY/wCEgtJObDqHCz/j6vPpspvSPzZpdk5SrQEl/T7gOb
zPi0WZXACWQGJFOroTQfV2oOFz3vXTE+CjGv4LVfuRNmk+JsRX9ehW4XTk8ZzZS+bNxEeSCXd2Xo
46oRT32LBopnDxSMK6LJsexTyhUQ+XtsILypoYFX+YYZvyOR9NFjZtaMg4nSv2yeYNmttDYmJX9r
4Du3Bhe/AUKrFMDUszAfAvW5j5uTSvRkiN9RIOtQtWqNtN6r2rdwoO9StK+NPP1WUPRBZiMznU0A
/uU1O9MpzXwVNP0mkYmA17ptw4kJWrNXy9WvEgl8NtWQKdhCMsOt7Gt2U7rW28cZOI3og/U0926z
xK5VGOtk3rZANqtsHYXrTqJFbPrF9LAM2FITr+j3Wfs66ue+fjZVDPwXqXihhSpVO4OCh9+YyKjX
pLciuozcQXUgOL5dI2NzYLBemmpnuNortX8IS2byKrz4wQduYZfnZKRR9ZzEDzoPS1R0jOp3gSr2
DMecQiSumb5NZbVjsRZ4ziQtokMno79WvEq+HxTVT9j5Bu1Js+6XFrFl5mYQW+f6pQzweoqUd9qO
4RF4gafXOm21yLPU6THWQMnsFIl2bVS5uUQ3DnsZKi0SaKXxra0+DXWrtRR91bY0LlX4oSztlT1I
iA5IhU2X/Va6HXxmpwx3iKW25gA1HQeDoUKueRxnXxp6dw6eURApoI6FTvB+tZYttFfxx4TJTowX
o3VBb4r6tbHX+XSWhl2vxtuuu6fZwxaazePHoiurAca5Kkl+tnAX/TKL95azVKQ0NOms3cASm1QE
KiRbNcFVfSwKhVSFkuKr2YQltIASHNqphDZXF6xekdsqd0pa+gVpsHW7rAMLfEsYerFxhxlwm4Wn
hQ521m5G6Y9JhiGiHbnk6VdofDYObUJORgYJfSEGv6KYnSoXq+t6s5StE7TdY88m317ydD2HZ11z
p/QQYbO0Yl/WfDZjtGNOGlerOHNl5V2WN5O6N/SnpT8r+rOS3WlZz3jsUksIuDAw9/oqUM+Ak9YK
MyhyMBK2wzF66UK3KTaMkgh1uI+HJ4m9r7FJUu8q8o+XhuYt74H1QxThOQzRUifSvunew0HiwdRX
I9AutYepgbCsBIwmKMiGjVX2RztrVw0MBt2mLljqs9oAW6uDU5Yzh6BqydPUJV7YCbsty/PJqvY9
qxMUOCcOQycSgKNGw1GtkVKLWNVi8MDdrPrqQUghYKJjMra+KCQS8nrQemt8ZHcRzauopT3L2DeO
vuT5mKr7vPxDVKSk3GXRrusfAgB5Rv2rWwIvbO9igA/jdKzi5wWCk7o0rq15HW1rGJVt/pKo63Qk
bq5fQ8hc2SkrWMj23idri6yWK+VuTL6aZINRyYmBeQyR5bacYRZWgOlFiMfM2izdqTZKt44NP+v3
pchPSjWeUog8EsFAkxQfajLFIFCspZj9xZwsTkZ/cC77U9neV3XtQK504yXzo6H66KZ6M/WexR8d
APIpg/qQw3pI5AvFIUuBvUZtY2bval6u4jh2505y2xIekfqI+mdVQP1a7MNg/FaVbR5cr6t21wbq
auAZart033EJTE4YseSbCRw13S/kal2kHwv7W071slDTazY9CG5ijQq7hr8FL9BVZxCQM2q+57Jv
TnP4XlJMyyRUWNFm4SoDUHQiYzn34PMKXb8+ACLqN2Erjh1GJ834tJp2nVq2F0q4woJi280yZEHh
1Nw3SVVuMuVtKirXzDoKAUc5XnlTgaF6TRevldj0hnbTNPAUM8yE0jULY5f2x9TsHxITMPtdYN6n
+R0FaNe2flOO3pLuRYi8RKmdMtkQEuOYPdiDBaoMas0kP2aK4eoJQDJQvHqZum1NbQiYMK/mVbvk
fpmxsdWZ39bYwQyFR6N0VJbnTueq9Sq2Kt0fjM9RkPU3M3gYrOpFs07a9FTNr9QMm0Ee34BB8Pba
PlRSB18Ki9uIfutjrnw5NLyEVuxinqbBWikq5XzPzUhZXtXDXZxnTqteirF1bQNeX9VBnEOVak6I
tEcOBJOvWC9Rrq2XvjgMhbGao4l4p/rSkFYZNcqdbrDljD2UxHSvagVnAcsLk31cuwG9CJEJpx1s
p84JCTN1OsLlSixUN43ttLHlWPK2bqgWU14g56I0cFvSNXxiUqWru7k/11WxrtL2GFuFk9vRBhm5
I5F+YfOiFvqMpCIo2gTVVtsbrUoPA4HfGpd5kZaDKNCP6cavjAW10SGYUhQt6leH0c8MLHiJ+bYd
t8YEGgsH0SSo8AmiUY3M0/LpPl1Gv+DhtMuBEJZ+BddpNaXRna1Mx6UjfEMzZKcrPk2rPKvxvinf
Wy3wTFtl8xpdc243VotKPzq1JR4ne1+lMOLy3iNJj7MtPrfSJ9p4FXyBf3aD7rk3xUauizXx5XtN
7Pg7MuUlMiIfhJqYPA0IZkDs0KD5c27/SQaickThpRZ4v9Ctro7pQz92UL/WnXW2ND44rr5iRKje
96e6gvky3qvq7Hf0gErZXpHEB7FHvTRVfqg7BJENElabg2PlqmbEcOyp44gYms9hVDo14ngqxyQM
PDssvXixsKuO28GuvyyywVdjx9Jm9e2xqh5Ib1mZ6qUv49+5Ht3NrDS4IIvaj5fYQb4A5Aac9aFQ
Boo74sAVVu24nYptTrBMp5UnYe8NfGIE7KxGs8CzVaJOtjdBdQ/fbgxNVsfXWPwmmK8CvpWRMxKx
pXECijsk/KziZAJrvXIabfo8SxM6Sg1+SC4B92nHkYwBS9Fcni2/Wp4K3JIhG68xPhCj6FU2UeVB
+Tga06NMfnefpQ5DH4yNfqv4mc4bLtIqneaDkEZvGK01rAiEArAaA6+O+pWZPCph5kJHcWbQTSUH
yTFZnJFHcAoKiILPVktJkOtObpobkcB0k4XkF4ggc5bKtCN7v5nuhMbuqiidWxvB89JAATSi06IL
V5W3cpreifrLroGWYuBsIVAu2JMXtObTpDsdh4XZbk/6/Lho52IM9ksHQRAGUGXsRXBZOJRHUecH
glMwkFq1AwZraH4RWeAnhkNV6l86qfSk9NflXaetreIUKjsyoVdC+aXGz0N0GQSM0u7AuoWavYmP
dUJbo+5RQq9NovVNeX6UosQJAtVJy+yOMRf1QwUVqfLNWVy0JNoEs9h2aXjU83FthOpnSoVqDtFh
tJ7noWZaRcUgclowyyputLXIY6fAGlukV06l5Gsi2slIsdph5kBOg4HcNsKh1ZWmkcCTh6Cx4uuQ
d20G0j4wTxonjdZimDw+9hYsupRjv7VofqgdBxMD7jXLvpxWmdl4qighu1Vwm8hk15VzLEXHkZHx
KLs6VjCJSicP8SiprqQCGpjNt8n+Elm0rwHyKfHvroifmMqc6YoQ3gBjLWKHy3rrZOvNY9sFPnI7
Tgt38GTPVXRJpvvrwdTJKYbjDubUeMwAcRWWejTH2bF1uO0sPXO1D83mVAVsA8s7sYiOVWgrtZC8
xX5L6CmOPEX0jdDjZhEj8mFZAaMroKABV9OvnZzovmveE9o1pq5TmYE8Db+gX9DXCp2WZ60lqH7W
3ieEkSpTX1N8BFb0YA/cwbNv9PYGBBrUTu0QpZpbmQBtrlaaxotyA2ay1/DJrPGrtMyV1FobozrR
cXQUvnqixOGgbiJgXCbcNph5a5PWmw6FOMt4JsACdDYebUiqZrTVwnZDWpHRvQRmwyL7tbBwdlg+
geqdcmnYhBStmcZ5QklRICeOGmdfU9U6SNOBD1yubRGFfWzUu4dE3dj1iaEbLhiizSC11++iDfax
3MFsY99R5rs6yj0r+5IW38iNtRpsM1vzp0g40dL4MndtolF/TsbGoHrgbKxoixfNC2uerG1ry+Zc
W7pJHm7ybLgrxFuh9CfIiQz0oY8O1OqhfFr4aB321hYUQ2y95stOtl4GJDqh9Kec72hrzPaD4abe
GH82qn0QdIVS6zS3Yp1SU8GIw+X9phrvebAb6bQ3m7Er/FZfgxemS3BMqeSG9jUptiVNDL33DPkY
xB3guZr6/HdBkHISmaB+l1UDVGxZviYKloXT5UQYt9YeUmX0ahrECaFKBnYn+mvItsdzPkovDcGW
fVqcEtbpOgOekAPrrnG0iGUFDvTQV5dimNw0htzJuXSZ3JyTNtrvQzjYByvSNjklXG5eAYFvedfv
5eBcxTFO/HMJzVOCKdiJd73VSc2KjwmjC5nPG8omV3/Ydnp6loyayvgrtwenCwZvqKn+ytZNh8Ed
whiuT0C78ilYgo2wfZsZlwnVJ7ayfd48V0XgiIXaqjT2vY2lRqaT213PkcaxjuadaKG4a05joU03
c+h6SEva3JnRqYtUP1QTi7hoAFG3XllOtJoUzA8jvMfBmWqdjh1CVIAr9cANWCv4XnAqUzk15Z+2
L56t8BpNn5zD2fJkg1XDBLxaB25ejfxq70ZJ7UTqeBhtbpQ8PYTzaVKz+6Se7pqpwGnPIpZIa12J
/aEM6APg7S/GTcpS1VhvlplCawaZyO2iypQhUsyrsW4AA8WXpUjKpdbFs0GqC92JJ1y6Dlnvx3oR
T2kxbvVWOULePs7B5LdIaWU626q0zTNi92lAXn890SWq8cKzpgS+nLRlO1TnBhKjTTkWDsdu/j3d
252277rulzoiRVE5hfbBuA7VgJZuaeAHlh6inhZbgx5NoTliROqd3NhUv83CBk8mgzXEm3FuPmRR
+bm6uLWMZS/Xd7kieV1pSP6Yvy2BvjeQG8wG6JLUg1kZ4oDC/C+H7lz+mlpE0fV8UgPFLYZDSUjH
9EuzplUaPBrha9iIXV+le7LtfkWghCUx+s0yO0bCA2K+2AO4G+WrHl5q+Bx6ZHmLBESnC7worbxc
Hc9tk00ry4zuOZSgDnCHgoM6TOTO3o1R8T6NSHfN8jjXxlZJGxIlZCldJRa83YI5FAehkYUoTdDB
j9xfszfqkmPVB0kZD1rDNZ4fwvlgS+cp4SvbtFEeOXL4lFheaVLmiw5MgU1WhVqarm40wFwWGUbv
xSDDrZeSkCLKcJbgdF/Hy1el+1VTgVKR6L61nDNE061Hzv2ReJKbeyspL1JdeyJVd0U7078GN0+s
T6ihhpoeBOVqW4tdU6mczbjD7EEQGFStzPhtbB9yGheBUHdyZ9HZrIHWNgY101K6kn5K0m1o64QT
6dwATblR1Yu+nCK0+PY4uiWQBk/L6gw59b0RYmMZinf76mxM+3UkVIZgPYDn1AEWs9aYVdX8s2NI
cP3/V69oUAJkphgcFXtVYVPr4uJ67iEtiRfOe4USMSNTUr/qsbcycS1afegoGNolulhqD081opdq
fE1BSboQUTRtbjtmh6fFvMPO6KaMddL9mNOEaSilJ615aEvLn8ZmNTJ1DiZ5Hfb0n8Q5jDVXRvTS
y7XTzf0DKJf3SuA/aAqnz98CRq7Tl9E8WsHH0rNNSta6Myq/1mkHk/UxVJ9W9Vhbu1wM7Lmt14zH
KSrWbR97Wn8Gabu2+PVq+cPp2BuMate3vd8K3SXsFQ+FWFEA7LsejtQRXK4fzm/FvI2Mfa7mq7w4
CPO5lluvGpVVuMiuRNcgkT1bxqupqE5sQoCO3lvu/YoWr8KMTRXU4eWVJI+XQkH1pUQ+mOXXeFCf
q9HIeBxHn9bXfW7vYI2nVuiN3XY2lneZsrOZOoKmMECG22DcBHW96YEYT4W8jmK6VH2/DhRjLfMg
zFzsPvqc0uI9bnOesMyVzJGt9tOeJ6ec7OdYI2ZSWOmDDR1eSRHTQ6NdLYl6JBBmHaYKtfVuGPds
G1tucL9r5G2jsA6kw5fJKlW21WZRHkPQJSafv+bqz3FPizGw3NnW37tuQCkXX0RorrSBPdoAeU6J
0m2XpdgUg527lqy703IBFKQ48JS9aZq9QosPpLZcYMYcxjY92OYCr1vdBpK8kWGRl71+iOLioiDk
6rrWDzgTDLm+rtNhow+QRxhbKNkx1J7S+aVMPkTykYzvIVuAQrZJeui093Kk1d6dQ+M0mpeBM1tB
VnBIJ5KGiSRlXrp8JO2LmF/S/mvCblXMJ33Y0MNHJijbazqoWmR4ZopN4XgdXzdKiAXzjoGi0hS8
wl2oXmy6MkLeSt1uGi9pcwyrk54dlegYw/SdPyb1muf9wG3oDlW67iXpQihowdK0yImTBRiT03F+
jTB2ttZpMM7ZdQd8rKP0fjY5kNa5l9WDw8X4LMuPxlhXGvLGlh138qZAeFPssBLZJLhEDyb1rkET
vojI+AzdWqucBWkKAYE7S+cAhldW22nZ6Xq8nMVdKp2bnu5RAcRUu1+05mCwpYU6o8ANseSM3vzW
wDZM9b/cGeM2yL8IKUVucejlD0UKN5rGAzUek8RrpecpfmoAxSs7WgUFqVHpeM2pafeq4VeacPNy
3nH8z+zr973vLe0kxae2Oxs60SVMexmmhXQv92MK0dnWfiWL6uMu2mflmzqJg9bf6+1EFjNw9ygR
733Znw1Ig64Y3g35GUr8mpPWOhQxxENwV51XdL9Z8y9LKDa6pB2v8ThZf7Gjl7xH2N4/SfFzzryo
e7ArN6nsnR7tbErzjW59SuOD8atItlLTeu2s+618UvIzVn7GGk7r2wNy09ALAwJ7Wu1xzhUnYz0e
g5r79qRlwyVOT1YbeQSk+5ka/DKjS8SKAFAWlo6zMDDg4GfHq8Lymy3HmdzUnd5+6KVsK2mcf2Te
qILM9IhS0pN7upLSQxV+5mH+IerSWwZxkLVwb6rLQa0YPbet5tQW2l4CWDPqcBHbnsHyHddrk+Ej
JJSYLsBDypFUL5L12IHQ6ezeayJ0SxDk1eEJLiA5wS0z573cfajNuEY3tVJpfWQ0MoxcdjtFepiq
T+xXdUsvo+InRfLUj+WD3T8osuT9XU3wjU7hNiNMj8K26UeEglnrSgXz+39kj333ujfKpGSC3B0s
vK7drmtxrKyfKeNvY8HkOJZLY+Z1EwaZ/Ub+oWDyNhCsAGGmVjYKsLkhTJqv6B9Kqu8MfreBYGFe
ayCYJTYlzdwm8dsAml4xFfZYJrKq7k9p7YSZus7FHzuYHrKoXVX0X0PRuCGW9+K3mab/+CzffSc3
qiRc/kaWXP/G2mA05aY//Kpv1EFDOpo2iHQ0rPlpZpTFAPxn9+aNmtBeTDHEeY5jSHF7yNT/Evx8
Iw29jd+JtcZOAxV/M5tNYeS+Zp84tq+CbPmH+OebgGrjNoEnlsNOGmJpJMWUdl3t9EvnhxU1NsPx
QdlaibyaJBiEmrblxLiPDcPT1ZdgzihDz4VgtjKwDtMZUYLyJDfDucv/4dT49qPdOHuzIV3kKERx
nNP1BheLV31D9kBYVYe0/2QGva37TdE9ofbRzWNFhLpJioVUQ52Hj5pxhuAkBBXwEOSPqvFD++5t
3A9fR0kzQRBTm7v0nCGl/ugWUq63wMf7fVyE7f/5X8r/ru28b1sZpWvHaHZW//Q/y2U3lBvJ4lg2
pdUsvLDuS90Khs/PPu/10f1/Pq81poouCZPIRtWRNY6h7s9e9+bRtxo9rce44ePOqhuiPjRog/zs
pW8ef4h4arH0OBGLbi9n63j62Up/m+cTgRMowmGe98rH8lJ+/v3Dat/oCZUbU5ESq5JlzBbLsY46
C5nHYFzTaGmfTEvM4Do7x7lGCRhchHSdWRMM0jBfHLNDpf9iBCFJBz3ZxVQTVQIWS9W3TCLWKaTc
evksBmJlx+l0nc7HsvAH5VUO3of6Xqiyb0qPUTggiNopi0n8MA9Trtz//c+6Prz/IdC8zQ6y1CRS
VDr++2x8mMkqGZsBFkM7/tKq+j2u+BOjYPrZLXqb8zOnRm5mNbeSlZyXZm3Zz3//G77ZnW4jebRC
7wtFj1ntw0OZXM8Kf3/db1b729xDU+8rsja5NoNUshBDYZQCGks2BPB/BcT+jxf5v67/zWowJLIm
1wbPQKJGzlJcivIg64/l8NZlgi5jwAB5O2iHtjxY2VvRntnWy+KlliSEbumKLiat68wp6498eBPS
Q2C9xOov8OrmTMMWogYk9PY6tZSI2Qlp7ZTZuqz/aMxJIWGbasV2/hSnz0bsomVe2YxsEuErhC9Z
deR01lHtfWu8k+kjyr/j5GIoH2L5RffZGaKzMt0t5pXFdpc34iQ1+yk5xSWyg7JmyPhW0d8x6+Yu
LDR0kSh4wnviDO1mgbFbPky67Fb58xDsavTZYhf2/3B9f6cJv416NDGFdUlPJtE1m4PDIMInRjVk
a84TjX4T8aNwjFCBuFG6FSdhnea7CKMfxc8Z8s162U6ilEaMXvupPobBZvyXlPq7m/xmsVTLUI8k
9AP7/st+rP6xp3+3qMk3hdIcS6U91Mj1i+HFAC+KFJT2mEPqlh7i/G1px/XNegoVV5nNlSwvEKaZ
SISWW7XbKN1y2h8738hmmoZcbKYalqEew3J5leP2LPQCtYF5sYvIJVnQV2guT7G5DZdNHmpOlMeH
mX5yqh1y2Cyx9i9n93fX6map7vRsLJZUoSbYkUAw/iyFRr+N0RpaptlNxMvGJ6Zx8b8SU66P+v+/
BOi3DM8rbCDNc+6YwGAs94lxYmM2P9sL9Vt4Z9yOfVOTPbePFzIYvDz5R6H63Ye+KY8UKcdxXfG6
UZg7YqDTgZhk/Bk7Ub9Na5LBdeRyT2i58sF09EenDf02W6mV1KLNJrwi1mvwaP7++x7x37eaLm4e
99QMW2lApnPNJmkTt/3ZiUsXN4+7ObZlMF6vwPK6nP6V9PHfG5p+G6OU97YQepBTy4nabwR6dDRI
loxMwu7cn12Pm0dPT1hQxkyb9uVb7xZ/fvSit2FFCWnMcmxzszWvteXRxfnZy94caPImtoRcUiei
YmTMJf6RzfDNVbZvGhiqETbSqKoc4bR+YyEAzsPKsVrN17J/BfB+9xY3T1+qkq1po8QlV56hxJ/B
vCSA6kX6j+Si/y51dfumKOnlJNIkpWP9nMfDFA4rkY17m3bmrN5h5vlRma7fBhglmT6aU0pyrpoj
M9+ILlz/7Hu9eSbVWh/6uVXw1D+Hj9LPbmz79oHUSwa2MiMCQwm2NPXxtP/9036zkto3W7AZhERv
Xk8rcbpJETlRX5VR4f39xb9Znuybx1EVIIVz3I7Xbu04bGftZ1fjNouomhODzjiXuG3X81Uvvvr7
5/3mzruNIiLCoFbJD5tBwiEK7giuT9HMXeo58QJ9+cebfPP03OYCqWZqh13Cm9AWveo6mC/oqL60
9mcbzW1AkGbACwlbMh3Muo1Xpq64JXLDv1+gb75Q6+bRDA1bSXubL9QISIMj+eEfVfN3r3v99/9P
+8AmTzyfZz6zarjjh5T4f/+4//M3/0dxY908i3o3GiIV47SX8YTNZAImaNKm8JCQzipNn0s4oHjE
V9Ti1ZhrV5pkLFxbE82lrK5MxllZiZrrbKo2AmBsHnXkJ5XG0DP3x+VJL+brpH8f2aqDWPKaDqpV
0ZPIdc+eTb9c6MpqvmIOLg0zRydCIyh+X90RUiojVXhbOGRBcziYBPZNS7bX5Q6p5kOLtDs2mZ+T
Jptb74zoPYVTVkirz2TkEmWFv2TTVu0aryPfzy5caTEPWThvRcKP+z8Gw9TuaVHCdYQzacjvWvL8
A/3eVlEm5Cp+1CcC7FAX/P77ZTas62rxX9f5ZnnCKqwo1KYjyd0dXtvnYHoy0BtJCChL+6GcuT7B
25hIviq07Sy6dZc2u7k1mWHsrG5mLj9ucutYBCSXo0/VSS6fBKPyajXYn9euRFruGgszkVr61wiS
SfNSZAChvEMq6Ic6hh1+Oi/nOv1M1HesDzgcHgsGh4W+WZg9T/160tGxLCHxhu5Y526MzjseP0p8
X0QYOXrbrjLEwtY04QPa6EqyTpluLIiSMgb1xifUaHPca/2vIRN+bo++EdEkQaE9/y7V3wmkkmnc
JugylHOXrSWB7oaZba04TbWd1C/a9M5o9k9pW5wrqdvPKUOlgUklJuVWK50GSVmAxiTVyIAdn+cW
pfRwNyOZD3OuRHKymMlhUEMjRQpaTOy+1N+3UY0GTN9kke5Ms3Rfdmg+3xVlXvUcNquoXKdL+jzB
/87i53KZvLLZa+a6lJnVk+fYK41r8cMxf15AIY/GeJFwkNc6/7EaDyhkJdnVEIz3s7riMajMEzlY
q6namFW3atoLAA2niHtP0z+y+mDMhpuYhaONykvR1tgU0aTzqYZY+20S4w5qahMLUtfHoV/LC2Rr
PCl51N5PdXVVf2lGez8PnWvjpOhVyUW34U/xHbppKy+8jIByS1KcMR62Ayr80MocsJJLBXYiWrYS
Biv9BGDPzZCjCyMFlGE7Ch/B4K1rlCxDiBTrOmD0VD1w9aDZKkG7HkaTpFOxU7B6imDCU5V7kdVt
emZtXRx5GWKFtJn82vzqhmAdx2JTkK2pRtpHESKdxqAVMqC1c9kzY9Utsoe50a4RMY4pEe3bZKdM
/YytuxkrA01Sh3YI0lQBPy93bKvfdpHhzFff4RIgJnrNRHWxFzKZmKAYKwk/giQdRdIdKwa/9eTl
+usMfneJDxbxd/2Gg9Ad/bKzvYwHRdwr0Z8pxK2pIEmoULYbpTPpj/I47kTq01FiLhr4BnoL3no1
hWumdJYwHYEGHVmQaEE4HEdFRi5WIMKsvTFbHnsbQ1CNbFTWVwXfmF68NNOLzJ2INGpiSBAMgZMH
JVKpfNWGktPMZJCAfVmEtdLGF3KP2zhy0gmLSY4ydcnXo7aTkTmYXYScjallhdo3wwTwXqYatsJt
nWiryNLgJBLzl+NsbA7xPK1JgSJ60EvShzS3EQ78GTR7BaFGaXdSgTmdPtE08IUPpqORF6TJ9wau
a4w7xIerxGe1xltb5uuIaYadPObzfSsjMA+Fw5eBxmqv4hgWBXp7wX1MM7JLX6S8IZlIw4uhbrLR
voSGeBisPfKtHNlzFe9GEs2raW025rFngbbaVynDE5jiFY1bV64Ia04orUjcYmyCejaLUi/rXieD
57NHpgNxZND+kNjoqDIGrFl3K+O9Rt3aTc/dVPhybDF7vaQ2sZn2BnGQ0qVOH8GOvJofh3RXLmeF
LUyJX9oeVXzyLkx9U1UmcsNmIyyZ7tywKrFyZsawkmQeOgw/ZzO/lCm38WSsbHT9stjM4hhY4Npa
i8To0hm6J1tBvYnG3i3T6I+cZLswesiZr/MsXTfE0UAAZb3oY8ESWXhLF74ETLs6ZMG5yI9m+GaH
SOG54Tr0cyN8mNWMaKjiEf2/5J3ZbiTbtV1/RdCzQzf6xrhXgKPJPpOZyZ4vAZJVjL7v4+s9snxk
H6XIoq1XAwVBdaoqSUaz99przTmmaD7EKD1yInSKZD7qlXifoYmfMuzFY866HFsvmcCKGI5JvUxH
3dXb0ak1es9aXTzXvb7uxR2i1BBaDIwHrMMQSPV8oUTbtn+T6n2U7mXx2RzGRVywK48MJZsLMnfY
yirb/o+prdZNqSyT+IzW0Jv8fM8JwFG5b6TB1MmtVsJkxgbYWuhrW4ZHfraSDGtfy/u+fquYyAeD
0wKv11s4hkHpTeZaq0e7Mu5b84XekhtHvVvpD1r2oei3ffxMbpirYiUJKDq6/M3AxzCTvCM3xqmO
j2VDXEpwG9cPWbTgjVoOPp+mpdE+SKbjQCZYJGySwUBLxwqMBhe2qsPEBSMeqqYkbvAEm5smF50h
QzyQNbHXxWe/aLd9jk8DLY6OzLtCu6lTmXCY0i3r2Z/OYpKjw0XAEoR3wXzLt+GKiI5Es39Ten9X
iydBvR+iZUtPGCvVGA3rVNgYPj1ha58wQioRsV9wKdlkvHcFO07/s8CbF03pIuvGXWtgdbN4f6sn
35LWY8iUtUHZKfCwpqKIX8a3NYZ0l0hbIRophQcKtbPWfUfQ+4JpoV4z3kLCE30MMcPWmg5tI7kR
a3NT4wyvPtQhXuaUVi1Cl6jOCYHCzo5/gPRfL9AFZwjxvkUfs5ydE5/Nzb+ts8zNtIA6T3YLXs+4
oO9ortuuR3SF4T1qnToUVnVXoAq38GreWinK0LxY6C2iKoTBvy+51F+0ns9KrquDW9GGXVKGPZ3e
Hr1iiusdeE11CuVu1QiVG7EY4zReDcqyKuedKT3X5g80sLac6q5R9HY4473EiFWi8hhjDUf2DQkj
9owtYpgxkApepXZbZIXReIrL1CtBzuvJscsxrcbytrloCUsKVEZ9rYor3iidNL9LpFML+GBuB9cs
FE/0J5ez6o8ME6qVzIsogErF0GA6EZi+KDByRusBn1jUHjVUTMpEBpF434NmNDCTxP4+Dd+R0mpl
vxn0c8w+FQ+5F3CWNDtjHyco0ujm+1RWGNiYMxQJMYkD1ulmAylIsrMqwlK+qLHcD0yna0RBLAdz
/TJXW5g/VELYlY3iURRAX9NKvGBoO2GnVcG5ZeGacAKMzcKq9pZ2qGu3jU5yMa/EeD1x3xvcXH6A
qlgoVoocOIjTqAs2frn007U8NI6uh+7McqYZ6DkxW5gq4myp9FTzJmdRFqvOltuCVRzJJ0Yi5VXt
zkN2DvGf0YUtLq3q6FQilIOYYdXWIkooQM2loONTU8RdlB5m4YUtA0Xm4CpUTmV/nmLmpMFC9Pcz
m2dd3Zqz6QbyUhjt4Ww0+2qcbf8yaxG3wXyS8ztDOmpJ7RF2bKsMyaNu3xlPDb7MdD2yrOmUy+gE
7F+6eHgCCfd9jl5MYBMJtv/m1h8eRPEUBm99vY3iRx9vdcSzkPH8KdqhDN6sGi8VHxzfFXV0Sbym
1mDBNbHuM9IiX8EPzGOIC2c00C0ThOZ1GBHrTLwb01PBXN0geQChrWdm8tqSpYWp+2dCub3E2hKE
YSb1oiyR38vyri3Cdc7px0ciXqQ6yilujzUxLqgeiuYl82+b6F7KrA0mIYCAyp0/dk+CWG5TXunC
eJ/18dST/UnyAjFvbk7wWUP/qSvu1JYVQsTIEBYbH/WnEnEBcEtHQnCLwMtpsIn2IpvAdCoyn6iy
0e79w0R6Z4nSrXr1pXMvF3aNEcMy4Beo9xqA2izCLSsmO7W879NlNz7FyeQW3QZc2SUolLIVFZbK
wigp+5xXUSlPpA7bvGR44PExE93Ay/4qxeeO8kLk7lv3+LvIHWmH19rfKkyF5SPtEsp9T0ZI3M57
Td1F/bg0TcuFANKK24n9I1NfYpwOo/Wgmj8lIv30qPCCvjgbanCfY9aOwIzAQGnBwLudjzQ+ZAdK
OH8GsL2X/EcpBeowhctMevfbyTNHygBU4U6trtRwOQ0VTvatxBAz1Tn7No9JXGCITtDNdZjawTD0
zb0pNFuxIDSmClvOzLq/mimvi655CgFk61aHBytcqhYgA6ZEOh7EvkXnmbVegOugUas7vbPWMPUP
A65+Y0LVmrqZDj5NwngnWc5AxE58OYoPlEK4/zv9qGH+D/3DxUUDPMU3F+1oMZtjGQ9wKwMWyOZw
gaGp4gwwXIo5YvUsYVyEyH3zYHRNTBNGs4nEnVw8jDTQlHTCKDI7iU9FjpdD0s1zOZMTcrmf1rTM
+1XTry+bkJxWH5GarmJfcbCcO2aNIUK9nWghZHSbBCxZcxq4GD5AVqyjDhm0vhrHTRObN4aaYayN
9ooCJDdFVFi1XhgsY6ArZpOdfUldtjhhgro7+KqygZu2nEKkUwNhb/W4mlVzbXTitkl5HlmRTEDM
g/YsYPvxcxao5hwg8K/rl772F0aGvvmOzJ5y8ndTbtymybCSTJSHgHC+2c6+6B9cNQpxLnEx8Exv
J4yF+KLD+ufvP/iXcumTbfIaVTxIvT6ocjVuza69ZzE7+GB6Rp06VAEMQUbURP1vZog+zZ/gGqhB
dAdz2XYWpJtkNNdiMz+E5kdsBQfL//j9N/VFz/WacFzPVoV+Xgcblqp2QhF0kSgPZfFNd/SXluez
n/lqBKAmZt9XKSO9UlTcdhbvh2CTy0QVDR+RcBt0EoP5tTSgNG43A3tiN8WH1DhU38bv/spT++w7
uJoQACgvdJ5BfkL6KDMOe3nK8INUHkqyjT9YuC5ImSxuRnIUIpzODXtVJrPL5Lu23CJ1HaEqmLL4
7/X69au2ZYgRLEoYjG9DYSkN93P0TX+R3fXzB1e/alwaeo5/g/1qi/nersjYpRuHL3GFNOKWwzPm
kHxLAUSUR+rkTP3z6L1KAdVLrjg3twU7yhyqboVJjb3AU7FKj/gW0pzj76kvn5VAXWh6t1BndROW
vRcKzyoK8UIxb6ziaSh7ZwoiL8seqtlwhgQ3XLlump0/PeRt5UI3snDESu1NHcdOBlSkptFc+UfF
3JispqxpTqnvcP5V1WMidrTXYNu0fA8YyljdmwJDUDI7RvkMKiT1cbNt2h4it+iiAukyg+IRm7zQ
PoYslCOOo7HILp0Exxca+0IZqLqSquI1CSkWE4S6ADTSFmdoaO5bfVwLKor+C6nDM9OdJXqYWNUZ
u2J1CIt1M/mORotQpg8xKtkqBsSVcCwoWsz00lotExugGx7VYrqP28Ktu3BtWCakrWdDoWyP1km1
KWmxEbUUBa/z+JEXwbbE6FOF6KdxMUJokZWlNuwscNUFuQaMyHbzHB3qKGI3pm5nVx2kmHclc4MR
B/iAnTFY+otAk6BNGdxqrK/jc6zK+7z4UIpqlZqTm3YXd/+mDO+ien5OBoofHd+gLnkcOZ0yYsfB
ptfkd32yl5M9QlHgTn68sKY3JZO8SYzPRvvTCt9VOXTLAXhcZtD4iDlrJXYti86Yr4Ty3BqlOyvl
x9Dkq1aYObM9G+oWITl213aXKYoHz4SDvOpAVbJ7PTvOmMkH/EZ1Py6GwqeBlO4wvP1KGA/C9NlE
WBCmBZm5TwkN4u5irwSkaMwxbSRjm0mHcN63VI/1FNxrwuMU11sr/2mEuGq1zB2VypvwFXSDdVBD
ZdMGyluk0IFAuGGJP4VewXtMrFajga0tCVp/jPFtQRfryoUFXyPP1GNsiN/MQb4Y5uhXe0qVxD2P
jD9QdfR0DW/HIHQFEwlJiDtu/k7h8MVafs3lhtaay0CEhm2b3GfEDGvNzsLW+vuN4ouxyDWe25pz
DilUUttCXMUBgXnj9N358fN1S7vaIoxAilQ6u8N2bPZdf8sO8M0HfzHdumbi6pZSDLlBp7wDD9H7
M2QwIHKEHefid9vbF8MG7Wo114w8bZJZ48bi5CiTlgxBnXbZJgZZEsX3obiccpN1JnIs1fxmWP/V
bb5a5/NZEo3p8mPV4atiXCpDPH0gAH5/n7+6aFdjKjMJw2zuuM+BJpJEvh3lFgMqELrhx++/wC+b
wScbsibzHPxpwBb7LUpaTWEH1KfLSr2O6uiQlOqbFNCkJ5o3YmVtpXejHznepofMfzJrjiSXJDwM
d1CW3K4EHBZMq6TkRCsWb5aerVv8lgzvFnUveXGcbnOq6W++4y/usn51TUR9CkS/HBk14jDUQ8YK
erEb0tskfB7Kp2BsoawFzzNILhXoh5XA9DEEkGatLQyoukqsnQ1mJLMQGSm95sJ7DAT+99/b5aZ/
cjH1q4vZ+LEEXc6kl4jukE1koj/4+0/WLj/dJx+tXXV1Ks7BUqfyJLR5fMy0aVllgWe1w1rWp2WB
LU2QSrspUhdwPZQfaBx58WBhEJJoagf5yowHJ9ZfpBglZaFsmDbZfogmNXYK4y2IWbmT2+oCKqGt
KUmUGWSCijiEB1hQQQNOC1ya5Serxmw9JXxO/NdEKz38catySh6KaVwlyI3T6KgwzM+JWe2sF99X
ncZa5hHoh3l8U0f1TGo0XQLlm6vy1etxtZJPiRUGFUj+rZQWNEFSZwQYTNgbk9w/9Ov/8T7+9+Bn
cfxfl7j5+3/y+/einOooCNur3/59H73XRVN8tP95+Wf/+6/98z/6++G1x/heXP+df/onfPIfX9l9
bV//6Tf4yqJ2OnU/6+mMHz1tf3083+Plb/7f/uFffv76lLup/Plff30vury9fBoQzfyvf/zR+gd2
gctT9B9//vw//vDwmvHv9q/vr8Vfbv/H+V/+zc/XpuWfS8rfdFFRREtXJEU1Ltkmw89//ImmKIZu
GKJI4ovC18mLug3/66+y/DdZUkWDQZciWaas8o40RffHH0mibqqipCi6TptZ/us/vrd/uj//5379
Je+yYxHl7cX78NmbYojWtX4n4HBWouHvt0bPcNs6JIVyPwKZCeixDkeffsfgP9I2Z2cmSMpSvpFX
/SLtX7+hl697vS6FatPKTdFvgXXO3SaVbsWhOOTBvRSaUIRk50YD9gHfEKQkvBxjhKa2EThkqeeq
XaX8BTHF+jz/FMXY7hicWFMJk+RmgIg4qObKsIqlmTx3CQM40JQ0Aqbx7U/3949r+OdrJv8S3nz2
zXNX/rwNGFbXZ3EQ9tskIu35Z6y9pdGLpHjqlNLZeNbGRVW+59KHMR76d0mHtuvO6K9jjOy4A5hD
cDY30oPwHL3xu2zKbdqhs7yT5N2+FTZVdmsk9wnk3DpbyMqGVMIhuESpeuOmeKk+kNYwFrHDNTFc
q3yfvzSA7Gx1ARB1US+nle8BaHQbr/MA67iCre0o720slJ7pYih1Yjgd+Y1gvxk2UwQP03S4i3fy
RD/NK/xHAi0dQ17I6Z08HMYQPuHal5718pCm9/m4YURrYAImdHgQmWw+WvjyE6BqZo7FRqNqB2lz
Ay3NDBa94k7p5oXTB/RqEJgRuBi7OgsKSroVOyijlLZYaI248P1DO1lMDmysxpVySqYb0Dy0pA19
RbITX7An4LhGwUzUbOkvyH9Xq92QHdT2oco3ybRStJXERD1cSepq7I9Vd2OCUqxgQgAv/qEXBFmC
r+pXAAwTfgFt0KZzOFy4pE6R2IzMVK98C93uHpGflpwp0TVSZxcqXT0vpT19bgYnIEvEG0unfRDU
vd5AX54IF7ix6gW/6FCGrlTR5AKUGT0POoeuwe5f1XfxvQPPEIPEYdCFSqWJBVsihraweWBIpzQA
DTECohn3Xvg35pvKIQI6Che20dfCuBpuoyeKGZyU0uMAhkQMDkRRTM1dA1B8Zv9JBmhl4D4Tbruw
52QkFdss8Z0petVlbC0O4z/N5TqF3sgsXLOZNJFrG6Yrxdjmuas8zPyP5cnxInMnyprpoaNbpyQH
Xd+01kPTLyC3LnqvWeOO2aT31krekGS5wBTvWa7uO6K6TN7y6JtG1i+D1mdv2NUGPupSBpnC6rbC
bXrEXbCRVuEN6Zl7ZZMfxkO+yffSMfsms+3TPstlMbraGeOxVlSCD7ttvuseqkN9HG+Ll/A2WIKe
O9SH7Hm6zb16D6/63/yK19I7eTLSeQhNerk34sbf6A/zulqGN8le35k32iY9iDt9JT+aB+Xu94uW
JP4S2n5yTa9leX06dNIoad1WuaHv23J7eb7QfD9ah2gzrvVNekcpHvZ29jBtpHW10r15kax4BTb1
otvw3xa1q6ybDXiGd2VBLNOxvSkX0TY/RpGjpQson8BZWpC/EgHjLo1yXPHAXUD5JU4ge1AXhZxO
vZ1McAJA6nmhTNeYsbot7y3gfXBpneEUEaMhg5SlEYTv04k9ySO2g46r6OwOxeJkNMsRa/8Ed9jR
nsqdvGRAXjEj7U+ghsVqUWJm0FfIGWg2oqVqdiloN8VOAU99TMi8+LEfkonfjJkzd3YMKuqDYRD9
+myZncT9JXsAdM1rda4O1vauWSpo23IbtqFMDMK+hXYOTM8mRgc0w3ESbH9B5zNijs+XXPMFoPXb
6Cm9uHJMhAhLNWb2gBzLzvCwIIoJFqZMSbrpqp9UiXZRflhPSfOels+t8iDnHwFECIMidDW+y3tI
Ec+onGhJS6obLzN9UwYrjhn1T/Et3ivr6KPR6A659XvwNj+jdOpjF8xM9jYexdMDwpKg2I7Jy4U+
nl0c9YJOPLXL0I24Wj9dgRrn/5StxwPRfKBnmd+jw+RFq2BVPSjVyVIv+4jCIMi2Vs2WpATK3Ef9
LJ7FExilO+Wp88A0L0JeyXRfrDqn5iVq3R+1Aw56kbjBjXXk6ksgfMKF1TpB5fQ8KzJBURBL7Xat
uOkiWeYrbV979BWceSGfhskeHNNT7MqD1o1N1Sl3RBssrBvxIzxuAxfAiRO53Ch74MvHDjqaJ4gw
N92DTiw0Vj4X8YvqDXs2vbXhITmyzQ0/Yrm2bCge9NUil507tMvH6UY6BC8NJA7rFCisyQ8N70Fw
l+PLKqBBi7oz5W/iT2tbncvn+pmHoOJX4qkxCB63blaYyVSPx1PzagKfneDjwi3zovt0q0PxNBmz
5sv2TkM0id8K8FTB2AqrL1jNJUKvbrClszjdmulCOYlHc2ArPWvmQjnj4zlBPDtop+pJOk035k7w
WKE9ZSd7lZM4k8up3Z3tO90JVsVZeILmt7tcTMEJHX/z0q4t/na84PTp5otwkezpNdrPMDoX3Z2+
aJehN62qxfPovI+euZh2yP4YmT23r9ExPfi33VNfO0yRGevpx2QDRPzyaRDENvOGPcsln6Kx1ddE
WbYINXInBMbHBGnwpDcJ1qkrXtALqr7trQScneqx8YuVo9IKRRY6nXnuRvZgSNyEevB42dYiX/Rb
3jb1B3PU4km04HxuTbQMVIqIrmYHPI6+aG7LvU5827RMeGVdYVnseBPnZbbLoECgDEt2miccglMk
PBQvgGt2sB3HzkF0MHxwFC+t9cSDL+8F6PjKQgS1pUCMX8hwHADrvahesFI3yoI4K0dfS4/So7JS
vXYNF8hcps1aWnQHsjYO1UHfZA/Cdj4Op/5dpm9bAz5yoK/yRsIMCXmSK/xUNqgUREknWUe1Ygvk
CIfLinFyuo5EoqbwhKOmuIB7OlhOnduMJ01Z1Q3Yw6Os2BdOEmF9F8Bl6srz0Z8O4FzmJczqYdyU
j3DNt6B0dg0ipvJBlrCpvlnJiy48Gk/BnDw3orGqWqbVgL2YZTV3wfSBxDaHSn+fntKxvWvy9M2A
aM0guYCkI15WSrDUe2akFKihPcIXnMCl9UCE7PCH8NTf9UfrsYd1jyyqeil+Kb4WOmIOIZHRhNKD
xixe/QTg+2ycgWUdp5tsRv1Dvcew/x1w8nN77k/BUzUcU7xnog7XeLyQ9emRUBPK4FBpAreOH70E
6VIDQk3PmC54C7A7ulfri22N2PaIEqo+5wIptbfmz/aHCukD6HHtJP2uO7Q36rN+S5HTTU+qoK8N
oPzNKK8lBugTa8SFMfwaRTd9DwuUmfgqJQX+XPyIfdQ+K51G8a35IPZvSfNjktbCU/bQPqknkSeu
1y4aIKq3jW461pvcuQraG64Pr3iRwShzyv5hxmCQL6ISbCvXkOqz9F0aQ7uSUhgE4N5qfiiYGBNX
LWlPe+CWK2Ud3pdp7xUVgMNH1TX22uAy1IHvhoaeHaaKlrp1zqQFgYJKe6zgsCg3nbDkZFRvqZ7R
Tug7dZXcVLf+wg/t8AHVbsfoFi1T51z42pPbZ8ATKfU8QvlKWtIUooGn9lsxWeSkuqje2N/PGU8Y
PY1ndjd+NH8Hrf7kvwc/4FNo2Imh0h2n7JlgVDvsIII7wrTuGbJM1LguVeYQAOh24HMjkVIJrv6J
5ixslpp0nq2T1m6NxmGd457GH0y4kyOig9PEs1euwvpVUbapv8vUNxwJPgdAbd2Y8N9upPoeeRHS
N5orIORaYF92Bk5mdPzC1aStEm9HQOohcjuZ7ZlhSq47YfKQjei0xh+Rf8e2aVDAtAvhZnpgbTwh
d2546wUUyQetOyQn1YvOyat2Uz4pxUv61Jd28RjdFjcKdD4gZe1DnNkMVdzxLL0cWZO81invGSVV
Xllx0gpTB6i/WKzyxGOyAjBPB/7TuCq4kqF1CgZC+eBO0iMUBWDHEmoDdEdrspjn5ewlxxr59LSa
3oLiJN9qRLnAXww5ngz5XXcb8ml0NB8hHd1VR8SN5ezMk8epYwwdDpfjaXhXJpYJElfsKvL6dA2w
FmD/ggcyeS88bRd3jvpo3JmL5pgCx1sWvutzTADWeNu+mD7ijIUgLy3QoupdDY9ThR9lG5nXuQQM
xavMrd5g56f3qC7MbXebn9Kf2KpHQIR2gJaUOiy0i7foI96Nz4RH5qqt34e75NE/FFg0FBvwsRRA
jbXnH9WjRU0WOFN5KWxkeYV8DW0/whhQ8vVCPHObTcb7ovPfosmsYuBePYDQGF0Si5HYKSvdJC/z
SXfU+9C02QGSn3rsWqhzxUPc7IUL02NTc1xqmgcZVRNVzmIQeifscw9plygOUOYEnMPPUvWKctYb
OmjX6uRxnLakp6GuvbH4+FV+/3/dGJMvRuSvG2N3r9Hw+k+dtF//4I+uGB0uUTREPBAX26KkctD7
R1dM+5sl09dSFf6+Iqp8kX90xfS/KaZiKaIs6rJlmhdq0T+6YuLfNFOzaLSZpmQqtCr+n7pil2Pm
9VFJN6VrR3UfSKYgjqK0K3fSzbgzj9lKPiYULdv2Xlj86Wp80ka6zIg++xpXh041qMUxTIgN1k/d
IXywh4XwTXNNunzEv360eO1xNqzkkl/PRys74+zv+sdiVyzEt+BD/e58/ssJ/9mXuLJdDoNmtLPc
iLs67JNja0y+ZwQxQb0dr01raEySM6seN+kgrCa5adb0EzDSY7Kl9O9C2Y5hj6JsJXB2gJOXpJfQ
Ca0x3MpPIlduFNO1skxbTVWtA9ysJJg4Fx1xbJpsUeTDzHKM3n2QalhJsbi0xHBwDV2FEl76pt3V
JEB1YRgupVo3H02JTo7cmuRuEF7/MVgJJIVSUzEhdGznETDiXqQ8tCZwkVOMTt8207Je6ka2z5m5
sWid28t82OpLT1PQ+sdpF65yMzHtpBeqtS6yWAdjlh7FVHxvTY2VPgYaeitHlbYwO8u8DWgyLPtO
7SDLDu0PEUGW58cqR844hnNnycVTFZvKtqlrUrCKNve0xExI/UnJmDCyYtkk8msyDsKSoclFdIJ6
vg/1/G6qL6V1EA3b1KrB+PQF8w0fa34AfpcvwVilzTLz3Ug6tkk1FXHMVAOqXCFYJ6KRLyNFq7Zy
6A+O7HPwspgIOfQ3JbtQ6tJLfUlZx0r1nEkReROyYOJBz76LpJYuPdPPHqSrMWQsdD0S7UraGdKO
plpkbGvAhFUFlRi0LnJ0/TREa9NaB11k//7N+xyXIl57yEl+0cJCSAEWKAM9vRBxQzslMaV4yUFH
ruSl3429J4RS880E+quveFkD/jQ37NTC6LqJF5IfcKW7Ijk+S6LNvhNn/0JXfXYRLyOfP30+M1Um
O5cXvu4AXdr6PubMfsz4cYRuY4GpP4f5VqUJDEQPyWzgEvcSRpuc8Nv+/PuLKn82SdBN8dpEb+lm
pVmChUia0sMKmruBumFuiM+qyAZTOeVl1iEv4PqLKI4Tw3jWsId5IeRVhHkUQNky4liM6ykEAF9R
SacCVPHZKJ4Hodyyonxz+60vnrjLk/jni9W2ekoQ0rxLq8bN+tMAo5hSOwtJbt1eopdX31yRz3cR
8dqpr5uBoodkI4OJXdb1XT/Qb7FJ1rCfDHQrOrah2U4gb4ZbYwN+NxLoL9nVvSEckcbW2W2ZHH//
nXz1+F1tNWirCmGehGmnLgsTXQnEyJ1evllS4VnDd97TL37aa3+/JOmWJKXJtKPV7Sbbm34h7NCJ
utoh2fdrbUFjwcnWnVs4gyd6gQ0tezE6h8q1ltapWtxSra8n7xYB52GDTNam9/vNTvuFkk80L9fl
T3fcJKWyixu+NckEye1ZFt33fdbRbGzci94IfK6TDxsI0RcgSPX2+6v+C1X1yVt5zRAYpyLvZy2e
d2DkkZ1WDadPyysQ3GrNgRw6nJZbathvhDpfraTm1SLQdEKGiO7iUlgGq9BBK2tjxmOdUTbB4rtr
+dVSc40V6AMtDU2Lr6Iv/WX3kK/rXeMUTrnCo3Gfr/qNuSgdsNN73xPWsfPNpbz8DJ9dyouG4E93
8DI0FUW9nXeiKdqz9hrFN7HikfMzUBOEh4EEJUO7g3mvRCjSxMTt6NVA6Je/ebp/QUs++wau5pW6
wbTY74t5l5OQ03bpgymSyaCoC1PDaYp1MTbwUxKi8tIgli84xeSJukg1Y1mFuu7GQepF3BekFISx
v6Y1lrtWA4OR0E99thQSl6yJTtS8K6eX2Yw49uDFsAysx/0CT4JXNXg11kKMYehs5ney0dtVSu4v
kDjmoqR8i+eOo2munCLtMSa4I5gfBjLIRPMk8x0W4PGTSPR8GX7TdKNw8hb0xJ2id4MRVOOv/fmp
o7mFvRJ1wDEmhmxqY4Se/mIw0DBUyxYDhKmEBJwdAxWDdTO4EQBUKVoHzb7NkVRjjBuHM+UOUVJ4
dBnTiWutiLhRKpxy/VYfpcfW6l7Gnp28GWZPabWDMoTvodTtcdf8e5IX8ZoMAOoVceTMsmsuI2Qv
trhPt9KK7hoBHEe0+t78ar6Lu/EeyPx+uJV3zTcL/lfrzDUzIOpQ4WUhXzkQjvLsYKHJ0f/Vaz/1
9IcCbwsj3DnbXK7UVO1F5WWUT79/QX5p2T55Po2rMkqCIGy2GViPkbDEmb7SzDzTStnUuhBSvNkf
Z5Di1lCQWkEAKlIfATUhjnvNXKrdXdBUT411huOR181LyHQkhjU0GncaqYRd7C9EqVrECV1W0gcg
eRNgkF4ySmoeyN53R7VflsRsdjXyp6EnYidcFEO8Z83dxARp1nAkpTTyjOQwBzvJ3wT1xfjwDCFJ
1G/8ziuV25DmYlasJrVCp9TtOpmClZQ7Gom/v0TKFwXKv2jqepmsiCyQ8SW5wGKGp0lYM2Cflt0H
5mi8ajy/Hk5OzD5kfDy/8i2aN/W9jKHdyTBIPdC1ONCAZshU0jzcYTcmLjxIvpnQ/WLufnILrwV5
SNdCQ5MEaTd2SwT1Ew1r0rwW6GM1YxsvStWhw6Tfzub9xYRsa+MjS3zpDD+xKsurgeSMXdWc6JMB
8dIP+XdL31dP9TU0RTQFYmRb1l6ErE4l9XSe6dIm7pAjuc/2UvbcJiueMNvSN2ZNGII2sN7Qxsm+
0Z1/rhoUzUvF8afF3x+yqAb6NO8aDAfZSJrITpG+o/B8oelj//jnT0+oW8oGiuUuqivxZYzDeVUX
ZOW1PXHHcW31C6P38bhJIr20eJQ3BIJICFYSi592UOxEJXFBTnnZzTkhg83XjVXjd71dqsg8ymBg
kFkKGaoIcglmS+8Az0vNWSYdmlevT9v3pB/C4Zun/IuN8nqwPGcCabEB14pCb+pXJsVGOBsEPr3/
/i36dDJPmX89RR6JsM/VmoUGf87BWhQMvQQ0JTXrquR9CD9+TQK/2/Yv2/snr4Rxte1PUSmpQ5NO
O0w5neS/mMTAi3Rt8+UleXg45xaQbzIBLFutt0V8U/97WjnRuNruo3CQynSiYqzyZV7aKWkABfz2
b6Wqn+qfLpfx6hBiDX2RBrk57TKveiHZ4Pm9WQ/uGpfvwyLbXN53nO2sR+Yqt48MexmmvktOuzTc
7i15o9r58fv7+Ss0/LNLfPVy6X3ZwhcymP1Je3V4n4qFVKwIQopesofm1EcLfUkqhEyCmF0vhU2G
g/ou3gvisqZ/QzID442P7LknblK2w033jUBC/urOX72VfVAHgAjjaRdLpCnEL4n50DL6nPvl/JEk
ZDIEo2NV78qhGpakS8ydG4VLmcYwWbGCv27o9zabmfmmsY9kO9O+K7IvX/+Ty3VthKoCUYm7mPs2
L1gPhNcOUUzmyo861e43d+SLH/3a10SsHRHYvc5D/z85+47lVrkuyieiihymZBDKsmx5Qtm+1+Sc
efpeqHugj1+Irluu8lCHcM5mhxWcSqud7gS6qYGELd2EampKW/6jOIQmPH0VEF+N5MqpjOzp1GFl
+ed9SZKf9SrQeCXTeEAEGYDt8o2ahtJGVMIRRQl6dEeMMSXwLVfhrCILournPxP17grTJMidsBZm
CFVxhG+oJHBqycvVtwhY0+A0KzkWs/R0ZlUOx49+0ovc4LguicHNtt7XXL2DRhBof237BuoFCNNM
KaDNr9et7RkwROMwi4WTZLADXaX3dTHS+/SaZibH2DD2mxQS4pS04nYL370O9i3gUVfpzgeYF4aX
K7Fs6cTP2VPAfkkEM104pDhVyG8oCF0qhrqqII8qYpiKIZUCLIlayzAItzDotnjVAHFcwdjbRk0l
Y+Bl/ONLnp7uwye1pSpuiDFQd/rA35R8bwjiLYH8i3AMSHPoSKVhdiV4u7Cm1XLYXQ8lcgu4a4Go
FPsYhPW17oWfI2Bt/gDkBqB/PiiHHI9KrAWb5tgRgkK20Dh/fb13IfBnx24WjyOwy4WunI4dcg8F
pRKF9gJQld/FLlQxVgZDD63YdEcKbx6siSXQiVaU3ZiF5skcpp7kcUE24DE6IGU1UBrBWxptTLkx
0JJ8VbQyNFBlSXGvYOPuWBOS0tDdkdMEfa69pzGDmYx6+EFtvFrrz4PGn5Nj8uvueOKQh+9MBdLW
yg5bStTmEg0J01KiK+JKYZ0O4KdnCkC9RApj45r3sAmxfQBDX7+QpW7fnBbEoqMdpg3WCnYARtjA
fV7gI2nDfwx/yQU0b4OVBds7wFDpkivERlKFlbUX+ndzrlBL5PGYtliat4Fs3fBqr4XmuF2zmFhq
28zpQkHh+iB+4vclQBEu/Vkw23eYV6NpBKUOdKdeP8GltzXnDgWYYwkBFBqn7hBG1YmgduUVglTb
3mxGjbYEQa03yEWR6vMrbWhqIXhys2MPZ/G+ggQ65fitQUoq20O6wOTOHMx4Gg79yH3g9MVGILUq
gK/298qdLpygO0vjIdhA24IkGNalnM4eIEKQ0Xo1TqADOHBrYLYiYP80cPLloD7Ab2Jo9BfMobFy
KFwl+hrickEkmZxTd3wmSomex61nvckXRlrYQBdTko7REeAXtZyh2tUG4pc+kDoHoCIwOVDZAH/I
YClgP8GRktpfkj6A388DJCAdgeMFhC/PdQaIAOBTPIBTTA8z60QebytPbiHbmBgIj2G6Jty4o6dT
xuzdt1xtvihzuMHxEl6GK1ti6TDN8iy6IxvMWLEC/CvVSy+ze1eOV0PSUreQnZZ9ePVCSfReOZ3V
0AI5tHeyTWxApQCYPzgiwytJr+HppiBOWMOB0mBKkKxsOmahaGSnzfiwslsKHS1FWBmuGt4uuDI6
0HsqwKsAyEPCxBr15Cs+UBtw3q7Elj9AEe8Nps1XyYY/2Q67X4UD3BbtOwuWO2sReuH8TTPtx4uq
U2mQxhgXJZ0BAxPQWtnxwPEBY8F/gA1sIVzu1zKlpSkwO8uUaJKEi+cUxyrU4jATU6RTfmUSFRyz
bbASi5eaFuz0+B8eswi/Cj7psQiUJrTEBohOy4xYh1m6Cq9qFZJTMiwHrXoDerZTK/4WYK8NdxiM
T2jhvP3bMWFnYY32Sr4tO1wEA7wyqf0VjFaTDMJa+9otpR/sLP3o4HQZV1NrBhh8YABHtTJ4VbwE
QFOSKhSYkcUR+h9/5Uw+xaOjOJxYP48P1Yt7oNGnN+e737mojyB3A5qjVCoNxDM8xXw1tmuYUsLP
GSQy2d/C+1VaeaNLBf6EyHhc3CfgrAmPaHyXrtlXdxqt7rd3BJM/kz/ZhTAqfbw25/jv61e31H1h
Z/HHg5WkWLJYjVZEg7cvp1GBOp18YvFvVCl9Hyn83lMADVNhDaNdPdUFLvj14guVDjMLTqFEi6NU
Ym1Q4LVEQSTQ1r7uzEIf5p5NPpyLeoC8CD9tyVqH9CFrjLqIEh74KK20Ei05xWqleHqlAdxgMjol
AzmBI3MAGPsLkli6i+SR20JwVe9RfqlrpN/7rT3Jo+9fx4fLYplgrMP/e1xhQav3gGq3cmtTMgYP
VmAmcqixBrDhUC24UjIaor+Z4+4bPXF6rTZMVNIWrQoGrQMOqkEl1fJ0wXr9Nuhpdz+7tlm8GuOo
jNjpkJW6ZwK/qTXGaOZaZJCYF7oqRON2wYH9KJV4C9FDQ1QC/fXK9w7ws5W5/275PA58EZK2tENK
uwayg5BXhFJtqAAMASR9GqAE2sLDHZILNL7+oPtsiezQ8SAoyO6V7s4eWKCAyXlyegUHnz72FLzT
wefRhAKIMwKC8nqQ6Gx4g9soiMJgrDHcYcSESjKhLdZ3cgFk8DQX/9vAcFyIgGu5coyaNAevBihk
752AL4TCKuxmX9/xgp4Lea+uH/YBkwAD0XJ41o3C6fG+MCgdAyKtefO0d3SbjN4AnQyMpmqzdtKX
6t97W/5hyQlNIUQkloT7mAWeiXGl8J4brVVpoNUBcwRUfZT/UpgGVyq0dGS4jWq1+tZruQHBT8uX
zys3v5CP3q/w4UogJhlmw5R5U/vR6TTegLzUvlAotZdpQDshQWYJx+KQb8MVO5GlmDoxPB9jakT0
ROJOK+beKJPCPiTsUT4wruFXgOBAVPGLws5LlFaJNJEFSmctmE9fwGc7exZeSSZ32356zxDS05Id
IOKKxR01Wo2189rBXWrJ3FuLD8/Tb4KRp3IsMumjbdLtCIzwT9xsal8b8YYpHKQDsWst4Mkl8CU4
eTTbU6tAewlcIPpKWVF8YzIV80jy4GKmAPIE0mmI5B4a5OVrWn9LX9W516HQenFA9SLljD/Ex3jB
YGuSXfmDycpXCzjCPk9U6KAMFnPuLPa7eP+33UbPcj5KIvO6nN59qSan4XdUcwQ1fwr1lAKMGj5r
IRp5nlqubbYpaj155/dP7cPrCBN4zbMC4FQjvtp/XebcFEcQJRDVjxzYBWqOtjm4lFDRVKXLyk0u
rTmLoHQbV2HM4NkOR2mP+VpS6f6ftlaA+afRLJKZzxIRMRLgsroF4v71qkuLTpv+4UY7qM+4fcUB
VdV/UtxVCiCWDBj06x9fagPcOx8Pv14TYSSULR4jBwFEUDm33ikHg4Y9kx/wzaOur5dZiEX3j+HD
Kj2smTO46+CADrGAghww/8InP/KarBRJ9Iwsd/El6cOV5Zbyrbsv4MN6rsChMxViveIqgHmyg7DZ
tdiGe3ASgAy6gMDijHZglTJoZSZt5jatY/SiwhAQefvrW16Khvdi8eEamCAcR6LBZul+OdXdojBk
PsID5BNAainl/BcK3ady5x/5078tOPdjlCATzAcSFvR20o8EGkAHqo7Mw+tGkrm/9Dt9nsSEQoX/
44FvQN1eL7vUI7sHoof79FOQPAMRO2jfnrNTPT3j6i3ed2pijb8wyzrDghEba5NBWULmUZkW+/wt
M1+vvnA47qXMw+I1dMMaN2aBqwTvp2tPfnFtQEt6/eNLdf391T78etFBe63PsI14g7bhna1lCtBN
U2sUzWv/6+uLNOF0rk05Yr7yLbuXBE/i2r2R9rBmnPLe0Pa4IzxLxw8dFjhRV05Q23sb+pB8gjOD
ZqPS7cl3912wa4iq59fA4k5dZ4I9DsTNiKEsBPuVYNv/MtcYVqu2+J3DK+EdvAp64x/XGMVLD38W
mbJw9PpBwKUCgKJFl2DlWzIVJs+ewKwMJZpGkpoKP8tzH26ux8JnX5+8G+mqYqRQg7HycpeWof8b
Vz0hTSD+MkW+n+BE7yiL0WlQxmFfK7taemFomb9wW3EPrZM3XoUd29Q/83cAlqJI2GY66Eh2uNJ+
Xyq97+H54a2PEuGzRYWdNnFSp/0FFpsS65zhyrz6FwbRe18L9GLl1Cz4o5L3ZsrDcsQQVGKfYzlB
DrQAhccI3iQPcD6vHnKZUVoNSYzK262KR7H1Vvb2Ugo1d3CMh4olhAFvtrGnQoMGC88EqTragY4d
bKRTu2kMakPf6Avo/QcoYB/Ln2rjf+ZHFGToAPA6jAjIj9pOtuW+19wN660c9SlNebLn5n6PbNXy
dRrU2Az1RzwpRAH2QwNuF5IkJjxrxqf36eKzZWZZUiOVnBeSFOXEPCByftQqo0hsKyLQIuHH5UdZ
CMUt2VsckOs1UWghkMxijd7IpGN+rmlCowGxFKcsErbQATYrAMR19C0kUOMBWVsEmZCqd/DVqMO3
HFOcQKyOBMBMTCQqo//NkjoEqSHxFsHqPYWo38DpFAcWpKhL7K2NtC4VLZeEKQaGiWDogaEZeldI
8/MA8QJ62A+fZXgpKWiEkte0owwf1FeIUUGHk7YjyjXC+D0q9hE4XAyJ+h5yqgQLa4921UP3qZQL
ukZzp8uc90mq6SqUNT8sxIxzlfj2Erk81zb8H5MfyPqPnZathKKlc0nOMr6kiSmSJUaktcQ3dOFj
otcA1wCvspTjSuvTAw+ngG3MQ2oJJA4LbusyAFUx8AIhvVK38wtbcxZlyboUuMzFJTQlrfQRvgm6
QAtmXaQrCyyVyeQs4PZdlsQVXKjQkmjVQYtM2JmA/99+Expr/YSnqSqNDXpDXAD/eR19l+ZC5Cz6
sknnw/m2QVZrgIq2g33eJjx7NqRF7ImyDa4IPI/WQv1UgD47drPCNPbjbswFsC86erhwA9xDvP4y
jIHeQcpFCqcGRLgrfNaAUC24hozWQ7WYYv4MUABkasbMu0YJULjV5ScLcGjAo10O+srrR3F3X392
dbPqNUlZiKcPDBp0SC62zE0wmXO7D4GDU5nkE0JmAgByius7GaD1UPA9A5JLQYtBGd9cwM2BSOvk
ZGXDT5vqf65FkOacqiKtw6hx8VrE4asUL4205n399GuLH54qg4cvTiBmWdi7OTJyGPhQdgn0HpVe
W5BepTcO+tFJqb1+nE9LDSwk/HehJESDre5xBxUw0r5Pyh0DOQFhUw8x/DS2Vf/7ep3ngQgLTef1
4Y7GmuBDN8OmwpRjn30VdvfmHQUt/hI/xmv7Ga28kecNQ6wzC0FAYFdFAocJnJRqVzpQo1BiVVRH
RcJnGqJRMkqKVobj6SZ/i010F97XvtfPDymWnoWeFqPEhPKxdHlgWKUFyBjdVO9TOKVmb9M/zJcI
xj27jn9fenezQATGOswFplvtFGKPElEb1d70dQjYyYOeG4F6ExRYcmlrc52l9WZBSGqCoXMHrAfV
fChmXOAZ5ayxlZ4PpvDwZkGHFYmGi0n8eA2UwrDzQLuA1IkGzZeVdGra0c/O6ixu+FlLgcqFDRjH
n0z3B/IZVkeqfrvSd3ieJEIMdzrKDxs8YLO686YQ3eqZ3ZvlPoFCUaiGOrpcm3ZTa5kKLyET5CaI
ssvdJixWPg7PhZKx8ixYcG3V1ZBepxy8lY9Yh+E4R8uja0ScTHHmmJvQmZnmqiYBMjoaPTG0cmXv
5nWy12jQkdZAiyxqjECHWCUFRVCDPXNYOfZPP8e4tll8EbqwyN0OT70A2FvnFeRLfwIYxJ1A+9pI
R1ptt60BCZp65S0/T0Gw4CzOFGVeigXIu052HZ3oEyLd0FTUhe1ouGfgtCULszF+VxvBLdFX7nHa
QU921pz9MiBRj6hpyUJzj5E5vW34bdggPPxjUBNnkaWI6D5yaawQW+jYdcfaSmzmHZgQNXLArDVz
c1BLBRJRXymKa9IQLmt93KVzOdfkEwKh64opn+IYTcoumeHB+oGTIaQa2v7GX6nopht59ghnoYWM
BpeQClSXUU+D/M8ocWe+fjvPOwTYELPAEo4EXYcBqigoe4Y3D+4BJwbOcXuXuSWDAaUVmIU3reaO
ClejA3r22JNEHZHiC29td6FNd5PGu2YPemLDKOGRqo0RWjC/1V8/QDKkBrBDyBUI5CqVCSsOslwb
SCztqlm8Yj3XG4Yp2hYaWkQyDAh02gLg0xBPr5/M0qudw8KTkMkh85hO3aAfN1FZJpeTroBvPFR0
ZLDGgMK4rnN6F+LvHCMeF10ciVmH9wACqNZ+CHvUQKfaSvXIGo/+1T3XO6AJ869s5VwufK7mlJ+B
a6OBJ8OpSQCpOEh1aRzQJn9XG4hP02RBmhN7WKIdqQFfFXD1saXefcxn8y0JSRRa/rPyhpae2SyZ
Cd2ATVkCkb2l1BxHPdQqCLXEvJGi4MzRYpMc+iwWqL1tfJ119lAOEeaLZrlyLJfWn8Udso1YsqA8
DHEgqfUbn1vbhenl2kxi4dswx9NTHryOIZBCOuO+37tfrdVlSnzg37qTZ3fQv4Kimwzyazgqa57e
C2n1HGDv8l5PihFWhPCZhJYKUkE7s6BmnR3WQOrTq3kSyYR5uIGqgE/keGSod7/jjb/mn7v0sGbh
QBy4Ek5P+F0XNpF1CwFwYufD0ilSV/bawgJzEHtOSrmU9yLEGwL0T9MLDPnQ9nCkY6u4DmUTRqol
e+LirkEdF0L+HNEOZwc6gPww6cRcNslbFUyhdrxW8zs4GtIuLA7NngJZcpddYJGSNsfX97mwpe+9
poc0jaLHNoDo2h0W9IYDsy1WC+fn0yGYO06P9uG3CZGjk97FI/R2wzU8ZFcGcz1mUMavaL9W/y4l
OHPIeFxKFCyaY+CALFYDMRym970V2XQu8wX6rmwo+5tij++nCPvDfCXHXIil/+PF4YVjQ5J4ajWc
HyBVRxkQ0ILP3srPL72UWSUzuG3Ykx3yG0FCb4rkFBA22O9GWPn5peJzDteuiLbq+WiYJpFDKVMN
3CYUaG0DgCyP48nVi1hvKLWp14ZZS3t7FgQybiyKCBImjkBsqW9u24G5Dktdyz+6ENfV0T50gOlb
WW0h4sxR10OdCi1Z4Ts0lX/AYq0kTgvvZI6oFsm+KinCRXTmITQ3XAmYKnJXGFNK0gqF7450eBIr
56DqLGlLqYsEfF7sHEAPDiSnwK4v6UHYAHxic8dUzfcVQFhQ2FVI0B14PVChHIXKcLyKG4gZQ7lr
Dfj1fAoqSHPsNcYzYieFU7sdAKxUJ23agJyj5V7yTeNglqEMmq/Xtr/jzc6EPayK/E+FnZzC3V6H
poUIPOeiBi4n1lSHCrIcDnDyAjW5aweNwJl4/fsLh3jOJc27sAoKIkMLRmYcYgcBFZk4uKfXP/5c
aQCPb5YrNFlb4wOCXx/jz8Dx603vGsJnW1xd6LmiPQ6MS+PLa/OopWbLHD8+EDxRwiwMJRGIHqMm
HsMwl0vKGiGzx6kB0stIhBGQCn7M1V8bcS4FEo6eRfiaJ6NqGjcW3fcXU+od9I95vbAg5UhDWcBs
ynf3E+X962f6HJ+OZzqLIzxdc3GeYrlQtEbJ4uhfGlq5qcZGWsZBUW4ERwmZWQaZM1iuFaxNw0Ex
siCojeZnGdsEoIOJGsEiFGhiLmLQd7czGHgzMCoMBSWi1QIkxqbAziYc8LPC+sYyXwlazIDkF/nH
69t4ztvDbcxyl5oQXCYT8K5CZwT2sZdkuN/pkCFSy02nwxf0gqEoGnT8of/1bv1XsK8gvHOtDq/X
f96xF6Q54Lz3eiH0IAvl9Dp5ba7NzrOZHUaVKqdlTmijcfzDA1CWnkg1/sfkdg415yu0QIWpHTQB
2rhNZgt6dIR4HkaUtULcyE19rA1Xe32Hz1EFuMMpiD9kHrRQSGLe4htA6ddWR0myrS+FEZ6CLffd
O64FQ0AzswA3xOzH8JRw9//BMJre4pMoPoeUS1XHjGyAhARMI5NqsZ+sMbUgODhCPnnQEggLwWbv
9Y0ufJTmyHLKhSMQFSNp9Bmlh5jh2Y1vvXSl3//t52cxLC8aV6gqbBS3UzEmG2BX25zAHYOz0usF
lj4yc9A41JegkFZyeFEq+zZa9Bt0pRMDtmHvU5KNRhgQ6gPQ4+CM4VzY4fSyjM8UFVCzcgkLuckc
R05wfNHC04t1aDZs4QDmbbOqXfmiLzVb5jjxxOVCluNwe2IG+4HcSi8kraO0Yy1GUmtJb8U3t4Ap
9bVL1RGssFwrTjCOTIv3rLiKI7RKkg8xhF2p3bhQse84BQObdLRbtG1QFHIORFYD1oJfpCR7hElj
higkm7zUIcUNw4qVXbbwobzf3cNpgsdygDIO6eK4r703pj5B9h5OZ8zklbryFpZqhTnOnM+JjqGC
gHLIK/SyTQiAg7JWtXK8nZSrX++2pVphDjjPKr4RqqZGrdAIx4Zhfyj/DYLDNWcmktIPv6wEK4zO
h7QsdauC5ASPXjkiDhUUinku2+fSWnZwT6KeBIk5xrxJRc6vpw4mGW24AVQqUm+zS9GcimHPuzTk
PXtFeGf3NBheQQgRMqMcRj3b8bnBAMDgQwZrrOBqPgnV1DiZgJDCt2ufsH/zMNYh1QcXPoIEYBpy
4KKWZCSUZZ2ReG8kOWSNgALUsVYl3FaseKzG039JcDGpAA4Z8TYU0P6DFRzD2mmwLYtebWAZPAI9
ALKmWDsk+/n6fSy0H+68gId9FVejxOU5JsdQeD7z9t/WTu3WCI3Xv75wsJlZs2hgB4htuSXiMPdD
1jfXWznUC2npHZ7ycNVQEvTglIRXNyZ7zBMy35SyQfZWJaoWvh9zDPgIy2suZVE1d6HFuWry1tqM
TWkoPHrkp6+fzVLiNod3N30cEkKLXmerQ7tDhvS4RZmJFequjqajdIhXjtxCMTYHdfMZ21CwA8PD
gocSH9+E0pfbxnp9F0vDzfsE6OFVSJlXkdhF2ECoYvcUVCOhUoc0KjFLC6ikDaYAGnZ8aaZX4Jbt
+loa0WUVdbUQFueQblqEPRGb+ejgynGiIItjrxBidwLw0af5iqQEkCuGIxaUcm/CSk30HBcqgH3z
38wmi0IfsQO7OrZa3TUqo3XCS7BJYFvDGaIOSRnxZ3CEf9wnc2D2MJBoDqU4op3d70U72gJSxB6I
UyxTCvkuHYbT61e5cFjv+cHDm/TLrA0TEZuejeF4D8hUyF1e//JS0L8DJx5+uq+rmhE9BH2qabYR
U6Eh7AP/4u4FBmpiXK8xlaBk7ltP8loxYhLuMvBZB7MEYuN8Vjs5C9Oi9nflaqYWzpPAf68JHq7G
heYqN4YoC2u106pTs022f2s8TFoVzXbrr6TbS1tz1kCK/CLPKhqvraQih6RbBW4NWluMm6SP1JJN
rLTqVw7hUqE7R2d3LAlTKB5rQanHBknFBu5HdmA4AIoWt7LIc5QLtv2s8qMzmpKECWGXWrRWGdMi
ngZL0xurAnFogC1UbkAHN7xzbIRvwoGwfJjloaSQVq5gaTo0B2QDAQS8xnSbgJ6Al1YoAXATYKMq
azFZer4z7tXaw84YxLAlSwpNMrjMFwk+3WYVqZU+WWbXduOvfBWf09sFaQ64Lkco5go9niRhVrJ7
f2Xg1Nigs0FDY1Cj/Rpuaul+pprl4X5GYowlhkZwrisN8JMcwmCBFRzK4xraaPqhJ0dpjq/mXDfx
IgEL8HYlIzs+9rBWeX1Ml356ljvUbdRwYYafZoQ3hr22rs5EYJTDmmul7b5wQO9v5+HhFIzQCESP
BQbKaE4utEGkyfYLDDYFRlGvb2Kpzr9//B8W6cc0JFBf4eEnGoT1muwL0vsiWr02AzusYUehwKgg
m+PBzhH6CcUvLalQQw4kyBvpr69hqddxjxoP10DD1G/sKFwDzJ0hj1MneyF2AHuEtwtoHB15FdUM
DiRBB4sCo6k/xMHkoSiQbEW9BWoAtU++JRyIKP15fUFL4WqOlR7cwEvyDhc0nluV2GQ7WguOBmVw
nAw+xUoDYvHRT8ndw22XPk8EZIeSqR7eucwqhw2ZQWIaeoIj/1mIg8w2ZuDD5QTMJoxhfdrORHMg
NkJ/Ib/STg6iNazkcxqCIM1h00QqCB4toUfAdfSh8Uo9uAUwucAA12w5PWC6bchsA+Y4wBICSUV4
hUpdQllkjVJim5BgYG7c1F/ZkwsHa46UbvLMl9wCF0MMMPWpQXeiIXMugNcJKU5/BXu0kKGTs8iD
ajVpBR8hLhfMccTUjjsVsPtOVj4FCzntHEPcjBHkvnPcQ9qAjUQV8GwAVZNbGwQuZAhz0HBatEQt
TR8aEJ+NHLaEcPvZwQBD7zWgddD+eH0QFsIzOWViDzuUkNBNTUQs0+rNF5Sl5YmeQDprc7ml3HwO
C0Y/tWWpqbijISx18M6DEu8jm1eFj+Srfac/BChHQqbI21JKLClUKcMFCworazOupT1A//f2AiqP
06adbg/olqi3IMsOs2w1D1emTAsBnJwlJHHIEJ0fTLcHRn6xQzqgiJigrxyTpaSVnMWPavQIviaQ
5ovwhKHl7prq4hmi6JrYyY062rUiXAa0MLljvPLJe079hJvqtFEeNkQz+mOWTfUy3akiAoNJmRkh
x2CfhnKPURNtliGMRtEwjQ5wRyx3w8rKC1BBcY7updOaDDIaK/c/4NvFpUoBk4aht+YZ7D7WYcZ5
hSoG7lTaRpcIck1IvbS1NOW5uB/uexYtpMCThgjKFZi6eZ8Z3uaos4qLAHn2TFcdbpExbJstMLIq
yDvpiTiOJZxE0SbZ8Ppk5Qbgov/39Zlc6IKJc1Sw50usTzOIXN3djazdjMdKZ5TcqOw10ZfF9zzL
bUqKjUSfAwQx2UkfaYunqbQOjuLVVQsFcsmOq3Maq4NkzAHEtXJcnsdMcY4FptOxIsN+ZBwxoH+J
GthDcYDUcJ7+vH5yz4+7OBfWH9Dx9zMeD07a+yBjVs4aYnMhgRGlWSCJOuiZhiwKttShv9AEx8l4
r2HtiH4Z7PYOxRYWdjqhBQYsoR26NONAiW3uRjvDyqNbyFjEORRYKKASfMc1l9A4+IJaMGwrwD6o
CBmuMkr/V5R9b60hv9BfgKfyf6PAUI2FX3KYnLTAAsthq+QgD/whD0Ilj/aIPtcPlLKr987ubH61
L/u8+hfnWOFeIEh3mLZkDf+wAjQOpKM/vMqorlVr5CbSV2m10238b80gzrHBbc5QY9EDuNGcCIik
yIIBJyo93RYIcyu199LNzOJJIw4tNQY1Rspi0pgi3Y1KFRXlymd7oQ4V54BeseChKkdhP3pf0Igi
tFaBHLOnvFFr4JOlcDzH78LtZfCbpiAd4eydMEUOL90vewUiCTYFAZx7Jy4hdRjgZdmpMfyM1XS7
6pkznapn72eWlURs+P9gXSOKAFiqjsI+MSQthRBBpAuhVqrFyrFaiBhzIG9F9WE8sg3wVmiGjySM
6vid2MCUNV0TU3ieYcGC6b9HSQiF0hvoCQEA79PMLAl18KHTmgCRBIvXEvKG4Uo1ubgpZtnIADOh
sRYQ/oTu3AeqW341AgyqIYDfeDfig+g/gjWNzueJD1py/70r1pW4mPWAw00DlQHTNLfq5E8j6b2g
91Ws/lM4n0Nx2YQSOdItGMelfOqLD2GiGPchtIDKzm/kPJFa+fVCS/FuDsNtfdr1qLwZHbjDwajT
i+DnWH3ErtoAEpmokLBWGQhSZoWcpRY7qm17S0tfZdZO29LneA7LFUSxioWwHZ3Wtbts0wyknELX
JdVIEAUhXuuWoEgahR30VuJaww/CfuP9TWInT8iV7XMfRz45dXPorlsLiQRdfsiulhfwBGUqD9Vu
vJGC5jNO2GujCwU2cdw1+S6qP4fCRdLAKlT2kQS6C5/XNi7euj5VWBLMzQLug4NwCuGbDYVhqfe0
sim0hIG7omui0wERUvhbcgYP0Vwq2dB5riXhV4dJVEpDIpDU6OBSCX+GRv/HVzxLeAKSCYo+whMm
Nq5N/6YXoCtgzTro8a40qWN2SSP5HL6trLZw6udy3IHUpVTawvsDXsImCVHPTsPcV/cm8Syo1/lf
6PVCqhrqzPLKYXmuGiSIc+BwRrkiBQMqyP2C/U1fKnjzFWm6pz3IFMZvFQ+qiXdgOQhrjZc05Awf
fuc8zBfjIHV4YYTT9QWyJDAqwBGAsC7Pax4sVTGxTmAbCa38ZlBzFnbOVApHhF4WfI1tdkPNr5zB
O4Tu2fabBUpRiOpRYDp4AMHhvQMQGYFZHzkzCgV0Ii4iGDxVhXOJFk1DDwbt/4mIXZ6VfyByLXvx
zxh9NRllDN5fMX5PKTS0rI4l5JI16/CdCPewnJ60j6WzGxkRuvoBlCy4sNskOOU8NKorAMDcGDbc
7zwGOSSX7tnMyHNCJsgj4/+FygncSiEs58MxOv3oy3jbEkYsaRWMMgb8HBRxJCbdgmyhCKXGg8Lb
ZSsj0oVBHYQw/htuiUAoopqDqC+JXgClEifKTFU0bK+F5QN3R6wMNReiujCL6iE/8E3BsYMjAlDP
QlBZ9mCD4WWgZg8Xqb29PhwLAC5xDqoOsKHijoO+c6t2W/imSHr0WxrAoHImbeDbW8mYD46UqDRG
6AgfLaxDM5kTZFrJulymnQjNS/1ETNZHldnCtbVCMxM6Gu2uhmKIuLIhlz4Kcyx2Q1EsPA5woBCQ
o/QbkuIbdj9q5CRFFH0ISl2DCA+ujEKF6lqhsUBbE+dIbM7la9LrQxIt4Rx4/+rIjhgugLLI74P3
HFbI+X6kLl3+01Q6eSzgSCrKvfjBUnC0rbN3GhRLMNh+GndUGUytyEBvu+0wKH6sJmj6cdvQ51cq
9qWSZI7sDmnwoQkGKSIM5Atv1KUQzwTqhJBZoLTKu0lg7QPwXd7IYq0lsrBD5zjvMa/zPiKxJPT4
TrHuWbxZHdbK06Uqbw7oDoe0itKJptCCYGGg+qZ3XI4nbLXf7AVtcoi5Q0ESzu7cRTqmv+2pjJXx
QEFC28g2a1Ouha6xyE8twYcWzMAzUhZX02E/8nZ4g9eQEW4pi1Iju93E+2SLzgcB7bfkD4tLeX0m
OfqOTHsSf/8HDi6ygHXUNMT0k/DCktKRHD5yIvpO2+aYMXwtABXiUzIVAVU0QqOAaj4Y6hRwnl0G
Fbzd021WeLDdlqX0OLgHMdCz8thm53DyRE8jpcDYAdaJMgPXJ6/vD24Onfxk+OO7jV17w67kElPM
MJ0Pc7j/hBBepiEkHVVIgEoUm5KrJAVsKINyM7o1ujCd5sWe1kHhM/Y1xgXVl6xPBCUNcinxkB/J
dAwQ1aJnVejgyyJtpYkTN8W2k84FyJ4MaQHTptWp6IO6t6dcre5FhaC/8MlTa7fTGzH7agKL5OBd
jNvlxFsYsoDkwDuBlN3mO8ngZhLHt0HKYeX861UwLu5hij7ShYrPTVTref9OJjpRo6eeiWWoxB5k
ESI4rNPDwWfjRGaofOclPsQ0hw44p6DL9bGOtLrpbSRLYmnBLstmOf7T9eINfDvf2zBWpSh94/ze
yFn25kux0v8fks5jt3F1CcJPRIA5bBlFZUvOG8Ie28w58+nvp3NXAwycRP6hu6q6qi+/k2W+DEsS
SlYwNvieDpW4GwbLZuBB7rNjk3YYKanswlXOKhyU1LQa7b7WOLgU3as2cgmwuJI/8jwo5X0W/9T9
6Ko4AImmaieZyelb2cbEqK46MZEyNuLw1M76Z28qZ6uzsqAzCJH2jFLP/k2l3H6PdVtiy9KSdFBZ
C08QNy1CnYSlcmMCJEMhJpmibHuywDcilKbO4CsnWfdWdbI1hcOLQX+vsrC4Frr3RO/id62u3rLy
cyiG6ajlWiAtmltPubkjiPhT6smprxWtf08SPKkttfrb6jbY5h5/SS8b7lFymceXTr8kSe8IREI0
/jpgJznt8MSnojeq5JqQhh5ZnhIHueRk0X6tSqIOSiIWTWuEoQm7hMDWp7xdGTX7iVRbTq8K48TJ
IYvDMtsNzX7pLj2lcJJHjjI2boTd02LjmZfMtji4eNOydBPOYd0thYAM93FIj+p4FFdnVJ8wFi/U
HY0oBnCmcCMAPemRtOiB1jkA2IZHkq/iRPmruJ3IiihnVJKd6HaSHQnroRDbU4RpSAmPghXa1dyS
m0Vg48pASt2c5/zesG6N91UkYqwl3/KumeOx7n7L9ndhz6kd4RjyV7OwSJTp1g9JYObqG3QdE2IG
LYmwuKmaIfcTE2w+icfOOhK3uyepea7U6xY917Nch0YlXjAbuRSddOrkzmtJ+QrXIX4bJdOPdfDE
7ZZL55LBtmX+3PL6wMdYZ7hJAeOe/jVqN2eyhsMqxuivrf2sRFY4VPJdWdUbmbbKsxnN/a4kCldI
XEFZioOWAUqweZuyIniowsiKpaFCYHV4PZFNX4uOWrwpLenfa/aMSem88s4Tomlbw6/b87RtrWMa
YmgoxIiX3pITGNL55bK9TS0D6kS9TZZALWov8Xn8KFadh1peppkMXQE/qWQCKk+RlxNxIsQQWYMn
sFS0IvVpzxgaJRBmfl6kzO+Mza01xamNnpcktqHUupXsiY9ZL1xf6mMlVDH+pSfBcCdQFRHLaI/0
I/fxc1RSIZdjpeF2L1tBlmqW34p9vVMSFO2W3ny0jXpt5JVA+Pg+z5ex/R2yziZ5eFiDvH02eet6
Clo0uMwdsDtKvXaMUXR65aALu9SsIrcazxsWrmbaHoWkCEvA/ljMS6dLreeIcGF34jZUBP0uDz3R
X0K+5wHPQVucQJ6s2BsHuzsanGwXsXIr4zoNeJgyuZQUT+JkC8UnynzTupMcIk7fuhVptoBc47Ow
AnHdkaChDXamO0PhSN98Z7uFGanxBGuYtjSTVm7HEAKKPeHIr6fnmRye+ihudlzeauma4nlVeQMN
TNz6pnQYoidh+0tKRvSqf1KJfQfZFwZmtfkYv0xdshOyItST4mXIWgxp81oO+nKfQHS0fRmYU2L4
ClN4mkUC8KIHPffVqMiY3edOP3aLk+PAi0UpaemKxin4sHI8xMozJ3m6Egu0Yln0qUElxNrBor9S
qxkLCqNxNG2XiNvgVHXDb4iH4dRWRvot3bvUXzQvKpj10x35Qc+itywDxTAChsEw0F4MR9JTm8Xj
xb3qCDUKlJQ5pPg6a7K7GYMtmEQpGqeeoB0z5hDdwvKv2PB2Yezj1pDJkBOEFg567gw1GXVZNX+o
/XhZBlLeSFYA+li9qjgSJZfL2JWRZDd5o7RvFE9IvFaBM8bVZuD3mpaTzOnAiAVP7SvNzz12tDlt
0cwM5qnaQiWnl1R/FRGnAdVd63MmvpSbYNcgAcPe0D2ph2LpXrCOCrT+GKtunDAX2I5PWn1uJqLl
PxsVIIBg1JJ4p+G+PU0IfLLhxihmFXUk51Ue4SKm4Y0p6QLqy7pyHlWLrzN63sujM6wLgdXuKH6a
2Y9BQsVAG+Onv6PJIcEkbc05heAF0SzBdlJYW4ojy74keVb33MUvWr1XHkeFrU+nujrARsXlWV+9
DrNtEGrVrg2naTjnPoTlXm7PNU2LOrpTFMrMtI1BNewskj/B+N63+AD/qLI5tuSLFCnflK2jpbcn
qjxye2eQfEMavLEtOYey9dasWhjzRptYvKh0oUWTDseM2J6q66CjoOcctd08a1v2GeYjXiz2XDFr
fsHsyq6kxMt0/cv8TDovrTYWbeYouryL++KAFdV+ejx8EF1zzv2RhNB2IxWv9icO+oZ3AXIzLMse
3w5Hake3Ws8FLP3UGtducKxhXySDKy9tsI5T5bRde9TAAXSStFWlvbTDURbukVIcevmLaOVqjZjO
H6arkgpXRk6cFoNQXCafRwNMSdjrAvGnLRaTyyzZ6uJkZnaal1bheKp0Mjrr7jDKRu1Y20plJe3k
+H00gIxG1aCoEnuKPYqyRDb8tVzK723iws8Mxc1KH/EyZshWHaix7q/qiAtT746bYo+g/4CW4slo
2L95yCVgqAyR19teXU1frmgrZT1I2vmyzO/wxXar9o6Id2BXzq5MBuNaq06iHa1CQ5ddrQdra4kn
xlKEiy3V783c+wxWkh9JmixYgCWUxCeLyXsVGYEQfYlABqBt9mbtLeOJlNPAimWCTx+LmUGgqFJt
86nrAq2M9o1l/q1KrLhTJlzLKowa8UvKyGFKedXa1AZyM/PEQOZfBminLTDvCMk1zbQt44Dgu6UK
2brPdV0Cq8PmaXotrU9ZfB22V3WlrPOa4mkjOlEa/JXgDvzdozDBs5JSwJH17DbLyu/EfJcjEoSC
79uIKq28tGlzqidLtpVKCPWGFSt0O2Py5ToQy+yfarReYg1Y6D5oxXojPJ5w1q7SvbnQM5vp+YW8
pPjQVuV8nPWeULxqSMJkXfYThts2w7y3qZZO+rAmO0WcPmru8B2zl1ZQd1/SlnlVZv0uCxmrdeZM
+mumU74j2QdnT69EuxPKKZXfeUZjMpWE3804vkyt2xfIt9ZxTzUbtpFwqKRslzRRQMzoK/Z9B1UV
gnWmxJmq9E+xsFSOyZrTCLU3zE9xNSjSWHY6+eSclqgk6urM5XxQUBf33XHLPlPrQ9Q4Ks5GbiV2
zoavJkI9iSjIvQaQqdd6T2g5SqYFmx3o7kO/LcQ7M4plp9aYHJfB3HWRcmmM7qhBusVNedgWixE2
moEu8os4c2up4vE14k4daojybT0ucemnW+po65uo6p/NQpsmVYdSYkOBuGbab9Z/JFRIQ9mQGM8k
gNdqmreN/UVOB0dU/ET+7uF6TaW6C9KtwTylm1/IRD2WanFdhphJA5OfRODPeeQ3yP2K23uxUrQp
b31Xf6yKtav7/LVK5lcZfGaRr+14XKrkl9wLsi9JPiMja1oj7kX4m1JgmM6OmueYZEyJFXgfyBJh
L+Re3pw5Yevak/tDDgkt+asVlMXdoh2g1njsXbXZD5a8kyqyy7j925lVQoL4szG2YZty7Laauwoo
Q6WvWXzWV3fMmBxSpV+5GN+1+YdF6NKPcX44UVl6XZK5Ub64UftPN4gbV37ryduM9rhSyPVzepQU
0RaGX90UbIlU6upFMZ/K1C0NHMmBumtsKBawVKX6ULTsakUS2URCHq6Mk7T6yhkHhTrXrqy/b0mx
X836pU1RD/TlThadUsTQmiGaQnMNa29QJyr/stjlbB3yT9XgITkpYxgZT27cNamnps8R07XVe6K4
JgYeonA0xV35DcHYaU6MZXj1MSvvmhlSJWxLkPcgGdI+nclB7ZO9Yflay01Nm3LQlvG6zeYpxjCD
eSOxr1wBuncYKGkxTJ10Z8LNasjxTKUmGn6WjWwnUrqU92gNMsIaOsbF0zL25Oystl8640vmlBGM
SGs3+aJ+ykFuMcEkb2zI/dbY6/WZ07Pjhpmyo8KspvgkYyy5sH+awTVFQlvJKlRN1zI/Yyx1OpKx
5VCDg4y+1pcEYUL78B8uZd/YXhdG+vrCGQCdSBmRwoYN1Z4jxdeik2kRUOTQ6TRUfIPgjsZ5UErO
okMx4Ha7WWeTKljNW0/CDwpAeOxyV8pHkos4sqmy+zIOYzouxcq9mG5BztnWIpzaba0AfQe3WeMT
RndBP9BRLMNeGBLfkvDMTB9AQkpIVOvFw29EqmharH471ZxxtZ12wRQHnVbgBPnSqXjsBKXkGUXE
h+gOWRG7daZQG6euLi6XuTZCLYZvV5UfMcaMqux2XO1XYVZ9ofAjHBaX94j5ja4qwlX0FH1fl38G
R89S0XZ4EnBplIUyykrbZGwbJicc209DDSfE9fX61TdXlamPyoZfGkj64QQobKrvfPKK1a5+SXqw
21p/LftQTs6D8E66dyDM5JaZmARgJsfTNweXHFfTOkkFlVF0sLhqp5ohtaypwclqLf15WEPSLRvG
+JTU8/yhteLyoUZtD1RpjupeEGpfmZcgqwYPfKJ1kiT3ddKho4HOV2bkO6v/TPZaXHUYss/qvuiW
/RyngWwRHaFv102SmZjK/WGdwkrqfjZdT0+UwM+WGFc7pCYOjk3Pg9Lc2nL+i2MaNzhMO4oSIxiS
6taYzE9FpnUTV0u3Fz2he1kjUmyFp1penZ44aj6XK67jt1lMSRBH0p9gSl49Rj/rfMvb89Y7zafS
/oMjHBn9oOcZXaVwin86BmPZ1Hnr+CjgjOFQvwkyOTi40WFRZwYPssWkI1NPTcqAn2cIpGW50myv
lSct/lB/1Sl/va1Kz2pvF42TqI/xhJAdq9ZeWuxNydf62Ik6n3A0IIa1fMefkkKwQvLrDuJBArFr
WsLgQ/IGLOta1oxL/+nf0kV9VT6E1SfcWwqk0ZV0t+n9Ir2P2WnUegfmWLsOXNZa7AJWMMmKL3aS
BHl97vjfgo+3gLbZfXEas7DCenNyqixocby0LkoW6IRnIyquDK8lkpkuON4LFDr1i46pVHSbWtkb
S3vK/6W6H6E6l0L1pKBErDfcFr+NLLeLCMrztWVqrd9lyqEsmzDTA0LgGXWdh+9kdOU0jLJfIfmK
tud4+DflW9hIfocbVePS+lXAhHGHSbBNIm3felZzqY2N4xQ5WwwGlu8p5Lam9jPzy5qyc6HhKazz
ZWwPjaCDhrxctXKWjKWRh/ldaWI60Fubedwla+bKFRZYWXJCTRy0fXJUzaN+0ZojU+QmRjrIZhrX
+idMLV22FxuvJchEdemnUNpIhM+h6rENa3X68EOX7SkTBMb2RXIOGKq0XkorbLT3RGIAsZhvuvrP
wKA3A2AipH7mMKve1Y5sR0H31PZYVm4i/vQydr/Vt4V+rvxrpqsG+68wW157GH1KGgDHSS4/wJmG
5BI1Yavdq/zUacea6Xkk4CXT84ibRMHj0lu7UJJDCoKt/qkiryC3vChdA9Bu8LBDtWWwqmwZHmOI
OMInk+4mf1xJEVGDi/pS9SrHrD8KAC1kEI8nypGGKbN/1Hhu2+wkLNneyto2v7lU+tf6V2v9uH0u
9FBlJp+ce2J1BiY7sDQeFGu6RGX9RIKprTQ8TILqxZsVBQRYJuYLn8Won6q7mrzGywWvYWF76RQq
myR1srQ6NwN9PE21npRImcZAF/lw2yl6q4SNkWkSk7RQxSsub0BuDoVVBEaVseOxCLRcKbkKexUP
6Qrn8GPZ1q86t2RBESYnNLPFq1Zf49Wuy6doYMmfdNqZSuUNIAkUVeyfyd1cndi8rvnd2jbKvhPM
+tRdkKvZhnFc62ulvLTRWaOgrWHBCl+J3EnelcUhZc56VAAPcx/cKqvC/lZzDmLO3MssWfqae1P5
hv45bvtSAOMN2s8+380M/hpfChE5IpcmY4PLJ5/LSIJZJJ5d+lepO8BNu6j3WupjwkIEiWX44y+7
TLC8Qd3BgM5UINs1NV6a6ncsvvS2fwJvR4Wg9MdmcNScd/fO31plH4vS2W0HZWjcEItavL7eEncJ
WERTPy3lx5qeNxxC4ve+iu1SecqioKIfj23DelEXF9jNOmcdOJgSKFWIOssxOKkmGjFAoIL8E+NN
ag86sqM8OUyUspwjutP1rPdjxr0/6rTzEmfKJrhAQ5QUXRVSAdEsp+xHwodYC9HCRLWNMzuol8Ug
m+VH3HXxl1r/m4v3vnNUZoowobEuVV05WPTqYCXSoa/BUfQLIoapItQoMLIrvVMlc23qhW0oryZl
ReTUmyOiiO2fWrwkSy6Pv1y7KvW1LBw9DmLlR7MKV9Of89gpsjDpglHdQXJwDU+GMxPn0LzgG5wV
2JYJp7W692RpN+cxuyb9m1YB4B56YfYmZgay4nOxQkX8o6JrhdjRqVJk6pjkkG+MsOWusKDBcdqW
VAy7Ys1TvYjUI3bSmeEcqfehjuFP+HwYtRDLqtn9z1zv2ClN4mZdYGa7rqN4ee5bwe7j30g/6NF+
QwSbuEYRTD9tRqmGgxNj+pqXvC7k8C6u3F+YG6YW7Gnw5GcLxP2oEINs0qIALons5ZQrMNBBSYQs
bOPCLbrXXCcNvYTwOGQjRaMRCv3XZhqOnu5L/A772hGNXYXEmaQNmes0MM754qny6/arpG8ykeoC
ze9bxJg857JeOWLJ2yc/yo0r1+DEKk9ISQTtpwdufV5VE2zbLh9hNpyjBcG4gy8wMEmKE4zA8rOo
3nDAjXyVkAABLz5zAxkRDnbyTtb/5ct7d625WJJdim8LZVr0qxdvM0pgoKyCo1Z1lCFy0ehMOuU5
sCP4hz334YpaUjM+YuXUqzjm5P6c8JCWF3k+sBKKFozQURjHa12rP4sD0k7AXldW31LAB+M6LS7u
Twp9pPQqwHerIMlCq7vTAiSGGMOwjfa3js4zttJWqH7o4DkJZfNuNS81uVqjrZv4DrzOQu2ie7S3
9eeBB34g+zXEo7g8LUiKaP2bOlh7r8l8cXZqwY16rx9CbKvF9NOcwjyr3GWGCRPHJ2WK7M0wgzjG
Z75/qhZ2GO2nRrIBKr1L1tziyeuaXTvvu5eWEFAc5v/oPSOkkOpbjFrR9KL7iKD8w/gbczeRnFrE
oX4nWzZTPua8m/YD/MHoydzRv0q2l35LFed+zATjSPXG+NMc3hfpSX1WsCGQp6f+XVmDmr9I8bZ1
A6q8VbG0owYhscyhi4/Sz00RHQXJFuYJWmWEXMngMnQLPIcgf0B2HL2XWPuSUk5KbygPgPWW/JvE
btF/p0UA0kpCtrm8SMKh79x82UViQMOn/6m54XQfmfrTjF+AvERG29mnTEl9zyuTRdY8NA1KHZQg
78U5Wtqw00/w2HaxHlVuXWEEhfUbBXxwIWL2a8QBwHwS/+r6RitR6Ds1ru12OWg11/RC3xoa+b9W
+lG02wP/xwiKk00ur/8BS48lp9rZMU12WMdYjlbv4AdQcYkAQ8n2rWehSBKz+FLwyme+eWNAOr+D
N9twrUZ0F+/wJj3ZzPoStMuLVtwz1lTSYCaOVe18U8OhOTdKYKxutPigJQjCCAPAhLtE3Ugvw+7C
3yjoxLCVfNabsXyOXAvxcdA8I3LGOIiayiUStp7vW4LlwcFq70DF878xbp36XVXvvHaxdwucyvVg
6nyg6pmRh+9NP2QRsQZEDGNW2FLUCC1vbX3VoGfS11743TpHZuEYK7zH4RFEoD50bI4Vl47SeJZU
u2P5g9uDEXvZdeveFBV8ReImxHr/Ha84Id9RRTerN6GXErj+g05FAkB2c/dNfK2lHQotyPJdITkW
tSsROSbuYkNgmpzRfkHryylEbLpQ7vIxYGvqpQ/CLZDPB5xU+KL1mnytA516CTclO1Oy04yzhMxP
Pg3tzpL/zfznFk5G2OR2JbxFzUvzVcnRPspeYE4eTY81ItLvsPnq3/uTCqTfLYqjFE+dfpAmLnOJ
seUXK3pbEkQhtcNLoFaTKLQ3zc2gxDiJeypnHYZ8ssXpYYCUunmNtpt/rY2KqnlWl/Kw6DRtqj+z
tnLGUG3hWWfYofxVFemjlpi9LcDyFogMpqs6WeHmOKyVO+jNyfj/9U5iQ00C1DrPTkJKU11/qeQf
MLmiPxmt/C4AQNiCNj447Lp0+g7WnmvIBHnWyhyUiLSauH/ulHbfr0koV7Wjj82ua6I/MWs+rcn8
FuQ0aKGW7VxPHbXf6Xnul7PqGaYn6xMXi13Fvko3e0XIhIDUNiW3Tn7k5FtGjSAfIjOgBSdssFNC
qTk8YLjEFfU/KPvyhxT6Xapgus3MXn1p72Mbe+P6N06KiwKl5+ICc96p/GRR8aRNGYNlaBMH+zZ/
0rxO8jfTr6BatDH9W/S9DHWymONHpXo0423vqOZ8yls8mIfpsA5s4hJMTGa8BpBaTs/1zeo/Yk30
sxlbtzb3YyN/AgLw8/ER3yXfpunR2APULkTkNt2jThax9+cKWrrFi1uO12Y7galF2/QhmfdUyZ7q
KMz4ak0Tbqpwx1u0y7kmMLq/JsmJe3Ne/c2ixjpqf/H8O6O0jkEAbAp8LCgMV1IPM9JFBbesGEct
h6P2UfTCDA8P9GEF+B6uc7yrpv0KEgtZBZWgxE9WBX8BzxNq0mHTgdxlr8k5Bbd9vQIThdsGG3fi
Fk5Hx9R9dblX+G13dqR7NQOaESkmwST2Yb2e6x8DzVVuTFfAZVCKaboK4164bcOROAtmKCfjQzNj
nq5byEFp7KwmRtvwq2OVUl/k+6KEZY53X0jInZ0T28ipN40+DbfaPavWDbULdtLICQT5LrP0qZN5
R7PqLvEho8oQKRDwazGxUoMwijGSIoNv4gsBr/vvwvgY550hhytORcR1LT8TmsASAu8ycZarI9Va
6eXQxNGC37iS7PrpUmavln5a53MOywrQq+3VAb0d4G77CAFcWr8YU9D+d6xxYE/uFHmUKBL+jC/T
emml+/Bn/RSpbo+pp0f/mgUAK03viz5+SNwMK988Jm9181WgBLPmw0SSn+rMqQ8pqgyuwHjXMDnm
sZ0kSomPnOqRMrLwwe+UxbZ2FklV0aXIg6K6W9OxmzyhuIhwy2N+IIHdVMy39b0F9fwV6bXBPYPm
p45+NdPJLZp+tMq56PDcRe28La7G814cnHN1Z1UpXJ3qNZ1JS5JKL0k/mvYkfpt8zZh7S/kT1a8j
jq5qfqUFhISEPVLV01Zn7qByfzIx2Ev7uO4PagcHiCMRFGMphttEJwFyDNTns5cHaqeTXrzmG3Q6
cpYRcUDR+yqPt3jD+mZR10NLHSfrrjUcN+lStM4yY/ocYLThq4fIeEScqt7afiwiPL+jKr/rQ06B
osby6D4UZCstxcajv8llCgtUJIVTg/hRMqD0sRj0zT76Z4nWpHEGZbdsnnKzrlP32r5llsN6AAQF
rJBiyC3hr6g+cSVrSt/6qCg0pfcOmCXOdmJluWtlxyhkS1cx7CYRXfmaVtDh7qN2+1hXP4p2TAKJ
5ndL3uoF9JwRa5iii8V1UEs89DlQh30z0tFYZH/Ih3b8ZiT3aOD5rW6+AI25fUcTaonqef4QHk4w
w1FApdE1pNgOfsqhIYYLrVK9YfR3ihVUsY97BlZBbrxoPG3xOV8/2vQ9TjxL/BSh6FL1Tc+tQDsu
orfocI+HAgTegv4huENM9RdLEr/HUjjELTdNhNHjqwm2LzTvesYx6yYkumOCPn1hmZ/kLr1GhcrQ
PK4aFlc6Lwehvvq7RPsyEwIR/jqJQnHmAWX3cWp9q8yD1oDDgbjbLg1auhgCFCH2dGwizonY1dna
Tf0vS84pyHQcOx0ikrjbmV3prKSz0TAk3bcmPCvljDhoRpPPuCc7JDYo3pE+VomfbRU1BLi2zi3V
6p6Rz96qoccpYoAHJb8MxWw3knEaYfTxdxYcRX4a4zsRk3DdsYVAyqbenoyO9j6/JQ2OAFOhdWig
QEzkZpfrhNuYdOFl4Sf0ijDPICbDm9l8mVLAuqQZB1IU5lNXfxUWayIFcKE6NZP6LJmyU5lPQu8+
HvX0pA6Xkl8YF1/8NCNDxmg+FepP1OCW/ZaJyPMlGnD5WSBmN9H8ZRuwOaLZpU6OUIVzVJQ76U8G
tLcSH2SkXTfkkJGsupX+JjQ8lEPDUbh91dZ3H8ePbzmw/jNUMXpMm3BSDeru1JHV27wkKL/KD65s
UwJONHR7QqJdGvlnrwOhFgueNm/gIIzpICCDGHgX+2OV/PXw8Cvd7vS3qb37n1DlsmnnEWo9pkdr
ORNF03yvKYnS7n0q8r1ioslKsr3MHx6bxoFYzEO5SPcRT4J5X6nPUX5V0TLG0avYz727WdJlHKbI
6+RHtVl/JEUWlAdh+bAk8GuEbs7IRxlfU+smy5O/FPt+g6eKnqoYREl5GuJ9LcMc3iRhp5neZkWu
Pv12tZfAruhGSLgr1a5WhanwksoTlfY/vf5WgZjSIdRU6BY760icrEDecxxhy9swD+eslG+FClZN
fFlS7jVsFMt/aodcYlhFWOcSpnP7mnsu0sS6Y2PNnlu6b31JXwQLrr3ZNL+SJvgnlI9KV4ftyA4f
Ro1zzfg3DiAl3MDSLJi7MTe/omTdk9P3HI/7RX4xkBXXjBCk7ZsmxE89oHZHg5EawnRKYfeB00zR
qVKI3ZyixdcUMfEbWbsZepzeFRWBUBtT01dbHapWfK8NwntUhKP1PznOPVlTQqFFzVhub5v4gIA4
cmLRQvd/LhKYXIRQavRQBtI3qlb3VlpE6QnmtFfniVkAfNVstZJ3o5VETpsZuTOK7RQkg/odd0bs
w4SiWliTkxkhIFGViexQieq+ukSCPxQ7VbKYb3OZO5iV+VXgfo+06zo903522cEymZ1oU7dCkVR9
a7rqGgQhbLbW0U7lmOmbTMI4XfyXCjeFkCKaUEZlLGV+IqIJEk5C2JBLzJgtg0JMYFvfClM4tJIw
O6ageBq+HDIb1XLN4T5qqStVu1X50kz4LzkoBlaD/NUttPglaoqmgiuBszQfBB0uxLXiGBgZbU17
7pLmTdclIrcnmCjZQ8yu7jNJu0wYbwITrFSxJhAWoceUwbtUhytQPtQEj8okmcKuL4/TPKqwWhFs
FwbDiRm0rcjLZGDOMcwyciKhV+2uVSUviXnehgVNMsrZ6kLwnPqqu5ay5ZicIsLSnJX+08rMfYnR
SDuNNQlOmrtY6FA1pfnRhKNRl2Eaj8zGjSn4fhmI0UWb/IwUFIuxLIUc+FW4KCaGtjgFVOdMoXB2
qCINaUcIhcJtscQn5pRSqs61fFn1vdD5srWvtSBe7pN5UEkzZTyA3TY0wxPLOvYHAjugs9QNrD4T
wCMVNGAS0izJyxYF3F8yXkgI5pqvMGlKt89+6fbgK3Sj9eCU3XNDakZMd3OB3haMg5rcdM3rsZro
XSsFZ4LoTblZRjqLYtvRAVgMSDHSapreyESD4iF/8GsMbMfVcJWYj9uEcWuG45r4IwqEUaaxbF+T
2WvHcdcWStiqgwr3RsmUoTlE9Mz5+9reauDU0fxncG5T/A7TVzFYGNYoH033A3AWddV5iNOzVO8K
eT7+j7Pz2G0c69r1FRFg5uZUpLKVrLJd9oRwKm7mHK/+f9Rn0sdol4Fv1I0OJYncYa03rdn9NAVg
d0aHUuu7yWpWk81zKJWtkG+GydAWxcd+RlrULtWa0nNz9VV114x89OsS+YtbB691XjFAJw4QkaDG
GzXTVwr7NXK0mcqHwYBN99Rq6kaP5XUKEi+oBNPuTM8KIpQQhYIOt2+mdVM7xH2ORed+9HWpLjt1
Er6ihdFSs4JPrUCPyqY2uoaBkmWLbDhWmbeQWUbBv4A+kCU3+ZypSDobJoI5obtHgm34MIDsjqbL
Vkkcb7rK3ctxhMlj+A0qpgFCvhhDsLHSGj3ZFCugtqIwkZz1wDeiz+N9PFbgUvJcYWqrgEe6JD8o
kHFGr21mlIhjVzwPmruKRHJCnntMovgS3AyKBrhTR3k/41vJUN3Ytq0u1S7vVnZ5U4gdR2uvmrG4
n5F2FoPtrvKbaBeduzdIYvIDubX7xSyyjYvU36KgMulOYrxJBSoF49qy5SvopSCrKdladWn3r/38
YlYbnb7TQE5Wo7SRlCd49BQ/tO8b/Tg6LrVO6TPZOtCthd7yFf80JdF/gX2XoECoKZRzhyrdfk2U
ig5Gsf0xe8rL5EETk32aoLnBElJa85t6W0sMP+1PTnm25aNSg1Lv1Ly4bbg8Incys99Km4Vm/EbT
suoS7GgqCmJpVH9KpPyJ14vfURiujQiyogKFS1TT9aZWbBkbxOSlPw2ZMM1IjeNekXDU/anPP5Lg
TfbAnWxhMX0iMhiosLMYP34LSjGp2rK2V3O3anBHqOfeXDvBJdCORtDKc4Jz00CFeLXG+SMq+2EX
N48iXbep/WllEWNW+rWFXIxZfiuU8oVxsgfmBvQpxIrfll7S/ops3bPJh3UGL0WNmxjtpr0p78i7
Rhsyumh+xTJqUyCGc1EdJongCfWq0DNY/sy3Zb2xJUrsJfF2zsQkB1bXYiBc6lbU5vATKsyesnFT
BfPkby5fZCdIuGpUICpdd/kSkeyXaRyv5rLOh+M8bKNgr4tTY8VeyBGT9I99fQ/pBLU8ZBCpKzcH
eUN06mLL9RTNWvUq1xoMjeyTl16Rp4Rq3Kz3o/LSDe6KQ/sSmdVKGR5MwyR6dcCbYPh5olgXi1ov
S5Ez9A0nbXoJbWFt2nomA4Tyf1kEHbypduHP73XpIWKiQGbTFkl7F9GJZdl8CDWSusEpDECgto+h
VaeTSO2biklbZ+omLV7nicSP0fTqWfc07bkNip07pvwOXLDJq+OgneJ/bG5wIDyk9ifrEMDqzcIB
k2/xahRGGvmA4fNkYzkF6Ujnncv8an32s1JCkBDknYlwQFdA2xsrn5mwUZCibkRoH8VrGa5K8mEK
AOwk2vTlJOjvtpXoz6M64W7pm6gkVBVCO08hrs2W9rMiEMVuJjAHY9X3f2TliHuUAdWil3l37iSI
Psf+CK8VSm3yVRWfhwtQFd+pXVx5fWk+OshQMHgUtnUuc2Md4XPZ1biSMa4o+UZkjHNUKLy7SbBh
Z0SUox5I/5bo9Lssyf2d5qdk7hXEGxutVXMuQNCROmrXengYmeRUOqZYVHp8ypVlikCkKwiYMwza
RUeBWVAFrse03ui9gqR1BAOkELt0SngN+9SfRkPcteP0Oirghoal1r7QUQ8XjntfaYxOc8d7ENek
fqpvnXKjh38Kl5T5SDsbFKJmOSRe4TpnvYFVTk968AuVerpM4pfKWCXjU1dzaZbVNRAXgwBr9ISd
yiQB8Tgm7wHNV109yeFZ43CT4ldrP40WqK72oAIaxjdF0FNsQhYbfI7Psjm6A96BQFbVnTNBMgVW
qm2cSOqvAW7VDOI0nOHkiiDwXYortV8Zt+augzgP5soFSXW2Q52Yr+1cLQe9wtAc/BqjfmMEjp8l
o/ZLFR9Bp3hcC1YVRY9IpJjLYCPIqI3SQRE8KG+1GuJAiV+bJvsMZwlK9lTOzbaKg0cFeEHtfkUj
kKy0Edw0VppspDPqbB9UvYXqZyy/BeeQsBwNI0B4Z9qbVH2fJEMGhYGu2HjPInEAvOhmoUInU5tg
y0H6xjluFRyYzjrP/xi5DcHYEkk0at1eHaVGWPB7MTzZHT4hMHnTdLnvknUzZRsbFC/sXgtS0jv5
CycWcndUiD2Pm+NheOgGpKGmmtOtxL4FoqLPsEOOGW1aymgQdLCp4fZr4nqVVxdo2ZRO3hXPjaPe
h7n7kpUZBTT4pT1lCtqCW7gDosd1ltWPrU15B+AW2/2BQOJYWaEbD9tx7WCIQsFsQogIv67pdur4
JlNnRMZCKtAbENqZgerFspF/l7EV/Ab45QCrPm29fOt5s+g4NIl0lLC95EyQMTCJcq90R8FYGq+h
v/Cn6olcR9QsRuhlAygnackdti6t45ykmcsK65LxVy2Zl23fbjsVEcgs9kw5XWArHjVELbXw0jZa
R8HEHGPgGeVpCnljlXYonTsgyEPdA3wL+6yFxQb5dBYO9e+RObJ5V+AfQq1GwrPT8vc57AfN8jSv
TQcVX83Gsog2LP8MAUBeMbq/u6SGepZ03QoO58w2wWXMcoU5YSTj9Iisvdo2qSs2s1sBv0rzLo9B
+6iFVD8s3OpgdCjNhFYjNlZ3gU4xHDd+HFt0dSGrsFF76lKcKI2FNl26sIVmcLEHGwDJsY6KI65O
UnlacCym+s6mojeEXDUCsFh4HGP7xKVegQALm6cqQZwyjJvCNE4MBYS6e4CHnPBYrIfhU6+cfRa7
S1PwhuG/+LxfoLt1NmzCvtpGfC2tQcPfPxTasLLiFw7+zVRk+8h1NkGzpjmW3cF6CNDslCWzvVGt
NIXmBWC7s9N7yLB3MngOak5HFgriGhnNd2VorVrYbXMcgWLFQ0lEXDEwlcY+20i9sVtDPateNX+a
KLXaoNtW+YvLLCbiH26V04A2Lv9wuyfFvHbOBzowGb2GKkQKOrbOj5TXgZxu03b5qSAaNaMjkskf
yh4TWYx6HM4NiD8xz0b8HAxnytOiBcMq2cWILhRnpbbKVS/qjSuNVU18vDfduBhjDLd06WtDoICf
ik2vPA1VsrZJsnWjvT4+lpiR9J65bqbqiai50Ry2ltZe2iuAkbdNP3CwxwS2dO+uNciNqQfbxHJe
JPNt+ypdj47JWHEMbznGmwxBnp7YqMwQJtjaPqIOMjFvBk14aPrrMETrcsL6Z5c7AwsBpsAlgYo3
H3xn8qSUHrIT2ZVjLuiRe+zzBWgZbVJojbsEtYcFSpfJa22/KdFVtX38RcjXnif9TS/fHXh5rSLV
tXsu8hkPaDy8T2OBt77Mn7UiPpcRIbaN0Z610XmQs0p+QTZ7pTvtlXRfukTMNUy3E1sNVCymq7w9
h1DyNR0siDXvCUOLGsoPREncx3uwY/YWp2fhJOuwQH6eQGUeuvIsgyvNjCwghfdZeLNNrqouXrZW
/G4BnA7XSXmg3o+q4NxbUFcjAQBqOCC2Dlr6DSB5+v9dm6ADt4bhoiJJnVHaulO/aWlOhIjShS7y
o15N/mxlu0la+j3zstDEGi2eyagdl6JDgatpIWd3qq1La3rXhfOW669Oep5F56W1gsBFb5BkZW54
FNb4ioK9SNxlHyAiD0YVVLm4VUdFkD1oNWg+LbAfxm3HushvTPgt3YHKZiwnel1iN4wcKmuiJy5D
Z6OKlVYzZDFCXZofmZezavXac9jNZOObwtgnGeRyK4LdmBhXM5arxDL80B0xYqzLeK0pKEuRtnem
r9frPD4qIrjHDNFG78PgXMLptxV+YPWFyqcLtS3F1+W9Zl1ixTg34Oy1Ux6VUfVsU6wKW7XvnTFB
CSUdY0UTR4BTNqywIr5EA66rgYS2TMTmqxMkpM32FcNA0+H/letKiqhUS2hPRKVAnFVYgbuO92SN
q1miOcIwOeZPQryi/JuN9xKywEDy0PujQg3DgVI+Cnv+Rc+0tbl1cg1uxA3VY48JSmnfxjk5Oul+
qmA6wsKP8hRrhYNoaNok47SWIjwqaA2qMT5YcbnTQwuPzGitulLXffw/y9SqQJ3UXRWAGkSlfKwT
dWmiaMNhy9h4FMNFs2qz4Rg2gRdCrxTzhC5/jn1DOH5aDGjomkp7LWfXlkArRLwqT41Te53Libph
ggPA9VZH3DYwDcDGreanISDtyRieOXg77UlMWzPgpXnYLCn272dJfAuq9XsK7DK8sj5M94KeWzRb
l5Y5EL/K3IaNuc72aizuWioJrQI0MNv1IIIr+ytXidNTPgtE8saYeLXZsUvSEmGiWyKVikvF1wzR
elHY8IC1PNulzUAWHSBvHPs1nXsY+RV8TTUMO6e07xm+VfqNVVya5jrJtWH4ZmTsSxBizXhoq4IS
OqQRWBZpYCyqCktasVJhXQ0xeuktfYluxchP8dhhHH/C0rZ11Xwdaom+nrX5fbTvB2qzcj67ykc2
PkGH06LfHKEMxSGY1xKzFxTxCro2nSx0m2JXoXwQzUaV2lvflIiMs90IEKPnO9F/hMaM/Dx6d/QU
LFzh7nPJBXtsi+gwEgLOQDrxJmeatcCY9yYM/kwt0Y0n/C6gKNNy4iKfTgobu1ctrAjaIurG31iG
WvcjMv5o9mZumnNmnWAyoYkn/MZKdZR17hs48mOrPqTzuTbTNTNflzXckZFd6vzZiR+nmnsQr7nY
pwNa9hq5uHGsyaZKagFIeeMrVoWDdSry05sKEX7WomhFhdbMzqFW/hhE5qb4hu0aG8xNpNRFJd58
scRBJMmla9oNc4a8LJJLKN6JiYk6jtsV4mfdFl7Y934xH0075z+GkQsgRCLuVqUCWkSIiiUxTzdT
eZfpdzr1jbpu5x2ZsQD7i5kcJGfE0Do/3oivcFmUWxy6EaiktQUwMs1125+qzsuAucKrGS6rnCIb
dbb5Wd1mYwGMiORBQd2BTgKlkrxDTL5IjDdB/wybgL5K6SFeaxy6yrGTSFEYf5sgxnNpynWDdwQ7
EJ1gNBWL6xVlRRVkXtTkq2Ea7soGcuMQdftmep5MP7YtT0/2bXxpxoONYFSPTqWqsDRl8lxm5tYR
gqf37pbnWsl3tgPLW7uoMrFGKm+UHVvacuA+jNrgSMsmlf7cil3huowFxLhFi1u08Nqj9aiaf6ws
R9dl76JwfoirV1frMnwrWB2qQfNxp/qT3iJ/SNZKjEBW7MPbL+reaNN58+ilQKex/nVmsMzb8kHt
u7sIOqZzCI6u90ofYhNTlrIOf4XxbVVEF8uNdhVPWg+0FayLZ9TdtjUOQp0sElEpYeOwYdpfslHb
5ojZmOLulwiL3xg1EABACKwYw7aM9W2QEJTcW4hKpjn3p/7Nsgzgog54ICzX5GKBp9Z0/kNHUrnj
6e601dRp8qvBJJIzvyvilGQWSRWW9y3oit2H4yoQLbPWKtreauzWMxPCjKTG3Qny1I3NQ1QX7PYm
VJlwZ5GxYra6fg4VzX645fapvk1/74e91W1dDeAgdMESTBfdphiRiWKBwpKiTE/VfELamWi/k7rw
5oakAvTwFdzzs8PVPobXChLIwjjh1qsgrl/N9lzbmCUm/GDDmH3mDWbnqQmoUTuU/Vr16DByuM46
yq+hfZeGfldX2k7csiDK7FySXWQXItoU/aUGOIZTm7VkEQKCCYhjR+NaxDIzWtaqsj8YbkTOUTxu
g+EzxKLsSho4GVzcnjIpF1N5ymtEavjrezpP5s9aePsG7RTcuscSKsRQn1PN+k30kVJ02yyNn40Q
P26eTfcOswSuoKYbSs/WBPPqz0OK8EnD1bBs2Gt1dy+I60G2H8n3qd3qkbJU9aVwui3syrok6KlM
s6skL4u6aUaqRrYgJTqTGVD3TeZLmJyyzA+RZ6MKjSbUDdM5ItV8QZ1NfgDSX6k452yePWMIvLhZ
yqZ519tyzV7y+0buOzonI1E8C/bRSaGuq2CtgwzJ8WpOFGb2VYC6+k0wzZ6TpZTYpGMpWf8nuy24
aMXYsrVh3yHYqYLrYDKUUVTr8lZegLpV5QuW325YiQg3G/OpbDByfivWg0pfISISBSw1eUaFc1LR
8MX0F1pCmLON/ziox5FSAssb/kUZpf6c59zjc3N0BuXmibyA7hTxr6paYbzFi3+OIEMnurcH9KLk
B6j86jHU8Y0BMqzC7JfolsF0r5HJomzZllhaS3dVKy9Di7AmXnWWN9Yv6L5D5vuq902wk8OvSdv2
wSYJFX+MzkF8l6I9df1Rv6bVaho+8mzp5q8RrLz9ElmQU48tLGr0LDkrhkc1XToMoRoOOgCnkhNP
k9PPzg39fXYeMxBzod1EntFd6FDYnBIODbe/2Jafj0e9f8zNq+jtkxJaLyV3ZyqO1MC+2h+hJhu1
e6jkrnOfDIrlEhw87YNi2bh2cBLd4OkNLy3C49HpmMBoVhj5Zw6dc3Irwg4bVPZF6ph742aqrSpB
5Ce0uFeTcZ5pDZVoc2Rooz/OMUfUnIExZsaprVFjGcW06RQBE1U0u8ApOBa6SV/3CLC8CtuVlj1V
6nsaT+sKL8lUMqW3nmcCcPqI/8jaT0aw1eJ6W5fVJlVwS6XKWsMEIEiEye7kbR7MuJTzhxSeCOKT
WrQuELO9KzWVzkNDPQ2quXUh/RtgvXJ4lgmD7HOdAsaG29DWhutc+4IqHjnwvrYoiCbseFX2Qu7c
nVRpogs8wbG89E7O8TutBRk5Y7Zu7ZOhn3RjK4CEYCBV5y6lVW+mg7C0hVVV9c50ZODH0voNN0Hg
CDR3LYmQgliUvPFeM99DXWxiPF7JDKOdoMCH5ZC9wRY3FraOJ4uALDV+ywSqVwk1M+nmGvi2NClq
xbyrjeSQGc01MpH8KumDEkb7AG2GpYRHq4mMhSgxobXxxhVyo88YIkhYG4vJJ2qjhwDML2T/LIz6
sYzxMwzLQrkLOiKjp8zyypv9KIElvnQs1Z7D1bg5le2Eg66qbNTdtmHwO9t70G2o+WIR0C1KfcQs
EDXZoqvU30oVPCsxtDDMlG2TdiCtD5vLuk6XGsJ8t9mO0cqOKFfk9CeM433uomDHqEAFZRWAdNNN
2ZmvO7dbOsjYpJYvA/siw+jQos2xVFCKW32e4sDNbXen1YQ6/dIdYuQctEAJwC7MWlv5MZ54Zphb
uAsb5THUa9+FGWhTiWDjEvKNkHXHVuXPM9xuPn1ULjIQBUqG0Jd+whAlsjsH1LBGYNpFSIpQBS4M
+MAszZeNWd0HRX6yU3lm/PN2zMS57A7xQKhS130ipImVjVBOYWL5RG781gK5DzJb9RKJOYEqHxrS
XYBhHZIAjVM8Iij+exyV9t/x98L+EniXhPmcOe6A3Wahem/zE4bnxS0y8TIs8Az+EJn4TRz11xnB
ZRL3lqpbKPjMlVR+le19Gzz+8ANuX/Q/0rSsLznqlSnVKTV0ba+qQ3kTiOr1YdJljBTRgh3SprJ6
7pIBa6xVW1T0Es71swsFtJI5S9QHP3yPbwJuv04TTlo9r3sXdc48Hm/xuSl+dijA1eyj78KnpC+r
1GNeOpxnoBxi8Ab1h492vnsEXyKQ69awZ9vhZhhNgnXJ7rLDQMWQNy7B8lBLXxPGc8LdYK/NunTf
G9tB29rd69gSdNCwwJRq3bp4FXGDRO3vKtWXseJ+cIs1csP+BZjLeZr2ogJ7MJuLbk2ePlGpufyo
6l5OTznHcPNqVNomQv+hupjM49B+lcMDdyjmJyyZnsBhFpQjoye6TWwpu9RskNeT/D53VLQY51nY
Bl78bGGHv5hI4tQknFXs7Fe1x1aZb6qu3mhJu8ulghbJZEgrVeFHSn+gVzudfzamOO8MWNy/v1Lj
9vz+a2ndXvW/8uH6MkmLLFdnBjHKu5Of7YJzsY4Wb/5js0nahbpGWqIunhQPax1a2cVuWFw7XywA
p71w/Sf03vEgHVS00Mu/fyPd/m6VfQlXlULRG8UJjbtQ7zdkVKloPJTqNxHzv2tHX5SuATwZLoHu
biQYqlZUo1E84FAyqMuJb4S9SFuqs10HXdVTem4qAu/f4uYpojbPSDS1zpU8u1q6cVB6dyGp6xMs
00CAqWrpR2Su5+FdLR9Saz/+sabbBzgEds2bLL+PjUeFlMRyiZolPKmS1KqbPOCoDwKD01OPPi+3
d/hdzW6J3PHCxOmlcwWVnuXDZK1U4jES4kIPCgVN5zuUgDDQLKld+NxqKMKRA2FOXM4mnutVPgB5
rwkovL/ZKcFp/wwOWheshx6TXdSD8U4EXXkeuleDc5m7i8WRJfsUwmcuT3CuY4nPX9khyKzFuBgI
MesXAVlQOfgHqNLw6DxB31rGncE1Rr3Y9RuoCwxvzbC1yQ3qkuMtpSszfo2E6SIj0z+akk1ADxwg
J2Du2IxeYnizTPTIsltF2XzEosgNI6W+UFWbhR6e0zrEE2Q+prp5juJDWKCJcU8Z8kMCCWIgombZ
TttGN9FxXoV+7IJPhtm048kYq6VVvc35HksRTPVjjQfLZrBHyQYlSAlXjAaSpV8TtpRWXWsz6kje
Fle97M91l7/pieO79DwaV36W0+ORU0c2xLRPLNejk4jq5UhSAM0mFdxCxG96wET0sVxJOFZmXZfh
JgteG/WYU0jTtpemILuW6CudNBNkTZsk5dQxjtxhM+i8gfQ251slwxp1KbK8OSbHpKRINBiSZjxN
mAFwbMXNQz3tunyvozCo0TqjoatibN9RzPlpdX8EoW2Bit3RHDxGUtszaACD8vAwOOO5Mw9ZdiEF
Rgu3rk1ETrSkVByY6N7gQ0twxoXPjR79FlI+JvkmVz23fEjaS5nrvtaH9wp1X9b3WJ4ZBZYLT3Y4
SxpDrsciWSB+LpFAdllx/ft+dr65GK0vUbwskV64U4mkkzQWbCokNyr9a9RQ56JW7BGy2jB+koJt
TrWLYp4yDdc3yZHw4IOsF4hcRgPnYQLmkQaHoXL+KCb65qy9mTFeSyAulbaSOr4nbl1eEB4TkLCX
CJrxViQdAka79tBxVg7VDNsj2WpNA11zGJRdmx4UseuznWtryCt+pTBuKeKYtLmU02aKm3MPIJS6
QPVl165TgNuFJeXFitz3IrC8Qnw0wT5A7qMi78/aK5jwsmzHSzIOb0bQb8xx8gz882NKXLAeHs35
Zcy3Rntw5vmn+uabu1H9kvGZ20NgdaaWHaZLDC9FJONnVq506rmbwMIDBAdD+Pvb/OZlql9ephPI
sssVPqqIpbYVeY05njyh8UYq/m+f8KVYm/JSlHLAv2HdhpPO7w2MfvvDbfdNkLb6JZI4V+ohph5K
DrHuo1BU0Qxi9rkByX6FA+qnAHbzP+9U5+vYGzMtp1w4c3IocNQo+slIt39/Nv99MxL+/P9f1hT+
Zm1HXQILnIFyNsbCMd3VTHtv5frj3z/jmzds3X7UvwqCjrTUlElL+l2QsLMihRuXQx7FTUEI398/
Qvz3AxLW1wWruqiyU2W8g37BBUTAXk3wGpJTYmCtMF4IlKBZmK5QkRxytBFlcqdE7wGp40owI9Ma
/aw/ziiAlc+kAl+Okm3YQOrUykrkO5lwJGugviXa8gY0L+t9K3N9A1FsdFPxV/k6gNqjvyI/L2nE
vUzfNe0q494HD/O4gGvt0BADZjSAoEn03OXHAmk2ORluyv2ivdTMv+zGlas8lvJdS9RLPUPpxZnf
S7R3GinLbgwUr3TMqHuszEvPJO02OyKkGEsGHIwvZUQkObMOOmiRyd0pvEXAS4b05O/j/KDX0DEy
O9Yj5hQ6PBjQGDIqSkvnh32sfXNmWF+2mdrSaFt2A3XQrqVCcB1e29+KGT6YIQaVXZCRI4vJvf/f
dp71defl+TAhmVD3bVjaV6dOmhP8EzaBrChc0tXznGiQ1PERVSXEognHOv99rX0XvG1+6Z1UZVaN
Mp+MvdLUcHdzkK+Syb4qHTVOjhYsdzgDwM8ttQX5+swqddkrDSrOgWa5A9ssgMxcNRI/LP5v5tML
88smHmTW9KGsjL0cGgXvZdoGBhnyufIcFSoZThFc38ego882ewdix9ZV1A0WwZdmmxLp4Zjje52k
N7lMWm5tctZJxcybfN8OGOGqRK8vo0OVoxdB82tw7RjN66DBmt82Heb/CAleOpPo0okm+OHQNm7v
8T/aCPNLe9Zpehyr5I0e7M4mg88BZylWBVGKmKO8LnAg3aBm1PJFQdFqieIwRST3TKfQiG4cDFqN
JvrMu+xaptPaRIacIXiTTJgUzAkM0ZLWdbcZaiga3KdDXQLIE9joRMsstH8aSf/db/jSCo2mG6h6
4hYEPg1QU+hoPPU1eCVlOgb6J/pEGDj+xMYyAIt8pJAl+uxP61peov51eFDoN+Dw3oYj24qQnvW8
V5Ao8fPRk/ODGDVCOM6bXRO1sXHiVzBKQmX1hfvU/knSO0TlrMPPlIHsgCncG081ozvMpfJOfaqg
siA78hMZkdIsk11DcACOZmbQrVGOtznBaIvqBSNzrS6yM9mUwlwmzYVwklmG6AL3QOj5D/MD/knW
/693/aU/0yetKmbCnO4IaV8Zm2QHLXGHknIhmR6tLH4JRn+Znr1jhqonVy4iyIXC7LFyZTOGyaZ3
TPxgQfW6AVe7/V9+5mF69IlH8UyQmVdjialtnXq4C0/YGI7pmoL6jrRjxLFryMBtuu423V4uxQor
1f+6gr/ce7YIg9ou+FVMUfaw3K/1tXrBikreM9O+B5/YpKW95TEvxoXpk1XqfT4/hH6yAu3c4/Ku
fgrC/6YjN79cjtHcJSOnvs7ANlhHH/eId3tE9oJizsPYv4hW8uGHw/FWtv3Xq7z9839d9jXHQ5Lc
Pis4KNd8y1iC8/ROwLaXL/9HXMz8ctG4LUKQWp+cu8BFJF4lR6GjxstHyq6//4j/LoqE+eVqadW+
EmMyOHeacrM+dky6qeKCfHRl5abVjyNfvjkdjC/3SG64NXHrM0AJbGc5dL45PdBLIDtwVoPN1IJm
L+a31P2pSPqmVjW+XBNdMfRVkCJ67zsi5EmmVKpdBvBKqBzhKYNf6kwcyX9YCN8Uff+gQ/9aBwbM
qpmmMGZcHOtZfTXweds/Pbpvqj3jy7kamnY5JabBsJzQufQVljzCEf/+7r+Dr4wvZ5HjZKKwZQci
WRckFiU1jHoiXbv18E8Qcz3as7VUHeyyJeqakzbC9EYWIVOE98tlZklqTua5EnJtkBnQVS3oSOGG
i3FWO/TBOqEgE2JIZtUQja4q0d5udHWbCqnuOxIj/LHFvtLj5CZsKhfPpk5GI5N2A0Rm0ew6dyLT
yPcMAiKwUtX96AiZ9dJyRLqfmgW5BUTR/f1JfANyO19nThoa20zEUXIYwph8Njvvp5Om5B2EKre+
JrlCZsZSbgixjZfQG8PSnXNjo2jjW9IKZaOF/fDD/IdvdqTx5SiFia1ntI7MnGiI4yHnm/PMI9Fg
oVs/3EHf/FphfD0ka8vG5MNHSCOJ1jVqvUXOy1z2DuI3S3PU5TA6zUHvy+AUybrbpRkuN0JeY+xV
5ezHHLI/1A3f7Z0vZ6icMqhvxx5ZQxWIQbQTiKqmqPqhUv/uYX45PxXbsGN1DKc7pTowUUEfV8Il
PeaHV/Xdl/9yeDZ9YBajwXCAKK1BrcmDbQ69ri7/vii/+e76lzNTbaMsrdDF3tmCFBlTdV8aIlL1
ZnhL+/inhf/Nwax/OSixm8pZn1U+ZAKC6WJU41nR7+LMpLqUe+HOp9mYnAWp575uIkj5+2/75lTT
v1S8FekyVRXoI+63hy57LuIfJk3fvvZ/XMn/tA3/OoqFA/taV/y5obZL8luMHqpsDZelXNqz/799
9y+nph21XZUXt++uwE2LVZTkP1zG3z2VL1u/JovCqTP+5FtOWptcB/WHaVLfLaUvG75jfmgWcFjd
oe0nYnjSfJTFpOb9/YF8sw30L3u4boYwVHT+dMuRC8ZdBDrB8Ou//9nfvdAvGxhRzhjGt2/u4vFU
cQrdXOn5vSAzQ/3h63/3cL7sYpkF4dynSFlMHaO3AW1sE7XwDub595/wTS3yz3Chf63JKB/mkMjb
4mAjDQ/VOVhojqNvzZ44PWbhCRYqZ6+bwqYXOrmff//Ubwrhf8Yb/utTZYrQajbz4tBF3VuRGBZI
vpGtk5Q4hSLp8DiQofv3j/pu2qX2ZTfbXVdwJc7xAd9NclQf5gwrsqdcxgdjMf2wEL55S/8gFP/6
PWUUiZKpo/GhNQoahryKyIytxFvsoP0sccv/NHH3mxWnfdne6Ri5mhE0xK4iYsdXk0aPzrhXJkxo
ze9elj9gOv/H3ZksN66da/ZVHJ7jGM1Gd+PaA4qtSEpU30wQkjITfd9jVK9Rr1dPUgs6aR8lLIp1
PKqqsCPslDIBEsDe2M33r3WkrSuTtp7HUiQE+c59I1v+Xc6N3zp26qy/viVHmuT7m//D1fLcwLXd
rAj2wl02/m3QXMqnRPLHDj1p7ewcV5IjomAvweSMzQ4+7iIvTrxRj7WVSXNvTUaXSsNVie+hoidU
UEE2U0AIng2AWU/1s8fOMmnxuhY0xDHHa8+2XLMqvrFnE2BncGYdUI3vX9+CY61Cnry/e0upmj7i
LAFMq2IeNCgQoCXMqHyrpXOHUoH8RA925PvI46P84W6HfhWiIeZMBHlJwrN4SrWsVS5gvBcoGU58
oSM3Xp60chvLrBOmcBx7+6GJnqKoBHfx9vXFOnbssdV/+AZVrNtO58cxqIJDQ3UrHGyv8k9cniMt
Wh5P+uHgFFyVmkqMfC/2QNlrCspY9T7I+UKkJ3rAI41ZnjRmUdVN0yScoa7u4Y5Rj3fio39+YHPq
n7d1x6sTI4v2ZXcpiR0WmRMHPrKEbdqTi1J6fWTlURztMwr1bbbtyF5Tnjyr35zHkipF1E+nQgnH
vsTk6mSDUntWnEf7gFhvbt5X5Ymn5vN3AkSIX29srSTD4Bl2uLcGaSWAcBQsO/tg1M1T/ejnb1HT
VidniEQhZQlnqCWY7BV0i4Mj/agKeJZaMP/62T/2LSZ9Xu/6rDDrPpeHAtda3IQO29rsyKfDKfH1
sRsw6e9CI+0NpfPYrVXj+6isyGhKT19/+CMXaGqK9wJNsoshjPbDW3OrvGY/nEcKDr8+9pGPPXXD
V1rVRFTRRvuqN3QoW+pDIaQT885jn3vSmVVAOFzT56LXP8QC6d69sfSuvv7Yxw496cs6maBXHri0
LKQB7E8RKVMFLJAhMJBqwZd1Ivs/vEKTRmxmsVG7FVeI+gaUSDUl+V9/h8+7TPN97/Fjl5lju4Iz
xhNTEfrYJkv5YCfb7OXUXvKx409arl2XemK5XH6sicotnq9RY1xQ0zkjbfD1V3gfSf37XNC0Jm23
yVLfk99vsT6LL8qX7CBds7egPWtn7pO1PnMWhDC/PtfnL2DTmjThSvrn0yTzNEkXBsjGbA8ebvX1
4Y81hEn7FXBwXIUCNvZ9VPgMr1F5//WBj6wEmVOvu2OXqRGVabTX1Vl6QQSZJDhOgppg74/+VhA9
1ufOg3tidn7kMk3d7lKKZ9Dv+R4hy/73xa10Ta0omzWr9D88waRVd1bRssnPCWCRDJB7Lown9RZC
3vCin+jvjl6xSesOc0mxtIBTuC/dW/IW/hA/yivpmnxzpayst2qvnDrT+Jx+8vy+R4I+tEGCPKbK
5mu0b3+EwxlRPgqLoZldqwJR+Flx7n2v118/BkeeL3P8+YczBZJsyJYjh3spIXlnLmxNOtEwjjVC
c9LQvdZR+2hMc3gSBJzUxdRW6kxEIcuxJ1vK1G77uCmSmJXmltq5uVSZ2cIyyvqiKlOxSqMqPec9
7yy+/qpHOh5z0ikIo0wrLVPCfY5HltDdo3unj4m4GXUGX5/hyLjffA/hfriapdxSuY7McJ+8UetN
hDKyZtGD+mZeOY/MYr4+y7FbNukS7Dw1ZZQK0d70WBlm2TwtihNf4Mihp05wL5NbMu98fplV/dhE
aRo4Jz71+F765JGeerzlWOsL6n/o9gces0Sisl9rsg5SZJvPv74wx04x6QJS2QQPMTThvoHmRZ08
SA+DLYRTU8djh580/7hOeny6DJvjmP24be+vWu/EOtGRccNUqB3LWoVSkkO3VyC7EeoU8+4lvvn6
shwb7xuTNt7lvi5ZLZEgnI3dbXMgmzPaoC+r5/KyeS5fT5xmfP4+u8OT9h7lPviLkC+B3w13TD+6
I2ZgzJSVz+4b0mbtxFN6pCEb6q99Vuc7tuMTxt2TQoHBpVfABletM/PfslPjz2MteVr6MMqrBbQ7
BrceeluEK1T8MFJZmMWS8AeMf+vUfuWxNjdpznkdl2iXuWw5MkJHWte1fuI6HXlgp9UPgax0g5Oz
R9FIoNzQKktPKaCsr2/3kY89LWnQWqkebCqgdxXkN5kBnKNcvx/5b2/df7nf08Pvj0z5j//mz28p
WDXf9arJH/9xm8b897/Hf/Ovv/Prv/jH3n8r0jL9UU3/1i//iAP/PPH8pXr55Q9Uz/pVf1V/L/rr
72UdVe8n4COOf/P/9Jd/+f5+lNs++/73v76ldUJ52vV310+Tv/781ebb3/+qmMKgWfzt4xl+/vri
JeZfXpZVkTZ/2dbJS+n5xV/+9q//6/8FWMxL8u2Tw31/KSuOLYzfdFu2bAP0ghC6xki0/f77b/Tf
NBhUmqrbqmlqgnuYpEXl/f2vQvzGpp6GvJbfm+p7LUGZ1u+/0n4zOIhiKZqmgyBibf+fH/uXe/fH
vfwLOaND6idV+fe/au/xiz+6BebPtmYbsq0J2WKNW5EnA+U8pZhTohbvTm+C67CSxD5XDGlh6MFr
WtXZwhNA3+M6z16rADlrmJhYAkJh7A01y15CNoAXVZ4McP4i/aKX3OGM2FSOnbQz9kKAhzBybJoa
/KYihPFXF1W9lrCtzJHf9aum0/z1oEFY0WVHkIpv053Sdz6waIDIg5pivi3FVV/CT2iV8EUzk34T
lz5nGThazFY1MD3cLBCZ8rmJtHiN4jtcDiOdllxVA/UNK5iUYa3OEH+fIbDfphUFi4ptUGk/RKgX
kue8TNF/Dr5/YYV6Qbl59Kr02pWVxDu/CL7Fg//qm1TvjT8gVXUvPDAaUgmgJB2eyoiwcBnmN7Ud
7STZop4lGHy474TSGil9hgjgLpq0ooZBx6ze2qZEOYRBIWNWqWeOFf5QYYOIBD4zOr5h7evhq9fX
AI+99MY1m32XlbiQfLCzfmNT7EW7O6vL4NUUBXEjlzceBONmlhUylbCZEm18kAKXVjVUiO5AYGwd
vepXRt9gPBKjTymAE6wGAksHmpLY5iYVwlF2XWbgqkDg3hvdIcuf5YqzMSp8jpoEBXqLxkFuuQrj
j5ikPLd9cZP05CuHiuJ2VPYzXQcI3+YBrINGelN8kIyWIuM9U6o9Cl4IZLFnknET4B/ga4Dt/SYZ
TMTLInrOuzaj/BjNaRmxWTWoHWXWfaWE87TuqkVTSKjmnJy8ki8Xe5nbo9oulCjZM/jqDeUPYfDD
YTki7MfPWEfPth2C53BHLKCcHvKB++EHFHVESZk9Z4Gtr1OFKvh80JSdlsTpurV0cdGPj06nlXvb
1sEDptT3d05d78DzkluVhkRxZyUI4evIjbJXRZHzKzJOj1mrr1S/tuaDra3T3H/NFMQyepfeeEbV
XWRd8lw6xY0jAmDXYKxKPm2Ql4+JHB+UEj7pAOd5WRZSSKV//GrW4bc+qCFYCmgGvmD8b2pld56k
kViKJNNmtoclI/akc6/IbuyeR0GlcHZeJeE3FbegYipXuoOQUY/TkOgi9QlhaHMJ+xB7gky5RapC
ZjDiUL+v/QAFgWPWHbpHKaWEJTqoBfzCTsLv5CY30C/xfNgexUPKVRONpTd1xGOHKU+nFG0WeYyr
hRrzEBrAQnxJQFqPJfJdASAiO2734FifBwPumeQmUFYpJqPmyETk6QkFZlsFcdSRendHvqUCuqkb
i8od9q3OM9Pp3E/ZB2cTmY7LtaiUXdb53aWvlsmKGUo5t6mxPMsQ/S1Su1DPAhdKeatYwMZDDqBr
eQvONxiIlvcEB738sepGjX0PuiCTIWXlKbCjKrXfNF/k547k/3AssdIzL2VnEICBAJUNlUE/mHSL
miprFKXHgqqKIVnZLhegtuBdqC5nzO1EzEnp3nMlgXvZ8j4KZLFOLQqBG0EdDAQj4Nul963x230X
hz+sLmruoyDDeiQASYgcerPv89FKGzB6G1SUyrpqtzEjcpuUSlI55r4WqvxiyeAHJS33V4mRdBSP
1+FSoXEjBCjp+ARkbaunVsfSG3rahJ3a1AfFGViEf7BowzaRg3odakl2CdpgWFudkz/WqRctLHb2
dnGTFK8ZZCzsVLk2c5p6//7cUG+bjY0NIJVFk2KxEaZ/WPRrWeEhI9rhryWrl7E0IYjRxc/Svj81
/jg6uPhlQHL0b/1fOATRFGOcGBwfgtxkxUsV9T+HG+XH8cbPf/tzvKEYvwlTs6hF022F/QmWen6O
NxTlN1vRVUPWFIGeb4wu/hxv8BthqDL/SGatRJF1xqo/xxvGb5pqGhyHEYItILdof2a88enA3RQM
XX6dHBReqzV4xs2NVpyz0vgGkw5VrXOXKMpKopxHZKBM28sahNqHq/RzxPNxhDNO//4Y3xByECb/
0aahrThNmkgtaTbk5SmgslcqnHNq+/x7v89evz7Hp0tP40kmcyvZVVovkt1+E9bX7SCwV5K21Y25
6/LG714dC4MdDomCyojBR/PIC1k4p/IEinrkK44//7CsEQERoegglDZy0K7SOJyPjKCUElylRESZ
HWQBkgbsQRV6Z1IX75L4xOrUp1PX8XtPBo2aLfl2kkvlRqKbtNJVVfgbEi0z1+23tQzhBHKhGUL6
GGFFXTA7cbk/m8qOp53MyUKRu7lu5Sn+mIV9WV9El9UDzIXknmmNd+Ikn81iOcc04yUpnlqVAyag
hGq7TGC4tCl+LC5HXludon8KxYkn9NjTM016sckk23kL4aQ1rNUAXsi3qO51VJYB/ENELN9yhhXd
MNOSW10rGTEXixNXcrxRn7SOadrLGKTOG5S22giQeY18oNZipY9GyFKe6USZs5IrKrYw8OeeoZy4
tJ8tNo+XdrJSY9momGSYpZtQBejdUsEkdysJELVNkxGds3IGdYaL+8Qa/bGnVJ30OfALeiuvLGuT
PWY3/ndqWdmMjFh7eiioPWX358T3OnoiJnIfG2LoQDnTQi3fjLrBVLuN8bxqvf3++BBSnbvaWS5h
UQq0O/lkB6e8B44/u4mT3kdvGTG1DnqKammYZ/698oiaw9t7N35uLb1DslHPgb3MWKoGDEK52TlM
jYtk35Trbus7szcnwH68cNTzZhde6PVZeR8cdOml2VGgQV0A1vh9/pKi2opAwc2xcq10fS8tmJgs
C358FQSbam9lykMEJqF7gJI5exs5yvOgG3lvlUZdx5kNOdh/qq6b69LaKwuo3jtoduaq3AD7XOsb
/Ar9BiknJRaas+xXxXm6qOSlmPebZF0kS6d88/bFRbmm+KZaFxf2tcERI+II3W18jUH3Mj/kJsKb
K+G8Bg9U2a8spGVrd5uuA/lMWaBLzr9FV+gAIDM3rwLJZHIhnbf+vFuBWwQ/uK3X5X/YM06Td0oL
YjKSesJktjwzK3vewgA2K6p/jCY4jKQcxcFA16gIdqy5j431RIseH+rPHoZJlyxpbZ6Hnaxu6rH5
yurMVGz8WCrStGcPtUKKh7UEAqmweky30lTZIfZV1Fs4nU+28PcV9c8+xbSHNjo6T7VBwC3g54D2
iG2G2da8tQPMLw7F9RHc2+ghamVoKTkUQt09H0itS4zidQEsqITxsyix23ZNO+uESlkoGmuYMF3f
SgyEG3uT+/l14M8LF6QKI+PmvLUUdF3CX+TIMXgnAgZUo0tJAlDTSrAcVGYMcQsLXQeap5fUgQIk
xif/YPY+D1t/F7gK0Bowvay84Nmr+yc/8dDaotaoYOlErjh0io56Vp9baGiXWmzOrHwYbVMBmf0L
r0nmEuWSzLtvUq9cu0pJrEWJ1zIoYBxbgMxkX78go3ppJygas1fXelaqE3tsx14k0zxjIDSiQHnm
IPJcB/mjbbuvliTPO78+mBlXEDCzkV33FqmMUQ+kg+I9BTI50qdPQ42158qNHibgnJz81dNgaFvY
hDSGAPDAfdfcUgM4qwrtVJ8+9m2fPGDTYKMA++AbMnhDil75arrD5J+HfHxrYqi49hroi/61R1p3
CEB3muapl/WRscc07TiwghV3ruRsjHEJJcSdmLGJFGn4IK25HWRbMWwb/SpJr0806GPfdPL2Elrc
lJqO9xzps21D/SzupMpbjzc1SF3QzPumiA66wpvaULeDe25vvj7zkRHQNAfZU2QBbdYIzuEcbHOh
zmW/2Za2xEigBwUMipVh0NenOjYteH+iPwxhU7klFRv5Ku5CGZiwfG7ptyIgjueWd5aRMDLyiZJC
7mVSeuKU6pEnaPz5h1N2Q1kkmmaPTLdqK8FtddprgA7z2AsXlQLJmd7Q6c3L9xUAPkrYQ+//+tzq
e9Lhs8d30kuLsjdQMDDk65pt2NrASbKlxcshgE85UzrbAa3G8iLlBKzWVEi8wm0cgRYpoIEUF8nQ
bYeo3UQQuDIt3Wkqa4QgryGX5BoVVRUmZtCzy1A7zxHnpNt+oCtaITOQuHsKsl0HOkYDcAxrEheV
kYEFJmsEINNpedxZBycUhSUJQBZe3OjgAO5eA15ts1cRHTIGid6qIZ9pbxJr7crrzlwPxdrsljLg
IpZeZxILnwzo8OT1zrYPHzX1oo23jnjUxXWt3trdQyZ+VOI+Tm4UzMLaqjF/NNXaLDdNiQJxKcOy
BIQZr5Ru/NCltyy6ldKspWbtuRtX3+jeWsqWLJHNAriUDot7UqbuGqtnItJQG2wm0jrQtMuwqG8D
tdhp2BBrZ7hQ3BAyZL6pWZ4zehTeagdPtcEXam8oQQNGedH14WYItBujoLKv38gyJb7Wg2bcNSiB
/b5fRy7vUJp7lYltEOlAVXyoxd03hRp/0+pv7AgbY6lZP6REue5L605UOIWKjRYZt7aW7BMtfqts
b2v63bUCrY9VoE1fGgsPOptLDtXzENDa0gK6y1srAWJklBOX+O+C5GWQER5ZvnflWyzQoiW2A3EH
aXI15GhDAi6GVGLECyyk1V54G+TmhjJjPfru+RgiyQ+WOQuQP3x3XbACamOn6cmEa+3eI34JBncl
p/qwiBLgU62xzl0mdQgEOjijemidt5q6cSWoMupw6HMA6iwwNVQNzljD143z3I+2VmZdKTAOE5Dc
ea3NYQwukKAOBDwlT103ZXoTdXCFwdoGimB4Im+IV7czc4Xzebw0l8wpb6vwQQspMRsU5gQmy6ks
8V+HcfuWIbh1E3lpD9nGFPUmykqklfKiD7DWC7O76H0LIn13U2f7HMwMS1Wkl8KiBVlp7Jt+TZnm
eeuK67ATe1b+kAWbrxZMjiGs5qGsrr0oWva6vqMU1ugPeSgxbtSvGrndqViEE8SsrVyvdNYrtFhZ
S06Kf47le9NCW3OIe3mh6/rWqnJYdygB1Scpc2i/HVw7vAwMt50A3YII/Rdhl0sXEPzIgNTkR3rW
WWiaGOEObDafek8e6+UmAzGltwvW/2rg/P1mKLu1lUOcl4qF71lzfZxu/ojJEFQOQyo8s/gHv+7h
3jEEn3Rw04i16UTkCEqt2VhEFRzX2bsVDRwZURrIFxp7qDGqHVHi7sougFTP0vjGaR3i5NCVjJu8
59Ey4di7+TxDgSpn8plcgZVK2ACI0V8766BmBKl0IJyGeWQFuG7h7Sa3ZfIky4x2vvktjgZHZ7eI
knHoNiYKagcXCmngeVeXKNhQgNtXbgMH+zo0ayQc+Zl5G7fD2deX4FMgAtPcafZ78JohbMAAbzQv
wZC7daLzSL1N5CfeMCNhamaB1rZYAIe+e9b1h9LGTceYVWYdWWZDtNvgEela8LEGJMEK67Sq7Ri5
XcRYM6+88FQl83tk+bN7NcYePrwJWSH0BqGHxSbutY3HS9iUgKi67SopHitxLdsX5EjPTMD3oXpV
qMqO7a9NmFQ7FZYqKhAUOjCCs4Ov7htvi8bCUreRnJ/nGZfZw6yAnASpXxE9agjug1c2Ec/yyFmV
ENDC3Jx3gUEAP4fUjqIVjoVHEy9Rqw5wvNPcZSMRx8YYgAsI0EMoTW9jd+Hb2Ja1EmjgWxT/GKcA
OtBFv/IWJfh0jIozBWZtJSC4FTJ4TrYkqhepfR7hxK26y3SwS1J/VWn9XEUyD10ipKIEgXZwKVR2
K9F1KyVPodTh0fN36UOXVTjoLMoU2XtASJS3mLgCWGYcvlARECPrcWPjzK6ekgpcgXk7UspF92rS
6dYo179+rPTxrnx2tyarJ5KZuFpYKsybd1YAyDIZ5FWkGoe+SlduOO5AbvTqpg7uXZzbefeUQ3WK
GxC0TKWNejHUMLmr8ha+/NKKgEHMy1GCBG2WSdZ5a/Y3et7NO7wGblHsNSdc1OG450Rdku0gdS8u
7ZBNIj9FOA2T0FA3se7gZmjm7G/ONRSzJaudLUKaJAQn3gxrkYeoMXTgrvF5iJEkVEF2xrxX9WQx
4MMNfBdgKHJZMbr+TsXo33Nsn12n6bjZKZQMEkix0aMnp1TPwtzY8/Leyg02Brdas3t1QanSlVqL
b5nk39byCsjNXuXGhW50oRX5pjHyK6WA9F8tA7SKg5GyQxrelZ54UONyY7gVdB91Lgmc6zYK82Sc
RDeYC5Inoyx2rdttLSlda6qYydFLDXrN5l06gC7tegkTvIwSssUkIV1KUX4JHXfjYmfycuC5db1W
+meRsto3FKig0wW7h/CR6k3vZ2u/clZxDB+a/81lg01RYyVjnQru8zZYGOOMOb1xAvCmBXTXFoMq
LDU5XIW6BdDSYuZ/qvN4n/d8dpkna15AFtg0YLPp3M9hYNhkmLLyalRHW84obMffy48ja4VOZp6X
9l2MbYAxF5La6pDjXT69rPi+h/DZRxlnUB/6saGn6pclAOyMgQ22uNC2cn9Z9ilky5L9vnCoX4kM
7SITlLOhbbThptq4obXVU4X+lz3evLoqZqasng3Ews/6/qGP7oYqQAHBskIbv8b1ABkUSb09IyrO
GNSqroc0Dc41aE2qvW71TRWeyJwdm8z/G5IsE7pZtREeeAIRTu89aqxoZUgk0LmiigmMbVK59+xB
btNua2gSqHs4LV93MkdPPpmfhEOu+FbRsE3DgnCvqHMoANs0s19iAaEkx5vbN1uNPMN4G+0g2hbc
VkmcikYdmw9OiWZRQvZELVxzE8TmZZE5Wy0n7lyHYLdZ46dm+H3tqtUP6MPuv/7On69gIIX79emh
xNcmkdXryHDsecJmkWUdxnn9uHISMTRpPRCY+n92d9Up8kz25coa4zibwMjvDPpm3YmWmf5N9eyt
bt3GGCJS3ZwLrzhIeo9WZ9jqzIO+/qqfz+zVKVOhyWFGaJGqbwwMIm1srIb6gkKOecDXLEOg7/nJ
tfexG/j3NqlOy6TUZui9oWKemINtaLV5YMV3Mt9xvLJSLa2KH2VuYZAFximwjiY+3G7B0DQ4lUY8
siivTsupEqJglaYNKDN5W8aIt4NegyzPWjnXM+caV8TD1cg6a0eEFh/r62t89LyTjjGKGqVoRY+c
zM4Y2D+ObTd37kf+mpcMW4VLbySg5LPwkBOnPnHWY7d20gfavkL2jB3cTUfp7xnrgGVyP27+zwLW
3yTdnBkKqQuGnDasCPc8scRV5z62TvVca8HBZT1aK8haOac2t461qnFe8qFPjnLNr/WauXUWoRZs
sKUJfevL+iqESJnG8pY4z1Zx9FPf//PlOdWedFywONlFbjJ706rBq8XWY2wU53n73l9ZmrdQfX2e
pg8+k+ETV3w88mdP+GSGVequS36XJ1yn5fhCnqtg5rX20XGx86jloe1ZLM4eoXTKkvuf9VXT2q7Y
q/WulWyJEXuzdQeYXuyW1bTgsVu0EnMrs1mp8NY98R2PXNVpvVetq3gvQyFtXJb+xg4jpZ12g8bb
uwf2Ks8caLuiRLqqO7+f80/FPG7//4qZmrJFioJx+/GUx/4leulfSJcWfvS//sf/LMPxT6uif/n2
Quh0/fKaxi//jJyWHzMg/zr2H6lTEp26qum6rZskPv6VAhH6b5YhiDey+E0cdCxi+WfqdIyWyrpK
6akgCKobNNo/UqeaIY8ZUYue1LIpP/sTqdNfO4Uxc2oowrJt01ANm8zppOnAPi4iNZGLO8NhTzGX
t7Ew5hlSoVSuofsbyzDOVkHan9ofmQxrfj+xbSuGapGcxQQ49p4feiXDVtS8oorxLvP6RQEboxLi
zrehEEZEl2QlXkgtWct+aPZEDWBPNGQj07ItWG6AV2jrK5ja81KU56IzlqoXPwdDj5gkWydqcx0U
8iIK6rkrZ5s2zw5t+qrE+qqPkzPD1a/iKLxNs1ePBVojj3eCMH4ZG7dBj9XTYCBps/4WdinRMgZ7
Q7fSAuPJrGJEZcK+lSvUwVqOcMVpg1dPZCu5jC7sgXVW4b9oqNLwOlm3bsxktMieGB7eCcEwLq/m
ke9/8yhCDz33yii668aoWc+irzwLCuuijcxbn9D0eEhS0JuG+OaslNoNlqvL1m6gkiDTXQryOkAG
AERxscJyOXY6HUXzAS/WSjUEMJdwl8jOW581xSZp4TRLwTfPq4MlETxc0232aDsOihqAwX2lz0pP
8lg1lpbq0CxUg51x9lU6QXQYJ4R0hirnos6ZwiRFyJYpYVmW7GfjXMOMynNslvNExDvFIqnM4o7w
+wWm5BOv8Pchwh9d+/vjosomQSrdEjyr02rmvMzjulOk4o5Q71zGS+6hgreRjlG6cdU7FK1rRnup
Bv5tY7hbz44WlLqdhZGJWK8BGp7dZJW5zPvOIf5TPrpRdx9VXK80g1Gqr1lGmQfUUXkKQFdfrAmV
XhGlRZNqb3reaHB/2K838kPqdPcx9Q2ex20PjB3bQvgmkA1TXVEz2cyTBLMfgbzx7gw8xcxNkIJT
yYna9lrWxwfc0ha+a/lENZuzKOI9jCmFkqJnk1l7GOm7vGybs0aKn9uGWGmNyWxMPtZ99hTpxTnl
OxemqlNt7V7ZRnyIVXMXRB1Eou4yy/Mb23UQWkrbPBR3ns/U11bvGsRLSgX30IkPJs2k88QFNM8l
wM99476R2gJaHB/cjM/qJWcRRPQcqU2mVEstioEx1+c8oDtvcE5UGCvvBOnpjVU0m86PObhGnv7X
fqAJiyJOWgNsuWzfZoZ9G6DpYba67OvisZBJO7cK+dIO8XIF36RlHa5Ir51mlYoEhVp3GfQ5lK5g
5+PoklOs2BAl1EzdZ0iL2gTFiCPdih7baWTusoFdB82YyxFrS4BztkWeb/ROx2Db7GPo2T3uycps
F2VWPTj0hCWmNJQXq4T2FsB299EhZUa6cqLinDTVXCuCV8eLdm2D91T2AiZp7T2wtHlWa3widmL8
eEG93jysqqXdpyvNpbPq3LNeRsaOiSWv4jEQxqXPDqyLrnv8C5nd4Lc0aMPhwqQXSitsq6yxu1pz
GSPxClhJgy3CW39YSB7Uf6Xdx7a6SjJvoNAyPsthf9IkGGXZF15+L4zm0mmzdRp+sy2T6HtCnY4J
2vytUPkKKjntojivSxQ+enoIxgB7lRqbTKPnd6TDh5fo4fc7+zEEOInI/N6SlbFsgteNbSLD/vWG
B6YRG7qflSgLGpAQdCmuvnJ76h0FNgXmKHarry3HvSJizDaXvZCCbFVJ9VzquIw8HGw/PBHdXtjg
H2delK4zKhIGbeSFi7VjCKTroCBj2O5p/VBaZG807S53/Lexlai0W5duvzCaM6e3N5jJLgr7VMn5
uAA4fag1mZc6Dj5VM3hF//JyExG+YCMcqjsvMHPkO9mqhanYF8igO+cUGkEZr9i/nU0gmKMRsSIx
jT42UqFJWcurVKTVORnzpTkz51qVsXa/rXKkw2a77Rt9VxDu7BJ3Jtekw5XG8UBBJIuvb+9YrPPL
h6ESZvzClkK+VRbadFys6az7am3T3rUGZcZBvpGQGkXjSzVPDDYHDYo/GGVEYlWYAm99tm6hc7MW
vIxpT3JYz43UuAgQH2APmtFfn3u1uUsJineQnIPE3eb0qGqTbFK7hsKXHnTVHrVAD2JwtwTD2b1R
72KpuTYqviaK2Ie4Di40qbsvIg0znbGE//MtjvNVw3qY1dd7OdLnsP6+l7y1VaO7LANOwhAotpIb
KhiaWe72xaw3EYBYTn+v8HdmeE+f3Fi7EvyFmRTRz6vSbSkbO6QqGD7j9sQLcHxiPt5jjSEggloq
lGRFwaY+PnEfhkuZ4lD843FZDTxtTGpXWvSz6vdPDfOP5rT/n01zmywjcdk+PMVj0dovJWW3fpwW
0o5KsO+/jOP/+S9/juNV8zdNKIpiWrplWcZYHf0zza2K32TBIP09yi0bY5f2cxwvWWS26eZsXVVN
WZfNkX7wcyAv2WPSW9dkYoSKbGl/ciTP8X55RgxLZVlB44gq9Wh8yGlFZtAamS4GJNGyLJL+zFV7
e9m7BekjiWKnIKOOyc8MjEWBFS4cSpY2Q1p4D7IzILQY6tJeJqklP3at431rBRsUdqg6PxoJxOrM
NLxgoVBwj0vIixreM7HnHaqgcM4pUacUSC7UgiaZDGD1wWfOYrv0DqlpsvmQmMabETggOKQaP4gQ
4UKoZrRU0Rq1FSXaI+zrStciFNcdtYwtcPSZXqO6SmwtfdFbPoWTehl/O7Opicm1NCadasDwOmPB
2SkW7JoNlzgWjW++rlrf3z9L6ZgU1Rea7lkLsi0Z5anycNXr/L+ua/yr1Myl27zs5A2js5CjWjVW
GwdBH5vxMVJkPfSHvVmZ6W4wza7hGzbeN7mG10OCj4KOmMDco5ZRPSbzFmHVTkIgJzFSBRg65Pug
CUrpTARhvww6gG+DqWJwIWBzDUvW2LllFd9WsZo9IdpynpRO6dIzq5b6DprXkOgH1cmGvSVa5xzg
P+vhwoVbFetIVYm0UzXichOtHtCbkaXdeeDXbLI3SZI/KODZCfGpzm3VmTEpeFY61z0ruTmdPpMA
R87Da71pQw2LYCPunSb2Dm2ookYbCg26BaPC8iGLLf05yGRzXWbcaa9ryltFcaSHxglHEXNpb8LG
RReHG2kj2zEVc2WnovUxEJQZw7POiuo3vw90FZqeVl52BokSVdhPMlHji671BkZ4or00E2rZ9HqQ
CM6gYRRy6n2zwnENmEr7p//N3nktV45s6flV9AK7BW9u4bEdvSneIFisIrz3eHp9qPatc3qmQxGK
mZCmY+KwyG2ARObKlWv9RhHE/HZZxugLRqryaGkrPL2YcwdugsJ6iqMfMIAJT2w1uS5pZly2aqpf
F4xiX9skWZ9S+oG3wpQk4Ax5iZIr+fO0QfAZd+FcQyfTHoVucOtZPJBMlRKtTsPwlWLtwhaqPGZI
Wu6aSzc9sf/cpFnT4/aKQnyKuOl7MhkAYJNogFzQQ9vpe9ZDhWMebb8c1X8xKpsvGvLONJ8O60Vt
xBhu+Ri/bYB9/LlbJxv3TwxV5A3E09YhpSTH+UWGdXdXiGTba4pLn7gNqa8kND0HFbOfVhtVRO/h
IvUlQN7CTGhWZ5XgzAWfN8169aBFdeOt0giQa9S720RSD26ZFgInte7V3IlISAivF1lay090pZer
NqzJJSKj+RZpKQTFfEGQDd39IMUB41KsOWnDKmOztKbI6GwHrfDmYogzOy66iSws7sbWwYO0BhrU
09QTWaZiNIHazGf6zsXUxxj/RohaD4YUXfq41+E34oZDcJwvqZZMx8MiGscBB/mHCOXYk6SqGK41
45I/ColUv8arnjwkYyLd4SrenzoNENEqV/ERtkXzVHcRjjRZNA9HFILHsEn1wyWXhf6ipun4PMWF
eG6XgSpk3ynbbT1J7e24FeO50bfqvs0nSrJjrgUxcSYsI0H0lgZIlyq02rsK5fCoJXH0JK+NaMeq
kjtVU87BH/ac2/89MZb+vMX/CN9sVaYoaAbeKsZfE+MmUnuxSsT8pIhx8VwrMRQ2ChEaBM2xxWJO
jE5aPGr2pMnQJStxem1oavj6OmBtkqUzXL9h8iOqvC/QM67NLMANO2jSQ5np2avQZ/lJJn/2sqrZ
wkVtgUPoDecbs8Qn4+/vRdH0P+1FhkZBiYwUCA4lL4VE8K8ZsKSQZMpNcxqXaX0xKoWomUKN+1y2
bXxL9jHs+nbBre7H6O7jvO4jXu1jn+xPoel6LUhhFQXFdqjupQL2p7LQjMmXTLhd2JYukwyJ1Fpb
UYD6p6aY9+2PHUV4/HohLx6VdcoLq9knyLZPlX6fNOM+fdJ9IiX7lIJkUr+2+zSjfseMo7KCOcI+
DeOVCUkAG4+9OGAam6NhPOwTt0mTw2UVIhK/gep+Oui38bxkDXzIXPlmthKBWWoIiHRmsY4VBWA+
9Wi35XrRtkFwowZyKACLuY/CDBvuro5DFQ4kKzrO0nAUdldYS69OFXHfXCOn0opTIrzl6Snb3nF+
UGP2FTzUMyzjXjv6qkPzqaacI99idlNtkBFsTO3yUib3VfdeLU+tXLlLGUo1XvJfdzdDme66wvLC
FWF9FeFCjSZCksMpfTHxVR44prCpNmD7z1WWuiAw3imydXG+7qbQg/6ozRie7M4mFghg9s5x+gpm
E1PzTE3DvPSSAjfyk6739/HXRg9SjtsAEGcHV9lp+3IoXtbRUoTbvFKtBnBy6UXmhwEU8qvOlJnT
m9H0jPWyigV4uhL7UUy42tSTGeNCNt1OOhnJyyDU9GBxgixwVaChZFTxaqkCnGsFn8RWkJ6qarqW
04LDjXqcWvlE7HJ3fFdc5bZWoTzGPogHRwKZlx44gMFONxVQxYdBAh4mHZxhnoWgMZIB6GHUuLD7
GTrMeQ9TiR/5AQQByYlIOlBxslOxxZL0AyVL5Vp2mzfkJkiidQXDWi2vpjrh6bs5PbkW3qoHq2ai
G6lyMUGDZmrpqdi0DsoXDRUYK5Xkz22eX4VK+ihWwSHr+SZtZgrF9LHcDQK76qml1Lm0/Wmm9l+i
AzQ3o4pBQfQqjsFS1VfU+Yh2qXAjC6DeCDcPLc53ulQFS/mwxR7Od4rydRuhZazz8SADEtIyW4SX
M8KLAKluUuBcuvWsbnMFR0NKIDJIa+duZaoSyylgqS2AU6NMaT5ksjsoSX9FKgl3PLTujfUq1Iuf
xfEZj6evOeIEcwU5ZVwPwSwWow1aX3LjSn8oRrCvEEbK46K/9/UuCGevxldZf4QlIlF+NuRzPXtT
9lHLVG2AcOgNqz6bkUC9SHhI4fGCe5i7ItnSl/ENnpwllm+53kHTorcq0vvxi8PLhj9ShcP5MFZQ
ee+a2mOWCU0aSt0XjB+j4k2tlBd1UL0DrmqH7NoLX2IBL16DZLY86dGDKkN12fUxJafsjyktvUHf
KxjtNEGX7PAOFewGoFtMTzk+pfKXZL3toDu+JJJhx7Tyi7jzhDSMMSQfd2gU7u8SKyWj8DG8YNO0
YGMsIZw9iDfGgpZ+i65r902P4YZd5KdVvIVvbHXvHZbRavYNwt/2nWqYjSPVsDSotZ57ycETvpC2
S9NeWYFqPwS1+WbmJ3yIJoS/5PkB80LwzWKAz6BR5mdZwJtxme1MhhgDrCDBgKqbL3jnupvqkIgo
wPRUfJrltPPkGSA/tt1LKA+1NemoOEjeaopeR/a5tT0uwi9NcVXU0hfGzwGnHiT+gIu9xVTvcXbB
PRzqF0hQyK1cb+8aw51OPXtimsQwttIM78oW7/griTqdwuJrEj+q3a0JmzETX7sORrWM6Uv52RSb
nRTkvVko4RE8TCPmwvmz3G22Orlpg/RukdxhqOhigNl+izU0cNCb2LUixKAyrwo8nOKxAm5ZNkGH
b6QY4W5rNC8CJdRytAbs7RZSctDOs4ZTs37Wly+wOS348uEqGAH1D1eMgzmdMfL+VHIRjpHXCOFQ
ta6UvLcZog3uUKv/QYHlrxyzH1sr5zxFlwxD1zTS6z+XAlQxaWJZrIvTUkdMpKybC0cxDCZSarai
aqG4sja0CobqplNWnCoaXZje4OOY5DMLJw+5vAzCYT0CaCS5qKNC3yn6DF60ZwKHH0kBnPTqlO+Z
gi4NhSf0WnYSypV1tx0MnJjF+mYY0y4Yql7BmF2YHXnEYr7vMBrvpozwhmb3qYGL7uRxdkeMfm7K
lDmyZ8UJaLd58FIdUsNI6ydZj6tw3xSntE9DI404gpSox+ff9fpr3bi17OZT+1TnmM/rle6MbBLH
GNlzMPkC6yoKIkQUrKWfArlcvUlKgqJJXL3fBr/UKhxLpXGbr0Leld7WPOrmiuHpTSxcDuV40YB1
rW+G/Jp1d4fZCEt8IZUmtkQINKJxGcr7eC3xV+y+S5Qc5edCigMhp8asNqObc0o0wR0ljyPNovaE
V8wVzIwrVxO92MkZhw4Yo3wI8G4MNZPmzVQ9DTwdHUkFjEmPRkSbof+2pWzHh9tVeS+TIazV6K7S
nzjxJDbekdIGCWPSQJt1QSmYDlYip83QH0T0GosNb9akt7TssW5za9qit6RuTjKg9hZvz2cdc9Lc
RGxEJ+U3jf9IFf4vfGfmoiHqVDVk2O0iZ7G/tg83Qe2KTm2nU6bPpA6bYKtNQaFxfCMX2i65mOML
Wy2pO/dxw45Po0GqO8GLGxLAHznnPypf/Z90qf9U4fK/17vcUP/fQTFJ+tvi1vF7139f/1jXEvc3
/FzTOkg/CbsIAQoFFI5+VGx/LWrxJ2pThmISYCTq9TLlrl+b0+ZPEhIJJqorVMNEHPN+q2kp5k8i
jXXVpKPN+/Zm9z9oTkt/BnSo9J2YYMwtGMpUyIS/+vtkwM3StVMwMxO4QM6ddU8x+UBMWJVZQDyw
rvIv9VaPAW3mzdw1aozBakXsy4V5Xr71+dx+WbqMNY3E4mM070WSdh2012g24mfSmw5rXrPsvszt
4V1J9Ojjn0/K/1xN9ab5Xj0M3ffvw+W9+W8w7Uxd1aUd6fvvERQP36v8PR9/1cn4n076Xq/jAGri
bqy+vdd/nJS/fdyvxVZktzQeOooX4BPoI/w6L5m9P/1ocmiKpFJO/UOxVVJ/As8g6Kag8heNKuhv
85I/QbIlwEmUWTUDT8J/Mi9BKPzpePuzlIWBDAeL4o9leFJhRU+nTL5kYXpqj/0V3HAgWw28IMu4
SMf9n8rVuGquDvLX6209WI/iA6o54k10l14nL3KrC6jWIHIXr3SzG47tR8nunP6YnfP3ItxzNNMi
5WpC8ESnDLe0xdNs0Yvs3MFb1tWOU5i72P/aIz8vjuQ3Tn4fHTFo9JcT7t12G7Sn3lVsWOAnSJHh
ISBNwxQvDboQiTBP8JVj6+d+5qzuwasD7dg8xEfZEZ382vvpYo0X0WlCvKk8ujLX+DqhvePJzhAo
zuGyQ9pTyzjnFz1or9JRv9H89rpeMOALFWc7Ftc0nILGK4PeLzwUf4PxaBzru+j2cC0e8qN5rS9l
0O4Mcje1Re4TnLt7uKg+/uOhAQtJt8pLcoMwaARsmmz7KbqlUmgtX6Gdh1BJ3IyPlb3e+h66vRN5
j6ll2qKv4agnudGnZjOuXhNoPy5DcXEDfMIM05cdatFWHfaeK9xG5+WIw6FPO97uubPRr5zEm702
3FzZ706jI/pYaX3pTsC/PdnWHPmYn3V39nQfl2d/vq2CiXfN9+Vd4m2+eTemVh9C9r+bHd3Offwp
FSv3J5uGlL86uJnYmA8ck2N2NDz5EweeW9ShPsw3EnSuo3c6a3y0Y3vGAFC3J1c99ufZ027qUPEi
C38NvwkEr3SSAP2ru+hmPWM/6wie4JBIW62j3WT3wrn8tj2Tw5PmxpQWJasll7/iL+aqV/lqXvow
f2ieKrcNl0/Bw8g+1B3Mir30NjlNvhRkvooWwOCKLk7iOAKoTuFHEFJGh0pB+qDf6mHHt9FH8GUb
abf8tjqmDqhVP3WEFyVojtJpfgET50Dp4GINd/hI+Xl1hEC5L09yOAbkS6uI96JyL94yE/3ITTFb
xN/qKPC7b+OpeBJvUwoBFq/M7uDO+VR2tKPiH7z0Jn/AMuIsHYuzdqlPxn120VkB3TkLk2N1VE7/
kXsVOn//Zqnve9MfOm5zPUq1VrfiZbVnFyrM4g1O48A6DPBzthquoXM+Pwc/9XRWZRE24eYoLiw4
e3AOj2Dbrd4t36ms24XNcdIZvNklEbNz6zl1Um+0ZptyuWuiMBWITheywrw8EFEosLKP1NVdZhH2
jK0tOrKne9SUeN4ys3w4KfERsxobypI94NwIM89fgvpOPUGGc5G88WMUUlMMZ61CP6q93X/fvpZP
UzCc4B88GShDBam/3jQBzXWb1sd0uj/Yun14VpyO3w1B9CXxtLA4KWFuR079ZHyJL1IoXuP0bDCX
LtoNEzKMQ+lxu8cr2e296ahfSj2Iw+kYn4vTdo283lNuVF+ubw1eHVmxnVniZfGxxWN6Y0VgR95k
G5bI7z/pAdnvXwrrA6EJF206iyOn07vCcXBk69tnxvtnhzXJayMbwQB7tUqHT3L7UD3O5yyY/IzA
alzbYEDAQvUmWImW6MwuhQY79SrFWgOT+Xg4xS/MOKex3zVLCFN7s1Eh4eK+EcPPis9DuRxOFQak
ZO8u3EV3PJm3ha3yr/xKUcczXONe0a3CR1SEqSf5qkMFy0Hyxy3cysYxNzzcrMf9e4vL+jW+0WIr
rizkzezMrb3EZQmEbVC7is9Jwl2c3Gpsyemug506qMC5HS6hii2echcBYCw5c2+2ZqtDkGNkq+ld
jOat0fqM2RGwHXNR4XOqEAcjh7OsGWa8qg2E+zbI4NLpX2KnY/qlrx2fTps7PLADHZjGGbcGu8+J
7vUQ8qMl+Yeg4UOSY4P36Gj/YeP/F8VtDgN/Lm//vmX+BWE462kOAMMQLq2rXTa2MphleLkOThvg
NH7gmXTO5nWOYXMHDCWOG+eEJwEYh8GZ+e3BeYAJ5o2uyo8po/HcWqq3uqX1rbIre7RqK7Ejf2Ik
sXn2i+OKh+vIMkS+ztuXLKd5Z3HeDF/zJ4+tGU2VzAMHza7Yu51XzFisDt6+SfIHB+U6G1VHd+Ld
mk9pIzSOEYGq8zCQIVwVLGHhDd+/cP/APtCYY4JdXhev5aeEoNm6Pf+Nbgf5yEewxTLs/VfMoPd9
PvcBAGj+DWktzO8VPqiFsW0yJTBm9rNwthdudv/w1hXDjMkyOD/fSEaiAECNYJA4hlM4G7OS+oev
XMDO27rVPo/cncT00bgZptaVQWMTlz2iF3fO2vDq9+yRz2dcJatD519zBX/w6Ma5WGa7Kf9pNlnF
kc9juJlTh9viKXINt+WS1k8ei904LMCvCIHED7tz7lN/apk7VKMcWIQ2Qni2FpY8Z9jAxM7Fq3ic
JtPU9JAXEZGXQQ0P/1l4V/tEd7DFdlYWzmrvajf73/Yxgw7Kw8T9kr0DJCUbIxqCLASERFiNLLoQ
fJ+3T+XaNXmf6NR8ScU9lCiLnEWrcCInCvfb2VOlwRtPa0Ak4OmtzBYGiFccrH3qITfJ4FXh9mpc
5uPKcPRctcGzJ5/wI785J2F/bPeJ6mj+4WZ/0rqzBigOMmENN/Y6v3A7+wF9E+5hZcJV9ie1Ssvk
chOiQs6a3ccC918uuuCnfZAHLh7HYmaPxMYhe9BcNiYslxNIp8HXAi0Y2JVTJ3LN4HAiBp0Ot3PQ
B2gIevt3KWR5+xqJncxNfkxMka1i5kIzu/E7zT6E6I7xbZKrs/L2KVGdiU0B1k5+RHQRmGIJwSNy
O39giMk7bDrldu9ur9trEu7FESdBw6cO0EUGMMhWrzO/sQ8Gv8jME9iV268g78POA4HGbxJ/Dg6s
4n2mIuLqo2nkHYLOCyJ7Ppkh4gb+vhwGXoKqgSUTgScXzQcnIdUlRNuHIAmHD4UwbJ73WIUnM0Mq
MaX3Wx2t1KkYUZlp0Dk6s0piLCkuu6xFV7gznuY75UpM41mXjngp8VFGkJKLoSQckP46fBo+0TNP
BCVFmxzJ67iOCltoxsNOeQ3SnCxIQr0/81zmq8i798Av854mHFkJEbEI+zZ7YqNgXZBGC75xUT80
lq9wt+IljSiOvTrNO/4NhLWa94xu/cwMIOuXuJOezSXj2Qgswv2bTUv3JJ5UEZK/2qRtAX0fnK1N
7hOaKIEAf2qndkjm7IJBHjwG1hGO8o/YJvyY4YsnErH2nWdfrast7mFI4FGzUm2Z/BMlf26hO/eQ
stlHKC/ZrT1ZkUPR3RU9mLszb/ux63Ep0zkht5hwpRat/D75Vl/3oW6PKhdaMAxET/7euCYpueFn
jxEpdnNT+i2JSuJgBU/SvZ027VLdlHfr9yXYE4WBzCYlXekCIgdLPfJFXmZezdKaTpxK3IJ1nF/i
I0iTzKP559THyoO2eqTV6xcrVr9WcgPQ9tJf+u+IrFqrZ/pog9gkQXRCnuhM+2nAtXgUIbH9Fjwm
GFbgs9/ai5WimkXdwAIaTtbdeEgek0GR3JLnZBwpUqu0O7KiPe06cD7BIXv/zxss4dvBjjkzmHbj
7nlL4/KAvPUyXnGOtDMPLQoErkx/IFFbaBpZPR8vodaVulEoR7Z5bQLZ39yWlD23hbA5qdfokZ7F
wA/Cg/7Uak90V7QziZibgIazSt/gKKH6NAU4BVgpw4K+jas9TgSTcDhFYf3E+DJRqKrdjJxCqpN0
Ox8sGnzpkxJKZHDym/LNeFRuU5/h4bXZQ8zlaF/S71DKT9pt6UMg9NC7T2lbgCyx4ztwEC6VRp8t
kjRzz0PFzVLd2D+4LfdZkinG/DrivITmuwWAAtP1jyGgp2apPr/AVry3bslN39Hwrq1hdfNzeo5r
zjWjJ/uzRyeN54+Yt9IGFd2u0HxTVSvhba/SQ0S7lHnCD/UjLybn2x8vEhAeGorYUYjMZIMxrMP9
HGb+eG4mHwgO9l1ZToc30lMm4KE/R0GPJXz8SMNAClPQTn7i1djFZ1+o9DsfCw8x+pid2Vvcdwrb
BIXOMigHoYPBMQ9TdsXSLI3Z1TsNc3fgX6uzp6FghC3lR9YIkJevAHZbIkzBmYvjJd06X/LQpuC3
697L+ewJq0Nr01yeUy5H+ijDNOzc5Lqp3vK5ep0b8XV7dos42MLxq+UbCj5fYtkafBNXYZnAVoPD
neRpHjJWXMZAnpz1VvytuC+ua+wrXs3mtqd1JEGENdT+7SbgIHrRXWY7YT32Mrd0wMryXYIn8hp6
Rj57Dg+OuWu/D7bMRsvF2/uiafj2hrR7T7pTb0+298m9HTf76TPz93x2H679CDJYHKH5kpUturGF
lwMxSrOmIxx+q2PL3i9qtPlfApDEQGcEJLJzDgISvxPZd/hk9kWd+A8ljUx6z+oOJxyVyalFFOg9
lOzYU3MyKe6DQecY6tP14WLp+3AhjR0R5Pd0ED0VUt3MNbz2sSb4m2HhIy/3Q34OsiOvZPu1lxuV
G1AC88g8emxDxotNCeD38+YhZUZQNth7M3fyjQC9ZYuN1N/rL4Of7GHY3UeZIwBBmbTgPNFM+uzJ
GA9ewxdl7szeQuJi8QYumETKS0LhmF6zcM+xAWGnnmRxAlGchZuh6eY23zlqs8Psx8UDWcXf59+g
jv/lMRaR+z8fY2ndp+VaN+KFJJVME9vOisIS+7r7jTzFRV1oZQ+p6Duyk+t8scomO1ELonJETMuJ
gCgHstWhokaisjlxUNzu+dYSivu+4COJza4gUksiM7W2m+gpukSX7mzedKHkTiEsOCocJhlrb1Nj
Iqmejyo1o/65eFzdOBjCiHxvtjUiNqSdvVATlMf+UnjTCQkb/h+iyb5pXIaTFu4RcfSMh2k/tnGF
08vysli32PK4pd8/0eG96S/ZQ/993wbEx31/Kyne5K4aiFbNFtDf6afF+phY3CX7wR6qTAtIBVs/
cZ7dDg9KooMawOfZ+DPMI0IwuuV25iTA8Mkz933FcLrTgWhIc/mofWIZTFxJnGYgaGdexeBRWKJI
t28pGwfLmRSV77epnNirB2CDc0a/J63evimBe/RmhzDBa/YcLbpbvD27USk0kDVb0vPm7LnBXr6T
3MbrCWT7QLCX+gdf82pn+3E7aMuSFLaEKZ5IzzaisDvX4Xas5LteY7lbNaWsiYg+WDOZNJF8sTM0
rSkQwYR64NYJAzBk3On5cLex0GR3ceUjHetQZdeeAjZmfyVe0u33M85ZqZeRKxn+Qv7TeXseCXGb
DHHPsTktcA/0qGx1uDFvm4vwkt3RbE0FUr3sMrO89yACJza27ZIkrLERMUmZgp2zz8mZnzuOWidw
ft4TBB97DKnjE6ZXq7hbNDs5dnsACfajLYdr1ixWJxwBCTDufLOniCP5z57iyW6LjmViNcfChUJu
74nhwsCNIVsrsaQhauwpXUNaRiWHpK6Rz/uhRGc9Zj8iF3HsHH0U1/h2dhZi0l5yKAkzsGXIZ/9+
tdJe+Ter9S+sOJBKal4khn6Jvos3ytGkx06eTL73JNxvD1puoe/ibc6eyBqExj21FL3q9nAzU2Ue
vqhh+qDe1ieqanfbBxYIN9hjXXVPDtjjXeOIBoSX3ETUj/fsIbqFffxAl/Yk+vJx+6ypb6LqYm+u
RJVz9dJQIzEczhygSWM4GocTKTGHOK8L1puCXEO77U7603akvuf0IZummx9rpkh6Ls89R8zLFzZH
Qr8jXHMC3ua6FUUX6Vb6MhzLM7sQCa3EXhZ5I0XOltKEFvSheWfEzvyBfmAbth7StyfzpgiJ70Rx
yudU3uQb6dqf9JCjt7sf8DPf/BmN93+tm7h/0W9+LP9FrFXozyIEQl3m37dsTu807dP8j50Z6Ke/
vO3n1oxu/KQbOl1fSUGW6Ge0+884eP6ioPCjAHTHSkJVdr3zX1qGMt1EjF10Ex4s/li7VcqvMHhZ
/AkcA0xWiH2CshNa/0lr5q/wiJ/rTBp6X39ZOpFOC7ru18iPi/nSA7SzhEM/2clUfMV4xEckxZ/Q
MG2n0U5TPUwRBh618ljnD+2BDDEW7+YYBZJs0sjHhOg9llAt0QuJ46aR5+i3iTgcYOsr4bV5WgoA
4Pzgyn31mmuSZ5p3w9RbXWKcdbHzccJ73JTxScw31JKK221oOUUZWWLr+c18qGCqzpx+lBUgzL2k
Jt8WVJcsVR/5Xf+UZ9VHW8phbIqZsyQZOr2qdNXE/gzgHhC40e3yPTQ5u6T1YllH5wyLyM2UBCeL
NUC1aKmJ5moAkClcc9hZpHH//dA192Yx+9FAktvkSHg16Wmeh5cpZtdeUZpLvulAgw+VQDlC0B92
kdghe42Sz7EvaeMbrzOOCba+pC+peNPKauMq4wQ+diBhrJ86RfqmZuDHYPrdiQL+VuAKzbrPHvPS
kC6dmgvHRV1voCSgJhUX7IYVbQVjHd7EdKIWO9Siu0rzc9mo1w0S0VHT1OZVX4HEL2U2+UPZdW9T
hgu1tAArGbqOvCCt+wZdKg0yYKyBkF8Myc2iLvElvVXIULbeuN1msb2OWssLxf6xzGdIw5nipe3c
nkbUY76vUdrAGZLSJ63eskCshXMBG9epJ5zNpy7yfqypfxRc/nNd4X8NaPivG1z+llF/+34o0sNH
kr4jITz+ixjDu3+JMeZP8NF3WjoswZ0c/htnXjd/Ih4ZO/7gZ8oM4ezXGCP/hJmBopu6rMm8Rfod
lkD4gUsPkAC0ggBiBXPNfwBL2LvFf2Rj/VrLRgXlz8m0Ka1N1sCmDupaSf1Ig6hZHVLqmNLWvZkg
kaxFMmGJH2b0husUURNkmYDLpSQxUiE1IU2lzcoNI33Xp64+dsISP6tKrR7jrXjFivttGdse6LZO
ta8qH7VuYjkZXWktpAWWmpSrBS+kseEPcNBIssIvcvOYJIV+n8jLgRqoCZu17o2bQzTO58Ic8mc1
z5VXSLYYek8IMlsTF39pq+INrouBKwEKbn3URJ4iHdDAkdUHUX2HDNLZk7hSGUt7yqitYlfS3Dti
32cXaGr1pYqSNaibCG22bm3REam4ypVXByqU9Q81raKHJOtEtPVEwH3zqmlvMbvJMc433W1avUVi
AGTT2q/leQDIETsVeqwQ8aL6u5wpSIZrchzUB707NWtVfWxSFHndpsWPEZCRZx0/QPyNhBQUb94d
D6YIrC9O5bu2XmWXbHfziiIfj4kIYkzUV0K8KfBjHsWITzO/bE2vTARGjW22ogHSjgSUzYLjFV/n
HSBcicoURmpEMg+09qOHQWggMa3qBTBBobUkoZuPLYMJAwH9L9XsZV/BdQKQ+FJkl6mpmgvkkeoW
TfoqiFKQyVaRD4KXaPnoy11dXZRBk4ImE7KrhtLTy5hOjV0fIv1eyxLzZl2Kw7mK6+lprYvi2NUq
3QWUyUC1lsXN1tT51VxaynrIIJ+VSEK5rxEnDTBwFAExps0310lyGRti+pBNFC+1w+AAA8LAHDUR
SzE2kTiPm7GbJxkuMUIn4EiYDraxyERDeFW9aazP8yRnX2OsjeBSTHdG2dCA6tj+wL8aN3oHjbTP
EEGLBh6XLKGaFK39d7WMaD4okMn1RPqFKvH/4+cuA/Xvk7OH9yr+F1GT9/wWNRWgL7TeNA2tS3VP
9X7LzHRVRMwKAAx5GO4xv0dN/GaQueL/ICHKKizGP2ZmqIxowGaQ3ZI1YvE/i5o7OOZ3DuuvUZNL
/HPUnKNYKbUhpdIrLa9TOlJOjwcILV2EIHIM7D4DpuqqWgqYYAPg3AhLhds1SNExTlHDNZXRbuJd
Ng5pfaddM6p7ZV1StKjeoHaK1qQI27E1mvK9i6MpTA9R6YnqNrgLySrEL4gkC2KLNkq2C/XyHuZD
lqvs9elHW+g0AGOpuRIsUIXNTfBL5gw3SkDMAvpx6jUtcomW3mnz13UehONYYWaA14twrFqztrtx
IhUk6z022qS4Rtt0eECYErWqUkFjX6gzVqYqiFheGNqdmStAVfVae25TadxJhA3IaoEy9rzVTjXO
7BdixJHULClcIDNNpoqq+jQ1L4fMHNC0V2AsSO36nJoL0uppsn5HkGP0zE6nMGagaV8J6LVK/a5a
kWcgDGrMhLWi+TwI4mAdJtIgMFRcjjbiX1vrE3kxkgurgEaoKtKhhkz0GBerAareGCnt6Olog2q9
LxQ1cRPEk+dtNLmJViyDMZ6LAJ24BdHNjVrk0JRvRRbr90YVwSOr5w337HXCubgDr5v2s5fr9cEz
jKk/wkMLKk16NZY8ccU+ocakjL3dDALYj0hBA1hRKP7jVSZZeZfr3rhsNOXm5TFpM99YIEpgqEYT
TukuPxhr2KYkdhFNB+ShF2wGFsOXdZQO4Es+bogxaHMWhasOUl8cVdo3xlBacVNQsJ70AxZaSxy0
CH+UmjxaZTp3Zyg5OUItww9TBEqLQ2G+9fJA0QB9h2O8NJGlbDU09khonieEVR4mBHadJB519DcM
jeKHPEQkoRAfCvy9seNIu+dx7Edf32YwWgetDMxSKl7+n08w4fv9XWx8gb39P6z36k9H1x/v+Tk2
yupPKCNwcCWrxF1r51r/Ehtl5ScDty2VLNOAqwZb+/fYSNoImxqAM6o3uHHt/rC/kLc5tcq8VjC1
XxLKfwR01X6A9n+Pjei1CDtqdhdj0jgFy8ZfYqSWQ5ZLMB1CdDw/IqL5PMjaeNuki+KMDYRbrDtn
C26naKl1sZ1Qy76Vio6KfylQxEO3lVr8FEOeQIIAQquC0hmR1MxlyI6asuBVkLVwJxbpf1F3Hstx
K9m6fpWe3cnNDmTCT8uyikVbRSNOEBQlwXuPpz8ftO/pFks6ZOwTcQetrZC2DIUCkLlymd/gpWcM
qEPAnu20FugXoRkbydJb1A04bVWXYP/imIZ9hpGfa0HKgI1wCcsM6IIqc8AEQSOu+8l+FK3L5LML
xabpLAwfkfm8wd8je4oFVJW81RlXTFZ12/ahtretPj2YXROnhPax05duB/dcpkH9Yhdovl+PuMNU
29pprzykVm2r2Udu973U+QJIrPe+hlZgKKdvumrFwkqZgek9uulG9aLCZ9WGRysAOIJlKLnr1hzr
nRHs4ldPqitTDLdmnr16VvkCM/trVWV7BLnXCfyD3isOOaL5YV/c2r51K/3sNs0Y25jQeXtPnobR
Xwmr2FreurdvMyc6ziaPmU22qzLQ/n669kMJqFiu68q/jJPhtneeoxAFDuhwVUV3cHAPVo3HcF+u
+qylCM3FS9lY7aJW6V1T+7NlJKKnZvTSDOW92aRPljMdgthGtcP7EufTU1/T/5LNdsxrzGGhTbX0
9IrsjlJ6Y1seNjo+ast2/qVO1/2gs0iEd9N1OdNeQRqofdGTg19+H0YYFEjlxGV+r3I4DEXqX9q5
uxnSBhiZD19IMmGzQ+cqkOmPkjprgVKhJZhdVtVFSVmhSq7o0HC2x+iCHBOVfhPCTbxqohv4UJoj
YUKZ67LyXtM4+5bZYGqaO4GkcwRBcJygSMRLX16Y6rbNMLSvMIL8gpiHEwyPgZwQ79UBDozimGrq
tcjVRazfGPjIwH+vtq6bbGuhgRqym2eRiE0lpk3t5w+md8rn7Du5ryQ1WDtsWxVtBQ36ILwNhY8I
CfgdFa3dXl3rjXnddM61yhgR5Y9T/eRl7c6gtzDZ3qpIzQtMute5b12N3bS3U+MlrHwcMWLmy8nN
KCTkwJwrlVa1Kpt6CbVpJ+KXupN7r+guzIK+ujYiZ8vqlBbMcGdbKnXlGrCanEHu0yJ4MdUrK+hy
quqN7LQvsfoSOfcy4D0xEfVwoUi7/kcokjst7o+z/VnvBEhLlwtt0Hd29pwJUJ6ZZV4ayG45RXPQ
e3cf2cUDUo+rukHiwL7CsmTpxO2mkvdu2z3JyN4YPcXbFfRxxOAY7dnj1h2HQ4u1RWU9OiLaa36y
Qdp6baD7b2c6NqrNuq79FzdJmAFn3t2Y9Ed73nyB454wgyjbe6P8Dt9upUeQwDCdMaPN0AB7zfGr
cHZWVW4crZ69HzZW4V7lFt608QXVDxy8YZGHAS4X2aLKma8m8cLCe8AU1TOUpIsRT0IsJNBiKg4i
ZnAlhXvXFealsO46v+QxqG3uAkLs/XXP7BtLtjHrLmqzXpvBy2iYt3WDlZFfJ9t+0B7x+b7WXe0J
yZ43OnHMNsN+PeHgu+hIFMsrOLoh9+xvmxqTdLu4AGUZxBujE491YyxahXyDH1EDVob7oLnare6C
xBBo4Is6zBBgb0CpymQzyK+jM24Hi1GZa2+maluyfCtKRDvuHpXGjL2qvB+BNy1dbUL4P8cNI4rR
pYqAlfreZZFl3wo4GwR02NlOa17Qit1XE2i0oD9aidOjti+7tSaNcBkXiQu9uoDGoBUvMIyqgxFE
xVXVJIy2bO3SNd0bXUyHcvRdiGoiuhxF59y0HrsVAaNga4SIw7UoREkwtW4P27xuIxyh0Cy3ZqIn
PiyVZV+kfCmWsqBTG6m+xNl0bEwEtfPuuk6S4LIMaOphqqhdmLHssDxX5JyjkV4bnDz3ZloDTBh1
ea20Zy9am7WXrHSb1j+ptB8+BL7FCIeeIGu3lJjZ2pvaverd8BXRSzBURTrtlYRj69cXno1kfFqj
TTXmDyJFqC8B8xenzWW2FbFj3kRZvMNUFh8Q3weTjcnSSnlAjxLNvXAHbCtyFM9LnyZmXzAKGo/K
W00tfg+JhuxA5CAc0T3khgc+prIfqrBEeJiXhbvBCPeqPaTZbZgiLqZCz1hSUaGUkA77TuXf+q57
m1r9FFTdZRb1GC768YWTaTeGqIMFHa3nwiq816KizxsgeNGE7A6MhMHxxHB1farlHO4mxjCFv0pc
tOubjA3St9VT1erlEh8N7H4liD0tetIw+NoJPfJ3jhyuIIbbKnjuR/4Whl1VBF2MNm8KZy6LxDct
Vuu0w9ZQAFXPyh5Snj5uRlL2hTRRtisAC7mlv7ASxMq76Vlr9R9iLCvMP8j0myiG7Kv73sIaqnbR
DsaBWvIQJ94JkYqXuPfu3CK47jL3uTf6195VtzA0NrrRfAuGXanu/bxn6OeKQ8OhdOpLI9tGmiZW
utlp+z4QzkLlWrjtcytbBIWVHkQkJDUapsti6AGtuslRJ6fnyC9p/yb1ddVN5daoTWZG8xNLqGiW
yk28TZ7I9qoJHPb02DxmpaHj9Zt4hzQKdJRNbP8QBjGKE5zfneMXz4g+c8AbZfcd2re9cZBYRE2x
slZJAZ06dsMGK/DgW2Yh8OfG08GyTW9pTcBlIpl2O/Tm40NQW/F1ao0a4rNI5jkVqo5aTZsdr+aF
31YXKq0KTMh4yo5NtjS53cJyBlQsjXrbW0DPdKEvNZyr8QoIjYNvFmKZut6tbvdYVPvanvTCJE45
J9G4N5hy7wbCiK71F1XdLPKhqRaQVa79+KubuxaCjn67VuZ47fQlRh5AU3qBbr4Wizv8waAnFulJ
i7P9yHjBCSg2u7ILGHlmx3IIDlMWSQJbkyCoURV7y2wddM4jiLWN0FE/cOrhqsEp+dap5uhZxhZ6
A40L/kSO2V2KjVPs6vtCMxnjjc6uD4rnRgh/g718rUXifkIK6cGFSg6r1qX7xZnWA1AxfCgxMP1X
PZp42zJNmHKX+lNW2Pa6q8WP/ws5VZei04GO6/ZRdA00XFBSjmjMBZ6OuxKZ+3j2Mx+K8UpV6muI
96rq1LeWRNMomAOH2fb/V531n0bvYrz3Ubl1nf8jfc3+T/2P5DX79mtP6ufX/avkYgqoHJfCRimH
/tMvJZeLXB2jQpr0KIXMPaf/buJjjGxB60IcUEdjS846x/8uuRxpwt6Co2E59Lnsv9OOstV7uay5
5EKfxKIWpPmCZu9PjtcvBI+k61uhzBgAjmx3UXgoK/3aL2bGMT36QCWbzCN5xHOq9Zx9oSd7e0Kb
MUKtKr6UemHBZda+2IUEr2fVC9rv3/1J34ypfzBIADn+c8fbyPC1btSL8CRY5zD36VVhVRF1zWsX
AtXQ8ArBKgrn9ENmYq7iO/ZSGeUrZZqCjnN0o5s63lYF3pWLsdh4ztrKl9gzF6inbE2HptftTUMB
Z9tXyqc7fBiCRbstjXWqL0mLPABSNHrAUgFvjxaL2sakCWepnTZ7vq818CHtrRvfhchjIqoZXYYF
KfHS9FYo9TgxgPKtitFH3CCLkRyTY7SKVsmN5/8oH3QoBlcmgEsfVjlcbRMu8iHZJBvzSXgrJgLp
C1lQcazwzYoXJzGPCJc4ydTh90De42PvLE5lcp2LRxVTbTkTXZolzH49n4HZCucoUGIV7kgATMSw
9XzQbFDtg3Ra7ZLhULnlhdXe5WIbtBtI5Jc9gO8M4DJVjQSwl6EThfpQ+zy+iRfxMr5pP3/Wfv48
/xi8Nj/++jF4VW/ND/X23/91P6JXc4sm6Fv3w3gDfgkEVyioaON1V2+8GW5axgcF291wAWTQnNNb
faHvk7n1dY0djdYD2cm/kKFP0Ktgnz+DdJy9LGkvnjAXuUdzLG7WgdqCfct3eEIO6FT4WwQ3eu8m
TpcSeC5QJOBz+U0FQGi6IcQyVOXfshHQ7xZwzdL8xkF9A2NPjCRp+it+yPBBE2vaTF/ANnLaV8lC
h9WwZ0gw/xwfGaRCM3MX7ku3NG4WFTQcx3nNjXU2LuyXLQTzqHhTzg01DKT8ta5tfegY9tIa0IFd
jbfcZwBODiBeszJOOIYZp/E2+OqRVNV4mF7a2X5QYLbwVS0ugtb4aU5mJfe+ePPrm9Q6AEltN/6W
L8+Dx2G4H3REN/a3lraJxDNL1TfKFYf0UvrNSvXdUsNGzhnzzSB8qAgQA22g5fAfwQBBLzAuK8pV
fUDl6kLvtho6IoDTxTrjhmlUILRSXg2BthScgHSQt6aHm85VcaDjN2yMfd4cnLsXE3MXxG/wogWx
1jBLW/s5+5uZ3qkWtzVwgXSCrgKkXruNukX/IziF11erDZYqe+fHphxWOe2Q1yuxwCCJXNVdZsZy
mjb4w6EV1iFHeo3JTL2qAQejPwn4+CRuumDNv6jGtQkNBZ6LQv/aw5vqEKc/vPDJQWslHmkPHqAC
Na+D8Na0c5eGRkVmwqOfNYBUuipkABdzrj20lT2JC/zskgYNlxBPU+RP631FrY91IX2hIj645CCe
AMI3bdxmjSf5q48bGtjYR0qB8j4tf8SOgYvcMk2GtQ2J8H6ymmVQANOZFgXsVv+GOiSqtYvsW0im
HAAMpNDLQvBwDQRMltSycb7dbPyEj8YbZRi/kwj2LFLMf+0X7AaWgf3d7cVTE20SE5GG3ahfpu7a
hqvl+KdAPhkO2F99i7lcnD1m2uMs94qHzbXzirQzeU29sMVSTfseZDMdds1ZtxbC1Js2udVGTAaX
RrHp/EN7ZT/1xEO5yO/SO+x/+T4aC/Hzf7KbFuz4z9/m9/76E43wij1WBuSPgIZtw1/ff3Ln8qtw
WNb9jsAI2vpp7EGgLuJBW0yztEyzIgW5LY1r0kI5fmXZ68j0DF9r5PSy+tocUV1WT0Jb+8YqbNlT
wPMaRoGkUotE+yozykRxb6Oz7WOqyGwN3WrK0B0zNWTIwZ+RATrj3lOboNhV5kO69vp1DzBztBfR
1AJO9KznWiOuBigB3vNUM7nMUNsqAcP5PJuvoJy58gqAPQgR6knIoYjS5PUiaYH2e27xnPTWBhma
TdzZsJZhkb1aBzzC+mUZ10ujvArya8t/zDkeofu42QX6xpB0J3iv1wUtJmNpTstBPWfYVjRTiiKH
wGp+WIcOewfjX0eBBYnVbWM7/DpCI/G1kkC29yabNmyeDHNYY+8OUgVmgU0bMPfgZBU/fBPiRkSI
xUEsQgLKbahb1IMn468c7F+ixIBUBPDFcBC3MEFvt9pt2oDeYWihGcxGpjstx0TGx3rLhYTVymVr
yF2dWYjMF5eJBdIcQ2RdJCsEQtd9/6P3D05N+7LfWpYEE68Fm8i9FXqbogyOYszkEyjG8C5EKQgd
b3c9oKO3rFxh4FTWXSrsQYejpE5BNGEdK+igWbki+8B8rvDTRd9NGxFvAeu8UDZe44ZyGMzkxkaM
PE2sbyoj9Tduguz172ep/2n5p6HQQv8oA93mpJ7/OLZfv4Vo4Ydvza9Z6P/76n/loY7LfM1FdHrG
hPw1EmUgMCsE4LLjIlan3uWgP4EkOBOYGrqts/zAv3NQ9U+E+iRJ7U/g298AkaifWgHvW/5EMzpO
Jj9aBorJ78eiYVEKU8ebfFl6LkjjFOXqxI0qQg0GAg46fcpBeVSiSJXeVsZ3rKba9ZjbV0h5GOu8
qS/N1LpgALbspxSHbWufd8Y12sGXTh8/htTjWjA9dIM1cAza+6Ttt11VX8i4Ywurr6Pm7ytDu8+N
GIpfjKqWkZrf0oBUoqPlrssfljM3tuu03yYJLZY8ir7acWx9L7quRvNmUvJhyFwEOJEKujYFIJbO
sSGRRVLfDUHqoXlptY9NXJoLXSXDizZ6ajXoabEUUjh3QWahCvbqx0V+41cRmUVhvRVaOKyCyARO
XtXp3nf7bpOZdnCDAk1wYUQ1cn4FOrgLxCdpLupRsqyayrrHL/boa2b+Zgc5AkN+A0pbacZ1E7Um
LQE9A+IM5ASEd+l1izhzaKpl9lOZEgZHxhjLyOAoS50EOLxZKUrr4nb2vtIjJAq9qIy3dlsdC0XY
66w6eDNRX65y/k5t9/s4rZHiT4tdU9L0TAmrYYW6eB5v3S5dJ/m467t85WnBfjRxoI8v6z6+dCKa
3oiuVSntRTR/HMhoWrbBOmfhmNP17I5TjCRbkRc8jn7HX8ivA4Pjxq2wQ8Ny9avp25tMtbe8+i9D
Ma37wl9K5xlcyGZyy0VoQGikX04uJGx6ti7APpeJMpg87gl532XkWgcZCLQChvYWZbTsSxFZPGG9
s+llSs8vQL2gARaZpKjSKOqdVFn8qDcKJ4vMu06LeFdNSbUZMu1lMHT54I3FsfZHzIi9KLopUTIV
+d70ou8GttVBtGGzbewIhTShUARsfPPYRbHNAn6r4jq5JbcxL+o23EeduYw9PmJadmLVt8wM9G7c
ICdksDKzb6wDsZzsAYkmevUbpXkFkuLJTeLZ0F0wc1jWpXkYKpXudAMtuFAzpqVd1ljFN/6NMU3w
sWMsQQ0XkyDg1n/ht/8WPuU/LeBKmyj3P2NPHl+z9rVpfw2yP7/irxArbe2fin4ttb5ybKai/Ft/
hVlpWf80DYkaEPLYxhyB/1XqC6n/k8kqSGIN5SHwefq/4yybE/khqbCGIUibCLCov1PszzPcX6An
QIvpKFiMVam7GfaaMzL5VzGHqFc2TWSnOnbmYD05HsDbUmhISoxBdtE40DqCUNcPdR3PTDH631UW
M6LBW3M5hHm+FqKm2o3s6cY3KL51H71pzZQ280ojX0/R1Hz95en+gTBPB+S3DzwfWIAc+WYZZ6x5
f9LCwgzi+uiNHu66qKauu7wAL6+Q6ZYJThMfX++MH/TXEwIeZDKCVkB05jf47gnVtPmmRKuPXehq
j0bp3lgpleWQCjQUBucpTsBiNFkSXbjgQVZx2w+LzOiSdURatyhEdxU3PjEFnz6QdW7LuNOHXD+P
IbTRqdGDm+dPo2FvI/pFOz1Q41+QfYD0/nccBZPRz7NfnSVm8OW/z9P5DhQrycZPSTFLZ2z//g4m
2VpGPKbNETVNcti07em/0jZw9TpZj4l91KKq3om6PX786OR8UJ9dmCMHlDyacKBM3bN3JYaoSxE5
A5vjje1+BEa8VT7Y6rRt2r3bGJT1Nv3J3Pf6i2JkjJ1OmNg4GJZ9xhv5wyfh+goAvtJsQPhnLzFB
PKnwkrI9mplZX0RJjltxMHWHEM04rEWM+rZ1Sni+tVbtmDc3GwOvQaaZwad6D394GQ5AMxPle+De
iHi9fxmFMcQS85YJAwWkb0cvGZcucfwB3CkM8jEZTtVAOA4HzaFsyoprdlOMRrUJr7IrvV2rdc5d
H/fJEzQEdZXUbceAMkmuNVL5v7q4/+PCmRuRZy8QwIXFqgHmwcDm/AXqqS2TpInV0Sn78MoOyuIt
YDSOm2xYXwU6ftT6gL1r643ZMSpws7O6jCU2TpncaHlMcyS3pg1/HG5RMzdvREiZ/fEimxfv+zU2
+wPwXkkINWQfZ2zdL81K0fql4WeRfjRC6uOoGClvVEjj3Y3V4uNL/elxgLxmC9nEStCEZxuJJDRw
NayIj11puBlDpDCbaEUFfbhqUgTsl5EQ6anLGhp/0tc0CAz9YG+obiPoBiAFykUgQ8UU2ZXtsMFB
3LQuRejKp04v9W8ff9rfI/v8CU1OFwWwG+259w+mNiuAfoHUj0k6hUhPetMmMDrMmRpGYWUXqcsy
mUYwgQ7SEIYnP3kvIMfPXozL5TUlJdZFpsnx8v76rZEUbQIo/ajLzvySjBaOJV3q1/RPMkM7Np4/
oviRDXND1TNiGIcoGBsrOyIpxRGyNl9SNxmzVVNIdye92bWImhatcSOx31wtSBb2UJuXcSrtemnF
I+V5wOwoWzpaYL+FlWUwkAt8hz5SCnaGy+sIHLh9VO8qH9HihdvOWWk/xdJfpEPXTwjgqmla1nkG
wlB5g3Hq3JKuEiaKZUPPsI2/lbl0v+FXgNGVR0M7pksY1yfbDNgKmLpN32PdGvKF31sYSRc4bMJr
NppY26LKO83SmIDqaDIVrlo3PQq+fudIYMUI70OXUyniyVMCMm8tu4TuG3PGkIZeK/Ey8qcKoVG7
F4AUvUqHd4kfSnwV5dheL1u7Rv8+9Bi/rrK6OEVWFWLW1uLmbMhKl5uxUsrbdk0VDasSvW6xK8we
QRWtASpVqjS4KerMoUZRvYkuQt0ncvXxcjyzy+UUwrgOlhOLAVe7WcLu/XrwM6Puo6i1j1Y6IK80
+bTIGS5vOlEYLzldu1ut4p6n3DSPSukwf4LE+GRR/hbPXIn7kDR0pi8Ulud7QuLOm1IHMSRLqVzU
VAzQFGyUQv0sv0ht9Zk5zW/BieuR9CldA8GGev1ZcLILrPcaFThHARniIgmSeGXmVCeOy3z54+f7
h1uDI6YTqJGHZtZ6dilibCTMfnKPVU47WA9MfxMLSZ5SK3+TMgHefHy9P9waxxiJI3kRaeO5AmVW
DK3vDY57jCdU16fSsNi08XcgturvvzSyXR37JknQ5cx8v3BKgw6Tl2resS8kKgI9dg+0A72LjgNh
1VfecPnxnf1ppSLMb0s6E9D4yNHfX5DqDVVYNxNH7Kryi7iu9HUXJvFROuzSzOJEC5uWEdCQIVqR
lHDlY/TXP/kQ8/t6d66R+hsz/BJWIPKvPz1tfjnXPFd2dZUL8ziGgtBXCgw0d3GJuyJmiZ7jrcwh
NQhlnjHVC09P3H7ZsAjB0GS2jjM4TmJgdRIwHp98sN9SKReqEGcuLRiTGc4sf/rrgavrKDpEdGaO
Zkg7cXC9XeG52U6WljzqGdi8vAvthat7gDeEnZOdj/11ZwXWJwvw98ScfM6FlTFTI+lyyLN1QfQr
QSY58SlpUvEGeyV8NnPXuCkDvfnW8jDGlRybEKFy/M1eVU6YA0oQ0qm0HVfIZ7d248egSaCc66b/
GImwHDGzYiJ5FdeF9gBlo0U6MbDtiEme5mEMN6Y85iIxdB/DIMg3f3sPs8Z1vBzhiFI0nhtSt1WB
WnndekcR6HCyLSxO2smSmzrI2s2gV5/t4d9jBttKUh0obRYs1s/ymVan05tOlnd0VXWR5PCZwji+
n8KUeQ9zko8Xzh/el46lItGQdWMBGj6rBoAp1SqoHXHE2Dk55jo2CcoDl957FnIb7ejvgrJGo0VT
1SqoaGnrA3WB3qq3msh85TcCp4wRg0PcwRPUEi2IPIFbo2/j+SZz5rF2dnbFNCkpyulytMLyGWtt
75Pb+NMzY7mx7vEmtUk53y//lNRBa0Xok+YhXhdaHsTL6Vvdqa+Joa0/fmS/x1ieGG682MZRtYGE
fn+tSM9U2demOOq93yyzVH8J+gKmrKl/+fhCv1dqBFiYxmABYBXSqjjb1H2L6dJouv4JP7nmpRzz
6VU3RyTpcwMz5+VYmpFYZpFXhxTa4KBgBTfWSy9TGrSpFE3xmff8ewzCnC3wgUgS5kQBZs45oRC6
mAzTIvNPiVXZF7bI+9tmnJBjr+zoQotqFORLLTm0RlasHddzbihLisPHT8X4LQTjPSwhZaO2TIP8
PNL1QRQ5dRIEJxfmNCbhNiJVGDd9crz94SqmhQGyoktE/aLNC+6XQJ/VFSCpcghPU9wEKzhhJkOp
+H+xbGe/GQo5KrnfbWLhpcG8UWF0auqpXGSiPuIMsmvyEkWTdvz+8YM7Q5DMb4/akyOUrhceb8qc
7/mXexohrwinKqITJ/Yq87UMnuPQQkXGQ6lCPzYAaWwknUJlMfHS6G5SSiDhV8jxti/x7VhPbjM+
AHZwbztH5F8VfOidxYDdRgQltWqdZBl+KfoZdnXx8Wef9+/7c5eOxdyOw+RuhtScpamW7IQ7yT7C
sxDlYSvk6LXrhzwxLjUzeVMSo4OPL/j7Jp8viGY4Dw06wvkxZgL/noJaj069MzBuZqAPcq/V1oXX
uZ/Erj9dip6jPlevai7r37+WJDN9bFIlWItidBcBrKtVLyv0BSXeb3//rizJAImbgo3unIVJIOU4
FtcczuS/0Woqc39rVbHYBUp2nzxA+/eMBHUFDk1eFvFYd8+uNQQyinWjyU+4O7V3jlWpZx8fgK9W
pskvrRz1b3rXiqsoC3K5NNPYfgaTa6A8GMcS+GYbiocu57HH0Wy33eN58RYjTwAcX0TpsCzsqFK4
DJsleeDUI/uBewPo0cLQmS3UYX2bxWZusI9m76Esaaovligs2BSeNS56feiyZVeBKN1H0gHKBNus
vxGMnnZRMKbwD6xuOGhgfGPGqBY443SsLB0P6Un3F0MU9OAsJmVBKx3UeKn5uF8sOTyduwr0NhJu
ykMGqoIsOy0Mqyi/iNQo0Lr0guBFKwZIzEmUVwgJ24oBdzNE/Q/Z+zrHVtkCLqFjCvHZBagl2iLx
gf2O+XUlihr/WatySe39roNPZsWiXIWRC2K9bMSEovwwXMeyfGiEB3A5QY0AjEWhvXy8jvT5jDvb
j5i3SnqvYNyQ5D9rUCs9McpYVsUp9dMgXEjWKjJ8eAiiDgSWFoU+bQIq6Y2Oxfh+cOKvnlWho1wm
VXWXd1VPxNBL+2kiZ0fiMINnrJwSd6zOG5ClJivaZaNfPCY+oxXsIcPruMIpYmm1enPdlX2brBtH
7+5CK3Lf6n6glavSvgcoY9jx99LUQiSu0kQhJhk0EnxIjzJEODTiszJI/SEyUU7yLCzKu1lH5P3u
jVw3agw9q05GrNw3M2s4hisg6ZApuqJAYS0FwAv4oPWTxagVhba1RN9gF0KT310aEv9boM9uwzA1
rSTg0tx7E3asO6u8KpW1CHXtCwxtHZFEcMhX3FIBcqUghwdPEaLHFwsAzcsm8aW+YCaaXTe8gEVZ
h5a1+/it/36rpuR1z4bms/3beXFZtHlke61bnLRBiY10M8xuZfcGzLZYB85oX9px+lkB/XtwpDWu
zx0r+GzAEM7TU5P5odvV+UnStV6VBeIWKjXsNWz28fjx7f1+5FPVzV1EkJ4Mzc+tgKsOkHguo/Lk
SwieSG+0GCkO0ycheK5/3u8crjK3K/HdhcN33nChgWw2ZlCWp4FJ9qrWnJugFeUaIjDycc14DxgM
5YQuHtYf39259wmnP3MpCgte3NznPo/HI6PHMMXi7FSTdrxq9qRd2bkWXI22wSqdhLwt4iZBQDVN
VrEVO9f0St3vURDgh1al3icH+h8/DltGp179+czPTvSma8geE6s5DYUcYHWkJ4W1+sIzW3jLBVbz
huaMd04uMZyDKrkdprG7g6Wv7VURZp8ktn949fjPKkxvdZNKxjjL9qwIFJMxaDVYf9jRaQmcUctA
JH78Cv4QK9AbssAKs5DRBDmvtUrfkZALu/4UhpG80vxufGvinKTZTYwGHJEFRZgjr8QY3qj3KZ8V
lWPdxX+o1FowUomGzMvC0mLoSI5oK2dX+j6k4MALp7c2QcUE6z5I50vLLwNrNY2qvhywTkLZ3uMX
KxV0BWSmtDLfvBAVHNUI5uzTWEX5JznNz/zo12VOE4KlxsPUwaNgPzwfIL/kmq10OsMPx+GEhI+3
VdiNEqlqHYUsnFQb+jjbTAdFzBt5wAI1ekgzBWYDlM0iYCq2Sf1opGVR5vvBy7pNHtRy3+N2uYp7
bfikoPg5Zjr/rDSywNZYiLWon/Ipv3xWd5RW2BTmcPI1e3xMSsxEx6SFTxDGibuu6kisYke7mKIk
XkrWyr2YBrGrnSLfl7bvYtLuNl8wXmw2H6+X89g3P8N5b7BlFSbl2lkrpejaoEYpaDyVWYDMQBl2
l60CZuu0Y/C/uBTr0XGxw5nz0LPX5Ytet8Agj6c2LFGM1cxy2eteum31oPokAJ6fIvNdMffAKYUd
h/fn2V1pjSY8oEAjWkKQhTo7qE9j72E4F5XdVZbEzpW0SGo+fpTzBj5/xQDxNTpCs07PebcSslAb
WnbHRUsYF75CV6EyBiQPffpRWhl81mL+Lbxxl6x6m6pdMebF7ef9+odJkDR122intHbHjU5ygjKO
HwaHogN2qGKv3GrzMGEaTPohnXxAX6d9KPQUHlnmV58s8T88c14tHX7aSjz2GTvxbjfOPtRUhtqJ
dmW8RNNiuM/pOcxoTSQdKzWszaEfP3nmf4oBICx41QAC+Ha+r5zK0GNVONPJ9IS4nFwzW8RGiJDO
4DfbWpnWWq9EfiqqDMe2KdZONaO3Fb0kbFj75kow7rg0AX3dtYWAO6YV04FMP1+VFoDij9fHH7Ya
gzGmEOAtTPotZ/nsFDMHQelhOlVBmD5G6B7N2ZW7qbq6+GSrnScArAyyDHJnnaVBO/lsZeRyIAAb
iTwZdjvtmFKMO7AEamMmFSKsYwc2OsmH9eDFzSf52/yW328CtpvSZoEAAIa/Je1ASTR6z+50sroR
q4pKjbdeJF4/fpK/3x6APuKWQ47DQOlnG/+XYIoKUEqJm2inrIjTVccvnzINRKxrAPTS62LYV2WK
z6nfdJ9kOMZ5xUkh8rNWn7NFHTOwsyA2wrL10lBXp2Iy8M10hHGfAjeGo+e2qgD4G8ZI4k+T9prV
/qxknWMkuWpQ4WqXWPIhoJzQWlwWTqe7bMygeFB1YF4MjP6rZe5P/EtG5F7rdo5J/ZSN049BmWmH
h6YzHR0rbI99Lr6Y5jRzzUAubFgGvlwazn+xd2bLcWtXtv0Vh9+hQN9E3KoHJBLZM5N984IgKRF9
3+PG/fcaoE5DUseiVVEP5Rv2ObYpUslEAhvYe68155iG8qJOWo5vVtWgT+qTBp1Wa0Fv5aSGH706
Dh9aX4CyHCJzWKh0G2+aUQvgf7NXPCYWDBJbQb1SfjLsX+sm74aEiTRURIrCM5+O0espfXO1zKSb
m3J6fI1OnjzATBZb9HP5sDfGMPGXgZWU8lGggYE63FDT89SYaTK5lyZwrcN6bHF7wISx1VLxBbhU
QtYsOgxBRBXC+0sH2UTWDGXNJo0cknXWDZZNZz7Nd0LToKAYBz+S7RTd3MUEDs13LbnRIK14fmNL
moDNn9JPTQSsanZnalZG9z8fra8P/vcngE6ZQtFYAYXFEnmeON6cgFxI+7xXmvIab3GwK4q0XUta
lBOX6xPFyMMox2adBm15xg4HhAAx4r1dtnqOP6oUhBLDsSoFi2oMlNhWpqRb+0NsLZOu5OrCPJI0
h8y68WCWUNRsw4rzwiFMPXhSaVHBXq/iiIhhyigLD0jDMe4lyo2pPqmNC+lS/WTfPj/GPnxa6pks
uHlP9h7ih0U3rYyii30zv+46wAg+E41ic+WCrRdCHGCU5MtUM+u16Adqg2EgLj95BP1Q0tYsRMoo
H2hXsZ1D4vb+fKttDE3GDLtrS4v7dZynZIkYTbxuxEZzJl8jCruP61VuyszLCe4qTLbReWCk4+rn
V16anwbvzgVOvu+9KtQYsxLr/ZF04hAqWZYP12PaN/eG1JuI55pAixdxbCLU9QuNVtIgF/LdJE7s
kXwjJq3XkOXOTcCLnKcITxdiPCbfL9IvyTH/Odziv5xoE80ZVENG3T9Wbl612dPvEXzv5Jt/vPa7
hlPTvsxtdeqKsoRAj3n7dw0nP2FTpL4+1lByGnNB9Te7pqx/mYc9jQNS9wwkB7zoN7vm/CNSag1L
YXPMrcWT4Bfk8u9nwflhomv0DBHx08STqYC+H1ySnKJp1lqEM2DB4latZ7jdXaTET2kbQAZhFeAm
5ServFfJ4J9D+vu7UpxRkVLQNiCB8v278o1QH6NAc6SCuOOGJEx8noQOj2G67dTwbKxmDJmOICtN
Tr4WGKAAsMFRWruOkMY7iP+nhZjBGn29gv8e0X9nkfqzwXwL8CGs/4bp+G8u6snZCfMta8Jm3Hz9
j++v/T6YBcnQSSKV6cDSXnt1a/w+mvmR+YWyG5pafbaD/DaSZzUyNSo8Hyx12GWjvfljKAuS+oVu
0swPZQGmU2D5JdrTh2EFfZQ1gMFehtoFtTEUfe+Hld8bbRhKYnMdtVEGt1xJk7MhCw3Sc4ehXVm9
WNkRDv+YaHa5eyrbiloFFBW0DwpLC69syrMEJ8WFNIrTqjaU6pOV3zxJ/znuXw/QYOXHwTGt0N+a
V/dvJvEZVIf3Vm+uy6g5FZLcbiM0YHDH01L9ZAJ7v4b+7a1Qh7Mbp2PD9Xr/Vg3UNPraU3M9Clg6
W9oSS18Mou2bUXL6fuhvtcHzhf3wiSz2X6KMGIqWEI+z92/TT+xxqiYNbrq8b1eSXoL/D/rTUObi
gjoPoSx9C/alabz4SoJ9dzaVwiGukl0VeJqtg4XaSG08Lacp0C5TjBtLAVKXE40jsRXeRWyUxS7u
omId+YWyKOrAw5jM5stCvvPZRPt+8zmfMktk2LCMRBDKJvzDKRs9VanGtA5uDEMA2dxmygnIQr2w
ZD1z9bAA89FK20FNCVNTx2KFyG7hj7HopJASsqqYVgklS7QIV5raEXER++H3i/rv59PfZ2wANgYq
LYxVFLk4E96MROexefztgTTHR//H3//vxfJyeXGzdP7f32ZC3bcKy9pYhe8eW3/5K/+wriHCEBUm
V0bua5zyn/Y1Slnw1zkaOiXiLOL9HaFAQC4bbqoy85CnQs298DtCQf5iULMmCRcf2Dxb/1IMLtPu
u7vqLw/87XOialrUOnRZFn7KXVJp2tqHeLUM82Jah01IZlHfBatc6w5aIpxHaneDN9NpfUyYmgpt
SqGTU7XwTyrtrO2I70PeCVryLC7r5ME0BxIOBZje6agThiP78go7261SAdMJ6fbBL8GgZlajehQB
tSyjcHpJNP9eFQKCmSaz3wsJEbLZMC7EJL3oC9ytaRx4520zwujqcnVTzC1hi40T+M3M6S0r8DDH
hjxuO7pFF5WMHy4Y6OWGbTisxj7tidSUYB5nkZsPxrLK8BKnpupaHdi7KChOaojVXjOJR5vC6ipX
lcegCs+yVL9Ar9vZmlgtlNIMFvzlsxycypSHN40VngO82ZPTfQhC4kw1YHhpXLcA80zoLBrYUzMq
poUmRxjZDGuliq28zGrxAMrlRfQiSHM+1Bb4fvu0nfbjJML4U0u83J1J0qgofquD5LH29DM/GAgN
MnEhkDjPQ32oCCFqepwb6Ipg3rRLYMn+PqN8izwXx3Yd75QCCbAHLTn2kk1uQY+S/WmVNvnwrarL
F8s06wVKTFx58bhpJChOMXl9mfkIHnrjxZmN8Q9gcFTSxMPxuOw945iFyUs7VpMdFW2DLS3Nbdmo
iqM+5a7fJhiyowgCuxKIGKBrv6k38igS/EFL+yyrgCR02DlWKqfQbmt1RvYTgVpLxmUvPRkZ8hVq
veF2DIPLwJfRJJtZWthaU3UA9T27BfN+G4bTdRrg4Ql9znIL4a/Mhvw0BvCUm6rvT5MWE2Mk9MJ2
yur7ug6sVVow4ozkucuU0m0wOTaB7C1VrTO22PYip0IuuaulcW/AqVsJ3XBdNzNcKW5MYg8LYA4y
eZV0cgsZcZeRHuOoBmg9LVnkQBhoQe68ZG2I9JIrojSr0uID1i3ZJ1mw7IrQDnwo4rhaqhH9Evk7
LeU/gbQX0DtNhuYErluXFrvSl+HA3nf4G62IamSVLgXPXwyIzj08yWWkcXNYp8FMVkZ1EoNh1c/A
xdC1zuLWtBMdTKFyo4baIYMK6ZkiaA5BOlKiku0GsohoMIF03aq6/h9c2c7zz3Ne8AD1g+Z/R6jG
vHb7x3uvVfhUPSbNY/V2mTq/5LdVKlsuHs9zZQ+7DuLOP2POBX6EhonVK54G6qfUkf98wLO01Zj4
RSpyPBLoZ/z5gOdHInVykf2WyeKN+tMvbLrmXdq7J7xGP5HpgjYGy8FZVfVqYn6zEvQmHzdukb9I
RKZtpg36hAvpjr0Q/XVzIPecGKl4m26DxbSX1m1JxFK/itfGztqN37R997XZFKf6LLsCkXhMvkZf
JZKVkqspWBrP/Q1o3PLxNaGQUNGSjEt5UWz8tbq0dtOm+xqA4SOwg9Q9UqHOy61OmrL6Eq7zg7aX
H63AaZM1j2b5prpq9vVWILXTOmJNJX8JDPAmvpHP5+Ql7zzaKC7ES1I2k9O4LM8r6oStY14Rdwrl
b2G52TE/76/pKPCT+nzaE2i0x7q8KS+Eo/Isb1USAPtVs9dX8ZnmliuPxHDiebeGS4TiS3Sib7Xw
z5SdsfZu0gsBwMqz+SJgkDAhmy78dUvSFwor3U7wfW3LLXeihdXiaLn4kK/94Vhu0YA9tYdwm/Jr
/bPgNG4hwN9wCvd8hhce9q63IapwC9pgqe2yI7hPu3CTS+9K3uQrDnBRL67I5lumy2JPLOQegAyx
UsGZeeURoAjQcgGdgXiq/lsGR79dBnfaOt9KruUC7ltDXT2na0nomvdgkBqnXk6JM5xjP2HN6Lkh
kMNFQUIxiC1xmfH3g0NJ3+eJjoICynGnbVrCJDN32PG8Kob9iJxnYd43l1hbFJJPiQa8m/bpOjzn
2bTCYD7H2mrEZkV8roYkVnNLhPfGIDY+X/k7eZtd1Q/CWXowT7zDLZ5H/ORElTIFmJz2mIBrYsEu
FKCkdvTVx9x8G++6Y78yX0bgh3Z3a10gK7pVds1ldTR1WwpWE+Fe4triQDVbWItnoQv/3ikIzCRc
+NHcjvgbF46lL9OddBQuGZ+ktgfZMUzXhivZ+YHXO+GCVD5X34H3EF2DK7JKnOIeu7RdnncnXNsB
UhQkI3aKDJAgyIAsOdGRrgbPZVUipK4IyGhPCNqihc/9pBH3VZKhBrbFP5zSha0u8ovIBYHkGuvk
q9tcAWnRb4D7+0RmmZymhxy8pW2Sa9USvSUvBVp+HEX5kB6mXeY2RyBTVJdjfsXXiGEkLobNYNiq
dNQB/MXZnuBwkmNaV9LvWrDBVvMiyAaWoZfEAylAlgqzxHpQDo19eq4JJoTkQRI44Y22R8wfmdTX
3fl4CYkkYlIFIbvje1ps4/DL4S89t05gD9cAxaUFmM/lBF+L7FbGYrJPSyfrgI40kIrsGpaOtU1E
uxnX4vOg1ouQsSsSuIthcnwstxN9Djuytj55iGQQRlvvOb9qTwNoomypd3yMbbnJlrHxmGzDo3ZV
voSyvh6NS+9sTmSHeLXNCB5uXEX8pl2XSxkGz7G9JCUQvpDi1sfuMNosOiGU36hkHoYkFwNLiDEG
gbJzM1CXUQXtizBNFUIgwL/ZcLLxiQ9s+MAHfbpCgeZ0K+Wq2nIL2/q1KC+kOWDjvOscowH1Q28Z
TMshP6lfmTh1UoVrhFXbMnQBIxrJIXkML4WNvrJkF6ptuRpeBFLHxHJ5mxOPA3nAjsnj5KbeBIhY
6mWjPHJ+xbsaeJB6qzuWt0i/FdUtEQ6qE6+KEdRfZE9rVV/K5kEhSPGpF5Bvr8Ej4qewqx3e/xo8
FOmiy/6iJMcOo4Ae7BRpbU1L0jQYEQ2nD0iCdDum2PDzBxbpEsgnsKMeMgcAsa5y2U7rNDgNxIN1
W3kZ3xBNJt2rO0M+ZNdluklv29sQmm/h2+Qn9gsKGv1KPFBTWDwY+sqA5XMTB66uw4dwgbLWSLDX
fWBT3BPDZZ2gFnGmu9ZytGmV64t4M1qPnOvxkqaAue4v+0vjhjHFEmcxnDUXIgzOwhZIm9w257Fz
aWwkbdHaEzxN0x37r6Qy+da5D0rgtr4VzxFFdC4hR63ggtiEx7JAf+9k18LJvKjXXy2nBFomOold
FwdBfTQOotCCEiuPbZzbtat5/UHyLzJXgXW8GNhTPxjtdcveICyNlawTdwkBZ3gmJHuV5XZqkzZF
KGXjhBf9kmg+OEjGIcKgZgdX/J67ZBFQkAe12rvcHJArCLZbtsVBtg76E9QYcvDYpVvkjhDA1tuz
Rp5dEII8ZVXq3VKi4s/COLTNQ5+qDs+3tLQNkPs3CTCPe4tQk8aW00N4J2Z3Ep6HB8nfAOpo/X39
ojQ4Eotnrbq2jlq8a7eptVfFFRHPUCyOGlmnw+K6Wy7757Re6qxb5zTQobTVW3/62h0kbCVFIRMv
GhJheehIdl7FC4b9MCexx/zgvHUbOlJjx1I6DMUTM1Zm6881fSwzY4Gpunqckhga9AcgHfGlFy3w
/lndktUziaHbdtMT7lc+mRfmGcg1LKiHMl7UEHWe+J/mQNr73jtqRPqVTxCPCPIcuagIG5fJ3ozB
v/KoLzY6s4v6EGzapwIv5K59omSyVne4jWeJI+nBJzK2WBbf9dpJInCydWSXz9ovMBUaw4ovApKE
18QRegEDDe56sGasFoCHWtvo15oJ3XdVFnAEt/j1W9KjtdteXvhf241XOYjeDLBkKRgnB7twbqy2
wZZBxmjuDvRykcuSV+08mmtalEQw6Kbb61uvOYn5Fh3o0Dhf2TfCK/j1xfZfJ0y9XWj/5+pbPlcz
6v/zbv39n+//+L9kOU7z/yfL8ZYCTP1tfLca5xW/rcZlltX00iiOUIsEZ2FQ2vlOsRDA/qDjmVNS
JImaD+6eP1bjqvUFqROSdpogVIZZjv+xGudHiOqwHf0BH/qVxfj7YgsqUZop9FURLyGnxFk0t0je
LMUhDzTDZMxwqSqwdrrgxTdC2UZn9LKDXaukitOEmgFzuGgOllhDf9PgzOYaMOU3J+0viqmvzsA3
5eHXIzElDodTQtvzoxan8dIsMuVsYHaO89DpwgdPV8K9VU7SS9iSeWSbcgD+UQuOaDLpPLfsgqhq
9P59U882P39stHMcfeoaIHCKHUCXwguhGKfjz4/0Q6V0PtAZsWTMxVK4JB9lOqB6FK9XOGVl10Yu
UGFlVZVbg+V3nxI3nZpwY37+jh83TK9vST2OyhsKOHQTjKG3V0koU7DdstqDNmeFNwVrQ8yDS0ES
BVvUIRn6+kiWptfehbFOLrzsg45sUE/VJkhh1RzhBPcxKORYq77Lh/5dlP07992bq/RDEXYffnsO
mm8Z9dcwe3vvv77u+81P4JwyS5Sh0UCdndGzv9/73MPQa/BHqTK3+FxR/fPWN77MAlcABLRLaV3M
xuffKq2q8QW8LG0NKsUog34RVqu934YblHclxhSSY5P3mTk670dVK/YWHRk2kAUoaafVx3o3Neox
j6MYOHkDU1NLlLNAq1q7UUvyeXlSOEo2xo4otvoV8veGRY3aHqa8Vlfx1CFV9Z8ENbwzU58UXQ2I
X6prR0tnmRdDDYiaGG0YZDAkPrexDtG0Skx5E881VEqRI1u2KuqXBTZ4tuihxzbMT/OXQEsKR827
2hnSxFuEQjtdk9WUhXYsG5siYteE6h9SqW9mhAAl6nEsgYmZXVpT/QpgWWHeMEXWsLHEzKwoUbhq
sixwLSkLVl4ZGReYX9T/xp3xT8yD/5yG4F9otqRG9LP75kAmynP+7oaZX/D9hjG+0BOfVe+zJk2l
afrHDcNPiD+wgFPO0r/ZGvfnDaN8IYeMzsRMqfkt1/H3G4YfyaiGkBGQA0u565cqV9YH7RoVMxMr
o/rq3EaISPP+/R1jBKKG8HEk20k+r6nOOO3uHC3kAjwISd7dGpm+0xIl4l+aBKP3S+gg1BSM4zS6
U1Qv+tHe3fizdj1frBRy7zs2pXfQc7etG5D77PZ34xri3bJBRr3W9C06L7Ih6rObelnb6ZqSAQn0
U7UfoaEUyhJUn5zeiOManjsp4ZhpFkDI0kOnXVDUnaOmSQxxO8eU2CPStPAfNKddnLccxTliOmK1
CYEm7zhYhYRr57vgfFalj/t2B/eztW9aO9iLZ/J5shH5OPP+Rt4W1KvkVeFo9zuB/Ye3FBzxVl1X
hGADRydsuV3f9AtstzbsOd4BEpBxBPqs7D1g7Uvs7eJFdy+THN/a5x7FBkoIMQnbN9vzmxvLPuzm
P4yLap9s6uUDhQtKUtW+2uf2uI0TjmpHhcO+c6+ufPtpIAUdY9IyvZh3RPFNCUnbyIiosHfiijRC
Lkc4w0Xs9iZwM1LA+d2G/RDaV5wrqkWN0/C9wQGKQm66vgA69VTdk7N+AUvYzvYkeZ2NVrQIr4HU
XYT4yFYRriDyyRwjC2xyIZ+nlbgp1s1OjZxYtXPFlXgTXrfXzsMTeSCret3a0rGhTgS6KkiX8jHk
s9db/tXNY2+cqjtSJR3TCff+hnFwMyxHmyLWQ/K6mC8Ac5HiDi8560+lkyQn9mjUzeLz4knFzUWI
yLfiKMUL9RtFxPN21VI7ap51YN6xvctCLpuibR6IQ9GEhVQ6I9e6I9f3G+0zEI0rxY7qVWxbMPFL
u7PFa4VPw4k7ABuUl9WDvxlwmgQbYlWCzSkLNvfVsCG8l3Vaa+s0VFyf3G9xozjKvrofH3oy3GQb
4B/MQatcB3TaOt9piBTvVyWq2X0tLrvudgKElJxZ51j62NOZt8Uh2MsH5bLa96v2WjdOwpP1lE+i
I8JhxeNBhYgvxG18FjjCMefPkXDo+6W4qOJ9DrRXcyGCw33i6wqt4mDrxarfG5tscLA+S8FStZwx
W8rSQak3LdtG3W5fmEJkcttgcWtucdU+4ufT9g10dI5+04/btgUpvVYcLFSnaBPtNbA4L945v9J5
mjhbp9N+y/FDI7skPpBHQA4XE5bOHWXa4iqb55pFSGTKi/6gH9JdsLI2nomkaCEslW3sCgywKrRD
Yak905lhDEgrYuyNgDKnx6ruPCcrmVSH3hHYw98x6krNDm+lEwRd7d4RRtu7FJ8j16b2ZXerdq0e
OpDgjm4utGc+mAXEOCAF/TSuZcte+PEORjBnh1pY51BaPnrXghs78x0sKtfjbRBjdbLrJ46LYPRs
QZAFzw1j0d1R7j75u+Grbi7Lb8ITURRevpBLu1bcclhrq8y/BcOOM0FWHGk9HjJXXbgjdYmOQJLN
5BwLV9s9CXZ94LYJd9HX+EzfElaiP2akwcffvIxTIvYUd5OnVLAJt7g/+QfrUaEnZWfRSb5QTqF1
rZAWL99DXgLHea4c5HtzX1CX9fMZR/8sbqTpYB6X7ItX5p1nC4d0j0PJLp7k00a5WFGhOwtelDPz
1C2UJWWf7Vm5IXbXlUpb9C+MeAPLWr1RKz5QdVaARVjHDo/l5eNjsIaham1E+zJY56dttFQWt0v4
fvbZ6Cy1czlYPmPcoWJRf5X3fGWLjnqXPd4rPMxzQpWoHzTL1undgFIbOxm+Iy2Qjy+TtbbACbs/
kykWnpFZdFMHjnokImpl2iH00E1OpD0S1CP4Fv4KCyWbZhxVYANqMn/HWlGQSc60be9wQPx7uydo
w07yNWVjS9moFNkO+n28Ub1t86JpNl8mL/fG6vUozpob/J71LlkVdnJjLGHAs1YCBl/vyz2VIzIi
bcr10OvlLfz7hG2iPS1GV0ddy/811BD5cm8hB+Exw1TVbFH9e0dg3RT5pVU7uq3Da6jUrxLNBYo8
mYuB4Ske1GefAl5B9NvSP2mre+GAeciBYgUDzbeDFaPSMVbSMncelcfriKrN5WL9Imwo6Mg7fWe6
12cQxLRw4Zm29khNcVMxbxoH6SwmO/mEJtlpXaovDgUt/tsshXMDSuwDcyyHb6yA2/tX2SNN39pa
1XsOyrzLOJP9XkR9Z0/EAhys8mH0FsLXDokgKbc+Rdujtzyngkil3U5WY3jsaC0VzHNgujhkqkwK
weimWwjA49eWI1HHhnGoW4L9umr6pY3XP7G8/BdaOCI8+dnCkaDavx0eqzB7t3h8fdH3xaNEsCIS
vNnMwoZKR4z3+26Ln8w8t7nSgvASODM7od90LaryZaYHUPiQoZLMWr0/d1vKF+A4aGSwgsizQPWX
dC2v1I0/6xvoX1WWqN+VfrOO/aOSuYm0TNZ7lQWIQUhNpg/hiiDkgQC0GhfxyCCUA4WY1qg7Cp22
kspwo0ZNQUkZSg+Jq23Wgw1iTtGGoNxXuXajQDa0lXRsoYZDowys0neqTqk2+qxQSVTisGqypN0g
jkxKhd63RCbxQyZ5eVHoUmEPovFisFAMOytdm1Z2a/hstLqBHqzeSpedLq4Fwy/gJzGXdCl/R6vv
C7/dZOVDm4OBh2OS0sTwrtJO/l5k+Z8e3v/f7Z5e9xT/uNh42T0mT4/V17f7p9eXfL8FFIVbQJrr
Ur/18KkdfC82SuIXCKhsgTBnosKm+vDHLWCK7J8MRP6QVPD6Qi7/4xYwVLQEuJ8xzLPzYvv0S8Dc
uUr15x2AjB+RKyMflN1sTecI3++eBGFop7gWpeVo1P1Ryk3uA4OEZ4WwqdQy91KJ99Zta5+FTR6K
SbMXOgiFt2+eGp8XGr8fBj47VCXo7LD1cI7eFtMIOJRw+6UcRoXpfw4VUC1I2NbkkVPeew8hxAji
ozFh3bWlLg92i3hrXEZ6rI3rtii9IwI6Q914PsW6hRr4LORjqA+2OIKG5IVq5p8+OWaehO9OHc8m
pByQHEyOGwggV+/tMUfRRK0CptXSDCAXiBRhVqFnNGe5Lha7zpe1ZRN7wUXdNNFSaCN9k4r0KaJS
lXY+BUu7iryS5n7gmdX3eegfc07fV5Ch13FoHBvZgTxgv3Pt3x5aK3LqJITQS62X0p0Bq9K2Rj9a
DoHSuXUznWPRgxNR0ynFvi6t6eCBYZNaOv0/P0lzqfrt8Ho9EICZczkN28qs+X57IHFfol0qA3Wp
ThY0cDX1sm9jJSQnrRR61ytNeDQexjIQq0zqP3/v+fz/8N7UmCCBzWXaj6a2Cmu3ZHoG10dXJtEe
usFHp9hGRI505kAtqtDYvOYlG4qfv/EHq87r6YcGI2lUzrmv6Ca8/9R1W3lib1IMIK2VioAwQGkX
8AitazOitQUps9qImdnbVd+qF32LvGtsh/TciD1yxj85mPnN3p8GbJmQgk0gBgjh53rn20ugTybg
VDhZSxkvKDHAhhARcSMpaARyMSea0W+yPCJBRh7bxaQPyWMhTZKy0IvSf/zkWH68JBToqZXPuDEG
6Ue4ba+Sc+7FtUV4ujqSUtyhx6YW6x38Np5jM5gk70NVtxY+iY1noeqN1x0Yu6tOE90E/E3JTDkW
97MBeT9EIWUeSwjW5dR4tz8/0h/H7etzEdgTlDIdS8z7k9aEEZZjarFLuOFkITEra4tSH6hsVP5B
TrzkTG1V9XIcC3/983f+cfCwvBEVOGEzTQE4yocKcF5OXlcBIXFNYsdcSS7GYJG31hzvKxTifUjC
5q3UJtNLbAXEPedmsBvI3nRjMhk+6ap8QNwxkF+9Aay48GRTQ3w91jedKJyIkUgu8uCWYUiWElgv
nVs157G2b5RkushSKxu3Mk9oymkoBjdWV9ZUpkNAmk5jStM5gdNKuMtKQSKY1qMPkvka+q1qiorF
lLdVh2hjlPYEZPgju7J0wN+c5UZChSpJrEU8DnRPPznDP9wR9G6YY7g7pZmMZXx4KAHk1bWQeAxX
1Zpm3bU9zsWMSLF+Bh9DTkD2ECsjtSY5eh46QubJ3aQq+POjmN/k3W05N5Dw8/EPMxNfvB9hPJL9
UM+H1pX1YpjYpJUENyJ1lQ5WY1xnafJbD/gfTgp/cTGZXGeaKstmEHwfEVZKWwEMGS3Ii+rY30Ns
yV2wJeqVLCaZ6ZTh1GJnQNFVTnmxtwpNJMViCraa3BjnWZ5+reUhucFxWdrjKEc3Ra77S6PTdoE0
ogcK0jpdayLYITvQ0pwoBgHVn64IxvPPT9wHxP88KPkcOisj5l7II+I8L78ZlCRoqiRdeh10c3YY
Djb3hrC8tr5TAYDscqnT1p6FsJs46GJdTP7o1GmOXLguzke1KlyL0Ew78WT9AmtxBQJPw5cKNujo
xUrnFDxBP5kPPtBLXo+YXhMNJe5pwF7yPF2/OeLWamJhRGjsmgCQX8hIAdeEO+VIZtR4HniBvJa5
YTYt0OALQ+ifrSy39nJeRw6+fj0kdmAU9oBI0qvc1JujnCNigR1EUWaATnI75YNqq4Dpj9HQXBu+
EG+6yjsQGYuQqTeYYkWh684GaYpPP78WPw7i+TYCMIQhDo/Vx+eD3GDOjTKpc71WHPd1LLTLTuny
Iyu5ceMparT61ffDc806jr4DzgxIGO9PpNZCdY88CmDyMGR3SiN8ZdER1k5Z9U+iHzbxJ5Pnj5+P
xei8RWQeYDOqfni/quhw0pCA4IbYGK5NLK7fIJgYO5JwUOH0pfbJA/cDUGUeKWxHwYvTWMYn9YPN
2IijzPRFf3QLNpMLuuk+uNc8vezDuBQXY2ecCQHzTtkK3VLtMSjYbZuhybNyUTq1RuNfKY0qLppm
0D+Zlz5uFF6PjK3ynNgJUvPjXdfD+Cb+2htcK1HilTda0o3vkaxiJXp7NjREZKVEaX1rGiLDFTmr
lz+/8n/19ubsgMFyr3Lvf3hc5mWqBnKd07MR4+FaFArpAaf0SlBTAoCbulGcQWi+mrVWbINIMD75
8B+a/d+vCxeHqzPb/Vm9vB94ptlklNK03q1peZZwZCztqlKLcpGU44Txf6qvMIYYp4YooTAgRLMS
je6ojJoZLyJTSWq7LciZ1qOkWYVt5l//4tmBsIsZHzgMFB6T/7w/PD1pwz4VS8XVWQqsKzWSEYfm
wT6Ry1nppDybfVpeBNxVbpbU4uXP3/3HJQtiGP5hTsUNrnOLvn/7sC7zSbGoO0dhJQsXQt7m1z3M
5Z6QTO4qJ6lyHevQoBeEzMd1QfPGz6u1JAXETQ/AT3956c8BGRij4BPosMo/7mp9b2rFFDIJz4l+
bnZAayJ0KW8OA8g3HOvNvhWyzwyOPwxR3pS7d1YIsDOHFfD+LKST6g2YvFQ39qHXI5nppJcGpsVq
THVjpXZ9+mxYmUQKTcT3cgGwxifXYR6F79YU5JjNtQEZFT9LV+vDMBiCXgdUpetu4ynUa+NmIlQ1
Dvsw24yyWG6rXIzSzUhISEDvXxn3ZEIBolUaSBGkh5fZPHi9NP/k3n1twX48Lp11PHui+bJoH8eH
PsoN3lLD9eLSwy+VlLAJLfyM+FxFxAdL+ss58mFOTOZkuZ4qq7CraxLKw0bfEDrVSYumk81xbUn5
hIo/Htk9KJ0gIj6cfZph2JMaKYTt5K3qXqbrlAXkiX92fucr+P5zSBaVF3ayMzMcnPn7K4wHPJEK
qaEeEteRt56rJeh+o5KSQ9AFxD94ma/qi0CpUXl7lkliaJ5h9jViVYPYMTZjs+pDAlKljFcCizIU
IobGsYw+OdIfhyKlzdngz8xF/RX337sFh5HrTRKmnHCB4o8TJ6O2aVrxtpQT6yCHY7ImHGZ8wu6x
GnU5dH8+DH+YNGe7IitMPCazdfWjA1etgsCLQ8RoVq8IF3HmdyednJF9LLF5ECuv/ARB97p8en9Z
4CqbiG8AccPn+Eg6pMBQ61Kg4NEwMnSfgjLMPsPJESJV3HuKQHCTp2pE8lQ5DQXfEpfxEOcbOeFB
ZAhNepZPBkEGflDvlFQrVukYztmyCdWQFPDqXWAUyEfHmvXVGDafLDE+0DSYWsDEzIIfEbjhzNP4
cK2CgKh0MO6imzHCz5TKsq4kCG+73Jf8m3Rgz5sMQkDzMRybvTXO6aOo6pxiKAyqR0rUuaUe+9kn
a9YPCKr5sAAM4iy1yOCmcq/OV/nNmrWiZIK5U5lcr/Ixs/TMeyMSC6+4DnXVy28HNRDnfqwEwFuV
Ox3+SVvp+2ZSjG2jeVqHjUzwkX+3UXWwRtn33D4Vxn7Xl1ZHjnQVdtq+kOEF/nz0/eWBg7fmQQsV
gIP/cOCMBDnTO2F0JXMAf1taaY93oNWtU2bo3n3WlM248KQko3yotMgwIknqH9o6C/15qlZamvId
YJqwzqTUpthurFtvACM0iPOKu5ZaDRG3KoifHfiPT29mK7zGaGbmtd/s5n17xvuiMYJRkkhjKOG2
2r4iNY9abB6lRPHPM2n4L8rObFlOXOu6T0QEfXObkO1uvL3d+4awyy46AUICBHr6f+T5b45dJ8rx
3VW4qpyZNNLSWnOOOcP2S52vodLO2wry/Pt0FG0O1W94bmde7D9cx//xde5H0zTDSQ+F7T+Hmv96
AOZg5dRBzX+KE7OfqjIgjdrfmtsYR/qp1LHsC11jhhwxd4zOvD0Lz/ZP/MM18ffq/6a2/M/jyIoL
eYs8Tt6T33f0XYyt3+uNCqcZzyIo8fW6vTSvTliX9zaE/xBUnTrN8+QCIFbLh61DIwE+ZD3aZdfE
hSv7gklX5JlexR/K9v+xAnECAmFL/Ci73D80SP4wVIlyJ3tSJT7mp5H29SGLy0a+OBv03VwExC58
cnZnPke+Y9xT6uzB9rXJKgog0ffozOstGb0n2vX0kssoljHkydTdcweadn+z/hCMhUymWaI3KOvx
JICshdeGU8ufLvX/uPEMFu7VJM2Ru7f81+cwlaYL2m7FGDNk6PBr4gt0hVB9aysHY0mk7VPgU0eY
tSLt3U1fAtXGlyAr0awINvZ/fw5/Azr8586zpIPgc6MA9ufvbfaYu0fAOM9hTU7dtXWH4XkA0IIu
IyKuOpwD7zjvgc4HghqO5bbfbUDafUn7DaHFtLqXeTYTTGHWCk4mVUakah0o99ApUofJhiAUQASL
Q+jRikamr9uvkz+dxqqdvzfj1n4RfRJ//Pff9D/WfI6w8CnZt3i94Nn9eolV2+1Op+Ls5POCvam9
LniKVaVOGRTHb2uCULLqJnn03WZnsFFmP5vKfOdGyMLqvX6d3T9ngQV85K+bKD0xpgascPfO2O89
CsB9s98xbzlVNIoeVazlY8PzCokrtIW/evs5FmL5nLErPbMu7MVGEXdwlBcfLT/ljXWH8PDvl+l+
pvvHV4JZz40Ei8cN+vUqrTqYNtdLytO4R/Gnve2bgkHR+ERNvx5rZ3Q+hDrp/3DU+x/PGy1fnjXm
YkwOKCl+/dQuatelTzk71FMVnml8+hfSEEkz1D3+kLrvH7Dyjp8b1bYPUrvx3ybovtXRattDPETj
uUtn9YTlGje8HwwPka/jZyczHUY9L6wPQ5YB6epX74hKXVztIMv34+q379loHrVjVfKHq4i397fr
iIz4bna4s+shitCo+e0XCeXft0T3qJuJKEIkwzHZYMBG37eZv2+Fs0rs+TMTiapgEZZdQUhJdt36
WQPG3jly4vefJwvWLDDy4+CPVVX4Qwu7YNOr6z/vboCFx3XXTX3dPELlV8YRZzh/SucEs4VV0Q3x
+6ir988lDou7nbD7OG4uvtkF2+wkIxB3zuTN8rhkguq9DaYB3Q+vCeGx1McLtVtoXjpY//Sf68Sg
JKlDwrWHVMuD7RqPribMghtk3MoQ0bN6Ux736EjSeHIsoWGbkxWDikYKgjgU4lqGrnlOfOEocoCD
8i2X7h6y16rup1qaAA9BtyE/FmtVrQ8rVU55AcVrVNH7s9b8QGfpCBj3urc0chSGRB/l9M6PK3qz
46hlPGDwSHnCAsnQ03NYr3iqSPMdg3zcHL1BwMkaRKtJNOG02lDhjGOwOw9LOU+fyzKU+H+Z3nJa
cszYHsbSJbl5WUY2e3j6OAaHeFEXHU3rVQs7q1OQkqBuyyohjHxVwZtM745780ZmbMfOCqjGhMeh
9qsnsqeAAMzSOweE8b5y8VgOVXe/UGVXISuNkm4uvDFOfvTT0Ld/Op38h+H13y82DyTL+T2BhDnl
nWr36wMpp1gNNUv6sYfrcSNmC79sonhfEFg8BbYXCEs3gcqSTfwG+aG7cn70rv++uvyj18YH+Pdm
233wzbH5bi3473rLDZXVKSfG497K+Sq6sroNbeQeRdo8V4sZrkEVv0s1cMmVtfmhB6CB6TRzzgxF
smM17zF9oEb//Pev9fvp6f9/K2qc9E4FSH7nqcqJ1X+yFanT0PV+im6T+YZ792UFg/85qsR4+vfP
+0ftwgrHSY0N1s/uMJnfWbOyWwnoVisq5mzLHltTdjdFGuGXdEUU3UQT70YVDs926aurtkREHtx6
vR+zvAZNSufh8lnb2n4Ewd2/otpp30W9hGAlk/jJhVFy3AjoI0BrBcAdutpz/7S+kfry+wJHYQgD
jFoDaA/l1293Mgu3SPoLSd3SI1/qOIbJHfAtpljkKegafJF7DalRsKDBDg7su4nnrzpAkXWzk4k8
87RVqYZnYDY7Ft7KoTaPRTN+aXRrkoOX9Ne5HroAGox2CTLvqLvXoemQ4aRqGAtYo/NHOOgP8Jmr
/lwmJsL1p7Ua8qYba9z1fQoMc/ShXx6sTIbPdWwNC9+sJUycpUm9Q0UienvRBCPp49hupTiuyzra
a5WKYX7JynJXedun0e1+vs4K31VedBzI9livuDz671K2jTy1woddVXKS+J4sRLBeNg06r4jJApCF
CNWiD3Hj2fDW2hIBkQdT59F2tMaKruJ+0bRTP1ggxPyeJoz6Xqsh5k4uVc1xqu69/jbYYSCED6Bq
UKRw1p9FGkheBLdBlNGu1nwLSRXzT+HWtj1LWozEeInvAyaULkN1BSRYbTnSOzQBAhQKoukpI0hd
4q1rDlz/CCWlaFJz8WQjhlsisnB/alW/BMVgLPph15RPvs/SvoM1vl9r/7Uc7+Gouw6QV6+lCP9i
AUpfoihbZD63TU/y1uCAa+cMcerdPrjQF5vehcE8OJdytJwlgjbqokNEo/aNcXpiFIOoAz604Dho
i7pzUbU2Tvai24rwtNobYSOwFWWKZVjb94NjlDlaEYkXZ5xXRdG+rk/bYGaVNwG/cTTxoC9ia/F/
lmPiQLHBPbcdNewY/8S/RQ4f1TSGD0sLw/ZdovrmmTo/qW9bWq3nxFPV8K5x/KnHZy/09B6T4KJf
kmQc1vMUsjEd97F2fnQtZ9drFbFnHndsdzEm5GH64FREQZyyaRicfOx9pU90y8V2qFfisBjXNuph
lHIfj2IP44TzfFcjkBh1RtpcE2dmeglIDLyDa/fhA0lls0CbyUUoEmIFFMrRdjnDrUX226gwnc+y
bc36uK4EnWCg7xZFV68aS+JZmhSekpXidWCbXXEuNXsBCbgbXrQ3Yzpo08URubuh7S94GrvCN0tS
PQ2YttpjabfmdVh6eFPtkpbbo09svXznWBmjrePdNNdG4eE8+NbsznkbohSSQ7okjMe2rm8f7Z6U
M7SjFAv3HMhNnK3fiRpMHD5+Q0O//9lFEoe1a9w6vPUSvV1OdzSdLtkqMnBQGJ2C3G8m3P/3dNAQ
mZ/sltzQkLVvePQwO/Qm3JtDWAs4sc60J6c4VQiptJfKS++UE4s6pxYOeSb7avxQx3nvlVtRN4l6
5EZq5uzdsl2XzrnLdtOGCMyBMfILC8q6FwSJbVWx2vsoxjAFfS+Mr9i9Uq2LqloSIOUe++aT9CLg
G2FFKXvyQoVX2d5Ju/lehQgOsXFJQeiUwD7fhHv2rtdL6N0GQtPezboxPzCYjSxv40rMAXT0QJ98
I/r60pfEv+ZwFAN9mJRVX0JfiiiXqximI8hvD7qBJ4Blsp06EAZIhDdX12+X5WiMaj52Zkl/GmRt
H8NODVMeORExDG6ELID83qHHOtGbNDpW+zBQMi+rHnJIW9lyCJK+/V6CfZ6PNhj1x5hxrzoj3jCW
fp5jbbFWTpiexZj09dET1dy91Dwx+N8JVZvfJjU/9ITYhYpx87tGH9tk2x6mrBN/tV7q9Mc5G6MW
qUNkw7fuLDH8hCUVnwjJz2LapnT8hHWi/uoQudQe/KVhnRijmmqFwbqaj1MUi4vSVYJFTiy86nSy
TVZU64yDPBLp/NadlvmD1aqcc712c4uYudXySPRQ6H/IAh3+zdWNhoeeA5Z/1BRJH509dKYcnZV9
NEbrnwFUNNrNdk3FMUjm2b06jhUUwU2t4tcqyhyiNKPI+OeNAAhAE1TE65HEyOrDomQfEU5cD8E1
Juz06kDeWq4ducHvNH0A7xDExOY9bQ3Z6TyUUdydhHO351UZRONiSmaKtNTVuHimnX0mopc252qt
Y3WghzQnh16lW10E0RgVHQFLFXA4168PZbWkqO+HlAe41lV4C5TfDzeH6jSPSO/h2g9WzuedhBqD
S8T138OU18270mnYyhdhMnUjvNzOl4HalIptXt7LTMgHxs/V273jHT3ucYsLo+7jz+ucjNu5c919
edpHvb1LAl3X5Cb7gX0zd9bEuWcTH++hDlli69DGTs5v2VrmeY1JihmwK7UfOVNIoiYXZUbrzRhO
4qQ37NGN/6lellKBrc6a4IHnQJfHMRLzq1mT0uZxkpj0gApPEEO5bV5y9LZApm+ZHWzjafNk9rPG
Vw3cxZ9oUdIfxtjgmNACz649/pZoHuV1W6Ptwa6rWYr0vnodlK3YBWcqArwMuyLtxvQNzbdsofe9
GyR1hHxMe3VquxSryswfBRexhlh1MtV6N+UP03gcTC0+7jIQ7YOh771fFZizPe8IWugLw2T61syC
WgfP5hBdy9ii/nAWgdViGcL5kHBZyclyPOTLfeBT/FBiPezJyFFtbZOlLqywQLlVH3sPY+xYRp+V
3rZHKVNms1YApJFNutMg22gw38puYyMk4xWSA9vNngfaxq/IjmDyxJFws/e9qI373DM2w/1eLfF3
tGvAz7LRv9t6lBpaehGV6nPSJedv9YwTnRC0gE/jlG+/JE6fSOxNmVrzdLQarLg1es4DmONgYbZp
f20By89HYZ3tx7Il7jdS4t9WvC18r2nx8Os5lgYT8aLrOZZjtxzc0Q3elrv1l/ze5UbSxwTKe3Ja
N8I/U3XOk08k4X5Ism11+IzM7S/d2vXraQtH0OdNCvEOdPt+j91O09ucLI5zaQfBtXG9vvrQ0H09
0N/slosJdV096WpAcuDT1epzT45Zg3EXVcuVnsx2HcfKn1/tNkjnkNgp/IkRbvNO1HyO+9Y6KhnJ
tSnj8tQH9fw2zBhEAQPVPKmUFFRHg60ph7Uu24yTuq3GnNTM7Ma+Gs4FMtV+KDaUsOtlcIdkPbFq
xPqoxBrDN8kycuITMuLTS2n2tMrLJQjfTlNgMJKYzoGPYfClTCzk8DeMob0uZCiLMpJpeE2G0gMp
4iiHgWA6Oxeieez8jcan+zTG2nEOkJcxSFWp1eNL1cdLeXZlXDPW9IIOX1TkYYwJyDXiWF072akZ
nc2eU9HMNCAA+UXnUoYxTDzGou2VHxiXr+PS+lcEaKV9msxuYBeka6SQ9XmOe+523/ubplNgbpsU
rpOHriTtRIS9f0zgMmAf1dmdZ+LOyWVovLjnHW2Cbx2nDjhNDhqCgtQxq56NAzM2H2VYTRcyMlRa
lJOXjAUv+5gcR6Lo+mrJg70PgP3FUBsrr08+iCwdTOHHS+we/JAQgZds0KzpzNFg58TOlnzp2rBK
X6QcWnWSZcc6lMq2XjEXLXH1GZKsi1HVDPWbeen96YEVnD5MUvvbs0n7rLsFJpSo2xgR4sraJtOe
Olt50SGr7GIe25AX9TGwtDneGBk24tr0VVMefSYNL8RvUWHUUgE5WjYF3yRs0to8khMR1g9TU5sW
OTT6pvOoSVMWvm6cYiIxGdMnScuvPPIoWhoksWiuCI3gENZMIW6vcRcPns9Bs1ijPSZQIpHm0fdK
DhHswZ73VBl3Lem+BOm3uR7H6Fju7vijLQVGszbt5bUcPLwWuDLi8OK6XfQ6BZM/YnZEMHbkwFJ6
l3qoezJuJ7eyhxGucpWHs+GbbAlu+HzvW/vdbToscKapqxt6U+B3m2y5hM7Elm36hUh5F4XTdLDB
4DjHhhHw0XhQwhm2V9PPKlwZfG2CUKDn1omDS+nb/nuwGU6lmyEe41TOY1sT0t5PPzdF/XYdG7GM
56geMEJtBChV8M7HRh4dKI79KXNWzHlDuC/jKU1AB4V60mG+dqV2Xvthtsuts3ddLL5+9f7+Nph8
6iNAm62p5EfmldM7jye6ga+EKf8g280ErM3pBg25ujNG8HK2GhM+BEjIoIAogX02zXEmrP698bzq
b9OppnuYlqnTjBuD4DaLpI+Pbihlc3PazJjTlIgoLMIUBUjMyuUXIuFo9cj7vLxU4EFTAJru8M1r
ies4yyZ02wfW3vmt4SgBv6vtox/TYDynKlwbuO+yNewfmrkaLvS5scotE6mrZiSD5lsWWXBuG5X3
oRdqO1Vja9L32YzWr0itZF6hXY4KRzr6evw73nY9HLX2SnVuHFmJ45KG9v1aLXK9MlEqH3sZK9B0
vke0UI0MVp88b+I8q6pGpGCQlgQibGaT9tSQauEWZTrgFkzkFOWpp1RWbD7/D2E9/Og+SWtkJqkf
/oCN0nxcwn6Fy1TJ7R19u/pVgaD+i6ei6441FdJwMFEpwR+S5Fg/V3LCC62iVfzQXq0v4Z6I4LDH
DvVBstfjXoSJ0dvbktrCLXx/nBFJ9zWm9cibPP+M5WEZDx0FXPJY28FPH5Nh4utgYlqzvPEzegYq
YSaSx76p7uoUytQ3ZM9mMmc7aFcqj90DUkfb7jVE04WfdrUEdfG6lJNzyLRf9i9UQd3jEJKg9lgn
TnzJqONwCO9LslA991nz4hh/hgG7AkQ9+I0PecxtaBgEYaX388jWknxgyjOoY4YaEWNG5WTzEXDL
FLyR3R6dt3aRAXrFMmsuvDHZlwAd6LFETs4mQNFyz/3pIjroPtkq+VTWqvpQVxPlgC8qiBRDn9zq
bFf3bKqxCqGnarc8Ul574y0E0JsUCgXJHVUcZpc02WxKW5guUCDcNXzWowXH1jYok8jkDKw5hTqr
H9y9dr+ZOUmdfKHSuaE8cs1t30YR5jQdmsd7W6qCItV4UCdTX8Sv2U6HX3jwNE6D9Fn1o0Tq+SFy
y3U8216VTKRsFY5FWHvmoUxiq47huHgCeKC4t32RUcYJ5pfVJESWhql7QO/XwCZQXbrkraD3DH6g
3SccsnuXiYdIZi598mxY6Dg3JZRHXTrpqaxNdFUmUVBny3L9WlsaDKeJif9eLIwCpjf1mInxfTYt
Dgk9IskaxCxtQrMdATbbZGq+qGxgt6LIomwYGPoWA6GcHGwqsWK8l0k5vKQOFfNVtUPpX5M9FDp3
9oE9ZfJ0PV02e18zHTGNA+UHB+Zr2i2Rqg9xr92PG2fZ/TgbSp/j6klpT7KFCgKUrSu/kVnNOrj1
nKeYOaC8L5y0bN+xycTxhdmzv1x4rIAyCI+22YMTNYH7hqucfK+dgYjlmDRX0AWT3No33objoyB9
1vur9+jK58Ld7fq2lCVQsyEatuHSiiY6J92Iq9lu5n5I1DM5EOHQeQePwYnOlfW2z43JjMq3cdPs
g6JCOpDVPK259OoMIDLdg2JJ0b8UTRKqTzauG8BtAT/5sOmJtWGMJIfXBWVtTdSt9tmbom2Zn+fF
onpHWDMXxh+d5mlLVuNRL9bpdE0Ux+E3g3C7jxtAmG/B2kE18Al/rS4+8fFrTgpTPF1X3fi4dbWp
PzObmvM5iFc+HmfjezuIisECp26Yio1ZmOCNS3mEhhwAC5h1fWsyuTokdteBlw/TJMtDUnkwCSu3
bZ+w6pQPbaISyKM9lH36CKsMbxEbx5eZiWlzkLUJv2d0/Kpj35aDfAoDuiInXzYViGmXI/6BwDJL
t4725PaQZVto38ouQ5aeDPhUck1H/rPpySh+4ME0LMhOvCZfAq36z95eM5EceEfDN43TwhAo530x
V68ax6eudvr0oyKeGaVHXAO/GDrpURVOc58ThEovMI6rFdM+IlFx1qvE+7LpUfxckzjBGxWm7d8c
7MfhLGVny+do25nBDoQcfV+HzVXo2r30uc74aw98NT89e43i+8Aw7qCWi8h5iwQwVGdaR82RCXVJ
1bYJ4z55lkTOgptCIR4kTvB2oNnjUR5X2U/EcBC+K9O37qWV5BGf1zURL7WM9ju1gSvJydAsFLx2
yTg/DeuD6q1/x5PXNRsaiU8z0Jx9MgeHX7Tny9hBCikn5GGkHBg9QgxM+p8obew1FYv3neYgOhZR
pnjQXAuFkAPXfmhHPXzebdf5HJv2pnyxtfS/tGqLa0zWGqHatmg44kvZzyDHMYtYii0H+ljt6rAp
ZKz/ptdtkrdZ0GzqFKXGUa8Bu1N8VOhDCCO1CS5Wz5QBHljNIB6UivXFvdZNtzxz0r5+CgazqcII
BcLRaTjiHLjX5hqVbGBFMqYSgTnJ0xYy4by90zsNjVs6T1t/k/XkPs3B2LwzUMzvfu+95bwzZns+
WwfUuq/SrkialBJzj4RD81CuW1mEFTH1RHSt9UslEwzoUqdWHehjJE+4h5vpxnw61qc6cAfzLDOV
qGc32SMY6Mu+cqbxpm7+tjhdzWQyNeo81kjFhXSdr30MSxTFpanOlIjDTEtEyifEqTvICXSpLSWD
s0cg5VsxFloINfHqz2t4b1okaU53z0bnCb118sYdOmw4sx13Qq6SbY8/0cSU/XEKxp5eS9NP04Vf
TGD3joRRH0uMVuttEk7kvGvLwLW32feW5tKILs6uCXnT0CZSt6QH0ejUeWz0qrpTZAw8nJIVzT6s
AzVqIKOVUhur6kQp0S/+mfAOv6RbkZER/UZOtXulsJxpp1pfvTGUTd7F9H6Cgp3YjOg1o/epv06k
9WbPRgRG3LZolJ/DriXPXM5+ndfDXBPtLCbvfRmo6u1aYsiAI+pqzgyEfO0PuDzn4ayrIMqVYlM/
TK5EvbVPY+3mXj8sOxAQPX6ybszeZKqg9QsdjSnj5djyC1nWwq4gS0N/yeyUfkqG7a6RL2lBFT0n
wp2Wpd7hy1bb97Hr6+/uuFRfiRXW+4XEMSieTtw3P+jxLdfQLF5yUm6582jCwQPtmbXLO/xClXeg
4oub3HBn6PnWJLiljIPUvRXq6jycInX1Wy/5NHWu/dE1alZXLaMRBlDXu+2J91nG56qhRV546xxs
l6nrTPIwZvf2J51hUz95m7+Ox5pflZ6HVbk/6bKG5edkIgL3K8PbvXzk+BgSGth6i3fqhm5IXyWi
pICTXrKtP2N/z9bCb6oMKIgJUa62PInBi50oSvIuaGiEU83p8NTGiXjS3coAkPlw923MavRG0V4P
hdjC5Cwakw40IgMVHO7ekDMXg4+ZvJIzvh8peglKZjgU2nLXAEO4OeK5TmIznixD6a/rhrXiBasQ
WaZOsnbJA7XkUsTsOUdFbrlzmmi0Gdz0U1nGl6he+x/S1xGsmVAO8499JDboVJt+h4OrqpUcuNTl
YL8PPawY+gBd9lTTuXpbDl0sGZIh+ADGna2fwmlqYIkaXHWXjVqrYItiRzC02sLvPQ/sR116izy6
QQu6vw0z/9YsM/P9oKl8kiZFuED3bJUr/t6IAuhygz4TmEo0xPahbbK6tjkN8rBEraTMpRmZlhVk
s8kfHKfbvdg93yFLYedAJZ0FBm6DXNF9N1ienmeLy6/lJc7kpWkIFH8cFJFdDFHp2OeJ6Eaiz0Xn
+EU97NOrHgZe2H5oaKQ2tUzT4wiENSvapvTvyQgbXN5NdTzCZRr0y9lpuAAHr1wNtljk0sSB91Nw
c/oq4y9w48E5sGCrItrb4B525SI8dZFNJkU7Mv+GOcnb9dkoW/scOaug/MAAbiQmIptJzFrUDFl2
lYGb9wi6IWbPXfYG3xipHraKfSc3cwWRnD8A5o1t+K8UL1N2qO0WXjpvcj6ZiYUL1LSFTscaXQIk
r3wWNZrLLgY9JB2vVc3Q+UAzILg6wkRjjnM0iKE3BdVzM/eKVMBdz+bMVWK72UtvyNgMMNvxgqW0
54K4kvpartu65CLc6XTquEPoYpZmQfsb7nFc0Dx0WuZEaOKLkUHwUthY0ZxbvW3qcxU1DUcN1YN/
nrTXnwLHrsm3zYv1+4ml77PyuqU5YiGcwEQ3c/BU+9Goc5Fu9uNeT6l3QxBcd8wU4D4ghQ1c2EOS
PN9rukigY7PsUu8SNXb8iz4D10rW8/11mjuS3IXfSHPue5GeyakwcI6EEtl5RsjMeWpsqgSoVbl9
1H0y/lXqyDBQZWqZ5EGZlBeDwJhAB055FcPrRLVFYNLwYZ2kZRTr0DA7VFizKeQSXcdn3vYlfKBa
xWin1yj+yVFo2vI53ceIE4cwKWkYHhqScmwZuCVk8dKUbiu0MJu3tEfGSum9L+p7b4Tkkc+Rb7JQ
NnGNyoAus3pyEW+7R2m8ipTuTO6nWpQrYHH+k7d9760iT0YB68qMAvBZ0qz1Y9Rk6ufWhdCP11U4
4kblJuhb4Mc/dazEy2no67S99CsNHFprzFGL2hozvKkTF6HSyO8ETY2GNTylgiEgQ4RGPTI/pFE4
7KX/d1t1ZDseErFF7wiXLWGoxTP6hSDs7cVrFsbpByeggZ0rZy/dIubQGhyaPaUT48Ui4EwFtuA4
LRtXvN+i8qY36VZHPcXuV3ghMkJPbrb1T9q1fyi9ImzL4d3+kaJ2BB/xq6Sl6lzObN6SHceSppKm
qVLMa7TcXKdZMRCO1Y/KLTdG1V6iT3Q+vNM2xhy3FxsQrpqWh9pY/7ZYGxMwqQTBH3P9QfLOUsBX
1RfPFdEx1GMG7q0U+sO/K1HuX+4XVRAcCqKfszvKD01K/JuKQ/S7iFfGJacR/+dB+H5zrZMkY66z
BlehBVOUIdlonDK9+4OGJPld/YgZ9y61JMaV8TD//NtnM6WyadiN9rRGPuz4CI1aOYcelCiRueJE
Vs20IQ9n/N2edZmaslBxvMfnPjFBcMLdAMOh8ftYX5Qc4J6ZPqW3zykbjZzRZDczKor35oGNrnqr
SRd63ya+sc9e06ZArKvWQEf3JArmzSuXkoFG3FcUevToyNaVqzrVa5mmB2CeKRMWpjTRUZVbL58r
sdefmii8m7Qn21w3Z0Ufvk+z+dDgzg7ywc4/AvRMOR3d4RMq2OWFSYc6uinJc+ha1gjxiZ4TYL5o
S2fJKY1LzU2Km7eUKHaCwFbGaeHOjOEO2Bjab3azPiRyim1n+EzXGWu4DiMnyeto7H70dkCg7u2B
+7KsJboX5rft+lpXarVnL0R3xQpdjl+jLcVyrEfjfEW6grz8np260MsOzUiXVTh0tIOu9E79Ok1f
2hioxZ8k9/8QDt1vewxu5E6IuPsaf31fiDV2aL8n+DuFM4Mvz9JDhx/p6nP5j8EsvMIkdv2usu7L
Gk/Nz7Dsk9NQ2Sco0cyb+5Agiobv/O8vwj/kwfenMQKOGWAx+o8//NevVdMz8ekdbidUKPKZzcz9
mNXtfA6hs7wbmd2fJ56GAx0GVR3WpQw+RrEp8wDVbu779dodfNMHf9DL/a7G5UvxanCN/OTOub7H
1Py3XG725bS4uPQBhsnqprJxuZ8UJsI8WBQPoIzra4Tk5k82hPub9+uqEOHlI90R5hO74u8W45iI
Wy1Dpln6Hh/VKE3l2YXqGTE9ehIMz4zQOD2/cybR3KZw/cRfM7wR6WAvVZy4J0V830vUufpoVUet
9O+36n99O/gerLWE93DDfnuAPNTQHWNQ78QK+8Z0g9aHhuzEJ0KflvUPSvh/2Cyp9oiaBpYVhTwZ
SD5+vQPkeZV1QKbaXbwTfl/0FIKbEzthEavb/PB3arWpGf1jE0pof6NLS1zIhPF0aY//1599T4HF
74ls0oXm+pvHZoaBZUKypE5lY+bXjqM77abm/zF3JsttdNeWfpUbnqcj+yaiXINs0AMkwF6TDIqk
su/7fPr7pX67SoRc4vWsBrZDlkAQiZMn99l7rW9ZlmNWc/z+5/f6/bEACZnpoohOE/fx9dZMc7JD
XhHOK8UoOZgb6EPtvFcYChY4q9h4kvC5MznxdxQDX7z3b2JMJPrWcsVRRmLdX4jvv675ZjR9xk6s
+S5Sw8uQMQEw5T5TbNheUFI1Qwi/WFCyfL3eMdPT0pbxXGF7EK9vs5KDi2BGRI3h0EO7QsI4ITBJ
LxZeq2TU9ErU9dsu0EWCE9DsFg5hYMWaBhZHfI5E4jY3VSqSYc6l7rsoJGApJWGmQZlQCLBeGAJA
NKNKdP005bAXqW3d7LS5r6AozAWDlT9/fdL1NdRA9jKUMLWFQcOiWbyKv/qIkpFVVIUc4NE6f+e8
Aw43x7Z4z/afE1+mDS+VWSGzzCb2tMwIcyRjUErNenHI8vgl8V3p6QZXgXjsOkH5NhpB/EUA8L/7
JZfCA8Mi/0HsffVLIhDPMubc664oDGk1pVE3PYiFYMA3bUep2eF+69rXLy7NdbnGpWGJArhDyC2b
2C8+vyv6JbFWQf6sy6KrtnR+SiozVbtQo/nezMT8qOh+vyH3MCAGGcg3/20owYZp9Fd+v5/u5F/3
WX0hiZnsLz9pz/gtPv8ugSBHhcj8ae1LIvq6Anngvmga+aglwWwcSl0m73jmzJecuCN8aY0FLza2
NWcnzMQGUwzbwhavuFgZrf6A4pUhBiKyWtr3JUm8zpQ2/D9i3bCNC0mjnRiwpPNKV8ym2g4y25ld
BKEYbuSm9A9WhILD1ueGtnE5ylF9zFA5GLtEZZ/bxVIi+wdtpsHmNgP9HXtWBwAJEZ05mTmDIgQ2
B1DSAMOBM9YB9X3zrMGSmV6CORbjm6LOaeiOzTTvyz6y9L2i1qpykluUTJEWi/ohYKmljtqFGPIK
oeNgjB5XfzAwefvkR2bacIu2LRwd2pdYI2qcsOsvlsf1VqDzuBUXxwaefkri612WpPScfuMINbln
iAVkwAIMSN8Tn1kgGiCtlArzn1NpotnjfAoVAUVgag6O5UdduhdHc0D0U4l1/0UpcP3UYx+WFQMO
08KCQD9/5RDD5ylCXwum9Zy2JFq1QYkzNeFuDRar6hd+NB6kLL1flyb0DcwoEEY42lB/GFfPvWKK
hazR22CNdM2oFgWYVNz4RZX8yBSyJDwFVwRarhh52JlQ0eHR6szI3HU0CIObqceRsk66QBO/BWbH
eXvUUBud6b+FJytDV+cEVtCr+wRRkvRSCHk63ldhVKVeRZk8emXZ1CSxmcw4XG0QKfebCRjS0S/o
t+Nk+XnBCyhgp1n0g97puPqxZ4xDkK79ZBDkgJdpifTYRcE4bZpGTecHQ0L/bQ8V2ExbhWhCKFNi
5WtVwNPmLvPRZ0vyzY+28OmiBJIByS6gK0dhl7eT4AFqy77JWSCtRUn39V1KPjRw/17yRadKMC7h
tAdpQu2vNDdouGuN+Tm11ZqJWBa6TTh1AGo5FTRepwi9/9AwtV/r9N1TR5uy4m1UxJ7Yoz6uAbmG
ZXVv1TKOlKoSuh9lkZH8NltD+sazg45PZild9syYRq6cNoyk+2mMCCqlHFLqpzLRgm3A8Snbqp3W
X5SiJA6D2UjhbxXDH98Vdla2+AKPvKMkXXdvKrk1bAemh4rLmLp5Xh5Zll0hMQ0dLR5A1xZqaKa2
bqbKDymVRVqxUTt95Mgo75Q0qY33JDHRowthpeeV3fl+EmPtHkhYixopZgjBYjlMNCQTJ28GYoEM
E3Oph94mrVBg+d1KNbKc+Wo90ldk+MMpBu0P+VGyGYng05IsGbD7FFXBb6GJ0KhTrjgGFjMO1joH
VtLgpS5/MUf6wLYBi5N+ll7633hAzuS2WWkoxGuCZTVPjtHebIIxnuRH3LNYjuWZrC1VqqOt0Quz
6SHsMzFSM65jP+vi0tyk4I4yVwvN5mOMe+aOmRRwjqzAOQjk0qnMHVCutcO+4gEUrsYA7JYtcP4t
NvQljHwfdmWwJ3pkqnb02A0cWZFBIlGhhNH3lqjyEq/xAAROkqIsc5JaKphe9LMxO+zZfA1hrqlo
ifspl13Gl8GtHKF+p6+jpbCrlSFuPCHTptJR9Ca7E9E6a0SLjdHe7BMV/0Clax9zLNPox5pils5Q
+NNNxsvBdbOtmjf0yFHCBLNwOxZG/crpX7eWzhSRu3HWfFeTWZNXlFGcdQws506pqmPqTGpGeJgA
kBHmUS9ZjpxnlE9D6MuBF9cKqYpSIiXkGvbo7YQsv7f0eNrm6AjeEZVUWz0xYYNjokjUVUkkrbXN
Fb5BCCYpokuMMmbpCpxjZydWiwnsc5koh0gmf2dT9zlK4FZrSqQ6GGQpvoEr7HqhCh9px3b1MWjL
8SJKqQHUknjZA5pOoXan1qjyA41LgJHGbJAxPsgzuT9x38TEirdMbHCxzPJLLol01JoIB6FNQ43L
naNbxFQmBYQA15Sxo6cnI9EFNai6mpm3n9wKaRpOm2mktYWSLZZbVF50OvDwYFSwU81vuRraTBys
YAXsQtai5zF8tSEYOJoGD+xlpNCJFnLA52X1rNIkM+xi1rRLREYzGcdmUOznxT5vi5QIimskiEfs
akyGpwE5QLEzTVDNOV6A54w03tyZJiGf3byMg3Hbx2b6TE9LHMmfm4nonBnKZMSU6MSm1VbocVfQ
EhhKGbiMlEcvaYLjZWNlVfSCixEPjW8FQ0WuwFw+BjHCQKhtxsjOxzQRWDoSs9jmx5sPQxRFAQMh
P34qajhDAM+0MfVmpD/kQIxZ5RlZUmGxky3RJ/WLjGnklnI8nVs1qy3PT3X1Ni8DRhy5GhYXIpY1
2a3FfNGHzIilnWWWQ+4mVJqI/r2svpUJdbvXZ7NRbiW1nZ8HPaQMURpWagTOS39KUeSjN0GzFLu0
8LElyi2Y+rAfGOAXUzkFsPMVeTX5tEIdabQ0T+D/KByjNFDkhqJWvekEMiNRLSJIH6jmjfOQjGw/
edj637KMWb3TwShi+zEtlI7toGEymeL5YQbtldmjWst31G157Og9OIAtqLBF0G5hWHJmrS5IUWaK
SPtKFmR7FFUht0NZNNI9s6bxMR6ZlrKPj2N40YImea+HWTqnYlGFGz0HwcmGJXREL4y+pD1JzFWA
pddggnYAGASMlXrA44jp2pOU5Nj0ewR9hceoU3dFUqXcIJXG8qkuQ7l3azNHls42xbRZBUoI4GOy
1Pm2ysVgJVgol5x5FqNoM7WUSjZKbklcCaWScThlCiCv0x6f36CMpr4K1TbUV3EhmZUTNnLxgeWt
QRCTllznsEITgdwm1U00iYaHh2k31QAYsFd2WMNmOSIPEXpf9WYyhCU+DoLGEtIxasam1xVfvS8b
UxkRXHe9dDvKs6k/+DpLj9gLqogYlhO9Lav3K9vQEGC4cewHFznGzYMFvB/XNdUDqPsWr5ZtoWrj
irS0Po2ym4PblLnfyWoQABFBkHXflCkR/NROAqE3VhG7BK8ZJAsIXiCkXm2MmEPFURYJ3rGq2t/2
kZBG+zBTpQdpmKyM0FCOly7t+vYtQaiVY76ofPFsipnqGZ0FDw8xUkh0Ac9OGPll9dRqUaJ6YY6a
bSUZIXaPyYSEhcA1WSweVsbwLA2CS8Ku/Ib4O464iIqqr4cGEwf63TxaTdHYPZLe4r9p0myNG5+v
1AuTrHxNOCjOqyrKig8jMFH51dyZmVMGCLDwLBRZ51aYi3M2p4Re2DBEhojag2cXRgytnZ0eZydh
6EM17g2OPEyDpbkfNoJQw+VpOQJzJobodZJTeD0P8Hp9ZrfCWBmrtiv0uzaJM5Jf1Zh9LNWVhteL
VvpgzNNAxkNszYe+SAB0QgPKtylhUj43Xse31uYAuKtC0w+lD0zSEU0cDyt/VjFNjpGJ188cZbTP
QtzGsHnLdpqJKA5LqINNrabkq41qRkZINjFn1604ZrpdqO9jHVSmPUWlrK7jMTFq1nlDU38WDcSd
rck6sILyTspimbADlI8PfTmlMxWjRtiTvHSIQu6zyAmmknF4Frej4Km0znJ7tqqxWrFSuIMChSNf
lsxTf2CcU71CuMJ6II1ir90IDJVJgogm6TSjqGPrmaVydPNcisJD3uYdcQLp7H/T+kD7qNhOCKYZ
Yq3Y51Mv3+KGY8CD+7lN9L2QK+R/xGU1xjsTsrzhJhmb9QEwRlkujNO49HgeRKonD5Lqn7jpZxPh
XD96VsumRVDn0B1HpW9VCMaRpt+pRSDg+Amhee7MnC/JXY7SyEhCsyeFR0RZtpLjWjtQJc+TayWi
ig4nLsxnIRhDkc0JCYSdQ4YxN2GQhFiAp2gWKDegAXmTgLw3J/tx7K1T6HOOcCVZWiIThqSabxJN
HwmdV/zO9Kiq23lDge43hLcWHcZ/2A+SG8uoGzwEk6Xg9mNKoRiIuFWeSyQk2irti0risSUIitvI
anuEKS1ku4yG5ussdjJt4K6K3nyd75os7rBrD4WETnZfZUqq38A80vsfjeb3vZeg4++3eTyrZyGO
VG1NRdWw66NwGzt7QvuReZQ21osUqvlmDCPRtPkpKianBurNbdSEJiOIXs5Fz6BpkXmxIGBvU7W4
DQ6RGljxJdWHUFzp7F79djDTILw3cGMufshSCbwoicXsJprRkxyzatTTFfaQYHiW+qDkON5MJuHI
PkOpg5GGfr9miFcElxQ+Nv6AqlekjqGP3hAHoWd+jMRwTE1Gs6GE7xItpkTVX6FSQckvDLcAWmsa
W2lcnIO2QcduALwjynNgdnUIBvqlT2qokvht1Jjd5xBpAOVllD2LUxBZzRedrt97SFT66Fgk09AV
C4zG5w5KHkQa8oCgWyNVK05QIL6VOPgg8o+47sto/IrOuzTOPh+LTeYEgERMiB0gt65c9BaH73SY
pm4dT0n/2JAT6/AkiC9DSEwc0wq/c6x8eAY00x2pd78yjv+7t6cBAF2M1hGdyquP25k6HeaaqYQY
DciXukKAcdGoav0wqGHzaElN8CNtC5RTRdQcBEX48ef2yPX7LxMb+iOouWGo0J9duie/9BVpn051
jVtqTbumIGRWF+jCUI9tkT+1HhiPypvNol/UeIjqqS0r98+/wHVbYumCMJ+h2JHoSsvq1QUoqSZE
KO8TvDDk5GiuA9JzSvGJ2NHmYOpd/6LxLP6i8/4bO2F5V1pB8MJ0xpWU+Z8/doA3T679ENa8kDwy
sYl2/ZC3joxWNXLFGJdDEJvmPpaga6Tovi+wJbIv+j+/XXoweNpPegIMY1mxlr//5dKb5oBbmG9m
HVKGFjuNxEJ/Lw5dT4KtpVTzvgIdlV/CSq3fMysQb2CqtM3qz5f/Z+P41/VPUQXVBHYBc1idJtnV
lQDMkheShE58GsAe0znt6+9iXQ7ze61VQ39BtSIbTk03RVs8cu0PmUI8WqXAmtpjGzcSqdzqIAu3
SW4VzY+hLVNMwJFuEKqk9JaCt5Tbye6tFgJMX86p5/ulMbJ3h8iR1JBE5kSoSfpIKlQxjtBKqbif
RxM97ViFZDyXqqj7mxiYVfaA/UItntGJm/LJjDuMF1rod8GGFnAJ+EIHT7VJjW5QnUSnCbLqCktN
sZDjOLRHQc3FAcOwVjwxd58kr+vk7B3rqNjaQ4160CkBh93TfZc47UBNSfdJNvraF03y3+aShsRc
GYCMpsDG0Qzl6oqLaGgnIxlwloF1dkeEMSu/MGdXq+ToMUYHctDSYtx1RVbYBcX1DTR5bZ2Uy+i8
myKnEMti8+dVIP22DJiDMX8jn1YxaLJBfvu8GNu5zAMBDt3Kakw4TwNOM2HX5rEkPLZTBhfA9Huc
kcgoCQdUrDn3OoPC6FTTLuMWyWGFPo4kVNRbVG2TuEa8IxF73dPzeMdb3Tya2OaDzeTTL/KGXKhe
DGIeEHuOo/ZcdpqpU7oa1ZPQ1Gm8G2MEwCmg3GoVZOLsb1QZa4HdVTIk2FHO0WbAyUDwkvkTpWFA
188jr5186aFLemOPXWPIdzQ/NPU8KPFYrlIVuuyd2epBtaXqbEVmOEWorjC6k/jeCrF5SOAfkobE
LfIkV3OdovOtxppeeefnL6VkEI8xtWrHQReAR70qYrontoUVjhNyT+fJkdqWhOxUktv4dqJONXac
fph3A56eY28a47q70eU6p4GYV/VFjZHq42KQ+mmrAwLSHzsJblYgxAraKeQZ+kPAF/U49IXySg5w
V+6bke6LF4bw2lDAyj7RfzPTFQTSDbLcUC5mAvdQl0Wnoa0HzsfNbN6rvToRIlUG86XhxiLkHYiI
7saUBuEq8wWaaoaWDRHHuc7CQxxjU0DLwCyMMaHVn7Q+tgoXTAMNc/iQtce3MPsuHsMpWTWa2b2W
aaCS0wFyZTdKAZrYLoybVTdOse5QxPERwi7UETAN8DrRB6iNbfmZJHgNWPnopo9B3OwKMWOZa+iJ
eodsnmJ4g3eKeJ9o+Rk2M7TVFjQPczBBOQS1tRxfpUbgvQI9XSNfNafbMmnE0o4Eo3nmREYdjPIF
IVyTyOF4EzRWpV+krkh3aJkkhOOmnobYdqJujeapkFa+lAThOhdGSdvjBORDR0DiohNAA/8ZqzsM
dCsx1RokAzSqrJb8DzVs8UOl04BebIDauGvS0Wh2k1CjZCLZeXjMkqYjI1Lsxe6Lh9h1pQTgkLJX
W8JvlvAU5UpKAPG8FMNoDqBrAccLRqs+zzUpL1Qz8zZnof2HY9zl/SgTFqgX34e0xH3/+ryiFu26
Xub9lExQ7uAXv8HxQXaK4OQ7UbrD9z/vSb/NcHk/nUQfi+AIZAswWD+/nyFYZQokBjecoeGbMerx
JgysVY0P8iXOIMsAterTfWf15DFGgyrZrSWPa0bt5ousB6+JIeacj3WVMa4BYhZ2NGlRuT9Evmsh
lHMoh4pDUvb5IcQWjd80Up/+/Bmup+7LR+ATyLLJ5EUyxatdleOZH3YJ1L1gBPuC2UBaGfiiXN2Y
abkGMkA0kS7gocOVsP7zW8vL2PPXBztyHIIZSD1i8G/BYrsaxhZFhyyy83XSQXHcoF5MAOQ2Q46D
zBe1zjrlco+dCLUxStdGD5B6CEM8P49tpRFE10IBd6gZITs1HLEx6imdvOGMibUB/Nb8pqc6a02f
6Uvg9OQM42DvscKVqXVomYNKEo5lZFhgc2g/9fafP91va58ZANcW0QhbkKRcVy1C3vtBXvQl7uQp
dnXaPT+CGJ6rJGE0RYguxF+Uqcoyjft8OSENArFHhEbBSMn8eTUGsAbBDwXVephEmt5+QNyM2WVQ
6nBe8iBQ6yHaG3QjsrUc1Lpsx9RViosBSOk8sY2SibQ8EX8JdA6LsY5eZ495k6otAoQIzwDHMXzI
RqjgMZqZVT8KWTc+BHIVBVuURPTqoyJ0Ug7F4gY3X8aRlRC1bYKE442kyMAbluExu2/z+PNS/0d5
ZTflR37X1h8f7fG1/F/LS9+KkhCpIGz/9+c/Nn/9OfggvLB9/fQH5gHMj87dRz1dPpou5aV/xW4s
//J/+pf/9fHzp9xP5cc//vZWdHm7/LQgKj4llQNF+2U9LT//n687vWa87vG1jd4I3XP4fT7ljS0v
+z+Re9CNFnQvcinK8wWAO3w07T/+tkTuIXJHzaJxd+kLT/FfiXvS33/qeRbYry7Rk+CWayA+hv/4
m7r8Fds0/37Zqkkp+tu/Pv3tX6uMC/fX1fjnn/8LAs9tgZ+l4dWfFyN3NpoH0LYmJDzqNaTjnxcj
RAKZgzmIHksMkQecI/Xst6/+0glt3SbfUIAZ452oY1Dd3Kyy8mJFNxyqPUIyXA2qOnCmFVw2/CdQ
+Ov7vHpUykdtegiHB3E+hdVt11ZuvAZ1ZMfjGv/fZJ714s00TsF4YLaiSXf/+SL7H2Q+/j9D8T4t
yf8/1iCnqj+tQQIfm/A1Tf8LsOBr/t78ug5/vvSf69Bg5XBWJa2DpcNxlUfIP9ehLv7dWgDhPB4N
EdUcnYt/LkRJ/TsLUOV8qdOY/UuR+a+F+HeWrklGI5UjigAesP/JQvy8DZsiw242YpVz7MK8+y25
ZJCyNBtoBV3QV9QOFmp7Fs27fkANHY6V+cUj7fPT9K93I3jO0tnf6JdfKzn0mDWfCiXpLlGTrLIz
tcgN1T3z1va4zFxtztnR5pcv5d/cav/mPWHM6joiR+CpbAaf7zTcl6HcZWNy6SfjZoysYjO247ps
Ik/s4TZEcrKPLMn585v+m8uqIoH4GfhG6XCt1uz13uoKKU0v8qzNm741t+1oPbWCuU8j/cteyM/g
gP/7aOO6kuqGLJA3XK7rb7EcuqHkSP9F/WLdaD3Pb1eJXDN5F5nwjwBN4nf6nzR2n7vgTopv4o6u
3I2SbyjKa5/qj1rBmaVXa8ajROX/bgbvZvEwVtB9bsV+2/Y/FHVrxl5HJnm4SuN7tbnRw30K2FPz
CAImFLrO1mbzMreBnQdwpRBh3HfYusgLPsTnIvQmBaMSB5m7MD+l4c1svOjCGoydaa597aKQXyCf
RfViQotqJCwZsmwP5bkVhXWChdjYROtR3ggMyQQTB8fFRDSxNnY4HO3F3G/cWI/zKw7NTINUke6i
F/Up+S6XODluZ+0tFbJjpJfOIhsqbocmctTswxRfJvNOM1+r2LenvrPz8ixX36sYKRWg0VL+6P1v
ENwh1YJnXTXKtodVEJMipAAmnbFToR9ZiQOx3B2sC0xBwvRswJaQlCch2tfjTtdnKgEs+dJeLHcl
XcHbPHJk0qCgzwUBepsVawG3fp3smZ0YwwvCCl1d4/mMCpAwX6zJq5bZX6sEKrcBzhoM22907ioO
6gAQl34ZsEliAvbBwTWT704iPN4a1urKbCLlkA8Qdiahui9a9Svt7m/3BTeDyKbDwxWe8W/JHBOg
riSZdPXSgi+Z2tDBmAsnqsRUhhpR/qLk+3fvJrFBctsvqYs/+zi/9Oc0QWaONdf6Je2sBw5bOFlw
qODmiA/gyNsv3u23jYaagDEaKYsa973JvvzpdOUPqFQgCaT3o4yaSRkrV22NB6P0twQd7oE6PUww
mr4oo3+KnT/d+rwrzVdFxEincla46kVNVNGimhjJfT1pL6B4wqw3H6zWhy5jJpUHa4R2cLgwFpNh
gzyVtVyG91HWn3WIJDa+JGWbtUnhjWAI9TG+/HkjvHKUsOgsnAw6tQ6WEppW2tX2iyYETJwcWHd4
4A1mAqB2FHxTG0QDFroaXBHiZko2iLm34uCVvtsbdgj25QMi/GTZYmf3lOZ37SYmw36VHeu9tEMj
Sgb5PNkAFcPKsY56x2d0+Ic1LtPIlgijx93nQBlVsI3v9JVox4td1hbehUOzKzbQNfVT8z24C3fy
vv6W7oJVuEZr7NEpReIoG7YUu1RJL3++Gj+B5p++rZ9Xg5OkiH4V0fjVGglKziagKqw7hBggvt6C
CugKMhIHvWWoOv4PbK4PaWvLt+meC4EKCg1zWa8qC2WYXT9WJMdXTnVXHod9/FEQXWIb+Nq+WlU/
2fZ/+j0pkX/tFNSBOAxzH1p38bY8IFSC4Rxu6Zjti40A7cmuftAzVJ6TE7kY5/5ZuskP067zDNv3
T4m89kPHP4ZbaxP4jnxRtig1pggm1cbqvAJyReWmoVti4EnALDHLe0A+mWM9rGzEBVrj8ATrsaB4
4WAbG2Pvb4db6TxeJvp8SO6W5qY7aiD53apbIuah2akg4rRV4x+t4nbyX8XipW0vcBUViHzP6cm3
i5W6KdfxuTwWNzI4qrv6GK+F1Z+/X+uzkvmv1Y4rQaEbj2ydscPn65aQL0xPrjfvokeY0zfSdr6J
D80pO8E13QhP6iNaunNXsVqBWzJwtTXEFMg9rJUA/Rq00rds9NIcQJvTjOBKbmu6qIKTSw7oKl6X
AsswPSNaYYgPKy8vXWSuUedO8drElVraHTpYlRmw0xzivZa4+TeeO4bpCYB4S266VfqtuhN2gEee
4m/6k3TsT9lKuOXBo5ArfI5HJ2POyOZx14m2psIg2oaay/1QFRsSrJieodcbZtfqvTThVGxnoR1/
4XVRPjc+/nUVqVroPy8t9quT+oQXHQCibN75R/8YPXY7ZRs++A7k3kNFt2r0BBEewipsHD13FhPe
Ud92q3Sf76N15VrnYouGcaWuRCYKT1Nrp8cv2+1XYlyTHhrnRzZ7SncmwNq1HYMpBvpjv5rO+E+j
bF3A77Y4idHqWuS/Mvv/PgEaQsYrvOgg2JXRNjXOen+O861o7fRh35QvqvVgtjs46qBdtclBPzkx
KImc6q00V0Fvt8Wu/THdhD5iOxtcRmvX0NAkW31PKtt6DW7LH7LukTIWTM9mDdfF4++V2gHoB11r
QqnQebi9B7yeDCvohsp3gJ2byp2GXRGflAx6nevjTw7xF29aI6e2CR2J285Sbpho9eKDgRBoik8z
JNVqDW9u2Y2bmyg27Dk/tWrkdAYU5vxBV06W5XJj9t0Hv3zVrg3Riy8m2MPvzULUvEu6PdzhIjn3
wlqfvk/Uinq+yefG7fDcVQQUJ6RV1hqSJTqBKr+MWoB0q6kESZFCD8oeiX6eJZqHC08ChYGJvN3V
4cHROrFr45CNFyO87btjY0ar3nyMjHs5H1F6cLWGL8qp6+ICMJK+hAOJiPbpZF2Pnf1MbvR5DsUL
NMgaYjNUPX1SvMqXG1iZxhdPjt/eDZw3iWqL+t3iBrkuLsQsVvUiSupLYJrvgFNVW0ngRokLNxNA
yVcTrus7UMOPQboMngyOhwxMlr//pXJqscA3zOuCO2YMCIelanajPH9TdHWp84kWBBwRGdu8x1QQ
VBW8zQCcZFBvrNIgXk35KsjuClLP7caVXho5/FKWqkrXYVr0NSENhqN4Icr6qR5CrKUUNkgkDoHS
pXYY+OtW4aEqZGcrEU5RZZw1HT1WHojnhcP0Hx5k+XUoazSiEAF1cxhXPl8f9qaRsZY8X/wahz32
zVAdWiQZ1cqaJcGds8K3ucRfmYiWYu7XxzLGQfJqKR+WdhYGFVoJv34tIxBtwyw68QJzt/FEhiVQ
joMGOB8r78+PsutqltYYRQpViiEuh2bj6kkmQHcIAyRmF3iwArELwHnh+RKEG3Ky/KYose4Cy/vi
+Ump/NsnZKRPdqDF5+Rtfz4afll4Yy2XSl2W8iVJdqSUZYut8p2oTWSxp5kGdbyh720Er/mCuwTo
GmOFU8STKR41K7HL4kWr7tX24hPPId6O4z4f76bycWq+Vy2rZLwL08NAoI2+V9sD1XKS75MZYMwm
r47TvIEbKqnEYYUc4nAwqpnznEHBzaDCbXFcJHLB5scJz7wBUxbNmxoXRXk2Iu7627w7avomE1/E
ig1cFU7VDL3umAg/Cs4cs4wwVo5sX1gZPHrVZz24dNbFKB4rg5PQBi06EVdCsJKVt7Sgk+cV46kJ
3EFHP+r0BlrSraWBPHKl/IeFCKhuDrp1Yxp86MwVUtQnPcD4HTv/LHiW8GTGD/J8ksMLJ2xDd30+
E8EeibCT1Q+/W2v9q1SccuVMqnjK8VZvMROtw6F0mWUSo4VnwEHgb0DEaTu3zEyvNn1X0UDyrLq3
sBAcE5AhMqRQ+9YgqWPgCLQFNHrYwEs/5xOHnU3NqFvbliaGgi3nZ92477v7kH8aJbpTK3CLnNF8
7KyVpHiysqFHEfkcnJe9Ghq0AphX2/15VS916+cbiGYaDl5TZ+KAZe7qtFRFOXM+zVcvYRSkHNhR
g5elCUurUCAGaaSgRBJulj+/6W/VtIaNjHt2Gb2pvO11rRDOwdCNuahcZv0973FTzE4xeyLJ82ax
T6ofjXASE5vwcqcLzkq7C5Sdn68l/6hWj20G+cttxhcYdqlxzMajnJ0imdwm7Yxot9LOk/TNh+Cp
2iX9BIrGejekHmjDWt9N8W2DpBqqP1CGXVWsesvtd7JxyO1MeaCqm2990HDW2eoZcWAQwNoTrHpl
JfsuyNfG3M2gnUpxl4u7sfkI8tUyJU694t3X1yLXTtxZ5z45nmbFroebMH4mogiwbW2jWrWl7oAA
rzQK26gfDWWHKSiqbxgHIh7Joy/sUaQE/vbd0k+XiOviMMygTr86s2CfK9F9K/IlUnYJwTi13R/S
rXbrexBTfvS9XRzn3q6fVcOVOsefbGwwEI9JSjjjGR2Lyl7h4GFMeSxJjIWAwx8C4jSj7NGHTd+7
MNvm0oV8Q0anRcV+N5GYuIsN8DrHm2Jx0zgi0QWaqm5Vns3K9DH2KLAUbLlcgoL/ORTjNpPo3Pc4
X75Z0esE+pyej+X4RFBGd2HkyeNG+F7eSs3REFwp2Ac9YU+P/vSA7c4xg8qWp9dAPStlz0HpqM4I
ZG8gRSrUARCTnQzxWVnfTNOr2R1IQ+bAdCEPlHP0oXeLClDcBchK1BeO0O1yU8ag4AaIVGe31teh
AqbzHmQUsQzfpWhwYyGxtfpetKblkk2cB7tkI/IYgBLM4Rq+FABmPcBrRQSK4U6P0qGTj5Wyhsum
iyc1utSvgxtItygZyhkDg3DEPsBo8UbzT348QPxZa/W7wt4WHuVuBJOOk2HQgP3cNtqjFPgb5Ny2
XN7gyiUEEN9T970YGbe2QDEUfuBY2eX4PZZgRHxAVkLFWdrNHALSXed1Y8/VymjfpAhGt8++jne6
WI5CcFCBVnvEvdh9AvZKvc/KnT9tx8QtO/p6HbxWxniZ/r1M3zXlXrbr3hXGtZasAdr8N3tnttw2
1q7nW0nlHH8wD6cEwFGUKFKSJZ+gLA+Y5xnnubLcWB7Y/94xSW2xOmepSpXL3WV3awELa/iGd6iS
NepFvsldQJiPTMfimY+5yr6+yO9CsQymVeotRdGJjsJzC0r2hx8t4ctAqVIgkuS2FbvVgE7fivug
e2zuh4kUeInaYO1w0SSrYINkm2esgGgucqTN4u2YOMUzDDPKqsskWeAlo3Lx4OK2EZ27WbLJpr+e
sevrfdi6AVYLazrC7gzqf4thUHz1d9Yyv4+/CYcS4LO06I6D2276NUxoZD6opeobg7rLMfjqA9EW
FuK6PIVgvnCK5y6zw02xi76oC5E+0iMSseqX7EbOd0GPngM8A/wSkCppJtLj3nse2uTE8ikgIPkY
VZHpdgAIYUd1Ngki6pgKWJFWstwImxA2KHUtjAUcK7d2iU5hJyz1+wAYfy1gHSbGN+6Mq1iY+iHS
GIpqzU072obnTwZXIA0Frx2OUZC0tq+h9R5nXfhPI0peHT9xyUDcAJkH8+JmUhqgUmY0ikdIIVSf
tfZFDMSDOtPbi+kbuiyHPrJunJlAJi/PTGqVFC0BaMwzTw/h/N0U3RDkKBqlYwppDa4eauwiUtE2
pB+g/2XmUP8eFEgL60xGyXmF1EE3vSScsVThi435E0Xld46fAkR2bkO2NaSjH+Uoxb8ZZWkP3X2o
cWbsxuBnqx+m/qeUvhr1Tkzeu/ZQRoc8eqHxP5kwxahi2dikgChDZpdOQxw5rWYTc0pU4RdGuWQN
RMClEDEdbQv9GyKpCNbeJgOCh1I4KlaQ1GfNak7eBZ2HINmalJWXmq2u5R0FjTWByCNKprZnUy90
KF2toLjb+HUsa9e/Nx+9r/kv7zn+VbzmrubkO/oo/Hd0jZalq7vdW/wlfZfeyp20kb+OjwL/1A7o
jWAOY+IWNitWQy91AMlNCDBNx05Yj7hnGXdD/wjlQVkX6XsXfx/T/SDvxG4pdHso2E2/EcB8S3S/
wmLdaaeovBPz19TJyjs2+CQv0V6U4p1FEcffJOE6U5ZWvBqQrEav0YffZ/N7dxSfyjcUOdM3LKHR
1zSod0qcbByBGOcujLfw/fOohkT3evEYpiIqaOUQVF1lIzAuyCCTdjoGkqMgbquvo+hOVbErg0nh
ElTy56qOyN6GFtxCLGwWtvrVKp1KdbviKTPe2/yeWrw57RsC63GhSqtulk5F2G+JQplP+oYDZGHX
x+RNeC1SO7+vbYJrKgTg30+N5/aQClJXfvBO4ysuV/G4zPOF9qi+di/Sr+CYvaSshkf/rljzQNty
HyxjfoD1Nekd+IH5nfeA3qrLM26yl+Kb9tKtcsQCoYja8Ynj/hdCtQYLDoco3QH104JN4wHXwYOx
xmtE/JbVjrHWNwVcQ+lJf9CXWDt8zTA6BUXo1pvmF5VALk5pUb9p+5hH2yt7zbVswU1X8Up36qV/
py+4TGwUWlwyGOFbRIGGDYXCxVdqLeLJu/OeRFwFmbsf4g9546+A9SmRPfNc9/m2v1fW3Vr/gVdm
5+ZL+V3+Eu3w3dEeM0qfT8BV2HETzS03mhDedPtxq1FDldwJWXF6Vt2Pwngcu82onAJ8pLThDgRQ
VNv8HfIH86UA5+MovmVf4r3+1vY4My38ffpclgt+4SjBr8pzdGGtz5YeQCgXOPkEsY0kR89w/dqq
d50A4XWf9yLVutd63PbUMDnf37u1sTJThEmp2gN/WUGb7B5R6pWecd752e2haYbmouInoYhBjzJ2
qSChh4RWeYLDQrcs4lWtreTmPk72ork0VGStoQpCTVwEPwMV9u9Cj+wBEipC2O3S07Ye+nGQoKUl
mC6k8yRpaebboH+MKbH6a739pYbEUyeFFvHsJLCqsbFFUggPAFKTyG0ahz8ED2gWqzx3GpDewgIB
3tizKWzTRIQObdG+oxN5I4u4LoHoaEBIMtUmpDkUQP/nZ7WqValpeOl0TFujhYfDDvfCAcJbR78j
iLGbjo9SdafL7SHLXVNLZQdTDsFORY0SrxLfuLGvKlI8DteGotNJpL9mXVzYlVIN+UxIOUqvyGKP
rqgVdFhz2hqDeeOeotV3ddTAIiUywPKYVt5VNUJMsF2OpWI6Dk66Lrft/XDXv8hutLRc9Cdw58WJ
QLLTYNsOT0VsV7IrUSJ+lg/qE7KY5oEqedQdkKiMqJhjDoLEp7AMEUTMbDlcmai/fp+eR3Fha9/g
eSvaQm/sxFjA56CWWbO2D/Af0+YBPe++gyE7X1CQkIccNuaSfo14iH7NG/1hfGu7tRI9+er92LkK
x/MBVOtOfqvW/ia9w7Np66/ClXWMV4KLX8xBdeIVtdUv/HcPHO8v2bf+rriXl7CPXeVeVRZldG+w
JD2njlwNT+RqO4arJt5PzQF7q1TlORz1AHiZiq8K5idFJZ72lysYjxJXjmSriFtqdn8QnuezcS8e
eHz/a04Y/iwe6K+Jr8ovhMrukh11YpwovDc8pOjDkBBxxugH5ag7upPb0kJbTnfEt0tc4B3ZkZfT
rwp+ubUQnrN3K7ILxF2VRQzvZUFnsfzJRM9HzXra6q/BEQHm8Cl/IhUStsVjUrJBu2y+Na0f1qHH
X0Sy0STkz+t3VG6QVvBQ50dV/BdWPfvyIXylbLI179uttdaP0U+f+7nfVnfJk/Z93Mr7+N1SKBwv
jANFYf4pDNvoGQgv0Ei1JYVeNNJOU+atOul3SfdYezuzvseWSljG+Tbp4IbfDd1j2xxCde+ry7Ba
tjoUfqeQlqHJocPxgBTnCmFqxF2Edj2FqzBYokpPFUNFU/srBWsdiUrUjGd2JKtlEX+xssWMLBAW
ujs2h6LFsW+NLqM8HmV1H9d2oNs1753dCe0+aR6ExrNjbW+FL0iLoS5s3KjrfrBn6VQAQgL+C+pM
vGisIPthWN7QTMdpSosHQQmzXZciTYsKqOqWjTb+4zMC3C/cE2MmaAG9vAhqEeMdo74X4qNHQdlu
QpMTsyoBisc/RlPQb1TkpasKAMUdYg5Qv5IED8K8qFlaUaF0bWDGx6j2sIge03cNpsFBMWLcbZvv
EIK9cCRLCprctQA+wKHO7JkHs4r0WUEqRSuD2wpGlbBqOoDRBXSZJdIb3z8PnS4/AzNPNWiurqPu
iJbLRXW9HFoR5msaHlEPyWnttCxTXW8ckh17QgJo8/lw0mUtdx7PVBR6kjMMAi2v85sjLqx0Kuok
PJrh1O8gKN8NkWcuUSyqnTCcvpc6GRVKt6E7mhONlsA08P9Q4RmoSbXrKnJG3qdaCJHqrXVLaCnr
FWghhbf0J62rmZFm/MRMRoZPRm5yMTN1isFMXOFMKn+FSivAlUWc4Ul4UFfayVuZ29TNH+mXBid/
m/9UEFWZm6LhV6QhhJR67aIKl3p0wEgHAz3KNQkAiPZ+hkqGSyFEFBX5YVfzHJnSj4SYqXJq1Xu1
W1vHNNr50i7zbK3cEeWViR2h1Yy2I7Lkpt3h8YaFYpBspGbZVgQRS1qfFlLzqlOm+0ymePsooFhB
uB+5YelSEyAQGXf8qyIswvfcHR8h5ZQ4WYA8wGcGtAJy0TRRCJeI5biPviAenoCxMuwQa83IAYJd
YCjY3woj5tbE3yVQYIXo1bH26COgJaRenAExakuUXxPxNBVovbb42SmzUATyGKSdwgDsOde/ddDn
F+g2rOpUfFAl71dkxfmGpsjh86V5uWPh7iF9D56fpa2bELPOVyapMPSxNshOqJxKdHGSB1Xt0d4K
v0tyS9T6PHb5OuoH68ZRMf/c80lgXNWkXkgDF027i5MiU4rU0pEQOXWWsGwkQF34YkyLEIHmFLsW
ilk4e33+qtdLm9bVrIAgUklAx/GijCCoUlNLSpmeojzqkCPYjYiakeQRzUdpvPzHg80bSWUHIeLG
LJ/P6+APWlggxH2So/I1DKDQxIr5M5faZyTdbkWml8EZP54iAtAGwsH5WrmIBJUSSwAUMfuTN8WU
3OAnOKJMy+bzV/p9WVx8M0h3BphYUwQW+xve9ldrKFKVoUaUuzuZe4pulF4XwxM6J72OewPbn6DP
Nkl6w7WZHDRMQBGrIt4B0Jo9t+Emz2AEHQXroRh2heZG3iq3oEckS6R88X4rGhern768V6qnonYS
35Hq1SA4lrquY6cJl5q3a+CukyhaO191R9WFqWh5rqXRonakX6STdK3R6yByRNgpfEqfpBdjsEXd
VUK7uCf24u+Tlxh913xRwtOHhkf0iVBWY+e0DJP7XHEb3H7S+8hY9r+T+Mm38drpgN6UWNW4vrGK
dk26xrc87lfdHpm+G5N8dVNwR8y8RsDHYMFA6p2vG1UU0iBMxPYkxpNt6d0DPT7EEeTB7prqtdVy
pKPzWyfSfOKcf1hoq/SZWUbzYv0d/P/1YTMj6LME8uyJnmREGjg4I/KHrqJpYLu6WnXgxlAS6oZ1
JkCTKPPiVnv5+rUhcUIfhxZgSarx+1r66wnwQfOxBxqyUyKoL0mYhnalBp4dlZi5oiOPtlP+q0V/
+8abXx8JHMHgMZHSmcUuxfmo/mvYuh3xFEOh4TTqaE/i1CeAxdMCbZaxEm7UF6/Qn9QUiQEMTgV0
SpGgvDgShEZscZDLGaw3T6UoressQWWq/BX0B9TeCm7bNrEnixZSUuQ3AsEPRgd5qqBfBwqQ1NW8
OP3wv5YROxmrk4CbHD0LVIMzf48TUOmgIr8f7/oyimgC+i905l4/Pzmup9mywB4qqCXJIvnqxdiy
GhZ+h5bcqU7rXVnL5DWixXmB9tuADs2NLXR9pTEaZTHUlGZU/2Uh2+rFCoifVp+AVjRrCll9gxj1
5C9aWX9R5ADWWlaMNJhj88ZyusKCAgHnLfnEFHJBpSjy+XoKeBsU8uiApekIyK0Sn9ACsbP21DbC
Dv8EdrFMS3poDIzMuBBsEKKmq4Yb3fKBYGLziLOKuDR6VT/V9Nk//wxX4TmPByFH4bansa+w3c4f
LyoSATCuLx5R5TahO46/gq5Efz0v6gV27SjcYywLdJ1WpoVhEHk1SXQZfGlCmWaXmqrLxmxzF+Jg
bBfKUdaS1sUQHfJudONRr1YMcFWL4BxeGjqLsObPn7TLpl6Hc16crAL89lTTMbGKUrI9Of4elCDK
Pp+Zqwt0xmRDAmKBShKh2cU5YNVtLWWYIp1GY1CAlINbSTCfubEHtatzFl1TIDTUbWgEgMS9ONx7
rcIvWk7CUwlYDVauJb8p0nCsMUQKEEy+0xEWQfNoogmslsVO13gOCxHR/dDqD57oW4fcs2J0fID3
oNi37XCLvC8wGtvFEjUFfXpVzZTWbhXpD1aAvSukSGk5yd9NgLxC4L1bfiBseAyqpRSF5WS4t0qN
andmqXaCVZ0hiAQqjSpshdjLjxa+NJHS8AGmSV0Vhlg/tlRHvcbsHnHsSDBDOgIrGHEJPhhlM943
4Y3w9DpzYsqAIcKP4Xricrr4MnWomibOJNFpwlXC9k1awh2Geo6By5otTpT8wghD5LaNDxzmT5B/
cAASrZ9iI+6RZnWVASVuhHbtqaIOUMlWtVSBBt84cuTLSjzEImBIMnAa4jA4xRcbv5Qzv8UvNTxp
vRCulL5THiSY1y6W2ziM4R6VtF4OmgCJBRrkQE+bdl2XAQtabWbvBiU8+NlbWiTpFifnu9To4CWq
7SpM6voOf/Fd40ny+vNFf3XnsgRhAljztQspQL8IwZU2q4RAQ58CRJe1UlgUd/TWUJUAuo5lHJIE
5tA6/3xMDkiJeAOdRA7J833dy+iPymZXoTHWfJ+S+mcaJF9QrNykpsclSN9LEIMboTicXX7qWXwD
co9bl7+YC6WcKOejxopSyXrSDEecLZUMzfyTgZGRNLxk2cKv2oUvvWrpHh5SU25THcwO2MwQuQaL
HNW3+7J0f0v2wecZcaGBkxGa9SwvgIoQuAIPgasJKIb8bmBCmL3PMky5sqso+MH9kbuHDpuIRMVV
eTGmR8xvO9A9RYxYw6FJHGN0s5hck0TopU5KuyueU+m9L92a9l2rbVRraQW/gP0mAZVBfYWV+iJV
n/V8bX7JdKfPXhVl10O0kRagpOqDZmLFRicMwA9tUt3VEd+J0CQffgnFMaY6npZONmxiTMXgv1bP
HvU7/YuaqK4ZP/g8cHUcqZnly8K3q4FK7P1YOAhMCm+cujS8Qqy4jaUxw0z5UW6cQa7gOgcIuUJS
7/PVcn0LWCSgJkQZyu7EaBfnJaaIPUpWMiekgmaGN1Dc9MJ7H1ht3nfxjaXJGfzBMpl3gsVtgOjE
pfZ2qKWpGJZqf2zVZS8/5vrCmx5qtG4TEXf42tUSCgXaq2F+s4q9x0fMvVPQvAbtFtdBRf0pqT8H
1MW8AgO3n4mwDzDemFw1/jK1KzBvbb7zMJPunyXzGbUk9FG++J1sNy2u6HDMQ9pkAqpwHh0NQBUd
mJE+3njtEbetXF755muL2fhY/JBrdNcU6hd8oboNbQmPkKYsWM9fLG87BtVCg83T6yhdY9lrUkkZ
6mbTBVj79Ihe2j0AOrVvKZ1gNdxQWI4bZ+yAR9BLs3L4DBHqoSM1SVEFH8zSSZFsVX5K2g+saxeZ
dLBeB5KpCt6XAJA/o1rgv5Z5uup49JF6dsXfQrpe9IgAB/oLqJiFiO2kWHObxDS40SP6CnWgpxZf
LaKXDrBSYsvmY1Uco/iHSvM4li3qARu8NVEJfbL8x7B6y/WjCGImeM3B7ui7EtmsCUIRQLc0Ono8
jGptUDBvizfgU8CYBydRQE+wYnGb0hwTXDqV6BJVpsX0knPn2UjQ4RRAnYU+Wvss/5JOQ+DQAZdU
wF0xtnz7XLUNHjhw2+JReKQr2L0ruyFF9s4JV3lmq5XbcyI0CwwQauo1oNfwnAXJxyUpOrH53iOl
iwkOHpTY8gZO1ztt7KLRU+Jl2K6MaJ1kK4vc2NuGwBj7r1ZNSXIjG5tyXGKq3c9svBF9cOEu+v3H
w/iA0jEzzJ8PX8RgpB/31uZvA31cULg93oQv/Y8JKbvQbc0V5EIatJX8ZMVbDxcdees3r765Saav
RvdtYmWakFdMwo25V90Gbsw5xjqhK2qt8tZVTMcccBJD3HTBr6y7q4RTDDIq3pCTDfI2RlZNuUtb
NyrudYAiWf0ez/3kYRHXm0x6VHl4ofjRSY9dcvKGEwbZdo11z7Azq43OjZ7Hz1mwz7x7RYL0vwrS
reqvvOgubrdRsi3bOb1XpjXoyGx6kLKdLjmZuky149h/gcindM9tskw3bf4wmqsBrdzwqYqhBh6l
9tDS+Pe+IGm0mIaNZrmWeQeQPdXWcrbGsxcr0RIdk62X3yg0qfNtf3HfGKDgZpsB5NAgvp7fN12W
N7MOdHdEGVQIwZYmUbMwEMxejpJ4wrW+30yl3iOCWqqLOvXvMoTlHc/yglUgUkXBiJO6cDxYbAQQ
c2VM+Gt0SmMbOs4AZurRQlkg2vGEX9RT4839Wzl38VwF/TADwTLAWk0aDCu8gqjAdIW47GquKTwM
YlsLvliNgnaLkZagZTt4JxhMl1iaJDp4zylfoa8s35iS6/STmAjG4ZwHwuJH1vZ8SoRCqyMpEJKT
7In9QQ86p1QyR1a9bjF1EpdxB5nF9N/x9sQMVES87vOrRLr6JjzAzA+cuY9z9j3H5n+l+lordQZi
wcmJ5E2984sD1QC8IRv1V1gDHWyatoXcQ3G4GofezuLpB6Rxek4FC/3zR5m//tnqmJ9ExcOb9o9l
APo5f5J+SgIribr0NCXim48eF6gJMq6cUHely/eaxbn++YjX4ek8pK6INIxFjfTvIgHP0GesJ1ml
9Fn3jWPmWW83sfFdwQntkKo+xIlW3uhVloKHrT3XU6uHapCfFC7DbWmOIPr0FCGNiv/NHCtCoKyz
mypeWPJPY+DSgv083Jil36iu82mCZWASnRL0g0m7DKnDyUPwIyxjYHCsj07KglU3S+v2Xts5OFw3
LjJpSCP7pEsISK0iK/UPDRALn3ZjmyXdEpVIaTWKYruSW3WhlTUWfbNrjY9A0lLLcmtlGjMHJo0A
Y9RNvaqlQl9jlpc5QRB+R8K4vhulFLkSWbzxdurVGlAlKJl8EsSH5oT8fA3gFzt4uTrFJxlSxaI3
66dRjNY3vvpVPKOcD3Lx1VEIjWU59gDS1CKNjslIl6FUFeBo+E3FviszfBl9y4RSbKKjjFtbr2X7
kA1JsYwMsVoiFmpLvfyAUDEm8eiezl0nWwTK4CDIBc4VlK83wF3CYBZyn2CuC9WHllAIxtJy+LrK
rVD+ehfPxXSZKhbuNEAWL3ZxEZqoTAeTcNQbgE25EUxuib46jh9+vwkKkhaduKD177RhLu/6fgWt
1tQBaPXmjU/4u4R/sUDpXOiAJecWBlnq+TdsLNUbSZOEIyYIK61RulWJTrIrTOoGQyBICjImgig/
2mqs2TI2ZA/WLJpWwJNwfY0gDMWwbhUZt4CMHz6YNEs8IPQgKldGRVnRZ1FSVcKxtMbJRvT0qEyY
cWOj7nC2Qf7NmjfMupzB4xumgbATqSPYxghKqhOG2laE4JSnw+uN5XiVhdF2ITVmJ/PdSOYvcr+q
7fAc9Qv/hONzdj+Rz+pKu/KwrdhNmbfRPaty8JtEp0odRLxFPdPW60LfIQCJ+utuyO9QWXZVMRPW
ft2kxAr6L0TPx2U5ZqI9wIv4/cD/SLXnv1RLOdPv+X9N20ei2M8F/D/+Qy/nSt0HQZWf/y3/9d/2
3840gf79//2RVRHUfymU6qFf0qmQZCQ+2AB/dFX4K+qvdNuQVFEwZ0Fe8j+FVTT1X2BsLTCvAHq5
k/5S+OGvINGj8/UfUi3SPxFWOS8Dz651XK9IhwFWgv1+xaCr8j6XkcMQQLJE3rrxvg1VQTqhoTRM
dKY94t2ECjbK/kiI3mrIXVT6fg9OsYHKCnQ5enKX4lqijC213CseFIeKILevpHojDDTLCjyFNnUp
JjNfg6g2RSf5UWjxsAjbUFolYl9va1OhPZ0je5cCv24tG1/YZNf0/CG3+2s34sgYBNiM75hd2SlQ
5UWOPvYOoZQO34F75APpB/iiFLce16+05kslymRgZpQ263QM5R+h1PWDneO2AvG0Q5ZWFUJCSJwi
ChyFK0yJvcB6TMc0/NpMuAwsfCEm2ar9fngBDL7UhUT7JogZfVsKhCShiZImpFMlLjaVbOS/xkbS
9iaJqPqnJvD/d+V/p8zNrWZZBKAUIebdwZL+r/fo//qfs+jRR9pHH/6gP5tWlv4FMge2rImXHI4m
M43z31pIFttZYcvgADbTPOdy4L+1kFBJor+MngY1EWpoZ1vW+hfIfA5zLhqgDMQy/2TLcir8FRmz
YYEDqPP4NG1mdaX59v8rRleruJTCLpwcOSf3ISLv13Wjb8sImoinYkP513wd/lzVf2uAfTQcWozM
NAB8CVTW+XCNXlINsoIJOwIpcIucygCluZniDVeljmBnfT7e+Yn05/VmLUY6ncwWx+P5eHGtaJTb
E5EyO7/1vdTAOU/ag5gMeHHXdYLYRD42UHESf2nJk3QjIDwPOv+Mb83E2bnXCmT8ogEZp5wwZpHi
Eoy/+6YUS3QNIu0WM3f+Kf8nLPo9CmLYXAhkWXClr0ap/AI3HImPSByC4nwNX5FODijYcLyRVX4w
oRytJksGDeD5nD+f0KqoI1MpRmJ+1WzWjSVMbqoBTjfHPMEdmfI6dT74cr0wOYrX57dyyo/Gp89H
pxFFLajBFx9UNXGRKTXEGEpc62EO6Yl01HkkMJgtmw1qZlqtyqql/iqWRQRWNJhwCc1HMFPo9wan
Qe+V1kYIP36e+hxyv9/hoOmkreAfyNfGH2inG9/FIg1vrcWLIPHPZwIKQzA2zx6NtvO5wzwiaNMK
k68oLSxXD9KKsgPNfSsyhUM6cEsOorD3Mk/irolwVegibcPiztZ1LiQP7JtwLZstWiKeJ2w+3yjn
icufZwOqQ5uAbjFR/sVCJWLHcM7zqJ5IsFn70ihWOIQ1Nkr/6PEaFZY5BsbHpTzcYBp9cCKgIo79
FLk56uicZmcHUI4/BhLKyuSgrw0vAVuMTdn1I6ZBww+xq0+fv+bVTuHdaEbQkwB2MSN3zker07y3
hHhQnSnstWUmV9Yh9XRafjLswM+Hutr681BUPphLfRYzvZhRydPrUqon1aEMo4Cijfx1YYn+8+ej
nFc2+G6MAsaAXpJId0f9XWD/6/yevELVq8BTAS/jhjtKTemiQv3D0uAhGwWk22ky/pmE77/HVFHw
4yTAn1e5+GRgJuqoqzCo6nKvP4BjKfed6gXIDAMXNjOpfvr8HS+aSf8ekAAaYUtjrqpcpDFp3A5q
qTNgmMJcTIoMtHvqhw6ov9BpxvitRsl611JRO6XsqjX2bYoraFl84zT/+EFmGKFiAN2jv3W+fDS9
T8fBBACpTcK0xrei3PsJIh59gtsRJNd0K7SYSfs1NkqTNpQbbIfRHO+4VW9MydW2mb878QHlLHr2
6qVlp54p5RgblurIAliq2KQ7nWDLDVdwtPUkAknUq9nKwGRl4RmJt7Mo8tlVjLlM12NJERjKvVKW
1c7SfWy7LK258c2u1+VchZ1FQnhKUE4XG00viiIo01hzipmdqofAt3JUY026XsgeiwUtb2rPn0/K
B2MCgJ7FI0mBCLcuxmxLNdMFPDOctk2O1FimR1/x0mNS6G95E1YoOCVmcOM9r+4joDUqURRq1hT8
wJmfrwhVD33PxDGblk5Z7vDqhEeq6aGTc5o+Id7xPRdYH9jLeUtfzdMbZ8xF/2zeGQw/nzB/WOCX
mEddzjE2qU0+qFjjP9Wb5bOWFhBlU1V16kRpZ3dzyUUWzXI8OU+dBu86CnRUbBDb0FxtqOVlW6S6
U/Vc4HFetC6Ac3C+RZ86n3+eD6dqpnlyJoLHuMQ5j2Ne4J05wRFGZmiR9kJ1P+WN7Eg4BDlxHm5K
H/EL0mRCxPgGm+bqepvnCYwbyuzEDri+n3+mjus8xJ1MdLTUTO5iD+W0GA/NnZnKb7OP99Ln/nvK
2nhwP3/p6wuHgS3WIxccdgBzVv53fF0XYys3pc6a7KvYRdGysFu0+FwhG799PtJH08vdpnMLEG2S
Bp+PZPW61WQG3OvQVNKVpBbGOvOy75OoHvQC3pQZjyiI+fgMTEFx4xL/aOf9NfZlpR/bqxS5HMbG
LbNxy6ogghlQ4PIlKVih8hNuPXm6hQC5PgK5xSlJklVRwLgCF7etUUexx3bPCwX2D6fZHTqM2SbO
1G6ZiaF2Yw199CnxG4E1DCeakP5iq491ryclHShHTTNjTv5jPF71d2BO1o2s5YN7hlebk0JJFCnd
XZ6egoBRaMWl72RpCvkungURsg4JqxotIiqMrV3q6LgOZpc5g6BhlWi1hpuJgXzjw14Q8P4cMKiR
ySCc56LTpe2HpoppnmH6B+erRnWmA57fhQaC9FmcuEZeoN/SdgU0klaFXSl6C2vESDEccZ7C3lBc
qnIzbLFqETefr/aL5tKfB5sRu/ACZ1bJXNP6e2MFY6uGkaVITof34CII5E1lFo8yEgfIek7A2seU
8rQcathEoPcxViVc04oTMJNQJPj8YT5aicj5c64g0sQsXZwuCpXfVM9byUEbH541YvkAxnwCeK1r
FjQ4oufPx/tou/093sW7N9hYl2pFm1lOImnhZ4XqFHoRotAAAQ5ErAjHC+ro54N+dL5w9IPREIEy
shHOJxxPo8AwOgnViQjrz1LtzLWejnuhseh3ikmIlWiPXUHVCsC8m3j1+egXWgl/vrfB2Q0wcU5A
f4so/RXowuIh86HX6OBnq2+oAxZ3kogFodqbgCK8JAAr0iGTNqeCvtFX20bxhnv+s8lOUqunZFcU
y65I9I1eQ13LSA5vTNBHq4AaK81Wjgfm5yI4pPWk1wnK9qywGCKvlYjQKZPGLjv8gMbK1G+suus7
jcI+6El11saiWHRxtfSUtMZYNyRcOsFtJw1kc7ECZ+RhQQYYRNpbqCglKAu/fP4pVD70WbWBg2mW
4iLqoNlxVW1QPVkvp5wkVRvl8OhbYm53tI5ufPDr5cYoUGxV3DvQ/b7MC+WS/rWKObbTcvgfzEI3
bEtpYzvAfGDjoaeLOmOQrgvN+2EOmF59/o7X33IenTCf4A51nctv2XZR2ucic2sJgUW0jHJrQJ/k
OckKnFbLSLhx4l/vaFDa1OgBjM9h8xVIT0roQQe4TaY5sXtZBmhnTllBUJ/iDqulPt3SUF1//pIf
fUiqjnOYTk5FSeJ8RyueXKXRPKiYqf3eJ3Jz6hi5j89Hub422a+SSL7I3uDqvOgftprim3XWIptD
RuJiQ224Yzm2myjBPer/ZihjNiv4HRRchEBKhEmKDNjdCQrEaqS06FbDJMJazv95IZNNQIVWA7lA
ZAd0+nzuah8Gl5qMstOJuBf1SfweYO7hhHpD8WvsbsEJPpxE+ouzxxW15ku09KR7U9NpGG5j/BXZ
dUn2KVuRb8sxv30+iR8EH9AQ588FJ9EgFJ+f5a+TFivOktsjx/m0F1s0aQtw61ycS6URMVQRMPBs
fFwYuCjgJ3NFo5Q2wJSuUAP//Ek+OgLginLezwUUuvYXDzKV0CK1DtQTgfmy9/LO5RTvHUmsvo19
OjiTaRmHUSv7ZRMIOMF/PvxHe9KQKBrKFFg4gC6G77hT8I+LJccY5GhtRjAn5IcpAHipSaAgOj+7
tVU+OnW4YakrkC7Mwl7nLyz4UlM0FMmcAqKFG0e67NYKHj9iEZy8WAjdf/6CFt8X3W5q5FcuiuYY
D1LocZDjzxZuFHHw3BQMvg294FGLMakaxDC4MakfXVrMJcQfOpQaBZrzVwzxYM8oV82Xx+hjaC0U
W1kOkCBR1OqRZgRAQykQV3pp3mKKfDi5c38eNgY56GXAWCKdpWoF8l1RATY9b6vRTXspQ/sfqX4+
5q19NC+Py2typu3NstfgaX4j1v7aRn2DHVwvMLuKh4qBkrbaMtQyVLoMttbnH/JCmHcOjqBVw68m
HJ+bwpdtDsUTZby9AULWtTDsi6bcNCIeZEoVWk5aAk8VEGBLEOaxEsnaj4Vo3VWy+SyahbCsNbh5
JDd4pfioGARce4tAQq5/0uAQT0O07olqV2KS606nhM+i5yuoqATSsyxMwS7E2HepNb68yESzX3l5
BC4zsegN1NSjhHHsN2EUGJtUnqqd1puTjSA+iuyK1C4/n4ULKtC/Z0GR9ZnFx6mhKudrKw5TsfAD
PHe7WhHuUmtscXiIwY2merkZoqFyLDBHy0IR1KXnwXLuaj9ZRlGcbKjkIQVdAo5IGiClXdVlu3IM
0BUrO/3Gc36wMCTECP7zMS+ujq7LIP4MbIGgh4isF3L9SBUmZyh/urHDP1jzDDUTbJgTytAXM+Il
chUXBUlSzzrdmskEUrOKXxqaZW5gTlN4Y3d/OB6MZnqK6HpBvDn/AoZBz7qfgzarRWEwFftmXXuW
tqzaVFmqJUT0zz/5h1NJE2qWEUO61bwYT/Az02p0QXLqSvL30ZgUtkAN2e3q8RY47qOhCHfFWRgW
9sbvW/Ov7TxxRRhtWYv/m73z2o0jydb1qzTmPoX0BjhzgFMuyaKVo8xNgmqx0/uMdE+/v6DUu1nJ
6qpRX50N7MG4hkRGVZgVK9b6zSaPUSnvMHrxDVFrm1l2/U9/q+fMfRE68MHB8g2WNkmmJaf5xVht
GzSszUDRCDhAj9+2obwbrX4I19qcxA+xqd/wQoouNBPH33TsN1aaxhdGoHi3cVZXnyvkLaJaf0pE
q900MOQycAkYFqwj2C7s/S5qjX1VwTBXgjKi9gYTGGfsBrk/D3WfwdFwjJ5zMOxrbE8Haz3aQa/j
N1nMSK3XlfOgdjjbA6mW4kJKPTprDZ8xkIFzO9yPXtzsvazIZzpYhnhfOxRkVtRk8WEi4zdxf8QN
Jct0vDGzULcfrcwYE5RIDQ0PVqvMoDU4RWHtIkdHq4/7ULgra0IqD2mVtPviBVn6h9aXgqaHCCu/
NmPvkxIZ7id36IZ3VqKLW6ewp8+5nqOAScDEoswSJVRppdM/5bypsp0HJUsQmiu4kDGe7F+HpK7f
qxMKSUOt82NYxJq3uGFWX7wp1t51gkxyNeArR8lpVreFNk7FurONDvX4MGq/h5YAmUEjAAS+aZrE
Hqcv20+uA80UrYO2/3h6kxzbj8AZOWmUNblKF3sk5EJwc4v9aOTzgB6cjiVACzi9HdP2zPXyDAJ4
tR8lqk32mKi1LMJIrnddXWkSXj/HAgZEP3YgEeHbcXsOmvY55WEm3eYN2tvKmCW3EeQRPGNcPf5c
RFXzh2UX+XU6IAXrekH4dh4BsqKw1n6JICe/reYoriDahMO3Wmmdj2MVm9+FMaF4dXrOjmR0MjCB
cpAvZurAh+fKquvA1fuOiqEgHBaV2vpmjKbnaLl3ltkp1/PM+p8e8+itxDMBMi5ACzKPRbjXI7UQ
ourVTevBxDC8zrpS80i/qELvui0dcdflOXRO1UVHewq1bWNM3tqkfLlHLobjZrPvs8BK1jisogA+
W50f6GeNF49NDTY5uMdh6C3FZA6nZnbbUVenUd0EYV5u4Ghna+r49rrsOggjQTpc94lzZjmOFBcl
z4hrggqj60IBOhx0EKY+On0Lv8BIadjPxLltBn9hExV99XueJaxNZSTpR8sNkck38zH82Cfu+DBN
efB+qDOrQ0ciU+7Ao1bn+rdyMyw2PSo1yGToyNVQwV/MiOUSG4p8pN6lOLCv4ulrWwlzPbpqvPNa
S/dP75MjCyD5VrqJNg7PlmVizCfTgimfmYtWNSEWjDV+smq4toPIvk9TJ17pBcf79KBHgghG2pR1
2ZgUApba6s3s9nXhdDw4MGykVlsi4w++5LITZn1mqCMFWwIH1Q0AUGTh/O/hYjtOXfZzzBcEBZNt
QmCp2wBfTkTdOqwSFNSXHQmE94aZh13uXo0DRqhKPSVfHdgCZ7bekafl86OOd51Uhln2zcDke01g
ZeRgBdqMLVWeVZ9HM44V6N8k6oBGlJvgFxUN8aayMCk5Pe+voSA2e4v7nZkA/EBMOpyMwUksvYso
phqN7XzPNRG/n83ZumqDIfW93DJQBHQpa6d589F1U/EeTnazr7qKqYrsAe1RLB6sGBHlslWnMyHr
2M53JRQDhA0IhuVWnEcvCxLw1BslrzW/UpMbsxl9XXGjfYZf6ZlsZ8FTeU7bAcFJQDflcw1VzcO5
8PIGbeuJUsooFazolUHWrebaj1VExZrYQHcN09R1YnYPjRL4emv2Z7occoTFUQeWQ81Wp8JCsWpR
N9KtKg9NOgfoG3O44wErk3joz5F/j+w5KRzKhCL7i7aunPYXWZ3tZL3W4iq+sTJbe1tO+rRBvBsK
TN+NOwQQi02q9s1lYeKdKuohO3OLH6vrUMxAHIdUFZDqErpFhyjK+qk1NnNPIS6Yx3lTqKWzSQKk
eMw+Q/1VFSGk1/ozLoj0CjvxvdMU/R/sfYNp4IWGXAM+Xot5iLLUUWNBlS4O4FRlNRwooSLSPrla
vut6jAlkmZ5S5OiCjkUTwcJhbi0CnpjJgA97icEyignWO7caqjOTdCQK85TAXUxWtnnHLM5l7PWz
WYaGvpmcqt9Es67dN9zslwZcHuSEUOaaZgRqTkeDY4PS1gD4KEkNeGMeboxR6ECgbExOw2krmia9
hSc+72LHiC9QmkU0qTuz35+RZssNTxJK4JPpEPiFwxET04v6sWJEbzA8EHtFstNVhB2HvKmvI+x8
ZX9RrHQjyv15UlAMT7zxQ+o1j5mXoABmVc2ZiT8ScxDFkqgNiR7HH/zwE2V5YYuyBgltjDGCKXjW
+Qq87LZCol3PEdc/PeVHLj4pisKdx/uYLSiX5MVZTEMKX0ZWGBBzrBwmJYZBmiANsz3hnlndo/EN
nC7lGQ+YLQH1cCyLg5eF2Hnga5F1V7FFptLjCr8eRvzWpj6aV+XQ4vHTKFSq87m7rCK72J3+vscu
HIxqyO/gd5myTHT4IcrGjJtUC5jf1Agu6yzFa0JMzb6Bfrx3a4TIRqsutjGFVAw7usTdzcDKVmFX
NBt7KrytihnPdjCceq04fO7TH+/YCeCuwama9Qenu/h0SVG3QyKYorkaavRYLMQ489RZwWPGcFLR
d/nsffkHQwJPQjcGdDVSEocTkmhxOcJ6IRrPUXdbaKj12wE8Xy9EsJEpnKJVN3jnnlLHtjlXvtSp
YQ2MZRWhy2bXbPPI2JiTBhzEy/ILzBJH9Cp6KLrJ6J056cf2OXV8KVRGMd9bJnhWNUDLEzF4R0CB
c6AXPti0adNhnvoPlpBsChQnb0RJtTycz9Br4zgGC7epldC5dkyc0vpwdvzOHPMNMpvqVWggdfzr
iwhmhoaIBEEhp3c4aAIGOA7NDo82sxi20xj6MxzJHVKZOoCF8gOQnA+nRzw2oQDMHNqCaPeb1uIw
j1qfJYi90HAPHSw2ahRcRYupSdoiH396qCPgLpCxpCPSypNHwTIPi40otLRmQJomVY2vdtjHFygp
XIkkRGCiEkSQ3Iu3ES8iv3EyTAKo1l4XxaRKN/vuykyyGRC0Ul1WpJHbYtYyULUUgycs2U9/1GOp
DekbEHcPRBpBbrEOYRumadsZ6AxPDr1nvIqE1uyjpkFDosfWSFiQqrUy0rag0M5lFPJSXt5mgFEB
eBFmgUIudkFRmoUIy9AkfZt6FJTQLBOt2r+D2Fz5kAnVG6zEPtjuOF2e/trHNgP6f5Aq6Y1SH1mE
LeTTRGwFGQNHEOYayNRXcHOHDWl690+GklYJvESBPyztdMzSCKOgZqe3QdGsXbVH3ybSJ+wu8m57
+ls9f+xX84kUFIhbKGOqLVf7xeUYuRl0gpHyWmkk7a1WCQH6u51xWNK+RS6uUWPkJft6rH+nQQp1
3sbGz5q90c9mHQAfrjqloiIa3KbIfhlk7gQ4LWvUlc3jGSRONlyFXEB+aOcIVkdIWCgKBo6nv8Wx
KwVxRl53wO1l9/nwS0yNks1h0iOkV5jjLmpQlDAKs97XTt1gOdT23L+Ndu7Iyo2+mDqyKXh2aGxK
9MAiPBjKJNKiHZi6WsRXKZFrlQcAM0anjDcNDdSNkZkPIrdDlNQ7/E7L8pwN95FNSXACEIcwE6X4
ZdcUrUI9SB12SqUMLVAcRI8rFyuEMY/PKCsfy2xMwC4EQjpPgM/lR3mxUVrT8BDV1U08e3pArh2d
8Moa/0Dyxt3ZaYkdohjFWs0n3rk2quwjF9SZc3HsVSMf0uTq6JPSiV98hjQSzqDmGrXgoA/8ujdR
D9I7a1MERoUOQz/vDO757UAN7jIz8ImsUExYC+r5vw4Z4YOA86cZZ76OgbE2B+gNqmibJ664Sr3Q
vExnr7ivYgV/MgODhNMb/Ng6A6uQjRae6K8qdmWUWVYYooWuUOtcubqSXiaRx0OJN+6Z7PHoUDSR
ZC8JTetlQGhDZyoGHQ+cRgpVlVZEnEPiArMa5dx6ypC5PECS8PZzqOVNUgzZRE+C3ZuUHu5Ouqtu
9Xaoz+QNxx5ASB1QbJAwDmgFi13juIHTugN50VRM3aNNjWMNhgW3coDel20PN1vRNExLQ0OamKDM
4ymUHWMBiLDtssh3BWZXp9fz6E6mNgCHi14uOcbi7RmNTVuP8jax6VCAZwWgFhkVD2EdJVTdzpvf
42AyV91czDdDWZWXUdNGfjJ0Z5VDZJR6tQjPYoDED/tVFIMA2ws1IHYO9exexOWkrZ0Aeefewtqi
bb353jZT5brsaArlseUBU0UGKY/Dc+IDR9JlqR0ChYCuPc/CxQVrTYCWmpLDHSXVQEeqTpDPrNCR
4Vbn5kjPWeUdK1Jyx1IPRLCDR+iyElQZVmDVI6SdSr03jWxYWcX4NVQGyxdT4lINz+dsVVupu43D
pL4ZmsjbxWObPkTNEN2d3hBHvzyEF5A4ski+PHVVXFrZXCIFm8ywfdGrmn3UyupN3TrlzoocxIdO
D3jkyqRDQTleAvSJqfphOK+Szsq6uuYV1kQqrh52vGqrGZnxsvxSFVgudGhXnhnzGXax3GvEFEjt
zDqg58USOzioDorWgKqj/rlVYdjQpWzHLeGtWfGqkRpSMV3AtPM25UTumAnceQsR50gYYEJndVV1
WRR1fu2acPxc+ge7tC6UDX3obNWbCA/hnDohWoIMA6aopV9bebQuRsPdRYpT32WwBXdRXOA5ZDnn
6knHIieFReAZlBY5t4vEWEHKu2rL3tigFR3u86wYNvBRcXyK63O5x5EsGAtWyWWWTepXD7DZdItE
mCiz5GUeb3SquBuEV20f53VEHpDi8/U0mi4bMXdnoumxjUriDbETlxZgX4slhHfkuWgH48rhOi1q
YGV7H9pKifhrEvAUUdV/cDBMFOMQFZcCxku0S9rbTqybNVGhxahIj0d7pZchiMkq0ND0MeyL0+fi
2My+GG+pHm9U6mxFoIYh9Qhki/rG2CLjeA3UpbtszSG9FQ06XKU2NWckWWWOujwbskLFf+Ct0KU5
PJCRldCBUoE3gLhN/3Ctwt0nE+mrO0/DR/qHWKGwcdcY/4Y7nNLOIaaOYK7xDYURSkikZP2KvJJo
CTtqqnWqByDg7L74bow1bw7Hav1aoqgrxx1WwZTgUiVGfed2VM4hAqvXrW7jDz05yc1QV8atGiIt
35Ozvj+9MkfvTKgfQKAJ2nzAxQxprVJrDqOiKa9AdRtnRBXLHLGFGaWpoanmDXAC91MWpvbOUChd
kkRmd2oQNdvTn+TYUsFN9Gj0Sn2hJTzdSjutGy3YTKbGC7gD5rbOldS8dOcg3NvCtn3Rm19mEsRd
PFHbOhNGj8WZl8PLI/oiE88jq5lCDwDYOLbmx4AHP2wMKlsrMsePp7/p8V0h60l8SwrIS8qbgsxN
nvJ4RJAIHUU1KOMvAS+xfZl542VUYDvkzNF8LxUA/MHs9Isa6spjYFrY3OReuFMtdCzjoZUe7U12
28dpcebAHsPDyWIAHw4+BqYAi+Je3CeqZ0UluKc01DeDPuVbMajwl02rvBSwQrAU11vkBueCRCuZ
/FAtIkx7uezGIrDe8Xb5nuvJe4/H4x4opAXrYDSvzCFqrnn1TY9KZgNAT+xgnZsGSs5D2l1HYta+
iMl0wQT13TopHdIHKy390etBqehhcR3QdNwhO4BXPAJh1xYd3r0l9HonMl1sUXMbzjwSjkE3WGK6
LFQNaP4s82mmwSw0AQqRO1G8jSJYs16sOWB7Q3w/UK6+7ivh7PV8qm+Sfq52LpJOV3Pc2evYMOe7
0sG4gYZNuTJqdBlFJeaHerD1u1BUhW/YSaGt0Bh6mlPAqlbvnGtVHNvYUCpwRiETcu0lZIOi06Dp
uattuoCPPuVR41OxSH2aCM2Za+VY+gOBhP4LIAgAXoszZJlx74qevtSUp+mOrkmM+YvIb6sKdU5n
xCN1gmx7TqD6SIinIk+BFuke8BeLnQrpn7eroO9hOZnYGb2VPwyD86gBjzrzWj82k6AZ5JqaPNaX
1Hctd3i8KYzUNKizgwDH0aXX71PHOJcPHB2J9jFNRsBVgBkOgxHUkRrmK9fG0GXVpZ7jzDb3WrDV
HSyv/kEw8iDekvNQfEQv5XAsdnyLphuCgQQ795KmVbUaws+jXdabwC0rnyrAU2yn494Z6G9pVvBW
IXv6GOT0vSoE8m+K0RoQg8VNsi6GM8WJoxOBNg8iMxSMOYCHH26uqRoCa2NHmTh32Had7ZyW5CyO
3PpMof/I5iXNpKcK88FC2WCRg+WTRbE1oL/TtGF32YVG6Fta2axBwcLvTmmgTsrZ1taR7wc3EeIn
hBUKH0sCiWe2oVtUnr6xB9fbVqGJWb1qjSsz885VmI/dOkBH6BDRJORpuuxkaJUe/wAlwMspL2LI
ADj3tOF1kzXhvg8qsl2B3LODcPmuTqfJt0c1vTazvFwHVZJv1CHpNk0+GDdtX9grxbPLh9N7UU7x
IluTGQgvVYteH9W3w9XmyaxJPiog7Akgr+mMzT6J1ODXj/HBKIuFdlF0G9SSPSXKSNlHEQLJJoT/
izTCDer0FzpW36OwDVfbRWiFhrhMjF9kFdnA476jwApEwAph1aW935TiXs8124fALFYVD8VrktTk
nYe90CXA0vzMvn6u3y1nldNNU54Wj7SxP/wMLSIyXjDRMeu9pvAnG2hrH3jOZjDn+SJTSvxeYwPJ
Qcj/O0Vphq9JhFx35Eo9CjdKN3CSWl/JpA24F4IsRQ9mQ7qLrV+tuNdgNhFBBtYOHt4onyq9C6/m
DGnLtC/xLGyrr6en9MiJoeJExxkFHe6u5YyqYqInPSG5MDYN9s5lnOxns/tdGZrW/wcj8XRAJYoG
IEt4OG9ah390KEE8URmW70vDGfxGRFTyDeOnvdYv6YP9T9PjI0l4MZ+v1PjeP8ZF99t9/NQ0T79J
za+buBZPWXmgzff8O34q81n2G4o0FKngZoHeg03zp8qXwh9RvYH7D8CBSgBb4qfIl+m8AX9BdQfZ
MUIGtJh//daWoov+/S/TfkNcJR2wXRISflz/FZEvkiVW+69TxBXDrSA1YkCvazI2Ld5JpiIMXoo9
Ysez0V44Q/yJMXd1m187cVevTANwczLDyMm0LsKT5F2XjlIiEpPqPvGjjD+BMBNdWElOX1wzvlpD
jB6yijhk4QIUoRpj5jMe86T3pfpelNlXcvs/zMpcT5aDNIuyD8dC3fQEmVU8Jt9Fol+iVPfgRgRy
DX/GrS7KzyiDPXha5a3l/0kQU8UANKrW5hh+y1s3vogdNJ+oQBADDOfbrGFmkHrKNrCVcVv3rrJN
1TDbgMRF3w+BE7P4Gqv6RUn/lBAGPa+1YkB1NAEis/VwQZzLjQoZ42YG1XORZClgedTLPWPgE8TJ
H+7Y40AMCW0VWvXnrMq/enjTF1qw7wRZ/5Cg/d5jGxgxfN6l31Sr8fw8MMIt2rnAG+XHinEfWTW1
5Wc9QHDYMR895W6sjPt5dmmRu+XXYcLJPRzVVdvF36PAxUeVTzJLPE6B+NMKBdOHPOqrexP4MhLy
CuryyNcCoBYbuObfgzGUot7fkMTJ1zn6wauhErdmqX3KW4W7f/ja29NDC+xghQkeWIM8+jbMzuXs
JhXuLk21xR8Nw+nAvm1nwDBR023zIrtXvPnTPDBPusUaIVa3soR4K7rqPlXrdp1MfJ/Um731gD+l
j76DA2T4uhlFt8/c9VSD5Mgd93NnqtgECxqzva2wU8QqUGbEQ80vjtqD/gR6qWWo5htl/C1ox+nK
VbIKJ21dwa/STPdRCTWH3DlczZP51iYrT+xerGNNMfZNO2aXcRB170w0EXcU9fQ1egzjPgumm65N
MS1paVukkT1upznH3RDnYl3JJYyr1dcpHr4QRkS3tVTRfgCEhZNLbbTbpkNCksOMyKKKEmNhBvuk
UdVVOJr+CJ0L20WDS0XaGebd7eR03QqJ3H6dDYq1Qit3H9oWdsU4Tg+GtjYS71JjsUyt+DpXCNIX
lr2LMKTRzPRdljT3jsrqR3V3n2u3UwgWq07P3Dvy7XJw/iXBT5U9cpmqvdICtwH6maFwQp/ebo1V
uuVPiX1hxanBhsrOpCiLvEEm/owm3b0AVMpi5OIl1QtNU/C+CdEfKruVjbB944DnKovPerKdg/R2
sJC17nrccdP284s4ff/jO71UGFyUhH4OTlCF1Qwzl+97ePEVuWaU3Hs0WNP0G6laiU83VUJ6OMk8
EGueFwJkKTSSaxdagjI7u9Mf4TAX//EJKML+yAJpBi+KvuSHZl5bWkgS0d+Yen4dRmj/1bksP2/L
ID0z3c+qx4vFpfbDfcErmcxlCUMoDLVt+oDFDeiHrzpoE9H00KR3XcWR57GXYPDqfTDT2ltH1vAA
kOumq77pdXORWeE67UZ8VzD764orXhYPHsZ8ubiqk/7BLd2d0NMLo6pvc6/25+9Kl0FJyLqNM1Vb
Op7uqhDG22KCrTkPzmVVxo/JgO5q2F4F+P0RjbaqGz3Z9Qi3XGRfx0xxgfRr11PN44QPDuGw77YJ
RKrABZoSRcNjbXgfcpQ0VqBemiu9mXEDHMzvTt18Tlq3WFHjbv1KaG8j02wR2G9iPwurZFVO84Ne
Ez5d/SGd3A/RrD5MeDyt4sa9BQk0rUsQzEUsdmWlXFSUAX48Rn8pD/pQ5vz7/8if+b2spibGWPdZ
8/evf/rPBI79p/L2MX9ql7/q4De3//f5j8OnUmYwB/+wLTr8Dt6Kp2Z698TU/vgUP//mf/qHvz09
/5YPU/X073/9Xoqik78tjA/zIJ61f6+Z+v8a8e3xXz9/0eX3f/+Lv/0zZ7JRMiVGyPYILoQUVIgT
P9WMHfUNyvlozoCuARkLqui/syZNf4OhqGF5pEayLi1Z0j+zJv7I1EiY0LyWJWGKf7+UNckH24tz
hUiV1Koio0P0hPrysqaruEk3OQqknWLQ8reWOqQ2HJXwYoArHl3m2pBf2kOcfxCuEu61qRazb+UO
XB5lTj/wduj3apxDdWjUbW1mGbfGWGt3VZxUgieIZ+2bEm8dW0mcd/rg4svqtm5Jp7cJfjzkfmlj
/me77q5/ajpBznvzWLW/oRL6/bFjtf8HbELC/IlNyDYOxeNzJr96bL6J7wdbkp/9c0tqb6BkyLUm
otIFldn6zy1pa28A41FQQh+T/UWy/9eWdN5QnITCJBG2pP7ysfXnlrTf0BZDRQFSP0gZydP7UwL8
52XGGSZYcDCPXG7PV8fLLcljHKQ4/8U2hzO1vNyEXhVulWAbl/W58z4G4bbvJrRX1045q98wl9AF
oJc02A2qJm6K2c0nYKwTnicp8j2X+ujVb62xCS6neDY/AYMnvZu6sXvOMudv2LdlfjArgkLKWLhn
2lnPcMyDT490Igk+oA2uZUCYnNyX9QSc7gJ1Kq1hEwlrehzI1t6ngMfU1ejN5SryvOZB6yM6+8gp
puSpFJaI1pM66MkKYIZ52YwgHlcKMaFcD7L8vxJKanwMwRWmuercAoqa7kVnDJ+NRpssvKAM5b4f
43nnlMG8hYLRCBhjSvF5DiE/3IVZ0YAyKdzprZ0ktPT0Ir30QKjFYCvNMV4hLln7bawCdHix/46s
5GEhQGo7I+HMe0xnFUlSlnVtTZh9ntmohoOqCtZVFzkrgforuE5M408PtUhHnoeCaiHbZLwjXwGF
4jI3tS5Px43tTM0WBRt13yqBsta93qVeFjgovRZvn8f834jz8iJjTU+FnJDiUXYQZyRA7s9Ao7/x
AAZQVvNI2SS+5a9AY7wBlmRxJ5LCSlkgwtPPioHmvsFXjwiDzhQg/mct8T8DjfsG/ISUutaJNzI+
/UqgWWbR0MelEQzcYmoWUoF8cVTnvC9Ea4OpLQ0121hq/Cn0jGw7VeXvpdd9c2P3ragn7SLS02rf
9vC0J/TszxyS5UNCynzJDACh3mcJjWX3yszoGbuDC7IA3taVcPs9GftTmyQfRqW9ihP4sW7i4ApX
lNe8XYczNbQFd5d1YXxgBh45BSxJqmmHAYtIUGmtAGmQm64Sb6BuGuuKRPquwrJY2rVhkQl3UZuJ
VuC68Hlxa16Ac5sOaAIVyqrLh9jC9Cr0qo2bJliQ1cB2dCyJL7KsqsrNrx+7//AKP0hQ/zY5+P8x
2+Ry/ftjJ2/3x+9le5Bx8hN/lum8N5KEjbiXwfHjnuBs/bzfLe+NpKBA9QVwT8FbtuL+PHbGGxJO
WhwweEg5+St/3e/GG/o6HgU8VN4JtSiLLu7zk/c7wx+knHwobnXercRrlB+8RTurSLy20CtTWSeW
dk3zNuw2iRnG2zm1AqnMmmN/pwQIr6CzGM/xGr0XXaGaZcFcyW0dyH03tX8Athc62lDZ8NQrlCXm
htf/NrIcQEedoQ3ftYBqTtNW9sfSKpKbBq1c48fZ+d8b4MUNILvtf78VP0RPv60eo8f88WA3yh/6
uRsdXeaNoN94zNDjfvkActU37FA2KtQC6inPjkI/d6PuvIE8yvMHUIX8GZmj/rwEdPUNv4Z7wKF0
jDIqpYJf2I2ytfIyXcNJDzUAtIvQ2Hze/IfRz2qGduKwVD5swXJtGYOFz7Fd/Vq1BNsNOQoCXyTV
FC+W3WJ0M4RpjAZ0AGQ6+07aHqo4lad4Za7Gcio2XWGe6yYe/WagmqBgcWEi0nT4zeYymikm2pWf
w3nfTg32nopanSN7yYV4NYE02yU8HR1G9HcOh4GU0rUigIRSankdbpC6x0FLjbwSpq3X5ZtQK9Vq
ZfJ2uZ6yTsLEQyXbG0URI5mj1ZY0jBj1lcjyb7E+ePVqKEphvE/sDqEiHVHfeBVNrXI9RYWi3wvN
wltMxNOUXJk8bW8EUL27SsszMLudcga4ICPl4stJ4VUEEsnmedYs1ZaGcvYEhoil386Kea/oejit
TKRi17kb6R+FLZCjH+A6tp0XYKyp9hemWSXYMRa8LpTaGX7cfX/7NnqVLGCsQBWBmAmJkHbHUk3C
9soodlEZ8GfFtffoc46QHnpgw2o5PUyKR0V7NlI/VHqU3Fy4n4oKpufFCb//cTheVh9fbyxuFXQ+
SMCkEccyYbBK3BX7wkF5PciGT7Hd5jc90hGr06O82ldg3aiOoCyG2ZLUbzzcV0qsFmo4hJkfVz2S
fCh371WbwloWK+d4ucvHA4R1iBUAGCRX1gYFeTiUCaRNawFH+Yge11f52I2fOkPXClwLi4/qOCrf
tbDpz0mpvppGRoW5Ar6TQ0pStTifU2XUE/sm9EMrUsOVmozZXuDNdPGL88jjS4pjMZ0yGViyAELd
6Wut05AaAO22j+Iu3WYup6cDM3jmEfbqGz0PRT9P+hyDDZDz/KKVDj4hNUeIDL7StckHFPCuWuUs
gkmmowcBm0FYJwmEfG73LbKHpNCzwUiqyo8Dj6ZTN6YXyC/3d3njNTeZsH6x0E2DEsIO5WzSJrqK
VEYOv1TM5UU3e6z90h3udZros5m0G6H023xUfrfG4pw79ZFZRJOCIbmOeOQs0VIBUXAubJe47drh
Op+SAOmY6Jzu5PFRpGs5eDPs1BbT6IhCz4HjVr5WIFQ/6wIalYbl6+nNd3QUJpBnOfVN2jKHk0ff
lRnNzMofmjrYTsnwbdSc9swgr95xcomIEXA4uOocSlOHowRd3dfsSr4LPV6cibGj1rUZw6VZe8i1
yb52gyS9qPU5WusQhXe1XoTbclDtza9/W+lahReEbGwvexR6gb6EHrByQ9XSa8w8YwdANTiTSyxo
7mxEvi6+RNK9FCEda/l18S613Vbj63qBfHF1OBkkUb/V8+E9SmoforqKVzEK0YZa+mFcXwaV9nUM
UR8LGytbl1qgQABvznyqYyuNYhxnH5AatqqLcG1aYYomnl75kyE+yOx9Z9bTuTTq2CBS1IOLAbwA
xcvDhTasNrYxMq78Cm0YX1H6Yk3R/ZxUxaubh/ml8gk7iSsOF51FRgNyNS2TegRX1xTqhUjxfk6J
avuxxVj79I6Rv2oRzORFjtQ0UwZiZnHzTCxGj5p45fdlp6yCws232JMWm0qnbS3GVMHMEzB6o07V
Lx8aJM4RKqaaK/U4XuHuUSILErMCPWgPbf8lEVaxL9pQoenUVhuD7OxKOEP51LKDb9BwzPaZaQTI
B1jxmZ0jF+1gDmhxwDMHKkSCRbK/mAOFHgm+1lis62H9h6oqybaa+mwbdIH0u+rTM4f01WUvnwy8
c/n6xCV9edm3gRu2yGlh7GvmCR47RY3mCvr66W0SdMNFmpcBoqm9OX08vdSv9u6ziQN1LaB9HN1n
EPOLy7Gz7KFJUCrwB15LN3C7Otp6oXUG3/sstLGYTZ4XIGB5z0CvsxcRd6TjB4x3yv0Mk56PKMxO
1HozcYFgunI1VXW/djvkSqM8ivxOcbJbOILGNs9JBmyEOb4wcdOliepetc6swcbQd0jGbTiV3gdH
mJ9z9KDfpgrXIG+XHl/plkVK6/oSyZQOwFdY7Q3MetBJHQUm5ZZ4i84k4OoQMTy8k9WrQqCnGqgN
dtHU0rZGZ0Rr+Nax33XEpDQUgZ9nY3pb5bO9mWbi2i8vA37VFIh5PfKvZfKqoBM56FA9/WiarA31
9AG56f7L6UEWQE6ZK6iMgh4ptUoeuEvHqkFXlAzl4cJvguz3sIrvRhudesQjKH5rfbxJ++I+MpT3
hTpvE7AMqyGw/QhhIt1IixW4musS8NxqrLxz2cWriCM/Gc9m2jSogvBsOwyhIoj70q1ntj/s98tZ
axr0SDD30PVEW/dayAnQiQImln5nDt6rsLoYeRFWrRoLOAgKhZ8P+bAW8CxXRTo5aI2K8p8ssjSb
BCzNEX+V82I0j6z3AK21Ga1tYdcRBP7onBvrkRMttcqhJrPeJKWLqUyNyggS2kj+0ArNN3LW1ZiD
h9Nb6dggqERCgMZ1lqR3ER1VxapjdVRyv9GQq5qF7qCkgyvG6VGO7QrqEpIpTC0eo9DDXWEbTeiA
IGZtSC52gWumn5EssPBiGcqbBEWq/RB2/Spt0CBZnR762Bek8Cxb5JxL+n6HQ/dpHIusGPFdRhTs
wczUYgPC1bo4PcqRS0a2y6lyU1ACELNIEec2mGBExDk6S7V9VcBRvCUqRpsyjM11E5oRPY7/roId
eSMfmVAWjOILA6K+t5Qi0scBboCd5Ag8tYpvGSJeNX1o+EkJkrAThdjovcM9U0znVJ9k4r64AKD0
Uhmj94hugey5vHyEeZmb9UPZZ2ha5c3Gag1jPYu5QROpSd7bLOo2dNA7Ctu4XmFRrJ0B6hxZzoPh
ZRR4cc0JNlGliDbzUbtANbasYRvZzXgmezmynLLEDXhB6oRgP3g4SjoGehW0eIwqgMEuRjLPi4RC
00qLdLGzDMB9p5fz9aQSLAkophRRwrBj8Vaf8ViuK9QIkHD38D5Jys90Zq0vLoL5aw8xglVaRuad
gi7FOh979/L06K83E7V6ziZ4EIINti+H33YwQrUvbbXykzq9I0Z7G1M4yl0tmmaNUWC+ZpOptwhw
nYkKr3rZPHnpDpEq0W7jheUsgo9m1EOI9xt04jru2hsUdoISeKfpYJue1caTzvLyAmmUun07iqi9
4RlgtethwiZ6m4ej92lEDGotnJGwYaN1+6Vptd7ZUONSHockc5KVNk1js0KLq7FWquiogjrz1L1T
U8WJ16iy8GzRw0DDvX3oO22nu0n7UFiduDTSsPwqQiceULvAiW8VDq17xztng62K7X7BkcONVko5
RF9TN2+eTi/J622uQdP4L87OY8ltJG3XN3QQAW+2IAmQZVVSqWU2CLW6BZPwHrj686D+WYgoDBGa
TWvRUiQzkeYzryH/4nmHS68vG+a3bT60GaIgfVL6liPJ3xpebBf3veLb7VHex6qoImkkU4vyN4bn
qxcm72ctk6q28CUKHEE4PigD0OJAy19tunau2tjOzm38vsBIz35JSRgPx03uy+uJVXLcRHYd5z4M
0O5iZgPwX5kWPucjvHPUIHHRyc1PY1YGVF9qNXlurGEvSHs/7+VH8HwTpCw5ymrDI8pdCLUJMr93
lug8dfrqrkOm4aKM4TzhvB4q93Jgz//cXu6tyfMAstGRpiUbWTeETXRowxlgo9/GlvCSspCfePql
o27VyXEc2vYpjhL7e9BaDfjSJveSKpn92z/i/VUD0YucjBY3LzFdjusPgEprncnRzMsB2+Q11az4
EsZte7KGKkHTJ0KTg1p+cp9E7eDpiObujL+9CL/9gNUOwLw966tAzfxOG4uXCiOul1E3xCnuB+mY
GEZ5HyKs4IFJSQ+9XkhujALJzjZ8f7yuF2F1vIJ2kq1gwuKvirsfYZvbHw19bnbe6K1BaPzTd6e6
x5+rS71tKG/3qrzsMi360PS67ELD1M63v+f2KDTX377oO83jKBRDV4LpoVqOjV+rZOqHOpjsnQfq
fVEIyXKYiItP7iIzu74qtN4BBI5Qlh9hvOxmsHg/jc3UHukiSI+tAYO+6sb+A26JxmOepzOh3Sj+
xapUO82jZD7lpSHOKLWKoy7a5I+Dgusft9pSnRkVeKE3fE6srX01zacXKQCjfHull0f/OvJhlDcs
A33lRYzy+uQAq9WqDi0oP9fL9LOmVfkD7joxXsF/plqypHeMhDkYqBbYjdzQ1yMFZR2KDtqdP82x
gvB9jie35eD1HtffWyvfywHeRzvXw61yeknlVeNxYTgZ6z2t0MyjWYfBBXhLcnECSdpZyM3x6PAs
QL8FbrNs6d8et6YNhyrus8yXsXv6nGmF4ktNZB6jymqpShfBH0dzzM9CXI5eLwXctZrXEGSmHU6M
F+Sd9JAOoXUSE8oLjt1MvhoM/Z+PtzDFGYyoiiba6nbJUR+PhonWEnSh+WCaXXSyjeLHrMzNvTVn
hXd7X75VuVcbE5gvwqgOiAwFKPD1ekphoYqgkITPW9e7ZiJ+tYvfVNt6RZg/SzLSLz3YQCUWD4lU
3cWBfbQQqK8V4UlF+FDQ6zuKLvFiMz+mBYY1CLwQih0jiBs7n37j5aWsvOCiFACg9Kauf2of0Hvo
SzqIemrJrk35QdOe6dRj7zAhTpPVirPzMZazv14c5c1wkaoufcXVe2eFoRK1Dmx3Ta4HX7OkpUIV
i4PcJNi15eZdaMGkiWkz7lyZyy5+NzAIM8orC49inaL1YTHnUjEKfxo64yiVCRrpRdTuvGQrFa63
uwJ0F5HUcpjwFl3FMpIlz0MRRMJvRW5DtTEdz8qj5nlsHes81HN8pwbW/CNtEQ7FBUR+kvvRuRhp
LXDI6m3MTmpjZ+YbF6W+yNkt+FR0p9Zl9AaSaZDNifDhyMgXLW+JcOQY/brU3mtybg7FTQL+w1yk
1ldbv0ohf7WIWPmi1WM/lxMS37DNLq1wvtw+ZRufk/tqsaxlSpR+VvsoUysoiI2dkKsEGYi+qvZa
YSc7S7dxNYJcogNBUr9IGqzm08iTPmVlkfhZz86xe8X51CX4XnRBMPt51e9Zb2+sH3wWBuQ0soHW
Co/01XvyQS3xnVDR72iAjLg01NOd3eX/wdX9V2zB5lDMjL4HnAN6j9dHv5OKbIzVFiZk1s+8MjBV
5klTL2aX6DtV6rcdtjp7GP2h14Fl2CJmuv5YjVJ0Xe/EFOGV4dWpIv3g9KiIGGVfH2uRNedaruXz
nE+RZ1am/jhLZn7RaCDea3YUvESxrp8mKmL/aBa0RVcaDTgii4PwCOUY4VBxMAX9Ay2VkntTpOZh
yoP+Wcw4MBgBnkAN+Oc/hUUAqwNWv6TMdNtNe1nf317NDsWOqpmZ00iz42j2pYndD2aet7f5sjLX
K0fNEcYGIBCQmPgxXY+iZEGDwXgZ+0U1915hlOapN+zOH/Wk8E1TCryKO8m7Pej7rcGjwOu8zGpR
G10FINoUtSC5o9in2iIQbXeMU1WA18Er9/X2SBvZB1kPYdz/9fchFF/Pb5SQE4gsLfK7upD8obN1
T9Fa9Q7hdO00oGpzqIqqfTYGOgjD4KgHM6z3ZJ7fXyX0ZwCE0YTReNvW0JOe1A4Eaxb7NZAjD7Mm
uJOjsadtuXKGWV4GhkGjhG4UzwNx+/VUu04CL+E4kZ+CjSMECDGxrxMUfKQZMdmwDrRzCkLkocSd
+hJBO36enPx7GJTGAyQ/DT+7qb7XJlwkdr7BUtZZ7bHFzo/Sg7EY16xdYRR6L+i8qcs3kIKLFA/j
oRrD5mxkM9JXeT4+5TgMnbKkz46pOlvnuSwABNfxfAoaEFK3f87W5qPohn/OcreT21wvk2GOg14V
ZoSqt2l8Cyakn3vic8zXhbFD3ngfi/DVmS/1aOK1d0fYaHietdYQvsz2pmLalG7S0bmawqJyzRyh
2xaGt0sBZK/UtrXvyV3w4rFQk7GobV7PUu3auJ+0SvhqAtl7xI3T5QJFdVbrh3M7lw/6JD0GRpC5
Uzmpvh1p9ac/XmdymkVHiVeU0Hh1f1mox6IaFWL4nlfFCbvF+qwVWHzVUFCPt4fauMQwV0aHCLIu
a71uN2iYJZrT26umqs2dFJn2HVj81uW3iVNjIMDYtcUfY1HAeHKiQZOiqkeVZ7WPLDMvp0TwlE6q
Jh1q9BiPNCl3472N7YrzFjVT6sSLqNzqGdXyys7nSk98Hr4nnCXt5ymz5YsT2eGhVERbuEnZDkc5
wK1Sw8DyYjbadES+vnHzIKxofNrSA62De6VUyr9ur/vmbwPgRl2J1h832/Umi7QwRSF8Tvw5nZ6E
rVcPiY3ELWBNfUfSZOMKRdD0rQWNLSgiD9cj6QKXVxNfZ1+rzARZoCyDhqN3zZ7V6vKLV1cVpDRw
7Ai1LSDX1aYlGJNmpcwJxTQEXAPdDF09bv5NVPmZe+vPxEPfbuyFAgfOCB1+crnVrNpalSMDLJFP
Bhl4c4O/pRZXObSQrMLJD1mGvkv1nRd/66MBVCBFAYoK33v14iep41TD6BBy5kXslaUZeqZDdKv1
2l7fdKXG/38TJCeQiTl5mpDWvv5sMrJpERpybBBJ+RS1JrTi9okA9CEw1BPkunNiVJcG5bAEFUqt
tz7K6BaMRfNkx80xD6m6D/WTHoyfcZY5396777G4C8MQhxEKdqA2nLUkn2UJdPdDI/FTSp8HESPF
YI54RVlKPBwxkMM3LqnLp9lQiwtTRMwjmHvfkjoTOE24V0PYyOuWn/OGdiJYphFwvVRVQ0wkas5S
0kMTjyHX3I8Z3jFdKT6EzfBxSAx8Cx2DxgCw1YMwWxQbeqM+aVXbeJGgMXZ7gZYB10cBiZUFTrpA
xNZsuxzch6wOXDxJacEizCTHhQaHJFAuq5cy0+geR475pcCJ+DzN5f8QNPFRKBzAPEGaa11U6S2r
iOSez+MMJcm8UumHAiDXTmyyOcmFpAQCerF40q5XPShyol9pYhTaJnBC7OovfLWUI9Vow0059ofJ
7pF5GfTsqSl0bWeN32bxbpFJM+msLoJD69t9TLJQcgrkYqpUIXmJXjpcsrvKvAyIYeJveKo0WAR8
YLNznjWUvl2nSp6pCb7WQ+nPSuCVsnVsG8WFWn0WsbhT7fSu1cV9AyZFz5OfrSgfrLB/ALh4qGTx
IpfDL2MqH3KVRpcanxBEf0Wo8cMkh09KjtwvqEZQM46LQJY/OuIwO+qHcRRfsqr4uUSt1qKsXcl3
gN48UrlHzeZ8TO1F4DMmDyP80eh+yJcMyb6IqvQGzTijPnIo4+B+DJ07E7jS0HZel6mXTFI+lGZ2
kafwJy6499Ggn6QuelbFpGKuU3AJpkfe7sNgFl9bSTv3tuEHY34JlE649lBdpKb6dHvfb96PFht+
KR9CU1o9apbWhdUwcBCjnH5orI2yl7URwlO4jL/eHmrrVSP5Aq1GGQ+Fi9VQY+zMnSOW91NSbD+C
nuSGXboH8t8eBUXP/yjBrUJBtIwTUGhy4uehU90N7CTXlNTif3ihYXMTcS5MAqBw1yepGjXMac0h
8fVOmY9hICdY4aE0c3vFNj4OBxGFFMRSiCnfOsy/JcXlaIgUQeHEByeFQU9ZTq4t8sAT5V5HdiMS
YCQ69LR0sJhc4+uMHnXmROdmmEx7fujRpT3IorAvWiGSYyLKYidX2PhKxHfoJpARkxhrq8gjo9TX
diozS6nC33dDlzxNZrCHbd4ehXuSavXSmV3ddxQRukwmivSzrsYNJTPMU9jz5t7+SpujIIEM9X8J
/Nd7wSJKHdAUZ8eZU3Vv4hB3JN/Ldqo+m3thYfwROlFyXevO82LPmK11id8lCkacbTYdhxAJKcMq
w9PtCb0Vq1b3NDA3C9IxywbSb71uvRwPUgulI5m4Hlz6GVl1sK24Gc61UkbPnZQV8ylWLVF7QMNa
4zBTJB7uaj2zExdXsPnekmS9cjknuJrwsoovdaRWr9hd/GME83ySxtb4a4zRu0Q6Fr1gN5+c9FGZ
ADi4uEf3+l1nlKrh8jfaT6E8dBKO80M/+ONkJsT6ljKFB53M7qcFGtUTMW7NrhzqTo6UslMpL6hW
Ofqp77P+q1nHSXdIUXZs/croO8uNIVsNh1zpTT8twBcfgrpQv8nk7YnbFXqGcgd0fqocxk8AKchV
ahkdhdwqsue6mjw1hwN6aMYOQ6cCTbcPgw0cA+Chmn4vW0ddft80ns1w5qe2DmoLh8bOTOTBZPlj
axaQsmxMc78g8NT8jVxImx+iLkKfkjdbfOXIXPiXOTINqaGfIFcbneu8WYw6am9+wwhX+1iTBhmg
oAYhDnlvDpFbCUug3GWZxUsN+vOMBn6ZHJu5Ux5Ys26+q0uUxSphVxdkE6oPmYnCdTehXYUwhPpY
DUqH7vKUnZ3YiuVDGKuj40JuppppmdX8RWtGm+ZCIEXZ8fZ228hnl+YVtRKa9pR0VrGgVCtBVchG
7GcGpeHSsf9FOi107Tr5INdld1c0tr4TCG0dWQJvi6sHhCNtuuvru460nLySmrrVZtJxbKT5FMVm
tFPT3LpUOUVo1FD040FaXXJd2LKedI/9gVyPWEY1en8ujdFTMfJ9nAel8m6v5NYdQQnVAekEyc1Y
d1ZleZCHBpViX2uphsEmb1wdaTt/yOzPt0fa+mbkixDfKUKD1VstYN5nM8WqMfZjM2k9KdTsj8h9
Ul7PpsGvyPT+Tk2c0G8PurWekGGA1VADJnxdftRvz2HaqX0Ql6Cd82FU79if/UXLxsIvkvEn/TV5
Z5NsrCZF4sWvjjcKFPKqFlEHnaXkZkMWXkbZwRFGcSzL+J8Z+tHOxLayM4aiyfMm2wKL7npmtjrX
SNGR8Jt2nb0GKY+JbNcYIQOlOcR6ZbkKMICThtYhrhWheV+rZXMKZ4LPsJf32CgbH/fq1ywL89s6
21lSoQRNL2MchwP+U+3ByPTs2IcCJLCQsouDcdzOI7q52JhMUzQGFEyAeD1m23JPYuSS+AhVOSfd
iMpjV05osFrFniXgxjZCdY7ADaYNNkz2UsD9bXpc+6HN60bIO4v0DAxd9sIkyQ9tpTcnuaFGf3vb
vmdYUcT5fcDVczrYCdYHAIR9awanFyYj0KNQp0pYB9XRyBejsSKQLkWS555aYkLSppZzgja3E3Qt
h3L1rFMwB3BBSYn6mr06tAMCOaZQSHQWcsexr9uSonT+XU1H+ZQ4VnZqG73y5VpIZ7Xs9o7TO2Ui
auFomWoGlVeKELA4rtcd2NOYJ5bKnSHngqZTcSoc+zCI6qE1u39nyzzpU4wrWP1XMCQX8CgIz5sH
tsNRastvo1J8tdTgkprZM7KQhzHtXtXOmXYO/cbLgPIQ4AbwsSA31yzMHmpUWC0dosFs0kOd4Gsq
uuI/erj/tVu4MQqyKawDJU5EftdQOQHkXc6lkB7JhD1G16mFL2yh7MxlY+MtPGOuZwy5EGdeEynk
VIOzHpM21xIQ6qFyspMpWnHO5jG40A+2HhwpKT8WeRqc5DoyTqpZy37WxL9un4D3J25pVJL0WdyN
dEZWh3sIumaygoqiX6QWD8JoinMlaapPSlj8qCrN2ql27Y23/P/fTrjcqSiqgfHwrCmZjnoCkmuc
RXiqosmgDFBXO0z3N+L49cnCWIdqFqUVmr8WWrxXA6oOm4aGiu7Bioo+llo0G2gUCEjQgd1qljsD
tO2e0HsrX8FpxNSyG6N4jYNGa1E1DTrNqxQrT1yMI2oUT4tcu2+jxp6OM5jKBidR5NMXG0+QJPPU
WNmh0QycEZHxUj4GJcfFTRs0cw9OWiTqg11PVUWBFRtQN+pquUFYcdR+dI6B1maTvQlagUX+x8nF
8AOCc/Y1toqWgBc8ReHWelL3x3Zu5ksd6ThPJM1MyT2XBxvxdkHa66LdOXvTmMof4VoiegqcubUR
3glEdg6MAhXJmKV66OM27Y4Y/WRkKZIxo+KqG+XRRMurPxhVWKRHdGFLKGvZaIrjSHXqZRRWF5+m
Kf4iDKkpT3IQjCneYpL8dcJv7GW046p0y3wc03taZohG0sofrL5RvBRZtuxoOrMJGqjPxkd+ffLQ
11mtH8SUi+AgOlnbQ9tuYAcXoW6OMS7BKHVpq9tdldIEXJ7loGCgXoTWaRKCqbWTuC3mmAd9QlFL
FBOWU7YeuEqDZzG/q+TQx/GzXQX9XexIi9YYKkKIPuyh0d4K3KutCdiCvhgul2/Vl+utmYy12saV
7XiN1UxuFcoH0I14deSYuUeWciAO/gi/UadhhveCTb/OKDtmoINf+GhOIJaD5r608k/szNMfXwuQ
mukmIa+xpJurqMcqkYcKeIs8q40eBvwWJ7eW5Jc8LvQvisTxvT3cu+ePWJUiF/pyBu72UFmuVyJs
qySKsAP29TAfDuwo+zBHSf9o6xQCxyQEOxE0p1go38Zy1wHrXUy1DM4U6bPQt36HmpvHTOv6qIl9
OP2Rm2nhB3PI/1KEyNyyK38Zev/h9mw3B6TtS6iMUBgd2evZxtJsV0PZ85D1ZeCnIm8/4dJdH52J
OqteGWhz2+0fF1wA9dMc5JVnkYnQV/dgLsGNi3pmKXcmEcyQOgeM6/f29LvrfRmFGIa3RAOAti4k
OmKEN4DXsV+FSnkJDZmyrZRGp6iZutMQiD3rpGWpro7QMh6FKorWFOnfGUvkIy3LNKqWPM56qgpY
vxSV7MfAzCeXxq916NXSWNoWe12bd2HCauDV1VL1IVrZFglPksWym81h7wV9s4f83VhOXmbCbrD7
gL/WGLvR1JtejScAC7iX+SiTWvirj/HJlKfxURi7zL/3YQlkZSLBpeK84BLWMDApDCV836rID0pV
PZu4un8sw1G7K0N2KiLu5aWdutSfeiO4V0KrOAYYXbuJk0ivt8/IxvpiKKgT98LYoK+9ikjLMamk
KA8jAuLpZ25o4VOMx+fl9iAr/0Lagkz391FWhwLRIqOWbBjDeIrFLmyY5KBKzb9UaWDn8Hy49GEu
TjV6SUhDghLfcSqm5GDR0cR2BovP1q5P9NIw2xQykvELhWqKTlNMxyHmRR9l+WVokg9tRtMEwKOL
21vtAn+4p6hinpq2bdzbU9raMUAPll4iSA/O4PXdUnUlYtJ4BfqIi+nuQApzEqb8GVhaf0TKco+U
9z49XlYQMzBYa5Q3lHU/fLQyKZlb5Ktxl/zHijFzSyZd+yCgnB8zzLgMbRInMGPRAxdwS+UoSD3U
9qT7Hhne4+25b9yriwAbAGh5ucbXfo25ZrcFTP/Qd0otOUnaEKIS1MzI5A+UP1JT92xMrndeyo0b
aOkAoDmwgNdg11wvOBljmCktGzVu2pc8TNRXJ+yyTwoYgVcl0ivcLikOu2lpBXu7d2O+DE3JhXNK
h2itJ0vxZ1amOI78wSruQwXDOBEEFSielD62RQmxFTHk9PHriIB7kgUvqWVdNLP6ST3jnwrlUjFU
PbX3/pcZCdq5KeGe1P+g63EOUVU8NnX3CIUiQfCp+mEZRXPqsrw9heWeEdTGYYcATPa74AyX/uf1
GnZdgZCswxqOudp6jtVanqMg1HB7e2yOQvK4yEKDzFyX6SlyxjHsgtAfSCOP7GgVfuG057u4+VHA
vNESgkDBsVjNRQhBAxH1I8Aw8wE5AvkYiVS5IPDXcnkvmQQVtJ2tsDk1eBuLygT4l0VV+/esSiBV
7fQWtlGN7vysWkU5GWGc7ez091UCAmlOOfgXisJLr/B6lKIO9MQGcoDSQ1I+65WpuI0yy6cwjzov
D7X0SDVFnID/SZ+lsmoPVZ3KJ7Cb8SfAacNh6EedirduPPczJtF0AxVi2Nqa75MyT91RdPwXc74/
VldZfjf4EgQLqGK/02VMkjgOWknmk3QOJpIqEkdmH/36H3YXddelTr7cvKunpBRFUNsVg8hm0/pa
khkns873LGm3PjRRMowLSjaU4lajaFYrBnpafOgZgYp8smrc0IkKbs/lfeLEii1QmUXsB8rkOkLN
OuHogdVyk4Zy8lc1zPollekumXOMBA81miP4MKgTA6jmuRxf0HGxQAgApRQg4c/DOPVuIWrQLJj7
7lQQtmIUivYyoyzcGvqr19tQDWnUh7DPPd6S7gdoMhxeIH5hVT9Xd7KBwUeDwOtCMtARdk2hGnam
lyRls7dKy0Cr4JP+ASRAJJoWuflVHD/PRZx3opW8KSuc5zAeH6pQss+znOmekWjZc14uhshO8Ium
VPYr0EMCgLkfX0qjUF5uf7KNjYGcH5E9HZNFcHKJC36rq4ROM9QI0EtemU7VEYEtxY0CqDV/OsrS
RiXaBkK1iD6uHrumUGBYzCg/mak6unKb1JcoFXuCGu+vUEZhPZcblPOkr9ZVlydT5PhTeAD+8MQr
pwnLuL4/qLgFn/EvGw5yro7H21OjxPfuczIsrQveVPoK6NlcL2ETT1ptjG3gpR1iUrHyUGpZ+ZNe
EDb2si4GvwSX7LilU9Taocua9KMRWGPv1pkxKu4gzzzCpSV/BGg3vYATk3iE5WczcZxPYa+L72MB
Eu7kALKlCzSr2WsUaerPSjOnGS/ebjIPcx/L37tUycZjpduTRBWpzfTLWI+oMzs0bNNDEAi1O6ba
nLyiJJ8GsBpjZ3LjDMcW19LADB4bJXHGY2wUYXAMekNyDrak1gnYlzR87KcWu7SsC76NmPcsBZ/y
Rxx2E4YdCURGVwUr+9J3pf5ZGcbsV96q+d9JGVYx8payMdCWNHq2sxOTF0jx30JvnacYgSOc7nOZ
obDQs0Z2uTkSgVlDCWQFw2dmJqKfiV1xAgrRxD+kwVEyF/kBpKnVovvLnCeY75A//lKKuZzdWmMP
+Emk5n6vth0IIXCtP0dd6Z7NOHcAXhpmfZ4U3XrJFPq8oI5U6UGp9Tg4aYB3zlGn0aNWJTn9Hkn2
8CUv9eYl1ZXZrQK5ebHpHuGnkj2ILpMQVLM7OQcwVFJwyYfg1ewr457bxXpNqY2+VEkSnDLKRc2x
xnXovqDt7ZxbKYmR5kcOTTrWdlPKf5eWaG1XH5w4PpATYRWe2YJUAb02qXEzKXAGD553+F3J5746
dorSPSV9JCa/NkpJP/y/tE0Q16lUcCSxFcHFLnXnRRJm/tTLufE5RaUkc1HfDD6MldN+DMFfhW5u
C9DTSibZFIhkEX62U1N6wdsi++v2EVlO9/V9B0II8jjtMMRh3tEHwtqxxkBgCx42SIMGEQINXaGo
vtWYn/98JJA7CwMVDQwy++ujSGRRqXWYUR1HbOS+bKJfbSeqJ9lp4sP/MhJK7Rjw0ONaB4VYeoVR
P0aMRGrgVWFW389lYByaTvp6e6T3SHjgtSiToXjD3Ul3dhU+Cbu0bYkN6pVhg0yTNmevkkWnn7tB
O/OQTEeMzej0AzA+RmEPT1Jke1fr23xW35AfwQ+QiYFp9awuuaHUgNINgeNloTl76WhmrjE6o1fo
+Wd16u4hSteuGeADbQTNjzyxKW50TnFfS+2/ofM9kYb7tg2+xbZ5b0aa+asr8VRpEq3ceeU39hqF
JLiFZLIyV/JqscbKmnW5YK+1UoNxZWT/kzZZd4If/R9/lf/a8Nl4bXRs+oBpwQyh9baKne0wALil
pYEXGGZx7DODdl+HWzKFbBkliFTDEhUkyJ/vO5o/i1rVoqcFXu16h4dBPCQMQ2kaG+mvfatMbqgm
w5m/a/4PSwnLifoRBxfJ59VhspRWd6KcoRwRyW4Xi8gFMFShJ9nOO7Pa3ONEpexvG44N5NPraTmG
6Aa0PByvrwdgMkWQWSdHMppTM6vOKQVmcRl4fE+SofTHyi7zS0UksfOUL2u33uNI6JDjoX2Lz+Nq
bc0wDicqFY43J0rqUTSkQR6NthfPNKzRxK1fq5HsJDXyva+6OTJtFeSeuFDYu9fTN+QsSqSUsnkL
ufuU5zXujFFl30k90qoiHsLPU5HUJ1UY6s5Hfh//AaTDcBLOITVlZR3/2SFyKnUIB7cD5Y7TQ6nQ
33D21Ka2TiV2yIRmWDss1Pbr+Q0VbZo4Hx0vl4IYe0cz+AHb6wF0nbXTEN+cD1kIiBmKKu8EqnWC
oCoVquPpsVk90TUs2LnxHtho+R7vdgrYe4NHBnfNtbAp5vCZQ8DBKDlSTn2tNZ6mjOmjjE3PY07l
1b39Biy31no8ddEtB5lDbe4dC71OohGUkeNJeVQ9OxOiN2HZlqei6DNumV499q2GKUWjRc95Pez1
+beuOm5T8gT2CqZpq0s1NuY0kjOGDzRruFjR6HxQE0tyOxVZFvpdkMHkePxye85bZ+K3QdcSU0Op
BCDdGBS7R/lnYwbJvWZlsQcPL3uZHL2G04zNo2SZr7cH3pwtlVBwmVCDyMqvN2trjnMNLomPS/8M
0ZC6ONpamp7ltqrxTYqKT0hw/bw95kZFmRKMClR36SWRSaxugM40kgApJ06IEv0oUvIX0vPon143
pUOnTb2HUMpcu32uq56VhPldjWavG0pN5gWtwR09ZQ2YRmmieWJ9MaS6+tAYrfmkzggUZGwRD7Ku
ea50B/wP/WGP9r16SSmuActcLEEnOeefat3POs/Cj7dnt7l9kRNH75bdC/T5ekX1ZCyiYmBFjVwS
jSuDt7rvGodAHqeEn3GKjqpQwuhetkLNVZyg3pNb2bh/qO7yuOgUXClDre6fqJ4tsi2el7ao20dZ
jtPHeLS7x9rSs8Os5cWjbPTZg91aDoasTuBWUTV8kMjjjrmCj6wprPSSdaN9HpAWc6euD04pVk40
oSvj0MsgKtvZHu5VTE6xoh+PAeKdZ1S20JGcM/MxTpXwhL6F/Nmw+9FtysY6Ooj8neSwiY6yChpl
5LcczFlV7pEYRDVN0WgtY2JFh/vUaTRRdBS+aKDqUVv5djbnjzqq/18VJRSX219r4wpF+RC5X2AP
FL7WQbTcpZUk1+wpo836x9LunZMcR9rOlbZxvBepdzpUKF7Tz1ztiSgz4kC1KwJKQ7JOYTYidloq
yTGsG0pFk0iPatZmXsFj4t2e31Ysu+BW0P3k9iYxWRbgt5pHESv90NPjIadKsksZaVV/D1Fd7Q62
OcoBKpzl9D01EuVShhwINRLosqWjdYIJNk4HcB/6tzyuu09tiQvCAckn+cHGMhY/Na1pkGCOlfgS
zdbwx4ymhWWxMJm4lxabutXNJCaBTa60rFmuaGcpTNuDpY4l8OyqOM6q3h1NQ0NujoTCw+F2D0S4
dYrw7Fjeu6XKt8aihmA9xqkuCNIyILaTGuA7Wjbp2VCCnSt4awsC2KJUxAUEmFe7/kJxY1vI4DFR
Je5DL7bR0AvlUN7Zgu8pa6wnwfsSABlAh9dq02OcxVkz10R49TDEntLEdu2Ct0WAbyRUSw9xn/Sf
mroOXxrHmO+GII3TcyylMe0PsJ3kQMXUCrcdnfjT7U36hnxdPflLwQxsFRUlCkvLK/X7JnUsKQms
1PGG1jxWkvN9TEAayh1W1KFxLgtx3xfpkxNQIwn1j9kg/y36+bGcsruwLrHpGk5DGR8MGYdJCuNl
qx2ENZ4lpTipSBlLDrT6kA3Taf0RDk/tqkjL7KzvxkNK0W+BDUDWpB63SiDi1OwEFAfbI0EC6dqB
T8nKTj80uvGgOC1+sgswdGfdlq2xXjca++AVyJUXA8/rdUsnWXTzbNreZHW4O8eJ8ewAm8gpeo+C
6Vat45K9139DXFe/grgearfpnB9STUnKrfp4ep4gm/8MwDbWR30cHxOq85kbGXHyTZUUBC4nlFK/
pMJoMdot0FA9TEGgfhVBouyxeTceTlaQ1gmqikCd1nnB2KFhH2G067XOjzTN5nukb7NLXoIos3uU
mmsZd9KoqsVJC2E+3F7KjR7tos1kANcBUQuhePVqpoESWCV8Ei+hH+xaSXWvBI0vJfWrHNq0vpXc
k7r0U+4oHyNT+qVDlVHjZk+Kd3MXWbSOyI/enu/rD6oghxwKwGjeHDpPyhAt9fuZ9zKPw5MTVK1r
Bf/envjW7QPannRoiQKBM12POHQpWk/kxV6pDGgQZbZ1KCKuoNujvCFn1juVGw4PBujFMJnXJzyW
UXLpeN7acPoOadf28qyGmAJA/KiKLHZLQTO8pKFyGUVen0EcdwdHiYzPdjBCXo0t3TeVEIfmeWnc
xvlwppUdPUwoNt4jRqh5aUn5djSj9AlV9z9vWC6i6gsmaAGZ4C10vUoNLpt5U2q2V/WquKfFp3qy
OjRuFKq178yJ9BhK0rhzpWx+GmJkGM8wzEC4XA9KPXxGmWW2PSozCRXMygRsWRk7EcLWsaNQCVuK
diVZnno9ijnXZa0Fg+2lCt68sJZMyqKD41VzkXw2jLh5wIbNuc/y3v5Up1W6M/xWNYQiyCIwgzLB
Qh6+Hj+o+8pJJcYXU4LUCuEYsaSILwXIiEMbRM4nK40HooBhdmVLUD03O3XnR2yu9AL7AsnH67iG
1kllDPSqp/phR7riToGln1skN463D8HtURx5ddQM8IojlXPbk7S6eeiaHMUAR/r/7J1Zc9xGmq7/
isPXAw/2JWLcF0AVWFxEUpQlWbpBcCQaO5DYl18/T7LtMyywmtXy1YkTJ9rRYQVNJZbEl9/yLv3f
uRfwchoAM2D7uGQenaV0bRYaLB1bVRuwGhg0Zxe7iLj8jXsBy4LeESktULbjVQorN0pzGNmbaRIT
kO0PFWqIZ4Lyqa0JCA++IDwnqYF+vIju4tbdaUTDOan0u8Jd09vVIxFTFjc7GIWDZsjcIfzQ1Pre
A2125h5P1anMurgC/Jnglm5Z/pFj5LWJ2jKfRuKgM5W1KzzvfMDcoHHdr73tZb+bRj7XPqZK6uqn
qqXkjHPjxryi4sw9H+seEeOyU0V/DCM9N99T6tHdATRymHVUFsqj2sJ9xE2tobbXejB97QxX0CBv
HHG34hMXB8bA//tK3shJiuOVD4TP+MHwiu7r2y/1VJlCrs3cmBwMZP/mDASVkYixKchhaujhQNwt
sgdOBSia0yGjpt73xmAFs+osH95e+dS5J0nCTBSJQTAsjt90ruuNzUCdU2iNk/sWO4hdY+e/a237
wR3ch8TBf/TtFW3+xu2B9HLFzQY2CxeAi8o5hJbyjjHKt8LR1wPMr2CdVuXMN3kq+cZ7AwyY9N6k
FNvs5KYd0iEfOGWLCWvmsq3nxhfoeu+bDq2KhMzjZu1Qn60W5VNi997VhDrlbjbcPBjc4Tvo+h82
CETpg2NdsvtASoAnPn7irae4g8IQJIxRfTtUlTle/RtVx4n3erTK5r7XMWnjWAbWBVGCC9TEzRBV
QJupYtfd5/GS3inq36in0GBzQTDR1KLsNo7vjL07KZ4Ms0a9ThQC6xLYsrnx9v55LeDFA0RHB5sV
eXDyEI+XsfEl1GqgijSX9PG9NXgJ+UrZ7OZES/ZdrLmf2qxfwqWL2l1nLsZVbVTmI/PH8Q5D7OIq
yRUlWAdgF29f2ImgSSEgUaFUzypNxePrQi3W7McahZpktVufINlJz0kqpUG1gjIvGZ7h5xuOlvHZ
Vdvx49urvxaR8ZB0ks8EiQQY+VvLipJCZGWYEYWUjGMbeFk8vUsiaxRBCn8DiT78DXe528UPWiO1
UySpP/FTRXGu176xcHoEM+y7FQXKTmFqvMeMqUjCrE4L+S3wdfm5W5hnLvtE5INMS20sSaEAIzfx
x5l1S8km2XHy9OndMgzlVaM0wyevSJAXGdFLcWh8hWoX2We4NyeSAsYRzIqhqgMZ2c5Wc1WjcTYg
ikDvaPiuZfMQZOPqnmHfn1jlGQLJl45PF/CU403hZUU22qvrhNqCV6vvucLofMsU5Zmo+vp7h24K
0FLy9Ihy23ayWjitUXejE0adV+xUJU8ekqzNAsucnYuZsscvvSh/eHvPnVhUDltAFwGFkaCY45tj
OwqRa1iXmJHeNf7qest97WmfI1tvb2qxVt9aZz7nOX8ipNM2hIQpGxboim3HPHgapfSfEidEPDu+
ouHaPSwWvQU31gy0VemXNpqIblsPzMk8294t8iEirG2GmJ3L9Np0xI8XDLTJ+PTpZUqo6xYTlAxu
FLudYYeFFxUHI2+GCxxum/3bj/v1yckq8FzR4wPXBc3u+HGLwkxSvMvsEMe74tCST+xQEtmhqDdT
pNTnRGTPLbfZup3hdT27yg5hAdlBp4p2740geFVniHZ6Ov54ls7nT7HHRE06Yj+/9xe9qLRQWmVV
FjucDdFezD0z2EIo05nc8nXAYRWZoBOjMXvcTpnazjawdOjs0I70fGdE3fx+NGIDCJ7Celgi3zgg
DoI1nc+RC+XzOk58aDSCxebUpynMwPv49RWx8MpiETb27bkSLEWHHJ5ZNJdp7oznRhGvl+L2gHPw
QCEObTubokAehwTSCtN60i9h5EWX6pw32Zmgc+KOpAAQNhlM78npNqkMPYMyhnRlhUWixNd5mumH
ERhRWDdOfSZan1gKVi2DGolkhIW1OVzNIUFsokrgdadKjXTe2gQ4j3g7Ua/nWkEnl5LCdtKrDHjW
5j0lXZJ27eSZYWWldahMSODGkz5daPAIz2zGEwEUTzBbxfVCAgK2cGwGaW2frKYZ4oINzzaPEH9M
YutWXdP8s9Zq6gUtu/XMWzsxmeAx8hWYMKohQW0p86pG0YQ7tYGOLUVwMyFtNwt3FxWOeTUWeYsO
5mg+TLH+LfOM9ENuACPECyYN59XzLpLc0q5WtER2dmH2YezmRSi6VvV7xIxunGj69HbUO/GMnptk
5Mu4xyF0dvzZUJFEFIErs4bSdAl2xIYwMEGiHdoySg5vL3Yi5lF3Mn7m2UictNwbL2IQMzrPRf7J
DHFFN65JPawLZVFGdA4xQFmUcvph1D9pFvAeql2kOUFYHq83FWLiEwaRG63ANlsNlnPplumZuzqx
o595RBg6S1mK7cfjZGPWiCJlFXsxH2yvWPZxsfbI/RPO336A8oI3QY5CFoI6wyMg4FuYKo7kRWVk
Dl3BpdXuIq+LESVIz6XaJ8D+iGcRxRHhZpjNSPv4uTWlM1tItuohZsXKleK50UOXx4KpFDomuZ+a
Sr13GzFf4j42P5V1u4TVbM6XLfoQd4xorGvPZhxqpU29IrpTFOhTaDneK2niD06ydgGgSPveKpIl
/NEHxHCYdqbs+fLxOZtA1htN3dvC1cPcosleiOib67bx31lESrkgBmrIjPD48WjNWg6IKOshft4j
ELm6+2rHTfXb27fy+mPBJpkyD20pmkTM3Y9XMcs4zxAjoLWMwp7PHCYJ1r6nTABGgUp0es7570SJ
c7ygfrygMkHyzmbbQexC6a+Woq3pXSbl01Tn6VVyk8D104YxoDxzkHoZqMTSOQmRhZq+lDhdwQZ3
vIeuq5u9k9LjpIasLjqBwN7bz+X158ZlMlaT7WMGKtuBn5GuDaA9xwmXNG+CZiARFJM6+GABjDMv
+gTdgLXQDqCJS7ziKDl+JPgWeWC4sN9OY6QQoZ61O62utUBpsjmMKkGnHPnuS1XU3Q6lpmU35qYS
2FVTnYkxrz98LgRzA9nJpaDbUvtMjwoNxocT4kg2HqYIbXlj8c41j040rVkGJgHjAAgzrzBKcbUW
XcT4mqlDDN0fstIhjpLBb9yG6soSqL8sSDYWuJBdC9DQKERq2pn3e+pWpaumnDeCo9visuosoexh
5h8msWPiuZrUgaEO5g9HUhJ9CTIGvkBpsR0xqsLVamnIFKb95OyiZVoOWeVU+7f3qkzRjuM1q0Di
RUJICn5s9486tDMsGl1S2hxAgK42H7TVeZoSh6Jb12A8TXl5pZMDnEl9Tn0kUuZctnildo+8sBcn
LZKyfVQ0Jg9xFc5131nRvosKrMK16txSp+IU0YnUG4gp4iSbvhSeCoYiFt7XNMzVbsyYaGlamuGq
3HOoW+aPFzLPJRojIhC0koBzfGsaStedMk9OaOtLfakPaeEXY+KeSR1O3hXxXX71MgBv7mrUFgnc
n+ksVI4bMDURlOFpdUjL6aMxN8X92xvlmSL2aqfIQRytGtLH7Qee0vdLwAfy5QFq2tdVMweRN+hg
kJco1GMjvlyNkRESnQjAq+l8peMNCelDFIdyRo+XRLHfaWpvXqqZgWpEORa7Xkm/w0TU3zHJ04D8
WvVB6zVx1efjl7WAXuFpYBPGqBzuqsox9pAeYh8tkHinIcW+6zVwKHEWVSD91+Ti7Rs+9XzpopGc
SaqPup1LG81giGWlo6K0hR4WRR6FtB1YD04A40dDO4cplS9s+4AJa9JbkzkAUv/H2yZnAKhGiWuH
S19X6OwPXuDwHHcJnhpBHBvC76DHHNDctQ8T+VcI8wRjgKlN7lJzcg/NMBq+Eq9LaK0Y6hSDOQWL
CpNk7ErNR0t/fDdg+nMTcz4yN3G7Ky9y54Nrj9NuWCXYc4qXS2f12gAImFr7HmrCB9FG+CPj7GF0
qNbateuzimvXM7ZbmXWhL0Z2Xc9oC/yH0No+TtvWCfMSAqVQ1u6qyDj3VoaMn99+OafC1stntdn8
QmsS9hgDos7TG7/tS+OT1VvaXRNlRtCgSH+BvJwVeICmgrdXPhH8wXMhJOdR8tJEkNvmRdya49oz
OyclLI9WczPMaKtrRdcd3l7lRHQEHceRjp6pjJGb1AqU7JzbsJvDseixfSwscUiN+ma25u5MGHld
XmHH9WKlza4rSwOp8yImjMSxFRh6NWGJAUhbWYEcOQqWua2qtH/nIcKdIAeWSerW2USBz9E3Xcap
Y1XzReUJhZlBdg7PfOoh0o1nPCYHQNa2UZg0SSxMQaMwbwcUalSlQi9t0q96xTqHmTu5FNFCAmjA
8m6NjhOlTWNLKxySzbzZNZ7+AbZvduhqUApv74wT4w9KnhdLyQ36YgPWZTGA2bXtULEt553nJCLs
ojq/MeFghbMXia9KXfyRuXPv22OTXKUuud5QtY7fFGp7PVT2twLA/5mc6F9cFvMPdOJOUHf6sfLS
viz5LoxKVS8cDdPM3eLWur5Pa9X2XbhfyFKk03InytVs/chqumt3MkW3a3DAONhLDfQMnaPm97xX
53PN0xMlI913OeQEHoyX1FY0CIErXv7IKzITG+mJJBT1fL16zlfNW+8SBVSVqlHAmDDfkuzeGObD
qCfvJol4HvL0fhHKpa1Vn2qrDxZDve0cJZhWBGjffr2vwwvZHo07Dh7YMIiDHb/djvFjr9fWGiKo
H12i8jYEKjqAZzbR67NNrkKFLn2GKRLlKOvFHnIj1RoQI1tDq0saqoHiXZRHt9rY2YGjQvX80Xvi
NKJlDQgJXsurDo4YotSCqKSHg240IWTCAhJrp3x8e5XntHtzfsryA4Y7GRGdh81N0SRy1q6gPe4q
SgQyYJiWa8+Kx32f9ih/4UcVlnonDjHOJ75Y6+mAvV2zIy8u9stsTHsFy4B9Xi7ZQSkK89YbsvXG
nmyw7xyv+8xetc//AR1DAwVvYdcuML1WK2fag2sxfRhT55CNJ6BxbFm6/eiDSQTxVoZvWZsldnLT
DqXG3rdFdLWPvs64y1QTbfdo7gPFGPULRS/X+8SrAF16Kc2PsrQODPbP8u5f700uhyaVZLbD9Nr6
cOC/Oy9Z5tlhIrEtXVuiYqTH5oUVmaWfFSuCv66SBqXUJ1QL+6kdqxHieZH7ZPajP7XqELbQWM9s
L/leX713milAyak7OTCPN7OngOopSBbCLoluSImqD3YeNx/6ETFjoapPduqIQwnlNzRWFCrf3nWn
nglVGuM9dLpg6mwOan0a88zOIjukVFx2WjqvmBWl5/yhX3+v8NVQAqVfRDaKKuPxLQ5aNHU0vxm0
1bjzWtEw3VRL8dGEp7HPeu/HkUwsh0sceEyH+mwLUZBUjSFtHTscksjZR7OR7hodJe23H92JQR7L
4Flh0oum8tyKfpVdYmjKxICpyvPBR0apCGi5f171xtst/PvXaUFyo22tKyOu0Z1237mKtUuG+dPb
F/L66WIxj8wkUkgw1BB2PX66rd5pdlxMejgvxReKVT2wFAjQsVe4QNKq/sx+fZ0rsBycMd4nbX8U
1o6Xa6wRZ2S70kNzVZTBp4E0+GNRJte6XZs/PAg6Xmu7PTlTUX3MaQRG6nxj2+N3R0dO8288P5cu
AlkxyeRWXKSoo9xqbZCZywJH1R08dW8sot47bU9N6iznOiOnHqAF+Vo+RID7pkxpX5xeWPIuEjCs
hbMjer9Gr+6ONLLad5Y279++tVNL0cBTaZDQ02b6cLxUpZYoSqDtBTyhUvdDCoRM7V2s15woP7PU
qV1oy9siiECV3I4/0fWFQI4rBKWmad4ZtRBXyPyKfQwM8DoSVXNmG8pdfRw2OYtpisBQkeTMLcaP
cL3kSVpza6tKS3CirbdPsX6l4uvLfaQ25U6BlbibC+/cF/A6aLK0zowAJi75x9aHEsB5qndxoYUY
3bcXNQ4mfoXBzZkHenoVvmdkjlDf27Z91l5ZGs1NNdx8NTPoBzpMaB+c8zc7tUOYgVIKIjsEuW2z
Q8TQCuRLeW3SFQCW17Ji3SkwkTGb9swNndohgHI4eSmcQKxsPmaktDWYZY0WqllX+Fk827s2GfRd
TOXv95CIz5SGJ/IP4MEatmrIeFlITsl7f/GhSZTeOinIXBdan94rLoJBphpbfo4nw75kAyW+gZ74
zvYi/aA26npp6k0TtJXTBdEkqjM79vX9cznUPsjISFG37egk6ihTGWqrIZ0ke7/U7gCKL8fUDdro
HrrV449++8fLbY6FSq21kRCE72HnQoFSmzScOC9DWMa/vb3S651Kvs+HLxVjyMu2Aa1DSaEsK1aS
eh8XXhNN+0KrmjPWM693KqNETh76rVSQMNOO36bbVUjs1t6K2FxXXZKSx2EF/POS1tu5EfMzQv44
uIBEQ34I/VhgQYygjtfyqqaMqTbVcBi6yAgmdY6+rpVuGbtmQvnHH5UuyndTEa1kZbiqX2cATUUY
t3UyXPGfTPG+7vREuVCiXIwIEyrt+2V2jS+jmRlNsNbOukvw7LttkmmoMFBZwQL3dt+iUlulbveg
K8M3KxvFR7zCMs2PxLB+ztaonfy+HaBEJqOiM6HIpqK4S9yJOqDUskZD/1fhseQt0NfZqT+qxaTB
dzMm86vVDcTgWc5bdj/6+m3qeaAo9A0kc30TQnB1YmZqj2o4d2V/0c6pSo2aJF/eXuWEbBYxV/Yz
mVjQFNmqHyQkp1DR0JCPZoW5bzolt1W1tgjooYqQ3VhiUTJ4DpWV7bAya6CYumN/72WDQc81Mpab
VLGm63yI+rt+zSOYgeCszhWmMoYdbxz2DS0vOVjB7mkLvlghPRWt0Ho6yjPa8rZIAuYfLprDk7vO
u7k2ldW3FN1VL5qxwK4zijwgvV1hWxN9kMnsdx640GtaItGj1bVpKc2x+uJS2JFRHhyvJ0fI+sYA
25B2e6tzkAk1GpE+MigevYs4tVggQUR29TsD50goWS7EzBrsVeVTzFSaDwRBNIHZ1dHB6OkCwnzW
9VtoPutN6nTOg2rOOJCpTV91u8jBMcxHrSypAtQmh72mI1YSaJHlzX5WqyPsrlHvbpZMFEEGXxWm
cJlXj51VYe7aqYr2JSVBeZfWOK4clnKhe4PCvL530X6vgYyAVA+iDD1iv0tac94VrjWMN4ZXdlRc
RoJeSsI4kk4wbfm3N9TrBAIkDgkYqAUQTeYW2jipearPVb6ExmxX15LTujOmpLxtewVAS+klkMG7
6s7O53PCs6/jJSuDz6CDSOHwimmBWypjYI/RfGup40EHlroz3Go8sxdPrELVaOCuwsnnoFpxHMNI
Mk1lymiS9EM2ISW7Yn1gzvYPA0QxrZDfvmRfkvhtorJmNQ7CfP0axnWfXttgxILULt2/cS8vV9mk
DnkDVdxo2xVyUTPsymapQ8+Az/X2jnh9wnAvgD7IFXhgKEgcP7HJzScF5SueWF41ft2mhm/m1RrE
RLgzxeOz5eAmUACkAytIzDSo2zZ966ZojbFZdHAd5kBzIZnL4nNLVdVeFYq+EhGUornpZjWurpW8
hTWdGBM+M7G61IqfGYpr7/vV7B+FSMYbzzWT6MKMluajR987CVqhwH0TkALR8mo8xffadcC0r670
2z6CM7sbGy0710U+8UWx22QnQRovgHc7fn55jkHUQnc0XNzcvVqmPmaM00lirapXQeV2yl4pFzry
SeL88BkkUXUsDMaKJGZLxCqqKcMRJ+PVxaa6KzLo8bSQ1b+zikQMSrCbS6l4fIMxuF4nXdwlpBCi
z2qV004xonPlxes8URIDqNf+QqYcr9KqbQmJ0YQCsBjJp9Ua+wtwisVFjQBQUHoIz7297U9wLOnw
MaiRXQzwgtvEdFrtoh2YxYYlyOfrotfHOtDS9XNsRAhv83H7syAb9hbN+gRbyrvHRV5cOGAlfcMd
q4e2WrtLtY5HrMDwblBGFfm3tAbTNOnNwWwbMnCRfTd7NfkIfag6E4JePy8ZfYimdECALWwnyXYn
nEFtzDlsTW0Kp7bKb5IltT9E1qxj7DvYZxLrE6AVOdmCc4gwJcoP5iZOkNyMEcouM5pPHgjuLI2v
0qSLrmZd/WjPRhYiUgKBBM3DAzVHGWi1ObxLhfHx7fd26joY2MikW07q6Woeb5RmiTJbnfsJwGol
fge2VUAOYvp3X4u4/UNRaMoAEpjKam800/K+0pzWwQ/OeazMqTwnVfE6eFLbURbDg0YJn6Ti+GLm
IrXYGs9q3swUjdYZbiyE5nblUug/fBoAF6KlwaktEeXW5sxxsgTTqIKlxnGKv46LMuw64Dtn6o1T
j5fuNf0gcgPJLd88XnywPHu0iymkwf0bojpRUIxMa5cVwZi5uFl762p2JjNQ9PHS6rP/pt1wDgh3
ooSlVKSooqwitwYUffxU9cVyxmJJ2NY5GkoWOwmPRT2+K0yj8ent1QwBPCOcq6EM+mnprqIML4c6
jfugTEfzTKSQG/v40OJq6Fgx3WH6Qll9fDW5oPUxKtYYlqltPIhOrLtpqOMzbMITOwmNd9TU5MyT
bv3mGNEaF3pExypKozcI8cfdh361h8xXFaM7c0fPPYCXtyQpi7LZJiVJKV23vZxpghJOPt2E2qTq
OPFlPaJmqp6kSBmnCSlz3K61L/TR6CFnVeVhtOvhutCar3pZDuYeAnRGQdfUuQl6L15Lf4iN6VNb
jZpyhaVg1iKXUFTQO0iTb7s+GT85yPx8L8Yaj6cKV9xsVNk32H/Z5yqm7Xks741GHDFKzjxA6B6/
LlVUiol4GE42IM72lJ7ulxl95m9DZeDF1yfu+yKyiq+ukseXZj0570yhCB8tZyZIKVrXwhzb67Z0
9MXPctXjpjTnAAYXmHQCsfztaLbdW/Ji6YXSpgFzJFEDxxfbCqHY0Tw04WRWTpCsq0PqMq1nUrzt
WcEqbCiUTOhcoyG1ndxHTitVArImBDkGVXSg0CkSUftRunytQJO8fU+vEJ9yOZq8sMsA4kso3PFN
FbFbYnANtGnqcm9fDsuyG8zR3inS39ldrQ5QZWO8N+fEPKgqrqZemSmHzmr+O2snjlM97vZ2N3S+
nuu9n69tczkNDE2AqZ4rh15NwLlWnX8ktBc5b2AAm2sFZ5eMJKVhndjJrbM06Y1RJN57vbfbS02p
mRH1RtTiR9HWD7Ayl4fMqWXvfwGpkpmZ0IO1q433q2eeE0c/sTeY4zBwQN0CT56tNnq14IpuibIJ
Z8zaIfMZSZjX8Tl3hxOfC1kQq0AvoM207WM4jYoxTCSwo17a4haR9u4dblNjMKSV9U5Elf0ONdp8
nyCve6YUfQUL5dljKICZErBzMOFbAlZU6mjw4XgSFlb5qbRrz48NFTmWNleHDzNGYbdRBw3W7KIv
IrfRaM7n6cxxt426yEnSuldd+ukwi2i0HL9+rJwtfXKMMRxXzMjT1u6umpYOFoIa50TGTy4l51VS
uEjir4+XQglVSXsXtbU1d5+6fDEulzr9bJfiHB3i1XOVN2VTE1BjURigEHu8EorhdSmccgybCDtS
NcGcx8lz44O9tPG+yRFsmRHP20VT0f6Wq9W6N40fphRwDdTGMkHzyOiN7QljxzxtbfSGcHXBXhhp
2XNc9OfC54lnKitw16QJq2KXvHmmmbV60CejAcJrlQOn7KKAQmm4LukBnDkzTy0FNQvDZ1BJwDw2
DzXpAOU5tT2AQCnUnWbGxVVdL83VPJ2TxNt+kfLRgQzlu6BnDld6sydXy5inJGbsnjhqFcQK05bB
tfJDi3m2b6xG94CHbx+CFTrnlfnKPkwujawUDWcOC6Znm5vEts1oJ9EOYZwuA9ZhhuZbYoBa78Wt
ryVrRb82qZoPXSJrcHW9sAfwZ4PWiusl8cQh0qlx+dys0DDKHJdDc/2tiarsTO1z6l1IH3aJt5GI
G/nzlyMOJhlRAqw0VCeACTZC9RdtLMY9kGHrzGvfBmGAExJqTTZBiGCavyl+yeiXAYv5JvR6oQaL
SVo0TNG5I/NZS/VlQsYyFu0x2qcS9QY99/iO6HsCk4hrERrmgPY3kNXlq6GyC/x4cdyrGZsduDG4
pt4Wc9dhoJ0kuCdVi95qPt3tLEVl05iivahsfVckptGCBXT6XQuFKHSWohikgHokLsQIqd2nfje/
aEPHJFasKY7Vcd7VC4XshBkDeojiatF7rP7UNCVsqJhH+4s3dUCwsjbtgsKu3O/8ReqTZQ79R2Ea
cbzLxm6smLZCjfPXPq0vsmKs0HiPCvEYZVbi+pVZWcBd7HFMQi+y0PRwK214b40ajruxkUvZHoT5
1aRcfyvzCLAXlY7fpqa5Y2JVj3szUxUIA0rq0mKxRXc/rd2SnknJtskSrwItVZkPSNLn6yPBy8zJ
zCwRFvU471QjFxeT52PRJLTUObOWjE+b105SRmefOh6Mlb157ciHLKC2SxGCfm13padHOxR+c1A3
TK+Fo0Q75EDPnfjP0mDHq8Jes7Fllc0jssFNQTMI2J+gvlPusFNAjqZmke9Ku5We5OPq3VlN4Q3M
C6cMGHDEjxE/bNVvlpNgM70uUFZSe4m+os+zTvvFTpfbZshr68Ks+y4JTR3x26iN7JyZVbGK/Yyc
/nJpe236sMDhHX0lgeC9T5s+0v0K24d95CXIqBmU7nOgZMaMxRB1ob5jggv93in7GMJ0bPdD6Exx
mqMhoakI0xsNzrL4hs3rfnJTY7ls83n5pprlyNjJri9N6Xi5qLhksYw5/KbwoWMyv45ezVlhQUB5
O/F91d60PJI1eMpo83HsklUef8VV06ulIrqcVgivM1MyRqrlMKz36SryEr5Jnfu62hoV31Ge9Ie+
F0ZPM61Xvq4FilWX6jrWT8awpkDf6KL6Q1ki4WSmKtVW1uD27nfjWjAsWbt+nwlhl/s4U9fmgCId
fg5TtdTl/ds39aoYJyCxRaQ3jAEikMd+fFNJMhh9PrRp2GOQDVtpNId1ZxpKcx8tnuJgHpl6IsiV
hBOjgEbX7sZZeEUgZthk+9o1NVrXUf3P5PE/jzTWu3/8F3/+VosFJG7Sb/74j7vxqe2H9umnd4+i
+ykcqu+PxJXqv+Rf8n9+6fiv+Me79Ftbd/Uf/fa/OvolVvrzSnaP/ePRH/YVyMPl/fDULg9P1Kf9
8wLxUy3/y3/3hz89Pf8tvy3i6defv9UDykz8bTEX//OfP7r8/uvPcqT8ny//+j9/dvtY8mvB41I+
Vj9ddsVj9b3b/t7TY9f/+rPieL9QAqNlSYpNa59q/+efpqfnH7naL4yA6MYTCHjHxKGff6rQuE1+
/Vnjt2j2kkMSHziPpF4V3Nk/fwQDks0A3ZYaG9uGn/+6wvt/xph/viUeyJ9//okuzD22NX3368+v
4J8SNQOYCuUteRXUp8ebq5rHqapEgsBKmvcXGfXAnV4m/rxC/NG6OQ57Q0u/oCvz3Z30+N5RZ4wt
1m6nNhoOJ/kYERdqD/3lpfbjdskMX6SuvpeG9fedOc6BNmaXgz1+KfDn/cb0Sbu0Z4CPLx78qdvY
DkCfwT+MnOjjoi/5yrEtQVc8bQ0m56vBxozzj45YhK83E8L49pwMt8uyXCTN0uuBngiyqEzMRlDH
9Xhg2Jfe1Tqt5UKb7ZtGmY0rVaWTJdxqBlpdjMOH1s3Fw7yKz2pxTi/imZF2dBhA45IYBvaBIccX
mw6E7uZpE4NmDTtk75O9Zra/ITczf6nNBhUaDzp7YM+ifqwXs3oQzfQRa0z1XRXjM5KWVWkEplFl
96Naik9ZsxaLr3deBIrdHshdvHJ6StDLvqyS/guwNuOyVJPxEeynzuG/lNX73h3qQFEXpq4IZV22
Hqq+vpeQ3fl1DyDYLCoRLkn6WbWLKN4BsIk4QBYrQS0spf34/CJ/KKr8ywhxFFX+zdjzf2FUAab+
YnfLqHUUVt49tn1apc3w9DKkPP/SnzHFVn+Rcnn8D7IsFD0ZOP6MKbb2i6SlUIjREWcuIb/nv2KK
+QvQEpzJJQUTugGJ9l8hxfyF7io/khzU587zj4SUZ5zryw0tg53UHECATiq0b8nsRTdg8lEnkLFg
uyU+p1t0yJYKmSR7WUgsxwS5bNgYtFUM8CjxMH221858Ku0kehSKc2AINVY7XWSokJv0AT5rhnJR
taK+H/NZ+WD2nXuzZq33WypRLc6UFReDPnm7ORfVV4jD6m/1lA5PnbDex7HT2D7MgxG/67G5zmAn
3HWlFV0lisWYom4dw9eXzrx12zoi0/F6ivPR1b6j72b9Tlnd3i+jgW3POncfYqEDIZt7rMj8NTX6
D5mCaRUVWvEHMHOv8ZtF60lwACV90vTG+I6GtQOgwLOy9+1cDrRXRF/4+myadaAXhoGjmuWWfgEe
og6NsXMvi1pb9pERr7/bdkRR4Rb1u7pRx69R2fBdthMhSfVg5wyLEy9+TsJ3WXu5/p1kOb5ocsxH
BvUej3Lto40E6Hdo1f0nQ6mpOYxYVQ+OXnkBkaylSsFm2h8xZb303KxQ/UZZzSt3TKD1L/Mw+UmS
p99e7OQTcXpbzKFBJg1SmBzRlIDlKX/+om6s8lUzq9irdpaNCklqOeqluih/GuL8UBC5E0/Vh759
eurJTbapxv8jgUTWwv86PdnVJWHkG1PGf+Y6MqGRv/FXECFS8HEygoUnLZtvR0EEFBEnkUvbExkE
mQb9FUSsX3hx9CekdJXMsTmt/ooi1i+8VmISiF9SY+qpH4kiz7L/mygi3Qhkc1LSbZ47JS+2iqZO
WdKnWrPT+5JjPXPVYC5MXfEjpZihS5AUr74jkLXjiFoqD3Jp0e2QO0eROy8d4U+96j7lVXZlMqpr
gsIT95Ck9YuhA9Dte6Ve/aFDdBx8jwGTQL27N5GObPts12hTfJPaAGGDJIvNm9adhpvMHZfPotbR
7kzMsfyEUqn+EcDegI9zvl55TTpfR5zT8CpF26ZBQ7q1n5P1FlhWM4T//5jcJt8eOd6/3t0X7VP1
+P1oc8tf+N/NDa4eWATZrUVaJWum/z0hyanxhWI0JQ195Pj6r82t/4LPDkhCunAAMZ8RCX9tbu0X
CJc2fTk0BajBoCr+QNYtuwpHe5s2FgBuLpEOAJ4tm67DQtpfCafJdgYlKpLrjb1XoJEdcCo8h1B5
JQoL6tngcplY87nzb5u1tLpMcL/p2NWWp7wrhpEvKDJtiff7iqd0F+i59HKHZ7ZMsbgvUixfq3gR
O3dBwAjSeBbkuFpMwwrVIq/MvV2uXbjEynAxlXVYjjXAxxwzjUVXcORw8RBZ0WYKDER6fBu0KV9e
vb6rit54/+KFnzhMtm1a7ow2CmGI8oq0ZSt3i02e7eURy68KllA9IS7Q5k5q6LcNvQzT/B/2zms3
jiRb16/SL5BCenN50lQVi16kJEo3CVFqpo30/unPl9Wt3WSRwxodYAODvQ8wg3Yi00WsWOY3kNkc
0116cUqD+tUxdrgyrJd1iRHtjo4xTGgGjEiK1FeUIgqMQRQ+bIBTRNxDt+JomaxYagaT6EzTtGV9
Pz8tS7wikt5xEn8Ek9v4wPaqIOvj3pedwgpdQcHjq6kd5h5OI+GPLkyjr3O1fKnHdLY8JZPMO0ta
9tacqdtKiK5xjbzUnmJ6NbcTiK3CVfSx6f1kKCPHTfs+PZ9sJf2WNhMq55ZdNq4oTe1cq7PurB+N
v12Efuuc/p+e7K9M93eiWP/955952Vcvcv31Z/4JZAjSMcKBJEG+z+z4ZSCjhcgBva4P0v1/Apn5
geXCiItzmBkGP/b8lIbrCSVHBwRKzxu52d8IZNzYy0AGGonoSkrA0U9ScFS7mhVZwKwNvU+L8UvY
qAuI3471OrWTG3NWP3s3b2z4N3ICQDEIrrIrENRAiu3lhmj0IiyhZdFVJ4K5jG/sLiAujN8i8H37
ZWzr0U3sVCEljzBoKvu5Wok5mnImZ0snu6aSyIi3Wr36tVERg0yKUPqIQ9YcAaKY9Vt19XX3aX2i
3YpMlrw1sI/dIroCkiysbRVEfbLH67PY57mq3uM1WlXe1DloxQ4Myichn1HhTK1nGmHX+6Bo6k1k
znHkimWuCJHhkN2OcYypp+YM6Yl4eBgrvogXfA2a5iwS/Lz5KKyV5/FCgtuKCen6epy8/lYwRfhk
jpyPgSnJmqfWHDo0QwardOdC+sbf6WhU6DnNAqnonBa32Jiu7oJGXWFNeKdaDAQKDooy+pTCGvCc
LGH2gDBZM7tLsQDpNuoMSHw69MIdlkEJFPRCf7bDkKZQGBxzP9bpfJbXqVG7XWHuJrkzhGuZqX0u
J3CKx1mTLrBJY0gJkaF2rVHNC3cRSnSrRXH2kEJkXMKEjub7C+mVlh/gNYBcVMMQCOC1H5vTL0uT
VwpjK1+eFqQ5hpwxmx11zGUi2x7cWUmrC4j20lYZTbdTeoNTJAq6WMiemijqeaFM0103HnTuWDxD
28ODz+TPUiaircAULThxw2uoP/q0q28mO2zlP4K+e/lpofCMiCflHdOJMKU7Z4e7YXIekiacXEsH
0IH3YuJqkxz7BRXfRiyOsUWUcDghKLnusFf3QeoEgdBaca9HS6zLDTQWjajzV8mywJBgqRQKhlkn
Hnf9Na8vQ0uSUoMk7oCRe5b8p2ld23mWdn4WgYFujWby7alR/DzSW6/ttGmHCKEZMCy2GchG4T5r
U/inpRl5Sh6Wp97+6zCnYfgAoWtllaP3dHQQGyIsLHgDrZ/jo3Khlnl1FmklglmxMY5uGI/iVtZC
Qw0K0VXfAb/vwayq59iuFteWinP8YC/FJuW3x+44FOHl2Df176pikgQRHdGBpdUMufF49jF1taUi
QNP6y7iOIJ3kclGKfWeO8r634Z506l+v5beO7/8NZTY9+mfL91W/7oZJRFf+8TH5UT4vtQ8/9esU
pzQGMot6BBAz/vK8YWd9gEVNgavRsfv7gP9Vjtgf+KNgQTHAheVGRfLPKW59oD4xOAnp3a/FhPU7
p/irIcDqVgEIEXtD0I9ofR2t7wIjrwHwugjKEC2HaulHX2+FlbgqXiZuX8S5X9MrYCZt3dlyf5do
WRFUWhpzDi6yi9ZCsrMSsu64swmnqWRfmHn8SL+538dx7XhtgT9Rn2EiLg3OdURqsq/zuTuxT4+H
uSssBH6szCAXoa1XcKax0pUkVBIRwK1uPGnuW1+EyY0hAIZLNW6cfaqM7rNv/UZOYhxFKhvKPxeD
TISBIljwNXQ8i1SRIUldMVMFhJWMMLKTP6lW8c2Rwei/f6HjyHt8oaPRZu9MS0KqHwW6nn9r0kh4
tnDuf/8aPA3Y5nV16cd1TYeQJ3MCvJukSrJdtLghGnRNdeIzvUI48yjkioyOZdbu6sfy8p1RFMoY
wmNTh0W740d5fl4K5wtyJ1t88R6Gpv/UtAqIqU7ZpItyK+zpxEj1OJ4fbmAldVpADqmJj1A2Zjko
TpUmku9k5UVejtkl0bF2s6FT/GH8fZzd4XpgShRqfkhtxygpPFq1dinCEBWGevbKOnmMBea3bWQv
LvrB14XDCd4YOrYM6dNg1nfvf1baea9XKeouACvY4kwOjgn5WjFJ+oLOXcCkeF8Z9VUuLWqgm+lT
hNn3bWYat0k2FlsxVDjbW/mjrqVPjO0vKtw23FjAVs5m9DlKeYk3GgCTm16HRZoYt8LCmlMyr5Y0
e5Jpo0MjzfxyzjUk1nCYKnvks5WMfrtw2vgmU7CNQaDy55AjeYJEVoI/G9hNLdNcDHnugO5/y0Lz
vrX1W3SNbm2ZK+sW+ac25mTV6aNVgVqpl4bUjauNXVi4620A7WjdqLDu8edkBDkpt3ofPYYQ+V2n
l7/ac+q4w/qfjEw17rCK7AJTzfGbiO1mZ7aTSqePS0HxrTx9RuJcwiDnVsdCzk9afjWonQuEum/T
1i7+ejI11S9n4CPnOt46QDikLCiQWt3LVp1dJln7kBUlTwXljubHIrxxGm1fKjmF0be4qrURyqJh
fpWstvjSOWPoz13reKXCm5MwRPKMDMW4qGidrUqPw6XT+Gjm1hWziSvQ4uUOvNBymWe9s5kN+94M
zQk5jHS5tIFPexboJM/QEJ8ukmLwOXmuFKNYJx0O4w3JmnB31W6BRDwCg/yMroDqO1b7EIo4D4TF
LShJMX9av2toFRdpZ9l4bObxde/grZpaitdXdku+JWR/gO8X6HEDaQ0nDW9aX/LhNU56m8KGqm0/
xkTtkxVpaiDDR/VnDZvKQimc7RxDw7QT68qJc2drNMxo69m03SpOHiEkp56WoYWxusEwyRzVoJXi
BUyztuzK0rjFs8A4L22WwrRMxvnIa4hpTm2ajCulizNfhhHpMb5AmW9kteqFgn8EUCsFdZ0/2WP1
AFru7HDvJNjFFlmis0Isg1dOy/dxUJ/MUMJWHBsE2sAl1rg8JNpgT+YcLZssGlUvamfHo3c9/InI
RRfY6VzvsiG/FSbwK7ucUPHSuO/MSRYAV+3Dkhayb6Rm5icKTNY8H1tfaXlPTpxEGy0t5u3q2+Za
RfcAA4ulYCRPUqQX23JuHrrJyoLJNkGvSHnlMazCORElUq91koo2m3LrKMChk4E7k9Kanw6Li3XT
yAO/eOz5Q2HFv163e79yXNfJFqRynRZ6jDLH1JNOzyJ7MgY2Wb6IR/C4V/GoXKrheF3Lzj1YmtTN
pja7rDUW/ELc3mIVi9bXqN+CVHK8up1sHyVMSNLKGBQ5iK2uwBtw1m7zlI2kmtGj5vBisGTgGmHz
YKDerUvVgyTxpmYr+WK1MGvkkQ+mLDym6sTSfQrg6TK24hlqJLaaBrZ2uEsvPwb4bN5k2/fysmR+
KKR78FYT8Hb7HvWbp67NH4uILYt6wH0bK1KwBt+uszK/bpuHVKi3TVKxaVU2B4LWmouWZOkqTQjQ
RJq8Th0Nvy6lwtV0QsZiNdO+SrppPwmk34Upae4SyZ0LKiG+0rp+CT094nNaLZ/GaLlJWZLSS3nh
nsYcw4mhyh+xfuYJRDxUQKEi6CZ17zVDKX6IJT7LdDvxnIod36bNQ2PFj4PWPzSieaCNxLvXS9Wz
TOjnscU6sWPuu7Tjpzypl81hn0qVdS9ykKF9aieAF9HDbMqm3OEVzK6IDN7bwCKxB+l+mjMWl+Ts
nSyvNnY5Zx9ha+SfAfTOmYfn/LzFmeNPMJ6Zr04aNEqdnwpl9TbPIHJxZIbf29Sg27KmfaGzhsZ6
Ui40qwQLlQlD2SJ/WdOQtcZrpeNbLlE/3dgaQTAdlSxoGDMBEqP5ODYsbQwjWzgfQpV2KGLaft5I
3+cJgy3NFio2M2W561UCfmaUDyZDVrYNxgcXOvLp6DAu6kdlScJ1Qc/N+WDNRFotkwSAWQlZziwG
dp0pvbQTOresmP28hdbKTcwDkV5ot4BaiYsTUthdBtwdckbafmnyOL7OpCIPjMb47jhKBihOoArt
tLavxpr8wDDXOG+nutqEtVx9VSR72tpFOF9KObWaL6fxYxtJ2cdElr4rddYnXpKu3y+Vc4HCwiIF
6qiAmBlr/ScKyVCrFA0/tYjNgu4eO5wSOJhmFVa8gkuUhQ3YAyPvxwkyGMwoaK4lK1jjwKZETjmp
mofDsUjeeovMKUVpi4d4K6/nIlYJ52JNNoRtXGkL67Cw2AYVAUNbUOlRhdGc60oneW07XhtDl3xD
stb2DzEiS8wrua2KO6lIHyM02PdVFCtuV6rJhhC/nin5PQQjRFZMK6Jpbd9PS696WZk89ZV6U2mY
epfWDz3OvxZWdp7NEmP0hSyhBUHrloVgeD3IqtckbDiVELfpE2bcJapoaM5n9DeQmTufajm7mCeL
QiW0MZqXaYWz6c7UbLhL20Fs1Fzu/W4ypht15Axpx3baFxVhnYzyAcI7j6nKLRdlP+ZZvXzrEweg
WPyYRLw/0EBPVcSfVup1064JxiFdKJTmYTazxzrlbdpJS/fDhrD6fqZ2PNIgLz5gM0D0rtpax+I7
mqDUK6YlDnKbWGVa0v3IlQia6dOYNDBdEivxVACVJ6578Bx63nChE0YFyDhMpmNMGXjUX5qA//St
Ekm+ZQ3XMSanXRfvNX24DbPcciuFRhyeJeCRG7y/w/LS7KTPilU/pHq8tbKicIXOeb7oGilblnpy
UwcFpCocCO+iMUuRMVYVL27bs7ADx2p3kquF0heGb3dG1ZzXig0CdzIAZUSflLb/mar5ToksaLQs
6yEPnzBL7bxYJHsE+UnT8mG6woUj24uZvVyEBG4g5GfjmruPCZtmXXNGql9pBVEn1WYpEDkRsu2y
6xk3I/TREs5NuuNkjbRK8A1vF8ScZuGKKgMDWy1a0EvqCbLLqwL10G8Es0ONDbzvGMlZVlZl4mMt
+Wi8SgHqZSRpinm2WNFTCtrM5WB9en9BHci4Rx+WMb0JbRjNWKBxR7WW2mtoxoa55Bfrm+Lj6GcQ
LZdbLXaioG2Xr71tndUpp4rI9e0Q2ldrOqkuBHRBU9vrOgoAhSast+ZM8kgKtH7lhmRg1rLHKeYo
FcSQobDPZkQWkadtzko1f6qr5kFDPhKRZOqaVLudsAhxnTbDWS2pyII49uE75sHQ0XjXSR3XdFOC
5VoIkvBWZncmKocE+kWzGw9yR9ZG0XLI6Qag0h7u1SDl2CIS51OWNdJOwRmEXoNxVS38SQqphylV
2vsS5l/ituPazI44kxG0mfZ/nYzUXNFqoDzOsoSBSzxn3GLjeOpYEVgFZzGN/sl1nFlaEzuaazx0
b44ZDTblVktQXTWxBCF5DvcRbJi/OKm/1WK7LwX/exfC8u8N0bZ/litwtT3+Vevd/Bda9z8DeHtg
Pf/rsdndd9Csf1z0P5LvL1puKxHyV8sNjBy+CqtuKrnd2ll7PjgDVUItjpwPsQ7E4j+DM/0D9TEY
aRmFKgBx64TpFwJA+4DQIZglYjPO7zrX+o3B2etRFgKR4IGBIawMANpHL3sgzYyQf4U2l5/M2gZu
a+IE7SRR7JQxWJLJ+CEYrtyNsdNd5EozGmDY2nybzeU5qKniT2jveulanQW/HqEa3cUNZ/ne2VF8
0Y1jcbGYcpr7S1njwQ1Vp79Wp+ZCE45+k0mq870Ik+QmmsPlo5QkihfZRlxftpiCuLVNdoqGj1ku
niJmeSOkYS6CzqiHz4td0CaQe3LDPBS7CdfTQ7T6reX+v6KjvMKmTi3vz0nxA+TWH4DL/+jiP//4
C/GSFH+2L9b8+qt+rXmF1Wsw7wW9otFhs2hW/oN6YURM68lBOwL61/NhsfaBqRJgTSzP0Ld6jgsF
D0NDeIWMrpYT6xj5N5b8qy4zTVmSG9BmgEzJiY+PotCRGht1+8xXhoLkFoEIVprpDG3pVU5bkza2
mfpJzzTtc0qfInbVsbVvhi5vP8ld7cqjiq0w9Q+ulyA8UvoiRkoJZ8luMU3lRZXMXewpkhrd26Yw
fTFq/R2mAGIOemRVdmmrnpAJVdc+4fPDlScCWMMgGFIiuDd57dk+a/4msC8sPS2QZEva1o9mW9zo
1Qi4PNViz5jb1g3blsLTQdgfBZ38Umta/ba3q2xLZduwzbrB44i6SXN9RPWfU7iPlU+ZGRlBCLNq
1xXNKY384xyEe2bewPycxuvKgj3qfdrgyQ1pzjLaMEJsunGZgmgUn8elGLxE1PALw/aUe6Dyxosi
4YEoSA6i0SQ/6pLzkRyttFVIREOqfsrS+XM1Mm3F8ZuWl6Vfq2ZjblJNNj16tskGxqNzSpXxuOe7
PjeQMBV18FUO+LA6n30rq67G2Rq4hQpR98DUkFqYdaV4mBQN2owRW5dySzkBM2rZKlKKpPWsTojP
dOThjPDPY8oyV6uyH5UYD1JIpywS3kBqrdN7hhhMemA7HneJF6uQ8J+yeEna5wTXCaqLhuKIprQ7
FHj1NKWXp9ckkN4i4xMizItc+8loyE0l4WWh4c+IWkdim/OPS2/7mlUwkPiK+TgUoS/VhJR9K20S
56456brzxstl9AJs7QCqe9XgruO0KARVit+iGkoN3Qi/LPCAdrIFepu0VGfP4uEbU5dXqgErqo3l
SyKNsIwBY/blzrONQXd6R0l9EKHzZrTzc3mu0m05jEx/oC5ekvg+9l1quTL9/cDOlgp0AUp9LR0A
1wYCuu3CIT9xW69fA3cF7AQtWlir/PXlXdE+a6g9uSunmQZE8WPVK6sOd0KcP3z0Yv6WEfn/5+UR
D2uNJ//6uPw/4s8GnHPxx913Ub5ICNef+/tsVEz7A5oYZFsQqsBTrcPUv89GpFo/kNlRkxEZ0H5Z
c7G/R7CSwn8ibBzcJmFjH9CifyeEkqJ/YDgLJpSRGbw8Biy/czwerR1qfe6OIxYHxVVs4vh0bDqn
HnQar3fqoiBOOyv0PEZGpFleyGdh2rUn1qpGAvz88AL8QkKAoBFiCObh8H+5WFVJc2qxlMO9BYQr
BAQIsMdtlNjew+nvfTwmVDAwWbSRa13b4d8SbVtMHYuVeh/v03AA8NQnBox4e4DQAf3zz6LqsYwz
otEF06F/bPQ5/xbRft9iRildw8YcpEBrRXI24634fdKzCMhmSUs8NruRalwv9kYZb5Tws9XbxCt5
LfiqqRZfn62PN8LH0dD28Oi0OmBdobHEwX0071ZUJgGzGLr7TLV0D75a7Pez9rA0yin2+tFpy5Us
sKkGQPk1LeMEevmSnU5Gca8zxX1hJd1VkkfKmVXj0Y20JfKYelSV5z2WoZv3n+/4vD1c1oD+IxMj
Yc0fK5docVxOBeJ+902tKRsVyx8/75zG1zXEh5GdYkRHW8Yzu/gCqNePmQnYiVHysbrb4RZWRAFE
AEAz7LmXTw6Dbm50xIruIQmrV1HdJNsJ/jxjTnFVWjwyfPMxYM4cbWL6EXLc9mfOyEKUsywLshY0
TZdJ4xaRuOwrbW+mFbqVnA2l3uzV4UkH3baZl6a5zJtZ3b3//o7XB7LU5MOAJzWwEOgKHq2PaOlx
t3AS6S6Vv5hq5JUSXm6nlsbxhl8vAr6DCyAFSgfiaGkMUVtLSZRJd2YstmbyZyeqLVFgO6WfD0/z
W6fEv9cheLf2+k9sE7zPpKOJ1yVt/MfnpImSN4m6oOL/64Qw9Q8QAtayH7kUi3yebP5X9QR1jhwD
JBrJxl+F0K8TQrE/4M4CYQCxjsP5wFr51TGwP6AhQh5AlgIa16Hp+hvl09FyATJBwCZzRyYU4AQo
2Jf7aV3qFeR9x2/1hhk1EFuvQA9iYNCTz0+/tf4P1+I4BB5MgFR4iJfXktt8yYcWuc6uMFAgiKI0
MJltBE7c/rU26Sj9C/7xGgael1DrY4GiXzs1kIjprLy81LQUjhMmPNYyxl6hOeeD/bkQ0+iDx802
AiYNdLzhDDM3Cb2c6mG2Jvp38g3z0vKb0J6G6CMHdQoUkVl0iFc9nHhX0zLVG3RNBPEpFZqjgH54
Ncgloay1srDxb315v6ndCGMcFWc9MNDWaGvZ08ZyTS5RDquUEB1Kao/g/e+hv3pLAMdYYYg1AfhC
GXw9y58VLzntnryfBcbdqW14dl3eRvXwlKtOfmtOzSW+oXTgpbG8jBOmlpOmBPpsOpcDPaICDWK/
rlI/SezbWO8yj7WMLd0AX7u+rIbPk5SNm0RRZvAVJn2mBdyXIRDtpl/7bTZMZiRVeTc25u00tFPQ
6Qw9ZyAgXm/acWBYyTYzgJ2GgjmMUoWz1zQAa0VUBW1Z5V/aRvKwwk5O1N6vVBFWM0VV40P8RXM9
LikhQkYjlHXHj+1+8htLYMM2Zz+LXCRuggiU37fRg+g601Pa8EIOnX0O9d6tqsjcvv91XjmyHG6F
fYJAA7f0ysxgLjMLyQvEO2QnKV1KkNafq2mdZNpUYnWKVkouo7eh+lms6Jh1dZhh6Y03GvWXcTCb
E6Xuq0ixvpl/bsdai/Fni8XR+9LKhtLxHanKoJzWkT9o9LS1/nMzLqf462uP48UG5mqsS4SuUAOi
OXrcA5kioWuDY/s1YwbXGbshiCpzOLED3hhQAW6FOwofEYkkouDLhxJ6NedKMji+lAOAHqbum8YA
1LOS/lJIEJWidPFXqft9hQYRvuvGfkYCwF9c04qNXWvmsheXVrs1J/Gxwq/PQxxnhzvmT63oGbQ6
l32uhJfLKEe4Q/V4AKtDUJXJVtIl04VkiJbxwMQ0Gbw6dj41hnLdh61+zigJxWOGGm4dISYODqMM
qjF1Z1N0gB58GwbPWR0J4YMrQGBGwmLZjkWgT23jWXn4XZLTn1kxfo0iub6wmQhLTrQAdpYh6ziE
lCz5NCS4bdtmDd6+ZErFdeIgQ9bYcwbMq/4f1jINOuDdSGDRNT8K/fGU1yOeX46PdMyMwZdXptHi
augG7TpDuo+HuDxXUDSjZx1LLmNe+gLIpxu2N/Bj7vt3swbT47VFwEMKg64INdHRmWc5Vd/ZYWhD
y7QRd20B4wu5ZAr5wxndisEuSKHuVB/mzYti8YI2D8waFNxerjR5GWF1RFy0iGg+dg4MDkod5IQv
F9ydXDtDlCdKT1Qkb4YzGKHrHBb6Ps2yl1ctRsYYQ51yvBv9WcvYIoB/l20H3mk5SI4ntf03VMck
UGzWtxkR+XMxGDvGX7H3/js/aHcdv3Rz5Q4hEe7Ah3Re3knYGUtZ9RHAzAaV2VnIgxfK4IRiC8ia
XAMsW2g9e3U0NfuwSSeQNJ0dqJZ0VZGV7G1kJsu+dCfACKfS8leHL7GGdYm+z9ogQzP65a1l1E8R
mrm274ivmlXn1/l8NWcdhTJmb4iss3nkalvq2pmmeahtzZd6z/B5wPM0SIWx0gk4oxTM3dHtatyy
cr62QjO8vEX/KtU+JmqDhHSbkoQ70Fsk9Gg9qzA9ze7dcEgvcQSwA4CrX6dkxuiqgU6TfTflwUEQ
g9UBICMb0x1gPhSqpWj1101St5NqyMhm/J1Rr4ytwLxpS2W5sKJrjNQZNQuBCFPUnksyGvOjgBCa
86KjaEp9c64tH4xQBhghZ/Sin5Bxe+uksFB9WaMqaZ5zFFQZ+lRFH1q2P6bO4Gu9xCQIRlWXfAIR
+LcPz39HGfLvyQr9RxYkZG7/ulP16e7dWoSf/TXJobVESwloMko/6OiuSOxftYhBs4raHt7fQf1n
lRb+hzAA7J3JJmNFJIOMlSX0qxaxPsBTPZD0VlUQJM9+pxZ5deavcQqGzUpKWKdJR4cEGa46RgVa
aU420F2Yt7MdnjiI1qX3IgodXeIozyZUooQ6cgk0ai/VatomFY34wbl79v5v/vqFz/WPXu2Aw2WY
cKEdzjz42DG4k4Ys6mQ8OEIEt0tdXCAp6WeG85kYdvb+pQ5UgONHgtGE5jMQbNoLR4HVMXChkpc5
9O1hOI+VDuzqikiT/ToE94qyV6IN5+UcbfU42ydivupmfTdH2m59u844b2UIve/f06uzjseHIi8r
VJSEH+eorlBSXcnLZQr9MpZIi/LdaiEESO48Wj9sY3+K8umEYfepSx7FcF2NZjqg4J2FHH0pZi7b
JR5C4l7Rp6BWI9eYnBO1wlvL9flTHoW5zgbw2tQ8ZYV6UyrH+1jPThxNb3EaVs9zNHzpEWPle5Q1
pNY8lDAI+bhhebPIBbLO+k7iWtg5XJpCvxzM/rztUs/pyhsahaeu/6pC5EtC7qc9AadiNUR6eTQ2
utGrYGBC3xy+VXpzvXTCn9t8lxXOhR0m+zlK9qnhfBydfFcL+1PcdicOk1fie2spv7KIAEkoIMqP
0U1OONuRNgiQ7CLamEv6VW3ERQWICyLyJwB4PvrwyGyMgRZpe8T7EKBSk70NuQinzqAABRsZfB82
HkvhAgXE8wwU7SBnu6EaXaMvb95f/Ot+O96Pq7OuuqaXbMujT1ZjQWfqccknm83LruXclWDXqD0F
vXMnte05zZHLQm4f37/sW5GNEkYzyVQ0Oh5H5ZkILTbcWLAai/HRacTNKqzZmPHH9y9zSIaOH49x
IgUp/CSOhaMVoUW2EqJmEvoZekhZdVPoNrhPcG1VV+KFZ+zTQd/XEf39TLpYQwyaTQE4pwtIAhdj
kd9WxbJdFsOVksWfrOjWpF8rkDfqJNiuGlh9eQbpmoJgLvOdU9XXwCZ9c5l9RrsQa1FRU4aAi6MV
tn3/2eCbvvHtKE9oq60EOFi8L5f7Ett2JnWW4xeKcx9b4kadhvPIcC7NNvRzNGDg1CH1iK70knRn
k1lFbpd9pyWwSp3vU013pTL5Ok2jm+uItqKQPE7XNcsPooxXzcNGDw0PIHHshukYIMi6K6xhQy+f
CGnuliX9ODesywZr4UyCqtR7rTJvocvtJgrHCV2rqI22hTDgFVNI8iZloKihSmRt2RDt+Gi1YzDV
xq7hjUb8+9gZr4y6vg7FN4CnV7HWnqWTuEBVY9NP8cd5BKVPRejDgEcadECVIxIXjjUEYWt46Lp/
BV8H/9RwdVHesMsv+jnyLDgy0ZT7nZl/RfzuXFj2z1GTNm07bevE9OY43S+Tuoco4IbL4suauivm
fmPIzXdVT/ZJWtwMSSQ8KW6uaYld2tG8Hcx4a4zivASQZEXh3eLU36WKjLtqpit1ZNvq9mehJB/B
214ndW741ZLdD3ibuk2R36SOvmOYFEhRHPRRd23b0hlW4T9tMKYcRtsySoK8GoLEUr8kKV/UtD+n
67lg6K4zO0FnebgyBMbW0C6zxnYHgscaSErzKebdrnF3fdfo/220ItDrb/RVwRwW/CvN+DlF+q6o
Q4EB6rSzzOqjkoqLJsx9sVh30jie54m0aQrpYv1dJd3VaGmvnSzeW3EYtF1+MQ14r4wd4Ctj3vaS
fo9wZjAwEVvFB1ZugpCWT6FmXJoGC09amIwNl13Ue5IOXtuZtoXqXKSQ4WvJuV2jjpTI20jRLu08
3sKOCGDL76JsdZCJP44FbTqtcgqPftfjLKQNMkTr/91KKjg2mZmkuXOHruOnFhWXqWvAC8gskFER
F2ktbyuo6wKzbaG0Z21tAurXARHEewn7liJL96YRBaM1nGslgOd29quwO8sHA+7f4rcdLxZUbRL1
H0M9pe3YXNt8uFKffW3OMdAUfjHyM5iFh9aI2aOj/GgLkYHYRodBbc76Vt+vnzrO+WeTxMqWPktD
dzbqYwAUfidHg5fXzBVLaaNHGKvElu22AFOLoT/r0PUmOd5n8+I7S3hYA2DT9rMePc3Zsq1VuEjx
4mOmzQglDvSc04WD1VTvbaWHSZXuDSgoEa+1WT/NWkU1ydcWdLAuRhDw+m4QYodi1CehTici1FtB
HhFa2hZ4oa064kfxqanN3O5U9Hzt5trCCDMqpm1vnBpUvUIgrWfuitlaBWLxTzjWL05DPa9q23Hg
I2RPMbu4MSMQzeVNbsx+q+j7ZBY7/D4Au5T4fkrFTVZED+uZKhvhl3hgJbV0xEy7+2JRvqLG76XT
7L8frl83SA93iV0jABwS7eP2dQdTuBChTfNOmQ265HKOmvXyYzT0Xapq+4m/So6yh5PxuGjqpW5M
WwtYlRuVp7qVr/ss660w9D4kSmA/1zzqWXNUNfIx13LmDfMYf8QO4F4vlsc+m7cdPTrTovrVuvNi
rL8nVufVFsECetv7r+PNtfHsFo6S7mkQkmjpIvuGNl1ZdQQXpEQ1AKDY+9d5a3FYODwgL7pOoQ9y
Vs+fdcjrRFI7bZ2t5F8rWb+EUAAnxth1i3PYI8UQBpaFOQhhqNbih7m51h1poxGFnLA5k+Rh0zjO
BZZ0e9GzbeP+RKv6rbSZ85tZClMNh785ehcmQ+LcatZxShnRREFBviHwSFKQZqhH5cNmpWL1kvNJ
imhBCY6399/RG/UfTU40ljg9GJYfq8wBSdDiepIdfEy/TW0c2KH6IyEPyotT5d8bdQ9TQBBwyNaQ
lh03VqVKt8osx6NdTc8Qrwtw/vZTuoyVOm+1Sicin/AzUl/ZyRIcVsgyc8tVBcg4ZpPkJpqTXcIl
oYQGGQdHbzA8aqLNmug2ihq7Vg2Lhv+4Vp0rF63X7MoNx2y3roiZokyvaaRriIzruC8t6s6Y851p
4kLlGPt2ac7aLnqg8QUHSd72YgjqcQhSU/gTPyOmIbDIgpoougSReSES6TPNs7spi4O0bq+VOfUG
27lIMg6/2Nh3DQjEyEDLI9m3AlJpk96KFCwJjc7aTOl6Ft/g/XyWsShsuOn157tp2Mz0w9Hx3nWc
Njb2n3TrglHnjJvihzUb67ke9JZzo46DKu/OhiK6nNLUU/ruWp/DYCALnJG+VCDN2ZTZ6y7pHf57
21zLREwn13drsjSOvddn0UOkS7Q4V4Zgukel5mmws51Graz308faWW4wykUTIR02ZkWKmLRn+HAE
a6Zlcdh2w8Dplu/CWApiWfpo/1/2vmw3UqTf81W+y5kLSuwElxMBJEluttP7DbLLNkuwE6xvNM8x
LzY/XFVddpbbPj2jI51POmq1qruzM4Eglv/yW3i0MpRohdMu0Kfxu66KzRyN+2X/BoAiCNX7pA4v
5ioDiE3atDbHGV2BMoVQJOzJVkujdTbuzLi4V7poFYJRXZfhtdwiBDfJFmUIBoF2EFXx2SxYW2EW
2Ml5hOizRtRrlWCBCHs7WVBLa+Jg0ARbxrAX9UHOowsbHQBFtVfL95IZgSFOVHk0ID6j7SQbfw/S
caiTlxHjV6bw/SCXTT8h0zMYAHqekEGtwYGvcrRiQn4O/zQHOOSL2bLdRiB+yjJnkKfVEsjoqX1N
dBRDYTm7a6URXA3rKkQ+EtriYBXTvk/6jc5x4Kd4p5hrkd1DdCffGibIQPlhttKLtEHQ3d6bisHq
IT9bakYkRFhlDCul0oIh79fVBGITTiGhQ3s24efzlLCoHDYFktPS4OcFElZ4DYGr3WDY8OUYakbB
XMXHpRayzBETEtiw54JSALYnzMHliAW7fT1Z4KW180qXc8zXwbV1sTaxu4oQ8xMQfbWZV01ssOXd
NFIHIT0TRG3paJUYIAlpZ5JBAZD7SoNIbrjEkr76fLP78/Bb0ANLmxIKAOjV/dEZVGTYEk8GOoOR
dFzyAVXvNjOiymUaFKnuJzw6WtYMy59p1YYIAzX7i7T0jw0XtwCEHWxoIdy3yIS+P39LuZYbWYP5
DWg9bl8I8Gt0CjswmPR+ZWj5A0LzLgVeijHQOlYhZQqUwenzgmIuFQUknRzdSAMJjHB08qCCB8zI
hSXPjjYjjG91fg4pYLfGPgwr6+s6Hu/rOr6ophqCxZoahJW07WGFh0SGSuPwaOoJI2MEqHKJlBN7
gwK0N6jUiNQlU9qmPAlgEdBRQZYwZxlcJGnoKK0AlvOVCUkBmsREHVaD2bGl2DWbiMJAYV+ZFVja
gx5SiJz5YdhtQI8NSkvbQUggMDTUj6zkAvnHRYulkzfD3gZWuZmGELorA51JjeB/0ndlFhVOEpsU
Ei4zAOXRTUpmyKCb875QJmgmLBlohj1KUwWo0gV2wTnf6o25G0R8W2jJucTLM9HkBSVj6DYGkooK
+2WXW9hjMVfREZnU8KJRwqMMnmwxSC724denFxMy6kI6SjhsGYTkLzo1UukkZ76ui0epiZ9hDAEG
OtF8s6jOiNmteyxfCaUIkGQveMrRPurDY2kaTNHwBqJa2uY8uhEaMkJkjkUPu7KwhhUJRFejJF+B
4hmEpDgTBpI6A8dVjGRNLZADl70HlMTI2ii6qIUMbqmncZx1gmzBgTlyXBMls3MlFJ48Z9ta1gJI
a+8I8ulMst1lXbQgPWuF7o9o5WKaBROSfc3EEkWe0cEqUFRxUKWDx5voYtlmoU5xpQygm4uO9Q1a
TLC2c15/3E599Ic4JCkTZglks3XmCxWH4rzoT+CDruUM5JujWhnLEQwBCM1+skxwbDpirJUYHWgR
15qP1j+MXEo4xpCXLoPOLewQY6qH0OKROFQhxr0GM1QD5mitXDxwTo5J0+21bEGKcN8S5XZJvFNs
yjMSqUoWj3GTEWhOSA3l0jwFaLSfgyF/bajxRauSixqbs2t3OTYs8BuiNrxaUuw4hUbeCDaqBLMi
BTuaOqJzbnKQciPXzHBSlvAlGgC9rpBbl5ILwdO1jDwZehz3JthOS7ydKTYYINgzoa0QbkpFC1Dy
DzLLvGxbRCf1PO65BcHr0rLQsK+1DGd7emcXsK/R0tzp0CLZLCd9U0RfxM5Lfnaycyzix2izICYE
FOykVi9Q3sqnVrYcYg+IjjCYOHjNZQnqxZajOvH5zvzn5RbtIMT8UBeDeh+kk99lJXJixqMGnQSg
G7rNEp/EyJpJUTwsMx0+Hl9c7oODAEphwKVBgwfYX/QA3l9vAtYNYLPBckps+hkS7CaBTjlc0UHm
FSxR+L08xUc4U2+TOPeTtmOj/VOu8D+hH/j/w4D8r9gkXCrjf98kBNH9IWme0Qt8tShZZLvBqvjd
GgSOHXhDlD0hgGkjZcFHv1qDZDEUgTwgpD/h5/HqK/SrNah+w/+JqQyxlEVPeyne/2oNqt+AA4fJ
KxSZIBqJL/+T1uAfxEbwy6BtvChwQXAXFzuZWuWkpjKIUIpT5UK5ic2sZKMA3AW6kg3ARxzOk1DA
mWFskdXXwMjKx0bXw3WbmGRj2GiVg518Gw46NDFqTjomA771vWxlJaZdDGyGO2RKTgcDZoxtLw2s
R1jqzoUsEDpz86rroiqDnMRo3wE5T3ZAJ5nPwNmmGYWCZ70eRzUFOIETnHaTaXoTZL3p1OVAnRMd
GlBDOYR3VqvMxzfv8ING42n6twwLqkHgjypYckCDvl9xTRbNihGqitP2dYjaplY6WdFXrtHC0nuM
inLdgpbs5pKR/yhF/Sess39fSw34nL55HX9I9P3gC9MHAPz+z//OnvPp7eJ6/e6vvrv6DcU65Mwo
EIEl9pYlYqogFAMlgVnwytVYyJW/Fhc0/NA6BsL3Bzh4acn/WlwQ6kOwDY9EaFXjVwFT/AcY4D97
OmgXwUkW+BfcBLCGJ72jtukSS+oG1ZnkWHf6dAIHQ0gJ/ukKMPuVHKmrWljPdhpemkmeUaT/ktuA
7W51UKkVanIZbklDbE+fbIiIqJZT2NoaRqcK5J/FtZCriPG83NmIdS0JQgiJkArW92HnpIs1bqNI
/coarZoW6di4kzbmG3nmAdC5T68v6B/N2k/h6G9J6/9RI6r/gocBUDeLNeffHwfHheq+e8DcfX7n
TfXzi78mrvYNSuEgmSiori40ojengvYNArcoekLzFjv8MgX/mrjkG8rTxADWC2C3V4LvXxMXH4HW
urhT4YcBt/gn8/YDTBlocTaQumB/ojtMlqzwTdVVlGWcTiH8FYYceq6NshgwGPW1kYDPW10LyOPQ
sCwuu2IaAHGOdMazBOBOGdWdRAH6WwOlaOri3Hkzkh9syq9Ft/dh3mI2iIY9Yjw4aS1D8/a+Bri5
ywV0tqBgDyFXAf9E32jkDRD1j8BGSS547veSAAEzzuazqmpQPbc6+E2U19MMSz0LDbDMgI5hRa4U
pZHpgEY1EtsdMJwZEF4wVdE6pNFFTs7mOWwda7AgJMT7GiBpLfWciOsZs8lCTgTFhUEHZ6VCAskk
i0VkNU8Qe5Q3iO+zHw/+36vrhDi4BO94p5+srlcliR+WS//6H17zAM79/3x7Ovz8hV/LTP0G3NVS
PYEf0+vG/jv4wjLD2kNxBWCChfGECODX+YCQbWHa2a8iwovZyu/zAcsM6q9gQMAGSTYWfuE/OB9w
zpxkLYt1PeBdOCJMA12/99OZj7wVoyxrzgQOoV/Wuc5ibZaRwiYjfTNMHyydP5sLJpY0rgQ4E8TG
QRN5fy0Nzr/KmNqak7bz4Futmzeg9sNRQmdaObJosCZa9HCPaEz4/VQCpZcx8wh0dygq8vpKvCRy
hFYEn22H6CCDy0ns6E2xtbj8pV+D/ufALEUn1J4gbgpxkWXg3uw/KhFW2+PlOW1pXUd85iCVkGxL
SLwrASUeqx72R1jE5rKaLbg5wg9tlY4QE8tbIlNDgiJX1XGF1hp5hF/bpYWEiVXQycqtWqaj0WmO
StIap6TkcJRrvBFlz1UUWwESv5FC3w7rfiiIk+5V0RasAD0iIk3NBkg6QQyuTDxFTQMip5sGNGot
SZ5iEl5oNRrGIXDXpA4DIywN9/Ut/vc+cLIPLCsC6S7EL4DzWdx9yadn7r5sXsqM/7R2fLsdfPhD
PzYHnCPfwAHW1UVmaZHfwAbwIzF7/QS9Wdj8GcisIX/x19YgqQRfWmo2S2cUTPYl5PsZO6IIhZMb
chlo4cAfEgzmf7I3LGv/91EHGRxYpeCXsA1BgRqrYElQ3iyBjEREH8I6vumCCbqnFGKUX6hbnbBO
/7zESY4jFE00yoxLOAAOPvS32aG3cKXBKeYvdp/3G90fVyIncXBmoZdmE1ypdBv/LGOf720fPwgq
5HiNYAeDSvN+rKKiK7geD/HNAC062u3nm9CTL6t94n1+IXUZkT9eypsLLfvWm5eiKyNJK3WMbwrs
mrGbw9HKg6G0/Rh7656i6BuIoNqEZwi/abeenGavoZNETYd4fG06sN+xPcX6sSn8LSfvJFr7Obpv
7upkt8xSVLfnbIpvGuKjZ8R9r3y2XXRz3MFpHsbr/n7U4aXx1agvM/CzwTg5veImVPXawmXlQHGa
y3E9b1NIV9y0V/1GCULanrU9SxFNBcFXrfIPH3nh/CJIXgQ4/ujO1lJq6qmIb5TvRU8JuAH3Jevu
wDrRLxtgcQ7cS1Ts4JQ/fj4F3lf+foz12wufLEtbbdRGVpapNrkLVLKh8/X30v/8Iif1vj+vcrIy
Ww3IGrC04huzoaD3VXdyTVFFgaQiLgiSIAB9icR67Ytl+uo4cvpKEZEgZUbOClCs+n5+g7mUwmHc
jm/03G2KVnhRNC1e0TbslVGgpPqggT9pmee5kS6ug2sYNQKk2JhiYylSxpDu1jTqu4bJ8VjuMkXf
2wLaNXy0jqnU3EsFueY5Sd0cjH7Q/hZ0lfRSTlbsW6VlU6WXEm/UQLwr2pt5mltXmaufqlV/v17e
Rxe/Rvf3U55sF4USW9Moq/EN9FcO4gzd5YuEKXv4glxPj8odFFq/gk0sv/jZuJ7sG0Uaod+kzvGN
dtQJJBSoRHUXVtSUHEAIIrewqvl8Bp1UHv58xpM9IZyypm9qJb6p3fyh9kN3IqxzRy/bgiLTMtAb
+7OZotTvQlt1gvuXs2AtwQrjfgLTi4gOfrzK1q2frfDv/CA56uYrzsBHG8hrfQ1UMQ26MCejMpNe
jguBe2y288be5076BaTiNR88HfeFFY3o34Apwyl6CGpStaY3SXKTU9BlV01Pd/yivGieREVnWjPJ
/Q7yX31F7uZN7EwHcaMA1uIm92IzdTtBPHM9nalHGdt5xaabyAndMaVhRK215CnH8WwxEqfhM2Di
d4A8PzW6wxX3HBSBs+6Jn4U0pcNmohVFmzw6exjoV/go7aOT9e0TnszlLK4VGYK58Y1BOzde905x
kOjs1QyyrsCHusOFrFMexEey1mk9eTMLqerknv5o0obF9zIN8Wd9BLaTAtXz1Rnx0YH59vZOXjFc
nOcCDsTxDZq12ymQY9ZeA62y6n1ROhanRKzGQAnkLZr8Z/a2Mr64AeOjtf72Bk7WAUq2g9xDPe+G
02qrB/EdVPZ8CDVthjPOLi0/dcYNcTi7aYLWgUYlJkUd1EwE7S72ms14XjyePXwfzzM38TKWsls0
Ch3tDiawYDKPNN2VN+pFuxlkWu2GTffFMj5R5fixjCHUhIzzldm/aBy8DThilYMgDtnNG+HAS2gN
F1hzZX83PMWBP41nudiTK9c8zm53SJ4EE1eR8/L5TnICBvx5CwhrQRxCpIxbeX8LahxJEzHT5Ca5
Vq/VZ+lCf4ItjgiK3AW4Q0cTV4M23BcPfgI0+/OqJ8HF3Ebc0Io8uUm96mD4Ej1rt2IFwMvmqyX0
5aWWI/9NUNdUVmWHEi7F94Wg+Q47Qugl68IN99g4v2Lsqh/OyDfjeRJB1JoN/nlZJDf6KgxGByro
+5AJZ9yCmcmk/fgoudOdvAYn3WnosG6P3AGp8OaLt/rhwnxzFycRhjXl2WzleGgsytWwqvx5lT3G
h/jR3keB4YJ1sOthB7AL9zL2ztXnVz+hnvx8u4vKDsAemNqvn78Z8iIrRgUmTckNWkFO5qQH6Gpu
Mid2JJaw6mW4q53OCWkVqJvIaYSzI0yOvphilvnhm1jwLehaoaq7aIu8ffFTZ0PPR8cY3K4fc5rQ
2+Pu8dpL9qiWO5hxLQO9iz6ud48W3bQU0YmTM1elbrCqaEzP1jrL2UFlMsuDnN6aq/uWpl6+usQe
EnsXLmf+NnY8TnP83vrM1fF8PX28jrxjTg9ooeGb3oYBK+60VKO7CJdo6f35zvI25er+nNPDjO8a
1LOo4egrmZ6Dub0dvd2hdwa3ZaHDMspWk3P27J3dXXx3pwO041R39hK6O8jMoNAzo5veMYPDTnfv
L2Om0ReOJ91d3zs1vbyGGRz93jgTO+xmqq9z6pf0MqO4PlU8jd564RpKzK8DoHgmix38KjwBsE0+
H+4t3Nx56eT0uJ/o0+5+xiM4G8lxLw60oVvUg6mxdrzz4LqkA93heZ6A5fGu/KfII7i5jFXUv+pY
yJ5uQ/f6PlwntGRn8G7DTnsEKp2V7ICxXGbHuHnE+wBbgMKfFJ9IdG3Q893R6Z3dWtDL1Ujvp9X9
hj2Njob/dD/ioWQ2Y9fEWW7jztvV4R6ZGmIum3k5W814Qr4T9ALKk2w6M/ErOdMdrDsPvy+oq1NB
+fIP313DdVeEsjHQGDu6wd6kfLU+80Z651/hVjW26tm6pWcoj2Pebm/2x03G9vRsO2M6b/0AdHBW
O26wDdyLLaGB7dzWdON39Ni4a8Pd4iIMkRZlIabXywNxWoaIdMb4rO50qmPGnQGJGBCK7X3X0X1B
Xd9ALFHiVXRsf1Sp78b0afYMDKgWfI+d1eBJgRZQ1Xug+ysg+S8jeh8zCBdh4NwL/FHRIFreXUqv
bYq+Ei0Y1Dbo9tliblCtwo0bKGy5s+eSeY6MydYz87Df4kK4T1ax3SFx3BfXCVbPS6Dj7p92HQsA
PaFX2NBQWz9zC3f1PLPUr91dF5xPbNc7vdc7iiccn1N/B6V0pgbXWN0TptXucNk73sQmt3GurncH
g976FlZE75CVvHJ94Vj0erc5x51zBxGZWzEYGNBN5x6uuUNL50Wjx9snzORlGVn0JXdc/+qauWfB
hAm4X91h+HL6cu3fDhSjO6G497BtKKH7u4jdTd7oBq44hwgEnd3elValE9N0E1Kc7fhrBY17Gnk+
BrsKYho5+NXl9zoGZLgjLTd05V7h7oQbhOx4fvs40M3otBgQi2LlebAMWl9ey3hj5opgCM8h8nUl
08yv9k1QsOAr5VBYg/6ZdYDf+Nf+dlLyVSViJnqN/c3C9nIrbW5n53HXYtZc401hwa5jttOZiqEv
2ePlSrj5+jvKBvX6htDtErsCH+xp7Pj/FhWCBoFEGsVd6D2/33irFHofktQkqBwUa9mNEhauYNEH
tNUx9QQKUMPB9Am0cFzYFWLCfX76vILE/8gK3lz+5AS2Yzs29aJdYkL1/L7cj2sL++AqcbV96JsH
06sCfqi/yOk/SnZsGSxvGS01SOOdPLMc86Qn2pDctHAwcWMjPLNVsKQkpX4ogAqHnVJVMmg0WF9V
+T6aBTYKltBqWtoMRH0/2HlOykGRcOHBndfyC3nR74Zb9RYZSbWzzlCq/hFy/6Ma9f/qWtE8ZAlE
HmnXPD90/ypf/nUUD5D3Esn3fwdFcwsB59+3oTy4mX+P/wUI6EPx8LbevHztZ+/JUL6Z0C2CdDmi
nAWCgPDjJ/DH0L9By9FEQwqul0vVEtHXz96T8Q3yKRbUMhboCYTDlnnys76soisFC2D0gxREUACd
/SN9Mrz6d9uDAcARus/AH0HyD8p2gPe+nxi1UFReF4MBKRz43K47WIwtOkekQjbbAm25iG7AiU/N
DAj3DEk93GlNrMNGXPAStOk+nGG8NA2JI+a6lBkoBfkI+aIIAHkyKbqnaRaqcKkQuQuNksGHl1at
u20DNBtNuAksEGRLzId4UmJORRNHhwZytIkHSEeEKhK6NYgN1CpGU1aZZwUKXrO0LoemfbFJm1/3
VQ5gbhpWwvBnK9RHIDjzEuWOvAvllQ4JIOjzpd3MWRvG4XjsRgUGty00sRgGv7kTiYgFU1Jintfl
qJ2b4NADGD6VEPiRpvqCyza/s5WoH1DRiuvbSBXoJbcj7BL3VjGM/iBrdUPTuJ6ec7WUVZipwy2l
K9X4Fs5C5MLQsnwCltKaVXjeKJLGErjwhqxsDf2qzuyeM51LKYEIk5Q/QeTSzK/lSIA+CT03pXZC
STfBcFF67bKHxBrQ7ZYlCUAvjQ7szxwmuEyYY9LRbpJQJ4TChJmcgQSAfZTbHJS5Kdc6vMUY4H9K
0k6qdxzCKTDYafjcrLqiSWDwEEd1oKukfoI4JdD/8qSltddYE2qqIs00KB7AJ3pyK3su93k3gEGr
pG3bBdA/GwXtKthOBYkSomJkzl2NpjxcloxVaBv8UFR9i9epmnnl1HmRxmxGvecphp1UswUzQwrX
aq7BpkWWyEOhDktiWbQ5JKDM6VpPpegmk4cUT0OKHK5ElW52gM9A4pRCGb+zIlYNbVuxCiC6nW7V
+nNU1EV+4HWrKx6U1cBgon0+plei1VodFjOFkUG/RZtHqnYYWwqeHd8pMVyTaWKj4Oq1WdWZF5ZV
NRWFeoO8RncmQq49Wou6S2xWwMCCARZfNiiUpj0qmNMAx7IK64z1RlfdNoWc6zRqovFRLdERBM58
TOAElMAOLIfXkjPWDUDcTW6S8zJOwKPUAD7PzxVRRQ3t7HKQ1jrExV8aEdpJkLVpHD+IZhLwzVVC
zdrkrYz6dj4pkC6AoDy8q+asMEOvyHOppk3bV5zl81hAjVZkUD5Sshginr1VhKDHQbS9YjyFPuBq
jsrkVi7M+LkuLIuzwrQqBcY1sgHWr6ZB0WaOtdIfjag4F3Ojj56W1RVmE8d8dxJLn4WD5EmHvs5Y
EM1J0qFH+tbb+ovEowqugamQTMdOidpuzT4uHiylrVFZ1LXmyAdNl2isNSqUEaWMzBCTsPV618Wl
GF01r0LFkSIZ9gZ9qXYB0IFQ7MtzM0LTtZITf5SKHLqbsKJx4kzuz+GbEN5WcQTpuiYTZA8D0bCB
upsiLrMmBwwFGSgi4MjmnPbqaN1EuWxDyCJTz+RJanapNmssi8yudHA7cedAhqCsnSbPBxP6YV0J
eirYuPfYIZMbW7TjQ2hMhKyJ3UUZw05d51QbYbPNQh4Wh4FIfeyaA3Rc4cKTDmcT3Ks1misd2Lw5
tNxhUdRAE47NkmGHmKIDURyi8g74rbSw/Gg2+UJ9kGCElIXdiAB46FB01HoiMrdJ4JX1IyT6R2f2
f1By9N9W62cRxvrkRH/IeLZYN6zb5Y/23aGOb/461K1vFixI4boEEb3l4P59qJvKN+DPZZgvAINl
A3Hy+1CXEAsABwj1SRTQXs1NEIr/6hobwKjArBr6PPhJaE2iBvgPICUnqjUSquiIp9EVOylmNEmX
hX3OoSAyGocxnmtaCQ42l5EA3CAa7V5uuXRladl4m8AujZXJPHh5pYAbEo4Tk7LJXslzlbi9HCrX
vOlr5814nv2Ir99K9yzP/6YJ8tednQqUxVKKJhGBhEumxTkoTFO15WODvB69951acCSLjW24dWTJ
aABN2VFo81UvxRBCliPYTEyh0TN9ziJHljPVC9WkdrSyVVZWSUY3Q4/+4os7Xcbqd4Lw+05PEgO5
7EzslhwF6lAhTGs6NN6lCtoDFo+/y5keb0x9LN1+jiHzZoQ6Qp+6Lb9Qv1H+7uonGYJG2tDuY8hU
yLVqeNiP4eYLfqVLapwuTSxyfxHoZPEwVE6lDP3GrCFf8Pmjv89Sfj/5Sbm1BItohugx9+ciwmkI
QUhwDqOyXUsG6DXGYMsXiZZMNhUWup6fX/N9C+P3NU8Ky72NmEkCisaveJd7Q96ZsEYssl0Zyk+f
X2HxFfrwhWK1vq3wEd2EzOwMfmyvRPFmrsAoHeHzegm/z8FPZxD9Up33zI4mdMWqvPDhJio8Es17
ng2ObSysRr0YdzZvH4va1L0ygd6MIinhFy/9VQDloym3ZG9vKqGSlJWQBYYKncrTEQrBCaR7Sdl6
GRT1fGDBimAwMh5Etp0zKzTjS0jupW6k1LZbdhC/nMKopQspe6XxMQ7kQVHhptWNG62uprXc2h3j
tYUe7TiJL5Sh/u69neQNeTskIiNG4c/hCBk+AEOdcUz7FRhDx8/f2wkj+vfUOKlcwOwURL10KP2s
l7MgtjRYlRdE8o2sGjc9AimQM+HYKrV26czFBOWKps6DPlfAMB075RywtQnU9Ng4lBxnsxT3/EYU
kBKJqrjzLeCwWa8qBQvnqF5pRrZ4iZX9yogVONK0nQIV/4nVujqiUR2qXi/mYqP3HegIFQLBysAj
N60ybvRIr2nLy8rpIuR+pmbv1Kgj3hA12hdyTX832if7ejoZM6AOZukX4SzDngJef5M5N1SuJsv7
fLj/buc5pTPVjWWqYA5juK209ZKshk0w9momim5fRfnNEDZ3uogLZ4CKIyW5Nn3xok8AD3+9aECm
3k3/Sgo7S2902CMnZjdSEx6AIG7DiAuZUNw/5z2B/AdJQTFziDVxiBhXCtjNtkCGWJujIQPwooAV
+sVALFP4g9W4IL3frsZqJFU5l9BOLapc28JHtYdEbpvk/jQZFohAelAQuHvWAJYihYBRiaRwDjnK
evR7PRdf3cYyzT+6jZPduC9gXpHLSulHdpT4xVIn4v3UsCYKr2ptQLS9JESTDFvGeKiJOzc2WREy
f1Woe18h+P1WTnZmWDHoEtLczCdDbzEF6ZkTlVm9KWSSIVCF3MTn4/03c/u1QfNm84MAGVYWgJ1+
D+kkuFWYJg57u3Zkpb78/ArLi/toJE+21yazIUVT2SBaii51wOcxnJSDLFobCnR+tVRxU3VSbj6/
2Ct6/8PLnW6NY9oVqHoWPsqy05NlwCuX1lDsgG7PLNlea4xFSznUjS2UzbJsk0UySR3RhWNHK93O
QOZHSu9ys2rMtQTb5tQcMDqJCE2WQbdgN2YNdLKUdIIrpyrChzoPFZgvx1p6x6e2u4tB2XTyGIph
RmfKaPA3oNcuUkzQZRiEVdR0KmKbr8wwsc5k0jVoItihAvFwYgFTO43qru36aa+FmYreXNbZ62xq
yeLxqkgzrHqgPkrlglcjhOukeGUWsD9xEk3rziS1QjlksArrEBkkn6g2xOkmsSHUzEYzLwAEa1Xp
BkLaHAUcKYc0uW2VUMyqx+jOQFyxSbp0JPveLhQXGgG6BvBYDg/KCnmiTbt0SE1mx1ZtunFVwH17
LCOxUuPSvNS6tIRiTlHOL1KYSsB0gLCqhhKBEMVUaOc1QbpLK1vSt01qwgmzBSnPVfQwqXDRCdpu
UZ+D1w7LZvhb2yEMo+wYj0db6EOA5EW0xthOc8Q0CZLkLTJ7v9OyIJNnKYOZWQJoljBrC5JMapc+
pKiMXGpJzg8c6fi6LjKxMiIVpRvRGHjzWa9VkMHKKrhjQ7R+SPx2ahM4fqp2swAYe2M180K5hVAt
EF5DxQlng2Lyg5lathTEwmifwbfOXoa0sjdNbVXQ/K/aAgILdukCTN23EKlqBJAMBUyTWGh0+aKl
NJLLnMx4ywofsgu4dhZoLlYq6uzgHpm30pyUHBUEHUouaFJDItvqlfx2yJMCZYw50SFSX/ECrU81
knLfHmPtNp3MHm5JvLlKizR9ULhpfs91KYXBeFROxRVo3OZ32+hnsOp1cxROivQbynSJBr16pZLK
GOUIgoBT5Wp5oed5fh2pZRGxOVO57PO6qyumKSCDhxkv9HXdt+qawwO785KhmVHra+Guno9lsm2N
yYbhFwRC0WSskh7KinCMR8EolrtzXRSIGYpOrofFC1g9djp855xEgAYA+FMBVYvKQCPQhj+yCQmd
jdGUwHBqc+gqqG0JIAzBkCQpsiegf9L5zp6g/cZiezYLpoajONaVAVddQ5+k1JO7Cvp0BFa7+jh0
NdPhCnkeKZjXrAsJJnsmohcjLgCy141hKewpqeE2JY/A4urmehFXyr2xhQvAYRCKeRTxCE9xWaqE
K8HoEYWveIocY9RwWkNcMj1vYzizQj/AtB9LrLWaWlljHcOuKl4krTW/k6hXhBOD8v5cTxpspJW6
a1Cyqrv+KpVaNUXNzbIfRd/Ckg8Ux+K5jPT0KoFkHLyAURPsnEwfgSKFbNEEVL3SFQ+1HHX7TtHU
m2nsOk8FsfzSRG8DTs1hpK0FKUMw/w0pVFgYq3vSEjcaK1Tdqq6DAElkVNB4JgY80Y0qiLJpvBRK
jiLYmOb1g4XpxGmcw5jYV8s89fgQA6OWlUS761sI7LlFVEIfRI7XtQgbVEJTpa58MmYlhZNNOvpC
zyyVhZ0yP3IoPwt/alNgGdUohUIJKBBQs5yj/CKssxG7pgDEUgEoIpCrUN4lnTav6y4WaJxVVnmt
tylefGdPZKvUM4fJU1N7OpEGlOyiMNkrEG5y8CJr36iH0QTbtUzQFuQzrHgzC0L3eZJhoxBT4kPw
QeQUdFf72SjlJITP8SB/B8sKTFoklAZfF/bYPdYIWQuPVNg8aWUpUPQzUZnaTXYpgNqD+x6QraJK
IdBnxauwggw0HSBZdCfbIn/oswG7bdaqGlBKeZ0sstcc87kFMRAabP+XvTNbbhtJ2/QNDTqAxB4x
RwAJklopyZZtnSBs2QYS+75d/TxUVXdJLFGcrrM/4o/ok7ZKSgC5fcu75JyZPjJDTeypcWxeuZPB
Pvz4Cjxxox9DKupR7ymDYl/Py7aBWeio3YQWnuALTkEfD3HI3d650o+ZuVOft3md4y1PkayhGTHr
2yiZ5+3Hf/3AAX33zx9FpHIRJTr+othOeZmttSKll+BS+OzNaKZeX7YPGZpkwSKA4ZIXG/4U6tZF
3xC7uKWMgxTa8MoxexiaRmlS5BzjwFgS+VgNtrZB3wuxpayV28S00RqvEm7ZEWmMGrXPG7VJjH8Y
Qx73GyfqsaHslmyb9GNyRdMAOcoE6mkikIaSy6yt26g87DaUcGripE0W1tOVVg3iTHB3ouxjHAWx
2Dg0eerUEg2qRL1NBiO8nsYq+arUyuLNB9MNSbNoq/RFvEmWaD6TzIgTIZ9xmNhXQeVsz9kQ94bc
hklS/0z0sTMDWTQeqN+xuurxbEfkM+rD2hvqfPzcmUb7vSOepmDWz4OKqkuqD97ituCRkX4FIKuN
ksaIMdAuscOhfiQ1pT8AgWSY1xP0wU9KlkdknnFWumsrHqxvCvoql9lol9zBhh5ygBjA1D9eoae+
61FNozCqBEkUQpC4nwRRT3yoZKCTte6nsTW9qQ5NEilRRQZeMmHxE3388hyE+tTmOAqnl6YsOktf
oq1bWPk3K5qwnFCaaZVUSXX98eudyj2OUv9mknZTOy2gkVngtarkm7zQCGQV+XPSZ/vMRzzxItZR
Vh3Zi1SiGr0vOejGVURXj2o/4fdoEWR+/CJH+ML/ZFGHJu/rhVgUi6Vk+pRt4d6BJR1h2mVSpzA7
l5q9srl+/MlM5n1RuA1rr3R3o7MkB1J4+OvMIxzm5Z2z0jw6zOxK6dyBEgq7rCt3mP2geYtT715L
O3lXRx0NPCqOnwsNv1IQoOZ1Uufm3VKntT+3nKlVmP0pb3ASfX9iWx4rbBZYfrEwu3SrEDZ7TqbS
p1IhaJRZqfhaXiZrfA2Hf1Y0OSZWUq6x06SLym0P5IJ2b+T4pY6ojd6E5f3H3/bECjIP//7qmOlm
rbSnRj9UwRIR1FEKXhSm8CodNfXMIj1x071gm18NUaG5idw9b2Fmk/B02ZarNu20MwCRExvNPNrL
TjjGS25bxbauTbxtXPdT2eTuZZuNoKXm6Jyn8InjyhRvv1MxjE5Ra1qxjadqWaudOt5kkXIdVfNy
hXoG1Z6Z7W31JiHOEJ7lQZxabkfHSDHlExpMRbnNQ7V+TB3JC1lKQmaiZMbyVeqWGnvoq0UkvWMk
B6/JwlKH1o3Akx/WSnrVZQ3U7jCU6W8a++UjMrotarfW0CibpBxSUKIvCbUycxYvRcaJr5t1uZkx
HN5XiCl+tScZpmibYAgqBMV0XCSNGKuRkHBzo6YtuZmt1IgFC2du7rQU0TEvNxCYRoGlHe5k2KeP
xXwwzDaKGn/3jxfuqWrfMSmiLwomvuYQpxihB3NqpXdZaiuUx6mNpprVQo3V451iVL/73mhW1pQU
Dx+PfeSd/J8z8VjDnVKIM891p2ykjIuLtgIUoZbO8m2GBXldsUzWJvLJC/rVZkNcK6KJYtCAshko
AvOH2tE38jrKQ9EKKJV7U8xhqK8ac+63EonrQKHgstVzqVX+RNT2I1Wd/Ksh42rj9ipoD0XkNJRq
ksFmhWbeRE91rObburPcbvPxK55YeMbRzeJ2I92sLE1AjvPns3Spgqrtlis9wwEqkWnytY6z6Mwe
Ppzj75zvL/XzVyeEpY16VTqV3KZi+aXr3R04mZbsMLnJlEHbtM6YPRmRnZ45kE5daS9iQq/GU61k
TkqHFlXRx1ea0/d3apkD/TkgHWwhq6BvYzfI3PR7uNjKV0AgqtcTDO0//rYnztxj1l+qhVm1TEm6
NVrWiJohXKr1iwRFkskzDZlTQxxFrQ0tF2cainhLK67fhVKofgfO6JKxljMJzIkV8kLpefURF6dI
86pXom2n57oXjUiGcQSnV1WjVbupHrAO1wzl+Z99suNoEYwZhREn2pKat74zqtbO1V0X+Xz1HA/1
xEWiH10kMa5IC4iFFFFNu9xD2MOwu9CBdKEVsAm74dzqe/FsfG+1H10lblebk9JwcGmhVVwm1az7
rYUfhAYOJSgUXbnunTa9aNX+VuNc3dtWnq9tDcWSvhDa93JEYUeNtV8FGRySfNDwnE79FI1JsR08
SwmrLXSq1ouj9MsipRUsHRLl1CAKf1Qwdp/7KA2UBhZKeQBRVbm5HhClo6w0pLezZj4nHG4UEGRH
cqe426GMdE+149rrS+LLCd/Yu4LpXYdpQ7STjOll2mMrh3aetcL96slG/DewSfHPLLST2/XoEuwy
MHn4j5BkOTgLYvpe4nTXNZaPype1AoLmbOJGqNtGGcNgqDPlW9TWCJvmmXomnT611o9Ow3KwcnfR
tWiLtmX0JOyleFhEnfmiVzX8GlKqHk1pDL8+XuxH/JL/XC8v/O1XW8uuB6Xs5jTaZp2tXttWW671
sFi2Vds0uxEi1aazWkFS3oqVYQ+QPiZKrrkA7IipaejT3f/sxti3tXna+D3aMoExToAWc2N5smi1
HFqEycoUmVhR5QCfNJfnCEInPtXLlfnq2d3BbRXsEaOtPU3tGstDdCoGZHSX3PzSyVTeQfGWZ6bl
1Mp4SZ5fDTbPUZrkVR1tRU6pw9DndqNm3fzDHubhUqLce4E9YHsZZzGygihMgQZL2lUt5bm3PRHb
iqNzNkldKRW1420PMLFZAt3KJfbiHy+EUzHOS3Xn1fvVbeMOIiIYiLSI6rjQ5LZcxmZtL9zC7jTZ
lxW8OqBmS7JrzNr2NEO1zmSwJ66QFwLYq7FVbZHVUBElqmYGpKGfipWaJnI1FqI5834njtxj/hQ1
vcRYZiXe2vMsvuqhmK6BvD23zlIMPqWpc+W8I8j8Xxvq6Mh15gI4EZac29QG/IG6yXynj0t+OTZd
txJlKDaOmanBiFH6akkmeVeIHv6sJYmorQqzQYvWCaBZZcZzw9YvZlMUK8T0w3/4rY9OOMDGejc7
XNdZUyR3oaDari0CNpluao8fr6VT03l0hMnZKftq6OW2i1N3Ayh58GPUkm+N3jinbn8ijHtBTr1a
Me2YqZONhgxyvUl7YY8aOBwldQNh5u7GqKTAPEbr17TkqjOR3ImXegHMvBoREGy9VE4nt0xf51uT
SC9Ysq1vAHE9E0mdAt+8rKlXYwAPjgYDW/ataSvxJyrc+WZwG7HPcMb250hB9qguhwfGrXc02eMt
whq1b0bOAv646FeToaX4FU8GBpZ44hgF+svUaLpV00znstMTG+kFTffqGXu37kZ6b5Ls1KRYPpqp
P+MNFpQWTTRbLvXm40V0apzDPLwaJ7RqRdgR53eDowbN9Hy+XEoXlDLVSj/OcWf5eJxT83oU7rl5
AUasNiXF8X7BGQa2uhK6aAqOWX7m7Dlxcr/whV+9SkmztdMWwAnDMIbrpXON664u5vU/e4GjA0ez
BlDauVtsG0ta3sE3cR0Kbghnpmv/z4Y4OjPSuuz0PgO/lBQRLTvUsm7QZL4FxjueuV5PzcLRkRG5
c+80c8ZLxK5zW6WY9bhls+wHDGzOzMKJBaUeFReVWC7oFLn5NqrD7jEMcXuvplTbWWpbeUBBu93H
H+tEVKIejqxXs82jN1Of6skWnOWD1VY3UYKLvVYq2WqooMahnXrmjU58NPXwBK9GWiwulhFw9NYo
aLeIQi5eYtcaRZrYPTPEKbjRQWvu9RhdJIrOqYZkmyTg+EZlCi/UCSWVZCgEUu4tGPlDR0wcrDBk
qnVIHxrioskde53hCnRmk57C6h6bYzuxSVmgII2OyxpviNF1utZH10h7CusS7LyYk2Y3iLCHuNr0
33MMaJ/MvoUgNvSG/tzNynjhpibGSCk5B9C4jDTCiTTqUx/P+ktC/06qpR6dI6UiTdJ7MLt6X+ON
sagPs9EDjUgmbCbTBv14qtlADwH1WqXjt/rs+rTp+8CN+hHBRdNcAd2ab2TGNI6ZUdBMt+svfaQ5
mw6lckDv4YQm/LCscrgj6yRC5Rfjj8tmbK/qIYeS2ELT6I2DA6G+XA1zZH2xYmfY5JGeBn3UXDKD
9WboFHdlyEjcTGq70ppzZ8SJG1nV3y4UTJoSUWksFOAVYpdoE3mKm4C7VRuSxUX8VpaK3L1p3DNr
4v0BEYp+O2ASJlbbq5a7SRy19TSpPRtjhpNZQfEwj0KDWg7PMKS9e+Z6fn+74UH7dsBGsaciPgwo
TKW6S4EV/eZYt9DIlM8fL6ITQTj+r2+HGFWjjQ3TdDf2QBBY6Lq6KvM4DSyptT86y6ac3Q0ZwtNt
g2Z5bq26rJx+nBn88B5/X8G4g78dXAVzYikErZtBGz9FiArjqxKD3YR74otIHVYCm+m1EkUS20El
2+Gjrl6O9cEw2kiLld5mSpCqw/ePH+fU9B7dOdMiqrwaRmujjiUCLNFgBc1StDeujMsNMIgMz27Z
B1GhWWdGfP+CgOr09v3pRXapJVJwgUqSPgpgsSs9nyIsAi2xo/w7/bN15BxdRFoJDQ57YXtjdgZc
3Uxk16rWD/gkYdby8cdD5fbdyRQv//7qbgDFHKfOFCfbcXHxNzf60rmUNd7ymFekE3aXKl46poNP
mF8h5XGtyXLo6RnSWljrppQrSiug4RzQKg0GNy6abfZUEW2OyYIHG9YNF/T9B5+9EAz4H1GpLTh3
fCXKxqc8m3UbJpISbrrUaXdCkjN78Pqmn/EQNiNis02zN2tluKWYrj9kujbt+9oyf8Z1EaMgrg5Z
63copl+PIGCkB4Ooj/EvF+Ft7ipmucIwfryPQHUMq6iyyj5QomcAGkUJWygUqJJoaDBRkqD9KaDb
4WxRJXjsdTW+FDolcntWWegS5MK01vCEwd7EwdqyXyYACYqtLLj4zFpq4z0Jbc9zFCf/ZVHkXE22
qSAuMuntt2ZQ5XencwAZK3Xj0gqFDzjzaEv4nQmdHqF33ndWPF5AJnaCIRw+g3uavdooyl9GE/eV
P8yWQk+ztcVVORYq1HZUrwcvdFuQQLye/Il/kHYVJlFo+pgzoFINPK8JrLqMvwu7aUFUhAkoVhMt
7BgVVEP7anY1DhNxUa/j2GnrjZoXVPGQTtYTDw3gRvOdKqy3usLbyLEvbd8hqov3ORel5hdhn+g+
XbrpV6lW3XAPqLi+T3AkAqTjuFkIXtEMzV0X1uMVey+EsFXhAUNfIMKvpXOV7GdRNebXbKYqg2NK
aoe+vRjJo5NIVXqjiNMvo4xN259GzFdW/TI6nztYbFhlLVH1I+lnju0lzRY0hxAB26HBqvfYIHV0
KCKzFgGIwJ5lvAgLVASgn8xjEY5fZ00r2aza4HyuRCh/KyAtJV5JeY4cTN6G26krEmwumgIUkDGD
+jqIsyWgqxwzzDwr6npjk6Xz+IkMvAAy2cs6CcjQzQXEfG5Mm3Q0pKfrgy7WBwlnwzdjW16Pllw0
KhejejdG8WL7pQX3UAo3/hyhvSuvHa2ALqRWk6rvhmVRNS+do6xYl1Ay3V3dKsUP2RlW7U995z6N
thuEqKQCWZuKee+48wyfM3PtzaCyFP1IGqPP1TcscCmz9mrMqjkNqPLW32aMTL+36iIDZciSQ1U3
TnxhtaqLX49UStxXbB595KS7GKUmBl+n8ncHL7RytqQ7NNodbrls3TcVE0o0Y/xwk7j/rIQtRGV2
gn2RCG2a/JRLFgUWW01urdLsv4Z9PVyCcGg4qZ0Gk1ma1+5DJFslBX8O/AIkjdsk93Reyk2RKObz
YM3VirWgIAcR5sjVdmktP/dFaP8sexMdWlxLJz6J26KyJruihDVQ05gMOrdaIqKYsLqOxkmmAVdR
exeZhTpjWjTBvVlS92AT6TQ9FkVQf3C9ihcT6FY/pp8UKKVQD1uRf4YioBgYJcTOD0crqbykllEv
UHcOcEAYx+bt4hxILWU6WCju2F24AZuLdZXihiaCYRTXb7J8SrE24tSQUIgXtNDMalBgW2Ut6FVU
tpEm0pVKW2U6LJp1uThdYKhh9QkKGfSHQbWvUn1MnSB28+7nMKDM5i2avQSzdFW6yugmUmgzWqTJ
DIGJjUhYDW430DfSu/F6MFpHevw9xxdTGG2bsE3ERd8vlbHm1UEpV3jf/HTdYexX+aj1QUsR/ptr
NCrHVdrNfKF6GJydbgDHRAoYozaP5TtcTksaOR5YQPNWxXsKDZimG3e5PiXSc1xp3rHraxDLMca8
fs5Kxswtcka/XIq+2UR0tX6Y5nDt5PVjpFqyWWmI115OQol+5fw+KwHsIBKbhbw1clt/DhHNmlD5
R4Lc4741dxF0EzvQYw6ntbtIAB+Fatp31dSmMijVQxdgyvB0s7DbKry46oeQ0B8L5LAt8GJz3YQ4
Zc41rfaoVqpfw3kUGBLl4W0tdfs21wftkywBNyypGpdeLSqLpYjXLLAkiqEhUM/CuMpo7rPQqzHc
T2pmIi3TVdo3u3T7EmMLkI1AN+vbNhTd9STnz+CjDygtNyk+KemiYLZsxe3PbLJK5FrAkSI/06f5
U+ZmPFwp01nzMThtLqi454uvsWRXmAgr6DVLR0VAsEv7ewCw432cuNNTVBrtvHE6XRFrKzUbrMVq
Oc7kYhnGX1zjKt3wMlK3BZ/AG9ys+AHFdvi0lEV+U+lZB89ajZBiL7D/lKtJCRUUalg4W7VsZ0Qc
03KMfNWe4t6Xspf6poKg+Ryzd78RDDTCy+lsV6B62/DA08Yi7tAZTgvEEbGwA99lhzujLyh+AyDp
r4DRIE00tjrMeaF44GOv5IAnOWrSor3/P+7AwiBScDZDkeRfgAfyaLFSVF8+DoJOxOvOUSK+ZGGV
IlXmYPGNZ1jnWrfZNIMaDpdzgKVTIxwl4G2Sa7pCw2hjOcrnLtH1fZJpBbigWT1TTDgRkx7bCqAB
kNEnMyj6y1ogK9piSj2VGgbJbrnReuec6Pn7RYu/yYeHjW60VTwpmyjFJNXod4o2At/O45+1LOdd
anX2GaDRC5zynTQDM543FQWryRoVnkO8DXELxsoxi/a22wy3dJcsb+laa6tbPYDfNimu4Z3pftlE
2lrEMTpVbJBHN3N/52PDuSy79GoIJ+0xyUcdXo8+os4+22snAhBilMq8inqkNICZW2uRSWuvd1MV
4AOVeha1aECAhb0blaTxuxn5VoXOY1BrM4wAV2S32NnIjW5X6XWIqZDf9vN4NSjVtI5tNd/lWUpL
OENPg2NiWRdjgrgf6P+V3YM+IcLugGi287kyzCHree+jHSWGdYSlNZBqZVNbRbvTuEvX5ZTF+I73
7crAuxopjRlybZoqF63s1PtY07h0nPicFND7S12oR+kYyvCKO4UsRBMOAlKZsUsgPXcBce65Lv+R
hON/WifqUQLWw2+N9XhJt8gpuCvebw6qiPoybo/Rc9iA/i2TZYRaWi/rsgijb70FnjmZVCTcBL5u
mSCOC7F/3Swjqgh564bXYdTLgHwESmLk7ksDl7i0K58b0z0ndX2i4wOR/e2CjssQOW1c78C1LQhI
Awr08yEdgz9YyEtn7xvdesYVSr/KZsPcupLOhJCqQR7vuHtdczFDBVTod6HhPhixiQpd62pnFHVP
nCDu0SnoRBiXLi4fNXQq+861erAGlAp94S7Quxr8nz8+bU+cIO7RWZhGKiaGlrA3sTvv0YMvN6nb
9p5tmaHHJCKfAWfi46FOvdLh31/ltrkz9FpTinCjNtNwhW5v6xMajgEUf2h3UEnOfLoXWd33dt1R
RSQVUS0adJc3w9jiA+FoS3ZLN1xvvAZS1gZB+1qsUJhwNUDLbft9EAMW25PVb5yyGsgM5lRbjYlp
3rgJfZgzr3+iTuMcbUU9jtrOUMZ4i7+YtikkxSgg4WL18nH/V+DitescJ8xpgQvvV5P3P7+/1rUQ
/MKfuhYWilQG9ou4IBgsYkLS/4hV8SPIfwZuOwcNWriO/OhPsSodlzqUKw7SmXRiMORhSf0pa8GP
MKkzUHhzqK3Zxn+navFCvP1rzSJOpeKMbluW5ugWwPqXQ/bVJqn7XLEqZCyCSUt3lM+J5XpvDEFs
FLEnxtVk3gs4wkM630TYO+eYefBQHuxSKIPadWKnm0N6VM+PA4JQKNH4xURxnVsv79pt2DorR1Eu
qohCif7T6J5cOwNJ328d3FiJu7CpK4KwtoKIGhTGQX4x+nZSBkBaVx10KmJPL0pABqFIHxktWJ9m
hSgNkJscYElG4UDnZNev0l0CrR/2Tu451ui7cibFyg8lyCL5pKvmVxQg7pc4xiVVWadud2mZ8Pp1
RJXSVc/f0cbmj41xEo799tT5+4c9uooxuQCiE7ZN0NUlVqLAVa290SfroT5r6vLmsv/7SEeRUgXa
HggwU+gKuKLfhnNXwguh5O0aIenClEPT4BKyII8GqG0FgmkyNug3XEuVPM55WFL4OCHcKS8F6CVK
361Gz6nTmyq+1Ms8SEFeJcltByikIbbSQUk1WXzRKib01i+93oI+fZxYOFyLXttx9vP7SYdQH3+r
q+cr1zxkmOiB63fKDNaxTPykQ52LsIvUZ007/9DDWFOB8ujob/GB9XSymdK8qIG9v9rP+z/e9I3A
yuEF//YBDsYph31si2NMjXrIWKpxaILGArdWys30DL7Zd/svfTmA7C2AMnqGjfwUha+Cj0KIERAF
rT9+jr8vKebh1WMc3Z05FmYW+PEmSBA3wufMm3VIlviVmqYIPh7qbfx2WFNvhzoKB8rKGBAwmzgW
9GUlAN6HJqqV6rk3OhyM73xZC10fi8POOo7l3LiBYJPyZVvxKa7MXaKGXoZOtJJXG7TXG/fK0ha/
My4atb9flJuyHNbt8kW4qLjiD11UqocBfRj+CLFL+PgTHOKxv0/6X492dH8akCGHNumbAP9RP57s
VRpDMe9Vr6ijNXC+zWApawUT6o+HfX+S/xqWk/911OIq0xzS0GiCmmqSWZZeKZIXt/osbM+s6/eX
9V9DHR1RBfX7iq5iE8xT4VHw9KL8jE/AuRGOTo64b1Q4oowwzk+N/antz4Rc738skLYmb6G7x3QU
KLqIKtocsr12283PPQbjLVxfN3z+eFLe3Q4HVSp8Zi3u3KPtIO3OnfKWceoM3+ZhU/WP6vLw8Rgo
Vr234gBe4Ger0TE5xvW0ZqSqas6Ky5uUE24MqJ15sXR2YlHJ2VSStxBy7eL1+RhI67I1VW+JqLTZ
+uMU5Zyh9m9hylvK9VRoKV/3yvR56PoWHnpz6H0einJy9NNwgCxkXuXT5wQyuJEVQayhVBfHtxRJ
V3mfrrPK3KjVz6gbA7XPYOguN539rNY/FcrKqV1dKBXmNPENGhMelDk08UbfwOFoWSv6z9b4rAFs
bHYQ6iFrpqt6cXdDwfPb7O6aXQMQtJRFEC0h8kSw1JdqF1IvjlUbRT9wSMtjrWgXOm3iTO23HTLq
lbqGM30jil8qxfvyh2zs36YxPKL/8OCE031nbzpxM8rprs/s30mPicDBE5c2VZioD7STEDuJLzs+
XBvbQISalUHSK3usV3IVb257ZY17zGk9ZXxqUgzuDX1jjuamrBavguWfRjcCaSCWyD7v0pu0FVdp
/RMAh7ds7buufj5AsrkbD68ASTgINboOyn1ffi+s52h56o0vTepyOX2nB7MPJzoJc78yJhdeE40D
BPfKMVl3rrvGFz4Y2+R6mZxLiIibMf481nVQp+XFoamcIxMBGE9dkutkJpnBx/ywXGDx1RJuu5ps
4MLcMz0rhzuz56bIX4BR6CzE4qfTT/Crw4dxQl9PqugXRVp6RZ/xGqi35SnReKMP40NVj9vebjdT
/RDGKLXMl7loV1Ut170YfaFalzm1XgO3SsfaqrkJMZvrQTLbE746penrAtsMpAInVWFt/FDyZDXH
nOPI0Nc/J/4jCfWkKZCE/kEvaG1FI6b22q7ujJ0dXVI38Ew73qF8oNOO0kY14JsXEXFod22of0QE
meUnCppDB2e9tPKFpKpZ6eu8zFfd4H7Kh9vWpNKDVOLcroCirbv+h4jXTdJ4rrihFziqe9WIvaUG
ptLG92U+oKxqrCa0KLG5+0rrhtvP8MqJXZbmq7KPvCYqAoE8JQCSIAvFNWIWoL3pNZXZDTny91RN
nqSx3BZWeQMs9r4dnaucUFY1nrUwurDJ2W2C0K5/7tFHyIvmkbYE7KXPQ03sEld+VP7o5l9YudMI
oh07gZNAp8fq0JFr2gex0AhWFz9z0Wfc97Lx2uSnFhqe3nEfatpa8vg2sMMu2hgjbf+h2mgWkbQr
byYFNmBKZRm/lgWFbk1ZZ/FyVWXUUUR3mdelH4vqGgfmp4q/1guxdsrbUig8gZdoiUe5DNGnlu+A
lz2tGsuC7qxg7pI8ZrDr4zrf9krOgjSDtHoK52of9voaQeigHHFciCq/65Jrx3kYRbkOVdOnkLYZ
JirEpli3SkOxzUtF61tRdtfk5m4cKS/P+i6NprVsiiCzFN9Uw0d8Z7aQSQGuQRanoF3E63yWawOS
tTvbt5kSEqJhVQguwKsQCgDzgtro4ilzvl1KCyFL9N95w9TpwF1Nm0E8DQegTPEAeSFlcqrxpi2L
vczlLi7yJ3pdd7JrLqY2vELSxk+icTMpV4pFVZK2YLs8JSJd6cyCyXHdzc16MBHDCB+6qgw0BtKq
KjDycWeEWYAKyFYP+90kXbbwEBg9fkEtKkQQnB11T6C5AkBKrkDbThH+nCfbSFkt0XilYxeOCuIm
TO3LuIm+uBxQStpd5eK3OuFvoO5jt78EiuErFkzY6MqU0Z0thhu9fjJFdN/0024YriunXYEpWisI
7c2iCBDLQXZmV4gKwmi60TnuxmS6gdD32ISFn2ggh6zhVrPz6+Wg30ctNgTeIQB2yPahiYYzdaEj
UCuRJ0ktSo72QV4dx93jUraCN1Us+7IJTFnSRiQLoEVvomdaom6siizIC1JCgb3MbHhKn64sLJcM
J75MB/UaT3O/cYa9Ej+mo33m0f52PR892VH4baOWmxGQ0VbPnRWE11s1RGcmWTyzfcyYS7fNg677
7wCnf/8eR6HHARTazG3VBMpEidN4RG5pQ4/vXLB7iPXeRLuHl8M2hINZHBSwj6uTdqtBaEl5ORtV
i97aoiPPIdnte7VZl2AZyslda+N4ewgAKDKvZ2R93KW/HGrna8RUZPq6EjVQhdS3+0tBG96kmXrI
0ePR9AzWFbX0z0atkzQC/zPnlc5frdWfZmyya6zdaD129538hHuiN7mRn7Ya0rxrZHBICQd6hmFD
Jz311DJda8bXKlzrBtFJ1K57YI2VMwZzbG5aa75p9G5v0Bx19F9gNvax0u4Pe87Shkczyr8i/7Qy
l2ifte46c/PrEEEQNxofY0tbO+5411biacxn344frGjJvamZgnxeHlpFXcVDv4Ub+TiP1lfEZu4X
UhNVNMhPCD8jG6vs5PcEE7LvKTHm2B2V6arNCTS4SPSEDR3r/sdh4wss+IOZe0mxXlVwOALDZlaz
w7K8UTkT4+bBUIJDGcdZnKuBb7w89hd9WyJk9hC6ZyLjt3Xcw/JESemlGIUjqIHZ7tt0pa2dyWwM
Ri/LTQvQqtrFNzI3r1C4+2OJ/leVxk9lzv/+7+F3nstqbmQUdy+arn/9v/8/td3Nr/Lme/7rf4Jg
/sHb/nT18QEaf14W76nrHn7xjyqkZqv/ohlFncL608P834aspvkvU8NrFTtyFebGIYH6swSpmP/C
2Fl1VX7D0DBOZ+b/rayrUZ6k2MCPOC8sV8Ug479R1j2ktH+tYPxeKYKyhBDKR9vXcI+1bQQdZ3Q2
c7lH9R7EEXpO9EgyF7QBqlylWlfr3EXrTB2cZm2WA82Tain3xVQkX5fkrKTD2xX9x9M4B5gBWFEb
/+pDyeLVfrLzaOoMd0j2QInsr6FRaoaXo9T/SS+z8Nc4Z+0IACG/No0JITPTtKM7tbbm2WsqPe/h
rms0xIH0fEoAqqM/YUjQZPOUoA2EPdN4Zv8dMfL+eFwA6QdTZ6GDpzs6uHWkvKxUzHKfqZ0LDnQY
q0/NUNatLzNb2TtzjCZaPVfurpD5cE9ru0RuLbJ+oKkgbtRJE5+Hypk+IXq1mB7z1vzKKMptlMkK
72bhpr9FOMhn04iXz3ObVg+pmO5VRNweXy3b/R/T/brI9rZU8O/3oAaEQaat28c4XS3uGqLxRu4t
MSY7BxSAT7isBR+P8jaRfxmF5SqErgoTK077qCABNMqRdTfJfd4o6WowNLwSprq+bBKijI+Helub
+HMoRzcs1rQuXPvw81fraEilWzlg8/aK7H9nYGK9joyhVQ7gd9f8/PFg772XpmGobBI70TA4XO+v
BnN6TN2cxpB7lMyNy6jsZ980ynI/6dwKHw/1zkShwU0lGNligbb20f5A2E3my9Ik+6SI/x9n59Uk
p/GH609EFdA04Xbi7molMZKs4BtKVgCanMOnPw97zoWGmbOU/nb5yrZ6mk6/8Ib4hOw89idTNRz+
h1GAwpsWvQlWazWhKcMzYbR15achImX8F/VxdLUtX9bbuUhUxxkGKC2m2Gu2pmnYQzDOhvK5lBCU
7KoOUJ36fz2y/28rYIXTXraC5B9qnPwxuNQ4ywX4x+q0oxXHOT41vjbbVEHMLHrQVNtAktV3Tpjx
ASvT3CHhMB7nsQAuBVx7g8e3hInXdyxuRaiXI4VOv4YS1vVPUDJXjt0nyh8i83dXqvosTHo5URQO
B2tGVK3va4ABhbN14u58YsxYMETheqeVJZZ//8fc3RT19NR0lV/nXXjoorQj2YGd/Pp2uT1sknYY
xisWbA4LU5jVKK1r8lesfL3yxF728rs55V+0ND9U4bhxAO59Sp5Kqt607ISx1mrolRtNDWJRflun
xrHuW3mcc+oclVtGBzF61fNsWf0uzexi41CssAMvG2lpCxrcJsTprOT1NFFOcPMhaFLfHf9FA/Ot
NYnjQOHDVfojnbxPKkXzJAz2I8qb6OXjo/0xmtT3GizjOEFfSqhidz9f//S3C2yTOHj0KIkRiDJW
n97uq8iUxRz5XqrFnz1NeR+UDOrz66OsCNXL1BelROmg7bos9Zo4E4gWQU2QqsuLlkBD9dDuHOz2
YfCMeI9MowO9W1Pf7BrInYXq8oMC5XgqrWLcv/5Lbpffxl5o2dKEVezr1YM7GFaNR49SfkTR9KEs
BaqFrY5ePpqJkA1yi8x1juma1tHGyLebnJEll4mhCw8N/9WXzoRBW2Rk442AJ47FRLUntmmIeJkn
3+ex0je++XXC+/LJSQV5vezls7vr8UyjGTIZMtO4Jy+b0UeOF8ZxiaHfICROy6bI1T6ZquxRS+NT
BNZmU0tn6bJc31s2UShUQZPH3uI1uN7x5RSLRdhR+bioeG9ES85mE7Mg69Ugs9kn+SNlxvajGh2Q
kpFt790+5u0TUbnRanhxbbr+JS7GJjzlWEtxf8pVPwh97Kntp6z1Y4BTSxuwdFqQRmbRHbveMOsj
kmop3DevCN/gwXa0p95FS7seCmoXVjaBPsm03qcKlAfHIsiSBoELpVNgBA+DwmYz2v1uagRieEkb
uM91m5vfCoryh3AKPXeXjXn71emt8UOmOrdD4qzOn4Epax+c0ag/ZKkdoFXZIfZMqa6sfyO6h/D/
63v/dgcSGS8nkb858muaX4w8uAXRqPELrcfeLiXgbAzAApGc6UaCmP34+ni3YQ0BgO56Dm52NmHb
6psLp8cgtxrJ32tESGUk8NSaQBCoQv+7Lvqy2RmK68vVqYR4rPL1RjO6spoQQGr8mAf5SUuQ1XSU
bp9en9DtZblENPryVKEGg3fZ9SjV1MXQbZaChC7YMWP5RbOS/n8ZhAqaR74nyOlWb31U9ZHdi4La
zWQWpxRI1Q7Fs/jw11MRbAJsZpdHV18HNZNWlabEhMy3QhM9zz74L4nE1rt+53sJ4haDSF1QfF/r
7LkTVmJNGXc+FP0GcmT/q58wD3l9JrcZnyuI/shCCZ+XLvT1orS88V7rTJ0P+SB9DOVUIxSsp4/K
DsPjPAssmwZ76xm5N7MluQbHwxrhI3g9qO2gde+g/+srHdhDIpGvga22hX27c4AkdxXOdyiwQ8Ja
7epF4VF6IywqTBKnPSB87YA0HAIoUuYb+2FViHo5QRK8Epk8Ebtg+13PSGSN24t5rH1VTPR59NQ5
ojtunMrOAWBptt4z+hnjXlMSE/XYrI5DWEHqqlAotHtn/MccWrEh33Vn+jbhEtmxcCxKC6vi6QSa
l3J+3hKqyfGI2x26/mU67ZK82VINNe6MRS5BzVrwWJlirXjQllaY6rVs/aRQ4WdtqtHLbkILQFNS
D0gb5SPRwZwPR6tHZw2J22HKYPoqifkpDQhs0BCJbk6IbnyJO43+WeUVWX58favf2XW85EK+FFxs
dw12z6YQglFddH4GPWvnJW75KHG62/js97bC1TCrrYDPG8phEcMYdeSe5CTC91akUaKUQ4T9ntk+
hoNj+KX0tPeOjgOXFQ6I/2GkRMchHGGCRVsiWiu48Mv2XGzWTZfj8HLbX29PdJOjAJA8EoKFVj6r
rKl2Atx/dxiCfvhhG7Gk2Q51VEHTw+D1hD9N7VMIKnFm7tu2pU8VwtqY3KgM95ET0f+Jwgm2w+B1
rbNvkX7C/sDumlMkNXPYyTylqU6hpPTtQt80FHpR/1rFI5jkGegAkNAtD9f1fNx8HpGw9Do/rkRz
TKJanfppoeYNtrtzMuzmMlv9Ug41qKBp+qegfRoSWo+DuVMIXR8RZw9Pc+c0hxrBkp2YTKpHaWpS
gDX7n0NOkwNVWqAvDTONpfwdwXzzXasPMetR5nMejPnjoAbv7MauexiiBlMj09OPI3D8A1TQYeNZ
uz1g3JdYcFnQVHnU1jleqTsdWbQ++LrWaHv8pOovto1tYrIItf/tMfF0g2+KNyGZFhHB9betxq63
7NkZfK2exDlq0l8VqP2H/2EQHGjhv/GPsz6Lmqjw5szR8KPUBk1Bi5w9Jb4toc7bkI2CFwBPbiVg
YJRyr6cy4Sk6EyiMfq+aX3HrPimHrklb4eDY0ox5fUr3lggjNoaRnmtRIL4eLBgsiaZVMPomzkm7
au6nU5boFEG1Kt24yVYaD8t5xvUXRzj0KRlNrHnYQDxVMMlk8utQljhNufFjFSfmCRU089DnWvXk
TUnz3Yht3FdZPvuNC5MUXZKmaOi9DxlU3FjVUAgs9OrNc+skw28lXOjMr3+U2zuXnF06mMsSwuBv
t6zQHxWQoQGBq/MK+2Iayr3eedHerhGef32UOwkyw5AiCws8L/t2+Rl/DFNlpuZkBt+DB07/tBjN
pjT8LWBdg1238a529PpBhfC3d1bTGN9DjELDE3TABj+DcDI2woE7+46qnGssBSce33WZUCIgVYu4
nP1hjo3vs4YoM2da+Tl05EM6YpiyMf9lb13fh97VgKuNDjBVq7KKAREiCd5Ps5eea8uM92lqh08T
SAWSozL4CgFU/9imqTj1I+JHr/+IO/ufIItKl2VyeVCOul6DKEQZD0Lq7CNuUZ3Rlct2+aC1B+T6
t/Tn7w7FfqJqabF71ketm9HPjbNh9gMb4PXgVfjqdf2ArF6zhYRcqbq8HDUiOiDAS19kqQZcTyuN
XdpAg5wpO7kCwAS2pBh0hW+SpHYfMFSwKEHkGGvGE6L7HrCfXtQxJjNa+SmoDbWx02/LEiy0S6xF
ddggCRXXv0YrazefUGHyJy6HXWP08p8i69Q+dvPmKUFIYGcG7XRkRj/qutc2Ypt73x2bLFt69kKG
X4d5BpX2VgHC8c05/dqGADbwM/jcCLUFIH+Jzdcb+s+RVl8dQdgK717N8DN7St8CLkPWyjCbRaHA
aNv3s2VHapcGKUIyg2gMH6Il1kJdmdnnuXXBhAjKcJ/CNrXc3YSBeg9ysW4PlO+94qShmffDjXvg
dQ78EP2ZE2qiP6S76hlNZOHtK3xfq43zcXtpuxQLhSAZ0clLxLrVB6hrzA2pCb92k+qETZB29qIm
8yMrNDTcWJHmPng6jV9sX83i4jWl/mVKCr3flZUbJOBl5Hx2Ys/5jdanpvOQDdrHBEnez68f5OWy
/PPbg4Fwoeth4m2jowJB4HqPxbFrT7MqGj8wNElMKubzgJTaxp11O4pDKcDF05TxJBv6ehQY5Ilo
27qjvKE+9EikYA09LdTQ1yezvoqpnpFi0hyyOC80TVfDZCDw3aquB9/MMuc5JKHdIWnl/aPFEBs1
cIgfXx/vpZnw59cDukrQRP+UUJt+x5p6VKZGKwiadD+ohPOjTdIkQHrXCTWQq30f7lP0p8AbEWb3
e/4Ms92FqQBBGBP8/2xEolv7uglRCej7KP7iVF1jHCyVe4jaG40ByV0unI2M4Anvxjay3xv4wBBl
VHb8b8P/XaCJo7V47+Rd819dGyHeWyWwqUHTIAdGUkeUH78mXqQ8oL4WG3UTY7NeQ9xW0CJpg5pJ
M5MeyB69ixIfhmiw0IPCcx7geQtipThEUpRvYw3N5p2ijvPj9U/4ou5y/QlpiKN2CDXIgCK0vuS6
ztBRT2g6HxogogHky/ODN7j6O6v6oUVC+welq+kbghn2o5vHFXphXVoc6FootE0s5T3p0KR/4j+w
KA7MAPMOmYpFuquTAqswHFMwtxwc/SlawEXPOPPOj3FgREAdW6v9D0mQsjo7wJ4fWF5WJhu8yNdr
u/4UpS5NhjB17X0318hQq64txVvkQHDHCNqsfcq6FlaGsCedSuSUgFIE4hlWx0701ucO/6p6FzZK
O2cJkoSYh6VokNjKHN7irStAIRZT8xngHrj/oqZKsl/QYnjN5x0ijYPbyQt9wNLDycyIkL1sMYo0
g2DG7aXNQc1509zurdap5zfaoFLzCQ3a9h8zyQG89l3TufuwBrf3xoWd81YL5/5SoJOOeVio/8sO
g1KsR/AGd3ka6EgbOYiK78j2BnefCLx+ztIcyFdReC0AzfXFpzhBkQKRkhEzscwrEwilYS6N3WiV
GGxkE45mMa0AwK5B/dm0SGEgs0QTKgqz+BrYxghOWJe1e359A62vFqJNwFwe1T/SJSBwqwuswRkJ
UUuz8/XObnHbodpY0ps8/fUoVMxoz5K+wN+wll/xR8xZppnEVQz9kdpyIeCIBFBpIrcSv5v+KZNh
GJsJLbBAKDDXwwRFm3WB1k1AtpryQbfb+ZhQfkTpZx7OCMh8l4WB8MgkAIl3ZNoNtrIbydqSTa/O
44JHXBqYtF6oeV7/BKCxAeJwQUf/FMY0ygg/6r6JdlSIcwzOZfZQKQeJ6enX6x/4puO3TJ2bgNyB
KJrQcjVu0faO0NyKvkHThS08FK35kvEZFlsqz/udt2X/2yMKSfbKme13pY3BWTLPnm9rmrVHmPuz
kQ85LksEh8fJmGos115sGdrWTDdaJHe/EX0p7i1yQGAW19+oyXtQ6Z3V+2OPGV6Ivuo5MwZvn1DN
2SdGWIKtRv9BNk65ERLe2e3clDSYebVpDa7Ri7rMR7dL7d7vBiPdD7oitaOEuzHKOvBkLaglwsq0
PUp8hMPX88uNonUqXRt8fOjjB4TQgGm78dyDDyKo+obXUeTu8qmKfrfIYlS4XQTTlo/0st6rfchB
o/kIMMni4hPXv0H1XVojF0M6j6fNgzF68TmczPgi8/7RS+vgU9Y65qeNTbj8oetBCXcp9NOxMN11
y1O36S31oTH5se5BF2l3RHHvSB8/mXTzp0rf8wBijmYdwFT7JVd7aixwSHXY+B13ltkmIFsgwmSW
HIjrybdV3XLxhuQ8Yzs+upFpvfF0z3rKgI/tCoEIBErkaAuVRnkkOaj3uUTZq5o0VGy6oDlmqNXv
geyI48YPWyKo1Qci02XjLRcUWe+q3pnWEk5Kwg+Dcz5CgIh+uxoll0rFxUNjcjVWsgUy24fJ91TZ
7mkuEOpqcwLY13/Ind3BKQDpsSwU1/nqA3kFMpfaknSHQ2fu9DHv3o99pB90iUhSKIrxUGpT+fj6
oCstSzJCQtjlWoTfzNHniFwvC46ZqhTYzvgIuMGCwW3mhNdXcx5mLXgEKpajTRR+rIy0O1qape9q
lfIx6BbAwWndC1mWg/QLJo5NlFTPlpLTDn/29g0gI+1Ud7Pz2KMs8mPy4uFRRFjZjNCOkBk0rKde
tz5Ps4iO3MpkDqz8jkdZA38cwP6ZB2gluHFS66zFjuNEi6VNjjQU04ORT+KtFff5hlzfOth++RhL
h9jliyDisCqBNZYTILRjzH4z1c3R7VNk6co6O0SZN+6VOW0JKSwP+WrreZZOi8M2eCheEJx/PsFV
S4s+6QK2ntkNfmI79SFNovaooro4v77Qd44f0SglZ12nN0WT53qdtdDiEUYHyU8Mw0YxMLLQnUbF
6u9HoahNc9kEZGavbeZiAJSqkL3uN5KI1sx75wEFvWLjPb+paSzrZLN1F0gszdaXctofoUs+C8L2
JjL8AEHHHsTMEvQJgupLb+fJt3Ac+y/Si6L2KWCmH4oQQbB9lUqnOmmJpVf7tKghrfz93F9qwTQF
Je2Z1UkqAzMWRuTpPu4igEmSetrH3LUbo9wJKpbOI3EM1TmPW2J1TRQSw9XYyU0/wQP9WPReiAaO
nsV4W+Kw81kUKvpCBReCWhCGla960ZGiJTHUgGFu4n9pIWIDiPtt/p/tRs07vNhgkjn2YHh7y9JC
d+Nau914/F6PptWSyVr0rq43nurRxQC4SolDn3hWA+kejKlvN57325NL0R90HjB26VkEedejkOi7
s90Vpo+K/rDvRBSRbIn2eW7S6EGhoZxtrMPdASkMLy85eJL1eeKpC+epmU3fDtzo4MZBswPMZBzR
hkHEME63JHBfwqDru4IZ/jHgantRIjDyqhOmn4tpFzqxOrhifoot51mVcXwyhsJ96LU2OCoP35Ks
ia0zBRsUErqi+kA9JD+E+TA9FU31fUxcdaxoVzzmNibEeO2+fhJurzV+KiRYcHvULJx1yJ9bUoFy
4ac2WhcfeF7bXQlwch8HbbIx1N1l+GOo1bWGCI2LnqdtIkeTtQf6BVSYUgu/4mFC5DNTW2Hkvd3M
6UZuA7yBTnn8ep+F1qRIzjLTF7EVPoaxzqymYkt4fzkT67XmZLMCDpgWe03MCEqkK4fEZHPJyka8
tXL83E7U3iImOY1UAI6gybwvr6/abQZAT4bTowvOEW3W1RHKsRTzMjcRfjsLDOja9LdeSvcTPW77
uUEndE8/df4exJqzcUPcW8Nlsra3QBCBNl5/U2GbEydMCX+UmHZxa08H+s/zOytDkcGbzO5/GM/l
QuLsLsXodX2wK6Xs8FATvtamlF+lFr9FnazcZ5E1QZXKio3U6s5xYLuQc5gk2mShqxIeNe8YM+hs
9klyCOLUhD9IJ36pMkw2RrqzO8E1glQGpsR462JhEPfjEMt69pWo9HMeOW/BwW6B6e5MBzCwy0ox
CN2q1XLlYrTQyiVI6rq0eiAmiw6zSYcmQMRtYz53dga9GDDXpA20Jl9gfX+8856XGbVWajMr5Zrv
27EQb5PEzk5pNxlnSoHp398moOLhgTsmAYxzM7UoKCZqurqv1GydEMTtvlRp968mnOTdnIzRRjvi
Tm3EI4hhCzpSZ9+vX62paIxSxrbu26U+n5vBqy8Cay2krgL9xGmNTqFb4XWduv1JtjXegEOibWQA
d5aT3+CYlljiFghF16cvN9puynjCfZeK/inuCySEbCXOgirrxue9sz2J3HSSDeEsojSrJwzBita2
Qd76fWwGbzAaVNTzan3jHrvpU0AyWpp45IIefWYwWtczKqrCzfol4pgct/whNESYx0VPU+aBiWJu
Gr3BYml4wnfL2gsLkq89tNpJlLZ5Luwie0xF/EsrhfEwTGV+yjFZP7x+0957y6l3LCysBaBwEya7
tXKnRs90f/I6SMLOED3LQfXovcffRohcZ+Bg8VOaopgZ5vmzM6HoUI7UgdE1ll+0CeR4W7vgKHpw
4hX+LEctr+tDmyeUljYCnXv7g1WzTJvWD/3DVXqMT2kCyVvqvtO6cCXLLvvQO9aSngdbNKI7L9DS
qaRWB54TVMBqKBNVGDuVoeHjZxPvJb2Ht2Od5u9aWzXAgj1j4W7pvBBm+/P1Fbk3SV4ENHiks2Cm
V2HEEJtNpPrZgOSBnhE2Iv82cpAPqTL64+sj3bT6l93JM7v0B0xg6GvVdjdo54TVN/3ZLd8VdALO
GNm3//E05Iik441FjQhXcvow/xpjYf4jm3R6EE68cffcCTG450h1dRO1EqCg14dkjHAtm+ve9EMT
sXauu3f54NqHjkoJnlU0s4LQ+Pj61F+uz1VYQ2+dJwPpNMlTuPymP67z0sHbbgyk8EsDazM4F1H6
bI3QrPAis1N0dofkKYttOG8ugswmeie1dFAgSPOY9s2U+Hklf9NfrCNctmLz6E2698X2NPs/jUBT
wzcoRErKjUvQUJ2T5L+VGjBFytymTPaIDGUIWWmOUEfX0VzslivP/Gp02fRukuNwnidM195asome
sMxDG4VtXqE0kGVvgmSwacnOqmppUsgS/d8isJAi0Ib+DfSknnYVSqDw0bA7zw6TsSjwSuwWp/0Y
GfZ7EdA6e2s4kwGQgUSpAAStubSw8C8Z9ylC0dpDy1Y5S6yH3+hanv+AMGbbKA/H2vvGtEGqQaUs
zjM1QzS+cTr/IrRBNw95MLvzvovK/ks5x6gte0L9DGRdlI9tF8ql2ld75S4Ly0WKyStQGAmCcAta
fm9TgxhCZGypnEAqXV25M40oz1SN8IHnvHfm0nhuYmf+Z87H7rc16cNTC4nx4NDz+4b9OraR2Vg2
74y5SB9e32N3nhgSIWBmPN8GLJ/VazZYiaaZwSAosebhI31EmIiOG57/epTlCJvQXsnFzbWZXe40
ZqC0QPiIM7unwLSTI/Tq7385iEmlxgARpHsIbFG7vT4to22iXtK2th+3Q3WsLNs7YMC59Sbf3HyM
4ggPaJ4jTZgpq+C0MyJr1APD8UdlpztHYRqzJDkPlWNtXX031zvNLE7+wkwm7CaCvJ7QMCQWWieJ
5heOEginlx8SfWpxA861pzY124PuIQDsWsUWvOrOwAvijASDqxeK6ipilQoD4GIQmm/Tkr44dTmg
qp11x3jOfro6EgYqmdvFKGFrN/7fMsDVlQf+fQG6wB00F0DC6sqrQJ/OmsD0w8UAwl+qOtGpKeb0
bddo8Yz/z6zRIDbq/i29QPUgG4llVTyDO84gnFqhTuHCzjTvvYW80A8M4Z3P8dxV73s9Say9FzRF
8YnCCn5CZTLlwckIB7s5Ef4UxwrB8YDkEffWYy1MpB2aZiyeKts0q51TArs5cL067xPDabud19lF
tUdCysmQ5In6h3ouwxKxjnn0PemFMTKSaXyxNa+/pBkHcD8Vfe4bVea9Q1kn/a4KA/F6t/FQREkz
UP8JxhBfVDQZPdpkw/DLruduRg6nMX8ZTjCiuDJUOMYO3psI/aLmLbeowp3ZqKYvrRxCsfcAO4Sn
ppGLnKBqxp9jJ8XPrA713wUUYLJS1SB9siBKvWObxPCeIxmZj5OME3mAcdr8SrL0UeNm4voPAxg9
omUzPGhJMjxPyrM+tnLWmGSc2g/VMNt4hNiTMx87LwmPTgZIYddEcooOdSu6nz12eBilDD0Scr0p
+hP6aHlzpGYePxhaaoaoW3YUU9yKvr2TU0kPClRa9FD7txNp8iWzwHCwNoWnvcxKPVEDsHwKheqL
5VYN6i8BQuz7ro+ar63VVNXRI97y3W5WJ8srw8fKS5Jvad0JAKBlJ95FEt7LLiKNDTA5yJtwI2C/
CRKW3UsVgq4Ra0xdYHViG0qmhAbxRW+iEGEPXcNJpSkOnVW2x6ZEm6q0N/XJb6u7dEAcuIjcsBZ3
35ooqWu4p9idm1w0RSNODlX5GfbgtK80rXwwp0Gd3SpPz0lBIz5Ss/kg6OjOc2K8cRo7/tsUFE40
KQuFGNq4sMGX+/OPmEXZLK+XBNmF3xEdTQtndTUO1q7pYcSGU+BtPC23OSGxtKRPSROCMWFAXA+I
GYxnqaQpLoZKup3Ap+aML6z8Jymy5v3cu9MbPbF1vn5mnHGEmT4YU2J++9unh3qFRWrPOvCk39hE
uVrkurkyL04YFG/cKe3f2GY2bWQWN2818hOkP0QLC4mb7sT1THGdqSsbMyw6k6Yk9JH2AUzVVoXw
9oFjFN41aqdIDZprxi83l+kATbN8adXhW8cKDOyR0GUKEBJ4/avdPjM29UaiAkBTL6t3PR8Zjf2s
14nlzw2EkIi2x5RP6pwjwXEc+sKh5Ip7UhnY3l/ywxcdD+ILSj8LT5zU4nrgfIoAk8aN5demV+8x
+Gq+h2NlnbzBm54SexgOyN4U2PzO2tZuXYKQ6/eNSveCbKfiC0nbWR2Pxpwk/h+Z9INs+jwlrf3J
6WwFhlRGT8YiyFVU0yOXS3SwrcJ7Nxrq0bNTDGOj/17/+C+3wvUv4ZGlbkN3Hc4pFYbrj+AaGIHU
olSXaHK0Qx5H4SlMMvPrnEaYDudaeChb13gojTrch25QPiaicoCqCe0jb46L/7gSD7abuA+x0TnH
qYMgbARld3GaPH5qxYRZrzP6aBYlHmA30Tw5jds82EAjnszMMQ4qRzMp56HYuIHubSvqM+Sm3MDO
TVPSLm079Top/Sbou/dypiSwK/vafNCxJmdbwaeFHJMRxCTzP69/1CUiu/6m1GQhRMGrpEIFVOj6
m/LsqzKLhfQhVMx7t4uz59gZw0esWYf3Re1iN59CnlY8DiGJ1uuD37kJGR3GD+1EgAOAIK9HF1Hu
YK1IANzHBWoneVw+9OHUvM8Hx/3XKRIEiK3GQikzzqoLwKP0OBay3vCwuClBcrb+/BGrDe4FTtfP
eWTT5+n1/ehZbKuBGoFs0c5ANSA+vj7rO/vY0SmNsdTe0lZaw2FGGBFDh8aLX+sZ1ko4QiRfha2y
75K37oMswd7uW91Nw31btuIrIZHRHGisYBUTm1PUYgeEd+Q+RPg5PXVDg1ajDfD2KzERsD/MWOx2
VwHFLXcqxqmSCFyCAyGpg/PRxtrXRtUYuTT0pR9SwxiafQJM98dYE7a9PtMbohndDVJG4FhgYuCq
y9XuqrDn0rzatf1ppMNfNJqG43HtvVNZ0J2oWeo7nZ5WJOwATGf/XinA0w4/tmwjNIcNU9/qrd6u
NT+I/GSpNuvIA6w2XGMWQz8Ule2D+asvee794vYaHpwoc98M5rjVQrx9/xiOzU0fggCDLOx6f8fA
HatYjrZvGLF4lkWGaV7cR48bn/n2/uA+BCKOgAj0Tmj418PIBWvOzez4VqXJ/wD2U5+YoosRm957
E2uWXai12lcxac2nPp3Gt/g/vWmVp/2E+UZiYGahPIZm4CYH3cwCHxug8KDjdRXvc6OfNhAYy3G6
vnGWHwtfnPYa98469nNSPS47d7L9wQlncJ0h8pLgLmE7Nlsy2Xe+C3fLkli/QKPWBy2xS2zdSuH4
yVDM59DzjLM216iOamP64FDIQcF58A517+obZ/zOyJKgeoks4XnflP3zVLSzcqLwYkzz+EDdaTyF
YWYjaKdhDhXBxqhrWLhBNGzhM+7cqdTDCWVpk3Opg/e53gyNHSSRg2PVZWiii4n66zHrq+qJDLY8
YD+EV9o8zLuEuPaCgu83gVrFxuRvD9nyCxAqJFCh+Ij82FVAXVg43eqFjC4AbcgMESPY0yDrdrhn
Z6cODPTG83l3PHIJwNjcMzR3rsdL9AyLcVxyLqqrmrNwm8UdOrP2fe0iscSCb8zvNmdawEOwxWye
annjWRsBhk6nmjqD7ijEIzINURf1WI5evpvSEGmZCPn7jSN+Z0xJHRf60gK8uXEC7YBr02o34ouJ
EvPHSUJ+2FVRllpvw0nD6SvI0/ITpFDwyonZOrwOfZGauwiMIySnMFTuzjL7YdgJCxHmFtfpX1k0
hPrBnprsvcIrcUuz8s6q0GoCFkxvDxjP+lKysdeLCzdRl4xN0NaUnvo4tki8sV+00XB8/QMta3x9
q5BigDwEc4AUCXf89R6oJeaArRuqi1xc1ABbqYMpG0wAqCqf/5ehAP0iQbdkzKtHLaWonhmzG1+A
rWGupwr1XOhRtg+TptnY2bfvB7Pi63m00rgt10XXPqm0sB4bdRFzFZ4hc2iH1kIU+fUJ3V2pP0ZZ
Ve00I6tnqRglErWz7/QUlKDnfXD1yjhBq9lyhro7HL2BJerDW2Udcurj0Dtur6uLM0nrY9WV876f
JgdBT8176vC1fHh9eveODgxbRyAjQTV33fmJat210h4Ssgnm7wSntD0UpY3XiEkoJdHzP0xxZR9e
H/TeJJf2MqB4Jklh4Xo/YosYdvAe1GUhzTygqh7tEdHAjzSKfxRCbUXSt2E8OHSKOJRx0MBhI1wP
F4VSi6x2SC7K0PKdI/I37ah9zCrrt9mLizeqZyuT78Yq/1sFEB45ujxk9ibkbzAJq8Q0okgijZS7
MOi43OPQQWc2m/qNr7mSHQbDyjBcflT80fYBdLTaom0eNEGkU6ZC0wQ+B4Sq9ksOj0bfDQkJ2W5O
NfmoE80caEBT/OygdYa7oEdnKDYRKQc8Zem/uhEq2zwPxd4J5kYeXWyQT6iRz90O5Ydky4bvzh6A
48GphQ6/CHiu7qQxwWA00KgMO0O2tPjb6hzbSXxOZmXvJxibG+f4zh1IVLUQ8Glw4he0BCV/FLKg
C6aTGyiqanX/LaYc/qia/he0mC3ZpzvXEmBzaOkLjIghl4n/MVA1Bh6u3k52wUUcynShrH1rOuPG
ot85t+7SJ14EWCjqyNWzbmeTYRWdlV2Q/KHLpmv2YYC6hjOvlxxzdJwOtWm5G2/7LfhyQb6QepC5
LEJ164+YjfXUa12YXwajdvdgKpeQZcR4oB/1swvA4FxHxXDJRgusfYFiG2aj8nuJ9vuBFBop5QCR
a3xLjX0sIEPVnVu9s+bNIuKdtXYJLZcuGJVbuIPXSzB0bhaG9pRfVNolb1x9psauDyPMQbfdWIc7
q81SUySkWUWxco3paFsknRyo+RcTrad9nWuIPKeIab9+Yd7waTniEC1BIPAqvAQO1zPSncFAeykp
LhCaLADjQj4Ftcy+zlX/cqpppdBzfZ5V2J8p7BSnMjGrt6iSUjOQsjqVcwvFRyt/1WURnwBP5ZiE
puMJ46v40e7Tb6aSUL3Ncv4RQrPbpxoctNfncO9LgVGgO4oEHdHIKvTWhkUZsncLAlEdp3XR2Ohg
RFsckxc02SrWWcRyyPgWHg9osOsvFUIBBOTnlZe8tRK2o+rjM3L6SL5pXSbSQyfK+L8ogSt8qMxW
fJ6nsHR2g2UF32lNGJd+NMd/AjMsP+azbf8X5FPTnDynVpdCmsEPKHVmTo1xQVzXqjXKXeIG2cY5
u/eplir4Un5+kUu8nsPsVQJP0qS8CKtYhBDaAKuHJvO+vb4idyoQMJ5QMAbxAUuSuP16nNCzy3HE
YOEiggB5heFzMdBOSQa6YQ0V/uZodcZRVchxz7LZd+Pw2Az622L+O3X6lweMCjWNUboslFH15Xv8
cWUKtAZY0FxdbMyb9ojOjY9KCry7ldecvXn4PeXOqQva+h8x5ukGEuTOVyBQJRXGOhHYG63m69GN
pNIVlLz8UovegUNqjJ+x6MS6A9LIWSEinuxKgT2K1IvoLVaH+bG0ewxxu1Tt7aiWx9wSxYZO5503
netr4Q3ClwIStPaahC8X/h/Kzqs3bixd139lY+45mzkAe58LkpUkleSqkmTLN4Rsy8w589efh+qZ
My6WoDoNNGa6IcuLXFzhC28IAoXCnqEM/mtVxyOcXlBcL6PeYSgulHKOmcpo+mjXqeFtVFbKVlVg
09mtL4neKuRP/UgMibLvEEbQS5py+I1zCgTWKPNEGn349VzraLwHbuebD/A59QQa3DQdkG45n8rI
S4cEdik5VK1WR6UM9KfEn0twPg0KdKMQnMxd8g/LwynPKHd8kWKDKnUoOH2IDL5Tal4br8usVX/k
nijtG15uLWdDxT4bhA6Ajt5GkAE9Aae0mrMQGqPeykD3Rzn+0gkq7ByjEOoXKUz5GTxBs0eztfNW
MYYkDxjIjqZbKGVfrCR40bHbWNG411piRJcq5wC3xzehDtRWljmdVwj6WimB567wJQ59p62UpHAn
sTSoVYFW2gl+G4g3whTUGwoLcmoTZGQHXapU8MLVVGFa46OhCKJAcMkCnSYy7lE1mr4UPSCNSZv0
nzkqMaXtqUL12DZ4ZzuyGPSvYmWosQP6Ew+Zoo6zn57X5S9NMuk4mEhmtm1M1FgwGvBwtRhoFyeO
KnQeUKJhELAZ6mO9pYqZF5Ujcb4j2usZ4E5wW9YOTayVMhVSf/wVwz8qndHCeN6OkFHS7ThBidJu
69r8PaoFTdnPzxzr4mybt9qMb6PiqVP8WcR9iqBqIRyZ6aCXMRAizgNEI8u8EDEyDM0EBvJkEAC2
k5VtBCvpxacIoOu6kzNUAEGKSPEtPcGhsOu8Ut7kYfAeta7xWnouke9UuKSwO1BDxIAF7d7vRTd5
jQOLrr+Fdy9CeOUTHMOWpG7V+qr8EppNkNrjVMEUV5UK679RGm7loZlg5QZVydCJrMx2deJrmMnT
cy4mbJyyKwvF9RIx+SKhsEWzqRnjZAWDN/GcHIOoYhXjxvMDw6JOdnPZbGS3Z8cTA1ljD0UjMUnt
jK5QXoYQv+MmRgfDRpAzHTda1I2dXakqfZghaeQKCwn0rox6BMeVK52lrc226CRbgDHRQFyfPdCM
IBNXWT6mbiRHVuIoJVoMpa8Fv7zCz0MAk36QOGki6cEN3D6BBCBSgt/i1PhfUfiMTlLQ4tpUVjoK
gsXMVFCV2b2Q7oa16tMJfFqfxEjFC0o63caQprMVF6T6gq6tx2HZ+v6rV/qQ8Hu5gyfXG8HsIgW8
3BGE0tsHcRrn934Ty/1N5GlitzFHcGfrqcrz0+dr7KK+SENwBpxweszonqWRcxB6URK2TX3oIzNx
tKIwblS5OtSiX9mdhlKplvQ/6kGxrhRv59Pt7PSjog+5jL41bYtZMPr89BsjYrBoGqtDESd4erdI
Kue+jAyjp5abprvKNvvgPWfqOiUkLnEymkVEhXu4NJiqx3iJd9smtN9aTzEB+6a3bZVtWFuYTcrK
385qiUJ5RyJNWo10PxfDyrovmZPc1YdgZkTPQvGrREeY//OPeBHD0xYwZigqeCXKIMs4rp5StqeY
dgepNA5DG7wmomrd9WolX1ktHwxE6KNTOwQyzbqZf/5H8OE1yOL4ctsecoSxXZIWOJq0BNZxWV0L
4y8XCDVRMFgsEUr81P/Oh+olUAvEj8MhQ3jY4UyYVlArzVtjTAxnmDHwn8/hZbmbeu+fAy6S3kjJ
AS21w3CY1EFaWXAGHWuEiq/EMuIX3IYbLDuNZ03jWi4C3MUonOdXgtkP5ldDA4SEDDyFhe7R+Uur
mJzVlWkNB0vJfueWFu+zcZKIAkTzSop/CcPkdclq55iZNUN54XwovYriUquE4TDIUr4RUr27rbDO
WlVqP94CkjCd0u+jY5Z71dbnoR3Aaa0rlNq1J/nond9Ftik4kYYsH2QYIyRyy6YnO1cre+hLbaU3
Qe7G+A67V77xR2PNkEJcT+mOy0ucJFIwoHeSajjUmrKJE/97b5rhS1mWtul5G6UN3FjxN+NQ7kBB
3AKsfmxYhnZhKMLeqEYRNrG+/fyZPngkPgBgRxqJFEGWeUXYKqE5tfMn14dkg4Bk/xD1oBwrmcLS
3z8nZjEr8mILsBZ14PNvbpVJN6rUQA6V1oBOiyPzFPUGApIKAlKfv9Zlb5rCkU4PEWMMiGngXM7H
0sFBCYGvSoceFC/5n2hk4lol9srszrLg+oV9VAgOfpuEvOmsbPgkCpJwF9YDOrkRUybbk6HlX0ou
zt4eWw+/C+LpaNZShd7QeKmyAgWo/5ggij4kIZevUw3972HK45/cOi1mhr0w7eD/cjUb+N6H+8nD
s/HKTvroA/J0c3b4Ljs6//yPM1Ed8k7xR308aEquQBfBASugrHWkuVBeSb8+HMqc5SDYK1QxF3tW
6NpOGGNhPFhjN7rZrPwXpLhP+WMwXtsqc731/IKmJgeham48UjszFt8PLbhcnnTG0prQcPIGdx5V
0NE9z5A1V4RgD0NGcGOY9Vu+x10vW/mViZ1HWDwBhuqcUCwhFGGWlw0dTm0g+B4PdQLsH+0vkRjN
R+9UmPhXFONfEjHPbOLM9NqF+sHlM9/WdMJh/UEmW1w+dLkmLWiT6aCR1+AcSg+w0vuS7AgHsnGQ
/v6+pNEK4xmCOtjfpdYcDsBVZxijeLBg9xihXD4pqdLshh4q+ufb8oNjH+rWzHUi+iL9VBYBSYu7
7VQkiXaYQFM8eRY9/cjCMtUpS6hddoeQ7y4XwCHgb50g52JN1iC7fhGD6Slr4/nzx7lMcGZUPCVg
vi91wSXdUS39DgFRozvEeRZDLq4sx+rlv43VQLsc6ODsOTWXbpZLOZOtsCzlkhqqGsTrvqt4Z1mN
dlKD12LcNdKVgsQHb2VSHNHmeAwBwSVagHo8Ehx+pR5ERH3sPqMIVuVWs/587i7X6Fy1A+tlcY3P
Levzc6ct6oqCea0fskrLbmLIMNvWV4INecSwHTtR/LvoJs6DuY4NKH7+UkuNba8uk2lUR/1AZ0Vy
UuLaVSv2kdP5ibVtSvwAP3+/y+0P+Qd4E80a1C/5//P3SzMfTQgpMA6SNcAYhZUOH6YRdn5JwU2a
qtqZMtPYTELw6/OB37/P+cHDdfwOVERyVuUQPB9ZDxpkRCpmFqes/reqElT7QoInWSs8McX1saBT
7oa1CepeTCDlFNiU0uZVV4gkjPdSoCWOFSk/aiJEhP6C7GCiZ7z2GkO1Q0PLtlee93K9cfuQRHFi
vdNsFzdQHWP1NbSKcSgTIVvp0IUco62jFy9Htk3sUY+0vD50SbfGu7zOCrJjP1xJTSG4taEXdgAL
34l7UDqfP9jlc4GiANUwVy7o8CzhFF7HdGj+4B89GTA8sbTsRAhWXrsmLm8qKOicSIiwMAaeL+ef
C3wWrsQ0s48ClcmDVZYCmfjQAqKQiqZ/zQdPPRgl5QNnoq9iriMfWSEnDCUpR/qv6nHkjY38IeG6
g4mFD/cPLKla+cbENGmbRb61CaIILJnpQc62hyLExHj063JyR81qDmOp4S6mZyTatqhFFf6wmpY+
IzM+3ep6VqXo8gUWbAiA6Pbce5xWRhDF28iyuvTFwLEBqYu2xBg4MfRkRdEm/2q1cPm7KoiPXM/p
L8MP1WaLIlX2VFaqFa2yIpSP3mQYazKa9FUs86BCssMbUlfnZd7AG4iTzSk0vchKjH1X3YxoTSh9
hb9t0VbeqpdKaQfsI/oVFlIkcrMlse+YqVqVSNjpxW3dVtHvkpgUhXPZn76Wuaw/RGWbxm4+xcp9
KiM8uDEMPHDQBB86326R3aOt4xVBskn6rHOSINFZVyWFVnBTQ7OSsRu/E3wvAKlVqPj+1pEeS1fW
wxwEne/eWZx/luQBNEUBTTlfDghrtqWRNOExapCjt/RedpXUaL7VqoCki9I1N5UhKKu8pN01oSd3
JUa7PLYY/r1uR4eLxuYidAgnHGpUD2OgLFa+pUMAeSWIdcfoQ50irNF+oXGC926Hvunnu23+i8/e
G6FVgiRQ5eQwKDEv3lsP8axpAREcaetU+yE3OrcKdOkmoiy21rzI3xP0C1e2+MVka0Tm3N7sPBAK
ZKznky0kbEu2k3xMq8B/1E1mN8R1bOVXiYhbduytC8zI7Cwu8l8wdcsrd9J7uLJ4abARKM0CjkQv
YVn5aCpZ6nkC9TgFOmC0oTU1YRXJWv8wmKN0L0UBxV4vFwvF1lW/BZLdaS9KrSIebOZlh4p+lde3
HTlRv+6yTL2vrB4lpyydxN4tCI9QmsRIgaqi5WXrPvJrALVI9dio7bX+CkSmGrlqrlq7mHyGYHRC
ct+VpKxAnoySOM7KuJ9TbApL9Ap9o+Ha+vyzX4QBTD3nH/+DVRiaOYucQG+iqq8Ibo4WZVrAWlZK
daSe1kXVZyuMQEL38/Eu1vdcQHsvo9FdBUwxP88f6Y6P+DZGkZFyrPUq3uNxRClW88zkqRTzx7gS
5Zcy77UXzBDrK9SFi+tkHhnFwblNzbW87D1VilDXsjAqx74aZh9iIXEA3ly7tC4jZIYBdohKL5NJ
4X0xoamVDr1clMoxHP38JrQSPDM1/LnTmMJT1Ew+0n9ydC/xcb9rY/zNbNRwh1T1NY23i2Rvfg6S
RDJoIiD6s+cTnRRqG4V+qxxhVIyPYp/lW6ugxxc0gv/8+Tf9aGb/HGoRahHQparKcXlMTWqTQyGk
DmHRNbTj5VlBek4ATjEPAV2gJecvFBqSiNhSqx+DUZHWsRimO5DjChadY7Zti0K68WUFqy2xnfZj
LElXzsfLAh+gJkrdwA/AzDOfizghVHvuet1Tj4U6mKvITDdhECW22pS3AFlfuky8r6dul6vVQ2eE
10af5/D8pAK9Q7xOKq3pdNUXc9z1hiA2WaAdp2mY9m0sKQdUdYN9FzeTiwxFfxsnRXYfK2L6HbP2
pywPZyHbKroWLc73wOJBCG5nvhifgZr/4p6ordaYjCoVjmJF9mBLRk8jG32W5qHiZ1/0FJdYu8yG
QnFMVO5+9367bThkYZT29ehMTRFKeE1b0Y/PF+HFxlPneiQkLy4TGezZ8vvUsQ8CG3jYQW5HfzOI
2p3pj8rWUHMlxzonHW+Q8q2/aDHQmTJKBaoQcfZa+0p4bTsst97sbz3XyLhWVELLJUhMMqow0Ck2
H7JCLgO3HoUiXskBkbsVl3HmQDahVaEhhTLdWYUQQOZPSzTcfNVqvpn8rucO6LOPINhaSXEnxUzm
/levhqtqQpzJFtVa59gEGYyyaDZld56R9IZd5bGwrRJV+1mCxL+jsdBXcELD+sXkGm1teCRFbyNa
3v1Q20n9aolFeFfmIq0FhWzJcvIM5p+TVnPFLPLj4dlUxgZIb5TeYiCooa8VZbJNyFbIbkX+IqBi
UkwDtd0ki6iu0O21pSENr9lTXeiszFkUgQJsTWCul0JAot9kUl+U8clX40reDROQG7sJfEQew86s
ZZvzPn7rYjl5xDaopl43xc1JblplS9Cd/AilSAWQTImYYmFk+YGDIC+1Cwn3nd9X1uF8Dvy5QXhW
jEYAEsB1B660zCeSScvrNOJZIeiiaRmbSeN0XSltUkVsN6oc5LtAytONHFXxaZy1K8FedK7Ux7FD
1fOaqIq03LB4udB0AXky0zK4/xYxFkq74ViVgnwSMBNBNH1LSXol6d8DkzpGra9nOZdcf02l6F6b
mLm826pD/Dejah4CHgKWqwjlQLh41+v449pHaUVrNU8WT0ne6g5UTL7ANOqbjnD7Jq3F0i6KoP/e
oxGNiOeVmOMCqERUS9XznV/GrcwJen51NG2jeYaeGqdJ/hIm+1p6yGnKmkrrIlXpzsZqKuq8UXTU
Gwsnt28jhC9FLRxf26fGrqzMlZpJtiV/jbJoI6bV6sqSWaag788HYJLzfX6+pSXaYPaDEEuJcQIe
u0lX5q5bmfawCuzD5wMtr9B5HIQqaF+wOqniLeZB7YsB/yDmIbZlB1UUp7MhodjXYryLo3g5ziLI
CxWv6Hqd9xEdya6dwEUQ0l1FNtCQv9bVf5+ZJtfvrvE/8wLBFR8jv/P//D/78CdRdv67+Z/51/7f
H1v8qYfiLTs11dtbs38tln/y7Bf5+/81vvvavJ79xyprwmY8tG/VeHyrudT+7Wc//8n/3x/+19v7
3/I4Fm//+4+feZs189/mh3n2j3/9aPfrf/8xexj+959//b9+dv+a8mvgGuL/2tXJa/arXv7W22vd
/O8/BFjI/3x30JCB7FPXmI2j+re/fqRr/5ypI8hgcy5Q4eADZXnVBPya+U+QwjOhYMZ0Aqmem1zo
QL3/TJb+SUA7w3o5TBS6jPI//v2EX/46Av/6Nv5b/q///tPK/Xw10pmlqT1zJajhUn2ChH++Kw3K
861eeaQCgjzYYexXjhrkxqbRbK9yfNHw8B4gVZqm0x9T9cHA5/Hq+8AAuGevyLlBLC2zznQEClZT
YD0qmZe7uRFYtIqma2y4+Vz9zz3AKHQeZqIyVBCCcMpL56+H0nbU4nEgHlDl2AtG+YZHSIDe+HAT
97/wrc9uiGivnCTzxvpszEWMnNPqKIZIFA81+tYpPkMbqU7HdSH6X8zi2rF1XjH46wUxkXqn/BFv
LVt0uZB6XYOc2yHIetG14lZdlcBW3LCzp1NK4XD9+WdbHCvvA8IthM2Fuj7+kUvSJPUhpaIKKh8q
Pz7KnlrfVR6t1jje+UL/WKmjsAvl9qZUt157rzVTcOUSW3g3vj/AXJKkn8XxSdN1ca7lqFdXVpPL
B4ZS7lpVvg+tvNiUQm9se0AodqHXliN2uQwpP2tOMViqFgp1kUVfsXbfCbsGlZYree3FN4dohOMp
7FZAOEQei0TP59KXiiQ0vkxq69thDW6oSbAuMwpj2ppDeW2NXc7CzGziFkU9AuAN+sPnC7vq9Fo3
y0n/ksHadkYzPFWScCulBdjnCGUqoZGnxyQbBlhfAqIa6CL1fegIBZLicqZVrpjmJ781DOfz9XFx
nvBcxIYK7t/AOZH9On8uUR5i3Nom40sulqsu0XZq433HBLlcoROIiKMu3oFFi7ZY51RXANcfzgnN
Gmp2tDnoVy82e5X4Rg172/hi+PVdakS/abEqT3hUrnna4athtQ9BY2ebSavUFSm7v7OkbpMbpCYK
pKM7a/DkK1HPR+uC3iNHP0fdB/5XMuerX8p8pqKKvyBGD5nbb99iQX3J5t7D35t8IPOsBqhN+Dmg
iWDMh8UfAV4fep7acwoeTat9tUp5VxXCGhzW4zDI34OpeRrCDtXAybty4r1v+j+PPHrMYB+4xpBx
wW1h2Vfqw6AAQjdJlLpPIWCE2PRdNVVs/8bX7jvhrmxWXYubROomHjFeGLpK9/L5uy8QxMzu/Azw
S+FFcq2y9M5fnmadok69LB07yvx7Q3EC5Ycqr1v9nsYFa+G3oa+HcKsLjp9hIOQEO2+yo2tWbxeL
cPkYi+OJNje0T4HH8H/r6rr6KbVbCUGhzhGMG/xHvNaO0CN/pcJoSDeqcGW9LRgrl7OwWAJN7qee
ODJ8n+CVtPXlbReiI2ZnxkMvbP0nVbKDCtjoU5K54bcs+YIxSvB25VOch9KXD7E4BNoozUCViNKx
1VNHK186IOUtGoPd8DMTDwULpLJGpx7VK4fPArDyr4GhWnDp06oh0TlfA51I7DqGiXxUU1xWHVV0
Jg+AuKMPm246ev5Ivo4ZCAu036MwBWrz+5TfZ+oNpeM+eTT8GEzstlNOQeumBWrbuzR2fH0vy9vP
p+g9rrrYMewXMBEy15i6XCaa0FIpUKRjXK0HazN19oOOGNoAjNLFv9bI8V9xPahNpw4z+p/d73oH
EF/YDMRlybrINmV7j1SsbFHJJK6nUP88CzUFTmvYtHatditPV27eRQb31+zOqctccOKoWgZTRQDz
g+aLfIyzTR9vx9dKvoPhLGQvhrpKUMb2bWMbqjz8qsQnWnIn/zD1T4Ow6jJ32AdXTrt3W8rlHP75
PIuvPUh5kOVCy/OMTpTSnHSMe7Pb+/FqCtc6WGJy63hf+zuldoNhnZZPSL4gn2Sb7YP/PeUgSg6p
eKuJWxFsikY582vYU8BZyeWNYay6Sr0t1Q3OOHrmJt9i85B4W72yxWN6jQU7b4jP3mRxdlli07RC
w8yiRIqPl2Wsk3Tjma/t+KwoXz5fehcRHPxMsFxck+QXVEaWRlAqqmmWlanSEVNV+uPrdJtvvK21
t74bN9eaO++iLWdvthhs8WZwW1QjAJFwbOnFKPwD+3sVoq6ZGisjv9FS2wL4EGzU+LaDAOM50O0Q
JTiG/TYfb5TooWvvG2klwoe4Q5ArzW3tgAFivBp6uzadPkFY0JZO4SnunDK362/qOpfsWN9HiLLh
Hm0r/WOtbKduH0SrSHXT8U7xXX45/KljDCcc5exK8/DyBnh/ZQtkLfUnwpFFGEK0iXNKNkrHcQOe
SiydVFtLP5VvPc1DGR/FTZ06neGGwV0J4+Gat+q7+tPFjHMJ8xTciQTI52eg0Cd0l5EzPlo+bB4b
eyVrcucTWMtsj0tnNUb3mbbJ+1UEWmcLSH74pergMtxGsrN835frwFv31A/l6Fko0Ai0Pc9GES3D
A4a9lmCygECbrZ7kbRhTzFpVb2Xhyuk3Kz/6giPl6wB+h/k4SbdiscUpMncxVv98EV+eRfMkE1GR
Ac+KPUu4VV3UljH5THISbOrJiQdXfhU5PZ91H9t4p5X2pb+Wh5sMScT7Fs0BHT1XZ6jXwDzEetNc
u/ffi2eX0/6fB1pcvF7TSWk9DNLRxAcEZUX5OVLv+tgNHgTwNcm+bB668KHTb9roVtJvssltBVs+
aRVG5rZEdx06Buen79YelmWkLu7AR4FJ9IC7SJA77Y/62fhZuOMxOGivaOQYJ1aXN+3WGFKPiQ09
qjoiTvoNzKXyLMW2r9vqb64WU7P75/SeGMB6sL5EE5wY8FOOLDhYDJIkFTfCr88/jrpMSt9PGNqK
sxOcqlOnOF+CgNuB7wq9dBRO1oP2M/plKY72I5VvG3UnSmtdWLcc13fVjfZWAXGgav3Au6evBOLW
N6Au+asguel9c4Q//pw+ljvtd3XPkhNRr/iGK2DDpfOT7vydd4uNoHCo7+rdNRX/Rbmb225eYbPM
GXEtvURxznT+CKbBGOfNYPESTG7V2Z3iAIFN74XCrapNodmzXphuG28NjlE0jTdXXZLfWxTLJTUn
eTTbEFBBqej8CfraAtKN+vUx+EVlv34KBAe+eOta6sbrbaoySb9OrDWHJiqS4jcElG/rx+zIB213
aeHiJJdQQu32zVMf2ObkGn9TDu6vOaLPYlBAIuEiizp/Qis1qkI3mSNaHCNEYHt45P7XDqsIY78v
zZN1LbydV87FlPwx4OJwq5K0FfR5ZWVYJ3m2/pYVbiHaY+VWoz3tocBlRHXZldNmIVF5+Z6LtZDR
rjLTeS14T9PPRrb7+/bNfJQO0Wv3aj0nV+LnZQ49r7w/ZlVffHeBFtlfo/nPngb/yDFf5V9agEeW
g3DO53v140X2nxldQvT8qdFBeJG6jZMjDjulBYn8kCMogzmePeTfAiO1BzWxiafyZB2C/xacwlyH
3MDeY2ts8eCxpm3h3YvItmrVs5rtVZZbR+alPXjlKb/axvgwgPlzfhbHSxAh/62EHLWl4SqBO9Jn
3eaV22NEPHKvQ2zLrtrZzXHKJwtvCVzI8EdBLpYxPb6DZKMOKFjrrD4RYwpgqZ8Ew82OkW/z6ogj
FpvPv9LHrwzLA4lr6r4X3UzBxxeynVIAY7/FV3+88V4saZX9KG4l1RaahzC9EltfZvTzGvzPgMpi
Dcp+l9VWXspH3VrJpjvEjmat0/GRFsyolTYaxHbYbDL51phNa0V9LedX9vpHl8ifT7BstldWDaiC
V+4eq8wmLUKdlzh9jB8/n9uL2HsOH9jiM02fiuZSTTPwqx7ZF0889QM5Y2XTCxvLdZeiQhfQlrlK
Qr823vK94jajN8148bhKzG2brppuk5TuqDuT6CAn36SuXB4Sw41Jnp+6Q42i3yqMr3zha4+x2EQ9
uFav73gMU7qBKISLVlrfSP5LmCGg//dPmcUkL2JiFKom0wsYTUAzOnTKwc3rddDZooadtG2pq05/
SPcQoj1z5Q878QWcpeLvdYVuhIsjNf/44noMXSEHxe+UEiVNyvhOcU0l7r1IeLbRF0+qnl9pWgzk
tYCLfUpauLOOX9wFymrqNhGVwvug3vn5bQG9qHTq2XR6gxUiFocy6tY/S/VeLYixISUbeeoqBcWE
at+bN1N5H1cUwNxRgLuccI7eBVOLSP+mFVEC4uLSnQEklF62TosZkrDNpdwRSVRL45R2vz5f74te
NCv9PV6GqoARDaVCa1F6QBwoajFkEU9d9vC9sHpHxRNZ31WGqykvSryzSO0xLwJRoF+7R+dT42Jy
QYP/e+hlvGCGlhiIDB2oK8PaRD2T4LT43AdOzVaQHdm7NuS8nT4bchExZFnY/+t7Jihz7dD07G46
ay3qv4yADbdXrJVRXzmu3y/N5aAyrAhYlibor2XkFggiLj8Qq09U4Zpyp4qbcrQDheLMGtaq1c5J
6/iMFHxsuXJ4E8VrI9hgFhH0a1m1u4Zbc5cmG1jeVIEiOP+oAxorGZgiSN5j/2LtRXPnqT+F7+OL
z1pEPZ1ZxP2a/FiV7e5YKWvVo0vuWHsztCkz1hIB6xyo4mkdmCBeQKKoX014uv6NWWE+TAKx/nyh
vd+Jl7OAjC29IsBKS15yYkX4bjWCeJrl6lsb2KR/1/3WnWxaG96DpTpi5rIK0OYLfrSYXYQu26f6
OtwMDgUC81E4xrmdmEzAngBPDVaiuVXqdYtk74v/GO9T9qU9aKvQdJNuE4y3bb0eTPTkbL/FffnJ
Elat+rsVbhLRway8b9eoXISmLW8oFU1M5tdApxz/5mU7kxyNqvA1zMxFJMdWm43O/j0Di0O2sZDH
byPWey0fmoI0YhMKW333WqamLV1zdpIvYpTFaItDNhDMUch05psiy676afCpzXTVl8SPQAL9wjED
W3hLEH6V7SbbyATNN+SY5FU/q+8RfiwcXj/iK/DeDx9q3u8Got+AcRZTMPPVQzSupFOluMBMO98h
L/l8oV0GK/OLzyLq/PUMtKy4YFmUIFs3SCcD73bZFiyb1Lj5lfzwZTvynKZ3p8rOC6QPt/7Xz8eW
5+e/WOR/jL24LxRo9YGaMnZY2+qz8VV8M4t5CWpfu699BNAJ9ohtkI6/UO2pJcf/6lFT2cbMtW+L
V1hLH13qf07E/DH+yFl9S8z7EMrZqUmdKXXyQ6o5Yu0igX2t1XSZEi3mfHGLZNY0CkgFSqca5KcZ
U8xjN7rIUJjSHaoPPvpDyloQ9+M1O7+rIy8ukTgdA3H0eMmqxFDDLgcbMgcSEzUZCiC0wi1NG3En
42oWOH/Kzz714ipJ40hVRo2B9e/tc/XCGtNfJxN9GVt4Ft4CfNxKN4ErcK3Y9eGN/ednXaSfGlA2
04iZa005KpKrdq5fbsR7AkjlYXxV39phUyh86enKcpI/Xk9zux2c0gylO19PVmI0SteLEv0QQPCu
ojjCuK68DZwZd/wOVcBug8cq/5YZk61GP0P/ND5NxU2lvJSSZKfSlz6mA0Mvllagp9ip7OjyaCth
5ShyTYdl9flmvPa4i7Mm8Aqpaxj5hN1IpToF90y986Rn2o/tNR7vZUo2b4C5uAXKFTz00migSYSk
L9RCOmXNqtQlG1yXI6n0CoAa3AWFYHvhughurpY+39knF8vwj4EXq6EUcrNotZy3JGxPbO5A2kZl
7CbyCsVvUYXE46adO32lERLL60Zw9NaNYzerqQTborJqJbduV0HmBvFuRPuFZnizUaO1ot/pxqFT
T364jrpd199o7X4aNnjdfv6dPrwW//MG742dP44pMwsloU5LltWsFYhLF+uDaugYvTToIwfEO7H7
+YiXJcn3rwVmBJYd5odLgAYm3ypiX0RkgbGDEoiW2V0tteQfKPUlO7l1awRn2k0pOpW6RQV3PZAD
Soozu09W6yR71tJ9kuwpumFcpIUP4L9N2ekEV5HtqtiV/d4gazLyr5X4Erb7ultNybdE3VXZTja3
CV408XRXpAnKj+Uqi6iXy9RUpGPgwZY/XXnZi31AaRy+LGggPJIVYLfn23YMNfDLyCKdrGKfE9qp
SDy1DWVmc5M+V9bOaA5R8cBuxevMT3dGtJ4S2rIHrbYL3fZiJyvQp3Ktt8ZylN/SiGqHG8tuS6xG
EEbwcC8IKxi4QUbedttsisQp18m4GtBpN3b9N/lWxEmINhsgGBd9qM9f772Le7YBFq+3uAAEDQnt
rub11GFltWSITl06+avpCDcW9vNrv3QyXOarA1Vk1E3iaeUbt6pGQWqtVmtKagXvpjqm5kryyvOh
K/9GrqqSVy3TpACndhBsrIVNUWx49xQyzlbNTpVoq4nT19vGsC3TEQNXu08NR4ocpqYyXc130mmt
x684TTXynhJ7Hbqt7NKxhT/YIqlU2uGAILPdfB+A2n4nfa3kdVJgkuQ5qrmutK/FNYmey9BonisE
ABC4R3SAMvL5UqjwqAZp4xMaqatRXotBbE/Nl8wv7AZIkLrJVaduv/jlzTTH3sON3rxd+VrLS3Px
AIugtOrkvtFL4j8z2prlU9HcI3dlyLe9d2WLX96Si5GWkVihobFoEmwjB9eQWo7jN0k/yGCHC7vN
byxvG1e3RujmuVtftai/ONIWgy8iLzFVEEKd1yQegLSj9cS1WAzDjShs+uyu7naYu2rDyvNuwmoD
ytuvNnrlwG8duBavlc4WNBlS/MXTLA6AqQIq7UWBdErR/jW2Jt2JdqWe8l/g9lD4Kuorqd7VuV9s
SRA9qL/JvD4Ax2z8VXa71MTFS/kqpsdsdMv60KbfmHVCF2+od58vscvEB9CNPLOH4SiDmL0AftVy
MmSTGp9SregIvs3MVpsUDTBrevGMPHGnZFJJLtvvfmkFt/GcfqEe00OdJhvK4Ppuxur/sndeTZIb
yZb+K7T7Dhq0eNiHRarKEplVXaKb/QJrCa01fv1+qJ5LVkbWTWzPvK3tGIc0Gs3aMwIR7h7ux8/x
Dn2VZlDXjT9tNR9dRZF+VI35mZxv3Gnp+A2FmW7qrTsi1tNUV9VCsnWWXbIIjcciU5BQq56JML2y
0GqhEj9W2QyqMMsBMjRlacL0PG3hMYoE7Sw3Au4W4O2pQ2gstHEj3woeS9v8a8jTaaOFDQDfvKHF
FHvKBqjyrYNXA55G57Slqa51S2s9d0uvvwL4KNNc6ErbQnl5gIzf970xeDQHWplx7a/t0oxWWVub
e51RCBvYFLzG/YYXeppfSRLib+qjVSrPbR9OC6d3vg1v4gmzZICsmVqap4UQNhIzuXIYyiZAJvMR
cnV1XYbJYzDUlotq8M++qqSF5EfgtiUs44ZRzZx7ZjLjUiJEMrYzA4benLV32q2phspW0RrIOxr1
2WMchqHB8KpRtWpTZOmXMuYlpcm5dFPL06cceUHEgCzJ1c2i3PhJ+o0GqN+2xlUJHyAym7q2CnEs
itHH+8A0lshDxb77/OPnLoTN2SHtRfDg9PiMYw5zBMiHDzAR+u5UUj6slAw6QC/ee01yZ0iWss/8
AdEZKQ3Wtp9KW7+ih8TgEDKEZv4y5ozJIwG2VwuEOjX7BrkSaR1ZA4yjbbvpDG3p+6rnH/gVZsVU
Nf1chMWEjLkfvdZTLV9+HEzlgOC225eM/PZ2WN9MkfcEK7f0oKaTT9d9sK6SoMg2Wa3Ku8juD0ZU
NDfDQLEQeOntGKbjvtUUZL2MuxBctzvKcnDvsc5V205kAabRHQK57Q+hBIdqnkZLfNuit+MTQGqj
wZ3EkIoJa5HgaxsYQZ3QkOvHLnLKXQTzw9aX6pDkIrM2RhUCxIo+wZ/XbtWa3MjzAdJYKcwAJort
NEfb4VqSeqpRdJYzCDUPUUgJzp9M1MCh8aua8qFRLfibkNiCEB153lyqvLWKOvHCVRAxm0ClAYvC
C8L9YyYKNPPpaZL7wWHYuXA+REWV30hh/6ySaqamdTA4SJB7F/UKQrcrZBtp7g1Gf0gDAC1MksfX
iRJvYHZHVTGJoF2A0Q24E0IPGuH+Nb78a77k/pcrEAZahH/9f3S+Zfa7//N8y/bH9x/Vl+bH9z8e
G/5R/5H//ON1zif7UYdf3k68zH/Or4kX2BL+lGf5FdTYTYgrZhjur4EXOGD+1IEHwzlo8b0ZEP17
3kWR/2QgCi1wdL/ww0xs/D3uovBfCIucEiDNKIcwUfob0y7z1fjH08+zLvCr6DKJ8Kzax/Ds6XkL
tShPnSKL7+Q6XCl2s/FjiV5mhoKp6vrO05vd+texeTtbcxrR/2UNsSFzFoTFWc5u6c0zdwpHRRqj
Lr5D9OaqarWNLi8wcJ5ZYAR4Hm/FDRBHdZGlaEDLp2izVL/TPFmFR6yn4D8Tsl5ex9muUVwlXs/i
I7NauhgfU+SzO4MJyrvCSMDhtQYzJlXa7noYPzflBN+vXSr6QjokJCrsHtUV/oZfmC3TQDjdvSZE
AC63nfqutlrpVvGynwW8kes4d2xe1f24rhQQ/EaAJx8nZkJo11IHyTpzsXl5+pz+1y/h+MHsBRse
EqWnvwTMey85jVbdNRnyzzmEI66nVconKbb8K69v/I2TqPpWZ+RuPTmShf4t7Zze7vJ1KXfKfhji
eDMioXVjMQKJ8o2qkSSXxZU/dJ/yTAe3y1j2Oitbe6ekRocrN3UkOJXK++DRrQtcRrKaVenZ5q3s
5ebCe1rkSvq10zpQxVkcCzyosNOJHY2Sn031XRk41VYz+o85U9xIsKsWhK6Nv40YJH9o89F2U88K
DgYnggGb0jtCqTs/osNxY8Fv4LV2/qkq9RF1yLhZk9qR1ZCyLKT7p9F8/hzMjDlkjiT79BTEaJ5m
49imeBgE1g1z11s01QYQ4atK6x3in7aEqDy/ZJYCyZqDawIyS858+vnREMriCZK8OzkM4asK0T5c
UlUQAuG8plMb8xF84yq0xuxH3q/hXb0Bqgdj75bAt/Y3kH6v4UBaaRsVuFy+lt2l032+mxbkvfhV
RhH5S4TMFyhp+MNkhHdhs2X+7jbMLNdAdXbUq19h9GRK9K071PDip96XRaLKDfk8IZ+WibBItQni
Kh7V8K7Zmju4fZ6cY3ZrXnPelU/RberKu+x2OKo7a1ts62f/B5Dkh0NxyPfqkR6K3q6Mn33nesdw
fdm/zff3JCoIv0u43zH6w2EZT+Gd1t+MZBVFZm6kqgFkN22j0HLRA1zRg7xs9OxUodBjksYBpSeN
5hl0+sX1CUp7rw2Hu6bMfuoxLNhevjQrd/ZtX228Uq8x/Uj6c2pDaetCzrRkuKMAQ/GvIsHG/ej3
Q7xQ5Dl31oKl+dO/Ob9RBCm2WWEJ9Z01sO6raP3NWFWr+lgsBKOzj4Wl12lHiNIgS3p9Xb2x5I+p
nJhIedxFeglenLkNKi7K+KWbPoZUXZO5I2Qt9DDPAsCrTR5tpCLwUjlC2qAnk+Z1WTHcOTCfRhSs
PcuGAOzOdh7rBChKuRDWl+yJiYPUaE6nYI9XKajK/A5J0q2v/DQbb+9T01XjBYPvHca5TEhhgHSL
f5x+PllF6rY08+FOgQZs30NqvLISe2mA5OzTORAdMosKLF5BHkqkwvehHUh6oy4PVle6QVDz1LbX
DvjGHEZ6nzEdOw/2A/Mul2/a2W6+miXzI+cDPyc+MqDF0NBCKMuDhPKHLMXbBhqnyao3aEp8duB5
90F0Xjb5zkopuNLuZggRYQmRfqK0JEX35pWWmbLJU28Pkee2NqztJFcrT00fWugea2d/2erZdXdg
dyQoz/wSXAxxCi8NmYvtC3M8QF62huZx41U7i1J2VGTfLlsSwNE22To6fhQASD9pDJ7FRDtP4OHU
Ju1Ov5OO+nV/iK9NY6U+eQSrYKXsik220S23BXixRIAsZqO/TM9G4ZqGx3Le+zcOYMiRbXCo3tGZ
gsSCPNCI0AQBdlwz0VNh8fJS3zVH8AexzrgWHufUnNP1IYokTI/7tryK+nuGcWHGG29CjeZaySvp
7/fV/8WL4XVtb4wJEdIMeSOHxauxG1v6rHgffvfP10nv5v9xyRGcFxajWkWjhbIp3ZW9127afDKp
kgPJu2xldodv4ymCNvqcsPN/dR5AEb6QrtB1UNPcP2Sl022zsv4MMWFyFY2htr1sSfRbWMIKCTiP
R/yKiLPKgcqmUzCFh6aOwrtAz+x1F2hL/XfxXuH1TRXNHKhB5gfo68zlmxPnI9saGtKYHQNJM3dJ
YGtPU1coX+GQc+gYJp8vL0r0V5hjngV9ZFJboP9iRqZXXRRMiVMdo8FZK0Fw7JmklUdlPdbqY18o
9HcXrvM7C+SZ+vq5ZsZbEdxclMFURmVXHzU0q9xG6feGDwtNStus7KyFM3h2OlgeeeZMNsGUNjy0
pxeqznPKg15VH2chJkq8I0O41nXqGAvj4Gdng2DDGCij8XNxl9B9aseLiywJtbo+tkl+E7Y3qezs
Ln+oJQvCbRqbOIpp+tTH0rKBEh7tbIk/9529gv6S68Spm5mChZtU5J2ldn5THy2SN2Ru1HovhcX6
8jKE5g3OfN6pf6yIWO9UqZGki7GiPxdHC0WTjyiiSbXrPITfgIUlP+jV5dHv+lXBqJCbWkMy5mmO
0bByG8YvlY2nrYFfG0vx4p3rxN2FQ4VmOH8ToyJDNGUN7Wt9zMFSmkN+D90QzFpxwHRVtZEapYTJ
8/vlLZ2/y4kHZHHwLKOwQDyGpmU+OW88RuArCZJKU4UA0wqSLOugRVe15hYQrNKsXkREvWcO5nrQ
bwZPVIh/Ts2ZkzfGjmFUfEDjqrj3J5epoBtUa+783bSL99q1cz19lr73tlv8yD9eXut7t+Ctce3U
uF6lfTV1GJeB92j5fWxVCwf0vS9Iw8GevTAx/6z+5KHT3qVYIJ6sYXDbxKm+1nwjxHNMB2/MPudZ
uOCE37kUMGOiNAnZ4UwlJr6dKOjZaqdJkJAqyjqZunvTUYGM1GuFljlNbUqHjPfHnwc5hq7Zcfue
yexsf3lvz+8/+joyVRmT9JWXh3COpCrrRoYFpiNspCuLInwz7A3n+2Uj7y2ViMNQCSItsI+eZauV
PYRs/XhUVIbLXUdZ6ZqrfrM/DYfeLb92L9VzttQFOw85rOyNTeHU1KjQZV7vs7IMFatsm6apm2YU
Poz7hdXNh//0LhrMiFJeIVPl8IjjzuUUUtEslOmY4mjoDpduaq/V79bnjtZvuq5vtefJ2lw2en4n
Tm3O3/XN/ffgb/JjeZyOAXA9efhYMCR42YLQRZyd9qkJIbxpStgFiS5PR41SkXZT3g0uc/Yr3os3
0l5ah3vYnHYjc865C7XpLv0Z7JwnO1u4mksLFUJgXRc+j4RhOjpBeK0OV1CRLzxNBU6Hfy10LpHA
WEvGKqLIJ9WKW22op+N4zYChuctfgu9dtQ9yF0aJfpc82o8HZSM9yN/g1pAepIfoUL3ET+Xa2YBl
umkX0oqzUsfrxsPXT+8WMiJYok+/7UQV1iqNVD7GL1QdKM0hrccU+qMmudZfS0+6d+8mWIC/rQmf
OS5StbHk2drP7ruh7Y1y56BVCcx/JjdwDVBzVyicegsPEWGI/V+7/sau8GG1wNZbrcdu+jP8YGyD
rb6O9+a9dRM8hrfBzVS68sdh4aqe+3mONCT4fGg+91lhV6ZqPvoSNuWfunUbd1fpPtEeCdaLFAjz
rxd9AqPaFts6cxQ5gvdpSyMnapnjcfjUbMMv1tP0zbnJP8RQN93IzwwbMKJfcdhAM39qry7f3Peu
DP0ghZYNZRB0UU7PjyEhpx6O3nicVNMdpJU6LWWNZwX9+Yi+NSF8PEtPCguIwXiUr411tx6248/i
NrtVd/V1to/2+i6+KvWNdsiifQg2aiGzW1rg/JnfOL+xD1IVKvHpmCDEjQaxtC1bSOT/jV10uBkk
x1Q9xMljO4FwK6va6SjpXAdgxnX58bKF92IvTEZ/WxCWIaVdKRUJfqeuXqYwvklG66pM5YXT8E4c
pFIEcRPZDVVGXUiDw7Cd0PzEjbfOwRm3bf+xyjao7F5eyzvn3eSwEwZ5Dhm08E4/yWSXUR6N3nTw
ff0w+ts2es6C5mGE+lbSF2LfeTI6Z0sQC9IrRChafHfZE3NPkZMZB2QZV0oXPA/OXg5vHM+jQQku
u8nWU7dUcnjHT8LyCiCCJIZW5ZlUFdIlTYWyAaQ4rXJVTNN+hETFsyXGf/aj1WzSBtW+LNt21deO
eVZIjHnpdNvL23z+MWeRIwSHXsFEUH6dbrMZaIUNIfRwCD06KOqItIMml9BB1E+1LS21LYRBCHw0
IzWzgh9/h8CRetipuSKIa3RiVP/o8RR1h0bfwKi6bxLGmRJvF1CvGr3os6wGe9v/0FXtpnD8hYN1
dkno6ChQrM/FCnr7otgdJPK0Q6FMPoSlzR3UCzonBswbeuyHCw3hd005EA/NwYnnsHAftawc+pBk
/eAZaJkmCQhPufYYv8jr+HePMC9tKkoQndNUt2n+nW5sMqAP0PryeOwnAPN0gobgRzg8T0Z0i0Ij
gCd45BZaDGe3ZjY5v/P5nHOHTHDZeqmpFUCC8ViXMHnDUj04yjrUtXsqKKtRbfZjPe2mvl3I3+ZN
OwmEc9UfWRtlrmwxGTonz298dR4WVgLJBWzpKhK5o9R1N07iTZsB2gm4eOVDCGRq35ljvnBV3jm8
MyyZAjJXlt6zCI6g41X6dlLWWI53eWhdGai6SQrPcjRcv9LY2fiRvO38NQdv13m24pqduXB631k9
e0r4gKKPl6U4N5bU1TAGVlkd40mSO0AgeryBtbFY0U+uv4PCAi7VFMp9p1RLVQkBSDdf3lntgeuL
2+JpZwlnzOgAicVJWx0rQwqZCTUllAOtGL4UK8/ulFYdbywnmG7GakxXBRzybg/B3pp1ULSwnGHV
j8HHUYqgJq9G5nK8TgcXZU7bMEcXeKraYR9X5uBa0JrvLru5swA///TZxUG3R0NFfFF5UzYFVeJV
x7B3WrRy0acYJNNZuBECiPnXDlG449lLkwErwg7pJazmmUOFKIoc0qRGKTam0X6K40i56WzmE/Rp
evCzhOnVSJvFAKryN3u08zea53eBv9DFOQtlU5h5AXR69dHsinY/VUm2HXo7WdjO86tPQXS+BACY
50KluE4HyIKNBMexrk2dGdcp/dJ7EMGb49g/xkncrqygDa/sLukPeaknHy5/zfcuAfcQVnLcztwU
OHUBld6XTZua9bGP9Hl8qdTWEXKIu4JmnFL00RYBdupzujSuLhue/2DB9+DOoUWHOYYZKrHObUve
EHhxbx7ihg5O62jlTq0RFPI49ysJRdGrKna+/aZNZlDhS4XxgYBpcv9OF5vS1UKOzNe4dV8l6S7s
vZUiIwmavPT+Eun7WcASbM3X6I1vHfosldrCU48OkMzY1m+cqb6B6HjBiZ1t46uZudOI6uws2Hlq
Jp98wNKxrh51Az4cn2oj2PW79uPljXt/Mf9YEU6J6SD6LUdkTV05XOW5hdr4deBPC4/rs7M4jwjj
EcGHAIWnhHq6Ft5GsSejK3BEM8Gcrkbteqi4+Rslv2+GheN3lqxRtJyFKijxkaYS/U5tSYhMyYk1
sKJPqbkyks3w4msL9buzqz3bgCWZhiwIRiCRpzaUuHfqho07Bqigu14dP6MUAgGG5U56vfKUXHbr
Ud1nlb8Q18/D66llEV5CcahVJqeUeR9BqNfm4RV50kqavlVp+CGXLUjT6rVqSptm+uy08nqMtAUe
vHn/Tq73/AvgMQLxg+DHWUZDdLdjfyiUo2MlW0vyN4HzceyjTZs+NL62cAnO8//Z2uylgQqS/4vv
wYrkFCaaUjkmg7LuLXNXRMmmDhChb6IXffjkJeqnIH80+mLdS8xAtdV+hM/o8iV570jNc7os1wD0
KTJrZKmSx1GgKkfwyuu6/qylUIHU3+X6NyW7UO6eoxHYAkKTYvBYOT1XU4zcZ1VVylF7jLptW30u
wxvEubwPpX4E4vP7qwIqi1otoVA/o9oLZWWsY7Rujllnf7Am+aYf4rumSj9VsbVwX97xMmA0/jEl
3MkhCocQrVKNXo36wTfhkGoGwPf9wu1472jOjxZAymQy7OHp9pVp1eqRMuGZIx1+18j55HVt6DZ6
+6LF/VVpQlhxeQ/PSzK8TcnyYEFAj5LQM3u+N8GgSLM2jBVIAJFMsj8lo9K4XZVO15oaoDmTptUe
d/gjkWNoMWM93/QMbHVBd2sUiOV6MqHKC9P1lIfl3ZhMwV0R199yJQl3oVF3Hxd+7PlnmB9ZUMMw
RjZDH4WQYsTQKDPMgZqQwUSAbmd/lU5TbPKmQ52swiXrpKI3nepIbiA38iaxim4zlnDaQBsFBW3Q
M9TWppKbJ84SQc/5t4MQj9cZ4lMKWYNIjlYRHnrmaMmWOhtqqia6japAX3fGwCSTKd3YXrQ0Vi4M
D7MVdA1nsnXQpgAYeSadfjwnUJs+nPGuvTdan327Db73cZM8jn2LhAmV+P7zkGpOvpqmNP0rb0PN
ZLxSiikL0795HEo7PNhwgtZuDpq0csfAi57jJJI+F6WspDx7LHDB0uiEn5kAmxDq4JA4jMyr6kMU
NNAeyoE6XfdRYzzohSrVq8pPahsxlCSA+c+JvSdbjyX+4EGdshUzKPUhQ++I36aE8V9Uz8cITm7J
+qxHav8Qw4Ebu03R9l/H2qSz26VR+gS9RgleNzG7F8Aj6de+b6E9zMrUPyKmBjPy5UMm+kpasgAq
CMBMC81U9kJ2JBd+DXLELI+47rU/MJzqu1rQrJR+d9mQeJhFQ8Jl7yW5r7USQ60trxupW9nJ0YEg
4LKV+ee+jXaiFeGIZNR58i7DiiGDoYWpFrGUBa8l7hgFAmp3xDi0vNEgE0uFui0pKDBF3TFJmR8N
0n0XOsjCVhEjcjHVtd9bEK1WkI7cMpR6kFye5zjeOqwoA8JWJF13DAMqO6PMJE5tg/e/bOUsQaK8
SoGF9xXziEwDCtvWmebQKVIISCPoNlU9Ewc21oem7LfQ8rtjN9GOtLPVGMa/eSp4Z2EYcl4VFDmo
R+EhYPcmEvVlyuMS7tscgjmrDN3OXljevElvT8WrFeAVlDfYTsLn6SbyngPEpmUUOaRurbZHWwnh
oVlSSxXPnmhF/FShB7GBmfNMjZJskzreR3oP/fbylxJGNnGC847NT0TWwxNKrCG3xtTLgR3xTmy8
dRJZxzKf3Kb5QR93FU/FJjL1K9jE8F1ofsBB72raMPBf+qtCWroK58eG3IfuMe03fhftotN9HdOk
zQfdC+5n2rTMMa/jvFhPMRApFak0Q9+WzUOtOgtX4iz0MPwykyJalFtnqQX11Ko+OvpI6yi8N2m8
OdtwuDYm9OL26cfLW33+PQltlB5mVPhc4BW+p55WtaJmUnifKI20lSeT1rgBRcVlK2f1FV5YPH+Q
cyNVfcUcni7HRxsqTHyVSKo5g6vHqgLKpx+hvdBRnLZgSittnfJO/aUeebGEebEErBMXyi94bXyQ
8cmzqKSw0KwPyxYCPZiRgV6v8jHtISdI84WkcsmK4GMUKQbfnMvNcXD8o5EC8LeYyFk4G+8ZQeTj
dU9nbXXhbAx9miQDNdyj5puEzVjOimdpUpYERcUYMO8YwdKgbyCTUIpH0CLpsfPw9RJa2bbsw2qd
BlLFcKYdbsu6LDeXD8nZskixVJAaQKhxVHR1Ts+IVuiRkWlKefRNKJCbn6XxfNnA/Infekji5qwY
83oQ8MfiTSY3N3O5M8pjYvmuE5LH0CIKXv4zI0KjZKgyToCCkRA2nqj82E+PpVX97gkQViKcgCw2
Kh/av/Ko5J97YJThNC7kGKLXE/dKiFlpGZjFEGjlMS9X8APCN8ZFjehSu16z6ZeaWUtfZj4ab14s
uTegeOmzaan2pMSFm/c3FDAWNk10qeKS5h/xxohSaGMWzZ+/+MZ6pn2pu4PFC33BzPvH+J9TJrgA
O0V9hpGk8jh2X2GfcsOlJ8LSZs3rfLMOLWR+VRr08ohyqCul95bxpNg//7NTLNzFJJEQ9Uyw4Y/g
ge0vWvoCP9N/ZmM+gm/WEeYmImwdRyxiSr5VgGYlH5PFdvTC5xABp/1UR3XhsJIOLlgd0u4SCtLL
CzlzlKe3UYTvJTWLKEq1PFpKdFVaPWMJRyShN1rx9bKhd08w4wGUZBj4oJJ4umNy4wWAH7n2PC02
Nr0ao/9sjRr0ph88Y6El8u4pe2NLuC12yPhlls9PmcqBS/RW6Z5NSBYuL2jJiHBXKrhLk16d/VhX
oNB9JdtoOvw7zz9mA/7ZNuHCNH3sVPWrFTVYFQZ0uhLEjXK4arPfP9IAKGlvUIikWa4J6zElFSZp
Scb5m8VKh4eU9zIs8QtW3vHNFJNAE/GgfdXjOz0GZVtHXlHV5VFz6BjzuHaL1FVhhdPoqq5QY/7t
j4Q5MnIwcRQlzlpwpebRj+853uVfE6WrWENhydpeNnJWVH191L6xIp63wUgSikHlsUSslpfLobiP
HyKI/gu37tzy23QXPCwy9r5z/sgEgVCQndLREKeR4yZUJTVo+V5Osva8/ocJn52eLMm0vGvmTf1B
CNeWTYWcTgSJR/RlAOuVSIe4/X55A99xQic1DiFgq7oSNwZMPscIzSZZf6iU57oJdxM0cJcNvf+l
3qxGuE5aHfVdU+PueogNVNp57mQPd1WvfsoTf63B7Wt27Y6G9AfDKlYw8153lrbrVP/33e7JioUY
ZeUxZdV+9lBRAw+nuobZxgX1sLOL36TjpFMkVJCEWAUHSK4wolIea0i0q3Xmuc1T/cG6iqHRWWnp
mj5YDgfq1ksXdvud8PV2kSKXYKxISdzPhpUIemdkKLrxYeF7zg9YIS0+MSFmrC2yjtQtyiNkB86n
Fuq+r9DnxA0zZ2vH36bGwpIWTqoj3AZfUfLRAQpxhGRlHY93ahgDL80gj/y3PNc/J1WEXoZGTLEp
xFKolhs9vC7jbqvEL5f3b+FyO0JQTtPWr+rXL5QNV0Z7o0HcLkcL7vGdyH/yjQTv6Em1iqw930hO
+53SVdC4+xu17V0pPlSKv7u8pHcDzJt9m7/gm8xMKapQMuZ96xSyf/jw63xXTJDe6M9Ww51nUrhF
6PCy0aVjIbiVbvpvo+DYcSvHoH+2h49TvTBsMXuF89NOz4zB7nnCWlgbBMpZhjw4OVSWb2NDdilF
uyYgZ8spttTpDu308fLC3rdokbHNWRv4y9PdRNg5KtNkIn4WztqLotsiG1cZokyyYX+IHQc2riWw
0Rlw/Je/+semEA0aP3R6M+AtnSGh0mufBhj3ba1bTX24zXOIF9S94my0+lpbHGI9+45Me4JMhDKK
zhOlJWG5CDqbSa1KxqEp/tLQmmiYys2NfA22fvObGytYEhbpOJGt96lvHir53ivlvVazwIinahM+
N4W1pr2wvWxRYOAmDggmhcuujWZvKh4m9d1ava5f1GlFz2yARaV2AZKgSehv0hUdmRfjejQ/wIcf
3YTrpX7GWYfv9WcA4GGERlGYGRJqkqWUTUk38TPCl/pL/xNy9X39oXr0H6wPxSb50u7bx/we47TQ
1ovt73c/8BvjQrwYh37yTBXj5h2SeA78IYqrRSutXnU3EC3fD7vkOYds8scSfcj5qZ53f8beAqwh
5RRhmbGWanbtBOZhqNZd5zro8TTrStqEzcZD8XWt3pkLR+zM7woWhbgvJ+OoxTkWy9F5ULMnZQqR
euzWlfcyQW96+XSdRZJTY2K7UXayoAzq+TwzBWZXG9sq14MjLzj3JSvC50ukKfOqmCWhiuJHFRHE
d3Pl2+WlnPk8YSmCE+hBJmupOR/QIN2pDZJymXOlVcOmSiHrKSskwqqFB+u7xxLEOQcD0hd6p6du
FoHqir6YZxwSGyl0JEWMeC0l18HSkNf7+/ePHcEFhEmidtNkG4fQZ+xJOxTyDg3Py9u3tJb5N7wJ
wH2eTEqdO/jQ/AkZsrUGC6PNgFVmLDi0s07Lqyd5s2vzL3ljafJkLa/pl6Ea48oPzrfmMZPd8Fbd
J1/bb/0nyDNsCIWXstqlPRRifW8Mg1zRBz9kNdzJPbTJs0jg8+VNXDIivA+0UvGjwiAQ6ZKzsUN4
xtMfkG5uLlv5H5zSP+dBcBGSDAzHUTl3NQzV+hEVS+eL/Z2Xj/lRktct6rBLCl2XT4cqC94/r0Fw
8xQwDmW+05ybxHqqGTiIl3AkS2YERzGNhR4kPh/J8IsVlJaggD9laF861cIWnqWbr87iv3fwrNcl
M4YVaSMfCq5sdH3xR/Ng+A7OElma5Sgvf7ClZQl+opElOY9tdq/Rv3mmfl2UX3n9r3o0Qy4bOn8o
g2JCy5HSk8nc0NlkdqpnVlbXg3EYmN+LulX6Ae58ivXfnW5tuo9o7ny5bHF2PSe57Wxwnt+Hy4FG
tzjupY/AyCt6wwdH24yoAsjc3csW3rlTWJj7hERgKBeFw+6AFdckCQtyUHpU7JJ6O+aQ8lmxsRR6
F0yJOQ5ylJ0eMGR0SGey3nITqSg5hD//o/WIOAfbTuSwBMNykFWEuutqbdbFCqXJhRO+tBYhHKoR
uCatYy2WhQQWjQc5/JJ3SwMy7x84gC60dOdBQ7GcZTpTmjWlbBwg4z54L+UAUwSveX2N7hfDd1Xp
qo0LVc6/s4f/WBX8bD6Ncq4NWM1naNJTY3wyl2j43su7OXf/2BDOHUzcymTlk3EAqXZroLyCWLl1
QOv+Mdna63rd/Yy+GDttlW7Vr3LjOn/lX5do19//hn//BBHlqnvAK5RyNA6j0vI+ddY8TZP8+fJe
vn+D/zEi+NxcKT30P1lnL72MwZep+ev3/nzYvkEiAl4FWwEOxpwX+Sbcx6XsNaFftvd1NCVrhgV/
SIO8NGd49rVm5zDjDm0okOGdFqEoNoBBJamV7j6WMnlWmvekz9qQmU81jb6jrmYlglhmW32MkpRy
aKq3NW/Ewe9fgrYtVxNY5tQNewWA+Zio/WfFLIxhBRAD/b6CmdaPWhGW0WqgZD26KTRbmZtKdSMx
c182C5ms+AKY1zIjYNF7Iq2ETeZ0x5xWKxpfT5r7QE2mpy4rOzeqypR6JjTNmZLuZzLPhRslZs+v
NqEPIWo4MPeJAV5L2jQvHa25x6N3P5Q+6lfgYEM362dx40Kb/orl7nnQjP3l0yEecezCjDzzXYKS
AHUipLaYNJRSlvv73FHimzyfilXRJOUKErNg4RXyzrbOO8oZhJuR95xw0McERGU/GT101nCOBl73
Q+JK6Zr81GjTndcm3W+G/Xltbw0KLjgyoOEtNau/p3sSbPpEenJSs3fVkWGsuvZ+8zGCtblYADMo
GHH0jIQkQ7ELM/Llob93vEBFpKGKPphe/5Inlve9rrol1hIxp5nNwXAEPht7YCiEQ0p4Uc3Ez/p7
w4IXSBsR6POhgYPOPvaQsSztha93lvQyRAeQDpwqmDaaQ+IN9w2jLtCA0+4T62eo+R8MGDzjQr+K
ZTI3bxYisW/UPr2LyuJWj5bK8Wf3Awwd7AxwiIBQgflZ8GJOZRtSxJzdvTZGnwe99vej7DerPmte
nEIrXbiCLTcqljiYzgYdWPWJ3fkzvPGevWf2yThorDpSPg6jvg0M7aaXVCZSC3fKG7cGjFvV3j7q
FUCwg8YoTrbgG8QIYcysKcygg0ebGVRFlEyV2LIUTpZ5b8Syvc41I3P7evxdROarFQ4NBUtE1Rmq
OF2pwtet5rGA+0Tyyl2WagkpHhMcl/3NGbXfTKtLz49ZUFi3DVmcwbHsXGvzVgofhsFsn9XURhvR
6z356ExelqMen5lfsqhmtCEJ8wAR8qSx4cO3suLJhyPzQa7CYReNzd6v83g7+TLaMpEU/QoB/5+T
/b9sbs7fnIHrL82XP35kTdiMhy/pj//1X9vqR/Yt+OMxb5vgR5X98SX7/sf/zpov1bcm/PbHLf9a
nxCz84f9Ima3rD9xDvrMo2KbhE0b7/6LmF1z/oSuyp65qvCO0FZxvDNo/oP/9V+Sovw5MwYwA0fy
AL/4XCivZ9v8N935ExULmIkc9CDAB//7vOyM3jKKwZ80Oy+beQPh9RyFI1X+yQ9giwzqp1iz4iMT
BuaXTta9bYL+CLjAWF446a8DpG+eZqSGM503nPQzsBWiB8F1SEMNj6zuRCtmLNdle1CM28T6Wjm3
U/RhdpBdBYj0Q9lEmzSvoIdP1kr0VGaPehivu/6v1ujd3JL3afW1Ume1MMmFs0T19kyV7dOg25vt
Q1Z3286LVr3uo8pwqzpPpWIjLhG7iLC4DtJUej2sxjbbdYHiFjJPqmKnes6qsZbol0WO6bPlzuH/
jafUqjJnjp/lWo/2XXjAJbspbL3SFknlI8iYh+SFxI8+j7vEYiPEhjPLQijsB8arvQHLntm26Dj0
R6/65CvRpszCn+1g7PV64Q0perEzk8LjJDfMIWUkI1oV+3qzLTdb2tEuXHZbY+dd5XvTTbePb+7h
/a9z85beWsieRIsiqIknd2/C0Ratgn24SY7TSt/2C+OR75qA7x/GkFkBRJyZV9puUhpVIsu2vk12
yDg0yl1In+UvabTwKBHfC7+W88aWcFoSo7LKDr+9gsYTScPv9q58rq6Gm3zXf8oO/g//molTpIVv
sodg5zeu9jQwov7x8p6KOc38K2bJFtjfCGz0VoRfoSc1k+9RArWEtIFKy37pAneCw3rcIFQXQNej
uMyNXDYqJG5nNoXTmiqVKaPxhE0t3nTh/2HvvHbrRtY2fSuDOWeDOQCDOeDKkizLy0n2CeHUzCyG
Kqarn4fqbmwvSr/W9H82wGCjN9p2W0xVX33hDepQyblD9H0BE+TXvGleWKjopFD8oaZP5CObv9yV
6IJopVYs8m5CszcxTlbv4sCP9vmUuNtKWNZRTZ3cV3NdvrGDusNw0PG/TU2rjl1jNbd12am3KC2Y
b7XUz39NuWv/u1VHeGRwSGZKsER4w36KK7/FDcPRDOJfiueQk6RY1unuFgWj6NbC3GLjR+iaRHF7
rexZpVQIIyBGR7/M8tD49pA3uXwtsKKCwjAh5qrE6VBsi9u9ofvp8fVPvUSB304AxOB4JsTYkE5c
TkZ/dQIU09Bnqd9NR9dH+H1jClfJMHMr50Or6/XbUUzebVsakx6ipeClOKy61yR51w0isE4QGWhE
ItAD8ZHy/vJJjTroLaRyjKPp1/7OMYoAPspQH+00ZRBul/jqxvXXxG0rhGSC9jZL0nqfp8a0CTQZ
3fTKza8orazCzIKRgw+w9CNgG1F1rt79LAJZxV1c76XlziGZbXOb1Q025q3/y0q94SjhgVw5jNd5
/HJRzmEoX5COoNutTTaEJTKpVQkXncbyfV0qfZ+qIP/omVl+TCwLD0WokvPWjhFgQ/N5spZJT9dO
Gx8xXkxPjby68h7WDAnuCTVngGi2R8INsm8VfXpTT8TQzM0+QVtwg/VTfht5MCKbvI32euT/zIfi
JhCpACA59VsZNFe9OZak/rcVigoaYQHNGzcgOgBRXq0OZ44aQ2ubce+yRJKNPVQGq6LodREmnkjO
lQujbz87fpkc63qO3kdJ23xDMU64+6AaEHhOxib6/vq2eVoBl3cFO4VFgrfk8r+1BZUdD53WN2a/
11JrGPczXc5zhtzuscKr+Ow5Mm1C3UYjGZnOafyBF5+DR7tnTUY4t2324CP3CDbS9DSx85p5/ogl
SnxVH2kVyJdjEo8AKiZKROTA1t1B5pHSG7zKPRIDoruxgLJsDCBnRvAJG62fjH1uGV3o4wwWOhl+
7M00iF3n43qaTibGopGNrq90Hthx+WGMpboyUlzv/ac7RGEE2AtJNOCMVUsinyzMbRAEOlYQS9Gb
y30fMdzE3BttjRanrGs03PHcEUZkIfOHf7zvt+UuQ/Jhk9iIH9Fsu0b0WkXep3ta5gjEX6QYKAQv
41HNHEvWse4eZTbLTVB07qYeDXv7+hJaYsjvK4hvs3QhCe6oPCC0tOo16dJRaSlj7xjM8S+9neV2
sFpvV/q6f+U4f+ElI/SHvDVSMvoijL86zw1YMWPj5NGRjs8POLbZQZZGglFYhQ9dUdkf0AdqvikL
vJEr83abZy1OGU3mLw2+ZOMNjXj3+sM/sVounx6QG708qmsUV6CEX77jwSKIeYkTHSMps59jYdnv
AuWc9LjQNhngBlzdUnFbJDLYV1prfjRgGocD3wP9GWjgdaSp2w49pCT0elys2kFWN/nclQcpsuzc
cBzvDMBbp9dv+/k3467R56DYo26CIH551wXHl292aXRUvTffpeniXqoa/VjA9ruyPJZFtnpBiNUh
DgVBDbuPNb7ZyePAHVMnOIraVh/8NouzfSNM53GqI4xrW88DwpAZ+VHg/VTt2ypz/M3rT/vUWV3f
w9IxJPyi30Gwu3zcyVV53gkzOlbd0HwWQ5S/s0ene1cno4XbdmQnfZg69PU20um1nxVbKQ1ru7Z3
M/2gbi/nTH70qnYAfpQZjYe9JhwCjC4b8WfWJGO9SawiyPe9xAdS9W32rXQyRxy90tFrtKAc5KIN
4ZRX6pRnpxqqJ5yyPBEEMkr7ddkrE/rlcc5zRTLx9qWavKW/I4+ZatTOKRE5Kmsv23Xe7O5ky0gi
NnHGfv3lvrCUKLiZWqJ6RDd2vQHcLvNmv2MDBKPX79O6mA9RX7i3pZlbV77jsr1Xn5HsDuYqfQz6
k2umb6b3ro+avXZMGM9vldUnW1oN3S6bRn872nrCjBGhLymAB7z+kC8s4kUcb2mgwJ1j/Hu5gAof
l7Isb7RjNVXdEXLDN4Gc68ZqZmMHo6raamWl78pG1m8F/odX4t4Lr3jJ3tArgKoKAXm1fNO2LnLE
GONTLWLnLlKT/lANqLpruNVdedB1wsiKurjUKpyNMil1xF7iE3vWPzZ64pyU7haMoS2BMkOktkhV
XLN0f/H5GFb4BtNzpJ1XuXtp9RwfKkfwMPb7ney0zx5R4F73kHh5/Tu++HhIDzPsxAGEMvTyO/aJ
aUpfGDweVcnWsdFY1r30C0Sp6MYqI/s9fq5XELHPH47YBymWGSoaa5a7OoTtjKZ2zCs95QUQWA/R
iH2nq3g/6GXw72ogzvvlUuxBJJAgAq/FUDRraAdLsk7GOVff+FrFLjLU+zqdC5TxHava+S3qFKU/
U5hoyZUHff5uGXoyGKf1SIeRy1++23EusqAEFXRCcbg6aX4KE8Psx/vWW5LHtI6Qz57La3nX8lMv
YwJ7AgneJbNniz7rN2Z+YRiTH5+QgimOynHjD4VptpLsdJ7KsJmH8mTomgMzTRjaePLNyLgpJqwE
aAFW8RcxJtcaAWt3tOU7kGi44HORmoP7skpTiNR4WAM9PmLMLLaD3ZXHpCULdZOmw5U6ox9RteAp
C805BV023eQJJZoba+oQeXoT9n0RvSvzXN/IxBDHoe7UTQOf+7H0snbXVTrWcqPl3qYIpDwUtq9O
zKXyU1FN47ag+DrJKS4fjDGy3sjJKm50pEh20Eqam3Hyi03qy2tqP8+/PVERvaSlssLdwllFqMFO
BabhenAcFagB835uzRCkQtXcp/01R6YXrrXkLKS1lAOMcK3VOsuE15Y4a5/SFOOuRgWPnhHrt0bN
vDGoiw/dXFzTtnjhoEXcbpFpR+uZlGndOEkLU86xDOJTnEU/a8OKj65kYLLEq7ezrrqj8qIgLIIg
3/rS8u4iMUVXUrbnJRC3wAGwiO0zhFznvsgFZRJfduKIL/qQZts3TTX4HE+zuXOH/Jqpx/OwhZMI
LxfdAtQ10A66fMsA6CurjmMEZ6tJ3SDs0eDSZPZ3QHb/pWAq22UZGkAY58lsnH9Wh+skJ4XSdIVh
mO/exCJqw8wrva1td8Wh422SxkfRe1cf3G1jo2L4+pGwbkwulydUErqQc6J0W8OeFzi01uNKzOkq
/E01pf6piS1kXwIL923Lm4/dVGrfu74wdr6I5reV0D6nbu8F4et38nxhL0g91AwZuVr0SJc//607
5xeZU45JkJ4qs6Ux0Ixbo9TmLzitWW/axNL7TTb1V665bMzL8LlcE7dIPC8wcVifTlGbDd1MP+zk
WkXKaYE5IpnrcGXtPl9MQOfQeMIuDod4Avblk6nAV1qFdNJpqHQEfxGoBa08W2Ey6/JKi/N5psal
WLToR3sQh9e5Egqcgz14RXYqRNff9JHzodBd0BZRpB8NqqmN3YviLqt1tGIqe7rCHX2+SZer24tb
FtkFc9fLB60NofLIr7NT1Y3IEEaN2DeR04RYnZ3m3uuu4CCeEvz15yMppTlC+KX1uDppbCkHNY0i
O6GxmWwH1xt3rBtti9tIFYeYUnY3etxme06qfHFJTo6JlPA9FT4dUldRmKk0/a6rdgplLrzjJJ1o
S1Yb7YY0qE9CI12YEwAOKEbGBy2CbBvNmr+JaMF+c3r5znI7+fH1bfBCsF2AlgZqsUQEwJ2rfRDn
RtKpqstOTD6zUPluufPNZgLGUsWHzGtvgfHrN8MoFdgn/nBMJ/1KnvjUGlm/2MVJlXCALy26Kpcf
Uul5OeEqn5+kgjQ90uDe1uZoYaDeGZ8AZ2VvNcBqeB+Owj46nibvzMrxHw2jnw567ydHUzRf1FDO
KBe6adi57rBxwXUcfc0K7jQ7rrceKfZNZVB64guj3kW9b4ZK0+wqtPvhVzZ+GTv0DSwvdo4McOMr
Ye+lYIN9N/k+IYfUe7VSm7JOsyQZMywi7WyPNHK1m5sp2WlFbG3NLoJEAJHq2+uf9qU4AG+J0BYg
Vc3k6/Kt2kaG/TR9klPjKifUxSho+Q7WNmidf4lDXqI6nXjQQQEdX6BJy079LZimcaeMDCH5k6lh
8pxGenyLDnixN5EyOuQk5VcKpxcCKUrm7EBOXnwMFhv1368XiNZm5sKiNTrD3Vp2m4aJ01xDIj2v
gHkqzGYJ2sz9CTOXV9FmbP+0eM5O0eD2RzolyUam3bDpCmpvqVfBvWYOAqu5LrqSaL/4fPTyPZYM
fq1r4TwZZ32dmX526gxfvTEMTXwaRNA+vL5AXoifRE7OCrKAJaCtcrspVgmNDo14hmj6TsR69Gaa
eu2oeVr+zo26a24KL18PyABly1Lfr0INrPGyHRTvs0+zneN3Ym+6uJcyJLNDX14bR7709cg0GH6S
VzEJW0XrHM3fOPC4mtcZ5W0yqHwrnWo+jvmMEv2Et+/4GGux2P03XioTMXY52Ax9rc+H37nbRpWT
nZLaTA5Z5jU40BYoPEaT9sZLdefdf+N6YNiXy2HSuh7F4YJsB2Wf5Cenxk7HxLX1LkIlJERBF2Cn
GK6Jeb1w5D/ZRrqM09kV6/PCqgrh4/qcn+h5Qsc0VHYcO3JHiW/tSdOR4AwmQ9BvDZLjoGvJlYzj
haBGUo78IYMJNODXiXkWVS5nsJufap6NM9cZ78es/ToqVx5ff7EvX4mlY3s0v5hpXe7+hCl2kDdJ
cTL6LNpBQm2PbcrcnBZqfmW7v3QIm8wxMUqlpQ+qeRVppqwfjY4e9AlZ0OR7bs3NaZoab9/MWXNK
XVWf4rHy3wxijjZkRN2j03dXy67lIqtTePE5AVi6NG7tp5v8LYjXSD5XkTFlMFWcaKO7HYerpUU7
qwzmfeL1BnqlpXFk7cebrILLErsWUudeVB+DUusPr79+oHPP7meRbKRdTrVLo2rdR7Y1C2JIM2vH
NGsMI5ReIv4spW289RADnw9AnCb7KOvc/lmgqt8cXDsa7sZmcL50EjydjQPDe7ca2zdybCeUANRo
fs40r79xht76NNlDrocTmOAHJB+g6uh5MiUhtpH9yc+/9LI609lQb1U9K3/PsLP8FSGDNe7MenS+
jLHV+YSRbEv1iEZOPZ9NZRT3lSy6XURicS5tu37QrCTLgDqX+LDDz54KFHvITrdN5GLYkMaDkYfW
XMlt71bAnOwk9kdUnKyO1jyj2gLp66I7qAxJHg64vASImXU+F3Vk8UNYs/+pLFNO3HJEk9Svp+KN
rxfJZ1ubXdRhyoQBtDtYMNyVx5g+UaI0t3HVuHd6a9RvxgYZ2K2VjeWj2REN2zYe3QODR+5tGmOV
h5OddDvDj4JvzSS6T+WsOd7WcMregSQstfeS207oz8elsZ3T0vhS6lX8Xo0i9UNNurkXNrpM32uO
qLUDMzf0XGYVi7AwMudu8OtfQ5p9ij3Nc3ZjURmPjUwRHjAn5q/3NNuH743uF7tcj1wrpFGcGds4
86zj8r69t+WYdlM4JLG69WnuVJtSkYNt0tHGo9pq0+mzn/f5dy8xe7lzOWm+2MIb4i2WNtOXwJCu
d8Pw2y62qk+9+3qGo+DkaRScWs0zTlrbWpiWo4B1P0vRBWFQIkwP7yRto0PlCP9HKsqRz1cIwD6a
q6I3wei271HmN5ywBQJh7EYtmv0wVZXHUafh77PV0mB+X9op41MVCT/f5dLr502R9NXH0qpHSHBO
II92IsQZ4ql7mhOHNlPm6m+gKdRn/ExpeEeqYfjg9X3/rq6woN20HT6kYTEr44MeEU2ObaGyO0yz
9QeXj26HeTRCLHA1LR9DeN96cqhTPT4qt7GmTVROyt8anftGTO74A7dIvFOk7UV9GGNy0GyFqRcl
C7jUfyZzBHgfBwkAu6aK60dzqPvvcZdjRVDrXpOFXatDlndS8SuAavDecmb1bdZTY2Qxj9bWllPN
ncRD9jaT8eRsuslxvjtyaPVNNDY69DywPQPLMAEGODrte9Xk0L/9iBx0U9Fz/NZ1CXpREyHoG06y
SKOjAxw8mrmXHVI6kFZo+WldbuJ0+TlFVqjNDFDIPumDML47dE3zQzSM/gMzp9gMq1zY2SanttkG
MrE/peCUb6pmgqhQpIaKNlpc9ZDiTbv6Ggw0WUOUBB0V1ukUpzvLLKybhONDgKRoEBhrm9xydjan
8qM3lQl8gKBmJ9kp46qN0pMWF6lKTdOuSFJlhcME+z1MM7d4KBE8fcCEZKpCa/TiLWGg/SG6sfys
WRlqmSIwMwSNwXeGVdR3p2AYrU9zXvU/B3rBYLrSuI83CBdHSM7mBhJhc6RpgMuSQn1pB+Sb4JxZ
3dc4s6o2NAfcrfZGoEc/hkzJT8NUuJiu0hG1w9gqkCfivpNymwA8xTU0tafmFKBO86mrkvK+GBrk
YfwGUeswLqVzzvTZovKug6XgrdrxIbGH+kPa1QMfVLF0UVsvzV9JOzs/9YjiJ5zreHpoEaHWwBRk
uFvBJXBY6mmdPhDAY/QPHGvuWWtT/G2g5zZvWHo9M5Fe5nc9FsLf+6hKvnuTMZih3oM3CaNWh49o
5XNwnjoIJttOMEy6pTqyPhTKQ9tgGmJa5YPb6caOnTfiZjupfIOVcvGu1GHcOHV2K+f0sz47ttrX
OYgeChqFXCkGrbW+rbWh2ZYgUIdtBOJtCIt+rNsta0EkD3Vi6/uSmWV1FObcxzedlnjelumV9k7N
lpvt0mxuz12qknPg98H3gZf5IS67u9IJPlM6ZtnWVRw2G5gjPrDYSt0hwzFPu4wF/KVWfZ2GxKzg
US9ibabINSeYEVWJ9ZCfKzPdqTxNP2QIEH5BNT35xI9vPdBQAd9pzqfoZo77AE1Sjc0CpdIXfwo7
MlWIYGr5sQQb+VF1mAvxUMXohsY0avU20LSlvVGRi4RJ50zoTc+Wc/YnJQ7FWJt3RZPbrO1Rc8oQ
PRINtv8QtHHYOFHEYkryImVNyEV0WZTY8SR5vpvaqkbmwCO/msuu98KxSSQS6ACYIC8GQ5xwezig
yU4YX/o+7g4YjWB/5hp1aWxErA23LGaLQb5Ve/22UkONS7GQoweTU8h7qQLAwlPlii9lg1tSTYII
1Q3FVqxME7rOcLRztPqGOgYQaja98agljv/Gr+fgb9Xdf4W5f1v/qt7L9tcv+eZb/b+Wv/pD1FOb
xon835e/7P76dfxLLCD2i1/sngDt79Svdjr/6lTBX+UH/f1f/t/+4d+w+A9TDSz+h1CVXH4ay7P6
HQAfUJz912j6g/pWrv/rv+DySKr9QXMXxDz/rzNdpH74Cy6//AllHyURveencdnfYHnD+oMam/a3
TylPJWNy6b+x8vwR2T5OV2AowRzSIfo3aPk1cB1YEz1RaBrcnLFMUFYpfUzvXTeHuHw7OLX84JdK
HaPWyr4bfdv6RL2+otXsJcERDE5xGuah2XlitOId+9KRrNypPabmm3RKxLhrZB6fyyDQzpY+pQg/
BuZn9kv6wXC66GssBmuH8m9Yc3zdY1gy9fsxRmN+yu2PsTaqW3QPtbNmYhuUjtH4EeOADIsTIBJ3
CRDiH5E+7slf5Lt0zHPIrq3dezuTfmqyGZzZvynJQ7u9oEEBu3Bo7sDJmn9DgP7Vwn2T/mjRXP9T
Xq7Sp5X3nyX8/9ryRjz/tfV9/PWt/fk/Tl2x0ESWf9782IrqW/HP73W/L/6nn/U3WcT6Y5H8BZfM
8BlbymWQ89fq98w/FrI5f4h5kk7LinbEP2QRx/yDuo9i2qPEWnhv/K1/yCKO9QfDbBTsWa+UZWyD
f7MDnvVElrbYYtpGVQts11v16VwAiFFflhgdO6rcg5Nzd63Xf4V02u6GqBAH5UwfB6E+/vbyHv6q
IX+H+D9Rzy9KS1CxBiQZcCuwaAHsXdbSgZz9WgQR6nnw0h9qvQsEVVEkPhNJym9FlWhnYdRi13sA
u07SHqd+w8iXmqV3811SiV7s7Nq4zcjw4w0jJuM2TarC2LeFLh7RX46TrYdb9S9LKbvmFBmzN5NK
+z8Tct0PE031P7VMHexiHvHJMtRynubqjVsb8Y+qLT+2tlGrDeef5oczOoqPk1YhIx6kBwS2qrBw
rVKFvTlIjiy9ycYw0SB2eUWa/fWm/v+O+5/GInz/X58ot2mbfv8m04uNtfyVvzYWMgw6GwGiJHsK
ztVvNCxawH/QCoaCw0iG5vNy4vy9szhwFgIwkt9wABe2Ffvhn40FQ4vjZvltXAwBCWCh8M9p+veK
5iD+63R9YYU/TWj/s8K5hEtPatEoe4KHUYpcrnAnzQHTxrJ/oK9g7mKB1H3eTz/7Ih1+Ng2GP3jY
OFvhokiT63a3zQyskgcF6cDEeXX326t74W5WJonL3SAHh3IZdHX2Hf96eTfGmBZlEs35w1DUc9hq
1o2hl8Wn0cGdkmyuPZZGVaHnYpT7Opjlrk4M5EqM4Iig0lcrGxD96vxy25R+92G0ivbQt3ZzopWg
00yJxruqDx7HFP301+/bWDrAl28RRh16diDOOIqDtYL/mEVSeb2WPWCbAcJCZ/uBWiyMTt8ScvN3
ou3jkz/78kaaffBQ+Ua8j8y8OAy1M9yqLm5/qLLvPtVFdO+MN6Vh/Hr9Dp9QPas7BFvOwAy6CCDf
9diYcaZtjzl3WBqFfrbLuv8zjSp7k7Sus2Pc7txiRAiBVm8YAapO2zazl+9dIwkB8xTbpEPq1i7t
4V0Vi+7eq2ZxyIOUOlAbMM3US5wS0744Cj/W3zZSxXfBqE9ADhbs/hhE17qplz02yh7ABhwHDN/I
yKgvlm7vbz2/VDHhy7UaJ0/LRaeg11vLDieFE4Tvl9E2TpNx2DjJfO7wmMO6SOrfGxo7b9POqCVe
dhP1iIyLg1fU2TZGt+DekTmmupFQ7aaZa+1HmWl+tCmJ8xuI6gdtdKqHGWPGX9XUUc8mNEc+1M57
qw9CWkz+XdOk8jDPNrl5I1sDW4rZyjc4SovbcbLA6/i1VXzGdo36U0vjvUEV/XnORvsDdYtbbYQF
nTqE81t9jcAPbA1T/uJ7NUZYSNq8ITOP4B4ErVlR7qf1oy3HYRfFfaRuKPfbK+vlcpBDrulidY9f
IlBcALHYRV6+Xz13mi7uUvF+NsDwV9Tue+nX9jXCxeozPrvMKrG1LUpwX+DTRuVaH7RsTg7F3Aa0
5kQchVCT3tRG8pUVmGxoMJSfqkivPgSW+lBO2uPrO+SJ3PHbDvHoYzMLXNDZ0J/053Y73jCigOTW
57kEr6ksd7xH7MTbur7w75RhICnoBe1hGCn8nX4w/pwCod3RzCtu8xbf4Ao84Y3dBHgLUtqHFVCq
bYoVNYLDssKKr7F+jhQMB9MejmU8sFdat7s1ytw4uraECmb5wgmrdj4WkF8/J3o/vonHqX7b+rQf
vSQTR6fu9IegGIwz/8CPabLmEwWSf3z9VazALnx9ptkM+4HnAcpmzrZKt8bJtcAKj9G5tswQxPWb
jPfQZQVSNlAlBvfGrftNLLN9Ooj3DaStK9d/tvpIF5lbLkjshWi/tmqszVS60s7tczTbzY0TaR5v
d7hxC5xRmmgqGNBE6ftUq3oQCK6Pl8lohw6gxi2/jz2skRd3eT4NV4AUL94WM0cT8p5O0rua3qbS
MWENjBY53/TZlaZx76SJfXr94Z3Lo4R3z7MjdrJw1Z5y8cudNyVYO6U0Ks60Aa2Daw7h6Ir2pFp5
ZfNdTjWXj+xgPA0XEbjYgqldcu7fQqiJu2dnwz04z1kZbzQhki5sECXcdiAEP5XCHK+ckssPvNhg
8NADqG88HuwmMNqXF2yTpleFYclzbHc7vZ/ejp2xkaX7s4df3UJzAH9UXrnmC0uZsRRIAlIlEKBM
xC4vCoQnZ6Lb1+cxoH02t++TCY5Pqw7l2H33aMzPgbdTFLN6lvxpmuWVadDzZ0Z+lekUDQUSwGee
xqlb2h0dxfE8aEm8xTBsepfTV6cHLoe3nTS/c0vmDeDM/toeXi1WrGLAxcAzMmDCsFidVQS3K9XR
v7Xat1DI5nu9TjelZoibwTOdLASAUoZFl867OhJiP+dl9JkhTr+nzG+OjfLVN44j8ZBFjXnljax0
U9HxAZVIJcVaILFlSrYCzeR9ys4mI37rynl6p/zeuSmbwdyUZRe9n4cudEcktmWUW/uiDm69boTI
PQ4/aSrQmvOq9KhIWvYJerbEI2/YljrrCAExjgcYcfvXt+NqxMntwlgiE+VuKX/Bdq62iWaiM6Lh
Fw6gr4chXIVar+4M501gTVsT+eJYmvtB08KomK98wtXaAVFJNW7jxAZSG77hemIdxVWVtfRu3k6V
BGcwuUcTREBYDGh014Xh7AVj1mOAwtjrj7yKQE/XhREKeITSEyj66omNAgSHnSTzW2tI023XiQ4D
cpxgaITJK293lTfTUQtIMAgGVNigANZIDhCdhvRSN3/Am1e79wbtrpo1mN8e54yIVJhM9vjl9adb
cxkpMQI6Hwt3ieNlUce6jAglJVc6Re181r1gDq1S+DTeu5mszGqNo1fM5Y55RHmyGuWd8Euko8Xs
Q3iVcaPPrRGOg9ajMZ/5B03HoCV8/faegAD/iZILSC8gQ0dQ0gAptIzWL2/PGZOs4vyazsjIfRQG
ihGxalN4gFMAachyNmY8paHOROYRGY3hLorT7j5VCh4bPh631PYQiEc726YDXRLfnYqNCxqnDZOq
S77YfZefFs9IP0uhAaVufV+a2fymze0mlKP9qPx5oUmq8QYl5+xaNL4MSn89HNhV0MLoFbHQVkEp
7TymAnE/n5luuZvASpFqZ0Syq+cRM9EmsbV9URrdTeZ/V5gm2Ek9boIAB2EW0Udzijprk5Sz+vH6
O7/caNzVUv+irsAyNC2WxbJKfzsJLafpcxVNxjmTufXT8VV1hDPlbbALrHZJqo1ffLA+eyPSr2U6
z94HVwYBSppFcwty7Wot6t5oC6cSxjmNME1mpBRvxikwrpz0lxt6eT7Er2iaLcoKpPLr54tk7A5G
47dnQlx/aC3nM85h3hZdFu3K6r3cz39daXmZaI8v7Jknit3vb9KlIWVboj07EEweHWFAMKuCW9MA
pzCMDKSSgLbU61/vmXwupQorCrA/KSO5+5pQ7zf12HMaqDNIN7F3tcR8cBu8V02hyfcZwWeXTNPw
SeG3udO7Xm78BMdCvBpLEHhjfAQdkYEe97prkWYpQi+28tONLXsYigdmsqutPA9jZXV1pM7wtUhA
UtP4yjRW3UaRNZ8EzMbbKMc4jDMNAJReVzccLRmtAzwfKpoVCVXYvrCd+ODMmXlTdPK7iP1fdqXl
G1nRl3/9PT6Jea5vd4ELYmeHqigr8nIbmBX0YM2q23NrDs5+boaxDIWrxwev6fd+W0MMmVV5sL3W
3oPVHs997+eMac05+eoiRLbhZ3Ynw5iTu8jq4nuqLPndaWR5cBb5iDKuxS+zSsubuIVTnzdxehvU
NAl6WyLPVjvBXWL61c5WaX3fCv2rzvzgE4EBlB26Rd69hfkt9OGhvU+GKDj3svb3SYZUh2JygYSs
3TD0rdxNqsrkSlL+lAyv3g3hgfNqic0ssdVG9d0Rj5U+ac5W5KLjMwnYlFNj3zjQym/cVDh3HWaZ
x35QD46Y588Rfr5foql/zOFv74m8OHnQAg5NBwGDKcin+0mzkxtc+Krvr3/Gy7R+2YILSh9iFcU7
hIw1ejZTVanmRKvPxWTLYzAVNdNzE0r5WDhbOTvz7vXrPd/yXA9wBy+HzB7W5eWqyWQBm8qJgHiY
pv4I6zCEEpFv2jSgDTNJ9xQ40Hxev+bzgAZHmDjN/BusKSqrl9csPZ9mTRs3ZzECKmjN1Nwm0p42
bOdrGO8XXieMBwSEkcZYXKGXW/ktoo1a37uI2zVnv/QFIk5ZfC/AbmzSJK9uChVdYzk+vx7utBY+
vAa9RObb5uX1vNJNEnIQcUZkX/sw1OAg4yiZwknHctvQsvoKF+HZ2bcA18HFBDZlElyp1fN1nZRt
2qd0PYbWPc7oEIRY2vV7N+3csHZxGclqHDpbvVdX0sw1AY6Djy4D5gkM+JaKd30soTbn1pnLo6aB
NnwZm3T8Xhv1/ElWzr3ZONaBtq2O8olu3mtN6mAUUjunAqnyXW1oKtQqU2x9kAaPuYli0eh2Vmhr
w4ir5MHlx27H8atmcOhEftceK9vSNo2N3imylvFnhWhpUSHexFZO91YjK5Ay/TQci0GqWzGLu3+5
YpdnXbzgl0zDsdbPWrcRZqc9yyhOChQomijdl4RPEtxiOr5+qWcbcnWpVfoO8beaI4MA4Nf6uNGK
7hGsFeJ9Q/BZJs2jOUnjSlr31Pi4iI5USUy8aMZSNXjEoMtFa/dGJlxIg2eWqn4z4lytNkURiEdX
NMZ2wB99Y3lJhW6B+dC0c78lRIh7NEuSTduWyU6VPueg5s/6yS6mnVbWxUHTZLsPsjnd14PlngU0
h9sGAdtwcha6iSZ/LWXFzu01oYdjO9cC9cc5u238eduMvriRZXXtQVfFIA+2WFYT/RfJGkzin7Uw
tGmhf6n8rM1QkImGd0BNpk0PYm1fldq4Dcb/w955NceN3W3+q7j2HirkcLkAOpAUgzoo3aBISUTO
GZ9+f6Bm3mGjaXbJe7O1ZVfZZXtmdPrgpH94groPOqUBVYXplq0On99f3LPrYf4BgBNeQAoUFBY3
X9J31ObjKt4B0QuoQgu6+ivt1X5NsN4cxz695Ju9KKD8nrKJnx4NGRpFpMKnaytmNIDggCQ7JSz1
a7Pz1gqZrjZj37Neqra+kKt3WVf5bqGiPhOW6mRrwXCpLHYe5THzuZ1MiZQKLXrup78DB0SDUomf
7KpoDDetZQWbWDXyCICdN9lt/QtHJAg1/mCuAJl5Lm8y1fSOZfJi7VPnVeZjEF1ajrOHiGoxd/Xc
rKLCApJ98aNqOQP0p2U7CcGbL9B9E3fq9XClxYL06f2VX/TGXhaCajyJ4cxpNbmtT8dC7IRaFvnC
rqjl2M7NAI3+kS6L7Wu1r6y6MPWvW0XN1hICSW6ZC/Ia2kt7DWsSXKBURI4GNJlKQhbFG0kCHgYE
FIhtLVOFQ/fhypiDPaeN4R95npUHFx7ts1yHDiOo9Pm9BkpAVe7096uS4GFmQL1RNbGry4YsXFPn
NC/cRUv1l/mIvjA1ZqkZrqQl1ZvbQDPlvst3neD/Cjtj24fml3yGi2qhBnJUExo7D0LvkwJb1Ra8
VtqA1x+PMUUeJxEhVb6/bm8dIGRicYqEYQT3YHlngKTFJtjK8h2tecNJIfiv4lGOrsNCPxD/TbfZ
eI8/qnCDMNJBTvt2211KROYi56v7mSIO2xQEB1EMexSBt9NP7wtYBghN3n+SqBus2mZqXTUWn1MN
2Y/UqKuND0FjrWRdu0opZaVpd6FyvsiE+AGALRXkEKnp07ybFUdfR1FK5Md088RqVzQd8kJTn6zy
OvqcReKjXxeCgxy06kZ6SWlWkS6pTi823u/BoVuRA/NEUUs7HVxMGi3S9aLe+UP4UxZG9SPF8PTw
/jJrZ994jn3nb8wkAf0vqV26VnVT0evtjtKquVHU3l9PdKVtlgMx0REteCIpPb+RZD9fo/mETSL4
p5UQBN5BL6Z4F+fm9KhHeXyXmdGwUaTY+zpahf/Nr8VwgxV5sJaDoV1nSEuvzabR1kErT+swrYE4
U7DZNr1Jgzzz7zHRpG7advXNEBjxxpCCr52epBvQudZKHIPqTo/HmhyzF1ZjNFo30zTkt8FQJrbh
G9GhGwwMh2s5WQcyAHKv7FQ7CPLvZbnOx5tuDOtNZ6jlx0tswxkwd7pPyeLZ8iZLRVWE1+Z0pdJO
imtlUKZdaYU/lNHsHdkSxOsktUINb8dJnnN61JyjUO43nj8W3/2g/ha31IurJA6fijxtbruiKj6Z
QQP3JQjqtVAEud1Fpn5TZKDFtTTv77VgtByr0zJYEB5ewW0+yrdKh2Z2XfnJdiqnSz7uZ3vQhK+m
E9mTQFJkWu4OJRWMtDcDcUfugER1NAifYCB4D+9vwrc+IC0WVOOQ6aW2utTy0kOxtwavknZtMrj5
EK780VjBYkBUolqbUrMPTH2Lb/Um5NqL+8zusuxBSjeZ/9mv77MMkWdlvDV7yW6tbOU326RqDnHY
22YfOqPR2hw2u1D6zxov/oWL8o0fT1VWwgIWkCPHaClE3QNxRliuMXetkePmmce4UZs5ob0qD6Bt
lSZklccakaQuR6lDpk1oV36U36plrYIVprLTjXAdi6ifnLLrr6fA/AFquNhorWZdl7SzP3UiDQZT
EJOf+BEHa14hQOxwZ1zN12hzynK/zSMrufB2L8sHPEiEjRo5JGwgU6aYf7qxpUjtkyCQhN0QK+Pa
A+hLa9h/SKZueJimrrithMD6XOtYqSl9a9i9gcdFX8KwyMFJ+6EarktRHEuUSmRfsblSIrpHg+7C
MEjc9zfRIqbhtyIMw0M9d2koHL70b15lvAYMbyDorbzLMZmh0JxDLCmm0IkFWbiQqrw5FPVCsj9E
+jkbp5/Fhy+T+GA8dnIaeeRfZbKxAEOsYrbX7v1ZLePH39NiXkCl+dcZLW7QGqmfmkLZKdHUbmPV
l9x0xEUuUMQb8l87qPLwKkGCZzNK1ufGGuUtHAOsE0N/cmWJ0yFG+Z9F8y+/Cf6/SVUWjBj3wun8
1dyieTdVyi4M+mdi6SKTN53ufUqU3riwqovE4fdQPMIsKIUhWlqnQ0HiAjwOBmE3SOlRsER4XVmo
u7og4vSU+90lZuAczZ2EHCY3EKBJcAQGvZ1lr9xXc3b8lFk7zDvyJ13AYlNC4MjNQrVL8DOLpa8D
epC1Cx5yO3mm8NPUOnOy4VFNMbp8EaSE0V+pQLm+CKLhXU1hWFxJFD9pu+XReOGEnr881D7oKtEl
npvUy9pn3w0p9cQp2k9KgE7XJPc/FKlQtmCEFJptcntVZeEle/dlaMii8MqBFqPeSlRPn/h0Ubqi
myypS8t93cr6VZTTekJtv1ijJDLeVw0okKwdlEeu5cKN4VHfTxBzVirIt9/L9V/4JvBNLp1/D98E
3wbhL32s/wJNn8I4+Uf/YgeI2gcwcLPQBIBnICncVH+xA/gr1HPA59Nrn/H+HIS/8dGS+AHRGMJe
ZLaQu6Kf9wrGKSK0b0iz7u7LNuBPXMA234NxLiU+OGvsIn7fTF2gZfzS9Hx1aVvK5MdxoErbsqiV
azmJMfQrhdQI3KIAvhlaJQAlLw3pYkVKuVYBQ0iVGD+mndJ/TGER5LZUi0+RERVXge4/wBNFb7iT
d1aiQhPsmqi6KwPk7Dvfm3505SA58LZpRKKOkl2pXn2bd/1fusR/tCv/d1s31WMSPmb/stvq12P7
r/z5X/sGxC3O6T/qJbh//rP/B93//wYjBZWC93bg3a/+X85j8utnnoWPJ9tv/uf+2n6g8Gc0AKhH
naQWCcX/2X6a+WHeYYD26afOIo+vtp/5gQIp4RTdgBneO5fm/0YRy/IHNt+Mi+HVRYWGptkfbL/l
O65ShacIAm6XAjmKq3P0+2r35aaBPZNfeLu0eKKXpotfgksF1OUF/TIE8+QX04FBi+R0CKFqkzFQ
gaQpoYhnwtfGCrkIHyX/0JCdvFqAh9+v1GvY/9m9PA8GOAUMFqgLmijzfF/Nx8O4eZZnFnY9ejLO
eGeVq6HcmJKNJHiqbrONfMm/7a3pyRB7kG1kec8E6sSokQo1V4Vd+5x/z48UEekVXRpkGQPM05r1
DCGni3Oldk5hX00LhmBvKpkGrC8y7c7w7dSvHFWLMG0JL3zCN+YDeo2+JpoxM61qMZSH/qBPm9jb
ITfiCOqxSL7qRWHTILT1ULow2DK5Yl4kPQBVaDlz1YqLypIBabnIoWCT3XQrvbpXqks6McsN/huZ
TvpG+YT/WAIi+yYOsiEY/X3hiR9N+U70NVdo+9X7+24ZMy1HWYQDaimb3ehP/t7rVp5g68oX715f
d2A3jEvuTctPNg+FFCJy55zcuZp8uhWk2m890/KDPSXSyonjdanJsfP+dF6+yusY8GWQmV8wm61o
4kwPer3fhl5RMrpHwb4CvOWO+J4UKPdeDU/5lfwUQMrMnWCw5S89nEn4rNb6/fGX2/1leDoTiFMo
MztvcSvJhQIKX86DfZccR7XcB32+BVDzoy+LCwu37AuAP5j7rv8MtbgweKoiQ+rLYG91KGHZxg42
7X25lj8Ot+kF6PubK/dqqMXKzWRjIw0ZStK7qyqYwOFeaq8uDy+zIdiBzkUDEgDaC2fk1T0h6q3U
WknFbEgOzFG7Aea6iszUaSQJZMyla+n8cM3rMyOxuACBwSyqPnWtKQX1MX8/BPIqtrhcGxcK9Pub
4a1BOLf0qWdIJEiG073YBhPY0Io7Ig/iZ0HeTlp0pP52YcufLw5lTLTd0VIHU3sGE4jMjB5ZIAf7
kprjQZUCxCsMT/jDUjrbjWHQDyUioC199hiKw1gphakFe5OCzThRNpXge16Yy1tfDMbpHFrANiJW
Pf1itZVE9L59btW+WrXJXZCED10Qbd5flze+GKw3alWgKxEZW9ospuWkT5rWh3spcaQulpxKFcYL
M1lGx/P3OhlkMZUGHbPBooS1d2/vD8pWVm3rS3ePpoPjb592D5MzuqKbu8W1elMNdr6Xb0b7038w
TyIt8jxowcRep18TO5E8CIQ63CtoN80yend+1qz+78ZY3LdBnQC6EEtWTE225ojRe38hrX9ztV7N
QjmdBcVioQmaItz3jVmtAq11G+wdLhzVtwehcACuBIzAkuzZ1ygkwXEO91lcbSPUIKgQ/Ccf6p8R
Fg9tM0RIoIwdI3DB1TS9guzCh1rwrZAfm7ccuoB/T2IZkxitFfXhEO6rtbzBzWMzuaF9SB3TDX95
BS9EeHz4YWx69w5sx1Mv2t7OdC7xa978ktj5UGCbWQVLZJwW9F1TiVO4b+P2yp9imE6XVMcvDLEU
X/JDGo1BOIZ76940w02dCRde8SUg9veXpHAuzXiRmRZ5uufUEnF6r1c4vE9I3mzSbbGuN/ltfKvd
eQdj9ePb9dZwWUd9l9zGa3mbr6tNsBrtn//Bnnn1MxbvbpBGtR/GUrg39T3YesJYzX1/hGWH92ym
i22JRPXUZ7ER7pG22XjX4686XpW6MzW2vzIc3R7dbJWsik3SurPbLjKT9/76kqTvmwtKaYIi8Evk
tpjn1ERCOPRauPf1ctO3ZfoI19/79f5U5z/kNDLkdOAtgWYY4MgziawGhRbieB0OT37nKTAlhZux
VWb74T9MDV6O4auBFptHygSrzzs+qTmGDkRrFKcuDfHmBoXDi2kF/wZdu7gUBwjdEy4D0f72Kb1O
1tKN9MUf7G5rrEp3cvDDdjMnccxVe+O7idNiw/ep3wbX4s32P3hjCOjpNtP/4dcsJttmITHBlEZ7
FYqmEqV3g3RJJfAF73a6cjSQ8QymNQDlnyjn9DTqeRtOkRHXe8SFjF/1JHR7KRqaysa5DIlJDa7L
t67Upudi6JOv46Q1j3WsJMdC7aJbXRnkXejH4XWljD680VGAUJFHnffDHMqS23GaRZ/SqClvWy8S
nwdfGn90eiqGtl4kwW0vYi5AxCMpaCGa3AuU7TsBToRczzxKOcfxLxGyTzh6ibey7vG/NSSELadO
hxwaSVKYMdJesAqAlddgw6xQyu68akAmCuUadTeVaXBr1oKOcdGAqMVqaLQ4t82kMhobWAHkzRB4
bEj/PKBdarWDBldF9aAPgBzNv46mOOT8V2rNdkQVF3jKUJvP75+e83RjxluiXQo5jmY62guniwC8
JSmGIbIOMR2jNX439apsRSrVQmkJt21lqPecWeEmBR57S0c1t4s6tb68/yvm2+hkJ9CpoyAFEpND
TFt9cVGkmVpkYRh1e8yW7sZil6vas5XMwmZ3vEgXIOxntxKeDzNpY25LEREs6csU/+OgH3yRwUTb
kBpbuMh4naOjk/nAOeLssLvJD1S+7ulHFQtV9tNcDQ9morBLxiYpvulmr/xEpb2pHVPNxB0UEaGz
tQGmCNrbmnFdRUH0nIax/9BaJYGd3MQgSGhSJNWx9bs6epF1++w1HvmuKJv5T8+U0wdhGIrnptXF
n3I9td/HVO7ps3udAitZG3AITVuzKFfi1GYFTFIt3umlhZCwlCvSaNfS4N/4mpx+MmNrOJqBqWBb
FJVhBvIKocsVEsxyZldYjtz6FdJ+NqSKWNsMqIsFAH6SULxwzS5kBAh3uP/oZLEVgYnNdcXTj2cI
JRDnsgsPAmp+tyJUYVuUoFLjFp/nCL0kzXfdqIVr08vxK/B86I2Z/8Pvy34VWHq+eX9rLoWZX34O
ndY5PdKA7579HEQ7Wmx34kMsxsW6TCXfHTzP3ArAaFd5I/k36IJDdIdjvq+KwrDbUcmPijjTrQe1
rVd1aXZ3leYN18jJis6UJ8IeLEYA8D3OKAb2xt7zkrXQj/mtghDVWhxKaZ2M2njNvZi7NXqxt11i
WG7Qq2iBRY2yen+OZ4ATKho46BFi0jykebTUMO8bNLutRhIPlpHMV1GuNs+didOPXeSSfBNiL/kN
mv90pUiVgHNt0qifesy6EdkTm+zeJ+U+ZOZYPbb6ND6gxxZ85nWTDvVYKKk9+hKyamPeFw9NmvI2
jwQmSucgXyod0JgrPyEdQTRppG18qyPLGNpTiXy601pwFIDLDV+Dqq4MmyJM+Av1H79wdDNoRScQ
yjK5F/S4K51QFAa4DzWeYBARrS8CcnwP6HqjQiFGndzYXWrEX+UuLH8gUeT1tlQU4mewweK+F6Lm
Vo7RTbE73RJcL4kN9VIZ86wSzIae+3IwzfnSKh3N0309GnpYel1vHdra8i23AZ9T39aWh3xAnbTd
oR3jMXTLoC4iFCKpEjptWZvqBjR1jGLL6LWf31/2s4uQHhPEHJpJVJywUlrEiFOsQihRu/hQt5EF
UiUF1J8ZxsP7o5x1y7XZPE1+QRtSyjjLwURfCgUtTLOD5xWSXSL4gTqv0LkYxW1jnhontVa0z/WN
B1ebZ7sZ7vvUw7ESG3Q0rXvtoeYMrt//VW/MHQTbLC0NpXUuGpwuRt74gZYqfXbIetNcV02urSbI
+hfusvN4jq4JEivcZJRWeHYWqXoa11KAXFt+SNKqvgl00bszBV/fmnPSXozxvsnL9KPkG+oKZQjW
HVPEVeprqdMisbHCIGywS9RRnQEPAxsn9XSLt4ziTmkMqh/tiBZmzVbXPW3bIkq47YSuuGk0jH3N
KK6didbEikgjdGoPy/f3P+EcGZw8cvPceLHpR9I1Outz+6avlUZd5oe+9H231pFCrlWRAnOsBRcu
4SXmj0NIU5RCvyHP7sXm4kkAZKh2ajnlB5Nu/g0iSvrKKETLRmWBonaSgYXskvhgSbhfF0jOXb0/
07PNMg8PYBg+M6wdmiqnm0XXAbeOelMcCExnbf7BuxNRrryA65fPogaGob0xRyYQG+nOnQ5TIEda
Ix5ZHoqpReGswZnDjqdmWsWlHmzkNGzWKonfzk89nRdeukW3TXI6SRW2cpKM19ixpXYxxNgNNYOM
1mFoPIcCxIR4Kgc7I4oOeL3T0DFFX14PRXaJlX8WxpFZs9Gp8ZGQIR+yuFBwI84ApnblwRrayZG0
Ck1z0fIdrdb2TTHjrLAteH9pzvocL0OiOTAPayI0cvrNAsULeLen8hALGmCmUPK2ZjMpq15CuxGr
Q8PmfiXdjRPpwvZ/a7IGQxIViDPDbbFajUxL2y+n6mDF+JGaXmN6dj1NyUpF1tFF4Kjd56Z8yRfu
ja3It6XoR/ON2S7DdbFKVSjqSnWI6rxxxiH0HHUMtAv31vnRJp0m/QTDAt4GGMvpV5WQ+gTeFEkH
f0CN0xiCpwbrP6fFAdV9f/3OvyJsUtYQJBvnC2b66UitX3eFHmjKwc84WpaFzDhv/bQZBaRAUJaR
XU1Q/AubZgnsZlZsUdijdL8BCQKyPR1V9k085vpcOEThgKoarlh1h7C05dWu3vTXjWXeSEF7qORy
3Xgmmq6dtms8tbC9+JLk+PmCkl3PElzz0SHKnC+FVw2SSqnVEH0Y4RA0NLakyHgewvYv9c1/K801
78XTq3oGa7Nn8AIAMr9sXyWKmNZNEPnHyiitlS7nrZ3LmOYquZmukHb3N++v6nkMT6zzAgkgr4Od
vQRpmyO8HVFrjEMd6t9BzG98r4rtSA0+Dd5e62P0sjM4Hy0YrVhC1lteQ9C8cEDPJ63RczANcGqg
4tA5O/2ylKVIORXdOCiwUZ1MHqfrkfCErkA+bvD0Ei+8Em8GeGDj54wPEIS8tCFIM54vXkvzEIQi
OtfBJMvfMrAUD7U8RZ1d0dLZqeNktcizDtrkCHLeB2svTNSfDe/+H5dTZ7TQC9DoN1RvscnTMhk6
jECtA7Yvli36gjBrQD+/v9Iv2h+nWwug+qwPAgsD4NDSem6sxCoJPTU9hl7RkbF3KfvKjJptUU3S
5GhJ11yBE5fUTaO2ag9X1xhjGzZ8Ti81jKBcpmb3JBYAeR2UIgbfNdXeSpwCCUISTLO4F5NcW5Mt
x1+n1DByW2sLatyBpPmC7eue+UByln0pIPMNs9V6Zbm9PNTuqA3xQ0RSco9GQSW6TTK2JMBC2F3J
bYRATRJ7wmdSaDlzorC2voVQWjB0k4wCBS1NL1JXwIBzp1aTfMytKaXGZGWiYNfYAvHLvKL1XYCc
Wr2uo1AZ7QIDvvsRIaXB4QwKuhMU+S4RS/Hn+5/8jX1moA3HZkK0DAjwkv0SKJ1ed2VTHH1La9el
hV64NSlCYs+0dkdFCNvBiREz2Ci61jrI3X5UxMfSay619c7vLjSdQAXNfUoUMGaQ0eu7Ky+L1IBm
GR1FI/FvRt0vbFAc1aXLZP5jTrfYLB0FnIWYYqYGL15aUatFqYq96NjDKNiWoWje+AbyTYaEsSGW
mvHWM8N6FbZCsJPa3rDZaLX7/kc/v0xmpB5oGqBJIO2W/PvcS3R1yvXwKFqVdUszezj2QyXeoUh+
UMahuoRgf2M8auaQoQH78zAsQ84CRHWcT0N4BN0quAj+dNtJnl8iDU1czQ8udePOARa8wzMljkCX
bjCp0elakuIL2D+xlgPEh+1Yz0rtteqvoFfouEeWJaXSnsNn5Tr8WCtZ556puILXybaK7JozGGG2
xyKrvgow8XMjkoYLfbDzUG/+hdzjZFLkbctPkqko5lEZi46mxBJoSLs5I8Mj0TXggRFPgzN0bXnM
wotl+Tf2+QyvBOlEsgxybrkBSxy9oZdFR0pWOLoQZK6pLF5q+L/xaELrnfmRZADEXcvulB6Ig9qZ
OmACgzKWLjbSmi7puNYoFWx8mK/rojMUO4716uOotfG1hhOEmwWi4vYgNy7s+HnBF6eOagXgDcr/
YG6MRXW+lIayEhCQOIapdT/E4zPidQfd8795RnRX593T+wfsPOQkDsTjBL4TJe2z5r1J+dkI8zw+
9pNW3OiCr+0g8X6lhCldmNh5Mgn8kdR1VlAlK1+q4jS+p6EPJWdHbbK+x77YPFj4991FPaz/Sqr7
leQp/VXaSADKzVC/VGs7/6xkDNQCoPxiXqsv9pLZ4pwQ0+k8GpMhXqcVJcBC1BHZRkzoQhSvvPjz
nK4hLDWFkjpQFfACM9T49QWtF8DbJ8urjgVHtNiKXYg4mYm7AaSPOl0VqhAXTp4p/fdJQ1hy4wmU
JO2yjfLHLE+i9sbwEshePZ6qOMdPRRpDlcm1vWSW/sMoCZO/0pVJXit6DulaDvvq0GN/turENlBW
OMsld/CIVGwyKl18lLpefY5w0t52UlGp1zrmW49DjASzHQLL1ykA0oNAnq/NPM4yEYHrV2b4zcrb
sd2g6KQee7LiJ1NuVZohbag+DO2oPmU+8qHOyAFdpbpSVU6TGP1Hpcisfg40xp0H1220O1L8nZVF
2CCQZrS2hWHOsfahL2QcR2RJwbFdI50CqRPxErRASlXrWlvRikZ3uj4x9nWulbcGDKBZLKTGR29o
ZSxvUYhJBRtHmGQ7FiwD8skssR3QN7ky2la+9ql0HvJS8J5JgGfBh6EVDZvgovs6SS09p0mLk1Wb
t+IEfs4YUifMcv4fEcgM6uniDC0QUeIQN7FUYCbh503QOuLYE9BMzRgQYOa9sbEEmk2sAu0BpJ3H
6b7yY+FbaTZi42SqhOpCYJSKZdNoGk23zyOZToumlJpLvw1VXCJGVXQpQcUrPfOKL5Pm6fJq7Egw
nYF10x8ELI0bGkCQm+zMElt8QCzsIdxaCXTPjQM9weGkq7Iv3NRN7raQrQzb7CShWeXUoky76cvx
BldF6ymkoPvkdWqK35ofiPxBVa6vNIxGSlvExhC/lkz2QrdVtfAqtFpUqTtMY468ETIirYkJXdsy
OuXOIrjMbCPJyU3ZGNk3LGDwF8ypVovDUK+4AjRkYhClhyDROL4WDq48IYXjDMgDwwDphzsOn1jc
63VcKTYUFDWD8m3ElTOlVbizaOntZTGIGjfTJ/8aKkp6C9RpfIwooeqOPA2puY20dhLtWjCUyPbb
UVrXUpb+MrXUi+yB+vqhsjyLZTT94FPDwfuGb6eBm4VZPgjNmPxq2yT5WKl6CEwYxsvNIJay5Qp6
7T+VTe1/oWUp6K5ZZOLDBKg5t+s6PKq9Cv86KfPErRSgfA55V/rZyBEGKvUx2KBnFLS2KkPbpjYh
hqlT1sX4OR/J5vlE8aQ7VaBiEuHLmX49Wpi1oEk2VF+iukARJZbF72VdWXBOp7DalVVl1HZVE6Tb
k9dpt4jHVo0TmVOwLlRdyFZRo66qsYmPIyr9d4UU9gLaGj4m9aE0Ya2pAS1jBL0Pv2eCqd/7U+Y/
wR1qOfsChrDXMC/nhbbuu8zUv3p0wytCHgGPKUOYhu90UcnZ8arC2033lcitkkS3KGVJeel6Qtzp
to/r0M/StJqbbojkrVn3fIaxDJwYiya370LxY9yL+s+gMqEDBnmrfBGVqb9nOdh5PkU3fJgErMXs
3M+Vz9DK+9q1xBzj+zDR28M0EOYf4n6SMEFsrOnnIMXSfYuw8U9fRsUVofSi2Ft+YmBDVE9Phjao
dNwgdCC01CWb0Tf8la8qGSXaspieO02361S46yLryhLTETqZV//U6Vu4agotXwYN8MVXY7102Nhy
bitoRdwKPpkN+HGvvE5jtRFJ7xAXtxtTGnN78FGNcGRzFJ/lrvQeiNb6ve8J42dsWcZrKyNat4Xe
0wknqc9RRgrK8VdkWmgu+GWLR/2gcesXyHYKzizaz5J5SYiNSV6Wok38EvmuOrH3uONC2be5J6NP
mRmHH8U+yiWXtcvwfDIb9Uslad54oXxzHgjCuSNUsCi7vTASTl+1JmoEqYzH8ujpNQpQtSY7uWki
LG3RQI8SwXLbvhu3ra9dispfqjGLBxVSNjk7HUodt61FxlMNuhL7Y9IeY5LryPF4dreBmvkrjGe0
3hVzw0wpzTZJbA/jyJNW9NHYO4KSFk6S1fV97YnxraxGMgqiGD5di7ExPfLW1VejUWOpiQ6Gr9rU
ViuMZVKtube4pg2XD9ICK+ir8Jj4CHY5skz8WUsGRj4UvZNgE+BMK7C/6yR25IEqMrKXkv+pRej2
Egn+HJDGV6c8TUYEoJcEdJErqGocyVYrVUdZLlB9iEb9U9+ojyn+1XeaVYqrvMozRymzcBMpfeNW
aTo4fWokK+IRzoFuNPS2GuWj2nc8nwkqvEWNuzU8AvkODky3KQDOb1Awk1e9OplXzeAXO+o2/rVK
fflCPHgeec61GkCwIP9RV13qf0e8cgjladWxm/ia8ZijSxygOoNKl3ahJHWeSLwe6izIteQcgXzB
qI5jG/grJew115qmS7beb0xImSuJNN00CkBLlYhBVIMR2+vs6AnFY99Z7b1vmqWjCIL2/H7Q/sZ8
AAjBYqDHNzt6LzZCASy+9UM9P1az6dBAedfWcJPb/PEoRLBzQkQwO6uJn5730IvMUu/84hgMPHFN
gmZPrEt/SmOAG6zDrEZYYmbRcsJPRxlFwaNb3ZWfY14KJ2/V0CkaABjvz+UliXt9gzACHwsa66yh
OGs1ng4z5Y3WjLLXfc7t725p1/Zk547hFPZzsMqci2CK5V5YDrf4dmhVhN6gM5zoaDbecW7thCth
xV3OWNHqWrTD9fsznBOY5QQp6APDxn+Be3rROyAQAFeDycpnvbDuG4XIXCmipyRufwl1fqHkutx/
8+xej7XIbzzo9bWsCt3nLv2oaj/C6PD+XF568u9NZtFekqWeKuLA57ux7NK27MZtV5179aQ6EI9t
ydkFzoarzZXXgR27on2BoLEsCZC9IfZImjir78FLWmKVoIJglyErwzEuM1HC/C0fKfONGMM6RSzX
11JcACkrsqgRV3GONh9gstHAaGEQE3VFzqDdJ2I9ZReS2KUIwcvv4n4hFqZRibTvIosVKwQnhLwc
j/BAh6+t1LRYI5LKGkIwXbWl6jlZrng7I0euC7YVfja57NmYI/QoEBf6urWq6r4su0+9VCcf8ZRq
3LEUfRc953j3/hou9sjLT50td+gwSbOq2PLAkV8S1enD0ZoMwW3HEnTJQGr5/iiLXc9RlihMzmjJ
WYoadZzTY12rnSKkXWugmxWYn8JUEJGhrFsnpuy29fT+Lx/pP+Kz/n9qSzWzQ/49yxr94V+n1Fb+
9r8NcrDBoYBkoh0JG55aGrfdb2q1AB7vAy/8rKwFAkXiUJ2QWy0samHFziso8RD8Q26VrA8U44Ct
UFyhaUhF7E/IrQtYNiEreSFlJ7jfxE4zWvl0m0xaYviJJRRHUZiLKV0gVsFqUJTrZCIbsL3JKO8a
zFRIxuWRUkzb6XjnVrK0oRcw9fYYDhFQp3TyP/aV5XekB2n/Ez81Q7eDiBdSLPsKOGtR3+LvEDyB
aYl/qzz+d+f9LyTk3915j23Vnmy9+e//i1Wt6x+4pme5B3xWuad5h/8i9c9/hW4gNzh19Znx+c/G
g7fPvkL1jX8CYiOPJpfT37Rq/qL2mwCmQnrFru/P3JkWW49dRw2QH0HwAX8D3fLF1iPowW21zL0H
QA2qKwd0JOv6aSyrcVuY8laJZQHA6GwMb/rUcn5VQnkQROTfGgOyAN4KFDcG47NkOl4QDldhjmWo
6BmovHU/ELl4evm0/91l7DLejn9/vz2EzY/HsMr+EpGoTzcc/+jfd52scte9KNC8bKt/dpyA+s0H
UG1ogP/Fx+dJ/FtHQlY+8EDNZW+Jq5AcgYjm7x0nax+At0pgEYjRKFD/kYzE6YMIc2A2cQcao5Oo
8+ouc0Te/LLoWuwitCEXVthM2kjf+2j1YdBBK/oS1WQRKc3jkZEr8IPJQ0gRl2SCSsU9R7IC9F0z
sjgR2tpKxo7WqTv9burl76KU5PSsmmgjeA9p+lXwy9moWB4vJCsv2JF/QsaZMjFjZ2ZQJS0jBJQX
kQDCK0BI6jy/K3BmRWNpwjYWdUApHYKbsn6s08zbKIj02LkaGNuq0p79ut/j+AOHcGi1u8yoPyGU
lG2AJx4MtErtIVWlnax62yYSMYnI09ItK6Va4USluI3fhVfTNxndNzvDQ+dCBPq763QyH/TwZ9V3
3Bd5smCinj5ZhVYGqTaU8m0aOD7utBUAZ1v5ofEwhfX/Ye88muNG1nT9VyZmjxPwZnE3QBkWySqS
kloStUFILQk+YRL+198HnHNmWGBdVujc7fRGHd2SkplI85nX7Ez9tlNvzPzWzA5RC5DyJpdPKLQ3
j151SDuqqTeWEti/SupUftPsZfVduttZ3zYUlbKA+dYZaJBjeZzK+zTZufBbEDVT6AL4kbmxttHB
rjeGE0QmRqNodPnYa9tip/+0cJdTdnbsz6chJQS+ib9o33Jwxs4+ITCejlhlD/WhzIPpwROfbcrs
Rvk3zgu2fYMbgzMiJ78Jb8oucCpgChtMkz11j4BZh+ResyviTYdptrPBFWREOx0MWeIXmJxRHUg2
1YfuEScH/ILyp+ov59l4xmhqQv6IXhJyd0GU7gr5JXN9L92UIbAeX7lHCHn/Ax9Vam+Or30pn5Qv
nuvjTqHauxEnSgT05N9ju+31TRkfZ/yP/04aPIqC3twUd9Um/FarN5YH8wTdWj8r9lNDo8LXj+nR
OVgb5yPcXaPzw1/S2UE6wOipvIt+8NWsj5JZpTfTYkPgg4fxwdruzX28TyHOH5Mvc7QJJwDAyAb5
3sPweYeP+z3a8qfJ8a1P5V27y+/Hr57mm0chghbzmWgT/SAccYPpttlZh/BDbgLG9DMaBdURWbUR
0cHHXvE1ABUbWvXZg/eMDu/9/Fz8ENi474tqA04C57pA3w+/Id+gVHU/BN69d4i36kZiux5U36aD
uxs/o90WhAHNgY1zyDhToBi3iMXHSMoXQfU7/e2NfvpbTH6qHno3sG7x496VdwPF09mfH9OjWW5Y
0Gext4LkULcb9Eu7nRZkP7MDNJt0731w7+e9d8QC6uD96k/5yXuCDQ15OD/N3zm2zTYy/Bq2RuMn
j9pWPIknMwu8boNXVLI4Z/vGENhqUP2zYPS/z+B/Qi577xn8+L0ov79++15+/7/ePgfjSuIsIhrg
2wjVcMf+K85H3gZHEBT/MGXBdYY47F9PH0bKUHHAN1C5dSnCLKC0fz19mvmPJbu2QcgtgRb0oD8J
81+kk1/dmXg1QN2j9IZECv18bw2KooiuFIU7a590kYB2akSD4ZkTztVPyjHxNm4ty1ciLRqDdMDV
L3C1GcD7lOiYZIqeGH6XlDQig8Lx5DYaaIdBEbDtRxNOnhMI1aBCFWUTheFUn8qP6ax8a3qpkiro
Q/mDfkZGU7OERLfFOVD5wDOFkkRoxj3UshzDwm2nWvHPwq5cyx+EsHI/xZXe3RUQlR4Twyx2dTvA
qRj0fuy2VVLXyjPW4N4D2Ar4eUUb9ocs70k6IkH9oZ7G+fHV1378r7V6rZtznrXzTZecC8gikhGk
SW9enYYvm8x1rn3KVSCuUof/UxTmtdLvKkh5GQUcKMillwR+Db7Mm7zt6irRPsFAk1sR48wyGrLb
KTraaEZfXCMgX9gYTAXDN/KAxZJt3ZDv9ELMRmNNn2y1mu4ifKCeR8NVjB0uFDXdgi5r4LBoqbev
I1T2DkJzsKSURlUH/ViaW6Nq6SempjD/LoTa/gppTNFW8xBaDFpnaAs/mkrzo5m4bDi9Mqe/OuQf
6aYbxlRuk0rgTj8NjUQm3bM7BHtgJG7mWZtsP+vQNASz5gjbx50TUUhNevXGNKpJ99UwPCne3Gkb
26yqO5RO6w92HI7fYhpdWFPKzvhuJXbzm54VCWpqVk7hmxhKFv77++LNF6NGi+0oqKjF5olVPI9G
MH6h1gQC/1Mbid/hzAunsDazjm1rhhD+y2D/e/v+J/H/q3XffG+//8cv0SbtdPpe/Po///n4veq+
/8ciJ7bvEvHr7CJ++aP/zHot7x/YyGMQwvdY0t7/rrdwpv4BVAs+2XIN8i9nWS/pMSntcn3zpxbS
56uLWPsHOL9FkgRc9iI4pv3RRcxu+J97GGw+1zDAZ9CpBncc2flqtxgjpDCUrO4lCMMUWm6r/BYw
kW9eLc6Fy2pJnVfDAHyFRYSYPxXp9aku2Id4I1TuvdJW+V9Q/+aNCaXo1FRCfEEx2/yCR70Oea5Q
v9SxbV8Bxp3flcssPcRoEJ3ECQsnAWdVpFZQc5SWsKKjUOd2r2W4Fhfj8OH9OV4a5KVJRjLHZ11T
cGLVafNSi+Ij/JgwUKgbBLneXEvjeJ5XK7mowwCAQ1Vn+XV1vJV5ikJvSuKjCgwB6IAotrM7g8R1
i2tuLJcmhI46+kQgV1GNXe2NrKvZ1k0XH9Mp7f72SlfZqUVj5FcurEvD4PCAtA4OM8g6rj5OG7vW
5HXMaOyLdhsPePrmVnaNBrPGBC97gKSX78/XIRFeW/UkvSwVrVfjY+SVROBGSVvJUBeUpv5rkCP4
EGm7W6zh3d0wxeWmH+dy22BJ/Od7EUQAjApgZ7zc614doC0zVFCnPsYSv4DYhVPYzU7+7f3NeP4K
vOx4wIK0HQj/gPivjYK8SRThCC7hWGfqz4EQ0ffs6smqXCSMdKSM3x/twidEoIB9wlVFfryGOXes
ORZENplSZ3YkUoYEVoaI3/ujXNj6lIfVxT2H+sVLnfA1Vi/EOsfWiyY9GvMY7rEYJcsvpl/Y014D
mr6Zj6nCAoGTSLUHJZeXIOUV5aTIGg2QSlocW5GF8BLYPDehJ7UrN8abj4SOPE5AvNVw95Cw0c8v
XwhRReY6FTfGXCQbOyqynyDEW9/GouUJe5VrwdzbacGtgKLNB8JnGFbN+XiTRrwLOCk5hjM1JjyO
YfYb8Fve/0xvR9Ft1GP45ogRo5O5zPrV4tV5N9RuCmxtRKThMKfwmMsqu8bIfnuekUEgISFS5EjT
LljdTuViOtk4YXGsbBP6/QgwL9Xr8SfAQG8Xt5H+MM39k+HW8nfVN+VDqPewFuZy2v3pdEFEcJp1
iLLL7bW6vhIrn0otFvHRjM1pG3fKzxBNl80fD8I9jMoZTU6HCa++HD3csqsTDpgXtt02FE2ygS1d
/3+OsppKKaNQ5sYUH1s984JYN0c/wubgyihvjjFPynK4iDsonMEwO98f3jS6uaqVxbFQdHODW+L0
DeRet8W0yr2SI10eCtAKVTliprVGi1q6gwuNCQRlodkfDSPuQ3y8h/ZzBvfpGpiYgO38ZUbhkWcf
+vpSPX5jXjY3kszCqcpj0eSPI8DmQz2auh+2U6CpfZDX6owdzHDNe/jtcWNYNM051Mstsi4jG9k0
9i2YvqOrQfcxigSS5ZRdc0p7u5KMQj0BCCoXItv9/KO5MdqSimaVxxpWWxX0utIVd/UswyiYWlTb
D+/v9wtrSZtxkSAht0UBZ/lxXt0hDmQC2c9ZdXSkoeExVM/55zy2u3BH0cA9Rc7s/pyUzj6OlZJI
//3B317LBCPE3CppNfC09eBR45ilMTr1sWxbTWwyILoR/mVN+owzk/EtzlVIxe8P+WZ5iXzoOXGd
QXRk2NXy6nAzZB0VEg96C96VmkePs5diIoS26xV3mDf7haEIQMg/yA15T1dLq6hAJuyqbI8Lk/u3
CVfjVEGYvWate2FGxDdcWZDf6Jes8Q/D1CEcJPL+SErc35H0Fruik9EhUsLw6/uL9+Z7EXmQnSxq
3A5OqOu9WXoZMoZW0x0bt5AbrB/y22Gs4fK5Sntjaq17JYK7MDV6DWRfBKzo+68zbLDlMLU92R0V
nQkthPSNaMRAYXd0ruRNb87BMrWlq05wQJK4lslh6zWjiuzGkWhI+z6oeRooEVCe0XKGk5hxUcAA
sofrjyLCFa/CC/uEteRWgUUArmztljvPeha3UuuOQybUXQ3O5Zsw4vmK1NCCLTlLDJcJvhpltfHt
OqmjztO7o1Goz2DTx61uJt5NoZThpzTNh2AO0+FP48iXMYmzATTAIloz4g1hVLOOjMxxcDNnYybK
15riHjo+0zWPnYs7ZeEfkuLT9l6DGWx9XoDGTnf0qgJ3ESMxfImoRgA471oYcnEo7ucXXq3xxndJ
DOWIH4vdHWfsuA5aqapf1VCdbxNpiivfbNVJJLlg4agYLMZ8i9L5Gj4pdbsfIoxcjq6Ct6Jf2W56
mtGYudUMOzqq3aiLm7GiPulnaGSafhUV+i+nbsRD3WTaUxNbuX7lAr2wWxEsJJ0CwEJfcZ0WVygC
qTyE/XEaSlgJ4WDemn0SXnmWLo1iEIMt18zCxV/KHK+epTnBCXFuGWXucUFS6m7EJ1Mzt398n5HX
UyR50S9F6fh8lCQe224CLH3UB57ahCdwrzZpfXDgMXztpEz/+D6jDWuR5NMeXmhXy9Z6Nath8mKp
tOp8HFKA4ikfKkA9ipqhBlruT6fGpgFkRHJAbsAv50NN0hHlDIfmmKoN11Yhpa75lUE9Y6Mg8xQG
eToW16Sx316ieLzS6uAYoikEP/F80MgpQtgFkXc0u9GbjikGxsleaUXe4HPkhtUWm2rRP+Y46ZbH
nMKLc2Vzvr3kyPIAv/Fi4G73hh3Zxbpaa12iHG23cW8HGMEPmI7IfSHxI/FTUCP4sckwMa+M+3a7
viC2vYWj6ADqWn6uVx/Wiq2Qp7kMjzOQ4S0Cr3BTSnwb3/+mb0dZXgcqGkgjU2Nb3waqHk6jXbrh
MczaeTeZeryFp3itGPVfPPmzp4JmBD0pGPtEZ+j6rp4Kq1LMnA+tP9Q9C/Y0OqNibqU7WO5T5Ilm
3C3FUt0fa1j195HX6CbkQVFiWJpWHu3jFDJ2HxRaQdNnDmfVRmOwgSWlBgVMdRibnUFhBC85VTk4
tt0YGwvBudIvDDQ+NlbXh58VWyiUayYDyd+sCit9gyBiyYfUUH7Duq2q5aYDZTFuTHVwE9Q6QPN/
a9K5mIIqLOYvudCT7DHrEs6YnlTSvhOhTNIcUk5WlR+1pPMQ46p6w9o1fdGl35OsH9qd0QNueIw7
uDcPGXz635ZstN6PvVyJ70WJANxBF17XPnV5VKGDaUVF65u1nas3Rluo2SY1O/k1KmbH2RQuDKt7
1w1z1IFGA1EPG3Ja4ce57fb3iZZX96o65p/b1mmMLSYGcfLJnqCYaThWGt9HY8r1U5zJKnlAA3mc
tomY3W+S8tIXRaeQtZ+9rI13EvWQaD9nQ9h9ybM6U+7HdEydw+iG6OJuoX6E2lM6aFZNjxrZmofZ
7JVhB+Pb+W6Yk+Zu4gLCzKEUcmEujZ0739RONcx+nSclOFgUyxy/x9SpPfRmmtC2aYbU3YW6Mn5U
+lHLN5Vap1+btqhipCOdotxKk6cKBADtu03khcn3Kl5IIzVMgDhoqegelDbK0o0mpSr9aizQmyqy
UP4IB93+0A4jBULCyR4WT2uW8baqTJrhbe7OiHLlfRIkLRnDPozxH97MtlKZR0X01rDLZmfQ+Ckk
ceI2pmDhPBSGYrdBreSd84P3ELqmkjldRIMyt2p3WzmzkQSl4mHnNLvyh92UlR7Ajcy7nSmHKHvK
mkQf4RcVqv5tpCwX/0J0fdBvlMRyYcaEai63Y0+3CracHXe7eTRxuHesNFcPIQhdbyetbNBQYsgc
hIco2mUzOXhcj7dgd6R9yFoDZRnfyt2OHr7XtwMgt9pAJyJTlXwjZ5iKgcwwB7+z0d5DPi5vGuQV
J62WO29ARHiXZEaTbDFlrIZbHLZrKfFmtEZx51oDmIdaoS/np70skrtGihyVYVtptZ8DtDBRIYKf
xtWxw0p9CEqJ2B7vRR3qhxb3g2RvpWGlfLf7ohR+hRcsPse6Wub7XiYQtgCR2k90E2Is6mDua6pv
h3VkHWwAUNHOyauy2c8dxNpDkvGH/SnF2207N20HqqIdMFbmpTSx7Opz0BQTWVO4HTq1erQjMcDF
G2hyPMimaTO/7Svd/RrleVb0Pu2HRnyeNYzFfs5aK6KvEw4rAxy9PBor1DDUIu4OOFCizooHM73U
71VeW+2HjNM+3SsVWc4+cwrq3+gLtS10rXgMq2YzY6jwM+lFC+tCpKXKnbVThZB2fDtbxgQ6cfgN
g+3HiPhFkGk5PgVtV902Qtd+oQTy3DbOQ+TF+caurI/TABRFCWF4ysZSt44li9+yG2E8Cr2DSjV5
voA4WtCBn/zEaLq9bOUJtZYvQppspSSC+pHqD22imABg5iz9ayJE8RNq67ddV+0xVpdbD9GJhZUL
rCiMqlNYa8POm03TT+up3KVwMGnkIsiljXH9lIYKsJN5Bi+U1A9JZUKAGhzlxu1KNGMTynbKZCFR
2ww+bdRj2kTwj0JL+VDUpXnIde/BEKHY9uiW3qBY+2OK+2GTOcq9YbVyC5Ox2llUtPZthzwlrd5T
My3+1jn6DF9to71x3LTC6DMxPnVDee/16bwdJ+jJCPCmNwS0fSA0/XE243TTtULbT312hz4uWAMN
9U8h52bvykk+5AieEBFHOIfZojqaWvHNKCwNvNP0VDuonys9eiioUtV3FDmir+GQ4tM2Tl+lplNu
09XBn0nMb+04F/umxi7GLX4BIdzlQxjemK0dTgCsqnrUJN0JwH43WgdBOWjsAnN1nwbeUH6s2qgG
yZ+2Xfk4FKk338C3M/MnpEcsL8DfXVNuuSe97tbOQcfdNFFhWIHdxG75gADrIP4eZzGPj1MjHGuj
Kk3pAsRQEzH8mpqp7H9nyaT3H2iqR+0pTc2ZKjxVEmNfNUqs/yp0aJot75g1z58Wg/R+9lUFIavb
Go2r5u+8HNXmUS0LkWxUTnS6lRUO3rcFstTckrqaf1CkkTj7fJiNaa+lXYGqX6qRsvWLMsSulXlU
/i7qAkPhIOatTV38BamS0bAfRuM+jBzzb212Eu97yCUNB1+qdQdnG2tcvxSuBh6uyZLWuEmBKk4I
fKelVQUVMkt5MIYOLFkdtuDXPsd35p7Xywl9N07jbKPoUXYq5eg1W4pUwIQd2Xufi7hweXCh7/z0
PFHpvttCxr3zCglhdCztAizjOLjwZmsFS6NY6z0VKPFcYYwaFw6fDfY02ZJQzd+iDZvZHwqrxheU
iDRH9zBNvvGkG42PuUwtgkrp4tu4AbQBRd4AbKdjBw8iZchV+P4wiiDOdnBPy65UzE9mG8d/18UA
cFnteVXua80TPIMuD/XGHdpOPbWWyBHNFomQG9aF4G1yR7MiDYiqn2A1Q21TFt1cQZyd6I+NSmza
j2Is5ubGQ44eptmo1Fm7C/PYm/ZNOHvxfTPG6hD5ZaMZ433aOhHF8RL9gk2hN5pycEcqv4HaGIYM
RG+jfTW3NaqpfpGPHnziNAX843d1ygNmF5b1VDdjGgWR1okPlUfJh5dZzaaHGLlU3FdrS5ofOuFG
zWNT5yn3ZQIyCpGVAVAi17osTx5WqtzWzeCR9Fu1Xd8k2qCF+8EpB/3WaeJeeSqMConUolYroISW
/Rjn9FsXzBDOvGk0dsk2J8j/RpSvFrc1R5KEXjfS9mcHr+DehFfs1H4S5/q857Gw0qDtsqwffSNL
ujYI59ASe5CiyCWUfRya+6wnBA36vlR1nwe4W6AtLirExiiJ0xU3xTYVANBgb3IHFcfYl3Vrq3e0
yDDL8hRaJLuGm+v31OtpcuC3oyRvyvazbKqx6f1+XGKJuBmrLHCrTEEKbyxHfZMlFrvGMptC+SCM
GsUzZ5p4F+ooRDcAyWPJNcHTUmFqLPLqp7UEmoe+F85iBxyDrmEnVNB5dY7psEfzACNbTR0xW65m
Ycz7kC5ut9eLPuVYwL0qgiKlBLhpBrvKDl6rxJ8Tp2gWmY3S+Sgg3rt+DXe63Ltd6P1MEg3lTtmg
/c22QJjTxxQ1+k7ZpBY3EzG92OUp7C7fiPDKu1L+fZOtUXDTaOVwqeq0ll6kgF9lTZD3E1dL+vgk
8OY7pbhdcbdo4oGHLNwWejtNyCcNxpVR39RvXkYFG03wR/Nx3UIlqM+aEtLryeEZOzSWSLZI7zmL
tfy1Cb6ply5DgWynwLDwdda1Eornmla1c3zyODR+o8C3nnCJBrw7h3rQ6GVyBSL9JkNkQIomhs5+
pL6wJlY4EQgzq9Tj01gYztfItbTnzDOvqeVfHIWOLewkA+f3NRNQrceuGg0nPmmzXssbxars8MGb
ZjX+044f01nKvyr1c1qQa4Jqj/kxat9tcqqRBjnouZy3KD1fE/W6tCFIq12APoix62t36aqVsTIB
bj+BXYluPOAIvj2m4ujk9rUCyaUNwXaA0ru0o+lBnNcJ8mYiWB+G5GSpzYc297gmxII5N7tn2rxf
3y8XXJwX+w6QGmeL+uv5YGkZOw2Ij+QkZG4+qKiS/z3LsQmMSb9WqL+0I6j6UO5dNCzpjZ0PJXKR
l0abU5zUDEz32qYP5WfFc+L+0/tzujgQxVe6f1wbb7wgcjNJhEFkfgpD0ZJqKI792cAd/A89h4CC
LbKcCzASepKDSNP5hHJeBTx50xRRtaz74kz22G7Kucr/0LKHcRbvroVTRbmONtyyYV5dgXMtQn3u
2BBOjOtQFGv6bnLc+OOfrhpd1gWGjO/V8pVWo6C3OfGa1tnJbcbxPq979b6ws/yKFsbb/QaZnGqR
udSG+DqrkmPe05ZRvd45dmWuBiGAmYAgCPEHkevbP53Q+VCrCpUq8x5B/sk5OkOnHWtVuA80p8SV
l+LCZiP0AAC2lFIp264OkBtVRW2KwTtWqeIc6q6PfDw02yul7rfLBsyA/uciEIqUxbqt3GNFa2p5
E52qPh6Qpi90Un6zVkY/r730858uHDq9PHwe2BRgjWv5OKd30JYvvOik5JHaPAiwgsWR9q65e3+c
C0/72TirgijuZ4UXK0V8avUeER2hbDX5S3EQe3VCa95JN2r37494aRmBh9A1R0ZtuRzOT1I2tm6y
BOAnBF/zLtCzobhF5FpPbgZriv9+f7ALOwPULzxGhEcMSFbLD/Pq2E76kCrItcWnpHC0k6O1mUOU
jPnF+8O8nRPlYqBlBjQyiAJrvjjFTyQeiVZPMsrT5xk5653VleT6uTJfU1K5NtZS2381pdTNXWSQ
5uzUJ/r8BLbU3JRSHbZUW65J8r5dvaWsjLI4EurARV4Y/a+G6qj2hdE4Jqe2MMLPFAa0Hf1V50+b
LdCuly7dYqzLaOtmBIwCw2ySIj31WSKdrWYPXvehAdXWB142u8aVY3xxUnwqIL4WuJT1ZaGicONY
nUEUMQxUBJD7Clqts69cSUvf66w07wL44onlZVqQX+rqXOlLvd/qeGjDPhlJBoGQ1FxK1uJ+4Zb3
nTuk96kSKyfTLEeqH1qBFPgfb0p464DbkH2lZe2tNoolU+pAU52eHEnJnJRtRtO/K9PyixYt+nrv
j7b8bW8mjHzH0vV4MYc835ZmZFZDrDTpyewMuSMLoslpV22wCP/c2mnXwlyQ+k3j0fF9f+QLHxTF
qaWlQ4S7/HM+ctIniZdjNXRKpxxKXq0l227Qpyu79NIoOA6BaQPLhCLz6iax3DFTi7pNT2hm9V9s
NY2LDf8xiYL3Z7M88et1hO5hL8tIy3O9cUJKHaE1so4IC88f7dasPqZOBJUtJOuqqP96Vwa8cJ+4
BFCcPZhRQCCXH+jVIS+caZijQUlOeDRZVDmUfpdLxbttof1+fH9uy5d4MzcuYWSfAfK/yXqEmNM6
NcPklEUQZjgTERjSY9Xr6ucydfpNOvfXGn4XZ7d8MKIqpNLXAe9ANT5PlCQ9Wb1m7uDRiltHGRUf
spC88rBdOgF0MwngUekhjtPPF7JJWnAbI/dYl7T5Rxt/rru6VYrboRXqptes1PKbsPJuZeb02/cX
9uIsHQZmopRDFjWM199wpCxuWlhc4Lhmy2+G16YwB+SMSOZkQF++chQublGkSGG8cb9ww52PFsdF
PSGWl57cDk2ZsDIqdMuzbCt6TdzZ6mw+vz+7i9vm1XjLXft6h1YNhS3qXqdimEy68fmvqFPQA8dn
4JbGFV4oWV5cQXRcWlE476AI0T4g1VytKC5W8eApS2UzDFGfTGN3QHmjE89hDIP+yt35wodeH4zX
o622DmUnulupnp60RlbmZhQ1Cow9pPO0S8e9SEVMT5FC8NS6neNLxxBfoI9ciyzWFgdLkgPBTCVO
WlSkkQM4X2gvjGdvSJDq7YeBiqfIHfGzzmLqSa1jULHty6jPAwGdy6aFVQ5PjaWHj11SRTcF1g+H
EbPPbYz53T+Va/6fXgSXdsDCfOMZW0hc3uqOclFktPHjS0+T1sWIFqWD3Akto0AMjqHL9oNwfvDY
V1eqNBc3AbLRgNpIzDEEOF8PoAlh2HU0wjuLXg+at5/nNFS3dW4rV+6OS68L+RhR1gKzB2F5PlLt
Kk3ottwdxkhzqA9FurGnXt29f5Au3VAUt2jbvoQma7xAW+KgILspPZUAZ7CjseXHPO7lvW4OxYfZ
ab07IzTbG60OoysQy4srCUOTbwe5FR7X+fzMJlMrKbT0lHmZtfXkXG8jvTduwZzUV8KB5a9anyUA
Jai+IYUCMXe1lDxgXUIYnp3msflVeGzVVtbzL1kb+jO1v2kfx+70XLpl8Yuep7yCEbx4hpCO0qGQ
AejGJO18prka1fyfMDs15AR77G1aKC1zivC4PlbNx6xK2i9Ix+Z07Qft51hYz5PozV3ldsbHRlXo
/sbWMD//+YeHjQKNGXVuYt9l+726QbNpaigdEyKppUHxtMHpdRdWc/tdH6aeUl0uvtFVkB8UTbev
LMilPQelR+XttUGrrKOzwch6r1SBwzllODhBnDopLZCUPhkSj+ogNoph0fjVELUsN3nhed2Vo3Xp
7jDQagLJZQAaXZdaFdx+SAZketJnRFdroBV/wTNKj9qo4EClxtbei3vjmuf3pTcSLD8cFkqIy5k+
X3Ek50eqb1V6yvGpjHyrNMuleRUrDz2V8oMhtGs84UtHDIEW6m2sNtHH6lWOpnjM6Gilp8bQ6gjp
TARBNvmooG+K4md+Ldq5tKwmiqEQj0jliTzOJ9jPoVq4iGKftLhxGWeofyCWC27Hi5N4NwyD9zsm
0/r8/ka+uKyLcxOoAWQd31iwVVlnJ5AlT10/0k+do7ygZU7Pdb8QJbud0Wnyr/eHvLSuZKY4DZEU
odS2WtexTcsJOVWGHA3x4MTROG2qJurRyAjN7OnfGAx1PHDbAEpJ285XNYmwsptES3JvNflnqwMd
uCvHJP/ROBkN9PcHe4ta5b1nMBVdVhiY7no1R0/IGh++RZqfPEZJkRlXwLFu6cjOga1FQZ+b2lOi
SrFxUj3eTLND+yeSGKooY3ytCXPp4gaUxwsBaopiw2pHLWWqzkmKjN5rlz2HRduesjKmOEm8456M
bKwfOhSXbd+g73pvuTQBrjwdbxlUy4JwV0HI5aXiDj9f/hoaUW0p/AhNJs3A06Q63s+9NW0wN50f
KtdTFjv44bHVWvNeSRwN0SCtg5QwDNfywEv3Jghp+kCkZBRql5Pw6sruozSujajJThgguTsKV+gS
mXNU33WVO+26Lvb+NsciP1YlEuhX9sUS562f0IUdDFYCx803caBsuinKlSw/iQJ0qs+tZX5t3bT7
qrRW2gT2JOXe6DsEwuehaheV4npEnKKGUb17/0e5dMuQTVHFgAnCRl3tiXQo8izD2PKkIY/e431M
fykwcXlETXyi4r9rsyj8rSi5Ol+J/S6N7NCgQ5MJC843jYWWeQkUsxFz4begK4SIerztlNb8kHdA
E/wG9BFSROiyXln9S/cNzOKl5YkeF7pr5x/eHL1yMnEXPeVWmd9rYz0EpirqD72eOFfyjktzhMvJ
FiMwY6qrtEOx5zgBykG7AXD7Lhxbgc2fZh/A/Sp3sog/pwiLXFnXy9P7nzFX4Zm0XGCBlchOKpWx
u2GKPoAlEHdhWRWH9/fOpbeCqiU9a4ceHiTc84UsgfjVKmiDU1jWzugPOvYG+1p0nRc4uog6f+iU
5kq0c3FMSInoxUB6AxJ/PmboGdCTpio7DYJ2vG+2c6f4nHCYU5nhbbGCv/bsX7onCCiX4Mplx6xr
tKOSdHVm6NlpTMCthUUFGk4XYX2j65l9NzhJjDQWr+RG8ZprzbeL+4eIirLKEm0by/9/dUfFPeit
Xmf/KFFzW+JTaqcjpA67e1ISbPGm4lqd42KijG7Ef4+4Wl+B17Dmjml2Ejr4WdQ+kH2q6nALoLy5
dTAg2syOeC700dvrbT/vk7jTr1xJl1K1xWqa6B7aB3fz+aSp2QKGRXTlhC6LtU9w0vJdxJKv1Fgu
flakhRa9vRcm7fko+RwbmOvK7BQLJ9tZ1Paxv7NdZPD6+L4Hsr7r28mt0JsCe/v+ubl4Ql8Nvfqq
doxLCvgmmhl0hxXfs/P4r9oF8+irzgIifn+0i8u5qA8shwYAweqLRonsG1Pm+WlSZkS63b4nsqrq
YbxW3bg0LYByC1IelIKz7tHoLQV5LVkSMxfrBz+1rbEF/KsVFBQaFUz8+/O6OBzR+EL2Q+R83Xmq
9GpO0shlp9p0HPAszOsvgGDlb8UOu/zf2JPkdktreunUGKuwMR/TWBGzwlXX5dVGgtfHMnyMr+zJ
i1NCiXaB+dI+WZPlYQbIMvKS/NTS01Bx3gMbuzdE3H4cpOPK4P0FvHSVEgrCiIfDhMDHqhilSLrk
Xtfkp640so+t2U7PjeHFX5FnMd1AUkL4N6pMJGwLkgXiD7nqKtgIhSZQuJjzk+UoDjF+Ue17rwWL
mANND8p4Mh/rUE4378/zwqpiD4FF3FKAx+RvWYdXl2iL7Z5rCIItczZwGMfxKqd5CD7NdxWpX8kv
LkW4EFxfknHkXaHWno/GjR3ajU71p8kFvA1cAW8TM88P9SSmvR01+q7Vw+I+BXlW+Vaj1hvFlM7X
XJPiym668H3RuH0RfIfKSR5y/pPYMlRyblBMtHpzrA5dE4IoDAsVrGiTzManVjTy2/tLfeG9Qndo
Kc/D6mJbLZ/i1VI3AsJCPw/EdNRZf2hlBGelSdRtofbGA5SvcAcA3umv3AQXbjjKlgtflbOpYnp9
PqqMK8yo0FY/mWKelE0TOy0YyUF3s+3707tUe+KGg8tMkWeR21nFVpAQHaUUTXEam8nMtlrj0YDD
uTX/a27x71kg/elNikZb2lvplrCh2MR1BLsa9ZVjmMv6xhaj8vj+T3XpOy9dM+TtyNqBmJ5Pf8bD
qCaDLk6An7RtW/dIrSp47/xfzs5rR26ja9dXRIA5nLLDBGk4VrZ8QtiSzJxZTFf/PzUfsLeabDTR
hg9sQ4Cqq1hhhTc8QKRRnyCj1t9vD3gtSECOVhb/sHHlNK9eaD0c+6HAlyMgAgpx0Om9w1LrM0wH
dZSsCmTWaQBj5iVAxaqs2GdVycqdaV/ba1yVhJ70Y3gEVu8a/SXgQR7HmrLq8jlplr9dJZ8fFXNw
PtXg9c9stz29BbmTVnkb4lmyWy+NIjZ+jFOWm8pI1zlwC2P+KCLVXt7VlO/bg0dNAbun/FtGS2oG
6SOi2Uflyli+3l78a1+bcJBSNrxCmvqrO7QeIZZYWAHRiZpbaWVTmtbRIj385bTl0L9DD86qdl6K
a0ttUtkjTwPUtNGyalucxDDVyoNOyYcvOsqGT4Wami/OPNRYuKrKYwwd8Hx7olcHpVxPqZnGMzpK
l9t6mqzZaPuoCBx9qE4QuJQHdU7gGePe+ghxof8+Zkq/s6netu76C4N8pJhJOQTK6GprK3kf5r1i
FYGRJtU3ir0JgHFn/Nou1figGhEGUcl8Arq/+IoZRkcbZacDLZ36SVv6+OS2lflQ1ZD3bi/G1ZsH
OXwK+4TclHBWN09YKQl3tloEpQuFYFB67wgsb8Q2HkzAQdHgfWGQaPtDMmMDhQkFnYjZhwEaHnCE
aCn/xunOu3ptJ5KWkEkTQiBIs/pJuGDWox43RUCb2Rmx44aKyuoISUJM1JZXZpjLPUuHaydQth1k
Ns2/1/UKra/iEKOHIlDmWjtbaEU/4VGXPEHhb86TBWbAc3H5HYopRPi3Hue9DXJtWyKDSRWYYBDp
Hfnnvz1xeTLGZUnXOcB6FqWOUdCn8wfDgEYAnh3BWozfX9hchwaGJ1o2FL5tyJc+lwoeAJgXP6dd
O/+LXRs1jql1q59YYdSQlvQx/3l708i9ermXOXUyw5HdRgRPV68xAkGtmYZAREWtjuIAW0L7YuSt
ueyc1G2ABdNX9jO5GSlyrjsQWTqhpyJ7a31D1W7mfy0ewVpUz1ruQFe8e1YwBQEJym3HYKtt1yzC
g65gA+bNTTs6NnHVLA9mlDTj3WEF64agFJLhMnhc4zawqiwwtqIrjodaA5+sKrAojPak6OQztfpI
uMyD6qFrSFCxKRHpRsdsKS/QAK8S4F9u7R6BkSQC5XAj/looZQGDrgOs4jeqlw1/317O7YHiNcPp
QKY2hMdr/Aa67RbQsCQLQFohlA1zaTmV+qBGf9ZKW1OLhHr8AwfFhKel77vuNCoVmtW3f8T2UMkn
9Q1fiicIar+Xh6qJ6UgkypgFTjLnpzxDrJ0mfFJlnBhtBvHUuByWJte/3x53e4XxoAE+kCBqzsg6
dHKiJKoIVUjr2kkP0RyPMU+dOreYH6yC4Y/xYNb3I0IZFKSrSc7FZ18jH0pkIWt94ou3Zr78pBy4
HJzBGh7M3Gjek5gnfzbe4O185iszBfxOg45GixTDWoUNihLZtRAUPW1z9KjzEr6jCZKX0C6NyUug
QuWqu/NVr9wLMh4lUsTWQFrSXX7VNM7jIlsosSwqdOyjKAYne8wbozF8t1DE57u/pWxqSDQlF565
tgprqAbgfl2QXNqjAVW4hN+EKaXyxe36MaDa3is7F8SV+dGBROvQtLheAXddzq8CSmHXXpgHmt6r
9tPSq8146mm/1F/Re2jvfm6lNw1YcYQ6KLeuO/yLmQpr1o0yMPKlOqpoLARD0UJPo5T1YNKl+HL3
ekpLZvIJoHLUp1cPHZJpWYmBI0zY1M4fl94w/MLT51+l3XXToYfLuncVXrkFwE0Ay5foLp34+nI9
lTzW0mQRZQCxQleO9RS+hgh3+BgQ54+4/nrvvBx7h51deuWVpDzABUxFAoDOGpNDrSIGPLuUAReQ
/kWBMPdP08Tz0+3VvDoKMlgIgYKk36gqaW1kihR4flBNVXWKjW44uMq4FyZeOeWsHdQd1k/C8VY7
EvXWsjGbqQKaQT58NhPwRv6YWKl+XnQ31s+dPmvZzjHYDgr+FUYgEj0kJnBRLj+bEUdtIjqvDOI+
sT468WJ+MhAd+LXEofUpr4RtHe9dSxhKZHyARCXMfU1TSkupR6saVSBsWzmJGnp4OPTKTh/l2rSQ
b6XqTpcO7cDVbiwj00xj7NUDgeA7Yuc5LPAC2winw++iW3Tj/B9mJWEcQEBkwLH6dukcOr2LSkBg
K6PxEveQMY1q3nkGtkeMv9+Urw95FdBz9fJb9YpCl63NmmDMy/S5DJf8FEbDwDtbYCaOSM30Zxi5
obazRbY3pRyW0gmCuDBj1r3WOgSrORleHSCgMrxaUapheNshCIANXabcvz2AGaETZYCGARiyWshE
kMPpUdwErT38EHUhsPe9X+cGJUl2njxp2MttdkcDNXz2hrENUtGUhk/pu/lz7qj8nW7viiu7kNAa
IXw0oNgVa57cHJZmlFPQCnQdOtlQO9Ezpnr/6nldBpNS70G9t8NxA1PDx3UTYM1GQg+ZekQ3smUM
4ir6PjWuc1DU7oNt4eDR5/MeCXAb+77d928xGHXhtd5b0eOfiLbFFGiVYoNXC9X6EKppn514vr33
5VDEHkpeTdGcRnzj99rw28PAZQl9it4eDysVncvD4JZA+8usmTnhCECXbvut15avEXiqQ2ONr2Wt
Nuc7vyaPGlBHiXOhwEBidjmisAzoFo2nvMSYdh/byTwpOrIWcenyvi3avRHD22gOxw6UA+u7usE0
tYODVmvKS5Lr6iMJWg8FLemXRx58G1877oedETfnXJqqAYGTiaBOs2m1oskk1CpvyDiRclvsIyZT
Su9Hoe78bNV4snbOxuZNZTTebZk0MTli6cvVpAlrgKKQ7JkBg218mpQPppj3AIfX5iS18hE/50CY
647zNLaRwS2QBOO0IO/hztrRLVzlWcnL8d4ggQlJ6hvnXQrjr5+cPLbSEq3kNGiqqX4GyZOfZm3U
d1ro8iNcZJyMgtCmzOcIfDYUVW57bOLRYgoE5ZXPFYBRNFyTlGJiX0Rh+c9YJpmaY/eEF8o7YYRT
5TtZq3t7ynbXFpY4lmYXy4dMn7wdfqukxIoaRti4ghs0vbA6Cb2puiMyD9bwknq2+A+bBXgm8Sz3
KGVF+Wt+G83rBks4WKIHbgnQWlfVKjn2Vdn3O6/PtVnxIkgAHZEYLYnLccZ2LmZwNgBqcidFfVck
7s/E1ZeDFqJc858GAztCAY7Ubo2fDnETh9HBYIBAB6oGXhqdUAtoPy5FMe9p1G6PG5eIhyUnIR7K
fRvEpRpNRRxRcMerxjwliHngaLB493at3taOpxs4oHwTVhHKiJ5Pb48KPdCi8WB0WW2fIEFhpD+g
pievul2kd586vhbPHTrlVEC0deBV1EimUB8rAroVkgc0OqVy7osKDbB7b38QK9yMkEi4WiHLXG6N
IS3D2GqpXeJwMzRo1WgFZlyDXc1HZ6gTXNQaWee4PejmkWM9OWN8LxJVprk6ZfZClpo0RRRElakE
iaqoZwWNLZRf2uJxqbvvehcbO1HmJoqgCUjKL68xKtWbNllKiyRNQP4GZjolp76tze+V14wfeTnS
oxKi/Lgzye2hY0dKTxEariCg19YDtVt50zTSoMgmah9Hr3K6H4oazZ9bZUYd5vaKbmdHL4QODEwO
YlpyxsvP2FRYudvg5oJiUpTqoOutWh/HelYaNHicGEkqq2j2PDi2nxH5AhAxEuZNnrUW0Eg9E6sp
nKACb7HCZ7SbkQjLZ7P/qBM++n2KBZQ/iETbeSu2Z95EK5fzTqOPCGkNfkLFTCAxRtvBGxcwqV4K
PHNy2rvDItiZMMjItWRnda2Oa5fA8RaHDmbmLL96I07+zctSfHXNEvslgxb6p9tfcLVd6BGT0qHq
KFHAMM7XJ34BDdkpejW9cKeGB03271yUlY5x7+ypbK8WUA7FjtRpXwF7dWDYXG4WFfCUWrv2/FKi
zv6pTSqbiuqS7MRd10ahEYOXDr+YctvqkPcLOlFlP08vqtlRL+H9OaWmke9sfFPevb9FDnIy8kBT
JQabAhl09YZa4Ti1VWzh4kiQmx0MLW30U+m1SDkmDWfl6A2dMx2cxpn/jXq9rnygLvb7iOTQCEZ0
Gb9rUeV8rNS+mU5dWRi6b/f5VB1Mu0uUE3NQFQwmETvxuwI47NOoIjH2bFap0r90AyfkUI1Fk5/p
Ppvjgz4bVXxW87CwX0U7NsNRN2Pvl+cU5kz7ZST182fTiaL3qe108UtWu1158uq5HQ+R2qqslEny
9qgCu5mfSq8pvmRZ7OAN2tbGdN8ef1s7oPxE/VS4OFKrT7ToWo1Ik6u+NKLsnsK89k5akaO15qUN
qmqNfh8hSI5H0Rx4Dy0Zcv11VUYrMsVUilF7McbGPGhGbZ0kuNEXi5Hu7YvttnA1nXCHV1s62K72
OJ2JwZ7DRXtRs773RQTqYemivddTLtBq87mAxuk2sgURl10toOmgTpe1k/GChYmCwmI7hefR6bRT
pGXKQZ/Fv32q2dV5HqDQ3b4vrhwvFlIGWA7gpU3b31DGoUimfHpprLI4lkoZfVD13NnZIasrni9G
WRPMFYU7miGUIi+vCgP9THtC+OQFpa3PdoKI1uSqflPGvyJkZfw53MtsttMydU4eLUIJoKCFezmg
UorRbktFe0mRDXzs0vLLbNZ7lLirg7wJelAkkWHd5SBe1Yk+tXGqjXog/CLS4jP3xXK8/YW2Nzq1
cZ0KLhUmj07aKmrEIbE3FHrnL4Agwuo81Etn+YCrqY+jRrvLJrzyqSiiQYpHfRhg7npSjtM34RwO
5ssUe9p3gXLhkwEt/hnEQvTSQM0/T9mc7rzFV+YIHpZhoa4AslrLdSmW1s0I9ZkvJMXKT9Ntwy/L
mEDwwj+luS8KZy8C6ua0mdK1h07Vql1kjbOWtKlrviAShra5YmVHs45hlyEBeAxpyu2csFVM9b/x
ZANOailQF5G76LfsLCvsMQopyLykYYa1b2gVB2fq0JCsBuEjLTl9uL1fth9QRsRvfh+YN9B4vBwv
qRKIg2hlvBALO8MhnI26f3IUt2yfNK9zmncdPB3A+nmRWTux6vYeswyaa3AasMOQhZnLoXuVEG9c
NOslQZL0EE5q+A9AaMBS4KQepjaaP5qwGQ+TNuyJiF1ZZIkqBZpLBQCWqHE5ckpHO5pdtILop474
7YY9gpJziJosUnhlOdl3f1SqJtzUFo0I+TqsNhG63U0NEZZqlxOVOCQX2UO2JPHBSPJswLl3Hv69
/VW3dw3joXlOIgyAllTgcoKzt+AwnvTKC6tv+n2PL/LkNnvthzXEk83KMFCo5MToe2x0iqbFzJzM
Vl4sBWdwM1uO3VD/PVrqv1ZvRL6b9J+S2O2Ojjq/jpr16KbTtLOJVjWc//0EqCscUmbLvXc5U3Dj
AD6JbAJh2iI+2lNoj5+yimQA6UjP7dGDRVcAg2kvi8NfQtNQjXRUxBR37t3tOSK7oxFDzkVaSxf9
8ncspt7EWZJFgdeEnj+3otbo0+MnbtcQcOsU5qIZT7g73/7Q2+mTqMvki0olSdFa0WZwvIlGaZEE
lT3bj5ADuvlk1kWt+l2s2zPqlqr9t6HPluXXi9F/KbXG/HX7J2z3Gq0MCquGbETxWK+OseO0qpOM
wNNiRKZeukxLsS5vxp0dvT2y1JJk6R+bJTbcGmOVTk6Y5eCFg1LRVX9Mx2d6RxiYD8ozOIK9WsGV
OXElUkklHjDJJVYHlsuqb9KoLwKsdMrvmVGaJ9dLx8fbK/eWjVxGckwK/CTCiRoqX+u6e4yWuLno
ShUkqbvYut+wetKHnsLogxBa8qsqTXU5euVYIz+qIIo+PkcoYoxHt0St0q7VwTnYBY5Jn5B5835G
dEk0X/OAHx/STm2q46x5kYEZcuGkO9yNa0tEtZnXl7aBbB1cbvgiFU5VCq8IUk3YB5r/ysGpUPi9
vUTbpx6Ak3RShHAE3nhTrJxwqJm9sAwc/Mrw9XTt4xjm9qEGBn2+PdRmQhT1QG8B4yXkJLVbxWci
XOy6dMIq6DUvOYxDrBxchGJ3mqmbe4JROCvsKXIg+n+r+6oKU1Fq+VhzYIvk3LQGoUQ724ofhpjt
+IDhh7Ow9Xhnq12ZnNSzIF6Crs00VxvaMMbcRsmkCXq7Xw6dImDdmtp0unsJya/Ih/HHpWq5Llnm
xZRkMyYIwRhqw6Hv+oi0s06Ot0fZ7AlE6uQtSyeQ9xTflMudh7q7lTTJyFyQAH5cZjt9yQltjlR+
9pqO26EQSHqLNeHpQntbLdu0YAUzeEsdLGNnP3TCdI5DZENbVOK7HxACIKgn0DOo3kkE3OWsqMRk
Buq+TSC0Sf/Gt8lQQcF68JTiX574zShCZG8W/d74Vg6Lfxd+jm9IwtUM1T4t9bhumyDVDQh1/Zwi
4x4u38MsLs5ekSt3spVgdTIgoAVCaXKtTfE86RtZiSibQHXz+tEFpf0QZ1l/EplzZ9vvbSgWU2I/
6RhTNbxc0snShJm3GkMlWv2opkh1dokpThm1oXcpUq4fbm/M7SFDU4VgiModGR72L5fjmU6dekpo
NAHwZPtUFVZ5LjTlTpDp/2ZFhZAjAOSfEsrlKFYjzCQfvCZAglQ9Rq5W+PloL2dLn+uduPXqhChD
0ibDxhYy2+VQjpbZY7+4TbBYWvg3SKvxj66fl507fnslsmy/jbL6TLS88E4o6jaAJmIdEtvpp4OR
6i2+GOBafyrW+EPYQ/rlP3wsVOnlXcUnWyd2jVNaGsTuNlgiN3oepeK6gaHF/SvIdgfEQh6JxsLa
xtky+1CJW7sNBNK+HOUUO5U4me++EYlIJLRZSo9BO1y9xSFi/E3rstG7MM0OJvKxgdtE07ODPcEf
t5ftyo2IkzgNNMk75olY7XGAixHEtaUJosGLPuXtoj7NWvwumpNh58m6OhI1BeCwEnu7LuUmlO2s
snca1DtVcXQ7N/G1OHUPc0J/4fakruxz6YnFvQtaRsK3L/c5YUxvDEXaBv0UKYei1suzHhkf/8Mg
VCJlNYHu6zqCLVRb2F1ctoEmM/u+WEa/n7W9w7SJk992AqGvZItQhFzd5+2Azn4tBjYcJ/WpqdH5
b2YsTAjWmqeoKPfcp699JV0CZWQUixGwPNy/1SuchKqWJ2ZmlYRTShw4C+VcKkn/KgarEjt74tqH
AjkIGk2KiFCwuxzNgGoaFvPSQv826ockUjEftvD+uf2lrs/p/42yxoaFHtQ0NFbboEuS9kiZvzw0
Kd40VRz9uj3StfnQQSCIITAzwABczgcOYr9QmGyDVkmGp3RczEPUTeHpP4xChshHYvttIM+RXlYI
EXptUCNtd2y1+YdW4CrxHwaRYjl0Q4jY15F60jajEo1ZF4R6jLPw2I8P8WzdH6QTPPPy8XFACG6w
vygPup5wqy4AMOH+pRmD5T2ZGHXqD/9hNhBgJceNt3yd1GJF1dtLWHQoxbbL4nvZpNp+W5bNnnTq
1R0ArPaNU0YzRO7F385P71k9hK6EZSvm+Uhq4PgYlN2dz3JnS8gCIHvEsXjzLkfJhTUlg4m0HF5X
ximsO8yjHKAYdy8aOZoU1UGKCh6DvhplABtttTYCdvmgHdI0UY5GLe6/4QhGwJNw47AHNriSaEht
LEQtWANYUfyhJ4n6Ayac8SFa+uxp4hL6+/asZDx1kaRTVmI+9Pkod1FVXz2ubjlUzuQCxl6cWhWP
Vdw3yqcxnsXyEo5z1byUUxja58TBrfuRRnQf3R2iUzmkEoy2GSkI0OnLZR0LlnwyhzrI2o4SbRxF
2q86x1XyADtM+ROBIbF3A25fEbIeRpR6yeyZdUBheileWbPJMSOCEYeyVMziDI5heTAszFB8Ry+K
vXLwdkypeyVB21RuiJRWJ0EVEEVTYHJBNKtjfPTUvLG/5YsxRF8Us1WMv+ssjXaKGPLvvPy2l2PK
3/Tb6Yu6cZio+fZBL1T9fUZx7GjHRf/nnBGD3t5G24MurxOuejru0pp59RVdd+lMBY3HAMaWcpxa
UNR5E9U7D+S1RWSrouVOrYyaz2pCyaD1g9o1IpiN7GthdsLHQuu9WPQnkVZ7we211ZNut/S4oR8j
53m5elWlLRklXRFgNNc9Iyj2D8jm+cFdMCa/vXibkeTtxY6Gg0BbiyfmciTFoPJX91MfuFWtHFPU
QiEkGZ2fLHO7M9TmO3Fv8SKDljYJZzbci2JuqsTG5zkIS1S/stQTx7Sv9w7YlQkRBQIAB2Yl0dOr
C7lrpkFLMDZD+SRpdD/qk59TFhYYnlvYj9+9eFTHbQALnGUanas9YeKY3YyuPgBCsitY6jVcVSyQ
PK0+NDhX7k1tc1++IepBx5GNyPtjtSuIm6y2K8wx0N2RZ0AANSwPuGXY7SNuZBZt47nDR4tW3fC1
IeUTO4HIdmkJRKUaJ+8Qxa4NdnTGvYNPrAZ2niengVLLodNC8TAu1p7ewiZzpULMxoSox9mm77oK
tgE3LXEzFgYoX0xG8aKryE7c9Iw1sxnoeev8kxthcm/3k4YZdzNvkpR+JnW+PAtuNDV0clsnEC7c
iAc6QJH1gCa7ho3voMx7ykvb80DVFfll9g7dMnqgl8NNoxiyqK9cyM2DeuhjzfZVffd23H40aXpC
Ex6OHGdvnbYoBvpmnpEuQR5DLT+2bs/udPrOLXF+RDhs55DL43Vx7yMMS9+KZhyUAonRvpxUraXS
oGE2AqzIzWNcAXmyZ7c969ak4ird6IdOJPSTKQI/do2+9xZs9g38vDf9bJqB3DJreRs7BsNRCGcJ
EHlro7M7tgzRGV2fv6PN1VoYi+JIie0kfjPn25fB5nQyNKARsCnUnkmjjMuZm1qMv2ZYaaiUu3V9
Tgcj1s5eHcf6iZM6TEeeXcs9WPGUL6da6cw7xXYkYgokHasP7lo6w6wSxsYmiqq0wQzSBfc5K/Pc
P7SYWCoeO+0TXqx7TZbNpwZ2BiaHXIF/6ISubtpeFF6yLLYFR0ppH3UlzOwnq7Jy2pS8kaesTDDu
GxsHaITZ6zifmWTKxun2qm8OkfwR0lRcsrUcQuPLVVdASRRznlkUGBDe4UrKn5fS0nd6C5tDBAUA
+WjyFWqsOrDMy1GKrl7cwUUcbYy16nmcnexYU/c/CmvXhv7qULLdCnSeS9ZbHSA6JSQtmhsGlteb
87nHQ6Y4RFgPLgdToAfr37t+SApTpeYfwmBKyJczc4zGKaahd4LJqyPfjpBabpKk3kn6NsGTFLcj
2QNZShVlI41d6x7Npsx1goE63avjtvoPByDLUz3iTe4VpfrX7VltF5FNQbYM7pKF5MNdziofFGPp
hesF8exm0FCQQzjQ0M0/2Miu3Xvj8TpRdJfdesnlX3uRtLqVY/PZhQFc+hKVdWVuj0rd1ie1My3s
QrH4BSqpuIV+0pTYzhG/N5ed9b0yX5pPdDyl7Lts3lzON60tl34Km6ZC8/2x0oQ4JkXlngZHzB9u
L+0bd/zihjeIfqlZ8zrTdgYTfTmWbeSSbTFmr22oNb0f439cP6R8eOM1UxvRnuyEC/eInSKeKS2R
Qn9W27Y1H+phnpVHbsScXMCKOpgYo/QHTY04nb+g8VK2ZyVNxtDXy97O3rWL0Q5HN/Gsf9uusSq/
sgZtxkg2L4bBt5saEeo48wzxtZ0Tk1EQRG+PqchFf5zztEKgaeY0mX4WtdAqYXmV4efMNMPxUc0q
N/JbLhTFHzW7e5gpUIcHZIVM4yEz++lVK3p7/BB6dhg+pQK43HttVJr2RYuatj12Xo2exlQmpvFU
6laV4jJq9gUAutwsvsFvm5dza7bhdJjTZSo+Cwdy7kMbqVF0SvW+W46qRV7ku7k9/Y2+S5keVIMD
cUqKAoHAOoW4e3KLaHL90V2M5kPW6QM2z61tKY+oCofDgXM2RmfWVTVPS4ZczwdR0rrrfG2eR++s
Jk7XfotFhmy3n5ONGUiINE1vvrbK2HwXfK/hSzq0bvHXpAtR/KEkLXXgqI6y8PPU4JCGqXw4xeGz
aySl+COcdHX+6BlVN4NJSbToaRlbrfZr5KnqBwBOFvEvkaf9AeCsWz3e3nTb+4PaLrU8cNs0Joll
Lvcc2NMOp8AieyXcNP4am2b5GhuYLBi1W5wVtS53IsHtW072SoMLz0V6M2iAXo5XTtqCENNQv1Zj
br3TeLGHY4i8+TeKz/HzSKf2BejV8KubtGkncd5GMDSfSMmwD+e1glZxOXRomN08KPL+t3P9iNNR
9blVEec9lULBdsfsSs+i5pwOf95e4u1DSumc6aK4xdYx1rw6JCKSFh+k9FVp0hFb5Hk0/dht7HIn
idh+ShoPqLmiYE8jjw7w5fyaKjNVwaP2OmY9Z3Co9PzfHL7wVw4HMKM216z6dHtq29uRIZkR06Oy
CXj9ckgj1jF4a4zsVcmWSj/r2K3npxLG8PAe2YjF3dms25UkC0IxUuqkSTjv6vFJKmo4rop2QoG6
9SkfZu0cFvdS4on2gAEAopERJ//hrY5EOY3RAhkyDDLD7B9qoJMfK7EMjyqSeKcMiIS4O1JgQD6Y
FBSRjYJVeKmbqZliGhMGsOr0By/F3gKzqDs9GuW0YFsC4uAxe1PmuvxWBRWq0raT9NXjlL0aS2wf
HCVydj6RPL+Xb5hL3i6VSmGZSXety1GyPCowEjab1xIG6/BYlzkitIh4LJj8zIZTPcwIffTPowb5
7GGhu7SDnN9uEcYnR5AYCLota8fLwUkImCqjfo0xuTh12GL6tR51O/t+OwrKIbCPqW2yF0k1L2dZ
WF1R5yIfXyksig91YQ6nNNb3uuZXRpGTYD2B+wG5kn/+W6Uvj/SFqoE9vpp6OT+jdR36BYWZnS92
bRTE7WV6JQdZQ1rDjCK+beXT6xu8symU5NdU18uePsj2qqDmwF1ByMgeR678cjIlkDEYQcP0mrbl
uzhUnEPWRynWOZBqbl9Kb+6Pl3tQQrvJyEldQAevqzlLYjZGa6TzKy6uSwkSP4o/NvaMobaTL3p5
HPRxcf+ou6hVT8QfVvPHlNm95o9QVca/o0KhftaMSxn5qSUU92SFzvjeGiPF+unFmMHsbKYrKyM5
RsR80Ib5vatbTXHySCPqmV8JgGQlMlcfJ60Xr65DNHN7abZPBPp/xJccDE4ojYjLjxAZ6iAWaHWv
RLRD63fwhh/LeBx+VrRfPyv22Hbn2yNemxwRD+kdEkI8EqssyAizdsysdHkdMjE8Q1csDjP1xaO7
ONrOOl7ZyB5ZpOTmI7MDguZycmGbKZHZZ8WrOqvaYx8t8QHCa7azhNsoggiCOxTleyqhpF6XoziJ
aiwKZNpX0QziUU/N+iuMSeukUBf0PdQsj7kQ80475drUgGBLyXTkijapq1SEjyavZ9AaIn6dlMVB
p0a6d3CufCyQGFS0EE7hMV9HKlE7iFRJy/I1qSkneDQyHsAilYdRNbI/zHmp/xIIARQ+pLHxIWzH
50k1x7/MNMqfc3wa39E9b09RBczNNos9dYvNGlCslOLKEjMCGe9NZPG32xBp5VmfHaG9DkVJkcBy
O19VHP3p9n7djiJL6EBDQfdQs1yfELpyEMwijHjjGczukmTayQV3v7NV10qVHD3pJQagn2KSRKKu
dlFKzltlei+CXC9m2/dMItNfSDyI7n20WI36UgpS2kda0jOUvMVx64dccRf3uYnKSD+EIk37E07s
y+RP9jhQPlnmYk/YbbMdpKoScTe7nKIj6M/LrW5rNAlF24pAV/TGTxMDnB2iPr6iZ/rO1tsuu6QZ
UGID+0+teF0sAUVAAgaPO6CT0h4GJ64ejDTzjvd+XHlkGUEOIsVsLieUIzaMb3kzBJPZgTHx9PiB
6mlxbzgnGcYSlwPSmHLh2pxYNbNOA0uvBotia8/VkBVHVczKzhbaXOVvo8AGoU6IO+Uay9zAaQMn
3zIKSYwvUusfYSyPVYPxjB1Ge4at261AEYuNQH9CNunWZTprTEk+c0Oj1u2FiW9k0EGsromodOfG
t9tf6epYslcufamwNVmdjSrsoHAidxkoZYq6eBubh0rh3fBsCr63h9puO6YlLXVQLQPGuk4o8MvL
BSIMWjD2kX3Q1Cg8Jkuz1yXePBl8KrC/EIhRIOESX726S5aPvb6weHjKVcdRlDP1GaF86g2oO61R
1WfNTvZIYFenRuVWlZngNtudbDfuKB1qwTLP3dkoqQnGmdgr0V0dhZACDgn4Zt75yxOliT7q4srU
gtiwi4PoyuadIaI9Y4vrowChQZxckjZW9XC7n+apAc+Jr1VvHcI0bZ4UpdtjWF0dBZ43txAEig26
MrNiJDpnl33XOuj3p9zLTa/sQUGubgb4W5L6Qsq8BiMWc1baA4lTgIvUctCL5NVWw895ZXxOq/pl
KMP7rDp5adh8/3+8dRk/VlMLfxy+UFr3f5URVifCi+qjVYo9NPimayFHIvGi500laWPN0yGfLMxZ
0QJjxIxz0N3HJCofnRghEKNZvjRL9Vcowg/4PdypIPE2R1YTJiz1Abqa8sv+Fhp0eWv1acL+QAgh
fNDFMIMx9srHnBrTvfEsk5TwKsA1pBcUwC+Hynq2xbKwSWLh6QeMsl2/8gyqkWO/l8dc249cuADB
eUaISFb3oErBuaNdq2Pr6eFK6BXKsw2L+uH2FXjttrUpxUkYHOW/Nf87mUxhzW2jB23ouCdseH6F
wCOObpTtNdnXhmp8JhBBFLbp6wIpoWlxuXaQObo6FNUSlEYWo186gT2aa/2QV075MGJn8SqWeHoR
gzaca60Pz9Q768eyj0bKoM6ektJ2eQGJE0cix0E0Bknr8tcUpTFb5mIuwWRF86HMPcS2l9K4O7Ah
EQWDJTE79G/XitP0ftoImVE9KFnWY9QPf1lTsydPsJ0K1yL7EdEdGggbFUxavhlVXGMOIqVWzlo0
4IPm9ubOTtlEHEiXgMWg3S0J5zzOlwsWhrHQYi92gqSx38+u9TJA5fRj5LtoP+9tls2ULLotyFLD
kAQTBCTjcjBvQk50SDsrQFLLPI6Fie1NYexJbl4bBVqlhBjS3eEbXY4C8HdIvWmwAqu1Gt/WB+9s
ZmKPH311FKqy8FaBI4DwuBzFdVvAOPAEAmjuCaRhxcDhPgo/3T7IV0aR2hTykUQWgIbZ5Sg1sAtz
gSQaREa1HDGC105Dr0zH26NsrgtacnBhkOmVeO1NCD3NXt9NSuqikNX1n5qcrlFiZP0PdFHEztG5
NhTaThA0+TwSonk5ITdB0LnlhwSFGEq/WvThwTFpMiZe2t7bhWZWAJqkAyoxEdnv5VDURXOUpAo6
jUoWH/FfRXtERZ+8K5Y9WNiVz4ThkWSF0l9n262GSqqqL5SOpmakYvgqQk28aG4/3/vqywnBHqJI
TqJDp/ZyQm1MvS8xEibkmd8TbKGfDOEhO+BO91YPpXADyCQs5Ig1ETi4HKjs0XFJoiJ6NVAbOrm1
/qNClG4no4KIx19zUdIjE6AST+5GPW/LwFJLYindFm4wtu1cHWvdjf5o8KmbDoJemQnMWa+cVx7T
Jj/GczZGX5O5mtwPDh6R+nNEK2H8lidqVp7mskFczSZ8rA80GfWgbrMh/KaNY734sdHTAK00ZbB8
PR1s46m2FLf1MQqAquL3djdhmIzmcPmA8WnWHQtvnnO/ctVIOep45EyHzCYiPod93tm+pqejearU
aTTOhTf2zdnTurF4iHBHnJ7F4NrNg+eExTlBTsyZffonk/5xLqpl/BOwGw1Wu5nc5yiLzeYREVYv
fhq9rPo35wz+IoA1tPMypm703itj8/+oO7PmNpJkS/+Vsn5P3dyXsdv9kJnYCJIAN20vaVpYue97
/vr5klJ1CQAv0JwaG6thlWSSQCIQkREe7sePHw+Xs8B829iDOomh2xfwWe6HAb/9zovVIFiNvVSB
0QjhWF3LvanR7gBUljaxUpYMtlJ71uc8bdnwOKiWSMk/HSDsMM/SBz2AAOoMhSrHdo5YcHbNVT5U
y1KNpnsxqY1PsdQnOZ82KQJ3mAT1s6kCHizMMZvkB71TtGYd0hBXdij9EmQbdYgScWPDK3R5ocNg
KL7XaRvfwRSRJGRAcL2WWaPRKjet6KC1iyR0zq7Gquj71VDTbmkZR5SFrz2iQwQgEEbr7vpQ6j4J
oLxwZbgLtcSxAsFTn4EffdHRpyEZf6dRmyE7Ea1IGicb0qJ2Ej3yjPsJF8talp1adE6WdlO30qRM
i9aNbgyU46f52As3XInUM6qV6u9zlij8ahm9Fy9EULNgWZqx8jHQMlVxKO5LioXVx6lxJ8ZjQrV3
5wX3fi9YiVPodSEguySWpdsZUS+yMdpOdvshCOglSu22uo3jLpau0t4bQwLF0Yr2DVXK41qtsniy
eRgCafjaKE0npcB/dEj2R8Hv0+g3pmP5VfrN8+vsXvfpOmZr+Fq1U/h9dN+OyiA+JlOr3IzikND5
mJ0mWeiR6WLkjJkm5C7tVPNp0zRi2rh6DUByp01qErlNoArhTlITIVpFxJb+CpaIHiwmITflxRg0
LayM+TF8KAuplpcABLLmiFHUF8shjwpxBUeklR0pNoLSJuFtDSvyQ9FoB2EyfUbET+/mlh+cJ1st
PTVxQ3RmPncS3YrcGk5EYVO0P8iuqZSS5ha0hNcWVVOL+rMklanoBEolx/AzLHlfKmKo7yUxr/PY
piKr/hhzbiVH12Jfhj2WSM0yr1Xx2/mb8dSwY15gipFapnruBJ9sSz8EXJXIpPfZPd1egycB5c37
Nw7CLQ6ILgEwGaSdjikx5JfbsIunbNeJpJKrGqV1QxZ65/woJzevDqI0q+JTqgxX9BiwkHqx7xMh
r3Y+ENaysYpwrYWC/L5qkPQ9P9TJqs3OCi0sIDHhJhM/Ht4fdB7RArmuq51WNPo66PrUUTpJcd84
Csk6kp/UNBK6zRzKw1Eo+/dIB3TNLrY6U3PTvhe32mANb2z7TQURldCg1DwkaBVApofjyLUyjAV1
XohEUspYxEGX2hAUoyfyCOpigI2z9PU28y9Mbw6cDm9H8l2I70AXnFv5HFdbJGEweE2PZ14anbcx
jK+R1NNBzK8pgI0zMvJBo9ty1QpvrtGBH0gpNslrhIrR4jmary8imTQVun6bFdKwUueWaegOPZx/
eKezwysjMH1x0TVYgoeLWimTks6KXbeK6QlLXVCVbUQuztUKU10msbxNQoRbrLpX3uzb4A8SGqI6
iYOAn3M4sNKW3CxKY932Jevnw7ja1jREu+B7noZVUM6JdIh2iKtOOv0Rg5RlrwvWbdV60Z0VG9FS
UgvhQxOQtkYjYHo6v5wn480nbs73onmAN3WcVc4aUsA0g692JZjAFdUdFdW3RPyUYSxpAvD9/Gin
5xsCH3g+VoTYlOjncA1LwfLEpI/anZX3I9p8em6Lvlguzo9ymk+ZkU70Zqm8ncVPjhm6FFQarY/Z
2o1CmvW2JGQ00CoLn0JzL5Lk1o5NxQwWdZy26XfJGmcd11jwoNTFfV5fZ0mcD8ukpHD8JjYSrbXp
6O5dyuKdmlU+JDA6N+NMtTqu0ZQK3jjwrH6H9RXxWqrIjXCF7aAdLvWNfWUoAjyyS3j/rP1x2tX3
2bHBILa7VBs7F126+AnVTGVb5EJ7ITf56lAgzLAWyRhS6n/4hIWgHK0+UNtdFfqD4WDogHQ032/x
FcWq1JcXHvVsUw6MHSDKnJybG8UQfKjz5/kF7BuLpBHl0eh3DU8x3VG6KdAea0o0FCFNWrs5dcuP
bTKtMmQ7VzqxfDJVevbCbiwiA/lvKfTXdEQnY9JLQXgJizmJVPh4kLa5B9iGc7vZw49n9kLTwMvv
doYghY7SR/itpNGuQ9ki5aSVlGcOwqUMwyunDECSKiBKzgHW5PlD/bImgYLKx0jidccF0QY2HW+0
vceaXFj700c9n2V21FzGeBqRjwm6m3E6DTu5JSXsKEI+7WjDaoVuO06qf8E1eGW0H1Uvxkw3PoEL
xzScJLCzaUeB5LgOwxYSqxeG19QCfT2/p06f2VwpCcw6R8uIUh3dMFZOY9t09IYd1kq4Q6vR1zZg
5rKbpaaSLpGDKUcnifsqcN48MMl2UGRM14ue7eFzSwwfyglM1R3wQ+ECqQt2IAm924pWvpPKMln3
sz9/ftDTCwCaGU4XYPl8extHJtmYEOXOO3/cZclo3Yfd5G8zQbOQ6wu76zqNUZQ/P+ArDxJwkgAd
E0Gf12P1VEltayLDjAFZ/BvfiNA0QRP8yfOacHV+qNODwIUNTsmDBOu3jvOUeuZJymSk464WzWAr
RzEqhGl4qVPCayuIR0C9MGqmp1Bbriq+RHQ27lQvGN8bWli7vqQlK7GNPLdFIfsCqe2VBaR9JBpi
MieBnXrkiDSTXiMjkYk7KbF0erIWLTc1zeyiarjUOOeVBWQoZG5mPfWZMni4I2nF0+VhXYo7xe+9
BZLm6lpVojcjogA5nDagSnKG2MqjCSlpkgQZgtc7rW/UTdxb4w1YziWdh1fmgsYfeCuGGGbQcXa3
z+qa9HQl7WoDtkScNAOVpUPqnt9yL53QDi8kZgC6iwAshp/k4eGS9UboC6bhibuOnKHieoUCeS4H
eEFEMB/Er8JgQmlvYB3fjVVQWkuo/7XvgxoVgrUeK1GOHdmzhvejMYzTF7nPEmORiUarObQH7c1d
JWdi4og6FMOr2Kuqb4YX6s1VXoad+UQsWohoi4VkKhUtCKLlGHTCG9vDE56RvZjbNMOmYzmPmRMN
6mxJl5XSTk1D4xZ/Dl3/uAhnVqIkfTi/oK+crrnYkSNMXAiqd7Q5hirFiESitEtykbptSYMVa1Nb
p+wBiqt6USWRrF9wwk+3CnciiWXQsLkH3XGW1GyQLxuGjL4xQiyvZDOExzSp9YWtMn/yw50Cmk0Z
Ncs4l+vKRzOLZanLYkQadpaed18Tre6WbFzlPpvAtcah0j+o9PXeSKOoXuC+n1oQIlOIpATa6FBg
Rw73aOspUIYC9igiGsV1Uo3S+zaG4d+PgJjnH98rS8lQ5IHBKCh/OqYzcuE0Qp0zlKck/Y3CVrkK
5dbYnB/l9MrGIwCZoKIUA4IO2OGEjAbNatrAKzuA38rNtF5bpkNm3gxy5T/EoZ58t+gdvzw/6OnU
UORGVQ0OK5WfUH8PB0VpOanyTFZ2ZGEsR6/i8L1pBdqbHeqZCcVTQhKeNPpxh7SxiNQxp3XUjqaO
4TWdeTnqZq/f6KVxift7ui2AXSCdYiRxqvnz4YTSwbAKgSTozhKDr9VkNRuxLcZlH9SX8nmvWEnU
6CBMk59CrhCDeThUoAMwq6Wi7aCnxwI9jSnwixZxhPDTRlLp9+iGal9QfURTJelKD6apdku9zHei
VZrVQg6HYvwQhoOFUmmnzhmuQRWjtW904b4cY390x0oov9Pz2Q/vDHgi/lpGYiNd6JkYBpQomTR8
lto0tGw4K6VH+VNSj5dcnXnBDk84B5w6PDTi2AME2IezRJ8983ozV3ZVHf6eN6XiGGq7KTwKgOSw
/jJ2wWaMK3qaCRdc2Fe25lzFA4iASzITwg4H1pN66kG95Z1i5fr1pArCl0SrpAsH4IWHdzQ/Mu1c
AmiyMM4xXNehyFJNZqXtKIkyHfB/7TYx9db1o6a5k4y63omo+K5Grc2dYeyLPW0HQjfXm0t94k53
7ty2mDsdp5J0pDTbh18iHoK4NkSGwNwZtJ2wQSsFpxrKHPR+ihdvPfVz5d98GLkAZ7Wtw6EaPfdT
j1zaThXMcKHQ3IKsCKmR86O8MiEoxcSMQIc07Djm3o5TXBSCmWi4RGDgqRb6q06e6IgdsHfOD3V6
DRlzFh/HdUZET/LRiLvFVlvU2k7yDcEd/bZ50qW4c/zKBPmQzICKwEEaI3dQkuJC/dfpPmVsQHIM
N7sVKOpwMftELEJRZuwoDC13CpWEYEcO3fMzfHUx6WdA4S2QOFrVh6MYXULHmrrTduFUtCufpr3X
AYHYkmb0l2KB0xPPhIyZCD63aoA5djhUWQkDLVVFbTdCyUQ7lDvi3grT+kPAtnVjRUm/J1XUfvTA
OH3b93XrkoLpa5OdG/Sya0g7nNwXaqgGHXtH2xVUOjwMQtDdoLXof9BT7RJW+cr558pFrI8NChP7
pFdJXqlIVXiyvkPQpzPW3tQJhh2XukV1pBFFhpNbQf8+r8MqxXkdkm4lWnVY3uiVRMepEkJWdiHi
e239cZi5xYjg8VOPNpQajwYKoJW+U/16BFtMUtKu42NRlws11zW79qSvteUvpTx5s9AvXHnqJqGN
SMBQMPMPH/1Ey5N+7lCzw3U2nS4UPRjpfrUKq6a9MMvXnvGsu8IdyvJTBXA4VE3iBHg4MHZdNsg2
nCZ9JzQ6GiWxp96fPzunNC2mhXANGwoPBLTnaKympyd76fcG+6npBJfSt/45SkpUGlMhne56qR5H
25jaZDf2cTi4VNl68bLJm/a+jlJ9WCmxHFxCSuZBDy+eOaTH8QJFAEI85lF1md/UZR6Yu16s1Nu8
S7ubATbZ4/m5vzIKMQ4Cjuihzi2ijp6oHvoFNSSttTP6doBzktX5507TxwsG+JWnOdcxUAhFlM3D
OqId6XlgtJOQmtwoaQztaBzve03ql1KgqxdmNDscR+uGGZyXDB8ZIeWje9KI1MloO9HcJWbTPXVa
4G2h15G+NRLRFlWvff/mFUTIBjow5SNkO9Ujy5sJeSmDaZk73fASu2gSKnvN5lJD9NcW8CWBMcts
ci8fLWDb1YpvmbG1i9OsXXhm2zpSbqQI8oqX2lu9siVeKtYgBc3SYseaq5rmG75RJtauHsrR7Zui
cFC8uyQz8Nooc7cFeHysGlpYh+c7qKphaEF/dlpD75MGcT03AuZZv/nhkGlC7nrmyJKHOLKVgxRk
ZGtif8+tqK2yvG9tUfEuFbe8MhfIVOwC9hv249g109ETRmYDSaiiVxKnDY14E2MhL2FiJ14M5/RF
5Je0Mc7ZcYNUM+olI6Wl7l5NzXZyR4zW9CTFdQYu1gyCuWm5azM3QrNJdspaFine1RuY3clgqvUd
KubycE/TTMgXAANV4uCc0317lpkQIlvDzH0KRURX7JIetpZLuyeLP8dtJqwTD7DqxjT7HEKHaGTk
VUJNS58qhEz2DbYlpOGu3oi21fbIcKGuMCZfczp2Vje5gaSCLfl+cp+1cTs+9hka+bEt65GqOkxB
qbdF5cEJUnwhRGGBfp6WHcta9K2P6S96H0Zak68rOZe1hYqyUb8d0LQybFECKf7UV2I4oVkljfpW
UEPJ2IVWkpebkEYKHmUoPcpSmTxaJE2nehptumF0hS0gURpXrg9fUP0qNfTieX7jxjOgFr8A7Bi9
U32tDhcAtZDR3LU4AK6upL7bpMjInx/lxNbNo1DYQ4Xc7KAcu2K1IEgyJVHmzszbaK/TrshOO1/d
JsowLLw+qT+eH+9ko8+a+xq5b4AV6n2OzbilllbOq9IuasN8WcpI1gaVqr15VnO9IU4muAPQtn5k
GjSKNkSEJ+Rd5RuVmxtRsaQiTdhqxSBsNLm8VHV8uorEkHN1M+xoiUt3Pne/RlaRKLR6VSs7+i+p
e/rfWYEdwNV+73uK4NtiS0Pn8+s4z+DgjgIOg7Q8yxbMRNxjcGqsraaIlQ4XrkpTw9WMonxW+zEo
VnqG+V2VmjBoS5ouDPoFqOVF7u9oaMpyYLTCa56h9aPrCjbh3JPOsnZpPbTjbTFYybfYyOKPldHH
/tKI5fYz7YbI5CXx4A8oPFqoq7SW1z4XTVoLGyuhdZSt6IlguexJE96gQvb5KdDNWl4RMFaTG4aq
QRFlOTTFJ8VIfYTk2mjUnCKu2nCRg/ZUbhtqefNgebr+uyd3xgeKS5XODkcUCm0RJuKXriZ1uzy/
8Ce+M5lKHU0ZCvbnaOxYCNlPGrK3E2oAVRH191Xst7eR1WtYHV0QvuqT+JSZnTsiq/+tyrv60/nR
Ty7xGbrDmwPpgeKNT3e40aoAKheaCtZOiOJw1TeVVJExlv3YGZs4vgCAntwWJj4QiN0sDD/XQB89
aK9Xmqyuamtn+ZAYe8Ilm7rVz/qQqnYmlKssk+98E/N/fo4nJoKYkEprWDnwVigBmw/bL4epUypK
UACmdrKcNsumpsos9SkXeesoACEwH0BCCev1k5WsjFTU4jDa92HefuyFPLHRMZbfnx/l9HkxCtUS
EkQLZnIM7GrlREOvOIv2dSfEKyOVxOtsmOIl4NalyOrEBhGyMxAgAWABQNqxDbL6OkVgDcglsegj
oQ+fhtg3HI9i/Kbtggv253Ri1LfOsBY3lIzcwtFofpANuV8U/r7qu8IBOyDHnBTKrZS2b25GCPAB
MxtonEmBJ8mH+yEdBvTx6F6xj4ac9E5ZpcsuQQ/m/JM63XXMAvlEYAlwSOLFw1EEYLpczkruwMpL
HDyOYJNHvrU6P8oryzbHSlxOZLABqmfr8sveLgMjN+I+iFm2WPHdIreKz+ZEIa8d1VkguudHO7kk
SJdwxzIjA3VgchmHo2le2Otpz70uav5kaymaalYpfKuKbitEXb6CS3pJcfGVCXIHwjdHcWa+e4+G
bLFI+hQ38R6Ce7HxtIak19gICaer8boL1vCVZ2bNeRMu+rkG8YUB/8tqBsbgq6JfIBeV1/6NhSz1
Y6Sm+eL8Kr42CmlXmft9Fnw6XsVOHgGjEjPdIxKLqFbdWIvOGi89q9dGmROvKFZyrECjD59V4EdS
hmRBupdb01tSmaJ/8QMt+vzWuSAjpUKQmiXIAYGPRtFr2mEovZfudW+IaSVC97S4QZry/CinFwej
aDwUysQQsjw+sZMhTnJeZ9k+T5RplVLPtbDGeFqiJdVsVEEe7BLl8G1TpvolAszplldmJQIMErHI
XMpxuIxeLxUwp4N0n0tG19/LVapHt1TFyMO+IojMHke5aL/qhadFb5Z4f+nFoKCfQr4QbGv+aL/s
xrpIainq63yfBHpvOnlh0YKO9rpvP2LkzUkH4RTxBNEmOhwnCUfPmEw/33sdSi3UCaSOliJ7ZiW6
8WajOIstcH9xc6HYeuxlKlGawz1v8n1WTO0SXETf51GTX/AoTxHSWdOB4ihEbvBeYNgcziisI6UV
hCTfd1Hcr/VYjZeBIXgrorBwIfeF7qYpXGCQcdMZaDm16Mxevc2weRfM8+kdSr0+R52M9py7ON49
nO0EhNLI9wVNdlZ9mel22gfZQhEqz5ViMmjnD8rpoWc8qvUBDAHdT/jveTlqpeZHxd7Lw4girXKk
m3B2yWV9bVaEs1zYsxjISQo2kxMV89UWe+p6fGdSrMjJLI9qUtkrFukk1uvzs3rlDFIgCJmbAAV6
43E0RNAyVWNlFHuOiuJwPSmLkMT20krgN5oToALkYP/L+UFfWUr8gxntnCuewO8O9xB220NfcdYl
8mTL8dDB1BwZD9a88MheWUxALcBr6rdoznTMtJDgag/aKJb7vMnE30M9y+/TWM/e1/T2W8hF+GZW
KkViFGpxl8JlQhPvyC8x5arHYpvFHnaucjWraS/lQdWdSFE/nl/B2W4cxHWMhF0BicR84bEeuftV
VUL59JkZAIyyqP2k7BzEwqixKuUYCZMwScUnfaRm2+qCZlNFRX7hE7yyccCRKVWDhYYFPUb06lYu
u2mK6j02LlcW2OtKXihS36ZXVi4V5QZVA+E+y0UtvxANvFQuH04e1gy5US6P2QU8Fk8PgjCCDtRq
+6SkhYbBBaUV6Keie1D4V0h/luHGKuBEXQdom1e/F8YwGSuxT6P6ITMmiufsONcn/XdJr/NyKwyK
Na6aQS7ruTJJzDbnH9XxJqQeg63AM5qpFXOIdrjZ2x6mdTdJyb4zstrtpvjKF7x9pvofSBu/NVKa
B4N7A0o0R4MnEquylLeSMUXZPshriWavSUf7VfGt4QujoNqMkZpZTMRKR1Oqk0Ju0qyp9jQu1B1N
E6wVW+1Js4rcgSTRXLhzjjf7PBxkPUJ4IgvSc/MK/3JZFyqkTdMc631YCMaqUbljEquTFtSFdU5v
DsmqHntzUVW678hjGVywIsfWiuGpysNJwj3iHj/Wu0maom5wvJq9ItB2RkkkfynoFNid3yano3CO
X0QesIqY5CPbodco/yqT3+4RqDFvSkre0vWQlv0lD/klI/Lr6ZGpcpcAQ5BDACrXj/0EvU6EzGrb
fg8wRAMdWYkGc1Vbk3iF1OyULRNzij6pmlBKd0GF1sTkUrmEciykgAaZJFNs6xIEQ6a6Nyn88DHq
FHFaUZ0XDY7Z9ajLjB1CMxSKWlFkt7FuTivfS/WvsSGmj6EHNmGnVRDRZNn0rY8jMrBUNYjCk6LX
evRGp4jJAhsQ98LVmlsOHiVSlJiCxaHMhn1uCZ/lTg1WQR7pF074SXXGPIqJFUQ9gKE45ocbVCl9
2UzDYgST7SRpUQ1ao9olfLfRnYQMwSdrGMDDhKGxEOr1Bz/bJwqnfxVpvlkvaXEdocVSASPaA7I2
gkuOSenfGBrNbRfYyRxbcrqgKEfRXlGaPXDfVOw7y8TZTiXjVkhbcvYv+/i/vg3/y3/OiQLg2Wf1
v/6bv3/Li5Gih6A5+uu/dsVz9tBUz8/NzZfiv+cf/fe3Hv7gv25CkLU6/705/q6DH+L9f47vfmm+
HPxlkTVhM961z9V4/1y3SfMyAJ90/s7/9MXfnl/e5XEsnv/5j295i+ni3Xxqf//x86XN93/+46WZ
yn/9+v4/X7z9kvJzj3n8nHxpT37i+Uvd/PMfAqJf7zh2pNOhvpF7ngsn+uefL8nvwGYJWU12K8ef
R5PlFBvyY+a7H8RN/GU0s4k5MY513r68Zr0DZAGowm6A+omQwf/4cAeP6c/H9luGHHMeZk39z3+8
pNj/tAskbbhJaadEiTtZpxmvPNzEMvjRSLtd8UGW7hT0TX3XW0bZ3Shvc3nb+xtFvC/86zFTbMSp
U/22SBd1tJyuVMuuPlixMwXXiXXVZqu8uPL1euENtv977qY0FHisln3ulpLTRXtjuPVrp01cX92l
gTMQWur7rr2x+pU/LgbluuQUyOpGn7i/IicebaG1I+8pqD6JIX0AnXKVD07Tmcg5Fm5Tho4UXWnZ
Pgw/C9InPdsNIugCBPxdIu+yABE9amtN/UZCJ1iFt2xN9qiuR/868R+6wQb7t8tdXV5Birxge46I
Bj9XFLYcj5zL+ITD2YsyPTqCVHyoQ+2j1vkh7XBVYwuB/7MxULLVWG5eCsv+A4ZBuzEUKpmivi0u
fYzDm2X+GFT5keOF3zyXoR5jIllWm4VSq9NDHMjvpVYy7ykYD7e5stXC6CNsPvqhq0+pOAiObFYr
WZzrm5RkfCDP7U6d9HT+opsvsoN9RujE9prra+bPc+y95RRU+6Ni9g+VXInLtgitZT2pHxtlXKWR
fjWnFzY49T/VM99kl/5Ha3Ngoc5ar7+hXaKaAXR3bpJJRpoF5Yn/8kRmO3hgp5wkLIrnqsmz3zZ1
8iX7/qvFevW9/rBgovUOSh19P7ntZo6w/KcF46WZgkGSA84d1dvcgD8tmCS+m7EPWIykaWfNQOze
TwPGS3NRLVYHuSlzZs29xYBhUA931vEyHIM6ll9DmmzVaNOm20CNbEN6TilQVimVFILMlsbb2HDl
nlS6M05Ppb8Us4WF7r+2MANH89D4tNEoUA2nQdQiXhvfYt1WxY2l35clINztZK0Kz1aTtTF9MNvr
yPgODu1ko2SHzbdSvZPUa89/pEI58F3QfCl2JO1LGDyY8a3Q3hrFVSlva1AZ81qN9h3RBr9vBW87
hZAvVqaZOYm3laTKkUOaT+a2MU7O1Nwa6sqnslmMvxrZ2vPue+u9Fu5y4TmuMtrx3lbkuWsUtDJU
pZKbNNqr3UaXlp231XLYwY+DZseKI5euEK1lVPL6L3JX2lUe2JJXO1F7n44PgfJI11gh/iAhShBv
jODGq9dps9HHLepUFe/TL/ViHSX0NrrWJY9iw/eoyVPZQdFJHu+GcaWHS1XbBRbtDhYRlcTFegiu
lP5m7PajCE3NDYKrCQWLfJnUmS12S4XLgB7rytro1tX00YXRLAxX8//5clI/BMNdGz8WvWgL0TZN
bzLttlIfyvrBS26iYC1oThQvAnMRZnZW2vHkNhHNGK4qYW0UthzfFNJSLlZl8IOX8SY78pin/P//
gcuCKcAegCKjnERpJEAk7sP/7MI8ZWHz/P23h+ZL81z/dhNyhH/b0QV5DDP/p7GoD6zFa2//01oY
2jvONQpZ8FMB9wgY/7AWsPzeAdlRRgoigRDvL+6ObL4DiaaUDhqPTGJs1jj+w9vBjpi4J7goZElA
HZAwfJO5OLwWQU6wZMB5YDXYIEA9rNmvUaXc1nBjQt3/VHZFZndVoN1LdXRb1NMWrePnHv+GpsoP
3sjejk3VIVuxaMyyskEf+kWVKRjWfy/1T4fsVwfsEFD5+XnIB1ISBFiCzNnh5+mrRhXGsfM/pXFR
LgVfT+yX32KKeF0hNkw7bcUP58d8iX/+vIznLgq4BpjsObeKWuNxu5takTPoQKHyOOowLqRqkaY9
TIgREZOmCpJFVQ6qk5Vp6pRZ8J4yvQtR72FoD4WKanakrHGIgQHJ2Bw9hJQqOZZ0MO8nbbStsLOD
UhnRKAupk9jAJddseuPcIlU8XYjZTgeG0wJKTvKDOmv+O1xt+isEs0aIci/rguQqRtzZJJczW/G6
B6QWlrWqP2h0qC9z9dOFNX+Bxv5cdHYwDxgnaMZnyF6CnxyOHXU00SYCTu+Qb7EVft3cfN5sUsdw
4MTb3rV2ay0QU1vTAG2jb8KVvqm2+oZwbRG4pms51kJw5n+fv69Y08Jv3dj7at3wR2shb+R9Yze2
zjd+65xve93N1uKnamstVNfg5ehr/2ncJ9tpNdwN99qNvykWqKjeorL0NNz1JA3scS9vOltwGttw
aCy6qBbf9rzpt29oMi+QpHJZJyd07zS3dcyFsPQcz+n5k2ILa31RueJKXOULcdUtq2X6e7QpF43b
O9baWmtutMrXNHE0Mnv6Lt5Km/F+2FGYvE23+sK4lm+EtbgaryglX7ROzrtJm+rl/ZGp3whLxbbW
0169VTbzO7W25/y+3uZ2a5uO4c4fw3JRktrW68R5SG2a6zjKJlh5Dh1wboOV9Vivezu7sIdfHOiT
50nbODKp2DP20+HzDK228eDwJHdLd/cI+W1LK8eVf9d9DQdHoc+RaVtg98T222ntLyY7XEi2ZCfL
aQ07ZsW3LkonWj6vbq+QC7Ir52G0+7Xvwn62+YcFVUTuyKdOWPJs/nUzSk5v3wVcjHbf2NmTBZxo
UwQkuP1acP1l5sw/u16f37gv3Najec4yv4jqzsqFmPTDeRZq2pMXVtK7IbF8R9F682qgLdeGLkSr
PgxqNx+jkRIA82sjNuX1j9/S4Cpo02Dz8jdwuk+Z39UragkauzDylut7pCUR2luAR2TYbV0qxY0n
9U4lD/nVy29S1HwL5MJ3jJYTiuYlbZ/h79scI3XbSP3OyyLxyuPgXeED/vwty/XCpuup4f75by/f
Vw6teWEHvDSsO1oZ1Ipolsi9xuV1TCn3pmyIRvQu7oDergRVuFaz4D5qgmszfUYv4UHy6LwTxreI
yN2geEJAaC6nctP51mICTZOnq0j87gfKdab2j9SPf8lz6640wisptrZt2nxoiXm9uk/s7CtlZJ/q
Jl3nQ+BCvVmGCJhTE7UKpfemNJkLZLz2JPBWZTFMtjcFK10JXa8drocmJi0YLnrVW+TBDuLdommK
hefj7Rq60+gdxE9rQR2Cq6rNNsLJVBKcxDK5pyjooSeXCOH1UnQ6I3BHS0dVF9gDVQbEyXN48Os1
nEYmQrNyGiAlxlXTRFTEAjvbvfi72Bj1NmxWkrYHXV4OvnWpV+hRKMoT44FxAxKD4IrAjTkc2/R6
bRwayVtoGkp7pdWHTjT1ha2CxC60umnuCzVYKDV1H+eP0uHt8+KV/aAP45ohdnV8krS+Muuh16Zd
VMvPcYrzHnRlupx8eYe2mQbBV9HsCV0q24pqaXV+8BcJ5j+XHJYJdW2U9BBDw0ucM/CH0y7U1iNx
qYmPpRTLtMf276PUjLdSW0OZ94RkCSWmsxstv8mLHGpt2N7EWr7sJMIqRFJudDX7oqpThtwrleD+
UHwjj18/pkYVvQ35//lJSWfDfoDvc5xQy0wxzBP8h8dWCj/RdUtzUlFEtE8xtlkdfmpjzc7Dkqag
yKNc2Jgv1S2/rBJhNEtDFSBWfU40H8vBSn1amXQwyO+SrHWTHrWAops2SzdExW0VVNSQAZ6qmzSe
6ts0DAo7NbKnMUvarZ+Vod2XrXVt5Fj8Kmi2nSp9RCywv2t6uVpVFZp1L3+lVKJcaJBBCSONcNWI
41Prp8ktZNydSfnhndEU3pPa3E5pP15H/pVlBN1DLgWVExT+YFNKK7r0rIicus86GlhmojtldXNv
+N6tiBC3C9byA8D5vxAB/T+BUX5+zlfx3R9A9E/09wXpfMxPQOD/6Jv+QFLnYU7f6D8DjOcL9N8R
wL/f6AWrPvcGyRcg7fY7kLKkvQP3pQ6NdM3LF2+Y5Jn/x8vWu5d2QzB8//0y4/2yQKef/BQk/z/7
nnMT+IGmz5A5HsJfWgDiwXlmNPDjGL58HSyA/G7+N6DVH9OnQO5lvL/RAsxVG39pBYQZP3v5mnXh
fnn4gqa8QyqFL/gvL18/hvobTX5W5f1Lk7fezaSpl05EP54+9+ivS2CqAJJ0EgZI+LEEwAV/rwOg
/MUVUJR30FaAPUBuXr6ILX5ZAZAU8vxoBrIGL19/uwWYg6G/tAcE8R1d/WicM5dz//g6XANJegcL
GIRZ/HEc/n5GgHY8f3URFPkdZFZITP+bu7PZjSNJ7virNOayu4Cby272FwHvAmKL+hiJGo3I0cJ7
K7JryRo2uzjVXdJSCwO++CF89mkPvvnom97ET+JfZFWSFdUtkupIrNJTAwxGIierMjMyMj7+8Q8p
KG8IQHc42mHeEGxBWuMebNy4jkDfPPneeEeSo4iAWGPy6DUYDbgHqIyS6FFcc+dDbcKPcIP/hbFH
WsrK07IAxjvQWMF1gHVcPbGtgHXzB717LYAeVwQPlcaxir/4FSYZ2Bvt4KhC9EDE2+9xQwNQrbID
4l1oUaLbe+vU2V3yhlR3D7XK744xikgaAnYTyEJ1LOI6+ZLuMG17F+NWOg7zT73taPbGvvf3dsAS
gsdFMLxYxLUErtrQtAa90Q7FrhTaa9OX3hI7QPfhAa20S0wmr3HXBwg29ThAcKjLkUdv+mC8I+Bw
ihZitXWkXsC05909uc1JC+HzVkvQOvty2wM5rVDWcvaj03uAb42LMBjtEJwjO4pd5x5t9fUGO+Tq
xCv0frF7X0TnwGr1cw6kAhPHv9ZuWggGgx3aDUJGBOzNr09cys8sAt3+cAcpp6cY8JnqUfqfuNAO
TOBUsENpIU90sY/aHCco2AzIfU34C+MX9hix7twMW8bvAJ9I8m0jMEfuic71EaCwSRmi70F40lBF
CN8blz8KAJAVhRfEgd0T3eYHcHl7qADhrAYMXz1qCbrgaUHCCwt8dFaAoAlM+95H/w8JbFEcdSva
je0f7oIKhgialEi1/fFdgdUXbX/2xbwVjiXsv027vw90EAAiPbMkOMQT3dmXUk+TDIwAhQMQoSNx
fca1EdzdFxQVRhItrCshiC76ISSdpiUgxE1lOoTMlE65R5tB/fGOMBqDe62tpPhWwGoNc9LFyCH6
VStBfQ9gBtHKaAK6r1qf+GzhnpAzmIRAMIEUOZKnr056K/o32dsR+Brtee4i5LwvIlsYfk7jEvTE
0qHFNlCxeg30VTgBa4mVCB9v/ePobkTJ3JukYJ8KGeBVwDRrSWeKjRux72QEBoM6DxLffdC32oJE
wbnvJRt8l+1trEB3MtkRICWEt7XNUBkhER0EgbmYhACFT3EBdQJ68zEGKGUEreG95fjE3xoJxeEF
3SLyX5tDnKfG5iMb4ibREqRa4og2fa0YxeENvsILHJHnpkEyhXH1JaftINzkfTiygS7XiiE6V0jw
Vyax72IMU+LHVeonyRwbu98fsPtU0uAMuzfFtPtmwd/fEZkXmFy1v9oEBCEjDA9AUuvtj273qfw3
bv9gf4emm9RQbbYB93o74MmJEvnsaHSukBBLmQ4A+V+Q+mi4+ohLT7+G/LskICxMe7XfHZH8C8Oy
aeoEuWC+k86XaJHGnFF7sELRjKEOtEQ0Z+kyb5rzEEsGeLmUQlcbvqbxgQnTok1Kat3j3hfRCkBS
aFwCLH54sWiaNmGkxrZ3BexC3hOO49gmPbBuO3OmQg1CJ+GgbswZy07iwFRICZcFkhXRTu9Z/Zqu
hDggKIIcuxbm1jkH4ADhFrHASqQimrsQIprOOdELpgX3nD/HLaMWq2cIw4GjBI5r24fmOx1gg/CH
C2ijIerdMVl/Sv+kFrpSfdG5MlR0Grcdg0WqD4B1bgztdseYdNxrFCnUT3SnXrgzbJJP7JYZ4q7r
eF5/h0pdISrzcZ5qrSM69FIsYpo6HOXgllFoQm/vHq3t8XRhA+jTuecu4hnX4Rf6YdsSkNxG5wNf
8WFbqXNuqAHB/dM/A+0XLcxDenSaFmGA54ZLL8VX9TFfWwIIt4BSRHfviXlimvpQQhbSzKyRuWns
/kTQrBLNjs6bl/Jw08wJZFD4z+1Wnfw2nLU7Aey9RyTjFvsT3fUnxdq2JQDOKXyAEDdtUn/9fcl7
wpngVUN0OS37/Q+Ai95DNBOrtZu2gSh5APQBY1u8IR2hUTAJAfgNYrXSaRYBbxz9rvyARAdVqd4m
dm+KyAAQnl3b3EndQ6LI/LRbvzfZgSdE2EJq0a/UbERTJ8xsnHuXZCbgRq514cxsbDzhHOGhoLld
dH69fKltwwGo0ymXCL229CRjRa08Hn98MSzQl8ZZj1FyNOKg0/OdF9PY8O6Qyg3YV+6CmtHd9jQy
Mq4BeQk8XOqW6th9O267iytAkA+IS6wQRqvBQ7xOmhuNHCVEc/vHkDeSqkUJxmriU1Vr3P4uMDZA
WuLntq54we9D4EwbPfeKiHR8T9hdTOpun4C9cFRBlFI92rdDL/CQsPE/jk7hE5cxLgEJGVhG9qER
1eENCW/tCd0TTF6VVozOuRNogWn7ewR02Vo4nDfa9118e4K9GH7xTd3s0ktyAppujrwybgjpUKyF
UwcHnXuqF0V06mura3u46pAyRRjlxKmrpqgFX4r4WRnpe3Pr9CFlEa3AxGrvwNQACpPQnQ/bahng
ImT+AuSs1od/x6b6a8zY9kKAB4POo+2QtA5rXPaUqyEZkPrBWuie6OSfijqj2sNrF9poAjf6uuPs
98bwDI6irVSoBXH7bZdo7f5wf9f1Rm9sexdcmtx2iHxdwRPfvu9abTw0G30guO2E6KE5efnBLvUp
0BbUJz628+66ppjuevLSAzhEJVxTPa01AMhAHB99UOPT44Nn003DePDH+PBUKoJIqM3dVmADcxjv
B4snunAOqDHj3KUOsw8wCfHXwj/B8RHqGjKc1aogGHHd931zfUqXOULMBlVtPceWd79H/SJGH8zz
9emIUPtZjR7q8+jpQAM7n7DVCgA/SIK80BP5fG5sYgCq0ngGpBwbLTihMY8+A73JDsaAVKje1a9G
dgZqPJHh6kcB4Mu3ItlEuySNRWRTWlfFNWe6URg3vC8+vFRluXYhqDcd1XWBLQpViIBEqvp6do6C
XWReUJm+MBl/Xgk/nJ4U8JPDAsZYWQbxyYH18oOSCtJWklXevkOZNgzAoQR/qVki31vJQXT3v7QD
NJl/Q8qyaFovTCTVFFtWAKE+F+H3md4ITSBzpfIeqk74p5q3fEMKICkQqv6xz2bHZwH3JEZpEgNY
aqQkiyZxdUhXK0SIfOi8Ld3ZKyHhP2NTBsTiB3gpxnUAqj4UkjbKdTcdhz5KEy7HPldH9USnEMg9
W5dgD5sYmr5d6lXdo0UB6FsFavCiEN0SwCdlXAKBMEghKuUYWh1SvEd8CM6K+sBFFPxEgRlnjbHb
r/CM/jZUl2F3DKhVeEqkjtk91QujWoNKLW1vDENURxMPeCu+gOjbk/uwbm8XmVFs5qgUTDNhDmnX
rjaeNZH2fDRdq5Vedbxi2vc96/03EEcPAlrpPO4e7QjCUUvnL0KBXunF5xOZiSp6OzR22IekU6s8
EgIExqCqg7/er0xkkl+T52x/6gEsiqdL7N8nftQBIELiugyBaY90CYjfGZW/5H0mFPA4ooem8Uuq
F3TTcOCdwOqkRXX4reEf+FmxdmBm2L3LcTSWYDwgPcCdR/PkavvjO/zmEi7u/gFNRFgAD/VSJ8AR
tAKDAtccXcqTdoxG2Sf8B34LniaP6NDKfx/CSuFoo39HdQFG5/uQtzAuARTcmHUjWCk8Q43af6rz
qeTE8KnDTlEdf6vPR9oXBJtj6FeTJvhPv0G6TUdLTI3Ha9z3LlffiAwPOTTt5gHy3SPwhcTXBlF0
5x6gsXHyJHeQdg1ja+j9rsAbh1CTSVPa6nEvjEn4aTdrC/wAb6SOAR4+T0+mrT9JgOAUcv/VCbLo
vP2emZuCUibHT03j8kq/c580xIB6nxpPGdXGmz0eSEkwaNnYWuNrp4+WDPuYfDhFtdMX4cZbFX8X
6d5nAUawNKsth7oYX2hEOvAO/xiZzyMNOU0RX6o1HPeya+rutJtaAsCAfdxhKpzqvEB8Tr+5kq8L
zpX61TFtL+/yO42TL4YBJVw0mLsziiITgxqBu73rSyETdzz6rz7ma6lQt0S4htIaUp74gn4jqxGE
hse1kf4UeHaN/advFekAKWPjn+iufnOUW+xbaBpA8deBfn3vSRkfbSukoWV8c7eafiRyiGns7o1b
NHzYfBLoIIXQgILFduatzl5XZg+kEVjT3f3WkPshWQ7BPtCrstIK0d39fUHo2q4/wA1APgE+adQD
WF+aeMNbAOTVPdHNnYp749yJZwJ1FSayjazMuH5S+MO1F925N3fjw7KbkLzdI7dXba/efYlzyWVP
uV90/i4OmnXfpR0P1FvDXR3gEogfKCCh4o9ux80Aly6zo88SmVx/zXGiG8pOWrUIMde4jqFG5OSZ
oX3oeWYOBUvDgG1MHfZ1N+896dMiT3SBbe5oo8wL72gf4w7mtTsIZ2MNYJ2FlhEIaYOZNbL73gxv
B+MF+xoV+4KUasydmg/oB6nZ98je6HQelKDW/XfJnV1St43ofWMNYPEC54q3T4I7OuVn56kgdSHQ
/lZBExoRKBedKfwTnZFDPN648eh1wL0wcZDXcY+W/T3a8hH66vWg3a+e6HZfegYZFwHhH4Fdp7jp
LoLREH6K+saU9uxNGlCv2JSfNc41hHySDjzI+p0z01gCKfHCGhzFR7ZP/NG4+2yvHHC6StTGrrZ8
cPOI/GAPTqI7/jDjWueOjuNcA+NCkTT2ewRfi7Sdg56yUn4Rzt2q+vDfYNqm4Wit2US2G0sgDGXw
cw4hqq2PRHR2X08og03+vdh9ez3aSEDQcbvRzUWgrlGoS+GqjC+0Z284jpvLvYZW82Es7ed2x3A1
MfUh1DWVkFS6JiLnhxCMUQTE7IXplYYTG8McjuBjMMAzrOQjwsqGOvK6fXQfK4cUH8pgjcSE/qOE
98aU9VVPdc1GtP9kJYz7DzvnPhIOTqDGNGkLEEzLiLoObKM7xzAu4weKWeMSwFgBcHM0ckV8De1H
xQtgHyqbfDuC6G5BuNaMcxfWBrrNCBlfLePqFiQ2AqcXbTmksEWe+JbAXOYopfuS3PM0xJK8a0hB
t0dzUn6BHGh0dyCa27j/8HMNxxLG15N2IV7pQz+i2UiU+45QGqcOml34V0HsaeOXKw9mTlxioj5x
zh0efePcwa2NxvKPB7IiRw2ZpxENsSAqPKQbiXvc+yK6+GAWNi4BBRuY9tCZeL8PeWosAS0oKoZi
+jLHNnkXojQZ/q77PKil21u95fxQ3YbjQ8vJaIFNZlyjFKkR8JZ+ctWj9x/3j4ajYwo9ItT6VkyX
VO5ByA5yQZ97cK6kAAj20W430nNfh2G2t/YxeOisuEun0XqK7G/j3HcBee9C4dUbey6n6OL9JKuM
uo9wHzylEv2o9b8+/iIefdoNx8vohD9qXALJcVPLBm1Pff5bx598GJim27bcNZIwohuQm8u4BMLD
LdiOvcldlK9xEsZS8D8cAe2q3d/47kGpwjPdg5iARPekLdPGS4DQMG4vFR31TyN0f+quGdvrQ4nt
4/zSZa2eJcqlIQXdkfA5sjw0MnGLHdMRsBuBgmTZ26edsD7+3IP4untC7FU98UV+zNVshL0oViK6
7XO+egm4I3D7oS33/MWVxo1p+80FXZQ0kvSioLVG+Mn5bsg+xDe4WgR/4XlwT3xLYOYzIMDH1KB3
u2X3UUswBPULnBkAbG0txXcJmD0BmSOuINn+uzk2pABaF/YfiiMPBIyP1qVfN4nc/hZAGQD4G9KB
d2N5T3efiAA4E5gt6hx55X5HpQ2sSXBwAMjAeG/XlzhpbUB76n3iQsJvEN1FaO7QCKkz+4vb8wWC
U7gd5GfCcVA98a2BuVUjhS4YgmCdh0yuoQB6u+SK6V9yhxCMbv/NncqE2kooPj1rTSsbDhgaMDCM
R40CyMjSQGYgiBS6DSQkRGNGtf9ERbCQob6sQ86PUnqP+KXlH/+5UtjTi2w+O1ysslWWLn8s0+Lm
Xbos56sHf+HLA3RSGe7m5ewP3w2oWu59p3715OY6rQavfk3+/MezvFys5NXnWb5wjPWNH3oGe/ep
9f9eT3H969W7Dut5+b98kaVFUpxd3Lgf3NQf+ia5Sv/w3UFyUSTZ4rvG1wsa8+47/vCd+sqG93ff
sNOb66Jc+nFkTQS4bh31efIp6RyviuzajyUjUw3l/yjLtN0HvywSvQgS8Ld+78tlkaRzP4771hCL
y7f+ogaV6JT1W7/Pi1lrCcT9tA77qvyYZCs/jlsCocWxDvs6PU0Wud4xYV22jvvDVWsNRMdZB/0x
WSWFH8YtgcS2rKMeJ+Us6zwpktMs8aPJ4A5Uax78pmiNKsBX66g/LbJVOnPf3Dm8yopklSodQetG
+0v+lC5XnYNkcemHcosyJOxu/fx/Sa9SJXJANOyjvsk7CN1vlp15spj54eSbYbnwf9xerz3PGbZz
XJ7OsiWK80wdxQGyEuDQnJSL087LpXy/2k5JdklQ3z6LJ6dl56hcKjmvRw+wRn97d3h8+O794dN/
7YjwpAUL1pZ/AvcA0/Zoqi6F6ZLJeXDhNl3Wt31p1q/wygDxd/bX/7wWbyft1Eja7Q8spbsTo22V
5bcxVqbJIpkpIQih858XabpoHz6BuN3Nfjub4ij9a3aW+3FkYwht+T9uf6SPsddWnbcYdUXa4cx1
jrJfyhTvyQ/tREAaMFgnUOvr49Waopboh3X0KQMUybzz5CpFMaltxeeZ3HewUTO3SYh7zdCkyE5P
09adDvSImkJgfF+cQTX+tzvA5MioqlS6oPYA2ocSU3/BNNbOo/69/Iw1eOB3lJn/jQ74k7+0JWEs
sUa9T/WUHykCTxYYX2erloABsV7T31857rJlIMHSafvSw7LIr1M/hlMXu3C++r/wCuPrPvNNXqwu
Nh4xd0fYlrbEpEjmrXXg6BoX4jgvN3+z4/u0rccPchL0F5OQmQwAHQ/A34wn3PHr1vnXrflb7P3z
vP2WkUQ64OwaCLUL4H+BPmvBLu+CAY9VcMhM0hJEqZsawIfYH9B5zNWZ3Wf6PvZFB8mcM4Tz3b4K
IGTgMBGqomSBnjXSmDLAvI7SZX6dr5IrvVVYYaSGqJQf0fpEKggFm2JexKPk/KJIT/1IcvJgXaW/
MOIgyByo2PqSpzK/aOqvo86bdHWRFmsWs2RGyYoM9qUmFo4TiI4efO23u6UgnN9/1CXVEOz/F5fQ
+QU6YrnSZsN9O/HYu+hTWpwm2c964PvOy2MHLvBMW0flHsF55Kg40efzZJYuL/xYzrIMsBBHN8ni
SsdEhFTgiwfssR98UbY3LYCdelCUizTzXydLILTe1m+dJlen+UzvmWTXreMeF1nnNdEPZU+vG1GN
I/nIxcUjXehBAwjui3xx3nkl/zp+8s5PvjJ9Auzcy8UsX6St+9G1KLKuMiPrrXO9n6yjfp9ca9VA
hbRfFG/+ff3Gvbopzm8+tdUZgEz70JV1+SovUiUZdB+3j11ZgRvGDiAYr0gkXF6sL0mAc/06ybGp
Kklwgiy5a6tgHCVnSb52RCT9ah6Zs5e3TPiesJuYB07ms+yDju9S9xpk4OSmfaZHAXbuTXqd6GTN
OMDWvU2K5Cydb4yPToKMf7lmqrgydesGviVFml1fE15Q8ny/JfzIu+Q4W5wn16gNLw7OsJDSKutX
n1wkWTuW1w9hW5wkP2frK+0gweZvTrKPWu+DiQmwFGVxKWZhW81BsWIf/KdPp+mG5RgE+O73Wbpa
JFf+G51ohFB1PxCtyD90Xq7Korzu/L5zuMqLfFXWJ7P5OmAXQkVm3df6ha/KRbK8yApe6f8z2/RS
EA8BTOvja9Jq85tN+gZHXXjyrdM6ymazedo5TJYrP5jsUQV6+PLoaJFHxWzrVTu+yC4JACxYtdv/
rHJMzZcSxiMOsBZvKu8iKY9861EyT24SNqjI5v/7b/+xvJQ/PS9uyDfwBS+S0/wq8bum9CHhLkg5
AwTbT7KrvOi+lgRUc4ZSLwjbsf+r7c3A4xSn4NKL+/L3T7Mkv8Ffyjo/lotZovIUUphP5xn7S5/m
l7OcBTxJLnEjsytlJgLzJ2YUYPNeJWVWZCrhKwThlBcHMGTeJt151j27yJLucln6JXGmXfWOAHt/
jKe9YeQAOuh1cr26aJk11Wc/eAl8w8CSS/88Jv3ROOhrkaXm99fZk+ZfHRLUvUV/qXf5n/i/vC/D
dJDOs0/qwIbAMExzLu3Ou1bSIoRZfjjvHCfzD8ksL5oCJwXZqSzIzfYK5nlJbPgKPeqHkjOynmZp
bNkjdTNBgpnEuZvjcrr9H7f/4jcscJGcl+qLXacp61q8JVOtlZ1rZH3/sJuk8x8DGIBmkkSTl/ep
gCPrE6PziCpHuHbg7vndb5VPnAMT04GaAGLzhLBSUSiheVCZsjbnaX6fJnki2TT9rb0A1xcK6jwr
tTXdsx+dg3zJwjr4wYu0+JSe5x9a4UEpk7tf3h9eEz4+aeFI17OsX69QDsr5OakYtYPSqc76uU9T
iWorOyQEQuxlwTJobJjQD1u/9nC5aicphcrZOuz0UyrGkh9ILgHpX2Ad9lm2htEZB7CPniVFnm5y
lu7NLD7y4npWJIszZRxMApzo59kpWfcWpFSICa1L/Bwc/GKZ3viR3P0dwjBICxCOetgQ6wBuS6+u
lFBYF2Fa5MlKiy/VKPZxX5SEvAq1CK69j/V7XxJcbCkHyobs3/tylcz11wrrq/Vrv0+LloBBCBBg
WOIER8mNRuf2QtxAr5PVh5Y0hMjSvc5WF2XbNHEtw6wrfDzPPySX7U8OsMavM/T6Kl0Qn2jViwwC
qPfX5V9TEqJlof3gEPHEo3w+Y028lDnPXXpVWFf6KF8kLXinlLGZhxXd7odxHxsiLPgFwAnMM/5V
BjcqLz4mWleEuJrfCnR95j/PrUQILPlbEHHleSskEgLu+44QYcvZcGSRVoGQE91GdwC98Quz/b4R
dUJrFtlCxf4gpgww9HWrqMwRaJlX4kOCQ1comaBNWIDP/ZjO9OXhGH/M3/sxWwH5aYuxo9Kxjv3T
pdTtKeMSxJ99KWrM9ysydLNcu40hUCTvMa7OkLspoSb/sXK0+/ci3R5pb6ORuaDS80ILdAiv5hjk
lr5UHROodRfJaKSd/C8cQ4Xe7w1pAuWXZ/sDXsEzAA+k4GD01/cqFn/r97/Kl/kHtdr7dK2hH739
4z//u5ybTa4ZlAkQI+zvw5VOzyC6xD78um8XWhMA+68xsHZO0YYyUwLcGk8Ei6IGDSBHB/lqSXpd
DdsLMS53sjq0wg5mPU8H5KaBlvmBRDOGyNZPLxJ1aYa4KN6l1+XpHEw46gswc2cqSKLmh0vtvnU9
nqZX+RkJbV7z8PsCSCCozLTIdSnVw5V+DwcypznJXQ0MGwawW25LqFzdzOJ2jfzCi/zci8d/5MU6
Ta7Tzvu0mCl7494KhkeO/PTnDK9vpSReOh5ZBefw/OZ65YeRZQiBEDv8hRRXjt6bd56XGF9Kp4wC
6JTDIlu1sJTCN25ejNVFll9rdR0iu3/CsX8OjlmPLKTd1i9+DuBCKVdpPWEeFFi/2rKH7YaHT/a6
IMBuaf/W6ef/XqWd2W9efsgzDZODF8w+/Kt0caOWYkP1WvnVIJrX2WnbKqDLgf1rAcXkqwt1uWBk
Bhg3O22tgjBPW8XsCMzQebIktezHEv3TC3GNEOPMVxofBJu6f832joKgnz4qHQwNaZBhW4MGOMVH
XKRn7bhbgCNxlID9WmXl0s/b7doowFmuRm7Hhnohrrmj/JPoX+q/9VcHEOM3GSa+GjXEleFG1fdF
L0R6sFLD3YNsuUxK9dXSIt16pN99/nu5gKPJj+REI0S26R2eiWY0cM1VrN97nN6cXaTzeaqEGYJp
P4HtVUVdnLtWqN3fDXAGwSimrdBsP0Qy61jIEpLO65RyIL8Esod9aWViXmzivq0KCtcuwjxu2SJk
oh7U/rUnufbSaEBsH/T483/mnZP86vPfHSLkbfH5vxZnmS5mp9ut/UVQzWSt2g/iPwHGTRaf2goa
clL7wD+drx3wEPlD4gSX4G06z5KlMotgD7Z/M8xwWcumdw2PrQJ9SBwGuorMf6E7gSEu2D+v+SD9
EDmzP2dXp8npR60xQhCCVTr0eO18h0jGHVBocIIxpyqZIDXwi7695n9yeqPLYMdUv1BGCFfxmGgy
ivphf+rbxWEd48evMBC7kd5k+DA69hvuhOffse5Gcwoi1vBrNv/qMAjA+0lRnmpPOcBJ4stAHbu7
8iApTlEEflCnE/0fDGd1cV5mcx1LD1FeJ18LdlyZlSFwQRJJgooUzLQaOkT58zS5IS+/KY8UAlwy
bUlHCLf5aX7FLakZsULcZ37czXHiELW5UKm1GdpCQDaoLJhBcFZqgzKEY/cCclJlj9CGz376vkeO
W/sHz7N9XMAaYj+1vf0QmQRJnS/FSVJB816I5MFbYKWrXKpZtKkagt6y4sJ7la1WS6dN36QfMq1B
QhRyVm95XZ7pwEU/iOYDf5PNkpn7/JP8FOYoLyjuLggBYjzBW6jWZ4pc5stNypBmtP6921871UK9
z0A9Q1Eo6XvJDFZaYa2QPESs9UBCdsuLzvusOM82Knl4O+3z+un43jcE8KAPABO2Av39EEVZUwqn
4I7wS+BEKkQc7zjRVlF/HEC/QQuw6hxSB4ObqOOw/RAxwko6MWFWF5//Pk+vbpqrMgwTZ2ICRwlv
0GgyaWwWIPRdTaC6BTq/raoLftechDSVf9DT22Qj32M5h+SlddyAVrOfnNxdJCIKXlpXutWOAYZA
aALg+ks+v6z1dXOnRyDEIDHdp41YbzCZQOb4oHx9u32veBt/hftenIsk6qRyCIqFAyh5WmUHIfCA
B0XySQeGQgR/pVxUxchCpGan+TxvAwtCkIAcnuFL6NrnEJzMz3B8zi4EFdKCGIQI6T1L5pdfxEIG
sNqel9DxqQgE7Ale2RiMQfKpVEEr0eiFKKsTSiXCJ+r67k0CBL7fpkXp5y2WEu2Z/B+3X4afirL9
sf0QJ+Q9ubJP8H6rjYM69KEv/nbXwCai3V/hpVDRmdNDILnK1eaEsDAPqKVshwsDODjHom7zjQ5U
CJ7AaS5e529fpbBlLM5/t8n/DOENOry7tG+QqhZU2qb3hKj8mua5t8lUsCFE+dez7OfMH2HRQSE4
6J5R3SLNVmY1f7OrOMjOinVyzHtZ8R8J6azvQsq3btbIN+9l9f+68V0STTZbwgy3LO/CfTpTmxLi
YiAAqUph1hnCy68Gy71IqWSqJdTN4ejsKUGAuf87NQkIOrxQbH8TvYIk6RTX2o/krrgQWfnpRQHL
HLH7DY5KLwSxwpv0Y2eazDeUsYSo7XmTteBTITC375MFYGFtToSIkbwBpqZHDXFmZYH/nIICbBVc
Sl++O2d7uzYob7PVGbGtjZcL/PQBXpBck0yTKWwA44ahAJu3QWUBjiOX1BJqrs3UoCF4k6pw0Yt0
TlLmnzpPlgRll4DYqkiznFjSYtDbTcvFhbJTaBtg35ST/BLbVElqP4QpcUKZif7aEGTDJyWlpa2P
DSCZf2J7syry/qxcwQPp19XFYUPkCteMzH4IQr2pML9K1sYf2uZ3Dwkyjsf0KRhS67cLhV+IYu+6
7PTY9Zego9EiLzo/lBBZYi9uNOPGQh64S0+uCVEwOnc8XH7xDR2fDb0/rI5PczZiEtwPfmj+9mET
FxEwurup8cg/dpZVtYajL/OT9B9wH/PW8zQne6TOZghm5nflsg1VDJFcPvn8P2D/btLmkaStjP/j
l8zDTRLwj4n6b+oQ47dlW6q55mzikP5NrWl+hbPc0Bfn1zfLTW14Iptl8wB4Xaf7WMtvnM1xMv/4
fwAAAP//</cx:binary>
              </cx:geoCache>
            </cx:geography>
          </cx:layoutPr>
        </cx:series>
      </cx:plotAreaRegion>
    </cx:plotArea>
    <cx:legend pos="t" align="ctr" overlay="0"/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size">
        <cx:f>_xlchart.v1.15</cx:f>
      </cx:numDim>
    </cx:data>
  </cx:chartData>
  <cx:chart>
    <cx:title pos="t" align="ctr" overlay="0">
      <cx:tx>
        <cx:txData>
          <cx:v>Life Ladder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Life Ladder</a:t>
          </a:r>
        </a:p>
      </cx:txPr>
    </cx:title>
    <cx:plotArea>
      <cx:plotAreaRegion>
        <cx:series layoutId="sunburst" uniqueId="{19C5F803-8744-44BE-8A26-46C4D092A922}">
          <cx:dataLabels pos="ctr">
            <cx:visibility seriesName="0" categoryName="1" value="0"/>
          </cx:dataLabels>
          <cx:dataId val="0"/>
        </cx:series>
      </cx:plotAreaRegion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size">
        <cx:f>_xlchart.v1.10</cx:f>
      </cx:numDim>
    </cx:data>
  </cx:chartData>
  <cx:chart>
    <cx:title pos="t" align="ctr" overlay="0">
      <cx:tx>
        <cx:txData>
          <cx:v>Social Support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Social Support</a:t>
          </a:r>
        </a:p>
      </cx:txPr>
    </cx:title>
    <cx:plotArea>
      <cx:plotAreaRegion>
        <cx:series layoutId="sunburst" uniqueId="{3134FB8B-08ED-44EE-BC7A-EB44582767EA}">
          <cx:dataLabels pos="ctr">
            <cx:visibility seriesName="0" categoryName="1" value="0"/>
          </cx:dataLabels>
          <cx:dataId val="0"/>
        </cx:series>
      </cx:plotAreaRegion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size">
        <cx:f>_xlchart.v1.8</cx:f>
      </cx:numDim>
    </cx:data>
  </cx:chartData>
  <cx:chart>
    <cx:title pos="t" align="ctr" overlay="0">
      <cx:tx>
        <cx:txData>
          <cx:v>Healthy Years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Healthy Years</a:t>
          </a:r>
        </a:p>
      </cx:txPr>
    </cx:title>
    <cx:plotArea>
      <cx:plotAreaRegion>
        <cx:series layoutId="sunburst" uniqueId="{BE668ABF-4DBE-47ED-AD3C-F4275965C01A}">
          <cx:dataLabels pos="ctr">
            <cx:visibility seriesName="0" categoryName="1" value="0"/>
          </cx:dataLabels>
          <cx:dataId val="0"/>
        </cx:series>
      </cx:plotAreaRegion>
    </cx:plotArea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size">
        <cx:f>_xlchart.v1.9</cx:f>
      </cx:numDim>
    </cx:data>
  </cx:chartData>
  <cx:chart>
    <cx:title pos="t" align="ctr" overlay="0">
      <cx:tx>
        <cx:txData>
          <cx:v>Freedom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Freedom</a:t>
          </a:r>
        </a:p>
      </cx:txPr>
    </cx:title>
    <cx:plotArea>
      <cx:plotAreaRegion>
        <cx:series layoutId="sunburst" uniqueId="{E9932BFC-99EC-4A14-80CE-D3934ABFC08F}" formatIdx="0">
          <cx:dataLabels pos="ctr">
            <cx:visibility seriesName="0" categoryName="1" value="0"/>
          </cx:dataLabels>
          <cx:dataId val="0"/>
        </cx:series>
      </cx:plotAreaRegion>
    </cx:plotArea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_xlchart.v5.12</cx:f>
        <cx:nf>_xlchart.v5.11</cx:nf>
      </cx:strDim>
      <cx:numDim type="colorVal">
        <cx:f>_xlchart.v5.14</cx:f>
        <cx:nf>_xlchart.v5.13</cx:nf>
      </cx:numDim>
    </cx:data>
  </cx:chartData>
  <cx:chart>
    <cx:title pos="t" align="ctr" overlay="0"/>
    <cx:plotArea>
      <cx:plotAreaRegion>
        <cx:series layoutId="regionMap" uniqueId="{A222D7F3-8785-4594-882A-1A11769AFE10}">
          <cx:tx>
            <cx:txData>
              <cx:f>_xlchart.v5.13</cx:f>
              <cx:v>Life Ladder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zH3ZcuM6su2vOOrl3Btxqc156OjdEUVqtC27bLn2rvKLQ7ZVEjWQEiVq+q7zeN76x+6COJhMkqbq
mB2mKrp3FSAIiZVAZiKRSPzzZf+Pl/lo6F3sF3Nn/Y+X/Z9fJpvN8h9//LF+mYwWw3VjYb947tr9
tWm8uIs/3F+/7JfRH6/ecGc74z9EXpD/eJkMvc1o/+Vf/8SvjUfutfsy3Niuc+ePvMP9aO3PN+t3
6nKrLl5c39mw5mP80p9frkbOYfjlYuRs7M3h4bAc/fkl9Y0vF3/Q38n0eTEHWRv/FW2FhiwLhqpL
4peLueuMw2JJb8iSIBmqrBmnjxZ1eTNcoFkpFScahq+v3mi9vgj/GzdLERyX2mvXCsZquYy0q9Zp
LH+ksfzXP0kBRkdKEnBTKMqqKNpfvcXIsSvEW+YbmmqooqoKMbAJ3GW5oWqSqsq8wZ8+Uhr3M+jJ
Rz5uSLCPyyn6X/ufj35n+Ow6EQAfn+sc39ABumooIfaGgWmdQF8QGiq+ofG8GKAvRJ0Hs76Unnzs
w2YE+bCU4t75+vm4f50/D6ud9UKDAYpZH0x6w0jjbjRYuSroclCvp3E/g5585OOGBPu4nKL/9frz
0X8Y2ruhc/HNc7e28zK6cH9dWBPbKRVC/zkp2HNeXWe0rlIOYi0aOq9JhqAHS43n5fScEOSGIAgS
r4hSMCnSc+IsmvJnRaIpmReJGjozes3Pnxlff40nWJjrzbBCqShJ0EhggiKFizMtE1W1IUq6IvCC
GLBBSfPhTJryOZFqTHiRqqPc+Nr+fG5Y7sKFQRjBUYF+EsSGyMuKAAsg1j8J9QTjQIShZshqvlF2
BkH5bIgbEhbE5RT+qxoYB1/n45FXpUgS9XeVlHjSUboYsobniXFwBj356McNCfpxOUW/+fj5k/+r
v95Uir6sNRRd4zVeTssfpgZgDeu6pMRrItj8BDbZGYQUwB6NgMIelVPYvz58PuxNd2E79gvMg/vR
0n+e2y/ViR/BaPCGJvOikuYAp/ENiRd1XuLlXBb8HlH53Mj7DcKYvK9QHjVvP59Hpxk5nFcpmjhR
aWjggKxL0dYlbSxJckM2eCgOKWARlU1sTpeRlM+YxGgIPxI1lA1fv9eADc7YnZcazWnnwnueEg67
Q13TFBhLUrwMEtpZgABTDUGUxTcWpQRVKT0FDAjbUfTD4gz0dVgB3piNvHzL8hvoY4ZjhygbusAH
digRUirqVawRRQgVdMZzcgZNBRx4Gw5lwltNhg/3NVgCx5H3PLSnVW4X4MCSDEmVoCrivXpiFUCN
a7omKti2xYsktQrOIqmAD4m2lBGJqgwnamAumcOJN7Qr3LWJakNQFEgbVcljg8I3FEmW4WQMt9dk
NZxBTz4P4oaEAXE5Rd/sfv466LrOq+8NK9yqwSrVRVFSVDHtN+d0taFgZfC8FDpwIaaS8/8cUvKR
f2tJoH+roNh3bz4fe3PojOfD19F6EgHx8Y2yKEETyxBBSugaSrsTDb4hgjOabjB3Lz7EnXgeSflc
SLYlfEhWUU6YNfAe9Ye+Z8N1VKVhKjKoZV7SdDVlkHIGvEaGIaqhPQrfb8T+YNt2HjH5PEi2JTxI
VlEe9Gugkc3RfOj5FQoiRWrI0LYqL+LUgn0g6BPqWNQaqqEJkmKENithwxn05PMgbkgYEJdT9M2f
NZBF7mYN13qVmwKIIkHVBU1Xcl12ogx1IEJYKVQBn0FKAfJxSwp9XJHB/u/Px/4GXgtvOPYrBB/u
Ul2WJTiuQ1M0rQY4XWnw2C8rQqgGDMiopC4+i6R8JiSaEi4kaigbbnqfzwasz7HtLyIgPq6LYWmy
02pF1d+c0gkBhPNsVcCuTI+Oeeg6KKcnnwPxQAj+cTlF36xBOAGIs4+j6sCHzwEWviQLUij94fdJ
gM/pekPjoYXVaJdArNFyegrBP40ji/2pOAN9DXZgHf9QqeTHBkAWAK4auiNIKAGn6FgXUA2R4mWK
OSl8yunJhz5qR6CPiin0nRqo3Y5vO6Mq5T5iaEQRWy+d+IAEVPA4KNC1cFMMhZDGvIyQIsyDdhnM
g+IM5jXYdrXmF4PhfDt8db0Ig4/LegFHxZKoCYqalTM64pYkuCOi3gIz/0wy8mFPNSbYp+ooAwZ/
fb6itSBtXiuc9KrYUBAuoat8eA4GSz4p6g21ofJwjuqR441Y+uX05DMhakfwj4op9NbXz4feRMhe
ha42o6GIhiRrcujR5NNbXZzZKzBDeS2Mj8h4G8qoycc9HASBPSylqJuXn496b+0NR/No+X9c2EiI
1mOnKdhYxV6cxITHeYCuGLIW2ZVUv5aTk4971I4AHxVT5Hs1CBgzJ36lEUFwGsiCLMnEpwO3GmKC
EZ+ihL4EIuvLychHPGpHEI+KKeJmDY7hTXdub6v0o3Gw5HnsoRCbGtmTafHOjrdwuAirJ1phgYI9
g5IC1KMhUNij8gzuNThYtDwXkesValVZaUgqE9+x9E7BLigNVdEUURBJ1NsZhOTDHjcksMflFPbu
/eeLdus4eplUCrvRgP/e4GVByPNaAnZJgi2jRme5MDeTdvwZ9BSgHw2Eoh+VU/StGuxce1vXO1xY
7nC9iWD4uHbVEH5raHAbRFYL2UopCGbQDFnB/jbmUIoF//7vzeji9b9AnO2969Eo4ARpTxlCqjN8
qYMrzV3jLOVi6LxedEfecTRm8dpVyiYZYVc4xWUr5fTBMVbCAGLxJgiZlzVFjqZFpBJ+l658FpkF
4yOsKvoaZZlZh52BNzzaFdqoHDwO0unDzrcSzOFwLhNsF7RwAVG9XUpJAVPCdpQJYXEG9Bpoj++e
D7f/IZqkH5ddnATHv6bADhXSp12cojZwdUeAgZp/keQMUvJhjxsS3ONyCvz3Gvjd2t4Q90eqw12G
i0GUdTiU08pCbMiKLiEuLjqGIW63cjryQY/aEcyjYgp5uwZz3fTn42G1cdEi/DrM8UPuTCEiVMah
IxhCt2FnkJCP9xvxBPG3Coq52fl869T0vRkU70V7uHarm+w4XOQ1CBKc7KYlO7sjiFhoQaZq90wy
irBPDiKDf7Iyw4N2LXjgO692dfBzLK5BlRHUHLnyIVQSClbElUG4mxEBR3ZmmA1llBRyIGiYBT8o
z+De+3zcBwjpcXAjuzrg2XUL3LqDTzMwOtmheQL3k4rVNEHQjPww53MoymfAW0vCgbcKyoJBDUS+
NVw8u69V7o4hehQZhykCOWaB7w0uUawJgSng1G7sDBryQX+jnoD+VkFBv6pBRCeoG3lulZfDEagA
WQJXT3RFmey2EOej4GSRV7PQl1JSCH3YMgt9WEGht2pw787CxMNdkouvv7z/0EUkuEIlxNbGrgd6
M5jdFsfRgCRQVvwvKCtgTeEvUVYVfjHDuhpoaWsyfI0Ex8e3Ycw5KrDYE3jqTh946RKagl0nYyfF
zMkUVQMtZC0J3BRlxBRw5jQEyoVTIUX8ofn5+tlCShX34v+Y2J4fh1t7Ph/93+oYgDv0GmwkSWTX
t4NP2lZlHEJ2Fwiu/MsY0R1ClmJgMxnBxwhq36MvnycFP0OYVPAtyjWrBjsKpFuYV2hScZKAK/aC
JGlitENOrRROExqSgLtlgkT2cqWE5DMkbEYYEJZmAK/BCSZIq9JzKuESBiKeNcEI3UDpvYPAI45F
wVVJg8RklZJRCDejPgs3K83AXYPgIMudu4vnKk1WGVeHcT6pMkQTOoDTcGue13WoiVBE0Ql+BiUF
oMctKe5xRQb6OpxgBgrhynbWk+F6WKU2ANTYHUj4E+7c0hYsuzQj4gCZLYvgE0n6QB83Rwv3xcPx
6kt8t/yDeqH8FwnryhtkWFoDHT9wF2VXq38vJ5uOM2mN/YnO5tJaXYZhxWJ+leh6E6Rb0rA6g578
JRU3JGyJyyn6g1osKKTDubjHViRC4eOWLTYYuMIn4gA6XClp/cHpcJLgWgGiwsJLfmBQkgOWew5N
+UxItiV8SFZRVlh18IT4zxUyAfKKF3DCE+acOOVbSaoWHfFhEkKA4wvhVLWUUFMA/6kVBf5UmIH8
++fvL1ovfrUhvhxMUcnQVFWDezsJt2ZAKrH8bWL+XuIMSvIRjxsS0ONyinvL+nzcm1P72fU3drTu
Py5zWHYJgcVbRAnRhBT+MrvrhOMINbrxCuWeFDnnEJSP/1tLwoC3CsqBZg3CTa3DstKLlCy/hC5K
vKSG8zttySJLGrgDx3hRSFIpOfnoR8Mg2EfFFHnr5+fP/QHy3Q6X7vtRP79n8UDoKJrAkj+lJj3b
qOlsE6cKQdA71kRy0p9FST7uiaYE+kQNRX9QA99EBxkAK9SyyHmGaF6klYvkSpoDUAc8dm64XBxZ
QsTYLCUnH/6wGYE+LKWwd2pw4DDY2RvkGJkj2iuagx+X+Qio0JFXEVZkbhikjjv0uGAWp/hgV8xS
0/88mvI5kBoQ4UOqjnLDqgE3miNnMfRmERwf54SiNNg1SV1I3J5JWD86C75GcDZ1GJ1BRz76cUOC
fFxOUW9efb7gb40Py011mCOFjcKLCCiKQuTSFg9O+HFvXhDim8Ni1HXgryilJh/5sBnBPSylqLfq
IPBH3mLoHKLBVzDXIdNxeM9gD4Q6xEpirrOQRh1CX4uAJ0q3U05PPvJxQ4J9XE7Rb7Y+f853fRg7
XoXoI0GWgHwRuBCfe18ep2Ysmwc8C29HBUmZfwY9+ejHDQn6cTlFv1uD7S1SG40vrtj/DRpfG/eN
GuTCbq03bqUpdHBRHDdMED4ZZRCBnEssR8T5SUhigeuFkTMqkgShGCynJ39CxAMhEyIupxOiVYfl
OLQr3XQbDTxyYRhKJuWpyHYkWIaIdj19lDTq3TI68jEPmxHEw1KKd/fh88VfC/lykMjRjkb/ce3D
MbUfhBGTHTY2gbCyENVBzNxzaMiH+60lQfytgoI+qMGFn9ZmYrvLKo/noNNFQTh571LCBc+8qAh5
gmkbHs8RXX8OJQXQx2Og0McVFPpWDeZ7xx9u8NhPlXljWRCGoRg8HnVJYc/hPi2TMZAy4YEccemd
RUs++ommBP5EDcW/UwP827ZT7RZbxT0c5MuHdg1neEa7GiIYEOlemtT9DHryORA3JPjH5RT9du/z
pf3NaDms8HYUEuqz1Ah8HIVhpBaALjVwf19FerTQsiFyv5SafOTDZgT3sJSifvPt81HvjFxvXKW0
l9kVBV5nd0NSgOP9CHj6cGCm5+fFPIOQfMjjhgT0uJzC3qmBKdlBzHSVqCM5joxIR6Qlys0EyEEP
4DYDD29eZEwFBvwDAu/KackHPtmWYJ+sysBfgzDijjcaVXk5DaYM7HgJCbdwDpzcPwk410FoHXLQ
BZY81bKldORDH9FPYI+KM5DX4Hy+94Lso1X6r1lSCmRB02VyIZAT9IaAizt4kCA/1ugMSvJRjxsS
2ONyintv8PkCHq9KVSloRLY3ZTlfkXfx9En7TU8H9Qgg4qMHU4haLaWmAPlgEBT3oDSDeg2CHHu4
/RpJ2o9vW3HlGG9hIhFU/nU0BXleEYmtIGIl5knSbVdGTAHmpyFQyE+FGcTrIF+84apCxBH/A8cM
wnugMBMCHVaMoMkIUYnmN9mzAup3qSiEGq2yUKMwA/VdDUSKV7EoVxBfouJdTBVHjqdPep/EIV/I
KR1IdFZDN0q9coKKgA9HksE+LM/AXwPb8Xq4qTT9E/IWYJ+kIuNWFLubmvLIIo14dexhBSFaX4Ht
WE5HPuhRO4J5VEwhv/6rBjN+M5xXeQwjIasfUkjwwP30AbIJIYMrmEGgT+g1yEz3Mmryce8FzQjs
YSlFvVcDf8zlcDGsNLQWlqEYvG4YKdIU7pymIcwQfmDmNjh9sIVNKtIzCMqHPm5IwI/LKfyXNdgk
XQ6XlRoxSOChIHBciSPLU+AjizSkPM6h6J36UjKKID9RnwH8VJqBuwaemEvXe60UbwFSBJY4tkgp
oHE/yUBuaFELU7nS3JXldBQAHtJPEQ+LM5DXIHz/angczibVvmgrs90novMV+c2xmJDteNFWQ9pQ
HWd7wYc4ZM4jKZ8DybaEC8kqyomrGpw6Xblrd/vu7c/fi+lExLLC8lniaZIA5rRFiZdj2BULERvZ
4ENMm3JyCjgQDoOiHxb/8a9/kneyMwV4BJB85c4feYf70dqfb06djkfutfuCg1HXKauiW4orf4ej
40infXxfiigpEYm3sVGKAjhTkgbRJtgqMTd76PIlzoBycgpQDodBUQ6LM/P77883IK8O3vhwrFjS
CIjWQYp/mX87wktIGg12uwhDhlfCYB4qac4iqYADibaUC4mqDCc6n8+J62GVr2bDopQN5N8WjOi6
XGoFnC774l4qrgrh+ClpSpaRkY970IogHhRSrK+/1gDr0fPQqTJPCi5C4ArQ6W5cCmdJaejwv7MM
KoHhTtEuJ6QA8KghxTwqz8Bufj7sN3bFj5MbyAKHx72QlDVUl2mnGAx3fDQkEQirybbpDHry0Y8b
EvTjcor+TR0EzGjtbiYV2jIc1KyKJx1FpHFIzXoccUvwQ8LCyY/Ouy6nJB/3uCHBPS6nuF/X4KDj
2n4eVZr8EK9ewyGWntYJ/YpXBln2bkRPRs4EKnTKCSqAP2pI4Y/KM/DXwP8O+A/DSMdVYFrCKSmy
R2SjpwXTBjw744MrBwZOeAmaGPCl1BQizwaRxZ2VZlD/+fmi/treTPxqX9XEbZRTEgedBRSwTzpS
EjejNWJJnkVEEeAx/RnQ45oM8DXwTT74jr2u8mAVpo2OXNt4yiWNt9GAjxjOsXCe8zzZRJ1BSD70
cUMCfFxOYX+owbnqtb8fIeOh742rEzVIaYEQPR2iJDz/SPvLkNXZwC05OHWC5UC98eeRlM+DZFvC
hmQV5cT198+XPH08MDUervGuZnWcYKEbBvigCjx0aULX4q6iDJ8lQj3ewpuSu6nziMnnQbIt4UGy
ivKgXwNTs49Y4Z1dJf4IWEUmbRE3/YPJDrWaYAPbfuESuiHrbyeFaTaU0VPEgqBdBv6gOAP933WY
/vPhoVIFwII4kDZMUSI5g11UAnuBx1tfOB7BG2zBoSGxeNhcKCOoGP2gZQ7+QUWGAzUwfTDgV3s7
Wlc3/XFPAXspGD+hoKdZX7TT6kDiI+R3O33IPvccigpZEI4ly4KwIsOCGhyLY8AVSh9BbbBsnZKC
l01Pn7Tw4TD/wRkxPjnJvur+PjWF0GMMWdhRmIG8BskKAfkGe5FA6n58m8UcZ8iQB9dNGImQNj4F
GXoXByXwMkd9BrEfpWQUgs2oz6LNSjNw18DM7w+R43xj+xVKGQ6HTzh8xfNG6psxkxD0Cp7WYfGT
uph/Leoskorgj0eTYUFck2FDHYzN0d5+qdClhk0snPIsS2fak4kndXBwiLQX7A+Z8aUkFGAetqOA
h8UZtH/UwLZx56/utkIpg4NAXP1gKbVzn4+FH5O5lmFWEsjL6SjAPGpIQY/KM6g3Px/1b6638cdV
XoGS4DfWcSKiZS4YNwxUgCPRsS3xKZxDSj7yby0J9G8VFPtvdRDzLDHqvEp3Dsuug+gCSYfj4PSB
rZgQ8qfkUsy7DFOSTvpyUvKx78eDINi/VVDs+zVw6YC6zcgZjb0K5TvCP/BYta4rzFuWhB0JLpDi
ztB1as+cRUQh7vEAssjHVRnsW58vc/qu575UqViRbFzQRAgdnFcFnxT+iOSWkONO1qNamlXqDIKK
mBCOJMOBsDwD/9c6wH9k9wBX/iiSAR+36DkkccELOqIkRia9kGIBSzXInnHRpIy2PYeYIvTf2mYY
8FaV4UENIs/6hyFL51UdA2DeA348e5BwkiVEkAFXJgNfEsJQBVigKR9aOT0FPIgaUgZE5Rn0axBj
jN2kXelFWA6mvQjTHu8UvYWCJODHw6V43gUv/yau5CfhP4OgfPjjhgT+uJzCf1MDAXQzwssbp7yC
FW5wcZsHb6OpeEIqrXyRigJphHjchw1VA7F8ziSmAP7kSCgLknUZNtTAqXMz2l08juDArfJ+LIeb
+Gy7BV2bGwMLPY0c1jhWQSx4WgSdSU4RIxJjyTAiUZdhRA2UwSmwKALj47oYwkZD1JRILhFCQcOL
KYdHLGARNHRKBrH4ragoj4oC5INmFPOgNIN2DazPG+x4Jxf94cvotdqsZiwHBW5/IxnC2zlVQgeI
eBFHUBGCn7h+lcL/fLoKOEF/gPKE1lPu9GuQcBPc2VX5cLKChw3wDBFm/ZtfM8EUZImCVQS/GzFL
y8ko5MGJ/Cz0p2KK+M3t528HbpFq871l/3tXIDDLmeMBCW5CD0R6HwA3M85asEfWifQpoyIf7qAV
ATsopFDf1sDu/Dac2dVG4yNIk21qcbkN2jQxr1UdWcTx3hOeIWLsyAj7cyjJh/ytJYH9rYJC/60G
cuUbUogvhtXNcziP4eIUo1sOuL2Zwp/DUx14BErBo6ah3CEbrnJ6iuAPxpEBPyjOQP/18wXMt6E3
HPtVCnW23ZIEFScpBYe2SDDKHubCG+3kPOUcWoqAj0aRgT6qyID/swbgjzy/ulnPwb+MqG+oy/Dg
lrxewGlKgwfqCmJGgu0WHNBJI+dbCTkF2J9aUdxPhRnMa2BhfsNbivZyaTtVhokgTgF3TfAaSlrQ
C1C4EkthIdKZfh4RBYAnG1Pck3UZ+Ls1mPJutVta5lnAy2MScuEEupRwgCXUlWX4PoNauq/6VkpO
AQ/CdhT+sDiDfA08CnfDTaU+TZYHWoKwSeSBTtg4ioDIKawJnln37ENOV0qpycc9bEZgD0sp6nc1
0K/3Liz4Sk8R8TIERLiAOR0I8bRHDalZVGSWwz73zdeZlPFn0JOPfNyQYB+XU/Tva7B9uvfXlQZk
IsEcoi3xCEqUhjsNvgHnDnsUS0u411Lgl5JTgH3YjkIfFmeQ//75cv5+B89lhSY9Hv5hL8+okgBb
PSFnJJjyqoxMZ9Hr7ELapimnowDykH4KeVicgfzvz4d8MPRf7Yuv3rDS0xMIFEFURTwRkQ5XQNoz
RcZjWOyVrNOHAH8uNfnwp1sTJqQrKSsGNZD6Axa9UGXcDou6hIWDQG9Ykonpz7EKZAHECx35Fz7P
oKSAA9EQKPhReQb3GgSODEZepZOf5fZT8LTt6a2lk7pNoY9zXcTm44oWi0JmH7oGSskpwj4YRgb6
oJgifz+ogfCxR543vLgeuc4oksB55xS/57DEcwDYy0pImB7YOkZaBnHskUp8ARdUyAZrcCY5Bfin
WlMupCopLwY1sPQHc4Rqzio1OvEmDFYBcv5ltleQPrCIcIibuwDOoKSABXFLCn9ckYG+Bp5MBv2o
WntfbbCwBRkJdQKIsZFKKADI/5MvmW3Fgk+0+hBlMPrzyzkEFXMgGEoOB4KKDAd6NRBE2HDNbeZk
uPBGY2REivAokkb/udxKg+XQLu3+Zf+PRPom5HpKF1zMkdZp47+ClTLe52AvM8Y7O+LVRgZJeLRV
FZEs+YuxjJyCeRA0o5MgKKUzoFUHVYSHkCcXX395lSaK5BCSDueqJOLlq9QKxINYCGDBfpwpp+Ru
b3AmHQWwp1pT9FOVlAmPdbCATxRe4VXeYYRK0QJMT/j3VgDyFOLIRnw7vySyUNSCJ9h5em0gYEUp
Ne9xImycy4iwjvLh6r4O4pAthoFfaR5JwAxtI0tCdNBAVgQuGSDNJEwCag+fJkUpMe+xIWycy4aw
jrJhUAeZ5NkX10NnVuFiwJ0wyHvGhVDcpxcDzjg15IjQM2cPg3NIKWDBW1PKgLcaCv91HcyyDZ7R
Yo81fhvOR2s8IFe6R/kPWgXVrkUYgHjTCB8SUYbgAwS84jkjLcy0SEIr/7erMKCesj8opawfNGsg
AHej11GFVhhillSW7l+E1+X0SVthjB0irys6rnPm2uOl5BQsvbAdBT4sziDfqgHyh0pzb+GWApwB
8MTA/X76pH3vuNnGQxoKbMrnAl9GTQHuQTMKe1CaQb0GMQUPw6lddSATe5aReYBxRSHeWST2oBrP
9qAqLsmGd3iwJJKG8Hkk5eOfbEuYkKyinHi4/Pz5/zB0jtWe/SHCQxFlRLEihWvwSfvDcHVfw3tq
iLQPl0iGEeUUFbEhaplhQlSRYUENgrebo4X74mEH/XJxP1r6z3P8BVYAbjhcWOxqZDRPP741QSoK
Q4crGH9C8ZPWCwiKwsZFVKWCF6g+Qmk+y8p/kbCyvAFlsVUD/f4wGZ68PdWxkrnUkOORBG3Cymab
S+S2ZieQKfF2BgX5LHqjnbDirYJC/tCtgWBzq1w5cC0jChNx+dFmMr2PQcgy3J94BSKUeHRP+VBC
TAHyp1YU9VNhBvFODRD38Ob16/D1grk1H9znYZUMYGH2OFnHk+4hxti1J7Q7p4IF7JQFL76Tif97
VBVwIu9HKGPyvpPh00MN+OR7swV849XGkcO0xWNL7On38NZWeoVgR4ITSFnBs5LBGkF1Sj6dSVQB
f1KtKWNSlRmO1CCq/+Hf/+PN7EPpfv83nJDwA+tIoS/oaa8XjC8ZWd0VGZkhTx/sT1JsOIOSAhbE
LSn8cUUG+hq4Hr+Pqw0Bwt1FRBziHCzMkcQ0QUJO4UVEEa/bKEjFlrsMysnJRz9qR7CPiiny32ug
Lr7PPJw8VTjnkQ9VxhkHfEnhQTzZeyPYE0mxYRnl7zvOoKcA+2ggFPyoPIP+189XAt8dezN6PQVi
XbQWNrYfVYaaIx4L0xu7wPjlz9QqUJDGCq555G9724YkpdDvElfAl9whUiblfoly7GsNPFUhKFe2
M351F5HY/vimkDEDB1a42vvGjITEwp4RsgrvtEY5sGj6wvPpepdN8bjyGRRXU9Z0zNospgFz4K+r
4wxMKmRiUjSZpZdkn7RJxRnwJkKg4eW/cDsPR0vOMion613GRM3z+RLVUrZ8H3w+W/5CFODRx4uo
ESwfXyw65BqSTiJ6IVwsaR3D4Zk0VicJicWUZMlZJOWzI9GUsCJRQ9nwVx0E1/F5VLWzFzflIbA0
iY+S/afNLBUyDSFf7Lm6iPdBpNH3s2jJZ0CyLeFAsoqy4HsNXIx/2aMNrndGWHx8HQgSzjlkhFsr
aQ+iwONaq67i4d0oi1DUZ4D/GYTkgx83JMjH5RT2v2oQ6ftzhH12BEAFoCPRMHOsR6+8khvDyFaJ
rH14oDfx9EhS9pRSk4982IzgHpZS1H/WQN48stxkFcp8Fr6OjbSBh1vSm2lE8uCpdSTlY3kqk0iX
U5APddSOYB0VU7Afa+C6eLQXz8PnXYXbOPaYAgJJZUNhyQ4TliiCBeAC1GUcYBC4z6ChAPC4JYU8
rsiA/vfnGzb/6WMi+Frh6kZQTph5APlvU5wQkBJLxq0aBYGGpw+0b3L+/zZ9+dwp+BnCqoJvUb5Z
nc/nm/Xv/0aEz+t/9bau7VW4ZPCQHQ6DsEuIHnMkVqnC8hQjOju6fkbvuZ5PVz6jaHvCIVqdYU0N
IrIfcNraqVhxwEhi5qmKE9V4mSTkGYdlxN5skFWsruTyOY+WfFYk2xI2JKsoCzqVqJLieLQ4YLaJ
C94tB9Hih8QjwO/XngaK8HPSNIQs16wK0Oy9/vmFqWw8Xxx4ztkvpJA2veHRnkfoR98fDdebP7+w
WGq8JabKOhKhqTx7F/vLxQ6BeajCixoGwkzYeQYyciFDOKoclhzrzy8KXjsxkNRF1zUWCI+33r5c
rFlIKZrhHRpNEVjoO+J/eARja18i0nDH/zB2nRiJ8N8Xjr/45trOZo1f/nKxDL7FCFUQYY+8U+hf
1pAYEuY2hPDyZXgP/xC+LPw/iRs7U3HsHcyVsplL1nGy2Xgd33dk93J8VKabdgKZs7rDDVZkA8KR
ArtsJmJcye6WnPbkzzby3hRm64Pyup/PhOPcdJ5sTh6MZcM7vrzfH5wXZHiygu0dO+VG7CAEWLo/
3nZm3mG+2psrjnfuN5qkPqxsddop6YXlG0n2A02HaHkk3pQQsYJ7CezB2+S42FUFTpgId1e92/Zt
t9lum2b7qt9uN5vtvoV/95v4/2bTMrv4W7N/1e6ZPXyn38c/L5tN1HWbl6hrXeKv+Ha717ttdlHb
R+MevmpZPfxau2PiJ/Hz7CttF+17D+3bXg+/ZuLnzBarbvfa1iO+AhJMi5Xg7/hHyzStrtVFv/gu
fvFb5xY/f9Vs4qceUdJrma0WfvFHs2/2eg9mr2WhTavVslqWZbGvtdAev8d+zLrGX/oYCSi6Z913
utblX61L9tXWZc9sWTdWE3/HqLsdF4O3QF271b22rHav32aEgrYOWt5bQ/xqF1+9vBl0uwMGE4Bi
rZv9/sJk3Q4sFL/PMrGEYwaf5thi6q1lfirc9du3j732AwbVsoZW99IKQz0DYZAz5QWcHb83N+gS
26y9ubjB3Gg37348347NW7P188bizZIRSYzixFKmc5BFdSTn4Hq1Xk401g9Y9KN3fw8+W8AbLOle
9ZtXlhWELxcPjMmG9zqERZ3s8EnYrKZHdNhvPj5gtoBP7/MIcq6kB8bEhHRai0vtaWujh7ur9hWb
0O3+6Q/+e/vYxtq4xVztP/bbj/3blYmF0398BC/N6w4mVu++0+t0Oq1O59q8wQy7tK66mM4/r69P
0/HatG664DdWHpZF07q7skysz9blnXV1hdl32Q0CVIrxKhsNk8WJ0cj8dvs0BV7NH80HrBsgVjar
FSLOM3OAkZDo4ghJ7ijo4qr9eDtuYVliud+yBQ/Y7vHpmR38ja3qsYkRXv7qLq2d+avZ7XZ/7cy7
QdkUYZvYd+cIEcCLjS5NF2xS3vYebtvWr27PNtudNgO934aMaw76TEyCMWBEy4QMtNg/m7fth+ZD
777f/OFCtnXMH1fPbfwAhnLbMTsP37aArwkpct/rYN61LjHPl2brZjg1LwdgdbMpms07TIhHw/ze
uoEkaTfNbrN1Bzl02WcC5v2pqrC5/t5agEcrCfzM5faSgJkKgd03f0Dmbk3Q/bPTNu8DyYzhQYhe
Wc2rNohoQe6+T4EkMB3zHglEBx21w+6wY1D/gHjvA4U+k2v9QfO2aV31epDW3UesFghrSHxoiU6r
tYJ4bbeBOVRPl2mB5g8wp/3Y7N3eQmBj3tzej03zb8yiNngCLdG6xCr8Aal9aZ5kWa/Tu+3dj3pj
c3TPfvT54fbRNh+O5vPY7EHYQQ7d3uOfoxFmI2R+17oZQMbiv3fdQWvQ/WVB5HcH5gO0yN40x2YH
S/Xv65ubv28uu63vvcvu6+AOmsK6gzqwWq1B0xxeQxF1766aAyxRs3V5eQ2ZfdkF9E2geoIZI/8F
uKFc0SN0S7cPvdy/srqtGyz10xf/GqCYCYVB8+ruxw9MROu1hCPvr3fsctNzQh8/uZwGFQMteYX/
Ye52+k2oPCx902peBkrOKpkHOP18dx6ILHggNRW3mrZ10S36BBz9W6x/LDXWK9PeKxOryHxmuh7i
EuuiZ+KLkA7te6aVwWgwHn+7R4OeeQODoI2/sba9XucG/+0OAFrz0ro7GTaAtc20JlbUDVZu72Qu
dC8vsSDZVG+zOXjbZuJ0YnYxhQA/pHW7CXl8xdjY7P7ow9Jpdm+baPM+A5h2eFsQCCOCPasjEbeK
1NuaxrO0HkkgtsejMeZ9Z23qIrdtHjbLraVJ8qb1fi9pLoe9sMuSMsw+BL6Sle8+rZdPurRYm0/O
1Gg9+Zxies5+/jjeH1dNe2ZwgY+5UI1kR6WcXmPVeQFPUWKDkB7VXDjiQsZe90zfM+S2re/27cl8
KwQnnL/VC04NNU3HPQS85UJGJfi6PfX4J8+cyhPxb95eLXqb5f5YMlmz2OFsEmEsLPktzHNqNnur
OT/ZaIZn7mfyRLMmxt71zZmnKL7pGgd3bQqr3eThfX6lVSTjFx6ZVE4HO9hHiewkOjkrDEdaLRfb
g2e6K0e85LmV0tyuZ9M+7+tqyfByusLOD/scpAdjqpmAKC4XvLvwZ+hqvl2aW8M5tpe2v7TW08U8
COsv5FcOksj3jPxv7DQFL/oS4a8sVUfnnIVnbu31tOfbU7WrYvt2LbuScbvzXK37Poo5szDZn0Zk
22HjHl11i/48Rzguuwvhacm1plvVLuknD0LkAGNHEhjeKUFykltPC/14sF1lZRrz1WRrTafH6aGJ
N+uOj9J4uyrpLA9EBa8hI0+/xG42sfqE9WSsPFVfTw8rc3wQZ01/64k3E1V9spAe6NBU97pcIqBy
B6cj4lHEOsOLeGQpb2X/Sd/Y4soU5r5sKsZUbNkbUTPH9nFcsp7zukJOHVyTVJFFUBOJUhA4RZlx
e35lHjx+3tyIc/VmPT2KprEYeyULLG3ynRYYHvd764ossO1RW3prAaNSju7tZKKNO/rssPoLdzjl
6508W/3l6f6P35+NyS4zQNrcfjcTAOSEX1iy96S0Ebk6LlnOeXNeFXB6oGKjzyMKNT091sZy4h25
iWcubcP/NnOXU4vTHSnIDle4knN7wWTHYlZlBRHj6V6elCd5NTG0lemuF7Yp7V21bW9dtcRlkTfV
kQVehlMKwW4G3f56hmZ79kpdmZxnSKqlG/PZ5VxdPP1aLNeTBwPyalOyuHJnIN6lgs8fv4gY+PS4
ptxk7tmqtDI38Jd15lv/pyLLz+JK1Fq/Pxk0vBOMlzshcvHaZLojxNdPxjsFImPyxGnWbrHWm/Jc
2JQsKCG9+2XTHE4dxJ8h7SmOqgWRSNwJp9v+XHE8cyV5krl2pJ2lHCfT1nK5HHecnSuZS1XpPD3N
Zh1J2ew4c7V1fPPIy5MSKZKdMCqWjop3dxThZI6kx2vYC2wst9AygrOZq3fOWp6sexPJX6xLOCiw
ZZQ2qNATSwyBFxyQDoqaHvv1WJ8Ie9czJ/ZkdsnPxW17tVpKD+7W649Vbn/prZduy5u5gimhf2t/
mE0s8GAjbIyef+BWJaZQVtKwa5BYkQa8qDxiZtMj3x1gH3Hb/cpc8vpOMndjY6Ga4mY3lpo7fiwu
Tdvbqvdrf7PYl3A/izl6RnYGWcfrsFnz6CBK+4UvQFPsJVe3PHc6s46S75RwNnd8iV7IFDtsl8Zx
vILQxrZu2/THc9HarZ64zkIemwfjpzvdrZq/u3YwLjAYwKkaYpCI7Na1nSPBolyZ0kH3LM7Yy9ZW
3jgl6GWFD3phr6zjiqsArzjRs44rPs3W2mZlzsaGeu/qh1VLmq2nHd6fT583tndsvz+qPBwxZdkB
Ci4MZiTC08yFA1+BRlKnO3nZ3K507kp84seWri/WfXF7MDbN/RhWYMk4y/ol41T98X61cuWVOV84
3tV057q95cQ/9qc+5135uiJb/GwqlIi/PHCZtckjIy0L+yPib7/UF6u55wBcW1B+bDh/77dEYzvt
7ByDX5oTh9v8/T687BfTYsFgBxKShC0Q1CK1BX1pvHOU9Xhlbp/WTlNdrbymtJhuTc7Z/77ZCVMa
FowqIfRdPb0fmbTQZvLxONup8tI87Px5i58d/fZ+o/y+MW0oiEtC/B2v4/0alokw2YtzWLuuLB6W
Jqctdx1pJi/M2VS741czxZx7fMnszJElqd7YLEpYnbuxqK73KqQVb8+fBEuytZlqPYne8VAyM5h9
Qvik4TlUns0OnBkKxH7BOrbnk8lxac63/PpyonOLjuss+Et3oeitpaZuH/Y7jpuZC7iRdr+/FNgp
JRIlayo25BIZpDbb68fZBtr/yG2MwXyliLd4jti3lqKy6rmeepyay8mTUjLinJnJbhJBQ4i4VoT0
5GlosSdRN5KwgykqPPnmUjLm5lKYTkyb33K/L6txLfZkXeOGGdRjuit9uT6s5fESBtXE3V6p/srv
LaSNcmnLhtjdPGmbiTlfrf0SWHNYChcH/A4wRJAr+XTKkZg73mQlHjcb9Cr5qjg257atN3e2u75U
XMm/2cvu1HR0Y22t7K1d0nVm2jKlywI8kBAKKuPk+U10rTztnOVqBYkynupLU+QdqQ1fzDY4Iy60
hjMcRC/wPrB7SCzSn8oW72kvebsj5uzR3giuufanxya2uPOutNScIENhYV95I4J0gfmJ4Fz2dm2a
hTPZlm1luVmaM8PZL82Vzx0ft5w410qmSu6YcIMKLINnAPd40v3Yx+lS3/H+ErNydmiulwf5ip/7
i95q769LZEteVxrmPx67YYpWI11tdk+O6y4W6Go1Xptwe3DN5fHwc+LyhxLjMA882EJYAuxujKAR
4bJa6BN7Ly6XpifzdsvjYOtOdpNV631Vk9MLUzNQjQCP1zSyjV2PtYmxsm2IMOW4N3l1PTFX7kIv
YVBeL5jamAPoQxfpiR1WkaCP50+uuZsdDAtH9dzz1jec396TG0j4CVGBKDUIKNiv6XmgiYvVhBvP
lqa88p/am9lmbc2k7dSCO6TkHCZ3QImeWH1irTruYfV0PEyXpqFu/9I1R2o54tOyZK4xrZhSLxgO
XJNM9kHm4ng/3Ymw2a8WrsC5pqC6/PVqul8NFtLO7RljRT6a7m6/77w/GQQxr0e8dIZHEWQBvZLZ
fVzNp/PdCj3KYwMAroRJc+84M+vJ2Ipzc6I8TbrOfjtuHWzF6Dj8SvzFHbjLteIs2xNpN7t/n5w8
kMFIVUF0A484TzL+CY+DN32PWTPTJo+az3Gt1UTdlvj58jrR8KoeciT/f86+bDluXAvyixDBfXkl
WVVavEi2LC8vCG9NACQBkgAJgF8/Sc88WCWNKnwffKMj+rpPYTtLnsxDVJ7AIZ5ucjbZjesxVZXj
c8Rrb0VmGh2UY3bhDbx0mqB7AcfBzGV8xWb3LH9dGZp0Mog9LqcU0tWCxVkVWHIM0/VKGuIvWHtp
WQVYElD2YgQunvhTa4vTmRtWNVa5Seltt/rpeoQHbf79hHZdX4L8BznkOaid9/kc+xbeUOhhfqMW
NhxcGvN/PyJsGwooeEMc1PnOdVKRruRsz1Fz9q63ZVKHPGX/ChOB+4Ppf8ChdpUoBDxPd6zYVmLI
fvc7Hg9vB++iZqSyuOBvn6Mcuxlwg9J8HzcE2uxTM0O2qTQYclWJhfI3xBfxMZz6G2XTssqC9V1h
0w8jCSjuek5vgXXfZOU4Xogt++mfeRa87xBygBRIC8TfT3/ENgVLadoeSUC2RuHBOKblXeLSYH2T
LtbGtbNlz6/nFeLxCxfzhWeASgA8rCjO0v1LWk9NE8XSYBlKVflBxF3Ngsw3duRv4qRN6kVT/O8/
31EEHnzFpYhjsJbOI/YS5W7YAniRhDFeWR3Px3zYLr2E/Wc/3dEQRwp0DDcozcrzUgB4c+vmHMea
Md7WfZGray+3/DqhJbtwhZ7vIExBMYuJIrD4Z6z7344EvjIL5hQ7qLqUk8arfiqqALyRT6WO01/M
DpZeeOe73z9fHV7ejjLCfWGE2dNDY92UunaKVTXKgTRJOaWP02K3H9OS900YyugHIBB3O7JYXQ1z
pP+v+Ob/m0c+v64YR4jqBVUOskh4tafmBzkF7WoXVQX93DZ9lv/q5/xbKgFOTaUcqiW5lFE+d5+7
RRSs6KQBYY3PXqm2XPAonFQlSYSCdVqWKzwVeeEknxUbf76djrm7Ke4nYs9ZihcJAwacMqqaBZm3
upCcf5k2PyTNPNLkburWjVddwYAX5X2vL8WIF+4svguAVBb5H5Cjc+7gvI15J9HarkhPp2Padt7U
JQ3Zg9JzLC48wxccH9okKJNzIP679ztbbByRLrEmwMPP9B38YvcQ0rJr1mTuwybRLP3YxQPKZEet
NseIUppXROvpE5sTOV6otV7YefRiwc/EZAxId84rhqjXZt4mC2c/MTzXdTE/bIZcXgaurHpPu7e6
eAynlv1zKMMmoIUO1AxcTeh3n97kYCj7dBpxk1Of9Ko2LY23U7mGXF/Y7pfOdh8tvH8kFTB2sv/7
v7KNQUpBwTpVVasX+mn1Is4PPizpreHJkp9ed7EvGSsBWQF9LAP8OUsbDT44xIjpVLUBVb8ZQ7W8
szInzZop+/C6qRecX7abwBfXkdYAg3i6rpAmqc8l1pWLnP4SJvSfCpOvp072/RWamezz6/ZeWBrw
eTCO94/fFeAIP7XXJ4QPi1fw6yovGsLQvJznFt10/J1/P7IC7WaERCwNSPHZ3eDZMLbaCFWVPpnb
KnHLQtHyk/F1GEnggK8v7AWfitmfWBi8XLCDjU8XJpzM+nYhsgqHQdRUMS0qMqHpV9NCR7+Mn9fg
NCHWXKicXrK7T9mAxT9EkrO7shgb9tCQwq6VQG/cwpN3kUeTcZacfbIqUW+KlZELyd0Lx4ixmkgB
ciRf+Iez57DmazIY0sLVGSAEVOKVj92k6jzX2QXX8sINLeDn0v0Trfvnns42dovtkq92UBXV21b3
yxadfLYWV8tMRWNlSy6ALC8tDSX13joBVoxi8elBTjZvJ1eUEu3NJLuOyBY1Q5uqD1vB+ws3dL+B
Z2lAgSwKfYYcVHoEyKemkmyKTOuprIKW9++SGdCRSFJ2fP1mvmgFcReaSXQCyz+B5C/XFQxjN2Qp
vMkk+ukw0aC4ZYTZf8bBQjQcgUZAJxhAnLmXwn9Z0Qxtt8yPsNKnLq/BQu/9VSLQU2t8WgTTBRf5
0q0AOrXXMUgqMGTjqbkg2LJ54fBbxJiPq9nuBzXZKkM+VeWTmC4c1EvWgO/t9ClAxKjrnlobpRZZ
POJxz35qbySf46Pu2vw6cG683ey2XFjdC0cGjwwUGpPAYDM985JdHo3WQRBQ2XUc0ZNlQbQ2rQrp
pSzihcsOEzsoBnwWitv9h/x1am5MQmY43rFb13xoBvAGmrxTBa84p/PH1y/iC7uITURbEgSFskRr
+qkx6kInTVvIKitZKhv8nOmnnJOUVpQAxAXqn7B/946I2EBKkZOgM3wetjdVDI65SFZi5bTuSNsk
EeVAaVNySOjsKudC27y+zJf29M/0IxjdcaZ9G/7aU2YEGQeSIMfU/U2ETuKhH+K26pLoErh+ydIe
G/6ylI2ghIERJKtxMXy9hqs2/UH6bh1r3o04ytcX9kKogf4OtfyemyCmnC1sMHPRMx3KyrjNnDaf
krsto2UzpXo6EFf6m3zi9PP/YDTb3QqeA6qlM6PzUNqQF7GstMUmctBAPg0++8QyOR+DbIqPVrPk
gs0XyjM4fmTV4KaCspCc7asuNqVFPMsKlVJYtUzelKPrP3vKxE81xMO3dAjmJiXBfB1ZN1xwNs9z
6b0jBBeKjBqaq/PHHyQqd3HPZbXkLrxfIumrns3td0Kn5e1WEHrQdNJvyagvRL79/T0NR/t1xUtB
Hg1A4TwcSZOU3ACfrGgE0hDaGe1BxCK6f/1An3sBVJ05cEhQyoCjncfXNZcL5xEDYEMX9q3d2Moa
o7SSx4Q69c0safv9dYvPN3SvcwGpYXRlhJbsmd9hZiAsmJFBDIYPtpq4TO/KZevaakZL5ZjGMq1y
2QZrRUcqLjEWXrL+J4sPU0yKQp799JGuRAU8TJCGBuPI+iYneJiVTRWzdWl7HlZc0s02owvG7gpg
cfj79dU/dxLx/hHMPUruYuc/6p+/nQS6EUiT4SQi18XX+PO9GxN7ilhRHP/ZEiBSIENo4/wB2J+u
FLVDVG49oqSkZS4buRXWV2WHfv4xW1PPLrij5680xj0CWXanusExnG2sFqQTzmiEk6iffiGANJ0V
XRN2FAickerUDn76Otp8PAkfJ4+vL/b5Y4F1QOkFkm9MytknEP7te82SZd2iYR2sMXEbjllQpUJG
//wkdysFmvz7d05R7T21ghdSgKFtkSFaUt4In7xbC0eu/4elFNH+6sH0LM85NRo8PwJGGjbSbuMd
COnUowEdrJd4YC+8fIDbEaDKHOPrnrWT0DtNBysXWbX4NnpTTpA5luHQXoPr526KwpB/TknBgQv2
Zgfm5aE6OsvadBt5Ne1HRIiID/1a9O9S4F6HoXXJ3etb+NJdBOsy+L+AJTjpT89pEDxAveUR83Or
rwMxJTXAhKGJvO2vRz0HNxN67ffpLMav0MCNF57CCz4GaRy2FKgTyPDnvOC071bQPpB8U9eSqJqA
KN4lRZ8Dx3T5/BBFJF2rNOHTQ8JbP19Y/PO8ABkW5Kto9gABz87ZUopsI2Zx9uirbSr4isPgWSUj
PMZ6YW2vQXPsug8tcen/4HBgeP/kI2StMbrIT3fdcK6ndkUR4MNJ1wS/8HotNvYlzJfuQu569tzx
8kqwecIcBQB8ODK7p6boyuRQJp43gdVpExa9PoVqFRc86Dmo9//M4KvRQBHx6M9rNUjKh4DHMW8E
ehSm7JdmbTdyUIEg9ZTp4B36ifKmi8kdddQdJ3Q77+li/vE6P/sZZ84tGQNrkNzyhs/zULk0n09I
DO1J5UPcdOV2UFlsKrxmAG8gMh5ef0xnEeuPdZD7wFbB6CXwY88c+6y44iJfeFO07XKTTpk/BO2y
HhVfL7UZXjrWv03t7/rv4LjFuU+HlTdLWfKDifuiiZxWF471zPH9WRA+mYwjRTaHwmf/939ZISvr
UsYFayifc3sTgAFLa+3Hbr6OvSiDj/lo6D9mc7tRsOjR5YO+fNfin+1i7JNpTlXZNpay9q1xxDQS
N/hCsvrC0nLgeRjHFEKLk5+nyguEIpQAYGpK54vhdgn7uLsy8ZBHV5Dqa+h/8hEe//ULcuZw/iwN
rcudpQXbKEae7qeiOWXcJ7wZXCAoGsDjwrc637QN56pzuStrU7DVntplQrf9dePPrgz6+bj74EWA
aA9fexaS59XkCaEyqdPJtFfBTH2dgfR6wcqZR0+yfQBWhDQKBxijF3xmZek5xCsqCuuW+3atfdyr
92Jy5YFkjhy0R7Qe5CiPcbS1F9z5s+cH0wWaz+DCRcku2Xm6u6VQAe3EENdhoFh4F6XjOj1yYyKS
VOC3aHOhG/WSPbwLxHzkcvvHyp7aY1vSR5SMUe27ZK16uxUNRj70dbpsc/P62b1gCth9CQgf5Ca8
w7OljVBzzR3oNDVF1XGgk9wah7gMlzbNFw7wLCPYDxAsCLTY8QeD4s5FjqLLptAtFqvSgbplVI4n
QrehjkjefjArevzULqIWg4vf2Di1Fw7x2bvczaM1gqQOzB3c1KebGmGsJnJgFtW4pMWJbCaqkmwG
MB2QGPmBCi5Udc9fBb7GgB40AjF6muBJPLU3tq6jgsKtRX2XXHW9XA8TZ+bCpj5f1RMr0dmr6PDV
GzJ1Ma3R0c/rtshU3Tuw7kJW3q9rnF7wMy+ZAzq7E7MhosD6ni4qlcBOeZG1DZxYIMVxTGbPWc3S
Pu6XqpCJj+TBm54nx9fv6Uu7GUMFCAosyJMAsJ4aZoAawd+PSB0XKvvKOrQxlf5HOhAOCZNOEBqA
6KADhBf/1EivfM8wGyupPZbztQyUbNDFGC8gcM+Xsn+QOAMCh0oGufjZHgqMFGitKEUTRej6pAVX
BwL62vW/bhis7BgRWqIAps6hKa1iy8aCiGZMImRmkLseeaAv3Yfn7iODS0SJC3kmOq77RKO/4zig
eurjqRANWb2qGAsQ3mworhxFs/71BT0LcTujCTkVPjWAgVdAoZ6amhUuR8B510yQif3cumV4SNN2
Ok4idY0uFLlpAaJeuO8vrQ9MiBj9W9ACIHs9M7phg9sJuyg4m9AyBo1dRzKvHAnthZf8kim8KMQX
1CvARc6uRdqzlUP2hQ7OFpv3I1NDrdYi/JqAYPjPj2lX7oGDBER9h/XO7nmwTdyPS9E1o93UqdT9
f3OcXaIePD8v3If9I5yAmPY7cuZvdRxiahBUrbiAuf+0qG1rNpKwN9C86rcBG/u3ciPzpd7Y88f1
1OqZn6CZV5BrUd7E4bpdrSM3J6XX6Or1u/g8F0FTEwgawibk5+hvPr0WqfO8mwiKElIs/G7olq3y
uZP1kIzRbcgEHSpuaXyVMEO/v276pQUiiKGyjZADgWT91LTb9EiIc6iHssw12RJ1bzoTXEKSXrQC
UBvdfaC9kJA9tZKKBYwnmvImj9b1GI+qA4csvITrPr/yqGngCON9ahZ6cWdFlcqDQYaGiSZYNrqc
lB11dNwEPmNyNQ2RMRdc4n6t/0JzsQyYgxgFw7NQRaGafLqotZXJNG2JaOg2Jae2m7Z7mfK+EfOO
VZXLWl64Ji88AaB+oODsuDnS47OzYiZJyJpb0RQ5sg1jQvSscqKKKxQq5riCU/5mzbUeDq9fkRe2
Ff4YpBtYzRAzzw7PkD35mlbRtAg+x1SK7ZryBZCuQjF/STD/wqYi+cesu939Yzr22aaWMvB52U6i
0ca0CtIzpH412AdFVvOs1OyqSxQf/tktA2jEzK49wGFEWHHmW5LcWq2XZWgkmqE1sCX6kFkTX22x
Wn++vpkvvATQ/fHMARSjnXvOoDJLji4AW4cGHPq8XsM1rfut/PW/GAESDZwDMrDzcjgIxxZ8PjM0
IEDbA5NB0Ehbbhci6LN7AfgEYQx9P2A2O9H16f13KN7QXBSqga58uu8BuzeBnu2J+TD7/PqCnjlI
3Pd0b4ghS4SU55zdJmc5t7IfpkaoNH6gYGbRa755CFwbReegbBC5bcHqxI5T903YpYwvXBG0UJ8d
HeonUCWRIO9MEKjbn64X5VwHwWc3HXwadNCAky3uo/5u7TfddnU2JHrYqowPW19W0E5q0VdBMQRZ
V4do3dHpUPIgHMKP2xB7fGatAxcjubZ9MZJHlksgFJ+p74QUVzlZNfklB0FoURMeUCIq3q2yE4fA
tgGNa+blOgWNWdHuFSdTijl+WN1YElVnjNn9/8+2Kf465Www/4UmGO3nLdqy+N085PPwa+oSs9TR
4nl4EETxSVQiNGK4WUbBb4JcZALNMbH6L45Jgwa5XNpZ5Mco4XKpfdittqzQYSvmt0G/T0oQMeuL
R8A7UXKbQUcZ/Co1dE+fOhSEsagUJFGhrLEzQ96sPRGLxI9Xjt6MsxhMjc6ttB9DTzJIJZURlDYD
muRdLbwp508uiWfxflYpia/6sqQACLEWlX6der/EWxNP1uXp1Txt7RYfzCqAxdR90JdJfjUzTezJ
DKBaVVlfrFHeQJnCeV4P5VQOlfcjDRrFaOw/qGUL5a9+lFnETwZTAj9PGuXs2vSzGsk78GUVfWd4
uYHsvISao1BZNX5qBmbJl3BpAwha403K7eOYjeC0li3GRhycDiZTL3nai3u9z6AZGhKTpfycUp/r
b+My92ypATLJ5aNWAqBrtUrRzwylLC3DKxZHxn3IuDMdqoh2Wyb0K0VAElH10bxsnzOX9+0nnhbr
RI6YHmDX/rpf1oXd52wZ17WCZKZI7q3NVW8r07fWi3rvyiLH5j5z6vOcQ62PukuOpXncfGypq/ia
buS+0HHb/0wQsaO2HggpWt1sdhZRgY5/kC4fVcaC9He0bUnbAZTWEwtq1q65YDUv1jnUtV8mzLxs
2lLZFubxkMsHQf0AzvoyZsV28m0q5dci7QLRVeBLMI/Y0i+5/QZfuUZBZZak2+6mpQAN8kR06XVc
RULOaVt3rYmXueLFFtHfepZRiqtMMw3ZAvE+DL4Uid809OqJ2+a1bgWZ/NeRlVt4Y6Mx2T4lcl7a
j3FJjXyAstX1TVpSYmvIIra8KgJDZYM5vD54O2CcE8T+AOO3x56APWIatWQwPtspf+O9yJJHI4pl
OxZUwQPVoN1pFjSaqrAlV5Pv0Xmt5JR4/1UmAx7qcQg8RjRUeRdsoIhIQeQc3MZzNIxlvVHM47Qn
yUia93XACsCA1RZ16AXcLgQqzrIO12HZfqWMoIvVUKbBAqpC5QOVHEERkgXUciHZfFiJYJP2KxiW
RLQVFOVUvomiloClihk/oCVXXhVt9z2dZjfyOm+DLfiQsRGDE6Da8bQU1WZAkVkqONh0+TkILxir
SNSW81LvfAitb/KwnxLzrlNB2s/Xs+nZuJxmB1mwrlcUBXnWjHFG0zcyFtmwYG4RZ5JdG3hrAY50
WJqxijG/Jq2jhJCxq/liizG63uIB7usT7VO/LB9kF09dedCyzG34aaYKtQ+yuyKNxd6TJPlbZzbn
bguQhnR0GNstsZUt/RIetPb41kNTEivmu0FMfrqaMMuDCzAKjepEhW9B2PJXMUToeRyN8Nl/ZuQ2
vw2DTgffch5p9TDkUOOD9QeyEoiHEJGqX1EMn1xFK7KF2jq+rrdBhqmFDx4F8vIYGDX3p75vs+hW
F5hFVcN9BT9yM2C4EV/8eD3TrT/ZlIYYEGGnNqyy1rZvMxqx9yWUB8eoL7v36KuN6PcMeanTh4Kn
Q3cA3DS7qELTW7H32bhaCHfHeErIlygG9v0Ta+LxF5MJDVgAYqTyhJ+FlkPIusXX4CH08Ql066C/
1V7StMks0vS6E2U0fYmXqCBBRYZhGt+QtCv7D1HH++lNiAhM76aEO/8G/m78siWhZ4+tLCf6M994
MdyLjhT5vZmCrfwCLtCkjloRnjcsHFd/Qq7qTbU6CdLoYSID/a1KHc53oK3y4eha7sofuLIKd46G
oLvcz1kk5a+SJiKDqHDGPhzUts7xb56sQKcrouYItxp3JHD3aTygPUWkN9lH6bdpu2FEJJD1J472
3SNtCxPIq8TqTOfHIJ1bF145FArU1ZstxPzfWngb/F67ZJK2YiZMFlJrQ5LoRzQ7t8RQz0uXbQ0U
Gqvua0xBaltXlSXjKbQaiu2s1JnFk9N15uUkf+fLEAR9pYpJQynL2siU36dEBONjzpOBIygpXHRW
gRm2ZVHdKR+nYKaEy2AkHGnh5lNRrD305+h7TG85SW1cgSiDcUGFcvDnoB7o5esAXuhcQUPFF7jG
sAvrDjwQcCxDRdBIcoqDVhR0PCkeXYvG6SO1ZPjVylEUQCv7tQMaPIaPIQFiVse4i3GdT+08/NTL
VnwAwQsRuxwC5u4zad1Vi/dF33QsZrKG95m+FCEav5WO1+6rBqnnQ++V+JXx1AxXo3Lx/Whtdg/R
aWv+hIWvbRHODjpHnd1IO7HlIzKFApA0S8vhNG0YbHHCMBNqDkFOE1fHqpzTq00HoLWA7js8qjDH
YfmNXM+zD8IG2CgLKjZi2kENIh5GEaRT34ujyFL6BtWNH6px6LfvnCB+X48mmpLDyLQFBduY4TBP
YXfMCh8mxySQ7QnFByaGjL4bA5Da6MSacZAqqFeQxpsZ3YvlZBHevsbgYvb1RBFj6rRbcSjc95gK
tILVamo/26W71nzNfZWsBbhjmBRXtpge5OzacE+0u2kx8sJXQsj8qhtm4zCuxhZhExCEoSrcTdWL
ijpwPsKFJvUcqow0sYtcCJJdyz7A3UWfdazkWkW+1J8Skbef0tbR/xg6O/fhjNEn2BFCgiPjCn2k
IJ8DvAclSluVhUayiqExY/ZmpIPr7pXapD5FiRbjtVPQ6ByX2ETuUweV+dQkU054JVJt0QZSuJqZ
LofkQH0RqFrg77zfzwFIuO/UWhtKo6hGjqLyJtmQi4CX6AcEEZEPa5XJJfpe2nS4bWO1uQbMZo41
BM7EJ062CYryjYtvCkfDa257coyh+k7xayUoRWk6StD+hi6qUewMR5H0+EfAsMjB266QrIpF2D7O
nRD0KmmpjaocmQooGKIoVV2G/fi+67OCHfNIYJ5NqZfMHGOlA7T0y60rK7Vp5Wu2gtlbkTRkCZ7+
EKSHbRnGDzbXQ/px6FoR1jYjwlSDy0dddWxy7m2atyNk1m1ctrVsbR42Cuc5vpu2ILpSrRjSaxX3
juIvkQTZZb6EWxVDGbRWJjdwZnrjSX+Uw0reR6BWqR+h6nxFCvjMasrc0jasnfCfjbu87A5ruSLj
y3KetmCKy/y27EWenIoePnyp+lJ2v7stdvZ3hqErX4Z+RDwRjPO4kbos56PZ2gBrCbWskS0lmMZt
Qfe4oW5OH6PU6+JGUugAahav7Yctb2VQjWDe37qVIrlcrUWSt25jGTWZSlpXY+hUiZGLzPE7P0XR
N52U7A3v1ZBUJohbA2dYCl5LusIx2i1MPs1R4L8R1dGyImvCww/RYjCuIAXFYfjSzdMKbKzTZpHv
8Cz9hkGLDpEvozwgdwx57cO2EIx1CVTEb1WYLmWtMPV7q3SnurZpW1bEVziqdD1uC7MaV1WWH1bI
TcSBOm5o1aJHza64JVN27EDV6aoVMqb8SA0FHLwROrCKKRd+SSzZCVFQc4ojQEh9KOMVbFDqGD1t
0RpgBlHatsOJIJ8ePzMR22os8o7Xul3gu9DZyLuhspBIDlcz9K53wN6ivkH/aA2vp9yEUIgR1Cx4
Xxkn6wnDzZ24kkkxj7fIVVC1dTgWcQWQAf+dQCypbrRLIIWHgIV9Rlt/+B2FW/uLjcr+wugX9t22
Xf9GpuDmHWNU6XebWLoHSUnvmgAX6ssSy0Cfgi6WD3NHAvjMIdziY+6yHklBQEvSpEgo4lMWurC7
jvtBP6DPnrZbjXof1dtmZPxhhsbOH6BAGhtGRYZYQBC1akjJMBuL9knBkQxKFKhrH2d36MpjMMUG
MVN5BEc/mI8kn3P3Sciy6K5N0iEdNmuQH7Z+RRyqNJexOYyYVcerjBD2VbRQzlcgrQXDg1i81c06
TDQ+wRWrtyBRUEh84y2D7GYpsyrZBOYEgEhR/hfMkfsvMKT8TycpKttV0MnXS7CkaFoWGvEMBLue
ow4ZogNNUZ6D97IPi3ThMH231kLp0rJ46CpdbvFPNEtQA5ky7JAik/lTQXP1Y5CexDcx1OmnMMgK
XgPOnifM4QAKfIRypRtrkVJwTxibwsdV0RXPRW3tt0yO9l22JfR7aTy5X+JouS9JabvTiIwH9EmT
QlWcD2g6HbgQ09Emg+aHMnQFrdjC/Vs79S449ol1P3KMI+2qlHjzU8SYkYApLzLOGuqi/NQH8xoA
uGm37zpIVkjlx0K6q7XT8Q9rkyWHpser7yOcx3bIl0K8jUQU/Bctg323EuDgx3jS2fe17cUDSzEh
A5LGXt8sWYsUKUUzZa08OD7rVQ8Srm8my4f/3BSQH1I7EcG/ef+RK4ORLFptPXsv+JSgbTqs8nfY
69nX1pddd/Ak6XswN/vllgxunFEg+Om/NkvoNx+P7f2CEH6X9cx8ZSYthmrFrv3MJzPfumEKketL
nHmF+SsurPuOIA/se7bLdhMN2kKQ+B7fIWBseVfOKMMr4TqDqsqzvUwoUn4XRoOTxzHgKRD5ENOM
jqv261KJiaf5CZ3L8GtmujTDbBJN3idziuceQXaZA6hCDd84yNrnKsldjqoUTIIC3Sbiy4ONHSQc
nXPqZkPPNznaCIX9IZoM2p4mMeaUC+x1VZrBZLVaoqWtFp3jktE1Sd7TqWCPYF70DzZagAOh8Ft0
FY/lFFQUExiyasgK96Hr2/T3qsr+rdVctzeOkTg5lAWSmOPshsLU3bJ3VAIattfhlPfm6FxZPiCm
K96sKZe3Agpvcz2rPvum1pi8dYJs6TEsGPvcImFdbvJ2Lj+wknoH7WMHjYGOXUprz6bpUIQu766m
MJGibpMx+VVMsQMJSNL+Ntnm7TGxy2jqOdWZxLgjT2zlcTKnAa1Ie1xXtn2hrfPuDbxFOhzLqIsO
Q1IYW0+gTCCdHVsUdxSLx+740n9B0R0/pF3cfuxmCH0rbqY0qlqCHKCJOh/813Mx3ELut7twoFfZ
cV75mNdQ0Zi73PgVg3sx2wEbsNms3iDLeo+ZbrGr2bhlsloLkk2HFml7WpM+Ca7T1WKZJUQQmAM5
2Dyv8J6Tn+jw0U/BmOjPCej039Am8LdtvwhXG9aXnwu7ql9AAvu7eRmHHyLd4muFZc41uuQofx26
RJiWAc4/eHC2pNex1H0Bu4vHjSLU2AMN4jWqwoRO2Fn4DOAgUao/9BjugWI/AisC3jOf7lZUqbbC
EF8R3o6epN9Wr9O3eSbm7z3vks9x/n84O7PlOpWkbV9RRVBQTKfAWppnWZZ8QkiyzQwFFOPV/8/q
o95qx3Z8f/RhtxsthqzMd0ootGhUtfmoRlKnorUG/4zHpvMayl5Z29EwjcE7DDNN8pSH2fXu9usQ
bdzEGxZ5WAXWqnW61lNGk2LJSSZb6tcdtq5eeNHG3PEmkGa9BYWn+LttjSUE4UZ3pnSZVtE2Dysj
ELZShv+96PqztBHLTRqcloJ4ULEm6nPbz+Ix74LpQNe0tbEa9/IVmX56b0/eMkcN89EeN9mpa+vV
3J23HnmE0aw9v4szB8P+ZTBsw7s9b+rZ20NF7RZ7+9C1JvjuZo7cLsIqq561KbtPg8T6hviIbjsW
XhGuUUcKxqu1AqRGNicw5v+il4/13HIEpDmxmZRYz39YW8v/PjmaUQ4VsXrJ55mjY+k2XD/eUK31
pbFK56oeGZLpfZ1uSpxWitci6IilY2ZIGUgDRZDTSNdy3ewsc4m0qvs54hP3PoRY6uyQ9wvBRyUT
cVxnVXXXOswT4EBwymd1n5bXw05QwlkqQnkRjJX/K2tUe4l+nS6mnmkxpAnWZ5Blv0+QIadLvAYi
yJPA1QjoawAxojLxzd8UkE2fS21C72hMZx9db6ajb025F7E9DOOb1S/hvYe4D619SyRJVLlNPcQh
2Y9XUJmdG0G8FU9ZUxkda9PaNYGsM71XQGiUExkna56mUPhL3Cza2WOj5HqtgmwLOQpN8RiQwutH
jTaFf3SCSR55xnqnc8Pq3NijeENchN0d07s9Jm7tjtc17rjlvIIlevbFMuSXpEZyOOa01XlELRLn
YW6t85mVad9PBjfApe5mFBkFWHaZynq/G03dh4d9zaurrd0GlwHM3ZwoFNt4Vywep1rrZ9CY9TS0
54UPUXTYUR6+uqne3/twtfqEZ1hdT6uxZRIuIy93XaXNdyMq/RE2tcpijw7lE5Jhuyn9xeQJM3N7
a9ZN1PcWUQwmeww1IHCydo5hK086FcObdLaGtqOY1HSrUjvzkqAN+u2j2oU1Rm1l+ApEYHgKFq06
k+HoVM7ZSQCAxbkYwk/PLYb20A/jvrwt6SSfAojD8222cj6cfZ5eu2YJP5upq/NjINv2heB09X3q
RDnEiyOaN6vg1I0sJu5vuyhDQpe8sDvKweMtDb1pqQ9inMLgsE6pLs4HsO4xslsl9+usDulZdsbi
J0+NwItytUkGcACw66TQVbBGRJV26yEIyq4C5nCap2olOIHo9L0V0Trk65tRJW0oi9lb/9DU/DFJ
N/dceg16f0ysfVtvaJ57Ztmt3vq4AdErDrjzmwZMTffvYpu9IPus9xOksFl9/xCUIggOdoDiJF6W
flvivXBbkCl/MlYstnXvOFT0oOMOTvu3vfkWsb88h8I+d8NF/+jTiZTT1J96JwZjZqzZfGcC6RFe
py9HZYuaiE7HAR0iWA+UeNB5E7f77t5P5VJdz5ZY2mQ1C6NQtiPbi/N1IEQ+H4xejrZNj4ECJkMG
3OhmqCBo1vaxHCbb4n8+d7fSKenbtnK3muMO6qtiry28h6ZGNRCt26RB3KrGvyWSzvEjo73pJ4b4
dYoAQyydeDxmnTSDyAGsdJjdzxvBOBFASWWdzah2l8RdSeeM3SYMBl4dW93UaTo+Qqo0zPZb18pT
+a7fi1VNlGny2/jnBd10JFI5P9u7Cu90s5r1DLl+eT+2mbQTl4yIBxMS3kietyHxvfUWG7pK5hOd
gDXaUhynEMjopcnLDI1Hmc0y7rq22G8qVTGquRyDTRSYyV0PehcEd4p6X+qrYgjk+aC1mSMN//+c
81YZlDV1kINVqC6jGBd8UAVamSxakXsxiHpudjZlTrAnBBNrqMy0NFkUEDqext6Uru+qrY11ljOl
XoCpOnedv3i/c1ZpT9StzGzxyAvkR25d79ax2rNqT4bUnp8XVzQikrLYRrIxVO1DwhR+E+tGI/je
yMZaA0QXzr4A86KHrW4X8tPcGJ526en2l+AGkmj4liKRsyD8gULIsl12UD9pIAKKpd9FvKUj+lFZ
cDbVUtUfIi92QEkVVs8pDL0+NL4It1gwH9yHa0nnhLtoyCPLGndw5q2uLlLHxtdrVmiZiEWN2EZ9
OtchnuD4Gp7k3jEArModYrfU6ikcJHO1xHT5COUjgTB6OdEITVMVmSqAk9p8o++ngpY3IY+7umiq
nB5jzsTcJ/OSzx92ulk1/d6ir8uqqeWFbVLxPOzKeUD7uzeRa9IQhNVqh+HQwPbd7J0LAJZnrvn2
H5IhCudQ/7KnYb0TbWpeRNr19SEc+vKX61Qcp3pe949lE8Ods7X5r74jwoPhwEnv9NZ6lKC0s1/m
WpHXO4M+nft2Z3+mEyWPn8o7Bi+6T8m0tsMPvxUA8/s+k7g1BXmNJZkoF/LaSvfAOafuYNDGR0bV
XcdO5m6viKTFjxZmgoMszNcxqicpyhvSSuGTMtPPT3oL8g29/87aA237w6/BIrOFbt37JQhxtGKG
0eDWtpcSpHdYx29ibeisczNZN3V5qjRrnqcPLceniRcj5yvIEdy3CJl9EaXFKL2b1d2VBzXT1A+r
3Oh3uWR7Z6/CI9Zw5rwL/JliNfie9dgHbdlfjalvrxBMzewmmV8DUxKhHdjnU6+IynJJWHETI9vt
N3foVKxoNatYA6e+yCUHLK3Ix1siVwF7ZESTuOccghJcu0khwu296R6qU9LAMWzt7Zqy57SMH7T3
kReI7ncqGqXids17RuHZ6R7LNRyXGL68GI+hagl9sddCPgy0IFbsofK5H2n/B8pBkEM+YR+ZcMav
1kCTna2kv6eNnqOKWoc9aS787ULhCPwVuGWpokZOqol5SbbXeSrFcybLoYAKHob3tkpBa2cWyVXR
tM763iOa9HPg5LkDaZb35PV29n2PFj4FsmsqVm+cGOK1bOXwPQX5s85KZ5vuG0uOzVXqmX2Pej4v
74gZEf6vFKfA41PW8KEZR3p5JyjCAjXPKIoYiW3+0VZgs5goBwZaMVQVNJGu8nsbN+x0GMw8HLJ0
hOJfkfJxfzebpmKoLe+hklXVc6szeoUONeiHVUFMH9qRUhxv5cobG3SW/9s41vaotmker3TgceRs
eG5k7M/u+g4O7qt4RIR85hF7m18UCnn86ZgjD1PrzqH96zJwO2Jo7DQG1t1fy3WWb1tVBzKa7Upc
YXrvfnn+AvBMyDNhqyUU8Pep9mc/qq0GDt/N/P6iGQX/z80w97S0yq/duK8C9ze8hwvbgYrgRBY3
eK5aNTJmERpvfYKdAIu3FLU5rqAP7ettaKxvtVC9fRDsKyzipYDlB0dOIeP9HPw3IUuue6wWZ/tY
UXK98YPY0MKwUbcHH3eIF6t+Hs3ZQnb6JYCPtUQdr9AT3VJbJ5mTCivugl04Z5s0zpvltsULKtX8
xwQ2+0aUp8zP4Kmbl74s3F/D3uVrRNNjgfnDzX3orlc3axj0y3Bw51B+IhzXe2SnJSEAbKJQ1YVV
1cv3ltVd7qWdt+mQGNQgvMgYO3/zPa496GEPT1zM9UaLh/KmP3iVyPVhHAp1NZI2Ad20tupX6jQg
AbIL0iQfFm85+sWOmrCYXEswMXRizG4yt2z4zTADIl55X7djN01OHTc8u8tWdhZcMobMX5VezINu
d5pakY6pG2/A1c7Bbd21jLVVO9bVntZDGhFM5L4Je4URarPANseSAfbRr4TUcegKsV0UQ24/I4cl
GcCSOb2B35Hh0hkJOpOd+oAoS1N9V7eOrinuS/skBugxTmm2fUS71P6DNXpzdlyEaX74mu4oLlrA
6qgWmct5Ztf62fSr+xPPBfhMW02dHw0GP456VSQZyhtn2+z9uhpUISKnSkGb5sz179Dq6ioJOIf3
JDdBT1ES7oS9biYd4pixvKU+S+veL69sygfIc94beWBPZfFcVtkG3OMuojh06JIUcJ4NrKyNt8f2
NqEeltVeveDr8pqoIc8i458Pe+K19m4ijkg4jomT5tdIgK5KYHzkpbc0aUWGZehdelUgVgD9ZX3K
uZUvet8xGa9lWHSxqKh98ZzbOXHDbdfrI5BQdj/mp3yOevHki7Dy6Tt+Dz6/dkoRoGyNXsckV8Go
4kxopBgqDeyLseT7e0cnQIFUfgvRZTsU24o2i4+ztQcdyQKIgXATxJHkJo4MsYXXG/YCNdI5qw25
b5wGfnpQK0NEpEhMPbazEeW1uy2pFwWrtRZRNpNMFNctgOp5sHnuL+32+feWkpJzE/zpopO0REmA
Bko97lU9XW/K6oprujPvetGW3565czsXses2iGroHEBrpJzlkDSzLQBg9oyXJ3fd7m3eJn5I7xTZ
Q8PQ9X1lJsDiIzoCDvZAp9+qINMbbsrdRwbE0VEeoHqHK61pU44NmHoV13obJuyzznArp6X7FLVw
i6vV9txz3NfTpzfX7sGy86m/BbqH8zKYIjeKUu/9Duem+LnBrf6qQV9flPaQTqSaRJ/YqTK6N9PT
mifFrNWdQe6BQgwOlhyleVuhHGZVxZtNBDmhm8vw7pcdRXDKQcs5SYw/xGVVjDyKxefVN4FuVdTm
o3oJkR6957VcX6zeD6aosdv1vSUgWiZlPosH+okdhUrPH+8HzTelpuGlWjsrjKjVssQDhe4E5Zga
aFq2TBdEHnntzuy2jyYqCIABaiA9HphL+0MQyWlV76406ptj+dODEgyo0RjM46dtZS39CEOQTlJo
zYuGH0hLl07OVUFL6sV1MY8dmhUyqwn7dAimnTUiCz79Rp9xFuYfvlpcQ7T0tjvkPPWFlyiUMEWS
cgNljCzX51tNeQ/iwnYKZMtkhsGfawRb0akmY1rhAatoYKXUdRsAd8LIVfqFgKn6Z7XOQ4cKf6/v
2prO87DNmYbWgt5tkrCc1XpcS2jtfvWaPt78SvHLUlyihz3lgIEbD9YfurKqdwYCfNxFI/ZnW24W
rhXRL88q28pHe5sloJFcYOE4Pjodo9eAma4D093NJu1vG2U734aWSf8B2MlRcY/y6seGs+4t67bm
afQqWmwU4CWasCJ1XnJ363Dgb4VzK6C58/Ouzfr3fO5OCkRmkCpaiHEzZ5PVViKap5DzQmxTCZ0E
mfjseYhaypyYy2jpW/NrxnDxw2MEzeg3HL5PhyaBbgKOKzx03lKYuB/37Js0EjGRhtE5bdTIoSvc
buE+Fw3R09E02fJhdZb1oWExmQa6VOU7ijqGkM3MP1eUxU2Uj6e3eBxV0Z3vumpfOwhhXuiwXotY
AAxYEdxBHkaATkBRu1flN7nRrR8Pyh44hxf+0bHP1ZSz2iMHHK8tsdXnqkkRDo3Zah6yMUViUZ6E
9pFSS76hR5vEK7N5fee4QN3c+VLc6cFk99hpCM9NZasubGnAgIeTRIkPznUJiKy6KUh8QLUXQEX9
ZmWL7R58qwaXnYdC3qKZbL0YXwnAFfOaBytdSn+LqbOIN2i92odtYj1MInqHB54bqOSETwCXR4Zi
71Xkjl4TJ9+s80VAv1PDs/U90G767NLFcJ88MX1IZ4flJ8GzYMWMdDcGdbHkLzIt3PSSSNblru1J
jDnyKVDYkOZxVnYue5BhYOc+o3N3BvCmRnscFVs3XAtFbYl8k5kqMbXq90h4W3qH32J+nO3AfMzK
qOFckhly1dZQ8XRuXQotqdx3cLyF8ucP2Xnn4LAHiy26M2vpUfasSugrfuqItMG38zzesFz9Knh/
uAL57cfRarzfWuW1dxDD3L6fygNTGpwHOd50Ehd+ujbEGsKXvvXBIvE75E7WckKJAHgGjOK2HjAX
II/x0tvdr9nmtwPEoUXI925OwrTLNC2RKi53twXB1ik6dQAM1B/HXmzVbRV2HJ5N3yw2r8/gXFYu
nBOZN1ZXM0N51aNl1vJz6Xb/R44eHEFm7ljfx71nKHJrUnfUmqO2yWwLj2E2WSltuTc733kLy2uk
+J9rOtZ97LSabs8v6M/9PbBJhGxr67y0NXqmdYfkpGCXfX4oA1r2aBZMolEJXYfYKFzsC0Q5eXAg
6Y69TF4rnPcWMRzVyuEYLtvZOs/Hnk8C4D+8H23t3GsQ6DZJF2d5621OTV4+tXzYLauGorIqvat5
RPsVtWFXvCwbdBmY1OLe4MFeeMMRV+aHCWHfQDaUVkzzfgWL4Q3SuuTBDWg1qlU8V+GaIWQ7CRA7
l21DZ3M/FxTctH0bMJG+Ls7Y3bZWsTrnZa2tYytWo84orn0V+6YzuUI1ASTIKiDwhHq+rFr4T3li
EtHUBZGPo3Q+X0O3gW9oCm+kAtmAvSxJwehATj709uxUfE88hHRAx2RcD+JjDm6qpWCb2egAj99g
KgM9aNfK89krM6DPBZYAreDcyM1h1n7tHNkSBKRdTs7w2pX28mtpOYNI5IJxTkqz9U9+KEV9jdC3
uCqpFk3sL6epCo6ZPwK5TJFFPr3XKzmk4grXIjS2vy/lu8rV8guOj6sO1ViFCbhVHdwNqgEQZrvh
zjxA/i2saxu4w3d8cNq9yt2u+IbowBgarllPSGYKgWZkxcpSxYNGgXWeAamN19hpx5sZofkUB8Bd
+znbEXWR38G1rvYzCov9g8ZrRg+/+iodX0xWYQU5DERw+RcCKv+dlO/ldc2cdTqDkw+6JGQqRmMx
CdIhma8BtzN/F28hkWjEdgVeeJtPVZijBssDmuuuexqh8RFWWYX1IZBHtMleVG56QBwSIo1iNG0S
NaIRguk+fQBq2ggrtNtg7uOAM8Wjw/ZRmsH0hc+m64OHfXIWC7Jy52fiUO7PUNouN/s87sBvO5Uh
gRiZHjNE0xP8kKx6MM2geimIR3CSqesGUn9QAdJkVs0GVjy6lJxBVgz9AcIQiWTMGIMuReQVFIPg
tYG/Jcax0rufnvdgywUhRTS4cWfZUIZQcK13JHZMk81ElFpwBLmvOJscG2pOISMnM27YGZfbYbYh
rRyRPdE8LvMhJ0H1kjAZCcJitUIwHI+8vstqkarQl82WRtVGeYdHBPC5IBWcYRrBiY+2ay/lu1vZ
Ff7hlhhN0lbnak0aZ1Y/872lBoqCTTSRcBow2rBEAxxNFOvHoe7rbwgTHX1gql9f5ixv8gtB4w23
UWjnwc9sErZWqXkjjdcaCWso5c1Cc/Pel3PwRFxwiPiITUXpoQ53LJ27Y5vbISjsH3ln+25Slqt1
sbtZp++GsBselq11LbQbAQr27tTaN6lTDbGyJlRhdOQC53Xrjd/bvGbOLYkFpcgj4kwTkHH1QDmA
Q8JjhiTXaWshEL+J6Z4ytc+xU1ZoHHVJotHS/+ccUCaco87qzA2lEZ4YHVH6ihOjPt9IVl0TBA/Q
g8h8+rcNf9yY9Aje+kt2pli/s7UNnDNLgPHFwASSo8Ty2B5JcRHBQS4O4yfp5+Znk9njQkNdZS9k
7M4PWz7MnDDay957s22/Mx+Z3bEawuoj5JAeDh4fFkxEXwY9ETSljy50o+WMeeMhu1Uu+G5wMdD4
MXpXn2D07Xun/WKJJNHwL7C4YDTLaLabrlvCd7JfUPPAGLs9LMBeIll2RPCzLpv9o2C24lfJGk3b
1PizisuidM2JznPn2Cr8+kdBtitLe+SO3V6B1MF6FidPxziHiEXbbm8Qn1gWDz+Dtrscl802keXb
i8t3oESOyqjMhkOgQ2TXnC2sUwoytWcxhGx/y9Yxa0t8y7Ou3axl2UAhl7o7o3+svvcdVZkmDunR
ZGtKP4LH5hO5aXmPr9WgMyzsRhxQhKf3hvqUx7T5kjGt6KYnG634Nw138+x68AiK0/G66Wrnsawd
1T705TIRtRMW83ZuB/P6NObjSAzqPjjEAOnapGdb55SPk3ZGkKdlw7SyWTtoI70Loam7HVTBgSlJ
eIdCdYyL69h7Q2IbvppDZoqV+hguQ3vRqtWesOMuKgjBVl3qg+sY/uscO8+nLnYtYrLWOhINSrmV
H0GHcOKMiIw5vZmZcRB0saX+cUU390sxGvCo5SnMpc3A2lOVIyfbUMAgbzBW/bEMa/qc0un/JBTq
BLNu66IoBPSAB6w4zht+EJQeDfagt75YOcgHI8Ozvl4qWFYcQs35ir7zkVlFs9S4tEfk8y7moEXu
vYzHGidiVNl2XaMwASRJ0hSbDH2k79+DTdNturgCrsoB+V1SsF4ygDyYOJ4Q1zgv9tYXH2uAsjeu
a58uF/ff0Me9FaT3banQGdH50+RCu+bVsXMa70k0NkKeidCQ+1FIs8d9kE5LhP0NNZP2re658ovt
RzB58smD0LIOMt0tkeRhCDnBXqisiKuhoTWthdM+yMAEj2xu7N4sMboIlrous2PqIfAhm+Haayxp
osXXPDjv5Mkj+ESO21wMGK/mgyT33cT8PdZziuf5ct+XDo0IAOrPsSqyNxs0DUVtvzYFTCyvWGQ7
jdhQCs4n3SUCN8QBSOC/p+2WqwRF0g4N7wf6DIU9/9JBW9dx7sG+0RwjyY8mh5y0QzYY/9aUrlgp
1bV0wf7K8nXQVfEcplV4D20I4rKk6S5OANfaRYEnsLashaLd36hs7zQNjBo2KsvIdJgdIoxV6YeX
A1Ucx7AvVbKhhQjReZntUu1eQ9aFdTphSquvi4Oac2DZGkWHc5BN4N+d5k6XojLtF2M3ZkOcTjPY
HvlN9vU47+pbVlHFIgIuC7YPMZYcg0HTzhDePPxeMPxdF31j7GQeLPjyIsBVwJ3mhYxd02d1NO+b
eMWAyDNeNyLRg2KXz87qE9XSo7u0gcZo0dig09kYb6o2fDBVursRw3pO05BKyQdh2eLbUjj7t7SY
J4kg/IQzEwY3vatydPp4X8Bh4p0NFOkpV3CDcAMzum82nQnks4zV0eb48ga72HAbhBmCY182dPaZ
8g2LokK9rFR66Hl73KB697Va0iNCUZWd13IMH0Sbk6IRhjD2V868wGZAh49JStkfsVhw1l/YpQpF
NBr2KJt2EMyiBtr9wLDaltgQy657sDeJLADN2IiJJrXgu/DITYd+zTedDNYqVRzsWKDj1Zqm99lZ
xHJYpkGWxzAPK76pPPTotBCg7sjnsqxMJJBg8XPNAGYO0y7kHDcdBngas61CchH2dnFJ/ljY3Cxz
Edy7RVX3iTPvNTatDo3dHZYfSO0JnwI3o3ean7Jq5Xjc8j1dk20FsjpmOY1xIrmLQ7JTxOktSlgq
bmythQQVstPHovfpJXpWXwiEnjNNyMa3+qtuV5apF/g+HjuzkfByWgNww0IE84pmVkFCdqN307vw
zrGzbxppcaBLshhVKlHeUrkiAZFyK1OJ5GUFSUWJtyDLTmr8Qz+7VG/fulqWdwpVunUSDIIdg8b6
DKKd/h2kM8MfuC5YIeghHVfpQtgYv7Z+0PEtJmZEaWlB5yG4k9rp5Vmqgv1HJhbrBovpbF1hJnN+
Lq50TuBMjTyTXULZBcBwvsOPWu0d5gJHouF3phyanQUHMSIgvih/La2HnKUHVdwpiwc2W5b7PI0D
tHI/edC7lTWGF5vIzHK28Lyfdk7w9VyBZlyUoCcPxpnBkMg4m64RRHBKdqhPbukOOC5qa+zmaB8B
Mc6Coh8AsGzcBE9gkjUtSDfb6KXaKnjwmg4xLMdNdtfXKImjmbv8HYX6fHca9JDiWDV+MCG68R6f
ZPpZaRDkeHZWJgy1BjUyEVaqvIX5xsec6Xzz0WfVwBVNSbDugTQ89VkDtpEMa+v8OVetYfK1wv6N
nCGvBmRr689M9gMqiLQCUsLNXWs06a1+lh0KAIos+gvlknkcFSMLyRO+4u1HuHn7TB/voAVZgGpd
VDi0jeikVf2oCrwMMSyU9+EGg//AGTQ6xy7N4Ll5dYeDZbKBFn/Qjo5P1Xk72iXgzqFcDTC2G+wI
I/OguTtpULckX/v1hs6lHb3zDEZ7O+RKBj3Rcr24GWdOzfOq65yLAEzEjgIC5hnhu1XLuxEz4M8h
tfY7rwhqEy0IK6Zzs4O/3eM9S8k2FX7HvcmV2x3Y4mX86914tX5hLhAvIgQYhQbSFvp8r6TLNYuW
b3W7K4sekPHoM8zKWUSMX2gUU4lp6kz3qMa/+2wMDaFcwtalSDhAY+hsM0B4BEDF9g116cy+jRDr
0tHReHmibtrYQ/vvjutTlsB/hxuwPIDoT+IaLELOQCG/mLtrublhj/AHQljZP8TUpdFU9dOZXy3r
vRA1Ya8izXh0ZkrqapJn/375r4bv0+XZ04odPyDGFhbsn15rPKyDQbbSRFivGIdqpMzTuYVK0MHd
qe/gKMJod1V2Naw1suB/v/jXrWIsl+PqtmXBOjreKT/ln1dnT5jnQt21UZVy5B4GmfIhNawEPFRM
FQWyJlC0DGc2/HnBRIVH9FC1qE1oYgC8e8+8/uUv+uo9//oXfYlYQfCc9kPD48g6RR2GwkzKLLRj
WqWXnlaYwgMXPuBGO9Rmccn3CraztgUBsJcMafgG5ICeJPzLnfoaAfCfP4sFhqfUW+n8T7JYv1Kh
J8VI3DYZcCveuQxhRw0aWY2d1yX/fhe+ZkOcrnZK+PBP6aZoYr7EpOhFtax4RwmCHDj4UIXvII/D
LkVbuLrrB0t+7b+E6PzpNSRyT3ru6R2U7pfoCwSSY1eN8PDYAe17D5kJba5Ei2us9QL1XHimW7zb
neP939Y/nNYbeiiNvdMbyPXllzcw6HAgon+B7iMID8sV8G+hvzWKs+ACJAhq+99v7f/+0H9e78v7
tXkCY4rWGA9bazmFqm43G9e9Qo/hoBXvTdIHff8YunV2/Pcr/++bzZUJn3EJNfbZR3X6y/4runHc
3E4WijebDUnWZYa2lYNXd//HrJb/3E+WBPLa4MgAxPnnVbh04YQ9X7SzSHPpnqRvQSMvIeWXJx+9
9V/em//9LkjfpnzAHkMI8jT/eblAhWnYCN7UwXCaGaDhGMTxO+Yaef7vt+9/vwlFzobPJnLoHvJ9
T7f3v24fVq5hWAvOhrS3+ws6GLxY2IeLGIEnruQBOPcvK9f/eEWHICYc8FgTvqYXSibsvpn45nUu
ls90A+gKTXlCEoe8uietMfhLzsif3hBWJwQYIQLin76miy9shFAwt1TjYWJeCXc96kT749z+f7yK
rCAiE14qxVP7ci8LxOR0FNzLvfd7tM4mRHO09n+5yp/uH3HlEvEUW1DQxP/ziS0+Ot0q5yoGhYCH
tTDcz8vcHg4rGCsMPljYv78if3oZQytEPUBbRjX78oV53eBmW3B6ReQcPiwtwSDxmmW+OEw1Tc1f
KsnXkKLTlxY6vsVdVKRGfF1T0oVTTQ+M83iQWfNeQOihD62Qruz6Ohjb0zpiYeaXf/+JfyhfHAyE
kElqJVue7X/e0z0NdsdFJBqRKYCjU/rp2biBtzpNeezrNACFcNSZchA8/uXn/uFpEgIL20wmE8VF
fWlUZrvo8qDnSx/TKXizMV6XnMVyPmdZ2XTM8Ecf/v2n/uFrODVkrGZxJEfS19IyLqFBY1fDZSEP
TVySLY+TcP62kfwPT9G3SXTzJClFRD9/+VnE1WRle/rmUruSK6r3aizPnHGU1lGa0ywhRyxRuZzK
8C+/749X5iDAwsayQPLS//koU3T/q2EbGGTJbL3itqrAd6q0uNvYjPFBaUfruuDkTP9SSP/wlXA5
i+aCrGvkbae/678K6YDj3cdgyn2t9Ho5ttZ8IAhWPIQAKH8paH/4iaT/OS5VIKS//PoI+9qy98Vt
+IlY/xIxoCxb3QHfbQF/9KBRKb9WMvxbXPEffmB4ioZnfZALgGJ9eaT4pYlgnvlGCp5dYg2okXC2
pGeZhUnh//yOhkg+QpZssPWGDMx/3ssSzzlwEj8wJQ8oCQ0ypqV3/xb39r9fwmnhgsWOVZfAN+9r
IqA1Byzx6FkDI8gPuKuWCjlfXs5/6cT+cJVTNB7/oXiSoP+lek7YVZrWDeGifSSiWrYuYp3c+8tb
/4ersM6QaHkiFG2L8LN/3rHVyueV7h2NBZqR5u7/sXdmu3FjW5p+lUTe08WZm406BTTJGCRrtOVJ
N4Rsy5znmU/fH8M+dRSUSlGqq26gkYkEnGFpxyb3uNa//q/GW6fwilpqwxPD/KWGOFBiZi+zxzES
jhsioaQHOeFTZx4wJo0ytXbRK54wHH6+KB6IothlQYfn9LPqjcp5ZRhzYpx0Nzln7YymTdQg/yhH
iv43FFiX07e3Djm8eGE1olA3FrLKatmIUHUTPuDArGklN7ZQlNtyGkfv9VZe6JglWBZ1mb3N5Jp3
/PQG7FuDOqm4idsVGcM0tC5gyTRbYXWhW47BKTbPy+1xA4BjyvFubYrfq3JnWYR1UCBIDek/aKIk
V/2AQptYjovbbqy1H6938YUBQhehmLHJYPn/7OaNPT5FKzzIKcwjCncLkgtFO799vGPJQ1zM0JZV
1175DNuNSYk7NQdOl8r+jRipd2riZDoBr3x+LCASZbCTWGyVVMSv5q5vhrhNLe6ZGmQ7hNqYslA0
M3xEsW/v7EFQgpsEIxm8ps12rz/GF94cpy3sAg1QhQqhlOOR0kdyVFXwSpzC1IOvVAAZX6nM05tt
WuDa4ZgJiqLt600+31bgUvAol0QOm+d6zw4HNbcHINqOr+XzzkCUdZ9KJCQvJJXb+Y1PAa/iFFVI
OPf1hl8YMgJXT8EEFMy/tdUs2EvOr9gNOn3YSlexoWdOU5bDm4+xdM/G9lKl3grH79X+VZQjpfwC
3ZedinxHWaOPx5uUW0yFNM2MEwP0paHD1kwwcHmiaOaO31+nQcRCpsq1VIzRDmsvpHVpJGFK71vx
JXaE06VBzG6ncba+e/vjtHiMwEYEw8dYhtaTk4gVEboOTAPxP1qmGwXLp02BpeKJK+pLA9RSuRJz
hDS4qa6OzFg+lRqG8wiTzcRyGvQK99qIqSfy22pPmUizf71Xz48frMvcpPG55dbDUn3cqxk3lYIK
Qap7stBAGqkHpCRNsrNIvTDKOjEkX+wdN/3lBMJ/xeq+jzsV0lBcGnBx8akjgA5M0qQp7DHdJ5kh
Nx9mqn9ORcNeaHQBpXD34Ymyj692h1lFqlzO1NpMUNvIU1HGNaGFL/C2CbLMe/PzRJqAXSl3VbYG
bbXAZENCpS3WOpRFtRQYudE8VulX6r+saqRKfBrUUze7AxvlOCa8YFO4XQmeK0eI1SscMzsMTNIT
js3cyzZR38qXw4iLmB21+d4XpI+UqGp2IepIOIASKSonmCySghk+eSfG7wuLjo35Ceu6ZrLAr8+Y
4YA6E0JUgb6mDjbAdJHxBbjFv/6UX+7zk2aWYf1kMsZmm/ayDwHHn+fRdOpuMdgCF6kbbqbZ7TWj
WTqTB3JsIsW1tkxJR2NeLiDzxPIJVtVL44s3/huuwPKwmrIFhnK+pdPlAP24q6NYfdTqKkEWJgfn
fcM97fXOv/SICYCzobB9LmC3477r5gyfAmtGxzK0Cu81qoisKRtO9OqFhYFjG+kQDPI13uXS6ydP
GHWwno4dlwVs9KpvfhyQS6zU4AH49qnzwIsd4uK1uJSj75VXDxCHZEQCCqeOGpC459eoAknWhCdO
HS+2QmEJCw/xDxbx4w5R2+SXKuhUUMFBJLZYFemdx3WLKujX389LTw6ED/srwXcCEKuzfM0JX1DY
SkNSK28l1OmeVfTWbUnV8Mf/SVOYP9vL6RoO+HGfsmZsWlviJZVjW14Lvw3JcgqkvCiKhvjT/6Ax
iFeE4ThnK+urOJY2IQ7RnHp7kjDbrmuBX6IS9/o2zbavN/XSu+Kcxi6IJTPb/Kpf6Jh0s8kI32ia
kd1iZyGuTNGLE2vV8lvWCydGydYSImKHWPsx52lvTtHMuMsbtJNOh170jMVx+BwSpdqWHRU/r3fr
pZFBwA+ZIool8lir7U9rKRzPTNJneGrlbjxTIlfHgMI43IcnXtbzvhEy0RkUbHyEM9Z9G3TFTht0
1UtFdb0L/eq2EPU5cjlzL9dRf6JjL7Qm8F4GoQD3ZZGcHY/DodMkiOOk2I1BMs+DzJbuwDtRvqN0
8w02ff6JQ+fz8UF0XQGewzlCpdp1NZcj2US0LxUUtpNn/1Yq80TcTR0+vP66XmwF0iHTmHgGec/j
XklSb44zDk2o2nBh1fugvkLGeYqr9MKzW85CJFu4IRB4Xj5/stASsqdCSqCtz/upv1EUf5FNUPl7
rmeD+UWt/PTXm7vFECTSpOJYT5Zn1S3NTOsoCLkX4DLGiT1Tf0a59UZONdEFLgU6yxILOpvH+lyp
ShhO5HPPHa/QcNJt8I8hwqznLnIMitRk3tmJ2fz8bbGuGyA4uVhyxFwnBau+pAqnt9H0pVV3Yc2x
fyl3gza8eXWnrEK2oJdbrO6qWK3uIkPzgwgkwR2jLTZZkj3Oi9ysNuNTKKxnHTI1hWu4JXNPViGY
ryYVbr+11MkUIyrVFH3LCqncJG345hg9rXA/5TixABPo0PHwQwyK4tvCcrhOBq1yklxghzNMQ6Jd
9l2JdC9ubIR01Moz+XG7rE7myl7q57JscC1nBSHrePwNUq47S9EvCqY6RS8T1Vp4oUdG9tb9n+1k
4WyxMbMzszQeNyNjEd/pSyyP0jDh2drwmCM03r8+t5az9tGWQthzQYYs+XB7+fe4kTrKm7ptzPuO
OuGykG7NaJ/J1rZQVAfqDQccCr9gNpwYk89CDEurFBwR29UX06DVO0RPiGPvaN6P3bkdious36iF
76Zm7M3z19c7uG6KALJMBgJQDmFXqqBXi0eEt8SMPJTKYHMMrnA88d1uyPr3Ep7rG5H5CMrYTb3X
G12PkEOj5PnJa6ocMdbxvRjnIWMoxtDBwyO5pUYg3cxiEidaWe/Ov1sRnHk1bYHrreYbiegAS2C6
FlLqNCAskZZ4LE5KLrXlp0QTLzS2AEOoRSPrDSZjterXRQGqzFgUiaFPW0MpPrChsWOOrf/GgU+/
jppaDXzD9H1rrmiK+sSBQobM32Gw8tYj29IK4R/4GATXWElW62LXKSHqexwaWWSM3UDmmITbbG3f
OhLI0FIJwTpFyIkgyfH8oupgjg2TAkU/KktusU2Iy2L61pWX9M9RK6tZzIUEX4CRyyOmoL6Dd9Y3
OVG+vd6T5wOAcAT2rAJrF4JK1uqtjKnUqsGMnRrgIvOnMuLpkFKku3hLWKdwSYeh+3RZ4oBBY4QI
SJmQZFpT6gZ8EvSpJ5VFJh0nGc6MEgXbVnNRS1l1hQC32LZm1+0xgFXdMYrVM5xy0xNr47NZzB0Z
7omCgkssdZyrHmcVLutZaH21I6oAKqwW3dFMTp2mXmwElQfPlLSNKa8bwfoFK+HgWzJVmb3RKs04
z+HV2bs3vb1FFaNzESKPQkMwUFZrRZemox2a4+AAxAtRL5fiE94plJHqcXjijrfq0e+mOOWCayWP
DdLweMhrvhUlOYdbx8woAG/ooNelkvK2ReLQCvmfQ2fAYK7VCHNRYCWVh1TbhKA4aqqiLzR5PpW1
W0v4fjdDimEB8HFdNVbPDe+cniSahJS+N+p9PFbTBU5y3ZXRBcYu5MJMdddoUIxJDdeQAFKhWLoL
zgy8W1xe6amJvpqEh69jkg9YpiAH4mfxSJGr2OhhF1FMY+o0epK+H7E02EbUt52Ach+0YU/m4KEt
pHIqA4cEPmfj4/eo6xn2zxPvMYzru44CH+yztN3sJ3tsi/dGUd930XDfKSB0dP9jbnRfR9LQE6e+
qk3O8KY/FadY1srVF2IjF2zotoqUbq0YosyCylyBTb6s1Lb2mOEBm5znDanOG/wz82SbRHOmfsAX
LvoxRzhSn1AsvfDwF5StjFwJ0QQGfMcPxK9ntcMCtHeQh+HjaxaFh4a49KowTr3Xp+sLc+ioqeWr
PLljVcqkhtMy7MLWlM4SBsQFh9Hu7TOVVmzmKGq2ZS88bqWmtNXPU+ZQNwfhVrVHaVuq+E39D/rC
tUohD0gmwlyNIxvSQor9GuOoiON7KqObK6mXzA+vt/LS4EDuwZQgPkICd7XqoLoIyj6jsjqJlHgH
tjW0qApRgk2gB+2FXOLsoHZlea71cf/p7U2zR6EsQ/DxfKJQXp0rQ0Z5oUZw7nJUjOEBNoJ0Rrm3
cZPhLId9mmnesPaf0gc+HyaI57lvIVniMM2ScPwCpYH8jlTHeHgIvbqMk7zYh3ZzKuXy/NEK0oC8
OlnIXPDW8fpQrnpTLrPJoTTvg2waD70u7vzZPO9xccG3td1bev02bQuLDxFJFccAwqwqMt3VtkgN
0sC1O5+oPsWw4KtdYg6+LxUtMl1sZssQ38YmIAmDTWf8+fXXuYyU42VGKOxbiBpIv6CrWTWNgoaC
soSmhYkoWxv9eFOUYbWBd0TBQ1ufijy88HhpTycVgi4ZAetq5E7K7OuBiicORsiJO+aFubezTvLG
Min3FHzeYfhX7vEkPsUBfL6eLXlBtErISxk964h5CHOQAml8FjE2ktxELiQv0Rt7W+KzdWI9e7Ep
7u0Ug+JpyK59PFCxExqsTMIrJ0/Jz7shHgfJdVT2+KS1i+HH62/w2bQAvYeowtQZtUvOfrVpSyMl
1MKgEMMYsfCQamyuygR+2uutPBsni2CdJlhAEStyuTzuk+2jO5uxosIvLxPNZhrCOPdSMzR+UiIm
sEQr41O44WePcdXk6jFqKXWAArCBS8Vn6Sl68hhbSutlVdqf6NyzR3hQ4yN14IBF/tpcbQ3hPIUy
zkhYik5Vd4ZlSeZSIpSfGBbPWyG0QTaeXCe7Khbux48Qc9E+tiqKle2kMTZV2M8YN5nzibPv8lue
TmiOL0wsphaDXBUYkh63QoGWAvoJxUvn+/KH0e5hJwXd2aRZvQOHaPzQF6cyRM+a5Ilxd1nU24t4
e33tSxVLG7WGeoqoqRVvxMbccO2ilW4UDJaubdEutnVTu3l9RC6v/6ij3M04qS3yQxpFc3nc0XQc
ul5O4EG128jp3GFT7LRL1QtPNLNOZrJmHLez2nY4MHZmldJO6d1/zj0QHM7P85uH1ztzuJK81hvt
uDej2YQUANKKukNY4ID02ChXuL14YFBcY0P2zXlfO+e46DvTl9fbXt8/n/VwGbhPzl/coFO9Xsha
0l53BxctvPPDurTO37q1rp/kMuGftDOmObYQOe3ot/6uorr+M7rmc//EC1vvMOtWVjsMVflxKi29
mbcgQlz8A93cLU/M5WdXpXUry5x40hctqhU9Xt7XZbX5nrh3j8bu4fPHUwDNA+P3tWGxWnbRM6eT
EtFMtUF+6mJD4HzGc/N6dq1P2HienRgJy1h+rbnVkmsDrmT5oLnB/Y73q/Mjd85/uR8/n2jmhQXj
6dRd38+zJm8sHEGXXmGE5RIvckEHucIzvYfdt8b7hGXQqRd2YrlY10G1QivtcGmz97jbMcGizZfZ
+fHpKnRuGu+Ba4GD5+aJjeXU+1tr7DW8OtR0eX+T+33eyjvAWJtmG15FZ76T7jrnxINd9vpX3p+6
WkUSnVJKqgyXToZuxj+6g/Gni0fbice5TNXXGlotGboEkSgkeekoOQ7fvU9FRFF3531inerTqbGy
WjSEFTciXyaaML52/j7CMrlUYZ7lCY4kp3LOh1Dba/1aLR6xkFQD37HfDzC9BtfgWVtQcO6nyIu8
X9TesxDLzq9TvTwcP19reLWeDEEGUqCiYe2jet58Lq6qc+27f0PEEfft8mG6y8+ja+3GuDsxYk49
3tUCE7RjZBbLiNEYMxgwMD77Pac813cst9zkm8ATrnBPSbefxVtW66e6WmkmNU/SZpkY5CC30V7x
7jJ3dh59p+TxFlvVObmPv7QAkBNEzL8UzVFnc7xiN4nIcnkZsrCINwrzQ/NsTg66a7/PXEh+t80N
xta7eqdf2GcnnvJL6+rTtldPGVuZKSVHwlnFGzbm53Qbboft5CXb5kzdnwqbvfRKSSmQt0BXR158
dSGI8auOp7psnBoTeFmhCBeXKn167PLai+fb17u2Xgg49hP6JN6haYj90S0cP1WzjVQ/TPXZlbRW
22KThLmyUkeg1qb5xJqzrClPpwhNofAk108pkrCwxzpuKhWqOao9AC2fYvX3hZ3n6IK19MQaun56
Sys6SSxuA0vR7Dq0ogOrBguJ61FLce413pPWed2njStPanYdl1n2iYom5ebNT5EgDtcqDu3kQc1l
/Dw5TRT4JdRNCbIR7mS5wZ6VNVVvs1tc69NTY3F9k6OD3OGI3SDIN6jCWs0DoDz1bFvS5Fp5n9su
FhjNJzzgsFKqjUJL7lKlb/F9zSzsawluN5KDRWJ2k8aT/9lo87bAR6Dv+7MqM9VbBCUVqKE6KoVT
yuCTXn8uzw7fpF1Jj5kK0SakYaSvjh+MDksjby0LlqXS96BHpDSYWA2xrg29sQH3ihu00Y/xFtBp
/1CTfPwRNHYgPIUE4byNS808Vei+Pl8uX0ljfJDhwvEVnNHxV5LwaoqAxY8upIUEv2FNdWBSZN+I
/eNJMJS9OJ9KlW036scTR9vnk03jpaFQIyRMkF5b7U4YukrDRJWIW7fivkK/8anFg+ga481TQtEX
Wloqakwy8UQVkPMcdzJoFvKdrc646sUmagpqnrxiijENJVX1+PpLfj6viWIS9sI9gJoNeZ2VDyx5
zAocrVwLR5xNW49wnqrgRAbl2SWH10ZxpYYqkxwyW8DS4ydTLCA/ocVz17u+FPrOCFjUibNAcxhQ
2XnUzcXGSv10o8qxfklCP300skk5sYI9n3p8B6Q3S9USSrN1sG2a+yEoKmaXwNLZ3ASFL33UExlZ
oN1iiXOGizGOLm9+uss6RqEPah+FYP1xvzMjzLQi9am3bwqMcCY92WaZpe3f3gr65iVfgOyAgtnj
VoKhJz01xT1uL2A9MUTCbBim9pufny5rdEQhsEa68vCOn7zDZNISq0Ub4kZDmV+meqN4kYQJzYCJ
qJd1o799a68W2QaiSpIgjBx9NWbUSW5SkLTYxM9RcB4X0nzmg2Y5cUl4vqAI1aB0k06RdXumO6T4
l6zeJBoXTGzuyTI2OCle7XtZGBKiDWPAIHZs+jNfav6osv7tx/i/gsfi5vfu2fzHv/PnHwWeT4ty
bPXH/7iMftS8+1/tvy8/9p9/7fiH/uO6f6zbrn786/KhbP7advnPhzYq8vXPHP0KWvrzTbyH9uHo
D5u8jdrptnuspw+PTZe2h+b4zsvf/O9++Nfj4bfcTeXjP/7+UXR5u/y2gK/195+Pzn7+4291yTL/
29Pf/+fDq4eMn/v4EOXtX+8jWBF/PeQ//7p67KPm2c8/PjTtP/6WTPUdxQMkelkBWE3EkpUbHv/5
EfU8CIupqVyU/ksNd17UbfiPvxXr3VISw4LKTyiLnuTvv5hsfz5CHcyHVDwt1XGkG/75TY/e3r/e
5l95l90UfOeGrh0vMBTx0TrhReSDxLotZuPxNIzLiGiBCGQPL8j4EuPI5IOGjmryMiwtbyA1prtQ
FOE5Dqoki6j+xpQaOBgmz4M15Vz7pXYphRoUnnYYbbHgwjZ0mlDyC8zVrlT83nHyVGeUq5mRSe/T
sbwXQT9+p9rALD1s0/GulfX6kYD1qaj6KuRy6BwaQsrGF30zp7Sl809mv20WAbCUcfYCw4we0N4r
v0bFlC5iQpMRuDHymBRZKGcS28BHW2S24tjg8b7OVX+mC0Lkv+ftmybPdfmYf2zrx8eWebGeDEfT
6f/dCcRz/q+nz/9Ovz/kEdHO33NxmXD8/d/TRVXecdVimVaICx/mxD9ni2K/I3dIdhTHXuYSSo3/
nCy6+g4x5aHUYJkOSGP+c7Jo9rsl4Yg4e7HN4UxovGWyLIv3v64T+A8sdX+oQ1DJkREmfn08nKqu
inDj9PHewef/NsFQHEVRH0ubIqXi9sQuzP60bg4VkW2gzefUyPdf1zlRyR3jb5+EblsX+teZDf87
8mhIFGnTFZcCxybcW0WOa3mRqcP3RstEwOFE7a+meDK1fZan/oFJEl+PPuZjmyBsOtuzuzK+1TuO
0PgEm5Hs+pqdvW+4PBRuBoHirMfVHgNY20hwtEVn+jXxOXdwH4TR7PSmCjY28JXFkFmNs89GWGdI
WutYu03MurixUQ/yXYC0AAiPrJ6UYAp8Gxv96Gvtl8GZKCufWhd5Vm1ylfEA7APtl+HIdc7/wbtQ
vbc1wInuNFnh54ZEzHInTQFAjnk2CscAdSK7s9RqmYc2VLJckZT9VVCnxZdm9LP3xVDGH4LcquM9
MhO9d1N8aOC9DlXnu3IPMc6Ruqq66XtLDTb4LCg9eaKkMjetMrf3QWEb16EfwmYGFmp8FU2HcSUE
NtWkJlKFWArUsvosD8oY7aUmg809gyi5tZI2z7x8UkvikoC7v7Ep+F9AW6aFRzoXNJkBAJo4pTxD
QtbkYbjXZSBS4C4V8QWIwYjHIp4M37MMXd+20KeWLEXVNFA5ZSE4KAW2wvUpgOyjtwbmAtasdLfx
oJmSUw3dQr3oIoEDmqX38m4YEYDBOavFe0ZtKWNAOdl3eKVQH1NkAluJIC/xjTQly7wPR9ImDi6U
+oMELwia/BxrAU7vOPRu83qqbqah7b/H9dDpTmfPbecUUTdSnKU3yOpwlVE/cXesZzeZR7Htq2oG
1hMME0ifYZg+gdqjvsnIF9ELJa79dU8IAG54n+F5ioGo4RmSbW0BiirjTsMc/zEq5SLf6Go7eIk6
WOmFqMPBhokpzJ9BLGFxCIFQvssDnMA9OazreTOVVGjtFbnGUFZJ++4rZIsEY+wphHyncbpQN2li
DfdBiNuM44+mRsCjqOXWDSoLv3F8tFWDZO9gZ2fZRBr9zNSRj7oME+m7iE0r9FSJuohl1PmG07RR
yJuFwt16iZgazRmh3S8EEan6CGCWxUGrCY9vFW3UuSYkujq6vgWo3mkquNECZ+rEraoEY8LSUGvC
aDP8aLjkUYMbezlhkdopSUNRhG0OvzjzLQa4ImU28zXuDEjzFVKjsLE2aEsA7RQSfoRYL082NroZ
wBgkK0N317Q1Qm+WrrrYcEVMLi2jwN8tkUZxBXZZCjfhbFQ/Z63vZoht5K4cUdnFtMF0rX0oObvg
HygHhbVBR5veDxMKKwetCPwkP4qsYIODsfaIQUrWXsblZDVbCNJNsZtDJTLOuVMHdzj6l8NGhfOW
b42oan+k4Wy2btdnsnbZTk1SuQX3qwFzqhDI8FJGDs4Zd/772cSb3tPiWr1uoaB+tqJGvkPFnn8I
7DAhxoLE/MawU0PZzJVQK1jb2Nn9vkS8adv+b555X9vc/2886eqc9/7rrfpTwPn2aKfmcvPPvVoz
3mFORTmDQPfMAraIFn6fbFX7HZu4TuYa0RXiG64vf861+jsk3+xqQkM1zPa2pBv+nGsl5R1XTU2x
F6U2akyywm/ZqzkRHG2fixqHvZpTLd+DcnmcRY536yGd4kY17Q8VELn8rI5alkYZXBRCq2CULqeg
/liZA470EpddCIHMwUvCWVjQTmkRfpMGC4ZyZg4yxSCKGUW7Vu2Ap2FAjhG6ZMHWdNJY4arVgERe
DKa4MnlhPA9f5ZSj79mAxY7liECVARHZkX/Xty3xHbUSMUwfrvAP1L2j1guwAK8usKSkrGqnhTKy
UydREOLf2jOOpgoUnCFvMKGEWVaWbsIGrFMAVpYqwM60raaPwxSE6fvAaDQXKVKmQ9IYiB67QxlB
ILO6OPpY64FZ7+RanRK3H3oqFoYG0tYGYMIY7IJoqXSVmY4QQTIl+zp0EtUNQZ/LnRuoiiTcEJDa
L7lT9a+VGVVXyQjkno985PU99rQEP5uODVKdU2G6MsSAaousbrQpAjFNA3atFcSOShFjDo+vlPf2
lOX9zjfj5EdsjbXk1eWMz+rgtykM4kHW7rGoqz6VHdtfKIKi3gq0ONYGj2pVcQZsn3eprPM8KtGU
9vs44vy/q2HjRd86qJk/IIymoZfO1dx8iYZhsL+pslR+i8c0SfB01FTVg/+TstArALPZdo0vedTO
D9a4bKFSyD7upllEVFfWB6TNUom4xBuMGAiI2lIBmuUzoIFMSy5qnJBT2Kc156XKqvBzZyEq7E01
2831QE1VjY2obYQeSy5V3RkU2wvcybDsqWD3JXuN/WH0+gp/SwBT4Gcds2moc7IC4UsO0uiRu4qS
C4ygYnb8bYI1L2T0XDJ9r7R7zSegqc+2o1UAPzlCGNRrZDmqFQfq1GBvFOjVOA6jrX9UMgwInDqY
qc7BnqmimNvHNtUVGCLj0R8YYMybYRBXNdge1OW2ZNfeqMRteJlT2/9dKXPlZgwxNNuloxT9FE0L
A7238zDa9JDj7iAVqR+G1oKUgkNtVqvUOEXMAHjUHfgCGD3YpvtQDMHR/QoQ5hiSw5Fq7s6CKGB0
UKsxJoU7d4YpoAEiNLuU0kT8CEQ3IFCRR7j1IcOtdYXST9epNmtExWYY0pdSy3LghkXXf60JhF7a
RaaUO5lqrmCbK3kEWSiT+tbNUeNhoB9N0bmaifEnfvbW4ijcGurnwIpiZWdbZZjuc1ITxtk8NdNO
gxT9nWJc6w6mAqbHcwPvE8UolgeSCbx7UwipSd63ltRFG4hE414t1QDb0s6GJzsb4xXuFiZhtKSM
93qa1MOOs/p8NwyNjgyzVO1fCHCSK9uv5unSIq0HzVZTzY8t1avf5D6sWboqu2NPBvvzeZATC/Cg
amVUiuvVpmuqogYZFrepW8pheVFQblh9KAatYDM1Y9OAg5OX3wwjUGEeVb32LczN+EuVEZxzs3QE
kIFSEIi18GXzZjBVxp1R1ZbHbd0IPM7gyafA9nX/Ki5jbHlqu07P6yLCrn2eGL7bVFi1jk0IlQCu
An852SltO/2CY5mPzYXRWV1vbi0NPvACrRiyD3JoRZh8lsnw4HdpcQ2W0szhoYaz5bZzOEUe5OHs
Mu50XFxGTGz0nZZX0zVIJQodsZ0fqi1uUaC8wEQ0vusbIpb51VFdwrEM4+YWi19T2sBtxOF9Fv4C
cqM0vvGkocliToncdzjwJnV/zyEf3lbTA9DDydqPhu+2iPV2C/10/FGxzn9FbW59l/NM+WDmodii
XJLh4I7wSW4Ko9Tz2m1AQO0LqaBeykwj+4chD7nhFdacDOeiHYijTkGDm1yYxtBbNR8IjZNWxrxX
7N63N4DNeRzjGNdYuta9aQLe6+b71sqYEpYdElYHD1HknmrOXCFwgLa6zTgBRdmqjR4Gnp9yo4Ek
a/sE4BWpfT93iQKkoJCHz6Xdcm2SjUacI0FUgIoZdYG7ta1w+TgcD/7/SelvtGqvnpTqLugepqdB
jcNP/IkCGtq7xa3EIv1D2ICAPqGDP1FAQ7xbLAzwZiAIt8Qv/hXYwE/wHSFbjdo8Ylf4xywZ6H8e
lzT9HT8jEHD++aXmW45Lx7EGlKCHMlssGxYRMzVsS8T5SaSsMNte1wdJ3WAnJ39rUqPZInqv7jDg
xeL8yZP5E4N8GnNcRa9/t7UEeOgxtez28l2etDXJcqRFVaJtrBziSuKb0U1PXdUWDm4HJVzqPqL0
AQxW4xD/ess8yicBnD+9pE1sXG00sOsjoRghCWMlqW3A2FA3iqmIU2anFFgvPkpCWAQIsahR15WA
GWEZFjoaiQzxsRG4Ovr9Jbzy17uyznP+fopPmlm9MaUvAKXbNDPUfXTVQYR1hqqW7gDNwC8p/abb
LYyqiSWnKzA2S75E83QbYpZxwrnvUFH8r7DYn6eKRBpbKgq2zbUV6ZACphbUF28GV0Yi0bjFJT45
O/gVO4X/KrU7bEFOOLWbuq0nbgfUIdn32G3OKSQ/OyXIefEdP/k2y+dPRlcOH83UpVTbLJkzrzKM
CwlnkBMDaf2OCZgj+8UcixfMLWMtv9f1aRggv2sb/DOMrQQD5qqMiACEYF72r7/odX+IyVMeSbxz
uWIRGGXleNofHdpfxoFz3siRwfkyUXmjbWudGE6YOa7mBu0gNiZMzkJFsHSdU5U7CfxOTDtJPcZE
+yQwAHsVz3vEl2DQ853ed2G4KyNN/071GjAr1fS18r4NqLtIiOeJtj/DJMNfbh+QIyFocEnZyT5H
3NuEiFCgc/6X9Ws89hKQR1qpgHCzQ0JQMmk5sMeUWjXv6xReEEilIjUjJy9NzPe0uAUJNi2H2yLu
E+5DUqqKS0I0QXYWJ6XhJlExXYnQAkNrENyfuWqklQy5QkoqyyW7j4f/cPDzH0Q3fbKGtjDduq90
sTAV23SPM3ab7lCPN/Y+rMcy/qip3AzzeqhanXDIgRRQ5vZnnxiif91pXWDvuqXCefF87znDHlAD
3Akok+0WAsGcwfFj7i1ggsA3gBRIWSl9FsSYuSXazYhVTY7Za6uDnXRzjoPNdp6NUHXljMNOc4Ae
wEaFY1ZCZ99qYyNChyui9nUMlSHy4Jm3ZyPGwt0+mCXpEqBIkQBubMVP/UBWsA+UBftAXBh7v4AG
lSpRtzE6Wbqk7hs8wyCaftoMZip+4u4xamJn2aN4H0gTZATbmhp/K2mikjfJQn3Q4gUAgfc+MIg8
GlXuomkDA6msKy51A95m8CAD5Uat1Yg7iTmJmypv8pt20KxbYHGgJpgjBbyjNv1g9yEsiiHEZteJ
DowK/8Cr0KSp+RWOWt15xoFoUR/oFkAth7uETNvoTOYA3YbCU1AYoVLVMKmQ9/1g/wSWMSh99S06
IDSaUA3vsgNYg11U/wFHIboK9EzyHSZswFXkwOIorQAuR7sgOnQbLavTHcgdgyTKXwS0p8vKj/wf
QVA2N2E2zxyyohHIDwewAwAk/zKlMgtsUAbBdQSmLnSsBRvS4H4N7y1v+tIFU9l/HPu2+jnAISnP
Jn8BEzWVBHUkNaXwy1xRReNl8oIkEQc8ia7U6VV7gJaMlWgvOm1BmfRm09+qnZYS8tem4UoLuBu6
eh91H6EbY+5IsKH5JNLEPqtxh84cNbVMyFeybLAvLAwVajEIOkpRLwNfWygrc7wQV7jBQ1+Z54XE
kkhlfq1KNYQ/mG/SXj5QW/Qu0rB2SxTtJ8IbuC6FncmXRPXne7XU4L4ErSquhwMNpj2QYToLSIxp
42nsyAd2TAGz84N9IMoAaS5+FdjfPUD6gDhj1wXHd55+fJ0vSBqGVPozDAjjesOBWYNSoIQOyUJ5
hfc6jyleADcNa4ji6AfuDQd1JvW84HB8I4OMo5lAcqZeZJflgZwTMWI+ZAeezrygdXIN91KHvAXF
PeUkdOApE3Vwuz6vVHOvQxJ8jyncXLsC2baxT1QmNzzesgIMrOZattETa9Y3U82Fwu3UrsNYmIxQ
6Ckz6CCXOHtxrw0GmJ8QH+UbSEDc8lMhqkdZlrrOMTWVoPMkKSMXpDw1LqKkaiFCh1xN4clzddg2
VWDrG071kbypTN8AQN0bXOGkkolwW0KGwfG7K6ZmH2ZkVTy1aAxx7jclajBiunXv+OYo48g9V/V8
oUBSAV6ddapLqKX/SKmFHO7yRpNDFywUFKhK0Yx0Qx1iPV+WYFNuZilUVXwGlFQDMNlcGwFR6I2h
NNa4z3y/5rxYNtSnAAKrkB/ARxlcreZCudcLa3lhcpt3XmDqZePOrH0QOgExfewxHcm8BJ9H/N/l
XDZ3Zj3ELIO1SXiCe/vY71SotZajt5pPFfZURMS+AxUnsVFQawthdmYHagCDykuEKZexeS+zcisw
4h8IOchdtU9aMdzpicENuyEC/cGsS7JdoY8txftZ5Tl7ZjrhVVr3YSr2ud5xSNPm0bgZ1aEu3dIa
NQPaZJIN7pxjM+opBV9+mxlYPbxXOtWoQfgU1ORUFitqrNTlJw6Ygb4RYd9fkeIEiBckcSo2S/1w
6RXIjGS4ITIEk0SJQBcGbatUrinHpnphJBg6Ed4y0hxGZqilGzQxansHmhpUxEIJ+GJA2bH2+jiM
9geCPzww6f9Qd15Lcltp1n2VeQHohzswlwMgbWVWli+SN4gqGgAH7sCbp/9XUm0oaloaxURHzHQr
dEOxsjITOPjM2ntXVTNvU1NvZ1LqFc4T3F+CXMKrUVOoeG6PhyEjcnoz1HQbgRgMdvYGQQJnjlXp
sxRSzsFezHrPAGJ9NFzCTglOi8VjIXObpJXYrCgalwYP9EH5TtCT2yf4EWbRyhNbqemb6nK3iNpS
YtWLdWFFlPJadf3OzVq7OxaGT77b9dgB0+W9NcFSueZryvu8LLnpfOj7Si0nLdXIYbcJtSTlSNrW
qbG6NA0IH+nzbRvn9qfvVdW/o1H9P4uxMFv/16P9//yWpKzhu/7tN+gLf+fXltW1f/G8q3APaIoy
hoL67x2ro/8CKcLEw8Cww+OUovP423jfuvayWA993wb8uIdnI0B1iZs+9zjDkusf/QVo5er7/9tq
FXda9Kd4xiIUw1KOOILfVsWDSvSOPXDMcHOSJ4qUrwtufJG+TlgNpeTei+nY9DI9YsebHLUx/Zjb
Ut96owh1czE3RtvW5xoXX1wCYocSvjI4kunxczesYx2388Fr/btBDHGy6b4n+E7sM4u7XIpuRIpn
C8oio21MN28DMJna/Cw6ZbdfGK7MN+s8dNqr8s06eWV2WH4Ye3c897b77g7sbIuq5NzCe56JkJeW
U8kZQJk4OP6hcfxotHus6nQt8e5Te9EcI6hnvVJnTKL9GOSmbv2g4HDrT76XeSvVKw+gWhXUhGo4
Kk+MQdcWxhGfYNpodo1hr2V37jrrkYg76m0G+IQcEYfeWDdpPHziBK2jobRNFvlz1h7tsTx1omIC
vCbGdQpYy6gyW47pCn9ew6g2aWfdGOnAED7Xm46Fb4+nra/HQx1qEDXlhiOkfukIdWSQHhFoUIdG
IhMtGO2Fg2C1yhM7FWLv63KmpPQjHnWFcyl7ijq9NL6xcj/Lspsek6a8bWlCkltVTguGdLrbvrQU
TsLmEOv4kTxJSbE3DrGX87qLnqYXMzc5xuwiLb+SbICHKFtWNW0ZnkL4zGmfmlHpZOMQpp140dqW
8fSUkMZ+3cqvIe1PWJnm5G3rgYTfl4XI2Uf0xf0NK+iXBpIwD5zBLreG0uV2YAtBoTBnd7pUh6EB
NhrVXU1M1WYxGjMqIDvxQXC2xti9kSsniQXt9J3AKcYx0XXilz20OxJke5oWgygUusBL5Q6DIAWr
nhxSMcm5OE69SO8SL0l1mhprmg6MqOlkOvCyaMnUbSfcfdzLY51MK9EcLJXgN9dCxZu0JSA8yIdr
ri3JB8QAe9OZrNJDyyy1C1IbXuK+KNM1PSpWtmUE3zu1W1GwAIsw6vDIHNb0gOhKOkEqoaBx1lSE
ZudmtCnJYZin+JMPZh+yix7DsWXWGzHz3nBby3C29fVxLkTZBto86VidDE9YTrkXOYwJbaNr1l9m
5WTbDqQ46I3KvljMTIYYBMVQzs20JkPUK4+0c5utfUvAaTaW3yor2ymjPiaqP60rtXPuvwNWz9tc
uX0Qt/7JNbL4ZcKgMSTwPQ8IQhdRlvcGlxCJuh03U6aySDp13O/qcdbKryZ31JYLe5mPQy7Btdcr
rY0x6zbNq+rRXlfMvlxio8/4w1B9pJw/+bEem/mOsAt4F02OHvGuBMivVNRXdjax9Yic4e5IBmn5
ULWu+5iM+ompgUlqg9KW49CON3EyyRtG5V2Db7hf4DU8OOV8zb0X1naqbTeELmiKLaYuHWGFuKiE
maunxW6Wa/umNxop8JbtU4au3WyZG5ucriMVaX6vD0XHgrJr1Tmp68wMOn2p7syhoWNRM8lCu55p
wPuYGEm+ddsJlK9wa1eEDomxdmJ7W6mVybcVnojDbkFKXVozmQa5c6+xdLSAFYpv/mTLD4U/DPFu
zNIRAIIqA1n51XTai/N5Q/Zn9gDDcUs9Y5xMYnnOTY7vopZY1lNOIXZ0tbHb6Z1p7cosQXNisJAK
a4JI84229O1hLWpf3ze++mSvWnf0l8a8cdWSLDg6Jf0U2HNBK62ugJLdNta0JVvZ5+gDDQ/MEuIl
Vq0WFtP01heKdFkSGbd8plxmWbGp67HFS3qucT1T7dASRW5Aq0zONQFRFMZ6rAe3vJWurT4Q2TgZ
jC26XT6kLc1J1u6d2nuyoITQF4gn6jKPmEdGE6Efz+1zYpuXQgmJW7G3d2TjsQOYr3229YHztT12
IFInX0yhrY95t0ercHZLfHagvLBdEjSpOi7TQdsnsYeQXfbbdnaWJuiESdC4GE5sTNobTZsuwk8b
YmZlUXbhQoBsFpYm4PVeZZlznzN9OFpdVn0cc5k+r+BfXtCY5kdc0u4HrSXMOUW9UV5r2GHwAtio
e5gSthGGfe+0xkISedqcY198lUv+xXRBa5jDkHMr01i/LSQm0ewPq5mDoqxXFZpEk7CBbqxqj/nG
A48o75hVBVZEiT2fG12VT1VJAi5mMeXG0vTmpAx2wuEK5x6spH4jrRzMlYjnNhr7Mqo7g4mAWmXQ
txWP3KzsjhOKnsDMmmXDxBcxSk6YOK0PjYxG+gZJl9rqRDBw9qb0ZRvE3XSqTeusz+ohvqJeW9Zv
FSdshqPaa1Mxmo8yWXJYsDzdxlq1K1bhh42pkWGbZXQdWmYMn1ZjrJ56tsQHiKLqsjZmrYVSs4Yl
cNqsRQk3+MUaOm31hNWT5ItMV05NvyKr714z1pmuyMotNPZNJ48pj7G3pUclFJa9laIly9zl0WSf
zSpeOiXybnP4DII0NFu78QV+fE6jv6yDlx2tyqk2i5BUGqNhNce+z259IXiwrB2tAOmijCl8/TRn
idxYU3qaSSvzA0ESL08BUV2Xy13/MXdFCmKHxMnbdn5c3jnLYNmbmCXXuc9Lp7/RjW6eSW1WJ/Jw
x48uicbmae6IlW1zedeRUi4H1JWyqD5XUo+ycbQKsK4cttesmv5pzXJ9DhzDP5HthwObTomYb6x5
YQtVymSXS1cezc7yn6xhhirD4tzh6VhUW8mjslLjnJ2a1HrIYtMbsDktsRtJutK/S8k1TrZZTLlK
CM5UvCdGjwM97gPSDMgTb/sws7tYAeRBmUWZX/I+ctNu8wgs2lK7/jsl1zMf6kOYjCp5SvrFJXZ3
vI9pXol+tnp3Odi4VQwR32BvBuuyqPrFVpjIhpKFfrv1iYF+Y1Orn9Uw4wZsU5TGtykymTbMHImT
OdGR/hx4JEilwWT6sbOXbcY4hsGINm3n1uma3Whr0zdpMD3i7NResrL2ooVLCcZQN7cOBcocaH01
WttO1M5lNLlpPSsne1Ump6WuvWMnFc4G9fjapmB7ykBmtHCYkpxo+EwHfBI1g5krLcoxagNeUZIb
xZHDlcBTr+T/grYuDgh3BNZz1xnxqapNjJNrEd/EpTlutdjT0qiiA5935G5pepSkpY4xdkm2cxpn
hDCPs2CcxrhhPThenR0nlApa6MXNvh/MaStIW8S9vvhaZLYTSKRQt5neuud4GSdSqFmSMt2olHmr
8xR9F67Rbqy16M562SApdbpIutCr6VwKiAJnSY5wRDeAquaOb5mi3Srt82KJdOcP2mM761kSjTBj
x0yr542U7bMJBxNSxaaf2TLvae7RT8xd9wJjgx/lKD3rHX5k2g9ebXzji1X7pJAOKSbaPS0HPEtW
ZRWrljp+7ZkQbHLN8j81jaGP23TusmMyTt70zMntDcc+jc0jkaAYTZST95zyiCbOW1edE8k8md5H
Tc+eLZTQn6Z1GkOntvpdPBYiYZpoaQcfqeJbamGp1+sLkcVmZ6jPa12RVA2Z8E1YFDCbq7Fwrg02
4eYJmrod84ulYFyIX24gm8RZI3+SxYd1HssvBY4ey3FcpV3sqmlY/YOnKVwjYs1oIkXAcx+s9ZA/
GQQHA+6AFxQ7zyyHKpwmAw7RLWYnOXu4uohzKuwh2WB7nVn7VibVZvQBEsOlIinq1m6TBrXbwnEV
pPiAoQ+AFIn470br0ZGKQwNmpvpacTAalN7+hCRuKUyGyZj9m8uO7YsK+7Lxw0rj8Rxq8SQj05ud
dzmW411BlrK9Tdk5zdMm4RbDjQjYuF0fMS8R6lNbuJTXdtMeOAgm7NSJERre1qo3jP2QwVSfujWD
1CylFrL46AO3FXlzX+jZ/CV3UySCReNThS6xLZ56kpWpKwdXqI0CWAEcmpdz2dh298RjpGSRrydt
vAEjezQys6iP6EDXceuYswEpOSzZMm/itu++NKnuD9tpUhd/UjvXSstnvV26D44w6iLUutR7FebI
wS7bosG5T+/ai2KqfxPHmXgvq9pyYW16+yPOj1W/SacxEdBAMOlbvNzzsGzbu7aGTlvITH/LsBJK
Qurhe0yvDfgfp+83XcKJEo2DSOCFqnxGzCFiJoqpr41ig6Ndzkq0Vpm21Xl2YTEKpmzs9ImNTcxD
NWXEmUtIhzW2nNAkiNndNpOUU0DqmRMS+53b256mEe/asWvsDWnpZFXrqrdfYq10RkbK4J4bxNz4
ZSEmFPfATDzaQPKy4ZSlSR46Y584Qdpm1xuVZOtvbcxkf1v70nimgGmBLezxWiUl+b4ax+o2LpP6
fV5crwlIfNZfHW0qaLPGtPJPOjkOd7mvRLHLZFxRxFk1NJBujdtYilqeBY2af5C9NHjud8rRP/h+
kWKjYih2Klni7Md6jG9bXWNY66ZZ/Vyh8s22S9KP90Vs9O8tO/VQrVb8rauacZsbi3NFNvSKq4VN
QVS0yroU+jSq7Ww0dcK/4YsCJ03krc7AcHoQE+PqxBCrFahV6GMU13rvbXrc5+R58JesoSR1qSGb
tKtn6BeP5sgajcUGySUPBHykt+Pt0CzD66xU++CvMRTvuE7Z3iLjZv1Q+7EeHysau46K3oNIT+FG
2lAKE9xotR/sfDwWiQ63oyhqAqeZzbvRVyMD6ngZYK4ERUGwEOw4nyufVG5jtXo9Mroqe5UrEqCj
P2ZafugwG6LmTZFyk6OeJCcQLtqfqZ2tEroP2e4SrW2WPnrFUi/RzKidhs/OFrhnY3KmgzbqzJYZ
nKj+nK60Z3ddIn0ZaTiZtseBPutzwlqu3uapHm8pc3mSdZPqP/p2nMO+D5pzM0vP3KCdoKppC6mx
6ShIi5k9zeFBuDAHpq0aPD2LYhvfbykz+9Z0pXNgENPdtQBqgachYCo0p/rgsuo7UYF4B5925bE1
rPRTkcx22HvAhoFFj86j1IrlNZZpbBJkT/1ILKw5X8H10jyNytCpcsqaXXHVHXV/WS+ZzfeQztlt
j49b5GstXznHQTRX8JS35DzZ/R7q0lgeMeewv6XWjId33oxFufellu+TrHFT5lTjyLqKy7yNKidx
qjsPTaifhwV2wH2CDmCu/HfNmko951xt8k/jVKpT23DfXVyliXI/ZZrvD4FeDXs7Zk5tTSCFdvso
Vf2oe3y1vviC87v+OrFIum7bnuZaMb/R2rtK8KP04h40fF96Bm88lstloNx7BD4AjHPFOVblXnie
BuOfvPQ5j71KHJuxfKdmfdNkc+936qE1ja+lIbEf1AkKk+Wm7uY3M9WyyHb7QxKvD74s/KDvirem
rJaI/TUZ29yNDLrvWq++x2v/I650j5muXabCFqc6iVMmahbFTFpfyrm7MLi5mVgQQfKubySYfqzT
Qo8g28W2VPgezBzVQVqKz1homl8Ko6Ap6P2UXiN5m818U1f5SfMVExpQR1rkOcTgNAPr7cix183r
BdMvQU4zHRgd9sWlJfelyp7Y5YK2rxSdXO1fJ4urxBjNB1xlXlpwrEx0K/tMWLBOjyW583nXHjRF
m7PXpV6LjKupmMSzX6m12TAnR7oTuA4w73OOVmCDo/yJ5/NtvCCy862lJ7V3voiGJfbqPDDTOddG
dZgqZ+NJJh6F4NwyaCnEUkfxmu9Vo3eHSRutKDblFlX1jdZVtxYlfJxLJ1gdNtv56oC0pafJ0cpz
pVjTLW590ceCssTpP7LrWbd5m4GlNpl/MInuC/xZXai3OmzYcOgU1bQpB8/Z6H3/7C/uXWv49UVZ
yammkdI5n4KZtXPz3PTim1k41omDzTtOI11uMk3NDUv89dZw5ltKLTOoXXfvtcS/il4PpRN/TSqb
FXK8vmEC/dFw8nQzFfmhzrTs1NXJ3TjXaGHM27Ff7AercCa6jwXcWx/8I9mJ6tDVWrW3K55NjmJA
5Q6eFdD2qBuza7KDLZcPforxp+IX5OkfULce8R7FeHvVJjIq3d0M/dEaYj44qXyoRedG9JAxF1+T
nWoNKntjXb/zmBZ1RRuFHhgSwqYPXDI+zbrAIrWURcyydu4Prl1d8OZ/XEsS7NhsLxc/H5f3zvYO
ThK/DNb6KauHY4ncbWfly4VhAjqT2nowKN6BXbP9MspsV1Z0fMoQewnFekoNGz+hUlih3q0D19m4
XgQL/P3kql1WY/bBY4jLidM7LMyye+Rl1MZbuT2u/fTebY23BofkAOULcLpSpCNqpb53OqNl1Gye
K3MaLpAN8RXpfGqd8kHI+OPgpSryeYJTbTAX0OOvBVOY3NfPTklhinqk53MFf5CDf995bXWsU7ui
GinS1i/oo7vN5C7wp6klPiSLPm8ZgFz61Ptkxc1NbYhPNQjuBt2ff62LhrDwEdd4lfWx08o2TLL1
1nM7LlijOyVO3n/y0zHfAFwcmsI+6n0DQLDkvX8pExdImHbbjDdEnabavgO3FHvG/MxJK+Ek1Wer
MtlJt74xoWzJ/VNG4sUjYWvYoqvUvG9Tz3pyVrmeRjRJYav0V58ua5OKog4HhOBRsmBBEU7dMu2n
ouheZ8G3T0aIu2FT5m4Hs18eOmRnR0vFJbcnbrPDwuxfN1v3neCmkRqLubqiLEpZhnP+zc2jjI1y
29ozzHmZ3rjTlB+SqjG2riQTEX7gIZbZsc7rJ69c7y3Xekoo84NmaNybsS2XPVaW+4KC1LTNHdUc
lPfchuwjwYuzbAyEvzhbR6KZoHd4MvK+CRkzEbCTmcZNQ5Gy90q1YRZ5w43rBDmDucBam9eW9PJD
3mXlvuwTSKFOrtGo3HJjZOveQijkwtCGZZ5dBqk/Lw0hNkQZkmXmxDd5qpqv2koVkAxE5vb0TpHX
2ieiGIjNS+dD5Q+HySU8uCzjx0QNyylJpNFGbm4dEocGEtC8+6BQ2+2bVd6alkvwd5mfrWIiiMoc
8xORas7HrCk+gy+g+PJNPQDIf14B2Z7YBOlR2qgcbWV7nOXc7tBNPrVuWYVpax5bZpuK7EDG5GX1
ambuHMxD/Z5oybvqqmiKaehLMfeRX0zfcm6SOmfDhg1JXW4zm5N2pWmkm7QYb9CR8lNzc+RWQuiw
LRK7DabJtQOa4i9y0j65S39XtMZOcI7gI118ocHhAa/pO7Mp972Xfpi9OBTG8gxMTwOdDM+smp2P
CZqsLdcev7zXJVXoj/kZlPR99SbxZRIr3tzupzirXgc+UM8w+J2bxtzNizrYuXOY8/g8xutXE/Y8
LJup9KIps1z4Y/jBA/uwMkRKyiaJcbm9Beast80MtC3qiiBTlmvxceCYerH04QP0Vr/xGu/FjeVH
upNv1kqM8Jyt28bsb6kLl3C0BAOdwQoNZiNowhnY8DMfPaen4Yn56pD3vdk2B9AgG/eucfNtU9vn
0fJ6pgmGbb4VEmflINaxo90mkGg2k/SEom+85syXA5yp3dLeZjNBcxjYAK8wbnMvU4pDjPLoFswu
FacrcLuZe23HAMZFLuvXHwqvRkrAt/xF6HH3Zmjigw6C3flB6y4ed3Uhu4tgDaWxb8TtNGK1599S
cVXWHg1PbB5iG4RpoyY+gjDO4/ZlbhJGGFJu6yWZjmNSIX5dPXd9xtp7QZhTTEZPU6w52RDOhfJL
HnwEqVxGhgoJn7FYy9gL7Lru5cMIOiQ2g9EOEnVBPaUPJX5kmJ31bGsg07xjy9HxLWd4f03PkV9N
p0+uWlgjm59FTugeJ4Jb7T327ce8XacCzeE0C1SCi+eml7QhueVYMKDdloy2kiDNe2K0nQEdUZFX
kUoyATzifVrK8pzbM5NWx+ZBWkARKHMJwXqKq0vQFvcuD9GFztB9bDp1q3niTLqI9jnjWrszwPPR
bKB6QAe79aeYSXPPY23Vj9gaxFsj0b5w3NxWq7Up3F5EnZe414k0upk6DasYZoABgp9v5NibX4Q5
pRG3jh3NdVN/aOhsgmWYLg3CbbjfpPaC1fd2yioV9TdXWK+2eC0ngmVJKzTGS99SR181eeppnU2H
ZtOqJ2oKK9nmMi5AmtS4QkkH0DP5yM1t6qFw83U7MBVNtsoe4w9qzfN3qVU2TNcoZiNIsS7eDE4B
UBT/im/+O3CG/2MKxavJlbhKC/81yhDV+Zf6P/7ffzy95V+7NCt/I1j8x9//FWswLOMX8lFRGZKe
gS3AP0H873/iEFAHuG1h+nYFHv6ONbi/sOtghmwQ6uVehY3/wPAt/sjiV8QoRzfBFPS/ROF/h3n/
iVK7Hk5eiCBtyAYXPwBQ/N9iDabur1SMRX2flN+k/TzjlNjmXYTpGCdBtanbhBhxgEIAQOg4yPI/
s6r6yX7y97/BT2BFGve5hbqnvm8UfpMUqR0Zo7Uno+m8HARzc6+5z4ZPbAUo/7HL0L58/+r+DVfy
U13yzx86aPxL0e711/mHb83/DtMZi+vtX1/jrHx/JnX473+9pn3zF4OBKOSNfXU6+kFc4nm/XCkZ
k/UXFigotYG+/3ZNm94vaBx5osBcE7wHRfOPa9p0fkEceP2/w0PzmkT7V2Cdn4W4Gi5I35MEf86D
SOIqtmdUdXvBRO5YC4v1muXnZphp1C6pB2hiNrr7pWX1iGMkZuV5gL7AwendKo3+OSu8/EXTxWuK
Q2+C/bvqr9zL3LGqZlYqmV656T2mC2MR+iWdAIsvzbj3cs9UUaoX/scZLdqnCXDlwdN4LoETYkeo
h4Y1GNg41sp7XKdOTGAHmpucylaKYzfOyUOiXIMpR7H0Bo3O4DCWoNbFMCGz3QjWQx3FaCYvCM7j
ZW/RH4AOObgxR0hWWywN1fch05LdaSaVMkaHDTcsOUC+2mjrIquwcxYeYiznczZEtlc95UxA7oXK
1zu7qqejRdjjPobzZS3XFJTUTnVOjbn4NDrJcgTa8k/mZGZ7Zx6msFAsy1OCymBssOZ8j4eu2i6q
GUPWMNMuN9L63KXlfJOURYrHhblTRP3dJ6z9zg1PNkqonujywKIw2wkmf/tpwnmiymneNPHS2iDE
jTfHzJInb78IAYYDne98JKi73uegJqfZnZsb0im7e0Ygj00zqX2Mh3hoD/q6852lDVuPOVNii3Pl
WPPneDRBn81lubXzbjy6Rb/gzaDZT4rougvoKq4gk5eNO7wt/Kj0xua1L3RmR4VsAZCm3j0stZZc
VdtudSgpPDgqRuPi0Xtdly/u1l0HN3DqfL1fCQgD2IFV39gao/xo0WX3oFaFcNUYZR40nV+jC5zT
dWdpxP7OWmFz/ejNDev2faklyL0bpR+U9HpyFXL7Jk10+5VQOgtUS3/VEn28WYzcPmN9krzG48BO
ae19FSB7sGgFsftIWBZBaLbpddKAU0SeIqkunVdZZ+zNp9Teu84wID+sfap/MM8xhRiY0JpimkS5
oYmJZXzcePEU1RVvhkyS2v7SpxXLChBpddAAWjZL5iFfbW0Jle/Yy5mRnHZjDTlJUeswUBLmS1t2
UdZMuslia2ZYk8hyuGO4Ez9k5KCr7SqM+GrwUhh2SIFlXYaFKTbFcBHXhx6a6erAIq2MDOZluqnS
0jjTPa8vrtBc77YuypEwhiQxTkUr9KfMd7R1x8YME9NeVdfUPN02HlpfNO4YLBRd/VaDBu5Zf4ym
xt/Ex48UKaa65JfXx0nN8xZtU5lEOCxq92bithESO3enI2bjtpsa/bxoon9NfKnOmdmh3s4XVgo0
RROcBT3EzoodBpHUY9XGgFU5a8OUhi4KzRvqX9uPaq0E7bb5ihge2E26LdermqpawI27PtWecefB
PG4c2j6Yev3BhgDmUGqwqkjBhtFzVv50wFVSHKxYGd/cxY/vEyMu22hhnP7Uw5tM1PW9ieWOQV29
iYWGAmCBoL40JH0kQR0biWAnoMx8p7nD/BkBPv4jxHwBKGLpeYe4F1iokCvoO5vmJGBpiXMyVUR9
WZkV39doCMEY1yZnwZ9A00xDfVAMWgRN06SVgZKFiwuML5lMU8gan3pP1hB4/lQdl2Vajxj1sVLu
s5k7VRL4dsfFtZxMJO0xXfiqZIQeQmsCvZV+1PB0qYIiG9M97WB6wwjKvOux/DzHToPbcsG2CpR3
GM3TMua6wbw8l4wwPW/aQSq5eNNNsc3oPi9uRWy4J31swD+K0nAOHUGmUZmIGo1tyjbUbIbyfky6
nvmm3msHQxshIGXlZTcekpITRsjta9PP48L9yEaIaeDyUHfmMxR99uiw9P+ooCbeoZUTpgNCM/dj
PE9f/3rl8t+oSXZf66uNXPdz4fK/sCTBYfCPapLnvMUJj0/pn0Ze3//Gr1WJrf/CbQiiS038KxD8
d4DYpF6hZiaSkYoFA+BrDu/fqhJhwgk7BksihKEQJ1e/y78JXm37F4uCxHGBkQ3/GtP2V6oSiqUf
lKCk85om+TkYiXFRY3vnXvniH1SCZYpewRzaiUW86R8TV9rHPOn+rJr+L1/FJvaI3gBW+WfjVxeP
2zJT6xRpsBFI+GXe77GaWN5/+Nj/VFB7fTNXw0mOMuKA8J70fnozvSgVQT3pGCHhH1gS6nXITlTb
+zj4HF1S+p61qltv6tyQf+pC/lvZ4K+vDdRNgONVOPy7nLkybq5i+HqMUC4Y3nvREE3IYqTxUiqe
sSrXTQ+eOu8kU4k5ImmVRZDRGh8rswRJSUtclHDjsoqZ5fHVjqts8X26BR1NeWj/8cf0+28DLzUy
OHkRE8BIv76VH75z2xvH3BlYrxpE/T50HgthCsK++TPP3asd8g9NHF8HmZkUqtd+EVX3tXn98XVw
nfEmLC3mqC++A7aWOYuLCc0wnT2A3hYcaADC+JD6+K78WTTk797ktU42sYW5/sPj8+qK88ObHHo2
2djWepHbaWC46eLeWGCQ2z/+KH/3rXsoxcH50VtxT6JP/+2rNNYiUfo1BjiO7D6ODjuIUVjqRWR/
lk97/Um/+TAp1uivLZI1rauLz09fmlh8haWIjm1rYwDoVKigCNyN3cibZ9wkc1Evf/UywcmIa9ky
dQIarza4v31v2TDYg+lIKxKsofapw6pndmrt9Mef4O8uku+vwlDhav6J195P8m1RCZsyjVexdBU/
SAf+tnAzbDjnzDqYevNi1Utx9z97zZ8uzBL+a7ExdoOk4ZFulvEaGXnzWZWO88rj2cKsyHX/xEX5
9++TI4n3ilKaHHlfR2Dy4/XoJjPkixxNXlOLSURb+zsDkRXMUk1pIyShkMFYZNOfZbr8/rpx6HiF
ztHEBYr36m9fN6kQcMqmN6NmboqHETOBt2KNWTX2JWXT6JT5n8jgf3dLcALyP8Nyrm7RpuCh9uMb
rXM8RnD0EJHRe+pi+KpR0aCX0okwfNIOf/xNGnjL8/N+uDFM9PY8wEwQXrKhhLB++mCNusFrrcnH
CE/zYtwN3Sqro8LFdX2VfVuku4Q3yTC8XM1qZ/YF4li6VbCoAovNvUC6YrzNxawLHXQqHyGRVeEl
x4WxNtvOdkU4jcYUy7l5Vuy8ASnsGgZcxM6mGmu8mzjWjIllMMj5fhjc2gD9z0C+QTRZ6ZXtUqpL
21FZ3yyja1RHdAmW9eqts9tEqG3DbrUOoDa+saHbj3luVclqsqnx5/7dzhryOxdvmerTVDvsh0Yd
ufWRxZT22WhL9rRZpqkPdUVq1sGR40ppKFIXj8VxAI+PyQWvwoQVuhFRfnK1UzGOO4BrkNO4VFju
WYUa8rOEyCLJwrMSc5f8f+bOa7dyZYuuX1QGc3j05k7KUivrhVAHsZiLxWIxfL3HdoADYAN+MGBc
4OAC99xWS9osrpprzjFFWNGUmc4AHcky2UdRz9JnSxGrD2h8Qhwryopx8ZghSG6DWFx8YtpJVOZq
Rz7gIXX9c4RL8C2HVgqWElM9tr2YvX3xh9MxWIIDWCB4hFmejwM/WkUyYQZCuMXBq4FtxC6iX0k9
eqbjBteb3PMOoB+9AiBSZ95WoFvFKW1qjxQLzFFSxx5S4M3meMmZzcwkLplUdgObH0APU2Z2Ts7q
pl95EhOPpBTVDtENji4d47tulsR9JnXiuk/BEFbjqV3Xli3gwEUI+wZhg+Ig0trM54WspYdfxVpx
O4OKxMwu4Gi8xIR3ul3PqomulSgp8DkaA3THd6tm2uWeiepHD4vQdkU+iIyS6zT891xHQbWf5gL3
ZFJ17nuFI6kGq1WHN+PI712idwg13rK6TF+K1fQul9R8Aryu7PCWkDp1uHcBm88Wn2q++5Ag7HqE
LZeza+EFuEulbJp9b1T0zCZK4piCPNXfcK4zbLQqLdZ9p0eP1JXuwm9Nv3kPRixpa1bbvko+BmOC
fzmhhTVrIbC7RyLQbYml3RnEjo3g8GaNL148b1jqI5FviD4g5FCM1tq6RJyKagPzVdRzlV0+Nj98
8vsSe6fCTuGPef5WT3ZQsFUvF0ovWkq1R43gsSiJqF/3W8j1lLi4euomF2elmJp82AseImBNOp38
U8yW7b1vOs0fUguJc4ToBHaLaR1++4V10/uSYGq1a71oRTlOwHjiprdtQMRbxjN2ztz9m4pJU/ej
kpWky+T7fsbXMX/C1tucLIkbXkZjMPMwEA/AL9LOPiwrfnf1ei6lmwbH0e+EOq6EzohaBB5bPcVg
Ne9jqAfBwVl5bl5aOjiLX7wEq/I4RRYrMu+3S0M1+X98wKb9nIrZ+RAkgh9YQ4bBaSK8QoCiGuvy
Cn/RvEA7orbn1fN955pH1/k0WEOKg1bCe+7GYku/YGIkxZFlPaubrE5cnX75GJPlo4+tBtucdbuN
P4elHLRW0CjhIE+DDVqz65xZv7sBRcyPfow+clM27vRs/SKUV06vPfpSJ5NjEsicmpfyMcGkWlyx
unWWrCYyX93i7G5IqHrr6D0ORRmPBF16j1wzq0lhz+02+CWJo7Jmn1vX7vIihrLqzjybXXOYA3wd
/zDolfmxYTatMm/KSXhNK2pUJuZ5I1nQkxB57PE436LdBM1xiTqA8jou2tNGDOiLJELQZevF+XIF
5Kl+SgSS597NVf2LIdp5kxusq8OQqBCmAyLn3pmb4RqPvPN5iVr/i6Zm/emYAvxTqAf5oJakVI+w
AIfL+kp9AUWcn7xapSORoCF5Jb8cvjnagCOJ48I5xCnnYoaEmvzCqCX+qrTfPkbgY8N+5YpYHRS0
2vi6z5fh5HJ42n3sMEDutBO28a7wC7xSa4VXwIexdy+62N93GxSPLBmr2R71iulx79UyjVm8Q854
EYtHxkYlubqtU6lfyABxYlmiUzXeI+IehSPnC5ExbGGlzRyr7Ay3/GRaCCN7uOQkt0PknH9zCn83
81Ls9gVklUe0XkHQHc4jphMAbP8W4p7dEZqfb66r1bNnAnioPlPR87TnWADZ7pe5vhonE33PNe54
aL7L9DG6DXbSNhCwYakLXe6nQG1P1BcJnU2yQEODSC7FThWUch9aJwdj4FL81Weg2/p/bRNW335d
kTfjG67G/SAVf/MmDJo5s5unnRPQCZaRlJ0kT77bDPpldkxaZC6giO/Lr/ZPw5zCgGXmyNn5gu8U
8045l6c1rKe7Ga9XkplmCU6t7Xxz6KuxeHSClpcPZmr5sYZ8//sE21h34C0MIcBbNGlGWWvKFJD2
a9gAUAX2ZjRrcrZsncGvpcHAG5xgVrU3Wyl+6y6fVTaLPnX3Vs4yOlDI0H0ZL87Texq662k/BLxD
XhxSmmJHR3BzhzHddQ+yS6iScio/P8d4TP/JJiKt0IkYHCSCu/oTdWk64squRHoa+Yn+VEkFRTJf
VxCGPCIBv1Ff20PIvjvHotXz57GQfsgxQCynIU5BdqbrKkNwA1Hz7i1VOR478k10WuUzns4Ea/uW
VYaReVdtbiiPFBerNhPujFUvTvvyccHZS2a07N3vsSAfiVu6JOcSIl/OkDBF8t00Xf5xMfN6u3ru
IaawEfFft9kl0lWmEO93oJT7byG6qNmHQIcAJOBQWS8qnFfsIj0uX/Rz5sVRp6X+VVTxJvfcXdQE
9DrtZ2z8yYj7GBl8wRiAg+xQJ4FzFKOHHYonZLiO4ILDDXQlucKAkec3BN38V8LLudu3AaXdO8C7
0XgkVSVpm2L6MgezJRyb7A16glaJjomcBJtjrqwwMVHjpA4+m8SO/h5IHbyfsfCq6TDma0oKZ7Mj
L3CF8E82zxvPS230y5rIyrmiTHtKsgXBYCGMsinnnhLjTuxLhb3cr42Rvwh8DAITTa2o+oU0TqBr
KtXBx18XHUkLwKBOkBN3RV8WaMawDdNdZNKwwoQQiS4L5Ia1Y20nagq0rot78qvJfKb0hg7yEVas
Tx2Ncq9KMibMkKqWJcGVbvlsZBBhg29bac9zFJtfeQFF5pogDJlCEo7yTVnaYHbJErAYFZ70H8gU
dAE6K9bbc+y3lTn41cAAXLpj+T5vOe1C3lwlh46ChXgPpSX+ydtKRbvRzyVYaY7pHxt26XPU4EV0
ZhVVNBQp/WZ9p34zXuErTpOcz7PcWveE2TQEp53GwDyLPiIgAbBav81DN/GOjyf1e+ll/0yJkH0d
oakmzONKnePe8E2DvghZY4UJ6xO8bhiqV7D5+w0aDK/kOuqeusVWYzb4inDY0LrD+1jD1dmFJM+v
e0HEek+sk320wMf1JiTI9Z2/FiArCEimwJ1by9+I2x6zaYi84WTR6A3qEGiUKZ601O33cRfNlyVQ
Et94LRcksiGuf7fVoHP36FsaR8fihtiBYq7CQCbBV+yMgZnOctCq9BorurXEVaLouYuXoCYBHHZ3
YZJvH5oJD8fj0jImOmPKQOeVVQCObBvmq5g1yXu+5oKJqG/be36dA8ufKoEr5RH3eIrMuH7JDTz1
vsNk/Wxs5Tx73tq98ga6cNVnk1MCsgwG7+Q6PZLs3Fp2YjV2xrVdk/skN+OSpXopAKyA2oYoTmI1
Y8Re/ljZkojxl8udg18sprqtHMcDkWPJAFws4cSsCECNq6nTXSnyvVwA2DBUrHDYHHLDWrx3EUwh
vEzAjezptoofvq367iqsoksyg4H1aeOEJKk92b46puCGn9dg4iXSLA0efvKgw4HwovrBWzuVWV8s
w28cEhbTq/T1w1zlXAmw4bakQscN6KRhf/VMqlId4z4HatVMGzgT2Fy+pqnNOMQcl2j+LArMymQb
h/COoim/29tx7p8rKH4czqrEzhYQCtG7gQ7v9joHHMbmgqPo1apK/k4wNi/nps2DBzLTDRVtnqIW
a/Xb/mTmJXmmX4mcKruS6cvoKOS/FrN/msclbPcYoPK3hA9CfRV4ffueOnbGuZuzTNqlUxjfIisg
RWpM8a+gFkLBR8InJ4W7Np2yaus42BcROPEOUg1pqdzymWQAC4KfdrT4/3FVFWS4QAqTwtWsSjr+
SQcKvGEekdlyoDoeN1eiT07K3djaLThvbs8aqRBDczK1Mv3eCu6yO0JoLQlIQPBcg+KlpcAAENsJ
FqyElwclEMY6f2d50oWwYIA9139xg/4SQJ6T8JPBJfD2blipBzZF+J21NQZAc1x1JVS1yb8ZrHJ4
XY05vs+StFb+NKnGabM5muZP66esmLktgVPiX7ifAFoP9+iC7CgZJhg+tPLgQailj9Rh4o7KJrK4
sL2M2SaCi3RQfZXeUo58ZynLYdkaYLS2mo3GCZ+0L26hghcHsli4S0ziP8u6qKFcV5Y71JAwNXI9
B4m1g8Zafsu4jigNICX73W4p97OkTTjTgS1gpixxfmEjxpD+Ey2hxMVeTvKYAwv4GsLS/lPetHTH
hSQO3hj8xOGJ2F1FQUMYhPmOOVnWlyVd9BNVzto/dKsPA3GAWUZfbDARQCaBusRs6mnnO16+03+S
3L7EU0ug3iUbADOkY6rFNTn7GfF5SueByFb/SGqiNbYdM/Cudb1L+1iBVzKLR4b7nTcTu6O5oP8A
BOXfFqMTi6wl+MQPK4m8b89txa3Vi/m0hVOKXQy1cYHiVZlfg0kgOyWQe6uj9Vzc9zUhXn6Qa9F3
R9am+W/mA1J4TPsrl1kR8feoemJsrOJ4IHYU/CT3cVzHz4JQ7yvgreEbwMPGq52cxMvEKk1eVXmP
V0DoPHpemKIklolyyO8oCUn9U2ovzmmmA2SLlVvJX9JBEguto17zmCj5zjRlbs5FTbc2SYzNVZcL
1Ogf6RPfzBW3VOZL7ema76Nm7Dip2bQvNb/oNqvaEHpW0QfDtQ1S2WcOSLobfeE6SGfpbthKkKyj
Oauczxyp25zBU3IEcHHl/5qjenAPcLVwdK5dOPyq65k8XxP4G4cKDSlM0ttWbPuYCCRF10PBBCrq
Wj91+ZameGv5EDCpcxAfBHlUyFHChsVpAtbyEAjhfabGeHPmKSyfew5mvA7JNKEvkegKbqcWm8Ep
j+Np20+BdGumh45YRqvjQJ/zFOfjd8eiy9tPW0tGfoHW8G5131NzkcIazGZCxeDK/ZDWhinB5YqK
tTWHASSv3A9tm16Vq0mjve5WO+0JWNo3E1doNYGx7vfEgEp4dlw32B2Kz+Z159ZucbbppQfVs6LG
cMgHD6DbSvzOqzEy3oBJ0fwbIVdUnHDOx7yoIszCkuQwBq6Yv0MHpe572Gq+TFdz6t1oHBDirPuF
XrkeuwY+HDvxFeZVJTwZnYzCs5+TdD9Pa9rRv6opozlyJRzvKDaU7dWcjj44LjpI6p2pjErxnstV
ZCNWkO2I8xYcelCECdyV1C/2Bb8+e6wC6BH7aOSzcgBvlagPB7UKH2sn4y5bxILlZmlDFWXsmuMp
iwd3PLnViNE8GiqWN5DrvGTvtfPyyhO8hUf27OpJ9lNYnTV3qOjYtaBAdjrE5pnpMFr+1W7vf3Db
WFeOCrP9CWAoXHtuhD1zGIvoIwzW+F0TNftTtAFRKhtIimecZQ7/IR8T0jBBUWI1Z1wB0jZ70985
JvF8mdSHz7SLsKAYVSy8aorklddWj+eo5nN6ov+yf2LJ4cR3mNnVK+01uSH2M6SPDZHvD4QNmD+x
ANlzGCl9mfajO5JDHOLLi5+uDt0T0gDhtgtVCZ0i4XrxZwMbTcxXssccVVVGWb70a7j3jFOoo00K
SJ2VkwOhnTQ27jh3wrstAa15JDawfsU+SM3MNQ1yExE0fz7X9LqXj2OJWLjXm9T93o/H2DtTDyD4
RHPM7oE5KsjWG9FEFlw8v4/e5vFETHWkfmhqn+wZXwxjxFL4TZnhzi1lVjmX5kkB1hevP8scovlm
eSGdH8hsIpXQ7U3ILfRsYxODwZ7DMN4DwwZkvpBr3QUzeJxsIBkYI/wpxY87hEOA0ObFt1PQCDgH
E/SzfSEWjBsMj+WTjpDOd2SUMUwYN6+/8a9409HyEK5HUdJjloGdSd6dNiU8IbzLO33qC8sX7i+9
DeXYRg/rliTBuQmQPvgQyeI9Fag72bT2hFQQ9dDc4HcEf1k2aBfSRIksUWkVkMfrm4qEgcQdTfgh
AQoIRb/a9cBPkjNHs/1IWjJ7R2clgJotDtrTrmgxQuyapZvyXZgP6h3vcv8vyB33Ga+DyQ8R5RX8
MtGv4A2Owysnpr33bExPmeGm6e0qDugfH1fZb2/1ewYBIP3FaW259xyC1bofeVgsVYYTCOKRncvp
LhwSB3BPndJ+NNcX7UQQO+PPkz7u7cUJ8vwqRANG7moxXJ3LtaZjZqXM+8MHyP6YNpekDZpA/rRi
eYdN6y7VY7pU+LvStMNkhD86PQauxcVer+0lfurmhMuJG77G1bzyFMO2SXDEXa6fDgYjsEtRPsoD
2v3GRBNPa0LGOM5vidRObRYWhRmvq1b1Hzk663DAYy9/nLTwmmPnCaBxS9qoF7onwNTh6BNfOb78
Ltv4IfRHhfZXHGKYxVQCgQ95ZPJL/swpadqMmon23YnESgbSuvVraXtNYsUDxrQbyc9Dpi9F/GqX
euCtz/kA99536z9sm1GRKsg1ItO6Cbfbvq7pV9Kh13116+ozI5WOP/y2Ktjyg8FzhzZk6rR47G3o
NFf9LOZ/fjiZv+4QLLT+BFJP1yStuSyMYhbpkbii+4BF2UJ4defROYRTXy/7ASAINx1kizvNOQHP
Y5jWcxxMvrkNeD+/O65HSC1gXLny58lSS6508KfxiwTY45Aj3Ioo6d4rp0zyfe6syUMVqfDXitTz
h2C8j6C0xOI3seMLgjeMy+QUpaFB4yDD/DOS7Rd7dgHF/cILw9+RdfPObLUbhbMzAiS7TgN93Uox
pRq0239pugnOp0m0t0KoOM/MhIFpVwq3Arqf9gvPUw/MUU49Gx0AQGFMcrWs490MfJaLDCOizWZj
moQwtpcwAiZub849cbhrqhiGv1XoyJJzlOUBp+Zcwn5J+C0dg7WGndKhmQ+MvLlb3gA5Kby93eLy
ExYuHxaubDMVaNHIUxzno3kIQm/9WjDectfzUx5fRtESZ50V4DoE21qB4rPqF1xbwT/woKXdV2pc
7puB7uGdk/sznNiSShmwzcL95YN1wsMXbCNF9KsEmOUXfCwyn4PDHiz7zBUcKBmyK9Zs4cPsGzty
V/UtcseMtHiIdIJE4KPZeAdmB2Ij2CiB9opYzoT/ADq8zG1b5OA4Ue4h8E5ddENerMRqmhLKvzJj
Et7PvXIewYcj/oOLpbF2MMpFk23onmGh1EKOCSAW3c5LY9gZdeEmHnzRevKAyYTmtrleeaIb3XsA
8ETCU+trwCAnKdlTHlP4yBxP3VLPBzU2aONpjyiz65NeV6ec5hUFBCZHLTTApXsyI2oT+x75bYPJ
ZrvPNokEQNYUQuY+57b5xDwi+gPjJtNXvNrmtRm4FxyqNcwvN+ooLg8uT0p/ojUqbh5nD0LbIWmx
HmXESjeSH7lCAQGz0cqjt7ljgIKliog2Zg3pLeEXXOwuD0qJTor7KOu6bWLrMaN5Zfy/0p+UFFxy
MrGAF697jXeN7Ht3Zbmc3rlQtbx9jsmI00uteoS6BP3m1LEDgVwEjvMGXmk0XQGdEw+IJ4DQSszL
RaZpSO6zdCjlPyizF1cmO8HmmGgu1sdRwkPLHLloN6Nqr+p3Ruv1hee2BdgRGF7KGEBlc1Sxkz+U
jR/cO73f/7ZsAyDYIdrEWQAbm5tdTocnTn5GocwFZdLvQ4IrePsHllLH9AIh44xb819hk6f6lA6y
vpziVQ+cvfC5ujpcbzFP+kt85J6MjGNJMIhrxuDYPXW2dOSLg6Jt/pQO49hR+avk801ECaug5KvW
D73qIn1i2Eel75E925tZAoDahV6A5bsDmRHs1Mq17IiRkgdzUME770zjsREYeN92ZeSMR9b5TXX2
+2Z6cKNwmu5dqET6l6wZeAGDRwhrRRHbDzwByMgbezCSjh4h/QuSrS4pA+ItTViNpUNygHPiHxn3
F5egeNN6O9UJ8wvbUvk19mWJLtug1+6G4cKMqkum1SlM2+fWpOkdnpe1uIOORmKRcZZwMGkkiWvU
xZiLVZh8Ii08eK93frhN9X7hCmeysUqbnMPIC4jRNtYuZ/gfeXQkP91+ipic6r6fPMEWfbPRp1Z2
algdlLTTWa9HmHCqFhAaX7n5TAHH3NiBdPNB1U71Q7C9/lhKjHXwI5rpTxpOSv/lFoMb6yjhxgfk
7kr2ObCHUJBJpJu2bQ5NlPKK2JpAFJBw8cpnadXr9RpxrIfzHU1sEOmra0buMlgKQN8pTggfV/66
036Z2J+hlZLDbdQor37dFfkLuwgJi8HM+nsmvg8yS8ZEVb0qj4LTjG8aLdCmicB2mm8hKPAqOINw
LFyk5LSEQKBxLxHiUsFzl1TMv8hO09WSxmBrQ6dq3jaJu32PIa4fMX/K2D+kmzuUGRQSf3teS9df
ToFMeOyrwQHoC+zCWRHtIyWve80ycm8YgiTibSSh1gr+pWPdTOB21BymjwnDXnuIxehGLdJYlYdn
dBm4DplXMGJ9p8SMtzdVuKW+6rHrgsPkUs8Paog9xfU9T9qHcqgmSvtino2LTt0ACkh1juRqtxYp
TI+d7/HcTj3IAdp5SLJ39EQf3XKeJMAKHc3X8zwt2CygGh5zxcuMRVEA0WGoIy4Ni5GjJAOa9j3Z
gpnuJP7RsVBOmiUGBBAiivCDW4k57Ebwjpdj2m7bNT+uC8HALQw3Gnpr0MwJ5fHoqWj8a3hNPYtt
zrkTCn+ltkEuikqfNQivghzD/UGYYUJg7PKF3k3EXo2S61CY6I/uhX1Qo+Rnbb+wRA07ncw3IgQ6
n82pUdvJhTyZXrtsue+2FYZWXMXUfHVDFQFqgGCTnqgSdbzs4qkG3CVJXnCPrNDfJ2DyJ2yIEX84
LJftlZ6ksjrLPoKXMblDCqm54HO5XA11E/3p4z794w7mkh/AtDATDI9FH91xdwB5SKEPwlOqnLh9
pcjCQNSsSVj+4PrWp3qcq/Z+BhraXlkEU3DeC0uBgwnIQSIxjeaAjgKP3xXodTStItt3byvXV+o1
lm2MrxpRlM5TzigbXjWuhcrI29yJjqXGP3BY3ATV30whq92gTB3v1i3IvWYb+pZz8lkpyodFl0F6
kEE8qA+Pl2L36It0EFm44P3IkC5QAf0yGv6LMez/Qejq/9he/P+hhRl75P8+VPUfm+Kf/p+biPn3
/2tQ0P0PKXFfrFwwjsMYgeG/2ZdFQt0wnj0Kh7FXXroy+J/+e1KQOsT08h96DhPvYnf7r/5lN/kP
dM64AY7J0E2cKAr+b/zL4X9OT/2P/q84jWhoCtGWqLgm+fu/+M3obc81AfprLg9DUb9oZwxIRDtE
dy3uoNWbFzq0VI5ZasegwaN2KtKtxmZ7+XahACqQZsa/99LV+WzXufANewhQJKQN2ewV7UdfGM7d
QwqcBxolq9ii1d/A5Fzn6bL2dyW5aopqva9wScH+f0rdUMmJpO4tmC1AxMoAAz4U2f2ldmJ59scO
1X6mdMDCRJ1DC2AiRfBVSTfcMB0xd1a8GOVx7UHGrvVYY45MZXEPuUGVmRvUvKZ7P4g2VAUr/xZ+
0gwnZiNHQumQQl2Iwk6EZONBHNtGrn7cujdRnuOkY2U7pDySdysFeI3IAmS8ofoMzKJ4HAsYuezw
vCmq3oKeUNp4aGw8u89CrUtyGmtImHeEEOaXJkULONMWUqePzJnw3EmQQ029+GQplTNT1J2BxjlU
kljI5R6EkQvOwmXJQ6EIHXuDaZt2P/U+ki+YJHVeVNqhgDftdnF/aZoULviTYq+QRewp8JG7MqQw
EbXHhFl1skdDJFS7u3GYGsSiNvScYrumNdZydqO9Bc41oBdS/RFJUkRZV//GeCIRUNp4xAdSYn53
EOi8knjPESJKsTZ7aghcPV4XHoRfDnl2n8vzyjlZPGLkE+4xLwS1knFaL5cMz0ad3j6hKKG9d5Ai
QQ0pVp3HVqSrj+ZS1wx3vss2gJIAG/NGAdpG548HUGmHLxOoXutSxZRhZx94/UZLvB3SS7dLxgyc
2j2le8N8TavmeE88ZhQnZ7qs+yx/znKekeySJ7dNNzJjDefsPi8s7AMK3LwLcbQFKZdednckCaMn
UiTVp6pTQ94qSrxXDuTFy6o6VhgYGnzLwMPMrci1vlslu+JdXOZg1tIRyZ+NBJP7fvO4AjKz1d2b
SawMrqjYK35iCXbutLLMSZixeRXiV/NopG2qZbnUAo9NdI4SiFl7mbcpgOs+Eg+R6IeQu+xcukhu
Vdpdh0TlP5C6Zg/eF+b3A7EydGMd9GxlQOcQfncgGP2pt7Bws80KSl7wNolHV4UGi6NHI8Ou6RzM
EAvSipcZqMlfbtpiaxwiuCtZSskpMS9e6nWW4AhgAQn5DJhZUU7kgVrJO7ivCpZKs4wFxRGBG32P
fM0Pu7Tip04qTOp+5YIeILWMIwpg+QyvjJKPyzCTAOAciq76lfbtNO3rhAsvut0iPxs9xCSEh81Q
DLWUJaszNaXfYomxutWd9MGacX0H1ZD3+gQZMu8PMWPvW9jXMT0kdMeUGU/rdtPBx/yukoEZbAee
g35GvjAf3PngyC2w1wzol5KaLnDZzaxbEA0X+l41nbYpXcCNYoVMvmWC1H0tRhg8FAk5PbeEXcCz
Nh9m3YzRy2Vz6jzkah6bp4SUo7E7zJRUeqeppRv9oJNmyr9nO1uikEVuxET5hs/g/3cZOCV4sCgb
hSiOPFrsib2lW/iQyLJegj0cDscHZ1J49fvYyKQ7Y2kbAkjeZtTP8H01RRO5zcubeEPY+ZI1HMqV
dZwyw3Mt/Uu/gq2ay5Eb2KEtrng+Ob05L5JthVgBLq3FOuAS47pu+SLw3WI9MlewnOL8PuRdIOJr
6hty9ZZXllE8Ma7EJeh2oHWtZ0JG+pLCkvWjnUO/e0ryBrqHa9KahT2X+0BdLZ5r4ve49LiWXY7e
Nj9MiSgJ5lY2Toq/7WXWgV6ygbmBNWQFBizpLVBIND3jhzLBmppVivzmHiJZEO2ceYC+ZLou+TZV
6X3amVrrZ2tDQuepOwVPQc7u8pHBx/2Wm6hxK0BeLw+TXSyeYZif8sNtXW6GK11cXjZ7M5XiUjiA
mOUUzs09LezrfJoifwpeUjTw5BDgm1h2czAXz5E3uS+N47JRq2jvxpcysZje8RXiKouTYdGAYn0I
05I209uGvBhu3wsNex+4quV1ojy8kQ5eJLb9slc02AZD/aQCT7Ynn+Dtq+1DMKzpEoCRogaEm9I2
Wx6wKRnK/IBivUAl8Wob18iGMa3VLqqvf5XjHEB5kNphy2/IE37muumSc2VFKE7FwNOTNSWWr9O4
4jriOlDnXPAnFl4QFaGU77Ap5f1xygW4LNk1l+JY2Te/ZFNWFK3TN3V0gpna3xlsRZENnS6KcyeD
YbiK6959CUFGBXt3ED7yxhhMAcwylfgn32+2nzaZhgh5WrtffI5ZCCdj6RVQTwpZPEzWZfAu4zav
rtN5UHezC6Re0B9AuoGfY31PH48THnIiOthMHHykdLXLgJ+145RNer21OjkW1G1hWS8rDSKya+Ad
sEtgQHruai+s+bxJRz90kcHeEbWB5NfiWPtcRZUBmzIElAdcINiIig0ltE4Qjeuhm9SCjUsX8WNT
2QRrBU1hQGSWwr4gStMcEYB1fbaVjr4kW5ac3WIk6U3Au1djv6HEKOP66+aHIqAR4zLdRPJQMwP+
Up0mwgA1q+V8S/Tye/PyLjl6IvefSIpP/vWkuuRiDxipqrVg88cb5qpFP6Ttxot8723WDa6HdFjK
7yZl9VMfTOLmSQ6ZMGrn16WaUc5YXOXAX7HKZE45Fi8GkqF7U8Rb2d0bq4bpD21/8w+tSPxKrfTA
jCC+QettJoKpSMqofDuHQSbNqnAIz6U2oTqNrTYRMoNPhaksWrd5yhFKxbkOaXanLaNn8tu6KOof
uKu09jg28xLvIkCXx9AIWmrzsoVD3vEzwCRzoX9P9OrG2GwAF+5QZibEhiQqvt3WOj0AZa31udC9
iK9o660/FWt08+A2Kla/vBbS+7OgCEafXL/XP2Tgod4BBMtzLA3T6lzXZMKRvOCGx5ks9Uy/TtlH
a7YC1q2uy6RawZ52C3qt8Ve3fyTrUnuHUggdfnRAoZpH9tfV9AxOAFoxwelW23oVB+DojALyJBOt
+mU6RT3fxsizC9W7RMo1rOZLgOf2YnW/zbWsfggLOEBnKwfPhsfWsuHdrL1tJ4be3Cv4V7DxGypb
KQWI43znJgvQOZOyACIIzCvxGtuNh8MSiac56zEKKBACGwvpf2DLCLicVjCqqp+Yrrjyo8RNpGlh
wDtXPp+sCNEFDDWFYF7wCfCAjoYFyxARfSeinWKhV6LOxkkl33CvfQNGEGcCDRz4RRmuuEeipIfz
XWytBtk4IoDmuWu/mVrW5Vhinw9hMQfDF1ZO7LWsip0sn4biqW5mb9mzn+kgd7vtBrCn6rdPTkSs
URboaXuoYp1j1xAXlwR8neboU7z1Uc4YVjmYgqBitpqxiUw+yhXN11adlG2hC/dVoN+WBR8gHnFW
0dTVtbV3TMAa/4Cn5WCYUOExLKXUzJyJ3qliT07D+Y01cEb8mPJ1yCjVW5/7Fi4xh/VEVxmBdS5A
eMyhpqBZlMAx4a6jzlCjsCsAnbSZlNF2Loju6wzfqG1OtSMQn+VU6w82fbBWHa+PRgAOXddg3x2C
b+yZ/4m9M1mO3Eiz9atcqz1kgGNe9F0EYg7OM3MDY5JMxzw4Zjz9/ZCqlpgsKdO07La7ybIypcQg
wgG4n/+c7+jvCR6LHkHT7dQmAQOl7Syt78ABl06PuZSDRvR7NO3/n9P/RaL3Zyf1q1K1nXzJPmaN
v/8rvx/WNec3g9Ajpa6O48LisRziXsN70/7Xv2is+42CINPChWEKi/n6H4d1ixwyMU0yeIYQOp5z
0s7/PqybFO+aHO992yG5wLnd+yeH9SVr9udRnZ9g8OlQA5a8sY/3+hPVZyiLbLb0xA0kVVkXlLjH
130TkiboiXvkRUw1IzcG75wijaF0OdHth2t19ftP+li4K5Yf8MMHoM2RdK5PHm4pIP4O/fkQCh2g
dLHdNjBSGIZ2rwEUWEFjR/njmHeAAwjuuJx4zlltE18swAlyJZryN7MHjXpVatp8Gm2nesgn5zmM
q6Za1aM53Akq4uadVmHLxT7sborRaXY//+jGf350TgDUUnPdXLLixuekqTNRRyLKKeA0N+Z7XEIG
05G4Yr41kTB5wk/QZWyyNII3bTiL+FCao5GeplFQC/7zD/Nj5I7vEYQCresuwTvqr1zn02fRUl4z
tRhHnrU2QAU6Ew3OeCUWxaAqU6yFSOCCJISMfeC/jDjKX3wAg8X66Yv0BGZCkwOnIPX9OZtaT1PD
RgsHPtPfgTMzdgZKeaYu1bf0CyaYo1t76xoW+d8wzWdQ103fh3vl562+A/0fI4JjfZjYnthQPuAI
JswBcGH7Oytu4uYkSIfV659fNuPHTPJy3UxiitjSv9cDe5+XH1nn1DHaBAXC5iy8ivq5kEE++lQx
ALZDUa2Be0dHPbR67Sq3Jp9kKP6jUS6WDCe8STl1NuiwAJnJljF/4KVax+3DP/+YDvLREjLmMxI6
5uJ/uEs8P0Y/Cucu4E5KqW3GNnOrK7auVaezqQLz2wKUFl1JxmHGAX5RzWOU7EZZ4QgXOiS+TTMr
w1w7BZWdOEjMQZx+/hnN/7gdqFdGn2O3S+6PlfgpNswyFxOTV+aGpS3VJZNmTL9JhL8KwZ/Q+dpm
kLbN++XU5045Y37Hy/qtpXnC3bML7vFf40k/zmXYfW2igVKRilHtib6cr0mdaOXKGVN1gzdq6Vsw
7V5bF7WmWWsFrkPfTMqn3xCZLO8v1UCl0k4JaoDpjGmGezdcXIs6sMVm7XQ02v5qHS2S5g+PMddw
XagRsNH4uIDafvyCYPqLYsLdGJCwY3oBSU2iWcKVxfGp55T+lmGdcRCE8bIZJqE/cuQ3zxQQ5xBM
oFOEdLkkwv3Fx3LNz3ely5MV6zaLh4gFwu+nLwUz39B57JvpHioz92CUQ30Y2mlM6F4o6+JrInJO
FC64ze6U5e2hoLMz2SSDGa6m1rvyC/I/nLFGnOoVIIS+Z6KYKPXQ6d1wN5n+k1/Y5gGXAEdQO+8M
pgh55W4apcYzvyV9yJ535bmU0cSGhe7DGb04Ki+HfAOrZeOVnn4Ha/mtKPDBICbcZ0hrF5NSlKTp
05RsNNqBA1unhy6sh80Eh7tkxnyLBElpGuEwYqMMlKriC0C6KcVxV1YnhqkN80zkxr1QjNKEq/KT
4gAEC1unratuMc6yXKI3XPKLFZUx4bJUGb42lMqDN4oxjftTxvl9npivuV13nMbxZtZ9e0cuCi81
Asit4cjbZmaQLVkR+4zKq3PanmqQ20yvtrms2T+OjveC4xoTjjSj8zCPjTUeD+cLj9IjFgJrjZju
79GV5d4uRHEca8yNvSQ3xunZQGuic6PP15kU9iOiGWYnV7udk9pfNUlbMMuZ5M5o9Xybx+CH6inD
jNgOw01Vins/rNNLUeFbYyZoYOCA9qRytdPi4mySmvuk8lH7ovqlPCHXk7pASm/hWtrQ7u2j76Td
+9jV9VtO2Yw9NhvPbNJdg23/SvPakdhemN+SycB+7Y9bvSvezVHUzYbjoqS9Om1MoLi6M19rhkq+
Mj6tGP/PbW8HFVbvb03buG+1ZdpXvtU5j2oMvXfC3UUb6A7yhQPd6MJKHMrUmnP2HcLKu4PjzgUD
tnJg4lqcdHzbhwoXVI+YBBXasji2zLpr+rAKIo56joyvceQMBzmr8GASsAC4zSD5oidhsQK+ooid
Er4GpFAezMZzML9UnO97J3owp3AngXqeEhkOG59gxlGmkQZ8Kc+IglLhcGh7me1p+O0XCFZf3sM1
e+1TqaA9M2d88QxbfRX0h7BAB2veerEobu2WaWsrcIBy5CjRPQkzRy9+IaddF7Erj1tsk15TtY8M
3kXAyzzWeYIbvHc8oREe6Z1kuIJYxvTdMEwyEV2GpO2kRCq4k1Amt1TouOoQNWO86xLLWnV5/MSZ
0Lwl90kXCPDyrzxY0/1A8uJLNJTZVQ3OK/D0kJjYlOAUcuIaIzGmzZQH7F2dMPikxGJBRntWBEBM
UFmliVTc43pHdKVShT3QyC2LNSY85HWXnk2Q0c8l2S6Uap2upSg+z2wKEalc9fdg6fST2WOl5bBi
7eqh+0pEoLs3BCt2SQyPxyF2FD7RJglykqXHLByu8qF/bjur3466pw4+wS1sNOySN0CmhudyTuNr
6mFDSvVSUHvkom5k02sH0Q/FenKmYqdy1983A7HMsbb1Zp27qbVnU3PF/4sfEr1I9qnbI0kUPSqA
REG9y1x3/IpgmDy1Ey7NoGjQ13K3KpGLjHkPdpo/RuZLCO2TejNKyNKMkJPiucWLtJ+o815xkaZ9
qEbyTW2G2QAml8qg5I/XZpbkl6PmTF/xQMG7mtqvuWW/+1iTwbhihT6Z5Ixvc1WnF51I+m9jXOvs
fc2kPKPyxMe0pAG58pgQCVo+FJ0PVPysEQThDPCeu8+b+U3hGXliLFTe5Ea+GKhM6P4arbzYkrkI
I9fxNU+G+eDiQuKUznGFOBR9lWMytYGklnN5e1jTThr4E5kimvvFkcQcrY8hszf0az6I1DMvUxsz
le3m45lZNs4ee3l6FGH1YrRhf120Y3K0G3A7TZW6W8fW0gs1OvqmGtSEKUuBJigq1MxBicOEXPIw
hn17VeMYvQTEgzLK35YbUgNoNwS0VT9OGzfMsp1sjCxgBzY8xmnRXqS0wNs7R5bK3oaI5/N2SuP6
0oNKsEKXwSyS49N81+OKU3ZFDVaS5vGF03CQGIjrYTIVe/7X345z9s6UtT/P6TTZxLmjrjoqfoKo
9xZPKOYIWU8PVdEWsKXJhdAN4TwhYmEpDbmfV6AdGsIiJDaDhhHlwn6zDQ5W/bWkEf3c7qPoxiAO
fUjKELSfkWcONcN0lRzc0dYfag5mZyHxtrMSEiVJwKX7hx8tdlmc44HB47Q36Cl/VW7/HqPeHMJY
eEd2/MjGTs8fGAU9wNPGoNZ+gTGhmTgHqLoqN5SFKaq9PHFXjQZdX0VnvWmN6Z95FK/TTtpSIB93
YgseaZVoVXff5AWg71537qrSFltGk91hTkvxhVgWFiOX8GnUzsa7XRG2cKnQuSJUpXZsQsfnsavm
C6a93UVso1njOWkOTjWQzYJkruN7rMaTGc/TZaumek8VvbXGrC4os3fMU4z2ga21euyJTBxxfWL2
HtypPKtIfnXoMPgvvTglHM+pa2ad7FQCNM4qTALuIykEbHIltjYh3ivHGm4BF2Zba3m2MHJJArR0
D1HZdPC89ZmztDEY29yzylvu7OxEirilhJuwZuCxA19ZIaOPWsOKPJW29tDak34RMxF6BhXu7mWN
d3NjhqEfTOFoGas+5SBUG713pzNGeqixVD5pA+G6FT0qw7vBwfSK2lo03yansQoiaSkD7uYX0Vu3
uRc3QcVLaHRb/zZMR/Wl6zN52wthgW0o03fpV9F1HIcpQRzN2XtNiPUUezLTAbjhIjBmRq0ODq9V
XEVvLdWoB8y/tJaFerKKYZauSxWl5+3ynQmycASVKBJYpXR37RMHQ3uacIvgxK9vS0IdnCwsdhcj
jOJdMs5GYPYYs1ZmH8trIQihcWOl8RszMHESAh12Ma7Zr5Uez7ehieVk0w7h9DD0lXYdVWzw1xqm
I3xh/mQ/keuzg3zKUwgHdv1Yl/Fkc1W8t0jYNDlCJ15mI1FDcWmhT1d03TcctYGLHSdcX5danPK7
t0WEYZ4bK2Mwxl1PAmWKzvI+LW86DdDf2tent64EeUB4Y1Jia1NW8yzkgCys45Z0V2z/vHvLCKER
woNNsO3H/EjTVpRb+hoNfceISimPMSDVqwbZWN6Yrm1ztw+L8YKHtsqtgUok36dYpp74B2qkOPW6
jyvc1qxQzF77WtKSBTFTVM4+pOj9itWRyjM/Brq+TWrMFeuBIIi9pUKIB44UXrnvmta/N6Iuf6P2
r9oj6HbfZO2wWe2IgZ6P3cw8fMaH6qHzUUabzFPHcwfPaxC5DvmjroDTitOIqgDDfyt05sWrxKQP
V5Nu/cybNzoDLavvdexQS3tgbEHuwWRPq03T8t6A+uPsQo1cMgp2FZ0lPmOYQCWdFaQt+5s1b57y
Oa8l7BSaAsN7LMFNt9W9mcrNxUgJzXw26M50NSiMW0mg/q0dTA/PbKNdjNTa4y4va6fnv1lqLyGv
rSxgi0nePfFcSUbQCl90YPSUk+D53amQ2U2ANu7dD3E6FLuuydxnZHwG3aNmtu2OMQT1QzHbcli1
KL0vi1VwnWd37AidL06M45VXOQJ6oJdNeqF1ERxTgJ3URRejiDyKDVV5Q0fusicBAY9Yq2H0Xw+1
x/qoYhGdQZfTLpZhWhYsr+uMhFo8DMeUMcs9bsHR3s2pbxsnresq6kW61E++FGYXnXErF9qRLFnX
7tgedPMO03ApNggWeUfEAbM+TtS5TXAPDgSdOhXqD16TesaqGwWZ/UxqrFemDVTCAH9h9mLoNhM8
q8A9iBPSdeOTqefug+2ib4CQ5RvdeBXDx60LAY+WlCGPVBCWrc+uXM/ca7Ln8cXE/HyDp5JvK8v0
BC9OajPqEnUBmnT0cNIQflpT82VuaPh0bkp4WdKJnKsah+2xEpQnicigx6e1Zi7Yd+05ID6urUog
CzuikuMtEzpeDbkDW9RQlv9YdQmJQlBK9Csxijh1nTRfRh7eIFur/puPFmlxGwH0FZHV8siLFJ0x
SZ5z5sSDN1S71Gm7Npgo5dKoK+gme8tHNzGwIuEX4Fs1kvxVZOfN5heax4Ic/3jsd22TdCv98bZn
o11an1BeVAX3TR8azcqtK18DSsvph5bglkenX+38PMGBkc2ab/KKTZwXGGOmHrQDrCde0cJvwaWT
OCQ4O2vWxvBsuZhTZkopBlvQbDLHbffciTHDZ0O48KRP4J9ZHf3QgPUZ8SY7GkPvoNfr7Ehzi8UQ
trf8iZManBAqMOYlDty2dbjsF1I7iHOa935X/sGQy/fy6vff9qOE+x8aGrxMpG1ER9ad7QjnE5e9
LmK31DlD09CYyFdL9ykO6cOmfJ8GV17zUfBYUPhzDZ+EDT8vdGBGzgxXl9m+cZ45U8KYLbZYtbE1
Xvz8G/oPkZYPBy2cog2EM9+GZvejMKPXNGczAaILiIKeexkaHPwYgfkJK7DO+7NBejTFW6Meg5bA
fLIjodrDK7JqzmY//yw/ct8wbXo6Xj3PX6ibqN7LWOGjiCcrIaKk7+nZYj62rnt1yn28tNIx2+0M
zeUXi/NH6tvvPw68HaohJFHD1D/95lbBMCvGWr0KJ6ZC2lg9tE4zY7B2/Jef/2J/+ZN8IHPU5Hos
hE9+P2xK2pL5zdFN/Cgg76kfsV8PQev31u90uX80Zrr730XX55nxEx9oIcuMr+NPji1//ffJkrB+
A2rqYPyyF8Pnh8GSYfyGFgumli+f3RFL7o/BkgaqljCUz7eF7s1MxebL+vdkScMHqtP8CylQxw7K
PzL/yWjJ+XFZeDqwQdiKPB0dFiAk/0Wb/CBal5HeIrvDO6dbXd+pDPxJRuKqizu6W81Mv8KBZ99O
+Jdt9Bqy2qPmLyiE2p/epOYQqy0iL3+pJxPXW9ek4xPBz+FyQvn90sZYKddiiIZHlbi1FTSI+BdE
ZiPvlHXtQg/zMRNxqlLaKwAfNsU+cIURMaQoeKmSpiF8m0xZRVdM598m9tgRI2AGTzTZgka36Zep
3S4cPOk/koovIIDg/Lkjxa+rrZVG4TeZ6pLCYplzEmUvOPhUmGXxA6plXTLZj/kJYHaTOxevnBvA
q4clUmILJIsdAlRf90pHh8UV61kBA8ISMFdV630QF0b7YA2xHI/VkBb5pmncGBa8LG0e5+44DPJc
S1WG9xzc4bgeJq+C+TFoVHOjeppJ8e3DkvuLJ/wiXv/5luOLBBvLw52SccZ00I0/idtDVc1icpxD
THTnMtXd4TEMR3IfP/8pn5cLITomgB5oIZMTF3DmH5eLT29s1wvjcuhT01zD4KSJQZVdE+17Ocfx
1c9/mmP9OK/w2A6xNlmV/ECsyv4yYv24POH/ppTXdl/ZbqsMaHiaPRW+m7/E0JvKPYwocAs+FMd6
4zaOKHCERj4J4GmmNJmCzOoEqcQs2NJHw3OiFmEs4kurm3esryT/nqQkkL6rCDVcjWkH/Zg3vadj
b5tC74QHpCUG12BqALMXsvbk6CuTHLWZ4XdTnDRMNRYYKyhGSFZ4mKpz34i09spsjfIRST+GiQrr
b1jP1hIamqWFVqzVo0/ef7AZAWLk9O7CwYT5kSnLzDezO5v4qzxq6wGtUO+Ih09V+4yI7HR0OWpU
a63KCSTaSdm96TneiIm1lQa28hJEgslaiOr4mMl3KezBRCA1b7fwIN5p+7KPg13RbTSwy52pz8b0
67ebuhnncVqLGr2874JSLBUTSWTYlwqYJ2CGWYwNm8w5/4pgCOpe1nhNybQ6Wr+2zGp0d76e21dj
UTT+kTO4CdJ+5hJgtaLDqJV0VG3xNMReMAs3pSORjgAA+1bJ5DiEpPuCaDUNQZfmE3kqjRADwRMt
zLcZoWBxM88IWoGXgR7kcpTdBUiqxj5z2pxNANSW8NjYIYXEUcbe/QR1zxPBjF79GJk+UVmQpGww
AXiN7tGqoN8ENnf/2TxgEDkA/eruCN3SB6pJ3xJAolLzccZnxTFdddoUiMRzKEvOG5JkqZVTAJVE
HsSOEY9xe2w1j0sBy3m8rWQooEHJCvlL71od4oRZeONuNOjAWg19EsJH8ihDY+lM0j3Sn+yelW1G
hThk01E7RHQjR2tJCWO144SJcc0tiF8FyVDTBtxB9sA2iK/3IcWw/E5rQ/oeWV7HbIQTSsTdODv1
sZIqPyihdTYow6Zy1jz65n2rA7RhQokSPKNWAk+1L5hlFSBfY5WgeBFxOzKBxBMHLcJ+NOGs3mO1
ro65Dl6hGtvhfcTg/giL2xVr11JJFeAWjMs1RJ2Uo86cE66ubFqtN5no1ZVDzMsLsFSiy1GFkIiV
0eF+Rla3vcvWmK1Xh2v8mGmatE9eBXIoEMpIvWCapl7bzVLBt7NrWIGguSTfRiYWDJYOtwX3riiG
20lHkSEviAUZSMJE21ksi4IYckduNvOmON22g+sdEFXqb9RRUCYO82hYAqu2up89bTRAWQh1Z0Tp
+G53DAFWg+k0B8q2iL37tqtsrGF59s63mAJ+4eTfoJ5rEd2WU19aTHKc8LrMItpak7lC8MSSp8Hj
mTKKB6UTc5IlfOd99fAYnGvTNBqnbq68b6NpO5eUMFTv0VxWaqPVpk3nh8oyjXtrGatlA6hTBqhm
eh/NnTp3mRV/63IeejgrcsrBcoiXoGGj2FtLAxokL75B3BLIq26mCuLhipuIk7IgFTetkQjdS9qZ
MVpmcqAsMmtdrYBGWcnXghzio0lok7Zad26ZuSGH++vZM7FdE8Fi/c1Q6PcAOiCZ4nv2b0KvYMda
EAnkgvUjYiQxL71eF6Fe34e8Hhm1pFb47sw2rFe2vsJZlf6So7Oy3jtrhVl63WsxFli1tLpO2P2y
XPk7A2LSGd7D8lpvxipeRcCX1d7PcghFhDNnq9yBJUjFfArFvDjyOzi9q5kzdX+sO+A7dC4L+G9M
WW2x4vGAPmblvntKs2nm1Gmp6lpMFcK7yWOgX3u0n1zOLlw+6KqaPCdFLN1NhavnSyr13NtrU1a8
xw720a0jo+le1RoMaIN6Z0HcX8X7tmhoCTSdNCkg2CckyndUulUXPjgWd43RMV7666bJ2GVAJsEp
1aVT4d1jL7AOo5SywyGMiXV0kac/DE1rvCtKWt7s3OaqthNBQ9MW2hMJQcEiR9n5lsgJVAqKVN0d
hxQbKmO1ekEUec3CmPU6uyNGF3XfCow8FkgLhsVbL7fwVluMR/muQjHWm8yqEc28OGag2M/hDKxl
rEegfZljwTYLnRClEXIqBMlpLoioS0TsxLee/bltL7EXuo+lUvor1XkhkThs6+x6zNlDOxb4etdZ
Y1A+A9i4tyn502v6+bjuTYC7L3lMXCwBgeNLm5LmnrlegJkvZIRW5uBlYssyv0ZOLkiKiGlgCzeh
eNaa3l6GPH4JLWQteywrSiz9ZOel/SD1Nr5tWe9oJZOdXqtU8NyHXxVeji09mmuf1OUyMcb/AIIy
G54r2dNy2GlAONbYv6EiWnmVH22g8DkdJ5El17wE06shaTpeOhN2CSgXUXtlzOwlsecb2WtuAvSi
PtLUv9V9VzylvQzfAFEtgddEek+IfHz5RqHpsO8oVIDV65bOWxbZtD57YwU/zGT8LmguGp27WWXO
C92K8jlvuemwj7SMl0HO1u2W5CrBVyFnLMW4UXUTqqLPXqYn0fKUF6HzhCwPv4b8lE8d+4oK8jE7
pcOwZAsJTpD5YC5QfsuNaQlGWI24GLnLvoAaM19td2gXh7cW9isX/Vmuk9ysUzQ45mxnFSRfxTud
gdxVQ/kLoY556byMU6irxkw8xRqogz24zFpBLtY983g37NJs46dePwdNmLoF4QSwTgHgEbjOoopn
48w2x9nduW2mtSd/bqrqcZLQmFEFkfxuRkrJ+0AOA7NYzQzFxaA1Y73HCNCyIgtLjMD+YDyAwwx6
22qNPqgcZRtfixDdNlnpQgJGCXy2l2zMHDReu9ulVHbQL9sJ17fgllXEnh7TmC3lsbarHJLISA47
pSNADghwHSQ/vvqcUsv4a2zjMt+TnTbHAGxcaJ9lFfUJA3s+ALXklyQlkFfMCIeKsDDbCAGVwbZp
usVEneJcytm1ambgZLHQrqa5m9Mzr/M1OpdHvZmjN6HsTINcZCXuFdBv23kr2uX3waQQw6DI8G15
B93rdb+AqzmmehfMQ+EL4LNQqbaAjBSTAjpUQb/EAFdpQkexdHd0/NTxfeNjOM/WCST57mGe6rm8
J9yRiy2DOz2860BsUbaTmnPsbNmKCDzWYGPrDrcI8ye0vMXZtojoyqHlicMHyJcIrS8iiuTyFtUK
Pi1mgpnuXeIeTtncTxgykddBfOg8HyV9vBuc5VZzrkVlVJwVteqH88at3bZcVZqXuskqGjn4LnWn
tX7Z1RZ+6Zwej+G6qvpQ3Iqm8pzzXEkcOhMB4wdfW/IiRhqSBYEMw/bGG2boeFR5mo9gxqdvjaGa
HPKy6pdYFq1C+0KaA3Ddqgs39uj3p9qZYm/VpOHA9sRUvA0L4mJ3KCVQ6wqwQyALYW4abPDgaZ4x
cGl0HpQTeMqSbMsOMArc68obxFM0i6peq6azjKX3OZvxzcx2dQAr74ujMVCrEsDzUWSUTC4+6yuk
pKpq3YZDqzVBGpxzgE+XdQtIYwOGkKppOCrVuI5zzaqOiZnLeINiKb+VlNCRzPAKH8sSvW03up3T
izw1sLc38H7Y2k9G1l6NnsknK08MRKXFq9sN+UW0HgRJgdWBA3YY5dRUeFZ2M5AwfBXosW8z5175
pOl1/JRVSl7DkMMfJXEttCvHbBhJzziN3oTei4SZiMUDGxkU+wpLvJv41cn+Ixvz9sbO37wrlgSk
bm2M956agSmlyoOVUum0ra6oI1QYSJl43I+W2T7YvAUJ/8yolausjx0Xd3QzXHtliSBqMYgWu6gx
My/QOO1ivyc9c2kkLtEe+D3yTqc4/Hlmu4R7mjeEtiYXZ2aAvbWIWyiS89fZTTxJLirKakbBITpC
T7LMOggbik8dooSGTjyGYFhmEk2OSgFMw7fTeSkl8K+4RQBQb78fcv+RWva3RZMfeyb/7/+08DSm
4Q/n/fVL+/JviWwpsPqvf129qJfX9+z/HJrspXhrPupn3//N/w5Si998nWoiXzdodjIF/83frdkG
EhqceNtzcWXbSwnlHwqa4VJpqbvUdnimsTiwkbX+O0dt005pU3NEAps9P9LbP9HPPjlqNbZQtK9g
9/wkp/LkZqYc9s2RseMF7gSYOfkxbfWLlHMBHRWH3tSeePVdjEt0V5mcDdh941bZw58lyWBWbIBD
FrK5/3AN/0IHshe34J9C0J+f6JNUMvKEKpm6w7aq9CPwFLkmVcarCaX/5EXdtivVcqTNNyQ52zMA
zdiSLB5n+dy98WZ8wHMqGBzPRwNyoLVQNwyNA5fbkIqNczffAhi/c/12OT1MJSaxJGXXnNwIV5Y3
hgUaIsyJDnfxM3S+4zyXd3OeMB2aHqaZXmRe2cMeGIjco/ZhByJSsklqPmBnze8weA8yL9cJA1K9
LO9o37yr8+4C0hXItiZirmwnTyZSOaqg8Too/cHoRgdKjn7LSI7+u54/gKhfzmRKfn5BzR9HAn9e
0EWb+iCNGvQ/wKwY+6OfcC7rMbRyBF/Ss1688b/PxLHqZlAkSNrGsOSnKnkuC/dQypRs9ihh2Ta7
0h4wg4TlPpfOO/OdVd5/6dylFnS8apeIuZdmcusx6DsMsko5Hk8JHBXRbyhAYWI9g3WknpJ4ELZB
uJXOHV0ouBbc/rqu3cPPf1Xxo7z3x68qPsl6ztjqfar5PYjk4SoDpKuK5NpR5jkXed/2ELUoxsuC
yA7dR9JD8Gnc4dmKs2RDpAkqWFsDvU62cSVvkyHb2b547SDO7WbarAkfZU9mCW+PxV5cR5O8oqVx
/sWAC9n7L5f98nj4+C1Rxd5PiabXR0LU+2nmnWwfOZiufY+6MFPsmI7feGqbyoSptp9RNqU/QAQA
XxqtU8CHgPGJuqUsX6Ou4duyaAHJG2c+cD7fLW/kONz+/Cp/zxz8xR26ICE+flTQg/QpuJE6dl1H
1SqwaOlv0j6kYqZz1u0oX5XN8vHKu8xMbmfV9EEI8mZv9U6gyuos51ZZsfP9RcXS333py7r/sL6d
hBudigN1ZPpH7o7ex447a/zVF7M8Cf/qt11+7If/fBH5nIJ0pY7WVJ3VWX0G6X9Y1fBe1zZjVSjd
uEgjnU2QsgBBQZnlEBIDlhL5rVwCXZx5LkNQr11DsZ7M0p1ps5mnWORZz9JbAzZ8mbjvP/9ufrRi
/3kDfFLPXYiv41SW6jgWnGjku59j0AGFbNsyYEz/i0fKp4Hnnz9mWcQfrglpVPwwcVcf8XgfOIFx
NMm5PnLXC29lLYhzVdH1sJQRTcHPfzOxPP//6nv49KYCRtwUlH/XR4A2t9bknRIOZiuOjzSDDs63
NC7CtZpG7T6lcDeekLIcezsKDfaRaklQxG2yGnubjKrUnzgUYIRS/VfKA3iWeTTz2q6X/+qz/t3X
8Okd5tjw60ImJccWG2kVT2IlsEDxnkLk9KwZtA9cbEf693iXthFJb+ZA+aPCzQBj2mZM1Ejs5+1T
3lHlIOVFawzr3A/XAzC3NHJOQE1e61jcAKYlgMiwdF0Z2qbJ9fNfXOzli/yri/3pnQEdtaaM16yP
sMGSVWoV66ZwVsJ07jDkPtpDuyZvtINERAZhaXd1tp1b4L7VLuGCnE8QTyHSXWvI7bPoboZSP6E7
v/Kg3eNKB90ua/0X96f5Nx/V+PTMLwotm/LQr48kDy26f4R3Ni/NTVh0e7CBHH3kxA4lGjuUoGGs
VtJIb1Cv9EvbkM4qX3Lhbo88mOL88HNRkepuOT2Hublp06bZZyK814bkwQyN+6k0vxDKL6H/ZZiA
4he9MSJ2IrG5uIvB97vTycvdbk2e7s4sflkz+Xe/5Ke3A07l1iuJlx5FAimqiE+OEx5zx3/vbWNf
Fh1OVOyg9cmeza2l2pNeAP3F9fOLG/67g+Ev1sP37eOHGx7sqgKHblfHtMz0ICM7G/T5AqAFzntV
saUgxTysjSKH56EPX0mEv1Za3QYxhWi8rky1cwBr6N6EcstMFTD925iPTLhsg1lVAwYQOGcng0oh
B0djncOdbjkx45nGZefmzpqAzynP+pOl4XOzChx9DGztje/V/rboxBmyXLrzQbOiC77MQmNMRW47
qPOU1LHGbkrXZ8TyDOu9iZ0YbgamOP2GcqNhSyH1FztMiCrb4ZU9RQhaJVaror1PM5fpS/rcL8KV
lZVnuTT3FdbkccDWyfn4+Rc33I+Dwj+eqN/ftR8usKs3g4dLpzsypuUkL+u7prdqAKxIPESECSJG
VESbyiRJ3YG8zwYEN/LHcs2bON16bEWCNrVefBRO+jysfBuFMtqEbXtUw9hiaWIj/PPP+j3P81eL
4dMbsS9bWfdm1x9DK7pQPfHpC2DIV5aZnRolca52NrEOxiuja2wU+wLPQEHyVR/4bBgame3G3MSj
NX9LCnWZjs+zzM5dxnt1hf7l1XtmMwGO3FXjWns1m1hmJL9reATMyBYHSnjdbdKSOjd/n5vCCCZX
3aSOeyrNJV5B70mIliOuM+eMZy8lbdgy30ZqoaUjEHyyzc+vw6dY6Z/f2aeXbYhqGEcDlYE2Utmu
7eLsLmUWtqbYNT4YnnKD0EOWKfURJwzhSFamjg/V3yHxzy/Y4uWehvJ6FQOfJwxUu2uz9hbSLrYd
00KoY2A7/+rD/s025nP4UJsYUkuZ09+Up7ZA9pnkIXYSeqqLKGSv7F3KrKZUfbkBdZMqFTjyOPL9
8gyfk7xhAoDRDphVfEVhbHc7UDYdMENV5z5G3sArll6IGVw992yycZpf7Gecv3vwfXrr07lexprt
l0dKX1rGz7As0zZ19kQfjG3vV/PGjKp2o/A4U+Wy+D7zwls5Ha25ZKLOyBjf0Nt9WSHp2AbI5gqK
c1BlSbQZO8dCNqFHFaHeD74X12SZm/0/7s5st3Ely6JfxAsGyeAANPpBpCTPs9N2vhC2M815nvn1
vegsdFuy08J97Zcq1C1cU6LIiBPn7L32BrkLLXwtNlellanABi1wvCJ66pzgqi2yBYGoGUc5dP0j
7DbAMRX0z+DyQIgI0FwRVjL6YW3GvCS+wdEAoJ+qkVTMgp59c9RP6ZNdh1fRILYlORjnvEXHlR9c
MI1Zkz9CQ8iC4r3G+sV8xzSaY39KEt6jpapXczwNPTGlSUtRbUG+hOLRulqaDtCcbf1PT+evcjvt
b0/LXgEjICxC44Nf7CvQRMoF9NI0eIhWQ+bTbKKl7wZEhbkELf8eDQ2kg4LhSoxNuXbyjgBEvZHr
qhAPopEnyaxf97F+pgPa4nSiy8tR688MgAJTrosDW9TfTiXvteqHFbQYytyw4jI9SRL7Iezbny0Z
p1i3hsArtPAK69sDirmHTAMvmDbtFqk+KyVhSZA9cA5VGsR3EDsksN18vz787ROpe5WJzpIbjhA7
T+JKRJdiiiE7RlCGUKhjLFPM4QcDvsrTygnskTDI9o3z4SitlBOwV6G1ZYGR5Yq5njgP/Dna1p0f
HHiv/tb3oXu0U8GTrWW1TauWJ8A2Bl54PH5Sb4ItHDS5pogaj8GYL/Lpyzbg2Iy2UwWkLOFyZQwp
CEw1LoFTk7A1dBr9BLxiJQ/i6sCd+8tuuMAKPp4vxJxHyIdFf5IbybE2i+3AhFFV7HPLLog5HTzU
AhspYamJ8PrANf/SJlH3jpGZlqlCSyFHEUJHZo2/RQqCRS6yT5n6eDhAtg34sgokfzL2Kz/275vG
B8/DKIYoTTKm9fkKWO8Bp/N7APIXm6wqd28BP7ocKiHGE+Ak93qMKldvCUTD8H7lxyOnuoY+ikzy
32AKTnNWCZ3QK4NTvxsbs1zrrRKvJxG8FhHpajDWnk1bOaB31ZYN7qvP9nnjU8tOGbuTDmja0sMJ
fvrUzG9iEs5J3WPf0IKKJAmK0SjqTxO6YWnT/FRlcVZHdAN6Zo1Hvd2Tmgmc+ITqcrhu0Rl4uNpv
ZK+vZzN+stD1e/gv1lhoD2QU/23HXrCUH58rP1WQK7Z2dyKq/h53JB7ceMT7itMSM8UTPpyfQ8AG
YUzGCZHozxbr8yqAHUNPIbzITOW8YQpJgUMUXDDzvHMTmKBX0e8gp6o98CQu68NXt3dZlD+sZGbJ
OFcZZHeiCUQ2jhqfCxJWXRRxv3TAsBSnwSXMYnxpc3WGgPBMIBRcWarNJ0MfC6Rd3s02G1blP5Cv
c4Eo2lNKrd2+f75/1fD/fyaPXc47f9fHer/z7LlOPjb4l3/hP/19+Q9dJvzT6JItCXuPNetPfx+h
K1pD3TFQowu2mWWa8B9OqrT+gdrB/8fOg0SW//rf/r40/uHPgUqhLc9/sPz/m/7+slr836NkOswP
uDJXAv1iognfW+4Rm2DKiMgUGgqEf07lAJVHqr6eoqo4+nBPrv780Y8S/d2n9v1SNrMKrqIy5oBQ
sPv0wo3zKdMasl8wqay4nLYBIpWcjVafk10RlNuBUJr7uKztbRn14fH3l9d3F6U/17d0NKzgL5F5
GnuLUzeEEyKFmbOnkQThFXg8e60R5WpvcCBhFFNwBXDQr6YwdgNhku8dhoG4tbAIvwax5V9BJq8t
D78/4qA4keyMs6itauMnSiYg58dZvrVEPLxVQ2XF+AfDKkQQxy1d+MakvPQFE/WwrvK30S9IGs+g
jePbZ3R6x/NjY/8zKv8lAOL/0PdSu1fxjFBGTwpWDDhv99/fELG3x//njiyEH0Muv8i7dvrDegK/
lKzpiTJxALeMh0s1tOe8J8ViNZUyQ0kfm8aDmmriGQsrrnbALxEpWAXKgpU569UvrHOIWOLQlxt8
R+x1rILlawPWDUJoD2XPlTm+KTprgcTgQPjgqxg1KbYB1fad3yKd9sI4TV9YRat0o/TgEY4ICCoe
CYPSCzeiWXYjqwzTcm3TqFmhyCSn0rHr9jXupvEOXhDIVoVvMVyIiaW4R7WonTQGnejL0O/iZIP9
KGuOMSflNOjjMZvpfi/U0tHU2nqdDI4Jrb0mUcQLs4jzpYN/91klGg7yvgkkjexaVO7kAhWW4jWN
bv/0BTFcR4UVDuU67GsxA7CG2UmisBNZRPN27S1dniC40skA0nDg2eGzVcMtOdIKjXDVwRqznmxt
Jk8UzzkMt6T19XJVNrJpMbZHpCOHdaQmXozWATgA+zZAs7k3gGeRAIDZbepH9GjtPCT6Wa/4KMCI
zUZ1g1YgvYlMJ6IeG5UczAPx0Z1n2GltHUUCECZZLpRrpwRMm6qLoQY4QUL8+XAOwdbxQf7bZbSJ
4l6km5SnIsOLjW+ORAedyHC/Txo4rKXm5JexiIG7Fxm6ek+GQ6p7aSzqSw0vKbFIqYUSfZBLc1Ay
RfRfuhkS4cZodQv83ogGE09vZVYwKxehj5U4mFrVPMM47iREBK2JolssjP4YkQFkq733/cP/1WIE
M4nYCd3EaSD3zjFNLMkiR8TqBoXlbE2qbK8xm+oy4ZA942aELDHDkt30arxw4zv/7fvr7xaT768e
FhxDNUGjGKa1bAoft/IWAWaUQp5xy5gE87YujFOtoeTRaHdt0T/EZ99fT3yx0OPxszEPgLwz7WWW
/PGCZhUSvAj9xB1yNFOtYbYu0u76FMGG/dxB8zxCcmiQM4UbYKp69TitSv2lGJJi2oyToB8a++lm
Rq10qitxYB2qaZbVf3cjAoYPGhwCF+IO4x3s82EtQv9eirZKWzdTpvyKLoTcdnpsrAcSQYk7HwEC
x8EYHoE4tpxVgUWauheeRZEp7daomSJ9f8M+7xbs1aokFNFh39b3z0G50uSq0DvkwplRYW6LCYXF
VB4fGgV8sQhTsWOeoZcAmk3KvXpe4G0c6H+qblgM/VUIJ482yTToTOmMxvpNtueEUzgGVrFS6xCC
yjxFbNWGCbIUyfFA5lhST8NjRYtXbDoTdZFnKUa6zZTGX0jamWzc7+/N54dXCqS5C2eIO0MRsvss
2dKSVu8vH7mfyxdYlM3WH1GzR+h1byNchH8Kyr92G/bGSaQZIoLQTI20BDBxvDN7b6sCdpXEVE11
eyU1fpCVSlJmVJsDKc/BzJC6GvIQrVIaXMZOkvwYhhoC5ICld/P9F999KKhbqFywsaHeEBLJxv5b
G6J3EqWIK9BKynCdwkFYMVee7r6/yp6X8c9lhOMs2g3Txia1V5TppmBnTMLKVYrRuZmqDHIPPkG0
aSTRv3YELG/app7voUf2Z36AEBaVHWquFaSaJGENz5Jsa2IXXVftqB0Y/eyunMuHM8AC4XXXNExf
nwyEnOa1xvD5cDUtn2Pw48p6hLy8JSnxPujo8dlGLzwGEyFO0b65/f7efHV1gRlIlaapYvjcKyKj
WmsCQD04B/BfBOsWRzdH3whN6BQGDcKUQjlPem0AFlyqACqsefj5/SdYVub/W6j+fH8NHiKPPgu3
XEiKHxdSXNchRR7PQJ/HSNhJHxUDWRzVeFWUJrODOI2OtKnp199fVuwukMt15WKvQ9m9BCjwhu1e
V0dYjQYSJbcR6wXIak1V4VRVlEa9HiTn1GpEkDSFuJSZCcYgH8MBVCmG29QrZDqXG1OV4eh9/6l2
V4L3D2Wxe7GRYl5ChrQ3DuQZUfVUVxBrLqhPywja404dux9GasynTE/sh++v92kl4C7g7xX4fJci
Hufe3l3om64pCr1zu9QB945ByqOCF5tEQXOTCJKcAKG2t+C/7PVQBYjvtFr5d3vp+7e2OcewEjl8
ebnfURzQz6cSgaeblmF2FBD9es4AJnGrTuR3ROhCnu6Ul64R1sbIGmUVRlZw77SBem4sjZAG/Cq+
HCN/lr20D7wg72PN3ecTgqa9WB0Xwy0r4e4dAt9KHVuneBu0RICDbxFJuUSeAluUsk5eIxl3RKHG
8XwZa6PIVqPlawzYwkkDnqFoXYNDJZ8UJPtDFxPDHHY/6zItcdNXCvNe6ahR7jYq/dAVJUHaHXik
jPcO1u434DiCtwZVnDAdrKO73wCXmtYQ14q4thyugkq3ryMGxqQkqKirKfKJF01R4+OQ6CkTL2SX
ocXOPBkrWztMaIiAxUlOixo57yrgIEomk16zieqzD6YN4aj5mmlFGyHeNZQC9X6sW3TgRfhohtKJ
12lDkV76JVQfQqquQBw9IPQIziw2Jn+dEOmmc1aKLDZrmaLTpzx8QwQbPhrKWGOTa8NoXquybIA4
Nmqdb3K08K9K6FfoXgdbOx46mY3enLU9FINEQ56Qm5KFE7/Kk1EN6qVSCjtbkTzQV/BEuPhp0tto
f1H8EcCptn50SW4hgp+mJLlQLZitH1OZ04bXgAUNS8awvB0KZ/DdbqiQ99bG8huTtdgrK9UiRo7j
QcbwNY8EYZEYd1rQbYVAGhJG9psNcAs/A1lAP0zROYhaOB6OHnRW5vZooerfgDqszNWxccxemSq0
6mI6/OBb8tlL+669G6VePELka37bgQ72f5QZqaiyqYmTFhw0jnm5DHulNxBGMLCNwwvFYUS4AnXX
nUoW+rgxZyetj1heBhupjJ8Em9jWfCIFCzFd5l0qfnf2OL4wQwwvOIL3+h1fxvnRN1Bioes0xnmn
CJwa4CBhoEcRwDZKXk1fcoJwDRF6nCUwwUa1TdamVSA6KzG3piugQHwy9p/Kvkjxuj3CRHJwD4qJ
HxRQR1ICUu3qygPP4Wxn0yKFoShLxxtFPpGIh6b7GLaWRcDl1KX8PU6Lv0CQzj8IC2WC1MOFPB6r
hoRNZZhAZibl1NduxbCQ3w80wg+7mLrnuG8dwyWfVn0iWFz84rAyVV4HVPrNTKzgMcStkXuJOorx
eGJ2roP2z/W7WkmqJ5Ks1etCE841jHc19dRJj08ywAglCFbuOar6wRnpUMwjcPS5ADVQ6hPMcb+z
XiFAIF124JLxjhWGfoI32PQBrGv0CGrW3nqtlfAATwMD5IOnmA04qIYg1WDTc96CaBYSw+UxCyKe
c5IRpKc2GcdjEutIZEzJRuVrdLYanWArIu0g6hMG/BgbjJZtBMy+K8yiejazBOyRtPwSKpyI4IJj
jVSJfyvH6s1Ix/DZLha4J9FSHaa6CNHPGh8VydJBT6OLO9nVCZCpoLNPpto04LgkiXLcT1oIBIUE
rXjVUk28+IpBoII1V/iW+ObleAG6IxDbJJwo7xix09ivy5HU8dYXCMz7mSS3Fl0+lfrWKBumn9T3
S6JNy0zO60gJzbdRw3OyShTI+ZtUKyD0zG2hPdIWGOA9kaBykfCwjkAgWjM70syeGWbdxoTL+zMM
E2j7tn7nEBe9qAsT56LgN7I9TusM/Hte7pJfMGrPKtJOGi8wia5eVbFh8weJt3gMIjuJ0Cw4ZcWJ
LTYxXmFZ9My2oyGVkvWDJCQlI53ReqccJwBFf5ZFqyALdwrxusTxXSugNAjyVQDubXGsOPzmk58v
qeRhtqbJY6GUqWHjKIj00bK3uvOkKbr9BrPMf8xkPtMgTvEYWFRkvHa609xNEw4CV8MfmK/F4rLH
yRGwRTaWrTwJGVDUtXpCmrQfSv0qENGcbao4lO0RDmrtvA2M0l6bM7dmTSgMQoCyr2hVoIS4cWQ6
SrRldjMTlVlVeImSbrgtJ7YXpLOChAPiarpleitxV5J5nJ1FkZBLCHSLpYPvDQpQrearfozSW1XF
0Im9Sic3IsGmQrMIdX1xBLqH6N8OR/e4tmWpHOlt3oduM5rioixifdzQa0IAPS9Pfo545ZcURpC6
YzKqaDYxL2E6qoVxLphIp2j4QW+4Fix4ZWO3JuVck4JkCpIGWuWg5b+B5McP/AXjrVF8evXxWOVP
dlYPDnbUJIq8yKf3zx4HWsubaPh7amgG2FFCFYsugJfoRkSOOZ8iGCeBXdf0/NLWytZ3i0qnIanW
jnkzQoj6Eedjb7k0D8aHPi3G8mRqeFiOjKabkrXsa9m7kJOFTYz2lKZHo5hNuj6GgaFcDMP8xsop
LkBV0SeoGntAqtyH5OGQLwD0pCtV87gjGAFRaF35BQijIp27zdAUCVIhiSxYuwTe1A1noOabqzT0
G8ZmAkw8qZApFpcalQqZFHmZ/cwJMUWZ5wNDXkSjCVVgD8Bn2kZVkOkMRHJHrEjnBOcQRIalrHUN
PwdYHmkjputL38co0vWMckoRsm6IkDEsEWc6Ojqzv04K2W1EEpk/Km1SbuZCgISYAe2fYxFnJwy1
EFRTrKNw3SpzAhu6UM6GjpzxI8PHgOU29U3km1jyqz7IEDU355mTN7+zNC0fRDVc1T0ZT9Q0+Jiz
IjpwMP/ikMApeSn7aMWqOmiN3dKpgoWWpaM5EpuqkjuL63lbTku6Ukd35ZdqVbdYtVGphSKpj+n8
qK84mse7SB9p6fZqjv3rUMGuc8ndao5WgcEJXreX+Pb9YpngMinyJOlc4q5t/aRfXMBH41DoDB5N
2qNOuUDgUmCOP5hUBRFSrwTdmBii+EeG4CRyB1v0105O6tlqCFSamrwHJoM5Qjjsy0YX4W8JFgHT
Ytr2EDbwrU4cw5hkL5ecqBYJGvg1tGbcr/1wMIAodBqPU6CX6UtVO744mXOnGtyI3LejTqXWXfVC
IT6o7yf/tmOuTUxjMQV3Pk/Lc6P6o+5hZNTfaKWqTynQA7QnDvFnbK5+Tv7IYADEYOCCX7Wcl4AU
f6BaP5oHi1hlM8jM+zTCVQxOUa+fQkY8t8RkZ6Dn8r4iGp3Ikm1qByhmAYhZJHzQAVdOdfIfwFcH
HcnZpol1Mh2n5A0VJnEzZcRWilWZLrdn6AaEE7w/5pnKNOqn3dczzKcJkDnZvBmqu8ZRoVYHMoc8
NiiEitlpDmVOThHaEUqHYiNzeKcQvQp/nQZd9QBiTgReJ61Sdwnm7gEmNk76cwkm5VWURYqqSvZi
a1tN8mZS5hAK3/XGBvfywJs8g2ojBBkqshuRueu74JbaS4dk6RKB8JCesQMQuF6pZQkKNAkhVXPW
LM8p76SADqYkympwQhje3z+cn5sJkmkQ4Hzabpr1qefYFYoTYV1oyQxv0nVABgkH+Zkir7SUU5qz
+VprU9VLiNC7MPNWO9BN+uLwTDaiVDk5LzGK78LVDy1PMWkYeOnSuXXoTBdz6Jdbkq4M2OCdujFN
YJnff93PnQtAYQCgdNXSdaFae4f1cpztAXkUeiwEKI82/lw3x2WywaRW3jsgKyk+/PT6+4uKZcnZ
ff9585ktAToBTE022u6SxICDaK7ebNzGicqz1BmVh7hRcWI4mEXGmvp38BvYcGHnM/vL6f8rtumG
TlkfUCV88fUN8Fuw0Rm1OKxIux9EQTrCST3kgxSxQlu3NXG5DP1Rb6BFt0LifdUpUY+///r6F88Y
zd0le0OSu0KzYPeqidFbKUm3DX7Zpv+V8zQYruhrluQhAtu6aYlKjF2FNry/zfGpyJXvhNNz2Gq+
7lYUHLk3l1qdr8d2JkhOyAheRNp1546Wk2GkIagnj3AAMLYhzVp5UvWGKkwr0zuY0IkXYCJ3ceNO
6CId/dyBEC28vLWwOGdWXZiubAiLZKqEX5tUMiNdzwDAA89mDIu6rZp8ABtMwxoktEXDaElV8Cqp
eAjXBblf+oE3cvkN9h4WPCsqblsTThn98N27BTYfHoidgEqpc/+BFgO4OGKF4dN8/7Msf2f/OjQQ
gVLR5Ffp5e1eR+HKbVz6+AFaAW2A2omqFXveuisKIp6IgHcpGmuQpPVw6Dt+fu3BZenQ6mhr26Zp
7T0Rc0B0hTmGTACR9UPhGAdCs2IiMhx7OgEPNRxoqHxxPQMtgUG71iATYH+SofZ1gRwza10QMvMF
u14VMU4efSAl3RjBUpgi5cDt/fwzMtRyCADRGeeY5r7dCsAn/xypozuYOsFZLQmmK55nTLTf/4yf
Xy6aBJC9dPZItAv7En/09lhnDBZwbIERBHc13nQBx4tA1MojNBGChyn7jmnj9Ws9U+Kr7y+/O1Nb
ahkObAtykIYfY7X9aotghXBWexQF/diSvtTpzpXoytHNVLV4/P5SX/yIkj4rQwE2LE2+e/g+7BWq
jTqaFZpvas3TbUhSIqznwCrWtkOFLdGP/vj3F7SZFPLlmLygONl9Q9JWUZW6gI9oJzLe2DT7j3zO
qneVZU5nlYnt4fvrabuSvj83EyUKIxZGHrx/e69kkU9mY6o8MzVGa5oiVa7Tj8yAB1WabW1FI5x5
mxBzdlfC7W5WaeUYP5QkJlZCWpUauzBKwnLjyx5+EgFyige4wKhdG6jaTdwqMvbUcqJBPJEWr3oD
xO5DPfovHkfpLPNcVgrLIYlm955BrSZiUqeNEdBvPKm7MbnM3sn5lcTJb0H8PhkHRV83eUxchTbO
8sD78HmLY1FbQmRgpRHLsK8NDGjcdLnh85Q0PlHpdqZvR3Uq31ofZbTeBjC5VSQG3/9yX7zsrKSa
KomcYEC3v2aXjjV1TQ1GdNR4KGFC09gJSaH491dBPcTgkXd9ab3v3lvG9C0qTK5iFtZ8XVMsucge
ygOqyi9eMxOEsLQMCvIFyLZ7lZoasFMbHyFrbRcbMWWlh/2Dw3Uul/Mnxvvvv9UXKwipTbzUPC8a
0NK9hz6TpSqH2uacq+XyFEt/9FAMLVZkFOuHbBnvSv7dTc/EUWNZDBV1tqB3A92HNYQ1gxDNIBtc
GgE/acrWp2WDt0Dl2HEMiL5ydaFA51BwGWRtNa3jKNQwu2TThtQ8P6CvRkzrgRvwxUAHEQafy+Fw
hw5pIUF+HKf1c+1UUTKCGw4U/9KGHHxkT3HxoxXl1LmmSoahXWK8XhEEGD/xgONZ1HCLfP87fHVw
ZqTDeI26A/2LtVd45C3BKFEP9diBzGERe2Bo9w2B2rfVFACwUOpGebKSiNBJleze33bdO9MVLg/x
yhEBdFFBxmBwYOT3xdtsMwIWy8CPVC1n79Y0fYNjTG+QbCj+c24EExYlUz9RIdQA+OWQOKBROHAj
PhdGizaEoQudMGZsxnKa//CM2KlipyOMXNfI5/g48IPUI1gcDfg4V67FPreGK6WehX3fvH7/E3zx
bR3B5gZH00ZbsC+KD0b2m5goYY7aiXoVMg29VDRwrsFg4nuWdfvCKbV4/v6i75bk3XfCJq9I8E3t
ZQ/fX1aKiLgwuk0sKyb4AFeRndZeULNFpddQO/iwU0AroeR1GH2ALRq7dQzQRpxVWt4+WCN5GDT/
jRDLghpqMDkDwzbQW3XpSA5GPsQ0BktxgUxsuu5gbP4OW8nSrAuf/kwgR7mZKyNTVqQVmOY2HCJt
ZF9vpvNs9psDNcTnxQZBAgULaFWdV32/E6Pg5SEQmS6c0hFOURswjCgaIb75UXH8/X39dKn3U7VF
3elYKFT3Y7gSP87ikPBlMs3bu7lSxq1PHBZDRtJSvr/SpweWCoXiYZk0M4Cw91+SyIbXLwY6XvTG
I28QlX+c0/Zxiagsl8hnH6hm2dzoGpk031/5s0yDh9UWi3oLHqnBZ9h9V9gYdOn7wUyCOJgGvCIp
OQV0lmvbBN05zeZVmqPYU2aGYowk9IsmboprEVak4bSBReZx1Vw0xbJ8fP/JPu3IxDzqdKF5hxeh
8H4OH+xrveCrzwD0Tf88tDvzVAaJfsBWr+35V7jrnF6QLy/6YTi/qrG3e8mk07Kq0Mj7K9DobSLh
KERvWWWqrS0GnY+tlRaPKoAQVFRyhG/q52T1bnN06qQT0v2b4D8o4AmckD15VUOc/+mMif1SxAXU
pTAfcvtcoykBYTFR1VtFqfrLzG5a0nUjFSwV1V81e75GeAkdRHWJcK0UMzwG2aUtOaNBW7sKsmNm
NzShsHbB3643ou/scyeuCPuaLfrFQMhCeouTERHm0Qw1B+9kJngY3m331AiBTFPLatRHdPRgpJqA
VXtvCEvrrgjTUD2tw84oTnA90dke6q7BBMKhszkeEpiguLDTeDoGzI6hLGWtBwI/6F1z1DFgtG4W
h7nvzQEPxJteDfKe3Kr+lwSthBMoy2Dfs36V6ALrGoAh60+pbziUM3oiqqrIvazv2xcfA+FPZjKN
AykTK98q60Y63LLPqqsW2hoteC3zESdbSvBbWsG0zO8r7NbSrIzXqIJiTNBa1T0lhW+8MbrVTudR
Q92p1EnprM3CwZKVgQo8Z5Qi4hPIKDlMULRSKG70oL1lhCaJZOIEi7JgSmu8H+hRupVqTqmOrLPh
5Afb1YRYNOgELjVGWd8SA1+r2xK+RQkwoUV2OrT5/IMwdPXebsLqibFoil2bZ4FUDZOxGv6KtPK9
rhnKy8AYh1dbg8G0zp16+tnOJM+sqqrM7pWuwqsU4oxW3NBMdNJEOK1i+cIPj9+bJCYayQhywyOL
rIpki4E5P1LRC9VH9EXsdJNUpVA9I1YJ7bUUzhIeSm4m+1UykfaAvkR7M2BfNq5Pl6Lj9McKtxoR
BtTsAqJe5bkEs+aApjpHQ5c5K5PaRnCYSYbADUmxQXSRFUp5XLVlSZqRsAfQkXHXGTATc7iqwg8s
fRsSJv1SMjbVYUb6zkbtzIZwQaBZ8RmRPL21iiOjfqxZ5K4KmNMEUYRVd44+KH+Iw0q76xhzF2uy
0vzO65SlZ0zSj3ODlz28A0PtmO5AN/YF53750szky9ORdszHjFLNXE2VgOfMC4b8UomGyYHAWEmJ
Z3fJjhkbn0B3QQMYYaii3QP8LNc1vpNXzjbdcQY9GYBuNvWJF4ad80olDdiu6YH95cZM57mVBjem
b1pU3TUU02oTMlblJ54UsvZyinMk5LiXQdAlvJGrMKucX7Iwq8cUli/xH6GOAzrXRHkqptYB8w+g
2fPNsOd9bsww8Qpy5LtVT7Irc1oD84ynI2DKvdaWvbppAsTVpym15wUnGyKkazKXiDpzZKAd2KI+
L8fL6ZaIGMDVuB+cvYZP1CZZGg0U+Qb2aC9pDfwNuCIPbUefd0KLNR81JmUMjYL91bj1/cJh/Me0
tRuYP9Y8Lj9TMYtV6CtEMg1jcwU5uD8tjXLapmFRPTG055kp4I2lZICgptKqI5K4shUso3jLSPap
JNv2HphpUB/Yor7aPC1LE7hPoMajet07aTW0FHvGpARRhIaVbwItt+5z02Z0ESNWOmWCBu3ZMsk7
ZN3xb4A3hcd5RbrakAdJd7oIiACqdqJ+YCASH+IpfFG/cH6HusWnEw7b/O7WTgkKUMSCa6hlsf7S
MuN2CyNvnpaYvO/36s8HIBqB1LvIjG0Ot0i3di+FHKFIFb8Z4K3iSCXLnSA/Ilbi3zR8zMtudKpt
0UEaZm4UnIfRWJz2jEr/7bmXD0FHnP40lQwmu71HVJaFzp6JaCzLNGU7TL62IpXqSZetcdF3pThw
svl0zF4ux7GXkYvgid3/ziNEVLibtHn7sNcvINFmL4C5kmO8AziRnMg/8G4sD9NOlc/1OGPjoaFa
w6azN/lI2GQUstawHikFwZhJVhIdmOXTea6CbPAd3zoa/Nm+gSNprWvbZ+v7/lf+dLhZPgCtO4Sj
msP93SsVCxv89zzifVILq/CiLoOOXc/Ws4zj332cDY9jaMiH76/5+RnmmlRltBZIh+G8tPtgqQrW
c60pRvDSScwsLSqPCY93UI4G1oEVTn7xgwoBihNVJuc3zVo+y4djo+9MIAgZv7o0M2CYQa/3STmo
DfNpGByrO7WIqHmi7ZAGWyOWNKBNNYrOZgj+9oo327gBnQF7W4m121YJkNdgEJm7bS9LcW8qwNRX
YyQvcCv51yp6xWxVSHhjnl7U9AOUuVRf5lw3Itdc8ghTuoj3eemEzz6cVGROHJNPhz53zueot8ON
ZizxilMbZ1e2H0+kfI5NbnmlqObtKJ008uJUDxBP13H+DFA2JNBA0csXgj7Z+dJxMDivGUhNsNLi
DomUDP/2QCyT3Fp60L/RVh+mlUbWMaPEwamDc0irY3XdZyRJuNMcRwCLddQrboX371DX4KufgqfM
5FSr8WPsn0qYqrTkJ1QciMb0KctM7WzM+HZkzqFpQiqRH3i0v7geawY9W855zNfeB2AffnryN6IZ
kQ8FjCNanGNAnFE4LWF8kFBTjwdbPbRkfvFkA2Q1aGHx1zG07K1W2KykInif0N/O88XIhoYXVy8u
kJw0z0UL9iQsGuGhWY3P6hjIieBIjcfIfCwddSLACQgM4Bbdi5Usrg+sbV9+ODZ62Isctsn92X0V
lGqwnQXgC/RhjACPO0SHtf2S1WWa84Fj9hfLCvJV3m0EH0yQ940CbZcNoaKDoaicuIcdVVVnZTer
p8g1oYdURbj1i3A68AW1r35xDtpkviwDCQKFdr8h2cwh6A2+YR86OJiAxJv+aZ6YobEpDWJrKdCh
R26sIdUewkrB7ej4pboSLYpCL8T4PZ3xRrLNTTH9rFUdZMlraft6yowzrh7QOrW3kg7c7NaNUY0b
MpLsS/6mYa1py3XrXsZJtS3LuHhDY8v4s1N6YOnfr56fO4Kc6yGI27i0DFPnp9z9lj0v7ujT4HNt
s6t/RDSkNvSmM+I6Re6sA590FyQFihv0SMDCVKdBnCitgRPGbM7qyqmPvv9AX1SRfB7bEg5HblXd
954QXOw7qJCRO+VlElHFMnpaMRULDhzr8Q/vb5aLAYvah4EW1uT9+WSNXdQpG7J41WCKjhaEQ7ue
UJxeTxbhAiszRw3JYC8On2caQK0nzHGo0GVnwXM80rgGwK6Hx1Htw6gwCjO7UaktrBNCljV0a7yY
ldtZ03hN42h8iFJFrd05GkbgTWRiRMjWARQByAHbkwTJDLkrN4tfHHzF70QbLc7iqsxvcNzGZ9bk
hFdJiiYX7G/b+BtbVRE7x4NfPQgisVHvWQjCXARF5ltK9jkxrGEV8GpokCkPrIPv7fOdIgN5HFNW
9nj6+WSr67sPTNBaduxHpSRm2IF0ZyrYWJXZ1wfEMXOPhM8SD/TmtBsbbk3L6jSO2UlJzuePSPr6
ddIbOXjeOWmMjc8AsTtT/DF7JtAdkyxptfQpHD59t7aayiluLSuurDU7alT/sTf8K/v+/09e71IC
/d3F7xZZURfNRxf/8i/8cfEbuO4Xs5tFw4vOuL0sF39c/Ib+D7+4QxOSUSkNVpv36T8ufgWAr04n
FLsnz4SKyofN4n9zrrR/GMdjRH+PpzJ0aqb//q8dS1yz978/muv3mFvsuyYaG3ysWKKWzv1+iVtX
jaZGCctpGSx8aFWR01Er7PmmmyP1htkfQcT4DsTaAHHxquZkWPhJmd3SFyXpLyaN7pg40SfEFmO2
IjaXNHYSZkDwq3lYkNJsgqYc+qy4gluEdBTqt3WeC86cpGeYKJklQuu7QUr/R4p0jwaQ3qY/yzrP
zoqcACUvp2hSuqyevcAyRoQohjODofbL8zRR58cptIzbLk2YvQQNFXIW3pNUWzwoAzWeq6YllGG1
EuZWBXISuMVgrxN78B8iQlBfCS0ylQPr/948ermh9LkW5RLzKdWhYb77OocOYQJpNkGBkqm4m4sO
nBdWD6jiyWBfF1MjfrXJklOJPbtxh3YY4Z/jwb5xRJY8TIkzvM2sOEczPAV6P36G7tOYo9tay0Zw
WrnRn8QYSPQj8nmD/2HvPJYkN5Y1/S6zxzFosU0BlOiqrmpJ9gbWgoTWGk8/XxQ59xSQsIRV3+3Q
jAuyaYyMQISHh/svdn788oZ++e00gamZqrj8kf2LHOVVTpZKCKcJTwBwPWN5hq8EtkidxrMpRaS1
cSSfXh2Up3+C3OvdtyKxXg4oftCrATHzDTEvSg3c7m1Y9jJ9b9T1cGnROv150hMXMg63wWjfyZ2G
VkD+Lp3TxzRVUbWdvqp+f24ono3J8KZL85/fBa8N5AtsVfhiq5is1g3ZulIZh3j06U37WXEnJaP/
pt70v6MovHqEkgLNw9VWKaWmaiyrZKtIRvuurpX6XGldv/NRX0BJ/71gXoah4A5giUcsrKk1RRqv
HKQBYsfE2t3GxSMqdElkI35wr6aD/yXsQgWVMbWavspmLX+pDaFh1Zly/D1RAkjfln5rgcpMT1pQ
OAFZKa4gDkXJv2isNzCKZ9TxZgSRqZNjVA4zSbfLGwtZr7Dsb+D8d+8Vbczic5wG5Ud8MPI/qjI0
7yYkdiFq+CAoIxWb6wqdLyHv2eCGkivp7Sj3+M8rmOvdarmGLtDL3vv/19X/Ea/sK9dV94N3038t
GcV//c9dBXrtP4pGcwazPBq54MH/57KSbP0/yABwReCkZ4E3EJCpf28rlYsMLBOXFVsZzruIeP9P
U975D/xrMLfgVQXm6U2WjMtEVuBAAW3xYiEywUC6ILIWVYt6atv2XtPYk1trIIsBGsw7IWn5DPtn
FKI25x48oSitLSNSKRVWOZhp70kl5JixwiJGVcL4FEmas/Mg2huK1X4d/GIge2TRGRKTuvPTaBXn
5Ns4vQR1Iu/k5ss61sukKNABCiD/pzS5FuXHAASCiIrAboGb0wl1J6FgOTQ0OGCxeL2D3S+Mw8bF
Z7D5kweMxg76nx22Eec3Ph1ZEFhCoimCMWsOsqLWvpOi7OaZnSpyDPw5wIAWb/90tFPZwCRbBnt4
9YJuSmBUcCk6Tykl6R7n6+guoCxJf3Ayd2Lq1oRgJbAPBQL8okaGjJaNy0rewV/rbao3vgVFwNlD
fG6MInANoOk0wbR5eXG9uh3x2i4D2/Jbj/6T8z7VW+uj6pj52+diAu+mDMADTQa2t9yGHbSYKC31
1ivtVr+fitF/nhxKjte3gChH//cSetmCfBfs5IkPYJXtVWpRtCoO6wOaYVTs69tKQcsbQzT7Nm1T
6y5wbIvHXQjPKZL3kpqtVQS/AMKNGxCs1GpkOZasrM2xVO86kEFYc5LZROZedePyMAv9EUIndWkB
FF8VN6xZLqIKsWcv95XiCJlMekcdxzxSHKx31Oa2hgLxgvssz20efquhfDTQ5QZLSg95UOsOPWzr
NoNV91jh1bpTKNoaijaDYFMDD2SzL/eGoKkhAYjtonjiUBCleFHg1OpKCCLvbJDLzwR889VQ61QQ
jya9zVKGahvtptAT434Msr0J7Y2ySrl6HCHLkpadl3FdHURt8iHCl2InfdxcNmCUQEyEEtvaWT3K
4imrApTJrDlAJzZEvsuR8HSL5Sw6XT9XmxP671Dran3vh63fBEzIn7B0tAJj9sxI/ev6IDvzWV+K
ZqdVZTE7hVfGme2hj4X5yIBlXNP0exKd4jMv4wTbQJAe6J+hGLJGhYJB8icf5UEvbozaC9rMuIlk
kI0Adn4SDdOdL7W5fBgVERdMGE5reaMQA664ta3CS61IcqUWQFaCbMybPxIVJOrOwOkhNzLW8hhV
vWTBjLJyyMHtFzAWCV6K+uC+8SPh6EPyBlUHcBHVvtUgRRurkd/KqdfaPSQBJWx/aSGQF7/E/umf
5HlRRnj9cLtYtpexsKZXLZs+rKUtJ8Rt5RdkiqlX9ub43Q+wyKOIERU7w6zeh9wajAP+RrFIPE3q
l6vjWkAdzcK8TT3ZTsJHCYGyd/nUDMB6jOzdXOc8LcxwfJC0ocJKAzpo4tjG164DhHhUJPQrGy2c
H6yO/gsPkvieG6D5mGvT2/C///5OFt2kfEdf4UIHVO1QTGkjJPyDzvlWt77xKMjonhToAGWhMb01
WGqMRVeSRaF2Q81juf66GvV5E1ippyrSl0keEFGTrT2Rlo2PzFXGwxHWE3+9VLpfpR/JnPv4hWMs
kfhp7VpZBQ/S6PdayKuCycvaiSuTLjLcMkpiq8CPX6cGikBKhPhJ+L1MQ22iCKrlKn6GtlC3i4WK
+1BDHsQJ7g+N1ohXGab8iUiO25valB9tJVDfDVNlvcuwZreEgvaAXnffzGfcCAsXoWlMl+WxL5+v
n7nLJaJlhm4VaD764Bzw5XdQtWkuuEQSDyNVG/hUW+DFCKTt+igXuROIPAiHKHcCNBEvs+Uo+C/L
ApOSAIYs/T+xU1IoZE0BYrdmdF/3df3OH6a/rDlsP14f+CU3WkRjMTIAFE46ojWUMJcja6WVw6pr
Y88KQyFsO8baR2OejO9FiTLKcegsqz9Agh6fEaNOilNVToh4l00SzDhkiran3zbOt2S0q29BaE7j
MTEamRrh9d95cWnwM/kCQvAU+hCEpeXPRBZFoREQJahqoCc4pPE3LCY1FFWyib6ptofy2Poe1IZQ
kwKHQE1F7IpXByN1qINQ+Iy9pAPzh0BJezbE0+NotpHvmUmpf+uSxIRCbeafr890a8OxEUjFXmRu
nFXgBSocT03Yxd6Im+S5DVuAczr77/ooL0d79d15dgD5J1sHXr/mF+RRYQ6IAcVeFdd0flNZwfWv
z8YPTTPq2K3XGuIvSvh5DkNEAWAy3w5V7+snLC7GWxVX8rde05RU8b+GCIq+GUWA1d0WFbOCDKEZ
eVjSJGx+CbQSZpE722hjcTWNXACNNlF1fxGvf/VdazjXc4fludeF0ngO1Kw8KzG+PtcXd2+U1SdU
In/qSq4L4DJWdk64zw8qcro7MWPr6HJy6bfSzgfVpa9CEw6Uld1NeugBLX6PMbX2MYyCGjRjiNvs
IbQqBJvKasIktJTM6FOKugEWDWoRunZsyrfoPxQ4YceO+kvlUP1djhaW2m9fCUgK1JUIoBqtr+U5
anFiUALfDr24G6abbLbnJx2Hr/P1UcRE13vZBErOa4m3OsuxHCWpZiVAqjjyoiQb7gynQrLX6cIz
mfuewrZIR9ZDASwAwEqDhuCwGgo100ZNwKV4VFf+HmPrfUPhFZUT63OJ9h4yRD+uT21FkhZ3J81P
SzEoVmlUxyyx117t2BBE8YwcZ+hhyJd4WRdNAZZ7AW5KPOHfK8o8eIjctvfI0OAHbgS5C2IL74KI
LOn6T7lcZU4OBwcSLqACKBHLX6KoQLmdJArJCNP5k2nHGErbQCi0CKGa60NdRvvlUOukcNbaMO4Z
SiWtdi0nS24MpZu8MXKCd2ZX6f/L8cR18GqRFb1BIIGWvgeUOHHNotR+RUkyHlFphRgH4GHn6F5U
6whCqFbBaUFfgNVcBYiYXKd1ZEAYWugrN1UiI+4SWVEQYuLdKw9SXifHwSrzExr59p8p6il/X1/g
rW3FEgNC4TqFarwmV2FQJFWNwj4OKrV6roeu+GLlCJ91vq/dD3zlc2VlqYe7fXLnBJV/7myBVyn7
t5YfWAkkVDWFrj31qbVmYjgisgucMfTGQaGOx7E7dj1Q+gDixE4s2tq/1L/EkaJQSsFt+ZH9EUHm
AA08r64xWEYrFRmmCfhkqpbT4frybu1fcM00XDXOywV1rS3iEZ6PFXgV3S84jxC5s9rwz7EgVE8o
ue7sp8sLh5IrjygTqCiY8HUSl/S1BFdOC7wEV/d7ZBWUv2Urz3eqUpexj1HIGagyg2YAALNcwApP
4bap5MBD/aP/irgbIlgByrIqDuh06Bz7VNbxXsl3c2rsUJIDuq5UMZeDBtQaSTXzwEuxtPpIs3V4
DhVtrxu4kQ6hci7o/hTdyGZfzsurCCBJKIqkqBd7c6pnz9h5Tz8DwsLdFGv+o4pq+10zWeFZzxGq
KqQ4B2tjjU/Y8GYHBOL2LD1XhMyXqC9wbJCs0KSHF7aO+vhgaGqcsdSaU7xPyOC+5OEscYMi5e3E
ifZBtnMDevekVX8VsaKd5WzSb2BXxQ+lGgT005Jw7+7b+hSC18QNa/JGeYF6vlojzE4GBL+qwKtL
R/tLlvP+mJn9kO4cnhXu+d/Jg5ODMc3Ll+tm+clROJ7g3YUB9AvL/FGoEE3Sui7vnWw27svOLG4n
pw5vnaCRzmVWls/A/se9THH7V7zgCAXcm3rL8lewF5zORyDI1aZ4/iMfav0YY5t3asMUQZoOWBkS
vLjWznH8OKNvfMgiZ4/bv7HilBwEgoMyGe+B1Ur0FiGrRFHYzWQreZbQvoXVn+zhxzaiFQ08QitC
CWDb1wxXcexCMx8k/EnaL1I7Ng9RmLl5hdZlJTs7D86twTheaCLI4goU9tSvr1oEybQ56VvJHeOk
c3mSWmfyCePJSHP7nqiffLgeireWkKgP09DSkZZY9/lDJ7aNLu2YnAasZFCAlkuRlbypz/+yZXVi
I99IrCFlguWsunwgcepqyUXgIgXPGZML+uNeuWYjADMKz19YfJyPtUwPTY5writGQXYtfgrgY5yd
Rpx9OWiOXVEN96CYop2piZ++zHjJT14NujoHQTrVXTvzegEVoD+05dDeV+3keH1T6D8sbfBvGtvu
Pb/0LffNnw76B2rFCBtTZV93+5Jcop4TBZLrBKHuyT1Rf+7L2bs+ykZawGaE4MUs+YKa+PNXUQ1k
lDIY9ei4SoZqzoiO4dEoHPVQREp8vD7Uxl7kHhPcSB7dIrYvh+r9WkmHsHbcMOztz/ZQzfd12Q47
KdVK5/dlM5JWAvmi2MbTcN3SUdtCruc6dVxsrEd3NAuEGRU/Lg45hqM/NWXI3TmWo19mbKdCf7XH
8knvlEd1lhPPMpP+NHHnPjWdJuGEPlsoyyN7hTASmu4PYW7Yp6lDke/62qwoo//8apOHInZKLy+5
1eLIPGp8y48c10jS8lFPB6yyZkWDNXCwsy7LbmKpC1GmtOTpQ5TOOo6gchj9TBC6/KAmuHCGk6VG
h1aR5/qQ8slRENMLDfr1EHTB0/Vfu7FpROosqlGU+y/UIKrE6SAfdDbGJLlydkqULqdBSs9Wjer2
/2qoddtRHnAKq9vRdu0mGt9zTTS3qjoOD9U4+zvfYGdW6ybG1A8+BoEI1oSJ3XyCXSffWPRO3lVh
N/zOrDSaqYikik7Q6gXUFbiSo0SINo5c1x1WrTHKAokGB9G3M/N8fQk3zh2C9PSkaahyma6rPhIV
n36catttjXaGfGCjkjCgwvs7o6APgg6JA4RldQekDD/FNXuCyn13QNpROpRhvusKIUrBq3jMZP47
zKoxkNjGLI9pZbtaX1VfqrGi7Y1S7TtYqn/HbaB813wDBcoaNTC5M7PuYJpN8vbIbMMlpNtF4ASm
Ki75VzFzsFIFd7uG7V+jUAAgDVnFCRb/bywoMEWTHpHONlkt6Dw7iRIlJTtfiRSPfwJ4mqOi+juj
UG81hQwWMkPLuSApMvnCAdSlSP43PsKBq+RVv8Oi2zxZPLRFB4SHmr6q7+NLKN6bbPeo6vTHMJTS
L4NkG15TYhR4fT57Q63mg5CjXQcmhxgD6OwefQvHa/VBMP7L7DeGAhImLk+eTpyt5dKppqB5SIPt
9jIauNCmmrtxQlfbGVrrN44w3QkhAEWmqq1THyDEDrVNjnAhyyYZXFGfyTrUnSO8kWBh/4XyosLL
DTzbKir5edMmeR/zmYbeuKumKLpLQavdoOukgZ+06/s+D8uv1z/Y5qBk+MCakJ0DqLNcxb5TpLzH
i9iNe2yjRAfs7CA0d1+07fyesnFLq0GLdkK9+J+uowgWBaD2DB50jLsctKwdq7cndn0ZJ+ZjNgya
q9pSeTbSznqwQi19e8RAy1KU96nug5wWIfpVxOgTAypey1luizo/dVFbnIwCcsibl5I6ODLqoAcB
F6zPso625ST3jKLgDXRGEtZGzdREqKZ84Xq01efK6fYu6K3aAf0aKs8GdQr8+laHOy4gjfastEvC
EGe0JtXmWQ2ivHDNLrf/7FJipF5q+VPQ4HpfRqKjNsASgxkVqLcSecvOMmyEAMBk0EpBZZI7rwOn
Jnf6NOHQ4zqFH52yqQMnL/uVqzvO73xXA61qKnhQlal4Lb+rDkizTuAmuWVSR88I2ON5HvT2Tkq7
cYFTtyM3p92Bv9AacW9KxSA3BCC3tdijnRxnMGWb8O33jcM1AwAVSgYQytV3DLq5if2YUUrsjdzY
6r7PdZ/vPDe2poKYELZFFPXB368OXmL1yAhniJujz4sT9ZTah9rQ3wy1Eh9DBTgGEkW8oUXMeXXc
bGdWIwyeLVdz6vroqIV9GOyw2/ksW/sMNApsS0iGom+9HAVRMIjoYYNQezPZN4MUKJg/h9kzGk71
268aIj/3DBRpEDZriN8c5Lg9QAWBLpCbJxPn17PEK8TNQ3nPU2prVkiMYl9FyxnW/eoSSEKlt+Yx
sFwQC+VpTtvsplSs7BRIw24yJ27IVRimjUQ2R9cTnM26DK8o6P50wDxcpTZuo0RK8FWQzhSp/7Ak
FP6lAOkDtC6OFazIw9Co34a2+nE9Zm5OF5QJGwW3UYxVlh/RHyI/SegFEr263C0M1CiyRM/PEBX3
9EZFanoxW7JjSheEaEtf3XTGaCN4IU+m25SqdI+lhorFihoeC19RHoxIzQ/jkFdn1H76Z7tqgt+4
g7hfEXPh+U2Kvj7fTpvgtqmYLvZ6OpyHHHlOYuVO8L1srUDCFLKY4lqFjLHWekQ6Op+ivjJdqXD0
w5BHfn5o6Ab8kpRKvTdmDAXLxjfR3I6Lz4jb926Ud82THs8ofF3/thfBhp9C0AQqA8qK5p3481dh
YK4UFYeBznRbW87udTNK78xe3slfXjhDi89KdQ1aI3VKnu/cNqvPOpSjpPXg2l3dRI/iPFedUiF3
lAG/lHuhIp0r0y9fw5bgrkJ8a6SaMISPkzOX1sHSwrQ+DDoOlKd2KLLR61vZ6eH3N/nfxWAlxsEZ
LW7V2i/7exmVH9TMJyXpP47oLn2G8ehH514ZCv2QG0oP5R+Uyk6YWydo0NNpCYgrnl4ZN8TqhAST
M5R21fceWjTFAxqQ2THP7Uhnt87yTdmTVsixKv11/dutz+XLqBSJHPAnAO3WMEl8VBAZVCBD4NvX
nOMkDU5m28uHvG6a8/WhRJx+/QEZSmitgIpAmVRcG8ttAuPCN2zuOrAgmeP2uho+zbNuHcdAlZ7C
UpfdJNDt7+1sJzu0hfXSUhUlZ4I0CbqY2LNG/zkh0ghqPvfgA/Tpb+qyv2a5LE9ZHVQ3iWkHN+Pc
jN+vz3a9sC9jUnkmRRQDWyJKvToUoTXltdrzOfW0VhHYGuODjCLdEXjdtJNRiJ3/emGpwEGTBtRI
cCXArxUQDDuWAi03Kw/fB8tNFabWFTLnH8TjQTJzZ2c51wFWjEcpn62KZrxGQX85NTUqJmS/usob
8fLxsMKcb/sAA7pDh5DmWQmHGLUMx7wdubfvabGH+s6E1wHn5QfwEESHmB4hJbLlD0BsILV9M628
qW0s5He54DALGLNoJ7Bd7htuDxoTeFQL2NwaDmZ3EDOJvKXn2FGQH8tc7X+OZi8oB0Ue3dpKh2sH
OFLvrVuHYam7CzYU1/aaZYNVFq9HWjLIZaTfMHmMj3VZfZoVa4+jtLGOlIsgXFEiozq2/pBaaQ9S
pUyFhyCOcZtVJjJsgTTdvHk66OYCZxXdcJ4uqwtxDgbZLBEB96j1DF8HzZduyb3zk5xLyd6b5HJG
0Mocmqw2eZwQ0F3uDOTU8NOY4twLJXyRdKtRDhRj0tP1GV0eODB7KFgKNQQq7OumnVxMckQRIfOq
oItPyI7gk2Vq3qArwRH1iPrN253hRDeLT8WeX2/3Ma7LJOel50lF7xwBDQVumox7UOCNSfFwFSLf
QrmFKH2xdPGchUbhdWby1cxm7Rgn+k3TZvCuJdybri/hxofiI6PY8qKZCaFrORo+RpZBZlZ49SjP
z1qLy+/gyG+F1YoHFi6ZQJvQlKXiL37FqyCMFIzRK5VSeFWZ6u+GVBm/aIVc7Xyfy1DPKFQEMGeF
MEYMXo6S4lZYp60O1QDvLCRIhAqN0useDnfNTkTaWjaajELXlP4f0s3LoWLZECZicuH1ZQ0hHfwf
ffpuT8ptaxR2NwAWZANIo1cTkihkY2iVQtMYBuWolnML4UDaa7xtbTjUTQDbkiYjErp61zljQRQo
HWSE8dv5I4TQfu4mxzwnDpYwtYWQ6tu33AsvjVuD+vwai5piXZdU6px7XUzXyrbQCs1C6TcOKxsB
bAd7mjLimvo+duWg5kOaewXYonPepOD2kQx/+5ajIQRhAqIAl/Fa0g+/o6BWIq1AsbfPbnhkZOeZ
ZQNw2jo7Q11AFDhEPBzxWKX+iBj0GgBapm2EdQG3BBXa9mDH2J812ld6tT/qMP07S/v7sMs/FpNz
X0b1Tlt4YyeKqwPELoMLQuZyv6OFmg4UFwrP6YLpGCt9CeI035vixgHmfw86GXQnxEJzlU+ohEXU
fQpGKdDBq1sCbNykzxEq26fre/AydaL4j9s27yVEnyEgL+fj4PKHDmtSeMDQQ9evOuNgN1rn+dgu
Pmoz0o8F+I4bYJ/BhyrVm52reGs5hbq4AnKaUtpamwtKr1VWXVR4FgbnxxrTJJdmaLuzYzYONh0I
rmCwuKg/rO8rEo1MNnpYSmhNN0/xLAHyjmYdDbUhQZUzT+Q9aYLLRM2mJQmLyCRpogGiLZc1UbJc
6onDXtpM1T3vQ15/QaE/1Eo8h4cZtjC+j2AadqLx5tHgVUPOzbbh8bTansYYNLmEZKo3jDPNqS6S
Pgd1ntzZtar/HAt8ubou1J4w0anvVDLFLx0on50fsTF3pAUFHIRkkf6j+Bqv7rhIzwalQ3LZU1pH
uovHOH3QZWreyKrAH8WG7AFEwFsxBsQEMHridsDCi/C9yrMgvLf1UJIB1SDHbqYkxJteCtq3b1c0
zEi9CdiUyS5AE0Rr28jUzJNRwX+ew7LF7bOXz9fPpLhnls8nmzIKyQF7VXzHi5ealXd5OmSeX7XR
+2Iu1ffwVXPEu9vw5JdwLuMqlA5F1QU70WAj7uC9xduCDcS7eI0VbbNOjbW6yrysVKuDzEPpkGhT
4c6qPOy82S6wfuKLUXC2OP3wTUiGltuEfwt4aCgzTzLNn0qZvzOk9qGNHLQG6ye17W/MAT1c+EG3
FTaviRQjIRLc1GXx9fpqb4QgytLkzBQiwTasy99qXiGvyKXldV1NBMwQcsaodX77zoEDzGtfvKSA
P6/irBZDHUqDOfUqXYnIljXDDcxmD+u7EehYTF4cAuNMAXy1pvJYV0qTAWDWu2JGdTmVbiUwZ6Gf
YptqS2/th/MJBYuOnUp2QRKzytA1f1S6trQSL6oxkEmrvP5T74f5TTZlAtFD+1Mgxynqc+rWKWZm
BUOEHWDiGU4yfgtHtTlPc18fijF27tKqV+7iPkBB+vq2WOnx/jssURzcBOeQbGO5P8PZiXNU7GIP
PGoxINWUpF4GXefGSs3Wi+MAd7hsUp9nJVNOEBLoN0t16g4NNpySYafHoJw1z/AraycFuWi8sSBc
ZTR8xbNb9DmWv2ySUm7skOSq0HAqiyXfOiRhHoD7cd7Zevzo+1HkqnLw3gqzd3E+PCIXqB5iY/x1
fYk2Tg6AD4qEZJdkzWvAVVwj2YR0acIJbpW7rnEqd5q6PQ+hzVFA3dLXYw9wly5nS51x7Ixcij29
Ghrg0GZ957fGz+tT2Qh8sBnFpwYKLZRiloM0OU4Q+mTGng/UDonOEA+DBoJU53Q7I20cUfo5bGRa
lByeNeJaG8HezphPeuY4J8cgIr41VsDXI/Ofv85BsvcYvCjMs13gSingLwSckFmu5zYkaR9BebPn
KLgztDEvDlkgRR8HNNC80hnTkzRG9alJbecwTlN4X08FPvdmlO3s3K1PiWSOIBMboqEl/vxVZiAy
pVHxM5S05b4+z0UmHSWQlTt4/a1vSVneBvpK1x2gznIU2woDxLzlGNptEbhd1lcnBzjNadJzeSc0
XU7opXpL2QBNMeqPqwAoT6E+IL6beRCwpFvdH380g77nmPgiQrDMBxgF9UlxK9PZXk8or3wNF6sw
88oceY/jMJVR9ayTyE2obto+olJD0frnJBxtBO17PIwO3Kfq+xA4PQBZf5h/UPtFmLQBNq5SEKIb
dgr1sX6Wm6QZCR4FWr6FFfxKQvjEAP0zv72fzaabTg65qoklXqz8Glst+jRkNe7qRTade1mt3yfx
UGsHSdHQaKSjkWfeYE1zADkq7YsbNN21L3LbDIXXGBPOE8Sy0+Qr2rdKA22CHIGWnUuzkr9H/pD+
JU26PJ0shOO0o1078g+0Uifl3Kadf6NLxlyd1bLIZvy+LaCbqh4UBz2vrWgn/dpIollv3l2EAoHD
XVdZJ7mK4xYhSS+Jy/lrXzvmnxXymEdbkernMguVByXTbe7vWr2zctk/KXby1m4saSy/gaIhuD0y
6fUDgvdnqk6xwZVj4nI5qr1wezeaQ6tbe2+VrU0sNhbdLAZU15IHaON3Mg64UO4rlM6KyU9OPMDf
/tJzqNLTNEfZAAbYWgzUKTUjRwM29cLE126MbOgfU3h1O2d/ay4kk3BqhRwTHfrl2deDhCWdBxhc
ZfFJxnLb8zGU3UldLwMMqjGvBlk97kJ1isJkYpAkiulxxnbilZEZorqb7DGcNofiFUm7iNLuBfkw
D+ausOo+9fpAxh7JrHxEKxHu68ap3ZnV5cXErIDqvBR06VCswuYMVGeSzZQPVJf5XVO2aNSFRSYf
067GrRgZzD3Gy+VDkRG506nmiPfUOn2M/TrCZJcRjarRHixK/kdjGqwTTnPqUSizuH2svb1QxaDC
0ItqJViXdVqXJFhqyU6YemYfDXd9gS+8BTuDS3ja69ZsbEbYJWx4HnO0h9dVeXsc+jnPncSbomx4
SDPV/J5UFk6N13OXrWEQKYLAxTjC52i5560mAxxYawxjqMMjAvfNn20eZLfXR9n4WJwosggeF/Am
11gkXhXk//BIvLhI8WwpK+W2imRlPMKpVh6GPjJPfW3ZO3i9zVENLnNeTKD617k/lMjOnKop8QKo
aS6KydVRacf40fQT2S1wif1izo7hXZ/q5oIi3I/yBQpH8AuXC4p+rSqqUomHTml/Ezmtf6is6K3q
ZER4hR4UFVMwIVzqqyjCUurogbaJN8xV8G4s/VSI+PfFTkQUx3aVPCyGEZN9lXNNbWjqI8p7ntHa
8a1Jnmsdxjb7iahM4jpRY3pp7MBymNDiv9NaX9/ZnRtfUBNCwSAg6XiA/1qO3yCz6oeVH3tzrreP
PQpfxxHbl+PYd+qpb/T6Vsqy4Mv1L7jxRKKFSOGUxyNSYiT0y1GjZsrisqoQsjD6qDpz0TiPUVlb
PIUbbOptu/7Z17J1T1rVo58djzehJKmeCcXxQc4Sf2dHbYRxOoAgY0wbu2G++/LnZMROdZTK2IPX
PhwhXKbnfMJRqQoRBr8+9Y3NiyChkDVh84LPXUWDzPZxUR95lJFVtAdcj5JzHnd7OdLWhBBzp3BM
QirQg8sJYQxWyz60S89PQujc81y6uRzbD5ox7LUBNyckurXkvzxe1k8zq5B9pTIYCsvBb4Fp53dy
FO6xvbZ2KagI2MTcgQC1Vh+oG0MYL7Yae5rtR2DGq/Fc5lPwTg8nLLMC07wF77n3MtuaGSViMi5q
8LShV8lKjPhu57BsKAv4w0Gx1eHD2BfV5+sbYuNepxfIJftSIcUUYfmp0DXzdTXjwWkZ0fA+CYL6
KY99xE26HPPY1teMnYizNS38n9G/IN+jiLnagRhklW0f4JcUK4XtGZLeuNIk78kSbmXpvCSFvjAv
aQizqy2ITH7W60kfe1guDHdyOIy3Q6ZE77SyS54CjAFEIpPeAiePvjfNTL0tzObieH1xN84BS4vA
GvJYlEHWKmv4FwJ1ngPijD3rXxwpjg4V+uBe7fd7XIqNZeWwGXRrmDSWRKv5dkM3jHg7Rl5eyPl3
J9LZnY2Tn65PaGsUsjE6Z7iOIgW0uvtidQDAPSUoxUjKtwpPtrNWIVNwfZCtVQPnIThJXAwX5j+U
lalz5GHkjUkg4TCW9Ogim9MhU7U9L+bNocj3cIulGHBBpsnmITfr0go9JZT+rILRP0WD+iRJsf8b
O4F6Nu90Fk1UWpbHjNuv7CcLVZrCMpFjnxr5rI3Iviv+m0khZA7wdl5KbzTDL8RYdORWUFVQEcDR
K+p/NfhVXcKe5/pH2kgcUJ6i3GrRdBfY1eWE4hq3RBW8n0cTEM0IqBM+FiZlYjZnvul4HibTmo4+
6BfMA1MYHjzGJWOHQHQRvHj7UPkQbR1BiF2/TQV+tA1wpvNQ0CzeR33cHHuQuwcyReuEFbr/1jK9
GA+kvSitCgLWKiQ7rVKjd5XHXo8ztOvIQ3ew9TbY2f8Xh4wEkqQEUVWBHqd0ulxa3URSlwd35CnO
8LPCfPYkK7W/k3i90PsWmZ8YRYgoiCI90KNV5kUzgBJyVEWeRC2hPExRAyAEw9BzGjbaBztykkdc
6/2TqteSZ8VKFx0ytPgfLBWNwaDB7Pno4Azqzk0gzOWRfK21YTyPIAnd1JBwO4wwr8WAY5aOllZN
T9IUmTuJ3MXxFXPAJZD+DO81mlLLlcqQlazxk448PWyb5lRVuU6WbJtpdBhJaE/Xt7wqlmS5ZPCU
OVD0wy06xmtKix7pSQzeHVkWVUXgIZiq+Gz7lEjvZGon/l1jCcRtWmPSNfhj9auep+DRKYYC2Zqp
kA62ryDo32v5r9DUJK+YVLwjmsAoHqLc6h/DBHOrrvOjh2IeLCCtXX7oUQ485tqs37ZtbHt5j+lm
NujabeVL34FU75HpL/ceU0TXAS4lvCui/HJFI0XOFWARKDkVqfE4JQ0uPXoZ7ZyjlfcL3RMclRHF
BghiAayFMLkcxoy1QEnjDr8lNXIO3ay6cql+CKsW1LvzpenUe93yn5DhSw96pru8im8dPcUoNq+P
YT49jXn/ye/pbAzyIB/qoXartNPwKMN3UBt3Sh+XayIqUoKYQoIJ6nB1UqB+O5JOp9HV8x73s7zQ
M+Hf00k7++symjGOeACAHoHauU5ZggS9DNQLbDfzZ+1jZMX5j4Kyf0ajPs0+zFRxdwbcmpjgdNDZ
BArG38uvkDTWWHdcDa7v9NKtE/Pu0sYwfWvCB2hOQB0EsU60jldbynAiKIk0O+A31MOt3rXRScjs
/c5cAIqQoItqwJoQbmpFO5cZc4nbKXwI5Go4lFkS7TyfLgMOSRZgYvFsJONesxJDWy36ZIAW0lZl
dTIrfFvs4q8cdMrOdDb2gsjmQOehcEa5cnVAWlyCi7CxTTcPgukeq0me4JrF26M3hs/VZO6d++3x
uGsE+BD49+pmi3SjzSqyLDeD2vNt6FDZNDMUoFpUN89DoRg7kXtj6wkWHmhU7m0I6KszNeNdqyDq
Zbq22qr3fmjEZ2pGo3s9Ym9+LlIhQKIw19ANX25wmPsO2mViVhrQoRBAyk2jTZjvTOYem35rAbmL
CJwC5gZWaTmUNtnoDmoz/Baqv3fzXGnv+5F+x/zOqONyZxterp7QDkQDiM46QXQNy2px8Sk0P9Lc
Wp3MQ1jXfKhB0nZSvMvVE204WqoUQ7nsXq7DV7WhIjbwKdR81bUr58dsJsrRoE7r1vBNdup4W/MB
/aCTHfMoBCK/XLwWz2Qigqq6tSOloOSN7pQFqf/mQMR8QL7Sk+Yzcb0tR5m0QB6CQFNpQ8fxAbNy
5bPUKN2nt+45MEC0Z4CsUQyFBLocxUF/Miz8QXXLCe1DhGgiNy4N+WOjGv7OUBvLxt0pGLbgD/AT
Xe25WUcJubBHlby7um163bjHKHVPBXBzED4OCH+FnGC918bKl9EnZhAzzSeq/ZZ9Fw3SXpfpsiQn
sg52NKkHgBHqAstly3tc36kiK+5s5/WnOmzBpBDs2/BZ0knsnxR/aJpDIpcJJDU/xx+xhFgd3BZz
M6MyNaP5eZ5No98LjJfTJwt6wQaC5hTkg+XvkoOsHSKIFa4emMlfKYhL+v9ytdMpvowelM3xXRLe
U1Ds10URJ5uyJjVymUWmv2bbExrzQfquD6vyaGTpnufm5nBwOelMI2wF62c1qViF5pIFssuBmW/z
UlfdCOvo/0vdeS3XjWRr+lUq6rqhA28mTvcFgL3pnUi5ukFQFAUkvMlMmKefD+rq00WqptS6mIiZ
6FBHqKi9QbjMtf71mzQncjVezOZHpqzfXcRdgEMBQG3D/glZ/+XxdEbuutu63tHVfhTD528P5ub+
NL2Jo8ARZVemNUNq+GoV6c0N9zkVesdpFV9cLQPyMFcX7wD5ZBhe84Pe88/OCZCCVsAnzxWPnpfn
tPSinIaRlMuld+sEC/r+kEdO/YOV/rs7tT9z7JF02QwbviPQD8gURW+47nGPKj9ZIqYArt7ms6kP
4Iy6xY88OL9znv+muiXEm3fxm6PEK3hOKMY2CrPUYzlkTBL7TcuM8JCpJnVycKEDuG7fF0DTBJcm
01bbXjyM+fyeJA6vTPGd6/rE0batkrCYpXWoO8tw2DiGTsZqljCy67lffzTk2pfuF50ZowMaF4js
qEEYzr96oFVJJVVag3sc83r50EK6OKytQeBxj44N06TwcoE28IMW+vs169tRsRgGAdmVpK82FLWQ
KRrk9Cf5VtTX3aqjiwinj4uQ2PjTYiA7Iq78bk69vDdaroEfHgECu2u3K7PP2vHV6V9vPX/ySAJs
wEdDNb07Ob96zXJMHrRbotKP2sK9XrEQis16nX52G+Ws94AC+K17efp6RQQuk2TLSKwxpLteunPv
g2IF9s+/XlAs2A+s3YYbFPfl6zU6tsD5o3KPKwkciaexv1YuT9hfX7E/e26wUICkuDekGCW/PIpN
rGPgzKFzJNWhy5ImrJfUilBJxaO/jqe0RO4ZiN5Pj3536Bt1GYoYoich1r887FIFq1U71G8Gg8QY
MgJqXRmNP7iEf3Jyoc0MmxWe1ZCF9+VR5tZV5qBM++jutt6RxXEOOK1ZaTaznxO+Z3gxzAT5/q+v
6b7MvnoXsT7gCYGVREX92vXPX2sXs82VgsFa8litS/1QzktwsPo1BNLK1KELM/MuC9evf33g7+pV
QBlqx30IxB8sOV+e72AFmJaz9lAVq+kgdaOuK4zpz1blWz94075HzzgWxgB7B8Oag3XFy2NVoxK9
Uqt1bIWJyHos+jrBfm3irJfeqFISab2nguz2NAja8MCQWh38MijdxN3IB8ZPbjyHu0Gk59qPx5Ul
97zOCzJfAonNLwntx0h14mLgBYmL1W4SJax++gEo/SfrBTNXCLqsGQzvX8vNIpy5TG6NdYy80T81
lqpMMmYmP3jH/vQo2IfYHGEXkby6VFPjmgAo0joa/ngzTllwK7PS+sFDt3/Jq4eO3XFf+TkC28Cr
vb+bwDIXU1lHYWwsuEJ/jvrGxmpMn60TbfpfP2l/ekqUgwEDQYCA16TwVjiFyqbeOkoCUGJTOsFZ
tRFM9ddH+RYP9/qkQNfZjFkGgfJfnVRLJtBYL715NFuv9RKU0eMnAsVABAFCws9G1RTvu8IuRbI4
eLgBJS7zdKw1GGWcl8pEEhla09fBWbI+HrH7fHaCaXucs5Ew8SWshEtQdTGKxBhdr05GKNbiBBM/
9q3aVVuP0XbkP3pNH0Wp66z4mfF/iG47x9KC+jtz2liUbvtbM2fhl4ih3rNF+/ug3XB+t0hDuDB2
HPcTkQ3VEqPu9j64+YR0APmLtGITtR7EVjuEvVa7ubkkDRa3b8NKm2FClAmTEXSd3X0t5upTPg7k
2DpuY+tEm902JlYfLu0ulqllzC++eoe/hV0QFOHUWked1aUf+zn84NjswvbzD27Nd48bEnaAUsyw
0JkxGX75+vskrOjQrtfjCtLELi8VvopdOIGceD9Se33/sO1lxi5FJrCex+DV+6Nov2ar7Nej6PSY
5MqNboq5qL/87BlBBGa3AEGjckAn/vKMorDuN5hc5pE+k5zspe7jxRA9UVfLj/yovtd20BYD/KJB
2H2TCRJ5eSzTU2M1bcN2LOjshoQmdjsDg2gpJJpGjGfLWGoD38OiVGmtcv89MSr9Z7ubmwsl2kwl
az0D+bpV2z399FXY7aqYJmHaxKv36o1blqEvO0RYkE8HO4mQd6ZMQ63Y7ocfTRO+360oPPZIkz3w
er+5Ly8Cq3kejV6xHcfMmg/4/rpHwwxnCJD6Rxf8+0KAQ+1oBNvyzq5+VdMrUxoy7LwVE9GMJtoa
sv7O2twVgqybG7fYkBEolK8Ojlx/fTm/f3SBWfDAY/KJgwbss5fn6EmvLjJ34TWZo+286rKvkTeb
PyhzeGr4mpfrJIdhuo5VMzoTtNMvD9NvrRwXK5qOWTdX0ekQydU4NK61VQcnW5ffXG+ADG12udPF
voz891qEpcl1mH2oxMOUZWnRLbWVaq8p7RgLX8ONhXQGEVvWbJHvG/WefaCSWdxD4S3DwxJtXZHM
mVhKCNc4TJwSgggANzTRMhzzekJZ7+GofGjrbHVOt7noq2SZwI5jtjC8XXAXLvNEZKB4133TEOmy
bnVQJo1n5x+HVYdG0oe6CNOo7cNLOHW5e+rnA9TYYOyiuK9m+8FUashjPTcGJVVW5vqg/bGpDlne
iDsfSnTD+CgPZfLNoj7NlJnvJz3OVbIbye5DWysj3dha/T62M7v5KFaZ3SM8qO90mPtfhkwZ91Ds
yD4fjN66DwbL+qAcFRrxMoa1IpiqAzAYps7zYTnb85VbWzb0Z2+Jblo1dlkcVUHpJevaBctxKoYa
W+bA2LrLBs8jhsRbhzJHC0PljBBDusuhDyNxTTPZmMdNW/IWIH5CwLIV5rtBh7VIqt7RFQYeW9PE
m/DIzRYOpiEng98XDXo0OytThpvWW3cehXOYa3vqT5tiVO8dr3AemexKrEZ2CrsYfX3tG0ZRx2HO
W/MuE/10IYrN3g6DG83FLnHrnBPZ9W2bhGblp2W4NGHsern7NRoz38PKx1shyrlF7pB3tlo3emaJ
jSsxm+9JlXHHI1VVHh14VMa7ujN0RzqARRCUtdkSkMcvIhkHa2mcTgPj1Bh7SiNj39rWT9VUDVy0
0OA9LZSxkgvWTzSXOup5h4VgNhZljnoKM8/9bChfYvPRBOJ849OfdT6s3JkxpAKdt2q6BO7ZnGM/
aedB66hWVJVmIXnr8zlKfHuxfSLDVPG1dTr30vZmccsgFE8Kow7FbU1t/TbMh5oiNwpancohZARh
llb/NG4ziUwqqEnMVsZEwD2L3YxJunL0eVdU3ucKjgOTOpBMzqyJNveQl/n6tR8r796etR9gEm9b
jNSkv87pHNC2JMS/AqES5lOwSHWh2k6DZsU2tuXO3UJopVrx4R8kdlOAvixzkS1xE4YLPJ5S9F/t
zst+w7ho+NSGiCXjiR7vbgK+dxI7ojFGnmCNV5N/E+j8chB99jD3g/GV9m+qkkGrqU3wkA2eZ2QQ
n8pS2dbJGNXuerS10zQXte9ytWdRjk9orbyWzL0iLI62KioRj6Eur1v4wmUSuGv42A+DfhbgRXdc
nQzxAw/RkpjYuD53UaGCBL08weMzQaCP2Oirh3Wdzf6kw/uZ/xpEWqZOYzldojClJpS9r8oHwFBR
JybTOitu8Qj4PEUgN4eVyE0vVWvGE1LVXvaRjwlYamr24yqfyyIR3hAcoDH6dBmeEbyVxooBnldW
YexYk7ytnR6vMUJCAx7Lqdh96EXEPZjaoOhjB3LtRTTb2XCW4ayuj7xS0Y2fuyGBZ8vKpN+1ujGP
J99mRCrw8QtigL75gepuG2N4X3NJSWg5F2Hnr2+dpjSTuXTQGM/m6p4PW2Tx0FpFOJ9P9twj0qWh
kwkesTn57WqYyb0L/OnC8Hxxl/lyadOqrT2yYbTp3mdF1tz5xTD53MLOIpbMl9apxwjjtot8dEwB
Yx8qRlx4hsPkEptgRLKFzqfE5Yaf68Pg2tZ29EmmH85bkvOGZBIax+B1irYoEboqLvckGp4Nd/aX
Y8frpo/bIrv2RKuyb4Hm2rA9rfpRQ4IRDQzWpZs+1swkpqRgRnoSZvmeJ9+3WNM30+xdhmpEXV7b
g3Vtwtnyk7kp1ZU1TNiTNWQ4npDKyTLaEg4ozol3ziWZKcVsnXi+ZtEc0L08jFVZPxW2MecnngiX
/Ch12YqTGh8uWjtKdedEeHNE2d0XrE1lLvrfOMACCFtQn6Ckjax7wjwq5uujQSkwUoq18HCNtUqw
lrc/bA3Rpyej0oF5SlatXcQed7HixggUQ0vULF7sqCzsYpSa8mMTChPXhdJE6tMG7vaRtG0C27ZG
2nehXdVnjoK+EIt56JbYcTATOJRBLqbTjNXYTO1cBQbmcF1wn2Nm7scRm9bVyEsXnAdBb5jYnbt1
HdtlWz/XQo14jmF49In5/XjRYUWbwRyzRkDZPqC1WLd+vc2izdAk27QNi/iYeUsclCUq8NJwW24z
9tpn9ZJ5cUeDc6KGwEy2XF4ioppu9Wx4bEYUc2Vsk102Hb2+11wCzCuIMMv3uE1G3OrWFUtexnDX
8k+TZzQq8UYNnZ8BW3luKq//0gEY0pN6yivj0jUpsSmEjT6ty5YyOFvXwYrz3u9Euq6BcakanEqB
iLzik+NK/2pbh1mcsFI6S9obNhtaYZVGHEQleY+qcQcWzKFcbj1VTp+aLqu7xOkCsbKYehXSr9nq
s3SDdVLF3Tx7OuWFqaND3mj5uDFMOcEdew3P50JUp8PI3pGWAVXqY+VV/nYQ1ZxbZ0VrFL8Fpnb7
1Ck8u0yllZOktjTWiVxEd5xEj5LMdarBStq1by65liWLteimLhGbkfeJje3e9VYjnv3srgtwsaqk
/9CPnvNcRD56XX+qZ/NQyxB7+5aTVXFpsV/HZjiyPMjOn26qcRye5cBOd4IvIvwzZ8pW+lWW3ek5
n1XItmSCMreZuX6wnKV51ptlUx4M4+o+VNqYn+T4paiPVtlsX8iUDj8t9dZS0vVg2Usm4ZrYkCLC
2NCBP6TcN49hLhmXd4MK5ZNUtf7QYc9dxwMK5PdiCfQXGhTqu963+jle7Yn6zsXwsL7f65O7Qq1G
caLrAjfLiCAvHaNPQF0yelLNCX4eS5Fsy4ZiyIyEfhhHO/jQh578WIViUte4FbRP6JgrPwknKxjj
JjPG62CZxFdPtvZH23F7mkM3y76ysLE3T7YLkkQgbJPHfE/7Vrmt9a4ym+BeD6sJracxMJeHx1AP
6cIyZ6S8jXV0RhnlL4eqs5Yzf+NxghO8Pz0VogeMUwr0r2EugzuCwKo6Xoq+QAuK39ed2dVOns6G
bD/1WeU9V6gLqaJLHb0zPLtwMCTwmucpi4ybdlzbq3K2loPQVrUeWmts9hwGoR6bphue1kEiMGuy
rN8eZvR1PBJiKe67OaJqD/LKCsheRPYY6wxvRM6hWpE3t131jgtW6XONycv7ojNEjTyjM/rrbRgt
I9UmcGsasN73MSgcG1JZCS846S0LFBaLiNxL61zagk5lasobc/bX7t0k9rpjGh13S6vFhLjJSiDv
8EQf+6SNglXGDY/qdTuO5t1aGz4hGebM8kbp1a5xD67bxFZB3GscqjJa4yrCwzBmpOjlp3ZEQh3J
dcsoYsbTvTpUMszfk30bfemYmMEBDJZiiyVMvvtq8An0kb5p/NYQprJRStfF29lmF42FAFxbRjfb
YruA8xMvXd51sZFxO3kd27w996S1FEReaOe6wevXPpl8Jb4uslW01naVpVG5NAGCtWVvPkrHkgmB
F71KRuxBjfOZKC2Bv0RYPJRBrV3Wv9VY3hNGvOrTKNzkemhoA0l2NP2B8TpxqWwzkW144LG+6o9+
ton2dECdcGmPUq5p5ZSA31sdVcdM2N2EJ57jfd0Do6lF5zb0zjrVLV+gjQb9eeM6+RhPRpCBNtl5
k1SIJj46TsebVMmAjaQb1TLd2MQPN6f5qOooGWdPVKm1bMv71pHqMYNQmSeV0sWU2LPsH0UkxjyB
bxk8teVGgqtq282Pw5r7lwgSub3YNeT4QZqM+iB+NeFj3SmcA1HGAqE1jZdf4iA/GAdT+lZ5cKa+
IKOOndmJF0jueVr7pZmnxpZrLs8mdqvBvNqaE2036C/sQJeCiBVcSU78oMZZY/YVGHJeds58jQVG
O9/qKfDfGQEuOIk1S1Zt0xTBqZaOmmIzCwHisMHFew+1ywr7FWgv8XI9mKfDVDv2p5rcE3VtTFMf
JjgutVfFmg/dWVStxXVDneDHqmrdNqYRlZ9wEJK3o0WaerxsnVcmkUExmvBmI77bPFtlSUuf0VGw
MBaPw2EtKdvLurrHPKp2YqXbiHzPSU1z7OMZ3TJRiab5RHK7wxMREdqRhHmhiwu7daL1gsqIUIig
t8KzeuhNuHUt9rBJXQbjfW1V6mtbsSKmc7UOb2fmXXeNqij6y5z+8KLMppq1A40EaWN9J4tLozfG
JQ7XsddEXTYVBt9i4Y1birkbY4yE3EeE7VORVr7X3y4LcSmnBmXASVUxDz102sx+WyuudDpS2lVJ
KAfzrlcDRaMzm1150Eob435pAnUHpN5FqayUnOJwiwYnLluHCycdO++pJ81OUcMsPEiAPAz1ofJ5
1kUlWHjOCz3Kjgok7z8EhinFWYUM6VNo4pmQbls+bmkTtWSL1/OKZSMVlDyRCkAXD+SMnFC5Bstz
g/PC+aQ9ule9Ef8Vo3TDR8jshyZjuQobHSPUz68mFKi3YdH7d7YRsmRbQ96YhzUcMjvWPtUzyHBZ
BSAloog4lqr6JCrCCEhgm82nUI84xdn9Ir8MJVO0U/Ru2bFbtihL/XZqn9TkjGb6N6fQXU8S2nys
9o64q2yKx8FYTC/5W+/Tsw8NtAImDgElu5ydh6AHeso9/OESTHFJCsMcIipicPXc5b459T2/c/TT
VpwB8BBj9BBmNdjj65mYJfTaOWu7HEftXmGk6bMbT0DGPw18BQFkOoyOfRT5IIovEalyVYbuLXM+
muhJYf8ie2rN9Uce+98PPUgqJlER/RyzUh64l0dhzZ2KHBd4oqBUedWURXM7NlF9bmWecxy60PmB
QcOfDLx3tj9k2N08AXe1V0DiJgZn87x8Ps4uEX8e73EzanY3Z3lvYH4Sh+3gJgMOzrG3Ubw35V3p
U0WPPxt/6CEccnbtnrOPr6D3vTzxUWp29NyWOA+V8+ncE9jU4nLw0zeRo2CXA0+ZM7ZeGytUNqKa
3JnlEZEmmuoxmCgPiI75a4z0OxwYq0ymVvDwzZ3B8Jq4CjBWiy7XmIxns74qa/JjgGO9vZyuk78+
1HdwLJHWsEkZDu2+nMDcLy+bXGSfb7pujoMMpmQsWnE7LWL+8tdH2THyl2gsahqIUljgAclikPDy
KPzybjNxX7g5NYMdTannl09LpgHcjE+ozeB2/4hQ/t1FxNTLDHelHIohENRX71utCHqUpsetassq
sZrSSAO4cAkG/T8ty0NnwHNBKcIrQEHz6iLa2+RtmSfXo0tMTSxoVU42vLl/8FR8d6u+HQWZB+IM
htmvw5nqsmln5Q5A9r2xHaift3izup829NqPwp89VZ0R02sOU94Ec2DJdmXysPixB4p1FJJwx20y
fjd9/q+n5X/lz93tPx+A6R//zd+fun4dieWVr/76jxv9PEo1Pv9y9dhPvxxV++VRiq797/1L/udD
L7/iH1fiiXi+7qt8/a9efIgj/f6bpI/y8cVfDgT0yvVOPY/r22cUQfLbAfid93/5n/7wl+dv3/Kw
9s9///UJ7aPcvy3nl//19x+dffn7r5Dc//Cq7N//+w+vHxs+d96NXx6//8Dz4yT//qsTvcEiBk2d
SaY1Zp+7wcL8/O0n7pudYLCTY9HQQ9O3f/2l7Whr+ZDzhrUfIQUUDwxtCCT89ZepU/uP7OgN/8GB
G8yImhWMoci/TvzFzfr3zfulVc1tJ1o58elvFNx/v9UBOhv0SPvxWXYRwLwW+OsFoftkK0ltoAHV
7EZdlltnlwd3GKPgVI5GLROyZcozd6qYahlkQyADwtZlGl15kW8BpDXLeT839nA2A1Pd2YP8BMcB
NMyYr1st1ndGEzgPtjFGbYIl4nzSO+VylJu5XS6ockWM6wSodDBcTV7jT+fODFXnAGTLb2EbfjMe
sRFpnPNAVBLSMu4xPV77PpkfiW+O05UijFLCS/MJH4jRY2fwOb3a6x6zcHKnMKVfJbGOWEXmG8Kk
TmbikzE9iGXZ+KAhnZsvS4yKb6oTYbbAobMbwM3X/nCBhjA8ADTRijUlWDZxYwQ3mGPTZGmX5951
Pc7zWdi1Nj0xeeGxJbf2SvC9TVIsjlCHthKWXBKSDzf/GjFWYSe7YZt90qrFd9/S7vctHasZdnd5
toqzSSKUP583JDtDDP9MzmGKD0F+Njp99OBMKjPnpOI6uW3iIPS+8CpKQsMymk9DsyzBJRV3ez0M
S5hWOePsm2ViMFSucn4Xmo1VXrn0g+q6jvBGGma5BDEWLZH36KgcwE2IZagfTH9tm3N/M5QDMG2V
eZMfi2nMyoiJRdv0x2nRmS4OTRWWUTraS/bOGqG5nPUlxkRlslM5jXPU99PWxybsxuyooUw9QbU1
sRaFgR5cmBocKLF5iGRSjn69HBSQfki/btHqLByUbj6kYzp6U6mOPa8upiS1vzWPm9KkVTLk0jr2
hnp1ntuahdQvEIok27xaYzIzQTKSuWrEzoXyar7R2J6kXY5rSoNgeUmbueanhU4yP9ATCPPeHus1
p11zs/cy1Plj7W4rKKOOvC2m3yTdoiuL6l7lsydjL4QOFdcLOvXEtMhBTQqE8Jxb36kLZigzt0Sp
4MZzyb9J4Yw5NwSfEJ3M+C6iWNfDNKSkx4izbA7dr4juGzDHNQsvsjWgwXc6UqcTt2MocGgNN7g0
AHC9WAxBdFo79VbGRTVvb5uNPiMWucvFWhc3uiJ1DdSd5rs9q0ZHDEdUfS4Jkd22PozeWAwJpAv1
ORS9LFNuePClCCYVxXWwmB9Hmv13Tt/ZWYIrTNcmhWJ8DefJsbLEHbqmurRRqnVXai3obBErGOAW
Rda2F1hNTBLYuhueVbaSoK5d6lYgHBMAymly2Z56cDmvXJ1PZ2UY1heWEURwh3rllikDNb2lS7Vq
8zIPTTmn2dgO+wXxe2woEULYB9fNTAY+GrfotPUjo0mnsD+xKrt5b4zkbR02QOE+3qqoeTBlJFJf
he61b7ZMfrS/CXJH2tlJS+GbxcEvinFIILup4G6Dclsfl8Dp3wdjPj3TeEbO0duM5aNg7Po27DYR
k5nqWKfMmYIGexy95GnIFwXHIQiWG5Qg7an2TCh41mply8FWflaOuABCNjtuGcOno2Nf2gtdiae6
eGwklNF1gvRr6gBx4Lfd56e25P/j9vpiS77pn9t7OT4/S3bu/w82Yp/68L/+td19tw+nXSNa8fTY
/vL2uVefa/H0x018/+w/t2TDD9+gC8JoeTdYQ8O/Mwr/uScbgf2GDhJbATgzu1n7TgD8fVO2oje7
aB1qLN4+cN72HvP3TdkK3sDPtXfKnbtz71Hc/eu3/E825W9EmX9vyqi7v3ly4ZxCQ4YeyH/FeOyN
2i5Xp54PMC3C4KJkmLQeO4l34LGq6vLBZvo+H0J3YjS0seDq4wS/cIjVNNQXk2V2duoYVd6dT169
8g8jU58oi4FWIlQhWD9txtpb3TlfGLsSlFjBCmvivnfVu7akak2CGSpfbMvcKMF3xdiewfbo/LQO
xvCdaK2OISXmcgBT0pFrLNrQreIpKAcmucHKcAS9eFhdtXUz5fGo54iIUBVkZQKtjEV26srAgBVW
OdeVLb33ll/KPrFUSHSG1Sw4oo/bFPSHrAv0c6S8gOGK0S4PIxBZc1qF4T4pcX1XXw9Fgx1upqd+
SIyowDwuirIvu4WnihEP226qQQTvEV3U/lVrTX2UVCA4V3OkI3VOyLO9xms/hYC949I01LabjaJx
ZqaKWyJ+MokFcjwepRWK5prCkbVpwgT8vikZH51aZq12KFejfoAYcas9YibSmZj0R2tpqzYOfD6d
IJJYpgN+tNjsOX5m2MlsinZOu0Wq4rdCtuYNiK7Zx2ILOyaIdOH6GozInU8mMY8fpsbTkCgixHX6
YAh0W6dD31cPwMyVm2gRNZeOKPQSQ1xprrJAm49zEJY3BAoFn8lscKc4A73Bg6dT8xJbeelaKF3X
8qZ2I/m+H6IqTJw+NEXcLpSxaZEZzuctWPI1npZye5fD75kZWmcLTBMfkuxxQA3FzNHYDJGs3QR7
b+xx6Cd4fPCCuzIAn2ex3rR3srEpOOeuWxQ2iN/MttYhxic50LOmt3jiBMMR+9fsqve0tFPGHcHz
TlqrrxnD2G+ldszwsnS17Z/2yrGrdHO3cEiiJavYWJulJoUiQ7Z/0WFzNp+1BiOkRNurPQPPZpNM
Kaj6PKlljtMXJRxSYnbfyD2aMCmMVDUUB2lfOXV2Ygyhe+X6TSmTXE5QEUdSS52TxYIxcazECmG9
6Cb1drKKABAwC+Ynq5kXHfssOW7MULPQl62EnYAQB/fiAphwSSKmpH0c2GPoJUaltzPlThNOZ/5s
YnrmO9pi2NbiP8PkdojScKy6e8wbMybmrZFHCT60Frt7DSn7k/KMLITQQbRI7C2V8UFOmN/Hk7cY
70eh5zkVTeC9D+fZ/BDBIMpiALs24I7v+VRM28aDJSBtOOEyPEXdgAGpW5qmittSrAySR/05aCt9
ayzLQnqEXh0YLci3vjLIIfNjrSCl4ke3z5Vl87xmSBFOFn9bl2QTVWbFOgqx+RSEfrGIUgLX9eJV
SVXk05OE/UknUW/hZZ/DwKOaGnhtgkIsD4WqvGsXThcDtjYarJSmqTkGmI8xhMrXgLF+1+dnTc3Z
ppaU+BoouagmpT4yhhRYoO9S2xvZtw1LAnQ2LNQEyrkjVRsCc6gLEXmH64FJWHDFZN7qEyPwIBRE
C6PJhC6FDmDzm9m5sHMPh6bGNJ8aO1OP7egyJPVmsl/xhKhdN179TVknCzrud25ZtowcyOK693gI
e5wVCsH4PffUB9NnUBbnEg8wGLjrQvGKu0ufCs2jG89uASMtdGeGH4JbYCEmyfPPeVa4V6asvDk2
le0YrJ3UM0m++DQDYWfgbOpqAg6PoXKq8ge85NfYBLZRiDKwCrL2ZHjQ1JcAj482eds8icHx1luH
zM6imAHej8J+vmneXm5uzq6CB2UJIIv6r52J7NEs1LSMcCOx7JNQE0bDT0zJy6DUVl4VpTlCXCqz
3+aq8C6sDaZP6iICP/6hNvh91/1j67ufzctfA2LS7mkHz9cGyn2F9xSTM8yD7wwHv2usc0Z4+pPX
l9O7QbQuhcX/lCF/cqhdpfTyULhyU+OjgERBisjm5YVt2yyyplr0iKaUaBLtLt50qKyZuxzJPrQu
x6GGil3QQgOUm/wvmcpO/G4w/3+jLvzPAJ3/B6EamLB/uDfflYg78UK0j78cH6fuj8Xht4/9szq0
3+xWDf4evozt4T8rwN+LQ+8NhZ+Ncpp0M/RoCAT+XRx6bzC13MPBeXGop/bsjt+Lw+gNNaOLFwuT
CXQFEaj2TxSHBDvt1d+/H6fd5D3gVeUPpBvA5dfuiHVVNJaCxowrSY0voh62a6eJnGdpBPgW1JNm
Ct4WDM4j/6TRlf2pzcvjoItTAzwKZt0S2fGAw26RyUMUYAUzwxiAzmIwLO+j4IKtZ43zujqwbLlH
f43EKUg8Bixr7sYyYyokeTyT1n03jvJ8ndGyQh0ShzoMhlM1Rf5FN5X3hbGdzFBjYW/k2Y3oljGB
onsEsGF+leVXMF2GQwin4ibUrko63AhjVAZ1yz2Ub0d8idN+ze7Wdf2QwUwsjYBuMjg2RTajQMry
DxE8usQK2svVKvy0qTYTRqRvf2yWqTjptwZGyuCKdJucJcl8LJMyc3rHaNS7Qa7onNWOyXzRb0iO
CaJDhsv4rcnw/Sv03t9suvvU3qw6nbqqPLOFM8Gds7KbMlIEGYdzdYei2jpriv/N3Znsxq10W/qJ
eMG+mbLJVpmp1pI1ISTLDvZdkAyST19f/rgo4E4KqBrW+Bj2UYoZ3LH2Wt+yBrwCcn5jLoUWP4HG
PzkppriEK4bzbAtEiF44T12u4rVzP4O5gqjMzDPe9/G1iqGy4C4AeyLiXtrpg28uHfbR1t4u/bhZ
l8DTm5Zu58LdiTr1//WZ4SRZZk0ldwPPH0LiMOI3CQUTA+JiykeBoeO9wkThU4O3rY9tX9VXi29F
xrUT8IMjPOsoHV/1j3JbkKoG718AascOUz7COTFHtR5XJ/D2lJu7jExyDEB2uQIeP7mTxnejSc54
IK2G5Zc10YUTK1EHH2Zh+4CwpUhjTfb6ravR3aJxrkzjtcehfIUT+tS4ms2+3Mj7COZsSS1gwYZz
FIvGZ9eXD22+DUlbWBQGkpCpT4tZubc54LeBA5Mg7phvt3TorqRc7wZlq1muFa+yUOvr9bQJ75en
GrM85aZN8ZFhH9hd5mxx03UnGvOzrrK4xdgejcuWv+epKbBNNZjFLLw0urPvN8eKU9M7+kG63Vba
fk/rZiaCP2KJp063YZVNzTVV9oNd6g9sV/E4g+Ia1w+vLy5YlxPh5+dmMv2YnGAiMrg/NZizXOCH
a7RDRv47KzqMO16EquEMIST9i+eVN2v29lU9Rz5+jaWWr+yQCZaa1X6Btx2W83JdRB6N7nG0nuf2
pXcG8IFrJMw/pbUl4Nv5PPUP3Snk81RONxg64WL3e46jaTcwxOmpea7Q9/Q1vVDSGC9tRc54HcKu
MJOxqeck2PxDnhfpodJznD89v1UtOCMUNeBDq91cLeeqW1BZPXNPssBgXF2NCKf9scgzeYJSsD06
Gf9uVhAK0mrhJb1XdS98bR6M4nEVjDv6Z176b5mOcrk5+9XPo34KjhZw72BrjutY3IhrRl3pReuw
nW3bjrP8n82p4i1GdpRWvrypwbrHSbivFf3ebj078hhqcXq8eRUzdMlViXNOfqbEfB6yYp2jpcz/
tVX1WFHGEW6F50fEJz+6Xv1oaZAmPd/Go2lP52Wp42mprk0vv6och462bIfRMqCol4u4VFtqxQrP
1p7hO62e2hIEeKndy3V0AIP4MPeevuZW6JvdlZUcnTctqq1stoHQdZdqcYHR9Cxr2JJhXRWD4FY1
W/TVBDuBRWXMyliDl4gs9CLK7G+u6d/NykeFbbZ8gmgXbXOZdOm8JQ0hgJDGbu3ZXlP5Y23Ds67p
6fNQ47cJqTG9FmztrQQXIJmTmS3WxUnXMjbxUbBVBVWHAbc6CtEZv9goyrCtZfuhtc0c4WxPE63Z
guemKGQelsb2VQ4yuOBp24nUHCNvxEY/dNJgHsU5aTj2xTX1lwzFLsKm+lFp/hQuVQGXMZjxASHp
DXmRnzLk6xN+/CmyzaJ7SM3VDzNsigUGFgj1r0al8KPPcTYSqUCJrB56iGy3tBk5+7M3b+Wb0erj
O3RCEkJfeUv6PBMv+CDNEBX2L3rcQbjpqZHtYQaEaow5bxXLXc64ZrpEK/s/7IIvfjn9qZdcRqm0
26hsy6fBMP70dHhEqwDMNRn5oV4MtGPPTDq3TIJhhdSE8TSkJbZLfHxmJDFA9mhZw+ViRbKmnaLm
KDRVhBZqAa3o/qSGXu6qsTktelD8zKoCidk2P1SInVQ56DvcbhFXsqirZ+IWKJJgQa9rnd/6Xs+A
+61eNDdZQqA4SvuO+ykeGvsXvYHbhgnVinpWDRmf9tBwZeKhk157v/A9VANvtdHGSzItB0f7nWvN
3gKcH7rm9u6BLC+03+4gD3iuL569vBIpxAA19NRgsuvcMJq0OOcmvXmiOWBnt8txEy5fB9ONQNA/
irG7WWI65x0GXDDo3+TyKlyy8mJu+nGSw5F0crw21SXo7be0zz5SWztR0noqeYhbDOdiLM7Itziy
jDnCGveZDtkVJNHRXreo9i6bN73nq3YyNetVg9YXeoN29YLm7za/9NLLdsacUorc5SRkVvufmzqJ
VTjwxr5wuMRU0BqhLkSULs4LVoOPVf6rveow1+LikqQMhoaTWC+ubWUcunRAYvbzR+p4Qzz+j1yN
bPAGlNTDK+ZrjpHGk+PO97NLZp2VlRZJXf1B0j6KzknYIMVFh811NTDy2bg1ls/cR0fh1x5mi2Ml
q2lcgpSi4VrTjr4uj5VfYt3DJGysZFAArcv3bBFna31foc/5bFkWWnk106hYCKkO/NyCB1nMzwgW
h3lbnuZsbqItaJIpDX740sZcY+6lbSLUvXQ9Or2lI/BrP27XHVHCkAWziEeDYF12pL2BVyGsuWFN
yOFRB/jqaMPXkOl7i736xrEh9BzVYhyusGFCvRmfTe7wnlVFjdYf15ngQx0QJe5jvMoQ2XRKGYvy
4ktcPltVk2xBuXGvSyM/TGPdTf16sEuHVfcWb5kiY9K0MYUDaiyOwpv9uNr0OrKzIdgPlcWvV3ep
7Jhix8k4quwHIFMPqx6wbjPE0+RNb62ytLhWv7cajpBbtQdrrr3zIrWCHzRYT2P9w6/yWJp8Jm0d
IxBc+GqFiyziubTxH2MExyt3HXodW6rynty5HiJvUjj8JufSedRtb4S7ZGY+iw7pRjPlc8+gMY9I
IhmvxYV7eqaOA7GlMNBlbCq5NxYndiFGKku+IJ45MRoh+Vm/JmTZ9Nxd7WU+bNL+CIK5eZ0x5SWW
I0FKaDx+7qzrVBppzutq5R9G+xpsy3XsrJe2XWKHzPuk4Un1KZMzzQcPb55COmpgR8X2IE/japAp
ohVkMCE7zofFzD+V7j+OU73TsGMqLc42fQ/EBMdwG1Pk91Ar/9W2qGHf9PHnfqDvapvVk9fO+wqX
J62Db31jHvWtDO+z6a7sPOq4eGsHWZoMqFzKrWNvHnfe+m4jkmJzqAjLO9Ne+qeqbTAP5od5yjJc
rLlBcsXhUWfV6BR1ogXmHzF8Nxk4W0b1jEfJtpIax3tj1b+N1f80MeufcF8jWZscAQbnhVm8W02T
5BQ5kznl91byzuBcALJPCS0L61cjpzfd8tKv0Zmjaa6uVosPly+S1+SRVcsktdROlm6INlpb6dUW
1zT/bNq7/nKrSrmfG+3oyP63nE3ezDidTOShTv+0RLUrsVSPaHFKbDhg28RpfeApjRb2+rDDOBqP
Kb57zpgvxIR9sayJf69pcbRXT4HgybuoI3zN/fOwWFMszICHRyFQdSyA6ezb5y1vjcJO+sqhcrT1
0v1od2Fvp89e/wnFeY2Inni7zX62/NpKnB7vuipB+3lW2AsE+NwxjmyP58hjScgFK3XEnYGFy7Eq
f/WEjPLVO2CXvDpr70da9Y0WQZznS3r242p734b4U+nusidgY4R9cZqMd6s1v5xy45mxXvOhzHas
GXlreyl679owWMo+bHHwf2apkf4mP8aLtPGLXguVue63gYskvt+WmNrwMixeimc7xRKcQ4+4SPpM
dmPeMUO4Y3sc75baWjZlaNrMVxgtN44J92zZ5bfmWB+K8zkUAmkReAKPpDsnUuSP5mp914uX43Dv
X4zF27Wt2k6Bku9IKM/KsYf3Qi9/ivu7NC1Zntahaaj9sOVPDoaixOzyK7nJH9lrpyGvLTL4+GRK
L6ad4ocUEJJ2HQaLf0G/uiL6JbIqNbqhWnJPtN7y5k9I4z/QBUOxZMB1zzQ01h1zX1y7YAgOq8SH
bbfVEOQJBKwpQCov6uHKTVfbYaa1jvSvOC/VaMpd4DfZx+h65Weq0RJZNRs2BNuUD27FWD/iE/ok
HtRjP561BHuDf5k3LcCazf41MsxulkjRCnRhtWkPlonJmeXPpBuh5uV1Gxv1Zv+buwzvLORJdS0L
a7oJZ9DwE28+GZem7d0tFHISfSiMIctjg/KgNpG52RkPLXOu6vdNqU1tcChaQExxOpId+FXruBwi
38EPvde6Vbukrsj3PGl1KCi5p3ud8A8D9zo/dmrGGr9y5LJSJhkb5Jbi8q2Nx5FdQjjLuWkItmXo
cOawiQhIWNaHw1bm94pz22Bv4BCiJLMh2mRG/kDiYLB4nzhH2c2WJldRG4v+gbjLLBnkUrWA7ZBF
GaZBg7neEPa6xllluzs8Ad1RGRzeDKnjwSVWaF894hJ46ws3P+KRynyQC6s4rIM3nAMc569tzZtA
Wq7WMJK1Wx3pPSAGshY2QnyztN41HSXWcvbS/Ab5j4eJ6Tec8eJdJkosOI/8sntCQqpWP1FSU8WN
XiHH3bE337ZXx85xtK+Lo3GDDLDLroGR04TOdS22tXT91TctTCgXb0I2lOt97GQ1gwedYKvYdF5g
npd6vYhACGnGH5D2pX7EPU+TUdh6zlBah2IrdczMjtEbHbk6ogNGnPt8UMe0CZrqAWCIDk1mMLY5
0ovNIAnVe4s30Ncz9upYbZ67vBSTUxl/ucBl3t+8obt1VrKxT5mTustHnW/qYRzt7aAbLjGpdFlU
RKA4P5hb6xrPvT0NacRJYJwpgwo4mTCbrPtmLNi9OKNPVkLZFUJFz2nCedY1PhZD3wfBAI/DIXS3
FIq1AWUAoR7gSSFshR0kcrdCXlw5Q5YLSo21zVySTm1Bl4iIbcw4ndIF0MZO39b0SBwpSyOrX9hM
1SJl1gNLyK6znXTv1i0+Cj3rDe2ZsBK2ki4gREHt0NNqLPJvOzKhEGtw4pFunP3SrPLU6XP7m6RJ
A5q4dMztqPQVj8sUpB5g5Wo1k8bBu7Inzdk/Z3nRneYiFU+g+NMs9vvNzUOXoo4dSRjz2KyVjJw+
yz8obpPneakwwEl9SGwd0nCYcQywbNpS7g+lMP6ObhocHTYELx174uc+99uLOU7OE1tsbFVlo4zT
ILtpgLfhBO+jKpynvlHm/dpdlDRSOHIYQ7eXK8LGWqwnt667+29fFQgiuRM8cn9ycM4UBR4vopp9
5gFCdtLSszFM6P774mTjP33wedYVkawIgErz0sCLvTWYQncEeMxzbQvuC8YD1itUL69khqiNriaF
RDSe50O3itCphPlSclx+BFyfT1QIiJd0HJhHbCUDpKwZtc1hGL8SKQ4+5LTy9q5zDEkUiy3ii85L
Qlg1d+NCSuNP6VV2FY6zUf8qSgAiviE0fPxd1l43yxj+GqK58RxVBF+74p8GTYUHVW0zhvhR8orh
c3Z3rp9f9UpHJG04Xxjaycw8s+E2VGjhZf9ttTLFWXPvcHpAxXffjaVjmhGeZKPMVg/px+D6ttnm
2PF44Vln5blAsWnGTL2huaqV3KE+H4yA/VTZ2gzJ9g3nOsdVZdn7TrcAIVvTVO0IwMgDMpx1pOrX
IcnhEyLYrPZobZ/Z8KwGAeEHl98DyueKI+XFm6381PMtPFmsoXbQh1qHgHrL+KwZ+V+j3BhxKOVb
TybLMXoTfPtFWcSafHuTodnk8nXBKcc70LLkTkzOcgHYAbBZdM9baa9Xw+nJjIyWf3Zm7ld83uOT
xQnD2DE0iVperRKFwERiOFRBb4b22GoRDjEZugOSJL8LfTmX+IqS3h/mHYWbadRbGNlc1ejR7KQo
quN1UtlFr3idOsWer1UV60MJRcF5GXQm4XavLcF5qcVPY1d7iR9LY7TxZHWsg/UwBVgS2OCxU08T
Pd2mB+VL9qF5YUQdEX4eTqx+vofgTLZ5vtitSk/2sDpcfkrrx61H7b0QVlbv9Fa5v0rY48oyktl8
vPfzfriyOBO2GL6Xrc4u9brQL8PgUIS02c3nvjPLj6pd17+VbVW/DdgEp3TVYn/JhmRoUvKEKDLe
cAAF0QXHsdJwzdVd2Sx7ns86O87EDz4qryl+rNHJbjTTWn/s7R7AokoqT7zSrt6A2Bi/3TborpbU
LUHiWmpfYui9Kfa05Zhl5fRqbEZThL4WzLfVFNuT8sYU2Z1Y03cx2OXJpNJlxx/aTwA8Dvpiuz+d
UXkPGROSkSiznL+G0UaeUGN/s/BzHPze0fckPnFJeN62b/CfaVbzxL6Y5yQ9r6uN/2zE5ThnS/ax
DiRIFZutKNAnYkPtTfAKJG4GV94NhAhTkQdHPbV2ksO0vyeLeZHXIZEUvpJLPu6yrb+wyZZoz70f
ilmckbWKyLeEm4ClMKJZoPFuE/gPtcGpb6xDZ2rZz+iRxrVbecZwDztjmsZDm7p2XG6OHS+a94BF
AZySE7zUmuQyO8r5IPE/MytkvNjnhLQJdd1t+sYKk95O2y0eoFroFPKNLkvDdXv0ZPubCs2/BXTS
AqaCMPuCS1bTnCak+MgkJR6XhjjNIx61ik6NtLe+vHVCWMoKbedOjAX9tBd+kx47v0CIUe6b4fLg
DzDQbxMNPudcw/+KppWs08hI52s9udppuLmd80I7e1eiPsJ1kl76bfrNmWVEjD9x2+stxRcdCmbL
ZtuueYyDDsyQxnZonCwv8eefwlFcLgLz0DWyjtZxfkqF24d2w+dCmsBLJn9+J9Y28D12rog21G75
VIFRVzUnHO/7NAc2Qvd4yV+zPvtWEbMXgpKStTtYFG0CNGA9tNbsHHXaZI8BYu8B19D8m66imtEa
Q2dukRaqnA/HpyxyGk40+o7Jer/cWO76ZJTBuJtFcZ6A/B7GbbHIopTbhgEXCuhSlyIuK0I+0jZv
Fqgzb8mN0ABuH7X+wOutiV2EOl/98TflIHjoO67X3dHAbkgsycTQUhrPVTYmbJ/rxBTzkmhGn7CN
+Vz9dkVl65iYpvHdLpHOe5puoVewS7Md9ahRrk6be8O0qrllpKce30DCtXIZD5WN9lhkoEGU4okp
q+XKSmHkrHOLXVXDWa6HsnsJUv0SBNI4Tlr9Ko31wRTLz7J4p77rz/7mPRRd8Sv4j9SHh4kJHhNy
W1dPHY6jH4FwZxbZcJVAZT6LvPRuAF0qNIphOnDuTolTVdXZr6m1aEx+GEU59JNrlt/j5PVhyjeN
QKkV3/tNQ1+Wgr2OuAIheLMR8fWirdHvTSb76UirRbTJ8okV4aH2vUOWEf2e/bt1WDF+WViy5JBI
bbo1zpiA5vwgyOM9rf0UWcPaPAFUdb7aZfafneCeHUk56ZiW9OocjIKxYjHt14WbAHaRWQKPscPB
bZudZaFj1mxZ9vNYjQ/Ks04mIh6YMHWVqZx+BUGZ3VKN4L455s9GsyG5jf4STd2C2WXGvZsF/lff
s1YkvbSaF6LyqDpyTo96ayOI4byp9M91641DA7KMcgwTIVDtFTUGu3ayXieOkngRy3DC9jx+L8Xq
MYyWHQ9F82zlItKb7cE33GeA09+mJfYVRyKefkohefWO97D5S9mwtRG5CkdlHtdUO4vSPkKoPI5B
+9kRw8yb+ay0emQQH0YMUG2ZyA05sesqpHUO9qBaSjRy/Y9FHXxX8dMURf8D+u8Z1sqZLsNblQ3x
WuQLQCvN3XNbWg9upme72ax+rYiPc2Zab3AHThNCXlNSckGK5i4L8kWgBEv+WtZCvi+1lpQ9Wxc/
kx0pW1iPRgZOwxtwNInsDN+UZQEb7i3qsd/svKUXCe/lPKIj8MOTHka19oXrbPXGj0MFhqP6qPOP
BLlom0AxXkQXT4V4sBxoBN25QEB6VJOe76bVuRX5j1kp/EWFRJeBlbTzmiZauBD+zmdz+R6GxbnR
3jj+5EJNbiILXIDLMt2V9LwPoNnyFcSkrSGShvAdgyeKYkbGYH8JfgmuINqZDbl2A+ne/G6F43zp
d82t4v8Siop//z75nT5oEXPbIBPycj08IQ37ttmsIyNMU8mJbQqMDlOhOqdyJpXs+7HfZfrFcN1y
iwePhZRd6dsfL2PEQI+p/zKMCvaIxRyNXjVxgFWGEGdBRJY1WfpXJ+MumYPysVV7k8EsAj9R/LYm
tapLalsr4qYsBo0F4mJEVTv+vyR4/v+0C/+fYzthW4E/+PofNhAsvf/tEXaw9DokdyAAY+ulTAO3
1H/bQNzgv1yb1zBNWS6QYIi5/9sGovGfgIrfaw+JLeP7uFMx/9sHopnmf/lcX8CKkskyMc2b/zdG
EAJ+/9MIAsnOuTtULDJ59+wrIOn/6Svy1TyYCp8K+eVhEUnqgu1yo8IcpvnSiNxUr5pZrvoJhhPX
Hz1rXZ5Q1uLrNyKY/c1LIvU+R2MsRCKxX4x4U3EWcqWxhTVF3bqhqzK3N88jQKN8p2M5BWg2FgES
I+F7dBViBY1x6yt/DHjxdIqkxGA5/QMime2jclpepl7RkZ2LKlTfHNJ5gNuTsD/eFjvaxr6/A11p
+vxVtX1fHgkZDPXOHjz1T9Xd+FmIATuuP4J6QsZ0k0aVRZxCEltgJL0OU91EadZ6SV60Nw1fZVLW
k+KP5r/caWr/aAo5Xs7kVD2xfuu5b523RTvREpdGGS7ZMBtLyC5N2XPdhfPT1Ya93wrtrBt+d0ZF
4DohynFnuB24WTDQDobqm4WjFousZ7EasZ/kuuVxCSkDoVUJ1L5xvm7YSUPQDm7cetlTWnPAMN5d
HQoHj2O2Di/T3LmMYMI/6iiMkbEScQT1+bepDUDFvXcTrjMc+1k7dX77zwBPYiHIRk4rtN2w5G/V
NE97NYsNGb5on4zK/A4KILR3mFVsp13/1gFcTAhHNAlC6DdlMJ/IVExVJvKly/lkuZl2062pS8yc
sL89bEtcQrgKzTafX8pg+lj5Ejx3HT/qcLcGVY1I3+7p78+cJ+CQE/5ONOmC6Rh8hUu6rnAoempa
XnN4FPqPgrvwy5z1nCuL8ib3pW/y9egGdWoRb8c3/pPOOIZ4IFt6SKVVO8q8FjkGxR3SwziyqXT1
h87cbD8JKtFnp2zyvRcNsIUBGXTV0FVjw+5zA71zNvx1uvjcVNxHyB2B3ya+NBrH/9fpYlzXB+FN
MjAfM7iIdEWEatSN/CQHpJnYJjjS74GYWFli07z8DK+jXSFZgRKLhTbgdYUS+OVtOAc0ZtDDROrq
Cepu8IT6NRxy0/Ei4+6CZU+UZpGbj+4Hjy0zkzb5QFVdfH6jXo+HrBz6Cymq7p8loEQA7wBFReDW
PSnkvCtvMk/KpKUTVpO/ZI4dNvKKMo3KuTEjIVR+NRbrUXitFbNsqKPR18BEBLWbca1JC55iX03d
fIbXYfkntohr5+2RuLkFyNXrInJu2lkZlX7wg5FbAXHyyNa0NQm47rFOTnv5gJFeDAcqfQqd9dWS
DmBhyzX4DrIea4gzww0BygYlzUaVP0ypJsK1l2/Z0DqfmmqzEOs6a16QAWq3Tl32aEME23uaZiSB
RssIzFY6F3p0JxUADfJTGuTMGrUma/OPDZt/mI5Nf8QcSdNY0W/U1NORFjR5+ZQX23aSdn3PGsDY
KfwbEnV+HlIsKp0Y+MKS0sFkMqidL+zhg4WndmYZh22jHf0Ld4DiS4gcpRlSTCLWjQ/DEkHINM8f
2TKobOiPe79U/h4VKUOUoWb+jD7hc50a/L1v0ldV0VEUoYOC5c274KHcAv/aNrYVt1BsDrqdF2eV
Ke1M1th+yx19jKTIuKLIoUqYAo4SwsyLzvck/M8/WWIUf8HG4TNX/ef/illl4MQK1RxQrsyvg383
H4eP//wGW6ZAbnSbFfvm/W/QXPV3WAbCVXX2VULGOS/KZqXRsqQUGYkJoBn8sUKlt3G0JHY5Mo7Z
0OXHZh7HnbRdfr5eEfzXWwJdE0sfr2M7kbMUCdWymrfemwmQVDw9OcCqqFvc33TNFl//+ffBr2Xv
ynPpRCeucRfFg+t/PkMgNcurvjDT+oOdLRdROdm7zlfvR+A9uzRWZmGDG/UnCRyTVVTVxHIgNFFO
1vCBX3b7Xuq5jkEwTWzpmOQjZ5Hu7xJPDrO0Frx6JBBfBvZwv/KOVUFVsgcoDB9jY9X4D8rgRlab
vvrHMlxcSkmIJjBgvRlDQ+7x/d4yoXnHLi0Wvbx/xq5p8lXf2mo+WYvbkVwrHbbOMApNw8xKUO7T
eIIYLTFMAd06akCJXmXuWKfFW5f9qNxb2uovEIueV7c5IEJscesroKLMdJU8Nt60MydEKcv67li6
oLEKxmwhqbX1kMOyzr8pq+dB941HX2zvZDqgfIG1Yn1ol7utNiRBilGLbSCGIe8csMHDiP2P2/fO
BkJGVsa3onXZfNQeMo3IKtwW/cw+S4TKvZ41U+SCjGPT5WGqEECK8LcxerLPNSDhjV9eb8B8mwaM
kmr9ZXlE6LgjvJZm+olu/8fpA5ZJjfZiDKq/8i7Bw6HW5mDA30qKSfF0exzF05YFybz5FUCR0n1b
WmeJSbnLjxVjT+LNnnYmqKARAWJF3AwGi0eZHY2AIkFvtf1/iy53GxtLnR1PvVaKV1a+Pcsxnc5A
YPaSJeGM6QxvqFHezFLzyI0sKOlqFDgdcv+8VgiIZQlPr3YBqnbZW4r/NdRUuoaqR2Mai3eslfvO
NZfQrWZ3P9LvBJ2w/JPb+YolFBBg1ZrDv1FHqqbHVo8Did465IYXVsZ62LhEJYSS6kQPIBV6uFk0
W/k7YbdHe51NbmJu9SAqcIOhqpe4bZQPMDbjGHQ83DD6Bs5lmI58XwskzNVNJqPjNng/q6HPElRp
voo156JqjdaTstkrCzWnkZP2wWPtjP2zIV0VWV6lxw2dFC/twEVdNABpyzrFMaJVOZ0vtcxjqRuw
6CvPJp+InxiBxzoyDfpFnIN7PJaVTawH1ld+3WRd3YLKIHahcYMKjVXTnwY/Hd4hq6EKDXM+Hf3c
C2IGUr8IRctrxF3N8eQRuMpnf72mrFgvuEaqqKXknGtRVz/lYLSjre/F0bhL4mk9pKS2A3eMU3uy
9gPrADTnOUN0bfrdACnnFXGAxKrS2jae3H77ZDtFUeXkDPHiDDKCo6OO81y7p9Ui+MYKSTvntV8e
nUYaZwsY/0FxXv0sU9vxSBbarUDe5TEV5QNKOwmlrDHQV+0Vi/TCnrDLYAqRKuKQyaghWWOyO7DM
s5xGTLyd3RqLXCM1ZcJ0fcg3fMleR/ynq9vu0ubtEBdk8nbICxqbQH14aVReUurGxOj6q7i7GdfP
2dRo5a5MFAMxeOKZ24GKPefu5YNx+rdwWidRzVTsiVVVNH8Bh0nwFYHWrDtgtEzqcbqplUWqGTx1
lJkzQsOQdUvtqtCt//AXl4+BGqtk7Dn/Z33c3uZl3bupzYIn14rjpgKC9asduyWqtDBr98fvPH2v
uV7Ud6KM89KyD/g/Jcp0qvYEsHGxKPQzGMpA+iiPbBliIT2D8k7cyqPIMi8/xlLJiwEG8AlqN0Sc
pv1FXBCfYqYvpwbvwGvAyBh7ppMfXVDVkTUygI5UNyQFdjfsdM0/3ujPmzk0REEWTjTdv5LNe051
O8NPQK80r2VzOgykZo9pkNVPNsZRosYLp1q/YHYOxteC0f4kHPnjBdMfvQL/vDmaFTdlZ0eVMniZ
IQC4I8dlMyCKFN9UoAbxJIovr0JqURucOmPqbwPfMbSAe8rHmXjTdnYWMWrISFBUHrpIVgh9rPth
2F/qpjEfuIvU+wa+X7ToVfZLt20Dgn5Q+VzwOY9JLY2MyqjfTN/hlMH0WRrO0YG7HY6Gptvluvnl
FxU/X0G/M7oZhyKon7XLslDLWLmndt49LY2nosmo+nOdlQ2/JjONB9ydp0lfNqAF6ws+RPdg4x4E
z+phXJOqitPKvjaO++VX8q1oKIPSvXJDIpucCOCgtpM9K/v/xdx5bVeObFf2hxp3AAi4eOXxht7n
C0aSzII3AQ98vSZSV1LykE126qkfpbpVIHCAiB17rzUXUTIJH/1U3mguNSUKzflH/SUiz8Vu7rRX
QUH8a5OoX4ytKXQV2DuQBdg96UbdmjjhrjstB3tlRo65nzQGS7byYl621n+oVQkHkwKLuTvVEoOx
Se2SqLI20g2rBVzC1641cYg5DAcsi9+prkx/h8CBJqrQ7pJC7ITmqb1vMZ5oRIQaPFHnmmVMG9zz
wZ4YPWBss4jbs8B+wl531qhcTQLNavwHPMYztm2RYyBrg13AnH1JPQneMpr0Gz8U2mPfMCDp/OF6
zNufxlSm9zmdIAY25U2tifgusEwEz1YlnjlX1evB09+ULp29FD1roasu9UG7nPTiInPzTe9RaeWB
huqnjLHgO9m4MwpRIUMIX5IhOuo810ffgDBNuc7vyDARZ5DcJw4yjsqvjUVjB+PSTuuUUVOabOzG
NNGapejheqvJbyA0NWulwRUdfRjbiZno605OzTZBoLyy8kAeOj+gPNN+uHnYnruS4QQE+O6XH3vV
g4iM2TUZybWl9faW9QtwXlL6QLSt/CKN9H5D2pp/3hsaW5jv4akYPMi2ETWPz8N09D64ohMLzwyN
C7aOELedU2BajaB/nYNpDNGNCfvcFoSbYM5tLhAxJYtQExjsxkxdROaYbapy0Jm7cYqHmzAxv5Mk
pgxhdz2MqbYZ5nMoxYrDMK2xOXir9sUKrYHyzRyXKfZH6KtZSHNQa17CDoIebhlsqKjBNg5StGPB
h90npfFsTzSobS829gCSsXy6SNZpfTyNfRosgGAmiFIG/THX3GrTK9+9S2tXvw66xjrGsqS5MPQa
hbmk6Ywg5BDlyTV2Gw0VqyPWuZk+elHobD2rtJdlh6g/ZUC/6ztGEl6Io2QRkMSMg2bwr7i7aKVq
QqKmjP5xC3nvFjTDc+UwLxsY+rZnbWnJqxxSIWI3s34pnMxa5LHHQ89gmpzZMCqxyOX07nunPZv6
IN3ajaYjp8XD47Wcoag25DUDx+629qDtnqVxbC5LwGg3YREYK87CybbIbVR7qFeOHFGbVeEGLu1h
o162AOTvCpkVNwyC2QYs1tlzBWtim6VNdRCFnVzAAu7eRkAN6OqUuXWTFCc0tCiIE16+GgpLe2qQ
XG8LSWpvWuXlZYbw+llXVrmPiBssz4IE9ouhWFwayw4f6jC+DiFKWBz+g1D/kdplfQ88eVgkppuu
y57aNZe+2kyDfR8hklvR286elJmqIxDLmW7dR4+KQOFjG1MEGOjVK7MrV2hKxk0LGOJo2fkvxM3G
IejD6cgApz8zLNTRIkGkP02tyxyET45MqHoLSzVY2Rpp06UfvBYDvh9/zvRSyP7TKjuvOH7VU11c
Vu6QX7vO6PzjOx46giBojw0V37VW+dHGjVqYETqTyR95bqdHHl20dFPP2rijKZe6HtbXLsX4Vcth
a0tClX4oaTogim5SA6RJ6yw1h49lfkY+IGA4AfxBxODxQUhjqYeOjVhA4c4B1Bjf9GE9bLsod5HW
QveUdtZvZI7DXlZKe5KlD3jPnvC+KD+7nfp0YBIPy5Dnr/Yl5dC6xkyPDQanPOce2+QlFJCfjQTT
2CobzW5TQJpZtYyOkY+1/sUgk3pBQZst8yG3fhSolWizBXFNn0M5W1I1yDWmrF7loaHdOw3Hk7Aa
mmVruskGoBt+lKDV11rMbostncmg3mz5u8IdmrseFJFKIYWk1SawmuifdIrSn7lLLE+fNGgNcCts
Ogw/z3XJ4qMTt0GaNCb3V8dUYkGsmPcTbVyCsyBvtxhava1T58V6pG3zlOrkScYQuUO4443xJpG6
g3spa5gsUStvCJ/RL9UU6685QMSV3TFHbBrX+tXSTloGAGmXRewNxF/FOVFOdGhMn5dShkP5QAvK
f2FoW1z4MVCbHP3VMShR7gV93r9Gsn0UgZVc9EGETa6pKWxsORQ/xmGwbswBRYM1xMMzjpuGJcTy
XrpoCg9gsbttwsadoVAZnRsI1PFtV/sswgXGuz6bD9o5gvliMKYlkUjRwirZhIpwnn8FWa4LpuCI
BpMEa1IZt9GLYP4DcjWNAucMXml81VSTu0w7gTPJqSOP4qFyL4SjJeOhn2RUbkIHKzNQo5VmNgkT
KrcWoG8jNp3Y6A6tJtXO8knT4TtQJEQMsXtDty05N8oEjo6pGNAz1AeK3M/qrJCxcmYE+tIf2f8r
em5w5B3/IB2it9NRM9emDPp9ESGebQVORqVp2q+2RJJp6qDtVNBdmZk77As/o3+WFNHGNxRrYzKd
S9BRm45+4zF2E/9a42ejKB3lFZHsBg1Ox1uMbVqel77u71lbM9LZDVQ7thou+TzmzIageZMUQmUR
vAhTokLVby2aq0ctzx8bw7+NBDID3OwQW22yNRFUrLzQfCPso12YQv5w2niV4kUCt54FB5qL6V0D
hpQqyFzqiXvvYF5YYBV1QWgEa8NoBLI3BrEGX8NKjCZOcGQyWhkGizA18fMM8TonWGFjE6eL86Gn
wByRkRVBcwuggNemTs67MDBZ7tJpDfsVRbFhmnslzG6ZNuNDkLdPBdPrRWi3qzrv1gWnUcL99O7c
mBOffD/b8oHj6DA0OAz465cTTe4D3kN3O5Avx4PvKdeEFywDGbqo/pHwEwfRbMehHjdjhUFPlwmg
NL8555iEfMwYrJcOFvuSBI2Bb828FoXqt0oCC0WcRLAm09KymqxfcC+qWyeptRXKIlqzgoPUNKY4
DCvD2RJp551pDfQ/By75irOVpHXfJuc9qVnbKGvSHlkVJhwvjp9aHSaEG1r6VRw32nmkNAPd1tRa
K7YUeQkMJlzNFO4sIhTGQDNxpo0IUVXTGAtli3StYAZfdw3dAwR32rIW9fkUUNGD6mm2bVsFO1k7
BSCRSa7dquccBTu5rgqevQcRtXIAKovfd8brcIdA8EbmlMpEDFjEOftUfQrg8HyyMmXYrZDSuEQ3
DHu/NUF7u3l50cfFzizix7IOzrtSeys7vBlaZHYMWl0EaUF9zcQV84vLIDBAdbCFD+ss9cCj+rO9
F8+p4YV7+RMtHjgYaIQ4RHnhDgGFtyj9uW7PTDiv9H+nFkk+YMnrrmSEzyifljT+kZrjxCKeEJqk
WqeBtRZI3ofeuwz5uJGBl0ia4yTbeZmL2rNe12bx1I+6PSMqOAYjMk+s6LGOo2LF8QEiG+MhJBMT
Y/oE5LqhMOoynDi34uJusGP2t4qebC6cYy7RmgjcYuQihP1KCXdYTZi1VrEHZjpFjqNCPHyFPzCm
R9N652r1cytp05mYsheB5g7smPrBLxLkF6PXLzMQsAfL6+9rXMw0twp9nZX6U4x6iKUl6bZOi7jX
oeRSjRjOzRBFy4Kz6EaKUuxLu71xnZLpyJB2FymdcUEXQCtXskDtBAUccEn3owvlre3TEomLeMNK
3y7B1MHrpjrZtUOi31E+xptIvk7AROjfzVJnXd5RRz4G0XDJQQOXA7zr2wiw4sg85wIQur5udTc/
tzTjDWEvjaZyqUcTPIam3Eg15dtetOEejMeGHRPrWssr4RpRvxnnY4BM8zVpjW8Ij3bMoTFi+dYS
IffN5FvFHpxbfERktgikES9Nmf90PEbmVca5B5DuTH+x6l0ikJCOsL/ONBwIxymO95ySINO5ernB
mvGaGuVdkEQ/uygy9kGpGdukj9MtoFomSRSshwDw+kZQqh11YhERVXn9ti5kt4KgIS9HYb4h+Etv
QcINu0JTI36+srwWHhpXNATFMgBLj6QGFU0Apge7RPscDWwjxx7GDnF0LOnokrMeYF/ajhszY7DT
OUXwA+6/sWwL5uuTjhaIumuH9hVpnq8hUbK7jciJhein56w1jnXQrieBSIpM3n2KdxZGw4w595O1
kcbPY2Fd87x3g7BWNqA+rNRsc6PSV3RdN3US3Q41lt2Y0Z9qc/8qCvkfdW12qJDV4oQub5i03Yih
WrdmuCuBl2XmHNQAIs3IIPZMqmwOlt8scwxo+AQetIBPvRx2SYJtd1LtG+ohcic146XOdPSffH28
GpseMnCpezvN9G4NB4sWwLX9UAd7WyQr1xJgoxPzaiD1DEUE4ztJh3KJ9xmPTi05TyoHJXn+ZMcN
5W9ePqtBu7ITmPJGfUvS+UgGsLEjPOQy5LS4Ys5bPulTfDHn8aDtWLJFoZ8v72F5RBxc5Dp3xIUg
/GxlIKzaIX8eLwK/2BYEdS6QgFurCGQik1lmXaYWLftgeJks4e61ykv2ndYTWdD4T0h8EVxpVFBO
2i6dFiVa2Qb1Kh2H5yzUYYZM/rnJsYXgWH1VKZ+1ge+I8CImuIW8DBggEGvv7gMvlAdVYw06G0Xu
PtIQIwSEDCGiIxqQA65+UBN1nMNRc5U5TbSm1VA+of9srgbXivdaHEXnksBOOgkuqDy8DrPPc0Of
JdqFtYbfwkxJfWKwWD5YKu5fLEXBXg/0XXjJ8/Rn5Nic1qmrLZ81H6AeNPm6KlcDpZxWJm+O01ko
V4KQgYzeLgcJTJ76i5luhjkh8Wk9hZ3lrgS/DGReOIBSsHtTmli+sXRRXNktneSAbkbUubcRQVbb
zh26lVW3r1aS0HlgSEXP4qxtI/LU2S6yvKCp3uaAH4uKRcO292af3RiZ0zHS0NaEWTxYfr4nM4ZU
Z12/clqy1kyXENTMVw9p2F71nXnPKDQ5c0rm/5oDvU8ZQbXD5jwulU1AR0BEyKDp7abD23/XFp27
96z4ppmcnedD6GmVQIA/YIFsrekaZlRJ9E1X7CsQgFheUubxxnPXePWiVyWxQjTna0tProkkOmCV
d9B92xSugbsZGYyi2RmJLCGIJ5sj1gfPv0iy4MbNaVrUbseEH9U5uw9K21RHbQrjvLV/1J7xo0Ve
v6iYKa46tK5nVdw8BEX7KvVmqXxYR4NjrzoriHiPxRVRS+W6SNE7pqn+6iRRtoX5RGi3y3zOTUJI
gI656rxJLVtUd1XTLYO2d3aFGz9rBcOIJDUpFVF2ar3YWHitgPGqG883OHLbN9h/qstgcIdl5Q/O
sSqsFpcN7e0uY1dm+RR7XGAQP4JiyQw63DddBFnQUMVWJpTtjM9ppvscQrHIYeILvAeD+JiLvEzs
87CJDnVetys3D7YI4C5ji9dQnzcanwNGFSerrKhXTC6x4iSiogPEBBfU0yWEquisqImdiN0xB6oZ
JWuo38UqBKS8SDwCgxiVR7sU2+dMZHWXGseCMz/tjnZq3YL/claD3V8rgWJEd/UHlEw6CAr4rXZQ
hLuoM3+KgTZGkZ03QU64t4l1WA/IUpqEBG4CuomKXHC6yTSXPICAgx0GkT6m7ykeOlEOKezboDTE
LxTtvlr6iuk9Fom06HYC0X2CrX9yiOtQ+DnOmcnCBjWwTFQ7AtgM46jKKtRKWhWKSVQVaFhJ8RT1
1ZI+evUTxwBuKhcW2GNIq264rmklQWmjGdlv+Ie9fd5w/iR+2XPG8Ir93a8uK60Y/5mSwYO1leol
/frMdfUtoRJVsoZZ0kFCgHvbF5C9VKEvY7xYBpI4smNWzuiGyHb7QFw0tuWWNyZDMapp3vskOg52
VLQ3XQW24Ez7LTZu0Sjl+zwIwTxIxt00723ZOotSqE7fwLqomDUnU5GgOqT3Ol70g8/N+X5BSwuD
DHi02Is5LeCL7Qz0g1XTD9ZTrvpJ30uMzXgz4sEymhV1j+NdRogneI+JJgTCoHnjkgTTqIPH4Mkr
1BTeheUaL4Oyr7zKnmOzyJJPwfJumqTuEQhbaEHiUm3JS4MF2Edt8AOOXnmlJRqxG1UOjm9hYj+Z
dZVkRyD0uJkAx95lQfIUVO7aiSHTh8BIzazt1kEirrw+exN+u9RQ4KAaHyvrmsF5sSe9Ca4Aq2E7
PSDG9bx/OiCi8/U75yDz+r5Hxc0CE661wCfQuTU2cGA2EmonMtsFw/rjaEdEasfGjJooEP874cQQ
JqLr6JprhhfpribIEHJaM+2MrEiXlZLIftxmeAAksi2roTj4EGfXOWXvoSfm7owUSfwwdhgukU7a
V5iSBK3valNpeDlqIi1QnpYvueZdhCbeFzNS+5403A2no4EFbiKhJDHtcAUWDjOYSTKQHvKF9I1r
3Pt4vc808v7OU0u3lnQvR6QMsb/TSHp4HNFJMgOdHssmeSNkp1w2Q7UhYMrfuqWK4d0BZ44mO37E
8/QGmyHetUV7UbgVeu+uvwuHaDh0dL6ulfLSld271TqO9B95Q7gS/A92GaHRj66mMljHHNCwwHdx
8dP1ONDKaVpbA3PyIax3fhMOKxA6HYcqxSBCjXuGdmLrYhBYytEsV5bRj5s0SB2qBPepDWNOynk9
XAeGj2HahvHrmBLfHRAgWH6uPPfc6sbKvfLOlSI5i9vJuUbTJ7e9ClyQAKl69fsUaEAEVlriwWE2
UxtbdNPloapqzhIxk9qwmhE63P0Z+yw4GpgIO752+q6ed4gQ07wpBgc096cV6Jt+uvTMUV/gRrZh
K2poyf3kOXE4f9YRWxsE7dsEX8Ai8wZvxRj2dgIveS6TWX8sFdWg2zZySS7p8FBYguSOCo3UnoF3
i4uq5Nmf0RYlpwbY1PQTeZj5kkqY1teIhuNHk64+EeWpMaAWGIu4Xjd6qO/xWJcvU0fCZQ2JT9lH
KyVnGc+v9QiEOmLCWJT3KNugqtEBXWiCAWc7VftpXrLOmtpPzi2vzBmH5ccUueACnzydUFniKZiL
G6PWpi01R4yrivghZF793iThas8CRmHt+WCWq5L3YJX7VQ/EszWouuq8L/W9Yep8fQIshffGoQ9s
XtfacuUNfn6sJDEqlur3Q1BYN7gia3hspOwNoeZcEUI3rplJxBfNGOY3YZm/mlVgnvMR53CwUw0S
S3Ztul65qyrNumUssqF1/MuuYm+pVfHRgcy7KSbLIvLFaLsl+T/QDpwg9tEAhVMDrjn4IdLinslj
uxwjMteUru1inyOyGUU3Q8IgzxrpTbEPY38R2q+caJ5FId1FPRab2MyLxaCmfscKsQZeMHvglbfK
NOJCeMkhKBu2b7AzO8l54Oq3nWS2p6d4bkwmAabVH0qrMXem0KCS6BLnDGkrk5fw7HvyIK+w2OP2
kjnzyCZ0QXdlwdJGIHBvlo17ETgZjjMUyzNxBkcFSR/NzggxiYIxqO6nOHkAgcvm3ao3DkDNDRI8
VA5FD6ELtyS6q2H4BfX6jgYRQmzmLUzqb8iSwZ4PAZ76u7+jBI1JcWKdUG1CEkxbPk4yk7Rn037v
1zo/jdEwE+8J6+J00Ve9jhRnHGQTHwPbhlut9e69SBzrPO3tlDg74oTAkK1idECjzKbV3Mrn2vS3
4FfTByf4Zk761ZujG6rcWuOvfmlxkazoE3k7c4j0C68doRH4vGG+gU6lr0DLoOfSIWvZzpZE85iw
omZsFuQFGxdT0fxIbKgnbYKFBXfluJodbQT3VPWFGJSFsjt/y3kfl2UbJQdVIVsl0Dz45YQRSiG1
6psBL0p5HE2+NKlu+65AzsbQYpup7uhq7tKQQNYygaBDNJNBMQ5/oBDI45lxopvHcETBXKwVg4Ya
5Q+j971sjW3LSM4cm3SZ1e2iq1BE1LFxK4Pmws3KY2aie52SoltD+kJga1V2gsnIbVfBJMtjHKNY
H2tIDDZKpSXYbKapQW8sndDHgY/Dd1tXVrltabxxvwi/Ijk+ZMYc9uSGtPN5SkkNTaXBoH7WDjFW
Bu1Ba5KR+RZhQdKGVgkTbGKrt68KeHKHNLeZaTExj/ysPmhJn68Rg24Z1Q3L0KAkLwoalSIhALNM
vOcUMjodFO1VGOPtVLbmoqH9vkqq7ghmV1trQHML0hw5Htqe9WtuPu/6yf1lxI3lLQyna1YJpcJZ
b0wAFXhY537e5pxAfoMAZ0bh/2QhnCRXnPyf//dQCv4jr/+VfvH/GncxX/m//6X/P4IsTB0J+X+T
Kz/QEa/CCAplGeW/6neq+Pnf+k9ZPEkY/7Kl56GDoaU2kwj/SxVvGM6/wPFAtySAxqLWh8P4b3C2
afzLAIlteBDeGfuaJv8S4/Y5zcL6l2M4hgls0QaoTTSe/TeS+PcAU3ZC6CpCNyxXusLTDf0kPiix
TQx8XQ5wKky0NSFsfCO2rHZ/PJNPaJ4fr2Kh+nPQ3rvAPJm9vVfdkyxZWgRjTkfZzYyfSJEzGjJx
+/urwBI3DeGSfWO7J2k7Iwdg9B1yPOYe0ctTo00Lr7aHb5KD3pNJ5ydm8Z923BnHypM7ZbF6kpBT
cnGHo2DQqi81H58QEA4dLpn0iAgtIgefmONz7lraTsouH2kJ4qi/vlcyUEigsoUzJ2udgGfR7Qf2
YIbcq97VTDd7tR99Uay+vorx3i7x+2bxTBDbNdNe4TPOD+P1501EKC8ZL//HIR5DY+7ZH8nCSThh
JiQPk9ddt8C7wqk0mNORMn7WDTlRp3rtZcC2WkaxQiUFw1PN7K++/ovm+yoIkSjyOVVm/oNsfUbK
657Nb6Dbp1xY7MMYlOoOVVkBdxmdp1EVb502qW9Yt5hOTi80W1HIUOETwa56cqGwFE0ZmexSYxAW
r0HQAeuEdryioT1cFB772Nc39smjtvneLW7Ksee1QLx/1AHqG04H3FnnduWiCNH3AhwYnkGW1I8a
+DwEmVnnMjwf6zfDKMN/0gghmibhYP3ty4VVxzAga7DucP/eiUmmLpjC0BCGos+qsSSJAqYKH943
H9KHRWH+UnWTswBLjyRJ5/0NG3EpoySU9kGzdLSYpfOPUejO9uvH+slFONlgLKBriC3gNA3LEznY
EmSVR2XTvuPQp3DJF8bj11eZV8l3b6VlkmUAs891oMVYpytP1TJpVaQMH4URRNM6xECK3NVFBb+a
6HM+l14NGJCsLNSxX195Nk59uDSvp8usDMKupZ+8p7ofluBH6uLoViUBwloQJznHamw7TcdhY06f
q2+mtKzMrR26jFwcp7dbBq0Oeus5+vJa8xpK3K//rE8eiOcwnZ1B0S6pAidLcQokzOxytzrG3kTQ
i1DlKM7KSs//QV+jvLU5E3ZU3NTeNyvWh8/WEuQfCVKeOI+Rajj/8z8WLBxGpurTKD1KsOCbyMXP
nLWej6qXulgxLP3ms/34fs3XcwBFgCpmfDv/PH9cL2N0GCg6cEcKTSIKBrNfydls8vXjnB/X+/dL
8BjJu3L5WnhJTn5kAgfiEhUTqhgcnOYF2gaoR+5kUV6nflB4B46uwx3Ou/gXqRYQ6r++/Cc3SRXC
zu0IYM18R+9vktH3gJKnKI5FRQ/MSzTM7ojJv1kPjM8u4zgozgQfPCrEk7vUHRduv2JwZk5axkFO
S+lcw2XWfuSoEKbLziEZB+pSoe476WaP0lEMLYPRrR8yp4QT6NQa4bcq4SS9SOIMYfjXz+Gzv9Bj
VyCBDE+iMK2TXxsPuQcd0siJ8pbFa8/peoPXlvk5DPsNxMXugczs6b7U8FmFof1LQBDaSVuPGKbk
/lZMYP2kbls/v/m75ifz7v1wTcFY2ia7DskIqvT3P9DYd3Ev83g8gBSLzs0eeR8Ji7A6ZIlnK+Ph
0cuc9UJOjOJ16p0VPLnk7eu/4sPP9/uPcHB+UtFSM5z8EariCGUqSauIXtada/vZHmDjt2/J/IxP
7xWmuDNXYNDDTyuAAQd+YtT9cPD7WY2DBkejg4g1GJaA1cu7OEzTZyRK4rZMRoujKXjCam6ReiSx
ThCo2oEAjG++kA9licuyb7losiUhN/ppyGlDAMVoDsNw0IBYLsJa1gChzX4tlKZ/8xJ+cilJ2W/w
Y2OQ/u2k/XPFISy57NtGtYcYLNNyMEfjEI0TnUYvcv75619UogLwXIu6S3i/954/Fjebd4pk2qwF
6DWJvbAreqQ1CqOvr/JhyeZQBJeZfFGuoVNtvn95GZHqmbCG5tAmTbtNu9+DMm1ct71VXqtK+Pv/
xfWEEASZ6nNogzi5Xg5fm+l1c9BxGOCGLxMkRE2MF96yl7Tfkm+OJR/2QmIbbKzPgoqVxfO0msLo
5M9dVXUIBn0i5KO8bifjAQ7Q7aD1V34OJ/Zvb9AxsEpTR3pzRKJ78kCNClsBfc+KL6Sz1kSL19ek
uviM7qMC80eS33x9vd+/0PtPUvLtU5qzQWHzdeaV4Y/3JKigx/l2PmE3oug4syID6J+VFQkUukoh
jSlohpDNjHYi2rnwB/AFKINEGuoRASS/n5o7ujm9NqenSZIcCjNtybfI83Ad5rWG3ppuIHrhFE4s
uszcIf9Bx5ewKGuFPI0CdcrPaB0D6Is1bxqXIxwZUnnhN2azkAoqE8s2MxJPL63nr+/+47LHzTts
WSRZuViPT3atHjxKXWtSPwB6KLdZMMFVKuq/rjPmA7pOJYWJnqX+dG+0Qq/P0WsaBxJoCLxGn4Uy
Tdj3X9/Lx7WFqxjGvLxSy6IAf/9DWgTYaaU1GYcaZct56ks8US1cHz8ljvHrS3322DhJU/sLG2CA
OHlsIJLhBGWjfkDqHS5EFKGVc4Cufn2Vk+QUzovzc+MUNzdROC2fLmEZpzVfN1B8R6KxFyAB6/ys
IR4et8oU2iu3H9Nn/pT2otHwgjelj++9Blj/9Z/x2c1ahgWqhWBSNop5T/vjAzEqJ6ESKIyDm/TF
muEiDUS8jt880o9nAW6W/7hOdIoJMIHO0LvL4BmcdIwdWLq8BmCjN7TdIvbq8dJ3KlBJqjEZS/e+
ld97ktbnwpo0mJdWrNJi4WRg3K4F4M3v9sZPb35Oh+M8YHgEfZz8VSV7ed/4xqEMp3whe+kwLsJZ
+PePmGXPsvDSWYSaz6vwH494tMn6hA1qHLygQlMtXf+yn4Q4/PVVWFHpvEges0nD7P1VfJRzrTV4
zcF1kvwRcb5g2ph/92182BE91hHySkyLah+rzcm9OFrm1bRWR+gxSfhTz037BzNqYth43W8aoER/
u0MBLUJOS+FomobLJ/n+rhhH9x29lv6AC1KjQvXd6i4iD/MpakV1xAvhQyyI1DcfxcfX1TO4Gts+
VDD8LfLksjhLPLcLGuMwUzAPeZkjSJZVrcNRH9u1XhuoDErSs67RNjMwM0T7YJhdM0ums3KrTyLb
ff3rflwtqJ4pQDjH8Z7OFf77B4F7iPTgNBUHiQqpPMs7q15mmbKuXTrsoNac7NyJVYDwYtR3k6oy
Bjc6WLev/4wPp735r7AoFChxeTinBVGdYUExvEIcNPRbZ/CNLUghZVeukeKEKyzHEzY3Yb/omp/8
bbtkvjQhPgamOz5Y8+T9FpLhrB904uDmDnBdeCUvmRbdfH1/HxYEj/8853TSgly+WPukOTBILyIn
pTEPU5Yzig984kUKvDIvf30ZGmmYDNktpaB/+f7HLDgjTLTJTMxdcfqcFpG2YzPSVn99FSzIvC9s
nNQ+9sm3Orh1jZ0qNw/QDdOHuFLADzlhFX+7vM29DJ1yjhY9rbbTN9PUkjJPVWkeYDNbDPmRg3tt
lC7//mYcg1ePvpxp6/bJzx95xD3WeWweFLTMhaOb0UojB/ebfeqT39+lZTUfFK05LGr+538s1Ymr
CrNxFVch/2bPabFZVpOnf/Mxzw/+XVHKE/PYC+d9l6rMOPlhnHxoMhTl4tDGfnkT23L8kZk6SLuY
9oU5pxukoRVdf/0AP67crB825zKEObrFQvL+1iqXlBwT/tUBTZc6tG3iPLBYadsmR/MfuJqZfvNe
fLKICvqaLvGPjJOovU8WUZGQ6NGlIc6DOu4XsaMKxCxBj+u+M7fSY5p41oyRvW+Y5h+kp+rLrNK6
LSoNtcsCiVTu6yfw+7m+f+78QfRBaQJI8mBPH8GQwqr3cpUdlNNlBAASnnLjVLlzBBfc/fJMuA8o
FdJ8hdA9QHEYOI1HWo9e/6y0MggQ7g8qWtWeCMsNTJ0yA3jY2Lc9oZrAHCFF/nuK+W6I+Weq3Ser
PnsQ4fAGKEbWid///I/3sfL9cap9Jzukg6o3kR35R7PqglvmNvYBUiYZMjUi1X88YyTKIes0lNJ9
Awji6yc3H8tOHhyn7N9NalJ2IR29f3cw7zkOuozyYPc+gj0dbOC6QZO0850u9s5iFMuEwUu9Oi/Q
VKG+gRvRfrOafTgAsEzazHlMnX6mQzPj/d/QBobeKmZ0e+W47c6P8OtKSoOzdtT9b77Pj6vAvJ7x
tbDYYMc7XdGGEcV9Iktzr6V+vcMSZpwVlET/i6swvCINVTrUGh/mm3WmobQKxZ733d2osFM7HzH/
NyvaZ49t3gFmpBhnjdMucB/qURGPuthHuMB0Q75qnTWLrdTwTWnwyYVMtk66Fo4LJeT0oZmCgtAg
s2iPea8FgdRAG/PgJkZd8M/Xb+MnP4+g3czUhPA+VCMn6wpq91BaVkr+kBZVG6Md0Lph+vzmwX1+
Fcnvqru0fMXJ+zZSXJh2wC4Qdk61RUaKqIKUqr9/q6lqbHNumLEqndbTha1UKma+U1Qj21QqKreQ
2LUFTGjvmxv65AfiUowm5xWQnfTksTHXQFE1Sg+jnShfI1W/wDohuTeyBnf59S/02aWo2Nk/XX4n
qrb332pTMD7Rwtjbt0ztXy1luWuBtvxoJKn4Zmn6uJf+1icYNLHmzrc3L11/rJDWVAR1r428doQK
INjPkotCaKRga3Wj7dK2IlwGvbLxzR3O0oiTJZHruhyD2MEJgbRPlkStEIlnw9LY9yqCtsr6WySL
YTLlz6Tp+ggNaWT9lE2R/RhLCyZr0ybarwK88y6KPZ3obGrAB0V75snLpLHVGFz7ByCghObGdaJe
nMqEGWNxQ/1GxwvTwHDJq2Pjml11pscmEi5c6xP/78Ds36rYgrBDbecTH+zxXQDukvK+mbLJXo6T
x1C6aAGZskOEmyRpEZcONrXgslSSUBzUfOUCSDHE2MkOyfQixDHHRFXqN8Qtm+MKVqD9k79WPMZh
raCUgleqQIWVpMp+/ep89lw5VlK20rLmZHfy6qiyCkjc8r29KOR9WhKhE5Fr1+baVRb7xPY0m6+v
98lnjs5FIlxBMcFLdPI7CnDSoY7ffQ8U8D84O4/ltpWuXV8RqpDDFCApibQs2XLY9gTliJwaDTSA
q/8f6JyBCbHE0jfZg+0qNdFxhTeM0QjN7IivcnalsHtpFBJJ6u+YjRL4rf/+zy51dOh+5XrMVYEz
RB1jHp0LGHevf8uFY0eq7NmcPBwXKLicj2JOTp2gOeIf48Dx7jTbUo92zd6zzf/p2HHdUzR6nrrn
dtQ/H9QK0bpqVP6xkovcufZUv6fGgc+UAef4lpqoc0Dd7H+aRiJnjxeTgry32Rw+ApKxVnKFxQUK
07hgorKRTeOVxXoZ7azAkvVdJvtnGtdp/ufblnxJrQV44tH3OqTDMIg/zDPCya0SeKYtjcGpscDK
Jr55K4f8/yu4viXoox1Kik+7DV3bYJuEiNqBz4OwDLSQut+NlJZXMgi6kuOa+cDdOjaBDQRDVft2
6LOHwIrx0Hh9K13asLZDzYriuUG6sh7Tf+ZADg06iHoRHAn7IJ2ZvVAALlX69qDBphdOmY1ONU2I
zekrZRMPGL8xzNIFOMK0mEcWXmYBwLSDKwWyS8vqGMFzKuI7TO75JzmlGdcZRJSj2Wjxt9KQ6sNI
0/gPrE7kIywJV3oYfqZYxzxoyeL+evOE0gWl2EvqsbZBN2cT/ZgEeS5NO05jjzlN00qsSCewrVde
+QsL51o+URgXGsn/tmBmQSSBM4gwmWjF/F6HXLgjhnI+vv1r6ITra6NzRTNsXt3MlPz5IIiPZt62
J1dC75sG5+0lH8CHgFcIwrjUaIqdr9iU1lWgRj8+AhP1d4O5iF09Ts7+9W9Z99h5ckNKDJwIJI7u
YMezCfTsudArZwC9W2cE44tXG38yPFAeu7pPP/UWUrJXlujCNU3TkgoA38bHrR7X/56tWq88xEEl
keW0dmSobB3V0MJKdLVrLekLu8EP1gNmPpfNjM23jUaMurvZ+cfRkvYtXRX/jnT2WpH2wgcF+trW
W7vML08WYgWzWc2Of6zxoLrrutZ930n4fRl2U5/fvFiBTh5DCs+GeNGxnMchGQaPufMXp4nMFEta
nUgB0QK67CHcoe729QGtix/nA6k0kEInEzDPV6sc6dJT7QTcPdsYgNamdr+il/42PZa0BexU9Ouk
Vzx5g4FGi1P0Y4APdDydsHqG/irg8PxHdx+YpTaDSAr7HqryJJsCUIjjxkhEDaX+xcJyHP8ShCkR
wCpQZN1RyIGPhBUQKmrCTRwX5RzNfweNSxZhOw7oKRmI0X+zprp99FEH/aJZbvGfyRWKu8GYVDeO
3XSo2E6JPu9en5R122yODM8jbVU67+RhxmYHpxPaKALl9aPUhuoGhfzmbrDN6q5O8ZEwi8A4FrkE
AVE1mXP/+tAXdjRDE6cFdNAc/NLPl6OpprLrUEA5zvWih1Bb/eNUKvn2dwmUCFvMoclBdXP9Ff88
f4XHk1p0fKDlrM7jQ4PHzYTcn7SRsHz9gy7tr/V6owEHiwnK4vlQU9dA66xbrp8BZd/EKIa90aLs
6QjPuRIfXpo7ywc1CsGY2r29ubWHqtExJxlg8JYYkowdqnVT57Vvj6j5DOZsBUwQ727yTBvn4bwg
yTkmwyQQ+suDve33398+a4DM2QB0ujBn3y4QTnEevlbeEUluex8buYNdqlndFHAxP7w+1Ev4KwB5
wO6Ix9MOXuWZzleIq5lwcDXyCFD7juqeLQCo7V3monicTjDOkrlJQoEqJ+aXu2WZT1PbfPkffoSr
gxL1DICCpBLnPwK2SK+1ioAbUDwZRJfne7sZYlhMcYloqRxOFIHMCCc0/ZaVxQIzToobBL56/X/Y
sICA6ShQJucAbqbDt8EyaUtGco+/zo0zjuXtgPpc5GJOtXv9qy88zYS/VF9oNgLDffHRRhwsLWjg
o8WGRVHQSZ5SVQW3OqHAyS7x93t9vEsHZL3nYS8QpzHo+STXEiHSDJE2ogAk3AMvb3cIDb8Zw8x+
8gz8iqFVc+S31VRHFx4i/Y53JPP0btvRMY5mZYorV9ilb1nvSKIMDjtN2/NvyRwL5W6aXcdegwJL
awZ25ehc6zFdSNf5AiJa2sJrvrIJMLTcnJNM1+yj53cw9UzEyXoEZaMEp8hIOAoBzKruH15fppdX
JlgeEmmOIr0g3qDzTwMlbGTNnLpHrzfgWHkCBm5VYEbmGddu5+cI6fypYyyuMrwZeAwcb7PbNYly
kG8WzjFtxyYOTT8JzMMSC8QIsLdFkAKhiuKTKEa3CA1vANaMKW3/zhli3cNpqaQub+ppBblOIb7i
xl2LYVdR2w26XDCk0TSBMcXD3xlX0p2XZwcjH65fYlqAHfQ1zydJs3w8jvXePjpmQr+0mtt7ZVfL
rSpcByl0B6n311fl5YZjQCoZtM7W0qy3aWqW2QBJue3sIw6Tw0kOVnKHvZ1/ZVtfaInAkCRZNG0S
RoCGm4swV4vya+66o/QTgONJ56Ay6w7mzp0FSbFZpHeTqwV7B0WjY5kU6m+QifLKr7j0rVRQKX6A
qIQNtZncIM7rOMgt+2hVvn4D+/vX3KtrUdalQVYiFUEnjCocYM9XcNT1LoDC5xzHEj2kxvGXHXac
6e71Zbu0T7iPeKyJPul6b0aJgfxoY2K4xwQ1gAikjXPghsTtg/j7QC55rV186fD6Ouwkiooc323b
IzWk0VuYFRwXJPko2Baw4ivNfwD2UF6J3S9MIE1parTU9UDAba9Au3MHPIoIEugsDTildao7Sehe
xtt3PuOsiT0XDAndZkvGpkBiZ4zdY0UP5r7HmOGYa8XH19fp5U3LH4c+QB+QopRjbm5azEQRHq+l
e7Ta3ts39UBTItZddCoRUZeOmeJKJOwrsdzLmgkbgoSL88x5g8RxvgW9VguU7nbBEbgF4jnNqA9f
FtFRJpnGAHcR/vlBU/2cYmCeBt8xSDXF4+vffWkRV4IMPSU+nYbZ+U9w/TgTQb8ERzWP9lOXGsGD
M1x9xy7syvVSISYmOKbjus7+PwE/vNsmMIaAQpSyn3zNtB70DhMeXc7NlfN24Xtg6XHYDIs3BXLG
+Ui0YZy+suv4iByOFUHMNHYJ6p5XFu7yKEzbyhDjBdtsydZsZNXlKaqI5KOPFRyxkA5TdSU0vjQK
sD4QmTrFWKyVzr+lzGysAaB/H92gid9bcL9hyOfNlbRlXeHNE0wJg74VQTj4ki2svtOKsUMs0z8W
y+weKt8pb7hti5Mb5BTuxm5659alhuI3Iixv3ntcHuB04GlBfXtuAv2zK9TiLxQMC8pcrW+8H6wW
Q0mhMgxeXx/nwtnmAnYhaq1MGtL+83lEiDioynJpT36WNScsjRHHC4oOZTEdcPCuSIt+38WDm7x9
L7ITdQsoEp1UWELn46LgV8c2wl6QwA1znyJOGuXQVK9cw8GlzyMVBAjyvFPcbbxmS/x9pjg/lQs2
LTeizjR2PvV93LV9o72RlbJ0DHQs8y8SmPZHfcILIByQ5Tghsda40TzWJVLf2ox2Ic0tE98LfZUh
JSaTxW1SLil22/mMtbpd4ByRda1uHcahxA+gKFz/ExgJS98bMEviaPKxqAulFUvjIP0KTSpazGa6
V0NqflniZUJXKnUxVxq4Dv8iPAO5lOIhVjZV5mU6K5IW6rGj223t8jJpsCogQ93RK6N6l2sahudl
o8s27ASSBF/7ydZv9Vy3HuzSDB41NJ6pyGqVPtzq6IY1d3JWTRYNPFEg8N0UfjyYbuw6Wwn1AGWt
DolbD1U6RCaXLPueOAjH40YiOwljP5m+z7L1Rj7THo3Im1TzFI9OI3d+7OkPTuvk8FCm3rrNMNqs
w8ztubClPga4uhv51z4TqoxyStNUxCsk0Pa8zK56sL3a+S/3qtG+T+IkLUOor3qGAklfWJFWV+3f
1PA/eGDL/NqCRVfgBoRExZSV5W3jlmjdSaMN3EiSqAUHXx+NGzx9AvqkeF94eBKU5V+rqrTTgkY/
nhrxqhfgLVn89fWD9RyIbe6OFcsF7sFfAR3b6p2vkgrJGXc4jaOoPzbo8L9va1d7yodeR4AqHSTO
1bm69bDJOLgT7pPWoLnvLWywtNXHOg6tNg+eDL0crpz5iz/NQQfHoikBO2qb3BoDanpC1dOpr5zi
cV4G86R3aOVHWgNlE+zzEPd/MWLq5jt91WlG6rOQzUNcDgV7GZOdn43tGr/jCsPj0ApGHOtfn7yX
t/tKmljffZI7gB3rv/9z+1mKN6yBQHrCh0QX0UCB/73jtOg9vz7Oy7eXcZCSwvqOq5bk+3wcfWiT
QOXWcBq62rvra834YLQmqkxF5n55fahn7P75fmAslyob4gUOBYNNtNv6ad9wGvuTlxoFKr0u+rHB
mJR9iF1QW+6DORBoMqYSQQDTpBWu+tF5Z7F3P5t+k86rZHePFg5iCX+memhcBHEGdK8nsuB6N/tz
96kcEYLez72fHpcE+d4Q2Hb2gJqiYdOVRzQKd5qqtqOJNUPdoy6m72pwEQOg0ZaIo98vY7B6pwrn
yjy/vIb9FYVH73ftn8K+OZ9nd5mG3J3K4aS4EHZmVdR/20xmNwrbv4OCrhJ5NeYQr8/4pcXFJ3EF
7Kz8+C1B0zIRgCV4GE5zUZtHz0HwE0TPhNxUol3JeC/sV6BU1FAhGACY25YF7DrjtjTS/sSWFihe
Yj3Rjub45hoRtSjwVP6KQiUM35wKjBJLiO2GgO5iNDvVGpi52Pk1Wu2FaYOkzLOyRj6QXjZnYsBs
GTuJTJzahEt5Bt6NyjvWTujlXUszLw4FgZbPMX2PHXK+LUoPbS7Z1eKkNat/SKFjiq3DS+xqTVy5
US6UUslkV4EQwikqbNu2MpIVXeaugQ7kQSucytzfO1OCzDsmRR+n1pEf6Gn07+BrotoKIAWX2RbM
OYJCmKu8vjFfpjZ0Sc21NAKskmx0M8M8t+hQo90FtFLrENtC7k6Dl5pSvynhiCUzsl5tNSe3JffF
Xh8wkH/7D4CAvtZyufNeFDfNsYFiEBjdSShDHerecxGNLsy53sUV5iWa5vHxRo8YK+fqgHhofwXn
8PK8rMWhtY1CAEiDaZMjaK07YTGaLCe/xW2iroZlj7NodWWeL4yyNjnRcbFgiYEJO99e+ZRrvTAB
bpuoI4HZcMRt7eryzadyRfTSfaTZxMW+xUwEfjCaM+nnqdEHbe9S9Y704OoNeuFbwKnRBQC8Tbtz
2yqGeVGk+exaeB3LZsWgosKJJ8KVePniKNxktFJpSpPCnc8YTUjK3mlhn9Iuk3dLZqiPOZHdtWf3
0jCrJA0dGo4+/rfnw5QykI4IYtQY6qJ/EGjO3yMG512p1V4ahf49O5zFx73WPB/Fa1qvGBLNwslN
o93klPXDoE3G0+tn6fntOn/XseldYch8zQUwbYncGZlgZp9avc6Hva0r7QPaisEu86QeaW4fPM5T
NeAsV037fh7b3zjmoOBVdQibJ0VZHQaMoveYJozkE8OMgVbu7QX+LXvCSy2yR4UuqG2nB4VD5Z46
nILM3iFovOKBDL1Lb/DITnYV+Ocrl+bL+5lmNxk8Hn2Eid42/R09iyjdK8wTvYQZ7qoXIOqOJ42i
WrR7fRovDIWqClJIlNZBdm2JCQNmsVxDBownFfjfg9yN0R51CH3wTLsy1MtghE+hMk31nmLgC0Ig
+olFP5H7sPvSek/Iazy08NU+FR1CxC72V3+Wqluu3BKXvg8wBKRxrju4F+ub8E9EG5fKm5vMZ9B2
Lm+XscPZCApbFc6joV+pWjwDns+2JM1PsGorwedZE2iz863W1KpSuAqN09ZFi85F8GwoYrNnTmsU
B6XsLDds6i6QmD0r7pLC1zA/7hZsrUa1LCfAYdZ3UxpufurRoH6H3x0Klpg7Wzjl8Mqe9MKGbQOc
JP4r06LDpQ/q8ikoCk0PW6fpkbnTSzLAtkbd8i6fSevCwRzMIMoYXO4qgZV9VKteYHrojJZ5GIWa
P76+qV7cAKQ4lIZACrCzKDZsCl5Sp1ruFdp0srw4ewQSshDdXq3Iv1haeAnQjyHUunBMX0Qxsabn
Parl5QlnKOOArFdy30FaODSufZWLt9YrNitL5Y6aKLga7ultCS/1dBkEmp2d7FpHBkQ3+51RGtlN
1tlmFrlDqx51oca7vMqtveas6qko4ERYEDtXnvCXHBuecKDjtHZXVbEXvek0W0SNfmJ+6nSv/0B6
j7eQB/T3VHkGZtip5if1TVP3zi/hG9Nnv0GwJSzNEcI5Yjf2o9ai1/XWC4vf9IyeIHqlQbLNMyQi
8kXqI9YsjDnZ46BtHsqpzvcFRY63hvzrUOvlCFuL7sVz5emfA52N84A2uM9QqFOjFTtnUc6RuHJX
XdjBwBkg0jPTaz68/vs/o8Bv84jIHDwQptKjzogwau8hc/n6OXkZHFMiQ26KhwzcpU42fD4MwBay
1m7OTzzMebY3R2u4l73MKUX5LDGuc+XiRcDYkm+BWpwcZUhf+zUXc/sEb2C23xq48XPAw9FhBeJu
uc72qyvFs65pxWnugHC0SlY3k+yudRguze26cCueiFDY3tQG9apCAjRui1O8dOOeHFvdIWc/XLmM
16nbnFhSDou2uw+YgFvifGopT8X2ZMbdCVB9tgvI5/eA9/s7FFrqqHYac/f6Wl64jSArA/QGUkeM
vy0cz5mli8VFWENPZwOR5HHai2mp39sYKr41WoRitybYdBNWIvu2SqMWbfDR94bSZ3oNpoPIZWOG
cU0169LmhBS7Ij5tlMS59M5n0FQTKRASeydujADKF87dn5PCxSrIm4Pktxk05Y2TiAFmg9kH76Wg
IBUOwYSqta0KTHden+AX4QNVPTYm/V9gIbxqm5e8aaRbduVUndCf7lHqt1KsoIpG3nRGgDXVwJgA
Hyz7WgZ7aVxemFUtAXwtfLTzafB9CSg60MqT3rfeHcYzxQ63Cz1qsVag8Gws3TtDIxe5sp+ej8Fm
A8Pr52ZY5cPWntz5uPFS9J05lPUpMYVehGTGoLLL2DCe2NUpWul+Lx9HqpralwTT2V+oRbTI76a2
+0uruhqN76KuT0btLhB+BDBD7KjT8rtZVtonh97Dl2JY2pvYTCcvQtUZGdkKzUoPpavM+Aa6P/uB
tDbaEDT4yp3W4Mx0iwIj7CGJQ1u1b8wpn3ElqRX+xMorfvUVNqUhhOH6Hm4lglRGrx/HTnM+45gT
6/xeWDOhP8/+A1ij+E5vlTFeeYcuXC2kth4VRU4IFaHNnJVGMptCqRqtAieOPCqs+CPa13bi+lfO
VwaJEN4foN10D+3tjijHiSa9WeenrIDrlEEM+gxkJHvqm8ruDnI1kg21rlh+F5XtIu6edl9ePwpr
nrb9AWyNlY5Ekq1vg1pkCQRG3n6Oygt2jKHpdkkaBpmqf9Mpk8cKIcNj2ss5CRfcjq7cPi/PA9cO
gZ0BFQos3pZjbljY15tLma/aFmU4pfmtbfa4YcDKRDIeMlOFCt2b15X9z1jUCRGDAQd7fhZKo+P1
dXgn8QV3H628ge5UpXH69fV5fQn9IQFCxoqOPoIa3K/r/vrn2W9cd2mHIhWnTmZom+cCUX38fIbf
LaWaZddN7lAdHE2P28gf14Ol9zN+Lvky+skNGuwxwQ9CgtgYIUj6CwubdDjwWNSIwQ8u6gIjj8SP
0QYldeW2ePn6IPwH5xrMCEgB1DrOf3gckNqaLU0PnIWTQxz0v4PM+khcZF4JES4ORJjgc8hoXG6r
lJacqH4EguIuXPwhrHWv3aFrGZ+q1vffWkggEmEhEExgrxHkbJ5wp8W9uUJj45SOvn5S6FDfGZku
qysPy/pnzk8T9H/iekAAAACJLs/nTokMV5s+qE5pjs8SmvyOHcbalO/bCqBllmvWNYz+hUlcuz/g
WyBigNbbPCkCu+hWTE51KnIUTsbAGelCTOZ+cfTpyse9vBH5uH+G2gRbahmddsaJ9qQ7ncAkvdXC
eXi78CSYw39HMc+ncE4lnsGpV50qEtFIX9Dh97SriocXF4o7z0VLgf23LYugqaPLeGbaDNVbh64w
7F2W4MABzfVv31zVVr44ddTjkVYGewj15fyjQNMS7NkMh9l7d+dpldhDmvSvnNyXdzlT988omwXC
l6AcqKBXJ2/ANC4PGvfQYFS366gxfCjwydgBLenvYBO9GcpBOLViHMCHOxQ3rc2+z3IoXxVeKycv
6J19aeDXYc7pt9ev1AtbneVCkZZQfE3UN5+XVtitUWDi88ZAj+ZS5Lf9jMlGo5v5/vWhLqwXUkWE
aahJIofkbzYh9jza1ALYOCkz6X+WRPwn5VOEePsoHitOaZs9AS/hfFeoruljkTAKduO8QsA41iCr
8T69fRhuI07uKtIHoO18GK+CCZjiB3WSum+EyvEUviRteff6KBdWB0A3pW0UtWHgboXccLLBZcem
P1iKIf1i4EO+r4J5fkJS+u0ZNVJGRNErF53a0DZvtzpHw/qWbKKJfdw2Je5KMYIfV07Ty+CEZ4nV
pz5ANR2K1/m0tYRDKez69qSwyf46+EN7qHosbxezauizqurew9L8CjPhwsYjwyQssWFTAVrbbLxR
+K0+B257GpPBfudW5hx5VZNfSWgvjsKm+38tDzRxzj8trbVclubcnrB9aQ9pD0zT1zGrfH1HXJpA
niWu1xWlAADrfJQST7RFTERAfl9lHwqcZHYzrnJRXnryoWdub0btqiLdhVRzZd0CK+M+Xan1m1Fn
J5kaPCVBQ7GBjq6pckzSqzbZGYMzPiRuktwZYNrvjVHvbhL6Qfee6vpPeRdfQ0BceGOIAgjvnZXr
z11y/v0e7jOa3sftqY8NGF6Nnd50eC5/rwZbHMBdYBn3+oRfqOexlqBVGBPZM+rH5yPCeltDX7ym
9LI9eZp08Oubsx32de2+0Epf4L3haw/p4Ae40OHFa6k2v9H9yRyiqUquXKLPkeI/0RCFKJQ0fEIu
fhWt9W0NyDU6zZxE4pw6BHRDrBRxkjcbkE+9ZifvuqWUkYfU2FOeTPaTq6xqV3Qo+6WZP30CeOaG
6RJobwsEn38TbzDN6nVfUic7n6LcdBTLP2J7pJPoFBnkr94ctMPrK7G5DJ9HQWUNwWDQw6B0NqO0
lZm7wjPcU0mRcVVv8A8lOon4+FnGlXv3mfC5mWWao1yGQELpiGyR81WuG3KZY/sEvz19UENtkqsR
Aoso7ezsU4aXkx6i04iJuNUDAO9ssTq5uWOX4IK7ZAflS5zCNQ279VB4VferqXWctumB4IRua6n3
OI8mmqS4ZQbpjjpOf9QcUf6ZTU3/lAjDwXNWpgDYi7l2kggs7uwdeq+p6FLw9Kmoa83gzvcmRN+U
ZU4FlDgfU1yIwZWKbOQocLQfKhpodW8ZRUQDpvleLb7AiSKelqMql1rtigL5TmdMxQfTHnp3L6VF
Ay0DIHItQ9ySBKgKc+dT57OZJSZ2KxFTVX5uzxWaZHY9NaAoqzK4F6WZ5CFZhNrj5ZPcue3cRdPM
6VpVoZrDUgbX4EZr0HS2sPwMsEb0pGlyrb2g861KtTNBNjUwTrUwgZu1doYjhTKaVsNa2eTIYkRK
PR4DFsCMjt0bP+H4W29EeT5PBhgHyoO86QAONlsZmYK0yYBAnNJZ2Y8Y0XaPA+oNV1oR61/Zfiup
JvAbyhBwGTcxCigNKXNNpwM/4e/smTBBJx0P5deP5faCfP4Y1pNdx38wbNk8DjUw0tHCdPekqXnK
sPhThnMzKqv/Ba5EfPX93vg8sywijGeR/oDxKEBXzir7ysVZP5Ead/mVS5tmy/bbuSZpy6/SHrRj
aECfr3OKMqEP2nQ59ePYf9dYhN9wl/MnBfghoNYV90gPB/G0d5GLrMKy8ZMqrDSnrm/iuqrGUHeT
LNnHqdculNx6azwUGg1tKgopSNQyoeoYmcWoNaGO4TZ9Ps3Gute1u4U7wvIm78YQpcpXD3vwqLO3
fMEOHMna0ZTlrVdM6oM7pEALRYFydeTA+HhocQArKNbq8Nux8oJI5WWTKiKVBlm6FyqP3wOzwjtF
WH3/kIp0+e6KKTEOo51nYHf6Dh0y6Ewa1P9lGfLdPCQdCrZNpz3NC382LEqb1peyOv9P7FCx2QuR
gKzpe8P/1QQKgagqrswPgs+29xiFTw2Wjy5WklYXtGon1gbcjpXMv2LZ4PxXTQk3lI6/N7rMU6tm
2FR2/p/vd8OK2POkRqLu9/eVDsoPJItLxavFP/OTVlM7Dck85KECc9FGQarV1j4bRNlHuF5VT5by
UuzFDZzzwk7aYogsrkOs3UUzNrsGLZ4h8jNJJcvRsdIIysB435tT/MNomj+qN83PaZrRZ1UN+FLd
Uv1hmfXugNn5BO4eH5wnO/fq910hxk8x/e6vnSt96wZxU+MO3IFgd7hxdivcfviLdY/VHFxnkXYY
BGW6AK6V2MkmA94NdY6hNhbYPpmTrRW9cfQxhUbmyDHzm7pKqTUq1eHNmDrm+MufbSEizOy6r/q4
BLep14vfbrJMZiigtYNtlbX44fgzZptVPNRPpRjlXWxa/e8UH1kZuUGJq3LnLPqvejG0ewEazYya
Scz3klbiN2nk3Q0tUu42KvCNs1vR4xgd613zk4465QUt67wTZWUlb0AC64+lpSF0WDmB/KY3Xf6z
S+blIR/a5YdCQODjjJkJBsG5Dbp5YYJDB5dAdDirbNxnmVvftXZhfOqyXmK+BuPms885WELZ67Jk
O5jOyZxn5UdKjeV9lbjNUyAtu4hSTN1wC7Wdto3ktLQPqsjxMesH23sqIToNe03LYo0YuknsW1k6
6ZfAqNWnrtLjH+i0+U+VgmJzGAOvWDBZNbWvUg76HNataFRkaqPVRGxkU32YafF8rBzXS6Imzoo2
Wvik4sbvrWG6T1KAi7u6UcN9VQj769KYQH2nvraJZMCv/JlcDGjxt3Ws/jYphFE9lXZlyHtlNuZP
bAXGTw4YtWxnzB2KAp6R4BRvVGkqHkdp608oPMsV5KIF//V00ZyIrp1vROY4CTweMrWk0ezhZ42r
cm+0vN+qrEMnn+bufk5t+ZjmFb9vGCtuqamQWGWjYqDdz6Veo3qOAAFRhsoqN5ROC7eEd1VEkITU
XnfyYEEUsVw6ZKgW8RmdHMqConCeZrxmfyEoXOi89Zb3qRiT5nfR2eyDbBqwzTBKrBxDYniZHWWT
Zb+LMVbJx6RvjU/65NvZ3klgVoUF/pPN0egnl+BbdtU9AkUdIabI9TGcpY/fOZ1GmUUK/ZafJvjl
OeTqM3+Aa1ySD5ljVMU+HhsZhLNmrw7KWVW+mwywhY+rkrB+Y1R9PESi7zFKbvOk+FvXPe68aeVM
WNw1uf+HZ1517Mpxvu0HUstId+sljhIusr/GqIbp4I0DlpkWpKnm1xQ7iBQ7sfpWGFiQ7wasSZsw
4MPIaMy4/SHhmwNVhQG4g5wf/Cn6gjZIZWVVE8XtpFQYS6d3wqBL4TVI1Lqr0Jv7wN1pbZ2OYTs1
vANWpqEMZCEkcIuDtcSeXCBaG1WDbt1ajmglSPba/y9d+iky4XuISOmJdiz9evwPAq/3udfV8gVk
Cla1sxlo33S9LPLDNJkyPYBVqWWk5V2whLUphgVWa8dFn0xF/HVZgEOHaqi4mWVcgGeeYeZ+jiky
fM87udyXycKb0mPxjO0IUoDkjpOM20/uPFflbZcqo76vM9AoOzMvpveDmCCFDI2W/wfbJf6SgU0/
2YnTw39JUMkPQRgb38ysCo6t0HiGNLFkH3F90ZJ9BoiHYmCnW0DV5WTv0N1Dvjkau7rNTkOatupW
g6Us7jnfq/ujkU7Ou6If5iCEyJvjwYTORoC7Ze1/W8rRn6LGXjri5SX2b+vMTz7I2hLiYUHBv9m7
BXAW+P9tMrKilZtGUktcM2yh73CCE1H7OwAFNTu7IMq78Yd89XTIeJ72Ggbe2XsfX88lSoJ6yPeS
bzJZyLaYIn/Ol4+JA2mCYL638yjNdRMZ9EzO78rUqgCNA6HNd6vMD0aeuZH/HUwC2TDXakyOk24x
iNh96QaczRhzT68Q3c2sYq0+gDflpa8Erg8RxiTLbRDT2X1fQ+4qwwaHXOsJy3itI9oou+wuaDsM
MSlMHzrfxeiY/xsj4Crp2N/0k9fpgI/68XdjdPl9IocYf90EDks0EAyvNukJ+3UsVNFHRuOgYYeB
n6MiTdjmV2FPXUDlr13ubQC3NY9RsLg3SJw276t+FM3HtKcYhaCwiTy+EQstDUeWqQ/jZQQhRT+g
eEgDhWGKN1rap3kcs+9dmuQPcIItN9KRisGdoUrdMhpTWzzVtiX0Hf2WNOBXGosGWG80fDgx5niL
xLfdRXS2rb9wVqW9HzxMG26mZsbKNPHs5rZ3Gqa4JUJ5VxtD/TWgeo6PQ20vnLfEc3EDtnP+cktC
vBN+l/60NNf+a3saDR9uNE3/OLJUE/ORafPeIhIj2Fqw44rauYiTMOZiCsJmXGexwdLbiiDyjH/q
rBr/xo4t+rBdO/QhMEFFw9f1p12mi/7DhLFOgRn1Un5vbS2Z9lWWe1C8m2Cabyuc975gF71MkRpi
J/0euzj43nszfd1wCjANDdHMaSmekAViyF7Yn5Y4i9GVUJ6ehshgt2JvBzgk7uhipR9UERQ/Z9A/
cCLS8V0D0PJHkcDhQlZUiFAuWf4RE1f8hOtMWbRO4mlownhsnf9SuwBnETsSe2WtlMa7AcdwEWo9
4mq7XmarAUAxD3eURcSIulnWWIclXZUPO0KWPrTrsehCqRuJs8MSvv1S9kEh7+a6nn8RGxX5fsTZ
71jniUFyvAIz8BiS+QNKC4MMp7bETRqerjIgMzXznwXhgizUaOo2u2yYSwI1mg04gPdu8oQrZJrv
8jzRbgZ3snysbUvn5NQ9TyoKVFMbTbmc7kpdYCGCkTDuHkOXiv2IjRHmvEklmp0ex+p9kQRzseev
qS8KQmn3IcgrArtGogAV4ZfKdrZlhcCs30wxwVs5Juimak4DGN2Pv6V2YGbIGiGyF8ZZYn/oh2B8
l0xt1oew9ajG8KT2Nra/RkEvfqzyPxDzK7HLhWkc0wHc0i4urZjjMksCBk1r0YmENzx+B74ibfJ4
vX407ZG/TxulRVGnLjhodYZT05NV0dCMMNhQWggyRKB0kkyqum1LP8WnLcj8766VOV6IZvqM0oOa
sx+GqzU9eIAuwAbExg8ptAW69JFnjdjLOpU9PhbTTCJe8JRQWElE8FR2yyIOJWmf2CPnh3HvRLt7
Z2Hx3dyhfCS+zkbetLsyxWLo5yyXxr6x+pRHNMG+vI1EigJZGEx+pcJaczGXQpGCBnQ9kZiHPLmO
yfXb138qqx4+IIs0x/sybf+Ps/PqbRtZw/AvIsBebklJtiS3JE4c54ZIsgl7r8Nff57xVUQJFnyA
RfZiFxkNp33lLfGzRfxTYxU/KvOXXsu8n2XvRX9Ix7NXzSo4cWIWaN1HkfM1Tqfwt92O3k3qwRza
xrGLn0wxsyD385jhEhzH6ENvusY2hZ/HCfccgKdQDeasW6AXlXzkzWKMk7WN4GqBRaDM12xrJCGi
zZgLu34cdGqYAfngeE+5UwpFDrb4auKHVe9DNMOnu2Uax8dxciTSpzE4wjYv3ZPlds7kz0LRcIVv
2jj8Y7oZM0/VZX6IlKzpyerQxfONFEESjAus+Cs3OB1rTgNOOKOWG71vz5r93xBqxQ1RfzhtIiGU
b85kuOkdIi0YLeRNNzzq4cQ1qFCv+qzHnePddCDL49varPSveMGZD0brWd0fB0iXvsmUDv25Mk3K
r6XSsbtiKILGdopD7LoNO6z/KGVFTXNqKwhRFYhkfhLAXXuroH7U7hE+sKtN36KS/JQ7hf0Kg1/g
Q0w0HPqkP+6LyPnsfkQV85tTdc6zlUap6nulK17iyF20IM5oK0zenA1sioWYX2nCtkCqQ21+AqVR
72pX7ZPNIjT1p9OVze96yloEknVhPVitDdXU04UkahPPhUHj2OUvl9ThAagPQSIUnhFH1bIJo9sF
8sZt1+tuF1T60v+dpfcZ9jFFmO6VnrLO1sC4Qt1YiHL0UEfL3rhSrl11D2VtBAAYdEIwihKRIcvZ
/wAWFPwMwqGtjePC/3co67GWhXNBOWYqlmzeembeWERrvZewcRJxTUnvrGZK+5CqLqKR1LA1AMin
41OAQUivArhs220dpMgMB0Wk9v9NS51/UEZCzpUaELDBN2Ax8hinY0VdUWIWV6lHtbWMz+glWOis
4BTOmbomUrnqAsihkDxnVmB98W48Aw/KqkwOxvnY18ZTq8/lHbWLZAuGU/sxeOWV8vbF0aBDyja9
RYVwVTM0QWB3dWRpx7DWH/NZWlEJCqQ1tZebthYvV+pp58OhDQQqUqX8TNtv7f/TN73dzH0yH7HT
1bONNRSRspubMdvBnFbTjdJHEU1opcsJJhx7aAOFO/clzk3ju0YYO/lDaOfqfevGEWC8Zpm+azY+
TX5cRuE10sD5BgMDIveYtPwFM7r6NoUrZkzJxoVFhycvSNqCOZypPY+K/rEGG4uOXDr1fcp5YAto
NKz2l6sYsexEHdH207azMlcbyx2Mp/c//6rB9jYKDhA2u5gpAYc7HSUOnbQSSiuONuzTg2hc43E0
q8q3FL19xoZJ2/TddE1i+bxSizo7Bi7QEwA3gTY4HRQ6gdYVdS2OnVC1INTGIfAoe2zen9qlUQDF
URS1aOPByzodxQ1Ld6HULI6j41aEkJ55W8TL6/uDXNgQ3AKo/chbDwDGaiqDFG0zk07gW9+pR7Qa
4u0IgeIFm4lh938MhQYJXDYIU/TCTufTCLVLC7KsI4Kh8a1VLdOza+OyMxi0Ba9UlC9NS8oLsQfp
9iNwdjrWMjROgrzQcuzJODd4AVLiqpdyy1DplWm9beTTuj3UAfpb7AV6rtBAT8dq3cQxinjQjtMY
7tQhvZvb6rV36/soVzZtmG3nUKHIYo8bZYl3g6Pf2X3xNJIoWqP+qTaSJ2GlnyjW0m/q0GJy2umL
2npXFvr8oHAaVeDxrDNIy7WH1jxaKbTMRBypT3hP6tLlzxFo02/gSM3XWFXt59odyTfeX/OLo9LU
QM0KaSQe+9Nvoy1ljH26Mx1ztO0QXF/U7tuA/M4Pqy2LH6lTl7eLSEHivj/s+dEBrQpUnU4vEwaS
czosLlqx1U3jwJ2MC7HW1zC+ivZaw+b85qczxcMoYfcSQS6bGv9EC5M7oT0d9lDhAU5vGzJAcgpy
pWcKTubnKQw/KJr11lKllQqABaYmH3T1ZOtZSOQR4fWiJUV3k/cUI7220a5cqWcfT/ZiYPaCvweE
AbX3dFqdOccgpT2aqXkR77RibALC8+xjGNS3uaCXBd4XWxaEg1ej4KFTVpkcZYqxz4m1uvWLNh3+
n1FMFzwA7x6ITrk//1kiN3J7p64s89hpc7PN81rF3sWu9h/cbhTCYGPjYQDsAuzPai4WUXpmLJpz
TIBub+wsK4Ix9/Irc1nDOuQnAyoMsgj0pgqaYPWimoU7e7SEnONYWvpnoy1wzawXj9DbrG4sF7H4
eIGSUU6mvvXyxL1psL+5ESnY8/fne36qQUtTWAW1DAsdc+zTr9oS/5dOieAeYbvAJW1GSBa+QPhQ
qyktOu4WFGDm8coNdrYvOWn/jrra/aqbOtT7CowWkax7LvXm2eui5tf7U7v0cNDg5SWUvpVn4CM6
7mFPHQEvTldMt7rVFDdhp4Q/xLwMf98f6uJ8pGachx3Pue2X6BKjpKyrHXVFG8nVLSsIw3G5Eoad
X1J8NcQjpPwi3If1WsEtyUrhYCTcjmqxXXor2qe035JAeveMfqMLHC/+j4kRT1ga+AGa5qt9OhVp
23fIjh41G9f6ph+/6U4Xbv6PQWSeROT3RmA53YNZWFRNhMXlscG0IaAWrvixk5VXRrm4Hdh36Iwy
F77i6SiirHJ6YJp2VBqV8gldpQ0pR7S1E6u6EkdcWiheSDYEFtPEYquhMtykdWPhUI2Kk39RQ0Mc
MoiQj0zSjf0ocfA1ff8TymO6DlyAeMh+O1MkeTmdnF5x2roJa18302y08Nrphqq4R2rd5uHgW1OS
fyv1pdSDUiM1vjL6hUsEtDYBrmcg5k9wcDo6hpBxEkLpPWpR2v2I0Po2d/o8RDsV2EwStG2h5kFt
2s2Vcd/izNW0MYfgMuXo6TDzVtuzbjWsN7RuPOKpmj8nbYyKYlKHSbKdNaNRb8qha14LZGtmMvA4
g3ziDdUn0yrR0VKEZDyndgQjM/bK4haJSQvEhmHWiDJZnviO5g4ibqOr9fGmM83uSw4I+Uea6PYv
xDLooYpSVKnfpmMU3jdVjERZ5NJW3piDmiPh1AjxTVea/DCklLc2CzxmERhFaP5So8ma7kHD1Oi0
Y68nfGNU2xdK90qyydVxeoU8QWGCvoBubtpIUA5dohiVwTADjRyorejvimoWM5ByJ35F34qSoOXG
aGWXo4EaotlQQs6pS8wbepnRq6Plfb4LsT1CIbRLja/xWA10Npiu7Y/ThGinYXY/utGMb91C8qWQ
yCsPej2HzmYB/HCfs3GUo3AHPbtvRsX7PSuhcV8jFOQEXaiMXxErae1dspA9wWK06gOJEF5wAj3k
5L4eavO71yTUAPUh014MvSj6vU5zNgymUqs/FZlbpL6Kic6vrDOc4karTIqXroojjV/X2vSVGMb9
jCNOn967oqw12ijF9DiJrNa2g4LUwRZkhGH4Pa3haz4kFy54nhGLSgQ8XvyiVolB0ue0xw3I8ilb
Ypd0U/s8iY4t8P4xvnSQ+JaetJPg/lgD7dxIQdhuKMSxnkfKsvA/bhAKy5+Kamzv1dIBxILo/pVn
RbtwXbGfHUiEIPzA3K+Or5FrdNXjcT7m0LP3YvLyXZ22zW9j0uttN3RZAKVK3bqtIe7pcrs7dDCj
W88orU9lV0yIqtUoRbiqViNuvlQb0x6V/97/MG/Kq6uTzu1C+A/Fig7wWhfLUaM6N7NmPgLHq19V
RegPQkTRL0Xv22AZk9+pMStBSLPryNaLtvNkDg9eEXr7AQcq2nuuTW9VLYMoqvSb93/cpe/HJe/x
swA6g+Q8vf66xCGcSyhcABrSHrOp1j9Hqi7lMNT+e2x49fcPjychbNg0EQqjWbO69aYZqKJS60RP
dY7lrF56BnidKbwDOTFWAA6j6Aq0/8LbSRGVWArBMCkqshqRG8XqKJJoRzPs/8sytwSvmDebwinT
D1f8dDYivAhJ4JOU+dNvqepFxzJr5lEfNBeGWBb6ZjXPh2Kpet8BHXVlvHNUL+kXBT9Z1aSSATzx
dEBriChm0DY6WjrwlhrNn591rVLxV6j2kcUr2q7WItOh/Zc6d5gS5gcVzYpfcTO3L6AkKzpSylVV
BZlMr7Y7AFhojCgeU+lfc6YnFaiQNTomEYTOx477bGvjBvbXS7v51Rtc47Myas2uiyZ3j/FZjzdD
ZwETqoxy705G+9CES5p9PIJi9cGSStNQICmrT1WNTYtFX2wds5EsoS1pnzhaMvtAB67x/y9sOKn0
jAQXJECc7uV9/E+yx8yNgTfOPDah8Vu1cvt28KwXs5u7K/nehbOL0qgsbzI1KgyrOXlz5KYZGrTH
JVn072ktyntdz7YJcOrtkmvhlaN7YV5vLAxZspWp+WpeNVrtxghv8ujO1Gvjgq4rUjkLHWz1g8oT
spzKhEBhcmeqhGarIDQKzQJacTkdBwHWouhmi17lGG87LbxWN5O/+nS3GgS6ZAmIJ5mS7HG6Wskg
v1uEzQsin9axpQ21SZqhvXLNnn87A01Y9h+lOdZrrWAdjZrgEprHowPq6qbqZ+8WWkm38+aiupKf
XhqKBaLYjePJ+U7vE4A/jNcfiwUZWDNDstPCxiYIwYNegQqfb0CJdmcs8LtvZt6n326ugFi2ZbYc
l7jTPlvm7O2QJEluUhP/2mWpAbe//3pcmNubfJLkcFCBWKsFiAoOS1q54oivctz6VFXUm8IoxGsd
g6J4f6wLGwODZWrrZMXyH3nN/XOM0ZvSlASp2mNdTNGzlo7iMCa1e+UMX0C4yxkxCrQMKpRr5tlc
WQNNY0PQlJp0sBlN+kkdYJ95cakFM30jkiHV2kkr3UOkwxXr1PCD5qWyECsB5WTK9N8wGV9dJCNa
knauzMtxpIK6F46jbkSBlHUM0P3jX5VY08MPD0A9IPPVyTa8SHMmkKzHsK+Uz+U4fiGoaa/cVG+G
YqtDDd1FKokR88I8Wr3E3pREhPm2OEbdWN0ItU6+5AAuDp3rZk9WC9BvmdETcNxZASEdWpu5qnUU
WfLhdqZjPfoxWp+HGjQumrqG912vs+l2MtT2U1jT/RdpjmiL9L3OKz26wju78KqjywEFkTgJmWVY
sacbr6iTBS3gbIIXM9Pxx78ePWyAxul/EM/hpUM4AsFRpaE6PY4tuLUbOGTaX62NIndPpSDsjvWU
AjfR3ckev7x/Ki4cecumeE9ERVCM3Nzpjxtt3EPSxRTQZ23UreykuTFGgFKJg8xiGjr6lejtQvAs
mzRSDJDNyZCrAVElhs1o5LRr+qpG9cq2Aa6l8G9uIWEMRTAMLj5aS5t5zZOgBxLBXJqqGyPMpuqu
i0PtlwI+5Q99e0CYYp68770zkUh+/LPwFkOh5zZEIXV1WQDAMin0ewLl38Tz9TFKfG0Wz2LI2q0e
a9f0zC+sgixBujgZUbtABO10FfAqUu0YvNRRX8wGqXvEuJsoTO4NL1U/a6U+Be9P78K9C+8S/QRU
1KUYmvzv/9yF0dQOgKpScdTmuQh0ZxabMkoqUPTjNeueC0NJliKMS2qFhEqrqTmpYs5dLMwjzoo1
YYzTALNux71STvGVWV244QECcLXDg4Inu2ZFTmqo122om0e3yX52CxoL9Gs9/df73+7iKG9caSrn
yFutNjCULzuMTYJ0rdaHW4NE+L5vW+P5/VHOPxt/tSvbzxI5a74do39WCCJBkQKeNY64CGWAXCIo
WxLhbIS5eyXnPp8QbkMgVKDIvEkZriak1r014KGmH8sqgftA6xZF87Z5eH9Csox+eoXTw5RHXypg
SO7e6ZazhTqaw+xqxyKtX9w4voeA+4DXTUdlCXWwXDi13+vXiO0X5kZYQWmJ91427VbPk1Uuypyj
8Hws87DatHMnNtNoq5v35yZ/+2puNprbpG6S18Y7eDo3EwxXUmo0usPZTMlE60NiGxPSXHpOPUDb
pq770WI4/TNuT+AoPIpc3WuYzZQSNuhZ5u3rxJvuqRlip40g4ZUTtV40OYpH9gsUBbQFC3c6sQhg
e6rpeEcWc7aA0rTT9qcOj/Gx1PWOyqSy2I+VnpZ7E9AmJa/+GgXz7PHkF7D9UQaHwSXfqNUvwMPb
LEslD/dOZacDiC4DGmskCnOPhDt42S6ab1zYVvf9MJXPGsadGQU4zf4GQniCbjI4jy0soSsLTlC8
WvK330V8J3VgbfL1VURS2UqCZqUW7sN6UL5YsMR6f6RRHvqptgxG4CDB0h6cwkS9Kcd0DzZIl2G3
7g5DA9Gs1GCE5l2EqySAYTPe9L2ZIJI1D3XGO99bfRApemFvSoRPfmZe7H1R0mn2bha0fA9abtE9
HUCV134aU1eG0eQp97HEzAQWIM3GhxOiwugY7J+5pdk5AueJawcICg/hLRGFuofOYno7NXJSHQor
cIfb0HCU+7mLQkC5DgEUGFxRfcWHwNP9IV1CoMNqDDVmRNJqo86KFgOJTJc8yELX2WhG2lUbQ/Es
2GyqqLV9kVr5bdIY8ee2GbRPtVkPD3puwyiazcwNuqrO/tQa9Q5qvkub+kmOYNA2rJXc3OQeUiFU
PFoLWkYyeDQC6yT7UpshgMil6SvPL/SE2xG+zSArhP10cNAwznAg0ZDkhzriqM92kSbjnbskiHHq
nTl9jZPGyoKiNnXhJ1GdvCpdMiS+k+vaT9fqynsjgh8DMUDHmm10i1ajwd/YMzx7sfyxoty4L+Os
Rm8GN5W/DXQDkOaVNd43+qLlQWXX5bHLlTIDnIv9StCnPcZeuJS5gVeK9DuAy/rrYonwRx0OMYS/
SMl3OjSNcJfXZCRB2BlljEdE5Bp+5kKXq81IGxC9pne4QQ1avDqLYf2H25TgugzH2QzsfALTnDj6
vPPGMhx9aBkwDCjF55/yGMhk1hveU5dhpr6dLV35VamhN/qwYwzoI2Ocf+16uOG+MfSiC+Yq0jrf
BUiXbTQoU49tX6f/zfQvv5veAMPPCKfW2lSzisd37ylDuOsXE/VFd+ibMdAGdfmBbg7Km6DC218a
hErEfOtk/loAH0MgTfZPNuHsLD8Emnap7+VdXhBhETzjtuZR52riUZ92ZJtGDrJDiZ6IFhcaZBoO
ltu2KvI4GIysuh/crHqezdmCIRmKBWpFqCRjoMRl9zMaZiiDXTbmT41oF7ierRb/Z1WDZm3BlBth
YLRT+1+O5Iq2cSbT+AM6vZpvNE0pjzHueeU28br2T1YU0d8uyqSHAI7Dla+livaSmmH1w6q94kvJ
6xwHXZnrD3NRTt/hl/XP/UjrAM5jmkmSH8glboYsrQnxrRm6XMuZ4OTMResn1TR96U1Xv0sBZrS+
JTpYsLVwlGXrsBJj4BZRauy0rlEW35gr4JoK3IJvZpLkf6fMnIctgHD1ofEKUQada1bfo7ApG5/y
itvu8aJ2f7mN4z6YZh5+oYcEVYeiiQFbdJ6HbmMYTQbbuZ6nFOvrJosomAMOu8NsEduKCPzyg6pO
s7JRa09/xOGFay6JW+fVCRUxbgtFyx6HVguXbTUaY4YHVlzPG1YTRr7ilfZ9SIfhdRmN3xO485pP
VvpLZkkJPPbVT4A6cxoIvYw6v8Mj4ClRi+grCfoIMF2tdMXHG6GKdgqg+/LOaqLkCZ5CBE9hCIvG
B+JMzbNBw/V7m6v6n3H00nbbhlX0RSSSIdQbxRDBiBLRC5QGMhpRxRq8MVNRTH8YPLZLobnpoxIr
KCEmdh99terEqiGlJsivVnkbvURm3D1pGZtmUyYeFoqFN+TfhzDx9j0XcL8dCy41X7Mha1b27EBf
UZK68nMrb76+H2esg0L56IDUsNgyBFCciNPnuAihisxqiiof5jmgyB3Pj0eIX2qaXstI1oHTeqhV
uEZPoygygEh7u1rEJpd9ac3Ir1mWnmFP5DCIakh2NrkWfYTTGUV1phUJJjp7O6cn66sAXe7nTCSD
z5JI+ThqJUlQCTJnPzdbdq/orA4EvdZDsAT7WhdXQp4LE3eAsOpILhH8gFY4/UXcPWrlepG3T+Cj
7l3hap/yqlSu5Jdvae6/ISMTp1lCd1w6QYLxk0v9T3xPOUOrFad39t7S06UNUclPdrlIcLsx20zd
lGVrfm77Epi9VdgIRvO6GY+GCiqGfC2LflXAVsJANS2sbzHdNZB7aOBW014H27/XcnO+EsCvc1S5
VBTb0YmmJULNXX64f35xHKMSKdVI9nZriZtJiYcffVKUvxvqxQ9tnKV/39/s66BajifVqfk3JFSa
PafjTYU5wLjWkLeA6vqrcPruBmZEdW/B5DF80bcoRk4Ana9M88L6c8CAZciqFioR+umwnj4tCHf2
3t5KuX4MJZ1/xGzIDyaRTEqasxJZv1W13sLLfz4m/FMjxtzG3StNYW60STgb0UMOe/8Tns+FrhWx
OxITpCVcGqdzSah6ccPW1n6pkinAzCwJkloPr5yY841B7QLE4lsFg2bC6gy3UFYLnMehvLvLnfBy
+1tnx9UuNvRhX2qxc/v+pM73BQOB2GI+WM+dIfzmYdKNKIRhr8FeeMTKPrzLWzN8zqgcblCyNn2H
PPZaSfX8UzIqugaelC5hX67Oa6qJiUqhoR2cResPDXTV3YBowYcXjK4fW4KEVeYW61YTnuNVpyq5
dlDqEKmEtOSV0rL8SsJ//owwClgVWfhDofxNyuOfzZfmposMzcyCQdU4xp6+BER5YMF7EH7vL9ZZ
OZxHiguOP9FQ1MAWrvI31AtCy20z/ZDD9X4wVCU5QgQ2v2a1Q26cRNEh8iz4WgTft3o0NpsRxdwr
fdUL86WnCpIBdRJQQWvYboYoaCsroIehhHiTeiL8r0uKKJgspbhSqb6Qr9IIZ1eSLctuw1r9MFNT
tFyFUA9WpvJaYUcrHnBbNv3JCQHf9GN4q9RJutM1pzhkKIffzbZeBsijlI9ek1UPjlG5f95fhAsH
lGaYp/ENYBec5aolFiVIDbXqQW+Gea82ORgVp/U2XlhTjtahtb4/3oXvDTuToh9RChedtXpCbSQL
BwUCOOq2BQr8XmH6vVjSLSHFtTrthXeU0oCEgFMrs9jTq1eiHKZM0XBhOdSWWv/ymgbRtVD3bvSZ
nQZENwmESIst/X1xb6Phcx/i1o5aRTc9R3hNbNrFIqmeovS5GjoTMRHPILOcrqmpXwh0qEuS0FCy
oWdIZfn0Ku7TWMnhkvQHsk54rrO5Hev8izJofxW0RlyMXqx2/lrF8CWVXrtXMBm8chQv3GAEGwa9
UbpfUp739BeUMVCzPramQ50jCuA4sAXnEFTe+2t/Ya+9VSyRhKU0eobhBSo5p4vRzIfFDIcn01jq
T8TIWtDOVbLLxDJfucsuzUrWh7AVM2XQtlp/wFkRWDljPlRppjzrsBZh6WYflTaT9xfPJwBp2iEU
oeSO/+fGXLS0rq3ZpMZgL8O+t5px19bd8OX9b3dhLsiz0k4mBQb9tF6hAfUhffaW+WB5pbWBl+kE
Fbzlj+8DRpEdclDysnx4OhfVwPsxDVmhorKHwM76etdp1UfxGUh7U6+jH+jIgwkk8nSUChXJFOei
4dCgzLNBv0e9cRKzDAYqJ1eum/PPBjxFcoxkd40/Vhu7yKtUSk7oh3CIyoOAueoXgxVf2Wjnlxog
INCdNDOolptr2BHKM1OSOYNxqAka7wG8RDez2Qw3DXZdNx/dBwyFtTi1V3oAUGRPvx3mr52HtIlx
0MfY3ox6VQaIh18js5yfVEbRdcrxEsaAot7pKIY5h+4oGCVvNXtGeGhOHhNHKwOM4Bp/aKvk/v1p
nUmEsSc4qsh2oxEo242rnWfqjehCwUI51OIem6nLj24/NE+YNs73SMMouGpkyWODSPmfsRCUDNEK
+KFOQ3a0pjz9/P7POSNYyZ/Ds08LDCD2eQk3FVyGQnT6oStj66mktXcXq22PW4Ksjzm1a2/bppk3
PAd4vWm9QwGmsfYYANWBWeppvMkNA3Eptdemh1pp6+/RGOsPSWlkXwxjdnwUe7tNq+bX6LwybD/N
Hfnh4MMs2RLnc67CekfJvHlG7PGQWVG0GXqjfeXdc58gaNo3emrZQadIkLNSXcPeXdozABPow0P1
Ivpe7czOtKaqR9n0QErquD5xX3pIc731kfQw7/NmrD69v0iXB5Tu4jRG6RivtkztLqCXE1c/TNGk
7nNFUXxVD4eXjCLazkBz7uv74126S+gVkVcQKWFQsJpgI3C8H4xRPwi0Fx/H0NN2ppdcOwkX7hKu
KiJRkjIe5HUdpzVL9JbswjikMe9V0bfxDi4ZVeXJ+/CTIu8rcAfyX4A9VuG3jS1Ggc6vfkDEKD/k
CjX0Ih2vARcvfDVJBWEYmNiwDFYb0qqLug9VhC2sxi52cVKlBw+pqtv31+bCXiDdBzhAN5lb5AzZ
71VxWNJOO5DjmUfKRjmiJbV9WyJfh/Ra019BQ11YpZPxVk/Y1JRLZPXktVXR99s0MkWgKQghDANW
G+9P7dIHlDQabDGoOqH1fHoXo5Ge4ncXawdqjXMQu/oYgCq/5glxaUIEyipCkLBlsaU6HWWmfkpc
WWiHuSgSAMnjSIDWjzdlWn+078rdiicKTHBKaQQa67A8RdtDJJBfDlPftxsV5RM/rZAqe/+zveEU
VjchZ0iywGVFgJrN6YxaSPKZ26nqQcVn296oyNn/JLvuuoArv9nZPV7fQYs2ymvR1JlFMm0rSHdh
IaoH1LnVB9JsqLFKN0XC17VcoE4JtHwO0PBz90OUN82mT9zit7kUym/Jr0GvJKwl1nQy+ItwJ1U2
pDY0BjDpXoaPRzYydCKUgpxHBre6jaZ6iOFYW+4hMwd304sRwg6u5FdGuXCuODFy28n0hGLs6Uc0
zdpY1MzwDooikIWkJcX17jWBqC2EGeswvRIHXNiGkA1JxbkR6GqsIWN2pZg1KGLnMHOp7NROGW8m
O1aDqbONK1fGpaEkcIzgHfQpIfXp1BJa/ZNlJu4hbvEimOhs+CYNv11oFX/f34oXRmKdTCmBwMNB
teN0JMDn8zj1nnFAyAsOyoCcL2+ycrdo7rD/+FBofsuOOGVKcqzVUFEqao824EGdyv5H2ameH8Kw
+ZFWiXNla1yalVTyAI8uxRDW6P7G1pXWinPn0KLesY27Mt3PJe0XMRsfNFelOgECmdiCyJeglOzx
dFZYIS11YzfqAeJgHwwdyoMWEMYrN8aFCUmJCkfGu7Tt1yIefTfZi6lieZQB8TqYmpJt86Q2b6J6
6bcfXiZc02lsyBqICybzdEJeDrsKOrR66PMiu/XoMW5Hr/B2Zihe3x9JPkSnt6BLKicNMLgiOFWr
SL7XC12pnK6itlCOO+AH2X7S1WhbKSp9YC7pGV0vaiLvj3r+KWFggKgBcQW8BgLI6fwy6RmR0mo8
lKZdbUPVbL6VYHdfHLTOrgx1/jxK5xJyL2ZJM3Sd5HuT3tEhrItDT+ZKwFvTF+1Q6n1/QmejEMAg
7SD1oHkd2YSnE7L0xeoGYS+HOlwGeEV5f7S69lpx7HwUQj7Ku4hvMCd3fXrnrCnpdDbhIXRgzEHR
LZFRE+aVzSfvgJMtIeVwwI4RXOJ5wKRO52LoKaa3aesdmgouWuKJNvHd1LY2kHbzbYtIaO4balnc
24lhX8mUz94TxgaBR7IMnIwsZRWzh1Ly0KqK8CASBN+KyGt9W2tfdN16nnvt8/uLdrYL3waCAeIg
lsFEV4sm5q4ZhDG7BwcZqkcVZbIndNrTHRKM7ZV368LKIXFHkIHwB7VdXT/9ptjG4iIKCeoQAqP2
20TpAxNu1ZWVuzQhAkGq8vThpcjI6SgoR3MVh5Z3yLJw3rfc9HdocrabySrHKwHu28u+2iXQJExg
QXLBzlop05La04h8/UET8XzbRCiJDkLL73rdjv4i1W7fIgaRI9ig23dom0mdWM/77MSYCbp6VjyG
vWftSytD3E+aa8AybaI/IQrZMViHst19eKnpOlLpkVVl+oKrfQV8qMTx2XEOiquIW0tr6oPB7/nu
ttPyfwxFa8RiB9uyQbd6YueuRe6vbVgEqOCbqJicW/A7+Ca68TVaAlaaZ2dV+mfJOgQVbMNd7ys8
SWLgEmZ46NXJqZ4ypJqQoVQlAKE3s/QXDrqWsefthJM61W3roPlX6b/nrJ1e7HnMDb+2RZnepGEY
l0GP46HnL0pifQ7TrqBbDBl48hWwQy8xAnN3MLONkmBShOFBi5UMXHkYh/0G0W5rCayeJxpZ2tj5
OkOq+mTPOHpJ2lv1yIUmkAafm+KL3rvUz8sqTvwZGP2DEkcaQCa1toFN6UVLnIqkyF/AePX3sG6T
dkPpxwLoNUf6gxaP5aO5KP2dWXjZaz9oWuZr6BQguFw2VrRRkmj8Zk/k/igi9tMLLaT6k6045Y/a
bc2C6yxy/iZR0aTbidaO/lx7WlVuYKeqVZCnor+ls9b9KT2398A1ewomYYBbcmIXYfYH2Qp5nCqr
czY5QgCRX+CeUQddUw8MaI6l6sMciKPbGWwM4jIYMvx1EkOBQJCnMwDZKqE+JqA++NU0uuPOVkV7
a9pZpyOs3BlGkCSz8mnRQe37uqlYG7CtybQzmsF6MdR8eI7pVIEVjYwXAy22BJRT2xc7O020ZhO1
FhrPbqr3AvKzp94XgF9AYJRer/seXgmd7/XV4m6i1EKo1C6j7DOisWG3NQdOIjJ6RofgudphID00
+MQE2NGEy53TGNmr3S9gAZVsqZ7t1Ey+pkRlfyYTERtQY6X+n4NAWLOJFTwFIdLazs4xmv6hwklQ
YhYb2z30Rt0ABBwNr9lGpV17W5C7hvpJsXIplTDF6u9ZV9hwnhUiVJ4RHBg3TYmcduCUJrRAKzeg
ZhixVo5Xbk6S2LOTJLlf6L5AROU1WD8GAFRAZgs0iFs3s+zNQDdObIbQtX9Vnp1VgTurylEZclgw
IrOVcE/R01HvzAjpQRTDNWP09WIs5y0tMtJCp8vRgFB5XtKd4Sb6z2TGBRimfRn/bLFYaW/02B2+
gakcfmX5ZMD5FVUWb/WkzX81Y58iahh10RNKnChRoTmfuZ/LCgHxbkEHmhdk0YrDCLLypSHVCo95
FKopuYPV/ClMrwG0CcxHuUnUyki3KG+q2XacXJAwWVtA02+UrHIPRpqlTw7efqNPGc2+KcauSzd5
GHm/VSo9kT8sTvW9sbVigJKJyPAms5zmKdHK5kceC3STDCjUN6pIxp+6LSYggKnOh+DBzb3tYqDS
6os87/7H2XksuY1rYfiJWMUctlRqUd1up7E93rBmPHMJ5hyf/n7olUWpxOrZeNOuggACBwfn/CH1
jUJVwpPtpizWmHjN9ITmvwnntEZz09fc3H2eLRyqfL23APCg3ArMS5RhgiZmSqq9I6/qkjPqt8W3
qp8wayYNQSO1F1ls+AVWyQ6g17Yvd6jVI9JM5VP52Gi5He0rdyynfTmXrsAeOzZ/DVTQIvTZJ0j9
zEIpnqKJ+Oq3VtZ4fh0mdfnCSwyb67xRQF/aiTelJw81ho+TNIHaTZpbQGY1auWPacL2ce91ivu9
43v+xB1AiF1kx0vLx0+ar9HsEMF4JvQBlcO+fomiZqCNG0U1/gaG+nfqDeMceHEYdafCLapesoy6
4jxoygIgNKUuu/Gwvb0z3mDfEpJjy27z6rWEz1ysTDxhLppTuLhFGAvw0Jh3yMZ76e2mu04RqB56
JN0ymwMvsCqCaSluhwqu5Bejr4y/tKGLliczrPtxF2mWiPZWGifml9HWox/h2EaG7yLsgebp0vTf
SisbvkfYXyAx3o/LCyK6jbuLx2gy/QJJhfnJ0zAL5tO71dcum0MPaXOKiX4/2PhmIBvr92ouYXXL
NP1CZawXOyyV3T8RMjV+JNwNw04X5viFumTyYkNj+LfUHBLqHiWAr5ijYUWqUT2e/C5VOqBRHr59
vpZWY/UciXbp9kUXJT+XaLDbvcVdNbB/Ji//EFVWPO7Lukft3SxcO9rZIY+d3eREXbZPynT4u+zz
xd6jDK1/aPTa/TKLunX36tzPXyc1hcswsRMROp60KN+Z8NQQrg9TnD8M0L7doQZlVexzigbeS+/U
Wcy59bRPZaTE30cr1z6qsI/sI5rJyZNqFvFzWkWV9+ShDO/4XRdbsT+ofWYcCq9Y8Az2SmbTm1r2
S20x8gUK61rNJZ6xtPE5h8WI4U8fvXJPln/3c6mA4vRiXfORiMYedjYz2/D1Il6Eb5dN30toxPzR
nrLogzV15gd+UoutR+VBVVTtsf63qyMEMfoRHfJvgg8x7+yuUr8/Tvjk3rrae7zBZM8V2DwKqTcq
W5XRRWrvVlGQx51+GjNXl/rBkHqcHH3/zOs+R1nibOz4m0GpyzMsrxfEEbFlWL2cujhtyEXK8tJ2
kQkqO2q/8RQwnxpA44TGlJIY/xTvfnsyKr7VLu5qNOTWrd+pa6sh9awS95x4OBaE3s9IXVcbN+Sd
+5FRZIWAPNMBFXb9tqDFZYSF1ZYw+aWSCVUq9XWKnf4IzHF47sFUbkzr9jFDkwO1RMp84ICcdRfY
Qm9c5Q/FBRMKdOdtMtHMTysX81vumHljtFuQBUhBKnB8DmRRqLvI+f/Wpp9A96uOlzeXpav0rwbv
+exAbOjR8kaX4E+iMeV7feFFuncXkiA/IVlNDtaQKrzCyxyFncc7+M78MY7l0UJVy1Atc/WDsqKf
alsV9QWJsfkC4D6/RMbivbZpr27cCHeHknJxFJzkjaBfz91QJ9Q9OI7IRVoOxW38O5ZEBejRYQD8
H2YFEMLzZLnYslZDNXmF8o691BcYs1iVWeVuUUusrWfQNo9HunPNAekhCNAxpmtsrG6fxYD5nk1x
daktazjn9uJgWWYr7y2osm1ku09W0Mhs1/gwNLYnB04qxyJBjbqhL+BrGCXtUwjxG0t3b0Ky3YyO
hGFDqlk9LDVdbcIhdKvL3GtKMMWm+1Kq9o/Hq/b2ra8CJ49MXvPyvuZZSG3uei+omY4MVNqKi7qk
+qcCjo+1Q+pn+WILDEyg0lAg5Yq2kkudtiGi2kYjvqZGp1X0wotRfZo8r0A7pzQH9YC3IVwlHdcq
MMhjlQU1vvXI8ePgxsvTadwz3PLykoX2+LOGw5JvMIbvBC0LYLjs+QEfuFG0aZAeafVxFhfco7pf
hioM31my/LMBa+A8x0CjH6/enU+Ewpy0ZUM6msbSandPi9cu9mAJVDiSzu/GXvtB2db76/2joL3r
UXGkQkaR4foTuRgIStZVfCkSRRzmMcPnTkU3/vEody4z1JRgMBP28fZbt3a0rlOHVHSMgqFPsGi8
N3Q7NVG9n4fqqAP3+EaXbkvd7nYF6U1IhIAUxzAQSrqe2yIWd0mqKLkgNdwfk6FenonWW2zf24BH
NQ5hTInWRzNyXa6NLdoRWlnrgVd50aENMR/qQnPkUeHYG8t4uwUJ4oi/cJrgd94KsyRRhJ5YawSt
iMxfuTOrHzqLbBHub47Fuj1+e/zZ3mAG1wcYUXN2IEIVyA45635wUmJUoaA1HRhc2E8U2SmNQG89
qxUnz8q98qi3Wn2qsdf4oMT2/NmzinCfY4LyqoUmb7U0L78mfbkJt5TZz/UPk21WMOUEZBBk6wst
5PUu6YXJZYKy/20JQ1tj85Kp+JlhGtmuHxGPO8RLgstlYvfmwXEGt/QnTek/bqyRPCGrn0JaAbyM
KAqU2VntspxC/uLUBS+TLLaZsQjnbzSl3f9Z3ZT/ynNT/w5HonjBbtAc4G2N+B05KmYavqP2xt+t
MZLSeoD8n8LBWX5lCRJu+9RLbGNXdplJhFO1zkXnaRmcX49/++0BASWhUliU8CNkQVfXGl6DC5Ww
JQzSImEXqXa9B/VtvPvyJIyTwMoeDY/EdU6JOH5OZC7CwA1zBNzy8Jca2e904qVsDDKSlhqYAoK0
tz6FLoyVGOMUN3AFBn6VEb7Suov9Jfa+Z0W5cRXcIsjAf9COZBieA9T8V9dnys9Rkxa60JyXGQWB
sEl2ZZPnr0nUJ/9DrzbzaTCGh5K6ybmD2L5ve0t91b25jPwM55r0+M4vSYOPKMdCQ2pniVc3LXzo
cPLm3jqLbIKcaC7OpRmLcCP+3OwX5kvLkutCcoUQW7kOqL0iQtvrwY+HeqaeFqHDexiULSHge6MA
25balVL5Yp09j3UVLR2rGRihO6MuFka7cNT6je7Q2464OrfyVUd6Ist0hFN1NZlJUB609CYKYrDa
ejf9ISZvZ47VRyiuQeeZJ+qmz2UynrKp+mdACN+JcAY32g+iXz40lrlbjPTc9dYR9a9zg+rYoUzx
M6ycjTzg5n6Rv9MBUYwsNu3Ade8b+3i599lH5PbesVri9GAqVFybUg8/Pd5FN/cLQ3kEMZ3+hs47
YRUPWgse3NKHUTAIFB0dXKLgByQ5KFMz/habeOVtzO0mL5ADknVwO5NYgdS/3lBhqNNYCunb9KjG
AXkxPV+d1SNU4tTHLCTI6/C9Mv1vXf3fhlx9drtEAXZE9jSI4/xHk2v6YU6hIqVutHVb3+5j1CrR
Z6RwRQIHNvx6crPXG2pdTKzmoi3nLAx/Dm3Vb3BKbt+aKLWBD5RqLQRZLqDrUfq6GVXXqtMgGQk5
fm0Kmg+jcGuijdb/G2peNh70iex55zqh00B9H4zzyBvkm5qBudk/3kJ3diu60hKaTK2Ey3C1vJ1G
0h8lQxJQGoqo0TjeCwU6Ojydnf37eKg760vSKq8t8DkS0Hs989mExJMZSxIURY4sGOTvQ1cnW6WD
u6PYsFZo+5MArW8vOmLGNGVOElhtOu/NcSpwmO+097L9kNtDQYWnmMnrkmLq9VzGytbC3CqSgPoa
XrdOi8JaNFobN/Gd802bFXIkdwTXsbquKZkx5o+pmwZRbHI5qlOkPM1mW/OsKpvqPEqH4Mff6N6I
Mil2Afoz8JriRd8Pipea5gFgK6RtB9UiQiLrBw66BzebDMfH4935WlRcaM1yK0NeW3deWkQrvbjU
RVB2cbKLF9Tb5iQ137+OQCYkM4JjIhs911+rKts6n2NZEBy1+Ki0+jk1dXEIy/rTkNDCfDynN/Tg
6qayJH4CLL5NKFkzJcSgDLaB0m8gKj0TT1Ez1q8Y14XfIrEMwdJLrj44G+2X1SgZDY+mHf/BMx1d
B6+ISrFTvKzQj7J0nF+KZUb3A+/SVntipPaTtEODmt7aaryj5VtjwD7U9S5Mq572nSXJYyUuNOC7
52469eqkZpfejFVrR/t0svdwbOq9gXejfWhnzel9kYT5zwGF0c+WnmXzxo1xZ0PJNzi4FRtlfh4n
10tfs6+T0Z6SQDG95BQLo/LHQifuFXN4GrItfuwtbxDa6hugGNKULile1+OJsi7VFvXswE3IqczK
a74D2B9+hTUyFrmR6QejKVPs80JFSX3q4tFfYKDyDYSEzCdXO4BfAYiVNIV0Zc3S9nLMzqyGqIpQ
ZizogA3Wz2qys78JTdqRayb72VF0xwESm+wNuMntisuuCxgQUO/IIa8DIP3quEucUAvGtHd2itOC
Oi1AgPIQRYAbae+NI3zbPeWrUh4llacWBAJlFdeXWHSYbXpLEJdKZe66wc5/xnVYl7sqMsbJ152x
svxWKQdtHxtmZeJBnOrGse96LwJwKxzZYdXrj3qVGOExVTFmdfSEdncqaOI8Ppy3AYcfK19QwFco
dtmr+kmc9hUvYn5sg6Tic+8mL20RThuf/+4g5EkUaSS4bv1O0/WuQxBGWQK6YMneNjCE13pn2ohq
t1e3hPZKEhuniztidbRCvUSyprb0IE16c48xavWEFOzwKgE477WYkiQK7h9aKlQ0SPVXmWaslWiL
zL0ZjBgZ+bFl53sdwaD3z4jAiSI4gu3Uh9dbt++TnOpW1QaNN9qHNEozn+q0ha5NsmU2cEu4hWlL
URBOHlwzsKqr1RMwAE1wEqjm5eJj3Sa4TBcxL/1owotiCJ9bBxkes7wkdvYNMXZtlxh5fEAuEhtw
tJDevSthV8rbgjehLI9fRy1eKak293oDN912vzfknbspSt5NUmHKhAQuQpor4NH061EQ+J7tJrWb
IJkn9cnOkZjiqZX/h7lAEvA8HkE2QmOrcEA3RzSGEtZBDs/TnxLazG3bbtlT3An0aKhTDweLC6iO
s3w9GU8XnZUrRRN0kRWeUdEvX3C3tk8CQMkHJW/jkzb1duIjtxMdF97iL8o4bX23O0fQoWAJhIJ7
jJR+tYmcoZlr/A7qAIcBa2frIj8rCFM+a/qQbDQb7jwcLNJz6P08wdi2zupmqw291F3h1EFkzcho
Ffme/pm5M8LkAy6uCpTxBISmotHQr80M+vRUgYQeuz8eb9U7U0YDgHgD2xTWpLcOoJnbI1ujNkE7
AeYG/hNbO7cbwwMX3aZa3e09yrGQkvmS8UROvxpsMdzBMgHUBmocDh8BSGj4xCASb5d1HlhDZ3yt
whr8l9e49sfH87wTw4Gvc3dLCTv7hnQYFg7yQqLueVsPBhbMZf4pL2zr9HiUe6spVRuA9nL4iePX
u3jk8ozLzO4Dr/O6l2oyl73pztApHLPeek28sY2vsxKLRMzknqYnAod3tYOorGSmNeQD6MRK32f4
TVz6lDYd6rWq8yKlxc9ULV2ElgbQOGi0IdsFCFz5I0KO498inXA4tlLOVEfprDiaOKW9/wJ4A5Ri
w8Xtyav0ejmgB7BY6TAETTfR9zTT/DTYwJ0xnck+P175O98X1hQwAUDO5AHrUoZZ9uWkT2ofIFRY
HKrFrXwHROjh8Si3ydhbkwZBcYMWKxWf6wn1OGAtemQ0AUKan0IsgZOiDf2lMY5ZjprX48HuTYly
Kmk2EYKIuBrMrNzeRUGlCXDgMl87JXRPlcib/zIKQvOA9+V9shaHwUUe/UJdawJ3mefPi11iFmX2
3UZWeedgANvn1DvIDFL5kJHht5Z8bC5LB+SAUWpv2qXO9B0lvWTfOPOXx4t2O5BNLDPAiUC1IJVa
DQThDdtsJL4CgMnZOZmX4YSwr3rE23uLFXO7GdjSpDWIGMOdRvfzek4KfS8JBG6CaIqKIxp+k28b
KQgxbckOXi+2wCH3pvb7eKv7HrW0ZlrQQgwwHm2+mcgd+H2dhF8H295qtr7lDtexxZZ0M0rrcqfT
erqeW7LM6qxPSQs3plSbnynoqQ+2kdXeGZU3rwBZi281CNSWWykV2fJPAfXURMhuCdNTygtW4Kud
YB3dm4q6UHQIRQcaSUuTZ6dEzfjQoRknBfvM5qMFPvHUjYUndqIz528RpQxpfd17nzRUrEAx59b8
Q68LEWSQ/DJ/se3xzzAu1BgH7qr4jiuwPklnIaG9+3Dw7pPYeNk3cUACXS8DrII6L2fOe+Ma0Slr
+nqvaMrWEby9Ft+0TSUwhj49sfJ6FKeOc7wFKDBYTaSALrOxs0En96Vzxcd+7HGwH/rhHC1tvHEq
byMMebl0E6BBy7BrArIRj4oaDSPoUxGzlqh37afBdPaPj+SdUXjN4NAhVZPgRsq//3b2wbjQGVKU
POjzLNy5S4UyaAey+PEod06HzsrIfFgKxK4rExq+ZrmW6UUAzqd4jZdYPyQ2FtoCR/ONou+9CYEs
1iGIUxVCdeJ6QrVos4U+Yx4QFtxTkYlxL7jWNpbttjgP0466E1VPuj03DKF61KOsEFUR5NpsfJkp
gn6UpuCRHw62eupdNftVgfr+9ngZ7wQ1uMeYTEJjpBexllvDhqE1llgpAlrdGLUPiEMuQLcH0lW/
Lb2tTp6Mkas4Q5CBBfomaMghu17KKNMrry7tgkdvlD3zksTrGEDrR8tTslOfDSVcExRBlQTaXNeJ
Pkhxfqc5UWbFxlG/O3HeOIhgOzxC1sxNsoei451f0Cat0RRMzdj4nAKiPPSZKB0AzIq6sY3ksV7P
Xd66NPQksml9vysDHhtWaKQUWljcOC3+zLrpU1NYIKT7P1vEP3zdM4+jsby/gCrxJhwV2TmXdMHr
VQ9V3ESsRWSBbQ3iVCwYniGfVOx7RPUOCMRGG2fzToCTVo0yL5ZQhrWVLa81Wku4K6D4oRXJrqHd
hHLgbP8MqeqXO61IBerDWN58nrQ529jRd06rrAzRVcO8SF7W15OdpiSEBmlkgYFYy/cIAsCzlmfv
lmzjXWFRf+AZzrufp/D1KIXiLMJskjxQBj3eN01ZvTTmOG90Te/NhbhjYrMBWegG7FK5ZeaOcH2C
Fhz/oQs14zkWZv30/hgAbwJyLG8lsE+rFYvswZ2GNkkDYC7OSTWn/Kw1Qjsm1GefvC71NiLdndDN
xpB4V0pSOsoH12vXGe0icPCiqPwmOWMPWeXnDjjqOYzsr++fG4hQmrlSwonRrscay5BkBypQUNcK
0OUK1MoxysNiIrpZ8xktN0RcHw9556NJXiKXE/VJks3VcnoUNLoFdm4A6M/bu0br7QX6uO8fhQcJ
hRpa1HIrrmpOQyxgmgBECMy+UD4OhrACs8r+ejyVO3fSW/5OLZ55QH68Xr3IWdQxaXiSqEabvwpD
U8692s0vC37bH/RajZ9VpD/Ojwe9sz3YG7LpYLLBKFNcD4rrMbfgUNYBqI/hiacdFcSpavZFaG7d
7PeGgtgJjIMNiTjB6vVQtPRpo9Qqg9RraKiYxS+7Gtt9HFdbIOW7IzEtafTB3beOSgktYTTdoypA
mzw/DOgGnDLoZqc86bYIUXeHQrSSdJ7mJu4H1+uHnqg7up1RcXfW4U8HpSpYSGmZRv5QdepGhLq3
Q2CSYhzFKnK/rAbTvEiHR9eVgTzoe6XJol3sNB+7MVGAk6rzUdXKd/PCEXzjemF+jIyOsFyA3xLM
ckLZWU3nMij19FOGdvJO9LO7EaTu5AfcYICQqblKf4dV4LDmDr281KwCZWzycxPP9OFcRX3G+Sv7
N407sdGSvlMRpckmXY4oZiOM7K4ONHxuEl36woE9FhmkWkL1JyMe1FcoTlG2V6pZiZ/SBqZWQRTT
z4MbT6Wf9t4WZONO/HqDdEFFpvt1AwiCG2dN8WhXQV8b2jPy784zuvPvJsRLIVJp4ifVEiT8+voj
6mUyKwMeHZzy1nuqjb54spuuPDyOJfe25++jyLn+tlXmsjJir9KrwJkje/Zh5bQHW00ojBWZeRYz
lOYR2vPWC+/eESTRguoPw1eGsethB9AXoQ6YM4jkewKpJ8hIxQDKoDInsdUTu7dTHYrL0jCGYus6
FVERzFZjle5DnEC8n+A/8EQfK1/UeEjWZPMbmfOd/cFxoD8GPoq4uX4ONfAmMSwsx6CYPJO5zfXe
VeKtNvydWVHA5WnCKqI/baxuAd1onEYM1RCQHTVPiQBZGtt5dkjaGGXwZRPReOeT0VmRgmMU58HC
rY6f1ZlFl1TNAMiA7HzAQuCpNeP86Ha2dXy8KW8WUF5vGAlKt3uJpl1tfdcdks7IFfOcIfmXcdIN
6yhUeNXvTRFW46w2f0Z7vJ0bl31e1+nFzgFmhEkXbhwxGeGvnjWMInlFPI3pl9+IZBZGgSsnmeNZ
dYrceq5SW/3U2VOLcbJWtM+D2RmAl6Om+WO22mRjL94bXCpqS5EfJALWNXH4j/mwDKl5diO1+GH1
E96MdWNn2r5PBs97GhJde5qGyeuf8ibvqy/v/5LsGBSvpJ4Cz4Hrc66i1D6goWScRS+Qu1RnxbeM
6L98RygdNKp4bNBqWG3N2oW+Thg1zjzyxM6MU+uAWKmxsVtuQiXnDMaSxAXCoQY8tJ6LFTpe5YRn
q1LFaY4S59VwJ0jfefPmXyN2Q5b0nx8v4M2pk4NCiJDWcLCl1kgLPdKNkO5AePYsMX1RSiXfUcES
Z8jaW72aW3Q94ZhEhcoKAHYS5tUE28bIGmMqnPNgw2nFXHA4gZVK/9AKS0GHMso/hE0qXlClL09Z
1SinRNj2KfPy6ph6qvJtGLS4P42x3W6coNt4wA9jB/H7qFwiJnW98mE/x84QYwpQ4VmOE3xSfVxm
e0v48s5Sg2iSAACJKKZqfj3KqJtt7w6xcxaUgf4Ui9Y99/SE/l3SXt/IZW61Ld5uPjS+0LOWRIbV
jjUGx5VcPMYS2FHzvIRtigX72O3GCpNWf1QKvfNVECc/y0htXi28sqcdolmhtaPDojv8jyR6wQCm
HvYYHotvDJO/wqOsYILPXvwLk5G23nW6g7rcojQosXmFPqF2U4ai/7TMjndQOopZc0QZ6ThZRpr4
7GQz3BVcHhYCDXr4nUpPZPgiz/vGxyCEWlAC0cHvQHtsNQ9u0zuWROInwTXxNAS0sFp+y2PjpIZ9
XpQetWeH+sgffTdXid9bRnd0vTR/4pIzXzQxTn8vml4v+1HXo/3jA3dvr/EqAOAsyQEkXtc/IzF6
OOQ5BmICkyCps5FAIB/Fxii3iH1mK+vMaEXpiDfd3KZ121MhMb2zM3rzoWxQCqAsZfR+mdcN5itx
cRRZO30N4eMDOaq8V/Sj05lC8TD+OyNV/f3905aKSKgFyzC6rjtmWaJqY4btqx4DoAd+qR+a8f0d
G2btSkVirmzkY9YY9yHLROxZM/adAJF3xlKjq1e73S7pva30+e5+4tJDO4aGML3dVU1vthYoPwVW
oU0GU87PS+hd8zhbQTeo2Hy1kbXThrmALOR6fp+6KEc4vdM+PV7XO0FFSuiTfcLPoNK3+hVKo9hV
HRa0iZza/IHrxPDZmT2kH8CJxRvf8CYjlNwjKffMiBhbrMeasxDDMDqBpE1Nh96Zqx3QTDZTX3SG
tTOXbJg2rsR7s5NuCRCykHIDdHN9WAx9jFoPkcigclHDiay6f+rS8AcWRu9WLGRusPUAESFqCRpl
NRKKGpGLvZlyHqeu1HykMRSYtYOhYD60aP/ho8nCNz0aHuwcz+tpkRc585Lpyhl1N+O1C4vxUBiD
+SlFwmXjaru3gvKu4YqHcqCv4SZmbgulNr0omPCBvDiKGZ9GnrOHMOzajZhzZyjSQEIrdQgu+XWl
r5OAiDzPoiCRFPNJQbJJRyV035R9/f59ISulOB2ARaRCJX/Kb69KYxwhUnqLCNRZq55mdzGfXbF4
Ly5g3o0EVx6g6+xaFpplcoSKPwF1tTFi16r0xI7ioB8wdnYb4ZyQXal1v1KV8UunluVfAEXFsAun
fvhDCG+r2HKbYfMDIB9ZdL6lMPnqsdJLM4UltONgXrrw6EhtDGEiGIYo135WGI5cY0dqY2/sHHkf
ridORi25kOxV1AKu15hXQwS1DPqq1rqLtzeNzqufFs/LUdDJDP1r6TVLj23Ikv75OKS93cQ3IwNK
Q4hNpi5rp1fRdE44kusFk53q+xGM92HReoTzyiHcZ4n+K+vDT0Q5tJXmV+jVB8dVDggtAm7SRHFc
rLjAsDIajpGOarFXePFGenVvT1BC1KRKBh/k7Wr4bfvx3CpNYzQIS16jBVkkzL+K0ci+2/2gnqLB
q30XnZwLmhnhpypGAOjxAt2Jw+DG6OEA8pHdglUimbNZDLUuw3PbqtWOvZN9xq6ufUbvJv1eWrn4
9u7xHJoEnAIKY+isru6Y3MUQisdReM5VnMgKxLMPSM2kr4k7FqfHQ8nIt/r0vw+1BgS2GKqm0MND
uBk4crnVjPYWKnjvj1SMwrOVlwiV5zU4xisnwlTCKI7WRZ+mXHX3i6KUH+cJ09jHE7oFjVHDxLoC
qhLfjGtaHrPf9krROnHR6UV4ThalwpsT7JdPPu2d+X0Zz6zC+ze2KHiocVM/lbm7nDBy77AC7R1x
jlNdv4RVavoJ6k/fnKjxPj3+fXeiC7AT1BMpuMgLYrWXVGGPjapM4Tnrk6NZggMZy/KTM42BiiEQ
/dDwtezEBr77zk0BEJpbiSQY2d51ItGzTFFt8NKdBe6dvVHYn2PAJM9O0pj/ZShKEwCDSbb5EtfL
31JR8uDdKGd6kn/YVoqDGVDIY6eHW3H6XkJItJIoNSQxKY+vbvVlVIcOx7zwjOjrcojHfHnRCiCd
hZPDXjSj7lV1y+4pFPV0dMdkfmpHCIePP+e98yNFFCTlCVOONZd08qKqqlEKO9cOKnDcW+EesvyW
CfKdAAQBDQqXJOGBXlhdSWqZwc9IXe+cOTNwIbrB1VNLE/BQGhyhPYqZ5cZnvDsiq4pjxtu1sLqM
rILqUq8Q8qqsTf5KosZ81oZo/GNehHIK3bT5+ngd7+1Q6GlgTrDtAVe2mmGvDb0Sdr3CtzR+6nEd
Y5/dCUojifIfIh4q46AgZDbIYNcbtA+HBGB5Dd0VNPQefzCsoYSyxf69t36owsrnLwpXEMWuR4E9
VcwLeO/zGMLFpt+cPqvOkJ6nvI6/JPawpSp9b/2AOHHnckNRNVutH7qWU1IBGTyjbDj+iFJKPWWx
6J9GpE02FvDeULCmpWQUkA7W8XpqcV02rmI7yrk25/LZrtLih4O/yB4Tia2h7p0urkCInlyHvC5X
s2oRLkUNNI3QD4jtoBdxG1hZsYVDujsKuQWJLWw7HrLXE8KDqDIKpCiCESMfyBKG+AuKTbqxw+W9
s7pp4XgyhErSjtzKKq9VC+QJ8Yqwz2bhLM+t4nkHBxFBxPVLc/yEEIO+I8nJt0LHzdfiocqlC39X
jn3DrgrrTqRmPqGRBghxP9WR8ZQolXsooFNsbIybdZRvYvYF4QcaBVH5eh15oSRhKZTm4maT82J4
yMLV1Thu9F9vckHpgEDLglcxAFhwfdej2CN6xOkQNZcw0zSKbKjaVbtZ6HWMk1SeTXQyKuNDpSVq
diSVTTSIrkqzVaG++Zr8CnJRycziArqpHXeU5j2clPkVtjX2e7L6CRMrLXVek7kR08lIHA+sYWyj
sPg4Ut6ZP8JfvPv4qmQ5a4qBV1b6FC5qewH3hxZmnKg6gpfOqB3cWdefWrcNj5aa2/8z01Zxjm3u
mhuYttvvTPPSAyvKRUQuvi76VHHfhI1ZFhetqLxfQBDNLymMjo03+20iRzlNlq6o3SI6gRbL9YeO
yViqqJ6Ki1F2zUevDI1Do471d3A2hm/nIvHI3OaBnIka/l+z7fIk9DSMpObe6Y52X4KUTJXmGXJA
fo7rzNlYhluCCz8QYovM04lQ6HVc/0BjzLRWtaLyImCjIt+Ai/weKn76pRL8itSYrctQmcp+oJf5
YVIc+3nWxXgCwvXuLN7hopbgB6mGRX4gb6Pfct7UxVbeFVV56dpuebXS3g36JrY2Tt6d784ob253
byzB9Z2GpHo5dx0UM8Wp902r5C+NMLYY3feWlazDokdO2JeCI9eTiXuUqEYxlpfU0ubPrkjEbh5i
JajK0T0aSzmcsqGNXi0PgmxtmuPXPOrHp4Gn87vjmRRe4inOFQ41zF5Fmq7S9HwerPRCBd9GMRnV
uZ+aVXXfHx/oO8uKxALIDpBowJtuiWE8m1BXyS5O1lHat2sPkZxN89rbe4D88Q2JCSqSDvLq+knI
2So3LrJLWmDH68PE1F6zabZgXxfZ9PPxlO4NhkQfu1J6MBIlrj9hlqqdNS/I4hSz7vwBolV5IRvz
nsZqGTZO4b3VIzzQDSE3hr++OoQhKP6xGr3y4iHBbcxdvVPcZsvi4iabk9ootA9gkcgSyRreObhF
6pR2Xl1aCsO/zMjWjt1UTP9LliXaqyZbcmP9boM8Yk/Uv+B6cqAZ+XoB58h1cI4R2SXEiEyB5eFp
ExR0spRdOhtp4aP/inqfGRfOcxXqHp7u2YIbUD6OLRJaQrQOxkq5dolMtND8ZaYRCOsNEfBdM6bW
P3My9OAlutr7UVNsD+pmtJ6GZuzivabVjQluJHRS36ynMKCBUqu+aMfktXd7+qOZMKnYzuVi/JWU
AzwkfL5CqoKZWiP+QYcRrYzUc3wQ8XG0b9C6S/x0sBJzH3V9ea7HuqvBeMcVzL9u6ed9OdbTF7s1
9OhkjEP705BCq74AVtb4aj+6KR7lQh3PyLACa82QmqyQ3W7G3ncHtdL8qRYxpLBwrCMCcF78nY9D
CP0N4/CDk+vVITVpnh03vhGf4CqfczixlK5hdUrL37V8ntkg8S5iFA4rYiZq8egYOE6a01bLt/CV
d47Tm2QOkHUYkkCIrneDwjNDjJDSL2qfOAevgphidSocUnOLL/H2TriZFV0WlMXJu2/wgTVqY+PS
MpTF03vfQot9GqbMPoRNj2ONUblBrSzRL7cX2mfLC5uDXprm5wi1gp+V22q7vBz0FlmIJHpC0DJ9
RVks3xVJ7vg9YmOkuYt4htbSBwuinQfTSY1/UJ4wPz7+NneCAv18ardYgtNotuXff7sPwzJ2TRF6
1cWN7XAXRVq6B/u6xZq/91lA9vNFaK07bIPrUZpM0SAoq0Q5Hcm1ycgGv6xd9aiE5Rad/bZE64BM
Q9QNFishCCL49VgGz9bFapoWhQgSAN+NnDndt13hfY6WRWsPbll15dklEPZ+5U3uSfXEPPo8T9W9
XpeCelcWps6uc/rws4f+0a8WlfHqrC9ac+itpO73jz/BnZCJoCn8e6kEw32+ugLKMHcAXzbNJSnd
6X807Azb1wc0BAld6vISFc5m4vAWFVebl9gMtQGuKB2R9UMOUcSmKOxMvQiRYc1QdzEIIyKgvjxH
mTDqfWXj1npKWZWTU4iQjxa5Voigq4F5W1533PILUGY2cDuNlj+A8vKgYljxP2jCpee8qOfJN20R
flDsZEpOamHP3xcdSzQ/nCil1TaGEtQUUBrwZzUvPhHfls9Rmvef0VbvobO1kOQNK67oJ2CqxpKM
jjIQtt32q2nlMzisSf70TB+HT/bgDf9URrRouwwa0xdLUFj066Ucf2R6lvx0klAsn0dbSVJCcJh+
KYBn/5hHU3xAnMf9Wrd697cdmVWyq9IxeSm0KFEOTR96fy9pZcf/5+zLmiJX0iz/Stl992rty1hX
P0iKICDYIckkX2RAguQuuRbfJPdfPyeya2aKAEum2sosy/KShEKSb9/5zlKGpmngjjys5lU0qVwK
Dh+XW9txEFOSqL6DKl4iHSB20XMDYRL2G88ne4/R+qn19KAL01oQN/264bDzZ4vhxdoDkirQAo6/
TTmdeDWJxtyHrYaJPjgLfaFpi4cDcj54AIJC+FP4Mx4VrM8Fch+cn0o4FPM8a4oMLeWgpEK4K8VT
/YqqL52LQQzqKvVIU2+SeFz0SbfUrdzqYc10KTou8dpGmS+FgbBPVWlb+yfYZODLwdcU9pKMhegY
z3JxJcMXWuDhsyBpoJZm+UW4QVcHKzkXF3HDu/UKgQSjOKk1cgFK7bEeO1EdZa5EpekF2OB0Ppy0
BiTLIkEkDEYVfG95CWlh/zNb4B5chJ2fXvbdAq8bsLFw//6aSDj2u4xuWNz5P7FXc1sNEUtUiS1N
jaWeJzqVfjZ1/oabjM3VGpqYlxAQ8nPZh8lY1chrgNl7oMibYgY3K2lNEgjrxoCWbb1GLxBQcl6Q
OvDq89YtJCsN/k8Xg0zk80EP0xaTZoHegAvUB0VN2ZAUAKjIRbp2lm5hXmbqLSN+8xwHKlEHgZL1
Srw8mNV7YY0Ph22KYic2szNFmF5kHhhswpZS4+iHAesbRErQEW7fRT3Zmp2CCaJuYQLb/+yytPtl
3BKbAqcM3W/+vPJ8svijNgYyAPdESCCO+3fzgfbj+drbCwi9yjlv2Xk9frnafLL4Q4mAoHkcOQH0
Hduiwe4SPA8TuT2QkHGDStBVPUwoqyn1/wcnjYNSDbxaHODRKz/a/scwdFY67u0zrOMXfIQBVN5J
u2tyuLf/+dkdzpVHKyhADRQiaLbB2+PYUg42oq3Ecdbtg4DPZz06BVWdeWZTD715TrsMUiYbz09/
vugnjxIcEuCW6HQlB67Q+71tGgHjOyxue+Z5081AQIItAOiM3xuL3s2fr/XJwRr0RZzWcJNonR+L
KB3OHtLOg7dvVuFvYA+IJJnFWPPqr2BGVRxqmfMeIpNTatPlzE9qOX9xbvzsEaPBjdIIezl6zEcb
Yw3vBsM1NqlYpVUYSm+btfKaRd1bPPTdFmSxr7Cq3/zko7cKuAiuFEAIsDUemzak2BcVl57dI/On
hkc8dkks60ggSQvnuLAl+GrkyvkxRe5E5hpXUAix3kgS+LYweF53CsveW9TLgXzxND5OVvAhD9Qh
0BN/J328f/dmRiAsNNBuz8FSe0YRVu+QH4OV4c+v/eNpBFqew81jFh3IkEdYks3SvmmaTO8lEuHL
KEJ/fRz5AFvvLqumFhvXn6/3yW3hejg+w1/q0PU8esleB/2vADC392psq3MbthvY8XxFRAay/2G+
4r7gRQeUDG4jGFHvHx+SNlqLTrHYT+iO2zIIFnIGLB6JWj5h/bixOMigj7/kTF50QducqRQGN9CX
17GuYlFTXoIq3E9VHqt13carH+yjeDVsC3pqej9EPPgmYZWaVl4/SVfEjNWgI0gVyKoBR1QUoUna
W4SOCEyeiaI5tXb+6lWNN9dTSfNofEmaefIKs+is28wjaZ/r2gCrk2E23QeprYOSeFNut3OaEr+Y
lF6nMkHYpyy7lWTrRiEY+6fuGq/F8YkH6ObSBPTFdTCweFd+LG7T3l9uB9S4qDOtDsPtIFbJcJdd
eMlxvFiRDQR6dhUgEukpa6j82Qet7DbaIaihMCzKkJAU5V1fKXRqbKlwMhuKeM2S2xkJV12pOJic
+8YSwHx1T7OuMPhmFIpO5JNedbkTwR0eOuQOpEvUr7XNA3Ii23Z+sVzRp2YSeiwS0QgQFVaucO6s
Z3gNgXcBP+n0ULhDQt4sVTeH41hCoD7cLBPYPSV6IrovO4RZQFeuJ7Jv/ch+I2DBPC9+vOyiyTZN
gR1YP644IwbbViMdUA+K9NucxngFrXBwUCOL52m4audwZfSdyr1NiwGVntDFKPgANcR3+7XrDsWD
gkt0tYC1+FL3AZUwkXZsAd7ay50Xai0qcDbHX0MsqCn6RKEY0TTqb3GW0GLjmdHeTzQJnzCq5qCC
gwsJSkiLu6FMQoca2YeNN/7sTA4HHmJwCvzzzPvQXz+E2QE7gYTigB9GR5uljlZf+Xm77EVL16oF
bnKKaorNRWOasWr72l0vtaDIvvwfoLAg6YFj6kMHgxdz7NAl0n7xkce07Jdh9gswXZvSm9VXAoBP
ljLYPaC+OSxlHwEv03GXd0Gm9kNY03MIFMRNeABBGLd9Bbaz+uJI8MlSBggPVAqccsCWPwYOdUKs
i3B23btlIXCt6JS/M2T6ygXwk8sAKER6McrXA/J1VEyTrjFmChkug1zcvQsPjIwIVtN/Hh2/neze
b4UALjAsAjjmAps85mnPWSrg7dXqPfyLEOTIa+U/IF8MGV1wN0xFAbHxus+IFj+9cRA4aa8BDj2Y
AbwpSNonj7JP6x9oj0e6iMgsoBGwbfTgcxzjSxfDc6hwqMKGMvLGlEJU79hLUItWnkaIWfw5BDOj
G2RZub5aFEE1LGuLGowTDyaperBsLWsJjjfwMS30pk8XhDIpNsO3nZjmqol4drV4nXrRvavfIj13
WwzEWRYQFlO7bQ2CK4qG0ryvMg9evUWgHSJLsMXpHMFMgANKHJs1cqmgRftKofvxaHNg94CK8VvB
hJPc+91oRgCZ7FtP7ds5h/18polEtgZlp7INgg2MM/jbEIns7s/v9OPxEVcFuRvnmwM17Ni8UCBR
eTYixISIuvq+tak8R6Z8fAE95frFaeXTGzxoj9FNRUvguPeGRJYuyd2q9iitE7YNcGq7iZDZBKgx
zoFx5uOhkvsKlPvsBqGqA98YzxUciSOIm3Xh0tU1UfsJMM1a1N5UX7gg7L+RJg5O/vwwPztR4HAM
5A/aZ9T00fE8bESPPi52uyyc4rVcszoqDID+UieclEjDslNBQi0L5jXzFtuHd63s2l1oVA1lwLx8
W89m3nWaej8BZxHgLz2/Wpqhf6rzHnTiJp8vZwQW3qRJy88xN/yzeYr4F2/qk2eG4/3BMhPmNvAR
ODqAhYmhmXbK7CMEsu1Ri3c7lKEr8r2bdvfnR/bJoDgwcA/EYhywgQe+H/WeQEjkEmizl4GPhmzs
UZ4VqIEBiXgA7JKuJhWPfJi7//vXBccY4wF8XAiKDhvFv4Cc8QzAvM5xXd/HuqzsmG5jARAkqyXf
J6Nnvo1k6L4YH78Z4EcLaJ7n/71Ig2N3jOspNCFo1kdm34zSew5Y7LDikTFhpT8u0bkA8/+JRkre
9pNzsKhkJ8Z22csBagG8M8JgrOiAKPxql1CeCLpSeyESM10i5x0R1DOIvw+8rfW0WetkPlucP14p
Ssi9ULK+VH6rHnjY9S80SUVQ+II8JBTwCMp8n49bO0BWWf75MX/cmLAoHlpn4KujUjl2Es3Ste0j
1y37keQpIlmHFm3m4KsomY+7+oHKDd7TgTIOZs3Ry2wSrbyQZ92+52aLFv8EVcMiHxoVB6cj2g9f
3NTHMQuPMrSYwOgGaQjGDe/HDmbjFINsz/a6blfsL+uWefUEwm/fF6z2v4E/8BUR5aNCJsU5Aub/
B3AWYqPjhknTIY9nTNJ+P8Gluy/hKj+8DqtzyFQfPKN3izbUQ0Z4gw5WBAPoH1BUwWo+GBaoqBD+
SfQG/RH9bydVQRoE7jy032jDH7yY3z+KrAOPEOC5QiKdAYYDWdYBYv33J+v7qxw1tf0euYWexbKK
DTw70ZxYhvqr6fYBagWQ3rTZLrnmX8zWTyp/7FJopIMWgPeNZeL9zXFn+TRrpvbShN+72RfIZdSg
mCdROyDgly2noUr93ZxR+93TflIa46kT6el43+ddfm17ZA//eT59XJkPXwmVODhQvwUg779Sjrtc
07RV+w7UJNDrgxhew57e5L34KiDh00uB8gSSDAp/JAy9v1QbZgkb+lHt6QSZ5YjzEMDuSUHBLbwv
JtQnoxu3hdbwb1LvYVq9v9YwhIFsBhzLI9SbFYDX+vuADifyS9YRBhEMBrl1rjZohgTooxm2IXJZ
vwmZdPC0TeYvXvxndx4cDM/wTQ74wOHn/7I3yIbAKmXwUbO2juwhPjPXSH4T2xVm1V/stB/XR3TG
QWcGVxR5Kjgavb+UECj6G9tj/shQFfhXskzH9atR83HBgiwCFFi0JQ/HvGPcLsiY4LWP/bw1Xn+i
ZrFZEhMVTqGMlnNrtrN08otS8uOa/P6aR3P2YETEuhkbLKwx1DP0NRrGkfwK2afsolup/8V+/gnx
BcMHKgNAOtgL0Pp//yQNIpXllOZ6DxUOHFOQOjsWaRvw3SSn9qEe5ArUo13TE7kkw7le02EPW3JR
ekrrr9R2nwwgEMWBk4LmdTBaOBpAqRCQo7hY71eBAHTSu3N47A6bxLb2q9v+ZAAdOOkx7DMB0cH7
6f1tK5GbUWW12tdkTu87yOlpKaVAXnsqVAJ4Vq/LnUzWiJVEW/5A0sw8wJ4EdqRdCECpXCcy8o1F
tYNcW7Q2vgoD+4gZ471guQLIBsgfqoL3X3Dg6RpqB/AwaWLQLWjknS2SplfTAi9zHs4GtaMvTnw/
F2VsfHf35wXzs+dzuCxWMECJ8DN8f3kcCwZkIk0GBXhsqqbm4YmdIPT981U+e+EHaSXknOjWQmx4
dBUHfpnhudknDjEMUzctSATu/UJDsvHFvPrkUmBEA4Q/kCQhnTl64UhS6Ica5f4+7mHDGjbsMbIi
rWJ0vL5YlT95dLgSqhi4RkEnd2zMWKeNv0ToG+4Xh3CFYZlMpZDi/cVVPq4TGZALFKD4A4S148V2
RugNIuOxybaDmzYDJ/VGrJGPLp2iZ+FAxBev6uNaiDs6mHbAvgx6gGOcSQGgZxNDFUpAftpKbVvQ
TcepoqtdzsKFJ7eiI94XgoCPLw1KJHhegBiCpemDhSc4djODPAsJr2S9UxMc2uZg/IGEDvrFhT7M
Nqx/uAh8NHF3MNU/WgXHyVrb8yBGHIQwj7WaQvhGgcpTBL0k97Sf62478T69ZLBLOW8lmb94vB/u
FLLeA4wABiJoCx96BTMBfArV+LyXc5cVogtdJQIZlgyn6S9GzofxiUsFB5JECCIRrnl0r7VHcqjG
m3mv8qUvmzX1S7cguf7fnNpoUaIfiowN/AE7rqOrLGjRLjkZ6D71VLKFXO42Rc78RrXN/Z8v9JGl
givhnQE7OPRf4bX8fhExHNFMdcSafdCBKoTM8jadkCO2wvpgXO04lAjr7gGeO9s120zQ7kbYMb7v
mii6y5slSg78AZaCd8ZTjgQO3fyKR2MP4ssxjaBih0nGv1u9H4Y1erSg1WD6Qpf1/it3yJykUZOR
MwsOxhN8qCRBNHhC922klitE69GknLzZfBF68nGQAZ4GmxbzF5dGl/r9ZZN8gTXJ2NB9H8YDnJKE
Lic6IHR8bPsvyFDYJfBh/1qzH1qdUEkB1MGyCy3K0WtZ62Ztl8iFMPll/ROF0uLGDSsq8aCJkb2d
937PdtbZ5qyGYMqUoNc6/kMaN9/6UgTkJoSvTnStaUNPO0r4VHiBTYYqjni8wAWHzCGA0pzkJYPR
p4Kfqpeqou48+QrLy/pqiRn4Dx6H2LBgxFowFDlMxUCOkAjsJV7aZCXtOPMqN5kpOVf56B+YGgK1
GAyUp+5MxU1304g0HcrOjDXyVxIWiq2E3TL8ikdnqrVZ5nifW2kfchyq/YrMSf0mTWBvIwmWcukr
lDxSWSTb5bW/wvYIKYY/h8kQ77TlsEDBhGCRKFPaxH1hfE112QZJH5cIsR53S+3VCDBq5grzJnzm
EeMHb49OnCOrsAnKpudTXUIRFK/wXERG2dZAmoUUG0fBWuGryc4QGdo8oxGTx9smWSaKohbCtbKX
Nq53nSNgp1DgRJdDStFqw5ljltUcu+QqrmendjmyvV0ZR+BQbBKq2fdsRPTIDjTsxNtav58QSym1
Gm4jzSa5IfDleSCeBiVRwH0Zt9R52qu8EJ0wPHMhKSZbGz/X+VJjgkFtBb+EPmJ+kclxnLEvB+1L
DzUBsp+QpQJPL+KQL1pztTz2nMu2MrlEQo9dY/I95F22DZz0f8zwE1m2tofO3hOEk21PeX+HgDq5
tTTOtp3lXlstcKC9xpOOfvpUBmezntPTIF/yjdG+uMmXZfiGOjna5pLxm0GtINanKcRn04CvB+eY
B5sERpYw38PQgaoGlv82eoXhERYaz6nHFNZjP6cUDGSB2KJui5hnQJFjMOjHIUhatyVwDFwAi9P2
O28VewFsvuZFwLDAVcOUCgiv9dSXCezVQYtqs3AtbSDaCEGqHATtGQYVYxUMMuOIbwwTWXRLIF7n
Az4FjbB6mzDBdQXcaHx0Wdt+RwN2xC930BptwrGuaUEQwn0tc2E2q3TzIzqqwVOErMJHPLCmQ2Pe
xXcho9mw6YJxAR225yGvwEpiSdnOfrQ3jjV5SesgOPFt44/wNhHrgJe12LqIZI6mNuIaFLuZFqj2
irmLPFVMGeRas7TTLkknr99wZBY88Xw6vPZx7FaoGITOioSRGe96BAO/7LNssKc1RHJgOWlPPJFk
7r8Ll6uxQt2HIsUSoJ0nIbSX1zjy9KKYLThD5SxqiYauY3wtmb8enveqNDsdQLUIymzImhfaUV9t
HJKUmxLnHfPNx2LCkRRbm8uGRMNjrGcxbCGLau4odUNWNuAq5pcTyMGXeTPbfcBDfylaMLQCxFbl
a1IMOZKgiyxGaMwmbnm4R0UJowxZN93FgpORg8J5QVfcRCNYTHNkuod2hTNlyeHp1p2hmJWUFaBF
w1QhtmG0mTAJdan8Xp92gUwYBFRrcCsyWNOXqg/UC5IYYw1XsxY2Po3AmWgrcUv5SU7UvG5QN/Wq
8qe0vcNE1N7OoVF9KRPKsSY2sDIoRs31dWRru1QcN5UXUloZlbOtM+TRtIvZTqiQ2iKeWTZvVhbD
qX2C8KQYkVO+blIVurlQqFbh4lxnTVBk4GknG4vVET7aSmZRscatb0D2YhOmgcbqW2S5APURAuzm
fplYFxRMgxBUuhULbOk5no2bhoegGrcMhmq87fyozEkSPzcRy+5m7AL1hTHMvCwYQjeRIw7uxzE6
oGUdMnHZTdYf0PSi66Un0hHvVIXJXTcZNVew/uiAUyektyeBAGe2Sm1a64uph93MhWIWnHJS+9h5
wYGfLvPBH34s/uSSitFpelQkAAsdcADsEAS4grJQCAmBuAaCb+gnatlXwDAtL0POJoVuvkCwWhfW
7UZhfa6awDVtqYMclPgUqXc/TOaDv0vWWEPNeOifJRx69RPeU+82wbK6DxFRNlQKUOkl6PURRwAC
IJez0QZeh/Ummn8ktRtPKWY72usI8OgL0o4WuSM9nLZK0OQw33XQ1FdR1gZe4QG1OPEsjh1lu1gf
E00u4c04jHgtbT+1qkJsbJ8UYBeq23nqQr3FOTuQBWZf/Irte7oGgOuinY+1RxR4NMsvEKyY2Ooa
YOlVpPMpKpKcqabK+xrzWWSpGyvhSfmG1nuCH5I1mw5psyAEUO36BdstGE/nmU7RK49j1ZEKXPwx
O2EsRe5balfyltYW/zlg+N8WmIg/V4MTWqNp2tP2umXw0NwuNbKETuzgO3ZIudGvsMTz2HbW+RiX
8D5U8Q76MWxHjZm9dIPcwUFsBM72P0XsdbdUR8ubTySaGQ68DFuGlICPkCq4BczNOj3poB9foLtg
yN0e4CFQqDnotjzAdodn14TJxo9bO2wCPjJaMX9CuZfPEQkLDw5c4PpO63oVeQ21G2ARtb8LUVyj
+OxncYLkDoslEj2KuTDAP6JiGieYafuuuyJJqPsqDnn6Ih3LfzAYbP0cFzcnlY8m1LBVUCXczzQH
ZYpPsMZo0dGFEhKu75scsRbbKTSANDrSgB/bM4sAWu14TUokR4SqQuOWX0OdyYLSUTCLAznbqNRI
ppLlAo5kWyZTCBetPhZhDNujKf0RBkN0CYYOYzcC7JiumnEKhLtnRNxa8XiuQQdI2AQ+MgwNLqEI
wdaG2CcshdPkz2B6tGjklq6e4UFAZ6zr8ZKZAUKPOb/2YCL6Q6mcfIt7Gc/FRKS/ghMUBawgfjK9
afggffdk1ocgASfLOY19PNxVKnI5aw/+6n1uyZPfBd6VH3J/qcJV27oMAxBNEuG6u8AGsO2QOgQD
OFeTCyo0JJu3zgj/3mmveyYezfJNKBDlV6hMjG8JkNWwGFEQ9oVIO3TvQWhG1EKLvNlXCooOwtcM
tbQYaj03JfJ2J4ShKcs3CJbJwmqIUZmUiw4xwMPRPxzyeizFleS0XuEX0ANEMzbofgzGH++IFbop
0/7gV9mMPnnmTQ8qTm/qZCfrVD5zlqSPFpsMxr/U6JJGVA5zqUXs15gRVkwF3KoSiBSBfgEYzfTy
2hox8t2C1tkblCM9Bm+tTLATNEeESGxzJQofpN47whe7QfQBPsN5dJjKlDfgAeTLMELfykMYsPvT
GOGw0wt6lUNwgN7Zgvi5ccNW486gfoElCwz/+LlpQ/9HRmzQ4Ehh4lPPziot416R+8FbZ2QeqKV/
4fWCbOnRy/l4IlAJ3cZKemE59QM2wVqlIAktDOEWux4+ZzeRDnRYatm1P2I1LqpAysIkig4Wgmfo
k7KXQbs2rSjsSh5Zm5m9iFkHbMwB2itSCFLj68EsCDhY6ynuigZmrj8zGfKbFdRlUqwrGoilDJqZ
lDLF8ZxZS5AehrBAfwfwlZQsDtaoijLJgpME0WLPYwrnko2GSuJnp3sci7D91ntuxqS7mesIa0Ar
nZKlB5ngzxX4w71tuc5+9gmVb+MwKFr6NYwZQd8Fvaa0PTzGihSjk8J2iMYPwuTpY6DSft619YJS
FIqB2G2ivpOXkmU2g8cudk4wqZx8hiACBhSpyluotcAtu05tRkD0MlM8Iky0a++DhjICXjRjt71G
nmwRGTYZvGvPvwfWHv7SMDeZtnOQNvEmbS1U4cDF869sWT4YRB4KQ1ja+AdvMTQ5j72sOwKk3sP+
ckbbpT3x6kY9AAn1LyIh+uuFI8emWKJ0RtIUbdwhimbdAdSantKImUPac3wj0DJFy3CI7Re0o99c
iuOiFWQH8HRRIwPnOipaR26Mo4kJzwAlNGVjYo1Y2RU7fK06nOVjv4m3os4Ql95F88msIAvoJ7/Z
ds7mpbcy/0Zro2/nVC1nLKLipPHgJZp5KHMLN4t1OwMV2PwGQP7jZf1fzet4/d9fT/7Xf+LvLwCi
BG1adfTX/7qaXoc7JV5f1cXT9J+HX/2///T9L/7XBX0Roxzf1PG/evdL+Px/Xr96Uk/v/rLBuFT2
Rr8Ke/sqda9+XwDf9PAv/39/+LfX359yb6fXf/z1MgLcOnxaQ8fhr3/+6PTXP/5KAWD8x79+/D9/
dvnE8Wule31p6dPxL7w+SfWPv/zs7wD3oZI6jDN4whzw3uX190+Cv8P5DX05ELIA0IL99dffhlGo
9h9/xf7fgSHBExyvHlgSUi3++psc9eFHUfZ3oIKIy408eOMd8qz/+j9f7N0b+n9v7G+D5tcjbH/k
P/5C3/kIccQ3AmoFUzjgVrgYPvY9FmObDn4WB84WFWN2Nw7sSq4u34H3/w1HDHk6W+xUlnkHwQqg
B6HTp7kLxwJbxHcxeHNJ57A77UmOuK/s2cNpGP4lm2blZTdF8txMY1gQFV24MR4uQSHcp0iqA7l1
YXDNSi9TDSVnLMdTJ9cyMuGEsOR13wu5m1o/Bp0MQhHWF/l4IZrxggysgCHURR7znwn3Xsal3kVK
vMFQ4gIiqzNvSm/bwGx1tGn7hzZ/Hde9yR+U83ZISW/gYc3ouZ99A9UUKxc2UWQvlt6AVd6e5BO0
N2H8kk/P+HalaS68BFpTHLSRJ8ivVb5WXtBtMoYz4/zQm+HUduvmELRdN3sZo/EX2ZK5O9dfBFQU
cA5cipi8sM775hJ3uuTuMssnyDX5juT3C28LNBSvmHh0h0gYWF1NgIYcwmebFpFj4wVOQCKhJ2ny
HLVQ9T80fDrBs1xQMuX0Yg0vA3U2e65UGXReMn4lDblXswcPVFJXOETei+YJaDMESoBn7uBNUfYB
2/mwA7J+UA1Jfb20DjUieKrCu2ijaec8HPo4GG4Xo2QnrltfmFhPuIEOwaxxZdflPPWWK+zuxWrb
naH0uTt0VZ9GrKJF50H7AwbFQGiFqpw20w0OwrvckDIkVxHctstm4Ygpj0B/anBZIEnoYZ2F5loE
DwwqXh3bclpQRZ8xNgEWNFurvaHo27yF4/J4bqClRpJNU6LWv216Wqb+NcjBmzYNq16I6yYxdwLF
VTHH9kSGQ4wkbvyNWP6IohvtxMTeNGO2D9FFxaKeFUPmtp7Clrd60XZavFsZ4+m6rvsR4ixcBvEI
n0n/zfdeIx96hWA0F5Y9eJLDdq3H7sxLYb5PEHecKnRvWNxVHuvAeLfBNwnbW3QWi4UHJbdpYd1p
rsCPUsOeRjMDyjheJfYiTPQbS9dLCcriIJB8oUYIrmgRd48cGRhGLxVQlj0F5Swa9hZF9AyT90Ah
y+fJ6v6baPIdUOei1zgieOYaDlRTMWbnEmL6LPQ3iaQw+PnV+m4LKOi7CvQdktVOA2zwxmUVCcWl
YnwT0fhGAq32p/60j8huCZcLO3ovUBw/ttbHOPiRO4BtUwWBYJFzcRqND2oUezNASoA0qRGzOQv2
BhmNxYpkI+5F1zYxO5hD3dSGv7UNMIJZWVpGi+9jfOvKBfGldkY9pYF4ycV41v5+G2o7tGDWU2RD
rSQC6NLOZ5lljy2pv+cZpgdqnTeZe6/wqoMBSGZy6I+wQNR00zq2D0i/0aKpWMOvYdm48dbsZtVk
3vLYoT7uvGHrL+sdItcf87hzVTPDtYRYSAuJy07bMXKlbeDng0NLswX56WpNwWv0jfhmMZEge75A
RN3OW8ZiGB7R8KJx/KPrrruF7uYa8pI5vKPqxa8B2yvuqmQAljm1z342X7apheLRAFjVDrVQjyBt
cLuw/tSRu+p1vN5iEV0qP7Xn/oA5DRfdBLhU74o02Ad9Ot/BX+YcDdjoFGt6dDLbb3roShcFBtVh
+qP2OSq3EX4kaVCkjtINmGimyHoQ76HEuLMtqLaJBV8TCWpsTZrTrF/0Nmkmt6tFyjc46CdbZPWE
Z6le2Gbp6E9APvsRlYge66vMjKQg3Xk2RvY+5t530dvrjrE9S+NLFLplHe01wVFpMvRVteTWARwp
aJ68ijpgvwMDK2lZu8ttEG2WHolAAuY8qNbWa6Nj8hiq3AB/aJFBbGP4ukgLvpMRbN4mKDRTi2kU
kfq8Xpy4pPO8Ftw0CGWP+vMUIPEOsvklwyo6qEs1R/SC8jooulxvMgr5rRcScwo6M7TAU/gtnRp+
ymovOc1UntwRAUVIKlagTMS7qG0N11c9yG2SrPRBqGlBxd9ONxgYbCNVQ89TTlfYC+Rx1UAytkt6
OZZDNs2bviEAvLGyVrNNauyDrCtn312kIt/ODlW2JZh2uj1pQlJiPXuJPQgTfSYslARed9cgnwwq
VZFtGlianPoOiEww/ppUc+cTsgtnAqJfcCvpGJ7XESCOQEwaEEI8XouUYrqYPBkuRRiht9wq89yS
XBWuj6x/auGDV+AoEmOhDYbLdMlgOe3MfAWloN7Y5J7E63QKHA0Lo9UC8uA3WDxuAKn9jAYoqdss
qADs8rNuQpO8zyo8ZCQ5RXMNGLzrTlU6RJsEdX2F+JBHtbbeFuiZLEjefu9B87ZeeA4QQ59GNr2j
nR0uopR1L8obCErshZ3VHeJsRx5n5czWqbI+t2iG5RmeTO+fLAiS2+K54yCQBChAUchGjY8BC0B2
S0Z5HUfEbAA31mU0EbWJJ662fD582v9m7ryaG0fSdP2LMAFvLg8MQSvKS6UbhKpUgkl4D/z683Bm
zm43Izp6h7EX57ajm02ByMwvX6sNMpLytjiXpfqpgRuFRs2VEI/Ktmjs50lTz4ZsT55WGc1xkBkN
rFf8a064xovmtdmM57Va0HvWA7vDnB5sY4o8AIBlK0yQqEEZSN5oTssccpVt0/U77lHIOBJKq9xs
39ay/BrN+EEYzcV7Uly4lfykEAmupd2ui5dTUigPK4FFmlZue2N4VtvCV3SOkmj9NVtgLQ0DmlSH
LY89TfPQ0OzQtLl8z5tIP84zOAz2WlCmfdoZocN9M0mFmwE9VEXkTV2yB9NM3aodwhxctVmaU2UA
987FOXYGL5/OTWdsy1K6q+o6jACSpAtgEzGqdboSSIKloSv1Hc+e0eFJ0jNnz/3Y+lHhHT6s4xpz
QU94/xN5VM453mCvK6ZspehLxspUtA5gi6yTgYn5IRSxOm9QDs/QSRXgVD/pZRr0zSoX/krMRaCv
XQ1O0Y3GNr7QXlKKkB6HsEJYR61ZB+Zj86eQGBkTOaoOY2sKL4l7OazqNXngQs6RiIcy33RjIfnS
GsmhGefORi0g1UZcP4GGXtnrVg6k0mnWw5jo0qOSOFmIYtrYDgC+R+CK7GNJ4QErLjJBQvQDEjrS
cZ/0cqou8QKR5eKu0XSvbObxjBJb7JrakLcZKR1v8Herq0+aKVx5TEdvkcpyW8v18kz9qnJqHWPY
d3pvfBcKV+Wqn/oHagfAoUoOU5SH/Z3dQ57NccUgUzSydJeBQ28Gu0yfyQWRdxp/OviTbD1wdbD8
bIyNXQ4WQRFT0wQVBYTgW5fcfS3RfHOaQTEUykDbVOXUsBpt2bB/aNpWq7UtKRfxfnTSd7XrZn2j
9LLxRt1m6q2jkvidNWT3jjnTKeUUHbHuZmKBQNJf8GKOg7PTpXLlR8XmFbcR88lSTp5SdNKhFHA3
AIbam5YV0XuhdfT0kadcekWxMiPWi/W5jozCUqNg5dIBHcLJKobTXErZe+vk9m5WjDnm3Cy4aYP7
jl9rXut0fEi6JyX9h2H28H8qydmWNOgntbIfyWQPjbnq3Timqo+21aZV/UGW9k08lp6RzkXIk5Rc
LZZOUVnd2e38qovZn5bpTp0rKNJknOcDAzsM5FhilV+gTQYRfWj6tKGASoa7LY+prByJmbgXi53v
5KF6tqfiRcvXTdZTPKdjq9erZ87VvdbZgVyOvT+3cx4YKH6kQVEAoZXNnFp10MjVGkxZd68C3njN
UHqWYaTkMsgauHR0ytXqVFOS4XSfvIOVh6Ee2tqMX2Gs3LqIzl0jqUx+crerqiTZZ7bAjqHCgPW0
KnhFrL+h8gUgGlUevtV6GKh+whWNnANk4ptLmu6zRa+fVZWoG4US4uc1h/8l995xTSIcPXhRdVNl
SuvXWfuy5qvzKITo3TJebUggc19Yjj+kVryJorw6N+2wuCjZBEkdInJlK0LQXkv72NI3au08LspH
RQ+9Bj1hjAQMyKXHiUJYDdETiX7BcIM67o+0dUHFMVASl+AO0hzOi/BsxfgulzRoHGJVJZti0cSX
2+zUKG/gus2Xo4xfQ2dkUGB9ieNNbuFgefUVQ5YmVlna8hfzALgMTOIgrwPk+ViRY2SJwR+YRzk3
pOJQ9vHeVlRouG7Yl/JwXyeT4qYo+WgIQemZdklYo20yOj3yuwxS1b1IFIN8pGvdzVurxB9TWyeS
f0RIp3i6NVJNe4MMEviBTPTliujMjV7Ixl3el2ZQdHlD414KTaXkqV9EsX3oYE1wC0ZqsaEsNttU
cq5TzawleynNy5dZkpxAt5Xk/hKI4fWJZr1p+bAACrZt2Ed1Cpq4zs5bY8frvTma4wuVufmTZQzq
VjbGfkOUHdifnTvGm2r0+SkZm+yUl5LzVOZS4jUoTlS3wyzPvWZqdgrmjrcJZOiZ6tricyay6+fI
vLEnYkLay2aC+X9olP7FGa3hPIiSysfEzj/MWMy5R8fSGOpleyEWncK5cyazf0fhHz2JNosfkRxw
MI1dxLyrYs19voDjHytabYGR0lJKd1abyNegMLYD+cTYfUvr2WgbdUNA1XwnjFo+rErKXcziRTWp
C36K1Ebyq7SVTqUeLzuabZq7SBCA7OlmzdZP/Ucv+z00xpFDYD2sus71DZlO+dYLzk3FWLCHyy36
HBzB77ODMtTXkqV7G7AMqxt9ndVXIIR518aZHtiFqFAeZLu1l9LdHKctyHffqo+zIq2CC+1gwJov
gkczclDbneOpdpq85pmuBw0Z4veOOibfgz46itvFuiA9oloHXi2CPMLVQGupRqqyWQeLK6Il1ctB
ODFnhCPsfTePUBBVGZRYY4JsKo8Jb23qzDtlzjw6OF1yHDtfzMASem8+F1J7z7nbEQDAtBDBhmaD
/oRMhXuMIPg84kajzCjHGTkTyOVV+XKK0XS1NvIBgFKs01nxexnS/o6iIJJBijEouamTp6OQbCHZ
gXDEe4U+JFStZDM5OiZw9nBLpA+ZgVU6sSfGMPEDVN/gjq6+k9lxVxuUaOD9jZ9tnRIZ2SCqYyzb
gTlCnby6JEGNvkg0Cd8raAkyNncc5DfamHYOURqTrgyu2o2j26rr3pajyO9zbT+XjXDTCRlAkU/H
Ss03o8Dt6HAL0whp4VZ6uUc+EMxh8g+ncWtGg+MvZNCsL1h8XAQtQNkMbjpJSkPyLBPI5a6YlX0m
VhRA1dZoW8Sik0J4QK/UJ7X+3avntWLyouoGwqvgll1bniIu5YUzvg5pAtK4YMum7TvOIUVxojY5
ayjt3U6Of2dKuSE36nc9p/kLosoTkTxtYDUdYxaqha2idkzdKvcrkdVnqtipcRJfEm1PWBwiKYi7
fiPi+dNUzXs2Ofb8fi34a78WKo/l+j2S1sXD3wRXPE505HAzgErkkpaNNhuCMEJzlfn6ysB2KUmv
fdwFXdFwMSVXaiCK/yALcuCaJAm7yHSC1o5nfxXF6IsCvNAgBFpu441uH7V8E2fZj8ZUzrGof0mJ
M/npwBlKwzzyCtgpn/QDPeQUgqnNSxHAEg2bJAFNaZZaCwrc2NuGJeQVatU9EAiEPqGz2VqAxJXu
WVTzEZaXKVNUry0SJae2P8lHGb0et1aoyOI0ii21hk9DL82uKgjKbol0KwqPFM1THEH1DEUvtk0G
cVZHnRF0Wg3u4iw/o1w+Dk5k3rFnTwGd2Qc9HVecV5UTlA50IKCvlxvJkZ71PCBtKPtEnspLaDbV
21rN38rUGxuYTpXHkWdBbKt3oteRWdAUu2SfeZrKRxL1jkMnlSBoioJ93XRO86TNZ9G1VjghbVWT
5VDVUYAoS+VUMr5ls+SQsZwTMlLYaevJaevqVZtWC1IGKHeS+onHAK9NmAEpckltw8bPxlECenqC
tBi9uJkSr+/6u1asoZnGDwWaOPIM1NeFu3fQrM4diXQ8r7JYZaCZTnARKDfFKHhb4hdRaXnolIN5
MFUyEfoy2XVrtbEj3lISYO+VvDCeC3DG1NYkGnhxw+k5ZRZoq6yNWi1ZmJXQ4Mz19oOUiF/NFN+r
q77nm7xyJp6kLmbJ258OifXbGF6SywxnY4QGz0jRQip6ivK9lAPjQo2TfLolspXUJJGGapQPnln2
TbDo9oGcWo8opeWDw0ph1k+DEUiIKiwFGFWVM3+Sl/Z+TJX6zGhwUno8i5d1MU665pOb/iAcydoj
n/mtjIkIRnP9ZRrk7ZlKbD/N+cqyF9UDOBqbZDsPmzhvqwdTNILZo6JFolJGe9OJVd3XRm0cl9yJ
z5WkpttOcQgamgawmaWsvEbXPA6u+9y8JEfU5qs2iBDxKmoIq67vOXjCspGdLdlJxrknq8Qt2YOh
vM+KWTyRPcR+pX2NUMmXU4lfJKKnkVdUeDmjjV9mzQspvWIb6+yoS79BNe4Wmer3Q/OqmR8p2lma
R2XtnAy7OKp8S30YkzzI5U8JPO7JrozLhcempbddKZJqFf1poao9tPt1fCZXpXJXex7OWalJgVKJ
XUtK78mgqDVIM/vHYDcMimn72oCLAbSz8Q5lOZHNkV/IcrR7zZLwl871MZNn4TuU1KAZScQhqcmU
l8+jasz7TKoaJMlcuqwxUEfKclo0o2alByJhQWSm5jDyLjmDCujs0OyEE+1kRTpNceqOcBa1PXtq
+sIQrHpjq26bVsoC5B5BRrnLCv76hoWvOyVdYrg6rmavawbFpSY+bNlzBXoKlwCsxlO5/WvFtu0B
SWoTxuIdOxeZGU1lHMqqG/wIJce21J0EBIGxq+q77sRxaSDfWzgHs/qbnhx/rkQTpLacQJWs2cZU
CUgD7ZaMvXwh+CPDkjddX/xSYwu/WHkEstN2YhDv7RLLh3Ew270Q064o4nqbyZeUwYhyRAQYuQ9r
sbrT0Cm/bTnvQxy6x/zy2CUkVtyrm/2Y5n2gLEswqhrPsv3pKBE9TlI0U5lmTMfJ5iVPI2sPUdNu
YK1HX2vVeF8oHe57q3vOIvN3Uhr+GOt7/CE+9VrSZhwQCYrYIQgrg85C9iQr/kwu2c/GNj5F3Tie
wHn5jAL7mdfgnryO1K+1+DfTj3qsnR4Fv2kcEFUeYpLqPTkGCnaWKaWxCB50nCP664XsK5mO6k2a
djHh5Z66cqGsCu0ksvmeW8PZjOM33DJAEHoRGmuchU2GWSVGFtDSjenmRXLE5r2nr2jyJBVhrs1o
64J8DkjONLYqIyiKbC+6ib6B7JQMe6vYWuK5FKe+bs9cW32o/k20WCZnv5lvrIYg/YqwR0si97ut
VJ+8MxcMkVaRlvjX5DzqcLLEDrhJK4K+XSWGG+cM+YuDeCJ9xsl/SzinC178SsbXQ2uI8Kq022py
fz/32ZPRF/HOGKaz0jb7dqoWT1eXu0FAHDXyF5U97PRpaoRN2sdexr9wtoaY4hSzv2Qz6KwzbfFz
60Nu5W9G7a0l2SVc0bCRFvvJabIj1yraoYavUk+1o93pjptWRR0gk57OixQf2oUbXW2tb31sEMJY
Vxzcd4WUPzgxjZ/k1qSrs5e0ZVv2euavTheas7OfHArRefxoDKYSt9ryMNryuebMm+SXhpSIEU9x
VkxhIaiEN/I4KNruiZ/VZVAqvGhkSOoizJgX0rFGwTYqrLiiFWe9Wg/DovoWv2YcA5CVK6eGFSVf
ZP1QhsEtmCCsix652sWG80Y0BmV/sJBWK/t2fG9eQHpFehuM1AzkJTuPVbZS4M7iH7JqPacKS2pC
r+qLwTJ2YCzvTlM9kPHJ2TM7u3KAlYrDBuEd31UKC8P5oV3k+rzTkyZgPYevMeF8bmS/pegRzaZD
G72ZbIiqPzVEMZlNsqEWLyCMzs2VH7mqzF5h/pyS6CPmbEOPF6yIuVTleWlPZkmO8DzsoYYh8qXt
MFrnNI0OVWQ3HMVZxgiYegUqiqAFe3syKxa+Xqm2Tx8scJx50SXJ65MDx/vcdLPxVFsLrjItVp61
akJS1hkxFn4ArOrAZXmvl0T9GE5UePHA/W7RDYRMvMUZ9w8Qa70jW7OXSNSRdnElxdtGsX87JVuj
An3rliopH3mVcHCPZHFm9ACaolA8lWa6sc5sr7xcguqhzHdNkfnOOJxFSoaRIi8OcyCqu6iSHsTQ
7qU8fmjJwS5t/ZxIudi3SRFKpCy7utOT1WYne0eXpg1FY2+iTs5LK3YKSQ4+qmYrAM5Dlwqw5GVd
TtikPB8KMMWXrGq+ZRmIFfGl7WZI6hjKnSeLHdBPKaHxOyqjQ0nT64Ok9ttMz31CHh4LFYEpN5WH
sdOzh0tK8eg6En8T8U/9nepIx5pAxkL057VR3QQZpJSuYb/86qPmLBuPZRVth2L0jCLnHtfCCefV
BvVzqC/lo43kSe0d7nNfHfZgxvptb9OsUrJ17dIs25QDJaaOvUmB3xoSKAbd3DgZujCldcta9ifj
mCkjFtRDX9Z+oj+bojtrbOdx0tylquTPly5Kbaovv5r+w9HKLkDJpHv9INRXgqxiTzNj7jLTFEXI
YQf+OvocNqn5nJCwJdpXPV82kYGiTo83cbvLRj+fj4aVhHr8y+EaPiyG1zANSEsHdaO6Rv6t1pfT
duavcgJDpO9mP2+0/leib2Stfs+z9jNapHt5usgMEKiOCfolECFRBG1/zIXqyelnmeRezXUzYxtu
+k1GKWtP8GcBKEMsDT1wbBdj6jPQe8yASHH59S05R6qeRs91Q7RTpIDkCbKFPJP8ud1qc9VGhGTK
j1luxU8txvv7sgAgrNdm3HWt5ISoOlQPj2n6U3YiPUTXRS/7wD7ktR2NA3D1FaENQAvwkKlsHwRx
IRc1AX/qkiynuh66fYQhIOxHhO8krumvZapyeZs7tvoMx4DvtLoI5qQ+61mp/DAsVrBRLz1Abh5/
d7oV72TBFp3pcvU2KP24MK8mc9Bmdv0455HprXl2zmPFdkWaFaw1VKP72aLxPFO7e8E48Dwz1Htk
Hvia0kHsGe+NE22tonrKWunF6iMGbSf/ES11UFcyLFjOJlqpw0NHPAqH1SvMeRVWi1650VRGbsE1
oUwlj2jIGD1XFe3xIDa+iPJfNNfdQ969qqO+w/30PRmEh+Hedfs2BybkJj+Yj71t750InLeejbNj
ge3KkXaWU1ZL5zhxUMOE1dE7u3zqE8kFRnzJVgMZMqAFaWojoEBmtUwJxuBkr6vVRCJL/7BMiN/t
qrgnRRT7gnYX5/q5MawPSTUeNYLhMq0/IngMM2NqwQgmwU+5SttYZPc5wQzMhfHTLGdYWvt3ndPV
XdqVE1xPjG2dSxvw0gl/d/LUzNr9xcRBTNJpJp3SQ01/tKiz7xVxiqJKBiUcfhriu1UGyZMZ7j1u
qWhJgHw1MXcuN9HvPgHPIrEbtYuWI2Oofao2cm+ZGU7z0XATKbnTteHB7ntImDUKtVl80CqauXVc
/ya24qcmV4zX9PS1s1riPpC2UYzQckrmbSkpoaY3G2uN944JDRQZFcx2fMgi55XB8E4jHo8JIb2f
ZQJ+k+WOlD13ifDupEVxzDSO00qzWX1tDEZw2ZOVwjejxI9I13PLDoSkavhDRSTe69UK7WTcK/p8
IRgjty5J8K/qPKwNrixR/7HUxTmLCLbt7OSJBjBydBo8FmP0OJBQKufqR6kvO70fzn2ZbWKwiiip
v1VdkmnUc57TChEFOZS9ZAWECsq+PjQh9gltay3lsumLWQvWTHWoKdQ5rnP9bmZS7Avtfiy6nZkV
LXm18aeSFHTSmtKHMixk+nTKd6YglSszew8LHruNPdwnlBdHznynyvFZmiLf7Pp3VerOGNQ2krU8
Ws5PZ9ikuXwHfYgstRcBjTopFxiH6AzD67n7CHnc5ln624AexZXSKKxJeYw9dWTUUE45hLXeAbEU
6i4DXJuV/HEZnmxrt6Tq1i5RgRZPKjrzvjcvegAjhjYzcLnTq8JPJHaxMx+axRJBMpEdMSfGRQmO
uXHt8qBRonOGtA3eD9SKbBFoJW62IMoMt3LfzZu6sUK6WVqvEdzcHYTVxPqiyynML2ktjshAnowh
DaSV2PxqGJGNg9b1nQZBk5GvRRwYhBNDgxL373m97HNL/4rbfk8B8iNUm29l9gmMY891dXG1BZ6T
+6VbmW2FhrGwQq1ZfKussHAb4eDQxLBmreJn/aCGJdZNF7k78YekACBeQa3QVONxsOUvPSPsXtde
mrr4GVnFYXHG30PefElSFMoDwlUTWYGnDu2v3s4eJEMHixraRxuVczKau7Qmwk+Nj9iQoKVybx4y
GL5vWepHQth/d8J+aWdx1ylotCelUO/avDn2fX9OplX2inZE0eAUnlOxjxIodqjQi2LpzMGfsvyd
IXcnN+1nPiTvUxdpITfHwzwpr8vYfJcQu64KgAf8LT3LLG0FACpcl9+r0Q2uqNglY9X2Btv8BD5u
kCXpQ5AmzT1n8V61l3vbRsIv6eFFpUHU4waSf/L1giSCdRCra/OLGot6zMriDGRneYkg7tyZ6qNU
IGFKhESBp7J8Y3NgyTOp9pM9+JQVIJAjFDKW4mNL7gLJXcz7RGYvUBvkYhKUDnaxSDu7GWXXRCnD
qzzv05g+0FEHuUWgomxq0znT4iAfSeIkC84pipfOzL1KlX6ufY8yKnnG4Rsq6cgnjlkSaMJODmmy
8PhqWLJY1SreR+VQQjx4bRNXXt+SDh6xVjkepLBG4xO2ZF14kZp+G5lD0OTwz1ZOcLsidOLxozcH
39aPZQ0FQ2IuinicD9bYfhCDedS5JySbGneRq9dINEzj1aHlAdLUAOXoxmAZpdRdyuRTarMXY9aT
Qzk7qi/U3PipSfK3SVbslCif08Q9q8B+o6bZMV0wUM1qfGGlfvad+oNwFc+ASc1QikusBVRFDTvc
+4ru2J9yhihNLY7R3CBsSHe6rd7zcx1oU60ulNI9FQB+LfM2qXASORqInDSiJTkP3clJ7ub+lQQV
nXROc5cRjRSv7bZpxkc7z2tCLVlaaO6fjd5ELDEgilnwYDTOtDe1+d3IGvNOnlXLh9F9WuvFjZ3i
gP/zrk+t50blEWrqxkrajQ4i5uKel0LSM318Gj+i6qGVEL3VDoZBLZJhJuGziuSxAZsGknP1xHlQ
UDb28fwWm/lHsyZa2E/ZUyeJXyPKw8j6rTE2dJC+EwaVknlf7UNpCmuxW4z6Yp2R0EGdLssiqzZ5
snpx9oK8fuMMjyl4wBQIWmdb7rUyJAdpmSuIiLagOVzAjDA9qPvSoJrBnsQxsZCG2XLwkjiecjYu
jHtRAjk/NImZPKdNEj22Mn8oolR5ry59+tsS5botBk36LaxcBHkylk8rOshvLbE5YVRKpwUnEXax
5C7F67v4Kj5jqNelfxMote4Q1BZhacsLCoMhOyxSb++osNfINC6J4WMEOhaGSH7iHqRwHueIq0XE
/ChwmpsiktutRJT3xbkQvRN0SEIc2hYj+7QauCS1rzq4lh6iR7LUAF1gjZthbU95log7SyvkndKN
ryT6DAxQoKCBJpWvVi3otFExKOyV3I4hNMVXG2PrLdEvxNJmVXR/HkxSTJVz1SVviz0iZjNfuxSN
KUE5zeUSdW+VqupLJfubBtn+3GSm9DA4AJ/aZ8VggVfbcsUgn7Ja3DfCcOMh2koAEFtwJCmEYS6o
Jlq1bTr2901qPSJkSx8ns/bxbaOfUkuS6NBM+3OOg9bKh7vKVN7TtD9U6q9sIGd95AYCM4O1gkj4
OzsToUC3PsNRRXL6bsunKXLccToqZryx4Fxi876yxi0kudsw2FnKb2mCW0ykbTZI/qI1H1r2kzJh
MORX1q0HHuwgHlo/pHRcNoME2hfjfE/UDkmNvayftIUeehntqWFWphdBuDMtWnthxQFIyV2c1TsD
d7S7xAgH1fStdaL+cntp2FVif826QJ8Zm7ISeZZ0XxGi2bLxYVzRCTQrivvG0umbTYdAy+XoXaBz
3GgVgzWOrnmiRGFeqzcM22OdHqp0ecguYNKclVFAln23WzqHG+5MJHA7PmGhOBIp7Lhx75Q+yfoz
tRZZTHhm+6MtrM+eoodcbcVP8hbsV7DBhBoprE1WneAFn+TNWF6YAJRshM+gCtU1yydPO8Apx9TS
YkNsbA7XfDYtN88nrzWSUyzWzTgrb2vfHroemW5phOkSI1jOnC9HZZMEYJF+WMqsUE5nxKfMbADn
CbqWqikcMT4KyVy5GRMxkeLZYdKi4rdc58i1nOgrUeEAeySvkjOemiE5Wv3vtJOR6ugMSTrlSt4w
558cuiyeCT1cNb+XJKlVJWpXm0MdshxHkFPV7ohdOS+UX9hy2ppUTsC+E2UyLWHKmmsgHnUNxuy8
bntyDjow1zzP2EomO0i1OrlDW+eyOztwETT6RAOuUCd+XrD9BpiqLDzXdenLIG5+rNR7BACnNpVf
4bixWOqkqbkKtRaByLviko//717y/z3Dxf+HVopL7tNfWyn+TxtfDBnln8wUl//kX2YKpL3/uMST
XPreVULNHA1jxL/cFJKl/QPHBGlh/MNLyvsl5fzfdgqCqf9BZDDBUvT1Wdgs5f/2U0iGgdcCowX5
g4aGH0M1/hNDxZ8zTfgf6ZbO/9u4ygHTGwSyVQRhEufD23phDofXPzyIf1s3/mjV+KtP5mH8Mcws
N2K51wc+mfw19i/Q4tb+m0iiv/roK+tHui69znVWEJRuYXqU7nNFk2777Ov0uXqwaKHmghjIk7ai
NVSJ9iUXwb/poVzntEbEK3WXJPJAGTcy1lqkFv8yM/3Jy/Q/eNzXeboVRpd5sRURrESswwmBiORi
cZ5u+95Xti7yXqEqrCoP6qm1vFQHbzYl/e22D7+krvwh9s5a2Ld0RHrBUAhzG5f95yQL+8bncnmH
/vDhq82IQGp7jnCSvph4PaZtvL3te18CXP7w0ZS5zJSz9ZCNhAZ0cOK3rRz9ak3ys9U1ZhYRdHGn
3nVGOfwiUkKevdu+9tXCjOzRwguE6mRYtB22smdhWDd+9NXCtCiJm8y8zIOMKINDlQ3KKbKlu5u+
93VPlNFb+tAuPJZE/dUAlZixcduav2zOf/whI9OMgB5VfsgM1Uht58j1/7bS9y82q+t47XTsBEp7
gI+0bs6ROsZbo2aOvumZqFevimmRTJ6QFhJ0A4ooY9C/NJiQmz772spJGVVVdxhrgpZor19rC4uH
c9fZ3fbpV4tez1GuViPgj/GOvwX73G0fe7XcI6rKlxTCJJg6bHGtwvUcJ9Rte4l2teBLkkkbq+QN
xB0RtjHRyMU43/rNr35KPGJ93aRtHowWWFtOTbAH4tHc+LivFn2Cu2CN6WQMbAf9S2enoFX630Uu
/tUrfrXsVzTRU9yteWDFaeHrBnTlYvX9bV/9n0bQP2yzqAuGYq349Do7dsNzVf9NdN1ffOvrDDFd
JZNpRXURpOp4KqIco2hZn296Da8bXijNSGRn1bMA9G9XiaL4TCpD+5u+1r/64leHcWPaaN0nLQsy
0xQfrSl3wnU6Andu++5XK5PKKoywupkFUZduVqrot4uCiPm2D79an3m1DEos82DUPEeGSPXCdjSJ
Nrjt068WaKYQllQi2PdbCEk4UtDrr9s++Wr9lP1KBxpwQGDDVhZz/ZEo9Kvc9tlXy0dBL9OsGpHN
ZCviO8NCTI5e7d/04dflB/1o9QBRfHExIYLREJhzx3y47bOvzs0RuKhQiTe6WJ1xa5QvHRDBbR99
SdP8w6IvZxI07ZKPbq3e2vWatZfb2brtDVeuFpDIKf9oOz6cOnJSc/z2P2sy/a/b1HXo69zpXUt1
URYsAA6JygZrWmR03fZIrpZOR6fhIpsJr0mDh6RLZExrzvJy24dfrZw8kupSDEUWmMAGeRgpzmL8
sCpUnLdNb/9M4v7DD2pZRMAkPTBasvaeLb2RkXPjr3m1NEm5G+ZI45Mradn3MaU6Rbc+3/ZYrpZm
bSQZchXsuAh9fmIOO0ZG3dy2WV2HSVayNczzpWNs1GbzEfngi27E6n/U/v5fb+IFOPjj+onIx0zJ
SCLQQElOpdRz75Gn7raTU75anI7aS7KeFgm3QSpId3Z524Xquk4Buo5OmJjPjSbZkx1UH4O47fWT
rw61ss+5UgKLB1OJZQnHoX3j8CNfLUuVptpsaXIc26k9+xruai60yW1rXr5alkRA8bV7IwnIuCsD
W8J+UBXtbUPKdQZ8KYFTpeRuBXX6Aw9kkCTybSObfLUkaYbLsljTE96+GXF8rTjABUp147t9tSjl
TDbqiapoVNX1kQX0AOeg3vTAjevU8L6dYmmQWJRz/MmhjAZhoGvyls2ErMk/r8ncTpVpKC5vCs44
7MmETsaOfdPaIZb9zx8+jSkKL/qSyRWElDJCMh9u/NpXpyWea+b7hddkyvC9OTICZ1P8XT/aZZX8
d27Q/9uniK3/89eGO9f7ZOR5FzYevqy4UNUO+tjbnvjV2syyGfpfUpP/y9mZLMeNJAn0V9r6jjbs
AZhN9yEXJJOrSIkUpQtMC4V9ByIC+Pp5WTMHCV3VmsGxrCQoExkei4f7e0d7pqvQVAlOZZ3JTXtZ
b62s9aScpA54emOqiy34rVuM38kw/uq92L++lzzuY2mnTIW9AQcypM+qWIZ408rzb8oCCIZKXm4X
jz6tM4fAMkfKC7p0U3gyIH796EAQp8Sc+ejgs/ZL+85vXzf9mmujVl+hlkkSwW18ZoDTUaF8lCoI
Nj59FZ2GsoGupA2zCqWwGAd3SbBpmwwd6dcXkjSqVgU292Pe5dwKX5WUuG97I6vQ7GcwwF3IkysD
XVzqfKVCpN747FVkCmHOpXFZ1wpFqUs6I4aedPUboPZfDO9gFZhtFzglzemEzhRqiC7yINGObfzk
q0UzHUqfNumOh4+UPMAB2rTt8YJVTAqbdnW5TABJm/m2Lcs7mm63/Y6r9dLsg0UH4cgnpr8WvsOm
Bd4LVpFYuzRSpEPP7iHQZx+vDDTVw6ZPLMJfx3RI2wiAZEksLnRRqztnzn6DkvuLobGm25WzYyrt
stx0KaC91Bmea2gx2+YmsQpFXSFvEpqfkA5hkEt3bRdvmz7EKhQ1189j77KQwZhJJjpKtw26C9Ht
5428BdWo7/EzHi3X+jZbl/I4Z9vWFYbar88GIJOMY8Ww0208neJi7vaOos9m2xBZhSHkzWIw9WVQ
N0Z/XGz6EQIqS7c9fBWLAF2dGbYID09qyIZBa92m3mL8Tib0V4NwFZBl6PcyRxp3nDrKmmSqT2Ni
OBs/+yosQQSYQdewf/WKvvu4xM3kRw4FznpbBPmr2ExMSq/zpGXvUNIGaOldDu9l02tfG+gaKegb
GIifqrKu0pIa4awqtmXAoTT8OhybzpeiV5fgrE4w6R5m3W5bbvxVcFLgQvOlTXBCO7+ieqo7AdTP
o23vZBWhBWz3wXeYZefRbudLXQ8tBCKfKJne9g+swrQ3q5lTGv9Ab7jLTVFO3/POdp+2PXwVpVO7
tI5Nbf7RtT54YgCjse2u+4+6hp9nLgoxbeVeZkRkefvUiYe9H1bmxneyClDRNZmhNQ8vVXOVZneL
kW3b1fur6CwDeySVybRVBMO7MgB24mOnPWx6294qNMW8WHZcT+IogepBbDLr2477nm3biLU30Dfb
pKjGxY9oqUsOvXRBParO2/j0VXgWtZWzFP3hommpv+zH5RyPybztta9tJ0JAUrHQtkClVHLviGQ+
pkBUNn72dYwawYJNp/ejIhymq55e/EhzzN82oXurADXjyggvMqkI2Xt1T+07Rso5Hzd+9lWEIpHP
4LolfpQWlDR7oIhORmr9brhfpsA/OYCvC4BqFjpo97kfVXmTfxOLXt7lcNV2TdflkYUUftsU7K0C
1i9SPbam8CIR99YNqzdksyyJN8bVKmibObW1muGsVVDkHju3o98YFea2yWZdE4TuQXR6af1onPT0
6BmdvipTod9tmhPWNUHw0h2BHwYIP8X0+1yOwWvlTtO2976uC+qrJdXAtf2onqGoGkVKf0k3jo/b
PvtqYRVVFY420sqoQXeCAKSo7mjvMLZtZNaKNqM2HGwDvJkqnwKaaP1uuUNFYGz88OuwHWLXAG5G
2NpWE3VGYB2qINlWpOa5q7AV1oz9GSBCpLr0sTN0ddvKQG072f1biZBD5hBHAfNZVmGrGzwQ3yY+
m22/6ipWPdOqwjphPqMhpfvgNbX9I22ond729FWsZjLJOp3wYtDKVIf4gqGZ2PVtGzPrKqHQHBzR
XGbLKoAWoRVdWL2/+NtWqXWlUOXMNBKoGBXUBApTo9Q+0hVebEtXrkuFXOr18h7GUUSLKIpA6YzH
AfPwtve+rufJFAn5CUhDlHgdAENTVTcTSJCXTb+qs1phIYd00CcrxoyHG4HtWLBf4Gxs22Ov5ZMa
0hUl7ibBhLXhgcpsitUdq9m2wq7reirXCShGQoPSq/qpow3reqpdf9uRybF/PdVMRVG3tpJ+ZI7N
92Jow7Mz5s3Gh68iNamCMjUhq0RT6fmHxCmmU2oY22phvT+s8j/d2TpThxzH1z518mb6GV6YQ9NT
m226kvPWdT2Fm/cOdiwfaGMAhCB2xTU8YzjWmwbkurynBiDb0uvP0tRB1IiDi8BF6GpbqK4LfGIM
JSVMKQ9aXkWrXT37+2DJ423TjL1aVmXctrmDHCdyi8p4H1NoijkkCKuNr2YVq4GYXC0dhmTP1fYN
bZh6b1ZabtsN26tl1S5DelsLoqnL7Is/sMjwtqXub0b85TP+yX71D2viT2MyAMgBadf2oykdBtQ1
3XBTeFqei4uQatvIWUWsFmm1xC1TmWvZ82trmbjtqhDY2n9+/F99g1XMZhfjYzjxDXqIFvd9jFGF
JBaDvxOt/s2/cXnXf/aWVmts2voBg8b3IqfV/jlMjeSVZVx9+8/f4C+evq4pqmVW03NleZEfTBnd
Sxly6xHc6ranB79OmJXIAT5IF/zYEuQnDWo7CqUfb1tJ/pCh/jR+IFrWFsueFwVJJjgExrSBW0W5
Lb+8riwqvYLuYOBAEVhe/+gOdnakmNveFlnr8iIvNY1udBcvmv1UHet6hvxcgCba9t4vv/ZPbwaQ
dOrjvfQj2s6rK+iT8W7x2mXbZttyfn16euljEVkpotljrqSiEJBPEGy8CFtXF2GxUlmSs+szx6r9
rtvBv1FJPX/Y9mZWETt6RSytll3f6Nj20Qa3AkIrE9t2rNYqVqXZEdJ4T+HvypkW1lz0b23S2Nsq
AL11nZEWfq+8mecPM/z6XbAIcYqlCyJv09tZlxoh9ylqEDdeRDnG+DEwhwxeRSN/M99fskt/MpOt
a42odJWZfxmVg3Np7Cu5gduHYRM+VE6Gv7aADzpxVZlsC4J1CZLkhiIHhw3QnOvgw+D27X2DHXHb
UX9dhcShbQnqmARdUtJobeduuke/427bxq4rkXytfLxQbJIxYKhnVvV+R+WG+37bz7wKYCD1enY1
+6nBVPKGW8UxWjAMbNsMrmuRgtDqC514fuRTIQPvEAVTB0Wsd+Jt92jrkiSLS/cyYeqJuspeXiaI
Nz/6MNiYwzFXMQwNPW2RFnM+gWF9DOz2NfPKedOCiI3p16mzqFE6Sk/wcPDe72XtWg/ukJS/CbDL
9P7vAYZT7Nenwya1C5Bq/K62Nb6TSGH3ooLttGXUuOuypMD0jNSoBxGFo2ricxwg6RuJAmPTmMdJ
9eunN2gda027CiOvn0Ia9weUCjObqW2f/rKF+2lJzDt3Cty2CaNhyJ37qqzM23AoxOu2p68WXLfw
gjpNgzAKBrr16NMOn5O+VZsSf+66Omkw6be0JieMBOzUcztDnU1aLTfNZPCkfn0z9YXvjH8rjGLg
uRABneobWqTmbdubWS24M00HcNVs3rtvzC9Um41woagMfdr2+FW0+iItwkzMYWQUkOAO3lKiYQjj
cN6UnXPXhUqeSUN1GjRxNHPfc9cUkNFMs3e2DfmLY+3nQUnftxrtuo6j0rP0qTMB/jRePm6bbNbF
SvDtw8alKTlyChh5UwWwrx3LcNubD1bhmg1OVtIKHV9y3eWNAv1+TeXLuC1cg1W4ViU9a+g34yht
2Xijr3Pux3qCILlp2KyLlrI0DiuQUXEEQ8o8Go6Rf6nqavy67emr9RVl7JxMNizSTFGr6MuLrVdy
ubnt6favg0bosInJhhhRGlbWs+80cOZUOnzf9vRVvC5o1Ex23kYUV+i7p8CKT2o0rI0/6ypcqxrG
DZ6xOEqGstwb/Vy8E07hfNv02deVTDMwW325wYtKp7TvUsvoPnD+L/fbnr4K1sVMK0A/M4TZTupX
WyfFdSzMZVMWyl2XM6Ehau1iauOoXuAnIwS/B2ffbEpCgSb4dcjEMAoBIqo4Ep7RgtwFcqGXNN02
i63rmmLp161RSCNyL4xBGgpyYL8Qc7a99tXSCtp7SrzFM6KxLpPl3JVt996JkTFv/PSrYE2qkWtY
TFiRJQqHahKlWgihiLC2BZRYhWsunMDqXD5/ZY7+gfx0/NFx0Z1sezurcC28qdbDBXs8zX13kyIH
O7uJ/t2J7fKO/2RDKVbhyjpto871mIUR/Z1tOpNfCl9VvztuXobfnzx+Xd3UAntJ5kYZwIomKHPx
pM0TLXRTVHQp5ie4N2LZFrzraifq44IS8ZIRzYOAbgwzh+6lZtj49MuJ96fNJXxAs0TQy5TsaAyg
buKCxZnLbdu/dckToNUyNKokOQ3KU+71Rcr6jCcv6KNNY8hfrbVp2MyjDszuNE5WHHmwWq9ywJbb
4stfxe9o2G5TiWY4NUVSHqZZIjRdGvxk2z78KnzdyUszi+72kwh1j8vLGw4oqvKNH34dvOls+Jld
GSewZjjim1KB8fa2tY25/ip44xRxuOF48cmba0iwdm74b67sk03ZKFg1v45Kk46GdCjG5KqwDbM+
tDV37n7R642jfl0BJYeuAfwMg0O0rrmTtpxucZAm20blugJqcUI4hKbdXw3T6BqAlKEPHvy02tYb
7XqrmC2mGkk4UoArVQC3bNEXwHbKl20DZ10DhfLPN+MiAdyagxShOKF9LJxRbcpNu94qYptiUoxL
bVxlXftxVl79Vgo1fNoUUesSqD6QucI23J6l45afPStvv7egnH+znPt/lKv8yazvrSIWaps9u/bU
ntN5dJIbj1RUbJ3E6DhefSHWTQaQtAqX2E0bNMK9KxTEsZNtOXP8pmzHvNz+1aBj0505NBdsOUYy
Y7wzXFGDTsbo4ohI+Eaaf+1qNVeYS009g92aK9++TpupaBEKLXFoRug8nOKroZ2WprPF9ZX1SVz+
imYDmXXLk6/nvryugeJVdyIVeX3tJUGbfJrqqQOK1zaD7t+bkM3hlxbzCHJ+x5eIk6+GjYcnRqZi
N/l346JCWfY6nHTyHM+p6uTOdY2UQdfMffzQWG6ub6tRL36/H3B1jGgXqyJ+aiWUiruGS+HFOIBd
nPMn0cFIlDulE1OLw9zOXv+CdrhMTzQ01O05DCZwfsko4UIfUAyXFd8f12t3XnoX85FlGmn3arel
U98HjRV22V71rj/eNqG0u2qvlA6C75WLx+xepKgiX6uxlBBvpVVlnL4aODnY22ro9glfFjL4PJ0l
z+y6w9AFrvV1KU0v7XYqADPZ7mdHx1AlKYi2BUhQm61iT2onlu0xidG63eeoUr3HPvEGnhB4Bqjk
XckFszcjqmEpesiHusjvQ3uBEhhyNmn5QrHbQN0dLM6dSxBk5WOuq1bhO3B1s5xSb/aGu2Fyyq6E
5koRw/sl9OwR/nMo/AQzkF6wVaSmhe8V1PIMFzijZBGeudQoaLCzetpTajcGrUKkQbGk06s9/X6z
49zMeSlJq5nWjIU41jX6kxPIKqC6+24ZDPiASx0AItxbTui2X6QzKPU8ZRDin7sYfVYPdgCYDhJi
39bQEmDfO+nZnxoPA8pgl/mP0RQGKg6q1BcgdNI3+Gt7P5W5vso138o6zVU8lAZiviq2sOXVgn8X
FxA1eMSEaqbghzkkqZMDtutiGh8BC9fGq7GMkwfiNF2c5ZsFXMX47pqirA60aIwdzNI2rI5Yhzpd
32AIuwQYnPMUjWM/N5jH07qRkH9dtK9WH+XoL8f6aITp6Jh7b3LSuD6IADLsm02+YXoKqmTOhsPY
jCDCiyn55Ou+Ecd8GIMOE5HJMO9xLyAqHnhH37t8sNuEl1dZM7a7uhK3dMgP9lPQcZlq7Tg3lo+V
D21aWYWJpSws3e+NAn++hx+2fINknh8cdxYwhXBgfXALSyXfE9934NaKMBUgGh2ddvGdLpuxuFVj
Mbtq2ms3DovkFX2X2xR37pKGdnYNzgbp1V4VYZ9+HJgd3AbeuRYZgpjYV811mSegdQ/UWSZ5dwBI
76uPvmEOyxuY0qR/HqRow3w3pmSozd2ECnd5TK2Y5fhQsjJYNbpTUeTLjtnD0B26De4w20hSJNDb
V8KU4LNO9FH6KLYqkEbdDzrPWhwGCUiWsaU+HTILQiV3hiG/Q42Zd5+yeqQ0Ai7pqMsQWC2yO8Cn
dTgl4Q7Sfge/1JzhZ716TKXhU2/XykcWYYyJvQtlBQUegrRU7o9y7J3mMUuHoHvVTdVY1c7Vbjvd
x2Zu6y8KLUoJB2422wyTK/pE8FZdC4ZqZ05plVmRSnxBDUIx905h3xbSQsi6K926c+ShD2KHIoUS
qLX1qic1m0fhFr77A20zYXQemiREmioKbhEiy7SH/r6T+YSLusi0XCKPWxbxHnyva37lZ51UvAt0
4EGXZmlQ4bupHm1BKVdDwQt/R9Rafc2dpk8YzUBPkRQYSa3t6VR07Wh0IIVaP3nwUwcZjj16i3k2
M3dkvRC+DBKkoCr+PhelTB8htKrpoYk7zz7xbhL3Wxm4FSawPPCC5JmFHifgrgyKChh/OmBRgVzs
Lp2mWD5QJqR6llICf3RljUhOTOWUPLuh1YxXZg8N/nWA1liDJsesVKhjOepuxDentCkfp4555m7I
0/JC5jEza28JitUOCR7MoNoNTWM9ihSAOX5SKN4w2l2Y8B/BRfpL88jePucKA+Cpn7c3swCYflTW
0OobrhENRCp4DKHhy7aysEjE5MbKAH16M1dfvVJD5N7VYYqOAYtH74LAnVKQQHgwjSR9yMXUM2XH
sXa/QDZDynhYZD5aiJUq0bc+Eg6e8XEIRDg8VEWRN/UpNQHIBuC2ZQ8t10osI7uxmxr45YMKZGHX
+3CY7WS5c5aF3wrs81j2VCeMsxmbB9DOVV6hAObHrfddezlc78bFMdrHdgwGke9o+5zt7rgoknzo
VnovqYOHEr/Xp9hoPLYEuh9tjb3d8BZwn46dy++uUiEVb3qwsN+Uhq7HK9cOlLNPDBNK/g5QoQqe
zMmiLjYJh+yC7SxnjvSIbBY5d1HLtVT4zAxo2ghl3Cw0ItP2p8kHHt1KsPl1ndrz17lb2v4mtovZ
vM47sagPdbkMEj/P3IzmfuxwQ8Jz5ycy8Si1xOOSPms1MED29nDxSu4dzxmzBlK/XekXZvXc+DyJ
WWCTzu2KIogE2W36luMt6z/0weQ0CQ4WgMLWviv9Lrz1TGyc/n6amkIOe7RjTXY11zozQxQoVt3K
XWcwOz0pQ0imZNft3Pqd4yt/OoOmH/3HBTeUTACiZN6S7+1xxEqHjyKTwc6wEocSErakk9oXadLQ
syQs2ynfh1ip6mLXeKk3fja0kslbm8fu0FJrXClsrZKr/vxTWOBfxFiiytz5aMkQFcAOmREHmF0c
YEsAQpsCkbKOw1K3KNn4DZwZBSN68fzG89EwP3Hz64Tvs8XrStztrm11JGH9LqtJfwU+z0NDU7TX
gRt7+Uu5TF79TdgZ5OudWzva6oDp95b/LfMSlgHQun6ZfUzmJO4TGokN9j473SJ7P1dDmsfZznUo
WX/BnYo7fZdJMzV4gf44MrTiGSHtycvYx9r7DCZozjwoPcOiaQTAzMQOqudYjPOgbONzmk7g6NnA
auuWPYcbvDjA7YuoXawLRwzx5FC8zo1TFJHubNUXYPwrJ/5ULSFSQj6KxyQXT2U13CizGex3fuUG
xg5psm/tRFVPOB/DYrRKpKNAxJ6a2NU9EN+ytKPF5fdhwy2b8HkUqe7pp0QK/ileRF9MkMANBxay
lZqNe4eE2jAfsRVR2Yb4KVwKGOKJ75UIQfNyDPn6c5PkEI21rFHRmsrNUIw44ZBcSPfg0ZATY57i
z1c5t7dXGKdCkKVzLHB95XjeXhOL+eTb0vDCHot+9ORDilxL3muqZtJr6qwEvXwcn1VwPdZDP/6w
2qWWR9MMMcvi+EBnfRVLJ59eixamx3uHisf0SSrDgWLc0AU9vxTZUHRX3MemCFwC0xeYG03uTL9j
Kbdq6+j08uLbsLkkVB+KsLPZ0MtEtd557nKViasqyUu6WgGITxWG3Hby3qypyD3W1yKpXhSTCO+H
jFzm8Q40dGrrEs9dd6OXqly+mFQG4gypMg93h4GcRo6T+U43Ex0tTtZn4XOWZTnYek5IPTpCXKbF
Jxt0Vf5QkISwoz4nDr8gjSEm94UXh5D9tRXiogDF8CZxF4WPM/gBzeFJGSZudRMK0JlL6GD80JT2
mH6dwz7g6zPVF/ODUPC2ibZyHuu7xJgxHthJqupXR7ON3LWtL8xzjv2juwVjrp2TnLKi+OB5bYr2
RRazXV0hxkaQZ7Cne5ko9WofpljK4jTko2F0O2nWgfEBR3tivxXlqKYTKx+8eMQLs4WFyxaMSgtt
zMEcZW7e9pD2w5e6RYPEnB14LYDwKWifde2Sj+QtLwTBsIiRjoXJZ0v2aAxqJPWMKbvOj9LrjOIg
AzmKJyMZtH3do4oTV/kCEJ8+Bx2W99iyC6xU1cLs80GHM57mBtlrw2oDnX+3+PmAaNRUqf8EyO/i
noyxRo7JMbCCyX0iDecNEfzogplQuaDccB8Kzzy1QxUINKeDTFB4p7mr0NylaX3L5lPIaxEk1sW4
PCVJlDtE6HW11H589Nwl57ArMqsDqV2YF9Lp1GTFTVa5qqTQxFLFeDbncQrw+Mq6vJdUdg3nKV24
Y/URPlbJbuIT+leiTjL/XntQom8rkyuRg+cbecuHpbdMoB4PFvMGGHzRfEv8KhheJ2F11oNVsovm
AEf/k/+QtEOBTXMYe3nrK9tvz27cjcz51iTNc+b2lr6lPRW8BZrs0Q0/F03WarDii6w/FEQxzIh8
sbpT73CoefDl4LZsrYJcpHC+bTus7soCTde99HnRdbnHsW3aaMQgeRvLgVrBrM72sTGLEKSn7RvO
b9IQf5HZXvdKeVVnGU3uJmfNiggapmogeVfcG3/elkRZpfY6OyauZJ+eS212N1yvm/dFjZNy29NX
mT27GifBPmk5e02KPXmwug9z0MaPm56+7pES3tJ3NTq2c+dn1rWdlvnHy475N58dqPWfZv3XTVKJ
svpknrPiXDZl2uZH10cgtbPcPsarqtHi0kGVJ7gmbINhP1cUSZoAu98y3EOXI1fi3WcMJNSONluv
Re/dNkT1Yrj9jJ4vC+htPLhTFfAHhtZN4pPdNWG7y4vWvuDjKaC9M0JRD9cJYpqUYT1wJ2Yuc1n+
Zmz9xbXGv/VpCfaKSa7VORQcHyLZh6O+GmJL/WhMDE2HAkLL7+6C/2Icu5fP8NPNg0aDbchhHs4o
wrVxXWZNaHgHJ7PM5hA2C2kYRMiL62FZWYwAGQ7VJWhxOJNhHDDmBccnK4YajpY3Gkgtynjor8LK
sb1b9EhGge+adrzp6I6FEU4kBNAjD2jcSp8N2Ti2UzCCYh6Gtn+gGlFNmI/ilMPDkAbd9aV4rTEO
AjVLaCNhRVzmHUvd5Cg9+nRWzJjMO/ap8BNbn2TSW+pD1QzcbWBUk1WqYeGjPy44zXJ+n0+d41kk
YrolGbAGYZdtDrYCaXSssAQP8toNdCjvK6xgwMYKNag6O/wREv8v3P1d9o2StebH+F+/sO3/9V+A
vb81qOezJB3/9SDfMGP0b3+7+9IOf4um+vsXNuX1+u/88ojhX3/87+StOXwZv/zyH0dG+Dg/Tm/9
/PQ2TOX4xz/3v3/y//o//3YB24/zh7l9++ffvzUchS9PS/hY0O3/+F/n7//8O4nw/0THr97q7Mvq
z/8PGt/1/+E7jmOS5jN91/UcJr3/IeO7zj8ohffgKnm+DwX/kvP9XzC+a/0D6btlB04gXA7vl/vR
gWRl+s+/O8E/Atd0A2j5ruuSOQ3/P1h8OPs86qd7RtyaGM64MqB0LRCcdddVHz0yrdkgWXIM+jqj
BKFND1zKyGO7pGLvupgHvc4Z2Y6L8dlhaJ7syv/sOu4hz4q71Cj8vRYv1ZKfk7n96Mz+9ZAmN6KZ
D0VvXZE0uWparhNU5u7Ie7oRqaVdn9TVS2EM6Q2S9HOB126oQsy9fe8fsC+Xnx3aLu/NZIhEuTxy
rR2zrDv2tS6sOxNwmVVk9tHrkRlaetqlXp3vtNBf0SO3kK2RFRlsTHdOWr3vAnmF5zg8LtPwYsxZ
wryomMO93H6X9hYc4mV5GkfvlMgkv8swaz5hJpseFd7JvdnBPtcoya503407w++PA2flh6l5P8TN
s+nWOwcb2qNd4FmF5YnLcNJyp4EW7XA1nUfO9VGOaHBX9374PJjtQxK3XhRWxX07OePVLJM2Qgpd
fh2kGfm+lZ+lmKAzVRNCLDD9+8rIziqfP3W27ZE8LYf9UulbaSNUmSy2WFYRRmWmRlr1YlIQSzLd
9OhV2zh4HlzjqATnk2LIn/XMnRFnBeuR+2r/GDqkvyRJGPKdT0P8qZGzxJJNvkjmXDFzYGCvOZ/H
RXxsjeHNsSe5rw2ki6HnuYcOtwauDvJz48lTzit2xoRT0PI5FmDLK1YTzoIt4ktvem9nZA5YVzAq
6aZ/Fibbfs8oQ1TRo/lq+A7np8F8DoMHyvPv5xHlSDG81i2pON+/xn2srno/ufXHod27lCvvEo6c
mNXyPXmPfu+qjCwEUpkXWQbh/TCYdWQu7efKGtVXHKvDVW2Uz7JnqzuGaIy8fHlX5dTwNMGCpdIH
ZGjpXO8qw761Bz0fMFDzHoVH7iQWt2VlkJm3JXqR2niHiPmtBi/NWZQloPKvnaYadkFOzrvrCxKB
JQLqWh/yYvqamy9Nn7/0ARe7NozNr2mtWBSyYmTPrvydSwrtgdNTifiU2pzCUMOV0Kl8kfPsXLuh
OR9BReZRXxRPwABJgAVl8s6pq/SQSwTYnVl4+8lX8VtWMmKyWD+TQnVYT3rn3nFKvces0WGhNPxD
UC/2VaIAbLRuPGNfs7tdQkMUVdpAD/axz828HWT5Tdjp7ltBefidtOyju2TObpL5XsZn0c3hXTmQ
wXf68nlxLH/P/EW1untKRTI+LnpqX2uNxrt0zfKZfRi4Lq5SotLK8/1cBgwUDwuzk1QHz5ieyHF1
d3Q5IjoWXfVI3v1r6BbqLuBa/FrqAXmLleO7a8eu3XvlWI4RXa6lv5snVR7MWnR3mdfNbE7tgYsE
6syxtaXXqETqjwU3Je8GM+0ujhuQCDBe510+eNM3OgerqznFT48QxyvRRMrlkRkzP2SgGaa9K5b8
2TJi66GoOyEP1RzbI6egyb4MGLx/RZprbIi+uiFTXT8JFzjPjmKQDrl22GECzDCa76fYxyul82k5
ycX2jqoT6hnYDnPVwDUNeZ40u57aDoZzIWsCaUqW8ODVfWUTmb3zJUuC5GMvuJCKLPyexwGZOwVK
eLdnEG5XbAEZ9azr1XlAcid3dWOGR+Sl6Us18WWWQHBuNE3j1i/n+SK34tVnnLjv8qBT77Qtl290
Eet9VurpvHjZ+DWHN7IryJWraJ7q8GyxC0Wi1hVfXQ5A+1EgxLW0QfOin2ADJhPnx3e9U6XR4k0h
+0zbly812qfbwet5k8kSo3vi0EfCc3Ejsmlc0NVqWQ6OAx6hnxDvSL4vgr5UPzqL9p90Z/Y3WD3B
DEIncnahUCBnLslSM6znZ5G1xlnNtsZYNzZEVZBPYt8Z9fd5SLsrYLPjbe+YcVRZyt67BhWe3HZ2
N7WFK61iKr6nbz945TaoPBr1qE6ZqpNk1yryoEgU0efZZRV/6bqLQa1yS/k5V37wAHNyvOoKa3hM
wL1EqSeBBzPF7e0uSbAOWm0EaLB8Nnn6kSTFdPY9pa+pGIyjgnX11NNjXu/1bEl8dtXovVVhbt1O
aVF/Hplrll1lZdmhKr3u2ajDYV9IXI72gNYtoeCbs/G8M9vavx0DPdzFg4F9kV49j1m6trGaVT7t
Is2CxsyehpOXjlz12X6DzT3zuMbJANJcUEwHLhJsQFXLcNsUCPlamfo3ZiOmj0GaLY+JZxaPWZwg
pUotHHISD3EZcKWpm5oeMiR3Q0t+To+NeO2KdPg6G1n+IXFw2jqTbd9c9D3HxlUo3Get2ogGNG6y
rQkeJWea5qqDaBoNbVu+M5IpiJpFqnuvU8+en41Xoe15+1bE3m723eqRLZE4jLlSJy3c8UCZjLcv
W9ndFtNc7uLCEgf0j+LKrJfpADPRuApSYUdJ0Tif56Vh7CVLhxhvDCLHiD+S1Z1/cCNR3U420nSn
Dx9hFchnj9MnBrwh0o46ct1AFpxlu53DlB8jimWtzzI2z70j3yeZc8RVlkYxxtCdH3zt6/G4hCVu
XcG5pf7aaFJ0FfccGTJqdxxQ8MXWoW1Fsw+rfDi4F8F91dnlzujt/6buzHbjVpKt/UQ84DzcFmtS
ibIt2ZIl3xDatsx5nvn0/0fv7nYVxb+I7ca5ODhA46CFdlQmIyMjI1asZe4R9jj4rf7sQYyMBmfr
otuV2abWPFcDnPFq32ytRu+PZi7Hb201Rg+p7IZPdT9Q0KmC6tlFFjc3hPRjMky6gKGk3EUDimEU
RoOvZt9aD7CzaGCyLW2X6Z1lq4HfbTQ0dE7kEA+qFdkRcuAKRXWk4NOdZAjttg+Nj4nq75OSyXYO
4zbqAnmT+ToC6cKDnjAu1xfqg4889YBC57PmhS+JQFVWo8h7DEi08uaouDIN62qv1l5zE5vuNlfM
0WaQL97XycBslg+CovB+CkWy9X0u5CI1IjpkHiqEvltvkyq1dTU8qjTrAcd34iZTi0mPXYOZPim+
iKKYHw3BIImI3F0EP1c3aRAXQ/Fmcm7rrnhAp7UxuqOp6i9WkO58RfkgtrG06XVvx3tpnxSTxOmP
PhseyhIt64IWB0rhfLCWUnVRdh98M//QkHQ1gZnsOrH9VHGTRmEb7ynpb7hbD3Wh70xF6Xd6g4Rj
oJrGbRAn+0gcqA5W1qMwjsAljYGWc1bvWp1XdNEifirHXk+GihCmphovpqwdzFaHS0+ITlrrUcdL
flIF5I/d57yNKyTB5bxAcFje51r/s9eHx0bURsTqpJHcKEdqnEK6oFWOriEKELR5bqfQlx1lXYea
vZAtyuxU5rn7hGde2QFi4LTwm8o7UFc7ZIO2RRJLQWQvGo+COGoPJlN/eUWXolLd+0yOYSWhky2i
HqkNm0Zt711wZR89BjtOWsV2pXlAdWFQb4uyru3EJ6AjiyoY3VZGrCmDyj3+QnsCpWk3Gz4Pct3i
8A3Jm+85sVHZnRCOB0sMftZ9xHMcKMQNAgfCZogz06b0quqbXuq4OvTxKwq7pg2XTHOXi2HTbEbe
IYpu3lpCiBy75Rm3Wpuk6SYyhexrVwr1xuuT7kYrzfjETx+PndEgVlGW5aEsaSniu+6j6EoIp8aW
8bHx/doOzSg7lfLgby25FzZm0AoU8xUB8e+Mlnlcoxyc+R8NMROPelzLnyRLaO/g8ufh2zTFg5tq
/rPK9baHZWu8jROPMqqJHKVDs4Y7DYHDL64ZF/kOoZzEzi2mW42oHG3KyK3dKy7KdH4ffFC71jxV
AwLwakkyigJuHE1c++1bl5rNgdYvZYBi/FSMRSRuFTmVPmRWbe4MyuenznSl20xxXTsv0sauO1H+
2shj5FCgCD8xyphtpbSuP+T5L2RyKG5ybQjvDUoQ9Itj4ZkQYH6D2EG77QcyegtholsqR7UN0qix
hyF6ddG9tvVESI+qUSDWjbrjRqt/JF56ZPqhsZtcejLz9IB4z86QD8MYfM0C/WSOP2kb2oop/5TF
ADBJXkibRs53RpM4Ze0e5dC7c2UCcdR3dpi5B3OMN5FgfqmT9o1su7rJJJ++jdq9lKobUO1HDDj6
BG/kUdLJp9oMPtQClc8NTCbhtnRDZGo7EFCuOZo06uJyU02DVG0XtR8ZxSP9H1uadcUnBi9rBRVB
dFh0pG8mESPvOYuD+tQlo7drw8ykSqN9KoMJAgKVCeHVJxn3M+FLi7iKy8Wgez/EIMp3TVWP20hv
0Xk29CjnBZMYkPqO8X3Q+PpHxJS/aGkWK5tSUCRQsbJSvDTAKboNgKfcdhme/KtRmmpn0QVkSrAq
nivBEvuNkrkpRfQeiEHVlLtamoAlicD7Oc1pAitDVzkqvbIN/UL3TsjDfh9GXvaU06Z3qPg9RmJY
f5Yj+FEo9UbCJvX6yuFO5LLwMvPUVB3vP0lXQn0DGIyH+aAaQ7/xCjr1saeKr9CTiBKxWqkPBZQN
EAqJ2V4vOvNnb6pglhtVFlkWmqORkVSH0uisnZZHyAm5cemkQdQhF5rD4pF06Y1R+9mTwPsWRc7M
+EyVrKZx0bbHqK3bQ23V1OUD1z0WaWz8JVA/vPVSsXyYeGo3naxKt21c+OWp1ZL4AO4mRHk1VI7I
ixU36HQ9K618MEWU+YDHVcZW6+J8UwmluSsQiX1uMz17qPVs3DUQpMQ8bCq6yR3i8LyY2/F19Myq
3JaRoXzww4T8XDEGInPUfq2IFHsBdWbSFKZlXHdgSDdp03Yf6IANhJpkMs4D08nIv3ixdzlCr378
tdGtdjqh0otgkscCuNYRkYX9jD6xrCo8ytwufEy44k6DGjcn30zEH4bboFQt1o11krmib6n8IodD
21X40IputoNIWx3A4ejuKenjOx0gw5tcxG9qjj78WGrKPuKPNk3T9C6AgfKEkE646xVZH3gdIqEd
aODGUuRQv1gqQKsgtAxbhOQRjXhTe6F1wmUg1PF9Gjfyrcz08w766+YxlNVWB8Omp7z0wpZjnlQa
L1y6MweraLtgY42N/pJI46Qw2qXhve6SVmwsip5UjlqS7M6k3hR18Slyte4262vtqLRK9y0XPcJb
Jg4RcArwYN98OX+LxEb+VHQKbXvVKu4sa4jgsCcHCUe6VVxEaoAj+N2dbmrD1hqGV7ASL63mfvKC
nmApZLd1XG2HpPkXz9P/Rvkzf0s/1+XbW0398/9A0XOiGbhS9SSMoZ5+Wfec/id/Fz7RF/8fSbQk
XVIoNVD35C9/Fz4pbP6PJUuUHBXT0lVTpW7/b0VQ/jdkL5pFiZGuNIUmCq//qnwKFEwNSp/894xL
S5IC5c2/C76f/sbQUiv+/wpJTpNJv5G2poHiKLZNhSk5lTrrnHIJwXSDklAnO8ZHkga8GABW95zl
2zRagTtbK5ZmwOTRc9XIgDXKQaEDxeydF5yQKB7tTPrAeIqgrsn8XbZY3q9s3v6QRo/OJvZq4yMw
x5s23rqoHp99639t57kO55IRSN9kgwPLF7Fm3bZcVUOIAgfJEZGuDuNvcvK9lMKDn601Iy87Yn+v
Bi0JHoEUwiU0XNnds2YOeKmgp1AqO2ll3hTAZ00yzGiNPGLBiqFQn0dwlv8z5jQMccsACag+1WFO
qPtSD25ux2LA8y6ulLW21Ht3wJRhSYquibjyDGNv9GWYenGpOkUnk+RS4gZs6rsrczEL38eAv0cz
JUUSVX0+YdLCryFJmqI6aVcEW6XVvjQeBZUxN/O7gY7zijvMGpe/PpOhMX4AbEmVVXVOGAUsUChM
2VQdXSVS2wISX48AK0AC9kFPUWyaXQV5rJXUQZBnEE9R5JWvTQmV0rbKrErbeZ3mdnQsxzK2QYoa
r03Y5d5+6sH5mxGy9C9cEaMdKGL4E8xdF2yDVG5foLmRm08t9KcM6JCz7qKeP64sb5I2nkcLAwgq
3RqKZ+APZ15IYsQA09iojhLAJVyDBFejwNv6gqkexdGwe1fg9dx8I4UZT3EFUXdRAjG4fuZ+UaXM
YhYdGuIpism0A359hLOzQCMEDFXLJsuKIG3lXtyoVk1VD+6magj3gliQbNGLsMQbvxzXjvzSJlim
xBGRLUsHhzAFujPzqHyKbq2MmqNGeWYrXj7cp9JDVVYjrdA6dgIKRfStii2QyptIKJWPmgGIY2UT
3n8KE1CYJXMTyBbONvsVtQklGdVazZGlqHjWm9Sl+me+tG0YHQNZ7hAnE6O7ZhibA8AoJjt5sx6r
PhZWevWX3WU8njuNK8wQFZyeyjL32/lu5EC3lM7MhFs9GvQDUs3951EDD7qy3CmQXnxzzGiiQWjS
RQ7zXCJJUScouNwIt1AeG+546o38hxUJ40bRRfDpfg6E1gxxt+DO+3zd9tIKNUnkkiSMWLB2Xa6w
zyS0MZjguzWlUynFm05fAYK8C1LT2n4bUGeXyDB6pRjJnXAry/fJcGpLu7FuRG0lFE4BdbaDmqKY
Girkii4ReC+XkcWGBGuVZd3WrQJGONA+q3T1g5JSeRi60dGDZHDlyl9Y2IXJmW9UZlkmYOSsWwOI
7YskP5rRY6U8Xv887+4sRj3O1zWbGepAkra8YqxbT/zWpa+adNPF99dNLKyD5E2WRVGT2Lz5rKuo
6FUkUD10BGG0Q4/6i8x0gHcPu97+uqUFX7uwNPtIXRWCd2P82pnGLTPNPDRB//W6iQU/mDJRnXve
NGVxzjpIL5hXF3rCTpdDbtoy/2NGXrVLPf02cvPhrvKDf0bf/itGGFz2VHgkg2vRmK2qjYeGDlaN
Sa88FANVC934dH1VSxt3bmLmakxGAvkAAOqUAw0oxQCQm2trKeV00mdHyDD4+cQgSyP/nhmRRrcp
0dDwHQ6q67UnCC0HrvMaN0itW7P4XJvKSuBbcj0DzQ7QDuAfzPkcdMNYhhxDl+l48p3oyZPXCd19
QE3iD/bvt525i0uMpBit1oF5isqD2tGn8hl2WzHy7rFBdWDKKy1wQya42ekon92cYuyWAWwXviN9
1FM6JRt6GR/bcDgwpyDQPby+pMWvdWZt2tozawwUGGMAZ7iTeMlBbpKTVIo/En/YZBaUYsCtqV3Y
WmesBL1fN+87LzmzO8tspUFvhYhhPqf0HwBPHCqr2XrFieEIX5af2wJMiAccl3GToGnsJLr14zfP
PyYIfwXCt668S4LvXatuRq++86j6dhkSwBGc52BlFe3QZ/U2ZfxEouBYDn8Q6c6/0PQFz/aM+bLC
hGDFd6AN2YO9OLKF2x5opZa8Xv86S2Ho3NLsVu00CDO0AV/wm/tSzD8Uo//DK796gS9vBIAf1639
kkh/91GYe7EsAAAyzbPLhbVWw9zCqPhOS9NwNI+AuKzqm0TLcByaF6U1v3g8SPviWQi3iQa47D5E
Wdwvh202GtsmPYXtvR4OSBYwVGRArryGCFy4xgzj7AfOdt4NG18sTYvIn8UWBIfK+KHpRZ8hpGHt
Wl6KlVByIVHG04s35exgBCKg/xwcvAPKstw2Gu2FRlXXOHOXIte5ldmOD61OK0vrOQbBK2Xau074
Vg/qKZH/Gb/t37eLKcs4kybzIJjn42Fcacx/cd4iEfw4s63yGt/k0rf5bYGayaXzBCKocCD/vlML
1OGtcmOW93+Sxxh8C1lUVAsk2py4u8nqYSyD0Xdc6d4bAIyJBROg+cqze3Ep2pSq8ygmb5otBQh2
quT0t53J9YX2KR+/dWtS64s2dMWiJkLHW5qrPdJ4F/Ug1H0nTO/cUbGj6hBqxcrF+P4ZxmXCSM5/
rMy8WFEAlZiFHzi9nIq0DFR5W+mefzNCUAkASL7Tlfw5D6jbetqLVtXJzlPKfuVXLEWx8x8xc/Je
82hWySx17CuB8QjV2g49gKGAYYENQ3A7xirWijSLNg2RFziVCwuA0aU3UikXi6jhE94k4NXarKeh
TIdM/jg8XA+aiyf4zJB8aUjr9aZsGaR0mpZ6vvKqURfikkJjZWUX1wzNUvhwerW0MFIwav65BnXR
g0bWlJOZ57vrK1r0TENVxF9vVZ6GlyvibgPQTCHFSYVHLzR25fAoBGsJwOJqTOCqFkIniiXNfKKR
C4W+axg4ofyTDsJmmlE3J0SEv3KpSYuBnBY+L2OqANSSL5fTM7ptMFsXOK2i0/2vt2ZyKLq79K/I
p/yRHiH8pvthgRTbVxZNlpXPtrCbqIaCzDUUsmJqIZfm6VmEgdFPC2UwTHn0eX+thZL3tR4NDqQz
GzPXkEuxTnsNG7oqHMiCjZM+BLt8DzH7cSiqgxD/oI204iYL+2pKsIvLAIVNqg6z0NIYTNAxMRc4
ptvdh4W2BdTsb/6xK1JNwLNlHdAzpazLzXNBaglVmgSO22h7nsaCEu1K95/Rx/y6Gy+szGJFw1RP
3Stp4PhuDKCTxhNVuusLWdosqlDShKCGbM+a/n6WMmYFunmiVUMHbN41abn3Wn3FwsKB4qE6wbKp
E9MrmfmA1fqxxyhfwGjZUyDfdX324Mt3irhG573kz4QGWbFMRZI4wZcrCRAvQ5pcw5/h2kkehO6x
Xh38WHiU0Gz5bWN2ZrKK7kcYq4Gj+mNz8qAVs5tMzQ+U9E9JbnwNYR69F80C7HW09vxaW99sH+tR
LISG8WOnMj9Z7VOovdTWz+vO8Ivge5ZnX6xv5g0j6tc99MGBI9xWkn7QjvqwGVvmQKAEeUsYHjOk
g9qADM8n/tmVM7XkKOebO23AmSvWsoLCTKcEgOTizZDuCu3rBP2zou/XV7loh/TZsOBko0syy9VV
Rlsi0ddIop51SA/anTphsh7+wAiNHigXyDCYgLhcTNareqhOl6JiHNXoAGuIcRuvucTiSs6MzHZM
BxfqK6PBhThY3U6rggcd3A/okEixg141/+AkK7pF7sLdK0tzOkAjUgUAgARWgACbysu3en2Ki3TL
0NCKKywkSXQILAX2ll9Fp1l47ZlMb0o0BpySIQEyajnsbD1otow1b5JmhUVr6SK+sDaLHBLKbQVE
G8TAcmt8neDyZXyPiisNJr+6baZZ6P6xY/rVMnYeQ93DoK7s7GJcoYsmKjwgZKBDl96S9kBtJYMY
2XvUC2SaJ3YzdOaGuWV1W0qWu4kLZdzCqtkdMjevVpx1MbScmZ+FFkagpVqatlsABt0gIuUKj6tl
2F/5zDy4qKI+tasNWZW12UcdE98UxKacAjSDKMLHog3w0rsweQ643qzyq/EoZTdkRVv6aSsNl+lM
v7MtiYpk0UeEZGh2UlAloijmN4HzNGTVxgfwB/GHnUW3Rq+g6/oH77RpVuo/5qaDexbKsjD0krjE
nNjHG824j8u3MXy6HmGWPtq5jVmi6sH1bsg9NvL2lGWvQXM/aCu7tnQMz03MIqUp+H5RMAvu5MA1
71J5B0zOHN4qacX9F/NEVTL4OhaHXp4PO7quBCPWgP9XfmOTEgMrevBycRs2wo/Gzx1w0i6oUKaR
ohUu+2XTMn4pW1MWNDeddzEaVdOVnuSecqOPCaCfrumZpsjNgyHGLYimojxQ35MAmVXdQU8Sb2Wf
F+9d3jV0Ak2agmhqXPpLKMRBIUoi65fvM33I9lFTwLai/EiC8k7hAyjCeDOVDZVc3MXCoe1uglRc
aTEtOtTZj5jV9ETG671A7QOnkO4sRu3F6n61WbZ4Dhm4Y05vevnMC9UmuK8WACoJVClFNgRs+o2m
e+muiUftJsobgITDcAvSXv1+/bQsurJKVsi0oknGPruP9U5NsjbGcJ3HIMhb9RBK0mibqd5uDU8z
t+jdDTfXbS5/Vo2GuwjVjCL+KmuehYEmHyBUQqDL6TXhrikeo/YoKyje13tJ2FrUIxvzyY3UXSDF
O6pKu/bl+g+YFvUu6mnIBdD0Ir2fy2t1tQlNUDu9UkL3zqhVGM/WZG4WnebMxMxpzDAAps04riNm
T2POsJZ4p+jFSjqw6DW/jczLXqXvi7LhY0RI8mey0zD63BsNs8jBfRt8j+MVX1lKq3BOyJ306f0q
zy8q11XLwcpZU3IaB0gJ4xPVZn+N2X7RJXWSKcZXacLPQUGtNJqFq+OSvTlsgHHZhvYt1lIQ9Ovn
bnFJhgzggs4XdcNZgiHFYTkwn83WgT8PAtmus5/w4uy0bi2ULTqEwZNY5oMR0mcHzQKgWucVoTyL
kf5yf/jDXm72pnY7xq4NjSHofus2qNONqtsuGZYO5LQbflx3/LUfMf397OCltcFlInHwwvDVL2Hm
Ck5j8Nd1G4tOSZVoKgIAwJsLPSVm7otAOALHIj3TzGMfSrZffPL8vZGjuLBibXlFv63NMgrPjUaN
+YTA0SbWpJIhEzhn/PvrS1qMF2dLmqcUqRpHQcy3q2XmVdxvEML8yUk+szC76AwFeFNWsWkTpl9/
8BJ3xwTNPm5723oqxzWFoF8f4V0EPLM3C09Nb4Rl77bU2ELXlvuPUVQwRvkxC26mVlATnHKo5Tea
+BBqyUFTGpiAGbnAI6M1yM/K3s6DSqRLwNITVu7HoR0a9667pny86CImDXrAw3Tr56WccYSy0YAk
zhGC5mfVGOPNqGsMtCrZSs60GEzODM1OV9EVWg+NA4ErepWSyIY4gnHvZOO2a+K2a5ZmXi+5pQpG
DkvpqB0LOTvRugHmsE2z1z/w/LMlzTzfTNMmV+qOgDF63SbQ3xgQXfP9te8z8/1BTbqsbLAxGo+J
r+zS6i8453bXF7JmZObwYIQNxRdxM5OPErk/QRysJnHLX0WzqOySV5hzCQ8RjQoIWXG0RIoPXTpu
hOTnIPZOHaw42vJifhuafX7FS32LaS8KDoV+myiMx5k7Zh9WYtLiPYyAtwp0VtWgG768LPK6g+mB
UR4e35oBiksx4LOVsk0oabsyDqRbGJ3ClRfP8sp+25zdkhmcha2oYbNpX0Vp2OFxOVMz131h8YYC
5QjEWSfFmAcERhB8XvYjr4rsZ8Skjt4e1eCtFW0GyvtUvLlubWlJmsyFD/Rdh/hy+vvFnRs2odVb
1Pr9VDwUmaBuczfsDlWUxSumfjVh5mGdBqKqAYCnuDxHw1VNVDYqmEggSeOxsqB549KK4l3lZ4cs
P1j1fnpEdlG1i9pha4z3mtF8rhv1VIm1HQkM/Y31cLi+/qVTocFmAtBMBko+pzWXzRa2vojfFAT9
llROSn+mqPP0ze66naWLhMlKYEU0T8Ezzg4Fk0Y5pP5x6MTew+D9pAl2/d9f8przf38WCkPfpfIE
EacDn6eZMHkvRZvI+5oPjV1yQabR9rq9xRc42G7gmRK0r+Ic3OFHmlqM9bQgqyv2ZRGpexSNlU3Y
Z8bRQzxlU8WWZxf6RArCOOQzCtzqyo9Yct4J3zbRglhg3eZh04hqeJpZtOQ9yZ5o0woT9KfrC136
cAzuSNY0SUKYmf5+dkAiZr3rEd5wBzK+x4rX/sTau8a+vhTMCMm6IlNHEMEWXxopgmIYsiENnaJK
VbsR/dYWQQNtGav9XsFWasewRv5BnKElC+0OzVnKiDOPpC5cDhANhs4g3nnVY6vFdpS9SG5iJ8nd
YGUr8Xr6FvPDb0zIbSaANVWcT20EsUWPwm9CB7K5J0jn5OYllI99egx695OUQ2i6hlZYtKirMgNs
QEh5ql1uaqaIQSwwd+q01Y6cJzNT3i1DbWeqR8nUYLSwf0YYYH/dX6T3J1EVFSYfmDigl0lT69Js
peVJ7vcejYrvxp6p/CK5heKz+ct9o0LTS7bVO8VwUDubSYQ2Oo16ZfvAW7zVcvx7z+WH8KazQG+z
3/PyVAeYMM69wneswWlEBm9XHGihNIwBxmN0k8VOEOfLlQ6+WChMQAAC6nhy1MGWUe7S/aQPBUjq
x65/G9Lc7kqmbgX3w9DoKx61uNF0JiXJon0IBdql+SI39MEfK9/hrtkgTrbp6Mi3EPLWu1p9oa+4
Yu/9IWUEjDyC+C1Rjp4LJcRGnpYpg7tOwfh40H6DsNluu+8xksRJuHItLdnSGDkypm44V/OsmBHn
QuLDvE0jCmp+Ofk8fhGMESg0/CD/uH6o0nYFGQosDQDUHAJlQR7tRxkJgKD+jBjDtuITJFcrrvL+
KKr03YElybJMqJnHNziRhGBMKAXVAe2R5LHoQ9t6HfRXIX2Tv1rdyot4wTMwp1E641af+sqXngG7
S69VEMM5WQdvhyBsFfer6u7l6MbMLBKqHytHXubfu4xt0/J+25v+fnZHCCBSgrTimS/p8T53JbvN
tZvYn/Sv2ycF3LDX/xzrb8INQ92btYrGQr3y0vrsGJa+2XfmQNlE8AWUn5lfHRkNNvJTFZzCyL2z
Gm1X5ebR7eq9DA9h3mo2b4CV07GQEPAzpgYRs0qwxL0bLhNdmIKnyopu9TdyDROO+G0In4Y4OFSw
hynKy9B4m1ZZuzvfJwEcSssCrU29lLxyOkpnm+8mojRR1BPm9GhjwklEC4c+95oLLxQlgNEDdpwG
Eqgvzn2Ycm2gDTFo93H4IcKZvs39wY7gf/JVCX6dzaN2ox/GFtqvTVatNDsXwgFhluK7AYYbh54c
/myNU4AoBi+gamV8h21pE4dfyvLNCj+F4fcVX54iy8yXL0zNcirTaCCp7jBVdK/h8JbB7plkcC89
GONB1U8uHDrZ1xWbC+fn3Oa8ygJZk5TTTOG8RtWm+uBrxyC7Dd1D/1ddPviaCgUp42ZU0A4rhpcW
SwuJqgtFTx7Zs32F0I3t7jk6fuyo7ZtYvEZvlQjJfNTYkDKrprdPhLXH/pRYzXdYZ/SXT8mEJI+B
y4/pZlLZwFXEy7XcTYVd17QYyB1tOV0JgwstcnCQZ5ZmuauJhDdEbxRiIBKzmWIUqq9pKe94cikW
M7N2JsT2IN76uf9JlpODbz24Q78yObh0PHnHUpjXTc7pr7Bx5rp95Y6hOK22FQTJLoUuR3AGgAhM
D9nKLbN4RHmTiKCnCcaM21zu7OBWo49eScAobWar0BzG8B4mtHKPhapCz24+SSrTtYa7NdRkN3UJ
5ThyfFSmStl9vO5bC1ceme7v3zLbe11uQ8jN6ctBprjJUxSUrdfIgBtHNzYjDOXwk9ir1e3lzf5t
dPr72WZbjGVNz3lisBQ9WpBkdKmxN7u3P1iaRatcRTOHdstsm6tc1xgisTiuo3QszYPSWNsaMUVT
Ld9Cczuqih024vG60YVslqcR7R0mv0g15x3fLG0bXfQlai8xYxJtrgp2oijNyi22dDbPrcwuEzkT
PIjqKL5A7H6offnYFPcKDDOrOIBFQxKBm8lkuufi9PezL5X0Wtu4jYB7UEjbAefLD5lm/IQlsd9L
lWeuZHmLu0fVAdU5ZoCo91yaq0fN7CY2NkceQMiM90PWbK9/n8UFTUOBpMcaEx8z14uaCiSlQAxP
IBZStDsYj3eCd1qtLi7lGfLUDfu3odnOofiajv1kSPJh6k/8XeHLNozvN3QJtlIFNUgw9nvRCr9T
dnj57xY5c49e0byynu5hfYS1fl/En/IMrmxvWHHDxc/Fu4qSFH3gd2J4Zs6soKsxOUM+ZTOsA5Xh
7vpKFlJkpjeYRJweTzqPmkuHUOKyixkVYfJBTrc0SV0yZV16jutgn9NuNvqVq3b6/PNLj2kRie/G
fxjzxzjiXxH/NZMDYb0bYD0bj/U/76Qw+39mYuYYg6C0IWOcgTPUD2Hbbysv3sjD2ij6op+fWZm5
AKJ4oixkTAJAH84SDOOecY4xf73+eaZ/5dp2zRKTnGQXxgHW0svlJoqLXdHfRv0HmD1tKNqv21pb
0cwVEiulIQys3Gny6s4Mh1Pmv/XFVzksH/7AEDwqVFnBDIlz6HwTCa1Ui5yeQhy2avEkDcpdJW57
r1xJBBad7czQ7IICxoXG0PTcrKSc3FyaXoCW9s1NC23lVlr8TsynAoOypknR6SCfhfEyySUrjfhO
8ALY0OdGdAm/1CFtNTXzf17fvsUje2ZrWvWZLQngaD+G4EIMtRo/dqkrHpLB/IgG0VtZGcEhTYa/
dHFcE6ledA9Yb0ziEbXWeeVaqmS4GdG8cAyxzlC7YlYkS93Pqaox+g8r7Z+EPotyhKEz+/9OS7OC
Al8tNMzFBrVWDc7QfcsI34rPL3kIlWuTtyr0QPw/l3s5lm4OHVb8N9SPM1wr9+tRfM3I7GAFkZm0
8E/R45BOtVYyA3unw7R23SuWroppcIJKHyUcEqPLlbh5ATbfotZRGUrxWWoLFAaEMFt5gC70bpDX
OjMzc77Qa1BhQ5TKkSwrO6ZhoYC1i7/FZZjs49gKQRVLw9Yrx2aHsqa+Q1ELlUpX8BEG0/VdO0bJ
pot15Sj5AXqi/uidoI5ZHV2Z8ph53Dz/mZMzn52R3pP1v0FApWzDPwpqoIarC6IKRYOX89S4twoU
pLz26tUa1/LXBrSlqIbJiNhsh6TCjS0roKNV7Ri0NmE2e7z+pZdiDZW6/xiYrU3RILIJRqpMJDy3
QAzNXammO+idEso7/kdIsw/XDS6mWlN+akLT/6vSe7mb3UDLzoNB0dHy3NrljZBtE6SsNkLaRbtI
RuynaLzUTk0edXmd5S+llq1VmRe3lUhAxof0AFHh8jfEcCEjBilzO0nfmJ20QgiHo7+uL3QpslKt
ZzwTkLFharMzlHowgchuRBMQ9nn5VCjVVuDln34DseBVK+3xX9XHdz56Zm3uKBby5KlC7AlkcW+4
tjgMZMrDPU2gXQvxoFB+S5SBpKzZmXJ1c32pi+FCg8uFaizcBnPNBUsKcj9ViUkp9JSmDT/df/fv
zxbntgNnQ+Df791kK6EDNQZryfEUNt/t39kSZh4h9CP6Qx03BEz2+0gO9rJ0Ww3NMRS/ZMqThsDd
WvK6ePLOLE5/P4sqtdaFgjKyqBCRyV4wN5YfbWF82lYDwn7S/voWLnr8mbXZ3ZSIgmx2I94YAl4e
i/LjdGk0XvkHhRnudFWHGQIiHHH+pSSzFcNf0wvRaxH+FYanP5kI4dagKKwjGwBp3pxlh4shasqB
kDX6W1pwX1JzW1Rf+jXWicUjxUsJQPhUBiZxuPxAEINasS9S6IrD5raG/DRMvow6gN1a30BNvTGV
DjoFnxJF0CDXa64Vh5c+GYU8urcKgV8VZ59M0gtkeDte85r8MwbpRBOlwfR1v1iIUvzrfCqyFvpq
836XoiSBmGYYKVtaakq1gcwUVcYtRYtt5mcbaE2vG1w4aBjkrQYahRtgniQBGxkMV6IrDQTODt3w
oypyo8rQCA7Wk6ahJCCeamOtbTsd39nxBunKVD6AehmqulkwhsG1LBq9CJ3Sonan68KXCrkXtGHd
bYo+8j9/KhAMgbQDCIU/RJsVRjI16mO1j37hMmJalLl015n31/dxIXxc2JAvvVMLU4YA3DB0ahqU
g+qeImPY+P1d1zyVgbm9bmzRS6Y+BWxpNEPmXUq3I1VUkAR21PFXHx8ZlkKDXF1GJGSPANSrUCBT
Azna23W7C0cAPO1vu7PPVqtmPJrw/jpCbavenWi+VmuEIksmWBZiIhOF0ruXSMYbS7TiLnSszrzz
3PqWinnbr0ChFy5IXgSTPBJNFSbmZuuo9LYRLQ8jhgxK5y0z1ibIl/yb4QIGXq0JPz6Pu71UoY4s
GqEzZYlQNAR71NM2qftw/XssOd25mdktWSmpy8MN9EMQQ18T75FskI9BmWzV8Pm6pSWPO7c0ux0p
uxVKObAgY9gLbZluYlF87jXId5GZTuGuVv75SKMKe9vvLZx+0dl9nKp0EURRDR3FetWMOz3YtYW/
YdDmv1vYFB/PzFjGUFdki6HjSTdqB3OSkDlTsSd6ilAnjPNyJd4u+vfvZc1bJWGraLXhKvj3SJfW
cCu7mjgem+Tn9XUtXZfsH41EBpcox82BeGOkWVEquCBjUhBaRvIiK9Dnd+WHMKu/F+2+Fd/KNxiN
oYrNxDVil0V3AdkABhU6NEAHl7taum3pVooAUs0E5Feh6KRLKWP4YbzJDYbVRjicvl9f8JrJWT0I
oi137BJMdpL0MW7IRVLIGUOYPKB1V+N8hzDyH8T8Cb/x71XOwgh8nQg3y1HkRHpo577u7csEOcSs
Q0yv9ONj0rXRislF9yGbmx7qcNnM+4r5CGFsOYGI5XjX0GYPKU/+P9K+rDluXGn2FzGCO8FXshd1
qyVbluWx/cKQxzJJkOBOcPn1N6HzHbsbwm2EdWJi5kUxXQRQKBQKWZm9r3lIUBpBD7ZojgKxnMyN
Nht9g0YVPMO44zMwm9n4pH22VK4Wrp2i/wmESb60u8smoyDFxY0vh5xOsaC5zPyRNLh1AtZo39iJ
JgNQ74Yze9I2LyASUVUt7DU5fUjbKVohRr3eWfmO2/3WTMAX7hyK8luju18r5/KPYbmtLjRaE0QO
DgrW1qFy0aPoE2h7WB+vO7/aCqCF4sjEfpOmkwws6fPZB/YG9fAAGhNQIhjd/XUjqlMTVI2m6FTC
0Sk3zoO+L8gHBiPUs05FV95yN3m+bkI1DgGoQ7EVtCdg0L6MG76dTai6wEQBjPxSPbsQO9EBh5Q2
QKCEngJ88ZvH6spj9ehB5RmvFEcDnX5sgeIbqu/XR6LKAIA3/m3FuhwJSTm4avwUcb57qJwV4kZg
lmNHyKloDpTXVkE5lz63JMVaH/qhYBsfcFBmaXcwSo9FM4BkN8OYzdsub7pN6gzBg2mAUbF1mf+R
2uVDP03fginIIiNd531tpXnUuKTeZAu0v8wVmm9zZoJWuSP/QHcCbfY1Out76PodWpqjvy8vs30w
D+NpAHQf1J24CEF0Wceyol4qiFgCJo/3fhkzkjQOqGhQfz6tkHmDAvQWmXse6A6rV/TQmxlEey3u
r2hxBvbvcq2cZMV9LAXM2St3gDsfIdcaE5eJPhB/u9j0yS4fbVegnoHy6h4yn36xaBtzH4p5P0aa
bVZIfPfTPXiRGXkAqH5n2k+pYcdetR3KewM8Z1C9yHfXPUxVrnVEEguSYjyVI6e4/GxGwTBhQs33
5De3dGIPOQe6d60PXkY35rKeFprdDQwY8arNoEmSgUa5Hvdt30d1kG/swDkuELpM2sXURFvlsp19
mLSLC8enTe8Bsu2PczzTJsqPEPy5uT58nRHx9/PEbaahUzrAbPdlHhtf2vmlIprqiTLgoTMZaG1B
VyQ3TLbQfYK/dMgN5080hGKnqQl3yiBxZkAaQ9a3PaTOYACqg6A+hXvZ9mORfrk+U6pbgn1mRXzF
2UzVlNdVT3HZnsmh4kfox4HTobyng8YhVWf6uR3pjtBZJIQzIRDZ3n1gbGagr0EI2hkh3g1+wgOv
j0pVuAYeGMQAgB1hA8irM64EsgctvAypkGOv8RSgfxb6fTU0R/sNhQ4gLvkc6jXX7Ypg8CZYnJmV
1qxODAsazyiYQPCSgMbSRUILwcI5trIg6p0w9meIDlmtDluvXMUzu9Iq5lNOykIUMZzkgwnkEwZm
oSHOC7cdMurrY1TaQoe1aOIR9I/S4QXJw2RZPKwkD47lUCRRYaErv+RQ1M5R8NXR/4opezOlZ+ak
E4wGXs7dDg4aps94VwLRwFPNHq4PSZkBohEC1IbAdkLrQQryYcdcr4bY4MlOZj+2muy4kthanxN0
XDOwuKTDvmHGF5DmVh19um5cPZ+/bcvnWLW2jEPRW+zzj5DzuRncPgYSKGrIS5i/p9p1NlBbWryM
G13dBOj5MHALwrWkrCFI5xcPVbGyd+ByodEBLiXR8YSXVukIcq2s7uoJhajbxmtjuwHjsDlr3lKU
k3dmQzpN1hHsgmyyEOjNEfLnJF7Ys9/RzQRaejz3XV8ppSueGRN/P4uV2A5LDSJtemJB849l5NvE
C36aob+5bkYdvND9DE4VsAyYRNrN/timQ9ahJa1xumjxyg9N4t02EKet64NRrPdNdWzCmP3QmBVr
/2anEUH4JihEAWe4HN48QtuWrTDbJv0Ggmwxa57AsTXwz3NTRg6vIwdPgPu11WHulEcpXglQYMa9
Eu1kl4YNJDB0hcoGVBVYEAfQTDpMCbScro9PZ0UaXmKhz7mzhRXw1UInsFk2SYHwdd2K0keABBE0
qdAukF8Sgfocy7nDwROAs3bchoJsetW8xYv1f7NQZzYkP3RbdDewGZcUh2a2qM17kNMyccgtGXRX
bet/HJLkjgPqbL7fY0hOciTTs7UpCl3Lq3pEINLCSzOqu77Y5mc7qxhnL3MWmDAhZ+L88kBUNnym
FXuHC4hCPPB0eNMOiORoi+8G+TThLCkhkof70JK5279f/nMLkpPZKXUK2+5xWwj+rXsgHpIPbavN
blSuDMQoUFTAyIB7WTqujHw2SmPCcd/1R3Qiz+mG0GKDp92Ni9vYEkOMzWJQ1ex2VfqJVfcVdMuv
j1MVd9Hihsch0JCCKEd84dmCLcXKofKCBXPh4GCwB//Y6G6hvbupcn+zesXTdXuqbXVuT3b5MoQk
H4M9g5EDetdjZ2zujHrR3BtUrTRo3XNcdCmDcwhvXpfjatMSYqozLg4jbzZdcBdOC0Q4jyiqgQmQ
g0gxIxHD/c2pNsYMevLPo057QD3SP18g+WhOzYZXC76AVF/GztutLIwJ1XHyKj3obJySn9ZFXszQ
ssYtzNvlQURMzbmsG4V09jvN2gFmIOaxu0f3P87Iyag0PqgeAzBpoM3wUOSQfJDb3PCKAVdckjg/
stQncdZY6+Y9jvfHiOR4FKwMVSIac1EQylv7SLx/h6TSuJ16tv4YkSJs4fWVM60ix82bmyQlm2a2
brSIc6WVV5QY6BnBhyCuaGd7lvAWQqImcr/ab8H6MYJCr+cgt1whTb+7PmvK8ICmeiHcAfg6kbZR
Y0H3PqUwlVn+NvhqLEU01zfelG7dd80dAFdwZiHPJ1P6llntoay1ijdqM67S7wJ23jNN0Vt1PglU
13+NSJvScQcPhxcyv9DOfei2TlCbm5Zg57isAjeYo0PkKufPEzKFKN+IDoHLpcoD0kEOzIRr+4aF
AuRAY3TQZDvDKrpNFbp4MsknpqnMqBqXHXRK/7YqHStuxpp16PD8tPbd0e7X2LfM/WKB2qqutisP
D8HCN/azy8PdnIc/0R1yH3jpCcK+a0GPjvEg0EqCUea6Myn9Fj2weG8A/tSS69eAArT2GhKk3ai+
FZC1d9OY4MX0f7MiDd4r+37xoM56ck3c9fBSGj75i65KrvQj4AxetSnRBisZmaAhy5DpFqfaJhuw
PyYmqNdCqKFyjcOq5+y/hiBadulASY3OpMUw6GutvODu0QyGCCKD74mOv8cDWMqlGVwiTdpzjKcJ
oTCehje+W2xKLcWwcHc54RXwjP9MG5rNL824PTUE8AXsCIm9w4PsR7TNhzSPx+FONAyi5+Mdxxdo
JcH3ALYCtLJKxxdLCmoaBfZ7Zt7PnyyGMb3D3c4tSIdXM01Zu5oIW9n0mK0vC78bc13tWuUE6B4R
gnlox8Fz7+W02XVTEJBdIxmt6E1Wuzfos6ZepvEB1eIAm4nuZyTugtzh0ophBH06FrQ45T3ElOd5
WwABgNcMy6hio10jSjWLowqOnlCxFL24geeKYZ+dYw66fZ01GQr0/4x5VI1L8jNd8yAmLSeQNYe0
gJ1Y74nIwHVB8US044Cr/NJoMpch4RMrTq77tal2OEz3xhcvi/Ou2V8PRMr5PLMkeYY3Vd1cpV1x
Svi0Ez2oWbLrCAd9BWJe2E7pjenovFFtE9cvdKKhQV8mweHtZNfOOhWnsQVmGg+z9b4ZnPKwhgU0
qYrZ3OLyvs0L6muq6MpaB2hrfluWIuJSJ3NTgV70tHQLWnytFIji5W4cLUgLxkCHZZENJaeO/gCy
W3PeqbYHkhNRwwQxFBrXL5e0KtEaa9deAZWD4p+5WpaDuxRf88VPNcFYOUj03YUgWoEkMbCQl5aW
NiOQc0em6kzNtk6QcmcxL+qd96N3/FvefGFTuOnJz+uOpNonZ1ZlCgl7SQhnLlLX2rrLhtuqMYA0
fpzTI4CamqlUnWvnpqRzgE02yDDFKwIDZKQHpK3t7vo8xaPg0/UxvYqdykfBuSXpKDAwJrMQ6Kyu
jqq83LY5AEYzewHArUhQoQr4rjDLyF3wDplMX0e2p/Oxnp7Xmt9Puq0qtuKbjwGOBrQH4FcB7OFy
XccgZUFWo3Trd80G+lYza3bXx6vyUSiN/LYgTWyOpzGQycACOEc3YxFsMbHai4HaP9EHiGdC5Jpv
mpjMJEBOmc/IoTNvX6IjvTbRTIScM0k208qj2pntaBjHW6PUtWwrnfTMtLQJSWfldbLiptCVOwvx
O52jkHUgjx/iyddS84gFebtgfwYqnVUkYB5SeeTVWfgE/Grsp/lu6AtoF9rmvnf30wxCy9D8MFBD
c94rXQXNlng5daDe+gYgnNDATj0B7UqfSfIrTTUbQ7kDz35fCjFNDlWaogMiDvo3Tdd9CKq9l9Vb
sENrBqI2JKQsgfbEy7t0ENKlCOdyQcXdtevtXK4QrLP2a7UzgMe/7vtK10AGBsYowRYn4z08lyKz
FOi7gZmxeMiF+vY278m2dbxNp2sBUe60M2uSI2ZOX+CBEhNohHcJAfIDXPr+9+sjEotw7n4oKUGr
RWCnoFLthfIxy5JyNmkqqCbqezxKhhBgfKbGtmbx8tkNNAslD0g2JnnEYnYQ3LbS8tRQ85ODIiQZ
2jt76jf/05hkdSfWkZqg1bE8JR54Z6LVjJYJSn4xtEe6Op50L6yaUflSQGy5Ab4XE6PyoTZS9neN
9eAHmoNTdnExcx4Q6MRHhu6+URoZAUubspWVJ5PemM/99xC0NfXycn3edEak5Rn6yeWlAyPM4ZE/
4ZJRxEhE4iV8xwKhsC14RqD9AbTM5SEFKH3QgEK9PE2sj/ziMJPI4y+T5R0Dw9vhqhuXjGlsqgaH
dz9gm8H4gf+Iv5+l6FbnB/PKm/IUUDMqk0MDHpWc081foxHFUp0bEjHkzJDjT2jcYn15Ij3wLeax
zn+a/t+WZF+NgEYlCETzHWpnl0ZCb8U1RBixswyT9TLY+1CnJaDwa1xmgFkg+C9OCMmve4eM1OxN
ht5euqva4xIWEVt1j+mKdUGzq4smfAHVQzXrciQg5S0XMA6wUzUZD/5cb0hP4sD7RnUNU+KHpEgH
Q3grBQ0U6FnlC3TCiZBJC9lpGGcxnDbQ5V7y6YBFsaC+BpQ3mJ/EIXE5FJIMHZ0ai52s/gH0czFB
E3mZ37Vhuus9TdxWLc5vW2LqLm3Ni19wamJxqjLcTnQ7uCBJnTS3BLURTBYQ0WhIlluY0jKzOEBt
7NT7wXCqHCDFjI6bJ7fn6e567FGawimEhhcoHYE993I8tDIrw+ZldcrN/TCwDZTPcyhH/L0RJDpC
MgbUaGj3vzSS45bpDBWtTmn+MAAubw0DdKgczc1DNRTcHwXJIzChxJGim5syP8PBVp02Rn8DYubD
OwbhuRAZgaAKwM7SIHg4dWNT15UA9FjeHbIqt/5LVIFwZITl3yaknT8EFNdOihFMwOCtX6vySMZf
7xiFb0FGAMVkCzo+l0tRoHxmNg5M5M0aCxpd9IXEWq17VXAR7YSAnoPVCq8Zl1Ygoo4Eh8MKNMg2
U+5Ehv3ged8gUPSeNUf1B2hfYJpBYHJpyC+7BjUnqzotNfQ3xKLw6vn6jKmii4BB/J8JGZQT8L4F
qb5dIV3/5LlPPSSgV1T+TXOBBJLuMU41cWLWQHoANwO79OV4SlT7raALq9OcVwfq0hj7ESX3Tbb+
rdK98LVzS9LGHy2jWdPRr05W9G3S7HfdKMTfz47i3GermzVBdfLyreFC0V48w4Dh7K8XxraEFFXg
Y+1Rcby0Qq0Kcs3gijut5fdlHg9WdbOa+Q0rPRB//yXOArN1YUvaNubiQ0rJgK3p6C75ZsAt5FRa
Om9WzJs4W4CTwrmM9nNpRJ3dG7XBK3aC6CaqXwbQ1kP77wrh0U1gQmjh+vy9eq50Ml+YkwaFq3ZW
BH4Nc9/7DGR7/aeedTs3TaIBGvTtZ2/+CaYKZ4kY3ZH05O59Y9NPp9BJY4QRYIdvDN0MKGL4xSdJ
gYOlNWU0xAxk/HasTuv0IfNvrg9bkY/ABHiOoYGHnEHGNq1l54QraRjorxhosT9Z3dN1A+ox/DEg
nUN1yYGCEAaCoI+oc6i6j1O4+99sSHGiDTpn6Y2OnUbyyNOniSSR9qXzDWWgcPrzmRIDPdvG1uhy
mq5IQ0CvN8a2lQ+PpA/JxvfmNJ7rdvjgNCmUrnwr265lUUe2YVq73B2KwzCHJZg9bC8eK158uj54
3QpK2yRlKQkKMcGEPFbLT4P/+N9+X9oXuTmgMTfF5Prlug09CAjiWeu6CaWPoCUXgHFoS4Lb5nJq
V6MvfDyYIc4Pe/5oWMeH67+vnCKCciGQZ4Fonbr8fT4XQWoU+H0rMyM7O869bqfqLEiLwJ28CpIl
r0712MXoRkcb8f76GJRzhGwe4OLXQpk0BgfHU+obKzsZ9Dmfj2b1vdchBsRHvomAZyakQSzO7FcL
wEugu6IRa+LR3pmPC9E9KKvmClAwBy9VJpryHClLcc2e03bEBSUfn83he+/omDZUU3VmQMYqLck4
gY0el7kQUrbGNN4x37yjafHr71fk3IyUn/Z+kYKCBWZcHkRDcGdlRhxsrtvQzJVrX3ruMrkOWD1s
DCUdI4t8tnVvIao1B64L/UbghEZJQtrd4I70wA7xevG1b1COfvGN+0bohA+rTileORYbN3jUJfBS
IRfErMoNMgif4R7XfJlBRogXJk2mJb/WiRCNgvRvC9KKGI0XzkGGwSRr+6sKiiKapkMNXo3A/ToX
d1CW1VnUjUlan47xFfrcYkxlEZnlUzlqLr9vEPj/GZNQjhWCcYB0XXrAyKjVOlPATjwtObRTsxc0
12zWoncix4+LKUJJfUNX72ttLgcwTe+uO6BYfzkmAKwORt5XIi25X6RamnWB8i5DWtmgfJllxxag
iaD6sk7uvjNnHamRekL/2JPCXLo2uD/5OGW590SbF841R4HS38/GI01nb49r7Rv4/Z39y/36TfPr
ysiDCUeDGSBXIKW+XCxvHFwHFSt2mo2dR/IIFMJlrfM55ZKI6oTpoBwLx7g04uBN36+DtDqxhf5o
S5SW03nr9zel7W50Fd830KdX9/NcAjwtLEKl4tKYVYzpNOSoiEwQmN0n7gLuggUiNStZeGx5Bkia
Cs9/JAM47zI0lu1o3z40lH7jBHQXXbO6MU/TdGOFNLwpkqEkcdvkeRyOs+4Op5x8aHCi6uWLe4M0
+cxvurEdCtyzuBf1LxSND2v692UPkIJ6FjixULoBmevldMxl7QYdq5BJpAn6YEBPDVuzTgpX6aRn
VqRJD4fRYbYLK026GaZ97t6v3RP59/rOVk/Xf4bio3QnVXAoyA+WErfpUzAch3CXT4+DjjL92jiE
CSkemz6dCrBNVgBbbefmWLl3TRNrSxK6gcj7AXVQI0Wj+qkdfyzNE+/uRx0dus6EdInxQHIVTJMY
CPoN1yi0jquOdlZpAmK5IFYBfRD6gi49y63qmpKsq04JSe6dxcujwDCzCPWvzfV1Vy4KaItAbIUa
MXLuS0Np4rSrUeE6ObndzpoBFMoskAkl21pHcC7cVD47xNVdtHCh7CXnFiYdAFQaEDuCAYinFHTb
G5L8NJZ/0YR0k7FncChpxqY6Pc4tStuzJMu0Nj2rTsQ00GbyJdE2FOrGJG1NwpupA/F9dTKm+abj
H9vGjAb/2BI76ruTO2wL+u36eqnC/Wu0QbuYhSuMFNbKlJpVEWKfzibuL9FSxyXZVN/d5PN1Oyq/
QJEdFXYffaFvHNCZ6jVoWjgg8BoN/VDejuuuKDRGVAuEqrQN0R2QkuGfS+db0KnAxtVFZAteHNpF
XAdHU20jFMBAkIVDHqg7yQP60fJp0OBwnLOKfQvKtot9UGGfKEd3/vUJe4MOEWejDyqkAE9GIHyX
maIDZ0gGY0VU8NYwi+qHvjJ3Kc23pn1qTOthLYeo817+nlNN2MXgbOBRhIySL+bgrBIBtHrQ9NmE
fQVexIZmcZi/0PXvq++Cwx4vb2CvINApuDQSZHSa7WwuToFX+o8dGMN3zuzMx2bgiS7HVeTtSHDB
KCXq1i6eeC5tNXk3TilZgP7Nk12b5R+cbAbFyLBZ2/0cHJMafcIeGNYG58lGG2oQ8geQUUXVHQmh
rlRYDFi4HE/Ryfjh+hIr9sTFhwl3Pptpf+KDWYQciEor/JZBQSWHnJOf0xsaaEogbxpssKgXpqRF
BYVskHnjCFqcEQSpJgiEj/n6NJIwcpwPlnOTNCeQVgDeDsUuiuMn37xnqEDiAUyMDSSLxdQeN8sE
lZL/kIikv8BSixvawS6/Xrej2KAY5x870gbFe+ES9j7AhWxakg/DxNjBy5fPPa8Gzf5UWgLCF4LX
2KGBjCwi3mp4U7MWJ+hubjzve5aBaHj2d9fH8wZ497pwZ2akkMZbPykb2wZaEs1XQZjHqDZEa5Xs
Vov/AMIcMaDdFkN3x1P33qynXRAOe9eem4iZ65akY2xOweH6RymHjq2LMB7iyJBxlZ3vr20wYUPl
fIjsg9DmpZqnX8WxhJAHVhvRFwtCB2nPriWazPDSjT1rkvymq7pN6c1PYCh8YOb4ZSazqXFQpUF0
jiI5Ei91MqH4nExthptbcUqNf9DbsgH9Vv1tLKZNMf+6PnvKcHRmSdqKjofc2G9haVk+29ZngxaR
ZdDIJyj2g8ht+nzdnKqyDJkmE/+iKAIFTCnK0CKkWUuN4jRRNKuaYGfYekLjsHTMNB7AVBPNbTFs
rCyZo2IsOfgo0vbGbSorQssEGKCGeZN1DXnP/gmhsIv3aIHslj6LALvKPaD9T311xDtz1K4dtAkf
rw9e6alnRuS5XsYxs9YERiJkgy54yOLrBhQhHBTN2P6C9BFATukcq0jJG2oFxYkuXbhxl4dRVNLS
5iHDm+X2ui0xI1LCC1vojkQzmUiwpVStSmB+bhDbvMr53nXDTTb2H6+beMNfg3ADG0ItFVkUDk3p
nkBrzs0AyjmnYW0PFREq1bh0QzeiL+LKBtan/VIXX1YoU7V++c2eKJCj0G/FA8Rk1XG14Nlq0H2T
YhEvvkm6gbW2h4c6QopTWDhf13y9KQGacCE01jrRND8ycF9UFt/w4b7rejiz+Uzt+ruLWFm4uSaZ
UISJi2+R4tKQUHsxU+DgACd0Dz4vg8gsluYYjA34KlZ09M1snfbXV0W58FAqRzUGARcaaJd5QpVn
zTRMWJTWoz3YI3rcPixz/fuojvaHP1akaTbTuSFjGiIly/Yh/eD3hyr5cn0gqpz2woY0fVPehyVp
MH1sesqRU9nIvczuF0l/JSaJuwWSnIFzA8rZ92xT0POFHlJOE3pGlzNYjDYUJIHCEl1mPjtm/Hl4
MnU0qapIi9H9sSKtU1Ojt2h11xKS8p4NGMY8bMsyL266ZrDKTc6t9Tbww+4fOtHu0IyzcY/qVrE1
wAwbW6CFRMNxP0Y1TRJN+qd2oD8fJi1t2YNpb6ppCYp8/tHQnGfK7Xk2amlN/bFfEgRBwDbNKupB
rLrML3nwcN1zlHH2zIh0Wkxu4fQd+MBOY5pu0zSIxuVXn3lRSDLNuaSzJB0ZZjWEWWUAWAsxo9S+
W2/4etM5f3/9ufAU8RFnmT+w72CeSeGP83hs02bjJwcwCWmcXhmrcIFzwIyNp0lZpbkASQsyAszZ
QJPYG3cIl7T/AYpssOtfXx2lf/2xJMO1bDasWHyc5VYwHdfxE8399wSnMwvS1vLRZk4WG8EJXNT3
Fv9Y+0/XhyDy6DeH65kBaYukjFM6UEyWNXmIrkcGYlsWfAS3vUhMUheMMLobhHp9PHC+eIDZQ+Pj
0gn82kpotgDfunLW79c+SR96luzTMIkYghWy+FFHeqTcq2jaF3qWIRIWaRprhEE4BG4TrfutCG97
n0K0RIdAfE3O38zlmRVpYKtPlpnNPk6SKTu5c1yDGKgqo9k1o8aeq2h1+8hY+8cRCehEukxIz0dF
hTsLRx03ZP0WDC/R5KWx280bB5CsAQQXY4Jay/gYWJWOxkuRkeOpQzzfCx1e9KZdLgSfuUAD4Xuh
0RD5/bKZsn8d51iaX4c7H7R81z1NuQZQSUTXD2oR6Oa4tJYPFEMZRT5OujsTx9J+GO24dadQg6PS
GRJ/PwsyPJjNgdXImwAdiL3gIQAvrV5sR7n3z4YjhbIMLPi89DGcwrwBlH7U5D6qF0qBNUfigwZJ
C4YuR2H0QJ7RDqNoq6PVVrFVHYpqBD8YnmA+C9aTdNg+BpXuPqgeFngAIE4SAuwsNu/Z5NUlA11i
jWGBA9AN0ruAh5pDWel1KLL914JUqiiDYEYvAs6AEZrvsxNEdm5+z9Nbo2nLiGSn2dUl0sKP3+zL
M4siBp6NaamSvFlEa0oJweLGz1jE+TYYISRjp1GfoY18OlDL3KxZ+U/f6irA12f0DWMEde3SLAKM
t/Mr6BSzm7rVnKrKo/v3+EAOeTm+jvZI/WaMr52caFzTjyR3PwyuH7lQa7i+iXWDkULcmI1zWIip
RPd4eKe7tup+XUqpRmMw13LGVLXHeX9z/cvVGwrtFGAmxuMJ3kguZ4nnRg2VE3x63Y5xR/me1z44
ZtdDtVpf89qZYjykPnbh+Jh12Skbdah+5eAg/YuaKgiFwfZ7aZ9MRmBYojGmX8o+stGu8qlqu/nH
9WGqAJeoXwMdYUM2HqOU4kZoZ8wpaVWeUPmMV7yWz8wCQxJujehorptbQOgGiBS6R3f6nA/rtuDm
LikzyCM6EQBdu8VqDx00ZoRK8ZT5z9c/TzUJ518nRc1mQJ9nPuPrzL6M0p5ETfHlugVVQoPbvCkk
lsE2Lz/sOGPgFE2LXiBWHtKu39K83XHQKpk3yA5wn4dgtks3122qMppzm1JIK3wCuohAzHn6TLn7
KufMms8JprPof123pfRjqFKIpk50Kr4p63MXGmiBhfQpcL4wAAihf3qooTxaQGZ9rfw7l2+tLt3O
mfc9L2pd8vaKdpeD6bl5scJnwZTUNGMkXcoT+shAYVPs8XSPdrV2z1vzbhg+pZBgm30Ad7vbFi9E
1ZTxqEPxYAMa/GzsdgBx7kLkXmuyxm5laA4X1dmPpldk/dAQA2Jb8n4rG6aMeZgca9nV+T37XOik
0ZV3eeho2+AagjIODsnLCSgK3+nqELfdui3jMkFrff/J8uqYpeannkByOkm2pI8Tg0ealRfh783U
n1mWIphV9onNbRPBd1ojQX+RTffV8DI3L2Acdpw1MisgzNpbA2mllbjbXhdc/j9jR3efGaAPAm/d
l2M37ZTUPOhwdptNHLQPNakEIDfmyxqvNjDrITumw22Xc030Vu4wVIBcqNEB5ybXxQfmTZynEyY9
sU/MQ19M78Rj3UUB6fdtrmtiVLrRmTnJyQHgKLs8m5ExpJ+KCdwb2YMggLm+nroxSb665p1v1e6I
sonTRaDtu+usZxCZsLA5WIVOBF5pDD1YaClE3dmVNbRJPbXokoPv2F0Y59O286Acan5vUMjTqoLr
bEmzV/OWVJ2oB+XVlva4z/U/FgMaAOgHdVsd7asq+QHD4u+BSbPYFDPOFGEsY3xnBEdi2TvAfeMS
e+H6eqkj75kp6fBycm6mEEtDYcH/wbr6trBvE8/YphCWX4IfSF1BPjuS9tQ0XJPhKf0RUmMoaHhI
zOUG1xUaVX5YIehaJIuH6VeXt/GkE7NUnpy4ndl4loZ+moyJJGVYW8OImbQysifpsadsU3AE82QH
UlaUEqPB0tGzK1fvzKZwpbPTJAC6zC8m2Ay7A7O/Vy66rB22J17w6friKQ1h6oApCPAW/hrZzgyh
6Y1UfGhxRJfzsq8XzpEGNeumN9MQXBO15s6hXDCQW/zf87PM35MNadcOE86hEppilv3E8y7ydcXB
11zuzYEg+AiBLUFO+6YzzQSd+tAgKk5huRlIPx6SAM+xXmPFbCQQYymfOgr9zPVf2pf7BnAKbu0y
Vtys6aZeiO5pSznHIQ4oG63fmGNpMbvBLMcxhJd2433bszUi9Ri57roFcazuMFRNsA1ZOgRpHyoc
8o5IvaQeE9tFFgTEKUxx/sS1O14EKnl+z41IA4L62AApEw/d/xnoOasjA6bruluqQuW5BSlztCY6
2UPmYwXrMrbHnxbf+5kTDXjntdH8d92Yan1Aim+Ggo5WQGkvN9sCNkEzRfoG8EkdtxU9NvNy6LN7
Z8RuuG5KuTzgNhfy65AGsu1LUw0gJEgCSPkqR9TZm6oHukrXAqgzIl0XWTAsLPMxeV74VIGtKs+3
ejI4nRHpMHMTawpyJwCvBT8Sw4r96s7odDtH6Whn0yWtTAXVoaTpMF3mFJMb0GVeXw3hRW/8GEB3
H8uOvE1miV5HSr1wRWch99vPKK/G3Vo8gUH3OAsemrr5N9VKIigdG1htaK8D6QSE3aUDCLbUwsFd
9JTn7cnzAa1xDnmDl0MgnVHkvD4+5fRBekGooqPTSSaJaRw3afuhQHM+JMPjxQymPaGOjjVa6Qk+
kBJChwA6HJJPc+ZUmTEz9A0WYRVTu3Vj1x8tnMdTtb8+IOVOhUAAAtxrt7ZUK5gNGnqdiRbFcHJ3
jfuly9LdPBZRoCO3U4/ptyH5HX8AYjVIarS5NWMYdXzehtNTAdmD/2k4MttEO/S4M0F4ADTVSTQx
8qMjHzPIHDE/3V63pPIEoZ6DTEloAby5nC112bt+yk7psEK2yXfH4l90JugcTuXd4JsFFQT4WtAa
I92DSu6AiNrH6TMt/HYxcMQ2afOSjdYnt8PLOEserw9L5Q+I2E4oWt2BMpYiHZlYmrYmumjbroP8
9Qtkk6LU6HeVTpBK+ZZ7bkkKdyxAG8Jk9uxEQbQT20sGxHTYew+9S/xdapIibpZuOLgpmPoWM3wZ
/SSNR8c0wL0TnqjR+nHPnPQd++H8q6RoYuQ05/OM/dA4XwLy0zKf8ZyXsVFzI1PtBvB+omwA7TLk
VNLg7aliGcCJiCNFs/WHozhNJohlXV9MVTQGRYXg+gSnOjDcl6HRLyGUONtoCLTrPo3IuEnH+nsw
tMfeNrZ0RE06tzTbQuU/2BPoFvAIoFCOVDnovHSo8I7I0Ei5OlHGP4KuObbG0ozmURcmdbakMAlA
2UA80S4GtM3XKt+OJd2kKAgkiY4sW7ULUeZDVz4AO7Ylg3aQOdWmsXjs5NjzqxBcAnYrqx/2Zenv
mrLQYGBU9yNgyQiwu0LnSs62XatzGzYABL0wUGn5o3/fz1+dMbzNvFsHECD8X8dw9jX0o5aYL/nw
Bo4NMiooUIJ2RNr7blb6s5GhzdbLUFXKhock7z9UKBIw4uwdDxXbtYpZTe/Mdrr11yTKp/4d4QdU
nQH0dtECBA3ZS4+1F5ovdoA+3HBpj1Mb/MOoEzcFvwla3euQ0ntQuQZoGUsLyNelKfhkUVseuhuq
dTnN4XQfABzIF++OaHNvhSkhKuRCjgq8W54pHbLVUEHrYAHQHNT3pFvjbpw3bRUAL/B0fcMrDeEm
iEQIFF/oYrsck201XtUGWMHWuvOI97Fiv6rlaPjB3186PROdBoKp1kKdQ1omrycFymLoonAN85AC
1sigavKelukLK1Isad056wlkvF7lYmjwkHtpROt3pKwXVqQo4qxD1mSiC4Bz4wMHJtM3Hm1jEA+E
1ZBvkmDQxH7VPoNFQesD9mKcAdIqNcs0eXkjOngCf4xKv4zD4sH3viw+TnTwqIIBtE551Jr/pKCZ
Q4PO4bqXKA4fQYaOkj7q1tjvkufXYWXwqTaxz905atgvXDTeQ/5zYUO6bvY+XkZsCO+cmNtEeBp3
iBt5TPPG8/9Iu7Idt5Vd+0UCNA+vVZI8uwc7ne5+EZJ0WvM86+vvUp9z97bLggvJQfZDgGyYIotF
sjgsLjKCGj92JhvwOWx/R5gkqEUWALMBNqSRIRVRPUUWr9li6U7JWMwNg4zFaxiGur5T7VSKXZkn
+X4KVSyVGvWCeKnyuxDLByBqVfb9s1mkJmH9COYfkWdh51/aSB2wwtjEbIg/bSq5IX5ZnlolsLOM
t51owalpAMSAqUV3DCZEGcUXNYA2hqqfz5ihlUemdBPpO6NfKxG5z9PSMWFXHQqF6IlBFMJYi1KU
i0L3hGyvl7mTec0W+eFD3CnP/xsZxlwMkQ4MaCXO9wD4x9SlkRKr58yTzDeT8ZAYo/6XE0ZkslkP
GbBO833fJUTqPtuy/CtZAb0MK6TnXvlZPy6yh20diLnRggm9fAEB3fomdp/35bQQXcyz4P+QYBQa
C0zNKcQk7F7CADIJx64iVjOhPcGJw2FnDKotlMUOO4lf7tNdiviR88WMEDYeoE2UbZcDHLbfNIYG
kI28UlZWkRarIlRaEnpNBg9iwvQi0FoNg6y99IqBEeTCoHEWKY4ZGeoGpU9soyxGgFbe/7ClO4dR
7Hnhz7woj52kLaoeC3iRtd3L5bjCPgw8RiZ3VA75xMuLLXV/A+EdGHhzWAcXPV+Vi+MdpK7GgwBX
QYq0zWiW7hRvlNJ0jB7LcBoqopTah9YaSD/Uf7QazfWM3h7z8LE3BypXJ13lNUstqTSACQA6D/aR
SWVuTTUCPcIP83yflVpJzHkHRaB6HcfnLZmASyrMxal64LB3CnRuGGqAIKeVRuUASJCmN/KQpRfd
K/wrhggVbDhApuZaxkqey6E0ZTmSQZ9GKdEebWZFOBcpexEIRrtCWg/ybszQ6G0ZG70c/sKEozfP
nCHPMGjyNZJ/ccaFn0Z6mlU5SpfbUd6m73VREM4dXpIn3nUGniKKhZCSObWxz8q0aUucWi3YYbKa
Ks8OBs4zhEeEOTRtSAEdYYCRHO1tiL/MsSSy9jdEkGyAKwJsJ5L516dliV6tJMYAIsETcgK0rA5Z
1//FkaAfBk2gqDZBXkwAbvUpYNL7vMBAfp0TIzkUXfRb1jCRiJXhf25M0CGlY1c9egNQMLjmp44A
Q9c0ZbGPqnoVZcLPUf4lpeEOl/c+oQX3DQ+hKrhWqKJhXdk1oTESQ+AuNTlQchqPWIXgCo2/NQ08
LaLe1tLv98ktKMMVudmOXGi10Xgp8mB1vjfbkXj5DyzsIXr+p7uvEcthIver0IR98PAU11S8IS3F
wBOh1+gJzpp65a9DLeZ48aVZTWzWwpsP54ONzWzvhicG0OihKPa1YK56S30M/G9FGx50jK9OdTEv
sEErLc2iitReukLzCI2ThqP4C4YX5TSgyH6hiKLB45pVDFJkSdjWxd7Mi01eVduMB727oCEY8ENO
HK2dszVihImqRZu0UVJgm55GSu8YqCvfz4iSBsQbeK5tgR0kqxFWoE6GHZHsAIih+5lpJGOx9yJJ
mbCJuC7ftSDAk+2+Hi4xhao6AP0xn4WmM8Yo9WrrTdMow15YTeKmpZxtdCwmdrtMlYhXYM7PnAKV
474WmEMsjgoTuANwNru4NEXdr+8A0oZd6YUTTy22wkfyX4y+z3u4cFTzeCRAe64VopFMTbAGq8AE
hmWumkKIt2FgCVs1H2rODVgQ4nxK2C2PN8btppmsElskdVEvCfE/uIPWKVu1xM4ZfdIVN8tCixh5
o3CSBktCBEFk0QwUh4Cnes3f0FitkHpZuU+86ocQzC3qlre6rx0LVgpN9xh4R6YOk48sHGLoaWI1
BGq5D+qDCeiNyiqAXMFDwlqighyZ+dVgif4s5urGmhdluRFVewXoucb0DSXhSnD+nJNLGszljfxB
rpUorvZJrtBVifk/Keb0eiwdCDoH8KpFtGTpbAas6Ua5NvuwgleM1uZU/U6jvxniBvQUZsLQJocz
YR+ZSiNpVasUFSaZ9ZWPBelS6Ttt663vS+s2hAcT4pzlVvG0AKDxtW5leVVPQPLEI13395X6rksV
qdKGdCEPcJNHib2lUZHAuwc5Ri9ORvSWepix0x9i4e0+Q7dnA4ZgB3A0eKzdnE0dGXozYjXx3vop
jaThPcl5P8+kZwrgOvktIqK9EBu2ZthZrNv/GwNMyKWWeugHLRjonZq2m/s/fnsB8VQB3j3CKzgd
oOVeHzcaFsam0PH5lbcyrIw0zYsZcGzkIg3kapE1UKBYbBe3WGZIDPsGTqB6MsMXQBeL8rf7bCyd
AmzIPyQYX6bJVe2Xgw6tNUeSdS8AoLtP4FZZgUIFgztfCzhM9lqomRiMiSrl+7geKhLoYruvpAJV
+aLAEhyhnzh+cqFx7ZogczuKocdYEqBo9lVHzXFVFHb9rSudyneFbZgdpI6jCDwGGT32s0wdRNQr
93ruKdRUS28zpMJbJqIxVanSimMxZ6W9zv/M7AEFAjPcBkL8+UAvguDUE4KsVSawJyi9nTUYtVIR
B0h95cjdR6k09iDlAvHGnmPfbh32TBgNLiLCKw3j49eEOw974BQPryS07WAXU5r5NnYCeDX2tMVP
93Vmice5fjBjqmOAikU7x+hY1GYyAizLqPYp0O+MfOthd4OZurIXkdw0iM4L6m4vAqYLASkELwGn
rRuMXPM4VxDkiPVeUX43M8Q2Z1BrQXxXv8+IL5Mjo48V/H4/hEg8HD0S+Q95SGKTI7wFfYSjg9gQ
gaBXjIWCmCE6scNPrhHUf/TJEbqA3XvYd8GLthcZmskAXBtxDrv7JE1rzZgGr94HurYuDOCinFsh
p1PZbRONUxechcMoPVw4CCFQwFuJ7XTIR7yeZTFs4FtDkgPWRg3wmni7r3WLRLCHZM57zlgvTEhV
5cLkmyqI+JBXHr10rZvUL/dpLGi2aV7QYEIqQQKmVOsnDQBlRGom0bZEc+uANRFjKDpB8Vvpsc23
kUPOi2VRuU1syANC6xybMspXdaqnj2PaAH3kOcuesKedQ2BR6fCaxY4zVCmAW3ltHBIzxzBdXjd7
sXxMBg85msGGRRpk2bkvwAVOUB82UJadM4XKDSdZKSpjP7T7EBAOjtKX3aZuQovnRGbvzSgc+mrw
ZkXlGx1QrNdqhCbwrFZt9yP2oSdW8pIH5qGTJLePG6Kn/fPYps/qlG21cKXHW8l80bv3+5zeqgra
rtDeM6PR4t3HGnr4R1Q2daUDdoqXOQE6C9xIkJEVlnuPVHKcOIGP0jxWm2y0YUw396nfHiioI3GI
1aYSckns7W4KhIVNaXZ7DNzRzppIIq7g3kmhc55kt2bkmhBjd7GXLvN8z+j2cbTOErcv3B6jPf5B
0HlnOt/f6zNFpR2OC9VGYBUjSL/W0Tr0KrPWu37f9FEZA8Q7wfJ5BSsOMwDn0nACgqVlpR5F93lF
isGXXEGs89V9ud4aGXzEvLlbnbeFINd0/RGhlOpRAw3ep5NnY+8mEaKBCJX6x/dxzsuisouLgqIh
m4DGcsFs1HrAMZq9Ez3W/jwquQ8K3pr4Wx2d3+4AAMXWCDx+tFmLLoKRGrWTBKvxgCqoleKuUNrp
EAiYdVK65EdjAJVbH8V6rSbjCY3oCicg+crEXR8oYFoxnQOIOTSFGyyTxdRN5pAb0l4DcNGoYhnW
dC6SQ/LRR3a8s6bnUY6I2FGvdbV42zzjh1ajd+4+M/UUextRDykPg+322pjzGDNQFjGXiMz/LLAL
gaQy9q1qeSDvw6EunLESK+PJyqKupFqg5RjMK1DR4ZjEhUElgOsByGcemMBRs+XhrpWTrkkmrDMy
OqJg9Cy1Wow3mgSgpkQtLTtPDGecIqfS/9wco2iLnSEYPUQiDFN61/z6UpTkdSJJeyUVsAUv1rV9
HTbl+f6lWZAqmoHQyYXnA7BN2Z1KZVJ16H/3IdUslDZip1cCyTGOR1oFD23sshw5Run2lsKHIR5E
E9mMPcrmwcpoGkyjGOU9pitlQPbpwNL6mVRalR6iIQ9NjiYvvFlQ/cLi47nairENtvyXV6hrRHkt
7UXdTkuqGtjmRgrFBnw+FrxZxxRjOMMfW/hrmkwoIkaeVvVmLn2BYRT9Y2vnWkmBQX7/7BZMBFBi
oZXoxQNKiSlfa0hc4lGBTJ+0N1K1q+ikNVJKk7zK8G5J4jKn6NfF3hCzaCbbDyaMoKUCoBvvf8St
k0HsLX3l9IEBcYPrjMVlpjAIHT5CkOQVckymPQDzzJWiythoU+j2rRpyruUSzTkGBygb8ieoxl0z
DqD8aQC8nrQfRnM/6sFhRAUQ616tCqs+xL1vRRwmlySNbg0U/Ay0zwHi7ppgIii12gDLcJ9l/a8g
wLAi0CblFC2WgJ1cZ1FMhbwmZVxxtHfhssAL4PrDu6INhu3XlapArsIBNg9dgoJjDn3zI5dTizZY
Xz9ynPiCJQCAB5w45n/QI8uio1tpikAT2wyA8eQ/Nx3G2OPSaXVgESE2ua8zt5EmvBrqp0i7YI7g
BjQ37oWi6gAIh00AavCj1KvOlYVK5AhvmQoSxWjqxL1n+/J8LcwnCRZoj77qkKRj0a7joud1ii8d
EV7v+CGoBQqDs1gv3FLfN3mfGJGyN5N02otK+6kGfkNLdFJyrMoypXlUGK23KI3Mt+KCUoGbhn31
ibL3Eu3n0GunUWuOQuf9vn84i2Tg9RF8IEQHZto1GZSjUT5NUgWNNjIAfAbfWs3ZknVRihMnCTe7
MCbKAC863CvCcDj2+alwwdEUiJpQ+7oMTPhki8YoqpTfy0qkafeoCMIK//0xa6jIwWpImFoyVJa1
0jDkoEUj/r4d3rIpIRaG22QebMyt2qEKDY1DByZyl4bJyE9Uk1ADQLgOEGUVI+rF+BbpQ8wxSItE
0HGFQsu8ysBkDFIeVtDnwQcRtW5FuyxzlP16szDDvyEEcHBccg3VJHYkxmrjIs+0Up/BNUsqZyni
Hn/Kmo8/PRkcP+qlWHUCs465v2tNECfsgMaSTx0LUetUdGrL6Mp1NyIEIm1WStHzn5OD3mETNNKz
88P6mlzbeBUw3QJjnxhVSzqjO6mBudb/HKoDfTf/CT7maVGFITO1ZQ8Q6tDYB0K5n6kAhO2P0zcW
ej2RWcO2HjQlsPA+VpLqeSL4xr5rwm94tHio8hkfZWLyJvFu3cNMCKi1X0lKGO1rkakRyr+eGRso
Kr7XsXDOseIoVd1Q4iUIlghpqGfDM6jYNsVuSK36VvSKABDOem5RvwdCr4+xdhHIzrzjuU/pZtVn
jxZNsRVxPIDNcuTmXTELu2+Bhok92vf17TZgQaDyD0/YzngtvKApLTxIQUnxDlJeHYHFVAj1UfJL
PFI52dBlrmAUsGoPcN3sW7wvcY2nEvKTozCgmS8HblWEj3maZ7vMrDkXd8EQobkMfRboMkWbD8tZ
C+D2NhV7RA0BKvNEkPwXA53Ov+7Lb5HKXClDnIkIjJ26DmNZ8zK5lIFMFBUlyRS5WkkI/v7Y9QEm
/qttG+JDbMnoeFlIjV+kAIhvjCSxIwtjO4kgKrTUpcH5C44wAgLoFcyBoNf+WiPyUJayvm4Q2alh
R4ER3AH/wzA5FY1FuX0tf4Z5gAGf//3CwQJ2d8L2+Q5QF1FqPWPCMnL1LDDt+7zcaDeQe2G0McBm
iEggsk8soQcQnw/Qo32b+qTy1GcsjLNrBe7cUE9KXnNExzb4oIqAgAHMQHxzxpd1FlrdmrkVef15
JwKNiLTHwEU07qK10amehtXnfe6+9pheRCk35BgrDiwpMdNLkOtpTvSBHPSEpBWtHIVKL+Lekd+O
FRUeK0L3BnW+he5nT1I3trc8FFZ23c/NlzDxUo6Nvlo/AuL6YBr2u/k7frJcZISfjWJHv302P8Y9
DQivkZxLlVEiK2mbLi1A1faf3ZTUa42MVHbwCuo+iRJRvOKzVXDg5XtYGMQbbplAqku0qhRNyH38
pgSkETb6VpiLOnTA5nnxNX8cShq+NS/NZzn6FNWL0LXOk/o9OmLmIgM018/7isA8Am++h7EOcElB
XNeQQ0qUjKxEF5s4aEE55vtriueeujFhfm2Jet1VINPZ8USzjQhwZOIfXyLyo3PIqSXaA2Co/GeZ
DpuJGNR4D1fpQX49iu7qzfqBzoiVRyjtPkW3t49voqvQJ41z49m82H9lAahHGEls1GSHybwkjWNA
YQ7nmHR2QAPqOx0tNz7lYeVzKTHaF3p9mhcjKE2uPZwjOyHxY0NjlyN2Nk90wxGjbYY6mKEHTLFz
W5H3blPsVFKHZBvba17ahssSo0jYhtoWWgKW9EN8bI/tYTpaq6ImyYp3d1kUtxuuGGWqdD0F+iO4
KmxBczxDJB1mjwZ5Ixkk+zwNwTorSbFNU4oOgtIEKvkG+ETV1o9cI3fv3x82qfzfj8HI6uzJUelm
PsbKsOtbNqDZxf5gYqM3AeBVQOLDozGS3P0013Ry6k20qw79mqews2m8vVX/0p6foheeUJ/w7lNL
CGKobPPH0O6qx0pFOzJtHP2cP2luE7iq3P0V2XkUDM2uIiIkhuUBIF9dHZv9OY7XtQ8I0VP0kfqY
t0ydrEuJiGHMX0pC8ebe8Eawmcf1f6R9QZrh2CyysFLH2W1ZR6EFNjYZRtvSdmNhSzzgumVaWExi
oL9RxELwa+lqPiLRocPJNm67nWys1ik3qf1xX394RJggWrW8ZhgrMCRvvZW1S8ib9JLyDoypZP1X
av9ywjj7uM1zfZqtr9yf4duGmDYP6rhq0u047o38m8lrjpgv+41ionj8/6JjfPpkVVjM14Kr0ik+
lK1EFV64xGNJvT6cZrLkKmlAQSN2+Yw1z7ChgzOseDkJFkboRnaMCfUKZEkTBYTMlSaT0BkzbFSm
bzLZRq3dfu+J6Zj0vk6wU0f/pWnBA0lYuoDlgtfMpXh0xZkHmj01Wup9YjNb8BY7j8mPrNilduKc
7hOcL+ztcf1LjzmuMRBjrwtAr9E+dKP/Vryjit19s5qSQ2g5ysU83f9zxhxbgJaAOOuC4fz60x9I
Th9V+y1Z9+t6PXBKMjyemHOzsjAKzMhCgKd9D3PiPXu05jxEln3eBTeszxPVXG3mgEH8jL8FDckI
kBx3vi1wjMSyH78gxFjcNMJY5TRCbOHnK4ysu8GSudGWye6vLAVKS6jWz4rHzvKNoph7GZZfwbXG
R3/9YNDv6Tki6/v6tuw0L8gw/HSKrzbA0EBcomFomWqJiwLdSj9/jz8aJ33FLgt9v+9D0q2E7SeQ
ucqdx0kxLca9F1/AOJJuqmS/0vAFEZ4/dCC1K61M8sPnCXS23zdX64IO8ySOIr9ozLKYBRrQyPUe
TVvdvCVP/VriKDyHI9ZdScijK14NSrnjHwP67K3jDebWOLaJR4XxV1OeRFFbgYpyCs46jezSFt3p
8/O+gixbwH/FxlpADNREWKMFMt5v5QHp0lX623JM23OFp8QpDtuecAjOJu7OObGYdDmQvX09BcHO
NchDfmjW/krZHkdibXbS5j4xngwZIyjGYi+1PmhhPe2PAMqnOXv1lVeP4lFhDKAWoloN+KLhLB+E
lljEJ+LJOJgk56j4/Dus5DAWaiLTjXZILJXAv18Eob3U1Io6xuO5ETvFiUWvsrswzFdd0Vu8U1qK
llCrQdoRmUCkmGaeL2hl2tQlYpAOZ4P4u+6xeLAKO7JVYqwkJ/cI8sRuQHamR4P3v3rgXNBW5ojk
gjZqImgSSkDbTR6CBy947Jz2u2jZpuPlzn0FWVT/S1rMLdP0EUtxCtBq8506vWMdVxLaY7tJHNOz
Y/FRr1F439S2jNunrv5H4kz00XhGllh1AkPy6R12tk77lY8n+RxfNSuAYD1x6C0Fi5fMstGHGCWd
moJehQYn5zV0BCputKdsl6C3ynnz6Wfu0Zzjghbjurn9BXhGwDzAG+r6OEvTCzFoNrug54MLwHaV
PusEWUvZPp0+Bc4dWYwULqkxkUKopDGwd0AtscdjEVNMCSKhsZ1GXkiyZMcuCTGetcr9KNb1bDjb
mGhDizeRyXr96Tn6kfcMZ4eWv6LUS1LMxS/EqJLCGjy9AvqBxEf1h5LaJukcnoLweGJufayHAawM
CO1cAEp/N3bhpnlf2x5tCS/0XjKaFzypzCXPfF8aixGk/BeUMeq9YNtcufFoMJd7rIMkTNBrd37p
6esuPr4rthvYKHQ5aUHoCcmwl/s37Ct3fGOi/9V1lbnRaFPWk7aDOdk91DR2fv4syebgviuBc1bt
aHTaPRV3J99e0+FA1xlSa5uPiN7/CN6FYztEPUCrKp40n+KhcGOf+hsMdNL12nc/1l3GozYL8R7L
jI+tykqp2gksj/TVIMmDbutEohExbB4cNu84GUOieUkjliUoxcQOj6rtb0zyoXA83xeIyg0/wBUH
ejtcLJafXJsrsy8SLBaWcK/VH81DIjvtW/dTJ/IeD9BnhejO2j7VDyfa75B8ckfSE8iVl05cdPUX
H8EYl2aopNwI8BEv9qHaB4+S67Y/StJtnr8j2ebzcB4WX4sojf3DNGNh4ryraiMCvcJ+ee3skpa/
jpQ+8fhajCpQoQcCA3DggIJ8Ldt0HGulSDXIFoGF028CQg2eA1gU3QUNRnRFDJSwHOtKz3b6IzWc
bm05ur2Xvm1bsjsAJIT3/F3MuAOO7R+mGNlZjVUBKwcExfd3rJHZxr7rk+fn54mU1N+mq4fNObBL
3y625elz/ZT/fFoHDv1GneGzc3z6bU1PT7B9PEWe+bzR44vPYmx5EpvYEQmYrPOrvhp244ZjZGZL
dufnv/zwRZCWYEurkRb4eQBy+yv1tN2un56eOIe5eOP/5eHrtX5BJO0MqaxMEPnqvbSrBJUJynF6
s31iGUHREY0J2NWmY+/mtU6KlaS0SNpB9YNnJZbsIpY5JnLW6hsKAKFCHzZKjjqr9X4eF2oEvIxz
1kdu0fZUK3vq6+us4nm8r9D4hhSg5ICtLGNDAQuR18llW+so8p0PPxV9BdDMhqS/n1MauJajPq5W
1DmJ3z+r9/gXrVaR89nvejJ1zgfn3L6aye59B+N52ybo2rIbxvOrfcCyUvKAcXWCJkt8CvY0kBWt
yAnr7vHnMzn0ZOicHedYpVup6wognw30uwHtDjvcr8+1j/QAwzVNfxYCgn0D226fOmpEil24bxwL
4XWzktfjX8Q112RndbtQWQ/diFOvgaxGPByAudmbJHF4rvCr9H4tYJDBzYDRRpIeLVzXZKS+rhSv
HfuzvtJE4m39zLFIdppslAMsYv2MHsvYVmmxzywbE3nND/9Xhup6ja7zQ/cSDbxo+NYcXH8Pc4uE
ZgLs+hThKRNbWmfnBtbBSK3WfxZiAZC3WgKKC6mksjxbY2cexV4xQiL2LQaqPDU3MtKracYzgV8l
oVspYT4XBSP0p7MD5qkRyR46DpCLJzkABUi8rUSiHOWH2j5+ZvRbdzhFh/z7fdN46+RmUfxLlFE8
UVE63TMk1ABW5bfa9R5OCIXW92ncGkbgwqKhCgOD6vw8YKJnS8YeJ700Zi0bndgJbG3lU6RQOPd4
IR16TYe5x0nahHVZgA5Wvrnhy+RW36VjuilIQ3mJoa9ZAfawLnliYmcpHo3IykGr32b7MwaoHkp0
TBh2EDvK5hXmY7vziUYS2u5M2tj6VsZwnpM/b1Z+YEc/Jkd1J+qEe8uJPNt46vcj0WzDjkh3sLk5
iluvcS0Y5pDbIcbsDPQbmpVsSudwNm3DkTc62RYrj3KOYUmjLiXD2JRKnLQEyGHzab/ihh9+ZJTL
0NIFvqTBBNde1E6WoEL68znPY/m+06wNKhyEbUH/PLd5LT0mDiyNsQyAc/mfe/nQ7DzX8W3eiqQl
B3DJERMIeqWeo3UTRMqDtEJnAa+LYfkOooEIuHXoXmJ7JxMfW6HHFLU+aKr/2/nxWe9e/uaW/0uB
EVNbD8IYYxIfSbjRiexibZLU9m2umZyV9fbm/UuHkdTY6kYlzK0ymvvwmtDXnLjmW/eSutzgfLYX
9ygxbsv3Aq0aki+OHsJVZKc0I3gG92vuI3j5gv7LE+OQalGMFKsEJexeO5cEwXhP1JNO0HITrXy7
3PFwXxYyT7NS/0ORTVuOZVpokQUpvtRPJf090WP64Nv0vkos5IKuqTAWOQrUuLN0VMI0Mrk/A1t8
8/YSRduYYcccR8bliLHIIZr9RG8+rZS0jouK7MdRsNv130kOr2046BlxlEXs0EXBrzX5q83k3X+C
fy6ISQSkXwmvK2whNwLxXZBiTGmfDUYZS1+kkK1wcxp89+zIFY7+hmartKYlx1Mvu9ALioxhrXVf
9osMFcVoM9g/48OwndBm57tPvOB/0R5dEGKsheHVWa3GyO6WzutgEBLbCVU299VvtgQ39/eCBmsp
hK4KIyseUC9/TXCbki1HXDwmGAOhYUey4RXIqu6SDZZ/k3iDypDp3OdCmX/lHhuMcQAGmdYKLUSV
vVbuSN+D0wGz1IgSDBtdNVuRSpuUVDb2KaBHTv5Q3wyKNaau6TpvOnYJubU9PsabrbYBBPP9T+N8
GfusbiU9yMsS2nJQtxMe1qMd4hjv0/h60t5hn31WW0PTNqkKIi9dRg7vHk0Qs2h2ZR/MR0+1ByqS
wDlun4nlhCvxbGe/sbaJE9N8tSjf+wjGuFRG6CWx9WXILCIeDqibxaRYv6Wb4zeab0JXf+ZF5gvK
hayTNOMg4KGP7UNQi4u3mZUMdST6bX9+nVwkuJt1beenP0/docSCwGLuapYw28jwNW/ADb25jQUb
t1ykE9xuB19AhRVgAcinRz/uH+aSHIESOLdQq9hzBGSEa6bKOFOFEevEztgnTlM8OQ9ujq5KBKR+
SEYXwNd2tjKfgXclPt8nrS548yvSDKuCnIVapsKYlp+dLSDdhan2yJ6/4DU4FPY7GmyJcCwJ/hLY
Bu1d+VE9DfRHfBqO6o7SfL+1NrPm+W6yMh450dNC5zFO4kIyTIwua12lpXO5C33eVMLTIcbXaE4f
kdY9mUfn6B21Da/kvNBxMVPV0HmDYACj/oyHwZh5VWYhLJgCiq0z12vcxPaxfYwaFAXU7akn2Vaw
NVLgxcbThvnXmVt1RZ3xNlqKh3blIUcuruTVQXakNaJ4Z9gWxHjPVvn3nKfu8xmzBHXs8gIgGbr0
bvC7Y6/ABLgKdjVSbSS7XeHdQLStsJ19HO/d8DVCcUMN6AzAx8fkFTi9VvYqaYcuNlDawJPL2Lmu
4spbg0QP1Q4gtEdhVTjO+gnt5MShb1hM+o0bKs/yu/MBLFw5gso8aObaSoO3p4TIIV1hmfEh78lx
i15YpSeo/3Hs9VLMpwLz3QKiA8aMMM57zfUw6WlQKCbSoPJ2dBTXRWLv+Iiqpv/r/o1eKH5gMeEF
JeZGAzhIjEJgSZ3j9YBekAQucHJLklIF62Cof87QPj3Rx9BxhPeI+jZGmFMS0bVxlh65tfk5icHK
+vJjmPurjeKYqV01ni1vGLZZocTvalyqpCi7YIftwyH1zBTDG2JarVSAsqy9Hi3vHInwPoK5zhg+
DTu/hOyVU2Rtkow2HcFu5c5tNTsBBPcbYIlN0ia0QDcpgBhjVzNtEUaNh2a2aOgvxcFc7RYY3Vhs
aKByUtrCXh1orqyMfK3GFHuOh+0hCug4Hg1/EzY7bPFbiXT8aSj2fXkspdSuNISJMqtGxmIuyUKA
Ak20dRtDBXvPhkyovkME8cQrryz57EuumYgzSzHaaWbgurFzRETf37rVSHhMLURdV0wxgUGGfC1e
BWBKkbH4k8hSQfrOCTe1QUdM66QxUadHyfreWh9R5+rhc9icRczNNk+p1nKmmhdy59d3kLFx8TwU
nGTzbZ9yckjJ1NL38BhtDtkm2lQfvmM4hWGHG2PV2hl501ay7ZgptXn5jYXuf3wIdt9ICsazZsia
a7MjeI3oaaE/nl+G13fz8I7aufUjWR1tgmh4johDm5cEXFavC5rMnS+8yOjECDTFJw2GRTodwrXq
KCl5DOxm3eN4MC3lUV66YCkkvuKVueZCP/5XrQ0Npet6LVhr42Rk7421UgcbC8PROdmhSdJNY1om
OzNzFRNYT98UaQtUYSX9jgGioHatnojTzihqUjaHJt4UFfVP92/gwhMMIEXzfDjcrQmY9+tTqUUd
lZUyHM+Kq1KBWtsjL0vDo8DchqmoO2Hog/GcriPbosmRWh/3eZiNxI1lv+CBUXFJbEdLrGYeiPKT
DiueGi0ajX9+H11H1zLysG1WbkZwYE8QUvHQkDfq/bzPw1cgxzABuIu5dAj8AqBrMPY4KVGbwUNg
PNdbeaU6Gig9x3uL/tbRHtc9cUOPhWO5osdY3kltgMIngJ51mrPxyI7X6ArVN/6qd62VgYkyEe0Q
5/tcLlhGYM1iRhe9Oig0fN3XiydTLCmjVo0o5LXyUyZgyMg6qpVE2mad+civF+/3yS0c3BU5RvXK
2s+tJgI5BddQMA2iZk+tadJIyomVfgfyGy1C3jthIYS9Ispooy+VOhDHEGcA3P2lXbWHFE/DX8Cb
/Bai5/A+g7MdYZXmQp5fNvdCnqPQpFYSo0Ab+NU5zgO7GoP1/0aCiRbVdpRHOQGJtA1pVv2Mks1f
EADcxgyIhHwni6NtGVgY2M46YcYIRI2c1H/e6TpjovxLgfECphAaYeiN49lHs3pg95yruxDEX/08
Y+wTxWyVQQEDofwuyLFtwdECQpXcF9PSfb1kgrEPtdAWvjGfg4bVg2YL1B8P40CZRa3kl8YDbV8Y
M74WGWMdEikxwimVxvNud/gquSPnfU5+nXNKNuTXvnP28Z68YaSTZs72hD0aNDt8IGfMYZonWsY7
eYI85FGIzxCnjtTKr77TSFPy3oGLt+hCPxgzUScaRqoTcTyjWxoVQb93B13mKMkXvMbNVb0gwpiF
yArbMccbBG10B7d/Dgle8cQ6DiQ6PT8r2PNM9xnZklOI/UQPp0/z+XNnnT924+q+Gi1l4S+0FZBd
187MEJq4G1Joq/gUPA6b9Ll7kNbph48kec45vUW5Yrfr3PumIe6Tr0mpYdoCDR6n51UZMZWPoOUG
WosO5YIEc7W1yAz1dAQJhFQoyh8eps05c8/DDrm/1crZ93aBTtoGT/iTtfn84Nj6RfW8oM7c/CDu
Sy0ycKZW9aqV37PMSWvOeS0yCOn9H2lvtt2osnSNPhFj0De3SSPUW5Zsy75hlMs2AkQnOsHT/zP1
7b2MsyjlOWuXR90SisyIyGhnIAGIjh9gTvw8w2sfa9eojYaDLPe/AaLhNNbVDq/VR1OKtSslMdaG
dDyEkEm+sLREx8of7KAwGLVTSzR6DVEyHC7lOkg2l/pBEnjLa3g0GMaavJYiQAoOh9h8z5uWWPJC
CHnY8zwijNKp1jk4i1YM0wWQcEWZt4XklnD/OTo1KejYrwI4J7prjBX0wSiGRhry4VZFW5ozgUhE
sAMvI8Isd3rCq81MJa4oQDIAvigYJ7ypn1KBxERvmNdigMe7bpHGsQgAXA/y8/s233mkdFbGhbxe
HtOHC+nn+8z2d/c5nsrs/PgBzPugate6TM/VcFgerxEJ4ck99O76vfC81H6M7NJxG6co7eyXu5Cd
CypU0RZFWV5O51YU/8Oojs6BEdRKHUJdqcrh8Py8LlZvFXnvczskM8GeYagvfNjIGEVLHKBRkRhh
AUf9J3VzRJ0RYXMQhGsjXoZDW+zUcI9FWSuxeAo04Pe0cGoD3sJj7rUz4nwVraAHWi9OHa0bvfu2
tbz3an0l88/InrkxctAXO9/vd4Kz473EyqQqfTPLLiLRmqRJZYvSXh7N2Vv88aY+DfCn5mTmtm7n
vC5+7Red/7UQif3auu5TTHjFkEk1A3imBFhoBUiLjLmt1S48pQBqPrTyZy48XtTDfanmfZ/RqjDq
VKFoocZx+paYT7rAyW5PfR+wNNjgTuM8gMf+1NpLLFfStdaHg6HnR+V0OVr51b7PwtQtAUjaolvi
UZT6o00xaYehPInDISgjYvXzRnvOe+c+jamsCl2u+A8Ryuco6hhUq4pjbYDWaZ5ui2cMYl72h5dU
dsKH2u08dGM2KTEOHLLUXWCVHUCNeAuBlgc0WkbZRSNO5bzBW9/FVyG2sUexR19RaNU5UTusY8Ba
UWA/26kCY7zUe8taR7FknAngjNSANFFx9sozUBg51l+e+F3YigbEemABYw8y+7sivbtkaKGQYP0F
2T6hhcsr1+n6MKCSIDyh5BqThbUAFMrC9xv/2f//fyxoAlYAVgHsExGgVD9vQzGjNA3jQTo4x7Vq
R4vSgUv+tePYuqnGgzEZFpq/NJOLqQ3gsnRTgp6e9O3ihq/8Thv6c5lb/kGHUZJAO5/6tAMdwYc/
t96+XwEpZA8zF8aN7Hc+7w2ZSrygVQRtHPRBAwIk40IqYVj2LdBrD2gbzclpO5/BmK5Ez11wdPPP
58KAdGAGEn3hFvA3GLUxz7pcRg0GLh2vIv3ryh547s6Ec/+TBGPBArPPrt3lDOd+MSyJu1ps9rx1
EBOC8JMG8/SHZTQIpUHnRlEZLu05WfWOyzmqiRrVTyKMrssR3ItTDUaWAlFfN2ghsB20uPBeNe6B
MU+4IKJJEV4oktJrBXMq2SNvMp936Yx2Bn2dF82FXnq16497/ZFjjDnfvzE4ssXWVYfFz/H9CqFk
Rux6tufYFyr/PxXyx1Ww7R2R0qIjoAUFjdBJ+Mg++b7/wbsJHh/UyI74CIshLVsNF5H8sn4BtYw3
+zHRqvWTDcrmiMApFtJ6QFcw4m/Nz2c4qgWkqic7HrrPRDP9T0qMnmtxjny0CkrDdn1s7OPx7WT7
29x+3669AsM8V0xbbuGlcXxyns6wGWSxCLF8kSq/dHx7aAlZuW5Mnjia+ad5psxhCsJCChfWklGY
LNZr7FfIMRKCZgwYZgQYZHi9L3ITYGs/iTBKM1ilLFRSdrOUT49bAG1d/cfHcN3UzuNqlwyOVZAQ
ravI6nIoc9hTmezIqaVz8DIon1bNI3peVlVJTl40q30TRyo9rsiLm88xnvuEPlPj9SscMGtl2gpX
HybKZT/O4NYtM5LXQgCO00XEQT+bT89rvBjenDwY9urivrgbmye0fzGE/9wrO2pamZUVnjKQK0tU
N1CKW+6cf2WqvkkwGnhVdUy20cS4U5Ikt18Aixfz9mFMlLV/HhujfFaNVRJdjQtcO57nfcoPs4eV
S8e8Yvs55fjz3DtinturcTKMvsChIac3eFtPwiXNLn7mr1CzKdAByscY+tPB/8kf8/q24vnSFaih
HIZl49nW4b78/8VKft8R8+5qbaZkfVqBo2OyWWPq+IDSLDn5xcbh9qHQn/rnw/JNizElCXrrYjnH
6TnrK9AgsPYLXV3E3UfoMLMc3gMwUQj/eXKMUcljtQpEFZKxXKbEWeO65vOH1p591v4jvMsFBowt
DHjwHra/+Ev/sMkO12AxCmaRBLCZhrb2toAommgUq3yOME4/oN9kGL85B2y2hjFtZEJzIs71reN3
vMYGmX7jzo2xC3H7tI8uFhYaH5bO0atsdLMi16I7xHXtfTHDxCYv6OAxxZgMrT91SV+W/UF/0hBl
evPU/lSdGYbgXjHyyjtC7lUxxkPRpdrINYhIlgOYLFxXxwWm63c7zlVNtBL+EEWNsRvSSSnCkNKB
GMJmoA6AztiZa7u+NbfwoHCOkfeeaozRiI1ysMRzgbckRYPu7S05fJLfyI8jprL90HE+OHbkzz6n
nxwydsQ6qWqkh6CYkLXTrSsPb8rW4RDhPNbsMrI4QCq2KSAdRwc9bAcyR84fI72YHV6aLk+PJ5Jv
P1li7EeVVHInmWBpCXJvoHfyHsln4M3cDP2B0Ouv3ceHyIG7mjT3smxqEjK9QOthJBJDVBX8e0iK
0ZD8CCjV+0c4rdGj7zOSWHR9FmgtNFohz5hgeHvbzpHQUwmagUwcpe9zRHECGgCnOCLIiOIVqAES
Ev9QMZS/gFJGA3vbM9329T5n9GD+MFUjOowAnoEQrrUNDk7zVad7uf/xiQzYTy6Yp6vQL6khnG/H
BgBPjEKvpIViL3zroSNcV3DSCI5YYQSvMfpKbwUMfIdnpA1QJOQlJqbt0TcFto0gxN4e7JgGOwVy
SFuY9U9qjpA8AKQIz/ZNWoYRLeadapUeTZDYWnawvHhb+Kh2nsjug+dccPTmlrMbec/1+b/Xr+yj
mTa7f/0T1Y8f13+zt6Ovh5XYNmfqLD8v/6+j9S3xvUM5m8+QiF8Ndue4m03qpJ6PKI/H2kS+8Sd1
xiYYZl9j/Q9OcImm5WF+ljCFfsHwu1fbdvUOuET/w98/iUvuSBDVmTs6xY4opudLfW5ocBQ39jl4
rcml37ayd1I4Ro8j8DdLPDpeKxOyJATO8sHYmnMNWVOODE777SMZZIzDRRqEpM7pCTqoZcDL3SK2
qlHI6Bx70fu8ugXPXNzkacTQpQU6NSCqacrMwDiD939G1nE1e+H8qyzAiDfGWmhWphqZSeEhMCVg
2NLs1V7sdjXHvE7Hi99k2PHEi6YaRUKPMLoSEaLQAbEQM/CywYnIeQ8Gi6/fWeV/hG7piK7mB4tt
eXxq3zDGxH3hJ93bEU9MDuoaSbmUllQsUvJcknrlaSt4FQbSwQB4cpPjght200/eUSk2+dwDChfw
obgtZKWIU5Hr8rK31iKaXXijYNOR8Yg7xmxUpdykWgytQvRDg59PoJnBeXFt/2u54yEKTCfBRtQY
x0I04wFrMsCYg1rB2ktdtA7NHytn9rpwFz3Z+whPlh8cu0zDgT9Pk+6u1lS6KpF5W+T2qteFhOhV
AW7ittgf5ohP5DlxcX0+xoK/vrpbxo9Ddvqx+SbLyE1xUoTClG9kj8etbufYQuDCqbe1DXXq7S/0
8RboMxd9lGV4RcWJ+gV9Dr6pMzFShCb+s3ypURaz61V8eFvPydUG/cNmw0Pn+ou7+E2LkaFYSepQ
G0Br+bysHdoZFhHvcVaj1ADb6cLxvn+0fxHab4KMGJWhWooXGjzTiBNmEzCsujND/munbzi0pqOk
0UEyrqmSWpWuG/RVF2dHzPStqTMceC8zd/PLhTfsOj6HO/rFe/LKvEOt2cbxlXrfeMlJCpFB68bs
12XGRfn/i8/wfY6Mw1qmYlUUAkzbc/3bIAq0Yz7L/AGe/gv2hAy26gE2isPeX57Zb6LMU2Scqv8k
Uyu3dpYndKiYKzLDrGtj2x/afBc6H8+8jjCOOqDOjjMfvbV1fVJbi/qyF8c5ivba8Lfoo66c66zh
8PeXZ/2//GEz4k9S8slI05TGMm/WNnDmREXO3b5F1LxGM4Ue1d8lBauNf5Kqow5QBycafDqes6Uu
+mM686LlG5KcyMCAv9XK9SXb3vsOcNb8yNmdn3gptOns4D8aYrCT9TDpRnox6AMJ3fcOEUE+hgwL
5A+4Zzv9Fn+fLWNpWsEQFONCBRbIBBi0zHwE2OaG82LoPDKMfTGVUOkuHciYCbFOmD479rbyOyW1
c8aWRtSDWwcDaxWZZyZ+xvz3bLZ6XSwQF+1dl8xPXuD8/v2CAZYj+mGtXb6yPwIEzYuFi/C5yXnh
+nSCanQBjIkS9KCKA5rddgCrV8wx5SzAbdhxzNJ0iPZ99oxZijCFeQ1o0iHHyK0tvImevfN5oF7U
4tyTaMYiGVKWmyENoYd56QSEYp3eZ2M6YTM6LMb8tKFcy9UVbCQEycPdEb0qFDvvEVNmpIaqblw7
egC05H635KLU3vdEMM76U1/jQgsskUaIa1CtbMsVf9uLsCYcFqfdx39u6iYvI2OXmFUSX2lOCsCO
1MeCtzpryQoJ2Yu9BygEr4TDMenGrQY5Ipj3V0S+MVJuy7eSjmLDwXp80IHgJJOvBXYr7OPZfRZ5
In+LD0YUm+KKdqZbLVBfBB2RdrADWod4w/kfCTEWpz6JRV/TsDqfBa947rHdwN9zBeO+r2iwRdpY
vCamcoVgPC8LYKBYG/E12p/t3c03vM/RLR6/o2I3TLvR0bWCHEaaQKXjeb2W8ORjsQ6ZJXbmoza8
t33l1eAJCOeduj2ZI5KJZnaSleEQlye09NqVEx52PPN032vCkpefuhUCyb5OUrC1diIfqY9tevwq
X7BcAyEFF/72thTn3iEyVuRUK10mZZD4q+e8LTE3ud4e5o/R+vNw3j6iN6lXyOcnIXaFFnMgiVmr
5T7Z977PO1mOK4z9dj/ZjitEpxlVvYuzPL5tvcMDdvbg0d/vjPnZ5jjDPLW7RQKji+yVaDiXlG3B
94oTCXzFtSk2LecyOa8Am6fTojjEmnSoA6BwW0ddmwUZzo7I020eGSZGipvgPwUXz9N8FNIt+5HY
vxao4UP3eC4oRwduofHo6Ibwv4ZkuUalO3gAYNx9xeY5nmwirq2R5al0aFk/c5BQ2s5jr17+htWn
gw68Xm+OxWKzcddzoQ3mFZIQLT4xKv7B4YV3NYyzoRWpEpa0hu6gfZs+J2gfn7n0ZlB5e+YQox+7
o8xsIu50PWMtcQ9egETwdkDeNFitbmWOZfrOSyf9JXP1z+PMQsH2hRUpBZXtJnVELHLV/Vjzz9fV
2dorJWS9VGdZ/dhj4K2y7/PJOVM2OZe1iSS2Ethcdl/y62XzxdHaifnmcc7hj6WXTROd44y6zemv
NbrPE3s299bqzIMoPoYzlJ/JxsUgU0e+0GDFkX4ucSYWKgT0Pl8qcJe7R5QrDm+es1TXUul09lC4
QbMzt3b/4uz8r/15HecwW8v/0Tqyabu6ifXBRKcEzJYDUGZ4yWj3OOOPw+tf0qz/yNBtTm9kSy6Z
Il0rld5k9AttZIYtH9G1xqHCExcmCEJUF+dXGseWuV34OskPPa9nnGMTFSZw6U+GGYkJ2lYQlUcL
Y+bzrBQv7meX20mZFWthBQrHdboR7TdSICcFQPCZML+vXLwomG2BaxS1bnQKJNLZ2HyxCkkye5w9
bC6PqNxzSEn37dUtLTC6/jBpkq7Dc3JwnE4nA3rIyS9kMk8cJ5sjACrjWpyFsqmjARwhmMwBa4tg
ReXUdDjZNYAo/3RfFEEszHOPJGlnA9jG2WJja0g+EU8TTJFu4lsbQoW1bDyQ+OmQRcFGNkvDEJ15
E5zRGcqhFBghNcOW/+wl7kF3PpGocVG1p9kSfk/xpHs6osdoU3AVTlWc4c40srz61lPyfl8opnN5
IwKMLtUYjThjwhySjikg7+0dQR+qjmdCXjeole2W/04KRwSZJzpTjMRsAnqCZD6fBR66pkjg9o/3
+Zr0M0ZUqJCO7sks0uyaR9StHxzgxPFM9mRSY/R51o8Pz+eTVVJV0nfR7ExuJQGOIeXJGuujY6PE
f4KF4xIoXbQ5/hPh+Mq+2P4emSEeT5NZhm+eWCe9GxTz1NHs+Gn1jqsxsAd6qQPLxXKk14pXiZs0
4SNizLOriVYmy/9HzFmfPfG37/D4mTR3IxKMm37WE8uKbllO1ZYeX5DlR4DKc89vYe8fTuCIivpT
0JpzW6WRglM7O29Y5/N5BfwVATwPWnjCwr0v1FxijDUow67vFRPEnOPxskrJsrNVdIZ66qtobsu5
XzUehyL9+ffYY81DmcmA0QPFBEj5+YwgO0xQMPG1OU/aedfF2AXs+4IrTRt6UUTHoA5aomYaSs4r
FEsQllrzDoOvz/e54wkhYyQENI9keU21WL0QIcHsCbfkxDs/xlAokVW0FhXCbB6tr0vLvqJ/+Is6
dzH+c0R+OkfzLYysq94MV720LFB7XiOvjyMEhqzzCAAs/KHyRBEWsFagISJK0vePcrpEOyLNvMiJ
nAhxb0FQLoAppUClBvKknW3ti21I+offndcuhoWyDhO40L5/n/r0tMKIOmtOkjJvU9qvunxLPytP
g4TuTPeZB5sxncgY0WFsijr0oZwPOGCFBIC036Qdlu8s/H3ES8ZOJ2hGlBi7Esm11cUqlc01bQ8E
knwCXVigrubzcF+mO7ZGtBizoqZKqokn+AAX59i4KHPhYa4JVlFgTA4lIM5dcbTuD+89D7EAlpp+
B62P7yEct/kjCiFoHcDGea595rzUrCev6Vog1D2oNfa6JKErzbDghqN300786AAZQ2KAoaakmfNm
cV5h7cGXstRSEmJh3wY7dL64PhSPKcaqXJtAFCMD9G7T02fHehMe7t8Szy9kvfghUShTIOFtUxdJ
rpb8RouvSTZI9e585XCfHEcmWH/eNPXMVALK0PrsSJuM6I/cDArHJWSHUpqo6+WaHhq67MjjJx1F
cNGt7O4unEeTR4gxErluVYZRgNAaG2znEQeDj/d1xjAUsSIrJk1YL3XgmVbz+xfBs6S3TRgjx/ks
W0VWyfh8Y3cL50oXnv8eFuXcXvJcdKoUf7oWOiIp1aILrhmbHWnokCpjxHDmZ+PYuYNdDryNi5MZ
OuWbBHMTgaDLuZmBhCct5YczkbnmhccEcxvVgHnfNIDXgpbn9bp5ix0FgA0vPclm2MSGbijkizg3
NO0ofTPFWGvTTLqL0oOk/HbGGuHVg/u6sDkP6nTsoWIpFOBsAZzLzplIg3mS2qKhfl9KensNfwz9
MjXB/BPmAPEMcfyHSQMwose4D1KnpDUddTwMv88Y3FEWsJucc+ORYORNubRR2VotvSrgCaCNbItZ
iTmyjci34WFNeNWIaW8M+30US7EAtsxikWlVr+YDhQdt7JREFRl8CidCvbK3k2NGy+D3Yo8ZjcjL
1kq83PEa2CZFc0SeEf5eD7K2OYH8NtzBRfkKOQ/5dBJmRICRfeGkm60UUGRSclqtT/bWi53maU4e
xQ90Al5newxfnZ94KZjpLOaILCP/OGwj7Af9erg6A0mfohn6bKsaXi2Hv0l5GdHRf0Z2mXUVxNTE
7rznZwO3Zjr9tnzhyOTkQz6iwQQ9tMWwNkrwsnQCIBah/QVlb+31g0OG3sQfpnZEhorKyKhjP+vl
pNK9g+VjhGUtj7ceRpSs9j2PIapE9yjRQx1RQrmqOxspGIpbYJLVlU285DOchdqcF1rdSkV/JyWz
vVmyZp5KfYD4LdEUqn8mMvCu1Wh2CZE9z08Em1soyvfJEzcfzs6IMZu91DgiMu34/XOwMtu0lUV1
VfUSDtZxzgUhaPDLSPa433PX7XCkXmZ7tgpgsSRWgHWDy6JdonKWwnb4xnzHkZRJ72LEEGM0uvjc
CQlQwQ7x2QuzkFTtmcSA8W3nqkgkaRE5ir4M6uOTMDzUiteZc84PuC+qf+JaKPVpyGJ6q2vRLl6r
aHMG/khvIEcYuEbBi1unq58jhhlrMqBgeJEsnKsazU0xI1JiNzP59+W5UWxRJVFJrrOF/HFdDq52
Ouq8OG/SQxmRZ4yM1RmB3qkAVE6/ooRED4uQ95RPR5IjEoyNCbES2KhiyCjmigHzlCzxlBMssTEW
vxR373CHsngsMcYm0bJQNM70Bp3uF3YM0/R451zdC/FtjmGTebQYc9OGWJpjRqD17NA9D7mL3S9O
vlm/NYNt7kk+X60Kt/H0rXYBeEHi8BIPHPpsZ1Z00QGyXUF6Mqd+37h4hu6rA49BtierScuisxL6
CB2PwWIeubDfnjxH4Y6mOJzcX/oL3fNth5vqoJJ3x7yyzVlXgF1HOVUMZ118zK/k0HyGxCv8QLUB
re1rh/ucTgce32LKtmaZSYwOo+uNXk4694S9GMlK9zKkyTiU7j/sMlvDKSINe1upjaN+WW9jBe2q
8H+fCe243fzKsQDb4Xi303mjEXOMlclzPS/UCGqeu8/qV70ozmTBneW67/DJt+zx6O09W1HVqAMc
PkzAC79V+7pIW+yFvn96nAfiZk9HRK6tORQx1W7v8ev+l6dbHEaHxBiOounOZUHXGVycxnD6yE4e
DXV2Cdy2JMWztUZTVOPnPBw8ruAxNsQshTxraxzb6QQnj8xgrtD7hcQeb2iGo1FsPadRLtdrQu8n
+RXvh1/+/ePjmCK2fKNkeqSIPS5mHcw8w0s5ppYjXGxvlWkkZaTSU0LfX4LC/itA2e4zwJEsdg5S
6wUpLHIwEMwx/VFxtsByojEAoP70TKW2aXujo9pxXHcL2o1dr7LIq842ACXRarrb27b7unmcFRrP
4ExG7N+CzXZYYQ2RbGk1NTiLo7lDpFR0zgdvFnY6ZB9RoeI30ky1aDH+lYJBoCxL3hsFOJgBVBnl
E+y7sbkdhPS87rwPt5drRA7QIVEXJfQ8z86lJrZMcI7IFqMwyXWzeQfIWAZJCDGHJcAyNBdyPObp
vvDj5yHYn3gxH89Qs21WiaDXl4aat4tXrQMkOy4zPhDF/agP271/3pQs5UGo0G0pPRYtvZTrsiX2
jk+Go7LssGN2rWSzkRGLdYu1bpsPid2ifod5rt7ByS2VB25/Ky8eYrFrxUQRz6kKkoaPjLFLMM3g
26H3wWvb4r0VbM+UpYmxVFGV6jQnxxrdzf5D+0BBjdYJ/8eYiG2b0jpFHMoa0pegoBU9t9jK1zot
Von1wHi7ELNeuKJ33xbefJA72nUDUB1pVxIleRicQVNpAB7yeCa/a0A1AXqI82pwjC5bjMkbRVaF
GEuVrJpEAal4Rv0v8RW6SLCpxbRUdsqnjNo2ky0sTQFaiJN5wmOyfrWx922xjzyHi784XbYAqOd/
yTFWvjFys8GGd1pIoBOFu2R5MOfq7wirCi3HX8TE3/s7ztP4l8v6Jsp4d00hSlZKl5IM26U39wR7
eMQy+y+uhafB959C8U2HsfBVn7ZKK9CzXAKcczsPHLSMU0SqC7a1AUePS3A6m/NNkPocIymsAWVZ
nAIQvKAdks6/YUCTAmhSTxnvCp4VjNM7HNGfdmS+iTLGXsRMUqOYEMnnJUh6667Drs2HYC87IuD0
7V255G0O/YvV/ybJuIClWNanTsQFAmCmIubDikLdAeSLw9n0k/kPGTZaPAFRb7jQwOP5vFr39uAh
X5Sv+4iuGeaOg3KE5cbz6O6sSlA0ORbocjDPe8sO6q8kIYH3K29cDl88pWNDxTAR60ylK6owNxQu
Nc/D6Lk/Jwv0GuyfNs1cgWfAa++Zdqa/z5KyP2JPKKRANXNISWo4AdZPnyIOVzzLxYaJRoDV00ZL
TQl2rcrkqM5Q2X3uzJnuIZ3ucF4ZnmwwNiS3krBD8Q2GeIlRv+jlvujd3vo7poONDdtACbNEu5ko
5ygvsEUbS0bfKeTWFRMnkV1jvHyVztHbcwb8lnOeYe7z/k/gnidjTIpaLaLkCg6LVbp5zxzYkGq1
elnhOfB5bbWTIb5hmNhyaWLRKevsl1izKhdFjP7QCvhl2KTgAdIEGeD7LE06WCMqzJ2dr52adjIw
MoXaPmtumbsaloDF87hYpjVHHCcb1TVdMei2I2xZY1H6gURQnvSeTss7sFHte24Dvgz239p86s4D
2pNDr1mGnr75CAF4arqc65vStzF55u3JtNJEnQvksUM1R2fW6fP+WU5Wk8YEGPGQgqgH2DgqgMu1
9+596vPapw29KG1mEMaPZ8G7T3Ayoz4myLwzkpFmepeiHgicoqXqFn704C+f7xOZkpAxDeZhuV5r
1RIj0DgePecKfKq45ETNk+mLEQkWSj+pL12s0ItZrot9/FL+Rn9GWNkf3KXIU+/ymBAN0kYWt22k
1owoXAPGFIJF4DygQehMVtQn9XWXc3BUnFh7NSZGPZMRMfPaXJXoCmKVi3Ftl/d6TAYqhqJpAP6X
UN9msyVS2EiAnRZpm4OBiWypJiaA1y7gZScUBKMXHH6mBGFMj+GnldHG3UWgp0QkfjmT0y4DLup9
YZtUoTER5k0MpUt3bWUQuXjHJby1xn3LXiNXfq0sEs1rDUn/Drx9+YFox7OSCwxxe0XYWxv/APrI
jW6tC+tI14QBRiJBfmX9Xs4IwkBpRgbX9yVOixL3DhnzW3WChsIG2AUxd+0A210/0ORdDy451m/S
xTdUGbVlSTcU2WRCdkWWhKHs6P2BsaP0HyMYb0j/wrMZt/D/j1Mc0WIUrceAQRpUoPW8NIj3VjwY
fry9ohbnXADX5uwDF02Ae1v3gBOIR42bR54+2NEPYIQ1STBB10n4Ac7xLQAOIiIMH96wwfN5ppR8
fKiMvOphmitpATpLYL8UL+H+vj5M6tyIDUYa80S4BtcLPn9GnCTOG8f1L1yM56lczpgHRgibU54D
TEPCWaHb621Oollrq87qJcM0rd0Qad5xHMXJ1MeYIj3VkZINYZ6XQQ6KNB1x9DzBrTyy33NnoHic
MQ/yNVI7GRtiKMQT5r0tULEX6uP9K5p8vcbMMI+wavRX6Yy8NfVqMLKJhfQqkV84hnHS9RxTYZ7h
rpCGEA0EoFKgO3mAOKR2tpy5Tws/9HimgmrHH+oLHw1NU6aJMSGGmJ5nmLPSFBCr6RINV0Lh04dB
5JwcFaw7ZNgkohVYsSpKKsjQfqbj1TE2KkF3OWpz/+r4vjliE4nV9awF5mBQjrx15qAWfrEfbHKC
S/1x/f/Qlz9tbUcEGQMUnuRE1kKZjndhhOz4rjiqc0bn6RePtcm2dWNEiTFB6VmMrSTBKUKVkG04
PVRANRjQQrJ8EFG5hn2N9uISdD90l6fIHEFh84q5WVRmUOqA2HeCh2G22i/8L21u2rzro+/FPUlh
TBQQ6K1kaEFn2S0sDyMBL8NOsncaWhbvy+S0AzI6TcY0RZGcVKWF03xOkKdHg513xTyjZc9msw10
7Wvnm/Z9klxRYaxUodf5tUwgKs7F0W6NfVdPceR59iw7C95JTprEEX+MtVJOcmieaiiC01IcA2WT
HwUNVp7b4M1TbsaGqINeZrEJGy8i6dDOhc15Wf3efHXIXZbcLTm8a1MZ56YVpCJOrzjD8k15wdyX
qpDaJU/urICDXwMKwzfV2Q6Jdpiakpshnnymvw+V7f0urrEaSRdQf65crBQPN966mSkpwc6pYfcq
vuyeeZ3H06/OiCRjXwJAgmYi1gfT1jEYzcdXWM0vrIF45l4kR8dVxr6cU8yKlpWGo3UpvGtRE8FV
X/yP+1owFZqNrJiq/nQJ0BIp5EEHvSuVWVTPBMxTzsUXq17fJzPpr6FfGwvHsMlRExn1hmNsmoNs
ovN4Nmx8/mjo9GF9f5/R5aQWZb3V8f3SdYAfTZdlNF7vYA71Ph/TDu6IEUaPI4BQtIEFQmhyt53k
MVyE60G09YZc1jtU/jfa4cpp2/+LofpmjlFpo72cY0kBTQ3g20R0scgZRejfJlmcSvLxwUUVmJQJ
XYEYixLOzWQOU8Ui5zagkneBZ/qebdMnDXMVNVKx9VNhh4Cx5o9cUh7+eGl0yzTR0Y/c2w0gbeSa
yhhLqK0A+0UBpgD8b4Fo/kmy5fn1ggU5PUk8f3e2ZfFfvQEjsow6ny5Da0VyPMBThY5Jsf3yZPvN
0le4hlmj+nqPQ0aflRq7eOQYpBz9LSeKlzlYPuI9Ykji5RMF1gf35bX3JDsgT4vFAh2nRxrawIVB
9evjA1hu9uYVsdQOhobz9k7L1+gQGBsQIuGfmDl+2VrxNVi0DRYoAi5DmnN0h37n3gkw3kQjAmZN
pHcM1tb5WlZIOLcL+0t5yJe6yyE2+Q6OmGIsTqe2eimfwRQ8zyO2HiGZsJFwgGebl56eBEXEyrZ/
ZJfRl2A4tabeU1JAwTFnRwU7KcLEDVY+RfbxfRvgtjXROwz6Y9Sf+oVYLIXxjmaJeJybn5o0taNf
w1oo4xRqZxFLc4/O27BUGs+yb8//6UkNCXdi6eZq3rtUxjjVglFLsgJytEo7OCdv/jg/bc3MRlYs
ih0fRjGwTdkvgEoBMd4v6Map3TPPI550Bb65ZnOZYqecpCSCbOEKOvetwoawYKXMMF2P+ibd4/Xx
78KoEUnqPI9M1lDFZn/uwXmQEK9ciDER4IPM3AjbOnztteF2E3Bu1mCMVRicMG4jgOBSncH5kFLU
XBbiMsIGKuBVfPCySdPpghGDjMVSY2wKHVpKD23y8b7f+j7APDnWh2P4Dcb4JEV0zTUDRFBATQEh
ijItN//MMb0GY3iQqpfjpg7pmuKlZ3maaLt4yID7ysPE4JlSg7E6jYC3U6jAzTP8UexUuZIQOPx0
6J1zbLc08x29Y3djp53Rors3oJ0DnR2vDMwlweogYyttREB3V/OvHUo5ga27XM+UY8cNxsJoQVOJ
wgXHmWBZhxPtlEc6d4nxEzsTyP9mxg3GvMSqHkKxKa0LWR7XcmaLHwVK7FhhSjTn38WE3yLPJmuL
LKuNLKGP9Fs1S57CNQAY94Bv6oiw4mV7pt2sf54Nk7EfUXZKiy6HyVrDZnnvGSLebAmM02jvL/+l
hzzijDEemMntEwHoOrSJ8bQdEFLjBHmDYzz5NxmTcb1aspmH1Aw7ye5qoC6CBkkH+QLe9gkuJcZu
NJ1sys0F8o8Rq1uaEfhHKxQLllw7T0/mjqaZjPUwkjBRYvU0oKCE3hlAU1EQbvgtvJ4Znr01GeMh
Z8VZiBXI+vJYrVuS+QUBHpHMnWee7LoYOSysgx+oeZalLc6un51yAmcscgXXsOxgldWk6J3iQnRS
reAtfSxP0cZq7ftafWvmu3ekjAURDCsP4h5igmQPRkR1W1lik/LZiVzAqM2D0g4Adux1aAyVIze0
TR8vaghfgsY7fKQkriwxRqaR5DTRS2h9v/C80rZ6rIoHtrIwR4UEWxXvMz+dUv7WRHaDcTJIQ66I
kCckKNdYGDUHwvP68cUk2F1mzT841KjQsEdtqliDoSsm9nDfAtqRl1I2stYOxhnuoOLkawWDgjM/
2mb2R7z+QJjDoTalK2NqjAgPSOLlrQVqmKohmRPZLz28E26EOpWXHJNhPO7hnLfoSklvToNAEuBB
+v07r8Y0KRZjKoyUZqcsyjrt5v+gwT8ChhvA6VHN4hbIJxuwx5QYAezLWEraAPxcUB6sB6x8w1y7
TRsdET98IWaxsG6Ud1dTEdKI6O1HjSTjrGVBf9LoXR2dVgR/qxPFSUSA9METQh4p5qnTzCEDxApI
0eTu0bGQvuhIdVRTUHv+OB//NylkJw4MCdmLC724YHbaKwPRU9R1abUh5uF3THZHjQ+RefAuQEEP
zQqc9bMSI2RLD5PFJjZfoNcxJJrllOiit8UlJW/MDbQYB7ekLxdfZtIfHP8Q5j1MTnJ7qqnmOWun
rgmoY005/n0hZ4AE7MczxwGdbIIxVdNCdKfp6KZjtOOUClokFBWcakxQQ1r/i7TEuUv6u/+0X99k
GNUIrboRzDaD/cJsFwbuAZf3RMs5PG+MQ4fVBlUapNr8f6x9x3LkyJLtF8EMWmwhUzKZzKTcwIrF
IrTW+Po5wZ7bBUbhZjyredaLXpQZPd3hccLDxXFyBPEOCc4B1hVFIDs0YbjbCq1evgu7fX3IxbHT
QjQEBBIUwr3rEqalcTOCBx7ZPHLnIC2wZ+V4V+c4lyIJai9Elgr2WOkpRKKxGVQ2b0fJzXbKsdvy
qMRFuFft2zqudsUuBVKnQup7Th8GomN6qkCjvDlPHkME63uRf1/oNEzynHZdCZ1e5kNSmcY5RrRE
+kbtD9YWIWH9Ev3XCekxnFRWE57v4etPL4AsW0VHAOiNNmBeYGhFvPmGt39Nri+0UnQ+UMWoIu9H
m7dOoVVUZr2Rr9ru86K9kr2w/w+bYVnaUbcpp4gqeJwgdD49YZ8DSTHHdrlPDskVvCqs1sdVzqil
c1DAEbRFlKcC8cYXt7/Evo0wDyu7UBN+/vj8ZBL3r4ckv78dBSB8E6ACLUMc4SN5sRFrbjRruDIB
ZDUm0SURjOgG4i2ecsipyUa1lnWkksFeNpwVR9lZseimHvP9varRQhL1IOnERA50KAUDKs8xBqgw
PMVtwVPAgKq1YpeCDlhBxqIXQceqyu9nTAyzvPVbGcdY9q7lu/EwvNYV2ob2wfttv1+rI36TRAUI
Y61yXK4rkLR/Obnv1/b5wXB+/TTx0geJfWoNpsKMjFfOGmbeBF7QDZUUV6gP5vNhURWBMV9V5Gqe
OLOwqsHSQabrVPbjpTyW3v/Ocn6wwGst3kMNDOQAoibJPBoJvxs2mqZMSOSCByC7/u5K1lubr5N9
9wNbQJjcfl8TTRSofJNGwX9Q5nU6jR3/laItsJIMJ/yH4Tbme2DG7gN4bNKvnYOvP+o73cXIX2mB
f2Wzx1Pr9mdee/qoIhQXwUIhaOqXGyzgLeqVssuHkEf1bH8UnUpGIRxRNQ+Jm09jSxYxMSQSMKF0
/yaR+sgtP0XjiNUd1/QehWFNA98q0sHoeZqez4irn9iJlpVY95tE6nROPRcHsx/zpBR5lGz/SpjP
kG5hLjdeiyS+SSK4vrBmnmYzSH4TeFGP/Oxpnm3x43ljdRvj+oF7UCQEgxa6RVm3lLxyYaiiIBqo
DoPiCS78XXBdiBKeeSkcSjFHt4cTzwfQ6ThYda+ZuCFji1RHkZXBpEDl6a86ugLe02fDs+LRGvYb
LLsBJbYVPpUPVna62D0rbbjW8v7tF1IfoQ+zocZKLPzCbofCBFZVHOFvc+21DrgCYRrLtPRDJpsK
2bWpv4ORsWf1va/B57cfQX2fKpGTLORhJtBZKyaGd1GTcHUzZoZbxN5/OPnie1AXeBwHRlEbObTF
q7u/iK/Z1Xn8rN5Zz/u1Stc3jaire5hnhHYhNOp2tr0xWhCPo1rrn497xZTMEIONpZscDUwVIKL1
sML5iD0lcAjuSUs2FrNqvPbo+fZ7qLtdTHATqz35zLb9Lr/O76oNHhawXbZmj5FHkjPa+wYjgbP2
5ltKpZteuMYXm1QgUvfH6S46ixVoAUP7Xt56wWFEmgCbuUJnMrE4Au17zf4jsKd9986CtlWg+f3V
6e6XWAvC0dDxMyYUEZEF8eqN747Ysmpg9RoDRknAfsPDaMa9IShSQ00rHvczjrsf2/3DBokJ5qDb
OqYtlKJeDmIXyjXXfQlykRZPJVMIkBYfLQ7jHBjosKBckDN3jX0Z65aCFKQlIGPii76EgoU5Ocmu
sOZNYL6f3LA0FbTe3KWpWdgIUkvvshs96w6cTVYXgQ6LICx51KNkr1vJ898Ur755GwVlZVPMRqji
zAFPX1C9wowXduux7y0GiHyB/uI20eIkAMsELO+fJ6E0Mz8wdf8zs4PYDYsfg28Gs83FJtZpGLtJ
fmM42EpM+01LCsKK0pB73of9kYziLS5y5Q85QpfoXLisc8O4vWQKxDBwmOaCRj61TRaHOgGm9Q/k
OddtQo8FmeR3/+FXkqTyhi6IikY3PnEd1zWDBqumk2uY6XCn+j/4vaY5f2O/hRzKftoo+LAe5Dy5
th+byJLw6B0mfskQtIoEC0GU9QZpHIywqYn1yAWf7Dr3NcRtcFvMWnctwsPfdqOQHRnDVvF9iOms
1nanO2nvg9zxYP7c4mbJzU17/MpcpEdmsmTVE39LpkdtY1kP+r6D5BFr0Z5/+W7wEZvzaKUAIOYa
ttVDtxBGPQQ6FVwYgkHgTnQaK8K95QNmsDzpwqzmr7xPlxb9ilYW5zst+xDrVaCXZB73AhrZFee1
9lgJDJb1KPxWNF9R5BJSuBOiq1dMQ6PfBe0X1m3/WEtpfdOGxmujBgMs8XdVs2zxl2+DT1suMaXc
bTl780FaXaLT+cyQunrlLj4XhcW6mFfpEBEb9lZ60g+dK760d3b5+MnZH6HHXF+9VoL4piYVQmZ6
JtSlBoEgJRDs5th15uWzewdWMdeOC6u4uFCOgpCmyXk9U4gsLKV6q0x3G5gpuN4uzPzgGgHjN7Uo
EOHnGEMIGUSVduuSLadRZWGw2DBVK3G4hyzaz1Z9/pwfN5fc+9RI6xDjFiASbuDyl38tTgO2DIWG
QfyHvEMLS/35xOpAW3vkL5X8+veFCB0sHFnVQkRnfW0AxmubmzHa/rkBf6b1waK6WQ+dkHfS8bLm
BUGnjkSWKFwzYFblqu7q0hyOxa/kmD3+DDe7NrEv3Qlv3j0paDIsudYSq4oLudShGLUuFsoWcsPD
/qW+IiEl7ZDIsC5oImQcwJWUzTdR1HHgg7GOGg6iEjO9Cnco918+GEd8FZEX2lCnIPGDutR1iCjt
46l/1hyMyl02qcfKF64/UReCqDOgV3yqdPKEyKDeIDGZmcknqkKY2yM9hKJT66bwUDudnVwdp8QM
usudBzzzzUdWT/PaUZAElcf6NBSQkJrBUVn4aaSFvK+oM0lGlYklVabNCoJW8z6SKOI1JuB/Mk2l
3yRJ0PCtTk6b++D3jo+m3tqzPs8DmlAwAsz4hmtB11IcZVpJKeJpKiAuMe23t9k8eWCfTs27xw2z
Y2j1CbqURQUq3MThEm+IangDH19OVxd0156/kcFwguQ5M/5a/Vq/TUk/PlMkfnUl/ceUqjVmCIbw
0r4G3uiAYvXjHLJyKV9vOxoqFxrS78xU8me8DTSc78iU3pN5xwlOhF3tO32/czyM9/0yD755tzMJ
y5Cq7s42Unkf6gNo0X4EYCexGV93DQSWv4eEIAt/FfWaqwRicT5z6mbveQ8h+Ht/vloTWiE/rVZ0
/2qIV13KpMIabpJiJW1gg/3LS4gksfl8txM3/h0jfGKpRkG4LnFZXaUQg9PfCVhtFY3nVvwRcBZf
e4Z2uG1Jlu/SjP2apAYBOuxw8q+BSRahOUZsbT3PRAs4nnq5Ff8ChldMnp61SEMS0ZAiCCQZrFLW
7FGLxN4QH48VDszK5gtI5zDtWIzmWFkozbAcZi0mXYqjrJr1uJ2aBuIQRPWHMbbijXX2Mca2vW3P
9aP5Wy3qIvS1ougb4pjawwUNipgYvf33V2/apSLU9Sf6aQTCLQ6K2KNohRfBU1928jv23m+CE3O4
azXGXoqjrsKgFdVYJ1CDpbipbZfyZnIDy5nc12q7a982zPHxNaZFHLPfFqSAO4sHHSMSUBCF6tzG
+h/sICKUkd492R1gker4YOpOZ6oOy7Zrz6OlaArHJzEJRD0NhevT5OE6xvLGZDBVluszXIRuU68L
vZGKEiZtL4MNcgo0GDAgZPXlvFBEI4ou4LFqhnKaseYFAQyhqgTBuUWGKR/0A8gjsJvvxwWrmj+Y
326t5r/8dnR3utRH01joAQxodw6HL4esnccK29eKx9+kUNCRz6JS9zk85Ml+S2MTe5qDe9585E30
TgQ22Y7FCm/JX/zz+vvXJ+ky4aiPpVQbsGdXm4Lpb+eM9GqggoCa6yfj462WDCTszUBdRUZnDU3V
E8+1Wo1KJly7ybL5R4HUq+6Ke0t3WfR9a92m6lIUBSZ924q9aqQCudJsPthGGJp0utNuEhxmq9kq
Ai/UopBEF9MW+zNy+MaLnTj1RrJs8JYxHgerUd9CCAUe6jAOYtNBiK1XJv9T3VyyZwYAk5viD19Y
iKBAopfLOU1qfJ4BvrAJnGtjVpa+1d4Ea9eqTOqXdW//LY+Gi6rkxXrQ8Y1QT5P2wqa8LzOrrEqH
M+ww24+z0w9m7RqJDWJ9scTkphQ7RXd/W+2v8PyG2jSk5Dl2ZkhIml73jYNR97IHqpCJ6S4wn3wP
Mw5m/v7wgGKyHbsK6KXUa/SCGbLtzqm2amF2W0T5zJ6cVcBe2IYKA9UsLztlioVrqZvJsJlnC6mm
yfxUM8a1zjopGoU5RqXgqHD4CrlohwbGSjfhebN73FWlyeTeIx50y9RUrKKknZZFE0xN8iLH4zYG
2VlveofD627HZGlc6+FbYgA9GBNxc4ZULqQdx8jErsvYkl/8ZxaF3GpmQlI0CbkJcFuo9LpztQta
qYsLHBsruJPsyvO30kO+GR9ksnS3xqMW9TLUT6SPxFQfbzvv+n24EE6d2SjuVV/OKwFRDOiNjyfV
OiHafWiR26qd0SLV+Y0tP/zVtfFbLE2yUaZC1WIblnBVyk2+ubPGwJL3aKsgy0X+qgC8MPBXxXJx
54++0Eq+AAOjkeXYu4WJ9VtGbyP/v2eSn616qCojyQR+PDTtUPZUJJBP+FNN7g1XdFQLD96HnybW
ie0unyBKvf311i/E39JoM0aiX3bZ1AhILpGiXLAb38mIalLa6CNgyFq9QBayqMjJyIxyViRodjzG
ga0OjiyiibZyH9u3S4K1MB7rxlrPiywkUhgW136uzDW0k8zezUXrsAO9rTM6ooHijf0xX25ryPh0
EgVkcV36xSwNwtUdvHwjuxeesV2b+bko+IqyZObSARJqzp7uW/DLJtigs92zpgbXMXlhOeqtlYex
LHU5LGcjTRc5KBJjDBLd8mxy9NWQfSGJipPaBtwFSjMKSCa92OSlehXMa/VYWFv94P2wrOS0uaTO
BdEnq89mHTcXoumwqVOGRBxaKLl/O76516kysUnRtNJNaPKkV/+8YcEW6wxQQdScZKUvt9AWdlUE
i6/M6DHfk+n/y9Sal3jXvRfvt71ytfAAVoj/IAq9XT4UtFAqDcjkPbzQ0Z42ONHRqC3Os5pyl1rs
JNpqPPpbIp1E66Qh10IFbvoE8p7QQr/87FXb5l1nPSu/jtQf9/lCEoUpcf0feyoFWClQ4XAJOj/1
r+hKOuau8aA8/Hq4Yqtk9zhuuBANQsVWHVC9Yr1viZve+iEU1IhFK9ejQHwJrA71KXVzUPq9fH1U
QnGKXg7GV2WcG5q/RAvqukhjnNAWnfvuW7s1zAZp+/2ASMPdqe+o0jEkrr7UFramwCetu8iQxo6c
VOGEBdfTVwuafJ1r5itbYpmTwh+xCQ1enyGrcmqXLIV4yQ+TpYObuTAxRCd4IHF7HR3n2ZNBKYTZ
GizERenHsO09y9AsZ6YAShFlVQ0DHJ/8QHzsvbHUU40Dy3wxEp1uuRAFRwJa4DPfgM4gspc90CaC
dS1+LnFH5o71f/VXCohaXxBySYOwOLWOe/e9Uqyy9PQ7G12psRX9DcO2ugAhmQprCsLdqPJw1z2i
Q7zrItOwcENufGSbbvvpV7h7w470hsyymWSliMiN8mQXu/DUxJj62m5PuV1ZnGK2noUgcZ9a4RGM
m+nxg9kV+7Vh49YvoFApyPxYVbsJ17R73GPry/HUWO+Rmey2hBTeSTe70hTd18cLc+qMEYIoFAwF
2ajnfQAYOtrox22eWRfYGs3K8jt+/fsiFPZ7AatbhR7fsXeP6FWT3NItHgfDMRx0TuHVdhnec8vq
vR1aQL2fvXX/cJ95HTpSH0Nw+IChw5s9/nTXO9h4nlqbp3HwRsaDejWzijWsKnkNoZGf7gqKmlbj
qoknSMVtMMCcbke7SWwlcrnUHLbG067GuvX9mZVfWq1JLwVTR3jsQ6MVgi/B/Fkx88jEwMfLkZ9A
vrDrXvnqiNF6VkpyNSpcSqXOchWkhlCBbOiKzODL6Zg9JIElZOimkxlHazUsXEqiTnEWtSqYkogk
A33uspW3Vg9b7iRHOGqvt8/xah/oQhjdKQRe7U4uEgjbYwQpqNzkLTyp1yy0u61VaLhzKmeDlWCZ
fefcSdYudzY42Kpmsu49UqClT/Pyd1CnmQ/x8C5qonQd2txDOplWuSMsRrf1XX1JL+VQZ1cI8mrM
jBn6YozsdKqsB2y98jTLMXe428h8dmyxSsdreLGUST1Zurbow2qGbmNnvbsxigFo2N4xOdJZLvrV
iLOAjUpO/tdF9+1F8l5BOXjWLdZNTQKQWx+KChqyeA5UfCwY0DgdjwlmsdGxGxqkrfWDXbMkn+OW
NCouiPuiUkMf0vzaxHT9btd7P8rdmeF9a2He8gNRiGJEfZu3gSBcxWTLPaAePYeWz7EmvtcGhNSl
GApClM4Q+1wnvveE1qQTWpO2D+b9swNqJTAK7dmE1KxvRSHJPApxE6fkW+1b21ZA/PCI/upT5YYK
+m+ZWZW12HWhH92EMQ5piglwiAOLkuHme4xIYN8MmiNun+HVEqKqYupJVWRRUOjYQ5iVUJDAYHgt
5o1G0rixNb8Pof24Qwk/RuzBzOCsRcpLiRQ6tULBhYUgIWrc12gi5tCwgMckMmHnM8coaK/64kI5
GqDKcO66gTgJrCjnlgIjPt024CoeLURQeFSrPYdtA6Jw5TqzOirPYNzprAgLb//qJlsIIv65AKR8
5tM46qHLYNnpfWHVtUnmaPdMVra1qH75fShQaoNQ6/0I32ff+yai7N0dtjsnp/OFsAcxK0Grfr5Q
iwIlTuLaeORk3FXaz/JVwEKITLAT3kbyhMmbyPI8CprCsG9l7csd9u7baTYruAMqyKA3YL4eWGpR
8FTxhQGCAxixtMFSNNuFpz1yO8AEq0BITssfoL6wHwVLPAiiC71VSMbw2F+Fh51oP5Kb97aXr2ae
Fk6hUj1hRRnVepRDDBLKsvdyfHs7bTGGgVWnBwcVyUdrH3q3RbKQiWaA7BMu7/kEngEGyGONp6zo
hLUb3+3L2MRj6P9oSJXCikGvO8ngIe7phTPlLboL0LFxWyUGHNFtLqFWja0QQ0QYm8MvHl0TVi+y
PGL9ZkTFWCMz1ZpiUIgUTFgkk4DxFy8q38PduHW3v+4jy8PFCPIlCwtJ2fmz1YhzIZMCJ2xwlNsw
UHGKMf711h+mOw4U/6zY7yvo+tPZf6tGQdPYjmJYNUQMRjdB6zebpYvl2shV+RaruYaAwS1ZFDBl
9dDrGV4PV5DxCw++uWM++tbd4bc2FBxFYq0IYaUR6MPb5OVYOccxBKmvdJRfslPpfW7YUcw6uP+W
SeESdhzV4K+HVkg3vtSi2Yam5qQ/gtK8IF/NuBvX8fa3MAqbZrFVwzaFgkTYMdrePk2raWL1X6dT
eQqTxm6I40SCLpr7jlbqh4dtviHZcPT9FdjvZjHErYbPC3FU3FLq8uDPCsRxiCZeBqe8pPv6CVwu
NkPQGqRrKI4ScmQZzZuUX/BDmKcTujEwxmv7r/eZjcQ+5hYZUtZuqKUUyhNGTBEkWQcpKCUYSOrL
piM52IfH0Ga1p3Aph3KCOK0Gaaog52uPDMhGrlv0w2Le98cPLFJnNYOuNqcuxNEXVSLOoOHPIA7c
O7YbIJ64uifN7NDDcpzOaFbQzBMZZTAfmtfpvlTMe2c61FiaipHgTX48V8/gO7pt6tUky/I3UZ6T
YSV0FTbkg4728YoJexPrYNE0BEQGGemHcWCcO3kNu5YCqbtMGbVEQo1dRPQheslkym+IDrJPVBgG
53gyo+NDYaXudfvwADr90YqfkONTLDC0ZwYaWR3BcXLzzkLtjMXSt4YIyx9G3U2lMnJiXeCHPdVo
AzHYfINr+LYUQF1EU94V3VgSU7vHxkp5U/L+YTYUXlm30Wr6YymLuo16Y8wbnpxTNK1icBAZkNze
XkF4y7/+jJ9Vs9iWGLd/qnxWCxrLiuTfF08BuR1GpSc+LmHnvHGXOrf9dTUbuVSMAiAxS8Nm+vpK
+5e3EMufHzTnAG+NsWmemZZYuwU1zTBEA9vowB5AWVFrBX4aEbJc624HPifRbclH05ODrjGC2NWI
cimKslvPd+2UYyTmugfH4NtbboPVxjG8zMbkMgNeWVpRJgT1cDgqOUTx3tPxXb4mLgNXV1t1lspQ
+D0rLcbOU0goL72DyQJCKMHwg/Ur4venoaDbIAT9WgARNsENLGzdokGH3QO7+rhYqEJ3tY1zKUux
0RN/dt3peA1Pv8yfpMMJM6uf02YTe6zP818g+V/V6A62GRxAIz93uJVeji44F4GF3j1CZDK4x8p4
rNZ3lvpRcOyLeq+OAvQDMca1OAdmsEtDNNebqAV6WLdoXcrK/ATxOXdPupk/GL64mstcyqdQl0z5
xLMI+ZOHjgWAIppV8Qpg3b3EHeiIeSmGwl5NaTV/buEumHtpzODYknoJwyf/C+j+/nAUXKQ62Cbi
CrogDYKt2WbSgVQyNjPXLr3W2n1ijO78GWE7AOMsrEV/S+Uo7CgRq9ddAblwF2C8/tpv+PfmnSWG
ZUMKN6bxP9C7t/Xzi2Eeux/tRm7RlRbjq4F52CPdMwzd1l5vS90oKMmEMUzFCLph6cERy/4KM/zB
UoxlPwpLVNVPypJcloWZ3suogHwNrrG8Yz3w+dc7aLpmpa6TTpfggvBzxd2+JztMDcwHhHuGheMd
PtztrG4v78U9ZiQYVmRoSNM3q7nCAfEBKXtX2Ac7w6rcyN2DapEhZ/32/60jhSYoFYudMMOSe1Qy
x9YcONJEYSOXBQrN96xFNZy9j3F1EmPhIzSR82yMPG900I6wpqH36IuoELvPMI7x8947vDqh8zWM
0TAfKowjQY+x8qUyoTRN7DrOtrtFayFYNy7cPenvB2M1sxrP+o4UwiTDPGmFBPuiNQP7Y6UN9rA3
Frr8X8muhsBFZxd2UN/+qKz7iKZ6TkWtRHYDSmI2GDSQuGuvvzxQ5hwcjOSzTLoqTRd4XZFkAS9a
VaYCSCPOOD8hKh5nFykidBuYlf2seDtoiLZbk6HdmkmX8v4waavLKXkAgQlvh+RhY17RGm5PkqlY
d7y7szCoaKARhpXDWYvCMP2siYpEgktF+K6nmJZhP2GnM5zW7d40NKiXrGO/5p1LEdRpVOIqEqRG
gHfa9ul9cC8McF4NjpYC6Mt7NgJRSSEAOS/yyEBbBt7PmH9yMHOCfUYMeWsIuhRHuQZX9FXLRTCZ
Xpt9gF7zXwwBqz2uSwmUM3RKOGL8AxJQNUbl7t3MSAQEEsHbTseUQ93YoCPr/a6HHLzsX8CcGVpX
Tzsj9AF/AUMU+cl05LNUibq1w2hKkeb6UskGMKau4IE1D0eJlVFbfZotJVFXdVdXIfbKzgSc0C0o
NKBol1uC/KG5A7OvzWa7XwsOlhKpi1vX+qJGUgWfqzLlKwI69o3GOKZ0zqZoyzBRBojoSIMeYkdE
48hYP6NH4vz5dPtbMfybrirkZSXFWjTCgJMTRq4usBdCr6Pdv6hDVxIKLmuKzMc3UlqHr5+S2NNG
M+SsOrIqAWySWmqLdjlebyvGACK6uFDUk5EPxIhg64hBS7XbWKxtDqu5vIUv0PdGmmMaGeeKZDxe
XlRLBk0loOjgRNc7bGVmevtqKWMpj4IKuUsSvSdgZL8IL/xnYdbbEzpVM08erBnjRZtdIZiPVWie
Lx/Mo8b6jBR+KM0sz8NEhNsDdjcRxkYWbqyFckv9aNwYqykVeXgKRieah8Yia9Wy+7sNVsmiy5nh
+SxAVCns6Cd/EtOQeMjLcQQ1o3vV7QfPHL3HD0Y4s5qcWCpGgUZT5thaK+GUgd1d2jQ/ldeP296+
Go8uJNA5g7nHygTsloYyR9y70iYyMRx8eSCTJ2hbQOeedxmwbHXPquwyoJ5OHOTKOM9CDCNG3pnZ
DMmCd3pmVpD6pOI7/PUnW/m5D7fIV6Ma2V9lxUpT0N0hzcOsqv2XaPBfvKLH2cLU1xUu+LpTkBfD
ShMQwb4Hzis4W344VrNl3cwMCKYHaCVQj49aTCKa+j66v7D4pFkoRQ+xJYJWp2jUIX5eIL5InGzT
mEczCkwpMOUefPFdgiCAdZqZdqQAo0ySUQIlBHFJbLmeN6FNFnf/wLLhzRmdO//H40wvfOL7MVPn
EicA8c3RFexrhX3DCjaFbwFVHyyoYtzR9I4nXxmUKha/zpviHt/Cj+Cc3CfXYgus+v9wECgAKVUx
yKqRiLMRJL4cn3jvxXBjwQoK039AQSzC1snbkMI6fHTyQKv9GRSxX2iMzIt7evDkq+fsdl8Dekym
N8b1QqcLKj2SplyDhgOaal6ORx9l5sLZGLFzZu2/YIQGOvVGqbK2nWXp69v598UB6QFWXWe1Mr+A
Yzo90OsFWg7IMwhs8Xgsg1H9FbWtC8oFrLtlNZu6FEW9UJKsKic5xzFDTxeIyfA2R/o2wBLUe/1g
modX7EnBth7s6iGLgVhUQixwoZc/oZs4DEQBioIQwk3teuN5loMOKbxgSGcF4xHzxZx842VB5wV6
Je6VZIK4zkKiGqlxbIgeTYxY3nvm8yH/gbjrMj1f0nNJmPmZE2erJA5LY1MRSppp6qhpkJ+YOTpw
ZNuPzE88Ahh6sgIGnYpNwDoTcZxEsBO19cwJ0WvPSk8zfZTClEnlNGxZIj6KJ8a8kbxHdI7YzEuc
FZrQ+5wEpDojoYKc2n1B8wjendcUlWjffti2pmybKK5ajrVJOIuVjGC5i0ElPHpwjs6JBNEvpA/H
fd9iCRpuhXFDNst649l3PdUcsTPlYN1h8MFs9tzhIx1MVsaHCmwxxiAj44LeC0UALziIwb8nXmbR
yJsel/xBji8tb0vSWxzt4sfbgE3BGiVEovs/dF5Tw5LT44MR/ODqozRNpqg68fhLCIYNJ8VmOpbm
bZG0D/0jU5UMES30oibQvRmxn4f1IPnxoRuvg3LPSbVtoBNT03VXmpGiV3g89WqtdJRC0qywtbK8
cko9b3ZlxuJ4XTWyxmtgBiGNaTz1OvI5LIlCETA+RBlZEhUdiyy2Rr+1Ep2VFCWYuoChf9ReiKJD
m2noki4x4kPMh17D12YjCN5t01JR4T8iCAGUaAiCwRvUJTUZZTioY5gcpOYohrqtZtjbrs4WKI5M
TmUET6vCDAFG0yUJfc/UHWLoXc+RrMOhbsKnUd1hFtLlgs7jkq1edgPDa6g3wz+qGbIuq/BJEXwH
30+DJGl9mxiQxmVnX0usOt+ls2Tdtt/qJzJ0bDnUSKqVPvr1UDaJokXJIWu5NyXWpntey0LG6vE1
l4M6AtbHibqm0NdRGEaVkkhlcuDn3Iyzo6bwYFYPsDQw7xii1oyGi4UXVVVT5T8pAo3ZL+O4Tg7y
TvCt/K14vm2vNRdY/n3qxhmUrOTioUoOmmDzs+TlaWjr6bQr+cIZ0ti9LW1dG103dBX7U0SeAmaj
Snsl74BVI6+aWTGbKHhbfZ4xPI2+R79cDU18/8qhXC3np4BLBDk+pOkhKRoz5FtLa56rIDIFP3PR
/meO5a8mYQHjqmOIBibXFDDsKzwF+H2aZmUbAovyftcMjRVWz2H2kc6xfduOa16u/Zbzpf+i9aXu
uaJVAgBRnp3q6NSEzu2/v/qdJEMRZFkFvH/1HC7+vg5eQ7+J4uRQCSC/rB0j3YUGx1Bi1fUWQsi/
L4T0YZFEYoWjmuS2n3yERnoRErUxO243tPzxtkZ0OPKPSyykUY7uZ0gLdhPBusnNudwMlcYk83av
ZeOphXiYZv2U8hc1na1gOIct3v9NtS0NZw5FOwresvqcdVtNtwzBatIHHo1bvNaCmk95uP1L1+5z
TZFERZdUXJQ6ZZYoF3y1kWH7HPsNuTdR5Ryl/eAGzeS4bSM9BgnjUbv6sRcCKcvoQyNHKnKMB772
7dYo7bhFmDvtbqu1+rUXUqijoYW6NkY8pLTdrzzIHS7Z8MZVie20HBiOtXo6FPTEyqBtlkCX/t2x
pHCKuHECPPea/9NINn0z/rytzLrJfksgv2DhumAbxFa8qkkOQ1k4ZZ3FtuSXVtwqEeMgrgKKik2C
YAeSeawU/C4ozBo9asQ2ORjxmx9HVjLsBr+zYsbpoJOi/5yOhRzyOxYK8UU0BAqHayZLd2M/WHm/
H6O9PlReWffOlFp++h6Kj12XW9O4N4byqMXBuS2bTT4hsC4ahoFXvWXxe6hDUFeKKLQqDDzaWhhv
BkW7FBxYxarOC1qksP7ic2LqmBexi0BHWPtd+6SvfZXrCxw5IzXLalf3szmUjANAjhEdPGoG4lOZ
1xAC6dQByMHlMczjnBwUbXipQvksRY1bxAe1sLtKdVGOaRmxEN3x9PVVdV7WDPzH87JCnew50RGM
9RAZ6JI1cJs+2/nVC6d1llLt1aKwZbmz9AZRC+ZvX2/bdM1zEYbpMiYwVLQ1UuoWgzFlXJpDNnfP
zf3WKFpnTDsr5zvGq/m2pD8eQKrMNVzN4+sJc7ULc87V6/NgKPd4uTD8hCWJCl/0KW41VYUkI233
kjGd0qA9clln8VEyMj7eGsT8th/e/N990kiSLAq5NDlEM2bfubdavx/zH3/xjcDfi+Z6wnP9hwww
zBRZhlPWDp4sh/ugOSZFZaVzw0BkmlnhH09cSJK+a6PUHBfwYo/zPOmWHI1gs9Ecw7e5OrOFRv0I
humYjiDzzbL7KRatTMvPWlrch/HsCDO/aX40XfqYxL0bBMJkCpqXDK/hMG8mvsH+EHnchlw7m4KO
WY6ZZ4V16wdJMvDQ1XhdFhQKHoc8SLMuws/Ph/kxJnvbI6+efgo6SI8Vq+GSfafId0qm78OgNXlB
YuDzquNpkiJoJCBTDAoO0c1dDqKs4TBlfuIJsa5u+yKTnqRZqO5qriwZ186q82EVOjpjRF4xDOra
EVR1jEVFhvOlTWPLfKe6bY6eqqGsxM1tH1yN1XUdW7iRKMGrjS729OokSTEHWYV/33OlN2t6YRVp
edFUbcfr06Me1I7q966UNfe3Za8FCkvRlFe2YTuWUyUkh1QwCktTes0ae7H0bktZNaauYZyIvLEl
OqAT5zBGrKcA+NHfipPctUceJB+3hax5CDIGEv5TMO9GrymafR7xSOEjvM3b7azl2zCpN0nXNSby
mox54jWzGQKhucO8NMYhqeinSKSm0nIOD3kxuWijbolFEzP0WTPaUgblgWLL5Wo4EH0CZLbHYzvn
NjMmXTUaCa10TeYlg85i61UmZkpqAJXa0U2Dt7LkrDDq3Dhm3RyrJltIogBkMvApFF+HJOlTz3OT
7z9vf/9Vey0EUAhRVrKfhAHsFfEe0nFmEvEWM4Rh2YuKJ7pQi31NgxYtd5RSJInq49S7Ip+7f6EM
9i6oPOIkxC+UHGUo2pYvoYxRn4sMhJTT4xw/3Zax+kUWMqj4xA/0ZEpDOHHOPfb/Q9p17ciNA9sv
EkCJVHpV6qCe7BmP/SI4jJWzRIWvv0dzcXe72UIL3mvsGtiH7RLJYrHCqVNtbMMYbKjw6m7pC3uB
psmGLvK38bbLGiNPs1OdlmDk73YdfarTzg21rShBbOlYnlfEOtSkyIISk4jxOkOdsC7MHiamjQdL
ieDQSVI6OLLKTdnqlTD1eRgQO8pAQMhAikun4K7PksZXeRo7JZFyV1fBmWtI2p/b+7yimBefJiim
Lo1jMrWI8glv7GE8dplmDcZGCLu+Aaosy0vWj8D+XfoXUsjzfuyl5ETk0AlLtk/CVyCCa5S6y+Ct
mSxtPEo6t1hY2bGG/IKfDJjyrcwbZ7622mWOqwpPQ9bgKlx+R6zLnOglsgx6I3md5JqpYtPy9e+3
9FyIcilkKkKDJRxCJqS2UD91YyO1Op1svMwr+stQvWB4mwie5c/2urOYMIvG2NC1HGY+waihAiWc
0ZGgyjTf2rU1SaaCfAdS0fBvxBnRQa62jSZBEr7DraXIifrKk3VfHbY8uUXbhCCMmVRGPETRUkpE
yxKCmbaTOsTTyIjHjtKxo17w0pql9huSYaXN4yp0//60zkUKhsastBzEBMhGTGViVcH0nLEE0wNl
57aY1T3UMGZbllVKqOhGpQ14iGZ5wmkNymBhHGm/r/k+6h9UNWN/H5sgrEO5BWUKBUmJ5VvONCOY
BqMOE9hnNr12+0z9slXTWjHOKgHx5ecUXcRpggC54FmvdmF2yiKtsApVUe3RbLbi45XLeiFFME0k
q2oiF3EGn8kbUU9OYTa7sdwIT1el4FQwAp0YiiYWC9S6qWV5TrJTICOtOD/XzZ3R1Rue7PIiCnoN
zuF/hQhLAaAtzo0wx1tT6iAEGNIXMjSqEyWdYcWszNxO6g0nmZONCHJ9cch1G/DdZSKyWSZR38/c
RJadyGPskLp1y24YHL3/+wAI6/tXjmDfM8kMY41jE4sq2ZvFW6QPllliqCzfMHorBgKCDGRLNFU1
0Yl5qdpDU7M5bprsBLKRfZB3MBLsXsmUPZdk2ZrS6HD72q5uIEWenWjKwlUhyKNm30R6U2SnLlc8
BMaO1P9pM31DPdbyexjqDp5xTSPIiYrDPdEBMCtZi2UNYwgjLodWl2WunpK7SE6tqQ/uB+PnkOjv
YRfY3XyMNO6lSWalX0zZldrq1Si2Vr5isC4+SVi5akZqgPxJdhoblyMkSov98o7xPt4IV1aP9N+1
X3E7ldyYJt5mJx68jgHby+2AdFdpF6OX938LaFpcMZVgmKOpIFRHaCGYrkhpO2xtlZ3KSere+jxL
DvUgRzaXmWJLeV48GZXRPxc05C4GSCUOwAo/2MCSp5oX5vt/0C5M29MYNRnqRcK10XI5K5MZ2qWo
QCsTMP1UOnGKNNx4fEQSis9Vy0QnIG0EgRagDpfXxgDJxWxK2ONgBo4CybAehkctGgyffGqUwCNJ
uwtYv+OM2gHZsfRPjiJw+pJmT2O0oexrV+rsW0RudDrzNBsVKFbSIqoDLCEaS7fMN1zONa06lyJ4
eioq0OVU4JxJ+lUqLcYsznZU/bZVNV/DWiDO/mdrqeDtlWMeITdfo5Bp9Y3dNbuPqrUnxaKZNb3o
ldUHzp9gw6yv3c1zmUJihNE2b6kBc0Eq6uaoAuRJa9f5KwqcGw7zWmoNfjvMLRqQEOuJHnOXaGYo
EZwWr5/01kHNFAZpVo9yclBaJ5JeJN1NZTvhL7evxlre6UKwsK8V+iNlOR6wr2PgSfw49O5MrXL0
tO6zIEiQ5uN1tnFTVpXzbLnCzlZ9k4WR0cM8JJol8dYKgnQ7HlqVoiKti0ydrFNx8EHYYjYAn6Ez
2Vw6YWtY5vAqDf/lBqDQDYwTQdipC3eet43UaCnufC9/j2izw5BExCNzJVljtjVtT0TgfRoYFQlY
uBhoYENV79LAKBrLJc6K/GSw3u0U+QCUzD6cvU57MckhGLgb1q5af0+6/3BgGoF7wxQK2ZrgWcXw
30M9bvNTUN0PIUpvg2FlW0LWjMkiQQdoYAGUCELURs61VjfzU6Nrv/uBfGkr7o05WA2A3xrjLZf0
yluENQF6iynAxxBKTOGNmkZkmqUkHH09s1GylIjsRfB/WzTsUrYL23FjD9fkYWl4ZIiC4pcY34FA
KktGzCHyld4sfxV63NgweaETobbn8UL9gfKVsS+Tdt4IVK7VBivVDayRGhR5czEtSmotwGznYfC7
XkseczVKn8dU+xqz2dwXafpAaP27RxfeiRYJP0Waqh1MWigbRu7qePEVsG1UxfHCK1CFSz8U7dR3
UjT6eU+Rj/1eFKqVmfXOrHyCQv9tw3ZluxE/A/ikIpQ28OSb7PKmNEDKVmGq43DHe8oTN2XqHQAx
+7jQNiKb61cf11IGVgEwNQSdV3m6rAijdNIhqntnx+FOsnU7fg1f0zv2mNxLx+a1/Nn+nJ7/en0Q
iowtcizIEF8979I85o1ujP4EvN80lLZppK4ioSE72kKorGwlggDGTLxNuPxinDvNrdGXeTf5Y8ot
sz5m4Amr5Lsifbu9pOVILqI37CNmE9OFVgs5LBEqq+elJk9JP/lK8jWs35Mt7MXaNVCBW0TKAzlV
cmU9TZTWcpoaYARrwKWtvyVyYQO/ZidlccLUSScq4OVXuj0r74Nm7P5+dSb+wAFFhgdB/aVCUtLP
WRmbo79wydtdCJbiPKvHjTu2clYa4J+okGlLTkJ0dTGbI27SDuCElqiu1pGnJiZ3ZdskVoPU1e0V
rdgzjSw1G6iGTJHfvVyRoszFXLchtlOruNNxrXZ4NTROUSr5z1iPyanEcezhRBH3tuSrh10nS1Ic
gQXgcyYwQpeSo1mPpylXR7/KuBXJ3aKOtbYRbK8K0VFFIkCFMtzrSyGESqWcKdHkkzSw2mXCgHyn
KH/rYi4rMQGNxpMAB0KMSCe5IzTt48nvs480xWgIBCfmYBsbG7ZiepEUQ9WNfaIQxExSqYSs6Wsy
+Zn2S5c8FVWxLDsyM7YN9HXfPpxFkYVrjKu1hFkMU6CANbvcNxUkrkHcxbOPwsIur8IvfM6PE/2D
PjlbUWy5ee21ccMJWzsrjLgCOggmGA6roBDjUEg1PgUmWEusgD0VRuYgV7KxsrVdhLnVdZhCxLbi
FTaBOYrKWJ/8CgCZVHKrln5kU3XfV7o/ZMXGma2Yw6WsCGIGw0A2WGxqLAkDgUkzz34R982HkWc9
x6TV2Xi+fVxrFkMHqHYBPlCcmnx5XO2YaWXCVIxHjlrmVJoJm0FV+sBTWPtS7pTvt+WtWQ0DTzL+
RYUAJYJLebRjgxnodPblIt+TyqeR9Is3VqOnXlvPXqvGG97Pij7CF1iycgQwQiqOU2iT3tRTFhEf
LFluJM9ukQJCRd+0dpcr7sgcVKc2RK7sKUQC5sRMFSNnFMEydn3SSnkCkVEdeZ2Zu9JoFfUHrTf2
ckUhdRnRDYo9MhwBkS5tmnUksbSe+EErV1YwJex7WeqRV2mRsZMylj2QOah3f32ASxkEsGVGjWVK
xeUBTpoat4WuzD7GTxtt7wWZn8qqZQYqwsbIyov9bXlrm3kuT1CYCjE4UwsojBpbuTsHbrdLtp6y
tY08l6EIa5oyowlKNvtcPejZ09ANrqnstOyu6rKN7VsxVUBBLPUdILN1pMYuRRWqqhfllE8+cFQ7
qQWqOOduMwQbw9ZWdg0hFKzhAnuDNGHXurHuiolVkz+Bq96Kg+ZpJG7Sc7+rtmqba6IMmRHk+2Cs
gAu6XFGepk1c5AXesMpOu/RVYjmx1FZxDDXc8OrXNu9clHCxSrRI0l6GqEx9llP01QLKN28YxBVd
AF4PZTgVpwSAoiBDRfhGQEM++RpGwsjsgf3qOfAQGLa7lS9csfAw7SgYwFAoeC4FrcuxgkhNYXqD
iloSEKbK/HH77lyndxAywjnTkPNealXiZZW6SJFHJmMxYfVUxo9BuDe6LxU5NEPscpAlxPoxJV9u
S107JTRFwfZB72BwBVcXOjnneaTgSVGlyZJitNfRFD35Yf/0HwQxlClwXoZ8dZcSmtBw0LE6qEMY
1E7SIJJH0+xtKeubqELEErxCjnBlDW1o0C+Ic6pK8BRJf9Lgx+DFDwW6q7l0P22hZFZeSJRc4N9C
M5ZXWRC3zMuIdSmbfSAcnJAArJpbUqrvEuXYTNMxotLGAlcuMAQiajAIeq6AA7q8wAEp5yhrq9ln
owowblm+xhEAEwEwFl41K782tnOJ8wUH0QTCzdBkE34HZF6KMxUMFejHdvbrmg1Hqg+pNaJqaOvp
MOwrtExZE0vAQ9VEhp/GI91TEhcPmp5pjRVPZuen+VxsvNgrVxGldzhBgD2DBkvsylLkWZoUdEb7
RR8R+KhmYvO6aqzbS1+5GJACDTIRVqBwLDydSB8XYVj3sz8cydP0O9j4+RVPx4QLxwjAb0ByiUm6
jhghI+UA1yrQd2hgt+izkf3K9PQwBCB6TMMuPdCx3LjtK/bSBDYChWpk7ogm1u6kHqZE0ydsnTZa
QVs4fHrOCzwF7ez088/bO7gWw59LE8tYQ9MrLC84dPWov9dvmExceIYzvRu9XR6ULWmrO4qcDv6B
kYElvVTVYKyhwy12tNE7v1LIHh2E+zrQvkz9ryx7UINXdDXd0dbRZ6eu/Jq4ypCc6hxOX2jn6nNO
IrKP6dagjLULi9SlDiwl3g1Yv8vPimZtRkct9IjSZ6bcJUNisfk+ybeWvyzv8qbK8PKWJkzgqVR6
NY/NaCgAsLBE2vDKzBcdNfs6uyubP6rcvSUxsw3zIdCOUvD3MSQEo1zHsD4NScNF586gFWE+96mu
1jjl9mdtciuEe2twW1M/mu+RakXtFnD0+qAB4oADg1dSVpDjXm7umcCJaGOW1g2cTFLcw0aiANvj
BKtTr6DdYjgklTw4mTptmJ1rg7CIXRAkiyOAqvSl2MGcMWu0gynUsq8S3XXmyxxvmNvr12SBp8DW
Eh0x61XrZNNn6C+LIKIs3GmKnWmgFjPfzGkG/LL0gr/G+S7cZnA40NyIJBcTHc9ez1pJZTAHJFOU
fclQ+UUEE32Xq3gjQXNdzv8UZZoUyWSC5KTgqXXTzEY8JbNf/SrqYpdLvdOz9tR0o9XVkTNwhJRh
gQaryB/b+6Grn/L5pLHMLvuQo9w/2CyTN050TZGgsAbuC0B4+HN5oimSSXKU4y2V82/oObEmr0dN
VNm34alDovGv/WHEtbiiQKEvsBcxZTqHtaElGpn9oLwfpD9oUOy3QIXXL+OlCGFBKL80AQavYJOH
r3z+Sf8+HkIzELpyUPtEp59CBW+gyzWtqJdYGQh0T6UUVy/q3yQ9/tvGIygLKp0wmkhZokVeuTyY
rkdLdhrGiMmBbtZ2PXAmh6q5H3eh9nT7jbp+EC8l0UtJs6HDltaQpESKlci9Z5oYP21QfwojJzA3
FG7tfp+vS3gLGLKH8gReND+Rjh9KZ4fUVie3kna3F7VmqQAwQ7cy8hoKSoCXi2omNVc7Y1GDInGC
rHIqlP/GKdhYzXUhfDkmtOIgb7JUVJhgEcdKbeDDILsgwWRosTXQHgx2U2GNUe0M0e/CbF7ksXoY
0nBHJauNTev2QsUpkci0XX6BoPC4u0UAdwZPQZd4UtSeFqtphuZxSj1EMRnp3rK48uLAUTI37Wxw
4e5vf8LqXlMZrL4M0CtZjECDvmUD77AHpLo3gDUo1ZPU/W1H/bJKBqDnkqvFG7vYsbMHT5V4VnUc
GQ9t+FHMz+h52kygr1kOnCPQDNAXVF2EezCQouvwTsBLcfi+eb29R9cuEL7/7McFtc+Z0oazgR/v
pGNaPlfR3ayhX9O9LWX1KgOShhQbfCAkBC53SQlRrqziAL4txvuVtir5AwgVG7sfvNuC1p4NxK84
86VfF5DcS0Fk0gO5qyAIdZ07KZofsiD9QG//G1X2QcC/KIjuLb3cyB+uKRrSHLjWsCBLvehSaiJl
PB1ISvwqbe2kuZOUhwL4+P+wtDMhwh6qJAGORk2IP3LzrQp7txy5B2oCuzIU20gVt9F1Ly/TDYO1
ZhcRxy2VS2BOsbrLtcVTi2T9UMPeN180/VGre4uyB+xskiBeaL7eXuTaTqJtC+UVlPZQdhaMBsiF
JygrpJnd+N5KoS+N7SmXksNtMWtafy5GWFRhRl1dRxXx48JVuZ0nflIgn/12W8qaMgIo8NlFgbdS
tMGhCdYggzbED/eZfK/UljZ53A0kp9iB7fq2rNWNW8JVVEaBexcRLVPNtHpQ8HypCnLHUejKyVcT
z8ttKav7Zmrw8D+JiERkidkXdYvWCOIb8X5ClxanDzoqbTzdyLqurQZ0NSDhQbrIRJvkpdI1AQ2T
puVwZmAkWFRYMjZMTn7+/WrOpQjK1hQ0r/toIP7w1Lcfsv4uTTvlr/t28EDAs0Zcj0yogTDzcikx
4Js8KwnxJ+U4TbuO2EG/i/uNDVszsFAw1GXQs4ci6LKhZ8+QhNOvpokSdI7eF1gD61t7DG2TT+52
ZXL5ZCGcBeMO4EX4W0aBRnA1i1FBgmuUuD/PcJm7MU2spGjGl9unc82xgZqMgn4nPBvQBCZCT/Dt
pEmmgPt17tf6+1B4QekX1clQvknyW1M7QXKcPtjjkOzywo9B9ZFNJ+Mllo7RvkRjUmoFNvtJe6fN
Nl6ZlUzm5acJ202mtjVHdJH65Q9+yJzneTd538hJ/XZ7C9Z8qIstWO7j2bEmqVkERgQ5HZgK5rsh
TCxaOrrpFvQQtZb5bUifGN1Hr5v25NNxuT7kf3dfeElTHD0dOEQ35SEmBxrs1AKpZ0uRj2q7z5Ov
LLbldynSrSnwgtyOv5TSY+WBqqbBeHXzedaQbQ1P6X5mrmJ+dMqu0U7NfBfifwbpnRe9Js9VaBVd
vW+lY2GgeXu2gmLDYH0mHG4tQ9BVQx94Q7nJ/RZ97/GxSV6NQLaU4bWTNcw5qWxdtxLkm/rImwc7
mj7KuzYvvVB6jpNdCgR5Uh6M8V2togPz1fBdrh+LApOKMV+3YuiIc7I5tdXeKozXRPrTDqEVg1Vi
iyD3swJ5axnLU3OmCFo06mY9hoPPikcUB8fKmalmaeF+IZ+ZLY7BydGvHFTOeuDMsJd9YaUPamlr
OIXaz4CRifaxfi/Zafh1MhxuHjoeOWnyVhK71vzuIX4aD+FRcRkY3szexaZZOJbmKOcvpVc+SqOt
TA/syTCf8uQ1le5Hsqus4WV8q2UrTh/4vZZapWKNaPtTTiR4MHMHbDdmtOEEreQtcfOAbKILzdTS
bX25EdVkSO2IlIMPxixA/qa8dbWmng95XYa2MRaKn5RZboVUe8gwtPNL3vbgbwPp6f721fykfbk8
EUVG/IkcNINrromkdXLG654P8eDPUBdgMG1Z5V848t3IrNpz0/nGR60zqwGQoqxlNzM1l5KDOX1P
VdNKBuqOqoUheV1nSVlsZwMYdTtpvyR7syi1amLVvWR3u15r9saS2UefrJH7Xavtibbhvm6uRdhU
pS+VujIj4Bql4xTZ+ru6l3Atygfqh6k7hgYwuO447k3MBcpBtRUhW4zSZHlI5YfkgeoWk/axG/Nd
mdqB4vDyd+lFRyQYdfpU9mC4BIfuX3tw2H6gz+DsoNiCx+hSD6Kq5APV8sH/zg6P9PH24a7Y3ctf
FzYkphGCygy/HnSYaEwaL1d2nQHcemkv1QxJvjf57HZT/q2np7YKETRFW7lbkXcSAfTyEQBMobsQ
qia+f0bSJCTvkwGIkulBItIj+MCscogey1Q9FjHmtCoNwMswYyUKBpPikNoOgmxXKuZzb8wvGNPx
C/m7u6gxCivj7R2vgz2qNs9BmONQbczYcEL0LkqeOcr7Yh7cjnrU8PX+eSgAh9Y1O5Q27u+1A4k1
AQmGtknMprsCkVSE8jwzisFvkhwYyMQpc45ihxug5nH7DMUZH/+7fWeiBA2pGpnVTdgM8B205waz
w7URmJVSewIryCtVYycrJOC+dYfQ6Y4P2TtPK6d47qIPTFWxwDaz5waxevpjaI40Z7aijjsl3zAj
n+7flRlZEAZwclAYVQX3MAjB8ttG8+CHWax7k8S9opBbJw81zSkwxvtUSsE9MOOw+Slze0mtnY7x
xJHaybTqrJDtuZUYLl7fezUAJR4DDcUpCguQT4xF4ca1YcFK5sizzBpCxk7zWoV1z7c3+xMYdrUM
+NJA08M8gzPi8jqi8QGMHGY7+CVIH3UFpI+YGGlJpXpgM9+16sEwduP0g0m2Gd3VZuIZplXIA0ZF
TIcKnsyQ/lDqeePxX4QKHwV0DYp4KIKgp1Ak80aHnLxs7eAPRvBcmLuufJJD5vVtvgcsteZ+NHcb
nuG1a6xAJPpAl9IkXFblch/GGv3GZkogMm3sOTmCPvK/LIoulgGANsQW9FJC1emD1GVAvxdwAKJo
1yn3upLZLd9lqDn3x3LawGVfhxZY0plAQUPRIlmoZQmBw+jS2DLQQqDuJtXlWzd25W1fJJmfNA2o
yolY7MaUxiEbsXmyvk/KZA8f6069D8l9+6t541nghfKGkVjs+JWGnEkUIsAgM4J8DiExTvatXf4C
3vzQb8EdV4XAZQHAVge2XWQK70OWGlopD75RBVY+fTcDyYvzZxrxQ59/51uFgFWtPxMnKEjB8rkq
I6wpOwx3RLONh/YgJVZxbDcUY8WWg5ry33UJijEpbKrTCYJ48qqUObzR37p0AknXxp1aibagF2eC
hGirbzMt1w3YSPqe7/qP4Ftu0z8M/Z1Wu1HcWFfBM1HLms/87EyZO51iRImfPDaPlGBweO/ljuY1
Rzwg+sZV3tpA4YWakXet9BHCJjt/Rhv/8AAWiQ3DvJz2lYafLUjwZBKK2oLeLHv3ED3yzup+8q+9
Ex2J1x8AaOu/bshbbswtecJDkEZq05bwJfzOQ3NA/Zrv6I6cMIH9oAJRvEX1cJ0nutAMsW5X1KNZ
Mn0aUGPY8/6+HaGLWyCBtbftXP1E8ELM+86MCe5vn1l1bOf7IrKK2Zl9pbChF5EV+dLO8Ijl6NyN
vm/cstUlQudQywEQHE3AlxopjXFRSAHML7oRjlkLSz/KVrHVSLjm8aKZ6l8xgi5ieF0Osnhc5tCf
qVN+dKUzItPAPT54ZhTamApqJJELfit7wwXaWqCgobqkyBg5D8ksdY1kF6k7Y562rsHqVUNGGdUw
EE2hCfpyF6u8D5OOKwgXigPbJSfql5ml2clD01laj6nSmUu4JT2xZsPhXbcoS88YWZq4QUhyKbkD
u0oK/hCoKLIhXJn3/buplq5e+EY6gPUVXUfVN3Cm2QMLNuzLJ+ZcvIwLgQ06HJfuEjFGzeaurTpM
GfHjOnpi2a7VvuoZ37HiNJMHlYJ0NvzZMIslYMNS7uQ4dljo9+1uaL5My8eZ34jphWz/9ySx+oK3
AaoRmMMFGypYiSAuOShiMzSexM/V8Eeav0/D24YlWtOrf2VcgcQSJY464G5GPzmp2h7cel7mR/dg
6t+DbupJe7GGA93dlrkqcnE2wf4FmIjIG0SkQg8rGcuaxh+tcj+WO6Y/3Rax5kwAhP+PiOUTzh4o
nXKl7tGB5QevDCNBOsu8H4/Rliu25kOcSxGUVgWpFIKPdITJe9FNTPxIpN2cAfCi7RpyaLv9JhmY
OChmCddwPYALha4joyL2TyjVkBdglRh9kGW45T50UV7Q7+s7FUNfmz0/jkf9Mf45e9oufKCH25u6
Zh3OZQvWQc8LQ53nAj1lO47qCbrzjtrrbRHXjffL+lD1XxBECoh1BBk5EkAyayGjcZY5RsYh3nX7
dKfb1Y49S17uGRslgcX9Ei//uUDBD8xJysaugsABwyq2mI9Wd+xsNYLv19J80JMux47lA1rc6wd5
/BlJ/B4nuHGnPtFHt9YhaPzYBFMwcqxDevHq5+pL64Y/wLF04JZxmPfxsXbSo3aoD+Mu2yvvyb3+
Lbif/PZxwzVcvduA1YBWBfSm6Na7vHhKErBOSbFiFeze95mkWnJVbD1Ta94a+msA+DIgiojlawN4
xIouZ2Z68Wv3wo6GC8LpfXxq7ttDz70NnVwe9autPRMnPL000dKyLCp0Of5p9+ZLh5tHvdiV/Wo/
PA7v0X324wX5340Hf1V3zqQKxj8t5izWzEUxQdc/uIBL2nn9Je03kngbYj6jijNLmZOx6EsNYrix
l5oXPj/M7H7aysyvpZkAy/jnyD7f/zMxIHpHf49eQky9z3PH2FUHrbaswsG0DUc+ti/MmkGg+Ki6
tU2f+FE+Gv+//RR9myksQa3W19hP7Z2MuyiSrbQZQWO74U6s3gB4iGTphQHgZNnws5WiW5SYZduN
fj3vACJFHXvaakhdtVlnIgQvNNdBwBsgwe+PJuYNtvcytnJD5xc7e63z/65C0PkyrngyGVhF/jTU
VvFNVaysuCv4M1BzHxpB1ygQ8xtCxSl2//u4na1LUHlNDzU567AuZM8xMe/nfJp+GLtmDxY8T78j
v+Dwar8weZN+QzghVdYWRcMKHAyvzz8fAJT55dmxrh9Ts23wAdNDa2nH1tZ+s8pqByRzLHS+/+i3
CMpvawsyYpcSp7bhJK6wz6CEMKRdHLttt/HCrZsvqCKmUeOSmcJR5qGksUaF+TLQ0aG95eFL/Qiu
YWuzhr/qxOMW/yNJOD8S1EMbtLhi6dtwBBuupxyqfbCvbPCU/CejDOdLR3/sQmIsPDRBO0dE63sY
FMV5oNyaS4u+D/fzVzO0tJN+HH5rvR38Kh1EukW4Fa6svkBn0oVLHgZRwSQdmprkNoa4lH9MpPwO
4UeqWMgyGi/177bYLOasBiog6/lnzcK9j5tKqTkgP8Cpo7JphidCHdoekoeREtvIGsuYngrzEGZf
I+2nGUWWmXrBcIi7X2lYfA2L12Tk991E99NWE9Fyslfm4uzLBB2rQb5Vsmo5jeYrUyTwJLmzbim/
ivgpzOz0v0Wq51shqFoZg5N7ljlULXBp7ch4lWv7gDI8nktUeqxif6pyJ/5iHv6LYfx3pWIuRQ5Y
Ms8BVprUh+yxmUK00n3VGi/kXxr5d5195zJcLuOp28QarPvGZ6IFW9FLJhqlEhw/eQrutKfWBpu7
XbmDY1i1Mx4bS9mwHKvvzJnA5ZE4e8o6UyVxMJDRD41SdmppRFdiINGN1M2qB3ImRfDAY0XOJiUZ
sKxk3yiWjNjCTI9sM9Jdy7mdqYxYKFSnMk3DfjG1YI44KPxbTh56mVlJYNFKW8rypfRAJ77xqi2q
f+NqiAQF8HkYmTIsD7xJqW3eB56xnzqr/npbMdceEvRkYzwKiioaGksuzyoPmijJunn0yym2tXHH
K3iNWzQwq0LQroLmPTBcQdKlkFGSyyJpKSJ35WhWsl13T4q61RyzJUSwclEJOhU1UBDi0rewNyyi
Hbri+fZurWm2erYQwV4lFeNhq0CGEbwEyU8Jg95uC1gziOcChOMYmgF9EjIEAF9lTHaP2TuVq9UH
NIqMJZrVNh6k1fUgd4UGRxTB0bR4eTBJ1cq9XEJcdZDsLWqI1QM5+3HhQMZITdKyx4+ne5QE36WN
COSzY1u8IUuz0P99vHAYSzZyHGv8vnKXW0/jw4jxRFb9lPyQn8Ivnf0H/+HdPp1VU3ouUjwewzCG
TpcRQcav4AECMC84dnpt97nqGC0YotoP0J0V00tVN4AIErCrNr01hd82vmPZOmHpaENZFo4kn4le
78tza4KQdYnOcKGyONdtrtLqh2HE0RHzjrPQZZmqYd7wQAAqkzOSvwRRxcBekcjyeEgb3dxz9Cln
jsRqkoKWLTeOqlqMp041e0z9LKotHP/a9y49pTgt2JqrHigjMTKpGxa1btEmXPS59Kus62ynhOZk
F4Ea+fpMt5pBVoUu1gZTpdDkJBY8R2UkMRjfEVHxV2X4YbaHumKIe35X7OX2eaxo+tJHjghgyfJj
oNzlcXDMZsmGDJIwTps5rI60faI0pY3AwNzQ+pVFgbsLrOkgvEXsK558SCupZwSoWsx+IXWKfs75
hKFcgXQ3afmX28taeYIAdgWYBKmSpY1B0PbJbFjQsgDAe06+IvMKqJV5v7Tk0fKeJLMDIo2N/OvK
m44WK4wCXFgnqCkSY3NUitDeLhN0Mpihl8+p6RgYbnfoQQHXYr7J7vYCV8UtG4mEMtpmxdg+Koyi
HAqgh01QZlIUSaSO7VJifIR6s/U8rRwc+pKWXhaKFvYr1tXYyDFTbchkn5UByIMbOxpnO0Unu8bm
L023VXJaOzsZRHoAjKBVCH36lypZV5GudQC0g0tp9uJp37WN6cSJ5Bqhfmz14r3W5I+/382F4AU7
CVw5CEIvRXI9JCTIDeKnf2hO/+RdjXETv2RF/fMf5ODIADqR0Qsv5nq7uNEx0baX/RzjCdLpBxrV
O9lq23rjcVy51TAdiHxBDCwvaMjL9chKrRZpx0G0WEbvull5w6w6oD/dUMK1Ajy6h9FeC84GiqhU
OKqyTVsNgCTZV6RqflLVvHNyRGGePMqja5hcd6exaz8MM5FAk8vDA1eNLdbHFe1cRgQvZFiYL3VF
rtAr6RjGqBX6BuCpXcq9zKg8IwzvOlNxo/T37RNci/gvxAmWRWbR/3B2ZTtyItv2i5CYCV6BJDNr
silXeXpBbrvNFEBEAMHw9XdR55zblZEokVv94JZKyk3Me1h7rdaGfIVx75V6yFCUZB6P7OkvXKE+
rY4uHiDXzsKpceMcQqR/7mTBOnj+AXEEttFWAqJpNlLegI/1vjXawEvx5C3pcfQJ4NKPjB2pbv+i
Gttpgt04kHivwXWz9t1AkEcxSmyr6zD72LVN/gJF3eZLI62zpr+0Do0tl+2gTrcW1AGuEQQWMOio
558YTZ76EoBdEDtFTQlwecoeCl7FdZdBUNVJdxL4W8OD44ou31VkSFdZbM1qMfXWrc37LA8XHZVQ
wAEz/igzMEeLhxIAlttbaHN8kFFBWxiI2FGFvTyc/TwPboua8327DMFKfOw/OLQ41UBl1+YeOdfG
O4GOnP83pia73WWcCPc6836Q6P2RBkdDE4Lauijyj73c01NUnPK1NgEtURv+ODrC8BQq96gBPbyi
kzRL5rbvTksnfldLZv9ZjL4awbOOqw09xhANUxvgCS+1UfNJnnw4nG6vzMbnX/yyebkyuuYbqCrh
l7XACHdifpXF9OqzlTvZ68HxCdcoT+biC7r5zo79QfsKCvMGPPE+XWLLPjvVC8ufmmwOTfGYmejo
c0NB/Pj2KJUt8fYh8IjAuYiuS3SfrfvzXY5DN+quK/OuTHq7POUFrQ5C9CxklofegGJPKXvDmu1B
wdpBWwiUit8g5u+saakBeUbbXHnnlwB9UIGRy0jPDws9/PGw4F46Lhph0eQJru/LYc0cUqyDSMuE
EA0NSOPJr5e/SlKFXmbuPK8qMcI6hY4Pak5wnKLNyVKJEZya2gRajGVSlPnHiX2rl6MuPw30KKe/
HIB0ITtdGh9MwOEXyCouS3/UtSIQ7akp/3Y1uuNYqxid/3wOwVquLYWIhpWhN/VgzJ0uq2SGT3Us
urKxAh/qqQEb8zu/9JvnafLQaOhnTlgaLUGLARQmRgkACKYyDzOnq4+3V2Prm1C3RvMzctW45Dwl
sIDTkc9gxqqSdKR4KPwPFRkOM7A05ksrLHB4Hxs3ECMiQKLnQZovAXX3lmkd97tYc50XtCQifNLR
E4JAar353+29eXJoDnUsmrTuPfy+p7KCMtYxt8+td+5MbENguV19DxemOF+rVbBywSHxAe5ZO/ov
rVZUZIRJrIY72kEBDXCP/R7yPe3EjbsKDiR4HtFrshLuKmPDba4Lhxc0KQwyhRx6pwEUKPaoibd2
OgQhcZ9bILfGwJTLgiFUTx0y0iQ169DMY+Egd5j358YBO0ATsHYOqcxDhk4DAyomgtxL+gsV7EgM
Gro/HpG03jnnasnqbX4hPISUH54YINOUkbu5w5y0N2lCc/rJTwk0KsVPZ4ydxv/JmQznNA20+TRb
f4sm6qt55/rcmvi1kxaofPBZXdEzatrYuLLN66SByOjBmOY5djJjz4PfuDY91OXWMMFcg2blSJel
3YxG3ddJLWkIsovzvLwsdflJq//VeOBv+TZaKhGaKO+S1Ipa5raL6WzauNPOfbbnoW8dCBu5JwsF
4pW4RTkQhbGMllkUdSLaTA+70f2ZTkOJfmc09+3cOhsnHm4jCmSYPLwEahRe0YW3A2dNMh/1Ig9H
N67m0+QmafE8mB+1+YXvAWk3BkeAugKkH9kTiLEp04cWHXDxcSxUJU0nKAapBb5mnXXz9fbQVq9Q
ucvw3KB/AK4/VNnUDcH8NptbAPLQ1vnSn60uBKgs9F/74aEUzwI95LfNKU7qesguzCk+fypKb6Fz
0yS601axN1syGlj/dzFPFVqGfHS+kD/tAfqvzZUOGoyKWEPFpis7IzUW2CyNv5eBxo7NQmdJIFW/
8zCsN4Q6lyZOFrB4SNbAZbi8oVma1ppNuybJIMhY+rExH6ZX0NI1fR3oEDy5PZX21hZB8ITNgfgU
YY3i8KcNKe18rNukpEv2YBV2cUgRqH40gfqK9IUAV5npU9RnpnFAwdOOuQCPs6e5c9Rk1RTbUkcf
p2OySGhWFzuLbgUut/1wKhkAThOIR0ElmEfm6Drgcinbe73ujJOfjsAhZwxZS7cfYoH7KgY/Orhr
2FydRcnKh44XDuiACvOVGosXppiUADoGuMSzvHmuuEGPop4ykHW5n0eN91GmmfldJSi7gxaY/qFb
kCPm3jDseA9bCwTCcywOyNGQ31rv4HcPN6R8zBp/bJPZrgEUT40mhs8/hY5XommzpkYshSdefTrs
7Xs1vn/bhAgC4YmjF229SC5N54sPNg0w5CSDzwLbCKVhAnd8HtEH6xwrUUZcX587FkMK8nx7o2zc
+XhRVvY92EX8q5hmGlkI78s2GQn51PqfoRKYeOudvLP9t66S93aUB9R0BrN10rxNUh5b1WvzQbc1
JBO+khosQPKvfk/Id/1u9bi9t6fsfzBq2JlBYU8U34l8HsEb7t9VtA0Yds/tKdw6auAIAdUKeiRB
WqpsnNYDA1VP/CbhZmGfJSlMEEORp3mk/d+3LW1OIvLL6PKFgDXQm5f7JJV1S5sag7LlQzs50LdH
o0uZP/bDT3A+fGnph87fCSFV4oO3vQnFEuR94PNBwkFZOA0JNcOSGi7IPDLYOSvygIgfhf0ymkPg
0PKQ1SfiVPGqbJ2Cnw0Odxk4JwTTYFO/g6oMvGyziHr/YdbpnYtGrQFJB5283J4atbz13+8E9AZp
I6Sr1IxKnxM/L31ceAyqQIEeohW1FSEc7ewAkPDXDjimIchFgC7KT7dNb60KOg3/37LiaoCrjhSp
U7VJ05OQLehpZFW0dNVRI2PMUn7Qef4Z2dmdE7W1w0FeBMZp+GxQ8VF2OOG1kVslaxPSVFEn6zBv
fhf+T5e+lP7z7RFuXY3vTKkMKANrGyFMzK0jLIGnoQhtg46PxJ1YaC1o/PUcKu989CjvHK2dMapp
l8nvrEbrWtzJU/NpQW/EbDwwzqKp+Er3sqybywhmfkRQ0A1HVeXycFVWMyyuFG2Sp0XA+Id2SRao
6JASjBHF00gfdbFztlSY+duedVeqT/hyIMtT1cYRaZnMHSqWLIYH+nqwTzROXQeGxe0QGrXzvS+d
LCDVoh1R/phOfZ63MfebGQxqC4Q93eLXMqIPvuN2fyKGpKcmZfJk4olPQVi44+huPRXopgUaHvB0
vJPW5QRJX09NMuGVSicfNEW0rs+ELmAzbrUMTG5ir3y8da+u4RYysiChBRpCsUcWRhetZskUn6dw
JwG7FdHhOvvn15VTu1A6WUWKX7dIFxvjp6r+Rp1zmn5wyg+leRxApkKyiJEj2euaUNus35YdqWs0
w6ylAwTslwMbWOPPOEQs6Rd2SKt75C0+9ZYf2gU5cHP4NFS/mBVB1nkSz5wOgf9xofezA8Qb+EEK
0E3kEEKvTj0d76BaF6bsDlQstebtXDBXpx5EdRaYox3cLVDu8ZT11pfSbfNSYwmIgO8N1Ium9JHI
hw7UeLwtXwBM34Wcr5OuvtogkV7TrIgKkey6nJncnjowLE+YGZnJYy4mBP3UgESe2SzgMjPpXY53
D8zSEz/1jjM/meVcHwtr8KHinJp7e2TdYVefg8sArLUeghMViGMP3BgqjbHEhnQyN04dD9Ls3Hh3
jRYuz5Y3R+iHr37evmxVfO5/tocPPTHU0pBFV9mzkCGb+4U0LNELA+p9QdsZd9kvmoMtNwNXLpvq
kE/ke9XEVTMFGskex3EMR7bg9de+Zkt+sHl2YiCAAUcxgQ7f7e/buidBdom2GES7aGVXDg5zNJCi
TQNLRjYChmf6odalc2BDCu2Mxhk/gBoTPaVSsw/a0HY7mRC1AfJtdrASwLiDSR1q1+ut8c5N7wnk
uknDWWIA7wg+malGzrEk2fANnCH1wwhZtCy0xNIArlGQk5QchB++BICzL0uTBTO6ou51u8u+sGaA
jjo2lHwAiRQbQwe8/QcNalLfbs/Ypn+P4jHOEvwoiCuuN+u7b3ZLPQOWQsc+Mue71pkAyk8BhoHb
O2aH+pPl3ucpaFrscFz2yIjVcul/5gvsg3hnVrZrlefeoFnXVpOJ+fpa3dOA4D8rLOEG/asx/mNH
eT7Rn1V5pQ87bv3bSx9z4gKU/0zZt0WQcO7yg+8GBume/D1P//qZwCmBHouD+GkVolZuU0473qBp
iiUFAXNNGnj5r3qXwXTPiPIWkQlwFafCa2EmGTDQ8qVLHzPIJUrBorI81fTV+uY5DxX8TYoGxhZO
qLbjLaxhxOVlhOgQBW8U11dch7qQ3OFo+plHPIc2KqA1+H10et5ZxOtUFiJB0C4jBwjkBQ735UZd
ZUwl9NR4YoB5p7J5QFs7QCH+XNSg8WCh5s0h1z+36c7Yrv28S7vr398dED2vRmaAAC9x3ftF3E3G
0faPpRdCIvL2CLfWEVlBqAIYFsg4dOXyqluLaE3W8KRzfMRO+ZCGmmPxsO6zPSX5jZOHQeGZx3WI
lA+gnJeDEpM2pCb4oJImEw9Fb0N3pgs84IK0DM8VZydWavdm2p5RLPl4e5gblRDYxssFDwcx6RW1
DU+XmU/FzBM/c0Hpy+BoeHruBmMNKbLJDic+t1HnliBW6jp6aCYgbMg8dmfIyrEz69u9HMeVM4G3
bNW8grwQQlfkwS4nI8Vt58yjzhNIUH7S3PLZlSDByb2frTOfG7s5edOO+7Lh4YGYCxm9FdmIeFn1
rh1TprQfW57Irjx4eR36LjvPY4I0usnnaIRrjUJMWJl91MxAP/4pIQCuXnwAWckC8Q/6E5XEgDX0
dYHqEzabO8CzBPwmpy48hxnB2s56X/vml6aUVxHdj+1SGSPG2i7fp6mEq/A7G+lvdADfLZ4IhTU+
oM8t1O0Z3D31fSftEIod8F900KecJrbHdbd10FAoAppw1QfFVFyu91Bxn1ce5YlYskCHUAUqsXK3
R3Fr2BD1WbO3UARGTHJppbJpNQ3I9SSgPzx2zAw63f+b2exk8O6wM8Ubd+MK1EABBgsK+mPlgbO5
bhXT4IuEpNqB6yzUJUloD3QIBCHCRWovbat1YcOrRzePbxvfuPshLQsyGlQYQMOvBuCoOrTe4jci
8dOX1v05ezseysY8IscDFnCAtUFwqsJfmKk3k74MItGBcjXBmLg8mvQx22tt3tgUF2aUSyC3h4E5
BsyIr1Zkfxxebs/S5s8bgGS9peJQLr/cDaKbrWEZFpFQawx1epirt8bAf2EEriek7lBhBqT40kin
ewVlfBLJAnoGnhdhiRL8uMfot7HgKOL+Y0XZbHzIQEY1wIqI7GDnDdxc7H9+W63q6IXsXayESMpa
xh7VQt36zc0fJP83m+qdHdVnyvSC0xF2lv5MoCaiAUnll0dW7RGvbL12b2BR9OyvgEA1da81IKYr
WxNHkwL9kCPDDAFMWQeFFtsIn9FluPZVHuF95q9S7onAbs/nSiT+H+vKtqNFU42cwvq8TKFlIcUI
NDmRWpRBKuL25luXXfEBnbd3HcxUSBmpwU8z2UXadrTD5nP12OIaPWqmnE424CZ0NFggClOPKuQG
H10jmw63rW+dL8jcAh0LOV/ADNaJeOelMc8DAtBsumQWz+ksYirLYJnbHStb7zZCJEC6VjQpQA2K
j6YZTTeYLusSXoAUiHEZtxaEHXQP3e7QXcg09Jyd5pyffXeIysWKHUc73R7pBnAKEAfIlnuABMNf
8ZRTbnpgnDCI6JLGyb4x8uikHoqf+mGGSKhL7kHgErBGi5zRDEwPTYjc4A/aAvJbkcXSeTHyvWTM
5twjwIHL6kKklCiHKU9d0k7Z0CUFsD0QTZQUVD/LTsJjHdXV9npnRJn5DBKGlmbILtE0kAij3ZnM
T5b4QbJnQz8be+CpvSEpLgLJS1OjwOwlWs8Caxygq+ImtdnuHZqt87nGhv+bOtUNo7pWwhfvkj4N
7ObFJ0vQm1+b3Wtofb2uZ48AC4BcESSHlNdN6szOB/SMJ4iSgn4wD1l+5ikNOsM+gKLu9g7dHtQ/
xpQNWtQttDsyGGvc377/LSOvqFpbSB7fNrN14azFatuCl7UiyC+P/MShWOtNc59wxEd681M6XyWg
guN01KsXM7uv2q+3DV6f/hVguSZKwPYMmXc1nC8suZhOprXw2nlYjE3UOTzgfr4SF/j6qXooB350
oNnhAGkz7MShV1tyNe76UFYCiQL6hJThkjnLCjRhsYT6r3DoShAyddL80zlFXtXEVPoG3EnrSug6
62dHX1wXCYvhGTzH58GNvfRoaPcWlVG+h1zdGNKFNcWToJU2gBfPYcDpJUY6hKNdBNxc9gKQTTMI
dvy1vwp4G2XmvMZPy9QnLOEa8jDe6PKQevxuynQtQAwGYnSrtA85As1TjTaSo6mZaK6ggxWLGfTE
UuMBUjxjlK/V9ttbavPTgCZbo/61U0Y5Kj4nXZXLlCV5aFe/xPLi7tHqX538dUXfWVDmeKboFLNK
WOgKxJOsiS3cl9QJxk5/tHa74tepvLhnLq2p/tvAnUwMHaxRlqN8oJ/tEipUxA+rljzqrQwEsot9
mQe4HbhnnG7P5pVnqlhXFhp9aQsaYD2WOFraBrm7pGHhsT24wLom6hgB3Vr1xpC7NJx1Td+5GqCh
pUSmGCOpjws7lc5JaiNIsmqU/va66q/TsxgSnnmILLpwO5BMvDRmsRly0lPFE2d270TOf3niEx+N
A6vCMouEZxy6eezXmtuBl2Zyez6v00Sr9VUvHkrdCPFUBEYzo/uhFpjQ3M4Ds/1tD3bU2v1L7rTJ
VGqP0rPv8jF7Bqx+52BcvSFvllFlWJW7r9n8lratDafKeNJz/dg3Xaz9EJ1/lGZxvj3GrRMIUI0B
UQjoT6A17nKCy1zMdBFIhOhUDFHGiRXmRAAmgWrizpiutyfOlo/HF+UTtDqo1Qk5zNJGGz1P6EKX
cPI4hEfd3t4Z0J4V63JAbaM5si9cnkwmegkDzqPbE7axJZGeRM2NgN0JoKM3tMO7/a9R6uJ983iS
v4AzHhrcJBjpsfA/zLkVumk88ZjUIH76fNvumwzt5bmDXWzElckSzPaecpNNve2VRlcglhEmsDI5
3F5ngsNU6BAfq6hhohrtliGtqjEawXKMZn4yn9AYAe9A0lcAdzXwgAj2bNn5dBCN/rI0pTjNbGjD
UR/ruNZ4zFMdXpGtP7d2lj9Ws2cdPESKhzG1ZVwIYgSap+1xH65ffj0yHHAUXN1r7MyycEksmiOF
YolDKfKDaVhx20eAxPXR0IPV3hz2lKaub7F1Nv9n84qW30pHHxs/E4n2pX6tvvufh6BGzLDjT2xt
RhTkQXftY3AIWS43o4Mmh4rUDGmPxQe0XYcGRL/ofCc2eMvYqRO4au2gKxk08ES9JbVGtBRYDAEu
AnQt0S/T3IVAYxtA2yB5dOxZGbka1AS8MdKzNsyy5SlfyqAftZAUP0GPj71iBHUbMmR7K/qBjWd0
FRw1xr/e3sTX1xqq1vBA4D4CFnOFWq2smqG0X4ukrj6BqSF7Ta2P1NiRWrt+8mEEHgnKJASS4qrI
J+AK0+ITZOTM9CPvl4eykOGQ23fIOEd+viOKeX1/whgYwoFAX8knVCREk/rNMlUC6TkoKpsVP+ll
CtdqT2p40wzKhGhKXYs/anEk73FAzU4XSV+QLlpaUqDgY+knNMnvCXltTh/iWNTWgbVEwu5yzwor
FShDGCLpzLvC16OpOeUjDWj2Jet3Jm/r4KPigzZoAuortC1cmioKzrNy9kQyFNqvGtCwlSR3DHQB
aIeBTLnOvuhQSbm9BzeNoviDJiQgp9Exdmm0XdoMLQ7ICXnDMU1BYyOLoHgx2tCCD1N7x2r4ddvg
NZYIuRK8rP+1CDGKS4v6AoFFrXGxIY/GmWrRFyu04zmuIkgaRG04hSLoD+JofSJherhte2sx35tW
XMJ0dHtWLxoWU0u1T47Pf+RGHzEB7gKvHptDnVlkp8C1adJHEmy975ATV0YrPJ415Zqf4dXZPlBc
4b2BnoxjVu+JiG/4Z/ANV25YnECEhOr+sQvfQNkQSZF5+g7tITss7disQKfnnHPixFx/9oWz48Wo
zBm4UmAUpTL4frhf4NJcribLOhTRirxLHNBefeev7ev8Wn5IQTviHaZw/mpqkSfPt5dx6x0BeBLR
LxxvD4n6S5skN3vLaHmXAHUBsE0fGcO32xa2ToWLKxP8AUidAw9xaaEWWdvYxtTB1X0um+9Td6Lo
jfDzg9FYB8hEQF1tL8m09QSjTxwoJliFZ7NupHeOFNGq0p6FhbxZ5kBcvGyHo/FMfRF5mfUZIePO
wu2ZU97iLqODl6Z2l+jdHKRQZZbcjPWq+SGsR8O8h67NzuO/aRCl1VWDaO3PVgzSrPW0gRkdqlLO
EmekIvDaSHWsmqY++ePUH9oedbG0gmLX7cXcei3gIa6JGtRWEVwrMws64w5ESZjZblgd0ryLM6+s
ozbbZWfY2plr0xUUkeGAuCoSTeZ8mkVa9AmdW34AMwro7zO8GrcHtOU3vLeyfsW7rWIZi1HpYP5K
XJoGRekc7Pw5y14h3LKzZpuG8Miu2K6VdXr9+ztDbi8dv0+HPhE6D00tjyz5Whhfen/P0Ma8gaQI
/JhoGMX2V735gvmi6r1cJmZdLge9GponL82qP06aQT4HKEbIMAKRRd5aUd4NB1oYY55J2ie451+B
AUqWvIh1J995Ujf2G5JyaxOcCSoX5HMvZ62mUAm2mNcnsmgClNUDzJoFFrjbm2DjYQEGGJ220I/B
ZlBbSKVup7Nf1EOSu7kZakNThmzsfkvAK+MaTYhgj3H3aKU2R4bEGby3NT3lK3dUVdamAakW2Cz+
6vMPVv2kFZ9vD2tjy+ERQW2XoJNrBfJfTt7M3G4iALwlnY5CGB0dM9IY8KND5TlRB0jazjRu7DwL
IA+E+6jGOlB+vrQH+JA/m7kzJE3n83ju3eWss9Y83B7V1mLhDDnAfa19yKr8jJMuXupW44As0RIa
qXhoFye0ng0OMg66R2a2FZOv9EguwlqgM9EtdjmmDrQ+eVY4IzSbjOkp70Fi5WvCTNCNCYkyxLNh
zv0R9GOaGVO9MO+k6cpYVK25c1FtDRs1KXQ4w/nBkVBOArdL1Lm9ckyM3m2OtgZcvDCmyO2bF9Ot
PszY3jvP2kZWHhA75OLQ6o2eMlPtXvM71nW+rcnEXQq8nUCoRgIU/bHPqh61TtY+DX2jR/AttCe8
N+y+zkAQMupoGtE9rdr5nA0/4uJrlKdHQzJpkqMrk6nXWWS1aX+Qrg8J+NpvoqmyirsBzNVQQuyG
O0Nme8iijTcXqCI4E8Bbo1lLfXN93hdtXddj0uCh9QT57nWPkLwPl/73wpdTnoIw9PZG3xzwO4vr
399dsWjE9DMCpCvaj7tjK7/x1yoVp7WTygom72HOv9y2t3FdIO2K7mtkBVHpVR/cFh0HTeq2U7L4
P4wmGf03TTeUA3fGtXHzgZAO2Ue07Gz03FmedBxR+lNSLjwewFyDqtxdY3y9PZoNKyjlgk0RkHLk
BtW4lgB3J6g5zolwvAdLQ69xZtOD1nf+zn20cevhtbWRIgGDjIfI73KZ9LHPlkYOS1JKF+KFrdeB
cMzkO47XtZUVauBj9+HVxb/KPcTdceb+4MhEK1oANEVg78HJricMFoCnRfCK1hTkMi7HwfNMy7IU
262b+cHn6IzwvDLU+J6K+MaVuhqCDwRYAXw7XTFUwS2VxtSPiT4/alb+wNv2yV3K57XQZwZs+dbk
f6fjz2Hck8G63uCoUq1xCKSwkThT40e7oKad0m5Kpp+Ff5BAPQ2RYe08glvTuHYTrQISWDBHObVW
JnMDbbVTImYe1aRHE3Mb9uT37d29sR0AxEeRBDIAYDlUdT46qZlelnVLomcfGIOK0vLXbQPX1x22
AjpV8OtgY0OYcbkbDClL4TaZngivHQ+s1G3kUNzpI9B9UVPrMmLglj1Mo1M//7lhgqwmojeg7vDw
XBr2Oseg1VLogPqTQMwx2LTdRQNPZFhIYBNov3N8N9YL9V+sFPphkelUO8AKklajLfMl4dMQ6OPJ
rWQwzcfbg7p+vJGMAhwUjb6ItXHDXg6qQooKd0K9JO18qru/cssOK/3DmtJ32h1TG5t8pdCC22d5
2OSqfv0M7YbR8sWCTg0ST1Q+L6Mbjb1z9LTlfHtUG5vQhvga0s+YQNe2FZcE+WBBCl3qCRQ1/dAb
9DwSgrOdd39jgVCfQ5s0ziyC+qv+V48aAEVNepLVY9jQZMl46JU7s7Zu58s894qAN+HjoALioZat
LFAhtB70y3rC68O8fNAqEhZg187to2XJsK/Tg6n/uD17GwsFkjMXh3fFPSGzc2kSWPC0qhxNT4bJ
yeOyq6tQK8clqEBl21e+vrNYG1sQJVUdASEQCLh+lXOVGty2ucuNpH4SThNyz4tTUNkBzzQ1e0wf
W7ZAxgOF9jUcMFVQDAhtfdalrpEgE18UU9RNRVhU+Qdm3o+fbs/iNW8MCD9AdmAAXu6jmPumIv7O
S7JmYygF7cyEQYQ0nR5zLTvQUQSuoEem/zV3kAzPQBBjxHbTPlKZHvS8OSwjOw+58cQyGeup/+X2
R21cnu+/yVZ20+CgebadmJlUrDgsRTSlsebegTezJq+D3e8ckI1k5ZpeQ3YNSUOsrtqjOeVkQVm3
0hPNPdGsDlLrpRA0mnns1U+V9ooiLzo149tj3Dj8eB7AropLbUVhr8f23bwXrbBB89sYSV/PeTB6
ckLLbLqnZ7Wxky6srIfonRWvtqW3dKWRrONqHXRuGX3QiCXMzDmwyh3Cty1rSKhjHk1EPiAmubRW
I+WVV1waSWdAyZyFZvqItuAJXJPdzg7ZOPxrXAVRUyRe4QUps2c6FdNBUGwkIOo8OKWsgpyXMhhs
QFgbupfO3tiPSJ2YuG1AF7tSjF+OiztjMzpzaiT+2EWpmz2Br6N0Xgz53dCyR21Mbm+NjcAR/iN6
iqApjM4leFyX9kbhVbShQE2YSKhx+bK0v62mDxtI7TrOYWq1mKR/DW314Ff+g0yn4479jdsc/isS
uXhs4TGrT0bp9dQlGcf5q3/NZfZlNknMa/2s9e4d86xgBgypEtYRnlNcGvoP6LmHmSvPvE08T3st
4vyBPaPj/PZnXfd44trFnKxsWlBPw/pfTstAZc25h+RB24vIorBpfxQkgQgxJd9KaBsi9U9QqKr+
HvwgQ+uEAEybvkq2BJ3+dzHa4IhkUervfdjWBYIPA8gX0EKoQKvrBRlqJwNkDPOF4GUWWVBmc1QW
LPC84bDyxM82CF7ofOwGe2etNq4RyNQBfgOfD265ijU0+EjtnoxmMgxQpZeaBGWzpe1VObaOGxqy
QAoFspe1ifRy5sfRMRrAl8zE5p+nsYwciNwLQAFA4324vcgbV8j6+wCGAxt2fRd3JZTbiVWbSQMR
y6rOIqBdQPWTBQXIdxj5V9bgJRNIXvsIdi/HVWeTBb4TLFxdEi/mDsKaDK2w8TRpJJiQsvitjXnz
556E5yL0APchAERINV8aLVy3yj1vNgGq+Ow0XgR4NGTBH8d+OLrNXtbnmuIDhwZLtrrPa7yjUpHY
Ih/6LHXNxNCWQwti7QEcMm5mHRZ9jkCkEKYuO7nFU1b88Fl5N4y/mHEaLVCQzOPOAd7aRUiMgJoA
8TeaT5XZntzR4Iu5mAmZz373ZZQvpfdpbk63d9CmFRspCw9N+HhxlOk15Ox7U6+ZiV7Sj4acHi1R
t0eH9H+lvrsHVrnGvGN6184mUO6hLnHVsjW7Zd1WuLGSukPmWxwhawNEeOx01d2kd5+y4rmRP5l/
6AeoiPn6waR9RGsP/+9FHt/r1NwYO06ovUYTOlIDlvJwLM04gYeX2klbH/0J0lDo53CmF/BY3Z7j
6+YR4MTeG1ImOUsdq6HQs09a+14bgVDJqmgeNIhZTg9WU32ayTN4TQR0Ckz/APDj57rTdsiO1yde
CTlA4gJHA+8yohs18Cw9uTDQKdjJ0qTZoehbeUpLoYfQr8/i28PduGTfm1LBo4aoCp2Xk53Urf6g
TfSlAovibRNbK7f2pgDvB/gm4k7lUrDBiloXtp3oTe88dyZKvPXYaudpmsfY3q8CbNnDEiKThKgQ
/aWKvaaG/uGI05PIuTkIp49c75U5dpT1O4Wurbl7b2j9kHceqDHoVYn7AHPHwRDTFMFIdtylrY2A
ow6sJG44NBGsX/DOAhkElZPZOQmKQTz/6HuATe8Al7aOOQoA/9hQpmueO+bptXBgYDrMLMy7s69V
90baxbN+ZiawxAt78mk0TB99R94N4gMbXkc9Fmh6+fOd8v5TlAnVZyKLGugJvJD00JpduE5q4bOD
v/fqb04sHik48jYyWGrKfna6GTEjJpZScIE1IIJ6NcudvOyWr4tE9kqRjhoJuCmUK8t3OQcBgOck
ad1TGlRGBz+TOUhtekJGbWplD6Yhn6VdexRo9+JspWhJaQePPRA732sz2DoWqPbhEKL+tgq9Xu4l
x2+stpGpk0zDsRnuZffgvO5u2D0jyjsI5rp05qA7TFrTDrzlPs0/0rQM/936vRuMkrIoBmDsdOk7
iahYUJffbTAmSm3Hm9ncJO+MKEksZNLqohKYMbc+mtOpyJ9ltRNWbl0h7xdFOeDtkDVZLjAOzFVn
/xzJHoXO1oJgxUG/Dq5odCsrr1nqA2Kj+8JNcv+nMBbAQb8t1oCo9fcfH10UUt6udxBnIjV8ubtS
kGXJwm5gJwd1Vdc0UBH3U3Foq4JDW4XvjWsrubNmS1GLQqsnkHzKDvBY14sSCjXJqH8zuyqwvSdv
vG+65olCEd4FGW41ux8L91i6Qe14J9Kf5StkoYrh0OyRPG9Msg8K7jfvBEovaopwsNulbMD5lqSI
3ur2WRMplIug9bLX67GxXS4MKcdrEANh8LqxXVyoLhTQJGr/3PXARkHSBhgiZNrVEnqFAr6+pOs6
mhBmLpFWB+Ysff4Xm+WdEWXXOyueNM+4mwjIFXsPXn0P6pTxj7vLQSYMTA0ytqiKA5GiWAFDck9S
Nrjr8UWZPsD5BXf5zpO1VbICCABRiI6KCyDda9T37omWrM+dGbmOhNNyfhid9FUDf1kkOcBeHm30
/yPtzHbjVpJu/UQEOA+3rEkSS7LkQfb2DeGR8zzz6f8v3ef8rWLxFOF9+qLRgBuKymRkZGTEirXg
0HegGeS1VN4rvW2fkjmBbBxM1pY450q44l2JiARoGEDZ1uIIaqB1p6JPrRfF+WQZyAyZx2qzUbZq
hGI4EEhZEBiJf3+z3CkaxqGyWouS+z18T5rq+c3z33sHAwf/a2K5ji4oE6XAhKNRYQuVb135pUuZ
fVE2IOxrx/atocWnC5VwZJimsl60+p8ktPdz/ynoXvpuqw28ZWeZB0g+Ux1dh53mfh6MD1kwPZVR
9KuXNxLSrY+zCPZGbqd97RcWHs9o6+g2oe2G4e/bn2fDyDKPiIYh9ZWitF5imVYz48d99JD5+9tG
xJZcvoCofdIA5gFECwd3vnQzq2t9M50cypKWIR+Ie+rOTCbtUBezs4uY2gijILwL7XarHrqIsEIM
mWkQgSCmZQ/HxuJaCc1UTfAJ1ctLKwG15hfHIGznjeWtW7Fk3ieEJgoll8uTk8bvrKRWvWZox5Ma
mb/NPNqUP1h8qf+sBdY8YYFxeHXh32MSz12rd4i81EBy3LqN5+dcrqdnHfjOAcVHdGoz4xCU6AOU
fpOcpSId3HgEGxiOSHoRorWHktlUF2GqLdDM8t3xf34dlDg2BRwHoNvlHtjRONeVOqheCCNsbamu
GjqnxHTuByXfZ6nnG9m3Luq8hjEH+5RXFnXP1zo72SiGFtZGrr6ozf35MUAOcDSE6OjELk6OJMlx
Bo8dmkbBrmu+OdAi1cXJn5C+TjZMrX17KCkAcnPD0pVZrDsMZqMBmq94jWR0d5BqQdWQjOXGs+7P
+M2bE/RnRdTFxMwbRUBYpy63N83rMuu7ABfLUvWumFX9bvDD/s4Y2d7IzuX3MyKI+8IOPhc+39kI
B/lEcexe95OPUA509509jEzjMu6otFV1HNU52NVDzxwBf9mNa79xoaCR9nabqsdp8CGQ8mn823Yh
7R1tNu96ozTcPK+UPUM/r4aWZPdhr/hsq/yl6Ub9mHRZePirwPFn2YCHYH0hM6S9uDi/lVUk/TDr
qlf5cXjX2bLv6WWZ/NDD5p8h6+07U6nt/ZjW2kZYXESs/xi2mGChFy1eWAsPChNHK9rAUb1ZMo+1
Xz7lYX4sm/qdJU93WgDPX6psNDjXPIlcgnogwmdkIIv3iRR19RjqqeaFVJzdIHoYG2jabu/nMr/5
sy6QqBSJqEAojB1d+lEFAT6hmnu+y09Tc6xO4Wvzj8MEoO8i9v19U1N1WX+7MrhYVdvKSqf6GIy1
0Q2yg/JdgkTvm/mBGX/tW/AcaPuOV/JxY53izy7Pi0NPGno2kTAuK7h6mVhK3Vu0of3nPtyn76Bt
Ovf6EU0T5ck4Mav3zAjEhtG1Lwi5AYkq2bBCLLzc3CbXIc6nYeA1XbcDkR9HeyA1hvwZluHxgTlP
2DOL15iZ+TT+zcTchnlxzVytmduHlwvwLhK6S/Nj4SM8NviqJ0H7fspivf7sp5U173Sb9C4ryuHY
y+Z8mG2l+VEHYlQzsIqHItDtPWM9H3JJgTNNaZPDEOX1uanHD7d/4doNxnww+lAaAA/i2OUPjByJ
sVQp1jyltOf3RdZ0B1UDsFJoTL/eNrV2fv9r6mqAL5mm3NHSQPNm7WAi22Hq947qu11a3JMUnNVi
69uLg3O1+f+7NqbCLtc28Dyt1YS1dXr5MFX945TJRwQOnpgyPMbInwKJULQUeMC0C4dqV+ff/sWK
RQsdcnTqs8unHo1I0JZapKEqaxduWzVfSlneq9b8tTRB8cZzcMqjLfKVtWvf4o2MdBVJL8z1i3vJ
lP1RCmJkLiPtIRntk28EO31Sn5z5Z/s5eKlaba+Nj4FVevQk9jM/pLKG0wSB0/bxW3EvzjuXsOBn
gUdpkSD5gePn4YyoqJVlx8j46DeSV0XmLjqk/dPUya5ayg9y+S4w7+rsvZn7z4H9leb8xtWxknyQ
dUIWxTdg9H45YxBaQZNq+qB4fvHElyb8+CCNEBAKfiVOtOV3K4ceawzCAvgh7jji39+84MCAVUPp
C61K+LcMZTxm+XSyy+TzgHKHOlCELPdRmzJE1yF06FlWAKoveBnr5jnK24O0KdW+dsUgpfQfcJUq
ek2Xv6ifzDArJAQlmX95ndVPoe67fpp9cPrsYEypW4924DrBeN9qn9Vc2YiCa7sPy50QIBbIuKVc
Q5eYJmwP5GO9JB2z6UFpkkPO7Ok0vCpbxPkiCViceepV/9cW2LjLlWp1wZOlxpbSPEyvbe4Ouut8
Ns9m+0AT+PbxXs4MiosUEWAya0vwHzBYe2ks5tPbaZmonq71Lr3DnaMGbvjzJa4/FlLmDmbwaLbT
bmrDXd0fKv9l0tPd7d+wcr8xOEh+oEBSK4hHL38ChFxxoncOByyw2z3jqP7OsdKtHtZyFP3PSg3B
2UEJUqQpi3tM1cdItoOIR1sPcU7wnabaRw0FcbOmCqmFD8VYe72/79vkXqYSyfxt1c3Hsix/ow93
cohA6QAMLfhJgXw3ztm9UoanvpLv40DfOH7X14xIohAGYTgPLP0Sb5PqJS2JpEFYtO4GXl2HKvgU
tYcGtSZ/HwXWr9sfYMUcuSj1X2BgQiJq4QOaGUtKPfLIAs3m7IbJqdzauKtR3Ih6pkLaeuICH7b0
FldyOKIpPQaH6MpXX2amihPmhDoGHNPAodz6PfPLXebsHSN+7LoH03qN5x9p9VMPDkqmZW7Sbsl9
/T9+gYDWMm90zY9mI9+KWs+keqhGx7tmhlW39M+d7P+e7O+Z8juU4g/BYNxbUvPLj1Tu+XzXj/3G
Gbw+72IfxDQDaFjobsX5eBNrxzDNAwYRVM/8RA36ACuGOmXHLlZ3nWPcVcnLtPX+WQmmlyYXIQZW
hiDrMx5AhtR1+yjRgPrNs/ZebePhYE9WttfRdfvZ6F12rFMtBcEa2S4zo/Ldbde7vlwvf8jinili
24wI6qrnSLEE3DisnidnTo963csvt02tBABsWbxyRKZI53exaFNC2LkAKOLVoX6MdR0qZz16jZ09
LMPQ0b+LnBdDgzVlPJR+sTMLmFLc+bU1oU55l41He/xhCS2RHePAPPjdwt4UDLy+dS9/4WI3giBM
2rpVEfgt/J86opxBe9ScHm1qFz6AhzL9AHLoGMmf0RLMsjPpX6A8RbyzOuVwe7OWkC6i5eVPWVy3
cw1eaGYzvc7aWR/66ajIO7SUh57p612GwFe8UZZcchH8x6IjgEF/BkO1xecJy9RpgQKqnqw1sDYN
78zBnYdzXdpubCj3qv2ziuHoLU5g3lGRPtbKxymqTm1okZYep8Drkp0dbPyqJbfNn19FxgWgU1Rh
6JpcHs5KLauCoUeNx1efflSnqDnkQY8a2jQ/1r4mvZuNOHJbyDHex33jEMBy+RC0CrRp9GshAfmH
MiXsHlAx7qoiTPeRY/d3odN84//kOTybn4HIflFaK3loaQW8FImaMReXdvsRKNpOn7Ppvu8a5V8E
HVBI6Ngy6Qvl8uI2FFe+2TMFIkogQ+9SH5xeCsWB0FsvpF1hm8+aE6CzW8iK4zJxtSWAuHbnwEaK
bR62lFAX/iWEH1Rtxr7Z6/uq3oWa6dpl5IY5kpjorTpZsJHCLUUgxKdkqEZMhPM5KUYs8gzTkiy/
CnPNy8yuc/Nerj+MvV3suygNfwBEm86a3qNDFTVJfmcUsHyXs3YOEqW+U9NoYjYhcL4NZavsAjhq
fzkQOrl5WoVnqfK1jfO3Egm4+qnaoFqB7yw5BVGKT+NK6TVPDuZTpas9+N5OBV2RdDs18oe/Ljcy
Q4B3Q08MuyBZ9qWX52OvxF3bg2Vqv6hw/RXV37sbAQPBbUgcBOZm8bn7KKj1IB10z88bNy6qfWUj
KUHXLfJ30B/cpYm7BZEWf/IyjRZSI2KkTujygfK5XFORFb1VtrHuzVB03GWaHD+mXa0hCmsrO7mL
4wNtv/L493GTq1xlwNOieEuP4NKqSRBr9TQyvHouvpiBfl9p4Uc/cu7mrntX9V4QjKdmjh50fwto
tHKieKfK1IxhyeBIL9x7dHKnMnpb95xade5bHUmXmBltYDGjeYwSCWZWJFR/1TBtbXxcEQMXOy2u
VYZDBOadp/Llmn3L7GyfF6uH3qabIEMfVq/1tHF9X78SIDLilQLHmKhm/tFHepMl2aVCIYo+hpfU
EvpxE4x+jlRtTd+tbaKGdins/zgNVDGXSxkzqYjjyTA8ue29Qdd2Vvht9O/DIDyUk0+pdv6w4TBi
c5abx5uSuhpvS1BAi+yvlxSza0vb8MZgH7wXTRbijuxCgN9ObpXt6q+/sy3ugJWjQQbEiL2Y/hNv
jMtVcis0TJhkpudEn/IMqpFTNPenKch2eTJu9BjWbFG6BD8lpMhptF/aQnQp6GgimZ7VofhtSgel
UnaOLZ20PIPF5cvGdop7a7Gdf/I7xskoRjOJemmuU5pKauHc9lrpUZ8fjPaQR6ei0GBJTOja2mfa
7iBWd7fNXrsNbUh2FJV1gDpUiC+t1pUd0eD3LS/zh0OQK/2uN3gvOCa83uOwN7UMeFM9bsFQr88E
ZgUxA2kTxHtL3sLGCeeC96rtqTXq0aUS39VJHNzfXtsSQc29eWllEVgmSVflQs8hsK7CL1qQuLMS
vecQ7n27OGqNv6+k6nn4rDE35YReA5lfH/7s4+hQbg1mXPsSv4SYTkUK0gtq4pfbbElVLMmw3Htl
JR+y6JGSdzl1LtgJ2pAbn1QE6ktHurS1aNX4TlP1JneFl4fx82yDc/HNgwYDXTpvBZ2VZFvYEvBX
cW9Qd7tcVzoOemXUSJIrYkulPvoWJc2IDiWakF1QJ7u8qNWHIDOR6IPS4tGskuHz7a+85koaaRjV
LSRJwfRc/oQxKSa/Hxrbk8LeduW2HVyt1LemNVZXKrAnMDFwI1N6ujTTDIEuz3lne0H8YSxLN8wM
N9XeZVXOhG52iv2KyGczO/Lj9vLWviZFH4pp1BuulWRUxsu6MmCHiyqrwFeM4wtE2I9WOEK2aw5b
w5Jr5pgrZK6COXVKhosolEiNk/fJbP+5ESXp3VB/jUIeL8pWEWXts701tLh6nVErpqqa0EHOSmB7
L7G9pcGzZWHxxYwomjowQzbyZ57qvE5bDD1roZO2ElRD9EQBIQj7b+71sRtqXWpl2xul2fV/9i/d
O22GGPIIGPu2D1zXWQQRlMDt4whce4uPkmeJkY2dZHtO8Y+fu2TSXbBPp8MOQbzB2IANrW0bLk4m
RvSk0bwIH5Fds2lMkXlZ4rc7vfDrXalUWxQr15mXYCjUyXMhtBOMTZebhyYHch91Y3m59KlgxH1C
UDedNpayZWSxb2Xi+DDTtJYXqyHM5rJbKo//30aWjqx1ucDhsZI02KnlEyC6fbQF4FhZCakWL0C8
jRf9Eu7gKDzd1SmUvSkK7kAoeVGV7Cq93nC0FZf+w9HOhA9PnqtUtVaZF4ukTPbMKNqDrX1XBudE
39ep/nlOUURvxg085kq4gfmP6TtorgRMf5G1TvmczURs2Sutk2l8tHaFJlRTNmoha7snZiJNimew
Ti+fNrkcjN2UzbJH7tzf2VG6T6TcOoKPc28f1DVDwF4gXmH+kord4jq0AkmWW5X9i43iaw0pfB46
z309nP6FGUG0ia6beLgsIg8NT1MtfMxoCZzk1mMYf+iMT7dtrLkC9w5EZ7Dt8aBf2AjLBIEHp5G9
rGpd1E/yvj/05a8+/yyYPTYWtJIeEdgQHxEckKRICzfIeRTZ9EFlL3hq/ce2KvaVaVKse9hSPFgJ
bpD30R0UYYd6ivDHNzE7VoNZZkhW9iTzu+7/Hoq/LkfAFvzm74uFvvn7jaImejjw9+fpyS6+/bu/
T54lCkKk7cvilzYqcWpWICs7u2oImnHiJk59d/vTr3kx9S3BXc6wH3J6l4uojCysS6aDkbv4laIW
OILeUPKNvGb1k78xsojNvqFIwHlUVtJHB8fv3+HHgRF+0+SvxbBVQVsLM29XtIjRahMESd/Kstf2
zUlTv+UwniRmsjekDUdeOzWEaMbaDSHmYS/8S5tMHTIkDAHFL1y/eR3n9zomzWO2VbtYdWWiDLcC
xV15Sf/gtwEP18YhVjd0BGfXRP72th+s7ZoBSx/EjbzUqK9d+oFuDAoi5DhznmXf1FZ/L0/VAxqV
abCF7V61RISmtgk4iRhwaSmUjNkKaXx6pnbMdNeoeI66xaaW79rXEdGZdjw0XDSmLs3YYOfCjMzH
Mxgz755a5SBRI1Z6xI7ArA9btPlr54huONhP3tZQXy6iWgnxR6FRQvAsX3oX06nm/8PEyD+3v9Jy
Dku8cgWgl9uG1BB8wSJSZzEwIsOKRIe/eswDiEcSY0Jv1z62xoPpdG4bBa5Sd+/bIjiPSN5tKj+u
7SsyfQ48MiCLKPpe7quvBk5UK4niTW3r6t1rYT87CaamU23ui/Tl9oK3rC2cZTZLEwKZDIRpFrq1
Xh6aQGb8wUIE8jhL06FqtS2ZhbVgRUkGmnBRmQHKdrlAOU/SWmkN0hT/pEfITQ79SXV+Qb+y6/Xx
+9+vD+ZKHtR/6FKXZNrMqya9ngAhGko+4+h4HTUYW/ASVC4YTNcAlH7b4uryBAWogKMDmFqk/GYc
aMpY4KgQp7pqlsDEUbladkfVmSRzCzWxdiyA7BIhuSjJZhffzzbjmVZho3hl9L40H6AaMbboTFba
xKQTb2wsTno2R4VjJPSpRjJ/8F4cPx0uso+DouwnXUUY645+WB/9aLt/sZci9yOfMZA5Wd7Q3Kid
2gy1Isp4aPPBD/xjQAUVYi3SzePt77a2kxD/M0BAdUA8DC/dUgl7rZsCbCGwjTSO8YpQ+K5t/pIf
70+AAepAcVCF2OgqaRLzd1OidDT9ihetc+FrQp1ji+xq7QrAGehUgmqmICh89E3mRB2ykkhEFW+A
5WpIToE0ubX9PI8bb8KVaxOxQMHdRTEeSoOFr+co7Um6eAuMkK25I+26O7VotqhaV1YjwoQoFlEx
YsTjcjWzrkxjgU6EZ3fZeAg0vTlos+JCzrkP7FLaiIgrfsDbhuIiyqiCZXnh7cVQGFo4kEvp8YfY
epyb9+V8+mtXw4QgeyQI0mZYHFqfB1Pnd9zQKXAyQYj3mE9NDwVss/F91tfyX0OLtYyoV5UVi/XM
8ncXeWX4MhkbSfqqCToxomiok94uLsyWnrcaibVMcw7J5wP3l5tvbdiqn8F4B/EK7QMwOpcekEmR
FIVDqHia4rePGTN093RNP9/+KqtuxjOdjgFhgHmiSyMD8y1GopSKl0JJtS99AyY13fDv2jlsfkYO
0Nrb9tbiqsg2bcZ6/jyiFgbnxhmMossVT56r7n5AOHGvG1W8o9QjUyuSwoMVZcZJSSocvY8Zq1DU
co+Y1RYCam3lot4sUxmD3mbp8q0TkfNIMSlHEbuB+tg4/mufI8nSvd9YskheFuV0ng7I6ICeBFdq
LJIbdUDfNJ8qxZuP9XluHlpkL1P3lHwkZdwS7xBh4cqWeJmKpjZ4koVnjrQOemvAFsgv1yjv/IkE
I1FcqyyPuv7p9spW8iiBKAC9yOC0SgP20nnKYJggOuFbFpmX5Z5kA8k1v85dube1126L62HdGs0t
orsKNlD8+5v4rtCyrsKapdXcwNlhpCO5039W9V4x3dvrWnMNLqn/tbQ4eW0bE/wzLPVCWel7mX0d
jGFn5v8iirwxs0x608GJYmkgaWrsz71Z7+TwW+ZsBHbxU5f+8NbGIuoG4zAkTS/8wbVPRXnqrMNT
O++6n0O6sZo1zyPlROuW8XYO1eLzIO5T9XCjkEpopbq3mzk/6FZU35Oidrs8K4N3cxtu3ZJXywMj
SbYJdhYsDf3Ahbs3USxbMRgIT51nV/WD+yHov7TdcXSc+14v3Wj+OSTh6233uIr+lJlEWCbHADIH
SP/SEeU60vu6VyVPyop3UnUfy9l7x2g2mA+u+0XCDFhYgRwRD87lkyEtM8lBH8xLs2qvOB/NnzrC
nsxJMXoXHLuouh/zjWLqysq4CmjkMrDEWM3yvQ6ZNEMNuhyeYd9y4+bU9rPrDBsuuWVkcQNMBP++
StTwjDhMGB1gD9LsL3/9hS7Wsdg63+9VLTMwEZqNa1Kl4wSXG2nG1fUsHspv9mrhelLl8KgbpvBs
PuTH+q/vDP46oBKhHE0+RhPl0sf6KOXPW3yJIX+ipu8anx3rn3Q8BuNDW/wOsmln93/v1jwCACjR
i6LUsBw8qUyohtpsDs/TAPrZqV0mfHdjvxEmrmKrWBh1JTFXwg+XF7F1CEJaQa0Znsmxd5KcgPlo
XCV7mPrft33gKh5dGlo+o+TcNqVGhSO7j30ev5+z6OybJwYPd/IWwuvao6kECfpyCk+s6erShf22
MGsjO0ccm4oOXgpn3V/fFvzht0bEj3hz/fWNToFkxogU+g+ygwWpOWbZXx9OrDANK9JayKiWjQF/
glCzj/XsPNvf9LGBNPgh3xqQv0ZViKW8MbJYStuHCeVCLTtbMJOG2XDoM2tfl8kX+I0enThT3MGv
XbVD/3YChajVjBiW1Rmc4m6sS4aRtsoXax/QFO9fXRMl12UlNAzbYuzzKDo7sFcaFm2qU7U10r5h
Y0lsq8+THsOoEJ1H52stOztxhqtuq069ZWVx3+tJ6BRNzUpq85PRQP2jfOjULZmcLSOLCD7kzVRG
wogTvI/kcqegbmFEwUaAXXJ+gl2kCA5UAowPh4va4KXHN2oEU24mZ+emhxzKDu8mP3AT3QUwYXfJ
o9yVh6IrXJgBzkrxOTJ/aWl97JsMvDaqwukvnOdObvR7FTbOuf5LRkPx62DgADQCAImH7fJ7OnI4
lOC4inOpN0CHEe04doqZ7aI2aw6T1kWn2/Hs+r65tLf4slZSBkpihcW5An6kz5DRbmnwbVlYfNYk
7cIZXc/iPCYQBJm/oq33wnW2drmExbXcy/4UGgZLoJ/Zd5DzxNiRfinw3BTmnrLowRw3LtKtNS1u
6SZJeFKWaXHWCgMFOsSB5Y3vsnIYLvxA/PubuOwMRV10flycO+WExKU3Gw+orW8gCVeNWDwfBdcs
QkuLTzMZURikY1mcJ3oqOxq3X/qSGOLn9a+/9zJx//NE58DRVb9cDWSHBQOuVXHOwtnImZmP9Cem
w7bAUNdZAC8FUhtahND5YujSDIq5/iAxOnzO3mtI5tpfhoZZy2EjgqxZIcmA5kDQN8NMfWmlaVOn
i8hqzol0yEr5pSrk33pzD2Z9C4yy4mZ8GcbmLHI2G6zupaV8YBC5N/Pi7Mx54flIYR2dqHm9/W1W
nEC0O6EapoMAuGbxbWQmREo904tzLAfN/ajUwXcJRl63pXy3FeLXtu6trcXWDXaiUhrGVjR/kqv6
3jD+GbmT9VzZKghdVUd4NFKxFWUYskLad5db1/YTlZPe5IRa0jElI9jNSXcq63qnaem+l7NdUQXv
0tC8b9rn2xu6Eo8uTC82lKJSJpghOFV0xV18X92npKJhcWjTn04MKZWUnrsI4tzbdlc3FwUuBtVJ
FiH5vlyykviNktRFcW7c0X5JZTiI7jbVKVe95b9Glq9UCCLgEuk5yfJg7/3yUxdDdpRbKKrcXsya
61MqoazPaDD1/cUmghOF+a2b8MoWOV8N8v79lFZbHKnX2bwooUEeIkZDhPr65Zapdm0kuh+UZE/0
BaXMG63uSbesHxFjra6jqxuv79XdYxgEf0S5CoagS3ta0ek5IiHF2Y6K/JBMc3GQkOw4FvIm7+Ta
BqJJJpowJjQ0y1jYJJ1h1lpSnp3KPzVqw9irb3RgZG5/p7UVASsieABBZUZi6XSdkvELivLc2M/w
De5DXkJNtkWKvLIYigcC+gVOivi++E5tlNqzVrXlWZdPcH5i4V/kXRRGSAnRyIDSZXkVhm0soUre
V+ckKp/tIvWKcP6lq+EvI99SULjeMpg1GKLhZQDpCd3bSyfo0izJFcQNz3H8TSo+8yrQrZe//SqX
JhYXYZt1Q9cXcXam2TeiecyQhZJ/um3jOsxhg3kHCrUATXGBy2WgLun3NWTV57Sv7n3Tq8JP1fBo
B++19CTDTyNveNr1Wb20t9g200fPTVax51CvkB+nXZJDpHovO/vb61r7PGRDSPZQU6cUI/79Teal
JvyHCn52LhvHzQPTS6NHHXKGv7VCOoQkCfUwmGAwdGnFjovAlPIxO4+jfhgn2Gjz/WYx6foTYQSB
HgeqDcZAl6XgqiJ4ViaP+6Gad8VoufrArEH/OwrHHcOWxakp0o11XV9ClyYXcbud1NbqoNY9x4a0
U4ZXC5QeDrHJeHv9lbADZSalUso9DMFd7h/AosgcZRU7g37ImJByYBrYxNCurAbkgbDzh6biiq+4
5BJKTCs7q2W6s3yFV1lG0UD+sPmpxPe+qKiLKP3G0iKOTnMml62BJaf7HI2PzrDFOnRtAEQWumEk
B/TjgGJebphqSwoFpcn3quwuTyCZjrbgedebJcaRBPiT3Avw5+JyS/JQU8qmcDypqw+J9BpkM8Pd
+UOulhuh4JrNRmCxAC/B3cJAEs+/y8VMs1LWmlb5wCh+5u3ekV9peByRIXURoZFm9a6XHhh2luzp
e0kloWzPQX2vtdHB2BqgufZDQa5OcRMUL9D05aReGTvdrPUzdGeTPZxLq09RMqJNUDtydnc7ZFwD
qng54Yjg92hWmYgEXK46rGOwr0nr0wtpT6X9qw3jg9YWd6OkPoxZ+mzmMpX8xu3T71E5fyrU+K/f
iwIxJnoU0KsDI16E4AGqtYZXjuSVWr9XtXMUfMqRcrq9zOs4zzIZECc94s6nC3i5yrFwNG1ohQqh
7h8dxOaIjsHkHKfwa6d9u21r5evhqDRCBH7gWn/QNupKK/sgOsPZ+D21viKelOTG620jKyePAMJV
yR3JKOeS5LBqsjapjCQ4R2PV7WfIzuA80bdwKivbhtoW9zFdTFxjGevVtKvmieI0aLtHWFmetOYp
1l+UrH/Qp++3FySyh8tYxauXDjcE6wpTj0tNCDULIa/xJQp1dr/PIK6nOO1rzRFm0V1a/q7MjeL+
9VfCHkP14isJXvdFNtOFpMxz6ERnRKHv9HA+G6XkORBp3F7WcgdFdZryBFPbgpyL/3npeJE+zlaU
dBQ5o6z3qkaqaCFl+VEuJHJneEN3Mbvxl0eK0TsKL0wYgPvhv7VF8SqLg1TnFRqfm/xBUj6JllL7
+/a6lv6HCWZhmdGCKBmMzPKqbPzIytUkSs6hxXhOMQYfAiPbGtO+3jyE1AXXEI4OifCyzRMNduwk
U5ucfSBsNtgK31IPUz/8KGAsjIctb1+6hFgTgCLowwBLoX2zCBJRr+WyAY/b2Woo0cYuxcvI+uf2
vi2zpz82bOoH1JRw9WVPyersKK6dMTnneblDxdEFOI/eJlwG7th9zGq3r7/+vUUme7lLSDt5vC2c
Yc7UKCvtJD2XtfKj7qL5OS704Z1NYN9XTR3fh745ncZqaE5J1Wwxci2PtVgvtwqMTpQvYAxZ+L88
QlJbI3Fz1h34K+LWvis74wtSUPtuGE/a/LCZ9KztMBhBU+wxIK6lZupYt3qkQjV2tme12TPxq+38
oT3qcmW5qZTEOyPVikNWyz5iA32zcd6vsggWzDscbDJhjFreEj0rdVJnj0aan+fOJlmNqvqE1Gm/
00OqulYzlCe5LatDopbdnVI6MbyYY+zc5+PYaW5u5tMBTfT+fdH6qRdldfE+zeRoo5i0cniZz4cg
nRRXYMIWsa8PDD/OkJQ6j6mVHFJJr7+mhlRv1CWueJv+bAXgNr4CND7qchIJGrHcVio7PfufivJ3
/A68Y3EyP0LE6D8m6q4cd+UvTbq77e4rMUPA6oWwEo96RjouA66j+bY6K3z+Uvld97/CJ1V6yD7E
n25bWXHrCyuLtFTvrCKj35Oek9wLSI6S0lWsj/BhVUbqyls0P+bibvzPRv53TYsjbGitFZSxlp7R
pR93g1oHcNfApe2n2nwImjbY317dSiAEKwL9h5CF57m6OLR9kCSC/yc9TwVsjdz3D5m+cf2ufSaW
BdOT4E3hr11+JiNNuoYTlJ6Lrgx3hhw7jzyKQgTCU+u5UNPZLeutTHPtowFSIRiSVlP9XtikghS1
SYY/dv7zdHDc2VXmH2H1O/51e/tWIpBKDBAJE2VGxq8u1zbZYSVbNc9w9JsZKg0C/b1pms1j6efV
YRok455ya/g0FdJ3ULNbrbFV63BxMpzAMTCX/DlSwnQ6tDjZuRqTY5gOk1tW/1gV+Oz60Ev1h7kJ
v+bJhseseSjJNfVHh1IZCf3lkgd9qMCxmlQe/MQVvc8xfPHrD1tCeGuOyQ1NL4ZkHppN8e9vyih5
ZLTWUGMmbR8ayGi04LHcavmveSajk38auUwcLmEFg2Z0wyQLG5Fr3QFeGJWdVbtDsRGo/oyqvM14
xalGGQwomHiXgJ6+XEzUB/rgZGV+nsrnKIooC8k7KLjj5kWTXTmHb684Zh2Ygq+137pS+a5w9r7k
HGozcIc4dkNfA2TdWgxGR++a4YsS3vl9+FDOWy/jtV1/+0PFjr3Z9a7k5/dxk581SHRpWLuzdpyT
7HD71Fy7EI8ZeJ8sMRkFtmFxauSumoYpASem9p+S9xpv7llJ76Am37qWrpdDcV6QWIJxhe1kGQba
qgPNWMr5ecwKpJp6V1K+V13synOBdmm/M5AVztvwk5J8sGWJd34COhWZzs44htLP24teSRdsB3QR
o0QaFeIrsXoEW2drMn3wOPWxyw/+U+qc2vlnlD2QIBzDdrjLZhXObM2zx5+lEb1UWr2bzN9DdLz9
S64gDBzbi1+y2P/ZrEpJlfglprXXpwOIp3fdoT/2x/Q+fLYf+nvtfdG7Se826bEsnubE3dQAv8IR
Ln/D4lotNfAgcFNTYt5/GQ7hLjm43Zf2aevo/QHJXB69y7UuLtSobiUpax1i5KE7KMf+3N7rB+Wj
cyweuOsekpfoYfZ6r72zDs+wxx6lE6zBJ87WKXj3+y77ULuMRd31p2KfH2AbPlob4fT6puL38d7h
LIj3m7mIc9VYxxVEqPm5SpL6mGgz59+26p2Sdt1JNmLt0ISmf8jzdusNtHIKsSxqJCpvBpRsLs+6
NqexqcZxfk5myW3LU9WhCOs27f1tb1szA3sTk8li7ouC56WZTCItkMcqP8sGampjh2qEXjzWabiL
tsoxa3tpCjEroL6MwfwhNHwTvRxiuY1OOce9hqzPACza9WfN92BSA49T/WNs6YCt5L3MRJE9Ca5c
ZhWW0xCznU5AqML8nFb3hlwdpeGXxcLirz5D7L7CQHkKS2xwNlAw3Rj+v5pZECfoje1lxYZhSL8F
FZuf6/mHE54ahQJ28E9atXskrhE+7sYfRX8Muo0XxabdRfTw5zJO4gK76EYercFBley5CO+VBwc/
KrTd3MH/OH0t0Aa57Ulr0dxmJkKUuXWWvsg8YrWY836qOSpSHe/C5H9I+7IduXGm2ScSoH25lVRr
ryq7256+IbxK1ELtoqSnP8GeOZ+rWEIJ7f/GM4ABZ5FKJpOZkREsRSMeNSOtLdd6bEuehPasoEFB
anUl5ZmYE8fApMnuqQWaXy9JlF0PlhzfIXzell6XblLb6UFHyOqV4/KeMsoB68y0LNTDi3rOgWNn
97FtBUZmvnj2W8e3mpduB7M7aJ3tA4I4g2fzkwe93HrDxyPVv4xN/kDsZjd1zyjU7/Vnu8Yr8/YH
uKogC5c7/23Sp3dMajjgHcGn9466E7baPk4wpiK4vLbx9OxtRrxZcH15wW3D702z600Rk22goYCg
i2SY213t1QybUpxQSDk8gQOdvNpl8KvxtQCVFb8L8o3uV/6Xf6B2EmQhxkyCKqDbeCv+PwuRT23I
5vavuk6/sRuoHaGaLkDRlhTZuqazIbnJEUDZrqdlUE5Pc7Etc7ZL/Dr1/GZeo4m7PgGYFBQfAUhV
lPzkbjm0XEa9B3vbfZrPlu808R3x1NhXknp/e2nXQfvcEEr2l0E7bYxWN7MOsL7BvSOZ8yUGnVdj
ukGjrmyiiX/p8ssKSwKmLAhuMQB3aQkSRRxVFAA1vD75jupSHwx5kaxcsguOe2lF8p+2t/ukswcg
uyAlp2hdoFe/vLoO8KILpnL2E6vZaD3EDZQNZBVav7LMldrc4qcTonbgdsdk1/svPLubLJPPyih2
1PFeUKhttAdVf7n90a6DFhaJ2WPEKwMVBPmmpbXbMqLy8p5HTnesg8ry5yQgX7NkJQ5cv5suDYlv
erYWV69Z6gCPf995GIsPlWo32Fvrs9qsHPtFO+/nXVS4saJLO1NmmHXaq9izzsJp+qKln7y2D2hz
dEGEe3vzFj3+zJb4fmdrSkhXu1UMWx3YgYzNpCVBXG9WiyHXMQNbd2ZG/IwzM2nfKCZxR4C7nCC2
IYe9Bf4p3nDIHG9GfXt7TWv7J73m3NhtimLSynub/naTFIXJU476n2KvEt2sLUu6mqc+K1iV64B1
9SWmudhD6oyNr0OMUgfaeWBbMmlPE5Rz/28LFD/rbDdbDr2s3MYCm9l8yIm5d9IhtPgeNQrfMVZw
m8trRNB1IO6NISvp07XaGAM/bcHY+JvQn5be+Vbhwxm1ggbO86jxFZdc/nx/DEqfj82AfUw1NlWz
vqfEb906aA/EfLJPt3dxOTqCXvX/r0z6evaA1CoBcd19Su/7V0txP0/dhqdvUzPsZr73kLd7WX/A
Ox0jUis++j6GcnUBnBmXviH4eXMNb/DqHtB15tMKorCKlaGS3wB26cf29NXRJjQrgMF0NmnmgczS
qOkXYttpaBcpO7qdAopPBUzeK9sirp6rX2aDeRGvJFQRTOmDF7E3KIQDbVc80rs6UBxfecme+096
4c9rSfWiLTGzLSSlAEiQQp1lFK1HJ1wPibuj5lej9A0yBvanlgcdlHIhMOxWu79ZH746ZmRBGoM3
0+Xp8XLcIq2FWNRBMtzaEO/rUH/S3Z1tnBT+Es+/xnrlhhKrkHcULG8AV6N0iPEx6RquNK0lQ4Eg
O1fsOfG8h06bNrdXtXRK0f8CtkPUnK+4I7iag8CQufBlZ98hDPDiLul5wNXnguR+0r3V5sdasKCW
tpGWor6HZzz6ifKiZgPU8KAeN6LG7IIkfXIy3efj6+1lSXf7uxH0EDHQLCqJyIMvv5WRjoZDzMaI
XP7N8aKZt0DB32fk0GFOqVRXXF+KPP9ZwxSJGDZGfU6KPGrb1IAZjEaUzVRBBZJu9D5vNyZ1wsri
d3M3rFTqxFE6c4x/DYpXHVoQqILIIHJvHEFfC7h6xMdN2keo+4LI/Qj6nZWMQnLA/+wIPnVUB1Dz
kCKdEcdaXoJsKGpSow/wrAfneayt1eWXV/PHihTSKsohQYBhzyiB4qLV7hKt88e49lfxZSIpud42
DGAAUY2KorxteVvUaQq8S2QqalBABYOWlk/slYtveTl/rOiXvhePNajTOiwHg1Fbnj02xgD5uMb/
KFDjv6/zx5Dk5EqC0nRpwhC8z+/ZCazlrrOShy95gGiQ46QCygZbl4uZpxmdBQMHqR0z8y4t6PCU
mfkH6affVyLqUHAlVL3Qfb20Uno9z/W5M6Pe++TGT5ZaDiePqLtKHz7FilH7VB/Hw+0QsXRoAT8G
7lQggyFSe2nTqKs+HVTPiFjTbNzmF1FOc0EBbJxCFFW2t40t+cS5MSlCuGRs87RS4BP6Q0X/MatD
0gRkjdFkaUmCtB80mgA6A+dyuSRl6LrZLqkZ6Tx9BXP+7KWBfq/Zyb7TlZWLY8mWkAHFdJEDKWH5
kxl5TXvEIDNKPtPhzQYkNDZ+Ft2wSdewLgsuCNcDdgDPQchfXCGEzXgy3TG1o5jMzYHnANamedZ8
fD0iyoGOFv1/hDrp1IK8GtxocQbJb9brvjtY0aA1QQnYga+Q9DsmI79+2CVQ4HVwXYBhFfQw0sey
ZhPUg2nhRBVOX6johRU4NSQISJYF1rSmU7TggCCrBkecYFsX1eVL1+gy3pZlC2tTZyVFMMRtqqHm
i9s/QJnE/W73KuAgt1coViCFWwhTofyIS1GU66W43vfUQLkXtxQI6YwYlc7CV9gBjHSPJUmfmrhZ
OWQL4V1HFEEiI8o9V/NbNfiRvaK1jIhooKwvvxUCd43x59urWtzJMyvSd2NGN9c1UJORPu8NcIsw
jP9y9H/mD9IWi6B4sRxp+1J1zNDPsI1IM+d+W2iAQ4FvCzXVelX+duEwI+yi04qMWhA7Sd5RGzwp
e8jARQxC3eYcKRN9ruPhjhm5n3ePngFFr9KvISsDje27yXoyeKjEASae5iIPrLpeK52KtV25jiDM
UAVeyHjXfT57qTJdoJAqYkQzkl4PcmY5UJyPib2bSVRhHMXPeLz/+HfFawK0BqitgXdH+q5jXeqZ
XVRWlBu676hsO2SfiulX0q6VThbcFEw7mH9CEmKgWS/i3dnaWjY5aqc0djQpj64SmXQz2CsP/QUf
vTAhfsKZiXSeqrQ1OjtK5pnuXGYfMjUbQpLmlo9oU668vBciNLr14CvC9gmRImnrYvBpprpLcO+U
NL7zpqrwDUbKlQi9tG/i7YWHELoZuiudB3fSRtoNmRXFHYrooF8cGjRu4KG3/WDhLABHIbChYq4P
T6LLvWttJPHTwKwoMTcpmDpzlvizUqKL8KKOa+ytC34OY8ivgRcVUFtp5wo29ACkNlZEPPRM4y7g
Q9g139n00ubJVtV9I3u9vbxFi+LZLOhCHYxFXS6v8kCuY5awOMX6i5Ek2bEvjJe2AVqiHSGW6OQ0
OQyTooRz6UzhbeNiOdKxBnEIRphAiacCwC/5JZuymFCI+kS2ubXINyNUArXf8/6Ydit3wdIJQJ8W
wAl8SszJScuskSYRVelwmhXDL/S3sU/8nLRBtsbNtOgu6Gi6iJoCryJ+yNlRsz0+2uZMrEiBmmyn
/uqMb05z6nq+5Xzl0y2ZErgMERChcGFLgcNrQUuKEGVHmp89QF8HBY+1aSwZZyAuHQSlPzakL9S5
TpprGbMjF5J5Ka9fYpDveM2vkhXAeyRBq0D+KSbPKV0L+UtfDKgi9JyBHwRhklRe6SHZG5febEeF
zVCJN5xQ5ySwOu/J1ejv234oV9Hel3luTHKPLqbNzNIJ+l06KelOpSBr3hRWXt07g+b90GZu76lB
bRDYDsehmKsHpe2zt2lQ3G2iuXPvE/h4HLSZ7n25/dsW9wFjahAxwZ9Xw/tpwjU+urkdkbr8MXVv
egytt7h4K8ia+o7cmv53F1CaRc8W5Tqwfl36LsRK6n+viXJSfGcOFS0kDHWgTgnAUpmA/bUv21/d
WGx17dvtVS5dGSC2QzMQ08YCtnZp2qRssitK7Ihnm13OV66KpT08/9elZN7C0Ixm5/jXMS4zTbss
yOdd/nJ7BeIkyLEMlxEQzZj4ExxPlyvo3Lmd3DhxIrd8RLvPH3W0WT7++sbW4LDjeYpoaYmIcBZc
civvcqaWTkSKuxJr6deYBpc2SjCtCpQVCqmyUgGdxtjR6tqJmmRjDcEU76GNQfuVctXSVuGmEUKJ
FoZXZelvoLjKrJ1GMITYu4Ru60+r84mLcevchOTKGHwr3HGACVWJd45bH3KPbghw5lm60Ws0Y0f1
QBsepJX28XIPsPTiGQzsAw6RlC9AhQOFCxG3SrJpIMaqtcBzmEe9H/7i8jwz9L4FZ87g5YOSDb2O
mJW0UH8MNOte0VCQU6DRBbYlz/ibryYYITFyJN6o0sJ6o5lc4PDtqEJnVPXKbQxqyKxhK++pRef4
Y0buaGvdbPB0hpmkcdynotX4fuTjj5Zmu9sHdinkoCOOUjeeVRjckkKOkoBSGMVnJwJm3C+6NOBN
vr1tYuk4CWQxXqBoKkMN6PK8TrMxTs0cIyYoVaDzNpj1qNBB7gGlzQ9bgrvhyGJuBR/HkxLHqRoT
Ba8IO3IwjIl8e27ugJ+a2V9kwxd2JCcg3TiDdxwrypuD457cNPF7qCs7ejQB0HN7TQue8McWIGlS
BuDxnnAmHE7tDF8f94oLwnNzf9vIwicCHAigEDxzQXchvyKAPhs8NcXVgEBhhqXBKj9NZgAIG4xy
NrrzQfkpcceCHw+apMANIrWRS+hep7mYu0Dhpe5+lJoNHO2n2wta3LUzA9IXSuN5VokJA1T7J8sf
W6CL2JqE3uKmgX5AR7kKebusz5MVXdxWE3MiC4gq63c139MqarO17FP8VOlKxV79MSN+xlmEMwdD
U5oeS8khq7qxmjLbeQV6AqzUaNC207e+7K1DbZfepySvVsLdUjYETKLQqwXGGtS0kvsZQNSQmYHL
xUrbQB+mPRt8c37Bi9N3jWafJOhkfustcAeskcXLHeV3Jzk3LYUmHQKEM3Vg2oBNzeiOTTPvtCQL
HUSpHwzc+zF55w/fMy9/aska7evy2nUNuExUCUHHL/0AnqWqDuZXN+qKctuP8XHKkyOKIJtuuucm
udPt5C6tqtRP3fJUZl9vu/BCZDZxySALRSn+eqq7zs1sKHHbRPrQUj/P9SygqrqW7i48PtEKBLMT
silRqZCSqXku87KoGzdCZgjG93/SMt9y85SmZQDMOO9/317U0hsDjQVgH5Aj6uhCSgfTSu1MGYnq
RlocjuOnzA3LcgOsYaUSDE8oYWc34ex+VobxpaohGJ2Eg7fWWBFrkk8UnnOgvgAOVOzt5Ymq2h7e
2oGQ+AFK7ETdDyC5U8J8rfe/ZAbgT2g2vc/OydC+DEA1J55Qole4veHesI/xnOrjTWXbh1hfyYOW
ghGGUPCoh0Wwtkn76vS1nbXctCNwqfGty9CPzFvDOhR6ZW9196O8ku+HEzUEwO1Qw0ZBSPKbaVJi
JaMGHqaQN4HQeGX4qOkPQZnqK+n+4soE1QLq1wJHIUUgd8hLyxuwsmno9l3rsKAB0YJfx/cJtVfu
QXmq4b9l/TEmHXmrg0JOi4w2GjVqpT6H2N++skoXeJKGlOGszgPwK2YbGjEtN9pYbCw9Bc6i0z+X
pFRBlV9OW24kesCJoz27LbC1Y14bR7yK2F6Z0vTeoGuyAEuRQmyNGLp5F+C89OcEDVu1KWwbLHDT
C1TvwQ9tr9wDyyaQWIkZUCS+Ug6XJTWbIINkRzS3f1Va/Tap0xox29J5ESgIDImDTwX1nMtl6HHW
jtAfwN6DCDAn2s7t+7vRhZS41uw6PVnBvi/5leCawyMFDTQ89y7NTXlW0BJqG9FccO3BMnI06yaP
70C4NH3Px3GIboe+RXsahjOA8sVVKpNee/3U2oOH5DQxbN+a5i1tS78twc7PtrctLX0suDDG7bEw
pHSSExcKFLB5KdLgwaFbqCsM4LysP0j19n5URFJviNlZG22Jy/2rWmsq7UqkWIzvMr08dIMezBVe
Ybl3+IsFnZkSl9hZCuRCrlQbbbQhlQ6lYEpo57uF/UGBwn8X5OrgCBfj55b8lNQF3CJOqBN5pNJB
99+10A+ch60LpcyVL7SUniLv/Z8p6QtxnmNoFvrPkVraO17Yro9B+9LPx1UhchEd5bsOYF6Ay1FU
Al5F/JKzrSNVN2bQXcPjiz2nw2/F6UIbAyXjljqYUyuzjUefY/IXlxEInwSxmFBRkF+vk+YBup7C
qFVhQqo3nxu3fDYT886y29NfuAayCeQSGKJFW+xyfUlN+DTkqNWoZv5oJGgJqmvjX0sHF69jJL8g
r7BxCV2aAOW1DSWc0YmGujtwr9mmJH6tEvXetNTvt1ezFALPTMnZdg5yyhqq1E6Ume3RAk+t8UXv
660Hnsa0WLG1tCzgoTF1IMaqMaNyuSzkCQOKNK4T8XITQ2qwCLwBw/272ytasyJ5+qypPEVJ14k0
TFbMp2oMUb+uypXztGQF/InwObyVUeMUf3/m5VijVmkFIp7eYzSSHvXY8KcRcEtgsz68HjSlEPHw
SBavPslS7M4gsRLvoQpzOwEeXV+1im7crih818P0221rC/4gxodATYHsxwFl1uW6iBcbk9EkXjS2
dMdmDxkIvmYwKWUwZv2vwiD5Sga0cHdYILSCt4PkULA9XFpkQPPVPfiPIsvOf9UUqORiVNZGccTP
loKShTsQPod8FZMGklO0BRjlOe+8qOkDPfebAzyDtJhH8qu3strc3sOFWAusPJIKdK8FN7tY8Zlv
FBqyCpf2XqSlGHVWIXPqtzb9XJnWiqsvfSwU0qBNB51WKNBKB4p4ST0nRuNFqfYLTDpeo2xtGMtL
PXCML3+xKEHPLR4x+FNyQ6Tk1eQ1kxfF/QkgN6Y9ZGv16YUzJd5p/zMhlnu2b1maUEwuDdg3zwzQ
KNnGCYO4FQsp/+AsiLh5xWNIvF9QV71SOtZHWtS8xmoG5/uQGsfypckbf66+IUlcOb9LrgecCvrL
mHLBHI10X+Sg4/YGdLMiMFJSBxpdm8cU6G+ff0JH6fY3WqofgFbxjy3p9E6Z28QTCPEjLQ+K4/wd
CE7vRA908DdKtnHHFXtLH+yPOTDsXX4wHk9lqUC4NnJAH9Xe6fX9+MVWf95e1PL+gbcBMRXIMLmY
CwZnpXUn04s4f2vpq2a+FF7I29734idMe4Xj2njs0qkC8OR/BqWANFjccmN99oAIi33Xzjeq9jWb
n0v1fqjbleC3FCpsEGGK8IeLRCbjKQdVm9Am89CJj1r+eSifed2thPSlr4TUXBxa6NKig3D5lWZ7
nMAskpNo0DmUgyMLrMLE/K3r325/qKW1OIIfARAzlAXk9hKjedtpLRydJF0WAkxanbxGLR6Yzna3
LS2uyALHp+jAiyntyxXFHdofs0ngd8aramp+SU+orSR/0XkRAQI9BLy/0WCULo3KBBm4pzYkakiY
WQGU9grn8+2VvA93yxeTg74lKrpov17fFUVnarmqkgikSukWu9seXK1rMbXI0qCrMa+s5ekXKDY1
G9TS5oA7XDmy0sHsZqFBx3bSBggYJPOuSAx1YwwZsFmGOj3oSTP6HaivVu42Ea3k3yuAHChmuUD1
y3DJ2nSmsXM8EnWz+kCa+Jkp94x8yodhZ6E1NXn/3N6gpcN4bk+KaCRN4nIoFRIBYu+1kNXcAPfw
LV4jpl1qXL4DVP5bl5ybqgr2S7MIiRJL/+kRzfGdtAgbVE4AbfEpVN+skmxTjPk05lpdYOngAIAm
mnuovl4dHHfOMwwNul5E+TeMvPhK992t1modS2cG7GYwgzcFqipSUuLw3DVol5KomJwcTKEQ9dQy
45+uNjsfDaw1SpaF7waCM9AkApDmgCFb/Jyzu1zjuke6BEHHsk46/V33gzilNiRYWbrikgsXBF5j
AqMBdwS9j3QLedUMVHCVK1Gm9KFZprsEajDacD8NQhUjMDMSzOXarb7wzVDzhG4AVFKB7ZdzPMLA
oZBXjjgHE9BhfqLE/ppTLtkALzfmWQSyG8u73MO6UcZUmUwlSrmOWdXCJwxSCNnK9l1bEVBBFI2F
5puBnP/SSqzV1jhWcAwd5ytOTN/wBl9fGyQW7nUZNy6tXMVSAvJvg5LIZtDcMMswWWNLv3ZwYQFt
Xwtkfpj3lzyOqAKWyBmJ8m7Pja+EJ6ECqc/h+XZAWt6uP2aE4585ds/Vghi0xDliSnNHPXM+aoTt
S+atcaxcH6HLBUmJIx1bk4K+gUSYGrbaMAmtnbcb16Q7l6ygwAo8IPgeAdaWtq2gLRKQQffEiFZB
3EBVtw4QVWkLEQdjJdtZyE+RAEOXApRquOquqE4aY+wKrargBR2Yo57UCWRGJjTSikDJt3b2nOuf
Yw7lCq9cQYcs3LPCstA/ApkwEJ7SZ8PLpWorC5tZtt+19KUBlaEDCrdiW9k73TjNybatgbCj7hN5
Zs1WVTYYnPTGJzXJvmL0+TO49MLbjnQdtvCLsBnglgNIAW2hS0dKyGAZFDV+DHW9sWH0qR0M5RGX
z/ii9xjjXjG3cACFyC5GD4TyA076pTkUFxsw8uHijnMExWZQkjAtK3Ml11w4HSJNh8oDsEwqlHYv
rXBFjWfOW2zzhHAF6sa28+u1qcKFncMYCu4W5HYW8jJp50rw1ULrFgF/rset1wb58JoApYubs5rC
afpROD9vf6qF7AA0QKhvA6yrqWheSsvSDG52rGuUyCnbsdnUiqblvoJRmcx35278bg9NChlzXSs+
K2hM9UEN+G7nt23nfRzIIBwYHOCi9Sb4ZC532GqHWnGZpYD00EJzvq6/jeawNnAoMwThfQwr4kLA
0xh906uX3TSM3lQaWLCbYyC+OJgOCzG46huTG3jdNmebtntwjewJIwvbXsG81sfBg/gJAskLWBeY
0OSnEQTq7BiNXSXi+jFtvkChy22DjzKZ/7vQMyvSdlbNlFnEc5RIqb5CzMOYGIqGu9vuc50zYyWi
EoQEBR0r+VD0StdAXyiLTyid0Hy3c/hLWobTp/LjI48ozmCsEuwuQPmhQ3LpGzPvNT5rRXxK4x3A
w2FWPXhzGvTZP7cXtHTKz+1Id4bT2n3b2Xl8SlIA36b6WIvZvWrltli4mS5WI4VsOtdtbNnYtjSd
0Rw5lsOeWLbPEicY1j7RosNDFxaHGyQ1qi0rU9RjXfWa28anufwnNza5GaaauzcU7dkyDxA9C9Pm
2cprf4xavT70YAZbiZwy0d67J57/Aunj2UUSV4Iq9fRKbTBi+oZv87CIQO/i+EkWVBSlo6AhwX1Q
1Cu349JO41YW9QEwliAXvPSbWs9dXEdDfDIzn0wbIVarBjhw47RyEpYcB3y7eOqgLIoanPRwnxVQ
aSu2EYPQ46mqNm6/S/iKby6kgWCl+2NCuudAXqqXZDbjkygiKkbj28ajkye71bHfpVvI1YTOiCMw
Q1e0bQVznYQ2yal7nuixpb/G5q6rarDcf+ubJ6LSFULaxUvozKD8zgGxRmM2apecmG37w/wL2oUb
JhZIkmBW70sNfFb0VOVpu1LmW4pfYj4XVPQoUuEBeekeou/q9BCcPmVNtc1cC2nSF4428mSip/fg
gpnydnhZ+oTn9iQvgXAu7k2nTU5er/ntFM0Z8YkSTmuDHO/TltKjBL1xJL/iVsf/SAurwfY5town
Jz3bW9OXqr1L7B/cLf3GuQfkDKlwGT/orRjq1ua3kX1qlW1dDDv6QdHb97N//kOkFTs0UTHAoien
ZgCr6lurvybjivssHT3wFGDECXhVIM2l8JKDyHtOIOF7quAnHdEDNSv9bljrVi35Cnpi0JcQigwY
F770lbHXjdSzY3rqklAr38aqftWKfXrqnO5b5n7+uKOcG5POupuYTcY7N0H67iLNNO8y7TlpfL3t
Nv83Q1KWUBcakEetk5wozcJq+qXlLDDB7tIpayLs8v5hAk2Q9GDKAAUfkNbJV2uH02yQlEc123ip
um21sKq3YGYNk3njkZUr9v3onp8A2Zx0x/aamWLMLuORiRsPfT6dhVryfXZ+xPZJt7XQnX5OdGvR
FSSMfOEAMwRSdzwT3mcVPVlqXgdPrGURQ43mpt6C3j31TZefGmjRBWWbHTqq/r79AZcM4rWFGpHo
1mK06tItC61pBjsrNCBnPWje2vtcfXXAm0ssGgz0g2IuAG4KDVuoqgn9b0Gce2lN56VTc6PSojGj
LLBa5zth6pY07td+mCLIoKw9CuS7CEzyeA1ggBHvAUBtZMCAW1RlW2EEIpqh1usM1j0z5ldVKY+o
awdx3j9DNWgDqrCVWohw+3PvkczK4IGJOiA6ymAWicVvD0mKp7avtz/cmgkpRKfgvMAzM0H9N9OP
Rd5t0fBcOdxyZBTwBwDRUWDHMQIXgPS1mipOqt6h8cmLC6gpeTtcF3vafLm9kOtPdGlFOmmm7dGB
5MjN1TH3MUwUMMMLoCid59khQU2i8x7QiPx02+ja0kS0OStW5bQg+tDBqNFjpjUGErTceLW2cprF
Bl26AZYmVGEBAwW0Ta4gTpk5V6MFKyZrfaOpAwf8T5gmzSEbcXs9a5YkbyDexJRsYvGpU46oLozq
Zix32VpbfXHXoOkC8ThUyoE4u9w1brF+bCtYsWYjZB54XaDwuHYfX6VzcDuhOgJ0D44tKv+SlVqp
oHAwIhfmowNYfaz4rYPh4/y53bIseZ95zjA9F4IzIrq9i9dnCpbhxEhbUQ2DkNzl+ljOzJb10Bs3
E5CC9SxNwjE1ne1tKwu7iCoFskbkGmCfkKvXNjPjluA2O3k6O4BDwe+0+JDZKzRWCx5xYUX8/ZmH
g0BNzxIAIU6a624S9lLZx6Srtkq9Msp/9UAUnwvvdzwQUXpC2Uks98zQaEDfwiyQ2BjkWwYVJjdx
Q4tF1fi7bh6L9q1XNX+yDnzEWMawA+Bkc3s75Rvs3T4KwkCxYFMx5nZpH2B6AGFjRnFLamFi0ZCN
L9MnIPTXsu+l7yYmAAQ2H5xWlnTG9LhwWy/BSyIl844NzoM6KHvHXLk6lr4bBhEhNCSwP3h7Xi5n
BHbQzZORnjSLgtnFCXTy1KrAP1crb9tFQy6EnpHMA5IjS8l0Nmuc3p3oyXJ3bW4fEDMSiOM5I1l5
wC+dKmi4oYoOujP0wOUVxXWcsUGlJ2IkbyQuMigRxGsyFlcJG0r00OoSrojdgxdKXwckBUyBMlN2
KvqXYop6pwpnrTvk5tbNyi3gH8Fcg/q99NeGgq7mKIRlPD/RPVQBmsGJvvxiej9BYM0w0pPiTL4V
M392d6qNofSnUZn3tUN3ThX09M502q3a1WGTf21SM7x9Cq43GQBCTKeAsgNxE+DIyx/RUEIqhZLs
VEbstEZcc1WCwRIx+I7qBHrx7255+a8zk1dK6sT5KS4wy3DwykNGTmPf39Mh23vqJgP+jj46WbVz
k53Hxicv2ZeVHiHirDjT9SHEKCa6wXh14yObmnRxNyYFuc4wFacp/2FUP4GTrPlKRFsyAU8CzA8o
U8gfSf5KIUI0eMCgn5qvdf+kPXwYnYbdBP/PHwPiB5xFzCTJrVJvyuJELMtX6jsoEE1IuB9SFOpv
e8XiUiCZIZTsAP51pHfglBKh/VsXJ96PB072dskec1P5cPIB0S6hJmcDdwJws3RtNnPXtL2pFadk
siEvWPh6/l0l9XMx/by9nIXUAJZwxkRlAo9oueDiQPwjnoiOT5O3Aa1zoTHBQLSSHcu+DbQpDWwT
SSRZQ8UtHYALw9LrfY5td1JSGLarU8JrfyhfqHmsRnOXF1WQDUpY4T9Z0M6hgYunn34jdYWUc+ed
bm+B/AwWvgPqNDS/QU0AGRTpi4KUCiDu2S5O9dD7cQpGVf655Acbocd0Hib0wv/C3nv+D3AyIL3S
wp0kdx0URXDetOnFrDqz8fOKNSi1jvaBG1oazBrLtxCmG1ae4Nf3uhjnREBHewkphgwnz8tBGcGk
A9pAsz/aOV4CTuiqIXXNL6MyrhhbCuLgAvNwEYqSF4itLs9knVtN3cQzw0kpkKwAdvJkphUN+4qE
qQLBwqKj3dYqzC7EJJyyK10oYJGaNwetLJJ93E1Z6I4sXxn2WfrcaM7iXCFigIpJChUcg49sqiuE
dI9B79J6Kez8YOTkMFXksWZPTQr44u0vvujrUIkHlEk0uNCRvtwKS2uTsac2Ozna4/g14TuoKwb2
WO/Q+K3j3VAnfjk8285R11pfgGSy1/xYrTESLlxoaONh+Egw+AFTJTl6WQOXExNWnpoYA22zUbsb
bUinlevkOgkChgqIV9SqUVm6EiLoNLPQ8XYqT+4O7aDX3AnVlS+4FILPLUgHyLCmRp9VWEiQglD9
ZzJH5oqJd+e8fGeKygrmfjDoAbS4rEvd8k7nKO+w06x6ProzpvKVbHT+w9y5U+ezKjTJXk9UnzNI
UB3z/Bs40vgdAb1t8Xsqv7JH0DPM44Z3O44Xl6VvexVdlttutbAP2GIIjQGQjQleU9qHTulTNmqY
zrXTCaoW7c/KBOdo0qzVWa9mlREh0Y3GPCvY2VzBg3zpvnNh9RozB4anPdS5ncoNaaoGQIRveuuo
fq/oa4XueGUFGQmVVfDCgkNdWJfyMI/NM2cJ6uIq+Krcx5k/Ktoxo9/+YjPFa0cQl6NILmoqZxkE
tSGuCoAjwgJR8NDJ/K7OwhTaHbfNvBdVJcdCqVo8wkEYgcFkKalWmUcUJUEoiOd9WyW+Ej8NqP23
UOAD3IqnD021S2eOF2wZeO6J0S0wiKBBC/QMVOruMX2h9Cket90YaFXv5964Y+69RpqjwleeMwvx
Qqiygg8N0RsTGiKSnm9Jx8E9pTvslJeggbJczET2VbYGClr6vMCCCREZnDiIBF5aqbxxHgfbZKea
f4tHdUfB2Cz0Jtzft3f+uiiGnrig+cSUE7jQ5LloVcszN+vy8lQ7nzwAXmn72yVZMAGI5n3necSJ
vfKtF67bC4tS1E/HLk8TtD5OLvjkahbWKQur7LdeF+Gg0BVji4cUtE5AdwN4DSCk5MBaYhTGbPLy
NE1BWnJ8qtfSefbaNmyaLoip/QqC+mYwUbMwo5qu1EaWHovIKAQpEu4XgOflGJEDcYcyDHK5svIZ
H32VJg/EHba1ozzzanpjZQwpjOFzMbY+mdt55dpZclacKlTBQWeGFEdy1mSi0PsDTPLEVKJs265m
X6ZWUVdKCQtWBCOtECnBOwYiM5fO6tlJnuZ1Vp3GunU23J3HQ5E22krqtOCqqIogecLLXgyxSXvZ
KnbtOYNZnXrzax4/UqbsiKrtNaptvcoJHA4kxPB2+3gsrQyPXTG3iVcaZr8uV9bUpd30Wlmfiqxz
AyhGGMEwmGu0owtHAgbgHWDKQbFO1qzM54TFitLWJxCkfFbzDY2HvRPzgNq/VpEGC9fjhS3p3qjM
1K1LVAdO1oT242zeJe10tDy+4vnXHwtOr6JkBgQRCgUyqNFikCRua9acVHPb96OxN/Xa3DZjekzT
6lGnzVvXqfr/I+3LduTGlW1/6ArQPLxSUo6qKctVrvKL4KGsgZolavr6u1T77HYmUycJ9+luNxpo
IEMkg0EyYsVaG8uORa2b1zdZWAbp7XLVAq6fh+Bk2AgThIOa05QfSmhgMucemSAppZ7mnORQ1PFz
PZ+LOSAQloZb5N55D+lVIM8ssznlptf2R6m8B2hGEMVWJhNfDPAaEhKoZvFt182iUOlkRXdShvoI
ANyD3X6jyREEkhuU+L6Via8JrzfXng+FWTz+cDHHQxBdgZeePzSDWltt2mHKKmMzDanqSgwAzdv7
a2X20IUPtYWFMnJJVVxa6c2myJTMZKfG+ikZT4VRQnH77baNtdlD641qgQgcwCJea9cZaJ1YlcFO
qaZ4ciLhokrjQ99m7sFU7d+0igA2are3ja5kq4FLh5YS+gmQQMCfy5GVQ2G2lHbdyci1h7JzgFbU
9k4fERR/6tgIZsi5Upq+MRp7Zph4fXqfZq0gMK/kMZavANwAWDQUXfn4n89Zkoas7E5QRvDM0cdB
SVjmt9O7rt0rkkzKsndr9AQIRr+yrhd2lzU5uyRJ1K6HYay7E/s92J6tEyqdKn1XzJ5xH79a/hT7
I6pTGnEK1xI9U1ZO3YtR21yeKI9mA4curMuJ/L3pfw3DFgrLZFRaH1F8ancg0wIHjqfj0L098OtI
vtSRFLAhAmQIdTLuJByR3oSUUAPLxS/D2KvDnlaoaDIyt61/29RnBvLyznxpS72cY5CBUooXADxs
4WTaVuFDp78WA2gMIIIBZuiplkj1410bHoo2QkYjyJ2fKEI2gz8K3Ew0au4JrU+o67dR353UuN8b
Dtggxm1mfM9VO5j0RGBs5a2wjBupcIQlzCf/CIUIgwWSw7w7VWam/rK1QT4gX+RADLiUm99sZkPj
JtC4nH0KcgdG7DCVlT1tmqLc6P3A/BnS9tVj3aFEFeWG/qMt0iojCZTun8u8UCsQM9DB8GdTTZ70
tFFbDxT1VNoqclbl27g0mLwfWzOF4K5UxA+JNhQixnhezdEGDlFFKga5QCipICnDuXDLHDqqxoTF
JbJfbsdd+qDtrF14kP1qL0EGggxsax6fyx9mRIy9Zwly06vx6/wDOE9OGm1sjGLuTt1blW50Ej2p
fk6P4/hzlndpDUnLfVN7VBFcWK/fPRg3VH4WFCiQGzbv1NWQUhZj3CxhmVuZYUiYWuS70Qr7r1Ye
RifBLlom8moXnRnkfZcWZeOAZuiUjjXJk3qnAodjqXtqlV6HrGM+vub67Eqi9qyV8xUlDjQd4N/I
sPLkTdinmV0pandKclVzaUQHYvRztLk9vLU4DMQ8DgBwuS9c15cxQjK6ppOtjJ3q/Ngl76H6oWqC
m95KGg8PjDMb3E3BCiNLjqBldDKNN7k/1dmhb/zBL+tgAGVBewQQpn2B+OhRbe+a+nsEAPbtQa7G
+/Mv4E6bQh3miA2U4ZZ+iCN217SaR5uPmKIn2u+OttYdm4F96aiIq2FtEZH/gbsuPfPgSbqc3ipu
VUdqanaSZlt+LlNcX9AZEL7cHt+qFaQUkIlHkQj50ksr4KiJ6kpt2MkwSnmfqQ00g9FJLIAnrjyV
kdXDBRYEEEBkorxyaSZs+jSsqMZO6N3b6N+h5+WWrrqvXjW3uy90wUmpLhuL33jn5ri5i7W+Y1Wi
stOQoOXWSEYK1tiRfdMHM/agFcyCqpHmB7QSomVfU4qjZobIAyk2c0HYk/jzHHUechryPdq3U1Sw
c3ufjUW/keN52LQS+nB1Naxfa+pk96U8g149SkQtRNcXLAD9F7w6qgdABlxx8U94+uhtYvenXKri
X1oNeepiaJTHcoiUYG6rEH3YWgZmA2g1gICnmruDAjbZn7c95Gqb4yvwzPpslQbTHv/aYprVt1Oa
DYCPa/sEvCRNHO27TsSWdOWIixm4IXJ0Gpqx+dK3FE8AaqlswE43srfI7swRvC4Deh1uD+fqEPi0
g/Qy+J6X5BQXkzWpoNEwNcOpRhXay7T8d9GDEVDPJqhUJaV329rq5IHU7r/WllGf3VXV1DaKCBem
k+kUoeuYmeTPGVjeGyRK/jYcfw4MZaalyxgts9yhWtC6GcO6HU4oOZBaDQ9Z3ntWMgsO7/V1+mOG
O0RrgH5SDbxZp9g2vqC1PTyovRML4v7qtIEAAETC6nJb4aJSIrOhSuIe05Y220IZfbNuDoOt+LdX
Z9UX/pjhQVrM0ando6301KkfXX8YnMnt0+daHQV2BMPRuKWx6FwZkoGlsdGpbKGakbaMmJ1Ii3yJ
ahdRD3kk7CGkI4HuQfMhF2Qrh6oJDcfhJKd1/F5aIRhN4ybsySCbva8DIw4VdnXyIC0myiKsjBB0
WajugYoC8CX+RZ9VUDGw8mw8Mal17QwPQRPixeiavr1gayMEgSoiBdQtQHe2fMbZdoqVBLOmlCOS
WX6ln9R2Ikk2Km4TY2jMBkw8F3XurPjIQp2PTk7ANXBp5iZVrVpwCELjGqgRLSd1w0piyelHEpfo
zRi7aXd7hCJz3MllN5rWp+YwnoZh2DjW3JIO/AGkCvPRM0JbcC6vbGY0uMNhkB1Bz+4VfKpTm0KL
5fFUZPlOl/stilt/Cx+FU56b4LayztQBfHHqeDKzr3o7eK10R/XvYSiSx1n1wD9D+TxMz1yjaBhQ
2ao2nmj2FaIkvkJr6JBMgsDEX2SQhFvEhJBwx38tUp6cO2hzratpHkKflL3JS0WoQdbPUqqj6sSH
MpddNWm9RfwHWD67BZgkbARHCrcHrr6A8xAnqpMu0aUyYPoGktqUGjGhZkuolR97sG3PIso1bmb/
xyDAKkCrQNGRvyLqMjqL8VYqAz3bsT5EvXWHXLL7V37/aQTMueAUxG0XxyV3LI9zUUBaIC2D0fil
jcewBNTNJJEI/Mtf5/9jZxkIMuJAQfJ65HIfxTNdNG2dKPNs9c1xM5T9FIMorqNu1R99+dzFwkoR
t6s/rcIePGa5SeF+cxm35Elf7pt6GUSvknRIgzYn6RfZ3ORF4WlbaC6R+lcIzYZ6W0/uqHst29ye
Xr4Z6n++ALJTCJ0A3vBvX3nWIfQlWdBhPzzUBF0S+KNtHPJWks3CnX+ovidv9dfbVtdcFdz54NFA
dhBY02Vazvakhtz8oFiQUc7Al95lDwnTAbwp3TxBV/5dFU1/dzx8DnKhQALaBjjeq7tdPrRGL0Va
Fdhj91I2L3qZ3BXZW4GiryU5u7Htnm4PcG1rLM0uCtDkQHLxeAClAiGlU8Z1oEKy7X5QJ7bPBuuQ
NZOoQMVnpv4zNvQjLjxjwAhr3L1LochoNFZSB8u6RbtuH+2iHZQafWUToby3LfbV3j5Ex25Pd7ob
7pr4LsoC2QMiIgDtx+1x80+Tq6/htqvSzBQcKWkdaOV7KaVuaL+l4V0aWtvWlDZVbRzSoiO9SKuZ
zwdc2eXu061uz+FkwO44jhsdVd3cdiWHhGD3jolCXbuWPCd6i7KNcuon8ClCAbFzmWg7LVH+7Ka1
fAa65gGYRS4Jd22eMaA307BANqkOqDN4qXWXgo5JGRnRjMjVRewWn6xLV9YAmQOWCSLLV2AQJ7I6
HRw+dXAEaQWpX7sAgvKk2ZQ7NGuSbz+AeyGxF/nx5j9/U/ejd2d38hQ/JJFruLKnuKM/eSoBJEaQ
Ml07ERfcPBoPF+ww2LQuNzmd+nxqR8yFzmbiILlI5uR9NsbH1pr3coo88Xwn2Ww/0MmfjGzX1ZYA
NbGyGhoSmXgN40EHhDYXXSGVC12aIW8DvB6XrR6RZtrHykNa/CWQcFl37HPEF3uRBLH5DudEj+V5
yPs2GOz7Tho9Lbtr5c4t5kMz7rp4f3uXrZwasAaMMM4pMG58ZjnOwmdqDWrV93MbtGBp2M4epD1z
UarweifDh5HvBugESBCUc7gYbbRlTNu8igN0pqpZ79GdDQ6IjHmZapGk9vqqug+Vl9sjW1bkwqMX
o8u9cAHuLzzslz6TSLRwjG6IAxmSif7cq0UgTXHpW31D74pcLd1W1ajLtPahhVKg4Ep65S9Iqyzd
l2B4QrYBOmyX1sFbZc4l+mWDKcvTYLAUwKj0PETvlNUcoiEyCZ1YLri2cVdtCy1UeLQg/wXAxNLl
sRwl54s5VmiJwGU7KFXZrUPlfWx7EQvY1Xm72FiYTOAwcFL+vA31lo2g2I+DOPYLw5cpsZxNuNGz
b9Ff0jf8ZzhnppY5PhuORm0w11ZmHMBVnhOtJub0aPQnqdYfleJ021tW1utiWNx6lSDhZdCRjAPo
dkTVs/oW/Qr7hWTztpm1rbCAslFcW/C6aAe6HFPP5AnpGgV+kX5tmOnq8b1Vb7Mj+jyyY97Nu7H6
EJhcfpLbCBcmufMsUntJy43FK6rxBOFY9Id3bjIanjl1rh0xNwFgl4XjkzxGxLTcWf/IqUizaXV+
z8bNuWbfdo0FLTd8hOWV7Ybu8jsgiCRBlF5+5WqoS486VHocvKC4ofYt6HInSJwEbTyRLJ9dMKPP
VMQif30cLXvgzAw3mIl2RQHtaThmu1XLZrvwoDsaCmzJU+LdKcxb0LgzyUXo+qtgzdnl4mip5oPk
hLAbqx+xPfvzqEPxhORNJ4he/8sIkRYzbEAbrliYnBkVkQIl/oDaeuQnlZ4QvCAS15nLZyWFiE9O
i3elmn6WXZK7WulU7hQXXzRWmoKzf23MClLCACHgdEJT9OWGoUi7ANiNMVO1OhigrbZ73xlA5yKw
sxY70WmIpBYYdnDt4uaWOXVitqUdBwat2i0r1a/WoItwBWvB89wIF9HSvFRSbTIwmIZ+mINb/qx0
Cq2I1JWTyjMhZO/e3vyrs4fSGbLr+sJ1yt3oWUu1BEV9eKr8SKd3Bw1Wlul26vNtM9dPXnimCiwp
ACfLLYnXzrMN9H2kzpAEZe/F1lbpTDdND73MyPQMiuwJ4JtHFfTFt82uTecCbEPPA8ic0c126RsR
xCcLoxnhpfIuRnWidK0f4LeRS+h4ixrk1/zj3BbnHwM0pWiSw5ZSVu6AXhZhn6HIAuccEIZSp3GC
BUdBOShF/wj7u1Tc54GKci3ARJBmRUGOyxHbuOypWTsnQUIA6RbcJNdi7/mPc66W9VNqQ4skCeS6
cUfzm2FUbtEK8Iyr5+e5Fe78BJwiLsx+GQLItr9CcXv3095kvkl2t11LNBruJJHVxpBkCYsRRy86
Q85EriEeJioOrC/5nwXhHDgLgYqb9CkJZnQ3J+wp1/+PK855baibpZ2WmK5QjdwifmrBOnd7okRD
4LxWazoom04YAnKjZHKQ5kkEXRtrMQwFJ1w5QYeBBAh3kQdTXkxVG0tRK5Zbq5NfpDaYfL/VItb9
1XCyZM8g0gq1Vr6A3Bt9qyO5jy1u63sjTV4d7aHVTjib8LpX7noqSsSvHrPo0vvH4vJFZzfcWdVr
o0JLdhA/SsiqoCWves6Ok2dYRHHNAt1zgvNg1a3PDHJzOciTlZpIWQWK9RLR3K+bu8EUGeHBP59x
BjkEEB+oaJrH++tyWODWbpu6lZNAfQLRlHKUM6K/RL65ZT495t+MJ32TkeFL+t06oDFvX6cbkfbT
J+SYvwniGYRa0ZLPAE7l8hPaWspHFZoJQQZtq6f5J9CD9dEJD3P1ZGQgDNVeW2SxHqSfqAgTS/Nu
b4q12+65dW4C2jhD/VezEAvb71pvuwnY0OT6zh4+8unfHExIm+OtubQHoOB8OVInLmOwkurLFjcd
UtIh98DdYApGtLbNcftCjlVGB+uVpiKodnADqLQkMPVk5zjpYZpEmdW1fb5APJcFQ6KApzMtupYt
hAII7bJMdFCBv5nT6zgK0qmLh/OOsZAhQ0YPFP1Xil0DOKzVDuL1QWJ7cwGgAZpudOZ2BskGnczg
k9XiTLDrVk+tc6OcN1IN21wHSjbIp2+o2wyhTJqt8dVUPsxo2pgs3of9620XXBsnqDPQbwBSFdA/
c8dxF4L6I0ydJMCtS0IyN/LnwH6s882/GtySn0S3GtgPcdW8dECwX9pl2cZpYI0jnkJbMFtZUwLW
PLRBxU/xqJEU/EiDKD/K40c/owyaftD1iBwpMj3cyVO2LQREO2wyDacOMDiUsByyJcAwIUNaR/fT
V0l5qMP6oIZPk+6qP/J9X2+aj9T8AjSF4Bj8BDTyfmV+1q/A3ACVCe5rJNvJWqjOJMHkj8/AsT7Z
P+YNO0VPABjsUUXbYWI8GvRPTeJGP1CguL3c6rKet+xzR0liW7MDETUEvJKEd4Zn/BwfRy8hw1NX
kOSbsp2Pji/5wNX24X3kTsdin+3Ml9tfsep0Z5PAHS9q27aJXMPP1eGlNlEg1WzSzG6T71RrE6OG
kEVUMPFrhzZOa/QSoisZnB+c91VRShM1hUZhNmvAw7vMYnc9urJiZxM9ivSn1uL6uTHuOuUkgxNH
FMamQ7JLnxmwyhtRGFx9S4G+DT2L6FpfaAIu91OiMCaVLEuDXgM0Njddw+x+R4BYTLp2qGj9uFxL
NYfeReF7IuzVWN9WKCBCRwdVaPzr0nxZRU3YNhRjdBEf6VOZesVz+jZDb2Y7PDbRJnlAl+h7+Sy9
S++DkCRkeYNc+TE6b9AfZaFMy6+npTJljgzkTKGpuAdXXvhKKanfwscQzXZvv2776+oFDKXDT0pm
NCnyiLC4rSDtGrVp0HTjTh6ehjv7Z8KIWtpEGl66xjW8FyZIrqxuEjgqGvpQt7xSG7CQdq4Kp08D
9t3asRfqlg8Z6JuOIvb31Z1xZod77UEToKj6dEgDw3h1ZlTrbFBRBbr+Xdr3zSiIP6tH3PIG/++o
uPPGVOG0UFVMg877jbTUl9BjwXyPgqUwhbrs6CsPQWuUhZoFit18NSGfOyekEuavzDN3jDe1Tgz0
gOwS2zf3/euobTNKytfWulNRJg1FCfC1a8oijvtf89z2LKR5AMwUA92MP7QtejB/3PbJdff48/tc
IKeQRoEcBX5fvdMn4oCowinuLOsLXjyVaZBaYO5/Wbg/9riYnY72oFDAIoKi1T4ggLgtqnzf2Y9h
abqhsQ/H+wgi7pnosSVYRb6k1ysjZNZzmNU2NDiIRGbWj8M/q8TLtZUF+obaGrPYbyY//N5twMeh
7NtX6c3x7G10iDOSyWT6Gb5b33SFyHfTJjOI+pe0rP+5o5x9Brcr1L4Hl1eLz4hoQmTpW98/NLUo
J7J2N0d7FFhe0HOw3NAvI7aUxgiZy9abvejwbu0m1zh2XxM3PDZPyXPtp9vbHroaWM7scYFF1kvw
OCVTGtBym+sLYyRqsidtuDOmh1IV3i9XT4Qzc9wcGlIDliEb5rxZJWlP8id9O1deHVjUNarHRggk
19YCzJnB5f+fvcorBtpUPcJ8Dm7uT0+4SBza4NfsRmT0272I9Wt1v59Z494GpQa9OlX+tFYFqqu7
I+l/G+7v22u2GrXOrHDXJI1B1ttG+2qQ7+xHwDOPorbVa9gEHoDnXsjdjdAeWRSxBgvs+3jEXfxu
POZ+5acAH9FNt2XeuJ1OtCC3x/WJa706Dc4GxoXjOS/wLI7hHfpW6V36TSeF13qAqgGXQA+O31ak
/jJB++SrtJV32nvs1ttyB+1QH4zNXkxCd9p0/yLrdj4VXAifh9osMhtLGuo57BgWKBZyJgIKrG17
3FmAivi8J/EFbtBMAPkUS2mQALQfhxUyDIKNvjq5QFWhrwJSHMiicANBigf1icTB027TS7j/6Yfh
UG/7X1DjDcbn6FgEDjI50BrbtUG17X6Xb+02/6L5nc/2zKvuo5/VVpjaWfY7v+LnH8UdWFqoJlE2
4qOkh2aj+pXXuh1J/Pi74VauvrntX3wf2WcEP7PG47cnNalA+hcuB4nuJm4CVNvPguRuQbLtRCTv
trlPWqobg+Nh3LOK8qWZY3DML7xhN779UjYxHDp+GL5rD7Lf/Zi/Nn5+MLbKLnyocGyld7juoJ1u
F227F5uMO2mbA7Yj+K51Z/vHE/hCUpIlTAtlfJcn30kP0l53tT1USnIooaIL/0uyo4fpVdsV3/Ho
O5hH4GOsp9i33OoDwmAtnqFfop+aKz/KQUrC+1jgqDwr1dUqcSG7BZmNVFKsEjpyyWu9/GO57zOy
qIcPIYOiwAE1LmLbkAqr9RTG5INDEqJtN28K0Unqfxe9BdcuSefOx0Vtw4gAw1j2X6Z/sOxRq37n
olTlatw+t8HFbSbJKVoUFgdH1IwfJNKTlMSbaRN5owvSAZJuX3/f9qbVN+a5TS5ol1ojGU4Lm5E9
bSpWuQkUk8ow23bRtKvC+SCxdpcMHeiv2YPtxPf9EG6qbPSkedpqSu1Hiv0yswdJVM0QzgYX8caJ
pU474cucZwoA3ORrO+aDy5GUruT2PjQE3oqDSKZt9Q5+Ph9cSGPDUMfDjHUGUc5p3gGS8aR7+ab2
OsFdce2ycWaIr6aDvSg0ZYbhDT5a+I86cbapP5D46fYCr/qtg44ykLEtZJjceFraypOURzSgSeM1
yja3SjcdBZv+8/S5ipV/rHzO6tk9Te/D1igldEkqzT5JfytjvLPsnYNX0zj1j2NSkdh0XLWv3LRg
bq8Nu1hx83ByO0Dcsjn/MoCorWDdVgvLzVx1KPLpO1pLfpQ2fmdpD47c3IV19uxAPqJva//2JC0b
i/t8IO8WYgMQKIO+iLu2V8oAVG/exYFezW7VNUTXYleNXopBsBpr7mUD4od0EsjNrksEeTfq40gt
QOG6elfa2UPbbBLqO/JWpS9MA+9HBE1rUf5hxQlwdQAhHRjXHADueSeYsgYvvDYJIoDfmj7eaCZu
z+UsAG4IzPD5qinSactAOhhk3SHuU29SYreTM8HBvGYFEMal0xktLIBMXr4JsJBMSXUk3lr4j8/k
D2GpdsUdgJD8Y2H5gjNvriWn7PQWhdRsLo5DaRxye9w0zfQ6M1Eb3xLEOM+D9KoC1hWUOoFO5EJ+
2Mz1PKmoCqsZOAYSaDQoECwaZ4+l/mi22baPRS06S0S/NglGsIV77Jr6NBl6kLY6mD+osBbqSCC7
4afMBNNZsQPeQZCNWl0taMv+1xr3QlWsdrSUElgEffA68zsNf4SiG5FoQNyrFFhOu2WSmgSdNY9b
9JA7IMlzoEaYjx/MiC2S6rooyb9qEzIzS68D1D14wl0lRkunlKHUp3SuHN9tmLWt500hqiiuHBKo
i/0xw3liW+mVGpWondaNeoK4zUaJQlfqpN04K34N9uQF2yONsuApt7oBdCQw0IsJGU4enZKpeRMa
rQEwRDr8HI1566ixN9CsdCnaWG7H3tUdgAw30EqIvtAEv9xsZtmqkMnGEBNlX7sa0LKaW82k3oSV
4JQSWeJcUdLNSWsL1GXQQqVEL01EVC1I/ak7ijStV73jbEycR6ItoSuhQPZpiUJdLznYhRvSlyH8
N7HwzBB32ZaBudJtuhhK5W1aHrqZ+kKer7XUvA025n+WiIu4Q907Ep2xRKC13SaqsSm/x/3WBCui
9i3Lt4WFcpoZk6id3LYRLNry21fRaiF2hdILOiL4Rx+aCSXTqFGE0OaPOXoaRT0mot/nnMLSwhYt
wfj9KPltyN+EZ8na74PNQUZxFIT/qrm4ytlZ0tut5UxdjtOqqr9D13s+jKrTC/bQ2n49N8JdlTsj
z0qjSj/3EPBeFB1Aqf5os9+3t+paLEdL4AIuRALiqhymT92QmFBPChrnjtKPRpUEcWdt3yCBiI5i
1MuhUMaNYzLstsgYJgu5K7OZtjKENBAdiJIfpFT4wFhdmjNr3K0ophYLQbSfBGkM0mKihGXnTXGE
NpoMwkKUqb2fy7T7Uqbt02w1/dJuNNwzVhjeoOStNxTDi03nTLCYgs8yuIBoz01pxcOCfUoiyR10
0N7RRhbx46+uJRJWEPQAoAtJpUu/bNp66nqzBmBTG12EQvFirp1daM/7xwK3s3pWjF3HYAGY5ecy
oxtpDME2NBCT7XtdJ5WqH7pEEC5WPAi9WiBAxIsHtE580kbpYmWBBuDkMiW36+mxbatHxmRX6ZZe
oTja/fWWuLDHRXrLzse6rmEPfkRitHhY0d1U/4vz+MIKF+bjOMMDRYGVyrnTx7uM/c6SO2YKXqQr
LuGgU2dpqVxmjmcv1x1do3KNO01hh7vMSPdoILP/3rlBBgjyGfDnadCVu3SK23O/lhC8+DFu8hmA
bybVcS61KUs3RZTsWymOHtuu9Kc0UUgCRqZNaZW/aU9pkJo1cGda9HVqtHnfjkzUqn3ddQuiaIBf
TFCaLCxJPCeHGRmJnmc4jSMnOxZmfZCj7xUNv0JobuPEJjErJOA1tG7OJC1xXtoTsbNNSdWtRekx
04d3OTV/3J6k1Q0BRJiKFwZayz7zP2fnjxY5XZ5pmCNJ8pLZN441GGIhQCdKxYnscME0Deuqkydc
ruKqPPSZupPnnoCdEFzzyrFJS8E+XznxcBn4Z1j8i13OzNwYIPSF3l8CmF0feqAmqVvB40Vk5dJb
/19rWVU+xVjQnMjh4xu1XkORjPq6Cd1AbxoiMR6Bl3FYSY0uHBvMm5oiNTseBpDUvGn9020vEFlZ
Vu/MC+rYimmfwQr0Z0fIUASgwhZGqZWDC2uCNyX6JtH0w5Ml1K2up2wG+qy2bUbS0bDciY4ieNfK
Lf7CCndHAE7GLnRVWi4hB8seXL3VtuH8uOgNgb3J7ZLD7albd+w/o+IcWwNzKfIBCYryRndMzeqF
Zt+q7FE2W6C4G4HD3RyciuaXy3WCtKGOXCxQTammEsWi4DvJiPzGygeqLnRQArdYjfggl0TlykHP
KR8cFjJapIYwNohF4Jxs34f05fbs6csW4e7viDzGcgM20c/Os9T0uj2WTY0ROV2U+Glu1V4Epl53
qqlEpr5Iv7BCNkBcTTO/Tmu6iez6bdTagThSohOlakMXtxeISnb172kEyCqKY82dkz53sXccdx6H
70bWMhC6F5COh6aFlafhEeBWm7SxFkVo7wyB3oA05qsDaQy3V6L4YQaplleW6Dqt6swmRQ2iOSRF
SlcfzTFQYlBG6HJh+Uo0SKTQGxNUDZq2uT0569P/Z244V47tGlRBaZQGVTx4Vdx7UiRw3tV9j8Yx
gJvQiQcNukt/QtSxGdKyyGYbT0oUaBO0MntiiG5da2lNrPIfO8tIz+KLyTIrLWXYMQ+542chkQw3
1HFXPiQ/pb1WCiZuNdKcmVuGfWaunFNUIiw4VfxImIDxSjRlXKiEgFOnhgp+uwRiVH9oDvP77VUX
GeBW3ey7xiwnzFWUhn6jvTSD5Ubq45i+/t/scIGryDStgsYCSt/ZoWu2NhDB7Z2sCja4YDQOF7FY
Ca28XMN0hS/s3n5Mvoi0FVdD4p+15m6M/8+S+jKDGttShlUS0srok93FP4YOirqCCVuN9GeWuOsk
sAuaOuewpGQbtJEy28e7CO2Wsqiben3f/7NbHO46r0bahNI5DFmoy44J6eM7bB5ye/lXR4NSBlj0
FdAk8JdRkC8xrP6y/M3JAcBKMhl2pU2sD1NEWbE6nuW5jr+Q5+DvMK0UFWUxFgB+yFtcf4k2gjpL
hCNbHQ8Ivhf4AwB/PH9+BjYDKTHqNLAHT0PjX9FaJLfiRWSwNgXn4qrPIfmJrDVUCPBauYwvTh2G
eVkiKdTmfpr4Y78BAq/M0VjrVyKM02osO7O1bLCzWIZ0/JBKDLbshgCZFgtOANHPc+FMnfs81AdA
mBlDVqiluuWxSEQruuoAZ2PgQppUa3ljyRhDMd53xodRHsDnJ7gara4/CEf0pbMVFGPcURahxIBX
KxJDyLjHM1oOM4U0GXSd5ADiIrf3zup5BoY7eBmAwZCw4hYlqpjEIGcN5CeKJf7Uz/fWUMvbqC0U
L5pY4qI57U63J92b2FiR0VYqQTBam9KlZIuGYcB9kIS/dIsUQtN4ZJaY0vlXGn0Z/0WPKFQG/vw+
dzqYdlwVtAHcugb3aUFNYhU/au1FMI9ro0Dr2dJWCWEubKXLUYDEtEDOExXBajhmcl27yFYHXfc4
sozkak0KaDdZJRAsWFCaP6XM3gxGR0bj0YIk3e2PWf0WAOkhbbxQ/PHsd6xMzXCM8S0KNJg85IRq
t8yyh74VPYVXDS0kK4DsGxrSvpeDbksnVO1sQr/PrH7MYeH4WiIxL8G+828PaVkk/nJtQiUcpLHQ
C78mVim7Ma4shoazkr70FXhup4dC3sez6rbtW4lWxjkXbMO10IgZVJAjgoAXmkEvB2eMjI5NO+Il
SaNNvoPGG4lTd4pUN5wiEoroD5aNdjXCM3Ocm8Z5B9lJRUF+LbH2ipN/AW86QAZKTRo52f+L2fxj
i0dk9GoJRoAeQ7PLV7Trk3hoSOHMZDxp6pMWz54s6j9YazAB+QgeRwtLu4ML+uVsFl2dpHOC9sxi
3BgKPZZgS8pONihQbScnWerFRzN5qJNBsBfWTgUL7a6fmtULSwBnF3odkIRCYiOuk+g38vGdKw2l
8i9i2LmV5W14drTJqTPjdMPojD7dVRqeOOlmhqDz7WVbc5FzK9y1Lc+cSWYZrFjq9E2FaLk6H0BL
5ia6COaytrEXdl8TjwCQivAJjhbOEesynssh0gW7Ns9/oFFZdpN4/Bc1APBb4dmG/k5cbHhK97G2
8z5c3gjmbHd+PkPZI2trkb7dqhf8scKLoKpTZEmajoSNpH3oeJODFkbgZ6spUSBPQFwCvIsNXp9L
F+gKND9qHSpTRu07QPt3m/JFlu7riJTa0ek+oPE6/UI3vDG9pVHhZrObl3tVJF6ydndYiH/Ra4qW
WaB0L79CmyXWWXWFJmC6T4ZoE5f7OrnvzWmjxaL23DV3RNvhp2Yg8Cn80kkW1MCqBoiOPsy3feu+
5xlEFHuR9tlaHD4zw69drNh5ZckLruKFUWIOxP4lv4fpAxU1+aydMeeGuE089poB3VacZvR38w5T
dCSnWfLN0BO1F6xtL5SZEZUgErQc0perZCftchVCrH9onkEgJ+j1WvWBs1/nTuUGGIMsNPDr+SIA
KweW8QYhD2IZ7024ux2R1gYC8j4D+WlcVvH8uhxILuVgWVs6tIuxOZm1Acm2bmdIH//CCioNi66S
AWFdbmGmGL/agQAoyLsU1KlEH56tScTTvlpjQc0XaCtZXajauRMKWghyO2YA14yNX6NoodXMM5wv
1LTdvHBINu2cfGvGW7CckEI7SLK1uT3Mtf20iIPjH4inQXnpcjKp3KQQz8ZkWk3K0CTubCpgszya
Fw2JpCj+6/QP0q7oRv/s4f//pF3XbuRIsv2iBEgm7StdWbkqmZFeiJZpejLpzdffQ+3uNCvFW8TO
9rwMIKCC6SIjI06cg642blbHBuz/zMBTpu4Lq61B9Fh02ylxorCVcOPnwGAJFxe2PGjPQUB2ObCx
MTS/gFLCEQ/AEAwzoJkRwtLp0RDoyZvrk/hzR17a4nbkWIlNxSLYSp/VxByxjNKKheXRILye2s/B
kcod3lQnLKsUPM/iDmjPSKTRNsvTymzV0DB1Ldb/R3vccR4pDkXVNsCFEHS4GL9p9hsnbJXxZHni
kBwHGRWeg7zqVV0Wft7KA17nhP0CdvU+q5Jb4idr/EkLGBsJ/BjAt6AZ1ECdbnJfs1jJy/RUz3yM
R0wyU/IDS0sFE7pfduFHCONrUzWibVKhtaT61bBdzTTn+hZZWsD5B3AHnaRg7h5HPAgj40lUbmJy
Q51uDaq3EPBimHgVof6LnmLoWV4OU8gqmVR4VB+T0KlLZqIEGnSR7RcpPAtagCCI2CqZKReO8t8X
Oy5M8zFv7lPdq6Zesgy9eMkG4A1xLdmywHWCsjbkbb9JezWQeF4OD2z9qcD6GpPYEAdiWvorQx88
Kh0gBrGD4aMf7EJpLfB2U6xoE4NszNtHqfRyfS0XUP2X38GdDjVhXVFW+I74+auy1H1pK8d37zVw
2bOxL1yyV+/Ts/bo2yt2J+94+Vy7tMu994sCkutKhk3kP/uZk8nWhPNgprBj0l6oHfScZWt5zoVc
DWwiHwTSi4kUlpdNFIw077wMJ8fPanThy1bVm8BYOxMWTvX2TVuYtDkGa3qoC/0Jl3Y5/62WdTum
IuY4N0lu3rXqJrDl++IJaExEe/Wp0E0IagWx2b0M7yvzPO2jH/MMKknkw1QwtPB9LyyMQcNB4G1l
AlWv8sNoAicI+o1k9G4T5DdRnd0noSuJLQaevCkZVCiuf8Lkj358gYqoHtQIwPbyVCMla70C4rvI
Hw3drVCi/cuo3hFjvRSg/K9a+fW6uUXHMUnCAoYooLWW1whpxrSAfvMIegAht4F034ek882B6Sfl
SY+sSngpewjGFZoZCyuzveQZsbfUiQcB9wDPhlNqBYrajYQS5h32cnZHMydZaVNcnM2ZCW4vaYhj
PE8T4f0DW4fGaFaCf0o1SdhYxRpY8OerD/t2ZouLBVJ1pP6gyUhuN/pHbchmKJLT9dWavPiPzWFA
ywqIE6wXn6sfsrJFsgubY0RUSGvioPiUt+BVE79CcqOTBmKR/3XMjVFhhVRNASkdzgQ+aXZ/UnUc
oNakIppScPzVN3A8iVKz4t8Wl2lmZPr7zEhU5gzM+hoezKmRO5Gh+k5rCOZYxZHJtDowyyINVmwu
7j50isDHgSkJFZZLm2Wk4/5IlejYS8+ZEJh6/Kz1bzlAiNfXbGlsIGjGEwvCsBObw6WdEMRxUAbD
AesxEhsozfY4eEpry2MLbfQu/gTbg7hic9F3T4Vp8KBNscePGNgL2iE1cCd36qF46Yd7NUBDQuhb
NDOsPtnrxUOqrZy1pQmFmCq49SERD+gAt1PiLGpbquM4B6BjIpYXIQVN7uV8TX9wcUJndrjNMsZq
ryQq7LR9+S7k5yoONsYLyCvdgXjGijuWsTr8iQPJLtCWUzoYAcjl6hUjy2NSh/FRexFBr7DGGz5t
sms/z20OyiSpz7o0PhbjW+d7JgMDPiPnhuwlKNcP/df1vTj93DVz3BJBsY0A/JqhnaxTzLx70EHV
tkryueSk5lPGrU9l1EGRlBMwsDXAU3XvdYkt9g9Kbxu6E/uAfBUrtbjl7T5bJe4sZ6Tu+zKDST/f
ZOU28p9Bqmu2yDGT8qWuNqLyVzTKD9cnc3G/z4xyITcDtWWfQlYIiQ/wcYkndOSYong3Ipdz3dBi
RITEDSSCobaGpzqXVW4qKYZWah6DNm5TquAdqxPT7wyIjzTB3UDCTaioTg8pxzLetYLniuno5GcF
VGGjkB8gqL1Sq1jaRqCE1PEoRYMVarmXh6IXkxpCXGV8HIQbTX7CE3G1fWBpcr9TiiilQVyVH7JM
DBlqr0p8RE7CFNvfE9O1X6mmJK7N7tJ2RSkNCTCo2ajgzLscjCBlBilGNT7moHAMdn4rHurMPyRT
33e2p2P82JZv1xd0yalMPMzTP4hq8ziFVqODUFEZ2pe0NyO8SVcBaAvd4hP97RQqAIQGd8w5lrI0
vC4sUBTU/Tt021sRuZm6RDu7S9/Gg8jQXUVRmsCLVHCqzm3UlSO5OETEDd/qAFPT3+WsFgHpWTo9
CuNGz9yAkafMgJDa9Xlc2od47P5thDuBchAOPvjx8Cr0MpeWsVlqvbXO/7pi5tv7zKITvyqMWqd4
CCWVtPP7B+Qmt+v7cNEKQJYTITk6WvjYjjEDynxA/ByjEY0amQgAbpGJv4jRrNE7LV06SCWhWRYk
yVOj3eXaMKNB4VNH5MNIYnWJsQkM1Npl0A6b8EKbpvIFCASsiREunmgwrYPGE9tR4dXW/VBBiUqY
woNyNxDtUKD5o8FyFf9oeJN4A+goBTAGSZfDo1iuMpuGB9D9NqLaFhxaSoTHTUjdNB+gR7AWbi0u
3cwilxUQ0DYb5Api5CIedrTYNAMkW5SV8Gpx1TQ8MNBsDtENvmFLKQvq1S32R6z+hd6ZylW8ndg9
FwyXT3l//WAtnt6pskSRodbhFi+nsA6SMkXZBykdravv/VQid3laNM51K4sj0gGdx7MTm5FPCStq
rgGlhdiqQZZxqn8MnXnbVODQuW5ncXlmdrgNIVRaHA46mugl51UwV3zQ4rZGE8lEQ4priofRtYrf
5EWgI68toctSGq26lyGTdZ+nK+EGXbqowPVLgRKY2n9Ufpfh1I4SHi1Hver015rEij14vWEBOxPs
valZNRp9pA388RgVkWSBWCMwZblRD6wlDnLvqi0kqbwtevEpICJEkDIpcZkRJTtxoOiV99hoV2VU
vYR1r7jgqRBMPUSGNB+TU5uWnalB99uWA4ndtRG+w+8bEYIlLNz2SRdauQrInZCrgwP0T7xp8zQ4
+Phlk0YAR0HxSF2Z+qWHwKQdhQcqKPIQF13uUpA8F3qujPGxJ/F5qOUzUhnqQxLTxC6YH7wGpFRW
TC7eq0A4A6aBxxWki7grp/RVpoa0R1wymKUtghTFMl7ER+0l/hI+0k9Rs6PSAoLu+g5eHunfVvmi
ZJiKsUAjWGV2blT7Xnv1yy9C/V2nPF23tHTyQfJuoKUSRRQQKlzOaayg37vKMadyAcBhKcSPpVes
TeIUr/LPEJSNv6kAQAzBx4/IcZViQ4YYDVHStq9fYqO8FwBPMvpNYWzTrDOFpDCb8PH62BZqbrjX
Zna5xQvxq6SFWu0xyCEW3wnx0yiGxR1TPOGQ9n724Gd+hLaXbrA7XSE7TxL/ynyR2v2Qsh0gA2tq
J4sPl9kX8bx2OlBwBUF7GDSUTHbU3n3RlT7aX4LZ5LZereyiJVeF+ht0N1EDxhudGz6pKrFuAhjz
I7TslbskRfNv6jSY6+sTvWwIiB8kAVCK4GtWYSAPsQGve4TUjoDqg1jXpvYr+LpuZfFQALMIug/I
X0EO8nKrVkMF9s8Sfkgz30EoZ+1XResXD8PMAndxDE3ZtBmAWajuUWjQPNRbsJhsqfMZmINNbB38
QdeHtOxeZhY5H58oWhy1XQsSZe2jdJDkS+TmlWT1Vgy2gE4jdTnoN0qbmxT6AFpittma8s/SpTwh
Qf8zq9OczILdxG+UoZ9mFeQVNuhUd/EmfAzWdsh3WvmHC5iZme7smZmBFKkH+Wb4bnhRE5rhG2hf
bULTf0OK33SrIxq2QvsFeUAHZQC72Pl3rfP0NTprUL+l8SLphoI0Ahq0bXDjbWkLwhLJw61ajFYE
1pwSbOKseB5kJ61UvMz+S4VdwAqAKgSGAUo/dIJvcrEV0oShLKZRgjZkKGIYQviJBsvbNF5Lky1F
PYaCOAHYbrTH87fjUAJGAIAJ7FQPPdvL+g70qte364KJiVYYs6ZO6QA+y6hVY5IUeQd9TEd5SQ7B
GuPuwgkXEcErULRFUzxuo8tNgpJXw8K8T6a8hwzUwLZooRFpSd6Kv1ocx8wOtySV3GqZarTJMWW/
gbEGHcIqGn3BJQJOgg58DASdwLxgrh/GsU7UITmyRHOH9mZqW62Er1WE9eJQVGMCN6ParfJN7oFv
ECFp1OTYiRuluukiB0Ccf7DqMxOc3/X1RO/LCCaAXKmyPUyAA/+6iaWq/YTxAixGmuij+CYL5Hhr
kjTA4Hgb5eC5kYvr2qytYfv5tJb/WYoKLmxxXh5p9JYGFWxF0ZPW7WkHVnCARA2am0JgZ6oN6uoy
d7rkRJOPtRQGXdwYs5FyHj/0m4wU00hJYBofemIOB/+2PQpPo4sUrZUc3sVtbfeH2gndxm7OkZVs
Czt/ajbQPD4MrrwtHRQSwom49QymuVVPvRCsXUwP5yAztWQ0nabnWbQFpzfHnQRrmqWapeXZL/m9
AJqXZ8MMnOt7YHEnzyZm+vvshoDozhgxxGfHpPM2peJ0grTRR/e6kUUPMzPCnfy+gX61ymBEYY8I
r1NyEvoX0RqMlQ39jabi7ruLWeTi6j7Uc1mZRiPajVncNnvR1XeqRfF+yK3AinbiNr5l7mhrB9Uu
LPH2rdqXuwCMfBtqgzrdFmzZBYWb1Zyh/SW5yYMIbdpgO5gqZp6asR2665yY09ryXz2VGqfUM+5H
PovIDG8opAnICh3xcjuM9vXZXyo+A8qHSxdpRgUUwNzRCzyh0RICMQWGhn5qjqnrxeg8rp+rxPEL
kyWmpqZ3qbZyby2dublZ7sxJKqkSJcSwtEhz6x7NLnEvHUW1+aW2wZpi6UKAgTFCTXvK3k+M6pf7
WMU29qmCMcaSuouqDbJsYua7ydZQ3ErbXJ/Rpf2MtymSeogwIBbB+WY59DyFTX2pVVlakZAdkNt2
qvwhFHrwWP/3GampX+FvY9zqpQmUG7wWsG0aDLeKVt34zauqtXZYFqYgxm4nr4mJLS4clKJBmTFh
I3TOJ+g+cn4sQ9NVVAHaN7ACpMsq+pWyUhbNCL0h2+vTuWwPCVkFYhUSHhmXa2dEoCIzWrQr+eLu
bRdFiNd6tvYannYbf8iQwkAxBXVaJJI4HySEvS9VU0cSE58FxtwWaRspPEvFX4G865qdLwVmgtZf
Lf4q5G1avlwf45KfnZvnxjhk4TAmHoOGgqcCtpsje+WNZ78oT9ftTK/Ln8NEBXxKOyPbwx06Bu4j
H8hatH7RV1lQDjSqt2V6lvRfhXifRKnT1ms0E8tD+2OSO3o+0MIAgAA1hX6JygbF2pdcA+OXqsXK
2JaOHeotf4+N25c+TckopljCISo3tWrYbGgfap0FFlULk0Bj4PpcLvnluT1uy4wh8dAUNu1LMBmF
8qnRP68bWJs5blMIXWOI3mSAPSpNYLH8LCsrTnhtP0x+c3a/FxFaNNoC+y5rIE+WgA62wS0n3IN4
j8YJdJV+U2C8rg9rcZ1EtJjgKAtQC+XWaUB2k0gUIGR23yOK8a2428bUrNmv63YWpw8JQqSD8TL6
wWLoFULsjROELaq098FrY8sTvZu+X6PsXNwHFO+JicRt6km+nEOlSBQ9qye4Wv+kNluinP/BOEAv
Icg6NBcgu335+2HQ5EiJAW/UgWoqVYBcAa5UaNdoB5YK3OiM+mNn2iuzveAJQ0zUDrUNIsKU56Yx
mCbRvP8babhNp0mAzRSylZT6K7qrajOr7pUYqG6pP6ZYTB/dsdfHveT3JThjZJWlCXXNjZuSvhji
bqqQIVeo7JDOH2NTXxMCWraC6BMCZqDh43WACDSFiTJi1EAGV+y9xpNQ7u7leCX2XNyMoJb7jxnO
WaS+2tWgVULhCIyJEDiOe/QDJWu4Rc4KSpbipGCJ5zqwfMhqcFNmNJGuVbXWnzxIb9P6U6yevHHF
za7Z4LYJa4K+y3LSn3owIgYFlO1LarXe8/XF55zEv0YCKhwg7DQkL3lmlYywGJI6wXAC5kI4BzUI
npRciLYFE1OHlKF0q3pDt+INp+mZ3Y7/NgqsA7ST4TJ4lBgqzGicFZT+FJSy2tmGR1IdNE/FMLhj
KJcfihbKL3neM7cLiFet3Cd8HvrbPEIcWFZBXYs9f3kACzKOJCWY2S5it/q4JfSogNsgb3dtO5qd
FJ0aZWt0K6HP0kzLqDSj5A1gN3iUL62qSpmBCDUaTnJzkknioLpEmrdO3XfB4/U15Y7av8aHChPg
OkD2ojnk0lIYG6ocGEF/0gwoSehe6aKzF73ZeSpY1JPXGgCXVnNSX4RGO/qzEfhfmtPSeOgyQofT
4NPqZFQdKmNKVKot6MoQbZltqQP5MfgDiG09NffXMNRLE4vyrShIuBiwqvwzIBljMWul8TSy8tgV
oD9ODRRa0q+E9K+UIn98fXp/2ENJAVV94HSmSugPXodWgKhsi2TjKQDv8aB0Zpe04MN+J8FHlq3c
rT+WcrKFxxQQBND4VETOCYhoaU8qojcnNezcjElu0PfW2Po7SVrZnj9PBUyh3I5r4LsITrldA6HR
Vqto2Z5UtXHU7gbbdSN7QIJ7n4nGTB+BSxOEj4261t45jeHCG8io8E+QJAiaA536/W6e3Ydaqpc0
7vTulDDf6sN3PdiHgWAlaWa9tp6yaf7LhxVqp/iH4vLEZA5SKb62nBRoKYaglHAqxSPLWssL2IPU
R26etCvQgoXlgyVoD6MtG5Tp/ND0ICzLOI+EkxS+MMkshk3kS8A8+itbcmEKIeE66fOCwBVFKO4I
+GLY98FoCKe41G6ZVDvqFCmAP0UrzRq0OqyP3vN05UW8NLi5Ueny3IMASwkbdKWf/Ao5m2An+J84
/wN9v37cFs1MrBw6xieAEOHSTJTVQVMMGFvwKUB/XoqeVYAPBrpyK/zwYnBgeInpqK4j+MPNdGmG
1X4F3bRKPLEgeJUG2axzO5XFWzlokcywmmCNiobPB2EbAvcERn3E5uIUR3ADA/bOF2gvyydAUtDR
Plg0VzZ6YlhAKpgI3Q+93ltCw84IsA99+HF9WvkwFOZBSiKhWAJwHlSG+V6ItvQIYDyjfoJO76YO
brM8BpzUQF7KyYWzEf5m/Ws0PmSbgm4jqAuo6hu513Pn+mf8iHJkwNFV9HRrGoRw0M11Oe3GkNHM
gx7PKSEAsWZqRg4daiSYC5HeXTf1029raHLBfEvTVYUy0aWpUB8SEVDq4JwKskmPBrkrKlxLbOLU
vm6Jz7JPc6ui5jxtWFzA2E2XpjqfBKkGhpczRe5t7/vFX10XirfxkEmukpH0xUgk0R4EmlhVIoy7
QlTvqrir9nFWH6hKpJWA68csTxA0A8OWkSpDAD79feZiJ6FnjYn4nla/q9pHcA47sbZGRMf3i6Ek
hmYiEcOGP4d0JD/qWMR5Cb5H7dvpb+2utd/7bfQ7tLrXHEIEzNLNxAE4JjL7e2+tlPvz/vq2Drc+
dfbgFTOl9mdjZBLe8LRvw3Ovo5dzfNTSc9AgLxE6sfQ7Z6UjSZBcpc71peYepf8aMzh+JgIECXcn
t38FydcgkYeZjQvfUSBLXKNH77qJn45iGtnMxvQNs5FhVFk7BNPq/YXQSrIi23DCHKpyzGRP2krr
8vI8zqxxe4WESSa1Qh2eG6dDWZxYqt3YviU2toYa+f84fdyZlBUS56BVCM9oQzM9+hkGaz0NfDfl
v1cIQBikHNH8zZO8Us9IG7/DvqhMtosP/oPhtPsmMltHsMubbksea1tZa3X44WumJZvUWRDxA97K
t9aF0LFWYwnjinATWyJr7EBLcB/X+qkK47dU8leW7cctyRnkVi1JAqRMfOwRpDDM1PD3kfReqn+p
rF0xNP3QRbT2bQjaHnigoY9e4zZ8FZZJLCl9eA5FObJb1SNmgojR6nRhsK5v/DVT3L7XgkQCCQJM
Dcl5ILopGMgLo6/tupXl44WnA/QBpiuID9JU6Br1o+TheAlffi6Ch6B+qFJ6E/b7JGE7+quTih1J
yG2srYGUfl4U02zObHMxVOLRUqo1IzzLmjUmFjTsmSs2Vum9F+SmkJAGB0YfTFYmnjXXh72wYcCw
C35uvEUVNB1w6+iXClj4WxwLQct3cTGcDLkHE0MmPtAGVBDXjS2s5MSyjDcTHmryD2NJDgBnF2Il
SwoeE7wWT0RJsk2rr6mfLZw7qKZC2RC9BhAX0LmLN+v0BB+CtRTvlOZcyE5ITdAhpGvFvMUBoVYP
hwKObszfpUsGdCmgWUhQuJCMLTGe4uQ20sWVgOVHVI/HyYQqgxvRAA7g5WEavymDpkyisxybaKkL
69Im4ikSNzluuJ7VNl3jc+MhWZOzvDA5jXt21cQ0kPBOD6Jz/htsvkFu/pXZ+uuXBKwnauCSYapg
LFrZHDz+4d9GETMhL4jea4U7BGIGpK8apNF5pFb6O79N32Sn24yoGLN4l0IxYYXEZXle/9jjtn4V
KQWARLDXNnvjhSUPgWCGmQW6AEnZkM/rW3/NGOfEsnIgdURZdI4Cw2EeXn++bmm9rZFzauy6XsfT
wl9xnEsuDcv4Z4TcMrYKWE5QZYrOvteZjfxYCGYf24x2VkJ7J/a+/M4tkatRupXbYXUtuQs9URMq
9AP2rPiRN9GuFfUteSr84RzVaGH0cWFolt4GlhEB/N6uvOGmueTupothT95htnvlpC2EtMRcDzJB
ezVrR8RJReZcX9GlCAkPNjhPgAWoovCRZpmyIW+jLDpnR2iQmJK2SfJdKIEo2imhqjoe1ojWFvfQ
zCDn1VKUXioDzJhn1Rq3gLPmOItgQRheVvbqd4T+YwJnhriTWHiTrAPweufwefjNztpB/0p/Nb7Z
OcmdmJofiUn3r0cJCqG9lZ1ES3xamdrJwLUP4I+mIPfRUGP75IPpn4bepDedK7idXTzWG21nr5ib
zsE1c/zh7JRxbHuY6+1Att6kr3v5jjmQ7es3R+Pejr7W+qPXVpI7mCyAyk5MsHVK7walb0s5d0g1
iEjqdcEpf4yi0L0+xKVrHtTsE/eSOukFcgaJCOJjImNFO3bbd66Y/U7eyrWS1vI0/jHCHfqC+tHg
51V09gopdZtRfQ+kUrTCoV8DaC0FTDh7GjQvka6UYPLyiGdxlFUF3Nu5ViJw2+8H19vRY1M9Kere
jz4KAHceSzTSR72w4lT/n8PxxzQ3Sq2SlAxk2NFZ7++85KtSD7RGR5eVgoduEA6VZJfFh/rY/Ioa
S66efSAbvI+EDWZVPCjGi6y7EVuTy15e3j/fxHm8NIXqmRFiOvyIeLZSxI2bAlJio6P0TMbOub6Z
VqeAC3uQI05DSKHgMqsCt5ShdzQmLTT/3n2lva9r9MD3ezWxGNv3v4NI3HX6thfdKN6OjctyMACM
uGgfKN01yRrDwfLJ+jMT099nvr+SS71UptUR0oO0V60+3bWm8eTfC2s6Oou3zJ8tyHfrKqj7oZtr
mgSlFM1hKEO7krM1itTlm3RmhnP6uWwEOuswIMN4kjQHKHmw21IztfWXaL/WXrCUuwFwCwlBZKkV
wHa56SNBQ2q/bnHFpI5g3HpDAq6NRwj7moPkFsZTsovKp66yDuxTrw5D4yZkV4mm+PpPdtif7+Dv
VtWI+0aQ4UoydZuPluI22UYebxIVjdHaXareqpFds8qUFBvCUGafV1M5xJG1Y1w9EG/bkF9qasqn
lc/6kR2e4uLZZ3GLEbUjo4mK6Wnb4JXoblZth2CbFHd4rFVJDjhHYY0q25dsGxsfUvSatuApOSHh
P9DIyRrZDLwtG6DtaAOMt0ukGz/N7bHUDrQzE31w0nCtrLLsKmffzF3mXSInMaQ58Xx4yt+Sc/xQ
3KSb3uke5ZfgIT6TtTrg4i0ws8fd3QkdgBkCJca58PzRHSr09MqFV1q11vm76+vxXffiL254fwGx
Cu4BQOYvT3uSljWycTgcGfUhg5RaYervhPZEgUYStjV4moTmkY6uWluj3ppe+gheYXEw5RQkP2ao
1Wbqr2zdxbBw/k2cL2bQNCTQSsB862RTja8yUB1hFNo5GV1af8RQCGHtG2oY7spkTBN7bTI4r9yh
VVIuapyZwD/k2ZnmkUnDOw3E2ONdHrqoTnr7jtlMO4beyqW49N6ej5lzGyAIo1oEvrczE8gLloJE
PvoKRDP4S5fWGLGX/O7M1vf8zzy8ykojqvHfuczRiSgABL52ZJZu07kF7pRDeUisUGyKzqkEjZNB
2qVFhU4kyRK0VZK36bd+LBpajjWQKAF1w2ed/BC9pJKA0VSZg1vRIb80i22Y1d+0N2uy88tbc2aM
cwXjqIGDEAyR50pwUHPoGrvV2IE5noQ7BVCq8a9BDVeChcVcAtSo/h4h5w+IiuJ1ReEzpTYFfNVS
AIGUrPLRuNOHfe6H4Hfc6KCmyh808lylK6diyRvNrfOhfV8lmlTB+3nom934yAnZRi/j3uoQ3q8c
wKVXy9zW9C2znQkS/DLLgykKyw8qyIeFG1EozSC9gYIV6UHNGVp+eZe7+looMh2va5uIc4Nir/Vj
PMBwoG17+rtACgOMR2Zce5tQ+9Qer49z6RKcD5NzcDExlJLh5XsOs9tSyKD33Fk+ffNAtRH4I6Jh
+7q95dFBTx0ZQ7h5ldu1bU8k4tcDnPxOKXZjB7CwxbpNWtv6mZarudjlE/nHHLdffRpXaYcm1bOB
xiXm+DdgubEU9BygPUa2kYVee5stOrSJjxbQK7CjG9x8lmXWQCJZh8GAGCbtwtEcFSQRrs/iUgEE
eMM/ZrjrQQozSVRC3MtRchdQUxxdrbiDqBIOqClD+E75kj2Xgow5M/NhInW1NHUtLbToWWffwN0T
PTOSUYnwDZ3gpBt6EEVT+Mozi1Uv5Se9Z7Ya3ybio872FclQel/LMX4T2/w4KX9/gCJw1UE/aMOp
xwqXs4Ai695/ajNT0cF6DbTQpmCuHG/r+BR3R/0hf4nZxiD7MInALBpZrRRtUg2qQdJ9WLx2+ilK
h83/tEaKwN080KttkHzB56UQv4nctrkNgPav38fYzSKz1N3ReyAQvRDanUBGOxpbUy/WmigXz/ds
jrjzNnq93HaSivTZxghsEIm0D+c1jsLF1CRkQSFsiR0Jwmlu0yeS1BSCD8i/cYgjVDykwZHDz1Q7
ZvVbVDZmw0S71B2lfV2Z4iUnPTfMHYOxi9Gh2g3h2Yufm+B3+nhLVBN8oqY/fJLIbN4frhtc2vIU
8i8GUE3f7a+XlwKrhyAtsgp+Q4k2Q30npE+Vr1gsWou7l9zI3BA3sDAZa1A1Fqg19p3Jws5S9Ofr
Q1naGHML3On12kLR6gpDiRVmSXFjjd0xTu666L3IXKVdowtfNCejEUUVkbECkvdy5lIxBCHptFK1
WFgFy2wPEPkUdN2epkRW3siiTaM1KeOfeBg88SYRFBgW8Njj8TCRSDRGRJTiarv+IOe8txXPvk8h
rIUWxPiTOpbUWttxBSG2GJrNzPJMN3HPRmEsYLZBbt4s7/w3ehLc8U14If8kvJ2b4pyMGIJsQu1Q
HIsSyCG2B6rZtf+gGithwv8zJHSBASYJgmYe6g3kiwyu9SldHTcCXiCkt0MpzJ/KsDxKKoiTyyEe
zLQojCMFuxpA4JAJvr5jpy3Cu3u0PPz9CVxgZFQ6JWkTRWdNtOWyNgOoRWeDmekHIpvXTS0dPyAY
v2EvIILkM5KNUPeZUCAdBM1JfZ+yUoGWjUjs61YWEzQaYmlsTXR0oI3w8lBoVZvjIsfbRBvOrb/v
imecOzr+Lr4yQDblBxFMfOHnqLjRuyfYnbH1mNPd6e/XP2NpsPOv4DxBPoDKpKrw3vN9Qd2oOQMq
VUjW4IyLuS/gUAHVAnASKvFcQD02autVEYL3BO2eGrH6VnIUciD5vYesgqJbhX4jHNv6s1/N7vFk
Dd/VyLltbuvUkALVSgNhoNrfZWG492qyb/J0l/ZPkrBvQezD4sjqq1eJfYRtYg2iG6NXhKDOvGur
90GxoVOjiLsqd7H/bd/7RVi0i8VoK4do80jJDtw2TtiuhRBL9xt2Bp2YHb4FAS43iKomWVkPiJa7
1PHr91y4GUdlS0xZ88zxOYBmCfKhJXO1lcth6aE1ERIBDAKAK5B1l3br0TAqATHSuQpkQGwSgx50
GhSbgVDV/Qe7b2ZqmoLZO0tNOqSbuxHlGnQQOEHNxi0TxRX3NW1h3nXMx8M9A1rdA2azFvBsZWhT
3gflYKk+dJx87+z5v7xOdzR/DQa1GBXNjU7nbjaytvAAXEqxeLro73woECtZZGkUz9UmtH2a2wHQ
kep47CtTiIYV37K0gjpYGoBTmrjq+HdWogI+33V4h8h93zhSrmQuiQNix5Ga/QO/jKgPZJpo5MLl
zo2TgPErN2pjSlWlZo36e9jaEJx1hFZ1QEl0fbssjmsSWYIHAfUk7zKRYS3UIQriM/WCygSsZ7DC
rgrtJhvXHo9rpji/KGcDAC1pGp+LOlE3MZ7DThz7oSuk6CG7PqpFBwUwyH+GpXJPGQFMzp4ESoqz
wMqEOrVeTgypoCBq3DJsx+IG3XhdOuyJglyWJXRUBp9E2Hl3VTeKihMjDAodpkoh3dIIykq7dNT8
5lAbUi/ZUhjh/32a0cJqOo2kD5qfh+VvUQgK5BFVqd+A0DkCDV9WqsNB76TKMH21r4ptKbCqtNpW
qGpzHIJct3CMQLa/Mv6lvBI0zsBLBqb+SXOam2tjSJOwkGiMiKlw3kezsKFOEJof6No3I2st67h0
8SIqxJMM4HPAtTXOvxVjnODA18m51D9FtdxruJM82QuAqBDOJP+CJIoZEKSek/HYDNlNFzpy/Jh1
ntvRr56cPeXTCKvP65tgIUSmSMWIIhDNYC/iW98zo0vqnvnpWQ5KUyKCmQmZqyaDYzBXoNRk3et1
g0seCha/+yWmuqvBXYsIHFkF9t30XLs1etDtlljmF/01PjXndJUpbJpTzgcDWIFYHE0vEjpgOB8c
NamWdwaM4Uo9p5umMNvnZG+ld9G+WAEDLZzcC1OcR8oD2JLaaVwJrudA174CFvxSxHTN9S1upPmg
pi+Z+Xil8zyIRsLSsO/ibZNvUInwhiea57ZHtjm5yRyCx7DieP9H2pctx40r2/7QYQQncHglWYNK
pcllSbZfGFLb5gRwnr/+Lrjv2a6CEIXYOr07dneEoyuZQCKRyGEtFmQvnv5Kpn0+Rnn9rNhKmfHA
GwLowjKAUCre2KCIqd2aNew0t3ezuSnmkOrzxp+y7bP5rf3SNBsODhflTcD0JaDZl9IMQAtBqi/X
P0QSpPP2mf98h3Cdc0qEvNEqdmIMcHhLZDS3KBCjtSRR4frzTfxoT38lCfbk1KUzTT4kldvsqVIV
4WXVqAtFBBtyE+DelzEWNFtARApQxF1efM05uk35q3kH39X4a0VLQqi/Lvvy2bufsPGqmFlWm+cT
B5gsBLYzRuEEt9hTO7VGp4d5xY/tjePd10M4R3oH3Oyg/d6OoTH9078k8wGUV521qYbHZgyMndvi
sVkqe9alxwoNfRbYG4DK7wt7y8p1pGaDrxkOM63DNf4+arfMQyFqqfe9douegJR8t52Heei3bOwC
qmUHkipGm2U1UFAtgu8Xg4kApBL7QcHeMmuGNbLTi2G/rWUVeCBIdscNJQHLI3Pcx8bJ1r4X9ttk
qS4q6Y44nKEI+d0/w5iXB35u4qb1vBn2/QUjn5sb+2Z9b3bZjt24T8B383fApX73I/2+2ne3g8Kv
yUz+r/APCU89Hduytld2qr0CnQrdLdOVrfV8E8Vjxd+ioLJEDzPm3C4VJHTp3KzQYXLrwalDagPK
bpyOqROSl/bZT4Pe3ShRSf9kRK5JFdJDBEOKbatzzaIxmjZllBUB3fYPNshjgzkYouJRO1ib7zf9
AznOX3fll/F+vk/35HcVoQL8JXu/7sb+5DOufZDwNE8B6tV5FT6IBOahe6u372nYhfnPO4D63IzR
sCEnfz+F8a9m/1Td+vjG9lb78k8XuZtk5z97EXoFbvp9ckeD74jnduClrdfA3Q1f80AFwfVn3OHa
x4puomr6xATn0AnsY5gzY0+ZE9ITmFsj83VjfCGbYR/f66/DTR/ur6/Tx2sHncwI/nlnNoqeYo7b
7Bo3t+2lPVGtDyxQ1fvpFiXjAe4JWbYYSd/r8rgml5pi5AnWiY5i3iwmlldqqyjHpq37k/cMRceb
f9Ci2b6wSJV/leS7ODmph7Z2B2ltFJCEYzDZHsOEHARlNykaDIYvvnmcJmDLzHWkFTfNgDFhRW84
P1qicgBSQPyLyBSzz8KN1vlj0lRV1Z/snNwaOSZ2/fRnO1rb0ax/X1/Hj57E5XjFFtJ5HIroT1xz
FrfEM7MzD61Vp6TTj2DnxksqUyQvPkYClyIEo/TyqaydpelP7jRvwU+HGt++aaLMM9Ajo7gTFOqI
80DlUjgDySBr7u0vCS22VqzqglaJEAxCr528MgauztKCFISA9uD1+p58PEscRYNvioX/B6Xmpcml
XVw1I6HYk3qJwRMxRF3qRWtWRYSCU6iZfvt6q5j3VckUrnT029h6HLP+BDBTDvVzs3hJULJH+JNg
GNFrYyschmwZAZYAIAMLML7g7LpUMrdyt7RLLCNZF2ezuECkah392/WVlOQa+VL+lSJcJ1PS2rQB
R8SpCbrnNUij4vgaD8F6CEkWzYp0v3wN/wrjf352lrK+rFbil/1pCZclyN78H/0SkPDluk4fg69L
lYTjxPyW+G4MKfM2/Zq+qHDBZaf174oBQ+NSCWPCLiQ9fA/p7I22nog/IsA7YVJjsMPrmsjc3Lko
wc6nokbD2cp9ePdPbbKgo9tnrVehksmluOh7NIHB+eG5adhN2mUZpKyzFrF6lxnWtrXy937wgs/o
81cSN/mz/ff9NJ8rs+9PVQnO+9hMvmRGeYu+oxetqRQRoNQKMGSO4Bet35j+vZRF+n4ucrLA1pok
KkGJZRvvK4Ky6xrJzw8ia/BicqhtMQic0ENfGyvEpO1d0qEp22w3ml/e1IBUd9ON6Sb3aWyFYM78
Rup1Myfz9+tfINWTY51g2BoQNp5wgLOEAaSj1PsTLb5XPtSkxyRVtRerhAgH1xkqp2WpAS19bZtO
6S3VpkemZQofK3lKgvUd8TRwCGCHqPVcbloMSNvBtWMYCPsFnLoA04MhOrZ0DHW2edAXLKDrL3Oq
UPthmBvY5CMwzSvUI6r8gRRVaOIJ2mRf6zXdX19lSeB4+WXCCqBbpcmG1sWVg0dkpLVR/KVFo/vv
eN2we3c/GegKjtxn956MW+endwJPakDsk+pd89H54DNQU8cb1wQUmDjQMPR26cXziOG+wg9TE9Bm
BuiLDgsLiKMsuvEr7TLK4plqvKbRFM2riYLOmqaRpbPrgXcjr8BgZDdt8Vb5G/Ijad7wxg3Q6amx
X0ATUpzdj1cfup6AqQPIF8Rdvsi84NUzQEJcjDCm7g/i3LbF+/XdlMSsEMDxCQBPAtZom2t+5oja
wV4raufjqe+m0Qn8utCNu7FApf/IBs/Pdvh3/93QvMGKbOatbuAUjbs3NfRpRde/5ePRwnA7an38
TYDpULECrhdrUnhxOp+QpDayCCgc+j5fHL2OQFOnwpv46OohzAS6JX8UcNSZS70HjRmJ2ZTzSaP0
xmZLF9YGfMacz3g7lqrQWaqa5XO2HBTeffEJEs9rNXhdPZ/Q5qIfFid27mdbt24A2JcrIgupKKAS
gbkP+VlfbOCPM0cvSnuEYgugqzCbSvcmqaxbK8aw4fUNk64hkDQIHjv88cE/5dx2vGxs0ticT3mV
dUFi7sFTTzAIMW8Ap79urguTpPs5rhSylGgF4eMdgkdE5X1CNF0vJ33W/Ec/cboxqEgCZCsOcg+i
NHepi0ecYxoWSdJuXda77SFrXPpeDyPefG4V0zkoXWP82k+MspfrH/jxqOL7kN/hvAw6z48LqzEM
1VpiJPAUo3n4lrl2ySe7TMUyfFxzzO/btg7jBVQk5rUvpbhr4mqNpS2nBgNdt5jCXw6OpqU3fdVl
X3V7ahQdexKtsLvAxEEPDucEuIzxrq/QR9PEt5/9lrBCSBCZsZPYy8l5st6LG+f1+s9LShOXvy/4
MkC6JLGW4ffNNCx+FLfpCej/AWdTfQavHf6pkPfxCrqUJ+wFYbk1FBbk+emR9rcUlIuvufNjbncz
ekU9+8usbYye81XnaYgiXTDNT236s7FVM/yS9ObllwjebK0dktSzhenaZGMNt86bU9+ZSMc1b/m2
KUO9JAHd+cPDm2IF+O5f3ouXcgUP4Ju2tqJ2s5wG/1vdRG2x79Yti7eoVb8m/6ioSWS2j8lF3iYL
Mihch5e2b43AZWZduZ6ywkT1vcpA987iBz9r4mA0q1bx5pDaE1iB0JOP8RKgXAj7m3U9XXA9rieQ
UEVO9qvIguZrfPN9NfbD6IV0k3nb6wsqO20OMF44AxkufF+IMxbf6DJr0lc8C5xum+t5vV3cXpWo
4r8i7tq5FGEdG+qn8TyN68lrwZ5pxLuq3g13mPkP4lvwnylCWdkpcQxgPBM83XG/C6eS9rTMjdpf
T76XsHsd74SA9m5zY2idtevs6jTmeXXziXU8kyns3Gi00wQnDZn6mKNJqAYQeFN5+89IQQkeCTF0
sn6YUUOs3bt9huqvafd31Fu/TehVUgiRGT0HF/SR+0D8Jzr8ufA9d9BRYjb7OblLDHdrxtYX6npl
tGTEViyczEXDQ6PfinMlYerw8oghfalVcc30E7i2STB5Q/8Plrm8J+XQKG4ySegJQDNkEjmcIRAU
PcEwktFe7S721hPaHq2beS4pSuldFYIucgnLQk9exh51R3eqq/umpcvBnXxHES1JVxe1cwvRC/4h
Rkt8MMVwJ+QuVuRND3nh9UFmDUtUIHMSpqv38xMWAxRwvE/RoeWKHKhrYbLZjQGr5o5zt12ZAbK5
ttYUjkvmRTBH4KJLgeOaikC+hGlmQ6ZUP1Xu9ASCYLCK+cOX/16TcxmiD/EHzc0obL9gmhFkY5+E
o6+qZUpK5ehh44RJ8IjIcIv4um7hlp7FZkhBBv+Aadvu1vUW/yael/7LoCMxV3idv2kTF5A1dov+
0mRxAiNOlk2DRu8NyTR/O3UTSKwbEDkMmpN9TWqbhildssP1FZEdHWDAoKaBcUQP7YOXRwel9Kb0
mamj/zOOowLX02nsAfg05LQ4fUYUCNzR0ASgUxE3V8vNMukKXz912rCEJk3H56rz7IAs6AS5Lkpq
Sx6Ib/DyRY7BEWK2mZAso50FW9KH5H7N83Vjm73+GWs6kyK4gh7Em24Gj30C1aO9TYe6unHoYO+u
6yLdIR/cTejh4ekwwWY9k85j4STGCcgWQOAc0TtYr2Z+j5SUiqVRMmwDy/0ri1zGzf9T22jCyTVP
PzFkFFAB8tpyPBrzUk37xFr14TgumbUEWreObWT5DVv2VubrXWC4a4eSPSUDUmTUdgI9I10S9C3B
6HNl5xhU+MyquIBe1UGa5Yhv00GvBq03Yh0DckV9MHqXfFv0qXuKh8pXlFz4AouBh6cDCo2/X9Ah
LRwRtMS5de8XBrobzed5Je9tY35JySkxMACC6Jn3lvSKkEq26ZzUFXcMGM9cEVSoTe21mTvInNo6
DTTSDGGtpekWzROJQpQs0gEYuE9QogCMpXhVLwgHRqOqjVOal0F22zvRHG/GbttOiphAdijPBfE/
P3t4x3FcmLlXcUMuH1mahTRhisST5GLE9YTGDc73CXhQYasmmz+1uVUkXXIowSafA90jIBNDY8vz
dQOUxdmo0MJlAknHAqWaoM4ytuBiHqGODqzz0EzGyOlTe5vN7Xzv2a0W9lk1HfvWRmWfeHfO4C2v
TLNqxapKJj+QLsEkEmJV2IohJpBritnpZM4NtEk4QVLRu9nGbL750oKgChMGYXOwewD8JGY01Xjh
L859RwcwSY4PrKputDKZFUdTcl4uPsi73Oe6BVb+ZPLzkoaOnW1NWt3GWIUBnMHFtABHGIys0fXd
kNgWZAIQzoU7wBtLcMXeXNt6mnWQmbDIzh/1UjUrLtfqrwQhOJ/x5PL7FhLsNo23FBU9fz4NU/bc
ji2SGdlTPcfHxp8U7xBZAulCM8HMVqR1a9r2xmkpfzrFq3af+MggrcvXXLd3Fah1qh4UJlkI2oUN
JmrviyrIfAUAq6RKgsUFvxuYdBFm+yJIermWiKk1+Ah0ZVnoU6m1KSxcAspFA82aJUPyMT7kTr+N
jdkJytw6WrMK95qbjeCGL75BMCu3w43iL7gH26kY3nRNx8uvHMfhdR4RKa0A+z5OxWhGKys7hYuU
upUz9YUr2Jm80si4+i6mETTvH0Svoe2+r1SVTJY7lb+SxAu4aZs8QcsyfOQJNEJ5Hmj3SF7nL83X
6cF+V+GmSG4ZLClQsVB+shAsCaemjbMsHfPWODn90bZOWre1F0UmTnK7XIgQjs04mpQuUwPv5PwD
jYAyaLK3ZPJwnd1cdwHyTfqrjHBQejaRyXFwUNgaokNoTzwWVE71QGdFQCaL7y90Em4ZxJxLnehw
BQPys01x07Kt09mhZf8yUafU0glk06GWW2AiYdvZ29UjNi+LWnsBnaTzajPrF8n0n9fVl/qns73k
y3N2uxp4mxmMYKE943uaRXpcB/Z6mLIfnfZQGg9WqgixZQ9h1OmRYnWAy4yZQ0FgOeRZjhwF4oYx
aGGrFlAS3pyfzAw8dCrVXzpVG6zcC51J5LZ2piKrVn2Z+bp3abypmyZwV39XF0/Zkuxs7a0CEe5g
7uoKrHvd+EJ6hSuW3jFn4gUHNLBmSZ144C2XfrtLPSMPuqTJN9f3URaDY13RswQ0fN4PK9ixW80A
zCshxvFC8/nGxulfAdF1NANkawCuEaqeMdIjeiZQMOdeA7i35uHg2OAPWWgbDJ650YzvrE6jfv12
XT2pyzkTJlhNMvR1tvrYw7qqf3QDLUMvN4yAUVqE1yVJD8SZJMFaJndxp2WGpJX0G0aeCm/TWvvO
OfpLWNdriGSUQqLUA51JFAzEZxPLJxcS3bHcefF+Gb91DENz4/a6ZsIaAuMXz54zliBBM3e2AXJa
gYzIouMSZZrzNGQlRuqH39flCCv4rxwO3Y2ylYXxCUEOpuXidQWz17FisX+bL74XIq1BoqZgGQaZ
p3bXYlT1pjIbILtiTPW6dOG4/X/pYJtBSsg10AZyedqLhRVxgqbL43j03y0VbjLfi7No4s+vg8cP
qTxAn1uIGS9/PU/NIrYYcGlxPW3QF3CTkT6cunHL6q9mt6scRQgl27NzecI96M+Yr3U1yHPxILG1
IqzqKnDq1+trxnfkmlaC76jqzig1wwBxnzNjh/y7tfMfnL4/jH69zwtFGlK2Qwh7MXxne0jniK8t
+C9/yfH3sbVXPaxYMocI+1RgxeJF8+9WgRgbb3DMCiGdc7lVdVWxnupgNmtItbX1vVZFHInHA8iu
g3QypRFeaVGXa4pjJhznD3L5n59dN3WdWhgCxZY57N4fdz3rtn79ONQqBaXLeKafcMwILQyzajhz
Gwh5TqpXt9Twzn5dcEqaP5X9yFfP7Dgvx5ue6BuvMBSHVSqFj6w7MHKMKwjHaapJ3sxEw2H16x2m
6gA7YwdTrUhWSs37TIp4iHySujr6LY7EeHHiOuzNAvRF+qZafnXW8yeOko/nPSb10GMi9rBoegc3
2+ogmwdzU2CRIg6sItMjs03yHQgk0TJQF93uulDZMqJbgDtc3ontC/m3pIwNmFlWAJn3Vw8yRzqi
sFA8fUIIsolIZfHKjDjFGkNdVntlcZxBEDMS/T7pyf28+F+ui5FtFtppkJoAOR8IPITNGhkbF7No
iqO7bIv2zbWPZRJhKjAqPsMdei5J8HrTiBerZoL/D3Z3k6ZBkys8gXRbCM+NYXSQ2/elJ0gmax7q
HgIA0Lzx5p2+gAckURi3zN2grec/QoQj5FBNH/QBQWzdbeJiUyUHt9ytoyKIlarCxxjQ7IhZK7Hz
3hptay30CZvfbvTmPgdNVYrb/PrWy1RBYz8A0dHrhhq04HOKtYpBVkCKY5tu7PnOj0PffipUTSVi
T98fB30uhscvZw5aR3Nb51oZPeotoGnpuE5huxrfjaVCRnqNnRjMlIxGjQNUqjkegFXeu3VY2doQ
6H18YBVg3Sx3KXe5PWmbvnUwCwyG32i01jEk82hvlsVav15fG9kGnH20OP/cGnUN0mSszYTMerOz
1o2hKg/KYhuC/UXhGsEbqHMu1wU4qHkytqA0TZzbYXhG58aDibYjf3SDcvg1We3mEyphlpenEdD2
pwvbDUCkqhqMKT8yvwepRk/0W6stMSHT5kThIGV3JTkTJajWtjZq1fkA0uyNu1HNpku3xuCtWsjr
IiEuXPgrnQaj5etG0bDaMTdM8UzwJ4X7lR6OMyncb55ZbWstyUptSOlMsBOgeEEWGvrD2+oMp0/s
C8yAv9AhUOQe60wD2XBtzI999kbcpzV5muhnlEGLIApThgE+wQ9OC+RmFCB3R5I/L3xmaC0Dx39S
hs+ypwg5kyNcJrbfFZq5IhZjg7UhdRbaGsCVtCXsQEGQLnroG4A9/29zHP96GPSxIq+M+UtULi/3
askS0i0TgqcF0FEpMKNaYwfKLWQc906ZhWn8DxiUQq8bVKYotXNe2UcZA+lfRxBcV2Y+A1KvONIc
nSDxbx9juJ8wjjMJ/DCcmSHaXpDI7vC4m+PnaT4gcRtMw8t1GVJH5IKNAm1I6FMQGwfSzHEmJ8cT
zit3ehaCbMcyNj5ahJZwzhWeQRZukDNZwop101gsmQZZGLrYrtUUzPZDnOxcu92ahCoWT7o9Pubd
Hd5C82EYMHVW5JwWhFBeAggfHfWsqqKKzKnYTP/H+PDTePPw2u+HIrY7O+3Ut3lxTMiT73WYMQy6
7ICE4ptmbvrqxT7ldqjT17jd5BjD6azAgmnOUQ1g88Ist9f3Ura+aL/CYQAcCUaahJOOauu6zJQB
yBvYmSV7MkfMo/qgWmZP0+wrAgiZJ0b3FdCA0M+D2FEIuKrYQuFIR+xIbyodxFP+HUO27bpCMpfC
DzbwVXQO0yQcgMXw63iuluKIysYhzxlGEuimbvWgQCMW1KKRhcH+imiq+pjMeHhxElRvWMcPtare
KYAMpyN9o08lEKDrcJqLm+u6STfrTITgLovBdgYtBo+07oVAYjkZ5C63WuB3Y6jetRSbpRImnDwG
5ktDI2Dgtui2mOpjmwRWm20TG9ixtirHJnMp54sn7Jo2zEaXA8IFx3x5IHRFh6MdUIBGuTHqmqBN
MZVhptQYLcIHuQBghn62S0/JKr9NzborjqxDniMoF1YBNl1jiCX11NReQfuI4RbqsbIM9MHwG0AD
d31ULZX5bqOduwmytGF1gDB0+Ie1bvfIliLLNxwkcFuvdA2ruJ1+JT4fJHa7WP+azm4WB85QxI8D
NbwYh3tsszutoKqJPrluvPgDDk3gJwkhj+HNRTHU3MdQ5IeMIOkxCqPK5EmFoO0b8xr4Czy5lwsI
PPVEX5DOO2pxEZgroPmbQLffrpu89FQBrAHITPx186eOenafMY2WeHEUeAQCI/A2c9dlg0y6CsNL
FrzB32O1PKBDfEDvyb11aD0Dj7QGafIpitlmJYfeUBxfqS4OhwrDPISOC+BywdK5KzvXhfvD1I4f
Dl+vr5R0O1wdS4U2LKghJBlyzy+yzsOvEzB/5fcuMHj6VHHzSzU4kyE4cN3WKrvM8GLuJkZu4qrU
wAHnddF1TcTi+L9XJHYbY/IAasS0/OVCrb0Wr2Tlb2ZA9tPgm4f6yJiAqGPfZgEtvpA9eIdCfdiR
5+uSZT4PzUceuqAw14AM9aXgeVnSxaEOLqiMLZsuGTrUE8r1RhvX6lab9CPYVvzNdZmyfTuXKShr
DHqZd70N2yun7arXdwyp6w7tg9fFyFXzAMKHtDgqDaJLyLoOfchucUxtKwK+c9TkdmTq5aM/6Bjj
U3TsiBXvP1v4h4QOvbSYMhJ7d0t9Gu06GWHrfmCM96kVNYe23DiALXR2/be9Ct9TtorIJINqneMr
gM7+cufcuUwS2iNp0FSP4NNFSpRstFw1qCVbRGB8YRbS4S0jomHWmVUSNgLzuCFoy0X5DrxzpX87
6uxYKxF8pCphssAw0ezIiyWXKlVrhqfkahXHGIBLyCn0kxsMKsJnqUZnQoT4T3OcGNkWE+FSNYf5
2AJZabtacxjHXmQNT9dtUK4RR74BVT0OtmCD1VLmGNKCDY5Aoq+mpzlrg3FWJNxUQrjGZzdGXvnF
pJcQUgzIjK8AnR9JRHTVmItKjJAd8S3wRzYajm0/BHO6K4CUpQjAVBKEAGVk69KBERMpJQAM1yNB
8NoBQV+ROZS5dM/+z56IiaslIXNiNVguj3ThOHRBu36iRsYDLCStUEWA97ncEECMkSp2+aHJncD1
3/O8iECZpYj7pavl+LjEMdKIMR9hPwxAMviWBj2I/rvE0Hc2hHjA/R+FCFtSZ3SIPeoVx6wD9Q+5
Y0ujLofIghG0H/+vJiKVUwG07CblntozDs0bjW8NukkUt4FUhmvpQLJzMdojoiXkMdBTOhYj+E1f
reF3ae2m9NjYip1XSRE8mLF4WYqxdDhl466M2txAOP04jgqvIpfiY1aXA5tjgOPSvtoRL1gzz+mx
I+XeTA9F728tTJhVb9e9F99csQqLttD/yBHsOAFKntvUBT2uFTowfQzRASAMjY+em2NO452OeqgM
uFS6CTF2NaDSjfl65MJ/5P7zcO8mQWErJxv4l3/QDFllAylqPs8phI49s3Fd4r84luvj6plg7TDR
DH5D+9Dq8V7Rg87+Va9fm7UNGsveXF9W2cHF9ADubYALENSDL7fPXku80v0Z7Qj1DkWYpr1zs5fr
IqS1ZuTc0MBno3SBvNWlDAdz5J2fo+pXAyMzNHW6s7Pl3h27DaNfrOVhIACNAbMC6VSYc5KHLaZj
+XwgMvcocgu30VTpFh0SOL+1+q5VwdQEhB56PUR5+/d1JSWmAkRQTAciNPnDNHyp45qC5n6eG3rM
J7JH6g/sX1ta7EtVRk4uB5rw0XhM6wtr2axAjm6Mlh49W3ue7e5tnNybckkOFZ6j/72/hU5/ZfFv
ObvLE71qWFH29Oj2B5JtoFU6KnyUJAC6ECFskNkUZKlcqAOUgS5kWT8GppU/glD8qZjpHsMQimtd
cuFi2o8Dk/C6I3pVLnViltV0lQ1b1NPX1R0CT1XWlPipCwGCRtTDiMzcI25cNQSMm8Zcdgm78R6T
Kt06bbez6911y5NrhNSyzsmtEYFfalS3PTGoyQOVxPmlmeQRUy9fr4uQGh36Pf4dt8XdeCli9ldX
mxfo1A9h+bPubxN/n9SKS1GqBxq9+HQorhERm2bu9LjRdDj4cmb70SPbdP7vgy1cUX8l8C84s+dV
T/y4ySjOTuoEqN30aOe8vlASb3ohQTidyM1bbFkhwTGfGrTv0PYniqmfEIKqkOMha4ZMuYhXQXLX
qBKK+4K5t/X7gBG4zXUtZDtxLkDQwpnqxS5KCLCqILaC6b9sIuSvU7yrdLAnosIFeG/hDOqtPtoo
E0MBfURDLUnCdfH31HQDd8kCe3oyFv1ETBVcjcyKz8UKBwVzghSYciU9pvGd3v3SbOS/0eOeqMpM
svvuQj/hTp2RgsodE/rl1MuOcWlibKWfaDSS7JGSB7oYDwvGCcoJuCkai1XzOrJL71xPIUxOjHGw
zRri2/hhpV/HaQrWYFjqzUKqsIsVuQb5qqKggIwNyjamECNlY5fS2oI0MNKnAFE37Uijh5KoaH6l
ckw+gWRhRhcPmsvDi5eykdo+dg89FutwINWhpAe/UJg+N20hFuNtoBi3xxww/k3YOs218zZZcY1D
RDw9QRNlqVolQtgemrqdm/BIwbaBc+kV7quLrDsAmBX3gnzB/qOKiKFTuL6W6B6u1qLkrS9sCtdm
63/KGYEgliN4AvJEvE/1Gk2ETTvSY+89e4kXwR1NdfOJSxuD9SAJwNWK7ecR9JnjNhatjbUeS2Zp
WhmxBsUQLSe1Yu/5+f+w939erxxSBqm6SylLX5qYdIOUznAibH6sPzbGoWVjZKrGbmQeFhcFajiA
kzDBanIpimlTCUwagx79umoj36V6iPz3olg2maWZBppJQSMB3DCxLUlbTTJmoO095hnQbqz4+2pm
EfV1VdVbZml4veBYotaBQoHgAuqx9ypCLVg0+n12xRR4Vpi5inemVBmkhv9UI3iYfblk1KhaoEqa
OJkIQ8aXTo9AOnz93pMZAAbM/1eEK4Q5C+h8097ErjDjULc5Ws3vnGQHGOnQL1S5TJkFWLzDw8Or
C48+UR0rK5qVjOzYNckWDy+edr6ujVQC8qQcKhN9YSIkBQVRIhIAiEUsrQg0cI6Xn2iuAxLaXwnC
05/V40ysP8/j7q0r2KEcfuv0OXHp/rom0gv1XJBw/tPEzUy7hCpodoyTw5JH1hN5Rp55GTFcFbXT
JyKsc3mCQeeD5U8tD+P40vE+jvaJuYqXj+zQ2DoaEBAL8WYUwdi8YliGwsHjChgeO611ggL86Wv/
I65ahTZSSRhzR7c/zidwAi5PTsOq1h0MuGhLf6maRx9ZhcxCDYyp0M1lRxRzWgBdxBSDjUzNpaDU
72Pgo8x/3osAr7mBMRTKa01m1udChIMDL1DUeQ+nlgCVBCFA1zuK9ZKqAZB6XlfFi0dEb8jtIR6H
ERIm1gU9apId+aUTxVtEJYRv2tmVZiWG5gABBD4zY5E//OYH1J+m6PrJUUkRQt7JHpOiyyClLpMq
oqPnhrPXdGGc56ruEr7u4u0JviB4T8y0EiRdLhVqFrtMMeOEl/w35zc9lWsR7MGh2LWvqmKTzE3b
mA//l+kEVMmXkqge+1q55uzot6sTrWU7/eyS2gvSVNeelrJ8G53BVNiE9AzxMUgXBTwX/CqXMg0M
V9o6LRiu0hilzzlsiy6wSoynT7+ub5lMEtDzTdgfMIGRmLuUlGkpYF9Lyo4GOXYgOqzTJ0zmB1qr
QAuXmQZauziGpQOyV7FhfQYGAlBaSnYcNnETvrfeJ0zv/PeFFavLUfNaQOsddfd2qI5ou07Gx+tL
JTO5cxHCGcKcFuAZCYOI9HWebgHDOd2iRzccrF8oDYTKSQmZ6wH0FxozfVg5mFIut8ZASagEqybD
mV2C1bGBU/9yXSPuIcVDhPapPyBPSLyJMbvZtd2ctNCoAI7ZUIB1xfmWfW/bredWIStU7K7SixWN
P7wFBzMF8HiXGoHlieo1qyAv7h47lj5VKBEken+b544WzPQ9KX+DA8aIV8XWyaz8XLCwlO0Ymwbr
ILhL2522LsGSjduYPVFVY7DMzB0T0xJovcQjVQSU6DNCysWHmWvDzq0O8bD7TMkTXTh/RQiWzvR6
nTvMUx3/LFYWLsNhTH5fNwyVGoKpO40FOAodhmF0T1O+odmdq5rAVokQHI9D09hvPYjASmFOAitl
V4fPaMG7Y5Apt7Ahl+ZmkRwDvm3PjqaVrFswWxpha7m/yWIkm+uSZK4B70SkC3BToPQpRAl5UtZg
sIMkb+4nzGQYIx5yBB3FfjvroQsO8bshdpr92vTGj3U0VYV96WL+lS+2A9U0c3LiwlU4+g/sV1w8
f26/PDCscLAe58PZ7RON8jomjpBXhx7Q+6o1tFWjAdJzeiZEOKeaN4FszPXYMUumXQKQ52l8yjzz
sVZBckgX7EyQeWkaNPZ1Z2EEnqjc8Ak0ZF7cThFyywIHwFeh/xuAGwiGRRkF4PsaErOjlepB2951
IP4pdS3YKK4+mRfHHYEHPjqNOav1pS5Zufpup1l/dNHMwG6C9OR9HdM75Y0k0+hckhB0kd7pSm+0
cQOaSZSWz3Hz26bjtu/ioB7314+UrKnIBGgSbx3B+Bl6Di/VmtDxbcPBQq3fFQ1WjFrcWtGjN4Sg
m6A/AHOqkCcziXN5gnIjy8bMyGES1joc3dGZgwYglV7pBMAE2iwYH0BH8byb/F9FVwCA3Tz0A/nm
m3PYFI7Cc0kXGhkOYEEAlQgZgkvd9XgECkKelsdBP0yptR26OHTL256c4kkFvCiRhdcHn1dCSg3J
ckHvjMyLh8nV7KjVvvPQLLoTWAljgTZhIMvtWBVxoG6Fw/yDIi+EHgDWw3wZwgADGywcDsIAX2kl
bQbaWpA6vlRky5xg9oPGfFjqZuNb2aOR31FtDHT6Y56QUTZejWrY9Olvqxy21/de4nbwMTzRC7gu
2xSbr5wJkPdkrLOj6fdb8Il3YDrVdllTKWxMLodnk3BF4AoX4p+SkFQvzSHDvEbebDF10wW2nc0b
zGNNe4y5NQrPwLfuwyLj9sP/EOBjJurSjDQNfJs+Fvq4ANcuWIu4jIaZmAopkoODDPlfKYLTNl07
c/8fad/ZI7kNbPuLBCiHr1ToPGG7Z3dnvwgbZiRRicrh17+j8b12N0e3Cft5gLXhBaZEslhVrHCO
RiEFaLxDUQdxEhRmtrt/RKtCgMi4dC9h6pEv4gzMArlvPSQA4yo2lvqUA3smTP7L+VwJWa7K1SuZ
5QWe93aPIgpmQ+kl1N5iUmoCt7CqBEtRCq99pGP47HIq5WCrsLCSXtX2qey/zZNr16kgufjxOvh0
9ldiOBOSTMakzuGYHKMUmNTKPjUfQWq/YcbkDq1+tlH+UqNnpXiZZGBVm67TjF5YNZ6uPoCzjtS+
Mx4t+hMcMZa9BegG7vJRSptdOYBHUHk0duie9Tsm+WFzskWR25pNWuDqkUxEowj6cG4PoleHqowV
LTlmJamlQ7VLX/s3cFH8e526ksKnLPMSgG+tDikIQRHbuWmKN1YrIpBZXQvyFDYaUlBQ4NO8I6BW
02yRUmhuiALPDMD4p7D9pluX+8tZFQTsNMQamNRGAHO7aQAOkzrwxSRHA+3UT5kd/anbBFhaYS5t
jGhCBpvBjdyXuXYt4aL+lsndmDmWhqzpsDi4DNfMf47KPukEvmLtwmCaHiNUyFuCM4F3Fe04IBGf
0COKP6TNT431q7Q2IghFfc1YYl4JHgB5OCRKuaUoNGNqlENM5eub/ihtgbVQeOGOPZXusCkoiYhF
FFK6oKwL4iD1X1++1a62f+l9Yxs91W6jkmFnbQoXt8dNd6n3tSCFSzfZrn+7v+uiT+Uyn/3UxWFi
xfSYFIiFml+xtrkvgIdpWuwGcPf/2QzuAkpj32RqiM3QzHSDelxgji3p5QsYNf0x19DHsq+NZ733
LKsEgpsgW8njIfLiP6bGrwxxOKRRoXdYoPpsfbcS0s2k+YH2y/TFfux/ht/bn+NDFZP4GSm/+ytf
31r7Y+odW8BnryO97mWalcB4qSLMo2cF82IgOAuuDQ8/9tcC0Z1vw5VhEMXhfKYZFhUcdk2PQDwx
6I8QlM2WSbesIynRmwRYrBZBQbCYvHbMvujDFjVIM+0DTHguzEKTsOixZjyQVfj7g7hL5uRj2EQR
JpqtuCA15h5GxR1Vy9WBFDiPAme+vvwFugI3TUH/DWeqjDjO5bgroF4NgJzCFFiXMUnD77FN0u6k
nYpfo1oSrQ/UngbjSfkiT0GkPJXI2PSiFq3VlV99C3fvKzpJETDmABFjetb8e5DAslNuS5OwVFS9
Xpt1wdSjgaYgZHWXMPDWRGfAIHWMAVP2ofxcUBszOy1JlZNU7cPJCsIIJJStZzkXlvgj2056TNSh
F2RiV0Pv64/gdY8lqAYoGCnHC3449LBa7tycIpKUJLq0787oKT8omTDwcGkuotm/NYdxLZzTsxj9
L8DOw/A/AKO90fyBkpXb1ALztVgnPvZZ8N01DPVgk/lg0QE3STXOWGG9yxD4quBELfZD/kvWjn3/
E60d/8FDYQ7lA7gU2RE+6wf6MXCpGThWdC5WCSqT6PpMSuR9RJ0JaxlUgPUBGX5J2uJZwEV1EWWh
hBY8eizS3i3iL5ViuUs1L0yY6/QY4oCVxiPxy32juPYW19A7hSAGZRAkNjm9zbWUWnmMcdeROUE1
Z+6cBWH9B5idyjGlzsmZX5Ri3lNBqMyzi/xlJhHJoPEZ0SCqIbf3RZFjpmWDSo+O+puqIwqJpQ9c
cDKUhyKOPEAso5drIm1kgpRsJmbSbPHGEmQi1uIPaNHfH8EZqzEsEtoYABCQrW/ouHMHwBRg5HNH
LYEaraktYim0qaFTVMEZ365WG3PD7tQoxWo9uw3mn21Got5Nftu4i4L3wZqfQ0kBoyDoiwMbAmf1
APGaS/Ns4qmTGG8lqwc3lqglcHPLB/P30IIPxZDdwib3QU995cabdJhz+BSojeGr43Nc+drPMj6C
07ATFYPXrPi1KM6uoAEOdVoGUYNbflWO2Zmha5T8h2twLYS7fXoZz2k6QIilej+6gbCc9C6diUpd
TMXGz/fFre4eqOZAOmWAjuvjclztnkVLm9oRpIWWvJv0pfxMxudoVIDQ0ZOwEaj5mmVegLeXaa2F
KIK745ad0KVHCEZz0BK3qMKTk2XvYR2KnP/aUYGGwsHg3uL7+dhnMqPISWXgjbRavTWU3svzw9xu
uspV4kM2HaMKGObmg+p8XehWhyCTzW3TgxPjEiminqW1a2A7wCjAP4jE+OLuWA5yDfQrYJ5pLN3Z
Vkv9JGoUwWVbu9i4ZOigtWG7db5rDYyr2sRGnR7nPtzEmeQXCdr148ZzxoS0xb6p+mdqMYGjXztQ
DPuAIQ1oYHjTcNoKKBwMf6AIcoxBGQS0B4ulntDVrm3gtZDl76+UVFFKXRnQQ3+c62c2f9XjWXDp
1DV1uZbA+YBwRsLGAP3AMXYeS7PzQgzqG3m5lwEqUVgzyaPlWZ130j7OH2l6khCxpiA8rtINy9sB
I246wSvfH7IEbZzWAx38KJsDHRRACimUetuqgZWI5uVFX805jXSqJQxPL0eeHqfSj0abhNmPJHPb
VGT61s/ZAmvT4jpwq26PACARoN104CSBBIB+pYRISClmSnDfGq0eNJrlMdGOKAADDbdSZuAn9GkI
KXENAqo6caX06b6E1XVcSeAOWmqUeQQjNuJSBY2qg+na8bEsRO1J61JAx45MDGrfBreOLtKzvGtw
K6zR8nqUfpYc1jht7q9lzXY7oKP+XyncWvIkrGKADwDraD6poeE5wxuKfn2dIRj1CjkS0FushSig
PAPvIjpikMXntK0ESK6eO8AKSYoH5PPyMT11QNlEp14kuI6r24e2KqSvAST/iUgjqcO0aMLxLyjK
CRGDM7yoigjZdXU9V1K49WCpc2ktyK4gZPGzbnq2+6WKup/B7nv/oNZM85JiBF0R5pTR83ur1paZ
1q0V4qAyM4E5Kd3KcI3sO0Y1mJ76Su8jQ3pf4qpluJK4qM6VxUwKK5LiBBepKXsvVNVgcqqI2H20
Ldv4Wx2KSi2rqmigs2yhkcX0E6eKSZnmVTpjhWlRO5hero3taDa7okgZqbIIdKfQp002UtFjZVVV
rgRzhxgDCXNMCvh5cxkx706q/oZBK8H5rQoBERHYTbUFp1DldhNNc+EcAi03dLQNOkJTZFEaUxCJ
rR4ZkMNQw4X1M/kRmCiMG8yKwWagAEo6je7Gbw5wtlu93DhpJwiaefDw5dGjg/RIAQsaHnnoEL9d
kl6EfdNKsIM2S0iszFvgVTp4afWoiGckLt34JO9zAvqPbGOZvlV9ua+gK5cPnaJo4V7YyXSLT77F
kSYpRpalyE0h/a5F7HsVVy4rB8sNo1IQpKwKQ7IVE1hIWss257ysrh6zVALkyyBPhTfWWe+Wba55
NoDTfASkIuCmVXk22pMX0A9Uy/nbkNoGOAZaQCCMGgZce2W/MPDKc+GrSfz7/kau6CY6rUHiqGgI
qm0+o5xXtspkXD6UyzE9EGUj0koYjvd0FlKB0ohEcUalAQNQLAE656iEyAAkHVFGSmpFNK+ylpiF
ZsKWLJC6QJ7l7vQQJWxCeQGzteaXhABB3Esv6U4m4WN5ZG4fGHvJBSHN7v5Grty/G6mckUZYQKVc
XiIpN3Yt8mZtUu++hOVOcS9VfYEdQlCAWVfnIwi9MspSNvV5Z2FOsx56wM/IdoCp/Nf7MlZcDVwa
poMXbmTYYi7vFg9RYTEDk5N6BYoJoIAc5Cj159LXGsUvk/wV0FGt9H5f6JpioDMEzIU6JuZRd741
JtOQ0bLUbMShmMtK6x8Z8viS6HxWXAyKW5iwQ5YGAxN8M25u1hZt8YA6tlHjpo4ayNEXYx9briy9
CNFv15QBHb8wFkA+0tC6cLuifOpMSZ4hrCy+5o4RJD80GpKB5i4a+v7D5mEKCB3zCw4rz0jUMlbL
gBfBumipEVD8yhs0YeUuqycR+dHqqq5EcY81ac7wxmG4wOC8A7Ltj2H4MtmPNfIkFRM55jVlx+AJ
jC2yWihecC/9rmddlg9YlhN96U10epa6wCuv5Snhuha0TxvpHwzE3x4STYfYGjT4EEwRk8ipEPOC
NKqe3DSTSNLMmyT/YyD57cj/YSZ2wVrEU163MdzLK7wmmekQUQwPM400r33l4kl/XyvWXIgGUCAb
BgOm/VNS0hpiiowacLGm7JJ1IynLcp9Qx09EZfC1y3stibO2fZxMHTUBOxO1NXOVxGSEhqPq2kYm
CwygSBRnYrXZpmNZAoekit9Z/t7XP2xd0NS0vm8w5Li6SM6b3MWtzdzJSgurkXXqltLC57YvyihI
OoG7WF8LmsaWFzEmfnn9rlg21wxrGUa/L7cZghdBYnp9Kf9I4JZiayxqdGjaEXyxv9AzFIJ1XXCF
RIvgAttw7qouWuCTQvU1ZqTuf84ipycSwdkcQKkUMbAMgR3AdnpgOL6zvX9T1owaAOoWkHIL7pU3
NCabYmdKgPYBVom6YySsTmm4G+znP/flrBm0aznccdRa2tG0gJweRALAV5Vovvn3EgCKjQSLg+wo
zNqtPbNDwymtEchZteKhH2bSvt7//R9NmnwAci2AC+AcNkhqmC6wChlptMZX/bJ0UaCLttZ8HpL3
udhRlN/z2R965rJvLTCaZ7fKfky5Q+ieRjvmAV9YEgGArOkIgKcxNop4D21e3MKnSQJhno3vsmwg
0kpvY/QsbMZdOz5Us1BAA8gIfC1n5oZKG63ecuD7CtDSYexANwT3da3gjMjrHxHcMsJIzZ1SijA3
nNNtpJ4mOrjm6KFT/zGk6D7XQpkoaHocq0tb26Q6p6VnTNamVFJPi78YyaFmor6Wtahp6WmBWqEL
AI+tW52aNNanfYdviqzypJrnePqj0OqgFtpDrek7ELaI2tSXVX5SMrS3LO+eZdaM2+hMntUegI7A
iyifFKUKmPWnWzLS+cHMX+4r9Fr/mb40w+O2gNpV5R92LJzLkqlAzwJt5r44ylv7pHltYBz6reqB
ycnNffOcnNrH+RdgCj2dMHfyJLT1tK7u5YG1kYkpmlFfq79ffxRffx+lXDGjFB8VqrhEOt0i7AZ7
tL5NZHuTTo3XAoRS707jpLt2kjwXzfhkt/Y3dPoG9/dH+CmczUJlpA0bHS5Eesy30jZ9yPdhoHwL
t8CdPNJNt0vO9yUuh8sfPk4dA5mYagdaMidQD1OmjovP6jDNGg9EHb/1DLDhguzBmlZfi+H8Vg5N
V6UYWzz2Z7Vyk9KHE063sE+tQNJaVRpMlqDYxasKgwk80JNS671GLdQwu0o/O0b9x4nag54ZLZmT
i617aeoXaGsIa8tTalPg29YMI572eIjgRafAK9ze3qaTcrUCxu8x1TbhbLlVGwdjKepKX7uxaM1G
KwMaIZGi5HYz0ibNqCh6+mAqiEkrCd2YBYZpMSLBev133EiCUtWqQNRrAdwNTcHk2e2ykJlq29HE
nsY7e2ckQe7WIHL376vi6t5dCeH2TlGHCEDNOroGUavpAUNYOT9UW3DD1rwKRg3/XsnyEVdP+jnu
0YBtGskxIIKj/4Bm4K/S9a/m7GjHGitly6+e/MzLSXrQNpShQ0332qP81jwXT/NB+a4FdKe7eC0+
AQ0BFNMvbbK3Ra0n2nIg976F82yOXOOx4+BbnNiLDvGf2DW+GwG6plAJz/xwrx2VAI6tCIZj3B7G
DXqK0if9kL+OfvkY/s4f24c0SMn44qDZwLt/zqtRzfVGLcbi6gz6eJbDOII2wbz5QIWFPfAjoNr5
ILvNkfTes1enJTYU2p12yW6UHoY/rZ+0rry1BI8CkWJzL1JLndRkXhQ7R4oq+5p4dBcL2hbXLOw/
q4WfvV2tJLM2BgsV1NrrTmZQnwTbeV+jUYO7/f2JkZWyIeGoZd+P3PtHdX97MC9w+7sLPRxKYzkp
RJW/wT3typ6I+ev+rTf43iVHSkMEePh80zzI+X4wt4otKCGKdmj5+yt9k8y5G7KlHVnq97ijpFFE
rBGiffpkVcIYFZxlnzLSa8AFBXvCnxToPchv3D+RtcI3ANf/14DBVt0uRoHbi3oborywfFDddzTa
vlIvfVD9S3QYXpKKvAGjUQ3SJ/Uw4TW9Sb/3L9lWNLUr2lPOwFAZvN8pWkKOs30qR0RpsSg4X/T2
/zZhCB5uFzorclRXHdyBjn5rjaSe8rXdoIL5KA3Eeiw29/dVpIacIRjApqbVGRx3cQzGb52gnrFa
vbk6NT75oJlxU0fLYto/04Pkjud0kyETNRHVZWc87pJtzR6G8jSJQoXV3Py1ZM48qHFdTkqFhZWE
eQ7+ONKeRFv1tdlVu2HjPGCUbQBhnEBPl/26c3ofreRXd07vY4yGhlDTGdjINimToDFI7xXTu2af
406gLCJpXHxSWaMkAfA5OdYepja/99t0F7mKG/v/X0rCdzuMsaSPiboYEsmrYhakWuZXpsBfrK4F
7CGYAUKhD2MUt3qfWZ3DkHjDWuC64z26yTQ/Ht3823QQwaatq+WVLE456riIzYhi32QJnSijSpxZ
JeNobXoH7TL1BJKU70pJ4ix/TjoLjdDZxrSNjW3mPWlTUQP4qk25+hrO29ijGreTDVdgJT1159H6
ojNN2G29/JZPmnklhdMVS5+GUF40Mzxl3hxYWznQjvYR4UYS9IFooH3VM1xJ43yPPWmjiWwxvH9C
csx87KzBY9Z/CWqvhHDupxxSxRnl5Y4Xij9VL1MuCTRfdDSc1+l0o61yBxKc4kc+HEpZ1HGx/my7
WgPnUDCFFBtDBwmS9pV2uh/S3US7IE999JIkw16Je68E5YONjOH9Wy26cJyjKTOTys2iEPl7ss83
zFcO0ouOzM/uvpz/47Z99Dgu7bW8TayTsR6dqEM3qpoC/7foDFN1ky7tEpeNeaF4tlxOBh506TQQ
kD8Pz1SxQShczdYMqplSY9tOVYpkExa5iWnYNoE7dApNBKW2LPjzDfnnO7kbEveo8iJhAgsUBvqI
eLxmxI/Up3EQ7MhqaIzX5MJYgnGhT5lgZVZNbZknqtPQxYQNCacgHCqvl94EW7966a8kcYZO7hPN
jqYI3dpN5lITYzPOiUqX8UuLScYXHQQVJiwayLY05Xxf9OoaQbJt6HiqAyyV02ujcTKp0HJQNqo5
SaimkN52fDPU9jhnUby+enJXwjhV1ma57LsRUytxMv+YhkjbWcW4lNdi2a16jEpN4DcL7KkWJYRX
7xD4csFtizI2JvBvnRbYT2sjztEm3Ia/HGRHk+FxUo/RENTRI0U3EZpS7m/r6kqvBC4fdBVfZIYi
hXEPgVMzbIB2jH6lhxFoOLGCKpJhePG8vy9wsaGfLoWNMQs0+2DOij/HuQLzB1p7cHnfqVbsJ6X5
aiqYB7ovZdVdgFdV08ERvIDy3S6rTECsZ48NPQYWOPXGDTivqE4iEY7haiUWzRrLgWHSHiTft3IG
9AtOVonVFEA0mDG5qP4uk80kZUSpnzCYSsoKrbSi6tXHnBy/iUA0hX5g8BUlOG55SReXPQhTlgm+
8ThtzX28GU7Rj+GLNZDuOX82d/DCv1SJzAe2LZ6noET6tztXHalfkHrfiF5Tqyb5+oO4fWgHaqfR
8kGTawWOn/qWW27qAw3SFz1IH7VX+jwLXd1iP+/tAudM42zShjCEUBnrp0+/Qq/2pc3sKsff+ZPo
YbOmUdcr5OyPBaQbq5Y+trwI3jBcRgr/vs5+EATeWw93+edGN5JkgAgUmx4csDQ/OI17RKb1oD7V
X6otc7stjFCg7MPXaFfvu5387f4nrOvzlWLx5iAHc6zZ4ROyneHpm3TfkpqEePWKngBr5vxqO/mH
XFirYZ46EAQYn7p9ZmwPHGwQhn29v6A1a3MthvNXaCycwXYG84ZEuUw0V9RuqgnUgo9F+miubbPA
OrTHatv5I4owocte9T2xHsoHfRf5837caGfDHYLJSzZZQXS/+EWD+WHyxof4OHzDv/cqSX/F28I1
BJHB2owXmgz/thT8mAudaYwcJr5vKr7WaPw76S6LSZKBcslNHgpPtn6FzsHEM+X+xq/GodeCORM1
NpGZA0cLJsodXJlQ1zroxPbynUpswcVZ82HXojjjMxd9leds0SXf2NVPSAv4S8ZTsCCRKnHWJtJb
DVxLkHIa/zylu5E0pPd76NQbaDZ2zmMuyHWIVsUZnF5ppyqJIa/1TN8JOm9Zl4gVQnQNOZOjy8xO
nB5CZoVID/M+hYz7+/bR0HrHqvHNSgZwf7AMTCNjfBNZaQa4dLfcq77pGV/Zo7zrerc/FQ/j1xLm
u/vzExQw979gdY0Y6lzKsmhb0jj1cOZEptYMH+3Uz5iJdcYfjfZidYJ0w6ohAHwKxgsxFgskldtI
YMKgUxTmLRrPDVIVnQt6Nup4c+QKGaXXnS0GBED9iogDLZW3okogSRa5hikB7WwB/d4OBky+2MnX
UVGC3lZdlGBJh9kLq9OBM4ThuZOR/8yBQHJ/X1eLrBjYw/QmBuhA1bo8Fq5iRyrn5khDLFlp3YH9
icygYn4PVonvifyjBpSSOY/EobmfG8dZ24v6ItdgFEBkiR5uxHjKgmV1Kx/GPbONcelOZ7rbpb/1
aSQ6sCKLYTu85zQYQEU67JRxPzp/BEtfPW1gjy2Dg+g15RGfZTs2dBaji1y1ewK7OpavCSATMIsk
6duyk4M236AIvQz3I2x0W/1ZbisyT4ws7CgiLq3FK3+6Yug4AC8YEKIBsXG7EQUY1AyWLbNoaWGT
rJbOXemckxZ8eg5GKn2a0ZgM6P4GxFb6KtiKxYXeE8652LRldS0xTFyAiMyLa+Wia699dMSMy26m
+kPTATEtj/zyPf4PLAI6en1RwUW/uQH62dtlI8sRlW2HuRxQv7T2KbGPA3scRWiNa5u7DLDYCxYu
bhyn5UWZ1GZrOvAudX+IkmKvsg4rqy5VrOK11P6ca+U7AOJ+39/XNQ27FsslD8JmxnzRDLHqpsVg
QsRyXwoLElrVqZ06wVVe821o2ocmO4CrRTf97U5OpiaxdsZOpuwdZIIl5m2FzFFr/gy4R4BaXe6s
yj9tGz2LYwkJL2hG5JbaK6I+vSy8lPpTB3SgUhGY/dWMPQDZUWtH/heTApyZlNWq/Gs0hxmojDY/
owrg/1VDivrZ2XaZFLAYVSZMTcsOKgjJtlKRuG1n32b2TxbLguLZ6hZjkga4L2A9QKfI7RZ3kpzp
Uozz1PSaSMpLqmEi1xLN362GXUDzMZAIAjAi3te3YoaJMjW1JdwJ4Lpou65NiZxamIvsvZ76AF3R
mZsULmo/99V1dXnAW1nQdNGn/lGrvvIF4TwbedxSsOD19sK3YIymN4QCNV1dHRAnDFAKQY/QcX+7
OlVp1UxjHbrTk6Q82IWsuanWxL4TynTXzmobIP+pHSaG/1Xar9pQmYcO2XZBLmoN5APdV+i0XVr3
0CfPxYJt3VNHQsbx2E9PUerVyUDAmkg0Y2tZfjn7hqSdQBRVzY0XFfGrqm9D/SQhCVEuXNZttP33
m3/9OZymgxvbqDFwg1ZTi247gL7M40shiXRrzRACBxMj7EBrwMw8Z+hBJVwMQwUvkzeWbzk/prE+
lBaGg02AODbRg6VWpCr/JYoyvBkSYXDxGBDAEBP++/bI9RocDobdKme9zgG9OdCN3CKTA+a+NKk8
Je/+nSLz8vhB/RCD5GlrNMp5NHcN7qcOozvLgj4g7rZ8EsJtZa6UoPJIsCh1cPxOx1THDECil/ta
wcdHn6RwnguNYmjErCFFfm5+Fl61+RL+qbe/6UOVuiIQEy7IXmTBWy0guZjvQWF9WfHV/c8HRwOf
p6ycy7o2jk4YKl/C0pB/xWNNvWhwDIE5XZcHZI2FpwYQA9wO6lSz27iCvN7aTMZhhPuQ1CKYJEtw
t/iUyP+s7B9J3C4OjlzWgzQr56j0AbxYOZhrL07U06vXJnsEiMIwiADquZv2l0iMPmACDIC8AKm/
3cwF1WEstUk5s2IednLNsi99XRQB5mhMv+3k+YtB62wiua6P22jUtZ1Ac5bdu4rp/voARDvI0qL3
7hPJoxrFtF2GKM/5V/oHLnO8GA/D9/xJPrYPhWhocOUygOzuH2GcMZX6rDVLSDs3CTvkcu1nbepO
U+sLFiWSw+0qym4l0wCocB56vD3j6LGrbC+y532l7VmruCmeS0ZuSMTMikc2ODs7TfdynG7SSPWU
qd/c/57VQ75aNhdzAfBHieLBwLIjYG/oyH/NJ/DIuJOiHZJMd5tCBu12I9iF1XtzJZUzpzRNCrMp
IRWdPEFrRkEYJl5aqEHbizhrBPvNp/hGqaSONUCJWgWYQvr83WoeZt0SvQL4FBevrB9Bw5Xp6Xs6
IO7EkuT8Pbe+AwZg3yk2mZUSM0MqprClbQyXIZtzUEo6AaqVa6YivinBafJ5QAPj5mXUQ7mknJFk
MPb2WD/o1DwYbe8ZVbfLstpvNdEer9l4XB5HQTJgIWn5yBVcLT6qUl2yEgmm4hWzhwrGU8ns7vtN
8czAdkP61/tKy0dg/7PZ/8jjLmtFe7MyEeSe29jeMqBDoZzjl3nvjoy5uMTuDErf3AA1iSa7jZME
AvmrSoXXw8dbFx20nDV2nBQV9N5WzgUQgqyJnhDxurLWP8xAWe2dYWNMs9tN5qGZj3qTnieUfeZk
a0rAONYEGbrVM7/6Fu6JVo9Ki+wDFE/LkGugbqMTzK9MPiXDnJBRhOCxenUxsP7xhLAUfulyJFVZ
Y+Kop/G1AlDWHCg6KUR5LL4K8dcJX4nhVtUodlMMVqmei6ypgzkHpU0PULSY6DLtJQB6IPnl0qHB
o6mhoZsbI5pzWzb4ml06XmPP6V5tRsw9dBJ609XpNbHG6mA5TQgYmVz3Z3VuiZWWs5c0ev8Q5Yzu
7ivJ8pTivRdSMgCb/uBjM5Zzu7oTQ+T0pq5H6jkNq8e2Ls9RZ0v/PkwEthf840Lcq1k8zFJi0663
FIpdMqdpC7Bta2c3ClDpwtIWiFo1cMAeQZQDkDaMlnKeAvgjeqMkTD1bqfYjpWZgZptBfQAuEDGc
cwoU2kz+GVeJm6WNb4xl5BalI/Abi3O82VOM+oE+CVBHCAdQhuaer9bIZoCiNs1FNhiR+8zVkxDt
hO/MjLxI/XL/AJcFccLwzgC/PaqbeGnwE89SIk26IvXNpU/ZWarU52Qsg4i1HWHyvJNmBr3H6LDA
IfN5VcyfYXjDxtgBSGEwJ6VxabSokoCopo3NpZmnwG77zUK7mT7joknNHLTT9xrcS/Ilav0ecBFD
s5uHDRp6BI9cvuf84zPA74e8JgCslU845mlD42GyneYyJy/zI3CNAWOV9RskuUIDxSNQEEu+BfD6
dxTMJnZIzCBX/A4lND829u20lQdSHWNlk2hgnTmGJUavAEx+QLNuJz02ZxFGyMejmz8tdNktcGMG
DotnYoitSmtAcdNc2M76lb8lfu9WmD+at6HXHuSn2tfgj5ptHbTBsO2OtZ+fh0PrzY/yw7QVjQ9/
lBPufQ1nvqRSTyXUNJqLugFhs9+4nQ+CSRfxOhxjSH6/TR4l75EneCas3A8VqSZTQbiMjBPf1pB3
cxU5hdxelATAm6Xbqd8sA1tfwmLCdt6/H58tAhD/MMuH1AMyIVBaTlOrBr13bQtNpT3bWkV9KdJX
p2abNG6RLYyOZap4s2IAaH94b6W3zv42ZIpATz+HHstHLP0VgPqw8cOZBGT+1V5iZnNJHcCKmPVO
q+hz9GyUHtVVd2o9jARi9qQHJdVgEfDGfxfswoqZ0BZKc7w7MZKOQb9bO49+dwyWFUl70em3cGiB
W/lGI3Wn5QUB2gQB5BtL4934talBY3piWbSt49ZFj4sRfU+U1GWqLogI+JLIcneB0IDvAYSoaRl8
jkQCr0ZX5Vp7AeoE6gLHsnalaIPG3RmIIaVjeGP3nowbkz5VMjrCcuanmipILiz7zt0A0C0sIJeY
0ccf3NPYBEtAEcI/XaKyUgh1JgBKDyDSEOz+pzcilorOGpS7IEuz+PRqX8cTikJ9d9Fjt4lAaOWn
9tdEe7AAvjdcwtKTS6/r/gikqp8WB1gFoLDh2KF6IC+5PfPeoV0q09g42/MW/TbTwzS6+tgTwzig
ho2IgIDoYtzOwtfM5zvnyAqy1iDywlsCNBa8YaHgdrAq1T570jbY/UrQ5IKA23XNg8CUfHYAnCTu
YoH/HSzwNSRNGwaQXQD3kLcCtfOZ6C5qSd7kBgqJg3YL2MZt7ycb2zO90VX8xIv3eSAfomB+Mrz7
O//RMnWjVtxXLZH5VVRVGloHSi7FPoMjxh09+sfeF7vi2AcVcNu1g7LNgswr3Td0xtR+4w34kT0z
kDYAANyA3ZNkmzRgm0zQT/YpCOc+i3uQzJkmNyhQ2ufBVSDe8gvCiORZguXzM87Iqd8eP6d4SlM6
6PP6kFN+lV10OgK//hKR399+okOGNMeQyESg7Xzt/C+hQOVXAeaNRx7f5+XI0pAbhWGf52DAnmtb
YztvE1fZU3SP5F7tUvdRwjjAHvu6uX/ey3q440aVAukf9LXBw3wA+l8dd6FWrTomvXOOy4utniq0
tNH6NWGnjCYCd7ZyhEjxYpAZXfoL4gcfr2u9GdeUSecEjfKVi0YdIA6rDHEL8jGezARHqX9e2bU4
nqx1VuIZqlxJZwuw6BX9lTf/euvgE8GhrWLgXsNDbfmAq60zqlFT6rpPLlrLUBNoiM0CdAm7CCBc
JRIhmn0+KAU1UJSilaWZGEHjrTRdipolAQJpdkxCLSLlq/pNbzC0JDimVUGLsQeVGxwLH+Jk+tSX
RaslF9VGKRtV/QtD/qzaVonAi37WB+wZuiKXWiRQbngnisZbICVICb1Y5wy1hVjP/BLAWxUmC0uS
yKo/ijB7Pj96HQwZLxVeDDuDjJQ/MmT6SoY2YnppA/CunH7p+8l9lwh9zEFIEW1St/dfZa/dMPyg
tiTQyM855kU8xvgNVO2WVorF611pjK23cjtqGb2YL5U7e2HAtk3gdt/uX2l+shbm5FYM58IGpaI1
RUvRJSfhxiAGmXwU591fwFje1X60QdvvQ+fVHvqMXY28vjA38kR+5AOO99aw3H4EdzsyBCxWk+Aj
2PdoKxEJo1s96WC6Z5IQ3Rv9J6DOupjuIGxjExjXzDUe0ckhiF/WtPl6yzl3ZtJciUwZW26RSXnU
wMVAScwOaX2+v+mfglTsOVD+0JYPyHHU17nlNvpkmkXa0ouBxKD9/0j7ruXGkWXbL0IEvHmFpSdB
Uab1gpBaErwt+K+/C5p77iaLuETMPtMRHdOjiU6Uy6rMXLlWFujEEFleVzi3Wy/zNU4Pf3pyr61R
oyqbJsw7j0QX8hFbCSjjNB3byVAt3uCBzE0BWGtsdGbovTman+d6NToyWLZDJ99JBkRWzBq0TrIO
ZKleOayDGMr4qfRoxZgRhFc0E/hGk1kvyRb81kvvPhv8kuB9kiTcddRnB1HUVjEvRpfWFsx2ux7R
WacAyTza/MTVog8Gu6nNYl06ke2758bubFnP1+g4SnD3fqRmtul7/Sk0mVPg/Bfrh9sJ3gGVT5CJ
3B7NvqtxW4Bq+NI2oIJRV3UzmnXJrWS8MyJBT9nzY3t3WT7sF2C65V9qaZBhUvbA6aGlTFvGl5zI
6wxiALm3lhkFKkoLgLX7VC5lifIGVVMiqOthCc21gu1DMq2xPWWblI5oMsgtvLH5+n83NuosBBU6
8piswNggORMFp6Y/tGGv10sju59DHvwtuHxlEI8jMqQeFGEaZ1weM9GFV8yq2abJxcdjdFwHQgzZ
EwAjRLxHx23LrDonfuIivfgmSz599hs0MLThHsM7iqbCZMcuQG9FGF/kYVUpRy/cgp+J5z4fzygN
coFL5/+nHo9ojNOoofZ8j8ibjeNLb2uA2ZdW+lOcIpNfA4Lv1CsU03Q218uF6uuC2bsExNT34OcD
zNY7SMu6uUvMBrj/cdPYrF1swP2Mz+EXBnvvsvFAxCmc8nTI79KKs0nid0nM9/ElYGxvD2hZvBo8
pBi4Bb5nur1imlS8PFjgdGQoKUMe4/bMsyHi3sJnkwt0Md03kATqeOiHFkDbeq+fndNu9+p8n76/
vbfuGB+ZQm+XMKszQ0VueWrjkyeki0Ata5pqEVCmZXbx3jOb+eCsePEivs+UYZQT6RRYiwXQ79LP
7qHgSq+t+uwybMSX5j04+u/AVzjSijkP4InonrxXONZ9zOp5YUZLZ3TyLrcuH9YhTYk0L6ipNDqB
DhmEOi0DIbsUZr9DVWDrO6+coeqTqleyH5Zi6vuL8dYc5Va5IW6TWJJhbp2uUhf6S6kBab5DtZXX
AMOvQJ/xLB2IXVuaUzvhU/asXTyLXTWvwCOrB+ZP8rz0EprJKNx+E+WAWS2MJlXQaQpYq7Blo3QC
W7I6kzdz2zssdbBMe+bRjFO7uijasApzJbswDDh8VFdI9tJwFBtDq54F0JlE5mPfNF3aj+xRl3rB
tEovibDHege+TUyh3IbiUhvy9NGUEYhP/0qpIQuJYgF+fvVyDmV/EJSKDS6k+mS512IpzTUzCJAf
4dkmI+8EGmxqEG2m5S0oioKLpHz19YnJnNBbghzNHHa8+tELCslkvBO16Ql5NYZeSrVehEbW5SiY
onXmdbIQUN2nJRFbXFug3AnSkhnjFbDA+ee8TyAwd+KSPTs4ufSl8nZ+Ef2tuJM+0ApgoIb7eB/M
pE6urd9dFqhIpTwPDuWL+O6XRvcSf0v2uE0+O9Pf68JqiCxxHRbr4llAz+6C8ZlrGLMKal5Qs08Q
MipTLmaZ0AhViZAn1TsEO6vKlZfUKOg9iCcGcvEwwkMrQwRH7+36kbELiZz7+cUfGIhjHFRkRBem
kD67tAnq7GaNp9R+ChMZ+iaZvxjOS/nCf6Sb4ClErCRtYk8ff5JDeuou7ILvvEv0/2MctNSYSYyR
zjC0VVfl6hDB+EXYFq+BETzJu8Ri0GMXBvrSzUCfONradFquTkOc92XRT9byMTH7egfYsO61L48n
lI7KJiN4ZYNhbKp3oz3q1kjUaiM4UdgcrldF28JznBr9CBmobiEXfxfZ04am/Xk1mrKr0ZpUjvlF
QFO24W/z52TLbYoDWC6Xlom+4mhT1MTJI5p5eHQuX5itty/WydF3/F1wjvRk4e6eW6HryaP8VanF
cLsyDCkQCxO9r1JeR7HzeIFmNx1KOyKqwBNknE6JcDIjxB4EcC7dRrSwBdrP4lV7jlbJs3KSIj1d
Wii6nIHZQ7JTkNFQICBxJ1ILVeFRWExPkotw5BO9OxNXPeKluRV+wuOSU5rZfTe2qJWqRwbks0xS
XuJtiA5Lb1XazWu+sB+mv+T6ZqQHRK1SgP5nTVFgJFgnJ2HFHnl0Cj9epNlxAB0I8THEkih63W7u
0GtjCIOV5QXCjh/CIfgUKp1/9T4eW/mlbqdGgiseJWag5uWp3ndrhpfiBF04eXlJ3gKj354d2+63
Ol6KB09/NdxVpDcLA5uZO1gEwTW83VTPpdxDqnVx47OkvKRnv9T5Y+1g2+0eD2vmFCGvLyGSwWZT
wOB7Oyo/Y+IyZ5jqwnL7KNF0NjV8f4nIYM4IMrZATwO9AVJt6uIHsU7KtUVALiG3joAOiwNHBZDg
8Uju7z+ES1P2HsXASceP2mlSolVlUWbAhigFCo6JDJUCyGdY/zsr1FDYBvDznIUVMXhioF+a94s9
q/ezNQ0EnSLa1KAh0fSMUg6VNuLBRMNtRvGDZTQbzCKyjHTUqRj0AeypbW5o/oYR0OMHkZeFLTE7
kdAZwoZDbx9UV263BBfLsQSpZ3Lp21rTU6VMjaYaFhtj5s1MMqkS6uc4VrdmpKDxhsEHvAZ0y6yk
g2UbVMhZa/BEB0SSf2Pj93Z8b4gJqphFcV76QYatKANlMzl2dOwBSHhrfGRSQPs84DOKAfp07Ksn
owGIfyHR0q6cW8xrQ/RkAsIG+LtCLnWG6rQIvpDiJC1dU3dVUXo401dc3e+MBO6KIAcIQoJ+9adN
9v2n/50RA7m7FVBKqAmGZuGswMvQ25Xp8vom0BtdMqfsu49E+1ODP/77gzKRMU/CAGC+oQvVwZhL
acoV9YUoYXCe2KfNcQyWBA3vSia/IweiH5eIMgnrUrtIGYcxUFWmRjFB3XDb9Gza4OKxuS2aQ0DC
sElW8hY1X940tPXCZf0LALu9EbCJrmxTvrMp24kiBrZznXndoxhtFGa1ljftkdjICNv5+iO3U/MF
qux2Yj19PZ7guzoKPXQq6EzaQuAa328ugGDaqlMc0fKrs06x9hIdOXZbcvqVgoZ/FDHO/K4/ZJul
qvcdRoD+BPoYdWnfsQJmwFfRUPSpvPZk4ylvoMlVXiMRWo8I8ogdlyBpdDJmdNJaA0Uom30NQgmg
zK6JdVnJd2HMmDmJjCpHw7KZaviv47nxnbz/loZW73ijyVcaaz+ewJlXMTIfQKFPAhkAuUnU+kHM
Vw7CBtgRH91oxY74lsxsoQn/mu213dJlPufucPOhbIl01+R7bo9o0XBsVTJsc2Gbj1aMda4Lzcfj
mfNpeJagcDExCQMVemshjEJR6aO4uQQkSjZ9nWfrKlMrg200TQcEvlywd5e6n1YfqW0B6K+JxJKG
3JEhVhIGSnsIXyR9Hz1J+9UTIG0/j4f1W2ugj9m1GXqTKYmSge2/uQwO+lA30pP0l9va9p4z5VO1
8naO9K47un5u9fNas6IPi1m7LqsH724DvMcT2Cz1n4WhC9PZevRN02pfOVy2IqOkNfgmGcx66jZS
AC07s4GtoYqBaiIyiW76jKpWcRklu3nLYh1cjUBkK2a5GsCETqz6WYi23E/NrQn/qZk8ZFB33mAG
S/mvu0onvUrU3VClpM5qkjQXPt6Sdi8UxgoT4tuZoZlGp3db/GnQEUFbkVU5Bn823UVhyV80w6P5
ovYm37cstA/y5tKlzhA7AKbn7CfwWn5laCtGc4m00VI37Y5lMepCt02Kdch+FnJiJIqOekmaGgLz
NqJDd69Upiabg3ZugXePLREBs7jpeDvt0E/6U6yrqQtS5xinio95bPWqoUHkrzkExaH3ThHRu4IY
3iBDdlaHDk/7HadOAx02a5RtYR3+BcHVVvWBadb93lu4FH+z2dQ8gCMEhQP0VCHRRkMmiUbAlyw3
5PL2fvwEaIbR63WpZydG/wxB5RHqU/kZ2X3IVeq+FZnTr9zAv+M/QlJWPxw21obVNx/J6lkAD0eE
q/0psAKArgakrP/51YHCBWfg8TGcO+0KLnPklvAsFXiambipqjTtlQHPQmWdsOzfUG724mv0oTAr
WbOzqr6ozUsUVfZju9POuJsxyDpMeG8Nz1Fq+wp5mHjI2tWXToIcHxnLdzHS3tjI32vhuKSQM3cl
KALAkyitwJUC+3F7roWoCrNGnnC7QrJNhwuRiFmwoqkgMy2/RcIRVJmkXMpNzr0kbsxSx6MUSrbi
J7iwdnzR9OIklnryFG/8Z7QvA7cmWJzB68yaNTmk2Zg12WZOuVqitr6rBMBToJwzJZgnfM2dBGKn
hIXItIBs8uxm4p+3+cg36+fhCZwSvQCAgoUA8SguKTZMvpJeYXQUQJAa+CEJJaDbOU+HKBUrFu8Y
RtrnEDMloNZ7vIfmR3ZlgppfJiiRk+q9+lJyToGlDDK95QOn9e2Y2RRGXuD5231CfLF7eWx5JmuA
Ob2yTCUn5CLitTTA4BDE2NUa0jU4yd+t/vcv8A1YTs6ocEn5poZfS5j4u/ro74JeGafeHLzoZ2MT
BADH7sVNiz5O+BR/E8CnAA/Pv6E3q3dKe1gkhrvPAd4OmgqSO8WrfJXBdBOrAlQjMGSDA2Qw3klA
wQsgqgdcIrczNzY1AF/4hcLpXZ2BGjYdE2ip57e5APPMttgxB+WgnftX5aDse6f51E7Bfilt9/9Z
ZaRwAbdGowiNQq58vpX9HifH6/X0JT4XT4E9rjQj/xtg8IEO1T/mj3B5Ihbr66npHZbIp2YSldOU
/+cLqKVmBSAKUhFLXQiWkhieQ5CGX8XsNgUPJw/tRra02O7r8e6+K97+M9MgW0AQjY4VlXqaqQzr
ZQLBM4j7269l9LP6uvjOWqJgh/4a7d3siRt2KoLLJzG5QAOCMXmQQCys9+Qf7v3Hfz6Ceot1BEpp
gYzJV5OmswIOvroLhdxo5eL18XhnPZUG+WXEClCGuwPC+r3G54WE9orxm8/3bFUbjw1Mq3Q3lCsD
lCvUwCqhRApbX/od8yatJARC2/FZXpiw2VsOIlf/bxyUO+TGKlOEjqsv8Y/wl3mLv7VndSc+lccs
XxjQ/L68MkX5P8iPFWMowBSYw/n3EUdhnwQGNE7aLbvr91qn138ezyFNiwGszdRni99kEVlNic42
KuzIpWWK4w9p3eoPcEt/0o0kbTqzf4kjnWyVS/oKChLI/C4YnnY7vXpXhmnlIZGwDJ4VGjpBEIRX
O9nR3rRtuecQEvykdnha0nabcztTCguXJt5F2JTUOkYZulAzHhFfXe4RVAdy5UjRcyU+V+W4qiH+
gcpSqUP0o2QGvWdXomhUmTDJCzf5pko9I4uzVZ7ZOVla9pmpuPkyatmbrhI4b0DQAf0lvtxK6D5p
TwH/J4tNcTx4jF3+qffjJok+H6/BdLPcLAGHvjmAkCeaDrxV6UbkSg26usFzykU/mgagv2zgEjw3
w6n0KovrPHT0L+HG7xr20IEJp/+7AiBeQ0II33QVC4aQCUThvCBuwBz9wfU0xuzFY1YDsVNthtdA
NgR5lze20OlIgkWDwzbfj0d9nwXDJwAWgM63SUgIYK/bT8gLNQhCrSZuo6DtWGdqY2DfE762gpy1
OYkxZAWx1iEc1km5VgKzTE888zMOA1q3yqPmZNWXz+iCajTMwoLcebTpy9CBpIEMCJcQXZUepbqp
0DdKXBDkmK24K5mfmly64a2WtZWA6/LxTNzdBZM5WWShmwH9Z4QrtxNR5ykDdpCOuJAAM8Rgq/Wh
IZPTYyP3z0nKCn9rJZfUNBnknrhd+qPUoJquFVNrS5OwyCCx5zi2I36VealRNqtsfO7DcOF8zS/4
1Tin83e159gmkCQf7c9uUxpRkDkKU1tRmRkKM6zJmJtcaIhxoYPtNo3//OnLnRi/1/UzKGUsL4DW
yEZUCEjxTug94/xs9Xh+ZhcBydhJo1VCYY46EDmfsaEcjcQdAUFo/FXvESNp1//eCJJdE9u4KEJr
lDLSqGpY1YpH3FZlPgkJq1U8CRqgpr5E7XCf5cRyywJq9CDJAyr2NzK+mmwiNEHdFFztthDtlUPP
8vv9GAKlLDo8xJDBJjF1HgmrLDWJcG6bs9BvpGYVnspt5KF7Kq13IH8KeDtAG8F7aERWh37Y1Du2
5TpvnVzRO/B+lEZZLiE2ZvfJ9DSbAKDcvXxa3seyOmpK7cYMt407yWK6Vh+C4RyiuUXMIV2lnhjy
42GhAoKnqfKJOFwn4akLgSxOEz1ObP6tQXxSF2YisiaDXf14Ie+fCJhe0GmpCpp8UIn5TWBdTa84
DFGZQq/dLTsz4ICCy7Mdusg9q4V4+5PyBQjnYD62OXNN3Jik/GXNRb4kVzAZGG26b4A3YvqzMLgt
ApXso1vsF5w2I3UtTRBZFJo0lFpFutYVwkEi4+Q3bvNT12iOl3XtnHrn4dT1lY536iqUFhrSZs4g
2BPASYh2kqkNk4oHegEo1UzqehfZnNFMiw79Ij4fG4RVggVT0yuDGtzk3ZFDR+sxugyo9zeba1XA
DWPvAnNlFjz0kiZqPfAQ+++PV212TFeGpp9fbRSu5f2qqNnebWtHSQow/G+aYYn16O6NjwfE9Wio
N5VKCO5YgtF08asffRbey+NB3OfRKAPU3hs8Tg4jHwYkTueUFZhKg8FGWwTKnrJZjof2pV14798v
EHgMJg/G8qiMY3C38ybyTRIrXtC7eR7mTiAV8bbu2MFUxwFstw2/JAl3f+ejvIEGGiTs0PsLCYFb
e6MnRYBkVL3rh8qqPiair3sesaDqbo4xNrwfLXWB3y8aAAzAZvAwi/Qd3YPdiqCpQjGudxNVQ9o0
RMt3nClLVu4jCzAh/AYWCgIMbHhqIodEagI1lDCRbamsqyRVbeAYQC3NFrHZVGmxgnJRvEoqxBZk
yH5atRmsEMK3up/2vgUWJ19Hi0lrA6LnW2rcJ47gV0tJ5ml6b8/jJFaJgGDK5IGJldrBYSuFWikE
gwvBYV3TQoMF6pDrVFPt7AiE7o/389zUX1ujFptoGpH4Ae/etsxNn0grkWQLwNG5AYFlUcXDHkKz
Cs2yNiAt2XRiPLgCwF7ecyhhG+1l4YXlzo/Hwt+FLVhgUCeDQgJUq2jqp7xmnHihJKbN4AZFbgfJ
O1vZKoD1UW30x+qk+GhvUF8DtTNLQLeD4T2MzqnvRNoWTAcFeo/bv9KfLFR0deLk6D8ff929+wMP
x281HSyzPMoIt8eqU5RUG8pucMvY34USoCBaOehlkCULN/Lckk5CzQgskZLFEb41JOeNwndMPbij
Wh98sVrxafD8eCyzJtA/iWlGPQGGbk0ojNgQscNYAi5AyJJxEgbDjgsDmXlaYMqAhcWlNDXC0tCw
IZe5spKlAVyyGbgN4RccX+Fqs5Ly2ggadXiVQtKuMiaojHQYiCUDBr2pq4oYINHmzceDnltAxGcK
FOsxvag83w46Sbq8qCJucCWiHCVsnKRJj6A3ch6bmXH3iHxVTgYbFyrbNKQrSRTsDZkd3LALzhlY
MeIxs6rqY1hiG5s7l7IA6AaodFFEp9/5o0RkvhTi0SVt9F3FmpnhNx11IhOUwZeyJkvlmftnG2L6
K4PUCahr3hfUzofBpnY6aMNwxV8xuyQsgNs6r/4VWuvxVM5uIBnVJ3CqAHUPp3+7ZCMIHtMUQCU3
jTZcI5g8VC/kBIxmte4jrPbFr6ER7WH0jwq4X0m2xKk6d07QjAhKxSlzhHfyrf0u4koBXJajCwzl
aFSCXzgMLyzJYNx1+Kvwe2DpRW0PDzhEVNRxHKqASctQQfJCiVdcYbYD2GR1vja9VNajJ0Fx0LQM
Fi6nYDSnaEpTGPktmH0ISrNh/A6ZzygtN1UtPC3M//3DGR+GvhxQeXLg2rgj9ORJXWUSPqxnjjJg
LLxgBIzFl0fuWSjsUHrvlnK8c4cUEwFAEaDZ6Hyi4kpeRKk8FoURp8cH17VgA1OxzpKlCGTukE4d
uSDRFKAeRhe9eD7Temi1j27ftwmayyOwV6hlpcsBCJS64OvxPM68yPD4BpcTepywkWkZ+jooYq2v
fdbl8pp18jB+VhNGMlhfqHcQRUidtOIUqxX7pcaVmRMLw2AQFUELwIHW6nb/Ah2sigMJYPiJ31SX
zuE7Y8w29Q/X/Hk8xJl1u7FEvUNSNhW4IsIQtTRblxIoP0AtGQzK6bGZuQGh2DERoU39lLRDENNk
1OosH1x1nxg4I+XLOZcMITDyJVGMuTW7tkTdFkMG4hsvh6UqtjX5GzBCo2LdGP3brHohrf3vxwXU
EDY9gOf3zGp+ULBdpFWDq7CJpQQ+gFicKajmoKY6y56zAgVS7/LY5twIEZRMUExQ4tx1TfHVCEre
lMcI0ZEgugNausEcl4Gg0m6jBbDekq3p5XcVOya+qnqJhruXNdhDDhw/aCr4bb5gZc6RolUAWOqJ
6n3iCLo1I9a5kqqlOLiDBgBikx/zLjOlPrK9SF7HyS5irAoIlO4khZ2TjfULg4yD96XJB1YyQqTn
3UH9asa/jyd6xtncfBV1CnuG6xgmxDOo99HxrLZrPgIxDvjBYhAHPzY1O89XE0AdQ0/FIWQbpFJ8
Xkx0kqHqw/tfqMnpGnZu1GGJlxjBZ54hKLlC6wTt8XAy9HtnyPw4SsYQHrtmXc93Co+1tGDdJp+S
bD0e3ZyTmYgWeTht+G4a8eZxY9xWQj66ANc1q85TB5sREQpGwliuH5uaKSsAPosxccDOTu6T2rH5
IMNvjsXoxslTxb+k8Xei/K2PamSG46GuXhLmNSu2dWoCUwkmuyUNwLmh4uEBpCL6Y4HLoO5BVmVI
B20zzKrYx06akb9qOEJHisRLcttzLhXJVdwOU7iKws3tmeFB3acNHG7cDrq4Z+EpH47CduRDEBzY
frC0QWfHdWWN2qBVPxY+k8ujK5WoPbYACauhVTb+Qsx6D7ubshG42NFSgYgSHRy3o6oHPNB9kRld
sTVTSK0j3V64mvYng/xmSgD0KqxIWrVMZXTRV0VMD9mR+ARp7CjelFBz5iMdKpNJYfDjQeovYaHq
cafs5WwhKJk7sMi+ApEGXlx0gFDr7PWl2KuSN7pAbEObrBJODajnjTauOEMLwtYkIMM2crX+L7JE
6DFAxgZ5UQnNkdSylwMpiALuPFd5i0FwzxNT9QERX6dlb6avjw/TzKLjlYWSN96SwKLTvYMxOp0G
BH+sG4BI0OKClNOLOg+tqkmK1WNTv9kIKv2CMhfkJxAUIelGq5hEkdZ1stJxrqr4FzlhUzP38HJO
eo43xqFiIcuANuS+YtDIP8pgqJRGzm4qNl35cGRn6Mpmu1gOK31s5BjqEpJiK23b2UIY+nqVaM0+
4iGiriZctSviXLWyqikSJA897k1o+8ZCtlmwgIVIT8nABuc+8FWdTdrcTNDvteClZm6W33q7itAI
3ckitcuLpi6joMkEN292aV3t0+GkEpQMVHVhm865w2tLtD9KgzAvxzYR3FSxgV8AgHTES6iygixf
ceFBScAM1oZGHOi56NvR++BtmwxysD3z5/ECizi41PriQ2TEhKyGbts7CRXU/ipNw4ewXGYSEQn2
JUDcPW4Lx+LaxLSdrx4rNZOOvZbFghtLWzk/KBUaDPCW6BreUfpdTw4KkIBIqibDrpYHgwc7UWQJ
QP1E5/9mrAiHcKPj0qN7qriYxKSWS8GVWGYnMK2hxOFSiDeF0Pfz+R8b1BaKqobl6roQ3MHIBDOR
ndTIE0Nxqk1cWaVnJm//qzHRG4lv0V6VpBhTiNS7BGQWINiPLdzja4ANQksKjgToetCKRg1J6Kti
VDNGdEm/7uUfIr7WkAT7bjw7/VvyFmM/tnfv3WAOLWMov0xeh6U8Kan5sQpA0OdiZ9phduzTFZuQ
BSP3215AGUkRRBkuEoVXKhyBJAuRY7B4ul2A1vUhq8HKjarSwjGfZuZ2M4B6AM5zqiXhN5nKtzAk
hZoWI0tubcslaOTHHWMwoVtJb89ctISPnJk3tFWiBwQd2Mh2KtRTIIlbn8ShL7lyme5KQMcYMxPa
hTblGbAAWlKRPEJZArDpuyxZ1StsJygEQ/KKyiZcXUE3A+I7FTvEu6wPQksWR9Uu445bdYUCqrdG
CQ6KUOdOyfv5qpPiaGEt71/M+KTfhBIufVyJ05vgyr9UYwRmoraQXGKpyhvD6qX4twPcjHEeb8xp
492uJvrrsDNk8BGDSu+ORQpiXqAkJ5w7BqbECnr+V+5taVhqcbhfR5EXESrjVY6GRWSTb4cTTPRH
QypziCDLxAGdWq7zlaBZyKdVC7f7TIA32ZrONfSfcL6p55KGK5SViMS53PgaEu0VAogWj9J6zJod
sVolNBqF6GhZrNURsCsnlPlVDAHmfB0yAGhdKgjpAn/Tfj2e6Tt2CxS+0MaLjTzNNJ7RlA8oZdC+
h6hduR1ItGowgTbdqSjfSDl+tjVnlMhZJi3Ian3WEKJjlIco/B2r8jVnu0sJpIic8V/CqC4EnvfH
GXgoERMFb4hMP+00uLbrKhAd8i7HbJQ017sh19GWqFaBnY8vPaMXw4J3n3knTCZhbdp00zV6uxn6
zs+4CD9x0/PQpgDre2aUJ5Hus7HB1Hg3sJGqt4dS0+VYOAadxUqR4bXK2q+ahWP2mwy63f+gNQI/
8NT0BW5iev+rZR633RCIbld5msUrcWqXHtevoN1O3FwsWL3IGQ9oMbHVPTWXVwwQ2+hD7dqfhe0x
eee7L9FQFJBQewBwlQom44qkss+EoqtwvS4FlsL8qdGBTdRI58AgnBxqg92WkV0o1mPL9zsAU3Bl
eLpWrlwNW8eKQERMQawV4JQccnS8pIhkjVTbMPGJBAtx10zGHrzMqHrwEqi4cSAmZ3Fl0FMZDiCo
SnaDXR5cmqEDAbjDuBFSkJCby+pMlzqdaILNFgs4iBnfANNwdxB8mDqaaTR0LKQe47eN7AqQvQtT
QdfE984DiAXOgQ1CI0xAM2lXhSUQ3f8LN5FXVpGsNK9YDeI+jNa+n1ia2i981723nz4L1QMwp6jo
yKWWgFchwRmJnewyEr8SyLrwQYk9cmaWS7b370GwnCRAIk1EKz7EKgE5up3/NuDETpAGxW3QAlvu
KvCkTtnEaLCj6GkA/vdYdftcXAfRsFW4pcfk/Y0jCYDZsMicYP3v0rNNl6FEorWKWwtWB5pL2Xtq
o13UPCXtV1KelZcedNlZHznj1Af2CuTW0C+0z0+3DXXUbj6Beiix6MOu+rBTXLkwOMbm4xdgT5E8
3av1NgJH+OPzdX/33Q6YOtiCyo0Zw4yKi/BXhv4tJJuUYgCWRM2XAvaZlwxsgY8A/0x8aXQHWJfV
Y1CnouL2AZoqi5cApTd5y43Acot5vUZ2IgLwQjETbx83p8fjnF3YK9vUrELbJwI7raC4muKExSn3
zn6y6xacx+8JpdYOyA4BxwQcxujsppwHIAxSRhIhOosMix1SJp4Ymr7iteBByEhUmlrEoZBclwIw
HWENvt59Sbj+NSz8otQjdEJ7q54l4UcJwZpXRtOgKoMiS3aI0h5sDm0+QKtIw//smxmboC+jDYPM
W9VxxKpGMSajCrEMYHnN1u+Ub7Qmh4UBtt48NcKeq55VqUvfxGBgPvJxygbgFIyKEwkpbnepGxV5
A8IQprFFsUCakAuBCTSYTJz+0ppJjC6uk496JNAmAuMHyEoFDzJJSQUgkhzE/WvHNl5nZqHcok1T
4FIjiwR06+R1qWRGDCH1t0jpG0RkUs6cUtB5gSMMBVLJGKAjqJ76Cm/3b1CUC9gEXY8MBhDgw2eV
diTT+9STssMIX/fakCYBiTzaNnYxlySlUVReaoJ5rAO9YKMmPSiyamY3soIP8Shk2IgpY25is5PG
7lOWA5IaJG1RfGl4PtccZpRE/yPVCngctpHy0g5zEfyaQ5q3wvMAydfd4AGhtpDrp8450D/YJFdC
lNSOTBI5GYCojHaF8pPyraEmrTG+KD3YWJHvQwXc+Fcn4P/am0QuJucK93brWAfSIwfHKxAQj5/B
3AF3ulEBGG1U97EdyqP8YwceDMlLoAhAjXdrxw+J56sDJGIZ8SdgVBMdKXrNM9Z/YQWNhuC7Rh0L
iuiUFTHu6rbOoKFKQADYfPuRYvvj92Mj1M33z1CujFDHeSjTsmzGIt5hDxlD+cPmUMc6jeCT7Crz
sanpe688x52pyX9dPTsY1M970mM8qAyZ6q6B7MRjA9RD6s4AtSwZItWGjfJ4J3fCKxeweio3Vl+J
ayAhjYAV16rXW2G0qOVLOd47u9MxuBqY1+da72cYmE+8r1qJdSnsv0YQJeB8LhGg04mvf4xNohqA
lIDkmN7jFQumTl+Fsba2xMBle4OVT1lqq+0x8z9UcOSq415RAr2Q9z775qMbN4e2fJ/8y+rH3YdQ
eQip0PhO7PAhRQiUCf/My7FejM7jJZ3dMxOzqqxIwCj9wg2vplaLi7zzW2xPzvdNJQ30IJEXds3s
6l2ZoFZvgAKJzLTYNT4JDkBCmUpF7EARv1II1T0ezazfuDI1beCr0XhlLnbtNJqQ/LAFeNOD78Vo
Yt4G0kOAv6EIT+OopULkOrar413FZobKfFcqqPiXONmXjFBrn2h1WjQ4bzt1dBlokLPtvh2Uhdma
dU3A2/zPSKjbowPaTETDd7zjU7SJgtCfuXA52OfB7JT7f/6blfll9kSxHdpYtyvDs+3gQ4AOs8Yh
GKmeC0XUq6VmtNlZQ3gBJUJgT5FXujWC7tOuDSZRbIV4iLOkrl2pfe7ZNaAnC5t6ydT086ud1uUJ
x3k55s7LXrImNbvSHeKlOuHs4QR7N7CJ0LyDjN+tkWEiAvCELt6RSnnuRvWbId7CHqBzFf94Ge2X
FpRDv8xv48nVQNL/Q9p3LUeuK8t+ESPozStNW7bcSBqNXhhjJHrQ26+/Ca199uqGcBuh2TOPiugi
gEIBqMrKtBJTL0GjEiLrOYAVbbxR9PJIysKP+2GTlv1dj22qjtlJqnOvGQOTxGnQpYmfa3E4mZEg
V8md2LPvYdZQVfIxSsyZjhkaKBNYOd7q/Pm6M3IiEpXKQl4ESG0khphzrCUjxjnAT8gw4K5sZ1tT
rSs/KazFnWRRZzb7ZqFTfGGOCYC1CubceMYyogUCJBUIF9MvZZWfbHn6TlqILRT73NpLnYa+9DIg
NfFTEbsD56KItxKQTuhxgZIxy4QlzZFukmXEVSdrXbmDnIw0AMqzBoma32XzfTJ//Vy5MMgsY24m
8uK0ax72QIW4cwMxUOiH2wIrnAh2YYXZIB1eHTrRMaylesdro0af4XYyY7fOg+sew6Z0/lnDswlk
4hfuGUPWV1jDZXhIzPs6nfxBO4FPwLjLsVf0yo3aUw+BqkH0uv7/mEZlBYVcimPTLqOALhe2nAPl
GKbmtxync1xvkNuRocaspIFtLJ5R4WG/PMymeoMb4Nce9/8ZODo2VDy5HY3NZSJPIS8E5JbhOpZ+
3uN1BxaY4uH69HIulsi9WwbqOhZ45lmSd7suwIdiD1mYvgPs2d5H+rGAZl+xhkhY4pb5dt0cy3Xy
z6D+tacz75imq+JWhlxymJSbieyTMN8lSBb5w3Qrt7lbJKjZvnbq40IKCBcGsf7Wdn8U4zYqPGJA
xN2t50C5lbaKInjQCb+MOfgh96b0uYGZMFFOV13tR7TFUZbuktD5Vj/GeG9u7XslCSTQZDYeGpCQ
SJXlO9rouQO1xg9nf32qOEcQqGfh+BADksFFw3zPbGU9UlkLXpj6+2y+VrZgKbg7WMc/SP0AhM9i
UKVskBXEiizUZ+WYTM/p6KqJHxvvtqMKMitsfeKfVUetyYKkATJRLKllrcZKr6Z4LSuKm0vfp9JX
9Ge1B3kT8HBa+ahqCvoLrRBpKxA3bMh8mxibph18Cdd/03ydBfkk/gfhdQvaGZQKwPdzubNTfGgy
O/igQT44I5i6/PwG8PxNrL4O5KEojo3luKPtk3qb6k+qXw+vq75LUElw0Bb5FwtNVeuwEtDOYuUE
LTQGrUu6ZiHV7DSMH04qOHS5e/zMAHMKrujGB94YnhR1z+h62E7NvNfsg9H8bnX7x6w9gzxVMCYa
/pkHMarE/46JftLZ3UbJ4Af1CJOkeNLTQ5whYVZo/vWJYyvt/7gVVaGGqBQYENiEHWJmpWSlDSt1
VgUFCo5BDjmUjSonOGudvt9AnxPEqfKc+6kuRdtRSUfBQcidXJRT0W+BJPunmnVpTs2UJBICaP1T
+w4vCvBuJXIOdPzq2db99SFzbxPYR8hPmlBfZSGIo6xFcQlhzXDRjVtEK39GSrGbdsZIDvndLEOe
+LpBbhQ6M8hslEiuklabkQ8a+1O84gEBCd/rFrgTCB5GWiM3bTBtX7pKntaKkdtpDoRJDuLen+Xg
KZ1Hfpl5EJHakwzR3Z5v0EBzDJJpJnb6pcGsBscK4BRZaBkJ4rgeZvMa6FkRxCU0eg1fl4NEF5Eg
s9XAf3wVzyNgNDBQnYUbND2QUlmc5GHSTwUoGNCjD0Fr0x/UItqWw+y4EHlafakA9sVwwJthLe3D
4sSpwF95O1MBgBXgTjS0f5Jz1IjTp/mA7yhdygjlqd+vLycLffwY6LkB+gFnWz/WpEmZ0WQABhTN
L3/GwbRVXsqdtUl+97K7fay8bA2W0NgmD4DOg8Q4yG+yPYrQ3a2IoZQbIM6/hbk7As3eFVmCb6Ey
xFulkgNFex+NaVO29+3wqkRhUgiCLffSeG6Tnrtn45/XUSKRggk+LYVbv5zW1l/WgKT+hPccwgLU
177YhfmfKTfp0xu5JOATLk1OkdPrs1wgZ5FbbtK8q+aP64vKkmp9ssBs0qqVNDOnE4l+5c28H/w+
95RQSzfpId2B1XXXRW4qJlfhRR+AGv4zMOCcLgfWL/LQ2l2ORNzoZjr5qU7BfJSH8Qepxv3cU5b8
eH6OyVMMLsdVBr+aKQi4/OWk/R4aBZDioX75CToqPFmJNEZo9vVbPpLatRZlU2QV8ATzbWEV2xgE
qKjvSvGui9WDStSdYPLpTY89TCnNBZozMBXo6rv8hCUr5jrukPuXlOQZ/TpQKEFsXCWvBLxEbdHT
oKKsT1pvyKTNrP9NvDw3z3hXMcqYABtHgAH9UD2qvcYAH/0fJdE9WfPk1tesL2J6/nG3sxEz7qZk
mdHMNT1Uh5/oqAWGNscpLuJa5x0EFDT3URsHsQcTqVLSV/KiRABar4XbyyOgwUE7vWjxq1yFpdFs
NL0V5Fi4EQnwACiIgZAD11rq8WfRIc+d3Eg6GREJCIBOe+lnMP9lL2kZ+SuBOHx7iiawx46TINvE
20loJtBB+GCjNZy1ayWj2iyWhVRwbrr2jFut6LlKYynrpTrle4GKEK1RMRtlnJSlyyUEodo5aRKo
Z9LnYW7cOX6/vh2ot1+zw7yLykTtEylGcp7os1/0UeppBfjeDHXAsYITFu+JfBLcUXjXrvOxqZer
1q91K9s1cqhrvrGb5/mPXb0Ovko5ZEcRexZvpXA9QJEdLdhIGzHzGLelhmasFqG2epeixjWNrxFp
fGwuvHvwn7KXy6yapDMDfW6tSKOv37LuJM2ggO9FQBAWDfOPEQetIzaCJnrlmKCRySSOnQLJiz7t
1V2KXhl/SaveR0ey5HWSpuyWKQbPLUkdTxuLwbcmANVaozHQytvWr8WYAzRk+1UcRV5iTfS2tLTB
XLW2F3VS6TlFrAn2CO9qhEsR7oT4asrVcrnK+aAlWSpLuBr1s5d3e9t2zdEUuBLXCPpZUfjBHkGn
6aURyTFQnc6bIgQLcl3iqfuq93fXdwjPgyiRK82z0tZhZoekQ6TbaN4oQjQJuMr4TioRdpa3H/CK
RyRBUzJclDmR5q6r9UTGIJAr8iS8PUqwOXfmCeF6UFErmwRhkztpZ/YYb4KCljPbSAmFsXrflvpm
rCZPmJvmDQo3f7guyjIAUTIbLzFGg6hWhzY91XSXHCFFWQNDngMHRBBDlYHbQqSPw1upc5PMShmj
1FWQnS3COv6JPLUv21+lYPzYiOcmGKd25MLo22gqwqFBuxNoj1QvlZPp6DRNvCV42YF3v1+3tWxV
BymtkXzR4C5lUij3Te/IItkh0YiZ92SxFtJgGRhxgtdebgPiIUIw8E510FSBaQG4U4DemFPdsCf0
5FV9EfbVPY6fyFeyExj4QnQ8RwJqHZ5b4koIXn/0qINoi3le9Ca6SsuxLkJjPKqAuQ7oKpWerm9m
3rEKAgsLtQNw/H3Sbs4To20jha5f5XgjmYAz2g+K4wv3GHfecOhQRUwUK9joN7RavYwEcBlsEW+d
160uv2bGa0KMQ5SAKWixgkTY/ce9XuOYAGQP9wao91B/ObsPgT5IkmrFKkK1A35nMu4rMgEqqR8q
7XEa10BbvpdW7lkZ6qTJ5EcO2KivTzDvPgFEN/AueD4Bq8oEZBxDIzo7IzruBGA2bEPoT5DM62f7
sFgkkLovNt3RLUnpmEAmBC54ANaZaLbqU1Wpc4mKrLQCm320QLmg3y5r7pnFK1gNvjw+yiFBGdSx
tuh/u5zhiAxNMhVY10QN1fw7mX+3P+vqZhWV9jjzCHkn0D2i45Hi0JlR5SS3UAY2gcsjRz1CE5tx
u3TdkzGsLsg6f14fFC+dQtlNQOf4gbdlpY1zJ7WtkVrrrFJ11xG0FXUHjpO8zUBCkjuPhVOOh6mw
eq9C65onJzp0lov2i00OH2uJ7QleEkqz9mktm1ppZWUoy1BqG2+sf6+Db+M2OohIzDm70wT3EWo1
lD9GMRkv7aElTea5LsNWR5JzgkS6vW/2muMBgKnrbyQXXee5y/mvQfbdO1UdaRKFGmz8tApQYV+/
y/1BEUlq8VLxJrwGIU6xaImUOQOx16EAHGEGu2wHgL4K7ehI9/vEs1W3eIiRavi+bud3M3UNbweB
WFEtgBNgL+wzB2SdpeWcQq0ohB6Mq8nfpDr1FQe0ntkqiDScCwYSnLh0owSCnqCPmTiLdVqsTBYZ
AXysokCSs02eqcCjm8lmqpwdAQ0ictaqaKPQA5V5Lpk4BNEhgqsa+hCYAAvRVXSARn0ZWsqU3cyd
/EOJTIAnnChx3Kmoas+u0ZkQFbZxM8RrvVXtmTzNOUkAd53WADJDeHxf372ccxNiOICl02YV1BeZ
JdeniKh2lJchiccSxDLF4KUJApI1qiI4D8+NcUn9CH6AcrAoqzYH51KSOUVorW9muxxGGVTQeMxt
R0kETOHh13CGoFkffRa4FLBUBLWipcqYkjJU2na6GRMrCiJ0CgJ7mMSBoSopuC3RsZsCEeAtygTM
B06JYJ6GOiimtguUiYyAQsjTcV7JvJG7phJMPHc2aHOdA4Qz1VG9PAt6jZTysrQlqq9Vtc2rWtsa
JHE2eWUWaEXW0zs9isj++mrzNhiAnhTYh0bvTymPrk+1tQcaM1yt4Sa2tLtleWkh3enK4EG9bopz
u6QqEpDA1T4atZi7n1IAFw2gehnW7cEw74tKtIU5Y7HAo0h7mj6Yy+jfz7Yw+gvsfo2xxLXxMKYP
UuROCvqr9N31cXDW6aM1EbxltCjPIiH7NEYiRVmwTgnOU/umQDuZgYapRYVgzPz7ujHOpIEdFrc6
qp6IXl9mNyqkdGIzUbAbyW3Wn0oi4rLhGdAQ7yhlBmqtLAJt7gjEMzOMpgNVdZBrCrqAut7aXh8G
b2nQn0ppovDmRZXlcmlyE4ToYwQrr0DSOSV4Jt1C96/b4K3LuQ1m+U1Sp3Ez05EALUTZlYOSeB1w
AF+Ut6XXCtps+9/BMBt1gRuDPx2GBpQMtHn1lPkJCUzBdhENh7myyd24lFEFK9KwnetDC/0Ge79W
Xlp9rQnp03CY20ukmo006TA0LdsVPYjv9eu0+KZod3IdDVAWlJ4VE2kJ+vez3YnGOnCQE7sMHR2V
+haPxABVNBFHLM/RKNW6BoofoPbY/u4OzRwVyvVVKHfRTye6ixILUlT2DnQdApfmnJOA5SCbimcC
2lJY4fdea1OtWXWsT91Yx1bvOtdK9HKX6rEWXPdszqBQrYcJivpHXop5lzetPSdEcsrQlgp/aZ7q
8l3rMvCVCl4jvAcfir0qBG2h50TF8C7XyChJbeW1WoY07/gg6c+D+atdQ2LI7iQdbW/VvAka971g
5/IS72gP1hC80ZKKMTJRLpkjervQylCueoiwQTpsfHDIdJxApWDO8akyWmSwjhYkCL8+s8B3A7yO
8IcuaPVywPHgRChhwSnpC7fXNTeufsyzK6tPf2EHuqUGuF/BPsO+v2qpNedGwQrGDaTmZrfqDkN7
IiI8Hs8nP7p60YSCGMUeTXEHaHY9pCQs1PdmOjnzqyKilOabAMYBegpIRrC0f8OK+6pslSScpVdi
vSbAhU3F/fXZ4oQKGzIROPBoazqOpstVScrZTjITXOMYhoEyYlf+zXKcGWAieFXLc2uClD9snRMQ
3uuau017ElZDePuWVrCwpwBCAenE5TjqWKnRp1WTsFFOwOxqlo8XWiQKRDwryCGAX0sDbuCTMBqR
l7E1lYyEynisbQiu57/G+CWtXq4vCtcM0rzIwSOrDKzY5WCkRYVK5jCQEOjhbRl06ABr1N4Tcvqz
VM70PAIz+n8NfQSLs4NisfK8laoRHjY4YF7sAxjcFHl6j0tjNx7puyedoMJmPGaFn27W2Aztzjms
M0gp3mTn8cvDBpzn43oMHBMuYpfDBgNQvfQJKmeEvOrjj8h8kMy71Pj6YXJhhTns43qYKoWgkF04
08EJjHwBC5WIo5UXZqmmsw4pduqVLNckOsvU1NJRvQLiooK22LTFXDay7EUFZHgg/Wi6qibSrOYE
DMoObdPIB1SUyvhNVtZKk6kAI6fyNqGtmNKd0gsOLo5voosa/Ya4ZpkomtGAcuYyKNdaFhkWtHjp
iz9OsbdU1SZHw1UERofr/kA/l3myX5iiwz0z5bSApzc2TC3yyczGY1r0uMzskfNCP+db0pFdrATX
TVIXu2aSjv7MZKQRuZt7YP/t+alBb/gRjPJuZ6y+stSCS6dodIy3J+0qq5IFU7URRM9LU91l5pEM
r6151+Q/IqcWzCYvVQguRvRZUGEgaDAwBzA2RdQu4O4L1w5EAKrbSom71E2w6pq/JImrpxAj9lQL
D4aysb9eIrgwztyrQCZSKmqNtVTJ+6SC81+7N4UCE3QE7Oqdj5DxTatPjMS26QiRP8t886ekeBa0
9mQXPJeO7C6SS4ptY4ik/ujvXrPLOCoeyfEyEQxOAb/YWA9+bDaC+aNR6ZoJxjGXfo1iOQJeoku8
aQsAoul1frcXFfhFI2GcEuoWwInFSh5Oh42IgYH/2+bHCxj89WyBAR2UXRU5mCXkaNVQdHjwzjJ4
2H9/npXCqTpzVCJaaS/2y5O+Ld/Kg+MV34BguW2DQyV5S+Dse4jDXo8YglE5zMUDisxdPenIJEp9
2910MSQeIkWy9tetcM+T89Exm7d0ugJKCxgdcOJu789u4Vae7haBiPaeF5YofpdKuCEXxzY+S0Tu
lTg3kBk9oeAjHRMJEAAf5X9kXwRTJzLFnMQo02hg7YOpSa1czZm8OLF9pUXaWX3p+n0+PBAw5Vyf
SJFN+vezAC/JC2jtG9isUMtupw1AbW6bbboFGlXOcZDfHGl/3SLXQf6d0E8PBTWREJR1jFLZ5v0W
jbrXf5+XbgUMGhcNPESgwsY+eCDS0EUkQneOpXlO+FAf84MUWL+qbef+1hq3f4Dk3Sb1r1vlXTXO
jTLzaJNJGkYLRls/Dh5ECpC8YxgcMuCYAo0JFfi6XCU1xctZ0h2ADdUfCiQmZXlnlk94/BSZACPC
u86cW2J8MLISRUkyYF2sxq/S2f3VILbq5eb6bHG97mw8zGzhgTXiaIjowTR701R7s3Fcu2OcP6lE
Qd8WxVmIklqf/Y7S7+F+j/cd3qIGMzKixqktGUC/dAA8bBRlAv+SLHIDzqWCWkFuVoa4xGc9bHMp
mlkrigLlMeg5FdImG71GM7bqqLhd/HsZ0AU7p8fxOTIE++rzysEy0ugfyVRA2Jk5xf3aHGwC7M2o
OO4GVPKg9PJFatACIx/wrrNwYXZ1ivs0kA26eppAromna6c9RboA18Ppgb0YDFv8K+ZULlYVwJ6i
kXdV/JINNR6XeZADVtr239XmSUHWxJlDaBWW25FYwD8oIEySakH7F9drkNFDTV5Gr9WnPjip1UxI
+BShWd5oKD4a69P1rSAwwDa+aaXT1k1RAcdhNW5EXjNR3yfnqMRcUnIQCvGkZfHL4JHb2lC2FuZS
TfRd3hmbursj8mkkd9kyuGB8KWbZjZdMcLJ8vqHBLMWdI+1O+aWY/bYYDr2BzDBbBHiCtX9U0MOk
ZdDLti/ELnJnERoGFDJCtx9z65hBwJOPMzWWWK4l3eExLRjO5wCP4dDiCxrV8KT8EAk68/wsMtRk
TWAhT0zcoBd3QB9kVYlkBUVm6EDPzCCBBpgnNVMCYkUJEzpyWozhrwZDkas2lDSQgry0krXojx6i
FTWkEnxj0z3aKaVYkNvnNFlDhhEuB6o35OvQK8sYKVD21GXQ25c3eumi6cHp8Gy8yYatrr4anebF
EeR2lhz8JDGg6oJ9xQ0h5+aZmQTHnpJGJTaWvXh4o9+U5jcVkpu2fJIKxS1HXwLTXjm82pkR9Gqz
syrQkEmU9FBI6fH5+KaClMjYI4MF/jNW+szuKjsqdexAfdu0v+O0RTv5W4bOcvGkUzDi5bvo0hSz
6+a4MKSswaizlmyjZpPEN0uab6pp8crUr6DboEwe+f31GHY+PibC1JHZj8tSFjQxa+lP1Sg6u+kP
fB6VjS4H3H5whjOjalq5kuUV6EBZxgpaQZM+xPFTrO/M7fwkSYLdwYtcGrSLoK+DtjO0P186brHK
NdEXWEvjMdkoNdg3okVaYLjL9+ZgFe44oEEf4jv+9XkUGGaxNVarEcOOYbik9Y5dPPkFJNSNrZF/
S4ACvW6M+v+nOf13lGzItFu1zswcxqb0j12eokXw+7yrwtkssnDyrACQtCvpfaSyXUN/io0YBMHE
VYjgMskPNFTDhqb6KKv+5XpZYK+xZAjmhAuyiFP/Xsb9TZ2cut+VdFAhZa5tVS0KZLCmjdrBFGF1
uYsGdRTwOCATjqzRpXWK2iuHARFbQy9rvEcyRXmACqzXTG/XF4wbRc4MMcMcM0mvcwOIz3Z+G3XP
DDMSdINboAX9fzPE7LasXOZh7TGi7EcCsRx38VM0oQieabyDDmAMpE1RyAQXL3XPs4NObays1mqM
Zi5f0caedieSvF8fB9cDUbSkkHocQCxNg10lcw0lGdz4A8ktPcUTXXG4K3JmgBnDCLBMPqswUO8V
H3KOHlQVBffPj/aYT9v0zAZzVEuyVcyVBhvVwXSfdDc/AKh9uHOCevcGhncvckHYGrTeH4LXrefZ
3ou2aYJ3fScJvoS7YGcfwvi5vGZFpi34EM3YZ/2NPG3k5tv1Bft4o1wbLOPioL5qs66CjTaEYmx3
bI75z+S39t7N7hyAFnUzekbr1g/SN3vX+IOAjoCVdIYv4vA8GyLj+JRksVRWmB8CawO/91a3PICU
oARJ7VF3Jdfyqg0Qc7GbPddB66bYGK2v3KYbZUt+rs/qr/KXEih7FX+5PjPcIAMIDqUBAISB5QIY
ylzLBklDsP6p+QYgj6GyM/dWuvvfzDATYGZyrMYNzOTFoUxO2vTegiqG7LTmD1C1fxMBzsbEHLPr
3NprRIHlxhy7IKcG66U3aYLyDNdrIZUDmT4wTYPL5DLM6JFTSPYAI1byhLY915Seu1Ykk8UBL8Bx
zqwwfquUaNvOVKDVLaxNOvhDtNP0cDJ+jNYrSq9Nb3ugxcsBWwWL5/Ul4wY5qI6hYREAa1ANXA5Q
g4ZlCkE6XFaUYd7Gq6a7i90qvlK2DXEbWxMBgDk9vxgsSvB4DX+ct0zU0+24hw64jbe5vvpDg04i
t/DzwTe001QPLm6fXovLvnGfxyje5EBR6ALP4e6Gsy9gYqICkjQQmuILZG8yvrfQz83ItjgAvGFl
ossgf37/HS3jQI6ZTHhJRAhJKzhKkrc5/yZF4ADJnq+vI++KC6IPhZL6UDwIuxssA9i+PitD4yWB
ALzld9Z3ki53RnyrQh1cbUT6EJyGfFB+41SkaSrQ/rOqCrNqgCepSABAcVr90E0gde21PgtS6MqA
TiwvwQ9lrhs88dP9sFRJgOY9aef03XA75bXmUbGAw9RH0mPlRD+JVQ4olyNjbUDExyPoK3UJiB2C
sRzQX0QG+5AnrQ6M0uycbCV1joCxxvvrk8hbLBD+g64IoGYIZTGtWgVUIjpASItQsrsNsrHQ80m9
Xs6D1v46kwlmDxJFHz0+eOWql/sOcspTboLtNTRwOKltEJPGleTN9fFwczcUGUm7fMAVz5Jg0KbA
qEsQWObfwyt666stCpQzbpjglO0EoZI7ef/aYnmlqj7T01zFrkJinjQHozoYyl42RKk93gsVvEK4
k+E9h6Z1xtFlfTWtmOLq11iNvHVaYr+2xx86WVPPqaafWT4UG6UtPF0vQUg5LoFgTmlEZC8ZZx/w
aZz12KMvBCjz2kcaB/0vj6rnfB9/xaMrTf74NxkdUBtBNhSiVsAJMMFKhfBfFUNsOyyLHRCoy8Zw
RCPiTikw1OBjQVstymKXvpjqZt01k4QY1fpgdFuh/7Yp9FOi3dvfc+KOP67PIO/aSyHb/2eOOe2y
uUiB50ZIRJH+T1s8KdG4jdU6MMvM73vBpYy6w6fVguej8mZCX4klOZghAtQ60EgADQw0QjfS76Kb
bzJ7b9jZLVCq32fw1f/F8KgwBfyTQoaZILJEVjN2yViGedn7cXM0B7SXoQUE1b8kF5xkdPE/jQ6A
I7QagZ7jE7V4O+TqouTAwFdNu2mkOpAr51DVojObu2JnZhgHsVZkpcpsoGbQIVQl2xE8J0AW+Wq0
HlIIegtekNwyCEUs0aZBi5asLj1STiJwfVroElKr57nfZSCwbEm706E0acheS6otildJ89J3usA0
725wbpndbkWCEqpZleEY+yAT96G0ZsTztu+kAxbGc6b7697CW0HwsamoDuNCBLGZy5EqhZSpjY7W
CaW7J2bqkfQETTKBm/DW79wIM53mDF0FK4KbFNYuqRQ3yyp/Gjwn3w6lCNPHHRCOT+i2oXMV0D5m
QGZb6UNiAPFrlro3KgvxVgn0l5DVEA2LawpCS7THEyNg6d+stVOsYZzgltpoHjNlXfxKtvcqAPuC
PU0dnN1naGOgHYh4CaBQezmoSlvMdakjoHztGqppsz8kzzIoyHKR+jlvSHB6jAW+gKjFuENNCgjI
gyU/XPJDBUJdiJD/zVDOLDC+0A+ktxcNQOmkO1V5MEKjPtoTUfaet43Ox0HHeZaeyXJ5BDUkxpEa
G2kFy/74IOtu82RHJLCH8fH6JuIuz9mY6N/PrCVghB8sCmjHU3AO1lRDo+RgeXNtJRvdwoPqujnO
4OAH0GpV0NwLWQfGnJlNBrRPcKZ0yewu62Eyf4HkUu0PpLkpc0GA4IwNSX/gN/8RW2FJmJxqqOpp
oAGp2S1diH7wxIy80Q6uj4njeKjk4PQHvvIjGl1OYY72h5gAVRbK6IY2bK8ZDoYk2rCcOHRhhJk4
FBdmQ6PdADkJhtZbxhOotkkDyhVBFOcZQp0N+r2Uvg/R4XI02mKsi5Njv6JymMR6IM2vplS4g/kK
tLHAG3gLBJAtAN8o7gEwzbi6qi6llEUSmlCUbZQHWXUAweMqUnwTWWGmzqqNXOlWWCmVg0FAK+Sq
zX0mumxywC/oHwVzJZD+yBPhgX45cYPUgCulzUlYqijqao+2jYzVoOPUt6rQ6fRQ694lAM5k1LJj
3X7PZX2bbCOUNBLlqBFREYCXGQGXDPAWIBeipAvMM6knS090NDCiHhUkc+LaNmCkUntSqthN4ju9
8DTHH8aX2CFQrlTerm+KDzoZJu7DPHC5wAFDq9JggqUu9cscdwB0kzyFBPRhmvaNdGwTCSW/8R6n
zibuFuRnOq+dB9kzyNMkN1APOM0mSBWOhvQWWZsh307DDQGmd4Jai/ZGkNSQ1GOqbsseytWCs55D
kQM6Bwo2QGekDEwxM2VtKUtDsnaA7kM0J0XtxIx3haN7aPBJPOtPabh1vASSsnqWNLr4qlF2q/Qm
n07KnLkdtF/wXL2dOtGLl87Vp7lUNdTz0ZYNqijGteTZHPHmBUhbUqs4mHFJ3tZ60wvKxpydb8vI
16OVXaONHvTvZ0dBPOtt4tQpAGnFQQaxsfYT7yXHuhOVwDn95cD5I3FG3zGUf5sxNChRpxst2Bac
b8l0GJPfFvlBQIxTaZlXyH47rce5i2+dn1n7BnEyiB5/G6CpirPPkvMdWtMF684JELQQgpZkgIfQ
1sV8zwRXsAAlp3z8udcXw/uwqts1sx6mWhTGeabA8EhVSNE9hkm4nOMxSteooVoGZZr7drJXjcyt
5sxziAg1wbeEhw0adrCkn0ir9DW19Rqw/5fe2U7NTW2+LCLgE69qAMbOf40wlzuUcCUyDQ1g/qoN
mSnHk4pfkk08IzZurPlPt80MZBOWcWNr/bck6vwE4krauImRD8ZyAgkmhf3XgXSQnaRdrSht0bYV
ZjkzyTah9wpA4Nq+KNEmnQ5m/WMWta9x9uSFFWZPErk2evQIoiVgW+8EDkm/kNnvkEwElgbteEg0
sS3yhjJ2ax8BYtt3BzSClgfDObb28f16iObcWxDm0P2NRyK6c9n89QJ6JdT2QUCHOqC91i6wXG70
8Bc2cBw6KO7YQFozl3KzBdIfejXIkauPxhqWMbqARe0EPE+n3aX/Z4M5aRa5KKOmhQ0kdwGY1L0s
32Cvg/3S8a+PhrfmcCvcXoHoAq6K8SwEirE2E4BB0+pGT8E/Houodzn3Y/vcAuNVkQP8flnCwrLu
5BmAKmcDFii0DaAxwjAEw+FOHNqyoXSBplb00VwGI8giY+JGwITSByMNFh3J1EMSXJ8yniuDZQC/
T7PdIPi9tAFUT6suEWwoL5b9C4p/w1MTo+NTcGvlztuZGSa1aRE8Pa2BIu1eJaA9oTMINnj5UbYe
OtEtgZMWwx0BwkcUdwPMJ+NulUpieyXAbZOiu7X07psTyzeFifqLnZmPiiRv0buPBpZyFuxXznJd
GGZuyxKYQYq0RsRR49nvdBX5/c4FVaury60gAPHGiGusSjUIAOVmM8UxZOxiaQS/6Yo746rsnelP
fUsl7J40ufMKU91c9xLelQBVg/8aZF8dyKUMedHjShBVjXJnWD0k4zWS38RzXwZlO2SbtlB76OYp
6J6IoAGlAXXiOXO7eCmIwNxpTMfNgoT9YzkVqYkGRYNUGxUkkRuIjs2CgjwvyXbxuezOAfmqZscg
YLVLLUycp6RJ7zJIymrRMXXcDrWbrIz9YV5c2/j6o9ahoQcODVDWJ3mIHJ2JuZpgpgy8BHtlcUfl
ly2jvGpKgtit0uDMHENUPQhXIttGeHCYTRUR0li1isuK1oFiuAnsrHdnw/ZBlgrd0qNWHmNo0aEm
6HU22WaJq1gb0vwm6a6PHF+ut47pVTPSxyApX3o3c+oXbRDtfN475+wrP7Fz9ksXF1E1oB+lDMbu
BzJm7rLcjtqwkUCSCyD492RaX0i778YbbcjvrnsuJ/AA0/4hTwn+ATzRL+ObutZSk+S4ZhWUOeze
jIgnQWd0XNw40nzAWv9He4znFfWUS+uENenTED1Grjbp+9jZ133pjij+SX9lDmg8MKSjhv/x6D17
E6RSYs+5hckFRakr2U+S1rmmNbkSRD8k9XGIO8GZ9IEv/+R0H8QntD0f5/rlhNYIZsRYIC5jTKj6
jjlaErPUTbT+0EqmX4NuTyO7hTy1WbsrJnmTRpZnN+tTuUT7SHko17DWNJAiZ7d9tamcTazZz9eX
nBeHNaSVcBFAkQLaWpdfaJtNbLUp2mjUcQQ+Q0Jjv2r1m1pdAnPVFkG7HS8UY+rp9OOqDQzKpbWk
tga1glxCmFdVoBcapLyw2dFTpsV3TWe4Xae+rcTcXR8j525I1xwAZUrYiHW4tNr3BGxMQAiDOOlR
soi7zjtrfblugzuPaNul/V3AxrMJk0pu0I/f4P5pZT/73qQdDZSqNBUpNPDs4CEASjiKEwFY8HIs
URm3/5DIqtmhdhYXOqYeGTZmLEpn0R9iXffcEBMvJbXTSGziItolw6Zs4sfZvoeCyaj327mNAq2L
t9dnkHO5AqcVwFPoVacAfMY3AG6pxv4D/Rs9zbF+IvpJHr3atg6lKqK749oCCysq4iBaAnnZ5SxC
l36MewXtGHaqg+N9GoIKdKW1c9Pn6Q7KXSK+Yu4ZiyTEfw0yLthGfbGUJvDUaflnlTZFoj8p8i8o
NvjV4M3x/ZrpfoRtDjbiv5hVEyVISkcBERPmzUIKZ+wgq4u+cuIXrq55S+KXoqcEDzrr4PWFZA56
7sBXyqwdqJiNLtMB9WwtJ96NEoXFd83qW+ugo7xk/z/SvqvJcR1p9hcxgt68gkaiXLdMm+kXRo9p
eu/562+y97s7EsQV4uzGbsQ89AkVARQKhUJWJrfKVC/ZZnHpb1W1HOxI746B4BvnsBSVvQBuBEbo
XdrzCo/+LPBvgOuaLhjWWhcYZdIDK1+jx8L40qvj4LMyy8VlxXPdXMzCP2h4u/WjstHUrpUEIIjk
/tBDkDAfNEvp0o3gq/i3WYmhYdWcvFHaY9xMzuO1XZ52sOnM/ReIpnRTaTZJmTb0Gi4KfgLlN0/s
rHIME5svAlwe+7IzEfoaU44zz4raQUfP05CZjYqLa9cW3I6fIC38+JsW5x0YNtSYVNTA6Vslnw55
EiozjgyCyXGkkWn8iFsWy/XS/sXK6gIIB2exP2r/6kZWt3k/k47WpTUB/GHzUWEQL2yjVdmmhzo9
Ph7WkkEUueBHM40rTvLbhTZUkBV3Hfrx6kjdp/0PgUfr816eqo0axu5jW/PH05H32hblVJOhesM0
N1rVwSwMK3qc7Y+yxjgUF30XupDAMuL+j1vzfNJcZUO5rCe9b2DPRkZZOCCsiewg0D0HnHBQch37
Ya3w7WhLg5DZajIZAskyr9qNeqquHg946aiZW6KgH4BXJ6zn7ZdIeTWqHfqwd/JUgIe3A+DQBzG2
0/nxYCZS0EDCwLj0YdMxgsTSYYo0EARY6IXVcAu5NZz5ZSBHHma6k74qFOwNeV+3kaX/F5hn1L8M
mEFtQr1TgijEuB5kDwMEZAhJji7Ha7wTlFYz+qwL/eKQUGlTATXkwRJJxfuxwyFQFzjZFAnw3qrZ
xxKkf+MvXP8Z0Wdpp6NYCijSLE+FqH87eXIhe309Nyyk1QlN+iSEypeYjv9FPIFwkwTmX3gGas23
VtBSDqLYDm+sObL0Pa4LL40UaOvJ8D1G1WVp5pAjopYtfkPyqC0u5oHhKzoeWKM5nJdEyw9D8ksJ
GNftxWm7MkPt7nHKujDRQfGIF1wx/PJ7hRisV/fFocyvAHj8gdAA3XkEoH/cfOMXjeoYeIUF2j0N
unJB+vl44y6O5a8d+r6Ix7qs0jMcf2FdzULWAcQ/ipgRHZbCIa7seMadadAVmqUOgamIcZAgHAoS
qJJSy4OzPR7H8nz9NTH//SoU9iOXcU0GEGbhrTJPt2TxGY2E/H8BIsfF4K8Zypd15H+VWGEkCZAW
wktruJX35/FIWJNFhdKhqtrcR0fZTgh0wpWl6fMaI2guL/rfUVD73gMyhZPLmRpb0MDlWAWWjmYz
8Mb/NwHGQHKDI1dFyyOt8QH0ueFrHgy1cuxI4qcUoz9G/3o8YUtLj+dB8JuB0RFdV/OEXi19rgaZ
H/eARGE7GtpHrXAE7T7WEDUMN56nhT7VZ9YxXH4NIKXpcBmqxehNBggCVWSGyTHsPtFfn0NpJODe
qsG3heEfpyzAgQMRBeAc/n+HRyhjoDy0HpszHtDiMT5Pek14H1h+MXb76sc/nUY0rqHp5ZuyEsAB
yu/ioQThSAa8QJ1B6PJrzHdF/+GDK+uxmftMAZTOKFXM/MICVosKnlwiTpNYoUAlrkIbzm0XtmAm
jD10v1IwgnQebRDQsJFp9Defa6lhVECM9OD3UHlL51On6goccCNoj1QTJwhUlsf146Et5GMzXTWY
HEHLqqF6TO0rRerHPg1Qigd1bRSuFOlL6r2IANxmcqDAieWYDGFuxtO4471/vKdhG4VH7GpMLbq2
b3dBmPCoAiV4qcHh6hYSaKL7Aa2jrD1wv9luzVBxVs7DRtaL+TJa1iRKnQY1f1U4qbrzeC7nQHq7
127tUIFWVUohm9CEvdP71I5LwG/7fS815jBeep4lE3ofD2djs9ohHAa5A5VxCeUURVwfIOPKnpLk
SagbsCDsHg+IsqGjLQctqXi+gF/iKZXugRdksQ7ENApPuFc+R3po+/EnSM5+P7Yyx7qraZutIN7i
98E/p4LhgcqAUiUtjRgPASeIYr5xXnPQe3TCPrZBucC/bOi4sH7D9GDn1tM8Seh8eeCiU5VGZhds
036jG4NV/UMo4L/sAJYBUsn5nYmuk3GS14CMMIlPDSgWBz9w9BCyESV63Rj53OKkXRmitu0w+Jng
FVF84pufXvYyVS+PJ4zx+zSxRwfNHGBO8/gE9PpPg+eIobaMjg26FYueLBqrWyhjjm6iND7FRN9X
nRngfxBtdtTe5F3wzygzBTmrc5duSrmzSgVzr1QSTuIwMggwO+Mf71l2oUq2894mxuG0sHvgA//2
BZnaob7KdWotwxcGtPNAdH0iTdg6gwFc0OO1ok6O/xsRLrFQfZ7ZPagNBMI6uYHaRHyKElM09YiI
PalSIu8yIHAYtmhiijtj1PR1AcCnE4TcToX+lH72B84nKIYkhgXRhw1i3T5bjcRqGcfU8lz+HSI9
l6E8ij1XxqdWLvCuX66LFB1aceu5j6eSOum/RwfsliGCNRpLR/dreCWwCYWn6cfEE58nVNK9QiGt
pG7G5tikP0KBJRqxtM9EpEsyqjsSQi01sDAKMy9pfeMo9WcB0jzgZ308okUDGAgCEtpvARq7jXwi
39Wq6HfGsTZ2sv40gQ/ysYGlKUOVd1b8QblXoVv/WgW99pXmece8EU0PKvbTSMI6dVpUAoYXueRZ
LVjUMfu9RgDdAA+PJqw5dbgdEaiBJ0ksA+6IUl86EhV8+G34WvWvkOZ205YM6K1uz0bu6OMrH5Ic
9C2e4ShlYUY5I0reu+V8AAPGgPVDz813rLlO4/Muzsti4I7oxTGlarBTqMUaEeP5ii64YsQoFkHX
YtZ2VlH0nZfgykzClVrpZZF/2v4cT9G7om6mlTLYuRv+kj2zLrDjHq/pfUT5buiRgQiCpCdP9wFo
8pjJgZKEJ7WRrRixpJxW2XPyFYSC42dOyNJSWAjKKLSgCIKC8tzkQOcAGscPQxYj08glBdID6Uo2
3gxUQSxFMFsh2UxasIfIGmOYS2ahDYYqJCj3ZipVKi2INCnP1RaSFzXexC1Vn1InNTrN9qSqP0Vp
mbmaAdJxo+gDNw5L4cWIM1bWeO9DGr4B/ZEo5gOqRj9Ocl2Ktpx6Ck9FOKLRmtOwfZqccwvFK63H
y3q/cwB+ndMscPHhpYvGM2rd2HcCH2Un7ezXBJSg0almpIz3nnNrgjqLpFbxkqybTQhEB065JRoe
WDP9OE3JNvHX6C6xHw9qySJC5zdbF7Sq6Dtg54epDr617FSJlu6TyUDj7s435heuTpbx0s5wGpa9
+e9XmxFSDIIUK7An61bKTyQobFGxp3iDs0FPLuLp8fAWDlwU1P6Ojyat85JiCuMQ9kB/qzefakWU
dhtMAK4U6zQ3O3RjhG6DtnWpks3giJbhlNUWRIO6EYDmGpiIMwoJOrhqZh++GnNaJ3wXa152woME
2Buq8dBxn56/F9pLmm/b4ldd/IQ4if41CMcGYkBZLph1mEDjI9zizR0sL+lmAo6IMTUL/ozPwtIj
PqI9lac+q63wgIfzAZ+VWpy/U/Vd+kP4lKCsSvif/rkGGehK2fdu7Yi7iRU8FvxgRg/NGxfTA4TX
7ZxETSKUmhrlJwFs6w24BBD8oTeClCHelcleY2ys+xsMluCb0QllHMDmqI2VtW2kVhKXnQI5u8Qn
UUcalL74zLonzbz7vdbow4FONa5+s8LW7bjqumrGSEzyU998ynJPDG/bW9hXqf3jq7SNr9DbJ/ql
VnZamENODCwnj1eVRq+AnQ6BECANyBfM+Haak3xsJT5Ua14+lXaxyw+JKx/Vo7iJXH8DHZej8RGc
+ouy8hzZqkzDVRnxhK6I3NmnvErRh6FM0aRyytSadDXeikPidxb0HPHPsxaKUCp/MsYMMroew/b3
PfTmLkyNnTqQqsLPBkRw+SSamVs48SZdNdtsjR5UZ9gO63Dlu6oTrf0nxRWP0jOo0RyIpa+SFQsQ
fH80zl8ywxTmN3xASyh/60t+giA1ZkEV9nLxKYsbXJpAHegq3ErKT43i9AOLuonGoX1PPWif8XiO
JgoUpKhktVSLYijDUjlBL/mrQHOWle79HcQ/nj2SPyWrx552v9JINJBHIsFBljPXUW5dnR91tW5F
Tj29J0/+h5xBap6oT8UeV7UpsnhGGncXrWbcDOp6IMgAzA3AhVtrMcpvsZ/Exkk07LZzE25byuaI
HhEW39z9Fp4tQbYRnThz+kbvoLoraxTkE+PUrbtt95ady734w3P6nb6On6JVbQe77I/MQpssju/K
KrVv4jFBSd2D1TH48o5c/wXkA2lWWlCx4v78Sze7hBoftUvStvLrocZMFpXl5W9Q3FbWpUraU8Xv
QNdijK9i8BEoMtx1Dc3KGKy8jz3n7s6Dq/b8ooouewXaD/SN2yv4SBulwTu1CgnX0jY2fX91UF8e
W1kY5o0V8dZhhMQr0n7qvVNKnDfz8W/f729qCNTFU29zjudH/Hh7GBWiPV36Z68lBRGxZAxT809R
ywWEFUI5VG8gxUS3hJVJJA5cL3kn/giQLffLcLKz94N34fhRaHpvxvPEgFzSjYSQfMI9AvwsoNAE
4A+kNLdT5428L7eK4J+5tb8NO2vYGoY9bFLn3K75n9VeP+RvisVqBliaVPSco4oJdDFu9TQwR+lL
ZQrkIDhDzRu3ldrsIyJBgUkilV06NeOkXPBCII3wKoGAid6Q78zxKiuDupVR9lkYnLNdu9JS0kuk
fvKgt8ko1N2lHlg5pFlz47kGsLRCZbwqRFrDiYtjXBrwGPA7784j1xCIuzB21f09F/wieDgCumY+
9hGYb1etyj3gQusgOaMnRF+pfyqeBG/BG4fTYBc6wR/l98Dg57ibQsoitcUG0fOhnewnZ+FXhu6d
twlsq+i2JB1LiuEuOFKGKIeU+6H0eR9DC30yEOWk1VCMWT/eaHfxgrJBZW6j2GmJgCPm3M0Ee6xK
FXN1ZvNX7jbgEaWMJPx8cMkPtRlZ2iFW1+27BY4KaB8Cxc4ijr+vEFMjogJ950meX08w2ds/+5dE
NPGIebT1ZuOZv4+exAhUdxk9ZW1ew6sBGnw3gcQU1kq4X0K856h1kO1Ne+NZZr0yL9nCAzDyXDyR
4k2RmkxBbI1SqEWsVU7QTMyhxAJ6dVNfcz0BVvixY9zVABGNkAt848hQ2KHZnoJBiqce781nnQui
pzbqawsMliyVpHsXR2jA04pszLbQMH07fQHfcGUfZPI5Tq1OsRVcCrdN/jzJx8ejuXdz2MF1D6cJ
sjYQi9zakZUxSSKulc+APQsNOsg4M9R/PLZxnxrKt0ao9UnTSS7LfpDP7/En3CE8BU7ylr2qv7rP
+O2xrfsLz7ctsCzNbAHIDSlbGS9C41iY5HPjDPGH/JF1BBdrQ/qVes9x7Cog1EnibZ+aKmrewlEU
fVKBB9A1FKKCPnOXsNSrF1cScs7//4OobddDuysaE0E+l6/paOdFRCLwASaiw0suY+yzU9zkBvPY
ARGeuxRmDO8coK/2nFRMLVphFPm87c13g/jrD9meIIYSWKE5mD/qy+fn10jOLZEYe+I+8t8anjfo
lWG/VLO4CST5rL8APqRb0afvBoyAfH+fuRkdyN1vjfCgBdO0SYSRfXEu3J+eG6+MDecaKxDVOY+n
8r5QRBmjTk+8AKA8i6z33FVrHoWhJ+0k+WRFmk24U4n/3B1Uz+JY87i8U/69gnfbHmrExsRHmMj4
VQIXmWyGtnDU9tweBVX78RDvEhFqhNQhakBqQIgQFc5WeXS7V45RYrnPGqnfpyKLJgxt3Hjwe/GY
lmYkWsHzmFrtZPpEs2vsytQCBfOvabShrvV4aEvTiMMAUocoggMKQescFBLX4003UM7VDkytW2/X
2N4T/GRVb8fV/2brO4298v3IyNNSVTz5zK+GXWSRX8+KWdn5jiVCT7ckAsaCEtnfQX0P+spQHYST
zIUaQvW5ujhSQ5ot/0N+zra11Vo6kczqJbANcBo9o9+UMci7Wwdle448V7Y7KJmMcmrI5yqw/a33
/EymFfcBsb4vcPcHc4PrY4MLAeVmrJRzlsBxQn8Rk6qQyeHtbm2sKhJbj40sZES3M0q5aFpA2Lgc
OPncm5GbPZd7H7obVoUJlczuJdi0bzUjiC0cBjfjok4nNDZVmVfCMfVVTnaDzdjT8wffHADKXL1F
DsQDpQwlznlar5ZJjptBGiJZPQdQpBCKNz9h7ep5oe8sAOg9y+SBxoHuyQiNJJ1viNq5eOe/NCeK
sJm5moxOglTcjq2AlSnfeYIi4ZEFGJAZmwYQMTWkKsyVNJQE/1KD0etS5SgVVtjcZhZokaNXQDpA
RVg+dUbACsZ3AXK2jFwPvX/gjYDW9u1kBhI4/6d08C9a7uq46ZZIXXumMN98at1O6GwFpWFwlOKa
S6eTnucHRRRhfEoZOFIIetIQ0ucAHqzkenJVLbaSldCwGrWWZhVwSbxIopYgg2r2dmwSgDWNitzn
AsCQOal7vJqZUIkl4AMUol9SMjH2853f47Ec9Z25/olwDE3nW3uNJAUVGMODy7jhbX/ju4LdMy7w
9/WC2Qa8HwXIWbaKfvtLuSE0wk4OLoErb4bdsFXdeic7kc2E+S14xo0lavY8qYQ8rKwEl8rh1twa
Xdebcl+tY7OwvbVwDF1hE20qFjbgPgGiBkhNYsxHYdtPMNtvgudwLZvZs3D8ER1KV3dY0mzM2aS8
PwvaieMArb3EhwtEduXzZGIu9+WaJZrAHBYVE0uR973Yw7C4tb7SHH/j/caFZyPY/DrYs6iOFx3x
yknmpb2KkH2qS0GSYVjh4Ul4yz7Rkrt+fKrcXUa/Vwm0TdhZwOHRVAWZhEa6mJeCCxipbXXjr4e1
tPKeUAd5bOc+H4AhvJQBXvMtgU37O4r+uRqrVXjJ7ckRzclKLGXbbVUrdidTgsJBDl3inrTrV4bh
+5Alg6MRD2jqzGSL4HU7h20O+Q2vEKNv9/dPCl5Ski9tJW8j83+0RK2WPAigUelgqbE6dyKeU9hv
kl1vc8a5eZ8JoIP0ekiz21y5RdDnoTfNQ5JwbTp8dM+/HLBX70cnOPk/8DDGOkZZU0idasUYTVzR
wN6ISMWZmt06rYWKqsC4Ei5sYwwMpJqgkkKPGDqobwcWJqlcopU+uqCsied1SzjoT4IdkPIsnx4v
1jfA+PYkuzVFXQLzcNISQG6iS2lXu8QpzcT66JyUpOvQHtZ9QcZn8Ul/Kl3F5NeaO56GX7/RJsbq
lmV9h0rdE6MU523Z4Dv6TeIK2BnNDm3POeEhc5o5vu2vQrd32vfYTV6jg7GSzMYEQY/LdKr7Y+Jm
QlTqDhnopY4MEx9SWI1VAwVucqfm7dePiFT7ahU6nu3Z0T8GdMGTJfTmzyhg6L2r1JaJUxGaSz08
q3OAbgAZCPQqJs/ULf6p3DWfGzM6FvvyTWBpNt8H1lu71A5Kk2wuZsGu/ylvhK0o4D2ZZ7jYfWi9
tUE581AEoY7egnnXcGQiP1XLO6cO64iYwxftxxAMhX6PAlA2stnbLcOJISg8GhlbRkGr6POo/PZG
VvCmqUygloChXBmhjtfCE4qqHWGEX8kbb8Vv+u83+doJAbBoV96qXlVrYTPZIMx3cit3+jWrXHR/
WZDR5SGh5geaOajyUZ4yGo0vhUmdXNRsJIPUkZhFaT2vBz2T1xYon0jaKILoepVcOj2GnvYhBRMb
SNy5mEjdSWqYzCtL9oDrAxONqPG8Sr8YQXYjamtFji+1dBxas+EAtbP9/sRJaJ0XbAUQBC/l3bwV
V5XiROgqz+TWytFWXuzUICdF7jyOiUuuhBvEzCWBDkuVp1ypEtMWW1HEFHuQvkZ9dbLSJIF2ZVd9
PrZ0X/KAQ+EZfL6YgTASznXrtf0Eek+1L9JL+1UfhG1q7ny3/CW8RHsW48viYQn0K0g48DQItmkq
/S3iqIGYQplepmQaRajc+8UfuW9DzmwDLv+jNQ00KwKtmXZoMa/fR3EYVTPxvX6vCk0uAspmRLjo
1Fzyq1bUtlwxpmIeKu12199HTUWoRqPvl016ifPtkI07w0ND2ARaGmi8isnvHGeCDN7V0S8t6SUY
AMToGVX1pa1lqGDAAEQYFJY0TljhQ65PpyS9FLqyMYbuzNUy64FvwYaB7AuoHgmPEXcCF0Watj7q
wOlFhzbkCigjH5oJncHw4KXFNtC5O0OIELTQN3/rV3ODqqxMaXaprM6aLAHprO6qlgyIurHBg/da
ZSA77p/GEHpBAijLEh6dRTTM3FrMhFTmRCHLLjUpUf/0bcN8tj+L1Vp7ZiWYS3MIjiTwiQEghQNz
/vtV2qdoXVk0Xg4MmPnMqq8uz9zVj1PjMLxBy8aqyC5e3fZPBleJ78oYVUeuaFszmFeWCDO1NhEH
rYBPFrUQEBHAWMkcVNQEVo2eColZF8mMBQ8McF493ij3byXgCgIoAuUawMSA0ae+sPG00Qc5S3fh
C3Pu/wyqsDfL6Vj6f5rI6QGHMk5950ZieOYCg5RtYI31xW8D0D2vfM+SONuQgHMooUPH2MTfAJ7b
TYxvQxULr+XAIqKj7XZp+IkvE5Wr+gtXrktfcArvZwuWviKCcFJvehMol2o7VkqSak7Iha7XAbcF
foMU2iu5mb4PxnvD7QBbyRNHVewgXSfBVwsaPP0JIlA2/uu22kcgZewAMgfZZDCYKjjB8sLmUNHi
8ahXvHOyUyv7sqgt3vuV8bkdHMI/abeq4p9q9G70pAYc/vGa3B9hoFGTsRroI0QbAB1bEUSbCP3/
/SUFGoFkaqfafJvwjhyFX7UM1pVO1H93LRfbj+1+n/bUfKMYKqHxAOUg1PWosxoCqWoIPV6AAYc3
TxncgXegyZNnpzE/8eGzpJHQezWG15BDvhyQwhDs4kn6qboitwHT+DnSrEjXzegwjGbhm4rwFNRA
crryVtYdRbWE/RhqFjpktREdn+GzCCJJ0LcVFRn2ubrqQrOUXow/IovX5h5uOzMtYljgfQbfv05D
mjOl7jWv4voLHwcA+ELmWH4y5HWtmhr4rqd9W0LnNbS0o2KqW8U/q9q+rAaiRSv9kM68CyysqzSH
THqqr7+Icu2hkod4DLz+0oXQwHT60onL59gwa78xoVK4GtUdlHDwKpLvVFcNPqEQHpCKe4ZcRtq8
c52Fnm1PX8MZ92NgT5olpmBawrFqCQAue+s4gd6Sao7N1rea4Pmxo9wnGoDXCyJKhqBkBvEG/d4R
Q/BpmMQhvijE8kZ7HHBztc8jUZ4Dxl1mDj8380RZou5PsaiFMvjV4gso2RV3UATBrCYw4PQg2Wds
u7ubxWwKuKpvFSccdNRBUHp6l5TTFF9iAt4UaAsCJlONhHVHvjtvZjMQQUZlGW9TYP+6DWq13kYJ
ENgwAy0AExlSa4p6wzrVvmvG9MQhdGCZNLzLavQNRjDEItXEOr/U1cCtM1/ORbPgQy9eCaWaK2Y+
aujlSRq5Wk1JC/b+RAa7uNnHYwwK8ZIH9okDW3NhZqKujGbmjWAT9wKtB/arCOtoFbVt5x9CjgsC
MqBlRyCS5InnspAMuKYCgLuZqiNk2Yt2gmgIH8Q9omzlGShIBWr/mRig2XfaKQskKPlw3UeYRyVn
8tWocYzAdn8MY86lWbMdbU7AltPcE7xcZX1qCMllcBq3PEhWvQqcEE900eFTXicDRDMZO+Qu/6Qs
UqsMOqlu6nxk/eDg2+1DaZP2ZugiwE1OY3KWd2LiixcsYpBQLUA9H+p/NFqkHSuosAEQhXvGoXH6
2gG6uEfpz6k7u8le5W39O0ArA/JgxlDv6lg4o9HKjG4GqMOAR4bKIIRC90YhTNNLbWtE3uwDU3Ub
e7xYj+3Mhw/l0DdmqBlNtGBMmxb5dGumLz/OXyxA2X2ZjBoHdfrVRhEkfgED3krbNmR3kOyImP8c
0kiZoQoYvNZNRVHP47BLEiHM6OQQAJBhPp6u+xSaskOdMApI3WsjxbIABONgSI7jE9nVIUurbSLC
anBbOhLATwEybdwGZ6Q7FT27iterUJrNWb3duOKf2iLdK1gh334/HthddjSP68oQ5W7BMEVjX4Tp
5b0k0xZaj3bqMFzt/jlitjHrDgAEipIV/cyOHAmPO2MOG84Tps3dxbvzkVmXXdqx11bE25Mg0ssS
PWWwgrKDQBxhjf5OQEteXgrzi3EZXZq0mRMCbWrgRsKbxK2pQdDjRAj97MIF5D0fTFBT+GS9frwy
CwcoqntoceHxYAquYWo8eWVIpSy1uEkR70N6ytyO8M3KrBmSEIsb9drOPK9XN7YWqS/HZbDzPnnE
2BP/0iRkc9ZZbeBLk3Zth3LpPJEGyQhhxzuKZm2qT3hQsRmudpcHwtOubVDeLJdB2xZqk122nkLQ
1/V7yBi3qMWdeW2CimscpF46o60xXYkrrniTs7kPyTyznl7n2aDj87WZeTavVoWfGkkJBYwkctWN
U+3mJkVXq05yRs7BC6t4unQaXFujHFoQOsEYawwK3QifcUjML8bCzBP/YDi0KEaCYqFaqbi5N65s
RRvGry9G56vvp7uBikzWUVjDz6ubmRXeVsmhMte/R1Mi5dvjbclyALokqlWq31VBmV1GEwknNKw5
s7SgUIdeGWZdcCkZuB4XtTeNge+6vKvmdUEi4IgRiZ3Q4SyGtzG2Jl20iXp14KoJztZYw7lDOKvM
0PJZi8TyAWpz5skw9mOMiSu/Ikd2/xhbF02Zih2fx7W4FXG1en28VKxhUTlOH3GKX4wwaIWnP+lu
s2YNibFtDCoW5F7CexIPA++yKazlX9Bbch8PgWWBCgN9UXLtxGNj6vvt5AwEl23W3mecM/RhFkA2
MokVLH4Pdo5yVdkbXNEJ48RczAH+ejI66G7j2dgmnKhBKwqePJrdriTj797ZrHWTc38/njJGMLgj
7Kl8aN1VEjaNFZiRcdzZLzxPeiK/1QHJTFaXC+P8vL8pgPNZ4Lk5tDmWogMbXHymVrIpTNYULiU4
11NIBQOIxwueX3wHA4V0lm5WzmQp62oro8HXNBOTMY9zMeA/x2x08dwumV/rcl5J8/aJyYe0jSzV
2r3ET6xN9PjMRlvvrZnGK6O+GTF/KBvKbu3yZM0YyOMoKtMKvnzPD2JYwfdwUW3O+nOwNW1T1/6b
m9v1+lDRICvqpudA/3Hhvwipnck0A1wMWFH0cUQAhd3tdHWZJGSjijSqN/HMqZtAAD8FZmjKpPvM
cD/VvtodiKVt1oVu2e6MhkSlCk0AVDCNfdDxoTqB6G1X1r4maUgY4Xo5EP21QM1fCtFvns+T7CKc
8xNnNhsJD7XR6rEzsIZBTZ9QKn3FgwMCWfUHSvHOWnr+3wxQqRSvDiGqJjCQTiQhGdF/RS+PLfyH
iPPviaLhGEaLdplxhIl9r1uqOR1sKbM35viPIcPf2fRfO3OAuMpBvaBDXgX6QtQI+FcQAD+9JDZj
bzLWnKYuhK/pctnAq3rTIBw63AZ7U+wZRv5DyvZ3IFTkjIpOGSstQohx9FUK/DNH4lVtRYdkzdqe
863sPmj+NUUFzaSvUiltcDWMdtvWVqCKRjrzx7TPzDWrKrYcOP+aogKnUDZdHykhXvU27yFRz4yh
3KN+qOWndnxm1KFQtVgbod5oRBAtQSHCgTvg7YaA+5HY4M61Tqf4T2hqAxGRXTECwrKjQ3Lzm1MJ
SF4qIohKpxRBOz8mEtEcXIFoa4CNwB5mss662QPulu3KEhUW0O3ZJoWCN1nxT+mbFUo6ATGs7bAv
zDUj2V4qn87Psf8eFRUhtDRL0rDDqEa0vfhmv/s07WS9+XqVkKWIDN+fneDBwGjKAtTGepSDYSxw
g7NZOo9D0WI0/TsUmYoQemnkHgJEdnn9mAJySn+dH//+YnhAKXSmXJiL79SylEAFgwEC6a81WFa6
Hl+ilCCzemxk/pG7KboyQq1HUZRVIQzIc/QVDtLVC3o+/jcLtOh9xaEFKfCRYgfvE5HhWs2KXzPS
w8WF/jsKiVoKqWj/L+s9rY4Mj11c5aufpipR4hgCx1ljgsTXfqVsRCKvGevMsiBhia5OmqIpjBjN
rQhlwNY19tk7/Y9DoMKyB5QbMDIwkDx3Zm/ZzCv0cqy6miQqGoMhrR8DDa4Kop3Tz9x87i1+V5mM
cTB8lX7uSowKVEwyrIzH95/GJzLM3//TZqBDbmBwjdCKMBBcpnW82uVOtXpsYfHYupooak+PY5Pm
Cp6QLonrv/AkZJabZ09/sJ8laj/rOfS6kvmeJK9eK0va6sEcM0KL9SjIGAgdWjW5n6K4xLYoDz6J
L5nJupkvLDbgRooiAbQBxhn6nS0tPVwoGilH2oKbeW6ODsl8lkctJUc3VuZhXu89tJQbRQUrtS05
PwXixi6UaHBzeX287gt7/MbO/PcrO0JeZgM/jwb3f3eesJHluwsLAgEzgFyAD8QVhUbRx7KUBYDY
5biJO2ICOOvA0va9b2JFz821CWqyprEA2woHE95Ha/evT4VTvxQ2bwmvZvw7IIzdvnD83Vijpswo
cmFqCjW/vHt7hy9NGQwaHbKf6s/jpWHZobZkJep9k9SzHWDMByIdTO/AunixbFC7EmcIp6gdZm40
1ZV3RKXRAnYesoGXx2NZOAev54yuNMeN1mvxbAfsySTvmMWEhegCmTZcgAEMBZyOlmUxml4QuAlz
Fb72dk10N3SJhHyRvf2XClk3pqgp87ge/G0iTCnogtVwaXECMzXhAYENibM3VsFncYX+juz7hLva
oHUE6cRoHhm0NxzO7MxD7HwxjpflaHNlhEpTRNkf2naAkZhE7na0pwPqJC/Hxz7AtEJlLKPSGFrA
w0ppy6t9vAUp/ovw9TK+MQyxpozKW4ZiigGT+J6y9lNYq2c7+/h6PJZ7tNWs8aH+S6IT/Ib0U3De
C33Va/J8Rfb28aFwx0168FYXzwr34R5QiN2P4XXc5RZwEPZj29+/TR2lN7appAbKLzqU6WE7Dczk
d2WFVl3YnVUFq9T25XVbbfMSnfwVJN4tQMHrweokk7dHE5whw488nblCwi3aNOSvdKPZ5UZykpzo
FUn3+l7cxDLx/5QxqSKS/qwkIo8keu93mW/53rr1U1PaJ6lBhDX/6ekrDkptb3psBsMnUIdhdWmm
VZfZUeJCWbBjqcUsHL5gtVDQW4m2BWB+qIJ1l2UgAK8E3H4Fq9hCoOgltKzH08syQe2FTsPVVjL6
uSYumo66+zyzGi+WstKbUVAbQeJEdRQbPrvkFXkvbdGUfKhLYh6PrN7epWh1Y4raC/+PtO9sjt1W
tv1Dl1XM4SsYhpMlzSh+YUlbEnMaZv76u6j3rkVBPIM62+WyXS7b0wTQ6G50WKup5Rys7FhNZUfr
IjGfgIZ4McvEnOou2jpl+MYFO/9DnPwznDACEZj5KcRt+Q+0QgnP189myYT8+H1K9cFaldQjOkbP
4xFVfg0dXYGZEfchd8W766IWAqMfkqiYokTnguQLkDSsRHNfrfQ/7r8TQIURcqxcIkkdpyISb76p
NxfGAhas4I8FUOFDL1R5lkW4KkgNr2X7kpBX95Nx3Ky7Mn3DzDmVXSh2TQxFDjFz5wyNPUguK990
/SDQNfhTxiX2LmquQUbzuc9XslU8eIxO/Os7BXDunxJiaax1j8dJePc5ac+dQczcMhk+lrUM6s57
pdoKeollbFsk6u+7/xaTbELN+Mcw/prASYSql0oe1ZSc7EMSWXeGHbMmMVhLoC43UPQzv68G5H14
FCUTq7RaRifswlvhxyqo6+1xmQoWoMl8hBv0CTsiq+2cYUBUuurUx2Eleh4kcFt+s5+qJoDS6p17
32LNvl6/GypP3W8eOfoR1J64fyXRiemjE6F0mfZ9oYr2Y8eoW17kgIGOa5zJE95WIry8ZpY77WHD
CKmu23WVBprBCFouZTIWc16DT3x13RIydooOcaHVshEl+HG+tZyRpB/hvi6ZyWTGTn1pxsxW5Wkq
V10Ae9iZkvMyzVWqBOTxrOcuw5h8ldxnYjxZCxQvh4IpxHH4k/me2wyjuyhBBLg2yAxA0fDrraPq
wEdoJVwSDd1U+UiUW9K9M6Kgpd5qzGV8S6FMe5VJY+gbIi6KqxGrStwS2QenBrouALNz4qG43a54
NBXnCCzig7pya4ziN4+f9it/3LDyqIum5/traBVBLB5KHI81xyR/Ka1n9FczdnVRCWcSKCeQi3nu
lx4k1DUxQOe+7XBdr+v5onWbiaBcAIYhi0zMIOIBx6ZCSs7ihWQtgor2IhSHOLmGjicXywmJvgtA
cmgyVIOhf1+VlJmGJ01Qil0HIQoJWlLh5WEcHYzF5Ofr28WSQzkDudGrsKyxXYP5chkdA0MRpq3c
XxfC2jEqzLv0elipOJXz9rJz0JtoXR5YzMss3aUcQdh2fZx3EKEdnXYbuSzLxlKraYmz86hULTfK
CueBQePeqgEufLq+RywBlCkwshF1bdj/83h6Uu4ah9lXvWiavy/G12N7tgI56oM4nSDqgb2/NshT
fOgJyprJxneur4RxFF+DgjNBTS9hoJeDoOxPTo646eE7444LDK0VqUtecU2jNgJOu7RrS3B4U0Fd
KTM5FJpDzJS2F1O7tS/k9M5qhmdoMs2ershBM81ATpsoWFVEHjcdUd6v7x9rcfJPVQOHUjEUJWRE
687WH/4IK201fvw7+/JVAZ8dUq83RpFpENKZSg7YLUswny+HfymEuveSVw4JYFdw78sHGLBDusbQ
lclqz1mqKs+9KD1tCAdbD+2kcFZvrDAO25rr+lw+xY78tpVdlrjfaAvTK2B2kShTEFVe27UVlO+p
3QmqHe72Z0wh3sQ9pov7jfRgmn1vYZ1CbH9ievQvMxuzD6BMRdT4iQIggEkJ977rb+STTk6apf/N
i+1bDF26ldu+y4LJWT/xq+3w1aSCScL87bq2L+dpZmKomGAMtKwoPZxeD9eAPrj3V8/MVow7tVS9
mB/aVyQ203cexmLQAuwZekk7G/RFYPVFGhGFpUDcR6SA9WBhxzBXRgUKoRdqGI7DBlp1RvKIvCKP
FjouyE/+5RZSFiPoonKQQ2whXqXpfbh6fM1M7YaVUWPYProml/Ccp6WC8tXy2xN/3dr83b9cCGUw
NDDwpUoPEfvUdZzoPascM3m6LmRxGRhknDprdBBiU9dXD42yv+Q6IgWAOj/nAI9T3fBvDN9MBnVD
izhUOQGk3mcwH8VAyxU28tOwZSVRFx3Ft5RfHr1UFBSs1Sl2i56lW/ThT82+GmMty6/5mRjqgqrg
TB01xG9nazCDG4PIZk2ETX1wr5/LV0cLlXHH0Pg/B0M7dTA36H6dQ05crDRbe/HIhDpGTBsYmuvN
oTpvozXn6JuKaHgRFQDqxUQ14wm+nMqdfQR1ZyfOd7UIp8WK+da/BYGQeoIPeQwIt0otli9ZNhEz
cdTNHUHG3nMDFGW7FzEtawnt1CQjrljLWgz+ZnKoMD9M8y7NK2162qEyQZ5ay9+Mn5/XT5Bxs2gq
10vaJiHoxdFAkZPyYSt2BC8jDKNclzLZgGtqQkf6vRF4AG9GSw6AhkgHKpq/ivVnm0VZiCFLg6Fs
J0VUiWxhuPn9362Asg6hWGO8qcPv95gFOWTMtoYp+r2yQ7TjxhD4MMQKduirTOu8+Xa4Nl8jm4WG
sDTZML+xdONV0InIinFYyNTXIJrHkaDrF3RvzP5/hmbR3rvtVS/3fKwoJQB+NhsS3D40GBLmjsFN
sb7wqxZVYYztaOfrJ8WwsPTsO6d32VSGnl7hxok7tmfgBThqYDFUenF5AOmYev3QZE7vI+bPLrCv
BoxO81Bv4/V9bDGt+KIFmMmYlGYWAA1dGHNdBxlbdZXt+I1g9WSQzNe/e2fqmN8FXiWgo2j0A8Bm
xaEfhjnO6iE5A3D5wSchMFPgmq4fzuI7cyaIsmlqmzZVyUeTIA18LpgOZLUZLyv4TAQVj4DJeRSS
MZ7akAREp4NdmR+9CV9uBYSVZV7UtZksyq71dT+AYwv71sbmAah+eEGElsGKGZY9zkwMZdyMUR8L
LYKYp9Eadzfqsdnd5ow03/K+gbUTU/zQZtAV/FS2qh0HEEFkU6tD6+Sv3SviUrOyhpzIjmgxVW6K
QH4ZvG9x2qT7M92uItCFcXyR4zE7OsMDUArJzWh6T4LN8HDLuzeTRMVCpZEZbaRAEg9G7GNgyeBl
SrEgljIs6vZMDnVbQbnacBKoI88WqBc4+DnuL2afDQ0dGiAEmUbU6SJ/08lt3KUXqBvQJFVzijum
dDO7k33JX88FUVuWeV6vpl49XdP4EIIxq71Y9e6tJ6Ul/oFGVLvyXJt/c1BzqdQG8lztyeOADZTI
+JTiXVkDZL5FToglaPohWvfmgqiAsRdarh/SJj9ryAsmz7JZkbuMjPblUGwYKcLFazWXRUWLScT7
WV3izGoHEdxgC9OtciqrgLVgkVYsmaO5LMq6KkMDJVRxbO2ElutikiO3ANdvXbfhAks7pn8/u7pa
JRkg9oaYAvXOCXUYuKZHMFVA5VuztsFC5sMMMmHhWGIpY4seWUGrjWoyUKNzWQPk0JJfZRu9y7Wd
HPoX4UFl89svXer5llKmN07QvhwDzxA3YcxJ8zDYmqM5xlP3Gpg+CmWabvKKnd4wR42YikPZ47CV
el25YLkX7DIG2MxiCwgZYMcWKyYYxaSE//lC/GJWkdJEFRN5UhxHnJDTd46wU81UsclwYmnPUlDz
vaNAyf6pPXhmR1yNMRkoafIu2j7501nN2tveMrR0+p1ra6KsSdcVXa0mkAMUorfUDpyP2s4OIkgk
mDE1a0mUPTHGuPC7HKJGR0b5HwRDKGxn6HpkBjfTL11bFGVNFE4W+aDEQWl6RJSudSTpY5BvDRQf
M966IK6+WGrrdvXKaF7Lov2vYauRRwVhqvyFowZwY0opEy0ML0E1TE2XGmpCEpypXeDFn5nXT2/5
2v0j58unz0wMIm6F85svOdVL5wh2tvqL/lHAZgIhCwDqOgacqKVwuszVidZPeojZx+nMuL3yymYx
XNJDcL5qqNXzoiHSVWm/M7jKB9Yt0Ap408mgHTfK6j523q/v2KK9mMuh1qMI1RC0GuQAR/8PqHZJ
uB4cYyWg+OxbrF7/rwOgFXEmjT6gPpTl1BMhDaTC5K3f/hkfNiy0JHHJLM2FUKZi9LpLGUxmqQNF
XUqkP3jOWepAgGVkHe9Gy8Hr9cZfy7Ldf0buxliz2FoWyxTzL6CMSBLyYtry+IKx3Sj59n576x8a
wpNDt0bYpTO0fsnDzaVRdsQbm1jjRkhTgDqAREbzVL9e15KlezWXQNmPXh56KCmciv+K3ro2MLX1
dQG/OZdhIeYSqBhEEwe+Viqs4WKJE6jNaGXoA9eIsk7J096/Dc2EdM6N7Fv9vW29bjLzk2Ull57m
80+g4pOG04zRV6aQC3gDMRK5IvlkYbuzZFDBiBam4HKZQq3mYV3Ytf3qW6xlLOY15+ugYo+yyupB
V77UQQP76RldxLZnteg2uee3xs31g2MtiDIfQcILeTqZD+noTGJ6c0Dh47qM6TeuGA06+V37uVcN
NfwkEkHiq0xSULeBW8G6LoWh43QtWxxGMexDSOmgdgB3HgPz8HldBGshlFnI5L7SOQ6bZYUIdkls
jmaMjilWX+GiPQBepK4CulBW6Ce5ERVCnrd8fn6RnHEd38ju9WX8praeLuu3APoRXnAgcw7LEevI
AttRN6rZAwQiImJOLvDqh+xiMunSFo36TCZl1CMp8SOthN8FIryZExXD2lN0q1qtyTtmefy3a6TO
Sizz4hKn2ETE77LJgRRRvE+c2FTPrfka2NyanwZc2xVDC5c9JMD1RRF3WJJoZW+7QgLYpoC0w6q1
oufKDHiSnzdRz6x/LIWfgLb9RxK1o5wMYzRIkKSI0PjaUci+z61x1YjMcSKWKGozO03NeyEQJw/l
RFa8320Aoc+uwk4/88tQzFZEOULA+YZ6KuHMqthFuhjczzKR/wi22Y0OSz9YsiiXiIA2K6IESxqd
FojjUQBIOcmsjrchRlRYOaLFmvb8rCj3WHVKlgJJE6M+QGCS7HRnXJAIqFfTqwQtg9vcRbnMDFbX
L/qivZrtJ+URgcra53wLqZK+qqqHornR65Vyzyf3fOOkPLkubbH6iHQl+L6AuYzkOLWlcaHxHB9L
eKUc1w7a7br9rkf32N9UbOdiqL0EBV4BaEN5epsbpJGJsC1e1DfWPZ5uz29d/F4MtXdxDeh4wcdi
0NNXkuBpGgbdeUR7ALrh9X1bPqVvSVRM0YDyd6wMPHp4O7U/ErKbnpCsGJN5OFMgMHtaXYyi8cvp
cKxkt88sIOzD00s261ot+67vxUyLnYkJPE3m1ABishvL6a3Gru7LNX/qXzsSmRerYaSvp6++ckp0
/YxLQDmRe7jFT2NGikOB7s6MiTH1ZbN/SZHBYQ4Q0olmejKPs0UJHMBHgxIaN0HpCc5TaJkPTWjG
ruQGjnhGZ/66vUtsj6WEi5oxk0tZeLQ/yGqRQO4FFY2X8v6mvLm9rnuL+zeTQBn2Al2MkVJBwtbb
Y/jQhF1nnBBrDZRNH0B6j3IZJIB1JXX9Q+8BHu7YVa7f/c30LlLk3+dEGSAlu/hDyUMWBvgs4Y4n
2eqWNW04WZefugAQb4xXAwBdAT0GnYyXZb9OckNuztaa5Wanz7v20z+P+/rB/o6Gf34mdbDK2AyB
P0oNEFUqJ913jskquLI2gjrYDhDQnS9jI97ublh9qazfpg5S7etUbTT8dmoyecIW3lc/t4b2H77B
NQDTbs6SdVdZgOuxdz6c7+n99HD9DBZmBn5KonxIAUvItdMWxWQN1OKObGEwTqpFHPN0l622Lxbu
m23ZGD20GR2BX4Xoa8pEeRUPE5XxpYUC7J2X7j681+3U/AD49N5qj3eBBbr3temGJ9tsrJN7SC3P
9B1j/X59B1jnSDkdsMZGfHvBRzh3yI0y/OZvV/NzdylX07T6wA86frwnH6xbvpBWm//4ryk7vVGU
yveV5vwQ29whXRVvCQGGe3RvcSwGtevXnh63+zcbDr7Ln55KFLzxoojTht8wjpL1ldR1L7nK88IS
uvyvf3mSPPOu7dhIhjeZKmBHsxo7ryugSsM2Dhyfht2Ar1YIIYys+EKe8qeOUNc7i9M6NCYdAfr9
XWXYYn5/m9zVDlLK1u591wA3dNjupIdaMbV98Bb0JNpFLCj+r167/3zRf83VdYI3aPp0x0BmbUok
Buuis5vy2hXJ3NJ5uh/IyrU//6U6UDd70LSs5XhsbE9Mxk9LLFWjLnZfoPEzVvHbeJTFJYlv89XG
Pu4Gcmdatw3Zua/m+6nZmitrwnbbSJFVsuJYxidQee7rd/I33ZL+Q0++QvOZgoeBgHGOEevZvjQE
Fe7Icvbe+kJEYn+ABeC6NPDsXQ0j1C/TNhPXicaodQnUsiRryyDr3uLeYvIeo2RauRxZXxyMFaYk
L4ksW/FhjwYZZc3Z68DZrgekt0WfSG9H5fBUZ2Yjbs89QP3Blpvae4XwPiltv7Dd0W1WT9XqqPO2
9Ee9FcDutpJB4bsydhL49EigkxDkk/2mBLIF0ffCHVBBiB+gLTVZNwmpb9RPAV2Ua8Av4D8YrXDb
g6kT1F+rZPf4KUUo0euHiyWcqsyKbloPFB532a6o7fxBc3Kzxudyf/RXJfrqiIgy0q0kB9yilZnv
PCSX0pUAvo/9TT7hpX3s+XXtrArnwyAKJlzXqJiZ/Ka09x2EhrHbW1GDmjZSGsobb4/b/liS9nTU
7cBEIhtMZKoZWIUT6eRpXRIQTMOb5WZ/RA+vw9Vk7SgraKqRmniOmoANlsjrbuUCC+JOW4W2rdnI
SO+NW39bZChj3Oqb1Aa0Z+cUKJ0nbwoY9EYyWL1gGh/aVlzLNVFSVHwPN4GV92SthlPflLpFgu62
Br1m51nvCqYzdFJ25u6Vf0tXm8dyeygt5eEotnZLTqBPy6wUeE/SmrNuvU1xr52VggBxFZDGIA2y
OYTGKwAOC6hrqIe2swaXt9fN5j5/SytTWQWWqTfAjQkd7QDfZ9emVgDJC3NtaNGAjoBMIB6RvfPW
duGeOiIBEzf7fO8s8ei+33ePikRIsLHUzbDW7zBwsUG3rEsuH2pHVhsVyj9ypN6bJEPkYcowXX9A
0XTWJOJcQF0RfWimsY4OaHU5Evt0IYldWrEFpK8WHMePrdmCx2kTW5+NABgo90LWG2lvjreH0OGJ
cHe5D2ABzwh8cR7t4bDG/+x0pOixachctfgWyzex+676flDQGWTq+FHsBGc+BVb2Nq4coLNn+EfB
3qbEAdfSI4di/7tn528dIK4TNOfKpLPCwjYS++A+msmHvDrm20NjYqUAlNBQEl6F4Ec5FyvjRhC2
CWms+P4DXm6A5u+8HcBji/07BkWJXJB33hVJ5Y6as1klm5zcGe9+RoLP0BqePOdeuwFldXHfoOa6
yTFybOGi8aS3ka93ibTarLnM8nxoZWA3ZrZHwXtlKu+vsQn0WOlugv3ZNFZVmcRNCLb2DzKh3PqQ
1GQ4VtvEvsSEuGu7BEi8YWFm2rfFGw7xTnwsiDuYHvbmE7YKeKSk3t6/P6XHh9Tpb4N99GplvTO6
PC5Dk+w3KtZ/3aAtuVkFQEayJksyhnxp86kGkcZxodeiB1dycPV78hIepoaMxKpToh9VZ4KBN9Y4
qk2Ivm+GO2LKp2IqYaykSyIbLeAjhdQUtuH57ITA028c9A7d5OsCkbN0Y8CMZnvGC+JrbZRz/7F2
KupS0yDiMx2yy4G8nA2gGISmR5CldK9v8kJzDyYQZps8OcSZ0+B5X8M4ONeen6zQ3gP1RjqUT7gs
Cuh8NXaN63d27ac46g3m63UyqhecaVGQx2fhISJbwcEFYC1rIf7DsiRQqkiipAKi7ueyxKINxNbz
u7NBUO3PeAcWEqP0+Q163SPgYZU3TAS5hQrAtLZvmdRWxmXUpL4OmUB2zwK4QXC7hM5nx1gbK0T5
ubTrx8/6LeqTeykXo7ZAhGLdMb7yd/rnZ+xDHXTgV8IFdG5TAG6Q2FYOCoD7O5IzxIgsOVQsDgiy
nKsSyHlyAKhGyP7ImS/7s2/D1REXZEsPW5snpweXha+4oGGzfJD6VWubXRw/rkohnV4vKGaxXi+s
SJgegNL0vui46fnysG0dJ7DOEfpIMvJ4RgDi3BHXXiurzUNATEDFvw/mxrdY7TJfPeCUBfqxPioY
92QxKese63uyrP3d+/HoluQZoaWzzUlqo4nScaDnubltt54Fqingv/nEGlEcNT9Xt71pn+yNvD3B
NZCb0Lr7hLNebz7cjwMPD/Uokf0+QAjm6vZ1jf6aJL3y3XQdjjPaCoANiIIF5+hZ+/Xe6vCpL47i
Vng2YFgtdSSyA4NhfmRV8Bm36es9MFOJaBRARj2lfVLTZqmb/LsU9+NC0aNXahdkfTk9JqyzT/br
aadXpv12RktMQBCmZVZjWe8h3oIDcjpTtKZYJkIrleDpxMjtfsH4X9vknzbof6RCTbhYxMeAd8Fa
P909+rfy+mm1t9alqd/UxHZXJjnh75icQVuBatv4QHPlnkCyCZgMl6WtjMtIV6C4QNPVdjp0ICqy
XPG0FnqtBtL/EshSMTLxy5UEg5/WKUhz8WC5CAiDuifdxZgoZ1Vb1ikvWbO5LMoeKwH6ygBp18Jq
hnbr/vHIaTrL61dkKbgAVfX3iijbPHhhGveqAoQncx/fvaVm8oppBiYC/AIEALzhTA5lm41Er3JD
gRwND77OfpHeLqAEAdptBuByDi35YDkl9v3nxbm+QNYuUinQpopQ4U2+dpG3/RcNvuekdYTVFMcS
o/+MMYLIGMawwPKsxCNSSrw/KZQiwQ28vpzFTA8GdcAhKhpf5Is/BSmBFuderyNG2wsY3oI/uLgc
XpwBmoMueEWklu90rrZOPiaEhZJx2ZcqCnPp1F0XCqkYwnKS3tzdVevMfr++vMWU61wApfRDUl2E
SoIAIXXSwco1W/TMZ3/NV7bxMHgWjo5FXPQfZAIfUhM1AVzn1Nnxoxdzg4FLvTcAT6RuIiTGa3u0
zez+r1b3LYnyoxzYWhspwuos7yEarcrC4zW2GpfHgXGMzORiCmiazv3/y6KdHyDEs0sbYlmFpZAO
nJMC8dY8JpUA4a8BlYgwFrfklObyflau/ieW+9FPBSwueR5d5bAyRRRig41/ui5n6SkGS/K9Lvop
5gWVJ4d4DiGRkruyJbUOZxdbtFKI2xQEXcneQ1yBd/0mQg1dPZQaYRmVpfD+xzdQ9yAA+0sVTAc5
IGEU27Wr7wT7VL79602l7oMXcRym03GIAzh0MD8CKh3nXj/8xST/ZJ6/N5VyA5EolkY7fC1oQrFL
AbTQOWDXWjFXNN2m3y70WxLlCEJVl4ekx4omvlAD0FktxtMxPXeYpuc8xEoR8hQhBiqZklkKSrmC
jOcuhiFM99wBdOWNanErHxKFm+sKuuwKvhdImZNIDjIu8PH0SzEzEq8SYC6/hsxuInFSsWv7SNmS
RtINUC7hxOTbDhlVcP6aABBGgbFAYGuYnhMCanTVwnpukj239o+Vy+rnYxwl3XiRcFUqejJ862BW
900DzBjVLyw1sFvv87/eU+DbqrIoIvACyC11dGk3FJecw2Jb56kCSNgFkwcnlm9dzn/MpFAnpzbG
OPpgAz8/GCQw4570QGz1SWWJaJJJ7NDxT8MbU+rCQf5YG3WQcppIcipDLVvnK6bEW1WwkYt0Nkzm
jYUDm4n6NetTeWLol9PdSwmP2VjFFq0TqwVXYgmh/ICgqqXvA+QRwxXGNnvOkCerXdkub4278TbR
pxFm9LuZBQKV3P283IruDtY7I5t75EgtCyOoFtBrLN41mE32S1Hojw2gfUeeDlk2nTD2mtfN0jTQ
y/Pm7W4+iu1jgQ5AoroD4daDhyradRVe8hmKgGZQQ8bwDOjfKdmZwvtxFMEuDCZmAb3d7rVghodf
E+6UVfghhHJMaRd16AeFkNJOD8ZBPjb3/kZdlyvFDm9jzPROPvGQ2e62Ryr8s0FD1md2yyGFTgYM
WrCSF0vPix/fQ/kvI1b6stLwPRdnL9q8TFa93R5qNGixxsuZ+0u5sJTTikatIMrypjpMDAzk+5Px
zHoxLZj3Hyui/BePfttECSBm/+ZvbnSoTEdU+7quLF6hmapQ5k5sSr6UB8gobrzdxZadW7zhGaE8
ax2UsYtVIfL5GtnXfXQT2n+41QVPsL/xuT92izJuGOMRowuPlZR2Zed2Y6MJG+49ZRMqL4Xxc1F0
Q3viC70Cx9udMaNMtK209VFyO+ROfV/sWetaSnr8EEYZOWNEL7TMYfeEo/DEw5Ds1xqqn4LlYNjw
Rd4Me3+TWCrsifXcrM3sVXFzkzN3tiQTmDaPmOV6E+wl1KFQBLM957Bx2+frWrSU/vrxkbTFCVqx
SKYd0XsMKzyGEopfmHXWOidv3UBdNRLJJSu8rIAZHwnHcCCjYgajeeHNJLW9CMUjNM4PhR0FVjRu
LsVtVa744sT4zOkzrtgsjbJZEXZSrWuUHXjT2yiP/rb/qnyubH4LgGA3IiY26O29BCBK6DwwhC9f
NVWTMGQhg72GOsheVQclD3CQg9m9PqFW2ZEaBfPMCjfdPtFR3xvNYiR2eJaP8FwN/m1Muq1hFRbj
SyZJv7YBHLAqwhxd/EWXyYuc5HNglkRgHLVIlAsog6N6+1Gub3o3xCjTM2pvp4jIW0zBWayhpmVL
/V384SlLnUkXzwhaPKukxow/QDyarnFJT4xVLlqdmRTKSPtxoQqZj+3mzcs7Z8bPyMqzcHGXPcFM
CGWiE0BCiXoEIYgkHlQM6YR4DXZnntxeP7KFbMi8XkajWTd8yV/kAnKAOXwnniS8AN3rEpaN2mwp
lJUeL6me1pN6wqm1x4/nxM0tRmzN3C7KRksKRnsvGWQMYM4Q3GLbbqp3M1qxeBAWr9r3Wr6+Y5YS
94MWNbMvDYN292vuTnVa5Kiu79iy0VM0SVaRIJORo8U1m0kJZT7MmiLukDYFtoj3YMSmtEWvCMJq
3Ulc83l6j4nozpKRJVAeLqt3hoovB5mzL6B0XA4Svx6loDs/9RkBlKC/abcGOhemsbqI8Ntsrx+A
Qwnm5WzFfE0sGtOZcEr3B0OSuT6G8L7BkPY6I97OJq1tM4z2Ulsr+p81VZFBfGoYMrXIMAoaKVAu
He6YjE6FNsSZAkzD7DNwse1DV96URBmt+rGJSHUGi+C2KGG2+AhgkepjfMJf3YLVNbZoXWYfRS0e
pR5tVJMWcRM4m5LYlM/3APyvHq+r2PKF0QUJAy6CLAlfXDQzFQPXTBYmIBA5D5sRlaRn855ZaJi2
75cz0OEGeF7FtAFNde6BFKEPvH5aSfakvmzl2+Sorvu7PiUZuHpfblmNtEv5BAUj8RKOE3kgWaMO
NMf8usJ5SXcOP+OHiXd2yiyH5s55/HNAFccn2l64HdF3cwpWRUQYWzr5eHq9ABVFHUIXVUWSqIh3
yPm8j/i0gykdMF9xOcc2MCt3PMhb+9WJNaksTEbgmjjKrIa5UIR6XHaAmwE3RHlwekD4e+i+MrmV
woJD+6r1/ZImgldB0TRcF3pcwM8uXZnp0JeL1TvRuU5NXzNVSEtc29w9P48IBvNnHhPR74xtXVIj
cSaZim5qb/TysK26/weLj46q3ZTZAAXuu+iIpESGj+ESl27gXCAVcvqD5OVcg6UGHtlLu4QoCeGd
mmXkl6wcVNWQNG3SGpVSlzYex+QCAHF0s+lEAh1gmZmVfJsW4DDmX3vdUTnDxKidaQDrKT94yXPK
uYP2GgUiaYtNLqC9MWtbouauEGCYn2d84MKsn4IW6+8PpBSsEvNQKqbbhKukOfHGJ/7+wwNkxrNv
8m5SsmE/l4KRuUTKi6tR1kq6j52XgHxXbpIKVrmSpi5EzntS1fVh3BsoCAVmixgfeBRMVNul+FWE
TeQNVTUUVaM+IAg5SRsifIACvMrdnYGhgt48cMw87rKl+hakT3nemfnVu8sw1pOOPQDZHUNRTzGR
bcPJTgKwyzcyNME6vIrbwmwyEm2Mm3rPynEtVeFwvP+slX41SK3YxnyJT9hOeObtuvso98Vjth1X
6foVU6Sgt3ftyHajlXdgJZKWwihRVlVMVwqa+AsQd0w8MUmKAU/qcsqaodeP2c+yMBwO9Z3JoM5S
1hP04OWQsa9vsticcikbBC6re+QlCVpoOIuV8li+Md8i6XKVJ5RFN3Rjh0K0sk3xCpuaZe0bALYH
e84S1uUbs/C36HRmIinr6HlxMXgRnKw10ZpVt2DsBuYYRo2hNWwwmEVpigSSVEWVDVmn9pQfkxYs
JTJc+toJeTOzAH+kHrtd/RJtBkZyZ/E1h1z5/wmjXY7XpMBPqSDsQUOuBbVhAfRNIoCJElYkuJg1
n4uidlENkxhYtWJ39lb1OwCkgoOoravcwR+lHaAc198rqxFpx65hVFqWSpyg5/1eJeVtjCYZ1C6F
6NrRyDES7bom6JNIbmv0ZKArnBUkLUZ+c4HTGc9MT5qVaQy+kinHFAlIMcLAAWaNcGhd/BvPragT
oZ+ka6JKhbIx3mRDaihTAAgoE7RTTW+I3vwjWm5gs/sKFh+aCBRkEW8w/KlQ2inFKscBgQZWpZfQ
CKw3XDsS/hKPRzUFBzJpm9yorSLVAELaemVYkjq5CBcQIeqNanuNWH9KnCb8ub4NXwzIv0InjNzq
Ew2zIX61/M02nB9jLhe6uD8neLLJptA8DeImkUjfdMQIckcHpkzywgOAVcBkjX4XjX+amJTSbYIS
UfKkvBoJetqV8i0RbsWMiMMjUnd2ddnn0mcqlmaCtkzxLS5IzKMxnMSZqV5WQ7UGVIOmMiryi4Yb
ADmIsoEJZdBryZWI1zop6s+gHIzUj/aU5YAlfY1P0v31XVs+zG9JdGGu1AT/IoqQFK0NwH9jEsN/
G/pNDC4snN5LGKwiZLW6NUPsQoFVQXXu/xb4NY44O6wpWvMBTtZj1FFAjx3qdJK5qZmZ/qVIZ6JN
RquGAX5WjYqtol4aeQ415HMIItPxUN2wcmFfrw1a6+YSqMugS1weY3ymP2s5+lU5j6iDPdiXDOMg
4Wbc9QZp19mxkE3lSQzWSbDyCsy1gJwlJE3vAp6tMkXJ4iVQi3Z7Hvm0CNo6mkOx1v0VtwEJZKse
Et1qCtdgPqWWYmPYRImXZAEdVQptFKWOj9MCjvRipZ/7ljPVdQG+FdssPto9O+xb0uq5OMokjpnc
XTi5m2zw9HLbnzNAgmn241QX0e3PE5KmzCTHkgbMZVI5nsFT+gqd6h1405FHPAINLAe/i7pOAd6x
i63cQuznKixInsXAcy6WeiJnRZOG4wixObCsgQdxBIQCTBGRO0T3sjVFRrzboaGx3ObbixXtcxtV
TkZ6adI9WjenpAt6wFQN9OGUbuZK46V6xU/tBW+Jpdmj+ZqsWPMWizmsmRQ6V5dFeMT5pdThKpfk
7cgRlFBMUPXVpD7Fu2irlawRi8UAcC6SiiPyWkwAEYWFDbb8MZ4t58Vqd7Ll37Qr2Y3/BDbDWi3F
Y3N51D3puYxHJyfk/S9pV7Ycqa5sv4gIgZAErwxVdhnbbfe4+4Vo9wCIQczT19+Fb8TZVRS3iD63
I3Y/bEc7kZRK5bBy5WOJ+UpJ6f6en1IM+kZBZonPfu2lP7dicQYmJ13HxSQYzH3pO7RaWuZTD5fM
7MPMiwUi1DFpM1ebQd94e23bOvKvqFV4PEwhMfTOQsr7SL81zKmEJ9CkpYHM1zjM5o60zeeGgeLQ
FCCPtgChuVxZ1PIkjE2szINr27yqU+jheXnlD3IXH7i9if+KWtn+rp80fZBwiyZM2xzvp8oJPaAL
UEIrfK/5qN0DNLCnKFuB7fnyVjeOVPOYAOC8BLbE7Z4i/2fnzYBOFLvle3PRgevL/Z/lrYOguhoa
qlGIynLoRevqZuxl3NWBw5pPaeeVReZnv8b8UanE7Tqv9Yf5m7RmZwAHWXGi5qM9eEOIDOEpae5Z
FEGV3bo7hJ1rf+/sT5l6CLnfZz/b+FtTPtrxrxkEJsXdlB5icIxFvkLkVYcsGMxn0jzJ8S7MdsaZ
bsaWQFoKXdjMpGAJutQWJI4tKwML86dvD98JdxUQnb77Ynt/SrTPebsgpXevY72n5/JWxxcSqpqe
hiO4uSegIG1wj3xBac+7f71/Fe4H/+s/YnJc5mZ3p/YIfhKMTo6e0Yvw6/adfHe6rr4D2A/A7AzK
hLn6DpVi3G1hDdOnb9+Qs5hBoApev/kOUIURbSNO4Pg/JNAE/fFj6ZbHP5gsjlrkw8vtr1hZBqCG
DQYCG/gFaOiAi7AyembcxE2t6jbIsgOr7r5P6TG8a6g7mH6yB8RfKfO7LJCrMkJBfSrgiVweNFMz
OPLDtgtSojmZbrtgY0fHhRlN7u1FmZe3ZhEEcgZBECqBlAXZ40tB4dgYXOpGF7Rd/yWypvxg2xrd
EfKecj87v/+VAn/TQG0WFnw9LqUzplJFXTMHNVNa73I6ZZGbFb35loVZiSANDPr0aQRKLXuQUnav
No0t+5j2PBOPKlQmwzh5irtq2ixGH6Y58l+0LVnph0wk3y0m9U8qJDpUdLRb0NI2nflEhwHXvtL0
6jWvC+hKWyr7ixpj+kdNqvrJWmN+zqSVfipSo37JMN/Dz6Iwly6MdfmxN8aeOh1VGXyiuRte5dTl
z0MuZ7SPCnCg+D0dqp9GodK3HL0An2QYZ4XDilK9hOlsZqh9M/5IS1LF/tTXMXWrOom/xalBYHr7
gaD0GQ/TwZib3j5C+TN2yHuVJp9MVQCUSDN7eqxNeIiHODG004jo+o2HkrROrFpKHvUqyV76HI/g
U5Fo6K2cyRS1fowRY8TJ8kH7FJEk/TaLXn0fRCPuJammb5QYKRLLsiuUS4va+lEA5A+ISa563dNC
lSV+1nfdx6gyenIYLSp1L2d6Jd22LVTiZHHb5E6FaUyfm5mOYKjC4JDQwXwE+0ecKJbedeMkgaLs
Zu2lJ7IClhNzN5VnN7He+mjvgxmZezb8kxSRmu877B13WD/Q9n4aAYPeUT5z5fEuyif4Qp2NvB8q
NO9P8FlolRgyRoplHAK4FwUGVE29ahxToRPoQGZ7yLxQCvLa1Qp0CXlmJx9b1YoEG4IJxUvsjqPQ
gfBtXDrp+Y+wzBDDiFQagVFJbDrTi1piV5jJPaPkVu9nxGKpW/IkB0IuFe2jlQoED8kEz8INqegr
1yQGeUQ5J/frcq5+dqAdQeewPre/tTIqUq/orQTdyIOwqa+nRvwwlHb4EfSpyMXrXZZ3B9H09Xhs
7boDDVmWoVwquCHQvz8Q4mkTizK/H+dJRQ6IWObS6SoqEreoa2vaocrZsFVoCzKWCpgOQ8JXJkRO
fRkXfBqCgZduOxw5jQ999VvLij1naflNKzNiEQM4DwSvMCTWylmytKIfOxKNgSUj/XXW+OjYdsMP
kyyJX+RV6STd2KIrtUBVQmiwFF0otIMS8HUIsyN/MCvZOn9tQS3dYuCRFExwm6/eppGOKW/NfAzo
VE0uFVrmZpz/uS3kWoepuQQuNlv6LAhbzuBMh8eua1SXmHPABTtYvXJj0Z66hoOGYvpth/HOndkS
xwhBOgL1CGGsU6DzzHtTzREJFChWn7vQlAdRQnnzeuo/KMxIc2kykh1n8VqP8AQtWTSLm3jk148E
upzE0IzaHCSltH3Wdfkd3tvutPCreQq5t52DW/nDsAuLPByZiUSIqa+xU30zKhxqTIJYJujYj0w4
db3WewwTNndGkKwC/f8VpVuEwESDN30NEELqitq1IUlAWDjdM178MFprOI6JjccmnOenguutm+la
dbitN+s077tk27KA0YLHyPjaKyZakUTKoEi8jEDsVsCRWuC57+yXTip3MqVnjJ/6Fky89D5Rzegk
sx07ZSh3fKc1v/XyHQyMb4yZBBl8e61RNqGN3beFHpjIvri9gnvliIH3jhwLpLp1XfhdWXMXphJY
D/SDubbswbyWdCn+yRihfaP/XSXCdDu9LR7yjmiPhMzz53ZohoMR5+DNNuzsvqhH+66o4vJjMVVg
Zyim8FDksnqyItV+vL25174T1oTHBYe35Iv4yhsnZWKUjdGRgI7TU2lUX9uSmn+vpGi7Zza2zcCF
fG9nPbv4aBmrO3g0YzBHbftoGGPoQZ+TN2F09t3t5VzfBxN5L2bqGOsLVpz3vMaZqJz2iYppaQQq
rUzHZu2E+Z0zKFkwr2nnPmyJAlbPxuQ5FHr5Ow7+TBQpuJIjvIfAZj4f3CY8Dns11WtvHVuG957a
YPFCw9/KLCOGiLGtNg1qklQPRttMPukZfy1yin7TuOEO73jrspFHrj1P/V7Gax3ZQ+OXD2AM3jto
Dq11nb22s5rRkNJAHw8sHSYntKU3pG+aaXo2xmtZ5dGcG6ckw6GPlFtM97ePc/sDbGYBxwU0Fzoe
L98MK8fcspwvO2DmXjdGftqNbkaqkzDnLzr5XOnVPeYig1LLeiYDRh+AbOX2J2wcM1wvsDhDPvJt
bLlAZ8dcdZA/9TrMnsr7z7VuqpMUmWW6cRjq9c5N2ThwA96BDjG4LnTdijhQIVtptiTICa1RYxLz
7Fi9aR5E2gxfBjCg+A1Kz4dCyNyls72X+b5+voA9pRR+hIHyNufr0no8asitchL0jW4/sCnpfWh5
A5+WZ9+LQlM71uf6TYE85PF1HbP0wJq/OEtnmxvqGpkrm5EgKSS/E3pRnNCAkx2syOg/ZGmYP2kh
UhGWEtWOMV+X8hbVpss+GyZK2SCFW2kWko3WYPVYambEbqjsl0lOX5RWO7JDBVraL7GKPzWSubNZ
7Zzyxqoh2rI4QXVvcRcuV51EZjxaGlYNlNfiFLhh/4+SgclTpwS/UtIcb6vw/7HWfwUuOn62zTQJ
UZHqINCuBker/kmt9NDQ/NkqNceUzSmJk1NRVeDPEvqO7I3rg15lEKVinXAd1mSEc5rRmGuVEXAg
WT0jjXQ3zXtQ9vQs3RF1/ZRhMprJLegtg0K91xLPVjklCTCJVWEEhxmdp7e38N3HuHTbL375+g1L
0FsyIuI3glEpBOFOMXYnq+CPc5j9Iknz1E6Fp6XVfVklr8Mc+8bbMPRfpd34EdH8EOXFmMzOLP8Y
1eRHA98phW9cXED2BLyyxenEE3h5wtbERSnH1ggYBcKHKzepvsticNN6z0Rdu9XYiDNJK13q0OQb
FgMkidgvQYaJqZ4f4uzh8+393lvP6nYSlXBSscEI0rT3SP/Y8vYQsvvS3mvn2RRk64BkUB3u5dph
4GVlN2NYG0HR2E9D/V225cEamMP0nYr+liA8oDpeUhTn+Ps45TPtZHIcdTCaG0EmM6/gP1TJ7ygd
fFTdd3R16x4gtEQsxy2k+NbpMDsUomdmRAMm2+IuEvln+BH9jqO18TKjJI/1IOdPsJx3iNTZevRU
43qUpXpAmzByB6sb7ptMj2an5gbY7BM2+5yPzV1tifJ+KrvOn+CGPg6W3X5Gwb/f2d7rRS+dobDk
lGGqBaZmXF6ANtbMPq5TEjSNMTvgfWmORtWn3m21vLZmS5u0YSK6I4Z1RRWQpgKvJw4yyHt5P/Pw
sW27+4jveJbX7wMcWJhKdIAJZCXYcgXPtradci0l8awHqdH4ba4OVcmQxZsfJjL+CCvjhY47pvNa
OVEnxuhPi4C2H4io1aXOTXuwe1NHZFMU84teNr2XFiE/WbybA23g41+rKKIouG4MKGqAFtdYQQ0J
H0vNNdy61igeYsWboOex2rNV10oBRAtGESAphqrbVcAma6HMhIxmoHKTea2ZNsdBAXt7WymupSCj
DzcdOX0MUIJeXB5XptVpHzeQEps588CmMjqqy/ewR9eqByk2ZMBGIbOwLuvPIi/CsaVmYI1hFSB0
1N9w9+2Xqmmof3tB1yYeagxpSPFxBieQXi6oyfU5kZlkgVa28shQtsQjVpC7PDPocZI9RrZq3d7r
vbU+ICoxMAWeIMCNyy6fKf0YijAvVMuCpDb73Is7KTEkGhlmjP9oFMAVt9e4dWhIm9iw+TCSCG4u
xali6oCRqFgw5xVzLRAQH7qm1Q63pWwtCulNG6Eo8gV0HSPaZdrPFUCcgQAkVM3Pdhrd6dLwbkvZ
Oi9E7xbI7QxhGGQpYJ5tXW6WLTPAlh4kVtK4fW9m9zyjw50VqvjOblEMAGVLtKMkG0vDwNvFd0dF
aYH9XApVJh97uzNZkPKy96w4Hh8QIZbgtbTbHVEb/quALFtHAIbwhK8Pi04src3QZkFlieyIJm7t
IStSfsf1ugs6UUf3RRZ3d5htTl0THacP+Tjpez2fGy8eQFsEJEYmkm46NPVyxcnYR6QPCx7YpEBU
MJ5aFEzN4h+eBbzQHQX4ccRRuQD/z0exGzRs7TfeczRnYOI48g7Lz88OuaxtEoUzYUGcisSRTTx6
ZjzFDnzvcme/N0Uh1katEL09iFEuRUWjJrSus3hg8dgiD4w24/BBTgkweLbWj3QHF3d9FS04rARD
EjnIF8R7+u9sZXmWYa5GQ3mgqTD8VGei+V2OIdl54q4XtUiBd8BQK4TPsjyBZ1KaGS0BTBAeGLVV
/zB6G/MhKMpdTpI23c6F3FwR/Dz0+gMJj6zupSwlNJZlWiYCu42H2kHecFCHQdnc/OunB4tCwxOK
uTqirDUUTq8sVjQ9TgqPdfElC0V+h/E75U7Jft3Aglh5ed1QF7CQlcAVXK2nkSj4KIA8AhbZ6ptd
5rZjyUZ7roe6P3UDQ6PuOOunYtQmX6LX9pCil+fY5Hn3WunZvSll5pI0zHwhq/BoYR7Cd9Km7VdZ
TuWziAcMAKvb9JdAaXHHzG+cOoYRmZaJoyAYnr2YzrNTF0ON0D9pwkDkUeiqCOlU4Fk/smzaOfIN
G4XLCe3C2wX/HsiGS0mdGFGBZUYYtHi+dEcncfyN463OfORNkp+V4tUnM+6q3qO8j4uDlQ7qS58y
fW/JayDVclpwUOEOQyNQEl8Xc1SGDisiYysILSm9UpLxU63FQO9aUXqopAjvel0LvTSHW1cPWu23
U/iU5Hb9PMRD+pil1hezlvQhg+HfCVM3jgPuC/wxzikU1lptEtG73m67yAoAGp4+8QhlSZVH5cuM
ZMvO1bh+FBHNWXjhoblIx4uVtW67JctVlOnjAEZunv+kbeTUwAar0nbC8q+NC2bOIOnA0Y9EDPx9
efhg3Gg6pgRwOWjtxFgvfXa4+H77lb/eu6XkgOwgsuiwU+tkMJaC6lpqpI9zgcpsPuq/TL2fXR4h
Z3Vb0lU0QJGqQQbFxqIQUa2LWDS1CxpHCkRaeEyfszRZUq8xuKxDJk+4Ov2Ol3SV9VyAKAyNQ9hB
eEtiMadnlzQmIlcdquuPRU7MjxPSLF5vdgLTG4ffc4jJCYPZzp4eU/vVIGOxI/0q2lqQsktFFlM3
sL/vmKwz6V0VtrRue/XYp5H5KIt59ktjHI9N3P5OtTh5VjGp3dhO9Y+3t/lKQxfBcHQpvAm8Feva
He1yGs25rR7Hqrdnh9KoNAFeCCPdmQzUiw753Na/ZTlOf3sLIRgGCplmxHqo+6xuYaLJpi/0GLQY
cwGcCTxKH+qUOFaG4dG313htFhdZjOgMg5ZN1M5WsiQrpJHRvHxkFQjri7q0g3aEm6YrXf8wxyT+
Y/XSPIXtKDNHRInxQbfRQ7zzFVtnjMcdCRGBbCTaai81bLCiGFCGsnyc9Zp/NDXAVggbF/QCuOZH
o5sf5TAVB9C6dR9z1rHBQVfL9DKpNnNmzKE4tRoThza034xoLg6zPR1GXmtumLblj9vfenXNlw0T
qDig8IJE29p6l0nP7DKpy8c0lKafGdZTAS/7WBYWfbst6cpLgSTYYVQzCSWoua+T/YylOteYepxt
PfEq3mcOEgz5jh2+NibL7aIWMdHDsZQBL7c+sRp0i/CKogIatqlX9YWB7G/N85e2IXJwedGycads
dL2HFPk8Y6ELQ22TvnvyZ1casfiU4VbzoDLnaP5YVClmmxbAF1XP5ajk5N/eyGtxAPQC5gbXFYxr
9nrADOvogIbEzArSoQPQSqBqaz0SdA+CuZWA/fqv0RoL/Aw3auk/xCu2znWVZt1U2mSJIDJSmjgh
sWR/KLgdRzue+dbCUHhDKwTeT7h/q8sLlZnrtEisYATEz8XIxzhxABVLPw5hzJIdRblWRxP796+w
1SuADF7Mih6+QQd8j4OICgNiR2n9tbVH6AYQH1JCQN+ItWsOFtp4zntNBEnVG0c615jEAC3CyHQz
RsvCgHY5zloTQ3ApT3dARtcGH24oMl4oxMBZgEt9eRWaUE71wGI7mEHIU/bhA2YVAx3QYMK4fqy0
T7e1cmM/QWrD0SQAUDa5ylVG7aQGCQ8x6KpsQls9Ixl4TS2e2jvuwpWWmOYS46ClESDMJWV0uSzT
qnTEIKUKCMfgIYH32uh0zbeNvbrZnqDF1Jxda15ZNCyYUgH4fD2j+KOGF1EmO2/F1bZhNYgQCdgt
TJQF3jsrz4SE4dTESTgqwIZaeQCl/KeCdPlOhndTyDvcColzcB4sPz8TUsdapoWWUEHXJwAysqhL
nkhUFHtsKJtybOC5YJcQw11ZJjtDysi2VDBGSXg/5Hbioq7c7NzctV7jVYdOw40BqIugkLtyteM2
t+oOodEDn9xSTwFMl04o/VpMxzH6S9MOWYDpCeAhkIjBxVzt3MAnwUoWsoeMYJDtiFklom292zfn
vcx+Xux7F8KXgp+NBAhgJJfHM6GtFJkKmz8QyTVgWGP5ZTZF8aVHSHSqJjv61iJWPc3A6B0jOmPI
EW3Mr6Tj0Qsfa7TjaFbh1GbUnIoyq90xN38qZdPG4dKM+I7DsPZtlo9FvyaCc2BD8fysfBvEdyE6
AAr+EH0RpY8hRLrfP/b/3N6Sd9u02hIkueGWCFQH4EettqSk81RbeWY9wJHN3T63o0NWVWjzo6Y6
oiI4esVUV347VpYnrSR94k0zHrWWFxFSgl14UoZV+aFQ8ZNomvBRaIn61BLVvtr9iAk8OPH7eY5D
6dVNRLy21W3w1U8da3xTAN/txDoQvTuWa+2bYOswAx10JwKYT+RNVwYF4Op8HmduPZjZhMDwqBvN
vdZ9T5HfuL19e4LWZ0Qm4DoaYT308wOgDS4dqJMnz2n/5b+Qg2cUGUJktVHUvFTc2SjaNkE37YNg
oLGcOeY/Jd9Ls/JHzBS6LWrj0i9zVv8jamX1J94pkseW9dDa3Ycw519EdWinx5YRxzCGHXu5J2x1
UJpIu85QWFeKZUXeo1a/3rV7xApbhwQuERSD4e7g3Vx5O0bWJbQH6vsh62fwU9K8QBt7bd1ZU/dk
iknfOau1bV6UD/APkPjjqOBdrcSRnsahriBuqG10HvOi82ojKXY0b02XjQhCpwtwHFwRi6Kv8Usp
cl7SFlUcDEZSYuIzi8LS7+O2/9pEvUAPkxiMH83QLLZ0yuLRHZup61wyGu3kpsruPnUWKUAGFA1o
J0JenUZgFVGpSR0aTfNbz/PshRdEp36RmmBr5yyi+k9S1hQI/Qk8HZaHog/C2cSIqr2q2JXx42Bs
x+O2mKQFGbq6WDkF6ziTTHsAhL/63AvwtxLd1cC70exs5FUki42Eh4ve+KX/QyBdcXm3ygYUK5bV
RYFVO+2hegL7xttUe6f8eY8KcE1PtJyZQOES1DZALwONviRMztwDfeqSEA3tUWAvM+166wWI/juz
RkcrKTAwTf/eV2AAxHw8s8m/zvhfEtfd7Hp/0vawm1c37/JTxGrVOdI1ukqGKGi1Uw72LnCTHjPj
KAbLEVpx/Eub8i4MpGIMIHE0yK+EDa2aWNxOUZBkYKvU/H7608doWsse+vHbbVFrX/J9i5fCFSiZ
6NLUc7nFWptSwNHnKNBl5RnhaUSfwxQ/3xZyZVE43AeUM4VA/Lu4lJdCbKZ6gyiRBKDxe+zCL6Ge
HocYQ+O6ncjiCp6E5bxPJkf8BNgHXIFLSb1th2GcjwCR6doDE2rwKeKMtqLq41DR6ZiOavQznUUH
HunphzG2msMUW6CyjK3+iH4c44UMgK0rHa51Bc/lQwi3/rkr6KvqbfEKgPIQ7d2oje2xUf1HOXtx
tOEIX360GaJ3JBkSGYAsSjfv9SgY2T3qvfkH+6SnHvvR/ApD7xC+FL/xzbePZvndF/4MaNXeGXxg
f3E462wqLzBGQEdhIugwqCN0GxXML0p3bHkcB2dvbMZV6RDLO5Omk5ViTwkg7BWFtEr+iqPqPikn
z5jNI8zMQdjoRJoe+tTyiq+wpZmYd9a6KR7FYXQCoBqISvFKfIX2n3oiTAZ63jtmpQBKC1G+ZL2D
ViWnIiOeBfaBsX+i+mvXmF4sgdC7vd8bdsQ+/4TVVVB6mrKUcez39COSX8QEvjXN61vi0j2k1cab
gJBqAU6jzreE+ZdqFY/CLBFnyyCc7obqzxjOTtR/z9HlaESfWbrXK3+txejCx84uFQB4Du+tW2fG
eigomFCMLg70JOgt7tZW4hXAhLP87fYWbrxAkGQg/AG0C1D9dVhihUlkSHjQQX9gICyqHjOncmPu
lJg+dFvUtXVE1gywBeTiAQJB/eRyCwetJJYyaYyMlrF0XDi59jnfE7ImKcIzBykCbioOCUm6dUlW
6s2MCmKUBIM/Yl4rd1+56UeYmwPuhJ2XZeuQzkUt6nl2SDIr2q7PIKpSvzXNjV4K+6GtdyKxq0aV
ZUEAFKO/14DPRdc1Jy6nJlFFkwTGsXql3wiIkx2nFocX8M+MwEnuDZTZOqZzeatjSquJGbKDPKU3
oLLxshilp2kvvXltKi9XtbpPKZsaqTWQksw+5koD46T79Yv929zJNm64PcDXAwIJiwx+fDSoXh6S
JiIqQs4S9KJ8FTT/QCJ1VCJ+ter0UM62mxSNW5vf7AhMPVYL3o9J+wOmdEfr7m6r/4bBRASFwBCh
NWAJWP7ll1Rwo0uR5zIQz/oz/2L94t5PBd7uGmNqI/e2sC3VPJe1CqTmcSrtBW4VNMWpNNDQJN7q
qnOGcW9G1Za24D7DQ0DAgWB3sZtndyBLqrjKrEEGXAMLK0hoOgaOTbnj81yVn5dLgFYJJPwF/iDy
uBSzwAGiopllgILzi/zAT8CE5q/5K7jSg8oNPZUWznTX7VisrV0EWFKgnQBpf6Q8L6XGptLi2TRl
EJHO0eCroN3ZQY6mN3dcrU2rteD9wJQK2BhdO6kCcbwONU2Cb+zAQZn+MHxAt6Tf3CMA2rFam3p4
Lmv1apYzyNEzDbIG1wbB7vfG+QovAZPS9lmVlg26dIhQpDlb1sohbmpitMgOJ0HjM39vOMPmLwdw
ChVlIHDwel2eDtF7I45C9Dg0sv2gdJBMLBlr7+8vEjC5/xGyWgGiQ53PYw13kkUOL9vnkoK+CQO3
a2tHBzaXgyy+sBGmIfO2/PzsJhlmNdp22slAihwDtTT5TLRhr8qz+dwDfAWngqNyBtTxpZSxUmVd
Z7ivk9GPxzrW8UzaM4bxAiCM8oT1c9IoQc2UZX5bjLYfDrtkUtdeG3xkQPxAFYGrjBjm8hMQzo9g
gCawgwmLPc22Hmq0ofsxoX+mpmTeaCK2uH2KW1YKFBmoGKMmD89jZQ7D2azHMF0usrSPSNbMdwh+
U1fKpN9xSTdMBrwbwByA50Mv9roMzkvSVUMRpYHO/ijsH1wCmtbu0kj710u6ELQ6yCjuutKUmgyY
sUzZJqdwYAEIMfzbYjbe6SXWRPsLKJyXFsjLw4rQpd/nSZoGyWBXfhkW0eBMs/3GJWa5oxgZgyAv
xNBKkJBE6PIfdiFQG0d38QGro5u1pEZwo9Kg0ck3QyPHjrDnbNLuQsIHZ7TMJ8np1yqq7qauiRyU
OIGflBiTnssu9sYsJ04CZLJ3e1u2vgo5NpgdlLnRu7v6qkIBiwd2hzSIa+aIUfrZ/CpKtpOh3FIm
lNtQdUZaD0miVSxbSRp3wLAta28eq+pHTJ91I7mzkaj5++VQpEhw0MBmotfn8pQT5KESYmdYDq19
3UR7sHhrqr8u6XC0x51JWRvsjoohbPI06HwODERcfNab3wo91p9vr2bRydWrs7QbLLBaNG+gD+9y
NQPtbTnUcxZoBtiJ675UCEkH/7aQLQ04F7JazMTa0owUyYI4c6kPGsj/4n4LpOuQCkMPONyfy0Xk
UU2bhpV4DppvRvZFGne1/HN7CVvqhUoUYkywiINGYRW/6FUeglCigojoKQ9fx/S+Cz2e39+WsnUa
AMHisQGowGD2aqOqLmT1yGARqZrL32hew4wwhj7nHcO7FScBGPuvnNVLXTel0gY9ToPyWwZvUIud
EMNMwz50SNS6dUWOYZ6dsrJy5inIRPxU6ObOfd16XS++YXVoqsm6UhB8A5JgxS9Urfhv65/yoba8
WPnxy+2N3XhH0byM/DuQG8AerF1vRIVJwwaZBkoLpiR/HrPW5c3dkMZ+XO61Zm2oOxKoSBWgHIhH
dI3M7+rEjITU0yAfZ6flf6KmcDLBdi7VhkaihQfoWdT8kUFbk771WhUPYT3hDK03krUoyxzAQ4ND
3MOzbi4HyWB0hwGxxteEhzKyuqoZDTzTXe0YKnLn+TQVe5jHDdVfiqhL99PS3UhXFwwE/UkjhYBZ
tTi0ESztTf1f7BiOHjVrYHcwnmSl9dnQyKhteBpU9c9kfukxM2OaMais/nhb2bZOBo15aJuGqsFx
Wz1FXGImI9LrWAr8YDrE4AmKXJodQdW1c5G3jgaGYsFuIuADPcal4UOhpx4B580CliunM7/aYOoR
8u8ju8VULDjehehkjXFP+6oP876BEJ44keXb0bMeP1bgaLy9bRvuE0pJC5JrKSYBYbtaDLpKxiaH
nCYNnSRJ/bpO7lNeeS2a01R0Am/dCY0QO+7uVogHeehsgVrgRb/qHss70NkPOh6nwHhBx0DnkGPx
bIFdxet+9SkgeTvrvE6PLviJfwWu1KMkEg1W6SLwk+FnnvZ54U7c41bfErKg04CGQ5CEtsLLzUzZ
TPK8n7Jg1j9gkKZwjRJ4v8Mvs/x6+9S27DjDq4j8IXD+yPeubpWUlgJ0kWZoVnFy3ype00OWOuLL
/DtK3WmvZrF1t86lrTS+IGWlIW8KZewjoMrfzKhzetK4+8nR5TetPKOLdS0G6yzGnFWkx0wzsYPd
wyyyu/E7nsZi8FtQJqZunz4k8tCUXled0sPtLd14rC4kL7f+THLJKc1H20BX02MZB6Pf/Go6x3r7
/wlZ3bY+muckEji2sTl+lz/Sf2blhq+3ZWyZJzRCI3SG87/MS7hcSE/quLOnLA+aVv5SaL5pZnQz
8cb7/4lZPR1aQ8Z40vI8KBt2VxTx/ZxN34Up99ymreUsE3IWsDqijLUhBNQtpMWc5sGALminQ3vN
IR2ipdDA9rJpW68h3g+AnBZeRbjmlzsH1AgAUHqRBzaVoB8N0ajLxV5JaOMuAXKPiAw4UiSG1h7E
GGEc8zDDRiC37MYMRAKN4aI0Ckycc/uEtjLL6ASG0dNRvEeRZnVthVVZWWeNWSC7U9fEDmufjOxr
pY4dmN/5T9KfpuQtj36g9FzpzJ3aPfdic60LiQ+SOQuPzsqzlmGt6DhA3RVmvSNoK5PDECZutOcs
vev0ymxwHBmmkxAA19AzeXlycQNuR/yXB+BePJiYTv6Wn0bnt0ORty585qYor/w3m3smcqUscxpN
qTkkOaoe/YGcBp/4iRO3zgf9VN2PmPDGdiRuXASsEd3jNoIhYD4W7T0zULqumN0TmMYwy48KfGCo
Tmnxh9vL2rCC4GcxF/K45bzWzEMdL9H30YZZkFITrbvHOdPdmr604Ret2UmZbzyWcGvB3AEOZVQ/
1rjgtgI+h6W4bZiMaDl9HklQAsr8mE/meF92iCdz9GA+JujA/C92Er1YYFZDWhYJhdUzjWSNYeT4
Ewgz6PvfXSD7vweQoN0MeHXU+KGXIE67PCzah6qMozgOuvatBAyfMLRCdqccras2CtG3D21DM5CR
BXAE+LelvWx1z8Fh1nBtnpJgjku3qE5NZDr1tBPMbdxleIdwoQHgRTi+zsuC5DM3UmaiHoaJU3Pn
EfaH26hp/D16ZOnz+lfOstgzNU9EDMfQRDlMsFceCq/Tfkj1ClD3jnXc0HTYeCT/F9MIHVw5hJbO
xhq0tUkAylPfQsDgJUxHaV6H85mn3+e+1HeOaXMH/yMRmOH/Ie1KexvHle0vEiDJkmx9JbV5jxPH
cfJFSDodydr37de/o7z7btuMxnwz040BBmjAR0VWFYvFqlO3kimlNMvQCnDZZPOIKrj+y8EjRqsQ
TYw4sk0qxBUS6w6jLEikxMWTYumilKoVIaD23tVzziWFh8P4QL3Ou5Ey8LKJc7zgzQJDjXGN5BGD
jLbCOHcEMkjPKCgdRIKOsSX0r7khhg+iiKJQO1uXQqeZtbxr6jQIKhPRrIOqRHZzwrZUxTZANguv
sIPmfc3D/vO+lU74O4jxB4HZlMbzwjqSgBCKpRkp72DwpYU4dwRpC94CA1c7eh9wSiTchPEq/33F
ZwkSaj1AC7AGQDz17hMwI4h9cboP8VMBMLRQl1DINJZoYPFuVRqcP24nxfDhQragqR+SqvroeG8j
PxduBAE13MgGjNp0BqQp5+FQI0++STPXinR1F8yeL5qy9rtu78cV6Frmzn2xfloqSvtxQOAtF84I
PvVWrMIVFB013PEGTdqkwUHUPXiLYxP8bYdwC8OYj1LrUSXUabxBBwH4lef1bsh2Gq9KjicMczpc
MrfyiyTDOauZUaReyKVEhjHOI1Lov++v20+fCoHGhyW83s3xTMwIJOtCtAjENkZF0N69ZKcK3DZZ
V0Is1ND6mnEfbUovQDWABDoCaTyAMnrhirWAhwJE0n6Al/0LkmNCd8qViuZF9YV+J35S5oe6j9aL
JzNEs2OTIsueJ3jzqhOHrN4oUVAYJUo0DTB1pc6s7nhcQRNQiB3A3IC6BQTw7DVhjtqqtPelZhNe
XGUbd9G5CzyMsZirtX1/GX+4CRzpKIsYKT7GViY201i4mizkedNs8KRqCPPM8KPlfYQfOaZbBLY2
InYjrSwyyAJrFUhdi7UJxMIakrByULwXUEEsZEtRS93owk56vg//M9k04uOIx7spCl9VltnDX6RS
giC02TS/FPmg0KU0JyBPQY0nmDNpQUuOvD8U8xsPCRPcufC4w/Y5LeJUC/MF5O1Kmv72UQ0FHnpM
zxA4x/wPc2NwRh26CpWaHPNH+kgGTmd5Kqa3yEfPKGY7mfsoP6mN8z8SMaY2q5VAdnVIBI3PTyCW
XV5+62ZFCvNCn79EI7Q4e8YTbfz3K9E87+LnDQooNtvh1wPG06z+dv3RuHZg/0bmE6/GOMJuARCx
e2WbY+2GXxgqMtBUNsz7avfD7zIIjDNMM2Qc41ELSm0dgdbUxUiaYA6G5F/3cX5e8xkgxsGje7uW
c3UG87o8BqVxKR4UBYMkN25DsohgNsRLN7ND9ZNH88QFHj3L1SZlau4NkQdgdS/rGcbEtJaf05fW
momOunot3jPCWdNJPbzatfHfrxCHKg8lX8KuVeIpnG0V7xTNOLQvPAhG1VP3IvaXQMFqzh6a7qNd
YGjeG2fHxkj/JqJldozRbtQtDnE8Kl/oxwZov3SfKuesJKGBxrDEdmWOo5hy8WBEREM64mfcSRmZ
wJIezMC92mzES0dEF4fxLONATC3bNQQjUumjnTrwLu1G7ki71NYXzmHPE2H0uVc7j2EMCTAgQhW8
ydU+aB45e8IDYO6D/kwSylzx242L7EO2RONA7u9m7+2xweB6cf182Qc0OtwH5SwaS/EeVR5KZ+de
u4mS3EilHGOB0Gquceq2JlHAtwGiwzHbshj//Wrpsgu4B6IEW+N2VCYoBCg4F42p8w4kU/8FYNQL
JDptVFZhu0k+UbtBA/VYxnbTmMXFVnhPEZNOB1c0zAVZ4LEP5DC30vgJJgGDSajd9NKbONKQW8hQ
EZ98RXRBlTdsEke6qejlv4BjjzQD2IRdVcxHQJrNqHih848KLC0tRssgQ8ZR8+ml/I90APtxLNVh
uwjSFonM/ksnpPt6//vaACIk3HHRj4HwmI3RF/W8RTMbdC4rDklwjPxtHxzvq/WEEDcQzIGUplk2
D0F2upGl1zT6hLnm6b5E//+DlHLMduKQvYEarfpKt+U6Q9cxRrxs4qhEouN9tnjtMEFE4t1Bp3Hw
2Iun2O8ZF7c4o3NrmxlsCCqgtwuaLJDIw2QYRedpwETkA4n+IDGObmTAkPo5jKlKAxpiXo+SCGY4
o4LbEY2zehM+D6TRC6RU0ECto5bnVipP7OV+kUUtatxrkigYqIbs131dmFw4zO75vkaDz5BxPqo0
G6owg0K34irOPQuUiUTRHKWLnftAU+uGhDVelNEFg3d5RhMWeae2SlRjFDMeJy/dMspeFsnrmF+T
6r8f3yM9juf5cX7EWAdyu2xRGrSXyyztUCffHEuBJJKZ5RT1JuHfLk0Ckd41EiOUHKReKyplt8HE
AzBRzQKf1kXCu0j/fE0eYVBqgP/wcojA+FYg0D15c/XSdJtqRrONaLqpLQpOp5EhsvNlyuvOnfIP
13CM2rWLeJ4KHbbKn4Vr7VOQPePSv8ieKUk2qow5DRYTx9+NcMxu9chL6l0I4dQmMOJUJLF7aHjc
h99FH1chHSgIRnoAqN/ISzDWbdwuIRivwiJqJBmjQ43ttllifujyuCS5QTLyulMpdQTjYNxXeXbf
foAyogkzKdPlFKD+sjKMy6r4Wjnrz/sgjAH/wGBUsAOrS4ASQPlovL1wTJa9mP/4bcY5SBjWBX5E
/La17ZZ7bxmQFXVckwPDEjn+gBlFvDokGkF2S7CwycfTViUp2Xdkaf962BC6c54cg7Ne3wVN9zSB
iYQrDAQDAzPQ1sZZst627eN++fjLNgV7V9HOdihPDViWih/yjfZ2JV+/CJFvGJfR2EpWsRyMN58u
l0uSOSbB9GZzRp8D8vSlLzmisk0hP4CZWGxQxD4UixG4MZqXAUreOlzpRufz1+uJx7Rb6Vzt/6Rb
R5uYGNaRdM4yMB4ffr30FqXC66dxX+OndxDsdJjWifIJ8LPeIi7Krh4KTZCP58rYWiXZP/rGo/2L
mBnBFDiyOhgn3l16WkevMBlTrvs2cd3AlY/JUhzsXb95XZCdmRrlfkVb8vQkkifndF/O7xzij5W9
wmRM+xK1YLiqgWn4y23WUAxp/JRW6SeUxfGMw4FHPDLtr64AGXt32xqLPujysaV4opQNw3HpJ29O
NuPv/1cpr0AYaw+8WYviPYAoVHxwH//tojHmDUbYJAABp3zMDGhjOJjNsfvog40T2c4zLZ4PEeVB
MuflD4kY+561sXCpcLXH+N80AiP++RelyXa+PDgrWmTWgauNTCz1A5Cx61CvC1++eLOjoX06XyeJ
Ez+xzXLs77P0CnOw6igixrMc11sBU+NT/LVfZWPlE8fgqcN3KeEdLf/xmBN6otoMsGa0/dNtTLb7
/f64fNSWvx8eCDXf3wG7aonxyQt9eTbNNsaC2g1zjSUgr8+dsfWptVw+kM2CvHqU0k+OlrBkCD8W
lfEgUlmXHZoQZ0d/szbe3kqKNA950I52hUG/zuHT++Au7aRr/mNqbElKUczStEGtwHG9xiz6ffMU
GaXtG3JApK+etGsnfOqJh7Zm7qHAMfI540mKRYoZq/Dcx8o6bbf+wzZ0LMsjy0fFsDdze0Mx0Nwo
qPN5uO8zOZbB1sd4YailIEqSjx9HlOWSipN85G4i412US1VEyXj0bI3OsDDS59F+IKZprp6+uJHK
dPh1tX2MX5kv4ouXtNCY9Vt50Gn6gOHLDidG+AsjQJSIxxewgnz7gqvgBDMVpGAmhTNI9GZFBphX
yfIBZ+kqwLiig3M48AiN2AzRfwzhDyJzAEgg9ZH6EXEdLd+apZJQBF7NtifOgceC8Behwh8sZr+K
S+11ElhVjjE5GW+ScbQe4Vl+2QS9sc9Ph8MnZzm/K/J/erM/gMyeuYqUeLkWwDUbH/XjHk3GteGB
ECHvyECWRF5ipHZnvl/OK+cJdXZfPokO49XDGR5CgjOKUwEyfTT9+RzmpNDbTJHCEvIbodO3JF7G
T0Z0vm9zf6Gn/wVh06RVnqAUvoLMaehkL2phEed55Zxq8u+E+VblK1VdyPW8GlIIo36ER+rSmqic
0JLtAWJ1k+2GyJTCi73Ynx1Pxl4LzNZYrYyWOE1LOIoyHZuDEf0/dsd2KSDj6w9ZgkWbEcx1IufW
xB1Lag2Dc+5wd0e5jZabJKkCPwPQWnjyn9zadDFK/ulwEcmaA/UXR/kfmRivn3WRHF6CUfm3Z4wJ
Jj2FWCl5E823+Dlae8dDhmCZ0mj3Sp8Cnm8eBbljejLjV9p6EbtieRlN72y9Wcvjty+zCTFxbX3G
eYe/PH2ZPuf+SMz4l2bulcN8xKzpSVuBpGa3QrgiPKw/HW64wrxK/dBNxrWkfZ0HYQbdXK97urUE
YllLuyG2iQvkChfl+1bN8RwsDVKbtzlY54BmjDxIh+rkfPEk4qnmjLk6IvVZy544SqSSdrVtzZIe
MzzGItfJ8x1cLCaHpqbigBFZo2VvLdDhBBT+1xKOvDsU7zydMZfTvkJJl/a9S+eeavb27YMcycPL
62trvOMCztklrlhMVKn3Sexr4aj0EkK8Be6G9GJE1ODEVd9c5HeMiy3yq3U/SsTvg+S8zZZvHwLB
HR8BHZmbNlmQ94A8Y7ox7QlCBo7bn4zpVHAOoJobxV5sOledwR+Dz3OGC0JpDgdjzfn98Qz8IdrV
749+5epY0WbdLC77CIG5jhuISpKKiJ/9krdTk+Z7BcM4RwU+2FVHMU4IhufbnTleru/b7PTF7QqD
cYEYbe+WoQ5RYpABwklsrQtp1qB+Co/B1rczo3v4l4iMA+xCz/WSOBk3R7Yr4wxCkJB0FDcah3e8
TAeOV9IxDvBSV/Mg1OPZsbAKY9ypblNExvOTc/jiZVW/n9zvKQUTOC0wULJVFKxkDRzD8g1tY8J8
DzyhOMr3nZK5Uj4MgFAGRYNMAfiyjk9fLfE+OFvEUTy2lEbNknmbxYA4bRUKOkoS9Ri9ZXG9+Wgn
d5bs21VdixLmeBr1gNPb67Nmv8UroSPJznFy3qJNB09/NOE7jLuC0hdFnLoqdme7DUSSmYgqwI+H
I5eb9+MtHuMcIlfI43oBpNw8G3vL6shjsv4VERMRLl2fUuf+Zk0fH1eSMV5iKN1BajIsIqh4yRnp
zeXj45w+oG9l8+qMT+jcbRsPpHvbxviMMB86NJQA8XLSBLujpuMc9GP8EpJ/djZeCcc4izTyvKCc
YTHDMeKdE0i3tB+V8RXGpCt4DM6pxVJm/2/IdAXIeIwc1UIYvwZA0dbe1tu9tazIsCt/UefrcPgH
K4muBDRRY/Q6eCMV9h7UuDqYCpQK4UwcOoM1J8rBz41GXlWxsXi5ryjfI2Bvt+0WjIlnMONKaaQw
h1Wvz0hfIbGztG39gDcT/OGckBOZ6FswJqjBfLU8LtIRDClOMmwKn/jGkpi7sh6fhHhwo8rdk40J
avJSKRqMQZwdywJ8XT2VVzlJR1L17eZC5aPa4Q5DOeczD5MxdE9J+jC4FLOjjjmqiZkqEmnFp1zn
wHCXkjFwP7nEUSdBNuOMm1EL/jiz7K1VYj45DipQeUv503/d7hxj3VIg6FJbQ6z1eStqJHkXNzC0
+7r48wy7xWDMOimai9cmNXxka1hn1Mo9iDWtKL2PMnH838IwxtwXXYpSbIjS0rVIQ+yRR2La75Wa
1hICDt7SjVp2TwuZEGC+CCpNKIFnzPbb4hgKZNgiH8b1UhzNY29B/YCOrkL+3qL4d/HMU7hxWe6I
wfJzZggxBi3H7oCl/AwlgAEjcvp1bgzFjP1H3ujqcbPvwTGuQkBhwZCNq7Y9Xd59q31IeE6dsy9s
O13jhaWEyc2IMw7ndXBUWkMTrOiUIbGw5mj2REB9o3PstUdQL/N4WADrtDUEsiXusqG4Yj21hJcy
n3h8u4ViHMPclytt4WLhBJ0EFakffODwskET+clbFMYf+HGqVOkCKKftuT699aZOhmwFkndtvDg+
mVQjrxEhO+F1vV0L++3aoPke78Z4+fm35+X3t15FcdolbeeXblT8i0Zq+3e4BDm76fDrMHgaw3iO
UIwW9dDjYG4p3gTbYDmn+pwmGjGowTE3ji+cMU6jRpFtWXkNcpRkbWQNWWz6X+ETzzVxjIylTh5A
Eo0xEaNaqmRrLGyQML7tj8S2A4ykICeO4x01745JK0yokRSuH4oi9unceaZKio2hEy+jgqkeGn/L
f/cYj9p7eIwLKeW0kP0Ua7g19n6+2uA1dU4N6UE3al4Cb+KB4MYe2AGZYi6XYjSuJA4V9w0hd0qs
/RLPOt7ystygNoh7WvLOMWUU/0rt57VbeTmqFREBnLf7LYm37ZJyQ1+eijDuxCvzhVsNQKlpi75m
gqRXFRMiPGNqG14/bC4gJ9Jgew3LvtejZgYtGfanxQEMc07NTQVNXPxut4sJNQo/rdy2LceA/mwM
yHh1hmtvQVh1X+V5i8c4jCGRvarVRy8Zg0o14fw6z9UrjJOIM78QmwZSxKdUI4vVJaPlYqlcSGrp
rzrvDONsDDtRLynLXleL7zVrDPGkW/JnLRPZKR3egzNPtdlCxWARYZLmDFDGFsGtZFjitrTyV5xk
vKQgO0EEV7sbTWAnz9d9ccFwJ0BpqBk4awWIaHWyxytXSZbeSnwqErOzc5jvF/c6xHMaLBF5nmjl
rM9wnoBNG5l42UQ9F8gljHg7N3W7bgjq+J9pTTMj2XKcMed8YQenyElYh/F4lEWVqQz0KNBoYagD
7zbE3UnGfUguQtK6AE4/Gppv4PoVWchZIsTiSDSRarvdSSYkQbNNH8+6bIaKndMWYwfqR3U3vCHZ
5uHpjZtwm3jiu4VjXAhYa3GbHS9gKIrYZh8LMgZza+4r9/jVdw4xlXEhqOONY1EFTEtP5/neMmSz
rU08Rg2m6WAa3X2HNZHpuJWKcSmFnPahNl6ZT6qE+H49oN/LbqnRSWZYOJQExHHmBm/QDc8fs0yZ
XqSAT0seF9NHN5tLqYgmqS/P4kXH0w4ZxNZot8U7AFtkGKZdULRhj+C4ppFIhINSUl5QNYYxP3fs
DwYT5jS6VPd+1Y7Oa929mEhxkC/eO8pfpG3+gDCxTb6Ii25wAXIeq0BLuowpio52qDhaJbbzD+8v
f+DGyPg61gjbmVj2iALW2/M23tLSoE9II3KWbnQG91aOiWg0LZlpQw6hTplI0L7G8xDjotz7fcYZ
NZW8CKUCvx+S03ZmSLsd7mAOt0Jr2mT/LBbjiPK06dwOfEhQgPJdt4b11sIfFJlWnzpNdvmFtBva
OzjNFhb9Cp45Jjx9Tv+BZxxTP49dpagBb+0tVECbtcHNLvM2inFKlyTXfEUdJTzjgEYh8v54RNGb
Z5sogkdZ6epLN744yjHtcDWwZIL+aQbmolHuKx0UQMNUVfMBVyJwPW/CXfQq/lb29TIxQ3TdPgUO
t35xYiUxAw5MIeOsEPCPMGJ2KgYBus0gHnu3HEzktr1XDzORAZ+JeOMbLvImXei9c9HR2pBiCNAO
MVLx9xq5xgAFbNfjXEIwkqqYP3ArNurEJFUQZPGYlYcgAudlYi7Sl/s6M3FTGktIMJhZ1NEzxs6m
mF/cXkzLXD524RHj7cmlVjgHyzezOWN7gBgJoNBzjWmdjBgLFR0Gcl7ICOtDco6WyNq/eQXdR3hj
9Hb7pbR+FKidOJsXjaDnjkBS2ao35WZnPjf2E0eZJgWeYwjqN7srxnffLmqYyhc1qTMUD/tIGcxy
Qy151FBT8YgKCiXMiACHBHhNGIwoBmWUV3mI7ip6HowAnWRz0oKSDcTl1mqFGvouMLSdy1npCdsE
45wCXi/QqYCZhTnBvYXsKXUhA1aZkbRxGrAT1NwIfXT4zHaC9QBTmtFnPPJ6MQdC1WHeTI6pn0dj
n781L+5GWK2+MLNNfTDuq+aU2d8gMYdCqLbekPlAKqz1nARH3QwlIzScNWgbaWHdR5u6DqBDBOTQ
2DYwjrD0smmUKwgQ4NlCEpJtnpiNTAYPiZEZqmQeG6qg06IcdsIWXVON/YwnLoOjmlOZfVSsiKA3
xhgOMIMwG9h7XVcoroCQeSXvPjqnApWLgwB9Ltrxkl6shBrDvnXuCz5RAALuXrQIgocDHW8/esMC
VayGXoyV46xYBrpTtxoVN2FJg8fM1jUMtqL1nGC4OQd2IljCWo/s9XN0DYLl+9YQxTaMhbkr6Uck
xs1mLS/zJQizXg48X/5dZ8QoLNgfICMGJYEElx0kGwuBlnT5DEBG31MjfxfH+oLiFJG9tvRQVCmQ
+L3B/822kk9fggveiWYrkaCcdDEn0gPvDJ2KtG8+iHEPgaQnVQRi+CPmle22kXVZlfTNcwQy30Wg
c9gFZuqTA68ycfzVe8vArLfb+q7qiViG6EL0x3ADQ3riqNJEjH0lGJqbb7dUqpVOjEDzdOwbA6M1
L9G6W4NIROVFcxNh1g0OE2cvajC4Sx5w1sGyNnudNq2l7xRSHqkZJQad5WQVpBzvOq7PX68fOC9v
hQsqJfZqkBQdgTmY4DNuRCN13zFf1KXqkWMc9zdLYyuWML1DVfJMG3VWXqHp2WhLElgxVTWyW82o
qZ1Tg5um5YEy/tZvIyEYYiyrUSwFs6O7hPKmPEwYow7q9nH81DgDBdxOt6uIeVtClLaufpwZM5LY
CcjcDZBQUu9Z2FfL5kW1y+cAN0+MtFC3YDrWEisMqYcHuuXwmL2B0qoiYXT0VNv9fX/Nf0oPekVR
RKgCN6GJbI5arDovTn3fPQ65oZWbah4vU0UnUoMy4Siy5rye3J/6BDz0ZYO+FRQ1ICO7XYkuEeUq
zUP3iHlqx6MPJnNy5h3W2rhlt0p7C8LcCDSUfOpZAZDTef/bstYLukauy5IMqSGxk9pby1hv0Yaw
X6Kn1XP8/cPramX6u/fdbjdbxQ+4jR8CVOetVheLrlZP9J2XvPkuZ7z3ieO+XAX33mXwNFfFJxqo
sP/40JE9b4wU5czbnBzt3QpFU8NqJdHBdFAq4FEuteyocj8+QMWE8XE0BGJtxjGCr1mVi8J18Ro4
WE1DVGdw2tesJ5GT7oVXXg3L5Jb8gWMvMzHo1cKh0N2jsshooJ3VnHNtmAg/selXCIx79PJZlbYN
EAorWV5K8pYT0cxXOdWpv/NeM9KdCio7983nuziaXUbMgsCIO1CoiVjM23285NmiS9JEGbtiU5IT
he4vxHokNuqONlCnZ1TM8JRnopsGMQRiURTBo7YTCaxbUK+M3KC8tMoRlwrJQEEpynNyw93v3luS
mrU5Ryz39H5f0u8nW0bSG1DGcrUEA66VCqCFAaspCdqSLr9dY2ltz+tP3fj8TB2jbZw8hdmsEkoP
WkzAnnT4+8fgrfCMcS8EqRGqHN+hIBFkpavIuBy8g/uwJP05MbUX5UPgnEsTPvJGcsZWZYwj6oO8
Vo7JhbxlM6ItC8/iRcET9ngDwtijF8jg3VMBYuj7N+334xCRzsYj2uH+Nv4MVm5Wj6218stk3hVy
oxwXtr9/fJithM/7ADzlZLtN+ks2d0UdCMNefKuQCJoZ6ChY2kQxNt2qPUeEPvMm0k10UEAsDdOS
ZQxdwHSz0f1cudOwj1MBRO1YPbSKo4fBM4/l9kgwG5R060d7Tm2q0idx3RPMZP868AYkTJR53+Iz
FikonezHajcaR4wCxPEVx8rpEcHLdhnSh5exx3r3/OSvfBNZc86eTiRHb9EZ00SEllyCENI358u7
toJldg4KLuHUzYeXTbrcgagBJKacjR5/9YdDuFpzxhBx18eWjGs+NqAa1l51jktNQB/c49w0UVSy
+uo/xhX3DIP7ijVpLVfYjEnOwAyNdAawUY7h4SnwFD0tyXAwzfjhXdkESEFT/Z/UQ9yuM2OjmLHV
zIc5drk0rcQ4wvnZCkowX+c8fZ64EwMJKTgFkRKy9myLrYYZoom3kLCjMJ8Pab20I7IBEYGJ94iL
0RNe9dEEz8ctIJPfSMGUUkkDANfGFoMpl9Chx4XxqBk2SkzlMWalSEBwX3smXeuVnIzdYpR1g+J+
wKK+ZJtZmBse7eTN5/y4PkRvY9MT70FkKvC6WVnGUudDnM71Dog1XRtW6OR243QvKdUff6N6yK7w
0vT+/FxsQ6yyvjyo+/lyYUamsuM4/KnI4eZDGKOVK1+V/BgfEqLiZWs1y84laAyxL5vNZrbKyCo1
UFkk/j/eYadCpRtoxnLzQIslNQR0bp5Qz4a+itQuegS8onPg9l9NRPw3YIypKu6s6ZpSHOUMHprk
WKdUnZNCNENtr4Wc6+pE9uxWjxkTlYWZAJquEW2gTQI/KD69rkqUOR7GV1HjvgvkLeSCufqrmOni
uRhyOT4TWRLY/vHCho6esZ8HjCEcNz9R434j20K6PeQWxaIYZgWc3mKbr8DyQoiNbiI0s6HtGOMg
LsZ8yZHv54PALSIT3YL5OryEFRBVPCC9WXa4dDgIk/HIHwewYPxOOVTxImqBkBmW6nhE2pnmboXr
DiIfXrJz+py8AmO8zWWmFjM1wXY1BqY/Yei6cfyODx4Whi3YkRNbAgZqZBwtmQ5OrmAZl+PrcSBL
IWBjst5u0UyCeMhaLgxCfpFNa+Cqt3I869PhNePwXMyCcTERps5EfQrg03mNkMSyJHiY9Fkwif1r
Y+JWuXoSjATMggHl6eq4bz+CgyuZGRcTVFHZKi2gU+I/YOgMQccCDpMNyiTNd5M+IdV34A3y5Zoj
42rifhEglw1QcWypwt4eY/q4tF3L3smoquKoLk9ExtUEfhjpSg1Xs15rLeiWn5zxJfqftEfcGCE7
orpSi0XoL2Tl6L/6T/KnhjdU4bUl6wNPUb/LH+9sGjtuptMlQRMxIeV48sF9G+7QW72tT8VGMj6W
Oe0q8viI83Gzk9GKv9MIwvmNObdfXYzmHpk/wo9/t8Js2izwWmmoR3uVTYlgO0lI7Q26dn1TebwP
NVGadLvIjB+qErDLdjUWGRYqEPHdWnaEkAuFuj53Nno0D188E+E4V53xRg3qvSIxUXFnyaxojyFG
4hL1DA4VDN1o10/g3fEM/VXYgCvxvrDflZL39plxSEHgqUVUQdiwIMYcBMeVYDxaSE7Wdu6CqJWg
bnl8D0KVLOxobayfnCf6+vqC0GSgrzuUGN3/oIly8dvVZxyVr+SFn4k4BbRtbn4IuLksJbsxKbIn
Nfm8D8aLANmXkYWYlX5fYt3DL8w5NJFws8CFtbzYUkzkX69ju+J8g2SG4dB35IPhKO9/wLi691af
8VKaH9ZJHyg4VD9+YV7q/R+fqCy6XUrGK5WzdNZ6LfY2gNkS8LOZu3fzPgbnsgDC1dtApBuqC+YF
wPOp3trCzMuBRA8+RVuJgGdDgbS1jUtY9RgQM9cdkSTPHNMZV+jHCmIWoYahqDJmfjOBkOjW3iXQ
dRhrslE/lF9gjeIgTIYlVwjyrYRFP6tQEwCE0D/ImPtQG71AVYGc7q/k9Il1hcO4HaFx5/5sgC6K
FO+Ppv3w8iLRsfgSsSrvwj6tGldgjMOJqzSVx+vWsdJJke0XX038LA0IkhOzPPZrTMQEucV9AUfD
vbdTjKfRF32TlBLW8fJ1LqNTKqzqBWerpu/KV2IxzqPwg9KV4gVecsl5pMEa+Ssen59HkiTOdvH0
jglqxK7ytLLHAq4viTGsFWNYGAY3SuXpHuMfEjkMIl+aj+HiGb1GnUiij84EPcbF+GodHWRGJ249
4jTmHBkVTLxRFixrhRjoOIoUX0XPlhHt4QhxEH21a1xinE/ug/9oPD+V4r9gbONWoTZC2oag00aH
+NaIFsgMLggFdwUXafKIBbPxf8Rie7jyRS/JmLmg4naBRiSdpGcuj+P0jfMKg3EVfYEhxKrsfqcw
3jAvGcUTtkxWICeKbI7+TRQtwLlfYTHuIh0qadG7wNKdrTFDXZYlLzszft3VvFbx2bTl/lk6xlmg
JCTJRVmAB8QmjU9Tb/ttbWZLo6TW8fHx0dZpZm7szWu92YHFYvX1BYZAbp/JRMn/rcSMA+l01/fc
AoqpW8nYRe4urXopr3lFhBNco7c4jBMJL0pdB64HA1g3Ro6DDDlksHQka+SD8Ha0ok8JPRwMHtHW
dORztaOMS5HaJnJnPeQ7nbfnuVVvh8PueVQfyr0dTXmvscxHw5xvRZbZnrymbvKZ20ZgsV/hOTQl
Wo/0iHC6LJUzAi0Em59r4773H3WENXQZE4PH8QyzOcYG3p6inphnRRHP1KOipUTGiKaOV8YzRjMs
Aib0okoQ728Yksmoh4oZi+lcHGUimUQKQt+l37wzbDLcuQZhdKOp/UhYNKmK/nRivJXv4U6k53X8
tT1fUCeFVI/Rb/4f9LdTbvIallENRUk1NxtG2G1l+Jex8b9E17N7rEhp2CCDMiu6glJ+3t+0ySzJ
NS5z/ihpPQhtH49Ocw55v8mSwCm5MZ/Ba8cLSqaU8hqMCVfFdFFVRZypx6Gmi3wXu6vh3Y9s3eAx
Ukxa2h+kH0FrVaqNK8vjcp5RCz17CTer5hnsgzyJJtN010BMdNrEoerXI1CIlyAwCFvIp4Pd135A
F4NsqXwuo/EH/9oIUMd3a2aBsqiUetywkICJEFXe9OuTz0LBXUDm8Cn0rIlKXFgBUxjnhT3Hc/cc
ZVzZ2n/EkFPD4K3kd9PnPcGYM2gIvBpzxICIXP15qyJVfRYcEVPedEP7RQ3nNHLV9iv8Zx/Qafv8
vDIH+pJEKMqmoLfhfc/kUX+9s4y3mc3yruln+B68OlmxmdrdY2M6s5Z7LZjaUQUN5ur4AqT/GGZR
gA+u7uIWQEJCtvpZBp2s5eF94Iln7FOB3zUSs6lKIyz0oAbS8ITwWYjonOhWA0+DMlC40zGRTaBM
HBczZfXXqMzG6nIfzztMNjgGOulDI7bFCqmz4QHvPSMblozs7yfvvWX8TVaZFA0ln6gqB687W+nU
1OgfLXpVPZ7PEuiWMB0rJxLxLVU3MicvDJdgoDJdHWjtxC74QnmjNiTeBzBm2iguwkRZUY+ox3Tf
48ySj40j+tSL3xWRor42RSdBn9uzi31/uScPsGvRmU0OMBBW6CKInpQYc4YXWvFVp5tNjdQzQg0y
t1+oiLpI/zDwptFOXnCvoZmdRkLW0yIf0Nkv2eyKoyIvNZS61y7q4FpDfl286joV3XWIavFolT79
o5dUTFgda5xQCiuxpf6inkDwwZ8jEQ1Sr/32lD56Bz8iz8/ti493zU/OWk8Z1DUeI3Aco5+jngNv
HWSIz32JakZDXDQCZi8oZ0b+u7c24GXWNyqYS1PTt3u0fjmzf9DZpqPkUMb0Ew0TKxGF3Z4KGLAR
juR982OEviVRIf780FrqqhrfVnqn/TgclIGgcIdnZxO2fYPLhA9xMfdddLfNcR0HLzVIM845WlqP
HwNs7VFZKsdfCZh/V8Pbqto6wvJrzu0V430BE1PklQx6Pxlf4DnqC9qQP9DTejidldV5Xa4+Pat3
OJs+peVjZ8BcRTUW0lJse0WfgVcjRpnYsQ0fLkf5fzj7riXXjSTKL0IEvHmtgiHo2STbvSC6723C
e4+v34OejREJconVSBqFNIpgoqqystKcPKmjoNOvYnNM4xzKlWdJH8+17JerY2LMbgROlthj7pUb
NQy0DNhuLqYe3XW6v2AbgznH9tfy6GyPS4N4r7/1JYAGABmoQFgdoodg5lPGR2/yKSKPdISGId1o
jpgyN5SponZaWzIn1TXDDnN9lJP6XTBW4e8l9Clx2bIVPtJBIVJ7iVMzrA9Bq/taR3w2Ixn/lWcb
KShIABMYgQl0EQZrTAuLk12j0qazmaimvHoqmK03YHQZiX7iObzoo7D6egm/dZEr9FCfpX2VyQVz
4o7lRahsXvNA+VtrGwcTcA6MnTu0qU/P9+2Rm3gjdOIm9oPMYWJMzpwYVi/gO5nBX4YzpBUGvGL+
A1F3lNuwpzMLLMthDo35KKy+ET55iyIvVrxIw4qTGmDjYxixuruXhZc+09Mcw22ZFz6ZSXs/aADA
FflHUaaUEbmg5mKnZsxJ4mlemo5KOZ5o9U+z+gZlsPCTF3b9xyF/FIkMImxiHnBzfseMrooT4zxE
DDrfeOy5gHFuPP152Y2lyczoGANtpJhHsZg55HEfby4HbgX6kjDakcd03TtqM7VWWcyA7ZyTq1Jz
k26zo2gEpqKQCPXCrUEbA4geGu9mLuWvxj6TO1GuIlMDyeMht+Ts6q1YuSO05KWkwgKJFP20YVFQ
i0xilaZ1SnTTcq0A7nPg2cfI0GSANxMrosL++W7cJ6B/dwPdNtgIkDNNzaTEpp0sO7xzyl81n6hl
SJpvFJ++81gvtCPD1kTOZnyfe02fyJxYSrWpnMQTBQCtlT/CSjtIdHmeo7y6LyndCrnLaKbgDkXn
nXNCkixe4NFTyPsq0xvPkPehhWYbda84htQTFrRAJl5gFPkuoJHgh3+t4eOXAFrPy5wkcPiX21df
y/sm4hMZyxUcFPx337uRUBrjUxMHHTZLb26e8332fSJwsr9sLhVe3EjOqSsWVQWwdfO33iibwSi2
2/gEk236yA7yixkNv0dc3sqdztpImixxsOPOaRVeVu/hNiWx4WFU2adjvoX+CJYDymCMXrT94Rgd
jocZXX54s//ZaGVyw1QMyeaEUnVOqUTYklQsqQzmEO/h1cBgPxd23z8yLhb9qiKH4Q+cMgVy1G6t
VazoMaeVaDmHYJ+sHaMngQFMExWXoAkHzhRDMVxrQD/QR9yM9Xn0ch0vz7/j3s+ZfMfEp+TQUZem
HOOATsAKc5IqBr+moe7rvnkJjConl5VsPJd530g7kTnRaNVjOI5XXeakRykYZbu1Gf05mX5ITvaG
tJ+iQL5kc8Gvlv3bYbGIDOXrq9e/zvBy5zzbUZWnRhVDlQEvFrgxnpi8Hpqbu6XTw9NB78iriyTg
cGp23nu8FWm4VK1203JkGRklQklxoS2rz2BZ0GXOEX2uq+2hVbv+lEkmohe6gnFqfEoZLaTqrWOp
JKzao8uRAHNq14z9/BDuY1cMGQc1J2KXce1odLg1K5naVhg/hFsOP6Xewo4aHQZdoCbloUA0403f
RVCjLLyWCmahQujUoYxZJU41GUomVbQHP12yYlT0Qm21GQ/sPtH5KwgdkhhtJ+BUJ4uq/KAuciWA
Q0L0+KX+bEKkV+WddPni9chozguk/JVZMoH7LNKt2ClosAmVFCnPkEF+VQ+xl2JA1rkpm3Da50Ys
PTIcmH+IsVAC/sbDAbk9t7BrtTRIIasZsR2HZmEKi/Ycfp5Ge0EA5sHoL+MovqU71KsAq/nGtWlX
NZ3DFz96+m8+ZJKCSNVcqdMEH5LLRNwG2lJ2DJ526qFW/lQ0rknWzsw1uM8ejvt8tfbJdQ2znu2G
ECJfV5tOz/6a5ufnZrVaLTKw2ZW7BLdYprv+51TmpD4b8YkbswL5B57nZD5JO0qbGA9E4eBWkDBc
k0On0u1JcFwaogAjMafINeoM/FUr1t1lFfE0s9YsNaJyt/U/tI62jVVq5sz9vQuJx73AE4J0KUAT
6D+eSM800avrFkZUIc4mQY+ST91Ab00enL5/03EmyBzF+cMFQ6yMLmQML/01KVdBVRIwYZjWCnNK
uV2DrWXTZM4HuCvv4ucx3BNrUpHfkOTpnmaO2/V17Z15dQuQAY0DWwgPGfMuiyC/TUyGxoYMOgDH
fU2ED3UlDBQb3GdLiV9JgTFozoy3+fC+oZ9cEcbhsxomOd/uM69xReoD03EemINX2V1+ENtz172V
yO5lVE0pn7/yfUWE8r3h9WBQjGYgw2vQfikKbdCjrLipLgwYcP/DtNTXfDqkZitvFEFvgDH0qzl/
caxdTdUSmygJANkr/N1gZlfJHDHyG/csmIqDWQjRu6jAYawSMtRETKkqGElh5S7tEaLF+8idcSl+
HdLpB4BQQZJFiQdBxBRzqFRtXEa55J3jBDW8vQoGfh1+XGK3X5Wot18DmKf18nXINlz+UWUgypDB
LK98pykFdCXIA10yY7AUmGpFa2HMbYpGynwNL/k51ijnElZ+ETXiG01vsJIRKyYrUM5y1ppKNbML
bfktG+iw9e3aIehA5zQ9XXqy6aBD/a+DRMSp2jgUI4eCmAgMqX3d+2ox+8v5+/yKPjRXmqCJKiBN
o1ZPfCuvrB2JdWTvzATU2+UkeOepuvRopJtghKe4QLoBPGJC9jtRjxahbmQvy9D8Ur4Wii3plakt
Wnc2vfPgkVRQKwOLyRizgctkYrhj3hMVtxdxx4YNlxF/oNm+VlgiFe4izzfNxo8pE5H0qKZ6wiwk
51h0pHmpZFqLc7fr3qTgW2DGNLjByOJP3eAeVa5k6AP/XKEzObN7To++cML5jxSYfdiRLDwVLuU5
nZGWox/UkjJoSI+SgusbfGQytibRJDS45q1l5rzDe2OEBDP+wF2C34Jq9O3Vj7MgD9M29s+ezbx7
Zursy2DBXkqE3lsnJxmaqlMSMn+Gnzj8DNiNFqBZgF3w/7oPVsN3YPA1SERUjCUTJv5y2nVyUbWF
f476vXbE9ZHW8Rllhro/MLUPFh+z+JGRgR90VrXyo9LMvLsPIjMQzaDCwo3PHCajTTbCZ+Kh4Dwm
OOcAGDS0HGiq0PSndN5Sg+lXbQ5GkXVDinoLd5UpXrrUzF2jVUn67e5CaeMwcPvMMtgFL1VBpZkk
xGiBb+3N7deNOnb1LBWdVw7C+HUV2nU9Gvh4mGCCh42WvjgsaSr9+b1+ECAreBFQgRAwSXlkdrkV
mBdD3VeDF58Dfp1hHsYX6xh1oOfsKt04jgkT45/YYsEJxDtjNPqQE3cOwXCf4MQYdFZAG47EogLG
Td1AJykCthHC5FxbCabd7J0PQLxgXfX2rbajM+vOPCsPLuqNvIkKxHJWdU4AeQl70fDcATn5fFfv
/ZlxQSJ8d3hSsjRtG+nihFNcLUnOYK90MRD40n7/f3SnjV7RRFdupEx0hXPQVSm7RXJuVLs+dCvB
rFbaEslqt1ikurhi6pm7M+rCVKCgqQqGIADRwk+TCsB7VIwgeOnZKS6VZ3bVa5POjA1/EDqCS/RK
xrjoqwuQ+uNs3BwyMvu94gkbrOQTY7GrokdV6t+fkojgCuYa49eVKcLd0WKXr5oqPcOXqHsD2a4E
vOOlwb0ys52Ej87qWtbkmmVNHkTSUKZn5U9bwO4QduV56zB4Zaqd/F7WtGzMKDWeL/BBnhWOJ/xb
TLOHb4eG/NvNDOpcSDRfyc5eQ5sBDoTyHiZ2w5gYO+wJ66bU49Bg98IljwaCfHYVntx6wRxcbc1I
nz4XEJ4jubtQAcdqiRTofEyjZKEo7xXzWpf2UBpqaTc+si3LHp4JWvR6+IkBTeujM5crvdc+5Cjx
eI3XCu70NB7OEqHx/LbNz56vS9JnmmzEeiYQube+EIEcAjIIMo+Ie3RHr5QvSkqHcbQhP4Ptm3Td
sQDMwH9hW2nR28lBfnl+PPclB00FwZsgg10KfgMyF7figIYTepYt8zOSoU1NFI42tldYXr2V7VIv
XrgXCY3ZWhjC3/wr5xYzd9lGQ3d7ofEBuM0asnfwV6a0F0EQtzHnd1hvB7AdKNFcpP+BHG5Js3FK
qu3rRSbOvDj3nF7jqq+ETlKTSteyQG9C6KY78edv8zs4RoMerTgwziwrNHaYBlUskJwcJZsGzeL5
pj86Ym2MJnDvMXdseumzsnEErq3yszTomUPaTrXCDqhiTdOTL7+iUsnS5xJ/mZjvdlnmsWgQgHDg
Dbw95kgTKieve8xo0oXOTFFXTBKOcLyhXvLXGlRFOdGMhKEOq0eJwflmnZJWpMMLcDbEX/UyTVB5
+8oD5HD5XodnFqHVqMDQII8WER1cWu67nySjHSAjtZ2B/dan9bDpvEURL+RvvqQNs8gzI0NsMsuc
dT97AIHkSDqHhSkgaZsqEdfxvjo0UnH2BMJWEY2KtyCmbm4WYU+F9tNPLdZ51Twz/Oill07UxfYo
/KDIJEkg7aeJBgY3U1ANLV4EKO+UAFwXdgMYFa+zCEVRClMWWqd7yqrm9FQz8X9KyGc/PyT1/sm+
XcVEK7k8ymRWkoszWtp9TVcAOFI2Ali5hnV5Gb6BlkAJyLGSH8wCdz8G1Q4Ck1Msp6eKuigDGg5L
nrV6vZf1oFq0iaUN+4hdi4yRZmbhUO9FEnbpXvn0X4TM8IU3t8VESRSWe8PdiX8qx1DSNWYkOm8d
syosQV7K2kFBUPeTB1YR64z/GmpWGe5CzhyYhROavESLbYqYO9v2QWaETU5FjwwWGiU8/Iq3ZCQS
yFSA+HWZG2xhcg3t2733XXt6rvFI5eCvfQvsqyfNbOd9b+dEKcb38MqS+lUpyIUqFmd+Gdgb5n1X
W3FOIuTSLFYHeadHZLi2ZPjJMLIX0auRWIXlm3Plf2k8tsnd42Q0DcC7BBEK9xsNXH1H3jAeiMnU
4izs2ovyJ93m28r2TA4kEO4pXpsJZs3sejqY4dYlykaygi0mqCI9f47IGwXbJUYSsZhBhl5Dlr5i
lu95IVm86e+CmejxQQpSvfnSSWDUF6kQloxSnFmlpEl5Gdu15WPyIlk41dD05uQ9UvjrnZnkgvKs
E4TCxc5wu8IsUa8ZJ9YOoAVRdc90bMfktuIuwuziesYCPyjT3Kx0Wo4UElaOYTOgG4fw1V010svw
IW5alZYlkeuPobfhd6R6EC5TCarBH59fdf7Bq3e908Lkqreh7ED9sdPagqe+SzsknYEGendxE4hv
oianC3a6Sqj04dBymRrpSrBHcMrz7/h/6KYMMlk0g4GYb3ICEiqhbRyP37HKv+RDSbtVoheDycuI
Ple4Luw47zGys4TUF/Yt23e5niPRsq3+sgHV/iiLOI6JtMyttDGCkDiEKYmWUwbMRrU5ak24a08M
Z7XD2qGVHuvN1uVJ/R0cGhiRZag7ysyaHrjvOFtFAKYAaApe+S1FX903ru0jLVb88ty3utfBebzI
qUbVJFrU/JplcxrkzLZQ/nXUDKnwoZBTUDUkXyYnqrJNLPmSA10WDSci9WvXeUT59FZuc5TnGF0f
VJtGaQrS1CqCZuXX9l2tMRd5QHKYoDx7yO6UP17Fm3K1KdI3AIPEbDEEf6TGJ5Vg+ZhYUNMk4mc8
iodX9+oDJrm4wKu9lk3D8iyGdgSQKNxuuwpttVx1M1biQdrvdq0TqyQPSeEJKtbKLjfMLjgNJvu1
A3WQTONFNbayIeNXjW379K0GlU9sI1YjEU1oZXxlJDcvkb3A5AQ8VdQ156KqBxHBzUFMLhA6BoU+
FsePC20uW8SBSOTu5fktvSeMwkumIL2IgAC9KXe3VE5kpD0r91ejg/Ijl06RtJB2cQj+VeUs96u8
tpjMVMAkxAAxsckr5GmNqvvowIvYW6y/e/5BDzI24wcpiOnwOajYjJm+a/VT3ahvZJy+gie89rad
2cLvg9dUYQYosx4wwkdiqaoBxEMYZx9R6W+0TOYAnI90EKElWBnBuglPehJaAq0sZ7lUQQfB2V/n
puO9DukfpwTAwOlm4pRHstBHqyjKOC5YnOYu8ywM21b2qjPw2NUfODIMMtxIFqL+gMz3zPbyDzwG
dUSmAqSiwKmdxICeUjZdOuTVWWhXKveuXhhwDisKyH9I6FqCVFLVNfIyXPLhTHrlUTzIXYue3GtO
zuLMT7LqXPzhvkNBoEKvixJNKxXkUT4tSS3q6VGWrG5bij5NgDJIi5U6F2g/KAEDEXa1BZNLnyZt
iqHGZXXGZGH7FBwlmLkPxTqqSBbvFJ2fuWIPDeq1vMk9bsTMzVgO8hx2iWGDIb/JMWM2C1BxOVSt
rdaUCwnLUaVZKCetmbGmDz0vjRNG3P3vAzI5cU0YnJSp6upcxyioZKtMNMScOt0mqySj0AJacmgD
yIkjn2Z0bfzlqXd6LXly4H1Sy1yJFqNzULakTuAUKzGNB8NlUQn8CUt9qL6S/E/cH8t6xWu227/F
Fe0+nn/GPQPMWAqEhyzAprCs8OswXVmUkPM6KVKwAT2c4D1Y0EWdT2i+6QOinbPPi7o9SKjh+CZH
z5Idr1QjMGpSLiSbn7sC44rvdgRlNhGZ4JG1crydV5/ihX4t5ClMehN+9psmN5BmVMfMSN9imObw
xaSrULQVj/rv3E5t9TRbPN+MX+/v7gvAOooEgYrXXZmcCT+OXefLuDxz76kh7VskBCs+IiJrsP4K
cQogTqUFvHDZmf0K3CKWE6EkH/xUiLaWRYE6mP+Ogbsbz6VSRxXfAnywaQ/Pv/KRRURO778fObmh
mZPzWiBhm4qU9Dn18brGqzxDmdal8BqfC7tvrRr1AwV6NKewUNdp3lfiYsw3LQs8gRQEWTKxB/QL
INDU+/fw1NuegdTfTL3q4c24EjnRg1pJQrBXleW5CpFNRODqOdsk0ANlJhh4UEC8XdsYLFwpXFEH
KWaP/65NA9VItq7RFifoyNob6IuwwVy6FkB0FhkJKKWf7+vDQxwRvb8t7SCGvBUdJVGjZHVTntUl
t2vdiBYDpAT1LlJmHtDxMb7T6StJE/+YG9pMizxIqhIQybcJI5lumb89X86DMs64lf+sZ3JmrhBw
jQgytTNSamfmW74E+SIBhkNYywlhU9vblM5MMvGBBwiuepHjZE6TeMzluN3CuvVdUWkk0FNXnhHA
NobZhyTM6MhvQDrZvhspE5NQO53qgySrPLfLnopG/ZOPXNiZXi9yo9KjvbsSvjsk5TjKmg318XeB
tnZjsHaHPthuGx7nEPIPVAdaA0LfsVqmogfvdt1aISFzGzDlOWrffAWjtptDg7ZU3xQQQ7dN979s
85W4if60vhflA+OU5zz5qVMMV1G/s9CfuQ4Pz1JEQ9B4nDLmrNyuCR54MFQYzXuuNRo6l1hAN0U4
Bwh+JIRTVbwsLIcEvzQ5yozraqYPgvrsOoYrYmJuBbLzubayhwoD2A/auVB+4dXpG8IUssjAU6zP
hR7Znc7p4o8HDtIBbakF2iQN1fZpbKu70EbI6L2AZRz0hlTYAVphiAteL8jl+d18gPwBxB95fhap
BlR5p3kwrXVULU/T+swlJLfyM/fN1rpraLQ0K+S4FIqkNBqORRY0Hrq0XqHxSjFFumrQGNaRfBXN
PfSPNPj6gyanrYSDVidiUp8V7sWXaRqtmHbph76uBsQVXQI4GtIZZqwSXmiXwztvyRi28Sr3M6bx
0QOAAUaaNuKWgUCbBjId1xVq0xT1eRWj0A7uMLvZDQvlpd/16IZGcj0yYtKs9WzJbYqZZ/yBXb6R
PWrr1ePjCLnahCxOpUNRfeA2VZfOvN2jPk9NF0YmjUA3TC9RlIlN7gexzOKhrs9CDKBZt6mylVMv
onIvOuaMio1G4FqUNuJw0MOIGgdQfPiH28X4Dacqtei2Z7fVq3fAmQDJsgCsSED+uEEjZ792wUaj
0lZfoLD4XPhd3gn1BxF9G0AmjeOMlClqdehScciivDmlgf0+4IpV384OZN/tOp15DaaK+ytJRpUQ
Q1mQA5pO+Wyi2kmjgK9PdUT4Nl5mLbvxAkwS86pD0NtAzs5s7FRJ/iMQZIUjbAbNexOTJfssH1SF
Wp8YHvlg9A02Yjlj3x+KGHHjKL0DkzMF5WCUeJSEmt+cohiVXt5D88u/NO6/i0DzIeBHkoZC+CTE
kzWPSWK/aE7cIJuMts+FkLhuPrOOu7LDKAYQEhzN2OfIasKtDtZyzTXDKKbQZatYq5a6VJftq7p0
F5ye6IyhGD5m2uQ2RzUrtbNtbXsLnrSwdzMKOX1oxi8BWk5kRZTFwPo9WTA3qOUAZ6k5odDiLxBR
qaAjIDGDcUkrj12waz616+90VaL68e9FqxryMhhigcQMvmOyCWwUqIUWdicZlQTf6DcppsMH2/ol
FI9SeRJru+E3Mr+XEiPYgmlvRv7U5GDlKrBVSI8KeMQxu2giXsu8PEjz7uT7Hs0Z4B7VM6pRpWiX
ykzkKozneWtzRlkCGjuA4wA+dHLeaisyrevWkKWwBE+rFhzEZiOiWMegpxn2HNUvpYn1ABGcrFix
6NGm+uuUhiwUpC/evHIZZq9tuYrQ6y6sQs5KE8MJSFZRmVsChnvkqqWcGlwItGMuzr099ybz9vMn
JyUVTssUCraqUmwePbAcQcXPfQm1SxQSTSCRRqPP/0U7OIBqRYApoKATxfQ90Qk9r+lOoapX5aI0
hHqVrZolLxrZW8ode/AkaXYTbqWPGujA/0U6pswguIYnok0dV/T6Vwo7VN2pLl7ErqYF+o97h+A6
EwewR4EjfLZI1AJ5GJsJDC6lafvKqd3Md4wbe6s3Gnqh8STCSsDbFCc6KgMxg8CyY09sFjI048UY
vmafzBiBMfq4kQIEB4DWYPxn0SeCKuTtTchTnuk7tGSfIjUkQrTpe7Nl91xgPN/Uu15d3DbIQQ3+
Vw6s+K0cqJET+vjPp26nHdOClMvOLinKwSdnrTKkcEmzjNfrj9buV97S52Zs+92L+CtewcMLINWY
Mr0V3ygNJuulEC+t3W7jt0bmfzQcyoncCMgdZlZ7Vz78Xa0ILxb2VRKB4LwV19dyh2gE4rjslHML
JV+UiRELmMMUEL9UaDVkCw9DlMs42wR1/eXn5RfmX9Ggt/I5M//whIGblGUoEgL5yc4LQ5ik3Pgt
XQHy4i6yhmBTMPtQmF31uIlTXQI8UpB59NnBvE82eZByEYVTnztJpSH2h+QkJlRlXuIXfqzve4hh
il53613HcAQgJj0M4xmX/dExoxEJ2BkeuQrQCdzuu6w6mdJmEXeK2sugWVV04GuIZME+H52knJ1x
e+6ykuM5Y19VNIVgzoB894ylfRJ2jsKCaBB8KOR1hQk2n7udfbIbUFOv32odYG9y9NBEuTi8Pr9S
j871WvZkt2Oh5DXXG29ut63L12KVA/RfDdZzKXf4vN8lqhJgbXDuxhrT7ZbWQey3lZJwpw3WBnZI
0UKcg/F2xEypBbJ/ywrBEG2fOBIaAwGb3Vkw8NfX2HXfk8sshdBd4PqfD4IPBVYfHPUUHdUoThDl
ssOe9AaUyik9fW4+3983IR1obbZWrkfbwlotjsft9gC2rbfn+3FXeBjFw4ZhKqmmYvThXddsCzBy
F5bcSSmN8hyDriGSCyog/x4kOcYdCoSHB3loho9YSZbafkb8ozumAJGHRxFkbXccXHHfuHAtC+4k
IKUZAd5dLAovAl7poDWfXRujUfnc8ZJRSRhWGOpCe8rjcRLa888Ybcb0po/csTysmyACGHCrFAra
kkJP7LgTL5tpZOQtqtpf2Ssfmk179uHMPBf3W5KfygMUH0YMLZSo5k1sWFFLapmFHHeS023IYQqq
NXQaXuMt5sNXLToABmkhRHrnmJqjl9k5eBUx8U4OrU4+CTGR3bUs0Q7Dh4LBYBuK+XBx8Q1sV2Sn
3WYoE9LHRjY3+O+uZjSqCpxLHBYsEuJ3/naX+q4Cs0eBqwNfwXsfVj6KYuKCA8PW8QImxOd79EAx
FFQCgUsep//eEagA9xZGDGbSnoR3INPBQf3z/PcfHPnN70+OYJDdPBH8Chzqf5H+kNCrazcrVbIW
z8XceeZjDfWfZUz9EQ2llaDpsYxPxCB6r9cz93dmm6bAmljp3Txn8Puc7ujahvt4/vl3hTqc+c33
T868kvqGlRv8/sgPqeB/7VZcNjbxfJrOyHrwANyImgQWmtBmSqZBlLP59g1pExyer2Vuq0YH9Srz
k/mOJPTj7/MXz0StfrbPZk7A+N+vBPh9WNfSqFIhQT8aGdYq2o30eo2++8vIOzDPCjejxL+UrVcS
B8dLWmDXRIwfKjHlTSM7jiACAzjkD7B0Rm9228VlDkT1wCm5OadR5a+EokVRKOIYy8TwCpkyXwv1
5e/zk3r0KMHGIL2E9CAipmmMGTJyGXbj8KwNu0mOHE2XDan3AYbIrdqZqteDC3ojaqIVge93ipj0
GOX2Ea4UQ/QJv5ojWp2TMVEMrUG2whMgg81pSYm3rec2bHygJg+KiugKAQE6XxCTT+6OFylsxUTc
qHpA1FGABixQ1PZkTs5d9Dy2kF3JmewWJkHwIoNn9OSibC1+2a4tWOEeENrtHMvD+EvPVjTZMybM
nCLxsSKw8TszoejD87haxcQHRIAkpWGA345LAmxsu57NB83t0+SOiKlUZOU4T+mEua4vgI6LpoC+
guRl7jI+sAA3BzJe1qvLKAPWXgweBK3cF/M7pILR6jPO0YP7fiNi/IQrEa6EboWAAbe/vNy4K0dv
jNZmZ57JB7b/WsYUYBWAHVUOQIV48l9qK3rV9LmxnA8FwMUG1RB8bGXq5iqByzsAVsGdIJzuAvj8
3GLN/fwkQMbMoiwVY/x8eQn2qTX0GI3+XMIj7wvYs39WMHmJVYfjKwcGYGzYTwm06qUjP0vNOi6i
mQOfW8zEmCh9mjQdMp0nXUL2pKbpaWYpD28HBsyi8oh+kLskTRTGXlNz4LMHh2tKfPJT6vzsXLcH
r/GY/P6vkMmRVEmfN1ELIZ6eGdq/TiOOhvDq1yenwSq5lPc1fj1FpMxTE3Q7EoZUzXnBdwV++F83
ciZn4QZ+E5YJ+N11TAU+vCa2ZHILrp0lQ35oR67WMzHs7SC0MFpYz+i7xJgIf8osfebYH5rdKxkT
k47zYFM/wFpeX5GWB/ID/gpmeVcu4deHw2EOqnqH7Zvu3ajnV4ZLk/3K6fC6n/yFvVFe6PmIGUmr
962+Pl+eL+2hibxa2cTcp0NWtH6owbU8RKZorwdwuM0tZ273JpZe9MI0UCusJrBL4q+Xl8PzNTxy
9W9UbWLne7QlY4wujmezcreJfTq9VOB7IDNiHiuaBvIzUEPywOHfHsoQqklRSdI4mTRBd+QPGmPO
6RzL3iMhnISyGh55sMpN0XUNWEYCNfVArEtVqzc4REZgAQAb/PMte2Qor8VML02GDrO+xkQE1fIX
iNUtdwZ4/EivrgVMboxTugpTDRAAFMwlP/Pvf4JlP3ctH1njayGTa+KkbdV3LISwEeYxlkQ4pLa8
45auXi7S/+Gdv5Y1uShBDq4juYMs3uLWziK159z5x0eCGqCCWhiQFxOrD94jsDp3mO8xaOgjJaId
DPCJnh/7HX5hNCwgvpCQQUQGR/ttz7syLJXcBGHhCAIioHdBL96SFbIxNKPIicKKrTAW9fV/kYic
iwrsOdLv03z/wLp9lWKswskn6Ya4y7SzumWzpQsgDw+S/pcxa9rt5k7rbgbG70KvxE5Uo0+dwGEC
VcAsCl1iSXBM0PoGdjv9cgC/2+WCzkP8WS5UYFMlcJrNebe/2dhpFACqoP+ue6IvLGaiNkqKD8BO
DyaewNfXSg83ikH2+5cXbnu8eIZnXBZ/n+83Pz7fd3JHiAq6Zseuk8nNThqnjdksGJ9DSEZvZXyW
wZmbgZp5uaUGh+N2TgHqdcAQk9lVP4rmfkEq/1f65NpLDe8HFQ/pr6+QvjK5kDq2bLvWxxJtckdw
3vp6Ys0B3B76GtdiJ6eNqRZcJZcQ64AWTP2bLDGwdJzg8nxvH9nmaymTI+38TGTdAlJYWd+NLKQd
QRjJeTNO7MMcwrWcyXuplFXNRA3klEtwIqZk077UGynSga06/J2xoeKjx/la2ORVC6uwYqQIwsTN
mChrIyIsnL328g2Gsc/WCN4cHe762PHdYcXNKpb3KTdyMGfUzzDEqSLMPvkBBairHy/L89cZpYaZ
h1caXcU7nUb9FWVgFHgkeWIaK6eVpVBt/+Pivb9HtoIklUJUa+QD7RbjUZxsW9z3HCDoLA1jg/z5
E4KsHGOAi0VmVIBblnpgqFD/5eLvZUxouWZCL5l1ufydtXmPjQ+S/4A0SEB0TEE4Au9GaR8jCVQa
/CFbdxiGc0otz/TeCtssrZK4tvMnsQS69HfgV9RTHS3b9nNlvcNh/1rAq4+YaFHQxWk4RPgIYRet
BTSzRsd4E561TQ5prumt8v0cteJoW+7OCSAF1BzR7YYQ6dZDylulELJ8QEo3azI6EkNROFLZzDV8
6O4JnMDCB8M4KtAB3orJWjVFE1+OyVHvaH61B7sVAc/QAa4yZjTvoSN+LWpiWPiWEeRYScUTIGqD
Lb0ltke53NI+L0oAECb/f0i7rt3IkWT7RQTozWvSlVXJlEzrhVC3WknPJJlMmq+/h9q9d1RUXRGL
RQ+mB9NoBdNFRkbEOYeAZufDDqhnrlAfXYufvhpe+Bphg5BVm5h+bg6Jj9PnmgAMrDm0741wUODC
JaWiOc2R0Qu1eKM1bZqg98iazqytiTE+p/xhTMNaN8LnIUdrstIQvVwrWV0ZGuBCqH+jAQ+/L1t3
y0EfU8GFfN47ht+G0R/QBlWnNYbuKzfRhZWFX8t1zoSKd9s5NT7om9S5AiovU5AP7+M7B12FFa9W
mb5fvTjtMxYFrMWGoVqLE5cVIrc0PEfPDHIjUa4FzvTUxqi1A25HS5eJ5gHN1q3uRsZjrAYr5/37
gC+tLwbMeN0NtVD6syy8CeiHmmtBVCWE6VvGdde0Nk2m7kHJtGL3+wUCu7YBKjMNbIyyvgg4+nzs
7NGu0JY0BrnYSVZLpmpC1ybz9ewmHj8aJ0gp6MOGvWFAs8Ox7tHKG/LKjcQ771busyuhAD4HJIAz
ohh9rJ93yZcIV6dUtTKnGc7Wn1a/m5q7etpU0qv4MAVoFx5wh3abNXrIK27i0uhiDhIdca+iozVL
krlvK63fdEQMh9qCOGW6GccXiYMmaGtX/e/KG9NTr4CWUErIVL6N+pGXjytrMl+Il4748nsWHlKu
RZ9g9w/nqfbGcm9luBgr3ywB9ryjyu1I1LTyVvukPmPL72ZBUgP6BKSYltDLKe+rWhH9cJZ3KnUt
/d5qh5CqRtiy19T+pVlBbRY3aQ5O/gcHeMShOrJ2m01bTRy13C3q20HpCY/P2hia+slO6pXQah73
Tx+4WCcRA9LWyugATHvthTlSHCZdvJdKdVo5jd+AwOiMxTb8ZyoWK2BlYyyBznM40+Ypix4s8D0j
CwocfsYCyTxbAA+Onoa2J0xBsWtqV42OUnufKndN/qCogUx/reyJa97JQhsfABMohgOwdnlrGsnE
bI0qw9nJE3vwy4JlLtUz/c0Z7SkojfovR2/4qTHqyJeVYS+l6JJEGfutz+1iLQm5cFZIOBngMUBF
HqgtcDQZi4VoBpD5jhofDmpzA9y/6VogW7+Ri2PcEgnCHyulsiUM+pu9xeD7SDH73uiGQ+WLoHXT
E7i1bmqQW3NwBvdokHkvvPjobH6e89nlftlu/7bq6IB1AEICHMnllDeKIWjLm+Ew1vskakgpQGpZ
/2pqokXvNvJt3Vr5ZuGMZ4uWjIsV1QLQFZnyImyY6ibLu7IfDtyrj4y87dYy7PPCLIZ0YWBxx4Go
RUhSMgyHXjvOhBtN9J/P2YWBxTWmVXYu6x1GYGaDD2VVt2Mkon5moMFVBfs/+C+Z9/MyLbzCctI+
o6QvV8bQ11PWSTCp1BqiVjTou2Vhrt2Ti0fMNyuLR8xI88hhOm6FBtS02gv4934fjN34MiNqIrd6
/nlMyzfIv82Zmq6h8wVV2sU88kbnhd5jx/dufNuHYk6/Ex3tIm0Akhgv8em+DRu/OtxMSAAdpD2w
ul4VvP/8GcsIc/EZQH1cHoEUBV+bddgvWboVI0WPtenWTesLIEOz1JMpmMyQ55LNp58Nz/vw+z79
3+E73/o+c7nJqMDwwYhy7v0I0q7sfq32t6xsfRvd7HO/7BxgDNOpcNrhYLeHvPWUDiCPBN2U4rXu
XrSk8uXBIJXzW88MMgqb2EAPZMz/eajXt+8/Q114mQjwuNrAVXM4366mPFa2ER4JlyOMqrJB5Icf
TlWdSL191DPVM+Mjx1BTyW0R206WFxX3dexriDfKoIUSEsiboISWe2C7EHVQiWirZ8ydphA3DXdu
WmWtRfu630N1FPcuXoXL3kigKsTIHRzhTg7bwavorgX7A7rzlZXJXjO0cLCNCbQE60ec4qCXyHbX
Adf+83L+P5vqn7EsXKw0qKLPYhwZ7oHODKdWCdDlCapmkUOiwANyfCUqun5I8QxEfht9nIazsGgr
tNOjVB4OCQB/Q85IwxuSi79dYbgWGJAht8KDDgKxP490fjx/O6NfzC5cFBrZRqOIMZeD/OCATyl/
pjpoiejKjbLMhPzrlP6fHbxRLvdwDLSb3Oiwozlvdh7mt5IIx8es/dzB8S9BX1uPCY1MXMXvibtG
HTqP49s4ERGDhMcCM8kSuq0yg6a5iem1E/mgJZLfsw9NM8DM1rpqIgJpeJSitV109br5YnRx3eRd
z+M+h9FSLe5sqXIN6OWk1Q7wUcMA1ZFrq0+6lW9lnNe49ONpDZS/DIH/Ne1zAhwq3xqahBeuA4mF
ulcnBa7fKJDs4udOy3w8vV+VOtCh7tZZ47YGGw3VvDjjbtkwQGoeRAxinLjaZnTfTK+Wc+zyaFfQ
lethmUP69nGzU/3iufsmpRKI/uHXTCMwosLjzm3UhdrgRc2xx5TcK+OWRWJly1+9lkDajNQVGEQA
wbg0WxZVEU39bDaigIuGXHPzggIF4LxNg+HbtrSSR7o+0C8WF/sAetwqyqOwaDxIm3N0q+yGnXpb
e842WQk5rjuuL6aWt2GR5HENiOyhLXwlOEee6RnhjW+CZjC/gcrPz97jutf6Ym5x75V1UqZ46gwH
SfHGyVUmzzxIH1LhsbvSXWXAu+qsvlhb7ObYdrIEmMjhwEpjO03dhtYuGEnASG6mYQy2Al3BHz1p
cgUCTsAVgaTJtmLCddRo3s8jv3rhz/TXsxommoIWS2pOllQxquJTulAVR0M9M21l23zfpzMwEuTK
KCDhOW8vXHPVgvCPVsp4eMkB+YZHXEs9fveJc5oMP90EG4OtffaZfzl/09hqychgwKLlWWpcEKRQ
QKoT3a8BxC31XyoT7z9P29UxIQ8D0nCIq3+jHo1GWfCJauNBe+mRUU2hByzddidw4f1sZ0kZCN+C
IX0xtFgfVea6PI4whNOtuvw3+HK1zfikeQpJdpY/AFXaBn8b3zIJ+OMbz7ntfz/8hwnkf38E8v+6
jOk1PvNkXyYY1QFzADphPKimS0GoBoZvb42T5PuZwEBR4gCCG4RA5jLf40R1W5o5UPaFjWReB9Sq
r6ReO6zN6NWV+2JncfYyrZ+mRjfGQ4rSG4GGB0gLm+dGvkPz3Uos9Nl2fnlZX45pcTFISp4wLlvj
YQggMOrzgHs62Bz7ne2ON2RyDd+Zf7mNX4IIIQsZ/NuuJFDHSgkC4dUI/Pthv/yeeQ2+rGOdOVWm
FDa+B0+lPA0isyXW2qivG7FtoKDRvIzG5YWRQeQa7WHE1AMOJr4RMiUDX3FbVxz2PJR/rCxiZ2eq
amZKsKKnz6V134dlEeiIgXLttQe7BNistGGNee57vA6yF3NGCs1ZJpyDy5HpsT0KlcKmlQWp86dP
Q4vfMMcFjc/Ksb+ySUEOj8OG95AKiOXCZY5KoWsoowyHCJryZ8CC8310alZxR1eWCrAbFBhwrsE6
vuQu4Io9OlmbTQeWypiz7sScw5TU/s8+7ErYgKTV3GiMOwZGlhdAxzgf+imdDlZ1qu6bA8OoCrbR
OkjdnkCyxSWBdVu7Fa7k6WAWKFvQFUI17RsXioWA0cpKjM4+SuRUbnkg+5U/4REk+X+7QIvd8aD4
a0mt70t3aXX+8y9nzCwqcB4ZsNqCQE8FmWtK9AEqdGeapi5PNitz+z00vzS32CkgPECDGYe5KQMT
4lFvctI3Z9HvovsMDLqW5OuaL+njZozBmCl+/3fmlzuIZqbUl7yYDvyP/QiGp7TaSFaw4W4T0oBD
y3hmplw5HN+P4cWQ7cUx5PUUs6osp0OZMFeXX2rzeXwBxZzb9x8/D++6JeCWgIUz9G/yknrb5bgt
JGyT7iGVHuXoNW4+tOhvtUYCvmzTwA2LMc1d2SYq/QoMXu4a2xFdwsZ4OqSdBYHfxM/qhODClZBI
hEBDDTKcKPeEdBgV6Y69Ct6uZdG/37/zF8ylLpTR0fGzcNtTPqls5Pl0iLeVz2OvijdMwc0UPcT3
zi5yH7qH8i7+u4a8/B67zWbRPAYwKtSulreFWshcdij27whkn0k6dMRNga4TDj732tqp9z+v6JV7
49Le4t5Qi44XjQ1fNMpHaXpo3yoX+VPZMxObsGmLfMlKEKBcnVhMKMhHdA0SJguHwCytqCxWTQcR
iMD0j80Jcorzr60OSMd76sqErtyOV33QF5MLp2B32tDSnk0H2VX2umftDHS5rGUilt1h/9qz/1hZ
gvoai2YinmCl88uT6oKTN3anzen+tyC/qKe4c1NKHlZQQdXc95+XcWVOPwOvL07WGuWcZzJcAJ/A
QajXIPJvQNd0isftz4au5HuwX74MUr08mCC24opRwZIuh7qK3oxi8gyQtsvnKkfr7pnFYOoUoSpT
lzFli5eCO7Zb3q042vn8X0aSl5+xeJ82bWm3g4NN5ES/Eud3tkY2fNXTfRnm0v9MGnjs4npey4Ld
29FTrp3U2sv0tbfvlUyOhcQgjgLCfABQzMWElo0RtXmDXTMEsas/TWgFYxu+yT0rOJVE2ynoTjGD
cgdOhfZ51fq16/Kr9cU89rRrhZTCurkzoHJZu4UbB8mx2YCeB92M+ACQLTaefkyP0lbfI8VO1sqH
1zweGlbmOBKPVnOpZ1eUkVLRFlPNQX4vnYbARgeV4bU+m5lYFM/sXQ6ST+Ap8qAnJVob1uKxa+4B
IkporFIgFYUL53JPo/w1tiIW06F64p2b3Tfn8lZ9s4RX3vTP6p67GvTXITW470/c/fk8fcriLTfy
V9uLjWYZuV3qcjcdar8mY6iGzba5HbbRhzi0d0i76B4jWkjdt1/MfQJ+1Ovc91nR+TG8eXy0oc7p
uPc5eaPur/Dckm1CUOMlreu/HUCn7x9umhsV5Gk8fHjs9+b9Wkx5ze98/fo5oP7id7opt9SqwMyB
/f7A98Uh18nPE7TsOfn0quCwnxnqwPWFdPKlCdaW+Zi3E3w3zY9GFQMZAjntjSSD7oKpk3Qs+g7d
6WUr3Mpkfm5V9bYAmSjKQ1QLfv6Ya14H9DF4gUCsFMX1eTq+DJfLQhnrRJ0OSf3Hik9lvuJdv3sd
DNJR0KcO/hZo8yx+fg7djEiPDfuAnqLb7NAdyt0q3d8VG+Dnn2VH0ayOo7+wkaitnlt9Cj6ax/pJ
BqtvBfBpHgzgylS3o2cS0GDlfv/888xdcXNo/0DnEBqH0CMBTofLqTNiWZSt2kSHgMX+9AxNha34
rZ8RUuWtGzIybvVnCMDJkTdB7/B2rYvoyuUM+2COB1PNTDekL4YtFVTru4JHIFSEhO5OfZJustfy
fSDq1nl1juAvPte3PEw3IFN2tVv5Zk2E9ruTAZOGo4LoSUbvONSzLifAjpUoYqoZHWiReeACqsdb
Q7pFggwJzV5dcWmfacpLt3JpbXFqFM4UB8CtCBXqikin5E0iQ+Cc1LD3jSC5b0keZKHpDUCFJ+R8
b4Jm9/bm2STPN4pb3PbbwZc9NRAhuvvJ5IN23ft5P3w/SXO3MXK4qgOGDWeZq3fiCerWGY0OMehE
dL7txvufDVwJVC4tLDZcIrM84oPkHPRQCoyXNoSQHahMxLPzCLGehzJUbuO1XNqVaPrS6OIyj4oC
XYEDhtXe8/0UYqeDRxiiYe5aW8WVU4x0CNQzIZ8FCqDlpWn3LC4GG+8faD6Rrr4pfAga60AE8PDn
ebx2cGcKGhwaELJYUJW63LdRxUGMEyvSoRihCB3fiq22zx/QWSUDRiNvo018Mx6MR31PT9GNdKhX
woPlQFFR1NA/OwNqwMCiLrkslcIUQ8006SAhRUeT95JBW6EaSaO1blWvDPaaMQQByNJhrEhlL/ZM
JI+qWU0pPfJ2W97idtkUdCJ2WXvxtNJDu3QH87i+mlrsFD42jcryjB61KNomg90RqZaCukWijlLw
2yBLINO1J8oy1FoaXQQ6w0hZUxYYX3M+2amXHM1tBm+LLfr7512zxELhTM/D02d3jxol2KMudw1S
kVrJYgn7IQdlq+qyIPdSr9kjpZsjaDHJ4DekCoqTc9tuVmwv+9+WtudV/nJLm22ng20Mth0NDan0
bE5h32/oMdkO7INOCmHJ+88mr84rwneIB6GeA0a9S4tjpUZWK2FeFR6qhlcPMpFf0go6VtH9uLWS
lTNxfXbhNFHxhg/FtXJpr8p6NYdiPT1OSf6QD5VXi5IoLXjuta32GBcPagJaZTLY+7o6pfldbjG3
FaGArkEMDDr7qwIE9/MUfMsufs76P9+0xOrnYO8FTh1z4IC0FAo10a4DImLs4SWyQ3VIb3JQfLJj
IpPVBsRrZwndoCjXzcJiyKleTkfM+7KLM0aPBlGaY/qHPUe/GHTOLJceht2kBS0E3g7a4whh5zW1
sCXl3+dO/2p8sfZKD0FBm8F4DaqVwh/2/FS8gUbZzY7JwYAsN3kb92Agf7iRboVEwF3188TPJ+nr
TY9514ExmuUyZ5H7ZetppcM9dr1Oj7QMi+7UxndDdKsq439pZnGgtbIflRqkwsf2Q+wgD/nzIJbh
wOcgTAjLQ7BqJh1fOCbZUJISARIcry1+RUmzpV22ktBbMqrNC4UahaUj/Y3cvrYEOsW6quCdLeJj
urVDFti7ySt27dHYHCXffG+PaOfPd443HdldSqJThCzNZoNyA4pU+dFBTf/nIV87MBffo17u2ry0
a4iOdKhuN0/CfkUdkFSdx8c/zS+7fhxbD5un6X2peW8PGVrea5IUjwZyOz9/x5XDc/EZi6m3oUor
JSqmJY/A2hpNYDu90yUv63ZaFqbGirVv9VusgoECy8zfpcxEsYt91BSxVdNqSI4x8HBu5irPHLxk
I5mAXtTJBJ016D3op8FHwuFj3MteXJNqD0zJ5udhfyvC/OtDkN7VPxWiP+OeL7dEb+WjFpt9cnSG
B9UgpXbT0wYqIQOJN9kJyc+jsfYEWEIZ5i1oIIQC0Sgq/w5yPpdLrgyOZg7OmByL9oB+/QHcWUFj
7VI9SO6GcqM5gV57ZnTOk3cKWGtsH/AegpbvytBnMwuXcfEZ82n8MnQpL7KemlNy1Ohbr7QuQ79o
1J6K26hA9X7fsbPKPFb6pt4B1PD8s/Urd6WJvD56qMH3ihrbwl8OTUzhqq30mJnPdgyyWcM1lIhk
rxVQX4kS+SVbw7J/XgAXA0ZfAlwL+KlmQkPQSV4OWDFUKFfl9fCJwmyRHjFdCBy6qi9uTXd6wf9+
/X37a/QybMiJPDck82ICeR+foY9hQrTyV3IFeZ5AvoiG4k0HXcIeDyPXAx6S7KnHkChLkRpbe0/M
6ZNv341sABSJUXKBMPzld0/MAXcYWmCPgp0TCUookLmPVw7CN9c7zw0ifANN9KoKualLGzkYiGlU
ieHYWYz0IAnM0rUskbIEr1h488+5PQDiZAg+oLhxaaTjUp87cTweR/f1uBfexn1pvOlP59MNsp6q
+3sgzwl5LTCDL7oP/o/SC80t+nrd0/nkEIWQ7et5+0eQ2HsWpPEf7u404u0Owv31UZBdH0Bvjtwi
NYQHbO5u5qaaGyXEfzbeh3DfPjp/JjDJ3d79ME86USGAZ5B3ERj4u24TPNgAAdoEGn7kBkk244QU
fXjQwufe+1WSx0NO/M79D4/BYkYWIZzdyOhEHSlmJJzasyF58p+hxNaEZp+1dcqVfMAnb/xyJ31Z
gGVdUhJV3+kWzO2Pr9BPBST/qSLb4/vrNrw/esfTtvHxz8Hf7d7Cw98mfNl4P49Xn5f4py9YvK2K
ZIDGtYIvMF+51xxMd/t6Cv4Gwa3vAUMM+lhfkNAkIfE3/s3BfdocfEJuyY6Eb57trm3J+eT89DWL
y9ccdZ1aE74mI7X/YrntynC/h+iX62svXL2IzSR1ehjgzRYwxRyX3Ef3V/pjdn5VkBKbfjv57R7C
rsmdxMCdUL5Aa+PnOf8eYiw+YuHoW9tOlKLGR1TsVkZzLnqd1YyknCBGN0dwXErRvjKQM5b2FL0/
KB1nUDhla8Hd2mQvssSgTYhoqeMzgpmpiBxfThVofvYZOTo44WeCw+diD7wEwT3H/X8I/dtdeHh4
1lx3/3iHE/i+tvzfb2Io1wOUi3IDEss67oVLhxQJ4YwsEfmxUNEfs4W8VVuVXv2alM/gFa3a1Cvk
AwWfwnjsI1cGtBJJZo60WQvV73xlnT55+Ba70VFmzlcA+2QLhZDLr7EkK+0NacqPLxIRnse3FPqz
0k1+GrzSJsYmxc0EZHnYbOwtJoiHNiURnKXXoFQKac/0yB/Ltbb/K3Ok4lWBOE1FtyIo/BZzhHxE
2Spl3B6TElz8cVXTIy4jaNWySA4dNYIGukHrUAEDrM+bif/RSyjjlU5V3GRWnnv5WMZBaauJXzpj
EfZtJR0hFkH9KZHX0CLfb0p8K2hX7Dm9imzVYqcPqj5ZlZq2R1b96rTWE8VDOqxJZ3x3YbMRrBTI
T5EiWtIpAnEa18KBEXPO2p4dcGpWLurkZrXiPUDC/y1Gm+sL2BMmtPfmasPifhgqtaq1RhrOiGpi
HQqiujGRLkrUO72jyhvVRfpniodcdk0ZQguRJPG/42ibeQhoUgQq7rEoD00PaicvaQrltSlr5WYc
peSjyjMTmllV7+BprA1dkDOE471TRacJqb6npuwZVH96I1OJaAS6KEUjCbrRUFQJe0mlQ6h0U3mO
Oy013NSMB43UUY5GG0POunAEESgK+UMlKdvcEPkz8LJ26eVaAyXgtNf5ez2k9lNT1bEGQWVJg6Yk
F0nqqVY+Pcl127aZa9VFNbKDwdqhpgSEj3L6EWtWRIHxsyPHEmgxbfspqHSjrLZJ5xRjkIDFQk1J
3HXpb9AvGQjmoKvNvdQQEyKJZIQAhkn5NEJvItOSBnmQTG+JYsYm2LTbJDVu9Mquim3rlADEKSxh
UHLWuq73TCOfInecUnRfZqLVZF9oiHZcrc7sIlQns0s2+BS030i04u+cYvegS1mvIPkatQra7GW0
xNkWfjARqcmfKzsacKgNnph7vZemY1m0SryNlXK4r/OsKUhXGewQ5yYXnmBKezcUMn2eIKz2u9EL
FTIifWMc1TRzOLqYJvuhtlSnDlNZriSSjzrvPWUUIN+pMgEoKmvTNhyYnVGo2vXN30ExHMUzrKrJ
PduWa1xQGsS4gjHRMjDWd7IBXHuh/q0NJ5JCQMol1J9LKfOTyh4AaLXm5R60zjKInRc8dluQhNEQ
Ml/FGUTxwCN13OBQ+shkM7TKRnE8nljthLRt1usud0q58ME/Lh/z1oEz65uMncoyzh/wt6oculOJ
lgRFwyJOpjFv7qooUdL9FOsNBsZiHiY9i8AAK8nqCOEBh+/7QR5BwAO8zd/MrBJpq1VRgdRqw9U2
qAA/SclYycZ7WjVWRXhf5Y6vSlqukWaQtbtG6yOIfgkjGjZd01kdaepWBkWYnsV/qsLu/jiaACoJ
Um+8Jp0xAFNTlTag560iUjKYExaNUt7JLjXVJkHybRKFn7O4Q++8Lhykq/WsecwyqBuTGvW/0ZOK
NgFRlGNSAak4pAlVSKyM7jiKhJM0luMPA1hJ6Eg2oxGyNFYUV5OsCiZldEPZCZYkqBTAHrwuAYkA
0SalG3d90nTS0QJA1j62EsBrvlImFdIYxqSrLsox4m3oG+c8RLJ512Ma7zqZO2GOVYKqZCqGd0HH
FsLvCfLkriJPKMglFdeeJj1JHwspRm7RMOOIqIODhFYnKMZfRdhnxBo681kuegsrqlj1XwAkSjyU
Gm3agbIQ55/jCoQABwegCC38vM1dKL5WnCCH5eTEavMKwKGhz56UDuQ5LhLWze+hHIatIhVjQmhh
xPvSip3aZ7agjjsD1jZ9WqYwCEwOdZ0kkt0mjeG7OptZL1KtlQ34ErpcIBmbRpM3RUXsy3UzX/OV
IUFaVUEGAiIN9SNjRtEdhK3mmK0skeDXHLV4z3lfJ27XdfjQZDJz2+VGoSSuxBIg8fVKdka0bNrR
Ge0dNaoiERAEBJzPeLBZemG8z+IyrVf2sYNBm2aBjsSoUR4tYBhHD3kI83djcQR/UwtSGTeWk+xc
JsXwxvo6iwHRTS0oasfzouZOgsKklbKWFD3kwOdNBq/gqLzZSRGgKCQrTXgtyKRCUmiyJlnbpABr
/u4G5lhAf0Wy4WtKTZMDumDbnZyNEQo4eBT2pJe1THF1fcRCiN7pTV9R0tHw0E/a47GsT5y5clRo
L6bCK91ttK4SxGlG2fHLgaoNSZLWvuvSEoFmmtFuW5px+hQXtSWFVlcWz06pSc3WdloQocpDx8LC
qMF2hDWRsiCvCsc+xrGTQDdINqjqSW2hdgTVmH4/dDSdk0TAc5EmN/NjO9WVCXJ8iT84kI25QV44
yx96VWrTgyR3lYJ2QV0LAZ+iwNrB9b+gKt2PRFMm/rvtLIf7yBMkb5CX7h9GiNzOcga2cdd1Fq9d
u7Sa88RzlEY0NhiGC2ixBhCTVcgihEKdM/m50yGtnNChK7a6HrWQL7QpK0MpyU1BUlpX5yZD9X2j
mJ1khq0xRqdBwXXjmpnAoCW9sH4PbVlnJ+iJCO4WOYAGD7LRoGSha1HNjkPL7CMzWYp2/NqqYk+r
cjVze7sGr4faG3TcS7yPYy+WFWGSdtTK0i8pd1BRj/D1roL9yVwTbUyYxjTNo9sOIh5nhBu9QkBT
YEz7Iq5H2Gt0ewQAnFPmKipSyW4MGdZf6Ia27qukj3/h4danuKUVLSGGkwzNoe2juttkhTTcZejU
TIM6kREI5YZTobQzjZIvyx3PAjYb85rYVnHGMxsyxZSz3tXUVHaegBeZJGJTVVDPKJtOEBu0hq8U
Kh0DiTDRFpGlXn/TBJM0twQFwDEWrFCDuEQyl0SKHA1bo26gQ40aYQJKnbYb6QNy8U7mFV0b966I
NRlNM0Nl5js6ZtS6EwnU1QgrZIu7gskCfFFzi7YHf26g00m2IC8Sl9jcbuS07MmmpszcrB0k9Enn
lKchuG/00gdXGf0YjGxgfpEa1gldRXP6RLP6zMt7CVJerdnXOKAJWsa8CBnRxpP6SoVUHbNAZOJS
DVbCjtZoelAlxDVD08R8h7WQT5KZjtG+Vboi3hgd/jQcIkeYoVAqfrYSu0xdEbFWnhk/snpPk0Ta
SxFl72Vq5PejIcbB43GO3gKTsi7xHcp7G6nFSm+3zqTrxaGSxpkigZaghgAXAPKflaYKJaCDIu5A
7yPoQ6VldXOyWRvTs8G5+ljwCvT4LQpo7d7k6ihwm48Q3gTUrpaTp5IPMlK6eoRaE8IPuBs+1GPv
6RJCVXfkE0d3B2fdc9Ur8sckcla6I+Av/QatsAkliN4dJYh4nSPgQyCKdp5CEzGeypUpgi5Tkh03
5NLxK6u2GfDHvDc2VFVrej+Vjhp7NqtLPNiyTskfoiFSqCePUfoIvEnVQxwnyvWDJawp9aa2YzSc
4qZCG6iOH7nFqwYvYWXIRPkmUceiDxHOUEEkCb1hXt/ZvYwwK0MQhWjBtvrxocoqod6U+KrKE9ag
PXPsjlc1MhUWRBP+1cecFndVgncmcdDT+6Ip0hC7GlA1961Epz8Gl+3YVyK7uCtQPtxVwsaDRSR5
9kAjI623TVfI99pgoxI8X7qILXPVfkdWIX5FtWsc74sos8G0VtAa4UPXGHEgx+XE3LhToMNgsIqm
blIK8AJWiBiODpWHP3oubJv0SQsBpown0F+TzAZr2OAS0wg00HT8qUqL9zhSgC4vqq75KPIqeqwt
AeqdGq4xd7XEsDnRbID2UHJqaOJHhQWRWDEVqPWOpSgCODIZknepRW9StBwhcJFr9RZ3iJmTzB7L
X9WIMAddfQIvizHpcY6GbAJBdkExy8SG0K2DR0guxr8Kt9I7JYsmIP548ceBV4v8uhVwjElag9ME
oYbzrJaGiSBAMssO+AJtPDpJG+MBI2tT4YM0UQsZj527brCKJzYoUZiVKso6kmOE2STbz1TKioOQ
SnEnN3IUubkeKbqviUZ5dWIZ6Zu4q1MsB7d1T04NPdvYWgz1c63qzDi0qFxzPwZLVLlTO5kJPzF6
0JcN8gQaEhT7dd1rdd70N5giBOGJ3SC3njuNhJJTzaQdNfA69o0hq58iFTS1yP0j1idTDrVlIv0P
RWeyHLeuBNEvYgTnYUv2JMmyZMmWLW8Yni5HACQ4AODX36PVW9x4cncTLFRlZmW2lqW6ZQ2xllnt
UGTnQauWGW8WOztwSR13p2RTvjox0RyS/v2ALQJVZ5VrzNqprfCbKeZ/zmT85tHStMS99QQpX/e+
WFbKFtfPIzOY0lfdJ+IuaXQ33CJvj8NT6ONZ/yVDoCl4MbmzxmvceHt/Yukbu5dsxFxI+huuL3sM
nuI3H51GGI30aL6NMpbcNdN0qYiO60ruzvTHJmXyPVp7po4pNuFcenk/I5JZd/PZ23QhSpMOQwIR
gN4O0f9udeVUk4+laqbjnFCpgyrUsO5l2iYSDN7MS0NaJvl5TcLatUgE36qIjfoUbp0o6KyC/H7u
NotcMkVtWx65Nx3l4BfksOZd9qMJu0iVi3Qb6lvrRFAlsSyebKTiqRznJoWd2pIhLeNFEDOUj11o
6Yk296dustEvo70Y+1O7pqT09mqSX9QweH/9fMsA2opduNO+6lFWW5rLgkM5ImMtSGV8ZY0w/rKM
Zs3P8aKzpZy9xjalFmH26LVF0lUuhi0p2dyGJJnXjk7UoGX/T8PfYAYR7zGJWF5wVP6ejE8smjG7
i2gQ//bQDJ+DoW3kOZ80r2SfyryrRromknS7IcpOuHklLFL0ks+UxLt79v221xc/pNBQUebsKyev
fd1NmwPY+W3jnYJiVOgDZaifrFWNPo8Ha8knq/gB+BvKPIsmJm+2mYeOEWrP+/voCIex8tNJmio1
m/y8pTAMTdAnhj9KA8ssa/ekbHfjtyUd+Pp9jcb+JSP/B7Cpox32Fdm8VwGjGJbt5M94bPE2dGUd
B/xYIpyGf73QgX+Jk4Yy2O554c5FerR/3LYcL2tnYgyhanAO/i99/8Avqxu6QXKWRMLkyq+eea8u
HONfgYqUf/Z1n7JsGQxRegoRHjRlsDfHG9XaitPQ9MN6q7PWpaecye49H+vYP5s+FU+iO2x6Lryx
fXdMq2BDW7Im5TzRDpVjO+ZPbOdKbAlGR9UNtdcVLybZInWNu4GEK/Zh/O1sCIw5xyEl+CagU5HX
azUSyBjnzXsQx7u8Z5hQAS3hBnjZ5R7jKupKMpNVPc7qnLmgwYcySofbZHqXnY0Z2z/zuItnBShN
0Oo8RPNtFss8vU5FM3JZb/6iKrNLlCTjLETzVQVSd5e8PVYiUxUGfHdrIPQPO6icm3FJirdGiOnA
isyXWRkfGONS7yZGlkbEU3DDH3MerqpO8MoLWvrdvLPBWCmcYw4ujyhIqsULgqe06ancVvrLkw4D
RXM9eCHvPRabqqyVF7aflA709pDojYGRPUFIElSyBb0+KP6N3eOWjEEdbB+VMmRVdmpjSRO7imgq
U44geLvta36uMJ7209LaOK90xxxwAiB+489hpDYcwE5tk2zfj1wpW62zVgxjHnzlk/D8BRhmBZMq
C8uKx32UBLajoyIN+BQQPc5iFychrAIdN0G5DCwnlFnWL6psGJ9nKtQSyoe0J23ipHwzfo4KUUwl
wxHV7vBlTEx91MR9FWUNovdhaVR2rtUxYLQi5IxIs3YbPqZNR5JH0OO1J42il5Qfmy2li2qPCJkx
hUgAZoe9zxlP/vmH8t6POVmDS0p3vXJpDnFEJiEr7qVMt7V4mtqmqEH8h+xp0o0pwAptIOkuB76G
ilpsSZRuwvw2Ron4WQTz8RZ6oWPtY/fsf6E4LLNMtAXDKY5tXuW1q18KkmYTmoiB+y+LGq7xDVnB
dwyj8S0NkgEMrAC3mnmTpbtMOSW6LHDBoeodLFtemKcnFGJjvKSPGy5f9XVzYzaWXthRY7eBJ3oe
e6+HqHfZtlSG9NC86mtMQKrWput7tEirzm3f6LhkvAbtac12/MrNFv2VLkqBb2QSvu6zW3AnW+iN
qkzGvMwK38qodKkauEOLSPzZh7SQVfrR4YMQakEBX5roQ5OhNlmta8BKwFiM1DHTMTzVwnkec9ee
seYTDuqpNti/nXPfTs1p7EUUPQW2tms1UA7+jdNQ+OUe++pRaRmBD3Zq+R4GyRhdJcmsj3k+q+6E
2zZ72V27+PKxGIa0vaXZvgSX0JkovPTeDincDkLykgV1tF8gfAyGJMmHAdwQar85eUSA9red2v5c
JP3oncKODIQSKCnrqpnQm+4pcV7fPZiol025BAE2KtqoKSwHl3dx5eZt/RO1azCdkskX+bkIUYVW
UyC6/IxXbPg7Z9uVZ3MM8151dDvh+YiaRVe7Ds33nFzSz8KpnVsgnNRWhc2sf3qbV9C9LluynXY5
EuQn2x5fVBNM6Q+TfOCQFjnknSo8Ze4m5bdzNbkgUmdPbsmtAM1xJ8FuQFDKRpA+ujGAnItiFN1V
OkFcPfxPQS1tvPzzvHrFVs4tXZXCPJLScMpYy2FJ1HFhew58Zmv0+DKLYQQ3NoqI4n6NWrJKaazy
cne51WD+KmJLh/0nVUZ9nNdVIBofhFlAr16KWQMPz8xl7WlsCtba5sQbTig6BZiebuOHJZ4zfWua
j9FiHiyvWM0VgeIdQBPRXCb0igGuzebTJkP7s+eUqWofx4Gmd8o7gM+inU5mD/t7b0uFh2LGiwBh
+BGH+2XgBqTNiqcHtQ9AORaw9DO+8UZXBVPbTadRuJwGZX0DAC7Up7XdfD5CsqEqwEkCj55DdX/y
NqcGNs5/A9QZ3ClQLqJhkmx+0srMqi8Ldi5XPBXp2kCK1vy/oCtSXXpqX/xrOGVcrb1D73/CycOX
NxoRoaqAM/pn53HRFbi4za6Zi/r2xxbp+hcdmWurtrddK8ppnkISBmzQdQC7vvDu+0DO5nLs/E8J
nQQRl0fbHGLxAzb1YXqTAwu5zWXkQG65viRySV+HORjuTTOm7BpP8ZzgWM6i7Fuz22H6ggN4E/il
OfwuLPO+GNBKDqioZ2udg7fa6of+AFWpwFcijO1HtR8nPdR2OmVAxD9cZ+mQlOrNS5OK+kfSHsmf
ue4P+WOQtJnPC1dI8jXk0nZ3Rz0E7TOf0ranw18SrjbM6sIHP6nD+qdR+uCByXn6FExG7JUsxoas
5dXsOJxF2TycGuxC3jXbUxyGWOZfZ5OzM1D7u6A58W0tX900GMqaEAsYa7i4JjfVuCqBg0K+pODw
NUmb6snEdlF3TbiqALcrlc7ydXRewLOY9rR7Gvq+904JbS5PWqvuZRxVhxSLaWn/O8p+zQHIYQwY
81F6iPSTjmRi2bI+fHGp69YrKu49g8XItifNdr/2XhZSsGXrnTy6VXOPR0jwDXR8fZwzBrjrQBfR
nhu998mjO4z+3Yy5dmyFy3j9HI0+VglR6wQINtMio3ehcqh6/pK4E8O+z7c1tXY8bUtm9/sdyooy
/WEyQecWbI9i0W56W1w6diAPKmWHFwSe9c9lim+j3XxxW3eFSLlMcrvWV9S9Q3Ce+zrHzA/HhPZ+
Gg4e17Z7/ju9Llb/fT742H3kIoEUCvAj5jPFPC4z+fisCGX4eJtIswcAu2U505km+ymXW7qUcaCR
eHkhkEc1rHs6vWhmpPHc5dTRU9QM9XxJ+qCpryyJRN/ijC6Fny3vvFO3ju5ni+EnPeQ21fV+PhCS
rdfA7GN/txJeKB9skG/pqe2zvj+lwyq67+agJN71Ne0NPuhANW1Qck2syb8Ir2GkdUeQ3q1NvKb4
10b5O6u+wQ/hLZP7261NVv8BqbPZF67XiCHEyQ95ohY0SW0w3x+xUhkEVjfSxUqQGlr71rstcawA
unSrPgV9DbQFK4Bi0VnAMR0Xx41Kpf3qKKTCu3hXh3jwklaYSztl8mnpghltnHdEdGl6ObAVbHU4
Vt08yeNloA9583oavMqlKUHHADsalxBPOe++6Io9/z6NIXZI80EvceCONd65g8dTTbkvplOz+Cq7
psKo5KkwQYehyDQsv4MuSpHlOkPQ+0Q2cHrLt3F9yszSp6Vb1uCc9vHxWIedDM9TTct3jpQ4Hqzy
dVo2dYFGMpa6/xu2g5897mrefLAogDCa1NSmFQVnae+jaNf6JVGhhedQwmfLsh9odptBxEDSNhcg
nGveMoqErFbsUhx34Zz3X1t4M0TzXooGdNvH9WXelHvZ6a67O3QNwAuSuzEtp0kxEbW1H77xY+bP
TBj2cVhN+nMveFilitv9mnVHnZdZKpb3IynWqBTJSMvVzmnUcAqyGaX+1K0ApEanXwJwTAFekGas
fswznsaAAA6zXZN6hNaTxFoi5awp97LmLjCg/rYsJpfh9+p3MXGwtWIlJeOO5i2aQ3fOqNZfjZvk
Lw1899zvK32Y52tVxaTv3XUj2NN5ckx6VTCsfKYuHvV8EvHu/ydFEBE9NM3Bj7H11K8mHLytnHYr
yK+fmvi0MXTb8xJq/cVgQVKX+Kke37dR0qpNuUzOR+tmW6mPBhP+Ih3e2vRgKBdpC9WThm39NoxL
gtzhA6hfGbzPFuVDRy879+bU2r0zp30Y04L3IdavBUQ0GNXaOeSEACmyWtqp+OFa5JV3I83/54NN
wtem2+Hw6mD2MC43u3saPQ0EHbh2/9XUGe1+242oNwKQs/tF9kN6MYHs7+rFOCg1OCGMKoAyeY4M
8pxRLy5uUEAJDU1PYoQDA3jjcoj+IPaBGcqhxOHYaqICvJ7bnYlpm94ifsix9AV3eulp4Tkg9y78
lW5L/nkZ5wkGI5jnofLydaeIRaF+Wwu//hLEmDDk61F8dXk9+FA7u/PKoNMA/eM2gtjZLtBf2G1L
yIAYuK+B8Jrk+xaatrvOmW2vLXFvXanhoT5ZIw/+/cF195EtVtgZFfe7rlI6wDtbxELheFmsf5sM
DqQE/CRgpQmIlyEgyr3gByHNGf3/UlSDcj7edkG7RFUy0kQzQ+w1T7p10X2G71tfzrbb/7S+ZJmS
SxmgNkjMbG70kHsMSA+fXbEyLyDNptj2l2mp/ee5nv2sNBacq8J3nee7xb5Zr3pSQBRrx2KQNaGA
S95H+23Y6/4/MxWzrBq5ZrBI/Zp+lZ5UET5tkXqD8j9kWRhm4EouY66ufOvwc9PG3VEupiuufUTH
AAdRs/0suu5Fz0e43M3DyqGKyY5VDIlYv/GSO3Wb5n6E2nD18NrOyyFOQVtYeU42nKIqP3L5n6OP
2D7bRG1eUAkMz9jm26etSQwnYvlgNRiK1x/KW9UngIHmr9vbhdGRru3XOkfHoxhCIJzcpfci+Fhg
2dcieY3aNmFtQ47pf9IeYXHe+y2VrzaCauMMuuluWzlW2o/D78wWH5D5niE02xupHuatHXGtz8OF
fsgP79rR1dl5iRKHHC0d2l/FaNcvwwSuUK5My+4CPmnryprI/vJiKeXFbXr6gVSCricndzI90VZ6
CfKAbbk3ocNX05hmn4Ehu3m+G4Qz06Wn5X3N2uiY39Gdbh4bY4laxDXyENJWIvPmi2cbPT9sSwHT
nEbu45SRRHXcUhO28Q2+Imyhy30h7rZpd/JiUxtF13b1jvDWj4X43vOqxSC1Ool+g8WuwTc2ayP9
Tm/ZILEwWPnAf0ftJfR6FVQU7uAdAF6m19UunX8eydjiB9Q29Rij+KcB8zMUZtsWYN+ADnpNnn10
AbSDXT3N98lBJ3sKYYTfUwk1fqqpUf5ZjkOMZAJ6Hz0500d3Yy6rTZVbUxeX41ixZ4oH4Klr0Qfj
zJKZmwEpMqP+5QUEFMhbv75lDGU5pz3lh9xRLw4VL8T6Z8xzIVCIH+w0FZvxgvuZ3l5fIrEBgpei
n+U32UDS/Mn5z9nD1PleV+kpKrg4URBs0BGNiE6H7iZM+R3UR3bSB3/wEzUtLh6meum/jRv4OfWk
zp4Tl8b/bbPz6/OaB1NQNq7LfuYywAFA+ZsPGwwTf0mT3jO3vmVZBE00AymKJh8fZLfE+wBlSij5
WObt4C3nxFiKrPWAJy/sKKfLmWMHKgBXHSOmO5xkq373eFGl88RzpIaue1oSBTaagp6ghIiR2NzT
t8a4hHWqxrW1i5ER1Vy5ohqTuJNVpENH5zrnyasfFMcOaewYJZNlHuDtRTYbhr2iBUqLiDC/IINh
Vd7F6I5gPTMJVbflwbchDD54jhGjnTvrTE2mZ76nAXW7SNZqbAuGn42OPi+9DIjUFHC8FXB8/pv3
2CIambYVRtKuS3PCxSN330IiyfBGFmb1zuinpv5ed37PwTxaaLEdGUV63lOm1oqCmm2sSjUuOmGe
3vEDuV6o0yDCyD41ZglgeDX83HH2woWI+W0Srn22ukmxNlpgoJ6TCPVfSz3ds+3ZgKaZk0zU0d6r
aRfDk0791r/u8Riau0Ib4Hqx9L73jK7KtrcuHYuMcdPKx3xRzUoT7hV7/w0Ab9gZdCatXiLtOp/Q
bKbc7mtQJ0NB7kMG6bKRCp/wCwMzf2/aiRgZGQgw+uLwzdeI8Swt20C7DwfedhlP1hXGXYua5PpT
0HusoCtvsn8RjAGH+VGf7Re0fp13Ba2M1GUYjny51A6yVcXO/N4jb9sugVdLdZIqd7byDl231UdY
5lE6PhcEC9Pd80eiaXPbcXHlfpKmtg+o71ZRIdQDL2qTHTjCB4ICuRRGFtUWZWle0X8YlpFEyLKc
WA8Q2XzV0/TSiBaknovWHOdgSFiemLviQ1jkm9Rdhzlf35lymi+ZbeBDwqxbwmpBxzCDfODBdV4H
uT9qeH4y07y5aXBSoLH40e/ZyppeN+X1hYeMGk6OsL+lYE9jPU1mUgWqivAogD5kPX8q+pZ8iTiP
TH/uLPGTfMjIoizTs7I/RvSKc5npcNnfDr6l+rLUyPPOWyKi9mXfYM9/NLk3xCjRaly8k0CN9Nx2
FPuTZnfgcfZEt34PwmOfMF1KZ962ncu3qucOB9kmWPCznRoMSouydlPfvQoBQ1PVMTsGwMCQu4Ba
7VE/Oqli6KIsG9oSHiMlzQjn5/heLmhtzwDWnb1MW8FC6D4VNrjQoebpGRBHsmfAI6/vXNfoJw8S
S90cOy3961YAZr35+dSG95Krp/27ySxfHwLH7nJJqENib84M6adAZWt7bWorjkq2LsCqNEWI8ljb
kUVtpJUYVm0HAX6n1ssP5m1Ihe6b52fRQmxDporPa+Hl23s8RT2nK25MeH/Q5+D6WsdaV5ovK07H
anroSAQjG+ZQBH3fjqHO8k9YLGXFdbPwi7dxXIsBrJQM4bpaF96fK0zwspWRCOPggpdl785zlNQF
p2zNEGQkS9zey9xwKg0iK3udlZ/Kf8HsHx16LWLey3UqCgEntijrfcvjQSTnfvPq/opKww4nL9mD
6YmqPD5PIuAaVEE2meeRr1fcpLZj/SY3z+4vPibvfHSuq/pxMDXtrRV78yfwWM7+FAwZlTkFo/Ye
YA/JKhjBe3FqmNqg/2tsGpL8sKhInxurYthTcPj6jmhcbrBhOSyMFIXbjufDmjG4+NTm9asHpbN+
0DbwffSbOZpEQOq6vduasPkDEmGkVyK6idxJalen5Q6HN95tMAGwyYXQ4cWThWcuiZ/gw+7CPm/u
U0+t4TU5guNrJuvuuHmuD9vrvsN/l4uO6z9D2iDP2Vg9H2FJuLbJal74WT8kLwwbzMcbu1aZN20n
mHEk+d6+plwfBZc14jQdfkhJlmy9eWrz9AOvOUKG/BDx8FuOzGOlC+cgOZtiD9NTvG8JMFEQTine
aVb2D6nK9odi7hkB3erhzbTGR2zvdtuTCeOL2OsunhsQjESJiuMqXBJkv9ySXKv+5BgLdE0vPQ+w
sFeFANmWgqZHl/6er95JSInz9VaHCPA6QB9oDARarNkUUJ/nXs5p/z6o1f8p43mfwRw0Ojx0F4Uu
tcmydxjiOLsmuQpemY8wOnJzH1P6+mXuPkOaCHO1EqrnrpfRx7u8+pZ3vxc2hbZKLde0jtO5mget
kwfv8MkJspI18Huv8UIOwZEAbofJ0B/lFH/MV3oLI4duRQb5nWQLwN28Q/VQsqKhIfPiJProIBZm
UXawk+Ika2QTjIFjjifRdjRx2U3L8p9Q4fFfk/Z9ehZwK18OlYLWFJv02QWus+ONysG60cwc+iUq
IEOvc73Yb8Zr2fIvlFxeAPSnpyKfu5oRaHGvHa4e5trNUpOmxXB/oCaco3+S05SUwDx0Nl0QuRjK
9EghF1MToC4q8vW/xFtcfGvSLeDLY/wxgA65DvOOLPF+QaKsHaq7KX1ZHExbtRW9FlUtVxRluvH3
R4wydixY6FDIkXZFgWHh6txcDnZtv/tdEb4znU2fd4HQu9xM4Q/VjuQ4uGlot79eGPcT6vFU6Mp3
ydCc4F0XFguzfn7E6bhhu6rtEfk4iINvGUJAdcscGqHfGrh7QxqYcWwRkYvuHpginrG/FLtfblbl
qMoazvwZzRh5iEwQHLhBzz7owpLaf9k+HjOLccvkXdZmR1Vh2yU4rijJ/E87b89wkkViaGF5FjBP
SUTzqpcuvOICWiANkLkIzzICWzttSHa5Z+LIkdvrK00IeTys8ipVhwEgryvr1Vm69kA6eevfHVHu
cW9m0bjj2ZAnD75foFPUE2kk3AVcWigMbNtc0q3Pw2oPaTp4wRZJaKIfIke0KQQuI9aHfjANN8t+
mkK3BKtgAkd8R80Br3fHwENv5NvbIvr9c4tcXALF0UHgiNVjh6GBls2Z1ri/eUTfTo9Q6MXXAv5/
PGfx5iGWX0SaVARfHtFdjxzV3sMc8DZ4B7Lqs+gMvYCJZomOtQcWqtKumQVNfGa/5SnzUQXKGTRX
k45w+MNS6O6sUxEHlX/sPiyf2OYX3fs0GkmWy3eTJhOSWrfX6S3ccj6ztsvnaB3yf4nqvVckOdnz
Xmu0BtOC2u+eDwP+ZftwHKspNTuS8znH0IkxwP1ZCVWXP6ye/KnMpAuXckj7JnmGrIha3PSEJ0Jo
liYOwrsRjo5jB7kcIMVHa3zW/pIc39oc+LYEgerwpV4jrE6HeNrGy5IeyeeAp1NUKtHd/OlDS/ML
SFyQmHXM3VJFUjUvda/p6AUn6x6ihLMfJcyUF9kty2tLUg/RLw4y8bqujQfaufj1D+r9kV9oQY/6
JOoJaE4vvOFVdsjBf5RZ5G7RsTRobd0qabW7FXiZbz54P7Ls0EyeQ8fmzG6iuP65wgTdPpIkEoQa
HGF3TXyxIPTXg331vHh1JPABefyUa6SZV6YZFz7MbL0AC34qMVDG4L6I2kk0XqkmhCKbWC65REGo
7b2gxH2Fh8n/6AR1492YL9vPGQ1Fe5qTmLcrRF9sbp3OBHvS2eL2L4qsIvKlWre037PYtObCbysp
g2vkve3LnKXnvqEOV/O4JvbeqKbWGdqOOPpkWOnYEWPpiD3HLiHFDRTh2C/ZUBfpZe8G9QHLDMXP
bAry33IL7YQKWEZfPaGXH/Hs+expQUz1Z5nWm6u27si/LNPQc99SafRlTPvAY4u9wWgKAccEPSvz
Iao/I8jsltO65/iV0XYk8ytsSorRnqIRrTKT4ivvTxOI9uqE/3OL9/a5X9qIDK3IATWOI+Pa57Ag
1v00NZ1FDWO8GYtxuebh6WPdYwbBsPotNDKcCUF09VdDOtaEALbrGq4ECtmZyVg8iGzNudTiBhSa
vootDODk8bv0p/Uv/fNgH9WgwWwys2/52dOhau86nsK/NZmG4WfssxMCJkXlOe2bAa2ItOYKLSbv
IAQxadr1nLZLM/ziAbZIs5lQt5PFxgILXG5jcUqjePg1cT0++ca3P9HgDkmVHwn6pTnYk6U6Fj/9
tdloTi4rlbNjMExn71swfKzKQT1zS0tVF+53xA7D0zChNfutdW+9uwVVtH9Cr9fNDz3mgsfr0UBl
Vl3agyrA8oIHn9mkEeMdaHK9/KUNiv3Lmqc2vB+sldOTF2hNXbOHico9MvAjidZRgNIhqIfoYXXJ
Up8QCG4pJjnrHr8kk43x9ugpAreDe4EEjsZ0aPGmcG+v+ljMcGnjZR5vydKI7H7nivbuwIghQAM1
w8OnQbwGJ27H1r80YQI/3jCMgXnkzfrSLQXTup/E85tpp5R83jSH8Q3QTL2mxdoFJy7DEefUkN12
pBUtdOgq8pnifqTT58l5aMlTuKf9ggQ74FPXDlk8URwWgd0RUTQgw3d5nbWn4k8cx6w525U5vmoC
gPByZtMivlIHj60SLNF6t8IPUPGtqML4eYdpqxrfeD9xcphfR73q7UuxjFF8Vsavf6cLipNuTMb6
ZGTd/m1sXEdls0Zd92gz5wHIsJfVfgrxRf4NslH83lXGCDxYP8lfRqZ9MuAlirbhOkCXITGGKdxe
a5agkGK0YqH9TBLLu3hktX9ZutW1dyZB/kud8ltz8nU0E2Bplrz+5Pt1yM1l8nB6JiOl7U6bXj70
e32aLfnP2GNW4JCO7rtR6xBcg0AjeM/rqQg+7ekB+2Pl4aLHOkYAcwmy8KDRCIJwz6azZMli3lD4
jAjcQMGkndpr0rlkQtCgggk8IE4yLB77w/EveYiMpShi7zEIgGUb3t4gYRcZInr6KqAc5UUACBzV
vNQhtaEQw9+O89ZWOWzz9KaTrMNFgEUIxg6/N9GvbIgW1oCKyLC8loCqYF+xtAfIM12YMbv+PcGA
/StcLNkhDPE1fPGsk01LamM+AmBMTn8d+tUvaL+90FMPqz8MFKexmb5rdt6gjXZfvR+T3b9q323R
S2EbkqDUtMkfoRZbXO1iNYQLShmkPwgWmNCMduh4y7C1gqN3mBkQsaeNCitjE5dfohwfDLZ0skNd
rFvsQxhrBh8Eakf7ZMCoAoblDmxmw4RY/YmnA8h4zdU6EkUF9SfOi8mPN0cA5LNgTUnTKYd99ugD
VIr7Oq7X5tMetj1x8AvP5TH2tWy+2EgekaZxKjqBhoHGyiGdVDb/4hA379+gxIP3xYcbOmPh4Y3n
dkXlQoFuM65YkAVipuWGbYgMkvYrZnPDftsD9NUQPNaKp6gOPzZtWLkzjH5EZZzr0eO+qMe2/wOl
7gPsIRfYiudU4xX3Oub4RZLkunCzIKzO39elF1+HDHaHHRohAGSZXIPLMhQp56hu17BCArt+gvRl
bl1ULD6jfP7YrLZLaMowcMm7zvxDPMN80jdZfJabUxYs4ieIVcT9BQuJ6mdLFDsTAZD7nvZFXyZH
l7ItIT+kzX73P2lnttw2k2zrJ0IEZqBuCZAiKXHSYNm6QdiyjXme8fTng0/E2RKkI0b3vun4e1Kx
UFPmyrVWKr19BxOBIlvSWjW8KNKvxPHjMBa8yAVVf8/gv/0L8Ov7OxP8KN+EJiQl4g0o9txfjUKf
Uona0MFTkkBZh8S60F/spIMOmcha2p98YsVw11vR1N7Icla9RNStcV6dtLEj41e6cGVFQflnMAbz
JZDLggsiUyIn6uz4nHu9/V1BBPJiSVEFBdFX0BYqll0bbtbmqEMrJY9fqr6VlNvQUFBIQGIPu7Xq
CxqU9o1hrzxYcsad1vRh+z2qjNZbcXgtWnpQRq1cywzhNre6BO+3EBqG/FGWaFTBy8F+JqDOq5WJ
HAGTJ89HkQbXHyak8MaBFbJab5jVGmOw4tMTaXVxY5QO6u9GJjw3qtEt6lTpf7S1BjCYpPngb229
0JGMillzRxmJUN6RKB4FyB/HVEUZZ1cXo+q0AzhF04KuJs1rNtgWShsDDBSgCQHN9IdIafg2UGZr
N35REIhufAvmbLYii+pd1QwSTN7I7Ei79XhoHTv06D5Rl3mmul5QIbDI9CB9yIUZFJBGUrNymi4q
ce1XOimHqeFlF2SbbDahdvKeEN2zXVkqgwcaHOjS7aSmSuVGQ+uNx9oMUqLeqhC6K4D3fYIvk7uK
QwGto6qU5plOWrXptBa1Pg+nmo7anD08e3Rx7Z+nYQKGrlQzpNlzNW/T3o/1PwA1rEOE8tLbym1b
EnVzrFmlYdJUh7KhwUrqHU1FdDhZrlXqElYb/QxteNMcJJW+hlC3FtQzodKH8u0YCpTtahrqj6Vf
lrRvtFUoOKbv1yBpviS19CNq20dKvhlsnAT1Ach/6HmupVb9Ld1hIgBRvuSJvDw+mY2HmAgMKk8d
I2/7dm1Pkdyt2noWSRuSTDE3ROipryhoqregIu1LFytdvxq6aDykpHshT5/nDTdZN5M1qT/Ll0Hm
oxy7hlrFjoJaV+ARWGev0OYLEnTDyI58wGgAn4PVSgEk1KqNIuKcCkOnK0iLIDSijsin6lxLbZG4
9LQn15cEP2Jt6JX9U9NahAaAoPDPU11tCcJ9vGdp3Dkh+eY4pCW8hJnU2UspiaNsZzLqXeiBDoCm
eDYtYf7K5Cjn34NnPzeJLN+RwIaTk1Nv+uZ7BMuO3k85ooHWiy818jVlRbNpLLUjYLkVRHKQFR4l
2L4FAPMrt2/pb+DQIxZkSQZtM4TeoKwMLRk5777ACZw4qbUO4SQ3Zz+UxnOgKpnsUpxOyxszFcPf
tESLsoqMhsohzWvbJyoYxRPiI54pW0tiY6vU8O9vK2qWr2nsoVeYYq0z1oEZxPe4qnYk+6XWHo2C
Av1MBGgpd9Rl+qAPVaKuMUmDM+lPQ7T3aNOGFi+TsXUxC8Mi7Vc0L8u4gsNCHLiDJWhfHs23YREo
Uli86DCRMMBB31NHP0O4kFAV2RHpXtGlsncrwxBIRnzaLVxkmQz8rJeZXe25u7q/mA7o5R0pVhvc
lKmRPQ80QTNgdkV5/RgVei5twiyxjyHIJG9rKLOwTAQ6XScDiuAkoEFCKCKdUh4JaqPfKqghS4RO
yaD36zQDw/w2pYZ/7gdKeneAnPJ9LNtJdRsJEzy70QotPPZWbVS3XqbNlOxWKME6GYjbkSDF0ysC
YipHZDiENCSAlJwpEfs/7Jqoif+FZ/zVLBBdVjfI6YrIMBR1G+iG22rqbeFkieqdsLgK23U3iPrS
S4Oi7QzqxMp3r/K0R72J6p+TrvQlDKW2CFZ6UpCsQlUQjQV1Io2lYNXGgjaEluWZ466SE3m6RQeT
2xeU1eODlsVQIYaoRHU/h2TNvi6sYGAZEwR+6Dyoow1JZEtuVFQl1Mmw17y1Kqc8FlCovC1Fgu6p
UTPtGdAlom1Q20T4qtembTt+4Fcvk21r0Ls7eZRXyD3Cn9Ukmh8iiyUO4KAjRBmgnf5WiZAoINYg
OA7E6KF77qW4pYjXcituqPlo+l2tDGTEqImauwTZK+I44XMdkb7HrhjzQV/5dgpZugOCyHkTJoqD
rabL6CUwxzQ3ukyEfxF9L8TZQi8Ev8/q/XsJvLA7DWYv8GbQSGoy8HYJqi1STg9XKimDTpMiT20c
ucwrbatrARy0mGzCckdKesIpdb9+zGKjQznXIhCi5mt5607XZH1X1nlBsSawqh9FJdX1TZcmqFiD
tk1cpQpNk9vby0p4+bQTJNySfxTdJFOJzoocqDXS0q0C0jsL2Kp0DSZh1JyfYUqdLlLJ4FpdDbZ9
wmWxRwnvwWwPY6n/TrST4rpEmSs8xlBnmj8kcBkeGomHN9AKdDSxeNeD8VigH/jWqw202awhllhp
qtqXD6MudJh8E2xSfq5tJN+ISdtwh7VX9zsOkCatoCqV3A+Fpf0wMmk8xvLIJszDvIg3XdkWT0M0
pA9WmEyAEX05vrQ81r87CCrmLJFqz1kQSoWLRfeowuuX4fNa9mA8GN4Ie9CobO05CYr5KhgtL3WQ
22UJ60GoBwMQVuUqLBuMdBodQpgr+J3WauQu+mZgNQHXqgr9b40XxOGDBpOLyj/3avJQqkPwFKf2
MMJSbNozuHBVsBUnZDStL9vdllIQELzhN6mxkRWEuqsC6PGPNRJnurU2Rcdm9NDmojWr4bogintM
sKDzYOeqOLfQaXREXjOGyUtDn3Kklr0EUZWn8afM8a5c6KPZiwXyjvkUKsTORcaBg0HWy5ZDcbp/
xiBu1FEhRtEJu35B7z1bluSbhhDzACsieIaHBJfeKKYId1WcO54Rd3XVBodiv7zx4Dv5UMTruPw5
8Y4Tg8mx9kCGaQdOqmWw+uWwri6wToZwD2PJ5z82+yHbmXjL5HdTkrbbcqoqdgnFpJC9q5tQoCkJ
PGPczxJYddMd4ynXXyoVuunKovUxHrpVD8gtCaQ8UIlM+FKAwvWjTnr+isYjbW5Sr1L+YttRquuB
1k80BaI6T9PMzp9Xo1VDuPV4mk0ttT15MpCJFAWl3bJQc82x4mLEPZ0JSEermvJvQGMUfXyvz565
dLPjQEwgOyC0NtFSHbbVytKD8JUboFVWyMEGcTfiV0GpWI3EHqRYM7aQYNP4XscPoGOaOThg1TY2
YaKI+4Olw8viyiswEQ1LQqpVGCdcOF1i1OZThy1b8BPBih/cZGYX3UGc0gTIIsZGbFpYGQVQ5bAF
VinLbR20GCoYEfRJx1QjWmqNumypzlRYPaoAIxO/Z27VoaN+IN9Mtd0bBOzlWN3OKPLPEKuKGHKC
pT3FhipAzYc+sE+50tflPXUq1GWpPZsaSGGsVMdEy5p43VqZ8b2J/BHPYaKzk0fNiVgeytP3QhmR
s3RqNlEul8Ixo8PxSIosurgD+8/9JAMzmlkb4O9sBI5CibhR7irifasclWNWT/4J457orlVMFNgr
LrgqfkgR7ImjafWZQpTWRGi+HVmXJUU+4sFCGrHJo9LwbEi9rVH/mlLa8VUuuC1E2VVq61Y/bGj3
2kntBSK+Uipne2xRVt0ogRqmqHlQAqb+vRjxVihvbQ1OMJki+Zbmr0209IaFNAVdeLijmZ8t0bbZ
UBKJOLUKyp9mYU4yGSB8JzcOuwJJemZa3ib06J6TuXmlqriSRjbRNwZQnZz9LWq/hJNJvbrvD1Iu
dPEAO32y12re90RecoiBgpY3lrdqNWX8o2Hdku8nj4CD4oJeZI996KXFPuAmNNyW5hMvAu8m+VxT
yZ912lzy9m+pS3v/rFqjoGZjq7HAoHIIk3YXS6k13WRaT/vn2UkEyKX3U//nNJpVuhuLPtC2DWin
fxA93p97TP+4M9V6ClK3lyNreGg40/QhzizTRJWBF8K3slWj6ba2Y8M7oC1CaaWSoKLfohoKDULh
9DfqCioegqxVxukyiFsRj6xBPirpHvAE0c4QU7rdSzhsDisZ9xdOz4Q7ATZGCbQcvxEjf5Yierci
8+5niK+kHWafZpDhhKKc8fCN4dS3gzIhIhYUCGBcRE9GV5k/VeQzvBdFL+6VYsroZ6wCdo6UFpEJ
JWlEZMO7k5GIC89YxZY3nnXP0LsTpSneME6k/lRrNh04fc74sZO6DqsDllvsJaMSr0NQ+r9iPsC0
DqCEywANIDvrtjLr1zToCR97PQQCtVLqR57W8zdDb+rRzOnq9KOYfMnbqnEhVVvKd8O3LrP6TWaa
an3T1N7QHbOhwnTFhk/w0AkgPmgTaIC3g1egN8X8p2evWDHmpx078DjlvLC3gQX1B9oktwN+QZG3
ptBdbad0asp13pT5/Tj+e+80ZXgqNYpwbqUGVDGRzmSmEzCu5QS9UAYwciNGZVK2+rD18jh4xm4k
JGtoU3GHkBWvk15P8nWiK4a1gmkBSzU0oKGvgG7bfMv1XnBn6R2+P1MQXAC7lGpF2g5QV8tkYDNw
pWjrGg3mAyV8StNamUinMQiAbCs/RbTudaL92/dmQ3rKASrWEXwKUnWQ4hx4EEXa0Ucc6mH5kCvt
bgBDubWnBtL0QIt2+qfi3qPetlphQ7P2a7gTMqXZkgOVDtE60IqaqfleM92pFjAosvTK65y+BpXG
V0SZSEhq3IfPSaUN4Y1d28Es0CpL+U7t0BVQOpDA7Ypq6AZXTsm4HPJfGe7EGMHFsvIaKYnfYbFA
RS5a+bWq5a4a+/0fqPPkfh6EUzwyA6vVb/La8pGQ8F7f5DQBmdaYgxn3QYlbgotnR3eRe5sSd+t5
JE7w89hnCXy3p8YrdYrFoq5dSwdrhjonVxesX0LwLCQL1Z2Fz9i3Me8H75jTdPbZlsfKjVW17X6M
GiVvcPRRRMS91Os539RpEcriBwq/serEirKOnDm4hGLtokRAkWs4J3BcNcwFIFyQmiloNSvjuZjT
HtczsAnmF5tFuhP65D1VsoXemcKt8WAV8ugiKu9OZVclmwmiqw+P3mx+I9+Hu4MyBPwdmz6SjQnY
V16TxcsnjGbErFSmTroCgYzRqiPeVtYS+iZMO+AhwyGEM4GstJgotKtplTzHaZ94t3aSSAMc70R2
08jEKEAoNv8sCgOTs97op0NJ0v6aIzNApC710X0wVYaKiA5ZzAoGcqtRp4RbvIkUKvzsM1Hf5rLi
qTQ+EVV2X+g+OEomZ/XfTOmKXznQML+gymySdBCD8VdnpJW1tkU5nFKgrX4VZp4m/piyRAlJozZ/
4yuxoHvTqDQP2EeYBZpxOyUraooshSlQavtBr6ih1JkR+LvcrO3JFZSgirXdqrTVsWHd3yqzxdB6
zIPuxMXaxWsKTbDQFK4D6WZu3KYdi7Qd+1uUAAgmerxHlF0Zog0TJNXwAOW6/mValhjuUIwI8wx+
LXR0sUg6rEFgJdVJCUcOlWEgRVszbRGBhboV/EQxEMEIrkXfnAJ/MOuD1g4zL61TwsM0DEVxwudd
7Q9y5w0UTJCyhPEGHoPNxu1jJIEK6t/XEAz4p0BzcYY3BNubgKKzMAgSaB35ZzU/WEgbpB1ZS6ei
C27yZF1ShcrxgkBCAygRwlFbecRSkiNoMRZvqoTEiZMVUhV0wkqTVNdMPNvbc8th5Glo0kwiwlsP
H5pu6tszhHx8zNn4hY2ZiT/B+GscI9Rb7eTXUgaFBSVx2POoBWgzKkfhsk7vwYAmtJl0HjM2fSP8
fCuMGGEixbZW20xYc+q3Y0/RbUaCVTYvz69LajoFTpgoze++LbVzqmNrnTiiBeU5jPQZxIQqM2WP
K9Mfm/IWkk2qf1ewkqAIbEhSfwGiCqpvsCUDpNQWLALdjaC7wIZRKQ+CDeKokn0Lrc58TbhoYH9o
1CisqdOp9/Qm3o9Q2qzE7Sto6LDBKbxu0iJuvF3Sm511g0tPVd+InoCFBxEOh3DkqIoLuM6mwFBz
qKJ2n2cpauSgq7TDMPiyL0CpA0X7NWV6dadmoPvfLQhdyrmBeojB1zQ29n1UNKV3JxBJgl4UkoRN
+sQwNyWCW+m7otddTjtf/tpDYoH3b0VZUcxH/aJCv0MeHuupq3p+eWmkJlN3LdiCjfmSqj5Eaujj
BC+rBNdl3MPskWYpZEYxQt4T8/rRbvA5sduAVblvKoUsU1QNJgOpZQcvJJhDfYNrZnvuVKus12Fv
th005Ubyd2iKfdkpunxEzYUIQZFubcB77Lo8EXgXLy7U16iQ/HJX2GVhw0wXZCFIe80XrpQGZ6GG
Yh0+Tr7dxYANlmZTPKuhxJTf84kHsEA/lwbxPggiuXmxZeJtsAEU8Os8HEvtaOBLF2zzCCYClmj4
Rq0MgDz6AyeRHz9j0dL7M0fXkO/zsi7yEy2A6TBRaXpdn2tRQnebWDJ5h07IJ2ZXJUMrH/W2MClR
tzWgR9fj9eamdaCnZ2DzYdhrJrQfqdNMlACWnnvI2NpOJ1IcjP6A5/T0W7c7I4SW20S/rnjgzs6f
771VVRwMYZEYssrzqy68VeMuVWyYT80B3nAbPqhJuk7h4DEg5CZ5NUn+oz8lmzZXdva2cRxW6or5
svKZOamtQi+S6Q1Ck5DFTyjNzCoGwU+gqd2I27W/xkLEhRdySHf0q3D8zdXmArM364dZa6oxO3pr
iBUXfqgS0+oSy28PfVKO666iAUoFBYt6cE93QXQEkCoEt1o8lO1GMq0fGZK1ndwF6slHouBdcbj9
0KRCUQVsUtrdWzIOqksjc6PFRyfI8/ZA+WPdjdso/SP87xh0XVnsj07D8zh4vfOxcf2xF1966pVW
RZvUHuzL0DzmzjjsrIMhrRvHUh7D7FC5mn+TYsTg5DRzPKXXGrN8stLvxl9Y5gKABCruCmhPf5JR
Fw0NTY01cr7xt3HoN1DLt1ROAmUTiCsfWPl05oCYgubYKnNfztwK6cQnNy3tVwpnao8TfhkkO758
g/eA4KE0ChQFf0k7gZ3XxUw5bnaj9lftpU2Rx1e2/MfvAAAny/Nyz42ml/1IqwaBZ4dn2YHqzskv
N5TQDlF5//VqfzqIQutM9rdlKstNRY1WGxIEDAdFTy9w+W619j7SH/6LQUhVKQMQmanLzuNx5muN
qXvdAS/bb8JU/qBav9iBdsUjezkXjgUhCHJAS4ArGvbivJqSqGXbKHBRCp8r5V61nuzyyhDLHcIQ
igy5BDNhg5hRmdsmven6oBSdoLG4Gp3goRbNukJOam6rZAu74utPtjzsy4EWW5EQ2mhsorJTVFya
+D72/qriV9Wevh7lky/2bjqLoxbSsmBKKiU61dUvNfxti9N0rUfXtS+28HA3gjihVskXS3Snbk8a
j9e4hgBuVlfujWtzWax+IQ1eMIRadLLCJ884evpvPd9+/bmuLcr8E96sPiZsgy46PlfvnQ3/yKLI
0f1Y/4enZbn0i+4uQachspIZBQ9BJ1GwybC/6+bl66lc+1rzsr2ZSohOQIcAGp00pCex9Af7QISX
V7bX/MnfPqD/dyYElpoiq5ycxUzgBxRSIZvRaXYhW1E428sNQtyvZ/LpotgU4w0eRROW2/uZkMjB
Z6YfyikoTjZeshFmo0r4u+qLKwN9eB7m6agGF4xmAaRo2uK0WF2myMEYJ6ewuQPdCOs7u8XNGf7g
VPwYDVA76lz4Y24m9eRZ32P8vbXUdgYqMwHcS4EN2NdTX3qpL3/Q4mwNzaSPkscPCiZ1nWB/Fhoq
pV7fraQCSR29VJ6/HvCzb/32CyzOGB0wPLMGFDp14kb9meEsmdrUNa9+6WX3ueXEFgdtskpA09JP
TjH+pSmcZZR2sIOwexM32OkJpJfxsLHQPnw9v387crljbc3i1dMUaN7LHdvasSKjC0lOIpNOCCdh
1J0x10MJgHGf9BDfW7/IFLu7dG/epdg1AYNfazPy2Te2dZua3Bzs6ebiG0daYLQj3L1T4QbtOpBo
pYKy38iuTXV+QT5M1VBMFYWBQWOfxTceFduDdNgkp7K5B/Jd4ZaWkKQpP7yVddE3GGpB5UucKx94
2bnIUmncRDhjygRYpmouroQYilcFwDSeVYw8ZPLYGlcI+jNH3b3ZPyr5LcBgBGDTWje2+msok/O8
FhBgRuzBii2ox8bo0iu/6sMbtfhRi8uwCcNxwPJtPLcIL8fhMcQIQWAt1oJeKPnm60/w4VKcByO2
1jDWESqtM97fVwXun0bq8QUs/x7kZ1VVf/7zAUz+/twZCgOmZaYEZAnFyCjGc08VT9Ow6JZ+fD3C
vzDn3d5hDm+HWMxB6gbDJjUfz8RDK9O+C/TfzPmox+se227K4jssQLpSXFmn/8+4ZGKWZRCAicXZ
APPF+zDrxnOcHbviB3aIrjTL9sRJsrFB+jW02E1ea+724UAyWT6jRYNA+pwQwr5fsBopS0lNfzpL
mEk3KdIIziTMlYMeXDmTn41EZ2yFbJMOGfQNeT+SXXpe1fulfNZ9rNexlPKiHb7hEKUOXy/gtYGW
31FkQ6z7iXxucRc44vMrAVfinMvBTXbNKGz3vxjPUsHn/yUz9uKNHgEXyIgH+azW8SppHgTxE+74
Zbr7epwPD6JqzhiBrqrAo5aqLpbK8OEmwXuREcBbp8aIb5ry0S8rLJV0yjPqucvlh69HVD/eHQxp
EduASpB0LC+0FG17rfejfLZyfFUTXfpVe6b9lE6UelL8vm4NXcv3NWW7vV5Pym/QvnKrg4K6eMXW
xzSipDUp6INXnh+lt0MDyx33NmOPk8iqbYqXBsUL0myj2XYYU6waSh+O1EvH1DaiHZ6ewQ8k5sGV
k/bZh9RQwWCIxY5XjcVOhEyTI0BR5bPSP2Q/oph70Jk6t6mOxZWt+MmZJrfFIxKchetQWfZhpRwj
5XUhOF64hseFsilMcx1Oe80enAJ3nQGNTj/h6zSN66/X7uPSzdcILc1tLkmLwO79ccvrWKVrxzCd
LVPa4H6A+4e06dJ9AH+t1l6+HuxfL8T3d+b70RafFJm/wsvXTefqFWJ682P6rTzIe7GJNp6r79Rd
5+OAuBI/0zv/sX0s9tWVd+dft5sPP0Al/SZvNQzzX3+5NyG/LmHdAxl1Ovd7/55ywi29IqWjcW+6
003x7RieU1q7il29jQ4wsr6evfIh2lCZva7ZhhAG/6LON9KbwWNskWAIW9PZrzFvQlt1G5jGVo/S
70pK7RefZ7zhml85Smk0Y26jTd//m18gAFrZ16oGSPD+FwyqARse35FzXUscruobuO3OG9w+MnYI
1V+QScPFN+141RLXfj34ZzuNiIfO24Yyu7Iu7qU29Keopup/1rL60d7XliOy7CGd/trFzf9qpH+7
8M13Dqi6I1wx/+3pfKWjmacev0+nZCf1KJzs7NvX4318SWbYiJwAoNPgeVysa6ZBexKxL5+Z4b41
vQ0m0HhCFPd2d2WkTy8K4F/0vjzGPP6LoQCdg0mXU+6kU2nmCD9eo/qRtnARYjfJK1ZlIq/L3Lp2
P306wzfDLvYN3oJaGlcMK1n1pupuwqZyJLM4JJH36HkqnPJ14NcHv6jwiHZx+Wqlfh+KeF2AzlfX
uo/PUfnyEPPagFBaBuZs5mInDWre5fizyuesT8Ib0Q1/6TbUb4cYg4CvV/azPUsGZMhCoY+RsdxJ
qZoZsFmZt079LZ4waN5CnCz6JwP18tdD/YMyl7N6O9YC7ZqqoSj1JJbPvdGi96KnjEP5eatL2ROk
imOvapIT6cPdVFYXilq36aQ/pMl0F+Fm5eAwHa3rFDK0gb3+yhK4dWWKhphLPvnYRAdTc/FDBf9C
qZrcHAQRbwsKM57yO7CNGxV6o1Oq3trsekjZan3l4lc+BvyUanG9sIWsgn6KxeSsMgqhn1YEJaqB
o7HWHNu4fZaNKXLSJKPLk5b9wgp5l5f6C7XBQ2gH+6TKVRTE2hZe9nTlbf/092i8AICl9BAWi2CM
0BME3Gvlc0MsseoNNXLg1upXRvnkuNoECAZ9bzTSPbDK9/dt0QrabcWScs5XOLru+5u8X0cn+MBR
ucH07usd9PGQvh9skcxWaPglTfPVs12hnyjUu9Q6TnRYg7ktb78e6vOJ0TLApC6kyapYXAgaJpBa
gaDnjC6kNzeRa70ER4y4kMo/Df/VxAxNqKpM8CzkxcQgRE9hCyLNySAfxU0xwDkVogFSnK+n9fFi
4QsSwnKTCypey4gPU6FkMkcGmtoavxa1nG4a+lrd+LnmX4nSPx3KlCmcCwxTTHUOPt+8UZIypkVL
AnSuqH//RTIWOn7YZ69maL5+PamPdxiTmtMBqH6qkO3lUmFIbQifkTIIGVA2nKTbQ6dI8dDKkyul
AWUO4N5fYgwmcGkWpq2QiCyu5jjR45qGJSqkiQIzYFh31hNtpba69dhYLykkgjD8hv4Rq9VtjMJT
C650Z/94sCmbm2QhXNc2JcLFXskCFIRlT4sQe4TKToiTUm1Pzf9io5DFWTqhjAJ3czEK5mYKpele
PRPUyzBjdPiEauao918v3Wcn+u0wi9der5Di07lZPecJl+BeCi/4ucIF+3qUT+JSvtkcwjAj9v2y
xlvUUyF5mNGdI+3PCDdSih8brFSzdBsnfyAsrfSU5upwvC9fD/zZGXg77uIrjgX4u2aN6tmngKun
+q3Vb5Wi2Xw9iqJ+siffDrP4ippZaP2UKuo5y/E0sD3NzelCtq4r0P+ZFUovj6bbkQVVR2y8wz3W
k+khtuLwbsSc4MqvmQdbHBA61gtd5+3hWVh2ENebDMF/71vnEeYOWAOZL/46K7+ytDXmw+3668nP
520xnLDIzQXPDyu7HM6jjGLGOvZ/XfSi4ScOVub4w0Ut2LENyh6/vQ3K+soZ/DiokJHaG7ptAu+R
ZvCj3txtSGk6ZGyxdQ5LZStlq+kh0c79qNzF0b1t7oV5ZbxPVhivCl0QCmoksnRtfT+g5kUDnMpe
nFWlXZd4f9ThpYx3WLhjRletyg7aSfuka4pjofnl8rjylT/JayEp20gy55uPuHTegm9mLJDQ2JE+
Bpe0/WmIE5LVlR7dKFDi4sFpofcM+C/yyelvIKUX+IvTeLBQTWEFVWIb1popLSl/C6N0v17+z76M
ZZOVCI0+ouS8i72fo5yGyqN45xjJDVQquSZ+3ENM7yDGBzRWBRhCbPzd3ITXujV/YKvMDwF24Mqc
aRNPLXu1d5PWwLz1/Uvfqt+KalfETtNuABjxvz9Y7bAWWLNWEvZTYrrJ04MRnhVp64f1lSP3yaME
gYMgnuSMkIUk/P3qoL5BJKXE/gXNpKsZ3+QJVKV6yF9VuBsHCLxy7ju47Lh98cPyrzy/H1Gk94Mv
HvoiM5oO1wz/Emf2phwxOMduQegv2L07Baw/xbvW9Hfe7e/PPB8bm32N90nGa3xxGkLamCAn0/wL
5k0ID0NYbRhJii12KdfqNJ+c9Dm44NjBLNStZZ2Gzl3TaI2WfzEP2Erq4S4bjlYvVokZr/Pyh2Rf
OWjXxltMTY/ookKTNv9StHMxCl+Z7K6lRR9qfhcT0a8Pz0dYU4N4AtcIsIZ8myj3/b6By6eaOKBE
l2k8+ttE343+QY/+dixgHD22OlV2HPGLzWj6x6QHQnaU4TVycWWSHFW6EdJtjR2yh4NqWUhO2d+g
FAzwMk+i8Fqi8WHN3/9UbZHP0EwRZ/64jS75t+AHC26fyz/l07Bud8keNtqTB1X9yuf5EGkthlzc
8j1tY+lb2EeXuv+h0dG7/fP15//wUi7+/uJOxVbOqk2Pv6932I3YpYNQuAx/du2P/3wcWzVBeU3e
R20Zstpd1WTjNEaXpn/Wq/poF1xJqTleQr+XrqzTh1icOdk654XAkXdZXixTVhp9I8Uec7LS7EYe
8gTz0ZIceCrybT223Q7d55Uo62OupkEHItrgOuA2BqJ/v43lkcQU67jp0Dp0MVn3N+zOHdqH8Cpt
7cPxZCTAVW1OqAFolmFxaiBUDDtfPoBYu8NOOoaOvZG34ZVX7ePOeD/M4lEbhRWkkUSz63Y/uPEW
8qp6Lb/9uLnnIQRFDVgVc/z0/puJ0EplSQ/lQ7MDnXYRL61q99U/O3vMpu5+/6c78N1gy8oQeCUd
8yY+W7wNXOGod8ru6wE+brv3AyyOajLHR6P8b136NaYzd9AHrqyJ+vEGej/G4riWssAcqQ/kg/WA
LiRF1IL+5n644/M9e6fQ8ZhZ74ZnQO9j/you3qrfoUHZWHftlUP24cX9twv/39rZ2vu1a2j6W6Z9
JB/qtaCuIByxD13rynw/Jk2LUeYd9Cbk61HX1FiMskPcfo1f3cZ29deVugLLujKfz0/V/8xn8ehh
eZa2XcR80J/dRq7kWBd1K7nXhvn0nniz5+3FscK8GLVxxgrWa9g8LoAg90T2s7u5th2Vayu0uJHw
xcBFuGMk7yK27Xo+xOhLLvFTcSuO6k5zyo36TNcv4WpXHq1rJ2ERjdG/Hgc1lZFVJ3CKW23tX/+O
12a3uDumsotL9FzyYdqITTpstV+E3052q68UB6NSxzyKM1atonX9q/P7fFuCaBKQQWYlanm/Lcss
0kMjSOZt2a69feKqu9KFR7Kh69OVW+VjcjEfgTdjLa4VVfVoQUirhsO8iOM63lpbz822wVZb526y
/voO+/R+eTPY4n7JDFubZuHUYXe/vfZCzv/fdxHzYiKLG6MCtCo1qACHjp0YrlP2fe8Oa4e83A2f
v57H58fMNC3YI4AAVMLerxB+OKkkZaUMhzze4tiyLm7jc3HwnOjKvXF1pMUVpUt40QcaI80HrF55
Lv5f+2zvOddO1dWRFleUgs2xXM5z6tfdrl6Fa+JBV7+rbvIrBNdP78I3H29xRxV0pUn8sZjvqMHV
nfm5tPbN//7TLW+orB1z22BC+CLuhl3kNivlr4Oh1/3/cjcsLiT8QIQSaUyo2uDjsKpX4hg7ikNf
qSu74dqXW9xKLe3uMy9mRi2vYoJohBjQaS7ylQl9evn9zwItCyteIbWaKZjP4M6Pr7qjiO9cu3k+
ucVhBRKwK1xy1LIXqwNVn/IoAmcGCZyIQca79L84pu/GWCzMFOm0HrP/bWl8htxVs1rlO2l37dX9
5Hu9G2axLIWg9RVCk3lZ6Nnr/B/Srms5bmTJfhEi4M0rfHtD0OkFQUokvPf4+j1o3R11V2MbO7qj
kfSgCCYqqyor7Tk0Hj+wUSzs/X35DY12VwoTiVfBAwZCMAbg7i5UjO9r9RYMo3oIWx0AeBzDJLEm
L4nk7m3qjUjicQA9Fw+4KSyMO4inya5SWgoMebXRaX39vWQX5t49lIMVRDfIeaBrjNAjA2zAMGul
6d3rV/l7vulxi6SPQAdf38LS7rN9kzb/yCK7rTuwjkp5fZGV7FtgNp87WKMK6QiwiG3ZJ/fAaNkv
Vo3X9MY9LxrbyWwTr9WNeEKzIOcrMRt5ET+Z9VhH++jlNhcmWBk0H3HegpGafuKdRDQ7olMT+kVr
MP79ytdlGZGJAdEH5QYq5ss3ucGrvQaydw3oxgsWfvasIlpFXygSiAIvEA99XSH9XlcRs0sSDFn7
KOuLJwEh2NvYnQRvXSUnFh1KnANyXLXDyLdEiUvrnQkwp4D5n0+YzvbVehm/CCKgzDJ4zlgt1pV9
+okB6+7dtVFX1eQ9tXW17JOmF+ReRghJPV/LJR7ssRcoQGJAbmVQB2CKl3qgy9q47fZ4V7fsS6Al
AM8GbZ3uHuoPYFLp1VIBb+aZQOFMERH3ohR6lw0B9gt0j15PxNYCWH113wnOwXmysuBaMpMtWNvA
Oeaf032pRvqSoZq9WlfiyeeDqmIk3EA6uvO3wqHWd+WWX9fbwDZNZm+BlvcDfG7fI45eai2c8blb
JSgijxFPDDfgb2LPhS5j6aHCnp8aQ7CrnY8337UnM8Kq7GY5Trjk5O52+0oiYbJosR08LqiZHbD1
wFBsdJr01FmTS5PalTYYCCyRsAFq1aZfddYUyLr2qCmAcv8JTsVYLczl+IidcYXR6vKPGgTipQip
AMPFI9Sg2MJBPqG6f2rWown+FzhbIKhPP6ufIKG3cg2MFgjoCwQWCzsx4+nffAJh3zo3CIGNhk/o
9VgHK4Ge7dwjuxq10E53oKTWKGfJoZgLZW5kEkYH4VolUmDGxjbkuRrZ3CXQxsy8jnaV7kmxF9Y4
qfHB3pOdBlLJCR0nl8zuB7fx4Zf3OGS5puiLgpb2kzApNVjik5jGwjhcp2xfaZQGTFgN4CidDhbt
1cK6Fm6RQAQCJcBY3HFaV2dMcb0LJyNZt1hecnRhL7y/CkJvdo6ICBBnSWUSTjuHyzKFof220qRz
ag86etOXvOjFg0K4nhMzDE+5OJz+ttWTPaiMLrvX6cAiWudLD8KSOgmj1NcTXrwEE9HgIWpXGFMD
D5te68CqMtiVa7swAtRJgIudaxIOD9jBketa3NXZR+HKKBCWSvYAY1CK2FVw8V7yQkCZ0trDZKx4
HaDXWnWc7ICiU4vJPG56ax/cFNJ1FcFZCNYn7K98ctfFHqbQAMfm3nutdbRJQ+sHpPkOaHmzFTDK
qu06fhFLfdTAUt+q0rrR4328B3XrX+YAr8+eSFgqEKTLitDiMGTGS2VUyHEeLeFEq0vP4qx3i65h
hREx7wG3mjjkmLKPwibqmJ24G39KF4sBnmID7CD2YiJ3ztm7lkWc8JJqOrEC+sklDcg89WZntSvw
6ML+p7Z3rFXJivfTsxjiQgMyRn1sQqYjfb/ff5ZKHHlghzfgOID4Zg0cTA2JYzx64VJD69IiiRMd
ipwbAOQddkqD566lh+A0mUUQGBz+KhK6Uij5pMLWM0CahyxU3ZFXbR1Xb6fXE9vHqvzfBXtos8TI
Alpk0VxGnMqYi5FgGpjftzXcyjvAxsNeYPNWLe6DbPrG4y2b9drgMorAY+CBaSkSe5Z0kpekoHTc
gTbxu9fZF65eOYXOWMWWGgzALdn5LjP9XYZAk7KEJZ91bjNhnQANIbEA5iMV3AyAQUrApLZTcDNk
nFD0vWrAytLhpS9FJ3MP97UsQrlFI9NxDeyp3WAhYt8pWn+u1XT9/4iDpntGXoRrSYRLAlDAvuJD
rEo6ACz+o3UkO8SDKm/r7/Ij3RcmjyKAqw3nx5t537YxDeVdaZMIfmBnAJrbYoWgBT1l+xY+qbBx
9fJbWnsa90WrNZBGFmTO7iD66KauKBB6kkbedV0mKoWGxTtHqe0hW3sGdtHCnDS9+RsDo1zJInaQ
AYRMUIw1Tos9FUODr2qFhvYFJ3buxbwWQmxeKwglEwGQ8HLnJ9MJt94S4OA9VtySGGKvhLLqJi6Y
SW8Rcu/tGmjwKrq4Fy747PtzvZzJT7kKiMshZ1GwblkUdttDdeI2npEhU9Va/GuwMC+/tCTCg6zZ
jpVG0Hdfasgg1a50MCXjtC/t0OKaiDc1wBsnoxzP4k2d/H3PmMxyr7kqsyteH2/TXH4cM1Z/zjfx
pkZgycwYD4sqdQzb7APDR3nBt+G8/ZcHgrDEWToCaWk63IDr3045qcnuY1FLZnDahTvjdLUg4v3M
MqYSJy5JvNLTmxbZ/Mewn4JUgCnqQNbXx8xSfv13WpSI2JRrXaaufAidSq40EjOJNq6B4Ke5C/bo
MgZGLA9QLTSHVLUMWgCyZ1pKgIAc8wOLMmG3j2w0M2w5/WeNLoBOx2z4xzMumlE8PXn66bSk2hkH
6EY2sYUVgDUTDEawu81bfmSNaDOqwOTWWg2CBQ3otUZixtaSbidL8WjFxIbWUsHlbI8Vj1uUfYGX
i+Q9CHC2ybHfi3AyOWdhM2dybNfLJDM9FYDtWCHGMiV1x+jeJjcPq6OR76vjs/1rQaczNuVGFmHy
wxH9z3yIxTUG2GIRsEXbUG1sYeHyzflBN3IIq6/0fQA8XqzpDeDh77RGoS1gXK2+0Oirvr+zJtA2
QeuH47rUqsbP7B5zafIRJXT6k22eVRDVrNIXUCbf7JOifI7iyFrYsJk3mmXQvcRjWgHTbvz0DVdv
QIC+H4YbqunK/y67RLt8U++nKv1ic8X8ev7IIh4BIHxzgFmeZGmXFKyvAvp68uym1BNqsrpCLQZZ
cwcSvapTo7SCfj+aWF8TDGXTMCW7C8UKI5AGRb9LybcoLYJOzAliabTGomuSm2DVbhXZJE2UMCHP
7nirRSSPKiaSa6szumMN1kSuUafxhC9s3pxRuZZJLE6IeDDAxJDJHNxTcm5e0hVtcLoDwiStNNKX
eJ849Z4zOvux4LmNvJZLbCRCkYwC0xC7A8ooCBvMSvh6LGDOXcVc0B9tEs84GGM8iY8ggQIW44SH
LOluvqFdULNkRtruq9Yq888mpVa58CoXegny36X+8zn7cv0NxPMOAE0mrTFhsKM1dx1tPiPDM+jd
9D4BvBNmtNNRxgDhJrpNlm7+XC/NzfqJ56JlG9DJtRy7A1WsEe3bFbdlMNLcqq0aq8AQHnTR5IxS
g7lzFlS/dKiIN4NnchZDBNNL9bn7BDCt6pwt64jCQG89depSFWquOnK90ov1vTJASYaDBG4ZhF6a
aI36Z6EefsT6CpgoeBxFvMzlFE9vOvXXf6vky6ddifZrIFMzA5QMMifUaSl1XB0c6zhlQT7An4Tk
7WkpbbBwpi6J+iuRfMlKPcqnk7ntIDI0ASyKbPtSBHEP6AQcUqBtTBgAGDXiSKRDqaQC8EQJ0/kB
k0S4bc2DeQjUr6/SKA1QNX142vfCuZmeQdLXuBZJPJNcDRz0wIM2UatFe0W2LpDmqdflWbRzbbGi
NWuCrhZImFsQotWNX2CBvo+MtLlzvMvVYN/on8Ka0nP98eqWxE3/frVvLE9JQRJAnBBl6kjv+Sxc
kHB5zR/pjzCqShuCdcL9z2nkNd4IjEzDfk03ILZL7Rs8RAsyZ686plgV0K3xGC4gLByFFAtwA0R2
l7554CVs9fwVbbcFZ4A8+F/pD7iTAuKkCboEAEESKpC3+gsVCjzjIF13YhBwOJyQ8ivZA7nqYynE
eu6kEKYL0MlxwMVM7whvIfKb7qZjVJo7R/wHGGYeiyJfKFIW2S4ghhiepyrIiqgtlbzLydfo/hB/
sOk2QKKqRjU1ssN91j+xw36Ey7iwVHL85bd8gNYCDxKAAcC5vNWoH6D7e0yF3gG0PsiY9KQ1ADKs
CqtwNwC+1nx5vF6yhHgnj7+VlwKlNsAm9w5vAeZGQMbTHgYzt75BgI26bWcPn/htByZoUmxqFVv6
Ur7igh91dUPuPoG4IS0mNsVKYHtHpt9j+VDThZqlrZGFNrB3unADjki1Y4JDE9V6mb2L9ceQGZgs
AWQT2GuzTeR/ZeBFS0y+39Q52MLH85haUSXsZXAkgMME+EfHqgYFvcisO77ThoWIZf7QCGg/B94o
CvHkzLNbi2LT+FLvsL4Gr8KafpUrzpz+9rUelDis5a8Xjsp0i+/UJk4FcEUCJiZHxEn5AKBwgaV6
BxztIgDJsiI0ZG/gA7XLayQfpQE99yPg+v/mxFzJJR6EvvAAjRqJvVOxgABq9SDtTCHnNN49SjEY
tiOzo14ZINO3u0ZZgSgEJBRqwKpiJ+i++JbA0npCBzKLHZVulsapyETR78OEsApFcUArYi9uz3Ms
CxU/ttiKEvOiYvArzvcCCB5lYEWugIsndZRagiSu0Ba0QgRcv+UqPHChJIxxAe6LkEvxnQDuN9go
vzUvQYkob0QXpMFyqoMxWfW8WOdig3I3Za7SzC7PnbDSmQATl02gJiO3kTwQeGDUdJ13i/iEM58n
Y8aTAawDaK3QzHX7ea3YgTc7lxun7PcJiITy4Iyz2vOIrjFcyA2Oh5aZYSusHqtl5oxiJIMDjC5G
WcALTGpFKsB+V1GtM9IvFZNZo2hVGYCB08TglmCgCR9s2gHIEqdsOGZBUNy4XSKqCnLnAeAbJJGH
HNXktnuJKFNkt628Af4yf368NDJN+FveVLFWFJlF2omw1C2wPoQRRJjOEDXZEwDsWXQj8D5AHnmN
xqSkwcVScQJtU/4EDhppHadptnDqZh5GQBNhehAAwgpDk1F+zscxWwZK65xlf8JfA1t1ZmXUr3hE
s1doPV4wNymQMDgyJq8AgoDKDTL/hIJjkPtRgO/vnEgc0v3IC9Q5lmoKqGiRJ2odV2friXRU5XLQ
q3qgPAMj0vRbaYxgGNktNcrFFyVygza4TbKO8iw3GymUtaYumk0TyM8R64P5hAVByChFwONz8xRQ
eTBmwCupDQ4MmaCyyC2qAZg2BTgZgx8wzd8gKwhWvUFAR27Dwd4Amn5cMPFzBxk2D1A+IsiiMT15
e7jAD154QRJ1ThunrwDkPwE2TepObbGvuOfHeia7Fi4HC1AdAv4TOUxrEgcrlutuiAEc6PCuofCr
MHNXAHXUUtDB5t03KOT0KknAgdZpiUSBFDlecOpIl/U/H4AqKDBjgVx4+cArrzjHHPAogfvSKXjT
7WXwcvvgjESWLNMxnL8px1UarBPwrIj8T7p5yprUlAuwGQ9vaegdH2tj7oiLLMAwMB7BoNhFOAfg
PhdaHixMDuX+KJqfg3IA13opqlK2B7HqY1lzFmRK8mDiTwZaI1mLHSTwFPpp0zksCAlGKQarkwgf
LDiIP9sJn9bTGnahgDK/2VcyCcPslT2bZ2zbOZxL/eRkK3Stibew89ZZXFnUOOigqzQDplfddNRZ
9HQ+XvOc74IFQ8U41xgEJLORYw72QRCJdA4gHfhwVTRbId5FzYHeMbUR9FoGoL8y3zBg1eRHPd2N
/7LE9/u0XX0AcbXQhVQAFBinjfMpQ4gTtRdS0wXLqms1QbSXUn7Bx5+OzJ0duxI4Hbmr440nHDR0
IrY5BIFcz1SrAqRUQiPuFzQ79+Zea5YIW6gOJGxKCM0OVGWjwKjTIK/LxVUAkI5U4jRmGFW59c0Q
lHPCgrH+P87VP9tK5l/cngWhLY9F1rG5m9g9DQWzhG/G+PxU2Qsu4ewdxasAfAqcZGj2VqGUW8pU
W0GWlLwXtF1HT+ChpYYz574sZkBmlQqSAZ6bpCHuvJUVgCSIDeiyc7r0qwt2oi9pIBsFrGoSbcEz
krnmd1b/yxzI7yMK0AoAAE3YknfeU1andN3ikoJJfpDR02QKCJfAtdRolKK2gi039aqpbf/r8RFi
Z5+dK8HEU5AXihxnQofLOa4Y/wzm5ecRrG412h5BpqP6ImhfQCZMBy8Z5W3idNV1u7yWbQXOXVeH
GlgjVyHv+MWxoJ9Yt1ERiDDgunV78FyCCoW3F1HvphTu3e26+mTCSwCdTt03GXQltnq8ksdG9Tq7
pqoF12dONQCXAl4XsJJQzZCm77i6xX7fgTybq3onVHYCumTSRuMq0Ga/uIKFPEeMBlgPty05xZ/V
s1I6VJoa3OiCAAX9qdQOEbyY7WiGW5d7sTn2o9Vxdo/4/vEOzlyNCQkL6Os0A9BBmvhKYD/4TE5N
2gBK5Lp3TwIH4qxYH/hDAWrSvxEGWBMMVeC1pAnD5gZjD6pGAfcQlOPoIOI6laFVMfpJJ52agufx
sbiZncba/ogj7JvIgD4qa/jOQe/71rVMIAk+FjCvvH8EXDzwqy0GVyWoVQq6c/K40gpaNIb0A/TC
lgAOo7hrzcfSZtzb6+VcIssraQV4J/lqwHI2ApqlH/9sMnE7WZCbH06YSD7n6ggs8HAtwieXrgxW
qpBv4VephyIHX+tVfaDQrFevZNwUt6cZteATVSoPpVuu2aDeRcNinnwylcRNxTdJ8HeAcAqAU8KU
CmgR8TCahbNJZ0dFcvO9P8QpmJxqFgzA3RC9t4zwBedeWgthVaYqqL78BfduxsAhVsP1AAiBiDkG
4n60PFD3wICLLS5OPnvGvJOL/nrP03h2tbAFk4rvlnslivAzwqLPlJITcTsK6VCkdv1WtGh+ACkC
Ta2Dn6WghzsX3M9uuvA8zh4sRA6X7ICIp+vWUnEgKC9LhoLgJpNVSul4VelB472wvhm3Zgp7/xFD
eMoV2MXDQXY7hx5sORjMFmSDWp+Duu3daywwsTSgtwTzmhoPjV6mH0uNxxcUvHsF//kAYi/rnAnL
GFzDTrzqzdZpIjVQQf9rVVp9PAgmZ/5AKUbfhSBG0vctKGi03gIjmypmizPCs8eK5wHeIU+pB7Jf
wXMH0BVKERJy6H4FJ0klqCACo0o9Lt/C0IL/p1b8uXirK3SujZo77pXmXGuN+/54U8jelN/3/upD
Jnfm2qgAyWlMggxpoQOIJt+gf+ZcJXYt7UbGSnI1jbEjZynUWsStbLcdozNTmjUwQqNGrwtzFEBY
5TNg90yfH3/a7HFB9h4B3pRoJoGHKrjAihwEvcO12VugFL+GeuMnH4+FzO6DgN5WkEhPMCrEkZC5
ehCYEPuQ9gyFrC4gRlw60MUyNcAHt1XCfuEWzN61iXINeOp4cMm7BpT4tgO7ZO8UXRquuWqMPgY/
TBeaWGd1dyWFuGq9wrmxxBTQHXjvty4Inzc554MWXKiVp8ca5Lk5s4XSCpwdBYhYHCFLbui0DGqo
EP5Ua9bmsGYt1gJK8jNl+lb+htNi9j/1cEWvwTM3HDLL275Gq8FUfjSmt8qNxmQs4AN++x9gpa6a
Ff5sjafAjJcHsWeccwwC/vlWYrs5vud4MYcFCFlfzQa1Z5AVcIE0fAJlrCoX4Ms917u/ycTdiCUs
OzB5uECscZSpHFzYPzL3qeVWcnoQwC2eHHMGVubxpszu/9U6CUcri2Qm8uW4d6Q2GNZZ35dGBrK7
lQiYpQUfaC4Zg8UhhQX6CrB4kcW8ElX7xAvK3smMbg0UOis9Mjr1U3yadjf9zraimVqV/XiBs/f2
SiixwJbq0brEpbCfVOduQpcDjXyZASOg8gUVzNvAV56Ibh4LnYtZb5ZKOJRJllZy6mOpbJcZvS3U
QLfsD6XdZWaZ7oTYYF1kdQ0qWbIa8/v5j47JoJJp4Gm6HKw0LdQHYBYAbNWQqW7BGM7VJq7XR7L1
gaBaiEGQgEKXgjT/MVJkraXXASYLpF/ee5v6qsQ8gU/2sVov/Q537zJS1CAsABUj5gVv36DEZSOm
8SA2oG0vAQYDcqZ1YIELXYcxXgk95m9cs6HhJKSeDtgtnWeOVfquVB+FtKI+POqb7Tc8QMtFfilk
mUs/TXwN/3wccXeZkmrTiMNVSlzDC62qOdWhI/Pgv10lhtRocoRGPCHahI0MClTwJv/7xO6NfOKk
U4GSAuULW5+nGEMwkmwbSUYN7lUpX0ovTnq+3wcQRvBTmQjZi9t9oDiQKfAlXg2Xf2MHW2zeRSpW
feuvtvuPGMLddEUvHWl+Cowpk+dfFZRCePmpTg6VALj5UBfg8rBq0Mt6jLMm4EDIvKdm8D8Syaaz
Q0/lahxsmKgFHCGzcMeXdEC8ZgHFFzLb1r3TIkPBR76WuqZAZacGjvdjPcwbTjhg/6tu4tj3boY2
ILrBqxBlZhhsI2VfFOF7rhwVzKZ6+Wak37nxnNDrsLbdptFDqlpT8rZAu+LjT5lbNI9k1YVWDhUj
9nbjAY9e90IGmiZaKvoPPmgnOTz6lHOR2bZJIixpeTq05Em7FkictKpWMItSoInA21fikaNrFdiS
TWAG2Tphl8oFc28FSos02kyRn0cl5nZ18lBzbJ+5uMEfXvZZ+SsahMpNIVnd52M1zglCjR3JHrA2
AB+P2FCXEjqZzbvB6YsCBHYwYlTznJedPWbBQeaXrPVceCyh1xhJG1BFgF/2dl2gzavBAIrS6JhJ
VtQ8d31iJmOryc2aUzZKzqy54FtJK+PxKufeomuxhDo9puYiwZcGJ2BPUrUOircoMh+LmDseVyLI
Gvko9EOWUuLgtNVb1x7KstcZ3wxiXpUjpwQI7mNxc/uGrCmDLgR0ZABf9laRVOAWHJVRg1P7SONE
CPuAidbYctfYPiqF/1YYaEtAa4R7j2K3RJKVeXLZh75Po58FDSul2bIf3I+MVaVo4d24v9O3csgr
JkdhHHiQQylrgKWP0lsO4uHz48XcRzO3QghTXrexEA8hOmPQ6YBGf96l11Q20AvHYSZwhxgB0RKq
P8imkultJWIGug05BKk9o/XyJ7wfYB13vQFmeg8NlCPa/t7AtkoNL4mwkYZfAzIIuU/pAroGCj60
/fqnH3zxaG0Y1qCUtlnQA2W6h5ema4CnuqSW+/N7+72E7rMuCASpQ9dZkh2H8VTbld6KasbqgHZ9
vAFLkogNSNCoUnUFJJXSypdXkVAYkfdKKxObPY1ujYXe5JluLKwMDwTSYRMlsEy8FFgU5Ue9gpVF
8Y5rfbvKjbJ96rleLbrmKaUt4BJ3Fa120aiiqSTkac3zkGhxrZpegW2eST/C9MNH5jcRVqy/UK28
t02YG0U3GDA3AIsOvsfbm9y1QLLrK3ZAHQQkMmCuGMB/RSF5EYVfjxV/oVe6fcImawGQ+wm9B+DI
hBnkMkaupukJhy/xRKN3tze9zJCGJ0U4j6KRF4dW9MED+1R6mLMJQDl5yqlTjTaj4DsUNqEf/kzk
XxJ74tN3sXkTOY1qPDOrFw7IjBm4/kwSDdRjcpgwl2edlo9YkxFHA8M5wRoJ1+gI9OClOThywB7u
DN4/NLiAAQwlMOS2bnegxKuURJjMdDaZinQauqpF7fPzk9c+j9vX19f39/f9/mP9jBSb+t0BUOHX
v94WyEceB1OfOKRgrruVD2husVOYUXD8LfosVNHqTcGstGTnWYFVbzjLNblzYo22uGKM7CAatCWF
wFYKnxv78afM9N+A85QHXj7cAcQ1JDxvoHiyGCux6AhoTFDNujBczM8Z1HtlL7UozsoCPD5icExq
A7RqeuKu0niMH0rgl5dEh17770B1sGs136cGmLQX3kqS8+yywdPIDicxQAC+S8sNNBdyQ6OITqYe
QCqqdtrbwVO/eIwmHLfva1/t1JfHirz0rtxeNdRsAUAOFo7JfyPZTaRG6vKczURH3+zKo3Mwf5g7
IHENIK9VP80V+ssxLGCqMCvn6mjbtmavDcMCmkGp6afNwrs6ExDefg1x8f0RZXM6y0VHAjIhYN6r
ZzTyBU5oa1qx7dcxsknrpdamJaEkIjdONIN5MKgAAeeL9mP4LGKDe+W24z5FA/pLHanZk/e0oPfp
mXqgd7KBkw5ChOB+Ab3rO/3HDp38h1Q3Dz4m0X4U6uekdDPRZA5QduVeh96fQlX7YNXsYJ+EY6Pa
CweBnIj7ffaABw3bApeXIdtYyzQWvaGvRMfdNeedWW7jwNy+sqZiWGOna8zXCf2d38NaWmpPnPb0
XhN/BBNWxa8HpIdZCB4ZndWynfIE2rIiQvxv1tzbY7XPZJlwwMSpu3oiLKbJMKJXmiIL6Bo3LFHH
bas8d6Pqisfe27mvUqCFZ38TDQuqvXeB0RoMMlFMbgj4/1LMvrIfUh9SXdB7spNjRwXjObeWmN7n
jvCNiMmVuRKRBkqfdq4rObTFA4wjMEIzMCitVV9fUU2z+UXskUWJxE1FI0LDxR4lOZgLAfqVZ1P7
chM9M2dWz0wcUABALc36XqoSxEnhFWEiZKSRREHL0u0qRaYYWC+usEoNjRcbX1OMQvucJvYpDSyN
amJmZqqeC6tYF1a1QzeEOekgscBVaZ5jPQAsQ68eBatUQyM8+SpwUdTp60HirOZAFohVSntF+6LW
bYRVvKNWteaZruavCqNTnyhzaXJo9mRcLYg4+mJSJgEllZKj56Z3es4OSyBIlwIBoTJ0pINoBSlk
XG5yglFCmb5OWklyamCwchv3SJ1zcHhCY8ZoRz98fbQB1GcxryALVOUNoD82vlpbtQXi6qN7ZqEH
2mpsd98tv6szJhC1GkQv6K1Eo+GlbH51aEO5DVI5DmSHw6hWY/woV+Ci37KG6jkxwGReH1/9mUwo
eiOuxBF3BOLAwZeGstMAoa9Ca74pAdAXnrSBwbDADC3fgE8NpL7HckmUxMmw3sglbornVj5fclim
aMnrepXtA7VXW7U0XgvAWbT7pQnSGXt66bbGAJDAIoFBVPbHMpCBvtzLjmuFOmfXG2wsoP2LBRds
SQzhjHJywSBrCjFwA+1+5Z0UK8RQmPS+oL6ZO3KzHCLsiAEtKxVdJztv6QoDOGZ0Qkfs2duJ29Fq
9BQcQWqGpOY7syR4+sHk1eHAm4cuPuA5YRsJawNXPouFQXbqbbEWP0QgdJcGD4Tu4Sn6KSy0QkyH
jxTGwwtDoRQ9v+B2uhVGh27BdK2vOFxhgOgWFgpFNA/jAUuMnHPeLLLPfyQR+vRqzgeDQag4ig8c
Q8FHX+u24vSoeRKNDgiKCy7dZMLuFwaETmwi3l2Ss6PC6Eo9JqnipNvwSXxi9fGvNPePALLaX2cD
M7iTAHFH2egMP3tbGoA7C6fwPh+I8QIEGhicB7K5SKbv0ZSiSK1YKA6/oz+KNfur/A7PqcGe2YWY
cnZ/4CVMzTmgg0IS6/YkNInLA0euU5wSKNPn8KcEbEsTxczOV8cPaUF5s8bpWhqR46gjsQ0Et1GQ
npvaxTAkk528EwCwNtKejrTyBxeqbKIuRfhzl/paLPGShw0lu2AAwyE81Ifwif/FfDW0+njP5gzU
tQzicVWyXGKCqFXg0Pqt2n1gIuxQfmdmvYRQNnfEhWn2B9EoBo/ItgMmcEG8maSuo0fA+D12zyv2
OOiaoFVbxlgHh/j58cJmEkUgMENTGdjLQBKJWPz2iMR0m1JyDYH0WlILy0dIKmwavJ8+qsK+4aus
maAHgNOSAzguNt0nZT7+grlA9eYLCN2mde31Q44vKHUMdJ1UyfBN7rOyxNXrntUTXXmPn0Or+Ne2
BH0QU/FswkuTQPd0u+5BLhNmlATXkejRdEGXUDLr8Zuqu4Xl3W8o+tFANAAiNHTIoWZzK6cUi6pq
8opyaCVfww/9WYyeZCcpxjGBvEIvOAjTT7uxkDySCwyyGIgQGJyi6a5cuUEDF4kBnUesE1MwwlFX
pnrmCqXBcg2nPd43/u5OIA0vwpBxCPThRZPFKNZHe8wwcoJDjXumWNP5Rg5XuaJKmERzqVfX/RUE
thLuaLSZeE9jfxRAU8w+w0vTJM7qf9HeR2NL7lMea+Mzgwo2/v4qP7LMVuSnrtRozDx5m6EP1MY1
XSDxVnqN4QUxVMvKQHd/8xrFat0aYgHHHKDR+XMfbThvoUPn7jHFKvGEwq8EZSuu5KSFK43yTVkn
6RRRpr7sGkU1tHohIY0Y5g1lxEFY2D6be0YBOLqFkzMnGaxRaMCVkVC/6/jlhZ4TXKoUHbGnGIvt
I1fF9Hy+qnooORCUxJKqKD0JyrBU6J/b2mlCCYlZJI+RPiXejY4qCy9EVgztN+iTALCE66p0tBbS
Z45R813imw3A2iJNDHejtw7lA4jQNaBH051GM7ZPaaOvCp/KsBlHsypVTzwyDbox8x+sZ0eywbWB
WplU9hJ/B8UuqV3McFpN/O4BOUMAXogmb9i3dC3wJ1oezSBU3c4s5S34khbM+r0ffznBzJQpn6ax
yAkpkQ8EuBRIx4U0e0T8VKL3OOb0psg9O69qoEy1MatHJdeuCqE61bFI68DJfvLEpNFZxpU1QQFN
WZJ+J9MKeW/iW+RAh6WyXMKpBZDO1TaV+tXju3ffADL12inoTJPRIA/kGsLF43y2E0dPjp+5So5X
Csske5YSV34cF2qABva2B34y5/amkuOuIQefm0ISVgvqu/cvMFEtSNIUDE6ZZNK4tRka5cNydJ08
TDK1ZrITEB42fNmpGQYLCuxkJNZHX3oJmAXrc598gWgZkTuPNlgR5pW8l67IFXRJe89JZoFqj7M7
xmxpq6v14Lmr12jHFNwvfnHKajr5twYWYrFmZqI4lYHafmsOxCjj6KhKveewUWSDplAu6lzaNYas
9a0qYBLQjlaVPfouv2Z9qjUxVwLy6jHXZc7HFF5X1Evu5ORkE5+EuFcBlAfIGJFNJy4r39YpUOsr
77mMeGTawkoT6UjQMG4qmCWXDWaDlkI9qgvZUjwaqKphlZp1EIYreWCXOhTukwTgg1RwJvH2SPBt
ydSfF9JB3qD955l5kn0tiXbDN12p0ahhoDREnMXrXWekgcGBLoE3KjCBNVrGFyqdHGJQc25ZzH/n
dhIaII0IUR37NbSWEK4zwZCYjcDpivIiPXu8JlFLepzcU1KPE8yuhKlUsIuQJyoRhNbLkg4n6sUF
2ThYmmxum5waaV/wwKSt37Lua9iEo5WI48JFumRo72Qj+kSFCn8qpBc2cB3bemPuPbPyHsbD1b3z
QKE1TvXzdSNrbGtH/LEWTBqUD3r5EYPApXvhjaHXhXADxguDZ1XuKDiJrHcANKQMRVxG+b5/8LG1
Vx9JOGp8UwiSX2Tecw+7cqAqq+cMDvCgwDxRg/rAGPwmeR3fOM+WThSsfqkzGi0sbNOlMESoamJr
n/JQUBT6N25vIIfJ0K4RZO+56sA2ehqKl7Qwes9yM010v2pq2+ZW0bynY6hy/NYffpa0LjKWhL6g
XlCZ1Pof0r5rx3EmafaJCNCb26KRa1FqozZzQ8x095Asem+e/g/2Huwnlgjx7C7mYjAYQMlyWVmZ
kRHIMbR2Rx8KPEf43I5bS+Y244DWBDeObeqds8iUS5uLto0BoWhbeZS+UCH1no2nmu5KUEnUSO5y
37L6GICCYOIg34/1h2aQ3oea+y58jgZIk6b7WlnDcP4oq94bPOP3ZS5p5SSU/Yt6rFQHzY6k6p9C
/2i0ZrQP6VtRkHSbRG9oacKljeb8j/RMs22kWGPw4NeOqryJvTV8qf7O555kIMOzvTZYDTy2UZ1U
LyYS+HiwmdL+gjb0YeoeMcPurIFNSibaL0/eae0ljnZFegLKMIC7Gx5UzZHHY5ofYuBKQ9JyO183
cxSOs9e0tHLNLvpDuQm1x/wdTSr3b8KFGxyFJhUAfYRoyK0obMSrVbXPc6p/qSNHLaDnSwp/R4kB
7ZnMiYkYbvTaHI5ZjXY1G+1vYH1GP9de1U11OMrVyucsXUuzz2Huhzg1Mr+rPP8yHBMZbb9OFVkd
iugBT7LgtR5MWbZlPrJ0cY1OY+F0ziwzF2ITi/2YyJx/gfR2kkD/poSyQKURRXUq0A+mCUHH+dpw
F3zmFP3D2QvAKmhswgTt3ZJcln5wqXmXw81Dx/4Y+FDNzIGnSEkvQQq7Ggjk5PYCguZWx3EMhp2h
r/EH3YL0EKWDp2jKdUz5NbblOqG5WMiNFFwg4NUREVUMV2nEflO00D7voFj3UGmx/pIJ3dmv+foA
OeHeypKhJ2ogiO+Z2hjmwMeRJRZC9pVz3hrUe/ELFWR8eLwGIZTOyumgHwkUURAivDSetC1Dahla
aQLKXmmbvHKCprUrbpfS1gqyJ8q9xuWDUTqRBrjyn/tn5rbegmK3JEHnBt0UgG+pjCNXc1ka1CSL
LuomAqRJeNOc4QhnFcmm6O1EZYuM4Ud0AlXQWrZh2v6M/wKbFIzjhpVQF2RilRZYDLEygviiFm5q
OKUPTp5tFp017yKpn1Q7JhCsQ7sF79aqXemVlXr8ey6+9GAMCFIIKUoZgKbvHQ9kdeyZeh7uYSol
XG1KyleggysmWHkA3qSXpsm6+uTpCFw9AAU5ljnEXdFFVBPp0sMNObSrKqB4YtFOSpqaMvSKdveX
6CZrAKMyzhOuOcDjEeTOjXIpML4hX8aXEpCIh2qN3GZpGa5/nrlGQrErgVPHzwuDqw2v3Zcm7XO3
1c21xP5PTWi+4MhCoF8HYCTkvpFjmg8EIh1eJgVRfBnice/TozzshVI7es1DcSlG2e6yj3zYtiZi
C4uTvZf707jwQMHbeerbUqG7CBIzJvuSiJzceIEXXEphosGiHYkGdHw6bXxMS0qScsOvNbPe7pe5
SeZwxQO4ooTWCC5jkJuR2JBYEtCA9TGOyjeHJNP9Ed4mfAB5B/m9PJEFQbyJOVB9kvWoTmvhRQo6
yOY0Y0X4DBS0nRaZ9y3dFvWRKoNvBbIPhP9IFTJzmRWV3wsapZcsPQzqo9+OoP1Br5n4jYyO8rtt
7Ti1C0egpHtQ9ZNRO+MR/DykqUgqHqK1Cu5t3hDfI4H9dnL3giYYzPdodU6pyMX0UnPHbqKXEM2E
e1IePYcbSZ7ukpOOkuRAqrN0MdRz2W/9HGm+nmjpytTcNuVOnyIjfQC4KBaDfY7nfJ+UGbiyLqX8
lecvbflYcWcpUcwhsP2QqB6a+ulF6S0JtWJ57xmIzqKt2IhEzOz7y7S0/SaHAfwlaj+4bOYHLsqK
vhP4DjApSUI4ZDTpppQoVFNQqdlSrQA9qYz5+c+NgpxpUlMH2FAyGKNKVAVCEoTRJQ50fSu3Fb/r
mg+hbg9AIY144lFjxeJCBuSHPwErDxbYiStiPs6h8MLKGzCro/wpD7tBE8iY4L0hVyR57hGMV6Et
NLa+BgteOnAKeHvQgg+pc+Ra53bFrskpHuH0oqnteBTAcBIl6HWpy3HFd92GVkgYg4BKQIIFJH5s
s43UdPyg6UGEBEcAksIQzmvlkllyzjMTTOzswTejy59Gl6ASiKBHpBkRt39JgC688unHIBEf7a1g
ze5Jv1KaWtqm16Nj4mTVlwyEQ0V00XNFAzVLz5k0FgBJyjU8d7VMB+1Ukmz+822q4YWP3iUViEc2
AhuDQBh5o4ou9UDRMPviSYUVSL5J+xznMVnbore3LFYQLToo/AInhJt8vlW8rI2CMcMY0a4qOFmn
i6RO+2I/CuMTF5YceLY0iGMhVt0KTQ5kGEWrrhw0oVVzJagQ9DG1I2DsnaZSvzQ6SKC24sJDMoqr
Le3Thc9c0ygRImkjgBYWzygmyKlBjJEno4DlSA4NtIx0tOoRXXKrDF3Ne7Sm8tUmWuPrWdx/mCKJ
Fw0kD5FOm08QnymDJA9KdDGSyvKHamsUz9xoJukLct1S6TR4off6oeIt9Pzy/loUNB1VdtBo1Ztq
o5DLwb02N1/znpiPYh5f+KwNj1ymo4Vaj+MzlYNL5IX8KR2zcaPoXmIOeffxH+9F5C9QdwNCE3KX
PzH6VVipSH6U93kdX0BNhG7bg6RYXWHLKShZft23dNs6ji14bYpxlWBWNbxIquLLRGQc7N612Kk9
+615D00QCNixgybMfR6ZGmQGkhONyLD1T+pqNfo2pgXiV4czk3AAZZSn5tPdeok0RmGcXJCerqxM
FMA4FoGW+z+/AGdmGAdd6Fmc0C5KLslI0aW8B9dUIB7AHtOv5ToX3lGzEbHBrVj4Ad/oMCU9i5sx
I9qb/qH4RLc4DazuSIGFTt8R1L6eV1Z02pnMzgVWGSBARGIgJvhJilxtnkDiaFuGeXKZpCKRcP89
XKojdb4pFNEcaukAl3RWdVYPPnIfB9wfa8HXwuU0+wDm6CiDGgJDmCaXkk8NMqhGbPvRkDr3x7mQ
TcEEX42TiSt8OQNyP8+SS26p3rmB7iTJRVtPwYXpcOK2ehHLvZpuV6wu3E0zq4wzVPWqVGQDg9NO
X+VnQlCbiiz5vTeRCd6VprQ37eHP432jC3cFbELBGNR0ePD9YCuuVpT3RR8cBnVy4SK8KEGN+geX
RrrxmjYywzbkNk0n9qacZmuA0ttGAHgHHBhgIXngIPHSnR9LVHB8FIqa+BKDne9E6z6Hxlvsy43p
55wAMJZSjPrzlHt79flogF5anJXKQ55ldWaGQ5S8Bj5tvyLOqNqvHrugOYVhzv3BEVT8rdQ2HMg5
DL0M0EhSgFO2FOS8tHiqauPRV0YwioRllasoS3TGJychanb6KJMzJBcNxRbiPvgj9aEfWk1Py+jY
VnGfmlmq4m6QlTrtrPsLsXioJzow3Ne4ClFems+HmEHFqciL+IKcQs21ll4RwQdRgveoGWb3oKB0
rZtgwY6DzkSnL3pc73+AuHAtSdcfwDzOgRxKaQwClMtAt43CA0zahCpJon3lE0kyI3DPfoKnsncg
jpGjSOIEFVEOXAOuZWiEce/BK2Y5rp9qHzMeEiN5LqAfKK/M0+JnAvQMolQFIf8NR1SHFtghp2MM
HrHv8De/pQ9cIIOet3TCxmo7Ry1JC+FKTTMLvzFL5Z3z3ASY7NY0ytjsEaZHO8+zUbCMRLOMdm2/
K6F0nJJCIzx9WZnUpTMN6XgEGjJwm3ijzVe1QaqcG3shvmTDtlAPTRGRKHCQKZTQ1Uyl76YL7RpZ
/pYKpI3eh5RE3j4Ue3wcUVHKLHa69GpAggDKgfrbQJ8GAB0Sqyw40q2V35d8AV5TeNLjZT894ubf
ygVl2A3UiC+o77eW36i5VSSDRwxMuY3CqkpiCGxsy5Jb48laeNxMmEEgVqbWHOMnkrjyQnGZeUWk
ypgllfe3VS9BSUoaRldJinzlml6KBlCC1FA51nSwlzHBca4VvlKOIVy7JMhgtm4GmxrZKwo+ez4q
1gonizcJwlsR2D4kg0BTw8wpIs2wAaPLhU/Q8CQYDm1IDYKs+kUdHFQGwrdotIZg7QKbnAV7UV+b
Ze5JTw9CjxZNcilUohZnTTk2/EF3cEC56JD3m6HcrGz0pdAANL7IMSOeBxycubx6paiEIBiTy9Ai
GwGMEfGqPyJg6xVpxDeURfRzgLiI2hxEdSCZ60x0rID3G2C1Hv8Kw96TVz5pyZ8BOQPCWw0gGu2n
pnW1qfhC4MKG4xAlBQak6gaAFoRaeRa5SjlKvBEchKzwTZ5LQrMB8fPKQ3MpUSDBRRl4gqFIDtas
+cpHmheA3TxKL1xVEJW+awPqfBBR1PaStEn7ehP7j6Ve2WG95sinqb5ZfORhZOgbwj+yAa8sJMAT
tbDcKaQvHis+tYwRcAFqR21ilnxmVupbWz+gq5/4iaOoFVwjXoW5jYb7UUBJL3BiAwxjbh++6rHF
e+aqLNHCMZSxXaa8Dd5hSDXMZ4cbaoUKiZBeag8indLOr1qwYxyNNaTNLThUBpYJb29jSlSqgIvM
DRVFo+o59J0u8UP5zO0SiLz6wK4/PQlPnyUR11gdl7KDM3vMOejGtK3LAPYycgwc+e/UvvH0Pbrn
6EElbznEQi8V/f+4vRdO/Mwuc9GkqVDpIxXTS/uJF0EkH9Lgd6ptlCwHeUa4kUudeMoRbF18/1xx
Bw+fk1txZPdoImoOWW5n8QqmdOH8zb5o2gJX548bZdXDAzS9oFw+9QvkVssn2PU9EYLvql+lDVm0
B9AaD6ZKtHeyPEPDEIdalcPe0KORcou0K9llm+C5x5oDY2/yxMyPU7+M3Ramue2I9ZUcvIq8rnjC
hctsik3+/R1MYJu0aD4ODOyAAwhJiEEklIYJiF2x776bj01lPaQAt+Zkf3nu/jw+riVil5LCM/vM
NV6lrVQIxTTvBMBWsBGWD3i/ZHTT7zNIOJMAz8PQevT/3B/3Us3j2i7LQRQODfgmQoy7MQeFoN0e
z20z9iB0sbGk3X1jk3tgXNzMFnutyl0Y6wHGqGuHFnywtD57w2vvf69CZJaSRTNTzFWa6JGcDRKG
JZ0SNNogJ4Me4fZQdXjkklJ26a8OYMWjt5bbXvZc/+wjtsSi+D6CigAnehC2WQF9MZM/8q/8uI++
gdEZI4sDAUtmF8+iupK5WXTOV5YZH4bt03XxiNnlpUdVAKiOOn1viqvB8aLPmpLaoHsFhILl1Sg7
lZNVH+hOhTtM6EfFSQS0PYALf8dlJdGmKk/klL/FN15pTF53DOoiU5mgXGiUK8wAS/c11vmfj2Hc
VdoIcdALWGeaH1toN+Fdw5nQX0BDPJTNlENicWsZsuVd/I9J5hKcnr+gmcE8S8qDQJ0aDKnyOxDG
wiqpCOMbAVFAfvVKUInxSdB36AypgKAScLTJaKoKpJ1DSP99Nl9ATd8/m8zuubHF+B9eLUtwvukQ
4UMr2sNTlxNvZa2YhwprgfU0VeXjbgkxmrwxwfMxTdsXJFpQNEA2+/5gViaO7WlSQj8G+EybZHtD
3CPHEe9iCET45rAVV7EkzHn417gmNlsEK6oAjOn8xpTiuK8yhUrHhHpOGzxIpWW0oJIfM8sIvozQ
1fnakvLEuT9G1sXd2GViB7XqUmiPwG5VmOODWpDEN4sQ/aY6/gjH6tS9rSl8sQ+jf9kEJySvqSjR
A048H6vCd3EODkLp2A12su0AZ0VO2Kw+iwTMuRBFNj7WTC4upQz0noIsGsq2zL6saFHKDY2ko1FY
SLnzspUqJPwaXuilXw07pwvo6oL61/DQJo0EO4RKoU0wH14WAh/dpLl0bP76T8m2RWux5Pav0Uvk
yGu0g4sD+7cttMXNbXVtMyqdkWIqgTPEI/NFRQHtxf/KLH3ljmccFjMqFMHnljgfbQNaB0s6AOit
U332f/OCxOLahmRCqBs7zJ0LPLEqRpMdlF+O4S8knNB9kQNJZkbnYVteqj/artOIerl/ENYmktmT
Vcl7+gj8/BHPJBoCVCB9J6NV67sieODoocje/jd7zHkPcDHmXoxh4rLzSoBCHa0k0Zk+lXvu/L+Z
Yo44Hxpx0VPsR+45eoogeO+lJHsZgA60/zdDzDXqcS0v+HX2Myb9VXjzOBIi6/AIBmBhrZB3ew+A
xNOAgi5q4sAAsDRgQTdG8QTTOPa1btKIR34qt8X8FIcF4Yqv0C/WNua0A+bHGkhksCEjTYXHPdD4
8wMQFTTXhTbzjkoAKEVZ24Wn71JBIx0IpZAbBsZjH5Ut4VDNEspz43PWwCHrcn+Ob4/H/CuY4wHC
osYHK7N31MTvIdpk6Qlkdf+bCeYocKIWtRygbsdGFh2KVo9u3yE1/18YmZh4sH6AELF4QLQ6DGgo
a71jhSxRm5/r4qFZo8e8PdM/teVJuQCPTSAg5ysmKwMnxOMYuDr6iN6FUy7ZPP2qjFOcqqQqV/iv
phM73x9za8z+GLJyRPFMCFxf8g2zSVL0MFXyKsfO7caHAvH0uIZkPIbEwl+DLgDuVAupW0NEMMme
0W0NVGIWk6EYLJq/JqUPeGlkI+0DraNOKkig5SSM4hNtc5uqre0NazwQ08GeD33+TczQCzHn6qjz
qUtlY1+kz1Jn7Pz4sQW11f1dsxCu6DzgtmjAQaoRfQuMi4kbNFfKXURdPazRFPeWQ5YMpcaTH1jG
I08CV0S24dtQVlzoD4cOM0JQGiHDKYIHE+AKZoTSGFY1nzWx29jDZjATm2hPqUUdf+PbYDS2KxRA
e7Mk5QbvFgvP7I3qRFbtXIQvfSW7+AMzuvctjAsYIcsDMog2dmM8PoMzUj4hnimq1JK0wYv4jxBB
/PJLUjZUhxQCVKlRQOPibVWZIvdeg9b+V5hYenPgOLsriELf4vQ5CaxJJMk/lYVFixMe8fEvqdxF
6Ivj34x47YF7e1Z0ZEfRwAmhUHFqdJyfTDpGg1iUauwWcfalCxkCo/75/la5dZRzE8yKBTlygnWs
xa7P47prd71qDeUKEnJpO87GwSyFrLUQjAXI2+U3ymezGWuUkew+3UrH0TYUaMMRMbeHtaBvbWiM
g0YrozKIA6wqnBXxB6DOxNWms2l6mE2GJC3akiDCC7AK6zv5zvcVr6oyF32ZTqWdhfJZBg9rF0YQ
xbNiZWfQknRVtAmalRfebaAJ93ZlmVk4r+sbaUSh1030519SVto6ssTYvki13N8hbNYKoebcErN6
FSjT0txvMheaZZpg+ToYhkmI6pq+qSFY262VZhZHBgI2AICA/Lnpe8+lJKFGnWFk8gdXo1YJBTwx
/ygAZwjFtQBpwSdD2/gfY4yn5IGTRWtgjsGBWZHSk9T81rJN2a0Wr6dZutkpqG6C2Q9POnTEzM+y
RouxjBqsV9AVZiXs1GCPoF1DKZijR8F77oGDRVPZdAhXPOHyAqLLHdS9AKaIOpPaMEZkbjKuyFxv
3JWg9EwuMU/KbFNXF40/l95DT1cuAjbDOu0ZRUKGGeqCooTXOjvaKso7PVBzN/w9Oun5D2d2Z1ki
ig2RVks8mM0WNVRrLbL+qdswkzwzO22tq4Q6X4V6M1Atd4fmt/yNPLMZoHGKq9C/8TBmW7WzvU+R
bmT92J2GyLgAV9/3Hxo61VV/JcpnsV03U8DMet37tZyrUu5yW96UwMaEPoVduOkPhh3FJoS7QhOq
JCSwQVMFxr8B7FW8qdvZm7zaDHwb4c1XY/r/q2kZh9wf+ByrQXejU7jZSJDjMlOA+/l341g80O3f
bWpyZ91eE4xZCMOwA1CvBnZGmQDBc8tgv0MTQprmLiQGkfPG63Twzah3qIjkUD6VsFe81aJB8AKg
bIZ4GU0ac4PdUPsBXuW5WynvIKUx+e5IwVBAVQAm0fe2xj6y4D4UUDpMxMeTwhIL9yq0kQPUWczd
ZAjcyEs3nFeQDG9j9Cz9524Y4r4o/6O3GTkatgl2BPmIEJZh4f5CI44VbZCcIRf/JK7UpJZiuGs7
bOTsqxKwuBR2Wid+qV/G9wK7hZ44u7Dag4wgDsEc6na65Tm9+Ruix8+BrW8TKFQ0f/xnY1c69we+
EAThe4AMkMEthI4o9kyrKYXzSgq3zKmZZdTs1iqSSxbw8EFuGy5SAjpuvmfEHGIyipRC5zVMhEMP
aLdNtWbtWhMXbgBUm40JQaTjNcfy2oGpphXKoi7cfCeaBZGcaMvbsq0cevLgm+p2tOOn3Lx04J66
xOZabm95kP9YZzxyZnBZnooNrANEZydpLpzFIBxWvJ6wEHTNBsmslqx0SQlijsIV9+kL9w78NOF4
Qq2NYMoP+sQYkX2s8MUsjmxqtZnY94GTY5avTMH4VoH6wY3Qy18mByPqV5wKW2j68eXKlYlp1FcO
VAHSToc+T+EaW3FPP4eCeB8qoJwT9Y93UP/4VvLn/q5fvEGvTTLrNVaCHGYVRhXslE/pHRP6Sq3y
T3oIdwOgY3v6pEMR0bCMlxXD06OCvUNBHYaZhIzIlH2ejzX0aVgFBs6/kgJiXplIFnkWX2+MTeof
BbwSdLqmrL4UoSDlDLws+BsAx2Cb7JW0CvQI6Wd34i8UbeccuyXZrwqRTJ9+M7QJOIjxoceSZ+7B
GNLVnDR0hSuB1Tjaxg54YvAa9kDhJJkURX7pC/3A5C9dxSNPb407ln8m4GoDlUk6gNQIlpVTb5W7
nihP8UE+jeZvw2oO2soa3hxCoP9QygJObYrAkP+bL6GSZ+A1SuEy0ZyVmaUWNFtVGWK7xEvMur9d
fjgsZiNjbDEXbuAJBk39qHATMJrTr+/hV9CatcXVh8EA4Fo+VSiV5I9Q3EtA/AEasF/4e/hT9vv2
4u+qwYl9ce2qXBs/s85d2fhCoeObVOm99y0BxO7CMxd8FGNg8mAU37XRhmoWSG24YTN2pias3Fls
qRSKa9crgOTdfAXQh9UDbY8vqLu/3tbz/iaDmRanUQL4e3QU7TUbX4XCsO8vxs3+nrIuKBLLyDOh
lsmuu5TzddiqTePqXWLn6mMr7EW01MU9GGD8r/u2buZ40n+diE3gJKAGxvLzhJrUFIWqlm6RxO95
5Dspuvyqpnm9b2Zyc7PtBTNT+zpQlyiDIYM9n8i0VzolHmGmGnw7k55DJd90GUpi2cqmWRrPtSHG
30YVpjZpYKhTxBea5aaeGMDmZivTtjAe3I9TcgwAGOSomWe7Jle5kpQhxpO7eR8QPbhouZMZayXm
ha2AjYA4A0Eu0sesFxdCOaJyN5Tu8CrHRDbLcyHbjeHcX52FSZtZYQ5/rkIuIJPH0tX4FMjFc2iP
yBnft3F7ltCaj6AXnMDoVUYSbIqrrnxnTeNcgsJg5QoqB7qItpBAmCmULTpIcyujimpGlReZeRsV
piH6BekrLrLbOlqrAi/NKZrjUS+BYgzoVhi3widt2eWKVLi81pIY8tB8+BnJqelpoSWDSP3+uG89
K8aNywpgYxVNlAr7tqAp7cRY90t3zD9G/zMrRNS4LUlEoQ01aKnLtlx+jrPg0ucQAuxqf1MnFuTO
A36riK2JWoSqNWjbI3F7MnqtWPu+m0Dh5/uQnkQHHYpM7FaOyqhN+U4v3KY0tnWamupngAZFSfol
7EE4Eb3kGgmkLcfv4yh0dGmX98cq0DYgaxvkI9rogvj1/pTJt85CAe+dKMjAL6PjldkpTTNGda9r
iHGH4q0wQrMGyu++iYUdr0EnaKqVSOC4YUvkgNsH4OAuajcXRksM972vkkhdcRILGw1EOuBolyXo
5d4c3rCptGKMqtrNor0w/i0Mw6JgXBKDETy48Up2dsEjzYwxZzjOfEFN1bJ2lRL9nc0pyD/b/Dtc
Q0xNP8M4cqwJrqVJnhcN8cyNiApL35ZB1rhq/YeTIqIbJbo3RPAOHkX+oqAUc3+hbp9beAyAAR5p
RADnQUvEnFap83OQYXWNC+4JqaaoP/iJpVTvdQ1CJsOtdkB6hpo9fGYv/CHaZS9GezFA1ePornqo
1qhlb/cN+upAqwHKfUnQ0Zsxd2JxEg9cLIeNm6TnWv3WkweqZSsncskG0osANP+AuVnax0DOYi6R
0sYtKYod/inNkGdq/9O8M4Yw5TuwiCjTIXU6H0ie8mpFm7xxR6fG+yAlvmxP8oZrz+Xb/TK3Mw32
yusLuqBUcg07+oDsGW/rdEOTTTsSvVw50rdeY7KEM423OWAoPxvpyhKEdOQcxaLGbSQ1MGuhP4lp
tubNF4aDVDZYXYDkw6OK5SGoCt8fRUFpXcg/RCZSzUReSfNO+3l+wMDhcWWBdX5qYdAATGkuIC5O
YaIDbKc7j2v5cla0BxlsGW25E8szOnZwLTHHKtSMrET3bwukfnKErniHCL7eGWVhgj8nCR7HJn8H
6cJuqLx9PNqDB8Ft2alU2Wwk238JcrtDx3x8zFJTKp6zEOKmY+wYGUixnu57gIV1xZdqCFDRLIZw
mPE4+tAIeJwUoF7XQd9Tx21ot9Xwfd8Iyx30/+bjHytMQJdDWa3Mh6p1k/HYQMNZNmN0cYzy7+As
Q8RUOfldWhAjO/d8+pr/VQOHjrYvxtv737EwWIC6ce6ngjcal5nPaDPVy/W0GlwqqqDYaoiyMtCf
cIPZX7AAn4qIkpcRlM8PZJtKHZ8n7YCERAoP+h490ZfmtX+ozyDC2ahWTPxzeAaxRzDa1U4kX2sK
PQvuDSIHCGbRlQ6VHta9QTWrizgoU7kgeSRqEphCdoir2ro/kbfXoYzLHa8OkLPg6mU5G9U4S7Kx
9wZXSPutSlGz6NB9nb6Jawm522IFUoCgSUGXPfpfkHeclvTK73R1qvJ1VY7uYI5Wv5MO+bNvi7ve
7KzUHg4DCc+++Zdu1nqUl+bx2u70/1d2wyRsUp4rRvfdOq88ohZi9fmYptm9+m1ZpLVIS/y2QeTN
n/ZQk5go5mPkrKFOF6LjuaUphrqyNJQah6ZZWBrMPwkkELKjvpN36XbcVO+V9bvaDhvOUV1kpaGv
VFqevabGsnAgEJaDEBLVBlCrwMHMv2DURy0tukx0+6GLzHQih+TeQLJJ5G+osCaNieKlqXmQ6HrK
xNeycrISugZpdwrRUgHhepKr47bNHsbBFvWVUOD2ugEGi4c7QHUCz8yfdbqanTJIAP71BdkduXg0
s1GQrVFUg23c59CkkBPV4VQeVIhUUjf3z8+yZcTIGh7u6JBk1kXTM2Rokbx0S2BMOmAvUj1BR83G
32XVe6ivsc3e+j0AXCbZE2B9EPuzXglkSJQbKZXdsFSPCpc7NReuRDwLkeREl4p0GgJyMMxKzJCE
QUtQUzRktw7s/Az6Da3ejTrRN8l37CYPOQh+p2bU7qFMLEl2apCDCmcBHSSC2a5mEm/90/xjmF1H
PbS/R54uu8MjX5homEWPJnrP/NAM+10FyU0nKV7G1x5Ipxp9Akazu7++t4lp8HUBVoUqFK/xkGpl
3FamF90AUgsZ3KscAJ+mJDyGB09LLzkoqdVmHwdHsdlH+l4RiDbqph47VPlDm6c1rdjbStXPl+Dq
FaGTp99Qs3JKoRXqSBUXXdcxUN9Erp8i/8SZ4VkJT4liN9wmKY7FQdwHe7ShPKqnch8/jd8QNhSJ
+CZoW0CvjK0ETkyckZWL5DYe++nyRBEcJPYS1BTn7iEqKzEDD5biDvVnA6Hp2nhMpL9/5fanNTnL
31bWZekkIE/yb3vM/czJcEZqAnt9u9H23YNr7D1y+e0+f60MTJoiyXkkgJGpCoaEKxJlAibW8JO4
E9MoUlzp1MUEXfj1uR8d/ym0I2VqLo83UAfu+ifg+6Bu4R+KV0NwxGP7Mf7S2iP6RWRbBAWZ9qio
25TrzdwfwU7GbUK5XHGDt1fd/EunkVy5wToq61ZTEwUgmRZdvh0ZR3CXn1dmfhrvzXyg9oQCBtwE
5DzmVsRA6H2t6hTXG8yoRAeUjFfEUyiitzQoyaTNLdfEgMTvWkR02yKAE6AgxtXBmSSjws5YNpQq
GxKuVdyw+ATRgGelgpVCKTUh0rCtw9MAUHjDP43hypAX5/XKLuMDlMETGqWqFXi+1zJ8SbHi+X+1
dhODCoY3BZ1M+F7WHTdE2ai4TVi7oxZtW73eSEq/8vqbnPfN4l2ZYTYzioWBCl1AxVViZaN0sWpq
Q/5ZIikbG21ih3GTrwRJCzfkdFEhZ461A6UIE38JSeHFwAgpbpx/ROUhrMFEqzyVuFc6LtwGPWff
359LI4Smq4g8IvIhgsLEZJkaadLoq4rb9SmR/TdF7DbUe04z0C6XycrglrzQBLhFCg7BM2SV5mch
Ccs+hCAFVFiQAYessKHZWZpqKy5oIfoDqHUi2scNBBkEVmwvaDilSUG67qpxiAgDCkfRUxK/ymDV
4GVbxUbpbYMnvd21dqqNKDhFqVMYuxrij6FjSB8gLCE1D0mDBBq3K1tqMWBQ0VU+odembhpmEpQm
HBsRbA0u6EL2YHcnXoLeOKwvGjQCFUrVAR6GHmd6Hqixx98xuiabagOOPEl68Y1trrwZ8sRqTUnb
QKBxLTV2W6SH21DRsI8qBOhUwBQyX6RyGGupg+KJKwwlUSRTrEhXVlvPanLy27MAjW6Up/Dccbo1
8BeQm/wXG/LKPDM9vYyEHbY7gtM+KUgdDJ0NtY7Cqnw0kGE2gY0wBmnlFCxtTCDPQTSqATwDXPR8
zHxea5024NLyxKraIMFFLXkwYmdlaNO3s+4EiiC4h/GKBGUb4060XFK1qJMQK74gwrdtmTwZ5sOT
T5xfBnE+NyE58uYO/9RczjJt+2H/Zn+T3w+/L8/NwRzIV0D222d78/Cx3T5ut+8vfx+fXzNiHSzf
fT/sPfPwuAaZWvIP15/MXJK53rV1NWC31iN020GfOBw6rXBa4SQArnF/fm6RFNh618aYG8tL/LHS
B1l2JUDs83IPwKOoXeTUEf5whQMKbpBR7PUHmh88fa3+P23re2vD3Fqo7EgVTbE2UvwhI3nZlVaz
FvWxQuvIB80HyJwt3+PzvO412T28Z6R3AIInPN73GRE38Q46TkS0/4+0L9uNHFe2/SIBmkm9UlKO
ttJ2eX4Ryi6X5nnW159F457embRuCrsPeih0G3CIUzAYsWItUAqAiYzYdwFToYdxg+cxcQxn7Ym8
FICCvQWbnmfCNfGUJ+Dc1tIE90wwvRfjruf3dMDa+RQ1RxkCFCCAvb64S0cMNREVpSrwaqCx7/KI
VS2tJLBnm17ly8xAC1W40nX9/bYQVxBJWvguqHwg5hcmF4iCHDCu1PQ2+71k7x9n9mU6OvskLrG/
fOfrLrIrx2Qub+H/tSP79PWZS1hPD3/WGuGWzvn5lwg+jE6jrs49H6txnDxfA5lc9A4gxMpF971I
10bMD+9ZBNuYQTjlBCPO2HTI2OurxT5OHw1IE+qb14/N4546Xxl4E3zHsu8+h1cIPEEiFQlmdKNv
fkPk004298fC7Y7PnW2sfN3SgYLMAxQoOa07Eq2XHzdXIc2hKWJ6va+xbjr02q7I+pVdtTjTZ0aE
GZCMtkaPf2N6I3wFBcJSoayLGCl+/4vde2ZHuCAagmxx22IwXQAas440aBSpkmklPlqeMsIbc0Dp
giTN5ZTJNc2tuR9NTzNUPBRu+mmnaGtJgqUIEwpRqDQgRoICg+DRh6zogzDPTW+igEw+oyehfCIg
WZSRnCg+rk/b4vKc2RIcuir7hl7HmekF1nH+lGOnrGpbadaC5iVnBvLT75Izbm+RCEHpu6E2IaTt
lSUbYm3fNDIonCtnHO8RTI0oJlrWw/WRLdyLWCc8b3GNW8AfCLubltAzKVPN9CwDLKBUCSu3jZTt
XELhA1kiu5qjFYsLDpQgdgbUlVNEAU98uTmsSSdZIMGpaLXyosTI8PTN4/VBLSzXhQkhS0CiQs3l
Dv5ESXSmAdarI20yb7JsjcJ1YaODHFnBIwCSCoDaCRs9naOgTRQYqqo/QIaE6JafxpVewjUb/Odn
znFuZRKQGjbaBAqWp47slHEFDr04X0hm6lC1waKK6GPLnPq0nbC9xxRiBv08PZomnvi61KQsQRvH
9dVZ2nJo9gJwD5RcMp4OlwNSgzwrmnkwPUktQrcPC40pM9ifIS6M1qksCrddEa4c4G/FAuGK4Sz1
BIzI6JXEcl0a7Uo/7JRMxhA3GbsljLDnePtcO4PLaXkiVtkn8PIQd/twd/d2R50HNkF/+wYiso4N
PQ+2+wvufvYvJuLsm4SJyCSACsH1gN1jtY9txHkdaZc7FQoxOucCNEp9xeLSXjqfBfVyFuIaKgXo
hjM9isbM+iFW92m0UqFdNAF3Aso1nAus8aWJIR8zU0JN3dPn0wDuWbRRQfD4+sQtuRAAzP6xITgt
K2hqKWp1+Ml5+ByV9lMqGve6iW/25R8b5syGcCO3mlx3yOSjpeIwHZ4bF29qu8XewWsafyWsfj1S
uzu8aqzeIAh+/CpsiW+sBFsLzQsF2L72Dzg+exMNQZzpGLKTth8ysKhCLzvZx88mYpiX3m42TGY7
w7n/N9vL1JAQAf0EwCjiqe4bfRqngmCxjUDfQG3e3AZZ8VpO5l7t1OxkomfKWZk1LK44aciZUo6W
QnlWFyYNcXqiDCQlnkGguLHHC6iIY1uFotV1O0ubDHkliNjwvn4iFkSyqZuGWokIwhi0MMi5Vjhp
j+r70NBh5cgseav/mEKx9HI/p7lRV4YhYT839a9Y75/1UX0hkdIyM5gMO+zGfnN9cN95nR+zCI46
jvD6znlemgxSCptRRrzX1uFAavgqpHOc1I7xzkK3l52CZ1li/aZ1qDvYr6qrMKSkdygGXP+SxWkm
KAehNxJ89WJjUw4m2jHVa+JZ0kEy72X5y0Lsc93G4vwClgJtcnBjAmx7OViJJMYE4TtwG4cgzEYN
7K6BeFhnGMgpa3dzvL1ubnFIlAM7NIjsIeN6aQ7gglmN/JZ4ehYzA/1oBf3dzk/XjahLFyqqpsiT
oxEGAEfBs5Mp1CUQoRGv9icWDsehRYPnTpn+ju2dnIKYdmNRNEfKd5WJDJ2+rTowpB3zGVIlu0h6
GPuEoc4BynDoDPnDbRCCPCl1mu5OXoMe/+xKANEwILoIbrmQ1g8ul2Fs66ZuJ+L5YQaouLYJ2+OA
h16wV1vHUGwT7Rl2o1r/Yh1AMItyAscAGmL2sB40CtYOjXjKADVWQtp7ScqzrY9k40pl87syIR6n
c1N8B54FUDUkMxophikQv4O2eNwYKJZPdsGQrkCLElBkD/l+dDhHX8VOCAPAumsHN707o3cxZXfB
9itw2U2EWWChZYeH+/vOtv5FlEcA+wCiE9gj6O1efiQS6LmRgkHEi2bzEUHQo1mTyvZHVV45b6LW
I8/dIAzigCE8Z1F0EGKAcE7LdMos+GjcVOk+Yb2jbCa3YSeUsXaKc4rYV88+U3ZT7EtGGUgiUPVV
XPg6hoFfPynf74sfi3P2NeJ5rPIyLAN8TWpODIKA1utU/JGGrdFu/fxoZl4cNrZmImdnoT/nQ1IA
vy+gwLyfClcfVLufxw1IlphSAZYtHS1tD9yyU5pHyDloMSSh8ZxO7LZNmAbaj/CQcT3n5NR0m0aC
2Ahev7ZJmexFJipYkIEYTEg/BHujBNfyGrHyUthyPvP852cbUQLB+jiPBF6hR7NhBF6hNaDAkt9B
qRj1av6mQ3720kKTJCXOeAARz/GunVWWRo9UA115t3JFLWVs0C+modyCMwwAhnCmULQIojDHstU4
NwV7BSeTA60/EF1qDLcSaDFAeLkxbWymB/8mcL8+Kfv81JnJKhys1rXlTx7+TIy694mDTARzYnut
gLKQISBAreDqQvkQ8l/CS7Ov1JZoYUw9LfgtT79zTvod/K7y35YBqQuaudf38k8yDn6yzuwJV1lc
jZUGVSjMPv2Qg1tf21TpDqxqHglxa5cVkys7G5ieOtYxigfbGjd+voc8GDOn+1ZNwEMz2qniapOG
DXjE29z2kTXNfjWVkypvk2LPfgCRKVZWD2n/TPtf0Ckx5mSXQHPx+lgWrwU+b7yJA5gQEco5dkMR
VEZGvXRPxzcfnHohik17fdcnx1n3xpVa61LKHFzc/7EneiWSmFZYwV7ftvZcZC+G9SJz0e6TAcZU
676k8NQgR5gj10zuQV/oG2tEJCJn77dnPP8G0ReFICrg3Qje6J/k0PbzX0QFQA0MlAp0f7fo/lD1
e0QwtkY2c2aHw+gS+bcc1Q91uCtDnymrXbt8y4juEXVbUCOhXAQgMj/wZy6jlUO5jhJsqQHr72kV
MkDFZ1napnlIg121Jh63AG3jdXaUUBG9E57tvLRXNWUuFUFJvcxAW6Rr3BnAnnnB+FbZLbQRZ/B/
FPvrW22pkHhuU6yBI8te+mZQYNqBgAaFzya0x53kgryH3VH2ArUNBjo0BxK4HhqxnWylkPmTuAXH
9mzMYj5iMqsmbLh9SB21jXnsS4hyZr2NNjaz2YZTY7fNCcppWX7UVacp1hpDua/8ucb/zPk3EuVs
jbsxiFtjgP3KKg+a9Eo1m8h7WUP/ZBiunOvF/YTIVwdZAWSHRBQHpIWMifo1jjW0dcEeBYlWJ0VE
GpOjZN6pkGwDD/319V12JWc2hWsv1Uqt1gDc9TTN1bcDyWyCyUUhGMgHZrYv5ZPi/71ucynKR+0d
z0MwCqEvQjjJ1IgrTaID9SJDdtr8VQYap0gerxtZXDfkaqEQA/ZKgBwuz8pUd4pe1GCMj+PMjtSd
DwVE4rut3thSsNK/8v1y/rFJsEcAf0aGDq/eS2Om1AOv3sARoPvbiffxXrbRichmFjCw5KI28mjh
Hg7BAoUq3OxI7ANVsJ15c1fcDM4bx0j5LNvfPA3sT2rnCOVAjoIqirp5+nN9VhZ3GN5ySDxgYn68
l0PJVJt8gCM3wtyjPnbwlBwhLIZXyCaZxvekrliQv143unTToyLJtbw4cFoMR2Sl6FAPh1HaaCyH
lFp/k207C9RrBWISZeV5t7i7zqwJa1G1dRJXBja0CZdYqh+6+mfCa+36kBbfkIgn0N4IIQzsY2EP
T1aW5KoUwvVLz1nXsNT86Jt9NzwGwWva7tKWdQD2yRFuo9s49zJlNxoE5B8FsCAfsXU7caKADjRU
U+nWWvnSBu22jrYl3ZbD7vq3LpwERAhg/TEQDUJvQMiRJLo2h8OE6Q8gtmyOb7r/gM5Blgx3dbxG
eLXQiwA4HuDkAOdx5TTxpZRYZCqslLswBPqIS6pdGG5nsptqncVjCIwym9vESZCk69k443+qoAR+
NIaV47/o1zg2EJxlCpJsoiBpoMxtVUo99ZTADQ23KLbZQ1dDHxixEqDRygMI/q/P89I2P7coRAMk
04M4Drlbi/BWD2bpLcjBqu+36PH6rJPhdUBI8n8zKQT6nV90cTrB5JQk7qwjrm8fx/RUoEs5SAdX
l4wVT7c2RuFwZRje3PQjN3jwD1kT3ST+nyp4IJHp5FG/snOXvBUqbnguATvAKT0v3arRqVpTI4Pj
ZSaSH/VRobtBYiZQjCDQpa+dtLKCi7k9dGBzFjXetPcdB59d9kM95EBPAKemAiJDDyNeTcGuvNM2
YA5k77oLjZADr0ko7BHKW3bPHht7Jnj6unm6srR8twhXCqSCwREBMCe6nETtDSXoJ0h0Iz+MjeyS
4EMtm11LKCuGNW6mJf9wbklY01QqU3BtwFLqv7dyzfhbSKEddCeQHZNWlnRxWDq0UdG9h8tfnGEo
cAdV3IfEQ/EJEVS80dWANWZhK/Jabvgb6PRjCr9bNIA/QUmT3xRnq5mU/RxUVUQ4+iSK92gEmMne
LD5np5fektFNwtJJnjqJtR+TchM1kw0eCMBhur02Pk7mVk3WKpJLXomid9c0kUuCUxaxWVVi1bmU
IXmcDRmKnlCeftCpG5rvpZTtSXGnBcWzpr1c9xKLC3xmVHi9JagtmNBaJl4PnyuNX0AuOm3x1aFP
BPXLlZuRn8kfk44LEQVX3PjIHF9OuixpZh51MCZHEPRKUyAIpbRa4/xY3EZnVkTHN0ep3M8lEnLK
YcpQiUM1qEcX/JCwaFoDTCy9u8ALg3sNPFugwRTT0oMGMkBc3UiDvbay8zFDas0H6U58Qx+C53QF
YbQ4NEwdzghe3NAEuJzAWaniNI8bpPXjN9rCiesfTfOiSmuglqWFMhGRATjDe6F/BMgkSrU+m4g3
0sdo9mj757/fdRxh+x0PU2hgX46jJr3fojuCeOBiZkb1NoIEwsqfKz1gg/H7ui3uosRNhz4bPl1o
xfnREl9pQxzHaHNDR6g7qzUr1F/pjBrMfYP09ZpnXkqvATr6jzWRExX1kFQFfpp4eUP3WnErF2CW
it9qaa/kv0OQavl2bcCzhekxTkOnrBVw/MyHMa1dS0X8k7yMzWDLzZ6Gz2SEhKR18of7sHB735bA
dj8iyR0dk+qgyHveBjw3B/BO7MF1Tnsc3Ae0CIMdhOUSOkfyG5BYdxOTsgcCMXF1TdF64Qq+GKuQ
swT1sx+B/IJ4jRo+DO2WmtDbKGZ0Uh3R8jPsW2Wt5LS0LylOGmcoAXxDLOkNiB61BFVTLyOxHefy
LZXK/fXtsnTEINyAhjmcaiRS+KDPLgbL77oJNJXEg5SkzvpUtWyigQhAzpBRKoOArFx6oowmfycg
LEbhFUoDIPoU0VBEDpOsa33i3b4azAHWBVDMZ57hf32//YidjwLJ2Vf8O2AoSds8r6/jr62Z2v3T
9aEvtHziS9AzhccYCs/g9b4cewhaam1Q8Sn66Gody4iTmcck3JndXp6hs5jYg9c2YPo+yAC7zSHe
LRvE7mBJbNfoO5ZA4BePBeFbLBppgUIr6knVzmyjnVS5Jh4n00MBdldri3xHHv/1NbvG++oLZCLT
WqV6Kbt08QXCPVIp45hqE54rYfpekE3TdPs+Al+csSEG64d73vsxf5VpwrJiP66hMZZekbx9AP2R
SB9iQwoRCu3SXir6loIMG/3MtbrpsvmXDtxNm/6KtZPq36qBG8SfbfbX0B6h8T59zmBhN1BtjN/k
aLKhTa5oDatVAyVJaJGqf9o3rnC/EowuPetQ+0LJG8UgGehp4cR0uhT0QdVQz7de8Y4NMt/p0WpI
8/rWmDKb6gmz4mPW2uGdZuV26e+m2UH/jKOszdmCe7DAMQC1QJxe9DcID+8+ULKoHBQ8vGdQkeSH
dE3vYem2hwX8ZpAhWGAAFnZlGGhFaTYG9Vq67Yhj7aT2XjFuOZ9MdV+aOquaY7TWsMFXWrjBLowK
G3Hooqbyc516Vv5oWB+80NVqm5Wzz+fmhxEkw0BkZXFiHz63Z34Pu6QvaSEhEyDHAClnYJ7XM70C
OqF4yuGe7D4coSIF0DFqvmO8A01jfSvHHb03iWQypbT+RXYVzgjwXSwoAQeG8PZo1CrPlBar2Uq3
SrX17yTjmCKFnz1cH/pCgIA8ICCNBNkA0BkJ09u0VaxXCaY3QVJIRtyvJseu2aFkESCaC9eyD0ur
eW5OGNakFJPf1BoyXtFtq/4uo1sDdNz/tyEJR9KSkrKbJwwp7pD9LxgtN0qtMbVyyU38L+JtNJhj
mRSN8yzJws6hapsmnV5YXoZ24kR51DoUCKXXTl3bEEv9hBeWBJeog96qSPIc7Dhq+ZKiB2hKWV7r
28bfkKE5FlDWrX43HZ5yTrsGWl50c1AeInDHyOQAI3d5QJRCa6wuqixP3erzNknuUogH+J2tqadE
sVDZ2xvdQ2sdSu1RAqNv/KSh0bpbiRa4fxFPKXdwyFurMhfdvvwIfdK1qDEay+vR09+C0GM2UCav
A7uhK9kcvutFSyZ4GBAHgLLjB59GXqhRG8+ShYak3DGCmymD7m28V6J7Ojxf361LJ+I/pn6wEeZQ
QhitPoDKs3xofBAUoGUcwIDrRhaCG/g1FVlH9GuiN1wE1RV+FE9SjM0Tpb8qw8lT2+helQYPgug2
GPYpkAjRfsjeCYS5/cq1wIvYbYF/a6UdWYGM/FxFpDi4bCr+wEUiJjpSAO3a3sSJSUv5rVCqV4Bc
oEZDhk2qNWuP7oW8Ajq80f+LZCeortFjdrlnIKMLxOWgYCUVwwa7VFnzpKuBEJ1GpT2lG5npayLN
P5cUNtFqgxckJJPVb4zm2W0yJMj1j23sey0iw6DddGpoDyvwoOWBnRkRrvumVSc5oqHvNenfOH6w
NnnOQJhp7uv5U9JkJ5/X3sU/rwpoKUDVBswRKFpQcSrRSD/JPkooXqgBguu/FZHp1YG+7cM/aX4D
XMr1Pbs0i3zVQP8EOOEPCpZeL0OQPsSWJ6NPc5oP1V6u4rUiKk/xXx50jOnMiOBUGw0sCDX0Tj3d
6FxFuymg0kAstH6p2zy+H60X0/8zSeXKmV+IpGAW94UJfWUkM8UiSY77uElmnIEh9wo1PvgQdYMm
Bqv3HYcJkc0Q9ts6iJxVDPLC0+LStHBhWVnRWlSqLa9GGXNMnu5H6NXtRgeKUH68zR36x2pBHNBv
SOFKxuP1Nf3/DBxpZAADMG7RDxEdIgBpyOdbyTuWD18xEE23mrrLZ9xmM5KdthYET82sr+ymBWIE
ZKkUQEJ1MAPiphayLqZRtnWU4/KAfMzDIwiKgHX+JLYJ1RvJHlGRhMidG7D3meE/kcLe1g/OdLQc
YK2glgiI++b6VCydpvPvEc5vXGVaH/DvMZ+MAfSfga2aLqTW8VR501f5cPjoxH2ugyQbHPUAZCDO
vXSDQQT4mUlbHCYKnYUID6LI2Fby6+Bbm7oObVpvfB3OSqF2DZXdcWKjdkvGGc87o7GnyJG7P3K9
ISlyR6C7bLZkjbaA77ufXwhKZPTlQpRC5tfGmdOkipYEZjhbXm6ad6EUBqyug4frc/7zWsce0OB9
wdUPaLCoUFkoadsMEy4DC9TSTSVhoA9N0bMKb9tVouPFBUZlkddo0A1JhJAJDf8FhQINDlqj2Ymy
x4swAKCW0oI1as5i9HNr0klOtpE0MkkdbWpui3JGy1TiNpQwnT4G01o/8cLli64zzQItEppBAWO9
nGU9rUOdRD6uQ8DcjKOPxJoC5YumXTlua3aEa7dT62auZARQUqffNlG+Q5vgQcfTLV7p21gzxFfh
bNtEdQj62RqGIJttWKzNtmFor2FtFvfm2awJgWekFFlpNbhrzT75TcMEGB/os1zfm4sX+tnSGEI1
WseTBST5GMns2z5Qdvo2wL55+iSxE3R3E9lct7dA04DDQNGEgD8QEor4IYPEcqpMme8lTPolA/gY
Po4OB2c8ggK9RZaNbE0whN2Qg9eDqOa69aWTCMY63tUEdXuo+14uW6qPOsfp+R4xQpYj9kPXqJa/
yA2wyv1Km9hSIHFuS/C06J9XpD7LEY4NW6K/V9l9ZayYWDrrnP+OIN4DnkAEzkeNn/qohPheOAJ8
51ixwrrx6Gt7RTuYayvHd5voKdGsAkuovMhoI7mcO7PK0Qw1N4CVZfINghMbnSuOFEpfJhLhNVVv
1OGzHlZeRCtGRcLGNmqj0pxK3+umHKhlpEWtYy3j5Qd27HaG6vNEgDFXw7Wgc9EuhA+RHwadOfqB
Lgfr40gUSV37ABDph7bEAWfzZPuK0xyMtffl4kY5syVckp2el1ksY2KD/G+ZPFL9TyX9m4AT9d1/
xiM44MxvAkmPMR7DBKz3oO5rF9pL4/QeJ7cgnywCg10/aQt5Azz7ziwKrljTWtCCqrBo+uOpb291
YFtkGqCachsUDyVyyqDYNZWbccg2tRruVszz0/Vjt4LvXgUPOIebCLu1yMxynjKYp6hEMcV0p+yj
VH5rwb1V/lKyndVqTNZYmhySSXPyf3HjQwr+f61/O92z62GeOQqkbH2gkRRWAWRkjGRHBieDBrC5
cuct3RJg28ffIKtAnCVs1bjW80QJ8OxDaQsKBuH2+kwungT0wHMJFxOEesL9MMERGJ0BNxYhmrNJ
2zhjZBC76P1t37vja1vYkHlaMbqQ+MHu4b8aLR6YEjFgaIbKomWmYPdErV2ASxT4KGk3zk4K0Si9
em3ppgztKHiP0Fm2iQu7ql46ZVUydHFuzz5D2MQyasyJOeAzkk6DhhPrzF9z6QbutDG2owOmOx/Y
E1D9VZgVaWUPLTl3ArUOJCt0yiO5SxfU0CgYiwjOfYp3bfIGbStgjFmZ1qxR7MJYY+pYKL2A+QcI
RLB0IBZGzu/SXhwSsMvLWGhAN+zRzJ56fV9Ztu6bdpHftG1ky2DpreXELVGLkUGs2f2L64w3uato
vwTpsghtzssplqUZzh5Nk7YSb6xyi9YUv3JU9YaWKzfLktc9NybEyVTtu8FQuLH5iXdw1beQCfs3
TvDciHo5pzSdpyCT4NoRbvh17STqe6qBjFt5ifzMVoZgl6HBmHXDvClzJx/TtXO05AaxeTCfMgRI
wL15+QF+pzVpmBHfi5G7THUbABwHPRBALSHhlh3bftOlH7S8zSPIGEUbIj3/997jzL54f4NLFJ2S
qelDDNNNGzw2x/Shsid5Uxr9LxmP/2i1F2PpzALegKMDrBYw28LCTnIcS71q4dwM5jZLPEP9nOuX
2j/KRbr19QGuiziQ21PajyqIXVBz3prWauaaWxHvH8S4CB1ATYEMgHDhqq3cluC8luA20Qky/Qq7
Pa1AOgbSwaAFteTYMwK+gEqLvaJQfl2f9YXeDF4TACEOxBZB9GMKd4JKh6qBT5e8+IarLY4bcGkj
3YIFgB6Gl2zpPnKlzFWHTW5Xu7V3y9KbgiLUQAIb7Qh49wpLEHZDUyeqLvFtb6aJE0abTH/o3eRk
oYHO9dW7lfEu5NNgEOSy6Aa0ILwn+MrRJ1mapKrkNUS220pyAXHpJijSN4z6W1L+la3B1lZP18Ii
X5gVXoFKpuglVk/yivTXqNypHUiNCQUykoHlYgMaS8StjVOHa8zxyxMM4Brwwwp4SMRkthJGoTaX
He58MOoqEUOfVDa7LQV6nLXHTgfr6hqLH9+wwoaGhBBEVwBP4tIjgiuLcNRGWsPkJIG7HNpYIXQ9
AuMI9on99dVcuPgoYjaQIYBM3gRb+6XPaotuMGMJl25f0D1FloJGxyyjO2pGtqK9EDCJXje4eFw4
NQ64SdAwoIlVzzIem2rSVbhpCWUQFJZAP4cGpdHcRzRDG9k99NZtiDW4SgEePAIKZ+DadGRwEFU7
sfqaB7/U4ElbiwCWYmiQeHJCXSBWOIHc5UyEgRGpWh5LXp9CqUpyjRz/3MQaHBfefErOmqnbBs1W
zQa3KtbgIPzQiCt+bl1YB0MJgq7pQskj/pyxpgG8yPDMklW9AaK0NSjm4qqDQUJHvQRodbHKH6W1
CuGYEtYgBRrG2NZZt5u0CGEGOhTSErpIymoefuGuQAsbiANQWeAJM+Hplbed1GE9JeA9oKCnqp2T
n6x2U/in3C8Z2iRAZYu8WQgG1eKoVqc8OxbjyhW5OHCTk2OaaACBotXlImvJkHZSlEveaG5p1W5I
FTkEJWOc5lr7A7Guld2+EPiAiAOylqDihEiPLoQEjQn+7xEZH2g3m7JjlSjgRJKSOz0p1ghUFv2U
gsmFWDnOMdJMl2NrR9kPkqCBLeQqbOzlnRTK474H/MqhaXEbWOjZT9LCOAxFONmhYq5dxIuzi1oH
ni4o4KJAdvkF0hSmUxfKkudj51opsgYhSlbHDowxcfsWpi8rrmTpJoI1BUpD6G5F2fPS3mwN0+hn
WM0mO/px4jR/ddM2WuMExQdiJAzPb3mt2rh0UM9tCiuagD6q0xTYzGpmziUr3Q69HOmHb18f3NJc
QiqaE0qjYKyLYxvqvm8lw5K82vTf8qrYlCkoM0F9lL6jeUNvg5WS7ZI9FMNRecfbE5ed8PQsEkXt
sgRr1xE7bqOtdGq2SqfacvU4ZrvrY1vyBOe2hH2SRJHsF3yfDOPMog6I+zV3unSBnlsQznmVtyRv
y0nynsNWdU27iSRXAlj0+jj4WotOG2AJ3BZIcCJTJ5w4szZbJbMQepmVeTvSXTA+Un9fVuCfVypc
IG54f93g4rCAQuP87yiwfUMtz1Idhl7EDQctePkMSSrJslsfQjCavJXX5H+WHBcK6mi9QJpDgwLa
5dGqOqVU8wxBXmk8D+ZNTl7DtU7IxRv33IZwlKoUu7FG4tbzwV/tu83zTHcksTGFOSNOpH1ZX3St
JLcyLiJs85G2qT/3sGmpf9PuL7VOZf92fZEWHfHZuEQ3aGoSEikmtrcGHySnRwUEyJon+zvki+uv
4GWu15hVlw4UWmYBHAaeDD2lQkhuVUMbdVQOTiQdZGfWjInNeb7GiLFUV0b8C0y7gYQBtGKFGzyL
fDWoyxLgHKdioY0KI+jJiFu6b08leC7l3ZrFpf1+bpD//Gy/V41f+ooGSEuVW+Bndnvro68VsLtb
KwdrcWjgewEuGFl3YIKEGaRl2FIamSjVWp2ToMsqmn9XB3Q95ANA9OUhqW9DazPjkpkUZOD9GzN+
y+aHlZ2zdLmcf4Vw6owitGYpJIBgZV8daBoO7WttPeH5Acz7yECHLkM3xBkLb4xsX73Bl0jdzZys
IV6Xpp2TIELlx1QBUBQOZiqDV3xQR98DixArE8BA49tqtliftCsedCkRhiTUP6bEa8cMZpqldAbE
BfqiFFRkwCUccjPeoY31NFg90lEPSQ4mcarcGvpD3a1gbJZODgQiONcP120SH7NNXDZGnuP908i3
kxSCSmLFGywsKQ4mR5lxjBku2Mst3JukIHTOg1NjgW4sCuAQcOcl72GFJ12zGgQuLJ2FZxyaXcEB
j8BeMJeWShN0Whqesr/6Ac3WJ5BkHDI3uR0f0Ezh/wpAWBujM3hzfefyHXFxE0LilOtsADgkgypL
rAAEUxprVU/CE+jgR83hqAO9gR4IM6KbkmyqYSVaWbH37YLPHcM050NbwJ4S5ZCyfA/VlEnTyWqe
oYDo1Pmhju+uj/DHOnIRVyT3MD7LAFxdOJqd0gbF4OvBqW9St8r1XT1s0+S+svQnX3Ku2/qxiNwW
cENARXE2MLE7KavK/2cLKCxAZbYVaMdaIm1XMSNrhgSHTsesC+KEBqfOv6sGDTyXUCrOVFatERIs
GsJzCxuS45BF4miKDFWNF0NwGnvNidEjRPW7eLb2hfpxfep+OhQ+dzgCOu4nyPwZ/MCf7Yw0lkG9
O4ThCQRN9QDZyXhykORw9Kw4jFp0TFNg28BFgFYe7BG5eF8d69LePP8CYVI5C0DRjUl4Av5i9JO9
1B8aE2KAeuYkDbQH08xRgq/rw16aX646qeCJieqFWDgiWtmkmpWFJxmPS7BK6APIo/z9am1z2Q4B
uT4AezgL/Odns9s3aLo2xjI86elODr448QrIK8L/mvoXi4jn+T9mBC8WV2iVNVuY6YPJLSOo6SVg
Rksau6nAw7K2OX8GbNwchxsDqoBUtnjeygqa0HiFwVw72Qp82FscDcwPvYD2rvE0Sa9JrKyc8Z8w
OW4UKnpcknQBQZpPU9WmEzw12MK20m64j2/Cfdh42tZcK61x3yR6Z2pSpOi5MAgy5JerVpVtP4bK
EIJtGE0qNwEOwq0fPUnqNlzbiBZ/8/ywxfcGOE44JFdYukAyaD+1fXg6vr4T1rink8JOFvuz2Zz2
G/R+nTYn9uA+QIKBPTzEzubrEUSHNsJJ5/HLvXt8v/NevkBJyG7AqHPw7DfPvZttL3T//L1/tvb3
x8neEdaxA/hv33a/7v+AZf7e/nVvu4eVBVpy+DyP8r8DERx+WqDxj/CBBJ5+17J6p7N5LWHCJ/7a
ZHFXcnacEm2OtL4YYSOIEfuYnYlAL1gLCr6DqJ9mcDUjbgdAXGzhBUWiWSegIz0pRszM4nevRyxM
gL6bPqEOPeuRrWbjti9d5OWqYdfOtQ0GUVtOHmvzIYcAzyAVaAjTHGC+ttcdF3eG1z5N2JpogQHe
SqrhuA6QTvq9AsVYnF9wd+K5rMMziuk+UxrTKFbm8JSAsC9J0d2/ErEvGUDbKkRleYCHG/tyAbsh
0fuhsHCyUgOuvYKrCqe6cq5P0oLX5ZKfiAQguoMYVXi0mkUCeLtPEdQ9sDvDVleC8KX9cfH7xXyM
HyGf1/Lfj67TOcxA86+4pD2hYMDI7qskj1RxzOhZylJQfbNRd8qJJeVeVv6GaYqo4V9ARVExOx+y
ejmxfdsZFZ0wsX2f6SdaGspe84eVbvMlx48aBCoRGB84AizBStjnfYQiF67qJETzECgCdxCPjbV7
CGQnDK+utW76nxBlPq4zi0LKaCAaSRUfFudPwJHZI3UeP053iZ3Yjf0qoQcWzzzWHl5u3tzRdv9Q
+8B+77Rx5dT97L0UPkM4diAyaZNQ88OTltzIFFoVaMGckcjk9aYqNYENv9Wn2ElJx0hHj4oWbkdI
WShHif5plcI2po9SfQuDx2FEo+a2j53OAFVXGNnwEvBAK8H3wgV2MWvCMYuzYegDU8IGrcA9KDsx
oIQd2Dqs9KVIK/SQF+71E/c/nJ1Zb9zIkoV/EQHuyyvJqtJWlCVbctsvhFfu+85fPx81wIyKIoro
fuiL7mvAUZnMjIzlxDkbzv/C4CrOSbKgETOV/aHF9ym0fLcR7y0/dIVi5whuBIsYQo+cjhPMGGtW
O2Vo5CjsEqTixG9VDyQzdxUJPrnGzRSk0LRv2vzP9aW99StXLneJOJjMIeVl9GnlTVS9zuO6SKNH
pf5HMvHsUosediifZAGicN+6hZ7sYAnjrR69qILgdO2nWQYYNOxxM204T8a8JAa9lqYQwKPLO95E
tdgUAWsfDSmERnKCMjIr/zXDy3LU31lZnZ02F6e8RdrqsY+/q6dYO3Xha5sfoMy+vq9bXxIqCawx
xwJtzSpeiDpykrab4sd2ZsrLK4I7v88hzux/5lloW8ybOuQ9121u3Yv3Nlfxg6/7kZAJ2LSIHxl6
PaiHoDsXoeYgyvDvTYGwZTYPQUBGoZcb8y5U0aspIkMs4kepdfpFc/wAUrNSP/ntWdgtC226SU2m
jgGLFl1ZfbWwvu8liAparGXiQUDCsY+X3uDwRShPfiCdox7tVZR09SchPFZgLGomo6zoyxiz5cPg
Vf2fQVB+ZT/Vh6Zx6vEHCr9V9LWj0TgS/MTNbajfGPDetLex/D1W9+h3tvwHIEH2i6ib1GHlPyJ9
7mYhruLHaG5PNMIAsunZQybBVbnXwd+6RVDqSBw55uhBHl1+GL+NklSw0vhRjn5TYI73yvRb51qn
ZQtC8K1Mtvr7myqaNCvhU1gEpkI/38bzuUof0B6ywSQOLRIU7b/WnuQWUU5i2J7+NAHP6l2OjQZ2
L+SdHnOdkSGlt+P4jsLozu3Z3Ll3VlZvsUpGRE9oYOf02LKz1vxNpX5P7G9z+94ZWTk5Ni3XJauL
H8Xi75idNcuV8lfRvAn1xDaLb/He9PVWrAj18RucA9j/W3727p5KgzIRzrF1UuCGyUMqxrahwnyU
73HSbh3x94ZWC2tHrUFoEkOy8VnUmoNk8P4/RkZzzFX3uu/ZNEUbirhpKaGusYpMCY+RMDfcprZ2
5f7Z6mj0Co5Vv8bCn+umttJy+MAA7ymLpjjl78vrJELih2InuZIcaJ+yKb8xa9FetID8ZDok/uwq
GsTGjim8RNEejnvj22F74eEmJlgoQi9tq6k6pIKM7V55LsubHKEBXPqeQvjGbl5YWfkmPRgFi0p+
+NiZUmGXIE/1+EFBsHqc9edEvd3Z0OVHr8INiGxA9dPLZjhtLVI2yZGaUlmPHrtYFu/9JK1cMTUg
uS/z7hCIaXrQhmE+jVIFmW5p+PdGE8XnUDf8I6NVOW3OonidBjLP1uiinZO1cTsRSaL4j49e8quV
o0HeTfIJhQm/rODUQHRBWf13q2b2mDEKrviu1LTfkVP/cX1TtvbkjaqJx3uBka8/gYCeuTrymA5j
+SVJss85hHCKshfFbuU3EKEvjHMLtEtZl8k1uQna2EjSR8h5phPU+pXdzTGao4EnACKQ24CAr7BR
PeqIPMs95duNZSJ7yB36X6qt9SvYK7KSVVmfPtZw3Sejo3+bEay+vpUfu8j6oq34/0ZW71MyG4bQ
Wl36OEx2NUHzrgo2nKOVHf8oXLjDjuHhusWN+4NBJmyZtYSecV1NicU88n3mYR7r2kwOHBbx3JiS
BWQuD/8xpKb6FKjZHrfo2ijlSdCHC9U24BMex5VbCnXRzyJoLx4HuQfHezICTwOEVunGKVZ2qiYf
auiLMcZXIGximH6Bll76IUUI9blVMBaI38oO7mtJsOUSRXvYbcxHy3B76VuHQFUm2r4hOYm+05Rb
n5vFvobyhw4pkCpTvLm0P+q+Nea1nz4qfmpTzR6BiSTafzGysK/wGSF3X4M3MpofVgJi/LHWGlvX
vo51awu7gqubS3lnZfVKBjNyFmISZY8T/ZuB/SsW7g6Iu6+fyQ9J3bJl/AP0fEk++HyrLVOHJh5a
KX1MEunYmIgNhvkLA06qfyPdGdJJ1PJbKTOPqtCiFNLAeIcU9d5VXKcjbz8C1kNwhQuD6BoNLkm1
0HcmWwqC0XRb34Vly2kd0O+2cPf59++/2eMAsuP60rduxqJsQHi6UE6sO8i0VYPMTDksRRs+wzRH
oZPz6R+l9FCIe4ifzauxqOeQN1O85zm73GcjkUNRqZclzih1lG5PeEXRb2mSpxQlmmS8jazRrshJ
ZiQWyvBvBs/xf1ixTNq8MJcA1Vr9BsRY/KpGE+dR5A1xzIFnNSA8OkwGs8d+2fh2WozRzXWjH6aE
+LioaZD4UdVnsnjdJIEJYvYHE6sabCyC/72Yb+Sx+JbKjjXA7QHr/+DC6KlYP0Utc+2pRTWDFrei
7VRMPnzvpY0O+GmRhDTJsZY/fxfgil3hpyFY1SdTEcSD6IuOjmKoM09zQIFKgwizyJrT9cUvt/R9
DAOZMyEZ6FVea0o1b3O272wKWiiMiWJFT0U7hW4TyhK4enneeVg+Hq7FDNx7vJcKtB9rGI9aL4Rc
KmYgbmmHP21ZOcokHfM2OuolNAXD16q9D6Medkwvqrw2bXd84odK8NtC3/2CtecF0aYNrRk96SlM
NakrTPd98qCp5Te6YV0v2bQX0zFDb+jXyFADc713XQnZmW638lnwbxivUfZ+05KGXWz+W9mBl5b4
zACdvTru5QzBfNbxwYdMKm6jIh5OSSpJd4rPgHYV1Io9x40EqFVq4fXW9HNSFq3bNpF8FFFG/aSG
5jKr27bD3dxKs20lfuoIJaKYIo+3W2bta6ipP4UOdfjKiuJDGFIMu36A1pH9QlDD76e/iNPQ5PWX
RQy2Sic9bc+d5HeHXBV1t+cFOsVjjGwEGrK31+19uK1vBgGE4YYZReLcXN4SbQ5DQWir9hzSvsqz
Z7N9lomO+vq5r0fb6L/Xg3Qr5MPJ/9rcDuF9p/3Efc2hsfMwvdWF3n+95YfAAwIZh0QvDd9x+UMC
q8/NoWjaM9Iet4F01w5fkf1B+bsKnSCIDmoFpZ9/b/Vocwvoq/SfgvDgf0q7n4HWH8vgnKv6TVF/
Y/Yw5P8ImOPpm8fpVRek07BH+PlhYP7t16L9yY8hU4FL6PLXjhE1uzYd2zMlnbuxsK1OhTrZsKcU
kcX2S5B0aOv+0Rk6oTx8p+TzoWk1F+2NTL8dyrusXkjWvbDRnBxWWc36rE3jwmm6A395y3jXu8qs
whtAi8B+rYEj1nUL42vanVMjK2e7HrTyKZcWUV55DjswVIEYqW5a66lld4ER3stTGvl2NSLqLkZ0
uk1GZqEtVGs5+lKVwKhtvVPNu7jyx/zQZbXkxUnHjGflxzmoKMHMfs1xAHy9DLr4V1VpQwBPdl2e
RxKK72FSixRv5ToeXTVvzfmYK4kCQmDO9sjY1jHG8oVU6l289szkMEN5+YVUNYJ2SqPq2MBeWvqR
q/V/c+l7G06QiTyYe5MS69fmzRxcKiozmszlvrnsd55fmqdODwzMAdfyK06qe7T51tdv64c1wXHO
Q8h4HqheHMUqSNSlESrqsBDOQeSfs9Tn9NV3hjbfJ8JZTVpyJ1/6et3kB4eESTqKEtEntBAIZV1u
YzgHSk1HVzjr8R293tuhPY+kiJH6ct3O+uXkrVb4IMvKDJAOazE9qQv6PuHkeIljmzu+5eMaqAcx
E0Y8hlMlg79cQzdalaFPZELCXNupWd/U1R26UIe+nHaCn3UUvzzL7y2tGqRZOeR1k+qBN5uzIwuz
aAtD+1tozZ0+14fTtrKzcj9pU/UBnSLsqN0DgaZb5sG9FmSMAse/0nqvfbC8nBdeBAdHELmQ/RHd
wVZ1uYFTqSZGULKB5QPBzHn0XbhVtBdyg146Xj8HH4/4panlz9/do14plC7sMBWm/t3wrFQHvzsn
2XciPKKHncO9Z2wVMQhSYai0LdnGPLozERuBC98uM42harBgzWxDYnp9eRsf7v1OriuUetDNkLFh
Uc0+RwkdEtN3Z+gPGL4Ng7/XbW0c+wtbq8PY652gJqUVeCLAjGhw1P4hJ9OY9J3EauPQX9hZHcYx
aoxeTbEzF99AB8B8LR+lcudcfCjfcLUurKwcEbH0CKcCVgbha6SbX3s/e819+V7+kj5VqisE0bOc
MwOnzR0KiDtz6R+906XxleOdi9JSasnnVBov1vBnyv5lrvK2uAX4y2gfkesbZeO7U68Xvj9ksxB4
qQV1wyhp0edOlwcnkOry2Fdl4VXduFdF3vpukAqAagBuCW/pyi32mTBPQ9SG3pCKgx2DbL/LjCnn
SRb3TG05EMonS3BHBYVu1+Wt1vU6IiloQq9Vq1g4wE1BNFs0GbhfkqlPaZMFNfySVTGeqrnqDr4Y
9HscghvXYcmWEHBm8E1l9P7yN2QpriWYosQLhiH6R4ks8PqdPxyksRWcqaybnUboh6IqHxV5Xgv4
HlM/9B5Wiy6M1JpHq028sUd2T/bhfqS0iT5iUA+HZE5Ose87nR55MqRr16/+tm1AdUx5ECmAOrpc
bNVMqjZrUuLBb5y+xlYhnialQv3NUhJnBP0NV4QkHCpL+KeVhsGtqiLYeQs3nCthPNVIquYomax7
c61RxrIwKolXWH2VHcd51j43fQ0OyLTCojqGuiqmjpJXeeT6URLuTfBs2eeZREOEn8Fk5ep7t4af
C3o+x544KWi2xVV60rqmfxHlgCEU8vN7MRTak6Fn8t6YzcZRY/iFnu4ScUOotbpZ1SxOUtJ1GRzx
UvBYwOB2strad/PCPPZ1pZ6uf+0tc2S9XC64DSAgXx20Ke7kxqir3AvmHDYy0tki65wKV8x80Z4+
64cKIseaGUq0SPk+yzjlsu/vfFXei2Y9hHPhya3pGkFnD6l+60fRTSKfs2B2oBUaBNPuJN3JJOFR
pdfcZMp9Z+w9CRsfGOkMposWiRNypNUuJ03YhqpelV5Fhak0IBUIi5OVmHdlPXZOHHfPshAdrm/1
h7Yfq39jsYD9ZaF4X1cR46Uy0Mhd5dWFedMHP4Tqqcq+Gv6jhawviAEtbm+i6XMg77Hwb3hr8PAG
9W6ZLw0L6uW2m1PB2LmUV56k5n9bIzjE2sBkaZzuPLRbdkBSLB0LuJIA3FzaGRI/6X3TKr0kwUOq
aabb+qufavqOneXvWcWUVBsWThCuiMJo7qWdmIYzWrNF5U1NdMhqJsmpy2lDdFTTL4q2Ey9vvN9o
S0BxiEIWDQNjuUHvzmwQdb7APDWlsCArniQhz08BDJg7gdDWkij/WcvNZyJyncMUoNx9w4pqr1Qc
GJhvzEk6VXFw7puXQdxDCG7cQ07gIrPNc7o846s1cVAFa7CQzUOHvWtsgbH4u6kjB2wftVN20Mvv
/vyQI/2aGd9ja+84flwr2SAkCLSYlquwHp8QxaGYdCUuvbRnhjr4LioBNchbHgPXihT7+q37+Pku
ja1esy4phCkpk9LLW5RfaiD+e8RDH+b6GEhauFB5MSHh5QuuTAh11GZGbyYe8nDH4k66h2fpj3bT
OAWQS5DnvY3ydrXXrVu+0eUlWKzSj1CZoCP3XXnuxNQHBC2wKonpYYRCKmHoK278h8won67v4cd7
fWlqFT93iFouSoQJ5HlNHLmm8Zyke2imPRurMFmoY6GGUjRlGDJnpr4voxRO/8x09aJtX6+vZ+MA
Xmzd6oPRyhmyUrQSLwsqey5uq5QDaN6LSuHM5g4H1p6t1VWj3K7lkcFnEp8K/aiNr+1PxHadNNsb
qNzIci6/0vJL3jkqDWhFGWdYYrKxmJ0RPhcrpb44KeHnMKzdUvicxQ8DTewAiNog7QVNmyvlVQVi
CthSUVZf0Gr9LqT5wIEccicP6q9xMxzFKbTTgKS/eLn+DT+mBZSzeM04d5QXGBK9XG1rTLM+iknq
pRX6n+euPKmJ22o3QnL2mydV/H3d3Obuvre3yveNVC6mTMMeNKe2eMjdx+dfpT0fMhiXdkwtyfX6
Zr8zpa6CE3luUqtOGCJrg4NY3Gfh37FFznVyILlmNpqRzta2KA+XY79jeusTUiQEF7d8QKbbLjc1
qSdTmRUQ+PUouJEdqJ5pUvPMfyV7s/+bTvO9qdW9CJPKUOsCU+P8dWYiQEKNV+6PfoE2/E2RTCfF
cIN5gNG4hJmnciL/qDej3aDWfH27P6gYLu77/S9Z3ZvQV+dO0ws8z23lDYfeheKxdYdD95w/AtH6
FpyHT+0BXnHk/JLSdvLRAcV//UdsnuZ3G786zcj7VAEKvqmnBv/wfsz/wPAG3VT3Jfsl5jsFiT1b
q5Psp0Rng1mmnhGc8rBkmAQ4y7Gq7Ow3HLNav8dm8rFPtGzwMhYE0oPZsDV72EKt4ktGl3qzcJyP
DfMHws8MrGA230jzs9D9Vu76+Rzp6Pxm7lwfpu6o75UhN7JaPBK5JGAobSlKrypaDULyU6yzw1kF
b81pvM/+YQg1o1/xex7tYK+mv20P94TyFF6K23R5lWpBSDKjTTPkKWpFskn2x8DOY2QknCDupaXQ
ZFQtXbKu+JvR9UCBSxRB8Va1Uf2H547JE8LGJaX+MFDZxOPYihUHXFObo5jdyNzpKb3PiscxHXcO
8tYz/t7W6jJVYkwrA2/n0SwKmpdU+CRYO42p5S6s3SO1BtABS9TBJ73c2UTRy65r8MRWMrhoj1N+
cEMTqjSY2cZvZrxXgNqyB1kq+wcFHzSWq0BLb0V1zvsq9fz5HCyym390/Tbo7yf9+2DdXPcDm88M
ch8G1OoK0PR1YhqFkVlMooCx5nWK7Qwtb+jL4n6E1lqyRWBnge4IlXaQ51/TXqlya6WQLCr0/ODz
pix+ubOFUudR2CeZJ4iQn2fhWQiOmYGcZJc4gnlASfv6arfsLckikAfCBm2N5akDRYlGaWSIOhLv
NOEebI/j+8+B6ho5vDMdrD3XDW65PtiHlnvA1qI/crlANe3FqsvUjEe81GO79Z/+TCH//ho0XwJl
D0OztTxzEebg7JA/rkdiR6Ob4UuxMvyebwcQ9ugBNB+5o0VUOvLPRejvpKofoBV8O+qfaM/DUcko
5nqIz0gD8FGNkHvzDLyCAmVXKN5UvSjdfat86a3hKTX986DYpaYcmFlx5IeAZjjownLuGXzW3Dn6
JUR33dfr+/4GWVrdWeY5mD8CAbtwOKzurBWUsx/4aeGZeXwb9dp93VY/Fav8rQF+hlRy4MBpzLKr
jXiqBNmpSURDOwgJXyW1OPq17oj1/EmIT9S4d37bRtCjGmCtKATBgcVFvzwUil4Pij4KhWfof0Z/
epzl2DbRpyhmNxCec+hY6id9TtyuD+3Rv1HNzhGoPgv97ewj+EH9+/oPWuyt9wplJbqmGkhM9uvy
98RZrfrCEGSeb/qOpjIaqxr5ORpi2S2Dz9dtba79na2Vu677XNT9WV1iAVfoTjRCnYqNb1I3M/Z4
rffWtbp8WRClJuVMngYlPCgMAsufBbE95sNOtrr19HL8GXgDHkgRdT3YE1MzMgsLN1YPyO8kagmQ
okDvEl6dRHS6RHTDVDnOjNoZ2d6c/8b7h20UQAFI0i5YdwpgT5jirI8yL+hqp4iM22SqX6xdVrAP
MK7lppsiXWnqNxYcWitXLSW9YDR+k3kKQPa6GQ9iNDx0wefO+JkGltvq9qyr7uBHN0Ez/FDVl3RX
WnC5s+tzCnOcuGC/GUs2VslC1dXKPPs57k1XU0c2CxQPLf3P9QO69SDSOF4YpMH26MBRLm8DQJkk
1GoWGuV/zTS4zcLsoI367ykf7zSwrkZkOFqQP2iDdjZFt+lG9/ov2Dq2PIg8isAB1Q9UtHLZa2qV
VhnTdlhrweogsBQwM9QE047/3jo8nFnoGpZhYVpNl2uVc4WPNbQLuEeUbLOzBDiWLfkg+dNeKX7T
1NsrgX405aN1OMx0is5Q6GIqP4wB6rNT0zxEFA123Ou2oeULIikMy+xqTWSyVRsZA99PUWFKfokG
sMnJTr9sywhDOwA2GcCHCnOVMStM72WFRSAhwDl66A3591AXoq23+h56a+vQ002WKXODgQa9fvmJ
/KwoxdIngqiFgWLRUxGNOxu2EaNoy61mEF9EC20tZaz1vWmNVZF79dwX/l02tvRhfJo3p1KYWv82
FBRyZcGfrNgV6CCeeKjE7HD90G9sKJVo2hUIXS1NwNWtg8V6qsO2z0FoPasmVc3OtpAqvm5kKyqA
CJK2tQR2z6J0dLmZWZGGpk770Isy96t16O0/kGg7n7yXrwdm/+3XzoZKYud13ap9vze6rq5YpZmp
cYbRpKld+PDRIBnRR5qK5lDHt63ljD1cZAdfvSmT1zq6EyAsvr7ujbgQShaZLBR4sSyuN7cvUiaZ
lCT3QLTpRyMK/UPNqA6kz0ximUp5rHWk22al3Cu8b70aAKQY4lwGgoBZry5jFo2FHPI/Hi9X+aMS
2+FWL0bVQRdhuI1aczlRUnwqp2hkTLrSncECSRBJcfbEhKHgpEreHP/9ZtBnNThleD5+2OUZGFFt
TEuURbxKSMz7urCkQ0NcdCeXlXgXVFZwqIdycjU1FJ+vW9464wwNKYtyEX1mefnzd/VSMZx6WKjz
0hO0+eiX/U0eO1Mlnq5b2Yiw6BotmCs2nOxx5ZpEK5zHdi4Kr/MPVfVD7m++Dtrf3XLolhkmBUAR
4mgpsqy+LF3bsSnEmm0sE75iGhM6juLtMCuPRT9rLkWIvaH3DUdFD4koZ0lvcBWr2ztn4ZjlSVGi
h6TcSTlj1BB7pca5UCRXS2/6k4imz/XN3Lq8722ukZl5qbQQDdG3bYfPZnCOxO+9+dyl4m1GVS5V
HlVEpBv50wwwNcu/1EFxKvfq7BsvwNI6W+aG4E/nCbg8NpbkCzVzwyV51ewI4/em2ItfZf6GVWCF
SAiEAjSoiTfWb4wIpCbJq4HmdHIjxQcRVH5J0njo+9chfZWmzg7SL2ly2NMC3Yh0gI4TC1C1wvev
pyj7SR99XyF77FK5OWRq+0NBJsVJjEi0s9Is3esfc+v8wGqzjJxRaSbqudxIUUiKLpumgsCqmytb
j8TSDuDsfZJ6+j+9dVslOrpGfVwhiCyIO7HWhhMmaCWuAwcPU/h6/qygsG3EkUAT0gIc3oQOuklJ
eqyVm0HIF1e8M2KwcWyYZCYOYqIEvdE1rkPxp6RXypo+ZPdV6lo73lPW2lgQ1VVpmdJnuAMg2OV2
xilglB60mRcran0TTBCsF9o4fWqUNPGsQgY1JcgBjOSBsdPi2nCkS6UKIUSTTuSHOYBBGYfGrOfS
gyqPepXVPvTddBPP/6GVi69hChO8Cpiz9YADaPpOGqaEtv88OmGg24FyuH4kt7INYBLAVWkpLd3p
1WsEmUZWyBYQjSAX7kycTD+3TmW4pl/bQV88h0YDa4/Ru0Nl2n6bHttsT6h+66DIZHcogUsgj9Zz
u5OuBkhkA9bwk4g22pem+3N9kXsGVjl/35gzM1hp5TX5/Sh+HQt/z0svR23lwAB8LxAf9pEgZ5Wc
aqUQKpnPh8rTY44A7S3kNqpbNDfykbEtqbLNvf7JxvNnEEoRTlEAAzm1spiHVRZHU1B52UJWHYpn
A7Z29VAoENnuBCxb28fY1DKkxUEh67i8Z9lcimZZNJVXGLV0KJpZdII02unRbK2H2EQCVKCS3q8P
gS4mctGUauWpZe10s+yKCFXoTWxDUPVERryTc2x4flJ44OeqbAB3W6Pc4bAczakvakSgaX4F453R
qScFD22HOwvb8hXsHYnTUmb+0IahqCyS1SS1l8RmdVCt6nFIuuImj3YO+dYGLmpjC2pnGQ1a3th3
wd2MSMDYdGpNcJceByH0pPLE7CJt/vJ5l8h840igekQKA8IKYIG0ulF6WYdJrKcN0njF62yNTh5X
O02PLRNEWUB24FSiVr4KtpJsmAZ6hGDHmh66EsOPD32X7rU6Ns6BSVjDKigsEXms3J/l4/9SCWCV
XJv3vRHbwgxFk565fXS67oQ2LBGsgpZh3O6t2XH5fQT6ranCDJ0HJYqrRr/b4lWEnnCXTPTjvoFF
W5RAgIpRplpDxWQhK3O1BwStz6L5OGrm8D2oKG9eX83HUAYrtDfB41CUwy9crkaM5HiQAkKZPOwf
1CHPYRBBW1IJWuvWj2FAGEezRCW4EQ5mO1mH69Y/7iWulpgUgDIOA1D2pXWGysuCF7PwmqFEQiaN
tSfVN1LXL0ZqZKMR7qx2A8i4+HbKqyA9qGiuA8VRhhw9VMvSU4YAOPAstNJDI8amnUqC8TA2efw4
N4QCZp0BU9YbX/9H70sknHJmyI7XF//xovNx8fj8Ig4Sn+Fy8ZGeDaHuk8VF0vQKf+KDIn5Dq6lr
Kscw9tzyRgKNNZiKIBimi0GYfGmtbZJwQNdmQTjKReY2TVl9w8Nog632qfw0FgW1bSGvoODJhUj9
B5orVX4YmJ8OnSGpYbhUeqFCLWw2yp1Xd+sULBPLwFpx4ZSfL39aY/WZEVVi6UH6MwVPbfxUR049
7MR6W9uN+BmwM/DZZLOr7Y7rQIv7zCfWaxr9ZgoK/6T5kXRIk1hzBT/6DCOVvGNzc2XUQ7nCQO/N
ddLXT2IeqzHhRFuHR1EQskUt8c6o4tKp9ObH9fP0MYxeiq907Im/CNSV1ReWslYrchljTTHZSz/E
gqARqdjJT+wusQ5UvHce3y3nQbgOewqZF4539eEKwmdiAJxuk3yWxe+ldAiNOyWAobFRf8f6no//
+AKzwHfmVl9w6BpLhPkKqEvcfkIq6WbUv4Eq2pM02zookE4t1LYmUxPrWrYaB2Vl5OQ7/PFpSINj
M07nsSc/kFNg9fHO6d80x3u/UB0z3biuqXWjEHXlxOk3E+kUhWDJZ6v7MyvmT3H6FcIrcv2UbLpA
0i28AMgWauWrgHMhHKxVVSq9+iFJ/naufKxNN/nVdKhaOdLLy3VzW9+Mpu7SZqGpC8D68m4nSSc0
faOWYD0ZrG5Ax0OsYU17JL5bFw0CNii1eMX4dKuzHwZ+ZRndROqBsmTeiKU7acG3cVY/C6r+en1J
G6gghosZWGfEgbEaRnsu1yQ1hh8KiYwx6rCoYt2EQ3EcZYfBx0hxZo0UrzzK06thfRYTFakygrfh
UTTOU3S8/lO2zg5ehZHsRWDyQ7E7b8dCSSuz8qrpIOteE9039RcjuNHEHUObz8d7S6tTk2ipX/ih
UVH5tXXD6Q6Fnf7SIpvx59sCNnDkMxt33mNR22iIstXQWVDrJC9DReFyq6N2TkrCh8qbUYKVKPrC
6Hib1sOt6Gt2akn0QseXuExf5nKvKrGB81u4xwkmlwYe1Y+Vu6kzuOnSeK68HoAfyQUTO3V1butv
maHaRXxOpWdN/iEyYN7690kByWsmfELhayfv2PjGy7Qa8RmFb4KF1c+Qo7SiR8TOZ8wwSsfMkQdu
quLuhEYbFxUnDpJgYRRcMBiXO40Ox5yGvlB5nWx4LYDBSL5Hr/XL9QO7fK/L/Bon987Kyh1MRTXL
EWNvXpymd7ruwBhqU3s5tPnOgd1cDmUINoyWNgHP5XKGoIg0Lapqz+y7g2imEHHIt60y/r6+nk0z
hi7qjN3D0bpOO4QuqEZ/Zj2poFiM6sqA2au0PYXUFnYc98Zju+QB/2dqOSfv8kJBRKcWOtjaC3sO
QHLW4sAJY+Fz1EJSW1mxnVTwJ/l7Tb3tFdKdNKCCoka22sioN/xa0eLaswhS05vol78HqN08E+AN
6aBABgrw4XJhml8QdlfhkvDGNhMWh4LoV42tQ1LsXKUtS/Rx0Ywjg8dpLmt9t4Vd1TTTFNe1F4Cs
iFLdVZI7hqCPVfvn+rHY8lsS46XQc5JU8cauIiOrQYp7DIbakwqpe0qKqT5K5TT/zDW5PdVlgciM
pN73kTEfZ1G+a6NiT0Fhy20s8M03gAPwoGUv3q01hmO1Zsax9iC4c/UMneXxSyAcI0E9Vt1/uGzv
ba2Opi5kfpe1PZft1Ot/zEej/3l9P7c+HP0upPfIUpkvXD3vQgHzoZ/MtZcnL0GK0st3sJm+9HLd
yuJ81s7p7ZFhbJMAej0EFqRaOTSKVHuw0hblSVG+Xf/7NwJ0ZmNBbMlQzsAsvfLkutUIepsQpEAh
lz2GrPNbJhR3Ysx/VWZkHtI2FW3UU//9rDotStoj4AuYo2Ntl2ch6Bth1AcGwdLuUFrftPDJbHaa
Elve6b2J1dWq+7TLQ00kPkjpeuRwW4l0Y/PpWbXagyh+SsWDXJ2u7+fWEV9KceRyBkX8dfGqa6i4
82eVxw3qtd7t1e+VZc9956h1sENhsHmj4eEmiCXdAQ6yuk9iH0RSb+q1V5fyDyESpWNvmIFTq1rl
MtEkHSUFZoMiC3K3CQC8delg/fj360XzGAAHeTKN59VPsLI+gBCJymDb3JWR9UAC8zmIopMUSI+t
vlO2Wz7Y+jIweUm9E50gjs7qysU0S+o+ilrEfVMEsjTYrFJf2nnTtu71eyMr1x80OcBZOWy9FvH1
IT7N1idhsMv5P/h9hOdpfdJdAqGyMiMw2Rn6XUnAbo3iWZYyJ5uMuya2VDcslNi9/pm2FmWBnNUX
jR6E7lfe0G9zpj6QcfY4BhXUJPDWt1I9uKlW3fh62+6Y2/hQdD2Xvtwb3mVd1Rdjg1526jde3bac
Pd2sHFpBCQi6cE95aysLoElvMQPNoUB5e535KH5ihXXXekZYlgxe/M1jgN1RoCruNM6W1zLZdDRn
Qb1JO1E5NnKWPw6hkR/DLDTBwZb9zpfdWDyNBghuFv4cUNErt1NF5tQYY9zwygE7C0xb6TtXV3Yc
zdblp0HD9PdSWSETWT/n8lh1YR12nn6yqjvfPETVfWs0NNZui6I4ykbEzb/918cIm3BUk6eTea0Z
OBvDiBkUTjsP4jGTHrOXFj/+/dGhriiSxiLqSJq1cii5n424maZ/Cyk77bmUFDvuROffL+S9ldV9
aNKgUuq57r1htsvptWvdQvo00Cm/bmbjKGjEjwu0lKycr3T5yMlj7KdtHg2eXvwewrtQcpT213UT
Gzf7jU4X6n0Qe+baJ8KFUoj0FgYvm89x9FICq/YT+WBB1Xzd0NtFWnlfyuGgbyjNLwnZKupuJnGE
fr0ZvC4Gfj+F5UNdfaUwDr+iMmRMRzJ0Q5lasW6KTHquDSguvvWB08kIEv0c9O+z/ljksV3xQWuV
OsWnNH/U+xc90p1oACXWJjd6XD1d/9Vb2wPsjzYSIoCIZ6x+dJTBiDH70uAZUezmlotEjd1oL5Ee
7ZzbbUMcWpibl0ruKpCaprRMdaMbvKbMTrDh9JXyHETFpylIkx1Ty6n58CFIh6GdpIILU/flqRpn
cRyTRBm86RTEt4Ounaiixvpg17vz3h/DQzT5uIca7CQ0NNfhTNSn4yjGcBDoPTgZ3ov2Pnb/h7Pz
2JHbaNfwFRFgDluSHWZGnFEYWWFDyJbMnIvx6s/D+RdHzW40IRuGbcCAqqtY4QtvSOJ/GuXfWvr3
/qfSr6aFgATmC+unovO8DXU1HNYXej/k4cbkTtzh0574wPVxxAcXfJVNaZMy6nYztEtjRl2xVqPz
VvUpormjjn2pov+p2SV7DYYe9lIoOQKv2D63abeYBH8p9ZHcFK4cd8CP7ZOcoIuYFd6Sy8/jy5Dl
O/HgjQWkKmSsTQu4gcSFl/sinKy8W2aSVkVvApQEvytOuXMJ3KjUAudY7VG1dRWvtFwmubPNLCHk
7JGR8fNFsbzKKl5MEee+06Agi1NZ62ctnSo1tjt/WgovRDJj5wjcmuoboBYaDE+gsznWfZ3XdiVT
SsEF/ZBJ5UEP/76/G9c/4fKQ0beFE0cRnL0PCvByMWmchEPcUeKq69otEq2gXzFQ6GrDoNYV4Ue2
/m+ogumUm5236fp4E8rTGFsnRnFja7IjDYZBnc9qn5MoPxsUVsw4iFbwWha90/RP96d5fW2BvUOz
Bc1R2p0UVC6nqeogoqHKDs8z4MaHWsMJQrXj1I+FmB8srZJ3PtyNybGcQBzBOBK6GJtoDauESimG
ivEqcQYz9qUOEf2RcBZy9Xl41DP9eH+C1zcYE/xtwM1OabO5iGq1GZ5LxzqrcLbixrdAVy3s0CxU
T7DJTvdH3Cwpjz0YOBJaEmokLK6yFEWPtHGyuypoUgUdUnMqH4wxtz1dSZenXBh7DevNrfY2HpVg
+DEKzz+8jstPiE2kbYRyVQcWDD+d5mlCgb+xvt+f1RbM9TYM6p1wN9eSL1i/y2EsvbNzGocMk8JN
wYbReEQZF7X3tK69xRq1f8ScZx+HEW1KZZ6tp1DRJ18tx/FxTsJiJxXc7KP11wAWAlWJ2RBRz7Y0
7NT0KxNV7QJJn7ujsiSfSyt9NQ3EV5yo0B+kEGmv+ytwY515bkEF0BFjnbcVi7LoIswftS7Q2MGQ
j6UYadx4JMxZ4p0ttMXyv02PF5AqMQYCvCObxdarQkOlWcWpKVYy64ifTwj2tofA6mSJRJCfmBna
pl3bfomrbLAPkoI5h1tpUvRPiPXq174bpA9ZP7e2W/RLi1gsltYayud51R5atL9gaZelHLswjOud
usu2GfX26/HO0lY3WN7bq5h05N2wGrsLWiWvRzeL0uYcWUvhV5WFG2E3jBL9iag8dr1ZnTJpkn8A
eRSqG/eNdJSaFOk7Weof0wR7aD1Ernqow3bnc24TqLdfufZRVlU0Kjbb75llSzzHpdUFFroeCF+k
7YdOigCHTfniRXbeHKWuzz3DjB3aPCZWf5gs7nzot1Pz2zPDj1iTZOoZbyxaUqvLU1XNIWqeFMOC
JcywbCzU0Ih8dVpWgnBoTeRZVdL9xfkO+2MM2LA/tmBDhVvOU/T3OIQaALNRNERmytC82MVseK1h
pI+IspQR/RJ7rslBJ2SA7Tg2y7+TeRqEVyJIT54wRNorOrqEWrIWLsshn/qwQy9skl//9Ogo4IbQ
4NOoYK7w5MtZtskym9k4i6BSlepQtp0CLZnUYTCc3TL3GmhvV5R3hfiYG5jux2ZF+2ZNUmWZsVAh
98MoV3E06FKcAJ3Q9qsoDD9PVgWEUornc6v1HAR1+YYXc7qzwdaBtj+E2wIBl1VAHBmqy0lHVZvU
ksH+qqzJwTIneQ3NPDuXY0KpJ8U7Nu3+7HF920wUpOG6rtbI+CJfjmh1utFm+iICc6lRwrYIu8Si
o+qPIvKBfTaegMKJh/vfdhMo/W9QcI4kByZKENs6RDJEuH6mighw5mw/0DZMkDUqK99q+vlANNid
eiXWT/E8x164mOV/GZ5wm3O88lO3yAgZCaWi7/ncZo0Ls24U4zfMFhQsM/SfWdEVD6YudV42tKpH
bXYPbbJtyK6zp51CrMaLuKLRN2mfIdPutkNpCEy5Sz7lZoclki6jV2tP5ilBUfGgTcl8mPqq9yKi
92MnGskjzPmoAfzxRKM2flWO0RdrEHvduU3o8/bbyNRBoQLZU6nPXm4HuZ+gZiljHUQRlQdbwOIY
dMsjO1HchsLdB5tG2vs6d7SdCPb6peSNpCAMrRbe25VyHb2keqA12AYD5n6T20YdZE9HMnv5FOoc
/J0tcB1wwQdCWJJCGEVtPsXlPBerj8cUHklQAYD4kOtwvnSzmz3bqGF3ZLWRfLm/5dc/cHOyoVlw
M77ZayAoejlgEqVxuiROG0hquhyldeNR+97rlt2c1lo8otZC3XZLfqZpMwJDi7qgn0Kz8IQyaG3m
UbaqpfdJmC9EelKojctOFnljWJrhyLWvwlOoyWxW00wWMIDr5NT5u2IAQwP8XUjo+ERiJ8W6sT8J
o4x1dwI3vDJJtmrFackmu6DBJE7khmeZ4mBiYtuD16qt6tSVe2oAN6JYghIqDDRhIKlRPLn8dPXY
ltnQ90PAzeR8iYz8y2Tm1aHOC8OPDQzjnEnLvYGw1c3wMfOoh9EYTXQDG8oh3JNevLGR8EOBpEwq
zX29ZU9OaVWHHTLUAXRe/WM8RcsxH7q9avyNG5rSINqcOCaDkNySvmsaDE2SqEOQ6cVL74THzJL9
WUKdaHmoWiTFLO111OOdCP3GPqJqBFMZhCervb2YJ2UpS2tsh6CN+sGNAeQoovgud/G50c/3z+ON
cBlqxKpbhi8Ub+1WA7GoyMK70BgCWRHJJy2UevNcSOngeKkI0xcz7cuPWWjXjhtr3NO+XHfgRkXb
FD+1SM+Oo1xZbsYz9hLVyfSe4ve3JuuUMzFu99BmkvJ+0LBovf+rby0QHp2UVDHnWekJl1sxAh/W
T3U0BgJWzGg4A6iT4Yc2NbVXt/np/mA3zhqVztUfg5h8LeddDlabo1a05fpOTe3gze1iuXme/xSR
+j0ehN/VgDJ1sRf33RoViSjoqPBIDDL+y1HT3uytvk7GoDWNT13xbmn+GfJTFhKHiIOBqcX9Sd7Y
6NxZa8ntjfG3TQrtMa2lSVRj0A3meYospEX/KtFlrbODo5Wn8meI49z9Ibftp/WRpVHx9t7RhKXs
dzlFe4bxk8n5GFiLjfZNMdsPQ25ie4JY7kno8nBCjLY6R8mc+YVhfyXOFAeFWqdbOPHJmO09HviN
bbU+glxz699X6HkF74soLboxwPopfUIfVZxmKtMnlYvhQcqXPQbPrfEQdAXUwfnjTVz3wG+gjqWf
FKnnmQ8UffErUPIuJ+9HpFVfiUXFn58Z0I1EM5TkVuDZZkMVwhEmdohT0Efpt4YSjrP8Wxvz58hs
dmDSb0JUm0ee2huYVJpQZPxbAcaURyiVnaQPZlOdX9HT/Nx36Te5GWpfTpflKVJzx49bzXqFp1J5
+di1L5h6ZQdLThLsoxMjLdy5Ln+ZvTk3cBac+lPHxI4hFVw3TkPVTatsOqGeoh5Hqg47J37br2Fn
8sbRpFuZBWQh2/ihqyTLbrtsDFLdSlEckPr8gdTB/hRF2jEbhvQcFaL9kCd2dI4tBJoVFdT5aJZk
uklhHetYm5C7NDVf0DU5tU3qHHvHEOdqKGf80xSBN50ZunJuf4yLVPJjpyfPgcnmFdxCflbnj8kw
gD4dxJ4Oxo2vgwc5vRab6Au8xRbDO8HnctpCjEGT4ekGsCj5lA5d9JrQczuM49AWbtxpn6EWz55Y
tPFYWvN0UOc29Yd+XA79DDx06gbxiIR2+GhzQXktDa6TY0TmqZyN0C3lBEM6rZEPaV/pOxv5+uXn
96/C3avIBnfWGkL/dmpaWc360DDGIFzqEPqqVKPShKXo/dvp+mwyCgEkjz7XIir4l6PYcMrlrOQu
0IUk/DJTlneRWo3H3JIH35p6dWdW1/c95XgALmuNkHBmyw9SzE7rliWeArMYVC+zrfEdAlaLq8fa
cLCyKvaFsCtsDow9GcZbI6M2RRUFGDn4sk1clw1oJIc1t1A31eEpUaPP6YJk6zgYKEDL6vxOCO1U
d9NePfv6yaHhoq0EYWo3KoTvyxU2i96U7LFdgkGciMB8FIKmD4bZPSrSaa69bk8FbS0aXN5K63jo
k7wVIg17/f+/7RuLptJcpskSjPV4UpPE1RQs+6IPjaJ7S7kn73FzdnRAsFEiROGVuxxt7tcFN/ol
QN2h91unAcfhSBon3XBcZbaeJQCU/tysVSfTXHZ2043dSyEdItKaXVNG3Mx1ojYDGJG1HdXjPD2k
cTC03+3/NAhZFlRvBKa2MD5Ra3lVzihmtor43imFn+TfR/NXjLvZ/bN448sxGwcJMgTywTVsAgWI
a5Yyyt0SQPeJ2xc5fTb6z3I2eyiE3R/pRpKz4jyZDKu/4nPVy88WT6FkyrkzB1FL7qKBNz4ksZ9m
XkcRQvfEFyFyt1UBRhr+ztDrOdvsz9X2G0g4u2blCV4OHYbVINRoWQI6rYNHmU6MHm+QfWS3GE/O
FDeuZCQU54y48GcLgaS4GZKd1GPbpVyfPvSRKIWZrAGx9ebey/W+nTqLX1GqvvYlfKXy4Zuu6tuu
B0L5/pRvfdffx9pE1lHXx3ajM1afLL6euwtVHeXRyGOPN2bny9645UiTKRNR2+Q8bCUeF2VSp6nS
5YC6yzsaAPZIXGfwbw3RP/FVrdudiPq6kkNdhbtthXizpFtwFbX3qcqaWQkSI3+QyBpeMZ5O3LqU
9sCa18vISFjMYNIKXINPd7lxzDquu24MlaBDylb9YDc/B/NRFnSz5mhnFW9NisuamiFRHa2cTcSq
tlprOXmiBvgciqeytWPMbyTt2NdC+nZ/c1w/87jN/O8ppM1w5cssGqW1ImPWgnQo6wPdnt6bFntv
QtcXJTgzausEfOuh37JCJqssC3mU1aAf9E8q3hty67gJnvdtvudwsn6Gy/PNUFwp8LTIsoADX34m
MgvTnBNLDVBRe6/JviK/w2TlGM3yCaGFU0vVBrb7Tknq+oOtkEVSO4qKoGrtzTOE7tOYOWLQkLAP
kTSlmSFhTzGgg7mzM25kc4y0quHyEBAKb6E1ZbtEeVowvdoUSmAM4vsgIPP1pVkfiyp6r+i4ujYS
4k2DhXNSpjSLy/UTu8vSvDSJ+EOBNC4ymhjAb+hxEtlQCbxcbkp9w6iFshbUWem2xS8t/Ov+Br1R
wH5rk6wxNEt8ZaNiG1FrL52i4c4op6mr9FqHqkmIarg+c3/Jndr+lTTJWPrkGeQ1mtHmIIlB0Amv
S6R+Ooy9mCQvVo0q9nI5RvfJ6UWxc5BudOuQtiWfWX2roOtseRJOM8V1OplaYNWd7uZZbp36rB2e
qshp/Bkih2cs7HpNCzH8bOy/e6mfd7bhjWOGyBhbkPbS2tLZXFGjkVn92PZ6kNo/tH6V0zqXTnEs
QnXn1r1xyNBDwtOUQ414wLacNYfYY6V9p6PDPwNtGXBQzS3JdNs6r06GXKeHupnyo5SL+DRM2q66
9/WtRbZAWRYdmjXu2qpsRVKdtsow6QGEpSe9StxUTt/PojtPcvIUZQgYaA968iNREvoIKHAbCp68
7wf83u5vzhvnHtgZYRnhDFSfLTjFCo2pp/KgB1zXMESUwsXU5Qki+ev9cW592NWHbE0eVrzmJl5y
5Ey0qVobgYMAttMtpxkTkHGI0KjfGenmjH4baXN9qklrV5FdGUHWtoDpviRF8tjJP+5P5/opJZ+E
cE0Hhh4Mke3lpdHWNU1kMRkBCuW4rY7T6OEU+hmhHTQFehhus9K3/+FTIeEC7NkAHHyFdNXLsOMd
sY1gGinvjrMF9MPO9WMtmj1fpBtfi94LnUYSW0iY25ZbHmtmxz/0IKrr96YDni6W3xntzwZt7fsL
eR1u6WuMgEAI5fmVMHy5kHOdxE6Fc26A6dKjZD3WWuLHMqryyt9a+6tUj/eHu1HUYDyKTmhA0idl
6MvxgNwNdS9mIyiMRe79gchBZcsr80npl6n1piZ2niLEeL/aRYmQuaApebKkEur+rDcoAo3KbDw3
ipPI7mDi4urlhrYaOkEHRIXLEPFPXS1icPhWPlauFC3yu9myatPVUiv5+/5sbmQhzIYInCkRg1N8
3swmVEw8wFUjwHFJbRLXCmc3l7JTDQnalr1UwURFfukByc/j5DLzna93IwtY72rqhYzOf2yLhbpG
9LUWdgIrSj29Cj+OORy37osWp8/iiyU/Fv3oCnHMY3UPw3fruaIiynckZuYG3zb/pyYDcIcyVKBO
P5LF8MANfs+69wjz0iqEda6lnqlONfTz0/1lv/F2kFVRAAZwTjy9RYMV2co9MBozCAegNuEUDYe4
ENK5HBwMIlS5OtitrWC7Uk/op9PtOtwf/8YNZ1IyJTRcAddAWy6/eoOKMfHVQCyKorEfTVXuGwCI
vSbRup3M620um2CUtwE5SCQmIJNtCwRhvBjaHBOtpUt6QLbWT51vTRK+ZEA2Q82b4w6+JrZ40XA0
29dIX2XGz3N5ro3nOvqVzycnTlwF2fGOIgrqqRRTjpZAo0J7uL8ot7bDWsWgTgmMGsWm9cr+rWwT
WlSPNDPXAl35FjaJ33TOTzqRvq2+W2sOfT0c20k7d9meIOgNLNbaYXwjHGMJwFJtRl4qyU4JnIho
o7OqRacwPPPVvtr15IU5sLB3cpOf9cw4WZrww/4cJ+IcltOxNeJzHpsf76/E9du0/hwiTV51ftRb
OPrbQiSwU4s4n024CofR9qXnZ3X+Uu1ZIdwchbNE/YNm13V11coWI0YONsCZufLqBRH+LG31A8kr
uQqoXyoh9h8/7atiMiDM1XKOO3yTpMxaatdhmKDY2S3jKezC2k9VtXCLYU7P9xfx+oyvulXE6jKy
aaSwmyiilWvTbIVuEkU4Xp1raNN03lhUz8ukHe2oJ+8ziS7E+/vDXj+8DKtBCFijX0745mjXsRGD
ZDPNQCpf5/Z9PP2TR9Rb917dm7P7bZjNu6FKZT7LkW0GWlodqfP/UsCraGX/ko7QRohEESv0R2mH
tbU3uc0J5eCWRU8IEPCuZufJCqxHe68lfmNbsoCo2ROzQnPYtpSGuG8by0TUtWnXwk1sRk/xVDcP
eV4Wvi3V4mDXaGfe/2rXF/L61f5/0M1XE/FiWnGGTOUAG9GnTUQ5fqi+Rk0oDvdHunHLMRTUDfJm
aoBX5eJShLMxZuzL0vmRYD1iOWduJk/N5XOpPmXt4xCf43pvv9yc4G+jqpc3XFMPBiB2RuUyBzRM
rDu40R4qZr0mL5+adWorX5kvxx2+WcVaMaU4KgyTzoavLOddy6rbk/j/P3+z6c1aB7E08OeT4rm5
eI2Uv8xwT9Znb5DNHlfztiulfj1Zk+K3lumGqfGu1v84FWCpwOPRo1WAwG8reZGTmgjSOVy+ThQd
OqqHXl+UP6n+Dcf7G+7mRyHaIMBk25GyXn75aKinRpViK0gNgJWmkjZeDVjjP4yCtuLabaT4AAn/
chS7kdtsVRIKxlKpHuxRoQFsE7/dn8t1roGULQ17Iv8VxqhtNlhmLgCNQ2EHpVygnV40spc7uY27
l9M9IrWzuGPV/J0jd7MTJt8aGMgoXdT1QXa2VQ2cSeZZkic7CMcF7zKzMI9wCgsMhZPlMKVWflaE
2p2MrKwO96e89YqjurWyy5AiIyQgNNqKFmnaCAJdGu3AqF8X+S9chI9FMp6XAk3G5PsEIjdTzroh
HQbjcVjrOjRIobu7qT67TledIRg92ghiJXLyaHUrqHG3z7y+2ptzj4fNW8hGbRVlvMuPHxV5WluJ
xLkXefoLCZf6tZfkkMAtbF50Sa88u9EynzKKfqrNhWIoRiGIccYekoWSb8daf2yU0XihDyp7barb
n1NnNMGCmo3fK9LfU7FkHxNZGnd27Y1XFE4I+pkkP6RBW9Pvuq91O5+5Fa1F8dLZ8OXSr4Yvsfyw
VP+I5r1ifLv/NW8cRiISQiCadZAztjjgOZmdeg5LFKUMqT8oufU9FIDq7g9yA9RALs5RX72mOSdb
SWGrGSrUYkMzyOcmqJxDYT1RyBf4mLjZ4kZOfFzmv83wV5nGbhG/RBCNQvEUmc8abTelHI+JPT51
pEOtm42H1n7t7XOjvqs6yKGHLKahOpjtTtz0ZoS12UQsCigSoIewArci55JOayPkVgzkRanY23kb
flLM1nlNhCkKb8o0+aT21lBgwKZzwHU1diKwweX8b68nMC8b+nzLEbmyBFhD3FTfwtZJItdSQxmp
bysvQTmPyEHFVqYKXy2QTIqNQvwzLcaCydmYJZqvZIv+TwqAI/ZVLSllryMO79AiDQcIe5Xo84Nk
oIzq13HaF+BM09Xap5yd70bTWbZrSEUTrH7UGYDeEBUBNTfQ7hC1uuQ0hOfukZgx/IgVovJVj7OQ
EkSnUr+ojEzpuctCyXL7XMlSD1lU55Tbo/4lWrR2dJ3JaD+LuJBTtx268kuOL4xwo66KSFoMp0cI
M6ozH+wmgI5QlSJPchIex66Yu96fR/TwHs3BIr9sW4q0B6OvzOSEopNZP3Si67/Lg6SoBwlFG/1k
GnPzvaIW/s2MhqI8skRh5Fl9uYxnrGQtzc0X1agP6KmWn+SeVtHOffvGmf19N0DYpSpHGxiUPu2M
LUqNLpomSVws2IKmi3DNLGpzN+xAK3uqmiqTm/VUUjUklCZXkmjR6rGTv7ck3IndeHHmp6qB7ysv
tnrUBiBvrjIo40+nzaO/iqLqdnqp25gV4gYmMCgs8KKvHMFNYJJ0liOWTqKwl8j1qVLQYFXqKfWd
agifklEVhzCW/zRQ/t+gAGMpHuEAbW0SHLlVErkaEjOYs3P/l13p/lIdlO4okj8tV6wjIWnM485T
BA9oM71WjmHUaTU5jaO5YWz+5TT9A3WhP8wu6IZzNZI3wZ1d+dSbGKJIar2WC5lykMSBNXw1RGds
PGnaHgXkqui1jsQVw3NCLgoTeBMN52UdLsMgjGBOf05d96KlzWkc3iVl4YrBeJls7SSXH0Tm/MjG
PZXK7ZvD2EDOAJmue4WZbsY2GmeRlpDIL5xXubH0SKfVLUvj0UpbV4HiqSDU1+8ETusXujxOl4Nu
9ooGXivLIQoGWvwjzj9LWN8lf5pDrRNj97OsaIfyH5sxcsfsMsCAZtA3qRuL1G/hlESYzOy8btto
g3GQeQJOShmEGsIWuNH3caiorWIHSlXap7yzIYqDHvegpSlHtReqH+Vm5CH90QGHsZevndnVR3tw
vmaW2j/NxagEc0iklLdIA8+G0ALJxJpREln6oA+o64dGaR5DJd5TMd6aJcLCRAeLjjDqdugssPcu
A6VkwRxR79IwSPLI1bKldGOp+DxE8lEO34X2qdGfnNby5FWhJJTejXN7KOsZkF3v1YVvSJ+sMTq0
keK2YEJSe+/3XVWjKf9SJkSXkZ8GZknd/D7RZpFMPT0MFOVXzEdMm6PSfcgOehP5pbzgi0MxTONt
U7p3Vbv3ZbfB0To6YD+MgNbCjbGF4KsCwx+ty8OggPLmVokku3Fo7kRgN+eI6Ca9g/UMXjkFSEps
1UgKE2eMzb+aBeAgVc/hLyn0NClIwu7ViMajESlHRIfxzd1De2/TSyaJ/YiGNRmVKcTINylMXKk0
fwhlA1sv3UgujjJE8g7Oyv1TsjfM5srWzDCO7GGWAjWZXWGcpPqngm3d/UGuahnrZFbuAi4IZLME
nZf7uctxjshCRwpaOzup4+AitmuOwA+Mb+2AMHjehZ5dCy+f850X94rNsA69OimRCEILgHN9OXSR
CgkCSho9hwq6fJYv6daZ0Q3zfagIpJNbd9GMv3Nt+CT14j0OrP+M6BsLnRBtelRLkwL2+yT37Pnj
/TW5Cr7ffhiwLgr4LA494ssfFlMiz8ymiJ6H7oD8CO4dnoYIUFMdc+PBgusOTSgqPxaYjOMTINB/
VKuPq4kQLmy+UpwVULl9+jmtDo7zsW+Paloe6umcpgN16NZL6ke703fM7K7fJNIFkkxeRdbySsEE
OFqqhWrNb5aOM3huRqL11SdIOqaWZ8ssXW1DpIIofX+1rt+ldeBVLoewgvb1drHiVDdgcEfPTqI+
j9bozohJYMp4yIr44U+HeuvzIsKmUuIHeHv5XXLFipQcq+HnJrRtX1jpsdOV5RCV3yF6HP94LGYE
xBfC5VoJ3vQocyoXSqEvOdZYwBLo752jMnyk17dyL3c23PW3Q0Xlt7E2JXVLzesGUhNW53O+MtjD
0a/m2XeQIjiWsf01lfTlGMtZ8hDJaXf+DxN1CNbAE9Oe2Qa+Tch2onKRP0vpOzk6mtW7vE18p9/r
Yt2I2ED0rsUyBdIGqL7NfUY1uy2cIi2eyc28PkLHt/1c6/9SeDgsdHrzwR3jU1NKvlFZO2Hp9bNk
4BnxRpdZc+qtzrdmT3noCMxx+WXiE6K+ylNhZNqH+yu5rTCR8KCiT84DUwbR4C0LqEFqw7YmHGSN
IUweJzp0HvDaGkDRpCZMTtY+F9QRcbJv23Bnu94ae9VL5vzh/0NHcnM0UMcqJwnD0xCxwBH7L73J
vFhCpwbJqkzVPtRa/fXPpwuYmLIWe2c1kLocslF6VXJ6DdNa3JWThT2rnaz0K+t8zDoBFfmv++Nd
Z2hgVui4QuDh/COyfzmerc5VqU1G8VwOEN8pe4xxJPl1NY3l+3aqUvXkZPbSnkEbZfbP+2Pf2kCr
3BVWsuxeKoiXY4u5ypuuW3CtLeARLrOge6rppf/no6wgVChGXAhQJi5HUfE2A5MkYzQuyoK7TVZe
nFqZd8qRN8InsCsAa+EqAjrnrbgcJipGuchEWDzTWXQtI/bECHVqOMtwCOJ4OkpGdBCmGxf2Jyns
g9zei2xuBNFwfwD3EqSuusPb3SpbtBgcY8beFZqGK5upODZW8SxbxQ/V6MMjokuxm1UW19EkQq/U
lx9WI85pK8/HEAuJUynyV8TBCi8jGXNXjKIXCbU/WFqhHxNar3/+8oCOoQRPog7ae8thbBY87jMk
dp6FIx0RhnqZeOG79n27q8h86y1A4J5jDKUNaOZmDzSykzmNvi5NezSVx+4UHZLxMYXVd8Cb9v5+
W2/cy5TSgGFhr/xg9GXAMVxuBLhUai/LQ/Gs9mH2F87BoY/L6PR+zB2dnWeoOzvv1gkmW+YMIx2k
oq54OZ7Va05pFpwiOf/lOJkL9qfgMR8fy2jPqfjNAfRqbsB3SdfIZa/0EkyUL0GrS6wjdn0fsgEB
GzVS5LMROcW7GL6+PwjobHIhtQenkLilUdH1wZulp9Rsq6OmFc47Iv3UA3CsedaYDH4etdKHIoog
2yudfZ4dYfldFxtPkdFkJ9q3L1FTSwc9LevTmGrRo6yNwPFFM/zS7XgmPa1yD7/NBplVrX2Y1Y5E
t7LsI1W9EOpkJnbe9luvAiU42O3cJ4Symw885OBZKSnizSgtvwj+X2M5dBUlO3KGPL2LvFkG0/sf
NhWt35VHg2Lntj5eSHaotlNbPqMU8NQqM0Y/7/S4DCzx7f5A17uJG4z7mFwTcir793I3ZUIkEtZA
WGwTNGEJXyi5L7g8ssV6KYbl9f5o1+eSRx2pVzhClHxQ/bkcLVzIKR2zLp8185/BOq8MoaJ12/Ff
PcqfwKp/xC39/ohvGPPLLcyQ6IcBfgAji43N5ZDRJJJRVjBDMWLcz4Asz6JyMylxfgrEkBa3gl5L
oqY5beVRc4BDMOLE9qLFU/VFzirjs4o40exaQ730rlWZWu/WcqY9LKJUv1V9WH9yYqP5EYEiGXy5
KCJokEZtfO9w9DzqADh3JnTrg0ENAHXzhlfZPm9DVDbg4sbyWRJwuGrZpR4OTm1+zezRM/p0T5X0
1icji6PXxxLy1+a6meKoy0i9KsAU5sMMNzuIyvmY4y8bh/LZ0TJonntes9cnjksTXChSbHhGcOYu
v9k8mHiJz1H5bCIZVjvH0vze2NUjsIQujg8OyfT9TXIjqmbAlXUOd2UFb26iartQEwuENpbssiTo
RaAP8LUAoP8YjXX4Gb6LPXiFltmfYtDmJjFaTjl0Girk4WJjAvN8//fcnD9iHhwQqF/QCy7nvyy5
Q52/KXlSsszTU7qEcTlgqDhkJS1Ep/oQ6ah7YYfr7Iy83mXb00JNlmwFS8c1Dr4cuadLIssZB9Se
dH8wJS/LTlos/3GazTIT6NOIYul4Vy5HCZUJh8BwLp9H5YyagpunHwdaPWO1eJY8wgvJDpQ1dgD5
19HnOijKGcgdAYXaFpxUJxtyeV64e0Z0SvQXsuOdyPPW4iFVuPIfYbZT27ycVlNGThg5q308IhEV
sV8W5Lut/1vnX1vR2gAMgAZuU+rYChWNmK18jvBAzuBYNNLHKfwUgkSKlo/39+F1aLMqJKBZtJIo
SOE3Ma6IpkabJ40l0/LDMugEuL2nlctBHbo9xcD1m293HngwVLhIH9dzuFm8ZG5FvBrSZ1L1FEaf
5PqzrLt6hI8Loc2P2f7eOXuqbre2BOg0NiEcQGw1NmNCO+5AQ2IQTiczPHaWsfgp4iDH+6t4ozpI
YRAxRI4UsgfE7JdTmwfohZraVc9KXOOuQtf4fVw2Xji/lmfM4P3aNtxsL4K4tRnhdXKEIZ/w3G6u
tEETmbWo8Kd166kuXnPjsZX3qhG37qnfx9i8DdRxyiEeMJDv0hnh2oelhgyPpjjycRqExp3deGvn
/z7a+mt+Q4Mik9taWhtha2bkhz5TvdKqXa3+K+3E2dD2rFZu7Q3gNYCFUInnbdgcZnns01QayO8M
A7BIKojzkGff68DdOGHw4xAPdghSgNNt5pRPSiOWMqufI7MsD91iaQ3Q9149zVORnEvkqXYW8ca0
mBPZMQRDuCtbSt7ipHld5n39jCVJfIzoe7uo/fyhXTT9HfpRwIfXvMEGxbA5WJNtJ+ls46eiT2r4
MvRINdm1ZPk7B+vGjli59JD4UcZhpM0wEqD2DKeC1VWFquz4Wk/xu0x+1duRBLd+n9N5Ftr8sP4b
Da6DhrpJjH0NDhRuVQxHSvl+GOs7ZbI3INnFTUaVkWoO9T5+FFT4zTcl7xyMjjk/D1Y/fcvnLEm9
OoXp7I+zXp1FoyWy19MWSH0tySR/SA3zpGtQ6HylLxrDxQre+pGBjfgh5hBnkKgRqssubDtvTmf9
A3JiLRyF1okPIXZD1kEX8Th5TQuLmeCzERAkEA3+KfWqHh0lyOSmR+Nz/JX2/0fame7GjSzb+okI
cB7+kjWoNBQlS/L0h7Bsi/M88+nvR23cs1WsQhE+p7vRLcBoBTMzMjMyYsVa5jDsEt3r2y95pjf9
TVVUsWKX8BfVttFbcrj1jW7OXGZezI/+qIOnKCDdXVm5+cg7myNSbKS7cfozsS45toreKgKdKLZU
DnpaHDwxJetd9+IhA9XoGFNjjHYYBLVs1xUcJJ0lzsKCfXhvIiqwwt9yHgBya8/dSEBuANaRNjk9
W1Bv4i0K6ubIMjV2niiHPG02irWXEgX6Wv8W8urdRLOXH0dPU++tBERnh/WHeZJdPC9BxC6JjsMs
kczWSPRjX/u7rNQl3imhE3h5uBLpnp3YsyGyBrOeJ5W3Ja9AWUZt1E2FfszNDDAMnDNJxQsitauG
pvvmvvdW9uiKQWOxRa3SUoB55fqRTg+7hc/TghO4LjaSptpG/Fewvq541hyTLDyLCx0ENpBzLttl
2Sk0jaDpRXYfwPBuy0mV3ymh+j619HXQTIB4Y5hP6ktd0rHQZUq+K/pe3wuz8s/1L7m0pqC2WVTO
QuwsXAq5bbVDNwswWSVtWmuvSluSdSvredkI0BcWlaB2GVoQoKU6pJL6sQHYWFPhpCbOub+yXdes
LF4FqUXKxvcyrNS3DUlNI9ur2koAeO4ouD6JcAqF5Dv48XQHQvAKt0OuKkePllF6AWXpxosPcJs5
SvJVCs0Vv/yoyJz6CTuN9hKqKPNuWCY+AhHFnkqL1CMhVOqAA55gph41cZuGT3L8OKo/RPmrSIpa
VDOnIW9VdeMOJesHX6V9KFm7MS8N/9PnLJ9Eje4Pil/zOYpyr3rQfOr3jfW1kXdDdNdnKzWW84gU
mBJBBzCCWe6C2T6dbHw/jgxNMJAAF/X7Ic4M2y+AQ3pEczvQptVRTn3uAq6Up04rRqdE9Xx3fX+c
RSJ8AxpMcJxQBYTQbpGYkZUgBhlqGMeE+5FK1yZOv/+7BSoA3MFg0aAAm+f8U8BozlRW1lSbx0IU
VCdms2/EpFhTh7mwcqQogJeSj4GjaXmk1nnd5ojdcqS2/U5Q/gIAvhfCB/WA8OWGZ/o/HytkRKig
ANwA6qYsOX26EOHWToiZNlO81WRS6Bl6rWqurynSnm96qnw8XPg3yFkwtKezhxBzIcmIGqAY3N1l
dRNSnw+fJM9a2YlnITDY/892lhtfrilUiNiJ+8k2YUKJw6+AkbfFmn72hUt+tgTkhOIDP32UdD75
Q4iLm91MRJRxKOzMtlZs0fcTuwWLvPESTzh0zeTdQEoMs5k3CLu2zTSOn8zcXnfMMx4FntMqMnq8
LzRlDsIXt6II0aRg+B6Ct6Ng98iupenXQN5mqfri0W5a7o1pUxaDG2nZczEML9QHZ8BrEpcrX3KW
3Zs7w7gs59CDQ3DZFKH7JYjYWraOvFGoJ0tZfSgTo78ZlSzeEnh3NJ960q5sfOPgjbJ0uD4Rl8zT
CA7zLyuikGY49bFAL4vIyjAv9BaUqn69KQzCwCwy0JK3DhNk43qGdq22Muyzh8MHroojkMTmjEBb
nH91lYtaBGvJsf1VxjYIFO9uUO10JeN0cXTM6f+3srg2QzZ/6M9WxCfR6R7b1y5yqJP8LdfqNPNW
XNxlwMT+a2g+aj85NkQ/jZpOGFJym1Th1+Tv9WU6ny6KAzyDSWAAsYXa5/T3R1zMtHto7VEdXS/8
rpGUDKe/ZnbwtJXH0/mUqeTnoLYB+gYZ0xJ4541CDINYNRwnCzpdoUVHZXAE7xsp1rJXyX0KDtzZ
K+HN+QmE0Rm5hd4dIvDLppaxV4Je8+XhKGlfwIsRfcDy/5jp40qwdmEaeQvPttAsgqNx/vNPy1S3
IrJYgTEcS7ovYfuxWzOjTR9ovvQsheVKQPVxiJx6hUpui0QnCU/q08tyO/RZXkypYjx2G07TH2Zp
DyZnuFOqdqvase7AS2Pvf7w+t9+qvXCb/ASF3+zDXTDYxd/hb/FU3GbO2svv3FX5KBwJWhTyfGdp
lcIX29rro/FIg9J9D6KjEBCmytao1i9NNblL+nlUKiVn77nBjCqB0uR4rGu61/vHIAC7n9kN3Nv/
Th0wv/c/G1vcYK1JAwbCLePRmALc0xHzamOJ/oOSpO+Z+quq7zuhuM+Lm1BY8ahLs0nQMXNozPC/
ZRuxKIhq58XNeAz0Q2gIhyy2dRBI/7z7wVL818hi909ZTg+xWI5Hsrd7Qw3tpB/v2ns/2E7C2rpd
2Iqgr/mHfNjc970I2Qb6Gi0jrqajEgF6DX8oteyI4puhrAQdFyJgeDOIAtAcAa0FTOR0L1YG+y7T
2+koVLRHGHvzu9jQz7bJifGhF99myUrcdg4YgVD7s8XFXRf3cgxHCBaNdtqZav6lfZwgY3PIR6Gd
POT3g1ncZIMtdyuWPx6Bi4NgZtcH6w/17vkjkV6cNhTlfjp+//4Q2ruHp7vc/umGtmvZqV3aof0w
bAjx7cApHX97iLfx/IMd7N7eSru2JZteqe3jl2/3L/l3x7S77Q/Pfg3s0Zbtas8Deh9syWvb4Ua2
n27Ybhtj87y1v+zv72/fn+4C+/3P+3WP/OhvvDaixc1aWeZg1D0j0uzcdnd3d91O3o5bAMSOtUMe
5Q6Yi2ttvXt9Y/2s72Hb1JzQbZ6cm96+Bfpu3yj2ymV/eX0/zfLiEo7iatB1f/4m18vSbVXsU1JZ
O3L7evyregKWV09f1kKM+ZcuJgJlI3VuaoVH4Cx+g3W+H0sJibgoIiceCtu4iFeu5I89t7QBGwV9
zMDyaBNZDIw2UzH2tFw8SnbuvCEqxN/o+jmJ/e31V2CL9lH9srK+F44BOgP/a3I+9z7dlGmodlNv
YVJVfuhOfJNsBKexU+fl++ywP+HhsOtd+l1hio/Ou3lUDuD1bH3bQtso7uDn0HObu0Xe/ejXOFUv
RCgnn7Y47KUxikND4tPERNlqQsGzD9X3sGpq4pRwW4/hUanhTVHFlWP44pwAS0bpSaHtY4mekqj6
S6NSiUejax+7/CZLD7X5Fqvtj+uTfz7ADxFHekHn4xEdgNO5B3ZZjVXkS0dYf+vm3io6Oy1Q/N6M
cudkkrI16j/XLV44jOllVhQkYTgjaa9abOd0UpNGinXpCDubOqV2VEuOHL33CRxe2Z3e3sZdf4Bm
+nHF7jyUU8+ee6jp0SELPVNkLjxb0VqTd7MmHbN7wbyZVImEPPIr42/Y9emAbbLnUs+2krG9bvc8
OJnNEv8AGKM4tyzNRUnLWd2a0jGqeXnEd7Hws0FjOXRDYSUDcp6bOLW0iDi7Qm6kaDBYyyay21+i
/yKLX7My3gS3Hsyc14d1eRnBwhENgVqig+3Uc8TOaOAxZ1z1uJ1ci0gBzhhPQ2o0kmAB9aDC+uNz
zV43e2mMzBcFakrHKs/qU6uhBfeapmby0TTo6bR2QfNoIJ3rOW34SxBXJvTSGHFRau+zIggcOYuT
qRLDeIrMXD6mdGD2/SasbZWmytLcptyk5YPQxXaCjNb1MZ7v/bnff2YtIjGqcIWfjrFoAn2cokQ+
luIDONM2rrfZ+OK3/Uo8eWEusTMPj4iIqvHicCu9RAlLvZKPQ1E7Zv4rQJMwCgvQdxz4lnaL7Mr1
gZ1JmpEBObG4WL0kG7pJM2pWL4/tOEH6I7ez7jvAGkFxyqHcd8JGrS30QQ2bTJ8tBBa9IpucH5vh
d62Vd561b1K7L9Ftws3q0Nhnvr5PZMPRFJpcgt31L77oAaA8OS5mYkm87nQt8iiVW70t5WMh7CKP
7EFUbbIdgHSphNm0tD2DNv81Lt8LuStYYAhVyZFwVAKNOrUajFIBqqXD7wLtDzplzmCFW1HZFLyR
xT88XtEQqOzWgKI+tW6uD3n+3YtjkisBb6c8RoPDsh9V0qp+aqtWJig3NSiE6nw3eUm8MrEX7h0k
3whQ4UCD78Za3Dt9VU5mGnh4QpQ9e8N0LCfFycN2I+gZ1Agiy6mQDa9XDuNLMzszUJOSAwLJci7W
Uw+qvhLIlB/z7jfUpD0WRgGte1shKjbtMLOVv7Ugb67P6UWzM9/UxzYDMSQvFrQr5aKuBOoP9GiP
1a4Wxs2gp7Y5HHTpexEXr7qwk8N76CZXItVLy/nZ8uK2zWmhiI3Y1475UFb0//dELg0qZNcHeGk5
uQZgCkHlDW3cxbQqSahkkRdox8ijAh/TuN+8j+VBQBzB77pt/1RGxv66yUtbE7jLzB5oEaOB6jmd
U3HSqBKzZY9+bYvbZnyW4Z0to32fv4qJseun2JZWYojzyeTxSDA3p+NnvtnFZI6wIAhouUzHRI6U
bduG+qEWjOpwfWSXrIBFITSayR7PduAYqJOSB8V0lCfi+zFEGg7S+H8VmCIe4RolZUJxgf6OZeRX
ecg/xGU5HXVhSndmCFmXOSjhymlyfpedWlk4fp5aOmAX3kkdeuH3BvpoWyRfie5lUzhYntqvzN0F
e9ybpJxAidAruQTMDtYkJ14cS0cvUvSfuWaNO6kzCQ80L6hsUEXRytaeQ4DT45I49oPZ9D8R7eIg
myVAK55lBF3AZGiy8JqAhkt4HIW8bLqVbTZvo1NjMPabSE7TUs02W5aDgmwAKYp25bFKRdsYebUP
vMujL5r/dzLvlGhli51P5qm5xa4eSqFPLbDhQBwjR0tGhw3n1Npr9e+AjFND8/Hy6QUoU3lSG180
gK/lv5MiuQ/CaLJb2ZaNwBaMO0HQZuro1lW9Hz0ibNf32xx1nM3qXA+ByoKn1pLIxzAL3YqJc48p
/fN/Rv+g/yiSvzGkkdftnO9rMmtz8xft1/RiLX0zqcOgFNByPU6V/5bSH8NF56UrN9y5P2KEVk+w
ELzeyUCfTqWEouhg5ql5tJI0dAD2MiZqzbQGNf3/ZjyfTC2iOT3NTL2AiIrysZnZhlpk23CAi/p/
MWufrCycsPenqMtHBmR66a5pJmRv12jiLjnA5zlbuB80/3XW+SxMamwyocicFCRAa7yYegIvU/R6
fUCXdtUna8ty4EwHlOse0yZpSb2zWq/d+FPzPFr+fVyN04o/XCgM4BDUrOGpIC14RjerTnUVdkpp
Hscx28jwI3pN/VBb0laMzM3U3VpNu0cD9aDKrSPexmNih620l/L2pxV534svcWf8tWLPVqa9IvH4
oVQYxJKbKro9ehsDyjO8YD/SjJOrdhd3hKRfrk/Y+fLMfiyTjiKw4EZc3CFTFcI3D5oODsthAjvL
3S5vmmGjeodMNdfO2AupPdPgTqRGSVzKg33h1uqQFJZG0wfB97fIuqEDPc2R5xLsoIIcN2xHxxua
d0V4DFLZblPhnwkh6CqeyYEJagg1KOic7uBamCHnQqEcO9hmN9TIFVuNxDVs2IXwiY4LE1vEDjN7
/iKW8UtBoEcv1I+lUthZjejxljef8RUd2uqld7OgWjlmz/2eOhhsciYsJtCpf7SffTrkrZyOL9+r
gEh1SEMIZvmtSEk6ifEPobS6lbD3nEoJWD5PC1gnqLwzi4tjQ21jCLVCHcxhLG/LbKKyL2d7gF+8
by35DfBkhOS5CclSlxxSj33RNPFeoxbmhQdFLhSIUpLqVpW68XastLfrLn0BkETXAGI4RF6gZ4kn
TxfZbCWa6rzAOPqmdNcL+n3VeM8wKNi59VXmGYQm+0av2xuvTnbwFKfqvabc1pK5lTpXXkOPf8St
pzfg/DVzozAI+BkldPo1vTD0lucBM5G/DgQWJlQIPyzI0x1aTbX2Lfwt9Y71aLQ312fhbGNDnQgs
i/nmdoUiZnHutnos13CJWcepy7Zj8B1pe0fIH43pBfrr66bO3f3U1vLULYFxUo7BlgK53lfvvXKH
fFNvAnlfmvZai9HsXCfzORujbYtyP8gTUB+n80kThZpmUYMxRd/W+TMqGLaA6HpCbSX/vpZAP9tY
C2uLK1+ROr/g9LaOmf7ejLVNhyeMCD9mFeDrk3gWW2AIgVNaeue+ffz2dFhSpY9CYgXeMdFHu+Qa
loOfVrvGgnZpOHPWCwvMHGZOrei9H6E9EXpHQ97E1gYofhrcmcVK8HLRIUDHgqr64MBeQv4rhtcn
BmYm0AZP001T2X7qRJS0usTxn/995sjoAbACIQ6qYuHpYtSqUSFEHs+SCnqdjZS9KenKmTLP/sLp
aFJnPGCs55auxXtYpv9DFwtfOGp6Wm96LRdspZfTw/WRfHAUnJmZwSEyZEngeBbL00SJGrdBIhy9
1+pRelElil5O+3fy7XHc3epftG5LQzC89it2589f2AXhS9bvA80MwcjCLQytEjJFFI5idR9R4R81
za7jn8hfd01mq95GLgDgSSsuf35E8YY0Oah5YNNIsWRnR9dOCLVC8V263O1u+mM1td21b4b0Hamy
FVvnpwb1F3K+HBhMLr5yOsIy6qJYyKbA7bO/Qyi9mO2DGLcb0HjQOaqbfk0b+QP4eTql2CIbxv8N
EJ4OwFODbRXU1YRol6tyPqX1r9aJRRfNNZqwIFaZ7hvtdw8pZdt+oVsKUVq6R4TmDq6xfTiXib4j
u2QU0JhbbJiKKsoaQc+FyQf2SIJnjsZ47y5cbRon3bPCPnRN7z4ufBJk2k6o/xbedwRLV86DM8ZZ
Ii4yvPgVnf1sn2X7W6dRYvaQ8XCz7jnKfnj96zTejxBGe3q97SU8+k8p2CHvDxrSs99Z5crQcarf
ukKBamoSbQURmmbur/DXENnnO5toEL+fqXi5MdSFY4gNHVdjqkSuFAKXrjMy58ngWSs77EwzgRnA
xZG5odIBxHyZ655Gj0QvJCiuJrOZm2aTiPFhfkUWkPP5wmOTl4e2EDfGN2/IbTIpcgACBZxt6lO6
S77RD+0IvC/GYjtGu+YDzD3Ap6Rt0nBtX84H5sJ1QY7P0h0wI8A5tYifQG16RjCKsdsGTp09q3m1
K2c9B/2tlfsbL0XuaeXgu+CM4G95iFJ4oh677G0IMllKJsOM3cq6DaoXqX0M/dumvgeUv3IOnL9A
qPvMfwFWRMSWQOJ0X8ImXkLy7GVukHc7YNN2GI92xUh7WbMLv3JJIuCG3iYev0pe9lAO3T8PlrmF
/IASFKhtukhOv6ANY6PovVI7CoLlhCNgixo6M6oecrI3VxAr5xMLbe9c76KPan4XLJbS18e4ks2Q
eyvTml2YCoBNBk2+93KJTi61Vl21XRUIuWwU1k0iAJAUZ9LUSTCloRkLx7CQkANRg950MsuXtlMC
8l8c69ppaGf6ev0SOz/hAcGRawVawXY+22FSrndSIQ8CGSCzmpysCDXd4fluVpzwee3Z9ehZVE9D
sRa34L3SNRXeC64FmSk9TyQRQQEjKHS6sOSnUlXqJ77A84PcHhIYYAD+BvcZpQGny9ioXZJmGwE6
XztLY3hj9eqGUFbeaw1saNfn4zygNAFgIp0AXpEy5PKR1gdhlhmmmLiBOEjbTJAHB5tAAop2LX64
YIqkKe2xgA7IeS97vrKeDHcVWLFbD4qyiWds6VDR6lYO4xpB4DlXD2OC1QqgNXoAHKqz83166eYC
INOwjVK3QD+yoafMLGsYZCunu9OJVTg35OGVfXzPIdKNm6wybpok3Rf1ztByu6qG3ZiWbzVdw/LK
Xjt/6c2aOMQWsN4R+p7NuKR0SRA0aeqKnoUYNle9tO/GdOMV9MH8lKrWMbSdgnJhs2+MuyQV/nnF
Yb0z53ZUFKA4XxabndNVbeTcSF1PvFUzlT2XbNK10tDZ5qbBBLJUOGzMWeX8I/T/NP++2rIHEL8i
rlFvA1V22vrJgpam1Vwq0LvrPnz+kFhYWwxJU4W29Uc/dyezO5hlb4veoRg2rxF8pxDYaEdZWYsU
z4Pw2SaEUPMDiUU0FjYJx+rOGqrcrWGrsQOpy7eRnD3RZ/qrUsd6x2UV3kVdCMN8m44bZayjWwgg
YGQWrXxTeJHwK8iEtbr1pXkniw4LF/x30JYs7i2/U8Zm7MbcpXKGF4UGTeJNZ9DzEP0M+qTcTuo6
JabMZjqJBJgKniOQqJIwI0hfGK3MSK/7Ws/drEegSatV+eCr9IqXfeqTyqr9G9P3ub0EQdjocerd
oWL/I5eM8tCXjfm+4gxzSHr2NaRRZtAWlK7Lx6to9j0Nj3Luas/GjXIXFaSV7M4e3hW43O3wkDc2
vZdrQNrz+vI8CQxeJ51HafIjG/bJ4wsRonijVHN3mPKbUtJt/6kai03d1baFFGOs37YWYmYbBOuu
D/jiks/vI/hiRBS3FveJFY4Qm0x+4Ypt81q3Y7T1SlgwZG1S91EmGhCjTtnbdZtnRzmDhX2RHU4i
1Dzrn9UEMHPCNOVuSGaYJqwIidGiFZyKDrDtdVNnkfdsigIzMDxiPx4hpye5Po01sZZUuIb3U5Ff
dev1+u8/CwgWv3+xjyUh0PQsUgtXNjbe16hBx8KuSidL9jjKdVPzPlh4Jt1xcwMQr0zKbYuVSlBL
j7zEKNz4vTgUj3Fsm5uyddqXQP0/WprX75Mz9hL6YImlFK5muYZ5yLtNEztD/WV8FrSN1Kycvxc8
8GRc8478ZC2UJ71P5nGpybMWbiXtKfjlpy+rCYgLSzU3/hEhcaPP/z21UyIkF2vmyFIhaw/nbv9e
EjGJ/jNUpE48lJvry3XB807MzcP+NCzTEkaCQMxNKMpGL+0alOGSO4DaA0YDbQFBmHL6+y3BNLOQ
1L+byJUt1C/6eBt77155kEpHRx+6g4vl+ojOYw/SGjzneWGS3oMyfWESpsau8WOcndblqXgIkeSB
V+meZPMf7wUqkdw8RDAQrDX8XJpJ1JNg3CTVBx/mwqxM0pKGQxzEzO4Cwd+qiNldH9mahfnPP61V
HYgQxplYoKNQ2KaxD+fYSBL/upVLDvgfIiBQG0Rvi7OCaAlYi4IVuCall0Q9KDU9gjfRuG/blT01
+/LyrKAUrkPYTvxESup0QHqUjFYc5qXr67sAyvnkSU4zezBWQM6X5u2zmcXKdLDe5XU9m8ERmuw2
kG+uT9klA7Re0VkChxI61vOUflqYodHHggdP6Zpm7UjpQ7Ye689TsZgqdhBoDJNXJGijxbGQILaq
kaeqXKO9RQqFXiv90G9iQnzF2InhoyTfdKMzbIcbq34NA3Ur21Fs907VbjRpR1klXWu6urB4J1+0
PDmyqEzrwaDAITQ3YizOvmhnwXsn/nM9gDwZtAsMH24J+joXfu8LOYGeZNTusIvM16S/L9ZqhhcO
9xMLi6skStsGGRMsKP3oiN27bt6FxLNS5CNd83TdWebftVhJmlN5llOihBtxKTk1iHpSFmnRuC0C
Kw65xoB3Q5TcJBEYin83hVPSxQnZEOXQRVjR6x2RY1A37tRLjio/SBGJh3F/3cgFP4CKYo7Eqfqz
iRfOj93RnIymcVPIseMUNpw4/mXk423ZFytR4HlaYc6YWrOMEdkq8qiLsynqa45YVChchLrupHo/
Gji/+qwYzwath6ka7WJowD1BvakFfR8ka1zO52OFX4DsPE2AgDrhuDzd6CrU1IiJlLXLh4DH/ZvI
L56wGRCsvz6n5z7Cuxlk7gclKy6/8EdUOMIIxefalQSkKLIcQm55L+RrGcDzox5kHgMi+zcrrS/J
fhuUGuSsmxo3UyO7l17y6KBPzqigDzFmtHQero/qgjkyYLSNgqfnr2UddmgUpeljpSGg1r8K7Q6Q
Xlc7YvtSOVMprpViz/c0vHz/tXZWiR2A+waR1Ljlu/8Eqb8R7F67JFmLNuYlP93Op2YWLilBQI1m
yNi4evZ7jOiKNe6q8oeE2KW3CUNCDU+1m+jP9Zm84IcKMhvksvgPe2Ie+6cLp8/rwRJStXHVPUxC
X9r7NfDQedjGqD4ZWGxqGDutNo4wAGmYozuSrW+Ufb4Jd9fHccHPT8zMn/FpHF6cVGmFKrIbIpKr
dndzLsorVjbTBUeYMdi8lCFkoQt8MRYpSYtizL3GTQroMyCb6UmAehno/ifPKFZO9wsrM4usoDkJ
BoX0z8JY05HnNcO+dcco+zPBtxQBiqsmaaP1a2/iC4EuZGgfsFoQRHN24nT2mlHUe9WXWzc4+Mfi
0P0Wb9GY3je38X3z7n3vVubxQgbq1N7iVBJTTxgiUWrdZtcciDxe1EOxpV/tAL/tP/vFycjmWf7k
F1IvRkWjiFhSXy2/fJus+Ofg/zsehewROC9y5CS4yNUuzLSanuSEMa3bRw9e5GqK/1xpW0G41at3
vYe6x6fkaEk30ZRCKp9/yfyb6+P86OxZnB6kbmcKaO5P9NgWXzCJHhzYbd66lplABGz3omIH/p2c
7zztcZo2U5I5lWGPASTYjw05uMK6X8Olzi557RsWh4ks5944DV3LLUCqtrlvleTebOqbuirpjpl+
TOKavsyFbQ8Tg04yDVQOF8HizMxbue5Ba7euPN4E49+sCOwi361M7YWD+cTI4nHRZfDnm/HQukl/
1xkgLCVn0CCDEb8owz7xD5X+LXy+bnNerbOZBHSLTwEIOwvSczlK9RQeWtw2dBTUORH3y7552lp5
5aIdyIXhkSQbCdT3dHtMuhWkia60bhhZv3okFM1AeEujb6O6xiB18YxBNON/TC3OmHYykh7UdOsW
O8KCZtOYdlHt8nzX9naQbGgPqprN8GNN+uRCpMfW1JW5ZQegKoouiyF2kTSJBUO0ovw+jB+aNtuW
EHZQytmAp9n2E+VwvkHqPMjWhlcxq93rizmP7GwxP33Bwn+Eeqj0EPFUN+mqx0huXrVgbR0v7oNP
Jhbr2Eam1WdAqly0Fra1FNhWd6/qK+P4CMCvDWSxhGlbjjBCYkW5CX/WMNz/eQskO9zKEM2XdgoQ
6a67SUgfk0X9Tkm+vin+5m/Z4Oj0T6BxSQ14cKK/qziUtQleXCeKF4S53+Jao5xtOmlr9Gvze9l7
oc2kxQ1AL7oNp14kwQ9oIAqHcLtsqzEt5kOwqQ6/5WHXdnb0Kz7IX647zcWd+cng/OefLq5Qge0o
1Ocx3SaHYSc6vbLypjuv+s2X1icTi+O67UMRTWRrvjLUl6R8CH0oXxwEB4vmltT9QUv02yx0VPqi
6JU6xqZ27+u+rQ31QSyo66udrQqjrSH8aPYrmZYLYePJty2in6QknutNhl9ui6YkPfGkP0nxK/2T
9qA/jpW88qK4eEyA9iXlYgBYkcSFbwd13NaK4Hdu23wRR4AxVvjghTNCS36Yhi8ZifuJHGAq1vtK
E2+GoFgj/bi04sQPwFrp6yBoWTwJdbjfRl2eelfoK1vx97Xc20r1W11TZrl0VsxSrcjD0HCkLXGE
WQ0FUGxJPVEKaRZS629TOa6EXZciAcQcYX6BKWnm8Tv1XgUdlUo2osEtp3IbifeGvB2ax2HwNsWw
XRNSvuQrtAXTdsojjZLa4nxNrVbwZD0dXCHunD6I9hr9uZzoZZPddZFhl7DEi+Pm+v689Bb4bHRx
4lYCZfgkjQdea3+DeGcYYKq+6/mBh9t1Qx91jsWpS1CJSNmMJgT6ufDMvoNRP9exZOS+U4W1k5nV
TSs2L7TPb7z4Tc1+ZI1dhrUb0vqKKvdel34U4a9c6H7qobmfIHHTq2w7SIlTKN6uRGC3fW5KhHXE
dC2yv+DEYMRJBoDEMYyzl4SkBQGaPqxFKt60+Ub/jkSkP2ytMXHS5K3Zpr9DeuD/wlk3eL+D0u5W
EjvzZCwn67P9xTkNB/ZQAzrDFyL5UBrCsznka6H27LxnNuAbETk+KVAtM6hGFUqJVpaDO3EJoFD6
01SOutY8pLkbTKZd0++Vt+/A5bfGpK1N8OzMS+OQws8Fa+DaZONOd1bSaq2qeP3oJq3VO7I53ogo
qNJJrngvQti9iQrkVX4j7MNSLreBiB52a0SbYZL6lXm4sMc1SJ2Ai5N1J8+/uKE6gVdPk0Z8iSr+
KPO/otU+okzs9AKdbz9Fa61B4sK5BdqRKj21EdI+y9c3BMia2jfdSOmxcCR/uFGLbWf0zhAk9hRA
jOrfAu0bi1+p+q0qLbf61frebRKtMZedt0IwZODeyBvMVckzzREzq83Er6fRbTI3gguuDWxZuTO6
vWlsx2bXGda+gIMKBvLD3NMrhjsRblrpb6b5K95+6daieRTcCDV0lKvExdHXmbLht+I4unV+1xbE
VsXG6uwJ4OVR7rbGw2R+N/w1xp1LLkjdhuoB8TyQgcUe84RphBQyndwCWdYB5eCgRSsHpaeJUgHg
SpMEo2zH/mQXiMF7hrWWkLuwAjRgzDxtiLSyAss8vh7mQ2VoyuSW0Td4Te/rX0zRXRlZpVP2MEV5
hSOITjHatMtUwo3fQhPl/+my7E8Qv10/ns8PHFgHyR/Deso60DJ7uh9NZUThXBYntx2A0+rldIBZ
ZK0ieH6qnhpZRGpSnGkB8g+TmzS3OcxNBRWu7SoZ9iUrYNUhjoBrhkt7caUFXa8pVVOJrhb5Tm7I
NgQ370n38u8TRqsz6wZGmPt6PlY+BbZmhH6oJpSiq4/jXS8boa2k5tN1GxcSTLS9c2vy3qRvy1ru
C6ECQklPpOgG7a033CCyFgoPTXRMvJpKrrJRLN8J1LW24Eu+gJ4eFWqAdHM+/HRochEh1ONhFRnM
0YaTMt4aAMVX4vZLywRJLGQXdIvNfI2nVoLY0BJOJtHN+f1V7O2B7z0j6P2rCMLt9Xm8OKBPphYD
mqwsEZtEE11Jnbbd+ICcwcpg1izMf/7ZG9A/VspSxYI4Ai0sc9tSkpXY/vziIIfyAZSncoXPLQLr
IAplo9JSccbExIj5ieVDLk0rA7mAaJqt/KeNmW7IZVQQ5l3aFga7J+ugqrN4E7W2citvstvmIftZ
rJg7nzdSUiopDTipQPwscT5GUHcSg5JdH12GptonqBJfX/vzWeNXE2eQ0QRtAQz1dGWsWhDqqE4U
V5zA6iXVtqfDLwWfdd3MuTcTSfHgmgve3GDLAsRQkaLNm0l1xwKGHfHQ0N00abdhvIanvWCIs4B+
o5k/gmfJ4gw1hFTu+lhS3awpd5EePhae+a7U9JI06bfrY7qwODziEISDIpZGlWW1lPdbliKbYrjc
lHYg/iw4SK9buOBtANjARFM+pPaLmMDp6jSjqmVTk5uuAU4vvW/K8an2JE7t3rLrqM1oAhF+aWEP
4mJ4sNAPWvmA89kEncIJRLvLfBYtK3AhbZDDpIaWG9QPbSui7vGgV6TwwhX874qdZe1tGDu/DrrA
coUgcrwwsjuwvrJ16JK36zN6Hs3OA0L7k9mknL6MLodRlKuxiy23sB5G+ZZEge1BuNtmvyRfOtCQ
/uW6vfN+39k95gc4TRr0iBmLFcx1LYsh2BFcLWjgu5VvaulWzPvHyhRp0u4ciHDgC6Nn/MGanqYk
sGvhT9ErBDKwxwChDf89rDv9oHkpPh3FltnIRiKagis/lYktfNca++A1jv+S3XYP1YOwuz4BFyYc
NBcMPFThkcRYTrgCv/hcHA8ejVzYTMKvuFVuKqHchh7CKj0QvFUo95kvYYiORkICQkf0V+c8wqcB
mlrve7JfzmIfz9aIgIrgk3LuDOG9Rzn9+ugu25rPNJ5GOJR8aqup2ioNzF4/tqY23oZ1/WrWqAX+
P86+qzdupmn2FxFgDrczDJskUYGy7BvCkizmNMz89aeoi/NqZxdLPJ99YUAC3JzU09NdXcUaZrip
puQbk7k6r7NX4UrpgiYBYOURF+M1cG6O1dDE7ZgGNvzBrntICujewIZnVQ9f9SHbsnaRcFl7hdee
EJQmAWcVOVca1bXatWCpue+NN934NTTRUWOkMxpQoyN1pZpU7bcm9HKEsInYCicU9TWs4/kIcxZW
SMeA8oINC3hwm85HbOmxIUTiOZ81qlloMru9hpdHdB0nDsXaYIbaEu/Hx6yU6j7rzPuGgQIaNneV
obdeFYnSDtiOo9KH6SnOhM7LqvJ3hZQDBQ1dTbR40Z8rq4EsZOsDjRQ+hPqS282wSQ92cUmrKPXh
LlvXHbyGPGTGGAUrAfuOeZ8KHbqBQUkW9QVoCornjalQLjYYDIGFHJEt3BXoJM6nvxCkASKoEZj4
7zDe16XzwFc9QFG3C9ASQ5Jn5WveI6eodlsZj4vLFENcedfwwEWnMBgZzi23zFLjoa9Bwp/moysx
NC6i68/ciBEvGxRgBk9phId4N2A6uXBHs6I6ZLlq3Rsi0//MUY+7RopV682Ql/a96Qo46XmMrLcF
DBUN6cMki4gAX1O70zyCmaRPYiPfxUs1eAUzxy0dj2vTAAEdyHlDKwTpwPX3P51X1IpFv0o7sSVa
TtC+qkgsz6O3sc5XzOi4AdGXANAwCh3cNOgVeChaOUSTudHVxwXBv0UklgFXAy1Zoi965WXGbDpq
Nmr3kgKodKnXEe3GoncEMzWcupdziC1nW9yPFz4HwM6VCHvNLq58bZyHa5upzsQ0Kx4KWc4f1SSW
vCjMu8cwkloaJ+h1RGcQODzNZkZfFpgxbk/MxUH7Ng+101VnEvBjfvpjcFT3dYw2JKOw7HIQEydb
wgRJzeY/wyF1eBsTkaOG4q8MaZjzlZ6bJAcVmBn7EIcZP/MCAf6QSGw3t7mI9pm4/3t7aJePZRhc
J3dtG1ifrdyLPNNLrc+TKPH19kOdXkZoLINg002CWoZgW9y4oUAFdYuH7OKGhOQxXBY2Gbox4GG5
nRbFEHJrMjPxS0VlO7mRI5ctnepkeluTZC63VCgu4g3OHncjj1CUq/FsxyiNYzM+QZc0QxOIhhwt
LSCqdntOv5/6ZxcyrCGqAegZvR1gN+C9VtfFeYtMtD9SiMPtLCe3BxsEvrZp5zZ4QkFiLlB3RFH0
t/xR+L1EtZKOW7Do1Qr3FSs1pohwFl25EIE/30qCBPHJHg3SfqEhKVdCnjcdQJOiau/gUn3P4sjc
iEOuLCpCOmPt7FkbCfljIveqKjR9nvtKcpIWSHYvfjC3W4RD13bsmRnOGUhNq0JpqMghnBB56Aoz
yugoRYlXZU4VhTRH9btXzF0tmRvP7gsvhHDu5/i4KATKYPlkZELmixCX16Zjmj80E5j0fNSgCEj5
9bR2bu+ka0v40yK3kUYh61Qcztxn871gMRtiotGdULsMWvO3LV1ZO2S0oSSPlL6Bxys3qYYAFUg5
kQtfZUioD4lXJK9KMd4vcmvftnRl/XDJgFp0JRJCjMWTVJgstbpFzip/rgxwl2kU85hMFBJfaZFC
4YiW6CbSUjTFbRheN/z5gQCKGTgt1CzQ7Ab3c34gRlYl8mgsoOxpuz/NROeFtEjbW64cO12xl/KG
MNGTknynb7LpXc7vuW1uJa28AxuYKMH29ByDJjAvd0Uf0fnXxhgv4Ero+MEDdt2oGiqGPM91mVad
mWZN5QuS32ogqW0jbwpPqXVExhg5UTAl+Jrwcdvq90P8cmb/Z3U9OT/ik3lOJqOsqsof4OCygD1r
79lj+jAcVRsstbTygKo+Va54ROvuw3yq71Mn9xZffJKfZq9ztf3WUb3092fT8L0Hf3xQsaYOur6t
fKkTbAG8PNqk0oLtJRFCKwujUBn9fXsOLp3DuUXuRmPxlEbigokf2sdIhJtf7srWbRI7Ge+hT4hW
C++2wYugBFEasCg4RGvCHjQg53PeFXU5IGKpfHAD0UES7MiUd0W5odRzzQouD/zFnYZM4Po0+DGR
VtuYVlMtta+EBFGW8GcTv3OZzVrDTexXiEQinQUI47mJMJpKPNfjxhdCsCehCDHYIwRViaK0itM1
+Fk7ZaJdTZBezZWp+IV+n4K2kVHvb8/olTOKiiZILNDr/f2oOv+Qcg4TRC1a7SfqiPfaqnZ6QC8J
KOK3CCuuzCqyA6gfgzgbdXKTW7uqRqEWabnar/qZlOLkM+DQUjSO3B7QOnPcscTbCUhh3MdIefA9
IpZaZNoyFI1vlvngNrEIoup+2dIQv7Lz0XCKoix465AT5K208dJkLJkbH2VrVwvHA6gqHtOjkMy/
JcH8O+eL10Qbp+2y9okg46fR9aN+7Mt4jOa+MtvGn4Vqn6WvDUNWjB0KYSAlm4ih9QCC76ealoIQ
RCzxb8/stQVEky22LGoKwLhzx2KQjSkuBqnxw05z+6mjw9A7nVBt3JVXzaw5FqTGUbTib6xwQU7L
qtXGjwUUdBvg7ITOdOda/7w9nCvuEsjl/9nhbiczTrQReIfG14y93DA0w79IJSjbT1X+gL78DXjX
+r/x29JcqebW5lT0u3FrF/V9kcUaY/7Ult2jWqX6a19lFkXVEHJUlVw7qZRukdxdczMATeDBsXYK
XtJHGTlSrY1aMF9L453Y4XA3RJM+kFvNlCewc+F91S+lJ+Rb3JVXJhd83yirAqCEyqfGTa4EiIJZ
gxXJX7QKOormy9CYlT2V2aOGhtakMw1qCaiE3l7Sy7O/FgdkGMU7BDmUdWv9OCAZQAhFLrStPxsM
iAkpj19bXU8fb1u5EsytMqkI6DRkJ5DK5TxZ2RSikBQqBlfM2a6NZ/2gNVZiK4IWgYpHbJ+qZpxe
U6FH/7beC26G9+9u4yPWu/V8Q+EjkB+CcB00AFAZOx+rnpldlktW6yuskQm0z5FzY9ZfCXTC+2UG
stEYVv6QUCtolfeVk0fMQjY2/c8NnGsKCdlJvKZRmwFk6/w7qhZU9UiatH6PTIQD8Ei3W9Ki2bj4
r63sTytcpDGYDEWrBMlFUNCODt4sIF2b2865PamXh3QdCy7eVfMMRA2clRDd3G1SYE6lvjkqXZiC
ykn/SOXYi6JIo7Heb0B8Ln0dDIIQAyaB2MZ5OZ88uUkKRbBgUBNnaJvH0ocshRVa1pmx4VUv73k8
iHW8AWQAl1Y0wrklZDgNtDCyzm/Z5zC9KhDaLAIWbvjUKxN4ZmV9jfw4gCUyv5PSVJ2P1B0USsBQ
SGJIFYPlEES8pZqhLaQ0tghr+L2BcARFYZSWcB+DUZ7P4M0MHX9WrzEfuJmR1nXDkCCP1Y2H8IUv
5c1wY5O7ulymxgSg3WzBBQUyJOhij/9CiIjK7aMR/5vndo9Ol+o/7hHeLnftLmM95UgVM9/SX8fU
6+ZgSl9v7/vVV/z0Jd8m1jlEJIpSA+/QIhWV4byNWt/I/sgtxOcBJ4UWu4N2FnB5o7tG1Qh0mze8
9beiNG8WngNglZXjACnv893SLAWr63CGu1bd9CEJ5N/6S3I3HMJT+WXQ6FAhYwRVetru8+iQThsu
hd+rMhoz4LZQIUeyaC3rnFufoTYYhiHKKklOtI9yjPepqduNpNm6am2EThfIc94Y563rPJbjIpI6
38qRRHJFMAVAyq+c0XY2QGyLLEI2H6YJ3mmnlpOhO4JctjHtegaOUM3QwsQLJWtYu9drOd+FTWuY
NM8SdMfpCQS77XpoxWUn6zlwPkqttzltlmH5ur1PeCeCUQAAipUCqhFVEZ41C+/KSO/yZfCVeUg9
AeUfL5vjI5qQ0l04s3LrjruyROvBxlWLZB4QDNyRS+pqVIo8H310Bsp3SdEJQTsXxl5PxtgJhaGF
e6kXJBbFdqBKVgt2XSvg8dXTgeJ5J9NqkXdpXSPXKAjyPoUxhF7FZscNn4DAvKyEjDq67BFlwZWf
b6VImNUJ1MWjn/ahRXS5OmoWa3/ni8ROuZIqZEKa0Gn0KtmjaUc6MAiUbAAjL4/wiv5ay+uAf+GW
5fx7OZZKXVXy6CejOh6Q9rkXQKXwprK6cxJhqh76JAyMSLmX6mGLj/27FHl+kNcSEjw/sul41fLg
91yec9TRlclPI7l5YHk4uZqszCgfxQtFjCK6mYKWwF4ShpO1QGxXL4Z4B5h37RRRPf5N87S8zzpF
pukogJ4z10YkMKD4pkytQbIR8o153MDP1sw4QCSvAWvTkN2D/nCknaWGBA8ikMxWoUZ1cX7Sk8Vy
B3GIdsKgP7OqGSgaPh0B8SEZiw4qVGVZbTw7r1wPqMaCvhfUzWuMzwPwyihjeSwmkx9b730l29EM
Mdb4FTJaOzOT/SkEGkt2EQg+4wtvH8srx+TMNHdDoEgMPZoZqrqlrN1rWfjMdOltsrL7djhkAlLu
t81dxL/rdkfpfe17R0Uc3PTn272twX03ifnkS2kKVTLVTkHqC4QszWWFVEJHla7aCzVgK5Hqbti+
vOzPbXP7XC2H3mBGOfmDMUNdrEFjziLbQ+71wt8iNKhshfZcgr9DbTNvTFxDNCkg00q+BX28Nunf
rxuw0aKzhA/drFRchmZiWO+0J+hCFREHDOjpm9svIC42go9ro8YVhY9FBgBFaW7GjdlqlXZYcMBS
AbXHUJN2GrPYf99HoHlcczQK3k/olTlfV1OJC8tMzcnXC+1xiKG8q6JB8FO1QP0SbKzjlelDEU4F
qBP+Cr5z/f2PSLEyog5FJH32k67ZJbFGmPnazHsVjTnzKBDJWg5aaz2U0BCMUXfGWGcrJpWxa42P
EsDvkuXe7U/iY3H4bjxUkXRAEQuJOX6O54mFWt0kix+FKl6n/dSCNRfw42TGRXzb1OVyrnhJ9FNg
8Li8+dexBTlPpVyKxYeO60gSBP9OWCmlfdvKlaADVxHcEbhvAJRHEoCb40ErhShhkp9FQ+fkedLt
a1GtSG2qozfOgvw4o3APUugocqNGMWz0xBs22HVNWxuWwZPy0DhlVlW6UVw0d12VS54hjgaNWQ/1
yFjqlUcLRL4bAe+VuBCJErgWDaledFnw3BpDnc/mYKaKP0eFjYyF6sR2b32pPdFrVwP92kxTAo1B
0GAkNggWy7dlPXeM1FvJxCuu7vxT1pX8sU1RFzcErcCn6Aedlm5s++wv1GXdZivUWUOZ8ysUWh+I
owHKWDXveXoUxRqzUVJKxcf1RwqnOUh26n4oh/BY0uz59sa4stNhCy8+uFJQ3fLtDEtfiZEuwVaH
+L6sXyGoyqwt+NJlrPgtXrJCarH9AA46nzlQpA5xmxaKz7IA/H1uOrdOPkJQMt6autUtXUwdwjkN
2uFrUYCzlChKY3Z6pfj5b13YGU7jzalXMhc5NeGwVHTcaRIptsimr5xh5EFlNCQBE7amQ8/Hl44J
NmmyaD7T9MPczCrVtMxy/vNKwQ+v6p8rSsfkGc8VeUzUKWOm30kDs42sy8nM2Gnpki1R+St7Avvu
W9EGlEeIZM+Ho8pDLk+RbPqpJiS2ZiSdrfZqYVsVaG1uD+rKzKHjVARgH1RvaCfjLjNRabsiTg3T
FxpVh5SJbEKtc9pSRrs6oNWXg4ISCDreiiG0SldPgukXrcL2A6LQBLdIn/7qIGnyeHtEF7YQ967a
LMAbII2C8sb55BlCVOd1klt+K4vVYxZGleIKMjTRCUNz3iaV6KU5gGVQ01VAX7xuCi4GStD+ZtaG
ISDWz4kFuRwr/GMoI6R9vbEviJIt/ty4Kvq0ddaQiIUefuQMAsqS0QZaeb1Cfp49pPxQJAM46zsU
vNDwkeUFle1SLgO3RA1UEmn4QJdw44RfXGTfVtbKHzKeICfkVQZGMa+lrFbL4NWtSPoQ2+0d5Ptw
A9BDSsBFvpt34+6ZgtJga64vNAd409zSIkkdReD0K4Oj7fb/YntB93/pggtj2Jc7aBbRr/yueh9r
J3Kzlm7c4Bc3IW99nf4f14/ej4Bkdhg4+2gdMPDFGm69F6q8ivbB6h3mPo7kMbMje7dlmT+k35Zx
boAQRHM2UpPnlhNFiAvoOhRBrnxUKZnQaKg3MUnRrJA8meZrG3t1l1Mt3o8ygQwT6dONF9UF+cL6
CQiQsMtBdwKAHucnDDUf51JkRTCBcMD0QEkJWbTIkR00q8t0/ldk7pzaYuYt6t7ysjv2sPKyeqqr
m/vyJP1bCgcY8+6YJrtS82+feP52+/42IDrglVdmJB6jOabRII/oJg4sqYttoTJlt5lLmE5rOmSd
tL9tjj/x3+bWjjiceJAx8a02M5PUBvx+RYAi/24pcqipMPaItg/vtp3vDA5/nte6G6qaAOJd0Poo
c1apAxjQA72mxvtQ4znnFwi/JSq+Sr8BPRb/tfVE25HU9SHbs9gVmLsktPuYJk+sbTTe5qGzIDOq
HqJkJ8mH7Jd8Up8a2e+Qwpqo/BUVzgLB8y1uwAvCinWOfn46d1LDUcm6Pu7LAFm8cSoocgN6RfLx
TmS0PwrpvmxItRsftvKz3y+9izlD2CGi+V9CHWQ9Sj8OKZQfjDAy4ANDKAWcIA7wkoG/bLB98HJR
DXxwXkfiljSfidcGqCnMgwP4nUY/wKPanhJ1328hiC9kY77n4scnrfvpxychGovjYcInda49O6oz
/3P3uu8BwEw+6i91t6tp4Yok9noqbzwiv7O2t6aDS4bFUmfEjbSUARjxHrO/b+rXQ/JkHPV9cUoo
O0ZIYTtftLXpoXhOAIO5l2j0QBWKn7uynWx4kYu8zDoV8F+WBVVghKJ8344oVGA8b4oqUOM5a/ap
0QtIB4VK8TZA5O61S9p5sBWU8gGQkZPyuV8K8XXuzOKtUqx8i1bymt/4BlzjmY2wmKdtnWM4lNZc
qqDv4sUV2wrRvVp8oIimPQ9M3MINrnueW4sVDgkENVgKwX7BBanWZKS91hpVgFyuujcT6BTXYiPZ
hmBpFGFzQSChtwXSka4EBYDOr2JMwLtBnYSLT+RZytBG0FWBnNs6XvapgyPJqp3yxDoSetL8pNrN
HdOPirQD4i1jrrrbAkNdtDJg3fEgAOMlHlOIbPlanjLHs6yBHywQ0Ax7JzMyqqQ5NZmrgca4pL0t
7lsVlWlH7t2lJvWHseGzr+08OFGgapASRZvkRUgdR9DG1ZoqeH/PnIYWf6oXqF+7yfttn/2dXeYX
GW0bEKNBt8iqCnR+2OtSVhYxxkgB5ycYaLu8NCCa6LCbmkz+JirSSSdpNIsE0rOILoujvWZWTxtt
q+5/wcq2TjvKOVALgbotIm8ubsD7bMgjtcTaM7erDsHhWbAP6ikmCFI+X7cyBfzT79sacJWQRETG
Crfj+dDZEEMUW5urICMITBACHBla0kuq3Tch6YGSdWuBbIVGa9xxMd9wJ6APW5FMPGzUHDJB6kWx
CkaxRp66mQ0i95K6qzU0cgkVaLKNQYmQsTZfRisKvWUQ040nlHzlYONwYbEReqDiwFdigMJJQ5x8
fEMYir+mJBI+ywkperuUQwV9HKyKLYIAanyxICGCFwJwQ8Z9mGlW7DXhkGV2Fi9lT4QpjxbazH2f
niwlaTNbnDP5V1kr6i8DcI2JinGLnkrVSCTcGUYlnaIxh96RJY/xa1jL2isroWHgFoagBspQ1qZz
e3tfu8tWQPla/kGNHL1U52uc55PKQquugyqmqe5A4NYYFrvKCAqyVGje5d/4HAFkzqTyR7RTA1mu
v49vjauH1JTomGpEF7fg7hfdM9h5YBTC94CED2EgD7+QJxQv+1iKAkutPcOR0M/oSve64U2o2h0i
EEyPqHvnk7MoG0+u78zJ+f5D4hB8hwjO0dsLpYDzCWn6SAU5X5kE9tsftH7s7xa72wvkT0X+YCLI
Q0tBCkErGtvmHvc9IfTZ/np8pIeQjPbpBDdoDzQnvyndPeLPbibPzyV9rmlMSlrTw+FAn7feE5f3
Hg4MuozA9bRye/L3Xt/VRaNAwPRFan6X6D1su30W+/F/relCI/XMzOovfsQ9cVhpZj8L4UuPPoco
v0fTLjEUjRbLUSkY2diZl1H5uTXO+0RVg4sng7VotGda7w0Csdyv+nR3d+e+VHT/72MGbdphouS0
fGW+ttG/euVknNvnojxp6NgorvZt3esScue+tzQiEdmrvv9LdNG9hIAKuAvak37DAW0NnbtzTDkz
jWw1bYSuWn9J2UMGnazb87tOH7/Pf+4Zbp9HUR0VcCvhS5wHTd+QpNs4SVduTkwgSm7QYQcLCCRS
zreLME4hyBAr4aXYhf4/bzoMh/uRWJ93Cjlq9la7wWVYtFpDVA5zyLrywEax0SG/w3rhBfk+MnX7
BszRs3BvNO+d/mvUNgLfqysE37ReU2igs7iLGMT96iLMA6xpaIlvvcJ4VeZq4whciXHAl7DSwYAc
ZxWD5d7o8wI+ExNw05fKyZzCM08mOXxFtkmzDUvXHAjmRYXmHQio8NA6Xyq9GU2jnULhZYoKd6oP
aauQtr1ruv8eMmNEPwxx86a0aqUlNQxZ5Yi3m0IGFcKRSOUl4kcOdeDbe/xKmHpujvNYbdurLXB7
wstRI9nT6MiPAk4w3tcfEnVKhx7040ay8tqxWhWpUK8HpuIC5MaURskXFQNE05CjQ8pPw7v99qiu
7D0EgCjeoKtyVRHhFqvO0YQlJ0UU5Dr7xRJ2agQUb+KkcG7buXKiAEcBBzGGg2j/GzD9w92bRjqm
w9JGQdlWBzmSHkIte7PK5F1BGbEpBhd1+o1jdSUrBUbMHza5BZvUKY4Vs4qCO/chIqkdEfwzkX//
9sTbE1y29LCD/DLetM8b0e53BZJziGemOXclodLQdiNMv72J9FV3Xkc6e9VOI7br7i0Hn/D+svp/
5BsY1BfQiKKT3qadhyxhuzvWtv21u70Al2Ho+WSsG+HHAhiCYqVa10RBklg7fQmdQRNPzSTZBeto
28obk3/V3MrOsvYEo27M7atUqs1QLqIoyFY1RieBBKFu7rLuWG/y+1+7XNdu4FVNGzAxwFrOhyYP
WdtNqhkF/aEx0XmBCVVIaZJpnz50fmlrIYUaZJfjgkVnMp4bavhSEfXvCPhh9RusS7dn+gL8j9Dm
7Hu4G7cDEXrTCHIU2L0jvd2lKk1d5W76SlsS0XDjZlzzAvxO+zl47uqdIqZlQ2tFQYs+hqfhJErH
vxoSSdrdXG9EMVdejBgYhK9BMYeaL7KO5xMtTJ1YNFkeB8eC3C1Ekpz58/P4CkQH/Rx3gHPdnsjv
hbsY2w973HsiDWMNzcywN6b7oTtKRpAd48EFGD0VSRLukB+AhHAP+eI8Bm+WehwScDW9FdZe7o6j
I4qkFg5G6Rga5CvKUwbQye0v/H5A3vpCLmszx/kSAk4SB7ZKG2K5KHpURCMILz+jA72X/sipDZE6
59/Lw4P7dBK8/J4+P9pvd8fds/qePCR2SXeh82nYwDuRXfPr9vddPxr/m0GeGqGEwtGixlkcyNoR
7MDdrza1rZYkOk2NQ6rtq8Mcp8hE7GU7f5z1u+allcj0t3sCImo2Hut4Ixl/JeF0toV48BtyIwmI
f7CkmnnXhejAkRzN2ilhbY+dFWiVW7VkVJB7Ajkkyw5tjbZkw/rHzDtziEgebtW+r7wO8UEo4wNK
i6wEEPLnexq0tlNTikUcQOrkoDqtt/yS/YSKb6ONbkD061Jx48Reuwp/WuSupbmUraKLqzgw2E5v
KAQmcyDk/yA1H2/lMK9PNwoR4EJa01s8rqRHhnfQZkx3o7pKQeXCVp/ZfQxuADQc3ANSYBvxQwsV
aojMO+hrzRdqvdzeg9fdoQa4EhICiN15+FU/66ywqh5LDmIOnTmCqBzS6O8Y0UZGfrdM94WZeXJo
oMelpdpWSfJa4Lv21AL2iPgGVxHntbRBH8q8hP3Z00jztYptk6oiEqWZu3HvX/WQ3+qZuAKgJsqH
U8MSR9hOcxwUQuFG7SuKuUUY24P4KENCVFdx29MEqEb5N2rBkWCLBt3URd78CG5LL7UlxlOxxEFv
PIM02zJ3UnoyJ4K2nvkxix+BfrelKrFVVOX2Mp74OpO3XPd6v/OOEYV2EAPjugAsmPuGrF4g8N3h
G1AKdQv0m3bkt0LL+/I+CILCzezKjckXXN5GyHx98GsmGZhxKJPw2LCp1cwugh5UIFNw3LqpLdBw
5w2O81ejn9W7tpE6vnpHIcj5//a4QCdpDbWZNNjrD/Z0Yi+lnzndydhVd7od/2U75X45CN59W5Ka
5oeY9O+RndPX/8MZQxcegA14rwKoz92ULGK9XORtEgjDcy7ayaPBHKkCqvNgWPdFdoo+hYOy1bF+
Ncr9aZW7/YAFTCc2wGqsUPftz1380XstbYm73oNveJmX+5lC18PRE8fXiU6gnabR++De3IGOjQTP
86/jFkPJNe+6tgaBc/sb28t9k1VnnVUYYRwktRd3L6w/lvJvQznGU0W2Zn311PwmX50Kcntok70Q
sMrKqF5yRUR6b3QSEh3muwSsrpTey+jwpNL/5e5EbGmuaBIIj/N0rhYrGqZkQhJUfeRo6kdkEEV2
6gmytJbb675Y0aR1hOqra/41pwJ670JK9bWx3Mutrcf3lVc+kNPAt65sZXjpc/OMMljTJJGcBlbn
6flOEh/H0Eu3iBFX38zNMFDyyMTAADiueOjWBES+ks9KGgzdQVBoB7FxZ459c/m8fYDWr+XsAK5i
qNg0iAQQ3+L3P15HstqbZqcJeZD1tT1NCUHCR+33yR2DnIQcgTfsv1LMYCEBSJNBMAmtYeB4eb8h
DXqcTVYOP/XQHWZ3C2l+pch+boDzwKxN57DsYaC6X46lLf+rj8B+IN4jlm29jO9bnHlXNgQGhEw3
IilAQfjqbVMiBOhU2FNnMrS/wPdWLoe0/Ht7oa6UUzAsNOCtouPYfhb/si4KJrdNWgSvrVOB2M02
SPrSnYZTQ6QT3tQLeRpI7fglqfZl6XSvEtLkz7vbX7Ea4bfLz4/gXpwxAE7RAE36QO0VR10mUkXv
ty1cmU3UCFfyQcSm6OLhgpZR7g1pbBsAtSZc3Ms+QesTpLwi+7aZKwPBpYFmGhjCXuRdCivDHKph
GAgbildDRPe2xNgWTcy1COzMCjeYAQRxsdqtCCXrYRgOyilMIPhXvOXS3Vy9KYvXTqCQ3IrFLot/
qPz8GBt3J/ZMZfECWixE9pnxrC1f7fKYNvdl9CK1eA/t03F/ezKvOJG11wJORAQK6gKWDv4Wayiz
rAhGjfRdBmnSp3n6zTp3kntSx49b7/GLPQKHCENoNkDSGC8XzmkNhpw3lV6VQTKnVJpW5eTIUyHM
hnYzeWOjXDhizha3hKrJiklKszKQWsMGUROoY92iHbwknOxe/Lg9kRe7EsbQfr+mJS3wvVnc3VKV
xtwaCfBBA5xVNLwPrP28beHy2beaWIEP6EJHrp8vVdZSng6SNACnCGBFjJrQ8PYmhTTV3MiXj0dh
azOuHuHMYwDhgOMFiAU63qFRyq2VUjdpkuVqjfI3HNZ+sAWCbBD5B1Stt9DRRjB8e4SXT3/OIrdi
qMPrUyYodXCsp+N7RBJvoAn9l7rg4J8d+tiTzx3NPuzKuW342tSuST9caug8BK6Du3iqBPSDaZQ0
AV439h/rGAokdEkk2387z0rtz616w8Wxw0ABpgDoGhfpykt3fndHSaWb4TQ2geqBoVt2Yhdis9A2
qP9NG0nNi9iSs8S93NPCQprRgKU++cx1+7kXyfO8Jd6yNZz1cPwIRbQU/aSQjmiCgqgzLdWdbpHA
DO2Nh9KWGf4K04VMZqHUBI0TFSRKkYi2nCwm0m/tJdlSwLwMRtaZM0GmAZqJlXGW24yIE7UMx6PB
9tf/mH/c4o/V3vf7v4P3PJJ82NqCF4E5zIHvDKALPPrRu8QNTu8gB1wDdxkA92qQY/K3qdxWtX/p
JXmObL0gWyiPy0TLahG90WgJRiAJx3K+amKo1m0SjSxAdQ2C7Hjt5VDWIPGDgawVSV31RQNxmG2E
dMifO+Ep/7dsRZSXiRbuG7idMyTFgidgx4I73D8RqK/tGlpRMaU1gALTlrLROoe8R/s5Ym6OgWoH
v601sYC50S4/5ltreOUSOJtRzmOKbWwqld6yoEn2ONfEvnPNhojt7ymzd4pvvDB3w3GtIfetEXGb
VGuzTIZWGwtK604DSfGbIGP3pMVjEx6sFrBZspUK3Nw2XIwCFjkNzbTYNkp1B46spQD89Jfq1IWb
ftRQcxseKkiaFzLQ0gAGEknIqPIbUBlt88hcREvYPAATW2hTgDoSaIXPNzAki4FAFIo2kKKnYrJz
sySGdFhC2o27dHxcnK0a+yViHrcgej6A8wTLNhr5uA2EGH7ukyxsg4m9gR9ZDvJfGlKSxQpTT+9N
YtyVx3Eky8F0FSSKbi/2upbcWqOhBf4IqnlAuuncWRHFQUlz0HkEdf+W9nSw9eG5qImpbti5cmVA
GmuFEhgroZDBLTDAfoUpVUUXpOnTouwMkD3dYSNBVnLaqM5ctHaDUQ+Nims/JDSN0frH3YPIiTS9
gNx5IDo9cjDvwBkZbnRIgpe7lBGT/D3IyL6gH08kpRc9lJQ6T8/s3/GtIXZGthSYrsUf+BzkosRv
vREeQwHdNgtsW3oX5D2NC1dwi8YpT8nRmL6wsruc9N5iHbNur4EMISYj8u2Crd6bX/kbyzacyWVv
yPfc/O9juKMdLUk6jMzscKkOn9nxfXQGwFzJ4kKRgKDiQUgGXFrsGGQ8RvZxK3VzxZehAw17AIEm
usT4jnOprfVBqOc+YLowkdBSwOtaq5ujvHLtgV8RnYnoFwTW43uH/Agd2FgoYS+sZtBlKe0E+TVn
+8SD6lJbgLSKGrt4IFCDixYHbaUNwNQQ50LLyPDXHH/F5jFVj30Pcv/ft8/ad9b7/LBJADRDc2Z9
YuJf7qTjMZ/2RiFPAYPE9lMoOLM3MEf5yGxjlwtkibwYBNY1HZsTOsT/H2nf1dw4snT5ixABb14L
jqAVSUGk9IKQhfcev34PdHe3SQhLxP02emaiY3pGiXJZWZknz2lTneEOUUAg0yZBBzXcAAxemz2j
ZeWXozGUzivQctKd4Stklzre/pDjopX17lsn104chWnIuHRnl2SHXYkEwxuqBiNyYCDIr+nPySbb
C+o5UhFJfD2eqN8cyaOJmmxTZBl9Oc0HCL2qb5G663XkLEPSaR9j8vR5p5C3i09e3wWTUW11f3lf
sP8X4jIyQiCSRsUe5xaUaveXAKXwXSLnQocwDf1qoT6sYsAPw0JLCPqONYG0qoNfC2bHKZ2O+tbq
xHHFnFLJUHvp7Krb9wLis6jUUmUVM0svBe7vObwf3yRKY4WBhwAWxmfExDhob70KjVQdAtSkAvxC
V7fIUn+wyGDHpqIWhNUKotIbFd6aLOWp//aiTOZ6/Nabw6okcSfmjNPZ8Uuy5S48cbRhdULXLX4B
Dq6CaYa4X0pAtCPKBpq+2Mf898a/n4zJqRwgf8EyNT7Azb+YapN4pOK3Yc0TNnkNg2wEfkbu0q0/
e75GljtwuqAihzTe/bAp303BCU1h2IT5NLzz05tFfVZWYIgke3+HIFWKxkRnz5HIhJIIBXzawhn7
eyNj2KMoHW5j9DxM97jg+go7yG5vw3wfkd3BRxfQ2iWnb/7LPFnR2USvoKCyH/z+a/WjFupSUf5v
59a48kDj0Hi1wllPFe0pKgp4J457+2VzPez8zQdn5PsDSlU+OWUb0zT3+rkn6/V7ae3tdaR7BKDf
4+rl8USMy/vn1N18xWT5maiCJDobYR5YtSkuUhmStP5vaf5Gb4rlBNMX3kQgrJgcbUAPMqkAC4nt
D7pTSjpo8PTHw5hbzlsLkyNdlE4qekXe22UMuUUhAi8rDm5ouoykCSGem31LHlv85XyYztytycnJ
ZfqgU1gp7e1Me9ntUCxIyaY/Xq+7N089POe7Z1zxGjjiTx2xBujUWC555jZWrJqE6LqdMsT21rjt
iPK0OgdkrSd7NMfaP4n6pT3+1DnPOko9IcSlRwGJyWXGU2OBNsZha2PAKoRjMLxlvO7H8sKUzNoB
oBtvB8Bl/zDKB84AIsHxTGXIhY+pTxnBFS0CQFH9PB7R3K4dC+tooQHQCzIv9+4jc7is6ZWwt/Ef
tUQQ0DAosi1pkAH9/zKkTPxU2WLuovGQKvGrw24q2uaY62MTs7P2byzK5LZFjqfMaj7obSmELJu7
jfEwYMKLmy3V6hYmbQowbmoBgq8MJq3mOzywEpzDJB3QcuRZj0c0d7/erM6Ud1ao0p7qJRgCgbXa
KKjzp9X/YF1A3oQQF64TaObJutRQnU3pqOjtJqw1JgJ41N0LwUK69g9j+Oi3bq1MlqaVupbNE1hB
qmgbj4+T6+5A6wfjKVs15NRtTqdGfW3013eeJe800dCf8XgqZ2PB20+YuE5gJxqHL7ABM+26SYmk
wM3sDONwwlVlDvsn7piQ7bueaucVcBSRuuA65pbyt3FmFDQBvmESivajZMPv/q87gMTThMjhf8nd
/Z85Rp/J/7YweRqXWSC6QYcBliEwC54mui8Zs4TQ+3+s5D8rU4chxKxURrDiB6uYvOzSEZ1wsE4C
MuL2qX365EmL2KPRW22PaG+cS/RgLPjHuQN4M5m/3DU3sZ7UBiMXPj6iGv2j8i3YkWs83i9zJlDE
w9sPDZQgSpycC6bp8lpye5wLdG+XiWA4uWyBtm1hW8y8pFEsBKYHnMFIa6Dp494BR2HAczXbDMC7
VNqIduwsNJ9rVrgj+hZcamqxlt4zdbXUXDaT3bwzPAX2eAqXiEIFwxxIL03x3Q835Rv9lDfEQaMc
v1Ke0o/HUzoXWiBIpMduTVxqU+0ZmimCikvLwY4BYuoTnQcoIKhPeCe/hcFC9mactmlMATvo5UcL
Ko1H8v20Jn2e5GXLDrbcg4w/OtdMpmUcoa9UcFS4bB0vEpXNPvZuTU5WMqggiQDGlQGPvU2v1nhr
sqq7euO0Z8O1SVyrCXAPS5ih3334Z6CoDYnIUKCnYZoLaNkkDEAZNdhDaCiRAXY60oUQZuYuPkVa
elvXOrpVrccrOVN/YBAy/LM6XsU3B9CtlS5Rcmewm1rtRZKArtwnEq829Q+jKvGT/8SAAiC+Okuc
y7PremN44kaLqMlpNoNhVnny1wx0i8NXOn31OBNs8MmCmxl/2KO5nWyiVHKgiJmMxtxjS7lE+M5S
M+qOS9iSX7Xlv4ZAoQgvAGqqabUjRGOtG3PCYO92pboxkEVaNc+5TekmuhhVaIprNqN+9ob+fozh
IupVZv4Eer05Lnij2QGDlgjkdDwO6rS3lskdzm8VZbCRqedko1pxnpqoi5WV2UW8MTOd1zKteaWH
mSTbNYc+JyBqDBKiqLLyUrFLR2T2iSyCbwnIIATUf0S2yprxgSzzaJshlkXpJ1d/Pny8CWgaPXxY
1skCuYrhUou45L83vjQyRKIHCAlrwPwnL6m8rpO6rqjGpgfWpoRMFbglL/dL636/cUYbI/cz6oEQ
8J3YSAvXy8Hs1NqIaHATi6rywWxwE5PkYH0nq89LQkDUs1+XFTmvbBDXrd7XKxDnSJp7eewSZvIv
958yTseNSwDCIJMiN2ztF45wB5B/EMbAAw4QotgEUtqiLfPyih65fXk4H/MlnOpfHBOO4u1MjPf5
jXmZkuKkD2Fetq/9D3r/1QNDjNE44jtx+3nhDyJ53e8rFTK9bz+o1j8e//xq/1uJiUccQr4Uwwor
kfWXuDrk0kKtfGYX3w9w4vmqto0kF1J8iF8LrTGuBq8OY/dV5ZInPUGZZ7tWV6svWVdWj0c24+zv
LU+Oq1yD+LBIoxaBZQnqKUjWVpriarEC2lMQuUjlSolMjzkUwlOUbOJssdt43MWPdvnkZh0qmR7a
EHPLkWu4f0MxxtOeuZVlEV4zddpYZ+szPOJSlDkTm90NfBoDSt7Qhcxod9MgNAPPV2Q8f5+Ci+6Q
terpK+pphWbZx7M9k9y/Nzp5KsWUFMRsCqOtKtRE67S33Udzfg6Pz+naskxBv0RIXieENl4RHJKa
GUvwLdGWItOZS+n+QyYPpl5ok9T/9S25Ph7nVn97q54V0owJmp2oPgfayUw2JN5uX1NB38OHE6AP
8HYyvxa24NLp/t2iN6ebVeo8TRNsfmr1cgXfRY7YSlQNCyJXG087fUv6VpfQ5c8Sxl4fFe24cLoX
P2A8/jcfUHdNH4O6r7XZXaWBiQzRHe4PTIJPrI6Y2eqJktSLrq8xA9Hu6JkLL+i/N/P9YkzcW9/L
QtxQsO+hvdBpN3JmM6A2caDyly+8I/9yzt270t/e8ZuxBjIYYJXRleZ6jJLejtcPls5aTzqz3qss
LhJtadMvTu/EuXFlltV1BpNAJQgGo1ne2SXNGBfgXXkC3Gm7jTU47jU6+i9fR+5LPC319c+kke+n
eOLmpNChfJ8dTztIDTYjUAFoBbDUb7HQ4Qa+dhOqkvp0udRQOXtVdbB8g1kWJ9E5ZAQQdSz9arWw
7L8MWg9c32/R/2YtwiTO3aIZP2rX6gfkGnG3I/15Mj8JHJ//BJ/vYrcvUXz+Phse2P3dIzd2B8Wj
4nC0CzrpXUy0arszJPTaOtrp1J22hDpiKwBlh3fpwlFb2Om/TvnGMgieJQfqr3D2eW4hXwX9o3Tj
V64ahIORNqz+2N/OwCbuln0KdyuKMvXiDPYK7Zq/77gt4kFitgZKdE8Y4tk1tIVFnXmz3ZucRm2K
x1JhBJOZ5uwcUzD8tbPiD86mX/Kbf7MY95YmbiuK/88NNvZq7XbNdkjJ4ZBoseoSZ2s+IeWWiGTP
6Wdsow33X7+f7q1PnFaldGWqjCdKjM2qNB103MeFGg0W+Oi1x8v4tzn93mlNU/Oh7GRZocBWb2qB
T664onJioPyEgVqnJ0n9lM+vKfyYZv8cQW+wWdi2v7pnf04MeOFH1SkRWmWTRZX7qAyCBFESv9tc
a6Q2c9U4hbuT/Oy3qukho3O0PKPacCdULVIcHd9Qk+N4Wa3kYcTsLQI5ZyAjmP+bT5qsfu76clFB
Sdvuj3wIIpQdXDmxpAH4Ucf4JHuk6M4q3gILUzF7gm/MTpYdrYFxHnNYCtBTaaKaya+xn6lObsZL
Or+/KKpHkz6JulNJUKJGwb0hkP7YfI6PYxrBP6t+JOgCxdLjb2bzXGAXWDjV+z2rofibogKILl2j
eNleOMB4aZAFNeS7qMiJtS618RrshbUOkiDtiDYBdkdtxX5pksa5f/TlkxuPhSxKx/Nxa9cOu69D
2qYYbqk+P/8mw1YcAe2QB5pWRHInyX1FHsMmZKSkMWJBNsrB6Zf0YQ9EGro6dPSwrCBHTDbuxypf
bB/7uxfAv04r4NRHDnVsWL2Pm4acLRuoi6NUApHMoKqs2qEKlXbiPStL0EKUIu2xI2DG+Ph+Yu8s
TgtNedIwbeAlva1RLAm/odMQ6PzmSGnYjAum/nrXe1OTUL0HT1U4eBhcq9KmcNhsZHWzAxcWYhZP
yxdO1biV/4wLlV94mDH/NUXYMU1aFU2HcTme6ucE/a6aujCeMcL5awLKnwDeQppoSjvrl+j26wcU
YkGvMTbdv725K9ASDOTSH+Sa7NXjkBiPbc74KCDnQSIGnn70F6Ld8n6DKKjZdUHlDpjDWm8BGPs4
nIaVqJUGcL6pRVQ70FvyE6hL8d7MLQw0PQRAGdAEoW1h2sfshHhRULXQ20G97ls9k0RQE+3LCpAu
8L5K1ScIG8ARv5RUnJvkW7OTMLNhWY/1c5hF5lTHT6cQZG4DV6WsxzP7l0sBMva3hiZHL8gLqfHQ
rW6/IMmWaAfkQ8LNM3jy0POnbEr1ozQPvl6qDLKNEXilD9ZWZzdrX7NBN2zaqSGuGnO9bsx9bpwr
FX+tU+NME4gKo/d2Ccgyt71BcYR02dhlDPKR+30gVsEQZYI32Ex/TjZ5biu+EbZL8hMzDw1Myo2Z
0S3fRJcMX+ZK0WK7sev6mPPo4viMiKnr+7FQ9XOOdHVVGavz6j3UllQ25lwh8oFwxaMSNvb7vWk2
z+IshviF7ToQMlEODgc8GoRTOfCW87L5ePVnHg4yyKkUaF8oKIlDr/HemuIEqEKmqAskW2qTgSQP
W4DC4+EkqR+o0V1krKJDqB2yJ4W5hIUat9bUkdwanywm65RFUUdI8LoQ137JRAQ7ErK87E8Jt1Xk
CECqReKJOb9/a3Oyso3iKY0bY8DMtkMLb7aSJNWnwH9ccKRHNfSSS8fHczznQdCABPnHkdQMT5FJ
oMO00NnlIqaxpQtcPiiNUyPnNV7ZNbYTW7jTH9ubmdU7c5Ngpy5iKnc7urH5daChJw6cm0ysUuWT
65lOtcCqMbNb74yNf35zUPhoEKqoxNh4VaKMPtHy4pofKnehTjc7h4gMRiQvSrZoTL63ozSVGMhp
1dqQVYqeRCHcyW2aE8/pBb3OC8pqR4klHgzWce0ppsD31NI1Pu6MyW7FQQGPP/jVRkTt5BoHQhXa
9ZzS2H6n0YEpZCOTJbWOL+wp/cg/uJbEH49XUpyJHO5MTkYd+yLEyByY5GkzK17rD4r54H018zd0
Qphc80PiM5bXvdJY5k4Tsl2eHDPw2CZmp+wi5yXuDxXglAI4b79DpQLf61ru1K7fpc6Jx/+tRLqI
qASLJxz7N1AXiJ3hDVqcqmWu+rIZJWadkfY8rDlUJauvAKy564RW8+riRZ/iqAp4EmuVay2hLNXY
2YqZ3kmWv86DBhwnlQpiV7FfUAr+y0oItQqsgoDbWEFv3x/5m65GjaRAyYTPNsO5ZFTKqPlD2I8t
Vam3rjsQOeucDG72pwQt2JduCYs2cznffcDEiSDx0Edc4iPt0Wp8T+Kf3vtBiTpuzFpc2Pkz/QUY
LI9OfDSH4MX4u0duThhHZxVb4TKy2dwQSLZttGzLaZCDbIzCSMzI2sie6hnDJrYdY4iQVuRUx4jx
hD1Lb51aQJ7d3FML98ZMB839V02cTAThkIbp8VWgt7wKDtkBNjvCZyn9SoGor/Q3tWeqmb3gS2fc
DTh1RrUcdMxA72ISrMRiJoJOOOrsZBCxRWk1qREcIaWco20vuD4+fjMHHrpb6IZFUW4kC5iEYCjA
ylHa5p0tVZT/0uB1SnixcxZ280z5QOYYGRx9o+ALA3DHvWsTlNRjHRkwfSlKCXQMjMjRlM7TQNWU
NaSQ7AHlVVTpHUS4seZzAEW0atRKKt+fxWJdluCuK6hV5ukMtxB2z5009NUpgArhrKHDZeKAAtll
+nCQOhsSjUxnFPGWFzJyzL1vFlwYKFaCURhv6VJzKDXPTZcmj5dg5mk6Cpz/+4BJiNDEgQ+HDOh4
/AKGL+Ot1a+a+xGS488KlZUVeF1zV2VfG5rE/Qb/ZikHN3PSwQIwAqaBxRoF5u4Xh80bqMwUeE4V
wK4jW+S02i5cGYeB0Afx0G79p9IK1quFUc9c4XdWJ1uiagfwObEALm0qIwJigoT7nHDGwXg+xeZ3
Rbatsf2UVMBaW2vd7Wx14QPmXsd3HzA5Z5gLhKf8+DrGPcAYoPRptO6ddQHROi/cq3MzjMI3D9IA
tNODFPN+hvuUpkS3pxGBov9MQKGie0mG5yFe9YolyUuHbeZGhYAvFFvwepCwpyeeW0SokJQdM9he
rHLX+j0EjALJtyciap+Xy77R0R4L6sTvcxFipEvTumR9/PMbXy55VC63EqxX+Q4cnPCbHBp/oE40
kJ5Tc4QyIHYJV5Knss9evvf0x/tqpkQLZiZgqCFZI4EiVpqMPgpDMcyqHtAqych3HkNk9wdAgA2U
d0HytnWFw9Cs3IpAC/Sx5ZlFvjM8HXjRSuBr6vCeClYss3ZFwspbiW9IyqpeupCgmHkjopMGWiMA
pQoC3u33swy9p5qSCzwrKm7bfPDKT9E9K9LCiGbg6HgZjWkBWRJAGTJ9p+V4ITKVgtuBIy+92urC
NfgSf7otY4DtXhWMnLwNRqPR6rCVzfadMXbPJqANg5q945bOt42+fUWbw1o3t1v9vbcYnYdsk3UZ
1O3rev1zXPBkcysASTsGQRPeIWiLvJ8UKWnoNkjZ3o6yI+gqlVxTQnTaVBCcQdD8eLVnykKQErkx
NtlnBZpaacmHsc3uIL5HGujWbSKdqtWnaeroigaBJAXOdfbSLjrsGdd5Z3qy0xqFqwHBZHqbNXOE
RT75MDZfL7sSXWTRi2Ku3ylLWPBgc97yzuZkw7VlljiVAJsxyV8kcg2sHbPPXoIF9zH3WOeBwJZE
UI8gRTDd2BFfldTQYFpTJMASLVVFvDlAKU1beMCWiL8co9LlKyQhD5QlPX0Jz6C9eF6S85kphWF1
bz5jcic2TuD0XovPAGE8Ax7ffYXJZdfDVecPlN18oNeyQ/MeOF+tM4N+QmFhe427Z/IQAwQdvyB8
iT4XabLEvFOmmAWcvD79LoN9KZ8eb99fMO1fA3hcsOjO/otAHYIBxdSu7GzAOd4ai9OGLf8ir4Hd
FwEniDSUC8xCD60cioOmfUZpRNF+RpEAkKtRTw0aGCuoB0GnlSyd4vmh//uyyb2MJ3BOx13V2b5E
l5vQFeS9IEfnx+Mf5+/B8H+x3Te3VNUqFcdkBYw47CvLuvVLDgFzHV1LyYIm9+xw0O4GqDto2P/k
Vt0ejQt1jon2Au+cy+i155Yu/CUTo1+8GQwnlEITOHVnv9S9GkMAAkt6yIxfTNA2ttB+KHLq6/qM
GvXjWZw9rcLN4KZrxXbUwPxavrLrncGhzyw1T76JwF3LNf2Vxf5Y/ShWhKrKUmZtdgn/2Z6my8WE
k5u8bjq7EYVVS7/QygctDvrjEc7dszcDlCaRG11RHfiJsBnd9LtyNKm7ML4ReLH2PzCDlpORWgQd
hFP6464EgU/DdZ2dZa4qVx8uZzTZucTT+7GduccO4oV/hiZbJR5C8KiwfWfLTKnHCbq1Bacg2EEp
SdC47QE4HPpIpgXsDxdIagbmvaZBecoReCOXOstl+Relixd28Gj1z2m8+arJNuIEgOEVGks5oIj5
zJZyaHhRAaBkBfyJ5+XhsW/4j4KSuQUo4cxbG9OBqgd6CNG3KYwn6+bkxJAGcQQKXdFlVh1b1tfz
/NgPL0LCbmhlKeM+A4tHdQetBixewGgPnSaiu4TCqz9HXtYpAZbxNbEgiQLEOCkhojd88RVa+9bR
pQKTC+g6uh8xVgcOzIcL+czZu3wkxhjrZ7hjpydHEBoFwjVAAec/sXt1GF6LOD1tdgH3LvFG0EFE
B6o6g3Jd2HxjWn+6zCOJ2VhUk3nU7+5n2/PYhnYalwbYg1ZTpIl31D4j8ZNz8RZyKHO5VNBYIm8m
QuIAGIRJuJL0XeMmbDzYGnNhQGryYdYodiekvNQLPnAmGMMNCiEeFAkFxMkTS1woDoWToJYRWFWt
dloJBFzXk+i09LIBcfTf+QN6Gh2vAlgYeCTa7+evDku+CjME/QoUS3ZKNziiDhnd2jNAb8zIJMor
1lPzweE7I4Jm9Ufe8c61T7uGMmk56UTijg9DEno4EmrKeQJoZBuRSr87zqvC5zqBsCF6JGTeJbQL
8Lua8myYnCTRLQE6KnLkIfwozaKtXEm+qIsZr6R6GiN7+xVGoUMbUJODwKzYyamvyrxA91rBN3Ry
6LxYGCXH0LGsjy2liZHUQLISlqtAuqBAFIIjbtj3vta1biBa7dAqRy5uIu6QSmkXbfg+Zd1d4fkF
pYke5XAkZtiMNocUdZQNiBXY4BAnlVBcpVRq0qcm8AvF6iqgJc2ijLgMV7voAyM6tBFvKF3EMZs0
6/tizcaiM9YQWEfcsQydozmldTjGSKLSfYYP9Lpz3PtRufMEwZPUApzfULMTchDOpoUf4JWn8CA9
V0Ter57CuM0CYwBirDbjVJELjR+yHq0ZfQz1O9+hQjDxsBFd64LDct6KKeTOB61TTod2ykdN8ikI
MZDsxBuQJfuI2YyFllnopJS3R32Az45i3Cr8SupAzH+U8tpDT1lfcBRhKzZP9aiUoh5TX3T+oMpt
nMZvCRirRN1HwqD8rGTWLT75soamvSoNJZWs6pRX2rVLUULwAkYbL9A9dMFGz2kYsGFOihKddFA0
iANx3zSS4NuQX3DRxoYaEJrolbDLUO8pGgVJedetJV9tSjFhTm7a1oMW4fd5RXKhxj8zJUnsUIGG
r95mbuNuygKJkZ/IZfyoXZdNJHh7qq5F4RU/JgM8Ipba5q3iqqqCfF2iPEdD1Pekg5ghq+d1HKWa
k4OQWWcx0/giJZC6fVVQnqfXfcCKpptGUMiuWcWDThjLO6GwRYKG8jdO4dDJjoqQEDPhQGT8UHSY
b7iBrykSN03a6b2fJq5Op06Zx2pZpEKoyjn6gUF/VSZ98exC3ZALoJyitMk5yzJp2CZSDsERCGhH
lMpTaI9acUnIcrooYZIYkiFZ0Wr4lsq1KuirJmDrThJGr6mCizd5SieYPK+tBKilIqph0PpWhXJH
0CypUKQp2zi34rhl8icwEEQS4L3QG+9Xjk+V9FmQO0BmBkUs5De3laTgY0iLTDDdnhJLFD5Ev9Eb
J1J6lWX9xjMY0Q05LBXX8ftBBEsSzkYNuXmvF0FakbE1bUZlESVgbMkZ5ZNKYggi0G7tCtoAvbdv
BSkez4CKpesdvCLzqD1TJEyoR7GbVzol+11qMD5LZwVpaCoaNBfNKPJPmySUDrqW4dKB2seF6lHb
fS9cMjNXOuiSUfEFVxp6QabcT/zQhLiF08H2Kx9FZWXTBDZNW5Jvo0ZJFGHXJW+N/JyHH8DjkNzz
f7ou0xTn24/B86r8LHzOzJ33H+YrDgxuKHhProciHhKaZcZSt2tQFYFoHWMinSwTRtDk3Hxsbfxh
kwsWVXUk/1AzwuinTdKJwjgUeFdpOxHl2OAo+UWQfSOh60AL6D42HlubeXbgyoOMFaIWMHpMBRe4
YgzAGzQx9oGQa0nluzpwM6+PjTCzVtANChEFwBXA0Ht/6XFVLQe0h/bFiEKDOZ7jdbZnakxfheS8
8CwMaMSoCB5elR65oNRQCi2VZU1c7E+d6feFzvNIYIMGcRY31SS9FOV+nHYVeuCQQqyJ4+jyGhjS
6Bxtm9VwpXKzfJEtUWM2sayKuxLqLGbXaRLKlq4pl+sK3AWZ/uIZSBYEx6UwZCaEBhQKNFCQI5Rk
RphMk5t2AJD5DW07uViobZOjbsGEYD7B4SRs50BhdQCppN9R+cITaa5OBolTMAkLYCEFYT17v0LK
kIdJy7Q0XriEPQ7yqSvRud5/SOsiNBXG8Hm1++nMNlNR5Kn2/rPnL0S0c4HRKMGIdCi4y/+wU/Fs
XoQh0gV2JEStNjRxT9gcDd+Z0yzxEMztR4gPoVaG2FJg0Wx2P1pawKULMC/9mzhBAhQA17fympF1
tnCYZ3C8KPveWBpHffM4KWvwy3J0TCPl1oAgCSQqZPxdrXeauxJNSHuqqFITFEr9hqwBYRRMsKzU
z7225MTmNtftl0ycmB9JiVgJ+BJUh8aP2KF90HxCP12pbdcB+iIXErlz6be7oY9O/mboWYVrJOH+
Y3Dk4daahiDDOo6v0V1VVaGsuZBx+70YJs7zzubkBAWly3JujYUFcPHjQ9mba1dTQcO6mL4d/cQj
Q5PXrt9Kdd3hwkcvlaENm8zgLTXWmp229AiacZ0CKsgKi3MJBpVpL60QxJncABVtp8T11Tev0IvL
cAqBgHDI2PtXa1/BwvU7t1NEBhAgHsU7FNAmCxcFTsoWZUfbhkCpzIka1PWRXdLLWzIyWSkRz0gh
j2AksiCtuVVwKlSARRRt4eoZP3a6ULeDmSxUJFFlxzLwqZC4SS/RK8SzXwLl6B2AOQXRyQZSL4jZ
okCvZN2TCL90CuY2iijhtkGhBxSM8sQBtKmC0LBvGRttVpVDQoi2gswuMuTr3lbDpUaXud0iI+0O
mlk8LYUp/b2Y57LcOnxvUyljpeWGiemFgGGuZgKCh38mJgPKJTEWBorr7eHshOCfe38z0JlqFRsQ
R58gEUSUHSQCE7JH2fuI58XX4wWdQ9je2Z/4sTSkZMgFYoiyLRTo6NLenhEjmrLmm2G7HlsJ4VxW
FHyLowtfS02USxM8ORs007VxJAOFmkXdXhbTVU0hD/R4iOMIplv2doYnR6PMcCzbQkJpyDXAVKwj
8pWz3Cid/Pl/YAjFR7BCotbGTaWPhcIT+IELgDH0RuCEUv2kg8Hz1mMr3Bg7TMeDlBFqIMAGjUQL
+PObi8CP/C5OZQfIXY7gHmCuvXotrtoVCF5wYcUqg5649tVXdT0jkC7uN2e7fFKXXPa4Lx99xWTl
8lCKgyKgQKeUHT1hR4mbdokUam7hbgc6WbjIZ9ApAnZ6wOBSEko98GY9KWqwVnLq4zmdS//hhQT2
dAbZP7B0Tdxa5XNsCuXoMWMlXOMVs0G3R/ARWyCpjQAD/nhsbjZsvjH3J9uYt7IHlWDQx+CRjq4A
wH46DR3EVqqiTrAFO45uvzqHyycCNmgpnY81WRQKm32F/RvyNI3fxr4b84OH2ny/yyVQYmVHWtZc
VLtadA0L5btf61ToL830zKKihInrF+4U4rvTLgIAZd0wZJDwjffiizuiTOq1VGxSIxgsMBCgT5hq
VWUbFqRfAgHPlWZGKh2sMSr4Ikp89ydHiqJIDPKathv3vWPPaXTxKx7nlPDDe+xDL6198spw7YX8
ufIbK6AcMx+Zma81oG1xpcr+Kkd/TPWee6kmuD/CADzQUn/tzPFGmABMGMcgdYqGjvuPHAYxYkMe
mAl+t7sCmvm2wb3QfXYG3isRYpUU/KB7gJ+gXo7ezpfHO3MuSXxrfZpP7V3I9yGbM9hdua5PrURi
6UJTRscd/RIttsWS6uQM0RCkXbAkAnLTeEX+yUqnctM0jIgCQEd6KVA7V9Ed39H7cE8jx8N7O6AC
1/RzzOossPALw53xYmDgAFYEEeFI5jTxpYFI+7VXUSO/UqlfO0NLezOidNA2A6fQoBFQf2xw7rq9
Mzhxm0OfDJ0suLTd5UB1Al1btWraIPkRat1HHQ5EjtQCyMas+XRdM8v2FHOgOE3E+0Y0W94sfB2J
Pb5TVHepFjMT2ono7EEKGkzdo+r3/caDtAlVUTGo95AOf5NBI/BehgtFrVkTwBAg4gASCbJh9yaK
ygmUosEBjAmlkGGl2N1LZC9M8UwojLzhPyOTNYVial2JSNeh66/QWDCc+uvYhGMVVc0YjGybWMLW
aEUVGhnYUJUJF5CfvTW9SXa+sZSDmN/fkLJGhx20CsAWdj9kVNQb1pUy2nYl/jOofZ0traINdSr6
gTCu2BoB9V37BvSHSLKIUJmJlkX4OxYs0Cit/YFMSGnSBdyQ03bbUaSrrz6ha1qlRRJGgEsPBKkB
4iWMkXoDobKXKHh6vBZz5T2RBx0purdQREVi7H70dTTEcuJhLZzgXIvXDMl6s36RXdXzINLAnzmU
hfiShiynWXoQctCq+sCBS+nxZ4wucxKrAMmJJwN0UqBvNiUER2o0E/1IpG1WJBz9lL8UiuZbpafx
kD3tF5Db4x7+awz5Jo4fqfamPGaSXA58iwy+zciA6eMccTwS5AvvoLlbFOf0/xqZXBJ9nrNd0MCI
Upqd+ALGeQaZwOb6eN5mb4MbM9MLM2zykuUpCvunl1RJea2alzjYeN5RFnZRpzfI2jLWY5uz0zdm
hTmoh6L0PxlZ2kkMkuMeY0NsT9k37sKP/xUj+bM8/37+dEhVmDddTaeszbmu2JOS5v0jTUsZa7i0
GCXEd4ekJ0mQDO9MW8RnClIKPEFtJsm1AO84VB8U5O8J70La22j7LNIDwQHRZ6vg/a0ndahsO/DY
4QYLGGTTnep/kfZdS45jV7a/0tHv0MCbiZEi7oGlS5JJIt0LIi289/j6u5BSq0gkhpipUb+oOrty
4/ht1l6rRkQzQKlVILScQys7c8A2qcctFX50cVS/eKjFt6QrBrwISCkNLpFbdA6pyVApLGjh+jAg
ftkyickITVupGaIMkOlTiITVJIuFPd3AOdFjLuIfUiaRea0HayxYtQW/Ss2sHzwjEAdw9TpCTj0V
bdF1xu01m98nF5M6ueTKJo0V1FwRlVcl8g+SBVInpKUGtfegfnDb2FzEjCzjv3fId3x0Ef/QLdfn
VBMwdrFlNKOEmkS0Ggzfkj8NVq32wz2Ul+/6rQxeNG9TnwO0Rix8wYzrfPUF47V78QU1zaO5Nx/3
KH2QKUjsoha1F7htHunZcED5rcssOZG1qDDo/IkXFa0RE413jr1nhBVIFeSDEi21c889e5fTMoba
Fx/lpQKqnSKuhKjUcfPQgxo5j+wixGjuCb80M3nC+7JC9TaDGZCVB9xW8vRGMTmkmuJy4ajOuuvA
rfJjzw344KalG2UYpYQZLLRABKhpIa27QT8GxAli3KgBsLT0lrc8wlrROji2b1B8zceU82IWdNy9
P6+MX98xmdkw85IUPemMHTdadaggWbmRt8lAdBSVH29vrbmM6whvRC59ZKb8IbhIe1FX92nC2DR0
XE00SDINihaacnSf1s57uc+gZXGyFozOhRyXRidr6gx53PdiytjeCm5ZSRJxnOICaBRN3jd2kRnR
knrG7APGQZ5DGpHUP8DarOs5kA7OGKS92HWaaHWps97Csz97Ii5sTJwP183KOGNgA1qm9FFMdDqx
U1TCSL/Umjb7aEHPB88VAjZ0Kl2fPaxZIpRoA7XlyHSiN0Hc0OmCWzG+ez82ocyNCrDwnn+AgKt0
aLkO8aKdpnoO3QI0P7nbTCT0QehW/hKF55K1ydT1nltHXAprhWN2ALbvnTEPEqLPO1tICMzeJxfj
Ghfx4tqihyp02QaW5Eir4AN7hzzQm+YNLYe3d/ncbgCOT4I/PCKFpg39bNG7XgW/yfa/QhdkiJUP
SN9zSoMFXPyd9/DS1mRQKVJjbVIXrD3saXgTik8o5p1D75aSqum+WGdLaZW5DXhpcFzPi1kUa1+Q
egUGQzRXBInFCU/R5+35m9sSFyamOSt5AMcE58BEDepWfdi+NJvkQWY0byEBMhsxXRqaOBNZCzY1
wYUhIQcXkCur3vDggHW+eB2wZiAg7/hTfcq9mnS+uLo9yFlP5tL4eFVeTKTcpW4TpQlrewrkuDQs
HrTEGaTBjwCnLEmKLg514kg4oEAqGxZDLQsjqtQ0WrnZgSrX2dZP7we6U6PK8GurXNSInd8vI7UF
WDUgFDH+/GKYfMnnMRuVrB1DvHFM72gySD95q8j23TkyhAQ4MVeXMw0wJNEYFjG3M3l/kL6AHwXi
6d8KQNf22TKlHJxRZOIqtahOCRgjtE4VdC5dM4FJi9uSX3W8phwUfyFymkufX5meHBWK7YuqQsRq
C+9GaAnGsMLxLLYQRgKBowH9+kTN1RCMRCvpyFsgA4rW7IalCYt/KJMy+e2gAjhZmbd33tyD+GtG
AES9npFAgKIGstMQPoD6HvKv6C64bWDu/KKFBEBqgE1HXMC1AZfKs85pC8ZukVo1M09rM4JOdveM
rOuCgzzXcIZeM3QLjmkY9ElN7r8+BTuAy3fwRTXmzdFAq7pGCek4qhn97weFxwPlOdBmiKBivx5U
1xdR6LYMYwN60oaN5Sip1rGl3jahVhQ5Af4QvCELRufwDiJ6YQQOpTGa+SH0kTkS3fSZjOgbJPcD
YIi9Xh6EBwe4XT08bdLNkm8/V58QgSiC7j3Knij5jLvn4rw2HNcMPYCCI3t4sd21ZiSR3FBdjb+/
PaGzDiiqZWALRjBLAy50bSnvihDocoeBzPFLS31S0qp1P8RyleiZWQQq62k0rReF6j8H7SZnFh7p
uU16aX0yToove8VJR+vipk5N/jV3H0N5Vbh7AWnhxTbjmWsIrXHIC6HNG+nfKct955f4Ue+zoIUL
B5WFKJpC8uGJS3R0cACCjkSRXuyS0Irfy1w/8ZEOolsgwS1hBf3Izv1K3JEB+/n2Gsx81ahajM4Y
VEMA/Z08gOUAnqd07GVTEMUPuQ/m9qW669wJvbIxeefqPm5ENoENquSNlooNnuK3Ymm3tdUVu8Dd
dZTmFbKapa2R5num+D9/weToQu6DrYcQhe+0B0auMYsBkXrJ6x28M4baVI67aXLA7p2KlG1n8Eq8
yssFkNTsTINjAbQCEo9YZLLdQMRTdnVH93bPNS+dI6lUECws5gwzMzSoL2xMXGlZSjMpHzDTvdmb
wdZbeatSf4HCHf4xK9LdI7u0+qafXp9qspQCnis4wDyQj0AvfJ+s6/MMZDC0yjtU2CGY9OaiY49S
QbdohaqJyr49MjWBR8DyzOOS9NfMg3ZpeFro6ysANUQFwIIaivPinVS/tslTJC5UFJasTM6KnA5p
2xTYRVXsx6qS14cylq0hQM6Nrinj9sH8byYTuHXofrK4iCenJvP+msxarbTdbp8YpenrA7knmE3Q
l9crkGEdP5boK+e2KQI/wJLQfj9KOk/WsKOFHlRdABaI69C9ZyGsfHtg3xfdJLpETPRvC1PnnuG6
oEBWC1VZ0vaqvIMeL5og92dsTugpPyg7ZdepFXmP1Q77FgTyGqt3K/C3o67y+UiodWUKKqMiva5S
HGmXEvgz8jzQsLv4vskyU1EluImP7wPaDvlFZP0iIzBSM905B2fU+tLvwAQXGoUZG5GO/C2a6ygj
UeF03J6puZf46ksmWyCWWwW4hwFdNK7Fq2DleEFH7m6464Pf2WyXY55ckKJUMGg2RyE4xpDLcdIx
ZHnlaQ0BKgf03iDUhpfYbsAGs+DhfDuDt/bDuCMv/I0Qt0msiN+2X84DbINgiXirmMDtIFj0jhze
ayPTG1JZn9tH0HYRtFImarRztXKzCBOafa5QwWGYsXIP9sHJ9/B8yXGON4yt1gX6MKz0KGttccdz
p5hhNOC5a5mEILFcLaz2TKYXImu/7E68IWjg1HIVwS5rQkHxqfx0FIIeX0v7P9oZr7mL+W78lmvd
EHZCUhn0WhMGUBu25GPBzNxtKYG0AIyGEgr5U0qyBgIebC62NMwI73uo55lQy6MDbXhAHxhUn527
hWhr9rhcWpwMbEDLFMe0sJhnh0RA3wuvthHSiejGb7beThHunCXY0FwML8OjAx6dRcM66o7Xk0nR
vJjzHbCQu0ZD6u/Fhz7hShFJjYYVfWFG5zbIpa1JpOMjLyyzYY+wrSa7p1ZGd7407DR9UTJ8hvkf
0QZGxMo4BQy8letRyV7vKHnLAGRNy2pt5tJWwSlk1vHKJPejXq5RGupXspPB6WEeN9z5gb97ULS0
xFW4tKrjcZteD1CiAY8KSNnQRzANVsthSBgeo94FT+5RUpm1Wpmjfu8XDv/CpuVmMoQY+C9jk7u/
lSKndYtxOTeD8fZivNRma8prA1v3/l5RGxJtDudP/VF/zdXHwuzsSLUiXdHc03K8OYfClvEt9Ki1
LQvCFCTRdnIYKRRqAVXDJ5s+jLVCiWSs+YC+Q0Dr1wJbe5oydOmeptyR46WXNmEipg++mNArAaU5
M6AH6a5J/bHfLGtN9FhJ+xL/I37tKgs32KzLIstg7kGTrQC/ZXKDUYPvZQPljHkFzTElmvBQFaa1
wNLwNiqrY/r2RWkQqljVRFaX4C5zSycrwD2gggO4xxRtDf4A2WtTZODLQR+YN44595ThkUzoFx6s
JUPjhr24P+Ug5jwHyX67kewXvs5UvzlmmNBsiVN61p2/HNJkPgORSzEkpFGkhEAqEP5IjdqvXjx7
MhHQxQeVTBIe5E2mUhT5sB4W7pu5kzeS7441ExChTpczRluhG8UwnxWuGkk7gfvkA7B3+z4a7L6+
2ZPRatfkqDiSMlszrh7yw/n2R8zuKeQHxr5bQKPRJ34921WSOZEcVoyduOaofaC8PpaGWUFqBlyp
7vPden2UnnHrMEtiTczMAwYCdfBGoY0N1+HUE5ZjipOGAujBeh0SKHaXrT70mG8Q6lhH7lCTBXdv
brkhDCUh7TJOOvpzr4fahXLE++N8bzg0S3fksfgaRZMg6UBQCklURcs3icqtHizr9iSPPv3kilWQ
pEOgMbLeoavm2nDe4f7hChZ9a62hJC+5+1612wjqOgDYc4EGIpSFGGAcyS2DkyMksAk6JpFos4N3
Jt1JTKGJ8hLab+aYItBmaDBmoqMZF9L1oGIWpF9pDhtxs+sbfVD9AU1yCwQGc6CjKyuT7cmLaZl5
PqwMpequ9/4xtGgdRHbvrOJCE0i08CZacftAZ/rCdpnLDI6ZBKTo0GrJ4pm4HqAveryvNLht5QRK
HPJJYbZprMfoAk1I3tVaQeWk+wSXdE+pUWkvaSjODB2XA8iexgYXeK1T8gY/45m4GSoW4FH2KL2P
UIxQNxnpjn5yfGIBhVDqjj4cbu/VGU2Ya7OTdR14j0pA08raSXEUe1djE6Dqdooht1bREBk0+Zlk
KBo+IfZehXsaeQ5B47fNgxKCOXbBO/l5R+BjWPSlY/wopE+V1Rq3LUPEsizcv5VPvM1CIXYmFrn+
/ZODghQ610Y1VNuAlySitOJ9T0VqURWGTVKceBFaceVOCbS8X6XDrmqW9tjPg3ptfzLZSEJ0TTyO
j+1J+tgdSuHshJoT34fO6/AainupVaWPFDQzALDeXugZ1/ra9uRoZVLfcLmAsUcRWsCNpswIlR66
x7y0CgCldb5cKiWMDvT1tQSLPCB6qFwAxDjtnqrZqg8FMHvZXFhFgGvSTSwRqY7QQSm1In8KHZY+
1aXfaHkzDILaJp4AOfsCpC6Ez2lgC5tY4Hqjy2V/M8RhloHvue3ewqHtX1M6Hj5Syc1j/fZE/bzo
rr96EhYMYEdgFREIoYL3wJMpWhyA26G3EbpSDeRowdrMjkDXwgjcHcGeP0hEGKbK5BTdUrYvPPL5
Sg7OcW3cHtDP5wj6eZBHBFh6pA6ZdkLVkdxySd+MGBjoW5WR2uflivJCTcoeuEhro1hN06UUyE9n
B+kuoFdHlnL0ZUxlWiWlVuqa5wESCYsARDzRa9d41ILrOONTwAqLmgqoUcDn9x1/XPiOScvHruN7
rC2WwPdH67IgPr+rPehDRI7RNHlAymLQ5Nrw46ciMuv4GIM7Twjel+ibZoov+BSOE8DRiIw02oiu
nw+3DGsxbGLWdnbZGex5mqCDVDnblJouk0FPeMIt+HIzJWiYHCHfaFvCozFNCVCe3Ne0gFJdf0wJ
uJyhxshrzF2n3oWa8Bv+G7LQ6MgeSfYZEP9MzgWCJkny2wggAmgK6IAxZh/0K6vGKgg6GEgLk/pJ
xL+8bx8D8/YGnoncUI3EzAJxBH439Alfz63fi5RDwfmwvZSgjgUuQstZVRsJNHbQqav09We+Au7e
Rui4um165gq7tDxVy0JfZhy5bMbZTBOqVGbSoO9rAd3UB3DKLVHiLI2TnbggFDu0KUVhnPRXpuV3
nLZy17GKdlBnX+g8+sMcJBArM/RIvlRPmz1KF3P8HThcHKVKHvjYCWE7O3QVqc1Eczccmu5U2tNV
CrwsG8yvGj/+RsrnanGn3nIFD74OJRiWMi185dVoL3RbQaXPcDCiJb36uVcQeSXo5iA1iG4xabKV
kgrJNVnpgFDpNl2jNgr5cAUjUzSAo1vvdSiXIDFzF/yFwSnpKDswCgTqGzy7QPCDmoUFd4smbtHj
Lqzb7avzuI4QgyxF70tWJzsJie6uyjtYBbkZnahlDZrz3xoZeCNEhHNQOJ9e8VTL1lUYcMDbsA8V
xa84ZtAqsEcKrJ1zRKZWMS2/MMlX6YC+yWADi3Kstlx4Asb1mvgYAlhRADXFK8qAkvv6aoi8MM1o
P+HsVu1W0Vu9cg3M55LvNFYGbliZLmIGziY0IMLKKJnHv3RabTIv+VO6Qhl/KYE/E7fivUfgOva5
g2B5GqL3FZ6ZCHyAGJIWW6BRYxO1g9rYe/suv9ssURgibtjdsEfHr2dwoDi/T5aivZl77+obRifp
4jboykEIUwHfEKL/RlF9/8CtHSiFvi1S/87EXdfDnbwrfkQHUj0OFwzd4ofpmuSRcOuvFHK35VIx
auZYjLTg/PfUjunY62FRRe8E3WhrJ+gfi7tk/rcjhhPFEaj4DYq+mLSaFd1U4VIOzOPJmVWN2AJ3
ZKnRhp4+Y5tot5+muWAGg/llbvycC3NFKMkA4o5rRAqj/GpNAKvxHNL7enuqrSb4rUPAj3hu4Gdo
AGav7Qkyk2dhUnOQQAlIu244nZV3wZt/BIcL4Q9NcU8P2zJZFOOa3YuQkUJfJXiQwDt6bbeG3g3T
hi1ra2DlHBCqBOqdRzq7PSFxdFzC68yAzMYcFV4BaKWD25yfxIiVHNa9V2UAlsR6Rmuhojq1r0V0
hCbGUHcjWQMnEeZgm2U+abOUeNyRkeCAea3e9DYTbbxhHYElu0ytCiCQbBuyENY4tYzKF6r4wkFB
rNfo5iNCHWVJimiGvQZfjyqDMpa5keWeTJaXATXdCjVrP4CZjTTWKlQbi8bliAgP5LfJPbvRSgn5
YjDq3N6PMwQv16YnBzlocyGMXbw5/ZGFmn2hVZpzbDSFCD7hHulC15+Re1N5nzw/m3fNDuJ0S53t
cy7xGAiwqJChcQ6hwfVe6Vx0dSksnneOQCvSTVWHAbMvGkKP7W/E8lemJjMtOj5wwgNMPWjaE7/O
XRJShNnRcNAsi19Au8yIUGJykVVURik1xFMTa8i+SW4R4mkVnspX+kHadFpz5u5C/Syp5pYBhwxY
9o6FfTpxtl1AiPIxsbaQRV+fjtA5vb3SM1maq2+ZLLTU9VwCNi7AsdFpCk4mQ+Cx3PxSxmLu3IPH
FH3uwM5BPmxSqWqEXAp7eeDsSrgPFBInpqt3cA0T3Q/t2yOa87zBePnL1uRh6KmOdUDfh6tbQ3OM
coIE+5tvU3pvbJNXaNuvrUz9UheszuXerqxObtQG1Y4yaFnOHksAoKndOmtx3ZyhbHDQt9sCQpav
w6B6lqCWH7cHPPdUgdAGWQERXCxA816fE9+pkqEORUQasto0LmlPQft828TcLgFHHBKaLKAvwnfA
fPk8DT4o80oMLuoBylVAy1tvg3jtLaQMZ3rKxrAFbBrIS49ZpsluZCtXlmIKQ2nRTtY/uI/oHT6U
YGRoLAIJ83dsUITE75ABpfQ3riRebzILsynOTeflN0y80FLgPfA+ypydCuC2JGxYRoKZcIPyqORe
bldh2oNjUZA+RUcRay2tHbSL85Qn7Tp3QC+gkjdVrFdtDwbFPMp7jgghXAwiZiH9xsY8gDlpg6IS
yXOqFFTOBS0k+kicBI23TBAhT+UKyXsk8nFkiE4s6QVVvw1oObnrvTqD3HYx1M/A49ergenqXIsV
SrAlthTPoMaNDmxaNEhZVGyWq+CazVOVS0TO1Usgmlz8f69/DlKpQK6UyTKL4mM4ZpWkAHDuBfIu
FLjIyiJpsLxMdD9YATVfteYF0PcnVcKQIW6qtZyw1CrKwApJIiaTGjVjozpBv3xEt3pSoA+TgEsA
0OnEK17pqC1oIrZt7ajo1A3fYkxVSUaxtuZ3vJpfSwc1k+uT0PoNOjshvWEH51wGyFk4KaDlZFNC
rbyNoyuu4XoLCblZl/fS5vS2kcWyT1Bytb2tqHqnfaC5R8ZkQAwR6ZEpLBzEmZofTggqyOigxmn/
0TGAltRECRIHu1P3tlpj7KCHkwOYlJInYQ8KtNc0AyWpJkaqSqWmtvBazI9WRG4TNZWRv2NyOATe
d3qxi3mbb7SGOg7pMXzg0ShUEHqFPSVxYCwqd3V31y9h48bfPA3buF+Wpy+Im7JxNgg+bytPbKaG
hCtMNt2mjVk2hwV3YPYGgG8BKmjcqcIU4oGeUBDddgmPgPtJ6Xd1A9DAQvVi/qa7sMFfb9U461lf
oGGjMHYbsIuANMjT7j8dw902UBZaW6cvS1o9yIvx7+zgAJnkGWCqETuNP7+4yiluoHrGHXh748PM
7WdidFx+rNHF7554bDVSxxI3/u7e1te2BwDg7d8/6xKOeM+/Pn7iOUlCF4A9EwbkwHJMD8DCp7RB
SY9HOU/KyMAd01okSrptqwWn7dvbvDW2ydOUgxs2znKYTvXd7mVvAK1F2hx4H9ANbrf56u5uzRLt
JAUEGu23hz3rjV8Oe3LqOjfIAtej+bHtYNd/vSAeIbyOBqHVfbQxs6/H5/h8t7aBIDlayCH81qH/
NetTVCrFZDTXBhh688Rs92MA4GhQKO33pwroRzNY2EWzlwwCNvj9CE8Bsp9MdQfmbIbxcaWGQDvu
oBshaJXen9cg2vlwlggd5zzTS2OTuVW6NnCHXkAagdfDtaRG9xbzfHv9ZtB38EaB0VA4sMQitz85
F0kTupVTRzxSFUa2oQ3VOn5YS1LJs7kmhPTIV0DPS2DpqQeKcyELEm5Iv1CdL+MtJ4mDd+FN2exX
z43u3YPz+04FGbPd2KF2uj3GOQ8RQL+RcxdStviC62slkuqYg1obbwfiW96/9uk5pl57Vr9tZQYQ
i5m8MDMZI8VxSSSWHG6vp/HW9NTmEAAxlZO3M+S8cR54QrbUUSbtVq1UMQR7pQ8pGAoSMSDvqlFx
uP1Bs7sH2BCgUxkgKqbvYeaxOc32Em/TL9Q+ak2xXqWshg4KcaG2P29IhHKagrARy3s9vxILsutU
9gS70mTR4N5ox0oSvQmtbIkXmuNmbnHQOoB6exTegyjctSnKdaksjmEq1UsoHVGnwRg4NVq97KDn
lJ3QtPvpjsmpiDDH6EuHLMcZXJrxAV3JvgZuP/v2FM9VM1BvBhGSxCE1DGLZ6+9xYkphXA9bS9u1
6q7YpgRlfbV4jDbxVlh7IkTHl07sjAI1dvGFzcnzLAuOR1URbMLRQPYD/FvkBW/MycA2I+Y72epV
rurWyMF61B4WBjy3AGg6AnwFaCfAZyfXRVnxI9MB7lvqlEWKwUVPsnfPgSeoS3QQnwVdBsZ3E+4X
hd29lISffWMvrU/eWN5vhpSX+3HoO604KI8SjdZfIgfqF+jvrIWxjptp+qzCKxBHnDDy49MM3SA7
HUP5Im/HaIepVhCxLNTEk7QwaNAXLmtdoFXe+22js2/5pdGJD1T7fVJmcG/hsz88OTtAuchuX5LV
Z3s4HB7T7ZZT71TLUh+WrosZBwmcAcAHwH8H0Zo4OcVhHjiBWMaCzX6BpKRFmlcDWU23pA87fv9k
Uq/MTE5MyrtRWEH+ANmWITOHQMacUn6g9g4qELfnci7bAmg3PFnwCIJddxqyu5A0FIYmF2zkIslI
mXpvHky1IN4o4LhZOBrjsbsaGB43WMO5gIIKHpnJKxMOdN5GgtvaiRy5mldjYHXr1QuvzM/E62gG
GnlQlRif02k/WotMvFC4cmN3+/CO0Tgr3iEt/gm+LtNXhd1jpfNaqSnNcWF4yo/TMDE8OXuCLwQJ
GG1a2xXvnGJDnaoVF698zwCqtaleJfYj7lVPFbdoukmN0DPelNeI1yEYHSnPbAm+eS2+hzD1Lrf7
ehX6j+CniFg12npm4ZCyQXdGqZVwm3X3nO7TSG22is0Ej3KsehpUKIto32WmkKulDz4wKzuJ+aFg
KlKgQY0igZW8QrjwWCqGyyLO5a0Mbb5rHyDQYBszWstqsRqiRgntIJcIst5ygKOwFfRTu7F7f5cL
MUFjEIrtFfUINhPkBXjd2/FvQbnY2j4epR9b5WINxwf1Is5RHB/FaFlqbAEN/Q/QUeUq8CFvGbD5
4WOko0Dppacvidf9eKa/FxA1KQaFcCgCTN+N0OsbaVxAxvD2EnJVDkRbF+7MJRuT26tJUdyHsEVr
b3gT3W/Zhl060/Pb8NcoJg8QVCd6OXdxzMBWryV7qIs1DyG2CMk3zuvC/fHjrprM2GTLt32eCA0z
2iJoFhRSi4t04XjnkIwwam60G0Y9Kf9rVa/RKCAwiIHhvIFb/XpzxL2YlxUdwmhV1kbtRBHpmbDT
03ZVxEAcdRVkcD16ibHqJy702y78V/S4AprKTyY2ToMYUqBYuiB4oQf0q7HohrlLfGbEE5c04UA5
2Znih89us096X8gadAUIXx9uT/qPXMrkMyZzDtxkn9BJ0I7V/sSgUAYvMGRH91HPyfextCRk/V0t
/XEYUcT5a9yTwxgI6cB3Feabz43KI4ICyQA/WBW8Vr2nApEGKAik4HxTxQO04+NVKFnpO/PZQGIN
IbZOfzBAEaaPt2dhcTUmoV/p+XUqQeEHWy+NrLC+FxjVe3Ozs6LGEBZa1U+tvw0xJRDnErWQ2vj9
/e1P+BnZYyUksDPA1YNyB4qr1xsROmBQPMqE1i7FjS8iR3xIDgqnVpAiz54FJyGdJSQkWuUCxBXQ
MhIQ5Z7xHzvO6CGqheZPNL8IyOW2hAtMrt2J/EpYxNnMXaXjOzgyWMIJn2b/e1THeDYR8ZEFEddB
hwUUjwm/EivT7czIX4fCS6kcBO50e3Z+JgJgFBQII1MGJ0ETbrJAHKLKkhIhcejh4vbvy6FThw78
07l/CLiXTqRB6bMuWIOBODsFCS1ReSnqBeTrNBRAkyMECmT06kHslEZ4O9m7IeVIpVCjyeqJN5+w
Q+SAyM8ILM3UjE2/VoFU663QQBvIzrkHskoTdwmgJML3P7cnZLweLo7Rj0+ZzAcFSBnQ/ANt04C1
c2FLQvoOYG4nXhjzNAaYGmIm9yMHCoYmpGCoAMOhz3x0zkHOMwJuO10oBKOK1XjD1VBHr176OjFu
j3JyO/0wPnHyXH9o+LSkabtKz+mrE58Geu03ls9oTGWI1EJybfKa/rA2cckZmpIrqsfyhijmiGe/
baGbU2txsY8hMnZ7ZIvzOjnukLmiu1RAG2ayonW3NHLaSqDMB8KdQK1w+1uC3i3Sa3yv1nTbAG8B
YgVGBFfKd8B/4QoxftFLA4vVRDm0kU3osxgB+LQhFwH0JfO2xHAzO8qR0ghXBZR3APO8vtTqgAYr
KqD4dsDrQqQKlRWsFM7K+wOcSC/6KhWzwIvLOO8L0zu3lsgx00gbgo0G+N1rw0OYSxBHRvsZV3vO
g1j3rdmxqKhBMI0lXOz1L73fxA8Q6wxWDC31Vkz1aMOL0ud4KL5CJm7NUuLTYwQs3H5IWeCWaOE1
64PUuv2lcwcZhXB0MnGsyCtTrHMX014aOfhQvzRqvIYeY6YaJyfqbTPTdNn35h49DSBIxBErNXFH
m8YpW5QzQAhaaKgTqcEBLJ2H+CjqwUdrVuC5p3RB30qGvxLMVotXtJGjVAZy02OoKSuoFsBf9w1q
ycEcj/B0R15+13SHpAzrcBy+S2I/xTiyGqMqfb1DWsd1X6QWYQyXqMI/rf7He/ef7md6+OfvL//x
X/jzOwQSCx9EcpM//uP/1WVVvEb+a/IHqYvP1/qP9OuPU/Va+WXlv5f/Nf6yf//lf1z/Eb/rX7a0
1+r16g86JMSq/lh/Fv39Z1lH1fdX4KvG//J/+sM/Pr9/y7nPPv/+53taJ9X421zI+f35rx+tPv7+
5/hI/sflr//Xz+5eY/y17/H58MH/+bv++gufr2WFvyr9DcxV2HfKSL0nijg+7ef4A+VvqCmCHBtJ
mJHbArmDP/9I0qLy/v4nr/wNrjJAVHh+EQ9DRvDPP8q0/v6R+DfoeUFg9FsCA1qt3J9/fdfVYvxa
nD+SOj6kflKVf/9zhL5c7QoJLGQgbYRqB9iO0Jv2o2sqcP3Kk4cuUGn0bq3hGKlK1OtdKz05ricZ
nJSvlaI0ac7kMtryOx5xePci+UGtNmwEaXAm8c6K0Ncgs0ZPhN0GqU7ludq7HWm9c896IfE8wXS4
VFVizlUZX4A8ZgjsF7QRDd8/lz0H1D1frRqm0QueI2LqgQYHfHeyC8ZTRQYc4KkqhXTLKW9FUa97
VgZXIpQBeBA2aXzpa6kbar60Dr09W0PmU2wiAlTFLklAiht29yXbqQn/SDGI1aF5GIHYKY+HQI3o
Yc+LIfCugf/IOmyuth26OyTQ2ha7FnSgxUBpcRis6ah/7pgWuhiQMMuZzMgpJEMT+PCl89T0lMWG
8LAhRan7gqMV7kuaACfRrpnspaoUkvnykxjqfIZmVe65Tj4AMiNJ99hQNav1IctZkgLFp5IN4fOW
66IGZUAUm0nZ2nXIv0OoAnJtCiRBhzXbQ51GCdFeFlbbaIxeggQXCtdtlJCyJMhIIplr1Hzorlu2
GFQl8Cy+RSLTWbde0j0AJ66W8llS9lJeYJwC+uljRu3Sbl8EHkiVGUiVhiMsAlKnxzwQDQgDW+g8
NXMWSOjuxWsgeRQxCv2QZnJ+Rh6x3tFO+lBVoIgrqhfkpnT4EU/oyyERnT+zfAapOxTJi1MAMHxc
+ujXd1swdnuVq4kuD27mIrWA99Ml5W2QqV1YDpsq6hot6zK9HFq0lfOyFvbcqkGTBNAG/kNRl2re
xvFAAsDiaDk9AJj60PJB/jbkdfspZ49OHROh61+LEEkTRz7UQXQo2BY8uUc8noSCzDUVOZrCda4W
x1mqxplUBESKhy07ROh64c+IIcoH0JvafRSWpIuT2PJTcJ0goZigGYuOEEAyZscxKiINDTGmKiS2
ICEFw+z8ITqyYrYRHapR4yFVK5lXvUC5cxgaviOYQmrfigPhmCnOQ5piSvuchOGaj1hwbyFJo0Dy
II1XI1RUdHeZuHLEQIUEGqE93uqoVHOpmhRsbMvY3IL0EbhjF9IG0jT7MkabB5dpsrAR2Nrom2bD
orNEUcoz6yknP3of3I3bBzabbfCfIs0W1jrbAFXfvAzxm1IeRT5Yc9AD61KzhnCix4D5JtwoLAMi
/RTfz/SblqreGEcidJf/f66uZDdyXMt+EQGKmje90BRzhB12etoIdjotUaIkDhoofX0fNxoNvAbe
rl5WVkRI5L1ntKlXP8KKlpToFGiULlONpWWrejg9Tdor/ket9AEZV69rFV2BsRfovAU0lborpNi1
VWkUHkXUi3PMt0TFsP8E1aMMD64Vh7CcgXD5zr4zA3oLLGgn1mAsZnM1oUTC7okhP5aH/ORHzYPT
6ourpp+F849OTzUc0s3bUG3hrq5prmb3GrMG7gzC0VDZ+OtfZ1PV2yZl9Lgg+nInyn7MKM6NvIdh
v/bm+YjOCnPrtngqtIIJCS4xvFoa6YENiWaAbvqBGf9Ju8O9jZYLdFq7RjT9DwJN/BcRLgtghgq6
I1Y++6ABe5S34geT3Nzbihe+qY8VNXtYuy5TSzPYuxMdmo9tjtCN2AWw1LMvR+i9KMeTXslTOYIT
CJt3Dy6apurH3EZz9VtOPKUkWp28mqIlQ54Zep+rvFKfpZ2g4uxDFG2wW+/+LKrLliawb5N3GqCN
E3KaXyMXgZdzUNXfS7lY1L87hCWbXuN1b9s1p2VkUjfUPcq5N/qxwG1ydnRdpjWMr8gvG8c8bGm8
Mz0eUxWFEwBPn2RG3drGrFlTeejuKscK65N661j0XDsaSRAxMbgpNvp3VhEUXIPwUrMpRD/7UNqq
VxaqtyYUqMss33R3JDqO7op/SyPwPoswBa6P8rNH2CJmvBzSIrk5I+GN06MHN/4U70b376DTscKr
gUACV51WMRygr/0Imq7Oyqjci8o9toYWCBdM5IBH1v3kNQ7uqs9dvqYUerF2gU9pRT259S5i4Ykt
kVEfOvWOrm8G5xlqtd/p1mShApJrOq/d+duAMjjUTidrtNydMsqbRZ9ZtJ1l19xrP3iCiRH9e1QM
4iS76BpK/mGsRRvFZM8RPt6sRTLrJ+BRBggEyvnwkDC6ZVv0iCru946D8Vv6FGBrNpmz5z0pnK+K
gTGi1YfXmIy1c0JGJL8MNl3i+BYHWJ+Hg9Fng373UX0Qg5daQYEeogZDJRNqVGcnzONOZHWIqZVU
VwjqduFALr4V7zy0h0D96YR+i1CSneAUPMFkhuyHyl3znoY6icoBBrJAFHU8htdAoqHFgyu2njWw
pNFBztoyn8nSPjL83Qe0YI9pV1XbXlqEeofXvlp2YQ2fRFVfBdC3YcavvMbf3qqLSrEsinSUND6k
D7WAC3HmJ9uow4TY7Epi0ACNmfrDPB/iHso6Lpo1k177PpDhuVz6L0/Ik9VhmywdKowaeO7wBJMt
KIZxmJ8mlIDUbfTNbBtkrPK+xyB+HZ1Y4uONRw9vflIZtkGGp4NiZcjnK4lXorEEj0rcRykNUSAi
3m1AcODZzc070ySowXhzqtUerDJ4FxmamyOClL8OH4bOz8o2hyGOx3QkvHDCOG9C/ea73TNxykcH
kXmFGmWBLMo4mblaU7kJvvNwVNXjVqDTp2hhKhk39yQDlCPZ3YRddkD0RxNML2MwH8LOw5cv1QQk
YbMJZZhMtiFvI9ScD/1tag7g1ZuELowiTQffDqqqg7499uG8F22YlN5y4v0O08EwufyAS4ylLXxI
jQh3Wxejk4ffBg0glZJ/s6sTGYdZvPJHtJY9Sbd7XMl0Y4G9k3rIrVt27xAhJmIKnlo1vlP603Xu
bhp+nNU9LqgWrD4rf0prtz8sFKs5WfahErt21DgRzpJqFNVfanmZo4+SHen84uCNLnsv5R1SR47+
+trHYGkpIKFmHwPX7J0e9QtIQIpf3BXJR8snkvGAotiCtVeOPzjbKsXPid/Oyyz1nxvhp/1g94tT
47roPprfAW+kPXvVcBmw0k8HN0I3BXJOIrvu2YKkIQzbJ2dDkM0MYxqZIACOUKyusfmWzQ9FpHc9
tafKW5BnHIHt1PO1qQ8INzpZsWZ90NGrtaCNJu+vnlQaW+rlEZZeZyQFhXaUlhKi0LhPmeSZ8qED
jYbHoIUMKbJfvVT7ZZv6RM/o1YzYkSEOWlQiAYVtCz8YINYy6KFUd8dcGAIst5o9TvwnpG22OS1O
W3o0NTu6G6BPh/EMXTV1oscW5/z0oioH88f420XlQPNX5r2/FJLHL96sDxyj05UILlGEXjqpaXFw
ej56IFZbwt4xdxaQKhTLAF0Si9+iiYaoGOmEkoSj61+mzlIcOu5PgOZktMKDo3I9FDpN4T1u3HIf
rKgnEg17GJQF/9Y9+lJ/BREds9jiNwnscOINuUOR+WHXEck65Ma0c4NT/rAM3/6gstLH6tDV3nCE
NBZ7gE2N3zxN25/eQ0O9xhc6mIPbxlmNMr0kHKILFeboaP0yetuex+urXy8vbcguaOE74Z5IF4a5
ZqAnpHdknNUXNgx7RhjS07fpZI1iqfTmBWe2TUgQdkXPvKKuG4aDmMlcNvVJBTSXHupqN/SuKO0A
60Y7h0ELFGmBsPFnlI+h/K3LTIdDpdn689wzqDpHQDbBPP6JOigRmglWUmjCdo0nf+vX/Uw246fh
2AKWif7F6Krfgx7nf2sdeq26wMPhMfc7blw0hUyO12ekYkEWoKxepySEDxhm2VNYSr6v2LpT0nH3
MIn7B9FUGR/LJxFs1YOwpEc3vJZ/9KZx4tZDt4Q3str2ZrfGJoEjaYEC+y6LYZreNuphlt6Vzox/
EqB5u48LZBZg9Ff4MuqevNpoKB8Iw7I3u1DsbqMt1tI9QMct9+HkP1tCrlGkYjzwEZ5ImAejQhPY
f1A4PSes3/ZDhMVvmKc8CmvyWkdYB5o+LD9IED80lOiE+ZjYHdbe1ibcCra05gB2PkpkO+A48MJc
DsOxjct7qF0KGkReaw4Rb9/3D3ouYfnpv3nj50KPLAs86eaKtyRtuv7TCZrmgTeV+Xb8zewjgdIy
MJPpwjG6Kdfd0iVsyC4aiDmPodengRGYDGBQUHyKz8GIi0xXJIksJUd/9p4ZEXWGqHDQydi0/L7P
Qss+Z2bcYugnteceQwOpWtAZZgKEECLx84D5ZycdjcNPQmBAJbiSeIMRwRSy13A3brdRtQce6kdD
4xt6JNOal4nTzt/hppLFQ195oKsMAOU/t2/R54HgjAm2/t+XhU1hyjpMj6NDsP0NPEg3BEvcMMeT
jGPZhWQEP1u59UEq/c4Uq3ZZ6vjrb0CF+ZCavSEm5O5Ktl9NeB6Uyke3v1k82aeW/ygvetd02i9x
+NPzJmv79p+efbT8lJ/IW9uz7m8UvyDX+sV1zJMW3rNvu/pYrvVfEgafvjYfQ2feQzLduYtPTzx2
62otcr0Fn7LCq0B5vsY1RmY7HgyTmTsgC5t/d1jiT3Uw8CwqURM6z26Q+MZHHM0EIgw9Q5vBINFM
26umflUMhGNqX0XWRCiiI2RLzPbIpK3BlX5IZ0KCLUV3HffH2xCqAJirEFkwmQvxiX9lBqEQXTQU
MRaFbaB3g+vDE+2RWXns+PRV235Jwn6TOGRQcKdEjEMPqIUdj0NVvYq+fhp6cS19c5UMaQQCw5Tc
vmc+JS4u3rTWTpmoFla4Ede1DTC0rUu+RjSjotlhK78LCYCv9VrgGevnQub9tBlyhh/hh2PMcarm
JNT80MNHF4+BygavwdIfIkBv69+iLSxoUCMSOnQxtPcwGERvuunwBdFoTHoZo9o9rNKQZVXjfPBm
fOB1ufc3hKD+XiQsULmIGpGDZcKyCo8vg6XPAwRtfDz5zrF33BNdpoSK6Y/POiDUXbgrbVjMaFVo
nSXjvEWZspv6GCWTGCdVG6x7PcKFVwEhmlz2ujXVgrAKwBuOwZqNGM5lPNQTUNYw/PT4sO8i1Dhy
3ISjPEzwYGB2J6gUnsAwrLE4VxhR17l0HrSurz5f0tElL8AF0TlDpMKN20Q0qTG27isjp3M4oMCo
UvYwi9Vga23G8RUT0XSOFfvr4a5Dk2LmLBj9otoATZsr/zqvi62wiVvnULsrvy7h73BC3DpYYGuM
7GO4VJDULH6wPDZmrn/RjCdXSfSbUHd9g4fyuMgWoBS0n8k4Q3o9NeZLBX4e2+8GHQFtNz7X3F5n
7v4bem/Eibmoa+VKIlPf0+ufqgwWpMFXHYAmhZvXy0GqrYggEroqwkYN+4YYeldlf8J/9pg21Dz1
K35BaMQc+GmITaxrb/Mw5nNv0mFEpxv+zzeBX57EXboM6lJTXrRdMOzoGPUZvIVB5o2/3zkiHqJF
pRU3eS3ql9If8sgDLDMtvn/2AeZcoXqjqYMV2W3WNykQdi5Xr+g9g/QPuXjHwAx3PbX8PK12zUPe
Fws4w1032uPm4lJubWgTv2/aZ6Wlzrp1pomzIJmFyDbCWzXhCens324wue/IEbLVtQh/UYo+9LCJ
7JcxzMp5LtBtXRW0rFqVc4vHfpyhBcIh375GDMBeg10A5/X7tI5dUi2YX8ag22mfI7NDjOt18o2F
25Wvn0TQ6qftAXdOV9WRPUd2mctGvqukW0J2AE9PVGPZwmF6FFLD8Qi/mnjxHezRQ5lWYACTaPKf
prBO6Wj3LQD93ewejPV+XA7so11JjnKzRzv0BeqWi7mssJDFarvAp/RKXHroiL4veImTWdV3Q+cy
qUr/Z6z17ndGcYMFWfLnujkRh2ZD4KWeb3aOFs+R+9cd51RwkY/Cvcf9vGadci/htHyzReEWVcNh
1u2JhyAP2FbeG09dFHN21AKaWudfSmHEoy9+v5da8Lvu6KULY1vQavYSxHLwV1G+m8ae2XiPoZkK
+n21+AU8Js4NwFTgV8A5xU42FvKEUDkfm1lNaho4FmcktUolrggtv/DyS7pPfIOjqd2AyWn3bZW5
9t8YcDlgenbr0mhurtySdMO1RMaaZKQvc0+ZGbPI9gbQ4wjWee84gEDAqB3DAdefcLAMOOppLgkW
OO6/E9qhfrwN2iTAhA6gHlWl0Z1LP2nG4GO1PiiTIM4DzXjqjB3yiBt1avxnU4WZj8NsxB07AUzo
K34Sg3OMAqA9HAiQoc2+omtKMO2xDpkOUKQeKqw9K1rv2DKvybhGr7ZsdOKX0FXDMYZVGuEwZIbA
fHw35GaASq+oy5MsD3DzrL7dYQBPAtNkXogIzmQr4yqjlV3e6uqxIx+IKMuX3gAjqX5+X7Bglint
1Y5o+jYKnMVmaQHXr9elerJhdDShfwhqmhCfp828m+PXFs8PmNLHqRs+Wo/6MD6WOZPiEI84kpfx
acBxUa7PTVBmw28cFb57xGhc5tnbKfp7QMe7Hm2+joByoc628i0AMDHNaBKM/jXYcggA0Hbqsm6D
3G6luyCEys2ORd2hWzBv2VNt/7HuU0Rvq0C7YP09Rt0Jpaq5MzHozt8N/wNUg3Z8J4FCUw8Be9Vy
hZWwMAZrg+NcvZgU7SwAq/Xm1FU/csDN4nQXjQbeoaK7aIrxCVYoKZWXUU+ktYpTh0ZJKZuoIPVr
GLQFFl18c151ZPVHzdxDL7oDmR9gyxtSENp73Xl7TtpE+cGD3z9F7qeY3IStqIsb2L0TWOq1R3YT
m9G+rNub4e2pxN6G8iI3dwKRWRdG8w0otSLTY7AtX51XfQ8ObkJr5IOIGMAb78Hv6HnDqad6fhDR
BnKiq/ujpuxVOnUSqFc1X3swIeXy4ri8kNWPBZ+g2lSz1365LaOfxN3LsP4WN5rUC7buYSMTPS5e
fyD23s6gI6wJdoEdc9FGR4iUz1RDfDhU2ey+8W08cLk8C/YhFvThzeF9Nt6ugQktQKe3U54q/93j
0b6XiFIY4/DP5A9Lsi7i3Jtmx5U4DeOtjKfh2eE1MCeyVw0q3RE02Zk4C8sn3pQnyHfSHlpdl61F
41f51i5pyxgu/igd+wdVh+jwKXER3hfvGXbyJGIMwlGeV+PHxI4rAN/xQNBZE+oxbVHTPtMjeB5H
n7FLec6pk5eN4qsDQFkf0bZh+G/v0hHmXlzxeYthked9/yK2mwi6wofjANd4c5bD0VbhHgahtLbP
3txcFp4LuuISQaUMKDPpJrytskipTOCR+V0NPTLs+fZdujZDusyjGDrEIr5G3oo2XpPMAsF5UzEs
v9DzdnV8rJGLW9C+eoAhPxeOu2vcPSIWr1pdfOR9i6G1aeNhVAK6xqM5g3/hECr/BiN9XL7iCkjK
EL1v6uT3J19cAvpiyH4YARcVLnfQ5PHP9i+uAfGVc4Y7UIZ3VM6fcBddSg5IhIm9mIOCbIhL6siL
dpocXfEOMuWgzvJYHm27Vbr7YYEyHiUdg75qhue22ql4eXebxw2l2chVAcSSeA2qh/tdBOUOIOLR
xcHCcUwxNFtsGbpyvpwteqrDHmLY7gFaA2S0xKBAIj+Bpf9EGFFZ1XUgAr3uMgt42es4fF3Xxc2H
bdojpxRz4pK3w3ZAjRDKP53MIEenxo9I6yuqf5Dj39Ewrxlvn+c6YlgSphD7Ogah+lCWwkkUjbqD
txosaOIsHYC2YjqbbRz2PZG3sS4/l2D4cAkW3HF6hV1GvTaz6I8xizEWOq28oILsvbVvG90MUu/M
30Hws+621J1aoD1TyieZR3U20qjoyK39rfYASA6v7E6H6FbSsFmvt5LiI68fpFfYhL10UgP/43kU
EMfe8yayt6i8ZStPVrC2v5Dvc4v9Qm3Gz7sGGj7E8XbyvMILtPR5F7+szotqri4rIfwbUZuq8gHP
5+qKomTnzp0fHPN3ccmBD/rAos945PcGKCzjDyVF5Xuo83BbMcuoQgNJbodDLQ7rlNflG0P0vv8E
lPuqOxfz94gKGZ9BgEwBQhk1Pm2iqVMyuu+xv2QQSkezRGWfm8USLJuCgCpUMBqA4WrEdqGr+91X
Xx7A42wCTokECpXUZcgLFfZX4AUusChpUzS8nWeK/0hDedov/r7zTXvrS92+B1sZFO3KHn6Tm/IG
PEm+1bsIiERM3rFn43UKwQKZ6b3d+rRuN1g83Meqq2VCA/6vNApSWHaJ52o7cng+UM23V8bVAOYw
pUREZk2DJ1k5QKcBh2ZkDfdzSGIQyy0YXk2+BhJf+w08LkLYr6KNo1PEx/l53rxP6ETQLBnbuwN0
yMb6ZxrVYW1KkqxwqYH2AuIfA55EHxg4EWsf47ihn6NPgr3ZpugYYEUJtzFV/ucKqj2JPccCKgLE
Us1BdwhhmDWTq3InrAKkq1QWmGCtHolf3rcJ28fk139iVrkpkEiZ1iViWSp40PdN57iPnVOUsVtj
vL4ttcKzRSDH6rj7GdcbB4wKAZML+uOmcB4l0bgu+wG2EpxalJevWAxjPELxdmqcatxFS0yOnZoc
P0cWaluEgN4zr9N7GdrXyuLXUItnc0+/Lku0J7X/Cfte0SJrHVXR7KWiG1YwVhg0DbVsuwWzOoAh
LqoIT6CpD5LR8xjTa1gj+bwhQTIwa4/NRhM5xfXZtppmYiN0F+NJekC90clBpx1Em31VHfrWFwVF
jKdM5kaIVzZJuKgZUJKdMd5vuRNDkBLWJJcRnCfVM28nyZLQ1AAv2xp/b9aszW4JRG6kOx6J6wc5
WBz3hJxGmxuwDsBox7ZE9HrE/aIs5bAztL8jCai/Dw4I0ngtw5usmNpBdDzmbcDZn9DIS7t0LvKc
5yHdwgV91hK7zSypzboBUMVW0/FJAXXJgeg7D4ugdZXaNRiRrCnAVU+226CaYHx9VLMCR44UYqeQ
DLsxisGjpHMdRIXKv1M0ORA+l2h3SUU1uO9LF6qf+RfkrZizpHIB0iRapX82TtskrrbpH97BGReJ
O0GapcPcbTXQla4BGSyJunT4c1AyrDPWqo3gXwE2xoOHyIltDirze5arSUQt2IMOwhcEMCC0QZb7
BuKNop569x2UO4jpQU63iW0kR8QnTo9+cTIqKar4Nh6/VZD3A5UYlw9Evf+re+WNe+hi/bMyi/up
K5DeFfQO/yS01V2yKkz21IHmZCH7uBw7SO42BaQtqKezh1d/v1CvPwcEoNNQ7vFbjDgbrX/slf43
zo5E2VaNzRF0JO5bG6YSVxOwHjKjILBb6KEmmMuoWaarI1b/be5jpD04xsQ/lKP7OvEomXcM7ceA
PRY/582wZjU2GrTOEeC+Za1MiHTkSGMPFqv4p72wfZrGUt7n3hoQKNuQ8WX7GMu+KxDRKv7FzcA1
Mof6DVTsLJHF3fG+eTRTBZ/ghtHtN9UNP/KvHnmOWgwGHUMgxsLenX5iN0VL9j5irznI1u8ubNnU
jmmfXTvsD5hwJCaqAW5KlrmN40AvozzciksJ/lOUKsB77QznpokBDy51tJPK8tyLeohUYw1CpWxl
sOvppY1W5DtP1ou+pT93ORhtihhtqFtudOjjL6GJs2s2Euaz1P6lRC5nQTEfQGXaY4jCXXozM7Gv
4QyxMdMseDDOaopAzD3ASolaWa3d+Bq1bpjNcoQSxsVK4cYEmI5Vi8I6EcxfYql8veOEYGcpBU21
q3t61CbyziurnLszVmiUkW445GUMOhcL2JoNnAwRVBcjiD53NBdIQqDNH4a1epgAAOeT58wPbWDx
+caIgJV2QuSSQ6518R2wwZULuTpeZaxyLUO4pFv5FaIu6WtUlpsuVMftHrki0cfcjtWc0rbbEFFP
ObmzFrKfMCTfaNKAwLtZy+9OewxJPSCdUFrs5Bxyqh4QRRlf4wqoiRbxlI1NGOFnQfGtY/wHW6oO
t2bv8LyU6A9DFoeDTXEInVdPlO4DAB5kx5hACucatO0ES1FZdtgP0A/QQkSSExI1Dt5ZJDsA2wD+
3fhzFnp+FrGBZO7aRI+hrNYdGhSbE9XNDMcGJENVGIT7CIK2eyksf5TYLxQLu2uDQRKij6X84VKv
S1KqKrrIgT/YWK67uu1Tp9e0mEIXRG65ASWWjKGzQFZvSxt6x2bxX5ehVzdv7O0DY+OG45q5OT4W
w3ddlnuASONJtaXz9nsUFn6MHYrJfv2zoA0+welG7lXL/N2qJf4siu6KwNP04HkIkQmmAKiL7Zw8
ciGi4cAnHqlm0yOQKklAva98SSI6x0FWL40Ok4Z4PqpAx+5PDSahjBbEiIpuOZXtilCWxSi8ERX6
8CIn+ufxBiyNH43FIMH64h0CqaI8PB4IS1u/m6VeLwDkvoYJjLmJ5C6G6rpMxhZwjLBbfw2HGOtT
YzDej23nHWrd0n1gGR7hxd2tMZQzJo4OYYjKGhOFKh2oOirs2Y+y96YLSEuvcJRdL+5q1hxmWrxj
je6zOIqDuy374MKiZbqhUMvuu0G1L9HQAHGS8IhOkCnY6YqkaaBMJbpdMO/M7QNMObyof9HYkdX3
tdPubcVvOyUYTtwcdFK4F7V94Qh2foS3eToj5bZ8HchKgbi1bw7QhbQjxsk2a4e9Hroinr2lcGYt
sxJT45/Yn96QzRvlcvkFR4dVTC/IW67DZFBVYBOFsuJfYHqUe41igNS3Lbs0jQfmvxpogfEHPJIA
KxF5ICo3EKQ3yKMhy+qAAoFJPtl2ca9GBTrV7fYBoAf4zLDYr7J0aeoJC+3FEqBPN2AOuuv1hoBY
MOnYGNaS5dJ2ADwJLcEWdwNkGcjfyUPkwWQYGEZcGhhE+tbIYp3mQwc0TySjg/VlKz9Y1ToeDuwA
oqEYO0iGbMP20+nx05UMwgK3Q6xj0vJf/YWyi4TMC5qTUXXlv75yojPSxlH6N47Z5sI5qBqR0XgI
U0oXesQD2u5jtoRfXRtDnAlS8gYRB+pTpQ53YqsDsDwOI1fKanxulEaV46SBwFQ2ONBlBglk3Qqr
8zqWNzxt2Mu5QfzzZkt+HyFsxIgZzUPeSMb3I+aPBH9t9CqENnsFZd2KXPsZP0sFs9ecGcPqIAEs
aG+snUZARlCxXUMqgK0vvT00DAbcFHHWW+qFpnmV2BGg+VKcZdKp7M/SKX7zxBakQzBjJWtra4Ba
xPYI/SsYnRr/Po75eJudcxRJ9dB6a/llbIivbggmelsFUd8rasJ/WiGGY7zRtc3DioApcOdfBtZW
H1Bg+DeCk7xgAKCObJ75AHGMXz+SFab+rXLG0zIBJl/q0dlvdjbvY7VVWRX7mKZdIe/xpPgFGNaQ
o60WU3Rt3wX2B7yJyBwGwgGRx/NU2u1HtE13ictyLgaxxV3CGOFY9mDpniiUf9tgdb6iPuceMx/q
WFGvW6Y3BR1rt0T6Zqt4bxtY/ySupEMQ9c4RmZJwby22vygj+4w363qzA+Q8mof3EvxkYVGM8V5H
rQpSH2vraSLTkBEbIMiq3j5UaeWzGWPIs5oBlGtoxxdq8FChRppqAHRjeAoisErNgjDK6g0IPMQI
dNVXoRp3N/Zsullagp/mbRj/0cEk90OA6IW5c1ROhsk8uuT3YrCzwC2EOLFsHrcNWrYIcRhmW6Pr
1kN0hXeGnGvX8b50hS+zdlmF+7NSoNl7wHgRqKGkrLblcWsag98uoBsEPkHTpxYeobz1G+cVh8nX
BFbxAFo4TjxAC/B0k7XouW0uJWwDIfyfDd6Fxd+WzyBe48eouogS1Ed9iv2Hsqu7Y1BV+rvrXdxO
5Vm12w54dhIGI0YAXW5F6Pze5hs5qQo4pTf1IFxO/gzVoR4TRF5CUtudvJ6P2ahjH+tkiRxDcCZu
pcEDleEeA4r/F5yE946bo9xBqyg4yJLQ/xsrUr5MXV/vBYAMsOeg6C0y+ynBYN8EyJRHomYmRD8k
1FM6ZVG96xy9r1r+QgH/TSnayKuHyD2Gnt5r1GgXUi8gjwe9HUQI8J5XOpPUO7Wb4enkVwlpt3MZ
TS9kwD9xa/xtDEi+v/77H9H7/8rv/0Nd/n9q/f8v9X8eOvzvPyX8/2kO+K8L/6sH89/UndmWpDq2
ZX/lfkBxhgCJ5tUa75tw9+hfGNHS9wgQX38nfjLzhpl7udWplxo18i3jRIAJIaS915qr/j28+V+d
/6pXcf3/F+aA1Z32v3cHsLzidDh0B6x/41/2gPAvkichJ0o3BEoJiv/f/gDb/UsSg4szAE8NPFKJ
n+Pf/gDvLxhZ/CkBvgQSALn5H3+A89fqDcB8skYYs/N3/ok/4KU5YAVHQopwfWdN4znyrGolW60r
Mj4qB9Z3jcJtx85fnPCeuavz5H+cKasHAVuOsAk3JImAjM8jZ0oBwZHDmKSfnNr60XN68RHBDJKi
lDfgUfttwweoTRtk/0PF2zKKEI1HhhLLIkXHF5+SnmLDxlQjLVvbdIidPaewKHx65fskN0V5nSuP
jwqgIHUXTiMOfVUVrMq1nvEruM4YTKuy1/pSRrb9NBVp9nHM81mfm8lvs11SDuima/AFGxkrsYuK
KmMHaqMJkX0e3AfaDU+hhQ7tSs+DQrocmmoOvRI13vps/jCQmYg2Ik2jbLtEC16DkAJQ8CSrD7Fi
rv1nOv7rtf3TBHJo/Xt5oaPRX5Kchjv1UhTD+pNp6ru2CDYeTdKQ+iruVFqf89XQncJ0r3Pnj4fO
7wLIinGMeBME98AsDn9fnKZ6dCvB58GU6IvqcNrHWVHvdeRHyIlKFls1+KfMgLw0L64KyYcgBjoH
a0b74VVb4pk4+NEoW1wdbutwTPd54ROZakrnXZuXPZ/ztcczUX6iyzLU57OR7P+ZwSc8kO7RuIPS
cIGquTxhXmTwzEe3gmItKDzEVWwNdMKJUCeKSDMkOJvUnVv6B7UAs2Z6yakXLsCM06Uob1t0Sci1
xiKkPDBocQOxY4g2btSZT2k9RY+yzfUDX//QXDWdTU0GEFYd0X0wljmXdMBxr3QeJB3OsiQz6akY
UZPU6uNsuTT4Sjfzho3d+ur7uspwgCht6oxuJz2z7+rMPDbxiLzSo0PRb31lZqgYqidtaSzEvA9V
n31NhMjb3duz9GiNeB6t1QrlBr4KUJmsD/aP14EkgnipDafXsgk07Xiv/Wgiy3xvqIefcPAdedRZ
6ngyvlL4j8MQxMpxklU5NL0XZ6m10Z5dbJtwCLxt0Ovhhvp/+i4bqI3PPllHPQj6Oyu3mn1ZtN2D
yuqFzCd0O+Q9WPpGuUl9ZTgx72s3y3ZzLodTTPGjReL5TgkPIJyNKeTAITsclcDPEejXfbylkgII
y3OsDmjI1O8Ga6wfSlRkp/J2XhscCJgS6IwjPCjfR35PnXRNO5gx3ra8X4+q8INfkVNW41dDLF+1
KTOL2n0rkuKiNKTZbhJZGhsGam/TZnYpjYxWZC7bJc3JW67yXLFRK8cPqe+AM01SXFDnb8+co4/Y
OkaSVhEOO494GfsYrbWYccgiydPkxXhs3Z52vkv79xQr88V6hp0PtnQAKNQTkiPm4aMwY517BbKZ
zSKluR80XYjQOE+ttQzvCgdZetPMw4ml+8hl/DxTeScCljNfClAPR89fxb5rORr9lBCGztcSmSU7
V2GLziTjFPsFoSi78Kn3Y5Suci4gdxpBr6bz3Oz9Px5mjjASgtZqXUSKefj7pRkXNhO1xcrKxbzB
Xc7iVEf7t69yhCf4+xdjNQY1vVoXmWKHlylVIVWgGgvpxygu6a2ias8nTQnRjVD4p7GUX0dsfJfB
gER4LPHAjXmZ/GjqJr2riW5EcQD/ahP7iXMCV/nKROM7BsQt4OkLERx9SE2tczdxByZakQw7hTb+
kp1N/M+v4lFCwDYKpXH9jh0OQBN3JPmEnbVBeUePg1rcxmkc99Pb48yG9PA7qVxebnK6hOCVwdl9
eBU/GDx7mRlm203KM8vroTAtzTvCjcCVdLksL5aVUryUfnT59pVf+Syy3YSRGgDtclnqD6/spPOo
soF5hJMlCPgKJtTPmG7WQyZNuLOGub4Vnmd99s1EBXdq4uzh7Tt4ZmscbE348dIlKUmRFy25j8Nb
4GAstAzWb82EBDG1qmLXrRWnNPeyR4sv5kXTDfE5LbfxUvpNd51nNm1oGyHnUvjDlY0g4lbFJuIb
21NQevv2XlnzecHWb5QAmAV18vDutF2n7MnhSlt+Z9+T9aYf4r5WDTiqZbwJkKF0Z29f8bXJwGdw
XdfYtb34yszVnAKst+MtyyyihRKDppys+nsVhwXdB7ffpa7v3po+MJ/fvvIri6rnrccZZwWhsLoc
/tYwpmKialzDrm7ZhXUuE7KZyESgQk/RvfeifdO30Yml7JWrMgEDPhXEdbE3PZr8sxN3YzFrPnFo
iTZiauMv01i29r5zJ43g0E51up3HpTx/+9fKV1aQgBAeUmXZoa4Hv8Of2820mLTXxtvUwBVl0tX9
RW+tGjvPq9qruKojtY890Vh7Wgn2VaMzd6SSqK3fZjCWhcFJLvStRyw2KVW3+KLMqdFt4xyQ7loL
yBrcwwY0f+lSeaei1UcbFY94OfxCQsfjGLZQnS2C4H0Qy3Lc9Lgf9YUttTKIqUsjNxRWgZk1/PPz
fYwP3Gz6MRuvXcqbBtVs4H2g1ObqLQYJ/y6btDS0m/qCrOAKdxLYc12R4hQWNN79Oac1YWat5r1G
BneKqPLKm8IhGO08L7NcyZqHw0kjoNBKLLzHoTNcR/E07TO7GKkKdnVyjjJPI+nHdZmOxXRjKVlf
h2YWdzTf5YXJkTuSD9dcYosO79pBOPejO3HAPPHMuYejtYY1HOqltyabO8fLuXFU3EOngukbe+47
e2kU9WULme3bl3llVQ1gpbKYMR4+c/twKGTYzYbHz+6LhJPdiEi73DmTF7d0rMUqia/NDT4i19sF
QzBvKfOJE7vq1+Y2yX5wENSatXdMaRumHAQkQXQbL7Psz7aDsjNDk3Dz9u98bXvKWYpQPzqWrFjq
6IdygisFB2dqCY3yzmQx1RtbaKRuERIQozQqa1M24WUthXOunC49C+hovnP6Jbxs0hzNW2m66mNS
s25nYhEg+xN8QyYrTsVpv1xVedUhQqz1GxYZsQ7YHycaE4o8HXI+sfgz+FJUSDCqRlAer6f4bsEa
fWni7NM8CO/EF/aIFbPuoeC0rLSH9cqEOB2tb5XowrBOemtTZa26KJxY3VdjWF/SEFb45ywcruno
/abc425wafZXmcimu66mpKyqpC1PzM2XM4PbkZxgGA326M+3++dA2HRaRNlaG9dSiLhr9LClcfSJ
qxwBJv/+1R7HOgCBnidZZA/H2xvlXEX2ZNHqQWPaznG/aztD39WGoUyNtVreoX8Zviw21rttl01Q
xZvS7PpU1BJuolshGBSI3sl6SMQ2rYsHx8dZjpZbbmzyK76/PZXXxf5wZZCoh9fzpwOxhhf38H6n
PC3rYaA+ME31d8mnYAUqWMM2pQU2nBicl188siEdaDU0UT1XhEdjE5eytmzD2CxRFtzrpaNcnRXu
atz3PqR1yeZCGe/ED3x1HpInLwRQQMKGXuyzSupuHT4opFHJB19GLfJJxfLs5ETuFSZfkr1VJvbW
4lyVb/MFT6vbB2Oyzec0xHrjNSco6K8NOcdoKp3UGHg7jr6/FTonPXGk2sywsFa3B1Uoq5nQOkzp
HJ3YVb02ISXFH+k4FIJYlI9eQ2wgFAdCBt2pLPdRTzPCPjebEQxsQpGEOTorywUJxFl8uojTiEZD
WVYZouQiwBorHLzZNOlleu57SzJ/Dou46beFlwzZfdhWYXo2LGWJhAvxi33x9uR8ZfGS60zhuIPE
kZ9xODlLK7b9XHPv/mhPD2OWZZjyDJEYxdid150sbp1IQxaC3dGfmKsvP2WsFdQ6nuvlDNzRpTN7
6ShNoKLXgUvEMZXp5eOQlQOmG2tMrYchLPqbLkMu8Uu40/J+Hu2s27398185hnIT0qUuS/USWN7R
C2NUTktttLkJ2kDvpzZTu7pBkNPN6kPQ0yYdF1w0qXCHvV6sEXNLS0spt6FutFOPcFeF7M6iJhEn
Nj2vPBiypcAaBqwbLqeEwweTmWAUdNXYMRe+/QVVPgiXvnbs23S0+uW8GESYo/czuLppuFflh7cH
5pW1fIVKU90FoQ0F5ugNMlbUh70PVHKJyIdgblS72cSnDiSvvKe04xl7GiDsKY6XqyowZghqFg4c
VXhGVIvWtEa9h9ej9uZ/vHEhmpJvJhUHP1Qv+KFZPeZCF2xcOpeqxiYdbDi9WapPrcGvDB3lTcbM
JYZBeMfI9dzPUwWTlVeqigCCVXrc56JIT5Sdj9jRz59BgFIO0WsBbQXOZYcTxC/wcEq9rnGhx1G+
WaaPiR579zJN6/6rVzoJMvLcCXemsIsdffGsQf4W4wHSGufSUHxDRkg1jdiD32Uat8Wqn9Vb/jEX
V2WNFQY1mSie/vG8YmfAB5HaAOirY+Y/NUUVGHe0NgVKm306hGZjRCNPrGovDwySGiHVQp63RwFg
fUR/7ESKsqXqEXMVq9LetmcpPU+dHrRdnfg3bGD7E58AZ/2GH33j0bb6PAYaXwDKj77xbZJbPbtg
a8MJAIPn3FqfHIdmgLv0Gio77sG0jOYb4Yl8C1983A05nutNOrloJ3K8CnjpKhQTQXnh9UF81gbd
qp2P5WVtuTcyHKr+JhsAf/zzpyEVL7rNXA05Yh2Ok4OEAZUX8uWaYxIH0i69QPFj9v8XV6HWx5tO
a9QV66blj6eRDIRwqYJTbY3A/apbFC4OuxtOXOW1tYTwM+ppAZXbF1+yhca6nKK1DVNH4a6bPawb
Tehmu8Iu7fTEWvLaxQI2n8wvenvecVNvXpQoV7XSpknK5Cad0u6y7iklyTo+lbz92nLCK+6TTUeh
iG/V4ej1bt5OVcvUWhCkQcTosMAPpXx4+xm9snEEqIjMhziX59bM4VXQ5vrdOLOajKk/bNnjd2f1
MtAw7h/nvtpl0EtOPK+Xv4vODK9LYFP55oh3NCtUn3aNqzngxZxkN7mckewO1nxihr98UIrYmEA5
EPrW0+pRCdC2Kzs3sMrgJiBEJjwSWXW5wMix/SQ+f3sMX/tFIYVTVn3WAc5Ah2OoM2BKFmRFLLsA
Jlokppu4hQ3x9lWOIj3WhZ8CnsuE8NbJ7qj1J//xOuUmMXhMq3gbjb31oysQ15EH2Ny2i8IRjevr
q8jj7G4qEyxDmdEXmW8NZ3mGOdzu9I98qsKnGYP0rXSW7CPCdnxsb9/iK4PuORDcOQSSLcyh4PAO
i7F20zJkMvU4NpHd1XRT/GEKab+iYX77Wi8nLsUBBxAoQgrOwMcrr8RXmZQ2BZFe+OiIK7p7xvLK
beV28/rB6+KnNFg9cm9f9pWN4+F1j35jSCbRXNdMXyumeKk691vWNMUZt7Ls/KBU7wvX9SB8LNal
bwbvPhzzb4j8lhpfRl6fEXOI0CGf6m9v3xcjzOAefoq4MXpYVMvoStOqORz80jO0kEMcH55I2uah
N4tlfRCAh4or/OMQVJYK4OOWvaX9O+h5C7ddCpNuh7Eua6C0oITfdp0l7iqkxuosSzQED0q3wROt
PU9e8OChVqRx7HzMVIfMdfDnju40VmuLjXCIqb1BLI+kdUHoy2YkwW3SRJm1DQIUgdsMGXN+NYbL
ona0sJx24wcuPle1kOC4G+YcOScVLfGrgJPxSC2cI+wyTRovTZA5myruqh9jjbDretAK+iRNJJhE
0ewiKuUujdq2E9P7BnEcXMF0Wpu1Q+2smIY2M59cj5jIfdjZfrqNI8wQjJPTXFMrBM/khAHSmBxz
4o/ZaXl/A4QlHX8xVDd+lENqKTOqTBvLD5OPPsAv9IC6XaYNcZZYtFBJBtdqasJ+z9aMXlYqZjHi
1q1RxDbatr8Pll19D6lGVmzLEiHPcsZk2Yk5sRAwWJZ8H+YM5LYfu3hvB5OvtmU4U0Pp2R8n+7py
8FqAr/vZ903h7GYMUVdxNNYYK9Q4nldNhYTZxhwDwyPt2Gv0PliJqB+WH62LsdwbYMEvjPAUVcrd
JGlbP4wOW1RMvW6PRbZ0cTbhxE/oRmXdgEgaxUC4seGfPU4JvR5ORkkznacBUL2tlSaJe550afFY
Ttn8uUeT8XlGxgy7D0J96nXos6Oy+9X2jv0jH9v6UxRayztMZfBbTDaon8E0zy4yeyuu30lRNd3W
l/BAdhCHMdi3pvJJMpDG4JPCqDNu+zge3tuj9gfkj739kUKHu1xlKglcaG3ZaO/KxM8bClylOQ8c
xI1nyLUnNIvjQJpFOTbOO593F7W4R7xoagfWpyE1wY+s6eSyqYI4eXL5u/bWzD1NR9SSEkDK0kxf
e5sqOLYWS3xATlneQg8okm2JdcnZ553tllda4rJnPseDzRPrYm8zKi96wiuL1bUYY/tm8jzkx9ks
BqgSafEdiekEKc0fvuedqbNLf7Kzy7Zg97dU0ECQZ0BPqbMswdrYpSl8FWOw0eTubF+berXyKE9D
YWzcuknOPHsW3j4JRZbtPaQf9baKIszcJtToW+WQimSHPj76JueFeNayJFAc8XDkQSkYUbgmZZOc
zxYAtU3oL+pJjVYMTCJc4R24jvoYk2fQFedzEM8/iT7OvrZtb4OiaoTutrVdUfKgqNV8LEpwprsC
n367sWhNftc+MLptU6Ud1tFYBsu2L13pnc/0fsoNmvGq289easrrVLRkibehDRLAGlW+voTG/ZR3
fQ0OCtLYNfcLORZl2Pg7t/3qPa7xwN9oR0166w/9dOXS2/WJ/U4mzBhTmf6qQxtSqS8srOpVXN+A
xsgmdFFR+BVTy/hZ1gFONZx5E9iGbp58AhMsHNYpJzy1FaEu762irOXWSpzhvYAO9FmvJQndebBo
E1lBcTMDtOwdXDckue3kwm1IVH+/2MpgcV+U88Ufk+hdypINIa1P9SOH/+UhNDHinQpdCDi+dnHN
OZoEnL+Ra+R41QYybXjknY2N0q7C+6qvix9Db8NEAyA17VWTSW8XpxZS2y5V31vsx/diqqGXgbIS
36dWFz6EjykXVMFbkUFhaPD5dmn+W3dKfDLwxhN2X338gHSLmCMrVb235T1WDHETINyt68WTO4cm
zOMUuJQQ7XmEM5ylvX81N8vQ7WSLaaHA/OTtlBxbTBUWeLCdyNLifexObXBORUu+t50BoqPX5tmj
CNrkO6c0CuZRJINvsNHyT6nRw5N0xnm5EL7rwO3zebs3yKeGTyKpoucFqGRJz9q7zvegcJHriAQe
B0j0u57Bxw3oI/InDzvdZ1buMLgRktPxpmia+sfgRXmCG9dqER5OpoDN4BUfgqJdyrNW8LHaBEh4
nzpBG27PGZUWSmt0bF1bLW4/qj8JVmQcDSsFatR4PLHngOxoINzeECM93bhDlNxabSS+9Xa/4jpJ
Cvlp8jmutujv/eUyVFlabV1ZedjncDZ+zfEQteQGTd11wke7uMJwtUZEZzZkn8p17gZwQQC9ldvb
F47xVv+zGwEa0MjEdiiJ0INhW4MXk1CWhN1RsZbuMsdMNeAGOtpwSYyDwat0etolqR9+4wKRyy/P
+zUXaYBXAjkr+TAFS+ecR2h2uizC6ufGEC4mXjhjdbQx8yiDcKGDtHHolluWvauZggY/7WLd9V6Y
JLDZZPxjkabsEVpPzp0ddfie6FfVF32kaP1bSTX9kIt0sYSyVtZQR8O1jSm6OdhHiPynbRp0HvFC
jYzGjYx08N2rq/Jj4TVhdxPG9bLPyxQHgWjL5POC5abZak/O8w5Qg3hwyoWSM0hiNznHY0lDksUh
9i6l8p2vKc7WBKgbHw7Caoz/brZtmq9o4fn3cGknDrQ/X9x0zYxXqhFWfR8bGabbFDiIOHdMN8UX
2h7Dz7igYme7pD1QIuN5LDBtN9+yNIsO2mK6RHcF7OVd6QzgFctnwVCvKnk/T7VRNDAbtHkx+rd6
6zQCzlKeYwzeRbYKQNKEQxudtZK4sY2fUO8k5gBL/k3Ek/upOn/6QgET0DKOY/8JE2aGe7bLCrlx
27b8xp4Q6HA5hfCvxlEK/JsKZ6WZixJlIHs+axuDDko3nj8rG0NUwMob6RC0lhdmzp3X6/Degof0
2ERJcudB1L1PEts3VwS+yfcOYffY0l17fuyqLoRhMWZQqcDWjsU2w6f0lc1f0GwalZNvFYmpi5HY
pyBMsRpCXmWv0j/EpnC+5K2A0BkvJod8pD3/ruhBIoVST3SyE7HTTRv+znrP+qYd2pliMYlC9wh3
ZmvzDY02wBSqMyedxHjmusa+UBnMKKgAFuoWGC7OmU9fun30ekECnhpADD/yfsADmoc4qrc172Gx
wTMXfJlMnhRXTZZVxXUh5ThiiNEmu/ZBkSFUKUSBYzMpsvwyV0Le6goj77bxW622lk3RbOMgL+hu
lW4jABFtmZf7VhWhu2t1Ww3njmV0cO47VdpczUGWs0/AxxWfWfABsvNw7IhNzaER4W3X8wesldlT
nTqr6ZZWQrEpekxrkLKq7oOo3Ryb06JGmz1LDk26HcI4388qy81OjyGIozzDcxiFtfioSj9+r+q5
BCjpz8lVPfv2slN5U4ISCw3bbKbKO0iqbLHciDzg0Cak9ioY9XRbUSijQzUjIyBRytXVblrGdMCA
5xd6D9cclJgv2xDJDEjSiyondX7nhjPz2ijLv8lnYZd7v+hL/wZTNdh39lWa7UtihfF2mvrw0S79
KTiroXb9xLIS+2fLDPNyC6LTqS4crdAwV+R1/h5JpODe2KzcFpURdypyMEj7q4gBV1/g/ODrOX/k
ZcLa4yIPf6jdCejh0JTvQKck0WXjRN0X0YTVPbrsPNqXYmrP62nM0Sw45bqtbuxx3sbWgMFGY4Tf
0QroQfFqCEqqEaa86RZtgSsREZi+hlzAC9+rQTPKiU3BRhjlLGdFb/z+rPPK3NnViNIUb5jOsy3w
dlvvstLAk2+iCioAdThPbXJdVO1GTsnyEY18e6dQrYMEWQxUiiHs8/Ihh30FZQLj7riL7bHFyWe3
JRSexJXmQrmGv/+/4qXDo6qR89SKzdWGTSKQrmG02i3Nlt45UeN8pctHUcMPSC3wkPZL/6hggyUr
NKODWCw3qkGBPPzUCdATeGoopQI7YhwCRcl5Et/7TndXiRh74Fhz9MsDJPPP6zrwo2GO0G9cJaFr
++SPIohB2lV1JI3Tz3SS88bK+19+XkVboLBxcuKs/7KazIk6sFcVGcIoXB6H11JuxO4atPYWKUkN
vynsd/Dh+t/VaiGn4+2cOMO/oltTHj4Kj07us0T3aKTdFvlCIykkSY8OsRjGaoV+LCFcuGL+GSXl
9N4DMHnmgOn9kFtBc9/iKd1r5YwgOZaMtLkobABhgaA4zxefvvbbVYbXii4eGnYKuihRyEc5HBEk
mqL2+ga5csxdzmMCpCacs2YL79x6NzTILXRVmxMz8GXDkE819rU1V5eu1HGilZCTPesIOVfWtaTw
gF2+Blktf+VDFu7cqK0uIFuVHvUMrK/+5IUnir4vW3K8AKtW1RfKDWliHP5qJw6jPKi4Pgh8c1Xn
kC/6EYZl71Tf2BlH7+aSYkGPk/3EhV8Ot79KfYggoo7p0BY8vPCcWqFbTwqLhTXpK45A5ZUrona/
UPpMwDYUn+mFZydG++WsR/+KAIfOLOpUOzwqcAE5CItlQb/pxhl49Wo9LCzshWqwcDf8QXH+9px6
ZdazuAAFohuNUIKqy+GvtESq57ZBD9lb5HPWA9jJWEYFqWXsOPmueZENUlXytQxkPknOKC3HHPSc
yWMo2upsQal7xQyhwyfTENu2I9kZv32TrwwKn0JWQbQn1P6PhX1TNgbEVs+kn4yNt8Hn3p2JGgof
gKfW/vn2tV5OdyTYcp3sKF1QCq+Fvj+WuMkSRTlXK51zrOsbPMOddZFJK/T2uKoViSihjD/pBT7F
uZvQDd6IIKiCE1X6Z7n7YTmRJ0KJPqSUSJpceHQXaOtAqKyKEieCmnhVO4sXbLsklU+4GadHqwXv
N0cjjMiKT4/cGddhc4W/IvhpWTidTzyAV+qugVjVTiLA2rEqLA9HJXVB+DzbFsasc/ZtsUiE6mwy
miUPHkjBoMgNCwhkfhuwNV/MDmZbe9bqaLzocMJ/GakH7nXTR7u3n9bLmbHeF40nNFC4Wo6F1p0z
h64ZmBlZAX1/XlA0+Cko1xjm0EWxtKf0hi8XI3StdBtwjaBxpaV6OA74QkTLRKRfXuHoNjSp6GgP
Pf7+cD0WxIYddpaD5XZV4EwnnsL6jx9NCoQ+uAPWjF8aiEcPwdNZ5jaRQd86me68axuoq2Phn5h7
rwwpM4+XAGOMBA1+9BM5XWWLvSoNE46N73N01O86B6R+Xy39JZ4rc8qF87JvwVeFNhgvCjJlGjmH
Y5pTqrAsxWdNt118D5cvIFwE6LIccOK8PV1euZRPpw135+phE8+msj9e7rEEdj5I3DdJoUmEgLdJ
ghdFwgWL96mF9eVCwhWYLOxx6Uzzww5/VuzjNRvJlNjOc1Jee7pqPmHmAZ64qCq4TUbYkqCwpv6m
DC0Bjt757WCq36GpFNtmoIqsfSjbskNT2Wpr2VO1ic48LeHb5rk/XRXoXk/c86vD45CQha+Oj96z
5OrP4QlnpJ8xb1OjvYlqGBgwPNyVPkvFsly+/SheLin0pHnYIZpC3mG2k4fjM2KSy4mtSQiUghR6
3+m8D3YD3PqfWdIRABWQQ/Wl8lAfkd8pY9pKTpqM31oisQZw1V0LprREBbYjXnJxHpokxPn/9j0+
6yIO3jjUEgGr8NrYQZx43Md0QXLDwYGnudAVNJ/idI5hlbfuAgKK8vVMjNBoinOPFC+y6WYnNB8g
LxEPMuY+JFVfCaKzYKag8mCNP2ubtsbqR7AElJSiRj1OK8i6i4vB6c5Gwh2mTSuj1IF5QMTqhm1X
NV2Vyu3g/qd9vh+KGFJWLJIZKGMk6ERY+WzueloVzok35fk7d/TTcQitrW9GQPrHiw2QG86sdcS2
y9XL+WS11rwrRJB/pQDh1qSp6DLbU0T0c9jZcMrAnEiHhAuy+/bJjLnmul/qdIVNL526SXMVWUCt
p/nJRfT+w/czSogkLpLtBNQdhjj7L/01K2toe2KUpthnM2ky9BfT5Ontp/piGaWKycEi5K3kf/Q1
DideS/5Nzo4Tvp7guBd2pJ+sqJ0TYsiXGyu0A5ySXMXmmX2kdzS/GaogtaMBJaiOmpus1OF83lem
T3ZFKaEsLSSafDBdVFHwTgnH6siceOYc1hCa6HFSqVOhtYvnAS829Q54KmMwZ8sJRdPL0cD6hkKW
zqUTEmO3/vkf77xHwdueaextfRvMVqz7hWyEVuz/6ZjzprMQBpi71lfp6NNFZQQgeLmWkhI/pjKO
cGA7LlnanJi2LxZdVPoOyWI4yTgqM/KHv8bi/3f60oMW0TTJTqUeRAzqJUDXhqo+zwC4XI9rz2jb
z5KoOMW8PHv7l77YIXAHjCembERQEFaOZtckqtFtF+5Awn8666UgvATDGWkGczxSyBvg91l2eO7Q
Lnz39qVffLm5dIgcipMSkli68oc/fqb5rgFj0WEFOL2d8J7c0mmMHll17AfiRcoTB6RXps56FvVX
FxWAg+BosMliI5EbXMt2aHJxORfyJ6GtwYkn6r+8ymrb5iy0OjTXPfnhr4o4Dw+FGbNt6pXqU06x
GvpdKKnpd+wbkj28J/ILeyvBb5MKXY2klhFo0qAII2XNQ41Ru+N9nfb6BwCbAmiwoV/sa1nri7Gq
ik+oSuAZWWSoEJbRU2Xvobw9omNz7grfH3wCMFIfxNFSu4BmudOvc2OH1l7nOalvC++Ux8tjTRGG
p76k5qbAJN3XpoGyUCCLpOtfWdZTihYw+hUUbjtCjsy9+KycZjfc056N8PIiEy7A+CIT2A2yHBaQ
ncQQ7cI8jmG6j8k8bJBgefBmcVfvuqZxHjiVTOQNUwQy17OTL8jM53Fo9+iuZw4q/QyZtWpWiB/d
7f7zgizL3iVxo+ZdliT1yIjq2jkf8oVAgnxx63sL+sqwG01P+6rnZXmIEVzhYpiL6H1mdeO3vgEm
txMYGvovDW3oS+U35MVwGly6v5eMfwRE+T+jndw3v6qnofv1a7j91hxzUdbr/Qlc+df1/1/moa6B
pP9BTKw3cpCHuqn7Kv32X9+qn/918atbfsX1mFbUsv4nHnX9+//hn1Ads5GO2SSdUsakhvF3Pqqt
/vKZii7KP3bxnI74O//mn6i/+C4phxqDpJbHdvhP/olCuenzdUT5zgYw+Cf8E2RHvJtHmwgsa+hN
kTIjeFdHKwTpjw3udElRduz4sJB/iuoxguZ3a4uFDkpYNYCi+Ljl7Ipjn3QLCr8eWTfxGgkxD1N2
lgk2CcAb9PQtHib7Q5/4I40Os1SkSpUdeIB5mXzyVkbkv+T5DTOKTqdog0vy1CaNAGEO5x35KYA4
Zy/quzs2ZRXRlb0RvwFmTjB/Ri/CQjcW5C57uVV8tFQPeAkBXbxsK7WCayMSka98ZxAwKfl4fQwt
mX7q4iS/6UIdwv8rAvU0TQnHJtpuFEjqZSZ+knxAAgOUT0e8jh37wk5HujSYC4CQkW/X3Q5hCQia
RmF3HYywhDcjJ6x97OvuOpVF+CTKEO25iQhH8dC5obQKxrtJR+D54RC3JFrgPuQoPlKm9jRsyiEX
zp67zwmgjbtr2udUcVrP9Owy8rWYRV8nJU+0tckjtNysfSQbaPhNK6iM6MUw7rs2t4C1hmUapjt3
Krpg34596F4sshfRTd7l6YgpQkR7uxUEr0Rel2B5asL064RYd9xMA/mobpIr2MrDpMBNj0V8a9Fa
+mp1JagYTdjnjzoXPgtysxjigvL2elAhfowIJNdFjIsm3LgBUrrtWESYW9CgdPSlqxl6pcjzuzIo
h7se0g0FkmAkddZPImYZrdUJ3xnS9xsvb4DIdTqiwV+lzkcHbdVlThd+JUSTCFnideq2DL4etkvO
Hn1jlzL9AB4bLBrvRfMBPXz8vSJsBERsVPvBhlbA8qkMOpiyJdYma+8bmABcWgiKviTx0PpDdPGO
vk1Jq7bxPQd0NYKoM+y2TnSN1RjJyPIsHwkiz76GQ4aopHkWmNAMQ2yS4j55AnnMrbW+JgDchNll
8SxRaUyrvxerbgW7Sv49XbUs87OspVwVLsuz2IWqUfQ0/C2BqXqCVuAJctYonmUyDt5r4g7+ls+s
Spph1dT0g4/eqH5W2sQ4GCn8rQIc+SzGWYL/Zu+8euNI1jT9VwZ7n430BlgMsOWyquhJSRR1kxDV
VHrv89fPE6We06xkTdWo52YXWJw5B5hmS8GIDPOZ19TBE9GaNi2gH9o/yGilZ5sbABJoiwq7muMA
0w6yDng1Urtg5RygP6ZAAWUHQFB6AAdpjmdqeLIJ0NDgm8oXo0QujGepbj7ZqgemqTqAjQC2ATzS
DyAkJKJz+ogHcJJfCqASyjOAlkYi+z+x6QHK5AhUUxw72XM4JPSlBOYJmWWoxhFukTs4UA/I4fZf
kTTvvyayGj9qfQDYowN+ia/ZAVIFPwF4lSqQVl6naBgYWEoNI80Y/HQxUAhJkbq2KweLLFoCuFx4
2UNP1IxCmk/B3QLaRYaEeYhAewUH4BdBGOn7eACE5QIblgqUWHAAjDWyru+bA4zMFogyHGr0F3qK
wMzU0VNa9rOAn+la5axoIXv60gma8XMVKRggRAfYmkhF9Y0g12aEPSDbkjFVXv0Yr75FcIC+DQcY
HBq4dr0ufsHjBFKuOoDmstoEQOcJLF2q4UQIik5A7AAKmNj0COBdfwDhRQKPxzsBNA9fuGJcIilR
XElgKSuQLALIpx5AfZKtDM9wZIBMOEYoA/sb23wCXCTggFEeAA10DjBBaYgkaxlhGJDepgJPSAEq
UsHOgjIcHHhbcNTAHqpWKb/VB0CifgAnIhoiDDkOoMX2AGAMD2BG6wBstA4gx+AAeMwO4Ef7AIR0
BCayPcAj6wNUMjzAJgOBoES4BjBlQP6gbzOBsZSSuEIE+AC9lOAS3rKxUmdpHsCZ5S+g5gG0qQj8
JkpZQDnLX7DOXxDPA9zTdCSwnBSFdWdpSWWjrKEuU0JBBNEvVv2voFHEjw4sOQzWDmFlfAgxpZZo
Uzbj6TE/hKDOIRxFS2B4bUWMSt2HcDUHLXHlHYLYTMSzTRD2d92vIJeSNeAn5y44hMDoFopw+BAa
e20QfHsXkdz/esHfi16dSHIAGAOFlsm0oD7Oclsd8XhuciQgnSaq76GzBTvebSBPFla4apQZq6Rz
sqsRW4tfNdD/HxX+L1GBORMVviXh9HYUBfLv/4oCJdv6Q4f4JMqoKsS1g+P9rzBQsp0/BD3adOhp
UmQVnMy/wkDF5g/RU6FAiUSeSMv/FQYSPNrEjhrsWRwiQPj+ThTICO9iQAoKMMwQAYGmeRDqsmYx
YKuS+LCRareRgp0dYMCeVXsfR6R3y3FiSxLpfhyGjBtBNErjH1jZ41RCdJvG2qVthTWKvEnGV0/7
UxuC+0SPLxRNDr2/vwPbvyYF9oTkztY4z7MsH4iBqQCLqF27sm7RmzWXYdl/DdEUWVopN0elF+sh
Ji7QR2VV2cE9D+c3xUufUMC9KaZgN1SPuhnAJfTrV9lxPjW19OX8gswIsn/9joIHIPJnVEBEYv2u
sqP0wP6JfWsXlUsgZUAqtQI9+4Ki9SpKpKdAKT+Viro1fOmxiEGETxLdayka7vXIuZbVYRdLQQ2y
CMhzUObtQhrSCx9txuD69Tuyx+AKQ8KiKi++6rvfMdANQNpmWbsa+BLkRMeF0lIKjZAYbCN1L+n5
V53M10Yleolb5o0f0FzUSssdNCpmAYAgvGNfgqr81mfZE6bp3JFYAVmotq/PL+dxZemv35R0CkYL
PBOac8e/KZUlzSKWq10fGxUXZnu9DkMPfzq8DLETtra6AKXGVdYtpl5enR9cfKr5dgNuodMF18En
fKgltjaWTF5Ru0kVupnpcY6kl/NDzI+pQa0XzjP7mfiBZuvsSqc/gxugFtUu/Zerdqy3oRG7Sm5e
QJDMNLf4+8U4QrlP5uTQ85ntSrNRQOZkQe1WTvXmZ3ZxU8dhuM41VKEpE+JbbAv71BFnvykkLyyj
6vH8TIUo6NFqil9BoTnD9YdgIf85/pQGihFJEkuVG+tOfB2HUb+u0qJ7tftx3DRpXkl7Uk0EAQuI
muitKS9+bABBT1qgrcC5sNdKk/CtKxJRP8YCd2mk2rCbRrPfKjyMxcY0pPrbUHk3XuncFqUFaj2z
HBcL0d0UTbiH68qCIJGqS1cortKad20hta7m+/Kq9627Dq4KpV7vc56DaW8i/1rQlVGxNa7xBejW
YyzhkKEM/iedgHIJyI3Gu45/je7ld5iaWWvE1DHai6No2Qvr7loOYGBKybq38l0zygpBnryAVUkr
rImlZxT34o3s4Lbm68OrnoI8V0whbCJLa7PbaiqZg9Y1zjX+DhcOlig3fPgcohFEl4FqIu/F8efI
09ZOAHRUboL7BtFDQOsLsXcsyadHsBnLrEdVO3BCF0vjIVtR2G1dK6vQdy81+a0NjS8tsPC7HhXR
Rc7OBq+HHWadYk4m0wbGW8+/qTtj4Vc+FzJTxkO34ocI7gEDLhX/mx8hqhNG7ZZHxFj51G+xJ7V/
nt92pw6YQT8AbjcbkN7K8TRHXx6MqU4qLpBa+pz4YXPjT/UnoOJv5wc6Ds5+nTDo1hDBVP6LMsXx
QD2NXcRGmsqlFRVvsxJbsqU9JNKI3zi3VgKrfd3VyUvEPrjQoT41R1jYVMAFUIDjfTy0jLmqUjQF
ljBhHkM/oc9pDsoLbrfhhZHmzz1LiEINHVyqW0jfzkfy4LSiz+8V7pRZ9wBBQd4n+pNPmEHX+j70
ij9/e1FNKmaGhY4W1TFRgnv/UClSRy8ulitXbkJ9XWsWmBcKWobZrLxCudFjvD+SS9IuJ5aTQelY
W/T9xdc8HlTK6whziL5yUwD2K8eMroEvjvh4UeM6P71T1zLQGj4cKCsFiM3sWjYQTXJKzGtc1Sre
/DH+rln95GIvsOwoJ6yMftj1bfOTCncGhyT+cX74kxPVhCYEIs4WHejjiZql3VkV6vtuRV6UGsYN
dZBNDWXg/DAnNg2kYbBzRMloPBwExN5FGw46BI2HVrqbT1i2qVP2BeuoFZV6bMIT5VMB1+NCi2TW
5T4cRpNqK2821U9qtPN9o5TVNFQSpjGNYzyb4G3Vot4FocPtOyaPMKyClaSZxY6GO6ZwahW92DWa
7I2Zbwyzn3bBWJgXNBBPf2zRY4PDKVR8Z/vKbKXCznw8TVVP3jRW6yxKe/xeOD+qAbC5Bbhprcvt
PUpUNdU8+xJv/+RnAF8FylJWEKxWj782FrJQGHundI0+emyc3vXS8Vo1s1tMZl6jZPRX5z+72Lvv
oyfuCnQPAJjwBUSSNJsuWBYfeIZRYu3g7PFhfS6j7sJ3PjUltIh5vEi1aPzN3jDfjNoE7bcS1YFA
3+hgR1Fwq8ZNr4xffdnHUODCgB8ykMOk/h7Rml21vhNkQ5WNjJgXHo5tUndXVDD40JL9XhuFCprd
yiKo8baxsvp6axDKtbh8djVtLbPYOhGep55Vw01Rb6ivpfz72gBrOXw7v/qnzjYIa1521JFIAmeB
M3bPGT3RtnRjKfpiJcMNBbpbIwoe/mfDzDZVDPGTAmtXumZdyuhcCsWHIRaMiN8DJv860u8nNNtO
eVI5tJSZUDhNP0KtW6eddJe05pcmvSSecvKkHt45GjaOoxx+/u7G6tEfD/QEmxwwF8ki06/jFshZ
FSu3oL5vZDvZSXGylUM9dy3Dfzy/pKfODXxmutiGjgrwXAyHAh5kD+rO9CcyeZ2Zdvdap0Px9X82
yuzlyZtwUAMiMxftnSW1gjXcvAtJx4mICBkHVHWRpnJI3mZ7Y3DwqahLrXCrdrjp8v7FGaZHpY7u
aRs8wWtKVobjX4pQTn47GISsHKMiGDe7E3CtVIepsAoXewvFlbIBQsP4mBHW7gaLy8+D9yebcMyg
wWg7T9E/nV/YGYj010YVGDRuWfAdnMDjezYaRm9Qh5TvVyjf8jJ5loLYx+m3Xyp++nko4xe9CH9C
oBR+jUq6SPN0df5XcE4cfnJlRyjP8GsArz/+FfKQ7RUXWQF+ufJchNHewkkRXm1oPUFbga05Uli2
koeyr7R9msbAqDp1DZbIWg/kqSuKKRTxRy9wlTLb+zV8u7zuks3g2CutQDK2HOJ4l8CIqDKoRlU+
3TpG529AxT7VVVBfoQn0BTodRkODcTUMTgxNrabJpUSxa2keiBStk1dNL+2SMoNgGobkdMiFLTMJ
keuUL2ZK4FlNCu0LVDtx3ixiqL0QHvsA52gz1++LykLmMg/2gXDrNEBpLIM+vcn8ornW5TjBCyVc
t42PlhZq8UWs7YdquPbtUHPjoCwFfz5appMJPERCTxPFbxoQoC3XURAmG5glT1B01c2I5sHOm7S7
YNCMBbzcbB0gK/GiTI66kHPvqkyr3q0nKV0g/Xvd5Rg2jrJkLs2i9ehw0LfS60bZx5WN/nOV/UwN
65US8a2WjbtQwiLJr3HBU/LKuII1L+1ykAfn98OJZxJAKbQUC0VaHuTZWfewaHYwzivcps+wZujx
fwv84EGuw3vfiR75U4vfH1CIaUFdUA2RKxzvP6DvgwRBp3CzFs/NIgHnDtdt7Snx3qZPt+yb7MIU
P5S0eJhtFa1PiqrEVlBKjofUq4C+U23mBJmluioNzJQofEExyyDPd7T+25Ifml3srGlRPKRp+lbk
zTW/WnbjqwW95gKfWAVuIPilYUSeJctedUnVNq1i1vh2JHisnV+lUzcFEDCuCW4phaM6uyBHO41H
dI8Kty7Sa9sq9u0gNfspDe5sDVG8yrboa0dTtHJK9Wcn4aRR0Vo//0ucuCrgPRAhCKIHBRqxd949
dTqwSqsB88prky6NpMGDqzGWwUTn9fxAYpPNwkH8UsR9iDYNFYfZnaTVBV35fMhdNU6/mZGxIeG4
EGGLq/3DEFTUVR28Emj52XpSrUCJAS8DN+7VL3Vf1YD5sMHOgy11GfS4iX5MX3uwauOSvN+ppw6O
kFBvBSxFf+Z4FbMYBKY2yGDd6hBHbuMtKbxPRp3ej0F2b+TGuMyi7oJontjRH2YLflBIs1jUjGZf
DkiWTVNPYbYxjevRm55KAy5iGDsb3esvDHZqaWkkUA8+KEDNU8V2TLwc66rCTQzzXoraeKm36TLW
zKvCyq8k3XrSSvMpCuTfankdHlNaKwA5YfGBVp6j1I3eDHLwY4XbKQsqvWtIjtEiQUx8VdBvNkZa
+1UcP1/Yqif2KkVKg04oeBwqz+LQvDsUNMhTeMwwK7rJiXc6LElFIV3Ta+NVg+OOYP9o4jCTvob4
2VJeWmEJcUXTGpGQGgc/7MbKNUXVdOP347T0K2gJKMdoBq5jXPdV9EPXC2qBUr32gaIvM1MzsGOt
nqzYeHXi5sUqJm1VTGi4xa2xaBXndkJSwq0lJ0AgIvheaGqK6ib+DKioXVGn6Ra4yQaryImDdVXD
BrGsSt0gwYOnWVg+nV8eVZyj2c4TibxMEukAWzrgj94tD24GZuEMHjYzdUowZUn6QhUJWFGjmDLl
xl4fW2tTePJ+FNEB7rPlt2TMNnGdTE9yoK+aNqjXFj7axpRHqFPlOotR6sgs6C+mHaWryA+dTW4G
lyplJ15C/IlUkKKUIYBozT5s48PniissjlFchCLA74PC96RAcRz8a7vgq7albV84OyeSRqC31Nx5
D01E4ebWLEkyoNk8Gblb9XqzaQccetWECkTBu0wJpJA3IZqnS8eQvE2RhEAxFDILeNqYL3vaZ4hr
r0PffGk7r1/08vQQFaa+H8qkXMu5I114SU+8SiJIQPKB+olg/s0u6gJpN1AweubK2OfSiv+kZfi+
hwBolqXsD+If82ti5a4kBR47bZluexX34/Ob7OOFg840sQrof8gctH+Oj+AQYfWKcWnmSmN8lcCH
lmUkdDEIbQJllY3OdY/xpAFQ5sIz9TF/AH4PMwJDMko0vCHiqn+/uashNDwoIW7SIrgkMMNFgKIR
2p1L2X+tvOCJXboYDERAmgtz/vAWz4aezRkzRSVIMeemajVu0WrdjTn9g6K78IUvDDMvidvAKAKr
jDkETneTJS3F1dpV80v1pg+XqJiNUIfnHuWeMMXP3y0kGFaz1SIWsh/0aueZZX6VKHq6Pr9PTn8v
lKZFyxzA8pwjp0KJgE4a5fQp4o3a6E+Bqd+aYfDaOc59i9flgqbWVVmVkO0vEgbFWTi6CcUcefBV
0NjEnXOKZJF0DcmAz+CFtM9a7QGMIDIoDcIbxfeywQg+ChJwO5+yMd9dmPiHBs5s7FnEG+EXHYCr
yV0ca/ATTtaVKTq1JH3Q4bKu+1Tq0dfBlj5hwHgN8ejCQflwlYrhdQCwWBXwP/Ps3s8sEKCAwNzO
fg1GdVGl/lVf3qlJtIUpcGGwD7HObLBZ8Qd1d4kE2srcNKuWna3iQNmuegMFEOOS6cCloWbb1oNr
7JAaZi5otQVGNQinYS3WPaoU5c9/wdMjwbDhWRCa+rObRtPbAulWDkjbWPq6wC1DtIoGUtlpvAXW
+3seLMRSYhFFSMWJRP55XhJM6UgacsvMRqeCXKbiu41lSLHxqlRdtYOWXNihJ+f3bjwRRry7AKw+
7lo15aOFfnFvKf1NXZW70m4QAW+2/2ApuWcE4lqQx2cfLRqpDieRl7lKCBKgsPVbp87R2Eh7wsNL
zfQPwb5YRyGSwFIKxejZd6slFRVJR8xr1Gu6uek6rMzb1mnWdTntogQ8gqR9Pj/Bj68ynXvqgUig
UVtS5Xk1XcdrVW488fGwcclHVVrVXvDalOla8YudpKfXZVAiEpWM66yxnlA0v5BcnXg1jn6B2RLD
gNR7eeC8lyGwm8Tc6nQooJY9np+o+GtmNypbhgyOkjXNg0Oe/27TJKUJi2dgcWtFCfbE5uiKoiFy
YWsCuPo4DkVC6N6oi2JpMSfaARvl2o6JYbGf+4agER6EUWpuiAiWSZ2t614OHsZi6NejNv4Yi4jm
LSW/VayG6N0M8lMslT/tvCgXoa12rmVH1Q77NGuRlMUTYHBzY03VdlTrqzLXbqJBfRgzlN6i0Bx2
HXJSmz404PqiH7ZouwEFCagtS08tPlOfqq9HlHXdhnL3BsCmfuWlGVpimhBZNJs4z5atxz6nWY7u
U6HFoYsyg/0z72R/WyWBcQ21AY6NdN+1GiaijLTKTbiTTo9kQKvZq6nTrrw+bjYAzNv7KZPWPZo6
WyhaqptZzD5Opz+LJtZvS0//6lPfWg30fEsDlSMrbTpsy6XPWpQk13ykbwairE8N2THOlP60ULVi
2g5+ZSzQ2rO2ZoF3uGok5a7vpHYlSQ1iUGV0BZd/mxdJgl6XRLqStOVDEOm22+IrcqfrqYIjnIJw
kQnGQjfImkylWfmBES5CT34p6vZTL8Fq0DKs0z1lFyvFiBv5qBqbCrYMeAPVegkYF+cJFbKvpTUU
/KTxZozlfhXEk/cQYNuwzEKIrjTL7WXJCdsHlWwuDFE8RJQmfpMmrdyb6ljcyhWhJ6JvC1TSqrWD
mOPa9NXo2jb8fCnjel/JgbHWzUbe9Zl/rUgavZ806XehrnRrfKietNH/7iEciUjfU4gC0T5UkH7v
iirHcCv+kUHmvO2m6pU0e2LaiHxQP1/AwmhcTUuidS/n2x5sATy2IeUNjEew+rIt1Ixi5CuVbVfY
SzDj4GcRyseWFHV/2sbaVjKzOyrvfLveg7scDo21mNrc+DoWOl2NwY/aK8A5IJCR9dgkUTOh4abm
/Tqtgn1fhfVnBZDLAqhfh1BiqrpK6mP5POnQpNt62KbUElECKKt15Odfc7tONr4Wxcve7vsHu+k8
skOt3Um1d1NgHvHcS76x93Gav6/QmpHWeRtZCEgOC2nUvWvTRlfB0/X+m5FVkZux8DUQdvDlmy4z
5XLbDYp0Y2IYWlE+rhASh4e1cND1Uy0/2HSIkD+0Wau61tTFXM5mvEw6JJOo58JQmYriCtVPeSdh
+2nUdeRGeY7+o5p/seRmq6Ro1Bqtme+8yHgkj46/0NuU1UUHAnJXdmbzPdCKdB2p1LDRIqn7NyMI
VH2R6H1X7h217O0VnqXRMo7aTyFqXRYFi4WaBssGrksh9ctUc5oNVnvmflCNF4TPlKtSRmyvLRIL
roU13QEKrJa9L23Q3asgmbRkyGXdViulJWNDvRyZkGxyOjdRUBtG2qzvrxG4/d7IvbmGO47up2ZE
GpR2f7prCuBlLkqxwAtJe26tFPpzAWMRjVZlxINTSyd1I085ZU/bh4FQqDUQJezNVVeCxBBB0h0s
eW1FeQFPLeturNTp9rXCmdkoESbjqSnVT+EoKTs9yRGnxc0r/DHk3p0V2DUaObW5zjs9XHayJz8g
5GAC4c+5ycbUzK69qN91fX2rBX6/RNTmT6OVkLYtgtBfI4w2VUKikZqkl3jmTqmxnXLzuOpvjcx4
jAWftCGDdqjCXMVxgA9s4ekrKNNLOdbv4ja6B6r40Cv6JvCK56KK/qygBy4sB5flJMGgVt5aYb/X
p2LEPMjMV5aFuF9b4dc+TZRlZCAYLUpmaxM94RGYjTvV+ZVtJg+TPFKJCatsPdUSfiZK9BU8Qr0y
MxP1aVl5hnjbrEsCH1SDtHu7Jg0ZulZxh6C5p2b3Zwr/YjHUY7/qen+HW1O/5Mn5oib8Y6exfjJQ
u0yAsjVld+UV4ees1Ve99oxDPUjMqn2uzfQ5kMnJESEiSZaLx95pnmJbu5HSLF7ETX5th9a6l3RA
T+Vj1+ivugUeqDehRk0jTWkMeVkZBat5qfE4Yl+ctqqRDZTXSZ5tbLu9yUx/b9kZ3B2nh2xFLWo1
lhRSoR5dI6m79Jr0LepYQAfrKWdZFs7nLAs31Lpxqgp+YuXmIqV44yfBVWC0sMTaNznJPne9jqKZ
0u+nWBXFUqJ4E9BYpD3B57zi9V8qJKVjaLgUz281/0WBjM0xD57RobnRYktdsjHLZR9n93Bkto7J
XTAgLfoowR+BzpB+0bpx0Y+2qxj5Hb3ipYkeLq0o6UfQIbcIC/RWR7dQD5UXSa8f9HjId9wzi9a2
v3GmvsXduLQsmP+DUDCm4OejJSFXle36zqPpmRtJGezvaR7fNKl5UzUY7kYd27FHtWZMYJp4hrLV
+AeD5uX3kR8kq1KH/2nJ1TI2unVIQLLKQPGv9NGExAMZTS/rxzgb3vqxRgqV3n2zT+reNwc3MLuw
/joikRg+GKmeVfkDxKghWIORNLErjac9Fcyf58OwU2m1ALajHosIGoHfDD/gDR7qoRhru5FaXaPm
Ch4QnJ/9ovZ3oyrfgcb94uv9FpnMSwn9icSSnjvlXhkXKbwsZyOX2dBJbKPcresKGo69TRppGUtP
edLfQmi61wpp5yHwAeKAfW6+KaGxHyvroVGsq6n+LicSwtoXUrWPwS8oXRiVoigk0otZyN+jkIu2
TZu56E8ve7T0Juy/kU/ZnF/1j0Epwms0zRywfBggzJFScax6jtclGRu/WQpFCpjBMKAfO9hwMjyv
/KKyzseJyaBnIAiqlLrAioifvwu3dWTTwQZTPekNc2crHa6L7c0kGavzEzuRCgoIMuIPdCCFB+jx
MEEUyqj58k27ut1DzHHTQAINiaBUqV4oFZzauSIxI/jBpgqe/KyKpudmHzUWY1lpTgCAesv4Xc2+
6HUxLXF0pimkodxEabmwL/U9xV/9IXn5e+g5PBJirJeFDauJ4u6VH9I/wDKSp7/Y9TZcW3h99EGt
fafbF/KZ0+v7rznPz0wtDXA8+yB3Nc/5hGsGqubFBlXOW3VoLihsnNoxlBAQZEKmFSioOL7vdgxu
IPFQoCsNtIJUU1MeSFGWud3end8xJ24BA8NYoeeAGAzNmONhfDVXzIn2vtv27cJ0ntWkp+WEciSC
LDHKm+dHO7VpEMmAlgM0HWsQbXbAZbO11CJpOAdjvTflbp/mnYQ4SPw6VQUlRJZ34Y3aZ78M9qZ1
CQd6Yk0ZlM61kAASYhnHk0WWNe7yNOfzwX9bmM0YbyILMYuqVfQLJ/HjFSPDPRL1OvQW6TvPTsdY
1F04VGXuBt1kXMETnzYplnY0H/pwGxuAuKYa5Q57aswLbaMTmf27keHkHk+ykDLuBsSVXKu2d6J7
6Nm6e/4znjgGogbEZ3S4p6FmHQ/hTyYaaSHnzxibq8zc2tqtRjoB+f7CQCd2J+AikDWwXqHzz0k+
qelUgddzx9hx9VWFzT3Gf+aSvS5r/8qqL3lfntoe8FCoosMSoSc5uz0nyR6qmOjapWW2rBpzU+Xq
wh8urd6JDyTyQ/QIcXWi5To7chgbTKOKQoULJOFbJaCJxiXnnZND0BKgWA87i4rW8QcakmySC5kh
hnC8MVMEwdXG/nR+E1waQ2ySdxeUrw6ZiSoVkUtqYMiIZwdCxeeHOPFBkNXhAkSkCmTzoUH6bghQ
L31BOSNzG0f+Yufhnx2uXoE8XmpXnh5H8AFJVMEMz5arG2w0rE3GyazpS5dGr52WBQtQ4/9oPn+P
M1syS/e70kA52AWqg/cSll09ZsolFf3z63b60/w9jjhW79ZN6kcNDB7zgeL3gOz9A06Zl1oFJ8dA
mvDAp3KMOWUAnfLKdDzxPlneuvXUbYm/xD+YBrgmfE5tzLbntdgCEYkBWAIF4EbaR0123XW/Z+p2
qNVTahQiP5BEmcvsspTh8SZcBRlwpuQn8vA3Yxq8lnV6PTmX2vknF8wS5vEUXREzET9/91GUyktM
Pn/mDsQni2BiSt1vY1WAxICO0XBKYt2subyn4uQxnkBm5oJDguWd47Jodxu9DJdyZF8oVJ+ajwj+
oNRZ0DjmCsZm3yQGuuCM1cgPU/3oe5dumFPHEm1Brn34u3SoZx8nV6rc9I2Oj4Nmtsgqcy+mxBhe
wL6cGgYICiouFtaU2rwRnwAgsX2PR0azIjw6BkqUZD1adSG3mcnt/dprUJKJzumeKGDpjzfARC3c
9hI2AEVoBJSoJgYbVbEWRVGuMKTeSBEINMdaNZWxMyjnKL7q9vVLjBMjQoGLsMyW8Q8MCYgh8Hoo
EUZRHTfOixXx8D7r9ScsgdaSFW8rrV0o2m1nGBfC3xPPMQ/+3zOYvft1UIMEcLQMp1CN6vJro6tu
JOc3ql6tdbVyzx//k6MZQNkgVPJ95jmT76A0YRVs5rAKV/J0J+GMIQUl/rs/Q+dSk/DUJiDS+Ndg
s6s5HaDv2SGDyQG1WnwTEMxaWObzP5mSRiOSwBAU5SzCyBB3rO2BBcRYZMGBWQ5y4Prg3gtie/Mv
NQEkn/y3/P5XQvRex+D0nP4ebRbudh015yJntCm3NhbKIIb0JVAvhJunBwHHoQp0HDTn413tdVaZ
pAUwFlsa11L2gDzvKq7KC0+B+FtmGR+vwN+jiL3y7vJMukmuUZyhLRch8uNcTc2wsCn1Kvr/cDqz
LV4Aju6QG6bdjgyknf7AWsIo1QtXwcmdDVIJCUUyaOLN49nw1tkdUmoiDqhdqf+pmTgISAhMKMNS
Kp0LSdfJtft7tDmXBuxC2NY9o/l6vR58ZzXBBx1tlS3+2+BT3h9HvKbAROgrzjeDWcoFWucjm0FW
l1ARNqltXVi7k/vt3RCznVC3vi130sBOsNQVVWU8eVaB9o/2G4Rdgk8eNzD+x1+Ifk7o0d3IyFNv
DGHo7ufrQiYrvkSCPPlxeOBsnh60HeZpvq+PVmZavKINLbfBMtej0iwbFWOt9NP5u+fjSNTWUDsl
OKDf+6EElakFFl4hoU5mmBtNK3d1TYekbO8iEu/zQ4nVOT6tDAVdDKi4dmDqHq9epxaB0kJ5cz3J
2tjl+AX4gxsowa0UB26qXdOuzaJLMuofNwaDUmMzUaFC480S8393RSDzl5hpNhEtxNNatp6dPLlN
6/7C9vt4dBkFO1jyROJGkpLjURylBbOd8r2wylpDKaEBmGLA8oz0GVUF88I3Ozkn0mYqojCCPyDX
0SqLDB+/OtRF4hWaZm4i0S/sh/X573ViGIVyGgeW2iGgxNmk6EImcRCNKYGWuiTivmbmi7LNLlxE
4q+ZbQukt7nF4W+D4pqnDPIEwjfEjtj1a2HWYxcy+liRGV1CiZ+aDnwyC0M2riDQ9sffyM+6JGwc
dCxwV3vSjWKl9MY95JbfDoAFvF6DCyHcmaniHw+jTHGiJZaWgiCNEY0ywEiGknHhPTqx33DjRsAG
WCuyEnOYZGMjgTc0U+qivrw21Pw6lZ3rbizXKhosmZ69nt8Jl4abzYnUuvfo26Zu2Y8bWhJ3Nvrh
ogvglOGqyuuXfzAciiPo91CsBiRyvIRZkMtqZ3YMh0cjCjuuZ0xukGmLJERpn97g+eFO3EtAXrgB
TZgRwFJmG2N06qCv5DR1+0mon/nfjalcA+9bWgaKg+O2Ha2t5F8K/E9cvEejzsKw1iziacR0zAWN
sCzCCZQbkr116Map+esg/5Z+lPuW335P3+q5VOh7pdB//+9Jj37KU/5v/hf936g5KiqD/7W81NP3
1+9H4lLiX/9LXcrU/uDpReSL0IX36qAX+pe6lPgRD7NQd7KFgpS4sP5TXsr6g4tFtbiU+SNCo+Fv
eSl+JCw2uLANS8A2rd/Rl/qgc0TeQyiFogY6V8hWzfesAggdx0JbRc/fkdwxtrYaCpsLu+1/qtO0
qLHtKfx6GWn9j9pXdo4SgrqYCmhvqY1hX3WNkr56Q461SSRNx1/01xH+rS3339tNd91b1bTV27+h
Y1v/26bN/vzeYAn9/8D24rv/15vr/0xv1ev3MPqevd9i/JFfG8yQURsTj7ctHglkZzn+v/aXrv/B
9jB4D6k5/LXz/lPEVvmDAjtuRBSj6awhT/Sv7aXZf2iOYA1YpqUhYsZj/e//+yglrGf///sU8fhJ
hgoDR4zdq6iofqD9MYcBToHMuy84gxZy9luMJqUXqdXTCy/lgd3298t/GEaH5GBT/II9iHbK7J53
OkWZ2Nvr2Mus3WjxdpkCawfmq38eNYQiqfQCjFPTdYGK/L0Z+cV2iJX4uzkkzY05dT7+cllobjFv
BVaVoFXpVV55oecmkrvZrwmTmd8DohCqYnO9rpD2WK3GmbqGgla7Qx5g1JBODgIHzfAGusC7Ce0O
BWuYIhciZkWswIehqXVTvgN+Sng0W6EIvcTRxsxvCmI8UZO6eW7SXl6HGophU2uVyylvvO+p58PL
CuTmOY+C+llvo/omNau1knTj7t0uvv819oWtYaCZwlYTrAJaCce/EYKtXEttBmO9UmFHDfgJbBLk
3378/jAOeFuwCNy0LMDxMFj9NqleoxufB2m1i5q+XBpGX23+wSicF9GykoUk4PEouVlkpW6Xw5rm
C+4WQSFtbNn7reDpsMuBX3LxQ+nBxGwuouaVuHc5cTiuk9DTbkhUxtXYZfmjKjTNtclrlgky6Ovz
MxPrc7RxuEGg7+CoJfROIIIcz0zVag+TJATh+qT/VsR5eD/ZoPQiJ/O/qTlCz9YYp5s61YqlA2n6
y/nRP9wfYnRuEIqzChrucwbyhOPzUJcOwrtdgqJKbt2bXtc+nh8EIt18kjR/oBvTtRVS4ASMx5P0
C6XnNOJnU+bSCCEh6G8i04/2yLpDLRt9P3rxHKjIuppVN7iO++6kpjp3DBZSSVu/OfTnv2G9GMeC
W5UNC73T+m9+qxjbxDP6K8glyR6MTbSJMRcVhpfq2kLYoFzE9hg9ZAq+pRgut+aLV3Y9dKUYKSYb
8iKEragL151h0jCKVb3DnduX289tNYbrqtHUq7oykodBK/slxi/mSxznEwmDYy09PYl+WqUufYoM
bO26tu9WVJ7McRlzKa+j0uz2emJlN9ixmkttHLWNAbYOfcDkbfTr4q01ohstGbx9G9naCHDVy9f4
K3m36ZDj2aQNkXUl94mzhzKKVv5/sHcmO3IjWbp+l1q3JTgPi7sh6R4egxSjpJA2RGjiPBtpJJ/+
fozM7lS4osKRt9GLC3QBVQkUlKLTaHbsDP8gwWx+X61yvKj4ty+Yq+YfBs4/wG+RLUPYJjSaE1aq
QpCw1T+PDspxtaw/Ta7EhzvrSv4MbVLMPpBGTR3IN6ObTPiOLgOCuIkR75MBcxhvreXex9PgE7I1
S5TleNYK5NDfI1c29FE5TOtToi8YqgEFU+FUWWYZ4ky47no1NncLU/LHAVHiXdnhU23kaIdEwLkP
noMWYUWlGpRL250bQ24eXFljb24JLFobW3QXJp8wBNn2mDboyNHDt87sdk4OLUE84JbWz3vROOd5
jvbCqrzpfLTG9oxb2r1rF+1Lyse5AYm6X1fTB8wt5E2eQ0hNFF6eUmumA8hLLTIU3kYTFuyjuEtG
uZxj9bwvenehZm722PjWV6OtP1kIPYaxVqGFFDO37MVkhDG4nys5g9NM7W7aFaV9AIUwX+S5iHei
a4Yv7igPJrZ0YTuyg9o4qOrxKoVnCRgv+1TqeMcW2uWYGV/HSpdBYtk3WTHcUUavuxUszLkPqP3G
6b3qHEavcV435WXaFO/1Ord3rmtOB1q5X7BnbXL8q02w5WL8WCeyx0FYXsRa/Wi35nTuJaxYidLf
TkffOcKnEE5kGsMFRGgrwwZ5KpGcA22Y9cu6m+aBXqzRbcjfoJEzBtuWcd8AiTqIPtew4PWTqLDW
ce+kcO0XeestqLVbtTVERWpeax6S76syol6DuZYj7RO0RaEB6e3z4b0V60Yw6P75gKhENNbGegcS
x0Ahb4pv4r74OnvOAEtknN4xVwcGXiTzxWqNIhgFClhT7e6yqlreTe2C2XUyaaENPOMwNNi+d+rQ
WfPnQQP27WX1Yw26P8D3+zpf61tRm94Hv2mmG6PU/M/I/MA70cprbHj9m7qCbp6pro500a87o5++
251AO8PlZ9vtjQOHsy6y7/G4biaLfR+Bjh2iScAil2vyoTGsq8aey8sYb4vA179MGTxP11ieUFtf
IlF7X1evPeiDjoMw2Qp+dNgQy3s5K40xFY4UWLxytADxf0vs5aw03cukazW8vptHHcnzTyKbvwvP
S3YNtrBRWYqDhfs5hkrim8BuMyxrPy3hN5vL9ULSh6j1YobsqjxAQlEGUsZiPzvD13jZROGd9Ez5
6RdhptdwVD95Wdq9c9xS7gX23JmzBcHFPjfsBOXyYs43YGkZdC4jKj12gtZBdWtebvUV9YdutfeN
QGV6gibAcSpv4PR7oZHDz54wg/dSnwA+IHPYywvV5V9zvDFHdzQv7GTEnK9anibG2wFS8myUTeSs
HT/1aYI997B8Hn33/ThW9a5TaPxrvR3vLLO2vjqVht4rLNjzTEs/1EP+iAXhKVobdeFvdxVYTsAq
HElYRL8xiMqh1IqOwdXOF0ir7BEkbHFVReyCQ2HH2BXH5lwiN5vaffc+GYvYOah+ccZz35n6bNdi
375GU2PA/p2lTO+yDPXOIJ5NPcFbqWm+Kjy1n+KSfHqvQ56DVCLVA5oPw8/Ewrg91AWWY4ehxL81
BNC+fFlwrvwqspU2zlAskgSrTmJI86PdvoNiUT0BkxTghmvH/lYvpN9ZW1bQGCrmEREKFdVPtxTF
E9QkJ0Hh35M8OF+ZWuKU0gxcv+4g9sCdqq9sP+NaIuJ5oyEKTvSe0sTeL6nIbpoG3fSwSro8mGJt
zHEkMIbqIhsmZYfLmrZ4onkQ3SO8v4r3iTV7d1or1/zMG4ypPZ9VMj+lmDkEpjs665MaS/DCIPWz
FU1yMx53Wte3WtSAcfMiH70NN1hc1cswIS0bggFZVHevvLj5Fldu1+59HHBEpPqawGaBsL72rHzO
w7Kp7A8oSpR9IAxZ3HhWbHK72NPAYgIQ8qB+Gf4VjezBpXyZoQ60EJ+AyGO/raJOKs8J0Kab7kyn
wcQ6K3sLrQ8DXZ2AGgzH+0pL4yoqir56lxn51AAF73FclYYJhhAxAOXvelM5c1hpWZ7vW9jreP3U
efFpdoWRRtkIiQgJsMZbItfIsaCPk8rI98Bmq+XSd2e/2ve2jA8uw3M9NLTC1QJ3tGYHtkTnL4dy
HMsELkbp2hGeWWjfY76XfLfxrcC9K046O1TT0viRLezshzWUhPoKtGxktDMGf15Zgm8HqW25Z0ZX
QfDoNdVWXOEYm21qrpVz4L/Tl3EpDOcyq+au2zENMAzs30VVXLl2z+guAGI96Belh0tRBgcAPdlz
tkVTRNMwL1MkEiM7zydjWj/63iRU5FOd4kOA61oYo0KPVQkexBe501mg0kvdnNFVBeATgryyzB1q
ZeOHvsbDNWrceL6HN1IUEJI2p73OVoYMXPbBLX57GqSnIqnMYC5SKcPWLgozRGpbx1xgNRIWEG3T
EMxFT3DvkkUPFvACLbur6O+dJpOPKXJCt46+zo/8lckY0ksvvo0Ubk/dUs5PxtLZN2z5Hr8PaBYj
dDUXIxItyafrhWaOEYxrBQEWbWiUANAccD9DC0HKYsr9vggm5U6IMOsxzomQhtacjwERIxsV0gZl
MdD3yWwCnYhHyTVppirdYQnR6+zXyb7LErd3cG1uSKayCdDinnDuOpHdJvknIbwyDu2sh+y4Nut0
5SUqfxLDhJXp7BhcZ5YOhIwzhIA3OgEsxNLq87SDEzN5QVOlCPhiXmFcWLoti2uXsU84J2KzuSPN
vqoLtzW521TchJ2S6RpUnj9IrFmS+F3vY3W+b5WE9VQmg/dFmTXkIc7K0CHjUWBrlRSqhzLiF/bZ
INHKCoHo4ATbF6b/uGpuXl6CXjXGizwdLW771UnTwPcafBeKUZvPSVK8J9vqZ5zoGriCul5qA3d2
bco9YcL+iFizNu3BhLbFGXSilQA2ygqwHOzIoMaC/Xu5OMUO1O/SXWKRJd6rRYs/MWoynAuf3ZHt
dD6Y4sLX0vJiRlp8DdY5GSkc8DDxIuxtZ3Wo9R7lXXvt0aZta2u5npWxAaSXIr7tXAnRSOIKmJOp
cGaCenIRN1n6stf2As+sNaj5eN+Jr5YBWIQSMpKY03iQuTLr3kQPLN0tWC7crEpfs2s4DzpyhHil
gACZLS80yyLTgsHINS3QkNduA7iMdbFr6XI8YGphPZR488Acwt42i1JvLlpMvjp17XRL/9VXSYYi
WALkM9AWud5SceTY76TIijaTbUIijA1IU6uefEU13juv1pxCovPyDp6cUrRQLH8AuzxswSpYYk/v
Qt3o+49u47oJhxG913Cm7uphaCkcNrQyVV/TpkXpK+2FhcAjZCn0YWssIBwx+3fgXEwzbJ3O4DrC
NOBKlW136+Eq8a21RHs/LRQxwF7r4Sm2MMapCsydCaf1AOCiticZ9rzZZzGnqxG6Mu/w9x3K9sNi
ZBK6h16WIG4UP+N8aZWLV08+2vaZPsj4m9HN1g8mg40KTFNMN9JrxA8ERRCnLgxGodGcJ+rMaxJu
zro17S9alTQwlNBR/1QR+TcPk25qdnBcUCyuvXhloqP3zpd1TNq7UckMVzW7STb9VK+zAsdKcDJK
XH9VgYvI/QeidAblU+lkkeUSE8eUOazTmTUnxYeSAgLWZTa3yblLo+w6k1SvUCY77gEkMvuwrjW8
ktpi1NNg0sfaChJSmfW8sKbyyUwGmLBKyzgBicfFhBwoZC83Sz9IWyakWU5Ryh0xBLVGQ5p6dZ4O
YnKiYmy9FkKQJ3HWbmklBXRZ1l23pOrByEQCmw67zDtFHGNjbXUN6NgHI1bqTjqjiWGbV1U3CrFU
8g0uVjewXCFRZ3UooaIsK8uv6eRnELIrLR+jfuiHj8XgeNdmnltm2LsN+n6YrU6wVn0FS3LFPf7W
6AsXjvg84wDk201DPZPE0DOLOV2+tpMxNLzbWnySk6SumV3JjS7EZCWBmKayO6v9oUsfEEO3yPzz
9LOoYOMFSS6my8odS/tSaV73vqBxcYeyrJHvDCP2RsofC9pdOVplvK8m125DOZdNF+L07t1zXVhw
k7xkMEMB8sDfZwDp4GSKcUDXHxPcQDfa/Gme1YAi5lgO3ieKpGyIYm9e1w8DhoH1uZ0NMMaUHn+e
jAYKqMmFNKP/08XLjs6lvG+RP+3Dccyl8wmGmeUpvk69qh3jxCUYVk3RjphdCAxSN+JHGyCXA2Gz
VLfliNTRziWBwLCgkhLL3k5ObGmSuDNz8juxy5ql+2y6E9JBCyZP/rtWIcsXeALSDRp/oM8peF3j
3TDaK3rja4o/Q+UNWrnHy9Y+Wyv6PPvamLv7PsetNOgylf5wM4OLUGEIBv0Jvz07cMjnxjAW/Zjs
/MEqf6RFRwAxii7ZmKRlfpEmlWyvLVkMY1DUWX/Kfvto9kJDD3cPhruMeKANGPg4vGw7GY4/u1A+
ERyw7PrBsBK/QhQ7gxLswqneN52FrLJd6Ve5tbQh2uD9DmfbscMSceK4lD4I/M6f5vO+FRAibaMu
sMYdNN3c5WLWvwPHmKPnXtn/xDjm/zNfwc1C+d9PYcg7+nF4MYHhz/85gjGtP7A0txFZovH7lxfM
nyMY0/iDj8iORGTi2UGGxuNfIxjT/gNlTyCBEKmwbwbb9vcIhr8P6AfqFEgngHXCv/5o5PLWCMbY
ps6/dHBJDZjvoIMEiwqyCH3wl7us8a1JH/BxDTHx6zdTTdXp0DQLmKmTV473FB/TrSh6/cpvrfir
ok+O4Z6l91/n3IGbzzE2DrhpYuqmz7TPpfDkU2M77eMQu9VIU0p3uYJylOtDTm1ac/iK9ZT45VGL
lrdAL8PfAMEIugEFPGrR9q2rGq0XemjrC+wJpDoCMeQ2jlhWRwqe7DYNMzjwn3/5yq9MKV57rKnR
ced/sPVwjxbPn1u7Nktfh/8LFdWKI14tMHDcXuf1ogVgrXpkJd9+5lGF//yqvz7TePnBiM3CbOX2
zC3HjFs7iBVyeV1nnEAmPxMcXm4N2JnPQ0Nv00E5xkdo+AVmos2NECUDVBTwj66mKJvQVQ3yehIP
cvGtyypdaD02Y5fTVdAkRMZx6XdzljiXQjT2AV1KNQUT+UkWtKnpN4HKxuJcbwz9SbMrwWzHXEfC
fek3N605oPXX6lNR/hmZXowef50n8XN/2+gujKhNt3Ebp9vHElJbumHUTb6GeY4/ZphiGeaHisoo
8k1dxznYTmscjevRnXduZYL6FfRCHn1SiuxMKbu8XNWkv0PjflX7Xh/pVKOhNv1IrYUTUyxbw1q4
Im7p+WMotgmnCRRfn1/R2N7WKoziXOKdiOEaF3hGo7uZ6a1sq6S29fITRV8tZhEtEICUJc9LO2yr
jOCNeOiKBVeN8vkzKKG6HVVErEdw3cjYzNYs02iiMP6xUMfO4UroaC5s08OMtpnHuYu8sRGkyuv8
0yJHU1Aks1HfpcpSlA3SN38W4EME16AuUTI0hEiw5I2tLqQlG+PzaSsrvxrSfuYvr+YaCYKhx1fS
7HKY3bZlolQok9XAmk23Ur7rYsoYLRU9ye8Xf7zoknze5XptTBc0FOKQ4mm2dzVYvjaoumr+VNtu
g1GdYVS08JPxruzH9S5vLfsh3bzu3qW62w03Gs1gPaJsqe4quHznUKaXaY8+o1q/J4wu9Z0hGvEt
QbdYv53pZ5H2KZF1O28alrvGa1Z8WRy0hMKMnDo5c8oCyd/SyjdfQWlVbkCLyRXkL70+ReRK5fmI
cgZ9P1jYZHSase4HxGON/VBLhrWpozA4GaZmAUNE3hsqYZN4xkt/YZDMVmf8W2yQMu6NNexkRS69
rPZw7yCdj1FinBg/03imD0QkNn80mW3rUZcbJlUo0kpP4DbVx1ZvFC34jO8Mz7+i+MobDcQmkPI8
FDgrRvM0df1lxUebScgqBILitFXxWdFpGQp6vdOFtMC6x2ELz6hFzh1GOwRtZwvf6jmS11tQbwZE
HtmZhPp4C/rDFv7JVeT9f1SL3RUSok24+gKB3aR1APRqGZqdfirSwNJm4UXOoKFfaTqF/8DwhXbp
29HvuMEJdJRElKsP13c6W8xGXoY/BcpB4XPOjzDc69qsvns5/ZrKk2RuY3Y1jzRK4EH/RJc5in05
RGvvXGH6iZlqMt0t63Lo0OR++0cdTUGffxOYYu5QgHhcp0dAsr8XJhtQTAmM55f3ihgW1/OaYOzD
+sBwx4a025Zt2Rbw+Tf8b+r1ry3x/fepV/CU9k/ZC/TL9i/8DX8xYLGAXfrTv48L+s/cC2DMJmm3
yQ+AL7AxLPmv3Mtw/thG9a6P047/DI35r9zLsP8ABwVgEBsXcKQ+Q/Z/kHsd72WQKGxhUDB4OIP2
ZkO/3Mt0OM3cLZcuclJv3Od59bOp8uwp1zz3qhL0MXDMdal7pnVfY8D63Uoh8hY5nNA49dcvRton
e21B68I0lXX+yyq+kto8D89/uf2ff5zBbwKdwz/Q6jr6cW2tCCZZF4mW+znEwsm/QFIOrETZjBPM
1Cx+ElY3pcEgp4rKG3Pfrs1auqlx/i63x/SLDbjmxuvar07mL+j9KPMec+mVHmWrrI+YlWmhSCzx
mct2yIK+t3U33DiwWjD7rfvRSKyRxs0E8MyV9B+XTOAkmhM4XS6a2I8yEO33BNNmN6AxEw5OgWhn
D0rbCvApfWcLmVrU5+70o/Ra6nBdsxhhGwTsn7rpJoiFFNVsBpO/OF+WnghSCQ1rr7cX8hkke7yQ
aEcSroD3ECCOooMn1zIXadtHnTsyzzR2hjLCZfaRn5LwVkX8bqq+63iVoWC/M4cvQOfO3PSuQ9mo
1pJ9497H/Z7xQYaAjZ/P5x3zmxFMTMv/ndHIiwvMxPQhAGJyQMLihK7ttgd/+/XgpQGR4iFEjHu5
DVZCfpPkjM67YsqiRA6MeGjgnb29SEeJ9PNmAxcLtMwHveIdIzl0d80oLMo+cpfa2gmbT1rHt2N1
Bebny+qSoDCPb8K3H3pc+1Bcw4Zj8G7zeppNcvjy3RKzHwA4yj6i9Qv2y6q0K1UtiN5OmTY/2UwE
f3CE85wectLcWlj62gEDZRp9TVVd2dnSXJUQIm9Ga5uz46wsrrTcyD/lnV58SJcSEbleFWezs9gG
Xabk1GV4ROpzn1+A2EbhA4ODpvzRCxBWVntJEMZJy2mOGNzI0C6QcVlXuYEX8Dnqx812eordvaON
5R5nc86c1rpho3vzOahxFdoiLXezA11T4p90WE3Q/pWyPfQt+gvbGW5Js8j+OxyjK1Br7/RG4AiH
TuqZ02p3cl3q6yJP6mi001Osiu0yf7H5ALIiJU995VlA9o91DOwJ+yZtVF2UT1Z/oG173oGBC+ka
/tQNMPwu7em398RRlUCxrcHjwBKMp6GJox1td6wLm3iqeGLb9w/oIFVowYEMKMRFUw3mibzhSO+R
78fTwBaZsPuQ3+FOebkBG1AG/WD1XUSVHpa0OfctrMOwtjIR5ZXp7bsFeZPmRjs4XmFF2fzz7bd9
DuJHC8xFBnhqazLBRT6KTSMNLobvSYfynp+cMX60Lsqxis9LUL9hPNhxlC4GA7S6dxHN7vywMTsi
je224TD2U1jMk3sOjxm8ikvSbsoHBNmWnZWnfigKyXg9terIKcAnkZX29JxTxd/mmBHtzQEbIc1+
qOZbi85gIJUubpC16oLUsW0Gy35yN+TCe5hSNHnKuC0QKEOhY/WJoTZtVAowOuAf9KzUwpnYkSpb
hb3InXOkpJqPQATGC71hfJ25fLq5WOc/me7/m3P9awvA/z7nCvFG+fFrt2v74/+JaHf+4PhgzgGs
1/7PbIvmq/8H1wcJMgf2rybYX60uobuYJQPLpTgC7Uk7jPQa4TOZ/p9/Cdv5AzAjElGkR3/ClP9J
wvXycEO7IDWHMO4g3QBdE8bRy+OGyayZgypYL/XUHmqkEBtU3mTPFPKDUVeN/iFN8ubrLyvzSh51
dMYhaqHAQufBQWfdxib6+GrLZjsBN1t6F25wnQR3n67e398WJ6LWywLk92ccvZi/TKAjaJ1fFMHj
l4ckuIqDE+DkI4jw7484CoyL09IN8XnEsLt9fPdwk0c3a/hZC069ypFIz+8P2t71FyYdA/VywdjF
u7j0Az16SCNeporqE3f/UXf9t8fYR5EvNlId/AifpYhVhALa1qus13Tv0I1w0WaMzSryEd507/Wm
QPxzwqIZMbyBaSk9PtO6KBDxGdsxenu7nPiSx4QLOvl/LfO6v772w7P3feD/Nx9hHC3wotlTXPLm
VfAlDR9k8N4ITi0vJ/2Xi5uiwQVob7jorwJ6oKt8dLG1CfDVynflWeNatMUohSMnM02qX+HevL1i
L3OEPx/l0AjY2q+bqM32U37ZL63Aibv0O3km7Lh5SGzvol7n/IAAaXGhfCA7kh7IifN2FEigUehg
YSDGQfXEhcg6yruKxcqx1rarAwDyYc9ACz3ZCfHOyjDqi8qgYfj2Oz4jxP++p4lXm0AWZhwEE/D5
+C29fMlY5J3R0xg7dNWICGpvOTs0Ap2wYc4ajS35SlF08Znk3t2lsnMvbbtvD4OuPAB5SbdPCqme
2lbrmQfichLGbe1FZZYxHBuzeY0EY/U74WydJbvy34HIwSQDpO0h6VvvrJ0nuaPF5Z5bvl5diryg
97jNm/GF6Pa2wWR7cbV05xQmbWm3KnftVJ2Szdu2zIslsKigUM0iU0e9QDsWsGhkBfwfJOfebFMN
iG/JCKxRp2wTfnuK7W58KkTyICUhyXIc5ijJ40Jbu/3iVEaoMInY9wISxNvf8/h4MM3TEJQCHWDh
PMPF9PJzrr2gH75U1l5Kv/+IYai4KMEF3Y8wIQ7/+FFks5Sd3Mpcs8esEqMAFZQWsbUHKFejjSCK
D0slR7S/rFNI+VfeCii+sw0u4ZCgafPyrZpqQSUJwcM9aAzQvp1aIz3L9H1qkA2+/Va/fSZ68tzf
CKbwuXQy55ePyo16beMsRcrbdewdSFUVyZIe29tPOQ4tVKOg/Tl7bAXSk2OtrHgYaRErfzwgPm38
rFt9TZGbt7KfZQzGD1VYt733B+T/orefu22yX7c6DlOQshDOokCFm3os1IEvpdZJa4rPEpwfgGFM
Zf9Y2oUq9rWWZZ9oT/efM3IthgH6YJy6H46DG8GGVAyCCIIAUPa1o2QCobi0nQDeHfRC60AzJA1E
hXloXBW6faHdGSTmpzQVj1caURq6qKjfm9B9bP9YiBQFrL6StXDOpg4mGFE3eWwdUGkDxqmXq7c2
uyRrTvkJHG8iuE6bRBn/IbBwJI+Cql3FKyLKXnOo6gWzPM1u3nVNmp1ooByfiuenwPZFWNSBwnU8
moS+kiwcwObQyaG61CvGP05JpVeAhP6Hp4JHQdVn83AguIGPk4dkYvo5e7yQ0/trpFydVvi6Tru3
d+crL0SlirUENSPN+GOhurzpZndN6/agagNXS39Yy2yf+FaKI19HHDqhEfn747jT7a15BhDYhsj4
8qiPXhPPhSHng9IsQF+2mV56ZgVoc1TlCabg7xsCuAUaAZsLA8zH46iyjuBaU9tZDloc9+/tGEN5
DQ+sE6n0a0+ht0BLA44uA+uj/AszcC1BoXtBiHwRe6myHurjKSr9Kw9hJr4R59D6otjZDvkvWdEg
2Wy+yNWhbfR1l6sGibw8S8efb++F32IFq4WSDNp1pCfUdkdxuPHmGRhKqQ6CPXntjl18ZWh9965d
vDUclnn59vbzjtJjdgEKDnwdVDCYAFE1vnwt3S7bZFya+eDUVnLrFBKGiFn0QY7KYNT5qohky1DO
y1ESl2bWnPh0r+xFEBf0a7gXqB+P9UoL4qWbGpM6DHYmdih2C7S2U22mO+lMH95+1Ve+oLuJEDtQ
zpj3W8d10KJVkKd1dUjqDKuCpWRi6TNuM09ccq+9EypNNNpceMK2ebQdYYWAYzNBZs+LVT+xou5w
ALyY6WeMGM1/aGhECsd2hKIADppbVcfG5eUXHLJRZq4JG2RKFA2utHQ670YDxQsNSIj361pXw2dY
W96Dij3vDiFsE8XNVFMQY8bSz09E52ej3hd37Tb8ofeGys6zJtb2GX45KMns5FauNO0AKI4mlJHN
k4+qYO2WmNinoLs7udjDDrB8AeUAkIS+L1JnakMrN1r3DAMvbE5LBsZgysWK0WuaS9DKSbbcoFFp
5tHbu+K3A8DPZXxJ1cFchiNwtHyz4+ZjZTLFzOEqfq9joTHHN0YZpr0BJtBI8r0P3O3d6Cp3Z2iL
OhGNf7uot+cjTsqO4euBUXq5XK4cW9uquuUAdhymUe0zDlBTdrZ19x5jLACuat79/O2X/m2L8lA6
N6ZOmx70xjFGaR0R3DJqsRwy+I5fEBksRySshyYGRVoP64lb9NWnYUbHPIABH8JfL1+xVcXcT469
HOopm87d3GU2lQwddn6poZ3Yfq8tp4cmEpkWRw8M1stncexjNcqNFiFxeYA3hONLvmTjwW8ytWtc
rOZncMqnBgdHk8ftFLKi3A7c33TVGXa9fG6qmwgJwXQ4wOvug25N0eIHUxvfmJkH0iDX6gMcSugf
bvFJSxQ4x9nZJbUJ2jPtEUhBpv6dTtlShqJMpHGiZvntVuHXkQYytKXv7ZClvfx1InNFCRZbOyzW
ZlMLFP6hHBPQNELK/tLUylOVy2ufAY1fLLNIoba+xcsHxi5YSE1V2gGbmzIsqtp/15lD86G1umQ3
9qZ11ihHnNBJffWhBEKam+DvyDdePlQrTdh4qbECSFAlgP8cHUN7Mrp7I+vTu9TUoBNsCnr/TJjv
+dvTvEDVacvxadIedb7mDnlOh3nqIVNA+uCL+IPYlfHkfXf4uJ/ePrqvvKRJToqnFcNDMoWjCxvA
fFwWrrsc0kIT7CKJGZCdOeN7lWJBxO8A+dWOwz9N5LZ7bJtrkDHqKNwd3Z0O8nml2TvrQaMv2ga9
bmEFrqkcIODbr/fbJf38IKLxtpCgD4++oZfCjS3pKB+qHCAZBVVxKGdtPHFFv/YURFXRraIWJQM+
Sua0LnZnXTb6Qa59M0V2rGot0l27OqUHd9zl3eKC6Rq00xhU+9RFRyevdkpfxIXQ0dPV4FatTIcY
hflWgqp+si2fTh/4AfNQy4vUisAKBEgDgxmR9i4a+KrU3ECDxJQdMi+z+/+HdSBD33RtyLQ4Mi9P
DLYJdQsfUT/kzPMZOeWFPewdK0VU4e3P+soVQCfx7wcdfVZq1RIdeB5k13MNzaPuBE4CmLHe6X1n
npo5/lbuE+IQ+ATk61G20d56+VpdJ8cGmxOijxBumKSm+OTk0jgf5rm6r+wBJkUPycWvTDM7saKv
pBMWUEjcfZF1Yfx+9KILBmFL6RILlsqvH2wE4TXoKf58x70AFaFE+voqgWN/gaI9Ljco6eUnfsEr
e5vybhPvRJ0NGt7RN3UNoKM+oLGDU+VlA+JhGHDNGof2lBDlKw9iZ1N/UotbHjInL1e5Xsq1qAvp
HrTEtuAjt3M0QJD651cXFQoZEncro+tj2djBhEWDa7J7iG2YlfieqdmPEG2ovhGI0iIcVszW/vFm
dZ8lzNiwGEwe94aNoknbLi3dA3N5N+rhw+7Qa9AuKAHjE/XPKxezzy1JqNtyZjqYL9eQzMjTS6lb
tKGl/FIVSX2DgZmY8K6v2jroG7cfT+R+x/OgLSQhzLLJStMvRYr96Jl207eLrifWoTLWzt0Py2os
QdpVOIvpaQcot27vki4Zf1rSVFXgrJl+20wlRk9vLzMaKrzdUalANU27kTwBbc7jYpcmvF1p8MsO
kxx93L8gSPdQWGR3K7TEct7rWo/crWe3Mj/LRh80fTEb9jeZACjbG4V0ck5QPWEql+E5hmFQ10QD
N0hznuXG0gey7FNvN+Wm/AgrtQdzlcUGmBvIeWWo1Wt8D4y4/KSLrHqvbconj+Za9ObBL/T5unJc
BXd9MG0nmmhsOWdp0sbtXpQ5dDWsJK1NaKTD4Hi1eoyo/Glxc5Chlf697yf5kwS0a65SwxZDWCqj
+NiJtBJsYOkiYFAOzZ09TpYb5IPQENwYwGXtGkNa3ybfU0gRaLCYg67WWRK1CP9x9Ct3DqHXgU7B
DUl4+5mToUIx5ZCDqsKMr5kPTc1dbnrADFxzgrwo6MHZezPvoB/h1OjrAIPx0NqttTV/0WUq5HWe
jf07WNv44TmQ2L/kLQl6WNLrehriRvPOlypTSwTlcfkop3Z8aGWNoAM0Nf3BzHLxY+kN65s3SKs7
G9BhuXX8sjX4mDlc0TVG6DCKCyo70vDZNm9L3cEfDE5ffNtnGqy5BaT0jRxaHa8siOzf0lrOLmTZ
uH0vNfSID7zT9KEBoBVfoxnC7WE7udYBmuur9wgatUNY0c+aQ9A6ot8pu66+KDg55pk5eOWHWdl6
sYs7NX63tGlJDiN/RxFU+pBCboDl/c1LdPwFza6t68u0klodukjFpAFGl4xEHGtEICMe+UH7oUq8
bp/VVKW32oofG2oeHWIWDoIZY+iVphafiwr4LJKvmkKR15wKMBlVahw2+3TtbDb8Jg7Bmw9mlHRK
K7A3K8xvjZ3YPpxgXblh4fZTdeGJtnyaq3H+Rgq5IrFVeHlQw7NsoB11vbnvvTn+inZu89UyZaXv
m34EtOHGmqh3zeKJR5FoDmocQ9nftqQRZBGjxs9gnyU7T5NKC2xhKpzLNBC+kSqhoyJ+Ko2f/zEV
s5qHvDO5Poftr8YbANGUBRmBE1nBK/e0zz0HCpFK1KM18zL65WYLAS0erANARkDSvVZ22NTMc/rY
JzMGNond/1/OzmtJbhta10/EKuZw25E9SZLlUfANS7ZlZhLM4en3B51TtafZ3M0alcOFxyUMwAVg
Ya0/FAitGCE5Lay+raf/2vEDVhQ4PwAKEGuLVDo3FAwSVaH7LcfkS03H4pBnYP7vH3PyOF0ecpxx
zI/nIW2cxSTHqWuN0sh1X4dcWU4QGzJuflft8nmncoNm+w7d0b8jZ2rK/+4PvXa7cD3TF4OlIW/R
6/U1uzKUqYKOu1qCwDxU0+ncGOr8hyVc5zw29vf7491OFXMSOonUfXhtYpZ8PV4ggkLRAA35M1xD
uLG9AlbeqwbRPSrpbEkKkYU7K2YJpL/3h74NJQfkLyNTQ6RftryzaTppMRaGyUVMYeIdy9Yx/oZe
oCYoRA1uhdKQU3ToFnC2ItQf4WV4f/wlKoVblcItrTr5aOFttny4tFNk40qX5Bc7tqPQ7203qvBJ
LUABGnBFi2MrbYp3tRI3hk8fAMmy3qyNnPNfbV9NtSjSjSW5zblp5VHTAi1ACkwYXH+NFIoG0iRx
eqnqhj40rG3vER0E6wFdEvfH/enfRhpjsZfRu1NR9nIX70MRWlVRqll6KVyjO8KDSY+upnfPkTl4
J8sFQXl/vNtI480CZIAlp3KNOsv13Po+Nl2031xEfhLwoFbo7mxrzp+NZNLOcZOi6qAazcZOXllQ
WSAE484cgWMsBjXwcQZaZXg+J3f2wkXe7ObJno9hp6ob87s9mhA75sAgJmzYcMvGSR1GttNajeeX
ltBPitmlD20ybXXNV76aQ3MG6WY2q6yAXq+iFsw8FkQHKEdNFK6QQPkMfhWjxUEd2KUofN//agsC
nKyUkMnTT6M3yFahGn89YDLOxjDyaqM2jEg1pS+X4496hoEcw1AZn8qqGOzLAAUYV0gtCIIzuoXR
h2aonY+xYpbGzh1GWotJUCt/BpPThFD9jTx7TnQTw83AiOfu3Air/ZSoqOi9OMVkfocO7r3OIanQ
6f50VuIBIACvPVp3UOCW3ex40kktpTTLqOqjBg4kqKIjtFUI71Nojen7ww8mJhAHoONwYpYvIaVx
PTGD/PFF1bkTBPkiV/DZruo/TYSElHc/I4HjyIYkzAzQrMu6eDVpteJEWuC3kNIQ+ultJOTyegNr
tBLnjAJXF6gRfZllTwY/MA3k1BT4qLNFJCMp4gyv6oi/5cZAK/eD9Gegu8o9IQ/E68hLHbOvbFME
/uzEznwgXdbJ/nAWrJsuB4QeYPAq8Cd6iqc53yoKrAWKLAfwfCXsEWW/Hhw+K+ISjR74qtLGf5IR
tfq3NDGKV12pTfHn+6OS0iCPPN6wAMYWxQ+UV8LBwwwUqbZW2fVV4qFUVVUqBupevLEDVg4QAp/6
LsAKsowb2M04F6mJ+J8fZl5+yPq2RQdHH05tPf09sT02TsWVU59mBbhPKmk0fJenoqW2LXJIGsJn
IGA+6EhEHVB2QfMuzYpdIXrlUmu5vRE58uNc52/gVCjpc71TzkEN4/rjtX3UIjlhKb4uchuPZyn4
tE8rbJWPnd0g2mPng42qSFwMP1DKcc9600zmRnqxNnP6fHSK+AfvvMVJjcWtnVt2p/gULnPNj8oA
YFgfWsNwMtCKxX7QC5GNdiFJfr4fTms71AFn/P+qSWBnrqfPVoz6rskVP6tmRCWSWQFkPugb81sb
BW4AnVmZrlIyvR6lgRKFjFTJl02nCEdv+nDGoei8xtkYaC1iJfXaBKJCmrhMHOzeM1MriJiOQzUp
8Vp0VOP+XzOk5lqH+Rb4dm3nsy0smRXRe14O13pxkgmU8EHENObBNMqG9lNr76ak/43NQQ9d9l6B
pREqixBxrWpS9S4L/C5tgYfhwN19UmEvg2TMuxxEqimYHpJh3vsPAc5THMrIfbHivDkESkIfLyzP
74K29SnLZrtZm+3XrKc+Q7F1ixy6sqasJfetQ49Av8lrrYyiunxM+hm+1Ts90JLDFLkGxcdmSxpg
JSxpsnCMqjDcKXIu9j6tfKxas8rzUWCJXzK9iB46RGzO97fY2oRIwciOgC4S+4vgD4EGDCWZvB+m
2fjoNnigh5UW/vRCqzjcH0rTb08z7gaYmHh9gt5fXrh6JmptyBLPT7ymvJjUV04wrxP5+LbDvYqK
7SFrg2KfhR0ovQatSiQW3a+1MYfnIFPcjfrnyrUML4gMAFgcN/Py2ZZR2MjrUd7/jUhpFLqlOJfw
YB5C6mh7tIYyFEltMj4utGpjLdaWHVVHNqXcLzet4hj4mNPljE2vpU6e0OgDDuUWJqhcdKkQEri/
9KvD8Ubl2OEAv3mMx0YsusKwyBYVT1wiezTcAyExfBzEZIUbg60cc7gsktXzb5ONIn+ZNyCMIZg9
9HD5zFD97J02jsqOjMfYBYAvdkhabtlHrhSVyUzpDAJS1vlrmQvbCmbbhdV6CFXOLbpw6B/m+w6y
0nycAoRETnaJ1vkjZf4mPaNYjGgWxiBxRT10nLKNDfXrsb24s/lVqEWgTcFDcfn0TQazMRO0Hv0m
GXJz71GEqR5qvIKjD3VZU26NssQNjsGswPJTsjR9xCZ0/Gmj2/ktEm7ZorKSoY7pjnGicS9oqA6o
bec8TJTVh10XDFVwvB8ea19MZhe/SvOyM3n9xYogDkd1jgLfS+r6p/CM+LuKuvR38HLZdCiSHsbj
/RFv9x5PMTrl8lHBk3Z5FKD1GliRlruAAuahOptNr30PrAAvY9AVCIM1Iq7TA6Ac8/PcNN6WHejt
fsBqWLp0QEaS79zFfdVZTerNQeqSVxmICUSlaRYnuk3Rx2o2WmtjeW9Pcjka1gwcerxnlgjgCPhv
14au41c40p8haBaXrjXHjW23OieuClBrVFwIvOuP2GRhbadlwyiYU5+0uTcPeV1EJ8CJ40aMr06I
dxAMKDCJoB+vh4qmsosAKzsonoOk8SAJ+ELv3+ejKB/sLBu5hNRMkoSQxdUE0ladm8l2/Mipi0Pj
IfZX96pxcRSkLO+H4+ra8Z6mIok96A0KVjdCRHXFQL2f82LvFup0FF6EMspUavvfGQo4DFc6d+Ay
8uGDO9xIquMjZvZVAzEEGntocKUWw8b9drurJcwK2yoSZ1qyy7w9toAazvbogO4q20usFe5JzdNh
P3qFDuHJ2ArzlfGkExKZEQJUQEgXURFE6MkBMXL9orTVh1IN0h3e3g2O802PPsywde6vjUfKyaZC
08AFQ3odhQU8VLKHljPESdSPHf3uTzzequYpyHvrHyTsE33jObYSJhAhQHCC2pOsqMUWC4e2TjtF
uH6kdMjElAOyf6z9YRKT2Dgg14biw5EhkG9qN5gupy1bQGSG66O15z5EFton9IFQgjSLfmOold1M
6ZCNLPMgmQder2PqVYbdcvP4Rk+ptq2b9DDWypbb3drXejPKr0v8TVZgaIiGtVPj+mwNEJiePtH4
m/o/Jzdu/TG3/79/1f+pEbU6Hhh9RGU438l8rmc1kMNNtHT5VuWMBWJRep8me5yQuiiLk2kmKO68
e2NTY4Hk4REY1JQW4a+4aK2GSun6Th+ER6fxUKgHlUerC1ml+0PJL3KdYlAJhgAre+mUgpdu1rg1
NGQFBWtZY47ZCrpTqUlEpvmc7ufBUH3h0oKuoCscrKTW/70//Eoiz/jYrFEKAWFH0+V6bdtyRmkf
XwB/cBJT+LEWpj+9au7MQxq7TrbPdbspP05VWqP2WOs4znij0XzObb15ENTJaDkPUZJvrMpKTsFZ
AMwTsgvAqmXiVdRT0tWjge9abU0Cx4FSe07qwPnRdRXuEPSePYTBjb77T6ss+sD3F8Vc+Sa0umC7
UGeDTriIt1zioyuPrNeulQYVaRujbLTQL/dHWTsWCC60ByHzwL5aJC5R6JhjrNB7cNJqeqm7AneP
fnIP7ij+uT/SSlYtjaQQi/tFW+LRsPjIbCm8kizXB/fQfxgKEBt7jWaHjfBtZn9Hcjsp0UgNh4uq
8uL2tIGWL+aSG/flyrrCk5R6Bhzxt32CzogNWDaT5+MwkL50qUB/birejc+3mSyXCS0rhIB4Fl5P
trbRcxtqzfODIomDXyUSoNgTKrQbp4RctcXWleh0eBa0GmTN6XqgCN0xwBVh4MM0KAMsTBSjOqCV
kn7JssCOH4Ykq54NrVW3Kvgr5yGKkKAnbcict+2Pqab9joEH8Zml2lPLaj+MThQ+myHC9sXk2uff
iB8JOgTfx6rSfL6eqVPq5IipRqnENPrvqRuIZ7uJXBolNBCiAcdlKyZHhfPqnZs0yU+D1m4Fz9qk
6SEQP1KyB6vV699hNBE5R/GW8lBtpd9HLAa8s+3kibdDCh9pd/7DnB7vT3xli5KCo5lA1517dXnx
UPsYjBy5Vt9tnW5fz1G8M0pPnJJ6Kn9jKMaifiOPYbLk6+kZ1tQVCLVwx4FmeM1iz/zZcDhbuyjH
63UjcleOVwCr/zuY3KhvLnBVHRC8nnjF2Ji8mXuFLPx7N2cN+hyaWeyiOdQ+gvhwUWgGJjz691d1
7RjguSG7+yYfdHka6TQgTW9SXF/Rh/IlNtPhCbqAvpEyr307qnvyoEFEjG+4mGNKPiG6ieN1svCh
N+JwP062eYwq3HPePyHKpfSRQYveUmfMKJxnNSPrCrqkuqTBjO5TYZS/MQo4TPnElt3cG2RAm0C0
K1Lbj7I8Os9pXh7muBIbcbjCu3FxXeBYQcpWIu8XgUgVexSzjVtDWWUCwp3W/DEZiodLgElhz0zt
vQim6Cz0MT40IlB3Cny3JxBkdC4x1zmoyqDtHKeqX/IkLLHHSqyNL7t27lIspPnLywsBksVvGPQy
VYzgvnqJ3u3VMs/QoziqBX6Fo4ZBwv2Pu3p5vh1usVkgVOaxGoa2L/pe+xG0pvEvW7XPT11ZD/Y+
r83Uxyy7RC8/M8UDCJrePHrBXG1hQ9YiGooRh5nsFJMVXUc03kmIfdi97StD0n7zIg0BSb0KP6RW
EW1EwdoWdUlK6VVJysfyNOLLR3bh4ns7qIqxB1oyH8II4OP9pV070qn2e1SrqMLfpNlgqYfY5Zjx
IwRVEY3HztQAsUWZoyw+VmYfbTRtVgLHIAAcBBsQM7upEsN8E63wcNZx+rl7DHo0Geo5V15YgXE/
WlYBiLX5jYOd/jf6tigRQ49cPpb01AtCV2FQo80CBMmFfhhQIvX1zoo3nLRX1hMiAugZ2UBh8y4j
NZp7NDUivlosvD12tPGhF2V4jlzU/WHytYf7328lIK/Gkz9/c41kajcnfZI4Ph5xMeLOeLk4ZTPy
QqiSjTtjdShaGsjQwZAhhbweSoxO1gG6tf1cIP0Vgnv9MFTK8FraW/Lua4vIZS8pukDFyc6vR0IJ
r6lAd4WXoYwRAcbK61g3bvs4D26yT8BgbyRX8jdfZJEGGBaol2hASE7p9Xh9nCsGhcrwYtSOk13a
oC9ek0LTyn1a4kbo2ggSHqkIuVgUJDgHIj6bXO5/x5XdTmkDiAYNKhLaZXWujUaV+9cNL51ApdcS
PP64g6qN3b6SdHB0QUlGJUQCQhbRYulZnFWVEZJktOIJsZD+2XZn59mpbfspDFqshVihNtw5LQJj
92e4VBWSBUjZMSFfJyOgJCe/+ptQbXnP58pYRJfIKb2KTADwNS2h3DWfumYAZ6xVJfVBdMOxgsDW
KQoerKyn3dkrucDtIOjMcz3a5nySog+zNDJxuvOAj1p6sFxRI8eArjS+IYNZbfEI1hbOgljD2sl/
lk3tDii5ISwPdARl3AgRJMU5BV0UfcziuX3wVBBLbtpg1osD0fH+uq1tOy4B2k0S3XXTUgycMsjc
dlR8dBTxWupm/Rzk1nhIy3HYCMK1fQCGR8oxkEXdvjHYdGpezPGl6KLUO1fAPuY9cOes/cvG3uIv
tze076NiAkOJI9N9SjVeQBsk2rXpIkWmy/ccHZ9luwvF+LY24y66uPgbHT23DrDQCf9pJozy7i/s
ylUEdICnjC473WjNXMdjgjCjaqKb6tPE6+xdFIdwpWKMCed9lIOQ3PW21w7HGLx5srEPVw446j08
oKhuSBzYYmgdkxjD6BvFxx/E6Z7zHk+eXd2XvPlLfvZHY0ZdtXEzrSysyaEqca2SorGsdYxRrAsv
SRUfoDR+NG3xqmb5a966/cYXXFtXVpMEEEARegDy52/2OeZlnaLpZeBnWT1GO1XBLWiG0PlQDU5f
73rwBQXQiTLfepOvzRBKI88APiedh8W1Mala27XZQAc6ayP3kAqlUFG01RJj54z1vJECrxwJAAb5
erhnS7WrRe3I6ZSMq4Secz0KPTx7rQMn1Z16t8XA06pL5L1c+2fkZOHnQgmbaSOEVoeX/uTyXUxf
ZxFCqdJHbFcXMzlNV17xr4PUEzoNPpoNacb41EHnLX3EI0uEQeehV77c3z0rZ4WUwaF6Ty+OPbSY
PlpHpTbVSXRJsNLp/4VU0UYPJfHXH2Z9gP0gXCcp4ECkiHJ1wP/FTvMa8RuFfYn5B41qYw9+g8cD
DVdNqQDTpIxN+Ji52BfizAFfyAnzjQ20Qgx3TZeusOQ5ENnL52xZuFk6Y2Pg1xX69M+eMEL1hIZJ
VFBDM8xLifcMLMROaRBIiGw1b756OcL+e1UPM+dU9XmdnB1Ikw/WiK3QIxrS08vY0d/ZCM21jcCX
4Wjjwr19pVj5IFSvDhUg1QNiyJ1Iw79wTqpN9JBrRJPuR8LaYUYQ0n/mMOVjLLZdngYIaaWgFKPC
5mFkVaW1M91oNi6hIcIfMftnOt0fciVb4kYEMa7z9qQmtDhiyHEQPUDv44KPARbawsHcd7D14/1R
dPmbL/JCEhVcrT1QX7IMfn2Spe4cj6VrkbHUbZT/W4WpFj82ljYhyK3P6biLDex3H6bWK8Zzpzqz
cim7wYLiAoIruYS6kSVfK9OM8G2tjXp4DIq+e4mG2G73rdELaa+Z4BBSQPqeHjBUFvUfMa91+6dC
FoaBWI5FMurhU7gl1rLCcYDmyaYBqks3+Gb7DqY2pqBc44viZYZ3wW/CwetK4l12Fc5R4XOXqLjS
6Niiqvtubljh3DIb/YS5WvYivBT+2/3VXvum1IrYy+ij8kyTQf3m2rA1pVEHw44vmhOIS1zZYh9l
YPruj7KyNchrACkDXKeXtSxc4ATj9rXtxpfcsZIHlXT4Y9rOOE3Hhfb9/lCrE0LEiL/R5L3JpuY8
wWtnZokxqhrPI+iLvQYHcWPZVm5b+WezzeHMkCEuYjRTq1Slahlf2g5wt+LUuAEONWCCUkAaE6be
PodaJM6/MzcWETEt3p/Lt2A298iCt2xAPdTCfOdNppIccCnMNtZw5ZYD4CkJBkhPwGuQP38TFMHg
NqUdZsklDTGSPDBHipSxoxvYoqRFMJ6xbovFC1X//hXpleT9qGjeO0wQZw0H7anlQRNWM8bqKaIt
5lTzLMPAdF/llXgpajXwC0yA/fvrunKWMlUEh2CKUBxZ3uoIP4SCSmp0ya02Oc1gg31zFsYhnqLp
qzriI/Tu8ahnojsMyIDG7vKEA9rlwESoQpwYG3HMosTaDQkK9sg3jT4Wrb9xMyEuDKfXBWR629Zz
jAG13wATxKmvwYO0mThNHOUnOKRbDJWVnc5Q3IAmAAME7BbXEkd3MkRVGl4aHBZAy9n6Y6UK7SIQ
FbvcX8XVoSjXEqoSiLJ8SSCpquE8xOuwH6CczkmDdXgVug9K3g0bvJuV7Y7wJjVBKT5IU3Zx8834
KQ59l0aXGSHg4hE7WAOfYx6ExkFUMzTjKUoSfAPzdo6+3p/lChSPLhvgMpqy5Hw3walZaYVTlRZe
yhnBpzMgEticI56T/zZRqz+mI4nnqZurwDjQNJ9QAwYAZ58cO46yvZ103bTHnsv82jeSiF11nfPU
2fyHo20l8UuoWma0kaSufRhw9hosr1/wp0UMpBCUQLX0nj9UVrgPYe/5VIGyB14+W/qCazVqChyI
ZckW/i2FSDGBQ9DU9SSWWX+J68okES6HY6+HJQ4BUXQc8mY8VkEcH6o6UvdVG28pJK8cl0ig0DUn
9eNGWB5XTeMOeDDUsu8q+v9KLLQeEMowsaiczf1kxsMfrpX/DJKq34iNlbuO1x71CYCjPPmWCMA5
skoEc2n4pn3Q+uiD2B+dcdiSHllDSpCxeOwzNM9veVPjJDpjVKHtkW6nBUx7BV+5KW676KRjS/Yd
GEzytc2V/qvV9vwPaO0XvDWjsixPyhyl9tlpZy/ayEZXDm2KdvDQNUR1WH/5VHpzSWVa1kR07gHM
1nX6HDvh/B+OATO6SFO0E1Mgvt3fiCtfGRgaC80XRorlBi84OCH6L/S6hpq+i2f/52jxh6i2n/Hf
/Fprxo+yAK5yf8yVc0eyTx3uYYDBN6/dZoAZUKcjKOTQKL83QT7tVRc1wXB0KNPO4l81tc2Ns25l
97J1eVhQupe8vMW62gYm1qS+MC685DuVpnaPVzy95nquD/dnJ/+kRaJPKigR3TS3aRUskii7tmzU
ok0a27HZx3ul1dFeauxEjHgHstt2pd1a/aGMtOrvsJ6bYO/ltfJ+OBx5OKvLJ6V9tnxHlXWmYD5G
QUETip7vnFS1XxrHCmAH2W21ZfCytrjoW8kmIzXnm0TYakYgrSbFEiwHM5AoZfiltqJkHxt99TsT
ezOUPDze7I8+VvpwzPvAj5ukOFcdpkYiGU6Tlg6/sRMp6MCYQwEJouPidsSZRdOToIM4k4/KReiR
+jTXHA7uVLZ7d2zM8/24WV1Ecm5iU8Jcl+maMAyKaVkV+IaaooSHyrPaHfWmzX8a2qxvITTX9iBv
I6n1Qo/7pncWF2qlNq0N4cO2pJ/gGOfJC55BVnrQp0lQYEl03KNRoIi3WtJrEyUNB5zMIS/bkdef
0DNGe4iQLvFn3EiO0kzipcDyeW+UZnV8/5pSwaOt7ADyusFkYatlT24E+akqw/nU0WfdN2ao+lrn
blWA12YFPpgKCbhQ0EqLbd9GvSrwCXT8tByyj7mqhey9ydn3s8AZ8f601o4YEifagrLdepNpD45X
pLNKY1CYnfOxQjbh0gWm+gl8PsoBWjs0zzyzmgvs0uH7QGtm6329dmuApbSk+rFM4ha5UGhiWD/k
Fg/DKAjUi15h53maKZv8VHHf/q9C2Lo5YBJpfCVbyLbwfGtL7f0Sr6Cwz2+wDCB6eLQdPMd38in/
0Ob2eBJugzUAGPKv91d6dShc2dApZrnNZZPLKasotmj4+lixBac6MeZD1cfpg9rov4HRhlBJ/Z6B
+KbLI9vQJ95WCkM1njs/CdtALgaQ2z6qkhFf13orYFeCiMWTYBpp8njTHAmtpOji2XV9if5twH5Z
82sFirGmElWG3ycMrmgCFwgr8YgoHya9iX/eX9yVRA9QAlcyp6ykPy22zBS29WyUAId0YWFI17TZ
oUdE/3h/lJVPSK+QPiUICzhPy3ab4aKFqEfAtbvRdU5DZUawCPTxjA+pvbEvf6Wmi7uftB15X+gD
K/oTUY71q9V5nt93atr71hCnBtZz9Db+Rjls8L5qIgswhOi6rP4ZKq31NI9m/KKJwBBfZhNFnqPZ
C2d4GRAtGk9DW03ZF2XonfqStpOjoepUhvlzrkX551LQd9nBCppf7L7plP001On81AtN/UwDGJdy
Bf3w7jxPwfSvlwjENuKg0Y2TPuCE2IEJLfYDJmzxpczwEZBlZw09J3jG0cM0BLvay7xvmjNM4yfU
+bxmrxuxqflF3GSftbnBuKKBOd4f9MYr/2vMLgPkLBrR7pO80BG6s+P2h1JWeoBUWkcouVUT/WGn
7jTuhJ2axQW3s6qnz2AKHIsLD8sMFSt7AEgqbTIM/IQ1Y5Dqmi+JNyXpV4TyDHUjNlaybQh+PLbZ
BQTgcntPdT8nndxzVLWU/TAk4qIYCWpYhTVfer2w318xZDwJdELZ6FYqJCYFDSysVYkM1flUYvLx
0AqAV73qbeyttajnDIRHBVsHiQP58zd5Utsj84LcbHiJLDMtT05XhCGGgqHbnPQ4KbYQiCvpBDef
9HCAu0WzdbmVK8AOvJ0VvwMYdOJ6DP+0prHZJWg4HxIcDw9UjoeN7bY6R/5UqSgLtmm5syu7xhZG
hYJf9ENz4eMFLwhp2R9gO7fH+4fI2mEJCR2VXIShaNQtLrzGGc1paGr6EgBWsFBz9JCihVXHNtI9
deIejGwqzT0OaeYDdCsU2ZLIMSr//m+xNmFwR7LlCu/45t6Hn55DlKBaKKIhfAUtW+zNuXa/5Ire
bETqr0t0eZQRpdTOQcyCTV7MOI9rx2iR2PZrEsHpc+cV5V/0Qx2xE1lsRqcsm4fp1OlBgWF3rCRP
YUsDbZd0qf0tRZT/Jc+E116MzFKKA8ppNt1bC0QTFCTFTD7hw+0Ve0y7nHinRF39iltw6u6HplWR
IGtTJd8X9EZ+gN1IvpCqFsoJRrb2gNlRFu0GVE4e6zCIf4NtJhXnPelXASxzGccjNTlFs3UF6Zv8
NU0N7ywmGx1mdTQ2vuXK5SeFOBgHvW2uYLmjrjZoonuoNrBj0jZD4j7n7C1FvPEZ1ypJlJppNdKY
4TRY9ihKIUyvzk0+Y2yOT1VpoI1hSUFvT2OJk8I0/xYQ8o+jnX4b+ihGtUj7eT9qVw5ZfgWqSIB2
VyRjtI5CZuEpbFMkAXzFTLNhV8ZiPgIU0k5aWoQboIGVbcKxR4Gfy96U6OvrpW1mO8WfHPmRFHj7
rgj6bG96SnzuFO7e+3Nb/YrkwBx7v+pki11SzaORWJ2h+BauPz4SX5M/eLW1AXRcG4WHtQR0SWnV
ZVEoLiqsYoZA8ZvQnPBqARivt2B4789lNVYkSA41VUrqN2/C0lVid5wo4KtB7Vw8KLF+MRrmh96m
8m154/wfPWvV3pm9Zz8ZuTVHBxBg9qf7v8bKVYKqiosiHic6NYzFVYJDe47FUExZPx0jf4Jluu+7
OjmSmiL/7I3dmbbhlubf2qASqwT8AGw5bIzrkKnoTOVmONDljkIE2FUleDC0pnjOkPLEQaGo/tC7
qt2oMKxcKkjHEKAcBNLZY3EE1E0V2+OIukkYxeKLhkLpMWwrQIqzER9Gpc4fR9jq+2jk5tSK32Fg
SLwJzlg8cG6rNipCVVKgjX1Jk/O5aEVx0DzxM3CpNErS7bu3CnUNwB3g0GHi3bS/Eq3VhK43gR/N
jv6nY0yRpLtOG3v/5mUqWRBSxUUCnflbbqU3x+qkV23V0tXwPdG4n+q+Fh86T28OXdY5L1VuOJDw
BKBE8EvvfmgwNKQSKehIOZmc/npoPNOCBFOHzh8xUlV3sx1VfzXBPE87p7CCLZ787W6V+uE8vmlJ
0a6lLXE9XDi55gzJdvCTsQuHXW5laDmy8GX7Erm9qRw0QSF0PxcineAbikzfZfpQkFNbVpJs4FlW
lp0HskfPkt0j1Xquf5kkaW01TIqeuRfoy6YA9/NjyGrg0dy531y16sxT2BjOQFPJ4jFx/8xYGZ6K
srxgSI+4TRfHcDcjqTrQ4fdJW4x92VJY2rWz3WA8HvdPTQGqU2SZ86B3+df3jwzRWb4suctvmhUe
tkkUWeqBCyCoESoR2aNamNW4M/NiOGtz6D7WddUdgFYHl/tD/3ItvkrREH0C20jCTYuIdGURAciU
YQTiWUTA7PQPad2a6WEqAv2g99F8HrVGeRJJZ3z3pk76SsfNKVGNYFfZzSx7mPUOSbzony4otqR/
bk5TqUbFhc+/QA7ZhswI3mzC0oAYHSV673eDYn9xC3SwCjE7ZzgI85+1FxmvnZkNr/eX4ybNoPhm
UcyAcc7Dhwv5elABuCa0Gr3zRSZU9YjGZeY3ThR/GLxSqU+QFc0t37qbe1nW+0xUzujYSD7/MuoR
ddeTUPS+V/DutfR4OqqUwY/3J7Y6CtghFDG4LG6gYm1Tm0UQNL1f1531N6L/4gPlhS2P7LVReKNx
C4EXkD2S6+WrzMwt6piiRT24ForNY4kvj7fVKVgbhYa9o4KSRT5iCXtrJssUUz/0vtkq017UU3QY
nGhT6EUetYudQT8b/yoAXRq5/CIDFBWVChutAd8cHPfc6WVYH4rA1j4mYWXFBwE43ttRALFe5rgs
P2L2WboHJLDwVphE5m5dfTehCXsDHAlS5iQ0dBTk8fV2Pzhw+B2tmqU4QarvjIKqCyrkahntbK/U
FRrf4/TvO6NGjkl5Dfs4aJ43TbZWlFHfAADzFdLTj53ZNi+5CIaN2FydGWRZmDDc61xI1zPDh9Ky
EF2dSWHQ7i1NPByTLq7+oH2rn7U48rao/DcnPf1wthp9NZI0sqbFLg9HhLj56pM/Z2Zy9ICzPTlF
nXwejUjsRi10zrpWVn7YxuF7O4hyZHoJ/MUdQy35eqp2TDMIFIjqK0olTmZuxJ/MiV6C7Snt1sEi
/6yr+JVjcZ/x9SQodvk4dA24mq1QZh9os3msA296ams7+jzUZr7FdrxNJBgM6Tt4RiS/ZDCL03qk
Q4j2HP44Q6ZUX41Bjx7JR934lA917+16EyGyXdtY7T9D6Jkvbu+NH5KEiuBGDnFzNtCmkZJfnA3Q
uWjZXC+wG7aix/tk9vVKLz5C1mhPIMEQjH7vxtDQNuKFr+v8G+bK9TB93pZW4hCyBFiQ7MIK5Yu9
p4Xj1tt7bT5vB1rcDqmm50qVGbOv5Yr5mNR9dczT7N2oK1btzSi/cKdvzhZMRskPk2n2IRs3u6jo
50/CTP4J9Lk/IEI/bmRaN1e7HA4TLcn5kaxSOek3w9Uzeo8RMhE+oljzscQ15RKb5ngekrnaFVID
aMgpCv/GJ3sz6GIli2LSrNnsZ9+1Ru2M8lD+EFaDvhF/t5tOo0DCvpMFYYJwcbSk+OuY9sw+wOh6
+hjpU3VsnQRrZqgOG0PdhgYJOxIdUDGRkblRRFeUJGobszf8QkmjgxmB4DG7Zov6djshOYrc0lSc
4RgvTixZsQRziGA/dtXVXp+yYT8Yo/gcd1Tf73+h23sAwAqBAYMA6OjNUzYx9SxIY9XwJ6jTOxdr
5+M0N+6xzfP4MIDG/Xp/vNswlD6YJN6SMwGjSb8Ow5boziC7Y1biZf0ZR7Hqr7JMEPANRRgfkwwv
7h1QVnWjELO2orJPgCwgX4/60vWwJRRhB50I0wfIGR1A6vX7TKNZXiqGuhHzaytKLUbCKVhWIFjX
QxXhlFQqXmV+laXVJWq79DWs7PlpxsLkpzdRst04F+Umur5zwJqRNHEbcPPcaC5bKOjGIoL9OeCL
9gOBeKd6gOwNIcEQeYksMkYF1jmrcwz6qPRfClMv/7n/VVeWV/ZzyZJIJ8h0FzdRoA9NJuICAa4A
S93Oc3B/TAPt6LrJu3XS6ImwOwhassPbxu40RXSpQmjxc2lEZ0hx9mFmbY73J7TyEaHGsCkAqFJL
X+JGoYBaec8xSrZSObTmLKQ0hNUdII6KM+Ya2JreH3BxsNCJ5WJDu4QcE+QPBZDrqHFAARR0mLIL
lRX3yQrQrG7NaOt9tzIKFGhuFhAkAIyXr/2s7vAxbbIMvk5avOBDWR/m0t0ieS72uJyLjn8eZRwd
nudNc84xqzQVQD8vplZ0u6xLtSOiFn87vTaLnTmhPbMLQUJsrOBiG/waFUAMjzpqyPRxFxlt17Ya
LIs6uwxWXPyJOU3z0Ac4tyI+nJTerkwrSSPuYlDjSO4YH1OXftrv/A6woolNyWFYQi8Vw5xGLtXs
goSz+4dlkHBhdeXsqjBI9nY818+K4lU7e0ryb5lZi9f7QbS28Lx1aOfxmOa9KX/+5o4XGa3fvqzL
C21mZC6nwfgeOHa1Iz9r97qiF8+Qwzj13j2qAaUe+QD69KjwLEJ3Huqx8aaqvMyQzT6FraqfK3ts
vjTq6D4nIv0Zg8H4dn/MlUAmvujYOzS5bqs3Wllk7Vz3xcUrK+NDVSrVLlLU7H84O6/duK22bR8R
AfayS3JGGlm2LNty2yFiO2ZZhb0e/XfR/040ml8Dv0CQAEngNVz1KXe5fX2UC1sK+AEPsE2tBsT9
WZ0GpSYAcq2hT8jvht/DtqrEYW5n0dwS2aB2pexc11gb5ZUfizpC3qTps658fP1X7PP3n/t939jg
2CjtE+nTxjpvbc1DGI34OtenvZjwNXOnn6tevdgoR/vT6yNdmtU/oEMiRC7y81eysJoNy0JVn9os
G46RzL3j5izi5vVRLn4Pd9yfp4LS8j7r/9mlRV8Wndtt+tRXpJ60ILu4drKATMX4S7jTn6nD3oOS
AkSf3RL7+VC959WVxgrtFASL/Xl2JIzQ0eDsvkUReI+A7XryT3lVVE1KIdJTf380KM1QyQCfG1Cu
P7uT0IkBSVsOzWkbhZH247SeMGYcD3PtqhQRbyKeZXCuxDoXVhEQUuCYVNF3Mf+z+Z2rOsfQa6pP
c246Rycb6zha5muejBdWEVYMPZC9jw9+7uzTHNT5yfUzfSos6caibJqbxrFRoTOM6fD6hjnnqe3L
yFgURFyS6n05ny+jkNTuTYPT3rdFt9w4Xdb2MW446r2c8aE7NgDP73O/m9Z0Qg9H3Nsw9oxDtwbt
jFVvpK+JBV6aYrR5cI6HHme/kHdcVJGPm7Xy8dOif7b2PECGxzT0Ss52cRjeTxBWFN5e6JqOSy9a
4p36JNq+e8xnEZxwoTXS16f3rDLzZ3b540Ek7n2QF3iytpR2t0StPnlTJJxYU8z0U0eNlXUc8mK+
c9cCuelqMqqb2kYC8srqXvjIyCUdoB4OBYkN+3xxI0zecqPfutPS+s4nw6vnOysa7StTeWkPIcJM
QL6LT1AmPRuGTsNMXqK6U2645lNkdNlD05nBjdFZfdII10ga7POSadqGIw6OUWKLpf3kGUpcSSEv
HBx6tBCm6VlapCNnd1K5jJ09FHl3AgWi302+p79QJmpRUcynKzftpakFc0K2CpKAv/af8p+btmrK
bbEqvz2N9LQOk4Y8xx76yxbsDlYiGN91oCCdEPmd3QTQnTODTFmczECj3irZaXzNHE2cUZ5PcxeB
7t/ndjb/pbnwn5GJdHZsAiTgF2B5qQmFqhZiIPXK/IMzwPuGnjpeIVK/mEW+D/AQDwjFWOLKswXL
om7QoSUqOGTBGGtoj7Fe22tn/eUG3YehWwD71SFBPd+gSuYlEWpWnvKp5YyvChJC7HUqat5NQs3Z
k10Mm3k3z3bvHCdzKgGzK08bBzoAmwjpIFaVfXr9ajiXa/kzw3tbdCfkkqCcx3ZZo3s7KPrqpJvV
WXi3TMLH1c0VvdGFDXcwVbaemq7egrgIq+inQ/SbxfDDzOpNVpR7I2sQIjY7TDnjxXf6b9YKOemI
o1zxqe8aoRFEEuU1psqLQ8ZkogIBBh3CKCHG2Zq546QLzJzECRWY5U3l6/K01BKLSqmiK8/txaEI
LkBTIyHy4v4yIprEKtrECTaSuN36wo6XWgS35SafXl+NSyPtfvQkvwBVX/Btc1UDYcuHioOm/Hhw
uuEks8VBWEEah9eHOnf2+rPw0F1J4/ZCFLfm86tjQrE4x0VMnIg17V+1S58M6poTPRkwulZ8j6X6
3rIG36vKFNWdD+s2jK18NL9Bcutk0naj68QtYc/41msm73GQg2ccAlkGdbLYof5hZplrxVO/OJ/r
EEPW2JYKtOmcO+u1r7k4cX8q86CLXt79dguSn4Z7dQpmXMrAEFdxa3ZtMtFYuRLxXbosSOER64bw
zVk+C1WwuSw0uOXq5Ja4AG/jWt4D3cqPry/PpVF4ssG57UZllIyerw6A3CGSQVCd/CoK06pA9qgu
Vz/9+1E4+bzNAF1eWhhgYLtRzB/Lk6dWL8VzzjnCO/xLT5Z9p3GDg/3Ywa47a+f5t5TwVYoaQ8vT
LOz8/RKiyu35o/r7S5xRiCMBlIPSP28yr4Y/a2fMGcVcuwM8JHFEJ965EmVc2Gj0QaiA7aLtRKxn
105nRDXVP8FdoNs1OAS56FFeXMJQx36Dg8+VbfAicmPqdjbJTmwlhjp/34UqkGActuoEPGS9HadQ
QyKRsPIivIK/LFaBKLhZOf+YsrqWWe077FlSug9N4u39ufZeqKX1ReDvBZXqVEedk3ZO3hown6zN
uV0wsX1rFcv8WQN1+416cfCrNb1fr+/NS+Pvks0eiTkM7/MT4Gee0LqLxGnSql6PRH1hB3tYjuHJ
j4TIcRBsu8ce+N144MbC7MDZQlFfCbD29TyfBcRnAS0gKPgydJZIhDpYsIhTYU7qxll6LmIX6NaH
war0x0JUpX3Xuv21EvOFbeZQqiX9IJJkl51tMwTRZ9RvPbxJZ89ZkyzUrReXVL/B3kJj+PsHjiSS
i2YvKZG3n8d3TgAaw9P6VLezaccW9tgf2rDNfy3O6l8L6S7M6LPB7Oe3gXCz1vO6jIx9FOqNEVZ5
ik6/GffVk1GZX+vMq68corNS737/IA9AqwUlXK7U80M0lsPcRo0rTh6K0VMsZDV/6jVqw9hQl2a4
Kymp5e3ru/ecw/xnUJr73t7opzhwjnSte+Q8J+zuTypst0d03nOkx5b1Fq07nKR9PR8nvJPTpfIt
vDXrKQH/0B2IH7sf/aqv0V8uTToPI7h0rNSARJ3Vudg95dLbIYGFV/HB5jTeLVHY3I95UaUZeRNw
cYHV8euTcOER2y9KwmpKtqjcnj1i6DgJ7Ru1OGGMvj0ONQCw1jTCH6+Pcml56cRAIdwFUvzz6B2J
HmzVBwKZrQiNo8ae+ogiQfuxA33wQeCVfuXRvHQ2OSMcS84LR/3sOfMHwvM+MphLh3rztC31wctH
LGp8dU2c//JQxOXUQXl0zpsU5uIvGGcocfI724u9dvnRuNaWrJF3zWDl4lJBewEkSIf1xRVQ9aVh
SED7p2Ks9L0ZGPNdRm3tSrn1wnO2K4oSRe+sshfCypHZ9WMwk2jhbL9NDzrr8yVeonJrDyWq/B1W
zLljp1G2tMGdLuri9+tb5Vzbaz+V6HZwEyCIRGx1njVsbh8E/UYoL3SImCPIcfM2N9AaOBlbJ+av
jlUG8otua7ydQ4rqc1waK+rz8RAF9dNaVr6bVk3V9cnmVa4+aOw0/WPURNY187ELC8IvjSAH8Aa8
5D+BM9ZO0XF2+p6sRshSvaG4ceXoXBqEfUxbmF4mw5xt5Slzqf6Crj6VtO9vSGxE7G1rc6UecuGA
7rklmxj8OrXSs8cMBSE97bKgJ2/ugg9WtpYPvbeU/6xNKJ9aYvVrdgGXBty1kqgX/OlYnr1nAYhG
o1BTfjLquk2HEi3NYcnXt6GxfXNofh9e31V/QsuzIIFInd4oSNc9wz+rPDUZdh1zPRWnQbX1o+Nv
hRtD5Su8lJ63/mjN2VS/DTPThytIx/N2HreJ8r47r3f+utne0RlFWKV6b7n9U1XKUeACqmJN/UFN
TmyuIs+SodKLm4yLbck4t5wiP/hR6Qiq2qFDHQaOjxFrVVlGUne5QEB3l+A5SlPVxyiojO6uzUJn
iLtFVk6qqqCjaw3+Mjh21lKXf39HUhAnoOD9I788n5Ha1m4IjRUNmdVdD3OIgRJkGyfNhn69MtSl
xaarSizOsd4LVM/jCcl/mimvwg9YovWUaVt/GoZafoe7aCalMOz/ZXdRy0QIBM0oHvaz7ZzBq3BV
jrPrbI1BmtfOu9xyyTexY7vbNuOa9OGlM0rDk1o/l9fuSvX8+zYlzBHwDkayptmnpePlaYM5z5Wb
+cJLA04aKaq9Q/2yO22iQ563kW/cWvZgQu1qrTe96voPCIKIj68fl0sf9N+h9gX9T80SghjqzCEy
Sj2edYlrCHUT1IhR/Q+jwDSgKABkAhGl56P4/rYU086YyWXXxYK6+A1dvGtGoBceNJqGgA6RftuZ
zGcXqCyLReLjkJ+ywMEQRFjGATp4eYRWa98pvytu8lCaaS65817/vkvbPvqDynPhbKAN+vz7RnOw
4R1xwsZlLZOeI39TT9KKI8HnzpPyktfHuxBBUrrEMXLXEiGYPtv1EbQw8tAAyTJ3NR7d3gqPgvLf
cc1xmENDRUKcXa8BAi8Oups90BXiH+c1qoFmq6y8sDjNlp0dxLxNydgV3glJmiCdam+4jaipXola
LxwF5J1wxEQPDo5qtO/f/+zPoPfbzDB69G5Cbb1rhD+Q7AbjZ2OKnOPrk3pxKHhUoHN55jniz4fC
tdGfQsn7q8syPI5+JmNlqPxd2E6//oeRyPGAkPMAe+eEpkpHylMNimyh17ZjYpUYKNBgq9U3hTfm
NezxOXB1j7Mg+BDgcfZ4g1/oByx50QyiKE79MI73bmiIY4DnvROHYe5/7GfU/A6e2jaVuFnvfndr
p71vN6WutWf/Pz9kb35xWGgtnm3bvGmDtpaokZdW66SF1YobjL/G42w3+JlOkUEO2E5MhVWHCapZ
3ErZ2B1en/wLZ3W/HXijYM+RhNnPlxlWj569BT32XoxIqVXBL+XYPZJOwqOw4gf/wwZ2aPpR2QXI
T2Xv+XCynl07q3c/+b2+l9bLWEJPHIofA/joa8KUF25zdhN9LqrIFKzPmxpLveHyUjfGbanmOYGZ
192twjRPr8/gpYOygxd3dVZwweeP4Kpaf/Qk5N+lKfsp9cBr3a4CWlc8DaXz7fXBLi4XeRD6O7vY
2Xm7q5hNv65tGIfFNLVeooealcssuiBVbaXzRl5wZcUujQgFAcEtCl3uCyOtxg0W3hY47DAR0MkP
XTUCY6jy7J00/HVIPakC88qFfmnhKIzQwt9BoS8gqG1jkKjJMT9VZcUxVG4EScC/NsqlG5ywjLiC
ysPLOnYGt4jWHqF4p40RIIaPg/BNB2HtiMr88GagC4H5uFN4N6+v4YUNs7ea0deE8QfZ6SwqjGaK
S4U22ZZeZd0VRV0ehDMHcQZs4Mrinfv47JedvwMX9lYUrGZ/X93/PBiofm9rVE3laSpyZd7YKhva
VGmZbck4253xOZu91j86ylblrfY9o00y3YOMsbcMaIxZmeFHMyzoo+bCqW/FqKYnqfrKP1Ze5plX
AodLM/PfX3t2I3bGWsmhV2iLABxJ3XVCvG4e7BhLzb80uP9/EwNezEatHbem88RP9hX9O3rU1H+2
6ZO5bHVSa1rHjtG3D/XYuGk/DOOVld9X9iwZ20lSRJBgq8n2z5I/pJe7tu6IGQIdVY/DbK2xb1hF
MmKnnYS+NFI0MNxvLI+ZTmOkHl/feBeOMqicXZiBWuP+DD7fDFNd+MNc5cXJt7Wj07yTNE5Db1D2
Tb5gzBGvZjBey4EuhKGkB4CgCHTJSs7zeIUgGUBM3BQiwy7fWGPdH715FvFmSItNRInVwgIQqGDx
l9SbP0tMcEaURM+FIvnZ5y55UwkbDObJaDL/oQ7MhoZfYSV21QVXFvbSzEK6QfNwB+PRFnk+s8Hq
g9VTey+kyvaQvnWsG+UL+8ZvqFzmZrtdOSmXZhUuBVkR8ANIKWcDVqOqHBCC1anIp/zL3IsGwFVb
HTrPWoO7sh+jOubKjI5k74a6MvifP/1sH+NWSqBNzgfY9bxU5Y1WRle7ZWbHohohjhpum0p4HMWd
g+hJd8ireqLfOeVF6gykvHRBCtOOOyfUD0bRz095ZwCLFbnd6wcop52XNLmV3QXOOIjHLCuHx6gL
u7do8uKH2jRhsx270Kv1lRNx4aGBbgqNiRsSG8Xzzbl0ResiRVqc2qZaHjAZtfJ4xILq+PrBuzRM
RM+E/ISG0YsqE7QngQKhLE56Mtb7cERUSbvBNRHQC7cn0rFIZrAF0VI+jyf93ttGf/bVqfFgvaQO
DBR0sY0GhJxLWfj7699kX9iCIRpcAHxonoKgOnvGJkyeGrE3SzKnD/Nj1jfLFIPQsj+Wyp3HxC8a
ncds08G+We21qWL0OSMY1v2yyu/K9qrtyHeUMl2rdfzloPm2Je5id/I2qAP+gEUZKNCPUZj1N/WW
L48z1Iz5wTWLfP44+H4uElfj55GMbZYbdyjatrxY0yjfuPmoH2E2be2VhbwwxTD5ENEBekeR5Xy/
IISixmB0FNGyVluStdN84+Ru0ZzGir9fCYPOqdr7DYZHKuAfGD/wUc+H26QeJtz9mOJyssIEnStp
JaMyOxVrT+ZjUtiD+j5gntjcm1DHzZsmN6o59vOAAhO40j6MjamzRurzDrqM86aaNn19H1yaEhhx
4PqJ6RHCOLtltWmpbZnA2+sqZP3NZjway9rHnpR/qXX5ZzogjQL7hEcG4vtsqMGtiwJHF3lCKNU6
IoY2/MxUppPR3vTvv/8q1KPheuzdVfpDzy/0fO9uN0jAnMyhDo+rcPx0QOck8YX+9PpIl44R7xMA
OcqzSOqeFUvmTIxi65U8UY35LlUZHiLUJ2MT0ZRHN5qnBCsXkc5WU11JJS5cSn/cf3YHWUBw58FI
Nni5qTxms66H5uCsa/B2Bfz19/3bXRWGqgxCX6iGnN0Ssnel7rue7YFd2+0mjOZQLPh9GaN1Tdl9
jw7PXiWGoh7JywRE6TykKwczU5ZZ8UFhXtwVatZJ55ORleNq8QAZRQLFv356ffkubP8IBAQ7BDjC
S7xzNuwGKBPUmXLtesBQffamsjBsq4PyCojkwkbZeYYYKBFjvNTZGUo76riNxWlejGk7RTZyvXcF
l2mTtM4Cu2Or6mV5NwE19T/meWhn166jC1HO3o3hUuaBeQl7GNZOmXltQuAx3fJnZlCzx0u6qD5Z
vpRt3Ae++oRYF5VapP8q/4OxNhBtOiJePx49t3ywBzy8byYUGd6A8cJYtpnz3I1lBr328Pq6XNgM
JD00JnkRYQafF5XKwJ3GStBNawjJbpS9+HFtiu229pwtkYr4PiuX6QrZ++ISAdIkm6S+RJfh+a0R
NvVsZsEkTmMgnW9WVMuntdYzeblb3FT9IO4V88vzZnqn1z/3UjGJCINTzHNMxnw+NNWjVWMGKU52
sBbYeCuo2DFMla1KJFLsbcpLIyWCInWjk2kSloPNXehA0Z5a48PrP+bSmYACsEPHCQ5pVD6fhkE7
5M6BJ1Gf9NswJr+3v5a52+7WLeawXFnpC/cYLBlIMtRi9/Bn/zX/SXHJslVRNzxAQP8CaA49Qozo
y6V//03Eu1QjdvraCx2inHiFwuHIKNIKHgHROnFhrvqQ8y5e+aBLx4xglII2NOy9JPr8g3AfFK0x
+DDYvEzc9EoFZeIsRfBlEXPh0C8Y9dPffhwsXHBE4KkI5ohsno+IKDCk/ahSJ1si3h6HLu6GSC82
gxfXG1bwr492oShBJEz3k8Kyz3V2TkzRLmVAI+MeCacQVfGxrtCS1soTnzEVJ5NxVR+2yQBBsHmM
6rnI4yyLgI+vnWesNz4P8Up9OJ+yg579qjj4rTvrQ6vtIUPQyGndv14QFIuRZtqjDsht59md3aNr
opH5PEEn7w5ltHh3yKlgixza4mGIhu3KeB7T/fwhgyVMdxKMDtShF2Ye4Oka6i51dcqQDk4IO7qk
CrF10M4U3F5Zi/39PR+L6IMCKcUoaB5n7zPKYfilWYM8camsfVqME4Ls/i5LHaMiYX6qSdu/ZbJv
65st6MoxWaFrLDEc1SqHK902Im4HVfhvQKUvd3LJo1+AmLoRIdjFhMeQz3OeQnX153SqZl7jK7/f
fvn7aYj80dcEJkoz9fnWDTY0cIMWAFUZWN37jHLbjzkjroPqaW9+0mWe+y+JYwQLSkXcQCJwq49K
CLXe+1qikVzApymvBD0vTzAyNexvgDEU3l5olTOfI05z+1Nt1c0nqzT82Jmj6DCpyXpqxuXL65Nw
Ybi9cs+FS4z1UnO+NMx5llMpYc6RjxSolr8bqw1AU+RT1HG36hpr5uXjytElKgYQEF7AylQuV7wh
PLA/5VB+mAsw2YtprpD33RBr0HW8Re68uhL/vLznwTQjyI4tEQErPfXnKw0boIbDJqZTI8z2sIW9
3HWmgysP6X7EXm4pWqYktUQ58OfOO1++KjNzEjI69XnnFEcfFkv+Tq+Bd4is1ShiNWNunszFEnyz
hrnuD4W39EGKbMK0xio0pl+YsGh7p6X5X4fFyx+aTBbqndf2eKl1lprae1glQ5/Mellr2sxdkQPp
sfP+JlszxM7afFim9/2spR+XGz7jySIyifvwaKoOxfsg+qczpfHVbT31XvHK5pTx7OxrmOfFFvuS
sCoFdmj83lA2W1O9TfU7S+XDP+u6SHUfbcvy07OmqYIa4U06cQS8joRPKWSM4h6agQDG+s/7ES7i
hbKod2wHr1iTLQpW8R6lMvnJ1Ep8DSq7/motW9XdFLbsPxchde2DVW7bFstunnEDGjMh/kUipqhP
I7UhIw4jWcxx4+Hp+nHO9ICBCNxI4d7Ms0/rJDLGtfknLx1qhOvaeh8Msw5/lHPUeoeSOHy+sXFm
E8goiKG7Fwat0nsFXSpPR2+R4s2ojNV8A2jccX5MMiqNGHGlefvJjSZQ22qlDVzd2nSWlNEq3yrb
N3jxuq6x3kudtR+VZ2T5BFtkicxf29JG+taw29l5Wzk1vVmsgBfT5moODC27E57aAFN/2WEx+gk4
LL0Q7zreLzoL2n9DAr/eiHVr+2TcvXJuFypO060MJ/mryOzxKw1jIhUFnOFpNJHgvl0k/0MMynLW
aTWs9hKjsBhgHATmvsELr5jbBABR/jvUjeMm8B2rLR61kt/rNZ8hd6t8pmnRhuEHhI0tCSJMFV9a
L2taKGad/Dag6CoTO+yJyVceuwiMG8C9A+Yjqo1B81hbrDYJVEd2OgJzBWP+V5Yjv5ZYFmAP4Pj5
mqfg1CKZUu5dPmdrYb0jjBm+ASIa9KFoetEdJpnPXdzhdTfGPnL/MgkjpH6Tztv635xxL0VsUDyu
faTLuFwH/97QYwjULqDxqGpLWAmZiEiqrPHHZIqK8tHoO2R/PfSUxxia//hGVKGsMdusu895K+Sb
ynP0jaFV82N1fBXd2GK1mrTHN0MmESLEj+VQ+1VsaHtaEra/qLBJRNEl7jYv+NeanOzrhlPeXV0t
5XKAVYM3mDalI9PB5J25L9rWhlwiGveuoF5dx2Yz92/GslpB7gZ59mhtZvk14gmVyKqX+cdaZNUn
02u374VR9VvilYW1JpWd5T9xQiqMuLQnWSYClmUeG9iQrWkmAh3eNtawfHbs1nkfNdIZ47LOxedF
bN5TlLvjnGzt6r8bFcjStCjD+WftGqsdj1NN/bILw7qAwTU6UP/7pkLAO1ClmRb1tI5xVG+Twb8f
o0MVjl2G00RdPSDQmlt8WRm0VTr2tdemztqX609oexzlPiq9Iq3p/8lbY2jde0XL7GHLiihVMNRR
MsF0co2BHbpbMkzQf9Oa5p6KFdp9iZL9/MFw/K5P12G2H9zckfzN012qmi1UybLNXpGoaNRfS9HJ
39jmOtCGdWOxumseDOxCrd+3K672ibeW45cil32etEuuthj/Ew7I1C0DytCebn8ID9OrOOMyU2mP
Q212HArf/+yb1fy790P52dGjWA6DPw1eEvV+8d5rDD+/AU8OEWjV7Zinhey8EYgWhcCUgD+yiHLy
rI/n3LBv3F6o/OjUNJHiKe+7t4uwTcFNp+anzLYpfmmXuDmug8r5WZplXhzWDsGooxBrSGmH7ss3
Z9NVkYaUyrBrRQTuqTeKbExU6XtfqO91w6Ey8q6O4WVuvw36vDuNbQm3eLOM9QvG27pLotxQt51L
Up3MrbAQm0CXVaQ+eyaKLaPR7+G4VV8BWIABm/phWuIoMofveZ61mCfp2vwHv4jhiwRrgYRBb4vv
0lv99pAj6+fH0Tyg+xiUjJVUZblzLGCbeXGVlc3vuQRClHaeX6nDNC1BkLShKR9s6ACPFqyEJRmW
ohgwXSuczzC5qUGa5Rg2T9lg+gOItEn/s+0AE46jZXSHLddYJ9oBToOupQYzxelt6JIwKJbPDSwd
QlMsaz3cnjQW1QJtTfRQcDGw4q2zEc6kaIvGr6+3LTiExhyAwQkM4AvgVBFRddEPPNVm5mU3fd3s
jL/ALZkUe6Hin3hC2EaiG9tSh2o27M+UB+oWsdcZgN5Y186vXkXRW9hH0A2DFY5L3Kp61HhbyvXR
Wabm3hNFH8Ru3gFu4okUD6vdrU9uLbanWrbsVYTC/N9hRhx3qDfCae4OYd8tlUDzVXZ52B7dBdu6
OGrGYQVWiRxobFTKlfdOO7mnMh+Lf/KaawF3xKIQyVpN7VPvOoU4VhMkl4kyf32HFM/W0v5x+9PS
9NY/mA9W2GM0/Akjau8l1/xo5gfdBfPvZtocJLUh9lBNVj3XoNnX0VtIDlmeruMa3Fi27tvEyTxf
J2h+Dv96OpNevDVmURyrdQgUpyyPfkPi7rCQ5TYx4q3mtUwUMMACM9cSK1B60Or3WPrTRmxR1NSi
a+musQWsYEisvMtlbM06eijyAtEUc/WWZJWYW8Wu01ZfJzkW/9aNPU9pFqhwpapt+I+5Y9acf89w
NR0n6RFgoGoKQImHVbSsc+yOun/YQnvsk5WQ+UNmQIc79tz9p9FfsihdVEZw3PAS2dQK1zEETl2i
fAtVj1fX97Pui+3W9gYIJxefunWL5EHXAGBj3KTChwa9gSkNlow9WdvD0t8K2Gr/OtrQ74WhMdTx
lKvmJA/DRiRzFU1Luor91qKLsT4ueV36t5VdlW+RqsK+oseuDzyH103vBQ4S681aQ/I/ckuY70Mc
4ReCAms91KNqonek8NUj9hbkvp3bBirV3grUbTV2uATvzcqNvOWyOZilKYe4yU2eHRzbigBBHGmW
94aRN3U8dLVskhmyBe/jtDQcUW77f/U2VO+RSyP7t9wCz1hcSTb7dhv08iuyxvym97UXcV6G5VPt
r/WbYnWGT6apeAaR3Kf/oNu+zeLa5oZN8JNQ6Ay7Jo+/IQQyKWEA7sDvZv+bDCtOmLl1zl1WqXDg
Cyh9xlnHpZxYcm7wzzOKqY5zu/bfksuVSxwgYNukbuWM5mETtW0nS9FyL3bO4nkpIB1gRBJ1Bpsj
EoUPgIBw5giyIhOxMa+ZZvsVxn2PKIWKm7af+I/lFD3Ukr4d70yAq3A2R/N8Mw30DOmfSQKvCteA
fxvbG0uY+QSxwCkVRqWyt9kr2TqKX/jfLhlSyYX1UakmfzK8Mfoa9CaPfC6508cKm6ebuSiy7tjh
kok0kW9bHRXqxqhxsVl8gw2vDVoovq6/TpE5NVTuxHiL72uhb+VSOp9UN0qH/MMqnbjpbDCN0dhZ
+mi2hgug2wOjkdLVQPzQnHX24Ia7pXLh0ikGi+QhdUmGJTHrXO1iPha0agY0yAy0wxfoZWNs+J74
Mdp66261WxgflDIRKeoBqj9ZO0Ak8ToE1OLKBz4eg46wb7UyFvp3KMBiPbbM48eobFozEUM4fe9N
K78v8JJZE9E5sr0lT7aqBEoFL4lBsiMID5X7rnMzTW8wLKy7eTWs+UYBu+tjGc7jJ2RSPH616UmM
vlbf/C6aqrqb/WwWiQ4QK02Gtlm+tID2hriwen/GCNhZlqQYu2mIkYHJGhzHZ1EcrJFAPIk0mU3K
VrV0Qiup+1kId0KtKCqDKuaVMcy3lgEQ5A3JQSBjG9k0UqnJVh/asqz7GOkf+ye0c48QJNKIVQdt
ow5zpdlkLkYtc4zgR/s+B9JYxygPZD+c0Ro+b43qlnQh+NDM054JdGpRXTqtYqBwHi6iizOalqBv
2rb82Fdb9ABhgfd/89duPvaESW5ctVH+c2id7B/anpZKvLA1p8TP3IZhkRF+V9NH+tW5HhF2Yfof
FIKBXayNTrzLG5MG7Kq95R8MhVCGjyx40IlbN/2crkReP1zP6r7sCmPGcSYe+Wps1vgb1T4l4JCO
4X5Jq3WIBdHLP0pOfJ7drxPVZXgA7zL6MfPRNmT5kxRt+S0bWfQ0BCRb1FVNJ8gmpnaOq8LlEs4W
jx88zxaiLZIcQ/WUmDJneAuiwXMToRv5E/Oo7qebR7wa0kXgLW6LfivToTLcr+5Ibpa4SzB/JaHl
IuPCAicZcj3fi1y5ZbJa5VSkhHnNPj8KSZFhk+t3b/HbJsa+h9zSszfnO0RRIh+jnIYlFV4kO/hL
U/21zMr5lzcqoByVInWKAacYD0TsHunr2MrsZmqVNcfjOCwss/Ta8oDRfA95AZzlwKu4rN9UiQhd
PASdaSQ88NVdhhkKt00n1h/GnJdvanvpq0dtAQWqDeV/LiCKi2MzrxFkhLqJnDcIoJdNGvYqvwmz
bhApcWcDgMVap+ZGTcgzxEu3OjlxdlZrYCf2SOasXJtjrRaZmJm/F4xVzjOOM0v3L6a5oYjndSvJ
Aan9ycP+aH/fDHcZYh9okEi5o7N3S+uUv31/cKvU6w35YbLNUqf7pn5T46VC4N76ZpvAK/g/js5k
OVIdC8NPRATzsAUy07NdLrtc5Q1RwzWISQIJBDx9f9mbXnR33JvOBOmcf/SpdGgTgDZtUM9Zpsfv
6R4vc6Gt3dwCSYjD9ed0y7+uOvCkZc4ho5wld7sZ22zyckar+b1O93QrkpYEityZZ+d3z6Xxp9pi
+dkF9UHqcp8tnP2RjNiIY6YuL9y8lONPOVnR9kp/7H0SCWp1tjk5c+/v31tXit/IZKZv5C8Nn3N8
eMllW73JFBlh8HWu411xYwzjIovmGBKO/wE5cD6w4bAcd034e1lm8xQI/r25oBHk36a6oWfrPmxF
jkAbcNVwV0eFO232ped/e+2FkzmXePD2X9UwZK/VatqsrByEV7wJ08zNHALg5/+3COUNsobbta2O
pnD6JUAOlh6RX1o7iveO2feSDWn2aY845BzPxjbivCOmPleqyv4j82fqcobBeT5lcxX2Z3IR0rYI
0oYDda/s8MHU6D1Y8tOXPFSRRxt74ml9lu6U/t6qdv8MrW/uIu+aUUd16/6P45pnJTUR/8JsWEZO
SRSDde4BAfwze5Q+L8kxHQXhseIP81EW5nvqjHeYMkwCSrGgOAAPmKrbRh3gSHpyD3tpM9sC2bst
t0d8zEnGQhsMl5bNfLuZ6RhzMMVHjndqdK8f0a3seyFMKiQX0wQENTo1v347LXOfa3/suc6C3ab3
jrLu+9LMyzOWb4ahIxyaB4Zm1rW96esRlYReKaRefQA7cTgBcyFKvz5vFPn7pyHy628uvSE3o+/L
V3toTf9BRu1MXnnpJktbNYnKj3S1IwERaSqKptl5OxYsFcBlq7+f0rDp/xyrl326jplbevcyD0J2
OrIlX9Pdr3OVApIXy6KCt8Bd5Wdrso2S0zm1FvBZK/eWvXGxTKx2FgXtdq5XNADLdR6lxK7WoWLf
iNepeXKdrJ8KJrrGOWNMhO3ABxm9tk3sjWXvL2TpBgBcex56MYEnbbLJf3G/UtNXr8nBXZ+l+kfX
btWr3YKqKiEZ/P80f81Tl/n4CROvT79twmx8xqG9upH95LNCkjXkXctSlusKUDsP56z+bYhzrItB
Toobpm7S6aTY2v/zA5s2JTHikmvFrMGRRyrAFioRFj9VwcCdOgHQ6LN3ddjdmWNan52+HRr0gCZ7
UfG8cEA77gGwkcyBKR3Q1vF0RNLhYYDx9nJ3OPw7ucg45ANX8U+yXHCzpf06fHNCr3mkHmSLQfQ2
+ZHsiw4LNxbbm239mu+r3uM7Z5ZOcof8OPUglpZ6I+S2TuI7esy3L0U2G7UP6Oe+VLgDy9ShS5z1
gByFecX0yz8V2WXOd9P5D0xm+3IZrla/PBNgPMU2qu15Zoz9HLN4IacGMv49oy6uYSHXrSQPckk/
6a3r31a6FbgqNmJS0UGm7GLdIdeXLJNtw6Ytfe8UDscQY6lK3O8Qgs58Oxp26zyr/Pipj6rgjqDh
zM/TtV4+tzoa/jDB+V/BsMMFNPQIU06nAoJ8VJV0DRPb4c2XahTuPR5SNSOsruRWprZWv0Ww7CkU
WlZrQhyyWJ/MUc8/VrA2n+G97tSJWQBoMVkOQWD00ExfvTu5Gg6oGv6uc83x2YPZpqVNpcObd2zD
i+685guFDju2Py3r2+Hp7XkPG/uL5yN4jSmh+9OAcnb5plGHEo1ZTZ8DeRGPdS1r/3J0a/17Z2JM
i7nd4QGzhGUsPzpfftR2HX8dnef+XEdPfZ/JCvrpDHqOLxb94DN+/eS3EHWliEXcu7acQODG8nC8
7YIuDVUhQ6b/34EK/JcmxOhnP27DVhB1xOLKpOr/G3Zw/pIkqZhnbuElWdKgIzjP9bq3OKyIz+v8
ClFJyP3v5hnRzFm+D302F5G7bdslm0FYGFuk+QFx7X9rk0x+X6JG3nuTSLobM7huU3Zkg4SF5TLZ
ctMELi0oPj2J+W7D+q1ypr2Gh/PbD5s1DsfmZqlwkHKO/hudZAdOhfL5eYiFxM2mFyoE2u5cdYLz
sXcqtluC6iExP7zabyYOtTpILiMR0mnOc4nkmb+OqIF9cR84iDjeRCUrmFflrV9ICTlV3L2hPxJy
STpnvq8r28dj/rarZGNfMGw5t4HabJTvEh4xV1m3pTmjx/o54RoYc2wvKVhcyyyb97ACYz4pEVJs
Yjhh8gEBtoAyWXiwgtrv/9MADODZnosYc9bBeA7RFnpFaChdL/dmxo6LTYSjcXJ6VuJDkaqSRwCF
eylBT2ukJH3/snQTldWNHWLJnSuzrKjbab6zPvFufMR2bcuBAvNHqm+yuKCsyf1RbXP8paEvvo/1
yoxhOp7PBaXvDE4YyZDjSTsZfX39+OEbwsrzTSTifV2CNXinyCV8nZCSqfGcKkjvDzhr/d8y+Q5n
vE4XmlEvmrsuutAHoB47P1vYZ6ZhfvAEeo4bAvjW4bSvsvpcODtumQy34dwqNBRFHxv5LxRVS256
1acz+a0x0DNVdxmrs1yX90nbBpSVM7u5rIlZHjNj8ILTAr9+NZO9bmwsiN+ivVMvu/CSkaSDObAM
/+3waJXnv3Tr5orThEFL5KnU+1c7xMG9bJL9LVJe9zHwlEYkHU/2Zd+C+bdsp/jHCNEOgiZi1s0x
aJf3Hrm1fEjozZnZiHrLWjn5DM/r4LVAQusasUtwkIrpSYGuzt5NL9Ng7QBhoj0KgPbdXRoXNVPi
DzFgwazrE6zAmDDltDuTu4swuDs1s1exc3mBuFP0//Ffj9So5U66eW45c76+t04XvKQgp4wbSHH+
s4QAfSyddn7OfBYvH8nw3+GFtIc9kW39X2KCEHqFFTkoUBy0dwZMS5WNVlcckFPmiWDZXuLC8u10
ais+DqzGFt9hjRjDs9tgEPrXe7iV8xDy25A6V61MMhkDJYlcbPQcDsjQDBluVSyqp2gL3a1Y9yH7
Ptppm258onr3yzqQ8noFF1x141uWuFPkD9t66oOx/hgddLLAFzOQDjWKTVy4xL62ZbM3h7l347qt
TltwJFk5jnFqcqFVYkuJFCNlLDHjK46NvYWY3yek2Inli+iy2X4HiJC6aLPeTf81bh/BCqbN7N7p
xTuiPOH2bAqtAsYzk1Z9x8vEmH6BGKIMQS8sDlOspqGchmHawU+xbpwCb3RZAEXtksaV7Qg8ztTF
bt4LbTgr0k3uuA9/r1LA/zG6pjqqMBjcUzy02481WUxW2iAxOJhjqKw8RHxxPPPzTX5hYhi30qyp
uufSHn6usw1usraf/nbcYM3NijK3O6d2H9pzPE3Z87DqoSt5WYAQWj+ZGtaMuMtO0sMtmoslYkAU
AOzqfL0evdvaCpk8tiwKf6s+pLxuWoNf0jS7LNveG8d8I51FFlmPV4XUucP7isaQySYHDjPxxUuU
b172SCzHT0CPTT8eQODxKWSMafKqt/V/uPjq/eJB3Q33A5VHrARLkww/JBmk/tmbiMIoAQXD6RZp
cVuf12Ru5FO4q2rLa3sk460FTp/ZREOawnkvGIJBo8V+NwSh9n5ybLHRZAoXgsiFnZc47wV38NPm
9iJ6cTKCT4LcyfbNnDCP9m9MVVV8626DnJ+lfxWIdWm0++XgyuOfFECBv5erefNieNAMr7wLcdcI
1zsFHHntSdT4/YrVUJnOqTsO3nlK64XdlOcHKtWzhLgJooMN/09ZhXekUcXmPrsO3e/0hqTb37Z3
Fs0bzOGTd6yPfF9a6O2J7NWFo0267UxWbx8Ej8m2xeKObXfoCuwRLUC6tQ3JoRU3fvxXxpHKLkD5
Q130qYYfaaI6W09wE9mPZs8ctIDT4f8N9lBvr30V6+UkbddlsKqj0Y82XMktGDwp/ItV+2QfCZh1
vIvTCkg9hzYVeeacm762wJldeqErYhsMXOi5Pzz7T9UtOEhX7ZtleMm8r5V/+PoABDd15wAQ07wn
DWfQZT9Glke+H+9ZurjPCoVDgQmXGJ6g8IgXMQ++M4qbRa0U7BHXszx4tCrO/7hYUlvAPI3ei1NN
aVA0qcqcl5ABThHWcCzrU1bZFIqS999+8+Qy20ew6iT86REIkpz0pkOYFrn79q7dU2seeQc8U7Bl
KnI6DS9EGUpc8vm66sj968Fzz2UqgOZvA9v36hZYl3QB9PdcIgY/gubc4rK4mSOjmjKKhdUXf0FO
lONc2f23HnhI50NnXcAdFyi9mHa5jY9jorkLevZYXdp5RKC+kV0z5D1J0H2OUMK9d721BXQSwbwX
vgozw2pEQOpdBvD271A7HDPadG1OLK5VcK6niiTAmvNifRiziecIivvYSsPoI7+3V/MEd5UgFmdb
tsUpJZXSHR9zqdrshCYg3opKmvXT7441LDKM0UfOA2fim7pPWnPW3RGzRWT01Z/8cR1NMYd015aa
hsL9VJEw55eNCaf9o0sH34WsDJf4LdLKS+4yuFWWRHINi8AZ+eA035n3edoqHC7UVMtixWS6FZpu
56MU/bpSfmt2Y7a7a673Xm5HKNoTrhqfPys+8NM0zmzlU2bH6JV/OBek5I/7oY3VXnmYJSPeAl7/
H5uUfiIEqd5vIPmaj7C6Xkc0i6fug9tsrj2rzDJZRJZ5E8bOYcxr4npQd21tuBe7xjniEgXIAftt
kkDtBTDqFNzRYRR+D1lvUd+1hoC7HLCyG1kbquX4IXeXbkGKF9MKemGE+ZXZUlVnd3VD9Q4Roflh
1nao7wEyUAFoYQwYM/xWfOq3BiEiujMNlV333voDGL6pz8dWkTaKUyKeSkX3DzrvKDXb07gkzmOE
vCK9BU6IVe4oV3j3EdjH+7JWEWBpgyAMDlU7nGBzNgLNhV1IQ1KC8rDo94BofO0PCoTOG6rmbJI6
HvJWsE3eqSMiE5hWQO8VZJYVw98zzC46dvBI8lO0n03oyaOU9hBVMcSH0lTlyVCU7Yh+55caBibf
AHqqzZOgH/ubWQrtPmcdHsrzsA6p++iSd8cJvgIZwGnCkzD1YA0IohMjBKE+fWVjc+FhPKhhnzXW
nqbtAXk9lL/OU1AhP/8WXRM5PjrTNA1k8Apbe1Jtxd4boryOvqtYuGu5rAQM/2tNlU6QBZyjPfM5
+A3grMuDPrksYZdwBrJ8OnyvFaWD8DU4mchm5masQ72cM/SBzfdl3mbGCVxx43lzSBJX/brLG0sb
89tAHvX9TMX1XPrCHLCK6DzKoPGi8SEJWqluueUGlIabACIRRkMUziJYaa8PxPATvKuKCzGlVUMt
TLR8DYeJBQEB/RLeqnomlGnFCvJPKU8/W8ivn3jbt//jJi5EgDF7cAYqdnxqhoAH3ihuS3eq28Jk
Kn3VOhVZQozEGyHIkF6oC4LzOBId+EZ2DZL1hC7C/9pFb8fdyCFoT44VKSoQjjxy8BW0jeV181/R
X0jpFkMH/P2f7G3fXnCcdkMxw2MnpT8m8XqeQmh6bGWbs0wyT462o/7bdddVPdbEiq/EFQPRPKB5
Fes5buX0aWa0UWBUiwBZzNyR+AyiPStOxJo6du0fGPT79Zg/2CaG9XmOsuYBV/FcX5p5X4OzBCQG
JVg7eFudHd6IzGYMKgrsuo7mcWtS1D3xDCioJzdM8ghX2pBvTmAfBZx9dhGWw6TwNJRhEQ2bv1Ou
NbPNLY4Wy3nsJnUxiK3qIqCoqnnwIc2GslpwDN+kBGShwt3Hbi+pWl5UIf3dO0pTR3Ip4Bi4sbnm
RQCvHS5OsUdJ/bhRN0SQ+mhTkL2sa54MEk6URM0S8YcJ7zjFwjPBZc/G+Vc7zvXTimsZLYzgc3sE
Ag/ngz3qR9NM8dPO5x6LrEoXtu9ayA+79f5vQhC61zDq1WddeQPKi/UIj5er8iZ99IIV0BXtkibE
BtBbUeeXyiO3JMh+ii5STR6YtNdAIA7VdLWOs+NybM74nyd4sc/9VpnxTA9iFF14GU168ptk7c8k
RyCSMnLf1cV34m67xCgKdKFFnURnDEG6elsXluVyDsPrhTAa94N/mDc/GAZW7zeds1l0kdLx/FI2
9mjOKo11dt5bykxel2oV72Eb8uoKOVe/ujTTIBhbGHxC96DjaokN+252AMPTVtvoc66xkOQTCx5c
MUMLrzwH0w8N5tYUVTNPX5ba36EUcENPIIIdsprYJC9EA8yIG9Jobc+w6xtvkt9Ubu4GUqA3kos7
EhZYxyDjgzu+N3LL3ts9Vl+ohsP+MdxdgXh5wPngr7IfikQ2YGyRKxSetolP9t1Ek2xukG7Rbbit
INdvS3IlLZi0l2+xnfY/HlqcgbDJlJ01deT0D4KuFQ+UInLhV3Gsw/tgN1r/tOglk3NFL1d4mRvO
lzvfAeK91IcOlnLSwYpmxrcDFtSKxaYFUtpuF5GY70Tz8og6Tqw+B7xsfyzK629ORpJzMdaEzPBG
0iZNcS5xAWUzrbSMqKNyw6s6K6C1FE3seKnUur4eZh3Yp2dFKIyBoc9KP93hjmqnN8B1jaArQCnW
W8Qcdtc3CJkWWzrr5L5gMQItk800kyvKvtucB9bB/+SabpBTewIZPdc8en+7cZvrPPC3wwfFXLfp
FtEfXwKDhMo1FSHDOWiM15TxZsJf7BdIBgDR9uHHIo3lBl9W7iSKaGG1c7whknxk5evmtADCto+d
bMWPxnZ9V04y89xTlyyz/JlM1RjzowWwKAEtuebG9UxoSRYa3D+msgh3EONHB5Iqu/7RxjlIU5jE
Ym5QClGZkEQRbeqppY2nTPwuenaZh+2/flrAWJYAeq6wrsZB3I9OI1F4zbE4N2FLtmxG5h7pfIFS
P6xP0vV5tjMNupxJXXDiP3t4E1a4kWvZ43nW02AsflRx/PSathovJPySfYZsLzSnigcV2Bel/Xvb
127yOMVVjVahNl592hoDhu5mTny3O4sCLGqSqYfDma8TKqGYUUEVHIKRGuM54GrtViiSIGDG27Gn
EqZcx7TeSrRvTYPMRAFjrao2tOeqFHTQk4nzYx8HNim+rl+uk1KsuyhsZDD70L/ltjbQRGgtXUQQ
nNAUfdb8yuWx9Ml8IyDXfx9aAJ8lYMcrc1zdMWiIZnpbV5Gtt1uzef/Fuomr0wz+/a09NCIjrsoG
Z4VK4is9OSwnbNkxlpKtCUv4xOhtQk4Tn7A0VP+RRYg25xqi83LE/tBesmpwkzuOz7UrGbcDnytC
TWzE0eGiIWKfb841Y2N6ifjhv1y+r4n51iTi0iNU7n/rmaT8nJEDTjoXyejfQAvUdzjjneUWU2nW
XXUwhyriYWO/94Egp1cZg6bn/pgC8uk29bZ7zs3WFlGm0lN69Y7lBkbBu4kIbh0uLEYNbr+6a/o7
lMvdhigz0hjTE5C2M0/42D16CEwH3kBQjhOG/epunPf5sTH8/OcjXtzvkGfra5YG2ac/+rDejeZ2
dMGnXR4ehIrul5gzp8sNxGZTQgR5wbnLNsgNUPgeRdgGEL5MYn5NbOjaktacDUvnMqo0NwjnLMJl
bf0TqHsH6ecJH/04GL247+g0mbHLeaaGyAfX+pmMgXQeRMAgUGYTNHARuh1xdX7jO8c3NBsgb2aq
sri0vRs99mjAmtddkm3U0mM96KVAlSIee7N543Nw2BmST+9NdgkcIa5J+tp7dfFhEs7nCH/7NmWy
xjzsKvPfJk1r7zcwYPnMSLJfMw3Sinl4dKV7gXplHAljM/kvIFPSnBw2acXpmrYfUtsuzIPKj+a3
A/yXcaqrwYYZwjfnw5smZ33Yew927sBcEj0Bf/XrmTaBKHx3ZH8EJbKuDeg4FkF63VIs3g1ES02p
GWxF3tnWOHxNKntpWdCAryFG3RsEzdmvAPV3ezZLyHOTZf2GlDEI9r/Lmu3cgd0E9VyjpOGhqkz9
5ag5W1+RjkO8htCq80vYpDsqUsAi+3IEy/qJoLabkbSi3Mun9YiHS2gQQ51qkzmaVOdd60Juyfpy
LK2/MshW8pdhEKrxn0jn164chsU+8nE1ZcGw2rcUH4j5GwMKIyUPrcEcIw+1fT8oDnFfDIARkgl/
CcPpRtiVC6pGEffNT/YwBAeJso/R693fUzYnPwKU+st1z5t+DXXfZt/9qkU87h9Dmz1YV9X9y3YE
V8QqFel08ZHdovENuK0K5UP2fjsEyNLDPE9T9uCpBH4hNGv3PcJnGj85ZvHbCxNQ5Z/8DiKFpqJs
dcC5nGpms41rsT20EXjUyS7x+jfjql0L3SjFUa2lO1IEO7HqV56nwf7Jf3tu0SQOeSzUgvxiZBN+
2QGQZEnW11jlTBoD3a3q6NccWexMOiaVdGD32zXNgL1rZWpRB73HM8PYtaHuqEyRzLsECpP+EhQ1
3zvRVctkJdNFnKrC5cC9jrD4Bku5w30D7KOhvKt4BbNiF2CYRTcNqWR+UdNYEIPMJ0wz5c5fx9YG
fnPVRy/7ac78yC88YPFforO9zfGABv5pSZokfNSz5HcMNeHNj+RaIKFWma/0Ww9Ge5x3OkquT2MG
KIczo+2LI9Zjfw6RquxIMdluWpI80ERxX3MJrnH001MATQWTrjdcOker+d6unXjzZjXoYtXt7pTL
hkoXRjZAsxyCXz8fNHA4Z8rOh+A0qrpWd9ab2uY+TNXKpBqsaDT5apg/R2H3p5HQBCK+pl6Srrq1
smXp1KNm9M72O/wgbf8Tx3NyQ2Lo8joFDfKhbVLqt42S/gsuMn2jnQZIfPEr5PcUoD76btQ99zif
X+wozXzaYCpQeC67/9ozCMN5Q3e/hiuXEJwmEUjMRnY2RdX7yJ/dRa9nO+ogewCm9JJySRv9ydsw
cZUCAUCNe5ZWB8kU+mtI1xWzxD4jh9vrKP2qt8yvT63Q3VYgjNPqJmum4GtwkLee4h5RBYsknXtE
506tiuGju+3PggXgY9PcEVdOO9bn8Jg699nbOecLaAx/vg3EUh2XDsn6L1RSmCD8fUjfPJqP52eF
SM8AWSWeBWdJK/m8pDuHtE5XYuzWLY1+N6JrkwtQB2yZrLW4C5I9w9RAgn1/w6VukJ4mtXtKomQe
TmhaEc9pPJj3B5PljtKOgMG7wcu8b9JoeVONEkGTP1X8UbuwFYOMdMO7NBk4ZYNZ6l/r4PjuOWla
znf2dg5ZPiRLUif6ePrtcaG8b02s56IhHic4uVETpDeDYMA/4YYKFVPOGJENVdUywfeiUJa1sR3+
bn26fOy7My13TuLa287Ua/iamiPdQ4hlcfxzlcXWE44+VIAlS+zXjDo/uj84uEoE5u2IK1dN2flY
IvYvsNutGc6es3kCC4NdXhrHGf+R+ME+vLvu/ClF38ozUi30yu26Au3LUcmI+Xx0P6hO080bPhz7
zoaCp25L96zcD+5NVBOBi7tm5h7eGdX/UHVot9KRCwcZBdnIs9wgRf48sGI+tWgu3wkVgG4Lp2b6
m6BVM3naZeo+CSQt2mm1AObooxP3QB88PyTebrpIGz/6pDi8/bGLVCS5hjBp8nlH5oH3WhxrHvaN
QId1JQ8fUrpntpNXaebKxHgoxTFdI+WwgeODoOid9C9DksZbeAw1vAU6ib/Jgtv5NlntgY/aPeL5
nPgIxYvK3YLpEjCmVVdePxPFCpFxmpyG6YsEe/lX8CI2d2bEtgaY6Pt96diAA3ZxZAhcxR/UPgwD
lAZK/gltCYpCBPSjz0Jw6nXq6JPK6u2J5CQb/zn4JslZYWJ071USDrik2sVfz43IluAU22Dvbvpk
Cye+r4gzoj96g+NnbTZRstaQX59vDJKazhO4EEB6JT/J3sL0xU8RiBJu9Co4Um72x1Uor3KU4714
OlzdTycnTtF2MZGEIV9uOHI2j9NaLecZs4y+SR1Ad6jcA9XsbDwwZo32VZc0isgMxc2OxFcwfmPc
q6kRO5Ho7SNtacxTl1j1mCRG12XSmDp5iIPd+xNsZBfDrK42vAAsbftFi8yq351OtF+IFY383VUt
pkpqMcBAgPjStYydGpcXo0Wa3mjPtu3jMXnyL8vx/sp51okLThrx6Oh4URe71SK6RySevRFPJf6O
ZtkJOUPlHCILHmfqv+QoGlZKIrzzIVm5mlFVjYKtBNlpgdkAOxL0bQ3IJFkTzySmUec3iYCrGSFe
dFCqvZrwBWOVJ86Vb9oHYpgPc9KMut2TZsM4j0tA7lbmTDOnJRWIX5T4hO0dwsP1ZxZW4ilk09hK
5Ijmvzp2k58qwHb1lGZ2ljfH7JpvSb8F3S8XBOJ4P+rVDjep2WvDM4qLpByTac0YEbpE37Z1wt3C
4ee9bx6pt0Uf9pxyDPscu9yAC7mibE2aNFpvDC+OXUKnxKswvgJgiy/prM5fhYyPvW6BTUQ6uAy/
nWFkQkw8ugtu4IxicYqavmN8arfmRLPqlfJKA4FAiWn2YQZRGMvJRaaLtz3owlPnJU4Ean8kf8at
gbzzVpxCTC9Td5TbiMv01CcCPeFKDFtwEzsoSC7tcvi/kgVFVekhzO4vbpxUf2LLR52XaiHxCD7u
GdcIUqtlQxZzTcNBy2OGcTe3Edj3uYv3bULxwLM0YIgb54+mXR0fmueaQDgHkd0uE9jnxKEwpL/x
EAffkFf4fzjV1/iqperqM2Dj1Hz3GndRaPu5o823prMSBgeVaXVqh223XD+R6G48v/aZs+Od5RKZ
+yhLB3j8p5yacLkEO6sWnFYth8fGp0QFb18llxe3iZQu12lfH7q1G9GbIo5kdQpgAh8xXkgXWaw4
IP+HQNEsGRqxbDeOB7ydg7B6N77qYxed14a7B9OGbksCgcb7qB2n8JnOiWY+x84VhtFrJl74QOMn
OmO+n/yAJ2Ne270GSIGmZfU9qDZIj+VYDTJfIu1xxVi567s2kdlwylwUah1+O7T4hJWnF844d71x
GgSsiCMyzekIWP6GQH1nfo4mv36s52U0TzY7jgUfZHKgXnCxQ0BdGDwvesFqfxnmqkpe+VAj+C3W
naqwlRu8VxJit1CeYN1NmiarEOONHMZZg2Rwdxds5yvygYfKd6LkPGJ6uO86HvpviUty0g17OgJ9
dixEdPHkOdXPvtsW8NBR2q8IIcJxy9o1bxcHmje4Qy7PoBmPXXBG6t7zILWie1ykZ1GnopF/wz2F
+ovnVPavDJ/ZXySPHb7hpF6mAkuXz8ZKQGjzFk9N/RudUbKfFVGeEZsE3Xw4tsLEP0/D/9dOkvIC
3jsw97++VbPN0dO2j2BEs7ij6WFYi23o9NfmN6DcgEHo/idCA3mAppFfWzC4H2c3WtRxJ3mV67IP
hXgR9dDi0Eh4lX9wO494AVAG1I8Naun0DmG5CMqlw46KWBIat6x2M90PfdBWBQhe+jEROtVd8A4y
ySxD16rbZPa65s7zhaRdk2IIDDpQTKRnUn0ONlvBexdzH2r1YWXHW+b7LaGWxKVRgxCNrjEn0O60
f0aoS9p+vO24U3Zf1c9Ux0lu3bXfTpAAYXUaWgvErZwgfadXXaJImXZbPfKSIbG4LnPf3Tr0lpv+
SJlcqiTliIgjjEoxZt+01J7m6s8CJeOHZUuwHSTAABy+nk0ebRcfP8UcoZfTgPJZMQQVrFvWuew0
frvuLwP/Hr4VnAqCF1ixiXR+MorCRT4QnQKaN+xpCPAFnkYvBKGQ/yPtzHbkRMI2fUM/EgRBAKe5
U3uVy+sJ8tJm33eufh480oyLSmXKM+qDbslqRwIR8W3vEtDX23Q1SKutCoRMjsBxEucgIieTx1Fj
WIomV14fdScCXls1kxmdpPIjeeij0FzwY1b82LaDX4BxS1T5OGd1lD9zfgvl+YY2jB5ECtrFqewe
Qxsm7bYowx7AKC+RXBz5KqGXRnePQtDo3LhlnT8EE4R2z51QHQH+kszUENHkgH7x498zTNfaY7xJ
+URLyo30p0yznHKDxFoi2W3xnO6yNrSKXc0Y9UeTMcrf241W1NvKpodEijUHzw28gPF71ZrMyCIy
tmTvAw5Rx7Jn2nUq+9omc8Qe4bdJiITjYePPtNOViPNj38l+eGqNIlGQ+9Lpkz2g488SKnMgLJj1
rVOMgX7UW3Cvm24OGE8g+cDFngfwFelDVUSeLAEKsxkTZfBD/Zi5B825FLiyrqlfbmgH9TYQYxht
nXqqjH2GpLU3ulyfW9CWyJxas1A18Wusm49NH8yKORXuSgVJE6l1HXTTxybxneeAEY9B6gCkf6fL
Fk9vA2ASeOcihPacI98MqyO1mmFj+Xb1nVEIY3s3d01qWBkCNeTlRPQsyAuTE2ByI9kL055p1ahO
RkzBIBXvkc8J7INR0/z3JqA0NK1y4KekYIne0AwEXrer7CHStnHSENt8lB+lN84Ayk/WmDm/mDlA
xqIdFAd7c6xGcz8X2fSRU8w4ETLmtHGMqTCOZo4WLYIKvXytwB8Wd4U7TO1NUFn9Jw744tDXd8E+
c4vil9ma02/guhEMskqbwIQ5JM+qA/FJ0HDgP5Ux/XbdLVom3pDq3KM2NnO9HQPfn/e1aVI/sd2f
CjBSvxmiuzswgAsXic50/WWe+jnmxyly4YFyA2pJH1SPDKkq0sMRzItH5j445OV17WwKf+bWM10k
HrZQb/Jij4mHBf6l4jbajSGy8BuS2ulz71rtB7Mymq9jZk+nFJmi6KaiT31ro5S2kFgHyDcpRirg
eG30/+lp+fFdBQbuiwhrJye1LIwSGDYXN1versY9mlY+HU3sVuyTM2hOspvMEGqQO6C8ETqAHY4l
QD8kHbTKAZHgBPkTRmHVV+Ruw5doSrSvRpcz2Mlsoskd2lipuadR2VtbgO/OnR2PEElw3JEAoXRM
/czEBiCR+WI4LUNQRnuA7umrg7C7b+RY/tCxPx723SgRIkBQAc647RSBOo74d7h0BIEcvbSTcinw
iD0biiX3UwMWL4I343cKmSHferVAM8eMaMT4amdz9VnJBNsp0yjC7y233rhP6T//qDQQXxtAxsF4
RJVe/86WQDmUMkWnLrKH8RGBCbko5s2WxEekTpJ943ZN84TPSw2o2pyNn6qac6oR5nD5rrBR094F
s11+iFD/MfdV2QVPERJSvwjmttppXToJCmnDBFmbp+mPnEndCAS9sqlr5kGCsjMTRlp1XwAnmk2S
+bmEswo21kmsky0ozrYhuHuaRwIN5o2q0afYCiNkoiHHwEWjIkLOqGVA0x2ToOh9wvygvuDEPsBv
MTPrMbADaiEjds0vvW8LcewKe3yOozRIbxXAld/K7qMvjVZyljPO1p8W6dztULzL7C3SSOEnuyji
/lRFM3wNO7Ddk+aaYniAH4bPV++OHXhKEZnTjaNAnZI89nRDigQP003SjurrNIzABMbObf1jwlj6
1oC0Fx1K3FN0UqNmaRtDiJTHWZunu65qh84TUPDcnUooWmEcDq59y5S0yTiEFb9C6woa0fA044QZ
KJoSO8to4/IhD3wkLti9+seE2yI/AtnC60kzk6l5SVQXPyXNNP80YDt4owGrcpmTY0jf9kUV4Bo/
WTPkJIeGtesrV2xlSRbg5aqSOlAUDc05GYVJcLTQZmAob8ki2I2S/PJIRz40vo3NOLwWsteaA6RG
dT+3QVYfFZIQX6OOyoL2apm9AOjMh81g8eLYBigVbImYqG0MvppfirSzpg2NhAn0bq2hwxYYCjRL
p02UPFT7U3AK6FHuhT4y4Y+jzJAkLn31qxUORUILtKDdtIMaJdXO7D9nXWZqBxMCwU89TU3lyUGY
/3VzaWW0VpT+5M9JBuS+cLovi4U0YBGI/6QKMnetmxmgJVbvqIY85mhXAWVmmNTdTGVvzQfI5vmT
QwOcqIEC6fcBAj1Nc8dqvrsqCzWvo732oYKfEG+gREcPLSjimBlQKZ8MWuHssslkFiCmIvLv4R9G
8DyT2n1sjDQdj/AyMeEVy0QGBE31QTNaGlN6Ltxwb7VpxfHR6rZ7dIdgDPbTkGIl1qD8Xpy4nsi4
3MzA0JftmGIdNDpJyn6y0RKJcrAjYcB0jJuodcxjKaQFfudPhyhbmKH0NghT2wl+961VjD07LgPF
ROIUMolBw6UDGmgws/qR1KH7GBPeUIchkHxT0Lvqmyj0A7HXRpv+Aw2JwdzbaIxEO6i39ovwZwPI
u1mGGXYVtf3UhhW3fNOR5GlZBTsWSRxwezQuGMhtmCcE5m5O/JL+mijtg85cCoxTHprWtmP2Qv9R
14sXkjQSuaHQDahuDdfUcbbM6TE1uEM3/cQYbbDiaEmha/rNc69iOmNFFG6jERzwpvcxU7o1Sz1t
FjoKqeQPahrbRhHEEo+8Z2KJZek4hsGnn54lelyf/aJqEF8ITXD4c8QNckC1q61vdCqYl2CwE2j4
VhkBEYJQ1W+KGDj6PW0HGmFB0chPvpP4T20w+/c6kxr/VhZqtrdobmjD3nUHI9vMk6Gm2zKQ6KeN
rZ79xn2w/KqFnf9pAjw6ewmKXL8ZfkQYmuVAIDZ0FXtUwauQ3pjhu9kd8tBcuqbswx/oGYX2EVE5
zBKnKZ0U5Q+yCJ5ml9WjH1YGHXhF4bW3akZ9fIYwh8dkKd882Rogevj4agbNWFc1M4jCMXYyz6pt
gtmgdWIsxqgCdEzs7+RsO4DXQDrjvZGkXf4C56F7muKufzazouGaBtDegMYPx8+1XOoT+CP9DVoM
wMacJLOHW+44X//AboRIoSYz74GsWZaxD3yaJRBBwa9tKEwX4X29HW59ZwQraWkWapkM77KtcgJD
DzYJFkv/VUzYF8gaTOMNTfv+a2c4IMCpU+qXsC2B7KOGc1uAkrL2/sQIDt2mAD6abwbRr6DqjHEH
ZBzpl0UzQ2xmIB/+waLv0iIYYLqfLV+En5BqLz4kY8TBiWTeniZV6DpjmFDeQtAJxCZm0yD9T74T
763ERFViinT3WLixecdUts1x46bN/Zh3KZgcGtXWa+s6fbMpO7PmIAD/8WknBERMSfrYPMx+VLmb
ALEqa9sY+cLiDshr9lpgxF9UE1fzoWLQ0j3xU8eXmuCEML9WuXRQlWW2+xm6AXhKYpfidVlMODM5
N5+QfGL6k6ZO+bNxe7veGIFyCBVpB3MDEAeYEVm3IAGDxRxhG5t+Fh1rfQTpgygO1h10g8zmQcxu
9EqrX1kPbMQUzVChOn9vVBYxjeY/o/OgA21N09Kqgr2eDCjC8L/21R75Y3QLYntGCg8+IyL/vFs4
V7SPaLwi7WDHu7of2vjQIGkbUmCF/YMQvb6ICDjh/TybmvMh8OX0mi2HkfZETJVbFq561UGAIG9g
lcltUDupicKO23zpGXqOxwyO/UNGQMBOLccWNmDsVBAauuFbizT0fygmyDupZRJpI9vxnW0gAVHf
wGTTUXAui9FDnci6qWssFzcQW0BFzGRW7FfqfOubQUP0swFCk7QJzBENTeib9gclUrPc93WvULoh
IG8bSEYeQhR9deTPwmTTDCPkm1SoUt+ZMIuygyO76VtqD3S25z50g52gAs6+0ZR19lB8l5aOWZM3
U95p5glAYXfTmz19JM2pLPIS23K/Mz0TKSR8I1ziA+rQ8CXSwXxFiU3/MDYi/amxT7422VjchzKY
FtqIzw1q+VP+E6K+vjCUDdplLiJ2/4WZhpkd8xc1bibi163LTp9uU5mlT1oSJ9Z2BhccbywbqMEX
lDEC2G74EMNOQ56Zvv1MpUicYdi8a8dyeBnjeG5fCsZ18Kbcuv2U0ZMEGooQ/RcQFoNzBD5mVqCA
cm5KTCFta1NVFJ6nQS+05huDcT3fiiGqyjv6GsVNQX41H2tgMWIf6oEGpQEIFyI92Rg+k4eIb0bg
k33mM7ARMNstGLhZj6sWOR2cHzYVc6WCtrJZxsd5dicYZXlK8lwq3WXPhbkkTeYCHA8ZJRy3QNEY
5aOby+QBMk0d3w1lagEF0jNAV0lg5qCFYxnsLXrJJSlkv8xBK1QYn1FBg7puGZGTe6BklLkFl+V/
R4EriJ/KzqrjA1YYIt/Xwh0AZTqiesDAuao2RqTzqyHaCHEjHODfoLSd9JgaWRre0CAtyNuwJ+pB
ZTWT/qV1Su0X1XjO2x0K+3lSmQR6OcW12iAb2UUfKqBfBzMYp26fipGKfxZ9AwDW9IsDqLr4yUDp
CKmooijnh6iqTGxnodpgAAf6Nsge/gdkoNLaqB085fThDfKcpX3fi8h3N7M9jcbuf4Rv1hJQbObN
fo9TlpHlZY7kjszT/YAq8HgAha4X/FUzoIQiLqdTWU+5vU87ItbU8eEgTiTDFXXPM0KiigQHeU3U
XalRlj//SxqX4efEoKfsPASj9a1hFSa4EPC7gjrzmjj0IrS5EhJFJIQeq0KKkn9WQqLxohYKo6fz
OmQSdj6iR/tICedhQhxmS4fI/qb5M/WESx7ITBvsWUE2DhEwNq+ob54TirRNrOMZC9nYMq0kQTW2
NO0yvfMae24PHXqYyGRH/fGy6OYZDUxlIw7nCHNxdTBXcpRaQBt3ogzxOr/+wAcMPpsgzJfZoubR
P6CIqlII2ZcXNc6+ZQTwDfDMmAetPU1yKJCDT9PRG/reeALG4BylMLStZCBzIOtCuQh8zT5r1Lwr
h6TaYG7qbsuhuGbKe25rIdv1f37Iokn619ZCbam2a8VL7rMM9T1gVo5jRLfQRfsrFq1nPydwDQyh
FmH3dwqvalSpLevOU8yPj6ZjWg8K2bgrmtVnV7GlzdsyTYBtq8/Zg0/pDBCinsCdle6UtE7FUFv7
y9/v7Kb5a5WVMrbZBgoU1th5JaRoD4eKYO8wHfqMEld+E9cAKcn5+ivn4cynwvJHx8TU0G18hVeP
hoG8S6NRdp6NHuLeKqf2oUsGH/E2aH+Xn+/MWwQLCqpGAVdCrX4lgN4htgQeJO48jOoE/NlWOQeg
kgzP/3UdwW7QTdxvDKRo15dNmHOdA2Jh98WN+VDMAqjoPAZX9sR7XV1WIY00pQ1H8p3iLGKN4MIt
dp6P3OLBKSrx0XdHbbyZo1h49AF9ccWaffn+by9R/KiwlOTushGQX+91gdWJjR5R45EidJ9CizJD
i9NkP+YqQFJ50fpPVIH6my/EFeHbP0Ydq7VtTBNcheY4fqv28m3/PtFMXSCCRbPX9poyvASgL9JL
UnMpgMtcFF5vgzv06o587MRUQFWUKYZ103WwEw6J7lbUVT6cYmb06LZYqT1lWygRvnXKodMCIsjQ
AWXS6rjBTWZbTOFL4N2bFEp+tscOCoRshuYJSMF0lq92PZvllevz/fZE5ZrAIEHMSLxrVu6DhpsW
URSJyQudRL0iFAWOYQ7158ub8/15W1ZZ9gs3NOZIq/NWJ1oimWlMjKqQGQi1od1qfSi8oZyb4+Wl
zj6Qq1zHlUgoIsv09pvpUFVnJ7BZCr/sfSLpzC7QwSun+twDYXKBg5yppKLR/nYVBKTcunYlJoOA
ibZTYyF9MFPUwVm45jZ45gDQ2dTprVL12Ezl3i4FtjmHt+iMXkCBVGzSbEAfqhsWSSMEDEV4h8xq
+H1wO2C3ItWm8MrFsvz9q0PgsLwhbSirzAVWFxjd1DjrZDV6tEs0WogZ89piAKZHx+G2qvR4p8zi
mgn5mffr0AG0cCrjmsG5+e1Dl34ZxXZbT16sRVh6qCHd23U37E1kb/79U7LU4pMgcfDASPLtUoGK
EZFP2JuxHL9IMXawu5j1KlNmV1Y6+yb/Wmm1adpKQ0KmyyavJQl9AbulHnK3mKDGiN6rUDlhJuuo
w+XzcHZRl2miiZGOTsbx9vHgw1FAOxA6GsAbPzgxwc+spHhxcmHcZ0Ynvk9MXn9cXvTc55PEPMlL
lY6+1guHthYw1EkGL4DjclNlcKw0CeOBFnV95aWeW8pRQoLFcw2BIuHb50N7mhJ1KEdvkIiCD7KC
fBT1/3Xj4F6JRGfeJOAJ3WLsQSzAg+rtStUki7w31ODFTd8+oSJqHibMQz4y2q3uHD8AvhjpPy+/
yLNrYhUE54wYCDLz7ZrRREfRWMajPbDgjKlvk96mSMzvohHhJDQCdOR/JtDk8nR54feB3jQM4gF+
tLpaDD7eLgwWLk/QRaoIelYIfZphe4oHxq8i64r/TERKgivf8f29zYJSt4izGH2otWlWzcEbQtFU
aNlrDTUjWnJZEjVXvuH5VUhpSZ4Fd/dqtxhNjrrj2FZeVozAR1xg+89urMSVh3m/KXkYvGgdQqt4
/9kMWqey99vaqwf0zEDvNPNR0U8cdiHqxb8vf6ozi6kleuPKhaSv5aw+FdOtya6isPUQ3NFuW+wH
D+HoZw+TXl4zXFq2+NtYYCLBSTakjMVUYe3M5Q6WxUDBb7yybKr2F3rNVFGim9IHBApBTfcMH/sb
SD7+Ew5GKZWuQai//LhnPiEiSBw/YjtmcOuyBAXI2U9oqXqWH3Z3etsBd4Fv9OnyKudeKtmKSzWH
f5C1jnpONBfYSxWdF2YiPPhz9h3mbra3JWjjyyudOWnL2cbs26Z4FevnYbgwhMZo156KZ/3YjU4Q
08NGDJqZc98dkVxt/91ympoQI1+dEojQt44JZYGZgok0gafX2vhENEBVSM3urYCYe7j8dH8SyNWW
IYATdzjSC351ueH+yqFh+oXgYBBFknA/s5vFsK5mYg49ZwOrQt40Vl38BzV2+I4ZgdhzD+qvApnv
K/fZme/JhhECCxKTvG0dkUA2j6ISC24BTO8r2rWMKZ2o0U5TBrz+8jOf+aKuieAw1xmuSITBt49s
21mquijqvAh01602lNZHv+oyCH8NjSJkIPGI2f3rkhIAOVenBKCCkdDqDgCpk+dpFDceFhMoOVhq
z+y12enInm/zAcb65eXen0GWw4QRcxWdMaK9ymTmgXZX2Dq1Fxph5yF4URw1nvXKKu+/GauQ9i6G
ZTq9utV7TMEVS3/way9q3fkBuR3nmAYu4OpF6uXyA62X4kvptqJXR+RRuGat4oJWSZT7O40Bet1X
N01hNiBV7eIQWNG/Jix/luKwmw6ag+47y0YGMKDI6lT3cBLJTyQtXyAODgsrK7jy/tZfab3Ssk//
OnoGAg5J0hYYVITlcBg6X+2khnzH5Ve3jgnLKlBodMp0g6prXZ/08WQQKTrDM8hGUFy11CfTdG2P
nN3e960R71GFdO/xTGn2IxqHVw7bmYfEqcvkbBvkKZRibx8ywSoZ7yIkIwWgi5tcc7pTtJANLj/k
+kjzkKRDNoAXiI4OjZy3qyDmpWTEzeLliQU3PYOHGiHjiY9MBKobO5h/dPZZ1vvfOYpgT0LDebte
N2tkQ76mewwG9X6bzUn8pa5t9OguP9eZfc+bIw9yQMno7yJBD9pn0nIlYK/g4QprOp7RWGpp5MKx
Qd/gynJnPhbIU14g7TAXOtgqGFhFBW4c/gFlswUJqYrjOz6u7V1+KHN5O3/HHN4eFz1lh9BtjPDW
F4doVUwxCwqPE9+4n6IiD2lwyKJ5rUoNDJiDu1tETyUID7lsJtwvKiEItzMqmeBXe7HVgshA8MTp
7OgQuHp9Ym8bzbZ2XBDO1RxOuCBwrUJLZ573XNR5q+0Q1FFPM1gdWjepZsqDGpLI/Yow89R8C0vR
g7+GTyAYimF0cjP6etJtUZDJwy0uPTrYcRCf05X4e+4DOzi1GTozD5uGxduNNAYC3RlUS71Qd2Jv
hm+4ibW0oJkA2ezyaz9zRmib8tqxcj/TSopjhCzQk5+RzQr7zzYONh50tGHXya78b5z6K27LS4xZ
fWST0YHJQVn6I+uCwamHLp91lsOmD12hOch+YzTpfAxwqtgifise0fbA+TnDr+Tyg/5J/t4tbVGq
ULHQBl1H2ywN4qaqgFvR2w2s2zKX0RfwEO5LrznW4rXqoGkXdsHj3GnVF5F11QFcv3qt/EJ8HlBC
eOxpGe4v/6ozX/pP/xeEOi/lXbs+Gw0jiBKJDSoE7VNQt80Nuh/FRxB08ZUXcH4pRltMX9XS13u7
qVw5I2WgKb50q6MZWdSgdawovy80ACb/D0+1dOkFTSDu91VgznpR4atOtETIBO4SItntLtXC8AXG
eft0ea0zG9hc6idFi1tiNL16rGoiBYkbZ/bAB8zJp4Dc7uMImOC+SxEF+inEpF0JXmdXhMm4dJ5M
/rVaMdSyKDCSfPaMobTh2CMpCeoNp5cuoA+bBtecqdftBC5G4qRpMSUga3tXvzW9VtpV0k5eEgZi
NwpYj30Jkgp4RgZSNPipu6b6x8z7z5rsSS5iMh7Gj6vNEoLjzAKLCzi3ixfAIfA5gQAfiyGN/j+X
WsLPXwlPWzC/Dnpn8mbhxNE+x3zgOUvABm20VBfTla159mVaWMvaysTTcJ0TIBWsnBAYiOc2g3E7
IPB/7GSa/l7A86dgLstP6OKWV/bouaMnYHFJZtiMldahbQHllUNHt9KCdPQwIjB4bMs6Qg4JDvfl
43DugqVt77CYdJS9PuVxU8Pzzt0Rmr5gSBEU1QmaogFdMkH5ayD7wRYLl1IAuFe6NNdWXo7N398R
8dNYm3IeEmTitsps0E/uhKjomLsnORrdrz5swBTUqsivLG2cW3uZ4XLYsLZ11mGlssqeAXzCV+3r
uiCSt34PonGK+h0ywbGzxWokHHc5ZdGwVUCMvQlea4wEv+/eoKPlGBsdAkC4dXIZIHENOxp1tWn0
nU1tVQ1mRbMY4EUP6P7sL3+wc3uDLhDJD3MJ+S4Tz8LMNybkzrwqddLD4Gr2DumAlOxRd67s/XMX
FwmFLsjjuLfW9ZLeI/Esh3n2+rqaDkERNifscoqdHkzzXRgW0/Hyo507a0gFMgYkybdo9b7dEcCB
zSBA/NXrXd8VB9mZ3T3YFj946s1COF7mL6oSRtK0L5cX/jMvWsd6ECPQDwj1ZMqrlVVAnNMRuPAK
bRQl2hKR/F67uMB4rV059VGCg3AOOHUl0X6okxB1gwr6CzjL0foyIJuQP8I6SQTS8hF0Jr+Qg7Mr
pwipeAd5geTQwP3WT0XVxx8zlNAWrRy/7CBwhHVwAwZ//hhXvQ5GabIUEFLQa/JbG0DH3sJJan/O
7TyjF+EAEdrBnqlepyG2QTQ71Qgqv0Px7hbVHBPfoMsv5swOoFuLRphLNCHLXl3rY5yj9bfcDpyX
RcasNFLtNk7C4Rtw2zg9NF0XVYd/X9OwaZHR56flv867Sjwlwr7V6MAXcOt3VZlPbDtuhj2AV9+A
rNrT9Ph/WZMJtLRck5buKgGpA7rDY82ak7R9PoIBoLnlbjhY2jh+6HX3yoZbYtRqvwG4IFTqJu13
5hpvdzoChWbvI0LvBRneDRu/xcZmayHcfQ04c+ZISXrTFiWSUuQFqw/oohAL8SwbPYnaQ4jChG5o
aPtkuJWi1Zog8x/O813cTPH3y2/0zDUlJRLL5M/8i6Hw2yech7hRusVsTyAzjj2EiiZ3j2WP2e97
YYkr48tz+5Q9aljSQO6Gftzb1WQ2olkLkcqr2rlD26hFCFRGmhh3djujV6IQML9yD58JIYwwLLYo
xStNntWWcYowaM2wmkEkoap53yYLPViFiQLymH1HIfPezm1z3OZO61+J2cvuWO8exqVL+m9YeAKv
lkYNLdcbylOPO6U6cfmn+6wFoFc7MvZwlJUnhW3VLq9jbd6UfVVfedvnvq1yKa4xKjDp3a12Ly3g
jOTc4FZo82cHKyEPw4MfMy4sx8ubyDi3ko2G+NL7ccm/lj//K0dIDFS18qDiu5ImiccwtmiqQjzQ
8h0qPUxENu6clfem3cENxvMl/1Y1VX4CpOV80rPcBIUIs/EHp6BSNxG4ldZDWpk+0uXfeeY4E65w
DZGCLIr22NufCUaltd1snD0Zwt0UXYsSeAML+coqy2FdfXf4MrDr6SvS5V5nLZowcBBEFtIziPrp
0e+zrrwFdh3cdPgDQVTuh9qEV2PEtzZGnKg9Bfn8lT5ugTvpmEBtAUCfH3U7AvRvQyj+1eggu1FS
FiYmJ7Ow2y2KYqj5odcDxYQSE6svP5uge8SuG9s/lNYgaosktC5uqQ/T6eQ0FabLStrJgJBpZqMS
XLYTHylKSgT4Wy7ru36a4h+jDMtnGQXBb1GqrN35gxHA3vUxYNtiVopRDUr59Y2JKl2wyzQ15Tjk
DOLG1Jss/3r5Tb6DE1KuKLr3xlIJMotcF4EpgrGIJQQWZXQXiZ9kBeXwX4fYz2f41WHzpMtGUvNG
vRpuq25EMTTnw4RbGmnTbxuQeHYlAJ3Z6HT0OUr050hK19MEx0DgMq0M6ZkFqPdNYBkfqfLlE96D
44fLD3/mrqQmZN7lUI/y6MvF9teZ0t06H4rSwltT425Byq2t5E3ctvK3gZ5T9JEpQ/jv9QxdFFqQ
oGhYcX1XBnMkIpT/TcQgMqVOZA1udBgEFjRfJmnY14Zty3FbnRMHUJCFft5S6K8ziLCZmC3Ohull
JhRuE9LCsVY4ACC8nn0GvT0cMr18vvxWz4QDthO9YyUZZRhrrBCVo923eSgZatvAT9E5EjiLO9nw
VFcuyXPV06UK5uQWBnRwDe985v7Bjx6sI8gdbmR39UmHbIZyj90ioFQEumE6oZ6Fovq/33LEcYCB
DErhkayBckOEdUoy5cpLOmvAmtLGZTs0rtndnzkJzgIIWhCbTPDXTfG4tVxfko95I+r3OxcpL5zW
Wm1vFgwOL3+zd2NLrgFKQAulKtc1eHvLe/3rKADDh7iLQ7NX9zbkcpVZd9Jpo32kWfPJnuyJRnHW
fpFdb+5CzYl3M7YnV97qmeO4AE74cvRt+SWr36CgICApFdueBevocxpbLZrmhn8onMH6jE14cG0u
fO6pwRTLpa0nwMY6yy/666mdJlUlXB+1JLs5fvYWbJk5h6HpWuWOURK2fRPuOMkwIsIaRAPejLN9
5b47+9QOST4ZIj9mfVySSZ/GMNVtlDldeUgg5W4xy0GuCkTBrjDt+FrFf+aIuDo9a8GVv8C3VxBI
eO+piv3O9qA8xQ76IG6CUK3Md62Ds4ldysX12olewD2gG+XoDa72tPsnK643PR3fHfLzzjFCgubT
5U147ofR9pTYSAlEYvRV7mAUKNAPumZxdh35YpPhbqyuD648/5krkTf9f1dZ3RAW+kh4oUe4XSQo
vRL1vmFLLz6Pg/zeo/970wyteSVL/TPnWV3DxBkG1gx24dG4q52NMj0Zu0OQLeus0zalrXX1ocjH
EjcUDIE3LS4u0HRSNAMec+QsoCqV6AvdixhJ4btEb/uvaLVOJ0xu/P5rlGoSuweRo78zIZSCRghA
LRQWYesG23oYkhdfDZgZJaJXW9qjC1leS8dPjHA0DBCDoLEw57MaexcBWDmGSYsEm4nzL4RDVPxx
jKljw99hTGL5L44/AksqzKWtGIDED3bNgLQDGruWvDbBPXsgTTp90FHhN+hSvD2QNtpYyEg3ik5Y
MbmHOCZ3O9aVrYcnI8HyddPU0tU2xhTZJ0N1E/oLAvArfKzQV8fL2/HM9btMdtiNMEjAYq/OiRt1
xmL6oryZQcM+VgHuaLHA28vN9Ct3wJmQyVI0xhek+TIwfPvYiZXAMnIEUSuIwl8JFCdki0vsCYN6
uof3Np46ZAhumOhb1zJp/ub1zlxADXTPuBSYva5WzlD+jKdZec2M9ltuiX4rx+jaqOzcq2QESpFI
koXr12r/o744JZFjW94wj3glBkbGzRabn9Gp/fjvH42bDUaDA1qKBPLt82CWgUWMmRGZXeyekyQq
voO4Ne+jFjTF5aXOXSS0ivGTXnJV5oBvl9JyBAbLkv2RjbZ5E1ha9aqyTNxF1Nx3YkRt3Vb1ldzq
3It0Ka5oz3A4uALfrhnEaK7FmJF6thl09l4jCcu2kdWXe+RV4iu1wfnFKAsAY5O0itVhlLVbZbj3
WF6EmTk3Q7HIlxvxCYUneeUAvF+KqlUnYYSPR3psrrbhFEVWInsuZVek821VT6hV+9b8oZzDa63c
5RW93fFLgWziSUE/l1RjtRRyDwmXqrA8C5o95GiCfIbm4eHy5lDvj7SxXGNAdBfc2bvenduHfii6
2PSGwKrc48jQQjxbXTGEt/g+5ymufG53u+yrXzkuFYgXE1bRCmuSVxwM9VdXAivc1llcoVplxIKp
OWptNqqvWKlhtdC0Rr2L/db5NNoK6rkRivz3DLXhQ18Czz/4hZI0KEff/6lSqIwbzQqDjxDFiuzO
QQzN2cQdrccNHAvN2Dq9r36mXWKZxwiNwJ+2hdQCItma9R9GvebPGt++R2xVnR8t4rrFlgq2n6Cl
ixLfw8pujqFbdvYrVDM6XMk8V/1LM6Zxfptg0PA859aQHPy+nH9hoFhnJ79Au383DSCCUNOsxOsA
OR4IUgXIdwuwKzcOtOQwfpFpPpibAJWAn2nih/2+mOIWoRAS5vuk1BQeelnV6jfYMCIJaOiZvuns
RU09VWanroTxM9GJuTsh3F7qRRocqwMRtbqOaUJiemTBGDSicuUGP/QqJBrSaIsciLNJjJVlqNwU
HXS6mgieIxCJsIJTuvWVdOlPPrzayYBmqCENdrJhr2vJvu0HlCJ1hhJZ+MHBiRmJjxgxMrSsx/re
mex2j7czshcxY6tCk+4ulGGM3JBpMl/SEA6io/x6ed8byztY/yia5LCyKCQYvq4u4DkrkJRMC+HJ
dOoSJEMcLb+LcrQ42Gpu8Nmewa+cxjxCjaVB9DzeZq4+azfwctr0JiuzMT7IKMOf8soPW67j9Q9j
oEyWD8CbNuXqhzH6AmM6FUhVhUXRo0jml/E+nYbKvZ9cvfs+a24ybfomcYotUo46XgAMsfBZkXiI
fRJZO+onDZ0nc2fiklsiCdG23xnNT49lZPS/Lv/aM5eUANPjLIhqUo91KWRh7Ikdam0yKM/0Dwlu
peN2MhFxvPJW3PcvheY7qGJgv6ymVjGs7yBhOaFuevqQu1/TPsC8AQDno0meiq4NVjUZ8s4D4kNj
kyJ4VGGjYFwBBbyPo4QWEP8Ij9A6BCfIb/yrCNPgfSMRVHEh8x8f+KQOSrGZQGoEtfgAWdvJPaVA
Iq/UAedeMVGAiQ7AeAPs89tloxIFp6adaXzNvcB+N4tvqBrElUN6JrAJaQIFwFzLZIa9esF+Cosf
Por0mABgEY9iivuzc8vgWYKOjg//vGuoMsgjaUbDO1vfT6T0/ZgjiO0VZWZ5E2Ygz3MbB1d63mde
HJWjTX+XuStAh9UjVYPzvzg7r924kbVdXxEB5nBKdmLLki05+4SwPcvMOdfV74c+2LDYRBP612Bh
BjOAq6tY4QtvKBLUczWfmDK8BjLyNhC56qf7c1n+lNVxBbUBUk91KPOSDrz+PIXorEAb69Ev4iBw
/jijaqYHOAU6ypctB/CxoF+9M+bGTtThMUAyJjK47YUXwpxsq4T6pdRa+2OUF2QKUiOuhcTOoUI3
8N1c4uJ3f6LaMpPVTDEpMKh8wD2hWrec0X/2f6thWR1P2uAPKXYmj7lag5NDlp++CVCm5gPLg4sV
NqPdIh4b0t9G7cs4hkYbVYtAPLycsYpwDYnzPFEOIWqK4fsJZvHnMRb0uBaQxqOV1QWeBWlUKZ+i
kHjHBYi/+C2nXLg/NYxV0u8VqdVPqYuU8pJyYbSAuNTYOo1ZikhsTmgdvmT2kJtuVO4TM7fWnj0F
JpPaj8yXf70KVuRoll53nZ8k2vwxwMwFkxBEBYGydOpponaNLYpSjy/3V39jmy1tOZD69Obg3C7n
95/Fj4oa8TYd7LoCgepDFqJ8jiaQ5UF3tZ+5rLqdC3e5VdYfmwIlfUiy24Ug+no86l890TMgcixV
jeexUNrfiHZFHooJiI42nfgNyKb2UH4qdvbZxrElseQOMsgbWOnVNjMqta2Chv5nr7dIoCEwdjZC
YzrfX09lY0EZgVO03A7oha3C61rYyVhXJvy0uEeupDMCub2YiaL6ZjWaIRu2TIWLUZEkHTIkiMSD
0bInPvYYkKYubspB918TYg5w4qIbEDZTGxXMTymNn1WsqPWd37ux7bgt6aktvKVbMhHWIvgWNwkN
PKQeaA2b1Yc5yxDeHzot7d24CTK/nLrMOdxfp61xuaLBEgB3VtU1oKRKNERjEPj3pdKqLlnfxc96
U+IHPKTKe57JFjHWJv5yf9CNb/O3ME7Zb6FGrnv7wzChpr5wBzVbVKgjyjg72YN9nPryS4C/lH9/
uI0dh8cfjVneV5mO9OpIN0Uq6wO2lX7b9sh+WIODBYNeZXvQjI0eFlh4CjWEMphocFG8PlTCqGkF
YmDpG+CgxWEMtfhnQXlpkfUtZiyRo0b3FbR7B2AaafxRRmtdPQ96bWB6rurzz/vz3vi2FiGNxmci
eAN4+PrnTEEhoSUrt36MvSZW3llsPVfs43PXq+VDisSYelSyqHx7lWWJFDkW2vJtb5o9Ik3lmH4E
bMIBEfAgwDkxS8P2MhAWHO9PcSNuRHaZ4geJLVWWdeoxOzOJaly1fikixTNCU3HrRnY8OYm706RV
wVkJ5O4Uc5ZOEUZ6n+4Pv5WJsaloJXGXUqBYgzkSAa49VqvORzZDBAfV6pEjKrAo+BAjVA1D3UIE
C5QSu/2oxZlOiTVRwq9yhOrvzo2+EeFZxJBEsHAFQSKs7tWJFBuZR1g7U9rPBxN8junq0tQ3h3Yo
m73++sYR5gaHvcC5Aoa2fiZJdoFtdS28rrEErddF/YU0q3cd/HMOyOMXOznv1uwsLkgqGXxtIuXX
eznCla3SnKTzEWmGsF03Gj5CUzGH3/HjaNX397/rxutIQ5b0jIeKrbUejWZ+hYJi08Ek6zuvlxQE
+Q2l9PtEkU7WhDrwpFjGc40S1M59bKhM5PXDTK1lCZuZ5tKgXX1GoC1JUGaQh2D3pRzVgVAdk4c+
Fy41DJn+F7SRJ5HZ40cniTBRLHV7/orwtzQewO8FlNhtOzCPoRC2jQp0JWMXZQcj4nlj12LwIOop
dmf8E5QDSlBVc2zHDOG6NgQoc7bTcloU1AVqoKEWKH9yB98Z9BzD2XKtoLI+KlUrZa5Ax+wp6BXj
T2opUnQyJloGvkbB5FMZBqgAD03RA/Jo+4/OiPjEyYGkgQRgZ0gaH2/GmHKwRmdA8c9MAfJiRHYw
YCSirBMF458yQtzOh7DXWR6eL0ZxaNCZDDzFjHGJc40cwWUvrCPT2Nlmtx+eowyOk1qZQk62RreY
yQzJDxk2H93sSv+4iDA4f7DW6qMz2uggSaK8gWeScN8GLiGbugd72/4BxEWULWTlBt5XhxF2bpbE
e2zqXfIiWnA1KBS39WNINHemYZQ8Aexo38+wSb/d3/W3Z5p4ael3EH9wqf297P6JQeOWRptINYHe
Mm+CbKExKmMi544IqJzmkbDo/ni3Z5qAgyCQpSbdQWnm9ZnOUiuqcfqBY6C3xTFGvfxoNPL/uqEf
vfsj3b6Er0daDt0/M5tUtYhxrID71xvzQeidwHxpqE+49aUntGkLNvBcn+8Peht2MCin2FaI5ylF
rSLQLpnhokdMTw2ooI6xZl+HKW12ghv6w7c3BlH034I1zdubi7/I57GjfrK0zJNi/KINSN3+cOoy
1X5WFoSKB1mP1PEM0wwj9S5u0BYP0LhGIj5DX/Got6pT+4QqKSUpgGuJW5lzJw4Y8arY/Za5MFxN
6arazTAFW8Tzqip5SJyMinhoplWP9g642gMXTV/7baVnwwdiC6Gi/W8P/1V6ACs2iusO3ekoEBLS
/wrWmHU6WcOhjlruVqVVOlS/swB/4RAnuwEGzaz1H6TIIgoF0B1Nn4ADSZ/NOEEXM8zCPnwwBhtD
OQzmwz+BaaXWQa9Qqj3UfUzbUTej1hUjqoOewPg6OVP0r55oZ8fZcakuCSRbYvO9TqMkQnKkK36X
BIkn3QiUZxvg+4eGH/+gjg6upWEUyjhVYhDWHoSgFIEWd5LU7yAzG1Sd0Xv/onSKnXoR/mMT0+vU
p7FTRPKtFVjTuZTFO8rsAbEAz2PeVD/spLebX11WUhRF7suJHgxUA+cnIUvJl26eo+BQ1+1YnpA7
dc6DWmjdbwxx4o+Ihubp2TRRhr7YmHaVH+SSI/O7oCbQMF+pCrFkNFtQXJ1QP6Ljj45XO/ZJdqym
qi8/JDW0NE+eDDv+qbaUR6+t3fC0SCyM5il5o6JoaBSDc0H0P4h9Di/KIQKrDRjkVYfwfNoo8xV7
WNv2igj63fusA5IFJrrAQMLG7yP4blaJee06FQ8vKuPU9jXKvd8ko2kH6uFKOn3KRKU6Bxvmi/Y+
iBO9OsJ4yFPPQrvZ/jKGgAffiRoE4RcT/e3yZ5imkuKqVtNdtAbtNWr9sjW5eoJC6DupC8LRnaae
6ErQr9YfGhHrySXMy4Z8qgVF7iIILCm4YM9mjN+2qNsTYom8epnd0ACQE0Orvg5tbI1fW0NqVTer
VfVnWGtR+1DGBb4fYRshZjRx/8qXGafQCSeRJZxzOq18bxgm1yTES0s+YUchI+ZoIs475QB8D3yI
ojl01OJjxGdNRU+OXYNHOkg8kV3lEt9jT1SG+gNbvQBFXczzQMpm3fyMhRa+enaIIZWDZLPGP5rT
Y5mnc42sZhH1Xgq64lcQNCa1oTRPqofCdqb/nNaKeaPGis9OoWrCDj2yDMm3OmgKboY/a4zDKDHO
McMTwnTJILDi42lWM68d7E7BTNvWfjUGIIgjbR/a+3iHoreUR12bH0K1keNDMUlxflHyXsmveP0g
1R9XTvKlxLj4wcTLjY64HWTPstGZxtFOwKlf4fQM87VylLg9WcIKfO7gdHxPJhE/4jMil+dsNLvG
w7Kbg2VFM53FKZrz8J2sdKN2yTJ5/JihuvQb4juOunqG+KgnDLOPDuM4hBjnVFKC4qPZ9KkXtAiE
nvEaEI9zY9cPrBqLTvuaPlZN/yl3Z1sulKNIHAweQaKY/ZdJ7hrrP6gePfazbY/VF+9CgFF1o/L2
zkaxGOaBB4HCxZP1X4Gzh/J7UuXhyxR3xQclU5XPBhSZ8BxHWeyPU5srh7nE1gzMYt00Z/4IzR9s
Mi+3bAz6NYgE7QWvG/0YapVL+3LJr52b8qudVkacZLHtB10c1kRzkX3Sc1X/qSMe9zHVZ+1HZRjZ
Y1NpzWMch/apDVVzdK3GiH6EQzEFR9xA0afHYkDZyUk3YgzkghAXgPCv3vb5JTNW7amXoKkHQe2x
7avT5DjTQyE384M8FMbbX37E/zh4VL/BR6vL7/nn5e9CzOy6irVIyAufGzw0JpdXLLsE7OXILWLT
+TSXQf/lzW8/2FGFhNSglnjTk8dfCHncdLZ8B0GKA0nq8C6gaXe6P8pt9ssSUrwD806dS1m3DnqA
yZ0TKJYvZZqTuSSFAVbSyag9FXjMf2nqqHjQjWp4h5/g+CIaUf++/wM2IjjErUwKHiq8EG1dgke/
L1G7htXFOKY7tBogxCoEHjvhjHW5P9TWxtEAIBIaL/ntGnEgQ0eVp15lrhTH3ACzblIyHgUk5p0n
BfrTXiJ2G1UtBXiT4iHiAzfRm5q0LZYFmuUravRTD836KjLHfMkCIe/MbCNOdDiq9HGBplCdWlKC
f7Yo/XE15ToBeBdGJEfZqDwZwzi/3F+/2xAYqQj6F/h0QqlCFeb1KMFsqvWgTLZvtJL8kCShhMdo
ZLGIXXWhI1B6o8ruuT/o7f6AKr7g4xdSxELLeD2oKTA9TwcKeiqOSYgxYuhAA9kAkD4ox//LUPRs
2SH08NZnAcOOOpDHhjLXjFM9OpCaG+nGfM6TINo5drcfjJITOCV6opztG9Qthl5xRGBn+3UEuH4B
oz8S9dY7NYjbDc8otAKQpgGpR5Xl9dqJDGRNMuqWz00eyEcQm2HmaqFhYQUlYbaOkCVK3W9fRAf0
PdVSqtG8Iq/HlJOW04B9G2Km6hJTcQoUj4dY8syuHndy7dvbC8yyibYo0kBIRq5bkm3bRh0OOobf
L3YFLlIwYXQZMWcH9zqCZT5Mk2bjLU5kh7MuEMADHb+p2Tnnfwsqq4LLX3gM7yX7lHbb6znnllUi
5GWb/ljboeRh42Q80ac1dI/ehPMJMkLyBzqggTMjsPHKXQgbjdc2Y2Hi8gFO0aWdYFUn9F+l8mwG
w6gchipM0tNg9xg8YObc2IfQMavmw5h3ak9CMYfFx1CCvvE4C4E0C9zCxXiLiipOByjijB7wBNsf
RDPTAkpS7TdIll7dub1v9zF1DpS2uHIc2CtrzF1dDmJGA8vyu7pILhFOng9CLvqdBb79zKiOQK2j
rgJh8WZ9HSceKkfiIi3Rfn7p5yb9jiVnWbma2ikaVppWdC1y/BBctanLMx5x9df7u/qvlNfrT6yB
T1lq80st/AZyIbdx0gQo+vnaaBXqAdyJWXwc06rpH+yCEqkHrtrJvYwU6dOAlWmLZZSMNTSs/bj7
HqEnOx46CTuqC2Q2vMJktFvrhzoZLe04SyMGRQpeknuU6NvPwzeh8UwdcukDr89HJiypYtPoflcq
4hgnSo6LGOYZ9xdn44pedjOCT9S9OPbLr/jn9Rlx+3Sa2DH8YnFb7lKaBG4Vs8NFnal7mkXLWVp9
CA19Pm5NysYLp+D1YAneK10ow4qQyIm93pnmb4MYrQSjlWj+oBOk1l4fWfK7WOt2JS021lNjhjRm
ZKolLOnrwTV5CLXUBGRfW5TtwtlMvW429h6HDeIywE7k0uDKIvYAtP31MOihtFZT97aPUm33CBeP
6c2YpT+3qoQeHXnJLFFYkzu1JkvnUEB9SckK0kLSRkj+cqhgbG+KnxC4QLVReQ05JWWilC7iCl2O
h44osA6hpp8d7TRprlUHrtvDMDV+rOmlg0JO++a7ORBx4CsV2f1wsHj95SNEPOe3rXQobeGLqz05
OVk+6Z8qlR7aPbhwa6JA5RbDCOfNd80ig78UNEGfUxJb37JDHvAvE9u3+zY7YlytXTRgOG9/vxB+
pAfCw0L1VF0FOaUjB2Y4kV3EcPK9qbNSXAYKPJXqee/12tpN0JkQFJP/anusipeDmvGK4mhJfNjK
B2rgxiEiWN+p7m2dzn9HWU2Igl5S63rKsqmxALVT5adwCoZPCWZCO0NtBIhEoUhqLBhsIo/VFwrG
OKvSMLL9XlZGbJdnzCW5u3G4pDb0zqlp1kOTt3YixI0oB/oSx3HBt9vqmsEUiA7rMYXipR5hQGNk
YjzJIz6RNBSmY4OL0of7193WZ6OtY2Ehxv66gQXmcjMN+jhafspaPgmctT3AZ/ZOaLO1lksLjpuV
0I19/PoOcDIQQ/GAGBsVSOd7ibm3g10ndRX8zq5VO0o+5lHDnqb4xmaBX6cvPDuC0psHw6bElzVE
En42YfMRV1LoY/CGT5wT2TvR9sZn4/amEUeSC/dsnU1wu4PTK2QHpamoIOdMDfW3pEnTE12e7BE6
Zb4DztvotAKSQ/4X0D4vB03f10s6YewQ4kEY+FR/w0e0taz/AEpqX6lPOZ8m8I+HIu24EEXqHFI1
N5/rpAymncj/NpYB/IMcNyofJqCJ9ftFMFuiBleG19KktI7fezI+iGSe0ChBn+BLREDl4FcVpZHn
qEVIkK4UVbxzyW2s/aJ8g4cU0RtKl6uVsKIcGjUIbL9TZDG7jizlMyhQaf5TiIArNTKjcuf23ni3
KdmoaH4BKEDya7WfdQPx0GhyJPxzROxP4Dc+lPjkeUM8N5c4qie3cCLhDmQU5zefVzjtCyoT7ot2
89nHMDcqR1C8NKzO+jCaeKg5hZPtnNe/l9sqMEGkDbEkstUlSlw92gks0lA4tYTbwSQruKyjRjUo
OH266QjGwAXLLf9Plqz0QwInGkMrZ47fyxiN/lQVYYhPeZQmgWsSHEZkTYaYnso4L3MXfDmyspVS
m4rnSEOHK0soxcqp6xQrwKspkfEO6kOHQifG8uI4wGR910KsRKukz5QRdlOGN1hkzjZG6nM8pu+G
jD6DOwBaNy5VGCqfoDE440UBXU1vIxy0l3Zsg69o9MQvXVNk6iHFlrs90kqJuvMMCfZZoH0FRnxc
3L87cndg6nOtYzmbLu7CQ6xPH80U7r6XIr83YZneK+9xmzCxKjPy7GUootw84JhafBqI1nB3tCsi
jS6QcKsyYmClXjPlDXDMurPaQz44Ve51WNCZbhcqOM0Z9IdeeGYGoP3IrfRu1E81vZxyKp6NMsKt
CR8GjMPtIpvUD0WC3BCQcQ2z1CS152tBMvonNzr1Tx8C8K5m1vg4hn3+A0HK1HEnytmtJ9O4/gXR
WPvU5HH+i5Zm8L1vwua3neG7cE36RHyGWIUhns1UG2Q3evsdPFpYXIklZSeswsj5AupDWGIiKJXB
a0ts/XMuWWa08/Zu3NxL9A0Ai8bzQgF/fbnNvd1qSt9LcM3jr/OkmnQHGsU+6noR7zyAW0OhIY1A
BnE4UdIqoqgxN+ZnEKjIRTE9I71Sfihw2LrGeLvuPBIbb+0CaVQp/kAOuHlrafAlAQZytt/RMbmk
GHw+zQlmWfdviI3r0F6oEMaC8iOTXa2diakUpvWW7eNWIn3jA9YPUezIMTQVzSZlKu1yONwfcmti
4FBA/oCqkgleVp8racOEBh8J+ozkhmQNw2OmQly9P8rWlyL2Y90oDy5Vrdej2NGo1DF4cX9sFXFI
h3w66P34GzhZurP9NufDDQthfSHkasuz908OqJtSZpoR87Gwor7gPYm5aRXs9cO35/P/R9FX85Fg
gRZZARCNYmfmpShfnGkcxV4HAfZyf+m2JsR7Rdl/EbpB4+D1hPC2t1OM/KhjKTjUt5S7/mslK/n1
5lF4fxcrvIWZdlM/wfvYzqQmcvywHfKj1pfzSSnL4u2nCAKhzKMEpo6QcrVsCdoPOQZ3Do4Asa2Q
oY2Bc8FReux2Fm3j+5AxUWRa5EoXKYrXi9bJIsjztqFnUfX9p3RMAAqoGsppdNHrcCeI2RpMZ6eB
rwLTdcNHUIOB8ktHYgMZIzhAsQeF2w6Ti6PYnh/cRvDiAAXGG40WhUWm+3peoVkQuaj0YjLKH5KH
tyf98SC1E82dS6nqAAQM9q8iwglPIe9+vr9JNq4n1JH5dKQ4hE7ruyLSUK/KBXV3jKtzV5ol3EDH
qNKh2FbzJzRNwp3PuDVd0IhwcGkJ8ddq74uMWmsCOMNHDSL9De4Xs9uhDcSBdl/2JGVgMGFkyE/t
0KCNd3+yW18VmgQNUkSmqPivx0aZLO6X7Ap4r7h25mAQ6hiN9Qj8Q1d37seNQw69S8PnhIwAPa3V
YC0XSCCs0gKVF5rHRnPyJztXs51RbqeEJAVdExoYS410vZyD1mOs2LaB7wB3uIBsaN2+jcr3k7Xr
/bHBWUPNGO0xA5aOQ2F8NSMApgpd6ijwi5pCz4EsfY4OS9kopoyh2Z9JKZrRwzTWHA9tl7eTV+Y4
nrt6pRdY4uo68eHRmlpzD2Z7u6eWH0aRGC4GnLW1AoiMupDZFvESn4gwPFH3TH8hLqqfcB9WKiT2
2k731DlsYjcrsUQ93t9Wm8MvQCo6E1y26zM02SVmG7IS+HHfG7mHWfY8IG0E+tOVwrZ8GEZZ+wou
MouP3Yiq2ZsjDF0mzKMwgl4319XqAikbDDHx2QgQBYf1o0uOcyjkajgWgaO95GG616rbyHV5UMir
baRjyHfX6VbT1DWd1TLwZQ3v9EHvoJMidWCe5x6f017p5KOhJDiAVPb4Ae9irCX1sXq5v+hbG5+E
CwQJBVPrpv+Ey8LQtk4j+dE0at7sTDBns644qoVl7Jyx25O8PKCUTLkzFh77aoGttDXDciwlX52w
p9AT8mlLzbX/wy6iR41GGg/PIlP++h2wRNdXRWEvq5rMJ1nJsHDsiuQ4pchI9dimHLJ01A6xhYDj
/aVc/uTX2SXvNw4Ri5AmiKl1kSvqIeYFQg98NH9NrzY1/THs68KzZal4L9GB2HtdN5SydWjfy1ll
zNtuL65vOiZfneML4CFL3pan6g/UwcL6xRiEmZ+KvC++Wl2nfW6HQs88Czd7yysCOy7xpi6bPwPU
vWetbKnu3F+MrVsOPCSg6kXUAiT3ctr/iTaN1BaZ3FRAMjIjzU/DmKYfZTNREWpFme/rOMtKdYI7
XvyQJSfUXWTxi2ctttTmMPZWIrxaqpR0ZwveVnaAoBKOcOqMpc60+lFtukihNJblJ7H8Mvf5uxIJ
8nPstMZ1DpXsSHjwH/7a4hBmdfbt/orcVgtZB/5HDoNaxI0XoFmokWbmVAtDxXzsi/SQRo0HECl7
ysoI2BtKm5f7I26cbdBBeN7ybNp0Q7TXnyAMh1TS6trxnSACAO7IwzHKFPm/Spnfjm6gsktQyXOG
ojEvyOuh+mqG70Xn1I+tXPU0qekPUL66nc+3OSGYJkunEdGtdeCRxhpBKiUYH5geRqYkfmQYUA0/
ilEj2Xj76hnQ3Plj6BQSlr+eEgJUqh5MpNChCagQ7GlxQA/HwOM52MsBl223ujkAY3Nh8e7RwFy3
TeQS1rot9Y6fG0YfX7oBCpkbTNhiuBhOTaUnmzFIdHWww48ydo97h3Xj5mJ8wixyAv62BvhQ+7AJ
sbhHZFsSBxtiwFFoXX0orSHzIK3taXtvvAQAwZmwRcMWOsvqjoZ/qirzksz3rTE+kgzpKOrHez3P
rVlRbIGkRUDOA7d6b+ZBog9AYuKHs2PGVyNUyo95rHENy5UV9EeUht6OdecWtmnmIkmwgawYsZNs
1ZAszhq1/6ly27yrchE8UonL9qidW2cBbVnkYCi8YGayWsNZyntnZI/6UyWPSLuiddxQk/RkhI13
qrMbQ9EdRLGb9v6iCboaShYgYLTZ1PzIUqPoKEY6H5TMDOlPFbVpfrx/7rZeDkqz0KyWiwtpjdVw
aa2IUSBb5IPsrP+MuYYSGLhjOXWTjBz5PIuynF60ZhQo7YcN6jCDA3v6kKZqQxW2hc16nORKznbe
941dawOMoQTFXqJas7rjUD+p0zyEwp/pUvNVyOHXySikl/uz3xjEWdI60jeUqW46ZXIUaApezaav
VGroKVQKfWkG3X9/lNujsRS0QOOAY+d9XoeebVArvb4AF3u7rJ4ls3dm/LpiE/CLSH7Gc6jvXKa3
NxwDLvqpFFIMtC9WZzFN+E+tgtgePL7guTP1/DTFTvWxBBrkijkavsE1KjwnMdqdov/mVJcHnxoe
0Oz1Nd4qQacl8mABcp/mM6iximaSZnoqhFs6kdrbVRFQbjdocvJu0Ai/uXVSx6TDXwPLDYbpXE6B
cmmG0Xrz047Wz1KMUhEjJgZc7cVeRWWTGpHlQ16G5yVr4buiEb8cdSjfvn4ollIoWnY9HffVM6hb
/ZCqI4hMFLPVJ7V3gEV3LZqzjaSchBwbO1XK2zCJTiNEGkTz6Bijtvv62W2sIYlMmFdACBA+T8y4
OU4oTXiDFExXKdFnD9WetzqW6+CGFla2yWvEM7zu+AHMcFTRVvRUG8c8xCXWIGyo6riov3++f/Ru
DzioReALS4fNIU9ZVWEB+/SMPwWXyYyj56EdG9+ulHHPUuv2zl6G4YlFbo1FXLOCZ61D4BJu36W0
danyJEUpD1AS8d+V1XSvBbA5GHUvILTLCV/rIyOPrHM15sFlls3s3PYVXkxmHVwipd5Dev/te76K
ldCspK1PTEKx3LihrykYndm52URXabbBZUbIc1hHuU8RQmpmvfs959U4HUpU101XbjK0iHqjK34W
wkmKY2gZBer901R/LYwy/99YUHQ69aKfSyoNWfkrYtz4pNZjHXi60VuZl4gavPOk2ZL1Xgv5Zqob
hnjVuplIdAuho7jPvLIokdfNVaTRDqJPw+DAYzp/1eqg/t84pwl4QoBdPfJRADq42Wd0jRdGq8dd
b2GVmM5stqK3usGrxqB+b0iCElcuwgifSqHlX0UxopAlmmL4I5KwuYArMpRDVDgKLu1jn0H4kEX6
MgkbGswbN+yy4IuBDp1ZKo3rnAkGYl4EuB9dg6kND7R6Cr9QATjcH+VmCwGy5QRyBsm4AIuurhk5
kpAo6CbJb8GEfdblSjtkQumfooA3/f5QNyfw71B/1SIY6QaubEfIQBgG6AyraeOjNjTqgyjyPRDB
5ii8A9STlrLAOqYXWd+b6HtQTBsz54yEpHQs4K/tzOXmdUOuBfmSReQTosVN1bsSTpMMthH4NBfV
Y2B1madIavwtcPrkqjdTvOdrsPGdqHIjmrsA33jQVw8PrbDWFPgTXzH1Rq+2la1zABbPjaJhLyu6
BXQyOWzm6VLQxVx0718/BaUyqzWwTMkXUVB/JrPUusNSTHundIkYXIobw3CIsz4boTqKkaMSmd0V
u8DwJVGT6UUtJvnjZGhdhBvdJPVuWaqJfeTgFr9oPTd7ra+NT86thM7Kct/yOVZrowgzmTqobL6V
F8mz3PTxD8iV8o5skLb1CRiCbgdtUOA5qxdSCVMpq00HYpUtxTTho3B0eJM1Uoy5gSt3SYfJFm4b
xOizzjheSZeQpj3+4Epn/8xjR4uetSKUBtTeB+MbLkAwpiKkorRLWqTN7NJ/7KzjKHN5Pgwo9qSe
ERlN9KwEU2ogFpObCRqyamecpTiWWg/WQfqzmPRh9trBAK+ILGbBDYe8oHY0rL6uT5GGPh2lbhms
BTgj8YcqcA33LQjUPXfora9AqKnyf/IiZKZf7xrJSBQD5wLquIkecdnW81ULagil92+Rra+wwKpR
D0Lp/OYWGVp1NIq+CPxal4rfvaFFj5WSTbprIl7/ZswXJwGA2fK0IsTprFMiZUDkg/J84GfJkEI7
FKprqFn+DiTdcLw/r5tIfRkKKgyVKmqGN11vVNT7QAvoTszxpHujie5Dnmb2cZbF8K6lsHWWCmx0
6sk0/3d/5JviHCMvAnRcLhRwb+rDQ4RSpWSPjl87QBTdak6NS5xTFkC4sfYkGz1G1cyA1+WGOILC
L3ciz62NA1qCxB1RKK6c1cYZFSHznLaObxRBdB0jU3ioAeSn+7PcWl8QDDJFW6QHYMi93p6IZYrB
CCTH160GiTtUG4dzZkTZ94XLd5Gk8WczWq0HKO/NFQPWl47T8hzR5SA2fD2yVALewmU78I1RaOeq
0eTzBMoJdHFVvLViQPzOWeZk0Euj9rIs9T/F31YfUPhb9mtgN+m7QpWLh6LurVNTDXuZ5cZXY6uC
CFmUjG/LdPNSokNzJbwiJ95+qbVwYXzmw45838ZXg1a15CW0l8kVVmtnlrA5Jh0BOm2w0z+hOozn
YoBhe6ya0fkhlFzjXjOK6JynVbCzY7ZmuBB1/sJ1l07R68W0Usm2O7pg16rsjTP8e208yDqMq8P9
nbnM4XVkDdCZWgAJOj0patWvx3E6kRa0DcKrgN13BGd+EflwdOJuuuBnsuepvbGiC1UNmiilDnbz
akVnbY51NQrja6RV9THLLOdU9bOJoY6ZfNZqtfZVO2++dXCEdjbnTYa58JBgqHD8uOZo+r2e55SW
DiKUTXzNTDB+kzIY5y7L0k8wZrWHTDR/4McHOwWXvzf0anEBcyLAhUMFjan1DT7nJjBDK8uuUBOq
4EhtWUJCyC7D1rVGu5+OXVvmyamLk1K7BJPSDtccRBuwtSEKv2Z4+U7ujErcb5j8quEOelxUR8r+
4iVTnd5ws7ZsO1cb2KZuq0vhWZEmU3MbpzFsrjFDfj9FmpJdm8HsqmsbNUHnllaHYXqM+uV/dj7D
JZCc2B+qvlHdqnTiJ7C14TcTz91vQSiPf+JQxqIrrMF6uVHnqL/BW2TfC5wKwqOJGFD0ZBh48Xap
ob/QoBVPFhsWsr6QzdlDaLn+dH+/bn5Hzj35LYjVm/pu7RRKP2ZoFlAjp++VC6VT3Fx1RsNt87Ay
z+OMcZs3wQnWdo7kxlNFUs3AeKZSo/jLDvnnfkOvJUbHPI+uidVn3Tkb0hAcYxvqxkuZts0jG378
JYGXfk9Y3Kvv0Halr3V/+rd1Uvbx3z21xONcTqv3Kla0rB+1OL7OSdqlz5nBsw2ekY49RBKuJbdH
UVV4Es7Jv2CoTx8mvIrkAxzfNvKU2ho+ikFLpJ2M5Latzc9C3RDcPdJ/UGRW15U5jUHYdlyVZdG2
w5GB2sob6gpmy0QTUnGdXImNs6IMVee1c21krtGaeuHama7sZJVb3wlIMYJSGp2cG6SK3gOYoBwQ
XlVYeIelzXlMqjl4yjIwVkFu4s0qFcUhniAcpjSNf9//RMtU14cewCJ9P/QebxOYYB7KsXHy8Fro
Te3a0my8Cwiqd87BRiSKujguJqDU2JTrvvpskwFCtGKUkEwT2BOaKIxyGmuxd3VuD7U0T2ntgtZe
BS+koa0VOClPRKo6x66f9GctUcYDGhb1Thy6PRTFdqYFB3edP1dhTxSThOE1yccOVytZP+SFEG4/
9Htd4c0tSzqL2xb2lwvY6PWL0IxZVJRYH/pZkZoP6M4URynQjE+aVLRPU1yiECYXmSejEHrqJgWm
lxZkX+7vlc3jDOJ/oVAujMB1tlvjKhZHCoFMr8zWd9qcMTFw3VTvWzlLUDLBLjY/T6keLbrfXG+P
mGmU4lCG2vi91BXJcVWz0PbMqLcuWXbw4kqBzdINPFVOc2Fxi4RX3rbhFzrsE1D2LJQ/W0HXPiCp
CaNWHTGBu78af+uTq6ODaBSZCPE4PuS69vqT4Dc50EGU4itdFwToa1xTfpXg0n+W0yx/L9S+fhlm
Kyte1GQoUS6p5V52Yfsl6OtkDUmp03XWCwo4yWeBjG7m5paQfuILOBReIXrlk1Y5c+TGRV0PrqyN
ku6hYqP0B9uMZqoKUtX8P87OY8duY1vDT0SAOUzJHbrZrVa2LU0IBR/mVMx8+vuV7kTNTWxCHhwc
wxJcm2TVqhX+cBlrU4fz7XGxtlPTwcYbMucjhgiFFRpw//CZSgSetcmadF8ZX1TFU4nh4U/sfkcq
/8JpzrjB/YKqI3MToACUAFtfiuxDtrTtTyVL6ymo4QEAkEfvBG2kMsmMc17VUUdkXOpvnavVmo96
fYsuW2aU7ygNlfqfzrXqJwCinfExXuf8XJrd2j213Zz9aJPC+jeNk+nnwQe5DWWvvsfmiDTx4i65
we6crPybPqbOeRFOG1Rmvj788UqQ7oGsw+JkwLmNMcNC4TSRB4WLCejNGjHtqqbROVXpbL27v5T8
0ZtNJuca0ieT8ZCzLVOqrkWAWenTcKy9+qlfUUawa1Gf7q+yE8lQ/6QWYu6FgPX2QnQAweI3MGch
LfHhb7TI0pfKi9JLhXXOQZp5q00KUJIkE2QLYAL+aROg6c6i52vFWTgpXvutm9T16wKz8C8V7ZeP
Q9NPbyfRlN+0dkybh1RNJkyWJmNozpPpRl/vP/dO6ODe5c1S1iOtsZ0cJRYI47ElPwH7Jl7cfkWD
CF+WCxNf52zVmf6PZxX2wSfdKWJcl3YMUQOE6o2gh/AKpWprLQlbtLbOkBEgdyCA/BIPog8wMIk/
/4eHlIM42pQ7XDGEuYY15inDLE3pMUm18o+xVjn8Y5FGX5j+z6tv0oUyDiLk3t51ka9kBgJo5AZx
QyxE2omZbZhQ7qa+UbkrVtSJ++H+891izNhR1CsSl27hPLO9hxc8yXtHX5JQJBEUZQCC4yfVLBDt
7iMT2bMmLt4pcDB/tFU0P3ZjUyC11uHMep7KqQ36Xs20S7uO7cGH3jtVkpsIkYHNfjMnjHWoEmJI
yP51LX+ZFGe6TpHrPedrfjRL23nVUnCPYpE8RHanXt9FRTLaVd20Sagno/rVEbpx6VdYkPff9M5x
8RCYhcdAsMAwbHN0MbBuvdUz47DVuXBmYz2lQxQsarYEUQ7lakDB4s8jE3AOrllafrTYt6F2mitU
N3tsTCurKE6mHatXW2MgbyPkchDVd84l2FqE5/FcYMVtcwExsUxRiykNm6VTnsbMHV7WNFOWoCDr
7y+VUuvDwQnZ6TBQFEqBYon+Yaj8+rM1IHq1WOOEqEYh3rRk3h87x12ekBVVwyRNhifL7lyFCV+m
DOf7H3Nnd8pDwzxLHp2b+fyor7ZTqjZtxMYor6aTfhlbpX6nt+2/9xfa25u4SsBNAb0OFGCzN5cc
lNEoj2eN1vBb4ELfVOAGB2XU3iIk/aCVEfegi7h5k5jKTMZKIyLUOkx2ZhREk3NimOKIBrp3BLgM
JAAGFNrNJlEsrUqTnocZ+vFjSxv6yuzauZh9kQqIjGoTpAJu9cE+2ftW1KogxZg73uKw7QolFmz6
iCSKGb0TzVQGroYvjF0vRwbOv6LlJuOQ/HdaedCwCKybmh3GhtHFdlOEkHjn6KIPXZu9RSZ/+J8w
LZQfoY+g0Db3sXky6Dc6PjOM/l2D2gTg2TX5kmUjapJOGjXfOqBCP9Q4Hj5WRY/mYllZTetPXuMc
JeO3n99iLiOzCeSKgWXorw8SR8jslnIpwsZw8SEaIu2M1nBz0DjYW0XOzVTZIbud27jeQLLrxHTI
pio9ZeiinJc2b/74YLKNDbo2fGqI3DdBYUjmpO9bJBlXu7iw4YurEFrzmAvYFn96NBnWQCeRQ2CG
NjcFnXAzvZumLHQUsPRN0TVnUZdHAlK3ZwbuFB0gjotGs307DSyXfijjPstCtUf/1df7du0D9DGc
t1HPZNbXm1kT5xHIyREU41cN9nozM5EiLZBzIkiS21mwTTGFsmRahuCDDJmIdLobjPog5lODLUji
Z9pqehNFVlx3V/qxtu0r6qx+awp9+FwhDzqepmyAUsltajNsGrvyR1v2GiZSbYymYQImIH726jQB
/ApM/F/akPNbC/1UO4AUYb41vST90Go2eimt7gmQFHVpzKe11wo8//retc9olRpAypNYX658r2oJ
0mJFud2KRreAwdyZAoa2VvaBK6Q0S9GVZhrUjWr+tRo1dOnRswg5Wb1QAJqFcBETsvjX9/fKbQzi
VVrk7fTOUDLczheAxYOnNHSux6rPrgUW32e9bvKgdnLvIJjvbRjJtYf/C1bnRiCniZZkUow5DWcE
Tn0Qq/Z3MxfgfJ1RfISTgj3b3P0xFpdLkHksMZYuHErQmxAyDr1mtDlpMsgR7aFbILyotYcf3Kwr
J+Cc7cHZu238AVehoLMp7sA033R0OtGjdFRloebWVnFK88T8kQk70iQZMEcplhvo4ixeNZ1BvDg/
9LhFpvz+N73NP6TZBukOhml7wltZkitdNJJ/NFkVBWO0xJ/oRRdP3TKVz3avto+mLgZkZfj9B2vv
7SfKTcYcvPZbRLkAiLXoE2tXReEFEv8oNZRNVHGLo4bvXtyWTmc2dQid+O2rzpWWEqdkP0WICJ9n
t2oeaq/sD+L2bf6IvDbJFKondIRQdnp9BxWLsXJu7TzUlTKoi7K8RvTffbVF2gXYxUEuru28PzyH
ZNHKI91KYcRZkStWDYYm1gcdZYAlth8y0G+f3KTqorOMBvPJijt4x+5IN8cXba48jyWoIpGmRVAp
+BY+2BOyYUEEUf0pU+MjsZRfsLpN/KWzLCdYQEC5ODfvZI6JeOiacZfFOANcV+AvIGGYCGDL1CMP
/qyhLqie26EZ3sbRbPYBOK+xPqdDU3xS8V/8Hz7A5fpkq2n9aOlqL2WthYlDcZo5ZxuKXXZSx9SF
gFioTf1Y0P9SQnxyijFwXekHFSHEMp/LyO5ysJnZ2B1s4529BdAIRRBHlp7oU77+6jadjHQZ+Awa
aiCfzNL0fAMd6QMNxl8X1fZFMl7FqROmA4jJzYtcjbThHgdo5LliXsIUDxXNr23mY0DzlEo8AehE
c3tIW0t7bzW1qQRGzvjC7yxJZdOB5ZWoeS1TFGSOWn2M4tVE1ANG+uzPg9rT0u3MAWHD0a19HduD
8uINgBODLK4KEcTz4r6hHgHCuNiNiifUnIxWMI+6/bUcVuODVS+T4WvA41Jf7ZI0O+f67NqneFCs
7tQV0LnO2tDa+mkaGe3SYXHmv2phlGYwTkv8UNfW1Ptlqqlf2yaN/i2byH7R7AUHBwdA7Kd0Kozv
0OeRR+wrr/GeogrhZr+h6Rldlnwdv4g1KRWfAI7KQhEr2XQuB8i0z05MZ9Cvp0kRJw8P5c9kV0p+
WTEZe1zyQv3pRpUz+Yop+u9lOy6cXXCbMTooKKL7dDVS7U1mtvNfmsBy/eJCfrfICRbjqNTd6YxR
wQDP4ilosN/csIud4EKEDvij6GZkmemTnjJTxEGslvNb2SN88bqsZlrWV29KpR9OPfOTwHEG/SCS
/aqqt7sNpJMspsBw3YLvY90o82lxHxEsMcyzF49Jc2qzrhUvqze3nCo9SeOn3POm7Fr2ZAao2yt5
+tBls7D8vvcm7wpEK1ouhjGhP186yKrkaCBbvkVb3n1mZLIM/6qaSPsAkSRa3iXb5bM6WF2B9eua
IBcfC7g9szKq9YdmcMfmUvf59L0sHKwB0DzX6jeuu3pv7HWxzZNIbPEus5TsH7fB2RUihpmX/LW5
45f35bIESudMma+gJPAlrVc1v5SO2gMVX1KKkjUxy+kDhHIOy4IoehWOy1CHU5cO+AkTXOZT4S3a
W9VYsYpzPPbZQSDZSXooLCSshyNOUiCvl98GtmOLcM46196jrmKP2+pl6/k99dVp0tgDSt61p4Qs
92DVvU3HsohTwCtnuLQdzUW1BOsKxX1MkCbwMxvkxpSX9SltBiZZQ10EbtlFQd+Riqp6Mz2huCWu
RrccwWt3chGuZkoRfgss3xsMCfrqGWMPfgi0stPU5uuLos/9mTmU9dIP6oyifelcLOuoCbxzkepS
1wIhSFUqkG4iuANmwDMaudlVr7pEXaYGWeuZFynTeL2fb+20KrmkmBfSBeFT37Qp5ooxq4kHwKOb
z/17RHXw+81c8Nd+Z6zMf+0yX99n6YjcvtOqTDEhgw3pp2FS1q+GjnBCizAjTCc/TiO1+mN0GZh/
MhjJjqSKvmnUzNitTFJGxFVEcc7Tcg2NeSoPVtnb53JqRnyDIHKD8eIPynKBYI+vYaYw2AI0+2nJ
PSFvj8EL5yF3sGK2kvQoC9R2Mm7JamDOboF8vUHPgcqfnL5NlMc4Krr5bIhYCiaWngVuhT8yQef3
DZrQ1rh8n610/pdY1H9g3zBYrfJFw7A3MXrvbGuR1T6Qaeb6KXKa8e8FkBmDPCdTLu4smN1n1KMf
DrbO7q+XlSypNnDq7YyGVvKk6THc9GYlUoEhZZ5tZUUHQEArzefFwMIC4md8aWpNfZqjWBc+NbEV
wAUzXyZ8UoJOGZW3njErl9Ud1I/x0k0P4FCUfwyzm69JoRzp+eykxIjlcaNRNwNB3Vb+g7c6nZcA
NyaOFI/ZWibXqTHLf7N5zj+lpaIdvKSdoww5Rqow0Tm5bTUmeQufpGc9qFPFjwJ2SRvU4yDexVz6
R6yD3cVohjsYYKPGsG1N9wj3Y1pnK4/LPGQn2k84tKDR/IAMm3W5//F3kkx46oRGic66lXGs0X5D
IIbnYog8B9qKdnO9WMZBRbr3tSS+mR3N4/DdXt9APCHpVFJRHxTATpp2Lc4m7aFrTCJ0Smr9CF+3
9wK57eiAQ0fb6aVCQxFYg0SPc2kPJ4vM6qxgoO6jpPHnDVQiuxQAYxKjYcO9aWqaUeTMRSwfLV36
Z1ipKrLLLoZfxZgexLfdpwKkS+tOcsRuYAH9xIh1yJVHsxnTN4PizY90LLuvpZY4/v1tcbTU5oNh
NKMlc5xxvBBkuTiqS1sNHvHnOEr/WNWerjrXgs3/mJSCa3i9NxzwfxMU3+gxw44n8YfFEAFGL9PD
7BBE7j/Wzg1BSwQVBFlMMzuTkfC3TEgRvZ6BJ4Frng/xuTPX7CUpx+zkWOvXdkj+NTttOriYd97k
70u6mxxgqlYrn63Ve9TsFGoYznbzxxrd1JHktDuCD+w9H60C8Cq/kM7blKuV8BoVr4/HxrWrFwV3
mqe87cynyu5Qnp3iiUtwdQ56antPKK0xZMeFntoWzMq/XPtuiFz8VdU8tJOBvmu96pfYmuqDbbkT
R/DBlKJaDLbQuN1sywXvVq3rSSnrUelPK5KMp8noMc0z0zSgTLfP9/fL3npSkFXi1zAN2M5/YQZH
w1ih7JAPY3ZJ+2n9OXXWF7Pv9TC1R++gFt95k1RndHkYgZKubrnmqZZWSiEkziRJ0CO2cKwoMd25
Iit55DWyuxTf6tf9ecuhnesUziJMg5DgOz0blbW80PGx3w0uPKP7L3EH3GWhgYZYFyocjNO3swDL
LnA8syOpPOppl3kplaCZK/M0g8m4KpqzUIiskGohp70Io+n/Kqe8CnStUZ7imG73/Z+z9+SMfG0w
C+ylmymU0bJ+7ekQq1A8PS+Q3x7I6ZRzTJf2AJGycxzRnmHnyGuP609/HW5GMUaTM8LrwwdteW66
On7QUkW9iDUuzqKz3s1KnR0AT+QR2BTYIAK4hxjV0zt1NqLdalcWiNovymPWVfHZW6r8PXMIcaBV
vPsSf1tl82SNWtY23g/K42hnKfU4lpZ+5rWpjyY0wKX7X2yvkgSbD++VryWdvDdXxBAV0s+Q9iIU
D+cbhujW44QMxWmMYAeQinrGuxa3tqc+mr2/tDY3nSBdDWBkbfTHDHeqC8gWclJBmXFTSxuC4j0z
SM2aRS3C3naK0Iu9I0OJ3deLvJ2UroG2v61YFTVz4qxs4rAzrDl0CwA0rpX0L55X/odBHe8UOgBp
kuRKb97tBJowa1sAtO6cAL/UveqhGMuP97/g7kGQim+0H2jKb68IRAg84UbAoiMcOPzFWXACsXNc
BjMkcMci7YIhTw5suPbe4a/ADXSH62mrEQIwSZsdxHFDc4k7eoN6jTEsbzOPIAzff7zdpaSgBPGN
/9sWIzXhs0C7DO1o2HfBsuQYbXRq+Rgh3XaQr8vPsT3eADoQ6IY8cgvqZnomarWlVkOctbgOg6si
tzLkFwRUs1M5TNkXCjDrcx/P/6EdDTDRJvkExSKZHK+D2TQjnoNQNFE8abxrjdzWyUmH5WD4sBe+
KLBol5BOy7nZ61VQ59cmy+WoAzpGB0Qo6mOu6/nBHaDtbUgKR6lCgNMWjL/XyziDxqjVQ65MEdYa
+8hTtSBo+3HRfBt7KvEQOavxL8Mxhqhi1ebmJLplFNeyWC3Zt5rHxmcK0Hsnx3OA0sq9kfh1sZY/
1WoV3Zn2pn40BtrbZlJAmbqGTgop7OsfretrMmPGpjxWo7qEqyuKH16lG2fbmbX/cGAdYPtM8BAk
vEESopElJrUpaGjUpXuSECo/tdXh2vTVeMnzpfLLus4OeGZ7H+WXqx+6bXTp3c0OA9XoJUIFaqZE
04juo4b9JSYQ59xS3tvuAlUBOtZ/OLqSCG9TntKk23amPB0OjY5feehosfkxr0UaoMItfizO+uV+
kNg5ud6vpjerUJVud3aZrVrTZUDclAqVJMYJpngy0lh7wffOw1rSisuPdm826xVY6VHhs3OsqE0J
8HQi6fRsI5ST4W2F+2scWjPAW18TKnhN1G/Vg9e5uw49MDphEmOy7VyYdWQnbWfBkBd5M/mjNTmX
Ccv273/+LqX7I7g9lfxq+y6TEhWJ1RxpYqKSFDJoRtBqAQjKrDcKkZzvAy+GIojdx1G5v/eAtBbJ
Zz0wbjetGZ1Bl91FtFnFUI4fGGa1UE3E0aW8l/FQD6NdjviMwxnchMEITxRnaaGrJomUY13TtnNP
EBWkvm6zrLQxp6pxzmXmlZEPLWWa6d4mE8OS1RicwBCV0Rwks3tPLkm04BdAat40s2t3jq2shnlf
mury0tF9gA0wH2Xnu09OgUexIIGgPP/rIGcViCM2EFUeYUZoDzOd6RBLtPoU29A7jELRwYKW8QvI
m9n3kmF8VHuvPQ2T2x50W3Z/iZy7Y5kAvPCGYjdZgzJyaN3HQkHF5FQmwBfghFtpe6rsxbEfkB8a
EHBUW9ymdQqVc4NAi7gYwAxcP1fsKTv4STsXgAeSHtiKrEVv1EgsYJVisfLoMV/S4iJA6Dwb2axd
JHDwP3xt8GhS6QLw/o0mcLnWEcJiKfvcUZOz1bfZWZnbI/LRTn2NbCJayqQTiBpub7R5qSKja/Gk
sHPQU0nbxA+jquXAf0R0atbsx/2wsff+QL3x6nS69TfsPI9iui5q6cprQ+9XBbIQTTXiHjPmxZ/f
ZdKmUUKMJLF42zmgP9GiSxUrCJil0bUzukzxTVs0z2O3WgaZaKIZfm4l61/3H3HnDiXNJiqSmqCy
tMVY1gip95jjUirhwXAVgyJC11nipyhzsb1AfiCcO+MoMTFkUbnJSj3IJAQGQj7l1ubmThqo7ZiI
kt83SmWe0wbhpSBN0GFh/lFRjkHiHMIBP2/Dz4xE/BiEi02X0wKQg4YZcdGruamcIKA4y0MPTSP3
BxjQddAKsQxnNymm98vqKeBORA5KVEuHOfOx4ci+0V6cmayXa5leeqSP/sF5M48DuL7ii9rDOnnX
eeOIwxwAqIesEa4TjISw+CCl3LveCVloziJkCfpoE7ccJWnStmloOStJjaD87OTP7dJ4l9bJ6DyX
SVc/Jl7uMf9p0uv9j74XmoHPu3DzCc836qqFBYG80loEvHU9PQ+t0V/LNDpCEewdVs+gFwKuSi4l
t95vzdO6ZL6uTlx9SpsVD5YqVDCqGD5HjYW9SW3kB33FX8jq7a76fcHNrhINjomQDlA8dWqb/npX
BlKc+208Aw7knzzfXDBFKgC7+XqExpeTMim5/2p3H5oWIFGKfiPF6+uHxlUcDRU4aYSMpn07K564
pGusB0prWH7s1UeT0tsQBXeHYQL5qItc4K9J428vWWm7bEzQi8G7ZMQ8ejRR/YGRcLaj4qgIug0V
r5bSN49WZ4CLvExKNrtO9X0t1ynwUFIKmN0ZLx1zat5xeSQTJDvsr78pDyVlmxnZSfuKzTdtybCZ
bvJN50znfUYeWEhAKGc3jYrRL+yufp/HdP88pcN8qrD/2PNYsoVBk2ocUYjj28Iv7yx3nfUhCQ2j
TN4m81o9u0PbrI8ZwNboYAfvfUzOCdIHaMveymB1YzfpCi72YR7HxYsRdT1OKtH8rqj77OC+3luK
qhC13l/Ei22rcTbjxcxEAbDV9ppTn7kYDCFTcO5ylK/vH4m9peh/YVPmwja7obapomrUuIcVmy6p
8rRoSvGzM8b+5CzG/On+Urenjx4YvQZSMCl6t+0bFUOpLFw7wKupPZWO28IypviSR1N+okmynu8v
t5PysZ60XpMGaOR+8vf8dvpEly1pPKGXi0yi+2kUVeTPawQSWSm18zgMCwg027jgxrCcMLnKnxss
rII514yDNsjtbUKrBdYBnRDA5TijvP4hdjElYzPyQ6Kpz955teUFhk1timSBE5jzYvlpq4D7rkbr
wMxjp1v/eml52fz2DhA4KqxxWPKwXVW1A6nTNb11Vq08f7O66PP5jVjT0af1DHm41IQRDhgKNOFQ
ROql42LueXutcRQ4dm4DbGjQu0D4kCN8I2cwDwyxRurzUK+wjKiqzr72yppesnGm3CuL5skYu+zU
j6PLRxPJNasn9T9sfam8iDseNe5NDd+ZGlYV7JEw7y0niCqhftGGoQ9snM0OvsPe1qfXI52xacve
QEpGNW5pIUGiypv1b2QUKjVwUaI5KV3jfKzoJBwEkN33SwJDsorkNP6um+vASEx0KiwlCaNsKC56
otHhSpfS8Actsk+1EZlnSxC3al1L3lotPVvsh8RB/2DvqclkJJ6X/JUa+/XmQ6PerboYppzWZu5X
VfT223HJqwuSGt2TSQZ3JC62uyDvF3NO8EE3NA5Hy7Ko8IibmsvWskq1+LAoWfnkTEryvkAX+iBV
27t0KXSQWkDdgQi6iTB1MuRGg8ltWA6oVDjThMNgNWNSVw3ZQmk7RieRmcaH+4Ft9ylBd0j85682
/+vXmsRk/tmI3pDwxvnL3CS9XylJ9jJZEcPaOD3qUu/d8oxqfvFioDVtb1m9FaXaV24SOq2N896E
TIxWjl8WO7LQ4y9XTAOTPFiolv2qWH7ef9i9nYyCE3LysEqI59uenjXWtOk9LCwj5lQ4C8YaApea
htLQVent9VJimRXqQncumARMb2iXGR+qcU2cg3JdRspNrqPRj4VZhyAYws+bb223QJmLeYjDgnm2
XyCu8LGZFPUgydhdhSoTCLfBodmit1zesFu4zIqWtDV+0pn73CJH+PfBO925kKjTcc1izE8fcbtv
Dfoe7SDtcdRKWS2fNhFtxHRN+zeD2uDhvNAhCFU3cf7h5BY52FcEU/1qBF3qFwOYX19JolX4i8dm
9LEMHeJgtfEbxwmitfrTUI3SV7LOc+XoUpd35fYzyFYdQXTP9Ksgz/bSUqMUt83WC5QpWZ+zOenc
azqkpvqQkePUpJ56/09cqqN1ctxZfdKivPkW90P0bNeFW57IBeo/th6Q1udkUYi9Ayy7aWNOcDCK
ylIAlSnxdJnb3rgk4Oh/6kWtvp+r9UgEb2+rkLnQUEQjQXK6X4cBtoqjjAg8hzqc9NDSI4SHBviz
7+5vlh1uHLr8JFCglKgWb+ZhaP0oCV2wOCyLrHB9CHLJtySyzc/dqrfshDJCyRBaUvxNHxxtfqMs
RvmAXpEYgxXma/diLHXunPVS1iRQO+cviWODEGhcXXEfHKtwBYJC4/IPKH/nuxizXr1qMyf+ZLtZ
i+jBWpYfazfCTNRnpuP2DxNqYt65Hmq83iwoqK6/YjwxXaYZeYaHpXeX1V/Mun4C3efF/jRq+cdq
aXT7jZpkQ0MbdojFVQcr8dXhP5L/r0/gpgOtFbFz7hpSpDNcmTb+ePAmd7Yu+a+ODyOwuZtI5uhr
Xq9LDztXXYwQ9Lb9MnVd9XB/lZ07ibkhAZNoRXNsG6dGL60h/zN3abJafRLN1D7ZVdqFxZqXLzAP
P3t1pP1zf82dIoKyiFACLoRx4nbC3Y9Np5c1Wx+NhSaYS7N8bJkBn2CPpAcBYOfyAzoA4ZhZOnLB
29DFpZ8V7QpoaGnrH43njnzTfPmI0Yf3Noq9ajhIEnfWg7NDz0BegAy9ZSj9LYFeIjcGVFICEYiM
BfKkhAxc2kKhYRUrhpgDqJZq9vn++9xblKGETJkoOG9mgzj0Fu0yjNFjnyraeZ30706ydr69NMgy
NuuRHcTO54O/wbuENUpg3XbpWyftICcxnxhEPZFvxzJ687ctM6hTIzv4gjtxCzAnnVvuyV+54es3
GptGE6utxH/ULeoQKoZ4YAaNg4t05xUi1wkOFmURCebeJsAmBOzGZrwqVIYol1anO/HRnrwECLQn
1vrciDq2T/e/286L/IUQotakXQs24vWjYRZrdSgJKo/tZLboHa7KJW8yxoMUuwdvcWcp5ipAISQX
ggHL5vmKbskSBMsArLRjfXEoX9+MjZGUQVscBi5955PJNJfiRQqL3fS/oX/air4aReiguVydx0iD
immvqjX6ljUK208pI3+IwUm/pmU5lL6pjXMOTasw/83zrH1DxG3WkyFgLZ+bXEffeY4T92IurvYX
XB7XDhKv0T2IVwMcIWXqu+/aqKs/DTe2MUups+mji5PWkTP53nORZOl09mnp3LRazXmgQzAredik
nkDofmlOETYiBxF5b5VfvRW6Htiubo+XyU1kzTE1uGWuxUMzIW/jGctRL2xvFVCNsMJIUEk/5L3w
e6CKtTh1jbEIQQL2zym8rKCr+yNjxaNVNuFwaFlm0rsiTC2gBMZsJxfdbtX/sLllOJK8A1Kc7X0C
PB8WO+SSsClVJZgM+kXM3+qLCTj1IE7IH/w6nwQrQJBACPf/ha1evzZQI3PXrVkealGcioBqQpwj
u3Q/jJpdxidjspwLqr8PhpMnB0X67REmy6dt+qtzidXK5gh75IW2Opt5uFZmhalTqvqGOS5hogzL
QfGy95SgFhlgORJou8WFJQjPVVTdRWgkkNyuSZd1w0U4sxsHRQV5/ofujGgVmKURhf28QL69Hxh3
12fODOGZTBLy2uu3nIp8YhLNW+4bq3oy1yl+oX+q+m5nJQ9lMmcv0NjUC4yy7mDl3ZeMoBWYfoqG
G053rzt9Ck6clVdVWwP84d3vFozP2Hf15mjf3p4OFIE4fpjLsORNHlRNTTF0qPiHKURs/OWX5Blm
3nC9/zJvMzwYA0CQiFtw+298QzKjmpjzVpClkdOrUO6brfKEBkFX+2PUElvbpI/e2DRejoZGOy1V
SVZACwTlOpLL7T4SalwNnZGXYY38xOeoFvOboshs9VyiFPYj6a3xfd9Vzgl1/eEpN5Q4D/KqqAvf
dnEU+w+flrYdjGowNLdE+hhEdYaeRkFvs/nUJqXzmFiJflLzNPn0528csIREico8cCv5BMpY7wc7
KUOQ6QW6wp76foGu7ntF030S3lBdHFCQB0Pnnc4H4jqoPslBABKC2/jQjS292zIuw2qsm8tix+hL
aNb8bqLTfBoc/efSDt41Fz2CjEVXnel5HM2C9zY0X5qdRt9E1i2bc6tMEVoFTh4KGuTXoXWNIAPX
exDud58UVAJQUpAotxNnxXRjTY2sPJw9UbzH5HT0fFWfvcwvtCaRKPNpea77ODm7dlrWftXY0+cV
98IjcPJt1igBrdLCHsC1exMtIn3qzQGLuxA/lXz1G8OZvjc5tE9kM+f4XGn5fznMTM8IyhpQ6Bsa
kBjQER7ICySFGOccl8v1aeoY+gf5FNmtP+TpmAdCH4V1cHz2vu3vK8s//y1hoP2Np1GXFaFbK+uL
ObV2iHGxOOh8765CtUuLgjkd6OfXq8w0SOOyjfi0nWdVISTACI3TNB680/0zuvvpAJ0g8AT470bQ
N1Enqg2PKy4y9fZiGT9RofqOyZceVB6yzfcX2wnBRAPiID1YWRrqr59q6NU5dnIjC/NJ17NPzEny
v3XcMvS3ue1EV0wQ6kdVHeaH+8vuPCPUPkZaxAV4wduWT28uJlNqC733bgABPa5UB0GU0QJL9bx7
0qthPOj+3PZ+ES5FFBL1WnQDb8TegXWOTSroNdvVRHfdn9pJb59dpVdAxbr1+GFV9dG4tFVaJP/r
UKPqL+UU9+anP39wwLJStJD2/s3HRU1Jz1k6DV0A0W+gtNanRhcjMLk6fk6c4UgQamduxnMDpEeL
Gr77DVdoJCAyGkF1xjUGDLKSqDmN6WI+C3ftr8KxsQ1JcuSWFr0L8MkRATa4T7kSa19I68aDz763
2+S9C7pKgre2ty4C7YNp0tgJ6ySno1kMplJerM5b/mqFm57GwewevUaL/1x2ELwzfCnwCxJote19
xCi4RXnJ1CqOo/JkrlVxEu5FK4H7p+Pz2HvvjMypDq69nYBBkooZjewN3A6kAQqBYBg9RmVqhHRL
0zsv3lofccF20kJWQQFQSihIxbzXBzjx9NKjUELs1FLSAHKGuKzaEp2WEr/a+3t3bymIenIXSWzy
tqVfAWipnRUBJ2+d4D+1vcDxKe+9CCXnEffI+6vthQgoShBsaPBLRPvrB2sVWMZdomRhqc64tKWg
W3oABA/emn5fwVX9edSlPqM9BhiJ7sA2R4mztTZToWeh3pXtI2Nu91RNRvdIiZifs8jqDnLfvZdJ
E062o6nYbxBxFSIig66w3jh1SZhM0XruUdQ51UgLne+/yd2lJDKTif0O5aTQ5kVJkUgPlZKkpFkr
/ZzPnfZ3jwfTwVu83fMQynTZW0fhkyi32Y1dF3te1sx5iCI9+SWV51nvoUPef6CdNItlTKxluEF2
ekZA8G02vs4yiAsHWMzmV1nOnBsvdqH1G+47pMPaq4Ocqa9os3myTSEObs7bC0X+Bge3Lyp7FPc2
GeWc9cgILWSUljWwYYjiD/OoLM8Z3zuYGm+2fOJ57eP4hbbOkh1xoeV//3W9z/roDKJMy469aY+r
fWyjLuiSj+idyHzbFk+524lzzHwvGED++GOzLu97J08PTubuR+Zg0kLDt539+Ppk9lo3ILFe8vbL
pD+vSKZfu8o0/njX/mqMMy2VQBPYHq9XAU5apW2OiNWcKFFQ87eCSWjOKe6EchDY9l6lhrwl81Ay
1xtwt+TRK17fsFTU1w+T4/SX3pob31FXD97UrF5AUU4Xq++sI47WjkAKj0mdrVOVwfjZVmRda/aa
QhsjbMfKeT/XZvajHC3Qv3ISMV5pTWLMUSRK+obJW9M+eL2TnrkIhpM9d+mnbk3AmiDs+MctHX4W
YxcAR6TWNziP2BjHSjEs8sLYbheQW1n0YUUSsjspQgAavn+g93YUrALg4+gwQDDc7Kg5bgoHq+gs
jBDONnz0sdxPrdt3fy7/x1NxWAHESpLVdk+lDoP3Na0zqv5B/B9n57Ebt7Kt4SciwBymbHZQy5K9
ne0JYXsfMxVzrqe/H30nFptoQnuiiQFXk6xatcIfhlOKnOMnF2HgAb0Od3osu5zaHnKyiFAjNMKd
CkLXNo4sykNozQLZvJXRd8xBVJ2Xp1cpZZ291/NuQq/MiGQUaIvq4Jd8qgaknAotQVtsTEd9DgyQ
bIavawi/+YlrVjGeCGlR+koCMjCYrNZtL0LK9ms36RWUjL4a0HKcQ/tU5fOUXFR1MEJfzmZs7ATA
22sFVbaFc0E5xN5d9zYtFG/zssjSa6Pq+TXPpinoXEtcOmns7Y/NgA92nGOCkg4tsFWw1UNPq9th
SK8xYKq35WAaKJWhUnWc0WY7JnUyPbnWiJwTBLf/uV0MIk/DMun1uxQNI+To4OgxZ1pFpLRL+siy
EI8FZ9g9T3JQDk6eOztxb+sskKPiQ8cUnrxx1UxFjjguOhfYQp7Vw4PlNMoFzTB3r0Gw9fVYAxFM
Ph56HKs3Kgd3KJGbY7raaHYQq4l9aDsYm56InB1W9m0mRwMCZBw6X8DQbxS3CNojxJSRLEdW3ZOG
ODx27bQsp0EbAmm4c3D/O23uFrCSTM3oc9HFWb3CPpvQXVxcmIQ01J+oAc3DsXOKwXwUmlNoQUMz
vPYFyoLC94qsdN4lfeG+VbMOCtP937L1mtHjXdqcJEQ3lQc920hxZ+TcY0hCgWs24TVOPeeU4k63
89ibS1HDM+PlnNwoJpqgSCCDAustwQoOgSbUVnsa0fk6YNzC3Pf+g219VOpKWqd80FuQSIwtiuoo
GSVVZxWHCUjTY5SCPfCS0PwFCHMP3rv5UcGHwDSi3kGOenVH6BVq6rTccL0JR134aByKR6MzzeqC
xrHMDmNJ9wB1qujjXMRpfazCJrpkU2Xs9Wc23jPCykvzHz0zk/zrZWLS8lZGA70uWiZyOuSaxE0G
uFV6GYqx3rkyNtciuFIfMIqF4fByLV30fGp8aK7Am/WL7aXN0XPg02UaJJT7H3Qj7jDqpd/EKozQ
1+83GhszhkbM9kEr8JznbXUK1XCPj7J1B5LrYCpKN4ar8M9n/qtZZ8wTtF0IFFcbpVbTR5By+oWn
lPYdYJP7bGhFiU3HGOrFY18OFZchvoPTD3TWU++IUnv1qfNmtT+aSPdfyqaL1GCs0jHTfEObsUTV
TBSrDymVd+NjbJItAB7XOZpzJbzXH20gMBTD1N7ooqwzN/zGmTCjXHxVbAM73trVfJFH2SWzhbVz
tDcOG0sROrl2wKCua418SIxBHxNxLdEWf9KUvnMPDXSkb0mvTCfDDGdt53hvbTw4NZCGSInBfC+7
5a/PFHcStY6c7BuHivmpb033XCtRh2hi7+2UExvZNw4egE7Jf8Fkrh+umks5QOtjCuRGyTul8NIH
2WR2eeblm09Q5pwrc80aK0p4hjvfcGvTU8SQx4AyIvdfXvxfj4mWFNCNnLUTdDyOM2DMY2cl3c4T
br3MRRmLK51wyX37cpXSGLSwW6ZpXp3Xtg+syUKfXUl/29JMd/oKW1sFHCnYdmqmW9IVmpopEved
wKPNTo+JHlePkxK9r/ShDArHHXe0gbaWA0axpO6QAtgxLx9tRHyoGoHTXYsyN4OW2+Zz1ENvVswh
O+eGtTfA2nqVtIzJwdCMYrC+SlusJHMa08zFVaJJH2T6GAZsySIoDOX1IyM8AmgH0TqE43+DgaFe
QUsFlNZVDYfwUauG+phG+d5AefOBEHtgaAJI6kblEHh135suba5ujhz0hRMUjyrP9CX6vJ/uR/jb
7isPBBUHAjc995tWYTaUoKMqkV3dppMnhbjIDCx23wKdzc9t22YPog7VV3dBWRQ5C/Jl4uQNQrcA
wVfXUUYgqUmVrUgbuMuqf+8/2dYuhJRCX5JMi7HX8uR/H+Mcu3QdyuzVAMULBb3xS6+eT9E81IGi
FTvvcW+11R4066LlWkABeygT600l8h9pnWXvOo7eoWrn7Hj/4bZ2CGA2cnXaPOisr5bz9BleRRFl
13mAZ9ADOTgoMezTqOQE3F9q88kAJQPVQyH2JoXEg1ciaMxmNBXFOyWGLi56G3WHJE3UYxNPw+n+
elvhl30Pmx2U8S3tztCl5xQujRcv08SJVL66houq8v1Vtl4guRPiFlzTtzOuysTG1+tLRODcwTta
0HCPM53KS9TrzX/4VkwYqFAZt5Akrr6VS8tYjDbhMEr15FSGSWwEyiSnI+LPQ76z2NbXcpDUZbBD
l+ym2VpG0mkig1ioxCokRS0eD4mDkLMqmdc5ZbuHQNmKH6BuQKZCGgRAt/yev04ZqBOYJwXX2Ozl
xacm71ofAd3klFSt+gl9GXnUE2UPtrqxKEkiNwyVMF9vnWWxD/MmW/rkvID2WgpUk33R2d1htrvo
YCs5RsZ90369v2U2VyVGLspQXNxrlSbF0eGYOjK9tgU2hwkV9FkwIjqJJnYekekpTlKW2uv36SLY
yWzS0pZe/arCqQZPDlXasOjcZs99IeP3qZZkQa5P5g5YbONIUPfTDINfRG2x/pS6E5veEOJJODmx
5p5CW9Rvowzk5ENpU9rslBYbG5V4smA/YEUuKhovN86Ek4cw4pB6PBPO9zquw/PQ1+3ZSkal9Zm1
jjuXztbnYwhBibbIa9/AjnmJshgG7B2hxSmHJMFHRDfj6GLE+nAqgMcfTBUb7Pt7Zjnbq4b8Ug4s
Y90/CdHq8+m12w82Fu3XutCqd442PVPG2qfEwZPTievkPEfFdJ4w6vp4f+Gtj8malAdI3932pbSi
6TOAJzTiEPZKD3j1IP2bj7CYBtsO/8O3XEDrtP2J2zftqVknZUAdPrkadhl3BzTyq/ZQGVVMM6yE
UvXOLbjod+6ljXuCC5B7HcV20ArrrA+/2XzJeKHDLbMW2yvEk4v/1s4H3FoFHTEKLDI+YvjqA6Z2
DS2qo+dd51YVZPPSbqyGYidqb0DPOG+M/ByIPxRW64dJIzFWSGcD5NNIIg4Ddd9Xr66Udw3HMD1k
qFYUflvUReVrMIGCKDKtOJAJQBPVMbqdDsP2z1nAqQtperFBe3k4ISeUOQhG0gsDrEc0lPmhwDvj
jSYL+wsO4dXXAp1yfKOU/CKYuwV9VndP0YRq5P1tvP1L6Kwuam4blLHYmwQnV6OgFpnVHObJTN5Y
qZKwpW3hXdsw6p4brTFPc2nNb1FuVp/iBj95HHS61/NcAWmoHtuB+TOaR6u3gi2wLYuSXm+Txb8E
mjNUbWnrI7qqn8dUqf/D1iPrIvIT9m9xwpFogaBYNimllsr3llNnb2OgCjtndyNQGGT+Gq4Oi1je
uoGN+IY9R+imXwGfjcfWcH/NbdydSJWrnftlIxbC+CdIcIwW3vZy1P5OFYbQnZxChYzflNUPMy7T
6SF3W/Gswl6o/DbOCzAvNaYXvTvZyvn+TtpancYv8q5oNQFYXyUqkXSrVtCuuCr0XhkAA7dJ67Y8
ac0UX7LatM8NvgNHnUC28x233jBtSGb6BGLu1uWX/fXcfRRp8yxyWt1qNh9TR3GD2AmzM52qcieO
bMyfAQ8Aj4CKT0hc71CUXIjC7RhdM9l2V1XtGmxE8vyQt9H00UHD3y+wSjs7MT6RPkPW17MEKcCX
S4Abh8C8HvVjGzFi3M0nnofsCENFnmQn4dl0bRLwZXde7MaNTsTkZ0I9oM27RoPgd16iwdiED0Xq
ocakWMMb14nnQ6M2c5Axtz3Goxp9vL+PNhiDCwMSTWfQA5SV62ZlS+ZdRoIbQcU1ZDrKyGEqbEs7
z4+yLnF4GUCLoV5tZKUGb3i036dWF0PBt+xwOExOpX3RtAjbAtcdf6tjLOpAz7BiODR1rrzJqjAS
8Kx1BGobnK+c8yCn6J9EmzoTN6GuegzLTKo+shxReuqatvxqNqU2n6mlMuEzhO9+MC6q4xPDruYz
9rSJyUdHMTWYhZe4l8Ky5yTItah8V0AP7IMeaUjxi/Y4xR1aDvIou96MLlNdRtoXXe/mj3jPtntI
iY3jiGIs1BTGu7zM9dQ1QzIRgmMSXy0R1uccp4bT0KODJ5Qq/V9aMZCZwyKGjJOol/sfcGPXQEeg
gYNiHZnnemwYh1rdFCNDLr2KyyuekrA3p7j/h64H+hhD1CCImu1h5zcOJvk7PHpsRUA7r3PrWmCZ
03uwI/M+qo6eFGqQIZf9pdYNgUqPqM5TVAyH1gF/Nkxl/+3+M29kMXQLFsNCYEwLeOJlCCqdIc2g
hZKgIUT+0CZOclKFbHaUQLZWodMCiI88BqeGVYCvcvyxvDlbRmxDGfl4+A5BKYppp724vQzjiKUd
AeN0nZK1kushBr1ojbLI/XyO8h9FXO45W2wUKGgbEbAJaH8yzJfvLFp0atj5WD3GnvVUufgRJa2h
+y2CCUE5yr159uZjkcyiHwNph03ycj1jxCnKK0iii06prqnbiQ+TGPZmLdureMxBPe5i/rxcBWF/
q4+46un3ofIfRLNqHaJMJPrr0wq8joF1ct+Rha/RG04KjR0kEuJFo9lF/qCV1Ful00JbHhVA7q/f
36xEtwhalQo45eVTxaWmp3kNZk4U2J81FYjsuNkVGtyKWbBsYAGTloFKWa1id31f1SCQrmZkKM8c
JydIEXd7I92sRdlycgIiSnHQtOn1Itt/rKng3egocdy0kKTiwRXLgI1qkgHmXKpY0kml/wfW4Nf7
b3IjWWFCvqCC4WQwylztwjF2janJ8+Qa2dXwrbSKmidL2o8TQOmdj7Z1wBalfajADJVuXM1TbzDc
pMPPGe9P5hCNd+10IQ52IT93cffl/nNtLsY3ox+8bPt1rgDh3lWMzMTou4+6J89KYj/vVfdU4cx9
nHgXO7OyjXO2PBbiArTwaXKv9koiTV2MRolETZ7OJxKJ+UHCJQ3uP9XG12IV8llyN+h269Qy6cQ4
zdqEEbeeyLdTixuOzTTwTd+OeyjOjc1vg7Ehs+SE3SZbtop3EAYo8ZVBi2deUzUTaWDLvrmUruJZ
eAva6blhk372amnvhPyt5wQ6CmmDmRJ16er+KowS3xh8hq7TKJosCMdc+xCmY1oFaqzPp/svdavm
BE8AMoUpJ03N9RlQRBQWdm0XV4GG4VGbjTDI1En4qdMpp8HRw0uieR8pFPE/tgoPUrIWB26f7RzF
jS27uLHh/8D1w6hw+fe/6ga05uuwSYf8KvQyeihQwjlMYNVPVu6RpA3pXo6y8YUXEuES4BaM0fqx
dbVUzDpxiutoTGqDtEgSf1UnRW8DRwtnMpfEfttmcRLMEBL/vf/ON44LID+gI2BVGK+tr4vaHbnM
QzO/tjkQPz5waL2LVKfb01DaSP4Ap5H3AfzHuGTNYddz2VkKLM2rGIcIZeIBaiz38bFoAfnVSHof
2qbNL//h4eg4gvlB6PSm8I3SCj20RiuuZqi2j7nZ5A/NmNY75fXWo1GTwIKlDQfeZ/m8f20XcKhm
lSlzcWUyZP1qB6lfQs3JvnlVacCmiZByQns428Osb325ZaRMY8QCfLzWxQWmAnwxjAu64ll/zBon
QXRTH3fgYhsBgEkPNAMmQkg4rPtjIY1vqEeivKpGVaq+0g5kYqMDStZHJGbX1WzjKNCR5ujRnNZw
XllF77ojRRuUkKMQ2l5/cZ2xfWLcMnxtPS0uAscAO3nAZLfXAGDOU2md7++YLQQwPwAmFLNLKoZ1
kWKGWsa2cRnjyAl2iuzNTPUBijU/2thLceKrrUpeBuJG7DtZlP9rYFn/Wcbt9LPudDeludxFmq9A
tg53ru2NT8GVzRnSQHltYK4wj0dE0OanRYipqpE7nxxDmBdKH3XnNWxEQHIQRuB/wtINI0wBw2/T
BBMkc3UVWLIc3uCO2OONtviuw7neiUKbr51QSxQC+3FrR65YIoJeDPSj98LuuU1t6x3Jf+2esFud
3VMyqYrEQHDK1KBF89m+GsJuPiC3ioy70yup+iDzzLgAwkfP8v6W2HrtlDtLPxBeGu7aL4+3UsVj
qU3siDK18l9KMkNuV9D4CEfLfD3Omze+3ACLj+BN91fRXTGRcCBQYCS/rdD03rhNP5wMug+fXv9Q
DLfgodCDXLyrXj7UBGUoTHRLXLM5K4NZTRLKKxTmcn12dgqSPzXuahTDqHxBm1KF3+bQ2Gxac5zU
+bUTYfp9LBr5TzcKGfpj5mUP2uiZZ5sWjO2baY74jltax7Gjf/Pq4+MRWJixuVTIt2CVVCsULy2N
/Fob2mgeoBb2WQDYbUG1zXqzpxN6u208uvWkEEu9t7D9Xr7hMusHV42BlztL3CyzWXyebfsHSq/G
q285VmJESUIKE/amOz5wrRch6vNXHQst31JD+VCXYg+Ac3vLsQpCTMhaYpF7Exjpk4/G4CZMJhDg
/cQ+US9kcdkvA8Cd46ux3R8HFZH5na92G4nAg2HrROAD2HfTNMq4tNM6nVAllLb4gBSwDqW5bJ/t
2ayj82Akmn66fzRu71VWpJqlKQ8x4Aav7JQNFZplJtcxibDaHrs8UCpH24mwW6+TXQHNYgFC3ORd
Rkmwa5nXX9taRJemLLXjnPfuc4K52olaoPuw6Hm+/igyt0cp90/lx59VqhInVCqapJxN0kL3s5Cj
J70+PtApnD80SNv+HhmXPmh9I06oEEZ+BWm82PmkWy+YKAcSaRnnkBW+PBmVa468E6Y5tNLzcxh7
4SPZy14f5Lbxx9QQYiStKhuI8jpsA/CYNbwf0mulKHN/nhPTuyhc3h8jHTG/k94NqgoBPhbvQeAm
/YFRavPu9TsJiCGtVp2dRNx5+aDo9kVdrseQB8IhejAMRQtG1HJ3mn9bJ4SjCWiTBpZFfvRylZ6X
3Hc41Fx1N5KHOZ/6d1mjI4geRT9TAdrl/kNtxTWCuU0TC+TwDUSuQMYFax74A6pGcFMaw8CWJnYf
OnTHdjbK1hnBxlFbIHJLPbbaKEOuG2w/B2x3LKqg9yww5oiRQjFx7HiRWe6iiyzm/vP9J9xgadMW
gb27kJS59tdFbz8r1aiWVNyRVU/hwQVpc5imUH0TgXn9beVt0x0gzWtnK8pmz6dYNMNjLaX7FtMt
hflOEbm/7v+mrTOzfNyFgktWvC5JcyQQ3WYe4ms7JsbPLHKLd+bwHxxdl2uaNhQYSzDU62JQcRWo
Gg2zAdfqwqszosPi6cP8ZDfqnmb+n4nYy6yAD4sGHgGQedUNoJNiGM0pj8CeZonAzRU5hzd1Puaz
L426BaSRRfikRQ66XqeUK/QjdoJ59LOJyhj6iN5+Geyqf6t2Xd4EnV0Pxtl12PL06Dpp+zIuTc1H
w9FgCDMBiz25nWcdscyp2rPSq9Wxal1T0E+ok6+d4Y3zwWgHBgHaJIFveVpSOgcJYNfwJ42iZyf6
b3zORbOLhilSVLdKqahOk+spQCim0vuo9cJ+Eiiz79SlGyeVRdjDGH0QC9cRMDKE3mWdkVxhF3UB
huEMBXRZP1rDqO7cmRsxCHQuoJDlU95WTXqcVXO9gF7MUdUQlZfj27HT4ydHSv1HoU7DTmTYXG8Z
drJPN5S8BqdAM9/hjlYEKolJYn9FiFNcBtqXb5HwdXfuza3PhTAHdSG11C1NQqm8AXmMGKG6Ru0Z
0GnTEYp6t7PK1vfieRAjptV22+WuI6m1JdTL6zSL9FHr7SooFV07wA2rdqr6JXKuDt+iGU4CsGiH
c0O9vDNKBBmxIQHhEDfW/CtDbPLQM8C/TL3oD5Xipm8crKLedemua9XGQyKbSD21jOXp5+svV9Y6
jemigTqZRx/IOiHsmT0nedp8E6nSfb8fNDd2CSgl+ghQvnila5khuzFmtJUXPoE6Jyd8HMru0JsM
jYusVRq/KUx9p4Db2Cg481JVMXiBYbcOoJlhyGJKqvwqY6U82ENhnBfTmeP959p6h/AJaE8srecb
iyJbsSAlyiS/Nq1JizuKkytOvfYBVNqeVsfWUuRQ4LjJL2iWrzYKwle9h9NofkWIS/7AUjAKD0zk
7K8JJL1/7z/WxnWPIgyoG4txKRf+aq2B4GymFo6ppT6KJ20a5+YQ5q3+IQn1pPAnXSuRSy3FTize
XpYuGl5xGkOe5Zv+1b7rF3pyNQOkbdyp6P2esFL5QyysYzyZinVokC27zuro7fntbb1bxjDAPgGS
k6WunnfmlPw/j2icejtIMBj8WBhYn+aTqr+//2q3llq6rjTWFzriOpNSMkufstzhKugKC8kZFOZ9
pzLFMR8N8A73F9sKLtw3wHAB39zKTox4JM+5jSGHOlr2l1ZMGgK3Rus82KKxHlJZGRcN+tBTWqTm
Hit460HpMcPP4qWajm68/Jgm0NnZ7MgqLBfeS1mb8qjWSX1KEjfaOetb0eXvpVb7RvSjiKpJY2zs
5umpSN32NHJ7/JZGgulQHYevn7UCgcZW8E/zb2FXvHw2Q2nrKimwIei18XdiDuEb0SZ7aC3uGf6b
1d2wXHRsF1pD9OJWERollIQ5A6ipsIot82NOeSNLH7q8AjG319WTkEnr+GGoZ90BNR2rP8RI+FMu
wyzBe6Uo8oOj9cp8tmvXrg5zZKn/YHNjfHHaPHJ8qDVpg6FAPlmBaorWfjfLrPmdwVFKfddtvI9R
ZhXFxbPRmzgbbq1FxzYuytZXUOi+Ck3D1t3Ls1A9xMU0/rbVwsWCpXTVr5pdeHoQAZP8ZxjG8H02
2LI9jrleVIGtTyi4e2k0vFEmr+1OtZcaX91CmYbAzPqoPhTCkHkgmNN4QWvVQ+/joqsoOI1K+Tzp
RmU/VGMP2H1UwNwfPHiuv6yWwvJ9SKeNmBHamXbWq6aF/zhL+rQDmnOHOSkzcehCxZn82eqYyUtw
i5giznnRPsM4wmq4Fq6oyC7K6WeO4iAS1/SWgKYU0fR5iqbsE1HKkW9bz2Ew5QP2F9a/qE1OaEG0
WvytTetkfMgr0zvnA6SRB0Uf2+hINq+lByNTXXEMVZHZRzWPTGwkzEg3iGuJoRxKI02eJYABEWD2
1P6P6DHZj7qYEv0YKUoDMGpMi+FTOlPkBNI18+KdLOv2Q5XW9hP6elHuS3ucmnezXcWVLxpbfnWt
zPs12nI+eRMmVn6foPRzUTS7cc6FWudIHI7D8NxnhZ49je04jD4E1MgNqCtH0vvcyqJA5gPk0cwb
TXlRMceL/Ejl1jui0++IQJt7szlUo421YUVvqr1k6qDlfiSq2gyazksei3lse5y/M+8rImSje+im
wvpUe1Zb+A5oHfdJV8bxalXaKJAWhvR7ULlopssQl3ON7oObmwn+Jm2u+Z0HdQqmTzV2gQAgVT9o
WWxjvsVlUfvuEHX/1iY6f34oFLvGr46R86HFRl59rDppfe6VMAYBZqXFQfQFqop2xpDan4G5Re8G
isnWz127Vj4XU6Pbhwh+9VWpWvnBSFG5f1fgsyt9crZ0YFN68/AwJXXzaZhbq/PNqjO+VLUutRNK
q3b5G09KPT/ouGnsNZA27krqQvp/jPLIO9aVcZVNEZQ/mBhWnxvvQOKGH73ac3/l1OYf6lb7t5mq
eec6uQnpCwMDDSguSJKdG6n0NnNHp4ZCgJ/OnBzaBWxXJUp6nBXr5/2L66ZlRIcfuWZKUsQxWWt1
IU+09VVrdPKr3erimzt5+T+R0dmAjry0+1oh0Hnus7bk5M3TZwC7aXW8/wNuHpWRE3UU7UfSVWaJ
qwg/pVMrxVgjHF175T9TPM1YNIYjZVuTnf7LUohngO3mSlnDJNKhKCJPhQkYjhA28yKS8BMq66Qr
4Z5P1fKr1xcK2RyzQyRsbkkKSSxBO7oFA996rP9d7Lp+aT2Tstc/0CKOyw25iAatu4pRgrgbaH6q
J2Pg2DZySr2D66bWj0U/Vu5syq1LkoIX51Mwdwu6+OVdbHaVMXsFBVQGVf+NlxjjeWBCPJ1tYyJt
rb1kejCHQjuWqjbtncKtbYL1NW0xxs2gUFYdv6IGfUeLiFPY4h2Zd2aj+jrrPhRK171eDhcUDcAA
hHnBrt3gaQo7UbtY0kfVNUj/mU6Icrvp3OJGsvNO/0BPX2yUBbvIVckbxbj2pq7RbcUu0WRlop2K
dAyWhunj3HjtT2kW7v/s2OS+UnM30/28aYqnzG5i92k2K0MJulhxxSmcRPJNDQuVke1IYXt/h918
8+Xn4bcGFYHZ6M0Ow7NzNvErza9x2BQHTNW5R1o5GoGovB9D5BhH153EIQyLPQbVTarJylQKwMsX
DCk6nS93W6kl8RjVfU4ZEk5HxSjyo6iq4WxljnyjJ9a811+52WHLglR8C3+XqmEdCdEersM6ZsEC
W+NrOasTx6p6DydF7DSp/gSa9UeHRkthwiCSluDy1v8qv7C9mYHoOkwidRkOvj5GQLYnfbSiwDS6
hnsxrN3SJ2NZaJV1UaNpO6fNdz1Ly39UXJw+6lZizoGcocRfhh61bL9IrDa+GF7tfMrb1h5xgqiy
78AFxDehh4CX5onHOw56qcnjWBvyVzEpqH1WQ2h8a1Bc1QTeeU2jf2bP952ftnIa/mliOnVHp4VV
ypQNir1P2mPTVAOm962OImvyKQec5IDFaOr5XIVD50cl9i/PhK3sQ4MOVOhrszt+ub8xbwIsXwvi
ID1rJPAgSOovX2FRxPYUF+jaJzzr0ZZh98lKlOy1wLplFbpgjDOh4NwEAtVJsb9SRX5VRacT5xLl
qcnrPVnLWwwYyzCfIn5RhNxOh5I0FbYAVHqVTpichQjHI/mOGkxJ2vP9tfAQC918Gyddgs2cJb/H
jWO8RZxrj+Z2k+ssP4QxIJkfLEJoUC/fqj2GKp0s5v5JZs5H3IgI9krLbFo1piBzFfYkwXHnOGzF
GJbjKJgYkN5w6zhpnlyAJ/RAouJ/kZUPD6kSuY5PfemcQrM0v0MQS59CVLn3GHdbhx5BnwXaDf6A
DPjlA7O1Kg5ZVVztfh4fG1UMAM5CvNEGb0//d3MpVI5pqbLajbxNqlSUewt2CTVqlwanEkFVQS1g
yqS7k+hsfEZXZcCKLCtNOfr9L5+KKiIyZgR7rnPrlefZzKprlTn2UWPUcKjquHxUnbDYWXTj+Wgo
IQ8DcJIJ0joZaYzaJjOX+RWt7e67gSXlOWn6rvcTXTp70Dpt43qgX4ZWEO3wDddLGmdUEAObpqFs
9JvB0h7spsn9shWoEyaz6oPXT49N1ru/R0aFQZUAuststb2ksGjOSiGtB7pg3SJXKf2wVvfkjDYy
a8a9dINQalIBG64usEU6SJsm7pPEcoBPofCYEyxRqTvh7VB+xA2o/SoBEJ+mDJEo5DbEfLkfIzff
0TIm5cguE6dVjKxd4C4NpfZV6pn9qPbWOxwqkOYcc6hSWJzs5DJbyzHXoRnM2PJW27Cy60Iyccqv
laspn9yyRXnAypEerQZxlM7cTTsL3qJsaEPCb8FtEozS7dCyHarCE3kHaDW0q2dwRNEx76oY4SUr
S79hTjSeRN1VzsEovPlj2KXDA2SncidH2tr4tNzh6FNF3RqE6pMimtwEZJPbbfKYQ39CuHeo/U7J
k+D1X5TBFjP+JRcDPPbyYOdClbWbjfnVFXZ3dKLEOyOYIi5eFTmPnWycb/fX23o0evsmwDgQKTzj
y/X0eKrG0e4hxEZx+52VLHlAetn8ZA1DY+58zq39w/bh0DFxQnB1dWB63KYjPKwyxJaw1860TJ61
Wq/PJcokh96Z4v/wcFTZWGLS0mTXLg//VxYmtCJzQolVQsVJOcuweD9403RM8ET9/PrX+PdKy5P/
tRKoEi2SpEPXjiFzACwso+9F3w0D2b2G6dYXo57AG2lhRFrrM6+32MB4GiXh3FalX4LjexJth60U
9LdP/+GpFswo3VAIbutkYYb4ihsv6KhULbpr4nDYg9Ilvo34sCk7pe6y01Yp84LZNpga/BE8W73C
jFaZSpcovfZx1B9G15gf48qVO6nI1ttblDVJza2Nwm9s7cTsgMMiVC2NT6mMs+PUWfJUyXavxbP1
QBQ4lBtUVsts8OWeGIRHP6lmUNdGAlki2slXwDt7CLaN3IqNQPLKNcC0ez0EwYHbTqcauzEYmwij
qm3sm+7cPliDHR9jl/ZsUg/tmYRwL1RtvUoydDgc4ABvCeW5LUAVcKmhy5UmEDbU+UIXKjuIKStP
9zfi5qvkhgMlwsD2hrvQ2hMuU7EtrqTX0J3nDlHNwdkDN27eNmRTUL6oiZkPrq5TBLbjqXWWkiP0
+mPappJGqRp/mA2ZnkguReojkNQdjUzSqRv7Fsdip9whp9yihrnzFloK/AUuvpuMNewR9KT4EZiJ
d3p0TPXQnuilp+ZpSNEiAFTi5tCCFZj2fll4TX8uyxxJ4yzDspVqO899oAT9Azn3XtNra7MRc/hl
9ExuwdrNEKVFqDMEKIBLP452zRDDdpR3eVL+HMNJ/eGh1vZ9YOSwc3NsbQBCA8UDddotv1cPXVsx
vEpcJ3Wwn5xuTL6gVbKnTbWVVXPLA96BsIaTx+r740ahF1mV51cncaJfeT9FXz2lm31tguUOhGjy
vSnbs3ffOkY80iLKswBC10G2M/HQcTv0nKzcUp9ybc4rP/SczvSBZOk/7x+krQ+4SMBhDeLS714j
pO2mdaWasxg/Bk6tkYzVGcGIkPy4ic0zokDx81SrY0B3ut0ptZcAvgrwC1aZ+hKWOx2fRbr6rzsy
rkSEKifxkIGS+b7WlH+zSXi/8eKKqYH7odkZZW7smRfrrb5mE4f64C0j8E5og/ALvZt/elJPg/uv
dHMZyNAQSUhpbnJwwj/8xtjIIPCXypNSQ1hmiLuTyWyFJhQYFiol0A/zRiydr6kyt8THbIj1Ybig
NEQrCb92O7ATYWuBYtuJ5ltFb+t+3HRN4WOzk4ggx3Ds1eNoFKvQbwXgS/nJQVnd1KqTNQQ/csa6
zL8bVoaNsNvbB1Cn5etva7xN8EAgJmMLsh4dqKHZGGmH0mTf5+XnrnTpWhUl9EAx2/8hM1g+IoqW
y6DiBsA7MNw3ekEjzkVo4kPlZNbbOK3CwJkGZ6ds22oHLU1BQg1NCU7+KjXAB6RQ7BZZNas1e7gn
s97/zrOq/NmodfVmSrXwpIm2hsWPidoRDuXwoBtFr/mY2Rk7+3cj/rCjsOsFeYYMhee9PJZz21Su
opEk63YcfembWTtYY9lchYjm4/2jcn8pgFIvlyrxOR6kB0wqnsPkUPZ9HaBalT8rBoXz/aU2Qjm8
AaQM6cN4C/7m5VKtgRtwuyTkcaaBWXLgJ0xxmjx4U5eda6TRL3O8h524jQQgl4ALsl8p4LjBX645
6UndpUVDK30KsWALI+sjdaO6Jwp8G0dZhs1IA2jJy9clmxFHjiU9eonD4M7HJEqMp3ZUiiBUCvtN
0rZ7SgJb6+loG8IJZtPSkX35WHpWl4bUaPskcaX5baWFT/oYZ8+6Mdjgl3DOuf/ptl4jlE+AGgxl
lx7wy/UKe/K6toao2oaD86FXtOy5U7V6Z5XbvYhLFM4TjCQNMpp1GZWY1PI2qgjXkdT//zg70924
kaRdXxEB7stfklWlKkmWrfb+h7Dbbu5Lciev/nvoAxxYJCFCMw0MBtOws5hLZGTEu/yLaG5wTrto
fNTk9EApbnvnMhIP0IW+zetm/Q5IdfpZUwR8DkpJ9e/sYJvkWa1sXOxgpCmAcOnVMOi9xjaOkQfH
YG8uGXOhfvDiwZji5VyC44BurAGqK/FVujbjqDzEY3WEJN3bIX+Noq5WTA+iKJ/Ugh1ptPL7UJ3S
cxVN09lUum8SwOfL6xtkbzgMFhf3AjLCDQIy6UjMocmjdTxVrVcMkpW4OFiE97HZNZeGP3MgYLa3
gvRFyXgV4GabDrbZaEowwEq81YoYXTOygNggooDW3xj8I4HdpijZJ99wdneO4tgfz7+XWRM1J3BR
7J/l0b9534Hn73hQ5bchmVqwIRYZlNtiB654Pf2Rj5VIFaKoDBJFC7pbOnbSA6h9nKxwg/xCPmf+
QGM1rV17zJMcpaqgP9jfW2YBrFyaqZxYUsrFg+DlJrPV1BhoNkDwAwvyHKZleh7qPviIiFH/gGn0
fAfECxfrDE8Rkduyi2iz5oV9Yz9mpRUdHOw/e3o9YwB6+EU8ionGq59jyKCh4raHbQujv3A7Mw9q
L0k1/Tbkg127XWQUsY/7YT6dpaGsSt8ekQB1Y0XLbA9Yk567dlCbtgeYF+vpUGmj+H2S1I3ltX2C
IZmVz2Cv4simwj+2tSoffMJyKtdfwJ1MDkJIADa6HIC/M2VhR2XsmPnN4e130ikinTskhuCE2vWj
GiDv42QoxU3VUCDCWh+J2e6cLwOHTQT6F4Ds5kWCC6+DYbpa3Oy+lp4GuW/PipEZl7qcHI+a0JHe
405yy2HWkF/kYUIlfR0hOVxSEYY4vIjEka8TRn2eMLQv+uiUwjOmecYnqSpBIMDW7t8JYeSf4UGN
b511ELqcskWlBwmMzb1aFiZG8XQzr1jJfhW1nr+H/24ubVfjrq7q/Emba1Bg8pwteCzj+npQ2yQs
9KcWijCU3EUkft1c4cNMvEJG8+pIcEFKcGNP9I76R1oP4zlX8TileHpEvv4TPV7sNBSzFwAtF5QF
FdFYvclG25ntRE6cq6OjO/igqSYklWZI9fReN0bnM3rTNipPWRe7Zm2L931XyaaLbX0S+Sm6Xk/U
8mTpLnAmOodzkIb/FGzed7KJMOqsN/M92YN69P7Y7E9+NKoEqC1T2UV1awnXfx0PCtXjmJWSfe1F
9CXBYe6iW2F6buD6e22ji4OsdWc48mITwing9y2nB1fAJlgcU6/INY7PgdU0Hh1iDMCnUPppi/rj
WzcCZFTACRTVFuXO9UawrVDudQxgr6VWaDS00qB70Hr1q5QF+vsc1co7kKDtwZW6yYaw5MB4FtNX
Krc6NcuXUzrmleh5GzlXwEbT1daF7ekT8oLDgLrh69+3SUkYijIdLDuaiQCNVsGt78oxDJqRLWci
5OfbyMuFdzoYkF+vj7NdNqgK0IQWMggTupaE6w1OE7Uq6yqGzPYTPZOuVge8J5jj+NxWQjnYJpug
jUAVy4aiEj1lyqmrXdmqgy1ytbGvRhfWH5y0bO8EgIq70KjKmzI6vStZZfnOHhE7n7T8qHy+jR/o
dPDYQYyOuvYG3CL0zJHnVrGuuSYHT0g7ZN9oW3aMahTGd5QNuZQdS4T+67O83TgMix4XlwUJ0iZZ
7+oW2Xg4FtfIkuZLCr7YQ1/UOSMmnhxsnJ0FhaBJEkbxiNbHeuOEeYjsoNZLHHv5EwBt9TrEsnXG
j7vw+2rMPr/+ZTvDLe4f6PUAF+fkr9II5ArzchFGvyZmPeQudK/m22Cn8buxzFHiH6Y346FAR8Cc
YxFp6y8d3ZdncGog0FEJcK72UNj/SKKS3QTRx6/AzunuKPV/r3/fzoZZFCeXpz9hjX3zcrgOwz/e
qopzDZYX3QDX9t2UdsqTJlnCrR2lu86y1p1fH3STSS/fiFABnZ6Frb1OFaGhAE+Za+fa5roTXkKs
zirXyRfYxwzKKL2i4ih9N7JC+VHmdXtkVbyNPQwPPGORdVvC0GpNEWPtBtMklNd89HmytfQu4CMP
qlZ7o/C3o8/KPc5hXHbWX/eTnWhaF7S2cxW10L8IRERvZRy+ue5osFlo+BiAWuD2r8upediMoSNB
nrXigjK81KinrkqPsumd8/1ilNWM2bWuh9T5UVWbnOYknArccKDJLlWHo2t9Z9rACbMnuRNYnXXA
Dku2vR4iqWu1s/CVblKvWmcHBwFrdxSWBqi3Sv17zf0ao8oZJDJ6+rP5fFXGFKx8OL/ZuJDFoVtl
0ceBWMGF8HILKKGi5KJG7VFLis9zG2SXvFZiT1jmcJC18gLl73qZw5GnL5gMxO+Ii2vIgJqLQR1j
PJObwbaerFKEX3v0K56UWY4St9NSJIbiItZHdyhzVNbAhajZ56I3oNQHfWeChIwicL36EN8h6IHl
gk5R8imSsuS/VA3hgHCkgfsuTLL0MTaRD/OjpJP/lcvI7FyoGuqz1VqARAvKelhLJr3+GNl5Nrm5
Tv3ZTUlpcXGWMPiwQN3GntPGvXrOlFaoH0nKc9k10ODpT+iPWySaWS4nfimwCfRwfqXXNVml+d6c
00LmzSNZ2UkadG42p1PsX7qdyhXshZD7Jq1H/b09dbyNmnB2ZjcaxDy9I8k17o2mRjKyH235Rzk6
yX9RpFkfoPiGgT9ICM67JtYnv/U6K56zDM25S0H0f0IjKSj9wbTAX8qdlGpej+3Ll0Qqyu9N3+WO
NxhGbvtZXwUDFphW9DG1Ydb4LfS7kxbYQ3cXdKP5KHppbG9lF9eZLzWB9jVp4WBQqtcWzE6USqeh
08bQNRFilM6pEouHfBya2BtSKf0eo1gV3xXofo2u1Si1c8YYOyo825EE+NEYsQf4LyN6Y51qiCcM
zhThB2OrVp6e5UK/zg2iTug5JV9KhOEFFowRFBcpnjvhGk1rm66ZRr3kwyizOi8p+Y9rS0b1hGqx
lPoigCzsm6RtMotkSlQgWi7gd1MNBope0aTdW7k11o+Smk/NhybU5N9FOSualwpUF9xeiFm8V4M0
vSRmib1GSM1KcsG61P9WrHPvDXMaJJ5oCjgjuj2WH2ZrHCzXSBxR30mqKv5DiSCLrjVDshQqZBrX
iO3EeW8mlSo/9b1JaYaHSfNArEVCASRcBRrLyqwfuKNEKSSpPk+eA3il5YFWxTakLF3+hYRIRN4q
YgQ2mCgdFeUrF7vxrQ+D9jO3Sv/WwAXvENAV5kqkzlukThXNEk1w7NKwBkrfJQhIfbdiwznIYjff
soxC7CKTo8UDuP9l4Mr7VAosyUxvPaEXpEzd3UDzZHevpwGbUQiPlBbotQMEouu5SnXMWCgydLz4
NrXhcK9oTXAyzKI+eFLv3V02FzGvRFLTDa9n4t4aMXZBF6YbYh8+1Eznvkv8OhiOXIb2hqJiQKlm
EXmjQf5y2nA1RHo0zpCDnyUMlHirASuJ0wvvxuaA5b4zFEkp9G9qWzudDVltysFIhHQNklbzElHn
50qY4YPW9s4R1mhZ7dXVAk8JuwBuY8xO11dLa5gYyQECxxRD707mJKcnozSyH1IeZg8DRoj1QY6/
szG4/MnRUJxfelKrpDSDKqyWfRFcZ6sZ/RyLCl8QmI4qlrvDLF2hRcJ/K97Vgq7O8IslQyP39DPR
OZ5TY99uIw7imoOq/2v0dXpnTrnm52ZY3vdi+snhzPxwNou7oVI7r63L/uBY7KTk1K1RqOO1AQhh
nTjSU8LDZg7ta2NWeBeETgSyX8in1rLL7/pkGhcy2CNszc5+YlAw4Ytv7pYZGxDC5wwg9rWjyuwH
aIec+zkEFtBJ1kGg3G4nithLI4QkZlEvX5blr8R4mm1kBY1KvSphmHVuFI5B/LmWoU4PRdTEP8oh
ONKE2H4d24muPL0C2q3U9l4OGRZwccemV67xONh+jXDmKVDBuyeFOArQANrXx4VBeEzxz/KRG/xI
hZ7zZAt6Sone2+KEZbR5VuUwML02QrTBncbK+i8tcGM/p1mb2K6s55Z91sqgSjzk/K1PKu280Kf4
Fwf+OIRwSsEKjdyzpVW6qaY2wo86fMyxoi3Vpxh6/YixckmGhz6wnp6lZjDeOzWOw5esmNrvGZDt
30qS5p8NZwrVi0N13rnKIXYCDxohS/dymtFcqM6o/jLb2mjOWGgMXy3EAae7ClUg6xRQCfxW4P4T
w1vOmvncall2npWhpxtYl4Z1XVjj1Vlxksn2zR4xkHupa0hVQsR2dN/Qs9jxZGnoEKrABiY4ReUI
VFghO/yeQxouscnIReKqkAcMP7alVnVr3an/aRoIz6QaNnAGxP0sxSuDjuICuvCahfx3X0cuaVUZ
uJJjTqqrZ2GqfBvz0iwBwTcZRJVUS34acR0HHllA+m9IN0w/F7HjfJUqGw6LExbZfaM4QX2pyXRK
L9PNJjp38O1/prkSZOfOGNtnJa26BOODuBzdAlJa5pZapz0M8zzM91rlROGjk0p27wXgub4aQ2yS
x0YW+tO5k873kTwNmW8j59J6vVxjXq53QfmrxZAWP78SiUBfiYNUgqetVQ+2k6W9h8DMpLvJGGq/
5yzPv6dtq91jrlIOJzULx8a1rCQUd0nayHe4bsqt2zk5GJChkH6pJtKHtlIb36fBke7SXs1+dnUj
vtYF9gxwH57Rzim7INbvskBz/plSbUpOTUh+elqiIcxlM08KN5qT/jeLLh4TrZuV96j8m+bJVvsu
+4D9FS6mPezH2heqNH3s4xG2UZ71/UVKplg76UHeostQxc4TMk+SgH8+xPRQzLk95baaRNei04LS
I+WpvmcZpGhXj2ujPTfOLKd3lhnov8uxcoTPq1EC1RaR+fhZN8NgHVMjOAs5rApPbfUu9oumC9kC
sjTWkzsoY/McQONfzL9LTTzIIQ8Hty0aw/IHOdBSF79BSOfjLLV3Zp/Nzh2tCYQbRxxgn4QU6ZwG
c3iey8B5bEpd/meK6G3eVWGbxW7em9knenDZxGrqYX0SrW2Hl8bSmu/QWiB2VdAZ+x+hOg+KnztC
4eWRToa4RDHEgDxu6tSdW1FGXqTY1eDbVZ/fjbFS1T5BWH1ulciY3znS2HyrS9P5aWFIIN1jBy+3
91EU8ryQwri8HyIzsk9hmwzAfUYtU1zIEO1TnWoZXEZo5NJlklDUgl8cOJ9wXRuHf5CTYirVhB3O
+STIP5WkEO0/iIHGzYdZLZrQ6zLetjdWRQVSP7dfApTKjItezNXHqqzF7L+eDW6uPXLOBU1Eqw74
zSYbtHOkumGY0fAXsTdCd0SMtdNPWVzDzZ8b89SXb+bPLEMSTUAaLzJda3KZVdIbBMMAzD4fhnMb
45NRNXXkU5+or9ZsxX6vJ9PBU32TdSyDgi5cBDtp7K2TxKIq/6hSQwocm+Bzp6b6Bx53Rxpkmxvv
zyiLPy9QDcp7qxuvV7QYb+MQysQoco9mqOJBwRfPnV4eCX4tWe2L9PDPUBRYF80vFJ5W9znPHerg
6CjfuFb62B26CreTOgW6iMhC4LYYA4FtKrNzqsXh1/9h0/xpWdEXp/qxGruMKeM1HRAq3LMsr6la
i/q6Pp4yq0VUYYxTyeMikL+/PurO5IJdpENJu4R6yxq4lecRehvDooJRxfZDhku2Kywp+Y4A6lFB
f28oeiQsIH5ELOaq8gb1ty3GZXLnWU+9fkJqW9Hywu/wpHhrwZIyMCqo6B+Qc25bTpodNPqY4XKh
FspTTOZ7XyO8cJB0b5I/kiPgPMuhc5D63L75wCQXi3AbemsQtUI56U+2QS8mFoXuOjzlD94S2wmk
wCwv0gd00qnGrt4SgxxhNd/C0A8TdkQrydo9wquzF8J0PpjAnW9b3spMHqntVk3Z6gMJRiwGd3ko
8juRFumpztr2Ikq58hAnOezbbmp+S/GcwMULmscmcOWXaS3oCsNs4yG96W2cTb5A21HCqlrLPuRS
Mte/VSUlN4o0daAtm0bT+2LE9qmPJkVxpylB+sZgc9111mLT/PoR2UY5QjhkLc7mIoy8DgqBHuV9
pOMlLGV2g5OVEnxogq57/l9GASHPAtN4W+v5OFpNOSS1KXp2auVL6Gy/I2Ppf70+ynYLcTAW3NYi
FUbraRVkjBaiG7cHIg9NFGCbGIQumt7Rx7Yb6wPY/95QGCQSSCnpI9u1GipIMSxIoU7cglZNHqcx
Mz4E+TyMbpuOQ3xwNLZrtPikUuOhwwwAdQ0wgQWrOeGA0qlqprI3aFF81pT6iJqy80ncP4vqGTcR
usOroshkpnNJFT/BUlf6njZF7o9Srl7RIB0OdsN2JKxJF0Qk7VeUFtZF/b4TRlcVKMbpRjk/BGL6
lVkTju2x9man7GXHwfBd7m/aV+vuvJ4Mc4NEaYpUOyTivqBCC5dNctWoOoLFbBrKy1B8DMU4EMkb
PEoLpktGDprbtUSfMexq65sD4/ScobL5pSxN8xOf3F+rOIR8KwFDO3itb4koyw8AsEitjoY2Hr4v
g0zfW0ZZVtxAU2uJ8ZIXsem4mpCd6mRVQRG4Gn0660ON3eJvu62U1G8dug14ewZIFGSpjaZNG5mW
GyqS8WZeNz+O3gp4HQLA1gUDsStHawwKlXqYKLdqNvULBXnpUuLweRDR9vJTyiMqTVlE2NjQL+cB
ZaeJtI6FwHoXbm+uZO/MwkzdYQAC4kYBXYCymY8gGXvLD2AU5MnSL92wi1vcApBbRzYfo3TjhMwC
kXwQ5kXjPX5p6cp9QvN69tIhuijRkW/T9kIjpcNihBIZMONNELe0AdO/ijxHSEb5CdM0yQ2RsnSD
XEtTF/sc+aCquTfHoJnhdgE/of63zMZfpSGMC+VAauE3jIYRfO6jUPKwzAnctB3yx65K5qXuUR0k
5NuwwVf+/0FJ6F4OCjmfEJnEpFhIlV8M9MHvB7EwycWhMvpOxAXyADxyCbxwiFd7CAyw6GyYvbd+
VCmGUNt9koP06BJZ/pZ1Qr54aSxinYuO5rKsf82iFnXwpAM+iAaZ+ozTbX5ueqPw0M7SFbccc/OS
RMNXSWmO+gY7uxWdInA23JJAZDcPKgGSUkxTeBOp2v8MUb6aGa9W6Our4HVdNMMc8aEqLOtfbSrk
+h4J0+QIGLwzySrMFGrji/vsRtxC6TUBdboIMQE3J3CbUXjWpfKI97gzClSUBVhEAFI2eWU7lyOZ
LrX+BIWCe2cYI8Ozkso+2p2741BGRDfIWbwCVlsGRMbYmmjbwZaOFfx0s/ApgxF4cAZ2tgyAR1yJ
qPGbS0/m5ZZR7NRUh1ySrmqXFx49Wgdfb2WmZiTUd3aVqF6Epvz7EOTY2zMeXofmH8YNUIz1pa0a
kdzHiBvf4jBAqs6QghPK7LbfhXN0EF12ppKSLIcd8RGsXdewk1DrB5XgjWcuwgXv68FSfkCOSw5G
2YlhVDH4iQz1h5z9cirnWMSd1AXhrbQxlDwpIlR/G6npoPYzZrV9hrBSjdcy5K1z8LbaCWT/j41F
nwuI1Bp7lhV9XdoqKI12oFrmRGntx9Nc+WMhRdc3p8TkwTbBBV1Z8EOrEDMoTZyBY0NGvorxO+X9
UIBRDOMz/kbq//BZXAhLUw3Y16aenvYpUueBFaJmGHY4q2SReTfBQaWtHBfDkUPn3iTSdOE5BQYZ
0vuyif4KnkNtOLUUN/EtFVzuFvpM/iACw7dj6ajRs7cfl0cpWD2LjHVdo7FVpbUzdeYtXAThI+XF
6SJpw3+vr9QWVo0FPEBmMhZANTSPVh9UOrUxmGRtN15H1SnR0voDilF4r9eDdhqTVvj0erEhTSTz
FMSDgTLn9GYgDL9hEUZAzw35HaLzy0mNYqtL5IDMfJBzcc00oVy0ATV1ETbTwW7Zm1RO96LFp3AB
bHamFDtyUiCmmmZRe2ePyXQZUzs+YJXuzio8ZNBj9LJQb1l9EQVFOqAwCG5ypah+VKrWuZzz2bWg
wXud3GX+gKCYVyJC49ZTl38Qgf5m8tIyq7BBANsj27aBQsbT1GehXMVQacvyHFMAAXBZDi6gl+xg
VvdOBe94Yid8eIDXq/MeYYNddU2NofsYYhfWTZZbj2P9fWoOEQ67Q8HyBjLH22qTvQhLi3QDjvkN
0n1yUlFF87Uxhgcda2+GraKuAsiSw0HxAG7Kqn6yiItpTqbkcOy7+h+AM9ZnhEkQS3DMyDx4nC4z
tErKFjgFw9FDR0djdcNKnG5LL5B0kbK2P8uy3LnzQsFW60S6yEVl/3z93O9MI+Mx3B8M2ubYy1KX
hKqMZk5XzXmE+LDaPmg8x94D1woOdsfOlYd4zDLUAhzfEHR7vRrgLCyUR9rkiW+Q6/koJDgFwglp
zv+hp8kFgVvrn9e/cSdrgZ/CjQAeBuLquv4lG6VWIR5L5q6W86lWq5j4JmdPWt/IaNwmDY2pTn4q
snx4e9ZCIRPxVggrS6VmdR7GPJc4JQYSCO0w+kYYRT7miNlpzA8NgvdCDXsUH8RFnJHXwyrUNOaE
kleGrTgdXl24VmyOp0pVxnNSmCbsfU0V584srZsqAbzyy1F05r1wtO7Lm2d7SQ0pOVJQ3V5XlWTE
YaZK2BsEXf0YSWnjUXuj15sGv1MVO18Z5xp/HGGZvT7wTkhnYBNizKJ7vtnKWNNrU2Xyaopy1XmE
Kq4/tlUSn14fZefAUPwmoqPxxNVhL5v8r4u/CDPBHUX1VqUx81GRu+GshtOipXEocrr7QX8NtYoF
mIX21kj78daOlek7ypz5ltwdVY52TsdiTazzIlv0hf9wCv/6IBCuUdUsj+l0GPIf0HbDTyr0nUtF
znHVkyJOYBAaBX1bsys+vT6ZO9Huxdir86FqU1/LPG1vepoXJ2S5LNpPFE+JHoobM7cHW2TLpV/4
+pRnKM4sqf0asVaKpJkaCVEpgJ9hBIggzK5Jm9pfKF7hAjh0yFm5DZAfX56CkC93Mu3BCMv5EdXA
/AgEsreXFskCSvNoECOU8nIvJfrM6mPJd+PqR6vfoqv6aIJlqFxdG7qPb59rKO5w3DUD0NCf+PHX
OlMIHDUHWAO6QtX3gh7bOUoQVobkGPuZMr4ZKcRMo1Sy3CuE+k3/0kHBCHTqRDU8dqpbpOuNl1i6
5EehaRzUHvd2MC9SskYe2NbGX1uNRDBEGna6Wg26ArhoEH0YpBLN9KgD8jJYIS2MOjaD0QdplL59
D5N9LEVXwsI25wGPMI0GcoI3OZ5NoDritzwhdWOoVfchsZLsYAvv7BkEWbBz4Q4lBq2vFGXQ7CkD
eXzr6759j2qU/p8IB/Gt6qXuKKLujrUwSykom1uImW3QDepMhHRayxgfisA0rgpQtGtnQK98fXfu
DQXXg4TcoAGwuSmLQKb3oBBWo7aP3s3SMJ/NMO8/JpJQL68PtRNWyXGJ3PBYqJiv07m0GEy5DOjT
ZKORvB8BBt8B+Pgf1om0lJlTYU7trFNA01nY8tJzEtG3qWmF1wLYeey7Rjv4IHXnANDg47rlOQMl
Zn20JSTkkgCVh9tgz5YEeLmy6hOm6LpzHoHYxJ5W50nnwTUDZ6UWlvkzKHQEfpNak7+3M87MPE3K
CbymoaQfm3zkj0TtYGKOIvUNOr5ZyP9ujcmAzjmQCFt5biNq1aEdhoH9lPSeEzlS7OM2xIYPy1z7
jaH1kJxlI8CAIG5tkDuvr+LOhqGxsuT+kKCWttvL2Amaq3PGHCIDMqriBKNrOjkITj5FzfD+9ZH2
ZhfDSOCAKGnwkFr+/V+BU7LToKmRM0d/RUXZGDzmxR7N9IJHQ4lHW557WheOePFhgff6yDvXIzBh
FpW+/sKBXH1jZ7V1kKslnmJ9kp8S5sMVaTpckjZs3byQ+4Mv3TkZIFxpt+vcSFvMCb3uCdMmMNCd
qYensgzmryDrnYN0fG/l/vDFlwL+DixCjaIZDGN8C2b4eUmvDs/SgDAZwrtHmf/eUDS/8S8CQco7
f7101AmNMJQpKNRm6Ys4rM9wRDI3hax/sFZL3rd6uNFVXFDw8Ky4zJe5/XuXTJDuZTXAnUVPpOFi
tpr4qkqIWHlOGcTnfEzyD9BMq/B/OAcLlgA9MBK4TW9bDIo1h4nNuBHAQPhS47c8GN91gSWeX9+N
u5PJrQMsiQxiU0egLwsg1jDimyWFCUpzoe6hNqp7k1IeJdl7G3/ZgtSyqVhsLrl2+NP+mGK0f6bc
M+HK/siCTPYMJ5weLEEB5fVP+2OKtF49tP1JjOBTs11WJw0vMRNsJwpA1hAZX2k6qF8EyNkPMqjW
L0aVRx/HTGDOE1t11KPEHqj/lWAn/rEh1sie3FnS5JHv4NFp9aK4okXQTa7d4Jc3YIDanrvE6n/0
RmNXtD3FCM1pNETu12pp3OtzoR8Z6e10WKgd8CHoGfFf6/Ikd0WvoxiT3IrO7ml0S/mvinfvz9JK
6t7TZ92m/lOroz/TIfqkDXYzH1xKe7EEGaCl7LQwR9fnoTHs0aqFBbN/NsovmgmyrEzD8QBLs3fq
QD3R22blFgXol6cOklDbGwuyQ6qnAqBi3FzGOP/kOKO4Ayxcew52yXevb5a9c0DRdcGJ08HaPLRn
Xp5NoAO+6C3pJ5Qj5bFKk+hOzdruoGCydwzshU9MCkbxaf0+mEMKFCRcoGNmWfpuS7ryQ2uyNETX
bC4fhqY40hrbu+oc4Dh/AIcwBFfTGTn4dZjG4tgd1dUTR2LynBivqUqydVeuhvaz1kjTKcvYu69P
6nYhNYpZEC2B/O+AohoNokpZEqlbZ8hOODAPgKbt8WRjLeuNHX6WIjeig92z/VwG5R0PHRIltw1A
bxZkMEmCZ6cUtMWdKuk/BzPVvWwOVYyOMuOpCUrDV7G+PKgL7aAlGJmTuYhV07NYnw57MrQ6HrAU
0csq/UrDNTPcIZ5nWIjYCpygJMN3TuoU8YHWkQbijuF8DpqmfCfwdFLdhhRW9Zo+i45C71agh74X
dISFCaHtQLLQP1dVHoW8Z4zE+gyWowDHhIx64BtKX/zGYKw0YBdIyVMztcXPPJxJiPRW1b6lgEZn
l85hnh1ccttgwm9C3wayL69KKmovj7lSjqWUdSTTct61d1qPvKlZw0l8fQ9uDzZlBdBbyBPsiTNa
RULruyTdcoLcuPVSakdelcWS6na6kx+5yuxtPp5wIPIoRiyqWy+/qVPy2O4kQnQaxdJ9nhmy68jZ
eOIxKV9yWZvOXVjq9zryPgepyu538pgCn4xw6cY8B9oJzMcOqBWYFOgAPcjpWnCNSQqaS69P6d5H
LnraUB5B923qLUJrkhwmJbleGOXXCAJI7BWBI+m+nUkFbnBTYH8WQVPdJzOSrQfbZhs/ab2QrqDq
t+Bx1vlzmIRmorOCN6FNjTdlcfrBCq3IncshuehqGh3cedZeFKOrSnUbcZRFmeflmgJ5mmJRLh7V
vZY8xmo7lHCAq6KFaFEj/44tY16zuDArvLm0IadmdCx/WKnT2CfL7sbyCkVjqp8Rd4MxMms27Nlo
iId3vTa39pc+HqT2RM0syR9nSy2Jih0oG5/3nSHd1WY6Bhech+PUbYJJcfxIx/7uPAqn0U55D8YV
KdegaFxKFZ0GqaAXj4PZJy1eUYGJ6peqBPd52kM1KO3Z/EI32g5dORLFQpcp9ceg6iLZAxfbV5D6
2/I5s2JURYdR0soT+kt5fKpn+BGuldXUzELuRRwt9KxfQEgaOmM9jT+Jj45LSDeA6LHc6iZtRLfJ
7H8aoG5VfzBGiw5n3Wcc8tieLK9oZqxkVaOt4bk1UjH4s9y0sDLGPjXdajZ61c+awLTPahdHiptV
cj5yfiO9ukkJbvDnDjF8cUcep33Ki0ruHnPoHpUvxl5+L9Phj90uMPvIn9tB0Z5fPwI7m5BnAeqd
SxmAPbHsmb8eBmOFR4pacaemWJq5Ob0WbxKD/i7hd/8yQ6v/+Pp4O3sQEwRjKXE6KnIMK3BUrpRz
K4k4uWVlp0qe7jzkKFpmbiCH2q++kJvnvLerg5t0L6Qs0qSLoBud6vXG7xCw4HoGUzAloeZTu8J6
kRz4Ioa2PcgUdodavFkImug6rQ91S0dexGYGpsCZ8zNRuvYQlQnuGwzSX5/JnZVDPIZHCMIMy82w
3Ep/rZwBQ3/O457mLUoWmtvVZvLMS8u8tKPd/jSEfITiX/7Cl68Q1EYoB1PIpJSzySxba+4BRgmY
zrlVGK4UhALbSol4cRCW974M7jmF8IXEuRHFks3OpFeCefgsJ7U30HP2O0W0LmXHnhfMdKSWtrdm
9N/gslDkJrdYxcUx0BFLt7EK0uS5uuAZJfwy7Zvnjgbu6fVF2x0KxS+ejvhiUBp6uWght2kvF1Fy
M+Wuvw/RQL8pldacpsnU/4edyCuAR44GGVZZO0YUE1DKLBmZxaLQT1KT6q4Io/oU6VAW3v5VS6WL
/qu5lBhWX9Wa5qhFFWrRUz6iNSgNY3KHVloQ8MhEzf31wXYiCJxbJPaoAf1R3Xo5hbGuTKhqLM5+
mp162uzYnQtsuXORoaguLSrZ76hjHIE/tk9WeoYwkTTAs7xa13GrykpkVWXyoXzU45+0pcQp1RVh
u7Ux4h9O9yKgH2NCtYLm6pifQqlzDpPfLSkXTBZ/HJVkuhboU778dEuuuXe4P2+wzCxKUoWQ3knO
gNRqFYnsAbEZO38OISzXiPuDzvew8ak+5bKck1/EiNIcLMXOQQUVv5hELQVemtgvf8+o5GpvxiUq
4WOJ2h8Kk26dlKprRHV6MtvgiI+x0yBbbCGglbPJqL3IqwlwuJnA4ZEyRWqiuu3kjHeim203qSLL
Tw2R3plWWZ31cA5P6TwnFJu74DbbGKK+vgl3YiHO9RQ/AesvRLjVD1F6Q45zm2szybLuzgqM+IOT
68H59VF2v5cyMs0j2uaoKa4OVk27E+VnDFISe8Fb2Llzxrhax+EdGZimt4ur5VTw93kHebWBfkrY
AOTRKbBfXv8lO3ELABZlNTog/JT196LXV5YWWg23cRpDHzlDgomRzh4u4kfVrt2PBrLC9NIFWXq+
L3dV3sRBnEOzu+mB0HpXLhvbgOmq1r/IEasnGJTJpzLujDsjmh4GlPF56hXqtYmaI5n/nVCztAn5
bGI1wPX1/lZNkpO54quNRoJbG2X9Pd2t7r3Zxd2Fx3j9marDeBS5d4ZFwABuGdcRnM51eSxsWyp0
VFSvSjFiSFjOdqR4Giqm5xq6UuHBZEc+qKls5BtfX+adkeHP0S1camP8XSuURmWFjdm3qXPVjdY6
q1VRXJ3BGi+SDkU3QesHc5niSJdr5ywBmV1sVxZmyKYaqKE3YkUFg8b4OJzByGQns6fG8fqn7exg
3L5oyVCdoPa4ZlkBULfpE6IcnQBd9SWRhH6ta+cGCvXbYwMufZShiUUUx9bpRDjPEVBFAmIF6sId
tVp934b/x9l5LLeNbGH4iVCFHLYASAoKtoIle7RByQk5N0Lj6e8HryySJZbveDkzbgLo7pP+kOsX
VjmDqEESmKfZwIgsdFyhY8FqCUxV0HjFrGwOZtEpj7nmDmRMc5Ip/jq2tnmngpzfGFFth/BsOjTJ
bUdjJ//3tIZPxw3lIRbBpj3aN2jLxk6siuQ6pljcN6gWPM+FY/mps16SFjzz3BvrGFQyAWBLBLai
/q+8l6y3BPMGytuuMVetvXiVxDlN+z7o1doFueZ1Yte2a/yUbdoQQZ0P02dP9MbPjzfU+R9CtkhA
gl1yMtd0uymdRm7oazQaYsykmizA9dbIfBplMQzGQdsPaSsDPdNlWGWL7uuxaf/6+FecbmveBkod
fxibqB1th+vvt9E1VovxtRKNaou+M78HoSjXRnTYqi6coLMPzEbjhiACs+X092u1TWWmU2IpUbEZ
lQVG0uWGnzUGrrAl6IkrZAV0cWhSVcl9J56sdF9ZSX+NBjK8xo8f+0yQAOzI89IYhfiHJur738Jy
XiEsK2F2NqTAtpvWfsrReftUJe30I1eMDAen1XyUZS+jsUHmeoc5qGn49Zqi0fXxrzlNDt//mOMX
o6kUzyuMEb1W68fUclD0mjXp3HZ5Owel1FwEh6CQeW5y36IL9u9XAakQwFZOIPqJiBu9fxnd0Brj
hPLdNYreKDCYZPh/kNHfMW8g9SuL1vskpybeo+W3Cdwp3jXvQqkv3AKnF/kGNScbglbobF5r739G
brIZE3tMrgvLEVeVZUslWMtsGC+sc5p28ndTxm+4RUYrx9++EY6XKrMGm8RcIHM5ObhMqxn3q2Wn
PqJoysPHn/fcGdv8RGgteyZR+ahnkaKUtprewu1WtUo4LO1y6Ndp9JEa8S7wLs4ttfHyAM/weNT3
719h7U5J7c7cKbmlZH7CUC9M3BWBvhpxjgvZ+9m1wGSCFNz8W/6IMf51dTi5VVd1XSTXIk8HyMCA
Iq1BXcCWWZfGbWeX2ugBLhUpQ5SjW6ouABAsqY3ebammD4jJmM+VPU+fMPvyvn38sc5twg0P7Wx4
HZt2/Ps3OMQK7ut2DnvLnOad2cbK3inK6kJm7p5bZmPHACUlmaAn8n4Zo0qsJp5lHHnZuGR7JzNV
cSchpSf3wtLGr1lflFpQOSvT56ntxFsGcyc/oKhXF0HaeI0VECBkBobPy79UchnyfTLRK/Y7IdWf
S0/o9Nt4aQbEgfqswPdFlOahJ7NYw2mVdC6H1E5+Z2betz6xCBea1MiWPGj60plCMShwHFfHytJA
p9nyu4ZoT2lgWcs99kRL7NMhKpfPXdywnVX0MEUwe3pNzZj3jnOVuGpnBlOa2jUhtTT2aG5UHdJ2
o92Hk1gWb0fNX0x4MYAlulP11X3OtWKpbrHxFQhVo4i5k2aOzeKAR9ZV6dQV+BCnTfOrtbCNV7vE
DMCP6zGJd8UyVevBKWdl2GmiQbGzVdvSvSXdl1dJglanv2m/fDKUBky0nJXxpXfLKo5So+9/Ut56
6U5R2+JO70SHytJcIZwDHVKMOwGGHN2nOEMdskfSoPEHdUieKJjQn0gTPGf9Qcfqza9rTSIeNfT0
zTLFbN7o/Wf5hUBx5hyABtqGpqpm0QE9yl3ijHGwjv5NlJtzeUNcx823TIB8rHSb0wvn+3S6QS28
GcMQqpHd8LYf89f5jvu+MZK6z649O8l2zBMWH73wNaxWVexQGAjrqkRL0EkvLXxaRYCcoQOx9dIs
CJRHcWDUm9HoHTe9NtWieMlxXvg6a3OODrvuighXYWKxaBP7wvOeicK4sVk0aTY9dqg675/XNdJ4
7AqTLm/aDJ9dXsoVqvOfZ9Ndb3LP/MFYUzn0y0Qjvhm7Cxf3mZkp7TzayxCDgBWgC/J+dc9aNbMS
Y3aNjGjtoa81tQd8mehLjQIO4tCbU3ONOqQ++AiSVK/gjMb70fAoJpFrLfxF641Dlo7z1cf34Zkt
R6diGzS5xK8TALVTJdWa9SqoqQYXTUIn9WM+LuHCUOzC7j733XE15NKlCiCsHG24DPk1fc37FCWi
zIZSuo5B6VW/VCNp/Hz0vB0z40uT+XOPxxVsajBSNnjTUcBMc1mVswtREea+vucC0aIYUbLbXNEu
CX6fWwo5UYpIqvNNM+H9Fy4E8DMSLLa1xrjVYvYTTr02YYldy8PHH+1MhkM9zCR5ky/drF/eLxXP
ngs4xSSI5TI2/Kb0ktt5bCbB2D0XhwxqmHrh9JxZknHkNo/cfClpGL9fMsGlBcc9N8FlrE13eAxY
X5g/JXsvRRStsBblwoE5s1m2IS/DCwhZp62tJjdmOhhIZGeeTogel6e6L5tXcNl2sHJN+tYs5f9x
MwFO5s1uZClopkc3Uwkc3LEXj9ox68agn3T7syJriudlKAN0l0WwtO0/mzfyFTWbXjUaVijF20eL
2kgYupNNTrdYDUKJCS1JJ4g5EM7/8Qm3bIQclZoUGNz7T6glQ4PS26pEBqbUPgONNDDyxg03HblD
k5XK7uNdeiYHoikOpWdDEtMHPlovLuIqd8SiRH3Rt6+OW4+BW1iXNsr2t7wfO21MZDrvTNPoih0f
OyWb1twpXCUqh1o/zHKsg2at3WBoeuvfjx0TQvg5NpuSkv7ohMtFemPpsZSpJ83drED4qAzvW553
7g5vz0uqTueO3F/LHRNKczDMNvNhavfUy/w0tbSDNGoRWmmp70CnXWrXn3uTgNEIjhbNf+dYZ0wY
6SCdePEiaa6zjzBdc41uqRmMkyIuYHXPLbWxjyE7bzr4x80p2ULj0BC+jAZZbM/StFdmu/AWR9jk
H+/CP4Osow3CDtkAaMx3T/swQ8/ZKpwUT7har69spMbHvR3HybOYkAdMiwav47novWKHjXX+szfH
fvZnWs8AlUbJiTQN6a5XojZQ8y4pnu0nNfNW8QXdXlPsTHxk1ABp+rgLq2ZVrXtM0/SDWxfW19wU
zRxYYHNu0rK2n5xmtb6ihkrubttraXyiKefEe8J887MtjQpRzckVdzG1UPLdJfGUPrwPnL2yBWBZ
sOhamoUOGHbVn5XY9fzWBCLvI/Mv3O/DOgl1B4s1ec0wK5F+ac2qGbl9rc5BnKnTt0LP5/GAEI71
Qj+OIEWFgkq+kSJeZypaUviTM0iwB9LJf1e0zpkcffwxzuSctCH4s9WvBJJtX/yVc662ndtZi6Jz
qhf2TTkXcSg1lNa3ARHFB0WzAkjkVwnF98LZPbPjaLrCHIJgj9TM8TUxaCRQKk68+GFYzX7mvwjL
dKDfI63l8eOHPNcI22AEpLgoabLeFtv+ekrRKgKcmaFECuZ9V5LaFoqYUkjya3agUkrFJ3jNQZ/a
5mezNt7QvukePv4Rp8+LmQv4dMYTJkOZ48ZfhRPiaNVAEivReoENjDeIe2f9YohivRCqT+/5Tbxn
G/IhrgxZ6uharCqzdhKbUfXMYOiK7Fa5Kotu/P3xA51bxUWcyWWJM10WawXD09ak75g6areNnM0I
FVv9EuZLO711kVtCmQfwib0BZI8SHbF0aBGBswKt544PGhCXt2JaVjtARq6cAiDWtNBRxhCfqWbF
M+4C60Fm0GKzVbPfIK9mP/K59wArq+kXiY3A1cx2fv74ZfxBb7y/1GizMnJChY/k9qS/Sbum1N16
Tq8RsB6uG3o10lfHtPo9KW5yRVmB0KAONfBW1slE3VutX6q1mHdtrjihNTnqfnJG+/OU2mv08U87
s/GY1iDNwbiGGYd1tBvScc0WfGEQUneH6YDDYH9lxdjb1LZWhv++FKwBIL869TJCZe/Pmau4jMFK
ZFWEMqqhWo54LtRdvCuN4qKM3JntBxwdJgZhBCzn8YC/Ji0AEUc+mkD6fptooVZ+Q5uxOMTGOL/Z
6C+2gQIyJfG9fhqegL9Mkw/aR7zZtDXErUiQvljMYTKBhNHtCZfV07+3QLxwX3Yhy/jIsK7LPk1U
QWtPabrC7yZj+IJ7Y/bV7as59Q3GvFdSX/IyzJNY21ovzfLqWYBxQ9Uax/t2w2KHhr0iqj4oGqqo
VbWgU6YlVmtBnlKNN8EMhvZv2Vi9PxFDfi9zk7q+QFjfZiAh8y7Q8Q6J6UY32VOXrt4l/M6ZHbJB
Kqmw6UYzEtr+/V/Xo8LEqxhSdFUqN5sCfVnrnQ5s+2ExmkvQnW2zHR2TbQiPKwITB6xBjjbj6JWW
EXuUf2udv2qjkR5WxRKBWxl9qLuDeu/Bhghxo1f9rBbywv48rWHgA9JwYNyHGA8DzPcPqoE4cMeS
xnBvFGpY9Z4IoSF3QeJ5GAvDCwHW2F2S5jn3yAYZ/ubeivDh8aFIZqcqFOTBrxc1d3c985dI2MOG
pRvn+LGOYwkoJa7iQ9o29BW6sQci/PG5PHeHbqSlLU9m3kAP9P2DI5UzSy/WY1SvRcG+88oqYgwU
e78lzg3aD49G0+hPDD4iAWoyu8LciaC4MkZXdn1t6vdzkbsv+lpbv825mZFTdCaa9+usXEIunHtd
DCOA7tMbOtOX6UxQXE4fR5W9uh3ICfBkiFRn5IAtzSvbF1mmO3B31qW/au0kVZ+1bDDdC6/szPUC
lpqdClwGXLV6lDLUmUplVPSkJ4Yng1m3y3uzFu0/UzIokNiOMAY2pupxRSaKwhnQa1ci2WbqHFqK
lz4uCYqgQSObXt+jr91++XgvnAmnbH4HchJkmtOuSFKSYxaDiCOjwPUz7JXWPgzVJL0dOB3vyWW4
//zximeuF+Cq7P8NfQMt6mjzDVoM9HxI4qjnQuxIqnfCoF+wlEV1oXf2px97dL2Qy6MohozpNmw6
CkBW0cVFJoUSzYut3JmpVzo+xeiqBlm7LN/ZcCvGAWCRQCC3dSWjItey7zO9mzpU6rZ/Q6Pf6HzY
dt6v2EY/2jcVW7uzitm6xx9kmf1B63ItWDV1QfiyUtRh309KbV1LvaVr5gx00H9pA3ougZ7MCzlA
3CYebgZL/zjOGV6mulxiYG+F3j5b2UBTlSIprTBToZTcTVM3AUGIR/GdcQtSSfqimF8mbWW41Lde
fa8wKY08+lkULEIxvUeyEvUG8zJNC83JtJs7ru9FPDCpAmXtjnm1hrFWgvuezG59MEm5lcCtvQIa
blUr/VVW1OjYu3WnpaGi9yb2argqHjzoqOUDqT+AHr2RaEX0rrdYAR4BjgiyUVdH3K/b8XOnir6i
e+owPE1L9XmES/I0IuvU+0qqTHdZ2bUJojNcycG6gG5sKs99MgwKKoDbk/PJAAv24mpD4wKcQXQ6
zBqnM/cpU1Nw7mu+rGG9rkvnV/3EsAtzy6QPBO9l8tcERya/q+PUDd3UdrmPqrgcQ+xo8jGEDaGW
CLKsHgSTpSnhneiJovpO0db/wZTAlwlJ1fzl481+GmLw/ITi7sJ0Qz71uGafemG5zP6sSKWZvBOK
nn0rUWfeq9WEouRiLXvsCS7lXWcKnM1plF1PHQen+DjGpIJixrJ6O5Koi6GSZHYmOldmIy1mkgD8
fdvok19lb+B1RnfS5ZPoaS/LGwhLxXDhFZye9/c/Zrta/0onkCHi4ygO7P6iSsIaO8JdY3f6blEv
OuqdedtgnKFr09dixHxMtHTsioM162akcXMGwPvV69Fq0gr3ytXbrxyUO2GgLvbxNz7zgOBKSWK4
ZLaByXbF/vWAMPNENlaTEU1cm4fYVrsQaQO4GfMlpfkzK1GYAxXgH57yWP41EzYq5TkWMiPY7bAT
Vv4o1FS96UYr/fbxQ53EhT+qegB1rA3GRnw4eqhZydpJT7yo1ZXHldd6rc3DF2/I0BBcjeRSUDi3
nM5gjYDAE56MfbXabIAl5Vic4lGzW1NhBiQTWuDlsRGY1XrJfvPkTW6Tta0yIe8EEXks8opTSGrF
6gpGL3aq53gSMfgqBYvTtl6VS/ITJznMthgNOyQRiEYnjVYMAhOrRFYwsoosi69qcERWUNZ6tet0
exiDVXb47U24cyTckmn5eRjX+oJY3LkXTL73hwVpEXiPvueqM47A1tSJXMbWd4k0nfIwgTbtyO3L
+qblCr2QWfzR9nkXfXls0hkDjX0qzpOSzOT2rgD2eFFauPZw1WlDuYYGMzSIwdAUJkBVeIbUWmbB
gfPG2gg1McU/h3rWI+GMkJdTt0ie2yydwTe0QzFArS/FpZ7XSWrHz6QBw1gXhCy9/qPjq7gr4UfB
CLYDxvhFR7X5lzMZ/6xAvq2C9CFUMaCfZN3vz5Onw1bDZwO/17pbXttK2mCsJDP+BIWk54/P7rkn
2mhiQPpoP5wcpsbw5nhlnhGhdrLsyInHm6zN9PDjVc4dIYROPPg2m8zQ8REiu6sqihV2dT4XQYEX
zoH+auvHHj3Vj5c6d4Ao6sGFQFshkh7lcfY84LgIgD0atFpNfMeajG8tcfthHKv4awkqIcXuKOlJ
XeMFBJ/N2EReqADOHSCAeiiPbTR+Hvr9B9QwtcIoS7qRBB+42YHSNoAMNkw5jdxaUSPMSC8995kP
SSuNU0tJYG6K3+/XlIiak5rrdkRJ44Z1XXVXBqL/0cdv9w/k8uigUmGRp3A5cSEej9XMXnOVXMXs
LYFg1Q5hsw5zvyO/yJ8qBAXELqeQdUNt6AaBdZSNhCeeW2V/j4IpEJo1s5ouwAFFsV57jJHuxxgj
FB+IeJIEqrYK+clDFif9FDtp8000llBu1hFhrEB6TvJzMs2KHFup1z1yu94QqBb2YGasYLI14l+B
2dWgGWXUzk38Imon/+mORfGEC7bhhij7SPdKN/EJCua+m15VR4IxWcx5/jELs7mEbj+z6TcBZKAf
m6ADPYP3X0SdJ9cpZozLHLfvD5qaDPt6MpR9I4p6//FnOUlm6IcwmiPKo2pIYDxaqi5l2tsKJtyS
XDsADOL5g5nmIaSQ9WDpFSUTMmK7jxc9bVxuq9KxZNbJPP4EhUELt2gtZBMjJHqUPXV5TTnA/Oap
0TTtOiOVTIKamd7dMnXW53UoqjuFhsZnYRd5ZE8eHBJh6varhxxveqGeO3McLN46ejXQ+Pl1R9cA
gcta85ZegK7YzY9YsdYHmSzd//PeKSfgqOgUxMfJc24Mjsg614uUBo26HIGgJojL1OxvHQgNY5Qr
Q/OjywsExT9+92duOVKRLUBQEGzk6fd7q9fLvu3zKY4AJjPq8YQXrosXB9LO692cN+q1WEpvJ7Rk
ecSo959RsHx52g8kl2xw82S/4csrC5T1PZJLa4xa4WWBkpfVVdmPLWpWWnnbe9W4G8ZZ37elpV+Y
Upx7egB5zGM8UjIIke+fXmp2XmpdRgbouv3LJufw2TIalVfvoNanDXXYaeXgU0DOweKoF9HRZ+53
LCEJZ5soDL9gO/l/ZfE8r3Tjuowjc2PvIpc31Pe5W+ZaKMZVv19WXampEPvuV77OKRuvcP7rrNS8
AdExa4gmr8ZyJRhkvsaxSZJSm1lyv8CObi9sk3NXkAfnfOP1/xEFev9DZV9gcD2RutZZ370ueu4A
FsgldfhsJPOFIH/myIF1g9zO1HGrYY+OnJMsi9InlAE6qFYmpcL6bS/q+N/HO//Mu6d+AiAATJdm
zfG7r1OtVBWlIQAVq32F8pb2nEoh9mpsKmogun+mf0HsZR62ITpQ3D3J/gtD9O3cp140F3V8GBAS
z3dONfbVhcrwVO6ChcCYGjrgLUYTf2w6/9pUq44UR5yTuNSawDWj1KTt0oMYjVc8tZTmyYvl9H3Q
TcRxCQTiTS8zEwcXz6T37NRZe507bTb9+wZ696P09xsIX08Hp8vOxSyzl3u04uMHHcPgXafG64XE
7bQTsb0A0ApEMtBQJBfv1+qM2umbVnWjxYzHw5yCe8og5/pO47VXFbdNANHC8DkyGc6kC02qsS6L
C5v4zInhYjPp8m9dEQLb+x/R5t1aKO1Ahk+4vTNtBT5a38TXqPZecvM7t9TGNmNCiQ7xSZpfj2sv
rYqd1Zgi+T2IadxhVS5eHLv58vGZOXMy2bhg9TcCOTf2UXqgWXTSMrBz0WAN5q6Kk+ZxHVLngpbM
mZPJGhsgEuzyaXt4dRlcWj1ZL1JU64uaivxqxq/pPuNVJ0Hhjfb3jx/rTBjYKEgbz59QSEv6/bcS
eSWcRK3dqBmAKfvO3GWv5eLky7dUq4BcmY2Xvq19OT4uJRTdYEJD9dIBObdrN1Isjj4IAaDLd/Qj
EG12hq6enQjlz/mV2Vx86DEnHnx3MurcjykBUh8yX70ykOj7GzAC67V0sTq5cH5O8BgUGltriXi8
TamOr1+5xmhfjaoVeSntz2R0DV+z5mKXa6gcV20pHuS4KoGFlNCFcPwn3h4VBbAlOLObvgkKgUeH
xsFyx5mTzo5cp3XWnbkM5t4rANb4bdI3+idELtveNxCDuGo8I/6SCif+knvO+kkORXzpCJ9JhvGq
2RDJXCIbufH9togpsdKyjK1Ir/oBoyO+jz9DfAhtZFH2Wtu3O7fq17ePN+OZM4ZEooOSIMDgU4I0
Fzog+a6yo2q0X7u1q2/gIqQXOjNnrgwUpcE8w4nGcuh4BkpZWULw5tFEhsV9pS4duuFylN/xq7O7
3cdPdHYxQBpMXwB4Y7Ry9B7zZHPYlvSj86qJaqRbrjeD2NAbZvPfs3U60OA0GWlv856jT9arlR2X
9mJFdHFAZ1St2EvVKi6ckLP7lKQVNjlhEZHCo6x5UStjjmVuRau5dMXOVesK5Z+qzB/jTstF0K1a
fjtmTV4EOEKmn8YWaJNfLzOOyLVaocj8728YuvfmN8r0/GSk7TnNMJSyYKfqTXoz0Vhq/BneXRGq
k2uOF0LbuR0KewV4BYC309YivUpzWd3BjhTGe4FglhTgA1xeKInO7RpItwBuIRYTSo8+pYnL0FQ3
rMIYH7KeYc1BYXZyD/pm/D9eHwR14tmGi0Lq8v0GRcqwtdqapeADFH7pzUvk5YsXxkmvXVjq3Ltj
a3KD/gFNH2edadYrawtBNFIdpbqeWA+k43LJsu1MMEFvZWv+MR/AofG4ZeDRKnHhg3Pkssr7KbDS
joN4FWL2V1sidawBTf1JjmSjcVStJWbdTV2EhjnT1Pp4a54Gc37JBu7bZGTJto/e7ZAwMXczzYoc
QFR3U1FMLZeonUyYRDvVrS6Ffql+OLfkBn/aTsLWXzraOTaI1SwhRYx0mGpX8JY2RRgoV/sEC7Dr
xRgvdXNPtyrtAWDpfNQ/tgxHoZsm+lQZbuZEEAimMK/6ZE8/ydrVPYjCj1/n2aVoSCActzWPj6fL
xqIaICQtOyoVu4I1reLZhmTpvhty9QJFdHtN74MxT8XMh2zaIYc9FpIgA2PQjKFaZLS9s1PjZdpL
Mb1p2WLuityhJZq6MdJZHQYNMr8MutvocCfrU/9t/H7bBs39/lSquaGkwH+caMGZCAxE0j/hmKXd
qFOMF3CnzYfV6JvRL3BeynyjTudPyNZcwiqce+HcdXTDgKyclokTVLncMhMnUget2uuQKwLTkOWV
pjOv//jbnumDbeBCvi6xZeOobr/l78qtAWEM59uOAF0joIoAmP6jzFNJ0eIqX0oQDAfFqrynvl/s
aFlq7O5HaJq3a6nON71rdIcxm/JHZyyW3x//NNPRT78G2xsBGeQEER4+Psdm7vLoYD6juEi86Y30
qzUfZqvUlMBQDKfbm6uNgpmDaJl+C6tHgJSWipT+prCm7ZcUA8/Wr60Oua6sAA1oP7StUg/trVWY
VnFPxj9ku67ir/enfmkyf3KK7jdYNrf5JWtbJPtOA8F6K9Q61287j+nuFyujIvBHjN3da72ZEuBC
Um3W/9LSG+rAHkx04xTLk9jpAMLL3wD9dHM4GXI0DopjVNqVcDVhBF4b22aAvvcY/3aw2apAHCyI
sQVMspP8bpjmHolS6OlLOKEZTzgym/GttNO82IPIB8OVVgjTBYmCvkhQu2MlQvJbZhID8rryc5rr
E417xRtKf+jz7nqU2Rz7GZyExUfGHwE75JD0ezdrmKD0Q4f4TFFIrQp0IxvIPYFHuyCNlul7bzWT
HWR6Oqah2o38n30Wp/dI53XjdZF1WnyVxJ2q73CxA7c9JN48vBSjUel26NAcd97WudeSfW0OTrxr
DYDdu8XNJNYQYGjX8ivwDLe9XfJMq2/m3JLNvi8pCb7PTbWoAfB2ewrqRTebXVaPCEQ1yH72D2rZ
KiU6o6t87TurNkOYHuWTQIVe+Y5vd/MpaQpDDWHV19YcDeugtcIf7UQ170qJV03QmcZyu3GjQFNM
wvrujLoV32v2QLcbhbvuq2V3UxEiLwx4TBMpKCyY1brqo5SG6i+6I+qE4VWsv0DrT39pxuiRcenL
clt1kDUPdsv2eYSAW70x4nA6n259kfrIw2jfZKwrw2fIWovm9xou3bfMeYxP1mSvM2pRZv5zRL60
fUmTspQH+s3zLbpRTXW/EhLSXZZYeu7nUyEHX1j2co1JzhTv57WZXpCC0b1Q6sr8qMWWdaOqhfLi
Sf6gWSwlMThzqmCUafxfQ1ln+WofF1M4C7miiOBpteP5Y+akawDNpHmrmOUmgWm2xn1Pk2O6sZHf
Q9BQ8oy+UY2GDFqjw3or5X55duZavInBHfXQq3ImFyp4nfGmiPvKOBRKZoxX2TTWv6BatXNYYxb+
vfLGovMLz+oNv6Uc3a/Czt4yZENeKwcfW99WSyS0EmX2nrMhVTXmXoU2+sk0Lg9Kq5AL5nmbDb5n
MZzzx87OtL0JsNPbI3OI54tCGR4uG9WiTSdHo8bLqjoSeJTLq8Ko2pgfaWZ3OY6vP8Xsal2oae3y
PCbSTkMcetx7G/24egrtfjGch0WLKzMwsni09kzXoSv0ZpsKqrNRU78aA8J6UVnaSXPTw4iIlaC3
hSNDA9o0wL7UAmlVtxsesTcd6ut5SL0YSYzZIvMbDUN5dMy2cm7ot4nnSjDne3NlATlEDmOc3ml9
rtkvSy6LK5JV4PRZkw4gdbtymcXNUiRG/NnRs6y/y63WaQIUJr0bJuUi3yWKJ+9aT12+T/lKDwzi
AKYDudaZD21aCPV+RabJ4ypEG4abtDR/aIxAigC+qrdcG+5gTgcGkcPtQiPA9kuctBK/QfcFFUmg
3OI+yxeQlPHU4Yi4QhLxY0ObQJ71ef11xqsRwoM5rjP0cnpz92M7lJ8UdN3jqylui2k30lFK2HSV
tJB/y5rHtqk1cMeSN9ZZa/c0dEUzv2jpGJe7hOvl8zqK3IHuoqivdut2nxHUFSbyloOqwe1uBKxW
2lLSR916dXxXCOfeQRjNhO+DMtmt1qKy8QCDT3xbe4XzYSRuf9fb7O19SjwALNoXbqDaS5cHqIF3
MrAN3LfCGllD+RX7q0LuEwM4202zahk+MMmSNV9TZRDawYSh/pSOsnb2fFvX+0Swl2OA29n0uY2b
ZAnABM7zXSsdoGiowjgiNLJ+LZCKQAHQLzM5VL7ZqWkZOE05dfuy0O1k39ak04Q4bSx3ho4gPgmJ
1uytCnezIEsm0F9ToVs/RnMRml+PeokAPFWcTyOPzSuxDfMdWTaPC8iX75oyZr8cpzfuywrtGOiM
df4zG/r5p1o4dh62UzI4/gyzQA3nUZpPdMpzkKnaqkKSYf99JSAPVeiNjfzP07r4abKX4aZZavl7
ce2FqXEpx+eJupt7ol6E8HE/7L7O+lpimlsqa78vK61+doyh/a+NteyJXnKK4U1RtjuULzUMMbLJ
fbUKesYY3NZZEdZI9/y2XeYC17GaTk2kjXWThvOUqp8bVym6CH3n7NM6urMdFCDKY19M+MwFCEql
zwhvtw5FCbs6yFWnaiMB/DMPmXvb8lY0tvU1BRIUYw4xOqqPiPfye3aZ2KCkhXGUC5nwrkcA2fSt
3kJluLSt5NYs67bwYbWk6LRL0YfxNHCfWYWz0goWYuCTAQ98qJi3MOUUybIGSp1nP9Y2Xs0dRQVe
QqYwh9cpabT267K41QuzxVmBitQgylNbKTctzkqKE42yTSMXp4mGe8PwXudJtj9MXGzMHVdRpf4n
p6Wz9nEfa3g1pFI1d6Jr60+6U/X/GajvEeRnXdyNSq9/o58g1sAyhnHxjYn6xW90/r5D28jMDrth
Afbii3Jt3WsHrrQBN2yYer/oywxZCGTfEDW3m/phXpPFovVdlWMQD2ockUo632yKvSKgxRZ/cWuE
bANXdkN/TwqpE1/KrIW16+VeE0pFWX/UzqRafjNishL2QBSoHR1bGteL0N08hKsvtd2ilIt60Cer
vxo04Vih0uRTelvqzvrYT01nHvCQZI8De1pe+hI8ZTAK3RmD1PWKki/SUXAXPdBcoEgWZnnkC+0n
jNxWeWWhHkrNn8Trs0hSnpJOoHysmmzWAtOe0U5cpFEpKZzceLV/1mLo+q8fp72nrVCwJlt/DJnP
TZ/1qHidJk6DmRZaVDmVGRVKPs6hUAvAjIakBPITNU5uBiShb/PR0boLBdiZ0gOZKASyyDJBqB0X
8bDF1ZKIpkVe6W1JWpLdwwau/NbOL2mTnFkK8CK9XhTSmYYd13pcyFWpCO5ihKvnMCGPCpw4Hq6k
aP9Z8YcHQhCfpo6p0V0+rmAbQ02adO6sqB4Maxejrb5P5ip5+PjLnekBbIJqNG51ulQnk91GVKM6
NrMVgSFWVh8iTPuycCc9GfHcQ/VUkx8fL3juDQJspXyDKA6h+qhancy+qebSA5BJXrnTJqHfzrWD
kldZXNIVPbMrN0F3+BxYF+BiddRPXSaIgtgOmlw9jdb9j7ozWY4bydb0q6TlupEX89B26y4wxEAG
J5ESKW5gFEUBcMxwzE/fH1R1q5OkOtnZu16kzJQUAxEBuPs5//mHaMVTOoqbJa4OfazIPW58LjlH
/VRxNjZa+lESx/uvdhtPbE8kyADeDW8+aZnLrErqGkJon5g7R83ic72AW2t6oxpiprd8gOkCe/+i
9yQEGTQQJxRIc2+WYUmZv46urmMxmCpPDQaHMdkNvAvfXjujCLpuUPOgr8ZxDOzSVVc/l1Ke2thQ
4WVVpABGS4LslhQTwqF538J90iUZSL5gxiF8M1HHNuxUzlSOCqMmiqhVvafF6Fb82TaLqrBw8oRA
W1Pv781kVOb7qWr1PGjMynoY1dxko1KyHGLz2tgYN8cUbSqu4oIE9hJFzdr1DXXTiKkMzUCTKVGu
e318xqvE63ljbjs9lb3WhWnDZCbHBHdyr2J4J8sn2TpuFilj2bj7uS3S665RF/Ox04zZIMhKxyed
glJLggbAD0eYlAMuCYvGQ8msIlCL93WvEAmMc1N35nmy3vylt7SsS1Fqw3yAaqFj8JFVs+sjClTs
QFX7eAjNzMBQ0xWqou2Bkec8HJXEsneZN2tVSBFUDRi12G19aGeHkjvRddFcjraGkQdqhlZ8dvCZ
U3wXj9XsHN1y20ROYzaYDhETTjSXgfzjs0kLf7XOcOwDYffGEDSDWNcgMXCQ920JvwHMZ1Gv59Id
iwvo3NbtanmiDlIP1Wo0polWRpqX1MR9Y/wOqZzhgHloxnp9mudV+xLj7MNRXDZNclI0R1Y+8y3O
HrOsS3xVsjLr9vD42uvB26hbOJKUHnWSPm//ECfGSCcKB40nYHfqL7GyukwBk0aJ+rHL+sDBMgqs
YrCEDKrGkzeK4ZacDJxj/U7pW76DIK8X465q7GJI/NKzp97v86FoL8s4a7sfYu2qe1vNbNoHy1zc
80xzkxN6wdgKxtWs+a4zPbH2XqW4mE+qRS1P5aRL67AoNj0LKu3yi1cVrY2CQ7dYAsz/78dpsM+a
Zta9vVw0ga66TJazvrC62m8yKx73Uym0Nextt3gYMgR/eBCOZuoXc27cDlbjfaXDEbez1+rnCTNI
JRhSqyxOjQtB1u/qSvEOiOOHi8JcUFpO+eqIA075Mg5kzoxg1xeCmqGEh1yHxG0Ojc8qVbFaanX3
Mk+xM4KPXGEjJtukagJ7LOsn0yQoj9VXeM9mUqYTS2ZtzIg6S2UUmSQoU7Ak0NZARwNjYZhYj58G
tTLzk1rgzoCEcYnvzbJcSwz43eyB8tApAruw1jsPRPzHuLbqGrVJMd/l69wMewWleY8jubG9ppiz
fJd3o/0pWftNrKE6PRhQZVWXzVi0NTNPy/hO9b8qF8vkDbdThamrP6JuVqPCzdocBc/iOPvYHTKQ
npJUil0NTeNFKexmQdwCR9AfjdIoyROwlk+43bVVkAIv6r5BgkF59Jqq22ey9Lygx4y7DtTFS9SA
6r2szucMjhqWW2rGzRp6NMerNxi1nypGHGV5E3u+qthtvqOZM2jsCJLmpirWzpjSgcGGFs/ngz4O
ImDmMJeIgRum2U7dT3dj1rlMNz1d3omudvQQRoFtB5pF48XQqSC0mbyoh0Qmpr632mQOYzE2OI8x
wEmDPpHqMe+MeYzKrlOGIF8gNh1nPSGIQBtjcU27bT+W+pB2H5wO7wcq+PkhqwekhsXFAfEaMy00
BOZ4shjHdUNPmALLUB8T7yNodnuZ12A0l4GrxXkH7P7OBUZzKvqRVphHSLED3hCWlFdeJaqOpTxV
LwzUq6tFVtY+T/EV9T1bNPYmH9VxTTTE17+uNd4XAPBm8TFVcfujKn37md2VbGkH+ONIulF98mJa
U0XXhzMgP+cGdE9goegNvmuW+f6vr/z+JN6uvIntoU29H8r1RSt1R0rjKDvdvZmHWaO9WMqdObjV
5aTFygfjsl9+0i3+GYYWBqJvqyozxdhwalrjuFV5fu31dei2RrYr4vox9kr7ge6oBKbsxt1ff9D3
5Ryu6dRyG8cclc3b2lsRI3pEw9aPdpGsuF9ZQzjruQugpS4fXGqrXt4+WljgM+SEi7YlFb5+gkE1
ciGsxDi2RryGRSmTi57N7ApfbrHLDaado+3YwV9/vl8smy1lkkIVSB+2/vbF/2nUMNqLrIdVqMfe
bNujN8TP1qJ+lFzwi6cFBQpfHwmMBC+9HeE2Y1pneOurx1nr7TZwh6n8RsJuf4HNu9dG0s2sD8Ss
v7htPC2odvgP+tBbOmtmD3ifJ8Z6XHJ2UNVKMxyUqmw3KG75AVnl/Xhsy2yGpOFRAoPzvrltpC7q
Y20N2pFYkDVaO1v/trmK7ZGzmWcdZgwBrV2H78BAg49z6gc70i++WxyibIwvMHyAWvHm8lmaF07B
pOY4YgAXdSPs3dwWMRXpKoJhMv8fFgSUlK0C/+m18ZaaU+YMwcpeXY+j3qlBs+Y1DpDZeLSssfiA
//XeFw/eAA/nxrrhC2Zbf/1wdpY9VdZgq8cyrlnZquLIp825vvW1Ke2evYKYHDyxjKrxhfAUEdDt
zT0i0U67HPo2R+XoqCMJybNX/e2+krdGQ4ln4DZdf/s1mG0v7YHaC1fSzPrUGcbyTRtnkYeT25jP
jQZm8sFK/cX2wE4PJQrPM8JN3g4F2wKBn+3k6DEgWhxHVc7hshpkMVrNcLblHgYDitW/3h3eLyNA
zU0/trV4FiZ5r29A7VWzZq2rcbTiuo+0qWKcNDFh8PAD/PuX4kqQigFaCDF+u8NDobSzuOBE0Sor
ZrA2DcUeoxh7ifIBj4APvsz32x5bHqo3GnU2JiRprz8YlupkwCmuflxHqPTAhvbF2pvWB1vD+1sG
gQ36KfIzOFbw2F5fRZDH2RZtouJopGYXnUWNm+mlfbIWlMSjqjbBYhTa01/fs199NLR+0AfJ68Jm
9s1FsZCMHTNT1SPZgOW5NNv8WHvDR35xv/porE7oiYArG6fr9UdzUdDoJoGRR/RD7pUOw4H5Wi+v
8zwx79rWU2N/SSGpflAH/OqybHJwc3hCHNI8Xl+2Z+vJ1mxQj5rRqDdKJvCqKaxsNzL/MgMtR5lA
dSDG9oPr/oJIgx6FL5TFgC8ZD83rC/Mg6eaIhOkIcu1s6peOoWzRues9ZvrQadqps+JQUoLummzG
EUzryzLMK+l8lOTyfk3yTtDlMJrfYujfnjdKj/REK1sq0GXNdzFY9lFXpRVprfyIPvSLS+FRAkC3
VQbvj7bK6fus3CYzZttcxpnbX+Zaj1lJpejR331ofx4pNuQrcgM5Wl5/vSjNZC3JMDnqjATaUIkt
RmFWXWofrMj3iwO97ZYeu/FZ2GzePLb6nBZZSabL0ZpFfYLmX4XLqKsf7GW/qFYpBtBAomeDvPr2
0wBjVorVmOrRnjkIENKgrNnNixD6zhVtMwZWP4hvC+AZU2RZ5R8tzp9MyjelJKk6GzCosw+8e0bQ
ZZhDYi8aVR0IpC9xSka4klf0/Awdi4aOdplUHza6/gnvCibkSETNZ+zhvAfPboxnNZ+nh5hEdFJ5
GLNeDi1ofTCnm5P4xODyMTcmfXzStUF+8jom9746wKA9GngbXBk0RE956lpfGz1L25CMdUUGjnSG
x84S67kh817Btg55R9gsgDUfLNZflETwdbcDa/Mwfpd8Ywm3ljk8v6NBpgEw24wvuZIw8qXVDpCY
DYe/fnjfLhPUYO42G1C56Rvza/v5n2poWRp65dro8oYx7ZiZMaQ3lQLHpzJtjh9cSue1/nxnf0pr
YQXDHYSgzqbz+lp4iZUueOTMPiQY9slYk5eF4sz65ZrDoQ+8bu7PMVsgp0BJsvQrxMlpOEM2hpFe
z7RbD8RUd/WDMOPFuWxh/wYdNOSnOSYH/ntnFd5JnXqpzr7bprYNUDRZeBeOlpaHeFZY6ZVMZ4sB
edcMdTBvcVpBUthxgrLcUb+ui7cSXIhhaL+bCxVTVL1puzlUpF3IQNmEVj7RYqip1bVrk8Mwq/O9
pegpBNnS5gP1pesmYSqmprqepknurLkfl0szLgEuJK6u3sGcvMy4bvVEcJwmY469CUVpcwTNy5J9
DR5iH6DkLAT1uSC8n//6Drw9gbgBnAMaYxiCad8rI3+m3NTNMlASDcOXnuFXFpH2WLQnyXHV7gAY
9Qe86bHW+OCxfncGcemNhL6p2qmQ4IW9vvfkpOimotjj0XC7JA/ctCFAKZ3q5FGtc2cMUsJClDO7
x0z6qPWK9oXViZl5WawQ4//2t0ChxtJSmeLAYt2W4J8eeWcQEOAB2o9SxmNY457gC03Yz54JecFu
yiYwHZl8sHn//IBvHn4mOZDioMdB635LmiUjAKCvqYfjBCVupCW3vSutBIfD323Cz0yYM8BvusS1
elHOCZqJNml7O1REI6HnaIn4yBHw7dJ3sBLazhNGWRRB/Pn6e0irTGQYVS5Hs6q9q2RQxNFVJyNc
W5l/cPvfHl1cim97ewDoAPR3VN4CwSjN7rQy7RnEwezL4qyBabf/6xv7q6tgFQOjHWsunL/f4AFl
7q2xoo/qcS2GMkzXHKFxV3wkLfnFo2yAW/2M4eHLe8fPt/B3mtycLToj+3wzFVexBHRl5LSDFur5
lkqPsqbO2nNPae1LraqmDzbt9+uYdwBmBlqINQbD3dd3rp4kFB1zUY/DVMQHyHXZoUV7u8uc2Dnm
RrcEtZ2sHxQG7zra7SaCs7CCMTqlfXxT5xgj3nbFhK8iCZZQcfTYIZFWQc6c7oZqVo9jk7cm4wng
XU1fJC58ptqeQ61Lewz+GMOkTqI4UCKxSPngvb1T4v98b5gqoGfgbHl3jBWJh01H2q/HQiv081pM
9jY3cttvzkpADfyVsZwxhmNGE8ptPgH9x1urozp2ZhrArk6qAAIoblBLM1WZj4yp1A9dT3URKD0p
mb6Nv1cXGD19SRCnk31vGNKe/a7BdSYc9FZe2zTVc6DC1/hKnLBssNRuR2YlIPlPE6v/ai5T0fnx
Vr74Xd+Wla8m6vSDBIsM7LN3ROZbPeMBv4BSf21iYP9VHfrmo8yqtwXe9lUhEcAshtv03gfUtJs4
83q5HjtLiy9Vq3JOpUgI0DDX3PteQcD7QXzx0O2curPv/nqF/mIXBHYGg8EJAOj1Xa2MeEyXrJ/1
CE83qyNn0a0feYIthW/mpTNvvKr4qhWDKALJ5liFW9FwX/QzsQ2a2YOO//Ub2nrl17uyoWNOATa7
FUD0Zq9XkoKGwPT6Xj02ZV1nuxYjhxEnLKLYNAPPaL9Pc2ZBGuSuMlxMI4Ooy0P0Qdf7i40Y63kK
bjYvcPm3R8NsKlUSL910bOpOwF5Ql0hV8viWwq/5YIv8xc6B2Sf1F2A+xfFbRacp45jifp2PKzOZ
q7bPmSqXbRNMSaOeVez8YZmL4p9f8n88z/8zeamv//l9yv/6T/7+TPnQZay0N3/9r6vxpeuH7uW3
i6dG/saG8P2pz+rqP7cX+fcvvX6J/7rInmHN1D/6t//q1S9xpX+9k/Cpf3r1l6jqs365GV665dOL
HIr+5wV4z9u//L/94W8vP1/lbmle/vH7cz1U/fZqCW/+93/96Pj9H7+jKv/Tk7e9/r9+ePlU8nu3
RT2+VBkPxj9f7d+/8vIk+3/8rtl/bF0xDaRGi86hwn2bXn7+xPiDo4aSAQYPckKW7u+/VXXXp//4
3bT/2HIiEUzxB9jT1tcDeP/8kfUH4ONW6RncZZey7/f//uivbtf/vn2/VUN5XTPMkbwbNCev1gme
zyxMQCeuj7xokzK9Xif4W+NTORATvzRq+cWIB/cbhRzecS16pMr3EoVJKIX74sKo9kQTFhthOsDc
2JjIJK+mZzm2BRuc19WHdBl0LULhrF+qJkFdYQ8u+yyTCuGO4qzKJYSPcTlsxCE9hNTZ4jpu6Ay6
qVc7mMN9l/mlkZDnLmLpD7qxNxla6/sqzbPPidtrddSYdZ/uJszLDb8lDOlJb6BJ+CNMC0bHqwmN
f1zHuQ7Xap6NMGM4IYK4hfLvM3bsNou5cpJhbsT51ZBIfP+YmkrtkMJzn9BpGLx1KPw2Q+G2DTzp
rsWZUVvdOXRZTFmmdvIeYXraK/u9yCri5gtvPc75zEFTu+ryvdPkPNCfSu1JsPNciLifTlBux5Oj
1dAx+3Ho5oCAzzLxMQTRBKRuTXEiqvdEOTdgk3h7ZxjLDhKJJTGF66r+QSSJpvic4WNywD+B9h0S
/vygr2b7yajIevBhqdMeCVcfHtgHrJL5hdc9EOpkfnXw0v2Cb8H0mLdeexXb2diH2mxPjKE7jJ52
TV2nVdDO4tLAeRvStQStHrEtWg+NWfjMYd066Gv3i5fA10wFGldmxNhU7Rgt+22jXDnxQzlfd2Zx
Hjd6EC80S555MMuoYu7fmtlREtoYeWa4ZPouK+YnN61uVEyxwcRG4Ko1ze2DTpL65Sqy0EtaH+II
JoYl0h6j/LYq+mc3znQ0k1AwtPbKWsqgXYYLzer3drlezcNwp8beGePNL4V8Ec103SZfCjt7ARMP
RKI+ZEN1KkdSkVb3auj7oFDmjdRy1Eb8FCbT2MepfGjzYvQrcdlOyx5mzQ3Lz7cnd8Niq31bEsuo
19HknNUzNPQEFuRs67uyg3rhximWlc0JxmS31408xIMCMYjrL5lzq/buUcQexUDS63cww4xbu1jr
Z6HKowFJ0Xcn0ABCxCDV14Z2h+tjEcKBicZJdW5zC/Zt0PRpt/qKa5nRqC3KA1SmzDfxLNfz7sJ2
xTWWi815ZUmBy56c7uTiBp2T7zjwyUQYu0sHc2dG+XDh22PvnTo9I1ePrB6p7jJjDcmDu/e0J3W5
XADtc49DmcNDvWeaFWnxcl/kSOo77ikhmHp8vehEPBUwDV1vjTK9v7WJ5VOG0vdUxh5qzaP9aJvj
DbK+W8OZdoqwA1TSPCxGqJRzOIlLyLA712txJk+upKegRTVDQul2ed/uMtc+d1N1B1EdAzhxnkBk
WCtlB63i5EqBODcNIJUfLCMfIpP3gvL6UPf17aB8TotnfYjPDUcEyfKg22L1vfbZEZSD2Tlo/o4l
G5CzTOf1nMLKaJKUcqXHyyST49fULH1YwIGT3k6edtfOVb1PTe+bonhPPHXnY7mwOAB0rVYvQyW/
mTxzCOAX3zkMQwJ1goAL9hI4bgOD19nFdpX6rT1B8K0e7L4/YcTtu4uNzcMsdljd4+xmN+FYrXtT
6SEu0DcSqH6w1dZPK/yehB7Y8fRiocLAbHXQ9Zuss6ZQN5Y2qJP8OjPh103FacYKa3um3WKK9zEc
6JCntNzhJZefYwwwf5q5zNSOXzdTP+xRxotF2JfGmt9TT+7rEXKToyt7mQMirO5tSQjpKKed7umw
NK7UjNStYt3VhRLUJk/yCCNfLbJvHk7cUlsHn7R0C6FbC2vGZ5P3dq1jn+VjZ+/WmFUsH4xRe2zL
+UBumritpnZvLl5olsZN42RXanmyMvWU5O4eMsvdXDuXTtWZGJMuztgEwDW3KBA+oVQ5mi5DH3mt
LHKFxP5pssdT1+ZniEnGsep9Tw7dbeGsF6Pyg47nM7jUJ3068yBWjp3zuW/ysEEPXcZBRbbnPOUk
fjbTfJ6sJ6dmM1bYlzWRXa2iPTGCPgHPHUxC0OnNdkt7kzYzQgblZJG/6RWXhX7Amfs04YcOkarM
AlnBxMefOXTI8yawzYmw1YepDyMHypg34lkM2OqGRrOw1RSoMlZBFp0e/5AIw4WbH7LJic+ryuue
CJz8qZE+OE17xTENU09ZMZYbx8/mBA8sbV3DwoM6yaM6t8tATvtZdPu1b05btJ6VCZ9zdu2vst46
yfi5K9STNnWY2da7fiyjPOcEEHPUMQTOUn2/5sO3NrNO6mJfa3Xn68a6M6d5ZzUF+/G3VT/SWl05
8xUpR/4qr9VSDyf13HRH3zZkqDXpAQ53nNNTmemTsfZQBRV8RTAtQ8AUz/5QdIGzqNNT1shTtyjf
TNH8KFFNDgsKdMNcw8U2/YWGt+17dtuZXqVEnlFFAMd3+ALo9y4xmYHunJSqCCAVXZXDtv3WRvl5
6Kyv7trprLbn1lFCofbf1m7YTVKpv+VLnJ0Bofk03+CTrhuh69gZxFD5McAjbodTKDP1elkTmwnm
tQeresBeTBUsrhrieBo0nGALjD+jXNkFkR3Z3RO+ldxlebW6+oXez4eWzVzT6o24ZraBk5wSTwmB
ub1D4qiwJL2AmPWHTnG4SfkpmVrtRil4+eULrEapBDMWc5drRzeptpaIlH5ndR5kQnM+VC5hb9LC
BmstDovxIOPEPe8o+O3Jupid7ofFCZdrax7OLSx83GOsZTrU27GaUzq6V1q3cc98NqbP6wxrri79
1V28mz6+dhPnnjHxsfW8HQbBPk7QLgZ7WIvM563aRBBMAG7TPeSWM+Eld2JoBBrEMSjhkA5mn8G+
S1t/qaaoE+o9HdFz2dXsY8uh6yRTb/yqFJZP3R/zxeUxNmB9ecP3BApBYFnZBbSls6nJr21sj9E8
ZX04LdodojoWJHbcRwPjutCV1gnN0tFwOA/KAHbtQam89FLw2Ww1JOV7P2ijep10HPnGgEVWtIrv
NZYLnNt2mNh1YMJNRyj1BHuMZpwPuNwWAu1mbgVt/miA0ePm97VJdMzGlk8utBBjeTTQTGUrSME6
3mRSECVWA9h/tarRxwPLh5d32bpUgigLeo4C8iVV90CP/B0F4UFng89H7VSQHiBx+82E4KSzApxf
GT4YOyurEORokQYjSyjztTdYUa/EgYH8r3dtzuX6C5oJX2Rf1+Y+FZKpRpeVVxlWsE6q+5Nt7pJl
CfIcM6ViwYpWqS+ncnDcYETmyi2zz9w0gYgJdeeQ6e2RKTPjJT7ocp65zgOCyNtJV+N7q+E8JsyS
quQAggC/VAsKW4nSdYmSGJGQxGClGncNBoW6Ga4LVS6FpAqEvh2us7HsoH4H81pHFQHKqm3zePac
der6mb4owiPX3LndzUQZfpMh1w3HjDZjJeZhaiyK4da4aHL9y9i+KGayX+qrUT0vmz7y4ir0MDqb
hLkrmm/uPEd2eiLlZK6jxcPxUFo8Xtq+tGk9XmJrPObllWzSM6uvz2GkJg9jle7lOIeMhCLyFP1y
KWN2ej3qTfO28Ci2+uRo9wi3i2l4wb6DDadvwrboo9oSBre5wCe6TiIjodfIhwrx5pg5dBQPRqtR
DlcI2iYf0nX/JZugLOEqgApMhB1vAehXNUMsrnA/743bLTUUt/Aqbw8TDmXlrARpy/sjEeXJkXsc
7pE9oWFdAoLqv0vCSRdFvbMGTrYVYxK/TYllFQxydIf8jqGie1od+S3TPNKWjO/9ME43FVaIBmkc
S2zuliQ+M50X010e2+7MWCjPcxXi67lw04tFsw6QoKybah4CdT3PFP2lhO4payUksZUmh1Ko8ugm
VJ1FzgqK4/XAjD1w1DZqOxFt9Y5O0IG0192QEljYijs0+LvCKo/p/G0q5kMhjAuRdnunge1bWPux
e8HPKLIyI7TjZzC3q96YEMdNgQDTFUMRJHV1njjFzu48X6TVThs/SedQlp94r9Cf4dSUqfXF5qQZ
CudG98pQH7Sg1qsLUeKX5ToHM8l36/jDyOgv9OWuk/bFmKgnl83y0iyHvWXQgE7dtQZXW5Si9V1D
REVqGKHUlBvUnE/aoMAfBTVHbJlDgB2hU3eG5i+e0vnA0bfGavmNY52c2Xqcl7E8JMI5zG0TH3M7
QaC3KleeM1Du4KiuiYfC+VS4IxFOKowAK3QUpfVVq8BRH6IQJPrrKsmCMj9DC3gdx6oTjatjqH5R
JtVZVXShm1QXBv5CdTokgWZjNSK6H2ui+QohX7pBJMjCFCtXL+Pky1LJcMoifNQb+MviIsERyZgx
V25NuUf6JmB84CGIYOgRqVNyB1PisFIelnTJifq0Uf4OwijUqNNttHsDNY+BETArvaT/WNBbhRP2
PX6ajWeFTkNId3PSO9Yg2ROHzBrkwbPk6DO5uy0XEbeRrbCAXfrVAOuUcC27YgfqlwWqt3x3csYS
dRNvhtprf44AywiwE1BeFM/tGJAopzxvn1sZ7w0djS+d296bjDTCz34J2zY5F0Zs+qapuOgGczYa
t51PittGTldU+3HYaUQF+MNsnFurejQHL8ylezGY3X214F6QV/5CcIy/tkhKt4ms7smnMhn3Tqtv
o+AZehHzo0UExoTXkyyxwCT6+FNrCCbUejhnk+84h6Ipwwq/3cU99bGJn5s9BDr1qVmp9jFrbhq5
J8vejkZc77z6aC/DjzU7bvePnG/iOyZfmBnVC9pMHEOpd+YvKakrMugLV37N2nac/GyI+x+xbsb6
YZkmgTbEQ5G9IxvS/enoPrihHjeq7SvzoFB2rR6/tEyby30O1Hk11CX9VKH3Jd9BpaHFNLM1vqzw
RsG4qtXmi36xWcyKocqzJnETPSipWx/iWJvJaLLmWN3b2JLjTNe2zRXQO/Hh9Vpop7hqOYx6Fm/m
T2iilWjWFucaBylaA5NJCmMFtHWPQiN46yh7g4yeURpmuo/rmubIMIR2Q9FEH7xA9EeV4K3pgygz
Xs9NoDDmduN1p/+xlrUay1xJKJXmbo0qPeHP8uef3gT3PfoJ5v0thPP/iFa+Qjivmpfqtu9eXnqA
0P8PcM3NQ+M//hs7fAdrRsVvt0/F+PS97v6MbG6/9E9gU3GdP+Df6NjngFfgnLXpov6JbCqe+gfI
iGEgceMPRIKAiv+CNjXzD7BGDNT4JSbVxFL9G9rUjD82u6/NCpzsTWCuv4NsIqR7BWzimMksYpvJ
8powExkFvAY2HbDwxVjBGPCPvYOuad/ms1I/6Z0ND8rC/wEvTauPBq+hFpBdLIxgHMlpg0LVXfcJ
GAHKtWKrpFWyRYgjwvuhMq3la63J5dxmnJyGlZ3MV4nrxGAL0pJHzaODx/ik+owZYfYY20b1SdrG
SjpWWms3Vpeofudp+Tn2DOnBSZLpiNX7jFnEnDaBQ6okCnXH+db1ngh1C81FWC2jTQ/SFV00ID2u
aXlV4z7NGGr5lpUvD5WQiDfy1FYv0liuBshgqdzgUNDflFppfUeJ1pqI7FMdiYtsY3U3dBmEmXzU
W0wuTJmICGeNGh9tMq0gzFuSoEErc7yDmDWIqy3mHI2vzaL9ivZiPc26ltPc6+Zj1mPSF/RKkSOW
Mc1aoKywvPtmSswnpFDLWQwRIyxIfXvUhwX9RyPRg7SlGQpIZLgUuM13+jhUQpaxYBCQA1ySo4KL
etSnSX+FIrfjo8/GBTqYVERVnqu0CeO+mvqzKveojm33h5pY/V2il0jleukZZMmvS+K30I0E2JJb
XpDuIi6rprwGKKIfsFOk5qLbcCHVI4EYjodMaIQVwlmg5thx6MAieapnqRqoNbyUIM25eVCR/gP7
gW6ZFXGBZd4AjNIG9XJCwi30rxyeRhL2iaX4wlIuY0vpRh/RX/IjNlykFwrnM9E4n3Otu5Rqr150
8WCEPUSXx7FLH/N0WoPeUigrBYqVc0fhPPLHrWNuJ4qV1sn2Bv6nziQr8O+qv8h6hD72cJmQIkBo
S2naQenOki/FyQ/wAxRYFkQ33sStal/kFRNaNDfyDjVt/sw8Esx+mcpsbzX92vMAue79umpGCCSt
+XOz3K1pnez0Im0OvQEnHpG7i9eZoTdEzvdyjuizjJT6zLJ2XSFuRyfL97NrBUnJ//bcHpmnUf2A
6bMNk/UxAm1XXixtMyOXw1NXcX4xBn2Y9OWmqA2ic3INfFYbh1Pa09IL0FCMZB7tucRCn09NDW18
a+2uDMzU1tHSecQsSyca2mJygONd5SCKYTmizgPCSRuMyD3ZhVNMWdZ7NzLO+fdCq+6AwV+kxsPu
1iRODHV33Vh9HtYgy34teU4VTUnWqCP89NPaD6TWlYrDka4WhH01pjYfpjzJHmt8Qh8QXeLSrkNA
Dsylqfa5rRObU+g3tZrXQeMKGi2cCSJ9VqlzCT/Fw8D+sqzEM/f1bHzD28q2fPi+xkO3jBYPUNwR
gkSX3ARtJbzN+RCwsNS1626wWE1EpfGsLgYaKIw/N0Q47I2iCrQWcV1nIwZcXUU/Szo3jfIY+F40
A2z/Svc+OQx/faettahbTIB+nPj8xcTCpo61+n9Rdx5LkiPJlv2hQQk42TqcBuckN5AgmeDUADMA
Xz8H0TVTGf7iZbzazYj0oro7K90dxExN9d5z41DlrhbRdBTBgzl6BiUUM4l1hbt1M0aFb62too3u
7ACqPVKS1I8vdHrjWxsGObDnlA7QMHk3djNXxJF5UX+FJKs9CdpWPE6c229HEkTtqzqQ/aY16E8k
Wvqa27OkzTzlNOjUeFUUmXtb85vIeFX2eJWnCWSJ2JiM/SxEfRs3QXTXS48OTN4HO7/rGeXYXn7i
61D6M1aNLRM16uhp1G6UJD5smffMVEg2xdo0G9CBpirYkcA8Xko1MoEYi2YKmc8EIf93tXNIzp5W
jYtMh4yX6AS/0XiFSJJZGNYzSR92ecNG0byklc2eEYxV9GsIfJoXNGTax46aiDfYbdzbqvUEB3+v
978Dk3/I6v+Zbi+bGyJODH4Bohvc/8su+rvSyayqdHJS6WxlElw0ccMszB02ep+flKl54sYV4LEq
33vcpA1sY0F3dqgwD95VdfuYV226dn0aeL9VCH9PF3+fJn7I/I6/lbdg2fBCsYV/6EzeXm6wOi+z
x/9lIS3Xkyl1toOWWOGo0VMo1MNcK8R3KTYpYrruDEQb+lC9WTyMkGhqsY4T7S5PkdNYLvm+dTaE
NZ2VJqjpDjs0rJie3FlFqcJZDL8Y5lOCi4xJT/r6569/lAH4n4tqLAm4CH4J1QiodX6/qG7niSYm
iGY7gGLZBW1yoiZxHqv6xR+XTIsmuoNRcYXLbFyhId1lBWHF9E9X1thuBjffxTIq96D4vrENfR7t
//29SA1Fuksr3vvIdPvtshKwFgTIU5ytVzRLnnv1UCSlteqdhWzk0fQgYvPjUvyrqveuLvnPcSH7
qeT9nxXGu5/1MioXx3/V8m3+r0Dg/41Z/6KJ/u9r4t3L62dpwPLH/x7z238RfUE0KBoPWBzcp/9T
DPt/MWNHGMdsFkgvoTroI/+uhc2/KHbRpmCU1G28dVSwf0/5NesvCmSCFaF9+txz5Gb/phheSt1/
3ku6BJg8XDAzyPSWjI4PjdVvDxAwpqIMCPrDglvfOkXun8vabL8RX36ut/0PZR4XAJ0WIH6EqEfi
y77xpqicrJVv4KH3yJxbjXI2N00SdZvfrvoX68znn/P3J6E2dflVNnKiI5uMj3q7HB2L4qCN1ojK
e6xU07j+84d88XMQXnC7iDVBTRUs/Mffrlns+F3bgTejEG73cVAzo5y6fuubCUOibz7qw5fyzw3i
FyH0wBLI8BZ5PA62ZQX47cMiq6Gp4+QbK0LTvRrqvo3Og7ZM8007kkW3RmrAVh/Pwt0UMZO608D2
EUi06YwecYhwX4doHnpz3bAU08uK+7agW9GNC5amr+fbYEh1axNBpIHiVVemeREnIr/MlWV2OwJN
4zfQfEG8cdjeiG2svfoxcCKG7EQ0VsaFhuoh3piwr3+l1ZzhZNaTUm6tWjq/cL5oXshfYWfXKI74
YINm7LutjWm8watcLzMgRcc7b4rAP4kyz6VtSWWvLvS8cu8HeEs0VpmRNSvi6JhSd13vvXlBhTde
mhECiTGHMUOH25ueKcrlExJJhrsEocGT6AqZ0WSu4EWtes+CWps4rdpGni5+VrkqyVbWx+kVtsX4
OKqy/FVijTsnMRsugmYlQNNHnyFGHpvo87TaTjREH6nz5Jc1XYi5qrVXQe19H2FXvicVuutWqR0Z
wCgGIwbFAbpueMJVWdBVN5Kyfyp9NTAPqrnSFUXcD9szqxuzi3Hsm73KzkrNAFGnALrBRBJB/0ST
LH8lYDl95a0ZXpKJlKFVNkNLC6PabCg7LVO8eIaYC2I1uTOox2hrFnHJOMEH9aP4i1v1zKTWcHYI
8ScR0jr0n2PULBemJYLrroslugAAR3wJQIWPowlcaWXl4+XcKIL58OvntxWjtJbJRmk/4BrUtJUx
TO1ryubzSP2nHtpci3yAkFP6xtxd3Aqg9cUWRq4673IFO20cXSQBOXSnM7Iw3XhtsPAsfMhR/6nT
r3oDWFVkoUn8KihB4HHXZmy2BFHaldBoFvqSbOoqM07gv1XWKuhTDVhTEelhnsKKCUegJPValU51
3evBMEB07KxoPXST6a2oYCkb/Hku5+txVvFVVRryR6685DXuxti78ZG3PQ0uuMJV2ydVFXat7yfh
pA0gL5DPKIP/HQ3KRrY0cFey76JuNWZG80bKkxWtVOoNTwZywmFlesp6y+u+UmHrJpy+3Ghsmdd4
tceZJtPyC23WJQyy3hWMZca5vKksPzmLGD6YIW5yu0Y5IRCKMvCdfsgs5XRRtAYv/0jya8FKXfCW
FXwiesWoa96NRIC70nCqJIDawOqvEzHU91h45vucFT8AEOMm74NdKObCpB48l1brXpt0rO2wLjx4
VHwZEDBVF3TX+hA55ukULd6/PjfyZgMoi+dfb/DVrRtyW9QqsEvnWQgtfQOmXV5NkE9Ab6ESbBmx
x9oYYnPDc0b7pzRDy40SuuL1KJ/mUoGoUbx/byMP0I2V4TwIsCWEeT+oC2GM009fpjxJA1m0Cs1t
VReklkb+JqfvP3B20KtilVMIaus2Gu2HjiXzB4YfX62cwVLtmgWnA0aBYuslLSe4qvRYIp4o0k6z
7ZKkW4fE1KL2TZIGIhX0oc5e1F/TeY0dkJ9pa+qSf6+8hwLIH8AoAG+CNW0s13GcWL9mg0dlDEZa
CphKRUuPFwgH4/ogEZu0mIprc3aKYgNnVN3E/IB8K3MdTGLjLujHwszXdhS33la4NiTV2K+zcWs5
KbSVipOdj7+KujGUmYmIDjmWe0rkgXrGZNqMoVGmfCdaWqoIm6Y3WcwKRrhOZGj23sRUsQnSRvfX
Njnd9Up3uhI/TIHkJq2NrlmnOK5XYzsSmU4OhPMLUhZM2fYwDX5noR3ykLkJNerBypha56oDbJKu
orlL32ye1nTlmYRIMKbwi3Kd5YMlUZkohD3JECTPRROn08lYOfFPuDfMAmInk1d2UWZyHTOUMkNf
78fbwbVR4yGMbKcNdGDX3udVECyFcs3hLIV6l4S5IcUbCdt0BxJsWiWny4bFV2i9sQ+qGD9vimC7
XTdeZz9WdhWj1PMQvtH60n8OEfQ2VIO2jhLFc/eWPyXuivqnxD+G7mCvzUw6c7siJ6w1mBbSYXFA
Zkb2KdOu4k7PCyQ9rdP9MPyRyYStQXIlAqWPz53SFxe9pTfWLjDiWm5q0ClW6CRJmpKIXqT3mtfo
AGfT8cZGTVGG7O5avqtFn16VVZQyZZ7M7q3JlfEIGW4CCgPbExEiyelLB0h2OZM0r30FClNsChIs
KnTmUf1aqUJd1/ACUcV0xhXbgnchGsBPS/tka2qe96b4+6eVIaAOhsrth26f+6CYJgV0jVldxyaD
RIqBkvIqcQd6I7kJSICdth0g+/ecwQGz8KZwjbXXmTPbrsf6tbJJizgBuOp4YQwGIg6x4bH7dGbv
jyGglw5Sp6G9tlyNPgxco4YbaXEGBx7qItiMu3RNp8W5hLyE9DsZhL53KoCyK06n7W0sPe+F+YXw
gLxLKJa2iwxTA1blcHTJygN7r2B468N50tNsfuTZNEA4t+T+zKPBBpIhD+l3AEJ5nPSqZKjlN1mP
rSsnQ2CaUlaAtJMc2yuEEpcebMTyjJnHzJ5iTpmNeihonx0evnzrzXVxTUSj/yvRreYCxGjMc8Tb
B01U0tMx++X9yGxrQAGqx50XEodWPXrIIX64mUhY2CVIK7uJHWRzEE7XWkenIhxTH5GMHkh2B1A+
7n2sBJBsvfIGe1XAy/aIZx6HZushkWVWk6GO5Q+aSYBSLu7Ops4CCVDSRkGWQUK0wTXtidHNN7Kf
g8QgFFOX11Xh1Pm10dqFPAV/3uZgOWLHvjZpEaoVCnzuncUaJSjkgKGGrPDtq6QbBmVOQ/Tldwa7
9Fww/c9lko50Xkw/PyWvT7mHLmHd4sGpDWvTq1ReZTCz6t3gC0s7HSfYZKtReVof+m08qxUclu4O
rxfQo4x/xUfh3/RXPZ3JhOARn+h5+Mb5ZixdENGTk2XVqmPmFvG05eNrpSkkGZNv6tgAW2QeKslR
T9n5kFiXVsYbx0aimdemMGFr1zKbupUg9Ma86ulGS6aaE3uXPpv+GcAxT25JAs7cNUpP175IvKaY
1tMoFnXKaLjFRdm640uX1ShjHPbFYp3TP0/WWebL9455GhVk0kMYo4Xbm+CJgU+xyS/feZjo6vBg
SZig8dzLE3usxfswy4n+KcIM8JYxiKvQ6Gw2nFh0QoVdoKNZw13oihCjoPNLr7H0EK+hdetSeYVP
pq3TtNfEfQtx3ksrCzaQqaxgmzu63BeyTIjqTrQGpHQhsXygKXKtV08ZdDvNuUOKGRXAkLDBove0
kHcV5nYINML5yknmvBgJwjF7TvvqxCIrQuvAFeh9uU0hvBksOaa09xFD6qhZg+CuUP5Z8Vyu8R4N
7ouRUP6TP8UhhH1Zjyv3VTSeNRarBBOgDAnuCOzz1ieIbGVERfNkRFlsbCYdyD88s3qkNZZmQXuV
26L1rhoTwDKVRcweTF3n5j8/Tk//qlfxP2tE/P82oVvcX/99N2L1wpb38v5TJL8P6JZ/5z8ticD8
y/XwguCDREOP45h21n/mc77/F6815gJvQXfSXvjHeWC6f7mcEwh6ghFhcfDlJPp3T8LU/wJ3wcAW
iCRUGd/8Nx2JpRnwz4GXDZGkOf56h5Qfly+yfLffD7xlbCKx0IJ0P2e1vYW7nO2ouzw0XVWxo39v
b3+7NF+0DJYD9O+fBxLFWvz1Sz+Ftei4tVdZRi5kVcX7KWJLsw1BH1sm5YFZc3Y+oTQ+M8lS+u5c
/8WHkhMIk8byyYk4boeagpOgrO1437eOdiaKPFkblWutNP7xm9/32e3kQYCgj4TpBy8JLAhUc5+v
ZyW7aW5cM91PQ5mdBTNAn0QHOxzpeb7tMO4BFkZc9PFPCV7Q+z9f3qOP9/mRtCdx6OHTw0dyPGt1
6OKrgo7JnhKf/a8orS1dB+3KTARDqLZGue73iX2RpRj3OAmJ3Z8//6gfDg3GZXDMsJcr8dETOurW
5EpifHaNdh8Ny03OR/N+4OjyI5cpflGQ1AqZJ8mUjdmu46IdEPNXTh/Go+kSmNYL4xa5xrjzjUE9
KfAn8TfdpKPn/eP7mXTqMViiLAIA9fn+pLWDn6nQ233rU50XCyFeOKO79ws5bvq40r5pxR/Z8T4u
iO8wR1/axdh7nKMXTOt6v5c9OhwNlT5xAgbGHNjcQHbJSqntm6Rus5usy9e5nkSb0jd7nDGDN51R
JOXfJX1/0F1+e/3oa1k6Q38WHCyKNNOOvg1qxBruXpTvJawp4tI6GmrU7aY4aeklci7okuxM0vLH
ptG8u5iZdgI/6obYKJTXQ+QnN9Yc6T/s2sQhZI1d3IWVldoPcT80h25KaFrFjcd0Z+wNn3QptLJn
NevLWVm12oHtlLOUGbNLRrKOzj2j1H/8+Qm0ljt4/BOxcRnc5eU9PH4Dmx5zUlql5d5plG9gVqBn
QAVHOEDRuXlYe834QE2b6atpMAKk8w1DdMRdZxRFYpcjRTggnRav0nC0q5lY29vCGfQfYzC5+0lm
xS1BBs2zXzvRwRND9m4ZRR9imDFfhllDxTxWvSKnwpTWgw3UnmqpmsW5op8GUDIobv/8cz+3YL2P
GwpqgKalu/i//aP1RpMqyn0tKfbzMNsrd7BzHE04dv78KcdvzTLl0nlZTEY/5Oy4x41ekOi0I+ti
7+Vd/KQhR2yiXhxkNzs/8WmP/269Xn4U/rjFU8duYbjmEcmAfNs2mTs+DoNbfJ7X6QlfbAwDwJHf
LAdH29F/PollEoiJyVvxoV35rd9bjmYVEz1Q7BX5BucFQKv7jOiK21lrxclgpajmjCS9+fPVPF6k
l5+HP5hyERw6JPajqwm5ONCLvir3PUGcr32mEMETYsObmDkU8AQmudbDFIzNc47kDD6Zo313Qz83
1T8eG1Zp8MyWQ8IYO8XnZVBTLiYOPW/2CEm0derQzAjFwCwzRHoSfTM2++Lp4U76S+CcS1rnx7jv
t4tMVQ1rOI85iGhecWunipUWb8WuptpYJUXfv/35+n5QCY+WAIIZ8IsuBC8u8NFLUTs655agrPd6
2wIJtqWHvigBYEp/oa9lGc5aPl8hgKvWiZZF8TqitXBGrwDHDKcxPzvUDJnOOeKL18HthteS7q8N
SyOytirFcxLZffP85y/95R1h+ECiAw+/frxzw/1CsJD4zZ5TNCJBpDy0zovqNIjt9u7PH/XVQ+/6
7lI6osnCbfr55le0UQRaItQkbRedG6YwzgcxqhPNbP0T28qr0wQUzP7PH/rF77O4HSYht3ijoTh9
/tBZQRozK63aj1YFDtyqIti4wt2Dc9O+AYF88X4BN2Nux4fRKrGPb38ytcU8NfUewyea5dLNaPYT
obCRdiuu8UBMBxrwPZnRQ+2cKb+Mv3ngv/qtfHpAkQ77ETj/59866DMABq+v9qUdD6sS3PqZMTXB
JVGPwTfDvuW3HD/qTMVwLztE4P6X0pYCna5oMpdYPCNBP9ASJwjA2ZvBm1sP9HO8bO3XszjR2m9v
6RfXmfniQp3hw3lyj56j1s+L2VFus09bXe4sO0pvknayWhShRXSezYh5aR2anFenDjs7gxKqrT8/
VV89yh4FpwdFCwHI8a2ehR+hFXSavZ3o7j5eEhNVH+mbOhXXJe0AWvdm8V1N98XtZcVE8MHxzNW9
RYr5+5kJ8pylA3Bp0JnbwUWkSSo6DyR6gsk5yrZ//oXLRTy6wQgxgSNRPrqLJOLzhzWckPxc+dDT
qdUuwF6Qy/JtlfrFh6Af5VmlXsXvYh5VxWVgdc4MjmpPxgkDClTDQbbS4m8hNV9cOXMBumCchwYd
HF+5QsyS8CfV7Ee3tR/yFPz+qml0GvA54vtvno0vXg2EGlTejO85RttHP6qrVS7Hse/2Lr94R/B1
Sr6VTkWLVrE8TbRWu4qGWqah0txvcBNfXU8oEwFaEAw1rACfb5qWUQL0I1r+AiXXupP2q5ax6/35
yfji2bdccMcA8RjB/5c9HMd3641k4eB1c3gMZ4oGBn7iJKZnuBV5y1w1DeLvipcvNnPedYiX/DK2
quMD1GwnYzIVyGu0vrIfqnzSrvx5bO98q8aqQCTeN3fxg7Rz9AIgmFiQOOweEDyOXoDYcWE4zW6N
D8Iq3T0Gj6jFhKUlv3gZvHsWhkBbDUGg7om7ia6CSmHvTNKa+TUzkfYXMsHiVmUmp4AO6voO4D4R
Z5NKXh07pfbPnV5ZSADlYvNqA2tjJa3c06AUdxQuzeOfb9oXbwBYT/I/lr1XBw7z+cmwXF30GBFq
7GgabAcmANbaayPtkWgG+Q0g94vPWhZGNgaTe8XZ8/Nneabf+JOZU9y6GnJGPB1bIrPELlh6Ef/6
ZzFfZAdCpcFHHndYJr3tq8kk7/Kj4yF0D0xP5GsM3/Cx/fmjls7X0YqIJt2kzbCgWS2qmM8/q2TK
oOAJ8XKNMSfq3rUU/QK32UGi0n/AUp+dtd059XzZFxObzzD57rsOCPlWaKoi2Ijn7Gry5XzWe015
bzPakBtuCTrIGoPqn7+tuWwGnx9fpNdLpU3qPIuee3QTWnsSzpTQEClVFZ82ympeIDJrZ40Y6Zur
NI1f8WR0dz20fIU5hOy5monQdewl7WU223GYGHpPYFifh6XHWaQuCI9N8MidMK/0r5VfjTs9VcO6
Q35yqlwM+n/+CUc0ruWwwAGTHZ6CZsGZHZczJK5pFKw+Jn8TK1sx1AHpfXBuVk6hc7Bn+bnQAIOs
8z5RoR4br1ORzYdvvgQX7dOVXBAsiKYWRQK6Jodbf7So4pWemjQ26r3Xd34RZgACk0tV2Z0Rdlmz
IaJsuPRYnVZzrx68LIeP4HSpvnbGJAXOUD+MXZ21zDiD/nYYtZSXIevXcV6Pe595NYbgxD21++JS
Vt1am1McW7Gz05TzqhIGs4k8pXmz7gSGoyR+qabk3vWWx8saD3EZ7NKAIUWrQetkHF5hGz1leh7O
8AdRSKzToNnLNtnYSXXZGN1Z7GY77AL3+liGMviBKHmNMWtf5Wh3lDxVHiwT/DzrOVHPXQOJIJgv
SVkCruVWBFBnnrfKdXxN8XSAlPjga82qUZAdHP9MYBCMicLtUz1k5r/pwThkcXGQomRcq210wBi2
yA6kk20cTz5bvQj9lGqY5kXCtDhuCMnJNPCIxOKgct7Pqj0dnXKvK4GQiMGRIFBgjaXeCoXt/CDJ
jn7AHNzZeoSZ6cpiCphzXJqJCMEkJy7S3oD/OGtnk5Pc2F2AtryonisgSOOA4MeJXpl+Xk8Tcmon
eKKlsW5MfYuhL++j97TUuIjxXTvJQ2KbF403b+GOxLF5Kv3ueVzGUVjjiBcE+aXyncYIZ2KAZWjQ
GOJoQ0TYaQeOYT1DOFG9Q6Z8s0vbG9XgSCWUx30Hjk2Oq+dc+hDgu+ndrjUccrSmIRUi4W30nz4O
MdM6GRhssqCuETfvCjhZs09cdeZs3EqcknYTM770HxrDgL1Bi3dW3blZ1B6HS7yErXFTDP0eMFe7
kTVGv9bd8hQzfyL7UIdMobdgrXWLSJtccl0neVkMDC95nAsvw1KP/axssGnmh3KekTMYb31cbB1N
+hBkoguvqwABuPdNLt7NpGMU6LWgVWJ754HjtHCujKV41oiFC8YR78uk/3CIW7Umyek30sD7XIju
VMU0abWAoNsK2Id2oO0TJpZzNgtrB/Vjhd/2NO7dc2sMVlWtxtA1spMWmcXKovCVwb3X62GU2bf+
iD9QK6rzAPrUOs9H/LVoOLw03VhW92zn9RuziHPZJKcVevEePcfKNcvT1EvPndomeahUG0bO+H3G
5D6b21tdlddGIN5mo90hvjLCPvrZ8XI1HZbtnnf7LcXOQ0Qw8YfZQ6Y/VQGABl4TAi53UyofiPrd
k6z7ShhkjHKsDcs2+SV8cYigcFha/Z5I98yMGAx2XIQxXaOLAhQg7RAJBlwEzBCD3MdudCAZqWOo
WHSnMku2hdWf2655j0xuPdbOXbGg1mTl8GNZQcgv4HyAQrngM+RNxa64Ksn36Rt1qNGOmAp+j+0f
dHqy+pDgcoCa3+anSA5WAwGG8EGWKGIpm2drSvpyh33dAjAx0nakam4GkKJRc14kzrOJGdorMOfY
IwCA5ia183Yid9Vft1OBOMDaCLeBRS1QDUSQIhrmFKsgQJjfuy6gDpz87VRflF3zKnVVPPii3XCi
37ZkXHmVPLO74aYV9TXdTNfrtbCUttrjkIGZIr1dZY0o3fuzaiJUJ8ZQGmtDfInwzyYn1n5HbHcX
zMMFRoRt18T72dkPOCl5onIIUeT6US+D/0iu9fzdwL/kN/IJFs1ekBcLh3lLuupTxrIaBc4qmuq3
eqYAqOM5Whve3IWmlTiPzgIcnxgiNzu/Pm26rrgsRqfaBm0PE6REPEb2rRNtMMqLu1h2bcKCE5uX
WcwBOpyE185hN9O+3ZFhWb86SZFhqoTStO69QPHqY9YiDMM7iYLcu8c1i7d04OdBBgg2WjvuMeqL
zYiAsw8jrS5u0yLW3v0msqhSskL+9AQ2lrz6pRu1uSZ+ft4kI0AGQiiAKbmwDppomF/0sdNQs+s2
ijDoK4WpzZt6ks2dM3fvQcQbAhxK39NbJtAFzLR9zytaQO0gkfqAZVYyEtbmYVcYs39AxVdcxklb
7E2NlOUVuhXtriUm8mkyW6BKNYFS+8QZtV+OKZqNH/QshjoJij0YmCK4Y/4fXVaFKChdgJhuTL/z
ocD0IAr6RjjzRpuJFgVDAYkm8mR/XhcctGhER/IlaK0cALt0YBI06oeoR+d1mvlwFPPl9NyR6gqO
qtWGDQ2pfDdEVgKBqXOdTaVEdkMDpejpz8tnyujyDQfcCD3Vtc4KhCcQsOSAmmHoz90qiLCsmXnD
PVLJS2lHt8LjhS/xKvByzYG9hbZZL1gHY7wUitytbCwCZHLTPMBiChazWpEW9TbRdYQCE3Gl5mza
uJL0+oroJXGWcph7TN18WmPzJe0M+eNBsyp9W5W2fz4FZWWzIPb+s2tr3WEWy9qjoV1MlHzyGngx
LgmUJ5nlvGcdZpGoH6196Vr0Zhz/FiHDCyz1EkZyo932EneIk3nWXpBTD3sNc9Kq7kp5UQ46yKJY
x3EtDJftrGvNV7pX4jqxwGBNAI1OmOqYh7h1s3sD79Rmpql5pkdYtMvsbo5kth5SLHuM7jqCzzUF
/iAzUU0as9rUuEQ3qYjmJKzzsV28M0GabLshm7aR0bqr3M/8GAMlk034WXIYNr0OgZPdrqCZBl6i
J2mV7PKQ88wOwrD/OrYpcLfU9rfAl2ZAS2SVNVViEAzig7+fi/hsmFt97XmJPE8w/ferOS1QsGF4
PeCBm/Amtrp/Cu5SC6vUHlaGdPwfUmXU7eSnE1w4DASqZQWUGIpAyGzS0h7QoJ33pCU/IkdvduOY
Gj/TNql+RbET32skn77O7XX0kdRGbLXcGcEQb6PGzi7HOWrOvCqFDZCTJQA72iWPGfwJ/91T6dpR
JYtLqpoLLzD0V0g08GCSeDxR1Mg3wi5iyiFwFrJQ1WFqxvnElq63CjqHE5FqDGrHXpo/3QEuNvXq
EgkwgpapzEehWwxMNTBtpPWNSI3oROvTae7Zijy5GE97XtcNWcTNooFW2vBoE2J1gijEkRtncqpy
SydFYrAzpzffGyu0xyMH21zpbUGgnnTZAzJ2HgCc1uWEJBBpY2mP1xV0ucchNQ2kYiMmepB3zVVq
VQB0hnYklj2b0l2hm8kmS2X50CTshiOC8bDteNbWtpxx2i6hyyHKYkuEskIitpCPNxFF9t7mXHvi
YJ+/I/TegTuGLQKEh242V04F8y6cEol9Ji8hZMT4ptjNxexVhBq3Mt1yNA4AagXlVh/w4KYYrO4c
rGf06S0tP3DzzHZbDzhR47ws3136VrcSi8erqH5BlGLaPNvFT8ZU1sZLvdOcRHYWyHWQ2c41oYHY
K+H5hgmolhDlpnfbGmVwitzLX+GOJ2zRUZLFPLHa6MWVIriEFVudKGB5J31j49EDYTw8uaocz42y
d0NHJqd4i4t9OWZ6iEsy31odG/UUeApfYNfueG2HraeZw2ae4crRnycxqpDa1ihd+9BO/bKDcJz8
oRCU5GHLpOY2FUOQP+GdpVj2zH5v2CRV8uA3JTrp6aejNcO5Nhb2YSqm5tnhVLJjuJ1dm43T7YTv
NbcYitWm9LTkfbKr+aFRWbFp22rXm2ZxPXj2g+gSqk/sAesZAh4ByuaIdTfBjihgRmX80ohO67ON
ufh88J34pESXF85xrprVaE7JwZksXa0axnlZqM1Wf9rYXXpHliSplp3QcpB/trpsJ7erT4YeSCsE
J91Zm/FI2DixC/H1bGdpaHWDuym1mp0NrD4Sbs1J70w0zNsotsa7DkcifEBfbnwHPYFnNheaLYkR
8ZABLitE79/OXu1Oa+ZbpIwRp+ffJd5YXtdIrEhyN7Uk3aneoFEhPOtnonfx1i4soWPvbtNr13AS
orWS1lg1eG6pNILmgLm7XnP1izMM6PuJyfMrINHgMJYSxHxhO3IHFy4gk1N2xZnEUfqeRC2gTYA6
IKIL0jEYhwMQRNPspXAkqYPCMi6qX4U2GBeNmzj3MqgcHO6GjM9IDLIKSiGzYDGt5bBGCgatoq7c
4VrGjbnH0lAfzDKeV8SdIx5HlL1aYu8vmslaHu1hPu1KfqZGvmiLf9iFs+UaYJFt6wWjtx/6FOao
7QV8Kd/SySQivIx11ilv8C8R0OrgEwjtpiVx1JA/E5CLm5lq5VRUcbsnuLl6kWPMA+/F66bW5KHv
g2Bl+608i6k5OXNaBdxbL94wEpxCf6yJJLet10yq7lHvHM4m82A8kZCnkUTrPRgNoYp+jiKQgYLe
rxIcTocU0fdqWnKoAbBle3euk00sVb+OKlSfqYJYZxiVdRZRIuD5Rasp6SJSeJqgqB32fY0hfjix
7N+iqCh3WdwlZPhkSDClIyts89K6zPPEurFyNV9ozUTrQgU9MyEvuOmaSNx2SDP6MIeutapLHTWN
PvmAuWPC4q1OW/eqix7w4otrTdVZF6aI9bblcomElxNLbWbD2gNNtvc6hb43f2L3W8gkZmzcobyc
6QDhGUfyrtNEMOIqPY8F6U1c5BNdzHA5TUggove3psj1vVHVMowUua54D/QOCo/85Wpl/UPOFeeQ
pHscorF79roAjSDW48ljDTRYfxXUSo40xo9Id+orfDYcEOJyvvHy/kFTUbTNTC29ToYZvkeTxdMu
xtO1Ks1qDo3BVeuhQ5Ay4PCGl9CX57orgo3t9u0masvuFGaNs4VZHmzjSIUlcNEDRLb0nH7UbmKD
zVeRNRnbsp3jxw5Y3WFCCG1b5V0xJZwbRN+ccK6EVWVH1RkGBhIeSCTBbWC/Dmm+1HajuwkAM2wo
NjdV2aTPaeW6J5xw7bXRudE+8+ca0kLib7RMaNuxU7QV3DJgMRjFxiyrpdDsADXhuK66/gFFKAcV
yxlOwFU3WGCNyA8NI83yleGmAX0HZPopVs97lMFztWq0FqeHZzQ2rxtoJ5HHwQbjh3tOsE8SGv+b
uzPbkduIsu0X0eAYJIFGPyRzrnlUqV4ITcUhOAXJ4PT1vWh341old+n68V7AEAzLErOYZMSJc/Ze
e6mHw1AaxmHJnIYNoPSv8mAqb6bca741VSUOfoUOv449OEGLuU91Vn7SI1SbcXKnnV2PjyqcbOb9
jfdMPLu8aqFR7Do5yqvECMOtCcfHreZzYTbmyS5G87rFqXVI61ofLZUEayZGtlVG050XDnnfxswx
92hwuwjfA8WZDqYnF8JjxP0HbdG46Rm9j95VqfOacVjdTk6x7Agp4gnH4UJ3uD62ZU7OroeCHtg7
LYjeyKrrcOybnWw9vbNH5d4EteOfLBifVpf1z32s3CMr+nCO254JUm7Jnau95OuI4ngj4GohiXHk
M70aiAOGqO9CJOsv9oBNQHnVQZeBc9GPyLgRDbZADsPhbAxWFR6zirZy7U7Nbm4cDL8MHeWmTIfq
DYpytoVXgS59OaSaiWNmHk27Ta9DkaoIxirvtEHHy0i1OrfznzzMeNiD/yWlyDCKKG0QAgceVDxi
Xw8O95QWEZay2AQrr7o+IqzZ23k5CdAysCk+J9JZ56Ldl6OEQtSFzf0ki+TYZKyFYynbHXpnNwp9
1h7BGWabF2V9JSSgNGkGnJnDTALR6pXaG2jN9kaLHR8gnKbTNuYSEmihsltf4EOhXd/uZ5AlPKfi
3PpzAHvNGesbOKLWTUUFeMT+MJwCiaFn7p14Tz5ucl9wZtpwgXHbIzLH0lJhzQum4FgYHYNZs6HX
0SkTTO4CCS/7as6muC6UO9xBELweKgr8wVi+A+uFjlfKqyCrwo092vYbqNU00qqa7xbfw21Gt/TF
yWbjosAJbm/mCXb1xhT6KR7s6lLVIKFSEnH7YXhlPNxs3M78BDdkuDE0NiMIZcbGbggzRio/HgsL
cjJGBHlHIjP7NvNQ7ObWF7doMOa0savP1oDTW40qPkBAS3nb0bSnbhw+j5YNMSzPvklvXC5Vx+gq
qvMFw0DGHNwd+vngLWn5faC22vcI3E4WqOrbESj01rZZc32TYgWzI0qUSBGd9eriIdqMRN2TO2+X
TwYpJhdBJ4K9jMUMy9YS6EhwzdtTMt+gHvwaJJBf9JKR2dCm/lepmjri3IR/JnXdR+1x5IU212xB
z4W0W0pIdpkofLaPfHn1Nd+WBftjk7hZ8lSH4aUlCdwO/LE+jN3UXxfBUj0BGqnYUGpMRI0jzyOy
KBo6s0lH3haPYogB9Y3dKQTJcQDt0H7pddLvzHa6rgs1RUbFw+0B2bkTSel9Mwv1bLtjdTlUfhNl
80RIcDCBli1jsc99yDNSZDieJtHpyzauuwecH2OkS86PESw5WpcNMcgXTjzLCKvW22IybNelkeys
QpjRAoftDNfHJfS6aqY9gBJ7b5YE2wF5O9ZWNeyagJGGbTghAOeOLluu5dH23OVtoiK9NGLf2o1L
fIUdBnKxkHTaFpo3pROY2w735XcnXu1lyuioDnjzQhKlgGoyK7/NUYoh7mR1/OQTWX0g/uesZaqu
+2SkbVxMr6Fsf6RZ7u/9loHC6LXz3lxCE5zZWJ6noRZ4RbCQ/WDwAXTEwG/zlIdz+qkI8va7p97y
1ues6dXm0Y6ZFtB6w31kL+XnpAbpADJen9thdM9STcPtgveFSCRR9Ts7DrtjnFu4CkSfiINZ4gqc
1rN8kyY1rTwR3ycji1ecABfFNpA/sLtOkd1UMZ4KmURxIyc8i75b7ws4y6uBAvsN7eOOgrHG5kos
10RvrY/pRMl01+ss5bZa89nxw68tTPtzO4bxQRaKsQGiz5u5mkJcZRB2Mc0nl+PqDEW7Vof7lqhq
kxN6m477lBOGhXUxBrqHO66eQHa2ctgJVaO3IPDDxW+ctGbCB1INDFd7pt9WoMbotvWIQYIjyCMt
42pfM7Q8+VLepp7v7OqEEjxdGOi4s2SqIxe1N+tFnpCPmmwcQfMMagzvFsXsBBYuzKUT2UUy70Xf
SuIsLI2VxshTCyxTdk/PiuGwpMXUzJSDvg+9ZbXAbh2xWBG0w2LPZcbrOIBiB11YX+OoNSM7Xdxd
UfqRhSg3Ekpe+Tr7AgsaZpqb9UdmT9neCo2dWgTxorFJe0KF+mJ0wvhYAFNpic2iS4PNibNT82QO
oEmVOYFsjnVm7OoR1zNzcoAoHifp2hTqDeBx9QV3VH6XGwOQSaqvqKYFerBE4lwRkmC/VACEWBao
tJ1NWdr5jwb8/MGP3dewacrdGFZAFvEQnCx8dCffsIDJep+qLqhOsJSwICr9VFv0xQvXGY5h2XVb
T7lg2oACfR6EFsFhjscelI7L+ttB1TrAPPYeaJtieHG0OjhNoa9gGcszmSbzPsVD8kqvP8Gf1KZ0
lruhYcoRE82DWfvNDrLs2hgU7GgwXaBNjOSMib6+oDKoj3UDyqpzAfu1AObOxK+b1LC980RLgRYz
DKCLNhXdlTdMPsC6hNk9zLt9WwfU4ZBAmr3oeGU5Ttl7otn7uyXOxC1wMTi2KR0dL2n1Wot5F920
RtT70tFfJNM8IOjh5AabiXv4YPZOZmzMORHfMwQ+BI93WXuLRYoNA/DPqaduOMckElyxWTO8C2L/
gpSohqkV6QBHTfzQiVB72974iv6O8rr4ZfHT+pT75CIFdWI9W/SY9nKRQ0glkWqW1mHhiIzoEfcs
YvM8a/q9ZYYTSJi+rPEhjFiUKz//ZAZO+4CDSV0nuqXmLvJxgbDHSgarcDFaQQ6EXAkEOUkYST3z
d7diwH4+B8l0JRBEgLsspm99mhu8PCkhqfM6kIrrZbxZDKO9q2NpXxRx1TzmViKpJircaQaThB2B
bsOFFKMJrj3vtdwS7MP8ZJGW9X3MivYyJ7nwq1mKGhCymPLbYV7N2+bSZOKy7CuKgEDV+WUX9Ai/
pNJBuvWnzP7kZoN667SEBjxbQ3Vh5zjAMXT7gbExKhj21Zhptl5O3JemRih+1fpkSEbW6ImjUqb/
fc4wUyysi2/JXENbpg4TR8shyG4zGVYaRzqENxx5sq0uGkEo8DbrDPUIKdl9DkF7fzOrpqFbGCd5
wBqGXGZkqXrFH0n8YjnwcXVuZJeJRvoLxch5LkKp3lzXNV/5ksHL2lnY7kbbcDc6zZsGXGOQAJYV
PYn3uPJQhKIzD/YdRzr699I+xqljPzQFzOUZf2PJzpjNFRDw2r1KuxLZwghmmnrJpUm+xdGLQyRM
pidCEdDOq7rEsuH++bmcePCirsnNfE+BqT538+ThyJUDvzZAPu9HgqFoOvrhjYPS8MrTaUt7JEzj
4zz501Md24V5GMs5POftspDnILRUV0nlmwAuuinrHnImx8ckNpPk4ENgfcuGIe0ehryR1h4Dnrsv
c+b726F2igdmlYk8FaQsgJ5kAOtsTaZhWbSUcAIgy7l0Nmze+ljnTrvtOqatbAgp+vlytiAJBHF5
4Y9d8aCCvD80Gn7Irvc1N6SbO26phfIUNILXWJBrVwTBHu0ElUXZoeKRjK7g2yd0N6LYX4oHWhrJ
C214TtCh0bh7bY3ma0201Jn+eb4HCVE8m1NODDRO/4l5aN3DNZj7b92o+2trnuaz8HKdXZBjFV7T
kOWvlx2azWUVrwR9yHPKiT6+mmoezAirFprsUDefRUVlEuZ5cuVj09jHasiPQSxQ9FT+nHyFWpZf
goHtus0AbGTYtYLGU5SnHJB2kqYlMRLIEGpmjHP94JfM9aOsk3O57TPN05jEHpKVLuBf4Spkl3gx
nWc6AlkWtVmDf68uuglnrqce87Hqv0FWBLwQB47xxYBw8eLVjnqkqwk72Jlrsc0CCaUQs8v4hKu5
/aRCGhbSqoJnzgziGtPhtDDqD6/Io6I+UEUHV9mrDAaKHesVChrq8dheBXQYz/U+T3OEw51nE+xl
UFf2LKTXvAd9GU00Z+XKDkbO7lgzZm67iRkeaPLJkoP2R/OlKWQWREWPGJwOFk9WO+Tuc0CHvtrE
yuGLwDrNUKI1C75MmTcXQ4ZTw5nbLr5HbMe+SzMY8jZGh60aoCeHoKNvw76CJWnF9FXBrvLSL3zf
NEBBkO0Qs81gqAkGenZUyUPAKPQz+FXxHdB5fpkCGqcNOY8sD9gz46vecP0SEARQMaZEMLKZMZi8
PGCy+E5z4m301iu88DFNocCVfsgTaDSKL6HSTI72nasR3g655wB6ACXznAwgVY70qMYnI8jyo4nW
7cZhYPCQZOg4ipEHl20hvkp9UTzMnq8eZRik3TmDAvmdw86IK3ToeTeyHjcKBcFi4Fcwaiozosxt
uG9hku9rjOVAROgjvhTzYlNn1Y3dnWzfSe/ZipTYBq2M8xPQ2/zYBj6GZ3LJUMSPjDhe04JHWzK9
ukaH0h/g2sl93RSsunJOXphOcTt9y56rm7ELZoqOFDifycQId++qYdJokd8aM6ntXR0PLPeicXiE
CRvj/YZLpNV1sDp+qrmT+1XX6HHIrkgNt+TIes9F+EvDefxUOCFt4TG024femWEK5nHe7/N1Za7Y
APYhht1L04vxild1c19lK3RmsfppR1HPDiQFv03H2TzYeTVfCTNouQdYQG47P669V1mAD+AImZIe
NNFXXztUfElTWfSHuko5DLUlPvhotnNR3GBIHg6qV/XJNJr6FNaGeSYwiO+CTa4RxFdA0m/9doXI
T/y65iKyto9mFt8UnmCNzBaHdY6UdBYRUxnOM0dK81DkCHu8xEjvW57vG0gR8dWIUxHmpjccjcRi
WDZRU0dlvXCTZjsr+wt/qMG/+1VFp7Uygtg4z6VZzJsa4gmQTM9xo2HOh4NtM3Nd4eYU2yZd0kPK
uAYFjl6CTe5IVpLKD1D5YsjC6dJr9Tg1Fu8i5OTwZmiGYct9EEdyX41IOmWrtuRHtExEOu9cM09g
Yh+gMLWtxnt0eboPsiOwg7qs9r4UbChUydaijk0yggJHNHXJKJQtqxf4TYBIDFuKh/wYTrlz1PkE
HDbxeFQGJrSwGpl8IOxiv4BiNz65Zi+oG1s2KS9wkLo7c/FAoQWWkrKHh7fPQ2aUaYOLP8LVzYZJ
dWhfcIzXN7Mi4XhsUkQR2PFxdOWTdUuP6kaDvgVXZFobgWIiMowJN0wzGWetx+5Ma4KfxksduM+0
xo3jVChKwNIfWOMHlv87zeFooEUNCOkiD/nurpfYwkBjjPTYdtMEfAl0FCc0ziwNk/ZcLd5f4v9/
5bgGDcc///ETw+3/NuTt79y3//x/iA7nI+X+3/3Yu66v3+XArX/gLzO2Hfyxuj5tWG+eYyKbRl06
/hkDZ1t/YKAImSyT1OyhUEdX+t98OC/8g1RVrDkB+labP4PIs/srBs7z/0CPyLwnwNkEytX1/40b
23onHDexgdO/4PoYFx106+8064vd2H2b5da20qZ94S/dS5OI7mBYi3fZk558zqwSTxBRh0heC//g
tDMJA77Pw0lwsh9uvZqYKfzV+dPfbuHtX4LVvyMl38m+1w8WuOxJKPBQXhJU97PoFmwRCvbCNbeK
if9F1WvCeexu5IPKNgaDSj/o4wv+eifQlq8ESFS+oPzei5ddc2yzbipsGMAxiQht0J5bCoznj6+y
aoX/ps5dvei0EvEaIhNnA3BX9e7frGmujsskaNpgmznavJxiJpfs+hntWMOxn8CzJZCIlX3LeCj9
jafyT030z9dG0Cpc5t029v9flMFUa2qo/YnZ0CLka1LWxZkpG8XfQNMNnJpTHZgpj/tQgJQxONOz
xaUaJ4O7tmz9TpDWUAWfP74h7w3c3BF0vozgHYzklkA+9PMdYe1KQjpr8TaeHGMPgcA/Kgukzgbv
FjhW8NX3FCM3dBa6i2aGO0XEdXoUYjDBmZJWRhbyHfFjMVWd45Od95uPt34h729aKKgVMY/8afH7
+eMFix9AaaEZNiVhsCdphgNI7rZfppqOqT9Li2gdA46SyGrzYFk5mJzWg20/CRRhXdJffPx53r8W
3C0ADawZvKurpP/d3RKLmMCftAhp84AXMU9LvWtojCC4MI2X1Avn32j6/+mpoTBiEcLXYAv3/XsB
YIZWd6rI8FN1sV/oldogulrzoW0ZYaK7gI5SjeOb4iugqdf113MD0LBmoz4bcWo8mSO1/sd34Z0i
f31m/tRmB7bHyvAXAf5vbxHsFE/ZZPztYl/4dwwMSbIy7WHrJjHymGwgl6ZFV/HxRd8vELgkHV5a
oqJs3h8WzJ+fBFs3jg5jZCa1HyeHwOmGAyiw+jf3+x+uwjF/Bdjj3g/Rwf98lUqAZs5kDD6HlNq1
aUt8XqGd8v7jH+aXO4jXmRUWYileJbxl6+//7Q4ibUJlANuYrvtcXNV26p4qEa+nUd3Hh0Vn4pAb
pbj9+Kp/SuZ/epu4LPvdCiawHEKD3/10OFE4QpqZu63LxYiPwHCMN9eaME3WM5nTJZwbGFROAe56
NNoZBnxVEy/YLqM9RkFgEC1lsDcOGyts+wcavynxOc7oIwYjRSfigIh4qQXHfU9Hh2HkmgVwn+de
csmj5NzkY27dKVI/vV3T+8SYqDnuLpPFoQjMtYdqtSlNjkRBXE8HzXJwIAbMrq+5jR5MqyHFSFw5
zV4ZNkPddrIhgiZhpwkOTNEEI2MQ16aB8QI6s12feU7If5/QcnYR/D+MijKTNdBGzUm0CzKQiQGd
NntbjSiKToVNnXc3DciyGkFu14HjLPGschmKVxQsS7wLKUSfp9DO0L1J7DxbizZ0to1pMZaRQyH4
1bDzFjNBSdCL0OrUIV16GLNYPRdu7kcYmMiH+fg7/acnieXIwRpDtcLi9POTVHT5YsfCJtfGLlGv
ZkV8wI4k6NMT2E5vcLhOyQHYfXzR1cTyy3OEgd7GIBKI4D0FGxlBop2k8bZE8IndYpfhTtFx29oG
muSPL/UPPx81AUc1B580BI93j2zXJZLSKeRSvBUX1twiDUpTGTVO4wIfd5kLEHHzm736ny5qwT4w
bdZ6gUfy3U1NAEpPi4REVof9lZynmzglGdRlXr414WdHzCLMf39PV2MvhSCV4Moz/vmatYs4Lpld
ftAsc/erMS5qsqDaOyrxjx/f0192MQtnjUMJAkPCBYP6bvXpcresGU16W/LW0b6TIHwyK6T6uRku
6HyIivz4eu8N+qjA7ACv6cqKcamrvXfbZuF7qmYg529L0VPglEH4Fixj8TVLl+xRy9J+cYNKjwez
bq0F9Ypa7g0wuZ+8MGX9NeFs+qirgvog8Hgyxc1bk5hZq0m3AEznEwbZoP/Ne/UPj3jAAhlSKQpu
lb1uFH9boWNm/aPRY+eoVBVealQcEQlTJi2O7t8Rj+m7cncoSoMQnR9Ls/PuER8GlIaqIrkSjG0F
QsXITrlh0DFjaf7NN/EPDzbG6fW1BdfDBvCurJ9T2Ej5kPvbjtkqkz5YxgvbPVy/LhNoIYoc7S2j
o4+//3+4l1hjQTljSsTBar67l0y4syk1Fn+rfVntZEoEQWtjrtFggA4fX+rXR5tjBNNQgm5wq0J/
+vlrS6fFJ4tvEEhUA3TqAOYY4WkMUDDjtxZ8jd9Y/9eP/vNKiIsa+pGDVJA91Xz3ZNP2l2UoSrGt
hfL2QJf6SyT11W8exn/6qaBLuVyJJV68B1woAkea0O08DOcIewwr0wenTPU19Baml1IFv7kef+Wv
PxfLg2AN5PuyKXl/vo/0hmlx2hXhjmIwnG2OIL5H4OoOIXKWKaxQvzspcmZkXeduQu61Aea7ZnN3
FvGqJCLnhF6g7NnBKjaL7SQEbY1syCtC9UgAR1LgkaLbTdQSgwIbGi798kjprmgJ41v4lsX1fEgz
Z3zryqy+SfRK2lO+ZvsunHTUe7INNEME9HnJClPJrqelbF+R4VK7kBlCMnvTYnAjl7n4rPKJqB/X
TJBD52arfyD8yYjBapI1NMuxx69kYdFLCuPaR49IAO0FJzXzm0t/aIr46sunTmv1hHxQvsm0i69j
e2KSOAwLSXhkYdDuzJRRlRHttxL9TUfqxcYzJ0wlNcqRM4p5b72J8Xy75sxUkSugnmHaxguyQSLX
XmMjoKXMRMK3sIEsBSdA5OgXjpZgvPGaTT/sXhGxniai/IKtR5U7oJb2IyeGgYjoeU4ixtwW+vrC
we8UzvP0lZYsIvCuCYAeKzQT7mZgePApHXxGq/3icJibyGEp9hI/BvK/dF7kIZt8LDTD5PQOcNaW
BWlqi/LbMnfGfSMZgWxrFfNBRk9yC3U7CxdMbsJ/oS70SB+N0zdhDyM/l8wYHbTZiEoJBzm5iWps
bpiMNM/Ub32/MeKMtn+GopEk41LhS1AlONjNCCOSvndtQ+pNXFDW6L263tgMuCiqDVRQ078slinW
Jwba/VNRlyAiUy2gUDtqrs69XeE9k0sQ3odOpcKDmsR4YVprQDL6i5SwOiKBua3wCPDM51V8wTc4
EflMLk+9wdC0JtMlho+/pO35H/3GytDHxY6+ZlrT64gkQv8xNyuDkXstg+AKqAgGEa9Kv9u1HcpD
XhOXii9VzDuZq+qEvr5S0eCYyd0gFvuRC5lFNHVt/YxEYrnnuc5AP6bN8ANoW6gPuFT5tKh+rQac
b6xuRJv5xW9KjnUxfLd40dyBWAI2ByjS+8UymzyrsKA3bBWDqoOqRL1lH7avNE6RHbVHuUHkPW79
eEQuhd7846X616MtFR1BC6iCGRdxvn2HfapsQKp2iTWqqQzk6Fa5qC3ewmUbzFYTlb3XEHHbJFQp
RrVtuja8Cd3av8FkWSLi0+NlYwG5+/hD/bpV8ToDhlpLFcox791W1RtQ5I3SElsVcMRwEe7eEmgY
blQaFncfX+qX5h/1LLXX+sOHMFv99yVGKGtHu37vbOlBjqepHkCnkhFwCcURWrKYui8oZiqmSphr
wdIaO04hdcRsLuZ1JvnMhxKPKdat9h9/sF8fCxeUxZ9nYJMSyF73hr+VPlmBlNHKsTeauNCZ0I+Y
4RzRGPs6aFgeZcVZLIutKFOFFRn9MP7msfwTQvnzc+my83AEZ/WyYUYGP3+AJW/MzEtHsS3jIblu
MpZ+uoLNqdIEAotYkNuIkXUD/Nm/9eErnopF4yCIzax7NZqlfPn4fjjez1Z0KjT6x6BScHdAIbCC
98d1q50mwxmchFpi0GcX8Ly3JxdRsK46MakbJh4y+9D6mkywJOd0grGrRFZKbXVOeJq/DzMt1IgQ
b/80Scvk6S7A7m5IMnXNnWqpNCOS41vMB/bIqofDbTonTYCRvLUUkbNN4njPUpvoz4QcbXZihdiE
IXl7tPM0aTbsl1i5kSCyocY2y2WEEFd8Sj0MQ5E5zxZKIGk7Ma+VzvAYAohkVA26f1MCdOsiumgC
+fLEctOXapxOjgCfh9+lHZ9qVzn2poPkkkWNOyYni+/hxWkcQHjOCPZ92yrSD/ifs678hnTFJYBs
1mZwXnkM7HCZEVjdFPmTVQAddchFuvGcpnsSy7ggjFkcdaNZgYld6OFB792c5OJtNon2sfPpLOy0
PZXWEWizQb63Z16VjK2r24HVpSf6wHdIoE3N4lnpxIlShD/iAIyF/lfadISXKSNwcdRlvUJZM8+l
FyF06m8ndCHf8zqojAM7ZFH+KAccbY/ZwuPwBPnZs4/YY9MSrwXR2gQcM888s4V3p2WM1TVBVGK4
VH6OBEI6MenfczHV7ikfoWwdsO5K3Eze0Fp3tgz0Ht+3oxDXBybxLBl6GIwHjWpICOjSG/QyIUlN
kOEezWTyAtoZzB/4NhOhtmh+jJ6P31hqS1q0ae9bB8R/GsfjHVt28s3nISJEVWbeV8pf7GRhCJtj
U7tG8wJDiS2zSs3uM8dLLDxFTuAi4ItMxadgHrN+I7qR4R8hGzQOCH4goZbJnrsbiTt+7DqxbgLT
XBz6uQ663ViV/mOtGHltu7aY9k2WYd6tfQf6KINhKYnQnrS5Xyoe0w0Sh8YB6jz4N5jKAia+Xl7O
yHsBRzAm77tn6ofORM0XomuvSdeet5jsfWvPuLZ86p3aKEmBHz0KPVIgf+ACqdNj4zYa70Fl2Wvm
t8RpXWhSGg94JbzLfGlDcOBZEtiXYbVex8f5cqwmF/wnulz0emjfxAGeYYbOfRkx3PAQTs3l1MXm
U2pVPIA0zI2vYlyhC0Qwo41tF/LfEaXL9CXxpvFoIKgj3ysOwTj4VgEym6y4z0xVZ2PTEwvjRrZk
trCdibeUm37KQDNwfjVUNM8mOQ4JGsxXPH0rfH8qppdlpeYDceBJ2wjTrQ+qndYaJwlejJo8F4Q7
MgTBELpKU7Z2JpBVogqjjIfqPOGk+uH5nXGXoG+iZ19kw1fQ+625DkfNz5KR7uMwYbVf60vjruyd
ET0yXZsHXvWYxHcxFJ8laQEvgx3qR8/K5ds4iAFnQpPbjCKI4t2Ubrc82WGTfEXIgRhWm5rhdi57
Zqlem5IKyHumyx1R9DVwfWUFbBXNpBA6IrhvN4GYpjXEegbTMcLRIAWBudPOJi8a921cEG3r6MK6
KSivcZRmaKIOFQeAV5jcyPIKvO3nYBgbXgsvye0TKc7DGhZe4fBBhhh86yYPH8Uoezld+IXvDvuF
M+Yt+SDjy1RWKHxtUQVPkryfc6cUeYs2DFhyAdIFc9NADOnGkr61RtKNQbFtxg5HsCVLX527ana8
IxtLy7y5Hu3qhBzRzE6N9pWxk0OZXZdVq+CP95wFIycoApL+xEr2riwR3zVNXT9baUo+cLYG/+5s
e+i+O4bBehYkuXEzsEomdPgrPUQ9N1ZjtsxzhlKTNJ/HnjhmImM6A7PGQr8zylBlPpux7RRsKW0V
RqC/50OdmTVTe1MyzUoCZEorkL9CAUI26nxYEFi+OTMJK8ex1sYnvulWMSZwyHhU6UjBDbheDBHu
zExuyGMNXzSnhU2jklzu8iCnSUDahEh3oQRUMcQVe1aCtP97Zi0m/BPDl596M1F3Cg8GwGVd4QoA
AOxEDRIdkou0O8URue8pqAW3B40+OlVJ6FBQT18TYddAOaigX7AeL1/b1IiHY1pX7KL9AKJwy5ep
LydXEU6HnpjWbV8bs7+LGTuMfusAwFtpThtda+ulbPumPaaVQxKOaZcDUuo4IyvAKAyc41PJLOGv
huG/msz/f8pCpzr832fvmx/Fl1Z3P4HQ+QN/zd4d+w+fzjMa1tBm2hAGFNP/PXsncXiFo4MVo/Cl
o0SF9z+zd8FvrSN7oJE0cCjF/8/s3fqDulwEPh1ny/Rozv2b2Tv127vjD9nJDDwDKKU+aGTvfZwZ
Z9xEZjGtc6BTaPNnIGLEdjXLXO1bMh5/2JaWr2WZ6XSfBX16j+guf1MNGT6bwZuhJ9PIxDhSsr5P
m6R15i+ZLxHCJGmYfYm9jj1dwQkksSofEIqEKZUA2UqB87BojK40Giz3UeigfFysGmVvj3dm3sFj
WUlug8Rs2pEW96r7RSOHh+NPEuxCuu4mdBof/W7D2Z3kiprIBPw7ISnD3hBQmcR5dS1z04AmJFX9
OAk9fs4c4bwgyZGPWefo+A7fP/iiZmgIz7FM7VwYAonxppoyTa2kW+Yt3qCbG3sUnr1F2SM+sy+t
n4Ch6KPRWqTrDNrz04MLcYe1G8g6yhnf9A+F4oYcOC2Lu6Jflc4hrNPiUBJkTFNEu6ixc6t0LhfT
dpujqHH/7khlLl884n5Z6afS/8q0FxczWewuPh3iyzc+ZpVvoViMO38uSat1rL74VHe5DeK1i1F8
T9Q4DwgowjeRWN611w5dstV0ClHhVmY7XHhdayU70sTMdFu3QHjpEKzQ0PUIxoJH5lod0T2c8CQ4
PQVwac9UmmECZGDEvq5uAJdWnwby2Ele1gr7rlnUM+cxYBsXdpnWX4ait899OeCHy2zFYi87Io3y
1M+Tz3XsqGnrJFZ/27gyHE7N+qkRiqec5vIW6efGkODbN25bZubGF5n8NMMzjXdSqsrYgVsxfJQw
tnc05ICNKmHgRlo9pvV5QyxnozZxX9vPmCU5frQ6XPUaS4B0tJvM3oBZRHm5I/g6HLd5WGBsjE1/
tMknSconTnR5vAmH0sW3kXdCbKbAx3k6cRdvEgvj4CLhE+9Gw3LuOPWhlGuJnLmOq4DxVuK1L1pz
gopQJeuVJik5DEgLm9VxmEqep8VqGiwuei6NvYmn73r2E2/eeFWBc11CSjlh8uMNcYrOSY+BXZdA
X7p8VZcudLXY32EsbFgQCupLv4o/N+zEC72CoDjoqvFKGkEYFTcOx9ZH25zdSyrZ1kAA29SfhbaL
F7bx4iVbRnHApWPgfkk6iyDkDgvG0GTWrckQDcki+ajFnqwzTQUivBqkkRcLnNSiTV+ygDbvJm1D
r984o0LtGAfeoChyrMreE6viXXYww9PtsjTyyUxKmkPsTiVAt9xWF4YFRmgX4zn2IrWo/n70S4Fm
X2q0sdh0qEaztq++xEba+HAAcnlvjTVeXjAqVQFuBpYIsIrqtq8UJkrOENY5NFRpgfWIh2a3EJo8
RNbANghyqeuXfYUbmzivBpwRl5nUA6XG8mpA7YPHkHio5rRZw+Yl0BcUSjwLKQ6TP45weNT8VsqS
paz3y/6OslY1NNQdAAR5ahRHmVaXad57d0Pr9XeUcd0QdamFqa4nKKEhPc9qH4nKpXM3mTNdYRwe
03MxsDlHBVJZHGVBxfNlDVa7ICVflq9ZO5sXHjhGVh/XowxO7LS/Stp45qvQDZ7sXLjpHSY+556p
QaNOnuvp2x5+QBONGDtUpPElbnU+QCdb0I1QYBL89ZYBMbz4L/LOZDlyJL3Wr9KmPUoYHNNCdxGI
OYIMztMGxuSAeXLAMT39/ZClVmfVNalVdyeTWVtbVWWSDEYAcPfzn/MdmM8UzonY04sdacYFQGrI
eM/6kIJfMIvEWBdxW77ardIeYhaeb6eCwY5Tx8W6DUiowI074mJvu2K5NoCeykNPFZLJNVZNHgVs
iVNAZIF8z/UPDGsfq9q7xwDaXMdaFicLbcU1CTBSokfufUnBmWwZPzySN9pRIogW1HY24ofA3P41
Do7X79rczrlCqjh9GqYRzdvlxJ2SP3D9/Cg9utwoSavJINYhm0+ahrGaBUlpuqfOLy1spFHvJTtR
liQHm8GTX62oWyfoEbu/TZmzPvitTpeM46d0COrp1PfbIh5dAl+eQzdXA1i53PSNXh1twHOwpbKJ
b9vEhnJXw7zQaqi76dTGQ7Kn/NJuWQh4+4sTQrKWrcnrWdReOzn+NhVOpD9Cq81OvsJ7vNGivMEb
386wmohB09ZXW6X57XHAfcxCo3zMNNXSqIfT4IMnJaseVWn8rqOtZ9dTCAYZakzOXTN5i4s/4ti+
zRvpp5u21ih6isaBS6dy3XkImOtzyix49zqecmGtcVacxw/MVzz524yHBrgAe6DDoPTNUzfp1bbt
5USk0M1cfqVMGQ02H8o4ggzfoHPUcHepTUGDz2sU1+xOUX2NFhNS5upMPFzORKU5jXGQ9Mm8Cy1E
/82M74zzJPErC1uJL649vPU4x6dsvArpsVSbkGPMa172zEAKS4u+Rp8CvnVjSmK7Eid7S7lotKXL
yAWxVmq6EQCNEufS6k08yKQbQSEWCZrIIoddHDA11lbDrDNjAI6s4c7I/flhKFXCkjg2ORFMEoXw
0waHRbocS/NcWxgn6FvV0usO7gVhQ2KcX/U4KY2DTz48TM3kwd/hvPCtWjYdq3QU0yeWH2qoHM4s
l2hehiydBwpnNS7xQDAUQ4hHQJVDvM7CQhmrnEv3urZE3K8phTfVthvy7saByP/KVnLet7FDMi+K
ZAM+BtRptLdm1ZDH50z7qrt6Lg92XtvPfsLZLJnM6lNv4TetjFnz6l2heI1HJUt5dgig4Zc3ld7u
U82RYDaMxB8CakSXdgbPiKmrLxPvlmYJUq8gDWAsub1Xb2Ofu3MVsRHgbq8NQAqZBmVBMVCnTK0n
aooPrs/ioED5R28A72hv+jb2QMHpy2Bq1Cv63WgsDMOADswxX3dWSgg2rrr8IwfXyHrd8puQXOaI
SCyqtp4wXSrzJstQEEkHobwFwLPyF8B7GqcWXef/vdIdl0hPkpDnyJp+vkirYHI12bQbbsdqsBOY
WcDRWPaj7s5QYCnojlT5yWbnA2ewkMmNMuvokW0o43ML3zQ1bMmoZdT3gbIBa4FnNvCILH0Rp/ZP
MDqST093+CQdsi3zsQeHqBgTcfXvzaaU3oaBXG5yqYPhJ2w1hDedYUbdepRd90CQyrtxZSqysxUN
4cyRNjJBFWApYhWyOnYHDRaFifS+tmCzSgYjK7u2jBulJou103M675iG8BwITwnroXBr9RFi8QSM
wbnTXBLc460lbQeSL/YltqVlwTgyEW1iXquCmTs6Tx/ao4WDPZYIXn3Lf7IUwbbtUCvLPjj0amEG
h/1E1WTlykc04BTYWyRaokHuwGduW176WLJNT3fJnC1z867Ap3akHcB02PSJqUdT6qtxmyb+XG2d
HJgVWk07O6ghTGXuGCgsqfioNY9mVg79ZRZWMqwtuBrdqi/q/IwvAzeRJvvkGzRTmO5wBrgfoe8S
Biyky+l29ACEcIV54KJCb+oUMywOx4Rt83lvsFYL1gKDBxfwHp7OhGG9OwwO6n7SNOakcLTKhxw8
CaPczPVuVUw1QsS8j5xLzfOF9p54DaG0u23K+WduwKu8NcCU7A3ki8I+PxftV+eZQ82+ovePrV1T
kiilzpO6Lcg+kOESTro3AX3cllFFdbpBPPmRNkgYzDY1jKif7GFpjGwMkJlO76mAFZFQRa6VUJhU
wcQjwLJqpls9ylEwJ9Af3SYTDcvVUELz2Ja+Fa2Jhvjmuh+H2t/wbo7ztuYNocUy7Wp/pQ/Wsqf3
W+I4kA2oOqRqtb2SXQxjqpt8RE0p+ST2KMiuva84bmCjbNCLEfwcFGuL6BW0pZbsx75A4PFPiYNq
wBSMmLCQ+Fk2IqG97wBgOLYBQFj6i8IDQXKbx+Ae2airT2nShU7Q/VyIjF7LtvR7Vi0jyIxHmiI+
hEWtnWZudjaBYIDj0HiH38+P6bmUnkAvIE7GE5rSetKVf2D+O8XrzjfmfDMoj9cw4OW49ORyCDXE
5JMDJYGGrbrIFM/dXEwcJHA4mWuYILn3nktXSIBGJeCGTsSQmlTvd/M6VB5Lol8jnzLBGGAj1R5h
F6jwYG9it7AG1B3NfDV7q77kWm9HOw410C4Rlrxxo5OCoMoE3d3n6CSa27GJGnPfV3WdMhQe2akn
3D1wMIU1L0LgkvuaS7u5a6DaMZTGwGDQZ+qbd9MwGFrgsPYi8HbQpvY03Tr1hpu4PFFLrdZzh6fX
5T6pSOoKm+d/Ydv7TKZZEVRDVzws13y4Y9Fk3D0iSkDy5QHeHSj0IK/DYmjUMGOxtdJLm4TdXrUl
QhvQk+aRDW/8Mg6i/fRHzVue8z6I5sIGVLirbZfujA7DXxyExPbvtTrph8CcOyc+AEqLHoramTke
S4DPM+CoR20Szj36u3c9S43v0wOnY+YMCoWNlB8hqYYgnsrA7urwByHCqtzCPmR3iGabISvXepxu
J2vkCFxbaXen5Wk6YpnROT8jO3avoRq0sw8c4h1UDIOxKsE6FKist85mJ6qXIuGZQrFsBhYkEpnD
6wZpFOSliBr+Sw4Mx6mS7IsA5Ay+EHelBTUi0jdkt6v4aKQVjXBaulBAxjz7SszJLLZ+VYx4ooTK
XcCrJBRW4F8EZ7lUn6oL6T33O3LghK3coneobm7J0v0+ov1LWtv/tEZBavfQuf5LKe3SdrLq/3Yf
40Ht3su//es//vHQ5u/l568i2398v9+VNkM4v/m0nFGh5DKTZpr/d6Vt+RPSDowRXZeIy69Km7B+
wx8lKOoxyN6Z+A7/Q2njj37OpTEGOAJv7V9LuVCv8EelDTPjYqqG4431z3Z060+GQwd9n5LwZH7U
GuNZTOYR/NxtKo0P0J6UHdvWyfCiretbJ+YmyBx59SWm6T70qifWZyyJTB7T1jz32lVCIIE2223U
ce4rYX3kyVNWzQ7btDHd0sext/t0hLmsYDdV0UH50z3gilt/KJ8aD/hLM715lX1Cungg6MlW28FE
4DOsQSJsOVBVX/S20g+eQk+1O59SAOO+0JoNK/2+j7x2VTUSj07lfBsUAKvOOo+me8D++EC10gMu
vwubXE5Qyb5R+V4BPZNj8VoU6Y+y8stgtKpwFZshZIis+pKmxsFHwQXrBmiXouTka7OtXaHuHwcE
Jc5T0xvxJ75mzF41i2mXTAFDR1PyIzLGe+Hyl6Vh94FNEJFJHidnq3ryBp1jofIuPPQovOPclJk8
QlptnwLFgYj61CJkBbQEC2hJ5laIcO/XfKuWPONqEMM90iibtdk8+lP4bQ7VXQ6zbKX1lDWyFfCD
sZ+KDUp6E8Dt2FJXw2teSFBZBneo6bR+16fFrel2ZD4bhJypeeJrqfz23P3kuHzbytrmXsvvC68N
/rZ7HVPVtAkhwQVAkOE1e80XoM+YZ2YD+zhmn+2yanGsMIFkSz6JuW2e0mh+HqyQFlTt4uT6KU/D
alXOzR2lAR92xRLkMTVYGSbh07KVbImdBwDt15r9IIbpC3fUTRIlr3ALjYBp8VfUNITLvW3qo1CF
XvHF1IcpwuKhcvAarPI87eGR1FSEt6m/H9Pp2U+t85SOb7aKbqoEgq+r+Svb0r5V3MJvnu8jYVdL
3r1e53QjbuzJ3wutDJmt5OyKAFbRW8FiqO2BGjz3kHoywz7YbvUEHu82nNXVZJZ3Bp1VHMKKp3Ce
7k2fpkTGRyCHMSFwzl7TOZsH+cQGa7akHzgxQ93eBHjucewxw3CvZ/ycWJx9kzq3sCWn36TyKzP4
hKV50uLstvfDjQfOivDwPuSTV4386r1snzHN8tLiykiWjyD0bkfRlysPXLbbhmDje8KOstv1LrjL
xjjH3cBJSYW0CTOr4h571QgX8/I4u0/fnJN3vant9TTf69SWJ236Gtb6Gxb8jTeYZzXktwT182AY
cho7lf/QDOLDr+Gfwz2poeYuL22wvYdS1zDjiSPDvkNNyDoQg3EWfvxj0u0H7CUnkEQRfEsBSi3b
o5nfscG9J467Zwq9n+hIpws7/kHb751ujm/V4H33pXYZGuuom+Ypnea3tHIOmT29Mfb+GmvzxCQ6
/X01I2oZfVU3v7tafg3a/dns8vuzkTiLR1cWKacloPir2waPbsLgcpzZJLPss1l5SQ0cH16Zros6
+sAedk5dZzsDzIu69iWlcQXv4z+x/PzZi/XzVTABwfdjEMD7mXj89VUUfjM0DRt5XkVRb6wImGad
2fum1zaRmZ/9vAIbUbwVBp0WU3ispHVrRsk3rXa/m3/+0ur+35uk/ad/a/lZH1U9ySSKu/b//MzK
8mGs37v3P/zLpqT7c7pVX3K6+2pV3v3M0f773/zv/uHfvn5+l4ep/vq3f/mowPQs3y1KqvLX9Xqp
NPwvp2hRooo/f8Hva7vzG82ySwwBJxQHHwxr/z5D+41FlRk59lySezZesn/M0AxCqlio+DiXBtxf
Z2jC/034CIQcSDieOjgG/tIM7Y/rOsFV14GkgVkM2Qsz25/ccrqAq90UDv119qTj1CjXRaWeVS5O
Cw5ga87/rG/2ZxXkr9awnz+RMBwAb13o/48/L6miCmgD42TVmI+4896TeMLWkD60oeKpqG69mvNT
OFjPvoJ6Zsk7KAs/pgI2ldQs4Nb2V2wvTRPgsJv2pSLRs8EuTs9F6/2zqraf6d1fX6zBgJP7Gifh
sgGjmu6PtzYN5qGjh6G5ktEwB1aRj5BZm+w6TvxYrvhMyy2idrqnMtZ8kCKbbwko7WQsh106z48T
DNgVJWo4lYGCBKKXAO1HH0nYNNtrVJdXOylrxL1wClqrsd485d9KYa1hXwHjALl3nL1LxOxyQ2H9
tgVAyW4dBlevov6xLAeLUTqWmypM9mze0p4CjenHaHbX4JTclbbIKDCm5NoySi0wF1G+1cY7U9aC
g6ZFL4PP8i2h4p2HmkyBrhxACm71Vsyguvs5N6iLjw2Y407rETNZwl9dj00ljJwtAluy9ZG99hAK
MI/MLnqk0je+1l2TXPG2IX0NQAnSyfoKUZO/2kqAnYi0cU3jDxwwRbPJ4qjx3IQwl8y3hCee4074
B7qoX2ZR3zPxW4FnAjnI+eWYiSTdQabIdnD/5zMbNR+zVvjEPggC/oKfbUbeIN2PJC5YU9sp0Cug
yZoWEK129PvmMQK9cDf3NWzlGfOJobEfzYbc/OELdKFwsnZ8fv6+qSp1iXTqBnJ6Ia6SQhyKOIWp
pBU3ORHGs13qiiS1b8W7JElhJ2Fx2aV1suunwcrWXaOz/PvIwSvND8XJm3IXKXGO7xsTLkQVtosI
n24obaFe2sQJCplnxR0oHpMM9C39Agd/Nt9Ln2YLo4K2O5X+GMwmD2vMSjf2nEicM3O5ZkOkVkks
q2ug0pAgswpLSF3P/JPdrRc8yFU+9YjZXviN9SP6xJ323k7sNPoeMwj2q7gjLFdQEhEWrFfsSAPN
4QpNPQNKK76MIMIKD/AlBq7guR+lOyfvpqc9DXFuXSwOp+c5ZkeAX9I6xUb07s4ono3T6vfZJEfK
e1xkisgGKldbkbiSytI2BLtBgtop7UOlW5dHCjGufT2s35oxdNngooPDtSzWbeFmBy2pSxieC54U
K3oga+cSp4ywcdenvDnMDgnlUSsCyeo6DLt6m+W+/cNN0Fi0ZrIDXY1yK8b4prLzboNWxuOm8P09
z77osdHHu0qfU25QyllkN+3zKtwn8QCryZED5s2uXYeyzjcgE/dSFuPGa4bwLhdmdo0B0N6Zpaiu
NXJXr5PpDq8kcsRtPhmYY2RMG8rUx+HOTBi8uf5tW7bqJJ1JoklMw5XwJ44M0LHX4DPDHZgYE4lT
Uz+guV0cA+A/PKqN3sUYy80JRK/7KCbrU0ChwRpHH2tbeWpjZ/rc4lDoutu+CC2UnhqGuSd2usOI
fBjcpmHYbrabNhHJGk5l89mPVMZEUjivYdg+FVNH+zlB5HWUIL0hCSaA+IawehKlesdlVl8bmSfA
IjvPqWWmj03ktLeLCeG6ao3oikdQElR9a2yyiKBiCyL9UnbkWiRuvaVrznubtBLZlWv1tm7q+lwn
ZX5jgk8N3GpBJzr2tDGTLAv6pDQCM6zf06Fod1Vadd/hwvZOmDdfbFHDnk1ouBnMrnpp6vhtKkbe
S9XdMfIxdnFri1Nh9xSxaPoFdOSDhozGvOnJzhCLgyGsKSfOm3ifCbTiAFeHcdda+ni0c9M42F7a
Lvv78csYS/dkcAPvawORZokPLJOfuiA206cR1QXu4hXryTO6XRxCdzEk3ccuFncE+h4zZ9tYe/oB
pl2Taoa5akLMnSsiuvWlbmxOdtbIQLZqavVKN5aRoLoqRvekcRWQmLDTHzAmjLyzEmhurYr93JkW
Ol3opmcXoGDnhmsvTPJPs5tMoIG0p4h6qPajL7KlzCh0f9gGeEpLS6CP+hhXVsAgkw3OQXlk3G8E
Ze6A5q4i+8qz0vo2lHl2EXk+7aNRaIcoJCgF5dP8mJOkgcbkqfChdRWWcYW/bE2xF0TGZozB6rTl
bZQqY8NlfYD1lKJEtZhGGbBOWw0wJOTYEfyfY/XVBnGYeCRcvIWY499UMmyWdyw/qhT0TU1VTBGj
LVt+5S0J4PQqI3/73VSiv0GyG4guwU+cuWu2utJm/GbpgLkADmW0qjIV1zgmcrJ+JFgGrfWfKgn7
WmONf+96tzqZSqB7N1StnEwSqPU15/Z6N+QpYPqKzsKFLFdc6hSWtTYxbwytYd5zVLpnShIeY8YB
pwhcz6ZO0nlT+6SQgMJft2NRbRxmDNs2H47SbTHbWVl3g/vQ37Z28SwlCSBwBsh12mJ/nZJSD6I8
ZyI/eulVroPgnMre4TExDfQo5L5+W2kmmvnIrGVFOqVbW3WzfIba+Grj+CbePQcKhrdfNJe4nZPr
bBi6Q5+FZ48V6IqdQbqqaQBjLtCzSKo0hQ4p8+G+Bl22JZg0ZGv69NprinHumH1Aj5dmeNY633q2
2HdQ91GWF9sDET0pe1/QcBIHaTdM4Ek1Pd5Xg+udm9wyDhmR2m/ljiRtWDFOWhsjngvMewx8vyHG
A4a3ITk0jC6fEsbXgHPxwzJJbPEkyKOe1v14l+gytwMv0rsjkU5vP3WjApzKVAqxsxXbeY7T9UzW
9YopwjI9+zZzKQzqDmZ/mxfjzWS3JawvA6cvDsYrGeOC93LTJ3nCSFwrkDBFpljValuwJDn29UBS
bZ2j4b/MyRjum7mqIBYN4SmmqPAM0SN9jrSE3q7aI3XO8neS/chIAo1+3HoMSo/lqNU/BBL0acic
9ksbQ1SQoYio3Cmq4WqA8L+z7FjeCWe47QYFqamM7ofWKA+M4RgNCt3cEW/qgwqmycoeyL1ZiDx7
j8fPBhRws3bTKj1VhmZdvMFjptdZ4iwcrz2W/kQrqu3ekOLwMVxV1Pt52ZctmpCGMejzblxy6reS
rVIaZlLquoJSYsQvjKnCVDVMwcCUet+niXFtjPlz1tvJGTjzHXB694GBThvweCkpQzE/GV9Wx1Yw
d7ML66nu++426ud9HvNjK11+SkaFFaP9VbiExjJKylnT0ltX68UmqXt1qzyFJkWfs3fNSpo+9SA5
gc9FuKSRiU6dm65SfYjO9AY4XzgM6qt2lOYTTYv+M8U91BamhCbnaPDGNXUezk1slsPNYJFPW/UU
rq1nx/XjVQWJa0WNSX2yfax3VZK+IPmzeTRpzbG8BvaVlUsgghEbQsR4nt3VTWgUD6LV2sA0Skw5
cOx2lrKPdC8l91ntXEHWywPblNiWtPxsWdNLynR71Tl+fkgN1W9JMlTBMtWya/eeJx2yoJv4G6Zg
BpJX+l1LNa855X1iun0vwu5hqupbTP7uVZ55H7VjvU+DEz9U8B8pFTCvMtyENZvsY5HEL7kYKSnh
lVFHaGRrfUAk8bWc3STmpB8D2fotM+SB+UXYBDYmLRwBttozFrG3BUmJdZWaWeCCALpg0rmXVelt
OXKnK2iEpEoig/dL3PBJktCb5FXNHOKuJloSYPTSL0LVzDur8FNjXL2q23EOerabkwcAOIOisrH1
KEUq5KNPuylfg0bXVnHZ1g8ORvtz5tAqZDvZNmI+bkdNf9DbtrjCE1Mcopo5Gp6AEstXAQCt98wb
PcnFKhWx2A5dny+TmX1kuMMW2qW3zaPCvhvG+pPErEnClHbqlEx5pzPmHTGLwcOzjsit+rXhC7IJ
xUyBTOS+uTXhgVEm40UUyREiUrcFKTpTYiegTpSajM/YqQBIIA9arbQJYWpos65xm1c8IytHrF2h
iXPNmP4mToh1Gh1W+ZQuAWKzrvK2uP6q567VqI9J5jPkeO8TUOTznJc/9GZmPtxwwFmB1hlXg6n3
PyI4sytAyjk9F9ivMVOYXKg49fYlXCN1mFQlggpXBXmUjjRAJyzUaDtSMKL9va9oNMEVZ61cvG50
ladDzaXHEXMOO7B/ur0xqF8gulE5QD6J4K3MXpvWstVfm/Z7iMbx0Bce9Kc6GV+HofcvY2z6H1o2
E82hghkkdU4JQYtBG+PGuB0zfPyJLe5aov+BqK1bmfk/Svg1tClER1FxNyQzx8hucu8TTGWwqy3j
ZSwd4O8cycfCeex8SHE4G96KvJmu9eVJhwMqh3YTjjsGLzhxaOUqAvoBSJew1a/OfmEQb0GkTU0S
dD4WkVbNxX0W0VDRlra+I3Zwybn51osphuiJnR2GAmOvTHhljfKPvKZXZ3rKYRTipKsuHNZNqCbj
bnDykjnfON3ZlVtsqeZsXysz45TsYSJWYRbv9G7CkpsuR82RNgQmttFKzpyXeH39VidCEFQeN2xd
Sxh+CUWPZP29YiOj9FhjvNtyAW2cOM12NEXcePp4Hsw83bacwwM3vPOnLLui2I0lizkiaoDzWLn5
XkQdH3rozOdk5uQ6AxyF9hed514T91YVa0/sudW5t5zpUJRF+OGSsAocL1dHsFlrXIvts8zU0c2o
k6zh+Qeuj7BccT5fa/ZQH1MnRbAVVq0/tklf7wBpa1cz+sah65kquBLDZM5Z9mumpOEDGTrdyrT5
/xn/QcDjf/+7IHgeHvn/XEKE5iej5P1XCXH5gt8lRGaA7iJFuZYFgMxhDPh3EVHov+mGjjWfqCWx
0kUO/LsRnxmgzeDQh0cBdMmjJv4f40HjN31JiOou2Ly/PB7kpfxRRuTbox3aNi4ikq4Y/Jc//yVw
WjSp7/aWknjkYJvumGKwIA706D0lNjuHbaxCIopNxKWLYCbHR7PHzsArHg+MCIko9bMTM+KKlaBk
gnw1ZS+6m+anNrP8Fxsie77quoKSPho2M3sH0niQK3vu+wuzuxbHfgRwn8rM1nvraOiG8ezrk72d
fVDAeFegocmhY2wSu7jVGdy5nFAywFrnrjMo9PAMZQaRa/TZhf6wdJ/0un/unHy6jsymehdLLXlV
lzivISO/zzPGJh40XvbKQJAhhzvRHsfYP9av6YMZX7umd6kXLYZkF7MVgpKZxhD7nSliHQ0H4dIj
nRcz/oaoaN8X98RnXBJsZ1xH14zZ8VGv4J1TpBFiAiHAb/QNBz441Fhugei/2HBQT2WSOc5BM+lX
TYz8YgrJVpWsrzxCoyqyXQFV5ZqNNYl4v0rTTx5HDEpJ7E5H6dQ+fR195zqbeJjY4vCuGgYbncUv
J6TG7IluAcL1XVgSzRGaZ/qbNLeY04WlqpE9wThdVdQ7U0uqKfNNtKWBeYzM6a2ru5G2sVq9ekk5
HjJ7ywSO5cbsvIvMLEcLcsy8M74vtnmrET+/udE0IZ+tyvbRPpYuD4ooIwwexWC895phUC8bFx5l
xfHQHelO8uCc6ovRzKrTgk4fk3AuGEBBVMMt1HzjtD+nhcM01HsvFewGI8AlYqsNJb4WXHbm2qEx
1QvQ1jyKOgbgMFqYuuBpRUaxkNcZU7Iu6RVERRx9CKhCaHgVG5J0/CAcrMmqKSvGonUFvgpHLiiH
Pe7OZjsKn6oFECd0nsU+KVIuFIk+6qfSvPeGzr0DfRsfSn7w3RiOWLsTaAdTQLck2N4omWCvtW3/
OGZyRh9x04nP3Ee+OM7wVxWOUVe806agL0Rtxz01HM3lZnK8qghML6QVwIZWVmzsorYoSMdReYUk
52QM14jirmA7G+zUc80hPuG287znAU+mSiQkRvYVZZ7ww0owhau4WFzPtKeNVLSP/iumXMRa0Xk5
708rAE6HPg5KzlkDXRwTPVZy7vhOjVK4fqdaXs1WCRE3MVJ9T6gC6z/mb25byxnJLfhO7BJF08bp
OwO9+urSK5ms3L7DXZum0p4OMW2WOLMo4K1g3DTy24i83ArSShPZ2rDxYEE4x10KT4Tu1kAlof3s
FhUwa0ssSRUsug1vphDyqS2T/DvvB+2twIPLfFzW4VdXL/lv7sDh2u7NOV1TIGJbgWorPPkYkppi
lfn4xVYhNTHPXuaDUBusBg+xS1YlIu0Tk/PLEoNiNz9Pmee2BDlB2RrerAPOL/GxZ8vFE5DOaN1j
KToq00QXi5iy8Z49d42ZPCO0q803HizrJGjsGKM6xUMFjc9OrTBfe8yZIfu2rn5AhB/SXZfINEQZ
ZOC+reaKypeJaqJh7aScKvaTD7QDpanjcYjeKvONJGAoCJrWbFJmkEiS8g6aD0Cgk+Hc6n0mXipb
NpSnktB58rrK/6QgRL0wNRMaacQETp+jU7u7rRR+UB+SP16OvCeHqGpIHRtrUq2xDbWUvXo5GREO
3la30g9ezqgO2OqTcas7rXhDnUJM4xdXd7GbRfGmqOkO30s2KNYuymejuxM0l8iVpk22c6NGlagD
b6P2DvRXZNthaAdI/uxPP/VkoGGi7mhDK5xiDen3VjQ57G+3IUJPPJoqpJVXsBmNcDjZVKnBwEv4
WJmq8fGBpUKTZtTOkRYnbCXOc1VepQNWWjCMB5uPnh6lk1dNNyTjNssmrUmMAcKFus4ia+1wGxd1
fxGN/tHys3U7A12SGsdMAvZRBCQJd+Ot5wX0GUcArzw5wIh9qnQQt+ZLWzfeJoloNJf2C1Oyz6kt
78fM4iatt71hvhvRTd81V0VGACSZ9lYbH9ouPdRUmTEU53YoAyPKL2MybZiyvMge+n1nNw0i7fCg
SrjGlKqMexgAij6+Ozo2eLQ17O5C74oeMTPIG3ujNzxg1IdXJCUnsGo9+Py0XMccKHHNDaF39K30
2Z6seNvlOgGONCfoW2y1GdJUZgnSafm6taZjwtbzKFpLO3qFeoiypalUIPgjHFBntycOxJ2KPJhF
Ex2VpbeXUYF1pL9rDXXoHf/oGzXPHrI8Yvwx9zru1sGdDnz9cyijZ2y1LV47cQ+G/ti7MZZm65z1
ACR++mh1fdr1DR2YGpmdbR2J25hCDVtLy01BL4IfDLaBJmzL9qnEBF3iKWhlt9GEuY1xL2bjfIJX
ccxL44R50ViC6St0oouKB64anjh0p6KItg6akte8SK1aF2n2VTkw83QMQqm5p2jwqW4JFDpzLDk8
e9nTrAtssPWFJoqNkVhkqLziimcR2YGxSDbxmFabeB4yCKDGEzmGkiK9ZSOTdx+Ac+4WIEOguBkD
NXNa0vJtUzUPPUdFHqeB7fjxgSaO237Qyex0Fc+ABFOoaLDVbtn63DfonRhh3s08fh7DzvuQlWE8
uLTytsJUMHg86BPkQFaaN161g64IleETtKvxto/5ngiFMEgpumKEhYp+KpT88IS2oAJ642qAzk8q
/kXUeclV7Xzx49aptwxGmcWsu9721xR3s0UrjKvUEBtQU83OY7tBuYD2OWucuBnCzfkcAu6W9X2L
g5xzEAIDPG8tuxEpHMrSultCy23uK8yRpoNJVe/Fq5L9fJ4zeosQ4T3OetSYT7d0Y1F7QWy5pIax
9PgM01LcECDbSXktoz46YJS7LjFK1lp3kDmha0YeP+aElkn823CgAmuMrjXHPnSTc+NSp8YGI6EI
GzttYd2bDI6CGJiOyaw5FpxZ43rGnFRj6p8y6qH0pqNcl/YO8E/FnmEOaejsapLRKcucG9Mo7kqS
glRNbmyeqJHu35isM6D7SNotpa30yVMtEuh+s4toYoNQb+VvcWbSOdc+ssl4SUp2EfEH3t6zyG+T
6VpTksu5usdnf3RCPn67x9qMhTTxmTPnyd6K5uFGRU95ngSMKLZQ1LEwf1KqcZ6clAliGF7l0j7p
XbrV8qKAAvp/2Ttz5ci1q0u/S/u4gfkARjsJ5MxkcioO5SBYLBLzPBzgPNvv9Yv1h6vpqtS6ijba
6IjfkSGJlWRmAthn7bW+tVZHfkrDWl2mBg0z1FT3ydxseMY0+16BeKo6agyR0AhD6OG0vlSfVt8j
v74D9cMWJrLYOgOgDePc9XdIgleHaoDCx1reR9yZTfUBCgAQSe6o0DDZgC0dw4iuhp9Vn4AFa0iV
kH+h+dw++G55K53+XM1dFSK0HPCjvpYy6UL+tBrJL6eezWnfGa2pS6rfZxNXduDqC7ZhdyiT72Lg
AzrGik4a0kNXUq9gUpU/ELJLNN3sN3Pv6dBT87FbDp1b5t99nR6HgBoBj9NvvVb+9AOJ06R2pQxI
Fmq7Ms94FvQNHBZ7kn3J2orCR5A+pf3RYU16N2xkgq3pu1HDZuD3AGIDlBFCjENxK3mutAsnWAkH
BwqzG9B2xRNxADW0sekxPTdeadAxNPfWiQPM+Ml7m09H06VJPnTTSGZ8KT33PovL8qtwDOSPSO+a
h07rWKvr7CcJm8xx9awXtHTfaCvZ/upG6XAn/ClJMGdO9mNDqynEDqB0RZjMJWT9bEFd49LSyf1A
49B35SRUGSAy4XqePf6wsBEDaAcCAdG9lGbfB8YwLBjKm2lAWSZYGc5DCV2DR4/uhcsck6ORdsYv
WFYMSCe9cdHmEqj/DJY+LXinOk+1F6lq7XbF1bbnnBDjtoSq/dMARgdSpRkHcnVapn78frj+f+BS
+v/NqYz96890hts0/uz+WWf4/Sf+5kP+zRWC1aYFI98TCAR/ExpM/geP/xbSlQ2a0TGwCP818W+s
PmQHhqvh6yRs/klo+G3lY3m+51OvDiOTn/qbR+uv1jrsXf/Wauf+6h5i64jpiZwwr2dgiPZ+MeSI
gq1ahspXsLlo5v1CV1BB1qPW/aMqeArfNgKbMkHMNE8u4yAGVmcDpU7HLJ49YtV0TbnBbLrdkxir
lBEll7G8+rVDkIzm6tZkWTK2gI+awagyfwPKGloZP5HrVmj0DVmPttS1dJebZKIOYlkH/kbHZngB
ZCoZ+2MEhk3MVeoSlKD7aesbidcFtF7VK/rOoNYCd3Q+rEQY60J1s/ZdaSkOrJbgBoc3RywXu/fj
73mWWlSWkmKfAtoK6QGtS5up0pY5akjuxaLBhDrAN7JzWa50O3Pt45YZxdawxwYCbkzkwwZMTmvt
rMmtYQrrKUWXGgyR5WBXdvHqi9y8RXKvje0QF/GVI5z/ngDQeq3jwfvZRKbPgnZxeAAnXc9pbxlH
w32NTF7yJTZazMGZLecSg2vhlyfwBAU7mNqMQIXicPOOdkH/y6OlMtbNqlHS3Oa0lHEsa+DCb3Xc
Eckmc0bvua5RRx+dmmLji5N14w13T/Y91qAVHGVS1N9T0UZtf6XbUy+OlDXDp2lcMz+bnDPgK+GO
eq3iCFRTSw+PhI41V9Ez2duJhYKvJeUBHjjjV+y2mbVt0779QcNsbWwUAv1H4lbYcHRzsZ/Zfg1v
ejpoSOlFPuxHr+WZkjQViBqSt12YyVT2+05RXxroRlmTvaTJEha1F3fnzHE0DgruiPzUZS7BOHxL
nMqJUTOEVmPJ1mI2+LX2DgtN6Cnt2B9AoWg/k0lL5WaWKZTkqE8eWNP2X+B/vw2cFMD29wZnl4Jk
JhyXzEsfR4mtnDcob3dFYazZD9WRmUc9s17MGkrZJrd19HSxOM7DaE+rzIZ9ioQg+DMiSsXq84lM
2TOxzOW8SvaWHsztWH2Y9Ad3gWcNNNEp11H3IAMcfjdql8udacHc2hBzZZYCvEEvp4kWHcmyugrA
yD9S/DTFro9rthDwdWiOoeuUekJ3ok6PMJPZbvRRN7t9pCObcLzxLcBnQBTfbc1prpOFDRvLeUcA
FVYwy2+9ixx/4yUtB2oqtbL6ZA6d1W9S3azTIHZ6hDI9koSlzFQZ6rXI4+gD6cgW+wY6YXXGvgBh
bRnLpn+sYtg7EBF9pLhpMPM7I3PMB/LP+Y2hIWCESZfrP9sWRWAXp8zqm37KvFcQ6O79QOz3lUQy
Q+/UGCI91oU11McEMe/aFjXNrmVhRjaXnMiaAFBI/AnBiDMH52vySmUhlUkY3Vs4H1m1ZMU9z8U3
mcAb4SaWqPEbkZ34bczWzwdJISXZORjUp7qL5KY3w9FjknLnmtUJC01uT0bcXnys3d901DXgGMhF
zwoPWnKdyh78m+FSHvfQzXYXhZZOQDOMqGM42GbSyj1KrjNs486dCwzssluCEatFHFrMglxQLX1e
634QxKrPhroHbQ/mGw/DaDWhXRkoFQ3Cpr5jMIXNFdf5+tf5Kecjza4BK5TFlF56zbSoP8MHS183
EWp0zM6isnZhP/ym6aJ+K+2WE4mUjBEbrTVjmpDnlNxfMXoLm0o24Zyr1vaMoq/kD8oKu3Mz07YK
Od6Bb5QvzQzMjOn+gS/sbGyXqAROFcMpgoG5tG4RpkTT9LDhgkMUsRS1uJE9WlWAapbJrRBNk8AH
15Mj2xPqO5Up4oe0hQOyoWBk3FVmyz25pXtkg5MP+EQZAxS4RMqt6vNQ4h/ZtEsWj1ubpw+nEcUM
uKM3b/C3blRW31OPevTNmMZzFQytLx76SCNIS2gyccNi4EnH13pO34CMpWPQ9RXDk8+l9mTbLntO
FVn1KSrx3a8GK4eyR6ZETiyN0ik91gtUoqU1HThLGpE7LtJCw9oQ1yk78MwssV0kEUXEg+4Ym5b/
WAJ91ptnM61piuqgevvQIHX6vouqdN6SIaG0FhdcGnZISsm2hdLdbOBf2j9B5uoti0cje/PgaujV
0Za9I+Vz5CLiklJLOponh7K6HZVK841pKHF0+ryc9lFq5l/ZbBa31C8736iwV2/FaHYfica9MFjq
2v1pAG+IKGjS9ee5pr13XcjWX3ZMHQhcl/pcGEp9Tw1zvPgwpupNEtUWPj1SEFgV2yLNAVrWxsMy
KOOFlsA4of2p5oCAN1+80lPHgcH2TfXAzKm+criXJ0oY07Whzx5WG5AagWdRy2jDk8AkqGPaJvRn
tuvZjmjLhvApLjF64uR2xPPBrZGLBkF/lBOx43Ryn/JYowmLgh0xIbWg94FCjOmxtOdOljCHcv2S
4D/76Ilr027akqEPHFxX3j31cEYR9KlrWbf9MDQU58aeXCfvrCp9lpH5lFrvuY8bkB9UgzGepRlj
fVGqdDifASAdvZvYZ4Vx48YayFHqFYgcPIFYABEgUcH5DuQCr8uYa50u6SUtKcVdNFBc94zeHrIm
ciHqI45xzlou+r5Xt15Bd1ACQkWozPgQXizlTwNYcXtTF6jIcBPSkjvTekQPF5lH1vqTiyLIklg/
yP9mRE/1pewxN7iwvMMWmTYK1Tzo0REL0Ji8uGqAVogFo8qehmWq6rCIKM88APyKXU5x3OXRZFCh
rFt/MNEAEtVP0fcRCiCWOBLF9qEea0+wZfE52XCoaQtAbDv07En/bHNuY4gclqnvOfNqUuGHc+xB
bhyPnfONT8R3+aJtFihFzw2i21EF4XWXNI/r7hLpeeYfEz+nzmlbMlvMMkR70/EqEzwX5zgHzBDY
KqYI1ZzsIv5RcwrzQwroKMeYM6ccUF4jflGTFZg8gDy2LVB8c2zZP8d5GItTjJCV3wnWeCroGKS1
fdW3g36KmmVqA33hu3socD25u1ZHb4P/qGpMnspNjece6k26j2FYknhKU2f+5gHo9nALODJtN1Br
WvHmI9a8zpEGqb1kV/Clj57l7ukLdBfuEjmgyZI0foZ1ji8z0g12SgxOk6BDuejy5ch7nlNYr09p
H7io4sM148ZTnIHijJ8aA/TFw7X7XVSLLnaGhylnZ3R9b+7ZgPgLwEmAJoES1DwGIFli9tRKQMyx
1VTfNl6vWdtlXIGqtQsJ/AZtMS0CoVkITB5DNi0hpNp+cE9Ix50z9R5fdYMClIDt2ORdBzFymRvs
BeqtzdjRMq0BEeX5brbj1qUZ4qu19JzZ3U8JLbu5aq0tQCGEeGoD8yh0DdAOzCDTUOwZECDgtM7M
9Qa+gbtew3Pzm+2noLm4VNun2maa3o0LobigkwSNgzIyZnfbiDR7aLol+apMFwdkMbm4S3zQGueh
wQe/6RmpcUlVwkac73psH33rYjLuQGt5JzAWvMWd0JMXzYAMBqYCJ0eAWTMrWR6Mq8+JYu/kjhVr
PB4rp05nxlucImdbFiSaFkyosKgkmufBl9Q2B3mVsV+cxjGvLu3cwUugEKU1z7lfQ1WJrU5LSBGI
CSm/NqQWajqfwkaAg3G2dq2A7eT8Y0Wojy1tvYPd5WuL5lKNOIM5nocS8zbImd6XH5NGUIAoX1J/
xqB+UUWjqs1+NMBRli5sY43DxdKnjcKnZfQ1iz80RLABVjy49BPW04AneYObrTGwU8WkxIpQsG9w
IpgmlkYycLEGMyABMvnfXB6i0S7PrVR/SLolcu4dAhPELCGh8ZYGdpVZ/TdGz8xiQOiaclD/TQok
RHX8+T//h7Fmk/69Q+FEpvnyvnz+Uy7q95/5i3agCSLMHthpUnAElP5iOPhL1Enzf1vjy65vG55F
vxA+hb+rB8L4jdI4ftDH3gP8xSJp9deuPqH/5pnCtcD7eagavygFf6YciLXG4R9JHsI7uoVqQFBa
OKtfYtU1/uhQSO2Yr8eK6yxdhQTQ10t8xP4NvofG9kNSRMKjxy2tpy038PG2jTnynnWkdx7blBAV
B01LGQowRguyw1QgscgYOHavCcQu2ggGiZfJ0VyIRamQ30m9poKiV0poeAzgbGMs09H+MjNGGLYc
RsuxVvqmMRvrjlP5/GWcW7VZGN6Qbhs29mMv0r0yDRheld1U7xn9CpSbQ5h5HJwlHASKP8tHSLLS
duJyjxJbnqWmK3xMibbsetVy0NKqXFpb6jyTk2Qk+jClOiLloFlmpH5OzWzPE2NwMz5zIzSokonb
dt+nct5hHjGK/ZzYj6gw1KZkcIGeYrfsws6Jqu9YPBA0cTXD40o0493s6IHFio9svbS9+T7D1vpe
eRN7HUlO0xnK8vDfCt5frkNzrQ7699fh0//6r45eic8/WoV+/5G/eoXs38iqs+O3/3I1rRf1XwOH
DhqeJXSfMCLlKcDR/n4R2uZvhs4PEFKkXMY27H9chJbDv4cvXwgHFgHWo/+rwCEv8YfrUJi25VJa
tL66vhZ32r/01wi+125jM/bmTfbGhu1mKvxz2TbMRBJz1N/flf9DMNd1f+GD/v5ipPfWv0cQcfEx
QP3xos/H3gS2R7QefQX7a5k1MMUxqqTJhtUa5lOzmU3jkuAX/lrX5N6+TBgrthxEvIPelytnkHCk
vfqDouaeHoHRYYkZZ/2d2TpeRVVePSQ7RwHzOnIkdOezCY+5PRAHEBcrLdr6mieDeeP06RDfVkmW
LmxZu7k9Jw4z9E7Z7OdC/JhsfMxBOf3O0HQ6GA2a37c5hRoVEKZi/SGHA+LGjhwrJyc0DHfpwE1z
t4J1rdPYlC0zR9VyjdnSRqJvzOm6xCP/Ehz1KQtclv9vfu5xM+GUbmlB2wt4XNjaeSsy3Nl3WR17
GTsZCZbJ7RQDT8s/QNKmmGhv5lZlhJOOq2szeHqiXeQ860fb9Wv49oNc7TPsO/N2TwOFUd5MTepU
NvZ6mPxUf7jRcDT9CtcCUHmUHNmkxFzoWPG7fQJ4b9gwgUDe6WM+xI2nYybbOD17K7mMqjqqerJf
SIjaG3uKtR9xRgjO0O6byXFDnkYsCMsBlQ1q3JamNmNjcuvbFLbGjVSu/1LO6RePEukiT+xTyTFd
w5tdGP2wRlOgYg3OLeiEh9hNmtCIhmdfs1bmN6RkyAqvySie3IXxzkwvNrfKjWPmPx2NpcYCquWo
4HOlOYXafOOPgMuco8/mc5PiV970yqfVhZdmGQ/oxh2BJrBSnMjDQPpDD7Fory5xESE9B5kAI83y
hE4aGQI7PiB3dGGeS3A82VnpZRommbbry5pxcq7CkdwCxlgBYI7PWZZ9zDj2aUgz20od3/Ac9YdS
lebFnJ0Hu8I3u5jxewK9ijDVpfHIn+S9O4Utyb+9UfU7u3XuvKkIs3ls4Lppt5NBT4PXPeDpuM1V
px0KWAOKFT4HIV5M9GgdWXdx7exgwboJZ/JOQi4H+LtXQ/HqTe3e1O5055jJJ65kTFxd99SN06NF
TpR96i1NhRzSx+ibNUxnHYSFZhOtGX2OZ72if8XKsqNXkJcyWX0pDiIb3VXr70TgbMAvYw7A6GP1
rfTta5HrqD5i5vgzqC4wPI3GoLysEP1L9JAqebG7WFvlq+tEJ0EgBg1YsK6HPs7DSvN/GqRz0JTm
W5G22T5x+s8evQJlEd2W5Msjq4mwK9QuUgb22ry/NGQH3LxONmAvOY2rm0qldzWOE/J2ImCTBsmX
nW25IJ2yVbR3ZZVVQdTAGEPSwWJiGs9m46NPeUhcPllrrLzYt4ZXftEbzJErbFj/8LUco0FS37Gr
/uIpjPCLj4+eiH3XuueqGF8RwA+DxYnPpodlkzr9DyinkMCXaNxZI+6fpY60cOmsiwYeUSz80ahH
c1Ayq20TaiwvQ9MqtgbZHbOHDUmquVMaunCZtD+ROjSQJXBJplZBvapBmSfik+KpXVkTPCN89QCf
iajn7MotLlGFDQEO89h1+OsqdWNz2ghKk8Hfon1pWugzmFr/B0TaYBo0/tboks+Lc4wgO+Iu5GRV
NJ81gQcQopoAHuLsHJuc45zRIISZaMMxOQQcScpOmNeJpvZNN6TnPtGbfaq5O4vkRLAIVvKyhCGf
qcBLSuJbFiaO/KxnGCpzf2D3EN33+Wij/3OpmqK8p7OempwUVX8iKopXyHmOPdKrpgChNEjbC3Rl
L2E5u3BBxZ3p5N5dxNZ2i9nK3Ga1eLJZgh5gCO6ENj/3rZyDIW4PWdJBxmiPi+LV6FtcKBegQU1L
DLQoHtMbFfeXESTcPs0J8ca02u/lUH0tRfVcu+JnJZc9LFhyLnpiBSIZOf9TDIunO/3g6BWymcBX
5s8NULgRQbddcTD+fKP3rRNQL5UdK/IkswdtfUgG1rYxh8nnhL7ZwyjGXRQ3WzKl5NOz6L4Q8S1D
3kfr8EWv4b/WaeJsfa9lK4vDQID3RJRIn0rdD6mTFhsXX23QYa7hvhvfIm5zXOvE1oVDuuUhUQHW
x+li6LIzLnOh/MCQvXbVrbIP/ZGtm1Vk5FObls92yneF258EpsBtF0WslvzpjJpzQiejw9QXXxbt
ACxXcoCdQGQKKo6MweNtaY+0gJzarAJBi4MNdiBuirGek4NZpfdx0b3ZpnXB1/eEusPXuhb7DosC
ISwlXipsF599Vmq3FBr5G2oNL6KosUmxnKgpeAkKZ9l5rIsArD0B0rE/l5IuOsdtr4I1zz1uBgZl
slY8/H6gU74NDbdoonkLLYD6ITKLGUZMc0hGwosZ9o1tJ2vaYgG3RiL6wZr8IFvna6r5cM2p8Q5k
YJq7iWTH2XAba5tzpuIRWZVPccQTc2Q/S/ivsHij+JAqHTqfgCA+TtgpWYKxIGgeTPSy0E6NC2ns
r7JS/c5fwzzzYt2mORcVZRBjAHygZWmE1p9WDo/ZbryOfh+bGwpTqjAmjV8xqwVNQ4wDPhvzgj8+
R34EeSEXBaUkjoabKlpOomvOI0jMo87gGvhlegbrTQgnRqAGnv1WDdV4bHTnlUSHvyUT+j1uynuN
+1RkG6sb0+8uZgmm3Epz+0a3chWYmP82E3G/sOTxopL85NXpvYMm54nq0fFSa0uQy10fgBIqjmk/
KDhHG6uklQu3R/HouerNmUEeLpO9p1un5LPU04MWI44biFz3eHmzs21ql4aS15CSu7d4bWBODX28
AaiL7dZxxdaXpfZTWsXHOM81Ubn0wUFP5YNj5EGsM54Jxe8qsi17u6lBACr3TVVkLCFfiN1AiS2e
QT72VltIy8PY6ZE+oRvlcjuhgOaDtfXK5Igl62r4/ru05wvfcPvGnaDE0Ce8Gwk+sZn2AWEuXCeL
VwfQnsn9sN4D5CYwG8VhbKuzQb8Imtb0s9YLem6Nc5E6eG39HH+5dVV0b2VD+tRMdshBlIQkil9M
TV/uc0iMYrSS2iVlpvSDSp0717TucZ7vF9N+ndm0RGsxOIMct0GvRdgs9PfBS/HfjM4zf2298dr5
xyTNbzpx5g0H4HPZGU8+X8TS1LuTPdJLgU9Yoz8nTq9lSWUFbFySj3371mQaVDwVmbdo9e18zLqY
ocxulmLce93cJPcpCy4eL54mwD67svpMpQkYIElY0gU4JMuHWDeB8HJjliSUc6eky1w5zrlJS93d
awZVF6xCLCEOtiv06h1rdf4is3FdUi34Gibgpb51oeBCZyS0Vi5vh9c+tEVV9VedfZX/H6BB68nj
H3LEegwizbEeqUzft13DWI9JfwhMTKyuJs2k4GXk9c6lqLzzTD/IJeOIcKc1jXZBJIumQEPS+w8v
vSodv760bmLUoJR3RVb/gnyJK8pWaqIKQV0Kxu1sMuuw5vt+U7GMx/ydLnMXZAAb/kMx93ru/OWF
BQWiYF/47gN8t1aJ5g9/c9MNCI6WOwY2EWDCmI1GUF5mAyVKAIVzWFHsxrIgW1zDxH9V8pWrmFt1
PmK/Z3sp8kfS19MemJj1mkdmspP2GtqEmgolKseYTu+cVusMpco5J4gqUJhzwqUahnZg/52jP4HX
jJuA/ch89+eHzX99VzlUY9/wdHIROirYP/9xbSUSUUywCYayK557xy+eJ8yhWmkyAGiLJl7hxnj/
qXLY4Fj+y3vqW76L3dMxDc9GuP/nl83ZWFuxju/EzaYiZSvbWN+s1rD7XTfPLGY6c2KHCoWei7gs
Zw44MxhvqiFcUQRcbjgA/vx9+Jfz/e+iAy3IsNnx6Di/6GxGQoeQbzVDUAgZ/wC313C7qBRcYsgR
vPWdUK4X/vlr/vrFIniEYYmeElhKDnyhX15TmnMnRMTieizUqRSHKhq3Y/36H17k108YgxOsVQEI
j5CT5Tm/fH0daSl4JFiZjUdC56E6XimN3febH9+nEwbCVyr+7nloUPKFTSPwDtz0d3/+K0B2/Zeg
FSIH5qfVT8U92Pn1l8izMo2gCaPIJ+2Z/sGnJGL8avJxCi1RR49zIruw0JzTnOTXplx5a9x6Sy/t
D0sBFoYxb30uU9bIjonWNeH3p1lQ+KmNRyrBixxqa8YAVVv5vdkp7LR9gWW9S16GhrZRgADN3maj
Tt46UL276xENHAw+deGcROreNXAcIJeErlbfDh2RmAIir6t1x7rF5IEmGEQVlhRwNzyvLZJFGSPi
jefm5lZp8zqxy7vRil47nbJ2p3ys+5ocYnn2Ji8JOcXcUm340jkrsYN32VmmF7avb2Y/v+lT8xJZ
5imzqrPGLS7M1rqMZi3BMFoirxpIb81/ion+sL4P6WGjNdXd1/Z81I326k+2OFPi8ZGZ2k4NHfi6
GFVK9XBZpyJ7pNn5trGxLaRy3wvvVIJDJscSQvf6jqf0MRncdyrZbmQeH/BfPLBcD8aJglXE1jf6
Tnbw/F94V55qdjIbU/d2jm/sKVU7lZrzyoSGUSK+TYA5LSb/Zy0msdaMLzS9cjszMIc37S62yVMn
2kfO89XEicNDcvqs7fqJmyU22EHtMSadIp+wA1dnqNURMLjY2lD6uFWUu+SpeMD7/+qAPZdj+az8
+sTKq9i48Go3zUwClARZ0ribLMqPdQeeufHfqtnBP8tDKmtvzSV7kXG6zsaHfJK7NJreS0lj4WjV
D1YqH4E3YpBjL9sb3zVXHDwAHLnBBzsVpB764imJjROGD2jqUw8CYSJoYHl1vYtVxVkmq97cVKM0
FoYy36OpDNiJPTJQfpND34Yocm1Q6HyLXFT++1FDXpDDdbCqp3hc5K5tZ1xBsEw+KDcWu043bqKs
RkUnflGO25ptMS+nl2GkpTe2EqfZV7QtlnzGHgQfyiF7Rk1vjxUVBCXWr6ZQN4uTEgqy+nva3oZb
qA9MvkN2a3n9mQPxVWt7vvJY/teGQBK2zZnj6clXXGfsCbNdQ/ZuY0xKgKMqLFoTzPRAtGq55nVz
M5EQjqIRo6udsRLQZXYopmQn1jJMzVLLkSgekDSpHe121O5Rab5I3uCSH7SXoRi+s4+kV11j366X
5XAcudq2aZ2+Df7w5JbRSu1057DnvdCFwgzlDPTXEfLF5BFUZX2jsQoZovzK+xpWOPCIrMCTcBW+
NDbt06atwQSkbA9XZxypvKXbYge6QI2Ek6TMZ7bTeDeW8clveMwQJMP1P9UvXsMTqUVmu+mkHwXQ
tHjiNEOB2UV6tLQN47mf2y+am07VGLPgwAOCz4RcvOjsi5/4D7IfX7RePuD0DuKesKCIMEMKa03c
cbVv6sh+tTu9PWnQfJRX0W8Kxdss/UuTLVtqqZ5YCG2xSwnQLkoLIn57d3KuujthQInf+pwaOoKT
sM8ORulAfmeShnwEw8J+UfVym47GlR3wDqPKTVen73UznIoOdJUGGA2NQmvpTsQzUS35dVzSH4RG
qAbQDzAM7mZXZ5Wvzv0SOxujKHa6D+rCM4BDvRuJ8TKSGzj5GUvVvV0WWvLSd/q0HySxULFaGSV+
lr4Cj0ZaDqQDVm1+ubTdYr/aG6X76WrSLzjwNxRmAKmnADlVx8iprJ7VdqO9i2ot2wBZt+7rq8dC
pPj/ZNYhCfOm+9wbScuegZ9V9+2QNrf4WbHSguRCFs6fbc6GfPmX/NkXtC+CfVi7MMzsyfDz9g4R
+eegGUcy6REyihE6UvvSRvyrkTfNTuha6SCPKo8iAFjDnWhqL8CbqH/NCpHklFBeilO1QIibPf1S
55wUSNahMji45OIJClqi1KVJ9W+OORkPGBOwjpSp+AZgfdxm5A5BXEjzroKx6Qcmf+TZI0BGqF0M
oBXs9gT3d7lolCMBBY/zCMIYiKTYG64SPYXekP5IrvBMeIE6uQEfVe0pKmwiTleAOC7pNEFlL7Qb
iCt3g6RBEK9WHLKk7AOW7MTGRtAvMNFWbxHQdsl8meTd89Bbry1uvg3x3BXv0JtB57baCZsehCB5
j8Hgxl4qbWRVONQf5jL8tMpB7o2IPOHUYhvaUOWIwmUA73jz9QnTsagK7UeRABbABogIOrEC3Cx1
+6bLpjlNqa1A4GAH7R9KQ0EArMoivaJV2Z8GW4ddT54o2WatvVL8XGwESOFJq86LPWQwhRX2gdDz
rAInWHTtmNy1I7fWhCBb47MK7AvPKehiiGY8lpE9f08T+wN6uVMefGhHt4NfjrvZS7AVaWW0i6Hs
kI+mQqPfpfrcYxfMm+SCfgICkf/cqNS6XxrZ7eoo4tzVSRAgW65lmnUmhYgKB6O+LoqgS0yO9pae
kTgKW0/rwxX2jmheez/6sRTbfCqah7khpxen2Y0TMczA8Lr1kinVjpNjYZth+PUfJuaLp0GLu9Pa
rkB575CW9/m48EWmz2ZGtwqxI+Y3fBlxEnfzzu6TO2B5Yu9p9fOEsj17lkZlghmFpl6l2wyVMpiW
Zu/RCMSeV5MvidM9kM6tSQZxAwQo794DS8bIhY/sFXM2a2IrjewvupfsJ0DE9rJdLEXMLbuWZhT4
mcA0SJkOTmH+xdZ7bukDIgYOEBL2VxPggs0OkBYFEuxQF4+MIhB8W+VhOnWKB7+skm/6Mi7Lk49z
c4LpGx8doc8X/D/2SzUmLYlmPdqZpU09JUrXHld7TrabbhLPjOY7kizOPle+PNj+mA8HB8LcnsNp
myEHTtzQDRujrMX1fJj8pt1GAxopwMWbypvlK3sxN5zV+MhCX527QUOCgJeJPkKG5mmlKHZCtifP
0RsMKAx4QUdoy94xYmd7Gi53haWfcwfgftm9zYl/m43mjt3XsVMNBM15T9BIhK2Q2a4d10S4BYjt
kLLd/JwcOqyiWO0yAUKTmUefj93YRfuY7+X69JwUTcVwBs6zyU200mCEKTZiZ3ZEWONpz+O+SejR
lhMrcc+5j6A48c4XgMiF09zVYtmDWOvvKweWn6K+WEz+tk6LBu4P0p20i/o8SnXhCqEa0AB+oLVy
2PRd/s7TvzyMutwuSevtKJh/H2I+nMGHNNOa8q6H/514MEVK7t6xHD9j13lwTUg1VUR6v8pupEnY
CNX7Lvf8D+gKKtToT1nQZsLJweTJOmZhx2SQ3gbOaCH9ajlfQGoKLnoFLzqT/ilbiZAaJVyt593F
ObEw1ecHe/Jb2N/zfrbTaTvHrPRYavA0TLsD0YkGYjPkUs/A9xS7ZsDabtx0lXwqMPVsLafmuVsR
lWT/wAwBa8fb9D35f8kQlm/WiZIEgjrU+HR0sESG3DYtxqxN6jvp3SjZufYKZ47TSDIMjnfXFZF1
EaNm77XJ0V+RK4cTIXZ8PKXAHeEX26FdS8vZT3KObQuQN8jDbSBU54gj7wL5Q5uO2r4SBzl7GA/J
S350XZJM8YZF0s8064u9hmZwHSrrvoCodJtXnvWoSxpz2tm7a/qi3DmlXX13ZX+ZZhpNFz/ZS0vD
9l4xqcZO/q31s+fBwQDiYMBAM7WveCK6gBZvuclJwMYUmO5i2eFvH/ptqQ/kz6jg66/1uExfVQ7t
jzvLW5ZN4pR5FTdkfXqt8ojDAr3PN2XMdRTp7XJw/jd5Z7IbOZJm3Vcp9J4F40wueuP0WZNrDEVs
CEkR4mScjDTSyKf/j0c2fnQve91AIZEVGZJc7qTxG+49l6Z836uFDLaBknXOWHxhIS23XgoTr3Y1
XqopuyxpzFrDCu9bQYDr0NXm0XGqcGsTK+n+bfnT9rT6PTzT+pEqmzV0Pe6b0nojwfyxnRRvd7fP
CBwJsgW+YjNgeZvt7qkY1qQZQeoKrFybNM3Hg7F09DnCS2aKmRJV216LEuhmp/zqwtn6PPWKRAZe
9uy6k3xePH9+C6YR52XGHF5fcJ4AwOvGxsIeJtPd2lDO64VZITHLkkk6Bz0LUx6Wzpze2zPGxClG
PTh0x9UtHtljAnobHoK1fzCq3FXgvrXHrprZykG0rt6rkJWKIjhSVVEHiL8Zf3izNSUzYZSM8cSN
Qv64X+yiQ+zWkbCxwPocyiZNHKAe6EmdXZfN9SHD9XBE85xwtHxMNkyjSjh3Le5XW5P0IqcvVhke
uTEF3u3Q20XoSTcoayF7hB3a9RkFT27UxXXcG40QHmlb+Syb9tZl7VlHeCdjDIsb5TfEy7NPCzN1
j2lUXWBG3MShqp48aGPEylE7pKE8Tf18kQHC+2vr1bOK6De6MjqpO/GjQOV8Upl7MpOApp829lY5
zkcvnVffSv0nNu8UVOhcf4Y2Es+wAAl0jVrmU65/ICYnw3kZf7YWamIWFN6pKNYXi3TuxzjLKfQ9
N9rNPuCFcUFux+1z8onSSQonAy5aMhII4HKyjCU+m2GffQ9WxSREq7yLlnIxnvBghX5566LF32mf
GnvWdzz4gDf6yKnx2gTYdiZ377AUR7rqPGZD/EQ858fUh98KqXtCLvsjfCNCunufWqgFCAiC42bw
m/trOvpBRmO1k4QXLc14ydf4BsxgfULJTT0W0xAhzMUx1GGQLxFwnbl3kX+qMf7jFtYFRsiHJi0L
Zlrz4Q7BTV+X6lK1zAam8G3kEUxL4Z4UK+kTkZZnu2G9ZLsZQVaReusXh4gedjdPXlReKvZMd1OG
XdvL5jZxZwhNlvYPWaVYyzPLdBIdr4A6ZrLChrw7LwEPSG/pVp7K0D4G1cgjqM3lmE7ZM9sNC0YE
c3iKkH3aBWO2F6X1CJ7jpK2pfo99KuWpJCpysYAretAhVM4ms8OpPYrpeewV2ooMvLQcopfJxxPm
VGu2RZdR7AC84YvGb8knPLyZQRvyLXRwjqucnmpYmqPyiZXMmxTTfvHprY35jX4LeFfjx2dTrZ9C
OWABWlJo8vJn33uMgcLuZ+2qyyq6BhNZYJ3Cepa7as6HbV11L6hu/qTY8TYrZ+wOK/WHX1SgbWGs
kA4q7od8DkknQNFgCJ5Yu+KcD8hzkaddZNGUSVTxMY2WBTgouA8X9GrXyYPjTc+R0Q+8Q8V2Cuqj
mfRx0Ox7cj+4wUyzJH4KiqjnOGb6+1ASmkiF3cUPTEt/iWUFmOZFr4hev9k3YoNv2xNxtpfcnryj
UxXvQISDA/2vtSu06tmGBUR/+E5wINbgsiAJ3EKsiI5xnfOcAs1LDdp/dgOj63FkYU6pfz943oVx
cZ80XfUw9NfwTY/337f8Tz8s+RGkYZxWwnYSoLhP1eRGCZIhubW1uCFY+1BJbDU5FeA5n+3mt5SN
cyD2CWJC+a4dbs5sDm9bbtU72ZlnaC0QsCO6dj10947xeCWwLbe50732vXhd4vCCYQAXEfC40nPM
NvUtlbie82L7xYPuuKEtIR9Ze//yR2qh2C9vOteAinR7ZBboIW0zGvgFlVTcMFACfWM/+F31O/O4
cwqfrKmK8FAwNUB5+yuYoHBZYUyxuVq8aXMi38JUP3nU56h6QW7w5/G49fgz7BLL7bB0r3kvn9cQ
nQTk3JdhIiPYy4+8iz5EWf5lkRfTNe8Uv6e4p8Ol92CcqEy1XdBzcI3EZtsTDZcwRmPRQHCu33fP
06xe5cKYxxr6xxKwJc5nrHp9dueKGYLDpI6phNOUC31JU/sGnesd1KinppREhg3+m4fGKEEzjW5S
1D8a4TNplQjh89fQY31FlNTea5eTSeWHF5nXshSHIEaUVbj1O7GF5ZvwCOWdJ7HPeWNuGdmTP4c5
DeZBRQk4lrdGA6a2GTPyiXvlSfjeF9jGMoHWuHfH5lLokJ87vfsUqEOJEWCoS7HJqjZxegiUMBqY
oTFRMv6BtflDkKGB0ANamgxerGc+JtUeF7hOm6HsiM2T8cT/ZTjbduJ56vK3Pl//cHN7N14ryy2r
IJDXaU++J2k3aR09Yux8DrlyY5td8xwi1Y6m8Wjr8iEwVJSWjwrWNxZ9IBsr6i/2+TT2+1wVFxrD
go6IIPnIii6LV+PQX0msZWO6q8egeo9LZ970rgRBwhGUG7bwkcIY4AZ1v1usiMupKYEeDbeI96YD
be6+c9BDAG6CqmqmSx9AbJGDf88I4WnGvYoFlL/mkUfI0UcoKNJziCOG+V5b8IVlzIjOiVxK5yA+
trKiePSU+uUb9SXz2D/QYa2cisa6mjsYyUjXSZ1t3vjjeeYo3jqugUOoxAWrPlP1FGuVlaYPiy9v
cUrcsne6y3rGU67SsF2FiZ5Cf3mdzax2rtQ/ayipLKtcGN3pGU1fCf6AByGIjmOZks0q6ii/z9cp
RpwXfEQaz1Y78GPrtCPhRc+Ptu/j2sT8AC64HxP0Cucqnt9Em73go7U2cV/fEuNUbAtRvXiLl3JB
NEdZB2qry9RP2L4yFp3vMtHfdzO26dS9Ea1FCqksJKK86WscOAJyLZ/zRhykxzJunSIKJjCes7ee
+2qghsrZAU/p4BE/ODTbtRVvo8dTHYc/FTtcxGReekbl5JBOc0EgAbm526yjo0BmCOyGPa9hQiNi
EJ0EE2Hlsh6dtTUEUnbjnXCb56WffR6WWXTMbBoCt4DciOnFJ2rVvFlWk5SV+YiJlEJ9kpoHGBw0
ZpCwSKy/ZHGOfxI33RNBp8y0KqewzotJf08KBYTTr/WnqW3rLhzBTGoR74BD3KDLc5mCNssThhVm
2bG+aRU58BONeWIGEd/kmD4PTWeRXqWKh6HEStUBdkj4da3dEmqCLJgnSNjCiAk7e08GH0hYu3tI
uWThbAWEAQ4h+Tt5hL5vIL3mDbns8BKk7XBZpEgvM17xXacabW7TAB2FbVcaoHagceCOYZXfZIIn
JsfnYWQqSnM+7Yu44ACilmv7Tz/QXuKyUr518ziGYYH/kuXnCuV6Uup2UfkTfIYrfw2QWBktx2mN
CI/KWPZ44p3cyq/BaoNT7/uva4/qFFkW8UuR/F3VGUQxxdSpCuaf2J+tzZoHl8qIBZCHfkPb8KOI
A0BBVBGImq73TdcRnDvUv+uss3e27h+64OpSX9kNuZ2XHWzLwIvBD7cxi/NLZvbVwMyvH4zjcc4N
UIvCPQn26LvAdf5gxCqTybFps3N5Y00rh3iE9or4HwZrdv8DYAmVX9juRBbdLK6znsF/vHo08gja
mTFXa7NjXTjinKVs144pD/1fnQvDsSFFhZyGLq2Eddesct6vARxab0IgI2Og7zmfVBVyQrplscPH
5qHZo6hTAX5NLTxUhKH/qfP03vPw9jKVDQH/9v79aI/dnfDjmTcG9v/g57xn9rmL+vye6O9+62aK
Mbd7paktVVNBqPIVDwjXCoE3ZQOSja5/6OfmNWj9mdNX4qvDTi1ltVdrPzB0zfo2CYKCJY892k59
8KeibnZqQKy8sUkvBN5Mb45j0fOD8+CHNrEOPdKv6xib+Aba1qo79k4HIAdEFd7Odrf2CiWfZPkx
Bu4FVL0m8MQ/TU24J2iyuXendN3HzdWGPBV+vXc7CiGbscpk09+GdIVbbcH1r+czO8gfkxV81h3p
8nw6/RWb9+oQ6QIw/tlihC6zV4YQD7Gu5f2C2narl7g/ctBXCDa9o0H+hjALxwNow/b6y1S5wrFG
LVjaKRMo0uXl2p/GuGOkUf/00/jAPJyZky/vGtLxNrIICWaE/FOvSNXi1KD6ng/wXV6US7OCdfmn
NU9vhMzdTQGdRUCvxNRi0Wmy8H6NaKKyH2k+vU/zSi/H/N3Ukdjba/wausMz4KhN2Olly/ydEW68
Mw13Z05NmQ2/6nwS7Loaj4AdYLYjQsLSi5akJ2IBxcpunJoTuV93ehJfxnWwa9sEOacOc4YBie8y
4sd1p3tSPw9xuG5nz93pTrUbv62eJDbvXTUiteQVfyOfvRdlTmhZOj1WMFogR5BJtdbEcZWe3BHP
fszW6CZVKNT8khKtqqYPt145jcD6u6Y54ZNl62aYPnXTxc1/1S4xKAxozlYT7yIyXHllP1g6v6TD
nxkEl0XjlFuwe9VXVo48umJnSawCRnzovc9t/tSGRJKIKzStr28yJqiDM5zpKo/kcvzC0btrB2j6
K8jOYWTzGj3pnvjkcBzvqgAEZJg/QFa/XjUn+paD3xW/wnXABYiq4yRNeMQ/jVTTnHKblJYwzw9x
Hj6vBvHT4GDPTpdm36PBooVcEUgU5R+ZZt+dX39b/XpJ4XxRlP8AqXFjd9l1lu2+ZUIiMA1TguIz
j9J9tZCPhJU930ZhgJTXp+LznPm1rJdHirBx4+T2no7jJiZDwCOXAm00fuZ9SQg8bwyj36QSK4DO
Qt/Z48KMrZ6mn70T0BVo3T/5WZc+c0axoq5mXMyLB0iuU6znR5iahdvVW6+0mPVD4dk2VqgJJLbG
4HuQTvZK2g007hUKlnJGwGla1PMphQ+3+i2206V5BYpAHkxto5Vj56s04ohZhN3WrUvieSIbIWeV
N4cpgHR1beELyMZJmhJcnM39c9swJd3oPEgTF5YoUycb9tWEHxbzAL9u2blk1a2nUU34q8GXAJND
p2KSMGMqI+duOrie+MW0lCwfKviIZ+vDGrocER20KAq7r0Fiuo5cUPweKx2RFvdjPjQbHqMD+jQw
TIKI+iz3xFOBK3DrLsHtitYAKcRuYfUzeiGK6w6KWNEHuOPzmjvPmzeiQgztghtzuiIiwihlWz+g
VTN+197n3TW0O4oPCKUPwqzTLnRWuIyp/6XomO6nzHsJ0/wxDank1PrFJBMcSNtbu9XLQ37jjOnf
tQdyw+w3HlS1tYYwOy2krwdl9gYY5iRjuGadf8YpnFR+ez0mRf3RwCslVjBZC8dlicqKBUtnda5V
904rvuyNGZgEMJc9uKW2Pkv4rwzunX7f9S7mqr63CrR0QT1sEFIz7IuGR0/is+SMb0giyI8wnaE8
LPkt7gd4coiirRaJbZkG+NxGLCYt3WCiYVpYlvW6Bt2DWMIZxA1rvloDKVeBn8CBI6fRD3fhFWgH
wmnYdDOIbN+hxVhJsgHywGrlmj3kPoNbQDJtpm1mNT+yZvjqAaBl5Af59KdXzG0KazGxoehJb7zo
Vjs7Iv+wMki9g/pYJkze4UeUGLUjn10nhShEPmweLiB2oKbkawhPnVdrhpjX7G1cdTvAk9Rda0xC
Qw8zPXJroGzzuVz6/qRaJuRlCvx2Ks+W5/6oG5SigxWDqhiyy+rq6c5ayp+qGF/bGdDgOEQQNa/8
wVwTGtn54xO42H0s8zaR4M+AYFXcJcLbq64Kdz7jEpZ+UA7XFMGBnvobYet3lOZcZnwb4nr49baR
TTr87OERbEDL3pSjte80gWDoVtNnDI9Q+NT6jppGJxTdl1Lae6gCKbIez/wW2vqxDJpXDJOPClAH
mwXvIc1hAZ6cXoVYzKh8N574A9RmfPYwzidhM3AgV2D0lgV5yGIo7sHyJqKrbwjvipHHEvyzVOul
yDP3ycENAD9j8HnSsL9OFOL9JM8BZnLEvZJfdOtjOUQCSeHdRm9Ez2v2ZPSrVVyxRu95KvaMMFg6
LXrLvPMk25yQkqY/B9i4T0tBlWJE/ULb+1hdMZ0FzK/DQNTQJmx8SIuIi3SZKN2ABxZQKgi1mjqB
mM2yPf6i9pzpmicwZTd89kR9FPis7bsU+Wbz05ZsADdzD4zgZvLCjMEq1lP/RubXQZfQlcYHOQ4Y
g6paOQ+OhNF5twQtP6RZDa4ZK/OmpOu1KF6Mw2xyZypcKGcW/XG4syGLJFcKtMvt4rIer3BC5VuK
oOUjdEKSNMbW7oId2fSSPNB5AjGsl0DviEJrq4epsuo/k6aisfqOQ7sf+aa3BWyn4ZpAlV3NNhW3
4hBTXNBBleWfoID08NYY7m9sF8iKtqNdaP2nlkAwNjZisONie6v6oZi0SnaBb8xFed8zPV7/mY0I
H+EIVwuj5ytRpOltyz2aOoZ3zdjvN8AThwUOIWU8cNn8EnVf17fwhydFygfa4dEGlfozUw2vywTT
yjdF5v7Z22O5fM0OEQ1fBt3JWz6noth53AO8LIKMj2tGafo0zXbrbZ21ru5ccJtLYpeyPRhcFsud
0LH0thFFenMI5sztd4iBsYEgxEKtEdElVQkJSpV4htQ5Hpw01Go/6TwqjzwzCfjoVjHj+lbBEl7i
CDzZTbWKSP+k1ivaZEBf2SaprGEuzHE0W2R0FGRFmYC1IjfqGAjmDDnzN2sAnkDNzDp4WyCu33lI
xsCCsQemJlPuCnpRouZPh9l+8a6QoB3eDns9TLKxIGpNgy7uuiC08lOsQREyJi7a+jfjmNwQP1VW
CIzKQFPY5sShugxiq2ZKz2zVK6B9cu7Vg493qn4erCCgpGJVbB7bmqU0ASsI7rcwrB3vnHngUu7g
NQ8QW1x2HWlXIruulEvKhLUI4++MPU9fDLCamUIr6uCKkN4KZxdgBSNrUTniyQ4W/33M1Lzs3F4j
VnDJu73K+izZoKMr5z15B4pdKGQplBS9Tcz8VZR8FnrIFVIYuRBtZeuu1ZvIm5wQiwcdhvNgI2af
ngK5Bt5xyAo+GTbF3Iy6i9rwNqSJO62oYRUQEAnT0DLdMm0txG8R6y1ZWg9FQ8V+C90h4HupcLlp
RbM6J+zTbXi/BkQQHDnQESfHdgsguAIi3iViGpirWjlCAMItUg4OFIT5M6GLTGBEFXSvjcpyn22Z
XNu7XnTRTYm057e1dJonpp+1R3YK8y1i/TtSUeDl8PxDcDJZ0/hYd/WQJ61pOlaJ/jK+rlbrUSRU
aNmY8llo+bNhxYXB2Po8dfWEOS7Nyj2MdckG9LqxhJ7M41AydN6YfGQtizSioQzyM9LluRbt+hOx
CHiskkfKxp3+KjGpqGCLu6PvvXX+JAiqQ+vb3TnA3ww+m0kqVPq8O5eao+w6gey+3WZYm0NToLNO
ZmFQqZUoxd1TNATODwsrOLu0NcTekc8GjU42RLo8ISilbYcGJBH1lfBZj11UYGrQAXmQPvkzVWHQ
5RoHaxmJWunsdGegc/N3xs+t7huGJUzackm3orx2SmmG2VRhzPReBqYcPSKtCpaU0y3Wii+igLPG
BDP/Cg2R3ZumLOKNbuzoo65kdzFTPFx8z2KgQ8YXCznGV4yXTLa8hqXhVo6HanQeDLggUtYyV56g
U0XBtiy98at1HDTfymjp3E2o/I4eJH0/WYMgxATn1+OZgqFiGTMIDk9hsuqsQXqBoQmJ1iNpLyPs
B506q1evIEaKub3h6LSRVGFx+Ks6DwrE8EttI1EYCP6CxH4VlS+pIZ2jn/t7bM0ckWxVXsdxwPDi
OkOwG1pQM8disflY4s4UyGyj0XqBvo8wuXRd95i6dX4LcSy8tAL3E7iCOkxs9Af9fgxr+8VZYj3x
YkWBQ8WSpwGk2bPOW/vCIINZOQmH6HOVaOptJIsuO7W2y61J3PQI6YMYoOIQ6IaTra+z6QFNVvuO
zpYjhHnSUDGr8KgsXbHmkPjmjPOR7intkromoBPjiZtvXUhIyVhUNgTWdLFiBhMouXXBJo9pT6P2
nQjaW1WQ8kCG+NKeajuY3oMpQkZOGCrPIWWYK7dtywMXSBxHMNTUXyQkwTEJvDpq6UF8H4bhYA93
+RKITyRO1Pyd1TK58PLsAWkNX+ZxSmB0MaJFhxnLGOpiOonvGslxAoPKE0kKo5YnfllE3iZbGWfu
OF4IeiwanGNEFDl0TlLHE2wWIP7lWUS1hXqEu4GUicH6kGs5/RxKg4o3ms0Fl3MUbanv5RvbQgm2
xh4QegoLpSgr3sy7r3TAGW4L46XbbmijbzF04/0U4xaj9O2QQ4EP2oOtgeQ8l3X0c2pN94L6Sd8V
5CF8qitaLcEhwLVUOxLjapENwfNAtGq9QfuHg89boo90Lbz3a+BLhuiOCuIS0WXlW8HBztIltfKn
WHUtOoQhlC9pPtx6oxzGHR04dfowmpdmXPL3eOiZcYmwBhDH7yubj0E4zaOxhPj0oWjfyknXn0Vg
9wzrfBzbVmXTRI1rx8xH6vqJxQlCO2F17hZRkyDhtPMmgE0q+C66jkJqEVQlYz07e2Zv8g1Vao4F
CYwmn8yKKqcWE8TM2Tb+s5Y9sfUeW5Z7Zi9wcWfC7LbCzecnutyXUfoOhxUo/HgD2aJ8WVTa/NGT
/NAhg96A+du6W6cnCv7s4vA0eoxYGVY3ZajQhZsixsGdx5hxFWE4PUtRxCVpuXPDPr+A7dK3btvG
sIPDMkRDRTjtWkiN0jy38y8SxsASSW9oXwtZ0FYSNn6N+woqTMBTxHPFXtUjConoN7929ui5Kdqi
MWutW78DvaF0WHy1iE0sHHWa0Hn4U6xHoCmM3haPrz4VMLQoYhld7fOMiS5KQsGlXUqAJInjXn25
Ui1BjYBlVfclDQUhKkigzUEy1OCG+uuXII53AizvUpp7dm1fnABmKG4w8gl2tlmaAG0o6URuJNk2
LEOcOWdrbPxvdvPWA6D4knm+wMb8z9eBCmFvi9Oo3yKkWG8QdsW/dDHaX2LFjbZlKNc95bkGTR3A
IGJ0gtzoVFmCM6MwNSeMbFwu4xSB6MFNXZQ2Q4iWfyiB529antDIjXz+Gtm78o384xYppoPD1xEs
9ucB9+8GqSOSK3L0QKoYCu58uIJRCiYECN5b20eFQmjhJ0kf49YH0Xgj+oBTF8YWmJGccdi56a2I
qhWx1pdZJnfYj9qXTULwV/2HxiK9azEfb8PCkE5B+gd48l4nlA1sASGQ8jGC/CIGq7YMb2VHzQyD
CHrQoY6dCaY1vtxmhyVTfs4NPfuWbQK+niUdgFy1izXuYkbd32iUHfIqSTh7m7mROcpsCVmxAaLb
JTQKuXkenNBhe+c2Cilpjz0kngWpeuPfN2sc13x9Y4Yi37iBfXSItCKENsvRMHJNMUU1q615dlI/
Bypq8CdegztHm5EW/xqld8jErX+C4Zo4NhclioXsCyTRGBB4baAGqrrF11WXWRO/BlGWHXCae89X
QujWaOO/5QERZcAaq1psSnq5d48AQjyNXoRoKRjzx5zkt3vEVc7jvAaEK4uxuYrVMY4WjwES2XTj
+aL3drGVUSJBwcofQx3b7tkd63Wve0YbknXRWx6HOAoK9aoIh8TF3Ve/7bUnmABD8Sdz3eCOyT8V
eyGuoEZrUSA4dYBLFyjkIvfQCVlEVGLicmkWyf0DtJ2/3rYsAzdEYegnu17UuVNecc+C88sG+qET
Uu7iiARogBtvxHwtwQ6/Bh+orCueI5UaHe8o4txSu3+e/nOhkVnjxuTWKtC2bztvMZdV53mXRKni
Cp+YsEw3XsZVCuMLzP0OGA/3Q3x91Nw1oOxc0vfSQQFJzRku//0GzL+5I1qMuagNynYwl4Ac3Wjr
EhaHNl2TV3CenZY/8Yzhxq+qmOsS77wNkzUg/GtMkGSJz+p6rSCwx93oC7HswWSXzl0QElxzNy6g
2Par7fk3vh7jAJfMxBtUpT3fBMcnD6h5XEx1dJXs4x3wEB9FxqrpjJ1xnqpjlxv+/j+nAKuYNDhH
0AQyGqSqBxegvAqr598DDIcBXFlmUBMst3ScEctp8iMZjsgCy16OOhYtTNvyI4PQr1ZCdFcWNzqJ
Gt164oh8Eyk9UgXrGrU2M0+rzqtf0UtMKOsEjsCgXrwE4y8z/ST6WxAOHD7iFaJXRXCG9gjkQ5oW
l8moESMmWGMdsgbh4pCSlwejOtjBVQo5c6MeICFyeC0r9wUiZ1m9WXVBOAwT34A9LsIermokmn9i
xfMUJrztAAeZxiBM9EghBdMoXQn4A8cvkiIo+CQXQfbBbQexqTxqyc/eKKtq8q1lteoH11DAOLM1
frYz0mhmUqlCgOIGDJESx4uz53Eg0RZN8giFqWgKXBHBILBYEwA+nnrHWSSLIiTRm3VlVnLI7QIb
+gZNoDO++nQg0Y6yCBOf7gNEUvAGuHLKcJJv/3yGivH7AHEfsNxxaogFJFyYMpuMwjb+Yjc5uQdm
QKyDhTsMF6fwpeZUiUYYB7kQ6Fe0wRMk89SP9qUL2X0WWNcf6RfS8BCYQuBLmOv6ywUYh10sJ2yS
xMaFQas/j+KFzHuvfzYIc9IznT2Xn6cM2xf0UNXbQL4vZz2Tl2ZLwnd64tk1Ow9ILFJJn5gD52Cs
KAf2ghUW/hg2cHwcjO3+osqP3qs+3ZWRhXyqwFlzFfJaWfZkdVx7c9a8ZYVjeITI+2kGumq7tD2M
IjbxUmdPWckCG5PZiFBp/HZU/BPnICei7/Ow3o/C/Pjr2PtfUebJueN//7ei7jzMkf8f1bT9GD/+
9Ye4oHG5/6j//Od/PP3p9Kcsvv7Vfv9rzP/8CwpI1v53mtX1y/+LRx/9G3BvQNMkBP90r77af2BW
tv1vqE6hjdYbPWUcejhR/4tH7/47FJxCMasLz3Yc18bijAB9zP/zPyz/33QHjh3Dsg8jJ/bj/xVV
LvyfhKlIRNhNCdGLHL7lFWx1tab+N0+zYwV2UKpuHwQLrPIMqtwd+y/XvTX92je3KA0wdkToruVu
jtfcnBmzq/fc01eYJl0d8nxtRZxzC/6B7ZxqXZJsgblx00xtQFRvuRB9C7Sxfl5q34/Zkpd9iypn
Kd4cqWfCf9F0LTtioPKa+OA8/W6gzCrUrprWPBQtYeh5qO9GSk0IkcJd3aPG4+oeQgRL085DUYAJ
PCRdd2vizLz1RRjXJ02c+/IjClW/nGlpLPIqrJYhOilIyOPsVtLKAPIlxYPFFISUVaW/YGOu3XbO
QRaAimShwdGlQFWLokX8bnDlo21iiXkXE++EGJNanq7fXlakQtqqPmvqpV8YtDhijesvHdvyKH5b
2aO/98yIl31m4vG+ipoODnMs7e92HFN7sxBbOeNyQLKAvobJf4u9/ULbHLU7t6MNTdwO0x17G6td
dtlsj9c6s0hN4oOjfilKoxS/UrFQYbnUlKgvq/UZCjsurqbxeZ7OftviZuKX2drAlYOdy6gnOohO
q0PRuOMvwjThS8RBE14C0j7uGx04xbYfVgBiRqsYYPswQ/j0REe+YRHI8gPkhXpqA/LeiE8ZEXAp
OU8EybMZu23wLuiDWNlBJdoGn7olQkCbxG1iZeNqDPv6gOiLgpXhSlk+GcWT6mmtCeu5JhdOAxmy
VtjRrpU9ccQe670dZGByiJeGo3hXx4qcNiTIzPyHbkBfGSj0W2RAOaYjsbfApeJn42odIMyI8baC
7jveFqid630eBJ3Z2oFC84BNmlk/VjrrvWfhUX7C63aGHWjxa2dhxaTjOHbQEyNjV1N+zEqXqVht
UPMkTe+u7U6OTJcTKERC3y5EJIIPL1yag97Ipdv1eHIUDvq5XfYhTkl7M3VTYUebdQQqirtkDnyy
hTu0cMtiDeWZKY/1o6j7EU0D634epqziituiA8f0VDCV1a++dMgIMt24zD/roiQSDRE7XAxceDNp
802KHXoOp/qmKEZnus8AG88PqIbxtPWzGaI9weg0j5OuMCmPDquab1631R5iHn32duAC8vfDgtYc
3yHq8kdWA02TZOLq6s37BbcTQW8+RWWejcXJLiOm0uoaerCtg6WHjq3qMHqQjWJnm2M2pYiGLhxv
0XSzLUXZ7H+zQBjnrVcVTbUT/hV4wtAXxLAqakR1/RTk9o5ogjo/Gpd85EMMZKtNIkQA6i5jjNIk
Eu5+jUQ04+RKM3t0frdlY1hLA+QfL7Fd+CwIjWlA2/WizHYs0aEUEXbVNglzPzGeWvbPOaOV63+l
i63IGvK8vr5z5DyUx1moob2n2svDI1kHkvCyYZbdUY5NgVCK6yg9q3yaokNDIh20jcEnfy7UNpR6
8vRqC4NSntvbdgCcjbZMFt4zsR8VM7DCM4x4gRi8sYHg5fDp80VNOETnFNRdj6+mLX8yWlbf2FH9
7wWlTbdthqX9gfuXn14TM9FtGSNjoDG4wPH22hS2SeShreN8E/zXKXA4bnJAL3wSHpVyn0bYOFF6
jg+OP+Kni9cuvM9BfP3uPL9FqbIwyuD8BvW0YaVY/LGdPryvFt5XWl/d/siDVn2PYhXpcfA89b0Y
y/8uCR3HuN23pb9p7AEmVJ0TJh3ZQ4S5He/775T4Aj4vRLasm0H9sGVKyRwmTN0vfPafC3hngdwm
h94CTssxhghtwwQLOe7aAeh1dRSdHLxIHhIYXxUnxdoQrBu2vrcZzVJ/y7qseunGNq8OM7IjLHSK
RLyEB4aFRiD13Hef1ZlrHTOn9dlAqsImBqymjL8lGUggQ2yMxtJWcrHRZNTTa21HLoyW/8femexG
jqRb+lUavWeBNKNxWPTGZ3dJrjk0bIiQIsR5No5Pfz9GVeNmKG6lUMsGOlGoRVZFUHInjWbnP+c7
Ns4Tx++mu95FjloFo4lfNww68yGKMBI5xH/JtJdkSg4227irHmrKj6bLSAZNzC44IVoaG4AOyN1t
APajBZaQfi85JJGgsNjQFbuo9cpzN3T0IiiQRw8lrCcAe1Jof1UIGw80QaLmMq8C5kSdxLCBf922
9zr2O58gXYBSXEyjJDkzSsgBdeBHKcKoKR5qLo9/NC8UhVHdJC6CcCSuXjg+qKwuTKlFMDlgPlQW
ITEvGx0YhTFRDOk37ikMYlxjSCPRc1pYksWsGcNXwVrO9w3Skd6wocYf4foo69TC6OxhBp6EZ7PG
72A0SfOiqaO+GqB3FzuZBem5nuriqUJye0IzFc8AExnaBbDqbzqn5ozmlKQ2V9R3cAjrg5AYq4ib
/NFiFCFRPlPJOwbFud2kqIjHJkkwM+ztyTANG49bQveMcGs40T0SRIghJ1cWLPdEkIcT0v0hgqI0
d+Pg9LdACdqHKlHk7tgAkasDnIibLvEG75pNgG5gZ0agecKi5vVWeZi1qBW0IIfhEnTPHX2LUP/G
uLnTIijfUoDkxSZyCARjdpG4pn3ih3xC6BZLChErGcPJ2CLUU2DPLZav0uaMf0MgwEhJ7ZRLBRdI
7DsXp8kbWkH8mGGIpMDVi2u5Royv+i0DECH3dBiVZwycfLKEY+n/ESlOiqBWJLdiEygdGtKDCEt1
YUWj/Fb6WZdyIM/KH8oV6CM40qhLqMpR1rxAx7jeOX5WGita1OynmnW43ng0jPAlO3h5y8bE/Nl5
os2ZjPLiWCdW377HrsuwSYylH6/NosIejw2TWRrs1XraagevzMo19XhvkDYU2G4Wow7WLnzOQOZt
4u1V+FPRkjKdsqmPXgoihMw2XVMw0GYnxUZwmkh5Ly7+eNWZHoUDfY4IFzWGTah5BJQIRAQDhU8V
ULqb5egtjAIbsIIZZm3CKHwmI0JAJmcejs2WVpoKc4NllunWQpeyscv7yQ2zcupHiSxQGgyfknvA
LFQ1MowphheOlM4F5YiUszRIGSMFnFPi7ZsBhsjacMtkRJnqR6xdAQT7nWoykW6kqrIr6kyJhlp2
OdzZfuFmW+rSgxtcJlGLFWYO4bGWDjgIi50K7HMrDrGyhPKjMZEvkMqTMefGTPhxRlLJj2z8huuC
bQHe91RPV341NXS0TBKLhAgW9x8xTUxvdT8XeJoremRXgDhCA7PDUHxHLa7zI+Pzod70ZGpwqoNV
eq2C0f6WlHh0NmYEKX2V8Il2GyLD3taPijIDM5Ixdmp163ssZeP0M9HdcM6TDk9hxozpDvNP+y4z
nxKTqRz7Z5d4ULOyfRB1awrs4K2waWafGjtihF6CebLcuK2T32BQjd89m7YOi+AMrEz2DPaGccmy
zw7NBBNkoKJ2xe1vi8W/jIad5zSbDEvGfNVhciZ5J2uH2FXkvtAwhdO8Np3ohxnZrr+pk35+BDhY
PjJ5HVCyG4Ulz4xaZAQzaKofkEQwobGJ4iXk92WKZEKnM7GSqcPYRTH29JrkS00OHmfSQxB3nWCr
VAGpq+O1hivJpHmT40l6Hn3pgI4wI3JhDW6KmY6VnA19EIb2ezUqJlyhKvtnXbcUdU+JVb0PGjUF
60fq0MKtAUtuG15wIOiNbsAZTNyV7MNY4fkLkNbxpyjTIEaiA+eOGU301vh5/zoxA7vxNGaYWxAt
hD6LeRicpVOEbxQ3ONW+ttLF7eTrgEqKuKiolTUbn/JNUmEMwcpCrkTnmNhpvR6MBxWFBh8tBruN
p0R4Kx1TkbILiVOsrWFI3iksw6yDsIP/1CfZtsmwSF9qo2NdadNhnFbBJIcr7Tki2zkybe8TZ4rf
48LiUDIFGanKqumeEJzqN0FPpoHHyWaN6hpBUUSnU1LYGeMMv+BVsZJ1nz4lc8GByEi4dXB8Rf6t
XfjiPNHhRgTBGdu19CnK3gvt9S8u4wQM5kj20LSMMMbtgGvgqa7nMaWuS0ZvfsmZYWXgSJLkP4kH
0Whi6+95G8dvRiSTt7b19TO5txm937DoW+uWEKDVhJwI+dfFHayH6pXjTUalmTd016qxW9IfSUY9
T+HzaDzDzAnhEUqOb6tA5UToDLrMH+lRdh5NqoDfTL+XiyAYq+dZeOFSJi647SeyvwmEnKi7a6BK
xKuC7c7VhET1MQMrfhr7cH5zR+YCW0707c8uUvWw48bKT0DecKrXhFk1A8WggfGA+p8wqCBug05a
vpqmUC6T/F92TCvqvJ1nYeEkyZmRD8pHXrdbGNDOoxYE68+k+h2iplXme6cOkbzdTANb0YH8e7g1
Y8P6EVsTmYOZgubkNmLcg8ut7NWygEEsjYqZ/WBOJ9wHwWtanQb4BdZ5jJhJs2HQ5ZOtOnbrmK39
cNuaMnxv094CJtICfWJTLMSZak8+46CLoaAEqS7ne3vgNEXpCyXlrD4a34cUUys2iGgLIzeeeXAj
h/pJ3m4u7TK8VJ1tQA6GkUNXYhf1ajaK25x8RnDlz0UrV3WKlfnOWrar/J/oxH4ZhcZ9vzEo8rH6
daizbCYl4ZXBVs5zKJ5iNcY3YeVN5E8bler88j/X265iumzb8kP/reT2/1yro4fy9e8ltXP8/r35
HnYg0v+ptP3qc1j+zL+6GTzxD1dKF/YDJY021aOQxf4ppBme+w/HcwVWLdP8RVIDVvgvJc1CLoN1
xrBDsHUyPZc/9S8lzTJR2VyF9Ks82zId+z/qZ/gd4ab4x/Eoj5QA3CC5Oe4nhJsLzYsm0hpsXTGD
tyZ7cu/as97JoEj/eY/82xLJ3zluvy4FDcJeWPaA3Dg1/y7ZlY6sCMX6zW7AUl7n+jap0n3kiQe6
Xi60axz+8j3c/BOs+L+KLr8p40K3/+d//3k5PnJqbIVjU57p8TH9phCmlektr0miiZ18sANvKy1Y
fPEiSTPEuqKzJvwCE/fnZ8kV+YZNR1C66Xifrtg3rWrgrNPzbiswZm29HTkMBDQef8H6E7+rn8tH
yZ4SzzvKrKv4789IvKqEL+RNza6mHpuhUppuY0szv+wr9qalFaUXkHD0A1P9alcU/TGahnv+ptfe
rp7ziRYi9nFY65FG4XA217xYKcwVwbFQdXqnury++Psvw/rjJ0akFWi2fB0uk/ZffL2/6LWJQBvO
fOL/iaGvnLK+pJrqxg396TKnaojm6x6+BnmpnBDLdqZvfvvFD/A7H3G5z/kBfCF42KhB8U2e0L8K
xiNNeYImnnSXWCB118VYphelHYidP+pN7LLVjvzw6FvG2uuM9Zy7lyLwT2OovpvmcFGGJBJREd5F
aQ1ffJu/owV//WSUtgjXVJbr8lh/egRx/SeRcvN8R7mnwshKBoi3tlTtUXcFntyymrc5NntMt0Kx
KcypcfgCoul4nz8eFiIw6qwpypOSh+bTx5OATwavQJgtH7rww0gm9TpPk4qACoPXNwSxUU4xc3pT
xFn+YgTNA3aTGZ5bERYc+Olu6CtwX+wM1B1/rDqZajZ3tufDgnH7hy5g7931xNg8npCNX8Hjm8vj
pMKUiqydIIL9YFMTamxDZ7DR6nLRD3vSVi5874nK2S2deXOHBFFTah7YvfnmVNrt7zCpWW8eJcfn
gghehsfbYLZUx/qp5Z8nUHzmG4HnoTq3czO7m0K6HLDGqYbAU8S5WFV+QGdLlfj7vmtydGqnbfEj
mZRX5vTpucPEYBYMRv+TN/ViX3G6AArKQpthhBp8a+hAP7IMpVSbjuO8h+Ex7VI8Enszdsvxia41
/GxTYE5MhR34GqOdpEfXaTieubTinj2KBbb4lqufORd7kJzeMO55XnYZ1RabgtRkYDaNCRN4y4PD
2LIPmcK2uayYiVLNUE21WmVTzfMc93Nf7rOuzCBfuPojEpQCYP/0QW0HAfaL0cifC9cJSJv5w5Xl
0qbVW5k4ZnjPCKFjNcJHLxO11imUB+jivjpFmLnzVc/Qgl6ywBI7RPfeWKkcvMSawrcAaoXjD/tI
jFhl2sGzxdYLqx5HhutcYnngkMI+s32r4si4DjtVTceowu+5TUKXL9PjNGJvGzzD85pUJfwsPsuh
3OQ2UKzTEmc/+mFc8UsqL+2dDUcNAN91o6z0WPE62VCwHal1+av3RynaJmpsTrzK0ty7FnQHhQcx
EW7Z9DKVFzNDZSwupOI58EkNa4c0Fo6hdvwu7JqArJVUfX1KG8ZOhG00cyWOYvjpTUyQhGbTBF6R
XcGYnHLjIcT6BlcE4XtT1MhNW4opjPiN+YamwN7J6EzIXUYhFMC7ChfYFERHL+QwWrZx9oEB1/7p
6YDa8La2inUK3Powm0txmPL0FR8c7Sh9X23VBO9+AmovievhKL0CKuP+mP3ivpKOenSLPL0wmBUc
4iWpAh+HPW7uNTaQBk7kUIPwvM11tht6vIZlFzgcrvroaM2T2MK9CTe2HcnDXFEFMmV2chG5+P+z
zlZ7T/bNhqlZiYU1yUiB+OVjW4fl9yApnowxDLFSTdkhAwaxxnlB+XDvvhEBDXfUpoybzJmCNd4S
nLo4wG4pCW7HRa6CQh1h2rUmGyTOeCKC5F4Mdm0dDNxPnPma5kizs70uVUNfnLTOJTLD1gDWzXjt
0kLfP+UkbGkkAVttNhaUTT0fZsu7N9zUI5LMUbdnaFKi2F2bJRR3ZYXRdmy1dRxwbB116VVX2Rgj
8Q0t/CThd89wUSzc++JGDMlHYpniiMCRQZA31IOBOn1MZvh1I+aoOpwX3JOcP8bEih9z1s3nxgUn
3sQIThB4bsMow53k5qzkOafetRV7Bfm7MV6q3JsTCTB4FgljrDbE+Q02n0eswHUIdGdqKpwvDoOM
Ic84cZhyx7TqWiwMYVJUvg/ZNPLQQBHQdo3Q5aaprDvGZuS1PW/wH1AT7U0xFKcitTQw9TDMuKvy
5gxGMbpLsau5dvxip4ALnK6E0KlSt1ibsJuf6tRKz4CW0ovYyXvCGG596kEHbspYIHQNpXuU03BZ
DeG4Q2mJz0Ue3w6xNcKlocaHOKHdULkAE+XcZ1P3EdH/eBo5iO1NMdCTmozVU9dIP1iJcE72TmVl
Gw6pR4B84VrhbNmFVfsjoc4VSFpTX1tpUxUbuzQNiCBR96GJHfhkghMQUvPUZAd3YFuxqsall8T+
xuCEc543Un0xOv5tkfsMUR0NYtO3kxM+RPmN2UK0D8NS7I2mEpeWBlVEVfJ7qqRzPVhevi/LeT7b
7XyHqyoEBkO+rythBAg5zhLrux1f1gU7lRDR8zVH63+mi7g4ZcXov8G5GV+zjIJtnwM4RjGjlJda
Q/xcRTHvFa/Kpn2VS3VTl+wKkyTWDyVKyI6ao+GaUYeGgSaTbV8zvAvtcDoOQBGg/5jluEay7Q8h
3QM7PbY0OySzROiOXhoiRfu07WY8is3Unnkl2+/YMwkFpk19aRJk2XoxBevOGPD3R9G8j+M8JR9Z
v/XFfOrL+XtakdIlLUWDEb8CXqPgrWV5gpFf3Pkt8Qwzk5QgUoMdRc33HKjlPqyZF4O0aI9VE24t
kLs3hNKvq2i4L9pRXNSVeA8l/h4KnestbBIF+zcdGRwy/CQ4guxHcFnhCVpDQX2bsqG5brAkkqEE
8uz3Jzt2Sf9NAZWZ3bDF+1PSsDDQ5FvkrzletxvqboZ1VWnjp3CTu7BQlMjMFBJ6UbatLN5tBkmR
n05dWYQkqY+MAZzeAoMlRBqDsFljU/Y2YaltCR8qxX4FMxNkh9PtkNMALfnW2yTq7nskmL2tJ9WO
ZxxQoDVG7nU6Uhr7md2Gc555uiJmQDwyh5EO6ceYyEpGBL1/ILu3mLha+dBnXlevPR/OiQYWSvuL
DTC6dPxryPzzquOHvs/KuH/1Sd5fF1bD2LovSzrJ51JYl/Tg+CT/SX6srMDGpqANYX7jSSD8FUnU
mswo6p+p8riF/Ejp53myolvLGMZ9XAWhuynzgkWx6lILMqe06ZKIewlIwJo1TR6oONRS2TFqwYYE
D0lZEXmuRZTOZwAm0nDhv+ILvFaRKm+MecQzynynpIDYAEVVqVHUB9zgBTDPOo4fyjgB8Gu1Q0JK
CPLAN5kXkCAir2k/iN4ioiDKlAqEwtJm0Ki2eshqcGCM8bJXCsK6jZozVqHKsGB61PY5rufSPqUy
dINTmSdju3fyRl15Xpz8cDIvCxm0R/LY4pu9zJvIO1Shre8YVXk8hbyfnxLWgHVr6+J+7PAn5PZ4
UUUMBFcOrkqWLDN4YWRp7/M8GC7aJBsOQxVWV+C+7LcUNZXJkWoL/3WC2vGR5fVIXew43w5uGByK
UAK2rNpa7gV5E4wFRklHWNBjG24wQHf4ESEIUh4yh1tvSqebRIROfxf73hTRJ2XmvAIdtQldDeGi
bZN+PXYu9jvHzxG42OXQTEqj2qnUSXqZumjPmCCK8dkacv/KrDsV+ZtAawgaTRKxqY1kEeWPmZuN
7y5HK2xB3nSPF6D1N4DBm6Nn1TjLFBmNaiMavOkxsFkUfdaZe6JNWXTTN8tiUDJFVGvWDd7CU+nz
XQZTeQfrLA33U10aZ11jgl7XxNy3oGRAPFhR+0x5l/+MAa6KtugX+cbRWX9rcUY4xWWk74oYgwMJ
JX0JorJ9aj1KhNhQz9Spok6P3ypmKDObqi5A8yRioNY1HN/yaMuSCYTCZzzT/orF7RtKIxuxZlZX
wpSM42OdOMybCM6s+GoJCaFaB2f6XSgocSPVVD9Z4RtYrrG0cm8vK9vzHsw2w2CssYEememwI/BH
nwRCNir9Dex7eIPGD5rBdcb0rhbNQEhiSmBk1CCWchMWyFQz0TbCvt/MCUxnOE8i2vfC4B3YVDjl
GDSoi7AAaM4kua/vZ2toXxKtc+wcwFk+MDMQtZq6Q21OnEJGs30cc144rp/MTzquAMzScw8wMAM0
LrAib2ixKI9AE4NtNY7iEBlAtdg8RFdpAxggwLS1wgdY0yO0qNKBWzNEzHUHYzkseGQYBBMT625/
nbD/v+XuYarwzr2XXaGb6e5nyIDhr2KfQsf69/rgusxKAh2/yYPLn/iXOug4//AUnQ1q0XE8SRXr
f6uD1j8Wf5tvS9IWizzI//Tf6iBgVN9CK4DqwJGa0/r/9dnZ/+AYj5xH56qJ1Rs/3n9itPtT0sKw
51LxYWFkhkS8yDp/kW3oEqnIXJb5jnrh/USCU0J1MrsvFJDP4gP+Oc92sRu6+A0p3P4kZ/EyHng7
tvnOJCleeOklAMk9c+BzBon6L5/+/6AK/nEpx0SZ85DPaJXwhfNJowtaKTszVTHEfdCYEcAmcFuU
npeN94XixNdT/VOVXCTgRdb5/UrLT/KXj84ZKMueG67Uy7vBvs/Gx7//Taw/BE4Qhkh/fNe29Hy+
od8vQLow1sxpUvhDSVQTWsc9s9NFOWBkIQZdn/FpllS4ATWuP/LKoz3NoR+lOhIJaFlmScU6Lu7w
cmovqtzQ5Md467hrm1de/y33Cym3Nu+B7gux6Y97yrG41xXdwyhxpuMuFT1/+WBI/RmVmvJkF/eP
U37jJBQHVl9ozX9++Nyw0qKixaRUHpbY79fIaAXL+5ZrdH0HPfCEp+eLe/Z/UDS5kfCNozFjXEHZ
//0SnasTMc7wjQKlf1SolpLkW6qD0xD0j4wCCC4SIia0ZhRf3MN/CobLlZGYlytL73ORkNk4bkiJ
VbxzrsK76Sq40af4ZtwPT1/cYH8+K8t1fMdmAcJS+PmxVG0LdlWgCcrVa72qLomWruFNbMiJbgls
P8DwWBfrLy4q+Nh+f2y4KFooS4Egh2x9ekAL3w3YZmXUeu6zY3lWB33ACXpKzs7BOFrHv7+aYOX9
42p4bk1p0wvFjODTymMYpCslEaodyP69fTKuy3NztNfj6qfeDjtEze28HrdYJdaIgNvsi1/2V/PS
51+WwcsygLGF4lH+/R5yg9QNBEezXXR0TjW/7HgRHJ2jt9GH/mBs0yv3TkGpobJ6DddrbZCV/5n8
NH7IG+8Mk/PoH8ONvzEv3KP64pP59Tn/zY/2eeVn82sOc8snM4bbCBsr93d70BZNmVANVj1kQGgb
BWemVX4Pir9Nvvps/pwYUFvOOm39muBIa7lR/rJMuEU5JjIYUKRX4UHucGLuvJNYDwdvm56NZ+M5
vtAIXCv+Y98E1/ZOXMDR3wyXSMs3oBUO0+qr99Sfq4rrsaybpPdwavNo/P4jEYGs2JR10U63ZRFB
FqOjNbGITn8xLfnzOrwDCQtZFvYRW5ifnoHSyIKIKCQrZNlB8yLMT5Mt6108bv/+/v9zKWYhoszI
480rSBd++oWGVtT5MNRcCMmAphYPB99izJzBj/z9lf5YS+iXp9PAYtzpMGn8PORgA2AUHiF1SjKN
vc+EW/inAuSSLL56w/85HFsu5Uv6ziRbF8qMfv+WwJC0gWYQvlWr9G4662vjTd+ri+Y6PQHSumaE
sa2v50fMbcWr+eZ98YsuGYfflxTkaiGlY1uu7wr2NL9fvmIbZbBhN7Z6Vx2bY3Ai8bnx1/lR7Kpz
vqnWP/7+k/18PcZqTLWErTz2Gywln7doCCPztDwnRdxgRV7P4GD//gqfvzuuAMBFKvaailDHstv8
65MYdZHAQjfFO2CYa+8mO5RfjGr/+BVs/lJ2I8RGTMvmZvz9AqFwZU2SL91i+wZNoBYlSw/VFze7
JZaN9m/fjaOWkfqyJbAEj7H4tPVw0z5uMz8G00Tz4lmGhSuia6cluo1rr86rJke0ZRaHZmHzk6g0
nNvNqAwi7IZOYPHPYToTYOTIvEuVOYO3C6O2Xzc+xKR15Q7Oh54qec3mxDqqItPmPiTQ8Saj0o22
5hSaNwlj8HITuXCrN5MXVTuPhiCgnbYizWtzwJzwXdtlSLhOLO6OSHZ6FU29enCaiEQq2QzrEObz
kF3UswHE1yd+O26dbkJvTHVHawugR3O+cClcEqAjknDeAOGpx29JLUm+5an0x3vphDNcIrLYnQbc
iIlohXQEYIupF0hHKDn9LYhM0CQzTQc3Wep0lELACbueu3h4wGjGD1phLSBaMtr8iGPfZN/rLmzw
VHkZLRc0V7R3TheqK0ZEwKAzQvHuGs0PyIHTZa2158OMUGecLLjuujymnMCzimpDxhgruDaAG63o
r+h/AEPA/uybg3t2QIoU236wsam6Rezc9lUyk+JJkOB2KrJgmUbMwGh8HzE7+pwAnuDqNSmfY8gU
ICjNOl7Fja6o0BobHKgRyTZgEFQM8OS48VBA6RjSSzRgdeNVHnJjBPCdhDLrDG5YWyANwNEtoIln
FVcjc49tKu/MhcbGOI9mGn+oXms55bE4UBIE6g+sHad8fIEkk+eETH/ndli2QRdBVAw55Q/r3LIN
iEkJxEieYyO4SWcqcraR2wQxCh8NGGGCg7OqvydiypkVWNibCB/6Uw1wmd4YdLxpvPLhI7SbofY1
fnWvh5XdJap0ty0gMWND8ef4EkHixMA2mlmzSXA83qMm0RIQSmjqW7gr3rgSOJPBDRZEVtdJXCCe
CDohH5npLboghsz5sp9swEsDnvj4gDKCu4K8BSJQVHAHwkpLq52yENmxiqP7w8JAt8zsooPd6hch
o0Y9yycXuvs3iyamH5BD1He3NHE7lbrLIV+qkt206xrlYZCxdc8zPatD46CzITR5+XeoVkmDm9X1
3rvYd3E2tm7/wb011xs89jamxJJoCHWtesB+KloT89+oIveoC9vLdqGUhtokxEygkXI7Uf/mthaf
12DWLz4UNm5v0vnwFSOv9R5rscj5NZiThRmemsVB1NWC2cXka67MiY4IeN+9f1GB08aG4fRmByAf
qsOV7IvqOlH8pNSM6Wzch8bYREecBQ4HH/am7y3lgswt6sy4NyHSMLuMYtPYiNJVI3MVWpuIPUSe
XNcOZrm19pMs28cySemqYHogSGz3Fi05iWcSwIDTwucyuo9iiPsXLDcVxHTDNreGkadIVkzM94WR
dWePPnLFw5qrS5Ur2jVKpfUjtKr+ziNobvE5kiJY1bBc2n2NR/miNehlW7m2a/4UZGuH9eC27jmp
OOZtpOGDvgnhmo730dgZZNYA9ajoWEfCo3pqipOPlA2PuRWpPQQb7jfyI7XwCV9ZPUmQreoUhVEl
aCmLrEMAanJqSjvZ+GZXV5sgz5kkifFeYcu8FW0/MGmD/Cu2fWmonxDwbP9YpXbUHDxfO3IVhuS7
Nj0vnIK8k6AL2iniFiZek5Nap3bdOgtoVTgcCp8gx1i0Q7RKZU3UP9JjBSLVBJZGtWXDnW4EJNDJ
TDT1vPXKKkf+DK1QbCjlAercGj30BNoA2HRQIZ10RzcKAmZ7VWpttIizaQ0ROH7Fn+mnW/qe5vwM
GSG/z3ii0CqHmt4Eb2i6YZ30tWYxLfO4WXs9EQeastuR9oiwbLGhMZPFG2Fn9FxMUSkOzEzp9omq
yPs54AbgUUtafLBJsgAZMQgBYFKyBlTZx878BIXRt+BY+QtZNK2qy4wZmLXucqhg64TxE6ZPqw+G
q6GnOAA/g1VF5y70sBTaOYiqTcekFi9w6mOt5PhrP0PWEGqpXog/wMZH0HgsJ/BWnbbC9GgXvQeC
x2tY2oe5M5ihhIxCKIbGB4ptYZxXtTFj4lcEQW7oNTAYCwQ2TyRtrzFliOxrfnQehsw1u9i+WVgl
Cm5MFHqCmgKPpbWIgXqtUrtQMw+zS3E4dXnQJ8s2o0AbhQw8L3SI8sVxEw1fWlo07E0ApCDSd0pU
QHyEe8GC0nNjVLm2+fdeatVkK+LG71/CTo7lFqoMKnek8JFvqqCmMaotm/i51CkLD+N74kLdDMPU
6fLKOkUkwunRrhPTPWCBEMma7SCDbqSIB+ZaelxgwNaPxC+6Cx+bBaRdUpvkAh1pCN4E+XDdexUT
pUoM8sdcpXO1HziW1PS3MbffWHFDXfaYd/FD3Zuo5kYD6XTjSaKOKzmE9vdcFe7PyQW2y6WjjjKW
KhwZcvUNGwjQGNO+rJd/PYA4fINsCymqMpdtCdlT01pJPUysXk41cWvlrWVts5JHFxjwzHe8lk5v
vGjXgtJdtcRbdhH8hVejdDuiGVhqqjV3XPKs7YaV13Rq9hykyZJX+GGsP9ia2Vnxm1Q/e6eq+DAG
k9m9zmxGnDXFjvaW2JP54fSirXGo2Q3hROQvWkjMWb80ucw7sv5tLuH2iO5bJuhawO0gZ3sDarG5
T3jRWlvHTPp7wFG+iVvIHmfA96xztOLRExAHy8PhtrHNw5DF04/ExMG/ag2zwtjue1lRnZu4H8lM
EHlpdx0n9O/NCHB+LXmkjl2TdJA6k0o9ZSmcPKiAOrqqdU5i2G38+W5ymaGs3cFyfhQ6Gt5jNQi6
NKAFM72k4fmuzMZgKfsc3AfcxhMIBOnFuxiOD+6XlrDSYQ4ajNNMjVH5Lms/6l77mg/kFsys+zFz
Foy2LZR+sckGnWO76XvLopxxkO1+Zq2Q23KQ9qVf1+wHmfAoxncRZcTwGcfs0ddeNe+lEarntNMc
hEwCENGubBwSGJ2TQSKjxMWbVnbrLogmG/NCSnnoezjBYttUgOXwRUBM/qijKeReBOdcbB281gxR
qVq67CyVkNYhOX1SQ4YxgZyHry8yLnzBzd7HREgSomn9XAF6HEJYE/ArZPIReFXj7KKuCGj80tW0
y2w2Q7AM2cRM1pR/cyRQ/htQK9SKHfDENPWHrmNjekS/lFOyZmNknkhHGu80h2kmjDNsyWEzs+0f
9gYYHsYs5dg6L/XcV845CupqoEnM9KqzzMMgve115+hDGxGw2acOjhm8OcHwHMXIsNvWM5CMddkU
075uPKk3SbpQhpOsNtkpDAmO/TRO3fjWMwCEryg+NMGTUBbJsD8HmrIRMozeke+8n5jFeCeFYxlZ
e3iEqf1Nu8WCBXNt8wXazhAeC6uYzStJntk6IdniEiGeEmbGOhWt4LvHbF6PlzFTdUwCsKThKCEm
sCXPkpzONJdePht6m6VS3E6Yxzw6Ycm/vPWC8Md21t38qpvQ/iaRUKt9yhGHmS1OMOrQE1baA+nb
AJIq2SxoVmA3l44P19N4yFNKIeM9QA9LP2nVU/oiqJwi9ORGjfWceh25JjiFWbgXBNrC677v5XAw
6HRgcS8qNyc5onBHYUvvh5MDloIfcPKc4WQTWSz2LjNrFh878DNW1cB/0F43x8+YDadnA1iBvw+G
wp1PY2GY7z4GwZquJnMYDk7QQ/BqM9X0LZWWlPVRZxea8bFGro92Xb4w7ls9TtYtSkfvngUdYf6W
cR2riKkbYuIuXX4ULZPYtu+S3ARc3LdB7pIzp6DzpwjTYtw3DfucUxGIIDsl1oxZpyh4OV/bKc7F
fZ0ogY+aKKX51IPesuEfGzBWMPOlqTp6bA6dl5hwJ3usQWL3C9iHYvgyO1Zf3cm2+e5TaSe2Emtz
SqStqJ1dJgo7pLZtikbOTDOWiCwBpLTyu2wkjzwUQb1JZmGwk8xTC4qZ4bQ8OpJsytrC7gatHrQI
Cf6sooCrgW/Qb1lHvPiFXFSWUz4G1fSuDnOqNOiPKT2E7Dqx1k4OkXHjyMK9L8xmvuv9zrsZu1aW
+9wxm3eVu3N3UrjrstsykcNTHXa+AW408IeV9hcQwQRhxLrqzLI3t7U7UjdrKB1SHz1MdkifsSgH
+om6GturHVjWnSZi/ZqXIraYdwb+hwXfIDvZM+ejMzw1g4w3X6d5clORO7uhaULruqfGaz5C3cHD
wePcptSzMsfFYDSaXs0u0fBBBeR8Pz2ASJNXY+Km9g8pU6M+kayLbGTW+b/YO5PluJEt2/5K/QDS
4ICjM3tWgwCiY7AJsRPJCYwUKfQ94Gi+vhaUt+6VlLdSpcEbPLM3VDJJRAO4+zln77XHGq0viC8t
6BMJT5zhOdtsNJNccG2bLYgaU+u42XDtRoheRje2btBBiQjJQLzgJ0xos/lQJla7PMbN9Yijh3hW
EOAVQ3hhGrkrH+HwsDXmdajeZGhzCEG39xhqcwL0rbHVg2kx/b6z4L0Vfo5m76MOqZh3i9d0XwzN
BW6AJYWQLTfBhmlGw3JX1apusGzG0Uev4zgJgDzm5nvRgYx8bMHiPc0If5JgWZL6itgOA7lVldG3
zRhoY7iiffDuzv2UHgsCN78aTOM1qDu1VT0ZFV7mwHIjpzwBidKeiZdOveOEgqne4HUmLykxwe6c
ymGCP2eJIXuQZe+5PujesT1L14gfciuPqguROXl2LEk6B9umK/dzg+ngs6rDXu0oUZtw01t6Ewau
K8kfUJZmaBTPEqOdrUYOnrZdN9FhXaGKm17Z7LFGu9rYC1SSFHAgPi5RZqDNidMcq1TO7sJ7w6Pj
cMivxENcsCL4Gn/8LtMj9voYFnB/JcVkIwvpMMmfda8lLTddlr4jTYxiBE6l3XjRZa3J6g0xHjkA
Rl+DNyxKSgZQvTW6pN5w4GNXhh1/KqgX+k3pVExLZYKhyKftieZOWa2mbZtmdBtaPmpmX6kwCYI+
iGdxgoeH44zzWeYdZnx0iIZgLvSXMzzk85ADCwaZhO0ORgkhI9lmmNvyS9dG9hnVexHu0x4BD4cP
Q3yl74ILrXE7QExA8eIYuKY0ySIYPMI8kBeza2GJwDhZ9yZy2aIxp/iqagaEprEZNtqh58iJcdjm
vEL6AojlwAUNhX6MyvM8G1W7XALyI9lk1Vja8bMTR/X9HJtaelCRRnE186iCqJotvbtwIgSuGxKP
onFl0dm9z2kdC5dbR/kE/ByGaeCkBLht1uHkS4cjDkWtxrkCte1gPo5xujzbuWE8jSpvoqMLyhUV
iA4acKNFqTYe0ihGV14DD8nP81RKngCzIyzaWnBA5jK2SdPI0sjz+dDnHMm6TSAg/FelHyOqKHMz
kXT5pfJMnl90TtGVATQOOBXRfvN2aHBWHQgIsc4h6TUv4RKHt3YahuFJEkZLlhft8z2gWjStcsh4
8jI0Te6GWqYr9y21+4VH5FcPraOPz4kiJ2Vjraq7OPJqcrvski+IIoNyGevGiAGCNKVpi7G/vU9U
BnBSNiXxNTqy9BdEJNadVM5yF2Iq5YWLye18w+vEROE3qtda1tObmRUWol16lGqjiqQ7iiYHrrgI
HqKtQCX/wExffzZDvrttZ1ggSms1AUtUjsYfSmagJgz6+YAu3RZ+CgbYhmAxw53FmXSbBoJ32rAr
dnNT341N5X4C/1vcTCXdW2yhevbkzbBdub8hkgdtFxNJrMehc0ZZXhKDBrj/tm0cJw2Aq83vZW5D
tIUxaV9lA0FY2P0WWnpOadvXUH17aw/MKgZaj+MXPCAxIpbv2W17Hi3FXj4ByiDadNK+JlFBLeUS
/UuAN043I7AdmccbkelgU1P4Z/ExBJ9iba24L6nvYxoEHFgiOjNdLbBPU0d54wWPzwLnUwlWlq6U
Dspmu5CX1kDOQJDp4M9J9ZlrmPl2AsKnLb2YOqKJ8FgbnBo4+NhezAg+Hl9EYYrYb8oK5u1Skebe
EfR1V4W28zIo26mCKZV8uZx7mq+wSln00hLnaEBEMU0HA0bZR6pk98VrYfltiyFOvtpmNdOlRvn1
0ONgf24gP9x4TT7VO220+pvJKFW87k/dRwm2+lmR/ZoFWZXCNcuJu/1Uua54sEgFpXAUBdq01iAX
nZ1aIx7AtEdrpcCOhGrYaL2eejquOsjuXL9IwNmBeMjRl2PfDt0vBAoruqkkWJ7spkFP4SW1d5Gb
HbLChmMBwM5ymeWWDZvTB+4J74lOHZ1bJFr5iw12Y61dSzFxPmldz5cZ6kRspW31BQlXOYPPr0B+
gNYjBi8Buk5MvQ3Whu9yVvXGmVT5lo+Vd/QkHAXfdlmukchPa9TpXOIgRlhHZnJfcVRuqbTJK8RU
3WHZxcjhj4J1lURFVdwZDv2LIbXZ8PFDO/dpJMf7YSAlkoyI1NoOnC0Jrl5MqkTQikB3wypX73Hs
Mt0nJJnDXxW9xglx2RtOeumdKEKDLK1GXthtFO0a5HggqpWG5wOmTGgSumePnx2OdAjTxpRMatf1
nns6EF/rcOwOhqGZJG9EPcEihu5gPaK23BrxLrLtwfZNrx5vKioydFwqv6HPFl721owAtoGq82JI
ekY7h13yAqOz827pSe7gf0VAdyI2hEVmqdLlvnV7HV2aK660UQc3rGn58k4uKQ8RLdruCend8FwN
o0tzDEPQq5dNM3FfCN1BKUn8xZTzBMI5dJhJQzPzkek0do9XwUyTh9Yxp69EOYLhIsl4ephUhmg6
0zlM+NBYvDfZKx48nruWfC+WyCVY6q56kbAXFnzbIDw2dCliwQI4OnfmQBHLrlYPV4VGGAX3KIeJ
ja4cO+dA7SLkHPqqIZgGsC9Ct7Z4d/XGedSZejIIBpN+D92STJaefkYg5AQImkxL2LsqScE3EHa7
grZlrzMOyZLwup+x8+Gu4SQM9hThpxfH5ZqkFtLPMBfR3JpOXL9FnJ/qDf2OtU2hpeXHYrbTgzN7
7ZM1TiVPpow/6FOyxIUM2KpAebK9TPWl/FIwuSvJEkLLuJGYR44wKtJm6zVl8kCU0KD7emU4tzJK
qYOTJezBGPaol4JId4mssByNfJjWHh0Hu9AI6qRuBHD1MuGM4A+1lO9zZPQLFnKveAdMTpw4cZmL
4Wc1dKaNDSadDIg2NnmUwqz74kh7AlIOVuDKyS2hk9SWsUUhOo6GzQKoC8ZRmKDM0IA5AO0EEcEJ
J2Mv16CV8MzZhjqPGFkgnfQCJErfFkTJVh4kCL1GXsxDFL6B5QLUDFouJ2KTHhVVGg7ZGzJVrGeJ
KpYGTCcGG0GBGHHxo3HDNgE0GMUSmaBu77sUac06I4ujTQPtEfCLpJe3JaojXLaQPNMCvOqYQCal
j8B7DgnJCnI+ROztJVw338s6AzJLEeImmuy5w/+v6phs4RXDdOiX0OigElGOXLH628bm76epxs9D
d4eZMIY/Wt2WZwuMfz9NO5luWaJo0Kg77nbK9mlqHZfmRoqULIIHG7eYMfc7JrrbSqJP9zxfs8iT
FCcactfCKAPk0AC9OBLAfIyGnaWOit5mK6dj4V4tWvaLifbP01kHX+IqM2JmaWOmdX+ap2uZ3ea4
nUQAYj7amU0Tn1Bt9785A3YQOK7+R171WtWKdXT7ndwjZW1kqA+uz2i0+ip1RHhLDEa1//sP/y/v
BccsS4zEXA3OA6fjj1fxoGSpfq6KbZl20E/hjPiNyxzi969ioNBkJ+VdOT+P5JktKArGsoAGwgSL
IxC6CN/odf1Xqoq/3Eq8HRfJJDWUhRLNWd/udx9aP3peFBotb0fBGwR9RfqULEafO1n+7l3ApTzu
BFMIWkjeNwPpd5ci8462l8YnF0OPetAYeF7nZbT89lVMnW9ICtPAK0ygyI9vqHF7JbyBGPSlasIn
VCPOtXSIIP777+dnQYNDX8PmQ6P7bhm009aP9bv3knbYlMVipVurz5d7fWzVFS0p5+hSZmxdEG6/
qef5dj2AlC5yRF2a1s+yg55mHaftdFsD+g/KGSehhfLtFwvLv31XCCv5TbQvKIB/fFcwB02kPjLd
lr2OdszQ6gMgFZJcwCIfaoSvv7jL13Xqe4UYN54QvCmUxtwYuPp/vB452rnlZKYbEJEBh0bKa32E
2GtTPjLL0G5IrYh+8RZ/vt+5pLfeFwARuB7ghB8vmZIbAR0dEB3GmPBQaQXjjL4jmUwvy1+8u79e
ivsQga3OYcWFWPCTrIbAmtm2J7zKmuGVvmwwtLYkDKFzIDPp72/H9YP68YPEmL6urSBTQRD/fCm2
MHvuebuwBmM6sHFL5EbbYFz7zYfLXVkOCMK5HXkAnJ893vmMgcILE4BFI6kYZCv2fjU5xi8W8r/e
FqZEyOOh9kKXhEz1x++onvH7lAiKAuZM5i2bu8MRXjOKXRbH2cuQlwzHzGHSf/tDNFccBuHB3yCz
32RZ3z/TuSuI7aBTWWKY39GpE8fGquPd735VaOWQjTuocpCM2saPby5JOXA4SyahHbaKbHuJAnJs
f3e9+KZcW5dAqGhM082f9kJrymIDa5cMFJsMXR1d+XnaTr/YC39eL7gKMkNYFRgQMAsYP+3rSU8B
PfQETZCGNjEfCwUOubnE6BgReEwYyi9033+9zbkeqy2mbtsxnJ+VvdbYWOMKNAxELoZdq3nqFoP8
9PH339Bfbz/JPorsD5bBes76aVVawOdQbnAVGgjGDclf5n6wmu4+LB3tjH1vwoTmUiL8/VX/ulrI
VbEpkXGg40Ua+uN94WG+jBRGPNZCQpGI9J0gBBJ4UCpYkN8u9Vs+m/8lakd9tP3QfvzH1Wvd/cdu
KN9fe8wrP+N51it/qXDvJRFW/v/89uPoowqgR//wD/YNSNKfho/VBdMNef+f/+dP9sv6f/5vf/gP
Ss4vPDWrMO9/9tRsPsrkBwvO+r//aagx/0DELcgh85CAclaVfP1/0nag5tAcQCC5+ljWO97jl/7b
T2P8wbPsrUcOHCYWZ/p/+mnsPwzTwkfgwqzRBdo/93fsNKbgIt+t9c56CQ6EGHo89jIUxD/dnsac
hcolqH1kHDsle7rCLmuIMCmbdtjx7V1H7dL4Kl6QGWzEiEMNqORYfQD6zwUxpd30RRZiJItj7GYn
MMmjHXxrooBbdXcJhDuq0DwYS4bGPixsklwgj2Y42wsxISqi3r/vJ4vRp0mXdZuN0bIquhmRnNoJ
DhyiLnivVxlZ40giRhTPvj7yJw80PuHDM86l9HAs+i6nyoL9SNeTHM0j5aURn9NGyxL6yimDC2VH
me7jHnJrH8RD/NkgamDwO8S/7kU3jhMD4pZAvM3Yt0jctVrt0Ju0zGsEL56RmJxPUwQ/cUNfHWKL
SBNEJk6S3qJpI0yCP0Evh/4ss/gIB3pMm0U291TSYJ8bmEIPpPQgWGutycOIkVu0CIyu7e7YJIm+
mqOejpisO6K6rLoaX5OmbQ3ijkRrbiedA8WmWZaciYzsxFf27ZbwVSLkTJypjHv3sVZIuo+pxvxb
DsPk3hSlStGcWMywkbEgqAIr4jRvXmZAuCmpOekmZTOuSq0e6sce8iExfYMA6J9LiNNb65twURqp
60cePlvIk4pQr2gkaJukLjLhtkbbdQYzsTnDlKFRT2FWDJ2XtBnGK9oYwweQYSM/WW3a9DcJeNuO
DjvVG1+Dlc9Hr1FOfxhUMQB4WkhRD8oQaiO6SznDIocavMbOYXrZl+4Qfp1DbTLglZTiaTZoxH5K
VFy8VJYFZhoxCQQiZCPM8x7GaYV8dCkK9X1PvzwiZNXps12WEBLgF1jDO6STqjhbBF+V27jy0mdu
9o4o2sxCGTjEilrf6XrzpZprB40jjrk9/bbmLIVQdCJ6G1lc6rnEWYBQZohMu7EqgiJR9qWrYFcG
OmmVxIUbYIk3oYvzauM1WYX0RVsheObgmOENEW2z8k1nB3m2dze2Qd9fD8viwUrH4W5QZuXtZjcj
CXWNBmSMPk3ue6o6+TkdKxJ46X1BUQnRxbzpYtCum0jBVvWGaEJ4o9RkAFAV5ZMCeEpYwjp6yRvN
1a+0ejLxTiTh1zHK45NUefQOK9C47fHdvCJcwDVK2E341mul+RX2aPtsDFBIuqSVD/SbymfdnLvm
YKYqEjw1cTTvKqsx0m3rldMFswFtZqBnW0WzkXo04x9RDp1vRmoaAbNRlTw7lT1rOyOECo2yyYAl
4UY6Fo5KqWGC7FAwZ3Z0WqB+iPmZlrTm0gSPbMZCvhAJu1jjpfXeifIGRRk44iC1RH5OWqCCAcdJ
mme1sOO3ilHVE0Pl/mFkabnjtJ4UQRNDSuRbmYcP+9tX3Yumu44IsTrz7TKJ6gT54HHdvrWp1SOS
mGT7xpCBN9UmKYBJpzMBZbajRmaZ2znI/WaYC8w4Kh7wuJ7oIiHtFi+wk/tTj04mC/DXd2CR3ShE
04xt3Ntl6CASJIvDQCuwL0LSTiFbXoKPjBkAULN7gUhTsqxYsiY+PK3v5xu3n0yydCaWhZwezDph
9VXnJMmZdHNzr6Gdvel0O6EQyRmI7GhUtW8I8cB2ayRVcaav0qzdoRIurkgckPZlF/HHW1mDvh7R
C6e3CaRD2nmzUPV+zZsZjiboRw+DTQ1RhmBdpGRYx6ts2spuJW0TWujuWmWk2RaIuA32GSwILyuF
+f7gLgg2mXy48VFLkni6ajrlxXuSmN14z/3fis+1Zoj5ywyT6tlsWr3eGjmr24EuenX2qrokuMYt
Oseveg3/MClmw01c24wEs04h0QtHzZ43pWY0JH6hZ3uNIjLOtotFm5sfhkZED7KMdZD/Wf2QYCx7
icI0JDbBDs/c6jwsoSGKrwQAx9dsuQmzqUk54tKIlXX9f+2wVH+Ud3378dFzWvp/4Ii0nlH+5yNS
kCZv1dAn3xuV19/485QkzT/YG2jkSEk7B0/HP09JEtOxs7qGOR7h9nBcSo9/HZLw5DEBs+RqCPkG
nfsXktATOPbA7K0tTY/i67/Phuc/C12OlX+eFf/x7+/BfesR6F/lsGOa2FjwCTk0MigjsT/9dJaG
9TOkazhGI8boQP8BlZVTeL+ofv7tVVzajewgHBT1tY74rl5s0gQE1sxV3EzOl4iF48dccAD47lP/
N+8F0NdP70byfnBk43Ch4GbYsFYO312HeL7ENEYemGzAPbDp43YGFUHs7dkdBrfbz5kjgyZz8Sgw
BXF8gh+BTntS9efas2lS9moo70tQhkgOQMhVV0BPDfOiyXSpkOm1E9tZ5pjjNiHuTQVEcwD1axFj
rM4VYzhKGAhgpRjm7IVDhnoeRD2JkTzHE7zRoFYdiB19CK3bJMYmcmIubRI5r6XAZBkiRJ/CirSq
gz5wdiDVrbQRV4aT+UUy63EPxJiIvROaLYwLt0Q0rw1ZehNWsjU3RFBOp9ExrVvC6d0EENOkPzKX
ZbcjPiN7UKpAnhlNZXUtDaTxuz5qhnKnQXVCcN6j+N6ir4cjggKEzkuLJW8kU0uhAcbvwd7Of2D1
YoQhZAMHVZf2YQrj8BHngnJ9yyBDaY+joaq32NfDdD8UtLK3tEBKdSJhI2NEAcmxBMswR8fWGJf+
crQKKV9lZXlwK0CtkQzNWn1qcZk0B7Kd5nP4baoo2pEBFZl4a6qdMYNjbqGuv6Z16L2isp4eSret
v6oCjSY/6fOXSBn5S6IP1hcFeOWrlJ5VPmtOuDScvicltqIE+UiAloauwkqR1x3QlY3jtgeXlR5q
Azb9rUdzjfgUA2QuUgW3I/+cFBUy5MRUg0sX9mCg6NNkSd7ZBBKfw5iMtlLknOPQQtfjdsYeRUod
Ei2CDvQpnY6IPlWyo6qiO21GKfP7TRaJ8QkNXy8wY2VlfWhAuNxYS6T+PzaWEvkbApa21/+8PG+q
vhtfy9fvl2fBb/y5PBveH3iOWYI99saV8UA34c8iVnh/UNqucyNWacZia8/mH8uzJhyWbszgaxFL
m5mm5T+LWHStf9B6oXnKLznfYBK/s0ALcy2jv1ujaaxgWqaPQ6+DbjMvc/35d6va6PaR3vYFAjB6
RypozbbL3rQ4A50uczGSOkY8ARPWEO/pDcHZcI7IticR+czNTECA1Wgsg5VYAzMiPgT9KilYOeic
jBFJdCYd5y0gm3y4jEh88C50WsyYGybV9Q8OSGr9aC5t9DkZxNQd7GXuQSNztn7FswypCAUE3raC
kOlXTqbAW+IVuzS58tXB6rbNwi57As5o7Wzy76Apx9mzVCxysN6KN88bMV1MCTE7DlhJLQLuFnL+
2zii1wMr98zPWmnxLHd5uZXNkKPJTEqf7bbfSn0q+AQgk21MSDxndAphgmbXQz0125rm861l9UbH
7LgZOA3eG2hrbtpCC5lQNlX0CQmdeyq8xNov9jJdY4JWfgdWBoQi8pOtiJV5LcYey6HbTPa73nTP
nhEJ39Fh2YdjK85w4zElOGNY7Sq5lNs5TMnvYJo57Zce7r/fU+JC5xx6tantyr3pqGneWHzEJnTy
e6su4yPuOdz9UY3RW2tc3Nf26G7nOXEfEqXzexjnmJ244Vfy258L6LP+jHSSnkY6XHTstv44Y7PA
8mIdyenK9wVGmAfbHFGoYH2s5NiRoxKJHUbnbxIoa0eseHPq66TY84UxcyYb7yHrG3ETh+IqqbKH
BKka0QFu61EdJNEj9LfwVETrllqFqnhv2WcDrc2XgzBJuCBwPo+vbCBTgNvstvKBv2EN5LUVvi7s
+qbr4A52Dt/WlCM32lS1Fx8HJF4bTiTanWcrjEGdkEgFOGbXNJX3CACWHb6JBvajbl2EubGqitS8
MzPEHirxuF53bUdoPgczTpCvAUlzgI91Jo0aV5lXhAtpgZ0BvfUa+9oCI3dCGEUScA4OjcLB2PfE
ZF+Fxljfl5x5rkOAT++LXGyCCrqhWDmdaj+Zc4KpIW4eUUDqt0vZ1D7JCGRNdEUTdIuZ7tGjWEGP
DP66sbEQzRrNHT62MzrT7tgVHDNgBjUX5dpHaIuCkOmihmJFsJUEK6JvItpTEB9hlzWZUfMlFE6z
YULcEVo8D1u7pU0ckwpxv3aWbykyDabYUbM3kvnBWIOBIS3Y+FAhLwUcC4CxW+K0aFSdpSFecCak
x74wo9sw5QyG6DeH31nbWUBW0XTjllO8XR2pga4pC8Sovl8Jaze9ZpU7RajKVSg076aLyuW6RHfl
r6zc04LnNSa6xJPvYKJMf9a78dg1U3JqkpjoWKd7Eq2ItqSFA/V35vIqFVHvMyh8jAzXnk5R5BGu
Nnpp7+4oKMVFpGtmQhdhro9zJO/RV3NG8+LW2YVU/E89PPbNkszb4puTKU7C/MWdjNwPU34Nq0e7
ykwYsSA/F0j1MB3rFjHbEDkTtGFB2SLCDZH0oWNs2xRpmt0ENr7kzyPyzItmFPKUTUzzyRA3YTqH
W91p3w2VvSWids7NDIeg4BSDuQeM7qYrq+5xKtJl3uNGXlrP50s9aGMZAejtM20c3jDrxGp9wKwV
Glk5KKUtCjUZdJElDh6V+Ctn4Qg7i/T8JpX2VahUrgdprptIoZNG3Dqd5wDA51Nrsy26WnG5WBHr
jWF2sttEaGLjTxMVrrsh/Ji2yyiqoFT5zqyGq4kosq7S6wOi3WOeZzcAfVHFcMMdiI4Re8RyhFDN
j3WkLhph+DbXuNQTxYHNeZOyvkhlvKsdueOMYviNnA96Hl9HyF8B5eV3vYmzaqJgrfImwEy54af7
TugQjUP+XR1yG5WkM3+RyZ2OpVJzLUwggvaIvhOt2lfKuAI6uStTvHh5ASIu2VSpe6pR4uG4O3GW
O3Fk3lcFL3pp0Xw2R/Da+7iD4Uvh4LSpX+O6wGC5K8MFRcu8LcfB9+jDDjOpPJoET9yvEL6prn29
6y40y2ro/dbJJtPCWxOOhB4bh4ytBwPM5ZhXtADnc6+tIjZd3rOk0clcHXob9i30NKORYOQrMxBp
zmDPn8xiBAk51ObWKOJPDS0lWpblTUMsYhWld1mR7dq83bda2uJ2142DpefyOs+t+F1bRWNI/Ebx
iTxv/Yi2tSPGJ7QfGiNq8Y2I7MFxnPiAtZtlj5lVuVkYW6IHXJZdOybYr70VepDVcIMjB5Fl7301
ShLz1lO+v5TiEv/Cl9pmEbFppsH8DiWS3GU4etP4Fk5pfxXGOg1LAKHHrInDG3uqELs4JpQZs7qY
XE7qEzDSLVoIa8d47IKFMN6gnQSgWndjoENOFRV5d7V3Uznt7BMhGweZ5lZBg4d8W0FC247u+uz2
6j1cqiuRTEfHzYa3pTR5IrybwlyMQzgCqY9kdWfp4R3m/87nuPIKW26FuapmA6GZqCTbxBNV7+Kc
pk+qXYtJX65yx8EynY+fFDshB3zTn0qWj3yKPqdKRQFtjoth7kip6j7h+bpsRoNlUeUHdyBjxW31
4vNIXlDAuWE89A19+KacndeRYuEC1HK5D/s13ZgUE/q/DQqqsR/Ec0wYDwd0jPdmEg1bamUOP6p2
v3YCxKldUEdZTZI9xYOuPaMAu2LvIERrcEGQhpUnPxJeEjNb49hTf21Z9Ua/XC0/ji1fQmUQ4qwP
Ysv0Lh/xruflfozdZ4GDGaNxeEfiM83jlPXONnW06YTaYONuu2gzygq+EylsG1JSSLNlK0rq5XPo
FeRGtvkNYUdIjy3tpV86Vj0TDV9rXqpxSbE7tUc1as8iSZDLEyCODRvwJhkaaWd+spbCINAH1OOQ
IJk2BImJACe3nqF9BT4rrwD03kJSvh3gXXEuIZdP1Kc+t3fagOg29rKvKUINX1s0G/gzcWMwOPep
8ircKMoJYg6mdLhnGL4tgWY9ZL4HbB/VJss5eoExwdkizGeXLpYVpsauKVL3MNf1yUZs5xP28xkG
A2MJVTF/IByY8LiCIII6M9GgShgEOzdu6yuijPILXGCC+Mnx3gCgvUFp/Bq6qwwb19cxUzqOK9X4
mhK3RK7doBXDBk6s9HzZxk537hyn3aEsh4A893nQIG7fZ7TG3yOSQfH96PH8IPTeA29E9OQrBEtM
d25ugkCMCOSjizdfMoPtP1V8Yuh3ZaP7AD0faRTDGUZVuFqKluOsKf7NYGrRDlgU6BtrkcwOIUrf
oF9DSrYJ3ymxxY2a9Yvcbma/KQoEegQ8IQlJy8r8RHBJjroz4oLG4t6EtEWv6GQyqxmn8Dqyp+Xc
Yy83D0XZQESoc7u86uCvvujTSCedU+4xc3S8zVTLmMopUxlKWBvOAu6lpoGvJbWce9vRMnNfuDUu
CztzLiYnfUqLHp0yih+BT1KKEz5/+USzliNODqY56YnDm5ICSm6cwLClQ25N09s0DuKQpaQxntHh
6nVgIcxQj0jutXRf96HDoq1hWFvatgPHqVLQUfMwnwYhNMvekDulK5xoFRGJ+3SqFvE+WUt30Ly1
KSt6yJhBUbm3oUyK8eDhES8COUztQ+zqPDAkIIlX5TV0pcxwUfhUJ+uydvAZOBt6Q+O+ID65fTdR
59mbEesemCBhAL4tITOYFzo8DfuqqqqyPLFWt/CTjQhXk0Z2JUnxSUVFMbtEbvuLQvIKTXrWw37f
2jLVd4ZDDghprvhePpcTbYbbHPT/6McTUdK3U5e2KIvo3TFynErMEjzsyLK3DOs05wI8SG08ZVNN
Xm1t41CCIh86+OjjsnuZptrtNmQdJPgkwFPER8JGFuOsiBxhcV3mroQ9MlORMXyzU8IQEFDWPLBR
rPthZllvUg+L+4ZmiDoS/avUXaPQWl9TWrJN4wrLxstyXp1knjNnjWKbbdUrkYklpvBwkMmnuPCK
+sKMNas6Li184oNKGKwus0qmi0xl9XAaQw7YZlvwvpj5b5Z2blDcR30UtCUWBDOtko+5VNHR7EX2
lselF8SLoT6FWo+5by7tc1y4ul/hWEQra2s4zTqy2skHZdICwDtwJy0+T4bK75PIDXIHeLAURxdS
X5ABJME80ulB5mgPK77cJJnIyIR9BFLvHJqMmS/gkBu2jXrjldSvRdw+pblLgMfQNNuq4O7JvGEH
zqK5xYjWE9pXedfZqIqnqnJfw25t29nqsSRLD/Sy0waDrMTZCJv4LtTtu7zgdbY1qt0hrrYFzGiE
/xeQaD0/HcYzxrhgrGuxM3PtBKA75OWa951BmqjEGiG6/HHE2L2bE2yJWNYEMmb5aa5MvNveBXVB
6NN61hn4Vnsj6z/6yt5O1fw4jt41Wcyfw2GWEmXv1NMxSB/5qp/7JiZX2KLA05rXvDpjvIeu03+B
pXIgvfVywdt9AKfybCOldSdgS/0SSGA2ymZ4FNXN8ZthJY21R6PUb5tO38VK3Ayk+m76orzAqfih
ezUueMCq14bW3ckcaXauF+dIjrfZ0lyJxph8xh+tv9TqCrX4KXSMcz9pGGMJaPBACRCdcpGF03xp
mjGnUMXxHaRKohkcjBv1aanyJ2YuL9Tj48EkfN0GEuM7NjURj6Gt1/t1EyyTQ9F8TUOyKZmWYBa8
isAw5v2wY/FV/qjbL2BgT2Q9T0zkVBAundxp9DYXCowod9/6mc/Dmo8A/Z5nL0aBMibPM/JpH0Xx
cV7C59xNv0jCqk5CL1/oeBznttlELJIB2XvL1qiKxyky9O0g1R63+SuqNNLhF3wqrZ0AxdMxECAl
O7TsgnXUXzu1VJMP5fu1l9yOSQkuyFWFP5aDPA5rG7LREaTbixlUHS/Z4C8ZXfnMsKHa4NOANu7m
722i7ao+1rG2gLkzRHqacv3SdbQgrQU+kaV2S/qcKtro5u3opA9lZn2ClLxvLKtlMm1Q47t8yq59
dLzkCDHr4C4DgSQVenfp7N0+v6s1EHYJmRpOuSeR/g5DwLU+RddpNj1OzRg+5EOxRUMROMZybXrZ
g0ksTd27F7HSj1Wt7ZOlPTiLfWhb+N6IFzYTIYkRCQJ73RhPqg8PbThfuCCV4i57IFwNU0q+FRIr
N2ENhlsTeTnmF4LJO6mPyaWni4u+Fnu8GUez0x7IwCNZd0g+JtnJbdYs5l6XPY6kchsZ3q05k/YT
zzzg7PMN1iW5bWAGbHjw/Xxuz+6iuTfKbm7onBxp0jylXfIecjBc2KIDUBPhdWLK4VIflcDNXIGO
n82TVxu09w0noI/e3KaqFEFKXlCQItE6jyMuT0b9EaP+zgZSUz1OkzCBxxsSO8FEcmTYF5/yOGKS
YtSnpGX7RX3HvEPPb/JChznabF0Mn6ndXblJeG9l1m5BuHw7RP/F3nn1to60W/qvHMw9G8zhYgYY
isqyLcnZN4Qjc8789fPQu8/5bHm3jf0BA8wAB93osFOJVLFY9b5rPcunUiFEADlykselgsqGtUxa
ZYZnUN2MubqRwD5obTRXo1pYUdJB0x/Lc1nVLuuReQviiXeb5xRCsR0LU11EAxUkCh0HV2k2lLM4
d1OTXGHo5WQozIOwXZGFmC4L0VjIXYLfNNOe6IncVYKFmzgnWdHkQQkMCTNSeq6EcB9Fa114LFdR
BaxJNzZGDAImwc+fkgiBo94zY7ogonAmlOclwUYJfiu7Az0U1VBEVMl0IiT8qeq+pMgmxNy0lbxH
ue/T1kKOcFN6uWMV3m2VKczYalnxys44MyLb27Nek0hBvrEWOkbNPj4xFOFM1qKj61qLONXnQ32M
c2NdFua1KI9OOyZH2t9z1SrXjcxpLWWPLrEllaOFTufbFmmc2EamWHbraogl27FbcARHhRMVj6Y/
zr3Buyo7juI4PfSF5AlAuARIQ5VYrNpMfk0TgaCN8Q2qCwB91D5hqcc80+40AJmRdd9eBUZ75uHP
TKuCHXSsH33UZzgUzXmValQBxZp2jVG8tEW6QSbwEIX+Wdy5i1oC0hOPt+SX3AOen2luzmYl1ynF
pKQIC93eJAYk1ertkBZnHXsOA5VGPiU/YI+xIym4DZPoopVKLNjVNp248aFgnGkJa4dGVgICHD3F
7eLN9UG7J430ItLK83TAYSIh3WLFB59fEhLCRuKGNICFmLEVb7J7KmjrXk+WBPvFtKA8Ze263U60
kBjgRGdzSRwvJ1f52iOzsk4QqJj8MbYe9Wfh2Bi2mQaXppjc02y0HDpViwr1FqwFqBGRom1qoEYL
SSbHISySx1iCBqPBL2h6WoRraRIFsxG5V8lSnBUYaaFiUNSGZlRy2MrLTZ6o3BY/JX0zCp4gerRO
YHXGstOrFfvB+wi0yUzyy7ke465mS5qjYbAOCVEFqdtY3Z3FMYqtbKAOBCgsxphc2YI/NcCp6PSV
UfBlrszEE2LxMqn8JJbmgpn3hN3PjADT5KyBf0ScrQn8xZGJzB4XnYCBo/JNXNCBmQWT8Yw04mXs
hur1mKDT4/vQNWOudrp0leSxj2CsIIqUI1yW35fs1eMFsiFgYhEz4yUz3K5dRFGtvZEGZxyzse2O
hTh51UiB73nO2T0ZKOBy1ggvVhtqmrkwVnOdqPX7TvGkaJaXg5BxkjIng2XSRedj2AnHotPyO23U
jG5WxllRzOTBH+4stwJxalUT9RAIoD7OsPer/ixQzeBaBt4y+YMrnFO10hn6jB7m6K6iggwgFFlh
yozIVUz8y9QfjWodWpkuTQ1KpSchqGoo4aemsOyHLHmQQ7U+dGY5Xkh9BPMildjzzv5bBfGrzabQ
Tv+mzdbE3mP5Gb4+/Y6/22zmXzpWoIkQiqUFfSdazV9tNhk9KHIGdWqXgWHVxH9JRVX46kj1MW+p
kgjHenJ3VSgt/P/5P9BOoBXV+V3IJyaiqvUnTTaQsp96bIBSkVFNH26Sactwsk9U4GoXuAD2Wihr
nhdewNeQHU3QVKqTZSYujcLvKUWQGYUBA7fEaxQT98lq0uDUCsQqvNVNiv/zNtei8xLmEewYtQlT
BxAFESAhzsA7oIOBMtNI9QxwSbeT7Y0fNmYUFNk21XJfglSL3eI4KinHFgtKbO0gb5TpqPmSeWgE
TIicdGUqY24JPoQkuBgQpmJ50ksh8eWEiQZ3kvyFXe2ODNsilXNZ0nNC5RCRYr+M3FdZ4jXSRF5O
xYnCH9XE9LYlDw9m/oWsJBdTnAkQc7vvzDNB83ccytm9wDlso4UL35vq3Fz2wDTLuJPyfkV0JRvM
98N74ESh0s45PItrOlkglEnWrPc9wvgnTb4prUyDUeXLZ1DKSAkCI+CWc8Rbq0rMH4vaOHcFKvVm
uM0L61qM+gOMGoofYT0fJX5nY3RUQnJea5R2e3NGqSKYuA7D9I954RkEs3Ce71i/B36LSmCeL7AQ
EQPeKHcUzhdDmvDyVtN+QU42IkLqKea4AvUDBtTXHuSit+7jIGgXZFsgcsjI6ZjcL2qBes30bnHN
eXcSRCMyxjmPAYEbVJf3yqCetWwACflBoWr3UJbhWCgloFHJD3o2c3lC+A4lfzprZVmeh6ZATHng
wYwa/NhY1jB6tnGkkE0fUcrsorZsaaT5wbHWa/8abJ43ONHQEdxM7ElIFTZscV1IXckKRuEncAKK
kUe0JENuK5UUbGMm89Kl+juP2MkcRIgjCxFOwKIbOFOLZX/ZtUVsOobodm8inDwqrC1rqpR6GNcF
15hjJUnfBr9Ltsz8fkUHOphFmstxWiPhsjayalVU8BGrtPKfBzCP1Mq1jDRlmT2BF3bsbdz82VMh
54S927yhVpFp76jGArwP8buWlAzmxuizHsotJ9JoFnRFwHYBgqQFadHNXuper+/8rs5vkYI26aqj
qDai0lasgxJPQsUakJbAJ5fKF7owJfsSK77FXE1aMboVbd+3BX2SEXDxQwZa7bYEkfU0pAwNLasc
EOSGVbrTlJAzEim/SOkSsdAuXDckhwXIvPVMjZ+9ZeXL1vVAnDbwE/K+R9uN/eqp8kYQzqAz8I6S
pyxnc7+gfb2I9dBvKb1a3Y6ddNjN+16MXsla7qBHEJ61qzoVIWtcNVx6Kw4ABuJcbv1dxkbjFSVC
90wVXkStx5agfIpCqqnQrjj2FGIXjnyjSJqXvqlSCzfKzDVX05aB3eUQ1biNatUtt301KNAEaq6R
1Um2x8Kl+TH06BXAGcFUcgwqFBkAF4hnawiberXOatLczqQ00ahHj5F0iJuyYQVCV5zNsJiZqk0R
tOvtoY4GYaUQ2EVDKjQDwtX6OgHxQKj0MPNrS3TPR9Q8lNxK4KaUqkLfdVwvcGtHDuUcO7k3clBt
JOyHszTudG5jpdDVSZtppUl8wtLttO88Gk4Sj7XDrSoMu6uw1oUAuqATSbl4T0qiGM9FWQ7EObSs
JgUeY5LyBhLMhMaiCH23aDrdwzLtNoq+SCpPgrqiink+71TN7W99v+ouAlxBQPeGZOgdVlg9gxlZ
itPxgERoQmPqvtj2qWk9E95UtnwWaIGUzVxFnvWQLWr6qBKWnhBzG8UfplcBQq4y63XeuLU0s+IU
tXzWW8adRTlqXPmQUQKn7Ey3WhQgRiWOz5DHoDz4nGUEK9WobrDBSui4jIq1ERBNd7vEa9J47moN
h+lmknb0caWcD8RJiDPwGLU3j4vAy1Z614lARBAkCouyIANujlUr5xiH7llaKjy37I0CkYPd6Hud
5FAi0vJdX9fBKyYIpOMcvfLhwtCzRN8ZLRFD89HMwzVZQT3b2jahumh4uanOEQnTGdJIYqM5VkZd
ve56LX2k1dDu3KJrR1u24maTeLEODVFU8GHyG1tpMbSIOeyxr9ttznEinAF55JGsqIz2M2zsBUIG
MKRI96PRoOGg9+BpaiFSH8o0RGEVei2hZaI4IE8gCC6hRNfqW2KuBA5WlAB3XaXF9LMRp9GzaVyU
ewKcpMjBKKxCnZFLoomVRijqmcbaWhHaI3T8SKLAQy56o+4XitnRtu+oQeeOOipY/ytLqR6GxqAk
YkGN6BZSEBr440NSBSAZgMlBJTCMkt3qAflQPRBqqkquDqXFyAqjnHvxmIGIKtonADQ0koum4XSk
VK62C6wmfyXoEUVvi6dmmCGZcxtH9RAYSPJlgQR0LiU+QCIx9MVL0vMaHClxnKwa0o7opSkxZSiv
625VNfFMBPy9M0pVCGKSruUThgsRrD8Vqc7JOynYtKiFtnFbVfFcT90UyQgE1GCJ2Uc4DHJCIbX1
Mu9eM248LZqolGrzksDojc/NVu2veT1hOJQR1wdICz3rWSVKU4Wdi4J7GIQaNl/TyTch67ILHM/Q
CDOMG8+1ucH6JQUs5RnleBaAy9RgfKZilz+bqVmVBLGXGf0EV4s51IuuAh4OOOnaL/qKFKo+qe/g
jeKRCYZukjjVko7VylRoC8HuVA0PzSRIXOUBlCd+41o1TMrlgw5uVEUEwNIHnxbtDx7bN0QXVNaU
vJWHBeY2HBVkntGzzq3aqG0TuUhij1gajlmlcuKxRpgN0C4aHbVPw9dXF3pLazYT+ZKw/fE2EhEz
zBXUif6MKBi7NuL4qJQFCqkyjt0SvoaVFTPfGF1mk2GVoV0MIR4dOemy2Kmo/Vd2OUrqps2VAbEA
lBMdv3zULXBpAPXlBS30qP+z4uC7hN7ZCHf9B55Z62Wsxo4ix6i72GuQ7cCX9XyOVEiJ2nCRy35/
jEU1PUCakx7JNMx4IMeU99Y4TgfnXjSxuyAtKzZZXLL3INqRaOYsIfCKnmWIwMpIWooKlVJBDKWo
AV/Cqkb5yQzM6Knmn/UM6b9gzKC10yUm/zz42xL/f8OJ9/+ZuJzmEyhm61uJ+f9+av7jrKk+axj/
6/f9OmJpxNhrHOaJsfhluUMn+OuINf0MckSdY42hYX+20F//rWSUtb/guZLZg6EXg/7HI9b0Uzj3
SAmgxscn/LMjlvTZK2oo2PlERUMwaSj8seopPkFoCIYWMlybRe3xapOs+RC6ju8qoyMCPIEThfar
0/xLi5BRYdS7VSt6tYMUDb2sHy20URpWoLvWvCzrWaWZ2X8f3P/Wx2rMhH8+uM+yqn78j2Pw/Gl2
Tb/n17wSTPkvTtqcxLEhGDpvFA7HvyaWYBp/4QLXMW0yt0yD8/l/Ghg4n0+pUCITh2gO80NqmvYX
fnUco4Y8zUlD/SOT53syzb8MDJPtGF0sqAVFQ3OLU+3EWiAkYyPGgxUtOso+lMXFljAhlrENLyI2
2FYyIEjxY/m8JNsNLLvuEwQKeFRJwuwpKqv8/sO9+50JYaoUfPxAeK3ZMYIioSovYz7innxU644e
VtmoNUHo9rg/0REoqL7JgvSlvNunTYsPVQ8s+vJaPCtoBN+msiEeyBMZr77/JPq7Df/jR2GzAKGC
W2PihcV+gej540fRyWiv/AK0aW1pUIVMWFJa32ZrFPjSVpasFwJAwQKWJSgvU0cV1vdZtTX91pg3
mO1obaXSXnMBnbATVe5kwpkh8fbJYgwke2BDumj8mmZ4kJCMWRvkFFf6IPIWo+2n1c+gfZAAxm3D
QSg0z2DB+2Rxo1lAhs0TjDbOtEF7l3v298LR8LP0XGZ/uWU7hL5WyocQzb8uvym9qi/xCLpb6Mbp
mcqcoN8bbzO0uctOHLNZAJxiidLxOandGIFa9MAHUVbUL4aXth6RMlWYO3GIKTMPIJ4ax9ve8tSb
uNaLRYCG9TGS0Lv1Pvos3mWFqDwjbaDDKZ53fn7dtYQlFyadGDkNzqLMj+/MMC9ncU7sq+eS+2z0
3GB0jNquRGpki1IxzLuqrM7GAli60rk9RAatuiYpOqIjmyIMjeAlVzEkKmsYUaD0KpTKlHouxSHl
wuoy9Rk+SzDX8p54yiF8Tgqzh9JvCuIF6Pvu0EmhwP1TXJ+dtji8ptje7C4R/RifYSTP6kAjI8Dw
9VJ9JH0uiDdU4XYCJQkaZ5Dpo27c6Xq2os+KDKW9yTXxTielgDZjgaTJrzDV6cmTMJQbpfLfIGo8
gAir51FMaZ+9jrjCaSHabZ6V25B21WpA4+SQw/5smS5BAhInTivr1vnQDza20RrAk1LDB8BFOCVa
2FhbcVRYPiJWE5KzWtN9HGNSBNAJ+pnyFFouBm2J/Z8MU4r0gcLuIFld0XHU7cgvdn7s5yshByme
ePo879jn9Z1QLmUQazPc1a/Ey6+yIb2LYDrbcujWKyivnV1FITlnkXYJDxoFRFysQDQCryZ6dBZ3
xoVCCPAkWTSLtQhHaI6+4ug2WFbohoozJSvFfR4PQ79o4OUSbqGre8/1hhXyOut6coDh/UUnM+Yi
rTCY4MEGG4t0kdGgQBQMqoiwACPfQgnW9+TFt7u07sppJpedCqcK5cWskXMhdhpBHynNkJWwzVhN
HJh3E/4OmKctN8NjIIrRQSj0paBNcxBSBu2XCh65NO+MSHe3ugVq6yKjMR9CKdIFnVpGngLkBN5h
od8Es2Di6CR64CBmWj/iuSmHbGFoPR9H7XLwio0ZXdAs6jUvukvHbE0yxxWJxQieWzigtdu4M7RQ
rh2NlDdGbRT5pT6SD7XTjkNIQLQ3ZulCRkTCKQCuIvII+TEmbu+RBS/al5of02BNqFC2okHN34sG
7SFRXeEVNmBzsKb8VGFKUoWgOYWqTvmqwpS0mslRsRCm9NV4ymEtxdw/qymJ2bCiZaLKyWsloiOj
dRT4jjGluSrvwa5a7wcrc0p7HRIerK4Xq+sh0K2labUrWaq6FVEexlv0HhkrSl11n005sghqiJQt
20Tfdu9Bs2MudedW2JI+CwUBlqSa0wjSUsyaU05tX5BYqw1MtFIuEWsheo6O6Xu4Lbxwb59Mibc+
vaLYHt+DcJspE1fUgMPd4JXTzSsUfMTm9hK9rRHQ5hSoO5pF79ogjQjaDabMXes9fjecknipbBPK
K6e5dpanIqqMJK31G2JepCvXSHfy4NJ/C9x0b2odhVJQiyanInVym49z1HYqLZm0bJ6pZoDxBU21
DpW0c7pQxLgv1Uh2c7xqvLFCmtW9RlmvqaQZ0RE003MjWEbQ3nCKVz3gOrIQNg0bu9Tuska6il2w
e3bRVgPlBcPThqkC2e89zXtQehehaUkGMesEMlwUN/G1aU5GjiZoZGWWgrB8HgztMijx6dicc3rM
wGVPULDY743at3ZplvsI21LMXPOqyqUraDnSFRjMfk+8gLbuUHHOipYFQ8RxRfEpai4hynQIcq3k
0huS+JLy1p7nvVv73P+zRm2Q3I+gN888zfDmQSUQEM+aO+vQsK2CZHKr06V/1DK47H3ZMsGnXrCu
E0usAEZI0boZ5s4KlXXeKfSnlKjNr8qxQCUiSzAZEygJ9WUgFOqslgaPrJM2hDNc1DQ2/QxpKlJI
NT9Dc6Df5qxDJNM0WXjWcotnk8WefqShVVekIHitUzSBe+S/iiUF4YTiQWTtQElEByWtOUEjNUUX
3ZX6Af0SkRQxEmfOfEWK0rTIx4tUp7bmt/irJV1QKAlQiD4Saz9HQRFdQ0zUvJU24Lzu2r6+SgZj
16utsmASimtcKuifxjaZg913e0dsOzw0yN+bq6EMo70XluMBXNp03lTEZUK/eYeBWrip8oT6jiwu
BcgtPMGutpG6sZsjdCzuY+QFDik/yr1cZx0E0dBaZa5QsDj46VVVhsW9h8rlzE/EfD+YcXseCqW1
0Kk2L1mWLe4pz51H2whdVM0aTOQZknCVz24PUnOWYhpg1QrCu1K3kK367AkzyEJzb8TnMkZmfSmC
NgBy2oiUhvNYUNZ+1iAxb9BkkfiOZA/Cv5rfW1Vv7oASX4lpmD8GasM87A3L5mEwH6NB5lWHaZ2A
b2C7wJDVCu0jfNDV0PnetS4hCOCXyvqBOkHT2SNFyNtw7KHY6vGU5uALgtO6GETH1kDcOug1jRO9
GnmazNYvNxrpFZyQOJZTLPfg5db6nFoTByYhdPfliHO9y7UKpoCSHixgumcoT+QXP7IEEQE3z6A8
xkwWP51arKqWUtv1x1XI62obug0oam8QV3KMEBhmSu8MAFA3PQHp9+8LhBcEzS60LPd+hEfqxLXl
nudSgXTfakSeNDdKEUFJgq/SP1GyuUvyB3o7NLneZuyURj0TUZhcYW0znaoN5Ku4AVNLUUkFMuBY
oanUl24R1y9B27IU6HrHMgMjYI+9tgqu0Tkgb7dC31BXraDzrCkeZIQEfwAxtLXbL6sE585CT+V+
//5aLuQKLH1bFdZbChJ6ZxHg9ZJWooUkQ/FU6SoKRe6t1GXQnK2yxE+hGJMDwMIgC+2vikNaR543
7EvQ2U5u4tzE2E0rqvVcdIg6SpVm2tzT9srvlWyszlxLauuZWqj9/v0H2WkwIUNN4Z+6m9POF7ou
v8e9RW05azQKPUKIk3iWqQPrGzJ0yml9rj/7WhLBI47UdR8TFoznL1HXyARIDO16qd+Lgp6jeBjy
u6oTmJ+WEY6wV2udn9Lb/H4YW3HfsvNf5n3B4AEUGmLvKC7CEuE9dJm0Sbcts5Y+PqJpdeYNDT8K
mtPbW2FZ/br9ntVaF6pW/Dqq/FFx5ypL+PsUBvARl/S//pHENA30/xpVacIp/vOh++YVOm3zGn86
c+Mn/a9Dt2b9ZYq6TssCaR6P5b+wAYKh/KVQP1EgL/3yl3JU/89jt/YXB+LJl0rdZgq6pc/9d8dc
/AvnPQ3zydKK81HG3/4nLfMvZFUEIyYUPSLROXlLlI4+Hy4hiTSEVQyuc3Mx2on98hDY+8C+8Oxz
3z7fvy6vN293L5vLDzfpN6drdeIRfDrSnox6ctxn6XO1pMVk9FDYN4fMvoJLa9/xP0+vOyD20/+/
Luf3t4/n25vz3eP12+X19uXQ2T99jh8+xiQn+GDJFRO5F8aIi8+yG0l8Kv3D99f5zo/87jpPju5y
r9ayNl1nZt/dHMAy2Q83dzfbp1d8UvYdfz9Qn7avni6O64uHq7Vnr4/2fn08rnfnx+Nudj7fLY/r
5fG4mf5rvtnMtw+X57vZ5nIzu788n11ebi8Os83b9vJ8c3C227cfPv97TOk3n18/4UqYOsgAoeHz
nz2c3R02q7OHi4ft3d1yebU9u/Ps+e64my83u/nxeHG8WFxMH3FzuDxsL+fnm9UP93K6V999lqli
8+HLQhAV5RVncO7l0zRtuJdPT1eve8++gsnDbTy+XgXcSxZF/hNkj31cvl69cnuv+mk23/Irb3N7
f+/bb4/3528v948H3948Hphd9/s3Ztfh8u3m7YVcRP66ObzdEJBj3x12u/vHl+3bpW8fXn64v8rn
aiplr8/PgU71+OM10VmmKqdxTc7izFmdOdO/F7Y9Xy8Wy5k9s+cz/sdeOSvn+5v5jkP87mYqnwfO
vaxHtNu7DlfINDy8vG2fLsh6sZ+Or559POdepfbufnPzuH88/+GbnJ6q78Zm3ft40XXH3t0cuGhB
XxX6bQDrJtoHpAHWeYMy/Ob7S52YAF+Gg92D/x7IpgJh8/NwWkQT0osoUo95cRZ0u4b+cwIVo1Xf
CkKVOiV6GPvHQEAO2B7Vduq+8XMbYXwcIjBdV15z5SnBL8jOPwJbfrvuAp7VCIon8ZUS6udPFSGW
F42OjjqL31PG6ncM7Ken/eNu/3i/P3+5FO2bl58eZ+l3y+7HQU9uxeijecWljZ5RJJJLu8V6hwJ0
2w+XJgbksnbR7Wyl+uL7b2AqlX76vnUF9icaL4UWBEXkk0UQHWiDJLYYnayY+AYkEyFsTTrPGep2
fP6zsQxq1DA7aE5Q6oZWfDK3yrary6zGIYKIsD2rukF5bNVOPpZhkOz/jaGo1vJ+Bk6onAaBZyT4
iBDd2DEX9XgJ6aMOcY1jEuJ4lFx/P9b0sT/ewumyNJE0QyDoJlvRk2o0ImGMAaVhOCrq6wur0ty5
qVvxD5Pyd6PQXaJLYCBFlyeGxscHs6WC7KP7MxzqzCNpYYaxJDDMcr6/li+zcLoYfWodQQiWkBOe
XEyuBUpkDIjn5aonuA4a0G1H7BlVAuommyApMYZkbh1OiB/NkUFEP4cpdRX7+8/x26sFUmmCzNYt
9mifr9Zo/EKNMjADIW0qx7daGW0Kpa4/HMUEK0LZHuIHekTaep9HqXDAEVHXKE5TldO5ZwS+0OX+
8k9HgewMx5coP3oo5nt75cO70evCtvN1o3eIdqFoaqUyakPL++GbO32QaUkSAs7DbOh0On+BOj+M
old6FWqt3jtpJ1kbv0D309SK70ge3eLvL+gdrPxpxp+MdbJoWBYpwxLlNocKBFiM6JiYxqyoQDE2
7jo0yMYWktvMrClIAYAa8xXzbE4VdSH1zUqi7WjE/Zxi6CN1XQRyMlbatkfPJ1334R8uBBZrG00i
Xi86u3WO3p+/YrgpXePVaCBI8CWv2syy/hDSB8hWYoYmev79nfntlwCDSyMIZEKintwY8iAU5CDc
GCUNs0VtKneKScBiEJY/4by/PCDTV6Aysbgw0eKs8vm6otokDy1TyGtSEv0s0lRxJ0Ax/OEBOUUq
T5OKR4PjB9eCpGD6FB8mVYYyrew5WDuBScMKDzBS/a6Vz3WOuqSl+9r6+/v3ZWYBueVEJSIS5sSD
APLkuaeUJPKmKsF27sq9dtHcpGflnfWiniMIrW/pgtwM+/Hcfxzfgr21cedYSX7YAMnTy/3j5D79
CCfX3OHJFuKOj5DdKJfi0bhQz7M3fUlD/dDBuQVzZgvX5N5DkFxXK+VCuVJ/WOpP7/rpJzhZg1tf
UX20U4PjgaYlunpFpuVC1roNKqfF9zf8dBrxeCj0lS1Lgt+L0PtkwlIHyUER1R32LTqXkjmWl3C/
xLsfRvnNMKomsiQQHmrwXjm5p+Td02s0xgETY7I24XY5QyvdQRdBeJ23dloSOBVtaAOSA7Xsawiq
1rWRIOXJXdLATTK6za1mFXeYe2huofndgm1YJSpKRuxDmY4xnAI+OUZK+Gj5A3CZp7q7l6T7HmWU
m6+lYViO4ovMFygKtwYy4Eiv50bXk276ktX5A+/rhVZGP+HyfnPdxExA22d3ZRqo6E+en1C14tHl
cpNstJ7wQ6gP4DZ+WHR+Mwg7ONT1rP4ybfGTQUIoabUsY3BTh0RcIGw+GHHWb374Ck+eCiYKg7A7
IM1En2obn6+k14eyElSgFBi5SZKPMCDFtRn+G5cyaXWmCgqyM/1k461bHd5qmfYHXAJlpxnqgNwT
y9D313J6sJuuRaKcIlJdURRZmZ6/D6uagulU8gtSdPsowuAF7+HSUsL6rC/GZpl5WAgishfPvh90
+hY+Livvg+LB4P5xH1ncPg/qekkWJzFToa3MbIOQ/rFIZQUyVywIkC4K+lvS6EdO7DbSD+/r300Q
9BI842wPNPV90f1wvRoEqjSJ6DQha4wceHqug7rvp5yE343CWjLZSNi2cWz6fIGKSTzZWAqtEyWe
sQg1hKkS7/gfokek08Vxuo/ABBG8yFzLF/6kEGct/o6EDpkq082Pc42Gmezt2w6xe+Qi6/Mj5BMV
JWl+CX3aqsuAivWYGtuOmu4AcCCMk6u8M+aBKv0CAP7j0fF9M3f6NYNl5zTAeQBbzcnc8mRY/Q1v
S0dSKk+euXCTnrReyi9gFExrUUTaot5CH+c0zDFe8qpD1ZNvOBPJhIwAeMjp8/cTb5pYJ58IOZoG
LJK9NJ/qZIkvVSDIptQ06NEbdZUMimGzUfAXcdP99PhOf9TnoVgZECnBSqAICvX08xTQctPLJbUl
qzIwUQO42BDrYIhWrZ6nMzdPgx0tqpXfy8dcFPsf9ipfrpN8E+RRtJz41zTRPw9el25JJzssHCtB
pzEjKpH3Qmm0sQzeJS6l+fe39cs8ZJ5juqbny0GJQafH4cNDJUporuMBjMYQFhexUN/lCsJ91xge
4qr4KQzky+IxaQM1xFxgV1myviiwBEBUpWmA3EIRPRfBl5ylDaQhHXLeEXpzywumi5du6JmL7y/z
y1r5PvK0I+H28uid7DNjwWrasrIiR0dPgS0035XwyoEG+A+lBWMtS70fvscv6wgjsoXGhYGQkUl0
cmMDpZq4scDTaljOs3xAiQGaLHa+v66Tr0+fzuuI1UweCixzKO8+f32J1khxbYyAfSQ6RbvEDOLq
qCOEB3HksbNfZn4f5T+8A06mKIPic2DGTGOaJoWlz4NiO/BS4t4Sx8jz6jmI62iZ8M7J7Ebzlcfv
L/DkNk5j4fOjDTFtpKGXnIzVcixwlUhKAOgG0sEF5HqFUy7/sy/rfRRpapTIU7AQBZDPV+RC6YEK
3mEQKJUIZoMfPpbgIv70vjEfppQLhK0aTd9T5nDQF56ejdw3LW8Sc5EoVXqLHitHHFcCXv/+xp0e
ACh6iNQCeJExy0Qu6WQCDqPcwP0hdS8w0FiuUdNTCUk9BTedWWqxehDB41p4A4th1C/yrkzvgTkI
rV1ozRDOYynNSLkMgIs9JGUM+J2E9fDVTIXyLAOu0s39lKwaDC6BrIZO75p6tQWxX5GNF0bW4fur
+TIN2HYTd2+w66ZGRSrO5y9IqJoGnrBL/7T2/YUJnAbZX9T98DSdrBI6pzXeVxoSZ4wSAJBPpoHn
ZUUmoH+etV2RHmWzCR6QZ7XQrlTVt8mCTgknUPWrP7w2viiTvhjzjy4ZuuvP11Z0VgBGgy9KGUML
TJ4IUCPM3NX3o3xZKRB18uJkzREnSO2XPelAysQAidOxrELWQefVfYpVM4HqUYuF8CBRWND+bLfN
FARjzhuUbBfu6Jcrq7l3NcpQkgM0E8RbSOSnFiC1/f7KJIUb9OF9/T4MgmN2hFwf9YSTNSKSJj+u
5RFo0I/QDUzfO+9MoknEthgRi5j5ZRGTr+n5gbdAQOrDbq4gC0iwV42i8lajNUi333+mL/OVKyfK
bvp7UvaaJ7vIxKzhR4V+4ljk3q6CELwCyhPlhyv/7SjsUSVOTby7T6Oi+h6uRlIwSlhqwaXp+/4e
5l3xZ/vu99vL0jiVTkAbsyX6PD+FyiT+olRjJw/kcRs0QgNQVEr/jbnCbgcYO7tOmb3x51EiQEJC
nFvwsiYnitl32KoN4e+Upn/c2P7ujrEW4jfTGEh7rxt/2O5AZyJFWlJIs3Gl+C1TxG5eeVP49/df
/5eFhK/f5F7xzVBt4jD7+WLYE1RCPQ0TV5lwEELgwmkwFo5U+/WSmmO0NoLop5PLl9fyNKjK1piq
Kcpy8eQOjkFNogj7Acc08YRJUS+uVFhoszEsk6vvr+/rbWQBYX/MXo6rZJZ/vj50pxXukd7HFKhw
DJPSIt2hyI1y5/txvl4Sc0HnkWYrj+H/Pbbpw9cFjEMVK0I0nNSL9Lu848hR2BWZRvrc0mpZef1+
uK9fGxFy7Ew5S2scMk8vi6ABvWIrwnAZRMiSVUJbDAhgUztPXXWJsTpaARcRln867LRaEHhAn4dC
/pf4xCENFWGIBWhTadHNdakSiiXu+eyibspBsyXWrNDxkqT8oao8PbmfF85pyjAb4Rnw6ntvzX+4
vX2J4qgXcUajxnO3fmYksPw8oFX9MMy8dCiWQhyRpyNN0N8k7X647q+vJOpJosSWiIIM4IaTlzqK
lbKP8ZCDycZKjwl09JNFkkgh6CEI/b2Ty2Yr/TClvk5dBpWnPAyMFyaJFp+nrtmKWaJif5uRQiDM
gZujFQ/D/odRvk5cRmHlRKNJaYYp9XkURO9hRV3QxTIBymdXor5TCZlABuNEIRPrhxfBl+HYUcq4
WujPTOuacfK68Zpe1RowUzO1G8UluejgCUV1JRcgBL+fq19GYp7wFng/mjJrTkeiI4l/vpFN4HN9
ukl18O9VK0UHlMLeD2e2k9Pi/2HuPJZbR7YF+ysvep434M2g34AASZGU99IEcaQjwbsEMmG+vhfr
3uiuOtdUVI9eVI2OowiTuXObtc7RGGMxlN7O40SMpZzv5O+eTi/nl1YHn0Rm+fKZsbhZ33mqEvmy
KUqc71ecaH1nPxZjSjedrddm/qsBO4eOc36GVC//ElNIf/wJqsGR1KqgYNsT25Ho7AbChVGPz20P
tP4/X9h/ei7Pn+VazCedT3LWr01Si6Bjtw0Yqc8K1R1VKdory8n/7Lz4L24fHfNMUnFp+F6/xtHF
ogFFkdmL6tYo+61wRFgzcIwBJOoZoP+zlN0/f9z5LaDpy2LtPkfXf7yAsyOpWbODQCj09KkoQZkk
zWze+LVTb//z9fuXH3VO1pxHyDjg//LGpaWN2HYZ+WaiN5ZYu73ztvTInna9ssSfBNP/fLP4Xr/7
sF8eTcRbJd3IC62Pk54Ym20Az56Zyn/9K5EKZ0+nMM9rd/7Kv3sBWKgWa7G0E6na9yHsjtK/TzPa
xW0ZuOP/x/UDOYpYhdXqXK7+44etqFi0pbh+mZ24OxCkxpaOfcE4gLf+yff6p3WfIcBz9cRjHI/M
069J+DVZhsIq+CjTV8NdtuIqXoPSOALxWsA9N/WfvMb/4m6dZxrIO1nnyVXjl+uoQi3tnOnsqM1H
/1HXRnoR+nUb/+e79S8/xWOkDEfTeeX55QIO+A3bqSidKM+d4qYpKusAM6P4ywdhrh35d0rxZKk5
3v/xNgHattrQr3jMkbRi/mqyPe3wy588DP/iDqGWJ8vD4ovU49fDIv80/EpswZEYU/8nd7DbKi+l
kYepDZrkm0H/ycU734I/RCIujzeJTxQpjHzirf7j1+qSVArS+/RniGZoImMd4DlMZCC/SHRTqvzP
t+q8x//6aTRKGA5XkrXi1xx/rivf7VM+zQVtGEFhGRmT0FN4leLKiGn1v9GTkf5JQoaj7/lb/OFz
AxcYO2OunHKIj3/NQo76TG0uLSwhbT8+dibwi4vRzsdL2nnsIbY6F5Z1Yw3izW7a6srwUPFFydIF
21qshb8rw0b6UCJGED6FvYR04pszzWYF9Ckl4UJHisb2h7JLevuseZiHaPRgPuwI40bgcr0DSpZX
AZPROLangMkxGaUYB+GieZ5LAg+z5JPVu8NbPSKaisy0Q7CtxtbapeAI6KQZHefT4S9flZ2zwlC0
/aJFMeWHGRSKDjhCqfxR77KkXR5rDbIEix+RXOum7dEoDP8rFKF5aGrwlPuyT4pLN19S8od2giov
G9zihlaWuonSfqrOKNMy3Y5McHy0DN8BdlKkijcjE5GXQwcx4Ww/EP5ukb7Vwzov0rc+MToVu+nA
dxqMwj4tnrFUxylRAZkwrbGeMi3avqBcSFKuUaIeORCWbwpKaAWenQrTJhWmea/arjizlNjuN2Sk
8ldIYcO6IYPYLjswLsPP1EQiuHGnoWSOqLKXQ9OMwYsUa3NHRxPE9TpHJYO9Mn+ZBxQhJ9WBYowK
7QNc6Ad6N6p0LUMI2F2NxDKBD7gxul7cuqhlXlOTdFM0MuOjtr03BJQCChf4rghMoCS8LNPVOnh1
v/dH+Ek0hNnA+6c5hdnlrN10IaxOIlbIHBRkKYSotwUP5JsteuFt5DBboFPKgPdY0f/wNdD7dUks
zEVbBtleGW4/4+s01vRSpNOIdaHwgx+F4VQWFqrUrxmcoSQPmihHLTQ61fjhd0zk85VL50XLRf6Y
lsG9qpLRe++pbPunlgFDMPXa729LC+rHpgYkZW6MYBzuU7AqaWQ5CUZFa1i6GcC0j9qn7foVwuai
a2y7Q2cf3HzNQHERQVNLN2wJy73kwyK7ZHb6zNv5KK25ug0n3f5UWRW+IEks5mglwXtKO1m/m50z
vFBJE09oM5zPtKEBDW1EGzDCQ9IPcqUPUzbLHQIxL9fOsnUUzBbGOWGxRE2mjZsxXCcPqoBtPgbj
oiFyN+F4y1QKuBECPEaJerMdODJmXnWyeYC+M1HQGjqn4KM3HgYg7lZppw+aFf5RL+HyioxUQYsZ
FKi2apmnblM5wQjZ2+/h8SyFW+84PaYF6qDQ7LiI2fpakWoG+LGKYR9aZ/K9dkq/IVJlJDqaHGd9
riuNNo7TZL4Vduf8XHzdFpFvzn55wbxnv5XgZZJIErs5JDeThdmxVIb3IgtXdTRIJ72QTVrdXaOh
m/Zt5b2LppjHA70LzclI8i6PF88e73BYVg60rjE9wGQuiphSILPRgIJVuRN09+jDZBFR7KCPVFeD
r90vyCrzvdc3ULWDQgN0klyCYePUozRii1mjR9EH2bPQjnNjTYPFS7nUEHWCsR69aKzy4H015x7Z
AO/jZqmgYG+pWeKOqqVZH7U9z36ERHgJt3j+WKhsH+T8ZvQSJhrzVjdFbJJMoNmROIRr52r3QwPG
gQvHWNUzm5Dn79WwaFjCpgADZwrLZXraqudmNwdlcQuPMjBiCC/uI3iqYY1hsWSQ10eprpm7qmdu
yMAId2f5qROVpRgwUPHSm9HUrdRMp7o3jTjoR3nCwpz+BHcf1NhKs/FNDcNwu9pdegcnXrxbHMS/
wa7354nVSpGBM+sq5sEpy62BkAEKkJM0X3neO/ZGtmuV3fTGGRA7rsvyUNQ1/SBjVyD5QAfy3fFo
LTHoOUdfmEvWwHDJvJDvPepna1RIMFzBTHMxzMWj0w/eDwJ4xAjwC6drqv/mdzLXzY0oQhdg1LK0
PyZctD6cwMH+gF0M54/hRKbZyqms3rFwTAbNLaG/T2eO3XFu9219HBkH+7QTFE6bbhUw/fsK9mrI
9b5yizZMuHQ1T61HN/WO4SXT2Caz5N8Ee4vdLxDhVO4tJMN3WZGIO6qy4sdirNP1uTjwPiGeYo+o
bfO50UGtKKTmkJ8tTKk2PoGZ/GiGezqPnLWn1liVGcaSplafBFPj4zQrHjYvaPSDkRfOZ5bZZxnV
NEle0Mrsf6TemW+DOJWdxDVri625wdohgiFrgLQp14w4HyfP/WqEjXFam5x9eD+OZX1nG8gTt4C4
7Cbu5qororIImWx2hvGntpvkgPFh+MxkCZlANdw4njce3k0nrfGRjc37CDMbeoAczPk51Xbxho2h
kzswqgLTWerW32KW3ntYlZXepWUHoIfZuS6nUi70OzhHe41mYXhb3quVDnTZVpelX0ADyPzJRGbV
TpKrw0h0wJmjLJ/KNWC9CZmMLKgJOzAMjZ6VL7IyRz1X2QydtUv4STfumpTZzsXMzC2Va9ofp2zp
3Y0xd80aLwSz1m710haDMbJLzQS6yaeG8MGzneN1iEdY393nJICRfuEJpR4sQTPfNhVZi2KADruV
Vv42RVc8gfnd2Ohz3+2g51vIIGvbfb/U/hBBPA9bFl0neBmGBKfBmGYhIP1G8wUcemSLzZLrmjE7
4hGD0leonmbYYT+BQECPEynkBi7LEM5RWEzBZzU11kvPoCZy6KV4JzMlbwQ4v0/Ml92nwEeCljjQ
UL/oeIeaxr5f4IaBIhd1RVeKjVyy7BqXBCGQZal82SUIkcOdlQOMYFigKx9hRMxGrKXoXCKBqYSp
7rTiQ6Ec++hGs1XxUEokCkY/Byw6lfNi0FWsNwOz9MveK/XEczjA7NrhbkJhTJ+WmQAAIOAr+LYA
KfJPKywdfxPOfSl2pUY/gZ2uGOH2s7+0MVBShqaRMYcbrFEZfylDyRzZOdce4qROv6bAkHS3roFY
d0LV9SthJxNNHBCqdT+MJW8MeFzLvPSTFmbErFeP164/r4eqVdmynW2nEzzNgfwstGuoHTXGCuqn
3aGayupiYZQmr0Vx1GRgnRiiaAjB32MZ9UlMDBUzv5aBl5yxSqM4qSHN65x2u6nIFEQP1YX3Qdea
YutMY+O/zn2dPvrlDN2K9Kks07jtpJceqHGI9TkQsvduRmpuTJLjNKmOflPRB1rmiugiyvEvVydR
ea3YKgX6fj+DXizvMjvTx7QQy3g2IwrjqIm1raNbu+X408kIMvUGoUdZRTUlTKTUGB+WqFFjsewn
BWHdIohgAnYrjNxI40x3Oj86JVMqb+m6opwBpE5LYbdx7GQJj7Tf1MOlNBcCP5YTRz2AgUSCga1r
ce7skX3SANBYWXBRc9p1d0ubTiEM54pms8nVQXgxsUQ49zYhTxJN1OiKh7ZLZf0EsQ7fPYdvo0xf
fBXMBgiyPDBeiwaJiMF7oiqIq4PLkYE/6QaHwel1vwEgOgL2S+kY2pRdDUfCZh81I88qcaMSpNUG
B0Sl3R2gdmHt8UpM5aPZc+Mu1QqV7uiDxtb7oh0TI156cORPpols6NbJyAB2h7TCQwIJgJ783N+k
jZ/pryBJcI8UeTc1u94WOLSxyCKM8K0hr256movrrS9TBTvF69zEOHIYtsOdVumQv48d9e+amIhj
CzJGB14wpIVUPrcTI94M6tN88Ai7XKioaoDI7TOJjv0q12Hn9Js51YLVIG3b1wGhZUaUkJnlDu+L
JNLz3POBDHgll6FDVnZk0ezzQ9cpQTgV+siANkgKx+G6MxrN4sqABxxO3dZ6PSEDDrzv0AiXamvP
hW398JpGBlethxPnvoNFYO9HmVfnqBEQ4DOzFP55+5/qanlZYCyglfR9vIg39YplmMlGhsfxcSGE
4cgX4pH5aeAbIlQbKfWTkXDh6RR07kFJsKtDi+t2PViFcC32LHOolzgTPZCePMvK4hK+dj4w2IIh
6dY05lYSNznqzdeMMtzYTODDypfSUD/PAOdmG7hav8yFxRId+JPTx04ggXyCMQzvKRKZzRYhmNcC
QKUheNsbxdTsVZ/BVd84sO+AvcLkNnYrGhuAeri/gmxbyKTvCOmQa/jfCULk5BowD+EdZjL7KZn1
2YVFVL/s1Fjm6X0NDsiOR2udxYnuAEYsjNqGZRgKByoxKFxtPY7cxGY3EUiaMeTWxvgwwwo3MVDU
yQZoP8Kq3a/93FZ3yxCYQNzdYayvABIlOXSehO6hhWl/vR3FtHYP5PLn/k0JsGMnV3fF+IRXqynO
wBnOb2CCe2nuQ3r080OqSta53J5ssQPg0n0n7jy8on1ez8oIqfyDhyuw3hip5RYXGtnqPXq6ARSj
Q/Eu6g2AJKdU9CX8oi5lig0Rd3qkJGuPYKsUxygyacK8BQ24gK+34B/S1p7PLDnNBCteeURH/Apf
EVdly9taLSnWgyws8CBTUihyGbXzoj/mpWzC25Kuv+QjX80mOxacLIPToJegfJlLkhqnvDCW5jKz
B8u91vzg67VwrGm6qtvB5fQZVhJbGTGtU0VORtfmRWfMPP/D1DlnBY/rF4jzitn2ie3WtH52VSa6
97Xo5698nlyk1k3C59yjm1iSiHY7E8GCWRtHYK0rCxcxULA8qQy+4feSGnaZXuQjRKVbz6jqZ4bw
W387KyO5dbqGs3qOtG+ruoK5DS5Y8c0c/BBuCxyC9i5r5k4i7BhVHvPVg1NlFMF4CuVZmFbZoXNE
gFdAaQDadOm50uVVGJqg2fYu7iO8BI31PSJTrGISDOwMQ9n1n65OAw5igz/fFj6ddLw91TJtgPok
Lhm7Ns12/Ht02VkidV854rbrflVz9WTaFqYHaMfYUIMeHNDGcUfIzwWgnm2L5QELxXneacMBpFJ7
tE6VRdOIb2VbqUv/e5XFXi+A+vfK6/QlQJWg2nRhpt7Zm2uoESaAk+1CJgX2NLTgkw9LLI8VVGc0
5VbXb81eGx82rAjroi3O77k0eknMVkBS2lGhXGLg5/4jdQqyCIQN0ESyinxd5k6WjIp+0Z+ofbyf
s582UDv0vN53Y72QYzPM/sqXNjSvcLXcl1EWCjuiS/NfP9fmCoPKyn/0CWnaXZ/rOdhzpmy6aymM
zkvBcc4GLPMqX376/kC/K9FJ4hWR8Nzyh4tm6NIKk2mNwlmhLneNQj+QIenNLbhV+VAF9urEtbVC
jZ3MTj2v0Etoup1o7o0nGujeJAy6NPImR1rRkpcD0A67M777GU3DdjapWUTLZIwAL4RJ2hXnd/fF
jaughCAv0BGjZul74FaCxIAj4YozdF+8mjnihci3RjZPkNvNO0jd0t51WiwJ1G6N9a9ZC5FFZVua
5sXoKuCGi50ShRQcElU0DI0JJ3bWJpd4Hhwy2CBsPnxUV3WcIADahmquvwYrHzjDturVnDIF9JTz
Oj8wrvj6rIO1n5jjm5C7Ax1DKoruESrX7OXQmWSCjHyETBdZi/7OGhI8MILLtduHRer8lHaKvALv
xXRjJzMdjB6RMdlLlDXYyMNGnRZ4kD+FW6h5M4W+ejQnGsvmcrGJL3rSfReVMsI1clXdmUergh8S
I4RufzZjiZ4UiFT+2ozkkDjvEPTHojBAsDnkXWBky1C/JUFp9vhaQuINJ6fvGK7sRlWWf1ptiedh
TtIi36S2Se6MhWXkAFyH7dtsmRLEciI6iid5lXI+s0fEXGVde2ssJ8Fia85EtRve48BinZ2w15NK
mmTESFLuRfm6JD9n1bOe68QJa1b1QnAUcgP7lmCIaLYKEpTCBIfDV5/PfLLTIhiJcgwscJCAEKX0
LJppeSidCfyaV+ewl2SX5N8g6Cw3coPCfZ3LMB/ipFY9L3upJhGr1iRB3PdaZtcaulG5TVjSpqs8
qCpWnzqopqiUnUXcVXbdJbFifwbv6gDRlzGsL47dU4n1F6lAi7PoccgcVa/ilKGu4Jxd8r9SlUwZ
2CdOrxe4vEr75EjJaBtU6OHHsg4w/nzdYYUcnTEjqhjtAYsLxbWJAZVpXqOMTAsZGdfB3QRSsb4W
IgvKrZWF+TsPY7VEAVuuGXscivZ2hn/6oHtvFNuARH/DwkEMQX+qmVoxtJo63U9h263bJAkSuTuT
XTjuGH7jxuk442aC5N1kbHG+ZinC2EQeeJZtRgTbmtehrC1j06ejdFD7WNUcK0pp6DKFzMfYD0eY
0m3pZPJCJI0THlQr3C+Vj4KTO/otOrSCNL2fsCo8hHV9JA3VY7aT0KbjHjsDY6Jwqk1M3e5ixYY2
a7ntLByUMf5MmcRW7+gkDsrVM7baXfLvWveQWeZ5tbNDxYBd6sWcVvT8IBMUI5GmFY600WDjMAg4
wUS0BRpfQZ0Ai+8IF09dbczD3l4BpoG4J3KMR9vS96Py7SdeD4kIhyrxZSlb08WlXqlrxlrJY4i6
1BS4hLFt3aJLY3PKeX3Iej0VVmtZPAuB8YbYyMy3IRB9hjdt2pKiIQRUtc+RnOgIQ4pPTWQtyISb
re+im8tyQ8RBlZDaJVsiHmRR5ymbe2t8mknu4UgmM5Md1mms5n1O9QOmtG66m7khC3BF0ddQnBjU
Au7A0uEJ6U6/nuqJgDzi8Gs0F93o1mm0AO8i2gmG4CnoQsH2RzyVxysde2N6T2Ejq28lp43r3Cf6
j31HkClKlvazE76T4pXrq++w79dHlyoVnm+klia5tby6zEtt0nc1O+dRezd7JaPHYHOpZHPhJwHu
OljzPFCBWIabWanVBmm8ECAZGKpOCLN6zMGBR9jrzv6RlXN97V1m2TZr2jEqTYw36T0pVXExzrbK
NtDbJYkrAV/r7/1xfwl8c/OfeMW/B9v8943+kjQHff3X1Y9u+K+dan7+GPO2+ZWZ8z+QhmPTBvLv
YTiYZvkuOewbtoV/uGb4C3/Hz9rG3yhc8/9vjTD+70A4VgjW2GCbo5k85Gjm0Wr0Dw6OQCrDr/Hb
tAXRQkMJ/P+CcITzN4dmYIYKaeLkP/evgXAYMvulABj41KBNBxyDxafR8MXv/66iX0jFC2p3zwuD
rnfYPLd1SOa+FLlxnIcAh1zlHDOPaiQxJae9NzuAuD5GtgVBciy3nvug7QdE8wjuGSxYqpAG7SUi
6bSZwJYF4n5cHzpwk4asj219gkVFFEgO22OxfbGZ/bTuTfEDlumFNSa4NL0xVkqL59b8CW8/xmDY
Wxe/LQLDBwzGE8f28tCcez99U/ZRWxjjTpZEFSZjh9RMEi+J4RJ9JbJhCGjaBNC2ImoxbRGrpMAx
iumwT28KQumtM6hDRSklPJdWius5kPfueg/hQFB8TB8yNoZUT8dei6MTZBshwsjVvQXktBWbehyh
12HGNczVwd1rUPnT+0T2F2JUe2kxizBU+8w1Tj159kS/n4tsccqwfSRCEUPE/9nCDmvG4mpyrlpE
5Y08AESFbmhYsGNRzK+46QbNzz+obZG5EYaTOJs4NhV0IAmxm87+76GKDAtg6/gNoDoO6m+OIVtn
RT8unwIoubaHfvssmuPsqx3zeiT9sRnIO+wpj0RA3Jlx9p7W2fMugDYWZ6B6ClWeq9JQlCXCYRH5
wjUBSBEphks9gvzsczH1RMXDpmmKi2AJSIQTpG0EOYErOuc6BrPTo6gvLecHB4tXz8MAG1riba0h
o85k+a7YXw96Ku2t3Y1EEab1kai12VdGrk4MMg/XILc3duM+U8rYIABDlcJN5rTTu0DFUtd47Ccv
9tPk2Wyq2Mxda5u5Lx5y5naYrjmBEqM7/nDkMHgbjmu2z4NT0xJBiPBQpSJ2q9Q9oVQwoZxW9pWt
ne1C44wzkesz52229qcW4GBaqK8+IXxYW3mcvWZrtN3B5iHtM/ltUi0Ig3pPMBbhe9uh1znrvJDK
CRf6fLqqjZ0EV15V4MVhqrnDF5mUBLQlml3hg1J0/CIKjXRv6iUSSx+PTXDhK2PLXY4I7rZmxSwl
RVOmlmMayOO1vFNh7RFDL5t5ZVMKlr2gGE9f1k3iF1u/1DtUL3dkpyMjeHBysK+Sij1FtFgMV/T1
HIwJZmXgXlgpxWpfHCkpRoUd08S2a4bPoX0c/G1mPCcZp0FnPixJtW2dJLw1w6E50EaDOGqNOGOc
mH3j1I8ERb3PJPS95k653cFiHzUbY8scZHdj17LeNBnoc2O6V7O7N9f2xunMyCXOtYlIN6JR8ACN
+6l9wQtwNJHeF5XLNLNGIlUPO2O+psmIP4FckFdpwAniT99ihZ/zaiEuqGgsuJvqMu7ajISWmnaW
uGzmw+jelwOStBr/w25Ud2aB0dCod9Z4nJ3pgSj6sA53hFSbXMsx9gq6hef6ImfEOfFvLA04E/2s
stDorUhFF0wBfrLJaPeNOHZsgCNuZcbrXngQROWGxPptW755mfWNKyaqmM1Q+nFO8tfkjAwOVuDC
5kdDccLH+9TZbSxHZDTzx9iRAEtKAj/eNDrWop4MdWI91ROMB17zjrP10k/RvH4l4rspSevT/Ne5
99qz6DO8o4zLEnGt3Tzk/GG+uvTnudU5hZZ+mAtDuNXw1NJHEfc+p1BRXtbuuMGantUYYOjTP5cD
joEz3UpZorOcWNYmtFVZQ1NHRuLHcXZkCnQMoHumhYIFEL0Wk5gbELpRX96N60sY/Agp7U0TVzhr
di21MZ47dJcGytW+TfjhyYlG5Ipoq631ty/XI3n7y3V+MLID3eeGcoI7x+4eodTGWSrfOiysWSpQ
OiV609aNd8C3xxqfpuF6SRrMiS0nu2bAYLwe3ZWkEWHVB8yRWyqiWJjC/haz/bvmrc2b8Y7YO93Y
nvE2sNfIppzf5ZRzUMeldJmWw7bX6T60W5L7Di0bZE9v6tq9syQaH9fFrjVN+Qke6LVM6uU9LIzI
wJma1MPVBEClc6W368ZcX7ct8/Ym/VZHmgl2/Qpjmlyw2rYwTYnNhvu+zsxokSjkR8OvDpQh6fQp
Bu1e2l02v3gyH/YpqaonuzknE9hkDU8MXzQBWS+mMZQXcvaGjaYaEbkAhF9lw/CPg6I6cXG/p00S
0y/i0JUwJHsGxxijCs2d0+oLpw8+OeymJzHI9OAFRsdhPszRMSt1rLSvnsirjDGprJwjOStRm7vg
gMeRB14HLxlqlzxjuDcN8+cBUrJLOm8X+tOdW4W8kdkVDOYnzv40wAOp3bSp32wC8zkk8TdJ537I
vXSP6fFWr0BqGXuJ6dp4aTLUQJvemrvdPJ7StPt2jDmgk8hoPsy+84/pQLMH6GFlRkMC8jjiwYI4
irSE9ykznyw3wcJ9Pu9nF3O4kr+ROI7nz3wsg5hvANiB5MrieofQh1OA6INEAzfYV0zlNPnWYVOK
bFeMkUfxfpdmKsYe/UJ68rV1rZeOBjM6OSDWoQzL6v62pqwp2uFF+hNJeZnFHta7mMGwYJc2/UWb
3iCSgiNKFsxfz9vLpqNZZeO5PSdbR4iLmkN4VhCo5whQLlayR3pVp3H2gu86COWp6pohNtqxee4S
EeyWBSYtfU/21lQMm+FiChf2VTQo497xhvFupFYVQ2pwbirfT9ZdmWccHijoqsfGaTMSTXn67jl9
5rLKSmlGXUYSYzN4aIBbooYOiyjJuIVFu+MQwwjg4kON7axbJgvOvSbFcNVMpb+XDvWdQJY56rE5
U89J5zkZE7JOd5e4drtsBpvKIuUWO78ohxwLOOl02i5KuUHyR5tovwaA3ZucDDfJ5RaBruiIKH01
hdVGDWV9LHveI7jtwj/xVg83JZ1qb85CYTwc6vHSqeHbsIQN7ntjMBQQVwiuPhAIyJ3XC/WKjyDZ
ajWOBuefxEx3Kuw0LH/21yMDX9Wloxyw+wXlB9ZEd+vodNmVVN/rzYgrKQA9uq8xNp1GO03vLORd
dBMtzZUY13xTOp8yfCz96eQSXjyrplwOdGjgLadivGkzz76EBD09iCGb3xx++msvY0OaisSGAxv6
22AYvLt2XYIrkLvtHT9KcsiL+d6vEsaLC5dVqpDPJVYR/J90r7u1cqgTm8v6SVdSvq9M/9DhFaJt
IEhu2YyRwpLrhmRt4yCZjFPZ2eJamW3z0eRG85z5bXvpTqPHq1dYG7UEfF6zLhQdB8Y8Izvb2k6R
PTHePF3mXb+ngyeuQntbiqqGGORD+2A67mhQAIqFWz6llaTEI5J9mKR0x3gijQpw1W5hvvvd2h7T
ysq3snGXR7iS7Y+aofnn3AFi3rbldDEYRMqVmZFUUkuysxAjPvlNmO3E1JLt8RKT3NIkSm4XsRWO
gGwXluldWJBNWAOVXDkAhk+trYt7p/I+Uc0eZTO+TDpHGHu39sNblj72LQBmI9HlVZl1h6nIydat
pn+RuNMhSZPshvoWdugJ5XBAl10vB1ryqjC7dGbnUYzkkVajvxLJxAEoIVtiurDKdZ5/9TQcRU2O
WgB816XVkzVp54gOzt9iwwu0c8mhM+VwmacE7FX+meZk9brCezWV/1xow43kPO504d4mzjQcPe1c
FuU3nKcgXqr8PimG8RY1FgSDIm9i5OYlkrD1hZaXl8adCW2LtDiNGQBpi9GJVIf3FQVYlsETCl5Y
IfZ0R4PxS6PHW7Jiw3EcyLdmfbVJzcbah/3wtGjnrT2fWywOKalfUrmmcpcvTPd4U3kF2opjCH2c
DWWveY4znwfFC4/B4FcPLKYExdJcd62ol009K3cnhfWc5rO8qnPHOoxgzItbPxy6eOW5/SrcDKsU
abaDFMLfTqYIrma85Pnu7Fg8sMnCmZFJOO146YcrygbquszzYq80M6abum9L3ow6RH7cN3EqaciO
KROCyu9TbMdepslFhtrc1mO+co5CJXy5rPSDck0G+VNPM6zzqmtp8uH5jifSch/DeIZy29mxQyE5
XI6a9piVrDPgxUledEImakfux81PHmOYznrh2t36Koy13PZC773F/CqMbi9V78eMBVLKMr03DsVn
2/z8I0UTEpHADQ+/5RH+Un7l31KD/5hb+U9ZmP+BGZXz5Pe/z6js5I/m8+v3CZXzn/97QiX8mwsA
g1kAJDXhmc9FquUfOh/3bxh+gM4xuAVflOlbUh3/yKi45t9o5DZc6MG0QINl+n8JFVy8LGY+tAJQ
QjCUPO+vgIV/6VJ3aDgioWKfJwQRBcP0+WM2hSc6keA4aKrM+rm8mM1ifXZKNzw21J8vgeLAqfvd
pbn9e6v2fzWqviVOHIf//b/+6RNdRnMYRLfOM/Vcml+Gx4yarXRoaUSpeIFZ2l2KGOs0mQbVUym7
nWvl6580/P+WE/pd0ziTXbCQ6I7nVpz//3Wwpe1dFmGDw8VMP4wEir4AHh9myPQbusl98ugdTDPf
S5jZp9TxqmgfcjZL6nzPtqw+ps7SbZTa9vwSjvb0F8Ea/HQMdkPJsVzQTT5YwD/eA7tVHn2fNnmK
lsrBRtM4uRAZDt6Na7bAw3/jvTcuEuI/mRj4deqbh8dyeIbIpvGkkdT7JZeWK88vMonJkR5cBOKt
Edj7tLLX/8PcmSzJjWRL9ocaJZgMgG0dPnvMI8kNJIJBYh7NAAPw9X28SqQ7M6vey3673qRICpMZ
pDsGu3qPqjIfttlon/L2SpTmgTvcj7C/zqXPR9kzLdLREA8pVfLMeiyHnoRT0n7w318ozl8MDdc/
Hf5Ch7g+bhLuDu6BPyp9vOja2gRtu+mSdib8y3OCK+g3b9qhZGM19HUeHq3BoghHBMMSHFxajX63
EbBjXNaW+jEKnT/WnH+s20zlaChLYMnub/+Y/wzQ+L+XF562wCP/xQ4DAm8EZpy/eNxIDAnkLPgw
2OaKU55StMzfpriUZWUfQ3v4aiuqZPE5D2/UgPqffVOkw8avQn0/RE113U4Lns7XiZqWAvVozewQ
iqViwzBGkFYnJj7xDZWvzzCQZ85CgL9wPsZBLghiZqpiWS5U0NOIW2XbOeIU+IDltpoffZk7n3Qg
Bv6xc6mP4fiMbF8+rIXbpNSftp73WMh6dREycVGQmgDGzXs3z1rJaJkO87SvHGctHjL6AOYDk1ID
xpiW5K1pHm6p2Ew6CPVzOIjO4Yuao8/QutYvDLgK1AmrIUeJRdTNQcN3MLFrKxT0EYediUVxLa3n
TTicSJJR7j3OumQ5wa2jXDBXWIquCjGDlYcTbSP09vDqomKJLO5GcjNQsOHnNyRwAGZ4KyQvDxz+
j2u32Hoz2ZNPM3FXu4+D4iRJwgo6HImU+a1P0elw29C0Sw8sbI69seYK4YQ209TEaVuymbURbLOt
btekP/Ry1pybVxeKp4aCnA+LZdufaSASUA1A62wLNwr/VHUDqo+B3GRH5/h7urCy6mVSmpovBbiy
MWxAl/uRDMyCybuv3rAZEvYhUxl9Vcsamo0YPDQgZ5znuJZr+EnvqqIQsivAEFK/mh8CQifKI3Up
4mLhPKYbxcpcdi0R9QvctZH9MxqystxfmyJuozTy98FCcs6G7hLP31miof2hZZ28jkZPO8pex5O/
WinXoDvasSHRgsKiYswe18iLvvLWGAveE7/Dqhp4hdpxHslQ1cM5KUokHyJz5Pwy+hNyxOC1mdzX
GWvUVDb9g0jnBvnT1c27xZNlOiZeFjx3NKTOJ2HBFW/o5jGPUennCxv6tITBGWQuds1AbVovuu5g
ldo5e1X0UdcWOHhgteXHqn3L/dmBoe+VXRZfsP2ipz2r5FE1eMtMueHY9Lu8vu7WVxqEOr1+OSzR
N/1IhZmXu9NP9Iji1kYDfwm1jXPEkxDijLezPgIXeXea3PtTGozqXQyEwnqaI3gFRLNtZ2qTMpC1
vdCEGKOIuQtffJTuUsrfWHGDMjANwGMixtBQHvsAqHtgInRyFZFC3Bjl/FxTNtwEYiUIJU0G0uKQ
yebF9NIMx0GIkeol3hN7Mn5/BTotXizSA3/3Vi+WWPP7JVQDuWVtxyZmgwctPzvDbMXAN8D4jdft
xKq654INH0WruineESHKbT5EqISmd0MeM3zdLqN0mWJRTCVbUEY+VB+zrOdwGcUz0JT4zOeluR9m
d46DnuU6pcjhqc91e9O2QcDKwRbtpRMuT5W2D2hgajVdX3ukSTGQKeYzcPaO9atFK7jtw3ndjU7X
4QBpk+xs/CXzNlE7lr9bhUtqJaGIXObMmiCFmK0e5iGN5GEOW7FVlFc92WXHkFNE/oU+3YI9q7Ky
20Vbo7zA4pSxM1Xo7iPqRKxcmwWzyRVSr82by7ZX5nMr5K3G3EQ6V8jFmgSpd+uqjIr0sU8fosbJ
D0VZ2uwEEq3YQ2v3sUxXveWT8Y6hivzYH1vx1mNRzOnEzSW99C0wrxxc4LHcdds9Im10LDImlng0
fn5exn452H0l9E2bVv7Ja+zlUGQtwcmNNak4q5rxmTd/9RkFuXcLZ4MYXs9J8qid1WRb8kTAz/vV
7Z9qtDfW7+s4Pi5ekKHpAe/AzMmovEy6yXbTMq8PuCxwU9kmR4eygRzSTPUoJGr94aXKR2Br/WC/
wunw9klbRMwSxNZ6pNBt7E5IoKs88kK2ktPErVCzYp+zfc8Vy71d+ncqJJZOmsDsJtcmdS8g9cAt
C5ATJdR5rsTDhF7me9ELPenuTTmBFhpLH9zSPfSh87OuQJls+Us53ZPTSrqP3M8lTe8Hsjz9NX9A
ZfJPYlD9ve8NDmgYzdsscxh6gEafqy6gcszO94qcA+ZMc55rGG5RenXchw3sSGKcncPd/JoYOe97
/OH7ppNowotyQBSuTXH1GkKo58UvCG8EJ4saJ67BcFcGRn9Ofj9fJn5EyNunBTSJ+Bz9yOvfaOUF
t9W2xXoR2xq7wSiocAToJj8PYgFSHirZXcbCmVAFqP6Jh5boqCuO8lH0K2HHjZ3fBrQqEq9qZfae
QW+o1IYPNEk/2L2MYxwlkfXcMZTveT5nKYJL4HHU8upKHJMktaNbE5UiQrPM1Etr81B1i87hEy4J
x1/7MXlqevBRP/USs+Ei7GJSXpP0XDfK5ayrxc3UI7qF9H6rA0cNqpUG2uMQbs18VxIsxOpRjma4
8a7msXyy1y4mUr1grwGso3ao0rhdiL266wOcAxtIVNxabVsHWQwRg94A3LU+FQmfOY9B4Tmgi7X4
3o9hBoVaZ1m89jbVgEUFx7C/Br+9cs/2N8ViL5CotJ8CS0xNsC2WuntYeQAh7VhLg0CcVl9Rqr3r
Z0TT5+C4mJHQAf0N+6viJeRsLwnvrBGaF8LO3ENkLP8xtPIkrnCH/EZKtl77sctH+hTz5qSyNE13
q18OcQkLF8u0dF/nwIu+Za5fj+e+hTTDK5777Qn5MuHNMS2IqFQxH/1mYjUypXLb5P1w39L8lh15
m1T3eGrm76Nbd09+IYYzCazRI0A3ZXrCeZ+iQp3D0ndvgYfTNzJa682Yudr5IRgDL4TuyWOaVM7v
AqzlNR0HtRvaZPzJJyu+ayexL3xxXDHXLLdhS/Y6MnBeieE96FsHsw2szI78A6J/muFzdlvsf8xy
rL7G7oj1a1iuuDlF5ZKN/67yLc8cx7RyfnQlGg1SqTyzCyTWL5r4c5bGa5p96dO5PZQtVUz4K/i+
5/kc1GoCPDaohV077RLT5e9FyMlv7YLobFOLBiPezXyTo/QWmrEEEckzKWM3U+Bd8rSYznWCcJqs
Af+wTfi5UDgGqsLtNibjCQo/PfjRuogdzy5z1zrexSxV+zRWAjZxSb3pZGZamHqWiA80mtMilYnm
UrMkvlvCbnlYOmK5GJkauS9N20B+YW5b7flkLVP5g9E0g9cx86PkrXGI7IgtAEkK6z1LA9ZxXWHY
13pMRMyM/VeDn5IKtcm5DIOlXj1m9WOx+P25ljq7dU2bPvR2eUkLdY+1t7npltF2twwA5zS0Toik
5bcgac2HSMb2deSwc6iq4NEu8wOHOIr5slYdfMvucfRMFXGKQrE/g/vOCHhiOUt72mrVIV3jbsEL
rTJ7dCWxrwapd4VtMTD2dffiGWb0NgJgWpoFuwGmQxT70jmYpbsJaU3dyVSPd/JqbTRBnV3cEMsy
AlMEoTmre68sk5MJIG+80SyXRXX63E3GeuHI5WwH0VgXUutXgEe+br73fgDryrKQyHfffVtSHGAR
6tPFNOTKNqP4zLqs5hwyElcm62lXl2AGZeL96v2hlfuxXOtdnvjJpceQTf69kteNq3uPXNe+oLo2
t3VjUw7vpzkQcuZxml6sebOOlLNHcMYXGtoDPFjLcixDS2w7a1wutd+ol2wtf0tDy1htAM3Tq5Fp
k7kpS5qcOtGcgpxDlxYVO3uNIszOUG6Dpr2ps/qLArxkz9m7ufgBe3yAU7ZeXu/9KLGSxFi4U547
St2Fs7A2bdUqrqkgh6MuBhbJ143/yqQ+BQVfcV7CGJfr4xhp94WazeI497QWUgubcQTBMHU7Ftig
m3FYYwXwi6llKPY2z92fkpPhr3AAZINI5z2TJCQgqMS6pWyqPCzKj16lT4p0rHVlcNh0446WuLeI
HuQNiVJoslWTx5N0h3en1VtLJ8VZtzKaKHMNGK2ciVd/1dtYf2BIb6wB7y2nYptOynm9YU/i7I0G
JIFRBW7LvW2SJYrlhHmLEkEx8TJXp3mxH5TvrDuPelvGmGbZo3YesiXHpZBrgiX7jktkwuS9tXF9
UyKyTPvmusLEqgMWx7vlJc9zGoM5Sp0izhcMdI33swrYd9ejeaLPjdrKYZJst3LrAfYUz5Qb/Qqg
i858284uuqaHyzw/yG5cdkOv75ZqNheeBYxuxqqfOa+txxLDLMk37nV5kd+44If0hdZ+BPwAaLuT
fbUcJqutNrbk9Q4BK45IXwlti+73mtaXA/El3nsNuX0Lls3Jit3JRjTruA/NyHOklJ9KRs/uBCDQ
JbgMuo46T8ep2n3gLkfwaWAC43s3cxkVX01VmXdTA2Vji5nnU2RACpa1eagIIa5jSmTDZ4IKuj39
xyxDg9rmUCOy5CjW9Rvuk3WvfI9y4pxsSTbLac0iuKtgblg5nqI5mP1NPZIzAMI58RX2a9YClDA1
sU7lyB+lHD7sqvlMdPuOyTD66hddXPiN9X2oqGU8Jf0obkkgYOnFvtD/lo6tj/zfTndWJZaP0nKG
B9jvmX2/WfqjLcSH39kB+8ho6FDlA6qPfUoi8eUV5963/NvBbbwHX9V+bIPuQ2Tl9iMDpTjDJDeH
rhm7s+f4HYtyfIBAUgRFW01kbjVdA48UPw93fS7515oV/4hN5JmWcQtpwzc/Bn9yPoEO6q0NvjQc
xHXzhzWgXI6ybEpvo1C8TiIIFf9gElAesWA9x7pX0uftr8TyV8jvaPlC+acNWETzfghbAA2VOdWl
ThrWxrjiDnPFELSTSUmsBGKqo7cE1oJkWfOM+2NQtfcaujjGdwmdvtctunzHPgy2E9a2+DWxCNXx
mPT9o6Lg981br5B00U3jY0Iy33kmlXhTleXwM+lnCT/geN/a1rChasSXlVfN2V+kgtH3wheO7c8V
3MRNXzDRbgJvfTRQDu9ZwFE26+jTsCnQ/MS4Wf7quo7nmxtwzBr0gTxMdZ7qVd6QQc0ZSZfdSwRj
+2iHQ7Njqa6PYAIgtQWY+NwV09Vz5x7aJbWeXNM8zktHNIUYH8fWdX5WV7jZI2X4FuPkd4oE8AFk
Dt3NkJtW9yltf7IPPJGww5RtqrdMSaCvdj4nx3q0um/zIPqtaUsLYz0LzusHjh+fLKraUeE2qCzy
6fKiCHAUzwaWFCKm23CK9fcJ/Ha86nlMY+n50VEvw5I80Q5dEiztSW3tV2o2Dx15O79CE6y73jHF
LSVaz2RjzO3PTM/+VG3ghxvnMa3DaUHVUc39VFasY43ojUPYmO2cnZEwWda9KyX2Aw8Wf5eSBZi9
9ahPZuME3dX31AVYUSsz/pAcvErS9nt5SPRocRWGq3sJEKQfJxhj6oiXGu1s8UmKgpPvSANMN+FS
lPnRG0KsLCh4nI7rBUf/RfSQ6rE7lEt0lE0i9alZEVxuWH4jpbVWMoHz9diNtoPj0OGtMZDvsQyA
hBhy19kPyfGBx2lTfvTawEyoksX45nrRim8YipVzl5VTFfxGgcPdzJ9j0gvza6F5eG6syh+TvVdz
5KYXYeicez+oEo8Hy6SKfcGp5WtyvPrFZSCQQlbjk+RVnVxC31RvmozbN6YnVnmJXfs/1qEMxkPe
RNibbKw3OXRzl+2EMP7dyF3GeF64Itv2lETX8Ff5epvSvK1ONVoi9JlO1MPgYl48h6Qq9YANLn5b
v6lvyHon1lJGdNvEYVvNzYHE0pyj5pQ+ZvQGkBM9ohFzaeVzF9PhDdo8orluCZwJxCv5V7o6tPnA
Mx0PXVXtUrdDOXQjR/c7ZYxJNtryvfYO615DHks4UOa9IkyWR68P2CAMrst/36zYYeg9xaS+WVU/
A4xM3N5BGvjTU5a72r2fleI/x3uIs71EyntJOi7PvYMfFljdKHpwy1U7Ol7TzMcEkwzIeBlWZry5
i7VuJssJ7H2bXtWRwrXm26CA1ohTzGrvLDzMcSqzSjwFZO5uQMytHkIkCa6eDG6rZ9F40S2n8uwW
EolToofVhfZdjKp2rLgg7BiWtg/jIiVqIA5Hv1hp/igze1MZGoc5SNRNguepXMdtNRNJgLMjzLay
zU34uHq5fwVnYNhP3pTjJGk6z1yLptk/r02vNxhFygZQVduEOnBoQ3HCH/tSZOTEbfM1AHMKpoUX
yOTnc3BaMdrpbeLWPDPmtvvKWOPW8cjA/d3gsnlQntd84XYc3wLXSDTwTt37ynbUxm1DFqRipa+7
aOrZHEYCuPyjYFWvTlnFvvjUDgM6bTb4LTYfI9SN6rEkEKxTPpAQsFACPzXVm8f5/X1x5/VOtiGQ
ZNd30uOF2opXYS9Ufg9yDnk3j1n4sZI6vLdQynlLz00EZ9CFU/2e6ybhQF8DK/yeiAjJtk4WjuVR
GZ8jP/pzU++RYZS8SXnfHqQYMiiZiOiQPX9yetAmYjk3RIJGXPGLyHfjHHL1eaVrzsO85t9cyM6r
41bfOfiyD+gMXDKA22G0JVclTY8axqy8rEtpmxi7MsxtS6RRtSWRhVu5WGvPPdSzzcHKshz3QVCv
512Wqrl6YwLhVifLzZsR61kf8uJOUuoHyUuyljhzanmZG4VUH+HZwvNcguVgahHkjmmvPtsBp8Qd
sxoXtyk4728DMdo/oLM4duZ2bZ5xw5AZlbUjd4XN4M49N9bWaVETj3pDptSHvyR8lG2eSa4WnQc7
lQWK4yomifpI8nd5pyIt3XuPBaqLIOFwtKKb+NpwTdA/tyZ35RQHncUYSJwJ1zt8cPYLsx6Jpz5j
3h1djq637Sa2nPi52jSex6H9oYTxFMB4ADaekAzwjJ4bfeS9Ln8sbp/Nh6LzqjeXQ2fHzVp6b6uN
FoBPAu83NRckXHSkD91H3H4FI0E4v4Mz0pKicAbSNZ+bhsGaBnqeBrVbBrusrbTYFGmCa8P1UvvO
B0j5TCaEZ7wY3KCUVfHVZQ7poofQiA73Kzj01Zkha2vrkVeC0r143b6MYAfSogdfZoe5dFvp+/6d
L3v+amNl2wejB8CGILGCnR16qbfNMV9lXPFOok+26ypzaBwyZg62WCveGEPGdmVqJh+S1lSLiuup
M+2u4q8Dnrvg2duNtdvfN1LyzOMlPG7ROeZkz4BTNzdjYcyNItqKOTEkWf9b4NcttfKhUFte4+5y
EcxH8yNpHynHUwK6+nhRK7U1A6Fer0aHXRv3dcueY7GKaHr65xYLy3Fdn+w197EdsgT7BJuWdxT7
DcueLCZM7zbvSLa2skufS8zKLj3VTrALuNlCANFRvpX+EubMo5F+kjm6ySkaTNPucpn+UtLNY5hK
znRtjsUpm5CLNquO9JsQUHrbYRy8FRdULdC5e151JF/45ibpXdntO9XIg7CiqxUQlb85Tli45gPp
RSk1pU1zkzhuk1zKCBT6awxVtjwUUvfpHe4Bbl5Rz6u+secJykUjlLgXBbK+HlsCtYbr/IzfXEid
rNuejAvFF1QPv4fWSjXrM6t867zeXi4Ga3Hy3V2DtScQa06qk6ecQX+QlVCub25yPR1EjgmjnSin
K+WFRtE/+0mxZLwFy13naDnGQUve1RYFKN82AYAY1j04UMZ+nWcnyafEeGm6sdSk5/Gm+PQxGK14
+MxQjw+o8oV6rPvcfV3B4cMdZTYeVopWpQI7rhjp8bIsMsKaNN9GEyBY47hPY9qU+wFp8D2syhUe
yU5uxdo6jL9CXIYcuMgXbc4JWykczWt77JYI1D8N2OboIDqWHJfuezeHbuwcejhwtYc3HOb4SW5n
w00lInwm9Vn/LOsw5fKReXiws6x/YI9d/XK6Yfqt1nTOuavI5FgJfXrKi66QF0PJwCXo+gCurISr
jS1XytikyfIe2nN+VEW3064EAy5psvwx+9SzKzuUrxZH322ouRTCEryowKb8q87riFgDL3RvSULR
p3Bq7PuM5MrwmMEuuCSsLU61qUja2OZtoY88DMSRsWqg2H4t2s8u63DiFaOx5v1iQ7kGZAB8YMwt
jlY1owBERl4Cz5/PAnojDhxLnpesZnM4l+FdJjt3FyxaR/FckzWz9WfhWyxCCF2pq2x9znILB16q
sLBu0gGBK1r9+UjsXf7hanX1Csrynjuos7ZhVnGoDDM1/jSerNANWUWx9J6KG+2TRx2XyCg9a+m8
kXjSzLCfJL1GO+KRs/sVvRU/cqdYrYr0ygQ7HblUbp/Uz6uost/ssnnYORMTW1bbdhEjKXdePNSZ
G2dTps1m8Ut/x7m2ORvdQRb2sKTYIsaWr9UpyYfLk9MiDRlMUTR+D1YSvTFwDjfuuqYnvOYsx5zk
XUSIW6dFJNY106ttxW4tDOSgcX5HBFDedeP0Sg0FToepLXcLitYN+9Plfu4oFootf8ifWm3ENhwi
mjtQPYt4SGgA0DOQREAkxgtBI9HHUpn2xgGxeEBM5cJfaUbY2+Q1bGfRc23INCe8K4F7ifmj4XmV
rZucqvCaDpdMltmHQRe0wJR2n33SeGGdWbzF0TR0+DaIHThkq8FdavEDyY0w2G0N03GMj+UZQrm+
gSSBkMfbhdWaTeLR5TNjW82g/+CPy4I9R5j2ltAbeWJArgg9E3SFlCPAvdVk7OnhC6lLMhLzYTO2
P2bCH4eNWbL21XRReJevxfJdduSsYSwjaASB/r1xLIOiC+BHVNiAYOERjJftR4OQBTdZXQRmy7ul
cYN0j32I8j6r+22F7nQUDf6a7RURiv9XZqhr88uk2KyE7JKE42t3x8ceLrHISa4b06Q9FzmilHKL
NK4i0/xNiuefYy5BOyLSCJkHIBJc4QV/LQgbeF7aTYfFQRU9T+qIRp7LmozTTyNc9m12Hd5T88jJ
8r9nX/4MSf3zx5JlHIB+2VTlheL6638wuTVjPgsKVVhoNxZ+UCJL/ATHC5/2TtURw0FILtff/Ezn
n+n2f+JYJOGhkRuG7HXs0Jd/AW4GFUhdgzfyEvKvamYBtHnKbR5eGwgiPeyz2YyYRDRLXKzfJ2CI
qDiy9Gfim8pg1buMqMjPpVJyYoDKbYbXUM3du3C1sE6BhWJeIcwUrfhk3cwZuhN+8bvGF12w/KZZ
6SiIg0CDLhz9M5QtK6CRqhHcBa1s6qOo2uaxQNawYtoovLuJIILXiCnXYF/lWPvYDoEDBmST33fM
xnoad7owy7IrTRLiYNWC9VzBYNR/yoU2uW1gdSVPUW46pDI6Il5kPrJB7QttnexkIXxKG9OTPxCQ
9SK8JniavQJ2smRW+DSz4V2XzYRLZhyt9p7F4TLuU9/zt0VqrRwLrTohkA8sJdgOme2IU5TbU7Zd
VLOcgspmZptJ7OfpOfTd2SmDnr0J8/U7xk1Q0k601q+6iXAdNWTxhQc2Vvn3oGpccciLKdI7P3GW
n1U053ZsDTjtN+U0K3tXTDNgQJ9h99AdSjSDZjvzCEAdI6e+8Mb+VNW6K5lmSoRjGQ7DRa444vH9
mIJiB1JOcBuHeJy3XSexG2VW3hzSWgHMtYHn1bsi0CNWF+q0kAWcUvL4Bpshwqgah7PvVLbc9/NC
OpRc7Plf2cf/I8z0pYVvqP/qxf0TY/r/RqIefrV3H+Q7/PV/9f8hhOrDlf3XEGr8UX+2X/nHHzHU
6+/4F4YKKvKPAOISz5lLB1xwBT3/haE6Nu5dUrMk31tIEcoffL2O/48gCvg12FVoHx5E/8fW69j/
ID6ZkwzXZ0A7TRj+TyhU9woa/uHJE6GF+TQFktZ5tQ9THfHn5x0bqWIt5kkfy6FIT0kYQJllSiGi
ruLSs416IGkkPYUlibZMt+JCZG70qHQRPUNxWiyHTPXQW6m7I7pa/bTw2R/7cIHH0Spl9VOpYtfL
QTxObs9maJ5eYMB8OqP86l8M9H/ZjoKd+d/+KiHmLNgMYggoyr3++h8e3eMkxzrvM3WE+c6/PB6q
+4WzxQmNuNixw9MgpgsnIXsRF4+/NeadhLmsCsJH4a35gfWKcwf63d5FtXf0U/y5nau67zhxHPZm
1nogiTs/Mi2S8uG1w3ejbPMzmkV+aIugPVEpMj/aY5v/XZ/hn43XoMEOpKpLwZ3kEiJd/y9vB2Zk
cqfSEEIppGiJl0D9QajbvOtmpz0u89KeEsCbg52wXMqNyvbFFJTnLnWCM9h+fkCAG/+u3OTfP2yy
p7leoFixe3t/fU+Sjlq4c+aoY3j9CYOUdHwknbo10lzDEkeLVlfivf9wX/0Hgvk//FAhiCj3sMIL
59+acrWLYH41BB1rvujvuSYCekPQkzPHyIfBQ8lB8Wih84d/Q5r+p5+L0E+viks9jR9cq0j+cGUl
xSzSZuXnkiPLlc2IdDZW+1rMA1cHM9aP3Kr+jpwGzf7T9Rz5pM/YdMZx2KRoM/o3v31A2GkjQZCP
YTOfW79UQ0zah31e8kx/Ec3n/QyHxPlOJi81142dHLLJ7V7YH2U3tpzJK621zfHPMf54MKMKXq3I
p1w9H5MFX2cuh0PX8RVvV2vNo9cpI19XYNZ4RqRkz06Ypwqy+dJkgbc15HqyDA+GI3GSSbVXylbv
RNPzlp760zywzsuLrHlJIAiIW9bmR7WQRwbWGX5UbIeGjmytsvZTOArlpm86bIgp8mscjW7TRS82
fjqeGB3DJfJfpJi6um6nYFmwn67Xf/dSoou8llEawSUf42YS86HleXaJhKg+uOv8nddJ3NbDMOmT
DrLFOlb4tH9YbqnElgoXDMZ9HfZPjVM3H05mzd2GD3Am874JMjDTZs7vJWTnZhhnfS9RgV5ozSCL
nAv5Qmxrv2foxGObom8n9ezuijoJzwuBIxc7W0GR6sATc5zrwP1qw97eJwh7R5VRCUXqSgdLlAzv
pT188/vADVhH9GC/BBHXj320ZO9JX44vFRV0lxae80itTkUEtuLO9Uj2Y2ntZo/TmOGqrNsFdgb7
e6wcZiQiByc2xLohS6nqbn0cPYfFADKvI99/WCv33PiNvkcATZCGI4QHvKusHeJVoAPOpSPOJGcm
X31X+C9ksUDF1MLdKiq6mDcHa8MzsrwpCCsxO51WBfyMU760GN6x/it8zkgcLOZAwX44RGHdGN/d
lmz+WVSk4Y4+2ocpsOE7rXG9zef00EyheGiE1puGZNKz6/dmQ3rP2Zqzz6UMbtaq/5LB1dyVVvd0
NJEwVoTljpUeNnLSsZ+Ywup9KjQe9NXnb40AO7rm2cNPlO4JINyEvAKANMiDe4FwT58LfunB8VR/
nGExb1l/kogI0O0S6KWjazlKtgdGwa6zZMDamx7MmqyIZHn0C9e/A8udH1pPE+9VjvoF/A4tJ+TL
GAmEaCkVSDvuwdUnmyY2cknIzKPa2spWTNqqc7ealUgaC7fnmD2v1jN7UO9zLqR1JAXNeUiVZe4H
35O3kmXiNkTM30D9LwfohDY4SMspMFp24d51VH4fMGMeRNZ8MaFmW7fMSIThCXG/+J31o3Enaz+V
6LCEAOfHobNtRTjc8itUnPT1WP7I5TWtqXnQKJA+IHZMX+Z7b/f3qrfe3Pkaryxpj02WIHupq6E/
FywUniVBzT4/9Ge/lPJo17yQjkMFhg7KKrNfU5X29+MYAtQIL3Nvm1kOFIKHQ3f0RlbgSYOuCIS7
aVR+Xppk2IxducfG+lA4oXdyIssrN3mNzzvoInc394q7R03B1lqI8HaBvL71kyQtJODeVJsO0TkE
rXPQOIY6svPYTbW1nTxDa9ngzgBF13fTjqdey3YPTqxpy/kpS0hicsdIIu+HQxzaUFsjwbo3RR4B
lQ6+PA9jgkkT58b6DsV1DUTLPyc2kw+sl+oAddGz+b8iu2sDzsP6Av6VrO+NladEZawVuqhT6Efi
PRvU7yS9Z5+LsSSdz3MjXhs3nR+8lV4SayBzHEz43hCNe2ab86mnbz6rh3h0AG2X3KJ13m/z32lp
vbDq9g6cDYIDqVvrLkSyimtetnTTd3RfjoTj9a148bo52ZH47sZus95F4bWSPaqyPZRsfXB4a/1c
gAbvA29kdyShqackKZuaFWO19LFji6Z44cIN9wmHvyO8YVrsFgfCo2SnvJUDLReHDnrwnHu+l8YM
poDkwPT0WS/jAMMlg+Jp5q/4v9k7jybJjXTL/pfZow0Od6jFbELrVJWZlbWBZSlo4RAO8evnBDk2
r8me122znw1pTXYxMyIQgH/fvffcV5vcyMX26vygyM7DYEMoChL/zH3Ng7zAxqhOKhiVAd29q7xl
W9TKEg5gGdTvd1T0U0SWdyvdctkuleP3d2p2+6xaG0dW7g7siPnSD9E2yKbmNMKkvgijCDospbot
NWThzhGnul/ey3n4EvZGHuRcnfp84Sm0lEODbbJM600mlqNkGUNRtk63Wccw5wFo5eMg9IDTfPzg
WWJtPD1bx9Dw7OxFNV+tKs0JbTiPrMauUZe9pXj2S9IV/TZgUXbDYBHvS+G4DMLVGuyFeM46W68j
C4j8rHlurXEFvFcd3QerweJTmpqRIwvG/A5kdITOT9JxDVumew5sq3zmwPoKA8LdWGke7eMlBjmw
hPlO+OyeTN8G2yrQOExa0xxxOIeXzNDmk5QTJL8gguUAlIfnjL32pUxh8xLJLKsjVm8WRh+QonF4
Vdw2pf6djoG78ZY75gyJc4WD/hzP0+8hSp+I9VwHjb6r6G9BegyCNW69ASMIl0JfeP1+DgTxlvvt
aB4IbkWsHULLbIGyq5DQrC6C705t4o1ku3iUVuoBC9LumdvteG4G8Ad6OGj3d1R63mPtafOl5GmK
zM6EO4o4usSBju92JSgszpgTlZZPGI68rxk4a9h7HvMJCB0cY312K3K9wJwIUHH5R/lkgG7PyQLw
MLZQrEUFviMMIOOEj7TGfq3beO8ly2dQmOysFc9wFJh9VyCyki4PntJi0Lt4CknLZg4IkBB3JImW
ZPzWE7veNvjCNgvu0TRvv/S4v5ym/WSjxolkWX42Y/tSAc1/CmLiQiy7rlrXd5877Sg1cWqN9HIt
29bbmLKFlAHSkbs6O9w2FeFhif1DSHnJSpkcOIsrykPS9P6xzFTyaVNRsYtArmGrCooNEtqbpA6E
N3dd+5n3VtjYlu5npDbAmpyXhbP29Zxxax37q4rSz5jT1bor6W9n9/+co9DTEQCwXhTdg0cwjWX3
9N571MxFTvLQ4XZYj63X7lOv+W1isQubVq1ZWJ+sqDnf98UxuwnL45AFYJDP6XjPNnS2e8qC9Ktt
V0+tmsYtFQKssP2RZfcclzs5hh89ojX+7ID3AMFiYemaNvP32at3iedPO9/mzDn274GZrwCqTgDg
1X6oEv8SFTE8qBLMThrOj37f55cwlyZHTgm/ZV340oWd/joBI25q/wMR5z3rKtb+bRc+ISDtQWtD
Q3TFGwUjzVpaZLBNql5re3LAXPcLpv1k5CuEi0DlttpoXAWbGuDkMcRefS4iz9vWQTy9RbogXQ/P
TbjZl0Ug3htie81ARUcheiTWJqTVw8EPSEaijp3vTmjZZ0uG+Z2lR/zan47opcs1a9mZ50UzYZmz
Jki5RWAO3pw/1IzjZ9IG6gn37UPU9tnd+veCJ2BAL/PVc8OHfwTSpfdOvxzp33lMo+9+TrSZb8AO
TmcESBH7KDyNeEPPJoW2EAkPeCnmJ6tt2CqpHNG2H0p8cv56ZGIObetUDbI/Ona148F6LaaOrbyQ
J6jgwV40P1ThyC9xxIFozMrsMTcswJuufsRIgAbKobirYKPyxmzYz62knsOXgYFjW5k2PUD7S7/h
1+H7C5MD6h441qoVEUT831OYnNvkrWdmiN1kX1hT3627AKad8cxtSYYA11/LsbDB4kjquXqkS+rK
yiTduRY28CFLijWon4yE0+Rdau8C99Hbjwh3Lw5pFy5MQZ68DbchvuaVrRrJ6tRKkr0NF2lN8iHe
1WExfqoMe3vV4oLnyrZuCf7AlTWLozfN247zCk7DKnzhRDFusfxsBoE6UYXtHXTT5PUHlUjlvinb
bOXgTGehXtfLEUmcjF0sXnIQu8kgJbvPSbyxfVhPvr1DKCi3bmdDdZAnf0qLr6ItzzjyvEOKc5i3
AeuuXQw/23A4+vPer15FkOBj/45FcaOob4AjUqmNLeZbQ3nF/UDvrVvCHZhb1FHTBFpasMzJSyRZ
8yiBfZjQa07tcvZM9zq19Z78J+Qb8zqH0VkszsmAtNhyzyMS1Qe7phz2rq43SrjBPrKBGE3jQvpB
JhZGKw1TPy9Ga8faOBhXzujA+AG1ts6yFjMfZXMPprzTWhNz67LniP4cMNYbk8D7gs3phAcylD9q
oi6jAdMTyZcx1G+LrFd9cMqKCg5anD4k/TNBjM0wfTaKFyId4lLOFC/bQLx0xcRpbT43gFw5bMCV
prAi4szpxvYb9852PYpTnmEYWNxDH5ZHhtmNq15xZMAO82KOvsFjlL5iI2v4JqujN7TPsuHOU7ZH
KzR7kX3hS+ZsdPkOUb0+prP8jEENeepUa6cAFvrNm2xxCORHQ0yOXoZ876nHya4PDlfnz46elHcD
sIhekuioMnhO/ZJvEJGaF2ssXrj9AT+okkUd/SiGT0o1O+6uNMCB2vRDTyYMN8MqYPn7QGqlvi0m
ehiSvPmdlhSaZHN0BbTA4AOc3PX96bXoyg2FlDQm+PShTiPRsyEY0DfBlK8cB+t6PlvyggvXf7K4
tZHj9JJwPeua+UXUzWWc4+RnoECoZRA+jgnJ6ctcVeSlvfJUGiyI685TCw6iOxm1D5ptgXiJi3Dq
13WZBqvMt59sW40PlbKDh1jTgJ4m3U93JNIMLSQjSkpLa+aDKumH1w7x7BCVDsMKxQRAXgv/g14z
xE9o3uzLR2G+FoW0DiKywpdy+opnJvyw62T8QkyGmNkg2EGptn9qpGk4Fyf9zs4A+VhYTFZ5NtnB
mlgItUwCWthY4bLJhuhBJiOHRCEc/7klRHOEC35xGA2f+Oq3G+nkKPw2quXsJv1xxAlw1UtT7KSf
fMuccnmhNiA7zgtJ+jJgYodD5zqkEOaALASWJGp0qnHeuoAxfuCQW7lUgl3HPt2DdLPwfIf4KDCX
oYo4TTUey0hXL7Y9eCfHgioce/nMI4MAceeP8YGvD7DbqLuWEznbVor20V+8eQ2nuVsLR3LHCOzs
FmOrODuRkx+ENx1H2P4X5frNYfCX5im1+CWVZWCN9TiK0bfSyXz2SCb4BxXTjZdhrIOvnx+JFYsd
eOlv8FbVqjaJPkdyji8SP8AWg+Hwaw668IfTGEjVsyEFpynXopNRVOqigxg5RBj6EFprHh/tWGSv
k3KgFTti5ijg1CL4mtaAC/n93fwxk5R4Mbo070692F8wodDYnLVJcZOOVT7Solx+hhX9LDaNB6tF
Wuoxze3iFNcc9lw6J6NbXklL7sKlxIy5RGN3gDD70lT5ePZxnTB4ADw9YPw2+PzAMeSbmnszBoCZ
mQmbzXGA6bspyvS73/b+huvR3DLpvOPs9T8JOsyIkrn6BSuuISCbFObGKjfCPmSZ6sipQyBXpSQz
SA+73G9sVX5i5WMNQ+rON/2wamQOi8Tm7fjmlPgb1rUEE5QujAllM0KPGb+6aK+oZxC0ZUVTQjC0
wxpXIHlXyore06CKrzLIJMUmzpeEjoJdnbTFeyT7U8Fecsvb/xbLGCvL5K18UNCrOQKEVdpLdiga
pnfO6+5xmOEWoin2eoedNNu7hekOnrM8eWhapE9K8bRk3duAA+PGiXZ+akWYob1Z+bNh/tsZTAm3
JZMhge3EvxbxjL0EorFRY3W8j+MbbGnqgYt03iZeSqQksZb4MUzy8CZ4PtszsjLIKfc7n2K9Nn7+
jQk8AfbTFoaKJ+HnN6t15F60cXbzNSdUNp0z4d0x0c4mTuSamFh+Tfq+O0iQ+Y+tKaxn/C4Kv72n
XyjCoUUkTllSzx3cpr0ZnTpZeXaGRaO2suTnHNodqZwOY1ETYrZgdicyHwTq1zTa44tqZXeKFUUA
ijjrmu4/AN2pDg6Amu2Ljf/oGeuqfxE5iHTs+S6DcoSOxl22X8ds+3ZFl1/LZRH0JEyc16oAQhUm
rbLQ+67L5iMtiNPPRdGMytwAAjPOxvIbeF//aKpYnKwlyd9yE/evf2z0Dd7hV72M1nFMwvadoqBm
1SnyPDWdOzd3sodkU+msJqw3EVdXtrWz5xmk8pSnZ6XmZce8dO2DsvkYll7cIO6XsAgNjWoFQPr3
oC7ajRot6zGarJKgsmk+KLULrgzUlEwSFu8vmHxmPLQVgctVgwr8o1VQoRgU8Bx0yxScxzxwH9Ei
zSocSKho0bD76SNx1WlcnQmre+ybMvWto0jkapIMYmYn1bgKKbb7UeZZtBOky169Ymw+8jkOnmCd
kTwSjQMQsOqSVRT15kZWn30C9sR7Fo5ENPexpe5fQzqr9oWbduCxMnvcl5UqOdEPSfjLovEBmHhc
cPJMmts8qPHHjJ9hNXozGfxg8J+TeEY2sbzmcaZodE8p0vcpbQG1WTU2BPav8qZn0e5ijGs0H9Fd
sF3cxP8t8mLaZqIZqw0A+foRTHl+hWlb83B38u8Y8Kt1io/gqemEcxw7z/kuqDs7WqNw6TZwlt2E
Q/7mVjyE53BqPqyS/2lnk0LdIUo294GiS73pX/shjS5d7T5kOKpfJarypbR7sGyRbSP1D24RPBWJ
k96zJdXepSwhWbHIq4+5R2kyFsZylzZjolYFNNb1wqj/OmQu7hJbL8TK00HF11HS5dBSufxSdjxu
9z15Zkx1hk+ZmqFl76ZyOIQdXUgmG/0fhAJEuBr8vvlo5iiuH9M+w2hp+aW/s03lE7wIe8Gav2o+
4nsv6NTK4BMDiENdDSPDPiIXdmeaGcouUEdu1VD1r2piQ76JOyFXGEvFkUYm2BWOcreJEtRteWxH
eK5znJfhOK+8OLP/bOD9/6r3l7n59T//x4+at7Gdn3/FMLb/WcMWHuaX/172vv6a0h/1v/yBP1Vv
K/D+4TtCeujdjnSUI9DM/pS9LSGCf0jAQFhewJS6wI/+D31JOv/wBUAkVG1Uursm/l+6t/qHKyXa
m2Pb3P3xyvy/6N53utJ/yd4uZlsH8dK2PQ8Ej2MHf+PvgGMXaVUl+pqAt/Q3HHJn8ZArnTs/QHyh
zhSW9NW5Z11jkTVpgTP903v1f5EyxV/VPX4DXjcQKdA/iNX/6m9Kx7RIULxoOuk0DzHH0Nz7QoZc
DPjiwqQ5TTNS8COVj1NnUQ87MVkUpezrkgxCGzNseYBHZPIfpM6/k4lsP8AGCcbf9W0ydv/iu3LQ
env2POLCDFp0m6D20phVVDBymiGlZO4dk6136yaJRJKXTOmbQJY4XAtaRLNH9IF8XCuFRHJy624Q
/8EW9nc2kY2wz5EZNRzNWThcLH/VYnNZKKeRbnNJQSwOUDCJb55lYwWP1sRJ7PeUN0t/5gjsdjvj
tOm4mlivBwhLyQBUG9f/c5g7gTnHTl8uuwKSQ/o4Ipa4j//hE77Dh/7pGsPegasr4KIFMoXFI/yb
lUzUs1BUEoszIehi4jneN9GRNegC71lP+OnYJFS/anhPT+TQ8nkDKbtzQcGS9zj/+9/l/qP+8qvA
tnLdIAhAyCOd/x02xs0/mgpPjIwBnDzZMZZdcR3HRcJNzIes+Ug93Sfxf/is7rL4336qz8v2cJa4
ngOG/q8fVbXUFnaSuT/XjBOU9S4EtZh4ciz2nBdc/WVxAcGAHCWEsq8dDKfrP23n//7F/9XigoiO
I+ROc8NNCHSLgu6//hqkewl56aY8Oy2EoXk9NLXSeqXDKvnfBqn/1oNyd8v89RXfMWc4d7i5SNrU
/3ZxcsiAIlWN+mxPZIZOWhoSoqrM6FrRRG7r/+AM+asvgZfE/ZDvAEB+Ptj7rfGvr0wzNQexciY2
GRamuubPt1Cg2J8plLTK15bQ7XKcSdGow79/U//lR/MEBqHHYxhWmORvf/3RlkcdVTh3+uShTk77
gG0jW+vG8R5qiginvcUGot3qeEBK+fc/+e/vsauIDfAE8LBTkcb3/nZVWfYcd62smlMH84CCxb7k
m/7n7YiMIFfSv/9xggjK3z5VnmECThz/xrt7EcX9vfgn+0eXIqzVVmP2Xf3HFG518+9eLrM5UDvJ
QYTvNayGO80LXx89ORgV1RmFMnK3UaOp3/DhkpuccMPczLQRaAXANq2Dc9Qiko9ORdUj+JxV0/bm
VKhSvuvQGw/atrznkX0m0UgSJ3Lob1QeJy8m8seGg1sY6dACrT+luTrZ4CV7CyG2YDvY6uE3qYX2
ezN0dKlitT8mcnFvXA7fkb+svWvn/VVMDStU127XoROJQ7EEJWdZ7QTnNhc9QdIw+GJNbvCQ4gFd
l2BrOKbVnOWSpry0U603ZNigE2RVkSNc/dHGl75KT7TPCXwV0HZlvqsHNzuR9Uf1j0pcy6TzGb4m
6nHrdmPEEO1pP/MOcVcnn83Q//Z7ymhWJLbwsI9sDCL2tRvW+/meyItaA/81wIlc4lRVopobayaF
cJCRhycCfuhlplejazdvkRjLreOR/8Z8UrWfLa7qfTS7/q5yo/pLrLtgu8CV3tz5hd+D0ZkTiHrt
vKWKEo2BBUQn78awgDm993rxFFQJ425tm98mQ8JDiQ2rE1CPgL2ZS1RXkqde+fwmoL3j2SbEXHkM
zwM9G99cQMP1Gkalvjgky04TMWIWzLTIu7MX7gcPZlRZyRMp92nLzWlc+bWO1knC/60aQJJuwedJ
6+zE3XLJsnL4Qow7+cgww0Ybbg/ZQ97P3osIIvlgxYl5o3aYyExiQkQ14r7aI24wsTtknwdmCDRY
GYi90TrZwvEluN4ibXgbioGyH5jXz47ois6jEBFId7gjrJK55YuOLS6u20R4YTghsv7AP0sRkocp
o8jm7mhVMRCfUPlfQVikzPhtmR3onqAcnJKs/lDb7ZsT28VPMn/i2ARkn+hGytm2sjnRMGMwywJj
QK9YDwB2h/nOfmsat3qdYRQBUOETovnX34EQdtYkVUGtDRS4k6Iy6xZ+FooWzWI8AsyW/pIIBLWb
gMcTF7Ku7Jr9+ifIloilPEGEZi5fhJvAKmbWhhHQ7/wW18VM5utDIGwYt5TrHtvcBU4by/R0eIhq
M+7ZRU1bWeSQJfAy0juXsyKzopmrjgDAzgirW+P3WW5kqcI9xoUGcaqpHys5dy8oq+UtZfpFl4nn
SxZLasz1NJytxqPFs/ONi2lnbLET96Hge9k4BnCY60NuIS5cNDQKJMn0SzYpFVwQvEKyGlNxFYgc
+TlIxqL4mtC/bH2kf3A2+zCgJY5cFqzJK2p1lf0UUSZ+az45522pZPsMGN71NiOTYX8LECW8dzzJ
afTWYsOggTJd0iw94d5x8t9BbQzZRGfuvBeM8/bPNigIYyUZNI1Ho9DA9k4adPYG4pUoiB7dD2aV
5Q3keL0AY/txSshBrjCiyC1bFWIJa4uEd0rfFlrQbrYw1HDGxEq16QYqBXfY1Z2EKbnAFlHPJf8F
g9WbJgha7q7IM4C6zdQMwSWu7EWtuwll/uTOvAUVCfipbi+TKBRrOe7ESsEgCAqOzaLlvvLGqpxq
gjJyfJqU7QEuHzN0zMaM+6iHekrJ6oXkn5tfdVjr5VHZmiesQ3lm9GuZ+X5cyyZXnw5qoQsmpVte
ISOCN1vDEuN47HkxTyWfEi5q0rTgvenICpo1McT+BM+wkQjhEdgNlxJxaboayY1430IEXPS+eS5L
HeenIfGa5bGvpsD7UnosZbaCIZesGFengR8yBqhPfLAR+wzNk776VcFEBFrPeFyfKZltk6MdGtAr
69IK0hEEGbhCO9myDgjblqpbr7p6/ehICj20fEaJ5fO+aBuRyFtbhdZZeUULLvL47A4ltsy1HilI
Rvr3ePQGMwQcPlygf9VOOVSG71O7NnBCEwMfAVsCm4uN0Xne0CyTLJ1TbURu+z/DMgsSVphipr+b
Frp+trZ+1hl/7wK12RFBjREpFIswVCYP7iv+vySAVF6IPD4RBFbqLZwIN2HSH/lYLIoKTLfhmJfx
tBz5ywTLyM4CvY3rPs0wGVb58I1IAZ2RoKvsIrg/nqJa/VJsTRD+5BK5vdxkTEXxb04fbfPEUsde
jtwkVfccR9wwibNzbCd1QbL3temdzruZjsWmx4Zby+ijaueKW1aECzl61uD+Z7XqPF3QXj0yVCkI
3HOis98pxxYI2jDojLYw8iiNZaDuZodD6VxNA9RB9qjvfpyJLSStaVUEoTb7qcv1MW6LqFtTuKdu
PfaIb27VRa8knMJTg1FzPaYYCoKCzRrH8nfdxemRl0dvbMUMRABu9EDo5GcPYlux09gDIVeWdf8Y
IqJpQyly0ap0H+HUAmhfsjNVhKeQIjrEzsh6seuo2i9Ow7NlQkLzlF/zIyf7idbubBN2of+Q+kau
wzT0NmJI3E2itVi1MJjd1R/kFypx6x2MMuJxjjVsmzBe5NqbuLEEpE43i7F7mLY4JTbUdQ+gZxlF
6Tag5+2UwG+RLLZ0ffXduMiP4aLso4PudUjLXBykMFTvlmNEEfD4JiA/+CsvjIGMVZ5egUVwzzi5
5hOMMH12SgK1fCbF2VRc1W7Pe500NZ1wMAvc707cFHtJieiqmIYF+OZQHSnc0bD5BaZMWc9HKjC6
bdVlv/AitM86RqfsYAOgIdCfLqY6ecYUHvDPYv+Vqk70vUoFzaUFlS9xGTb3+FJLSUqFfMIDbxFQ
4XokA9gn5nUZmxZWU19jUzRGJvNa+sB7tm1PQi5kDwq7TUmipQzD4JzrYt01FmVNoZ2luyHtekrq
3bbV2wTG5VsunNnd+WFcBh+qDdmhm3GmlT3g5svU6XYAdKhNZmWMH4BlbgXIdDU7A6TMheOBBhw3
NC8pD+tTTGLuO15cIrVydI7OVFAgasLY7BFH2f4FLvidvI9nawNyKiOTZtrhNMX9+F73bf3Yuy0H
Kl598NyTA+aZD9rhSwXOfdrMsXHeU0cGr6mfTScsGvUzpE55TO6D/UbdARU2+2Scem2XbhciN/m9
HVrtbK9pvHspU08RD6m1n/0wh2+uYEO/BrAIIGUAWoUDWTH0oT+Bi1/h2qtXBV3EB/7DKCHa2BTi
dL0a6D/0QYcitcDww4uOTiN5bpkMpyOVZS2+WzU0A/zbtv1mgjR/EQXoyFWoh+Vdyhivrg1yZucj
L8lb0FtAGKAjUs1TtHV2JQOsrVMQzN1rz8D/xA29gOZkFxnEzwgX0wDsa5qopsTygi63JWCOPcAq
oA2r2faGXVjO0xU9Pe4OGe4UeIy839RFTzmIrGjOirODz2krEojzpfFheWElejEDMB6DxrpOcjfe
dS0lSy1r2l1HbuBLXhWfos7JKBLvI2jNiPXOW6vdzbzgNHTqVPgbewk9eFDJvIcRV50BmYm99IZ4
o6UvWeICemAhz/nwUaf2+OqlPg1StFuMrxOQt1OQ6fySD3l5baryakFB+jHCGqH1SgcUKd0F2ml2
D6qOIA3L0W/3cxqfgjDI2DFB8FuHedZeFjvjEuucjpnK7q0DZtD2wa0X6zNgUMFcZy3LD76s1KrZ
0qs+CH00ny6y614NwU+n4oDJy0H73lqLVAPHFeiVEm3ooFLGsbINLBJrafwLw6p3ska+Fy01zvuM
Rfd+NlR2dW3VXR26yLbCbb7TbQeYfArcnAYMI15oNnWwMZXJgZm82Vaz+8udcOqKrjzH/hDv9BiF
TzaRjS89M8DJ5hS7dtpwvPVjrNZLgJ4S3SN9qcn8r24XdTeLXBkeSIrYcOg4K181/tG1TbMvVedu
RZna1Jz0em0pfYHLQL8BMu1aE5Nb97XDH8294lRTpr2ddSU+0PjsHY4c+1ggxa/BGxItDzoM6p7k
NGYgb+yky4lq4RfaBWlJMtvOf1CATLdvYWHAMbRcZqKfD5UXQT70BsZRK49pBIx7vZ+ERFEZ1Wuj
2hz0ghef3AzyK6esZ6+Q/m9mrPrFMEfeAPXZ3XbG3lRtx8AanyNkNRLq3dA8OJ1d+VeEX3zwFjC5
M5ZGGuMw7Qd3uKHbu0gC9ew9ppVrfXEZryhepnQ2O1AFmplVE/TRN84+lGne8RwrUBXPtrSdr3Or
OyA0DbZIVGmGMiHyt2Aq6GBHAdnkVeRCvXWx1eZhAYrd+cB13jyPCTHjUkfmsWr0eJqXEBpS64tz
RLZ7HXFOeInswKwzeqg26YTUN7kyeCfCHgDBKqyHNHPesl44B8IJLAHtIvE2VVhcB5t7GMk//6wJ
pW/gdZc/uJUhAhJSeK+HBjubGimCWmgX2cw9p6B1BQd4izNsuk2tP1/4bhcraVR4oarLO2URLWRB
kz3ljCGEibXzVKmea50n1GEi+0v0N+ZQxnWSsIDQOT6HCbevU6QvWdiYG2B4uzkYe0afDvzymwL7
SNu31je8G3ItmlIfilRbn/fmE46wBblqztL5IXAg87KyXmD3yUj8bkcFYsf3i22jVLyFM6K2HTWj
HuTlVmIfzn383A13xi0F9IaLMSnhu9XvCab5Rycv2mfPkzn6NwnSxJptuhqt/BqmnM0oYOoOTWN+
pgBFYdlo4tZ77GZy1fg5pex+plY0dTCgVjy3uf4myIichj9d/rOUHc8pTFRbPIqurk+Q7mFlaac7
S7Bt18ng+2fXJ58648BlW0ofrEUSnSEoKMokQXFAX+tBKU+ZkPs+tcYJKEjVvyRZUD0MUqSfYYFj
jeoR+3fCQoOTfcS4Ok7027Koi14U5K5b7cHLWE+cCS+VciioTBtjQ7KrPFDmtr/tlnDcx8o6GhuB
My4sexc3HbzBrr+XSTKi978GduX3adJsqsnU+6JWywo0gfety23nc2EXc0dqcR/jvM8bRlvLruXI
uuUN+FWo8L3BZL4mnRM+q0XQJDji2J+jsjiIEcyT0DmYNtiTx5h6nXUMQQ9EYCfmi1U4gjwMrIR3
29H902R8w0oE9buo/TMjrftqtfP06VEFvmMDXFJHLtuFKcpvPmByzo+Bnl0Mo0ROJpIky+JuWDdC
2uvz4ltB9Kn7mGe+5ZyOQrMTVc4LQ29WP8Iynn7xsKQlmg/20hkr25BUtlEPYdS9DCqVd/OzXV8K
yx+5YzqDwSEWYDJLa4MGzsooii+RF0T32vtGfLfHuPEPkpvdsGHsct8daM6vRS7bMUFYTkKM7KtM
eL2+DFzYQ/8+ecKM2lulyjhS0zctgr4p5WZKgXdMHA2n8TqLRLxDRAlBpKj3lict7PO8/MWu5B6d
iC2jHvNe6KmmjDmA2nYn//K7ncwfM0ybsBm4VXSFdDvMqIWCYtr13spb8CJ/xdaVTXSepvxbp2ma
6orjudUryr/5J3NH3MHi3EjtHd8wgHMA2GCihbeFRMaCPQCn5pc47NW16K3Ku+JTtr1vQ4XH6bqM
4xxtI6+Aa+6TJgfzVQQW38BFB/ypWYMB2yepzsNLqPnAn2dHTihTlV1mfCb8YswIKakatW/+GJ+5
cUfTDysJc1I/UeTq6LXNvU7uBEJAtwvGOCh/pWHXL8+EYwqWepiE720SXjO3+wVoUXImhbBk51gt
xn+UVu+061ImKQv9enYS/qaEnhmhbIzi3Ayn0vbjI3mxITvgy/FvhSuZ44EbR+m3pS5JjJfRwvA4
zLLD7lY7nR+c+sxypgdHdgz+OYFZhwwsdifurUVi4bebSRyxaNexw/gbRrJ8HBerwT9EnQBbkJyz
9FFjey3PgRWz+rbD0VeHgTsN2oaB6PROqqICaY4Tqqu3qBKR2gM/c3q8Mzx3vsY5rsHjnEJXAtrZ
3t3vyp0BPP1RvKD8UOXXsZrq7LeVkqojl8AJnVqpSosdeS+P3Ag75n7+vUCMvvNU4yUAOefKDDvn
NHRcT0Ikd8kM6ka3k1bLX6MQS+2zaxcOc2nvLSh7XqS69FIkts7OpZC8TzTrxt5XbsaZ88hZKKPs
vBX6yakL8ZknuMz1qmRaAwgZyxaOdcxofMcTI8hE97OM7c1bGPbmvthtXUJWMrS83xoQjPky5qHk
oysM0UN698CHcbG4s3K9VU8VC4en0qfyYaHdAXtmxBHzSwdim/XwdDcD+oTnTw5IebVroYESZmn7
RT4NEGvqnY4ap9pxTJ6zrZocqmqt2AP+mWUZrzPp6pzFIpzfpDoVaSy+Rjgq5mlFehlCnmFOXNYe
l8aBR+AYXhaOutYW9L9U12rpFM54rRbnKVGdlaxGyHb8fqXHMDgHgJDzoex3wLd51Sw7wrNoB6oL
VYHVf5XkMR8mWAgBLLnnRLBLpTeWiGMZDY1jJ/JkPeqGsxU3vkmfwELxp5Rv8FrzfuCq78ZgCU4w
jqvkyInHmIUu0rsqqv74WFssdOLFKeiBxSDle/oYtS5JFPAKZrlYXeFh+cZMYnYztB3ieosZq9vY
6Q6P5zRYZy4uK7wNoNuOOJd8IjgQB5rPsBMWlS4+YFwW2VlzYtSEHYEwNvi7DEJ7dSgw0NnPCb06
1f9i7kyW5Eay7vwu2qMNgGNcSIsMIIbM5FjFcQMjWSTmecbT63Oy7f8zkFBA2dpoU9bWaVU33OF+
/Q7nnsMc4WguHmj3IXldLwzZUlbQ2uLVxHirZzJ9EBwXgn1i2MK13EcSoxq+JDWdcr+ifpzcm52O
dgjotebTH148SeBBdU0Tnctwx1K2P4wEsVxPM4b6OyIKw9sw5xOdZ11r2n8YfjdSgtKSz92HTT57
QiDbiHIY962sgOe80lFE/0fwqb9RI0oFiOCpnI/W5Dqlp6NgJLwZxxD48obhoh2S+nNWyKPRJdn8
/c/l7ACuyx/euFC0dosN2LOB4Ws5F4OWzcg46xQG8x7iy3s9QR4ZdDT432MHdCmlKVQVup9C4/QA
VTAoyVhAcg9UP5zme2vWmxDetaCsHxKlyBCQnpIe0c2WoV3yyi7WHBSwi3Gh/miVUG0lHFz7aHdu
2qOroiTMDbg1Y/yqVv2yGVuPfonS1BYqzzqsaWwciKBTrejCvqcpkuefDahjei+GGgiMF9xvFE4R
L6M1B+0ti3ur6wOfoIL4LT3pSx6eRr3RQ6/Nhs5ZoGVLGUI1O4gs7snYaQ/f6Xjc5BdgUuqaPANW
+sqEmh2mYlPlmB5p/1JZV8zKKo7wP80fazi1H/U5pSlOI6LBf6J1jvea0oK4O2nGOjykrg322FwS
tT52RgyQ8q6roPD5GNuRiVihYjpgi0tUcSL8dB6MbxBQAjnuTpAHHp3E5UToXRcLyGYH+lmRiR5A
ewCrBwFkXqHzyLR3XGbZveR+sb1RhXVlgYnOPGtR1iUX0g33g2GU4N+5wdXshY7acV+TEtXPHGbK
7+og1TC6NtbMo0ZJ7HNTM4vjGWnCMM6fN+JPqxS+vCzxYdWHPDK2yvAVm2SW70p4sShZ0EztPlZz
1Fmv/3hMG4y99mFo1DI5TignmAwAA/ldAEmJITrBfsuHY6ycxq8BUEp6YJU5SH2ZluSi8ykv1RAZ
4JgZ7mj/sWD77LyBFw/vY2WNdZqJwz4AnwZvphZZ+6XSbHXwgV4vEBTaZTXq3SGaeotImY+MxCF0
5ImC/HrHsdDmgJhY0fqyejvChBxQ+ewm5aQW8eS+Uah8BpAThb3zNYMJKntlTKn1gzJDPT+2SFHA
4sKzOPxNRGQO70Mi3+VtoA9i+NsO+5rrO5UDkHnFGh6zIlSX9+DI+KMFtIjRFZeTBOxNaSLjR1JY
s6odY5VH8kFCV+ufvCcZUy5smVRZpX69KK+ZUNKqEwQsqno2jVYWhAHUws3hkUIH0wj3FZJbPwLm
s5C9NcKofGQ8MgdCipvSFk9RnXKB3nPSFeisNVhJ+/GhqEugxYzYlMDS6lxAyG4NvPRfG8beRy8Y
LQnioTkAPewUu+BQgEcTyQ/US6Ni+KsF/Fq9I5kAikg/1nSglO9HFLjBmefnKsiTL6gLaJAYpmhV
yRr2RJfjXOS1o72m/pTXPpleJ+5DmqYU2xEmRmHuT4xkqr0g6ppDiH/aOC14ukBl2B23OM+X16Ga
Dv9o8SxL63Aco3iAMEBQfW2gEzKoBUCb+ypMlGr6y6kQzoB3v+ecFQ7j3H+riWui1442QXVWFAUy
4syc0v6vRSWmOavwVHfnYbGVjzSa2vM4qjDnG9C1JY+Qrg1g+0KYSSegO0r4E4mIrv5GzqoUn0O4
m77bip7UP1T0T8kDx4nZsO4OcveJGICeZYSGTJfr4Xd3aMfoM1okdfDNnAPORkB50/1Fg2Wqz3MX
BcOlmRNY5yDxW6hhR7QiHgTk1emrNiSQ9wPEk9W/ZupZ1V0oN/YsWlRSHoucCsrrACxGdVzyTk8/
mfT5cfQp4NnyTougzGQaAKIFg/YhQdc/URRbg3NXBqVjHYoZMYzHLGnJqFotCtnX/K2ogTzRn1wY
K5n5yUDxe1hnl3dVQFv6oYRQoP2eQ1qPWAcj+DGYHbpQ/UNT6VV5bsDYabLJEi+PS9Pp+uuKSnkB
7DJDBgaiINIz4O9K2c0QnmR1THWkMMdXOfpEBvhtHsdz3mj4Zoa0iEeQI7GW+2HICvBAlQrtLIRr
6dzGl7gNSvdtEtiG/dpZOmjTKP6DAKQoUmny1neIhjyQM/S9r2rURD7ZphIzXpX0ed/6GaRWrX7o
R7OhVpiFzDZ4fUfppaFyWlph5udgKpTqjVCGTnNfAbWNI0TXkZtven/BLHQJt7EdKxSgTN9Nndjf
MKHGk9yc18AOk5i6sYZmOg0l3A1/dZLy+1ORGFX6bYoQ0Tq5Gh33t/ARcEdRVeb5+f0DXgQt/X9j
SwKa9KMkB4rDqPtf29xM/x8SKgHevIEsPcYUm4t/nkJL5b/wB1kqtH+ZjmWDA7QBdAEr+y9gqa7+
C2SggEGNt4iqsPyc/1b1tNV/qQBH+cRgUvm3JRq1Lfsu+p//w3T/RbSIALRjqAI1QaG9BFd6DU7i
edQtG6IYQl0b3hbXWGH+mONjsLgwI98C5Q8ZNMR4950VRh8Q/OsuTzbl7R9Y2VM9z+vTK23ZFv0U
l1FswFDObyTnE1hSIptgBC+xD6bT+N73eQtsNbcMb8w1u6ORBOnCstjoUpsgdP6AojlO4c/y/9a4
ZVkm26yBd1tdHdUI8dlMk/rIDcS0+VNGad1a0LQNSg8uWhDvTpDfW2My7VxaTaLa/htk9+91O7Zu
A9NHet1cwbEE1Z4a5xD5lYARIlG0GIWQWY4zVuPraYQLGlUeo3gAHxad5hx5lTC16VUx/XnocwQU
9n7QNZT33z8ISi4Qn2wHv+zajaDOQBQQOnQfi4CQBEX1e8oM3ZkjuRwDuBl+5a7eOAQLUqA4RiNQ
N1P3HfhobQcQuNJb/f1TbJCeOgzMHD/wcdc/ZQmYEyXpjX1a6skrPL3lHuKodi9gkZDF6pUI+VgY
pMyD2/Ff8UtN0S9mETLQ1TehC4kLuoeP6DuqLvSYKe/I7TOrXYNi//xAyCVUxEUhtDLUFXqPjpjW
Uu6HFMwZ4/eGOqCXlFMspkhu+k0RtaesnZsHkTXFEUaS2Kthhvnjdf+PZ3eFvf7zIwDlavgDx5He
4nqX0A2n8UKXmxGCZnpTx5VBJNBkr+O+VS52hnTzbIauRUzb0LCK0j6+m6xi+GbzuHm3N+S5w7Bt
+QqhKaxydIwVOBX6p94t2jCVrWT9nyajTjxRgDihABqcbpu6BgH/e9X/bcpcrbpCUYZQEPIKXf0t
I4Zc6H2tBMFXM5/ntz3a8cfbBjfWJncXX23ZlotE6/U2d40riJC6xEdtixCyzPpTaLUkXo1b7Gyj
vPMrn8B1IT2FwwLYurkyVZi5rlBO51jBPOF1qYAqfDFnKi02xL+O+Y1RT3vH5gqK/ntDMQqoGPwt
x1msNhTMLTi3kL4JdDT5sc/TmcIYLjFHe5WOSR8dzWoqjtwC99DUndDRiQe4OAKBeZvmpX5i+A1B
Cr13zQ8L/JHlzmV7vv+4AVs+hia4IAhGr/cfb0W414MaastOPxV15XhTFo8nURvBjqnnZwsCLThN
HKDAms5YxbUp+EI75NONxEdWejgoFU2hgB8GzjIbPNo/4ZuXHi3sAfMRiCezRlMu/cnbl09UUUzL
TfwUXvtjUVvmKejV6WJVquu/3JQJxJm18dwSPlyb6inCQrlPeOoMcHcbTZV5AmqB4zRO9o5C92/3
fH2MQao7CDUSpgjNclZPG6xTVNujmiuaUuM85AZKNcAOJ2jRJAguGdE5Y0AtFK+1spkfSzDvx5Jh
vPg3J9iFqS2X1vs8fs5avfJLBVSxb+S9uL+9Jc9vG+cezL7FLA4kR2tCQjoqJGCQBwFv1srj2Fn2
nYaoHSJhtC9Vq1Pho9PHnc3ZOs0WkzpCII/BZ195yiXNAyl5lfrIByOSgrsc6PHOdvQ6FUL5fnuF
O8ac1dWuHX3RmLtO/YgGCWPUA8N0mXUGHOjs3JxNSzofihENWDjd1fFyaH1rNJBBUE9p6WUG+ojK
MKDgV9f7gtkc1fXxAq7/X7ZWWziaVdzQFkj9NKgBVKFrS3IbxmctVFH2EpQUEfQs+8Ps9MqnCvJ2
mjjThCSWDTHIvRql9TtlojZdjmSxdNrst7d3fcuLWIx2udw0BmdUGWg9udWDDUQZHkI4PQhtYQ5D
brDqHOsvpjbLT+OoB+fb9jbCJQ6yaZl0wSTNqtCvDZZqRbejgIKfaRT7ewfv6s95sCsdXGkHYcbY
uuPnbogKSYLqvHMAB02XSIuNGfR9ulRo3AXqt3GQkHUrNlBZuP37tvbDxRnIeyNnLVZnYwxdzls0
QAXSd+NfM/O+ClJo8LThZNMHalvlTkqxcbEJYm1Lx6UiRbOO6vuxE/ZoU3hPGM/PkcPm3Yhp63/q
bP5Xl7hTA8V74b67vU557lbnEjZPoWuGxjIBrF9/hjTStHHOoTxJOXQAXeg91khpHlF7Ld8A43Lo
z2jZQRMhEvShre0cg40riHkyid8ujbGWa/M6bcO8zUvmBQD5e5arovNZMRWbiXl6uRPTdIMzJ+BN
5cCt3kkTkgMn60aeZLtU0AMf2oeka22KzSPQ0du7uvUxhUHRk3NtOKZrXC/Lhsqu7K00Q0OtAQNU
aM4xzQwTJL2uAXAKplNPMeblCzTJeympmCrtubXRQbRLMFAT9KOmj963gR148bjMDz3El8fb65Of
ZXVqLLg5SN5tuOstY+UtUscMtVHHXwZ9Ii6Txuh4QN/Jg6ypYxrRAe8wdfmFyflfLzdsSoPEOwwh
mc+PK1AqTSgeHPrT5wzlzM9FpEcnQfBzB3QdZlDHST9kVQtw5LbpDY9AhMAMnyDFM4zfRPJPPCQN
GJpxMZqYiuFGb7I6/LW0sXXsZyjbklKM/svNYY2SBt6AOH61xSTZJCgBamdh5iJlRQvzU7os1cc6
KrL3GhqZOzu7tTzTVXU5ZMUzsE5RakupYfcYFa+C7OkRJigAtAZRZTgska/m3U4i+PwEuXxHoOgY
k99T/pwnu5mAIx6iHtjwEjAzT+rbQRLYZv4CvfGJSYO3CHL9VdBK2tlW/bnDwzACFrarMxvtquLa
MHhlcN4uQPxWI4xBei/v36RTZU0nIB3uOxSBisKfQm71nYPoQHlIW2VOHyobAhcIuCHjbE0VAkp1
CuFTidTmn6wMmtIbReJ+tGHieBOVOSBXi1Z0e1eW2gLLVF2o5h0YUfXtPLrtBF4iKxRq90L9ShNQ
qe4CpW+OldZCZalVkonm9mHayJdc07UAXUIFrtvPBmIbozdhpgTRWncIesFwBtYILCMCZ1PipY4W
HIalG/xCVTOPUSTB/wesVSmN7KhnIJFox80PkZQWUiDQ3HFcG0UBfhsn3dR5gPCbq8Ogx2MSj24U
Q08HLyxc5/r7UmP2J9VRJ1UZqrzTdEiKusw1Dvo49qe5h/KogE9hp7T2/DlymUrnGqAGga7POq3M
hTYbUWyGPgO79gH2rgIUJ+opaEHtTXFufRKyZiqiLFmYlGWuD2Lrdhmgcy302xl63TttFs39ICrb
i9PY1OildckHs51Q+a7rcPgBPZqg4zKNaO1ZQA+YGkYpfcnVI5S+9P7DvIx3Ts3zV4wiLxVV22BS
nmR2dVUG2JUgPAwj+gd8Fri1UnjC4uaxMmGQoElE54r2xU5EsGlU7grBsk0lbWU0bJ0Boqog9GGb
1eA7VqronKpuTKNnKdLPI0jjA4jAvS8vX+TrF00WtP/b7OrFthR1BCmc4uoSWKQyR8CT26Dye/se
bi1OGBoRnsa7+ZuZ4anXY2CYERY5BRTDn31Bsa459Ok4+IhowX6YFKYP+nw395AZ03ptwhW6awPf
4YatrxfzPxkQjMgfcrd8p88hhNiJyO+gmVzeQ9hP9igD/LQw8AVSNIN6hr3zWVfkBrJi43KnKNGD
Rye8lfQST5eexVXZ0BKNSIq1+qthTOEZDEZz6QA4fOTTDp9s8H73Jp4G/fkwv5SZWT6ONEjvLfjl
XoEZiX/d/hobTwEvD8UMom5TmOsnVrPINQER882FAeU5o75wjdvjMZ4cGx2+qnvskjwHYDo6fk9h
difF2Kimu5YhqOcyUU0OtM4xem0KB0hneYqsGsYEKSqdw8Hw6DYIEC2g4R7KeZzgVdWy5HvrWELC
nuzGW4LIoMJQiZ03ecv7GbyM/CAo7ymqX38ize3qoW6aCKbxeD5rQz8ep9D56ITQ4f0HO895+F2b
FDxL15ZI83IBvyn3AP2UM5rqxhdHi6ojb5hkDVLS4EAfX5y1QoteB8Okf7ltfyP6oFHkgsd3WTCU
Ftf2NQECHdYwPBs83AwfBz9FUaDy04z92a4iYBrobMG32oTfbhvecjOmrtI+kdoS5D3XhnPm8+1x
YYsztUKAEAj6gx1QA79tRW7f+sLTjkM7SDbqHF2/toKcnSx5gC/vqwKZc8Dah6g1Gw+C//BvwSj6
DsfFllsz5U2ilA7hhir//iSYU5YWffMce0usz4CCGpUZ8QCi8ruKOfkPQeIwlJonUBzdXufWgbXY
RehkTMQp1rvp9llpkfAkvgP2xZMQdSja419MFf0H4arF44DuBjVC7K3yjkiBgSsk3veNZRk9B1Zg
AtSZmbOBRtAnN7KYI1E01FnyZveybK5SRssUQoVjrp/h2HaKFBW6GM7tIvf6vBReCcjpjHaFseMB
tg6O9cTU6hUsimxCQCqPfcXJhzvHQm5sEBogqrzojszYWTsHdevgWOQxqO0QaICbvD44VFhAKWgw
gAdZ4hyaxXFeMVErDv1Udwc4BYM7BKLH08tPDaboihBxcnSkc3hyWpmJLeg9FbEP/Q+wMQBMx7Zk
FKIHeeHfNrV13XGn+FJhuBAurfYTfpfUJVqiJ0h97aiHNCVnxmJ2rPzu5qzvOzIlFIVtnBpFgOsV
pV1adwZb6Nt53DDe2QRHmta0zhRET8+ZEz4OatJ80Wynem8biEy6ddX96uqlP+lQIJ2J/UbIwSvh
pyDH7ms9iD1D5KMPXVG143q3PjnEYjTpIamigL2K7+wlT9Muq2Ftk+IBsFuakA+bwm8AKR2GqlxO
hgSE3P4OG71PmhUSaQJAFAKTdXY7g5Qr0qZBCFV3i0dd7z8JpkM+zkgLHSAUdg9aX2fnRotScEHd
ZbD0cac/vLFuutTgBQwB2oEW6PU3ktSnYVcQ/0idYd9Qp8UzGA48Qy5hAAK145O6lNPOZm9lVlRo
GJig6atDWCN/1ZOz3gI1DaOGJKM3q+4T5NPkUnBGMkCzFB0tqSE9LprBpHkHn5+iMdLNnEGcMMcb
0C67/RE2/Bi/xUTr05AUPeuEpzcgOM9DJpEKK1SPBiRNb+whFECC52GnRyUP/OpC0JgyqC+79AYh
g7peNurQbqtAEOhT11ZrPw+66IvIrVzza5orpyKM0p9gIZP7KipihUBYn/vD7dVufW8KgHw5Yjvw
TWvXZlRhN/Vl5NNwMh6QkBSX0erjC8zTv2rUde6GaOiPt21uuG9qYqybQFvXn8EztIm0OIlS+jRa
nJ5EEg4XJe4dsMdQ9PdVGn28bW8jjIKzBBFNXT6NyJ1eb7M9GUFVmAX2gC4w7x8XR6uD+zfy2h99
ZUyP6aLutZs3ThGPBTeIohjRs7s60a6pTMlU0EjhNZ4PtTEy8iTU+AhSMH13e3nPtpNEhZE6k762
aeukT9fLY/ykXMjeUz9RjF5mZu1JLXGXhQEGH7hpvfMaPr+tnFVeJlCDVG/hglvFbQwi63mdpYoX
GT1z/9po+qEABAEH3eC+iVNtvnTI0/lMZxZnFHOjTxHUR36d59nOBdpYOu1rXeV9lCR967vajiZD
2R01qlJdAImqLSSi2ZFpXads8uPtbX72SMpV6yZKW7IZpDurm5LUuK1QxRaTeQP1LyufrcNcMcK0
44C2DQH0kIYYQpCLfuIM8454Jht7BVD7gOCeBuy3yFBxur2c35xUV86HhIYDytF0gWBQYrw2A+Ma
M/D0aD2jb6qT2TiVxzyN/giSOfjKoCTC3CncZG4xhx9BinVvjGgyvuRqZR5DJh6PduFOd0YQlb5A
/xWSo1Ipfw4M8+8c72e3V/5OYiDa3nR+wFRf/043nOCxqmK4r+OpgOVaRN/bNAw+QaTsJrBTNc0X
ZkgqKa2i7OzRs0ssTSNW70gHTT60OuhmXjPu4tCgQCvDPjeTa32YOs249Mh1/n37c2x8dLCFBGG6
S9eHEs/1KifkWqwReR86p3N432fJdKCqHn98uRVJyiZ7d9A4rkEwUFyXRiESjlagI0e41P1DX1V7
ffiNtdBUouGiC0I9OJ+v17JUfbIoNmrdSl9bEPVLWBlIk8uL12L8rk+RoKs81qvHM3ZDh28zBh4T
5c65qJXk6AxFs5NqbBwBsilSYZdEnOWsrCi90lOt6mSPKs4vQGzFcTBRUmkQpNm5989MUfgGrSi7
GibohTUFo1XZqEqarumhqNP4kyHiTyiXFxTc8vDH7b17dqcsykncJzg8YWBFgeH6C41GpbYZ42te
2CTafaMZgd+kZkQMrqFoFbXRGyZE/87HTvduG95YI+SS5DRk9lxqSez61Lc16It1ye/htdSJ3zDl
EXpG1Tt+sujOzvnYMAXrlGuS6HOzCOWvTVXMrzthqzFAhtL2IemGEgdHMvzQu0k6+7fXtbGh9PNo
9IHTc5hHWnmKwUJQwIxG13OQFmsOdeJMD+iNMyattK39rS/airnONDn0BrTSL3VTiBRTIVIdgkI6
ReswMg3gOoRGOvCazoERnPJkHjLDhgTT8FJfjCULXl5KmQSNz6LFRSTGiIMC+TnpVs+EOfp/1OOi
90a/hM4hh78L/Qu3+ITSZ/Ll9hZvfU+ScEAf1P3IT+TfnzyLsckIN1OoLnz7xPx5A2uJGKinCClY
c9vUMwfGMgGNwYDkEloAurk2FYAyFRDnuV47utplUpfhHqrvdmdB0qVfPcCymQTGVFBUMOCqXVlx
Ji0cYY9xPNfNi3srm8MDjL7Fa5BZ+jmcWuvlx4TBC5amqeT4MLVdr8oEQdBQ3Ha8PK6A8Ubo7tId
V85uWZk778zW0sDXg4ajK/wcEZeOsR6pSo8sBGXle6Qk83NCcxYqfZiWdc8YO6QHb3+z55V7thMm
cJqllIZ43tzr5fUF9TAJBvSg5rFJH+cyX5gqyzS/hDfofa5ZowlP0bx4cy2cBoFOxblXXGiVGOox
fNcqhc9IT/zh9u/aOLb8LBeoEmkAbc2VGxqURrSs3+Fhj4qvKk/84IXhMKOGNi076KgNW/T85b5T
NkYIeBXSmaURzFMRuvTmSnAGpbC9vGC2LhK5fry9rA2H9xvhx2QE6FGdmYir29hEaM7kHeoXTTvk
xyjRIHICglMeHLWQXBzN8NHpl3ct6pc/b1veXCTfEmwFeCd87bXlvoQykbk011tgSoGUKUCEGXDv
nWRN2jtTz1pSlN1gL6Hzjz3igNUq08QxTB0KXc/NAVPWRqtdGiMfTynzyRfLqfPjLAa0qBCsv9Pt
ZD6GrlG8/B1zSJQl5gGvBBv69XqThZGxiokzD34q5OqWEZbvQtM8k2nvz7e3duujApehNEdmZ4HM
vjYVIs3czVBiQZFpK2+GeEZskj7zMTCS0FOTxCSb1Ys7RqnTFyOR2WmImBnW0eQ1WY/F0HMDWOY2
jhfk1c98saE0EVimp7LsVLi2zg+xPIVVgEHARKXzf/KO1IZbw9iJpqtRQQKxWLQUh7T8bo2ju/Pl
nntB+v2aLODibgEsroKCESAe9JKJw7AqgMEytpE5GVE9cegHPHbzsBcRP18Z9gymHHE1BDxrlFqP
nOZcNUwhd2P7swmc7Dz08ZupNvYYj7cMUUqBhp9OF0MkK1db1oVtdhW0oBrIl7MKj4NXgMlArWTv
Idm0RO71+7IzBC63+MnHKmZXTCNshQBgNP2Os2iewzpHPahAavT24d8yxZtFkg/1v+uu26wJ+l+z
xmAzon7ZfKG9kAJnHCAB6qDTfLkpAlL5IPAeU7a5XhUjWLIUWlkQfEJclrYorU6K0gJb0C3/xaYY
HiAbgwabLGadJcH5R6V5ySzPrBN0mvseHmfYLso3PZzE32/b2jjvssxG714uCwja9bJ6FVYZBoIs
rxrsz0BlpzcoQPaohw8ItwAu2fHOz6M00KBg+1iX7FI+E5i3ixCushFWYrsN/ESFyzixs/ilJSYc
P5/qDxKLm7ValJsbYqbqbFF+oD+Zt4hADRAPXoKkQ6jNdGhf3N5FmQJdh4XXBldH3jCKlu/IOdQk
7QgCAY5PkaO+U7rFeB2PIvZbt6h29lLe2LVRwA6oavD9uNGryGGBnXCCYA5twiK3XkGkrfjMumZn
Z4riY0b59FAvkw25aGBc8mIeP95e89bJYSyTugehhKqvUcWkgX2dxBBMK9MCpygiOYfS6PJjzlc9
g/HVXgqg4qMKSPFpcVANIXu6PqkjCmBAS2YuoNqYX5KgU6w7pR7NeweB4b16njwhz/bWZezTYg6C
Ea7VCapJUJFbY3FTgRCOMobTJYMR4QxsMnlph5t1cSds2mYWy1NXjrmw+zGPlhq+ZjXumDJioIiA
ofWgs23e84Anb7O6/A+eOTlmIx8e3h0KpNeb2cFR1ToJN6SeW2Qj0Vby3Cls+UejHQa0lV7uPcn+
qJLQQ6Qss45yDQffrMcssury6jhYdg3WEf4zF2m/nXz3ealbbqgckKLkS3Vm7WMKUWdjE3NQ4EeH
OXLQeuTqmmEJ7g06+vBG1wpamARGKgiN86Q1nQ9znXGayTB2lr3l7jg8/Bxgbg5BxfU2k6+mwTAI
ll0h0KuHMESUdiR2oqMt72NyJyTCkbRlLRih1G0EMGIwvcwOHY+MCp3OSAyIEs4DlE+IdLRxYe88
vc/jTolmpCFMc4bgcw1bMGrYKczAIpevpvxkJKhjuuMEF3VClwbWFBTy0gE93QjhxZc7HplJwC8M
6oyC+/WmQh25oGAvYJWDbvpNipI9onRzTN2GxvLQ3UEPDBH0bZtbH5IUlT4vuZqUF7q2CV+Lkrdi
Nj3AReFx1kvlYGedujOBteV1nlpZeZ0AJDZEtPDlQX3e+7PSDnfdAIl5HA57OJ4tU5TnwQ4QaOh0
9K4XNIpadRboazy1E8C+1GA5RCEAf3iSY//23j3vkLNfzC+TdeLf4HeT5/dJQLhMWRY6nWp6jRX1
Kiy4KPWg/hs4n1MRFwhrJkb2S0cP8f0MvC9GVMMevzhyxPH2D9n6iHS+GK6XrABECNe/Iy5EX2oa
FVRTMCExdJ39Ksqd5dNtK1vPsowQ6ZaChyYyvbYS8VKjuxAi/D0yVniHbzdfMVE3wiPWjUp0MOqo
/z4VdYa4yBK094NipHuYImlj/XwRFsgJfubp3fU8Ns9ihiYHssUZDIde0U3L0bKHsfGAWFWnVtfi
X6ZVgNO8vfStkABkEMkoqQzA49UGi8Qsu9ChGj5NaBU39JUOWuTWFK4GMR0hpUIk8uUWAaEBIFZ5
PgF9XG92AQ8u3Gg9jKular1tVQWVkRI3Hhp94EPfCT/tbYNbZ0jihxkaM/E9v8/6k7OsKEMAg3bH
1510eJaMsHwNI03w9baVrdvpSEdDIYMJMXvlbuosNOxZ8FwCXxQHxgcdH0bAnGnr1P37tqmtb0bB
0gWdzoQQYez1Dgod0sRhxI9bUcDgrQlzgFXBN+hUQPWbKd/tYeobZ/OpQfn3JzuI+APM9gWHpKvT
4UGD1tETPZKEVu9kB7ho3YOBRsxR1VrnVV2lXxEEsHzLDcKDhTzi6fbqnwNl6aQAoZATqAbFSGt1
W61GaeCnI9da6qL+ClNg1hxQTVfGQ6yY+c9yFEuGpFeYMmGVarnCKY7zRzgqkEtcCsiSzvPStS/G
s8hfZUquBxmCIma32qNWQC0/EdrPTDL6U0cptGusRyQn7Zf7xCtLqwtUJwZTIg2WNEX7hPB6cZoW
xdrJVDaOM0aIUGQ3mAWtHhuIwxZVoNnqwVSYnY1mJtrM4EuDtW0v4to0BcxQZ56YJFpf3ZzFLMqh
h8/PW4qku0tpstxXaf33IqZqJ+rauDg4eDortszUyRKuv9GYuCUD8hQE7Mbojtmoo6EE0O0MTZPh
CzNJduxt+HTwN3Q48HN01o3Vl+oTxakEQANvtJmuiVtbHGatUM8wE9fRIUME7YOtRkDsb9+QzWUy
KAb3JZkx85zXy9RGt7OngmgaMnbnETwL/L4QGR/qdAleG4257NzIjeeTbqPU66KgwyDe6gMm9dwU
RriQeWnJSImlXHyz6WHd4UYUB6fo81MTzs6rMTbaQ+TCPnF7vZvb/MS+PGBP3FMy9F0FYybbbBjL
WU+V1G8zHQ7ZBvi+ADV+MKXKwm2jG8E0XV3GJ4hO6DqsYwYHPsjCmDLbS8q2Oke2rR/SUgVOgGTI
Ga747CKg6ITzEDbJ25a3lktMRBiPq+EBkH9/stw5qZBgx63AXRhFJ14iGFz7WECjXTavURGszz0j
Z95to1uXlPCEehntTz72yr2B30h5pLmkiUNdkFwh97oMrjgc6YvZSvCkVEgkKIdSBdn89fryucnE
MFP2XKyQgeMB5eYZsp7jQBNhZyu3bspTUysvNw+WNsAbZyEWwlY6dYL6mhZApV0ZaJcTCB1v7+Lz
MS+JAmCzIDz7XQRdeSAbIvmW0h3ZZRAoP+sRLVE3bVzfrgOKMcES5dVBbVq7PyTzMDyUQmHAK0V9
wUPZt0GFxmg+pSEsdQLwx19iVOzPt3+hvKurMJRjhbaoJA8BwLK6y46AUhrKBRtx46B/bPLgxxjW
9eW2kY3DxLPCE/67CEXJ/voLI+HUV/bY25J7MbkLTCU5oRYKiURs780mP2cWoE761NaqbBLDd+n2
AUxC1tygkuM2i61BpljMP/TIbX/GKAlpbxRENXIfVH36xRpbIzxUYS2p2CNLce5sugs2wu29A6mp
YjUvfmkl5xC9IMrUPIBrR2LDx9sHgGI8K1G6+1FpUM5AJsSPxtrZSVaff1yyC14khpso6hDzX++7
0i8pxKmZ6Q2Kqb9Gnmm5VO7SvdgzStpe5tpI9mWgsgpPFYu5rkVJyFMJ0o4OUoUXojHKOmhyz8w3
VsXf7TgKT6fh8FIYEekTGRzhF51ZOomr69V0TKTQyDO9oOMlQNq7goKono5INaQvdoiYoleG+ydr
I7m43sugDjKRZMiy2G6RvUqjRD3DBZlDAax8fOltwRIZhRxOcqTRa0sSgQ2VfclXc5UOuHQveZVa
wtpJE4fbpp4/Lfz3iY+IGYhYno0OqGUJcDwLDM8OigQtyPgL/gxJvimB1p/ZxLusTvfmFZ774Cub
xuqb1bMChUeLzdFUBk91QjRQLL0+xFMVHeN0zHfWuHUJnqxxfTxh7O9GWjnYg7zOR5ShPoZUAHZu
9eaqeKVloZ28c01FtzT2IqCRB8w/jOlhdBFAQjZQCn0s01mxnPB0+8tt2qNUwxQbcS2zdNeHZBzh
EId9yYCoOoERYG6do6NDV1TDb+2FkHv/J5ecriQ1GWJM4NfX9vouz2LKpJyU1MmPqtnCMxXN0xuG
ydFm0nvnoChWdtIbkew8HlsrlYOaxFw0wJ5lJlbTJmMLY7RnIm91bpKJPFTpCnCjanPRZuXL7Y3d
KIUxpErHnCcbj0IydL3Suhn0Gky56emRElxA2yBRYnYLKOwRAioUxfwAgsM73m7luyOKzwjr7VX+
tpYMZlWOyFiS5Gzlt3lJ50azJ/Jv9FT82kzs8C52FPPSwjdxmZV0D+Xz/IFmzRr4L5uGOgnCas19
5aKxU0NR0rfc/MVhuLuzqtlvgvLb7e3dXBrGqAZJtqF1ilRnsdXXFbUM+MMqH5LugokU+Lx6a8oe
Sk0Pd07PRqsBa+TpDoVN3YTe4vpzCr2ZRkQipN+WyCxIrY95DnVuFKJyB6N4dcmQJThoyCa9gdes
PeVupB6Elbo7D4g0dB1p8UOof8mCkQo+S/qpJ2G8Dja0o9loElHbASloyD86VTIIS3xPzfj2mXkd
pdsxu32eZW3XATBFMLo6TFnaoyKp93zbpnOpIzet/n40RXaB3D//IXpF+cecIVTI7Nh4q9tBf5pG
Zdgrym2eMMANchgOaoX1zK0Vt2KC65+6I8z457xERTfI+r/CbNGOt0/YpiVZXoApDbrn9dATs6hU
AwLCkbxzxPtg7t3H3lDay0KBY2dvt0yBbJA3lHIjzfLrT1qrFvpvKqb02ZjPMbwBB7tHn2OOs72X
etOU9L5gRAnU1wP0YaUY7RjjlRKysEPEDPXnJU0TL7CG+MftDZQHcX1QJf6E2APcC7y+16vKsg4B
E1MzvNB1m296H/O+GChm3bay4Qhg0QHsChpUQpRWe9csWqf1tOS9ZIwa3+ob+4szNcPj/+bszHak
Rrot/ESWPA+3TjuzJoqCBv5ubixoaM92eB6e/nzBual0WWkBanGD1DsjHLFjD2uvpdj6x36Il4NF
7ewf7E8SyMsIGhXbjTm9QD5VU2C4LxbBCFhuO8yBRO43pR6g/b69tF1bzH+A58XkG/4ns+sms6xS
jgUjIKFW685Db5nfDW/NP9+2JBOnzafiPSZ9I0GXwMTNp+or2oeI7LKqQRjmebCM+IOtxch3F8Pa
GhASuymoRQ/ZQyqIB19wz7OYoLNlVZbPSC/3+qAg1aOLbiEmmFQnO0+Z2b7rUnjqFRTzPhV5AXkC
4rKZH+OXHqpsFCEj6Pn/bm/B3mbLS8EpgiaJ9ur1j0DAaXHRROetVMweVXo9FQ+Zy4wJIATRHfiW
vUMreVX/v7pHnfTaGH1pfVKjklQn9wizMnoL/mRNqIcxPpwHKD4pyx8cptcmN7nznCyj2y+dFXjm
2N93WjmHvZa47yMtPWLB3D1NjPRB4+qQm25hmag7qEnRkC7OdSXSE+lWc5kZUQqt3HUUxMHs/HM0
O+0XxZ60g7BrzzacBa5sEMkHe7NMOhxT3eAwgrpMtSfPgxYl1rXy5NmtgZSjPYVDXH5LkYc9+KR7
54fDw9NEm5Xqmnf9See1X0fqs2ZQtY56cdKk8MfCMC81stDh7x9V5smZCvs1hGxvfFBlQm+y2pSj
7br/gRym9YLkR3dh7sU6WNTeOTU1iuuE6h78sJscS6G2DeFdbQclzjUYu9F8QYKXscVFldQ6zvfb
C9sLsgDI0OdnspvW7bbAM4MczgoJkHGbKPlW4PbuEVy2HudIr757FGs/oYVuBUrNvBmCfdaHcoln
2GbS7gBWtlP+YdwWdyhL/nLxG3eQeqM+2C3xpUu24CutsjyJGvT62mr/CLEKSvN2+tiYbXxfRWA6
PRXdJ7p8ghpnDiFYXNAQtYwjaOJO8IeLZBiBGSSwdds5tKi2EN6aeL5zBV4VMCJouqqxgdgVMcM4
M5sG4+QR3fbOQ35ldOOtBBLB8ABilFEdlGUdvbtEAM8PnoG9syZBPIYGugX4kPwVr+LaMvKidJpS
O0iF/gWFO+uy9l5xstTsSYvU6sPtoyav4/bFo14hK+EYpLxzbW1R9IkJOc0O0GTSfDWNdb8t7ek5
1cbyLlbFjGrvpPpGIhWy0dd9uW1+z1tYFgcAyBCjHlsssOVlowN8BlBWCmNl1KUQRyC/dLLSpLr8
iSlgECDGiVu2+cIKpVdnSoyuqJP5DuL0KiTjb95nmnkUnO9+QoZKqDgh1Uil8HpTrSgXJRSj9LKn
lIZOFevvm2HSAnj5isAW9RFUZ3cXX9nbHEzYGkU3wUYfeEIpzivDJydSuDX0FPeobbO7NDrnkmCJ
juM2+0HtOZ07CnpB3E3RI3UKNG2zRhQx6t3N+M4y099mGoXdgGIag3i4ISZm5OJf3Qe7pGCHXBS+
t0GqtBxS3W+QFfa9LPrt2emNqc13azovHVgSSId1Qg9TG4aga6rxoIq8d+UoMNF9p4pMVWRzwbtu
1NqMCxUYitfBM47anJ9HmvdQ6LF6sRICwEJ4EXo5q/ime0jQHoRAuz9AYiFlnRfi0c1r1kURmprQ
rAdQh7iTj+KccTLG0ftZ1qaC9gP33TZG5YzoEVJ06IIf+Jy944reBs0wnlJYeDZvSm1Cg0yAZwfk
JcrkA/oaoHVNXOOveU2z6HT73u+uVg4asdsSorP5qEyOFpWFDFKgd0jeO9E0vF9h0gySHnoqO01L
OBmV+MkRmv1uteajXs1eIEangFI3fSsKQhvztAO1akAIjQHEpMx8dar+GdRM+Uuzov6sT3zcfBT9
qS2RUrq98N18QrL6U/kieQJ+fn1zZqcb1BZps8DThvXf0Zz7M4X4+s6tR++ugS/tyVHq1peljhOE
VqZPNUUcdTP2Hk2pZcCX5pvb27kgA3VGL1poLlPDet8UEUSYcXSsXbLnl2h5QvEqWSyYLr1ea5FB
DpKpwNEttfvPLDrtnAiR+XNh9iGViqOR+91V/XpIQEfSq9keYVRkU4TyrKAz2+y0znSe7HU5Kr3s
HV0ZAVBrY66bYPB6UUrcefk8kPg2ejwbJ6Vvl3dtAaHleYH2LPW7To9FyEWHXpUUWYuDwSnmPwAz
8jwDd6dJA+kPHB7XPwMOYCRONCptkbbGf6u8NP44TdWDUjtFUMezg6jIIM5oxxm+WRb1nSGG6AAK
v/d9X/+GrdNUsybNO8Cb6UKnWVmT9gkdev0uH7TcV8HD392+PHsfGA/lMNHGmNKbYWV7mE3biSkZ
m3U93dVWr9956BH8ddvKniek1AB1L1M22Nnc0CmhaknD0QqmVaT/Rn1jlr5bFmPqe2M0HuFa9lyR
a8paPEM28Bht9lAbnH6pVuJXxchahkwtT38Q6VQkJzcx0FzqtZSpgsrus9jv4Ys+qtjurpa4AR5S
nAFshdfnyGyR21O6ltKCNblnUXbL3QpmiWmGeTrIW+TGbcNajqWcJiL+AlF2bSqfFrta6d0Eq6WW
MRLtCKw6ChquPVjOMIWCNciX8miEYtfqr86wTn/lzaFpKliKStm5ze2ivq/t/FPN0NlFhZPhUZkg
CkQt2zp4zPc2lSIchWCJ+sD/Xa8ULVjUdGVxLKnn4V2LiuRnbUyRJoxggz+wtXcpZEBL2d3QqMNt
P6DOlFvswDFWtFl9roWKhLNWxwdXb++YyowNLJRkkd2uaCxac4A5WK5IN/6zqq6aghau+cuSVmbA
WGH60MO2BlyomA4GU3Y3E9J3omMeEorQ15tpDrGeWMy9BfOQjPddUuh+xG48xG18xD6yb4oJBiIg
WLW24l+e1oDbg0AsgD2uDBen/9bN0RjCi9AfBEA7lsgnkYiCqp+XeOtk2mlGPyoH7+kMqXmCKiZ6
GCfUSn3THozLbzs0aNbpfjMITPFw62K6WBtno84I7ZY4DXpTU6BjdZd3CCgf8ZDsvAiYAuPEEaHP
th3FtU3moYyMGklcD8rPDHEH39D15OvQNg6g2vIIoLrzGNPukv4TdlvCKnlsX+UhjjblqWrjUrTa
rZT3U6mon0TkFUhoTJ2YHrJUFO55dluTocXVKXxlnpa/b2/vzgX8pYBEJRx0CBnY9W9wi9gQoqTy
M5h29nn0hjXsmNL8edvK3oGhsM90J4UVWgqb975dyV5hPSS4QQf6seqn9N9mUGoEwvX4IBfaM8WY
EHUHcmV82GZTi9rrUBqczcD1kvbOcBv7pYqJbGz1kM5t1xQvgkvXkC7WtpK1qFSXZ+bDAmcUaxh7
UXKfD0xyD06cHgQrO59J9ik8uOG5CKCnrj+TbbcD06RICI1GOp+TtHAuqUNV4/Zn2jmQBGO4fjpY
kvRnk8aZgwukRL42pMh9OInaDZcJwXdnztEeGafyX0/pvptRbt0PVvT7KEMgLsgbUOFg9IFw4nqN
resUKMFS3C7KTrxHJQkCXm+YQl2bjuKWve2EgER2tlDK0raoJN6iHolvek1pq2t3bjMOYYPQ38F2
7lsxmdP1CFFIT68XFDV5L+jomgQGdXVHhKI/uczR3d3+aDunUILbJeEeCEaywmsrudejsdbQXonR
Vjsr6biS7I/qu9HJvv2+JeZg8Pm81pDib9ZTqW3dw0FDIb4zzWe1WvS7eUnSU27T8Lxtau8kQugH
SwGM6MQgG1NlVdHaQXs6qLRC841YGL4WKcmdkjh/G0qRmD5qKupdO8zpZbQ6wtvb9vc2FXZBxi1x
zbJTfb2phFyMYVUE60wFqxcGOj/XZk0lMzHW5cttU3unBBvIrzI3RDFxUy9FUz4vSwgEArNpO0ky
v0A00Xh6cbCkvS19bUe/XlIu9KlhLI7LvXTDP05vpPfr4jbMO2bFuXHW/jKWwgoTpY58tL2PhD12
d1SmPgCWKUNvfUufCXvqO56AdaqKJx39ir8cFe0NK9I+3d7QPUuoZ8qoklGUN+R187rSREl1+nFD
nt8hg+t9TDqSdlhz7YM93QnPWQ+kIYSWEgkov+2rF3z2ZqQbO1p/8E8UP7zBVB+sXs2/xeAbHuA6
K5+t2Rj/4MLTo6Cd69GvsLb9sA7URJFBpxksWW74SU+PZKyi/s4DeBDc3krpcjdJj3xuZKEF4keO
6GZ9hiba1WBusulncps8GvpLWtfFY2I40bntLfECVbzyn6fmR1WenWDM5rGjTwTGikHkjelW18Wo
JAmtzlzXLyVE4qfKWXOfN8IIIdhsD+LMvaUS9VHakDNpzBpfL1VJ7X6xidXB8OvW/QjPj6/PURtU
RtzJVqPu133VhmnSD+HtTd5zAMw60hSRrG0Q8F5bHhlPaFauXoC95uTNc1L6qlc1B957zwyhrSzd
UX97w+3VlGaWlkK24fPS/FYjrHARsGseBCp7N4IIQnKy0qxgRdeLaRPmSuIIdrLVbF7qMrcuoiuV
iyOUCvC2JU5ZpNQHF2J3ZTxHnFOoe94Ia/XC6HQzZWU0CYtg0plFH1fvx+2vtLcwHiPY3yB5pzy3
/Uq1kng0luCY0VU6MPXU+1B2difC9Q4l9lL4Q50OB/5lZ2Xy8ZPgX8bw3xD4wnyt1uqiMA1hDcPo
O5kqHts5nQ9A2vtmJLqYDACA4WZtaRIrjVJQvne1TvkpFqv4rAnnqLm+a4UmMjBw3AkQhuujkZQG
PYqcOX5H2MqdHStL5jfDYB6cwJ13DiJvqdVHkQ102WYxZjnWajbQlbOczHyuNOV7BJcvvPXGQwFA
633fjl/VGWEHfXSPyjU7Tw8Mj7SWJG89xISbJWoCjEQZxZKKLfYeq66BW9bM7dlvtdl0Dg7HrjHo
eOWYF2/QttHawFbdmqns+pSL96JGvRPqVkn3WB1EPYe3j/+uMXaTr8fgLhHg9ccbuzhegFw6Qd2I
nzjH5i9UR1E7WNOjNGDvmGjMCiC8AksgfGfXlsxOqSBKiGhvlE17hqFkWv1lFctRi3OHNw9ELTUn
ObeL49jOXhSTSimv4WOpLfyVYtGTp1FUXZguznhX1IzzBcW0GkFjpygszmOsv4ww9J9TSvXxqZ2K
htlIGxbv4PZW7x5goMXUVdB4ocJwvQEalP/KOjDwo/O0fs3bZHggYxaD38xDdGY/XA+iGpjp/MZQ
8/Rk56VoDuLvvc9NxRHQjSzsMv1+/RvqrGH6PW9BX5AIvGPSf3jKWns+t5N+GGvveFZg+bCoANOk
TLaNtbXUigaD+gZF3MS9r/tauSzW0J5sjtz/4A6cT3qcdn9wnknZJSaNSP4N84aa2Z2jlGAM885e
vugT4rWeVgxfSxKaP7inlKcpyLlotoGcut7LFsxzAY80TkGHnduP9Mj5L9eLsroMTaua59unZ+/6
QNfLfKtUzgGbcG1tNOMli2NOTwJWO38pXAFvtdk4yx9MbZBwQs0AnogDsvUIA2QwChkUI2OreO+0
mvtvA9nPf7dXI3/tJgBF3YyxJZgIZTl6s5q4t702ivBxKqXhR6jstZeI6cBTkupD5U9zepQl7R18
kzKjrD9QutmyXqHcHHtgCOFC8Fr7bJSg6rK8H85DFeV/cMdoIvPVodeR9YHrLyWGatSQ0gDTYQv9
virXKhjjODrXbnIEbtpzKa9Nba6z0ZpO3TYeFG8G4wq9TdvCnvt/erQ04XeePX9atTVMzLb3y8wR
B62TvSMJdg9mNOCBONxNMl33maVbdL8CszOtDzkDKOdyKvuDKHDvy5GLESpRyeQTSjfzOhcryKGn
DKhFvsTt3RItiK2DWHyCXHw63z6Vexg2oHSUqWixyZR28+myuAZC38R20KlwrJ70ZoreezRv5zt6
Q8N/Sk+b/DQ2MT56jqkoP9trjHwK+hp149uLrf0DyH++6FUz/Zh6U6kPfuDejjPmDj6AUSeyqM33
7phrKjRDtgLMUnxeamAf4H7/AEeDigdlNNBPMkc0rnc8TkTk5hrD9EOrRaFjdt9qtVHuYm39Excq
pyQJHgElUTG/tkRUPluTDloSRmLkLOyyhfOgUDWkSXMYog9IAnZPEuU6TYNqi8xs47D1sZqFlksi
OqtJvnqUCu+yQtU/5VFhH1Sr994+yYBC9QBOAshWrxemMmqR9KUEzjBcGupkvQHKM92HuXVfJmea
HxQ7UT7fPr3y/7n1qZL3CVEQqfO3LUtqS5WYjNZwHds+eZot4fh4V1H5jdepgejGI5zcrkECEnKn
X6CRzX5GqC24ZT1DcoeaOpQgmve9cRj1GTsDhYzaOGoZ7W7qLypkDoa0e72pUOYo3qLSc4uLvn8u
jN76rCnlcB5Xo4AFpUnVUw8L3lFAuXvpXpndOAWLWdce3Sac7KTqpzYtBK0xcTTmt7+ZPE8AYGhz
bDsBpWEreiKpHSpyDZJOS1sookE6fWLYJR1PpIcQot8+MXsXQtJna7/SNhzK9Ybmbd6N4H5oYiam
/dwtpRHGk+m8y103PXgU9zYRdCiDAsRKdGs3pmIVjZGZhlRgDWme+KUKssuHPeEwVds7JJS2EF4i
hGU8aGNoof9UaSUT791YI/lR2/16jrSpEeGsV3Q7Cs8NvaHp/769lXsvsQMqlqgGCBVJ6vVWDqB8
4pz0KkgYbrlkbt9/W9sMdEaSGo+WodhnGyTFCZL5lklY0zvwN7tJj0MoJalKKZlsk3BI3eyK3ByE
uz4NFlmNVr9YySqlAKdeawPbGOxPoIeU1TeHCSjmBFh+8sXgmtXJHq209RFLGQBuq3p58ILvfRKe
VTyTDPlQnbveG1i0+c6FjL3qwngC7B2fSaDzwOvVKvNXp9ECKIPqgy3ZtQqwgz84QxCo11YZwR+n
oSfEzAxV1hdr42eWz9kj5I7rc51SjGP28oh2dA+Pj/vVJA2eKqceN+eAvhQaU/DtBQlwsDMMbt2p
q9rkBWoY55QALP7HA8D3VPHsoRGh2kQNUfo/t4Ob6/aB3LtwcjaJQwEey9yGCrqT2KMKDWhQjUl0
IXOAvk41jvLJfSvM5cMvTHF1OwalzAW43oGk3p7W7N7Qp+LJzizlwE9JD7t92STbDWeIbjqAj+tP
OWeKYbQyW/CmoqMGY9uXbM7ny5Tp630/OLVfR9Di25lQL7d3cYcCS/bPmbAiUwG/t01inUGDpVbk
Llbz4UV3FfUUFeXyBa74aQgVRsGHS54buvBHy52eEDjNIXiTH7ycrRez0bIjTO7euSZxIqkmgqGq
twkt6qiB86FzHKKYaPluzKqeggRzUW/RBbS3D7W9OihH6/of3CcSQmqklLPp+W9uMVLBmhGvUgIh
KofsWRFdEWRxpzznXdb9C8nK4LyoSWz+yXpljqGr1HOkeuT1xyfKSq1uYr1TFHnWu8IsncuY6Xb3
0YSV7cWeO3QkrcY4SG523mPQ/zgsELlyelee/FdpB6hJR4i4cgNtaOrHqIq6QFvL8kfXKv9jdlk/
MLfzfqB0QHKKdoYmWYOvzS15nTeUozhng2G/FEsbBTNTp1/tqDKW0zJ65iN0Ntonr5JK8atyxD29
t1wKNb+mEDjmWw7PpWhjRS9MVzZmI+ErI5wGfk459evaDp6Mrtz1x8Hdkvnh5lqTiwMOkNxn1pu7
1ZYLbCxt7wRzJ5IvXTPqF2fK4xdGc+wfaT6U/mL3ovZTS/luLEYfQNuvH7jJHdfCbwCpA9Ev0O9t
77uzM5QX5oX6p1OtFzJ2iAcYVruLVgehbpu5PEbVnfKct2V24NV2oi8SOTr8ktiBqd7NwR5KywZF
jemlTJePTS/cL4y1uvfa6rn/HWy1PK1vthpgNf0N2b3ZomdKgwJIAvNJMHoieyYi8H46eskEhpfo
KM5GmabXBAZ5++xMsSL8Ra1U/ZzG/D6/UrOuDtERt2Bb7MoEV9fq4uhD7P9CTgKFBB7ObR/ZVoak
HPIUit7IWQrkcPryiVqycRCL7JmheCbxIfyHjsH1PWusulTrlDOnRUlSB0taA6VrirX46/aO790n
dhv4F1gDEs5N9GENddZ7BqRlYMHy+KQNWfNJ7fTI78lbIH2JP962t7su5l6gd0DQCH95vS7NyKvF
dYmvU3ep/gZ7oP5w7OEI+bK7KomKAonMmrbM2J2oTHVxoHgq13V6NuuMDgj03EGjOP0HuCyOrsjO
Wwdxgcm9pOABiGJzRWqXDmCWzU4gkA8sTmZB2fhsFXaWnJJ1KONLrYFsD001Tf53ez93LVO1JrV1
5F+b184WrrV4HWmEq+TZp8WM4k+8FRxMXdi8+6VG/bBWluC21T1vRNdH8srQFXxTOmzmujBT3B+j
X3YzX2J3XtIzlQLensxQmnOaGsnPpE295FRF8B0cOMM9j0T5ixoXSHJwb5vttletgv+b4rnZaQ1d
J7WK//Gq3Ft8c26Opm32zhK1LLBAIGjRVtjckM6zBuI3Iqu+SPIzwpu5H9lL81TF0feVtP5ga/c+
KKxfVJyJmmhDbR5Y15gmne6uy+yr8bRGRntXDep7a6mai7cAZm+H5ggHum+SjBeaAFKB7UBLVCh2
SZUQSSFoxwA6TQ1T8r27wN64el9rOysfEU6yDpDJe1YlWxDYCraVa3rtCfTCRQ0uUWkzGRQpSiVR
QsWK+/t4zbzvNiInJ+SiDsle9r7mK6vbONmGahiSM9oTytKpLx7MYOfWHV0IajkBJ6KeSfeHQaea
Yaf2s6IP5rmBzzHQ+mm1IWwC/WgnqvGZbez+irN6eUZboH+5fb32nCScW1IACZVAnvvrrTGUJe5q
uhFBMsfrpfaq6JmBMnG5bWXvFkHnLe+xyyuzzYnaJVJzi2ZQgDACyOayMk9qbqsB4Vt//n1TTGlQ
ZqTPRoFcfpVXQaqmIt7k9Whxad6IrLSSmX5GHewCKVV6cH/29g6sgoQ8QnT6RlCjtInPqtwF6psV
+RmVKuVc6M54cHj39k4OZv1CcAIlkL/i1YLmLEca25C1tnL5CTIvvtPb9SsF4SNsyZ4hMkkCKl1q
DW/F94SqDaJogK0pLR20KDemk1nB85TH5Om//ZHQLmJKgd4dadO211WteVaMEvNYMyz6CFF+Hurg
0U+MMP6BAye8I7JhC0latjwHpp6bzLYDql/TNIKufsjPNfX17yu08r//VlBecwHH0YmgV7D5UvEI
m8DEgC8BjiMuVPeT0ElhO+gy7ajuu1fcIvWT8zkSxAJBzvWpIAVKtDwTTlBkan3R9EY5pahOhssY
D35Fpfk0504Tdu64+NESM2ZXas0lWefKT9Rhue8qqziA1uz4OzpfiJtKanC6wJvnZHGrotUrlq8O
aRP0VNCCqdYIjXU7PVnTcERFu2sPbhCapTZD09u4lScb3bQGnEYyKUrlS56nMIdB48tiRMZdlLT6
QQC7c0EYq6HMgKw509tb3YyhM6BDHAmAlElMP7Osju8nIoFwKr3mANnzq82zyU6oH5myNKzJJHiz
mflURKD3eLIUrR7tU92ztc+K1nawc9Fk/5Dliv1fqnftECi408hfCaphgYHLqmGOMJtHf7HIFQNk
VBhJnjpHfCQM1pwwWdtS9TvLW1/EBNjxJFZ9/JwxHVH5a1ww+c4cT9L6BWF8cipNpXrOCslEoqpD
r/txjHrIj1qbVcuPC/gtzgnxfMwgbjNSzmua9kOxiuGnPreF4vfCht5sWSq1OaltXy8nI2nyD9Na
D+ICxZ6hhpnodCWw27L9K8t069+1qe2PSRl7H9skategg4bsqLMgb8f17spGnkaaCjCCv2XA8Mqn
mgOkJJY2glNwdfF31ywI6aRWf2ksq7p4DnydwiOw7bNI4zlUP932fm8PrrTO60QIJAlYNk/UgBJS
JHJ5d7sofjd7ou98MlHrnW2NnXmaEt398QcWgRihDQarMS/w9XrzhXOjOQwzuzjkZxs4yGmxjfpF
cxIRdqJ3Dzzh24CLEis5isnt/AXpu7ZXe1aiLyO9vh7ZN7hNkv5s6G5/qtEMIHnWlnPGPNXBtr69
nhilTwTzOGO/4DWujXp5FpcGXi+wO7v40q+pThlytJ4jIMQHb7L05NvzIwW2qTlSRwYCem0qzgZl
WiJSy4TLeCpTJXofZ6p1UF7cOyevrchf8eqUposxp5VN4Vwgtf1QNNXwBKVTcULXGeZiA16kP/ls
dKLA9TGAw7N5bTBytUKZ8PAkr30f1vpanECYz5ciawF+Mv16nyFQ+duxAJ9NojElCk52iq6NMtVp
WIz60J3qk+6jbaaRP0Rj+TI1h1MqeycEijCGLaAqpRCxSebqZug7xeLaD2YFi4k5Nic4Jm0f1pgj
tuO9G4CAsiRMgWGJp/p6VWQWkhADpFfcI6VcjZZ3InaIPkPdLt7Z62T5tlsejbzvHZhf0+YUTGkM
bMOqdG2MdtXZyhQU4XSZtbT9MBauHsIh0PSnxqjgKbjtWXbXKdlFeBVh6nI3nlSF56PvXJCFTZPq
9wjDjgEzjM1TuTD9YyDMcYGvoL78iVFScjm4S5l0c/3M3k3hRgL/0hVqzVB//3XwiLsTRelPypJP
p7zSjha63VumoeWEDKEdE+C47c3ZgXyGycU8X0OKsFXQ5TGq5lGVnEQp5kAvvfWgKrd9on7ZI2hl
JoB6MLHr9QGK8s5TlzFdwynv2w+y3XTJ8mn4mkdL8wCI0L2ILFY/eE0dnXStgfvn9h7vrZcl8zpK
Jp433tQRQ1Lp9sx6neSrk7Xzh5Rxc982p/vSSKaft63trZb6DjKZ+G9QxZvdFaSma0JfKYwj3UTR
uUkeMlGp1Vl0S/OXqog+1LSl/Sca5uKpn1396237u6ulU8zcLTNyRPDXu40ioDK23biGFChcKCms
PDCTvnhnD5rmK8twNLr5hl5Efl6IAuEpo4ZHc17+oFe+fUJ9cYxMZinzvtLu1ml1fsik7NINvRaa
SzkFilD0cFga9dHU8uSvBPDaQVSwdYf8Bu6OAywA+lvwqJsHc6ah0fGR19AsvCWYAFOcMisrThnD
SuHt/d01xUkiPwCmRcn+ernrFJd6Tb8khDNleDaTQj33lSo+j3N1NPC4Y4rrwiUlv6TZvIU1rn1q
uV2HDAj4RvujbZTMmE159ljmysH+bX0f+0fFBKYq3hLQRVs12THOFEAcsRrqhZ0EirrCCzgvyveY
sP45g4LS8Cuz7A6igr312STphKb84dm83kpDMCRUIUMWOp3qnCLYafyIBuh9kx3KEe6dUnBF3Asw
FAwnblcY9SzR0pQ1HD059jE780JhILPvSnoe/yxGXvy7uosDSa+ln7VVuCokOTA1HviinY2WPKly
XBekzJuhDRRBBrftFTXs8+mLEpvKg1WhaZNN1XJO1pHeDNOnR03WnX0mfpVFJAgSGUyR//7qhq6l
VehqEWsh6Yl20eJYOSfWnH6cyXwP3rMd70cyRQsBtAC13+1sXVlRdNfsXAsjrXFDl78urgYZdVrq
S9gYYnjyXKgTEeiognqY84PE/e1KJeEG44MInUs/sLmchlLPqmJVWtiieRLMZZz8HXtFGyzxut7f
9gNv/awceybpkmoT1C02bi8t26xFW0QLS0BJJ6cshodB1dcHITzhG23Xf75t7+3OairCBToFTg7y
DuNay1ghBOrhzECY36rTeNc5/b/GIPIXS6vFo9J52oPKl/ZXURXBbes7GytpL4k2mdGn3L151fSo
iOLaHKcQxvjqUUmT/0qriV+cLlfPty3trJPoBJYqk4RKthCuD+tiD4u7uLiiudXnsEZS8COk/Mt9
bFUUvJe+e6xjBC8VPasDM5u8g3LFr0GN1wkRvS98LaQtnFSAq1s4ytDQlO+qcQntXE+Mi2FHueqT
8emQmdtx8q6jGOGdkO/S/3WF1k1n2Q3MTqnaZx8KUqfyfYtIZ+YneuyJU2+l6PzIsZPlsSdWF4+D
XfbUsCCxSu+LLotav2lcKl25M0SXopwqcfDp3rocmhM0h+lgsTa6FdcbSmO80eK+5vZHbn0xW3cO
NaHKzaNuUsQixRtGtf3z9mfct8oN1CXN4huho7It4LpWsZqWg35h3G669MswP3tL1f/XzqTt5Vgl
324b3TmlAI5dyQUKwzaFieul2pNSeQsqC6FVRL2P0IZx71jVHM6dax8c011TDq00FzpClcrltSlQ
fkZr944app0wLwIY9AkfrJzglywPPuC2byhPJNEzOQl2wOZsTEHAXFZ1kqthabv5yUiz5WJHbuqr
imu/9yJPCe20faR+34a/v53Ec0R3QOzejoVOqKstAshfWMF3ekLRqbhoiYPYm2bFB9du533mtvFA
yyeK/s1Wm0Hg0cHNZEQgTNfcg6z7Z1m99lxW9DpydW7u+rZvH2YDaLxftVlzAnXZH6x3x6Vz48ne
AcaTF21hlqkT28xTthwfFenrbCiHh3TMkn9b0GBPdQPpy0E0sGNQsqtIgl+wQSDlrw+R4caxbjTN
Eg7mXH+K64wKdxxX9ykKcaFCCnpg7+2llCOONJSIXOiVbjU4cpt6HE13NXTtNH5UKncAyWZE8DIk
dneui3n8tHSO/un2MXp7fgl2pIieQ9xD51J6/Ffhhzn0hpvUbOsA1ugkC1sI0yvVl6Rqq0emS75X
tQSeWcpBQ/DtFcUX0GVic/mcpJ/Xdo2coG5peTF1q/M+5H1OgzZPi4c0L5KDK7qzsVemNlc0ngcz
y2u8gedmJVg22CuL2HLfq60xnddIiJNmrP1BBLK7PhBGKmPbkmhsgwphiMVoEsHX1Goz+xv8dfnD
sXhPpqT0Dm7GW1Pkkzg5yRfHUPM2ep6EHVt9t7ThQNx3WigUvVv15KMpHOW3/SrQCI4L+G6uIZjl
648Gk0Zqd+3a8lq1xamEsfNcd67pO6mifLx9Lt9GGhKFga/hzkt+i81rIVKoEhlgw5SjD/diGntf
cdryrM0gUATn0V8qRPNg0GEKfvl9AVY4iFQTLlsqPyBgGMu7Xuo0lGsN6WkXqmva3PfVbH9JRsfw
KRZpz7XeVyeCpO6uKsTwgUd0PfdMVAYjcIPiFM90PA68w95HBuGuybhWIro33siF8LmNYE4PS7FO
MLeU6meaI3S9NPdIrO3tfXE13k1SWpwCJdPN0bVHOyqNNarC2DKqEwSXPyZbeA/Z2HdhPRrrx2Tp
j5jW3rohaZPIUsavMr683m61cKKmILgLcyWKpTy07tvKuLxb8mIIUqkQ2CyLfva65Ehp9q2bhxAD
+n2+NjNuNHCvLa/AG+Oy0uuwLhKLyFXT7kXmzhdlQCNxJVD6cPtg7+0u6SW+npBBQlyv7RVZFdW9
ZtahVU5umKpOfoIiLA3dtTPvsjb/H9XMo5b73hopKjJlLqkycbzXNnOCdkI+tQ6jetZPmdMk4IwS
LpM6Z6e4du3fdn7cnFf2Nn5ispzOq1OtDmdTpL7eCOddvfTVRXWFfRCb7C6NIhfaDTyc5AbXS6uV
vBNRN9Wh2ZijDxkoRYRKKO9zWDN8T3i/X8FjaaQ/kPUSiDA0dG1vqbsiIUdhK+c8vnPz+ueY16gT
t1BWtoPlHezk3r34hSpAIoK4eetxO91ujdwdqhACNOtLTMf/5DlpGtRoggVdoznvrK7NT3lmlAev
ilzIdapFkw7ufhYD8RutheuFmgw8FwWDO2ESJd17htSXJ7sc84Mq0xuAAX72lRkQIddmYiGMRVus
KqStn8Ly3MeBYbbdkxvFHyIkix8Sp0zCBHz0qY2ZzkoydtuchukJfbmesH42D2YV904U/SFCP2aJ
oNzffOHWFeTa/f9xdl09ctvs+hcJUKEKb1WmbPG6xk5uBLdQlERJFJukX38e+cMBvLODHTgIkFwk
MUesb3lKCuX5bXWVbLWsNgWTc19u7pA1+lbN8up4FCECGNJ7qfRiByuTwOIUfJxqDrPuh/Bt+mUK
Q+cXdlWiyxs+2u+vX0HXR0TSghd8LyxeXEFJqzTSdCztIhXJZ9T2KsNreQjIyoBCz27x2q+8XVAb
iveyGvRDkOY+X2O9EkB/EzJUgcjCEubIWZFtdDhPk9Q39tO123Uvk+IxQbMISsjPh8rMuECRJMPi
ZQ19JG51pRzG9EOthHuADhjuvNUA/Pb6hF4ZFQJcaEtBcXVXdbqYUItiZLrYaKygnqvO42K9k7Ca
FSMC/sKMSVC06FbdGHQ/gBcHdBe0gH7hrw7VpQJkC2Buu9FeVjpILSoapH7sBvIjtpEpYa/i7po4
ZL8MbO6VC/obp+TKJ0PRCQUnvCbI6C9VLhVkiTYXQdMscLUpBgnKgKMMQumh7T6myRwUnIS3DCBf
cLzwSkOOCCl3tGvbvpjoYUBlLYmmrARGeEoqdFJA8dfSxt8QG5Mz01G9VgKWck9iAWT4fm11/YWO
jE/lknjejbfncg72X7PfjtCZAgQQwJ/nm20laHeKLsx278n13Cpjqm2WbRXrWaGfBnXTehS3GFmX
9zIGRewNp1RUbgAJuNQRgUqsFzddX5dp0wx/YbaHz+t8kx5+ubl+jQIAEhC7KKG+AOkFNUUNzIoa
Sjgiegg9j/wtKFVlHTFzhmVZf1DRFOea8/F+sNmNC+rywthHR0VzrxGTXYBgn/jfktLImBiW8YSW
zEzbQzNEdxHz7d3kUKx+/eReGwkREeo2ACLsXJjnIy3zGDmoU2TlhKzH5fGAklSeZVL+7Q/bcAPO
cXUwYHF2CvUvftPFYJLGbttCINvjrVMFqZO5cOiMtkUUbuvH17/s2j7ZSbj/P9jF+63oZlbPAFE+
62kC5DmbjylgMsf/MMqeDaI5grDosqUwJGsU1HZH3IJUcwi5ik9NptP3r49ydeIACEGHGu8E9v/z
iUvdBN9V4OZL6B2Kd7Vjn4CHM4cVTr03vudFqWvfertKJrA9SEBftKIgeZGG7RSBuwqUKgqiUf+P
JAMt8IiY+2lugkLWUNOGPK06RrPN3iJQ+lP0+q/f8AvPAWwTaqYXEYGbpOCZAj4fwpH8bgm7IPcD
mZwheL2WAfO2O08Td+PlvAwKMCiiL3A9AGDHlX5Jo9ZJSxqft7jMksmUwp+VK9oBN2ldh/PRQ0p7
Y1GvDYgQem8uonAKqYbniwpGS807yD+hA12D6iTBKsV0h2W2Jd5d0N70Ir2yiTAaYFRQBEWodSnS
YFk/tYZQiAnrYDylk7B3DVmTQ4qo/cZcXh0KLxSqP7ha4Mj5/NOG2vZ0cFlW1qEbyiCa/FyiHH2Q
BAS/Pz4aqIfuQt47xQxQzedDqSVBFtBbfFUr3bmZ2LcJZIB3gUIi9PpIV54EcJqhrgNZKcgGXQY5
uvVsAE8Y6AjMffJuteH8Gf1gDh5bPHxEGpvcD/XGCp+5GjVvx24Mf+U+g9M0TiXaJVCjuwRVhZZx
PgRAOsm1bj9G3aruXdbdiuSujYIeO2ofeF1Rb724aRr4FaXLgvuMCtCaJfHo32FHpxsPwbWtDxga
zhvovDuy6PmiTcmQxDM0WUo9O/FBz6I5c9bagiiTnQK07Yo/XzogQPcOBejU0O94Pp6B6Wi6xWi6
9sqao8iS6YeMp/AtVODDJgfouTskNhse68TIz0Oq2C0rlhdp3n677CKZO80Vh+9FmZk7mqDIS0sw
7312cPFcF7U0/TfAyv1PczMNhzZgTpV6SsgCkxulKxgg0g9o5QrIZVOe/sUpszc21bWDmiKthpnA
ngu90Eeo0dzTw0Yh/LpFB3Bn1jyL6vgs0Q28cVCvBIs4OsDEwjUOfb5L2ChhftZCl4KWm4TkAG65
ib5bG5MFecxi82ZqVVQZGS/fXl/6qzMPqBMwznvbH2iO52uPOzbKFLjWZT82/FMrw+YE5arpCTR1
djcrv1vzaAl3//TJZznz4+ET13BwB+Lfbijt+mb85seivoWfuTIfOGgoaAIbhJfnsrLRM9IbU0ta
ZnMw5hrzdtoUBmxWFDmnQI88n+H0enh9Oq4sOO5luI7sxc29gvN8NuJJdqxDJ78EmXJDphBBlD2O
LcyFl618fagr9yUKJ0B2JPCOwf7ff8pvQayLgVQPBN43x725gvU2MA+JmsCp7nShkSKck374RKTo
K7FB0PL10a9cZNhmYE/iHkNSetm9GpnSbUIbWgKsGJ1m+LojT3TNjYvl2nTC2BMaH7u+DHKC599I
bLJFdYc3FYz5r0M8sE8Me/Ae1qm3SFBXrkyArXaI4C6EiyDt+UiSS7YMAnNogVorRgkNmxESq0W6
qd3fW7an1+fv2njgx+PxRpoJFurFu+pzKWY/UhQ4FS1AUe8+KsXk0ZPjUEx9f6uN/Ku793s2jw0C
C9i9+wetfhSdLr5PWdZhkWZamgFEW95wC13mVBUyDKe7VXnbqZGZzWdYTOa79W/OoZz72EfYttSp
5GTi5AdU9sJiSVBAhx+fuzEh15Ya10eKs4MVQE/m+QKEBrhUSnsKSiWPsJ1Z8m4WpM8BWqyr1+f+
1lAXc9Hj1VRiwFCu98W5DVKBhl3E38Yh2OOvD3XlmCDOR7gLyiB6vZe3UMMa0zoIfpSSdOxItgHt
3s0bbxyTK5sJ+RHkI6E6AL2uSyENBrivnmAaCqlXD+s6bBnLU6aCaiIOnCWdJf++/lmXZeP9ugH2
4VexzQcM4iL5Q9d1q5MEqlU13Hc/BRlqUWndP3oTX7+sKP29gcaCzoeN9ze+9MrSIUJDie8XOgeU
ootdMiYipC7Gl+42BhkkDnKKRvobwqS4UYG6+o274hIG3E0D90n/7X5t1hVl05DVpYXWzk+QL6C3
1nj+ICElLdsva8zCN+ns1edZ6vnw+vxe/UyYDO+0OCBMLokuu+FNlEIaBAF+G/4lV2CM1iyu+5yO
9haJ6NpYuPd24AUEkIHjff6dY5tGa7IkuBkyEeZwR83u2q67yzZQm/78q1B02bNA9JMRqj0fCe4M
C/LMqYYQGpdehVIPYInGitEUTWf5euOJupZrA/Cwm4VA6GcXbno+nh9zmBNnTV06O6JUSUWs/07C
1sAFLPNzb+tA56mTvzYtexi0CFIMg5pubNgrFwB+ww63AD19L8I//w1NzQhIYAO+GT46nyH/LD9J
Nd/q3l4JdlDZR2sYhbtfvL7no+Dh9MZkTFG0s8Jvq0w0I1h18a7WHZQEmkLxwQtU8KdeqbgGUDDB
HkU5AxHnpeyiH45dx4lfl1swx3/Hvks+to59/ONd82yQi1WkbTNsU4BBlkjVoJvgsIVjww5COvfv
60O90IT63wft/FrIt0P68OJ66ZSouzQy+73GxHeT6v5TGHbb18BL+N3qLd1Ruqj9i4XtUgBYNzV3
KptHkWsfEHhr1/HW9tk/7uLZRoiAmgnKv0CCX7Y2PNdEhmxBXZomaI8o3C4HWObtNky1zHt5S0Pl
2j7aJcWQne79+ct8JVsDG8NhAMOFrKm7fAbRyOQojm32jD5Z9naxqFG9AXBC3YpQrlxDgO0hZMdJ
Qb3mRQ95IAsFP8Mrs5oAjgTl+w9c9hIWWt1K/jzW+NUdh4L4jja5rPd5Xto7F2l4t/fBWKhO+igC
c1m5QPDz61vq2gLujfj/H+ri/Aeg1Gejcl7ZDCIq+4WaA5RJ7YF6RhcD0rMb412bRngA7ugSSGIA
dfj8JgiorJ2MV68MfLOUEhofILts6xsRmOSv1z/tWuq3V7vQJNh95V5Ay23aMB2EWLKVjuvXLYI4
aB7581cjIU28hEn4Yc/YoenbNzn0MtIzpE5ILn2AYhUKSCg/Elm+/puuTfeOc0UJLgI79dJLPKq1
16ee75UqpWBugXBonyTM2vIBsg5nsHXNn1q171dGukN5kGgi1b/Ed6z9JD1/HT3UwTuNIDqF3Zax
UwU3rDcbjcV/uA1R6IDuEGq3KCRdrC83NfoIQYs5zwZxaoWBn0wG2gvf7bBfn8trWykFuQeHEuDh
F71ORONd51pchuCK15/6dvwC3Ao9BCn7L5sW0EtwItB8Q6h1ce0GtN0ETxav3JYw/bLa5t1MZldy
Ht7iLO9/0uV9ClAFMPQAAwFyun/zb0HdmjbdtFLsj24JVTl1ROW1t9yauWu7EBVgMJIwcdkL/Xhk
lxsKPDiEJFnnY6ac+wxUYJ17ve4OrANP+vWVuvpVKAWDeQGscHqZjHt+ala3izOabvTLJW3lO7O2
wKG/PszLDYEcBiACIJnA4XpRUvE36BMOXsuquEnGz/0M3HAxDev4rmu2Sd0InK4MhoAJ/Ce8RvjH
5Z5YdLjAhXNk1RaIrYg0pUcfDnaFTUN3I9Lf487nmwKiZHBfACZjl3a/xIhMUBkA8YLgTLko/QbS
GjsOk/NVDhtJc24A3z0FMjZxvsWELnkdre7GqX65gPgFO2cG1JVfZLbn2xKWJ2HjJMWtvbj+ftEi
uGsHiOa/vn4vt+U+ys6s3SntaHY9HyWyelXt3DNAbpgoAo+LvyEk2rdVIyfvoxcMPCxfH/HqIiIk
hfbxDgW5rFHV6wRbpk4zVKBmem43XkMCQpKqQWvjj990fNxvQ118nFmZGymZWTWPXV/qeNAPU42M
KWRJ/f71r7q6Wgkk67FpQgQSF/UDWAyEWdsYVqklgw91oNQHn9Fb2rrX5g4Npf2u3+shl3QmIwkd
kgbiriOf6bGJp+9MMHvgKfyhX/+eqyPh5gD4HkHmC6zFXEdbFC01A02Ts3MS1P77YeJizH0+uv8w
FgD+OxMXrybesOd7MMh46y/a80qZ+KZsgKU7qVUtVQJA3x93ySCosuebWCOoAFwKQBIRTc3q6Wav
gojTxiJ2mgMJu6l4uYWVubYj8CADy/urNnFpAOMnjgWjCZsKTFRdabUEu36dPLy+TldHQUV7L/ED
J33JPh0zzbO0mZuqpomGjZyTj92cbTdG2Q/KxW24A0dRWEZleeeGPl8hu9DGoafPKzT42YOGoc4h
8lxaSSH6I3BIyds//ipQP1C/QtsP7ItLaG5b2yGpm6TBFuiSUzi05kNjhls30cvMZmcjwc0C5Lkd
unVRXiSex2Q0U16NQR0VZo5skQAmDIp9670NW8YrjtD5xsNyZSqfDXpxUbBOSGablFfJPI6AEwz2
7aCUOSseSZZn06JvUCCv7BCoKYNqgacMHehL3w7jQoW2C250oVRUYCnpGVKOt+yOrhRWdqG93bYD
QnTY8hdbpB13pQkoblcexJkgG9ZBZz6d62rETVIkrRee7TCwI+Sq+P1MCYgtYeeq17fNlUsLfG/k
HSlUVndv0+fblP7PGo91QFCOroDaX3LItFcfodtMv/z5UEitcQ/jbQaC4WIZe4WuGygBbVX7Yj5P
i8fzLZi2Qs1ZduOJ3ottF4dvt+tCiRPEUjQM93//W3wKHl8oxqaHYYbN1rsUz+Y7GJB0R42X9En6
e93Bjj3HdAsIJrz+mVd2K8YGHgh/wfToclUhlZsGLBZd5TEvqaJtGXPoyQdFJPGAh5O7JQF6bQV/
H28/sr99q2S1WGOC8cARVkXWurHIGJnvQxP1N7LiK6cfRZ0deQI0I0K58PlQmRPa7yPaVuHW+F8X
gb7+Qvr2neQkHfIeBcB/kNmJ4+sTevUDkRyiG4hb5wVv1uDQxy3UNioZAy6J/64/ASMS3FFpmhsf
eG0o3J+7TBEazUihnn+gr/ZERFKsneOurFnL/wq9WR5niC3fGOraXCLuAdEaNXFAs/Y76LdlG2fR
zwpNxgoOD5Ary+R4YD6sUJrVkqfNdeMxAT/hRsh1bW/+Puj+/b8Nmuo48mAFgnOR+tNdollQTLwf
70Zj+F1m9Z/q3uCk7xCePZcCZx5s/efjkQYqPl3d9BW4eY9COLznpjki9EqONWjJxUizWzHEtXnF
+4Qu+v5mIJN7PqQNVz+R1HEYeHN4ZwAOGcLENa5LUK/jJh9xBR35nP15ixWyzKD9AD+xe/Vcnvqk
85lHw5VXelCmsjMsHDya6gdt4h9/fhyAu9zpgLtC86VDtNeOgCLWPq/AlI9PLWSrC75EpphGT/2H
kwdBe2C/gAh5CbsMTT3bVCpe9TNnTzEb+jPg4+tptdGtjv/LJxe5I5CkiMd22FJysWymzdAK39K2
AgZteAu06/hAtLxl6/ty/2PWIpT0gJ8jO8zi+eaApIStzc6ZiuB3C/6/OSSZARN99L/JlUfl6yu1
B+HPXyH0iaGbjvQDdWeodj8fTQXbACF8gK/ToRFHufXZYWLeU2w6maeNdSdFdQ/ZPF0fI7Lc6tu8
PAgAgaH2DmHAnVd5WYRvjBMmWEAG6+o6hn6fXe/gPDF+INRoCAlLBbAknd+9/skvL1DIUIYodwGS
DLGry/541rUpGTKqKqQ/tug6pY6wSPYKOMn9qf072mzgfyABwniA9F9qai01baxHrajAg4RFbGsY
xMOZGuiYh0na3gCRv4woMNov+scuAoD7+mItKS6yZO4gqVlH8s4BbVZukHMowhRYIZEN70UdRWfg
U06vT+i1cYF33j0AwHuDL9fzcYcZ9E0dAnwStSJ9tH7fPrkEJkjMeR8aEerj0EKYPlyxlV8f+MpK
AnC1012gq4UezsXA3J83i4ntKzbP7hzYbjuHqTEtYNe9f8uL5epXZiiqgDsJdfZL1TcdLTIxaukr
BaoEWhUmUHmqhH/ozPrUSSc/DlSsRWeTW5C3a5+JNsn/fFPwUF2sK1lsiNK711VT7CMeFDY6ynpb
zsPsixtb6OpQ4GKAC4L7C0fk+VLCDBC3KFf7jGYR2mCgi8XezJ6InIYbx/DafAJTBO4v0JGAF1ze
PLKlfeuNfdVloEeCOaiOk2dHEILD4C8bTeFxDWNTggVyy6Md6ebLiweP/s6BRZUMsdSlRLGyTrGu
XmBUACchG+XIPQKWuwkucrlqAgF9ttqvm6KOlhWXEHaDLA2TIym9pQ1LBhOsJY/0tiS5bD35IUAv
ooZscyTH3DlHzgKAeQl9d9lPeQryzr+zh/e3GlbCvq0paEVFShcqcjVSKcFShSNJPpFUw4IUbpau
WPmKlyUUDcc4vFncCfyFYUJ8qaN/bN9JcV5snbky1CbShZnwX2KgDrKyjQA4OXfz1J38uBOqEBML
v3AkT3OpdbO+gYwEa4+GGe+feI3paUhYp/Jg4Tw7Mnx1FRoOkpweFxMWqEQ1qiL73VJSuG2Wk9cq
8CHVHAAphCk8+2pkIoe4CXQQHYVMSq4gFPaoeEP+bSG0OhcD5KB/pm5tu3MnRv1UE+ZIScgafUxF
2/pnD9AZwDssMr18HVGuPNZr1n+wLIDg4ZL6/H7LeEAOJPTUd8Cpur32p/s70+qU3E8y403uwsS6
oiaePXdTJIM32Zr4D13iu+i+WTb2FxKA8J3duPs6CN7/DWHq+StAMxNgNLyfYdISxI+whYxD1PLH
8O9ReeIBZtXk7TA06kfgAUVQ+Lwf7te+xsPhz8gvVOCvT3hm5ulojGzetrLzWB4pQb9NAGP6JdE8
6QsbWiFLKyFOnftQQWjyTczed+mhBJLbWs3rPYWEwVR4xg/f6gg4otO21b0rdG+itFqidEDJHw6a
cCwgCyB+ChpBWQ7FHP1X0Kj6TbB2mpfzRPSXtvGWHefapazIFts/SiQnP8MWoV/OJ7ABThZQzm++
cU1XyHGJosfQsBbuWqyHQGecdYMpAz6Kz3am9VisdLOAdzI9ldAeGM82GhICi7EahNxpM8On3jII
aClZL7qotcRasF7ClwwgCfKTICIDPgic4TlPDFs+J7Xs6juBwb6DLxOJAhYQABUhQUYIAJTN+s1B
xum+G2TyAzJaeLo6Wm9TJQTUBKsO6khdFaVmfKto5KW58uns5yzRzUGhrp3mbR2bf0OUOX80PnV3
Lq67/uh7W/hRp4KFhTcOicKc1D7CURinHbBzoSLTEsbXIp16yqBx73F1YI1d5tIJEfDD6tthhLRw
2IkCUmbj+m7j7ZZUvWOJgKzXmDzMvTNZjuqT/5U5f0BHHVDas4vCDm/f1HXfrYQhZ74K4d03kWXf
oOiyfoh1iEIKaZc1KHrU8h+UQtO/AFOXk+9+ymn6du2g8jeh6G5LkkoNyj6ZFlls9Ra1Q7l049Qc
VqCvG6wG8uxiYBZwF2MSmEMDFEP/JpMXkHd1uERw+lAaiMBcp871ZxsGE3T6PCUbnYOVEn8VRkP4
ZUqTfvwX8CDAeGcIWvjVhID+yQSt8QcYeDQ1KfAj6vGOQeC5y3mqG/eGdcFmcyBg3EM6dx6BlPII
OKHz5rn9EnsEkIolGAZXzKmXnqGfM9vcBL5SRYoDpT7ahUTrcZyZ6XLnbfFPmHuyRyjvJU0EEedg
fcs6xD2FdApnLJvcwhCj9qL7SkEem3PoRpv2ScPwIpvzUaZN8L7LkP8XW9LyT5MJPJqnhNsOfn6B
BdYBCkLQLZo8BzCkWvRYNqyPojxbm5UfaWTN5zhmdZKnHcvC07J5CNvw0KfNQax8CQ7bBhWNwwpd
+/BhhV6P+Gm3gNUforkZ1PuxHsmHDVB0GDhQosc3MXDS/FFn0MT80Xt1MNxDyIA2b1J/6cMvEK4L
s8fMTl1QoqzmvZ+mZupxITCSAMSpor6IkiWMCrJ2LT8qIO1/0j41D7HrnD7JAHfMIZ2gFXui6SgR
y3PTSEhSyXErhqRNsIjcU3CwSJw+Rk3t2kPcTVCaEHVqfjYB96NHlwjx78LHeAOVJtGy6OrBhI+t
2PpPk7fo+i5h4DSXU8Kz96nxA1GheSbmA1wHx38Tkw4JwFbN+gkmu7YvDCJA/tBoviQHit8TlZuh
sJgjazCxOz+pbZYvvfT4qfcIZPVNBmUeSCspdR8RHrOvq7ZjW85DvG0l6ftpyn2tuvC9knxo3mID
yq5IdNR7shA+ttubFOEXxOV5CkpJv/YhPSZTl8i8nUmkwU9mafoeQAbPl0WijICfs+beUloovkJs
THXzqg49PkY+TooB/epz02lRQK/CRTmfTXKPGqkVJ2q3lB64L1Zcm95iUDqrYaJHqoxJrn/waGN/
6yhuVcEGmaXVaOLoU5/6bn5oWZhxwPvg0fQBcO6kLQeSwBIGcsUmAlchCxuzLZAlompDSJI1eEIf
bToJD7QCmGxTBtG9ZqH/BlHf+E99H/j2cwAUU1O1/Qbu9YL+YhwdEphWZ4dZJa7fgajJXEGCFWIY
SjOgKQ5OBKv84jMIeXp5A/BRd/CUZyHdNRD4yx9123ZTToCtb38iUoTGKR7nzX2T8MyTR3Sfnf6Y
eP68FmqSDW5FSIMGpUuHEYj4Zuvw0EWroTjywRgd2sykErC8eZ7yEdgrl6dbOvn/UJ61Y77rUkVQ
EV8miuIg6OQFbq/B5SyLlqlY4HugigWWUmnhhx1uAO3Ddmuvm+j1AZQXSPGstm6ejE3EWjWmXpvH
cJnG+9nr+7bks+wfAtp54iSg4e0XgevZN9tiDSHnlnU9cPSAQBUtlyFqI702NAfYM17Lxgi63GmC
Sy7fQua2YukX9WWFdMmTHVYKdPScLnVhBm78vAZf6bywPbRRHde43GyoPxvbUAPbkIRFebvo9Wmw
OvaQcfohK1ZcqX9RN8OCCf45/RPUzXHlCiCimjLAVdDlsSEhf8t9jXwmIJ0Qecc0pyXoECaWuMN0
SIqZhJs4aPhdd6X23BAe1rpHBt1BK6wvo2hdn9QyzFERoIbG87FJFgJRc93bAoXmJMRm3Cx7w0CL
aX4o0eqlL0Zbd8CnoxQ3FHGfIQoOWmho5jgQWXvoxyVeH6YsVuSsSBOFp35Y+HKKVaCnI/Nqjd8O
LIlYYZExC5p8lNOayA5xj1E1BSBdpiwnbTzQR0nGXj9ObUMMftsEGmsepttKsnwlqSe/IEaV0+dU
TmP9VAvKcAf6CN4dbE7jzkz31oUb6tfhovUpqBPxhgGrwcpUdo0+kzpTbC7xN4//nBsmYpS7B2VL
C+nIoUq8bsa6tBlCMlwOguRsDtAxh/iH4vlKYRieL9Zk4wnVmMkrobEfufcwTCafAvxp23EDGIPl
ixfOcyVwDqZD6K/ZV/g3TnUeaCA1T1IxeBEgf+SqiihCx3tHqPqYbqhtViR1KRgzA4PDQRsrPT9N
uvf8fEnSX8h8Dc+ZFBdEk7d9rHATeVDnflx440F6EE+LLYO55t/jJc1WnJc2/id0dSwLl1L2TiEm
CUvALsjJS3yojq097aMCOU2j4S4S1CGczIh6wP6rPfRw2inKKboSTyqi43IcFP7dkDWkKzvgo/+F
BwpsKic0R99z4pa/tRPtG9lHqA3zDhz5h27qCeIPWbMYRUxn5KnxFQNxZAQDNayb2pZJ0EVNBfUx
0ld0ssGnuGvSOddkldA8sP3wBEsO8EW9nsy0AFkhfCsXsBlysKqoPiLvkj+2TYt7arJsOi2id1+g
Bkgf25XCOMdY4NURPQT4PxJLV3XiXXpQXeQ9DWQwuIKbKDsbWI7+6GDaOrzLnAmfsDGjGakD8z4A
4JDCl0v03R0wDvUnIjyh8g75xPu6qxkCej6PH/FZpLlPm4FhGJ75T4u30qAYvEA/0mTxQwS8aqvv
k3Ehn5WPKBafUq/61K7JGJUqiiHKgZRt+wxnDJz4iJqVHJEGzPVZZrJP80VgfcpsrOendpVzmnem
ZVBHGC1m28dbd++70P8+ENbhnYXu4jd4b4U/vJFB/HHVtH1ctMTLlhnr87y3uH4qHAXype2lHioJ
Ejws73Uc9wWnI8TdV96aIw6d3vKA8eCczeFeOnIZg7BZ1KuCLr4Ni4hok1ZdZIOHkWOPQl47rkXe
qn4TBSqx9XCijpABmgJQyK7isPXukE947JCMc/K9MR6APZudBUcSvfUdXpgJb8gWDVS9QSRmhpwN
Kg4OCi8AuPToPPzU67jATNBC8OjYxV39TW+mRa5g2iiugM1PknwMgU2KkNwysHqacM7p6iXrh0hl
AeJNiGrcT6HCnw2Ym99D43gYkqLb1v64mdot+cBF1L43NvC/w3cxMQWTaTccRLzg/M/In1ucX54o
vAtJ8L1Lac/KMQ4Q5Hd1MgTI4mPAJ0YUK5dCJ30IU1WS0S4PQJRzebMMlhT9CGQxKkYWldXEOYDR
vYGAciNV8tU2Zl4qPNtM4WHuZZAH1JfkOLZx2FXDIltbmTiFzgkfNS28wdYrFhi1lVPTJmObB/Ns
siIhrJnfLHU/vRHQwdI5NHFo9lgj3T3ZXkSfgcKqTT46NSo4p9DoQ9sAz4wSD9/Kpt/fhsiEsCr1
/RlhfdiiGFYsJjXvE6JA7zRJQ9q7QaKrmIPkTT7CeFGtJzW19POG+PGhnVnwD8wehv5h41AZw5u6
yalwQx+9Cwe4o79th2T62hKvHw4botqfy4bHuOjxE/8dQZ7BTbJu6aMTaDPliBI1P63haHpktpvQ
xTQDeI1ULY4RQMTz9hizdMMu5QRhy7Al/0zDYtldrwbYNSYuI7YAsS5Gm4zEIoWI06KwV+HzjXcs
UT19Ywa3pijkoNDyBK3WzuTgFqh3IRP1dnD+Mv4U3bLaIosXipBqqWNUgwLSfNvTErxwuLbdATmv
/YHXIOBQNxw49OR6g1lJsoUfYrnARHxZ3VYKNnr0nugmfALmOfgwTNRvCt+u5oxeZoPUKU3bdwOJ
V5tPITTL8gQi0STP4l59CmrCv4XRTH7qRVN0petpPC4agmMF8jbk4wQpcIxzSOVdl21W5XrIIJ/J
x6mvcakH6088ANlYdLNx/0Sj7/VYAMPQ7tVd9iR2IUkAqBrxfSROuyMRVMkScwr7k4Ql4ft6G8Mg
X5YtErk3QuT9GPUICHLM8fx18tvB5K1NzJIDkTF+TLNRP8RgCIz5gO3wNI9t/5lDd+0nb+L6hHDW
c5CjFS0CEJWcO7fJL86CGZJPkqJSMERSoFIOx1P0bFPtCUSNXXCnec/5MRIhQ1VtRnE7h4njAs0s
ynDXtW52/JzApXwq0BGSTTVqH+mAL8bwjRbpCnefxtgZH06CEyZjYPDqichU4c+wH2Bdh+ZbKyLZ
lWx1I7Y+beYFsYCe/o+971qOJLmy/JW2fpp9CE5osTbkg7uHSgkt6iUMqkJrHV+/x1E9SyAAQ043
yaHRWJadhQZSeISLK8899xFRF0OEQRJOFwks+AI9hEBFRJJRF581JLVDElVJZqJEKWsfc5SA6aRq
GjiuUzOZh6ZpShDH5ol0qQii9M3KolGiU9fIT11mlecJdv1CtVoeNuYcVgYVOpghvt6DfhhRSa3c
oCGdZVIh6VQnmuHcormraIwklcxJt40qGAVYaWM+Q0JV8R3oerLb2pLSuzYREX9oxTnUnC6oxsd2
iMoLKykRuWwtvZWZVmn6fRBNGSYNEacFKWVFfIzVVNmNAL+NVIwE9MRajCF8NscSRmEPBwrCQNbE
e12JKgSzwiGE/TTW7U4HV5sAbz1ddjLqYiM6WAvQWLJV6ldSm6i+nA7pXaGBgcuOWk1/gc014zQK
tX7ZGqAhZJE4p7cI3iaPUqbNPcq/yuFBQlmrjNjCAkNIR9/5CHUYPbBd6FhePs4ScNmk66zpBrBN
iAkQsejYpWgaJNthVUowoYIcDlzVToObB+iZC4o+TfVqIw5FkqXljMCI2QsRS4OGi230zD3WmTSF
CJhp5tMU1e3LgFKwlhSmiSYvSocwOTVAS3SBqlUjo3Nb109iC9FrY1tpLzNk8w3A4eVNrLUyQhCx
BjMiEEpI0Syrq4YacSqM9qJIaBVVGgmuOm1a0UQkAnk6kAdag8AmS6+5PjQrvxpGiIKxV+KjJYQg
rtSNbmTpAJpIOqgxNNEIr+hF6mBJoYyz0Py8z9HfF76OetMlgOwctBTeIYXW7gwcjy4HXXoXZROY
WkFH6YtxPMlnhWpgDy0DukvSaBy1IxKeIJ5S+ig2vQZxXrh4pa5GGwWRxszuoiTbVMo0DE4uCp1F
pFzUJtrrQyVRE00wkLOYVH0gcqsbD4BdNIiFTIMEuxPXBMp4BJddK5FGhYbIaIA1J43SbYZuaMJe
SeDqs0GxhIqYnYLgjRVqKnAOqSLBNB/MEtHwNqkvx0FMY9aX6tSRLrf66Iioffitk0HNjcKZtDvr
ck3qUBtR6Me8qLLQz6DqL8oyGlCjEMEDsFHLXvakRdlai/L1CTZrIZVqQ9ErQHK7tk8yu56H/LLp
DPir/WTAog9gejTA6OjWvgTdNchDu248oIIPwSILBcYLkXsdyk3LNECnUkFZUpK3Y10RCSHHS7kY
hciz2iS5h1EEZ1AIKgPs4RYiMyjpzNtLXQhi1WsirbxJqqT0w0Ip72NTDa77eRp1HkkGH3yH3IRJ
xwQODl3aVtsYRVoNNA9rJMYsEGWXZIK9lrtTrpmTXyJwd4/2SOp5KBhpTGsof4uEkAIZE0dJ6tFB
Ouj3oTIZIL1CLEYioBpBwK0wNeF+grdxjBatu6qHOT0r0wq2VmGW5hUOGJarMoN0W44BnH1oalO+
EC1BiP1UDhXgc7uq4G6GPuA9wrBtQ+RcZikDS0PbqXARVfgUyQCjbtbgZLLAHADbQ1/gKqHIFWmu
Gg4yejsVqVpCWerlOeRIcVYW2ZRAP6CCijWBJtmKVhcKwlqDtIc1N+BQoaJKM3dNhZDproELBypA
MHl52jgN59oozd/6ou/ijdW1EIhh38pem+uRQUfe8YSWgWa+CLUmHUMIHRzmKuxSOzMm6xr8OhLC
snFh3M9BDaThaHUmtlrQG5dp2xQJmk/oKM4r8qYySGyBpoaYaKQWufEo95IjmggPQM/VIVCXRZYH
CO9pYUqUxuhbbtWablYimsempJauelXNrrWwVw/oQjujoVYDxmxahtPsApugIhelFEkFElDBAqGW
FUV3TdcHrQc8bIhmOFb2NMcoiiD1AmwpIviGmDtmE2SirReWdiy6HsckmhIkcvRQnRDnhOkpskGP
qnMDqbHvqlwPCYiHYRJBxiPsSswwBzghW0LtMVO75BH964B3XMCP44Vo3ZjuyqKH4ylDGcCT0Y1p
g0gcCLab0Gjj80LhFW5a0ZQnkKYfQRQAA3MQBXKLALiuO3cHYt3UYPJGSrpXYYRZkehUYiuhp2Sk
XSVhO11/nYn+BCeJAVX0bTA5uyYox94nTtusA98Aum+gf2YxH5SgnWjaQoiGLZppBVKK6Bp8DD/P
2pFFwmA5fZ6c4lR+LWZbgTnQVQkVhACsc761FUAFm71DaX+UA90dNFukJxWdB5OUQxsl48DApw6j
MgrBjk2GJYIqajsoAga3Sz6CTQUR269n5SNgBllWoKrQvwwRQtTmvp+UTpbKPKrR4xO11cUOLn15
VSt5fAJ6+0nOGrXbYKDkRSTgk15P/ay2yJMsuS2GoJBD6nKEBNC1bVgskft7bwjwH1T4q0DowCBe
b6sIGdI6C63CtrLBIn1UjVtkPcQTSfiPyWn0l7VMcBMAkYOWi3xzv0HAlTkWzpxy3FDbQAjkRvZS
LnVzpQU6alEX9LNrhHq6/PrWPptFJDw0CUhf3oOAv/5mUMSnR4CnzNxeonqkpTkpnmqVgdNGZXEC
VvjpYQHmjhehA77xoQpBQCO0BRD6wlaj8Kbqy8FVhqGlyOwVOzTgCDwZRIkOyC7bm1JZGpplcnmK
SfTj3sSmfHMNq70ZykKojJ2F+51AHATLKit2kZDJvx/lwHuwg6UZaAMQqKzRmgZaIc+IjdgYSydw
CPqQaAFi5N0yqI/IzsA0SNIhugey5hR38mdCEDPMqfvQ8RkMtO+XFGWRCyRSUthFpva72KiBpJyj
BtgC0Ph1AjLKX2+hT8cDB48O9DS4VWSO+HizheIKhflC1oB+VsxmG6F7gLWFVHcGDdm5nvPxfj3e
J1WpWEMN4AvAVQwIX77GbwZEjWYozlpW2EGeVZGfzhiJlrIW7OZRTw7NpHQXbYt8XYGmNmjYPCKN
rKTCohNZHUw7LHNtk/epfPv1dX26tUBrBj5PsJDrr+CTN5fVF5oSByCYtNFZOf0m9KgqF8DxTL4e
5dPZRndtYLgBn4F//v7mo37q4A3KwJYtiAfEllAeU2lEqhoe3x5t20+hRz+RSmjxAkkLhidEjNfQ
+Eiva22Ae2CjG6rly33fOchzagijAfklBp12vhhNOfzeu+QND0DrB7IeECjLa47SpU4lFXZrYbdF
FbwYWpLeoCxqPlTStPizipLcEzrro3B6HRFl1WiDBHjgum40yierieeotA2tS8DAq6lXamYhlmYu
Bo2B9KZFhu09zx3ieJIBTEUOVMzXa/sBG8WvAVSpOjC0QEeugdddM6hJMgvY2KKhg8dqMTepymvd
BgTgiyyUHVOsTJrUWf97+eQwMipzMOUgecAFrHYV8mpKFyQtSMnRbtvruzq0gUxpSTWPaAo1qKe4
wT/sYj4eSrbQjx5y6oPdBBU6h/OSl2h6IycPZqRXGTPgUj0uIFqtqbw0p9ppfNjHGJEXH/PeKEB1
rXkWptxCVhBYb5RWDWhEZ+jtcYiAVonRf2cLrINxAKDCOCESPmhXPijA8AZImYC2XTfijvuhMMEE
V9p9ZRbEshZURyKVCbRgdspG+ez+uP7GKBzA8JFtXZBVpE0KOzbErCaakNe5B84wySTKInYuXIf0
W4HJdb/es68H4531iXsElzCA9Dio4AxabZ1yALIE+KDKFlA5dtHBpUV8zEIr8CwZFTCkgaj2BnG/
xK6r0LwFKrlAGGAIwl0EeBZyFCF8oAgAj8sokgKTZDIyoH9AmqBgihuJyEt8KP+F8akMkR6UtlmV
hScgsGYDfVy5poU4ULTMw/HrOflsdyO2CsQ97Dmuht/L6NCqu1yFx29XYz2jcimLnEmI1C0I61IQ
XyWnKmM/sppgDaANed0byhrw4/2AlZ4jNZp3lR2MKkLQYrCcwbgIp22AzlVHY9aXzm7mSLnvBNk4
JGKRn+ny0AQkbxb1vGoBff/9Uw6KTYhvaCpUH6yV4dBV9dAWQWWj/W1uW21ZeYjBRDZYuSTHAPzh
hPz+5KRJYOCwQIiBJvTKmjUB8QqlCMURU54osdc33aM266Ftgi7H+XpxP6h52HOojIejBVY3FASs
TLtFDSI1lJE+SWAtt0QXY+UFNHmn2A0/6gK+f0DBhSVVuVvwfknDEQ1b0PSrttOiEh1AfsAqrSjC
xlyykSgaABt1YCg+XIZT1FQf/UleLAKILiQJisTA+fl+aLQ+t0pjVGpbQWoSDnQKkIZhRKwDmdVg
V72q+1059rYcwc5RO6s6RnXf3sFFOtVt9+OqoiuiAli7pEk4SWty7XSEHykCoAGKADPwhGmcvluo
2zkbO63uT+zYT8eCXQk3HsF/0Du+v2t4wyZQ0BjLrMWOZJMCtl0pWcg0z6n99Rb6bCiUVsLdAw8t
JyV8P1TRa1W5mFpti3OrMmyxzJeD/DqV6uSEdP64WfkpBO8BSITBVrmWREibKIC+WljKKV1agggx
MKJRG1bhidn7UFCCPQMyeQnThzZg0Afvbwk1Y/Wo9glaSDXzTdvpVwJqINgyJK2t6Wg8vSgIQBkc
jFALdXriSH42n7hFBD84DQ8U7vvB21JU5mjBXY5CZjkNsjU+0EmxlzZLdWKoj2r2tR0gWpbj/MOW
WN0nag+kCnCZxjYSrXOyStTPZlhOtmgEFYA28JE0pN2s5kSw49MzaSCH9t/jrooBZL2OxBS9VQEp
g0wY6yH089yUHLmoWqdAG0oGlsPGzxPLgobpmstFbcyHAs2qT0n2T7YUHD3kWmETIhqyrqNZ1BBs
w2nRoPdHr1Pg0sVNnlTGiXn+dBRYhga4mnWs6mqeczREiOCbN/aM3CpDpKnblohtf/vdB5FTL/DK
UQyEmMv7jQPuUQmqsW5s9Okq3GqYIxvd6mQyFdJ0QkHp+Kr3ZhKqi+HMwHFDCRmk6/uhSjDmhWYt
44DUWWObGfpyhq1SvEw4T8ScQI9z4kR+OiDaPou4BxkVx3wnv3FHI3OSgA0xGiSbQOM4opyaZan2
DGQByg+0NDuxYJ+cQS43wSkG7hhAnFdqER2YI/R9KVsQJIQKjQtNRMAjE+mMST1xGD7bGxpat6LU
EIoB3L/v7wzQaWPKLHTIaDDb59KIrl/M0kEzcGLJPhsHBjVcBlC26Oa6WgQ94aooTUNQ73amaVtB
d0AlyKleaZ/N22tnTJwoAxWG/CLeLFMPX1YIg7Gxx8gCTSwyBU5o9AvTChzxr3f7J7IL7bt4nwpY
FbixlQxpJa0bmqlCBzhV4a1+QbEXxC3wLkM87cE3r9M+Hn43JSS2PQqLEFvk0Vdj3a0M7bWiakjG
1pZyOO1WMzYeL66o5lY6oes+mUnIAdHk7ZNhOq35AiSUFRajVbS2maDVx5iirV2CumE6msi9fT2T
n+wMTCNogQxOToCKwveL1vKab5hOrZ2hgcsZUlAGUTttOLHPPznB0GgSbBJETC1t3c9TL8D4NS0q
9nmWznYSlZFXIPGG/grI+SGM/AcsIFSEIhQMNlkIw3UJqhy0ipTNfWeXEUq+e3EySF3AAkzyaPoR
b/jPp+n/hi/l2Q/B1/7lv/D7U1nNSItH3erXvxyrl+Kya15euv1D9V/8o///re8/+Jd9/NSUbfm9
W7/r3Yfw/b+Nzx66h3e/2EUXd/N5/9LMFy8tYo6vA+BK+Tv/py/+8vL6LVdz9fLnX5/Kvuj4tyG5
UPz620v+859/5YXk//n263977fCQ42O0fCrbX/5j+/KSxUX4f37x2+yheG7XX/Dy0HZ//tXS/wRT
AeoJ/XNgOIBu7NdfxpffXkHTM8RAEalRRXghv/5SlE0X/flXQZL+BEMZnzERGIVNhM+0Zf/jJflP
oEnHB0TUTGLnogD9vy/03Yr9dQV/Kfr8rIyLrv3zr/p7kw915CAiRSsVoIxgLcP/X8V9F8SqwHao
yC6Q8UQbtknooVGxKR/z3O8ahgKZvLjMChHQUWB+RW/qPF3Z6igWmQsFCfhNsbAaOESUj0Wsiumw
eOKIaodNYzpqb+tA1au0rVjdXg6JqwiuEHgNYHEGEDO7XAb6zWQRum8km6bwlXEX6P4I5pwemXem
d24+bavFj0snGLx4vsobJPr3QG/etFf58/SgfZ8eCldQD3N+Hif3M2r3ghNBNfX9Af44Qys7XzZR
awZvUXZNwW6/zS/Gbfmt/oZW49qt+DKgb8KjVDHjsfxWfutfiggwRbI8As4QXeYARjj9/DKjUZ8M
x4+UaMlVemOy7ZMnPVXIUrvJsgcFzJw4c+l3qSuFntbfZ8L3GeVG+RiRKTkbZ/Zmt/62Cd4u+qtF
9Fcz5sMtrd1SI6taBUgh2R3RZK45B+GFaG414bqSz5CIPizfhXPzrt/lV8tNeq/YQkbS+w5wg4EW
C7FqKubI6ZPqYgzIHBBkJRBkRLryBEvOyctcqbp/0mWe2iDruM2/wAY5JRXWduC/n1T4RCiAWMlE
QtmC/4i863vbIZeyOtdzXXFjlAiRIZMymijIpwQ6S+fOtL8+sKdGWwnpv3G01+4XK/GAQLcC/QLn
EAXlK4nXqEsZqkOsuj3V3ZmOtkoTljAcemrZEPF0wUOjQIE7IQvZKapW+NOYvS8uwFhZZgDwowIj
j1RXdUdbtMEuvPRUbUibIRVJtLuZdjtAwTuVDlfmw/QMkmX5Wq6B7UKXWSKgR7RI0k11aaHhUkhR
6dEgfv4Yb8BoqwSg3CX1df4SnncSzXWQc9D0WjgoBum28bWIuJxB8G/6MniZ+NsvakVgRwE9C3gX
gIVgKQCOvkRNmp22dgLoWkD1K7CwfY9yJlwL++RiREUaiqM24Vl4vzwgdtKDt/wwsuEiVGmQ0V1A
+l1zg5K5KiOouST6nXTTPg9uepxvgUxg+QVSVChvukhrqqIgSyNXigOupxDVo6jw0VC7jqorZ7lP
fCliwHTG3yO8+r16Kp6qJ5CKosYG/ykV0Q/PIlAtXjPYs4QLpkp1nek0AXQ7dUuBNhpYlgjqX4tv
8jZmLUqTCwJcZ3/ZuUHF0Bwg2oqAPp5wzE4v80q+/1zmf8VlPiVN1oHov7c0ee8vv9o6MLGRVQBj
pgynmcvWN655PUySGc2Z6lZy+ILa/LN5qnkNdbt4VqOgpFxRT2X3Tw25Ug5/jyFXocXfbpNzYuBe
AZtb05CmiAjVllKgEMmeKXpC06vbxY4O9JR7eXKglXL4wwO9IqXWSgApEzglSGWDcWs1izG6B8hm
i0KaIQgCisKEkRQA8FKgyz05nianrabQM6xWpwpazjnCgmhco6N4tWlm09YkoWZyMef+DJz7JhJU
kaox6ikQTa0dfYbkbQ51NVQUHaSh4FAxyYL0apLVzBFT8CZ9rcJfc2Vf3c5KhxdtCuqOOFFRnE5z
4LOJOIEGgIwLqRtcAkU9Z1gwcAZCmQ1EFIh4N8V0qs+gOIKBoBGZMe2LhywnBitTekrpfnpM3073
al3DHP12khzXN8Oy98GdWPngU0EBaXLZHM073TM9+a6Cb2Aex8dhP7nNPj6RcT215OvmQv/iS66t
9Nv/9pLzHffFjtRWEdgyygtRFmDm1Q+A/QK4XD20PYn2xQlFf2prrVub/yO21ql7XQVo//C9vqJ7
1pPKe+2i1wpgQABVvFc3qNDJErArqu7dnUiPx5B05P7++vLyRFTidXG+GmclTkIUpQ8WH2fehBed
H9GaiJvADb3Of6z8xldhtusUBrLfkom4gO7TgKAYg4y76lCQh4cNswXX3qDUiaD49VCRW5XopCCH
jo7EOmnUv3Irf3XBa/mCUqq4LiFfSnQHv4D8C0Lan1tOdCZFNueyoaLfgO0ipsV5tamPjUhFlaIW
Ibg2/BOymO/sL67lFUb2xiYI/4HXcmrDvOrbN9fyRzfMp3r7zcZcQ6e0KEQoMseGGVBLRvRN+82H
kild1SJVZk/jqUN/ao6V9wdhTOoWlahY745NT/nErGN2VaPLmcyUiEVIYw20UmCHkcRT0D1WuUoH
BA9pzeoAeXvWn2xUcOqCViLgn35iTq4YT5W82Rl/64qt8Ec/TMi3O2RlKbd6bw1pjB1SoLOiK8It
poGnqkz6jnoylD+BV+Zv3iUrcfkP3yUnJ2ElV/8ek/BZABG4LxBbIubPO2+vRKOSgHxpbCvVZexb
Sb5Vzujuv6FbFbtzEkZeQpu0rGXm8Z6eg4WCeJeXB4WCYYN525neecy7Toj3tYgEJuEzGfnXi1pn
x0BBYrblgosSXYM0DIqG6ucamZzoSnf7mQzoCoDf2k25bTc4yHf6vnHEc+R/nvBOsKF5M44+WreR
G8F5rj3lXmM9tbyA1l5KANC5BvcKOQ/s85uMSme6PW8QL/F8gQrUZLqPQBqdPJPFbkcMiqfdEfcs
JIkzbSPnZaGDDWpvVtkvzVZViHp1htCUYMN2fin3AVPPOvIiUNdPXcMeMIE6ofY9aFXw9Sk1n032
Ai4BYtOGbFoWONEjVPVj6LZOjG/VieTG9OlM25N8d2Yyw9Zs34KGMmiF69BZRuzW6YjoDxTENr6K
d7SORcF9tytuYwypM+3COPBwmeSK/m3yvdv0zu1Apw3u5ymlTzrb3Y/s9mCSW4S36O3ZRU5dFcMV
pPRHVkAZu7d4aQcuE22zsU2CtyubjMfeRKf0C7I5XJ6fg1OGdI5GdHvb2vxxN9KUbJ+nI0jMnJ42
rLU7tu3p840M0Z8TVMmzhD5r+FyOTzWs2OVkcO62PdmDfhe7DgqCjfRuv038htU2okPHaLctdvzL
KtY4kT9uhrv6+9yQCsUXdN4ku8TvG/wvMj+k3yRUcKYzGeHDZDdvQLeDYfkVotcznjeokMMjJc+H
e80NjiZ58L735OZGPI8ZyHREQupdRkCsSCq7ZeKdfZ/6na2TwS79+5b1bGTLZnSMPaZZoBPxQ+KC
HoV4BfVG3N+Jk/A+TfybWHxzEFZWfNUvEYpZcBA0glQx7hQ3sHf80o3JcQ9MlFPsRpudGW5GpM19
69vSBpfozI5N2Qmr75SkWIMm/lckxan5WSn6pqvrbgJ5IeaHb6pgbxxHey+QltT0m8TAkkFyunmY
d9RWXJwBUKA44dlus7k8PzE9p4XWSsf/FFo/hda/p9Ba2Y7/yEN5Sj6szMp/pPz8gTVee35Ia3EA
H8wtwHff29SC2gVLVEJYcWXWMNHl+rG1B2dweru3F2fBz/xmciYHuSfKX5s3NbRk9/o+npHir4H0
yCkfCl9yJMfcLEymEtMc2Y5obqd2bCdMsAfPuBi8wROozmDQMAs/Y1jU2jkyPjK62zZOcdOziepk
1zN7sLXNYD+EzGKmzTWp7ib+aAuXM7QomMKcEX+taM6Qp4HPDosBbMcM0vQAMjFy/aDQhwp/5y4+
jAb3JafmWQnteJG6Zxcq62AYDeSipDu5J+nOOtRPirvQHTRtQXZnu9t7HUGBiHgZzIebklhkedXa
UNPP2xsNtgLiGQaBBYhaCHLek2c+N9/5BV1+h/rG6yNe50bF8/MzsqEbmtjooudkbg7jVSWz0zso
L8G0RKy9rtns6E7OKpcbBSY1WOZ+rbexnp9YsG/XemXKx+bEOb5KRP6xej1mr6cmnnzlFahyvpJb
kJrBsOXLqG5Gu/IL33Qrf2IogXREpB5lBFEqWOGxrXmZg5ZsToLfCsTXcxuMI1hwhRlOhOXnf6vd
yBEQzEic2G5phtfxbqekaNLk5W6KVycv3cPnrSwmHtG5a7BFZ4EJmjr1br4TUNffEPUouQASOq2/
2DODpR/YMpGdydZoCGsaRL78ZvCQcFWxHeA2dDxnG9YbM2Bx13ZP8y3Q4kfdBUsBAkFgi3UqFlB8
EoFjMOphZUqno7JXUVoAT2NHHqmvRH85KOflrvblXefSyA5ZQREAJgsuR9oUXkwIzHO7dgE3tJ3R
7w7dQXREVmzwTftz1hOTRpscnyq3gOzh+MADYCLNYEjCMKTxzYDfM7tkIMxyBmSTOxJTFfu4sztM
xRZxJxigsosiH1vH08ANwWjnhweBAc/YWbvY8SwKeqWr+dg7JPZDn4L4xz1ViXVaVKy8sp+i4l9W
VKDy52tRsXZ2g14V0tiEqBicFoIC7SXcAQJ/coLz6TfFEOAsyZAR/BXtDh01IB8kJtozTmDgAiIN
lETBEid3Bfo0wGHFprX9WKHlXQt3oGeoomMx9rOBQ5jRzN2wYt/tR1+/Q7MoohJQTtJlMx8BO2A4
FaFdOODc5f4FTu9MkfzHV6pHkRzku+iio9nG8jsXDRo2sqO4QF/50QE8M/hu8/XkQNqdgqG8Egl8
oT7X4ONmAGY2ApmRqyAkwE90T+HJ70F1jtnqbe1pcQZWQS0ujnaX+QukEgiXmMK4nOQPnUoECGU3
Yzlmr6WqnbHWTRzQlbgh/h99RD1w5DK0EcdPNFV0ww3awzitW7vSI5e9KSRrAfmasNIF/zU+lwOd
wt8bn8dQvoDUsXqPz0H2So/8GyQvcWp8PmJYGzunARMw4cM2d/m7fryzfeHvKPGIHP4veOiceCN5
tYufGDG2a9q6Oa47xrpkTk0z/AsiGTxzu3JwTbjHAlogc3pcAZf6AYtwH7mL5x4MPrgfHrkINwlb
vJJfj8N/4jpxJyXexUd+fR65nuCfg7A9DF4OkcvFrgEDwkBAIaZnqZ/DZtgtlNsP4CM+1zatn10k
F+pd6UN8Q7d2h/ZK2oxsckwXAZtXI2eCZ8+NGQ0PifVugVVQaUTRr4n2NjQG5Dd40d3yVUaXrDss
NqQ75dpFxnqFHt+PE9ZAxCkJ7Ip2tKEiQ/eEC41KSCikLLKFs9hJnciObJacRzBO0MAb6p2rrhoK
oXECe/YyN4RKm52Z5XitcxBJ4AaFimsdHK6qwS2FOAUYw6EEEru4mJlEd2hw812DYRHQaB/AaJiJ
dobc7iZklyVQP26GKE/hmheJGzOo+QB6LaAwSmacLbvBzGmYSaRkQMNISyrsDRfMbm7tt7t2Z7iX
+xqqsoEa24/QoTIuvKEpu5McDTfdYoJau8K25+crsGOAn1IHLDEAQm29reWP5IbfoYmJwSXj8pnX
e8jnQuX2OCC4WobCEVYitFXZxrmFK7BcyyZQfQMhBqIGC732Auh52GUeQuF+6yubdie58p36pD+1
bH4KsTNblu7M3eD58KtLunBHm8gU5ldOtgjlsP3i3DmDLeyxtLA8QxcotTNhA/Ilm34vIB++f8/o
+TPS6fTy+vCQkOvrkTzD6guwYLT3kmv9wLbc2pPIQi54iKUlV3wUNAogIMSnoPMiBsI93Na7sbyG
IQzC+DZDUZNnnaEiATPE54ILAB2W7OBoDJSliEgh3uSOXrktsTBcFvLZCrA0NfYByvEZ8kKwenYA
XiG8Nzpge/I2WElujqO9CHYd30zIlmMLgaGSwljGdpixX3MI2Bp2JjXc0jdcCROnbPQ7AaGhwsVt
0QPo8uiMidnRyOPhPWJbrq3Y+TE8fi/tFEZEgL1f4AFcG26BC2rwC2Mh+aXqdoSvEU6ELNC5+ITq
4a+/ifKrlYkuFlOLPMlrtK625VefhB9YbqHyQ4EMyqt/Mt1x34Mf6PIA5eOAms/WnIWBXcaRGGj9
dxIEbH8ItwZ+73zRVmISeirlZ1ene26marvKeZRIfw0pxorjq6UKqcblGCxWp3DSTe+CehKyOD2f
r3u3ucxYv29diUDa4X2QhK60LV3IaUjmBBK4hK7isg6WL2KbKUcJ4gE3w6qoepzO5Uv5Mt7199JB
26e70NcOw23pTkTApyybh0gRWT2z4BtwWcjlsERwbVzKQjOkbopzq0MW/vhuAb+FO5U08JhU2LDY
Nl7omDhkfJV4gBG29VayJxrdjA7ehXDugM+MZ2gl6k9bSGY3uwQzAkbtPARsGQJ3nQ0LtrgOWQYb
G3Hp2/G2cXtWw+5EkQaOuYlvDezENSFeEhziGUp7wW56aCiFWd1ge2KdsIKR2z5mcGoqJp/Dj8P5
5y5Q4ko+oqHYhQiXcusWPweHrzSaVMDc6GFqdLB9ubHB15wb7DWAPA2CsfBOsRFhM7jxcUaMU8A3
Fm6Gc2NCPOJhJxDaKDFGUBWyC5MRYVdLiI/3MKtFSFjLHeFuVd8PwEI6xo4HaY1XMRbCdsdLTCYl
/oW74XBLvEeIdcKs8Y9P9gJfAU0D8H5+hPlxtSCwLbipIWYkw5yjucFZfgsx5wc0hzuDtcJOyCHa
uMMLxxOIUZ7A6PD93N3pfZFQSHAcJ+NVFb3OjAeCbmbcj1vBR4E5pAEeTrYZ3I5afnEQAZYsboaN
tsdy8aA7iR6EcyhyO7hElwe+lQ4BM308X7eiCbjqD4U6keo2xSVwJ0I7mEzBkyvX9DrwhQso5m1+
PXjTlitmvuH4NwhwTYJXowJGiVOw2OPO4IJD9AjPu/VblD/EBHoID74aCYS27Oxkx7Cf+EaOYRSM
bgQXEEYHpiDfLfv+WLle7BSUZi89AtUmVrdHIqTG+lksxlbu3IgUNaHP2MeYID7b6kXk8l3NPeT6
ls82tCKcHez1K66GhCv+Xv5Xk7Ye/3/NT1z5gmtO7g1GLtwoeIN4N8W2O2EQnvSx1VXw96eP/dPH
/mvxkcSjkF+5E6twPSrrOxAhIBqXwPjliqOFkffAxaS8PwXKRIf0E6Px199o2p/Oy0/n5afz8tN5
+em8vC3/fVtHyCOgX4nvVWZHEvI8tLj4BtQAMWnfRXcIeqII8NQYq4TNHxrjtBO2ShX8dMJ+OmE/
nTDYXT+dsH++E3bSil4lqv4mK/q1U/IXMn9doiGKdYq+asiUjFR9zXtUPk+cFzvlyBOrHDmG/CNB
sALZXe01h1jBNzUQN0YbQBtNiBBMTe0FcRge3/4RNQJOz2RPLzwum9KX0iLi8+2yQXgb9ZK25o4I
G/QI4kwAPZYsBPyNB2R4zONHnHXL/eNTuK+Td7rCff3r3unJ9Ne6EuTfNP31g37zw+bXQYIDbmDO
HLjyV8dmAEfT0PHNj2gd4nU85nZz83wz00cEVdHYgNzgDxVDNH0LmOCIfxUeWufxPsSh/IU9Xizk
WOOtLUVQ/UogR0AJNsWxOLauedbdymfKQdlP5+oVWBAR0K6BHDGQrmoRWiJnZ2dPGVKFZ4hqZuQM
oahls2xEH5jUzeLWTEOov3dKREcjR6KlPwPMWjMOCZngXEcOwacHsmzus//H3pctR44j2f5K/wDb
QHB/uWYXJGMPKUIhKaV8oWnlBpLgDuLr76Gq75QyMkdhZVMzXW3TlmWZpZUgFneH+/FzmHN8fz8l
7IQyAMaqBa9pcHxHDcDAO0AbCbn6yb+fYZvaYnu/ReJ7B9FV//U184H9QOUP2f/7JrhHaQN5QWt+
YUA4gQrp53/nr8xvf7zHXHzMEX5zt8Bf+I4ZVHB8/Rrs8ess+qeVObvb8zT3cjfvTWCV5z9blHz8
72Mog4o9OGxxi0acb5A9YDeS3X70si8BXmbhjgH/sgOC5g49MmHMogDqTGwu20HRyV9AjxtJvhSF
CbxLhpzr/SugNtPHrL0D+5KF79MFuOlHCfWrPXYWVEsDXGmSoh4AQayH6A0w6+W4cU7pk30kR3qU
hzYEi6RMAgqIpQ0GISZ1X1PM2bsnNAea4D2DMBOQP8/Vi40iH8RgIT3kt1Bkyn00DtKjHQ4jGx6/
XoEPYqavxn0WqHt96wwiwtmYrqC5nAVvcwm08F8gsMYCaPHsIbpzVyyQ0w21ID/lJ+h8srlyl6Ii
NOe0Z3zw12P6aLD7akxnYX3XxKaRi7m2ggqV6aMShVKIseh2LnBccz0PgBjWrj6wJn6HNn49rIAE
0r+Niw2wS+iYQmUTVUDwoSFVb2DPZxgqMDGoEY0oYfI9akaImsql9YgW1QtbAVxAv7pgfdrVZ549
KxOoSGsY/1wtcDHeuUiLusF+hvxMKNnO1YG5PlQCuDSG8c0MXxpQiYvuUfsBHq27ntFo7R3Hv3N5
ey4yRyg/z+X0Gc40l79nkP2831PIzoSgSgDbqxkYx/i28ba1GdQGK5F4nlYZ4NctKphtkO4ksnRP
9rUKVzPkx/UF3D0Kv1hFF4XTFnW/YfFRTkMSeh4xX8sPWBL0wIFfM69nvMIQGhuCEKFEofhdLMft
62sUvr/f7d6K5c0BokhlyXD+YKPSAH8lOIOndy9ogVCbs+Nzznv2+/PfIzLfqFujUNCv5o/nKtCc
K0d5Ecn15qOejJLtf3F70TOait4s02gysOULRj4wCOjXXc3TO94ZK0jgoXqWssRPYUpgeDcbWIyT
8Ccm/DvC7org7u5Uocjx8YawicfX1xK9d7ON/Poc/DpC/H0ffTRofsp8Elmmg9FjoPUNvzZtRF1A
mi2HZTWjwJYNFgmKX98uPPSDrPqL0/fREfjpqf/2lv9T3vLifjir2vwp++GSMaZnwdM/77RcMrsz
MdvnQsG/ze5fy+yeRUh/Ma9+KVD6IIr4ZBb/JwKlS0HnufrLXyXovBT2nyuM/HXDfmfOJvzkLB1o
4YBRDKJKxpl1tKo6BukIQj33+H0Acue6kqv1dXlq9/oKIO/gDUiKkLO3fB8jkgP2IOjvAKP30w3C
i1WxAbaHAeyD692L9K1lCywZOKuW9kLtK2RiMgag3rDPP3AVpT93GSR3EEpcprmfHMWyKll2bGp2
5LjpoVnzQih78fXOTOq/2Ot90Mr/tHpgTJ/509HKe04B6BZtkXZzgEUgoX7bAyJjfnOChzk0n7Gw
MkAw7je3uH7gApKv8q39gRWt/X4/40CzxdwmMoC9hnUTg0Y3n3F7c/NAkF0DZLUo9h6u/DPkqEeF
fAZcAsrjG1jT2JfLGB0Elc5Gewntba8Pvw7kLr7cWbTwL/Vyxi+R359W7uzcTSSPSwhKga/DQbJj
e7xHXuP+AfdoYO8IsiDL5QH6zEAcfWQnD8vDUaBdRvdxH7lwnZjd1ld76OyI1BGYjDhUmpbXi/Xm
9PUaXnzNM5/53/iaH4TbX73nWaLAMqBi2zdI1dThjCXNrxSSNAuoYLHnOfnyvL6i7Olxt4zRP5pu
1ldI2YCdBl+5fgbYEd9W+cihzWmFKfxuLNu1uSgOdGev7K27Kk5xx6rV17M3j+irEZ+lEVTkOVAJ
wYjBbbvYIqH39a83f3nN/7QHz675XV6ZFXVgPRoPZFAsn/z8/nluJtN3pk/wbwkEprWaEZozEp0H
+mqhb2fY+HyDTxZJcNMWvvHeoCsfGYtxBw0DGIeIGT6/UWHDAE5jwxhGN18P/MK8nMtF9NImWqIw
L8XxEa1jx0sX7F97jd8nxjtLwYtaJp0B6aXltkMXsQIqFGxZfoXcHlKoGrudd4bC3fsZedXFmi3R
yVbiE9biGYof7A3/vR3AdXPXsEeBmLZhGCUa2uYMYYJb+KZhN/CFaHA6IY/3ThgBLO/9wuoacxbg
i91zLh+lCaVlJMFLwKpMGPyDxx5qJIDnbPH3/fyZIahnOCscfBfuHufF05YNC75erEvn7lz/8q9/
7rwz2/xHz92l7XtmcP/87XtmdP81t++Zuf7v2r4XvKN3ZoP/kHe8ZIDPZdf+MgaY/npWUIiCfrEB
5sezDGSZa3pr2aO5fE7QntQuKxD3INn4DbbOPyFEuYO9C9BLMRepLnQuQOPol4bt94efWWeuOlpp
hkR/beHXVxk6ihR6Yadw/8HsdV2ExqoE2H6G83toppIgmwLO82ShEep525zihrk1SzI4cgCv0dM1
W3hwahirIYgeAUlfXF0RvAcN3jO8xbB0twTl34wV6MqpAsM/EfzvtJbLudUoQ8I+XZBVBv6QGF0k
KNLMidYspKsc959ikYUFINb4Iro/KAJoGpCABk9zHF3jC18bW/BuXpgciq9/uuVPdQoWSgi5LQMH
ndQTmmlmi7+t4HomhJXzhwSmf/+dfHTTzL016DbGZxz28P+rWHMXtkRvubGYfQSk69Eb8N3DT9b4
9Bw1zZ04cz/i/Nu+1wxf++1Pcpi/B/zBuBTeogUMIP4Z5i9QzEDJMKQoDroM3Ya+RHvXXGUH5db8
MeD+6EhCW7iDjoHho8FixE+hdwq6h8vf0Pv6RoeDkuCj+XrK/hP/9Pt2mrfbpxkrYr3oqxzbieCW
VLPnmK1r/+Y2RqiH0LBlZbCYPzHvEeiYrr9//zYF3wwfzHUCQc/T0ysYbODDM/Z6fN+k2PXCT7AZ
iuDS2l7c+Gd+6X/Txv8lbRQ0Zv/DIp051bqJykEUWMWPcH7OVMx/5kWbw7dscbu+RQ8ReonQQP4R
9KdY39vn5xqB2fH9/h7UA29vLrifctyHo/Uc4aGfdrd5f39HL+Fp5b9rKMfOi7uBAiXOs39Ci16K
Fh2BPrxyiQa3uV6bbU5JOLELNu/i25159H+tt7tstM58/b+N1kWjdRaW/NOM1sVI4eyO+adGCr8M
tD0obkLQRoek09kkRZGd8knCF8JLtTjuMa7w8FYVTMLmyV4QxjcXbPQvKWehCPcfjzx73ZRqnZ1R
PDJx9FdJXLBSuA0EWLpnM0H76aAPyyLTmyDPi2JRKnCkmjqoRs2cQST3YRxBtF8XZetrRByKgT6L
pPaHcmqWlpPPCowDuTTiXwYMv4/YPAvliizPraiF4QQTyYA+XEByEl+sDTbtkR/s0Ni7EqABuXua
QQmbqxj8/Bc88EeW/6eb6qchnAV0ReOYk21iCLhYzyb6Jg7nRrmZzo6zmRZm7huMgRM6Iro6vXNg
Ib6OAegcFX01grOoqZAQu0tqjGA/345fj/uZEPF6AU4/iHmy3d0mY8cLj7w07+dhx58/7x9M5l+9
9Vk80Yq+GzUNb60vakRywIXVPnJfSHXUgBXUS4XzMhMjgMlnYGNwhT6+OTQs2LEEmiANAJCYVliS
Ofq1kPZHlgMgpff7r2fq17bu0/Y4c+3SHTSNlhjmPbz18xxhIipD2ImUxhzSPgTLwQcfkWCHmWTx
xQSx0EzbuLxq5nvI3Ni9Wt3OkcA89HHOx/hoRL+/fz+9fz3Sixt5XvPPoeSfvpEvLumZJ/0nLekl
MznLnn2eqH++mbx0Ws/sehHnxpgL7MGC7Q+71df75sIvP8c2/7Ff/iE08cUp/8BHfNqUmTQsEo1w
STgtLQ6wDpoSEJP4+T771rHd3AWf+vyqAqSqB+UY+DVA9yXYFcgZZsTT61xxeAy/fuNLZ/oc+fvP
O9P6hSDinET+zwgiLnijj8n7tGJ/gje6uEnObGyhUtsRzbxJiA8qsRhAXkRL8ACtP1Pfzj5BY99l
gDv/0gKIbkICJF9EV8AiLoFlPKE3378QmVwc07k1/SuM6cy+/pmH6R9ylIffzvKZ/uXZh//n//Zt
1zzx9Kn8G+ubt6f+b9X7307dU5e2XfrS/gtIX85Z9v9c+nL51hRP5fRZ6nL+gd+kLnXr78RwoFk6
C95Da3feSb9JXVp/hxS7TSEhC1UEqE0S/Mw/tC4t/BB0MW2HGCZuBzqBSf+H1qXp/B14CMd1ZtlZ
HT9v/RGpyx8NiEN0Qm1XN/EQtIa7UBz+0dcpJyqE0SlQME5R7MQAT5fQx+rMiIDez5RWswdBvnzR
ZdmuP03RP/bF5z7J2Yv+bvk/noxZoS75kPr8SerYGds80+Ik9du2KCLmJIQ813YXOWEMQfU+8Ebb
69a92+VvbdGDFvDrx3/IGfz4fANy6hYEYaljexCm+PHNO7MVrbAhneM5TkWYyrgJ/nC7Be1UK727
btL5m0mnkgZarnQ/7YReLbuWmMuvBzIbr7NxOFR3bQiaQgsVm+THcQyk4nU9AYyeZcraEiNPHkyj
Hzd9IqE38/WzfvTl85wbs2gQ9UwbUnb2x03jk+0WoxjVoLWZnxeRCZW4aHIDK48ybd8ZFHM+VJY8
fP3InzeY4YBG0PSoCUVA6ED/+HqtHGXXkyz3Z1KDlIlWWvmad4MHKvdUg2COTIm4clRLnr9+8K/m
FQLXeGfLhsKVceY02tJ2Jip0RN1l1NhXtsyibGNIjQPlG7eXiBR+3s3QnrUM6rkuNpP50ypOadHL
vAFPKOfWti3a18zsu36hZMmMQc8X2qQalvGxLC+co19MMCwITq7umHjRc40rXJMMd8qNws+lbW2H
TOZhPOgk4HH2WjS6t87nffX13M6LdrZnPcejum1CQcxEneXHRZWK9DY36sIXxCLPll5hp2awVBce
8/MSmsSB7bQcGz9sf1TCP23X0mgBKhKS+6MF88Cgt92yqOzVqyqTorlwNs5EDubDgenDYywLusNQ
eT97KUfT87KmtPKHzMzunaGwY7/QSb/U9bQH7aGwzTzoeALVh6w3NLS/dF3n+pMjQf5ZzarwRVKO
9YVh/TwHDoHoMaFAUcGBnHdX5S6Jqy6aKr9PamPakqgAmKrz8nGfpon3h20RHA5EzWGLzA8R+h/X
VU3ETGTMYRPFaG27mqRLKzaShLXmKB7/6B6anZtuEheWAXU6eLjPtywbFijDGan8Me29pZGN2EOF
ELG4EKn9fDIdHVbe9pDZ1eFtzgxQF+kSMtDQs2zGcthnk8aXahytgKu6rxg4keMXosnitoi0Ibvw
7J/tLbSo8UgXqqGwvOcK8V3Zxp0UeMfEofBufaomRpWNph+bZjTf94LC9fzheZ3Vq6kDqwCi3/ND
U+tuPMurg+iJKnnQFOf3sLxu8PVTfrI6UKBzYQK82exR/O+Pq9c7mcoU3piVja4dXDOL9lHtmps8
7SNfmq446Ti8F6TQ9Dnt9IPdgW11HABB54OKp54F3VWjDZoxSJB4ci/xtpERuyteSMHyNlHuSuNq
ipdD7vIxLKseG2ridvyalkW5asmgvHVGnNxY5X2mqwtLfSZZBPOBhQbM0TZcg5qAqtIfZ8Socq+b
Bg0k2Jaoli4l2bDMbAspSXRHusyBTN+2k2VyiMAPAW1rVa7bbIhxjFX+ljpePfiWtGrwURl9eulc
/3QIHOK6hBiUzjbONs8mbpCpcjOjUH6nZ+63phuK7woy63ZoTzw9qqzUyD7lGjYm4kSEgbpqJA0n
RR1WIkD8ZjljuaK9M6DBKB7oxnFwaQ/NpnfioOWNRBlVCZhkCCHaMmyyfoDurDeaSL1hssAcLcr8
tWqwmfyB5gNqv9LtxsVYFhTXec1EAGiKqW0ZiSXZj7Z034ZCL+Wqjewsg8JrzceFoC6+j07Uc0JK
cr6JJ68H4eR8thqSxRkTicQgvL67kY2eHogRlQtapDlKnqPkL47OJ5+MYwE2WFkksW9iTiKWaoM8
VLnSoPMmDXdLY7Mu2SAGRESdKtz8MbMzeZUSQ3bh18fofF1g1RHHew4WR/d0/P3jppE8l0kxVOCv
u+IQBCl9g4dmUNkXs9jwFj+eHdM08Pupg3DfM3TLNc/sYCb7pvOaxGXUTG3QxFHNa5gup6r1KUkH
1B2aNmFDqYOXm2SiC7LOOERpg/5PEg0twxXP2Nkytq7sMhZlENteclCtWvA82RkSjZcmtW00uI4Z
FMoIjW5UXqg6MHDwgEUoVOersuBLOhaUOVGk0IHWpd8VRQIVMkqR8NsxtcNKjDxMpSBPYzutKlln
D6TJZ1hElI+n1BxKyPe6k8tczGbrJ4KiDXjSVRbYdX2cTWK6qKvIXEWRIw61ou6wS9M884Vb2c0y
60gkWecmsP1xHxkb2AMQwpVmI1nkOKXyAZ8fSRiNrnMcRQNyRp74NNeIvegTjYA+1dNqsdRyYS+T
ZAIFp2M1yFv1uvpmxOlamMJQT1h03Tdb26JBnUjeLjXDMEHpDc/TLDReDLewJx6LVA/0osgd1ndT
dtQHYSRQ/yrVFOq1rdkrT7nahhQKCA+Lt8eITOKmNp38RGlSvJlt3xbMS+oWrKTcanU/FplcRn18
3XuiNpYNdxvBSNt6743QmwpHTQNN81BKIOx05aID1ZDQETJao2eNI/sDSaP6qFsDX9vYJ7uyjqyN
1hkLu/HcRWNIY4vJJ1flZDa+MDVQyrp9a/iabnVNGJe12a2Ibr0l0fRdy5IJV8l+9B4a7KibRLME
q/q+zlmVjhXjo248dqTWV6PnKlby6N4qR3poiN6yQdFXPYvLMEtdF7SAStNHv5qGaeE1HArWsenQ
/VTY2bYoLOtGePrYQA87tsGsmBk5w8OadzkBoupXGkLT5eD2en7FI/HiJPYpzSDo3Dd0nJaDLBSU
khRXnLmGfi/GvIyXUUzpQmQC3cWZiSQTsWSgxcJgcapemnFAPGZBK7odUsVEbvQ3DhdoRci9ehl5
hcoDXN8gI1dloGTARuwCWK0WUug9ZjDTNDtsNa3b6J7bAbYR5dByTdPGudXj7DahURdvcGnh67wh
0IUryrRdUk9YWai6iX9rZacwk7nFYTHiGG5EM7kvedUfCqWRJZcjCXrdVPu4t+UG12wbhzt9HIwE
MkpZc4oMjrZePrK6NxYJUfdNZt1nuDkyzCqUYrVyPckIbPTw42yE4WI0GUVga0W+4HWvW6EaPOuV
Zp6q/aLqdNBVG6W8FlU7REwl8cRkboCR1BpVmHJZM5VLYDnN2DxCeVi7pg3AOLwTfkRjwx+s5K60
LH3tePFJ1F197FF0f00Gu1iXFcSFuvbWS604sAuKbWpBOFw95U7DgZIq8+E7op1Xz4Rzk9rw3Mja
fMgmBXku3FzWUlFgJobiRnrxtTZV5ZbUpvYti9S1JR2oQsXpo65emzK9c2PvNRl19BO402Yi8R5G
KmZOP4ROh9ZgpYP41K7LELS0j3HsgWzAote61qIHxYIaQqnuDKeTfkHAmmlDlTaGoLluV3exphtL
a8rf+8kKhEsfPUs8kyS986wRAlB2ZftFX7t+G8sn4jmQUc/F9IL47kYa6tYlOVloLfIfVNdyZgkB
HYGyqFnWxjuBPcaTiA2NflNHMXQG4Hh3VQHOU110jA7S9psqiwOINV1zc8IKqQEcsFm8Q/jJWcQr
pHmETYOxmrSrojMhFVWMgD2ZLkh+W2JtpJ0AEuaOoEAoKlAolJpfx0Z1Veoe9N7raGSdIUB73Bkr
DfV0VhrZbYymC4Q6CgGCVYcS56RPoRrPRXyiBs6QW1bX+QSMVzcWiITTNzdJzDWiN8sNmpqawL7p
1muOwAPgrEKTrx23uger08tNhHO2MyHB5ptlvtBFiqFLzVtpYrjOWx39IhqVJ1NrOl8vyjsyDVvl
NE3YePMlI05BomgBKCbUGtHEXrUDats10nVKFwEfPTCv02I76O1DmUebtuHRMpVoudbMPuxMJIuQ
6gNhqiWNIG7SJBSD215xh985cVoVvqkTLEzh3NZKoSW+7e+yTl9oVnzkiL8YshSScWs85pn7EtvT
ANnmNN5ptdWFQkteWhqnwUBhEcvSmZjTxIVfaq0VeDSP95kQLzRpNnWSuxuvMyomefnuaj1U7qsi
fcf1MPFNHpHQnarkFZou5bbhVrFwTY+fTKvjdyqqsSg08RDdaGAxF6WAgdah2RHnC5WTJaLmpRgp
QII2faOFp7DrkNTo2wlUBUXprhsx3SS6udLH4VSUYtf14qZsZfYgZX1M49TytcSZfCrcF33i6KRP
uLFWQ0ORz5qy0E6jnOl1E0ZcNizp0ivgwO2bph5uiFUlwBCgO8uefLOSe6OuE+x3867KcblwvRjI
yPiQ5cmm1qydksORJjUMXT9cUTO/yh1xG6kBESeyFqt8HN4r1QFeKKZdEuuwG2W5G2hvsTFOKmZq
5N1uPTFhUaixTY2yQqg6bvOqtVlVULQk8XHntvGyLtAGhijDWQOIcDRK7P6FjolkfF7wont04qEN
HFTfNBgcIPDLJL8i8Vgwg9iMemV553XFC242CTObdtRYTqs+aJD4w15UZs9iZ7qq22nTNZ4Kjd57
hAFHxTpV36MhTYENieHEDTtDnKLFOz2lZG9KDtwDt/zKVf1xLLApkboAlD7nE0vSqGLlAH3sRnVa
kFRT5JcR2qk80FQTCK64EB4wJ3xPl97k1IMnt0biN6J4GjXP8XNVvpJUg5CfmXgLt++Ya5YJK8yk
Ye1gXJeIo/1xjG7tst7ZPENShtqAJnjiKR717RB70NmL8n5lxaYeZEZbB9qkfRuEne55MTl+L6Kr
qiqiUEeCgRf5mvDbyIlX0YjKzSBCs9a3KUn2TpKFxG3gjcsSJNGRRlid12Dgj4xw4PVrOiQvtgO1
k3luE1vdWqQp2aRMZz1aTe63RYOfKJCGayjXgzwRLquVvRRJutRGni2shh5cHbuMnGrLjBaybpe2
od1HuLWNWe/r1Dwg0lgQT0GMIhcBMhqvlA+bNq22iqAhgVAw+fe5x1pLW8Q5mNQd94Cs8h0potes
NBdWZ4XIHIVmn4ZV5ZxGq7hWrQV1wyJ/dBoFKonxrnJTmG542LbSQ/RdgcKbNqDRd/kB+VO+kP1Q
hbQwQCNlgM0/AsUCIk4sh2fpQVVm7VWWjQjYbQBCE9h3IwLjvMQuSEtjmVjDxOKxOdV1GzaaJhYu
8mnMGuaAR6vuSeeCK1qSHdfIDY2dK7NAusmW2lavuizk0H3f2JMBSaTBTFjF461mpuWyshQmqNPK
gmm29z1FtieMcsgfwhVAHdGbDtOUbZVb7nJbDldDWb04k6X5zphlu8pFRI5o+ptb1AfHHcvrXtnJ
yqIpTo0L110o1kCGe2VMkXaX4lZyG7ves90LpIuc9UDqG9fWbq0IBOgtEoTSNt9Tx4XMhjJwdXOc
79Btb1hqC4AqnBrU7obapy4tfQongBB7eER6/Qlyng6LGkeEdune2qMO8hWdLqqSq6VUMtu4BSR4
Y/eUJJqDtEZ9RP3m6MQSVPPUanxVqe/mqG2aTlA/sfsk4IZzI/mAuKGNorCIxQEaKhxEM5IjQ+qs
EaQtp8yCLKZsLBQ9LB4gaX6dRoPjt5VdL1BuOVZ19pw3PQqZWnJdCY54q5NcMret302dH4tWh/FH
HokRW9y3hAJqPonXyhiPuvDMtXAn407TAY+iY2f5PIpBi6K3cjOM6rpzrC7QaAz1gTgrIDo6FQ5z
k/opK/od5WKfwoFtaqVFgYFbTwB/lRKGXGC+x75TW5kOj13J0atZTLBzCEcUTOjO8dIKmh66Xa6i
pHrRulxuus7rfCdJr+suui7bdDMOfc9EkXlLUXXwOpMDEQ9zzH29ESPT3QRY71wHWp2qJswMOwqy
JgdQPivuawUmb1fCnMGyMFI74VRo5Y5bGXqdDBqovryrCu1NWbV7IHGb7IlbQz3VqemiSLHMstK1
kNtjvDeGekHyaJ2MdInCkPY4lHiwzbWlVzg4Qe4YLUuuHSDrsnDb6T4euvvKS1t/nOK14zRLWLOA
dF7KWmnsqq49Vj2Fepmod4YCE7w1dX4+lVB+FAhy8iK56T3ntsqk6VuqOdTEephK79rrjVVfEH3d
uJgmzXVlwPsxzOL2zlTanZ7WZFu71XF045tar26KHuzquUofyVAvjRLnTlnmbuCV9KuWbhrL2ygF
CHot9pI0uJbgBgNXvUg6CRtVOQuzb5ajBLrdkGvAtXU4lra8cq2K6r7tltOONtYQ1oO3TovoqJtl
7A+OzJExidaeKBZGMd4XvEATLoeSgI5LrcxBIDPq752Q89kVOkuIY4cOd4THuI7CGmsiSnBnrQYD
4HpO8yqos3G0F9rYNL2fW6N3hwtjd/JIlHC/JlpeBJoUCaxKlkUQhTN0oq4sjgD6xk4buOmp83i7
svIh2detlh9lXNXvbTXA+GlNi5CxNlLjivKmQjYr7UxtE0nkfPy4sugrMjnWvTYUcqWRZLzqDDvu
lrp05L2IMnEtUpdEPtFTDXhsq6eHSGgRnLU+RPa6MjgPO4vmboAj5dYBacc+FL1+Ww1Jr+96q3Nu
bdElB4qsctDH07Wi0a3nTkcdGf5nKSWYg9wn2Dv0YEzPRqOuRwcAzLSm2caOJw5fn2QZXxBCukeJ
CcIOaw3mRZWNG28yHC1a9AsH+SytxWUhg96LFt8CpclUiXFLyW8iXJ656g809o5IBAML14wgLvOs
a5lwpD6mKttTqeWRH0dt9GwlWX6dZCKsMgcSbRXxI5W5wVSbz3XjOmFBo3HNUSSGba9GEz+kLJ9o
2Lu+1cDLNGO8UUYGXSZbVtdV2WyHfviWpy0QezXpbxuHPpauuHecFEk4XiIVLhLnOZOWhjtHBE2L
OFPb1OsQ6TvJtyS3amQfGwKBH9gSxlvrnk8uPxUifqAFDiz2RgWKObyTqVWQmeOdwRD11YpFVdm5
SBzouHjGdQJ5paEZgyIuV047rDWjvkl747pTFZiTJI22KK8/V3mGftF0kqdEaMWw62VfPuFeFj/X
ZeMeuMjrhUxdfhMLisxuKv106jQLtYTxBgnKYIrdTTLa6iCHFtI5TQwdi96GPct03KSyJNuRMrZO
OOBPbSMPKaL569Jrsoq5XgUhvFJqd7gII+MaobBzmrpGreEWG9bAsd6KAnc8rlR2cJx+2jjK+6ZI
qW1c3TnERvbNxDpsK7OswsTx1L1mF9gICNpAf9W65I5XuNH3SZ6EY9IVd55CAsFOC+ukxzFewdYT
xVDJXMuu9gKJjqmDUF7y4rqO/WIN1nDfc8tgvDPva5242yQt+HUWa4jDLZntuRsNCCVQRWdphg6T
WkrmTXTrNkPvS2FZzB3bkCQ6ivitfMmcdo9lQQVtbJ5Q2eZBY4njWFfjk0iQfcKJWRTSq5FrM5Mt
yiNl2NSiWA9l16/diherdIjEqhLWcGfIKQKDlWc/UL2jYY0gGsKRCiRlXqEDSkD7MPeKPHQ86Kgg
NcTMeqIro7Rdf5CTPfg96t5kUid7SBO/oka+UaSFnhhHXTi1vIE5FgKZxm0fxml8z4xyMbkGdD0Q
K/q8pzRME8MIeDW12XIaartC3xYptKCgdrPvhELGyjAGcmdaEfwCFalgsZc9IkkyIaFiE+mjQK9v
aSrJ0nMp8mfaBJWUrj9MBiJpbtnQOsmjMuhAjAHV50ZCi5OIdjUJywlkMepQmaZcW1eTnV01hS02
aWxqI6uSCfRVthH7kxvH/4+6c+uRG9ey9F8Z9DsLlEhR4qC7H6S4ZeT9YjvTL4LTTkuURFEiqQv1
62eFT6HHXThzTp/HAQoGqrIywhGSyL3X+tbmc0rb5LZvphuiY73DLKzurfOqfutdk6x55JYAyy2l
3+K6tQcJ4fgjkzSCScDWOZ8qZb9J2dT8pnEl38NH7zD5z7ro+3BRmtEvjYhblxMKFTw7FS/WuG5w
Q4ZE4hx21IIoF9cwCHYYtmmGgJSl3uB8zpWT9NFQ1fcynzhuyFOwFkoFgWqN53tJpqLyjfy20TkI
NCdbLVFxZ9VQnqNaWXM1l77uoVJD2z1HPlL8w/tlxtPrJ1vmQm+9/drgNZdXJi32gqj1rHqXca/W
G7p5oa4WPblqT2ErfHba/3IlBFa7yeHxyps4G2iBTQJeZEDV71Fr0+g4jiVLrrBXCIMWSFTqmWou
3itdiYcRDX91Sn/ZCXZsXXOF8jRwFBS9O01UDdljN6PIO3M5p+xQetcCuPfafzGiw03VtwL/YZ1X
1vg8rHD5IYSkpDnX8RpsUYeJMYQZ45Wv58WGTt+xka8PXZgae2ATZad6noUsbFKX6K+gO0LPtjrQ
dz1qTGzQNDMfPsbUvPswC673TaJ5AqssodVurBayHuxqpvEEWV5jpkaNEPse5qWWOXYuAqVnHmR7
Zqr0GB4HVXVnCfKC23yMNvIY+ApFNhvfdZoeWbwcMf/8aV3a5dU0kJ9l9J0sDYRCd2/b4TBbJ6AL
D1huZDSeZkjMjxvk1l3m6ugaV/utRlVbz9NH5ikO2kmX7c11asczqJHBZQZFELQ7dFzQG/ZhQefj
10XsQgPB5dLE1wduhhSt5leLY/kwGVcQ2EaVw1GFM3infGZbW1T2h5LZaSbL16jy4s6ImeatXA/V
XI33+BX+DMm8fWFySj7TaGhOU7K+Z55j66639DSi2t6jhaox1neM07PB3zVv2jTDJYZMuXeW9dDr
2lnK7sipN+Jx6boMs3nljNVgtSIcHZ8zHG4zhBWPiBg1u5lS2r9XfKlAwDZq5ufRLZpBa7jYrYdo
iZvl1DiFhp4nrc12fe3RF5iUoT1B3zhNUHc6eTQmC/xGjU0w+3HIEow5tYPq92wZRXrdY3pil5s+
7vUBN0zmDmyeV3qdakeS+3KaU3GKjSLpnhMgBmW/Je1tNFdUXC8DZeYKl1dtp2iO421Xrh5/7zQd
gY2BGYELC5qjWg5m9HH7iIp5rV58Fzp2064US4GYCf4MWIWynFIj/Y4NjmJiQV/eWC5Lf1h76TC+
IeEDxeqSVRhvbFvDbnS0BfYM1NlG19InrjtR1W3LKdNJO4z535aJOWsm/XUWYlQP3LFG37YjbJ0d
XSY3NDkbKrflUmhKbqUYYnXCK5cQMGzdXUc+w0GrzI73FbfosOK0DefEaGyJvHX3uIc3f7Az82TP
ACosnyfZyz2z6wB6n9TupAnawK6DvPHQ0sGewJEtF8/n8+hdlOXl4OTOLnAvK9Sdd1vVqyt4cT9l
un3BloomCwX49WhZuMfi7a8VF9f9nHUnXUtxBK5wIT8WaDks8Ucdm21f49jmwhGLU85Gidqo58tV
7QhCBBfzPeCoX7QcYmI/pqwhB3jm5WvZxy66yGr1q3aqxom6C6AkdPnWNidI0KgtZ+vDTW+HGkWd
wr2QODZedymDEFR3Qt7pNaynWGUYpzTJJkEb0mO2pGkDzgAeAip37Xr3crFVDpPEJr3aVuI2Z1n/
fSRt2E82uanKtn1fqyg8kkjGj7NTizouWWuLlGzV1Ubp8xT3YH4Sqg7AMwSEnC5V0LxcWYRRugOp
pvissESM5xUN2TGeuo+uIjgLU5bjc2xjdDUQ5Dg+SdgWtH/2q8RFe65hn3xtVb/saCdx/lbPcfpf
mnRRTg3BdxrUgGo2QN7aLOWnzTF17qNyfUjRqT6kuO8KGbMvvN9iVcCpjd87qAgwzlIf7+BwhE8t
jNbPdcvMYxulr2yBsLNEOtvrdS4fy3Ia1n2bhQdtS4qVwWAmZ9wPt5m1KcR6n923clpKSHm4TjR0
ODyyd+18ZaXvjplo5fsydf44zIu5iZbe3bGSTnkKhRLddxLnor6sdmP9OaIlu06H6d22cbcH6neV
qnK9Cesodtgx/J30KYaNVmaAw2SHb6lqVbmLxjjsW9tfNNKGzeYAN5Htu2Qs1S5JGX+fSF1NBZH9
GO1dq3GHtYsI38a0bZa8KUmMtr9RDxLG3WvNg39dugzbBKOPBK90y6JN3E8MzhAKjB5zmuEcy12A
ZXa3oBQ5ONLPP3gyusd+q90DsdO5iVLoRpFY0hMEBahWiWUQiqIm4Til02zsrR63DEOiMhzWaUJ/
53hFTzYFB5BngCu3IpoanL3W0G4vAOpUWHi2+mtdiuxAakPL3MPXhgU7DFhXswkg17BCJ65jnJ7Z
xtdbDc0wkiKGTKJjnEI+JBTq/lJFeFSybBezLH1mtEc7AKLyCENSwtSry/hYdzF69pR0tKiWHsPe
OR1vKzLb9zQ07K5p54+J9hInSI7bFXqaqkhN6dWOaUKvem3Wq1GgEE1amVxHClpWudHkyMdFkdxv
JX9c43R5G9wQY8DrPIbbWNLkqa+Ayks7dPtt67M7CDhZ3pryNCc4nrDc1MHRqc0Huj6BCSEvQfT+
0cIVQ/mqzAH3P/AISZHC6BT74qLk0rmVCbuqEtyJ+bqa9KlUIAAy03RX0s7yNDRTeZqaFAqdwlFs
GTVnPLJXbV9vb6DpoGpX0B5pI+wj4aXb1Sj70dG6pn2e2BK9Lklc3SWtwgG0LK6h44j4Pl7l51Zc
9NVI6+Y4JRHi6wZsAXC8upAo8NHbOQwyUBs7lnU7PWzD1KHM6Erc/7X8YEvpfui2/+iafinsOE3f
5iZO70bDR5cPEwjU1E14H3h6MLvXgsISL7IlxqRr0MDnkLpD1kVzDnP7wEdyWpHivkpEhbHSa3KO
42UsWKqGQprw5uIGM7HJ/Enr9nvigZkYovMoDDxPenpjEjlylAvgBcuYoCYaRdsADNL+QPSlviEE
hzuGfiigq6w3Lbpxl29r/QQpvL9eafc0o3KeM63Ezji0E2SCHcmA3Z7NSnGzJgEtc6VJqK+dHdVB
znN1Dc7D40JgTZSLxAasoWF18/a80cXsWiyi+xk3cdEtDigVlftq4i8pbd41eLFDkkXVDobgHrVX
9MlH7QlSe3PWMnwdXOT2Gb6bD2KwHym2KMyRZuHTlg1LlA9qATKo3RZ0rlakTMmm5ZdSlxqCZRoU
fiNqsFbO2jW7rERjMC3YyfIx6cl1R9BWm3khL6sb/DmelnBdYXvObT21Jwk1DSL86u7dmEFQSjsM
8BO6vs7atC9qgJp3WTdAQ4fsHHhGj9AU0YSg7Sr6jIH8k8ioNqMeXhTFqfItFtV93+nkYLALHvgW
49hUotPdAO3ltooEtGCqIQmqyBWRS+W17y12waRKnmiZhpstTOOnpEQTq6FUvhJBrkIgZxMmGu/m
xpgbqNgF9farmhL9ME2JvBaNVuc4SnCOsiXuU5nx6NqONLsx1Tj+gHhMrxUZq+so6hH2Z2oCr9zQ
exBeBKOduxGuA2wymD5VXyS+0achACKU2aVmNJvCA8rafeh6eYhjknj4Fol/mERP7jIF26JC4/8y
kCF7KEGc7rsIWlhcbetWzKEzTzQevmXM9Teuw3Z4cGE2p3QwYq94aAq/Bv8uPVz+DlB1juYOy7OO
r8WK1us2QOZ+qpYazvCmqxGnbULqPZMZUuOlZIQDZHAy5Ri1u5Km6xGaSXROl47kdYlP0FsAWM0C
ZfPQds6dxbrKIbchZGfTenUxuc3XgJVmPeGpls/WtB3GVGGuwq5OnQtwMok5hTXCGqA6nKsJXO2k
0+D3YBPwtKnE2i+lRYkJ7SOTOEWUzogtQ7mj16sl/FxBU8FckWlMP/Eqpj/rLMiTt6jJ5lBz+mlI
hHtcOCefejXFt7ZP7Xnz25dmzPTtihbrkTWJPetSmCeig8Y0rUqzK5GOk4WMHm+6WGCO7Vg/o7On
a7iFtN/tEzSGNJ8h45urTvRY5cVcRdCvKzvzHfGVLYTwdCpMMvTfA+trjFKMt/JTPfr2J2tLCU+F
YC/IMjgN3lPcNk7ODW55ZajMB6Oal3gICc9BxcXZTpkxQQ0cuWvvXHvEgoaarUs2MGDoGxcgv2l0
cH5LoSdsADkFFOY2TOaB1OgWXvSC1U8EkHFFSVh2P0LQawDQRDb6zMFUoHhqRHXO+h5T4P0k2Cnu
ITTQAdMgMaLfwPLg65yYvJ6HKBQRn6oP6psZvmgKTGuo23PM+uiduWU8e7lhfUgYDvQu2XYzSHiA
VTf3t2Yh5Zd4297rtcepngm87zbBOrYoddO26XrHVtoe0oEsGHImLl0yNz94tlx5OpT5KJtbk05v
Cjc51MRVxYUy9QwwKcFE+ZW3aGyGQesC1FV/n4CYqvaA0LDqodo+RSUZcxUrKEsTa8aiikscqF7p
UeUiaIPPJAiGqZEMIxJF+h0ynjrYsT+6JFn29dS7266ZbWG7lsK+QkQBSLbIaQS6pbGJPNTB6qsY
TUPB1uy7TCtADoApj3qM/JeGRNWVNGXldp0f7QlyFAYGlQAh0OySPIxr9YDvGxwReLzrdm1WsKeL
mQ8bgjiHtg4QjzdcJFL7YbfBxSDXkm76ZTboPXdCL1mEH/a3G4+2h0wODKp8qMh2xroKjzaFe4wK
CqIX/FEOMyjXuPmy/ap8c+WqHjU6fkb3Dos0DGQ9UihmQFTQkFSnWTCGg9bpMu8rgCUHyH9kKvqF
Py2wGQ+IUMAfSjkgrDX5OmO2E8Hmf7n74iQ9ocPyr1uvllPEhg6FQ9bjtG5Hhlc2JTBUB8PTV5sQ
sIKpDfrWl0lzvdAVfw8UfThXB7d+X0103pGZPuDbxuLsTINr2JvtSkGA/Sck9l+CxGguGCgdQSmy
Whl63+wvERRjJs9na/7E6bfMhrVYtBBNDmEeUA9HiYA169J1+rS8Ckvmv8GsT2EEe2cRkJHogk9L
WXa4Y9cegCtWw/VBwpFENdasOA5g82yKd0Pna/KhfYA5005GL3/jh/+lEN+L0fjnr1m97+v//g6E
wqqq9v95q75b48xP/w//r+OHufumP/5/iP1dZqL9v2N/BT4Frl7/e+7v8ht/5v7EHwBu0wiUfJIC
CxdA5P+W+8v+4DITAg0DbpAMMT9g7n/m/iL2B80YYkQxpbh/EA78r9xf9IdIkCOgNIou0D2N+b+S
+/tLrIRRoOAJY4hGSIq80q9h+L9FawyayxJPEfbAqT+J0m3X4BDmfUO2cPjtOwGlFyrT/57z+0sG
4s93whtd8GOJEUjgkn97Jx8tTVb2OCS9z+K6qMekwRxZqvC0p/QdVEz8L0axfr2h4EwgPJliXaAX
5vq3N9ymcqm5xFC1ulVH69fIFw3qlp8hQ/6sc8p22GBjXu9WK8nnf/xh/97XKhKG7MwlcsZ+nbb7
23vDC8U2IjByiSoKKHLgNhx55DwEKNNW3T/5av/eu2UCsTqkDQAUy79EDta6hHoxmN0QZX38hZS2
x8HqSwbKZRmmcX74x5/tL6z6r+8VTDU+GjjuhP8aAPbbZ1NRqBfTmZ1NG33kMQA336avvG1wxLlJ
dZENDXtoY/zxj9/3coP8Fvq4vC9yfCnSM0IgfcD+wsjPAvJem5ndLKKq2MaxSFovikaw70BkXRGg
F/2ThfvvvWOK1hJhiQSBhb/m/+M+czazelfRHm1q5jO+k1rM18kQ18+wo7ddXC3T7T/+mMBp//pB
OeMUeYCY4U+kSP6yXYAZN3xt48PsiQPGtNoNgiWPgWNOWEl+LGlc3taGlPKUlqAYD5GvxVVdTvSF
rADOiiV1GJQ7JiI8BRJ3dNcj5fYR+W3+lDTMUyBldkYEJLQ0zrt+MjfMOZx/1EZT/77YVGBOngHx
RKSwqM6hE+pPvIOOBWBzQTbAOVjt+yRDnwY8CMTKLkx9uOdLMz/V3vh1l2VN/zjhjoDvCPQQjlk1
DGcCMZnt2qaD3QuZjGF0A9+SsF+tKwFutOkUF0SZwRUzOAdznVWq3RD6sMHrQ+yTpFa7VMs24PSu
0CBWg65a9LuaaQqrYm3AcDZTL+DazYsGK2rX18YSJY4qUu0TEDsnHmfg04eFowrbDbVoOYqlDVrt
CPFlx9jYq/1UpjG6gaBme4K3BhWmz/ruc0bGtgGyn25fkY6F8oAUZoRDj5qBvZnZNeZQl6SD2Yl2
5GslBNYYy3Fv7eTYR5+WARjFUTonIMEQ0XeHBh0c27t4TnAz08rfJWGNedG5jF/RTfiP2s0+7H0m
mx/MRAETC0vXYDwhj8RZJM1cnhoDqf8zq6u+yae1avsrLd1Q5xtBZOKtMQpo3xLmJHqVrHZxlHvj
Ug19pUKTZBcSwRVoVtfXn1vtDLR3bBVluVs9wnePwNIouQ5j0yUAySbXICDTzrwdX0lbLenBoweo
72YTkxIqRA+af7nrV8/H+zaeQaRpbngD5kQrROxUttEiMqtYsAz2E4XQB9qsBeuJ8OJZ0yXw27qe
DSY5oIIykAuSFhRlPtJGg3TUQ0JekY/xoc/pSjxSObUWGQz8LERJeAMu24WbLAXdd7OM6BeOaCPm
8cdoFCSyol5bCrHGCj8DCoO+ysVdxEuFwB+qruiZZ2vJIPEotLb5MJIUZ7bpel1e4SwCuBgkteMO
mBcv3/B8wZRv0dVXu5B62+bam/Tn1HEU341vWyS6om3B4ygzqHjUp+1cVGKZX3Q6ehBKFSjInKnK
Y/ao4OG1nuXyEtY1wSFkgy6XIoV/keWq7MlzlS3L68DU+DRxbNJFtLk6yi18I1SyHWDYLrXijVWu
POotSgDoTAa+MjLkSCqsWvI7WMVQMUEGYZAo3yxQTg3MvL6pstXg6WtC9AwifPukWRe+k2iNvknb
dm8Mq8j3MZbrBGqyXDygENo9VDhw6926TP5oQzl8W+IymQva2QlWTTbOad5NAQ1srwV5FGNdYqAY
4srfqzSFGh2XPX/upxoGDa0lvk8NIutFRX4CpjJuLM5L16KLjetkKDrEjb+lvtswfzQhCCbxmQb9
dVQsCaxIk1LQ/mrmffMWTcuGV0xT/gPmWQXmRzRIGUHlVDtZ87Yq2l4nb5scTV2MUwviWScQp4tt
pcPngSZoPNFTJwCWXA2ffYG4+rmtDGjbJerIuJvHeMCckR5cYF5Vm0donEN8zQnDcW55Fre4cPD5
oIOFkpnzInuPiwNp8oUk/YazwzhmgBdWzcnrkLUR9Jk6rcTOlqTEzT7K9MmraoVklY0l7nfO9Vc3
N07uaRspfQBqXk25SGvi9wnb1C9PRZvrsgmjvs3khmZlIfVUAvSvwm3ptECHHafVk2undkMS2dVX
WYpm+l5lQi177WRt2h1+r5NoXfsQHgY7WXXFommwEAmneMu3S/t+5gbkzdHFixSHFU9bCTkO5i9i
ITHjcBY6dcs8EisvEBXJdkC4t9NY3XsGIlzxTuX9KMDdWhKQMtGLY9WONzCtCzKKFdku9DR+D9Un
cz7HOIW6+pADZJFP1ZBW1U1NQ7scILnDNgU/lkzXvukQd4mRA69/RNzN9saOGaTFVGU8XEXjOIBe
YWEZH2DVDxweZQQmuJZmgDRfQeY9tS1xw3cZhvaGYF0j+xKlIPJCEBNofx34oPktPte2vbopu/hw
FYhJbCc8Uf6pbcopvp/TpEL3r1xkjyhS7HwtXEzDGekZ8FojkYiIQ+NnY/Uu+niO9lgIuBtyh9DH
cjUvMzO7acaBGDuoo+rZZHRjpwFLHyIdc/ypmpT7CTKqflogYFz71CrwQ4aQH26c3CnK4B3lITJ1
c2zWmqdFBIwFTx5XcHJnC4K8iAXe6tCiZ14uYqC9Rl+paR6hgb4Ez0DaFXM5ru7oS2PsDtRE+n0G
LDgWayXdEaQcSfarTvwbHEH+WSFEXBeg9LLvLvQG649y4/tSYysHXONGRKYqSB6nisITPyxrX34W
XbgEBU1VZtNhacr1lQlEJnOoIe01azDKA9d72bqrgdaDuw+IXJ2x+8NKyEtRAn+ETDPdyMm47XZp
+ih6ZmudfYYpCfswG9Js27s6zVzRb8sc7/nWCJysmyBL9jxjuEp2tWHyBWbxqbWdAYpHqT7PKVTm
W9NjIHQ+IWahvyDQuIlXLN6wQFpiJvhIQ5nZYlll+qOKsuR1hCjyLfGC3IFm73ElvYjuWM+713Js
RTjBkRxMscHfF/s6EQZHJ1ZmgbQFEfSSdMJMxV1fEgV3EBvTVjDioa+1oByHE8cq3+UVHp8l37pw
+VpJts6FE0AAQSjO1VeepAEMLoLb+Tyj+MlZUpOvMQIZt66LgIeMSc0RYTQtcgmsFNsPvml3Y1p4
U7djPymEmnidkoNI/KoLoqvMflnI5MnBKcfE+wpZsz+mJJTdCWKsIEc/bZsExe1GD86mXVs4qhkW
ThQYY3mo2+CqA/G8BvBahvFiUTthXhTEwOnGtutcX1Po/MCRuSgHttcw9lCS1SgliopXeDC8IeiK
8nhpWtx5o+KvyK9XZa5XcD4Fa7nrUBmkvdsvriuhC3FXnXkqU1ZAAxne02hDbKBK44CCVIbbLcwZ
Mj0ltiJUOrqVQCNCQFLOt1iGm1UpAFLrxMDpDr6cxI9FqGgEOGK4jYs0ZVUJqsvM9oi4Mp5JqmrV
fNGSDbC/Jb4+qG5KNN2+wy32WSSpeScywRCTKg6zzWOa4szQyxiFb6YCR3bunU/Vrqnr+Oe8durO
L9H65sZeP211ItnypDS4JRxOKrUsHPiLHYAlnwB1qMNxQ+CdgB1y9V2PoOpXIVj/JYlS2MEKk2Bg
1iKdiwjkXKmvYV5jnMDJu5rnFWXDHUTf7KfYTPcoSTS0B2msfYOFC5/MIMdKcsE91zcwNsJ9bWcU
gFh/K8iEAZGfXTuseNwdv4RJIviHezWF1h+hWcHoQ2nMCYoIF3/bVLN96cSFnychVT+ysZn5PsK4
DFxDmiy3NbIFKd4RdOtUy/FZwi9LELB19OQj05i978rtAQkiRGJKZ+lpg5WHck9WiwccH5H3eknG
q3no5VogviiAxKG1B8aGRMu3yU3ygS9xQnjBNIA7csReXl8x1wJCiCO0KCi5xoblkbL600UjHPcS
FWO6F2guIKSJ0VWF5LF+KOkqcaxT6dgr+KvlyxDG/gtSU+0dKrKoP6AQrW5L29i3kIJuODAVtTcJ
892LkOMGS48vSSia9ZI+jAcZYzddSPUVyxUb9pLN9etSRhrZO2nTsyIK/qWLS/Elaib36JZte/FV
i00yTanHdLtqnTGWfQI3meg+qQ+DjTzSq03NXoZSYtTIwNFuXTf1ynGa51i2yAkqZNnyMUbEG2xO
CI/dUCpTcEiNN/oyGaKYWOxl3ledVeCEAnvxy4Q2QKKgvqMy6P4QGYEmrkcO9AaBcUDVrmwQ4v/V
0f5LquH/TBK8Hz76Z28/Pvztt+Gv4uHl/f5LY8RosT/ff/fNf/tv/7JHXMmHx+nDhqcPBwbiP/8d
v1l9mMv/+T/94f/6+PUqL2H4+I9/+26m3l9eDeG9/6byQTX7rbm/vP6fv3cRNv/j326NNd+/m991
wV+/8TdhkER/QL7DYBHcb+IiMTCMlP2bMkii9A9M5GKYB8ATzHr5ldL/UxpkyR9QzzBKBA0mlb+k
pT8ngsX0D9wtmLSDPS6Ls+hfmwjGxWUSwP8VXJI0hvfDMcwICCpq9OQye+x3AS3bZEX6UH2zEyfb
tQ5trO8G3oS20Oj3xqtK9Q3HsWpe8wHo3WVOWT6sQjoS54g5Jh1CXSgxBcWNWPVTeMAIKDuUN21M
xSgLamGxQQLU9idIIiSDIcBXmX+B9Uew0Q+GGV5eiSheUYFr1qcTz/H8yvFLhfhAx/iujJJ6tbsR
/Cwq/cYQujrUemBQp+yFkwr9cV7Lmvr+VvI19vNh2pJuerbAU7uHUMGGfWU86eL9YFZmHmBso57G
8kblN6Wlbs48uaQYoZGsYi81iIeiTfHYHpSuKD1XsQNjs85gj/YrkvA/y5o4e5x4PNvnhFk5PAHh
of5+ELp7IzA50qt0iZ09UY3YH4QFUSFus0xjUS4xMg5a9A3O30F7RvNkKxFdKxcLh9yT0e0S14+H
jHQBxO2U9fOhx7wgc5/OhmI+/Dw06UHy0BJYlejnHg1wZVtk84ido7aIJh9VMiYnx6HOFujTQdoD
4IFa0nYtgQiaJe0rNv1wy8oIC+7i7fpzgCI8fcfW3fZ3Q7nSCPSJq14IygdTtEChv8M6BvvMVjUs
8EWpkiXMziY4nKxMs01907Rm/Mw0JhB8jIDCmle5ohO9TwcUm9d0xiuBtjUS6PqczuyskTh4nJdu
yA48s+s7eGUcvOwRjfd5A9nsiRjMgNrzaMZZ3qTzcblXW4/IwlChzc9tIpB7U2ME/ndjWfI16VX/
jLqoYju7VvMLNDwOybkBHwjXv0ofIKatHKu5cGEfUPOwHX6Eo8IrY7CJx5lHhofO87PCyVwY059i
vlPR1tTe2xSYGgYnTP2CdFwKq3pAaqvvaqTZW2YRvxwxDerYq5AdkG/s5NnHIyCelqr4Auajz7j1
fUbsL4A5gs4HvmRfq162d8102cNnjCn5NEx0uK1TjaFlOkHgPQdPpar71ClIEFWGkQBAaEX0tcum
EfF+Gm0/6Txk7EgdxwNDR8LELUbaxXwXPPgRDTIju1oWkgD77WJcaQpWrToKruxBdapJdqo23VOX
LumWzyWRMWYdWCAAQvANJ0eJFJ1rQOXagegFkZInmAhiLzHADOeUJENKjhNIhOw0lUP0piwdQM50
RvKtgLw0sitn01TvEJ+ZcdliWa5uN01TU+5hB4LF6JoOXTouygg82yS1PXC7LZ9GxJX1kSCu/ljX
ZiC7bFuhAY/4ThDJnIRu8jrFRJKdRsoH+r7uyE2HkF/AgJARGeOxVXCVo75C3Q3qzmVQDIdtzUeT
Ri9YbqtnCFMphn9kk832cVku/KXtDF2OIDaW7k4RilgfcEUkErcFrWARYyiYOzQXM/x1/j/snUdz
3MiWhf/LrAcTMJkwi9mUZdFIohGl7g2CVKvhgYRLmF8/X7LqxWtRE1LMflYMSVQVkPbec885V8/k
evakioz1aKEMWufKQUYrp+nT3PjiPqcgP2OK4lrWIx4/+ooXt/ZjXYcvDuVPdRITLHIGvEIbkYei
IOrralXvk8yFFqxrCkubaSQy3OTwkddhM/Vz3V1lM+jjAdKhU4KRvnEjFUUl8NQKz7Q/XVTLN7h8
Ce+Tq6YeIoezVHIj5gHSfYv+4mXtpLyvSJCIy2d/DI7U+lH5izxp/w564V5pTnn1pRonJ92HqNHC
Y9YK6dwWQ10PG2hbTnIcRzf6usRx8yQS0sYPuHip+VYQr6+EXhpRY6XrMIdcLicWfGUjVM40IhLE
8OSr6YdJK+He5aUVLNYGP0b3eVRB8ELuXIxfeiC54eAxNAqecVoUjzKeI8wNLNvLrkxML0+CtMtI
GcGLwCEb+7EIPOhdskbpdZ2KwbYPqP/cV516EoZyMQXN3umKwvtoV7g97G1L9dQ0PEMsEugRXY6l
daUPzjgsy7Zv6b3yvYX+gQHDBAOZsj1ufsm8bGQShcjH7bRol09pLqC/bWMq/WOx9dcsBt8aSFpm
IDDk2KNr+EuWvg7LIElv4BdkGX44hT8EtxTErO4Vxm+MF0YUdx1U1KXsJhMCI0H4yx3msNgsdt+I
b37R2J97CskoiBapybG3kVXFHCw6cNvgY5eMi7iCzFQtyMTawd7hxqPTq3zBigy1Egf6NtcoPT9p
GQbLMatBn4edQLOTJyj2gOt2RCa5Bk/wCvcBtHUctsqd1mKPfM1xdok1y/UDyYozn0ROUWizBDA4
kD1xn20Dapv3IsyCad4UENeTkw11wKEFZ0qdr1zyXt7SCiEdj2uShMXXotGkJhu8mzINHB81WODB
yIGTDq0ur9Lhe5bg2nHTFzZF1n0TgwLVh1haVMrDtapn0Dl2WL1zdAbnC2RtcevnvMQK191Va+iT
J3lMrjqVORTUcq9imL009BmGdLmr5ziI9+DZlb4xXjrhdW8teFeQJ2RM3JpCAKZJEZbH815wy0E9
5oAIxd4D4Ic13qALGOmzElFELTeB58xyJO2s6aOwuNaM+00xlvZ6YukmnE3uEgUpsgTP8v9sB7n0
d9qx1fhxqrvJBx22srj7olxPydvBCV33zh07y79JLQDmT/igNjVFhSkIqF92+Hh8UnC6lqc2Ri33
B3CAvRYbqwO92BIXLdlpcZM24ELLqq57kHHgAx/XQeL9jQ9XHt+UWBHUeyHxuPgjjuhFu6/SMHhy
XCe6Y+CCdbcGon5VwRi3grobdZY/J9jPJBYp8NhNpACyrzOigeJpSbtUvxR6qNDNDci0ykaX+nb2
2cYnrGSnbF9Hvpg+4emh5VYT5Pq4sDV1erMknqiuYwsN+FVQ1OvwtWKlswrtLOm+zFUuH7tqrP/w
Xc9xP6Nwy0uofEtHg63VVtlVUkh8NMCfdMuRYqperp668eQA8VlPZVk208MUNbKy2L/0n7oKReoB
rQyQBUka2ukhtTn09/+f+gzL6a///g/vl5nP9qV++evln4mP+f1L3iPd/4LfE9ohPrAQIOA+/Dvv
Mc23L4lO6P2XcYUMBS5/xh/Sp6x9yXQEJAioFB5Oe775h/+T9fG7eqsI6byCFQi5WGQ4GhJCxY95
DgvIaoIJmZwXrevy2qdpnYqd7llLw+cqlCM6paBFyGRgEEKz+lOegG4MuzJPVD8dtA3vjH4Ors7z
flsRbk7iJFBIBvZx8JHFvpTs2j47rtk0qOZjpEWXIES0lRP1p6nLOPrvwKKKsN6GKzRx99531xBh
2eIQqGPNay1qfcTyVPSHuBvdzuGGxWgaGZ4M4Nt9SDTRb7a9PFa/kCXlFA+czoNwYeHw1j2G1ILx
QJrbsW1okor0z6YKiMZGOOCuThzmwT5fw9URGyur7S7+XV2bmfxHOikC+KvwTPCKhRfhm/L2j8Nc
QR5SNYHWF8dP6gk+Iq47EMSoVoRwdvFcTRIMdpA8tK/mbkEln6VuWc+HQqkxe9aZPzXuBpw3ZEgG
BJ51tRtJAJC9JkxOvpw0JMkIvaa3omqjXj/C7iRNwR7SvfKromcGoNq0HJyqrCYqakmC5TNWPAnp
LB2lU8i/EXgaXAB7n1gwwKNjn+A/QEMRCmGuvq7mWBVYM2I1GNx7UG9DMsLF0cFflH2d5rNgHHk6
bBTNB3I823z1nCa6KjeLP6D7gqJYJYN7ZfVFHDxaXgFldYd/0kBytXorMeixiK1GyEPoYBBV3SU1
9mN/YQBGreuwDlMzox0TVKmDbRsDBrpXbQvhXN+GXIkMQjEMMX+icpTzbdiZYLhwbJVj8whdC6fR
whgsc6x264+2ef5sBCuOwJrgErz+A+74Xzg/BiH4N4JgpjyAGw3LScAsEl7wbsq7YkDBSs3neUUd
lQQniOrxOl1zEcDmwBGv8Yd0D+m4WKZTMxJ4ro8YRpBPXTlVLP3i6teP8yNzhceRAewjCUcmxN43
fM+TAageKGrO8efejnyWxpxjM5nuUJRA9sadBXPz7KintFLpPcQJ5XN1kd8l2e88Qn8klpgH4fQD
XMGAE193sJoftwK64CwfVR98Bj/mSvqAFLLW+bHrioxUIWJCYmQRI+uxxHmpWNuGumOrHZYW6aSY
lgOOgeaHnpZoAu8elRycjwHxmmd9rOCOh6+NN4xJcTc3sVfchVXh+Pe/Hs0fCV28BPATZqdsZ7wc
gKre8XHgIXE2YW3xeUb/m+JgplePYRTj1ETLMaXQ7enryKr7hn5Rv/5qUIT3KyvAEw/ncpaW4xpm
0I8jiKG1GNPVS4gEyB/ip1FXRUCrSgoozCHGdubLA1IMFrhougpCt231OmrvUDH2tfdBuWRoJR5J
kO2TvdaI4Km09Y1j1kVigZjsutQJ8ugjES3EiKM/1uY4mXTa8Jl+1y4BMb2zBpzCRK86+iOuinxW
D2DXObsYl6QSb45IjpaIDiCsBZsM7WGMucviNtJs3L4vecwFf0I+marDyLlDYWHkiao+NLuS8pE5
k2Jr9pl88EDBb3Z6pr6xxegmpTig2tHsbTioC/8Wnj8F7q35aPjUmRG9id4cLDN2GvwljOzEvB5V
B/4tzyL2/dz0hq0rGscR6bc4w4FkuYG7iypj0/i13b5yiNaMcN2vnNRgFn3qko2Vru/ssF+zUy7A
DsgMz0WC1kARdyYTFdL7XGUFU1JT1UX2pgoYOtYLUJ0ZdpKglsmb26Gc1R/aGUr+0sNr35Vf7CIc
cue2zN2mKK7y2MU4BWtHTPjNAbvqgV+dVGmeOhSUm1hreaKtR6EHc6ohOzHP2VrA8o+16s09CnSU
pPkW59iuclD5TzbSugwLc0kwa5Oq2Xuuc6999fPBYpouH5UYvNn/KM8n6kyVb35ASd1P+zYpep0c
Jd6Gg/s0Nq2Z3Ez6BKdfBj2F5GvIlp08vi7S2rzwNIzkuzdUjCHq3NfYHjKkv94bBoL+8dANfMHe
4wriqmVzvNsaqR/bZK4hXjWI6lE4xxT12np7OfOstpsZMl8XK4tmqnOHH03dTjzd5Vc8zMZa6FB5
NVj3kQvpK9p4jdsxi8MUdNOjRrFYgdqUXcGqilLX7DKFnsQ/ygrfGoz1QMCkeMzJhBBnAxT1uHU8
DjivDOuDPeNZ+DDNuZz92zbAbdyhLTm2OcF4450vUNfrZXHX2EHCF5z/QNpm1ndzXu2OXkzck0M0
47GkwHB52sis0qyDbkE2aH2iT0NpKx9quMZk6MvltnNmd+GN8fDMR8zSrMhGvmUpJFcp4jc8aaJN
F2QJ4pAECATUoM7T0Q1ugZS7/ptNVZ2N6wzS5Y5FwziCRAFDtr1/LQuRxNEev5K1no+VdIBsDoVD
2dHeS2z2yG9/PdPvrHwJWf2IS9Xm/PNAf0BxfjwEoSt4nEmyeAz8VTT2oYr1QhSIntvu3e0lNIzh
lOR4U85R2eZQU/LUkTfe4pkufmvT2ki2fvNY7263kB4nhtgcwdmlN8BPgd6aKVdmS9Z9loOLycUe
QYn5UfYw2KK7gcxPPXD4hg3n9WDTGeJbVEaBWqAahlNqfYMbBu/rLnKo3PpHF80CrpiYTmhul2qu
hxzUrotzEdxZIW6lpy7JCa5/03Pg/Us4Li7eNvRL7C7ggL7fReBU1qjc1n10lq5NLNCqeU0yQGNi
W2JrfPQkWKZrTcOkjt0CTdt9+vU4votWqN+wjx2KLx4ccDbz+yCh6xzUse30CPG6COQXI2GQy8Gi
fMeSB94q8HNL/W5grp1QmNkFWPWW+ZzDnmti/0sQ9/NzYLIufR5ASAHj/N0qKzDirHzYNY/ns9GV
vTmQ2flc+4eBOirTMpUuSkMgnU4SjsBzMHHvr4fjXbhBsoipHj0CoOFKKahf/rjY82IcutT3eiak
txrsvbmqLQxjsKuoXWrfKOD64iaHuhQkv0ldfhoBvphIJxDYrppReBfGrosxHiiQQKWwScn+OCxg
8+10jAU02dn58PHqsVuak4cBx/IcU5oqm9+MAKHzj0d7SPXQkewqGsW4RLLvxwAFdYPUOlKPTTqi
4frgnTdYmlNPxwEfACx3jmHRdGy3SxBTVUs96du0ifMJY4tako4enCI1R3YBflrcZWPGlZcO0lwI
wFtv73T+YI9AMiVDhdBD3XxK6QMUUtdQ1jA/ZRasmfzjEMOAtPb46fuRewJUEYV/49baBBpTLPz2
FZDOBA5dsDQW+jdXUE54ADQ1q1jZ3Zgv12RI2KJs8Ngi6Dzkqe3yKJgSmNAHs/KKH5aPdxc31fn4
zw3M+dp3qwly+mhq8/5W48aaxUdIdubScNws8XwYUKYCi+FHvzaf63ntuGOcehXc8ecbsLGhFwdq
I9ti4N8KVKA8rKCcMUw362rSxION0Ct2vlAyKYsPddwMznwXI+TjOhryhHc8QAwgp7ntVIXBMgr0
OMauIA7jWEebCesY3e6AJYHOIG6OaOa2cJYs9Zlxabhp18xM9oF8Eg70DfqslEdozjHL1FXwHTbZ
OgQpfqhenfFvqwuVF58EKLYMjdKrzaNkI1KtGT8muZIG+mGX8mFyhq0fwbh5S1Utdhe/efkPDtua
hVJz55JMErOZAY69JeGjif4zYsQqdQip9CAMkEAnAzEjM+3w+8QaYSJcIBZVc8QP97yi+to3gdYw
+yX3aam44e29I2OO0D0Bgbmrndmy+Doxp27XHVY8TCD6eBWFZllAHhVFqb/OgVssyc04NtmAU2+Z
B3ELJ6UhHrGHSK7FoccPavq7jYO36N0ZcJTEKK5p8B4I8yK2PUhLeiCZspKaNe57WQ5hLDhvDax/
MJq5GtbCU4O9icF9Q+u2WpMuw7gednSLOCyz8jD9uyIfwFmeUrkX9feiHNY5uO6iyMRt2HquKOEq
6OENHMZIZ5wdz5awV91eWznXErZmtZ0TZHfYt9njAX5mst74TVJk6kMVY/CzPLJjsI+EEBsLiB5H
u/SpU2whcLRrtrNiUtnqhALY7Cc7GAbGk2JAJemCC5eQ9yRM81xcbzKv4IuCpDOJwiW7ucy3gxcE
4VF9DqcglplPudzK1miZkzui7sKQnEPoXx/cP52e1MtdxCncprYro/epWlu2zoQ3Wfpwvj9ADAjt
0L5W872c0P66mGCh+57w4i1S8sgm0OztXz/DT5dHCMlYQrWIIE7QmsM847eXB/q99P/9H85/tlnQ
5JquIfc29iDzfWo3fnG3YMyDW1rtkesc6igtudZ+/bVv7/YPAASIxgeODiRxWmScId7lyDkySomp
XfeAFy9kzKNTRVmUA3lAY7X2k5intL9z2rSP4Mc7aUtRir1YLPImKuJhXT9HKc4XydWkVmZ7X1Hf
C9XBSSYC16seZRdzna65Q9THqRYPmKk6JSbKySI7QMs2t9N8OrpKYJ95SFJcQEh/SPWc8ohOM1GY
l3mxl9q/yUHEj4okrmnAVB98AJ0Q0ADlxR/H2/HbaUr8cnyI6tV3upd8Fh1xXtZRXUFa3SA6w88h
nEYOBCrkrsEuG7HSczpjv4VPw5wI/g4Ux2Sq1FmZKGS4Nr/QqHkKcmzbYmTP5MC0YMLG6vzB+BTl
eXc9jM6MYUFkdQCsG7+w2V83Aa3vqgwWZ0L8cvLjCG3DodJUiuhwVFvmNnI8TFop8wWWP2O0sWY8
SaLUnHY76nlKTtezmiCiUSwsOoHtAFKclkakqevMyLXb2KYPyf2sPIC7KzL8SFsHNLcaO1l4KyMd
eTaS+4biG35oi5llWInr27sPmWMf2LswQH6TJbwPZEkAYaxQwXbsEBnce9g172dIGcsY3Xsi01p9
JaMv5vsV8S57zcQsnN5priWjgQDFoMi/3gPvtx5IKGboQF34PYGxvw8fm5azdoEMew/AXK7P2Aua
vY6PcMAScNNS840E8JwJ/+fv9eBORVEQRALy0rugTSrqwpNYxb0tcJR/FsqQVjYTig72DIatQOlB
KRG1/2a8nXfQFL25gLkNO0tEpsjxPm4voXDMHQS/e00jKgwrqMpXNEG4hKscUKnbXDdYpGF6u5CN
K/mpLcnZEAzRKaPqSXFFHnSnJp1byqpuTxz0FYgBNcj4m9D+XbMi9qkLzYxpIdegqxjH9I/7FP5G
NUIuTe9neA9kiWGRmoUgOr8P/yQGyLEpcJH+dJ9z3YPZbOtkmfNv5H8jse4lFYnVFGHEn2YDDis7
z1NWO+06FZiB/vWcvoM2eFzyIGkbXSWNEkFyf3zcHj1QOCPo+CTRP3OQ+FlqVtEsvIU/qbeLA84n
ok/pwvdcjjaCZVZb4eKEnf7mYX5a2C6USKPfNasaicm7hzFhAmK3WN/X/giZdmOPwgRXnuwDvqun
LD3f9/WUrc+/HgTn51EQgSAbgpTH1vop7YcrmqyImDhpgtYaTnWnDfxa1zO00C06OQMfrojO6TZF
7Inc4/4ScyU9Ejeiswj69rSZEE8QGuKns/LYF0SuUjgNjcAEswFCXQ1VIPvgJOk6rHjbVw2Bg2im
QmZ///ql3tqv/fOmxBwJhNLMLSVtAxz8OLUw19IVIoO+vyCykWoiDKKcdgnTfRasvlJXGjBzrXeY
JLZFcpXhYEbrEB/7Ll4K2knL2wwdjirWRpO3lA3rGLjqYVUiQPIDKounOwThntR144mZbgoHpCg2
xiNBlcpiPAWD8AvvCN+O4Pez9hwb+8NzsODilc6IZCI1lQNMud+C35FkuP8jpU4uwSaDPk/mfbDY
qvSOvpXBucWj3bc1vmpF6obRNWrcwXpcm6EUw+tlOiCxG0RqHfGQAYPr68YjfRFOg+2kj8Vy2R0w
lTXTAcJWsZovWHKJ7pcXHykSNSG5k+JOuS29xjxfG/lymY7keSENl+hMg3O/dUoqWzW4oeFzQT+a
QGOg9LvuiT/dNpRj6WAEsCtd9KvvL35fpgm2+8VwD2HJ7NC1AXl9pTcJEkSIS5kZQ9oGxMOpzwpE
E785fH/+erMpHNytTKpMrv7jKiLWQjHRa3V/gTKFW9vcL8UY+nx/9lbiwjERO9AthsNM+m++3/3p
AbBaQnIuTekrcn56/5TmIPSUa/WnxE9MVgWjqTMYqZeM+GTIKV7nCGsGqrzjTQvkwAS6q2CN7C00
aiQVl9zMcieDG44cyPxlrCwD49fnmsAlnF8wTbQe4152drAZ6gTqDjZ5b996WVmVKE2NAzLQYMxV
A11XehPZw5j7u8GB5KSgu8WcGvDlMlppWr85IX86qHywQETp1Esp0zvvQ4+59Au3p3j76XJEkY4I
pvxSrPZIV9vXYkHbdvL92mO1LH5aG0ej7rcJwPuAVNDxi/VAySiAEA8x9seFQfPHUmKsPT9V9WAl
OO7PFd8xwcvhqI5C1uOvz7OfsFmB5tCn55chaTsREN6PXwjzz0/wxE2wX4kzz9s6NtU5hAkL6BUh
Y5NG+mUS8Do3Qz+gx0I96bQlFic2GAUtURQFm99tzp+YDhTtGAITD1Ib+PnKokPCsNBwI31KosSc
JItXeFz3BTU0wt9zgDZRJJrvlTUyJhWUXyZsfbtnuNZEcSfTZTI3LxgFw+ivkuy6zywze+eDskro
L/iMjMXNFZoW5uKhRQphV9u+rEy59RyAtsTO7MLeX4hGL3WtzOvNMveriiVR4nOANAQZNDJmZPcU
6jYYA8bBbYvI0l62iRUouevhr7O12yAbyV+RPVVkcXpq33COLjLxrCMqh8cL4d3xYz6Dd7+e7vex
AJueojIFecwtYPK/95oYMR+2I+oEj5fMsuoC2OZNZuv4QGqKWh2rTbb37wIi8GDW0b/vTelhpeET
YTvIxgTH3huJ/x+ZLQ5uJatdu4dBpqtFf0mapQmKPlGEInIzD6Q+LVBphpZ/u040A0n2kHLSBr+7
t0KI75FruVdZ0CG+cUaQBpDVJAT1udR1LiVL3ZD7YPITDFWH9RocGWvYpunadHfQqCcaHFRBmoqc
+9U2ldh6KscAvgxwTfmhnMYBUm9N0oRg81JmKRPP4HtCK81BhMalc+vNaAqdrxdgqylV3VrbqY5W
qHQKTIgmWyncQXVHEweomkfYyciSqJCXTbNfZOUFz8UaSy7jQFgjLPRYY/UmbhAoral9XEdyoQ+T
zZsnOzx7FZz7Gr/BJj+WiOHiO/zoJJPUywjF466IEbwuHxZEzx4KhyhbWT/AmWtSXC2aiv1ysnv2
yLzDYzCzCnTHg0F7JLbrs/VlwaV7xpfV66AWYMmNx9STmBBwUHdrItybD7A4CYronSdLDvtpCQf0
dyCPpmNSpvveegwnWOOvVT6aKyvGcD/4Bl6E/DMp46nFXKqo2cS7rh0mOJDruZKc+UCJfImcLbRq
rrUQwu703AdtQo+/BcOALSF9mnunCtxt7GjUBYiAB2gbkfTer02eZ3Q1yHGC6uGrjKpAzYUa6zVq
MU86IRSG80uf6RhHJ0ihobnoLuXn4e2QyGB2MiFdEaMju9WhMvjfGXa91OSjc0EbG1jDyhmw1G5f
9dqYQGjA5oNB1CMXFf6M1iRHGpiwn/Vf50pgktcsT9jeE5eoD+2UbowTKj7qMHlo5b8Lt0kXf9xj
3OQQHQRlNnAcCd3s3eXB1q6xJFHypJs08/SmVFHS5E9OEAcUdit4kFdoCSO0B/DD6hLLTfJ7Nw6u
JtTx7W525qy4abDsdXYKfO92mgYFljs6CcTEEcoYXeuS6c7FeJlOlrPwr23GYGQzu1IkxTUEdgxX
Cnix9J3fjR3/lmL8i2z1Y15AObu2FLDtEequoqdBk+kXxPQLmjU0sRWdzJzugXQpMx7QSAC23RoS
mOLl504nX9n0FcL7OFI7OscFAw3u5yARO+RnM/7KUa0+wMkO9MaW0Eg3I2TpHZ1IJI0a01BhriOb
6DqRukewkdfBLckFZsgTsEnIyxbBI+IZ527shJ7oeuK5fzp+lF2Xs6S/Vkb7YFzrIxprgH88zxXu
q8XQvfhp2j5bjkufRmHN9DIYRIae003oeq3Bq1Mq67ct1xVOXrMUaxZtc6+revsWDM76K9KJd6RA
V+2WOF33SrFYA9mHV7yrIXqTZG/QFjdPPuDLpo/ECNIcrbfGSRVqeBksn22cSQ4Dcny6gDtl/1Fn
rfqEB0N3lxTJeiiWQT4MoYXhaGQ32CMoU4qTCPQIpuojYvZl56wYrwJBBXew8pIrmgEMT7aS8o/F
DdPPMaKJ+8Xq4tsE/PxU9h1yv7HtafqaoQamDg1xfs4FV9+azyfbGzDUz7P5Y+P2zn6dunxf5Ej8
UFGgjoKGtfylwql4bKEFfarwGb8GZYdWH9i09rG6vN2XVbfe4CMcPQIbl9dOEstPobsuAp97mIC4
EoU39piLz6Ucu88RdZkjvA0a6ckuvpLdiHPDXNNO2rEqS2zg1okrof36UQ0T3TzAnSlgLNp6STCP
vUV0n219xx0encJ0FVSdd4RxD5XZS2j4ser1e9HFzWviZ2B49HbCW6Cgq9gaO68OJYCroFmKKy+T
pnWKNdz5Sa+ODqW1UzrliA7idbkpadKSI5JoxCeoNuG8h6hT8y1OvLfAB26Uws4jD8MuwNujiP9G
3PMc+c346nC9Haslj7Dg8FAbDEggaQ5sPwkO4L1pZvMR68PgCr+FBny95wWSypdPIXknIfbkOxiS
h039MsJKplFVmze3LM1si7nMxD5BHduCz7JlcHy4TQCiXuaM9jOt22H7Sv54khwn9w3uJHR+Sutn
sKgVi0Wdv6S16RI1ufX8qZVTvY0VXjkRDp8a6Yj2hi1NGetXDlRaO7r8yDdcPAgNKEZ5G7jm7dfF
CsaDXFV+KkZI6dsyXYt7amzD/cRls8EEp0atgQY6nL36EZuaFuuNqnGKAu8d2tckOPsiqTmUSdX/
4QRD/SGlPri3JiQieAsHNoK/Ykr2wBvPdPDS8NybLykFqROUzG/ouZD/VzPktWI+WCMKnzVy20Ph
B8o6OUNbRLeRiKsrXqz0tpRr1AciCtrL4U4c612L3QakLJjuKP1jxfFaC0ifrpPbL7QswzaPpizf
e6GsPyxYlKgEu0zUG56q/Mtfa3mVp5a4adal/TOqGouep4Nmc4n5LhHedI27Qq42tS+rHRlw+8fE
3XHjLNL/TJ2lva/i1hZ46RfDwYf//4ytR0Wj39jqroNBIlrCrzr8bqVVuoCcqoGM3IVki/q/z+7a
2RsBv+Je7VQhg9q44Mdp+FXgpLh1+26husUIX8NUQ1WCUcAJO+n+AZ9qZEBunmYHjUfbAzx26k01
Ha55IfRjNiyAB8J2696hiPG98RaOnyjzbuFD5AjS3MG+nuAKm3bh1RNAv8T4dQ1fcCNJPheJjQam
gfS64ngm8PDEp/2Qzw60QkQG5TGh49yfguj/Ch+A9FX0Xn8S8UCPqG5Kt6O/0s8Ku+OYrVlO2JHE
UXuN4SXmScjyNq0o6MyVKYTgKm23JSL0e8xZI6jTIrkqUWhtS93ju4qt8021anXTZssHHvxb3vvV
N1qpYiCVUOZqCo+zu/WGfYdokP8lVXRdiCH6kAWzwIpd4tvZTkm1oQmZogcyjR8FUlPszu0/weDE
zVzMwTYoveE4RQ7SNIu9u8s6VX7FDCKFvCabflMVAx7V6KOffLBKKi5FkX2wEguldN43DzXtVa58
vEwQq6ArwEkgvhJ8d74LtLAe0lBrqlN1RE+oOcc5/oj/Ypp/twjB1+eWDuUUIlaaBNHQbHUMtpCt
rQHa/MIncVJ0LSAZyaDIEUW6UZIl40fTw9OAhW8ZqGo1CfEFnrjkQv1UD8p7GEPsQcExOFBgxpxT
NJQgSKGu0sqhwr8fKF+VEd1/k2nNnoOStUzrbkjM/Io8Y98EVyZVCt5w+BVcacROSY1VsWwwB2vW
Z7w7k/ZLLFG66s25WhetdB6g52uA1P8U1bIW39ibBm+crYFaNr0VoWVgAKb1egdPJOmu8LZBS7UF
vsKMiF3n1x8QGg2aBpcRPsX7EaJ7ukcoiwWoRa9YSnDI18PvNjXO+BrOpVPduKIgxLMg6E6HNhCq
vhdTG+dfB5k0CFctYLfsgWp07DhbpQp0jDcAtLP0j2BSCf6rI5wI2DoTDFBMtJAxhkBjbdFsSBAT
lR5ijLsGInU/oQef7mfKD+U52c2jsk53o0Oks4OtZlr0vVVM6OyilojGI1k1fIcxU+AqP6R2L//6
V7GKZqfF3SSlSmgb7LPFwqBRR5o6ezSaH9B6+S8EZAEWY/k0WscWA+T604VWioGTKU/YCi/853OG
HKm1xcYzThnGINVO/zfFfsP5t5fJpAuzxKgCGymVNVBBzqExbtYGKLywgqpiEjEHqTkF7i+lpguP
KsI7wvf3scfl130glmIJTyRa5PROWRo0HT/Rtcppgmz1Rh5KbMl3ZtojXbdWSo2n8o03UiSATPdn
bKAuPcNGXlqIBfmBdW6yeSpM4AFVO9KjYwMr2PwdFVfDWrqwl5vJNaS6lP5y5u1Kro77cx6hcOxm
Uxmex/wvRLHNahCBE1mQoo+ifYZlg7QyaxLVgulAen6aAv1vj0j6DfrvSen48HN6PmjHfCxtdY0h
JYdPODunNNBSW6dSaA8z2yhgaJoj2ffSuR9jjdL/7yHC8Ce/IS9uNRDzRKVCXa8JHHIa+Npc/hV6
znZin55J1zVcwx5qSYo9FmMXNoFiMwIamkeNAf+YqQXPC/hscAxM971cFg7caVrymOFpsDciOWrT
KRkR28MteR57Yeozvh0yIMVZhDK4mJUhTXXJDgasiSj1foeBmDTA2nFY0+IzSHHFeoZ6CqzSRniP
hSeSdWrlmwbKew89f1oBaI5O040LTNHzWKG4nWd73wWWdimfgbYzY2eetKbjSyq+W5jN0Nup9oiJ
7H3eopQ0TWGSt+VTdwY6qhtFZ2tmhEbS9Fc9T9OlBkh/m5DKexU3K2oAnUZmQukttZbyNi8EZrab
KqNy1SCpqxiC3G8NfkRmYWqG/oz0MD9WEywkYp+4QAxJ8/So41GEK0vG2EEgxv+eaGdDdklgytJr
F9CJ1+Vc6RzXYAjwDGHVJpUBplpBz0Vh6ssDxRw73WY5mcPdnMg5xAwtTs07jctgXtvB/IAv8RHz
kqPMAqMBtSmpv8zP6Gq7/rVZbIQsN7SM5Pgv/cpoHnqXDng8xUTdud/GcjU4VZQt0cIlMC7znznH
gv1kQ0HBDglMKa8OIwIT/SdZW/ZSG5rMtM27yCke7LQc4czMCBsNF6rNxXO6Jnl5m/mwEw+o+2r/
/nyWDH5n6szN2w0z0B8ge7GkXnkLzAuAXC1tAzOcN12rMzPmYytMbQ2NuEHNKp2ZEcUPkYPiUrwt
BnjoRL1vyTtKLpZkrUZD4YAgAwK3AaHxAe/CDLH3XceulX9OAYWlb01KKP2KH71J9DssgPg/l037
Rkk7o0B9bEtuO78tU4MRIBAeHmhJG1cvyqWUQcOlZZwXe7MIGEEZ9tKGx3aBLPO3P8DBMY9T0hV8
PWKKHC3bOKiFIh98w38Vbtrt63mI0AKrqt3IOFxi1gLp4/w1yGo+0ukbmi5ylb2RG9e3cvIZozzf
2EWEzx3bYBbmtndDmJnZ1gNQ4S+nGOtBam11wqF2PqMv1/wS5MCsUbF433sMP2lMacPWn+8j8nX+
P9pqg1NrkTCs7kI7huquhMHhznQcb0r5dD7KYNZgBPYvFLQMbcqN/RlAMWVUa/g4LXRA6bbV0Jtf
HNsJwJYejuyI0VVmI4F7mUd06IjHtCtNFWr8GCM+4PFxkjB/Gc8EAekG4Mfwi8/LBNjM/EbTKvPy
Zy4NlF1z/awT6TrnV+3OTXPKtYu/0+5yEPu2tbAPVumYAhoex71BH3Wc8XBRtJjpOq+XQSAdyY55
Nk0ciR7qsfXZ1wtkzNO81ChltkmBUUpFPE/3Rj+gN021cJwgUEUHdPofzs5rSYpjC9dPVBHlzW1P
d48fQIhBm5sKkLTLe19Pf75VmewQoxNw4lwRA0x3mTQr//Wb2S9lJQAalJonKU3Wvg0rR+6mZvdp
OvY5HB1ANH1fBrjq137nY2yx9ETnCG5ffl3C7NAHHZMnSE0Z9Ppl+9B79tdGyMTNqSP2kT/8JZbt
OasGIToETSAVnjAi1w8IIw6uEc1AAz7lDoOU4ndi2X/ujz3O3Yt56u/irB6c6UJ0TFOWD8CfYYfd
HPFYYf2+jghEoLPt45KOmybESxP+bwCaMz8gXp9hlcxQEKDfTS48TSL4CqfExOoOjZyQaXYfRLmh
/9nLLEd0J6PVNxsH44qyLtvxT+zFEKp/dHq3cgn7MectWK6WtUmrwKSFzJNxKnh+35o5EqI5Eg3p
eNPNcfjDLykfP/jHlmOUw7F/HyB/wgGUi6sCypFvg6IH6AYEXUt5gCSwSAVAPjjbVVzMHq9Td9XV
5sXfk2l4ckBwqW51cw/b0DrAzJ5mbdPeAfLTdHpoYABxaXsZ835cMtkMzGmqqnSxujY4Up6XpUNE
9AKpm6PpOXHSNSjOmthLy04kllEYRIb9KR/DvYyus5rJehirCV2n8+jEz0lmrDv+kvAtmu7LYK3Y
TjWoGebt3KHY4S50pUNAkLz/rDICZ/wGZf8YXkfDJcFwhKFdRLNHaeLj78GzMt1eVt0UYixrATLq
manQ+uBAHzJVhZuk5vHQ9QMs+lzImPhVyM7UTL3M0JxQHH7KVpro3rlVbIEhDKVr3hs5RDg61kNO
YGLR41aIEFDIOJMbLXHwoU9qWRwQxMpG1bOV8olVyVEVdkDtymdks7/ywboxZAzwE9Kz5kRw1pdJ
0JrIIsEjXRwy0g9F0XWD89JQ9KHurHNDPtNiC+b3kqbacyxX8nICol8h1fLRs4klwvwwVpyhmvva
35IeBv5IdURXZ7VhImOhUPoGiDOWgBU6qaOM1k16klqQw9zPhpMFw/l75ws1F2/CUvqojqKFC2uO
MljtiHM0y+ZteOA/3nkMIfM0APuVdNc3xCwtXPPNLez+a1F4QobR5S4gTM8LpLeVTvdNvw0MJD1m
+lbMkC44Hzr85Rj30D9vwyimx3Cb0U8snlMMainHqMpk2hBOyzwIS1MmmX6uUARlpkQIOLiQNR5l
9poLywlRHkPgTyZ25hB5qxu1twGlC5FuA4xcLoFj7nVzzn0nhz+hx4w+ecBWPQ4gA93ie73sZ6pt
7ileJsRok6vSx6QNus9gnesSh5cVgE+ahkkDvY+dOk9Hnpna5PWcRtCo7p0zMYlSqjG3WQH6Cfa4
mI2IhJ2MR6YXbKNchKTKzWfwqrX8rWrzlHEw5WAM2y3xx1ILk3Euq65u+bkbuhTaimprUy3memxk
y9FLdq7W9slMJ/4yJwqd51PmOU5oZ9V/ztLYbW9xlsXb5L49qu+Q8Cq+xGgdpD8k4FqsfJepg06T
X9WDVkMuojLkGam/sudC6puAR8AGYGKgBcFKv01C7XhSJInIyzcxL6FygErOXr/jdsKMdibKeyqp
mq0aBypMQ4jZ2aOwAGF0UuJhTgmdLWB8ICesm/VYV+/BweVIhoU3sMv3YSKXHhxNVV1y6408gtLC
V0XFKnux/gn4QF6RphxwIJQNGt/MNIQzHLqJB1VBTYpuaOX+v1MJ01H2fmwgZbjWmIRwCamFzSYl
HqxLqZjBWvg+LR3Rlzy2KxAAgd6yCzsYSOyvaQytT5hUNPkooY4SCJquDHW1D2BhIYMVjPIQpe07
AoDr4OBTWF3MbS06Uei7og3gaCeD1lRHUmHo8rwTu5GTmFZhzlYgOEq0LWTjPO4Y+i3QMIA3oBrN
E064nGgZ3nxYA4LNF2nSYhUGwnDRh16MxWQ0ak7uNLUyP0lb6vhMOa7JtRw1jK4WcRmECXkW8g85
1mO8QGA66bnF+YtqHEWELP5YU1CxKdAmcXCezW880EGiogO2G94Nh9EDG1IjuTIYthySjv79strS
j1TFrt66EZdTZbr9epyGUgRQlGGKiauYkh2oBg/XP6AR+6De0iaQIk9VUQNG7xzoVaWfuK0w6zB1
lTKryKcZL5ya8iY2HiylQ7OrgfPPlCDZk8VbceUc70DL1FjXz85InZUvVnCLnnGq1lyzg9y+KdKq
Fq4640YvAtRfyqc4Rhf6rS46jvwBY0Ner4K7cGk9YDK1h2q+sNkWM+5o5D4Z+wAxIZ2Kl0A8Wpab
zlwji6pHjjPEIAnLQZXa9BQGBo+nnpyz4/pzhU9t9sQlxZPshAGmvexhFm6vDAyNz3lOfsyLGNOm
V/4/F8tGvgn/K0FU9OpEuSzemgKBnEvWd3UUCNUqrx81dKsDwgDF4q0H/iBcmmCNU3t9DoETfbLX
lAQbyzxZ8MDsVvY4V53Ed9skkflRL0BQoqUuUfiXOgAZK8SBZ0QaFvlANJyXJtSbSDXYWVfQ2zqO
vz+Qsu2sOiadSW/IpGAd5RENOLkGZU1/D5PW+gLdUI4DGtHUR3rOYlLr659MuJ78F/1mC6X5ZZpy
SlTDQUOY6JG3vsevPoS+W/XorT9oyAXXuTGwoTCv5jX1DXmkdOEOqsoxkBXpDCXiyMMjLlfeCXgl
VSx1ogexzzGG4VbNlH4Nl+G5YvluPnBsr7Z3ZQcDNMQ2y2GUQb4UjRQ0+oAxr3dHJWjQROoBDSiL
QdZxTLEufjrsPQnVJJTZ2RWKdj8j6TASDM/v9LoXLDitZrdrWMmu17mmlD2930qF0x41WsJ8Zf3T
eErDoY7XN/ezTFV9VHL8RcqGRikZ9GIV1PiMgXWRHcQWU6vKrfFCYc2nFXhPc29DieQnhGVOOLCR
ImtrqTIPN4TC7kTKZ3lhOq7w8eMCjElf7YCWgQOmj3EdN0tnWW4o8bfV7G/hAIfWdgajE/5daQUO
8xJmHD/4cvjn8TFJZJAe4DjYGK/a2Q2Lu2ISCzcfq3AQLwULaFJtcUyiIAf651DauVJm9KYvxbHw
nGUKVjXtnfOI/xh/dB1LGRv1sEiRjOpGeEDgpTu36+29DAVdmMwKYN9VJaWJ4VSOx2eaUIdAIVVZ
U1eBrKkG0veAjtiYw23CupgQ9G/xTmKbfbd4Y0DpqM+SpFfJFan6wDqO+NNkVXZySTvLHYuPoMtS
mMPNkiEQmjAsG3hiEsfGOlCEYQzLA50TdIADtEhLg1TjW+JIZMl1oZly3+rM3LjugZAVyCibUwbD
hlGumVZ6UgRJRZMhAtNl9rmIO3kwcFRlOx3cTo62ZL5uATOzwFaXukoBEGoD0EKdaB2S6VKFI17g
9J2OUlRDzqYCj304mrxColVlWQjXoKaJgRBCDgP1jqPTeF6bSjCFBW9Q17xplpqIwVcjhTbKiTKs
LWt9INQASdZN6FfltD8T2tut3ssY4RwZCVa6x22Z/r3iMBiJy1lt57+N+IOV/m1q+zPR6VVskfN1
O5JbGFC79/s0kRczbt3f6G+aeSVUD+TohaO2VZ79Fo8MvOZQULiYiC5VmoMG7bsTYBYGOHS7z0Hr
nwWNsp6HPKi7x7mDFJXeRiUn8fdbOk/OPdmdTflaM4z+6xm0dV9Lf4rmq58P+HgD5m3kyCRQpx6a
pZv+MNuub14CC2u723jm+mBROQOmbreFHRqbdxl2270F80un92vP2LpWdryZty2+hPujvefzmYhQ
G2ZQI5l5XsLyC93EJYn0NHqRN5F3jUviyRnS5aH3Zr8BqeF8Zz3Ve03yMYmxuX8daetNJ6IEFzJX
iNI2sVwconEEAySO2s+ubrkYqEAzQtqeDdjD5UYda28xQ4wW4GrgshcvhYNQz6ydgG6tQcjEzbT3
ywYLKcwHklloYfdkqzYZiiAyGPFcIgolZX3wzybTwDl3IV60TzEVvk2hnRZzED1YPfZ4/snBH23d
zzM9q+Vd2fhV/7Xxalgt0Zx6y6NlBRN5tS6Wb0gpS/Muy/PqhrHXz+9avCDa+w7E032OyqExHr1m
nto/cYQjCqA1CWED4zTccftS7fCdCnL51hnf2GFCHAgyTKjbN7/EBcOAqPg55U3gV65x7NZJaBIx
RKS14bFxpyNYI65/jOrAab54RHkwxPtppQ7X4hoFHAZWkhhPMGNs/z0kGZ7MqXejrXHgsRdUCFCC
OTNkWDW6dwmtl3o7VRMRWc+NWpYNSCxM1VZtFLpQViW+fSxFGYnp8+cQpJ3DgSqR8OMXJC0/EFZb
SbAUfxP3ajDgFSPz4plOICWU+pBc9S9Z/aQ2V59iWYfjCdorFmfdy0CBuITMMOZBvJ3XQ1anNxwF
eaoWaezY3bE2O7DNbqBQy8SfGqDsDHO93EBQQpCj9ymeu94M363uXhvhpRgtys0sC+SItFsw/f4e
UJM1NS01KUT/d2aT4mi1Ola3IWya5vexJW/sWzYWfvzXgsXRdL+as1l9GMvRbf6r2pvqbjeNOw3i
/bEYESfgbFsyEGavNEebZtBQvqJuIrO8AV2cwit60QSrWCeNZaMuVN8rO6qShJu04XBgrpLVT96U
t+Htto5QM2PTRjL6rrOmpNxuMawZUc1MHseJAX8NaxkoKaa6eIfve7z/MVF44NflQ6Scb4qiAC+4
OCMR3vVXu7Rzy7htSOQlKuC3gCRzI+juoPpY0fyYgl75s0FQ5pY2kemcsyxBdX3TtaRXkgtjeu1l
6ruewBqnJ5W248TZvLRr1EF+2hbSBefFC4trRll09cYlLW+jEcNXTgQw5a5YvdgfC9PozJeBRuEZ
5dhKy6gs/0M4q/c6hm1x19jh9CebD8mSwW5uF3wF4/EM85AvLYN0fAREhBnbz+3y95yBwd1xrmt+
S0ExX/DmdR5C8nsu0xIxEUfwZfevFvuN+jygrO5v07lc/+xdKGWncLcJ+FmGqf3WJa3dP21wgM4B
YMrH3gv7x8XM3ScEK+T+7AvqqqvtVd2L7635tw3l9TtWt5K3nLspoFzlfErbHgv+mHXec5ttvrNL
a+nRLTiO+QXNF6ta2TbjZ8qQ5IHAmLnsT5h6OoRNwPW8t0G//wKDXh+cJElhffSRWZ9oQfDwinaw
v9GCKLxnm2NeDZd5ya0bTPiBovs+AyG3/Nm/TQIqvVNGW8u/97wdu1cA5CSHDGYP3/a6goGU2L5j
nkieoxfP0WW52eyMQJbc7EiGqOgW10FpYyLLAYm+XdfcBxW5W7nlLE95nFh/hGYTfJmIqPszS4vp
Aeaj825ZLUZZ5MfXCPtY+Eul+2Av+OrfjDRQ15Ntxv2DRVbmf9jb2BnmfSj+YxBqdU0T5h1HvU9T
5ad/xJyHsFNZ8ve1GVXXEQP6W6zF16tDDitutHb6Gmeef+NFRXZdjD3+Lc3h7gSLXdKJnez1xqj9
7qV2HZbUzEjnMwy7qrt1qiD7a20M6+MQDul6KWaz/xPuK2ZoMBsBAN3UmNtTWySsLBgPrzddv8Qn
NFobnWqjaF/CkZyxiznZVXWeIyzvT6OZzbeBHyxf84izGKGgg3lju/EMMWR1H3PsRZ899vjHPZng
Daab95Gog/KKVzHOR9Ua3Xt1lcCJHJclvoe7OSUX1qXmYzhtyVPTIde4tFRwH5YkW/6y2zGhAT2H
dOSdvB36MzfifHREtv8e4/KloxOdh6SzJWv8zNeWp4GU9iuKoerP0nA27/c8nLGs4TeuofQH/osX
r/sVr7k6vjON2Z8+RRtkJu85XNYAk2yO33vk/+6FvKGVdCj+S5bclm4KoRenBxqoRnNjTKmNmXHd
xJZzwagWIreTj9X6bicYYny2F2j499BzWuseHK2wvm3bGK35TRgtofeazDA6iGq1mG2sLTaQMZUd
/i/VO9O0q4KNnwlprgQDbYYf7Q7Bv0ht83ckuxUwiYg+qKkHH6Ars7+X/bacqzqegufVzE060Q3K
u6dlS2jt1jMmKbf2lu3vm7FfgpNJzu/7LI/cprzBJIxUKQiKUNJOuUmD/W5Dq9bctCW9ojOaiHG7
Zd3tzHuGQem8xwDe238pe/6RJyymS64H+w+tCTQTCCc/aj7sdsvgQjfr+83AGpusA8J5u/IVq6Kq
wCzzfwmj/xdTFtxPfvwyGx6yzeB0ULXYSADeykzddcf9HYHb+7Sh94MDPD4kLAup17aslGTDzGtz
V9mjjRyu8EwIG0nSWrlH03mSP9oybviPutHnmP0K5f9w0JotZ5P/d/yA0/LCD7TrcJFEc+H6/hff
Ju7Yu8nR/HAuwhxEujZk3MJ3e3SRhkIlHxfmu32eaFjwPxGq7VxGCLphfLQY1oI55dM0v7IK5ft6
mXMYi7AbDbd34lOmLpRcK7mxYLXll+PEDMqXtERIb99XS+/x8e2+m3J7HCtwzCfwfIj4TmXDVWMz
1MdXr0+iqPxUqwexsIuv22fmbhi4N7Y1TqbzDh+1OdseKkhp/nRldHtu9+ivAxZiHxLMR7iB2qVl
4V78vkh5ZtlQyUE7jdi665PVzXDW7jYzl9PWjJrWr+48Uuvd9OLRrME5xaU3VWbw4ABHyWe2Y6LI
npJu6XhhOzLbzLxPEeXt8fvSxc06vzYzUSRENMKyBDhMywWLjg8x9Yn/JS5DuZTMqT3clDDvF7WF
fgdMqkE+snWpaH7TkFJkFj4WJXWxDGl7AbPeHecFcn3YYhrNORQLUqewdkpDo0/k+nY8M3DFtCIo
f/G9HIJ55dgYc8uYaCwciwYTyxHnnA6FALQhakDuvPEarNbUEDLQLfJi7NqKJmK2Rorz6txgVdWn
ZC24HQ/RtdqBEUqAh1MZd0VMU4c0dGUnxJnOMuOHzDSdQFLec/yVzslkBEPybM42/nWnPk4gvd4W
5DROwUtrduua/k7DtKJ/YvsSf3VqMU3habTBRCPxHk8vRuZ91tKSg6cfcuYgbd3ZIvdmzNrRehqU
KST+ewgYn0kkIi3ByKM1uSQ20ZHZuxy2Htc4ZV7Lr/5iPh+CsH8IeZDJIyBiVjsuWgMfs5wfFw++
HdPItWzez+jy3J4Oue0YeJxX8O7rU1c3K0JOZ/SBum+UZx9YgmC4obLx3Aiw9yqcQxpb7Adtv4Wv
/2pgYhgmZNEwdEAVHN+I0GYr/5KCBo5/28EJr+IbGCU1BujojY1aAsVSCqP7tR1Mnu6MPRQdKxwd
5fu0TSrsGFqHqxcDGsIEEI/VXRm7enwE/y9FE+ATrUBr3+ouqQt/tzq19oxhXrIQImmAbOHCsEDA
bh2kNGG8yTmqMmYxVylH4i4QjSifty6vSzzZTjDdIsZyTn87Di54mS3t+FhallMR7Kd+cbPLzoBn
PTJiKwqZOdi6M8Ialz+oJMew4hQRLPVn3eFInHau2uvqeNWMSsdg1OO3qASXmJUf1IjDMEj7MyJ3
EQ9G4KO4f7e3BZ6mUJWLFh/DOo/IPeQtKTOcZkizpnqkTl0J0dr8TaScWtE57AnRYOONUU0ChrB2
Vk3yzvdRVzE622gesfLRak7tHZh7g7t37+lEeVZ3h3BGvIzsbhMsEsmx08dnb8ZfAs4E1jL8urZA
jO1DStrVEIWsF+3zpFVddot4kXYZbeSgpfsS4+FKXUSK4n8GS86dF3vwOHLd1wVyQhi2yWEvEzHk
NgcHXwN7u4efz4QfFbQ4Nph4w4d8D+Z2gWU7Inj7h6CtF51mkUT7S4KmC0CxPVT9ihWomwLatUJT
MX7+9T9qVvl6G4CH4QroEnkgeG+m4UzXt6lIBH3R3W1Ng9LSVdV7x0pdMDpUQTKpNCD4/yL1t+Xb
/rkoMCExgfMsx3UQxTtvdYUYowTSBsx5be60wQAaGaRUihmrgWncTNXg5MtlbpuGuRItohVLM1q9
+GUpDoMerRgyxUH+PqWcqHyM9QlEweyHngnzTgECaPhEMzbRuMm+Tk2YVPNvRVHLlqaNuDI2YL+6
JCzc1NQ/f+rYkby5UzYjHEpYzzE3wzzmrV7WpWWM/HVM3tVJg8PYhXKEPKorpQjD/qL5g0AQstPA
BvURFaolPGrStgrh5bKDVfd22BHJCeGASJGnkQqelADScplTTJcVg2tnTonLO9qMGqVXPZmphMfg
nTVbSjFOycQQEbYfVfKtmstgxbngvxwDaX3cDAZC3u0CpCRPiuwQ+RB/avEJOBVDatFesEeQksqt
CkH22TwAXGvVOiRV1cBODsNhizkMOUg6nN2SS8vRWExhbWjCJZQdUKHcZIl/x/Joe1j4Y1WwPdlQ
VMCaQ8Po2cDLuTzsb9fE2aBmc5DIphMdWVTOV832Uk1hc0nxW/jgQEsqPqLrhByllLhrBeJP50LM
K2VoF06/XyeYsk11iZRteTEetL9tMoaFoovX0D4q6bCGo5AdSkMgrHo/ax7mhf2OZI2ZlIYPDdEo
KZkQ5o6lxPSY7JXQKoY8Ej6J4sm7ZnuwqEoYtdAjVJNfMw77jp5McTdYZQJVVPNBx9WWFq9qs+cN
wYB3dUQHeXvIVfdZX3DQWUJCGXsCYZB4bqEs4xzPpGNV2kNM3nBVl2Uv7aFmi90bj9MxUVYEKSUw
4jyzxsf7NgRSKO2r3aUu3bSlcKWRgkoh4bpIIJSHN9WAG8GHIivWhCgMf9oy42oTUQy8XzeBkGRH
OM7MwDwB40g+ZPPSJv29DQchvU9xLaewawGr+QJNrjENN+e32fE76sEtogPwbW6ZyxxxMqI16Inp
bpGuYkJnrmnZbUFcc2FWw95o3+mHaRv44vSXcLLafbyypIcs8P1uSAmof902p4G+psM/utkNCoGk
eRcHPbZ/kaInOoEvDRbdsBpXsfm5WUe4VL9tWbWC6ioqgm4/sUkyxPQPuvOD44C89dFdoTNpWrr2
siosA9L6nWWH+0gs2GYRYAvmhoPNxxY/k4Ia2rN73MJj3xZ3w8bgtO08eolFZ+9G86L1ZDSzOpiD
U9slltGeNSc3US+MRqwMMtVXiVqsuejITSUYwUaEyDHWJliy9wuBJVWIKkEaPBvn9OSoRnSVUKrO
u8IS59JkQbritUPc1s2AyDb+iBjSWsyHzq7B/y90ppYFtAEdDEPHW/qWGJ11WnFGfmmaWhqH6PGL
EcTVn0hkL49lZGFksR6w97cr4rBsD+hXw0FO9jhECkfVst4GaYLL/ykj0aZ4aG3DJS+HCKNkjl5G
6ijG5Mh5nWUoD/0OvtOiPDqMDQoB09tjLOKMoLrGCrI1xx0BX3qj7bLm2TyoTlhwUEpoVgAbl3TJ
LBYUnL7qqBPMe1sm6e5p3lvRT8I0NQpiFuiPc49chH56Oyn33HLSduZ0v7dD+B6XRkLRZ61GUCzr
5agzq7iV34QgM1kUmPRgbPPSWCUEIry74xluYGX0GamjBBeFefsRJevOLxTUGTSii2lKgumBRr4Q
N8SgheuOabQwI4u4F/qH9ofSrW6nLi2h6/lr9NVFn148u3YBKfQ0+luXzKd8GNAAf7DWdPZn0qXU
NFuMJRa6Ybb0O6q205r3mVW+B5RKcQWABXPM5TmElFk9Z00hI9jxB2GtEp8qN4i1tokhdm9zdDO/
2zIHO/56pOdAbRdmaztHQo0impud6BpkOA4kEVE0GSSqzpvgWCJ4FF5PgR6DpSDhbllCVP+BQGpy
Wx596nC4MnEEEzX40JGAyxURAyz/pstxV1FtDNDvubppZjsvw9ctCEL0a4pSoa9H02EUYWSNDbd1
ftPva1Iccgt1KediYABDFuwUUziJVMixsh+v9Nuw5njWRrJ0LjtZJtVxcCYgmV9Yalp9zm9NhLrS
o7mOsfXfiVBBv5F7yfYIew6S9Xq4h6SK+Q3LU9aYQbEwWZ6Ph8zST5s5zAHPl6eqolGV37Ur51zz
Mgc+Koob8m3yZbn1lV6hVYz4RNI4vpXgAQgIor0JRWd2iL/0DWqWoKOoXiD10u5WZB69xCjClaZ8
6O0yVlQ3z45cnr5esatpEYKMedgVIvGRAqRTwgf4jqb0/n3Mp+v3EoMO52RW3VQaZnJgKVVDQstn
JrVBaqoBwmepXzRRKetR3uOehDsCU0IjBl3RCrDj1bNwBhJvPHg2PmwypnleSZNYC9LoL0lLt1Ar
4H7Yt/QH21dzdXYXUTOjLgg2CWGbaP2EV5vYJhYHT6mAdDWf24nQ/EFeYRLay2EMWSkWmVaWlBg2
sO0HfikkZy2SUQzsbI2H2LsfWDXN9cHGARRPS33fehDph/GdxAIHWF6OoiHrBrW+fb0IE9Jkt85p
pBDz83OyYKVEGWNhaB7cpDYms/f2DPsxvi6q+Ksnb2fj3jw7J6F9HVsjKJ+8HhEWzVWvi5e/McRh
sTyXMXwYl5NVF/hfXP6SWlZhaN0cO85wKXq6PcGpHj1BtxIqf34LrFmgtDC0BL9gXIT8WjzJq7GT
EGBocEIabKe96uEinOYwWPgSRnUPWOE2cT1Gz6h9c8Gv4NLxib1Xyh+Rm2Fwiw2NG69fnZkmwJcF
22luTJPnwHa5RMzCuNzRIaO2hDdMpWmffOL42k8ILwSnc/pQcLphX2XkKtiIAmLgBw0UJQoGbPtW
JuWU0WEyIK/EwmP4+Xni7WkCtgd2KFj+cGjiNHecNv5xiEzLvkdA0TgvS8Y2A1OwDNacDtTRG3XV
uCPZfm8ynHjn3Mkf1bj7+VX86yyJ6WKEZ50P/sVbeevNEpip4bvGYD+Hh35JT50iZTRAGz3Otfk6
SwWiSYSVEqulqjL6+cW8MYqxLSzzcP6B72KR1YEnzI/n6jxuxm7w4vk59VaRa60zVRYrzEES1YoN
OAFo/m9//sX/ehceXXTLocoHFrfAuH78YnsMSTKJ3OnZUxtugGgap25tqDa5BJd90rXAnE0RurJE
1e0/v4y39w+wIKt7YPEQOEi/9Q6k3zUPCfL5Z0IqFGqZCvseCFu4bRz7Raahz/I//2brx+QjjNBo
49PucDFGoysQvD3bIqhKsH6OjadUaULKIObccwnzru0RkR76KU1OWpVaZwo7WY81R8aF7Rn/brXQ
Gn5lCfV2iNpWwLPwACoiCwujt3CHD8EEQ7XYfPqu0FNc7/HQCqohqqQO39l7Si3jKRXML57TW7TD
xrgtcskMsLBOi7imH0dK7yOv91y6uPSN3B0LZ0XYgs82m79tydi5E8LcMTC/loUvcLTl9LX1tSNA
jvzfqCMvARg6CSLULt5cwiT5hV/mGyMY0jRcx3MCB/pSYGHK/8ZervO7zfKQ6t85Fta73zQDcITC
8CvDYustDOZH0C1swnV8uM50I948CzM2OR50u/u0VGG4p58drx/b4h5/ERdXIHYOls6AhLHqD5t3
AfqzznlEOTUmKwyGlzXAd2C51MA4wfTdcWkpkX2RWiYuYV+oChH7azUQdx4b4/Xn7/PtxMffw/VC
sq3xYfHcf5mLsj7PuOBHwbOmderjeIvrCQu+EluEhzaQ5Cf4nNZeebzUn1+E96Mdq8fXOwyrMGDh
w831X3as7KGzYN/bc45sjk1t7oYm7J+jOSrj12RdDVx7RmODyPVhZydhBBUqMSxTLkoF7mXuyxh4
W1uQNdiZcEdistu/poZFRIhz8gdrxiYynKhts1t3o4HNoSQRC63FshOwOIBg+l5QYmXb02VvV4Hj
EXZjBuLkrrHlJlln2Grs/DDrv0W+F4G59mBQ8nsK12NINHzktBB/BAsxRCRVUBTgLtRAoeps6ACF
KYYPzJ4wpHzTS6uPWNL4mISRl+HZ5MxBP19A5J2BtEwaLCkg9FxsUPNvzbkz2oQ7SKepui2UNCsJ
B+EAlXaapuYl8CgC27OJDmAcH/ouxWn3AnyQmq8/f3vWv8YQ+RusUKYHWw0139tdKwjZD+DlZ88a
U2/V7VMzcZJ8AJBEWUS40lJG9DwVM9tT/uYavOxUzhPMdAHoyMYUO/yddjA/KXKSvu2KJl7zyVxx
GVogjoZ+/KuW7duOrU+7Fos46fBYGJy+Ndt1yHEDLjf7J05RrVf/ifYudeqrYiHrYCPtjQbzCbE/
XBnRyqkNIp1hx5i/mh1vUNcAh0qfnBE/8q0AqPnNgjZDE+8DmnpPwW7QVAdFjSsnORvroff8/6pD
AhJaWUTpWweSH3YY2v2jNKM7AwEq96on3brUZWOnikKC7Yg9PrPSYu32C5D57ZLKEoDIPwpZmwH5
/1UUFnMnho1L+5SlecBCU3Hi8798//4yQFPyPogG6fHFFn53v8rv+Nf3OwBWcPEEznfZSN4s6XW5
peMWWumj9upfWBDkIPdDjEhleaKT6JQo+uez6V8XwGuGFOzjsctBg+X5x/3VB7P0ydgbHnDQPVYP
9zjZ6W02gQ0r67IHXJDdenB7g88//365wX92M0KYmFRA4gfKYfZfG0KxLi7ZSMn2mLO47L+H4YRr
WDr4McgCF90bw9W3Sa/6xSC339Zf1JysoxEOpNSgjLk39114zuzsVdM/EnWRdtNL4LbN9hpVfb7f
67Z9XViN83m0eumf0xeSM5be3rPYzgV07fKJ09IQYNC735DdAM507e1K1mbNC6CTIis8XdCKMYQC
ScRGs8PWAocMMnDzif6tcC9+/ljf1nDYYjOwXTYDMALZ6358rTF8pxX3iPxxjGasRk6QurMiOJFT
1xcdlhTF7KHnUmEk3gY2/20i1WXG2gGK3OT/4iV7b18yz5rXHMpV0UR7e+hZSgjaMM/yR0VHzQ5R
m6ohFfb085v/99exctEygnwXmGzPb95tnuG3Es2795CIr+e371rkcqZUHhWh/Rdf+K/SjE2XYxSL
GFmSJuGxb75yGOJVXDS6By1mUl4Da4I8FYOORRo8Euw2l4/pBiXSglHvY770Yk8QPssrqV2x2T/i
qFGA32mITCd8eIkpchqlHl0P8bISH2F7AHmXKEOiRt57+zSW6HX5VLonnjhaENUSb9I3IeRdTjfs
8gF/aNeJNKZhQCrIQXBVUjItNfOmWRQDQVZJy35M6e9653BShN96EdgpxykYPLCJ8fX6kKmjGUIr
/IKGuZJckWpG8PQaWJmUdd+rlX7OdhMOakdf6YZcD/hHmer2zLUh6r49qOVCSbQQrU5PWAtfosU0
TVJ7YGFzO8ktMX/4ZvUchtwXkBp2psA32j8DrrMIrjTlWJ1dSjlsftswbhuuYW+4yXhaeqPf/Nuh
Iokjus+7nQQ0hQiY5oKbC8LYBdEnIfJkvr1XD0sfi/RynOMczplRozUaoW4wUttfdbcaMO2Q+x9A
gwIkQXQEnDy8p83aM7f8NiauZrNulFWuPnOGdiQPM+hmEdzoBhy+EBI6mR3IpnoC6pd0Se3WbuZ+
KFGFzvicAKu5VDVgZ+1/qS7D/ITrR75+VURp2ARlNp4SHjeBIhUuoDmAXHYM19oS+ZWhVKkwEfr6
2jKtIv+hstslesSpcZh+zwktJJsGUNvbo7MqSyKxbq6vODMOFU048upIr8971wWdwj+x+grFKgtu
RlB+v7vMZiuqL21mo3xUUJUZCSb6GDLPJ9/CbtS5NGVBFMeJvwI2G4vc9G61Er0GvIigRlpEdPyx
Kygd6ffovEsKfym3s0Z+NVUACbWgnRr7jCfsiL/hAoDI/kQyR+G+9CaOPWj396nYPynJkdMhQ/q7
QtRHfmOa76n3qqTYNHSn6U9gE8t9pRM7T+/Ia61a+4rhlbG9Bu6OavQd5kYiT/YQXtN6K7xlH7Ax
zndrKM+Daj5qWJq4O9FL44orcn1tMxEAkjJYOZX7Fie3Nm9oIQQ0u/ar7kCzGgqRf6/w9J0/BGEx
GjQ8FKyrRZG9WgV0ARdtvpt9hp1u5R/UsJ78lSlbHBN3xsOqww53Du2huaB+l2GoOuSxAch+1xo2
pgo3s+IQKVCgIKWIgamUg7lt556JBzNBi/u5xZIAYFp7MWlzLD/HNLC/oMP1JnDDEiEFPNM+nl+C
wkkWKGXax7leUzZbfadqiIWbj05SK4uUBE8bSKmpXoRRaHzGp3J2LpFaunTDSWuv1MQZD2ta80DU
9WP6rkTOMdNFl6wkwwqqB18UtyQleVS+KlpI5eIaztpDvmpivq4j1QUNG5iNTCBUHd34sa1s2LeN
480VuLFC1lVbxA9XGY1IyxFG3mqjnX0lX4GWOE8mSs6qdaPFmq6C17V5VgRqznIohMTum06e1UK3
HkYVCzymsygilGuNmVqC7HdW6qXPXtb4O5o7tVBmdRyyiFZr4zHuiiY1C/i1kUEW5CkyXBTYnbJ9
WNTnHSYnvbNt4SdCq3m7pxgVPbJlMrws+N76iKlezfexfax6A0+BRV4r/9RKaR/YiRX2Qnxik5Vd
QHvKqZ7xd93joZXV6tUEB9z9dZ78Y3NTIJVu8CovEr08KDhTOwRoeZsWKPZwZxiXNU59ZZlgG5dl
+2vUGThmQ6/jADzd1EYvvi+WEu4rEQzGeC5VOtF7cvxK1Tn4e+bSIZb532BDq5ielw1qPBbkCPf5
/4469OteUA3kz90qHbV+QaaSztrYUe/ZbznqLwgqeptzg5GaZgl36cNo3KRoDo/pQdkzbUp8hEqP
rsOzQ5lBh0TrZ0e1rrSopti0Jml7GhfYj57Z0FofpcFGnU4X6Y9W6ZdRNG5SJqifLGXvsapvV7Ub
JBY5OGgCVEFSIeOoYEGVzXiqGXxkUQmLJVCpHJw4K+s5N8LNfOqQXNHfadHlfOlJVUk/J3Q0sfwG
YjD+LnP0YCr6q1QiVd0JayG8sSFq8FyZASg3nTrHrZTAbntmxDoqdiWiLWQQ/0IAD5BgnER14VwN
H7Zhg0Tg0AMP7mEs5LaLtMpAp90yvCGC4/9Qd2a9jWNZtv4rhXxnXh7OBDoLuKSo0ZI8RzheCE/B
eZ756/uj5W5kuKszbz1eoFBAZIRlSiLP2Wfvtb7lB/nKoNXYNV4ny6TDeu0FWH+5bW31IxjvsxL4
3O5J8GUF2EWV0qE5JLh8zm03qDABhC7WaFWa1ymWAG6Ei4/yc0H+LBw/b/SL40gk01JbfA4FARzh
bf48IX6SjT7lG7ZEyh6MswuR7bPG7S5F1aewSCFthS8SqsliICZraFl1LnwsPVd0Ci1C5Zd1Fql/
xw0zN0Y43rUMPVuomZewjvoih/UVTnOFEwuQdOQ1fjjePgUPnwxv7fMVqQ95RchoSxc2uzisPwVJ
F+QVnsHF6iWzFXBVDYNRnoXLfnRxoEkfFLLwsjpdiqf6Uh5+sos+x43BZbh7oTNexo2ft+fFWnpB
JhiXgvTS5GkulS0KZ4M49z7EgAvyChkMnySLPD2jXQzWhgc9kqwlpvZyN39SC+LLMxcvUuoFEdar
qEjrBsGSubPavCoibFG+ob1kly+7+CAYtTExfUTrhQjbblRDXubLah8ETX/vB32uF2QRLAl0qWUu
GiSOAMuU+yIjkeIPr7J+mYPSoclS1Gu41hVIbxrVtPs5+J0aHRDsOvLJfcFzeeEDMklfiur4otQS
lBd8/1UDoaK4lodIFUidLmQ940LxunxIn88YAv257laWFc2psftsVkjB0CbCDXC+hYZTxf1Hs5ld
MsGI17MYYUOSmR4yGr4o6dRUXwRs/B7gDY45BSk8v8+L/i+f/ygt96JgS+bO+fyQP6OH2KGLSnMX
jVM4npqLbgVqPdgfj0PIWJQrDYNzEz/99fHua4/CthSTRAbmY7pFwOrXJt2sG2MRBXm6z9ISGfgn
oPWTSjNdZmafrJl/6xeriB4xjzCjY8bBmOxrKy5N1Layijncx2lYWS8TJwUTO0FJJCjRiJU0ZrmX
Q1lgmf/rX/zR9vlTW4b2OAdaS2NCx3yFEIkvUSWSZKk1rx5u82EqLW1HU7I1gr1N6ClicebqnWlt
MCLXAvHG3IVNmrtaNKnEqxrsqbVylXzQ9lo5s7AvAi3ohvL6ry/yqxIW+StEKsHxAfaJ/D8zeCck
FqZZ9urmU6F20cCNn/nldby0S2VrLFNpjaGqDM0Yap1lWndj25dluSnSEQWdo4A8kO7qIpKKwEWp
harZybgN1MzTLsHxVZilKfaoKJVy9LB6DdbYCalU1dDLAFbTtL88LfpHR/3jbf6fX8KWm3/+B39+
LUp4L0HYfvnjPzfvxek5e2/+Y/mp//5Xv/7MP++LjP/95T85Rq910YAl/fqvfnldfvvn1a2e2+df
/uDlS7D9TfdeT7fv+DDaj2sI3ovlX/6//uU/3j9e5X4q3//47ZUs5nZ5tSAq8t8+/2r39sdvFi27
/7Y/LS//+XfLB/HHb+vnunj/x65Jn/O35uuPvT837R+/ScbvMPa4RaxFPWxZJr1PQODL35i/09im
fchk0bR5qulx50Xdhn/8Zii/qzbhqPxHXZF5nuicNQVRJPyV4K80Bob0sHBTWrr923+9+0931uVr
49P4V26tLy06TReaLqvcumh4sWspSxfrT03vuMhDoXW5Rl5l1NygdxU7rQ7ufauNvL6f/J29oBSU
biaQoJT0DeK16BSDmNhHcZKvRT2srNII7wI50bZzFJ6swWyvYBomN6Mw/+ZZU7/0iT+uls+FISfz
WMYDy7v509UOFjqwAuASfDHRPMLIFSaJRbV1X6qFMcATL8kWje2dQm+AtoPWVbdhX0N9byn0d20U
NY3HuDkjyVm1tioyEycNU1yjNg6cpTc1d7YTT9J7gijjxJmwPcWV6TvlRFydo2jxfBMaioSTa9bv
cHEHoFrI+p5B2WWIKgt8jdSKvd8+hByXYkcxpOSaCabsRqlZYmakE/TDTrIicv502/2r7/HLOIpP
Rl+616xFTAoYnSyd5j99Mu2QzhoOYsWtJNrEcTsBhzayJ9LPJRDqQPvc2MLm7VBgnDhgtKZjmvl4
X5ZmkZFIHNH2QsvlpfIUCi83SuUmqnI7A2gNkn7S1OpvLpjb9JeW+3LBRFBxrZxCcVOYXy5Y1gR+
WWPpQRK8cNciOt3Jha68tiA2aqeOdIZoSuk/RDoyL3jBioX9Wb0nZEIueS/oAiHb6lcmpXZFY7si
0mdQ5elRrtT20c94j27nU89BsGrC2x5L1w1y825063kCijv1U4nT3/Zpb6hj/GOOE6N2Uj+VvFZB
pwI1YRA0x0M1fOtmI+nduNd0wLdDbrlwdidaJuNY3sxD23q+VHaVC6g+AThnhvc0cPzvnSpit0eo
d9tGZvncybwN0CAxNja77LZwkMPRHTNLesLnWm8nYTVvTVqiOxpJ6gQ/kNUTZAnDPqKOkK4H2yzP
RTalkWMT6nTz1/fPsqz9eQLy8XVYKIEYRjMW5w3+ev9IMCdrUnyEC2mAxo8J6JPDMR+JmloESIy0
XxOPUzc4y9ywvFwE9trsOu02HqinXAkInIFJGSF+fx3RyNXAr8jivqKJC+HfUqtzQB+xYZrSUntZ
mPmP9lRS6lYzgT/egHXj2PnFtgxzpn11GfElyYvjecS87CKRuSLpnXYYKAeNH5Lw51ZTmHphmLA4
51L3mILbbNeQkXgCmyA85nUKpyYwkviO7oRqERcwgW6TY5+eVA/hijcFOMvVBmm6MqvEEaVGbAXq
0sJTQ1onKoQxN2mU7CAROXEE5aEbmJ6l6jQlDVprrEKHLkBuC8GyTRNim7QKIU2qwE4wIvUaWPFZ
aqxxlXd5F26r5EbpKjkjNyVcYyUI1otV7JsBSoPpEg2Pu9rCAUzHWzpIit8C/AqaVZ0J63ExoFxp
mZreKoD2xr+Z0vyLpYP1H+0JNj5SYZUvi2qqzGh5BaruLuXmiqZavkpU2zhVHIU3MxKFFSlQQKPp
F/1dgfdFtvJx19lsjSh8FJvyaVnv/7RqkTlu+XSNOHOBvfF0qRyf4uVjRSh4aKw+3WltV2HT7zMe
PBAH8J9WStSFRzIJNc8uuVWGRs4Pf/0wfB3LLZeFuIWxlWBML7AA/HpZEFqL0Urpg9scSTAImv1m
8cU7foRkZY6Hea2WquHCZVggRjXAO2ylD6TqtW4RNggv1F7edIhJVkqgynsJRIgbJn5wNcjkHhK9
rr5SFVQusrfxb9ZV88ss/+PauXKbQZANQ0P98iBPnQZ9LARDhNA5vjLyeBo9XyhTvvUTcZf7lH0u
UdT2dzklzM6Nk/qclOVP9MS+gh07hFWAiJ0iNSW5mP8n2/qsJYttxhgRXyhRPa7TAVJOwfRldknT
jhqyRAHLkr3VkYgxNycVUsLK16bSg06efkt1c3KFPQhvAO6yMHbk8gCBdHpT5L62wdDPw6GppXPs
D+fZqKXBZcoV3SsU+3zxiV2f+Xfps4r3pQanG5Jc5I8RZqUs3amx5t/qaTqesjziziUxSGOxwpAZ
iINkTLOEFNq2DjaTbyLGlTJaN1Y8b+uElUpTm+k7OsDwLvVj8X05eo5OpIR9786SAlmJYaTDzIWx
qgQcjcNiauMnaIyV/7Ff9KDi5r95HL9O8ZZv0OTRYhCO54xi58upJ57ZgCZBfsSy298rndC2aZ4T
RQUjzWtak+SzGdYiK498UMc52go5xO5EKws+P3SSTAbnEKcmduuxKz1kO5De0Htu/vop+erz/7hO
EzkXpzQFve/X4XUT9JPahTJbBsSYb1WlWofFSAs1S8DONYw1d5C6wY8ovC40AhcFyVPVJ8PetoZ4
oxCOxT2mqW4rxaGbIwrAfNRXh1lY5IkG8VpYofZQTTNs+rk1vQDo3HUZxpIHT0F/SvoiPrWcwTeZ
2WVbwHfS330RXya4GrWJsWjEBL97OXmrvy4DUhT5VlYNvEGRKNcYjpK93GkdpzO/cURtkoSttdGV
KAjJlLUV4I7eHiMPISLvoGPuEHTGm8x+9ncP+Vfd5seVob1jB0UHjWb2S9VegtnMZSMTLq3Q+Foz
896TprqDtt3vEkukW6QqRA5b38kg9ijw92M32Ou//v7/xaeDSMcGfoUmkiP1l4UmiuJ2rDi0068e
XvVIM7aQiQUcsGD+u/X4f+xQGncXDlCTLQLV1dc1baT1LKVyKhbjYHrtV2VzJp5C2SNQA8rQ5np5
3YCt/VGYavAo4IOSjQSVxsEeLh0U4uUpIO1UvCRFt7XnNogY7hIR5syT3CJLT+dNXKjk2xdMM+ON
0ZfzjVWk8b1cxaXvJgXmodRsMTXJUbU3A3u0PE2Nz3/zeS6305+6HcuXihrepjO1SGHQAv96u3FI
67GEVbI7UN4ABcYkrilGfoW+f37oJk3zVFR4ARsQREmnGbQzMAayn8puUDMXfu0d8DcCJuOsZ3Dg
y2H56uO9vIvmmvy0urhH+9E0ZAT2DEgA/tTPlTZbj9QF+rqXiK8BPJ9QTDM+dMA6WMKLB2zydhXR
csNU52r9xKE8M9W9H4bdY1AY1vd0SKyDKinmy9BqFMylretX6DzozEpFZxxAHIARasJkJ+Y2rZys
ShPdqax7o+3G7+UocrLoigfOXb3YlGFTbJgFntVM9j09hO55uWn/rTbG/9p++KWrcS7f87u2fn9v
j8/l/weNCp3n839vVLg0O+rn9B//92cdvT7n/7h9L7uXNHr9c89ieYVLz0Ixf9dY+ej7CfRYKJ4p
gC49C6H9rqHXR81CzSZ47vmZz56FEL/LaMkJqUT0g5xpKeY+exbK73gN6JTbyxnVsigy/52ehcLo
+5dHBdUusbYKci0CbalaKdZ+fVQ6bvSqJSUMikGG260d9EaVtm2ZNx4nEW2r1fIPo1HLjVza3Q9t
lptVNRjtubTs4huL5Hiug5IM30Qy83WAJfcx0aIXtSpAFcxl36yMPjI2i2oS9coQ5YT5yfq7CQxi
ryOQX3284lhFgBq79GVKFLGamhYxVW1ahM6NWRvtJi0vd3JXjo+BXrZXla4mtxp0mCtDTAnnjKLk
p2OJIKOqjs9FOZP1FobTI3JpVAld86ZNgldswLDtGj02t2Xbq8fBCFU3wmq5AicNwdZP82OaNzRD
0/YckjF8jvTuLY5b80TU1kjogars4lKWt2ravGWwHb5FedaeixYiR0w6wzdpBKQB7Yv0PUhVu2yK
zFPXls3PSIpe0NGEu+UnwaGbJxmmxL3UDW9V7U8HImjTK4LGpscBbdUZwbL+s6LW3UaIvLbWHL+Y
AR8gVL7kjAMH2fzH2whz0+CYx+f0cZUogZMzVjnzRI/3bYj4qWSGhl+qApxNB3pu1I0tzC6xWnSA
PzVshd/sTqtnvE5De4ZYKm91FpizDuVnp4hwXLUmrzCa+k++1ZE8jZo3IUtSw6pZCbFJ6eY8cBDk
A8hCeW20/YCVkrcdLBcOVixhe6l9ryOS5zxoRo7VmjvuNBsK70Ti8nWzlA9d18gJ9IxlQatD6I59
yCgkx+axoHfMYaVCQH7LOl5zSFSfYwEDQMyXy5cH/Et26sJMNsuHG4eWsZ3HDKoKtA79JzloLxVb
zmlWhzfEgC91QxScUunFbvlYc7U1t7bGW84nPmC1yl4Ie8rdHvvpyiwD4yf66vonCa3RTi34QtB3
mltiAN7U0TdO5LgRHSzV2g+lQI1NetwpafXhOp/kwe2bIQW/1zyi878WkJh6YnQKZWdakRSgD6jS
u7qiGgNwYp4/DCqi9aON2Q82vJ2Ow6qciCWguJbPOqJSD5emdZXR26eAswvyq8A3rzl3STBOB/1U
EZfjyeXoHwz6lMeEntPKpB/yhEd9cA0s2DsbhTVhv2q/Cs12JDS0MYO3xUy2zWlhwRZRCmJuO0t9
U+UCugHzmVJB7tUWHmMZfaUWc3NssTq7VmG17/Ggp67Z2+AESTidXfAvKd5iqzkP3PDwfmNnskdR
Otms6htTS4ybSh7Ub2VnDbexZpLlECghuECogc8BRsTDzJkFfLUutgEJaPhBCI/lru++1SjxGY1o
FQS7rupXBcjiU2OIcm/Og7wWWUQGX1NwYgwEGqRCGZSTNFX+rV1Afnen1r5Go5SsqjjROQ1UyjHB
3nkKsISS36OoK8LoWreOZNmdWDZCt677wg1QW5JZJqNd8fPA2kQk/ngw/YxTa3TqGSjbcEcJG64r
AD1opsxgn5ZZSoCoNRrHgan3C0jPaD2RTL/rsuK1A+l9K1gqkWH3o75PM1337Nw+0eWQgNPR3hRV
cy9yvltvSHJwkLKveiqeaK4wJyGROFZHhSPE4V3RgGmGvtvl2bCHb/pYVHZxHXZCnGKjiB6Sheen
5JL20gCqInYXCLSDyTcU1A5tsgf5bZSejbFwJ0rx0MhG9M1OTf1bVxp7dYZ5M0OGvEdqUnDqaS1u
OKlaEXs4bWEETSTv4cTfa3njP+qKRI5W0k5bvy3a684Iu22dWSoE54wYYej2rTvEzAFbEUtHg6bY
rZzMtiuTClG5NWcBh7mvoLyJGaeX3RwBPoVT+1aW/nvdFoUTSuNWJThwNcFevUNSZW87qYRkZ/Hs
t2w/sb+WxyVBGOf0tybOlZ1o88wd6hG/P65sr0GWf+Lz75xOa4hRTLP4HE4IfC08FQ/ok2bHGIW+
D3HTXwfBKIE0ay0clNr4NKpmdAhJHeepRjTQELrp6GPFWRFYJ1buasnAA4QnF0ptOvAdn+dO4T3V
YcYhmDG9PEvfSS1f4Hh1IfGojEWyn0F/HQHjByulVpRdl4/Gqo5axs553iRUjr3t4SGxPZ2mV6CV
PN5+27/2+Ozq2BqdouX9WpJ+SMdRW9lN2u9kYyL+0oeywiOqFweaDqoHAbw+oubk6xDY1MBl9ao4
hKNdHyYlzGSWdYUbSuj0+BHvbSlKBjcDouZOtj/sark3vtW9nHnSYA2v0hRY1ADlfdPn0a4uyuyh
KW3EW8jyD9MYyMsjoZ4AFZBXW2qTsm9BKhKiFhhtRHKSpN8wPZi2+izpu1EAUKVPODNCMHtPUXwo
zZYBgUsC/qRAAz75ABgdxMzVJuNCPIkzr9vLBQ8EXthd3Zv7Zq7UvYHG/qzoduvhlAIMtuxU7Hfx
TiGx/kYKgtu066ZToC9Sx3ZO3rpBLFR/fVoCve99lAFuL5TBLVUlw5445Ucjs0fwkiV3MSnN67qb
i+ssbe6yYOLEXYDbWWcJ4kUVdortWONEzDcLfgN1J1MOVm5IN3JmkLrDnWruDX6hgzCgOmO9l9/g
M5iHRrNCUGbjkzQ1GsnNPVlvPkOkNRae7CZtjOIKRQr7HSBToulmuF7IvG45ymp0AQRddLow/pmo
q5sRUt9GKcOjDPD+hhxZgGK+xN1et8oWKWqzxnh1Teoa3mBy7e/yoYHYGEvDxg+zc4kAMpnM8VqS
ieit2z6FvR70bmibjsaGi1UvO/KsTihfuIkbS9sPZt24TAeys1lX143KBhBlyj2hnCsjm1+oYCfO
jlG4hgn3A1gLt2lrqV5ZAzWymEpwRppstzTTO0J7xLqubQxJ+ijvAe+h/sW+gVe9ZTY1hOaBlSb3
xKCKddFpkZOT7fAyw9z6kcQDIyCfSMTzrItxJ2W+dm6QHbumNtq3UWnbm6ZY7Nl2OP+s7XpfD3J/
J/TGP6Ohl056bvWeVinBmkjxaZVV7HPGYKmbmFG9p8P33yqFVHu9lNLAHNRpHU+Gui6HTntVIyv3
0hBFlTepIyF0bfNgsLkds3isUNARXrHTlG7BtRaSguVoUHB3Z7T0pimXH6wxM16heKXrnMKXGUoT
eo1tlGSad82G0Ui1jqAIrdVibNcWbm9XZpaBh2vc4y/mFN3xSO9VvT2i/VBdEECG12CR28dxnm2K
ApaUZidOVRvtxu6b/ES6sgZGvjEwKWTf4loZvFkoFY0tTdoZWVvSIB4VJwqnjFgewiZiYozIBdQR
okvDzVgVBDzZEZHELIooIYnTkpilO0Ghz9sil6b1jBYMoVWrucyeeNDCPjr0FRqgShu6rSVaa1NO
cbSBWyK/TaQEbGJ0MQ65JROsRd1fBbBSDzpi8+uRogANevUaIPxx5aj+AeIhcjRtim9IA8s3qj1q
VwUTNbfprVOph2dppnYDwQHArsnlu0kW55ageSdXOIwX3WRt2Bja2plMpfd65nmv9jhrT4u2+JUM
VnuXlz13VyHPkFDzwRJonqeSdRwG4rFNwGY5zOIsZaX23XCwraLemUTQXPPElpzKNbCsZa0yVBFt
9F02m+RKl8Pi5DPG9N1p0sf7vpWqZ8jo0qpUipAWCktK19ChFEUfHzPawQfLymZ/mdsYqzJC8ut0
vahuda3ObzJbkp4Eul2Z4B/D3wxq0xceuwoZ3CSlTdd9UEm3jPFm1MiF6r/oRQI3thybR92Xk4AS
aZ52UtRoDwzv9XNkG+2aHEkGA4YZQ8uNU1g80KwthmSlTGC0nC7C6ra6IboTZqBq+GPsNHkPxiUz
yxfVyMw3Nop5p0d9r6xoM4fXRq/MGwyzCKuF1W1SNLWPAzFftCFCZslyX4hjYKfZLvft+BrIZZk5
BFDKoxtZanwMwScLmIYrAtLmfZhVYchxx1QZoikh4Fk7vZUEkArQvmuj0xBulNlzEpfBCjxvf7DG
PPLgT5OcZdjIGPvIdwjU/I5xc3IHSTxkTLBceEFvNf/JI2SSmhEWlNOxT18x6ASoQMP6nMGp8SrT
em7LePaquu+2QR32V1ogp1d90D4nXSb4pjtpPfZU44FEse5z07715AC7QQa0ey43FvAVopflx2lC
6qMMyZ5WJji3LrNdK6yktZ112B96/bhoV2DPzMML89PklIaT9lPYpbgZgiC6YoIQrbocgNU8RTiB
AZBsKX9uzHz6MYmY6WLUB8eR53U1x93gTYNv7E3CFfZ51UpeomrKKuqqqzFrCKLhULqqA63YlFI4
n8q6A2xl9uIRmFrtGOZkuLGU546utFdYJ99YOxNnzkNrm5nauqjDxFvIz6lkP/p1dp+M013W6qCg
DeZ8cTTd50W+kuuGjn8/PIwkS7tNFGtPJSSRQ5HF5jUDiPxBGivfoVv5OHf9k5/N+XWnmwtFUfjk
DAzEQZQxu3n3FpV6QXaJeBkzkMkjHa5VhwzJkWujc4csTtexOtcPslRkVzHvbVdQ766rOb6jxbAz
Sf4hBmNIvqcRc+R4nM90ENTVGNUvUyS/5EstFUnqfT2yS0LMWyVUtvs4SyqX0OgfUpLHbiv0O3+Q
fo4w+8e5OBfy+FQMBbEP43Cd6cUMkbuZrnwSwvdGa/nr2VBXqSrK1UxCvNvk/uR0Qvom+oEFRpqv
hg7vBiZ4k+WmignQSZQjzOjeW9y/+ySgmmzlUt9DU6NhQVLuBkT4ibJUAD/WcieOR99jXDF5KDXK
HSnuRHG13RWS9OJ1BEEGj7yT4RfpYl7ZbHIrqLfjPXZy68DM3/6BJR2yu6UHXp8G+0omdbS11VeM
5uV+SC2HScUaatgx0TP9bFc5kztqYZc20M+pNTuAWUgZmDhM4NFnZe37Nvdxlx9w7/wotP5urrXW
oUl7jCL70Ef9z0HvXtXAWAMt20MkgJJETRG1un1V5P4hKtg36eScQtuH1SZWEsSOmLQSV5NxnYwA
/9dImR7zlKGuHT80UTkctXKSblGyWC7Y8p8MqOHYKW868e6BbaH2hx7qtnpyIqtrWIVdSa5fE/Ze
K8S3Sra/kcnrAz+vUHKT5ZKwzVno87GtN3uwK06TJpTvg2Tc9WySCTcEWZrSU4IEzantRNvgw/8+
yPkqk5i09BwLAwOUvBQHHK27YuNr5rnAkuMoFpN6Nc66Fdm62crCvuNWVtRypJ9/coPP/AwiClHI
G5jjj2WgZzdIl7qNZOd7S1ZLGgDpgyyCTZZKsZdFGgFU1aPU2ldllwLDkbt3+nO5w+fxlOZaIzkM
T+9J6Pq26JNvylh+KkgpdKqh+S6k6qbQxTu4wm+Vbb8MU/Az1qyrPuPkopK4q9o/QfvurJK6mxgC
xQmyNnVHLbzFk/YcFtVwGOaZu61Uu7WRNrugNervpSQxGxAiObfMOKgVZf/KREzHLBp2PrG2CYUm
9hhCHBXIlZW9ZccrHRvO8kZLSahDVyBXXe+murTpy2w/NuqmLrR9BrPdUSRjWwXzWz6PIzm3pCkk
1Qy+vXriw0TzEm6LrDjlFth45N3rTk3ZVol4YH6JTlmiI5DU6RYZA9TZvDDOeUd4Auc0Jx7Ena2g
dRJVvyZHjBABWS7XZJi4AaC7hNo8MFRm0wbHptS8xpS3Kexsb/XGro6IUONUQZxZFjo4dfZjGD2m
8xIkEjakeQTPRqyyicgqVd+wodnkP5gIjFyNQYE/KJnT92a5pY4nb1068jxseJVbY47PTIcbj6SM
k+bHC88c6a2VfouDBgEOG6VfHHSZQtquuhWsp4dyDiZiXyKJBCS6GY0W3pCkODtRMj0qIwKg1D9r
XYhaXpU3aRL2rp3YuzBIfNeKuq0BSfheze2WcXH3ZPjNgfMwgKEc/CVTx3BbspRt8M0j4GpM7t4w
pCVckPnpzHNqPte1whk8iW23NSWrgQKnlLdN2T/QJBSbJpXEPsQRAexa1jYJFonU8/O4eZylvFad
LixoYNgIpSnkYxuaM6siATrzsbAUa9cVcrsGG2PScKhMYnuifGQ2arJoKrrYG0lrv0Mfs3a+qVME
hM340hbL0C7Kir1mN/2RSjV/mxIt/TbbQBgbAY6+NekM0yMAM+os0tg7sw7DVx9g6BMttmVQ3CnX
6Aqbh7qJOyeuGX8rbSxzLG/9fWom0z4otFVHIudyScUjlQnw3ILjj6g47jUUqqupaN9nIaUHHltG
Q2bOBwzpHqeuMV5bnZkv60RzC2F0aRq1Bke5UNSQBefeE2Y9n5O59I+TwsRKSe3wOsSSudVKYX9P
us4AC2n0NkK06tEEeXrfhGnyDFm3ImSsaNdhyq6kAozdy/Ug3fSRxNWHUhdtFNGJyAFW0DzFdeiv
jHbEBlcDm6eUVlJMaBzD5K4dNmlt9lec1mk4NHXJibJ6gv5H14EM6dCJ0IWu9Ej370yltPEiVIKU
l7Ha4jZL131o6tsqzrQba5rfpyD2j7wlfxcXTb/2EWU5hhxw4BWBHO3yaGj37CjNIQd+vinMDgye
WaviuxEP/ZFDR+6FbL5kANEiGCSIq9wDyW1oT9MdePxgZ5pV+tZ1rXkb6s13bGFKszI76ZhxGFzl
EWW8T2G8x1JxY9Q+c3IwhytDYGWsKjoaNRf07EfWdFfqjbwu2yxzaHWNG8qY7mmmb3AwCmtyc+TF
W62qIfMunGkUYM2hDqT0AXo852HBil3mRngVFql81bH/XTWGpK0Qrqr7IAHFa8d0bjq92Vkkqe+S
urZcnN/SOZTjH4NWU60a0d2scmzJyurcpnJwhcqDQYaV30daq9z2NjKfEHLuAuTPUCikHBjWMqo4
PMlD4OiEwu/SjNhpUseSq5qkRJa5Nt2aWSVW6K5F5mRh3u942eJ1SaM++AQTc2KA494Fyxdb53G9
DyA6Mlfhc+DO9ALfEMehKWcgucNdkKmtRzAizPlq9BF6ZvouJ+BnBV+z8IIGUR/Qa8JmLCCOUdbB
gmfgitI1Fc+j4IzYKnXsBcuqgjalPI4jv5VD5eCCMje9nA9j7eddu4lspd5bKttNMOr6OZ36+66c
pttWjUKnCORxV0x5T7VcxK6Z+jftpFtrfaoTN5uSeV81uF1iG7ItIeOcQouJknxprsZ021xMxyFw
sDC65c5t3xDB4ls0kKGlMTMTBjbmKlJqsTbT7s7vyv6uLdDuzQxvSGsFL57YcYdIYTTJq+XboGVd
rBJ8nKvaDAmhVpVqQ6+FsYkh6SdR0WGq/bi6kRLJOPpg1ddcz7HASkYf0VCPca5mV4qV/NDqIVy3
k5buOoKSNqVs0kDhzJXpKdph5oZ7nl/luhdDd+6T3HQJHqmIhRiSbSvCFHdz99QZZeMOiWFd+bmW
byMMjZtoGl/6WvZBpKY12Y3KHBxgqMugQ5P+LYgbLXYywoL3E77nTajJ9b6Q6+rIKIrY00RZ0+NC
y1y1a0XrBPV2Pq+wvYmVyFprTfKr7uVDWYAS9eXNSBfiQNNS9kSoRWtCMckBytQD0cHjDmDC4AVy
LF6wxlleravjKgwazc11QQY1AeNuKYfW2pqrcY+lj5CkYbZWSFqr9VjOuYNKhXUdkO6RHoz50Kta
egz8ktDvEGVyySzIDei112WauCgym/tkiFvPbtG2IKniCYytej9NYBp5fLp0F+vpM8PGdFOl8nBE
WxMjcETCGkumsm2InLuP5tJy2jT114Who07UKO1nvVsgPEge+0AbHd/IeNJNqeFN9svAvx5ll/3J
uAEasohiyyaggm6n6K5P0mZTZDqeLdOONuRJCIwXRZnfmInGJAqZyIPomZqJxp63cHvb/2TvTJYb
R7J0/S69vkiDA+4YtgA4S5SoWdrANIQwzzOevj9m9r1Wdc160fteZEZZZWYERYLu5/zjt94P9blR
6/QHE3d8ENpou2QzQ4qFMIa3C8FFu27OWcPAVO5ppgKtsG0N5DfhO0Da88GqVvNNrFd4tcuLFwc1
ILirzF8sNp8g18GfeZnu/UKywH42RxwyZG2gsh3H57EZf5KkiM5FxywDrm9NLzWRaueadg9Cd7of
N/6bxeU3GaxSC4zB1pOgskb5tvIVv9cx+3HcifZN5ol7b2qyMPxQV0PohZwyjOZmpr82NIYHc2ON
78W0TA2a9EkpH6Uqbk49rVzPGHhtNC/9zgxF4K0Jr9whdzroRN0fx7KcX1KMukHKQPgxI3J6rce+
35dO1B8Hyxnf6X4tLqK3iRCPkH+fzdr5nUqVjZ4GF/9eOAKFKjnYd6i99KPIBkQu1K3gK3F1zjci
/YIWFvK2jfrqddR59yDnfkk2GQ8I8ULWTQhOie0riHo8pN6iweqslC/9oFuxoGbmqz4+Sr8a+nUu
jVlONAouwF+a1HeNscAoo5cNXBKh7jMKjg5REiMMLJJ2+L1aTdKgWEYraGaX8co2MLDkpVYG+Qqi
EfPoGA6suyI5OPRrwWLdLvwf/jLyFs3xkgZ6geiOsoVon8V9cx+jaL0bMWMfhA2eSm+ZeTD1Vr41
Rptt+Obxzq5mPbP68PO6JBS9rmJo38oQUtQbEFh3XpV3WjA7MwzxBCB8uxpYjYJFIQjykBt+jf2U
4rvkk5Z2TG15Pv6oiofFLXJePvqz+gDNXh8pF9GpnBmiPaFn5h2HqntfKl6LTpre6BttW30tqjb7
n8Eqmlq78Mf0J0O1nOVRojsvgnbhoIK0Hjw6UOx+d31XSn7W+xD58BJQz2oBf5sgu32+rPdEL8DJ
mV8NmVEtex/mhd2SYZZHqJbIPVif6RUmOcrBOqPiqa5cuW7mX9iXhLkGjTlPPyHQru+WeYlRoHBF
+Q7N3qqHhDbQ+bbNS0oXklD+LsU40OxEHkJzk/V9MgVhHvOHhmKZ2rM71+mfteyLeauIYMjvctVq
weRUtqCDPlmJ3mKTjB+M3Dbu6lAn08vTdCEChAoVWsYyR/rMcJizL3MuyHW7rsP8Qu7sGj62UzoO
AXHbD2mCNY57kxi9KigmjRvJWNof0vpqGFm+QTMrfLG2ZzwcmfCMrmvf9IK6uyvynb+sbD3cpt2q
vSI4nuzX0iLPdpuhS5iYdcfslFcG08ZS1BYPottbxPTbqfs2qcxob6FpngeDf7JOWlh/FlFXrmdJ
gJyzmytnODpJRYsanaq6eCGoCwn9kpV6cyARh0TuKU+p5OBjeV4rjl1PDKva2CT7v+mqU5+jGvuz
No2auS+SCOX4qrKGyjQ6ZGwvGasYHKIpL04U0X5FuHUIBRtxkO5tnqhThEwnEOynEZ5IaM/giult
3bzfd412osgy9Caqo9ttPLAXQUHSQRVHVbJb8sK5B9zmjFALIRBDjIfSX5gznKOU9Zy/TmTJZDsS
BfTCdwkLTzcT9Ec+7IA+SghRMjtvjKZpAStTK28S6tWNroW5EzIP4jGl181BtYAnh/jkhNFsIN+T
l0EHSSTL8AasxCHNOLasP5TVdcD3ZFP0rNFEmPs6ar2vXJVy8SvDaH5iBLPmnUG9dOlbRlz/qjUS
dxT9SQIo+MMeyJFgRzbtlZrsukybB51BST9R/7hkJ9jT2gLpqZO7mhpauRnwNY/HklfNuhU2mV/q
PYNrGtKPSUNpfJGjYQcx2k7iJio7cq55KFq+6QwOZp2+BkSPo73ayHuiKZ8OReMWGmxJRlSHX9aE
yGy7Garjd65c4gswU5NLNyUB3z/fDSmi1EJRHMx16bdEG2AS6N1up1V9iZR0oAcAMY4POLBb47p/
Yko2r/U66R/Wk7Lz5i4cNq5NdeGA74rZIn9hRrtdwQ1a/O10VFnLQYq5DTTluH61WqOPQLW88G4m
MHnLm1YtTmCHy8WuxqsxCQidEYTGl8H8ho9k/KVIsLl2RFLItqeOQW5TS/u4ep7g1sWFYuHmpx04
LGqOzt6VxU5MHcKFlM0E9Po0A4IE42SFN7VlPmIsKfxEOgcZhUZA/AxB4WUJLlGhN0cYHq+gHnFF
7S6uG0bjIG56igNF0GYs2VGHhyNrtms9uO+LXdZUNuuuv0q2az4/84nMl8gvLOdpjWSDVgVEnYhD
kFGOMfipjU1w4UaPSufVMc2y9BvBRpjOyJbTIeJFLMama7Nl5UHlRCwTUKC2WstzkrTJK3mKvB9G
3eU3dVM2T2pUxW28RM9Fw3BoL/WLC0I7hb6rJs32Zcb769XpooozfWtOjmdMWTUIUSjSK19dU73h
Rv6aVWojKzHfAxqMx7WCimT8SXZ9rzZxRKuhEjnSyemi6ASsU3Uv13oPYnzQdL3aNDKl30PX7gHH
Wn+qmC+Kor1QdsY5kNlXiwm9B34yLJOft+5DmcPmds607U0cMRCmN7rjEnofi7tBB8+lLqbekmsa
+eVqALfJ7GtNO3tbznP5qI9Z49U13cdTuBg76D46kbX1NMx6tisJfvWkzuLvWT2jY9NFFgTBykTO
CqRTPhkbfIZRet+4QJ5EWewivU4vRW6dIgJA/MhYDpHINxro4KFK0lcpi2Dqm2gPDAiiRZFyfnTx
hAycnNULXOn0aVCTfQIwb0Eok1etjgkNMLMP7I3xw5wb73NVUt7QKYTiUwVtNundzmpJtKTuuG5W
47A4yvKMittJDx9aMc2kv2TTvpPjuqtTc/jj2uGPyGIQKaKtA1yA0s/N+iWDQD5MnXLOqBIB4dY4
v8nLTLsSjnVgdhF9jua8lTqshUETr+cKY/3hZEoAglFXWA39xoVq9W0O/NIC8nhRk1jUsM9vIRfV
MMfVjdRykI7okz3qLez61B8EMhQlp2elRANYnqMAXkbirHGN3skEwrmXy6czszTju2ABSOUf00CG
zdlV3jlihbh24mrLx2ptwg5hyUh4ubc66add6OmVjoXzMgYUOmrpeU/dybcd+Qht9JNrLUPFPDuA
jKRU28t6Gxulc6gX+1mT9syFj4wQDQ5UhG4671Vm2DtpwmIsag/6ofnVLD/SsYt3SauxPvxShn2D
Nv3bGZCqEAa6Ip4pGFeisn1KB0glIZK9K7QNcV7bQe9BvbXjUlj3hsun3hlOfqCM2DgvcXgpjPEr
TR8rK73LNIajxpUBMNuJjIyzNPsxQDZ+b0S1ti/6BQGNWXzZGKyWOrrtuip8q8fqNesLPCstg+IE
3d7odtC1Yfg9psM2GfPlqVUGfOTyQDwSsJZjH0XbnmNjrTblkPt0Tn+wCAdOHf9SgSIo5AW2oQB1
M7XAb06mkX8wHZfcVAxbprszpWJCt6q7dCb6DnXKchRFVAFnRiE97s7bLOu3tBW9TzaBlB4tsThg
5HwztxTfNaO7tSZUMp1t4IyhQZH8HPe+GObpzqAHzlL5sxM5h5hqikCri8MKIMUaMrJrjV9uWoP3
FrG7qbT0rPIUgNpun6s+PvZtFtAU9onAnMVLwzTZld+dErsxIhshR3YO31PGdyEuMSp+X+hB25lR
jYqwv7h6depEeWcn03513AC0ZG8mGGer2jp1eOikh8SEyWfEw5LSZ47b9CgLhHoVRt4RsWxgt0AY
ZVU9x06/M0sZXloa/jbVom3XTh7ppPmTjsY5q5oTK47wMqdMg1SzRk8veerzGPzf0dHFpPOXmDOm
BuDsTUhA7AfFC5TpxRgqQzQNHgqkHPtTZbNeG9aVrzO2rTaTuBHZ04M7ROaBWiCwcUFOBeh6gWho
tBW5n4a8sYZenDvJvWXwBIR+pMJhwtnUKxUnARFdfUFpDQWiEDqNqKqTUfBFc2OJFkanzm/jJOVB
xOEdsXva3ZRnbDwIRNyMF0YzVhfUXDHrqB4IqHhxGPeJ1i2LvcMGouHQ5lZCicTpSdnaTUsEBZIq
XmNr5Jov4hRRYxmCodKyAX853snWlL7JKn0/0Mdi0gIGs5fVPor85qYku/kmT5sOX9p0SWS4W6HC
2SWyNtCzQe6AcJzj0JXZburmU2+250SoF662E0lxNKm3zEoJ9h1ErMLaE/3DQzBJOqzNybxvxoKW
ThPtqJOFN2kkNsS57VlOoCZBhrKw3sUN3r25/gKchmsgPwRXjePjR9CCRLWH3p5utL4FBaJXcTUP
VZ+/cBOhV5sDs6ieaRJD4UueGUA/c7ZHS4HzI51Glf5g9cawQSqj/kzSTG5Tt0xvYCfd2wg69Bgn
jUmRNDNhEI5K/lgmc1zSFL8ZjX+4ubOCoteEyd3unItgOvanJQsDdLluwKXjnCcos5vCwTb9f7rF
irANpfeOrEZBKXua9fyCl/j6SzdoDb/8Ldv/XwPDf9j4Xf57A8Omp5KwTj7/1bBw/S/+MSxI+y/y
FbDLXbPiTf3vvIR/DAum8RdGKZLKSRN2rqa6fzEsyL8ATR2LNIVrBj6+hv9nWDDJWLAl5zTFNZJ8
N2H+TwwLyvn33ALbRNRHXoNNb58gX5fX+O9+hTRfZkJ25usoKyr7SASoujdq1WiSmzdC3ZX2EdfF
leTDlKCbMffQmK3ae9e2bcepJY32rYlbQhRL10J+jIB5MNpTYufpuzm5Y3yMZ5NDyJ5bFDh63joZ
AGZtOYe+SfPk2A4VgywmTyF36WqH77aqw/uuWrPCN7IMwl9TCymHzH/FDz6K7COjs52rPevaaAf+
vT4SJdUsAUYIxu+szOoRyWNts7LNU3Ixcd3fs7TGGpLYSM07XbVca/wmKvZWdJe0fjOxndiuI5Re
y2oDAEV6q3YN7i0BL55O9aFJtQRh4+LmDT9+GUUINXs3DEYiKaLtjLExO5p64+p3LDNauyuU3UTb
LCxJqSOKCwrPshkuGLW1thgNb5qpc78jvgcdoDc5emL5XdgsU00/CASNh3cfvrK2VrxSQWmDgW1U
1dKCRQSjkKj051TR37QMlG0+2mQDd09jpgu1Hqj1iTsHRCWBAziVpCvqw2VECgd+hUU8Tt3zMOlW
Nz0YGgGmjU+/QjUUhxn9dMfQk2DTbdaH9dpTMvgjP1QNpNSVLXLO0Uwml9OjigT3W+va26wqOiB7
UcEwosMz61Ot0qIn/DLPPmDGK2aN2Sac534iviHH9xkz75D/i2ISZAztvUyxryP+NUT5gCrTzEhk
67tsZ5MsNfkmIIUWWCVx/tCAA6yo07qhxaUIaBGYCR7Jw9rDzlk+kQqwOtXUuMmeQpnh0JXD3AVD
T1WTl5ZVgg4zVUj0MOHO9tZaIslTFY26eTRIYa9uq2Vi5J1hxp7csuiIYmC+vY9GtBaBoO7X9tbM
lkGn5Xa36zGI3wONzyLgdjHhOfitbviE6OlWWVnv3cHpmQfMZH6z7XTSKaV3putzS3QzQit9TufD
yKxn+Ik1sIMh82/QqKcjq8ysemQkEqgivpYFcslPBLUbH4bWN4x0CS3pXoVmjqFjNkYgUYeRgQs3
jOr2Qjmp/eACQCX7eQR6u+YYsNoDHOqteNbaVC92Bunz1EHxrLNe5djhDlGOJeQQuqSPQc52q0pv
1WJ3E+sSaJv1hliiKiPftAhl3aQ9Ots3OA67v1tyC5S/T/tcfvSYPerEU0gOGC97V7MTH19EFd6t
M40Ct4ov/3iOG8w+fkVVT/UtUhQIxAnE1r3ejATBUXaEvWXMJGFwVtGeBYrFM7fVJH0xCufSrM2A
8GAGKqehp9NOKGrXkVXTBOeAlKml38yJqHylMv1iRCqnhl6jhz5womwmwVTPimhj0wD3ODjXVQDV
NgO4SKZ1s+QqvkSzme34U4lmgSkQcIIyHlGCNAUmHfRxIxEJxZAgVGwqCUd/FVen01ANOwvW/wsg
enE3jNaES6w65Xg+Tir3iP+EFbjkGblYSwilmiaxteE0TSxvFF1MWktF5jRSd4VgDv0TdKxNo+hz
Wo3LZ0fFcLZxcJSh/U86MbMyhXwX2izJyQ0ilRvB/uJ8zatoZID+CY9ZD5xJkmUIugEkPftofbMj
PJJDPIUgvsqjEMossaSgl/EJInGMTeWGxujl12Yqz7Bi/bhGbc2Do5vFr02y06ntW/k8Ak9hWlqL
MGZJcZvp0VLXc2QR7vjHIgdcHSk+EZkHQV0/oX2VZ4D/Zt5Yo47yw2SIXYNZpMvZmh0uA2PQi4rH
3+qcXcxB14EuWu1lbYsC/VCMFsZrzbZLttxk8XqTcebdl3S8qo25lnyhImMcoUNzV7yjOyWYmdSg
5dKqOtI2yxKFeOuj2hicu0Xjm4w7Joe39gxdB4tZrc7tabx39VnNgZ2ZfAQteH69IYNActM51uS+
1mmEQinsObw820DxjQCRvRWWtmX/QMsC7u5J+lF7yAnLuiSpm/TmVuK/AtTQFck7eZfqr9h5tP5o
oddF52L0BumHrsOW6pZS/Bh6q5Ub9HodhDfBW9Cfhsntl5ct6g7ZAzz6sWWKn7IDN90ZrYuAI5vr
fgBIAF3rt+acX9U5GuIviGpoUmpQBrIIMsgVehTjjILGmnFwozUWEvQmac3heUIW9RhitbGQZ+XN
PV8BflbIEhbuvzmYIgn5sV1TwFMYPBtYk+KKs6bDPrahgMwdTtawZgbqxqRR2W8ZJzbSkRjboEcw
Pxs8oO14fZGQyOoqGwfqwmWVv9hkleCEHuIhetJiIjbOekI041fa6SnvroHgGvo3VMjzNv3aZg64
mENuYIAtOkVREPcRCBmV7IXfpbWmB13KMe3Dt6YWW4udap5eh22/qQhWXPxVz5f7jDcv84pKSyJP
C3uEkWpEjLkhOjn/5N8jkXjs3QfW85VnJJ+XJ9TtGAA7tjhkSU3zpsRkIE6cZ/QH64TEw1vbyf3V
unSNguxaSOkSF/joLrIHGQjhOEuamV/dPpQfvNTxPSUw9TbJKNJDj5HUl9yK2ycTZ3eEXIxGS8LO
uR69IXFbYnmWFvy/NBI2jCKuXMubnWQyvZi+08TrTHgHnyxQFETKjSos1DPr62Yq5vUm7K77uMDt
sedGJbQFvDXbWkkTFdCjsj9CDUP42VnWPmj0Ww0s9np1w87XVmS2quoFYK49j2CjnTesdfpAO2T3
M3WdouU4hJkl70hEm8UBdfWskB4Vv481xIYS14g/llDeK4U69kGZSl33yFpYBNKoguhrM6+eFfKw
I+mSbRsY3VT/9KRGY82I5/aNCQ14oHRj85sDllWVQCUks6gXe8TtDi3isV2XsU8JYzMTblXliEsI
3yPfJh6mPZlNCVYlgWB8MWuDgdOp9W+6HDLNG5OJYI9WuWzRzkKVAeYtq3xa9cgsT3MRpbaXFg4z
T1lWPTCv1Vrdzo2vJaFxO1rvusi6ylvMCv97zBe0xpNHKYK3akOLxKQXsr4qGkQZIAhFB9PZdBl7
uezGdyxM6RtKiIbftogXDj3imzK43t4Bb3MH9IwjBTm9P1AtAo7tJDodCEUCLC35whA9tYSE1hNB
IQE1SRa+/vnTppvDmHic3Gx60uNZtYnQqkMgdm6MZjC9KaJwmTPObMS+iqYZgglL791M9DwKc2M2
a6K256xFsFJot4NNYfxOYxqkgtBdmc2hJixsr/Gg7+cyxL9adYVD3HhLjUxRaNMDZT9dtFsUw6LG
iS15x0CASNn1iZtVfyp+JP1xIi4pqHPw/peKSoucwngpE3c3Fil7BPkKq/4gDF3YT20n0dqgsulu
wopGJ/SJfX3RCPIs+PGm9tVtoDlNpCxO1G2JUSEa08OgoykXO1SdzLfNZNQ5KWtlyAAI/7hmPerB
ZFXbzGncC4HFzh157TwjNH/ODyErNxCNWYvZK4nc0PGdIWAJNKMi2QgU+aoiCvuCaaGRxRjIonOH
bTTWy4tDPnx9AmkVJB0iYck9i/T8xQNiij5r00FZMbfOckdaxfhlzOhHgqykywXmFL77n4Sd/93A
/+Pv1K//fgU//6k/83/dv//+9/9ZwB3nLwoiQZPI7DRJqrhGdPyzgDv6Xwwc7FnG9W+EefJP/isx
wNT/ktKG9eKzVVLogsjT/5sYYP11XZqJN7RMw/w7AeB/kHLIS/n3DVxj77alpaT+/2/eWkE925S2
e+Ku20vHV/WOyofi0Lpi3SjayS+6Uf2dqTZijEh4ul1u/U7bpZE9PFSZBvuNbW+DYyDcM2YlG5IJ
ht+iYM3OKLj4msxh3MO6sHZFaTr+QVqgNnpf5CxJgxHYUTVt0aMYOxxu8WMTpt05hnNmkkFR7kth
Vr4xTPMtkS7R40oz6yZahf4ngw4NUrm0zGU6Yhl83BlQa5Ecq3HSn7goKiT1BNQ8ZGg/DpZL2Muo
K7z+hIR+rWpO37tsmPOg0ZqGeDFSvKaepmhNCPSUkZ45t1QYXPtkS3YdhqLjNNv2QdpJcmiK2H4I
8QuezXhqXhv81SsZCy7MLChKaeNikeZ2bprqT5LSnc6dJCt/ID7g3Z46fOBjG6L5SZbm1tJHhYit
UPc9RjAHk+qpSzJBcI+a91QoLA/IqfO3wlDRc5I1lvKM1J32rPhLSiy2uX6M+EVPHIDsCHleJG+h
nTHl6tJydlku8b4kRv0xq2ny1GJ1v+bQaGeO8+EnW3v9Bk3R3PlJpBAezLGO+SwbBTjD6rzOVgbH
iErkSMUaohAkOlGOySo1ZEAfUfuKVAREwVCO+K6bpfiu0IewBnf1T4aag0tDG01vHVneoDMXlDwY
7DpTtpt27B4F4VRIp5/qyDU9hJ5wY1n1Oudiby1xubFk5LJIhQ2xi0P6gHv/Ukv3INQT+deoFdRk
M1ZPxc7OCsvTIjfgDtuywcl9LPqzySpLJCdiHdtwHyrC8vZhOpmBVv1GFFxh+U5yn7aGxtPMYUP6
+Ze1dHuO9p0mQHhJiQECzSokwEhdCPHraOvwGiY+QsI0LG3RZkrczylNEbY498ZikUlQomywxWzO
Hu16+s9kDCEJXOK3rsfpRUdyvGmI7fCbnEAOyV/OLD5RmsDm5PErw/t015ltdoJICebuyzJazyUs
kPQnd2dPsFj4vRjGP5TgZWXZuglj7ZAQx2NjJ/gwllltneJByLHeIrl+zpAQ5/rTYKYBCoNbzPnW
Ic9CL6PSoyudBgRnvAjdiT1ZTPeTSehf2w+7qMv3RkzDWZk4nnCo2hLhq1Ui7VOYLuJktfxyAbFA
8o2DuLkj3jg5xnYSYBZ8h6T5sUmnGdoW6sFQf8h1u2cpoGgGAVEg7D4N5ALfK+fY8a7bL/IPfB99
dFOscex1JCMw3t7bUDAxZmVJsBP4fc6OXSQPa2xfihBCBqqU9b5Psl07pLtOmOFZjUQwMuwUwP9B
f73ubAKQc3D9ydQV6aYOPdGCJ9GSsgyQkL/q6DY6s2hwnpKUmddKHgqZPxpN+TvkzwT363TUNBAi
5uJ6Jt9Pg0YeL2Gw2uiir45zVmB4WMwDTAhJFXzrntCQATCtNArG8x9rXZKjgzNA63McUDPR9hJD
EhmiDqKGIug5YzN73MbFsIB2mY8lGkYy2S6O3ddEmc/6hb3O/i17bIPxckUjSCtRcP6UYK2fdohu
jvqGwvkkRo41nam8JcM0VkSvUcSMGLodPmfJhybmsiWlQ0U7DdPbWUfTjc6hXvtTLaQejLUIj1ml
4/jR1lU8o3moAwrh9RPx53dSTfX3QrfOp1ZNyfeKX/AP4UMmaV+dhBZopi0OIRXkDsLJappeFHUx
O0zUCneyeMmrJocrqnncUuy/jiIRGwVEe1yzmt18mSuySTNJIMdsoreupN9etZQrZNWmG/qP3GmD
filJDNfW+YSTAuMbutlNPkuWir47O7Bsfl+M8qkmNPRiyPlUos26T+bxky4JdvQrTWSDQLE0gwCF
tlV8h1Vof+dFWCyeSbTvGb1vyIpngN2QUeOwGCKp3ThaWl3mpUT+AZoyeGH3hBBpIRVTXIpIfK+S
OM1YJWKLSsd4GjUQ36ISeuTp+QoXmWUzKh4nPoXxar+RBfZIlgdmcYINwk8dfNmvUw1FRjrt5ii9
QWpMXQzXB0dqVKhttzrcOS5ZZQVOPG/GaeKErhkI9LRTkMywjwGxJQrIkQ6Tr9oq7b3Kq+nUj3I9
ILefzgyjNAVxuUsevnUS9YZjLA9kMuCjoNzaZLHlOWvbW5H0V+xyxNec69uB8I/ATRtSsErA10ze
mEVvEXrzltdt8QUCTFEQelZkAbjVZgivTQ/+JOyi9+Dfsy0fRcFlXE4YDu18K1Ntz4fIR58trMGG
dtfO/KCebl4FX+SJNI5ZfoQCuCDQJXOyP4N3oFUzHZYTzJGAqZNXOpqDiNglosssW0oh+tEN1rrd
RCq+pxkJN44b3UKO+n2Uo3PuNBaZXtn+nKJqoUxqdVjpsj6YZvnr6LON7GQWm9jqQt6d8XnC+OcP
a2Pf4hoEoeGr5GwxESOKbY+1iY0lYRg7OahNkcLh7L7abv0WBmzPZI95oXiHgEVHbPxodk/MYOR+
zjav0yoVQXgWn+EwfWE/vEH/Z/tYuPJgzqc/4zzVUBjaRPRNP22MidNvlDp27Hw09qamKgAWWmvs
5UhblO+OEZuZ0ALZgNZbRradwhrE0ozwqCnQMhIY4yQ/YHp+0RftY7aa8rwKW+ErodsNDfjsxav5
axvm3RoNeVCa0xHZ7t7N0lsiq71+RvBWr0iXKKv4trNrIOWyXhPiCMFW/A8M+83GNrvfRbfO8wyr
3r6PhXk/y2jZgYA2x1EXeH4IrrSb4k/fx6hMnYCzKKHjt/lgyOlPA2Vz/lBnNKg6NdpBc7odyEm4
RAOBCaHGOoxlPY3rk708hVmJVV10g281t51ljm8Jvl1zfhBDoZNi/B03oXFDRMwGxwuKrz4LYo2k
+64/l1qMigB4DvtY15evMe4DH9L4RajCX239sBg4duRt3i8HHZf9MW3EVX49BdiaPxNy8c/snT5A
KLCKuV4gb26WpDp3mMbGHkQWxfh+5Ize425/pQrURU3fH1TW3TqJJcZ90kf2UUIdNxi1DiNSv5kJ
4GiX8QsGKvlYrs6vgU0jbx9jnMN+2WekvkEeR3H4Dai8bnQKNzFa++BXX0gUL+bENtwUPKxaRkCJ
LD4cUqFumkb5ma7X3ioI4Q4V8VZoPUd0hqU+vy2Fg7pvkG1wfZsous+3Fonct1Jq8pxZj02evjhz
eVDatGmaJH8wh/l3tkIBvF0hEOgwX06ObH+0RJ0InwQ7wOo7JvrTZEs21aK74ZmFf16LN7RTKUfA
5PhL7qx8y7KtzKqJK2+lLVKt94DVwlMVEqE+T0uKiwDV2iJ/t7Gld2OLxP/aKawmwxML3zQPr0+4
U0Us/SVt6g3G3fNUVjdFzVA7zOXDEBGY1cc+EZ9P9EsxaQgS19EF7dOJtKspL4MuqfhGVwvd9WR0
qPsBw9wUWUEMfyWmqfDSZnFvRL3upGzwDw33VpSfMlcRwgAKE45wTW5Sjvs6g+cJQKNuFiwmXhTh
LURJy4dhaf4C7YSwT5Pkumb21h2/U75VW9KwgLKxOWHIR4WIGIa9ZiFoaacV0WlhFj0My3I0IsFM
tSJ0zf2Ea6UzAMwV8NajQtMKRKZbz1pmHokaVTeYfE6uTbpNnj4Y/G7gzRASbhPD451QYT61jDxG
gwh6bNkUenU3dhyiZMT45K/chYqItTGtbriTbvSwetFmwHPdcI4RhzitxLtKF/s4z2PfSfs7IhfQ
GB86a7mUKfKXosRNiLeeL6uBGB5L/Cm0KUrWe2J0uvhD64rbFDnkiHHJdnuPAnnO6bZ+gvErGhze
bnke8bK/h8C8QKusYeP0xQPLPby0iKFwxGjx0G25QH+VmsjhreKbdElowTOiM4EXtufobwxTBG47
DgWAycDgA+a5geB8tMkqq0oD7wW45ctoYUcbpLieSSmPAznURK8YqECWLfEWDRH+P60VonUWfNQ0
rjza3C1+GL5oYjwCecl9kT/hbWFwhaXyhc7NcvXhhFk+emFGfsEUqdUvsTV+l1kyf2AQOyfaMYEI
wHoRbdbCvAFUAo/qR5A6AxGHjbwPL/hVDJyiPLT7dudmFeZ5az9Zxk82aEhl+3E9IHPytUbuyjp6
LrvrGOI2Wxco9UAUEA52M+TpbvvHYjJRu4YNyezpYKBItS40KBGxn2A96JJvu9cutlj3qHWKnWXA
6S3uEXFMtGtIuZosh2FZm0S8jRM41v8k7sx2I0fSpPsq/QJsON1JJwkMBphYFVJICu3LDaFUStw3
586n/090NX5U5XR3oa7mtrM6I2OhL/aZHUNwSorhRqb2q2k4pClZHau0+5q8JbmpgzZdQab4gfv9
pgsloaghNLvMknsrsF8HSXiaH3N7b0fJdJhEwX/dckdIcpzjLJHvECqY80zRcCrAYtz5MT8pOyFU
Y8BTUXlkVuiqp6rp7hP8AmtgCum6HsqjqrU5DHWPd7e0gHDFP5cm/gBBRjZ1NEAoqmBYkXV59aqa
LAMEtsKHg8w9oia2AVBa0QSu7fwowH2xFIEJLQrHv0eGfWysfL5gVsSk0vWvAGV8MUkZN6kw05VS
XoFfBxd2GBLXjuB0uvV0qUZxzzdfbCGEJkBlonXeogxXRAg3ohUuNsGwuO46pI+MiS96Br7lGH1A
J/KQQywph0YScwkfWmfajaZG8aQYYp12w1UTFhc6jR5tU9R7SIrdvqWxduMH3t3CSQDY/meb9Oi1
tyn+66j3P6OUJS7ABw35gJy/cbY2sL8V1t6LMZCnAttiP3Ok9jh5zU7FX0WNUVQ9kdOwV55v76M4
ucIMEQHrg2SGFcLHjQTcd4QsLqnhWo1ME6CJCB5U6W3xOq1T05BPDhYCNG6/WRjtXiCE8k49rp1N
vgk1+nIydGY7Ww7DviGxj7WlvwkRXYEQYwg0RLeOqLCxjQsjrGQ7863Sev+CEc09jLYL1E5ryvjq
8I2l9sYJwodcBmRW6QnwMjYMaUZMmSa+ZYj9Wsrp1DdjttXj2B7j0L+sa/EjGf2vvkoKfKFUDvTC
QnvOpjub7sy1l/ocNuB1kqkNd9bQ9XelagA6qCc/ZtfVU7dvcJTHvbsXNmerrs7WxP13YGoei67f
SmorkrHFHs480kqSkyPbH12RPaWAJpy0OqGW9edKd4JgZfKYz/mdkc13GBLtrvpwRniv8Dem+I0j
5tWWWx6ZEHxnHjMVXPX3ykpPol74pRf2GsJhzPiXjWdh7wMju6FRiud2sX6MFmvtMjMD8JbcRcgZ
28/WHsNN4To7HDGcR91gJxYHh0G8bSKzC534O7WT3djBDrGn4Skywz6zOIzWyCv4Xrmd1HPzjL/h
R45Xm0qjM2WErrFtKuRt4WpvXzdCHPIpxKEnHCu+0/nSb/Cn3CsuTptoWF75F6/VUNwXBUQipsrn
JoXbMK7LS9UlzcugzsiIlklw1SVvvb+c5rlqt0bphyriQ1wAWMwJhwAZu881mIAUf/YmHxF9+qx5
SM8VB2HyirF32hdGPxrbu6YQ9zrFLrEQWsrdJ8dz/U1WlC+JkQcm1F8tcIrWYnrTZdueTXSnfIth
mt930FGdt6J0NuQD023C56Ghf9Us9Nucn6JX1NtqqA7StS6ClAqEslGMyRU+7TyqGXGEl7omNoja
k206T6Qv5ry4YPwOXfclYRhgD1m886waW8hChHjZGT+5H/y6XM9h/Jz18a6wCcn2TnbVNMON3du7
0W7u+qi/5gpb3WTReFv5CzcOTPXgULIjugCfa3llnBzMSeZtmmXc0eF3GnLWHfbONcNig5WQgDL9
gTfU3cH9kCnn5+z2PPzYp3N0EZblLncQa9mfMhHf50v54kwT8E98exvXSxFcOrI1mZ3BgBJ3EXcE
RSJv7Y3huK8tlp5hiMTD1L4QE7xI1E5iLFv3bgRpCu0HYiQZ++ITQQwbL7blHurfiQDRTDzS3dtR
uE8lkxzfcFDhp34Y1G2wpFcWCAsvqG65eF4Co/kZ1v2KDNPjRCaG6bj1TFc2whF+1aScXwj1XUiX
TIOpH7QH1pBYW5Bx0sadTSxlVhfj9IAdAgGWuz+F9bg6bdBfom/fc9t+t0R7ZcXxVlkwFlFP23Ul
mHWaHuiL0566gODJEs+P+TjfEj+85JE6qiV7GgZGoqM3PhNIxwdjEkIEoBxK/6ZafBwZXbkKl9q+
m5kncr+aGfd2VzwUhNaKtW2r55A7wcqxrAuV1qd0NK9pzakNVkC/l7TDYVUP6ytpmiuK2Xa+6+Du
UQ9C5gcfRwENY6T8s82U5l9ej8iFHJmtbTQyIE2XikHq2jHvdc04uod3kcpxX0R7Iecbdy5ZBRj1
y7Qg9ya5Qhvwfn3kmi25+2YjOOg7msPnMiY3HjkbsvNmBZFpHTfNOoV75OM0W2HOPwyp/Sli61l1
pVg3NQFt0IFfTLaqlQn4fQtIoGgJ+XwPwiPZEuepX9AWVVqFm5iMyApc0zrGnoI1/o3x9xtF4Anp
1TE7QqeCsLCY6MYPzIULIV9DAdolkuYdU3HMGkAvFq26qMyD43aXdpJ/j1UfP2mhzc5xPXOxLHwp
QxYMd0Q4OPokgHRM25it7vxxHxRcVv20v4KyDkwzxzMd2hel95px/djOmOG5jH8mxMIXhoKMwIfV
NA17DNbrwdRPvhu+kcy3N+gv+Pw/gjx6FMN09IdwVyz3FJ5g3HE3YvC/IRBuCLasfE+9y9x8lmQ4
4oX8g9tuM9d6cY130FJvlzG/8KfhmQTjYSnTnzPf7exyXOniB0veWdzzOse7Ejq/k3RmrDqtjr0f
HcO03tZee5EKDejVBisDBqUiQ4CcmugBdzK17teJTsa1ifkWAoSp+TmVFCMhWEMFa4JTtaSPi8lP
zEc43voMBUKkI8P1boftP11NY/SoDTK0f4YeoBix3rlAWB2578v4oxMZx9hwh1VE7bRynnQI58Rt
7RPOp35lOTUstbgFKUwnE+DgvtrNSJrbZr6Wif851fcGsxPpPv453lx+sntzJeyidODCMWIai27o
pF5lrvdBBVG37vCQ4afajjbiiIddkR8LpsJ4DxNBreF+3rT8slo9PXCBu3VZJ/hjrY+uXx0CMpBB
wtnVdWR0dIec2MlElMtk1wCu16WV/ORI+ewzkNpm9Rm+xPntQAO4B11EhttMClhmZw3UYCpQoca8
j4poMyBIgi/pszbhJboAIHOnp75fy8F2N5UlLiTqNzKx+e7QOix2TjycJDNKRi5T3m+If8q7Cl7q
BTf++ipIOKIhRJ8xa8oFHB/U20EGa8NVe93aQu+Z2Z2Rcvqi9UEzEn0ioY/agpuTE4y4iEOpdym5
MZPId9Xz4CyQaeM6vXIbgtiTSDCa2R1PX07SExeVtsT14LrtReGk6Dnpoh/L5mxSSha/Pk0kBw4z
Cs875RDztQnL6sNtEdFY3CJKsUDf9TvCvOALyEZiVswmn7RNeoVEdEcAPBAbmGCEYoJx0o95LYaO
zF9RA9dNcwaD0Cq7HQ7T5sC6g3gg+51Mkh/FLBqSZO0p6CsMVjr9FHN+rGxvN515FlO2XNuWg5kH
lkjr6/pmQS740dRheZryNOLxTP07/JYI9/2MlAZ2wAHWE+XpvoZBwG1emo9UAEBdFZyB5VrgwtqF
QBk2lV0ulwWNwx4XmIkDSK0bwh9ODGK6Fw+Ac5y9bmaxK5cKEAcCSfCztlOL0Q3CtelS/6pSUbLN
uXhtQ6+Hd3BGv3HMsLdL1yfHLLD9m1gw/IFB2SEEu1A5w7I2X3PCCHR2cRB5Pf/GrOxJckzL2F24
3COAekXZjecl4t5LB4iBo4/9NlzKs4m/qqmmyvpWaop/++5AW1b/I6It6aBxrpH5bQg+R+2WYmgu
/xZHSvJf/GyKeTzyiYKnZD+mJJ1yXKq4+G4vSFdx3g2lwe+JXE+wefF0RDAuN2dPc1LcgswETmF5
pFej2jbfU9SQ9CJ17/Fte+nTMrRFsnb6AbVI2Jb30qc4Ttusri6MnLleL1mgzpHR4ao1nK12aWix
E7lxSeMWaRf72EQUDJmhIAWJo3qHqS55z5bC+mnZ0BLwx/R6p4wdHUK7qHcuL0dzRR80bKJ+8BGR
Z9+gfiw3bh0vOya18HpQ3cjFFfZEdgTaRDgEZtfxiIBYCcN2P+uOMDFC0EU2FW9+My6Ptm1VsCq5
ZbBfhcdlbiaq/dzshIYBDqbC36KIaG3t3EFlcGvnoCmDuQcp5dzi9gC1lyFBDZRTu6syrpzxlrsO
Yzm/o5dr1beJWQ523+HOiHn6f5gzfqCd++nkVlZw7ysu7GtBTOZaoe1s6ymZIR3g+HvrgthcO7Gf
30LCda7sMTBvQRCa+TJrXZFeVJyKj2jsbbgSVGm1b2CZuvUyTJwqK1EX35FVqz22xXDaRSVzwAvC
1fbErCkdEEUi8DqyvIKjxMwJWww+uKxbuFqNfc20XE7uiQVEo9FkjX8jdZPEFzkM0gjwOtPscai0
3FF01u0Xx4IXXVv3MCzPyCSfZTHEKHa5gLR7XqyhffHRcrdNbvc4bobo0NQZoVW/UnvpvxeEWfa6
teNgNWDKocVDFZtJKnxPUng0K3VJfNdmA8HuoOqcmsKjItv3LPH3sGfVae4SXe152qmdcoaRq+CI
Kww31DjqejWVQ3DIVbhcgTnF7973BgqS9lFkdn7bnaTGyI6vKL72uUaalbAsGCpF461VmAb5T/63
Wn2mAikPr25l9qYosRmyMZxRnGOOwUGM3WOkJAjMDBv0c8/l6qXR3oi44c3jZe/00xGVrTt0lSsg
ok7he2+1pIoZMdGjVS7zxo/t8NpQkgQIDRX/7JDaZiKNPgqnz+4DPdfD+fTtE4TPQT9MUbQanAJD
InVJd43XOBd4g7Aj4SN8bpv4gf6z+C6NhmhnJwbFk/XTe8MwEI270dEOE8HS2znAysUJ+yB1rLMZ
6VEYvTcnb8RXj1a8StrxDPp1mKBgBeC+Ro6TjKRXBIds0oQq7LzUj5CQlifs4jsN2+SMpn1iXhk8
DAlZlNVgoQoToWTMN4uVlUysCvTFjguVgpghAlc593NX0dTgzM52zHEcun53VqnSoN8USs8vfNzF
cXQCBD3LCjMijwsZ1RkZB04M5bxdFh/nFogjVy1HvQGlCV4Wxgx71yl2cYo8FQ0eVmnUspc+KLw7
LBrCOwQxnymNW4O9pdNufCzS0YVxpuQ2wynGlcJdQH4FTvqoKFSlGoaZbaJsbo4xH2qaMh5qiy7F
duBN/YZSvWKD44U9nC6jW2hn7dWcgTtq5dg+zgSd4ep1xTUQWwyCo8y404LJqdCOsMZoN8AjNmaM
CFL7jMoFWo5RvzzHVetyEVR05T2o64jfyzXJmI4ORWaMGXyuYjgts0Y6Db3auZ4XFXLqLedxUwhv
gchf19w2tMJAl0povNzzum0EZgFpOyCXEqC+BmeSFzBalMB2Bgzuj0xQPNOMP0KLo6EXT8MtFF8A
4aEGdFgN5doqXTffsDITr0/s2nscqpwpfeBpHIY5G8sHNCDqA5TD2YhEB3ortXHQxVsb2uoo2I/U
kCTJTuZV9jITwSCxg1/lejbD8OFmtrwjiMPcKrN9Z0ez2/ia/mPUplw/2kZE9245JYXFLZgj3V7I
wAg6qaZ5v9R4BKQVxDdeSzwVkbi8nLvRfGsGVKux8paTdEV7dCYVHQSn063CTPrP0qq/5Jt7rP60
HPjflQyfX+ezqrlc/tZM/M/X/b/sBrbPOa9/75c7fZn+D3a583/+m13O0v7ftWtT+mtrjumeUDTY
/OaXs3z77wqwUhDQbEMF3D8qef9pmLPw0uGYI81GMXagHKUFcbZ/WuYs2/+7ckmywXux6f6T9l9q
Bv5jNSP3Fp533CI2iit/qa/PFTy/q2aM3TCyIpNG20YADahhZaMsZ+GfNED+sdnrn68SSIlpEGsg
b+mPr2LqUVbIxvibTX1vpXC2g+Qjnrxrp4qJEmfDyVLV9+++hX/RlftHK+Bvr+kxQ/I0cQeqZ3/p
uyxRo0rD+HwD0ACrnhVa9xEZ2yPBrI+J9NX1VEq5/s+vydfyu26v314TvgTfNq1JKB6/vCZ0FQ4W
7QBA20pe7IAGipwu+xVLff4ntWz/6hMFy6WFc25JCjSeyt9/b3blJhBLOmszT+34XJXC2ijgzzdj
NNj4Hbj3K3bm3VyU+eEvvkdej7QkYTBNl4cQv3yXyFmKWA03ziH1B7GhG89+KCrXFWfvSdz/ySf6
v36fPDuurUjbKSyiQvzyPl3Ejai1cdt5HrN/mOMD0qIXX/zn9/QvX4VX8s5oJE+LX7oYu5nGxzzV
ZguwNrz2S5CvVizr7V97Ffdcb+d4PGmu5Dxu//IqsMRV63BN3+YdOPRgkNaOUsLyTz6xX3+D51fx
edZ87UhYEfqXV6kB2kFc4jrUc/QHd2KPD2xw+rImv7T/y2/I42XwVyGSKx2cf6S/Wzyoiepcco8t
HsZAr4OIDo+xGLw/6Tr99cvhDfnyXF3L5+afu8D++CqGghruRgDPayJ/Gwv0JyOcJfrrX44PJI35
JU5k2z2vuL9/L7lpoVrUTbsdLZ/4ToFkWPTQJv7aJ8bCwFrPEkh1Kx5q8csCMbsp2TeTTrgTgvQ8
p5vsfdgxGP2T5eH8WFT5TGzw3GbPmcbXigY2FgcpHN/TvzSn8SUYiF6N2HqinbbUpXBQsET2FjnU
PAOscMrTf35jv3RV8orkq5kvcbbmN0t9468bSVGV/TD4Ypu0aYVkqxBHbIuMjBTppaPrj8gpgv0C
QnY7x257JQHtHb0R3uyf/EOI6/3y5j2X3fS8Owqc4DiEf/mQW4cQozcUwxZcn0OKta0GTEXD4pUH
2uBqQspkkfGgOWDf5W7MTFA8Q6CJ/LsupOl5b+Vj9DULinguJRmL9rqZxpERECyZ7kTewi8uA6i4
xBwUwYNl1Y8j2cx0lGR/pgw9RBp9phVVzmIuchLPJxJ847ADP2mOohoK8E4qRksKZJ09Kp6v4gL/
lif3SYSIsp7mBD74UBBrIx3aa29D8U3cbpshQZ1tx3H+2YbEZLYDXhTnNbIbLhQrKI3JlYjgv9yP
rtXOVxQBTVc9HuOAKzLmQvrfY65lMerCTBR0wfV+JSk/YjThzOgoUWT1xwrqjsXZGG/tmot29eQj
zmGtFi1tTCUkjG1KlPYqLWeTbrIoyx5H7Asc67lSH8NOifonlmho3aTleGQ1Rt10nTNXBzPY2xVF
L3lMfVDFheA8Q9CW3Kqx915az2C9lLIz/tZC63NWkJ0xzrlO656AIzNG9IzlXDnsdIhwILiABbod
wH+rjRFuuILGmyJoIvg2iSQh1ToWhk5mo8u0le3k3YsCwvGqnc5/i0DJM1uQivO3tZggxq+X0CAx
tGH7mXYII7TFkKTbumKK3mO7PUsVtXq34pErPmlLjFCTk53Dvc4oxr2gGZDAbApj6I7z/vjW0t31
vTglO3PvRK994xhcWFQPbegCC9U6rKK+JaQ+6VcnnX2MUGFASLfGX3DUJgiYEyIk3IrAqz+zoVYx
SrgnkHm0mREWa+01W5mmLRjcGPd352l+jCH6DCPwLG53aq4S6qAkQgBMfXFjGm2e25Lj/l4NGtd2
SVhOYCkMyQzVJCGxZNchZc7sFC4Zw4E2sqGL8ZFnqffeRUn9SsJCv4ywFvPiBGmPKwnWyLBdrvsA
nFm/7aA97pMwoUc3iXGr85XhsFcubWvbjGMRzkfiwc+aVPG4Lax2IB0/oh5e+RaFPnvj6aXcZSbr
UaA7vynhFbjEhiibKYl2Rq5HPXXI8D03ToKTep7lcoziKLWvB0O0PIR8v5hbqrHg+6DP6p8ELOvH
upsgE7RLx9wO4hGZ5dJphndr7OFGlah5DLNSrD+h8RLGm8NYPlADgts3BiR3W1US11/dnd2wCPY0
Ldh2PDx6faph3flp8JjFI+1pk+qzm9hQy7wmyqfAuOe4JK4VVrM3i1RdiCg9na3I1nkWbxl8K9vQ
6lKNUZPy5E1cxu61LAr7y0tqSLK944WX+Gdkvg5ib553cGc7i4BrlWvsckTCousmRbsDKLSczaeh
7Y07WfnhxkpkQnKrLClJIkAYt5TTuOrKy1ivyHd6AZMCXIVg8CiSdleFKOdm3ZdW9z06pCHX0CGS
dIsXFnQePL7hOAymwdQVBEQn5Ug8bEWNWPRzDtAPDfgm4Vy7dR3/oB3BnlEgsRusZndykVGG4lmZ
c5rN9NJ5m30nfs/IKT4vSPRvmIsbb0/I3rXXc1RgjqjjaHrIgwEoM4SInFR0W9l7f045W4ikygn0
YiDDzet5zls+qpl2gKa69+MsTTdU0SHTk930CNXGi0swux1yrriVDB8Z4SXyiOI4D2CVs4A+FccT
n5XTNg1Q6YKHJ+epABwbuW6x0kmrv7mg5e4aUkOTX9BxzqyscOEhHdyhVxfIbxxzhiJuXmB84WPw
PGKiGOec6sskPVDGLPf/Meuw39zFW14pa58Chv4SNQCDEdxfhrz0zRD94WkEUenEB59+nz2/ZQ/k
T9BMH4sYW3udyw4coDv3qCrY/eZ7ukUgupZN7bAUcwqA9pycIyJDTmCeNeCnlWYYkZRj6TvZwD5Y
j06GTyoKAgsxnT1oSxQL0ERSDfEpsCX52BBDFIjRrAJwPw4q/tF3rYW87SfMCUPT09mCKmubbYW9
maqRHNNjmEprgPd1tgzgwe6LsxE/u80Gmbj7TsEjX88x2QUSHqb5tuOEZkfXiSpMYh78QszAjTwJ
z3fvlFuPN3kpis9uGhgcW5ANkNpnn6k6yaiPsRSMPRmqWI+QAObXKe67bo1Zlp9+IWv1M2IPmg+5
mAXVIwxgBmS3YnbBsSPdr0slyjNXDvQe1SWLgy2ri1OMBWUm1kXa23diqWNgITqwziYKSbyXT6K+
r6a4AZ4lYtdhhjHl3wwa6IPK28opYZxb87Ht1eDtJJe+O9kxFYboGWBWikcNDYEgWP3iwwqFgGRs
JlON1dHAgKMvY8J3Nk/Hs5q/ndYol/acvjJHpyxCeWFBmCYpuriKPJARCdQ9KkSbq5abyz0OFh7t
2WgYZZOFxuvFc3lrdxnT+WIu8rtA9bjpoUUrfd3kysP5vYg0ZPBhD1dFH1gMHJiz3U1scR1rbS/Q
Xj37nFwK2yfWHHiMbOzBDZwNRZeTN+ivRjCyxLzQfmm10MuO/Sed91EV9g8Uey0UIuRdnF17QTwB
3DUhqMIZAfXdOMXy2qPG1evZ6dv7UCUOYZsJ3sAyGXYWPwb0BgurwqVty7OFyTbvs54F1sTJYYAk
w8550bKSn1D8qos+p85qjUYon0Gr62TNQNy6Be+IyOdB+PhyOMJjDInED0dlkiJq/u54pSQ/h00d
OuKHzezlVCdd88XZDiNYFLndk4VzgZR4KNprQHKt2Xa+H2IlwBJdgPxw1B29CtajVdiFzbR1rI+9
wZ+07seYqrfCH5sNQ10eshYS6SFsOj+lmLbj4Jf5QBK7LoAdmzc2zK5okIwsZEg7gKxBxOi0dh6s
fNIGq+ZSLSDlGCSsfG0Bq4SFAq+E6BVMBORZmhxBKKSH1sSCFGOLvkH+KuX36oXUYuVkqLAG2xXI
BSb82WMKwyZfZ3hqfxQSDPpqCplfE/YDFpghl1JPZcbFwTOQ4iyRmJ0E+Nu2feogoiG25nOzJ1gY
gkwA4dI89gvx9XVKa3d/YXFuwOdG4Gwm1xTC3g2zFtdFSBcdzldcbtPWGQKc4h2OcLKIWZsUG7eC
A7LFrt27W9NrSHUuVQGwSIFhwJ/E+tytp7ilTFl5NXFqdFdiiutMZgXYsmAEzLKo0n3r/E7cdksF
W9EfUw5ic294APj0rR+4xxuHHOBYPPWmCO7yzmaWOTVkUjZCy+HkkXuhdxzZaaBFJKM8ce4X8nwh
kNQdkCEoihSAQmpSTVZTYEsAHYU6GKpr39ETBWu+bT4bE5P11rIpUg7Ks8WOOnqLZHc/d9D5dVD8
bKA3LdjNHOdnlURkzprGJqEIuobxTqtHz6POyhqqlTPJzN45nerFZl5oBYCem9bzLmsa757zHM7W
kBHWE7a+hLYYv1UHpyrgh8qIZM+qRPL/NO1gjiQnAnDqWEXwTOkq/gIjWN4OlWlfhTLTE59a8dUk
NT4JgCILhg4vrn8sIFPuI5C1ZGdiZiMQ30pqkipEO1Rxg1uuhEV/w+1HdOtAV+CzsepLsG/z5M0r
6dDbtQlVByMlFS1++mEuHvGmwskJROM9h4Wf/8RcR8QR2hFG5QELPjSfzs0PEXFOlk2sSMTOWZuu
ZW+QsWk99h5q2tXsVW01ajhbr/NlrZKwfLeNwwwl7+mCwhFEvAVlPQ9+5EKofg1zh25TSEnTE88X
w1m6wqZvRnwcfbNgaT+0yrH0K25vLLHZkCc70l/pURmPiVJIRglbDYVHH3U/kpAZl5R+jYbIjRcb
qhCWRc4/o0kwJIwxgV2XdiauLCXnRzetR0COsKSrK4wdKT0RQ+T/pGKtuGQUsBCud2T/3mNWQqUP
o/BotVl+G82uemTAM95iEKU1hRxRc4qjjg1OyXOqs+MeehE7bvEdRBYhVwaKVbhyTTW9EJYLFT0n
i4PjRZXgEeuhVZ89vwRuI4n0BYQeGX0kUWbdWqT/YbBzCFh1fcmBFlYAXxghCHdLjzlGsnI04yNR
KSYa6fnJLFIr/sYzUjxMNij1y3aOKOkZoxFDGZMe2lWYXhUSv3lRYgK25vIudUQRbilHnyJMuSPu
ZAIewaFswvJH5s+48nytGxLNbnV2oYjZzCu7ruwBP0CIoyWmffjTpQ3CBlhkfE5MuhN0KvUR5xAX
69tHSInNucI4Cl4VbnyQVEwQHToaCo+4TyYdvsSkDi7n0eMQkSbJcqX9cqBQBnTg55iHwqwYxZ5D
hnYuLt3adOJMSa5e3XyM5yv6BR2xYpfsGYYNAdEYAymJHbjuCKHVvm9TZ5Tru7RKZxq0+Tdlm8oo
660mE/0VNEzHSehl/S07ylTvWKiL27gx89vSBsWTp6qZWpZiSr5D0xjsL1PZfaqui776Ycoojirh
rENXspIMbszYfM98pCStB+1V7F+aLdNI52G0udasTVkB0C0UgF3fm4d3D4/dSw/0H1ODiVDZW6Af
EBf9TlNt7gfhuZMQQu2G2a46diUp8DXGSG5stFEvAG1I9o+XXW0z7/TjCE4zIXfOCEGpkSxoOobG
QTtNNTMmLGKuYlWF+V/mvXeGjpT4SczcDg/onIDKGttie6ZZgEucamq8Z0PYYpJ1+TFQeuwXTGO9
qc2X54z+23az6ELk62hkjM8Nw/e+PG44d8z2py/LogwIZjgp4xXhigWoUQkbi1d2AEPR29Hk0Nig
va9ds6TvIXjXDydtIYM40MDMqpU+YWvBwV9h5iiGfFupuInXWKxx2w/eufZMpU0018ckaNW1Lurw
yUnDsVSPnd2EWj55USeWzUik0PQUC0x+DIm6cxNzhwYBQTigupP2bf70hTSLOMRZHEXsHKb5sWQO
XDMwyW10HBJsHCu/yEk5JXnSXcDGoCZ+iu0JX/KMdZc2h8qZLp201slW687qQN7EeP0Kb0o/NYkn
wKZwsGcsTCn5xwQCULCi+QBsR5BM4tqq5ubZEg2jVlnP1bOYFuchBTLirjt9flDFFCYvE5UCAbpg
NR+H1EzfMrDkzy4t2egk5C5oz/7UmlXdctUHaJLm+DLxxper3B5TuPxpQ19AobPx1Kn41FkEtld1
EZtTPisNrarvg3gPscB5nXrLxSYyeVhD8wq1eB2x3bjc4+fY2bIMBOyzEO7KQ+Tlunm14RKJY7CU
ZBFw5sysgC3Tq+3s2XxTWOSZu5vz/rqwdjiQ+cQO1WRkaSHkmCruhMRjjkVahgNtk34x+IdBxIPp
Ga5Tv7v3+3jCutq6Y04Ogrro7xJaW7yuKlV1XDxj/3KscZs80g7cVzfU3lQ+liucV9jWrKjtLsOF
APCjiceJ0BRB+RQbWoYCuKqDzsF3T9s80KiJms8jXbWDSQA1QmO9CSAttdxR64EKmlVAbaL1bKiD
aO8UKMbx3W+1zml9HzsMl6MMFYzlWGMym0WEQa8ma9s3TMazCK9/UlIuRUkVJInkrm4Jsu/tHK7V
rveUzcWym4OAOVQXxhMbJG5F0RTnYNhgsOrrAFDwRjYBlsKVHjrQqWvZImjlq7qfPT9auwJd4XPq
GU6LHaMmw4cl4rFVOx9rUc4FWk20L7sZXag0EXh4uTyR51/W5LfXA6V4ROPsHgvFZyxTZ9nPWN2w
h1ZhBVNqVIiRbuJ43Lh5AyUKTdIkM8CdoeJq8MQamHrR2lqcucv2HXZy4l6mZgGFXaSofPzpj0OC
bTSaSxRC0HfFVzEs51UE7Yy2ROAVQU6mC+AsLr6oYl6UtnwGn4lHzp4eAAIcFLmwttA56kfNCPG9
ItSGhIbufyJMLTyEMpm7oPVsWrhwulYpTv0VobgyeWCzarPnLmFdXWexBqfolG6TPs1WIGlWVHS2
X2WGNM39lE4zn4SeFPF7pw/9q6maF4LQNPO1BV0MIdr/BrBEJWfcz05FMWfPGY6kaNN09hkIoi11
yBit0MFcBIV8LUIT3jPiAY8Nb1wFebLH6Jxm02G2ISgu227QU+Tvkx648RCt2iRSaMWZMn2Ihswt
ycvXSrSdIPQyalZYXPV1bo6jZ/B4YFtxG4qkKHbp22WrPVpKg99GVH/JI3CdfBqU9+/uv/4w8v8H
/uX/GwD++3b4gtdgvv52/VG3f9v15c+PjvbfX/8/f/gr2v/+xx9HX9X/pWtAnmc7/9418EB8Kv7b
//w/6s5kSW4jzdav0nbXFzJ3wOEAFr2JOSIzcp43MJKZiXme8fT3g1TqIqlu8Vab9aJNqyqJzMgI
BOD/+c/5zmcdffsBdvv7H/vDPWC5v3FkJZTlaiGFo0xWKn+YB6T+TWmJHsH233XYVP1pHDDN3ySL
WZZYtuVC1fHYpf3pG1AaeC5sWkcI4fzLrB02YstG5587JluDWeK4I9jNCag/4uddlopA5Ns9FZwk
hDkGBmIgT2aihy1jRdu94rkhLd4bOaJ2aOHVw9lUcVtcVLamBG4ya2DbWVdlm7qsaTKwFLhXyPYp
tb9K8Ry4HSrLg6Biz23g3wFKr/vLnJhltWXPgId+RjbcJ4hKwYmZXFI6LvNuMRRoNfT38F5NP2MZ
nluQ2QyTSE/QVlPzhYyEQyo3BZ4voZT4RnCbc63DpfDqSb+JJmmJorO8I1WYxKNrU4hR+dN4jbNh
RCucSeezXMKI1z4OYN6hjJuKkOtIlWB6nRVZWtMjWbkx2QYefndmhFnxa2M0zq0dkEa/tTut3JMu
2NtsrLFwyBlKaHa7rC+r4pD2de8+cB8u7IZohVskGw9hmhk+gHxxaNGxZ7UxW25WR4To3jsDz6mX
3u/ZcaazxRUTz5s2cxZmyJjOQ3Al3YoV6ppfr5hebViiMxygqi0/LDcEALZqe7KVX+ipS6qNB2eu
YiadJcA9hMe8MQ9JSMzzltVyXL+hCkfNVaRZUBBSLAfjmJVW7H66XdN2B+ob5uZjShzJfMXNGicc
YejBMkxCEK6kwgbEKdG0dVjzgB03rUbzOMAOl87nKFJtb5hnpEEFoyz42KoMXxu5AFl6wXUOG9bV
VHHFWvML9j6sH8Z/KIa8ERGluMt/X6fNddr1hXXVe7k3vxid10bWehyjbvSPfUoA/40DWeO/kKAY
q6eqpVnjxqlyHHhetZ+b6MHybHWRDFbyFJCTPgaDN6zaxHlZoC/v0Hn9kSmsfxFuAFwc8/TvF+5t
mCQLJWEMNiEEEZRJ6ngJmbCR4I0Yx/Qm5kFkPdOL43evlUno78I2oRLaAhAwvMVIIM+6Xak6als6
Sn/HdZN62UNK0UWMUBwXu7if51sWB+WOD9XAKRsK9hqOYXMZw/NMVw3ODALkEiLimvi6fq18GEJH
j4Oql6/JTkbiKoFOJ24Gw2MGXQfoTKDgdRRxapOlmrrLaIoisY8McwQnpCTVKEsM3IbLT1XhjL2P
KesZval7JQVjbitlRB1kgSmz9gXT945vmP/Kf2ru47JDImmVic2vCvjnDCOo1icho8JbC1H37Z1R
zgkZj7ANTcYWUbAnvW+TQhnAERgmyOZ63vDuKgbOo9CZYR8MoPDRuZoolvmshUC+kUYXEVkbKuqL
QjHReTuzkUnb6xoUXUuUs8nulKXAx7YTFS1cehUlifPUkCjvmlpsoVKqcc15hCdyh3n71eiZDzZx
Qgsp3jxuHVelz3dG4vGj45ypW5JPN1xKwmDWHpx8tonJK8eg7QUAIupuW3hY9Qp7bXpdWq3rzoiB
rdIRt4J4mFgX/gzI8NBibUaY91FUVjRyQY01hyJ76TNSj0i8XoK0UPc3zIxANqw45oSCBZt+YYom
8pfOzOYPHyTHhdQROlMXDe9MTv0WFpm+y0L3Zfbt6Y6pS1nHiF8agnLoGxwtIUJn1DxufTH35nqs
uH/yQtirgpIojk4Vyf0Mf2xLwIZXxrKueR29EWpXlBnRt4Cq8edcEXlt+Ts3iaapnmP/dEdSLN2X
QltL1HS6zM00ewjibLgFPmaZJ99pPokytdSKRbnaVcZcvpazVzzGzsA8I1ppfvamTOmvttlIwuAl
njJHDutCt5WYjGfYrzaqyqdoLefFSXEvr8cOhA6cG72tW5pzTiAmnTVNqfaTQvua97MvISZkMGBh
oJrJZdtnDrt106+uQ5DKWz34C0Nd1ORP88YaP7q6f2wBPzHGD33+wr65euAOAMdK4vSutzDKkmPn
uurdTXvy8Y2ijcfOg42Vm9MZG4n/NoSAhy7TAgwK6ngNI8sc4mvmWeeWt3k86syjT6Ts2BRIqsV2
PQJFwJgHGpHgTbBAoIQFsbOSsjyUCCHPQM3dYFOOGNH3Tq/UXbqYVDgfhi85Av056F1jL3ypHnTY
1K+1GLqdRGrZsQ+L7kplcfBLCdD0Di0rbhit0C4fWIJXV5iLB/96agxm8niSRMuzAQJ0bU8XLSYT
/nd7iMzWHFYCxeLQIRGfCIzbj7WMvqqK/Kscg8sk9GwJlNRun2QJNRqjjTo7qrtOKIZ+QOaeUYlA
YnQ1Z+WxKCCaRv5lW9DNYXdtfdulHRyIeTkKgBjNXiO/cU6mqY27oZnIoFIaci38JAQZZgSvXtTX
+ypzqKMXtvGZ4pQfKZuOif4T4VS3IyS/5MjwyyZS8S6sG+pdd4aIo0tyvZ9BFF97ToQqVfmvvjRv
nCFp7lVVUagZ1eq5MqIcpbEEPdKea0DpRwAu7JyNIhOfftJnq7oOL1TdiDWE6PDJMARWBoaPkUbq
oxeAPZ6b5gTfS7Bf7bmxWGTDIWnXjPHePPgPI6wpdvnzu2n5YArQdqiTyjrQCXFxUQ75DudiDBu/
Se3yWFJ1mK6qUhAcA4KQN8ChOOS4VI5XHsQx0jmwrO0njkGGfquKug/eRw1AGoBTXt0lKT0DtINX
88aLjJxdX+y3zyyoaVqtdeSRInFhkAJLpWmsBOhQA7ogfJNUB2TyERYbe0jnFSJ0/zV0IZNtmimc
DqQIAam3WlBAAxwu6KJpx10u+0h45l+5nX5m2I9fCSBxfy4I6EQOqDImkKC6sMo+OvgtXpZeRBCE
0bK4wXQx5TCOqM7pCDSCUFBJ9q5lZzGNCZCUyX3hq0E8ITaQcguL+NeqCNNgB4iqexpTGqSPabnc
tjtKXtisS6JCO4fWy29jaBDz8PqoaK+V8qt9UJfVNxv/57aImIdnOaRvvQ9Scd0K3RP3Z28Bysj0
dvRjNduYPeLWL8trLBdYsPFb+UALC/SdKp0Y2/DvYH2JeD0Bob1imC9tf6CxIMOBejn5WKy9fMr3
hdkX5VobjtwZcui3MPgM2DAZe6gV8xwKCq6hYTfO9Jo0vTWQ3iQyCIK1pH4lSIZ3AOj5PWSO/NVN
7OQFBDfyih+2d7TQEcYMnLmCEjS5z1TytYeeaoXd2BXvc+YIqq6pRApi4Z5LwinnQg/NznHn9D0b
TGvfJYp0XUIcvfKgS5uFlV3XyCYbW8cdGnFDuntg6dmEhqQbPsse4SXOJ9u05TPw4Mc0Il6JTC72
uCn6D9NGmh9T54M8R7LvPfpuPeAUqzJ00J2T/o5zQsPTNFIZOxFyFbqh1MDM/fBIawU2f/qol81W
wMNW+OekaD6i1I5ptYaDzxJZVXc1n6Z1ahqdbZquy56VlRkbbLDpHjt++HXgKHkIJ7rCUP9k8tjY
ebpXTZZfgetUb0ORpw8N7d8jqjKWFrZFhrNviWUQ8Mmn8FoNCEapjBNsNU5LDploFWAiprecwxn8
/bUdm595ZHfHFEBjg68InhvxELNeY3miqsZOWp7+yZAubIVBH6GIc2rIaQPdoLWpY413LN5S0ANP
BYyBb5zodozLtT+63b4BR/KYgQ6jAk+W7QZ4Pe1ArFDUi2HW9qetJ3o+q244RxBBNw5L7bfJzM3N
nDV+saaWAERJ2+RUPZm41dh8USk0+x0WhVmJbUAOe1MZddXfZqkTss6hcIEzXXOTmoO6AtFX76VI
EAjJPN3hrbavWO5wbTc5npEgJQaxUlh9FnTOwu7pqHqi5AtpPRU1VyLLFPAgYxt3CT4Vs1t3ZdZA
8BsI9tVGv3CNaQzZkLmFreHAocc774hzwbUNyGsya36lSbJMFJXFKMgVO1xBaE8eyAty2zJoBSsv
aNZyDiHMtbvKENOhKhIVn1DbHH/T4hp7HEogbGDjRvwljZro6XUkNXUNufvxuWvIe5o5mxQ8ijAh
mlSEB4id1pYzjH1jscXcV4HS32yTLTiqc9HduNyHjzjl4ssxm4OvDppqcwzQ5pxtUhT1dlA2y6OE
lF1LFgq9hrrxEatbnNbzBZyoqKKeKaK40+mSV0zwnAJTXT8EY8NXET475xQ8+p/KpasMhTA+Gtzl
noPOjr6SSkcNbeP+BU0lv+4U9yepa6jqliYyWuP0ue7mLrhGOxQQFWDdPvmADVY9TxjobtUUXimU
1i35O0CtNrgBTg+WuKJ+zLnyCjV8kZwpt1Ol1be+wARIKswWECVj8OApN8Vj7Vfqkv1n/pC7Xv6K
SMh5ulQtdQNj2ZZ3Jdz/XZWn6cUkWvGm6UiESOrro2hrssQ8f/x3VbYVddz+cO9a9XA75x1rnQmn
QLUv4Acthj65T3T0zcN390T1bryeDCs8t0gR5O8zP95MldXcSZVDAIrgZjLdO0DDItc9tU2xIBwm
RcYmt0+VdomW2UI9h1L6x7rtp3vUtvhDt3RoTbgkLqqCS7ETrf/NDvAPtHYTXulsTO4kN0UePEt0
22NcusXPlnKBjc0XIsvebeQLf2eOHvZG6R5tLbpLqJowHT3SOwCdEDJzeh3uXfbiby279LNZ1kzc
AwHZMIt4kBv0B1zZXMWGaR9SHzkRmc6KR2yHtvVm+352oY2mvIytpVTLKu6bmVPLapSy2HlWHBE4
42DkIldP0Z6lVnSSMPDWsqNUiyNtnT4pUDRsO2Ye0E6ekmTKGAq5f2fy1gvM5hm2TaNp1ZoGTvBd
AJ2JwpOZPzFo7zYIdFHyoC1xdrBXZLpGPuFUHdC1MLpCH1qOTSD2TFt5G6cGUlmxtXihIWZ4LOVM
K5ga8cATtpLUHrOf7LmcRu/YdnbpXUxzFcVf54Kap0NcccgfvCxho60g/u5IAGTNnrPye9r0zgZH
xnDT5/A7V33lflJj2b82UQrgYpzdLr4uJCUPaADjLKCwLRu5Ovna0O8yPsQ9RpZ0NInNJhR3P3v+
RK58VM09yoe/r6IR1NlgBsKGClslDjHpYDoMY22zxs1sSg0BhHoZCKhJb126A/KTYauCCFflDZc5
O9R4yybAg986W9bOo8R5A57NfteBqPY+DqJhS4lyU68dTlNEB31jkxipWJiqqCCFQL71nGwg+d4D
/WU+nYct17hUx1IPRMlH15wuUXbaJUBWkbjicQkF3u6B7U8Cww6I0+pxxA9JLUKbI3vRWrBysij7
RoOdfWrCvl11jr6P/I66HtT4b6LBTDFPFlrAbI33FKeoS06o1gaBCsJkZoorAyvIrQScssfQYq3c
OnfOnaHGe6fNkyt+UyYxI0teNbd6quyCCZhlk0G2gXGdXE2uAaKnppaP52pMKYALQ2C2p+lctVVB
3g6dEU2dvezOLur4Thd+uMbIkoLKZT8OwYtGlBvN+rNZj5jZxFk6PtJgArEDCrMYLefUzeEs7mqc
gghvVTulF8gdkBmTyAzjdTR2uH85QBjWPTuDIrihzrljcOPKGli+mUmo9Ae+pC7/ivUvJjdq11Wb
blq3hjVSw+QoniKX28ehS5JwqXfEFeC/tHbn1oQ6qfsw9mbWh523KRncg30ak0K/aZjG1dF3Ymo8
435gkmm9wfMvQrOf5i2lVPzUsLWdS3tcOt3jNvbeWJb4MI5Ey81pWzQgvy57P3NuGB1U/Jhgd2lx
usZRg93DjV36nQvfPfsMtv6t7Vt+sUsZGwbwAtwqd3OL12ATQV19xw49V2y/WJUXkiczUIc8Y28H
u7iGV1DGcKmpQDd9SYrf4d9jjxDWLcVhhMOJYRrdlp/d7rQze3IbdHBe1BC2QJYyHjN31eAQII4S
M/P3gm+Tfe4bt50vcEhMFJMnlCEcEIgyh8ptJbu9NVKBRKtDN0v/znBtfnhj4OMGvWGoYI9UOPXH
wGuy9mYy2oVn6ybhtI9dRxi7JBS0I7aNaRg3cYSvZj9zfqHbYmrM4uAp8I6XqRhzDsnMUeIRMV1z
2yXVbHHcwqBN/TBj4o03A3XYzO2MUvt/G2dyK5aS9Ci303RpDDBbg1h9YV9enhpByxUmOS+YN67f
FJcUco/zGl7K5JJnYLiC0wauYhXYmb5pxmy49IliYsIyEf/IGa+YTtLDTN2ixjHLAanF45I0M6hw
slXrdnGgyizTX6OmDbZ9LfxHdAyMAaJ2jpQk0zWNo/xCT3N99Duf0k6TMT7p8SyHZv1Nt2a0drvu
JShYnsLCqM4IsM6Dnbn1NdZU9lS9vyzXUka367HN3yt/fBzdrOVnuS/1hBcxnr0TBv2T2WKy6zXl
vzh+iy2nLlDhISvlClM7HV1mTBctklYI3bueOXEAcqfUg/LQ9dAa4AXUnG2rMAj3WP+Mg9PXzMKK
I1jeAudNhn1D3go7XZWtSxukk58JLB8exDGUcXlDvsvHpx5Y2Tbqy9A/2k1fBavIFODqbW7gk1JU
b+Qy+tJYobuzR+6ySdLIyVsTRrbEeWblD+HRucAYExxiq8i2cEimXWWmd41rf4k0LR6rjFv8beD6
VJ3SLnfUeFiOBCHMhzbR5efk6vCqYSirV9wI05t0dnl2VZhc3bLozrLrqlclgLSIBlgRZ3yW61ht
greBnPchtHNrk/Gdugiiavx0cwAnud3wxdZYzPZ+KfXXMMZJPY/pU9q3wXMPPG7DtOF8I2bvfAX3
j2bJG/viNJw7qNGN7ilbilZylMCzZDpta3ZELETLfJtZPVoTqKa1S3BzJwpCwqIMnynInOI9dgWQ
u+SXOTmZXnBn4LE7NDr6UEmuAV1P1xaK4oqysUeZ04YnAaVt7QpoISiLfuWN/icUgZj60sz9Wtgu
Bh7U8crM3qeSbgHLI6Qxz4TJNWAO6SgJ9IjTOlVq/gWZo/LGyUY8OqEBSqNH8+CLtyrsJLiJXOLS
Gq8P9cJOR7k46wy+tHSr4H+fx/gmZX9Dx1E07OQc5i+kU+p8myrZbkv8avcJLe04xOIxvZuL6Zba
K9pSx05sZ2MojxiEIAmnOeZ0H1PTlEYS228CV20xdVUerTg+X9k9XrryS5+Iu7m1yN5Pj1OSHMC4
su5oixfDqQvK5PVhYRMcqoTrKraG11yOdAx104mlOQtRizZ6nL1qD+WhvejHujhnuTuepI3eM3Cu
PVamwdxTYoSXEeW6eBmCq4gwZlC58mPBz9w3JN4WDdhlg18BU3Ws+ltUs7+qULlOTuVUa3csDgU1
NGuz9dKdoHOKHYC3Z2xcQDQUl5LjGNja6xfuodThlIATyNnA0oe2b5FQ6LfEThzWA3FzaL3iNKWm
AX+kTJEXMwsjiC+hqrUmiDLXcRK1CTHkZUxQKj8xuWHyk3xfsP36OrrAPaWvLM1lW87RePAsCrPn
Pn0G384ztfblo0gxWaLP4PHET3BywoxTCgWYK8paH+tAvwQ4mZmLYImmVs7t25HPmQnOgA9rmdhi
nMNROiGHRY0bgebTzzKV3wodVlDvNCOa0tmes0C27aPcxirdGe/4GIyVNItoXQ4wqueQytiEj3Ts
2HetJUIeZq/GPGmyqmgsVQAdIeXsN8JkjTBjcYOLK/IqOnvFGC+3tTGNOOkzd01QDDwFKwLs6U0z
7NtouZFb5Hp4EEzBO4MoZw0zxZGQcG/kPlhyHRdBeRoQf+FN5ZcdvQ9Psi7pU6DfEGM62Q+eOvnB
kREIC5zZFFwEtj6AxdszzWAMCtsWN4AWE5jNIbrsMt2dUAe5hxOsHfO0uZ3i2L7gM8w/1Iyp24Sj
gzQbhY8KQ8ElVtjkAVYUWwosxTm/WpyxYEAd/iRl41A21BWP5iSiDWg+F9GE3RENYCF9Vpgn+X2l
MahzjbkmPzrKfhsRkY+GV0K0R+ls2i3lIYAhwnzmYNiZ95rt4QbezNfQNMBndkbtx1tSNOCau2Sh
e5m5Ak8yOKZ1GuO6ffYXFvbi1l4TcStvWW/n68SIKF9bpDRiHoTVKDg1viBgcIg2aA+UhTybVps+
zn487aip46KtonfSK8EGUQr+pXfbwl7mdkSeaq3mZN7EFf1hUgGPGBLlrWB2t/2qHsCCozGbG1G6
YNCgb2XsI/xtE+kq4LRUJwA5cc/BFi5LCgFJm2xjjdHOZpXGqTYzr3uWrwhAgJ37qEMVGrGmtoXW
rJkJudOfZHIPikFg7MqJ3E4oUnHI8VJhmJTpRzfnp9gZU6R3MV3QPWhcc7/We/DQ7ZbDqrGpXV88
aAWiDnhK/4sU/hJh/X5hb5M+JnuvHaUEocKlV/f7iCtNkYNh5ZMG49ofmNB21P9JNrzTv5bYdaVr
gRIwCcCTvvSU6fwU2vYHGxufjzEaV6qqThmAp/Fismlj2Hznmbj547X/GwyemyLK2+bf/8+PKXic
mNggCFIr25LCdrT+KYDsu9MQl/Q4by3Wqc62wCFGOUbm+a99wdlx4/GmzhzTvPBBBtruf5F/lss7
9s939PefT/LJIi/j/J6AXqLL3wWghwpTZaG9aBvlhgIwhwyrqO7DuQD6zcp3ruF45QsGirg/iy6V
NyRNUBpUZfvUSZLJugy8Unhn2XaN/d8w2Tz8GsTx/+fD+V+E61Bknf9r3806/PL+Pa1j+a//sNuY
FhXSlEhj57A9Ll/Bh/0Pu431G5Vwi6sG4IHJV+c/DDf8mQWgwR9jNsWQs3hk/uG3cSi9Ygbw+P+g
M1Bxpf+Vbmn+6A+XGpF+XpainEBJj3/w3fx4qRWz7lQl9QmidoWe5ko/G441ZXTlEXq4pILdzDiA
pKiHZIq9IkSmgr8/u15I7arPCj6ELOc9UKNuq4PWTal3UUZg4oJJeBQXmAyqO3h+87DWQeyx+liu
UkaI2VhqApOMfUxT52b9GEosFWssypJ8RtBTrAvXOLBxYLapnpJprbsIbGhckyQ5cidg7xNbM83D
oxbcdyJaRM11WiV480qFpTd0i/wmjMp6n2eiQ2FSYo8aZoX7weDUw3BAbkDlE91IFbJnRvHCFSne
XFwhG0tqeXhV4hKIWPIy94WXHaANSf2yUBy+4JiZN8YI7wotOTdvtKmaLcZJr6ivMFTOmzr1Hznr
TFRLLq08ZB2M2ZbGs8VfsUkcqnHuhi6b6ysgR4XxUteAgFDJOFrHgA/Yz/BCy3HZD3QVQO7CyXhe
+EFmXRPOccM7YUwdS4iYw2L5PkZ2/MGeUcT22qWQZGQBlqvgPgi91r6zDY5er2VQFxMPktBal/Qq
vWPAkta8Seria1g50ycql/pdc7dQcusy1ddq4iHTADaDqWz5WbRrGrujaCyf42tcXJyrjMY0r6sm
8o3DrAmFbuIgl9OjW4jhI2Y9Qm+mT3Emvt0W2/zWpA7goYo8/8R5iPA549FBqD4COjokh4FNLqbL
aRrhcQIXiKB+WPeUWDU87x1ngelFsEmgD6alx+NhLXlyemeY/h4dHPmQeY3AxWoCdSQ2NhJUI7Dp
CAVZ0Bs6tqGggSAFtmaFc9K1UGWYS+aSaBn+W6udGSByv+T9RegAMWer1NmOCuPDRRsMIWZzDEPT
MeC5ATECJ4Rx0UU6S/ejr9kx+S1HKuaNODxpvySZSzsa6lhDpBCUtOswtzt1UuVH1GT7CU9JsI4o
7dkUqL97nLJM/VlVsnoWpS4vpywLr4wMvCIrBwClnVdnVxRyEWYZ/dkAecVMsetTC+25nmLyk/ZU
H0ZZ9LdBWE7XsXZsdtrTaFy5TdXdspeihHdsTNraMmDMT9Iw8oMZFjbvVc5XYtvgBdmrvmMnqPya
pickAL5CbVgdS1xot6PpgFrIAzoJuLRqggHGTECJvlB6NgWj2zrNA4NgZUpF49FGFlo6sJMQL5fl
5UzeTZIYlyxu2mfaj8KHcarUFetGCjN7muTguE1m2GTVYwuiNxrfQ5MQOTtcYnrhkqCpWsLF04Ca
PFRt/427giLE4k8kmSgkia3QajAyZGPH9YlQn3ipuaehdQTcbomqHZ1tKIdgfjOl2QzmRdgo0d4D
6ofg3qZwy8Qapl9s0hs21jMGuMSjmbz4LOvBYoCGasnwGW/o042GS+bLmO5OqEZuzzCZe+3AHmxk
Ie5lF+hTFROnq6uRzQuBClgCdV4L1IfRGtSu9Ibcw1/i8OavZmiwD34geJmkuvGOD080NruTRUS2
Zj+GLSdMMU3ljWGCzYRoDbAUk4m1aigoCx8LAGBFucpNPYRflIc9+gkJJNevlDgUyYNrpsO46/DO
1WePSbc+Q8wDpwv0uYZ+zcoy727qcOSoH9dxUeNGG7JNXsvBIZ1r6y9dZTNuiaRyDpkXKeK3Advo
QmRvIR8u0g5j0sC7T1FIWp6sPjXu3QkYZh7StceBKYbTMXJfmEw7J9HBX3Se7aqmqUe7d2HO6XgC
urmtI4tg2ei6nbH3OsEkMw7Nq2UN5jqrAZFRQ4fJsh/gykdEJdwVaTC5HzMvfQonEvxBO4HkF4Xw
tmbRgC2jVQYMsaOOeZuywcJNiPXETA6+zjkV44g6inKgXbiaRvutnzoHTG4G56EjACbQCw912NOy
y+3cIOA3Tw+4rkO8IKndbpF2LRCY2QLXN0dzb+JDrZFT2eorq473qMXy0U6yu1m0AHyDrDuVnfjU
ypAPTmkBNIxJrCMh1hbAvDJ/SqdYZxcT7zUWb+drS685bsgg7axTF/d99e6nVlOcy6igjwluAh+4
dpzmaTR7dOmE+tPpNSK6QekydbikOlZ2pvzzWKcqeE/ApnyxtTaNFxC7SXBZ50nu7vw4NnyOsax2
rYFLBje76fSgdiJCbDhw89vRmUpS2PQxQwfV+ZVO5lHgR1f4nojR5NMuYlULnJ6K7nMazQ0NVwn3
0iqbWmDlzbSu6pYpNvDYr1deNt20Np1gWwtAq7cZG1x/R1CrKZbweXKtnYG/dUVNo72evb7ap1bp
vtlgDDbVoEwcfHw7b7OmcmA4J/qurWewTU3iBTX+93z8mhoYG9g6ll+AMdBOx0Y/2aHNTERW7Sm5
H/E1Y97A1fCl14LP/pCHPGbQK6Nk/taE9Bld+eDjHdBWbeXu/SiaLixYE1hEbBtlEt86hACSa2y6
Ybk0c07dOTdITAJ/IG/+J1zs5Ud+39YfHy029v8F3vUF3vNfH6F39Uf+Lfy3ZTzLP7AFf3+cXv7k
P9h30lK/KRbCmGWhzDlgj/48TxvSVr85/3GaxqzOgPinhd35zaU+loWu5zDQSWlxDP/Twm46vwEc
k46L9xokGIUH/8qZ+qeyWAo98acoT0oT4JdlcU7/8UjdYg1oo3iYzkPU+TuwrM0FHbLdtYshb5XU
zN/diIdPytblYGPNp46v7Za7Y7pB9KxI/5HdstIFQatCsTM07ZrdnGbsnslWQMvuHvi+G5s4n5/q
sXuspugLfoSOJrBO7YWNy5rHe/jH3AcXkUTDfzIT/zQp8GtxaLClhw2J4Rjg3gLG+2EoDbyidPLx
nMISOUIgFm8lGNOhnvEILi9UQFHH0hPeKB1NcMGK8RcvwfopGuDy0TCsUE2+BA7QG/gMv38JOtL0
SpQSdT7sdy9uNeU3eTXGxaGndzR363EnRx97UQCv/EUuotC6d7GliVkWtzGtWHBu9cTqBh8tTVKJ
xoPhcDN76SgL+oZcmV3HVtKdBqtxMNUIOz7y0AaIHc7xUcPwvqzp+4HqQUCcfUS3iIsVjR9ohalH
GeeSz10DjFl99z34z976Zd7/px7AW88lqR2WOALpzLE8Lvnvf++6CrtJVvV4zuhOvkuJG9BjIgmT
rhbWyKeEjKNXfZoOrJFMHi4jbd+n0ZbXIWEsGrzwDYK8yOJXSjdQln7x6pZ3/cdXx/eJr6Nnmxzm
2IP9+OriJILpO0jzzJPR+8J4RN7LaRJosdWkXq1ksEl21lZAFw+1QLhbaU5RpkEIH48U1WCuSzEA
tTS/okP+9V1DkUKbssQy4OqfAW9N1Hg6qZvhXEfxG8sxj4uBkervf3v14wC9fDbgMbTJ7y9MG6zI
cs1+97XofUo8bKOaz4ImuXVdDy2Xn8F31w7vCdq3Jxe2xQcWIZZsM46XVZay38rKNnvI0iIgKlsw
3/JewAyfKfdbaCbAY30aEPeMJf1Da3FQWlmeE1/pBgqYJSdg58TEbzNp1NRx2t6XyS5Ae4y/k3Ab
Gal7oDvZm5PVb5FNgm0bRoRKKMciUQZBm863iNKvyG+pCSLkyA9OdPXOhZdsYL+lv0IHyr9+Etw2
uPXq3/lpbHN+fI/qmch/HJIitbqifWEwUTiuCayToZWWsTaKCJC87klcxqVeO3PnIAFXuOYbbAfe
ZnjAOFvH6fvff3Q/seWWj47YEleHdk2NEPM78O27j65pGg68pTedaYMkAe/P5hmbVcZa1OqO2SDm
tQH1/bh41p/muah2EwiEw5Qm2csvXslfv0Iejw1tatuh74av+49vkORMEeclrQIGna+kKwHhbNQM
EHMVN6rbkB6moCDA37CWhZjeTFezDy0wpMC7sfHUJIvwsurwq2/+/pX9CPxbELIaDdJh5YYWZXM6
/fGFtVZKXWjr97dOkn8pTd4m1w6TtbBRK5LRPP79T5M/ScnLjyPsxM/jy8TfIX5SeA28EIGyXfyD
ZvXCU0Ds6/pMOmhay7xP0N+9aBMm3bvoVHmwxEvlfXVzVG2bnhloOI1HqoCY6d+/qp+vXl6U57Ay
8Li5SRqxf/pwjNHGDEOi8bYZLRa2I2uZLK7zw9//lL88X+GuIwOibbvo3AgaP31JMO1CKKgCeTuJ
hjKwJjW2DZCSi9kXLnMSh1WRWW+lQxd143nRGwmI/FfC81/ffz5oKJ9KukDbiD39+HHPHixIBt/p
tiOYsXdweu7YRTdbvBzmOXRcwk/OmUBxfMCUwHjq9f4ZIMIVZGzoGD5tUStBXmztK7/81WNmeYx8
/5gxheso13bJLUK5RFD96bXFyE/m/+PsvHrbxsJ1/YsIkIv9Vl22bEpOnHZDpLL3zl9/HnpfHIvy
FjEbCGY8kyCLXFzlK2+JXZSIUrxMkGazaPb0NJ01AvEOHah1jc/0NgcN8xIpjYf3utBPFXHU9j9/
KZ6EtQDGn3uPv+X6STQPRXhAXPFFSZR4r6OPu1L7StlYm+eW+iRqQ5N1CCjgta668tI3+nAe3o0+
2yM4CzaqgK146buE7CevZEyGaZsXSVq8ukWHYTYKdKsgC0HhSB3NuqljENre0oK9ORsESZPJSp1i
Z2EYs2noI0XrU9L7i5mXsC8J1qGSpPXBRbYLI8wUI1A0GbGJcdN12nzP9Po7WoG7vjTq164azXPY
BKgijP246/y4XDi5bvcTj6dMq5kSGffy2+n/7nRvJFtlQYRYwqIvAh3TLC+dOh703vAeFVykVlC0
mucwrO1Ho230nUK1eeEZpiV5tWR5BBr3Kvk4yQUJwfVCsYI09FWcwS+y5j7jhCG/kDtmW1k13WOF
fBCptes/W4WZ/08O+b8G6x99GgOGL3+TLmztbW7evbvgf3vJ6DJwoSPbiM89ZKUIpqZk+jsj9uKF
tSDmF5iY3lQDO81JiWCvOksO0O1Kaq0Mw4s+ofIhPQBXoNC3AmAIPgR67CqvSrFNGuQaOlwD1+Vo
ATGV6fg2UiE99HL3A55dsxtKKJM6vNS1pniTxVambbrcHX6AMTU2el9/MWh97zxD9Z7vb+sP54wo
FvlrIdjX80AOU1lUv5rgIprJgQs/Yyw5w2+hkoIFgC+6cKtMM3KzNgzL5HpVpntvNmNWj9qVhB/C
pfDNz/D+232e4E6EXPov5PJOGZzgpRP05nQXbFVZVwX5mw2IZpaY6lEwxr5sB5cQJOsqxhESrKV7
7ChtFA3qqZDi6l0ZZS+29Qz1A3BJUIMUbfYlnKktGHc4Obv/Oukar45isSwMfrJnOyT1zNaXMs4Q
NAaoPGXmFyHayyTnuxldKpL3R1Nuv7FGX4MQy0REXSHGuN6QYwvxFptPWg60Y+J12YWaupZ0dDBW
ZT+Wf7RUOZuWtRsnoRz67SXYIAiMqF1W/giYQpKRCtEPLfJKrxYYy59Mtz4srIy3p7heGuwk9DTI
cS3dgAR//ZTkA0kRIBF1gWeuOi3iC6912/lH344bPLBzdURIJQbFs2qsGMwYAjbRNsMzN9lg+6R+
6vS2eVbsOP6NCAXiKp2CUFFU0emb9HTUp7TWi5NnSMMljXXx7f4ca9M+mT29Ssucj0m5xTSmIsz7
hAhX14wUJPUucYrUHJa7Bb5O8XiANQ13oVHUDRkGld0G4yiEfvfu0KmPyL0N3zDUtg9Dh9BWk8Eb
LDCrELh5boDIIWIr9xvDN02qj1jcieli69EcrCplIoG5RzBmONWXhr3KWoQVycj/emknPejlC47a
qEvqdr4BDN5vCsrUXprWOGNE5VqN+vwArtaCZQDxc6htcYQzXO+tySxwYW4+mBrbpHRCcUghwJ2H
eEMke2Y/Smdq0A16TVW+SfUxeLg/ytu1Mv8C6FTLumxTMeCn6y9AHwBwS594l8osMNTTc/MIJyXe
RNxFALaVSaGsqLcgE8dPISWsdVUEjZPl3WffTccnIazsIUZWBmpq/lOY6N1Ftrnhnv1sDP13eFr+
dvSSrVwV3b5AMGDvYvG90kAnU/RNioVLdJqU2dtwbE0pPD10U9Vnb2PJDTaGYFrOahVJq7EUMZhb
P/x9f9I+CBc4hwyEDy2dDEOeH46ulFP8giVwDgI2lotZ2HPi9STtaupoVe2Erm/uOjzHsCSWn/RS
TxbuH+X2RuAJeEHDIGARhLjXn02uLSTvBj05F635Ocj3pv4soXVn/go1LGlrc1uZ0SNCLHYHJ3Lo
T2ph77u+ecr9fx7I3T60F4A9b+98PfU8kUXRyQLXg0L+bCuPRYyIhdwn59Gr1YPqUhRThkDsxlCL
gUClySNdB/lzWxQJh06V7lPYp2v86bC3tOphi4lqu+lwTPwD19t9oMdIF8vTm22ueCEBV2T957Uy
XSZkL2jty5ReZycncrmAGSItOUNQgnbUVfg62tHSNXJ7j/J9ZE43BgAyIaaw7110BadLrtHXQ7Da
b6t91CDKHisqWoVDYy2cGLcXFmosU3hNSxst/Pma8PFZRMvLDs9jkHgbMdSgw12oWQEOvGs80pa+
+Aev9v/HmyRdrl9NaGFYtuCLz2FsHQMLfIOi1o80WtAKVLYohj9hgPJAd2YtIbsYSIeiTfedOqys
tnjw+t39TTmt+Ov1R31/ukWo8lsU8Kar5t1Ee0ldl/2A2WYeYceU6xS7wNztOxSGD8KIiBEDq14R
5uvrEFPN7f3RP1j+4AOmOgTlD0RN5uVmvYQ0UuiAiAMNrSnDLMtPdJzNJxM3MV/CvmwlCfWp0xD1
W8FHsA/q0D0nqeSd0raKRry50uFhiErl4MmUJlJX9MhMDN4TPuTBqVbcz/cf+DbdMBE2BiEn25pK
JXj28dBvd2maxsG5gotD+GIldItD1Oo1+tsekl67ypQwSEYs6/7AHxye1C6o3NiqORUP5kY8Zpx2
rA/XP1NXHGBzwOtF0Ou1bcUfFAbGr1jQ5Su1lNV1iKHoivpWsvAItwuXJ5hWijKFdmIedYiiFwaV
B/9sV9ULxpDiXFYiX3Vpmi7M8gydR01MMBQzzI7kLkem6npVApXtihzhsbMNljo0aS5LVqTCZsqq
RzOpnvPUNp79tpncelZN7m7gviON1YnnZsCK+f7Uf/DNgeoQPRNUkHtNYk7vt4joELhv1CE4I6AM
Jr2OqmfLiPSLsMZv6FgeSiNNPslJHP64P+7trUwQQ/1jCvRA+8yNggxVAXohqvCsuLq+lwxVX9ui
tRfO89vjj685lRcoi+HU81YvfHcAZJUGCASq4DmEDXi0Q6DplB/p6Rrap0oZTvff6YM1RCFYo+5I
GZYK0/T770bT0Cfr0IQIz1Jhf47TMgIvRVmVQkJ3vD/S7VVPmmwhEmHptCkJ1K5HKkXR0QKPUQvv
lD+I3KhbBdfQL54V/44RrPuj0/1aOM0+ejkGVZhNlJr0CW34/uWyIkiQC5GCsxKq0slQqy+ebUiH
2JD/3n+3D74ZhX76rDDASGDecrB3s+hn0Bkq7manCCa8MiSlg4HaZiO6HA4vGgz3h/sgW5pq5qwN
QhRm1JxtRwXZQGpNQnHgd5hPulDKHVIk4zNNLwoeerBBMatFhcAcTzTvLAQ0DPmb3eSbMijMY4n5
76H09JEWS2l6v5GA7/cNNhsquMaXsMgrOI1R4Nx/6A++P0fVtMgIIWy+yvXHEPDLXUPLVKcsTW2T
t3l4QWHkVAPuBeAnoflhZ9X/ZaJMijO0wigK4V52PeiAgO0EJxSOHqV7xB+hNn+Omn+qJP4SUB1q
v0WAHRJKkmBHjloHmAc0Zx+gm1VpgqN0+2qNks0ZAxoeI7CwaxbOlNtZ4TChIoI1F9tQWLNZSVxL
VUOuz7PI5DNSny9VJ6vPhbBOmlwmL11a+Avh1e0pNuWpbIcpuaCmOls7OTBuCbkW70whDU4j9jTb
GEPV/f2vfdNoImN6P8y87JAS8XeZYXpno9iJst4AT3todRthWUv5ZsTjt9GqcZ2XTqXW/4I4udTF
WXyA2czqA2KNKLp5Z1bHTupAvuqBLa9ICndNLnatHT1JsY0G5INreNsEyZyFxXd7KBCWsNrxceLs
ogZzvfY6gMJaq2acPoXaoZ7AWEPzT/G0bJNUX+9P91ux8Tps5I6mxEMlj6bNTV8vrqGyQ/XzzmoR
vsgKQVicQ7ob0kSgMatmO8iv5T8yF+9xKkZ/V+QClCcaBAet4iiOFKDNhDn2CWlq+V9Y59As01hC
+yK3ir955VJjb8biC/UFBLWkwdtLJgDBlYZi+SNGmT7MytjM0X82w23goUaU9PHwFCKKtxOgkZ6F
Fec7MGTGLxWtl3WdDxCBB8U9WXykhaPmo2/PjrKmw5hZoTp7PfXIhjZ2lAfBuYFz8GAg7mXRr35w
sYlTW9E86BPpthsDKluml+F27SmvuZof7n+U2ziFJitpNSk2lmv4J14/RS1rFHxLxT/rLMN1F0b/
bPj6+xb2zIksB/2GuvmTxLX87z+PSwABwB5jNJXEcDpz3t1GQu9HL61a7+zlqEaGBPqXrLG8F3cQ
Z1Dh/rFPcDtNw9p8vD/wbS9T0Mej3EjeRkhBa/d65EyC3lnQUzjLgt6dbln/argrGPBiIIRuHVR1
FOfcBxu5Xrmv7csgBrFXOIycsPZ9iO7w781cc6DgXhYeTWXo2QbhiSDUkCvD15kHjeg1Te6Hme2E
tviZUwtZ518F6IBvBpV6+rrRJ6OOTo1BttmJ5AGJlL9VpBRPQ+QZ//0EnioulDoF7Xhj3nHMysor
DT20nQArm58oAWL9bI7Rwiq4DX5oHHK1EPxQ+4ZBNPsWMTLAwehaqGg2UJn9/lSFdrnvWqSqFl7o
g0tMt+lRYhYHMIQ26vVQIh3VwBCInyE+kW0juw0haHoQBk0koNDcaNdxLpSFQT+oHbHBmT1YS0TK
2vyLpoUIjDL0bUdOIlBOWqkBj8wQX8y04Hs0lOBhW8Pfx83A8Rumwt10o3tRR8uH6l4U0aouTXtd
1bn0oMhms7ZyS/5XNdqXhZU3TfRs5YHcozbDToRvIs8Oo7GTinaUE8vxOiM5ZAIKeDSAJK9L0Xzl
APmZKmp+6utBfuCprKNVyOU6bPzfC88xjXP9HDYYA41mCLEjrYDpvnp3LNhoZCmQi/Mz3Ln8q6HH
8ZEEErMoDqTNQIN3Y5CsHYThvkoatMmWOH7TDv06l/oUVvawBaCunzppQBBpxO2hz33o2SDuH+MY
mvL9x52e5uppqT4QLWJ0a6m0wOcFXUWnap5xmJxlKKZruS+p/Nfhqz2O9rofEbu5P9zNEmY4lfRW
gH0jNp3n0hGpgoudnEcK3YSgGMdkh4NKsUG0I94ZPn4nXLrxwnl5E4pNg+LwyCFgoWk5jxBKljA2
qgyKCqC2pjYNNQDNhoVr6K03P5vKaVdOhQI0zk119uHJW41MRuXXiapwT5mEsnaKQ1W4apqjHZh4
JEC69/Zd8zduHzPp2Eey07avIsvos+SPGDFuwI3/7oNunxXhTs9fXRuRkqDl39rCw97gpghd2NNE
vRxeBhCleZqIbt1YwA9yahoHWzNpX/DTCvdTHvQZGF10iDEF20A7ejGHSn9AZ3QKVFx6Vwi4ppT6
ZfMQ2HBt76+P29MG3hmfi681AacokV3vHjLyqOuREjg3dNN3qIwFB48k6Vi2+AD4RnRAkWmyYtG9
Z0sOw72tsKtQ+mj2eOsAZquB+q/skkmrh+CvRzfyAhps3N9/zJtdo3G/ceRPuMmpYDOtuHd7XPNy
EOi+Il4GWvO7JP3l1ZcKou8qDqA53B/rtihETkWgwQal+QX/fXawadEYES2Sx+VIaDrIFjnIwE+O
c3gawtwwH3DiFI9TvDtprjwavoJzYCL/UpsA3Dv9xt39B7pNi3G15aIT5MXYKnPUXr+9NTawFwj5
zrCK7T3MdCQySfooUgIeemlGxG7L1v5ugZLZdxa2lWaGwMBG11W+IeSVfaEH7trVi+qzBSTod15g
dYpaZ10ik9147mqwrX+AliG73H/ym8/Gg1NCpAdDFK/cpKlahK6nIrvaefS77dgH5loS2YUGHdcF
DaD/PhjITWpZBCHTgNezBB7L02Kkmc4JGjMnQ09TLNnoNtYI2B8q2xcL492ccrwcxRcNzgC7lLVy
PR6eezRvu4aXS3FAyREA25hoKy4cHB+OwirEPpeVCGzvehQkYHK8hQztLCw44qh/A8Cx0Xy4P3dv
Vaqrs5QTgAog16isTyW62RIDLo1tiNSb50QR7UmW6uY1g0OxaapOf7FUVBPXakKGEZp4v/qU2be4
cIz6xhSZhf4vuNmfmgsSCP0wJXrJiFCw4fIH959ZD+Y3C8HnT10zGaN4Kfq+qylqxZWQGg6pnIxs
R9vj6irMzHs2oyR6BfQN0CdA966EGJlXO7x/1HgtD1mEBqatozdWWlBLJf57DZIzR5anPcCTBoRs
uyUSi6MnMOwrjBYLzLCNYfTL6ER2ARDMKDfYIYqEbkjUI1aJKAbGYl6ACndrxogHcm15C3v4Zidw
UwlOsAk7y404j43JWka/Qf/ujItssK3AAa/qvNJ4KnxTVBoNC4vzzUf+6oOCq8dmeYJfEixb8zu4
TvSoreN+dJRWfrDM70qr/qgb6xT4MTDlcuWFD4X1I/OHly5G1xucdxHGB7XHzNGGADg5QNYH0TVr
yfxbNf9i7S9NYXrFgr4wPiZFvKvpKsMX3cTiotKjiEL/MaeRlFK0S6RXqx1qJFqVS1Pau0xJt3KM
10i30B+/SQamt6T/Z02STRrQ7evd0RC8d3KXj04ztGT6oqxOvVfEf4Kx/bywQ/ibbuYTqsT/NEZo
7V6P1Hmq31q+NjptaA5faXI/sqjT41jX8fb+SLfZJi9FQZkkF/IJDI3ZQQYiUHENjCSdTO9fUI/+
XcXxxTIAAmZtdQgQrl9he/IvKN09NtkIMMbnjksZo9lNblHAl4uFxXSLtZmeiEuROBKWOSnR9cvj
pRjgnOmPjl+Z9TrCq/WIVC361+g4oYBkK/m2RPRqn8SKdQqRP+5S46FKYC2ovYQcqkK1pDVy69lU
c7HJurhcaLjfnJI4mSsmOFeZqujU979+wEwm+cMvU3GkEfNDHS+Dox1V54UPM73m9RoAhcdG5svQ
J9EmJtP7KKSFXgcJQ8hORN63U0TXRVyduPt2xKKYGLrW9yazz2pmi4MRB/0aW00wchBU9kbgQ76u
88Z8an33T+dPiKgg8PmUEQ5ZraQlC8voDYEye1o6h9BNuBLBI889zqNQyxUk2xvHNLgFWzsM9qYW
6LtEGUVB5oF3ua1Lw1PgIRefaxXKvGXln3tY6V9cT8WoyYZmn6glxlgyWDpl8hValSUkTqVscGLL
K/s4Kk2ybmmwrzIY3fu2MSUTDRwooi1eYBscf7BKQ/J+b6vjzk6T6nck0ENHArNxj6gHeJu0hmUI
jxa9WKWDDjSYwY4ygjiyzrutX4flph9E8EDz8W8yBOjg5Gr9KRg6aycF/sVCxpqFmCvBj66XbafO
s2xHQ79HZEZ/5tY+VWpo79Gd7hZ2hfhg0UFK0WlmT8knEdr1csijMpAjte4dIxPcbLZeexcPF8/O
wxi0xmMMbuTwpVJC95nuu+kEmjY8Ah8MzuVYWA7OATr6PWawLxBG248oMjzWjQ+lo/J6pAcU83Fw
I/OvpiSwVINcxh02rw421deFhX2TQaNFPwX//AL5Q7nj+kVao4/QpfU7p9Q7Zet3JCIs33ZfYvb1
l9X1u6gDbFLqoa13UV8qS0iFad/MVqoGKl9BuYKYlBz+evykoMdRyUk7qWebENrxCw3M3nroOyJS
ApBhr4RB8droXvWjkshSmr7cVJOug4dnyeb+Ln9rrc+eBmLWpBbDgQfwdnbYDfjEt01emw4svvAo
w2xluY7IMhr98DJajdzydFgbRmGrUmoPq59JkzW/lSYeXmg4VJ/V1kUCgODwKSxl+1JERfaIoKb5
jMsEVn/Yru5giCUox8nJht50uKvHsN3iC0JqYw/QrXNYrMk60Ur9KLCQ+jGYhf8pzRHQXVjDN2HJ
hNYEjU90Ti3tpvWbqR4lz9JqHFXJy12YVKED5ibcgwBW0ATuyoXKwG0abE89ZsqQYIzB3UzUzfdH
aAfAPkcY1nIUV0LTOE/HHyQQ3lNg55XTRKW8CUul2bH62z3WffhixFr7p/HN7CcovHLLiSrWAi/C
hYm42csUEGiA05cGB3SbqQytGmopoiZOXtDkbKMMOW7ReQujTNfQ1dKiazIl2/SKSVO0OaZJVbAm
wurHdmxRY8kjpC+16B7gMiq/7i/ijwciU6SACJJi3kgNE1j8Lc5wTtI26ZNhFhnSk361zysRLqTm
t9kpLwWYb+q2vxXJp6l9l5sbtqKioh5bjoSp6580DdULOaj83SiTyrHD0T+h2fZNleJi0xfZFCAm
9idPRibcRov8hyRhahP4uXHAkBvxllIKvxmZ1B46kvB2pVJShAmk23/vz9DNXf5GEKa1LWwWPgfg
9VMPTWyFWVtbjpxOHn2yUqHFqKLD0ndtd8KJ1H6S9HR4HYvIX7iZb2pyDD1BtlkI1DPYCtdDt5mO
F4Ya2Y7VjOFW7l7M3pQ3neVSJcPoJhrcperTRy9rstWnIg/Y/vmRVuoefPpIshx2Z7QZW0T62hzJ
QT5rQwksifyTRW+pXhl4AR7vT/RtasnrUkOHQQ3KRuYprl+3L0PbR5/fcupgUD7Jadmh39bUm7G0
sqeobZRdULn2brAmGWMPiXu8FBXUxZEB2WG/R9jgFe2p00tadcUg/8AiEZpMYIyY041NQgZZ+Ewd
FsUoytXyaUQlZ6WHfrtRYm4t3x3wL9LJWbcjRM5DXfvmGyPB27IIauhGQ7xrq3JwpLpfexRz8K4N
0cLDhhFJkDaRtFUe2Pa4AiUZHJAoDB78EbtyfYQ9rFnu0U2L/Bh6bf0U2hHSxcgcqBiUwtFILHwk
jUZWP9+fU+X2gyoymHfYjhZUZrbf9ZyGpa8EcROpTobVxaoLWriMRVI9BcmIKoVe4x9fM7WPxPSv
KBcr67A2gk2ug7whVvwU1AIfJHh48FgbcAIIRVVPpqsFWxlRlaXaAs9yfejxrGAUwD5SWENU7vpZ
ldZoJAS56X7FlfIT2cOtOsLp9sbg5f6s3F5mNCEUqoRTe4gfZxd3PwY5uJ9adZTxTLAKSLUzzUMt
8s+DoSyETLf3BQNMwFHuTMBq8wPWzPrMV2MdjSH83Z+VCieHpO2lzX9+Iy5nPhKldCA4c6CP0QuN
LoKkOsWAaEzdImYaJ/4vX0NJy3RBHtwf7oOXAstOa5+jHASOLa6/VKEkTWFp9ClRTKXPaTboeq7c
rln4TrcQQ4q0vBdCgxaXkyZm8eaQlV1jkB84suehDOIDoB9cJVhVMtp8spE/4taEWHUfl1tsabWL
8KNP99/0Lc6YLUpaIsBEiODBNcmzRRn39dgpxajiEB9FWxUJmMOYBhbKJu4FOMXwHUYeVwIm2vEX
JTfQ6qFq39swv5twUDGG8L8G+tA9wWDAJWBAm0eqZWuPKjXy+zk2Gd7kbueja390Ue5Zt231OMQa
JkDY8FWVyFH3Sh7DCGoOCrZatp3UA1clDOZNiT7JAz672VLsNR20s3dG2pE+BPc02fI8SS79ocD8
tNGcIGmMFU6APQ5UhFgoIwoHL+fiaynZZypSnHh0CoA1KGb7/f7E36QaRAPw9wi1SKJhp87mXfc9
itKJiqAs5KRjo+sNdekEZa/EajZJWv+s9TrdgVZ2jGJQ9/cHv42KGJxWPhcgMAJ65tfrO1NEGODG
qDqxr59EWyNkjZrWU6OVQJLvD/XBViLzRtYPZjPk9HkxGuOaAaPKzHKybgh+eXb6o2h9eWEVf7SR
+IzEkVywFCbmKpqSkcuShPuwow4GBJu4w4LK5vajIzq1kKrwZEpt1q6q1Nzrifu3iODt3H/RD24i
ikLwKVRNEGrqs9wtwmvJatTEdjrPPAlteBZDklwMqtbrociSE45E7jrJ24UY6oP5hcQw1XuIpyFF
zo6Qsa4CjWqj7WRJpOywfkSDPkdW/f7LfTiKroC0JF9BxXO2WhMlaX08cW1Hgnh6xsLopCp9fLk/
yAc5EfQw9vdEz5/6JbMp1LGur5resJw8VpH/pKmmQOB5UP08P+WGVryomTY8aWb7JfR6+aL7ib5z
cZ3axVraHSOMxx8avV644G436ptcJcUNQYPDnMN1C2WgZwQuy2m14QfC6fVjWEAfdO2sDdehXEdr
1eigh4ccQQ+Si1np/Vm5XVfcrjbDq9Dnmf/psn+XVZSW7CmRQlahufXw0KVdtqkQ9V2p0aXAxBmb
sg1FyyVo0/RBr49IOAIEVlO/BZGE+c0U+4FsDYViOuaYfYujFrgZehZZF77Quv2pSu2iPux0p85G
VCa+reAVp77A7ONHbaR4VSmNDrFZsx9KPdijrYwy4uCWT4rh7UyrVB61MMCgRe2SrdXoyqYDx7Cm
cd8sVWI+eH/oKeQJnFtQzuZZkSzlHQkqx3OTp/pWDrmkVhYK0T8iOiuPeDvlTp1ayh/Z9iT0CxrM
orCe7XugRhDI1S+ajMSOcCfBf032z7mqUkpSudf/88YUkNV5PgIVDr45wTcMklIuBDGlogXG2bDT
J9yy/YUt8FbAm30bAkkO8OnSAv88+zaAjptQoVvmeFkyxivfr/x1iDz5DmG0Rz9K0o1ej8MWGTSx
wy0IC568oZLq2v/u74XbJr1NlqrKwO3oHREOqtebwUUhlDBWUhyUNaOjF47ZMdd0EiBKSCHal1Ku
/XD9od0YaRPt8VcezoFaHBvog98rL7ee7BwhG3K+krRmSIvk6IkkebCbpaz69tQgtJDhmFEhpyY6
j/UNGr6VFCqGMwpp/OtV6CdlrbJJXW01qHhx9eFrrFTjjwzpq4Ul8VY8uf5ajE39kD7b1HCeI2uk
ZlTDzu4Nx7YRIDfNU12o+SqyUdSSHsbxd5n8Kdr+dxZaKwBqxxSVT4uCxCodifOgs9jWsQ+fzLpa
tdZjaCAqUGMNp7d/JVs/3v+gt4EIaxexBSC0aHBRN7n+nr6fgQ30fO3Zt7R/aYuRZBLjFGxrrb8w
0m1ONGUPMOCncAfe5XT8vDtGZS+spCTv1OdcGTBUVRN118Vmtq0AXGynxH0hHLhtXjEWylZgb4gy
bZgD1wPqMl4Eeh2rzyW2qZT5E20vId8PICc2fgv8rx6MAsfYbor39cjiH66/pSSifY7Rnf3hWaG5
K9siwAEIf4L7034jOsYugihOLYIFMkGGpu/ybjYkTvdsUGvD8dxnQAF5mW+zwf/t45mXKJM5EtaD
xmOLJ2Omx7h16xlC6L9QO7wYXvWIeYlhIXn0WYJ0LOV4NsrPpXgKrIvRgrjFXHlStS9t1OdRgepB
4fb4KmT7VjKXFvsHkR9vQhRtqqYgZHjrTbx7E5L7MTX4RYHN/+KXerSRxhLVz7DJLx5+tZsKrY5v
DVbWa4Sp8n2VSwsMm9urgkwCmSwaBm+54mxlIQKGe0hoCMfoAuWUx9IlUe1tgzmA0hag/YLu9f7X
e8sN5hucVQXwmX4L+gKzkMBTagOFU49sGBMKDRuzlkaFr2ebqKq2UfNigfbXJCDpcrAbh3Td+EAj
jeyYFNkXD8nIYnzprXwt6w++e8rw6MC+zBn6bR35a6sWhxgPcKyZ8Ox4uf/kH1wkzBW8KY4RAVbS
njKzd1+rQPQ59SNVOKTV/bOfZNGL1/YY/uaVgqHbdMGbrbfVNQld60rTt24ggk01AkS//yTaBwc0
BR62ARuU3Hd+pU1eZ1brJxpyciO4A+0xtKR1nohzFHSIyb4oSHM24caS/EMx1Ec2EUiBASeeYkvN
6Gz7O+FL5zb/0ksPICf18gvmsqWOZB1+CfKzjqxeflaj7LPhFYfCTg8YO3wJ0qMhS/wRzzHDatu5
zy7mZV6NbKvnA4Soo9+u0PeFGC9w6j/hSUsBr6YPMkrmFxwAnyblAFKXJQ7/pC85C75U8uA3TRcq
LJCNr7+LkU3Jat7KTok4kyZx7OMZY0Rfpb5bN4Q+gXkews8U/Cqajam8UgOnVU5+/29Uv/aqsvZa
h2pa3/m7HF81DSY1/qJYP6s/kOgzVtjqXdBzcMZ0V9evGdpCsn64/0E/SB4Ql4AZQYrJ0aaas6WF
bgyicmUzOpqvjydfEkgekC2ek9xFYncU8T5Ep/oJW7BwL2O+ARg9wj4LPnWzkXQ5fjTbuDn6GIAs
kRVukycADESSnLRIgBlvanvvFn2Hud6QgwjGmiR4CKs6WAVGpx8UK8ZFHFsRirtJ/YNAdNgRxLW/
63TE8m0M5ZVtZ58zN+m/tWW1cIh8dHDS9IVbC4qBxsXbBnn/VL1wtTCG0kYspDxUmvhOeIupLF36
S5v4wd4wSmmrlgKMGpVmXGrUJZXF6ZaZnWN0i9ERgonM1Biz27+V7FDPVPAdnhodFGQCwAjA2Hoc
fX8p0LjlPU9lFop65DQW5IA5Y0R39cxua3dwKmtoH5DbOo1aEWPL6xdPXoRAXtFBkylT2f/uAaat
QQElLNjWx6qtRYQkDWNuxVwNmie7FcpPW/LMg8Cs5yIPo/mkYnS5cK/cttUpJbCkwS5xzAu0/K43
ZaNEeOsVdu80cvIAraJ3gprG98qXBfXAQF/FnNAroze1SyUP/qMc0Dh37aB/qNvIe0AfEQs/yx+e
qzLpHSUJredON7dNbtanMvKLLRnU3vMq9AvSIjo3tfTLMxBmWThqP4q8cFFBtAl8gAVg5Po1cMHT
wK816nNYJhtEEtwNMB6nHdVmbSPNfv8YuN1rRF3kyfSxgDyZ88AG6J7l60WhPvdSo6wLSTU3RVX+
vT/I7bqF9UO7mDOFrIcL7fqNonAIc6CoseNqfuoUVvUyBLb+NEb5f879p4FokVLXwtNCntXpYL67
rSaq2DE9tO3tov2DleND2AXhulOiE+6yyqqMkv8s4wRcHZsYNBttoLKsvuv3azM3skM5yZzAtL0v
6qh/F4P/WcMuatXaVnOI/Mzd3Z/S2+82DQkPQIU1Qz4wu4BcWNlmMtaZI3mWcUL2R5xqfQkcdRup
TQhA8leyDfiiprh+L7lT2wSVD2IdoB/bsB4saq5ZuDWNRKx6gUWHFLfRwja+DTQMqqwo5EBXIxmc
Ax5NK/XcYDRzBz/obs8VLL1UudY8l6H10y61E+1xhRq0in+pS4ljYT/ccgP4lu+Hnx7v3TEfmCGm
BlGVO5PldJtc3PhJApXVtfZW7ZoNRcXPboLVCHD3rPmF+j/FNLSDyvRTEdY0yl4LYveo3o/FqTWl
FWX1H1ZenlFVz9aN8uLbS3qNH60E8i3U3GjaQ6Cafv/dA9tymubWEBQUjFGQrl1bbC07ixbm5aOl
QMeF/IcrkMN1trNkGYq07ss5MjiRd4wDn8mJ0i/DZLUwhE15xid8KQ74YEyki2CPc5xjSjO/cUWB
l9do6IkztfcN0K+aXuFkgg+pOmxDzB1LtJ2b9hfiEs9h/imxrRdcl9dc3g+iS84aLi9pt7Qnbk9n
cAkT2oilCZBvXtntcQhs8khJnTDrvtYYqFERkY3jqCWoahT5Ylp8Owkg8DidCYfowXCwXX/eXJRF
wDs3Ttxq6dcojr1dWVjjl2AQQK4EPpvrWAu756gS7rHW7JeUDf2aBgXRkInOYOmCMVvZhqe+JHUa
HMPcHH8mNvYb9w+kD1KVCUDPwUt8hHiSMTsssgD5/K7MkTgneDlUpnBPdafixqYZ0bfers9uWu3K
jBLfSpGM9LXABWKdkW8s3AG3H4jElpuTiBZMGrXI6wkLLcXr4gr0olyiTqpKnbRrKhsX8FynW6hk
S0ptt/VmxiPomI5KetTzxhSIwyLMoGQ5Qevhb4GDy1avrfApKbVdbfXKKevQFWiCPtwszPgUz1yH
g2BQaIiCwZs6KNpsT2KopEpWazZOFMg6NmHV/+PsvJbjRtI2fSsTfY5ZeLPxz38AU1W0RYqUPUFQ
agpIeO+ufh9wZndVKAVrtQcdHQpKTCCR5jOvUffDbEjXYQvDI+9G6TGOJihDVYdEGpTer4KfgpEQ
xnEBGu9jl3NJLuc3q5X8ECAUoCgWwVve9MthlGrNJOc0bY55p5oHItnw2jDqwqdLV34FbOsEQzZ9
fX8ezg9A7gowMWvh2UAya3P7dnM01qWYBgrhpKS2gt32oqB59v4o5zEMSKU3kghyp/Qf15//8mZJ
bUhJkzX1EbGMFvwgTuK2UsmPS+yIC/3W373Qyh+CnQtAgG98OlTVZfVs22F1nARxQwimhZpQs1y4
Z99aEqfLZ6X+Aq/gcGXetgpW8EFJZwo5vE9autDmnBVXBFC3RW6YntqKGocj43s169PNgI7cq9NB
adcsMuysSYugp4sQSFneeqaxvExERrtRDYULhV5DSwAnULrfeTBLg/7jT78E64q0BMIw2E9qhqfT
05idNQOgCO/xyaZOk8LbK82i3Y8N5dv3h/pN0kcQsgaUMt+eI3/zKdocSV/gMPURqsdLR5b3QTRD
GIyYgu9yYTt4oumwqWSJ5r29rFqMXXth4a1D/PqZNGXto+EjgXYCRYXt63ZTbzWF0XX31Dul3WiL
KBDObH8a7EwcxrQUh8Fo2+MQa7flkEWXxMfOWggaSk7rCYPIMXtL36KwxCwsUdmjdd+j+Xwz2mqN
12+0m8JV6g2f+iJhV8eajge3ln4VvRleSZg+HzryjQ+VNKhemtXxbo7VL1NYjIdSKH3w/mfanjqI
mYKGo+22VjO4lNcN9cvedKIIzsisi4fBqf+Ox9Gg5mI3V7KRlkcNV1vKL0X/5f0x38gUJ9+FQSmk
EqMScPK/zaBRgRZ7mYnkIdewWRsjB36RgS09ph3djT3BvUZONT5ImtrhuiUVt0io515qLpUBD6q6
lBBsr711DqjkUDNZoxOyrdM56IESAMmzxcMoOd8TtfuCLfU+s9mRRV0OF9bk+m5n7/7LYJstSM4s
KNdb4kHvhX0TosMNUgCt3Pen+PyVIC6urVyCW4Lys5tVGSJ1ngbxoHZO/mxnOMonfGWvmSbzoJBR
Xtjt2yOeMocCcJEwhp2GMs/miFep54iw4K3GyPi+GHp6ZaRd5cWzdOma/O1Ia/+GFJWba3vCl7pE
/tZP4gHzENtwC7S73GwaNFyAcbP33p/Gs4P+7b2IekH1rleKvHmvMYXJyREPewCb8UpLdpq9dq8E
EoLjhOfwEvYfqhTUEeVwmDhWYETzQc6XXZWnd/Myw6+gKJ6RwBDYuMiq7CItukVN5lpE6YWgfxtN
rc+6Es71FZDHfb55VmT0rDDB9fQBCzsVAkhhf1g6tQiqAR0KzIdHv5yNMNDxRbxwH/7um9DoMpBy
JJulD3i6gYrUbppiZGSRG7qr9Il2I7IwdCNZL/6QdLS+JJ3h9T1BonDFnw4lLeZsNAIZrlhYuTfi
2OBJzjhe+O7nm3Q9EoDkscyIErdtzTBOpS4ZouShgtdIsyAlDINJuHt/df1uk3I1kJ6xtBAwWX/+
y9lrInIIRXEUD6ET3mdROBwbarLXtTRO9wIdtav/n+FWni5KFxi7bC5kgDuYnlTsUWgeCJGaPwkx
68CR7O9qpk7B+4Od3yvMIPVx+mRYDhCJnb4bcqtqlUwyx9w0GDgMxq+1XCPV1SdYl+f2Q6K2P94f
8XwRakgtMJFvFWZQr6cjDotaxb0+0gbXTXDF2dTskP7s3UGrxwun61mlgwBNgbhDsYMDdoVZn46V
DgaEqkI1gGxoOywzdxNVUH+yW+jIY3ctjZ3k27H93Sif1Eg9TOIu0x/K6WOcP7QNkEP9GhP3KzWm
HJotOyFNqtdYxUdcF0LshrqdnWkoSZUXHvssz+Sxqe9Rq1xl+gD4rMv+lwU3VsKcHNLLIz7XdOJy
bfTRKSd2jRPbT2uj+pygGOiaXWfeK/IwXA8KKi+J5XQXVv5vvhVJDrRcUg+DUGDzrYyma8wkRZy7
E51ys7bmD5Mk4LQC3r7w0us7nd631uogAEyBw4k0ZFPtQ8bfwD5Pmo5FHKHYhGrgbpKb4vP7i+98
K5+OsnkhDOYrswmjmTKmDTZdUzFwwDszxSoW29lq//5obx3D7UutNmxQ0y3EEt5i718+pCIhvGM3
7XzEMHYnteFzZauhl7aQCmM8Aa7r8auURLe9clskD+Z4ndQfRPJpxng2vFWnH5F9NJIHTOrdfPb6
evAq8wGY3DGrXtr0e9tc5+PfURfhPo8Az05V/7aX70uPlD0eA05AyQXn4q8j8uKzc+3Y6Ll0iH9/
6aqHaLoVzvfR0TApaGBcHxIp8RzlSTMepeVZlgMyW2l87Bz0wpK9Uf90hqtR+YRs/kA5EvMN14p/
So5XGrk7JAdz1Rn6XkSfRyl1i+QH/fQ0hsLSvljitSh+5jDk7VAnzLie22tF/Vw593YPAkr1C6SE
V9NPK7vC98R9f/7PchuCZVBjq4oxdXnKB5v9jxiCmGJyKdCDPS3K3lE+IcNv/OicKbqp1ThCHj5X
rqBL6LclsD4X3V3rkqPLW5i8WQWkFStakMgdhe91l/2yCvJ0siFzheOxayrMB+TrpDrMRveChQSF
ojh7pQmY+Utm/FDsxJOVl2Sm0le4PUCcGis97XoQy23WfrGnvxfl1VEOmQ2fQ7rv9RcJZEW5VHdp
eTN1u6S0PuPl+2jkL9ZE9xhlDI+y3YVT4TyAASJMbkqzgyv3jOpryHFsjWamHVUB/1qLnyUqpx6W
muFOL4ziBs1+V3Nq48KwZ+1c7a1NBx50NYcD5LAJyZW6QOLMmOZjr/OREqut99OC+GVmhN1eT0Dk
oT08KF+EFu67vMie0l4z7kSZVQ9pOeh3mFiGngk09o8vbMoy2AWiNwqm+QwYWaapEWdJJB9bBGlL
xKt3+lDYHjUzt16BaO8v6vODEpMXzhLKfpqzIkBPV5Ns55E8i5LRkLzdzVVfQICdLoEhzpqjTDa3
NEf/KqGJ4PFm61jQc1WlUqG159JVyIncXQFldrPsachz1uAQ00ozvEiRIi+JQGcuyvckLH6YZaXh
+to+oTW6b9LMGyY499piNX8cuazMOm516hYkTttsUCT8uJuRN2iNbnyECSseiH1Nb7CtDyGmRk+0
WbSf78/9+X3IL2X6kTMFjQy0+3Tu0d2oTcrj8lGVYGd3TtzuhqicAg3n2PdH+s0eg6nPZWXQTFwp
LqcjLbm+xFIEdMFC8syPBNBGqL+9G8bLbRTvKayFP0aj//j+qOeVEL46cQdIIgDXgMDW+/OXo0rL
S/BFcbYcRxjin3KAije0v0pE95X5WFDUPmJnPGJ8Q56vS9KPspPQrxJz5eGZDJyCXG8/wEq9MmHB
u3LWDPhGjem39x/zPGi1uVM5DaiHrNj+TawgcPhI5tZEv0MLS8hdrfJY1K15X+mL8EZc4gNt6C91
QH/z7SmEgEIGe01Gs0ULFMi5NeGo8EXImpdJsal44wkBHGC4sMrOcILsPdjmoCCh35BCbcUcZ2kG
qmU74FbUxPSVQTYfsmb5mFXpAurS6fTXuUWny6myR7oAroll5tfKMaa9jrbi12ZKn7VowDi907Q/
jtLgppjkczweFYstjUzN8iZup6o50t6I0EcyJLeaqvzCEfe7Zbh2+97ul/U7b5ZhVleAZ3DQPop2
AVmUxfONjYifq9RA6DpN0nfJVAey2okdwYjpC2tEDrxojuhFaAHArGJX9vJXqGeLl60uLHM6TZce
cr1uTq91VLDI3+kYMhPU5k73it314LDNvjx2/ReB6Ne1GjbNtZ4Z45eiADZTRA5EyHA2bhcMeR46
HFgCOa/iL708Xo/5H7tPaqtsHvgGKgt00cjwT5/H6lTkwo2mOsZQ0z7qxljdL3byJZ+E80VqE+tp
mMHuS8K+lZo4O9pmbL7g6r2aEI6fE9HQN6nl7M+vq1XUB1giPRNy9O111XcY4PQtXdUsiqtn0Zbx
bijSJXj/RDi/FGmNcAVjyY32A5jP03fvwXF3NVD7o2Xn8W2/CJR/zdm+sPrXZbf94njAAhagCoB8
yObcyTKQDnJd1pDxyYkgVNZBbRuLb0oxQPsp+cMmyfpBGYt6NMGjBpj19KVGw66WqVLLIw5j3Y3c
ywSBo3Whl3h+rHHO0OgldlntWLZbTe3kiOzbrBDqiCLI5e0j/uvZDwcVxvc/0Zl0HK9D6WltY3Ft
r9Jnp6+jKktsZZLTHrnIEPLolfCgWsneTNp5X6IL8XfVqAfRdfO3YZqFB9S193pVS1GL1p4Tq7ik
UXaGmV0faC1QrSEOYlD2JsSpOnAYCd6yxzYeD71uuHZSKQ6MgT6E0Jynslfmo/YUs5H90pEDuRsd
f5H7/jPmiyv7U3dKGvbl6Dox2jUOCry3/FvbTfNuCJIRUVzuRmP4ZudJ7yIvOT8PnSNftaVoPDnD
3N2NNQGELsu17+9P9hoenKxUOjqEJyukm74pH/d0rqt+WlD8nOWj3AJh0eNFIAdYOte9glZIntvi
agCR+VwqlbgSsrR47w9//q1pkSKZRrNcX8lv28KcncWNsySZcsymPH0ObedQJct0CDNtB9oSxPvQ
hnskv74VVZJ6RjmYvoWlg7pgmTcvY/GnhU8eZ2Ut0WrHjuDMySZSzI4GU64caeBn15kaxbczFMCX
Og8v5ZxnJ9E6FD1HiHesLyRwTmc+7ONuNpxSocJQLg+SYbXepNInf3+Cz8JDRrGxaqUuA1sCNsnp
KNALshiJe/m4EoS9TO3yg1YqI5pj83RkazVPtWEMQY3o+oVr74wnQDOIwi5ZLLU1qALb8jWA8Xqw
na494uqMtVyetl8knEL8KR/Vm7pT5oMVG58LGTBiUkbgJ7H7O859bD/NFr6yNJQH7EOi8ClDcPxQ
DVj+lk39Ddz6A5m67Cqp013PzpQfpbjlHqc081PPVs4JIonqoUI6a6dNWLOOlbSrQEn4WWFIX2md
qLsZ39YLS/ks1uR1qcRCWOU/GiabQDwrhTNgfE33sW6QRqWG5VsLnp/JrGAWoDk92lZWeqlwtB7t
p/uXUdc2DXBCnIHOHDWtxU7zQW+PiPztQXZY7SeDKqBUDcCkg57YutZTTy33efOMNo47jtcdhAyp
+BIl4MPzx6ht/fWYrXSdeudjOCIaoVarBtpBSvCzcl6qUd2lXeJn5X0XS7gg7JBwjns6IEp+qEIN
O0vEdkTn2XoaRCrTH6N9eAfvPEoNT+pKPx7GXWIlO9h4BysbA7i4Pop4ORCFuEH2s4gPk14EbZL5
a6CYpaOX8c9CI0inQ6dHgD6BrIAxtgPNaHaFjSc2/49GGSdoe6dnwg+lKxDc+8xSvDT6LvM0k77v
VXXfhvM+p06CiFQzxAkXI/T49/fYeQpMkYMemUVuudaOt23pwmxl+lWNfAz7xa2kBQ9ejAbRb3Nu
JW2OjjOztZ+IxXzVzBr4L0g84rxYX8+m9VPS6vIqMwrLD2lTeHhWR4EE68BvG1u7I327JCx8pnsB
ohzpL8pdrBmO/q3ZhpPaoSJlKmUmoysPRSXqW5RaFQqHo3SjL5FyH8uZcGNg3cpo64HcdGHQZppy
g/31V2AOx8KiTb4KytTekibjLtSc4kHLl0s37/kZCc6ANj+lXjoP9CJPTy9z0TutncFLVVQM/Dmf
ot2sWvXj+9/vd6OsxAUaNgSetK9PR3Eq2RggB/bQ/WzsxErEcE0Zlbb3R/nNVUc0A2oNeaS1LLYN
Cpu+iENZa/sHrJCsa7phX1X8ENwmV18nGU6fpud4Pw57anNe2rSI2FjJgoF3lIob5le5EKOeNw9I
TkEJ0FYmfYKfvYlqyrwxmkhKq4fGKTRPK9PxaBcodxciMnaijl/wKR6CEZCfV5SEXlJTWJ5Iu6f3
5+V89lcoB/NBzQUK+nZaDBFNCd4vxcPiWC+OjklzFcnlhWvwbBAdODwOGEg50Wc+a5QUThth+JFI
xwXhzVs4iVQA26m8cBqfBVPrKEgbsvghKZEAnC6kRLBMNWWWjpJeLkGXDVXQm+VwcCqwELYdJ7te
jOaVNNvWHoygdCFCf9NDOLkM8C0DHLpKlFOeofZ5Or6mLoWWGKNxb4wCQXYsWl1lwrGmLuPIJ/PU
YWlRK3QdQRXfnlFQE/nfszNorkgz7CSRK2vVdPYQxfmcDANgokgasFhsLPVhchLrYNN6vknbYXRn
XN8vpGZnFyjZH7wuxL3wnVm1gE+fvpzyvOs6Iz2mea34VJ8KOFUJBaOx2zeKuDJFL1/ak2fXJ6Iz
3NWrniyfjC93OmajTw3TSJsnx0nJ67A0eRgT5EOsqdR/WEITV1NJfVpZFuMOTwy8LkOzumoXYe9n
JB6997fCWYpFfZJNwMMQFdJD3lQzHHT2w0osFXwL9ICxatI+14gK/5RmSb+w+883BM0zFStdmnXg
Jbe7Lp4MPUwlIAu1VKQ7a1ghS0gpXhjlLPpk1kDqwkRZvyqtldPp7eE4zNQKkmNo9cUuifFCTZEw
2yF1Hn2q81F8Tssw3jW0vi6MfH66IQqGeSjOW3Ad1yzydOh0GkO9N7vq2I+d4U+x3N/hwpDgQZjs
Sn1KdxHcTrfJ4vLKwudgQLDRSwp9+P7+Jz0/ElaBIy5cQDQU4reIsdAadfo1bX40DLAiyIp0+86w
PCWZx8cqmWek0GnylPqIzHLYqhdm4XxLkVQhkw+A8k3oYxOTjipOEYs85kfoNbFbQJra670x+OzA
D8mQ2kGhJJd81c5rcgAgOH9smayGGsu2Io0k6oLQl63ec3HpAQFqFRDpVbnfpXr0NZLk/BDLCyT/
EtlTl7JP7JZTjyR7ZKZ3RZWqXtktFQ1ITf5mVD2bPq1S7UbLZOdP99vKrkYWA4Y1TVeg5adrJFmK
wa6mSb7XJfUjnfKBipOOfk84XLh+zr4DGA2SICAulGnhda+78ZdquZSDmahKBlqko5XnXy2sJ4sS
+YmmST+FeXipn7z+vpOLYB2PzsNagFoV+DeLf2n0oqHdL99DP+3c2JqEZ0ZZduGtzo6rdRRko8l1
KD9TfT19qyLNQgTjRvleknK0sPGHu1I5sV3K7MuFCtd58MRYOnSWNz4bB8nmaKwmoeT50sr3sak+
aSu4FoOX1NNBRb3q/TTsh1a+Cyv1SZitq4K1r920iZx9lNMxLSb77/e39ZtS9XaGcRFY0bA0Fwgd
T99d6+1GTE4t39tRNfuFGYcBciDJtVJqvZvJobNP5Dg9LKGc/KxM3DFdeMnxN0ddNITbu9wJMNVq
901kdS7248UupFWxN+2sPqA2+fdkZvEBCKW0l1PjNUzTyq8bdeaYkrQbY0zze7GU8UtthvOXBv32
Q1aqxk0vdPNYF53icZ5jwaoP9S0XmfOsFP1Fh5317D6dARqZAHSIN2Cx4SF/OgOWVSZJr1YwDJXe
9M0R+vg4KI9ponpOORo+Y5p+OzZo92l25NWNVF8IGM775ZQV8Gsi6gIdtJZbTx8hNK1EjQr4IGoh
XWuGdNtrURvUjTXd5Oj1Xbdx9jIuQ3JTyOgIYjJZwT1INPw20lzcZhkTqkWLsseddvhpdpnuh22D
SXMGBT+pokNDkLNPuLKDmugnGJVJvm3tvLquhdZ5soTyvrfMsCqXWTPvilDorl3m0q2iKTWeiwVn
vYVukyge3l99vzliEQehTr5q+iDcvj1P6kmqkr5OYdnMmrTTUaMPTa1FbEMoNcel6PrbXHIav0mX
QzYuT12d+ZmG/a08tMZVntCHJQjswif6n45PUePY26N24XQ9P/R4SHggpFXEGFwEp1/HjsBSNXYr
gRfX6+t2jpFNzGAvJTY4FdEkk9sOmnzhxjs/+ajU0nSi5OVw8W3V95JKmqqVk3Gso2h5QjesuZPj
5FKLb13bJ2t/JSBp4DJXTRBE0Db3KhrONS+BiILM+ldnfQzKaUyDbkxqQKUXfQjOTz+KCoh0EUZR
3wfWsL71L/eHbXLSGtmsHJO0QuO7ak1qIv3UfilHXQrqsMGdQBP3c6uoV4kWG15aoh2vSlPrq0k2
PQF9uxTanX3d9ZEQ9CK24GCjoXL6SEWLDog1o6aDBN0X/su9LK/yH3kJVCXSZfFxDi+JsZ9927ch
QbUj4EOe86ah+8ssYBI9mXMZKsdZGJHXIX3qJ1M5/mkJGCUkepar0CtNIoripy8my0hXpzREj3qj
RDt7yewvPfLth1wqtaf39/FZcEhkxjB0ophA2GKbHZJUY4L0MFJ6cpP29yK96Z0GM0DHkTIPgSFN
9mixByqK79cQhS8Mfo6SwejrTUCSahDtli0uYkntyhZmlx9HJPD2yC+Gh9SwGgoSigJ5E4srORhr
+Vm24yoY2kzBqaAcgpyiuFuNRuhFkTlfONLPw/b1oVb4BdRlYostb91OB4mLPc6PQtPbK4rasl+W
pbNPMUdxU5pGV4OsfoiNyUvlBOUmkR5CNbtUVj3Hg/EYVEdWiRvSCBKJ00WgAavE5GfMjkWt3M2y
iO7Q29QComzATEpd+hm8Dt/p5dSfCgy+s7S4EFyd7y+iClIHkgeqCWdWGfkSpVwtAzzxXn/SdSm6
6hKUs6S46nz0vIJMqy9t6d+8NVgtQNLwdGSMcvQ14Ptlg2VIdnZtXmbHuSoapFgr51sTSzjSdSml
y9GWgXdQOUiomLFI2zpoJ4ciwfub4nyXnz7EJq7IqRGlTdNnRykV0q42pSTIyiT6+MejQPCnx0OD
FiL+FiKWd44ipXkSH9UxBmcnK5I/FhCZ3h/ljZF6elFQhqFlCHUbbxVqrqczKmZZr7u5iI+RM/pc
5m6efso04cNX2k3GF0d9SIzrTvukj4VnJboLkNZ1st6fJeyG+3srnNFkFngVym4nXtQlvdeKa0N/
7SMd0/gnNf4YTjhLpMAv+9GzW6AmdXYgMt/ZxfgRMtStHQ2fquZbiU9a0FTfUTz+8+8FCZA7EGwD
F8GWmQzxp496oUZHfFVu7FxS8YtoL0Y8a8aynUgbICFygitRYBtvozM7EaHU8TFFvP5QGbPlhbD0
DrNT7mLJigJsOhpvtBPHs8DTHYpMVVxwF+2FL/qb1bkyv8A4g58lmdvcDi3CHk6PxshxHBKN5gaG
g/JaIX1/3ZxvfvhlrJv1BECydnsKVr0zRMIqomOxNM+jvDhPdWt1zxIHFU4owiLFYQF/+ONBCadB
qRDXA97aBvRxC4gqtpEXWuQ2u1owi7gBXI4HSzjtslQafCLRS26n5y9KSsxEkqpiqQ3B/XR/tPoU
0xXuCpRVwAgaZmJ8ku2l8+1iUnyWUXQj6jzbv/+ib1Ycp4uJUQEnATQBMYdSxemoTk4frZ6b4tg5
x6UMPSXG49DIUB3L3RKWwTLuenjaxfMEDlcenzOJbE4PwvGqCg8VtSozve/6K8RbXMt+HMQ3vXY8
c54P6XxQNBxqoIDBz8rLnTbGbqI9KfmdFt9bDmXgyGgfzUXZzTK49TZD57F1BdeqI/Jd2OX7FrnM
Qen8DslMq01fcsDPwZyBm7UbSXhxh2PQ2IyH96dkzZR+nRFKElTocJy1VuQNIMnTGbEW9rY8ivFD
weVwqGW80WoMIQ9SKWv05tBR6KzBCvJev3REvkVtJ0OjdwsYiaB99XSglHA6tO3k8cKllH1ALFN1
O0Ron/rMeGjULrrCw4UWWsRch3YeBlrC9jb7UT8kHWjy3JyRzBpyFWdeU1yXgAa8Is2dXc2RaWHg
+rTkWG9N4af3J+us34e8BJm/vUoPsorO7B6nKUpjvTGlR1LvA0Iq1XUJXOpYxVkbSJXRHKS+9TND
rnxpJICZJ9kOQl1SHhJbOIepw+W4p6RuziqW44OiPc320PhdGaUPuZqoF5b7WaC3InYg5WNQwglK
82OzyUrJqXtraLTHUIlIFFS93UEmKL+AMv8mhT1KZAgZeLIalnfRYhtubTq9hwJxuKuxqvK4ryhD
TJN+oV2xPUqB7dHZW9PYlcVBpfj0w6flIpVOOamPYRnFQWJKrd9HcXihcvTbUaDJYHEGD58u7eko
U5XFxbisdhqzqHZY8LHt6rq7en9JvCmx/LqKKbIBvALerb1lDtt7YciVTOkyyXhMFKfemY0+exVq
r3Ci5RfUAa7HVEuD1M6ezVWnY277oBiSKpgnhH8du2uCMp/Sg1M4yjWCK58bnHzcPn6KYxEjl2x/
TAx58getKK+ps5ucDmRAqKvUnhopcVDoVn3rhLlxiOOq8JRFSncUZw1Pl3ML9c4O5Te8qr2i1vVn
OzUzT0+tOkhkO7twc51tZyaCWaCjwOFKHPq2GH+JIUU1Lk6HVeAjsU5g7NB892ZvuBIBZf6bySvv
Yh+a37H61r2Kp/DCFbYumc1XWBH2AHfWciRZ4unHRmy5U+OmUx8BfB5gcuqN5Zv6XiFdeP97nxHG
3l4T1AWiVJDRQXqfjoTzop2z+9XH6tbem/v0ftpVV8oOtrUbBYor73JP21efhsB6NPbWtewX+8iP
XWn3/nNs78/tY6injzGZfS8GuVYfUQp2DeTgMuObVu0b1QRVemGNb3cSsTK4ljX2IjJBTmTzyrq2
VlNiFNcmpTDuLDv61BaOcyH7/v0gYKcp63Exb7VvCajqJsxywNMCR8VSJCIAxSouvMp6wZ+sE7RJ
gEDQ61/l67h+TqfNGGPkXJeqOJp9hIMzfGskoctoZeeHPoIZ32gN5A81mDlPSpdLi+f8HVcs4b+r
OZS1t6w9isMzXFRGr+XUhEE5l2uGdcm8cjMKYK8VZYAH79pep4Snnb5jnlH5yRGfOFLBzXt3AeZ7
yEioH99fgW/SGL/M5b/HoQaODgi1MPb86ThWgzwG2L4cgUbwR1ln9/uxrB7VwvhbXgwFZUpTzG48
IxgFny7059Ec7oxKVAGGSuYBvcLWr5V4dOVBERyRnY+MIIDOUYt3upztSf52eSJ8GY9lz4msZ8VK
7xI5dXyn7nazRqm9dCTjQlazCYj+/Vb0huhjreDsrYzCDHs87Areqnaix1mn5NvwrQwIoS5qPsLV
I7QqK0W2/2xDv42r0yXiFCeqokV7OpszYEgLLXOKMq1ifMzyTFxXPWldp+eRm9XW57a6ZAv9m4UC
KgWUMkU1XneLWkh1LpOxFtmxs/T4EM6LzZUPReptnfyPH9P/jF7Lh3+viPa//4s//yirmQZu3G3+
+N/H6rV46prX1+7upfqv9Z/+n7/636d/5F/+5zf7L93LyR+CAg7p/Ni/NvOH1xZzobcxeYb1b/6/
/vAfr2+/5XmuXv/114+yL7r1t6E7Vvz1nx9d/f2vv+jt/LIZ1t//nx/ev+T8u8MLyLazv//60nb/
+kuylH+aEM3fiHwr4euvf4yv//6B/k9askgrcEVSa4FV/dc/irLp4n/9pcr/pAkJUJONRMRGS+Ov
f7Rlv/5Isf8pE8UQHtNMp7jNNvvf730y9//3W/yj6POHUhRd+6+/NuefAd6Xo5V4aCXx8L/Nnl3s
Bi0oO7YIQoYRMGgpyr1IbeeqnAV8YUSJyztrGKTXqU27ozk10SXBpnWEX06N/zwBXHIuFTxytqVP
NalTwJyNFURFmaLipWkeeoiIeKXhBRWFzfJ+G4n4d/VJoSPKBjvdUZBDpDCXRzOgrFn7coXfclxk
l/zOz2eUOUU8iLOW8jyY19NRYjuT0RbT9QDADEq45YwBVl2WUeti8yDrOzXPukNdF9K9OfXG52Eq
1UsO55tYgHdjDwOhxgaB8Iem5OkjOFZRW0mi6sHc1G1Qma15h/+B40+wR/cTVt6eJofShcQR8e+z
L0mtFsY3nR46tDzCZlg1D+tMbjA6AKIduSURq3wl6RkdsiVWKydwJqWhetko4+LFTl1YbigbiHw4
6Gwco07SP1ZgFGY09DLjtqjMzOAqMOsX2liopgIejoSbNI52UyvL6pqcLOnsTgtsfRc/1CnF9y5c
iDJn4PcuT6oAF8JkmLo1MfVeGJMKQd9KhP53ErdS7dmVVABZVMbwI6j65AsfK/lgZZr+3U7rdCAz
V5zukCcKSsRm7ZgfotkR3xZrMszHDgJn/lFPp0wDnzPXycHuJfNrZGA3d69lwPs/pvqc7fUyWQZq
cKmieoq5aK0rd/nw2RpjUQQKCXV1H/aZ+hSZVtF6yAolHxdz6ZW9Q7MM46AxdqDrNrq5BIUa9i9m
nSg/tMiQfdmEanBTDgKeUjg55gBvV+7Q5eb6rDxdGaw7HPFaVKUtph0IYYxtQJ906OMmdpZVXs6i
0HYFst2lX1WpVPsDukq5r3adWrl5OdYxqWgVXRXNYteBmeda4qFgjhCybTWKr/fg7t0s7I17OxbT
M+SF0XGVfAGrOGWLfWuNObQFEFv2jzybDJr0ttHknioU3V8cBQVlkYaKO5vLPFE1kVsChqx6lQxH
eVpS3IVcVL1HB92tPP9ZO0KP3Wie8NRmOoeHohm+l4mYayybS713Gxs7JFfHhOBHuIoKLVKrHBpp
pFoRcrM9Zp0V3zqt6XxpoiF+HRuRtyjhyU5H7WbRvmTaUO+rNuv21qpdnaezNdwkkqN/rSspe1Br
raxc0ar6NRraFgWfSVPvJtoDobssCnLHpmk1vikmswRsh/lohAxV7peUHgNMV2rTGwtZB+9r6+P9
pADG9/R8As3plL1AuF+V4k9VOsSPVZZmUiD0yukPiM+b0JXbLArsxJ6STxSABV1TioKpeY1JR4PX
Olz04nrSk3C5ddIpQR9XzZ0PyK7WvRdLTp54ZZsu+3ZqpIF03jZqv18N4P2ll5bFb+PSLA/6mEXf
9WE2dRf74KSiHlWtSLih093aKaHoW2VKLtMtch5UxtCVnpqbmKkl2tiFdKm4WkFpt+U91p9Y/4k8
XD7MhLRf7W5Rf0QdOEd3qqXwccYz4hiniWW6ilFFH6lJsMaTUWlfrdIuHhxBM8TDRjl5nIXSRUES
Qgv1VZEn7c42JOMTwu75t0adip9O0Um269TZ8K1d7PA7dY2p5nBR4v/F3Jesx41rab5KvQBucya4
6QVj0GhSliUPucHnKTmDBEmAw9PXH67KTAWsEDux6q3zXgQE4gA45/yDHfuwzRbx4FUN6sSg5LFU
1T3oAk5kFe7OCjMJoFcN7lKMs7ymO8uaYVHatxXixA7L6CFQfj7uHcXtT4DmuBW07FGXgMqdjybn
UHAngcOaW8UBHW25r+QCt+JAEOTnuSPxYQAEAsOgsNrOQ9ME5badKqL1iyBgf8WqHvlXH1RgDq+D
EU9bwBfmAAcZcdxjqxwCiEJJYW9WUDfP90z2CxRe+RCRGP42dQbD46Ec4DbWKLoPaDc1V1K5HTLL
yeJiB6JobV2t3dzX8YjYWePFRhEnjmye4xiwCgeHi6Lz11n2JNxXbdiBrjR3+MvG0CXQXIrwsj2I
sgeJYFaTld9C3RUwfrQqXQ6BOcq/0sxrHlbs3hwCD7njxm7frmmwEG7vaqrY90h2pXdEuMkvNeBe
T6B/1wwRQUMrnsFzAebZcqYSBpFQdN6jFN3TncMXyC1HwENF+2ng/lPTlmN4zVsX1tU8oKq9neSI
nTlXffAsUZ8r487igDSwYKjsjVtNqyMAw2+fLPxQ50NyiYqnXpNscQJJXvsHIqT/vgbVzWb+bbnW
3aMXYq1evBr/93X28jX22q+dCmHIq/Egw6vw/AZdIYrZBkMJ2cq6JQ+T06z7aSL0qNzae5eX48+3
f04v0eCvw/sRasm/RFTwVNF+D9JOa48jxDuoNZPvc1rASiT3ZTjvLJCxJGw/uYteSl6W06Eki8Wf
nZESth8VNv5hjARUcYQXAPc0isF7Z0mILcRg8GRsRxRfpndulLXBXtTg7+28JSvGnxw336bywGme
L9+QeHfANxLgklMfBjATrSABPJCEqHlGD7WcIC7gDfB//OblasBFtFZRcIe30uzcQIzdGvYzLEl7
eJ06BEUpnNZy/+/zm3fF974d2j/H82TmPCn6v6n62Y+y//lfSIKG/zpK/uPriMRD//+cpUf/f+RD
p9z+//yVdvyWDu3wdvn6Mh06/c//JxsCNek/p/YgSBynSgRa2n+lQ6H7H+Dxf7E80OrGB/knG/Lx
n1CPsGGkBXQXohAP2n+yIbw0UR/6lVn9NaP/h0ToPDkgGBbIzxCv5fOQG1fVgFEbZQ8Wn6ajy6vw
up3GZaOIcGl07fiAmBvrZ+xM6IChtjN5WXHsIZi6USq4NLr24IZW1dxAvYSmVb9Wu1ACSAWg9ZaJ
26XRT4fVi/ptFjpV4HeRl3YMFNeRFO+E7Le4cpcGP2WFLwbPGzl0oTX7qT9Ez0inngFx2zoWLo19
+vcXY9OyD1CIcry0yfOr2W3vJoAWXuznVw7qS0NrpbQVl2Hll66XEst68hkrQdwFtOrtwTX0xT97
UUsdpxa40VARD6iLtvqUo79821sj/yOy5vDYQlkA+IfWPTbQNL4uxFLuwzYoNzzrLv1l2hHaV1lg
C/RpkLFCH4eV/vWqnO9v/2GXxtaumYbBjZ7N+CD+PAH/EE3QLAz/nUXo34v2q0X34mtbFSFd4E8Q
HENdcF+saJUDg2MWv7rFaUjwWga33Un9JfjeifUZGkYbl/CFRdGBRSO4NFDp4066ZviSKMq+6ybH
MTsZbC12W4lBC5Y76Vh23rG1iXXt0HKLpXJp6lrwWoGsM28snTSanGt7yt7n/ZbA7qWhT//+4mt2
AFfVUO5vHpoGNuMzy1AwOVECjDbiL3Tli9F9FzLV0AKpH5apRsrh+O3wIBdfbTH8Ls1eC2DfFUqh
v5o/lMuYI89dwtgduue3J69hQP/Z6VqIQieAA5VXZw/cL5+cSkRgcjX+lWpLBzJkhKvjhJT3J3q2
EyTW/H6HdmJwWMpm/jDSUu190qFS8vZkLv2lWkhDi9CrZzKKlCGN73OPXjt8UyXrwuC6WL1UwNmt
YS7SsQYwWXntLliZ4aWpK5pmTrYioeigkycidMpE923O7X/Vav77C+ktZtSWR9F2tEsLACtQHCp2
xVyxje9/aVW0mIZCiQ3LgxkWIOA7oO+woqJXBi6PzD6pLogr3An4DMjUp2El4TAFNs4ugH72k9GG
0VtdkSjAfZhZm3Lg2GMZedM7f3aXz2+Pfjp5/kkE/ll47V52p1mtFPqXAGN1EMMFwzOeJPdvUW7K
92//xKXl12LbZXCchlQChUEfDOW8HLQ81/TTapENbBDrOyRSqYSS65UbVR3ol5xsZJeXZq7FKpgB
qF3Zs5OK0HkXsPpeZFvyWq8PjUT5/LjmaA87q1W2Kcr4gRUTXy6fetYJo/Mamivnw9OprkUv4B/s
2uyGkqd53OKovb5hHL1WzbyCQ7kI6kYoKgLPhRzxo6PqfBcV0t6IV+cUmL9vSmQ057MPCIUmQj/Q
tEF9Ma4je7gV2fihG8Nx59KiCPYzyfjHooU62ir+XMvMvRKzvz4v7uDE1tLZV2PWod5TKmD47SJH
7spEA+PcuTqpNXwDz1DFrGsfZVvAIXKO4C7gjTe9aJzoFsoXH012PhK387/DO5HuitGy0ylEiuSX
dXAsWoBIjUaPTl/oxZ1swamxR1UQEDxnXXZN5Yx7bnH2r9AEfx0M6IWcjw6IpOpghOik8B7+jg7X
faWc92YT184cNUFkLCMigkDW9Ak48Yd15T/MhtbOmhpiYHxZ2wiebRA6dSCFxcLILCf9TWinWbiX
gy0RpZkf3sG7wG42br9TVL6237V9wiSayiMGTcOwhndlBwxcZsEIDt8XqMGpFV/BH/B3FJoWG529
C1Gsg6rdMZIQRejCFByp5V6wurqN1hESk+O8BYm/cMLpcGOUm5QP3nKUoknZxF1Uox1aG+Vcv7U+
bVTLqrzuIwAzovIJ/HLxWbJ+i3J6aeba8dMAtlA6Lu5ENLNuhdP+0Tn5xpe+tO5azLpL33h11tC0
t+si8V3SxwRemXeMSrVxaWnKhn9Hro6jq/JOUr66NEU3MPxSLb4dd4FD4rwohqeR++17+Jyp66aB
fNYhh/HBVVUwcoDdl329op78AFdxsW/aMDjMXcm/G0WmznQF6o80GWRC0tnNLfAqqys76D6Zja1F
fVUEQe8Db5EGUXVNLZ7tOmjsGb3uIKFyfhBy2Jm4LBzwxKh65+i1FpR7VLTx/Lqw1XQY9WpPQPWg
7Yh0EzX9rreiT3CnZWYHbai9Aly0MwmQNg4I/BWEgJZMxUAjb6lUXZq7VkTjObrCymYwsa7q8abJ
++cafTOz60cXRwW70qt6H4PDgvExAGEKdEffbLvogm1QmSynukRtYu7mOzBxYC4qrt/eiRpg+O/g
0yUYlYIDSZuJIC3RFrzr6YTWoAzzDwEDt6KUZejCZSAaH72aQc8EPIQP7Rp+j0DBfeKFB9PnYKaf
coGmp9n21TFstJLz7AKZn8K2Fz0uBdTn+0J5geF30kLPQmM/At0JIC8/uMKl+20NNnnSlzaYFnm2
qCiUu4Iaiu5QvpqGPo+BZtvSFr00un7pRvA/IjSs04KEwTsKrfU28wazC0oXsLVLG/xSZPppw70P
QDFd5dkWXObCvHXGNoiGfshGDI2H8L09xFCy+Veo8r/3rg7prDwRZGtg12lk1d/WYj3CrMpsm+iW
rc3aNAMU59aUEOsb75017mG0tn876C6tiHapwmmltPrFqVMooEFlv3Rg3kXFv7O2/WdVTr/64pk9
1LSqAdhmKZs7ticw59uBRrwYzl17C4cysBe7KCCv3IXgNdSVB59zutWJOB3FrzwsdYaxlcMGTDCL
winX+gk87niY6pY/itBrr13AQ9GLX9cbs6+gRevU2cqbQXOD/iA4R62TNYfZrQfD0bVojWhL6tqH
JTR38J4nbHyyymHj0L6wf3TZQZlBRRVSVjSFYkEI13IvP8o5VGZHga9dwlAqq6p1YlVKWA0/JEcd
rcy2Npblwgf2tTsY0iF2UHaSpaDaQTWiWGr5zpdT7cXtOIH/4HaQWcJDK/93FNO/o0F3k7b8dZIu
W/DXBCfYo3TAs8qXDqZkRrtIV7yMFsEgo+iUEHomxR6yv8clI/bBbHAtlIlNq8lzZZVCq0/E/piD
VjH688Y2utCFcnShUCv3htJtCYouopAHkA+LHfBN1VUzWOzY5MN4K1S04MntcgDTIu/n2Np49Zn9
bdpF3DMG3Kdnl7DKBMxLVtdu1G/o5F+KDy2yKwGbImseqzSjUJfMvZ8w6zN7ivlaWDckFxngS1Bf
rwWBsoizk7IxPLl1Wm2+ktmzm6FMqR2w2IejxW5yNgLvwpro8BYHnw4SOYwlYGT+IDWyN4icGaYc
OoNjDmfV4S6b03BSQ4w3JBCvDTWLMJ0vigOfzxaEZ9D7zqE5hOa+/wUyuv/OLuyvAwLkPu267CcW
Na7FEyXD9rBAxmJfQAbdZJNbgRbAUJDuOr/yeVKQ8VuYZ3fA625E7+sfFD4Q5/Nu/BJWsvPSJVGe
u1eTzNzYgTOY0dMKgJvz0Qsy4dE/OzyxqxZk1YzAbaYzCk9L1yJdRDW5ZTbxhHR7IF/9GPpZzOhU
gdTG+by9ltIB4vVtYin+vc6Hm2LB8WL0MfVrdwB8yi4jKOeXLij6DP7bmRmQAQry59POC7UGxG/a
RA7hR1Bi14F9Npu0duFWMLxQNlfYJrA4jYEWhHmF4XpoZSfWTRmEZIs6gRpQFHcjq4F7+ePtaZ+i
7/eH4G9C0nR0Ksg8wTmFZFFTAdIs5z97WUJgd1ynp7d/40IE+VpwRjPk+8I+rBOvGOsDoWU6gxRj
dHX/JsLduWs0QfGyTjgeUcRjN5JNRncQdPfON0ufQ7zdsao2CWl16y7ekYXix9tLcmnZtZuzH7MI
jYilTbqGcdipA15a9jK68cLVcPJagJatJWcxsTaxp8E5QETce1d23WD2SfUbtF16q6HMaZOeyqMH
P5JjADqV2YmrX6EQebVzChJfwjP/CswwnndGlzNcwM6/KHC5FVR5izxB6mbFNR8+jFVhdtrq16fk
ga9kILuECFgEURGmg03MrjedB1iAke/ZPU5EiBV8ZiR7V/S9USsKkm/nSzJUoOj5S90ltJYf5UIf
4Rj67e1NfhrilbNFl+52FXXHtm/hgBKMKo6ijsOKa2NFTgf2a2Nrsel2FYT6uqZLhG11UMHL3cfQ
tsorGozRnvoMCGtmkZ3IRHb19l/zC7/42k9qMeurtSmGkLZJDdmZz8swAZueN6w8gLtQ3DUFYBtU
2X3cgWgLP6Ymqh6j1aqTAEDwT2VP58eAj7/oAxIWOay5qupyebIab4S1VPgIMHa9a6tu3Q1RVN2P
YwjXuaqT+37o6FXR9UCFTBM9lgv7A0JgkA2A9oEZzAYMufNdoCzm28u4NAlkJN7XUfTdZrZRmgue
wfnQ1IeeDgF/KXFB04EADzQcew6u0dtf5cIe+yUS9KIIE3VFBh9Y7LFxYAXkYsAiKft+45NfGlx7
LShwNFoL3bAkyDKUYIDiW/yq2pvNXDuL6pJn0CiveLIs9iFcnDJmUZgZveWhl32+6G2rACMo5jqx
G2T4xKcPkVv8NJv46U57seRhaU/gc/tNktniM0RHrhenMytKQ/DhfGwqYGUBUak6Ccvse0aab1DG
Mnso/Mb+9RwRMYklKW1/PFbhYVbtlinjpY2iHQ1FONpMDWGWVK3T3jhWW9/bKho29viFs053AQxC
ogDbaJukdOz6apmW+noFK6QDoGtXgVm1J3B8jCflE7N9ryO4Scsr2EqsddIrR+VwunCzHYxbcBYZ
7aBftPcXO0jmYdNZHec4EpwriDtDtbVr1cZqXfgWupv7soQBuGpIBVVRPBNvAgM+X83gjlCDP9+f
C+u4g4pymYBY4wISCOXnwvcMl10LrHWtHWY5eZUIC14grHJqtDXC92ZrflquF2sOTb5+BOW9TVoi
Phez58TRCG6K2eBa2KJYTNw5z9okLxVDWn+/wjh9Y7OczsNXrt1fwvwvJj6Ua+PAJJYnnLLF24PS
WOxKMkFEqQ+cGw+w97s244bPoV8e9y9+DRxAuXi13STeVHzImxu4AnwyWyPtHqzkGlQTPIKSZeJV
7PIAqgxL8/j24Kf998oi6ZBttHP50oROk0RLdMyjaO+X9MqK6i/22m584wvwAUtHbvMCmvkjjGyT
ZaTWfJiC4geMZosHUndlSlRuP61TFtxlNgW/sVJWde9WKKrGjXTFg8dCzKSzYZ6ws1k+f1eDXW9a
Fp4i5LU//7R3Xnw1T002/PxQRSnsdRCx6nCbwiO+uy8gwj7vGlhqWsfec4rrDnnKVR727r0HKPpn
vhTubSigLUamOn/XQq5iH4xUmF3DtnZcRE5WNEqQJlnDxd/XVg0ziIFvBMaFg04XGhgtOA1C47RJ
pBtFR39yIGwara3h1LXzolNjAHshcE8FVfkVwabdMxUVhqNrBwb0tgNX8g5lB1tAmAxcuXgeDPMO
3YcQDCl39EvUpmxrCuMATfdY1K7hqmtXPWe5hLOQ1STuOu3a2vqTwZ91I8QufVHtiABkCUWBBlWB
egixVbhXxs7obWRMF2JEh4BbqutJ0PI2YRloC5APmHfghdK7GaZDG8WkC/PXgeA1jJ8Xr4WAXzNS
uu/H5lYtxdaWuTR/LcaJMwCkPasmqRo63dAgWHeVsF0EswjNUhVdzK2AZ3UE6fUmEYE/PNdT8eCS
kX98+4i+tDja7Q5J676BmECd+PNoxxBJ/ZiNbOtwvjT46d9fHIDTmi8z5xNmHql4Cdv7mpIHs3lr
oZrPnuopa2A6NoNMDYNvBnL/8O3twV+93OFkqy0KTHUmZ7B5ldTjzL1d1lXWEYI65cdWSPtehsFy
P0u3Prz9a6+uEvRUnfNVYs0Q5o5yqoQtsoGqQ/801KHJMmFs7VxY2ryk5QoRWbnk0Jzy3Gg3+qPR
yYDR9ZOhbXiwlBMiC7YRH6YIFQW0mbZQk69+BZh1aOtSN6gBQfsBN/vaHljd30Gf+bp16aFwxsQJ
crMnqO4YvXQ9jFQYIqDK2Ocoi+4hNbClkffqp8WfoC0QCHHOBGjjaWz1E+7Z11nkP729a159W508
hs93jVI5xFO4qFHYEyjt527HbywZWVe8ktGnzKPVh7d/6DTgb68Y/JBWbuChJUDgjOokynygjuoA
iBKwXPkVBCKmG76IOebe3PYxZValdsWgtvrfv67GV35ahyVFPuc5rvsGVfROvZunxXoMR689FCrj
x3GEv/UkAYYveCGumJ8RaAqUxVPAw+K+Wcl0fHsBXv+Ijl7mpJkzQP0qKACOymFMKndruGUjdmno
07+/OCC7ta5ERr0ihbC+5cSNC9GA2Ib4ptnMtUMyXFUN+4UMoHjoPcTrGH2Qc2tWnINE//nc7b6s
8my15rSr/I+4Qaodt2dD7LquPNjlZAXIN5vTdaDDwVmgN8PBeN6brYsWlnmH/vEKDfi0hgL3jzms
ejzFFDW6UuG3db4wUKZbPDFYawqn25+2I9Jo2YI2vP7acH5pkr7YL47H4fiOR3CaL0PxwPpJxp1f
1M99OJn1UCBAps2+DiRMu8WYhkFVviciC3Z503ifjFZerwD2EMFqFgiCpDnApNd909F3AJ7SjUbK
q2ciNLS1ezvP1EBwXA1pmHPvK/wXaigLlt3VkjF5JWRWbTmYv341OXphOpgKn41926ditAKYVfXh
17Bpu48zXbLH0RNwd24hnHxttmhaGMO6osvEMtDEgTFdEZEdKQyxiHr50S3xYM2hpJNaEvpcEAKd
d8JX/87U8y9wBUyBz/dSWUGdPWtsigKkuG/tD7YojQAKkLw8HzloPdCRhUeTtYS4zzDNVysE9WOj
9dYLjQX0ndWac0zb9bLdUoVNDAUts/I99DHOp+5xVvud65KE+Dn0moYdiAxm55peZORuNEMUyCFJ
GbbXzgplGWvLvvvCTaWXGAvJshnK4BCza2bYuNlxlJVmt9Qv4d0XhxqBHOck+xVDS/7BakHSVo00
eVuHMDw/X2yrBLO1zS2S5MR3d3keEtjPtVvHwKVF0QKzdtwi6CufJEULHfmyInZcyHkjM740uHa/
+hKyf+EgSWJ3zkmwEU8crwx2Zltci0yFmknWLh5B3XV6Jlaxy6psgzN0ad5aaDpZiXwbYDaUaNoD
3AduyoZ/MZq1Xk8M5GAHnGLWAxws7fHjYJk91CHvfL5PlC0jX9GFJJbV3Ku1P3aDWRXa0fUfFKTw
lpUhclA0ea/6YE/D0fANplfybEtWUg2Y9pyJd7OcD3UX/Gm21tpdmjnuuLTRSMDvg5db48sv/mCb
nd66YrgfiaVREHRLWpi1xOs0P3iOfDabtx6T80LqacD2g+rGo2wC0BIVHPfMBtdiElZdWRVYMzag
CGPpW9fFsuWhdiFsbC0iAwYhNKeMomRWixND2jK/kp5azXKYXxjgF2ds1bhCwIkYG6Wd4TJI9qC9
mB0legVvqHq4BXgWSwANOPQgs4P4bwRegXPVeVTiBnMGP8Ksc8UTvB/g9LbxUryw2rqAw1RNmeyZ
IslStlAywy0MY5bKbJfoBbtGDTi2IU2WeGJ5tntvhYaD7AyXW4tLkXlT1DalSFdHktiW7rNNgi3t
g9MgvyXcIbDA5wsO9BfPM2iuptXafixKvz4u4foIaWJyMAqgk9ryy4R36Mch6uYGP9AVc1w4vojz
AO8rs9G18PQ7Gy8TyNSlRQ6F0JLbMQcO3HBwLUD9YrJXVYRdWlIJ15EMeotLPZldmnqhqKInjQwX
PtCFL+tDHvX0xqPWFgfr9bwIVtvnq15DZ3paG+isoO0k//CjGoa7sOO9dqrKh9wuClcbm/P1/QNb
6/Mf6tpw7jykP2noVgovIpA9DiNxo6cgCBBjb3/lSz+iZahM1etiqaVLh4FWD94ahne0KL/xYvU3
XqSn6f4eBr8ZnTbQyAWzzAcb3/OGeHHcgO7XzCuTslvtR9HXZC8inx5nbsF35u2/6vUTCWqW50tX
0EWFpCenO9F9YhFgQ5z0383G1sIaWsNiokzw9CQjfS1FUB3hzOwa3ea/GauFpU/cdWXIOuDdc+f1
K/QXFzMmnq27e0Ku2EeqnZ3EvvL8Xecx63G1y9WotQKZ9fNFd4KMERatCsWO8gn92i+T9Le0Pi99
UO0dnEF+qnGdcoAqSPUgyuxBBR012yy6HsLEx9LiTT+kvoVGZVd1R6tcjdplENk8X5OxdyYPAppD
amXyO5AfD3ZdGw6tRa6UqGMopx7SAVCte0CfxB4iEfL67V1+4VzQ3YXaQUV+TqhKOVU8i4cG+Udh
qTGmagS37O0fufBV9dZQ28HQFl7bqHrC4DwOuHdnD/LRbGwtTG2bOKOziCW17PCWsPALgLs/zIbW
7l2CG8WfxoYm80CCeEAXKxj+pRPvX2UeuLqd7xhfiDywVZGDiLuUscerR6gAGm4ZLUJHKNzAsIBN
IKjLh2plf4QnzXKzRdEidIYedVbOJEp6MULP3Bne+9SwFgPh0vNFGYtVFrJroiQvsFGWkff7AjBT
s6nrUgl4LJTD2PMxXQN6b9HlnpX9k9Gq6CbOPFPQ23ZJm4YtzhZv+aX23G/c3RfCR9dJEIqRQIio
T3M/+pJ5QPC1qOMZJTnQXD1fcniG44kWrBwiDOKhQK20zLdC88ILStdJaPE1K7vEDQpbiZ8dt7Od
ZMEXOQ7BdRsa1kttXfzAj2A4wKCqjXYQOh/lGBxD6U1m17TeZuZ2MEG2jpVpwNV4HdnFTjUN33gx
XfquWpiWtRogrQDEVQWXsKuCwFOuyX0zxjMs3c4/bDO4eTmpvEydPIRAKuiwu191QqMNr3cZm7aF
cXs7FuDwRk8kc/KYWmYs89/86jsfBiJwwSzSeS2uVp99X4mYzM4AXf8ACn51vypapA7P34Po9ae/
tGZcVFsXQHAqWC71oSrSgcnwHYzj+Rcvd7esRC7sFp10GTVFQwDJL9KgJI9WM/0Y4UpjuCqn33xR
6QiHoiIu7G3SVnQENx1gvENdmIFhYWR4PvrgdhAadK08hcvfJ+p7H2U9mGHbbJ10KYMRNq2RyNJq
gQLVlBXXnmBm0HtbZ11aA3Sx1XASzSUF29EZ9gZBG300iyAtPiHv4ZTcx8ytYm531G9UDOP2yuzO
0ImX9Trmg4LLQBJJVex6OFce5moxq6eAcXb+RUOYvC+kGVB3K6M/HCpvhd08GC2LrnZAsmGFlVmL
OlARXAm3fwoB4TXb5rqwgVLBorqhoAmBT+ShnMds3/a8NFxy7SaF/V5T2UsbojwWfUINbt+p4Nls
UbT4hLVZLpiThQDMTTDLzBYC9KnpimvhCcxA5LUzYUnLyXAdRTYgorVZG9bWiZedx6HvMFRB4oUz
/WMul+DP+WRza/hFtSu07Sy7gwODlyydoMdeevZBVtGfZquuR2g+AJw+zm6CnuxzuHR3a6fMXug6
6dJZoQsaTIGTZH3UxTCLKQPDB7pOuZSDVRLoREwJqT1+UPYcBzI3Y8fg+DsPfIDimNXSbAKmnt4R
73QRuUbVPFQcz4cWUck9ldlT4i9WlPara4ljnY3hFjDqwv2pI5IWQenJvGZMirWq0Jsppl09DmaH
uU69hNCiVa/CHROXDDx23fVntFhm21DnXoqKjeC4Ar4HH9UDqBlWHFbU8EjUAUmiVK6C58qYTM14
DcejRwk/WKPw0eFIPmAw3YxactLBoye2VzeLAVF6Mhtci80cVidzH9VjknEOwnL0OcphG2Q0to5F
AhhvnCEpOiRB6cGQK6iPUHo2fGrpaKTIduVaZeGQjK73XMnqIVSN2aGio5Cqqe+7pmVD4pceLOFs
Ku2bZfT9jVLRhQDSYUhlIQOIitDT8PmPxkKxNZgiw8tTRyGtEIiZVOEPiXDzeefTOtyJdfhg9kG1
69OmqipRUGyTGU6UOypzf+f0mWEI6URHzx9WxH8JNP4JsC3rve1ZZhmijjQqaT72vl20wEo4cMD9
6iC7NVsS7eKUUdP4I/x2kiGYs2OTzd0+C13DwbXghE+NJ8Zy5skMs+37BlypcierOm8ORpPXsUYy
krlUKzhCTrAwsYeZ47BcQRF6NQPu2Dr8QNSZiixrHRO+1rf+Kt19Hk2Gq6PjDxaLjFPt2F1irczf
rWX1HoIdP95emdNb85UmjE4kIlO59EidMbbv0ls2uu730xOsjd2pNbxIdSzWSgdrcYXLwdPO75Qc
wOazNiSLLxwxOhYLvZxB+bDgTOCsOxSxDfhqCBs80podBDogy5kzF+bzoklUh2btzu1hkmdboWt2
4+mgLHuVDCKCU5v4tWo/ko4FsSKNY/ZA0mFZbiOGKLczEAOb4anyxQ/piU9vb5tL666nAKIOu6Ur
ZSKWP/hgffe80OxO0imf6+AzUlcYeZzsnb+uMYfHoNmktSMMfUTp9VMhE2XBTpDDFbHMesPEQjd/
K4MwAwmRjfAf9fl3FIzWZ2RJT0Yz1yFZNIMQuGOdJK4oFMwzd/kQrL4RSMPWQVlgPGYFZR5PukVE
h2ao52s0Lba0CC9sFB2EBIkeWhXe1Cd2H3RFzNQE9nrRDv6WV8WlH9B2ImsgXjv0a5/QjPhd3GGZ
Dgvx3B9mK++cJxmLCxj1lEF9ZQ2ytFYd389NaYaHAxT+fPBW5gsNy3VIykK8c2aSFqw0wjXaOhSJ
Nn4jwZ7G20uVT5Hqr3y/NztWdCiSX7cruosVjvGShDskjk8wLv1mtNw6FgmmjEpwpxCJ8giwJat7
Mw/CsJ2jw5FWma05cTORVMKd30PCaN0tZbelEXPKaF+5SXU8UuivIwT7CdRIuBW1sKFV9I+2yOcc
fL9Q7vxe1ruyCWrDJ4duMLMOs2CFaERCZtvbsRrNqgMFMLbfv/0pLhhu2DpMqS8VtTw29ElXhTL8
utqwQn5HR8Y/o3dN5XMTCEUrSOtmIb+CRRY8IWBOYHUfJyt0+lsYerrNrrDJ0N2iyl1CAMjt5RKP
XVXidWG7626MSgh30UqRJyaqrE5kbz3NQx9NNxNbwuYOin6uvFI8X2DRm81OLIgbmvEmf3nSv6xh
Sydsl252uiQPuytguj/381Z2f0H109ZZdZRR5eakEwkX4P7fzlFr0S8+KZD+0HbsT1ZDy/Dctks1
3XQSBLNjzwY5xVM7uEZvXkuXqB+yanYH4LKTivVHFC2/QWnW6I62dAuTrIVE1wCDu2Sthj2N2qOd
Txs544X3qM4TLCmfWE9XkYQFNNEOI5WztR/XohRIZwg1xAHpSDCrbe1uqFyR0NXbw8QXlr2wJN+I
nNevJEsHggniNJJWjkgWq5OPdh2KQy6zwey76ugvJ7BhWFaNIpFlLp44bMSPBZGV0cPO0p18ghDS
L3BMGhJ3AUHZwqwDqFvv3j5SLi1McH7fTRQkvFFi3wg0YWOX0ds6JGZ7Ukd2rYrAgxa+4CeZNNBr
IlXHEJo2szmzdOMbKJrKXPBZoMLjD7GT+TchaTeW/PUtb0XaC0YyONgzxUTC1trfQf4lvwmLEMZV
zcw2duSvx9zvl5OlA7ycuvYsWEvhsmii5mvFhz8VxAevccRDF3jN5i9wZWR3hLB2P8/WEg9VI6/B
cx2OtpD5+8ZVMK+vO3Q+5zIcbnLm0Nscott9bOM/bSzEhe2hI1x41Ln20CFusrz6s69r0FzZPF+Z
7T3trRWEY1NZblglyi3er67I974CvNxscK1+0YQRKacQMRnO9c88W246YWYGAofp85hxXdWA4F/3
iedHBxlUd9Bq/2E0ax2DFhJYrvpDKxKnpeIeGy+6lkMzbuy5S18zPJ94sNotaos4yYdyemeFD8wn
Rkm/pUPQqjloWSsjkUTCfgplHqQkLJcPZotyitIXnW2QPWfgeCFnVLgz8pWF8h0E+J/MBj+t1YvB
mcwhslz9N2dXshw3rgS/iBEgiI1XslubRY28jmcuDHtmDC7gvoH8+pf9ThYsuSNw8ckBoUFUoZas
TBTR4rarU1UokywKRvT71S8n+4qRu2o6BcglxkDr8YksKOQGDV+zCirjDxPn5qFhUfcFkdVyZWrg
Da/lIq+0hhRLx0ckRibI024BgewegMZ4B1TY77lw4VeDVKEcbd8/sTB4QF56O46HV3pEXPhVVDRt
HxMER6Vc+ZcaNYf3VvSzn69x8VeMdwV4A/CZIecZpF2Jyjf45vzefxd/Zca6tFsAqy3XoLsxG1RR
pVZe+RdxEVgok7KyyMGRDD3df5neqsT2Tem5c+eh2zqd76RG/iXGwJ6gF1Amw8r98iGkGC9tC1M9
wUDrBazUQfnuwGQ7xj6Rrv/etN5wZi7Dx0Eas2wTGgLdUXztEUxPZvXzZi7sKkdMFIPbBlyhQzA/
TF0M3gc2+t1zF3Wl+9xumN/rnlTETlAC/rNuzRevI3ElZ46iQ9dIYWkBuNipNPqf7oj9OmrERV0N
2zzkS90jeSFQMLRC/z0d1DM+d2FXEeSyg62E6+rmqb6jLHhWeefFYwEiD+fZCwhYcjYBMpI2pF9L
U/9d914zYFjaCZ9tu2AQrgbdNZPNTd2gUd+O7JvH18TazrMX73TougNrH8H+vormKOm3zkuGAos7
z94QHraE0Bz4cWT3Lte8OqlSzD69IyzueBVQL3cr+OdBhbY0JK2X+Ru+rRcnKRZ3nIrCCMzYjKp6
KguKdEgA5x6VvY9xYnEnJF3Cqqg7rWsIF+z/bOE4p8dW++7cCUlRmqFBOK8gDp3pzToH3+dy9Rrd
B3OTE5Pyohg2YfE9Y6IY4Pnd10nzK3HFq54WaztIsXXttt4Me/2kLYlu8lzwFKOapc/LjNVd64xp
GMkKXDf7NAYfQUfy0IXr4RM6YnHHPnsb7nvDQNTE9qO462Jl7kFVfU114dWAC6s7RmTirhhAZVc9
FYSVZy4wPh0Krs973XmRJuBPOKYUSamPVS71UzRggM2aDyge+/kXN7frebtMyq4lOLv7T3asv+9L
d6Vk9NaNcczIVM1Gh22snyYri/M6dUuKEr32CVpwJo4dbW3ZQdUIN2azi0hKFj8YgkKnl9d1g2ho
x8agDgKNI2XdOzB/Fbjr3AtdDN4wx5IIWIlpD72nJ15C7SImVUIWcFj57dwxJEj8detgQQgKMQ3+
qKiJE9IF12Lci8X8kslg644lDWE9gNmP1xjTDpNg5X/O+XQiY/O5iisvYDf+hvPi7QUzIK9m9dOB
lvdYgg+jLv/yOxzHVFEtp/PQx7Cjqv2MoeQ2XQ25Vpd/47r/Mr7AUeiK9Qw6uKHqExQdbJLnsxc9
s4jdqC40LLDTgjJJE7IT9FM/75T5nYob062so3RScI/iWL9Ow02zST/n4gZ0Wwji5AZTRk+VHe7N
Vn2qzXataXx50165ii6KfrRqmlc6ViCWaMbm3dBL+VlHbXHq2hZTh6QqAPQW0cQT2Rb0u12W3Gds
Ep/CuUUqCiydKtuABoGhTjBhihs6mj+8rqgLsR9YhJmDOMIVFVTegreT3c7duvh5Bxdk3wyxAQGV
rZ+CgN6tY94ma+wb2bggezFD24QtBGFTvUafatqxE53W9UqE8MYz64obCT1yzkUBMsHBxnei2PVz
jFLKj8nAKaVeh+9i7RWbLFm6Fb9gNFPSLgZMta31O3sXag8VbDayEfFwz4v/mlw9bZiq8ty44/XX
DYIL5TjV0C0ATb/tb6taeE3+i/gXrH2nDjGWS/M06qA/U0FvQsk8X3FXQXBbj56WDWKEUV3Utal+
HtrDL/5wJY7ksppt0zCljY+ArALpVH0bFkh2+F0WJyjr2F6OrAIFJUUbNp3EEndJRaX2vS/0Zd2E
iz2cGtY3T6VgH0m5GZBPxl7j2fioTmwm8cqWQwmOV92Hdcpo0CZcD9fEEd6wVVcosDJqGZZL5EcB
irsvjvm4C+qGprymwY3X6bu4+2imvNrNbJ4IK4ZkBo8YCa/x3LyxfRd4rynE6sBoX4OrejRtAvn6
8TzUtn1fFv368Pv9XyzzlefLxd8XJDeosY2grCZHf1ZHvaVLGy4I1nCBNim/LnrwIhwSEGF2btK+
Qcs6QiUr1kT+sRequVcl80xOXDj+iJFTYxqk4qvpb7vqmxjt+fdn9EZE5WLx16MOCrHxCghrvpxX
FvLbYMg/+y3umG80bhxUSUjb8ll2qaBanWxofaA4OHHHdlEn3IbGwjfklDYpkXN7CqLlq9/OHdtt
m93EKj+qJ8vEP02/b4Dkx16khdi5k1aRYZ7rRsworAAlcmdYPj8w0/oVVlw8/giZP9ZCzv2pn/It
Wef4exFNft/TheNDsEdtVJLqaVFzfG9BYHLaSWH93I2LyK/MKOXIIZdHuf0w0K06g5bOq/0uYheP
L0dyjIogLQGyWj8UYmyepyKePLd+8XI/9bZ20NH1EwEB/DZ1/ypq33XqGvfJxYG84sRcItBl6wSp
ogrXfKDHDMmAGIoORwjaRUhLT3dtF4orMff/o6TX/pRjruVhDxIIawAjMCYRpc6TWhJ1t07zcs9H
MBjM2v4X9fHUpMwELGmInBJAMaa7Btxfj6Ok4gY8cfQ2HyuVhpwUz5FY2GlfyPI+BgIamLM8vANH
h7jpZlLd5AvyopRP4Bk40f3YzjrPo5st7s25jdecJOUwszu5bMA2zBiRP7Nj/1wEbXMzVrZjN6Ht
eptCBiIfksVuGPnRpqef6pJCHdbOQbOeoFQWZDQ/MLADtpQzIZfGSIlJnttmriB6vBWHVIkquLkv
RR+2IEYbRP6VLWHzEaRaIOoOUf/8oui0P6PVTe+lQqBDiOyfMc/ZXnmq3nDD7uxCcYhub2o8tUBm
PVF6nNqxvRKiXe7ga1/VcWUbQJwiCEfQeK/ldCPQkQOPpJFnHqz63stbulypNJpGW5e4o1QdUC4d
yJ9dP9uT1+Lu/EIgWSXxpRB3Sxmnh426c701vU8HSsQuPr8ZgFYbkGo+NRh1TT4TRr1wEVjZzRfU
AUDkjoLiVO/RXdPt4AnE7fTLRlxwPhTGVQeCY1Rw1qlNFaa7zpuaurPfmTv+TI9r1Ud9D7kn2rVp
tPA/JsBH/JI0F5rPAykrFFkR+gX6TsRtkaLe4hnRU8eHhdSgNtd0gLrs001UrY8QotGeG3ciDrJC
e5FDCO9p1ztYewOiP8erZp9+f+bhZYuvGKorwQSVQA6KfYrMmGn5LkJc/B8otKKThaZUcuw5+VI3
057OPeluIzjDm3YjUZEO4S7uq3azJf4n/pfXBVNu34qboCJCNSVkHLvqkeX0+zTW6xWH8caj5g4M
iDCPVgZowFMTBBAhp2qnGHxEx+k0zBcJADqA3dDvq/0yPxA1m0B6UT2pIn/sePGsLAk913bKzHFk
NnphPHna9FEj2GqQnnYt97NCd7CqRZ2HIAGroAc72QTC0wzaONav1+QOVhW9XbiWsgRKNyLggtB4
+RrmFw+5k1VlsW2zkfBOXdyFad5KvKJ2u5ZrvWUp7mCFBBlcbMYBJXK2Tx/LyvLbHZI4ZyjqTSoZ
Ucx73EG8ljW2Ab9IY8xzq8YpAdAgH9Oem+UPO27Rlbv8xvv6/03+FPttrFH6WC65Waz+ngrMHuq+
DVAitdOVN+oNa3F1nVY0eYK44CXQZM2eEmjJQ4xDt5CWVXyt06LrvUSeROwOZWgb5vbgMQq+4nhc
8dOS0kRXfsUbIY4zlfF7H/nGGu74hew7MYK3FrYsNpSytgqRW734FZvc+Qu+oEkcL9A4BBuYOMcD
38+yDj7/fuevo+JF7A5gVIfYLKTFqqdwCrcU8SdAcMW6AmMMEiwoH5rpbowHUyWHZHsCEtYxC2qM
Jf7+z791cJer9dMlpeA1aZa+hCvh9Ful61s4ritpw1tLO7FCG+1qFgJJvmHLe7mDuRTMnF785zi1
yx/9ad9mGBCrDvgm7WQxOTHPn213tZj+/yfglRfX5YottnXf8wBhTrcTA8bVIRcfJwtV46RSR3sk
W8u7f4yspzzNN5STT2VU5X1aH2S+C/uD3fI5D77otYadjCY/0TyiDzvkeKBfOasELJjD9zGnxKvi
oVy0B+HhJoHWK58w6nKj5s4A/KaffS6IcsEe8gArWL8fGhDhSCYx21USHF7FFOViPSLgGI4iEgWO
eUnN3n1mS+C5tFNK6SHiNpsyLJ6AcD5O8zxUj6g4ySup0+tXW7lYDzVtQyAN8scibqPn2fL5u6ll
7elvnHByoz0dg2WvnsS6fFJVixFba5hX+Ba7sySNjniByBeYgzItLdS5OafXSs+vHwtmu18apdxj
tlXInp+Wje5nS+mKCS99xVG+vrhyB0hUOPb1wKBOz5vm3x09vxyy3F7hmnLHRxB12kVhEumJBX2Y
CKX/mAl572dATrq3bAxArw4h7V419zkeKTQqfI3T8d6cxuNRWVM+5bLXaTyHqRy2zeumKBf9JsFp
YvUSl0+rnr5NtFqTSEfr2etUXETT0W58wueEiB4XH7Vqnrt4+OC3tHPgdd3SVjCLpU3bp3HUqdMU
KT+/4sKZFOavUK4WQRZXTZ/a5ra30+x34C7Ba9RzWmEcMMjWYIAobJCXCev73e+Ou1CpQpLaIkbC
zs0cPnJY0adqWWevx165KCkMckY5X22BQmd9LvpTPHkBpIVyQVL1EeG1LMbiianhdui2u51t3/1u
ilMBY80Q6ZVuBQgqdnliYt5PiivrFddCpP2lN+ya4WhIiI3XB3IMFiLXGUvmNQcglIuSYseIgqbB
51yKjTxurCKpoiL3CguVC5OqxiEk1VoF2diU+S1YnvfTAgk8r2N35wy0vMiQzDLPat0/B+3ybh2E
5y13QVLFAWqnuChgQ3WLt81AbTXoR79L7qKj7HJQYdeueAoEveNhp+96Gxd+MYU7ZaB6jZe+7Msn
uR/mXJFSpbzdrw27vfF6ugCpOGpAGblh9Wn7Y4+/zfkPv29JX15yUGiXxRginIg01D3Ekg3lNY6n
NzIj5c4X9KtswCYZIDysJ/aeYwQ+qWmsT0NXq3fbKn7oum2zIS/Wp2BZ1nRZB7++qnLnD2a8dAVQ
LgVESyDjku/Heta2rU5eh+YOIOziIlc4Cf3EcWhTsddJvWg/r+Ni1YIQXxnqZMWTImWfRsHxYCPi
pdkmlItWE602mw6YflJjeerZkjI/EQIs7YQy8bJJFIJCLJ2LKqna46+oGLxan8qFq5EBg3FBjbXr
UTzG5fCja6drKsxvGJYLSFs2UdQY/NdQyNNl0hJb3W2IyrxSAUDmXppXtTWBrdmI1edtTSAXcW7z
ZfeLN1xAWl0Lo+nS6qemmkhSVIFIlxkcxH6X3HlcwSgPwlqLgznG5gsYAz/Hc+E11oTL4jytGppn
gP8ZhHhAqt+xvP1cMGn8HPEvQLSwHbeGrLgtNEKLMXjYgBvzOhMXhtYhQKI9UXhWLZoPOTlosik/
fR6hXNJXrttBgBRHP8lg52m/RQgii5FfcVqXss2vNRHlQtFAt1MrYuIgq4IwT9AyhHKpMvZ0jFvv
efJOxagxXbzVIQ2yGRx8gB5rEEBAftXv7C8G/FPFSAVdLGZj9FO38jY9ovLjFA7f/dZ2zJQuIfrX
hsZZgUBmr9Y7FcZ+RupSv9aR7qsO7fdMRpXG/FS83M1yY36VIxeK1pRq3epijzPoW5m0GUN5GvLd
L2N3kWhyLqHHsy/oskNINy/tu1G2V07l8iq8chldBFpD6x2kKluQAVXQ3rCp2+6rPJrvVzHzr6hU
VTdeH9Ztv4Plocn1OsZZJ/UpsPueIO7w63cqF+q2l5tUB9K8DMSBy0MFzsk7jJf5Jdguxk3pWDVB
jyA73xtyngdwyqxtcE0y7v9t8Nc+gPNcL4fUpVlgqijwVifIj3cP9Q6NyK1ev9lthPsh1GY9JIKT
LV+eJRv/MC3JT3t8EV6I9YdiE+LWQowvRVsWeI7u+NhF3KTDwMntYoo/zWL0R14Od+E8/jFV3ZoQ
DpQnl2vxGIZNBWSXl2yyUC6KbrO7Rh/lyLMCP4jaAbztYvjkdYNcHJ2gkGFVYaCyvaTDqciLZwBp
rg23vxF8uKS2R2Xa0i47MinWPCorQQyH63nFxt5a3AntuxbSJBWJ4izv5ePM1AUd7OcZXFLbuQ2K
oBFVnJkx2qbEWBL0ac+mxm+GSLlIujjeqrGgYZytxs7ptsR/o93v5+xdIF0ULmO4yBXy0ZpocZrX
civTsA3klQj+8tq9YloumA6qfWgWbvDJda3HNOdldLfxpTqHsz78nIOLqKOFpeU4izgbBcnM0AJn
qxrPJMFF1O28PPbVYOJDh0o0yd4VtLyzca+ZX3HCZbmt4j4A2YWNs2MWQxKjzHfTBu01Je83rr2L
q5M0XwwD7UemF/thDMjXnXHPjTthwnas8JFHD4ui+6lpz6QvPN8pJ9iGBhrtor6DQTF2w9GwwKBD
eK1B+0ZbXbkwLoAZ2nqtKnzRdalOtlzUzUSPKW1y2z/QrqhPeCPNN7SKCE3MKPL7TfbBeZCxua0M
3ssVROFXru7rrD1CubCvXIRyEX2UZ7In00Ov6vYh3lBsS8qD6HOjDIOwIzgsv4zbmDcpYORgneYb
0FAnGoryAf268lRHclgSDBvvD40+5ptLC7ZMSFHWt2ENgoff+/43LNlFsyBJDpdiHFTWzlF7zukc
PR6tFZ/Agib9nhcXxNIwUGqILVJZqdk/mvbfhkF4kdUIqMW8jJjzqjmIGRs8XUXHIHsz8mS1wi/W
dzEskz2AJ5hqlemOfuYYykwX0v/1+3N/w4RdCAumyucJqCGZAdwhzoU5bjH+M528FneBgTYwfaQX
FWeEBe/iabkNufngt7TTuUDIBlCjRLQ5HPRzO86gnFpHv/l01IJffs2igSUcZoqzaGEf6n67b2Cs
fvu+3P+fUqtVRHRk3QyXmavnvKHf1pheAdG88SldTKCo6BRNIZae6P5Q5epHUEnPpR1vbOeCh+Ri
OhFv65TLeU6CqfPL9F3G3qIcpm41SmWx2OpTvgAnbYf6ig9861Acb8+ivLEdyuiZVUBnkbo5Ut1L
v0voQrRiELtGBCjSLDzy5TY/RI2RV/bx9zflctleiW1cgBaDwJtFC1oh3xTr7dZUJGEyP05mO+Bh
qjC+ktdeLOa1v+N82wbZB53YohDNLyglbODRLJJIhf1JCFLfkXgFerUArczvf9YbH8QFYkHIbzj2
upfZ0JO/4xZCZ2HoVwF0kVdKtiMtglFmLRqOCRfLHwevn/227ZTRLoP9EGYMZTZy+7Gf9DdwYvuF
Oi4gS8hiFrqieJemLoeaZFF+Bou1F2mtUC4iS1AWHxZCYZna8/U0jPTPgUs/7KZyAVlHtdI+z7F4
PRwqeYwZwGS/P+/Lw/nKrXTZcLeIFbQAKXY2VBF7F1Wseiirar2NwOebmGgob+pwCW5aovsr9va6
HUiXeAeiJ4VV2yCzsuWoYw5lUjb6h7RRJtG5OVGzfvr9T3vDAlziXVPGCnkoBNt2yOY+9cEUpiaQ
fig1MOy+fGAixRddiFVmUFwG7nkogiS3gd874IK9jnpYAOGqBCpsxpw0ZNXO09r4eVOX87bqinEU
shcZgBSPxta37Zj/63fkzivAy2KtC9mILFJlfDqq+Lm7UMP7Le64hnqZhoMtgqOyAG+NDLH4CPyN
vtKQeaO1J10wDwfpBp3rDtcFU3Bd0kKw8c8i5tFTbKe/unDYz119zGcYy5IMdp3fIdjyIhgX0gX7
LIpMdjsinmFUSZ/mNqpvGDXM622WLh/VsnZU74fkWbjnER59wv44SBddSylef0ClC8oxtBjBPy1F
Fo8FKEZ2UZ3kHCJjyUdi3x9oFfnFi9LF+WNI9qBcEZ6JkE0fuJhsarnprzzQr/sL6UIWSx2SpqqY
yHgRq/MYJo0lfsmw/AWyOOtwX4+ZZ2s7Pug++lcv12Yx3tq2Y3OGlJgMxvhzRqZ9OXO6R/cT3/qT
j9HJ2DU6XPkFwP7Lkdsl7VjDThy0316Lu5jFNYjEUDcMp7JtdYLKXnAfNdJLbVRIF8+lx7Yf1xC3
RYYdeLtrG96iAP2P39advKhcSwzJVzGcUQBS9I5m6Pr5ze5IF9C1xIfRdQFHN4maJP2x3EBm08+L
ShfRBXFnDK13B8/0FJBTbnLMAIAe3u+6uIguPthuL4XFmW/lD7mKLe01JmX8ztyJoLscIyZGNLiL
pq2mlMxAiYqccb/pG+nCuiDdE8M5Gpz7un8gqN8lM2N+8SEoUV/GC3u7jl1YtzwrSZDfz2P/L0QH
Zz8P7+K69MHReQJcPovnfbrPV9XdgP7j2lTmGx7GxXVJWpczxeQ6cunwb8LCRztMf/3+k17S8V/D
T/kLqGuaMceqDpqxuqbvW0va+37Mxztt68rPrbvQLoQI2wDud4a+XB+AcUwm0JYQXlmWdLFdDFNP
IW8ClkUhaH807254FXnpj0E783JoP9UwovFQDdkGLF5ucwLqxwfRHl55lnShXQFF3SXgxeWuk+k0
bKi3g8jbr0SCAPjlzoG/ykOIyfGsUCAtakwKRKrnxunLpRfOcWVEx7OcBP+NVfVXTfnH31/Gt+65
Y6J5ocNoNNh1VKs/DlvdruE1oYm3lnae0fnIi7YvSppFpuMnuw19MnSBH45AuuAtkxebrFhPs37O
/wrL4DQR9sPrTFzsFrUt50OZh0gW1uIMGtU26TQ7/Dy6C95aV3oAAdyxbA7bP2NucMsBcvPKF6QL
3+oXDMCuSG8ztANsUldaJ6VinpbvAri4mnswhqws22XXJ+DW/n7Y5qvfoV9u0U+GfwxSj1O8saxr
5A86kh9q4J/9lnYscyw7FZerCLN+BN1wAo5K86VlavWqMcpf8ANk7FZNBppNuuMJ68i7Op79zNPF
ho1UiRFxEcULSk6irUlqisIPMyddsrJu3kqS6zbKeG7+ZWi5GONpQY7paxBdhgyKCRk52DPIY9/F
ITQ8vb6miwuj61bletjCbGYgpJCrQV1Xq9yrHyJdaFg7xGW8szHMamNStoPVsfKjMpAuLqwD4KCO
wgFLM/5frIsPDRgy/M7kkqb+ZDwtRaMP4HyaiXVHE7wM/usXv8qndOnJ1DiuZbTtNAurmZybTt2s
UO7zKqtKl58Mih+6grpSlBVt+zk6GjBdVvOffofimH0fgWtnnTFH2U3WJHYUzz3K0Knf4s6TvHcW
nA7K0Ex2ov0e1aT4qMPiP7/FnUf5gILhXnULzcZgt3fRVr/vZuvXtZAuHCzPCSN6DcNsH4L9JpqG
4KQ2v/kT6QLCWAQxzWqAL5z79tMqB0hrz9rvyF0oVdGXDWosc5ituh5TXesgOUJAM7zO3CUI00fe
VHOPpNbU3Q+rN1gQFGX81naCWpA8NeKoKMnKquG3MmjmNFKYcPNb3Xk59QT5sSLsSdYcLYRw6GPA
qu9+SzsmVICbpqetIfCGR1Zw9WVtNq8hDunSg20jHQbL8yOrbbXYFJOy7PO82PzT73d+OdpXkiwX
2tTMDOIFGyHZss1Fc5LV2KGEmUfB3xpiSVdqOf9vLL32V5x3DkDZ1bSHJlnUlDxPWdSbD4Y0bQJB
VpMq0OsmlrVgJ8NDE9IEUpYQDAjgRo9A7//wvijOv/+5l2/9ykZcWhXS1H08sObIlOT7rQrEX8Oi
/GhHpYu0AvV+ES1xvmd9NdghnUZw8ELONlRxOueq9eMXky7gqreRkBOJj6zdWwvCiE2kjXfY7WKt
2j6f+2nCfWv27UcMBErK6mviUJdn9pXTd6FW7RrHu7ThkckYMH5WUfNXsWh63knDH5axq7ifqbuQ
K4Lz0CWVB6pkfP9LlnxMQ9DGX2sHXN6X136H40n6Yx1KVZVHFkfxesYAS/VfOSjxTwAU3z3k1wp8
djKM5249wpPgUZwyGQZDsh6Vl560kJHjcTQdiwkkiiQ72L8SrjgZSelZW3BRxDq0c4fmCclAS8bT
ZuiforIer4Rg/0cTvXZ4zqO9BaHsMax7ZPtENMjMQIBhwW7+OBd7d8orVd7yHoOBm23aNGdHmJi4
atM67NonaC/WiZggcDZiCrxI1BhEZ9DYopdarOJIWbHvt1VPouaUt2Nz8vMZFLfgp6BxW5uOTqa2
GbQYl/MUo699kN0zTHfZkvqyF5cpdKze6iJBZ369Qeq0ee7dcbwkGJucWGMvKBrMc+4mKZT2fK5d
MJehgCFPh9qyrUZnqjUgl4SghN/OXRAfELdQMNzhh4KwfgQ10V2Hf/zcg4vJi/djLsq4O7KV7X8P
pjTAk/Jnv9tyaab/dFtaJtSmw/bI9Jx/W5+PuvrHb2GnqzBj2ASimhMcc9sM0AIQKEcnSxD58dOB
4vDlxg05DCa6iyNjIB18p7a+T9m4XFPWvbjGV6zeVUlf8rXt+7w/MsFmmuxCtucdknWeH/TyV386
dChp0m4YsDqhPE9EMZBk5bVfBObiCgPMAeyFEXs2QMH7UzWF+7OYpsBv6y6wsOOKNTRQe9YWnTmb
HfOoMZv9ZuakCy0MKsO6NhzWbGThdxqO1akrQz8uUulCr3RdAUY3WMxNNGuVTpvJb4Fb1FceitfR
J9LFXiGiiWhbzDYLRS1vLMSRzSkuiXw0Na++8Ys8sZUaSIJ4nn1/kfOq5iraehC6LZkt4GyGEbPe
ZPermLigKxQzyoFNesmAVVju8ygMbzgGhf0CWxd3FbHNCEhJzxkdQ5EMpZS3IXrUnqs7z8jWhzvg
G2LK6pbdmfkj4PFewCvpAq+mKKbz0bEpm+r8X1L+KFfqN68EgteXToE1Vq45MrOs5ccNtPzGZN7I
Dy9n7IKugvXAtAmdJ6Bq38na9gnAV+UVj3Bx6K+4Shd2tbdjxTGiN2VxP443vN/nMwAf0V00h/lD
u+b0m9Trtan1N/zyL0CoNURSXOCHRIcKE97E63s7TdXffsfk+GUTz7095mjETM5y3APfviaQs/ID
K0kXCbWLTmMOqxmzulj/23KSccxL+22cvrw7UVuHUyfZkGFa5gsP7N9lHHg+Vi6l0Vyv8Rq2uPLt
NHVZRUV/urgdP1N1SY06HkR5EKxjBvH6dOWEJLEt/egqAEx/eSxtVSwQ88TW4cuqd/IAlMQEfexV
5ASc8+Xq0VQHVs8bCOOqowIj94JBCDu/9/mi0Ap6uTjAcpA23PM+6+v5JoAWZBLL3m/2DDovzuJI
9cW0iiGDsnJwN1Vxc7ubyc9GocDwcvUoCHUuaDlkbUs/Ygghbaz99vtTeaMyAxL3l2tbjDnhUw5D
FtFJ3OVW3g3biqejS/Ooew5Cfh5j+ZfQW/FgZl29Yy3AT7ttrvURXn/lQWj+8u/vhUXJZ7NDpkKz
9xhpMex2GhT9py0K+9huVIfJZqLtWzkUledVcIx7jw+Iu6m4z9pwmh67buzPbcvGT78/0tc9Ksgn
X/6iBedWK4S6GWRSzWkN5j9745cDgEfw5dpkW6pwMnOfTe0XiwJH0k3tduXZeWPfLuBKdpwOccu6
bJDkNIYzJiOu1X3eWtox7N3aHXwWNY5kUx9vQvzjddSuEuDYS7VXZsO6GPgJj65OWMD8hlXB2vDy
rPtoCiBwY/sMbm64kWArPUchy1O/rTs2XfMu/39wni0yD5NeN8mIGVPPxS/f4ed0CBxriwnCLtvS
uiUymfbW7/ESLnEWsAoz4pOoy8aCtI9iGNdH2vnN2WJY7uW+GzpMhSp5k01leH+s8+fGXmNqfusK
OlYJOu2myuXRZpVQf2MMTSfDVn7w+5aOVdaiyYEG2buMKfppDexjxRGDe63t4qsgvk5Jib5cFjBR
maTpK/0IIoHSzxW6GKvYLowYKkym7DKkpan21JLd81l04VWF6va8pXGbsTj/FpT5kSzz5Gf7LrqK
VrQoCxUZ3JUpPB9RMJ3qsPQq4ggXXdXlM8PQ4+XUR3KHFOXLWERXgpyLgf8a3QsXXFVGrKxCvpsM
kw7ia6cCfuIH+gQTZFKvTGS/cdddhBX4ffYozzt4chZ8gpgFCGfjwCtfE9Ix0UBGtLLiMBmzqzoF
ctSAiLZ+lILCpdAijVhCHeo2U+26p7IZHv7H2Zksy41yW/iJFCGEQGKqzNNK6ea3XVWuCeGyyxKS
UA9qnv6uvCObcjojmHjgAclBNJvNt9c6SHfvPnhr5J1lypaKb13QDxdIOczvlzhaz4lMx7yVoPZ/
v1pv/IQLW9VpfaCmUPWX6MByOualPvGxrx7UFh5eyCJ3oauhtMeaLjXWFO8vME1+Nge/k3G5MW9c
4qrqwwM35EZftkirC8xB5UO90e3O2Nxq3TlP62bZ4GQ+DxcNMeJmkCIL2PqH37g7p2mqKDSEgl5f
qlAfL+XK0mIYNnmG7/O9R5Ff38q5K5y1QgQktEzqCwmG8EOwrq3KaLPOuapT8MZBzR/2KuJ3dokb
g+VKfMz1ME8jBOUue7e/5eofOKffeYu91fL1/3+IDaDKwMtyG/RlOtgfIujf0+aegvyNpl31r3Aq
I7BpaX+Zk7l9WKbiGCM/RXfuAl5BC5Nd5KURd/R9kunavhIiPS9YLuC1qNCOYqX6svQVFCAC22Tl
GHilElCv+fOAQ6wvJR2kYC6MfN9T0IZWcb/kMXcZr2aywxytarg0u0R6S0TNy2wsu9Pz68r8xVHl
Ml5LlNBZBWN7WYDApK9xxKr6BGpyhcVCwsp/Wzb4aWRwl/maAKrZfehaiOCGT8liPwzWz7yNu0Jg
65xGDe3X7tLo5guyaX8NASSAvPYdl/nqVwDSQ48gpBJVO55aXu8fm7lEeWQNVUy/aN5lv7RpG0kI
YrRtXu0pbQ943Ml7ykg31iyjP89ORCIog9mj9kJoLE6EG/0wpBO/Mz43Nk1XDSxWARN6mXGei3HM
11V2sNjt4WmF1/jankiUDE+7bsmdve3G8evKg7G5D9djtB3e3kgP04M1AiaHIkbSqn9//8FvDZez
mOOSkRY1qjgigyZLI3hXRKz00yXgLhTWz3KG8zAaX/s4LjQxTyOv7+nE3Bgbl77t1llsSzhgGUDN
5UFU4zcdL+q1iaL2zse+MTYud6ZFAouamehLG62nWcJ9IN70R69xd6mzRay7CvTcXiwv/62C4dMc
jHcCqhtz1BWlMrDoOcp91ZeRrcv/ODDLP0dUe5ZZ07Ap69XYwTc09WOJuYtzWW3lhIdzfAamyBPf
RnUWMq78tgqX5rJpd3Ak3LFV1PO/KpqfCVSi/eI3V6PK8q0ejn1okbGuuvNW0be8WboHr+/rolNb
16JqDr5xlzaJ0rPgQ/LQQG3lzkF2Y2a6xJRRMCSJhGkvbKvfUNxZMjEtX/x6fp1WP8RTpopJBYil
vfQbf+lnXmUlnN39vqcLTKnuCJNeDs1ljdN8C9dXvRi/m7+LSJnd1AhNSH3pxgqSZmO/ZWRe/G4S
rihVEInYNMlaX2Dpo0+gfYJTSQ6/K6iLPiEdty3mIOoydfKPBvfEo13uNH1jL3DJp2CRaphRnniB
QXmIbLQa5Es8TMvrGvbkXRkEBG7cbfPZb+o4OSmBauxO7kZd+tSIZ/hGlifkM+Wd9Xpjw3cBmmou
W86aQ13MIvu/132ZHsuI7K8LfCfvbJ031pXL0TBZ76XaFnXplER5zlwfp3Yk8dlreFzlokW2KZRt
S7TO9hfbb9XDNvL5ya9xZ9nu87oNs+Ylajrs24GZZzkffmY/3CVpCN8WGbe0vNQgHk9tyWkWwEPZ
b09wSZoGlbOdTfbysgrzV1PBQjSpPvgNyvU7/7CXJaY1SQTyD2w3+yTn6Y2m3V9+TdOfm5ZxOSyp
atH0mj6btv8zaoOvfk1HPzcNU2lp53IsL8rM0OeJD1zhuB+ex/+D59FtHGQfBEXSzudVzy+WDH/6
9duJJaNgDZFDQ9OSRJ+igw9ZHcASzatxl80bcVZbXqvyEiBl97ABSIbkgvLDivh/kKjAml5FIihY
2L1T8XaRJvWLBFwequxQHVZuUVCkakjeLnufvC2N9Dv0XBwqMmupl6EqL6an9m1axevDKNLYL+/q
8lB7kKxk71kJHopcq88VdGJDcifOuHE0uThUpbB+NEXXlVFBlYkgHt8y6Dh3kPuPlieDF+0zEcG9
m+2Nd1nXDRDopU2JWYOiGQPFTlvQq3Nf8uV72i78Ecm27nEfxuB0xKzy25JdQIoEsK1TiQqK/TD9
9yANljMuFNKr+hCCVj/vEmSzpNxmgz+IDF/mqnyXQOTMb605C7mSPdOQDsZZwr9DXr8/q4hFdw7B
G9/B5aNiOiMU6YLy0sHe4KL5MDweZGle2xavQS0VJtMo63/FW61ngtnFprg0oluWOSi6DbM4rWHZ
2Qx+Rb3c5aaqWFjMXuTWyDY8QKLz3TCVd2K3G8GIi01JsdAaHKIojN0/6bV+c9S7X5zjQlKVXVXQ
oWThEss9yYZ1/3ORzG/yuFpR4bpDWq7DmRuH+ytN+HctJj+ckbuAVBRts+JQnypMN7+0u9RZREjo
d8K4UlEmhhYyK1dZNI1+aef48476Va8F5RJSc5XQxZY0KMBMfiPDOjxFZPFTCuEuIAU7OT1OxyaK
JdTfKwJeeEI+zSs4Yy4gFbeY25GccAQMkGVIW/t3Ehq/t2D2Hz5KDKOa1k4Ue71/htHMezusXuEZ
c+moeFmU3EImC3VAJvSg9ss+sfLO1vv/6b7/JpKZi0e1I4t5iYOkgNhOd9lJsjzaJTVvytqE5lXh
EvE0omQ+g8GufEpKFrzDFte97LCmhDfkZNa/iFjKdxGBiVEGQaP4tGyLSLPBNsu3GGUwH5OeNl9r
fsRlFlUNf2/qLimzTnPkcUpBzXcFPvAvGsZgm4KxaUE6rtFDW6btaUlD86VKh+MRDwwoCl61fltV
JDDZVi8rjFkRCGdDIBaTVZgyl57HB0yzo+jEy7SDnlIbrllcVXicX6ckB3hRf97SoII8Z2rZY7Qe
TVHqoH0KIKb7wtd1QJdW4QfNMRcOG+IKvhCUwhK6mVV21DOe8v2cHZkLh+1sBqc/CVkwmLj0K+8z
E2ET+f0i//XrAnPJryHpqsZcOz6g5v37hMveC2xJ/1WJLt+UUb88//5nfn0sMFdda96GiY0xlwUZ
wyeZth9WhPR3/oRbbTsxheIt5G/slBYyxLtO0O4PLB79TGOYy3q1OuUHkAlZcEMLJdkn6BN6BarM
Rb2kRX6mFXNatCSVGQ0+BITcK737ddoB2t0/x1lpn/QhFo8oZIMS+IXu5ZOeDTl18+FncMxc7Itr
Oxs9wgV94XOX8Xi/1PC/9fumLva1HoBzm4CnBZIyL+Soyam3pPY7HlyBrciCg06aIy0WZvfz1frq
NDb96HV1QuHIz0Nf9moJKui1F+Msv6mefIXT6/9+v4p+fftgLvbFjgUCVeEii8rG+qzKyD6g/rV+
U6ew7hFdcLwcEM+/82M3lpWLgbVIy2xQS5fFNtQRknDdO6YTr1Qwqol/HiMUl8dTpbDr7IuYT6PY
Hso18UMGoTb4c+OWxXPasRkdl2H7OITDm3KWfmp7zCXBUJoSwYgZX9d2aQwpgrR+YFyn599/4Btj
7oJgTG8cqgGIiuaZy1NAxjoTRzT4LSoXBJuHBLaPCRNFPODZDx4gNjvi+pNf168HzA9Zq7Im6mp/
LQreGdiwhN9ULP02SpcDM9U2NbvGqEDN+Dkdn/tk9LqtMBcDG0q4xwUHEQWMni4osYWgB5ve+w2I
k2tLgqkz8XrtNUeBdSibU5IGfiUAKLP6ebTThhzdWB+i6OE7Uw3BlsXwNPCcJ87qxLQrqexiUWy9
eNNpM52rsFaeU9xZnWqnMzQFyqTYVPfU1dSe6rTyXPou+TWnddU2quSF2lROtXxJN8+w3yW+tkrx
nrOKF3Qtp6wj61M0ib+9poqLfA2kInA2qHnRzH8scfe26a3fJu4qbGnoaIdJrXjRKqx2EfGXMO7e
+fX6Gnv8sOI1diaS7gPMEZegCOzftDk++LV83R5/aHmTRHchuY51wMOCBHXwvE1It/m17izMVsO7
bNo1L5DLYxAGWLdTk5I7ge7/p3Z/cctyESmj2w1WD0DfIFaM5b53JjxtNS9fYOOC8J2JbyJIqmxP
N5aHTPMvWMv6eZ+x91RypCorm3B94HRheGYMUFxQ4kB7uw1RRfBG3crTXo/Eb2N1wRCapJSvomXF
RrLrpJ69Hh6ZS4Dw0vSsbtFuyPkKHZM+zLr6zjX2xhHpUmIymnHBi2iCddjkqLWkWZQkfu7lzKXE
1qETrCI7L5Du+MpD/dlgNXrNOhcS62BVzkkkWLF34XpW4bQ+UnbcS1DeGBUXEmuqup9JWbJitPEH
1gx1BujHKw/EXCpsEwRmPTxihdLihPjyq9gOv4SHS4UFBhbaLIhZIXB5hgyNRbamST0PSZcLE6JE
ZDZD1AJyev/aFJpuMfXz+mUuDna0DfTGLSA/FQ8BBHPGHqoRdymPGwVhzAXC2ohOfWsxW64QUmav
RhQJh21RRnC+nboype9KGU0fQwnD1JNcxKQy+FqJp25f1hNZxt1z2jrHtZxHGwZCRlejuDfBMRSo
rPKq6GcuaKUU0gvTbuJirmihh74gsvRs2r3+qt3wbkhpEVqwbgEMn+lS38Ppbqy1+Ho7++F0wp6m
QtPRqBiUOVPePpHD+t1M/wNYDWyYAUdGBR5SHxSr8mpjd5q+kRH4D8scKzwoCIw074cONqn7dzqz
8Xw0Uet38XVNC8dIde0SB1GBQPrlIPOr92pz6bC+XusQIllRsWiMCQ/fD63wnCpOJE0QCIjN7qSg
qTRZEqicHKXf9uaCYCFTwzAQsmN7G+uzqEySQcGm83qpYy4KFtAhQjlSFRbDFn3bpxHvIupOx29M
FhcEi0wS74k5jkJVYs8HfZ3ki60zK2LPKMylwVi7HZUZoqPo+agzIeXnoRb37tE3spqufNY0TZ0q
0/HA69lgP3ZxWb9v17H6zDZVPsdjPXneClw07EDyMRZs3/AYID6gvhKs6OIX6LhomIw0eMiVrUVq
2/05KPv+lJjErw6EuWxYKPCIQXq0LmhyXtJ5fGxVGPvNTJcNW5L9aKCqilExes2CRbwdkc67E77f
mpvOgj1a00wHLpGFwmZz0qRrn2eVlk+2aqI7e+WNHZ66F2CK19e0Q+Vz2YNlgbDXaeqje7frW/13
TtQgDNpo2MO1SPYErttk0AVUVdRbK+PBL/52iTBZNSPSYvNa0Gocn+cAMtY1Mtlnr0jWJcIgLtND
IhujQ4EjZG0UfaaJ8Ys1I+dsHdu+htVXu6FopYaogUiyCbZNd2bOjc/qEmF1ZMYJtj1bEbLePlI4
4DyFGnXLfsNy/d4/hAU6FCQdmtQWPO3Ok5rert18Zzu+1fHr///QtB2pkIM2tuiC/V3aVukpKs3s
N9ldMUak6+YlHsKpaJfgbLqv8IXxelRnrp1dFDNu22Obi1gQuH12/cNqG78HZOYiYXaMly3ag6mI
g748xWX6PqgrP6tb5npwjkms0zrs56ISn5pQG1x7Gs/xdpmwQNgQBQxo28T9Z1XO/0N1q9/KdIGw
thmasa3qGVxHoDLIeY50af0Wj0uEVZoi/cXKGTdM0BFVFJ4CPqZ+B4ZLhO1bp8vJXjte2eM09PKV
LzR68FqYLhC2NT10QeDqU8Bk7NKEyZdd1B/8mnYW5jFCLnVDuV0hIe+S1XR5p4Tn+e+yX2Y0OEZT
PRVGh/9Kyz+G7eqFPDOX8ULmeGrWBU3LuX0j96dwmf2uiy7fZZisBgGb6KIipjy3gyIneDbce6y+
sQ/+vzHYD/tgC1PlcYCVajHjFexCO8Ifryl8v43QhbyQpOtbVgZDsYvtY9SRSzU0H73miUtzxWEN
i42+HAq+8+Ox1eG34Ej8ilmYS3MdxzA2NaoAi6Xc/okAppjlbrB1Y8RdnCuRQnTHrvpiS9YLn4bT
vm5+SW8X56pZ1UB3f+sKA4vDXHBhX0Ki/QQgmQt0DeA9TAxmqUBoq06oPjzHG4z6/D4n/fk8pq1S
JEKivuigjPwwxL15SNKR+OXVXaRLri0cGrZoLPZdvDBWUMvvhCjXKOoXuWmX6OpsHNV4w+gKIZtg
eRhtD7JnDk3/NYGx7Xtiq/Q5Wdtj8FxRTqibNAKWnmTBOMU8fJCJEadmnr74fITYhbwipqHjy5O2
SKbg69glOktHqb3OjNiFvCTqRskRCF2UU/+JwKBYCeIVzMUu5MXL8BjV0usiSAx9NjM7t/IQXpF/
7DJebFciksuii5mBSV4CFAmnITKGfkPuhLjYH9OhN7UumA6Hc28nVF9Cnt+z9ese9MPubreh0tDU
7oqjTL7ofi+kgVrg73v+/9Hsf6d+7HJO4I9SgSLUrsDomGcuh6rLxm7azybW+g2UvdQjG8nxbloT
c1nqeX/QpCcvrAtq7H3JAj8w1erzdTMU2Rq3cj5BinHMZW0seWATqK9o1DtGG2rUpzZGONDXpb3A
cdYP949dhio0MGwaFVYv3ZNvNiZPo9m9cg0Ix38e+ipK6p3Ava2YR5n1A8w1mYn90vCxi1Dp+NhG
UiOP1EYSDlzjW9l4+pPHLkOlaGop9rI9t71+buGD+71a++rb7yfNrw+/2IWoxNGs1pD6yANlv+lZ
nNdI+LEYsUtPmViOqdqbI69CCtkpMkPTCtVJfpaTsSsC0W9NuqVK8hwQwhtwlGtW9/UffsNyTbr9
sE7DfgOAvesjh0D9eNpQdfk0J7GfLFzswll8lUEq5LLnidmiXMa6zqDoYbyAj9iFs5BETtNBM5Zv
pjteCK3VqVXH7hUXxC6fVQuJR+uySfKA2Y8JkjpZJWTgtz26PFYCc6KhYiWH1All2YpIMqtL5qc7
F7tE1qLxIjlys+fgycfHda6ax1X6+bbGLpE1MYiszQmh+cqSz2WnHuN58CuIjl0gqw4NtnLW0LyH
TOsuPnWy9ztLXRgLzwAp510a5VRg7SfVRE9IK3tdlGKXxbJ0RoABw8A8qE0uDTy2w8SzKCB2Vbnq
jssO1/UoR+Xsfp5FEp9r6peii10aK00T0VfjHOXHSKbT1iPDICGKe+egvrHnukRW2qGOm1i55X1c
tX/pKF3n5+oIq9Ar0xC7eEaAejBobLQ0TyrUtqUq02HjByLHLppQJX2Au8CBYefDlJEVSohXIU2v
XddFE2AA1/K9G7Y8XO2W9dWcnCccUH6biytWttkITg+w5MobUqoMkpmvbXqPWr31SaOfz4tyhaXI
0QbYzHs1ZOswP4+h/eQ1Kq5UmbB7TCGPGOUjreLHLkARgBVIOvi17txf0pU20M5btrxe9ujURMuL
DGY/Cjl2WbVOHfwwZRLl/NTudMh4OflOxPTnEdeGJuyQIsrLLX6GXhbsMvW955cbX9Nl1cQ+Jmkz
cp63RnxcF/mIkr57wm232nYiC6uHpCm7NclJRd+hovgD2xO/g981gxxo1051J7Z8Csq2PE11dJX4
Zzv8OLzmiqtMxslOyATjqBwyR/ATY3/Wpv3Tq2kXHQrbruRK4iBCOgbmJEvP4WbJld9V10WHoMQJ
ZA0OcTmLcAkq8Wz0Tm2befbr+zUV8UOwWA8RpV2PSK4PpjlLhvQR4sz/82vbmS5lC7X0YDZRbjab
k2V93o/Db7d10aHxYHwXu41yCIpuj0Fs8ISZrqFfIjN26SGxbIBgCcZ82AF49JLWH9OEBp5jTn8e
8/EQEPHm3Za3S0IfU4S8D43eWr+V5EKDZFYa8kLjni8ViTO8s69ZF6KWy++bOjdRSCrWMINVW675
WgP1iKbnDo8Dfjkj101wiZOlXaue5mFYvTGrfd1t4tlzF2cSU9hHOw/WnNlQvIpqt8+cbLFXyj52
haO0hUMR/ObWvD7g0rU0VfspiSd29hp1F2kiIh6QS6opDoz0zGX4AFcwr1KP2EWa5jVRsZr1ntcD
H7MAeZ0TzI/8bNVjl2rCrYWP846Oi2mMXkS66wcJpQi/heQSTXRkoi5jDHrIGvVClJlyqY97koTX
rNkvUlIu1JTYtaItbnDYBMrlkYQJ/dYKrj/Q3Ux3/oDrTvirn3BCr3CZ2gCS4iSfki59W6ZqOrd8
4g+bTgOcIdQPbo1d0EmMMCsf14TkSV99jpPxnZTUL8JzKac2sME8djEBCteEb2lKu6xcOPdLfLmg
k41iXOvUtfU1eR+KQGdmCv/xWlQu4TQpNkDgat1yuJY2n3RbrW/XhEJn/PfNp7/+ti7jlOwmTMBC
r7kOhv3DQGBqk8HYeXhomyg4H1RP79RUov5BV5X+4/e/eT21fzGf/iN/seGognCXyfuWsKc9wNVV
BcFjCMjtTzj67u8WMiIT+vsfuxENumzVvtB+b6YYGyqz/0MNwJdEKL8zzGWrRl6tbOhwynRrejL9
/E85HJ7ngEtW1XAFH+GaZJE2aKuTHSzeDlI/X5HYJatY0oaQ8R9tHjXcvMD6zT7grjn6xbCu8BaJ
48FAQ8bmywTRietDFCzZPBeyC1XRNkGaALxN3rKeZinBP+V2Z17emirORY1FctiCkaDjZA3O25Vk
mRLtp/UUuzhVHSagwULMel1CB2cNbGbCdXvvNctdmmraYLvRwj45xwW2flZJIDOzj+mdF78bB4DL
U21ziyKXoV1zC021j0sEtbmsrfGOS5YKWnZL7Sl1FLtwVbAEu0Ql5JqrI/q8sCWTFnltvzG6nqA/
XCJm0HJN13GbWzWzDKooDTja8S+/xq9z6ofGh561oH5XiyOg7GCAKy6b2fyyfC5bZbGWdLOOJhfJ
1j7A3aRHijL55tfx6OeOa9MDJLBmzacynp/mYUuhoQGrGL/WnUAchgQrDE/HNR/Lkp/Cw+osTNnk
2bqzYHsJ43Q8xNn8UKPJmplDQUf09yTUr/PiV8eU+HlkzGxE30IhP0cCN34MsSMXZdynzzuXjd8J
4qJWYKOr1ZblnK8BfYNigO8r4X6OnrGLWnWkrPnYYLpHQ708MBPuGWPc85nVZa0WLRa5SLnkQbz3
b6Khs8/NwpI7EeeNndiFrYSoQhxSx5rv09BnWyQ+1Ip98JqSLhF1PbC5XGqbr3H4Uuu/belX5RK7
QFQaNxFnYbTm/br3p305ouygpvfbvlwoCqKVVJMVY0LD1j6E+6LOMaN+IvWxC0WRxkbBKLDxhtFe
552pIIYP4yC/vrtQ1GooSWbboHWojz+qY55OYzr7XcddLEo0otmCUNl8TMkniEy+SY7Qbx66UBSm
uOmaGmPeR7p7qDv5rguD/dFrIrpUVNwpKFuFdMkViuhPZTh1p7G70/aNvcvFojQzDagNYXJYG24n
PUzt07bMzVmttWdOzmWjWBxXqlzUktc0DR9nZF2fVMs8w3ZX7qoru3Abj3TJU3AtRRAcfxLb9XeQ
4luj45x5h6W40ibhliMj2jTPkPlr3zfhWL/MZcTv/ciNPczFpBLTd7CDJkse1ctzR+I/96Tyi/Zc
2Suz67i9GnzkPZlotkzBlDXhfqfxX98IqUtEKYg3h/AOxv6oGOrrJyse1s3AtRU08weyRN0pGsrw
NEqU+/osBOpiUqjIiqBGbW0+DVN0MjxsH8Ly8JMKoC4pFa1sJ5AKmfJazcXG0ne07u6k0349j6jL
Sam4HaJwQdqYd1H8Eqwj0HcTDecRQkJ3IoRbP3H9/x/iyjAFbNAmeLBLq2j7tw9F/bAarLps6sS9
MOrX93HqSkOlkMPqowX3WDHW5qupq/DBzLQ/12onLyWf6TPbw9YrUKbu82Zg8I3bo2zy/ei/dfVY
P/AQFy2/meTkrEUIDdZ0GmyuafpnOawqm0rUtPo17uwaFSjWINzYjFdC9i/qxl9RNPTdr2knTO7r
GGm85XqEgefpM9rZ9p9xHoifKQp14amGq4oMIlnzqI3at6Ws4Pppe69qG+rSU109KGbkPOfplq1H
p75NrQy/eg2MC08l8OKw2ogJ6an+Tx2p91OfHn7f04WnKKwCQAbsfW7UPmdzyV7GJrqTEbyxibrK
U9VyLTYdWZ+XkiwnWuVR2KnMDg3JGra+VYk8Hlnr9+JJXdpJdhypZYjH5aDk1ImSimU8bZVXEERd
2kmEQkNDeje5oWX/NxIi4bMlUMT2+8LOkqW7sD3p8BVmuIC/lXsjn4jdqjsbwq8zF9TFnbYwNjYQ
xORLvNM+69eUnhI4yJQAK3CS6SQKPGeTs4RjNqdQGwzn3F6FBns4S2WR3LvT70fpxjHgsk+c68A2
/THlId/lB9XBQqAdOvK4pJAAufMb13vtf++71GWggj7ozJGWay62lpz2BAVRe9QFlzUy9bkRVfnY
I/OcpSuJIO+IW6vfyLmEFIzfw6XhM3llmxweDnhmPwSbHx9BXUJqsjYat8OS16CsaCYPBp7Zs5IE
gq4/H85rG+NpkaHxtmq7DPJ+PUv9TgSXj+IT5QMlaFpw6J6kS6ezBXjX72fTr0NT6uJR3X5Y2yeR
zcWxIpSgEGrOxybZ7jzW3ZisLga0K8XLJAbW3NrKyGyc+6oou4TmekvpnSj11p8Q/Tz0TRAN4aaR
H9+4+o63opNaoG7x++H5/yv1r1aCs5YrPcHTu5ynHMhrJTDwoJj369tBBbfRB1QJDs+ybKaXda/1
aSkH/RhaLR9or/W/v+/CrT/PyWwlTavNiq+UMw2V1DT9wuX4xatplxhqom1bun22eUA2eDn9r078
VJtBTP38TerxgGlivCCK0c07CH1Q60cLoh7j55ZXBmSyE3iwYCx4j9znl7j0M6Oj/9G26iqJmqoJ
ayFU33mCWuQ5bf7xG2oneO+shKfzfoxXd/Uv8/Y+ChbPJeyCQm27dmZJK/KqhUZAtz1QLe7cjm/M
PZf6loRubbeX2Ho0sIZkWE/x2v3pNyLushXzUcUSbZdGgT+cOxRAcD+mhLpwIwo+akp61eSm6z5T
zXJFQz9gjbr0FDVhMMhEhK+V2T+IOPiUmOZOrHgjRnHRKdXzteuWIHwt6WiegwORQzwM6RttQnaG
otHx0WvsXQUmPJt1/ZHI8BWqmZls5BuoW3/ya9o5CGek3mu4UZJXKbp/61mdDaxl7+zGN6ajC1HV
wbYzvqbhK2pg/g2T5K99kvdUFG61ff3/H27XgRx42ZUYkrIb3ow6Ymd44vIHv0FxIlssT8zDCB0f
9fBOpSNsNMXsJx9EXX5qgidwPUoWvop1eltS82x2PxVq6uquQR5O6LRB0+mmTillX0oe3qugujXg
zrnWT7Ed4jlGtymehkX/NcA1yW+iuOhUQ4e0VCkNX3nafOza4Y+07+5ENDe67XJTao2gADWh2/Qg
L1aJp2lmfvcfF5qa4KeVqPE6ItWXftpf047fSR3d6rSzKEPdRbYlGI+obx7S5bRp9eg1s11eiso6
GBH5XneS5o+wObJ98Kshoy4sFe1QDJ0UhmOqy7dd22SKtn73WJeUKndTMRiA6XwO7ZClejvORzXf
M1m5NdrOyXagfmI1TR3BhbH8WAU79NOO3fNy6ZJRVRWtNJxU9CqM/Fxb8TltNr8T2SWjTDquG7XX
VTPKN92qTrwL/aa2i0XpvhKzXTFNpMF9bikVFMNkcvaagy4X1Yqy2UsUHeeTGtQz1Pvp2dT03l34
xtd0sagWyHsYaIIFL8xn204P22D8RJOoSySl6aHqvjka0IY0zaiO/xnWzS92c5GkWkVcBqUmQFKD
bLHm6Vi1Z9PXofrhrOzqTarUBnUewQ8prrNt/uz3JZ1zMol6LeSGhlHUgQ22P2mT+sUlLorEoDMJ
V3hzvFpmaVbzaUOlJNRH/DruXBO3IGokI6LOrakvpG6/jnz0g6godQ7KJT6aRMm6y7GAAFCFQGlp
Bnmwxe9rujQSfC7s2oRzm9umOp55SfWZW9+UjosjbWUzCzY3fV7Xw98THb5Oyeon6k9dGKkNpG71
1h2vsCLh2R7ZMItU7BezufzRMfY2qhN9vGo6nGMtP1Fa3Usr3NhTXLO/MdXhBLS7ywPafJYHyt5n
zTyvsZGzOsM5Tfu+N9GrWbatPbGpTiC3X1s/b2nqMkjSKmxWZGpzGbC/A+ht1GHtGeG7Ck9bG4QT
KZMOL8kSmo/DvD1SJe6V0zLsT79I5rgST//H2Zk1WYqqXfgXGaGCgLfqHnOuuerGqK4BQQHB2V//
reyr7+zTfSoiL3vInbkF4R3W+6xliAeAzHJ3t/W9+760NH4X3KTeyzknpzcdBLegJwFGKBU7sXf7
sn3rtHlIVfwm7Re55TyF1Md1gjHju9wZ9UB7Hl/azE9/2O5/P+J/eDi3AiQ+Znpdl87egextKr4a
fySObkfZbUmZZnQupXdxXSRqHD/uTOynBXv4+xIt4xe0BeSXFPd7XcHXvD61c8O+rwElDpaExp7A
qBxLOOgk9SGNs1BJNbDjPmS2etNTvxU4kWYCExDP/YrmUwXDvrYIa5u+LZm41TdtRG0ZXcBOFdNe
aNOf2vFP84B/3z7/9NBfd+r/u0n1TmFYkTh3pyIcwaWCGroCmXHiZw2ZTF+OcIfJylh70N/g+nWG
5DXqyyiq13LOJT0MLUVVMBt1VKWdSHSBkY7hA+mS+K6Wszo1co6rFliTE8ck+ZfJC/6IIXUMkqs8
D1WdbFiY5DWqsYQmn5apbo5ZmoWHkKK9bNSwXkArdHe193/qX/zL2XcruqoH1Wo/4HEy8zMs+V08
vc1AhtyKyTk8UibbDw5hCY1f/DyuRTrm/G29zVtJlxrnecwl/m6Yxzyy5Uv7RiEzuZVz5fAtQX6A
6aSayQrDj19FlL1NPE5uxVyuhZlknUXtnV/D+7yp4atV/+HE+JeFvFVytTxKOwwRNne9XtpiFEGf
4N7ztmF5civlMunKbd/13d0eefKwcrcCoPJG1xVyq+aCTCnL6yZXd0zzR5jJQWrSvS2GvdVy1fFK
TAcY1x10kX/VUfi4J/RtW/BWytXPsH+NlFJ3ePTPPEJFk5v1bZa48Ez7z6PIaOUofIzUnUROUmwG
7bFe6rcVIG41XFCiJzwyS3SlOvrWjqj4YE7mjQf0Ld9Kjiba5D5GV7Kpz6l0d7R7m7KN3Cq3VNfQ
Vjqk8mMY9MNq1cUbwp7fdGvdareGaOtYI+YGkt/hMbZmLvTQv62Vmt5qt6Z6zSinvbyzabNWU29h
mSD3N6U76a1Mi1hJJfzL0O1MVH3ADORWGmPfVCtIb1ValsCRLkI19s500XpwaS0KTIO9f8szT291
WvvYi33FW3RF1Wq8ZGLfKxPSt7WYYb7wn+/Q5sTSTU0iruNO/YNBY+Ycm/xt8jWYuf3np5tmA2ka
NmPXQNe5dDojxdTM0Zsqeekt0Mq6kLQLAJHXIcnbckj2avXN23R96S1qapN8SDjbxDVyThSa8m9Z
P45/UCv880WU3sKmhgCeD1yAxVVFpHmsI/ItYqN/4268yb7FmHRexMAGsEa/rx1ZDl22/2n66nVf
/Hf4l97qpUTTBaCna3bFUCU9ckqaKxRUvnI9md+2rLeyKd8nUbs2MbuO65RUiU+3D/ka8k//+3X6
O6n8p29w044l++5J3HT8GviQ8m+YPeDvly6Pi2ZXyXWEjUjJCKBxs6/bZ2oD7JmGZHu/NXR+GWE0
+3OEIUR3pBnonnXXkWOmh+UdT+v4iSJYPcL0K/6YmLw9zWzPywmE6AtGAmCPvcOb9n9/iX/ZP7eo
oqyZEzr7NrtmxPSPgJWRh8ExoFze9vHsP19b8LkhnalZdqVL/cVH7n2CEPVtH31z3iQRtsxrLHON
umS77sKvpWT5nyL1f9udN+eNFTlAdX7NrqBzGIx9eraXKQvJu0TN9k2BQXpLuBrTDM5a65ShWCG3
r2IS24F3zZ/Kcq+78J92500l3sXwNrTwlboq9MTftV6uF43DU5Z+ygdSxn0AbIjR9E98ytcl/aff
d3NYoPk5zW732XXJRV5hpnU7NSRqKyBN1NEiTPnxh3V//cB/+EW3Aq042dtRL+gPpd2UzO8dFTqU
fbBJJbpgSgcKebGRzL2XBijTCo6RKUbcEjdhBYcAt4L8VXebhoxeWKvpZ5Wt8kPbbvkLpF+DK6if
Cd5HE0O5sS9o/8GB/jWofRFx1zzpMZInELiWDx2AKpfJhmYoYmnZHcoGH3dN5cE1rj0ZDNSErhBk
Tk75ZreTJ5H92BEX3buOjUuRcaIL16nhs0xhyfmHh/Mvz+ZGe2LhMdwpX+9XO1mQFBO7HrgifyiW
/ssK34rISJgDahctu2q81SeACPQxM9QdTBv6d4Pa9B86VH+nw/+0wjenRrMN2tu8x9UAPnF86c3i
YfgBvUSxwILoAI2T/QxUgf+B4Yjs0KbNryRtaZGYrSsUGiGnodnEH2QJ/3JA/peah/qkldANXwe3
/xxApSlqg0f7puW6FfRE3oH9R0N6pRP7tpqiG8Y/nOv/sla3eh4SyVazDsF7HNm1mK0KZRwvWcF3
KsoQ5/vbNtwtCghG6UwltU+xVC0po3o8Wf5GvXb6X+q/QXqgh3lyxbvEf/dc1McAWvVf//vhv74T
/7TLbo74adqA55oSes26PP/E43G9Es3MPdXcHQYp3XHpxXblVCxvKpCmt4rAEM8bm1tPrxrl1yvF
Vq3gqVi/KaVKb20sk8ZvzT4aevU5DVdlbVIEleTv//fT+pf34BYOtjlG4i0j5Gr31doiOEQkchHp
x//98Rhz+Zcrl99cICh4951CyfjqYtZIWjYafNhQuphENC1ygE7id/sys+GnQh07t4Xe9QrSQKqX
CDAhJdKsDsXe4j7oC1jbWc2eJZqLc1eGIZnmBr7oTKBtt7thS9oy4qSjn8a/X8FiXNFG/S0nn8u1
QBth2h81azP5AzCDFqWpVcI4Iin63Wj7mKqlO4QtT08SFPXoMMQOl8U6T+psMOgrDg0B4XisfTih
jX+ftpuGFaGFofPc2ywuqWmyCvhGgOGSBhdwPmIE7uwjkd13YAu+JCquaRXvqlmKqW6bI4DJv6WK
9p/1K2Knm0Zd+DgfP9d8rR+d7NhXk6/Tk29sfGw4qOjLXhv9exu24IpuZV39FIDP+GKEiKNTgynt
7olPA7ZHMSD6M9jkSkdFSxL/lKs2VIOJdQE6C9Z4a2dRhSkzyHWJv1eJauDE7PuiZd37vt3pfY7v
AGB0M65lNyR1xaJWl62ezAsPK+wZ0+D5scdyPsdAzMyPeVevrqwzmz2BEV8/RTVX524ySVRMYIGX
7Q4i8Hlv17R/Dzk2PNobk3+JNJBugkuWVsSkH6lU8Y+apr/Z1rprr1X4lOVCugLjSLEqoR9rKyi4
s8r0w1AFOk5HLeQACYiKahSTOYCCYR76T/3QpfAA6Rq4nIYmT6fz0uxp/JRHK0T4zbz45axDvZKP
3vWeHyJn8fPTlq2vdWhq23LmzJy9YskFC+DwV1oNcf2lXyTAMP2C6s9YKFjz6U+1FAvIY0Obb80B
x6bTYxnZTtj7ROBHC6LcXO5Bxs/KyJiWHSaqjrV0Bl6600KnqBqHxcnL2HaqebLrFI4K+/2+2+CA
OJF+gMUd73llB0WKDEmJrWxnQv/CW9HFx2zwPD7aPCXsqLM1D3XVmx01gQJFdNc/WR5N4iHztW8+
We9Z/OREso+sqBE5xqVtbOtb/CW+i04oHqa7LZVFK+nKqJ26Y7oNSzhigFaS7/M4q/05qi18YRRk
+/2XdN7aBc5gjqSLL1J0LOai7efZ3qdp3JH7FY0p9UPtMlH3iRrwvxo8k+wFLjZxVGxYjOzYqMyy
IxlCLs6LrYMobVxDYFb0MVx0ynnYcvFQW57Lrxza2HCE0h1cHuHwA9VuXAQowbLSsX6BBwRwXhB7
s+XY+J6qX4B8DejlITmb5VNPsBFPYppndnWu13B5641CvaGXE7rcIwxm5+dWTPKgQ1Sjqeuln3kx
5MvCPneEkP6r32Ad+SKoyRCxxAKvJ52Snpx3S/n6W6dNNGPaclEeQPc1khdigGKokkbr5jKyph9/
kTxo8iBi3Y5f25Cv4kxIpqKP0tAeAaQb+CqgyNCEloIvff0JP2Wn595ne8yLhUTCPioeD9MJyEU2
HagZYvuh43SdHniCfQ0ssIn4wads6z+DrzVlyDS7BvsYNhn5qW+n3D/sRI7NOdfa+C/xLlLzsNF+
kEk5Bx9PsoBJF2EXDgSB/Rlq/TpP4jBVctIJ2CTnbjWbvOshuUzOrMkRuUPHvXb7Zc3NvMiyzTKn
qjFe6evpOiXR/NnuzI3HfvI9uU9xGm3ZwSlX62urMFL1eaaMgQDEbM7SwtqlprLAKB1kOx3OCnNZ
8Z30S8DskTvUeT1kFwwsZ91XW28DvzawmTyq0GTdqVvw/wNCvrv6ABqo8C91CouqrtBJm7ozwpht
MVVm57g7Y+BQrfa45wJI9a3DwjxGjKIbCIfZybATLiLMDSS5UuNlcdNif3G4fLJz6jAaWSiAK2Qx
BBZC1Q9tl/zcwxxNJ5MAXqeLEPi8FazJokoOiYpMGRvnp+8u5Wv8bDvbWliXY1BagjOVxF6iTMVQ
Rhq6XMd7sScOF1SeGVX/hUneJXrHfZJMVwsyz3qipuPiPmmTWfzQLk2SjyOQRvaoGRnrLyQJS/pg
OPXjO6qxSX/PaTTzS4P2rY+LPkoT+heN0zGcyU6j+G6w82qLDIp//4vP87w1BZlhsPmZp2pIjk5B
Nv3QjjFb7xdPkBwV3SxF+30apzp/FEk3NF9XvAhzU1C+DPVHsak6Oup6Sdkx5dsq7xUGCKLSky3J
msqklAC9Fy3RqQ2Tz+4WdLHVd9SO0s5jemlO9FDVKs1RZ4lxmcQ/4IQXqwq/yLRt9fpyDFtZU7SC
liK1aYj5IWVJ1t6rFLbfqtxB5Jh/7sYP7XdtMz1+H3cVcaRnm94+Cifa5gNxUIn8mjpFNlcFEbEp
OzJFUE86jGOfiHsQ5Ex4SXUUD83ZgIcnlhKzpKM/T41fiTz3ea22XwZydVwPCg5y9QGDn7lRhehY
n60F243KGMDImDqmxZj20XyfCq/qwuY15bht63oACJeFMWTJAboAJoaqITZz9MSneZy+Dgogney0
wBEBOM6NQin3TU+ZH7eSTTOa5WarMQhWiM3KmRXMJpGYMQak1lPdCTe0pxpzATKpFMtFZK8oz0/k
JZ0BD1xKsubMf9fGTn1fkDZp1NU1r1CpkqqkM3vRiYW3mF2a+51VYh4tb8ocPcn4pG0ELyXQ6ojO
LoBMbu2ZRzaZf2dxz/hpSVXUnxqUnkSV7Sws5cCNRsC0qqHJ1DFxvJYdmjIzswem5307dWxp069R
3djhsE6C/tY7t8kvbmbSnvsVhi1jStOyG5V9TqM1iwvWJpqe4KIsxV0u03iFkVsm1u2c7Qm5ClCv
N9zXi2mPdYjm+KMlrdwPLI/qTJ9kurbR/TZEc/JDmDQ+g9lG9UnAp1YfQOAesrnMZ7j0PagmTtIH
t25gBZWo0qVQE/mlfpZGWkyNm3n2GIAg2yWagj3IZQKutp9AOJzBEDjlCKPCN7RxIVzDVyaDuIQ2
X3xeNHbN+UEQAeVTscMWwV4WRJY4NZRWU5GDgPkioMGyvkBUtVB72toxTd8lO1tldCQ89uvVMKf0
S5QMQNhRGIwhXMOrm4DRwYnNm79kRHw4C8WviaDu0qQATOGEzd3Xpc9BJ/PD3qpK8y0VlywZgsB/
G2w0FBGqcOqvdqsxf7HPTdRcEVkz8mUMuLmeIPIz6bu63+P2Mo8CG5BBn4DGxqiz0ZzgRe7xl4iW
7tMZ67e2LzvL4Hc6GPUTTSdchrrezxL2ir85H5ppKJbZzv0zAZd7uud9s+kngrGk7GlbUdx9vxHI
cM/QKRrVFHPXZMBTd2TbjrBkGNyvPEmi7NjJMRZf6cSn5X02Qej9vpYm1D80/lbEOy3ne/OtHjks
0yEY3hv2tJtcO4xOdt0Y45vFzBZN3CkMVwx0w/sbhnlNSlRs1Va4mHJ5EahvH/XqoHgCv6lXp7Sd
+YCzYm31U80mGSGi7GK4XELWoHIDychhFgJGxBmL4fFYxsqE6P3kvOqXAxoTddafu053p5wLXNUj
r0XelCG3EUFwtmf8Zw0EG/Elm/slfmTzkqlLuu6ZK1Jwrk+7ofo910bCZLnlyOOOTjuqRLHEU2we
qAi2b4pWC+Mf07rtXFJMDOa/uJ+jkA5YuEjq/QHE0mZype63rcC/jyCu6rJmehlwQeD4g5C2Dmsh
B2UrsoW1/5nVW/TCdors3QCzd2cRpo87TrQ07KjX0Uh+wK4F/5QDa7lcBoEgusAo2RY/JqMXaMbW
eZbLewYzQIqQYXZiOuCDu3MLkMH6oeF9vqwPPk96/7y4euNVN3Vd/IJAQcUYpWy3UR4jEzP+bsoR
rRxtYJN4CXnfLKdh4vU9FSPGhvNMnhByyRajJ3GbmxMk2CR52hEGmkOfYl+5Q8CM8eAvc+ay3iOi
fq3vNckcPahJ+/n3sOiR/7UAtfBpYan4heQUh9kx3wxAw3Nar1PVAzX6c4NFU6nQSjyOA1gzdRlE
LaktcfiQeTvoBQM8/kQnVDL8RcLQ2R+Q4OetqOhEzPKh6Ru5jBU6sqOXVUR3QeAEMIV0es7yYUmf
YWYbfVV+EZDLSGQGoiSbVa34hMwYPJGp7eEhCAcqeNPyUkeBRaBGobRKs6qhdgS8a8zHh2Yl8feB
MN/05aojndZVOvdRwgujMQnwxSc0WqqIrHZqYTm+1PODXxcNw5axRiQ7od0Vd+lhWGXdfxOqF8uh
xRuRvRP4EtM193zJuhItn7HSvt+mgg7CdYWJ2Kt1nQUVN0W623fzd4cJjeS0iVdHnpKvUYg+4ZA1
LCB3jdrtsDewRVmKPKQrzQrfA6x4Ym2TNQ/bGgg5L3AhnWBcDqRKU4zSoN0y7OhMZO/h7tOGewMs
ZpqDAjjhJq1jUvDQOlyPqBFcWffqWkpBZjyIZcoqSyRJq9DG61e1iOjE05Q+2WmLoipa8c+ovZNf
HlPV/XHUXj9gr7A7KtocTahxi8px7snFkG3+oFfm3k88a9cCPLMc6RoKmWORoFu0FTFwQS7/wChd
0Yaw/S+iB7KgtA7JiQ/rXqwyZy9iRoqFkAQYugRp4UnhpIUUbacY4Vva54EEnPBrvZOrcibc4e0a
ktLBSgeF7ny/tEBrlGzcR0Tfy3zO4hEByhpg9L0JU0JFHU66n2WVZPtwHkhWn7isl6tWOKBEMruy
Ny57SBIUbJKm1wjYIIwTtA6g3+/xgQ8hKcDka0uRkqWE56E7zTPtvw7zgEMLZLFK1zw5gEXFECJY
XhCxfA5j3iItowicRqTcezfEh0bjzJhSvpftyJZCOFiZbgQFD5iRfyLNPGLLQfiOg6I+RKifpHgG
UX0c2zggY3LjZYvWHzDnZIgaJRI2w/H3KNeuZbIONZ6/TJOhNO3o7+BunyILoNNv71nyse9wfFAV
zV87Nyylp4E9w75Nf9RE1xeYLdZXLbzFeeKHgkSelUYn8rApAnpLwow8QDWOsKnJfXTGpPFUbV4j
pIMhxvht2rQo+hryaQ2dyAdMjaHbxIg8CpgWn9seQSCEd+tOyywyNaB9SJs3aI9O0HixuxT+EX2R
4Wg4STcz+OsSMjaHtabCAF+VrX9RHxAAI7mlz751Cuk/X/tfEE/G54FG2zuKwc+Tk3xuMfKw46FJ
lVVS+/jQEd//sPMi7ibGhvdy7VPs/FShmcJQSW6wGY4+k+Bu656eMy3NAbBsbPRg7LlTYdvLLR+X
o4l82xSxr5tfsjPqSedEfnFLy4p0jow5kCZxnzpbr9uxNXpgVxW79qjMyKYqoZ19n0nZv/S0y77X
Sa9+w88tgrUUQ2CWC/Fxd1FEHjCG2zzNwdaXJW3yqFhBnqgwmI4YYGsnd1JoAn0fcQ76M9tR5qp0
I+uTzmo4HtK+i5tyV/V2rvNENgcXR9FS8LjVSdU7l6G4NcxbQOlIT7ZqcX0d6r3ekq+DWXEvF6rb
4ruE8n38lGYjkPt5Nkfq0CGPGQ7I1ikthj1vHsnO5QNJWDvBvJV3KCKZ7Uccb+Yrg97ggUWAvWHt
kCIirZxRT8A9GR1GLsJ7UNTA+AwTrE5+10q3fRkjhnqUOl0ZJKUjrMR5uw/PMkGIOe56um5TCscv
mwgvH9EN69vHHeGvPLQjlU/gctq82iU8fPHXI74oBa7674yt/AKdnzumLAq/6zEOO2qeS32Ftrfh
hUWsmpXYHVqWXQz3sjKF6PyJ8AWv0TK/GpnxJAMEoAvRkh3TNeOhCDzPAYYdeG8wx6mJv3Qct9/B
GOJfoeS9QgRpspcm9QN7iMIofsZc2aZksLZCjgcT469xTzl2MToA8QGCGIQpHKvqDp3Yxm+I8YbP
sH2rfzkfSFYkIpJpyRaK0LiZ7Aw1+Ioss9zmfJ7wsgzxF+WW6RGHQvI9+Gb5FdCWe14EhgeLOG6x
J6NlHx+WJWfXpZHND9aN2V8I2fhnGxuOnEzaObrbQD//3dSI34q0p5uuJOKkx3kfmr2kK8nvEjmk
OMzHIX3Xjojeihj7vyn2uZN3KSKQpvTapsOxXofdHuVAZ3dhiTNXn7yWQDh+WV7gI+yIuNOgqNH5
pisJJiH4Z7h0066S2QShcYohg6ycFngQPo5Z3IIVynsMpD0PK8fJJijOv+d9n+roy4qo7pqFdTy0
gNuxao9XVFzBPmrzAwQe43tgEkHRj+kqMljR1DJ/2dFrPaPigdwMh2JcozAkOnfvxzj2JbdbBGWu
x3nROM/Sz43s86c9Xd0Hl4AqVu18rENJ4fgTqtHXwz7hOlgH/75jdP8xjgCxrbEY6CHajH1HYEP+
LXKGn1wQo7qbPEH4l3naDudtUeoT2xWZqxj57MsCmOYvvbdde4bEbp/KsKK0d2QGY5sYiOjM1w5y
6CcMX9nHnmNq51BnrgkH1CzYXFrkIPIqUZWfzviJ/JpCYmRPhCdMV5QFh3WKlZflKuLQHxiDxrhs
Yt4g54DmY6zGQMlLvmxYUHx24wve2P0pNtAuFw6XBcw8yIorywGWae8WqZfvKhuGUPitQz+DeSpO
MQ0jCijbhiCcDgtUyLNqF47irGyqBo7M+0GRVbqr2ju8qS2kGukFz02yQ0ZGfVE5OnyLHZP4kuLR
fY+mBaX3DoHJQ04wmXCs437YLrxtHb3YnPIvYXJz+8yZggX71O4WLwRuNuYvKB407SFwFMjOe7TO
rKSTEXd1s26YLIFPCcrabJ6TJ8Re24gsYR6bUsxrrJDC6Xmpak9e79+0dnl+lqNsP1MVN/1LPiZN
9MK3JN1KBOhuPUVDD0Z7u/HkeZqt/t6OOxLpTG0oZwLp0qK3ktDkR9dwRCDA/AzykIw9RNhxCGR6
oDHNRuS0c7xWyiv+1Oto/iuMkwKhq3X5ARkeCisY7ek7GEE13fds1qTi+6RTbPVtbirLEBkEJGbu
KPKlOQWMW/KiVVn0Y585f0BFQrDTRvx2eTWu1D9IH+J3c5AGuVCozX0fT8Y/84bEF5Qgn5tuIU8J
zCivIMPhybrNYbYypDVHsdGahpzssEKyatUkv/Z5t+kiTsh8MWzUtEzVKk97CoL9lxGGBIfYDwEB
vlvue6opsvRltb7K1kzGp4gn/WffD2leIeoNDtp1N/Unv80truQJiVnRt6k4OBQq88K4BAYhM236
hzQReiwGRJamoMSM7xoL4ANOl8WcXNLtPxsyoSvcNQC8PvbpHMZDnmPc95p5HP2o8gpEF5mywysz
KEKwFqcewJFizBRtqpXtbj7AXT7X55bFgpWojhJzBI7JLJWNmcrLRWKQnw0LQ89jY5srmELFpkji
BScqoTZ/zES0lhEV6sdK2nZGjqHi+ajj4DhcIVfEPPEmjyy1uS6iHF4oyBwA4Stk48x42W2/+cq6
rRFF18HDsDIeEjYg3Pv2wifCnlC3zirdEfkoaop9kir+iY0p6lUCaW4B9EVtPsloBBe5XfMOoZ7O
/7blorqtMrQbX78KRCDFkk/SF0tCxhOxdo8LM5DusGaZ+VpPzXhMlwlJfzMY9FnmPLybgtu+ZfGU
YbLeoIFQLgEh92FSCidBKjIRPzegy3/o9r0Fg6vu23dRCzumRy9gJ4NkfQHow6E1sR2yOlpRHYVE
uT852CyTEi8et8XQgx5foJW2vXPSb1OFmj7ugXRC/a8Y+7gfL7Hs+HeZN639vZN+0QXSS1QL4t7h
IVn45N7Vgei0tJZa6HHrJtqfPZN1ewoumj0i5DG/h1Z/fK4nwNMOzCohKgXR2litPG/3MtRevlsx
2TGXGxgLH9BZC7/6hG8wTdGJPmddok+453EzSW+uBnUxDDkha3ztLMzNk1qwpwCr27rsrvFLM1w3
xVmPhhrqDOdJ5mY9dHrrvnsUuw/S1erLQtn8FUjY7eeGxOaKAjx2HdnWD6A3YVaww7COOLa1p08T
UpsLXi21VBuhvittwMASspuOE6CLSDR8SBwd2YkZ1/WXV4n8VqI5sDxaCl3AHRpYNv+2rXuCblxA
9I0DI5hffR+2H2FvUnlc4jn5oCW6Y1L55ALlArublqSGwWifDad1rxUidDRjfo0sYBdIsSaQz5Ce
ozHMPPLeGk6tGUPhb8asyAexLE9pndHKZLSdzwgQXKHTrUFM4cefuVuH+QFuqzY9WCb3uxYObRfh
SbgfF5OdmljAfBhlOXDQxAY3pQqWvuvFYaFRIAVH92L4gAsO0ZwaCrPSgLIDyqUwccSgxAny+vRn
49FUKeYIzZlR6fn3jPkfhaN+bgsnVf1p6/zKsb0G7ioZhRkHz+LHhyxa1W9DcwTBGYjvGbwUKLos
XKrloR+td2c3iv/j6LyW49aVKPpFrGICwyvJSZJmFC3LemHJPjbBTIAR/Pq7dN9c5SBLQwLde6/d
Xb9ulsTkJDT2Y+Nq4zIe9xIBc/MxglXU3eVt7LwYy2NCorTswzK4/cGx8coqzhgOOo/K0ItkePBc
u7jbh7k7rh5f3rEneRzLHs0vrrlkWkyepAsjeUQWHopkDZdSZTPK2ktdx3RijNnEetd2fh3KnpJ3
qbfpa6lqleVaCG4Vq2mTIXL3Y14y4Q/PqsjTfond8xp2y3u4zXOTTpozhMRJeF3bcDh7Ju98vJ0y
eKQDw+/GNEu7RmhEgLzwfo1NuRyntiieIQeibArCNdsGsf6crdFkLpbziwqt5rFlXUqKzNmfZZhb
77zt4KI2M/QT1DDnNOfaPqwjAgJ3YXFqvLnmDSpz2pKIhWhp25a8l+3eUcIZ8h7BKr8cRxG/FFFP
61bON93Ce0Y5dW/qYG2d3RENwNZFeZ29zk2QRDdazolhiZv2dcKGK2Yux76XmVa9LFAhmesRpRJb
KM5tn29n38GM7TpjHmg2zHHjjXhahFWeQZLEpWn66DhZ7X5i6kjzMDUiPnSq+tMRZUv5q4SyBp2X
ydzXrFo1fWmyPt7ip7oS9vta9m6GMWk/Iuo2t6FsnT887F62+7JPPW/J82zrbVyOwi2S3pN2knd7
fsjrpfryCjRDr7WL81g6MguLfeQUt6wvcLMcQbP8ckzQnlibGh2XCB6L58L/LyR6OMvD7iEPZhVL
sp9lWE5HFGls0XzbMk+H8ymcTGglZb78ZtQe0kw17xfV+/9RcP9VxRq8ENNlQTJjBW5bhWe1otO/
2YUdnrB93ay0tvgSxdq6jav6CoZ+ONRK4q4UecyGT6w9WpCK27IK/TeUhfGEaFXf2YLQGtCh4iI3
1V/Xn/ozOmTw3OjpbQyb8r2xA9ayzdQAJJTGnPFsdX3P5NToxWnKMNs1esTRCuI2qaWO3aTvTZuY
KbSzvHP+kCsb+XkuIttj3cKvSBOEh47Urk4hWbokXsWyphJ6QnLZE13IVA3WpLapeNqs8pdbMUXs
S66dtzEpNLS7wD8U7HZMZ7nL1jut08xFWAcWfsyTMpVdPLTz6HrW0QREq1ClpqnYBS9AK5afyx5v
3ZmyzWyvSKlVj1lltB//kOPi/xG16eWjLbdQHXonMvpfabx9qpNtrcWQyVEq97rHjFP+ikpl93f8
uImrCxeSAJtbD/LRZVS897Drts78Ymndn8ZzdnXn1k6L3ehNq1QvMZEyzbW3ONySdqOc9Uc8a6n+
RtYaKJN0Q+locF5+g2qDgZdrwvTpWaazXxVousaJP+epoYb2w6i4YX/WzkEvXf7/NGJ1cMNpepPr
XLbJOkbaOuSLqkyKqBtSWvoT6Dg3IktmYUiH3pVfRtU+nldu+UFzK4tcvdNQDtRIDcdNm5bNbt5t
ZoPr57iMVnlksJVjp3GjhiuiigvOUOf18G+B3uvehkqY7sVh4L9O45KLf2P7x6qrpORlrR76cVBt
GjtM2KTvxMbyE67lrnvspmnnJ13sqLVJbRCs02Z1NFaD54PM3MWx55sH8p558TFZvYkeqbbs8t2s
Yh+SffaH9b3sFA+T62I9OQfPrO4vjNfIeaoRWYp/kvF//+YQEpsRc4DqZbYIO6Kb7VEYLr2eHS9F
adqtJ0qfqTiMkbTe4pWnhPm3fi2VDZhQhnXO2mwhWJ5tzWXHRrepRDeexMJk5zSS0by9ThJzJitH
qCcrCXtAX1jaftpabF87t+d/zjpA8B3w83pfPGyNZF3QGOSgD9z7kz6wu9iaP2phdevfGEkpchmc
pzc2dbszs1y3VHGtoylzPZWYf+M2FD+9ysIRZz6IF1mXdpBj1GbVAG5217ggRzVmPMsGrrERrXOG
99HmMmprbPssHNuouY2b3uJTKKtoUBfWRxWURSzd3T/9ZW6LdLU90rJFN+M0ZW3LFNwfEmnLe95Y
iTCobBvDOcgZlsH6deamOru4scgjnjGtXQgN2+cntCQiBxgYEssqtofR8UKvvacnpdtNOpdhaf8J
I4QYj94SlDv4j+yRLO4J9ha9Pm7lggY220XQXBV+WPMHA6vbf44cWOJf5Uw2xmRQNmtpn21ioH5L
rRDCyuFt1Xzv2eS2ZeQcdifoOnonOVkTE0x3x0JtOLV8mEVz4TyhgWPNXe/uH3axhEPmjVNU1i+Y
BWbtb5Hthq2dMX1E7b8Dpwi2ryacZY3DbYLm94YiMKtj6XmFPA5RuakhHV2xq2uxY2AzbzogVbwh
D7Sn/Ts7/zLs7BrEgF8mleKHFnRGjJO0CYVW5BMSJie6/9D76/DA29dESxZNRl+h0pvu6ghas/7I
XRpGbP6dBf2J8Tgn+Em3zfCbl7nyr/bklipRq7f6R6eaJG9/zYrWdHHGiPkjU/yvkHb5tVD/bBM+
lxTRmLI5M26L0+AXe/OSByPX9W6zxorDJKgumFuteK2jcs4fV7tZpqs1QKfeMaiC7Wn5qNsMZl0c
2DQvqE0WFf0n46qOk82rFK9oQVlByagm673lzO4PfP/NfChBoxvy85F3cAJ7n2+5j6DzJYo9GD4h
vtz/lLftEdICBiqy9hr5DwKTmp4Da8M75YEGuHL6uHmJhjJmg9gW2EGQLY3tasYJ+M2HBLKZH2Pa
C5NijIbqKntWDx+Nx/t7GGJM4MSbt31wUyVBit/Xflq9Q+zY25jQP+yPpu/XvU8WAh57WlXor08W
1Is4YjGzmKXyjDAUJJu6V66atzTPm1yemRkncSWlYV8OLw9pzt7dXlRhrf5Pew3s7ctmvbWTmZmG
HHF0Me+b6yya4pixjb8WJ+5P0wqx5hVBeIm9CdlPwJambt2w4CdybV4lhIyKF70MUbBjtmikMffY
nvU9FEAidhkyQp8HwH3La4FKNDRWwwT6qnka/UgFjyPVLkWLnOYNt7Bq7+q6DPdLQMb9Ar4e/BHx
ZssDwIb94Qbh8lrwyTJ6cFWGma1tAA0a2vpFwwiE/wVo87/znLflvNXd2mXMQUAZDG1KwUuI++7f
ASUsz37pG0T+totYtiTs5bbWVlXfV7XsqTa8dv7yh9jbbvYWD594edt/bR62dRoPufSTfvZ9XL2C
nIgFvZqucb5EabVUsuXiYJMKMiO/nKmEsZr4sIqk3K3mOjRRcOiKdjmJKNwqZs2vyBD294vcuzFu
iBn0p1ynncwVdjp3xTIUIVKoW7+749L/bTAK/2MCcr+/7r5Qn8YidvBcsQopv9e6tpgxbKwlPuY4
5PoAOLkPWdyNLYXJ6snuJgzj0NKuREQ5kvmqrJcAvoOw117r31hy35zxt1w/JtvWzyj6mxyw7OrC
1jlOTFF56VrOEHDCeHHPCq/Iq7lQhZ0/IuCS9UrgXevxH7ulCucgQVkotux4juusE6Z1TtagLffD
7vNevfNWhet3/gGBa1UsEH2MkbF1wgfXhn/HeKh/l06vHJ6hfZZH5nAOwT0MGVd1OZL7CuJahelu
Oe4ZQKkayVYiLExjPzwvgasQNzWoQvlUuL1fvCBUBS9IsHXxXzDSU9hztXz0zG58JmK6dakTcD4Q
mZpHzn5rbqyXgrPr2c+3IkzDcBHRIdhkDXYaKssv79dm8JqftT90HJeFtMR5pQELz3GEZHQMA+SR
I4RXOWeFvYKotCYiuyMKBeMTNpVtXhW/u+mEfTM+51Lod5EZD2wfYNyGVxTKfWs3xN3t1Ljt7mU1
wb2nYmKLwMGHSuK52tu1TSVLapFnVzcGXEkYDB/2j9LUMv9sRFOJBwShJY/SYMgjP0FE2tXBU0Eo
rlFBafzIbip9afvS8zGhteJcmqt4vJsis74N465YNizcUSaxanEdeizOU2vm4hK2nPTnxczjyjJG
AD4MDs6h+8GMbD8HH7Xr155bCai98w3fXjEgVH6Ife79wxoPPv+NZV10tu4l30VQMgE1mPPuNd7W
8M2Og/inq3iSU9a52dY/sw2SX4su/+tOnv6M7CXsjxsO1pLIfNiKQ7MjHacWZVnwx+Xss2Qyx0wZ
eYnWQOyHpZWjevdJ9lvHhtkm+X8dZUb4cx/E8qwLt7m3KHVexiFSMCi15vNqcmHwGOY5TGzLr0aE
49CMPPVz0yn55KuusR8XBw71ockn62FoIVq4OTtzG1gy70JnV3V9U5PEU4H8JHDVyqY5iNCSzAFo
pl3gljuF99bBzV16ZwqKp67VMl3pEpKBZnpJVhHEZ93Bdy6dpT5YHzTGSVO48nFwGL3zJDgVZbZX
U/+LzqQAAFA+VVePiNNd67bR7Bxjo1EDt1RXMrUjf+MQ69yYsTDe5nJGRXL/FRinT8GWx/kbl3ef
mnG0i+d2qXT/GrHQs7po2ajv2p9XJdmNh7xkFk+8bMFUwl67AH4nSfXfTkmYmx32Ba3ylY4k7g9K
u8vNdztxLYZcXWLqBUCL2HK9F4iWzc9otsbxfW9c8MpwDdrmrRxyuzuUxQax4+DBoAiu+VjcbLYj
PNaO3Qkchnqsj8Wat9G5GxZRPgDxVQjEi5ryf1gK1fRLxc3Qv+XsiBYJhdTEJ7C34zVHkPWPMPBT
hPS4zPzmOPXqpAHlJRcRHtM57qdlvTSQvS/V7NbucXCHvMmwhk3x5Ow5Vre0gDFvLWYYA2Zah948
8XrXXl92a+axH+pimkhJcPOJKwY330RXuoCKFW8VSXkxBkmX75O6eozMb89+vcsdg2WC5UQj309j
b7XHBsbnolaOiqQib7GkFKrTbWTn9Z2OGMnT9X3xHIdjfzctLtt1YyuABrIM9JTGaxEHwXbTa4H/
lfazxSZNpXPP+6CiMEEaWn7vXfxd7P+qgbfobd2b8tpsrvociZwUSdWz4SylXV/NdZriAL6Cq2NK
MWIh/wZjO9X9jDu0HlpljZeVKYf8N1UfPon8exSuNXvzzTRD+VvHwXAKt8kmnzR5m30G4Rf6GK97
yHTBnSI57b5Vnju0zBwdJ5f7yWeh6fI3ioUIU39ZnS6dy6m7gCHoF9VbvqTeNL6JM9FzdaVgYKt8
WuYdCoE3caJVC+1/oBNt2k69Wx/44srHblCBd+8pa4gvY6t0kxEHY79dXtOD/+Gpnj+L3UwHOC/i
CH6Q9/owOC29vd+07nJ0i3GgILS2R6GW6FgVVW3SZZ4ZCTY5HFZZr+zppPax/48Kqz4sol4fhO+0
RxKTc7ZR3j3MBbpmT+bgc437igdyqBmEtA995o9T++RU+dCemtLUj1gj7Vk6W/uorNI7cJa5eI6b
WY6aWiip4j0+i6EyT/yUp/lASdgM0CSBPaV0uNCl3lAc5wK/4HngstF8gKx6frU3dgT58TBnIBUM
c92KGVjV1zFEd1+HGllwX7kvxtHHE+n11Rd78UsM/ub+qLQzOf5pJUXkfmhdlSwdqNbmwR1t8erK
IPqZQ74VKRmjfEkiC5M4JLw6Jrqt3L8bdNSe2PGyXqXo13Pj1UAw7Y5B2+lv2YDp6fcMUI8Kfvba
++P1ddAfMVfJDmBvN226dIymvxQ7/ETruMVwtnMRe5QELhOr7MJ/4BOjDNh0DlhVO4q5xrZ/y9l8
zOs1+NZ0FKRzHjdppiv/yAfYFoNNGESwv5I9JNRaR7p20lzO9nkX0EaHoqmtPtXwcjtTmbgron0s
LsVqbclA+3UGHx9f+1p7OZpSsJiXMOoQGnYm8/VJrUPL3ABm4cIp+qwfweJhh696+b7r9/7kuCKa
ThhdZjt0XIn2X9uev7c0QDrVKcIEjOHqec2eTfS55hFdGFiNg0WJ4WDtTrsybdrhrtgJ9vSnze58
K1O4o/IFc4m9SbMV01gkmHuKwrKyYyu+yyuZa2Cfhu4ohjgS9+E045AaLugzxyBg1tQNOQ3m2i9P
9PP+VzyMAZEjf5Ebi6P94j0AbruzQ0s9CaZ5+Qd/171zo9yc88zpQeR/2mVtIQvaVnQI141qmYc2
OiueCeo2CmyZCtpHbDGHfWEZoa7ZJG0Y9Ppp71aZI+ZtjkL5HoscogO29pVKZZn5u2VBJKPpuzfG
lIbW3TrQ8R3G2FE/fL/fMg6U4o39EZS2DNYrKb/LPQ5Y0YYlJRM4bQ4C5EROcRsT4MZ0PIouXPnl
wGfsfNk0Jgc5+0IcuSphFQqwITyvmko60WsNebIaCNvrQsEapNym2/jAMHpVHR0gEPPkzGp0ME1Y
f3P8PofZe4MtaUeJaKAYUrIkjjwUexUET+tGNjwZgmELHuNWhPsjIJ9cL3AR35sLbN6qa8Wr2t4t
oRj9symGkt7P3lb/FPe5I/+6RA6YF2iVSB0Sw3VN7DqPfsV95AdPbNkdfV5qS7okjfqmyAJps7Ju
3vI6SCcOhS7Vw0TMJFGwb+rZTNy9HP1FA4SVMq3R7tKRCwQzYs4naM7UeMC2D/GstACiRcy2fvBn
F/+yETtmMa4XPbS67/Oro70mP6zdVrx7cye/iIchd/tSrGGmtRHIt7HvR/M7bqzf3bdriOmDTAm2
Cc6q4LI9NR4Hmw46WYhMueiqMABZDR2PWDSOP1xCO8OxHcPSPnVRuPwt5BAfZbCPw3ny6BcSFqOa
Ywj1WeDOzPNN9dPcHvfFRPql2+faAnopCxZF5HLQ8rDEXf3HwsQfb50sovHg+7E5BaG1mmTtG2kl
1XfKgHq5LY4mL0vCI4SV02ALov/gzPwXlQ/lg+xDHNBIunS20VoCm+z7ZI6aUmJLScnYwxu+LT96
qwhtVHjGPVdJ0Sxefp77oc1vnrXb32nPqfMAym1osavPgMLuV7+O5WPXdaFhSXAg3sTA+lF6dDuq
HlxBavK6jpgTf4s6JOe1dzJ81d8YFwYdHvKdj6LdHt1K7NhR1rZfeZAcKul63c/jKPKnZgetfG1p
2J98Ll0YAnJ1WS7GbX9wq7IOjxE29yfFFjP13I5TtEzgnPef9iRiTRZQQ15HxluQ+ufST2p3Fzw4
vfo1xqrLNM7P36CwDaUK8+zO1rLKn3IduzfeZoxLkbvnGZf3jyrF/rptInhwu3H/bcqqOTITqXoI
7TBgowZMA+4DgGGpqz8Muhi6tHGFIXQttgcLMG9MZ602XL9Cf7QEGmhNhzm8tSRDuSG4Ox2ra0km
1kjkoTsNv+IysLDTmv0diHF73HEfL40Vkh1s87g8VIyyv7e2vrw5zUJnvOcW6leoGI1DK+aGEObF
fFSOu5xAR6ZPuDLrcZUlDjsk5j3BUhUfCLR1/4FG2SmJGdT6cbXeIrnql94M2xdTubcHh7DK0xZu
dzUP0olaSb3ai+LuskM9n4DPi7to0frSWy50tVVTYzL+yz44YvmDLkEaZ5TVA1QYKTB3c1jeEotf
gMMDU3y2+PtibIFy2P7aX/ZC2Gd37cw15BQGOGn7n30BVGvxifyRS9n/65qAMMs2WW8b1NAL8wzW
h3rZ5osPBPLgeZX+rzaedUHsWy/8U3Q2lNXyGgV1/FAs30TfmDsNJKFDzFNTFzfLoDNOsgjh0ekK
zDDbHPBMcSEBsgXy2AZzE1d4k6ToScEUczC8MJNpW0DAIksltJ7ts+sCOIrV6g7uVK4f7dIiuSJu
yTgzi5bnUW4TbTEz61Nd0fQtnl9mQ9i6XKk20CmLaUdm3ggU7rRo2NOO5KVnGMBQFdfRUqAIOu+b
1K6dr7EOrQsLKvK7PNrCX5vle4hykbjigUy/TWXNQBt29b46Ia7LvLoPGCzrxVr2+Z4gTJflsY4O
BQMa74bZKjOrYu05tiiDWCN7SyYq3+/0oXPyaF6ZRbodCUh9hfC152mPlzPNrPcVqWG6H3fRPyMa
or56I7U2k+tSawiXBrvF9jnySusEG1sTTbDj40YIk4Ge+f5nd0iaVYTBfwZTp38XJGiescYJPK8Y
lYPVLCeWtE3ckDxG0Md6zhCw3DE1Xbi/8/wCrag++pHjb9WZu9jFP1N31gEjgJ4Vz/rm8M5h3s65
PVGV2t11NLVwUuH5zmthCbVhzdvtnSnqgUa62twrXZh9N2B4ctkwjhmIGdeGpQvsnUdnF+/S6Cmt
1VyUCSvGiEhHKxWEu49Z7c5AQKgq5nWy5iE6+rVpfkaBjwqLBHegH4KVC5exeoIJQ9VBKLAuZojb
c+/hAbKmj+AQZ3SXUPnXGZm7+U/QBeUH+YwR0yNcGTTm19ehkO1LPJqgf259UgRSDu3H2LGnNokN
01oSOfkRDQ65aBJ1DUSRO9W3ofZAuADLTo2oqru5zZG92Xy/4QFu5q4cfPuehLY+WXgv7YHat37b
KArh/0i5EcawGhxGFpEJd/B+tn392UWBInc8zVyEc1CxFYAhKRiTgeemzgpcfa6MBtKVs4sDTWo7
o6pYsgBNAXxobk9+ZcSXC5R3G8mSZG7UcdPysQbcIistkMSbSKmK65SnbHu3gczmBGuM/F3AVqCL
sDdgcjXSoUurK48rNAS5dvyG8I48pPfcr4F+LvbdnJXT1gvuspyhmpTzjxW87R0RdRuev7XgDmOf
BgwoS8V/FcpqkZjv6F/qeKyjdf25vjIBZwrvMXcrQTSf1vAMom6gm2CLqoRip8uTlVDamVIwuiqp
8wNiMDiJHry0ZUnAb3JtGMmQYNPBHtX0IyeD6fxklEH8vDkGUKNQ5dxUSeCtZAAJo8zHsJ2cS6tB
dYh8zkezFGS+pGrzOV3sKbxTTcFUvj7uu+3OYTYBpdnkdKdp3Bym49rD/iQCivY6HpYlC4Nm/5kH
Mk9byVzWU804ns+iD8a/FBXibGipjrto7APxmf7N3SPnbfcW5+/Qk14Rc5RzL+1YfqvXFJ9SL64E
73H9B9l204FpsGDG6DmiTph/yBctVsbBxqXl3EFcrOiQk/U5xYTxEJjD+odaW//STqX1hcTgd2dD
AvqecBlDYuu2vKy20ldRWB2QZ9yrh9paeDbYIXSThu8tFtS2vFFIUkyplWSYxjVOUL+2f35QjgcS
B4L/ky3eVibvlwmWN74c9O4rM8Dyqw28ciu8oTshtw3kkZQ5TsgHfmIVyyAPjN/rX5de0axVDVKM
rLz+Zsqu/92VVvdkxYF1FqHa3xT0F/lPxKg9neJ5qMi6VCiVQRAf3blunvd99Y4s2RaID338NyCf
xACD3f6GsVkUPDHFiNWoU/zk6ah8qHOzvn8jMTcXZ/9HGPrLRyOpPshT7f9pZwQWnxZ6h4QGtrlD
QjOpp+fxzoL/f/4OGRJ7sXgoUhXby3UbW8I0k7v/kbbnvYSg1pfci9qnyt3n3572Vo/wRlD3nPZY
DZC+qKyMWasxAWjqRiIQDgehH8750d/y5QbJx5BDxqp1VeqPFWI2cEQAGVVE/Y9oITN74KYxj8U0
V91hZJ/ga2BzTdTkW39vsw9atMUY0TebLFb1VeYOPpNjoMRjtJN/NqThwddzs/8tGUV2HCd/jh6j
xYErmqxmftAFuYs7NifZ7+OITHWQwlYggNMQVhdZwJj0iMLFVGf5WMHglBWj8U4kr6P2lVErsXMY
jeyvkMLWD3dAhD7Gna/ksQ9xsNMa3rE4EiYS/w0yD/qTUSRlEhlxfzMMyW3t99oJAuek2c3mpqbh
Q2CgxrLsOoD660hlb7OV341m2WKVDlwDzK0zwslNSsO3qgcoO8O6wFgTp0JOqhZB5kfOhh6UkPTR
ny2vQg8As9mOeprExQqNcj9bDPl0anJneeESDKe3dY0Kedl7d/WfGa22b0mtLN5cmjnvPjT/x8vH
3DyCfkXNQ5tbDdPcKKSr8SZGVW0s+wXGODKpAyR806UfZdagFqs/eiJQGRC6yxIdHdrDwB8tejPb
mZGhvf4Czv+2C+l0LSJHQx8x1oQhMQ8N8/e89w4/KX7Dm617TsamNj8HiQJbXodg9GAaOrU6B7tl
lKA5jbuh38WWrcWVaSnumqLuKNjIGCh/edmmmjaoDoBf2tz2hy2thD/qKzZaFJE2aYUu4MhC6LtE
FJ3e74c59rqXXUPePdqBDfydEjfc9ZMX0bdDOQsRv9mdradkW/x5e0BtM1+ij4FBEnIy87GX+Jxx
onNwNgrqUARLMoMJ9Wc/cNbMHS0M+3YfndeY1Pw12CLyGQiEm0dEog9/IEZGP027ByfMQnXn0Tw8
6817lu5WncMO5WzWoZ+qUPi/Feb3Z0GC5W5Wvn8wfogsMEBVYbUb5xd1nsXdwdSakujlk9M6FJIC
2lBEGhxlnYL2INqa+tmt8hmMKG6uRg7RG1dEfPKHiVuqrLmI3Wg8lUQFPpg+w+mhBGVP0goUpZBh
HHe+u23/QBuctNLfmMyYdy72d9A8dUskn/bBClno0HfHoIFvH8eqEYipeeNnYEnuk9ktc0UJrEF0
v/OGCevgx186D0GF5CDklzcOxMG7cjvu22Syog2G903Z8P/+sv2EkNE/AtfCy2lE53zGylvPsbfC
41D4zG9MPBzJyJd6S7FTNp6Nfl1v3yt2P3qPZGFKQxkfvToy96Wam3e/GdbPmnFFOpW8FR4eO19q
Z5bBwx5qEESnbd8n3rhMsCSOtdr1HD6TUnX+WCXLe0hb+m+7W7bX2g6rImmHbf7ZGrhvwjr9SdBl
P0T0redRAUsnhozPx8Beshe1Gg39T9989DkO6OoIiLOXV8o32+qLz06uDlX7OPtZ7bCKtok953Ww
x8U6bBFzK3VhEcDpPPVYlzWHjWG6wS9/q8jelMFevKpoVHeA4Xu2dFvwn2vZKAdIZ1HK/QGurUbv
bsVYu46O6354frM9dSGEsk1s6EG7wnXg16ccaIV8xnOhCaiSh6wOc6Arxq64xVPMf/E2hvv4j+wl
iUuPORjaEGgldhrBMUxFcR8MjIxLPGltH0gN+jYhdSEDd3PGvIvqfSIw8aNYnCBjeqE5BkXREjCH
tLUTHQmtD43lBm1GFHS8lcy/CW7kEdgvg9CGLP/irpP7Wa226KENwIYyovPaPhqr31On3py3tsYP
XHlOtqMdesPyCwc1cM4uQNJwZLjE9IG890HwDubTI3aoEtbgEdUSoYyyuuuD5WDTGlY3expEcZXf
LUqaV0plo6m6PV3yAQmok+1w7DwI89O86/XEQGhU6Jn5iN+QRBx/BlFhyaMVr4Q2etcs376v3+9n
x15GcD+mn9wGxhWe/U5Gx94GVbzLrYnoM5jVC2N4iPAYb6AAiMNy2e+mvvOO8UiTt5SWxh5D46LB
mGaO6Jm6ao6YfNRObX3W6zdH+T1+46jbJkD5iv16TjnX5mzBfzgP47r8Lg15k01McFI4cp7DQx0j
tSlGa7CWYWH3p9UreFOvWn9DtDC2ykUPoqCANvoeqVup1KE2AzIPa0OQNZeakSe6clBhO+jHlprI
WjRjWBkUtJ/VsEAT0yr9j7MzW45cubLsr1y771DBMaOsrh4CMTM4z3yBMZlMzIDD4Ri/vlfcUndJ
bKnVRplMprTMDEYCcLifc/Ze+8j3Qgc6zGeThYmFmS6p3MR+XB485MRH0EnjhZ3ii51S1JadObEf
WBQIPGGyISAeHRAa5zic3A8EgWOHB1W3jwPtzZ8l29GPlASPTWXZ1bVawvZZUf5upnmcI9rM9a42
fdycRS6Nej2XiXGfu6H8nCur2iC1ZwI5GKqJLJ8mvL8E5xgJGkMOTti4Zdxo1D8ruCiPS+wzDXe1
13IsWRA+xy5S8iIVapMGA2Kv2DLQO3kvHUGcDGMDcQXTsECOnru7jgHJlv0ovun8eX4MG6dmXpPn
j7Rjg4e+wlmGdCSrqu3Qcf0QiDBay1AG3EnYaqx0XFufI8XL1ugcFHw4dT8Wt1hQqAWNjHwEk1SG
gj4yonImU7VK8mjIB+NoMnheq9HkCIwWQxARbhG1TFC9WgcWmtudaSPiOjCWxPxiTbaR0UdvmG4x
bVDmevCRsh0Goao9JNjy1s7oHsH2yiMqAXwpoUR6OBkJp9seiNV7v1iop0KkIxkZvPtcW7BpFqYh
12zO8zM5F+rOaEE44DekeKuFxFYW2vm0g9sZii1l0ZIcirx2U55sJS7pyJ7VIUxtTi773hPsCq22
su9SzczTq17MMVjOZ80F4uKSKKu5RfASnNww0/lTIrUNJ8fOI1U29l7ZjvRfnaZbKt47GOmiLGvk
fvFwrVOGQjQYXYIriqXpp7scMbO/TivTWtb2Yqpu79bIIlHliYA2bWpqh6lF2T2Uc59XW32G+Ox0
u8DKg2LnJzvPrIeFGsQrq0cSBoY86rJEnYVuYZ58lGOc8STXrWI+6UPCiu+HGXSKGc2zzCgM7Lqi
hp7DqXIgM9Fy/RiyvK1+6cpHKsOErCgP8/nTj20wm8ae9oVRrbFJTHRGg0BhjdJAYdTJCz1hvYEA
8H2Wnl+78i6szdRJI4c+xHAsnXH0d+QMhxXhq1yRKGWb9aJUC/8cjjP6ag/Do75jPBneKSmGBz3K
ydoof0bBxiF3qi4NXfXjBY3I/LYmJfJ5Gby5jAiGH7Ot7VVjvC2hP+0b6ciLrC4YatBLY4oJ10Uc
J5ZmlBZt8JRphY3LoQr8yEg0j492w5H9NYey5WE3guWL+HWe32eGIS3BQ2P3joMCLuHQU7dduCqM
/R1THDfetOi/L5NCZO8TDr9725idZ01BgeoEDRnOBDfNnGMPqWReKfAwcMUoH4N7RnJje5/HTYTC
ih5uxctIBuFFDLBjE+Q9ltEAr9O0AVyIRQbNlr5rmIlsLb2YVzOkj0um8y7yKqRDeocjMUxWJf3L
R1RBOdtAkcScS9Lxl2TovKPn4WZR1bv9IY+F26/GEVAexIbsZ+/R72RKFozvjHbyezAN43VI279Y
ty7dN/6xjlzPVuPuY2EX9YpZuXzqofvtBj/1LqoYHktJqOavXjLF2SViHHlNG8y0Kz7vKtSBb+3K
RXdXArX8tJk8pGd5aHX5Jo0p0Zib5xjDQ3wUdVjZ2wAtuXtE4sWf5W3UmGtoob5EZ4L4YxUsRo7q
jQb1zta1u+5bjBFAnji8srRtkDqy4hUVthNmF83A7Ue6YEBbgSeYdqr1TabOy3yYCkZ6zAoSupeU
7iu43cN768sRVEWhw/HQh7O/VZRvW1fl9TV6QkBWyMTKY5OTFcWEfLwqq6I9enGcXtVNHiNI0/aj
XxmiOOZlBRuhZ8Z3Feg23Nl5CBDMcB+E2cwHJ3ZcxttxER4LTiagmOZx7+dT593UbRx2lwz7OcjA
Ccl9q1m38wSbLTRSn/yiBcNSK+MbnHbL5dyxMHUfNNuuExWoPYQ/oIyqI75vh/quxqGRQmm6zJim
MgHXnngDvM/ZOM7S6jNOz/63dFJviaPLKDwToaK6Lf1X6gCxYQy0rCFxdNd0k2YUaCI2k0gYuheb
xM5paRIlVpxGpLi7xgLHaLZu9zJBiDAPOZspZ8lernsp3L0z9kpizyh1sG78woBmVHob7E/PpYub
2xPtc2VJcSUgp8H+WcZdHS7uQ5+Z3QcR6+pGeXCSWBvNvbMs9n2agtZj2zRp1ZHr5GerlmbpzreK
nO9ZImthUBkoFwF69QETZL6wu2ncuIJSZ8ViErxVZ9uiv2bGIPdmKDdXqGEHP0KEHRyroZ2YYsAW
5egXTOohtKZqy3GIVoMsxu5HA9vrNHtnkJMe53tXwIGOOsmONvh62HXFIg/d5IT3i1F711Bj3HsK
euPETNG5ENh+aKRzo+ujqWnvtjSCih3IEd+E8FmUFzUuFBFNte9nJ6cs5XurlNg7CMcoOZOJKRI8
rx3GVXb+WeH8JlK5Xy2ZHvdpouOLoI7HdcBL78MlUOAh8OqJlkgN/sNmXrgmVFZHaTWwI48z9uU8
D/cW6WfYB+MSxxS0+9fObbG4tLjtVi7C+x1DBlZfbPpy3jj0dpJ90BTtg6+s4tGEZLDC9WlsLUPi
ee2ANawVojK5GrohOzQdtvqlNrs7mKLuKRB/KopGq8XnbvCmRNhgUddqs77KA1uj0HRpmcULnos0
H4BSEUSDCNuJ9cWUIz+ppR0eS9hFj4ouu1pZjK+vE+mJ09T740vXmj/nxc5ehCfSO1+nxbXnpe06
saj9zKIv98h4vEvEBt2WjDkPrngQy71kILJjhMa5FWDh+b3FXBOlcPIWp1DzNpq6GrxrjgsJGep5
bsqiRKfxaorZfR673tgak5Nf0l6AKiD6cuPb6JSTJhigGoIT+8nG6394Bq6bmSf1mqaGwA/l9uNV
aqj5vTem5KJfdL6BqiIwijU0Ndo9bOOCU2aVgRd2DqUFr23ehuSJ5BBJMoIEfuR5Y8lTzmaVYt0b
3bYj2Ak/SrmCsFeN1koZvhtfmWnR0D8oyZLq71AkZ04ewQ6qGBJQ9vA6ZDmHQYUwGrQeqwv5XHVD
FbW4QI/iVOMypXpeuitmREXJm8CiKrhmfwUFsGq8EkHyJVoUonS3CzyehNMvdPZtsCANvTPQYzaf
/2/A8L/gF3shFOi/SxvTyYhizSeb24qtqxD9cQv84Xsf/QUkDfSk8sdZWkcuzmvbTcdamf8Guf6v
vrX9j9+aIk34ZVmLI35i/JO7rtTfi7CyvC/5AIZAylUUyj3S4rjtnMVbdeYovwk2/5IJmhgxjUJV
WMek66+pdZ/Z5/4NHf5fXZIvmOg5RkWIhtU6UvtANkjujQJ3xLfu5Nd4e280EVZZeIqaKv7h6PnN
51H/5md/QfMzkkMUZvs9LREIV3YjDpnxzaCW/yvT3sbDbDEiOqYYUNZ2ZtnwmgL1vZvpfsHx4zUJ
cteEG8JREUdgsUUp+L0IDPfMAv+7VVm1EopJ5kpKa9h6L3Y+/5urff6AfwJ3d7+sSSUaMzVzXx49
hEoGHScCrzkG6m0GbfmboUTul9Xp+PQlkfTxQ0Txy5bVNcb59feexC+rcyr6IO9ELY9lGLwVqrlB
EPnrex/9dW22ti4q+iRH9tRrkxKuGb4XjeV+WZpT2yumr9l8NEltCKYbdy6+l8LwNdS+h5QKViCZ
jwkBoGtHnKOIwmT83gP+Ndfel8Js6ZNPLPvAvkZa1B6QJ/ffu5XOl5igtEOI3wX9ePTG4aITyc5s
8ttv3Urny8rkTi6tQgF6rDlrkHX22vn6m1f8y8oMbGiZWnTDMe6KdoMqzd347Wx984p/WZ7ZIEBD
oHQ7ijmPr9RE6UrGQ/a9XdP5si4LSCetayPs7s5QBdl7n3HsfvObf1mYOV0PNSrwym6KTCY0GmqD
yin+zWvr/O//J68t58vaVEYlOUwuGgSrr3Ev0K6NU/HNW/pleQZhlxYgfivCknycLclJOc37tx7E
rxn3RtIFxZCo9ojmCD9KWfirVkC/+96nf9k6nWRy4bWD+ecFDlHFSB7zKR+/twXZX5YnsbOL5Ra9
PMZCnL2bPofZAu7Y9776lxUaCHRXi980x6ReAqgywxUDqyb63od/WaM1wLBcUC8fcU4VKzA6W4Ej
/Jsf/mWJ9mWXVf3A5paZ5QMoJKrIuv93Wdfunwnu/+RJt7+sUfyOpj3nLhcGQ/mDZeS7xumfGLmD
F5SEkgphNGd1v3+Q/nKcGgYQXb2c3CCsli3wleQJ929xyF3GZn7chdQ65145hQ6ahu6nOyEHQ+/Y
n+MZVIQu5DZWYxoBNEF6ZWDEVjMC3h5Jrjtb7rGdyUIYhw9/opeA1XdF7R/cjHVYXJcmUl9kntMV
1qXs6ENeW6WpcSh75z5T4XVOnFs/Ds/TnNKoWgpEqJR6S82PlX5tjA9BXRdb7ZnJBg1auC1UeG4L
y9sCL9amTHqBeD4dDgI1rYueh6CB+WKa/GS7UOd1j6Rl7O1Sjc0KD6TxE162T4SJOyAXAl09OOjR
xWjvJIKUE7btho5TDnU5za7DNo6vgcduzKQbXvPZwg6svfVMkvIG88uFCNTLgrbh4PTltVEP3ZZ2
vUF93kzvU8jJwDMvKroMrRlLfy8M6FUYkOkPBdkZi+2LAQrKNKBWNroJ0WGNWgtje42bzVlVaXzK
kh51c3MhZHmgcK3vpyCOd64BKd7D83EF5w8f6IwedgCf6Vg3g2vfDIE7bikCKxzW/oT1UYdTVDOO
2jD+6SMvD8vnPEODmGljJ9BT3RTQ4AAWXskQ5nDV5I9LWQURp7N63jIM3gP3eZDGPNIdwW/MeXMd
lkExr4GR3zhY1iIU1JDB1DTvgWyQ+1CkwQmE6YgkZz4ZGJMxirqRSOI4Crj7rWG7PnNYb9rFYHj3
ni1w5NT+FrFi90RLEe3OwESUgIxeYPCjz/0AuDnD7AupLoICZG69kcFihA0d46ZnqYvA7vyJSbbT
giNnpq1tkgtkO+tTHOqrhofxTHLeBCFMy12gOGUBnRrdqBrmPT2m05jUj6Oed6II+nrTMGvxnNAr
7zpkLafZNS9zsK2bDrR2lPoh/j4BZ3YAynyBFVBHujUfBfKprQkyngctp+XuBlVxZPAU7HxMKF6A
Ld5JdqRL7JjdnkUQARdU9r9CRtnrygde4NODOvT4B9ctU85V4gUV8S8LEO3e/Fyc5VZrMtpuwsTv
YP53ChCXmE7Me2fg5zVLmPGqheRsJebpciY5EHDQ3C6YiRmVMWzUg31MptJ9cfoey7AKzHsYLt7J
HRvmnYCeq+cRNBIXwRkjpp/hfA/p6dKlr2E9xk1PKkhzKGzPPGXwj2n6dOa2t8Kb1sgZtoz5Cf7d
GubXwbMRwYTTsO3Owgy8oGLTumrVO0XOLZjnXZAlwKSAewAX4ZmOzj44DGPTbQE2a1uN2VEX9gUt
9h9+MgRXIrdAnWnFyp4XubwsWVnCEMkyd0dOhhU1I+nyQ5seK9P2fhEFMsNjgQdNJEuI28Jz/WzZ
tkNmn1yLIf/a6idzC9z80s1CK1gD6kfFuQz+BglSbKzrWZ5PVm9pSgIMSKAychnuf4q4NnLgRu1T
lpnFXnQ1I0LM0adhiZ/KzDubKZehunZo/WytqjkiWGFtQKoO+3Mfq3GQ2OIwWQGZ4jUTO3ssOe+4
icVTaFDE4e8gPpkhebs2oPshmEVrzq8H89qFCrOZxtlAtCLPSkBfGcYmwDr2mGIt3ASd8tdBoQBL
+YniXqQ4UefMrE/dXF6jQosvyTi5NniFy5omoG0bOBkQnBG8M8Lj43Ug4O2/Ck/u60LtecCM6wR/
2zb2UwjhMbOACVFjoyqkNG4Lcg5XLMs5bpefskZFWHR2cY/a0UJ6OyYv9KfAh3lTZkSq7o1Ls0En
HI29Zppehk3/YSAdUTCo6vYhVv0nMk/jAlIkyuKZe8l8pD8mBgDHmVu6brW/3HGqWLYIOeSyRjCP
wpFR2MfgKArqwSO90MCuZVb45WanfBOzngkAHgqsptLahAtKkDRUNfkG6kaP2FYLTTCl7egEVZaa
uDVO44WA9MM3+orJ3tRt9lyatm6Og+EMc6TRq57ycQj9yA71q+pQTdtg949DNSI+LbpgZk7j6fce
XE9Uh3pBxOS4D5j30VNp7LoMlqs1MCD8lxC98UoBbBIigE0DBG0fIu3YLUWTnIZyPAyuUEdc8ykk
gta5KXyzWtse7WMjNA8diVEb2wW9Hs1VckPjkTivxelH9Eq5nW49EnKGJvT8CwPGfvvmk+MTFZNK
dq70gd+F6mFIS/Fsck9RwVZ4E4G3NI505SOks6VfB0wv7XWQW/5LOYSM0FrTDK7aatlDL5/3jotS
biIsZdfmzAYAqBfvSZGi9ICKWjMatX8BoQnuGsVYVJfZT9tkBocGVTQv/VybF3IIk5dB6WrT4oZf
l7yRobI0qZ+vONSUUZr1GpNUBiUmL8VwbfRoBvq4guXm68BmlmQ94GcUhwRt7a+ZmKxHv5XztZFX
zGprt0I/70xiE1pYNu1KM1MCjXmd62G5ccyFyoN5F2+0BMBoiehkK7vSz8l8Qe3E0Naa2qgyS8We
1dg4F0KBo6SSdXeRpBNwN2LM+tsRi/BDQ7P8hN+nfsRa2G+0aydPiLglJ4RejnpLhta8R100NcdC
kJllCjt1yWbrmMf1ac1LKC+b1Sipno3Fwe7kpAaSg3CTxS3JE95sr8fGuRzBSjNux8RTjOWj08Uj
wR7xLQMVQ2D1U+XOYivlYAfZye75CeiQELhl7WPMSSxCeVnfzEnOnat8478TZP/jY/rP5LO5+e/T
ZvfX/+LXHw0yFkxI+ssv/7r7bK7eq8/uv85/6//8qX/8O399aCr++/WP/MPf4HP/9nPX7/r9H36x
qRn9zrf9p5rvPru+1H9+Ot/w/Cf/f3/zt88/P+Vhlp9//I4LpdbnT0uypv79b791+PnH7w6H9f/4
+4//2++d/4l//L7+rJoP9a6zj9/uPmX/o+T/NL9+0+nnb1FTJ83XT/p87/Qfv9viL0iPPT+0LfR3
oXluGI+f598R1l9EGLIRubbvuYEXUrUS0aDTP353/wK5BtMSHH3fE744RzB3TX/+LUPYf3Hc0LTR
FwZCmNj+fv/fX/kf7tn/3MPf6r66abJad+cf+mes+/+UEoHA8Wg7/PTzfyzXFF8qFtj+gwFGLV1B
kh3jdYh4EG0g6gnZ/GrQsaXM0SXix8Y+w7zmEDLj2lSW9SrBjxUr4Y3ohitCldggTLvANKm89DBo
fJirKoQAsI5JS8t2eIL9G1RIcNo4htynhQGc0C4YKG/OvIEFckeZwpyKWSurAdkU6hyUSVGG96AD
oZw2HlxJVK/rxBsZ1iW0K1ZD2DPy6efJejYcsqJJWCzLxw5yEoGyNvzryCMgQkVY3BcYJMai0gNV
BwlUPfaShexj+C5pGk+vXHQdXGD2RRw9McL+GSu/oL/SNOllb+ZYODXRfbgHUBceG7S7kGpnbyEl
MRgbyDdzx0R4VG38mNlZ/eFiWO73gwv8fDVnTSiIR9TlQ9eMMbxRGNtBNLKVvPWMyD0wUuSmmRrF
wYpAt3rLdB8EeOjqkT79JEGRMkkCJeyP7XNLwJlkYQCbXwHlRlEgtF1TJcWC2VXYupyzmmoxy8jS
k4QbPYbjy1hbiEU4h02MrTlGvQVOU4n1YCl+jl8Ozq8Z8vU1MQTIDqB0JXcTkmcMPVkof/lGYABr
LbJhOrSSOeueQQUnq3Bu8eUsZh/oFbT2ZkIuqlxrm3VGyRWx8h6fd20C8PYME0Ra4b5lWIXkKsei
9eQOaTfsrCa3n5q46z4KJ/A0JrPJvFhUmX/aKhmQB00zUjVFKhCwF8+6TRsHtmA/YPTMsgRiIRUX
82nlDkIzAKc43iwD8iKQYT0SEzHQnrhNmfLDKHEwJpM8MAauLKIiGzN9WXSlKVZ4Kf2QEgix6gZY
CWUGTHZ7N1Su8daScXllAjBc4p2QhPntPSUTZuGxzo/KTvCNZdAcTQ3QxECT3uH/hzdX9jFqNysZ
1GpA+0GmMV7iLriNO0TcKXeCadeprSZNEuIEl5Z2nrbaeIOLiv8NwnbOnmpFDue2PBv4Dx4JAqgr
sWTN7ttswU3fhI4S2aYpeBgvlpwN8WSmWbwcYhU2JryIlqw00NF9sQnh1HIAaAuLzMfAGDpQQZ4d
RLow/I7xOOjrS6o+Fz1p7WCcWOw6c6PYQ6USdSpYxjXawNJ8HEq0iPjfrTPdBXhM9QTLwELiD99Q
Eo5i5O5L3WQhY3Xc1gt22b6V4Y8lyWV+V8L8TLdTyBvoDvcCW21K+l67M6cJoa/EGzlcyIJT6po2
vh9ywUIiChACBYCoxm4ezXsH1RWPdZ6jnK/zWF3j/c/4McLvSb6Kte2+ljDokw1eR9Gd8xy9H5UD
FW5t2kvtvSbkP2JaAxbwdK4jx8gIFeNv1CL0OhSAHIQGKFRyWhFmVI2l0AdRd/rTGZD1XZLUhaI/
qWzHiZgtTAZhl5D0mNTTH9iqOLX7d1Lql3vGxbQhee8yNp7KUGaXoq3ILsMEWnV3wBwLyizM0bf+
iJZ1mwJvuvUmyyq57ykvJdeyGQDH2h1PWeyN46+E3ubWigdWc1bmNUJxm1u6CjUFHMdLw7pnf8qr
ezfPsjuCSK0pKuol2Y8zxFMVqQGpLv5Cd4m3piXc26Kbu48lC/oXAH/yI/Nzs9+O7jT+wN1hkmEK
cqs6y80ymuOtZXcE9mEwyfd24VndGiihGlckHPFNEl0izlQjEsbbkLxkuQKnViCuYA+OIz1jrI6M
HqvcNomFRtNatzOYJdE5u6x3OIQT7FtdIsWfsSV6Kb78OrEov8K+bK514IZFQW+nDedflkyrYpcj
kp3wJMRTEA1BWZVbdJaB3A2DWR4LCZKUwJDYia8KUr3Rm5cUa5Nn8dINY9O7KQvPp9YqJzvDNwOl
I0rSLHvROBpeSx/pFWJ0IV8dL/fcDXZnpN+M27v2rgXKfiJoDfGOAKYD7rexaida5gXDZ8lyfhJt
2M8bIvoUHF7cqK91kvv3tF7VOXGOlsilkElxleGu/tV0mUsuRJAsD+jhOs7TggePjsgAfioOUujc
Lo2tBzSZSK6zqQfTBGR6QS7uiwkaiSCralXbQ7OzWwoUnP7nr1ogx8k4ZWpkC46b+DwciPegMpFb
hiAvluWwoZcNA2iogvk2rcqZyTsv6k0KJrZch5owg1XmGJh3GGWkHsgMyJUkIU3nBkja+48THj8Z
WTMs4JVtkJqC89yy943RUXAvE+8z8g96RMVpPnPMT43GPFXS1P7KycM6jGqLMPQIn5Ly9sU4gVDM
QOjRf1pGjrTO0HkSh0zp7ybXDPy1zvE5WE3B/cNsFN6VjqnjFU2h/EfJzlxHI5Gi5M/ES3PTWYKW
wpwL+5E4PSCCnJm7a54J8w1UBXG2dIjmZdVxNX5wonGN7ejr6bXETvmDwQHJeyNcdy6x3Ybnx9g2
HtLOSV9wIYY/S6vAwcoRAGhBRbZnTDU8n5WeYWWybabBIfcU36c4z3xOpmq5hb3owbH7pkc7ByrX
wnM/VXSrLLo2myoThnsfsGbGtVkL9MGoblW67qa2q05+CaUNALEwPoukA0Ai0YQ420QbEtd0gNCk
caAwRsEowpchzJvrfiqglgZFl/F2Dxt1bUENQbTIdg0bC7DuDQJtmjyU800WTZrDFbByzNkbKysr
E18X7yaFpJlBRNr09qqg7AD3PNRmtnGkzR+PsyUgAoIAE8JbWsk5pZimNN5SApankVQZue+YwFK6
eFxoQI9LXF8RCzm/Dso+M+fwS/wC+2vzMHRZMG1cUv6qEy1jDxmhbpaTp2yCz+gePBNzljwksCa8
Fbqv8AdZqIWz4h1JHqTpx/0awkL7Gk/kDGxHKConnDwdvSIYMjj7GHzuB+JB3nHMwV6ywIVoMOu2
wTMamDnc99lEWSl87s9sdf4VjhfZR9nEyyQayxHZJtSn/MKG1Wht2qyNYQYPrQ1LatC3cLGznyMd
YoEQrKvuO3Cdb+Ew5T8TPUGaQ6JN2+o8031rR7yRK5rs9SNl3/xJoSVv8jGjdxgsZvgAg7U4tuPY
v3N8jbl/YlQf7MrqtpEeLFlaaD5QeWKTnjI3E7/ovy/3mCSX/WhUDd+4Nay3wTSqu94QGChRx52h
HSnFCySfhnNZl4Q/WtJEn2efKCCYDCF3v+/qH3JRCvVoMYcnbQOsAEARn4GeWMVfK56Uy8nvhRPh
d8SomtujRoeuywXRn2mVpCcuMjiNPsKjFRXm1K7DxgCkRtCL/OG17cjkoZC+Tfeulw+JMY37Kp0m
1KEJTVnlOBbKWEv18PGXhfhBmLvIsDCKHaDWEvuaB8X4zDvNxCs7lcR61by4EwKqbZ8Dkw2LcJOD
4QWNdH5ayAgMzmkL4GQ2fgUBYkWXiX64Amn7Ka1OvTlG3kHJIOcu39Cub8D4W9p4jqdq/PDo2D/k
vDEkGmltZKuMQ/7jnBf0vDpCgTC7a2/ZL1C3OCyUTZiAB+log8V68sgWcDWhQ9jKMwLUY2IX9tJd
iNmyxjlJokyoot4Q5qkx0+eK9IWlpVmD3I3zNGgAmOwrlx5MHtHAQhLG+dh4iLtYj+g/HXnkr8RP
bZbTuLPOHM01c5G5WdGwTmz8Du3sXE5lXFd7FS7wsVCwjxwvvcEjmtiBAWO7mNlXwcCJPRp0BYen
CGo296HKm89pGrxwE8M8M/FkK1IE8jlkZzHo5L5rnhL47fbE5iM1FrbJGKkAh1RCDiuMCuBtgPsr
iNDeluMmwxv3wn2WN6LI3FdICXYS9b0arwwjLF9QQ/YWjdJQBxtM6+kTtLg2AKpopMsFtSUCBSow
ZyFiJh4/FzMnyx1NEVJJ0qdIEmO59Hs6mr2L06KEhrIgfCeiMTFhRipKvWYdTHT5OSKDYo4q2js0
g9rSS/GzjtW8HuKWwrKzwGSANSktuQc0AuyucTX6Wq8gxnvl9Lxrth3gQrK2wb9xa1IsQOvSFZXc
dfNELJsQGupWfo6vdD09UXUk8xkb7xgtekbcturKcHXX7sqwqy6hbA4WkC4wOBHCWXxZZFA0xVr3
M4OLkvTLbNvXDudNn+l+B9M7phskoV5496WdE/RmGwklqQ+nMIEe0LBNTbGnkfjicsp3qNmBvk9N
I+R6sKH8HZgVBHWU1AUlQj7MbOgmVm/O4iCuMMOxs2B+t7HI7jjMdA8GE+LiGJM+gryqRJFNbSIA
kpeShvMamol7FcLwDdY1vKk74kF9veuIYWjwxPVFeNnPYMVpmAX804oxDH/mypADgvdzPSxMqHVb
SbVBb88FewlURLTE1jt6eGzLojd20pPhsGrCzrIIEzLD5NEMW21uJJE+2LqwUHCATZlX4pQj4HzN
emFGtHRzgHl1QiQXhQnb0KrDsdXsWnh16VZ5GKy4uEHOsdMueX4dO03FuithFq4pCdt4Pbgx3QHV
DyTy0RXtA3KluzI+pnZHH62ryD/Zl61PrLiFMNUnRmJqm6sYp3u+X4JEVpdWBX5nz/6fEVXHOS8l
+sWa9QGzVIMFl0BNb8WAiN/V01Sn20Bk3GaLOZ6+4ZiNPtTywtb6Gdu+lFuJvaS6ShKHeHjTSMr2
akptdspzTHCOCXas0r0cvFRs+IIFjXc8P/ZmcelX0qN2wWcX+KTlOqFA/JWb48Jw7by9r3VD6MsR
njJnHyKD3OC6p1Yvrww/08t6Wlq0enqm/3cIodlBC0UEn8H1mq1s64xDXUcDrjF52w0WQFicviTK
yyD3xZqedNzsHDOO/X4d1hwGV5nVKlIA7L4DIDU1zB6I/zSHq1I3fXUheEeUt2EjVfYQ+y2kOA36
f3wdyMMD1JqJZfHvgJbE6Sm0SxKd57Hopu0w84qf5aDy48hTXUajJSFj2WEWxw+9HDJBqG7Q41tb
+pbhJXyvQVGm0znZ8ECRBDzl/Pujak6XnnCFVuioau0FH+bkJEFEDU8EI+54Etut3EGPb5UaB1RY
LmiZuxQPBElWxOf8KGRjvASwR9ujxHUUrOn5QfuaucTVNqAFp0/K7pg+AkKZjR2sRpuMzbYf5c6z
sTFHgbMwebflUAMvEj5OkjZHI79hwMk00FqsPN10upNZ5LWTJw9ZAdf/wAbf86RhrPTuWttJ8zvs
OwKyvosFY+cXdiu2LlzcKRpEVlvMdLAGR43NpdzZ4WSfjGDCeU6j1QPb6iVMQQfLVncES+TvY53A
a5edLPto7hVHX3hNRgVjmJ7D2pNld4Wq3b+BwFHhdgFY/UY+kNotUzcEO4sV5W0mBXptjV+VmVRT
uxwJ04ZnfQS9ep8h/A+QmGO4xdtSQqL1lkA+EEXCgBqzrDZXtB9r0ltpCGYbzH51QMKkCJqNQ4DX
De0BncAtm7wDrbdmjOYm9xJ0DXn1GkAJjlfGyKw3W5pq3hI2nb5kKgifwJ3NEPKZnZgRJm//TWRO
8WMW2Ji55gFa9hhKJVvEkKGnQgSuQEVxnXlb0kNkO8fFCH24L+nNq3KWa6s6z7Cwd4JeEki6qQOh
mUVG7hGHoXAw/GTxG/AqfNWCgRo6MT8rmNQVqjhwO31fDRkXXymqRiJsOIoWwwhsC9JZ0eeXLKYa
0v08TBq7i+yzvtyhuO84SDUmlbMdQTBLvDWA6az8X+y9yZLcSLZl+yslNakRQlQBBVQxtdY7Or1n
M4GQTnf0fY/vqj94P/YWGHElSWNcp3BWJVKTzJSMIGGAwVT1nLP32tPGqjzqtmPQy6k5Q5mIsp3u
VhI+5MHE0eKmkV7pwOmU/mCFux6tVXUAXw6nXHiwlkAsESpa3ZPXi78NLYciGy1I0vG5N4stIWsr
0BTNLmqExcE9iGvKyILxafFA0p6LccqZCJqsvZQRYmjoF+HLnRsRzJtW9TW813VYBfYIfiWtzmgA
5nQYmtjq2QH8zDsjPQicKVQsr7qgFhyWPWF16FA2Tk9X/KiKVYl7JBUYGt6QMUy9y0IBahW4kKv4
sr1Q3xWpmKcXMiwCTqhN1lNVXo7AZ8ojjQFBCZPXocvOQ4EcsVxAzTP9M0ECoB9F1VDZNY4WA5i8
UgqSIDm146Jd/Vp4WzAd5HP9FTn2HHwm7CrtH9Ig72hexiKgSiBnxaMxhtmp7ZDfaiBXChhlFrUP
cNtNsl1QREff7JjZq7th8Z68e135HL59aMcQpFXn44cmympIEJuAurpjQ2JUuMHQVlXY1+sOoGFW
X+BZnx8bjPfJcTBYwDFm9fpaNGuDF9MS3UtyjM8o/WtSRMiWcLd8cfl5ALm8vugtpgq7junVshmn
KHsRc1CDeYnlUyfxoWDiZxwPkVlxPIxrD/LdSLFYHXHpJdEOQNZinasUjPYO85smOBwT50VW+dM6
vTJAzkapmFFNTmGmo3FiqTbkjnJOltThrGJwF+5byyDNGNt67C5wz5CvaXjenGHr1HAqqguZ74zv
pzZlmWztLYKUDJJBL+qPhFNH37DtucCX59S6J9CHiWoiq9zez3SYli2EzZiUvqmMbgabv2kbjFb3
jjZRCK+zHkkkBWUf72loTu5NYZfk29D+R47ShA4pj/j2sm9EDU5P7eKPxFdkBtDCYEXgZqyxrRZ+
2kH8ipEQdRN8QDj2eeNONAHsiaB6phch9mWMJ8/ISnHq0y2rOAwGnZT7ZB4bCN9OxQ1ng32XjN00
rFnG8pkyLTzEOksZb08RNMfvDhjMyI+mTJJ82y+uHuBt2i21A/5SsquGMTE7URkCs1pioje8zVTj
E6ms0xZxhP5cTiMRJzq0m5dB9163q8WQ3s5akOphwNy+DwexVGcp7/9dQK5Tu8eSPdwpCpSSfLck
euk4It7RDuHpDF0z3nc+VtgNixoW5sFq3RsrDnER9ssUsOom/JLBNRE3d6gaAzmTZDO0EJlVjh/g
b3vUGJVa3uF9x3dN8DIHTAvXk40DMqFqJDixZq5L3GG6jzG55FscZeaLRa4Ik0tR5a9lmHUvgxMS
nUWTiPhfFoorUKFs30SIBdToNKLZygCt4Jsnv/KT4jQ87+oyXInkSJceAkYv0bmfWSFRi6ihzc6W
7LhbtBrjuwlYMTwcjPAv1FHomygizFWeJiM8joDYvWQwhCyQ725N5zbkFMJZ/Cx+hW3mxduEgNFl
41Yu/RXlJJyTk1GKhfQRoVlTslQlu1h5NRmddEnIqmH1iy6aPiw5Inc0kMrUJ84Gg49N6craiDW0
tuRDCIZRbEpC/Bgj54bwIQAH4BAqK+SkzyysSNcODeMgzzSUnLhSaXxQ9Hr3weiIJ9MF/nKA2B7d
Oo2oeYuI4MP5RafpW8riTjtkNED7iK6jHKeNocRFU1X1sz/V06Pkl6Q2QyDba7hdSEagoVq32RLC
k4WOQtZ42HZMvfrMDh4aJRGlFKBNVjaRRTFf+wxBrjkSmtsKgD/oEAD4a2se+OImpO+rzxYv98Su
J5T1I9ZRXAb54HhnS6AAaRpDZ5iM3hqndOfN+I06EH75ObWffU/lpi+CkCPyvlWJO+3Q1+Wkdk3M
5TY2mk5yKQhj9rZO7TTJp3Ypu1eMhjnT9zwbviFwyNM7r2s7f2eLtQFMG4ZBEL60/q6rFt+69HTh
XHcApxA+qC75CApc3I7UXx2YFdXEVy2f76o2CbGXI7zkJ8XYCQN4ZANen4aiQlFRLv1WjDanjJbs
IFI1NM64IW/LL+Bq63Q3C8RucK7CaSOqrHz+PpL+o6H8u/i5KdvytTsduf80o39fvRT3XfPy0r37
Up3+m/8HDudtifD6v5/O378UL+GX7Mch/Pc/8fcU3pKM4ZUnBMIPpcBbeCiK/x7DW1L/5dq+UYIh
OBq2daD+X3N46f3lwWZWRnvCN8Ds/jOHZ3rvSOUzTveYmKC7df5kDL+qpf8zg3e14ynPFdqzlcJz
ryQf4UdDTxlAzZnz4NaDofaRJmj2CGh+JNlq6mNnqzozfS0JJT7+8IT+EQP8OPxfJ/unV0Vk6Uif
ByC8Uw038r45rgv/FjYXiaShW98xv9Z/JBD/+9Z4sNLTwjXSMSe3RmRTbcLO3KLLUx9n3bQPaVjD
pn37VlZB+OmtaCGQRQguI/SJHB1iXd30ytwirmKDMXaobpWJh33oj8QiFfrz25dbJeK/XA7xBa+M
rR3bPrFFksqJJxyekExlfclach+OuG1bRpW/ua9/+4r0fy70XQf+g9OLotNmeKZvaTvIHcm+SO0b
K/2NVv3f3j7tKMc3WuGMVCdfkYfMOY8i7zYPjH/Hv4SiYhqX5SJDBXyY/STLtsojWvntZyj/9Tvj
gApiGYG2ESeXzZIlplFtbtvcIYZD0eTZ1J1SO5I3HUTcfnpPNRrsV7rRB3fNGnCdPPwah94afBv0
tN+yRV0mdm+IG89QpWRFjrL07U/5r8+GMaMDVkFqR5y+WA0taj/RtyVAbUqIFOCvSWCm5MLEr7az
+DeVo8TZ2xf9l2/dCGHzagnOve7pk2Gm2EblZLN/j9VlBXJlF9Mv+iO72fcfpgEFKBESsSbqVX70
45rTWA2xhL249fOBbdZt/iZTHN++E1euLpOffypaaS7B0gs7wjld2qooTFADko6BztbdN647fvQT
ktAvGpObkhvzkRsRcEsLiT5Tn+wpOUAXMeqX/dksRP3qGjcId0teDCMgHcXxHINBoo/N0mrC3hoU
8169GB/F3ATIZgWt32HjhpBp+05wsyRk7GzgTKHHpP6qHrWXV4+Nyr2RNKu6eY2GFgSTS0uOPAfL
oWceLlMKLMmCfjoNDbyLye6SB+KA+fJzJc+Jh8E7j/oEQraIAf/vPJt8vbajlIFpB28utEaHExD8
FCCkcfrFlUk8bZVeErktNVxBtMDOYzCSuQPulTy0hkPLdGjx26ebBjzPbYKQYTmm/B+k4I0N2B10
6+NnptMzh7maRGUmkDQptjWZMag455h/hegR1ApRUYPTk531HGL6fW1oVp/DQdLJzh1dd0Cyb0X3
PEf/3J4Kcm/kkvsK3XoL96suy/wcOGL3gJbLTg4hRdY5MvLRog9vw0Bs3agOSUkoCQAvSjlgg/fa
9JVpRD6jpCAQYR/X9Bmv7DF20LuzhCFfilwoupzKrZdmGmY06KwJZ76Hvusi6NVoDpNx7c9F4MUT
orFpIYgCuwDzZ0OVsHG7wr93Ypf8IYYG12XOFbZJqrOHIvF8HPHGMo9sKiSPTAN+elN54ydyJfsr
mIjMI2uguzfL0LqXNf3AL5Gvc0ZaSVTIo8fx8SPQmiI5QJmBp9Wqqb+KTTukextSNH3rpRrBKgnA
wahQfRjAhH1XuyQSagCb71nWQZumljuXYNYvsVwn82CXWmsjl7H6mrcBEzzwsSXIDQ6VW4duNRwq
HyjPZkk0UbHzkobPJClyUFZFxXwLxuH8jGaiJ4sctPweZrr9QePIy3dLhImLrCZD6VsSblfvyDwI
rkEa2uQDAv4BKYyuHyZFaijg4rS7QnXuvCJM9OYbiMjjpR2m4zWyKyRURW/PcOqKfEUu0R0dNyQ5
ENoLY5AzLzM56kx/DCS2A3eBD+yrUdHW66hlNkM+l1SeXS/uQO5SgdWiwWhCnQqoeAD92TMYnAge
CEWkX0dTINaqKahAXq1kecgTtBwguBKGnQGvTvboBqbneJLqkXC39vOIEvtej2vo2ZB4MykHpLl8
GektPSqdI2JxlvgrvkKyAWPlt8Qn+GV6Xk68zec+/ZbrGhlffIxRqZ/3OYmcqBYU4YD2yBdEIk/+
VYggROoRtx8KWCL4BYpFXwx2zimdcY3/2c+cwKUj16wsEr/Lmx0a6flTQN0XrdRvxpRdyLRypy0h
3iGiaj7HQPLltpjy5GXma0DFQ9zpg7ST8hlhYfDJFGC0N+Voh58rUuWfJkcxnUt9uDdJQX1OMElq
jVu3LIkvtkkqcKgukumGYEcb3WCh40/AuKN3dmsjNnAohr11NBR5MLVA2B1G+trhbu05FDsQhe5j
qYbhQWTrOziJ/mlq8QHSOxU+ssG4AnHTTfWMCmZR4xNY4VVbXGV4l+KW1IkFAUN8pO+Jhp9kkOid
cGIPVKxlXGgaNN7A1zGuQolThzI5pOuEemwIGoGi20ArnhumzzsbdRBoVdseb7oqzG6RS87RNnYt
eUWrj5aFO3SO2PeuTQwsA/3QJyypSEce05Ddprz35DUaJKj7plPuTQseCBok+baPEq+HuhhIvD0f
aJgYKLhdX33O+6ZE661sQmKhvtIDRaJfFohxt17p5vGVaRq6NjbLcUFU7ujmqE973YzOvZs3Zm24
tvZ112ASYHF2onxnDcYHneC7UfuuzdIEr0gHKZzq3678reZ/EzPBr2LaaN9UvBD+gvO3ccOGZZM5
8A71ByD+wdL2JW0x/YqIAqdYhjv7uDhjRVhNXJct4nWCM8lLG7IzF1XhpVUkNnUi4YefGjebr1Ql
DOm5dLXpwjie9W1IrfYpG8i7ObTTDCW3TET8uc/z9EYQU/NiRa584fytEJbCMw63SEzI9uiDMEp2
Vtlm096qUaJVdhTRBixtJeQTOBvxUIMZzHbV3IbxWW2msGPWFKdii3wEoK0FpmgC+5nP2a7DWhQe
iJRzkG6gc9ohX0inMw8JbLKddAKadBkDsdrxqtTa07VAb4ETQp8xqkzkHr1NOWyZ+sEEHKo0c7ZD
ruoPCc3faWd3fv4hEIZomEEnfXcZ+Lw+jJ7W4L8CvBnzSq+mPVjnFZkKzPkCb4e7zt44ReF9mQhL
WdF8o662NJgHmP8hGcGbxgNsioexzofDpHJ0fVOHyXzjeGll7UWionCPW8rjVRRQtEjSyIJnZwJp
1I0ZAc6E1/DbkQ0b0YGjBykjM0p8WrM+KTyIghgFbelRRMFGAxkGeoXdhnTRgeYHrqCSpnNMWdFt
xjgcaxoRvPV7MnZ7G6Wii9AFaVZYbxOS3sUGPmxbw7FmDnJo5WiGIw1odiovM3NyFgcFtCNGjkOE
31NiISiRTU/ndBycD5qT2bkXtTldIMtrPtI+xEHTCWBcWzcl2p0Bb9wGWzxjjf+wKhuL6v0i64yY
Utqct0su9We7HgeUDUhSOZ8snYVIheRjNiEE4ZyYVvDNpq5b7mwhJKjaMPiw3tteRlPItKCe+FI8
Dg7OOOQ8zmBQ4hD2HZ1adqM+2dZ9AYkEWG6BNssZpxAxG2SzHboH+Tr1Tt+f2UHLGGZi2HYEqm1N
NyRUJ9OBkn2VTZXg5s5Gif7Rs5zenDXzqC0Ankbzh8jLs4eLxhUiwsEKBwyq5uLnx4Z84QX1C7rQ
Q4ZGhYkHPwy1Q6rGrtY2hKM+D8BnCfGNxgDfDUKrVhzrIazVCp529GpUJI0uPfRSaBBDSXpVkhxJ
AEhJmt60qKbf+n6+hgjTv4O9loTVC6oRcroUoWguAzZSFgCqTVXDUu9mcusAILrqKy8Z6PORWrnl
DLzioPOKDIHFqinEyIv23ieS/ZVUkCV7TBc/8TcQcC3WZYiF0XHChgZqlhTnyZVec0n2yMBQOvGh
4hOvlnzs40FnfzMD/l/f6X9KSXH/3/edtv/f/+5e/se3/3U+lHHz8mP76fsf/Kf9ZP+lfLpINIsk
7gXMIPyd/7SfzF8eimePsBnH9cHUG8rkf2wgUvyllcDSLRRcatpX/Kl/bCDqL8ezmU7xRyWtG+2Y
P2k/uf5pmevZrgs6AoOGj1nFPmWykMwzBVkNYDUPwu5hCkJMifT5S69/aDtMaPFmxu7RfPIQz7G/
xHlq45Hl9NicZwkawY62N0IV822qrTQIDlFVueU3Jvmtat+JnoSmJWhgUvtRXVlXcTE193XXaFyH
gV8wuBnMV7oQ2VdRBNEHg/Ew2w705fzzPl7DI92EM842yBqE99Bap1dURAGRSTSR0fLR06h2iowD
qPoqH1mtYYI9DP3C2oMQvHd3y5hPBIyOZXornKg5rxhZviwhccP7CHqaw9ldS37Dokqch1LCFfxo
s7j31yHOjTPtqvwz4Ip6TfpmP4I4DYrulfKBEj1b6YaL6aPPVCyF2gC+H66oPYJq4/kdnzdIU5vA
bWxy7nCFXJV0AumZlDhsRMDL7cw40N10bcg2iZiql092H8fVVVxhppW4+m0HM2Cpc3Pw7MnptyoL
xw99nKj0kphVhcShc9QTUhUv25UyTJ1tQxN6XXXcajyn5z1G564mdu6dQ3hN9xWZS6I/OozqWoTV
oJG3mL8ijxDDPurQ0A2zv0E6Nvd7xyncBbhzk7ZbSWE6M3hzmdPMND8K1Eay/hbosEfAxM5+hYdh
jLcLu+i1T0WoVjtg5uOYdroHa7RB9DtMJFNY+aJcrgk0nR80SQP5LpgmoZ61PaFZcKKhNAgvyCK4
ZFLbeFsXm0666wHG1ixwddQiAWcEgu+xWOeupA/wzKENUol3Uf+eLx3xcZmKPMD6uIxkSoi+w07L
RNnDmN4XKNMy1NAa/SJn59amn8AMxn/iDMeRV6IhPh9Dn/59yGxPbfqR5uK2tvnOmDF3KkXywEux
5ShohRuPs/C3MWNkxYAla3ArFRFKi0b1gBIzfCf6EihrQXYJyrebIByXLxVcG3JtSMSUjCYjtPVl
HHN0WQg3/Gwse7qTjdBf2mqy2JQQa1BqpXbA2K8X6BVmx0ndLYr+4Esi8bduvD7ynziHOPXWUM+7
WxXyd9TV0H5MrLy4ZbHHoOWXbfqS1OgvdiU+668kZaj7eTQj89Ghmc6IlLIUyg8/4efjKufYxjpc
zng61euYNAV35jr+oxUl+RP/pr4hFY24Mj303X0a4bDOqWGwTkiHnDcoo5xt2jrLiy1nprDfsf2A
UnC8CN2ebMhw7cndQMMWVfarrO3yDghCA8e4VcSJ4ESCyzunY/chJO8HQ0QLYOCQScTVeL1qtEtE
ycMUTTpsQ4sW77OWriADQnKqt0O2eNcjQHXkn3UqsM3mLUr93iLNB09X8CVfpgTLQtKjKq2pyC+R
NyFFsqY2IIOygY+7WZgkBOS1J/MFM6H5k2Dk+tWZ9MpEl726XtCvNWiO4AhtRUqe3AaZdP64yKRS
dEiKzJyHYdMRZWKJr0zeBvD0vdb1Togyv+Wi8ACzpiCu2kXg+55xVPzBDgw6nFB29WVbae9ryQG8
QIbAn0N3Hs1PJOdE1y3xbvfkMgKILmddwC4V3Z0OlHM5lTWtb8tO5aFE2tVz8oz6jzF2J8wy4Vwg
WeKg1R7ytsUmw+E6OcdrGkxbsHP5bZ/ma4UcUtRvnNrUAWuDqN9ppFEIe0RmXXPkYU4c+nl/nzvx
hOeYHfG+L5j9biK3yy+57xJ3PnpOJKEFLqANh6yVLJ3UTQ5NIE8/9Y0pnmorbzAFtwNZpf7oiXE/
IHdbkaFAoauOFWuL3CLqMOeVoDGcUgCXF44dfrWcrEDc2kZaE1xhoZQm0nO+0r1mzO83SfYy5QQQ
brwlCK5zUbOW0mMetnHfjzcOWvJVtsGnRnhXYiGaCKx4tleFJvRGBt7UM3MBKqOvJcqhEP3TzvYr
rfdOEXDybIOGfMoxIckth8X5alde/8mhnsaq5BKXsw1Dipht6bnOg3JoitL2CnvN0Huw39Hkrodt
ZsoZAxJHgccOI8YdbwozXcJmnW9+UI7N3hZF9JEJsEP2tmAOHqiS+o4g1vNUt0y87XQSDGKJW/+a
j7WNhLB18k9j5s76KFVJa7B3K16rKfb6J3AX2P2ShYYnCj8dKb7q1Dx3bVQcSUTP4Af4sQwucwux
D0LlNg/3QI7pBfK/XeKfjKYybYmB5g1q8/GipFUZHRNyh28wtIJcDhTlMb1aN3hPTiCEnraG8bJr
uFssy5YYz/C3Of7OB3cJ5jIHxUzQKfSLdW6O0cttesJ0WD/RkRgCO3eBccbLyuuQZ5nFTC7XXfg8
bV5w0qfQXKnOXemNu2XIvI+6bZoLnHbuKwddkp0KCRLzrFKE92LxJ/Nvb2SH9SgXIxVQ6nULGpUi
6+QRUjIHk75ETrQp/Mp5lEltvVDeJA+jhyl1Q8gGd9bZE/USixJUBv7CAk02XkvnUmYYczYKvSdN
0KK1HvJ84GfADM/lURVZhgeiiqiQ4eYGny07twfcOrb7JSBFfeWv8hfsyjm1v+L5gACCXWitVZgz
3oIyka+FTpI72cX6pakKJMY0EdPXqBzThkhkTcxmlS3TZSX75lVXTv9sxGKY5VM53AyTjyaI48wS
bBbEhnQ28m7AgtS2y1XY2ukzGkQaAYPTEpvU2/zagiRv/AOF8UzF4cnkGrFmh7QJLjp69MBkz0pb
sON62+tGvCRKszHJqPrStmiKdqPT+c9YJtKrrs6cJ3Y9nVzy5pMeEOZL9y4Kq646ZqXr55d+b1R/
RBE/3Y7GX775koHgAKkcLg1Rf+8du+KsVBYNYv2wIb8GHk2rXioA/jSDnWh6L1XVTjuXdc/wUq+F
kZcUGGwiSUAAprRE3Hd4PsqLPpKVfyytrruEHBO6O3fOmveEuSALjHmHCHJJyZhKCn6dFYIy1tpc
I+XLPYmlMB4MqYEzuV74FBfdfQKAai4bfP+PcaVHs7V0kRxpnNLyLHhjOIYOurppUo4OOxa8wgPW
QQxC29v9J4s1Ehp/GdJ85UyBuoCuODs3nhnyxWO2y2PIpPFDDg+1pzXcW1cE1FnLVs1z+YXoahLX
Gtj68A+E80XTaLoLi4nZwtARRMvxpTX3+H5psUfQoRu8QVaEyWrELIJ7olIYnch8uOS7Hh9lo/xX
f161hgROAlpwpjntj0phpIYXpIfPbkLm74ZCP2YTQLZ/gUF9/ASlHWNbLarioWaduXepRAnaBK+w
JSVsmvfZWCVnRMLvNW1Ker+e5Z1jac5eSIBOHnosXOIsdfBcTPgbPxA75F96LR12QBESfDF7OUkS
Am83/OFsGS/CHkM3RXKIbnhKNCfJ0FgvSeVxNqjqDGUzJBCXBgto7egQqrg5Rl46W9B1WpgI+NSx
LLml7u9IfV1J+Za3XJmxCacd4JZWrMBjm5Z2vzD3yWCL54eWOO6DE9Xg0ty2rNxNldhIKTEu0OsZ
aRJvXDvmuO/XMcMk0G0e6pXasGd8LyH/qJr+v02fsSoq/vsyef/cf/lWNj/Wx+sf+Kc81i4oBLhK
0lXauNL1GAX/Ux779l+ctSTiAfphkJLXf/Rf5fFfHoICCmclcZc7a037X5AE9y/KbFf5BlGH0e6f
1ManA8zV+Sf4VL5C/sHw2z3BxZG42keEyFp7IC2HXqcPDtacJn8tXHWWTf55yWaafSmKp0yvRJA9
WxE7VXm+2q+n2j5GdrMX0/x3w+Un+MaP2o2T4TmfCgbEOr01zG6VvSpTfpzeZuUUGAys/r4X2JZQ
cmGFRNm0byOn38eeb/1mDr4iJ36c48KgQF1BB2N9Eh5fxcm4OFhUMghkHns02cy2WMHc/BpbFDXx
EKWVswnJCUJ1V2Ap33qix5QfktB538pkETsZtOsYNeTs3i+MKjc5QU3uRvTEAm1G0Vq3kgnthzqd
SAUnlI7dDK0Ox7B6UvbHitCVcBMO0fIBc6v72er1FB6xwiPLHowZk/ui9Re5z4H2rzskfr3Deife
vs36dZ7LAYcEw1Fgw2cric2FU6/fJl5qDIDuYnd3QQuHgylqthyqSQ7uEa9jeLQ8YHu7jFggdcjs
qD9gWhLepqwc76IucY4e49qtkb/2RfIhdHPHYaoQEYtUJAUHzGwY+08wvSgUE05GhypI0FaUJLiz
H3PGZ/ydqoZxmzsR9OX5QdfRnw5rpiUSggMu/bLoDipCPLRVwbw8I3MBHuDTDybPIITbs40hiPnY
81o8RTh05vetY/pq79kzjxdZYrXGtWSltxkMCZP7sGGctykiy42oiCymR0Jk7mNPITNvp9J4T5NV
Uy3hgZTdWUg/hGBVm/PfDz/+m7/H/z++vTSuTl8m40uD6MN3hEfD6ee3l7A8NOz57KDwd9pzT2T+
tccQkMkYgDWLRs9UnXcWNDUyQgDWb8UAI+Y3n+HXFxrIEhIusa4QeIlPuJ6tHVYmk57cl42m85UR
z0Pi7wB7/2LRRcqbgp/R3QSTqKfNBK+lPbz9EOQKa/xBGuHS01NG8v2g8GARc08+AR4mi/NvKvaE
oDnskHV7k0TtuJv7vLnqh75AuBoWh0DG/nYJYnNljdO40UT7bJcsCklq6fRvpEAnyhNXI3Kh2Qh7
xlYSHMy67PygN9KWh0daJGiNZJC9gzDRv6dh2Dy+fef/ehWQM/4qCpGeWv/5D1cJpxCGQx/LnY0P
7ZKwzWyfBYuzf/sqq0Dw5+frclrlNZO24yEM0+vz/+EyNbkZAX5PuavK1Nz4g3HvekaIL1LhiFiM
uvZn/yNLM11/Fbbbrk6j36zSJ+8Yj/PnT3Byo0yRBb6XlGSuSb4y4aiYmnbDNonhT3m1pkeHfjmp
5+L927d+8vv65bone1YwJ6WK4xXwEkFQXmjdXiS1+lxHa5JCV9XYzZJw/jaTvBchZSrnm7evf7I7
fb8+2YwCcdGqLzQnT94CmAei3ELmm9bhIVA046LI7W/01GYXena8r29fT667z08/JR60o1BjumCW
OI+eyLTi0iKvC2IiBXuT7i06yLsWAByUPCiKa4l/7mapfztU1nC9SHd6mb1c37sExna/WVZ+fbcd
30bHvApNOdI4J7+gEncInlxX7oKE/Fd+Y/adquf09u0bPunXrw+YX6jtu5rHS87y+gL88GqPppRO
WQ1ylyiBMsmfl/MinfSDGy0ADErecBKtsuDd21f99d5WlSyzCG2Uw6jg5Kq95c8pM1ykLhXdkiQC
LbNgn/rNGrS+nD9/l0owG+aXi7KWc+HJ0aYsQ0LRCQLdKd0CjMmn+giYs7nKZZJ9evuGfn1PlaCw
Qt2H4AG/3cmhZjFYLB2oXchqMAXByiifrKnocX9ZcFypW36jufu3W9M24xyXH4f5RTeKEcAl6NqI
XRmXNTwEK+NUOSa7nr7Vby51Kq9kWWbRQ9erUKNxsFYnu0uk4RSJNPT2Xd1irwpl4X1vu5RfHTxA
A30qm3aCNDV50bAlxjNbtCWJeiFAvStc/IIcFpS6NyOwi36f0rbHaR7DSCHu2WJPfvubOHky69QJ
VbZjK+No20dT+/ML3SNRwNyX2PsYcO/O6eZyl3bMeImzC3/zC7VP9oW/r4UWkekZJ3r+4+dryaVf
euzR9r73evF5pB1MJ5oWHhk3vd9sW3IdMakAtXCO8TThYoeKoy6kTuBrQZIVDT2oNJ12HlLDL9jo
0zUAPjCYSpHzPLQgpYiKLVtb7RbCYACiSKzL53/8vDg2MRPUaLfXWuDne0hTf5I4T5y9nB1zZWeO
uVjsZr7UQ9rfvX2pk7VmfVysZpztpQuzyBYna2vBzCVtPLZn1UXyuEi13EISajlYJk2LXFMED24N
GPHtq9rrN/7DMvD9so7rrBs3M04OYj/fYdkbwauYO3tEve1dUtcBdJWmsQ6yQeu0x4c2RFtis6fz
jsjQkSk51p5tQnoOri6nLbyzbmmkRiq8eBcxY4TySJRaTLxSnkNSbdFoXEhSxtzLKYRNdTSuqZOd
6aAKbVKZmHH39g2dLJ7f7weY34q5Q9iL1v/n+ylMN7ak6WAubsLund9XPv715Xeq6nUJPn1qnm34
ojxF2fz9TPTDxoAjZszRncp91hXZlTf03rcSmBGizM5EF06Q18i0xuWq6JX/gFEz/c0W8S/X9/kl
SxwNrmOUOTl5wE2z2zJxWT3D4qppHOTL6iLS9TVwjpe8Vz1TE/2knOr57ad7spKvT5fpuloV0wi9
jH/ye6gLywZHJdx9XjlAjpamPcdeM269oY73ncXA4O3r/XqfhsXK5iGzhMBxPHk7ESh5WJ1Ke59O
fXPlM6i4V3lUnKeU0VCu4sjZ+5ZtHZUPQFvjA4t+s4qdHnm4Y0p/fhsM7TlqafvkjmEPqNjWyMxy
BCr3mgExyJVx7uiO+XC3KDP1QBeCNOsMqxlAj60oYxSlQKaKxzr23HH79iP59QWnd6NXtwKzUMc+
TTMg6NFzrMZRKLwcd2vq4tXB8/ebi3y/rf+84BzyVuilTfuD/0YdeKpU0K7VoZL2xV6kSbDA//Dc
56rFHrszmBrVAS1ffxNjH6Z27LSxd4yijX0cGay8elOVfdLSx9+t+4lGvJUD4dyUQrdMm2H5HJwE
/zwtnBJ5koqW7EOL5D8/CwnHQDSW+GNxXNpufnn7ycmfH933m8IBxLeIB4y1Tp28TX4YlEzMlL0f
MrqQoc05NkGeLvvce15It0abj8/+M4ROcI3WUPfHjmxEH4VxPO3bpbLRDxYulhcrfXz7o/28L/PJ
cIWo1Re1fjjleSenCN/iu57TlTKNjZN+M75vdE9zfGtC6T794bWUNAJpARpJem4MVX5eIRnS1a3G
FbHTbMxgykO4wt1SbydNKsGfXmp1bgmbGhztDH/pz5fyI2Kqlrk3O9pJzlU6jXpP4wanO2aT39RC
J2U+j3CtS2hgeny1K+v1pCLIHJwFxCJj3i2qa8wJgvWoH5DaSP2MQaHBS08LqQTWcBA9MtPIg6/l
M7rGC59Uhxrn1G/Kw1++1PX0zp7OxroWTd97fT9sEnbXFI5sNXdvKUR9ssN5443euWnm4Y8f9M+X
WtfRHy6lyfW2i4xLxVHZ7GeaGlCeMtbJDonK29/pz+eU9TnTn5QsC1T62PmQRP10KdskuQ9sgIzG
Qgw3g2jmp1KH1t0CQvR2aEMJvKRwfrPf/frTXa/KhsubixiL3efnqzZzMUf+kKA+CEd9n4oE0iDZ
hOf+0tpnYQbtv4INsXGiudwjNY+uWNLLm8iLm2+DJK99M/jucIfR3/7zL5mqxvPU2iVW6M5+/mBL
McD/TzsykM3kHyo8GYD1ekQRcSD2bz/5f3mf6MTz4EEda61Py/2xDEs15igwcgC9Z7CxvHcw7tJr
Uers8e1L/bJSKodLre3+dZuhd3RyVwBNS37ZXKr19NbNcHuIkEHr21f5uW/z/VWCJiv99bxrc52T
q3gAQf9/6s5rSVJly7a/0j/AMbTDKxAiI2WlKvGClURrzdf3oGr3PRlkdMSt7qc+ZmfbNqtt5QE4
jvtac45Z6ppPXPSIrnmronv6rDVBfo2wnw5vr9rdvVnk8zVcrebCNF592P8MjneVm4kvTjas1eAo
wWbkx53wZlPrDhTSOwh7lX5vZuB90iy0yXY2jFeqGuk2g6JzxcY/+hoIWpUXbsPxJuefX6LSZ+BQ
RsVh3fqQ88CH9JALytRTekvQZPK9gUtzR05ss9dyedoK4jBfxCB3z2XT5X8I4/9tj+PEC22puOd4
BuL3F//4WScRFDAQtaZnG9KISkHWXke987fIwJ/Z+HdbAojCT+ef/MlLNoBio5VVlXdfYjM3J2A5
mViM67Ob2ColO86+VyXhvt/4vE7Xs65krwMssF0MB/T5/PCn3iQqRyZ7SoUarLlaw7pEScjKqgRC
CKXahpbWPYxZ4t+2qtr9OD/Ub+fd0U6KV+ntWKulWS4RnFjpLEBhQR3lBG4QuNxouwAj//VkhsRB
JEKjGD/3HwwxkGoajMnnXCvMW6iB4f9gDaEswruN5xGF7GqjMekTSsKBuUZ0yeC1FeuoHBS/2AyN
/8uR1gujFJAsRI/ay1N7cn3qbJtciZBa9nLlXbjHy9/1/h7/+6pW+wzg0ng50kZ4INWGe9T/wQaR
iHof6oDqzIpYlLqwXcSbCF6bSOtv62HYQlm+dCw8Oa+WAwOlScr66vLnbz7DHXVKnc+B8LR+qr2Z
oHJXHVptC37OunDNp4bSoBqwkVsqwGI1rQganwDZsXyh1tB3ad0SilKNmpdS3dmfv73Hh74/6xPz
BTkzuTgWbYvjq7JTYNZQMvnE5XQX9dDMv9hy3V0jxs62M6S6v/Ky/9d4bC3YFnPgXH9Sg6njfNAV
PM1KEW5HU8otVGDL56/q1BKEPIxFgNIdnJTV/BQQq9UKxa83z0pzqKCb3hH+zb5fXvj2eYKKuo20
20zX8jttGJoLi/6pVfft8KspO2qNEHheWfQNyvZpE1pbqMnZLhwgeiXsl13qRPHu/DXrJ94TDY8w
bX6Lkuu6nm30gVxIvAY8SbApqZ6nV5DokwujnJyaiFfZ9rLxp+B7PF8kQLelLri0OJUtlGCjsZMD
hJICm9/56zm5uPJOUR+gWE5tczUUwsTGTDjneEBemCGwIfWDGbUIbZPOy/1o2oxqX2wXxD6xIZ8q
Q8xf6aXL06aknHthRp18T4ROtwAzAQ2S1dsPukS0iKm4bnLPNjKUh1s90+zbBhOo1w1td3X+6k8+
zTfjrU48YErzkV4/Fx/apQu9E3Iv4124x6dGoTJoUjM22fOL5c/frGl+1ktEPLC2Nin8WwV7gQds
6+8ypP+8829HWd27FhySEs0l77w5hzvoPWILFSranL9jp955Nura0os2OAavrqUZKV4iB+alA5B3
mEQAvzIBVPS5n+ieOYUWVRTvODM70OUUZZeqfXfhJywXsvpU0WvRsYTx5Fi6V1sPAjw0v89yyxuH
oLsmpGje+hVA4Jwm+uv5qz2xxNjssaieGfgJ37XeTdmv5VEqGEoN8s99im9ypmTUoLn6UvMJ26aF
L2/Pj3litjCmgWXG4JjGmf94tuCOlEilYEwSSGa0X7EC0lm91Ls6OYrKdKRBhqNm/UUSvTnPU51a
Hh6F3LPU4he+/vTCxD95+1AM8D/0E3xjjy8lbfCJmQpPKiJCHRCXbEGEYsX7PItOvae8nHwYEOJf
GPXkpVF5AxpBdY+D3vGo7MSR7/eMWlGbuKXcql/jafl2/imdWjdtAzfeUpvB4GSvlo4GwTZuIYWl
gwSJXdKJ+mM7RsXWCrP5pkTMuYCa5x38g9pFX6zuklKdrho1Tcjfq6pLJamTt9qAX6MuNiyKm8cX
DZJXLgzBIZraLi7iAefSVhtU4L7l1C7cxeF20jE+XbjXJ5YD7sK/h1WPhw2jUEhsmgSa1aHZqGXv
/5ylUmyASFceCITF+aLVtjNgxHbb0bpEPTl1BuVrsUhAlv4ob+rxD4iw57ZpEVieoQ1sVQu4/uDx
NdrpoHfNGdJDKyvPSwTCVwlKKrSubM6KTTkbAamFhHVdOpEvrrt3yxNknwXUpLAzWn/DWuCs2qhw
8GfbilykM+XEUVt8CRySrbsoBZw0dvouJmXHjVV/3lQGSLq6M6fnedD1n03tfxYi9QF2wguEUxZv
5ciK7yPizNDNWn5/oTJ06n2hMUc3ghVrESYc38LJSCVgIYbloXFBaxyI8ApSrnnh035qgtqkO9Lp
NTg9Le7Btx9B/G8VfU7IgHWKyaSMBml0bLHkhGnBuAOrqgYuhlSC4M6/qO+/FjovxFIXplrLlm25
+jcf35xwCzS5HB4sUi3cEEnPhhTIdBtj8ffOD7V8eI4/TAyl0U5CjsTBYv3kh7iUSDKngyMPeYb9
H+qKEw/9OCJSsrRsk2hyfNO1ssi+wPO/iJbSlnd8PT4SInZxXCjqkmVmvrnUoewm4IKB7yUdrBKC
g6rkZwKLAuQ9s/UORrcdONAqCdSM83HeIJJ/kvCsQGzRIPnC9Ahnc2PjgrQ8vcafBlkmExCrTYx3
rm+0MeHmVa9/jeYRcvaIeYW0lyBX76wpwGetiohM1UDI9SM7ciyH1CO/NkGPPlyZScHYZnlD6EGR
VeM9sVBNcWFj8H4iY0KlBoRci+lKffr4+jFCWGoec8qC70AWaiHiR9A7f1+uZJRFjcG7wrdqvf0o
OyMygGlQcqs7ejkQSLbG3P9M1Gy8oIw4NZ8gx7Os0TNkAi9T+83ztBAX2mjNBZyCprwSsaa+yKSv
brWyNrCTj131C5LvZpAM7VIr4OSttKikWZiAkLis3hq1xZ+aGRSLOcspEFTHstnwOY12mjyJT/4Q
VDthlqUTWKLZ9hFfwJoO9TWLGjRR+Dox5toPRukPH86/Yic+u8uplsPBotfiX1abv7YBHw0vgrrT
1Bga3aZGfTIRgT7T/tHvRuO3AT1R0u8QraXeqVsLyeRs8RK64yiBKsjMbvrr8h+/SefIspztl47y
8XMi+ii0TXsSHrOyuMOx5jtd188/8DkV3ljNgIsrpP0XZsephc1Ekkork74X+53jUWs15CXUDXbi
cza4gWrkW45PP5RRsS4soSuFDkcLkH9CNZkK7IXRgq4usAayadsUOAG1WumB+DAgn9oYPLLcLAii
KAZBGw7ql7Rtsm0XG92uyC2dEnAVP6pzVn63Kj38UY6q/GBK0OmdtIHGfH5mvPvsLr+RiYEIincF
f/rx7QC3KYUlsjmvgsD90Bm19N2vff9rk5gzFk+Ir/KuNMPxV8dP+zSpc7M7/wPevTKrH7DagdVD
boWGnkte16WIzEP7Ze7DS8XHd0vCMgjnLvbTQCRQaRxfJWZIkNh8Z7zYkm7o4B2gkGBdXWJljP66
1Y1Ho6kv7A+Wp3v0WVnGRPvKUYtyEv92POZQ6WVoShGBHuQD5QuINWDZM2sOsRXUokD6dP5GruSw
/0w3CxKbTCeSQ/PqURoSukUhCd8Tcud7QYclKm4IKnWmWK9/jX1WfcsL20DSR3oNLlv/1gTYcf5H
vHu7lotmw7CoNFSomqunOTLPwsAo4CyjjXVCFjwan7Jx15Vd+XR+qJMT581Qq/0Xrc0AmQwTJ89H
/RCL8BGaSbo/P8iph2jR2uX/v2V9q0FIze1B2MIDIpkohFUIiNki59mSd37WyB9H9O2/zo/4bsPH
IZa7ZLN4IJLExHA8baRmmtBeVTZFJL8hiz6dbkUj0g/puDjF5y4m8pZUiAvLwKVRV0tV4rdBn061
DdjLLrYGsqJfahUE26qxe4940/JGmhr/wufy/RPk64IUcLEFGUgjVje3witpjiE0MZ1AvWud4Lwb
RQn+QZf8t12m9+8+o6BIYYtjs7kUq0uDvG1ARe7BR9rK5ECHR20f4jG+iYYZC69N1PIuSyYgPkWc
Rhfmz3txAAwWi/BXCJMoZ9hiHj9OIhPzEWuk7022Gt81qdUIF5xG9WxqzY1aZcDE0qq8mvA8P5VZ
mv1IxKy6Ji38Q63Y4bXRVJcO+qduCFs9rFV4ABaJ5PFPKgmaqnOCTEEr2hb6viLZjxBsX/1aIdJP
VwvjtsrNIfNydY4vrQ+/obPrZRFviMEqgYD1nRB0UDJCv6w+2IQaeazBomVzgxGq8iYWpSxz6Gf3
U4jSuIcSNBL9Y5ByCoURLBMvnmrGbJ6kmjAHozKNXd6VkYY9Rk4/8rUPP9J3fSh8ze6ckp6PvgG0
WRtOmACLcnFgV3STC2mKNnDD9U9hh+N+N5K5gx6jaOqHSvYBcQMUGz7oBvHsnVZjFY6JEepc/POs
aDbRp4lXNVZv4rxMUEl3mYYUqYQJToRq3Ws/8FiMv3I09zf2nDT2JhF1/JE8NsyO+Fhtyuuwg560
cipea5QvXE85Va8GUeC3fi/G3KkACthOpRn8M/dnelgTjNTUzZG5f5/bEZy4YbbAI3D/mASE1gTQ
Hwg66Fun9WvQa0oxlCM18KglvSatDFgYFoSX0Cy74EYy1AnxOgl23yCHBoEHW1O+QqHSfSTFBj5n
C91f88zSKsIPcD0I37PixHpOtKlO+k014H11KSFZfe8alrSXq8BGepF3tTJ75ZzVQn1RaBFxMBJc
HxFzFiqBCuZdVpKdG2h0NqCdFs9KGJCAvOtEm2b0A4eabEa8mXDdfKI5yUdPbM2VfZGALjE7pSaZ
K6RBIlXAM9oxTL7UPT0vN8aTn7oaseAz1hmMwc7QQZaAkjhy7p+VaIGbiGj82RuaDAfNEj/DIcHh
LJtLtA7k+IDkQHwL82tjZUAlzLzyk31j6jDK51kmiWkc6Qd5pSJBha87i21bNTX9k9LkVHCUlBqW
VzYGp1Y1qQQZUVrdzhuBM20+sHe2SG8UOsnCpTWpqgcXMpA2ETy9hLieUfo1AUd0RkDjlFf0oH6g
0lJTK02E3zgDWwfYjGTRMtW13ryzjBlCbdrJteoSwQKCoaR1U6Rmg58plKYfdAHggE6aCB4rjbXH
UUJfYBrv6iXGYMzx9E8acivJyJJPE2FtqdPXanrP9tL60E5V+YQWgdytuSpKqpxqrjxMZRUjiVZh
rS2zcuhvKr8A14vpWOHvR0MA/1KGP+Lw5JaUJGOUsVMX1QuVnh7ug0pFh0wUs76KalmGWGAUeu2x
Pxq/0Wfuv2p2w19EExBnoZQls4YBr5+foMLKT/Q71S8G5cDQifukIPuum+vnPG2McUPttNfRAvum
6QHVkQmKLmHrOpRLop+t5k+HuKfCDW0wCh98XR2Jp1Cy7JBIZZPvGr76llMY4Vh7cigR18TGLKY7
TtyUV9EcDG4sYKGPUi2JL3OfGA9GI0gQMuMQ22LqJwaB7hYO45BTyi3ZLDOMmFyI70NnB2STcKPk
K0ky1dlBEhgTgUHKieVmtDFnyuEhmLFO1prOm3JN/1m1CVk4PZlqEZGlwGH3pjyRe5RyptMc4DlF
dBXiqyeutcw/K36ggWkJp8CRq7pP4NwY9hcLJgqxXapP6qYNiXF0s2zwqd1FhKW6FBihMxStwZ4M
p/1uiLXh2YQ8ugf5KmHetLWZELFDl6TRt3FCQ0YIXRp/CuF4TqAzkpoF2DDqb1kflM8BAnnIZZbZ
flLa1FT2piEmsSwMHcE3XRK+YPU2X9S4S5qtbsVj401DlBHHKVkaDu1RN5LNRFzvh5GIqHHHS+Hz
qyNN7r5HNaQT0pzQUTukTzTiOgomqb3ydcUkLxneLbFZzbiEg5CjR0bc5AOEIz+hMTcTqZgk0YRd
kbpyO8rwXbAfOiZVc4lycyJ/KfWE5O5pyccmjE9qMbkrnHKc2CTm2RONDvJw7ErYTGak4p3IZSMh
pLJsxRciJ4NXglfRe81NSBhp2XcYy6ZRlgguI21JvipCnVDAksAAY59kYthZsRlbLiaQpNsrqam9
qlLf+buyMAlxaUQPJUdG5WRDQAEZ5MikrYttJxNmca2ao7QLw0b+pdaLjVAf5aS7SY0M6pEVs6N2
u0Yf/JeklZr8QSM7s9hhrW/JJEU2y5/iLI2dEmLu5KXkLX7qhEFo3gTn0XYVrWqUfV5iinvRsL5m
P0iEGQavBLMFY9ZsymulswfABZH5Ilf2/ElnB6ptWEGBTUaaH300tRofbzxgiLhLWgxLm0TP8/ib
Ly1J8oqKiRohAqF0oGGhNdeaMslOMpcdSE2SVr4SOWJn1GEoTXhAN+vRm9Uw+oLMb7ybM6ifj0zt
ofAATCj7WImk7zUYg+5K6/ziq0yLJHHxF8/EthICz9pht/asHQhW4iNQkNimsPDaA3QEdD3GBu0l
IgIcBm2yMSZz+hhlrfIqab5fukGUsE5I7EO+WpEd3OhRUqtOnmR82mW91Z8D05c+VY0O9FbSwAt5
ZHJovdtSJYVUXCfhRy0XSuAWSZO/ZKiHVFJKeuWXVPXtz0Gbp8+4pAdevEqPr4VfC7YM+QS01Z51
wdslySWp6FSSt7lfwDlORZReGUZjQkzNc/2BQkr6haA69a42chXyKuTC9oUYjOi2zWf46nYxV3cN
/5VPPnJZmhtZDZNvoaaEoFgBaBjuNPVs5wit7n+qysDHOpB98yYu5fJLV9SdBD9WSdpNP7XYjkk9
M66hMjftVRTNxMrqoD0tV0lzFXlJh0yZLN+Q9dOeZ6PeYrfRP8ClHp/83JrqnSjJbL7rZ32wPHOg
DMo2riNUA6sRGxGMH0XFlxQxu8MpKA+9CaOY75pSP31NgK2WbG0yqSG3TyK4XBQooUWBUxyDORxM
t4rHg6/WpOpo2U+tD0dytypduoXoEice8BOglSROORFTiK8NNaR+F7ZFck32D5GUMpHJnwvex9bt
OymNvLwuwdTA/iL7rYGw6Rht2Hytp2kExMUJ3tgQc2QdctIZW6cmxIwtFqq5r/lo7WSNjJeg5/c6
Waaqu7io5eZbNopA3kRZqoJAtjKfvsVoLz5UDggGSIkGKlA7i/mgxUMhe4T4Dtfkq4R3SMZyAmZb
oT+mETlDpjEXLqRVrprcGrbHeqXyKRnUMsUH2Bd8vguykVukrxJ4FH8sc/J9CR+5tmJL9mH5oBfY
iCFQOoeVf0w8BerPpsoKCNtmGFU/9GzsfllyxY4oD8zs1sZgYzhB3SO+T6fYlDFDWVLmcmyCfFqr
c+2zIcJ2TRYqhTpHqYyAnNpCSkBsmSycjk3PHle7YeQkEMXcmuWQpV6qWv9uCxwfJLC/0IDhn0sR
cS1KzWpEnDCtJQ8nSogxiHMMFNO6KK8nqkiOb07agck87+Fq9ntLtMODMYNpGdPIf4pIvbmSGjHv
7S4Qj9lsGxSmI/86r3sDYHGv7YoubXeg1VVi7mAyQRpAsz4PFnQmomecsno5f/A/Ub/BVYqVGVeN
DJJibZqv5h6Mbiv73iLX3ylmp1/pyqy4Zakbt6YNSpUQhPiODTakpxHD1l3TmeEFCdT7Ag6WeQ70
nM+Wm7suFIvRHuqeUHtPV9PWHeS4e2StYTueT9XV+Qs+cQ49Gmp1DpWktiKnl0pHk0vhPkyU5gnW
lkJ5I6t36YQ/Yi6rZ53t8cfzA5+oO2DrwUFlWJqNpWhVDTQzvR5od9ucK2p1kyZJRYQTGOHzo5y8
k6iYOWEjerTWldVZzhPwxzEBnUOTfcw0ArkcC9/ajqrbRW/O6cE4TqPOJnB83Sa0+aKTX0T9Ro/H
AmQ8TVJ2no/2xLnp/GWdqBTBvfr3SKubVxCpi+icp0ZDbNxD8iz21jTOaA4Fgt2gHFxwKuHz+UHf
l+Eoii2iAZyjvOy/2xtvWjpGN/gh+ZW2N83kpEyqSLxIvgvLG2iOl4xX7yvijIXxiDaOYmIdXl1g
nQdFS/CE7YEw0n8ONq0TTzNa/YkmuewRJ5k/h9AMP6kdEaxjYaiv56/1xOykdGosDQO4sfRqjssz
g+mz7SZX0NPUQbzCWOxcoUX9H/fAXyGI/j+DpPqfddvVP/+DHKnmP/iU//jaRkX+fyBSyuTRnUEW
BYSDHwGL+M//AIs081/w3gmftqhN0iNa3Ld/eEWqTmLUQjHCoIDvgnny/3BFmvIvqGvMm0WxQ7Lv
4lz7h1ekKv9aKEaIkrDyL50u8TfEouN1E1Mwf4eJkkuHg0DPfJ2FZEn4/8GlQYC1dMcatX1WpAdI
r4AmSkdPm20VXXj9jqfkPyOS8YTiV6d/uFaslllohfUsMEoL61qTix3JyJeaZcev3X+NwYdHxplB
oXb1NeCY3IK5tzg7efEVGWskY5u//EO0j5z70fnJlQJ/+147h9K1r94894c/e4a3tJrVl/f32PAA
oSzw9JAb/y7ivllecG+X0Dr9AH7o97C5T31tKZbBKaRTG0ieLt9lasGB9Nffjsv3h1lmyBhbUeWt
K7FgK6cwIaTCzVvNS8halmrlDlXOtaltDA0peVx+wMC8s8wL+VbLGvbvvRMXbGH1A1St6aClTWV9
s9nQFfDegKkWOvm6ZODkDiHVm5QsiULTBk8o/iVBybtZy5B0a1RusUq/d22BjHqD6lrHkE05fWvG
sT+ImNJY2ElYucQLVEr7sckoip2/xyeGJRPOWGhQ9P8gThyvpvLYV6KIYmLg54AA6UFRv4Hhbzb+
mFwNCSu7fdApZH0/P+q7FwZPpbogxfRFI/juwVYKJOZkCtixSXpDsi8lko9TamXj9vw4x9/F38+R
CYSZhbY+gvX1t8oMUhPdbx67APSJwFC2I/WoQs6vBypD54c63mEsQxkysmrc7XC1WBPX7ydnHGFw
+KAM3TrRfDcCJ6UQcH6Q9/dtGYTmBBLERQa2+vaWc5pC515CnupoG7XCdyFQ9pvzg5y8EkBzbLUX
Kcr6pmV4vOqOYwmx84W/lfqRCu9cftViOfT+fiT6v3xJaHAtKKjjyRfENull3cQ0CGWXddttqUrx
8l24oFN3jeMUnyodM9t7y3QRI1Erixg1Q/gsjPqpSssLQ6xskH8eP/s+3l1OWkhJVpciDUpXoumN
ASsoNakwmvqQ+lWx7+viaZYzL8gHm/BLpes9TbKTfW2jfVLzTn5U615RXRog7Wb0MUn+9S1GZsyE
QYaPvHrdcKYpgx0xWPKYjQizOJosiexl+kPnh1nJE39fP18+oAvgAFClrD+BrVwqbRO1iauNw7fa
FuM2IDJMtlNSZRNDAuxb/LRFYX42kG+C6cT/6ahV1xwiQ05uqqCK9mzNjSuq3m4nOu1XS3PJGShZ
eISfyj/O/9z367uBQR/ZIJMcXYfGVuStBMoEQppy8uGuTE/p+EP4d4RJf5i0l/PDrLqbf+4K0RUY
KBVh4TFaLQrwyXs7GbXENXrz0JX9sB2qbLyzoHJJLpBX8lhqwHuCovQ4mI421vsuUbtNTddlN0lJ
QZ0qrS4siu+XfPZsHF+X3RimofWSn5WNKk9dw8cNDC6W5+BhtHvqSvvOuGqzQdrnlSJd2L4Y7z6o
jIkLnHeDzR9izdUNB8TOck9BstLFphhAjITgR/zi7xxKf244onrqtFwaeMzVazhGZQO7HBh+MucC
1FeGEjQrLP/x/INdryjYUvlGs0Ty5VTQzKzmTwwTEDYB86ecAumelpWPjURtLtQa1l+v9SjLr3iz
7YLQ6GuAn7mYolI9+mLCTYvZvFZ7rdqkNF0vTIz1Q1qPt/z5m/FC2Y6CnpQh16hvdeV6rl6VSzfu
5BCc2WCksNvHHXQ8hFnIEOhshrCBsxB4kyHdLjB4nH88K/k2mjK0IWgpee0WpTTfl+Nh1IRORpzL
vHdGMNw0mmTuUr8cP/ci7O9kuW6+Nk0jb6ncOvC1HhqFxXEuuvnvvGT//I7FkL+8btihVpc7ppOS
N/Aj3KAJd31u0JfwSYkO4bS0qtxviGy7MGd+z/C3W9ffl85GhMXYJjtl/QZYxoDPLCfSUgfxQVma
VN2so2vum/gw5qiPn/yGYt6U+LpXab0Hs0Tdjkn4kCgBOoL4bs6rvSY+KIpZPbeVf3f+0ZyYAAj9
KOGxvOLwlVdzzJhh4UX6wM/zh+Y7va5kWxBe56q+P5oXpsGlsZb36818riyN6kPM6jtVEYET2g9z
sreYKS5c0vIQ393xN5e0WnPokw/hMLNzJzbDugny8pBEvjuY+v1kR4+TGqp0lruv4L1S7/zNPLEM
wdhbTs7s1di7r0aeSTc0JDQYrmFKnTPWZnJdq9alNfX928TXC5Aa1RaxXOZaIcQ3WG6DSGVbQ6yg
E2XZfuLYB1tado3S3GI8eymGYG/7hD914S61wwsL07sDKFt33mk8MTijqeCt7WEBiQkjwMraHYPg
h2j1O6JVnuSCsnOXhfdK3T7LRIdhIHbU2r86f5PfzaLV2KsZ2xa9LSdNX7u19p1APsTrEXF81oW5
ulIgs1SshllNVqUciLOkjOBWw7QRotsLKfraUmKhN1seFuN00k9XVUp7TyCU7XPaQkrT785f7DJj
juby8isEPgqDAw2BTKsZlYiqkclzBUqexA9V2B8iSdpISvykEfHmFwRR/P14yzqwkDqQEeqrm2sJ
f0o0YhBc0OUOS8YOjY1nMqdMYzsSg3t+tJM3mR4CV2dTu+IgdbwihFLfNzgHlpts78MyOoRG/wES
2iHXqw9KbN+WQAOhCombMvJVp5wA4U31pTV6vQFbHrVYPB0qsBD9HUo6icSA6RRY2xzmevfcNipr
FAFm4l6Cc1G/5lo3lE+prhXVdkz70ng8fxvWM1qgcAecydNdnI4c+4/vQhv2k0a2ZO3m2b00XduN
TqvrkgN4ma9vZ9IyCI90cVFZYKbWkMFez5BhRsshJ7rKksgz5I2NQweN1oWt5amBcBfZPFE8MjQs
jq+mTFX84ssnRB+rDSqJHVDr+i7p8uox8uMLi8GJwRakLU8PeDL4s9UHPR4lXbXIy6O7K2+pgVF6
3jZF7S7k6/MP6d2qyw3EAsfHcuEUsewts+jN10sW8RRQHKvd/pN9n/tbKMR+tilDCHL1dTpGW8u4
MpXiwt1890mhSALqio8JpT5euNXONm9GaW5bziXJPNzwBgZOb4Z/WV1bCjFsTuihUeyiVLyaf0VM
Uoo6cmXlmH42jM4NyvDBau1HUy4+tf70P7mkN8OpxzdySEJtXlK4iZOMOriW1WHsu6fzT2s9L9aX
tLpto6WHFKJm5oXoDMccCHTPxab3Wan5Xly4oPVgzAzsyUxDNtLUnNeTkDYWSTs+ZQbgBDnBJhVC
a18dXKDdhecXsXRh0q/nxDIeeaLYzwydwuQaLBVi+KSTzKtsJwERn7PcOJ2ubM7fwdODmLgtOS6r
oBCOn5IhZ6KBA167Qilo/lfIx9CAXYKen7h18DTZSHAS/W2aPx6l4xk1g8aty637rH/Mhx96+Fin
r+evZZWZsDDV+LZQ2DQXsC6diNVnTTb9LCnjsXIBk+JcSV6baPiaChrGZoqmIX5gy7hFlItlpSPB
o7b2qKNuVEFi5mC9qJgLHQmhlWsX9oMYLhKWOAZwnW9XZ7hOi+SbvRw17kVIf3wffANENCglyanN
SnZH9DhAjTtFqn91s0ngILQ9S/IaE7/VxoYi/lRQ1iKmz+xwR5Wzj44Qt01smK6F0uoed2AXfkSw
aqR3Uazk4lBOfRwXTjsZ85M6i/EOoL6EoFIW19osz8mXhiSv0DNbvbgfCgoiTlT6RYgXI44ZvrG6
fVJX9YMlpqz8mVuReu/LfZ282MocKGxJuvlmGO1HgoKsTYOt40VYcvZhUMPBuonUZrD2Zg+beUmS
FeG+GZriQy0XmqsoDZEN5tyPr/Kg9px3Zmu61+UsuxqhE27kSvV/RezaPwVpUN6qYCTvYmGgfkza
cq8nyS9kR7N+1SRIARCPKcS8BuEcIJwozNBta11GuEfknLlD1IEiNqdYUO38XKPKU9vJ15TYlm2E
D+eQ08oi/MuQQzorTdgTT2svuXF+fuOrZrAEUJVzfejbSHsABkwCQxteD4bvHyol6aGS6IQ4V7X5
UZaSud4bkyLfyEqufyAVXPOmeH4yk6K9qwjjvSI/slG9pLa2TRcCNohz/0ppSIT21SLcDEMetnup
IIPrW0PQcua2XTFs+04ne4m85vu6b9WH1k/KboPmiznNI/XIuZ27p8DP1RdE6M1AvTsqDY8oezu7
6rEwXitJiaKtUjNuXLZpC6mLHKkmT0Br5PBhyKbDoCMQm0FO4xmpdlmZiE9mkTa/alIdweXVtwoE
JFeUIAsAIz1kY5k5TM3UGdPxF84hygdhkhGcE5Lhix9uVxrTQZUHyZlT3fxBQHMYE2xO/mQ8p54U
DeZGzKJsXFUPtLsqI99GIb78A8+rvSeBXlZu7Wr+ZsjzTC5ZruFsDVLus56bBTnlxUGz4XrisuWo
bD0US9GaiCU3iMOMNEPEMHkl6x9RwHyjKW1+Jlg0v1Gaodz4+fIDo6QkSdUsr6JCIF0xA+lKJQKw
JDvEQARJqh17pU0ZkJxFrAVa+pcYTZdDCN2V1UsI4Tr90Q9/2lODUBHwm/RpNIr7qeAZ82VTEF5r
z8jdCneYp/Igyqx3+Y+kfSam4YDAUHak2beuYZg7hl9CS4jsZqL0UeBm7MJikyNy28ZKfw98WXWR
1yn7Aeuxkw5sOarNnMrPqVb1jcNrF7hGsNTU+x7Z8xh9IQcMGRBh4u7oV981uY43VZSWtzAL5wPn
suQ+5Q37MYydPLuwFPSDX3+Z0/iaqj/8YrvNA/uTwL88+Nl92s4vmfGpJFe8U4aXgumRf1CtcCS0
beiQAaZRtw8bW815MfPkaZDoBjsyWYpPnfxLn9XUk63Ow0LpWWn4eVbVr4HENBvZUTlCIv6IR98+
JxQSr5u4SV8aH++gUsVkppR0HQ8ta1vVE6rWSdW2QyzyvYkkc0uCoH2VBawKm2BE/Jgot6DyNgEq
N8KyUiewjZ+ij66b1DjkxDCRaLWZ24YXKMFtYZljBuPUIFhdVufe1ZQic622eMVdVHow2VRHQfSn
DHGNOq4hKxtJ3mYe5p0ehnvdanBY2VdhtsSs2l+MTt1OhJSTVOWmM6pePXf7GJ8C8g85jhgOlJCS
tj+6LGgKKiD7hvyalshUdGj7stvHwEyVxREgE/KGA4gvgdMXxdDu+9LUPlYDVFni3T6xjnk26t3+
IE/BgUoaUYHy/MsE+a1H2HXLVLy25djfxSbLQmAasUO+zFhuodco3xSZkM3eVO8l5sVBr/X5Voal
UW0jFNYq+wmqMn3QNd+buPpuBaRuy2m6RxdMthl6yOq+1Fuf7PhYqTdmbj1pAU+6MfTwPu5msv7I
lp+3Xe1XjxhOZp63RnwXOYPyg6pgC9EnPfk2z8K/giXzAwFjTPhOb75C90v36Mxv9dy/aUPplUCj
TzFCwtKK4TtY1oOp5eNGNNo+mObqwUj66rGShObYNjivKUeX6wKIr5hPQWcrV0al1NmBXHj9Q2bT
5FDI8iGXza50B6BNRfi0//E/qTuz3bixdEu/SqPvmeA8AH3ORUyM0CxZtmzfELJT5uY87M3x6fsL
Z1WWTFuOk9FXDRwcoCqzIhTkHv9/rW+psjLXkY9LDax3M6DTpGoSBj1pPiPTO5q17ptd1J2+Tadk
Eo+lKqc7S8/GUNMK7Sp288gNZ1l4iE8ztH0TKYHrRBb2dW6bF0w5RPk+9sKWMNGaPBcl0nE1KJ/4
bMP4KrvxSe9Ht76gW2lvu36IvgbeNDbHlJc5nB3nLreKmnJgkW2GrL5JrGoKuTNvIPdvKEZs/Gy6
4Bq2ytt6ixCVy11hr3s8NV0tx32CDlERRBk5tDA6st0wZepPaV5W9oWel61NZrJlvbRoIlnShm7L
BXmrt+61pYtr6q+hjOR2Jg+QbPmouUn6m0TSloAItU5zUR3y3G5JSqSoS4ik2zy0U9td4HoZSFIi
fpF546cf/VhM+YUU42QQjNvEnADGdNVOOD2Z0ExRB+FSe2idQxpb7YdgzJwLsDkWboPSJEOW+MIA
JLozA24iBpTBrKdrRUTuqkQZvqLX466EmPeYN+dHv+8qfiB00fdzO6CpLVq+bS19t9wGMfLJKIYE
x9nnawzJ/6us5l6uK6P+yEr1TCOtpkWhbLkJkL/exya2Bhh5zU2uHYmqMiIXdS0xpNyQ/FmgJY1H
pMJQAoZ805KeuBpTv6pXkxFhwwIodD16E9kKjpW+17K2GlZFn0LcCjqPtINiyJAwO22yNxuvk+sW
X9JNOjf+56ath3AMyIVnS3HGeGNKH6zaYBAjvUHXikMKyfhTUI7rNHU/Sq92N1aueYAc+vFKmdrB
qZt3GNWqz4nnqDC352ZXu1BseHrDsFXJMNwUbjHdiRJhd6IHT1aqmuva0/ZjWQ1iMwqnQBSd4ezD
/nZrjKSUrgE+ICbX0pXRRwWk62qud3pZvJcOWe6bZqh1Em+D9FoVSbVK4zj+GJsVBxSSglhDi2Zf
A20BH+HMn8gRvClH6ad7N7b2gsSwo5EkRx3UV3dq8NVVlGEeI5GphFLMGZx69EgUZRTCEL80HNU8
VCJONhOVwI0SdrYvOiGuSn84KAGolT5GvJ3n4hOpuoehzEkGbrJ77C+PZV3K2yDyngotIZOktHaz
U0vaDmino5bOh2ZnffExnnkql7nss7Bmf1izpkU3kLu9vT33t0Eh3vmZU22KqeN82Ge9jjzeLR4s
gzPuKmMurSrOwKB3c5uoADNfaa6mX9hT1V76ppAf82l8QDt6b0XjkzZZ4eDlKt7nuA6iXG0dq+TO
VaNvfs6GGX581FrHAFPdSO+shM1GRYd2tvs7ciNlhD9JQwSe+WX7ZYC/8qQiv32oOfjeNhIjzSDn
+rGb0RlrxJZsMNs9JAk2WVOp0MpgCVVVnX2bMc53UTt+rGuvgEeO3x/XkP1BOCnxlrr57HUA88kq
vhIkY9fbIHGii9brrpPUHEJj5EdUJagskSUfLAsiQpt1CL9HLVuBnMTqNOSXOK2d2zhPzdABlbqy
e47jckpuYl2/Ukhbg5mosoB757tmFs0mJe0ClwOsMyLUnt1WQM+vvW+t51KJhOtyW3Q+ELtsS3L2
jurG2kUoY3eVFqqU80DeWNXVYFjlvq+Cfuf6Qu5BO5Tswz4GBM0jw21gGdho9Xycj+tKuHcT2n3i
rUkazl1MYBPQs5UzFioMMgokQ52zcZvoSvpLy+krsR7bKHRH10TrrL6NaUU3SZ/aRoIo0osws9QU
rz0uJV+RbUerwRnMtd2I4XMbcRJykviLa5KJ28E14OAsH3Azfy4bYKa9Hs/FVdPiYWMNmRQTQGSH
tjO666bmkCWUGm8DxJ8b36nHapcGLjnDnd6jNM30mCY/zQiS2US/rQ1319i0suHzN2tvbFsQ5nNU
fjMtoR1a6CPbPm1Sm23TE2qbWqyqRdBS9W6SamtmhY7eRKVbI5FfSgS6a4WXJgswaqUDJ6opaVjE
M9HXWJ06e296MdFvDIMezP/4obQDjHaVdoOY/1tldu196hIFAbUqyG+ThG1yr1hGcX10pFGsDUWN
Fw9GU8UbJk75PA9B0OCKsqL4sp8xk12NpTnhMgA0VBZ7GDDBQxAd9V/cMeNx0xl+n6+TSBXZPhi6
dlxbXlM23ipgz1TXWaE8Wu3RGCg8Zxl/22QEmfvQUhrGq8V+YGxIHAsOTPtJXI5e2RZ3+LhKQE2i
lMOeQqrvgN5X2kZ4pLXhFLLw5oCJI87YGfgDUi2Arx3T7q6V760wiJAbF7u6FT2ZVdEnoW4T4xoa
wsCmaHVe/dy4UUskX5aVHI8cPX+PXdPLt8M4Te9pHmZWSAZO8BKbpEJveturr/rUEneAy9W7wI27
T51Jrss2nicxXtVpP1zwbxra5yGGWR+movU/gCvrMeZW+Wh9SZI6uOPagTukqFPLuuVA4g0fBO7J
bRQngbmKEm3yP/SQaaNbcBvSx/Q7eskVUfdufFNZk+5sWJ5qlqSiXrElqau6EsYey+XDUFbzQSvh
c6ztFqluNq6FUyq5qgsuWiuENa11UWRlEzxVZd91l/S68nKt1VYQZpkThAnnMbUf50TBg+ceZdZO
nMEbmiOX0RjcTLYarhH4PA9Geon5WW2isjHlytBK/M2sbNlXUlXb94kxiKu6nXKuXMYxjhJ/GU0y
ZY/vk/7oCw3r6FEL3iVJSx5LxUUc5wdLQe1GlKOGHRtf3YubSqBUtV+SuHnXpjsrujgyuq+4mscX
7Kb9Jra5xeJ/0O+djGvxGOv5uC1ayyv2Yt44DmatgQubJnExk73JFtzpG2kSn0eCot/sSlg6vW/N
5YYHfYPZ49JKnG2tT5dW+2R7n6eZtL3WSHaRNVU3cdJa+X3bmm60T4s1ab/zzLi7UcKp7uvS2Xjz
HV9YfRxMo94Nffr56JJbxbPBVet6jp5af0OoHsX5y0mC3RCpQ4k3bYE7p/YXCh7aeugnEGsE8l7V
MrkSja7wbLGB+SQQ8pRc+JwrI2oTEurVsMoSPezHWX+RtCS7VUIUj7emgNk+5sc4+YyJN9Ht7ttL
CnTWA3SF5gPAuvf1JRXBlqz0Kme3rPn0FnM0921N2VempepcX1el3MSFvs1M4wY4MQkuAyI8jdzK
QRi7XM8icGlYzgjBFaCsuOZ0HPaE9sUk3sQlqHpFxPZaZ5Et526VlvUaiOtKGcZ26AlEnqecwMo+
WQPyOu49MOxyY1Wjfzg4wdzk26R1CyJT6oTs+AxOI2VKV9xPemFpQHgqoa4LR7sQpvk5mKfxq4eX
c1OZWp0RSWX5Ys2A5HLjle4zgGeKLmVFUaal2Vde+Vmi2p025mJrMufgWJiYAPV8kjcYmiMKOhj9
1lLo/MEc3PJt13j2o5rGy6yLhb/yyvoT6csHr40GjnB2Nw5E3DDib7QJbETTiccGBWu9HTxYc7YV
Us59Ug23sH1RKOFRshLuxkMLcWOUpbUq2Zu3GfPkkTNp/KCCeufkrh1vIxE5B9OgBDUPunXrT1K2
O1zojb+ymqIfH223wtRsy4aUdj8aNtKTWz1Wj6Nb1u6XztCjK/z4ZAvOibO22JnX5gz8wl4VkvWu
3AmvjLRD52jXWSaNXSXai6Hqb/p2OlbegotOq+ubTgeKXel4KTpfZhtHzT1ct05zjBgBKSDAjoHj
ZFcUgme1UbHGkJpL57puQCEIjg3PRjSk43ripH3hlYVJPSFDzksxYdTWos/H277MWBX9ZOYe5lXf
8lzk6X1Jdf0dOahcQw05ywTvq/ZUZam4GjVPL28zoPOc8tQYHTq/ac1o1Zpdo+HsJ0nzonekfmWh
3/S3ERZ0CD6tYJTl8bzJeg64u4zqBZCGOcOjkQXDYRaueKoERvgrKcxKW/sZQQzbmGi04XaK+jgN
Z3Pypgsgd48cnyZtG2gD4CN7HO1vejYVANEy7oe9ZpLiRsH0EJSm+hrZ7vAo2fT/zPU208Ieh9z9
TAGcg2kfEURRZw23B+zjx6WmQJE/o4cTcR4GzhR/hU+gX+IJj/fR3FM1jzJVWe4qR813oDNibKcj
Pt7fpdIbm3JH8bounIdaeSIaOTTNAfsdydk1t9FPQwJ9qPyq2aPEtm9IjzV+pXcxSkZjJ6KZj0AU
kmmkFcMfRjIjaqzhe7LFxB1nKPs9RfE7CxctdmXLupx06dyOBRcjo7PgJWU4ly9gReaPac/Ioi5h
VCAh9N63uZ+RlrA1m4ky/H7M9XqIMgy25txoz8OAAlDT7SgnYn4cSGdcsQJM+983In7R7viuynQd
nag0Y5nxapj2LASY+7VULQHzpJKzhrvBYzSeaCkvW9qMc+KgIEe5OA2PjY8f+wnm2KjA7ul/0VZQ
ay8lH4+4wicAqU9cWgfyBbkYOL39T9uV37/XwYxCWwormbNokoKuwRgPmGfdF0Ue6qBfb4qpqk+I
qpaqiOO3QDsA6Q4li/+3kA3EwESEyHmMwnbXVgmQBUL5bvb8XVm4/UH1BN794xdHPxthKj1SUGz+
okUqVCGbjpnNHdEo9jVok00/1eWhRaazthAanRgox+7a637QsQtkogj16CciYnYWv9AYPIskC24c
vkzDICYO2Pdv4N9wXpz2+JB3k2i/qCz/+E9/po1cGqsh74/GubNo+iXM0CbzWvrndRHydjejEmtc
3Q+R8k/0F3+eCnyVjW/NpnEa4D34cYRC9sjM/nibKCjdZFRuEZwYLUfhE2Pl55mArgJpKIMR3jJv
78fvIYgbMUKNHMEiTY9WykbBISiNeTu0+Ljx3LOLnRgsP8mMPSY3UPejaOfIQA0Ws8AfXAsIB7Ov
M2xrNY1GSFIhuJWko52lv5dG9klWch9Te8QturMybtaWekhT+g2/f6E//XqiuD3E5ijgTXTVy6fc
a6BtsmNr30n4tdZ9Nehryvkrq+Uole/LU66Zn8bt8fuwPuIH5L7EGvDj03aoRettZVLZ2+Z36nJe
NRvkfk8q/P3P+mkB4GuODfCjwD0Ak7WYjqXLId9lbyfLCBIIPg9vjXLpoXa0RzaKZO2b/eb/7RvN
H39YUFp+AaikXbv5n22OrSAnD8SiUKipXVqcFJscn9Or+Y9+EAQfmgJsXsC4yCH58evQKkGp9xGy
1FV3YbjRjSUL3PjPJVeYKt6b0EjjWtuJ2v5rwPwjn+VjVfB/S8MkALOvFeiDJBbqv8OX6ua5eJHL
f+n4PX//W/K/v//j+KXaPKvnH/7DtlQkpN93L+308CJxpv/3/+F/+a9/83/6D//Xy/dPeZzql//6
31+rjusdnxZj9nxtkzSOMsy3bZUH2T6/5D/9D/5lrHT+QGGJlgmJ7FHXeZTG/GWstOw/EOaxNusI
iZlix8S2smqV+K//bVl/IGezQZJD6TbxPvKP/m2sDP5gvB4Ji/xVMD0REf37h9/99fp5Zn89iH/9
5x98gMFRFvBqmKB3Oi6dyECx6+AYcxfTzRaFTDyyFNbVOKYpnuZ8/thGRXvvj+b8Maq6CIxs1MuX
ybPqD6WpTfkuHvDp3ntCUAYiO8cQ2ykjKHYzF26ya4RGdQS5hHNjqCChjBQUj32a6DgLpTPX2zFP
yw96BjJjcONyo7hIA+W2I5g1vYVyDlGi1oAA1vzGXYEK6cjOsaiFXcU0l2B4NB15GmOWaMYu8f38
0uZ4dsg5oFzPZduVe6cgsWwz2AUWuD6amgjvRdW82NKSwDdoN5fgL21NrAqztYMQAHsFusQo7Oqd
aUVmfBgqnNfbSQbqWu9EVB2QV5fG3jDxDO8sq1PIA5Kgm6n9GvTLVOnB33BjnWYwqZRGt7e0qssO
Y5f6/qYY0ubL6HY5MtuxdI7lg9wY13XslzoxRTlgThc5wIH+b8b9x9YjmEN1Qo0wKvyu2BqFk1kr
+l/9fQPBTkCOS4YQ8E41kQoXBbRmu04mlPH13IalUxrXTSTLD5ITBq3zKZg+62VJA0ZaIxmxBFBR
d/cL58pS41DuAn2wquvI6p5TAS9ir0epwB5ZOK1PHdv30HOkCYkXkho6l+vWgt7MySJP7lVp5n9S
Ap0fCisHs5LUabSP44b8t9SiNEFLJE+38DIiggFHxUmdkGb/sm9VCYOwiE04PRGEjU0jUgmkOHHJ
Ya7gBtLRpX4+b8yBcbc2vZbfRYt3mvh6fipFbeqzXDKS4GVGZsKNvI3NeV2kcfVn31eOv1VTpn1G
EMd2nXu0uzwmXboisi+7LgLoKccDn/Y1AHnSgsuDLLYPgsK2Qzk7/kdQufXFkPYpQpNpiEHteWlZ
cnGogRmm+sDI7BKogbQxygZBgQHPDLQSuO7RmEIqs0S3qU61FPQnK+ipmXKp7/dNSUOqAm1jqK/G
XAXDZUGNEOJDCcCu/JjpTQd5vLcapCBBhm3BdcoAEC1dTjcsswGCdOoKrqqmAU5oXcTzyOUw0dMH
Wr4VdSdqJBqTRonpgrZXLvamWXmTpOxml+ne0LKj/e97fXPMPJh86bHsWXyvgA5/lUO777VRK/Nj
+afUZygxKnH2ybGE6nyvpup/VVbrxiBHLDWax4pBcFMmY3LVsFjTGfWGFuRUHezmxjLXQR8U/ygC
kFMYOxnJSJDROBbDJ10sV0WFZ1vrrXGNxUBux0GgTyAqfsXkM/6CNf+jfex/yAtArvROtS8vCmDA
/w/72e8xAdfP+fMkk+cfdrTj/+SvHc0wgj9MD8CH9x2ejhbu3ztaEPyBMZEUKSjAOP6NI/H8Xzua
94eFPBnfDGkb1jHSEjnlv3Y0/Q+MyiaBw2j4YNEfD37/ZEszf5QdYtOyOTxjBFye6HAC5TM2zYOm
qmRPiKVHE5we+8NxC7kEyENTorRN7ckd+3pTtPFEXwYY2GFGlHs/oju4sNgIr7TU8g/50DgpGuBi
hC6llHkd1Yb/XHdyOAi9mNNt5BflmssHhmB7SFjAB0+MJ06M38nc/9mc//NTFqM8KPDz2DY0nJpq
nsMV369fJA71foXMzx63oDSsZA2mTOs2BIM7V3FbN0cVAghJOq9d/VIlif+B/bjpVl1DTxl1j4ri
VRmY+TVbs/lp0LgOBuSIwtgy8lAkFuVMqx6LZ38mNnhzhCd/mijr7zpP1546qh9Xs8i8E3erH0/7
f//CJQdgGGi/z07qHMhTyr2V7c/qq2mXhc5GZmpfUqvKnwA/etWKprY/rQiKpDn96pT2i8PPj0ef
/3z34mQ8OsBoB58WA5U+7Y7IMuNTA1bvYz821N1+/x0/3lH/8x3H68crqXek1aPjymFmcFmUda2p
/JLA0XrnTY64DKoE5cLvv+i7x/MXY2XJwSlTVGmEYFmHhKf3zbOE/9ASRvSebqgPqK/3pn2ddlax
cZHQwVQOvNssGCMK622sv/cDbpNG3/lfhl7AjGqyWqx8ZbPZt7XZ0czW5cQu7ht/GjQprqIxz055
ON6YsEvuc6ULyIFJr0LKumEZzBe2oZ8A7r/10cf//tXj79qBQuo0q3CicRKLco9s8cTIfeujF7pw
ALilPQydCiOzuTV08UDl8cSgeeujOfW//qsDAb9UcG0LOQsiDGg2VsUi/ffF5BdD/q1PXqyNHlGU
Urh8MqTLnUAIOZXtiWrMWx+9XKvc3LbtolKhqelbTG3rXO82Z/3Vy5iSzOQK4vmDCp1M32UT0ZLp
P3MS/D0/l1aMoiwSjoKODIPGuhdm+tJG9nkPZAmrkbWv5pLOTlj5wZcqT1HPNSdA+2+sXEvbXjnC
v0lpT2Akn4i9L2ePHoiZy0dq5vG38x768btfTZ2xQ3qOOEdRcOohyzp2E4CrhY193scfh9Grj8/T
3nCHgJFYTOTUt2PbrwaiIU+shm8Mxp+8LoGf20aWqbBOY8I8ECq1TXjeH76YnDK3C9nXtQrlqG+Q
JlHdt5t35332YnrSEG2NfExV6JnyXYHgOtX73XkfvZieflmVdCoTdDqQmys9XkutPfGwj3vZL3ae
pWll1uiBS8Ru9NyH6Ql/hLGP2iz4AFNnvvBiJ32Ig6o/EWbyxptdxgi36VRlYmZWDUW7no0YiYV9
4ne89dGLvdpGjRybccwjgqdcDja6ilOZI2999PF48Gq090xQsw5aGQqasD4k96LenPVe3cU0hSxu
m0krZahb3gel9x9d5Li//+g3zi7LGI9J2JHnq1qGHq39nQW2GLdzVB6SIEH842Xa/vff89bDsX58
OKmJmQObCGvwhMLCjZwCibx2Knv2rU9fzFdRQhK3A96q2YhHN3oZSu3uvL97MVujIEbgTEsgRHSK
2g79XdFP3XlngGU9ri5JdG0UDyU33XWd1kgvvfOWgmVrRgRJKQibl2HroMNMajvYJP0cnzeLlvVm
oxPWBGZThu7sX2b1GObaqaiVN17lsgEzAuiy6QswUBxax65bXYB7PHUbeOvDF1NUDMivIAszkYJ+
7bvAyckKPWugLMPmZSzioe87GTrkqyMa/1JH2ZlP+/hrXi0sjXTMch5HGZqI/TPfB1M7bM77qxfT
sumqyo5KXiQddNjXn/zJPXMALqZklQM+FmA6yCm2DsSYbeX0cOJvPt7dfrEXLcOJtQLEelkxtmF2
WRvwMByMOOeuh0Hk9zqFuCvpEjGDVqdBVZehVLo1ZJPuPRVTmJZTj5i0NGLnY+eP/idRuPoqL1wQ
dTBj7yqvoPCaJbX3LKJJewA96u610U3f67JS6yCRq9zJsIsZQX+YLXR9sWM5u7bJ8rCDx7+vBfou
VNJG8WeLt3knCV/ZD6Y3bfDmFiiXHRstzFC5GLjS7iXJj9DywT/KydLa9I5CmGobBbn+oE0umjvd
19QD5egU6XDlDuedcJYdY4SfuNl6NisVo2TOy41sT2U7vjHJltQUWRjI2YDQhXXgP0SV/qBH5nkz
wV7c5q150NzhOFyj5JDhEcJrdt5EsBfnAjePI1XrfDIRSPXKSbovwtPPe9ZLdYVRV4WbebkMibAP
0LBkEqVt9+7EbPj1ZFhaQT1FZqPUudxYVXRZ2clFZUbn7dnH2t/rdYfScyQLDESh6oZxLYk52GRG
Fp93dbIXS4+YS7/sBLOYRKBt6k6Xs4zOHCaLtYeEVz+g7sfL7Igu1ZCQxafQhG8N7sV5QFjZmFW5
KcMu9rfj6G5IGTxxGljgUv6+py7r3Vof9A0ALhniJhHP0Zx3MDXAqos5Ch5z1gIbqrrf3xh5Ki+g
/PUrMhWa856ZtdByjLJN565PWa+FMVzq1uxvcRrk5+2OSw96SofK9qhvcuxGxz5eoYw/b+IuyX3s
uWKqlMELkfm+mslBiq3ztrCfEhy7IXNKeGuhYSePemnkqyQZznwgiyN9VJB1kWfs6YatoWvXw0JW
Zz6RxbTNJrcdU/SDIWEGdwQKbLWWveWs1WZJ3ivk2BrO8c8GPLpq4gujeTnvgxdTFqTFPCtn4HkE
WNVMDG8nS8BvTNnvAbmvjk81rJ1Idny0TK+b+KjskSeWsOOx8RcHkaV8xYDlOTCw1cGKvH6rXDz3
zkTYpfCs8ba28vi8+/BP+D3dmB3R8EbxpFirLOrv/fRkdtmCrvP3srOMDDW1su7yJmZuEli3zTwy
gMvAj6jv4cnTa1WszXrSLwhV80BvjMRhODapi8gLvtlB45632ZiLDbgeLRv/VvF9QlwLmpq4Ck7+
xjeGwE954FYNn0lnJ5tz9w57zl1tiBMX6KOC41eD4HuQw6vhFWcdcF+DfUwNALZWFAHzm4rcPwj1
WbRL6J7pqxn10bZ2j52joc+2zVhrBz+RwbvG7dtPU+KWFw2pvpuAgOE7T5sczrI8iiaGQUEER7Wd
7RgTgebQSUbCfdZkxsy72N+xwKZl17ch+lv9wpmNaOME0jtrGUJ48uOnt5Mrs6ztmtDVOGFCtHMG
/cTCfPyIn+cdkMAfP9oYOjOYar8Jda3y3yENVheidK3nhlTps/5683vj8dVbnfwUmyVJJtz78w1H
/VV39mBcHHxychg7GmHMN1SSU/CZNsBZLxQ10Y/PhbypTBFmKcNCYQ3vp1SscO2dqEe/NYcWJx8j
1ngMXsZVUbrX+ly+s/3uzEu/uShcAoMkpdtlfmK/AVGjSJGQ7p9n7Szf0bev3mSOSiW1J2YTW8BF
Hw1qDQbvVKrCGw9licmyHeE0zlj3h7apqkc19uY6ofd2Yk1cAGn+XpqXhMBmCoqUflx3aILO3vp5
Nq3I9Pk0ga3ZSTLhLoyRGlqUZvplV5jyNrGcaq1Xgb7GnDVd0l/qDipN/L0x6sZlj1+f3FU33U+p
ZZx3bvyeEv3q8XJPHvzGmbrDVLdWSHgQAk607CdG9HH1/3mmm8ZiEYnagfS7ejbDCWLJRd86xSHV
VH2rHD/ZaBiG51VgKPPEfv7Wtx3f8qvfUph1JqdUN8OWhPWbgbSiq2BM7GuS6uS1cK1ji3QAhnPe
wFysA5NIaq1N6V/YXuVfmF1P6EjEG/r9p/96jURs8eNviWi4uj2Y0UMe5HWIK0s/xL3ebqZeDF9+
/xVvDf7FiiD0lmC2npDLdnYaZF7Zn0lfnrfafL8jvXoVJFx1uSa41jpi+hYnNerE7Lym7hJVpdV9
UCclVzgt3/n6izmd9ziW2UJOMGEFq3zGall85gSY3fhJ7Z/3PPTF8UgRjFriwLPIySSXUJX4fFGs
nZhlb7xIfXEQSIrBoUHH7awgXoqS90qmfnjWGFkCY1NkmnXvCIQ6pSLZVafo/65PnDMbdfpixgbm
GLlqIrXdic2bgUvVBuure2IKGW89l8UMbXMV1ZqeWqGVB+nBc7ls+34Xb7vKNMhYt7EfCpV8TTkV
v2saNwnL1tcugxKp9TgM2lYOXnTBVhmdef3SF5PaQpkZY4S2QpUgFXJ7SbyuUIffv6o3Vowlax5T
DDuHmcqDaKsj+STuu3uvm/UPvp3k73//HW+ssPpio7fioupHLWgPeP/zsHGa/OF4vn2wrWnY4lCL
kZ+Y7bvff9mvXx+isx+XQMcgejRQsRUiGn2fzkMYqezER//65mcsLRvl6DQ0cl0zZIYHYe1ihzeB
LxtzEm9Ln5X8vF+wmPUW1sc2l7YZ5hZ+PQeLcFaetQoawWJsR6aap0aJNgz8vjroY4PFxfBO5ZN8
Lwj8vHEbwWKkZvaQw1Sem7AaLde5SntXe0+QT47DTEOPJFITdksEGY0rX3Kl9bOPox1S+2qObeuu
nb28XCFPn65hdclvRgQzaori9qYThX7LHlzuqB0WB5/TUCogFhd+HUHgmpp1niowA51dih0sPOuq
S73pGgtItbOLsXqSDvCAFOXDE/Anfefh5j/lonlrvC32w9optGZK4zZsSpmEZpBd4uA+T2liLNm3
ZeskmAHHJkRugixbJO7KjLxT7f3vJ8pfvK+lRq8bAkGyJZAeesHI1FGEblO7yS6nNgcJPYFEIVve
APnuxDPRif4cmff4/eetLBt5ibtdQ8TN0RJcmmFFK5NoThJL57LcpS6m1/VZ82FZ7E7tJBnho6tQ
073+KhBH7aKc5hN71a8XQGNZ77YH4JKang0hAQokd7d9uSUQtNpVfXtKKvjGEDmKZl+fMOchNwH7
JU3Y8FVbmVvDypHwuM56PP5iuVBJWg9CCTPEvJY8CC3oLtGCn6pC/XrtNpbiQ+EbUmlo+UMvCcbd
LGvrDoJbe3CbKLhHT+m9t0ZZPv3+p7zxLpZ6QZs6eNAPwXyAmJU+9YEFwW5qxjsdjeWJ13185r8a
8sd39OqIqVcJCOncmA9pptmXCuf7h8Ic00ep2/mhHkYu5z0obWGAyfv9j3rrCS7WXC8tTOwfho7J
aMZb0WSDjFeYVKztUZN6MRXV/Gh5aBhOjYfjtvqrn7hYheFv6EHXu/PBgT6DfAGGF7w1PTk0Qx+k
G9qJ0dbIzfgisWgBdiRVreuuJ/gZs1lY2LN96eHd3iZBlAMCArsBhORlaGoYF3nSF1s9K4pPMT6U
VQV3+Kb36mbY6baUV2Mixg+EBLi3Zi+PjpQib+9Ai8W3xLTn6zbK/R2Hq+x6UnFJ3nQLviCe3GHt
Kk1fB1M8bkWSfFadVm2soXOuSYkPTpSP3rhW/2TPrTQR6TbCpUPuM/vWM2Dcb602O/rKBqr6mVkU
H8rW0DdD0pkvNobLaxfb/DtRB9kHbXDrO0G9aeVGNrikEeB7YseQMKJMiG+qK8ZTr++Nt7c4LKU1
DABM+93BPV5+aX5el4URnzjtvXGCWeotBfRarm59d+iaeLq2Rt+6ji1bkR9eUvo14ff+fsy/seIt
xZft1OtaGo1wtcY233hNRLoz9Z4Tr/KtTz/OtFdz2FFpBRUPqn5s2LDVImsGC+a0U3reGrEUYQ5m
ZgZVJ7sDuV0mYdWSsDxVt9m9mOZxnROZvB3nYKKkZE6njhHH4+kvJq13XBJf/aZ6UFYTlwSBl5qX
fSHimsBos/Kz9VjFwQajfPA1kwPpKFpTRJdTWQPWOe9dLVbECHlpVLFbH2rwlGPjXmtdcwrhvACj
/7uWZSzlmkFRNOMYi+4gZBFBStbT/lJFTf7VrrtiF5OeBwxJD8BY+nTes8J1rmdVD89KRYgszvuB
i/Uw4Fhq+4lehszUj9BBR3Bxhjrx9N5opBDc/OOLCyIsXTFJ04ehsSjsWtll6sWtSea8QSellXa+
d0mxvYz6tN3Q6yo3jlUh+irJdl71jRpObDNvHeaWwANOvEJ0uVGGsFu0Lf4DY++3zcSxGy3JZsIH
A1smrbc6PfKr0cEE2AML2klRmSH2gPz/cnYeu3Era6N9ogKYw5TNjlK3smxrQtiWTBYzi6nIp7+r
z+Bi/8LRNnCmhqHUZNUX12KREXhnKvgxafrDEO6zmZW6Jf1L8/OLy/3zMKnN0GHdyrnepwEgq9Qe
IIAJ1tdmq3T+8kl/Wq7//4/b5xnSoR9aa6nldJwTYv0g6a0hLmuXP4ILbIqGyhSc7IU5j3xB8Avh
JyfFyKZs3TZ9xoeCQu9JaSaE/rYB8dULcF2y+ud7XRbt7PYZ3cIJXsqH8sLslT0qeKZQx+bYSZvH
jMoRqnPejtrK25QpIXYzI5FI428bJF/EPN71NvjH2VL3BdUYlS1HNXw3535XgOt32iUO/F/W4O/n
of5Ly/KLUOfzyCo42h7Gn2MeilXsjXUcd2ULfwiKUIqrMpNbtJXpXw7prx6nT8dWuvqoHILePFgF
qIsuWOdTuQpu73H4217/F7el9ylygw1J/c1RxkGDwtikiblGgxW8Vi6TGHRIk+3/dD5dV8H/+fGs
SIbUsDZA2BZ747PD26Z/O3+vf4z/cqt8Nvz5pdKemPjSE+5lcLc6+B+Tss9TrAEKSMTxTrl3IBAc
u14X4KlW+y+H2RcP0udBViaFwUbJpdwjCoX8VXjXFTKplHOhIL8c0jI0wm3lt+///gl8dW58Hm3N
HNXaVd6Ve7rP3h46kv+e6Fm9eh6Ri86LZB8akHnlLJkH4X+qI4y8fO81LhilrJIJmPHub2fGF0/2
52HY1VEAlT017wWINX9YOSXKGFnEXx63LyaOcKz+3+dt7pdqzZCr7g0DRlmGVlVvYbFNIVvhKci2
Vst2b4x1ci/I4otdy6rzn6xz5791j75Y5DQ/j81iWDMFBdN5X85NzJa5GY3LFPU+3qRk2YbeXZmW
W9XVd/a8HBmS3NK62rEzzaBFEsOO/EM5dKNycTMYAChTEnbWP5P+zNpobOXeye2Kv1Tgv3oQP50y
EIbQ0ZpNuZ9M14gLQFHsakq3pq8t24hV++USeOlfm/NfXRdX3/Y/zwJp2BOAQAVTyymDPh7hAP5m
Tb75LdZ0IINk2WCTDKH7G6DN+m7OpplELbzo/mROvfrLMf6f8Yv/cmywrvt/fooSM0qVG+60X7B+
WCgN0vxUlnUeJ5Ob/yLtSfce6+FH5u3iNRzj2l/3c0j3GbJsevDZD4f6UPYawIAFUH6eIRqOckkj
J82BGdqt/eK78ICrhVS00CO++y5su9cB2vhTjvXtXhna/IDDqLv431/xL+7Az4OHiuc50ElGmSft
q7u8av2dPXbM9fbrut6CmHRPgL2qTenBPf73b/nFe+x8+isK0dvt4AkWWtagZW7KM3sUYEN3k9ay
e/yfvsfnqei2SRsBkGXcdw6piU/At82b3EHzAIT737/FF7fg56HhTliOpwZj3Hug9ePMtcYjDBEw
ejozLgKSxV8O4esr9V8eus8TxOV0pZgm2bgvUvfnsDjpD6m74OV/+iU+zxAXsGlbW/nTHi6jhP1W
Y5F0fejlLE6V906/DH/50L/6La4HyT9iLV0lvZ3Rfd2DKAYn7MZ9kf/l4P7qS386t8O6UmuSA2uV
hgcbkFvwb2SmLz7iz3InTuEaml4CBRwYxQFhtXuWbpMakaFdAUMPhm3075/DV5fP53HX3kyTtB9Z
CVZTD9rKFuMKlF7qG4e8ZLskyo/HujnQozgF7bds7f7HksTnUdcEKWwS+gpkmdTGUS51D9mqX/+3
z+bzqGvizH1HvQYtgN9dgAL+zI3l57//yb742D/PutbChV9aT/V+TnubG1MbpzFXf/tAvvrqnx6q
tGsbrwkFybFrthtVSofh5uzbv//oX5yA9vXf//EyNLmRzDIj5cNR659XRxpIVR33qSts8+3fv4X3
n9zuv5wb9vU3+8c38cVMKO6R9+ZmRX9ktfMx2zTSXHZt7hXHLDTT16Qsiq0xO/WlNdv8pkhBcI/M
f1WxOQ/zN8gRUGlf7FPuU5S0xV1TIL1pkqx5M4Ji2PkQjqyoLoYisqUIduVsDB/5mq0XXMVE1WDP
fxqQeHYdzLci6nFIf7BsQctL5jwQW5s0vI7+wwCO7HIUceeK6T1fcr1zQISDXLT1g5UKQRkVJmcP
L+cwqATJetp0qGdFZu/T0Sqext7nKunL9dBTueu7b8kCTUhPc3YXaDVS662XBZq0Kw+d001mRNly
vdSrY/JAPk/rAoLJhFGWs2ASqm8wjrCrmfgcb0YlsCjOiBMMkpxUHDLKvxdSh3qTjF7xUoL5uYi1
1E+1UYtITo5TY19YEKQwuIsaZZ6MJ6vXVRww0/hCyzrbh2jN+F2rwrj3gGABn82c/K7C63Z2AWAc
kr5PbKRZYb25psQBvUhwF1A9eutmVa7qQSkJG0L3msBaCvw4rAt5QNuDyadO++WjLDLrJKsSRGWY
CSRuGFTwAExLFXoPbgdSe9ZDRcsFP+49NjTndzLCg66MayxZsepw1rPTpJuim7IX165KaKsVbzFt
cMvjSjUsN/ZKgc5AZBWMpAA9SJT3XfhdgH6/GXMn29R6FNDe3RnQtRVYVoToY9iGMJ3icc6aA6Wm
Ig46e37Oza6od9rFj2NW7Ee5kl5Hx5pe3d04qrTbfTiXeqKH2LZ1JOtktaPEHHJQtuMoq12eoXl5
HgfTmdEpORwBvYnOZg0co9nYWb88XxuEjxZ1Qv9m7kdzgeCVWh9JOwU/q3QgYAVk5R7JCadL6RsZ
3xW2yF6AtjW3LvMleTT5ZLqjBt2LIMtV5qbzCxOFCMWst7JIS6D/ftm+iE64Z7xszqFevPZ51b2x
mSw33JjIGZCxTEYGI7mHuF9XjMd63jg4+5mE8adpJZgUpnwZQH6o2Yubdehq3CQ+KH1/rQ0XDGHg
RL3qWxlNvBMVLYPKPQS66zHmCPNmQJY0YY1t8V5sICRXtzN7Upum1WQJqqXyFUsdBv6f1sLETR2i
HSNPFzqDtb0UcdI7iHQGO5k30KLVLhRmOtF3nnSOzWCU024pjXrT53OLECPQl3ws5cELuyxuizHc
VZ6eT5jul+AIPRUAWNkJ04uCKRdoSMtA3knX8M+h02FdCz0w76HoU7Dq8rpjFE7lQbtheTNmGjdG
UpigvZQq5G9pDIm61C0b1Xc6F9Mvmeq13vs5fobtHBS/S5Z1T2XnWfLcLBNCScszO+O1H8I/Bii0
Cu0Pe+CHZUp0FqOE9e50s+QHMS/WRwfo5k45Xn7nWlaOjsWrFL4d/AHRBPHNjPIRRH/kskn+mg+F
uqMc1j3w46v3KQ2GaS9o2SNsCstndymBeXjB3GyGCmTDwGNQMZC3mMcGatm1y9Sd3FGrLiJz6SLf
cfjKq4Q6xOOls9tUQO+BsGs+074P7hqQ5tu0QnYxOaQ7VCUL/4ERSwWDLbVEXIZFhn7CC+/cMaND
23dt3HdanUpTYh6UY0f85ndnVqXLuNZ6epLKzDazsxoPFDL9raT2FTnt1SQlJuHFYuEz8BjIPbB7
0N3B/M8+jK4UO5QP3kfpuP5vZkYIs9Ks+mU2PmeAIR3wYpaHqwml+7Y0q+muw5CzS7y0qWJZppz9
fhGwqZmu07YWrTops6m3fOj6Jpzb4sFwAIh7gWp3Csh5zii9Y+qoqNTFptwDnvI61egX7e3MWIlX
1ltV5McAY1fOxnptI5FaDSsaiym5VU4wvYdTpuIrGB26gpvGc5oYMYIGXC2DnafzVgeY+USPESs1
9HTXG2o8oFqpn5rctgh+OfmHKNOOvWvypoJXx0rN3vCG0uYoWItvQTMOzx2Axo4fC2u03QSZCyM+
q18yJC20DDkREa0l2f1Qsh4VMYudb3mhlhigjNqu/SovWmtkPhT9/Bd39tWfaaKcQZeXUVGcZs5x
8Fo3slzJJcdAvXhyupIcI3FL/6c19nYdLb0ojk1Rr5vVE+G5Q3l52wytfEWPpLm0JtFtRm9uXgyV
tKdgCdw2xtLVcyyOFaTqprG6MhpHJo84LUvpRpDRs3vXKrwmHmUu5o2bCX2PbYEW1erqMmJ1s9rh
p3A29Wz1F7Wm/tlQ/MSZ5urcYJarz2vRcqHnbl/dN6vN/kRihvcabtkxAxLVRmBxcyIAaW9F2Kpz
Tx0hcli10pGa2rrGS2EUe+HlwRvTK0yM+K76vUCfPsMp0N9lmo8nMRbpzzBJ7H0Y5uZzty7TdnbT
OWCNMGeXwQf+Ga35bH0Yyk9PV2X5R+bo5uAQVzwOsydjp+ycOCyBxpf+ZO+157fDrgya+oUWmtp7
yWAfkgJVmtOYwb6u8+BGhdTmA7/n2tbSRkU119QXSiMyrbKZLw2WjOAhDFd3ip3G4dnwYJIj/vLc
AlxVEczi3WOALtZhqoc9Zi4tEDrhE5DEYg8aDdKLHSTtT82s502aTcNTRw3lhSMViWJimrWOW1B9
XcS5yPFbyuI+az4K1+4O1cTtMxkgHsPBym/zwR5iW6R5Hfth6t0WWs82myuJxqCYKXvj9BzupXK6
k+zK+WGxdLmz8ixNtnWqg4/RLOztiPUzgAU4Vzd1Q0wWcUh16UbJZqTZrRy73YQQOx4GucDm7QrP
uCtyo/kl2l58H/rOfxx6v9mZ2vKOqhcsCNfCuhkT9uSjGUVIsWH0Ub068L0CamwhIZaNBucNEhM9
iTXE+rZRbj295VaYbrWfFSVhZg4W8wrj7HCJ8sRKRNf3abkgVGum0d2rNkTwZavuxpiT5SBVUdxp
Kqb1LoV6CfxdIISZaWe3m6xJ9H70veLkqel1bAI7vnZL8aVpv7mtXT+3IznU7i/DZBaPzcLGeR/S
LrU3eQIVPXLdZtwZJpkgoowAoYbMXiqHlarRsOqXzhHVuFNOKloo9QCl0sSXkRwXuABdxkpzpJMW
G1/fMr8RtUHLunXfwxjbaEeC5MzGJA9O2sN99T4Sbe+IrygyNWUjbmZPVChUXAOvG45OXuLcWfcW
4M1w3/N2YdjByVrtB2GHG4zMZrXF55avTILJ7OyHSuM0cQYe0DyrpwgoJG4/wGC/hasooXmt+CVt
LbI4LTMiWSGS6Qz2ScQi84tpQ+ApZWQLhN8VyJO4coOy36L4gtsok5JEhoW4buZ2g3xNbxuFDru+
TGYOWWm+pKvjvoOT5F0dAvQOadbN93DYw5ccu0IVDxp1EzNuV4ujg32tp7qK+ImzfB0cRiI1Q39+
CVVyO0xefWsJ0/6G32eMfc46ptEH49zxyeJOHLIQ8lthI6mgzclyaM3s0macisLfpdbCfB1M4vQQ
VrN5BzKy2I9rsEvRI3yUCr/MvOjkQvzJm4QFa+sWywfUPxStDGB7zsFue2Uf2rT3fi7JCJRyabVp
YU5yjAp6mOiCzbqijoUhJotLjlaQ7VSa1DOvJHq2XVazVd+Qeh9CzQpZJuqUCRPZ9hOkWHyPRGuZ
KS56hBZ6QXW1qV0oVtuF+GneovRxmeZju3lAuzLcWJXfqT07d+tv1/Wwlf17Amna/ymu/rcM8lPR
NdCD1fGSZIelE/xiiIPKm5ru7UUqOe6k6S/bcbDGk2tlwds457296ZpxOtKKGHZ2Jsl5el5731+1
sem6vt2L/rrZb7ojPYIywwLX5VgjSW30RLaxpDlPa7H4ameuojzzB5mNgyUS/FIojOgBFoM53bKg
N2CJKEtUW1ilg62VgLHYMSCf38uiaX8Vwk7OYTs7IhJNQ6CQ9Q4qrSaxmDOyh3V8tpq6eEWwgG0J
OTBeL26AN6x/4cgE2jof66KrmJAMnO9J5RgPvHjjbd2TG0QSwyWhHZYDriwruB21V6zgECkTbVxO
URhyi7fkp2xeBYe7WXAxepSCixz1DAME4UupvPkZgZb9PHtJdkB1ts7bLnAYB/XBq+QxPiYeLt/r
jnB6szMN/2sE2ladhw4i429cXP9vQzH/e+e1dg3AuNJ/VOmGfyA9zgm2WM+7taTj++eEnYqbZjb7
NxZkrGUjw8Y5Lq61PI6ZxeGTdgS0URi6OtnaazP9tPPVOpSNNH4oejrfQ5eJajX7VrZrZVG/aNWb
b9ZkkbNKX+5s/IN3DgcdEpaCFajryTAXDEd2EhlbcFJd4KZR16/YmgpvmF/roAkfBtdeXkmRX5OZ
PeU49Yvid9hN7rELBvsF+K9zyfuljFdpIwgRJQ5dYnJcKVGm0A7Ni+emmEbT7gxR2aAL4iYmKwCN
oQh2Z+fYpaFdbixmN3Bnri3V2MoYboLG1E8GdPlYs8t2LslR+ihzzdzdDB1pftw49rW6MSEqxFyL
dGo3h1N9w4gYDRaCgh8uMN1vS1DlJvRbz39LSnuwNwuVkHeKAg3ZsKRYd6SYzyRMFZbi1ReDW0Z8
aD4Tu61xTfmcwMlvLAc5nk3hdYnH0UhexGARIwHuGy8TzbM5QgboEGjBDCFdxt2CzyXLsdF67LJ9
Twy3fOhkYd40ZaVOuuC/RTgPuzvBls4NYnByd0v2frX1q9F563wTQQBQ3NaK/FSkl2wAihuluU5u
3LWrj4lwnXvbwR65UcU0M4wH1/OOIR71NJTCPCjT0repaft38LrkC1PCwciF0vCCtcJcjvg//F3v
+PJBSWLDeCK7/QGYrbz4HizPgtiPwkUf/PLnvHky8jnZ4C8o3/zaHlUE8qt+ZuWi3UJXVfHgSXuM
FJNvQKPoDUi2GPo8iSqUxGlsirR9CJhC/M06T3JDI1rmsUrq/jYkej5NS1cRmrblQfX+sqEHHvwO
8ZI+u107UA1o13A7Zot9LCTalU3RVuazHp3xbjDl+sqRigAVCOh3oAP+d27n/hXa/NrF137CfYj1
GHsyEPCLCPOaVD4z2v5qv8UshkjkIMjmrO3ItRuy+lpnvypj7HaL6XY7TnJzjmFtWyKq0tr6Y6f9
9MqMoWvHXWcGr9phgGnTtywcg3mdfrl56aI0p9m+rfp8qZAidgs6XCFSBqwo0YjMCb+hWtIfQWeS
4E8EbWiZUvMyWIP1ro2pjxZsRQyreMFU7wa6izYXNqm+r5PwRTrS/R2OQ3kDsgWZIIyr+rmxCuel
sUdQ51jvLn47hk9OO838JLMMf7k94kalAnlS6+DvWO4jBM4Dh0KXqsvkwzWKbgVQNg+7hony8jjl
3Knb1q0dHdGN9B7ZwyRUAIWn/+hMeIfW7EdyBYTCHSXwM6rP8iXX0lextQzy1aHSnm85BpdbASwL
K3ZhUxxJ8pKV+8GWHTmFGHsRdY2luQWNFnHV3FUoUGGzzWrHvHtwzjNDSojSWIgwFnfeiwq1dciz
awxSKNvGeVCTarnYSXF6zzK/tVJz/Rg6x30t+s6l0FOHMgqLvH9y+qt8NFvNhf9qJvolq0R67rth
PWsHhnjk63I5TqhnSa57QhkLt6wV8ydq7yjYyFtrRsMawdDxsSRPXomkuejt56rUXHBzJdE2Nu5Q
mXE+NynQC7qsfCVGwM6WN6072WRo1Ja+/uWPhbcxjdrAizmkS0bE6qG1TShf7HF1Nc2mQFF7CGox
PGEMaZqICY3gMHuhXplGbxCxO866Y6LGuQOUXh3Ltqc+1TSZ4V1FjOb3xmIGJoJ6Qj2rCJdoYQ1t
w15CcvBZkj/amW09Tm1R3NYSUVBPkHAsqqWmv5PJ23WZvcOSJe3Oq4uSuXGjOC6TY9yo0WhxSBvm
IRtafF9u4/g/y+7qbSXPRZ0Y5gsDBwODtEPQkdzrtURgy04px03ACLociRkA0funFRHLZhaOihXW
95g0bH0yvap90ebKpVm4QRItnszecm+0JMk9D/I4WmlzhwiB8kI2VgZL5R6GuN7uAnkElFJfuNRY
bsRCgHytpDObb91Mh1mUqNL66YVDderQs5zgKY0nf2QPSjtrWm4oodvf64Av0CRiJY0hko3Ra7jO
hg9NVzsICcTRlT3H6bRWl7oicvBN33qRoEsokLaW2cY8iuGx49n8XrkhUUZDv/siik446Ky7Ylcw
YvtRJsp7lAO5kbGa6wO+K/9IUiZ5nM0FKRf+2+XINCiy4A6bIQa22fEZeGO9j7Stu6jWrLfjvKa7
Drfe+9TN8j4XwXxavJJSdTuk013BO/pDUTLGYMxgj8/41W61x/roVOW4cFKx64hpGdCTCsjf2Sw+
GlWJejizjcMAYJlk1xi2Qze4RLgTi3q2O+/GpZN7kAnht5Gf6Uk1Qf+E+DyJfMuwvtf0XQ5AX7qt
pzk3gkL9DBCgvZSd0YCjxk0cMw3hJJvcyIzHXnXGpUE+t8naQJ24sbnVcNYQfGBfHZvYaa355+qa
4l7JdpHbku2ebROmSUxnBNVJpmX4Y/KZZtmsRuoEhLhOssVKUVWxP82d9Si9fBifl0mNpB+Jsfrb
ZfH9Y+Lmy4L71M0s7OFDiv+TeUdCxsbp8n3gatPHMjfq46hqC8pR1Zj2yZkH9bPxHdE++Qgh99mo
qt/Vfz76asZXG+uyK7nn6gyraYYiJ2VrfRJPY2oMiJZTktCXUKBh2OqRlvPWLh3SLWOQh94dxm1g
Js4TwkUVmwhgAcM7obwtgrDeTQH9jMibCzMg/nCpJayMhUXU4psfdmNOu8SaxJlIwHzSdeCiFaA3
2wed3hKejXFALeBc+Zlxu7TS2ZAcht9HfKe4jJfpgNqdbE/hZsZ44FEikNVvlqz9TVbX1WM5dsFd
GQwoO9eq+LaQJ/bEa6p9Wcaivy9kPXzzLeo9Ah7EvrI89S0I3SdBHL+z+sw9tqZktsTkLjk5upt+
dh1xtN/llywLrTdr4MihWiU2uTllb6Nu6Op087ITGDu/K4/GttNSZYxSTs07vLyrFQ19QItlnKyj
o6z0hd5M+GIObb3rWZDas2DG8pffLs6ZrgFjTB4EWIlut1oeClc57+ngdN/dwFNNhHJg5fYGjLyt
rFy+rDMbfLlOmw8K79xVehkRA9ojjQKpRvcOqyLPBfZuX0Qe6tcmHkCL3NV0Ps69qTBXNrgDHxY1
BAHVP9Gd/MwyqOAwdMIhmJr6tArLOpFWjxc2A7PbsGcwhvEkjYXQCIWCiTIX96Y0gkfaBMlNxSoT
WVNqBo+NnsOj4wKAL80i+1ZrS/9YVxzlvb0qynPmuJtyy642MOP0C/ubSEF1nb02QnV4BM1pyxXE
hH/bO6eKEs87/9bH1EGq+9KrwrPXZT0eSdTDwOjz9zR1E4ojXh77KVLaekzTY8Zzux/sgjUSmqtF
5MnWPdnTmN10RhUS5iV+GZVarue24gDZZEvYXnwK0isajLqgtspHgt1zZtlCw0RgzX+1143AIY2m
o61+yiQzTq0a9KFWoXdbL615myvJuoYKpmMAFvtJuhKaip/RROC+VMUPDHmo7pwiaY8IWtn5o92A
MNwmoHig1waZs/Yl8Fg1O1hY855EhkbCjlKC/9NVYtyuc+Pfa8b+Qka2ipyxIORKMzDFvH6XvfDp
B3GsZ1lS4+8TwUEweBtnVM5WPPYdmJHFLzG1It4QJgt/VvhG/cU742xtUcRo2vGJplOTI6JgDqw3
UG0YQ/GtCcOMnxtxYjz7Xg4dtvL3oijs75D0eCjWMmfmhUfY3PEsSqbVKsogDoOb5YbwWb926bWH
mKWrOIWZQfDkzEv/EPDXu2tbIbedWJb97IzZT5Lu/GW0s+J7oEf523QTjiYK5TOqYlqMFLl1fXZy
q+PhKdcpDpfEPXtWnW/XWlpAcofkaZk0a8EtYXeUUoHcD0vrbFGZ84Ix6xBzIclDWAjvD49gfazW
msmpMWRxkOfhJqUsup3toEOwWtRYoJNlee5Ca8D0aPYNFzM9g41cQ7UnDH0j65yusJ4VP6jyjdNq
SZ+MjXIWWqiFYE9gtacYea7ygVdzMJPmkJlVgdAQx/VFDbPZRU01mmdSrnK/DlW4Y7jRPEGpWd6W
3gnffEsPvEleJaFRd1mLBtJe9A87XENvK/jl7qQPP4jEqd7a0p4varZYxLR7qzwW3BfBtkqr4SFI
CUIMcxy3WeqGjzkrksfZsbkr8CCcHdAoN5Az1XnWvT7RqateOhfJdlOwVUiP19tZ5vXGgFIUqSwz
N4bOwNcXsuEM72j0W+uyt3C57K2gNF5Trt2rZdZkzQAoT4jNlXJ+RGthfgupvrwXwDLgLrY5LUC/
Tg/BYupjRVW7i2pBUDYGubmjFG/eT1ktI4KnGnVkapxYLc4Oml/mHh1xS6A4FXK/YFC6yckfmWIr
SZEqXYYnV3GW0YxPjwsFsHvB+JsViW5t3+qiMB7SITFP8I7NY2mYA3oe17pz3Vy9l3Uz57d9u0xM
JXiDcxhs5b0WYzX8cEzT+jWrvN8NbsoObTAs3+qcFu7NaIbS3FVLb6QRg07TmcOdyonjcDHnDCRo
Po8f2oKtsO8T1+Tz4KdVO5dh+Y8Jj/TFHGXNNF/Hm1OG7hXbXYbzc1WFVdzXOqwPAtQmZZ5qelwz
PzAjSnMqzpwJIiMWtpuhGM2jwuC9TaB+n+hCzT9sPyl3rWAFdzBybMehI3bJwKRiAgfuN5oEmufK
DNWWdlgTe62V/NFuEm7BS8iPZg0oIju5aKiyTcFuagrT2uh+GneLPTm/HXuqD/ZQjmennlJi67ax
35rctbY1bdZ7c/ZqFrSUQl5DoeZg+Ja4zcZJX8gKWqBdDtXuTIXDHaOTWDOCRXSvIxQdnvIlEAcl
hbcfzXS+NdIpL6PZrO3NKpvijpW3dNxKNJA8VkguW0rpNIijqmoaxNXGMI3RIBWtsaq1m28cf2wu
c4UdK69E9pe0lDBgCTZPTF2YsYuQB4+DFKTMXWBvuOe9F8YmHC9KwUdS0VpoRyz89E9J6FSPLvXY
S1e16I7X1X2wwzyn71CmJwJAeaIll2359IoXD4TgsDNd63Fxip4HoKyWRw6//kgcihELu+D7Og5t
5DBnsRnpPbLmtJbmo2DT6LFwG/me1pVz07G08LsYr1VvV6/u01DDt20oUe4CZ8EfhW/7HUjFrxQB
07YzJuJe3ElxQhixRb6UUF2v7OvLO+L5JL3rTfr7Sk7FjqeaCmBe9bE0W2tHjkzeluf1QihXp6+s
4YbBRgcDvfwkn59hJut7wLWsHpcuIy9qLI0DBC4rtgKIHoKXiKkNuvf7wp+xthdVeVHCS29znFCP
uF8rqvCek9M31NPNlA3mkwQInmyyynE3eI6nrcwD+Syrar6UhncdvW2px2uOj0fP0tRs6nTdZrqo
goMyKOCijmk5OGFpf5he4B8nsxZqK1Z4TDdLWGAK4/xfWTpv+7guKHvFc0H9xTQXIDawt4YDh12G
QsozKhCeiZjOVe0BsO2RphmseVn+i0e38IXRkuRCXmBNG8xr3xIxzPjaanGg2Dcf7CSz7Whau/yU
U47k4mhC/arDufiWMZhwbFpTnUvQFbem8t1LULNYtimtoUQYnCYiosfORGFd9LJAsC2LNw5Vr3+0
xqSS8ezl4d6wuIxjULm1/avGmR6XRkODtIaLO6xWT0FsguK0qVB0G7Eaml9B3k3Ynmk37F17TZ69
mdGou0GwnGFOs+yfbbgA4S4jfMs3LH/l9X5qF0SzkWlbXvrE99B/fOr+MSKEemKsgd8uHoIw5cZd
5TeLUzjdESrj2WIg584UHlWXhtcT4IM/15K8jm/+OsDMOwPQzCPliAmfJ68my6o+LmhiLIaou6Nm
WvPGo0vGJ226Ni1+Zz4L5Wabwe89d9uhq6oOa1IkxQ3Bqi5mtFSWn6TH6weG3jHhhY3pkpFBk9MA
Iyi6gNq7Y6bnzvWT+tG0ZfOSdG2Zxb7KwjpmyYP1m6zJVRmF4AzeibWQvdeZWtTRGikU0K8sKDH/
P/bOZDluJFvTr3Kt9kjD4JgWtxcAYuZMSqS0gVGihHlwwB3T0/cXmeqqrGyrMqvdtbbeSiIZYiDc
z/nHyU9ZXp3Gd/jnw8wQtOaUOccbM72mCQgXl1026ae5XYsZnY7nzgfPXNr5nMkq66gXnxvjawc+
cxxsKG3u4ekDHY/wv7Ql7ECUh73B2NcUbsmNl2kV83sS4gAF4X+XqxmYO/JxK+AFu6u3g2Ujc9+G
XIuk2Ab7foMWAkWpcnONvD4TOyXEcFncynu33RFSqDWC1o6cjSKLFEXRY7Wm3svYdChMckRNjmst
iT/r9dwEGIxFeNV+XOvJ44AjjGlfjJTpDaB3LYsl6WB1ZloHM/BqSKa8bBtA7XTam2WGRQELHjqb
dv7CGxbsBz045+bqNZLIrr/RhYufzQEyu0v9WaRHxt3F3DVikl9AT9UPcN72S5F57rNrOoMdleiq
LlA6yOKqkVO7N9wtGXTGgI4+3K3v6mJZfkqxhMcOUAZsnLyLb4W5MeyPdpYfhtE2b/E+jckISMel
HGThoeTB/hqSeCnjKTREUqa9/oplrbrPkXQ98yjnd2NdmV/sqQuizlmWWzt113vLWTzqBeZ1SOik
YheRq/ccGKMRc3N4P2uVbXtRdpK7tzNftm7Tez7/S+x4pX0jGG9/CHVFlvzAbF77YNU8VLDW/GpB
V/2sDc6Uek3fjaqAjB5zBcsMROCrCkY57fruiGhGvk/IcC7GWKqLCPKfcFDpzUrygxVBc2Zv+HNo
Ha1oMa9jVVR0IZil77737oOojkZLcgCtga6APB2ifPYa/hNWfwEjCM+DTQvivplmhpc86EpUQm6W
XbB+bB9zkK+wkBY2FSD155HSrpsGCfqHq43mi4BqJJi76IcpnpDBRxYMzWXgEdkzRBe7yTDCRz6A
4VPX1+m91GKMNQPefqHDPqmHFfiaXO46RPORsX2TyeC/hGVfPvRG177PRg0CuqUd/A/t7o81+4mI
Z/xlzh/S+v+oiO7l/6lCVftqCPt7b9G12vVXEeu1Efa//0YI0rsq2uLPBXS/f8mvSlX7N7JGKF0G
gqLZ+vfi1F+VquZvfmjZdN4GwofpuMq4fxXQGbb7m29RCxeiNvHRk16NTb8a6AybejqKnW2TelaC
6K59q38pUf23paq/i67/QRW7HvXFISGevAaGbsxmf3HpO9nk2P1yvT9NDpm+fxGLMaFKnbC00r5A
/1LgBv4uzFoBEFu29z1T7YWm0Oqtpi/162IH63cjH5jN2O8AD4IKXLHri3ui/lB/dMUYV63iOi/z
1wAtTz8V3wLPdvZuKc6tMhEnpCxX05CUyn3hZ7mHri1P9kpSq5dqRPThpbT1mx7kg84obVqDPE8E
aMjOnpoXR6dIupZBfG74cO9yZBYQlEo15i5FH6cPDmBW/kJ2RfoBQbqMFJcqptYlb2ubQAhvssES
6uC5a2pmzms9qGm4dJA3synvMlD2eCkG9WC4zQQlty6NfQjSGapmmVyZfbY7p9UvljHOuOrkAGap
5tyaPoSUekS2hlAsubYMtzgEQsNALJESQRz1lgX6srK43na5JW+Ul7JU65r74lUTJxXuoBu8Q0Ft
eB2BeJgtm/ECIp71OnvMhTvf5mOV15EXdCBUvTPjJ3OgOne9kWYvG+offUfPgD5cY3aMuDOD7FZ0
8/LZTqcQSNVrbufaOvCzH8G8NshYJ48yHEvRbBrj0YbKuOHR2c1VyrvYlxJmfghPhsmOGNljegR8
J+Y1jdqySDKdHwUtNxxufZXM0hcXeOhdjwiIyu8LqM2LxN7Ws/c/0yHd7ynz2B596o9i0yheNzfM
b+08Lw80pZJEUTZgEQnOGbOP5ZoP1mswGGHziTpDOxiI6su7DJQqVCC6rXDkr6aK/+gUu/93RZmU
Fv+99/l//cvizf+B9dDX1Jt/fZi95D/+6/DefPvnPs3r1/xxmqHO4dAKBc3qjkk/WnCNy/zjOEMY
/BuwmMefU3cKxXo1jvw6z/gqjr6AkyawqS8XV/Pur+OMvzJ9z7RD3+dMw0Xk/ken2V98mK7vwCXY
JmwtpZ80RAd/caohCIFNqetHeynmPjJQq33FbMR+2QDZseuXOPfvhQUR8+JPhNawiMvwxRzc+QMK
eqWC1gzK89YHzYw5IahfHabHBd6gDE/12DmvU1rY5sGRJnrEvNieOm+rANF6MednORi+cUPurlke
51UXn7Qy5dcBvdmElm2BYnUHNOO3hZHjTcgasl3RzAWBilpzeiRuWdvJImXwNSyQNkZTkc3ULPu9
o6JAd3ggymlDWCMKwpVjr7nq3OzpmsFT5TTCeXTmqJgPynWK0xPM0hqEdbrryTBUe77llkW9dMw2
Am0jR6cz0+/jVvtLREyIH6LAFHmG7NXq0qR0dEhLL6x9FC6ClcCDpZ/A21Vax2k2Q0641TjJ2LBn
v4/VNJXtzqiW6aU3lbhT2t9EJOXmsqLoSUBIiTBXiOAoZY4aS0I1WUoa5ckR+bozzGBVyHzC5rUq
lb8kcyPkKyRA7cScYyCb3rK0SP2GsrB2W28T9uM4E3pcPxj8u8LYnJo0MWR5mDdSczmuflnZ8Toz
28VZMFQLEG6Xr8Q4h3Y8Idf6cC36HPeh6JHYZ8VAD7J0WABYVbD6IA6bjZG7oLLnKGhMP0PBowGl
AypQXtSKr9P6PNr0kEa6rya+anMrdaRg1QbV8ybUJjN06009lwuWG9rGkEr1KNd2tt2IO4w447lx
TatmAc1gjpo8pK6Aehab5pbSyulB7Wb7V1Pjf3So/cuj6p8OtH979P1PPNQYnf71oXbI31sMaj9o
gFbr6eO//3YNh/tVD/wbqYocWabNmQFLZXJc/DrOaLXnk2eFgRUIKufNq5Pw/xxn1m+WLwIPcTc8
swmg+ffjTPyGByBgNrN8vhvn5H90nInfw9f/NJwxl1nom/hupssr9f/q5neJu6jz8D3vO3bxvDcF
C2rn2XBnuLc+DRIsEPuR6UcLWu00bkdzoi8TuWEWrWvXn5ocBjdR0qeMcuhN54tdGWV5HMCK5Nna
MJ7HZU5hD651SLFEpQUag7SR7nQejY2c2agp9WLx2SzK9jKWy1LdrBmEcIQ8oZqIgrFrJjpMMUmB
pyeMddjz3ZyWivdT7fnhdHYyd4wX/kQhofOtR3J9kTuPiuRaj7nmxkANasWpBAc/hIuSHAEO+7MI
LR+lZN711XEr+9F9r1dMXzgSARqPQTgZ1I5nPR11i+XoLi5ta/oZYEiQu7AsJhMHRzE6RwzZS58w
23DAlRQDG0cvrRgww7yeErS14tD71F7tgs1XaBvrdhiP5Zi3GZ/+GvFVD56M+yObvBtuFAfwcErd
Hy0I2cV1Ww8gvHZWyojDEvGCT03wp2BEMRRto9WfO0+yAwYE9nZHOpdY1GHO5NfNK5p3k0o50iQD
6R0Ar64qxmxtnsJt3qg7q/GAgZEIJOblFVAgXahLWAuL294MmkcfkQ9H3UbQG0VN4Nc3UI2I37N2
TX9omYKd1SOBlfhg84zvFphkGc7mwHNj14zXeScLNyaraEC5D/q0b9FbQeArob6JEtI87rvSfzYt
mNHILOzUSNJsoXM5BLprdpvf4K2dIEXBRJpAJWzDLAciE8M31TjI3zfeFxXboVF9QYLafO19nFmc
sMpE9lOQDTIZaNy59XIuBZIacjwXbTjtW7SIp3Qp5zVxWlfoBAGjcW+7w2YwhBdgjBZP1mWussKu
IzMv8lPVC45hb9K81NIA4ois3DDsCISVwdlTYwXOVFGhykWg84dtC8tvzlQU4ykTlv8Dol0gBnVt
9Y3AhvZtcDw9YnXAJZfMZp5WuwXF86Uft+5bw93gXC2+3aNZYMeJKToofmiv9+4InUDiXFmE4cUc
8ctGTjU5FLCrWfNhKLKOsfKh4+DNaJYqdpzZ/+SnokJiVU9jTvQaItWL2ynrtXZ9ChgE0k7IHsi/
eMhafZXC6uq5H0Z3iorcI3aJvedCQvb4jS6uKo+hhdI3ECSkVoHyYCqXsocERcDg/ESeUVLpaOa+
jiq8q+IqPbRRnngYTA/k6Q0fRTgBQBThMC00jCFWiadKKT8mB4ep3fI0CXNmZdRxNtk0eemt4Q0t
kH3cpKm7mYcMHi0/zQXwYjyi6OYtycJpBb62Qz5uwzQ8bx0+nIgKEJvoPFRFjGPKU9VOVFuK0zMs
Puqy9QiaEtXc7QfVA8BUAyJysukXwpWm1DiDLrU/06xIp9iAVvxIfaesngsglZ++X8xke5gjqpnK
6Ga6IERagJIE1ltQCf8NKRGOvgFJxeehGCZ3N5t+/VW4ZffgdQOR+ttslT8Lol2LfbrZ4TukFYpB
H3UHmi5fQJjj+P7hjAwNT2lv83tBp0S0EZVozbnB/bHtdIZLBDzVHU92pavT0Aw9o83shsbXzXCN
R9RQ4fo5a0TwRleASejERHFZ0wpYwHFLvRiVRjZjV1FMl4casXlzpMPHG54UiPL6pZ7SSp4Dx0TR
YhBAixTLnzxE/p0D0LZ1/qufwhzeOb42/b1Rp8HPalT851qt3DXqcRzeWlVhTIegQh1o2XOA2cLL
0aKFFFHfW32YFdEAkr1P877CfDQNTsTjiGxma/lhUYGOPed2MdQDKar4K3x3Y/fPXLWquNLL2iam
WwXLcQTyn5Nx8b0Xt6PEO56UzO4LKgwC9vV0eGqNer26lKW77UppdE2MX1889iU8HcMv9r44V5vE
FeCOrZ8UgcmoWbO183mZ7aaJSwbblzLA00wZ4ggvumLKv4NVmX9/37sb7QVjwaPUSHh9FL0wNG7W
8NsqaSJws6Ea8V607rZ3id/TNJxwqEWq9zOFennIvSQ0ANT5NwWBFzUsvf8GSSM5JcH71O3aVHN+
yng+59PYd9RTzl1TOphwsYBCN0rxWaaG3e805qbqMguoUGhoR8f5ZBIgiR+VBb42+/K7NxdZZ0Wp
zcftBrXCaH2GoCkhCgF/3UjVubM99kNamknHBSMT8ivV61auy3xowm6bs8gLXWOJMJFDAdAOO91k
wJ4CvX2GmK7JNd4p+Cn42nn9uQTY9WKyUaRHeNomm69ZWdtHC0mLhmc0rOpt4WU5L7VlbBVPhYno
tXXRTOy6LHB+yH5xI392ASi8pXwk4JF5P5hdPSZ81m6a11Y5okdQZekXcGkOFYdHosDvZ6GhDGsJ
B5CqIIUYt7blJ7JsXrooEcvzy6a3PdKMWSGBOSX7hoX34pU64PobiurIrHPjqx+s7cOgBr8/yrIe
ntNc9saNgSQhi2s5tW89P2mDU58yP3TQ5496/lnCrX8JHel+wOR3pBBI4d1A4lNw0yAWxQQuhvRX
MtD/n7r/Zl9LBv/12P1p+/ajKkb13v559v79i/4Yvn1GbEv4ni+oWnKFdw0T/mP4dt3fgD5dBmgL
loLSIAbsX7O3cH9z+QPASpjI65j9j9nb8X8jCtUFM/UcTCQmUZ3/ATD6zzFJYLU+0ztoqIe5hlf4
13xxRQV9kDt1fmxSBkBKO+RhwdVxyPy12rWjbb/MmaMf/vQbevhjsP+vFn1Vxyo+/vffWET+FBhz
/aHAsQIBqXADS7jOX7FYNYU+xlc82rrxtkROoSWTTXlw2p1V0RNah1Z9Wzl25jF45qMXTXm9WMm/
fxX83v+vVwG4A0toCd4v/6+vgkhY2dVgGDJHqtdh3bfpHc02e46V13xt7O0lDO3v//6HYhG7mpP+
sexc//e+TTwwy1YArg1/zt//Kf6CLdxYDXfsDoar5k/aHW+INnTWp4le9433wVkePaXT+pJ6g/tR
dOjaEuIoOhS5mvurKpf1O1qoWXydht5+zZBrz8eixNX6CbC3dHeh4+o+sTy3HY5AA3b9DMWn7Rus
/vVByQ1UoW/auykcYN9rqFkEg9p78B33To6Vk2HrNBc76eixnS9pUSkmQO28tleY0u1XPNNWHWJl
bpj7T21ztbSUyxzMOHU30SdkVgoGOcSnVuzV9lXbkLc/Km5Z7lZDECjinTYgslOr5+xH6JlpBMhT
Y3snzZY8xfBgb9VDH+qHcM5fyQoUiY+v6hHKjiPfT9XzgEn5tBI0d29uCGsJWzF/1kaDq2BqnwMy
Cp4RFBlHhhemc9PSyZTyQ0q/tPfb1lYH/Ar1fly2e09uM5I3Q3+x5PBNpukbew4TE7jsIewdMzFI
BgUMr3xcPcZP2CVVI9VC8BJNuNuiERry7Dq1902twTlDc5XA+IvY26z2Rw/r8T2Y+j4RNA6ZT1Mm
Xhu/HHZIZWFde13uZ8NDlVXIpQqjtvCKo66dtrnF/dzdCx/YbG0mBKpXRnDDJjKe5vDKnKOLsaoE
DWJWPxD9MIIuV8q+Z/Fzf9Lo22HsrWVVXvjH8/3sKJfFM1/JQulWT7wt+Ro4EHfkj55DX8/+fe42
QxirimAvQiBaQ3wZFjDrSKW6kU92sc3DMyoVEKe6mrJvmniE6VZKf2S6aEP77FViLWIRthOqaj5o
6EDaFYf6tsy9Prqt7d8aS1dmMYWti75kOlQvKYG9T3lVwrVy97I7G6nOT1bnqGyX22Y4RLAA2JJy
Kr7IVMiLzgXWa33SMtisjz6C1BZRfJkZ+2qQ1necufpTvbWrCW+Ohzsm5TCwEGZOrhkjJKjnbNeV
0mpvU2l592IO1pKpQRQhwzq9xG4iRLVO37SsG3oNHd3UOP5kwEgptYsQGTEtUkd3rncr2/pTpUTv
JjaE6lef87WMWURq1FRAqNZBFDk+NpxZxqnuWqt/mRSWr0u/rN6E7qIarnghG1YkpwyfgD8EjhtP
o7GKuAwAKvYLicnZztLe2J1Jec5fZhJ/mNm0wXbbNJwsSS28DKUwUOEM9RxWEn1Mma17h4InEgI8
2TFW1iSP4EYM9FmhGjFPpsL+wcc3M+79LkPAIaexQZLZ4PHeBSzrajfZgYJWDlBcfWFv8sYb9onw
E25Cp34mRTlE4FPawYts0/mz6jznGYhokXd01AEyOh5SBmJjGGuTuR2K6gufakXMQGW72evkyGnY
F6vBgDMOOXLnpnLa27KtgyXOShtb3ESUjvcMzTMVH8rx+FKTpAn/zBXpDDtR27q5hKYYT5PtLyJC
Ijs3iV63a81wE1rTSzrY6/diHvv8MiCPqOMGuAPeJ3RsTDqrwmptAUTuy3qeL87Y5k/u0szu3vAC
5nj47TXfu/3Qft9qLAtJa6YOsmBVgAWrYdWf1hJ3/I6ZVT+HTPqaK4v6nNMQ2hVb3dYAIPHJddKb
uRjYq91y2Z7EoqDNDElgWkQTcNjd2Utz9eKH9nxGy7SViYAI/BGajTskcsit+1QSBn8wRI2QYeUU
+m5OQlfEgpLesjL1NR+97Xp3bjVJLKy1InsHk83s73zhT+8E5A+YHMtWTTBnZBIR32v2l8pvyvVY
zU27JVZd4dtcVr/57lOc89hZPko3zwxzoiWIO4hyz1/e63roFQsHnCFyA9zZGMPw6vmB8eJam/1g
tCbRu7nI80sVkBwTd/g0zchxV5/m0aIgLmaZx6M5jQjsUOLmZD3WK5reAaWvfqwHDoZbq6/m7ZZs
+W6IRJ/l+AZk0c8xOqbi3l/ntj4Y0u+GuF3R38cjuRUVDrJSiLtq6Nm2XWRoD5Vb9/eG6sgi6Pre
qU+uMENuB9NDEWMvPDhJPmP4BGGyne5AnAaSC+ViCt9x/ab3eWkON8PUDdmDWouUhGEhCpi6fv7K
4Zndg9Aj1C3klh/dxswFTsDxTXTbSSJz31CPcYlh2lJM5UG1XJNjSA6kONJjb52K7qXMHASoo1ea
+04j72z9UL5LZHE10YvorQGcwHWIjUITr3QP37FwvteOeWPb1nDXmFQ0vYalDVZiY+XO94rEj09V
mxkP/WJqB6eL8h70TEINT3gemIeZnPw2kajBxIFQmRLtHdLpOnawSwGpUQd3x6XK9IP53NY3Zq54
bVKuhtjNMLHhAeRmwDTZpxseo7X+cGuui6Sut6Y9uJwwRtyKICtOg2nh9TKDdszPS++u/KWaYiJw
7KQy8THfSeiqJ6haYrUDiIp8P0+kQewFhuHt3AnVHbDRShpfamsYblFb0hM/UNOUXkJGwfE0Lghr
Et7w7kPjH7wJSmNdjnrAB5ugVXdvubbncCdH7b/3lcr7ZMVSZ/CQW5t5N6kCwDCY0O3polsC0mgs
l7A//F5yX5VhBqYZWvOPkj2qvIGsqLPjBIiqE1szxQJRWm7B7ZPVXUTuEyyHN/9oJ0kUz6in78p3
7xFaG5dOBwN9rD3M1mjH9mq9KuGQLGWos9n7AJ62Zl8OoakqrwcVtdR5Tpv8aKmRfGkpwck8v8aS
PjreNaHLaIHB6rwvb7Z6DN4DPabRHDr6p03W15mlvD1RmCqOU7ApJAY9SQzySgcayrpzCD8jGqC5
VslJfLxhXX3JUAEAH2LKvPQytf3YJ/PsRhCA8KHYkc+G4y3nPpRc14WT7W0Q5q9+75qfSrd/mofA
9rEfL8a+oSgAhS3S4nC8Yypt98jlblIHQa8Yyl2NEJbQg344Aa6hy9QhlsY1A7wWo4px8GYH+lXO
cpzMI+4LP0FReRV7q/WIZam4+MoqdwZxErEfGiXSXQP9VtDcMwthTBnLYS/M4GlQFWPAOFsHLyuQ
zodkzcCppUF1dsmWq3I0r+tKGmFQt0fd+MdJuBehiT3WYn4LHJHedcUMJ3mFPoTieBfYWXdILMLb
Blpzb03+dOR4+KnDrjq4/vB1JNhfZWWKOjn8bMrmqj0ud4s1dfdVOjY7a8nP/BsqQsah/57Z1VuX
cTqzJeE1WPNL4NpwEuN+DJtHpuQubg3zMUULJULDPWYNEVDYoLimcgtydgUtR15MgA3mhMhdEejy
ImIcU9457fQQFw26J8tnRlKdccs7mMbSs8onvD/IuaTt5lfPKNZVc0uPrTMPMR+lJTao1NnTm7GH
Ou4fmN4XQjCmuYktW2kGQIMwTyufL7ZsvRcHU+g791t+N1Xyq7tN7gNpmepGByaUa+fXZ0MYD7ZD
K8Dopi+Wa3BSTN4QseJh2PHfcGfd4sttjqxC6r23RHtyG9RxFI3gJu2w2Rh+nhACt32bqu0gQYpk
mH+xtWclc5km3mAfDOLxuzrt31Q78CkK/fBW91t/oOEBBbatbrelJLN8KV7bKX8KDIdYtH45pZUJ
fizC6jY0PwI0JSMyo6gxcry9+qUfPC46vtd5zI0q9kVz53kToUOB9crkgr+/nnn62mbx3kBgPpdz
YO0WXMWYovqDRyTNToM7cQ1RDgMgpFd1cQg+iXMbr6GDjPpJoDG/2IF4pBbzycldfWg227vz5jb4
5s42E5K3+oRYyQvPqH7xBjJaTeemb9P2Ji8MmN3ytqVweRdW/RBXJKFGWeWuJxSI3omqaWfnTNkT
GSd7JG5rQlrb3gyx9IEMSzDgOpvPAueJEOKJWoxDRe/jkSy17GI60v++rk3+FsxT9pKh7WZuDOu3
tfXtuxyjcL+bV5/wbhJfYuR6OXS2Zz3WVF3sjHQhcY5UmrgoyfMKLEwzqKidj9Qpis9NwSxlZgUB
FO2UJkZIHnW6zZ/rqdl2fdj3NBjX584EqWdI0oB92j/P+faCSyw4mp30v8B0wcQP4AC93/m7dvLV
HpfCWcjKJrzBKM7Iswmi2ODx/WvKdzenWcZykzfvhCo8r3IWL9rhupsDEISU0z+B/nsZfCt7mvD4
c4ohSd1sv05SUy1xi+Q3Wav0M3VnOL6KYr82iCGjrp0RtHoCbGBdlfeFjMH0duMAv5DRwgbWY9hC
rFjcNnoo9ga1jzNvTWzOHepmzKY739NJZ60yqXLjyth0ZrI5rXVviZCj/ip0tjsjPRSkG7KCCyRk
KSxfZK1be7bW1LFA7Izpnbgk9VhmvXPvFaSUcF+mkSBJ6UJMEQb+pbywdRaJi8H2Jd3KltBL3brf
fH95DJGAvAuX3xUbps6C8m7GkorcgsF3SrTUJ9R3544PDwN5rU44Y83YBKsGYF+s28nHkdT5qr3N
DcwKcesTTbHQD7i3VoMM48CrYlhY9dKW9c3cWg6eK/qHBqsSQP5MAxj5qqdB05ztNV7idTJ4HXqw
CwpyG+8edYOHKn4NoaZYCRojbS95Xrwquaifo2Z8gF4wdzldZgWn3HzjdI4dVaRA35Ic+l17nJVT
Z558bDet6Ry2HqlozWYY9dMQ7tJw68/k4trnuuVxHUnX26gSkQ0yZhIycsiWpgqfcxczG3ryPnCW
BxRBgTOejDTNS3ZQ0xmvfuYpC/H3LVsu1gP72YA7zMoGz9iZCIcp4RhtHyM0w6E74iZJUaoDkjer
h4lhSwvG590Mnm+BHa+9/BaEKMJRmxm1S3DEsqjc2wljox1hb5J4YHKZj92cO/tS4a1dv1uzlYUP
YpSf1NyOGB/swiUKhLyCjoyn2TS1HexMdxr0Y9hbzKJ1HY75yp5UdJP/li2l3QzvlS5btz0uPUJ5
dQprTQtmQiJfS1Jl77nCWQ5YVKwpPUwefKcbSe1gi91X2VxszslfjL7CQ9dsEwGNEVvicg2jT8OB
GAN7lt6+s+ruazb2aZRKYZOzYwLGB/UQkAlUWomcUzceRTbGPYws+azfuXRVHNbl8DzIciqiLnSs
nSiMde8LeNOFMhqm6O4ngYP9vqn5nY6+/GS1/W4L3C6ave5+0Ma5lKaxK410i4UULLAofJKwQ+sn
OQNQsqMHWAJr2MmFR1MWtU3am9THwSGoB+X4ZE2xdkiG8kITa/vYkOQmhn2Wk2pYOI1xey2ciyxd
l8duJsmiybwgUp2J+nnGCpuEyrsM0I3quEmTz9O6IaWsuUmg/R4LPTr8d8alfw22stvIgh9ItxkX
4e3SXrI7EUJX3oftWn2xjLSMVepVe0nXsIQQNDziGGGE4Zpsi+eVrKWyTgxgy42kTQEiscqc/RcB
EsQCqCOzhBX2WPXyEC9HAaGf9ASTveaFlZZJ5lb52eatRYJak+0e4BHM/Ln+ZMKDw7cOy40cYVYp
dLxbRlGdlB4IovSicrXH2B0mkoeESuB08NWsxCy047wLiJaIU0Tsj2Kb02M3Dtl9mw7qE+qv2Bhq
Zo16y+/oKlwZLubup2Ws+L9G4lhuBjVZN2QPPBWF4xxoLid9m2NoT6Dx7Rw0xn4gGISGr/Zc5zUJ
3ejDoayGGpZMu+BZ8J/+k+kSRmBKwyE3cVyfJeL7d7JIJEad2jmNkwdnP2cWCZiGPo+F/do7YX+y
NFJxsNhPXrPdru7obbC99nAwS/nozCPXvN6cG3ObfqpWYz5RGaWLvpC7agzGkxDrESn98tjNWRAj
VFvv80J6p6IK7UPvQYbusEd5y9F3HONW4+nU8OzN+pDOviKClqfiFYiGaCPLlEejaZs4F6afGLif
YkTM6QuzYnnyvIKH3ja6BznZTx6J2yRZVs3j1dLCwJMu5zo10No7kGeJ66ESMTKv2RcO/BDBsXUU
lDWhEIYxZRkwZ+7fenmP2oWIofRs9yI41CKkGO0qDTrQwFNApo0GDtDSfUZ+tukYSp3/3zQMuEM6
fFr5MH0xXb//vFV8iVuGHeo0C/xu587VbWf47kOjmYeHcJLPArNgNBMuR4RLXu2BNayBkL7AShpY
t4PI0e+Us4UR0pawknKPv09901f5D/q29FjqjuXAaEg5Wgh/tVgRP0pWjEupM3rwkIQclMkKIix0
hhrN3t7A5tpG1apf2dihZ6O8yVyvjFew3TyxWpRDx6qyvOGtWHL0vSDKu9Tvx7uVFfsm5PW/gG0s
O5cN/6vyQCZjN1s+u4SMID/Uih1J1tk+g68mAymXO5z2y9ECjp5mazinRBikcehlxufVxChc8znG
/0bkpb9t4jCiejxbmD5iJYT+pIiFPtNaZ33Y2/AzGxmSgYzxYHdpMz0Tlvu0mtmAZ6taE8Id9G1K
dOXpf7N3JstxK1m2/ZcaF9LQu2MaQAT7nhRFTWAiJaHvHY7m62tBZVVPCt5HWr7xs7QcSVeIQADu
x8/Ze+1JGSz9PqVEPcW09ZbkkLlOuc9z9ytTB4CmKzRCrBIulEMYVNPCDiyzWJx0jbbRUan1FBKd
jGyiniO11s1ZX5rzoRLeeDMjPAdAh2CaRl3wZUmy7Fr03s9xjutbJ3PLE+FblCHU2m+tVvrARLO/
1uU8R7kJm13U7bzzlJlALi2XuylWX+lE4ZU2ojGgqiOY4txNJdbiUU8RQYdnPFs1LsmyPiPRwbD2
lkcBs+vxzhw49myT/5bXu5aquydsAh9hJ+r9nHXp6VBUii+rXoCRzWdBJdNLeqTQfdvUgSRWtLdo
uItw7WCO4DQUxQH4IWpPMRUgRKkCpwIVN5LT3nklNcM4qXoLShoSA0xBSdAMP2hFYaYsPP9cBjRV
ZMW2YC0EegwpESdE3hs3eQMeyyiN4tqkfVWxwav0kTZAfbAZN4Rr2oJv7sdL/IzVBX1G1C6VewrB
UV7DWb/qfYuh/gRsLTWWM9UN820eZymQ5jh5ltQb+R4QSZmG7WqB6pt9X9wtcQdUYSlZTqEKZydg
ls8q1tFuth+mSYD/zvunMekEND/uzmTP18tojqfF2GFCrxlEuN7dbG78hdRbOyekBTVcpVbcvnZ2
na7oZazUCx2y14uDD/PmwH9ufqODMOhvyyQAq1CEtKc0+sVZZ8ZGHyJab8OFat26MOkIn8PqrZMz
TySW/bUIpmgVXkP7s01+UFgs30cPm/IKEwXZrWdX+1j5+3KcnzUmTWYllzRBgPZgGElQ3beXjeOV
e4n6alcNHoXw4jS0JJE/mzdpQxl8EEEKoN0SHHHszgL3E4M2s81XO8nQdwRK/FycamAvbuaIpmaN
OTOxH+MxcDdKDqen3EFGPIHIvosHueLjyDBM02nD+6Chp63UAmGJdeOskLyY3has6Tj58lC3dstj
s1p3jTer/QA6VIPUAQFbaafkQ7oqv3eNmay2JJs4tWJrOy00CpxdMDHXgrrRIYxwm9sZ5e6zxf4G
JZu3cVd1PUU6xBoYWzqB6+eSNqac9JH+yxbSJQboQmDGsoUj2IBR4DlG93TFVCk4X0obGzFg7vut
Y3RHf8c7t/OhO1+80lfQrvzxVGROcFKiCrvT7GqPDd87Be+dF6eUq0gXWtFy/s3nexuYyQAn6QUR
ejuH06AlRHpwNZTr/WKh8rNcesUZSXE7PhGHFQQ435Tu12erkP7O0oC0KBohysA7YgCnpeT54Hgq
15HZTY56kTO2pEPdZO756CTGpdWW3XluufoSkWT8jFBiDDk3mZHZmOi4/bzQj2ivm5MgH/IwpoV5
yrMYhEk1IQQsDNRZ4FhXGA57XLBL8t3LmqumkaFhLP2M4bwLOGcUPj2mXcr2xFdv0HEo+p3NuJ5k
kHynZ1OZc86wxkziENhQ+mucFYebkGqa3ps0pbqYgS3pA7ZiZDboNSGdV4iiEGB2Jo5i8MhY64rC
ry94ECuwRlbfPizjsJ5CO4jpBHnuIekdkR98GinXy9TV35zW9hkx0nDbIACdfdMV5ivzN6EjHDBk
Ks045GnWUv6bguKQZa13XroO9+xk9AwGmL0AbDJya7P9Cn2eUNOouDHMvcJO+RNcGHwinLi0dbtq
fewLBNiw7+it234QTa5JCED3oM2MB8U398OSXufA1lsd3Lcjs8s4D6J0rR+zXnwL+u9r4LRXaupO
ZRqP3i7mCY/U7F6wNoZ0totzRWyhNyNqr1c6wAx7gRAZis5efj4JLDdJiS0xZwTtJx5n3vGCL0yk
+Mbxd9O73gYWkZukHvrrpMIRmJf0t2lO4+4Qb916BnLNGXs5PLnrpG0O47yyTI6zc6pH+36emX91
Pa5XUkvCdOhJgx3ylyrA1ouFFHURFmIPw4BFr+JU0vNPKjyTuh0PBFbx5/w/aGlzM08+s1GIuSRO
Z2nA2cPoOJxn8bR3ilQ8CE6BME3mGxMIXgzaCBiZ1KAn0UZO7XVmgk+MBR6zcfgV1PXtykkiBCOU
3xmMiyHkndleDvnRkxH4HTrnaYj2qDjtF1PcgpC+wJCvo9huXyyzfHWkvPEWmw6lfx2XVRfJRPxy
ctQLIxDH+yKrkrtqMYHVzG9l0k9hy0pKk8TftY44qVoSXDoZBJHM6vS8ZGsiZzEoyKLgxKssP7vI
QJ1jWy4SavdURMyF06sEs/pmH2CEUU9t5JAJeqho+yXreEm3GkezSpy3FZz3UhhXRZ3fVQ7dl76n
go0ZSgMorbiRCbxWuwGrXFXDM/cH+n16YfXOM6CONg1dtxMXPUvICRVfzJ7C9Ak5dnYlp3565kXA
r2HVpMcOmid0RTgaIa+c5h1icAhQKaxm5M0y4VVenBvOr1ZP23lh6kObNkDobAsHTxWZ8tcuhQ09
XyD3bdXkSCrqmgdhjL8bbWXvt/7EZmv7Nrqj82tbv8LRrIq3mAlMf160cBb56tRht2me9gBBGIzN
NBYnf4KrMXGwg9LluzeiXBrKtz5LH9zCDBaKuxE4CwMHFq/zocbzfMmMKKvCxNPmr5H1dPefuPrm
TI5jdpq2FFIvtl3DwvI61X79WI5iY2T6W4yCHYCeokfnE4sAFsm/xSg5FOi+MdMENEeQ3pVuqe5h
zHB4MjlOkKQna1T3lqW54xkJgtW+QwagQihI8Us9NvYNggWXTGWjLAWUPM+b7msm40OICgNOskoI
xdz3DlENe11NAkB1UGeY4dO5u3T8mn9kcekrjdBBfhZJ3Fv7ll/f3v3+mv9fnfYfAaqm/7s47aT/
+fPt55/CtO3v/7cuzQ7+5bvYLSQRJ3QPWBj+R5dmBf9yBM42k6g4U/BXUCj9jy7NwvkhJYuD7Zi/
n5z/9YQ47r82PRN/5HtYQxzr3zPsbuqr/6OSEjbB9UjjNsgg3mBXiiOV1AT7pzZ8QKNQI5vzePbX
m8Ck6jfmQO05L428v5O+axPHOGFskZ1muvFO/7hZt+91ats1jj+DQGkXeBYuZNc5CiqafawQ1bZ+
LSMRqc2KUVZYRn8Bg01+Ikbb/qnjS0mkfjblEi/kZsb+UxQ2VwaSd1rgO7SeIgJvDR21Ro2V//eb
gK8p+dn8w1f6Hdf114UCxCEO5kZ+LB/78dGFIF7JSZp8J7TK3n5cm/lUwupCCAa5/HpCIOCCG+3A
zHc1SGlmOJVvnHViXN48b8mv9JwYT4lZQoZ3/B7ivVz94LFYrNk6JYsEqVE3KWelmsP4SytUo96D
drelORkdnKJlYkqwgfnblzmzAcu1os72xdTTJXeSnJa4qH2xH+YpQWSVFwMyFikyExXW7C00/ijY
d1bitxc9C8166I0qj0OCe0S672lMUtJnBlaDj5+Edz8PGkkrEFJY+JNM1zy6a7ND5LYwzCRMk/nN
7+YEab9RnH98Eev4eeNF5HX0peWgFOXxP7oKTurJzgxcdCIhJtdI3OliiWc3pDkhnwICBPaW4S3o
lYwmPw0Sy7qhSZaEWY+yjpJujCo8VqGSLcY8zdP0ybPz914hbGQGOMFsLGS2sPCybn/+h3CxRwKF
WYiPt+JtiNrBp1JrDVMjGehp0pe58fjxDbG3L/znw8oVWaJw22KzhWJlHu1O6Cq8DPgKh6JGZ0+A
0GQepuZanSZN2b3hBWnXXQ26CLk53jEaF3qkuW762d4i81OHSLdpeLJXVQe9RZWHJEQw0MjLdvlO
tWenJ61dLJD1hoH5iNm2qPA//gr/cM9cH6cwfT7XDlz7iFQ/rhjCirXmwTGrp5UJy0nmJlk0Kveq
tYMfH1/s/fNjBSiNySXwEIxRQfz9Axn08svVgeHogmG7il1aTlVdLjfQoZ1PkkZ/Z2Ee/TRYCl1/
MyCbju0dfTGCAmDijQa+eJ2ZQMXLNsgOmjecTAI6vNjmgRrs4gA3wZack/xcvZ7ElWQBwFnVrUXL
FjxMdyDuOJf0MtPiaUDDdwsOgOYDNjIGPbC5kISabumkEaVTeV1reyalBUx6FJhWfwa2LONMmml9
26DZYqrkzGmJhM0GxLDEIAmZwmgGMw1g61vl+nFwwx/6d9O6eK8zEREIOpSBha3ujQ6L1sBqpfxm
xU+L5wW4S7ukpzqlyX7y8U9l2+8fbd51GfBcuCzHxzmg4E87e/V7fitgRh2z95Z8J2nPtBYAXnlP
dVP2X8u5NE4G1Elv66D8k1VbbbqHMxXQX13yH3M5gNrJRqd/7Zsg/jrAo7pFlOvfCl+jVfLyqbAP
pZ6WHzjnGPNjui4+CTk8Sq//vSpg2ZSY2rFxCiTdfz90qgTMXnqIYhokDdXBW2p94RhxEyUBQVlm
nYLO9Hxbnijq12iAh7iDH97ve9rf4aoZHO46fIfnpi3HJ4fYgGgy2H+iShXw+T6+68fLOOvJX5/1
aAWLZW+5/rbAEsABwG1zXXiD+Czu03q/bNlUQii/A5fS2pR4av9cKId+0QjW24S4rXR57XyH2Wza
LteulyZPoLMZQ40s1eyF5Yy3HFNIFtmm9+/J7Ldfho8hXZfVmo8S/M5f/GO9JlcNJ1cHcd+CXxqW
qp7u+7VPzpi/isvKqxDY9TRVQDE5IqwBx95+fLffr32UgdJhhfAR/Fu/zx5/XF90scckjZoGFuF4
SIe8u/QauOgY7TfcUG35n+zS/3RBEPaAZnBZcJY5uu+Er2ntmES32Uuqonpp/FPld+hM8BntZiWq
T/an94+TbfrshtJhzUVVf7TeKh6dFNkHo17MOFFraULofPnZtvuPV/E4oTH5Zck9roTLOQj6EvxB
mPaBe0rwSL8tfuKTWvcfr8KUdzOCWPD2j2oP/HGYjQK+CykuS+jB9Y4Mk0t9/Ej801WEDQyItwL7
ijzaNTCZaK1dplNFZxCT3q3x3lNYSv8friJ/I4UsOhXHdwzvGwKxiSVJkMiimUfgLpjUON9/fBmO
TkfVicNrztrlsPg5vn3085vANzgk88NMxTQdwH85YM2IoSxy5Dm8TsuXIKdtaxWEwX18Zc5S7y5N
qAUnM0lF5pub1f/PFYY32OlQF3MyYRawN9XaPMKZoDGcLkTYrcESNoUigk2hzRvdt6EMHimI4jDG
+f7JS/e+6HCAnWBH2s6Q0j7eyLzZHrLUHbPtZrffkw7v5EIzFdbjMl98/LXtv91K24oGDErwijvI
ESzsn39/bT8DNGi6FajGbA2+8LYHAxOCUQuyJCEWhH6dTQJdm2mee8BmBeoDqGeVsxl1LeA9X1pF
0/Gm4l+5n+k7zFubw0PQOJLjFY39uLIor5mqwsDZvMQuHPGeMAXUfbthnJHkWr2p6UO6DfexzAP/
ZDAJXCLeD2fix1/2/X11KeJsRMoYJiiBt0fgj9VzJmmJ0Z3NhF5TYteJY4VGosZTfD7VJ2/l+3WT
LGVqOZtHaQM6HK2bnBzK2bUQFRlVa/6cmkVdGooEImUHv0guUJ/UPu+/GZ5kF4AN5wg2JnlU1Qde
VTl0cwlAWFZcr0ZLfqtS0ESgnNJt+vg2WtuH/7tQ5UvhXZK+ZUuLtsLf97GCyghRlZiW0u7XXWuK
+lzJoQV+U8Yo02rCdEpHfMEkYd+PaLvOTKcwowJ41dnHn+T9cuGDHsNATSfBsWVw9IM6WpLBS5TK
TuilfbaTaTjJ5h43FaMeRF+jE69nzLS8PUFW3ifl+vtbvq3rti9Y2zm/bpSPPx+mYnGZPzIhx/VL
TGKOQmY3ZEyYSFL87IYfL/Hbi+maVLQuAwOP//19KTCkKRqCfAxBarxZNAejWNjJv/kIuXwXXJP8
rggkbPb6vy9iCb+1uhEwTy7W4po+LBmwEGkvteM1n1zq9xHtzweIXwv6CVfxt2aULbd7+8eLmAPX
teE0wg1eKyA4hgjiE7R5tKb0suEdfKcgFkuXi5mdGT7Rn3QzgcpFs54tL0pyGeCNQuK14UEKcwTv
U3eXnSowRJBhqcUd6443YjsucSqpGk6YLgNa0St6zuaW4OuiPZRQQbNP3oz3PxTfy+d0ysuPZOPd
93KxWlSr0YbGANt2Br0YNVsix8dP/RGqStjcPheOFhwZmorb8vL37VtS+jlj2avQQzH/MpOJm+/o
QW1QRwCoNzr3KhmagR4fFN1w1nPN8IpEjXT4iohWTeHSS2bS5YgqEzfjfnD9AFuX28pdpckACI00
U2XYucSAgEmr6ilqx5hZzeQ4tSIAAsBSCHxydT7Z+N6V+XwzzLuCZg0LNNvL0TcLpgzbfp6j0Cjz
RytAYjdMI7GhSybApLtsxLPHDIponcc41d2lb6Pg/Pjuvv8Ned14zbi+s1F0jt5rTGpClzGhl/il
ykMWI2chLir5ZH/4h6tQFG4VDsRy4RyvXIlWeT41ULesDtFMa9vemWbesf/4u7xbqWmwCsbJ1IYO
RVtwbIxFXEgBb819SEkxPXeiCn6NmShPsy6Wj2PmFFFvD828D7IgfY0rmgK1aTNAD8YVTswnH2ar
RP9+67e9kD1jY1C61Dd/P7apBV0evSRQVvseNjQqHBR3SKrD5bMrHZ8WXU7NdMslBmyPNpdztEGh
z9NVYpR0q4LGGy9X1yPj2a89uo145MgbnVKdoKkVLoT01h7BcPv4GWzkLagYPv7a735p6gyf0wxP
NoFsPNN/f2vT6asWoBBzaxhJlz57f0QHVx8+vop9vCdzynDYI4SNRoRN8fhkCmsuaARBRyEOIWbL
mDeQNCz9D68ChkFbLriq51qEsIv7Xdw2/lU3TxOQJpgzxY4OgnHwZ50wl7Sak8VUaOZWgo0uUobb
5wyiBpRW0ntw/WXaJ7hzo48//vZe//VobJ/eY/xB8UJL1D+qXwhCHRiLdXXouQvzdrLWQHs2aTh4
w2ftQ+vdY0iPjZ4rhwxKGLz+Rw8HwPE4hqiD5WuK6ymMcZLVOKinAO9Jko2/BuEN8wm7UdlGGQyj
C2YkFl01ij1cuI6ZffE86Trs+wRFfnwbQBUc3wiH7DgaHT7Irg1ScLQLQ463NltpyU+WD0xl4pVo
lTooVwsV9uRl+OpceefUCJJ2Lmv+S65qVJu4zYyXCs7+k2KC+OzWfv5QFSRQk1tQPpWjvZYQScbp
2TKH+ZHLx4+x51YAqBGcXNkwQgjWoD2dQZx2jEc3HozkthkK3KMAtP2GvcAhptabZu/K5r5CSLeM
X5XTl3CcbW8s94TbxF/U0pBoZre1OBssFbxRBEPWq7Q7O/tUri55IFWzRbAFqXB3KWUPk4ygyl+p
2eV5zMCDOAm7sSjoaGj9zOxuelhzRU6Ta0IRYP7rQTh2sll9nYIJ5HMt0vobCvFJ02rGYbMbzZIG
tu2j7jhY3eK9dSIoVbRImY1RTnfQP9TeQs5Y0QSlG6lGbt4wj03xEkN5mZ3JavG+oWWbthZbWn9x
GUpA4E58U58HCQbPnba3FyfXCs+KrTFTn+ZdgAt11gWWbzCjEGdiWslPQ4258iTL8/Z+dJr+KUZB
BkuZmRuSzXShLtjQTNfFnKkvDqt/G2lJKG1rT+obzOf8EglROiHBHWWKE3et38zZB+ZaLdVC8CRo
WNZpQPVRn3f9BVpAYnS24LSfHSmiMxED9frFyA3E2XhaDPtsgFVFOGkNCWhng6jMDko3K1wtdxKv
jbfOd8sUB3eeGCc0yMAANA3fcfyuLJ6f357cJHRUX36vvC33I8/X9aouqmE90aOprukL1V/hWufP
XdsUY5iQKgc2fGQOd8AvY3Ns9w3y2GuHLvFFk3Yos4UTV1dNXwXMxWcbawdoMfx0y1hV1yRgD5JU
GYdt3yxxZ12Po1MtUVkgwICfEJN67Qk1w9iQXQe4PR42Hbq/BtbebroU3g0e7jqqhlGQpUGydegS
clfRVS36eRf7IzbS2KWffkNaIWptvx6szflX+/5uXvDm7ryuB9Ww0PCPMP9bnFiR3jI3kzEF07i6
NcmFdeNcV3PQbzevxuGqLGVGuWeuxNAApS8itx6GCyKb3Q61ZCHmw1zF6rGFpMQQpsrTr0g34GVN
66q/VTFa3tAXc5ceRl/EVxMWQPsSB0r6pG2V9l9GbcK/95x2yvEwueMQdkAiiThOZT3uS0Gey65G
ROyHaWHRtNCzj7mGtnX7lGXMgzDuY6fc4Zpq70qRbhmXS7b8nLUUF0VLZM0J9m/9WFTw7EIMKh45
pKKqX5S2EIKpWQyXiZTUf5aujDMr88RLmaTj199Wj91WPKEc8nLFi20pryJhMygeRxNKwkWx+Aq5
iJL1pZ5a1PRlMTIWyHIX7yPi2mUM1WASKWqhNnppiF9edqLVy202w8lAnNWP7nnblrZ5bpvUsRcm
wVPMUfMRd/4ssagVuqjvM36e5mxqjRl3DPuXcxHUgUAcZ0pNnQxqE+PEoIITglFhHpJU006Hwd8U
cfi/gEkzEWiulnJm4DFPOVGIxjAS0ZjlMUouK7FQgebtRLaQXNIfc9Ktyb6W8YDdvRPnfh0Yl+CU
A54bA/0n5xbBVemw3paJblEI+azdIc5u+y1JXVeETmsYMiKgGxwDekAWWOhUByPxtvhfcAxynyRo
cBhe1nl8GKVI2zN8xfGWmKirLUKvyp6Ust008iDWbvF0DiY+lnDk+A6OaQgApEAyJ65gyOG85WAW
uaqoybwPetTNsd052Z7cqeFHFpiYSm17cvrdQASYeTojHuv2nePV92LtSCMkIas8CKWcr65a0i4E
rM3mMQ0Z2ed4ioNqX/gw/8um35wt1UKQFSeyGg8Pmes4RaFtrbe17NPXUZRyuvQCNr1TBWmQxHE1
MbLJAo6Fu5zDLiaz0WwwPGupQHRk66+18aeH2TY4JNqJlwTodxk4YRCJEkOeaHSCD6uZE0LYWVc0
lLzdEusL0ZMbRU4o72m2hz/yarTitUKeXCcMf/J4jipe953hz/uWmNuqGB/rTNzOqn6U8GlxMdQg
zG4IIH0psXBw+INtXfw0s/xAoXvmaRPLnnXTAA+IfZNJJEAHaVVRxbOMq2bc+XMAb8N/yLvqeWBz
d9vhYsE+8gBq8npa9IXnl6/5JuXpm6vVemnGxyKp9tJ5sxSYQ0ucEbPA1Co7lCrdZ8TJsLOKAxl3
RZS5vcVd9Xv0nKivUsXX2CV17HxDYstqS74j7iDzZjRKk7gIGLH3cU3QNzrhYD5lZHBBQ5S/i/JR
mB7Y3nIwq1tS7OfI7LqTTAyPI2mHyOYja6yaq3gqWXYJIAXMfOfO5Zky3JVvWD2ovn+m3ngcjII2
oUqnb2Yt+lMsq1jR129+SpbIEFwltnfB73/v2NWTZ8C3zDQQP2Xfyza5y31x5hVPEMcdD6P1yEkN
UWyWXPCUqX07/Sq65Jz8xce4CsDfJurJaqGTp3aLpm1aTxxYgsPsSIaN00M1WCfTlrTWugJDvfMU
D/l3q8expBBDlro9qSf7EDMrInmzPjB1+Tob9q2V0kJLGbKgjX2wM5J0gpg8OunRhjYiwddExrYS
Ad+kDw6EvzSXToQfBPluigzQKBM+xq1feV+1NT0b3VdnssLEyN+wCP0Y4qnazUPNW07Mcl7sIfJQ
D1U3cTmTs2xYZ3liOd9kxg8/Lxv6fZrPLZgDSbxcTCtBeQjvJtv80fAA7cna+pE538gbO5lIyZgS
7xkhLIEm0PJX3zxNRq9DfSalpi/lYyyJSfM2ZfPDtYrTZdbXJPqceF3n7RCKcMpX/YttDE3UZMVt
mfWnBI/vRE4Uj7mOr7z4N41cyjOSXpr9KFji4Cvej/3U7WJHkZFUkC6TGXmhCCshQ3g3Y67WTX01
qda87M1YHNiY5XPKo+OemZN35Qj3VC7ALFAcn8q2vyyI+q2EvER6iK6/URhrHOMaefLKhu0wEc3m
05g65iQdih91Dr5yrfqfmPEe8RK/kC4zh8PwXWvfaImyaIV5NiUzh01PuSaU26aJL4vKm7/4tWN8
sxF8/KjsEmS/jdR93MFoQtaJZ52Bf4lB8C6QLbRLj5MyNSQFFmb1YenuZ4SbAZ7h1G5C08RIghDW
tiBr982Aq3IoM1B+tlq/5mtlIblMF/xmOm4DRHypLq4F8FZrv8Cnfi7B4lgRWteGjwcA/WeAqFRG
Tt5MOtyEhCe4oQGNrq1hRe5gZTdYITMXYg36x12KhEaEo9xkRXC6i9eZ8fSriefX3SlnWN29rPRC
v73ZonbIQULWudSpRaaC7XSakwWMAs6O8UK4bK/ACK71xBopCwy6fGvre2W69V1np/O96086x7qY
0r9X6FpxD5VFHKP0WCcZdb2UP9IxT78pV8c8u07T3QnIm3PUlQXA/14WE8uXMrxwaokb2GkaOueg
W7qBp2etS2x1OWVjkao+35GoFzfUx0XThUMJVRRKREfm4Mzmci9zAnfZB1MiAIJhvxYZ6v+6cIwW
+62vUfNMo5eFFowYH6W01b8B/IJFXFfSvw+8jtgchAvo9nu2k3nXLg1pAwJV/XJIJ/pgGLOl9WuJ
XQeUq91rb5d0pcY7bQB3ipzJoWdmCNxJ3MWiIlmYbpW+6MSKxGuxtHPvlAg4rjsWWKzL1Ghiz3Qp
uQhyYiQix5wGMBfG6P3K646fr+nG5NnVdDN2nijTVyswrHbvQ0f6AnZCXzbLAFYSKdPCFDEeYXqY
64ASdLCH/ErIiq2d5Frc0AU5kuBi8gR+IVglYFetQJEegmMebldmkd0+Iyz5qczROEV0FOIvohvq
V8/IbHjEXm19t2OiVpF2k9rs0t2+QvJrVXhhVjJ3LM79HkkV23wurUdcLBSbOjlvwDYskRyTYOQJ
hb2zAxJjXopAKAmBmWo7TPwguy8mq7rA7NU8C+jU13QB+PLQQLnLjBONrVM7TXI3EDiBzc42NuHb
yoTJa2pBnVHE9jcWbzvA0b2ys8tRU74lq6TZ2RQm2PsubpOzvNIZ/tza0Vj/MqFDWRH/u5sBKrya
btLcmn3u8GK7JJv5hEd9mYoS50VebkNa5DMeYoqYt5E06Fp+zQO0N7uVdIwagGgLrdPBkkuFBPgk
I72eAJHRhatAPEB2ZyTDiOA/Xhi/Zv6Y38T+FJD8mS/gtby119c9Zh3MAX09vXLOyJCnOKtSh1YX
IHtEl3ZgkY30teU/+AodClGO2Um7izqoh7S5q0ZSQwxGsxPcbXVrxWWNXwBrMuZvw/7e+HFzhW5h
tEKMncQbGRTebwaF811mVcQAk0liyZNqcPOS85KkMQiwrh3JWLdT7ujEUeyg1nFLrnXN0jnguOzV
LkAlM5AGoD2QGi2SxFumkT1w7Gkd3+iFmCqSlRM8+MlU3/LP6pfSwqO/28TZD2lAmQsffARFLIdO
/bLAXN13TT68KLxayX4BP1KSRFkLDkGtm/o7GjOBvsrxfZ3ikkzJpzeXpMW25VLRQuFmZBDgwseR
sgw4a6YMP9AORidkKxlY2TOes/I5DuyVVQOPNUteW/SMo/zqpkdVPfH2k+wCTiVpCbukVSDQq6/9
snNUNV1mvZEWe70wmAU8y5E9dJKZ90VTBpzJhEMNR4mNVc6s3fwxCTMTEUS0/rlpXfLg6DcIM/T9
Ead+EddbhvKkZCRyHoBdAr2a+FAbXAfmwIt8qOif9Bq774Q298LklMr8xZNXpQlMiRfXGt+yWddY
RRmbQ3ytqRwH0yBUvhyNMdnMA7INTcf+/bcL0LiANtydxMhIZYvL4AsVLYkElhtTZSXr5hsJUi+9
XZYaSoXpD08NXC82MJw+7p6OBc9ER5QCVJSZfkekjAVWROr7rhNO1hyc8cxtUB141R6ewmIZYI54
qXXiNdI8txRqoWgeBAlmuZ/KIZrWILlNxYLNxM6XLcVGFaByB+1xFhmCRkssB4a6QL3guHBuOIxE
barFlUnwJbw2C3oF1BRCw1F5mt8X1jP7oNvefBn9fv1pL7p9jZMYetk6Q9lRk5+KnTMl8d2SZjiH
y6VXDyCsCBwrh4xHjDT1toR7BFHshEP01uFyzPwnbhCLhyEFMh5N5CsakHC98bVk4ULkVTZLFrlz
F2TRkIyblVmN6sQpdW/i31oBf0t/XJe9P1Yt/VXDj/E/Yf64ox3gmucLW1fPq5yswwn2ojUqMO3f
KItuGIi4mOImJUwJIstYlxgoOvavqIHjc+v1LQ+DP9CC3DjXThbmyzrau9FYoXynvVV+rdTo/bBM
Nhn2p9GmZiYbfm8YdPFne83WE3f1m295EVTOXsy6CpfSWDvwPUvxRpPev3LmQl03JP1xfqYm9mk0
9tN3ORXd1cZooB6CHL+N9V2j+jcVMmwxSEe9rR/r0q43t1btH3NAO1+JDMnhjwVDnW9ezvmKw/En
Eod/aMAHCDsslKJcg9nO3xfBo8IwuOZ0ytEz2/clN6qomvSTUbT1fqiJWRwhr2kHSPaZPxy1bl1W
fIWGogqBf1c/0twifKrZEjwTXJBulCzFZKCewG2G3acwf/RB4g6XVSsTGMe0P1J80cm87Cujlc9A
h2qQzHG/4Z0qwRFcmg1RW221WJzicpcjaUya6JvI0spj8ly77b6RLiBQ2mum3HnEMrzAFTLEzs2K
Zb7C+cuxiO6wS0kPf2YO4X5KrhHkuORH7DcZEqJZXaVKdO5eF5N4sMYVaz1TYTB8zlLb5gU/6LYg
OqxGO2Wb1KRYYJIvG5DqF6wCDnB56j4PWZdpnGv58Guo1wH+fZCPp0xhMDXXBdr4sOor/yfqfyBd
gSPnDkpgWgTPulcNw3RbeSIMzAbiITlUcUcrdspelF13L+y26rZgN1wi4bnlczoqDgFLk7coTCgx
7UMzMEW8XJ2FMtJOcMRTp9K8whrtqSCEE15+BaKIeqHpPZFTS7HEn06cZgwU3+lokC2tFVRuGfzA
z9TcJwsiiH1r1evLnCMTIwp+ra2DuUwU4LYYQA4MsybJCt8YAgxJq3W3ION/Ni13erLdRhs0HkHz
QYb0ofIKWud6NzGYSnb9TD7krvwvzs5rt3FrC8NPRIC93IqkZLmNx/bY8dwQU9nrZn/689FXESWI
yEmAIEGQbHHXVf4iiYzlgCL7qGdFHPgTzL7QA2mUJW7fRcVLSvxFnElQfM/XoTVf9cSd7ZT3ki9Q
ufkrISt6BI+FmFMbjpiWhdqs7FLUeu7iPsNuF8Ehhgt0EvzWqfVmsTrPfirCQnOoNfrX640MZdns
pw0dVLYdgzuS88DhXnVRy3RIbCjAdMLHFo2SwjGCdxvYSIDzWjHDkkg1pXNV3RzFkzJ38bhTDFq7
O+xagQ1ZUHJ5DKq+flRnima7Bqj5F3WyzddeJEIiCMjnDn+MNHxDO8UcNvrQn025k58Pjm4B5puq
DqfDRhD65GJC/SuOmX1YWRZ68+jTDkx/CzH0RaeZ8WHB2f3S2KN4rqx4fCQPHb9VI1qRhwY9Jjog
gFViOAXAySgWy8ON6O2qOvRZJf+t+7l5COYgM/dpNsvhvkn6/DuSZUgnRpkaTzuUywzqq5ZlfeNG
wwRuQh7rUV7kA3d9UwcPcaS071Qs0Nsn2ITYHQp8Mue0wbIyRhCVLufQZx+JoFFyNEYZZYWgqPuf
uDHPv7JyjKmYcY5oa/RO8S0LKZLzFBEuXt8EFy5eWvmgg8EpgNdfkxtIYHDlmEB+oQBa/xFF5vyM
KqXdWKvzHjehB4B56FMWLwgy0KdrlSv1gJxvWkIjppCMmgAHaEzs7i+E3zI7wkymLbAkCM4e/jKX
pU01sfN1JZDuKtR/t0AgZ5wT8B/L96IDDkhjedZOf5AqaVFD0b9yGwSmHibgd+QEQn8vRnoSKtKA
d3iCwaQs6CfSdMb+Kstf4R9TMaZOclvraLZMQlD000mvr6/JWX/x87fxsyDfYIC97i+ORWkXOYUR
FwMSZacWDcqsZfBc2LiTXx9JWYOzlmlYepiAeYHEADQ8nQYgbwluuWFFIDmg8YyAn/XXKXVyWLih
oAH70jOWVB9h3RZRBA255C4NP2bFxuFM0NzHUquV70WoTT4ag8WtjQmMaySUn8tGDb5t/NwLNxYW
cMQjgLrYq2uoxAjiKOOhQFQBcwPEv2uALpYj9sh1qscujpo9j2mMmnYj35r8eHjwcXcby8G7kyNi
mJLIPtOsQOOx1OQHW4SqhnStHtHNtu0dWuv1xsZf4paTO4r5hRsAaFUGz4hJ3un8VngwDu0AmavC
vGMP6TV0kdhgZVXzV9nJ8dZ6niMMQBhyvjC3In+nSXA6XidLFPiUsXRNLIcfobkSr8It9gEJNUdQ
d8a+7mb5ebBQ86B8Xnqa1TfIt0350/WluvDhtMi5mC2gHQZA2dMfIisIYVv0r1xD6do/UiICOGxD
sTepux9z3IY24GrLRK4mGpg4ID8KwHy9vopS4cJjlIQbETqRTfHFxLLon9zsrftBRxD8+qddGgqQ
NfeGjqiwrK9wELaEoiF4W6qKYQgfH8NAnFECgkO0zB1nf32w8/uZIpfBRJo2pCMW9XQedQNOv8YV
BdsNUqTd5LoX5VwI10e58EnchQqNECaPb1vNnlTFMRXBqOJBQxFcHUfpMcYF6z5Aivvt+lDnG8Pg
EXAWOBWkWfgzpx9U95CdJxutsGqABR816XyUlLw61hpN/lRDzPW/j7fcbFBMoe6ejZcE6Jx2FFaQ
bpyMw9ChXE2frfFllHO+xDPkuo3b+/yOMkBzEZXwrICWWWP9+1aB7y14UTN4C6TWavCCbnj9YDWK
dUhFSq26C9uXSUEYDZ3DNNvAp1yYYOAlDvgWmqUKuLLTCa6wwNTJCXI3jwvjURuS0CvUurlFCZsG
hUage32Cz0D5OgbG5FLw/HhIVMCppwMOIUR6W+dSUzzpeb4x/kEg4RDczH+zW3Rmp3xjfi+ErYzH
t8EvtA0gnKsjgcZO36ldUbne9+Pzn+fj8bDz3Zth530ddhtH/TPvPL1WTsZa85NRbIsDeRnrbv+6
Z6DD4fD35e7rxjDnh/x0lFUgTgsrl5ueUUbxPpY0J5wtVP0Z7+5zkbgWZfBbYLDXwTK6G6EgV8Fw
1xff0LtzpydUfu+y/egCtnCFNx7AYhxpg4fe/CTtnY/ru+T8hlngohr7EVdrGX7U6SahcNHAZq6A
BFOm241Bbx8dNa72TTvb/3k2GcqBhsYGAbJmrvZHFXSIc9VtDElEDd8FryTPn/Nf0fxcy/ICIsaG
FooZZPnTD1JR09Rs9C1InuLstQ4L43nSE7p9i2vz9bk7R9wuXBfVBo3pqGhJyMv++VcJZjYHXFqN
Oka23uxux8VwtOkp9tcANDIaM3L4PculwUugO+yTQo2w1lMr8+H6z7i0hA5VGhXo2UJ4XP+KSuKW
ZSEpRyutTytuwIaheHOaSN54zM/PA285PDYYvRBfeJROvxdmVFKaMXl/IsXDEfTtDHlvG8h8Hvzi
70kOyWC2DRx8NQwwGFvtLWxEUgmqjyt6tfyKEDMCxVJX57+0EY0utZuat7JNMXXBVEv+iCvZfsnz
KnqJQl29pyMygxo1LAGWJ1ugGwadp3ZXBYOzx3+g3cqkLkwNxUiSAmjy0BzXUyMSGkwgdZZCmaDy
uhAprbKqNxZgubJPrz30GJgcHJcWvOd6qTvUBZWJxguN7D6/D8zC+hppvfDJw5NvDe5CGmCAUWxs
sEvfZqqUktjs6OmpqzvCri3E1vDaRKauM47osaOpg73uxrddOk0qlAaYFNwRPCSrfRwrIMno9KUY
zOlo1dF6TnDh0OuEYkVuCkR51SpS/QC5X+hT+L6B102y/s6pJllsHO0LZ0rFRtakAIMRB+/26U7H
1kEon2BnQsfEQ6w7dQFxTgdbbSLv+vG9MLsqJBxWlCuYP1e7HZm82MnjCOqvMQof5KDqmwNs8+uj
XHhoWMKFWqGCROGuX8V32ELmgEWBjGH00XhCMtMfE+WwBtUoRz5S7Y/9dkZne0RP2y3quPF66EHw
MCp04dPGuktsMT60oNPdCpxWvFNEKN9Dmgd52TiV1+ZNe0sfoPLwFKy9vKcbc/0TLqwJ2SWPByVD
gow1v1EDrzoqkRIjVGVZKMYDXgRkdUfj8L9j4IGcq9SuSA5JlThop8sPabc3KOVysWszMf7cg/GC
tIyfB6ni16TXw6M6R83XtJnNI4h9WpZoPT5e/95zqgq/At0E01oudt1SVgeiMkfAOzal5RGBddyk
QOc+GBhTUKIKBNqqdvQXA00NiFsqH7AEj79yB+m/RxtTAQAsCn+pHU+UOWTgMtOPDWrvBwUUS30I
eo3nHnjJ2MMgokudZFns9/ICFczr5G2clGJjB164uz7pBJBtId+g23E6p4FSk5QqEwep1KY3Wib2
C/lij2uxnfiKPDjfkEaINubwwp6BESvDJrSXaMBc7fqsxAjLHnihkeUAAtIpyb3oajB5diRvxPcw
ic5vZ5N6AhXPTxj+uphGFzuN8iiRdmMNVGdnoJ847JCsZ6ITXI9cuUc7cyegIiKzkKfpa5zOji+H
Wv21iIQD1kDDRauT7puuiDmocS4HXqHMyetswjyhb7bIOHcLQNivkyETB4jAiu7KQakZtyGCMT/U
tFR+VOas/cQ8FCE1qZ3Uxx7AvEQzwDAhHwc0L+F8iRzVD6WUAb0hHvttinO8evWqRG/V0lTpqY2U
IXGVzskeYbia/+D7at2VaWUAwsbr/TGtZ6qGvV0rjyDNw9bTe1WKXKutqz+d2ZUISedqCVZ7skQD
Uliqsl3VJeZr1xrKex+O1T8ahdZ6YcpW07Nk2UWwV7n3O8/Ka+m2HSq6m9xkya3jRBONGHrHz6gf
msgn41iGCGI0NLgbdxi8filTJEZ8FKjVdNfjMPqrogp9S6OPdm6NcfZDRCaNoI+YqwDtWltwmuxh
cJACkPnVS7ppU9bF+wEzkRyYoJMDwnJh9oMCNJ2Cmp+hhom8kwGQBwiGWPEXOzTQCxaTkPKdI4bp
sTOnVNtPEs4Uuyw1cet2sjB5a4I8RGat0psfZpmjp9HwxiW+lUEU25lZwf/VKcZZ9QjwmnuwV8ig
Z3Mjo38ZYKICV6zFGlfKdJoW7K4KILVe9aNrj+3cHhBQAKMITn4uPQW2zO3g5MHkVZXdf0OdBdyW
RMGk9oYxqY54tFr5fT72KFjltJiRVtXFb9o/2NvUuH1kXtqa0UOPpUfpQwzoHrLamdSDAOUFmm6U
wVeDbrX/RDTRFunkIL+3KhmrVT3rHPbqmAoDDGSPXTV9KTnbjQMGs3sU2Ebdn+TU/k2VaExvG9yl
VNfIQPQYXTVJHrD00fBtaZg/qjHsMEKS+yH20EPEl0MviK93ETqZGcZJQD/BK9gUPwfDCb/I7aSx
ifUAOV92xARuR6Uh6peymf3iRqGuUJf4We/mYZnq0lT69iDFYYs/SqqO1X6G9Vj7XSXq+iaAVmYD
6hboeNKwrud9bg46OoZFiTPATIeBTpxQKqy0beTJ6TZoOdVZZF/v5l5Ci7yW0+l70yhBf2uoVdu5
Umpmlt991u6LIKuq3YyyINTmusA5z2oyx3DrKMRqBLvWxoS3qZTVo90Bpz84QLSTmzQPEGcE6Gzh
XtTEVnGcqx6kMMZM5eQnjT28hJin6Te8Ujqy6U083JfA899ReKx+4CVSNn7KIwmmK3dq2QNbWik+
wtyd9sXBUi6G9quG8DDi8HfcysUrxtbkLBbuJOW9LgYuykbu2CyJSQfPt3sd33cbd6yfOi4Ub8JK
VRv0y2D9qQnQ6Nz0Ih38Apjr/aDEpfzR29Tud4pMbRhyQuB8gIkMAAf1yZMBVuebRED/HOUD5QkZ
d7YFmFoUrmRnM5gNo1Vuky5vND+VzfD3BL3+GxCL8u36W3uhWGJRaofCC7pKRhtpFfABk6KkJ3BF
6/smkZ/hLiEhLDpFKYHLGIGOjGsYPQ30yT+kSDNvpR6G88HRQ5TCoZoQ94dzvPF4fT7wp+E+1Ruo
jujNUVynAnj6ZJaYIjYjIlfAQYT+DTXVApSIIRt3ZlnU3D25rv8auqzSALQgsAUFCyfMnRoP4FA6
Wct/GJE8/aObsTa50xQVP65P2oXIFbY8HXt692SF69qFAYvYyGdqB7AkbBeda/Uxl+T09/VRzp9w
SHnL4mg832gArqKgeApBEY6MIlntTq3vQ9Sr6mR/fZALjbDTUdZTTQd1iBVGyXc/n3fHD9f/+nVj
iK0PWcUiTWV1TbgMke6sXeb9AX/n/wFGuntJ97EH/Woj4NLO1+f0m5aI7F/lCYz2UDRoGRDZKX/2
Wg8f7wftiBSNh630vn5wHpWD9JzejDfRHoGqvXMo95mv+OXe8GFG7YqH6cb2Ad9sbOxLP8zWqdQs
YoqculUoqLRaS12eEKeCt+hbNXYa3IpbhMAL8w1gCkYdW9ShPLNa0kQAU4yQV6KMkDVHozXkvZmM
+ROe4aV3fW2XotLqoKoKsEcSbGpbdJdPZzo1CjIvZHEALpdAu8IGnEfVm+XPIZjN27wfIfOgMSFe
a6kJhxsDm9CNxb6AoLFouDs6DU4ZBMmaKkuvfbIUxOvRdzGS4h44CzBPIRYiGgrbifBSy+5/B3Zg
Nbt6Eu1vPAzszC/w12rdNkEpGwpg89T3Yl5Q5CqG8iPhB1RxZcY5QE21HO6xAf3NqmupPkhOlB5N
O7DrXVTVkFPqrq7ExryeqXnRW0FexYZsSk2ZJGhVzSvmOexgXcI3TVPYrCkmaw9FIPrfaEsPT0TV
VeD2uep0pOdT9asQbHdkByv9RYpGswUrpo2+Nji2dDSUFIdXtG6LnV0jFugWUC10//pGuFDEQPCO
Yio1d5rXCJaf7gSqjHU3OrQ1sqXritbf/GJreediE5C+iL6bAOfKyq85nePvESWF/ZRi3bt1my0H
aLUfyV1p6KhkPshErrZ+V6HHEy5CtkmBU+ud1VHxcjOYhhGUAGIvN3Wy6fvYlqm5iyt8cf2cYtUP
MRfpz40JOS/mkQ6hHKOThdHYX2sm9hlqfylYLtdo2uQBtl65U5FPvQtVfbxNtArjELuWfTTup6cW
yepv7AhIPkqKJWwRBN6A0IBP0wozvqhL944SmAdgMfpDS4NvY7stN/B62nhtqT8tdwalx9PFUySA
dgPCZG6favqifdEeQbJA3Jzm7FVXs62KxrIZVuMtIsdL+R3MF6fndLy+gzmJeWHmmpSAHsH+Vjd1
i5HkxhJc2A0kv7ZNJRV1RGudl851mDtJGGduHGcUd4JRALNRQkMCAjtKyI3rnIdiZ5ktlLRM7otp
Z9B4/Ahn2dy4+c9n2F6QQVT3yPX5NavzPGMnOdEMhL3aOd0/sVLavsja6c2YDe0WvGf8bePblyk8
nWIyYFrdn6gE8BSrm7kOmlJrCmrJVu9IfzKBkgM3tfK1TsitKSrrDwamRhAN9N5rEyM5BrY1eFoG
xXSHL3r+NCvZdIPcESWVObA2KqvqOS4ALSUS/qV/QF9y3bN2ugIQm0ZVrmhsEezJvMHFtakk/03s
YY58jLDNX6ZWFSp5bds8GZAz/ppp3qSeRFZl7oRtho9gq4YGSKKGXskMJpaLv1xoZnRJ6h9h1oR4
IU3Wz0UDG5dA+Mz/RycERDcXF8tKvYWL+nQnTwl+w2FEEVOkJUhXLYik/mEqw7FFXMXS/uKxLJ4F
ButvDXVbsPSNpD44U4Mz3fUFv7DeKj/FWWJ4+vLrMqdQcQgaJ5Xa/+gYNy3ELfhcrX5Hm2ILDnTh
cbJpY1HuAXSwPLnq6UerWjzBY0G0ERdfcy+PNkZps5m9GFYavyjIzGDvAkj/wHPQ7VJbEaiTG+Gd
UEzcSoqmP4IuKB5Tp3V2aVyXR0lK5huFvCvdqJye38H4h9ICWnB5SzqxirfaCOBpiyimO2mD/KGN
ooWSKLd3ZYK0liUkDC+Tvjo6qMpsaQhfOPCEREQ/tqYiK7J+D7vFrnrWSmAFVtNPXOSo4+xTAEMh
wMASr3doDuDKkxnzsM6qnZ990g/fHLkXst+DybbhxBXiXhJ2F3nAFxBPzXqM7Mh1FjOu65vn/D5G
HpKUS6NhRmC6vo8t0c9zxCXpaqmd3VPACD1Taab/YzWogHL9GYay4I9Ot41Tk513PewmjLD7lzS3
YPDScfs9ErE8taLG+0gOBE6wBJUb+jwX9Dt41eiOInOCvDePz+nYJrD5TMII2cWGprsx0AG6wwG6
d1vYXH8BI2Ef65TBuIfUPH3JHOAzuyTQ6m8QIcxDnGPfUqcz5lvX5/3SzzKQNCe+s5bq/hruFqpO
QxezRDYJr2qckOQB6QsdR3fQrI4G7k9NfuoNpj1qrnIRN4Xy2qVyijFWblvHoM4rSH2h2ILYX7hM
DIVjQ7eE94MTdDpb0ggcK8Xizp2Tbn7Jqb341AgNbHf0LfTEhaHIhVC6XMCPjvJ51/w7V5sUDUGV
QLilg5ZFg/KDp8YxFmaDuRV1fOqOnr6JEAfsz4LCZ9t/dW/hjCKCOtJbd6wyffoC2xBLV3quyTFS
wuoRUnmHImZUwf+SypbeTmMG8FCFo72nCZZNbpnP0WsN/FjZYSUSPWl2GYKat/iXnm5JPSTCZK5v
LSuZ3mcUE6ihEOcY0Hty2Xq0+1Yz9y0tqO9A4JR3xFrEewbL802RlF+qU8lvrdLL3xtT3NIGzfZz
X6e9Pzt9jAZKMcvoSNY6D0uLBeMBq0Ah74O41b4KR8gGKH0ZiHhbcwCgccYwmKAxodaCK5aDum3V
077spTzCl6Vygj/KAM/ykGbOqOwjenEdlhCoPWK2mjuwPuWwx0FMKdLZ7TO1pdQLZO4tDhq1hh8V
jj8Hk+nDNm5sR3Bm/fyO7SlqCkoO1Yv/PJZ4jFuzBt00aOPfTOVCOeiAfyYIqmb2iieJuZWNLhfI
an1BeKp4JdCwpYW0eoxhzUPz0qmEMp/BkSKW7umNM2BghuEz+ich1MhRbNxqFyA5DkgjmosogOoy
EmCnhyUdxm4WDbGUM8HKM4D13xuw7Z/mRDYpyo6W6QkIoZArpP5moLHl0fHtDpmWq18b2Zn3kAH0
YwjXi2ROrp37gnLdRvh5ocz3Cai30Li2sJJYq1hqRpBLHTV014LSj1uvk3rUIbFVRjP4exxa/SNA
ehsaCR0HjZj0S0kQeJ/15njA3xAa4fWL71NMa7VUiNziKIFoGriK9VKl1SCrcbRwOoykVBavuL7w
bM7en26oYEPVtW60uFvK2vMExed1sstY9W2lUGgCwnf4kdYlajvw/WMTfkyM7goGQclrFAcTDpL4
KRDb9op40JQelZagaiRMVg0EOmBQk3rS4NQGw9PrLnZuYPtbpgurdcLAPHa03/E8wBKd0zT50kxm
8EvgPdntQ8ecvui6Wt8WcRTppHOa9KfF7t3ZCB4u7GP6aaAeSVnQ/lp3YWGnhIjF1MLVZ6nz6lJr
f1OEVbwmD4NdQnuNPla0hUs8u4gtisCATojrWBFS6NNtHIgY+DIiJm6TSfkxsHDFgeRH/FJZW7Hq
eQDJAPQKlwYlOSDX/mosraaRwuXi2gUiVH4wSvVvWhXKa4zb73dJ74ggjRCReITahhcoUPhOUGs1
HiJ1Vn43qvLXbDp5l0/a/GrU1vQnMgWGdAgUvl/fp+eVaMq7BEbUNZbwHgjj6S8l7G8tUdWVq0ng
oQ5z2NaD2w0T5tq6Uk/xg4L1puVVSlUgh9DMwYBawjjQ2CRuo86HnOPsltT0p12XYHz3Je8rbSuZ
Oos1LfI7ElxZWVBmvKOnP7JgD7J6GozpSU9/jFSo/k5GDtkKc9/g3cIt3nKt0Zx+hVWSvPWzjFoS
PHBiHCSMbN3FHnCO3czKavhNypCHR7nHUc8dOuQSj2hRErs7n1lZC2z8wPchfBLqFRQw5Gnw1kJE
ya58Vc9oGdkS4M6Do5WzvhGlnteqUVqGrQGn3WYlgMqcfqeO/zWmkSCMRJ/rxz5R6LRotb63I6un
woJJGHSWHn831MKijs6BAwcX8h7t5Y1tcZa+Lr8EKBhncyk1ryGfLU+nlhW8NFGXf9i0P3eqIQ6R
Kt2GMRa3aj/iTZoerQkVzHrOaaRlW5fE55V9coV+/gaeOtDYoArWqx5wU5XCWn6DKobHIQRQiTiy
an6YoW4HOxHmWDDiooq1sEyLKURfZpAVHFPAOTwtgBJPYEx5HIrAuhFhJD84Op3HgFrZfTMY3T4u
ghpFnnE8ZDVVoSmgmkcLTUYDIM18E//XPeCe0MciEUa+aOu9XSCmUMotkuWlrd7ZTdO+XZ/480uK
D6XMC6dgAZ19PnP/ihaTBHqVcAzCGeEEr7M89n5bdtYe0df6+b8PRWrLRlM15LKMVbaCDE7atDEE
jE4faDFn5rivWkjk8BHLm+tDfeplny4leRf1lqVsyZd9vpb/+qzWwoq5rhOerGJGsLYeJiI1aG84
ofY+nGbLI2Sr9Z3W1bYL8Xv0R7yc/UFZhMYkrNZkq5YTGObmd7nKuuNcZlDPh7J+VzU4m7HNStqh
oj/lUS59odStPIW03VDOjqsbve7D/ZjmXYaEQyEfNRNL6QJjkft6KqstsMhZTQ5LqeVRW6Il4ODr
lFyZ0NmkMJi7qTWZf+SoyAoP1SbpKQ0Aj+zBX/bSQcaCRPPxQY5mGJ09ap9DVtH7IoeAWoyeYK27
ZHvKzdh2WMUqhYHdHW728k2l2NBF68GKcpRLMuNNbSvt1/XlOnue+QTccKhbLkeP9P70GtIc7vlo
TlEEwiz9Eae68UvVWcPRmdUUGKpDSWSOt66cy4MiiwBZGHDUOibAi6ONdUyWgNwO7ROJW+GJIOy8
FpnpH3M6zq96a1cbyOXzsJFPxfWLgJPwFjL0KmOKSwQTKZsVoB/S8gb7A+Wmagji4dYS9QSpXroz
fyGlkBAwnBYhnEGOUMbolAYWaiJtVfjPKhX8IOqkZAuL95Gyzkw1HeXKIUOH04gZq6axf8CFQt44
kJe+m5OPFR9S7Eh+rtlC+FqkKd0rkOhTY9+LOA+/TWqduZCnomPrCMML0lx/LBE3e5p0YJloueCX
2/QCJ1Vp+ri+4S7cevwOWnlwIunrreX2uzkeBsTUcleJu+TDTHKEr0Mz+C6HDpHJ9bHOGzkLEvVf
g61iswk6P9uMAxo6wehHsXkLFWdPHRUHz0AUFIfjD1YYeSUbFYc8O2yMv2yp1V1ItMUP0GifONil
rE5XlgJARQCGSk3ykdiS854YdeTrqMEAMueBqeZkeJ9ocn4Z6R48Nw6lMQQltVcxGNNGaHVhu3FZ
AXAnUVk23KpshI1wrRRaVLipApolNCXjxkA8fGu7XVpguK4OkSaJJFoAp99s6XOkRr0D3oFsEfsg
Wzyrk9ogjAkKctcXqGEkJdvVL/O8OMCg1GJMtvhZ4yCLaCe0NOM/0JEoSgs5TCjJ5lntX1+YC1Px
+Q6C+V9aKms4QtRxLxUW6xIa1OhalFDvzLQ2jtdHuTATFLCRYEbnXeVvVncrdKDJ0mOMeSYbGaa5
j7GayxJw36ajbARxlz6ISJJsR1+0+NcpqF06NFkdrhK8B5w7HQG7EK2ZYn65/kXnlFYSuc/2uG4u
FKE1vNsI46pwdKSARkxCXpARzpOdHCS26SWgVm6naADslI9i6vdROUewsftowOyTbgNWWVH/ojlj
XBxQ3uoiX+oq8HVzaE9kgoWu6jsTc3eE2qKKou31X35pgkD6AfMBfKydkVtxo0D8rYW4Vc5gZG2h
O3cI3Gw5cF1YcaqflIQhEMASWyPOy6hU7TamxJkoYYGQnCx8TdLzGnjurGwc53OW9UIWAcAKBRTO
n7luOzUGukERzXNAOwOJgoRoKzFW8aXIUUPNSgWBwVmbPbsorQdVw2YxLQtcVUPd+UI3UfI6uScw
bpz26wjoayPtv/TroCFyxaMioFELXb22SjU5EYS2AknRJuh29N3kP+ocmj+J4hX7YQpkyzwmCB88
Vomml36bFf2zqdn0Ni2OSoAOlJyLnW2NREmayp7bNYCPtyAXF/aFrRIeLi4eOAmsE48yjKkZgplw
qV40x06FvjtrWw/9eWmc5hJuPjaXIrrbGFed3ok4u+AOPXYYYssN0v79iL5uNXeeincgiNo49iwU
wR6TUkSPJZK7mYdSfPSB4u77rEiaB7Sq2rqnz9M+aBGYtEJ7Ze+Qcp/+JtRWG5CsOvJLpTV8rfR2
UbKr079IQc97fZi6G7AwvpTkf1qSbF8fneowKFSZrx/MCxuFhpZOdGJRzebHrN6LERq3gFJRo7Ji
ymCos8yno5U8NRSFn4twRgO8yKdDKMt4dNaJ5Zt5NbkSDnUvjVxDSgcM45t1OR+VVKs3gsbzSJWm
M0o30HZBr+nGahcjkOsYVcGaSRKI11aU9gMqrM5dpo2YIMG5O0jZYG80eC4MyoLQulpmhIrSKmqY
q6IXRodekwhmXifEsx7Q8GkP9VhObh1IhVdGiAVsrMN54YUenwpBeSEpqETmp/uhj8xURamvdscm
Fx8Re+alBNr1j10N+iMakahjoBvn/DDNCFlayiyq4hYGcllozATZmxm10U+BGsCjAoN3QUpZ00en
Fub79d954WeSp5BwASakubdekTLrhNTKFZhzK2/3XalHd3WDfOBQCO07kPUth50L9T0cOeAaE6vj
nMR6nM5LDcKiTgwG1Htg1bwj+Ahmij7/A40ozHnM1fxnpSfTkyKF4/uEXN4iWKTnthdUreHHsADU
m5JgJ/EbXrbbJkjSP+hG5qgwJSPy09fn5/wJWl43IGRkpDLBwAqckUGmA6xCsV6R5IFQN8TDvqWo
0dlIMP33obCoo6jL+QRps5qZ3iCCB5XKDYJEkY/oIq7ndtLvJrRwN77qwpHg4oQxRM+TVTCXa/xf
RYUopZAnyfQlrBIpUdDppf1z1tTwVnLkCdVgVLMBe2uNvCXhcmE6wa0Rvi1xlcngpwMj/5Uhjigj
6KA0tR+K3vEKvUh3jt6HG+HiOfrPQs6CgZaYF+kDc5mEf32kXSRAePRlrCAtbPR2x+hP0UAmXCxP
23aXjho5MwrZs7MfrcAYfIsbab6pMhP1fUlCNHNHwInrrFk7Elq4Oa1IM7ej0EVBr1GPIW6GSHOH
Xe07oVoHnoTW6vfKRG5714Odd3BUIE3YuFkurB0NYbrk4IwhDK85Q1XtAJPIg8pNRyN6w1myu9N4
EO4N/AefgY/IXj4nydfre/P8XScmMkClEq7SP1sLq9khhTzEhZB2qMvAryiA7rRkkLdiMI0lOU3w
PuUWFmwcLDPMR06XbFS6IRWKA7k8nlQ4CpP51RxnuPqwUeZdTCf2iBCnQQ1a1x+lEtIrUBoURCrC
Joggkn0cnVlsInnOdy1mhHS8FXYUBZb1cZHwzJhIIxtXjWyezYSMw8OFwXAQ1FBmx02iARx/hLWr
vNNDzdp3Slcvhkh1lqEJGljhrhCZ9T2S8/RLHIgOickue7u+ROc3uQ6SjW4U7QhM6da9RjvTaVVV
MsQijBq+m1kEHaLUdW8yEajdtZkZHa4PeCEMY3fxtlHxAutjWcsv+tcB487FdkjCvDQva81HfshE
vhzgRIJI3Hci4SiBW9zYGD3r9a2RjcO+EZgt9qMWPoNgNe9oO2+C25Zb8nQLQeLifFCZMelYrU99
LhUKEsUqkl4IUFXwIm3rV1pFyUdkVPOfMqXXu3f0DpG1tIJc4vdl171QosrLfRDYmCxkNExggCJt
+S41rfYbVLbQPVvMiuyOMyBhhTbDr42pPI8e6apxIxI7U2FhIU+ncqgB4cmNLKFx12NI0ouMVtJk
jEeVjqSva5MOXTEa90pjDo+1Y7WG18uV9hvVZHN//becb3ZDM4F4UHAGe0cd8/SnVKj2El+jVynC
6gcsZ+XO6bRf8IHajWDw/E5hIDClPKoAxYCsng4kRVacs70YqBkCV1HShDYq3Ynrn3NplCUf0UFa
0TQ9I6GrQRLVLYlOKiI2RV/Y/lgiEX19lPNJ425kz8EnXK7kNadS7UukN0wldeOobNwFabhHLDO8
Farx+/pI599DwcCkTcXULP2H1azV5MSLOj0msGlR3FEYpHw/iE1xpgsfRChC+50IgYDdXn7Gv852
i2GXptQBPNshdR7iahz+hFSevUYgQjOwNd/DrE12cG3xJe5mAPVK13sItNZuWDT0NRFEvMvCGOn4
tLM2nvbzH0fuoICfJpcgC1wbf3FNK0GQZZBK9fp3kGYqymhCe07stP1+fbYv9BWXMgcvLe08gxO6
Opgago1cIam0w3Kr5fjNSrpLFFXcAupM/CEZ8aSXeDJcYKSqF5iReO1EE74Rt6r/WWoCIYWFiWUD
E15gcqs1SQpKAwPtIJ47kA26PI9HUw3Tm41PPm/DOGjxGFye7B5YTKtPDqVuCtIag7FCbdJvDm//
LrZpxaDODD5FlxOqD6jqp23f/dZEOXho3/Q/r/+I8xWmkk/uxB+wzVG+O91+0JPhMfJGQmQw4300
kRlSuOiQ8a+3ZvXCM7Zo8+BFTMiNleyaqII7H3dujj+hHZU4BhlltpTR4qxV7rBQKdDzjQzjb1bO
VryjWKU/TBPxgBvIOsAoHQ9a1ADlnsbHLOzEcq9PxKVfhxspkR7yeiSwa4b/nA1on+GyCNTKRj+y
R6DtoMLpfW3h2L+i/N7cJnIvx26oQbAB7hIekPJ+tgsbbshE/oC3y4yr6PWfdX4LUfrjUOD2S7CB
3tfp+uBNkUVSm+auGLsM3JqeH00Uu//rU7SgDGG6UGQkYwRKdTqKMiatTIZauHSgpJ9VFpd3NMxn
mvqGvFFgO/sghqIHaqM6rDPeehMgWapXBRgi1xkwLewTLTyQov/nujJqvgaMJN56SJX8w+kHFYGE
nOaA3jvMg+oG8BLy3o1tedcXZ5mWkxCIcjuFKMpRnGAQpKsDHGfWPAaIIrqZXYzf6jTWvmnIyL5Z
mpCP4JvNXWjKzc2IgjuSd/P/mDuv5ciRLNv+yli9IwdaXJvuBwRCMRjUZDLzBcZU0NohHF9/F1jV
Pckgh5x6mxJmlUWBgHI/Yp+1q79/1ygJL56XvMMqH+LlSSbh4FWlTWqFJGUppHrltnZ7PGQqvJ7e
P9NXuRD3y11Ew0vDf3mFXx4KERlBfweIRNcr6F2FX+oaLlZnMaG5If6+099Ce1k0/c/qNGBKLw/X
AZjx6mFBzbh2uS/YndeNPbp0OGc70LN02GZNb65w06s3zLORI7kIHjSavz77ZrKG5j3cvH8FKO2/
vtt8KNoHyAToQp3uUO7IxuM2WJlQJsDuYuxhN6+o5KmIX0p99FZWNmF9MRVGdMkHwHtPIid/yltK
dL5bGeaPJEKDuI2taHyahSEPdLD7bQM5RV8Vmq2j0y9Ktr2otiSgga6vZsRB3izYIHJEpHOk9TeI
LmzBtEqjWrc4YfSmz6ADEjHqsJiGxZps7+IQDPPKjEYAF6EYASY77SiLM4JQZKEli/CKyW8oL2qk
YAMtRtxu1qUwsySI7Uq/6BQvTOGODN2hB2QFub+M3Z9FLIedXU+5gkdTOsPwR8fKYPZgtxc0rdwU
OPaILaPX9ka8QkigPKVOMh68GGkfQ/eJwTMaRRh296OjfK2AbX+OnFDHyq+Vj73TGT+itFK+1mpi
ldimW3Hl93rmeOwFvXKBP6+Cu7s51oCniZKa82FBEAX1IOARI8mC7JypM2wlVDapsp/VONlOJlSk
bRHZ8ew3eg1lz61qwAJY36mB0une1wKbBE6QwbTHGstd01d7FQ8uRTIxdilik4VKA7eNDLCYcHPq
c2nb695qsMjK0xnoKHBNbtNExS/d0ICuvwxFVeiw2rsZfppIpzuUwroZOJPa3rflWJRB7wl8VlD7
to5fIX5vAgaFaHFYmoQo1XmOWvujrPuHGVfGOyDu9KPSuhHlJucpiZAg1lO19rB+rM7mepmuq+ey
oP/Qs7lhrUAxPxjAxA4+T5ltBXiY0sdrWxtzrqmsIf6RQetTYC+jcYxmzvmPdO4mXmxw/LofTRjy
GFrllX7kWZgjId7qH3qvmFUQ1QORJrXnDMfhaax+UOjsp1tP7ZuHDDoYakIEWDwhZKLnNARUbSW0
DhV3QhAVo8UyhitVQO5elbHTLoP5tB/QEMb1YrieAazgfYr9KByde2giabUyYs+9qOd2ODe4mvw6
J1q88IzBnNczA5V48DYMt66qfPFW4EF0FpVf5q5lVVmTT2GYZfj9peD1FsZmSbjEwr/oZ07jtnCe
0jbNasTGEbh/VRVsMx5S7/eP8lrTvExnobHg3YEbSQ7ychHUa8dJ9GrxghkTuLZTnN3mo25jW4Ag
NYzNfEdhwLvWJgMsdGkx5qIrIgZAXFtXjpan91PfYKZESc67M3LPpofdjh98yNc7ICMKC1SWIpJF
hVN/+RlNOqhzn5OLaA1zSKtkwRJ7aDXPmyQxr+fJkveohuDD4BfpF5Te9+9fpNe3AukdWTzzG4xm
UpN5eXxEWzNSChMqsVq7l1WZT7ddp3ofnOXr2JD9yGWvJUGxl7DiZKOn0KMXapwWK2WkyzPOm9D0
sH1W76zI2jil9YB46jx1Z/hWmNFKbDkhv6iXbTF8ULh7Fa5D6sKNmBEzmrTk8ycbo6bXrhh1ZrRC
Q4bfPNwzgrKau0NjYwT1dy8tLx/FOBfYFVu/d9JXGc1mzInCF4uH2tnWRh7+qjvnb3s80MBcEkwy
EGZfERy8vIGmJy2no3mGxajINqMZmXdJ0kUfVEDeuGxEgpQ/aE2h8Dtt/wOrx9CipkrVhkOGqUk7
b/CBW3D9zgd57OsHEl3/gotAHQlg9pQA2RqoFxysx1eWS6iSJY7chDXy4/fvzWttFHeEHjV6lSVM
oir48rL1Vhd3aYJfvQdhBVupkurValaz2V33IVGRz4DiiCcRWRQeYqkcP+dWWqdYTBmooMO66fe9
0efDBy/KG2dPmkJzFvorla3nJP+3YkYXN7kJDx+ASlvaa0Yu3XWmwTV6/+zfOAoVR3fhchCQItV5
efKZ3nRYd1IldnINwzmvHy/UPNc+uMZvPDN02CnBUzkjNzqVF1t9Zg9jqi0ANnCDY9rVGyrMTKe1
zkdJ3uvixzJ3T4mXXsMiMDsVZNZhVbFtNiQSzqBexfjKPKSzJ+/7xIp3OpYDV32vZddRGCVgzXX7
szlk1l0zkCi/f2mfdZMvUxo+icGiSgfX4yE5WdDjGnxxmCCUscGFJWcynNXHOOvFNwSKCXo0xuA7
f2zG0j0A+jIetLFJ47PBTmS+Klxh3ob0Zu61rMIesMyYD8j1qt9L4UzxOodW+p3xbISjOvXdQ+7J
utvM86j+yMQ4GWBsIir4aV0Uv9xwbPWgiipqiYk52/fvn+frm6vTYqHTgn5x4ZOenKZI7anWUAGt
gPmmAaVGE+xgqj8yMul+cKjXW+RS3zXpXjKWgmbyRCdgUT1mmAf0szSMRD+b1b5fO43ZRX6dVuZF
U2Bhva7wbH2kKlEjAx+t5iPi/Ov0DXYmmwbKm6XedPoZ7LaR0FgwIZr0UTyUKaYlOMd3G8NpjK96
nE0bM2yyh/ev8et8iZWAgQ3uKEXuV7o9bEw6niXQsO7coRMNR8v6DK7LOnZhMrOTZh9NGr9m4C2D
Myw73FC6JN5pYzcjyVBzk6GJLNOa28KdMVPW5gI7tCZye2MvIyNq8XMzlJtY95gJdLM6v3W8sse6
TOTxVTKGpBdVrYDs0lB53WbYsQSGYLAAeQFM3T39puZ71ZXtTTyPFS1AK06+4OzkAT/FTOSqY7YZ
P8iS9hW2WUqPXFxJ83UdVVl2PoWZrfjYRjZMQ/U1li+NqxRaYJuoZQLyHvOX4siu3KX4RpuoRjpo
uk2LoWkyZ/KxVVonXqSXYb+bInZJv2Td+mgs7NWrAYadF5/mI1IJco3l67+t4a2FeSlGh3iYzV13
TsGsZzIBo2WToYTg/SfkVQuJusVzaMGAD+/haYc1YqrKVZOhp7Dt5MdMZzhuAXC1O/wKmh0pbsS0
hKNfhFUG+u/9Y7/aRDj2YqPBAkDZlH9fniajXUrExCRwFDomZ6gPmhU/YOyfj/Kf36f/F/2srv5c
Obt//hd//l7VkJ2jWJz88Z+X9c/yVrQ/f4rjU/1fy4/++1tf/uA/j8l3fEarX+L0u178EL//r+MH
T+LpxR/I0hMhr/ufrbz52fW5eD4An3T5zv/tF//j5/NvuZP1z3/8geFEKZbfFiVV+cdfX9r/+Mcf
2oKT+M/ff/9fX7x4Kvi5ffvUvPr2n0+d+McfpvuJfIZW5rOsjOSBx2L8uXzFcD9RraPAohFqM07F
o1eSf8d8xfnEo8BS8q8vcru6ql++pHufqE1RGkW3iPYARdgf//pUL+7Pf9+v/yj74qpKStH94w/a
Ltz433dAJOcUnuj9EF8zzuWdbA0Ormx5OJAkNzHd8FXbdvYOkHdloFEV+zhM8h32AZ0XRKzitk9v
c4xZUyKM3h1vZGBXnbDpu3Y07N3vUM+7IsC6pa235O4GZOFugTSpHbCgi0KoeHE6pYyiLa/cFG28
Jonts7i0CgzJ586IbdppzLV+7ZHmyJuwqut+ZSmpl59hz6mYDyaFBvrwJfaGGMfai0lknMfaF9TH
YUZzqFfnjWgV1caFd8zDI1YH5rgGmDE2QdTmE+lzn9PTZ1tPr9wWA1y/TZqSGovIGVKN6raX93HB
N/nhNM+2j0UCMPpW5iJae8YY/koByTZr24C7uR1UKWwTjB3Z8dHqHTO7bgT4xXs9BAjE1GcjqETY
+HsrKshJcxzPGDGMYUvWYD2wDyvJ4fteDngk9E7kbD0pGUjEYzT0hxifLYp/WX+hzGXZMJqS9bFv
TBLXZyx15WWXy/s8sypqHVmZPrn1NFxqaTrIoMS1qqSR0hrjynUUXJTDUTnkuGlSWZlrSnUUFCwG
CuBrJ0EDcLEIiD8plLW47cRMB2PHwcVI0rr2KeSa9RZvzFnBTbxu7s1Gy2ef1qR3HHKsw/fsBBme
1y4+j79yEAv6nahVl+2W6RB3JXtAOOvGLRzcl4cO/8cBQFOEZxzemWNkmNnGEiamllOU8ThFEQ5h
eAgWHNqEBUMc1SEgXE1RV6d7S5TRfRtRGF3VgN6RIhj6PCMHGFwH8V8X3sSOUBcElEuN2PVylz4e
wu+1gW9nCp/XEDEzRnp5E6cgmFcEBOHPyZXyAdZoK9YNBNB5l3oecqmWElgRmJlSdWvTKvSYr7pf
EDgqO0iZKv4OpWu3Z57iTM7WjkhAAr0fKDxAl6TnXGYuByiMdtwk9hTPQelMkbZ3GTxVAyOs5wko
7JzziDU4/23GMndv5Gg7+BzWdRN4FfhTHD0xGvV7mVY9tdEO4b1exPllHssUqXrY4DPXFm4faKWs
dN8ys5b5eKtoxHZyBAl6ZEZq73djqDtHSSgMHDXEQGVfMxP6xGAA4YqhReKXi0YsCrDzmupVMXfh
Z1uAHffdyajv59jqu1Vo1ZoC10qMF2naeqFf46rMHIA0w6OpRa51nbQhDndKDLd6EZihFpfEIQZ1
EMnunsWD++RpEWiR0JioGFRDlSyvu93dqkDjaHqGrekFueAh2wyYUstVShuwPo792A1+VoH8DQoQ
ag2IxopBy9TR0W27Yct4NhMZME06A8f5tsMVmqKrnL6HuhpHQdwiYfKbyRRXZUJon2mF96M2meFd
IVYdjw2PAgSQMcNhq1YiKJTWMOvgF+yQ6mCmy5iZxlp+sZPGgTenJDYPdWzbV7ka4w012osOh/wl
XLwna3C3WZ6OPSVMo9f2JWdWr+w2pdBtFbh2bmCCUEJH5oO/oWfWhedPsZgvkn6E+g4CC6680mWq
8A1GScvA0mPYUdK022JXUPumAM5a/t3MG2LshqitXNEZwX/Pa6Ixgn3bLeZ+EUGeP7B6XORm5XDf
DCyuNomSFJsIKeS3hjYONeLRNB6dCnCO7869fmDEuMUMqmy6GzN0Fg9UFh0AVakscEmCaY4iSsVA
a12GrnYDodUOEgxqbzoY3uDjjWRstykunZyq7oQQHUxt3vVhSlFbqnmDoyslGG1lUUOLAyC74SOk
XxyMMYvtGGfFai+GLVdh25wLNK4rY8yUve7ietDgdbjW0/iyZKeiOuXbWgjS10ji+1omxt7BJDme
9fTCwEn5nNsVraVQr0HfjJexkwYRka9f4yB3M9nmIU+b5ipzy5vc7JJLWThB6SoHKgu3IVbJrK76
Qcj6KhwRWyWdYq5sd7gypLUGoXhmZ1bLyFlUq8WK9b/aFbEBsxi9QzDWTXMdWtWZ2ar7GEhp4NGe
QRffPbDHZXyA8MYBwX2fyfGhjqZkrfIhbDVeZW3f/4jUaasV+gMNmX2YYA/bxWgiotC+RJawReL8
bZzHO0coNlNJkjsSIjcf7JlXVsuOc5OGm6xTtsmcfqvs7L5zmJ5VenHW6J35s9amjWQxOQrHVc4m
oxNz0KtF+mhGmBra8SARvHfR3h7BjfAbtCyEGzTLRZYYpqoBerfkeSeQ7xssi4yLbNQ1+Mr2qlDN
A9seq1ylB0MR6RggDu7GSAo79DWZRWsTTnTAjLp77ZW2vpvnzGZfiZXVZKlPjjNnK+kg7ICk1Wzo
YB5AA5+JoQCCOCQ0hqDjJMV1LrJzZZC4X46tlf3oGc3PlCI9zFExXTslO4rdAGPnF12NynSR4kt8
VwyVHWiFVHamTO9HBGxHbvvAuEJln4dZp69i1qKtWzKKoTRueZmp5nUMcX87WDZWSV7WbvVScXaK
md03RZ4HocPOm+RxEmRpf9DN8K7VC2/XmNkxpD552w1D4yLZ0661Htu80TKupxbFZoHx11cLuir+
Co17FSpsJ3Dj5aoUbNWF3l4I9xlqiXluF1hlKW6HsS5/WTgSn5tupW1xk5YbfC/so1Cm6lJtux86
6dq+WYTmsmTdkUoGIdnSsW+IJ4wMK+2y01Md4oZpFjusqatbGxk/AlVo0UWHWTME9OQqjaYh4qXK
B4YaYlpMcQFR0xM1s0nJeEWjLQuMOL5Dk/NZrYVyrRGqrjxbb9dJUn9GWTb4+Rh9z3PxFe0vIQ1U
A/NWidTqjuk1Y0OubfxwtPA+VQtM3Qsm+Rk1IH6hf5nLEY9RMxnWUFy2xuAxYBDnGfbdxtecUMKf
oOz3gEVtR6WnpdrrxIuUWyfN2fWG3A4s6fa+lobnaDWz/STgcccOMWtSnWfNaF3k9IpWujEdMZng
baaDm26dzADNSk0bYnTno+K4rkrG0iX+CwG2u9Cu9XyDJJI6lB3pPwBj34Tj/Cj1+FfSK8O1oozy
jrJ0+jUSjRb2+9hCu7NK6JOBGbfLWt82FfZr+xToe1+tWVB1TJuZfQ+/haqs1StqKEN21NE2udHK
FUhufzVRNSPI1rPENPBhBCLmF73ZdTetoGp3phftOBgrhrO8/FfYKHqOMD1sR1xoCBVmZpErNS3L
i6Z1Y6/Y5KMzOGyvmdJV3we3hdW5BtCvTUVATGCU2YUF6IMuBVDqojgj2esnxpH0QrMaH4x/kV2n
sSGaWyPBmPyLVRSRM+IhRBxlnNmS0Z90C4C/0sy7tlAo1F+5dqFO2XlUJWpZXpEJ5253NWQe/eun
sGmjpmB6eAh/qd4i0PMrVJTJuqvt8asZpZPfxB3yLn2ycZ6Few0Epjdq+yb1RsJllVmbjV1Dvu6Q
2gGRumiVVDHu09KFbW/otbrG8UdTP9dJbCrl+u9ntf9jrvoiv3039/0/mNUuDZX/Oand9k/iZ/GU
P/2e2S4/8mdiq7juJ32pJpA2uqB4qfj9K7NVPP0TlXq6haitwF8x6PDv3FZzPlEgo62zGKWZfAP5
8F+5rWZ8Wpgiz8ZtVBBhp/2d3Jbhnxe5LRV5VJPUIBf2GsVIJkhfFj2YRsgGA87q1mzYa8uad7Cy
BFFkyTh74hZroTHhTNHrl5tq5Z3qtMpGDMr1BJ4iTWULDI2KrTmxt5S9LvehlWFGkjlEr24HQyaL
t2OJRIJ4a2RkUTO+6TMhmzTJXXo5fq2wDPcjERNSWf25m5iJbykwEBicuc7c4bFk2sT3wvFJg01E
qDlEv5zJHdaUL+MVKesvVDQkpYt7AJ3t1ezU2XaghFc6CiwY+nbE372c1vAsEQ/EjPEwlyvC2dfy
uN6VXR9txKjeRVqqESo5RpDHrvsZW2VVQFExy2RLdEoU5WjZdyxdxbnUpEFSzh4DTkRe12kdzUQv
6bKesi3h/mTSkA0JHRmGu3Bq7WLiWh4RipYbM6nPyOySreE2epCG7cpWoO37xlgjrLCUxFlc66tt
bLTW1waDsqClNX5MtZbRQu1eDbHYxqjD3s6lEv1CKMxeWXveRRURgfSELlHgpfoXN8u7QKs6TOCL
rKZYXio7LOBp/EbjY1QkR5N1ZGMWpnWPJPueuoy+a3B+O5ZwU/Zd6epPVVvCqmikMIOEWYev+UhL
G+8PMGNjNnRn1pR/UUdb/rDgM50nZm7v4UjKx6pRum+4jTypsyzJaIim8F5lx1N9vZ0Q6cwsolxN
uDX+WIwOo9Vtsh8txbv08tjwG6sC1La4o9tF2dwJAKSr2sYlOvHKVVfr+eNshsXezTS2trRqD243
2j+ilg2O+ZLsR9L2SeoLhnL169guDeUoaEeInZh04Y9sIthUjUJJ15YVZ2fzYKUWovhwaCnmErow
cxuuWOWbcjdUSsjO7eZZuuufs+Eoz3Ehn8ToqyNW2wiNsSaPLOO8L/sbOuHg/4YhptLrDD4oCneF
P8VnSiwXHtbsUgF6X9T5Z13ALSlk/dCFXhcYrbxVGtO8zXIjOzASVBL1NTiIBX0nw36lxo6Un2vo
JM3joOTV0WoMdyfaQaytsu8+T8qYbBItcb67E/lSkHnKfGt3WXhWJNxAxDXysxqOWN+OhbhNR1Ge
F4UV3qlV4W1TxSm7VTtZ7kGHZohIwh02jtXoN7QQ88sJwMKjAQnwWw7E7txR59RYJ0uiTfQ6KjwP
hZFsSobhP1eFPV31pY64ACCD4N1H54RVSaGk20FRq11tdddtO/1SqaOt5FhpK0d4jm+7fR7M9IMD
0Bw48FL7xaGmuMzD8DFTp0AZHHWnjJdN5fTBRO6+t1s72TVt8bOfMNleRD6bZlA3RWoSQJZ5Hxhw
tP2SOYWViaXFHbhcv0S7RJ+anKyINiTxyk2YRBdw/n6EqiF+iritmYD0NEzyTDMLleFganGs3JN4
u3Fy3gKozbuLGjWUJdfRiKxBrjv4BIm3wT9X96qgG9HmIFw5zKFtfDfaLPshcAV/xMfBvgq72Dxr
Gs0Xrbia8Yehq4VAzhP25CsUQHZNQ+yJoEWHnEYZ9DpNrO9CyM5H4myv9LDeloQ065xU0Q+jeHjo
4tC4KJUbYGTSXoU2CEGT9fHYM1fpY+GSnntA276kqIouDYRJR/p30bHHBb1Z60jkNnGr2BdFDx1o
3SkGttHzOX4D5yJ0Dm7folibym+6NPZ0m2N/WMLgniqjnkzJPgzb2ynKwRR56jXUnUNYo7kaazGv
DAsZLLzbaaNkTXZWNV+aCTcbwxoQsOXiAJnJvWrzMFkMSIZLL0XPDtMifSgcKjB1rpYdI/hNTN0k
ZR5DiNbaqBlVgUqdoJ2FjlNsccCoknVYjMHcYoBumddTDT3dV41xoGRT6wEUOOPX4FhYcdPEUfpB
Xi9r5gpbq+NsOthZztqB+2WsiBmrPVONEBUbiIjhFBONZ83GSWzt0s2VcldO6vSDKDbfUFiyr7xI
ameTSG4ZupfIR2V1Z9gAd6seNWmNUjaQLSFgzTjlrhiUaM3zi98pk0qqXwr1Nm+V6mboJijnU/Oo
wh87iGUO2ImiH6xTm6mplBWj4dglTRjKOCisdMiXzXwrNO/BQsW5Kct4Q3SA9G/IP1N+HKkgkDka
FKNWkyrbq0ifeB4nHMhzffbbNgR7GMmvAAMSYEOR6xthjvPAPG4LB2V5NYltqKFhiQtvvBSQ4ls9
uzfzIdo2Jall2wCAdc3M3XTslWTW0X1IA4rb3LlBlTmkYPPjPIzZ7dClyNbMcYBPaBU7c+jiVTX1
8aZXwzIgBsEtHK8wo023WlJWF9HUX3TM1661RncPXlozs4dEdy/0Uh5iOHW7vGeaHUHLAmZwOdFR
Gn7pOek6YXCyc1R1xUdU/aRRrl2VkXRHLLZAaXiZhdpF5hB+VH03bDL8Nklnh/ag28zkFxMLUzuz
UoksvOuneZP25uMMUMFIBqVpbuIJHScbEAMkqXlmDLEJX8qIQVL5utTqeB07jPw/KJRKtorhDjol
6NgVT11Xl5fSqy5LTd/ohBhZXj6wdFs+o/QJpQOhrSfwwWsBJpD2qr4T5WB+1uglbscu3k2ed9Sd
hkQrHVfaII8GMC/KmzE7oH2sMlabhMJ1GwUkiT6tiH3UMu5YJS4aO63cpCPyvOQz2+rTMETrVJ8G
zGJA6kseC3caV7gRtcRaNtZH4qKb0YSUYXywPQlXKmE0B3z30H7v6yg+RoM33SpjfEUoepMMFLxj
R7N3KBuxve8ykyCK3c4O8mnofZ55Vi43zL43Vazd1sh2nHyJ02K8EvUxtO6tsY4DK2xkEFW9dzvq
+Fvpo/cTtmt57DVqtsNkfp+6udhUk9NeK20/sImEor6ss/TcZtpe9H5vDqMeB3QAknTd5wTe65ph
YEv4iCWS+di2EX5dgqnE7MLsmCY8Zj2lPjSA1pQ6e8UTIwZooCiVvSnjdPiceWPifZeyk/pfAo6/
2mwv2kj/7t2dtvnuqoJ/Tjt3L7Kh/13OtP1ZLT207vRX/R9Ml56b+u/lS0n580Wy9PwDf2VLzidG
XCHIMQgMD4SsCRHTn31ARbM+4dluMuQFo5IO8dLJ/6sTqOmfYP3ZzJk6YFxU6qb/zpacTyji+L/8
tVga6H+vE3iisbJQNPKLyNgMBv9RoZ42wlOBF5hRxEelHdunKR/wYmhFQzHEjjKQgpg0mVeW1ulV
EFawSdf6qPfz3o6m9Kfl9oXcZ6Iby7/VMv/zQ9EdRUmCrtFBXPEygwM91Kj6lB9nKevbAs3rl3qU
uYeEIMy+eghS770x9x4tC/eoDwRRLxujfx2aHhIXgwF969TXA+2pEg5OeizrVGGAsLTOxyJMfAXR
xRWFlPjbb6n1X6/Ui07sy1z1+fLTgAHtuCTOjkG7+XcdgrFYKTt5esRIB3hsHLfFd2zCyq+hi8Pn
4BTOj/ePt+S+/933/fP0fj/eSd/XSBW77Tmehrnm2s3Uek/ApW6BScd/lk941d/uMZPqvz4SQ1eU
ZUwwS8/0r98UFnHS1pWcs6OSkyqm1Cj3Kdr6D2AcL7UVf50ODDGa7IyWgs16efmULvV6u0uOlUtf
VsLp/NXiq3ou0y7f66FovvVMVARtbusfnB3lj9dn58J7A8mxvL0n17HLZspdy6aiG66ByZJpbIxs
jG7c2XJvgMkMhyn3hlWBFOYmTCukMO/fxzevLrIOHlEE50QaL0/cI1DLLJXjs3utawzpttFICPP+
Qd54F5CrssYgUsDIwl6u/m+3MLNcgQ9cfExconesl5WtRsJ0PWVZfNRrIv/3D/cs0Dp5ODWkNkxp
cTg0MyfHo1MAPtuKjiTQ1aGdauURFHNyValGeO3q1CM9WXRbDO2InoDTd0SNZu6s1LGUm/c/yhuv
Ca/j8jevJfjXk9s7lAPLZhgdIVMhxofhDq0UIl3vVR/xF944Esp3wluVeQJUpcuN/u0a9y22n0Xo
nNP6jB6NKUn3rTfbGzL8dPf+Ob11eZEH09xnq6GAd6pCLhpWMic1znHe0+4El/IrlSX3m6lJhfGj
ws4PM/9d0aLHA3PV0w94sqAi1MAJmvnm/Q/zxosL7J9zNnEpg0R1coEni/GX2tbOeYdA1+CKbH6t
56xeF+o8H6UWFYyF5MW+oFX3gUr6jYfaVFlvUaIuYkGKjS8uOFz91BkM47yKMnenSw+vjJz2R5rJ
dhNq5UfckOcl6OShXobmoMYhwFLZaF8er/dMSFuefo62nxYRtjLUHnuK91SSGqd/pLo/nbfYEH5O
FFfbKWFpfG5TIsP3r/cb69WLT3HymLHSh05f6+dWXrO3hzJufsEgb7ZorNHp5OeMuudbWUGREhiI
fPDkvbFYmYxDWgjGn7lAJ6u0XWZxMs7auZiK+SwjN9hpQ6R/pOp9400CaghVA+48G6p5spWKsQ3V
utbOlVAV69Aa9K2IC3XVaaX4YLrzhIr1vO2AgWFaHumwSi1xudq/vbROhBWpNWjnXoktzYoOHY5v
ThyLjSkSw2OUyI6OOKaP+0SXZO9ml51bKQIQH1BE8yDjVh4tszEupnxM0XZYrSs/uN9vvewIxfSF
UuAyC/Bqjq+ET2Ba07lWt/J8hJSx1kovv8K50gbpGU8oYQpv0yVzuK8xitpUmH3vw8qp9+8/eG8E
mEtJnwlOYl32yuepk9+ulRcLZWgU+5An6ngeuqUaRInZr/u29q6pBJo+DWQarNqUXwMdiXcUX+XW
sdsSrYnqjh8EDG+8jojRFkiEYTLPw+zCy1tnTP1Y0TI4DG2Vb+Cw9EelN+tvzggTMyyHYds6uMVo
adGuKT8VFAet4eGDS7I8iS+XhIVnBw6D0NbQgcC8/AwQJGZmWp2DYiTdsdJm5xxIV3hhda0StJZT
3nhUpXYlU4FniV1G17LDkkXarvzgvXzjOX6+EgiKuRiAaE5ezLSfjEHrzUNYdOmP0AZtHAEJ0bLS
Dqgx5fVKFtRS0Ko2O6NRk1+e1g4gx5oy0GJj3sdoGX3y/fbCHeWHvkbLVTi5Sjp71ZI2LXzO05eM
ElPBBTQOlp5EysrrYyvopTT3jOL1x6Z4ClW6JMRbGKJMAwTrnilLgvr+QKISN+hlBknW9u+87urP
Y/8erL/1LOswwTFM5GPhGn9yvSJTTEom1YOowQlSUTTzqznp2qAWhCFRXec30mNio++7p5iaFR3V
ytuHQyWv4zaKjQ+ClLeeZT4OOk5WPZpdp/PK9ch0TOwYhwi1Bc9tiKCnnQBS9ROatrkS9Z1pyupm
GpQ2YB79QqH68sE683of1xagOCMqdP7hXZ68Tr1g6AnPkYM6CGeDrxO+NBqzpYFojOxLL+12P2rd
F1wgzY+e3TcfD4652OMyHXO6ryal2auMbh3Ssmt2piIQbyzFRMfK1eu89bSv2uS2P72COSg/U5MQ
llO+dzAhoN/RiqAoPPHB2vL6WoDvXTgX1oK8ofP48rXGhnEK2zk9JFU1P6mtxqM6o77w7SwyUTUJ
W8a+Q7S3s8O2D95/NF9vscuQx7KacCloLpyMrisgozLDSw+uVqc3YozltsRQ9Nv7BznxqFj2PY4C
LlljDeW6n8ZOViJqvZnjA/TA6kLa3bBHBZCthnZIOD/H3FC8drYp5XCo1WjWCgsfb+mgtgny3pi/
VMI0U2S8TbR+/5O9cenZZVQYBXAkFhjCyaUPoazRnzpwdfTdVGnFRWF6ySbEdhvnDwrtsgpRzPXh
B0v5y5GT5YLA5yGIRYECHcEzTi57JgzYyIVy5trYmaHFQHHBIOtQluu4R+gQ5CNEV8qC0fRRAvic
4b1cHkl7l2CHcJ699fSU0Q25JtPGh9bBRNxoFIhlYyJWSFIeuirDbwxJxbqYp+toaOzDiHpqYymy
2yhkFgge2+yqbQq8OKxQ3Dpmc+lp5Xw9/3/yzmQ5ciOLsj/UkGEetgBiYHCeydzAkmQm5skdcAfw
9X1CKlOXsrqlrmVbL1MykhEY3J+/d++5lieu21GpBFT/pzDnJwI0ndNaZciJYMUlCMWNnc8//6FM
+M+qHBE6JCIU1BQrLK9/vYGBKBuUW8HJHs/vRyMECRtMhA7CG6N+h9o3v//7J+Y/X5jzH4RoysLJ
AexXsBePS2tvrn9agign6D0c93U9dsnf/5H/zbfircQfBNT+fMz55fEwUVJvRuWdkMpkdypA+hiP
XV4lq3We4ZFzYjz+/R/8zxoYBDRGSdxB2KmBMv71Mna1FlQd4jSt41mFSGgFMnl/b3id/Q9f7Q8s
7r8/gLSrqH5pHXLf+ILOL+/cyGRyqRp/Z8Pln/AeeXafyNzsXs3OZ2gRlsobYj9rt1d7YOWKNx46
exdoR3UXvswQG2iL6tczpHMklX6zj/SssXluy1hQH/prdWuBompT5D4++JRoyS5aufZfECPaH8Zi
yvFxdW1iw9x5wIsqx8Z50aKpr5QzRZ+SOpI8Q6sYvluLG4BqtX08aC60FxRNDME/xTAHLSLyYtaM
M6wKQQLYXw6+k4z29myjhxNL6+0iNPB50sum+Zxye7vC2aRxJIfOWVnWSzNjw41QReqhqe8YKYeg
FlABf/Lyi59jwzyx7gPUcmWva+TKzdz8ZKyyTGnhEEzRB1X1wFnV/Cm7xb5HTdvk5D2LQCe5bVkf
3UQqTmrUG+OdgJPF96r3bRUzgs6+ua0F4RVDeOOkmTary67GjDAz2g1jTnTGE/0AuzgAt0KaUpWd
XC6xXPWMTVzbYt5kw4wBQxARnWZkFRevxxkxDXN/Uc2IE+xqNH4IzkHPEyTXLC4WHwX4OKxkhQTk
o1gHBGTkcjaFeLUZxao0ss4zv6ogY2Q3uhlACtupIqCjE5QMhpM4GJC3Zd5PpzDFibwN/0102CJT
h42SMLm240d6ueFUNEvASLE1Yc5gpOzoy95wkdbONH5lMpmN2pClkzYSGP7ASMbrCgYhHVxrCB1s
hakk0OkoJfkCaCcYfac90tQ+8UYvu22FQkSDD6cc09oo7TsEGEZxEEz4T1MlSOSyVlTsCTMu6rx6
EHye0ZRNvsv8HIB4FJVWdqmiuul3M/q+Q2HU4adX2SUOy27iqZII6BhVgc1+4TUwGD+b3orqxxNy
2jnCXS8cZOvvFFQ2GpZ6zD5mrzjfkg5gVtyWa30x24F4YVFc0FgTePcENaV4K+S4iF0tF+fL79hn
Y68Y3QeB0DtIs6kvZ3CdKzEtPJakImXzWX88L6v3iPrceA8LBMC7mfErgVF+oy+bcGy8g0LDb8Zi
IgTwmCsRlScwpfhfirqiWWDIGa9FBoUgiM2gXj8Hv5QjiRgNqCorR6Na6hp62hBscO2Jwi1xDfXb
AL/CQP8cSx6e+dKtyr485FVAaR6hpukOuicWMV6R6XPyInCsZwNjfp4MmDiapGnbmUSydcqwtAxk
AMQdSqkPkjQDMyZFofgWbJ4zcaMcZr+RUPmVq80Nc04JY8twiZ/iQWZannd5c4sMOmRs3wOgIRS1
cK9ARWDc0J2XjxdW7znHhfi1PsYaU4a7DehLi8OpE5f9UG/QjLnJaoeUI/tw/bwadiQz4DbIBWi+
VI+tMR3tfpjeszCsplsGyvrBW2wickHeEdXocCHzPXPV7KUb6lInY92PGJk0OAcE8SULTabnsU4F
vhSKhi1cCGUdQrNNJ4yDNVWW2TuIFvyg3bFVRp/DiuFv12wk/+6iIWjDq3odDAfrBRPluGosiv2t
Ys1xsyH8yEe3oASiP/65BbV9as0xfHIqt45iyG3CjLFtGugQsg1xrxh9JfGW5naQ4DOQ8HfKQKSN
oDcQT1ZYOTTMUFXtmnHuKGjR3Yq4LO35uZwxMCaWZthL47uiIpkxqNxsrbE9Qwxg2cmV3R7h32wh
5zlt/AxK11sT7fqlFfveYtxX2TJnsQ+n2UuqlYU3rm2prufVQOQ2Dn1/7ztSAE5bIv1qWkq/I662
r7lSno2aHY09N0A95FlgPtplYzhJ2HZo3Nu8M3syLXq32oUEyuBJIqMXDwYKmW5v52XwGHGaDeKt
Z6CQSKeyr3zH296jmdIrnqIGSj4yZYvcC9R5ZhyKcwpCX+oR4ogKtxb5H3tKonXmfHmhLq+dqkOI
tfINh6NnbMUjYQHDKw0X+0OZ/fK5oNP3d35htM8BR9c7F3vNi+G7+iZ3MvwzedsZ/q6Tpj/HlYur
gC7pAovexBVQ76dSm/cmENIGFmvEnYmCBWygGNyIu5FLZDUU5MYd6Vi4XKap0UfiBqtX21XWD/qx
2V3DRG2N4Qz6D33mIScaty1gxEaNfdVU3LnUFVsZHCjrhzBGEsEu6YdelqebaY4/NXxR4m1R8fTo
pq25wgnWwLsrJ1m3seKh7NNhFnV/kp6n3yItfW+nShU0F2ZTVm9jFRHnxns1Txcrmk5xiefAeFoR
Su6MEbjSoYEqPcXNFlVRbHdd81xboMDiYsQZYRqwcJO5hZeEosicLEjKAdmRbdhWPPTzal1RtNC7
r4xlEIleDVZt9HHCiycjE3XsgvX5sTC9Id+HeMc8WTdXzOhfvAjNzVJ3p62ikLBY8G7xt5T6h+cr
+kLsNcjyTLObEc04dp0UpUMApEvM+q0gSaBBtZOzpDs1SnYX2M+YUgxtPbIOZ61xD/jqvUbvdaFt
iSNhdJyug/9sGQ9d045ISm27/gKPeJa+FAt9OXpiAc4/lxTspHPa+YHT9lbBXMIumAyz135KX8HC
dQOh5LVePSROORycYzc2Ev0njB+HBa3xPosty2+mzR8+dSnqEVDOXN+7bWB89HiOsM1tnYtY2zg7
tqc5ovtjEbNH7FeBGZzAiOoRRc5y07LKM9iiXmdTmNF9xCLLUTNuY2OeTE4j2ynLAm28tpCJ6oOZ
FdF8kWFqGIlbFhDVtZcZ7rXF+kNNuHKguIMrgITOQQtY51gvs0KnC0+UQpHTNQ5k3cm0Y7vn0YyX
hhDPuJjpoO+KaJtffAxiSC3GcqCJxmRq1/ieeJMj3gC8qwERNSLwi9fSFP6Xn+mySzpF2UPzprS/
3JlwBXgNAu+G3Vg5ce7Cv1dZYLECtriHsIBCpoodwtLYpELqaFLZ0AlinELPH6sgtyiIQsd7Q7tS
XJGVFD6S9bI+rjRfnzA2ud6F0Q0RuygPfICkPUP+Hk6L8qBMqOFyMitBvoRD199d6/WHh7R/SCfl
eE+LLJYneJkk8NDGZP2D5YIME25WRqZ3ael91M5T9jBiTNIsS950rrBQpCTa2WQZ5zIcVEKQTmTt
z4X1tUGtAAu76s57Ty/UfaDX4ltrjBPZXpt7jahb7vD3TcWBWp41RWsQlDGyZfsG3oUCCDRGtZnU
/Jdvdk/HOCU2NVx2aHc8jLBKPW2e2Y4XlenKAfntin3H63FJmudYmQox77bD10QLILMLt4vd3s1+
ZIXZPgxNUOwGt0OyRiJpje5AE0WVOCyfOkG51PoJEH98Weg7h2i/tZNR7F1Cwqwd/o96o8Sdo5+W
HHGeQu0HI9f22HPjNWon6zqqXTvfDxHJTkkHvsNPzRl9eLxumffYNap5Hgp+CrLa0uHrNeT0rorK
EJiQgrG9DLN8xSI9lauV0Bb1vqq1r75P5YL8zA+4J6lvhfKDQhdmVyR13u0nVMYyUYPDPWlIlJ3T
aHKDt94oaQcYIMqezLH1KNMUtTqqIxrRO9PPcpwM2rpmhrx9W8KlfiGEzDmFzVyIZLD1+hC1IlRJ
r+R88BcU6bE1bCPlz6rWg0/DNDsCe35SfRUdHEMQy1jixOgPjrCNXUfp5VwvXJz7OajK6jiUXnjF
fou5JC7NgOK6kNNMLVSps6CMCUf/cGaSPXXYSf2YgzSwt1DX00dLENv7SizlQ8tD1aRdNFUw7pcZ
0lo0dpN/ZHnNKP1Wy4TYUzXjJbMYFNARjebz+GkQFuu2u3wJLH9VXLhyuQb8N2y7QUr17pyj4ADj
4sJZYJfwRC/OsB9GcmmSCKn7I+Q6osxzudY3jKWbnwERyDqNgs19621PkV5UWhU2dKvvvFOJfFOn
xrAu+iiCGitibo/os8hyiURCO7tWsdEsI23EaJn81MHt7mKh83wkaYW5XhGVN/NEKYwAe7hDGwa5
JmtTb6zyHzSzAjJ+IYQgrsei9Ybpc3YPgTazn42l7AsPhhU9L9aj9/M44qaY0HpdcBf0jvW9y3eF
bS8vkeDVlo1sb8O8IRtcbG6hr5zQaB6znLMvYxECB1InUig+azIkEmo/qTFVr25S1HP+UQioHIk7
9LafRgWqjli6OUSPiAjoBBsaujXCMIy72Xa3CXAX5xnyz339kyRTY96L1TIaiDWFxpSDIvG9479c
rxpTqFSNdYebe6LZb+MFiOFwRW9yZpHYD3IKLJRuxLPFg0/mY7Lls/GGamkd2aqZeu+1Y7Y/66Az
nsYqPHNt56BsKJeiiN/kNeW5CLVCCFxQ+JbEcZqzQbuiVtu1Ws9qb7Red/KwAhV74c1UzFjzERKT
FS/ONZ9LmQ1byzvnsnqVJi6UBIZkmovom2uLDhM36QaIaSOjv81FHhE7PIZoTCtTDDcbazzc5xlG
BsJO4vQwz48OPtQl7Pe6r8InwA2C+NHCzp9/b9X8V2q6/zup3P9r9qLfAXV/zlXOUI6/QDNuUJ//
EM337kv+u8Po95/6QzQX4CKiofn7SMOCLnamV/yLnfEbM1eaTeZ5MhScHUN/SuY85zfv/H/4QWYz
TGnsPyVznvlbAOqJtDta12zGkfvfGIx+x/39r8YXGlwYR+exwzm5gl9n/jL9tSD9LGstohgEIBWr
BA5JhW2uuHazUaZBPfmcWV1O2pKh8KGCcd3ujECgydY2hmdzmXdFpW26xln0vlVL9zoujIITb0I+
vd+6AoFrPhA76zqzuIgGKDvdCmPt73uF54/5y9fwuBgeHGgfs9yvXBrTXUOMF5Q+iL+c/eAoRAcm
k4rYyacslZSjD/3CQFYbUX1hUvT/Qwfx9zDJ//gAUIuhSjC2oOv712bl6o497sY1jGXWVFeiMuvr
SZcI36cRFnyWOYAvZK6yEyoV4xjM9ZoWmEAZrsuLblh3aiM5x4m2I59S3m6qHm/taJEHjfMWRrAU
F6TjcEwGZMQW0w3GM8uRkZSuH71Xs6TicYXF/H4N6m3v6Sk7/XGpW/jzf3+pfx+//PJVGRRA8EVI
BXfI/bUvSzCyCujyYKCqhwcoJNGNpCN05oINpLiSxrfc6DCqsG4uITv8PCz4/Gs3Yy0Ko+I1Urr5
HojMF7QlHOzlZ99TA6fAmz0j1VXFE/cPH/l35edfPzMNMKhwEQE7Z5Hbubn9b4N77bis+9QfHAbG
5saylh9TzQZt8AV32DvVZdvr7DQhqrYXdzsGrT6TUyfvY21Ve4uspWvSvuvb1FqK8ZCR+DLcUI7Q
CqotDV6iDD9zOazTrt9EuSaraIGM4AIj4TTSJ+z9897xO/MuXPt9lXXugds4shuwQ0MOcCC41+NH
vUzimoa4eK1tZ/3JScZ4GK22OQUlhycQhfbNYEgjodQ0dgGEjsQStbwcFhnchivpDfgcusfAU9FX
n23PAnrHSz+P3Su2pe7FCLAaz5ZDQzenhuFcHQFkGdc7en7NmpTQhOA+tMuJjBz/ZgD0dt1DbbkV
9licKYzOK5UXbgVrW+gZ1g+B2uQN8bq6TgnIGvY1ObePjmNUdVoY2cW4eATpbfyyOFCrvg4C44rw
o+kil1t5s1TyVjWECwmPrGI3j+lNvNvDWNhxFcLfqXDs4lg07GnnNhhZrHJFPb90yj8sC36Kdgmr
a1x1Q+qr0iT0tOfd9ungxqPo6xhK2Gu4GtFe+Wq6GwNZ72pzPo31aO1pg/e7f3i+fl1+GIsQ0oHo
2T0ziAjE+uvjNfgACHqP+AEZKi1iUHWwpXupxoM9DOLnvNjmcSVpIzWqcr3VZi2uVz94nQzbaFNR
qzM6Bl2JlVquqlLfyWn70bQ8qvPbbwetTFeE1/9ACP9FVhOchzmMqFwaEkw/XOB6f/3UXahIBemx
xIEkMVNc0Zie9LawqK/RceEJCtpS/bAypQ9NboFyzleZRk2Zvf/95fvr4PGPzwGEkqQBBlj4an9Z
O8ma6ostsAucfmp8ikrubxUw8ylofextMfpP7mBN/3TP/vOvslkwOHDpLlpUq79IrEwLX7xB4w6W
MSmyu0Lp8Y3GQ/4JecihvqTNpg9etXXPdd1Hh8z0zmbNZZ6z93OhGk9F5L6PM8Q1A/JlPDgWgMVx
SWuzpe//91eI+C/uxb8vYGfk6nl7O5OuOHoFvyxgQgdhVxoCZ1KkaPPMwS0f/qNYBweMHaSSQ1SE
KcFhWHA4CvWHSfmXikKvT5aGbrGUpZUYnf19cN3+zisbcQMVhoRDAHwHg+ZSqt1MfGDIPJZGX56U
mgTj1O6V0tekIzRy+upkRv/UJs5gbM1D0LjPwsg11sAwWw+u2Vlplg/ho6BJkvY6t2JpaRpCxRTM
N6HJPxIb3UVsQSM5RHlztRR4PsksDeJlRTO2jWp+lTbMcQ5xETp9M4/FnDGR4pgd7jdzK76VUbCe
evCFh6qvxE5GObyQvMZ1n4e9tzfoYD4yVcOTOBbgRlqAeyRei11kduzMY+G+e+TGMpZr+OVbZflv
S29sDXFanOToWeirzjBcIwl8eRLaFneeN8r7yejUF4wRi7P6xiFtQOGEk0ptp7bAnwT+koFF3hsL
yHBOpYVn32Pu1YfBdoY3PwMSCgbUQxIFqcKoHPuUc/DagZRxLhg6Zjh7VBMvvV3HnEiKk2T6f2I4
pg7ERuS37aAka7aZDyR6ATDkbMKU/Ij+3v2AcmXtptzfQox0OZafylH9fnaG8tANjo4FcrpkdQ15
XGS47sKyLrOUzhVjxLynNeNMSYgK+qIlUORmRU6XhmW2XFVTeME8adq3mfdmm5lz6YzFC8MCI7YB
kcVSldfhSqU4MneOkSzLG3wNQD42OR1qb4s+WnabQ4dItI9V00/ICXLAFI6auc8e0ZZTKJ5pQ2XX
sp/C21BxylF111wHqmN+YA3eAf/YnSmNb4Usl4dVbD1QXJnpeFAYuqDW+juZVYJH3j5UFuwIWWVv
ee3091r74W3jc2TT1ELPmJqsF8po+6LPK+fSzOsL6J7hwVqLibCCen1qR7qPOVPFh2ld6sulC9dk
qPzXDnQ0BnBX3wl/WO9UZJQnowvd49ZSzjZ9SKNGafqWEzEVKpzBgypIkTGUKNKRmeylTCl1mstl
+sY91I+NN31D3FGeIuzOd0qV3pXXyv7ENhe8jbXnxpXt93vfb7OUEMIqhff7YzWQqrf9vARJhMIt
IL+4gUk6RnLf0uhJ0C+cXYDFj97FmRdXbQBwtoajPijrKevWMinzbbyeTarTvbB7437ihbnX1lZ/
dH1+Tdoi7ntX9J/UYmSlqOj8BKGfPzluaz+4hSeSLRTzSzfaj5jp3RO8NHOMG4eODJPKbLeVfeXF
9lAgRJq99dhwA3C/Fu53i0X/1fCn9tiz9jyHzYZfDPvNG6Uq7BinWq+kk58RXLURVAe/WpgAaGJd
GBWUhd57eHfyGIa8jewpKrI3Y/J9ouKr8ocIhMNECSz+NXijgnm0qy+a3LYPPGPjh0EOWTASbRgK
EDYGJu2kKSL/YNX5eomdc7osm3KDLSO8y8BbmIEE26tT+j973vh95csDW2O0z02brI6qurObuU3a
aInSDKL/YSZ+97sq/SOzPDsx6bEcqWbq4CWI4GMxMegiCjS6fi+BPY9OukRek3puY40ArOrpVo99
/rnW/bwjXAk/rdQ1wvFObQTUjLjTPZkxCpuyY1StMKIoBW6KwqdxLGtt3OhRdY9FdTZS+ySyHWj3
GNTXZn7MthnWP1H3sbKmsovDdflY5zy8ZNzUXRulVw/k4ITVjmDg5qv0B/zAYmtfoQctsRa++zFn
6/xYzAYL/+ruMkBk3yPl6uvKH8WRFxrjZjREOx1E3BnlMbBOac12/kmd2415HcwVKVdgNcAawF+l
d0ROaGz7bv++jivEhNXX4sRczawSpEgGb8D53R+GQcZ2Uy5HMzNb6EQ1zJ/Bs7JopzLHXnflQv7B
c+nD4iEOoZ1wm8/mkkwYML70vMEJUpUshz/+UqUr/zp3HPqT2fk1WMMwP7XjanoxVObiPGBatX0v
St9HgRGdHcJ84huSyhwYGK4DZTunQXhFob6mM+/aDvhjmJobHfUYPGF5GLp5ucOqIcNkBI4IMmyz
bgJYgdieTeei8lh8CRSB/6QXa7nrgt5mIc5E4e2GIcfPLsWCzUarcqQ/3FCjXDLvbnhep5ara9bl
gfY+cRhtGF6xj0cv/PFmfDDroqo+MnAezp3rj/acuBQjNVWwNTREbGempFEYIiLoi3b6UoPJoKuV
FnKQUhx//6h1lLsXGF7Kw4po5QkGGIDdrrHwm/MYWyK3bnDZ6TjCKAfgeUC9tE5sVRm7zJXVdtJH
pMG3Lxcd7Vq3Xh9EtLrU3HTRn3v887T485USyOnVcjd5XC1jCnz1sADOvSm23mhiykn3ezWeRyTW
ssKecw0vs/awRngMdK3LA4HE/CIT9txRLoIIT08yrKOh9j5kEZ9D1eXG+EAMTDUFAcaiD4cHe4gC
gg0a7PtJpCoe2L5wL5Ad8EWIqOduAGAMptQ2Ap9W/DCgYaoqPN34d5a7RnAimmHbAV4jp/soMBjf
9tSJHQluaC/ZOKP+ssHFbaUBRIyXKO+5dIASoTcKW36BqYte1o0ZU4Jwhum8uy7e9yazzFcrUpIO
ubUstH57V91hp85+bqFRXbtRH+6ByIETHCIe0GJJQ7s9DQLiEPodL7rrIriVHe60VAeu7ne1PzX7
qDSKnVTrui/M7t6kx/q98Sz72luRqRqdtZOb7O4jHP6n3Nj0TTEXCiiA2qykIdKVfIlaLDu38j77
YrIcIG1FfnKaZj2Hcde3AZQkxDe2e71FoFb6puPnJkecdGOVOx1F55OajKIUcGK/D5kcfDCxaFh9
Bt0fiUgbLq0Jv0AAffVLBlQdo32oC+ipV84aUqkMc3tE+tn9BPu4XLfZZD4NBazypNh8Z4v9SVjA
K8Zhft+m5lyqDFYRA6ZgB8kAPcRlO1p2vDndekBpcKSrAprGDgYky+QrNEd/KrKVHdQpL+2RbTqY
euuialwyUvzBOue4QL2inIDCd2RUElzCnVt+uGElUxfr8oVwzOVkVcp6qFxBhofk5H/sSTm+dmve
bPQ660tmu6/UmI9Bkd+LAg+5MQ7iUqJnODTz9ACmWMW0zPc0f8RH3jt9MgW9F2OxyG8HZFbx6rXG
PSQuqvSwFId1M+4LbUZJVHCWNHxwFtKBMtKAQEkm21tuc5LlLvsexIdEDnmkixB+c4rOvmsnmsEo
z5zbKg+7ncu8ZGd5Zcm4WOTXkhToGx/fPKnnY/WsDOd16E336Miwv3G6+buhsv5FeEPpQ7/E6V9W
TOebdSqPUSZf8n703+fFiBLa8OJLQAFKty2UPAfI6ePN19jFRegeAIzsNyBB7JnTdD8VnSlj3kxa
hFg7Dj3teu6+81V23nNkr9fbVPRx34jd/yjhxmv0zF7syfCGw0u+67VLcscUPneUneVq3ppntmq3
cGJzLPEh/ekhnL1Pu7ZeO8WaPprDg8jmx9qonopihUVUfrcL8/n3k9h/1en+/9M3zon0/9wHP8zr
9+77X1rgJj/wL9+45/9GX4S3GQkYmXi/t9/+5Rv3LTDRNh4nQjj+wGz92QQPfzs7JzH5IaJF6ow6
+c8muPUbP2DTvaajzrEYmfh/0wTH4vqX07WHwtQ5t+AxOmBgp+d3Pn3/W3vwrH/3a54ioIOKCh51
SQDOiEgEcMILjW30WtX2jbXTfd6GwjrTm6OqhAI6gk/Sy6QedbksY7xatfNNFmF5ZwIrhdhaMCla
68350vRG7VTm3WlkbP6ASqOiN2wsWsW9MS6XLG8d/CxH5ShYyBbmsL4x28STcGUBMgWmS6vsZanZ
4mOyo3odh82gvSRwV5f9tLYkH3jLzUedmxFlUFblb9Kcp5uyKEsHAE5mTXtzyvlGAdTIN8QgGfGU
qDBAzixm8F24c34/QiFWKBKc+kcuiw05RJ+zGOulFjMpOpMXG0LK7wQ+Lc25yZmzvvmSF9+AqnQ5
2vA205ZMozwdmtafkHrwx3aW3Ycg87WVv08yn6/VlDc16dSUDbHKWwwlVle6B7/QEjkXDGYMDcq4
RbHjNnsZTFSaNtHeAHSDGS1QO0eeSjunWcCu5lXrXQybaR9hKQXDDdsYQiucP8G75U0ZQ8QgH4w0
k5wfLgw0cqSuBorzysQ/cngcnMJQ2wpZHKbIi46DH9TehaO9x7pX2YOBWmk+aOnMIQCcyXogQS1v
UtjMwTUKToBemrDJGXBssD3nIgtcTupFeGFyhmPoy6CTbr2RrSuNjoJ0PK7h0MXwI6MPXyykrg2+
N31Yi7egrKutQR1t9AePyB9AqDAwVU/IEdlFLBCi+yHHcgdqFwS2PTMK7uptpzW8jBhox3CtWvIa
mNtqnuPFCKyfoUGKOwPqYMHtO1pScrWbjPGhjgySStncxwSFqL+mKHqdIelXw7xl4Lues0v7Hwq4
58+l38xbX6wbXe+OfkY8gYhC16ibYtzVdRPRLsSwwi0b1/Kj8DX4LYFVZIthJ6pvbFzDt4AyDFHS
jD4x7lba6w1HXJdGgL7ezMUodybpDEaiwyokZG0T4lulQ1pqPiFhdm+rcm+59eQC4A78k4f+K0qD
NQu2eMsL2921YyvY1O1+EB+rkTU32RY1824rAkntl5O4EgL5dncrfmzvQKIe6G+EaPaW2tK7tCqn
zQCFDxiMzNYJE/hE4O44iaOgX0rVwcPK63Y79Chq7yl12+qCXFb4QmhWHSsJjS38GLrNQrDmlpQk
kbJ6/2YxEBGzjW761rLGfmIaNTdfSA6luBRRUFwhWXWW2DWXxTygxFrL3eRspkswHPcC/nY//DRR
EP+o7SZ7KyUuHOzLRUVimO+/I1c3uXemO7wTNsrUl96GIo9Cr3CZzMqDyYctj/SXNSuWp9CGo5bo
2lY3ihoLNc1mzd+8pXK+69pdjbSo4EejWO3q244C/nsw4wpCthRGX4HMkcpu4POfyq0NpguH5Q/E
Dmiqx26EEcsz5kC0pM/tJdsEApdDY6WIZlgjwo4Wxy9fwgwdazK1PLh0KkzkK3NQtPmu6+1hvpzc
IbJOszno5UZBGApoAQRhmWSga6aT30dcDohGIyByD+xXMtsGka9Gswn/Cdhrjfh5GkYcZSk6WRa5
bG77JWVYNl9q0wQ143FGDnaikGaZqqkO1utKF7l7a7W5+WFUgW3GWVNk4aFpNt9OttK0qtRDHrbc
jl7YV8fRGcz6qveI/OP4Onh3HBLW6Z4ULxO9vuzoqWUr0RwPLiJh+yQKOpAnYyyX7CTm1gMhvJW+
Ndvx+awGVCxoaeXGEQWu3ElwuM/Bpn2RcnIwjKRzkVskzAZ5vouC2uzGDvNVvJDMOjU/6qZGzcIE
ItR7n/vKcX4Mw/VQ5/PAKrE27mtYtOGd5FkEC4skkDdzsa0PlN7GR8t7Tzhgxr2Ka8T5Zkog/PSk
uTYb2l2kEvtqlAF8MBfee4rnoLjxzFqfJEKRt7JqqUV9NIzXBL5H1iELFYLJag0NRC26Hz7zKd8+
PVmL236ELDuMS3BJ38J6zXihP7GgFluiGbI5MYsOOlyMEsFXoPX87ADPMmNet3Y6Z4TOZAoonPu4
ZqtQpEKiD6E56oavjlo4hPnCCBDOI50Cyz8JuSPmk6hElDDq24wVxSE7gRw+LoDrbGm10h+gsWUu
G/ulX12VQTk/2j6n+6Mme++l1zSdQB0SnGAPDc+eqhtwynLMyeN0tEYaXE5Mnfd1K9ot7c2QCziK
LR9PVolQL/Y3QJp7FDJQYetiwe4wZyPEOVLMSKZkBpHFnnUmHyKHtgBraqd6LgMUacxro3GMJ1pv
E9tFxV+toqy+2shubIESAgs2vHzjMSt7+5s9u0PJwcWiRwT4sFF7fM//k70z260bSbf0qxT6ngaD
M4HuA/TmHqWtedYNIVkSGZxnBvn0/dGZVWkrs9LH6KtC97kpHNjOPZHBiPWv9S37GRt//kHJIqmw
MnOqZgsVN3kqylLd20Zig24LdeeVJoPudsnc8QS1FCe1DMoyT3HVtV/dUvMPQ+e3bx5u/Uu/7ksW
DGswijValJ9vqtjOrqZCJqXa8bT1C/20yKvwvk/QV0nKdJjd5k7zP9Iynz4GPcLAZlU6q1NunUtz
xo6ep017YRcaKL1wKs9a0riPGI7AqJuiK29lC50OD2WCtthbwjhIKehW8rTBtANg7c2R42e0kM0L
E2CwXoCSAi3a7TFomv1GzEZuoueCf2AyY+pvzqjmaa2q2Cr3k+2GzdpMIvy6iqTDCku0ceuZvXVb
lElEQAZoIshkPcGTpVHmeqRf2bvt2rBwAumnjYk1vICoaI65/kgkaHhkotCZm8hpUrkqYFnJFQOc
+VzAjO3XLaHZg3Qk+UxZZcl5b0WQqSGlMi2xkzy644kC6RnXsLh33drAHKhaqH+tQzGI0nSonlRk
GNHGdHtopgbTZwQAAJp3kLb1dkfRmPVIs1Cm1iZ+/FsMY9Vl4owyCgZd48xFD0V2ZFGPXzrfGt7y
Po3e2M1OkCKT8tmbU6Z8brf8dCYebt6ly08dcM9jfxdIcdzmTthdSugZdy0DpDCIerZjKOoT1olQ
S9PbMenDdE2Bn/M09cl8WkSwo7foXr5/Urkd6kczhp04tDKsSp5JkbivYZlfRv5UogdXmXqjsCYG
scmz43Q5i8frxirEEDQULGCNDmv30GGcNTDqJ+JknLHerc02cU7mIqKeuZemic0sbt0o4BpOeWga
g26u+qgKd545sDbOhLE3M5HfaBthQgC/VirxyB4hp5CiZJO49tDRH+LO0fDnQgGHbx81KdT6zs/B
oEqpJcsBWCaBBg8Oxn4z+9dYoCcUK88db62kjh+Y0wPP1/IiBPYGw5nBwTS+e/C9o3WRsnXCMGf3
fpDimDxNrTy+6utWq1fROLq3OeDYEuUTOzPOXQzIQieGFPiFUsZi5ONfe1Xsn8+ukOYm4TYr6Kd6
hKLp4m3UqOxa6IbFCeVcjOkHe7IPae1Yd8mQVCywDSViAIPbEA+DwXsYixBP/QCUxFiN5mjiVOtj
ZmG/fkj+b9rBhvem65v3f1C01P5j2xdveE3L4j8ApMYR8t8fh/938VY2zQ/nYf7+b6dh8cWlhHyp
ILd8gFIwpP9pCBNfLGOZ7vqWy3GXYzEpxN8ZapbxxbE9mFD8EfwVCiv/dRbmj+B36Mt/aCmyhEj9
K2fhb2VJ3w2aCUFyGuex6DrM4nXD+jSMN/xC66yGJoMwLPVXOSTupaVKEjcOxv9ZZ77QNll5IELl
3RGAYP2ls5YpW3WsTT3a+axU/mL45+8kOYwsFEuPjY+S9xhRBwDzlrdhIOVtfaQ4nrnDV9DozzML
5HrQpivmY8PONfNso3qfQa1RpofMIcnIGYFZYmQ1z+ybnmvlPVUj2YGiNE8nFd7pDkgCkgYEBOvm
lG0NoE5V3CHv9efzmLyHhK5qspbslC0E9zF/qKdh2NA1TE7XKLudaXTTRuTC3SQaicNOqO6rpenX
vJX8jNlkMJYjg+RRtXS4KZ5D1WRcRIhd21wQhitaHtKpL2vouc6wDjVaG9KxO0XG1LZT1BebmeLd
bTc20aYqzTeUxHAtOfJgds93vRcPt0lWXVOWQ9uP9mANocE3Le0PTYkTT8n4Nkwba49Neg8rP4P0
SM0APNUZSLJX/IYV+v8i108a0kim/t1dfbPUl/3jpn97+aFX7du/+u3eNu0vvsWtTZbeBSSxmDN/
N3sa5he8Qfyfi0Nx6Sv7496Gjwh9hx0e9y8OTNzV/7q3+Ue+idvTI3nt6dT7iV+5tz85Xpb6WUew
2XTwKaJxffb7RLHH1rTJnojV67dw4M1NobLspCwmRiIWadCVHGj6/O4r+gvOCG7VH8Q1l5cl+ImO
BzmSjD/FGZ/ENT+3zCkb7kvOT3BBUy9Su3Kyw0c2s5UPLHUA+zm1eXblDy6gXkwV7q1RJd2r6cyo
+2lp2gfsINS4aY5MxI6Ju23cKydhcGQ4rXobUEtOXCds9S1JHP4TiagTe9P2ACG3hJyMatci/p0B
Nx0eQ7ZE7PKArsIfNWcTIwEugIso4msgJezY7U5zKbznUEgOFqHPT89wfLpeIEkxlEHe8F76oNQ4
RUGhHWws+53UWyzxfWiSRUqkQXVY4PJtG9WmZq/V0J9RcOg4zPzE0Pw8Bd/5MfbTnm0j+3a2vDST
NHayrjye0l992ObjupyNqrgyJMvwSLr8CYZqVexUXDX2tSdL84yVdYzu+SNF44/ymBJtIQaaKhh7
oQh8iMS+KUWv7nHi4q4ap3bGPB4j9Wz92GroDal7Eqga8byoj3Z53CjCK03obUu99fBFutjqmcno
ewjoDmZgn9QV2xaAZzumARVh2TLXzogkLFFwQ6EOZYRQjbXels4Fy+WYb8XcVILuSy32A6/kYLIi
+OYzOHQLHiEr20h7sFZtb41XlfS6+DZ281ejGSsGkCPZw7UkbQeKfnaeK6jnKfO6SGM8a/cleU2b
fHtAJitfzgIdZ8RUUxkGEnLDJSdcUeNQrvL0MbaIqnVul0P9pyCAUS6HrGJNHN2qNrrWs++aDLbC
q04lFY2WcuaAw3kbEHM9VneyGZyncDlcrAYA5+0OK2hHx1Xf1TREIR6w2cXHWu8pdp8PzFcj6HM4
sQx6m977cczf2YHPLhHqGEUybu34vdUnKvMiPTYCNyqW6kLuxWAuK2PP42GpkM9LzmhMmCLqA1Fa
G0Dj+Xhs6Kaa6NICj4/C5ijBLjWUb3rOfjEgcds89pSdmSsT5Plb1EZNs3Z0ag2KfMKRWhl1vR3w
2iFT4jfDI00swT2MxVjsqBvwu0BNJkP7sOZ6mT0OdwyrCIdumB/l1hqJ2L72k6p9y0mNX9PrZEAE
V3lzLj27vLf0wak3s9aOR61JuJu8NG2uS1ug42U8DPGx1lG+G7oqJVavk/goK3rnRIPTNlC5mo9+
nvJYNGZyTBhMSgjyHphoMuozr0fNBDtWwq64CKkbkuzW4dzh9iR+0i7yFSD0VWyqtMcsRr3jqir7
5tZrZHWVpFFJLkhr5rNa5cOTghT3XEY+ng+fUPFKGUmP48yTN0naF99SvhGs8NH/GAjRcnZVyjVP
RJQhhntjjVEwBBW6GjPHPRds0m+nSXETYzb1r+lamO7Tfs5erMGP003IKSgMsiUutQiROlEtPZsu
S9w1U+D5BLQ2laZSrMIzBm766loLV4ZRRGKt6zGFx77AALAJEzvVtylwj5KkVmanXpBR1asji+qG
rD4sbpYbysLc5l2ayLWryJ27M9+ZBIqKVxrd2sSQS/tZUqAUjUSiDex1XO7kZLwGA4zR5sj7RNnk
FlQth+9VZZNR2aYFH/UMz4Jtv+UupN+TFiJCK9d2NZpkqec5VBPeUEU98GIP4wQV6CqyZLT1cIRT
32jXA5rS0LfaPT+yZGDYDJ4VpA5lmWSkMjKh3E/GgPfbFqm7d5cuqG6rVS7fC6a+1nNenZ7Y8Q7d
WLrkliqZjilbMK9gKTIiW7MhrMwgpM5KjqnFum1GePdGOYh2z3Q0tsjXmg0WfEvVU2HwnzbNzjhH
UEoll/xASHtHh7VHeZsxa05arU0jDrdoyhx3Rx9QwD7UOlU2TGZLBwsUjyjBgAhSoruvk7502N7l
Pmsc49VEb45uJ+fxbGp9JuocfoHT30a5sMCrmrIR+rKqFu6uchyyRMFEZ9FwS899bDw1epXjx2oS
M12Lrm7CByHH9mOy6/B+JH0gVrQ36e+loSrjUOiAUlduBkA0mJIR+EEYU3TJ+qI/stphMGjH+NgR
afxI0tA7MJQlHxlhcSw2beLV2MVoyUB3q8IeQx8gdpoGTWVQolCU1wAl4ocKr9SJpsfdS49ZHb8m
zv9XC0NIHiQE67Du1NEESmKuAD5EGG9wZCPZuittsDGR1E2l0/CJ8SXgdF6es2LhWuLi1Vlxtbg9
NK4g58RDiOaSYahDavzwLJ6Ch2DcT9mpZyBOFO5LrUIaYGy3srj3lSmWkEM5f6WOSU6Ew/qe25ta
jjcYRs1tX+gOrZA86FCUstS9jlTJRMCZqIwOGGLw5hkR6F8b06IHxqdU78anMe9VzVzTnHRGPih1
LWSxg1obGh66jgfXv8ri2Eb2TydWmzhRVzZjivs5rbtuo+N9sNeVLAaXFKc7NTtVmjliRlvjHMmS
aGw3WdEOT6NJvduqxNflragzFSx0dZ0z3hexe0c8LB2IwrZOtfG1VHRrH+FxXA2lm2VbPK7Jk0nD
oU1SZIkTclvb1Db28UvkcP+g6xW+ESD+VPQ4Zn2foM8klGpWcuafW2XinlvEwdO1bsxlFBjewrVS
mklmkCVYkqQzS/3UJ6tNy0oj2YOwIA89kUhZOWf50GQ8hSqEn5WBb5cnlzc77Ne05bUbR6+cQzJY
2kM6moXLcHSimXVuYPtgiMdCvLFw3td7L4pLQvA+h6UVg6WsC+bUYH5vZo6aiGRiE9vNkoVpO5Xs
f1BAUIopEUuzQzuWg7XBhO/2eCXsfsb/FcktejqDIUiw9Z6JssZB0gh9DGghTAI98lhxG85kMoiT
MDwW/GV/lXaaEIzGiDVg8Yy5UvGyhfY+At3XMkhVycM4VgxQfCTdYaVy0b71HUO1rRLzQBIBKhkk
BrgxJSZYZV0mYvCuhkFpezHrAuld2awfEZ4zahU1+7zFpfGMiWg8szr4WkGSpfM5l6Z6ZlweG1uw
f4QVLSp8T1DV3QtQBijCRArkO9UdeM1mW+u2quJsyCcH7kD6cLjVND2lG3Vy7S4QbQxiwJk864Vi
soJHlG++28KlRzK0aCbirN3ByFJMXi4UnopnD2n969QkMJxiBohUm9Nd8KjYLVyG4RifjSRSH/i1
+kM12JKwtkdX58rQRfVRSNQ4bFTSuG3qWdDphqeoXquMauVd2bpkmGsylWsCPb4KhtJLnka6r9Gc
Mciq3TB6EQ2fmkZSMQpLlP9MH1KsdzXz2bWOXeyGaHwX7crYQdRmi8+gmXKg7IHs52gz7maJWcW0
SrEfZKu/TA407iSpm0CYWBsTBMtpYOLiVmZk0y9Qg46RpXKOYx/N13aGNIrN2BrwK82+0W5xWKaX
0mu1D5xYGmdqNoyrsRXuY8EFf9lmiXXld9iiBze3W7781BJBHEcOeu2ote2h9l2m8dADCFHgVnYw
zZsh05O089+ptTGfc9YaRMZYc7StDpyAvgW24OnK1Sar2PopdqYDZ7b0SMB3efR4XV1s8f1iE/Dl
TIzKSlkcVh0DSYlEIfKFFjSxC627Mqw3Xu4010JmQGJlGGE/ZVi//PW6r2Tgs6Hrdr3o+8ui1nK5
YSfDNSj9srmgnCVpGUNLc0vWgaXJLeziwh2F/5hX3WAxD8N2t4qmoj6U3ZjQ+xq1uJSZ/WnvhRtG
OXQsCo+PCbaCGOmbxWYFQC4ZIfY4sXMDaMYsNh7bRLWC0zpfQJ9Dfw0BLA7sBOpIXzEwbO0jRv24
oKiz9g5jk9SXWTRphBCWBB++V4eKmNRISQGZs+2/iTCTjzk3wZ0yawwPHG6UjzMe8EZQIfC+Rp6r
niSYGW3ridJ89WYDKXSwjK5dc3/rz0Xss2/Fug+jhW3PXWMAI0HbDsvLAdwM0ARaKwqq1WTyirmW
N2EMoX8tShqIeMeVd5vVwqVap8ncndUOAEczcApcFpU+sAURfV2vW4Mx5d61i8ah+QRbcJBVOuee
rtbmY8QeOaeSuwfNqrGsFgSeWhqF4M+Ye0Oj55m1tabkZTTjvoKx0Lt3JRGHFmlrWaZoaeFpGKNS
RScs9ny/lD4b+ZqHMSMbHQv5Y597EyAadiEb7qh02HQuXGgIPZULM6rXbI5ZwMmmbZJRJL40RlGZ
yXg0pBWMSPTOFANPROUK7OfAGwhYzjq5L67aWD22HEV+j+r9kvT035SOq/fipmve3zu04/8AwdhY
6hf+vWR8Q7v9PzZ92yGA9+33Tqpv//A3fUlzDAQmm/yPzembhIeJDvxPJ5X5RdexO7sWNgYTqRi7
1D8bONwvi7cBm5QD61WHg/QvhYkqQ8uxdZxU/A2PFPIvKUzGEkP6Qz1G8kLAgDgsHBv92gLZ/KPW
k0ttSpOCvrCqDl2Gm2FgqZdIRd2+8HuWPyQOeTKZjXxAgrWDTHNugOSjPtGoliSKOujRehTIottw
dl+jjONik7WXYolj9qW2pvX2xghNfWcm41U5sgGg5PA3xeqXLsG/jalTG/GvTpn/uviPnWAI/W/V
zn1Z0ED88sOl+O2f/H4peuYX2Pvwaglef6rO9PwvTCSoYsFXt7j9GEl8dymStiN0Z9HGQBfDMv1o
F131f/0PdFDIt1BPF/woCOdfS7aLz5eijaMPtdHnsobFydv58VLkrNVnhM+drZrGaWNO1cqyC3uB
1FyZWmut2G6u+5Cggu0xwq0fQlbWE5qYjQO7OIDZCxyK9RB5X15/d2P/hST6DZ77/V1io+mCrrTZ
qRK9/BNKU7rtaHQWFV7zKMKnjDQYgmSeRkXAuTTdwUKO1Ma12/zgYr/KjniFIbw4towPeqhNN7Oc
EBbNvr3VYp6clE63iDOaoMdPjPMllCxxHKmJohi5nLuKiQ1pNcSl3HiVToKduy/D8N0gjtlskrjB
BR9SyXXULKs5/P1H/RQWx5sJitsxULH5BRgreZ/E35bzJI45xXBb15xbVfTdSJJZsfvi4bl3ZC9v
pNDmg6el2q7RevmU2xUCH94TOiPZq8szjhfJhQxtsfOw/r95/PA09FWbn7zT5Z18+lFcWyxZ0G//
87m9Jqbyc9B9CeOADOwlOar8DoEf3xCXBW0A48XQTN6dilWzRb+wLma/4kQ9gwZL2ar2QYgCeujC
Up6iWo/bn7y75Wr94d1ZpkA/Z+XXWfr1bwH37xyqgECcjApJe8t0vrspO4KmyPy0c4ss3+cyHe5h
NlxYWR2etMITR7sdf5YX9v60upP3Z4ZAUnhJoLqm9+mWKtoS51ETmVuXbVV2VqgoMk+i3Ks28Pce
o8Sq1hAM8YNkJPNiu7UCDwPWyo3uZo6T67QpxGlazwYsiVE/ana/0+sR8wMi2wJHKK8pYcVZU2rT
Ho5+unUK27g0pT3uOD9SNJo8T20jyHroyT1x62wFejS9b6dGBrk77Og7soJGG29jJ67OaAgBjTYZ
87BiCChvY3OM0esjYyh2nKdfEjsSnMzx122pMgep5gxs25ywj+9gCmY7vdGPEiKrtxoHa976hSXY
e07RcCgbH7kumjo9SFrbe+hD7FxghTuTt2ETQ8gGuE7+oG98kdy6boqVSsOAjDptfR2dPHv2RFrv
JUBFMrILpMeJlhHArFzu5ToD6ZrZ1OFWMcqxpkF+q0VqBzLj+x07DMAufU5LyqyW93qCHBxGzrif
VV4/+05jnWt5Np1GFbawzujDTRVS4RrbqtxrVt2+YKVCupHF0fNmULfTkJ/0qYGPC28FVoGsAUxb
nqsihZ+mavtYdEOyK53MoUM1ydfVoFWbyRniXTyJ4shuJH73uyxdLFjDQWjVjWmT94RKytHJbJZo
yLjT+2l+dLOSThTIZxdZ7TcMPwdgZzMZkuduDJ8o7L6cJx3n4NDb5i14WWjX3nArR1Vla7R3/zYZ
Ne+DoGYSn5JFcM5NGqdgVHGQd5FLN4M2QxyYUr77idDoeWTEbRbA6c1vnKka1lNBcg8TH6kq1d1M
eVVuUxdDrUDPxMZswXuP/J7sQALzMxNTH0weiYMsLxlpS35EZZTxthZKgIBr5btoJzvAB5RtytF7
wmOGvascsTz52jvS1kiTYRtf2mb5rDA4B07JlwzuCKpP4oQ7y/K/cn7b1KHyDwBTmotwwglcGwg4
Pl5KzwXvUQ5GgEFp2NgaybHMoQ90hhG/llxIeauM02FJjNTJFVJwe5lS+ciZsj+gLZgBd2O4tfqw
e0szG3E7nHdjHZ+DGRy3cSa9d212v2oDUK8BytdKhJ5NAAt8Z+/TwISmjNZTdnIVxiFSnNEapzQT
xB9mM7VwqlLdZ/6BYDnOXYQlLXW2IiyHPUoT4G4oGGIdW9F0aMYGBmLlv/OohuJko/RzTY4XFa54
kpyyu50A3GPMqa3L2rQ3xTSLjZ/gBmDMlZcrKSbzaNcNHEa7kPqGp4Z6zgvlv+Jct9CbYudRg8zw
XBWmBSLNkkcKIHSCa1kKD1hGFMDY7XxdGv58jqM132W26VygfX6dqukhaollsd7Zx7YS0Z6teIg4
XFr3jTm3N3EcnsxhNp+UeR5epcqdj10+mkEJkhAZSAYJvs9s1Qgj2ac+vWArO/FgQFVl3H8ADZXP
2C00j0miQWcu2+A9o0d3i0U7AgeXHCZojWsRzckOVBM04jZR1UNfJAQI85HbLbNO+mzqP5hmjOeU
TTYbe26KecPICctBxMn90m8BgsC2fkyq6diEDHPilmXMMxndULJQn8ROPmzylPbiqdXSc2+OnAdY
acjO9aiK0zL0LPpD5VPrJwHwrPhaq7z63IqibE+FKZI5tuAT4dbW2vVG/3YsZmQFvqzr1uhKhMS2
JbBM4oE5UAjTkJRUtbYjecFp1dyWrnzgjCrkWmhDW4Ed6+erxAL50kWDhiG2EM0umWtnV7odDGWT
sQLQWgJ3DRotLpkyWmlRRuiyy65q2eY47/P4ALQ6eRwTIe/0tNA/aPgez3wjf03xPBPn9auDFWr2
LeF6cG4R0W8xJh++U9/0kHIhdPWP87cdVRxVxTbO8/osmpLiQFUIsTCzcs9qF6WraIbwInHyq3zu
7iFNg04Uzg2PqfjENJXYjIxPDpnvb3Ws5ydOMx7JDV+4k21uaEI9r2gshjdc2gGhjebgVgwplVWL
PclF9xQI6gldy1dFn2ET98ZqVeKdV6um6bSrAYF8lTpTiC9QqrUOaXobJuFrgesdrl3I4652sj3C
O7XiQ/WAiFK+iLpmUmkk2YZKmnLlm0OzTnvL3kks78jgFkRtxwJKZsXm3iEFyg1qGRvlD/HBimv3
yuq8eB2DvtxCQ55WRo7XJ/Ma66LPE9zXtcX1zZNv2INDSE9Ldnx3k1/cJDHFfsrQzoiU3vWJUIGY
wssa/90GzlnyMVl5f1ZYTn6WhK7ce8ouCOOFI/FhJe13kt4g76J+PK8ZJaybClwSw0q1GgjEXKrE
r9pNqml5uTZqnSp3F6XEPbRDiO02iTqWL1wVRr/CVTAQlY2Y+eF/LVrvtMG8j23Si+AJ1cPEpCwN
B02AxlAlBa09xkbzZoK8RsO7DLMi3M11Ha9HTcKCtqGBAoAGWZLt+srMv2L607OzekhG99TJzdoI
hFfMTEJNl5kH3kcmRThD3ZKTbtVYu0rlXXpTFW5+RKvqWZ98usMH4h7deeeapbOPcAFOq1wYenTQ
dVU7W4OB2njV08NcrTRJkXFQuS2l1Vi/zoQ1Rh99M/nIeXE83hi4+qxzLvOeA0zD0EfFxdEGk3/u
YvhGp2UkyagRS8LIBiwZjvhS0IZQwdoHS2Tirm+qdGcNQ3ZeFR6L7gR8yZW5/6LTBAFbsMQekjB+
xTAwtyhWUcUws7B7OAf4e9GHUoeijD62Nj0kBwOiczQRlzJdRWFxrnBE6oMy1yAH5nITT4yiiRG4
Yx50XZfcuamVaZe51ZMD6Z3oso9luoUTlG9YZfTTudfNM0wz4pgBX3xyJXTDTWe4TOYGlw6aDTEG
1ia/SdqzSFVEoOiiDU80mKQnKSW9OvWabXGoCgcm0WDVJ6QxGiAFkKtomBXGnrjT9Mo3wD6tLwDu
m0MCO7guw5MYEwyPsXxk96QEOkQxvAItkCf9rIkGiVfKSwMN4qGsdPOZvTZIWpL7rxoRoE3IMN9n
A1u672bRxW7gyta6ASd10yx18jAl7/O6oX/Ulw+S7w0OqyI8kZynmv3QLqX0s4Wrla1oHOg2lfVG
2l4P9UDFG/aU47wU2/dkxlddoePRMwipXFN0BQAzYYxbcYiFEonBeggDURNUSogQEYi1Q1JOXWkn
TC476i8YoAz5scqAJ9phGHd7kfZCO0P2a40rOfs472e4um+jb+ERYHv5Rsl6fap7yzBIgIBpKiPD
wILh3AGXq2aA+NJ2qltsb4Q1M4zx1UC+1aK34kIbEnlg3+pCwcazx8Bq6tVKNGrYOWZt6/BTLGJ0
8zwV1IsYxcs4ju2r57cTvo3MOVhu3R4JFUxvWZI8qXRoT+iZYl4Yl1UZUFkUPzvgH9bW3KQRIf3O
eElC+vYmo6b0kO68vQyHu6hu7Dt42/OWEcAZ9QTVI06UeF8odgtrh56AF61j3MA5OtPvCo9lLWiJ
pHWBbBwS3oUTK5qKjSx5y6v8Us+05Jz7Nz+rMA8kAVh5TMEVusYabZ5Sxzmy2ds43kee+s46x/0w
VBBd0hSwsNLjZOOT/zpL2SJvYrvuLgB95Ru+CUAR2KVQYcMiI4AHt6UC1ABut8KAUbZQ5nMTtz4S
ezE+++j9a93rrkzQO/CyUm9Y60kRPqRgfjAtA4jd2RY3jav6/IJ52r7A/h9mLo/U2KVtuoQ/gyth
AIAi/fzoETlXvqetazMS0MV8bWVV2ns29OoC0NthmbUE1IV3H1JhkERvHzx/3ztW564brXPyQBVd
ue+sNko2WTb6InCntN5FopvbQ2XBFOM7/2CEMRWBP9l7E7Y/KGht02gWIOIc6DiTsoOGFeXK1/Or
sQOvmabeA5aDJWtTs5k0mxeMLSM8GO4ve6jC25C+tTRJxZnCVnTnGXOdI/ak02MkuStXmU/+oq/9
fOtkmXplRQGt36brfkJW5LzI62WiCpKK0ZLvcEZt8WMeQHp16zBm/7U2I0rWOivFborLn40X0GQS
8GhI7HYCSW7jPhvJZtk1W04238OxLPN4z5YuPbUaBhx1p8Zbx7YOmeqOjaizmwmlFtt3Pm3CyuEw
l2COu6tmkkt49MhgJriEnFVmaeZNR+rzYczp8MB5Cq1hpRqjOY2tiUW+ZjX3J2EDVLNAxDIw37SG
GT3xxKGIG/P8rsH4vi3loK+t0nFf9L65p1/IPXfSMHnNQSSd5qM/bghfxGxZW3jbyY2leSl+p6G2
dzqj64PfmAl1IS1WeUXwSDrYztjYaqcA5sWxyofxpZ/b5mKeQEbqYFSK5Z2l8aGiQtDatGQ1IbKX
xld9jOhqF1PlbfPGgTWr8zA40HsqINTr0AJ8UZ7KxEjev8knvyTp/r+Y2jZMhgD/fuZw+1LML4X8
waf+7Z/8JvFaOp5VBDzdgSLpGhTI/nPYYCDwkrymBZTWFjTWxUX++6xB01Fxobhh4jMxu1qU9/yR
22ao/sVlxbV8ItWL6RVp9L/+J3r6HzXMv5W0//H/f99ht3jR/xDFSJRzaDS+1ZHqyMZMNvjz70Sx
QaZG1GkZXnVdpUzS/LrcyhpZavfdt/IXgu2P0uDyOljiYUf6Lp59x3bRrL9/nYkRGRYNQmkyqZjH
JubYf7XmuXzAGjyu//61/vyZiMLzZXNmIzLIGOXH10pxULENGYkNT4a79FRVqznss5+w/34Ux3/7
RK5uMBICJktWj9/v+08Ut6af677BJ6KN4spu66InLCfjC5iReDG8lrqOv/9cf/oOaQ1aamOXi8US
FPf++IqpYbU8XTDkcPzjaZ9JDjYxbl3Jlxqp/f/di336Emt9mjmCgU2rBQikXWaU5h1+ZwKgtYrq
n2izf/rFfAN7M2VtNqhqm+vkx08Wd0uDgo0b0axqWj8qt1hHo9385FX+4vsjmycY0UG4Zeay/Pl3
17rIJyw+8FGIA03JaSrNDmc0u0GIvT+zbP/VBzKX16LKmcbKz7XxuAjMHr44VuGuEgebDxNwQ48/
uan+6lUsXO0sFiYrzOf+yQxWWDZNgIabyhI7jI1ZIDA0/qTe1lx+6h/WCH4dmymQQ626z7Tl068D
6ieHI5FmQGZjryJKugjpfIngyna5TcR45c4dbRPVYNcvUaPBJMMCWoudqiu2wcQwm+bWUNztQdHC
g6eHrw9ptBmg1aEoeqRuu7AHG156nMY71Tn2Dluf6gNWI+AotLeUGgYkEX0gGpohJJsZ3Ls9JP6L
k7k1QLwC1zB79LzFW6vXNclH4Crroi/dpwh656/VJ3Pv841woQKd5mxCymeJCXx3JbEawHbQIDb5
U+p5eIyYgflumV2VTZdeO4OLFbXrxXaB+nK41KT/k27Jv/jlzQVqzSDBwpD1+Q107QCHY0RGUjri
mDECk9bNUQt+eQ1YpuBMnchSESX8tOAQmtUwt7tURtX9FBiDYZ+anc7+uE6dr3//Un9aTZehCPMt
l48Fp8T6tNyQGegkhSzZymLE8eaqIe1WhW1ScuY0przh+GXY53//kn/xHTIO4um8YJ8Zln76EbVK
UUHl8ZJC8ETqsY/RWOpNP3lMfH4VnIoWIpC7YFuIpemfXkWaRSNNES73qCbYMNuyRaJyx8Fb/9rH
IRHBT0SzIA8kY7ksfrwmm9Rpy1hLKMARTnwiZnyuLj0KN7/+Kr9tGJbGYttafsfvrvxSFUt5GocD
b8mg930FYtFDxv3lVzG8pQCSEbNhcgX++Cr5KGi6MBDPSILlwJrI1aCkapd//yrLV//9umYwW18e
N8zXF8OF/ekbS3zZ11Q9FSufVMeV5PS41npjehP5m9GTAC7wjP/9KzLy+Pya7Nk8HWfJt5d1PpfC
Foqk+ei0kDVzAixBq5NJXoFg1PqN93+4O48lyY2sSz8R2iAcgGMbAEJHikidG1iWghYODTz9fFH/
jE2T7CGtt7Oh0ciqjAwId7/3nvMd9L/VQQ6e80ZPKULEHwEHJdUi6Rl92KbarWVDs8fQC9xrBA31
QzgilJSBcmIJKqVVAwHVwppk2E3kXvmgE5ZvnWdMRHeVZgtBHPvHr1VNhQhGp28JSKYlnm2hhWUo
n6ye7GJHJyDtaOeCJrTVkICHKxvH/WbOTO3eLNaq8avVveUAWdb0ZHuz+Iw7btB2WBIaCkVMdttm
9iyyNczKsTZ135aTX2lt1IbFpLqfCxCD1ddQYtO6gXnQbpbGpbpBoz/hwWHT1MlsMWjQNNhC3omk
c9bQ8Bo6BEICYQzQjIHS6YA0zNR4Ro2Xg0TVWyfLMvLjOsQTErGKfeyzmA0nZwIkG31bjrOtQC8k
yXZIo1a/yFW430SzaOrF0wcJFbSfRIw5gijumlQIo8pEEcSVM6xHWCU1KlVbr903ExwDdJhoZs11
1yqleqV6bHZJpaZ6Q/04EXtTdqUvSuzkjESXKWLMOlWSgI1B0hmImlbPAvSXs7uPb6pW32P08h1D
8lAEmhwBDSTIXF+1uoy+oEvTYuo1Xm1EmJLMl8LRfsw5Q5zNQN/9eRwyoX1rgC0+M3uGoNZ3SmIP
d4zpiaJ7jA9NNtVU87RjVpoEHl5TJavZBo6TGu+90yWfGg4VfA2e2XyoGBgH4oHehRaYYW3Jt4Rq
NgmJVW5HT9UsJ8IPjTmWWydLkHP7phqUdcxH8uQYlmnjZ1+NOsiavAQ4o43EPiKNozTYDWsDyU1z
iHXfqG60tK3WxQBXy24FwKOhfDd3tNGxq3u65n5qtdExQqBzhHo4iXnOPbDS10JPQKxV0DT7HyLV
zOXUlZGlHSTBTSRo6aALfc3DebTNMY5BmJRG9oYcwECsXkRF/4Lhpev2gzIKUDANnL9gAfDzHs9V
5ATx2GRPpQZu/lARUKR9q7yCoWy5RDls2XKM9S2i/NzyKc6RYN6Ame4vp9QReW86S2TfO7eYNTiY
euZuMJ5Z6VF65BecFV1fwxeJMzbfOq0rITJV7Q2MSUM7Wfc2b3zzAwAbyFGOi60TLMM648Bh8tM8
Lt6UVGFEtDBKRjT4NlrrxB6C3CgIpakG0cLMVYPoSEgs1YthxkIFdtGU1cmjpw/vylvdOLStVMCP
GWPOwIC50vLiUEd1F/hWeVkRbOpOMVx9q5wcO+goaLXZrzHP8Yx7Ix6dMK1twWSMTkd+9IRXZgTE
u4Rjxf1afy5jbB7KjD7ZA0tO0m3NsTWgyFVJY/cKwW9ktx8dpIm+/9mmt965sTHtjESocHY8Yp72
SYsqOn/NZG4AJJjm9J7eelbDU8jEisQZo0Mce+GKXwC/40iIldGfVjDjM0FguIVIeoKP4zZMlWCE
mt4zEn9dQqgaQOJMS69eZ8mEhLV3jm1a6VZRbZkfjmS1Isog3rUUyGUFZYIHTtNCrCBsvHwbL2lB
yXSGpmPFySkX9hqkqzYgWdUZ4JIhwaf7Dcj81OepmeBkTtHXLfMYRxdCd0Y4rHnKpLtRelIGNMZV
QscQ49F+djS0yPrYZXca+HvsGXCzJph9sd0cEFPfZoxgOUufuYb3UDDyagLVG/z2GacWCMVdVtLd
wrh01dFl8GaiZJ53t9ivbgMrsGedbnI1+07T6I+0ZVfiM6op+s36iwFeFJBiM14CTtNR+sTPAK4z
DbO+IjVJO2ZUhWRtNpaupslpORNymUwmxgFwz1xtjaaWtLos+mqWNpXv9RKjVwTeVPzslQIbVU2m
fQvto1nvs+hU6dGqZfRNky49wYZKAptd5jpE16GJ+AbwiYDRPoPHYYE/HLYzgwT90N/wT2RxauNF
m0Bo7fouRc2ex5IwUDsuvWILRLd47d1eb2jetubzDI6yChpsX9gqVEwp0ZWOMEKoWs5Xw9aJQ5H5
PJQgzaw/y7qHILFidjwgCKnVxuyohJiTDazW6O/WV83lNL41e8ZGMD766cTLYeNT1avmIjI3xcw+
6IMeksnW2X6iqxjEayOBQ8xt2fEleztmstfhOymrqYVuOtci+QmRZmxf+DXtmlBPWAA8QFpmv6/J
4hAGV+rucEq7vmx8XPWqCId2AAc/YMci7Je/hmezU25zMEDDExLVyhW/icPE0h8hcJGZeUNFPQ0z
XsfQKqFa+oQkTUQfYszVLzdkNEKI0QHZVUOJQcOukLEQMFbVLkhmNeRhbSpt2Hl0VPQtGR3ReljI
NRvPFZZi4uVZeNJwNsWSMVGnG/1pmylK703O/HU6lIycUDp5cM1eB12oKFS9yT+JSLWjO1xaPahy
K6+QCXlEq92wTMwS5COUM0BkET6x9teURUO/qyw8/vuY3eGWb7w06X7tMKFiwmsw4WmsLcae3lVC
YkccKe6qMy3+2smoDkmX1AQzGo88qzResBA6OE8Yliw9czjFVJV82BRGzxF6ALuR25ve5CdgzyAO
VU7FhsrZyXrGGTFYPiAZfFdgy0xjXyFAIR8ZCwaqJdMezEM26ZKrq+XTiB11mnaytlhDU0U1GFbO
TV1CkVxzhoHWOR5tPBPVJp05lC2JRoxHUuHY3Sj6f3dtSghnOHJsoVuNggLzQV4DTMxmt/4FQQ0z
tUyT+MU1tJZnkpUiOknLbZ0t7z5zLU0nJZdpR+dd4tEh917RKAIyZZSRCIzFyV4S3ZgsgMAdbgzU
R3gammW4Xd9C4TJkYk8TqygQrmR2oa1b9oYVL0Gq2TvR9upsxXgEQjCro4V6Z7YGf7St5XXo4A52
SkknML3W+SW5aQhE1Uo2MujxSIdGbUYpekmaBvMvA+XrRwSkaXxGFzhrBERy/oSgKgH+jbGNYGPi
6Pdm5ZH9PbX1pjrnzcAqv5JHwLKGjGA5WlM1mL6A5o3KaqoRPdpELZAgdssRw6liA5NqOu8la4sE
dKCXIDbr5lR/zwYXIqvLVsr5k5lAudWqwaXjENXWkyhLqz3EcD7wB7VG6RJ661LUuyWGCgD+qw0C
sSMXimEluEfSShL7uXCy+hvIxinbqTha6TCxoup+na+92Ehbc/C2eXKWj25FXwd709i5d3aVsQca
uHNCi0SgxIdPr444uBIg1FZtPDt9zWwqWfPqa+yJ2vZxUnq/N2Kgf7mpSD7rZkGzrm3bnMFgR9IF
RwRl/RhU65qbCuEb+qSkhFLcDXXz3k45qQtOsZY0D6scFF8qSd7eGM5qY6jXE7Yiyv+c9qkru8fB
4iEPzHHAi4WND7gbYaIedkOeSQb9TidemwFilc9prTiN1DbwmLuGoAU0uvNNuJUuj39fSll/7hhQ
SBmmRXHoOA5i/j8rKXXC3SDwY4jSeg49R4Z1KQPfPoqWcw1G0tkCIdS83dJEYmUqPwGVx0G+PKwG
LtSNyrE9bxdAOqRIMSa0d3IuCdERTtPXD4VuG9VVjN0o/YSKbd1KwgTMQzxm5kcPiX8M15nV8JFS
O0ZKAtYL+GQNVtDRZeI+G6trHeweLUMghyZ+FWY2vxKrFXn3S5Ea+i7LeS52WhQxhqSRhImJ6Kth
/Pj7a/TXS2RDXcVvRw4GotffWIl/K9YTlTQYmQgplfgJXsiZjPaRlxGSAd0QTynjr+e//8BbxfyH
ipp2OOZSmv2gNkx0y3+s28clc/V8YXY1F3rxfdXaMqDo4JyMhtr4hx7Bf/gscRPSSlfAvkUk+cfP
wvo89oRl1xu7vTm4SSrYYqSODysY2n8o2/9atNueBMBhYw6m3Wr+qYfjVRFotTJuAK427+gYl8sC
a/ofrt1fP8SBFfR7TnSb+ri3//9vNytjuErU9szBJBmyX2VmJg9t2UyHv79D/+lTXBPS4e2dcdw/
929K2VLaUORsEq8Y9wZpJr5BGMDu7z/F+OvNuf18WiquxD3wl6wd29Fzz+5aLKncpDrsaCADA9MM
B41w19qaL4el4lCGKdBFqzE7pv6UUcutITU7hlCkN8I8szUp57AMxoImzyAZwY9Q5njB3/+y/+mS
gJKXNAGZqWHI+OOFBz2moWi/XXi3vwIR1g4d4pN/GKf8xw8BC4WMn8EeTcE/fgg6idHsSQTbOB11
CAfb36EADQrjzd9/m79ceYuG9E2ET1faML0/N5jyyh0VNAi1ITQEAMCU9Ng2lSSIUxCZ8d++g3To
7Nus7TaDuIUw/vFbJWRlVJxbiOuy1jZcCw1KxSBfESzp/3CT/tKrYwETLq06Ei0snY73Hz/JFC3k
C515PU/vsBHIPg9sZ5gaEgJYIgfFaD94+n/73t9WTfSltNlvMxwbp9i/v5KxbAezk0wPUkCNgUjL
emsKHuffd+y/mqz//+nX+22g+3/PzvfE2X61y78b9X7/jf8ZnZvmv5g3ubpkBWHtNW9Mp//x6RnO
v26cJwnOXJj8y2368X8gbxDPbx1dSeOYKZ9rMKv6394oYf+L4cLtleDlIMFQ/lc2PQNLFXf//252
jCmYITI+9yR7A2M++adXmgiBbqgoOvxOap/RvLtpUhKOfPuuLpDlmAVYCkq4rezQn5rRHS0bnVjE
VRHNBmnNrQ10rVUtgywvXyJzcThir0gBXXr42oSuJoLMtp2zdQoHI7YujWX2+8Z2viyZZg9u5qKY
XZuI7O6aEVQBRHKyf4zurhyir7Yz0dQ3cjjF5Bg+mNJSmOKJjyQCNzmZqaaFTdrdeBNy9o4k88UP
M2RHnzrV3K1ZdOgbqjHGDQ/Yzz+zBXxr06xnnARnzUAUSaqgtkscfAwM7rTtqGnWhV4GAXcanGHS
NVcEejJCqE0y8g5QTX6l803azOBBBQVfoEId4GRIDJp8vXWo9padCSNAvUzHucVKbQY4mwi0oOFI
nGqtPVNNAxOYW5jSwozHt7xjySZJr0eiDgB/LwestViWY/zkatDXQ+N62vPAn7hdzqafwtlOrHDQ
e1uH2rXSOyjFFJ0IATHooKPQZydErO/GDuAakrxKcqdsMQN0qep3Lxl39IW1MKmX5nPNoWJpxhJ3
jN7JBtsw8sufREyzc6PV69CFgyzN4wKz0ws1vihiNhwuZ1yA3SYCpb345GunYdRz6wAF5/S22pgQ
HeDsRbpppAF3enDNt3GZh0MGwuagcrXs8XF8J/3hZ12sF/AoTlhAJP1VFISe5Ik2KJwOmbrA+TwZ
zSNifGDOZUCUVQYXoBgJhgbgGeFzjjduMizvC/DQ0wyG80sb9JNhl5sVqRM6NuI0VyU2OJ/F0xLX
FWJh+zvi6J2maR9o+A9Yvr8RPXNPbtyumvV9aZRXmNx8gaLnrsaL8zCQv/uzSxwBAX9tj63N3XNA
ywdzz1lAkpdnQtkIHTWezEwiETZK70EQSyTp0M12Gy5kN6XucI7RDu+koamgsluAZu6eca/+NXsg
ln28dyiaYUGmWwRaFf5/07tzVtifgBLM5ZWINX6cpefa1jOr4oxlsQ31XD1iEoL8POFBR3FVwsgY
aCqPtgSuNWnI7/LxzmvdmwjOBFIrXIoyJ1lOoD8I2wPSSCPlQKp5HGa0kXCGF/MLjSa0GQwyzwMB
9mFLTMEBHG18MKNCvo8avLFprDUK6qG56baal6xqQZ55PfiYzmH0ndFzGEaqBugr0BdzMGwie28m
XBxWy0DdyyzyrgVS0dKuX8a1VXeMa+LDwKgoALhMClNP0Nds2enZVeP3pRiQGBJfQlYAuBSf+o2l
otMpa2r68huD97pPWwFWS0/8tAarYxa1c+G8G19LW5swwWn6vhhsym7Cvz6IH30C0O36XZ09pQnQ
1MZiocIQdpxY1a4zkex0zJrqMFnyvq48+BN84RtwK8pNv+kvVemNoTW7zkkOk7rQieX1fapbMpsy
gS8f/sPGEfkve81MGClTFeSjSdNdxvV9pPTzoE/OjoP0fLBW170yW4V3wwp9bFj2efwEbe68xH/Q
AwJOHZbYWPOXKg+BkfjZKLHFmRfPSHe0I3e0YVgcnPEgK+sS9bxq3fT9ZsW8qTW2y5SpTQntIiJd
nbgEkPN280i5htCn47gzeHkYp6VL8kzunKPWDqzF+KnkhFih9I4j6Q5QaKc4GJOieWkrDmV651zR
vqaPHiaQbWHkxbGJ5LqdHav+Yc8xSssmnx7sEjkyCITm2dbbMK3mIL1JxXGCkkNfvoK7WGnj44az
7WM1FqinjY/F0FklpHsCgCJ8vU5bYgU6jFGcqZgcOdj3yhmpalXp/UHZ5XGWdE/Rp4fmpDc+NpCo
B0dDXJc5ui9zVfHjZaqFQjrcg5ws9nroEq5/dTE7BlskF0R7Ya9QGZYfHQgiLGpNueN9m/fgqt9G
4CFsDFjT4dEMb7ZXBiN5Vowuppuxy/bGh6wtv2y4eWBqegyQGKnCfgUBAsflmESVgsvECNgjtbFf
zbtlMfbAarQHutHLQ6TS3Cfx475c5ZOMklNu1Pxieh64HRmRUQMmaKal1SdL6JgqfQePjroghY7u
svD4Lk1V0y3BHzKTO1pdP947gMTQjClk0CREcbHvEJhZu2Wy1ouXGfPrGKt+D+L+IKcs39lJVvB4
6EOQAOE/WokeGgWtz+G8yA6/TaUyRrtMdXfRgpA7UTc/IrtvnNX7BDQE46TmfewW+pd981R2rTwS
6w2y3mDLjNs5guGRAsobQBvVqp1AIFWPVcecxrD7Y2zBm6u7Yj82nX7sl1U898bdaAINGdbRYfqz
9mEiMj2EtS7OXfaxykoLFj1yGXXWVDq9Zu+jhWer7bW3pMuTgIfQ2KP89x4I16azmfbNge1B7AtW
D7+OTYw6VUObha/g7JxpotWqtXq7sbX4lrkLUt2SGCTs4aKX3JqhdV+sLN1ZDiY9xGs4NVAO1Mm9
F5c/WmDQhFyxZSTR94JrsRlk/1HEDX82myefMhyGy5pG70obp2tM9OElynToUeViwO9O5jPtflIh
IOZ9JjVOI5RGbRS6nMHAu7DcEKua7ss1Bmo+geDwbjTAOR62rOhvk+q3S2/sllQ7rU12njHfMv+f
s3ecmHeOXdyjCw7B9u7sDOl6m1hXBwdiZ73N9fJUZfZjnH8Dy7mxmD7EGDAZ5wdGfvGiNKD3Qy7h
O8OML5rqBCbU9wIcCezugOjyiSdhlqG+wNnJrf46RbN+VBWjxxtxEi/NwcniN6EDYUp156ro5O+T
CYKebK2Heo7ZpWrGqpYe9uPYhWmzAxi+ZeRyFOn7ouztoHvtbiqrL/qJ93pnBrS1nzRvem/05GiL
4a7rxX1bqwc87oB9U5wQtPeDDrseruK0DYlIZeqv22jIE6TlxpIGuCG8DVVnfFck8X5tTNJCNe6R
BBFelNWnzBFDEeH9Sesbb3LH4yIJFrxJuiT97LKZN7nulsA1GbSMOdmMEVShQ6Yccz/l1Q4P2seq
GibhhGOTW4H7ydXSvUBKHgxatG7ULLCecStzisDQtVJ1bVp+lqOa+DtUws8kYcxmmgWbdZvbJ+CW
1c4jVxQYDzkjSRsR7ZdcykX7mXjupbUnHi6tCizV/lgS74LTAeAUgu8+2eZkrS8K1TW0ls63br8W
Qv93zmr8DN2PGxWkksOSNifLO5no3MdsLN950HB7ac0boMY74j+/V4P+VFLB3Gl68ZODWXMkGtN8
t1rrsdQBPDtYfqYEiIxGr9l4lGPHowQh597opqtKjOsQVbuWxaBD48BFtLaDPVdgu2Jrr+v41Zi4
Zk8ershDCiSzFr5Zyi0e2OoCsg2SaeH4zISXT10k5UWOObjCpvHuywLMIG05deWdesAx8AMAalgT
vUEnu9QP45LPIRpeUgZHKLgBEbjO2Yo68hhpB4R4yE7MFXLyaYT71Gvy1t/Pl+VFMgv/Ru+Dnine
43OksiSIsWxu1IKGzFGEkidjxWJeKwZXjAyA0VmkdLtkz3g5QWs0UO/RnSLoz2NOF3FyGMk3wQmQ
m3cUSUNIOMrHEEVX8MDpB0S8M8rES9+MXpg0HMCdpFAnOGPNlh2ZQW7O72jURATV0yC+rBsZlNG2
tnEjUzsw8WLpNWhmYoIb+Y/ZpE4xJYNmwqRn7i7Kk0mT7JTeElkMt2YI29rDsZ6a9mlOVtLXo9TZ
0LUonzVSqwLHVSX+55LLURElcWC3xO/TevE2RRy9MQhTD62CYXQIuO1TNtAd+9isiVXsKjAWovbH
Eo4U6yRw1okhUe7Vw5GwW7DbwvxCNuP9WHg/bpPP7FoVSgdmjypmZuxJ8ELyQRSvhbwiNtBCyOoI
+Wqli+8O7aElkvIFMcwaDAIGeKF57XczGtU275ZTBW6SOK7c8F7agX2YlF7HFyCWjtZqJkEtcVhg
dF82bjku/sBv9aoJG7f/pGz3nqkNGLzJcAFrdwIjy0RyamNE2h7he0RWyfI2LbMRxHAHC65qMdxj
SFz2cT5/JCs2yUB5MkPspxZF8qIT3bd5boYQoZbdwkoZ9o22XvKh8+DTNmoHgdf69Kba3A7MYY9G
xmHAl4KVuFCm7nstARcajGFzRFfeYyuDmN+pIx557eiNFMRmtzI0y/W3aTQN3+6G6XXlpP06L+gz
JigLG1b3cmfIqtxjRQNTnKTFVZ/tcd0ssdJPxJJ0gVFVMCbdqLsUSEOCGdfmvfLM5fYctb9Gq598
5eXmpUVknDJLmL23omLYvOlL8ipqvKYJmUmY5zV28siEVVVUyFjVd6/qxG5aYo9u83ILa46TZkf3
1DpnAJ/pnhriIU3tD+Vp9gt0TtxGsF7xFs7x20KEEKxQpzrDFMNDmDTtzWkDpDlRz1lrMwufhH1A
pF/ytJYffcnzFbUznNasOzrFUDD5JvF3aXV5Mm9v5Jx7r2Rq5UyA9HmL7hMskUgfrLj7Vc1klE1W
WZ1r154vFObzgxoNL+yH6n0kL2E3ipiQJpScQWVOK8tRPJ1cnX07m6Ls5qjGU8dkIHvR6wWSH7kl
7LOc9TutmXbsIGsC+U6OpribjDZ6lwPow9HunTAdIxveHFuOPrnATqkJfddNkHE43oYQAHCbBt8l
QuN2HAXoa8CgzqNFbsZeuWO5qxdOu8Rprva7qbzlsTYy88pBzf5myba/m3XyTjkEAixRrOmsRIn4
oVUt08ZyPMRWo0AORJiane+J2sfA/pBkfEd2RoLXwVTXpIbb6+ytvvq2sKcfS/CSvlc35d5zO7X1
XOVx7Jwy7ewpW3tEWo8hKoc/Ygm2Wg0F1neeyJkeQqvtSznGZ6AumOqy9ZqVFnzBPs5Os+XmP0WE
GxnEG9Or3CueCxtVBd+F8RZqMLOvKBeKaH5l7ue9V1NP3TKZ6mMe0RkukZV9tmKQHKUiJDxibOeW
oJ2SrJfBAMgCGXwcVPGjJqaPGbgtCEWJb5nXyApJXAq1pHZbJiLWmnzg1iOq1Yn7U59YsRk6UtNx
Cbc3Dq+YhXYF33Cr60boiELEWs75vxg+4lmBm0jQQlwZtNcPOd9xV2A/xpQWL/l5scTkhjZSchJL
M/2QWgSNbxYJD5S6PDEu5txYbwDNy7u5YDKPhlAwUCsQmOHYnKIJ6UM1rYHFRyYhCZx3emoUr2C3
BQZ4bb2WXUdlarhFc2gh/HrBnKjoOZksji50y8ltWHP7JzyTOSg4ErOJwQ/FX4fWlvFq5p5cAT23
NiGd+hifUagxRvpmF4xc8fJrKNBiqmcFw9xWGsHNzAUpFurfILuWKJi6P+rNgE6GZobKT04+kaRL
9e59A6z8UMKQfqkZdx/LSnWnWxziaaa02rDNeW4Q0QZz/ESSe5UqMq4Do1i7nRnJLzupD+NwSzMd
bmBIrUKMSA/gmAz66FswRC5xk80HexiPc0bBlGmnKrGe2xaBmjKBwWLw6ClHhriLHofIbfaCsxcK
wLrzh66lcl9RXHmAsRe57lpxaUo9B67CDhmZj3yLA6qfd+G4eGNEmGEFDAZHHZgw+xk4Amd8V9Po
Z66xK5FaQJBCykBexHRH8GJ7XXBMBzZgeDtbiVG1cz9nW6+VhTuQOfZ+INYZQHpSlWE7EoE9v+aF
89gsDKhLnHWLfMbiF4KGGf1p3k8kfnVsaKOYNk7qXO21q5+pDMedPstfumsh8tIpbkdpM6EfLIAq
xqjWE9xF5+gNIBPTLNtKPf6OxvSnZSzLWaT5npQYqDu3edZiLmAzRfFK94LwG3qKmyxC4egBj7Hn
tNoRYHKqdEmtmNhINOzvsrud6UC3BBVJCJzgdShulJ6CPeExT27gkUr/uZC86rt1Wl7ZgUO3WaAC
ZPQAXcJANLuh32HSrEyEueUQdV/eFjy7yCC3E3geyMqAT+5wztNt+QXEN8ASuKWxF5YepHbii7BA
wlVG3uODLg4G4CBLbF/tagzIawzLCbxU2v0wZ/ce9e/Fo4wfGu+FEDM8sZlIri0l4JYH9KtuBQRN
nkdCtUCZ28tdHS/UJpJhuo6uoKgyP7V+dsMj872tAKrF+QUNjSPnEEB5SOP9Sdh1KLGKmJ19mr34
05V7lQ7+qkD7ut7zqt3aYvJkTNHGG8wgLznJus0Jpicxc4l8iRr7qjQjRv9AXG+v3aMq3w31/KUn
+SXO+Ma9OVMKOCF50lidyw3nhu1cuGzu5V0WndskmTfkLB2nor1yUoVrTX+YKLAsJDjrQ6X2FKzL
bU2Pr2M1oGYk4BSBsnlYFij6aNqA8UCQNdEaIJ/ZASCBpN8a3m837AYXiwBEVr9m+OQhR8pgnLtz
pjfXeQWUA12Dup8aMah1u95Q4HmozDgz2vNKd1tYPI1lGI/krEy62DALY/lp6weECPke7PDR8cjV
q/TI5rRExJaWsV6PsHfq/eRWZ0cv94v1QNORY/80k57NbgKeFnV9BTCTS3MbFh4LElo6B40vohbC
madq3rcMLG/wen5dF1mb6T5MkjzRvOdds12/Z6q5oQexoVF2IFgG0sh0XZE+OkoLYgcXuqTQI8I+
W4hBrAuQg9g6ivwnydz06sXaXwgh0x/bbhkDN2lYWtWIZC6T8atXmpi1hZlixQfr6TgCCFu9fBWE
llUC47BTaxdy2XdmgalcjmNALEy00mIbqmMCNxSQzUfbvhqSRC/Pu8eq56vU24JhaXx0K9u1CFpD
bSzxFKVnL5VBPbaoa0WEk/3oETM2qbfG+ClT44vD+YT8U7UhuTYPeWVFh9ie0UYSt4ZKbgXrA9sl
0h/KXl2AYlEKm/W3Ssfxna+Hcpreurk968sbnNxrpTz2SjgO4dRxJOis/A0+6i6hTHEabkqTMESN
2mM69Gy4s/aimZdUaxhnzH6rDyfCTXF5rwFZXr4JiM4uz0teHbRU7snWik8tf24aDhYUEeTPZbxs
63GntWdBn4pDkECPXO2i4oW+wyaPXtR0h5cIKPn6ZJgDTf5+m3q7kb5oA2QVOA81I/1pndl7KS9M
UzbJcMrUG0vRhjMHxHEmGknL/OKKNOxlFlOwoOw3V+sBuokcOt8wP+zlW969MGmh2KMcZD/oWHfr
dT61vV+5zbaT752u+X2DZZ5+B7wE4suru16j54ZYOa9Y06gn32atIy+0Lk7EKOHnT735uSMmIhji
GnwWgxq/MOXzmHhiW83mVRD+dlGw+/zJjMhe6n+K2T2WeR0Kc7gvKPEIgW/zo2gYM3B+CdCdGSd8
B89iNO5Uph1IA7k91RW3LPFKisa+8xOQgmdBHN5qxVaAhmyf6JShSD83+iIfs1U4oUOAGcP+nvpu
ceKTSVoodibS5bR2cC8WkZE6boO97O3lTDtLFI9W0f9kC6L74XKSEclwxngG2SG/reT9Iu+jrJ93
U+cRypbT+GD5ZZjxHsU3NUe5do+T/uJq1V1uEGsBPhxQMpQmSBTOoVlaWrjDk8jpDjuUNQoxlDuv
RkAayXvfi+UMennL2ZpR3fjeNMvGYyC+JcL2bJoPa8tOS/Q8wpd9N83eFgXQFBqz+5yQDyg966Rn
+n3TvE7tSIe7fEZXij6ORJwen2ClkzwH83gqGa5V661p2pcqPqKeHPc2wXhbWuHZvoKqRGRd59wR
6Ooc8r65pASSuiCPEj25NjRyabMg+4UADE4Ix3I72TN/l6OYRsddt5q9G5FknHlIYWtKpI2eM+JA
AInDBBzWJY5OGSrNPbHzMXVIpPbeULePhue+Z2mcHrpOZYHR4tWDyRwdSUnwE66Cb7uNe/FUeSjT
+h77iLox0yxDfkNxFm9ss9B3+lqgtzena9W6FR4LrbjOUaLvQASfCEgIrUTqSOW7cIwh2ERNhf2j
FodRFAdk4yHwjshvRPdKL/u57wFT1eR8IjpeOnB5RgFQYpy3SnJemuDkc9aQxFLHnKOfEVu57N4Y
2CjorrB+vvBn7AxzPE+OTHerqN6WQruju/CS2/les+e90cjHNSPDq9cHmljeSMPfPgJOebQ46Q0d
k9tisHCuWinBwP1LqcqHGg6pb629oB8MnKxEgH8xut4MbTGNoTnOvxJO1Zs1k+1+rfNvyRJxaLTZ
wsaco9agp1+Z/HJX9ejaKS44MT03+nJJYwEhcr5odOR3ZG7Q+MCrt6W8P6hC2QcwPB5QCZH4baOe
okmr0xsxvzh2fV7uvC75XkgGe5ihK4PNMdafVrAT1cpQvi45HOsLD+D/Yu88tiQ3tiz7K7VqDi5o
MaiJA3AVOkOkmGBlZCShAYMZDOrrazvJesUMspndb9wzMhXCHYDZtXvP2afqEcARNxZkwLby+prY
P4JVupmxQmt0xdmfqjNdt2wPGn89EKDgJxEo5xjl56EnkqzwJX9mRbnk6/mEPBwtTbOZz1AbsUXN
/u1kmhQ8voggptfXE7C3HXAU+pxMXtFVXgZwwwObb7krBP6cSAPrGrr5u9B0LTSC0TirHWu/QfyI
ZQ3lP189eVs3DtL8eTzxoxU7OYbtaZSiPeeDwxIkFg0cXOqdoxwgoNb4JSs2eP+5ZYPTzooEi8l+
MaxH3sd7WdK9obVVUHDZVjpcVJOIO8GYmPXyyW+oKOW8zhze5HA1N2b1BgOxP4VDIc+kHFDrT9ql
qbfa+9IqjYQYFS8tN13uJXiX07B46mT4YcW7Cfyur+Wl4iNrAqqLjo0tIjhlWVTc9WgfyDGmiVR2
QwrV461eyo9GS5knq+pgTSgQbGduYl8aZTKG4lPOFOne5gSS4AmJPoQLsRt0kjDuDI2RzKE2bpzN
ZYTRQ+doqwVdb1Q9rlo+AU7+3GjT2Ltyi66pFtGijQzCS0kSXqQQntNdv+k5E6N8lVdGbsgTXt/q
ud+AYCktvJPUtLgtP6DpvJr32GPJkBTNXe/b3aGMxv5tDFx9XGzk63Byotd1VsbHvu6WT6XZbQe3
1yut0JyBAFhJyyAIFZbsrfCLO6xyHwzyQunT8gOE4J0elwHKFAEKu7YCUNMtg0xgAbzVwkmKaOrS
wMY1QGeaeqisIwQLVBEt5TnZlPjUAICEaAjs2f+Ql66dtIF49iNKnMoO0Rq42ZSqJdyOoJXWp3GR
QMTgljzbhrppiQX7wlxFHpccL6Ill5vW5ztE33+YylKcAsCxcSWrG92hawFARqCvaPf0pVJGc07a
jl17KsbVSqQzl6e+qPZ9BjiURtgNmD15RzrxV+CKTYoQghVNbbaKZ9SzO0TZKomEPEfm9ZqbX0ca
CoVhYQsr8HiTVi9n3h7S6Bd7pzUIfaayj8pU+tA3TX+0MXL8G7F9/wiuvqi6/kWuBrTxh8or+Tp+
/eF/0o7p2Pqgv8v1A2ebZvwfRsflT/7f/uZ/fP/tX/lJ5J5loUz6P6usTt++N1+7tx9UVpe/8QeD
2roE5HmWaZo2j7eNpul/ZFb0uX/xiGUDUB1cYLVk6/xLZ+UHv2A1dh3fNflbgRXyW+p3BrXv/IKB
2w4ugFtUW55v/7/wSX7U/Xmu5UM5sYn0tAH3wid5pzBc5eqZme6nNGBsKHv0FmuFwWkg4ymJ1q2J
G1Oon0gof5RNX67pcwyHH+LwhoWm9U7YpX2vYMkFmsc5q/zKMBqj02w9dLBU76fZ9H5yuR8Vm79f
Dgo9sw40bmgo36FRRjTrfe0MCql9hPvOZaWSNq+uWQn/JyrKv73UJSWR7dqBfn+RtP1JYwwERZja
qlWa42XDvhoVHsfOldmeSTf1d13jD6iZP6NlkNr9SR/3x+ciexGaPQptCDA/Xky1sicMtFdp78j6
tnCkPpRsal8GRjmMjWY/kY3NXNb2tbyB2O/+5Pp/dxsvAj0ThwCAcOfdo8OunPlLA4c898P2SmhF
8Fgt5fW4keoz04/7yX382+sxFkOhGiELfP95I871to1lJN2yjNHaNgw3/uJMV+YchldRY/xbl6Oj
ySDc8pxLjMGf7+XQarxCuStTERhBgrtpSDj824yoQ+84R2Fz/NOqcf+7sPHPt/PvPp7vYSIg1Dbg
zb/8/p+eHYXpqivnFV1WuPhMrnzr3pyb6Ka18+Futkku/OfrvX9WQSXA6cbbcVmBHD98d/sajy6j
W6PW6jhQ3ROMUu0RNYKbFl35+Z8vdSHm//Covr+W8+Nni9g3q45RcIq9Tp1qX3eAwBQhbDX+LCPP
NcW2javVnx7cHrZi1M+XIFnl2P/Gh+aBxdWAvNS6REn88CXP1Yo4sOEHWaO2S9bAwFKOXemKTvz8
+s8f+vJ8/K981XP5zDZoKYguGDVYZt995tCzBMaWYki9Ilp3Zckxydus5XFc+yaK1Th/y/mLbVrk
Q7b/50u/XxncC+kHqhUiXZgYfvRuGRIWybsrOYZp+1Kmxi3YNf3JOOg12R7/+UJ/+YysdGxufBYY
XKwgF1X+n55Zjl74nqqoSCm40L5yKLyj94/wIgjQqrZRHpzCGlEoxmNh/uRW/s21+ZIBp2AbQbj+
3jQylb5TGj1NKbeZyiun8M0jwpjlOixQHw259TYX7njKty74ybr3l28XPA0CefZnE1U+Xo8fPzQS
uM4aVNGkU9PJIxehOcOI9bySpIVwQXUxIsTpMExoThzckj9ZJ/76MgEnMwFVwVpi3aV2+PH6jD1h
tmeqSNWGccrOGViAUnZjR0CSTO3Gp4PjrPQ5MSiEx4zxN6PNnAE5Uv6f7Hd/vQduAOEUoiBwpIur
5scfRTXwrotxEOmixEWnXb2Vbo933y+6gyWnntlzF+1ny/wZaurvLxyaJvQ2rFDRu3uQzVphSRWC
j6vocsxtCIG3YcxvOt1tXmn3mcjED/5GPOc/P/F/WTUt9+K9wrhAXWayy//4ic01syxGIH0aVPAm
jGUVezNsVYzK0/wJ2eZvPmOIzQSfCRS7AN7Qj5dCSAFjRK4E80IEu54LFJPKt6eTaCMkkcq2Psyh
Ch+7yCt/8oT/9crUniGVYRRgN+PF/vHKDlSKRZmAbp3Woy9YG/3n3KxfxOo64DCN/OyOPOUoCKOH
f/523++B+IAgPnE7PceELvf+nWZ4apBCmiMxHS4s1jm0UnPznKtwdZBbR8bpny/3PoCFXgc7rW1x
R9HZYOR79/yWvWFHQ6WMhNP09pXTmJUENkixHX5GEw50Jq8zI0DxIKaquM5hd98ESPFfR0bH6VA2
9W5yV/ckZqGeDFfClsfb/JObcfkZfthHeMdd22QPwT9lcl748WYgFJSkAjIf8QUwEGOii+rSwDmS
BlAdkUhNMYvRePjJNwMd7v11gVIh7P2t4KLEjN49BEFIIBsZA35y6Ze2selNcvtiOUAdfnU5Jw+3
AUOR5bpdSsO8yseychAFVpt/wIfhNAexzXZ1ADKxNI+qRKEOECIncycxdWaXX3SmTfP2QiiyHrNC
txETVCXo+w29B+wENpA6Zi5he18me4UXTGNpqxO0KNIY6TiZuZm2QZNt57Bw2uaoHQt2BPqMSygr
TPX21kEg/VUNW+t/BBlc5DeCCbxIMB6vaGvzcmp2lTGOrzRDV/tsFPn0sq0KhYswpKBBwLNeopEc
tg+5sxBeWizkONIRqGs3XZzGtXcZzIb7wSmY3LZgfu19F1mr+aTD2f1ei3454gzFA5AvKBtCOsRe
rKcof+Z0ZNJla8fLREQAfAC7bHT3G+Ef+mQUQ2Qmoml9GgqbMK4HVgGsEGOrvkbuJRa78OTMWJea
4jTkSMJp+U4c2LcArRz9LoY9Q0D3WW5e9mWdmfecIcYtaIYWGdwu4WIgKuEgxDgyzKDq1IQLS9ax
IsCy6DpGjx6pAS4OGJv54UK6yEHaWBpjVdrqaydbaYFmNkY6pHhgYlm1KyKIUaKRq8gG+IroeboF
C+fP+9kYswnCyDLQC9Ki0OC/UAXEAIr0jG4mNE4NULJraxtoQvDvDbEdkv9JD7v/FeTn2B1sGUbe
afWN8ZIwPcNJ2Wjc5scsLO1TkMmNdA/M1GuiC3AK5yI3jRRUTEROj+eNOdHeBs3ejoBMN/bG1Udr
Byn6NmhQltIEG4cyET6gjzQKJzklxWxfgCBFEdr72V+C+ly6FaqlwljVnl3fydKKii4/OG27zLj8
C6YipqKzt5CBXaTGAO4dS0LbTThNBsCRuC17fQIZ65d7G6v0d2RS862vTHJbq6iWcxo6Br5uMInT
kyPkmu1KIajC29kuBnT9MACSzJ96RI/M6lLIAFaHxMEhkNFltPXkdHnJbZAjqd2rysa9s5Vj/8HW
YLUTa7Tz6sGcHZXaXr20V4j/yvbQ2tUY3o09413GWL26RWjs5FeD5bmPCOUNA2x1xPzMRMwcPoqx
k9dio38GjABFxR4A/BomYzVphkntSjBHV5SOPMjVQqPe6ao/aM/N7t1GqvZI4QBhhkQUIGbmoAA6
ey3pg7uOfa/lrapGdhhaos+WirIXNjTMM1thwtSBTYxQeslomvmQDbATNY1DFqqwNWObfO1f/Vyx
SVGeAqAI5mgt951ZDdM9YpjKfLCLph1SOhzNw0XJYRxIjhV7GxRmC7RC9iNfh6mj+1X4Q3TPqYeu
toAsI24QPS2PqBnBXcEg1dfkIRcytRkDfgN0XM/xuOgpS7ywz04dmOktBtFhVnFUWgG/XNs22p7G
tCoMBIM24ixzlp6I2lavpMs0HkJPBBoGg2g/f6tG29zSfAvtG6Ph9AO/Bub3tNKuQZYfmncj7d4M
ENJ9QfvYITvTKxJWE05OBVaVMTZJtI9iEhAs+TE3Sp9hvFDo8qb6MtMJh2As7jTsszK1ZCGKM6Ej
Yjz1/cxrjsYoCvYrE3EgQ3Yzz3tvFbhUmjbybnXEgvZcT7U7UYOgST9UI3lmH1xv8KbEbcyxitfV
C7+35pTR5/U5H6elP2QOUMGFxNNKTbD0HbE9jjW85h1q42W/IRe5pNMG2BdQ3WOYqcMAFJDqog2Q
EmNq80Rju7oDQ9I1Cear3LnTpqtfAlMG5jE39fwQRXnxlIWr/6nF8ALJolPKRFON0Q1mE9kC/pQx
DS2WWkRklmi3TObAcYfUDy7U0HVhrpVMLV67mHhmsbHvzHD//bXsoLBmHiimrKvufVldWPlDgTE2
bGmfpgL21+PShysLKIDsx6Dr8m8qmhAGUhfSNPOZ6X+vV8rIE+D5fj3VvOf5noyPtT5sepzUyY3q
kGFIEbCnK+LFYnwg+fc2r0Gb96FZ5gf0bsFztEBYSJB+QsOiy5wRqtRmxNG23qb1TjTrYVFjd/ZR
MW87s8/GR7EwMtupwpivNuXaaAugzKOlHJd8O6wZLG9mBIHxSapt+5XguAXdbWX71lFvWRgrpW3m
KeCk8l27Snr9dI/acs8jxbKU21t1s0VyVkjrMuO7VXjjA1abVZxW0FqwrwL0p5UlyK1wqwrpeGGY
9hmVn4vQHkV6kzhOFg6XlBBejFk53kLjHMjvTnf9etESWUFBuPJFRln4Tpft3HYyNHQpig7ej9V+
nYtGXZuFil6hc9XDvlg66CD4/Yb9KuRSJUvfImMgtnl7za3JEDEBCKQi5f6MX5KpqX832AMZq1Hv
T14KS4FJeU7y0hiT9oENqS3Uuej7t9ylrEidoA9IcAoUHf22/qrzpjgTXN6ZyTb37kWv5XWv3gQG
jLLMBeQvczVhp1qD194dFJi1gVlgvGibufQYNS4CV6BtjHu2sCa5axyYWFarVDdEh21PebAMnxsi
uzQkEhXKxzWYM0LfcccOcZBb+Zuh89A/QE2yCACTW33HYKOZY1y8G0Nar4E8MRlN/W3FtXiSfk64
dOZnuPumPo+eVh5rF5OL+RtX5dJ52epaJtKf6m8ZmbYoEixdQF4JUZid+2m51LkOpU/g+ggxwHB5
V2ugdXNq3QUp/bxF9dkcreXzLFb7KMKaeV3loqCDYlMThCPWjnSTCYXIcw4xHm83i0tKcqv1PRtN
AEI9xpw5obMW3S/0DorjFkyXwLPGDFELkXkdxKSTrA3QxDI8951BnNkmzfwBqTN3C+u45BmyNmnd
+JZPzE+jBaarTTpRjlchZDrmNlaXHyzicwOibRxHXBmW6koW2QlplYfyLW6XhdWr8WXnHgfbYgIW
8UKbO3ub1mJvk+O3ngmqiF7mXuyiLHylmnSdG8fygGOgobUZfCE+LDcsfh7pSJO1lC+dWwKXy2Wf
17QNA3LLptFdng0Ug6k7leFTt1WXEdSQrfO5oP5+mylE6Qb5hf3UGVP+hHhIkYe2NO3HTfSzeEMJ
j0PRHTdnT4bK0t7A02PYPzGPL5mY2ktNdZsP4zUhHdU16hZP3E2eHM5Vho1kD/RZsIphKJxPGwar
YBe1a3vcjJZ8qB73K3DJybnYGb3J785yI1s49gNBZ8GYB5XHzBIbuSeAw2hv5WROxT5kkLTFs68m
fRTzgF8Yw1FdHNe8mh1cwq7bnhoRbm2ctzMZcXTfCB/LvQyLZ9HJ8IqSdyyPlYxAEBLUGG7xZofj
12htGdQxVMPMUCKju7I5L6pDncuWyibM8iOjEidINiVWvEcLaUHG7PRs60hH9a62LEXWiba+CTKc
qItyFJBb6UknmTXDa+BdbpvHtJWsJxPx7brzN4y3cTMyCgN8VELH431uFqT/ut0DIptvDcTnTKNl
yAMLcGvGreOSvYkQqYj4B81NsfrUVLmxPdbhlC5rFmp6qaJ6qIaRNdEerO5oKzbGI9ZvMWHxjrhm
t9rh21i6wcrjuS7fiHlG0sNdY+UL3Hksk0KsgOjaCtNQYhXlUKJII+xrN0zGRavWBPOYzK1tZjsZ
VM4Xpyurr1NNM+igyJhDDqaj7qZsMtJpFhGUEEMnp/lY0VjpkhEYsJGWoQ5qWlWzfZLCASVYQ/HI
KCctF9NO4MNEBTIakP0eDkPE9JCI89iu6gI0YrQMHYVwJ6sTCT3BwWQ+HCH6qr3xDvFqCFSUhAW0
Cq4yqEJmwF2FV3KGZaYh1nRdDUQo5IPXHyf2LnjrEr+IdheEn4YlGpzKyKPhQ9XUmWeoN5Ob2pR6
6PapXneTUw/3RauDp3wx1Tlg8oooeM446PnmMu971zPMVPNqY9a8+N0pzozRTZBpdKkTyeZInDXR
U9rQ+qWmKRLQuRSwrkD2+dOht1BBxzZfKw9mcBEiIuoRfipwEb1VM+3Hs2t0yryqykE5b2E4rkd3
wlWSVk3ZvYZoLNy9zpb2W8VTypvias1e0QWOSOqZuR8URHa6ZOgt2FDKDRr3YlnbDkE0ov1ATpsj
dSxy3OpLt1R7kL1M5cU89ieDVLftOAWt8Y3vFOuEF3TYIaXg7As+bYrOa7+sHzjFajbwDem/5fq8
ZZZhL9WdsUXTCRxXBLRqyLerwQvxI4IZNeYjSGqICE219B/qSYycXWcvKnae5n7s2lLNknm7u92B
unUVq685P5M4BedKD8iA+JFQFFgUHi8gAz0ZT8yJTNL3bJTOLubIuBvYMVE3DM5G8tlG6VssWXut
aR5gC2aw9ly3ZsljkrssfzR49Y5zTGkTRdJwOlt4beUxaoDp7rZ5pKQrgLu2vIIdFQuwc3uhPPfD
PYTVaS850ukkAOhbxjjki0evxQ6DurSEzxS2CC/JJQtTvYIbO7iZAg+xDoY6qxLq0yksWSBRB5tD
jB6xXPajKORe54tAD7WMtpdazoIswwOagi6Dg1G1C5w5GJCX1duxagER816hHUBj0Fmvvl6KeT+g
83wMicC7Lt1xbR/MtgizmEzHhQqvX6MFLkQ42okD9hDnLG2R/I5hlP/kksY0I3CDVeEqHbgsbDYk
TYqCNkAQR+Pi6pKr2SOl05lJxpFRzGm/jqjGxDSKW4x5ej0B7pzzPVM2vrpSIW/CwWeHSOiGImDw
3xfbFGO+6d1DW/kFav888lO+0Sx7DL2qvhxQe6+MCXN31d4Tm5B32jcImwQEmENM9zRrdaL5VAx5
bIfDFpTkgQetVnV0GqogX0FGkol99LYROfFYueaQNrAwtgMZi6B1wwVqgC+xVz0NU0aqah/q9SU0
sT7uCYmcTyCEsfUZCwUdGNNy+bLBmT0uVsGK5OcVexJIVf3drRUJ9obeWEbwEczX5eYXFro9G1lu
U/fKSkrKjuW6t60WNXQXaNRflmLq3Ycsw4kC7mGcRGhXOnXqaXjIzEVhWGL3UHedwQ4OTxRJOzrK
oEC2x0Zm7ERlB/mxQ9uPq7IGB7wnzjGYEr+PgjKB2QXjLVNkgWQ+OOQ9zDdvSAxnaX8lbiy4ARK8
2XtMHtwSU7qQENxp8BOfIxbK+ZzGdOzkNCl3PAbqc0A7LExDLEQowdU8QfiIxhkyBkrdL+EWUKEt
LrTG52UjzICjt22dF73lYVwxoH4IVicvMNu5co09DQ0iIXx4xKwWYoS9jvzF/ta3EugGS3ElEeX1
wEIW6+IT5e9IHMJeWVnx0rOZ430xInvPboXpeyLCixPFKPJnkwrMAB44SfT4oxK8LnU4MoHb5rA4
AAYqgHy0IeSMfDBmGW+taSD9XLMiSGu0x4qjhbRzbKx1mKcWpeepBsFdEMY+6xt6CSRMsILMJbJl
z1sS4AgSrX9ow/bGaIQSnzFf+XWxlb4tKGp5UQkGxMtCOy1HhMt+yUFaNlgZcX6+WG3JWT2zluUa
QxX2BFy9wfXmGmMdV77Ifi1ZeV/b0Q+fpQEUMG7JyOUTuHAnd1so5COX9NYzGrn+xekLCZfLL7K3
AizydhQRYSbHgpMkO4oCExoTnxLcUSFuBApPZbvck/+FIozBpBBYBUCExDUtENaeLZQB6/KobiuV
w0ltUVe+BlZ5oVVQmX031iZ4NccBN/SmNF2LJcQjoDofRknT0HW56mncACotPO8a0C/nvtG3t/IE
eMR8kWw5H90JY8JuHef6Gaey+UbI5GLfiqGjRTYV5egkJrGb/mlr5vzQCyis5LQOFUrE3GZmTa8M
TN/mfmNeeBBsN3Y85SQHx5hzy4NWDmfYXlLY71DObfc+slVwp2v95uDGBW6IxeCV5UMPH6ihC/+o
4EaHCC8pIBL6DDXPO8exIsU7TTVCa2ils8j86S1XRrbEnJqR2NMhM1MP7LdMVbBxo93NN74ojoYc
mCPMlodgRX13RQzsYO5cc8IWEM0UUSgIBYBnfNoOx1NluMfVhDkgdAmE33SahXaiI9c9oBV6DfQe
cYeL1iYiaiZPC+xBGYyfWqc2pphIr67aT9ZkvurIZYeghck0zEOG8lhB3wivcAWiCgQgjIXQqpqZ
JzbiIHnlA2Lc54PGlx2MAC53Zh6MaO+dyzuLE+0CNY3aes+zEB77XjQLGCOnvmucbaGOgQZPTHKu
7Oxgh0bn7EkK1qDrXZ9T1ES7+AtLHd48nof8tiZh83tg5AXCUlNVyM2MruKWDYGeD0jlI3PX5rwO
sXY34CbGsBo9w3vYGXS3pkinjNMBOXAb416jMjxag8N5CvFa1qTDNBIuWkttAXn3BySIbRNIfN9T
/9ko4U3v/WxC0HsxvaLM2XyJLSoEARAUy3KCq0OIdD74bXusFX08rqBYh8DDiJcc0711AvgmDMIx
Oxml7QZmFhhy5rj7adMemJN8LOhUR31NhDKU7BJJvuLkzkphSerTvseWbOPtiInTHji44NJ1mAgA
xD7w0I13Zs+B2PKaiKNhaV1chdsGSygTEAfWrVB0bsPt4iMxclzJNHjb20JocNxT4W0v9HKYnhEt
3nCWz+hrmNifPyl3oNNg+8VHHenJi72KkOp45Bwy7HJcJURDNxerhqRrDA4a4jsdSfA8bxULFk2l
wF0PGITQLwZeOBzmWg7PfDsEwzlGU1wJRlXRLoBnfxUQxh7ulN15BxYETjLTvAFpFm0T9oQSbFjP
OfEJBKsC2erOEL6EXenaZINSWZiUFtsAinWxBJ33jvKZE01YAYQt8g05gbXBS44ZfE76GiT3emeU
WUamdWN5as9CP/XXAFLa8BBuhC0dl8lsqWryMcTJ65Vy3NuWGD7Tz605AW1kL8CF74bjGvC4xDPj
selgDHbzNALVaY+el2MBQPtD4gbHv89EavluDNRWPfiO9PqrqjHzG777cUmqMDPuMq93RnAD2Yzs
uy5M6pe8AjRsqsy9Ltcst3e+B6MLOxGUk5QuV7HtSDzlNpCXgcd1sKH47hvz4m0v87z+AFADVqxq
wvlrAdPGA+qaBYTQzM70spShgV1kw/e8bEyDEjGG8pOR9xy3V/oOGXgjC1p2GHjkYlcrMXw7AQFD
H0eejy9ylRbHoUl13c1YwR7Y9dFmf7MnUVzMb134za8H+8nFaIDbjF6vhgdE/javuV3v87VwvgdK
Qp8C+Dh89PFZHjBY0UqMMgOVrwjatWKD9DMITgXGS7hPVK3ImOZPiBum12We6ZNADO7RNM+kyrfD
tjIdwRHqYuzl34fZ0nD+1xE49rTvekJWR4MJ1wGaQXmu/QAZdpRvQ3hs1ep9iDgZVayj2lf3BSdl
i3aQyh9ocG8fvEhVRYrgnIjzFcSifUP1x4kFKNKUXbnwa7IPJfMJleDmNudfBwMPjORWBip4ZtwS
eUmzMoo89HApnCtjXariwW5hN9zqZZnWu7CqRPShtwmeunZh+oxfvDpycLhYFd1lppTq3vLqFqmr
awn/Z5qqv8yvmdAihSAuCpAP0WjvNFVuK1afQ+OSOFk5n5YRg4iJxD5lkYNuvvFQ/jam/f9ow/+E
A/unifVF1PuHWPf2a/v9v/7zNH5t1h8lt/z53yW3VojiNiAKCJkG9+IikP0DbOj/gmqHfK0AgRQl
Ajq7fwlu3eCXS2YMmi0Lwzq5O4y71e+CW8f7BSEV4xYfoQk5RpH77wtuA9PyHVJraCXw8yFact+p
OnoOoNtIaCE0FzD38Hy/+pjh6D3ZznHjwccTYxU3f/pu7v8qLUQpcPln/1dFAEzRDgIkowh8HRsl
/Xtsqe22taS0N/FUjixUzJ1JE2+NUCBtzKgREnxmlX/dZ6sQt1UV9vhS58yCe+e63XBVgSGVZ0AK
dACdCWBJmilqw0vjq9yIMp+ZjPDdvlk5UAqAixAv4l4WUU80SbCan8OmNx2qXwmkxVSAPhPPqQSq
+2FagF/VmXMlEMwTMips8RFB4PpGJq8zUCSTiJfXJjDsLFDTp6muimk/0121YzsqZnlfraZ49CtO
psk0i80/g5rEf4EePnNOzRa5nzyOgPnBCOHL8aMtMymJEe0nJ1XRxcXXVaVlc1TDpxKjwjAcXHRr
TVGzoL1YoWLIMrgqpsmXTTIGjax3tpTufBqzdmk/qKjM7ATafHTAI6wfqsKy7uw8D4Flo+7+3Lbm
nQF6H7HQls83UCHJc6fn7u98OgWX8ZWCnt8rt7/PMKy3EB37xXhUDhzCdJwdchUJlTDtXehXCx6O
wqo/z1bnf1xMI0s7W7IVeqIVn0MRyjug7fMrlRInEo9jVpZkJahs+PEltjYrWEmgN3vVzqk7eHzo
xqHtQE+YhkNMWxfmPiA/fl06RZRQ0gk2usGEyEdyMK6vzHYep6wOvL0DoR+nLUSCNBfuCKttbhyY
uAgP9X25rtP0qNqQa2Z+O3zGdEsreVhJ1HUIcamxXQbbuWJQfVtfCu1z2LflU+D2VrmneJ27lFF2
9c3E7hnulnJA4IS6y/YPi0O9TE7r5poMt9qulgcOGYQQx1sI/ftOUsDNb6FDAeWcQYdWTMbI9DAF
qEgNXXakb9LGerhsA63Zi8/mVPGfteFy78ngpqNBmi/jmt0UlH1/x6XXodrLLANwZwRRJhHKWk6N
7EOPNdwxQsRphaJWqQ7j6PB8WV5LWYK7xABn3aNc0XMy27Yz35sU9dVzKxhLX3s89jyFPqELUB96
HBfOheH/2y/SRi2n40LyZY0zj5xrSr4loEEr69BXzFZEHm4cVucMYkpSRl2uT16dBf4XKAz5mqw5
bSe6/X5hfJT0mvzDVkw8zST4ic/TJY0CnQIEedzJmk/dOWRZwVzCtNYxAy92elKD+rx6WIFQHpR9
wpvSe3iB6K7SHctJ1O4ml79vaDmahz4ArP88NZJXxRQLtYar+6Z6Yeos6/vZd0X7NFIyofZvS9aN
USGqS8m4KMuk8iv1VLqDwRl0pSOUDCsiw29UYFWQ+ItWJkzQofs+KqP8tcHt/QG/p/A+F6TBA3ns
rZF+kHWua0vuDSboL07lEpc+e8p9yocyuO21Zd4MK2leOQ1zEw4EC2VcDLLCk7cSOETHmmiHUwU8
+ovmXMikSO/JxX521hpdYc6tIm1p5wyIfMZJB/cRlLv7wcNLq9uwNJkclMuVU1vZy7QhYUlr2yiD
BxxMTzQlfyUthpNdXy6XlOLROkGOY57clUBw0NRwYMhGYocjd37sLBbCprT7N0pPzk2L6T80PYef
pZT7IPc+EsaIvbOD7wl16EWE/feW+3wTDOOQFK7FoGhWh3UQ2Sno9Gs3tndYUWAPjjOHj8x4NKro
MnVlzkDaTn0fMe4BLTWc5YrZyVie53I8iNEs9qoAQBeWc3AzoSfhccBeyFmMyCaLwRhIW1/3t4y9
WVhh9gIe03l5G1XFS4hXqSRzNm5ye8RPgoSjrkoyzHMLh1fNSGy9Cm0H16CVk1RPmWoWw3kEryH9
mkbApVMms2smQJyzXPYCB+d3jv19z8S72mkybiDkAMcdnPHKGRsWMV2BlWGMLnte2dxtz7ZgGa02
KF1oqz/Ss39yGg5CY9uZx0IRo5PZmzxBvT/lY0PXBqNxlk1fxGaQSNZ5eKcHd2RUgFXWqtFmRUA4
drkGdlD6uy0KE6fXCV3NN+w0J8NiflDacApUu37OajkCdSi4S8VMy5uG9F5YxrVd5U9OhGfLa+Hc
ReiRtkVeeJ1hO7jJWpLGAxYJdZQ5OeHDYMIdYqA4EGzkn/O6i2515j2YYiIzBXfqLos06MfgwawK
Y6dVeU1S0nEKOwXiK7/9b+bOo8luJMvS/2XW7WXQYjGbp0WoFzq4gQWDJKRDukP9+vnArOkhI7uZ
1rsxK0urYiUD8YAH9+v3nvMdK41YuMeQiZuT7ZlcZjQurQmKQnHnCsKRzI65AmL1+BQKxClsk2xU
Ii/To6jDr1nfjcPKoUymbdITebYyWB9R6M9ILoIRDTFrz9YdiovZzoJ0KmU0WCc7svDGYCrfBzWz
NAnOHIwpRsCZKTI0VAFN32xrfJD73iwxT5Bi8YS2CAKwJueMW420K13hD3/FchTzatC/WoEYou2T
WDo/tdFYP5bKN9+xCcdfQlHXHqPJFj6oOdVXrBzTLW3ycoO2Jnj1gXOgOyDLI4nIFdnJBHQJ8phc
bSca93psY2hZmHVjAsYlzki7zra6wdfe1ZoUuCQbEkzEtPy2HVxACMxNeo2ovGBtjOd4Y4x99zYm
yjy0tAa/1NAvt1VVpBcOGjbbRN73O2+cvFtthu+GS6xQEIuF4ZFWRb6H8Vd5XzmUKPMKjyM04kDH
5K8Tn8SXxg/6ms5Zr1fQhLx1PIvktjHj8UfYpNYmhNRGJ2QS6YsbIFrJrSjz1g1JG9BDOHoDx4ya
RSUW2V5PwFhEl9wyCoYGPMbgxcgKdSPTeOBID/wkQC2VGxfaF2jZhIHu46eyYxMjiL2Rc+JRctWt
v9d9SaoJp/pb9DLdPrIGKHRGnx9mYzBOQU5sANQBe9t2Sm2KGAP62hshMDNoYiIMXq1h6eVIigTC
vfi129Hm0LON9kXkzTUGg3RdJL3fMISGLOe2efPQINI4YEbp4VNFlXk00tHa1GaXs+vjx/9A8jXt
7S4zX5vatAuWRKih69IBL8TwSyeHGNPmKyfQfgvWTkFm6UXYrWSTGs9MD/dN6JIrjfmankcrj4Y0
RvzuDDGgbWDGJCDOuQYG459iS1YPwei/0GA1Nl3XmwXSyO7ApLe8IezNWBNCsu9YF/e0QEFitoQw
PLZdZG3ZYtESRuQ5zs047EOK9gt4nRTooq4OqrGyY2pXxQ5eqMtyiJ++Zjs8+41o96W2Q4qdoseS
DJzDhk57YZA2X3SLdBLQrXdWrvtjNMbiCAqZRbiBPk6nSrfVNpN+BRelis3rLNfGyev0fJNY4IM2
gmGqsY0jKT+aoOvkFoUWkZj4X29muAM0lKO9z0wYueusCdFsbZX790q0VFixl0V7oE4ApKtMfKUl
kLwaLSaexA3r4uijXo4OPoCyDRRtpgGMohBreNW58yWJk/QTv7OndtCElRr2/gC4a0LMego8L1wj
OQeHDfPnwtKjFw1T6sJKQFeyCpJWH2aTvlwvZh0sEr12w/QfcV2XjieStsQus2b1pGyb1mueiemQ
dUZ2puejdtIa7LeQg0713akiz2A874X63Huzus27cHiuDdNxdrX0aEAWjmAwj7NZPZBjF1zbrQ+x
SRf9PSdKkDqz8FE4RgR5JcEYV/SDNIv1BGyEeZLRjY+DYfZAWgEyLZmFfKWRx1pfYvxl6w49To5h
HvZx47T1sNOiYLSF3xGJTxkHSNbo1zOPxOHd2P30tR6sOtuFeUKLsPWs8dYbRIA0OiYa5eAptxgQ
2MWVf8YGcinUjNUQmlyFDrNv/VNi2vIRHDq28kJ2J53b46mUUB26Ksi2hZ991LTLm82szP7KrRYp
ApdqLmJEj5K5qK+IFiu2VspcJjdgPDMHHPDQO11EpFjPol6JhTVqpTTwQUxBp9n2lDvxbcLjJwKw
9uhXZxzTITgkBI87jUz3lvatRaRiHmzffe/6arpHNVjkO3pQnbuhFFNrWuLFNTF04sg0P77SCXA3
3afPkYdPi1XdPENncW96RJlgoD1nHwYNIGTtkgXIKn7rIm/eWkEqqAHi9MkdANr7zQyfDOLTNQBf
5nqZ7Xxgf6tfCFLpriA19ReBV39PWsBTRg/7aEx2fuW6snxqx6bbgW1Pt8qIu72A73iILKuNd6xB
jPFpukGeMmglMSccrnNlsVEj3qy2MDIo9HHxr7RPQqvTjPdzP3p7tzQoNFJUhe0mKaJOn10OlFvA
yP3GdkyzXqVs+fvRavqjUYI6RPIG62zpdpwCpjk58DtPgLsdKrS4Jax3m8tz0ZQKsQ6hD61tXbnP
XhfQJS05d2cxb612lcUmPnfLqRKGCaLbfJ8rM76LRs/bAVK1rgtCSJ/jaJp/ZKHALK4MY76VRnvL
AbIL1w2/7RZkJ/jrvjDhZNKeW49K6PCMqk8tlKPKOAcBRCojCxyeVs3YHSLAPRpWd0PksBfui0Hk
d55f9eFKOHHOv6pqFrDYRefJ9NxMTroYABXA2Zm3VpOpNfmu6bemglsqtQODIUmddjdIkahd2UBF
XlcuBHiOUbSCB3+gL1tztLwSqvSPE+Glq8ajPVqTkXTrYIb86k3afZiGaT4VXbc0VXUXrfpUO9PW
mDLLWsUcMIBJtKABt3gNaFpbdvzCjL95c4k/XZUgue5N5lRbF23REc1CesLgZvOFZFbxqIeOaZZX
IuhZUDLhD6To2aNh+Gg8R3bdZSYG7Knr7TVPnmwBwFjWy0QcSgrSobY/WkP5G1uxwVEGFJw/R3TS
617l9TmZrfzYtWm/E23ChCIvGIo2IGPXDFVADcedqkDzQPTICVzeWOjC4Vkx4hKu7l7Y3OQRBQfd
0nlUh1Y0kG8NvjMWc/SyeAizOL8u7CJ9lN6U3yBIIoOsVjN3Pzj7PJZTlLU5hJZpNJlfQw3lANRS
KLRGnn0D6kH3v9Cp/TFpO38vpKDtHyOHxMo/nmq3rvdZWVZHow1T5JdhC8Oiy5kfsBfHw0W1xA+t
ioQMoqPuTfdh9gerP9SAFl9Uz0NnCJTbV0NuENPKaTrlEEgxdc4nUmnhTSmsExp99h4pQ5MSDpKn
l8ziTATv1vK+FGZc6DU9G5lsrLmGBoI+VhUH38pnc1dA5foKOWxornJ3mH0sG/NoH5MuKd+Lcmre
DSHnJ9CVC9qtAvDKa0Rdyt1LRHs9OOWEaCzPpXPO82nYEZSavCReTfHDHmrMh5aK8wfFGTSvygdf
tRKpSBegeqw3mB3a29GW5hvdKSNeKXeAoJPa0Usj/Uf2b+h/xtBV3wZmMwmaSLiWfLOm7j13QutE
di3H8ehnf8stev67JMfvg32hT46DEP4FoFBfb1gt26c018BsrMTOiBym5XLA0EDuICPW/iQwVW8T
FD2PKYqGbSpdZFNGaDKvqoOC/Eb85thV3Ph9cUKzkokIQh8CXNKTX8ahtoujtoPyhTxE6e6S2aS7
JpRPZyCfkpHhvd91zGWUjcGBqQn/xCmY0qZIyO1aK2mmX0anYINpdUUnYtHMsP/LBEkPaGCzPkVd
qBD1Dkn7wd+m6Ed9S6JEXtRvKhHRuexqrIFEHed1vuXsxg+pScycNiJujH5X1D7y4GgCleF00nkK
0Hqs2Zn413gnbb68YQ8QLrZlRuDqzz/HRrF80KV3YqXSPjJSP8VxiYYlzDyrOKLGNwi4zIeW3Xrl
RVIbhInSd5gPRYckE/EK/KjqVsYZN8NiCmFMjAS9WZ6LsB8AWdbTQNsJNNCSASmrHEj0iL7kzkOj
hb4+HOs3hA3cqxqjGOixAG0CpEJpyTM9a6N6sq2ysxbcm108tebE429VHaiDAkcJyTwrJn7BcWjs
/LpzQ6v5KkufFoyM6LD+u5VD/4qbZCkioulrtGlxlWQidUG4AvXZhtIeiEsYUIysPVdn42WMmvpN
uDY/gIRhbt9fvR0bYZw8C5EwBRw6g2fg1TEfzoMHSVO1Gpp827mx6e0nF/0XDNA25EZpQH6Itjqb
n694TnRe67qsboVp8PxptJny3LSN7N4KOAgsz3U0V08GYrjxwnIZZ/sOtEV+jQOPZ5VwXM8BkY9O
5q4nNMD5jcnSI696nesXCv9OPZce1j4cJwZIn6HyIXsbZAkTAYoCsFkj8uSnkZrNL9oOlVvckH/D
b4VJTntH2oCiWZcSwDhbelfeZNhckk3P7zCeg5EZFX0tm7Zd4NmRsx5EXWpcERUfcSyIT1lZlh4I
Aa7beJ9qRCNQXOWV8IhMRVHjPCPbsDilBtlBuuaOvLFZPiKFHbzVfxgQ2Gi3Oe6qUpHrg/5C58Nm
l3X1rTOUJkihqnPf/jw8+H2m5YMTDy0nQC8DI4T0vM8e72wglsBIbb61lt3clqOdmvRTenKMAZS0
6c42NZkPf76m9beL8ndDC7oJkzSmMt7iUP14v0/LuPvf/8v8D4ppZjMUT4g/RP1G965HNMW34XvL
8Y6Y99k9OVPXMK/tRRlz7imF2E20WqCcEj5TDDJbMrXBKGVWScj5aMjdZDfulwbizQDTcuHCNzNA
CdQudllycFHBk4NK48FvzGQXmo15IhXJRKLtZa38H3nXuae8mQFwlyBYnKfMgn7/eLOwapPtA+Ex
nU2+2xU5qEnebBZTxF07OMO17aOxBebaPP75zv79xprMeKFZ0E6wl1HU71cmltOETowFokf9cGVA
dj3SNU6+J27NAYLBM8DzP1/RXCzRv4ye+LAUrUSN4ZfHK0623O+XJHO80wt5nUWiiG5mh0n/yhUh
aNzZRXgRhcEVvDP/Vrh9fSqDFvlwOzJvNnTQEWGvqoHw9cS29D/8Yr9buZeHEJi0k5n5MS0MLP/T
rShJdc0bNvRVwTz9LsDSd0faEeViS6xU9g9PfHmiv9+EAJKIT38zYPjG+/T7TQinyKsQHGrk+pLD
FYE1NpisMXaOf77bnz+UafnM2XyTJqlBAFTAGPPXF2fqZ7w3GFd4OTu67Qa9omLbVkmvCS9Ay/cP
H+t3pzjDUov7t2CNmJAyB/hsoC4nM4WEyyJW/9x40jFl9jBNNIH2QZSz6KNnWZpQbAx0lmdqrM2f
P+9PSNJvd5ZZ55IeaDkuI1Xvr///l6UiHax0RDTNtGVWjSZopZgFUUeO8phAiviWmgP/mujimmkB
MSxvEVHJgh5Po2no+S1R7ETr0jFRDBVvUNYhvYlI5a23yso9sq0C8KHrSKEZgrUdYQzJFesHiIkh
5YwxW/NhtLPB50CcALGLWKJhaBuVZRzQ7ohk42o8Mmh1adfv3F6x0TJIWGpQ5A7VrUVvGiQ+1W22
lmLsvgTx5KTnkkLWumES4dUYZLxpOrQFJKO7Yhh5iPg/zOqJswUbKpMbpoNEurDpKoQ2eKhKgzvf
4QsDUWeky9Y7RPyzIiIr3+ZV5J4b3/YvWNL408YlmXHVDksMs8OKZ+4Hw112YjTrbO+95JevWpXu
lU08O5NTO36Pa6DGO6SfwUmi58s2jvL1VQYk/YdhExSy5h6n1ABEljcnrdAOv5QhqLIVHODkeW7V
fPHFpNhMLYdfwS0iplKIlZi3pG3Nhl74PUWICsQ4HxJ3mvR3t3Cooqsw0eJhzOxIHaeqZ7vvtIvo
ltcpMzc4WlO5q+yAn2OndJK21tyUE9I6Siqo+wlVVA6+p9vRp0n3Ysy4lxHTnBlMRizUUcmRDRrz
G8DYv+oRt8FNdkINLcZdaitaqaAHCWRT5mDI8+gP0kNV0tC+1uEEuL7/+RN06nARzRMHRImoBr9L
DAHmwGzv503w+dCwr7h6JSp+2ZkaHziv7JPujuTp+q2bM3S9Vj1GdJqJn0GO7r9YNhJaKzOYc0xY
cm4iBRluG9VosutIBO9RPl53WclswYPnemN6DgfIossmcfqrShuHrK94sL2zEk0vNw6dzR8m6R+X
Kc5NZ0n3c9xNJEsIkBybsLf8+WX9HWXAauGxVFBChSy7rueZ1u+LEwImcHsmttMUN/m4jpkpXviM
rFOBg5xrbTbJTRZoHsGfr/t58YUh6LDN+lzfopz4XE1YA+fDKBiYd2P8RlYoFs4RHrnx7s/XWRbX
Xxd5lAU0tEwzdHGsGigufv989FWdXmVVu8JI7z8noSm/Z4bdNgdUmC4WoBIh8gq0JekP0WxWr4qX
4seff4W/3eIwdKCc+YxwQja1n5vxL6vhHE4WOHqPwc0QjHfVRBlPq8m/mBaSypXtTt8gFnMP/nzV
z1UFnxh1DF58BBOeH3z+4MzgsMHRNl0BXM/Otsn5hlVrGXeDyHnroS2Y/7Du/22f43OinwhhV7kI
Wv4GR+HdxZPJGHhOAMrithrqTTza38OpZSn586f7/PWxDJc9Bs4Mah1oAJ9rphLRSqhGxP5xyFEE
c2qdi0ul6rn8+ucL/VcPD9qKB08J/Yn5GS6T6Lh0Wgfk5LgwXl3iOxq8HAV/EPZ4D/02GL/9Jej4
83V58z99c8HiOcihyHW1qU0d+/M3N6lKr4tMokENRaiV0XWnyTHQEudTUULZcSrvG8De8QeeR/Ob
K1QPHBsCzjsQ5FRtRTA136wqay3gbIZ7zpkgTps6CouLj/TtCRenvApHupuLUD57xiOWvcvUAq9d
RUFAYiPdPbbafqKRCRNz2JBA2r8XabBIdqBQn1y+fNXGGsLp3Xb7jly0DNrCFaszI6bGq74OKhLN
fjat8Yg2owzuFjsxWvaUwJrXCt23UngWGmjK5EGhF9z7P8/XmsJArGsGaZLBDrbDI3pZtpvQUixD
HdmB9WmoZsdnnFb24oDghlWb3De4oq0WOEDx0bCah6Bj2cZ/NpeEzbkC7idz6Dunn/gJcQHc7cZQ
VXSf4+RljIt1yZAn7WGT2HaBqlEPaSk581odYZROmVQWGychFTF6dGQlgYNYZSYbDuNK3183fUsU
VTo7LGQlSSe3HfoAjBxLIyiJW6KjmNmCFiiXDlsaGrfkqys+CDIdes4TRQI5seMe/6uDYLtE12OW
PUGnNmH2Xk7s1dqaAqNbd+DNjKvOBbqObcNBJN/W2jlUdTnR4RRu9EJIZQlBAIPSYUS8+trV6fC8
2MmoQ4RHjgKxnO65bGMM01OSBekWz3a3h0fLyqRQ4x0YVwekQFQRW+CUOcpZB+PQt2cSsBCn1YN7
/mtPwDbKpzMwn+dXfzWFMictu7c6GZZHFQbUBDU0DIxXP/cQJkGLhyZ1/QCvdUtIn0/L8nVEHLzx
A2+sD6T6hR65np14E8xnHh1kNnSPHCOavyCLyc+lKQC197WAHqkoc/cuAVG7YQoHtSvQF4PFwYsf
XWclDehdK1XXbFGBSHmdDgi518XoEbrrIvDBAWO7fJn/kr/MsDIs1BwqrveeDBYl8cTWSfu7Jt2q
5R0BjfHz4WYtgSRr5NlVeK6mcdz/fPP/RwLSx0ryn5+k1f8kr/6kqf6///XfxmcvF/rPf+3/D1wr
SsdfVr+/KUcfk/f0M6/151/5t3jUcP9FlcIsJUDl4RkLMuqvVOzQ/5ft2AE0WESAiErZkf4dim0Z
/3I8RhfgkhYq2K+h2PwwjmLIUaG1gbay0KL+X1Dt3V+VAzftvyV+ftr0Ag8gl2v4bmgEbBN/O7wj
aWwyGWTdAXKFus6wclirHPn8KrMTmfzD8fjTnr5cLPACfn0ydVCqusux/pdKIi1FysZrNweZgKEQ
kdUcRDrGTAwB8AwOkUn/syLi5wWhtEKidYGJ8q79fsHM1FTuTIsOGKOZLIZOKm444zJiQPV+N3rD
PwFFPx1elwtSRBiByUmLxDZj2RR/+YSVWSVlNhZ8Ql0t1BmU7GcjCcq7ro+BE0RJvNOWrr/hauz/
4eZ+2m9p/fFlWC4fUsTwID9BvUKa1aVpNNzSjNidzIutHW7Nf7rK374vXIUPxt2kIMRt8umOSqxY
4+xylWbsFcD9xn2WFL+7tmHe8g9Pb/lZv9S+Pz9RAGpyQRP6RMd/0jVHmELLWQ3NYRiqLZ3ZbqX6
7kHbEYKaPLofyuj2l9f23y/Hr7zU/+rDwaej2qZpGnKk+P3p2UMr5jnGdUQ/FksEB8sDlm+Be8f9
+POV4Bz9DkNjNwgQkgeQJnlioBeRgP/2VUnTWcWEwPR78kX7aysvxJvO/BIJTsJZtpFZgRk9WpS2
Dj6ZdZ3EAJLoPTElcMQ3AfXpSzn17bc2m6slDTqfl6SK0BcA30nIADyCgnbnyhwPsDBstAYE1/YP
DAlTAqvMIpm3Di3Jh7jpxhsMokaF3TqdXoc+mphBAWWjpKhs85I3XUaeeyrsBwOsgEsDtSAqh2A9
iw5FaRIDi1mwbDaoBMlLzUOnjIieNrv4UGTE1OPc7GaEkcNsXcyErg0CKZ/dJ0adQwOCVk4qHMZe
aS+D5DSXi9yRdsTUl2sARMGr1UQVHnKj8UdmGrAQXqzEypeYG45LJMyQZtaj12mLStHf7GZURY0v
AD6sk9Kthxc9eA3tiNnOo+HcU/qRqaOiAOVaj8Ur26AwDtON3ZTNG1NXSk8qvgUTYUMmgBwy5Lp4
K7Mizoi36mtG96AJNIMXRDH+1WAsFAIDxXh/VdlhwtgFl2l60pYlHhluI9LyaqlpjlamT8JJUgHH
514CD5pjpM4Y/PFPulkNRcmts/ZLQ7FLFwkEZ4UEBKacNe9SVTicwEHgMwqxJiKzbCObIb5hI4RT
4yJjOkcDEKa1mfsKBvtYZFDxjNKrt6ZrNd4aYouBscyIW+PBKBelSxrAUlgxIUdsmPVGTvjtaKZP
Vdj5+jkusT/v/MRmWBvXpK1TxEMgOzMedoNrLW2o10g7gJ6UuIUF2I+hXPRm1IkoS2Nj+opbvVmS
oEvh0eswU+eupyecbqQhrWmDNpuuQZsn44x+gO7R0xS3NXnd5DairyJaQp4xb08+pU9hIktBVuOH
X0ys97D6mtbuwysUkXa6CWDak/XtOo3e4zJMwpMRhQvuZwyj+KaTNiqYOrJdTRHLyDugTRqRrIKk
fkSsiW3bWvTKzDuKTRgHBLEbjURhYIme/AXPQ6JAvBdm8as2RlfzXLom3kejIVdAq2Liuyumub0v
zDDs7pDX+xYgQBeJB1GheGgbCV5Pp8Ngb1VR6xc7X6pD2hUIcByk5slLkDAXqkdyTMAvRX55AFAo
kvvej2kijrwecm0benCOjrTta7pNbb21aZA1uxSHRrEB7Fw0j3zbw6dYQX5Y1bmhntCuGuZWMNkf
sH65I8OhiDkIrceMDra/L0Ij+Uaaeq7hJbMg3nSt7xfnyPFJtnBYc2eslY1bXjwPtgumyRpjuxrN
qF4ZE4FZ2Mbt2hwPNubexSvs56C5pzHv0EBLp9g5qHesDQKe6YYAgQzXsbW4H1pVDtgoclNkB06G
aNvo1+PXy6QkWbN0pa/XtuwGfWNjyULmAwTi+6SScd/DbSKWqA2yr6UBXmLtxD4RQS699WbP267v
mH3V1Y4ukPoobS/6amRAjTZjUE0FzEW5CEF8fNmbDicmC1uGxHyTW52+1AKd0NqMTPHdRVtd77Wd
zC91kpG06bnow1YJ1vmSrOcpPWHiaGkLsyCR+zxnM/3RXASXQI6JRSTIVOdrWL76roNfiJKC1DR/
axvzQChaEtfBauLzDuuiw0dC15M8hcFGKbseBX06Ajhoty0uMsu+9ssmwdhZJtGTodX4ULdJZO0j
zN/FTvdJKW7KFIjqeu7D9jYJVUBNk4bhwkoYw2FhHKUvSHYIVKms1PzwdNy+93MLpsGoJr/dwaVo
HjQlk7Pq0Q5QqsCRIpCMLYmowU4l29GSdAFtsaRc+f2EpaThxHhM3cLQe2hSYb7pptmbVhht7SPg
TD5H1SvNAI2QjffGCJKcrwOyUBwaxpCtshqCwmquoXohFjWd69YaoBouZosrHJtQI0DmjE+pyOT3
OauKr+DyAJQ4anwDG1Dv2fvkK7aW+RWuH0F4XThm4C040S/PjMTalewyl7M6wdqM/m1NA90SJk+b
mXyy67PI7g+NGgQixy64pfaOu3Xqj+mbW8ngrbDb9hHpWkBIVkUOPCipFOQF4jTb3jPwVx/ogyJE
i9KL63WHZfmSEtWZcSsrfCoSXdF3yywVndMg1ty5qquf0yh2DfSGAcqTbqi/TEa8pbtRbTSOzu3c
R0z9zcxuvxYp6rDAdHeQmE3s+bR4V4OsA/ocTf4oCrc8S8jDZlG+1d24I6YppauakEiPy+tNpo14
QQLjvajZvfJkra9FnXXAYIa8u1Kc1Fd9kI0bbeWoK9tyZoA5AqW8UuS2bluh5T1cifkMhOXastCj
y86qrsG7oCQKSTa4SxtPkfw0F0TyiHCNkdPfha6wX3DQbgc7ua9p2N1BFggDApNH90fD5PRWRaY8
GYyp3bUM0ToH/iIam0MJiMSu1iRQPvGlIAPQs2WArN70N8bkXkiY1CfH7B1nDdfvTGrhmY8Qn2wM
Iay4s/8m5tq9hpnBz2TW4ZwE1hDcq1WiCWJAsfqduHbrQ4jc+W5p7GM7f+oD9rPxBRPCj6zq+5MT
zvZdVxbGQfp9uWEU1Hx3Jwyim4H2Np0IlIKEY9Igg+igiSN0Sw/WlZoICOyFMl/qqDZusgWs6bYu
8bXBrJHgDTPiKaYz4lCQHLudbZdsiNQ1cA2ofk72CW/i97TQVb7kv3oXn/tyg9jMuzfG5EMuoS70
s0hllcUYX9eWH893bd2GVw6zqJ1VBDOFUqMs1KGc72+almqc/ShOCWTJSdNLzag8DAFyPORMZFPt
6AowfWob+m3rTKtMnx2jqvRKOyAa9mrICsoPxAy8wcj2GWJrdMZzOV/qPuVFLdJBomQqPDjGs5rw
7Ld68voVray4XecVSooV0nCXAKbcv3XbNJdrSiz3tcbOsKQVVv2VU476tc6zLnijCGpfggpQ5EMu
cxPoRV21hw6N0rBT8MYgyiBmXwd53/aXmEzCYC1nksNu/Qa+BdlYjE6OWKt0/2a2tul8I5+5s49T
bY+vbY7W5RXajT6NjUk+LvQevCV+biRgNEI1j+uaNpS3iqiwdzBV1AOdYJ/efZa2q962cn8P0I+q
izlM+hqYNVrx3IL7sHZtEY6bSPGh0KCn8i2qbTpiA8XJRvZwCdYNsZw/JGyw6wxH9Ilap763Neip
e+FiGlultlP8GGNa/GgrExsgHIsk5KIqk3fgXsNXC3JCvLHrsn4hqLjaduiYbKK7Hf3UupzFF2M5
Bx8kIVKs836U1N6DIgXciyBXIlqYgePARwVa0EdZ+sFMQV8aoJ2HMF82l6lSKeGfUp4jMhlo25MO
VkZRzusvm/45d7Lpo2N6Qjpk4WMQFDq6nWsrZwV0Qh61GdTReJZBREmIjSLKMJlatdrAQEPvGE5m
thilBZAd8MRrilrWxHHKm/K2IFlI7QVolFfeWKpdmlr6BY0nCCP4gu/NwsNeaSL/7qrIZF0x5gc3
Qc1J10rbV03YE1JKaxYPdjB24Sr3o/ppCnSDaKTsy10eOfqM5ydcmwh9iUXOh+EwVZBjUzsZjxJI
6gXPpsEr7cUnqQC6GAINfZp60dnLs5ccWcUKc9z03KQ9Srda51c6pdCE5b1AcZaT2JBI64kGMXNY
j+rC92fQXaamwMaHCTHPGrznVoYXyXa2CwcLjoffNj8ANSNlHDn/HDRZWXwl62alyUt8kXBTn+y5
2Jdh2RzntnozzOhsd055G0jrmOGtd0dfso7D8RKhuqo5HG7Ihz3Hken8KHLjaKb4kGgu7CO0vGkB
iksEGaYB85ZpG8tO+BPEFL/kJVazisboCnzrgtszdotXi8hh/0aobheNvgP2bcJ8A1gFZ6Deo7Z7
plJ3Nr0w9zED2F0cTPBcif4jOPBu1ixAJJlUFEFD9t6EiH9NX57p5z6a2k+ekh58JGkVGH0cs9jH
IdU/RVdzTK3gbjJYr/HnVwF0G8CtplOGz7qfXGwIVNfRXN/iJzuzT3Q4XLrx0FigemPK++uSJtoy
1Z1WerAVxkV8BXE/DveojsEfN8kBwad7JF572AudPzSUXStJYlzApHYXarAE/TBYB4cJ6qq2m2ca
1UCW+LsRQuTV4LclRC4IKFNuP3QJL3amqfJWjTTnt9Bvbkxa85sBVs0HP37amgXZexNwchSx9XcT
i8DYRfpu7lAVYo7NSTELd9JW5rqxqpHisAtPecg1MYdHiD6TrwvS5ggPEFussdCGiyHCyE1P256w
SJKUdDHK4SFORbvDsnk9Baa6VkViP6hiJKBNhJU4OgwbtrrNjceCrgb5loXrZHyPiTzZCm0fDQ23
k8R45M2rnOMI77jh1PvFLv6SyrlBFxl0yYtsp0XNX8QxljD7JkcoDAwaztRAWQSovJ6/Bmb+nWEx
NEPRdfGxRKGCSQx8iVDeKiCQr+sdDotd0HzRoZtfjxyrN3PaM7nGx5Q1hMCjqUWhnYsJ5vxzPoMw
KfEmOekYbp2U2G3lTxziGGmtZdvcAkREucag8NovhLyK8KFvWjoMW8BO4rvN5rAavKG+mX35g1ft
CiTPPTQTtaamuzZLylizOYJDOdIcfOD0/cjc1r8KK/mEaBW6jV33O0ZLIY481+QIQlewFi/Q3cEi
AfBDe1llaH3T+liQLBfZtf2SaeSkrGY/4qIcYZuHO84YiArHILxlYFQ9mINVgEQOK8b+vCexLuBd
lH0Ongant523914DIZAVKoKeh+b+G+gH787XPZVcLF56siXPRa+aRzAYBnC4+JDmHQtj0zIji2Kn
vIwWMw2PAyuQvvgh76qHJsntZxEmT6FHMG7Z41b2m/HsYlhaMdzF9Fx2wYXw6fKNjlH5UebJMYZq
eFM0igXG5FtXRVD3RXxPcPiXas4BJTPIX0UqYsv1tfnFjGT4WlmEgK+AixVfuMYRYw/EO+TEHx3Y
f5SPHfFQLeywA99Y+JrpDGaKfNMdOzIJ2z0Wvac8lf2xNHX5lVBCaV97CgPdlq8rRkMJH9zfFIly
17aHhho7c86QHdTlNge9tWSLD7emyruLE4VDDmu9xREeBPKLm/GjRt24B1AB+QUjsrym7g/WShUP
Wi0IpsSs1FeTEMEbM1QeNzUrH4sKBeYa6WSxj+KlSTxR8N/WQ1cinqQ3nnCqsPhMox9NW3ry5i4O
h+6gEKB++MOExVbHPOnS904M8ghvqe1qnxYGyLsu+z/Undlv3Mb25/+Vi/vOO2SRxeXhNw+9UZLl
eLcsvxBeue9bkX/9fOjkJm5K6oYaGGAGSAIkDlhdZNWpU+d8l46eZzbo0w7IxHg3AA9bII6phO7b
FYgg9VH+Op2ndyFFuM042WgWpiQSW1sY4XwYMw1GRIsiij/1YbSLpmIhtoVhDPJkoju+p53a7Ooi
jw5otOtvulL9KVeXf6DOJu9zo8MGKZ/1equX0fTTmMZ5185T/44Syyi3KKAj6kInvj9wstUFap61
22/x56r7q7AT+vDCquruC8LD5X2ud5DtB6xFcCRWncH6nSEWdSnre1PS7dR2M/aet04Z9g2WBynt
zAEY/dsBUd8Azc5SzjdyKbtuezvU472e5Pg4FCFGzb1jAuOybeWh0TnbFQ6uc4tNute7Fv60luFR
QCN5rTZAMxcKaFogIDoHwkEukKo+Bsct2nhcxGhO0ghIbuegsLP9bEWdt5tSUBEv0LLIlj2R59fj
gt86SOm00caq4uan6uhdIgswtrZfAAAH6hSOgjusgnWhAbR9VakCaiv4IDCUmfLaT6Jtos94ApFP
YkxeZBsRYH2Kd3hewedEFeFtXA5YfIthTEeyy9BQm86lUAXLHCgL/MUaYqhWBShe2gXl9p1E6PS+
zJNGst5HdacFdp9dwZyd37QVy4oD18tgiAH4Qs9USNwvh0IijRppSWQfUhcBrkM/kvUfzLhPEfgb
0MGBMJeRpbR9VL42rXz+ZlR2hbJPFblAzcfK0g+6jFLgUWpCYNdNk5dTGgTGvqsj+VnCXNW2YePM
2N52LV3mOGoEjMi6BeXIetKzrcRhYdi7cI1N/tSpvk6trJCTVE25DXnTznauImKMWQWYIGdt1X1N
Y3QesHaT8YcZrXxvZ9k92Y3SEV3nbUj0HIKZKg44SmLFRlVg9HZjXs6Ci0cw1WC66+GNzHMX0FwJ
IWrDj0jmrTNmzqsSNeZ8UZdvySqpt5KDmNQNMbbOmjej2RsaK4KKNUs3rqaDMycoeVFEr6gBU4DY
2NBw7uiG24oFrcNpIf0o5wM6aCrcxnmNDj7Y4Da+oqesfbCnIi64/KQJtp5tPn9CRkgVm4WbOV7r
BPBvMwjubJ81nXhVUQ/4waaztI02LESOuRSo5/dNM+0c6NXz1s2tDieEsenea4Fl3ZRiMG5zh37+
hhpblGECW7l3ddM4MBPA8FMoL8frys7Lzx71v21QtXfjFLco7gK0b7YjdRE8wUU13dujrCAod/SE
BtuK8P4MyszGtEOHyEHCTb0JR4UeOK3otD8wWZwrMP5LSQrlSVvuydoo0cqsjC1wDbEtdobtzl9N
Ew4c9bDge9VWwiaHK1W/WdxVjU1mdNxcJrA0aiOGbLqXrjl8heWEtKKhCpdjvJ1rPuq89BXSWcXQ
OsvBhSYWJbBiBl2D8j9wtOoHTB0NY195mfONDNHuNnrn5G9AoKQV1kU1Bisw28e3tl5ihpBbNXIo
dMrwLDCdobya6PqxKMcKKrEbekCHjdDS7YUS0UZ+kGLwso1igIybOsqTYGsiAoomnadw9WiNkta6
VHYKsELXkru+SUR+Y1Mj/JRR1n1b2xZ6fuifQBWkxjxsgrAa2Da6F8PhywAnYg+PvwpqWdgqk4I5
MfSJqWu/eabSr8sgWcZFqhNADrqkJnwSB1K/qACDXJX43CGTYA5zuW1Rz7jlSCeL7Ps6tbhgc76g
kZLPP1rpdP2uEUbG/RByQHU1DolxPUPP/+lUnVVshDH2/Q+nD2yMciMlYbqiz3mlpaM371j1kqt8
ovqfTdbW/WEoKhVt1TQTvjJTr183Ta1Djm77r+zsoNm4Uyq/d0lAqwzMK9ojE14H4SuuVfHLRLl1
uPU4gAhbqVG8dwut/BQRR4DrIEmJAgKq/t8pZwfIhEKtMUjy2vRFmjcaGq/QNyAUObCLNiFyHYIl
AJClzFyI2UID8LcJemdqYStU6qvtKFnscthGKK7Raa8QKjDmt1Aiae6ITBUlsHwTEoYR6NjYGFxK
f6Zm0n2MgrD5kLpWDvVLjyT1QxHZ78s44FCM2eZ3DTI+JdwgGyxmKDRU6rqBUt7GqarwPhMO55yp
JZQQ0Cm3hI81inwlMTy3N1WTtESyHDtjpAhm9x5TLuubVpvYiHtmMY/bsqAchcs56RTCj1OEsrc3
tGCIJuQQD5idjFzSrPBLlkyywTNdN25tumaQqZPKvWZCJqPAIfmB+XL9LkxHFhwaRtoPcjqYDWLK
4hy1GBfHIu4gtzalmGIDBcZzdnJQkw7qVurFFYlISFG/CiH0uPWil+GOBlRql/RnRLhIkKCWNT2X
UtfucGwJjR2Nj0WTd+n/+ALnEYxX0Cqkk4DurMER6abxDpHFHIJg17Nx46Jq2w2a+3TkTFdDP7wz
yyL7MI9W8wlRdPmN1YXD9GR0zV3BXeZtEdScNCNSGmw+t8ILB7Y+zFaHnuIeUwtl38jaJBXLgzB/
hc82AQd1cGOmJulScFIhPF8QyrmevY6hVVNXGbrwG94l9adh7JbEXIkRuUij5tLcRGUFeNtU3Z2V
ODp1C4NL3+uQbvD4Ja3q8CNlQV6E3UfTtFdAM76F6Pgl71oLaxlO1pKS8dgIfdwPwOdpLrVGIw5l
UQ2tH6KKHh2cFpuZQz0EcAiRNCfXbqyBg7UszNA8uNB17rkeKm1XpNNgv4RqCHZq44F9b/cQ5ZHa
z1NYK9vCyCYyDTDAIL7xRgL9nNVj9mKaksHcGAO3o1debbRf8TzIJAKTRfmJdkJdHpoOz9h9SOes
pvTEWXbNITE5rHPIaDfciwtJNYZhuSxwhtDtMOd837E6PiP4U827LjeXO0sb0qKsIZqiWVqL8aWD
NCXaFxgGoPiJsgZQ51aK8vWEIedAOdQIkHPKVfZ+rA2kqTpntOHZBtz46AfTneBt1sVVb7ndHRqk
Y3mbirF3EaEqDdKtqizyXSibATt4dBHlbk4IpNfcREWwmy3pGogfNgaLAmhq+QpAbvG9M4dhfJvb
CJIfWmdo4wNOSdq9LSDYHyxhkapRc4WwSOFm0g74QKivUVZad6A1MdBpS1j1b2kAsM/bBC+b9wv2
mCxfCfIEvAkX9vI0UMx2EeEkcMAi2eRwp8otcr0WCOgOdY+trTfWNYjM+AbwrjFtBKv7Jog8XESE
QPSW5oj80Lh1Uh0KHE+aTZ80lIa4HOoZ/DSvSEDRj4i3033VOY5CGb1oqqhNgN0JaWzNjsIw+v2O
t8HSzvic15GbojetqEeUqjG/kHwicwZGcXnVoYYZj66G5HU9SiqEQehxcVZIL9HTdq2p2iaZCAgo
9FmvyQHgMELRdDPkZdsAsYjQzhBxbWyx6GJqeLcvGilFpqGlJewkfRdyhiB+mo8UZugWG+6mplBu
HODioRqLGJyN4GNsvzU9lKagCWbNh0FLrGBXz634FkYUX7jtz8XhNMriAd4IWAXXIBMENZ587hqC
Kg1N2n1VclvrR3lv6/10l9adusMCjAZnDCfnDAZnhdYGrCLAg0uDCzU6fHTBjzEdKHElDW5+3ZUV
GP2XSO+6iN61HWoVTV8ain8ISgVsbLiWmR8XJlWaoofTfGbeD3AsC61Ox+3Q1rlOoR55/DMQFAIG
GMX9lV4Zw3tWOdI5vVvvqeMVZ3QAH6COgGcDmGYoUPBA1Jef8hvgKW9MeyK76K4cC7jvJkSk+w21
v3NOxg9nZBoUCDzq41zLHH0FBbLrMtdGQ++uBsEZ5epatMWdBRcaqCh/nF40jw6FliM4PXJcYDrH
MyLCdvRQ4+5K7wp80RBm+NDGi2FYHVgfTw9lrCQUWS8mzVzWi2cCchLraaGW5DixmLqr1EulH8+T
7o8K05kaLBcjjl6wp3hWvHAmOVGBl/NOGEN704jKeXf6pzzcKvwSC/dik99D4rv6jmj2SkUDuL/K
8+Qa1YMfUTneI5IQHir9giVj2p7hCBNcl3DF8QumZTqHTgibWIRBcqWCSl5p8FLPWJ0+tjCBTQKG
hfGpg34/HqXBn012SdNRhwI5xSbrXziF0ZyZy2OvzfkFupOOAGO4em1RkpDz9FF3NanADPwGn8D2
NWLtYIWMijTnhSZHGr2nv9V6hQLYNDioltmhK2p4K6SfXelcPyul+1xnup8OtJgIpIBCQ7eatOD+
9GBrriW1iAV+B0TVs2BtIQV+/CKRkkob122VT8Mv/4IpWsy5jgPfvnN1/drDdAnzSl18EG0rv1Uh
HkxTbptXyBsm+8JU1a0gdXx75ketN86vH0WGSpyFmiK91dd1daCOlGKUH04Avdusad6ZQ0qFX8yI
2+eAZKrIGl5ZJRgQBwnpQ1dgid1P8bkt/Mi3gGy7RFmCLQ3HVaiV85w4Mm5nX8Iv9Q0kj3/muAi8
0TvbPkMFWq9o5oy+Hmr0hAzLYOrHH0JNDrB8bNZ8l+7Gtmx7cZ3B07s5/WofmxAfGo9gAiDs0tXi
Gju6MwhDKz+2dSqRA8ZSpF0Y4oX+xNUgOoPxfGy4ZTAiO4QqkNDHk0rFDBTRGCZ/DmIwemiCbsk8
X7qhU/unJ/bI67MhEhHfQMoCel628m8nlUKJXnNmvUPFHrIaUgGUAIxcHU6P8sh87IVsg98wPAaS
geNRcoO0n5to51uoCf5s7MS98kJdfbdLWoenh3psQp5D2DGJAo7jrtYD+lY0yCxaqzo0RgQi5k9m
Xpb7Zw/i4EkNxY4QKuUag4ujZ0H24rU+zPYfSVx4+8nq+ud/GgdKL4ZqOsmaq69CjOzwwYzQ4/Zn
vJohfFnRTZF5zdXzpyIMxyFJAZ3Nfj3+NC7VocDpLXTgoznZ4ZdX3BCjrecvABdog4N+A8xh2ujH
o0CmbSt0dCa/nUrxBsEc/GhaYWu3CbiB4cwSWH7y7whpQoIL717XhQ07G7fp48HMAmc/M26UTyI/
UEICf6jvBAZg6ibsp+Ed9o/FeObIe2TZLUwyeAmIXjss9eMxWd1pA+xE+UliwwhFQdJPJss9R+x8
bBikQwybw5vsSKymNsdlTtGXNu4A4L1+U9F8sg8oYhT6M0Hfyzvkb2FI1jdn5SoClblH4cIL0I+z
1fAZonL33eBm+C0enPnF6RX4MDgY6ICbEDoMOHHkQMevjuI2RUCKoX7uStM3TWx7hqKrsD2hOnV6
qIevj0sIYqnkCRKtH7kKDrUXKKR/a8/3xsXRD8GCz5kXlT9Oj/JwQkInt0L/AaoD2fJqS2Fv26Ln
Mhl+0OuJn2PejeeTbW9TK2/vLhmKIEHIW5QmVoEVe1ykvwJp+JZW9TsvzukPj+mwc0ysAk4PtWzR
413FrJwl3tFns6n4HH8mChd4P1uJ4ZcedV9ko3q18zD8+oI8lqP2Q9lhtQhuIaBPcSZ6PPxsXALY
zQ4nPIm4uRoa7DySiCIw/MZM0M6ag4nSlS6eHQmBV3IQwnNdmBzGah3S8dSlMkLHzykCXRWzE9wi
P3eO7fPIXJaAvlBifl0NV6NguAdqAuktP5fBsMPlHCcsSATPzoo4/oBpWSSCZKj6avsCLeVzKd3h
jcV4H+mjbUy4MeILeWZVPFzrJo71QNlIHTgS9dVaB8+btXRkdR+z2GTXTFa6s5TpQEVJi2d/Hw4O
ahaI1ZjLsbgOsWM5OEgby6XtG+4aKIkHvUfk6fQyf/h9IOUudGcChCOg6x4vczrvlfSMRvrW0pUM
pw5QB5ooZ17bY6PA3Vmkd5aV5qy+j6HnIO28Tvq9kYxoZlTfgyjRd6en8vDbUGxBNITbHrorrr46
dLWUpjgq4tIHsNq9Cs3CvTXxTOQmkg3nDDkemZBFx5kLEWGPLbr6OIWKK5oxjuXrCwJ0a5O5xLvG
NIdnL2xL4h/BmoYojsbLar3FQ4CCZTZavsinaTM7EgwXGNMzn2d5ynGsI7EDXkIRx6FTZ6/OCTPM
eyovFbOZXPmitbSQMnWkb+nlFVelrvQz4z3y9iRBFf2lJZ3k5na86MymseCo6JavcUpC0HEXAzNc
mE6vh4ezkpTh4KdRmSLnWV9iCGucfyi++2lTlPH1iJN1sQV8E+hbkPbTsAd12qVnbk7LTz9+lVTa
UIxhjREjyCmOp5aLfnBpvktfqN5o3uIU2FPq63sHx/oEqMnGDZu29PGQgM7mUk+3XudzObRn5r58
sfXPIEETFozOhYm4+qI94uSgdSrpI83X3gDVMl5JrQwOU6rUG8sY1KvarJ9/blGIWCxBOFTI4ddJ
YZ26tFTTTPoJDMStBIq+NYqx35/+rMJ8MDfXNgmJVOeo0JkPRK4KhGEQXG79uMEGABqZrNQB9PDC
7inc4A+3LVMX2UorsBYfxnL2wTdgXt24mnEdOcAF8S0LtGkvIzk0u1IvazQFOkehFZ+r7mPXxUoh
g4hu+F6aC1/GC/G03zZOAldjkLM9XBvUXvtnfzPIgBxe/EUplZvw8dJJIXlLJFQ6uIBts4NW8CLM
yagVPifXXL3dbR9O8Zlk9OEeYUyJwB8nAFxVaxX+p1jVdgWJ0/fyZH5LLo9vlj55X4zcHb67TW+e
uTc8Mh5JIp+NOgkVuQfjlXMSiUlr/Z47/66HGXYY8MLcT5iH37jAJ9+dXiwPIw0HATNkclTm6I0e
v1PPQTiRSN36qB/MdzSvm+vKqXL/9CgPZwW5mKOHrB6hQNRRVqOoCXKolrEi66b7mRXIrkNDDP9A
xVLfxaFtPTs1oGRMQsUZZ9gWpYzj8XpnoPUb6I0fl7p9A9PF9m0ZhufKMg9fnmeiwkVG73g6rYzV
tDIq+HMcj40vO5XdKag0W6wykzMR88EotuDmYBhkIZzarPzjyWRVpFIBXNtHmy98QbZCsaQx7OvT
n+hBcsAoZLtUGHBbQtBrFRDh4Swt33bw6Z1mV1DjoivPxX8HS2P7zGp4bEI0KQgB3FttWA+rCc1h
YxuRGHwVSPEhzR39WqtxJjo9ocdGsS1SXgtPIdL49RpActOG2zn4gQ6yy+0H66Oq8+YvJ7AnpQEe
G4amDnVNZGMoMKwyN3AsvVNpbu8D/rH2qE3BBlFB8cw6PfcD0+HWTZFqkQYwVmtgKNNeFXg/+nZY
UqYNUKx2O7ANz39lDvcDi3GEZa2DgV0WuoPlS+/jV9W/Su22vnLJfLbPH4VlLMnY+DgEn+PPP1kT
GElQ49SBIyS856YVr8JYZYfTwzyyoJfDXS7JjcR+a/lwv1Uyg1kjoVPxgDdLqMob8DQCfnQzgVmI
nbw6M9ojywCBCAIBN1IqTOsmKrKgswEosfdnRNBeIr/cHBLlnNO5WjL0o6yFKj68e6pzoEsJB+tN
itV27yJy6yMBaySH0Izwh41y/INeIosvXmehPjgvx3bQ7a1IZRU+f+cut33qTDBBpPVLzei3d1oM
EJFGGOR+31TlH0JCTCwxeD2TwPwqZ6+nCerMNjiRfp27x58O+rRS9sQ0y8xMbkRoxR/TQjMwCIqa
6E0kVIZquRt9KhGO2DdN4O1lGntnbhbLu1z9CGr36A9QPzPJ7lcbe0BT2srtePQlord/RG1bHsDM
ITqO2D+oTLceXzvwXcYzu+ORZbuUpMhJqd9wUq52B/MO2J7e4BfIld+m8Kt2uhy0lx2spQuGQtKE
6y0fFRjI6pYhc8+FT6QPfiTpXwFyGdtvExTW2zYPsQY4vR0fe51UKT2+JyvHtVavs5jSihaTMfi1
h8LuzGl8WzQT+gSiM6pDFdd86FbPvp8e9ZFtyTKiFLaUiQwO0eOV5ALppL2Mk5Jj58abJOhHVJBa
9fzovFyqPYOLtU5lavUinRQBNNmEo9+lI5CjSm9fRPCjz3yu5cuvFyTbgXOGDHGJncdzYS/0cdo0
nAGqnq5IF1zckbUGRXOrAiC+K7Qi/vn81wdwR6cggaAJu/54SGVONTSiefD1Okg/0LEUO0gG9qdL
RiHLZgDu1mv9GRQsLaQOOKknaMbX3mzVuzDLwjNR5bGlQLPp71FW1Q80HwsTTtjgV0GwWL2C9elH
4e1Oz+Xh9jUR26VaQOii6bBeCrDLVVfJGJkFzBwWRlq5x4yj2xk4rJ45rR8ZCqwHNVgu8TCB102n
jCNCNDiW+I0XHsDturupQMkgDTHrOT2ph6+Oni3NW4SoBU3PNewBg0jUwVPFB+pwFMmyvrtGclie
SdofHm6mIdlCgoNUZ8OuIkTWTLJ1ghSpFzXjLoIpHCVsCLE1bOW4Lz65gf46yIcAgkZWjhdMkX7D
8tG4oHDyHK90RIgtAwsxAgW6uZBdUWrop7E6swYfQFlQAyLn/WeYVXRPJkGHUIaD70KlphuZoO6N
XvW2z1W5C8NE7vPUa8BJohkZzXMEgwZg8Yx6xv3zP+mCfyJqAU0iTzqeL+J8rOA46P00QD4f3rn1
xtNK+8PpUR4Gfa5h0M64IZFW0gE5HsWtlIdBxdT7FHXGFFyXhsLBVLvjPUeMeoFA6uDuGwl4+czh
/ciKBQJgY53CtXNZU8cDtw0y8a7Zd/4whvUrG4nCHRZhzpkVu7yk44gMfpgmH7MDmERQPh5FswHn
41PX+UjnVlCa4eXUudX6oP/PXTUfG4q2Bhg9ymd0kVZDddlsjUNK8EfBCr6C1uVUicH+N4PhPrfk
QfGIpiWQI14h+LzVPgy8ZugpvA1+F4Uv4xSgvaaMHyX5JtJjYn96hTzyoajgAzgg30Eq1lj+/LeM
cgQySf1G9L5Ky+qQBRV8KPSh24+nh3kkttC0JJ1abhzUilf7DjJXEmYWt7RpFigBJFG7B0Fr76xB
s+6iKeSCWDnDjYa3yZnG6SMTlDZy85SNqbDQqz2eIOV2u/CgFPiIdVT7IS+mezNBX/5M/HpkfXA7
BLzJa6Tftr5U4cIGGA4lNx+O/xRfCw1E9V7AvK53Jbyez6df5/K6Vgufhh/gNELHr719PCmZN96Q
QZHxWyw7tm0zN/XWceop3Yy/kPJqiAPnzAwfjkklfGnGEbNoCq8BcYVoEw0DQk7WBrgoZZ/GR3v5
e6na8cZSqXEm23r43UiKQUGg4wbkD/zI8RTRiXebuqbYiEA/davZKW9Kqli70y/ykasOptRLv8wi
3affvRomTjTV6A5XHc9NfdTOvugKPXJEDn6Eob23xvirhTXKruXet1DRn32fW0annLqsHIA4q9Gl
poUjsDDiMxzIn40n2ltUmKa705N87FXSkUbolouNRIL6+FUi5gTlYmALJHRtt3aXqH1rgXh//ij2
0sggH6Lyve5HF/gvtQ1SRb6rmeELRCW8q2w0zsTG5YUcL3w2M3kQMnvUMumdHE9lxD8Jbde88YEN
YOOTlPJ7m2TqECRW8ub0fB5Z7wzF1YUkks+zLizFnZ5JJ+nxJMQHu91WqcrfI46vm1dSDM7bvG6q
L6dHfHRyHnGSvBWrCrlaDXGrq5K+cIN9qZO882LUOiAX9JitQYJouzNL/5HRCB80tzA4oVO8zrgM
KLwzJswo0lqy2St9anZ2gitW0JrJs89pWrdkdfRw+YuE5/irVQhWuIjPNT7iwRaQPSP5ADBUYSQe
1mdm9TDjAdHGCY2I9LKv1o3cvm4w0FPU7wdnwIW7yYuueW2koo8PMI7qBB8XoX8f9SCbzyCyHwkl
FAjphOrk/aybtd1HXWOcGVokW4ZTNa91ve5vx2QntY/xkIZbSFD2Dq2malu3ww4ecvjsSzDDu7xg
hl4Sy+UI/u0kF5EhGiTWGb4vo8VHXPfjKDlz8DxcNMsgNmLRS2GfbP14kI4GfdTaPdIbEa3CDkLN
vscxbzfX55qjD4MWI1EcQfmVf6IlezyS4Y5Q1O0ZES/ksg5hS9W9rmCgPHfLUZ6gIsL1DRwNXgLH
o0CrNPO0Iv2ZhLEQKReaYoLhn5cMyZnQ9ciEgAHTFaGA7HLLXv78t+/TmForaofzE3RV+jnGAel6
GLN8/2tCz9I1flK0+HfN4v/9qvpRvOuaHz+6l1+qtQjy/4vyxosq/P/6r2jwA3njbd98+fal/Pe/
fhQdrnrX3//n33Bq+Ncvbfc//9ZsF3Vj2jcYfwIm0ml//1feWLO9/9DqR/OYGE/dz1ly+78Ejg3x
HxNqDnFkOdOIzHy0xYApwovJ+A9yryb5F9cCnSbHswSOreXg+udgWx4N7ISqEv8ExUqF6Xh1TLFu
Afhc2MpCaN9n0A1/pM3YVS+GqtGv0kHYu9J2MNauLHsLz/J+dkXyYmiVg4csu2/ehHa9m9zS8PZx
O+C4y+0IFl/VYGuNTARKjlXbvAuNoTmgfOohcgFt7MqIPFgwBUytn8Ogx9dzMQRyX7rl1onyeA81
17NfdviPpo2D/7gWz/euhSXZRiIvgbJDO+8cRJSurNLIJaKCIxoz4wCPYZeE2I5skX4NDwqu2Zme
3PHhvLwuUC0LLYWG2YJjXmX1/RwlAcwXnKGlflNzSG5BtH6wUkdtyXSqP5vC/zc21fADjmLz41/s
qfZfMOy/f+nisvj/YHv9Kg48vb2ui+8x6cw/m+vX///n5kIgfEH6/8qS+Ba/wEZ/Soez6/h3w3M5
F3XyjOXk/2trmfI/C2UD6B29b27Vyx/9tbXs/yzdFXbrQk+DdfTMrXW0szS6JQCAF3Tp8Y7yRDzY
baYc6KEIkqJIME13kbDVmWP/OKz//XhrVZpNHA23S4XjbkTPvnk72rMevg/xr/j5WxR7/WcI+F3t
+Xil//P81fnn5XPq9mlg7z203dC5M0AAo/GZQH/nPEP/3DLrLjicHuypyayOwZaWNHZ3hb1Xrema
G9LTEIeeyXbPpA/H2dk/k1km+dvZ53i1XiXeZO97QFwvDWO08ncjEl327eTCCfKhPOBCnWO98/ay
Ca1S6crVq8FZBhwQOFQ3SC4G/dZCXiT+87x9sv28fOZ/4vY/M1qd5i6KYnrXm3KPdKUz3tiTydWq
SlsR3cI5T8RLA9NFDK1bOOPORsf/sD7gND88jy7w9/hr/BROw5JWYGz5lUPCvkUg4kel1HgOoL1K
av9+/q/z6rcvVjl5m8p2knuwnUO9hUzgY1H8s0rNeuQgCMchp0DraLclnOp03wt00oqNhtZT/qy8
9p9fsArxGW49A7x93jB1na3ZlHDIxvjqsvVB8Pl9QZYEgtGFQrmn3+Z8Qmx2MXPtk2fVnv756avQ
k2GcZrdmI/cpZlw/9LItbzEVQMb4oh9vrkIPRVxZIXsj91nnDB+NsbY2KpidywLbWl6+ycakqkQt
97hAzvNeVxoYNLsqS+fCn78KNgJ9SRcJN4JNaS3OJwgqwXSq2am70+/nidC5Rh7k3jDKpF+A40iE
BG+dPK/7j2aNTM5Np0Weg+lXaZ7D7zwROs1VaEOPUSuQE9OwUJ8c+3Ubt1H3Ec8d7efpyTz1/FUk
a10w1aOSrj+TYu2n0NIaJKBSBHJPP395ziOBzFwFMq9MrawXsD1KtGHzw4gq2rDPRvwNd9j7WN6F
w5jHGw4PQWQPKs3xu64X3VWxYF32M0oRao9n+agu29drYltdDnVgqtz10QSd36fNFL1C88x7f9m7
WkWNMVWuAfXG84Wm4n2GZIl5y42/rO9S6abqzKt66ouvokfkhlXqOpXrN+jpX2O+rb/yQgMN1dOT
eOLxa8pSGcSTzsux/R7JGiwUEmXd2+hKnTkYn3r8Km/pB6fkdmPb/oDXw/suC/O91S+aQZf9+lXw
wGK9QKIlcX2rHVK+weQq1DDQpJwvHGC1n6FGyxrradfHxK4uritDFojPJs48vr5sBqsN7YjJbA1N
2T6STvFHx23b1yoO6+fxJv4+e36Bk387uOnagn2GaUUjAlG2q242FdpruC7ol20xsTqXVTyhsi0a
UOs4i1rXbS4GF7U4qzl3Ni8r5ZGItAarTmES6vnIJ66DqWq4SFJyfp1r82DfINyQp4D8xFR8ynLX
/NwXIJ+vT3+Yp3KedcUXKevAKeeRUJi5WXUTae2inTKnHlkj5smJhc1flyCZGOOElx9ok4fIAXLn
Ld8NMKn7y17wmveEYS7IuVSDf4djwM5EC9x38TI5s75XrfC/F8hackAOnUITB84div9NiY1IMHR7
MFZzBsfBdKZXIVDkn5VmjTACZreQfyh6a8VLmohu8slFalqe+SlPhIp1UzBDlcOYFPyHBn13P+wM
C1wZ8L3vp7/nU49fbTTYDTZye6FFOV2595Lj5w900f4quD15AXjq6ct//22f1WZYJBqW6DSbucls
e8PN500fN1N7Zhk8sQ3Wvfs2ricpVOP6eK8GApWeptG/ojHIlohEhA9OEfcV3poIUSIalSNRc9n5
s+7dm2OR8ZUb27ddwOmbCh0lLFJ6S7swxK5BYbM1p3VvN86+r1GztacBby2Y57vLPvvq+ERoXC+S
Ws1+24edPxdOsrGbKjkTJJ747A/wRYYeaYpc0k8E+qZg55JdAIX6ssNzzRDjWlK6xkIIEdwbN3pk
3CE8ei7Te+qnr45Ow64KS2Xh7IfO1L2E2oC6aVaDYL1s3ayph1HSd5XZTLOvocB7LQaV7gK4T/5F
n3XdqDWrQVZdytO7QFjb0XTaTZsb8YW/fbWb3ULM7uDwWbUOJ5DUhBNlp7iOXPbbzeNYkYASxL0R
+Y3aiLND6xUhKlzWfDj99CWePXJerhmSRSBBKhna6I+a/MG9MB0OVpdWBbYJzvMQ6n8fGmsJIJiE
Q5HgTOWbbNy3oOqSvWGV6WX35TU7tivIVcbZHv0SpOw1hqc9gmnFZeHmAYgS+188kOcEhkCbWS/i
LHewMsou+ulYBh5/Wk7SIE0Ns/PrMgmMbSNFS+lcpdFF0Yxm2PHzZRC2WJ5Qh6mKWN2kXdjd9kGQ
XbSphLdKdqmPavDGk+7Q9AAR3pmj7mbYY7j2OfjU4zFHeKszODXioQ4HocjZejzjKnk/edM5AbWn
Hr7atMgXpRb6dsMe/XwElZGa2dSed4719tTTV5vWrBILTTgXFmah3TeCBKzA+HR3es8+9fBVEp1W
c6Nprf3XT7dEjXLrYF/601f3VOQ+gt6NjGHvjRSNxfL09vIXszpgU4R4g6zl6Srxom3vpv2G7lZy
UawEPni84CNw8qUudJ5uiR91jE1XGIeXlZ5Awxw/HAhH5mI6xouZ+xwxaaCeUWqri3IDRAuOn646
0wmyKR32sguQYjcGZEmroLvoiBJrpjVOHKIoTb3fF8OM+UsU/8Dzwbjwra/2KXaEMEsiqLB5Glkb
gBz32tA+z43+v4cHrrDH70UPZGNOkdbtnVovgFLFX9p+PkcofmInuattWi/+WmTC/T6xaWraCZrF
fSPOgd+eevpqnzomOI0YFPne8XrjZUt75HXghNmZbuZTT1/tU9VborB4Mu7dTdlu5gLxHORoNbe9
cM2stqqolQe9FLjzZOVI9WloKfjVKLpvF0UxZ7VX0RETTalyTtagzW7gVhs7fPSmi5JhrpfHy6Zv
sC8KJ9n7nWd+NhLxprXMN5f98PVObacEuQKtAyGj/UF4vJ+Ec1l97QES1IPo5hiF0/nJGLm7PpLv
S4zSLvuga/Z+kbaYp7rgbxAoxmQhcW4dUeuXBYE1QoX27Yhrm6vti0x9jyfjTsj8WSCYv0PAAsz4
/bbsxmOocV5PPo9tMTYUbYSme2uGl4VeZ7VPhxA30tQCCe5BgPpkdcQB7N9x5rhsvaw2ao/8sJ4F
oETzsplRrnW+RnH1PMTTP+9mtUkDN66dIQYEKqdm2uYYe27a9Fzn9YkQsxZz8grbiist73ykJLyX
bhsaLzMtqO4uei9rOJjoRNd0kEMQKwuijZmPnxw3vuyTrjU/Zqv0kiBKe7+Ri2q0q+6z2n192e9e
5b3WaCGcb/JswF7vrX56Ka32jJDAUy98dZKWYxCEnYlnrh5o2lZLgtt41i+rD4DyO95GSKBUzqwJ
bQ907lU+OfcuZkiXhZY1tBb90YFozjvJouJNGZYHjBsvi+RrBr1VjZOpKHrvy3m4akbxwpKXnaBr
DlY1yQ4PAe52dh7euqXyiya4qA8Kv/z4XcdZp6IeG459lX+Yh36bOB8vWnxrcZns/3B2Zs2V4soW
/kVEIDG/Anvj7anssmt8IaqquyShATEjfv1d7oh77jGn3b6H1x4wW2hIZa5cXwYP7U3iI4I+/LNf
s8d0i4/tU3tbv6mb5eqWeKzc0JDnzY20aqZgKI+9+O7UDEy9GlATx2rwUOunRl5ldfb12LN3K1Iq
ATIE8b1TJBDden78A6r9gwfbXliNid11yseRzEW85hH8g0r0dr9nvfXGio92izId5mQM0SJ86uKn
vi1TZLGPjcnu0OSMd2HHHbq9U6gtlmCwOeni52MP352YCwrkzpl6OBEOBodC8b0DbeLgTNmdl/00
+RLU2eEE2s9DMNlfInxXuvvWcO/WJaRkzu/SDMgBHTxEePY6AYd4aFD2oi6yCNhPrQRpY7RH3k4v
XiIdHOKOjcpeoc2Bc1KIZzFRYNGTb37zScX8WIC1d/hdswkQ3QwrHz3DY1P4YR23JUUEJI5tLeFu
gdpFhzVqNWPFQvvDW+YvKD58OjbquyMTRCa/jwOMyzSxqOwmKXK45STH4oi9G1PPZ3jsoCu4Yuv6
MLX+9TrD9eLYm+9WaAPrlBD8+QGU3OBOQXB4SmGFe3DEdysULGxoIydYH/lWPYaeKpqeHwtS9o2T
feQZh86xoaI0ogXYueCrhc3vY4OyW6AOFYUBRAe0YKj4GxvWa5FET4cevVc+rf1Yy5R6feWIAu+n
Tbqz0c0x6QLM7F6f+HCXMNkMfU2FEtJWGrhOJMFwrC4PN5nXD58sHSQn8CpqoU8BFnzqvRsP0L2P
x0ZmtzwXDzatXTjhi87ujwER3DqkP489erc8Rxw83MYtMIlAjqzWXnytj83DvfhorlMJ31d0Em5z
x0/oFaalp8yvY++9W5xiC+uhX+WAhgsLr1d3Dz/bd8LOl5/+nyUXWEa+/pgLXB9g2Zj0FddzNMHh
LW7uXnzK8qWhkyuOvf/uEI2kWY1so74Cdf274uEXz8pjh/++xXiFJFHFAK9h/c/D1Tz0JH8BmVeH
XnyvMGKUR6IPKF48JF/0DA9auOF+Pvbs3RrlawdjZ/QgVREV4QJy+eTC3KSKy2OH9N6/PuSMpVOq
MCVX7xGeRc+iO3gX31t7KxF1uDDj0bXLHkdffKiD+FgZat8tq1JX625Gh11Qa1p5KR0fCVvEISku
3QsqaTLDAgcIbVh5bUDn9F0VhAcVXbBmfL2W9Fp74zpw9FnCuCWHf9K5W9jB7PBerDT24TSFGYYc
2+PN7OiNitZja2gvU0Lrm5rQ8NdXSc1MnmzuJuvFwbrZXoqUYZb4K5V9Rdr5ISDdbe+Px957Ly/q
BaoT8eJ11RCnXwTpH5Xsjl3i9tKieg21ZLbpqxgjk2dQieed0+mx/XAveR+DBizSNutQt+Fd0VPQ
c73sWAi6lyKhWRPY2sjvKiYC3eQLEhWnyff+O6edf6X49r22TZNBNtY4rJsMeLl0iuOPSvjbwS8a
vl5BcxPFNcRwXbVlPS3IEN7jJD1YPd/LkCbPpG20tpguLVpfJfZaJwGkTbP5PWfal9f8m8N0X/3v
kMdKvUnbKuib9Dv6vdarSer56siBgfbL14MzAgTmtiCCoy0swPMY9ejcc15yOvJ0utdKQfvrZ2w1
mDeMw30SoLwRnPuwO1gD2UulnJymtNe1RVP9IME5Waz+PWXJcvDC+5cU8t9UbESjGXGBq0MFFsRQ
ahY3Ob5udOwGsxdLJckKJOrs22rC4Bd+DNE63MsP7u17sdSooB4cAmMrwHvZmJONyh/SreY9a4+3
5uUuYl9FH/fLirFpedPmYtSfVkWOndd7rZSi7aJf/I+r3qT2yg3+AI52yw/NeXSuvp7zczAHzqrF
Vk0dbV/8tmZXaDm1Mj806f3dfhNgj4+ow2fNgMAczsmErvQ8qtu4O/gHdiHBi0nzC5cSIx8My6Xv
008wqjxYV9jLpRKp4aA29rZKwvFJsOFxkePTsYHZReysduh/VayrEpN9N+1Ccg7k36FBQU/l64/a
Ow81eoWNLJodSNLEXkvznorpL3uE/9yD4XD5+uGdWCGvS2lbzbFkdY5qcYMFm4hVFkxnTF5p65an
SQ/qEgyBF8ObiHfRM1rcYB0VZhFai7NEx1cSdcn2qgH4PM4TJZCMZ2uX+rDQCpuu/7R01AOC1XVG
/mg590CgRGCJpucIufYTmuNXAGYJsmRFjCr1epk6L20qmqw8vNRtA2oX8ZFN+Ip278adSdCAxx4k
K565KDFuZ9ZlfEC3Hd2ms6Z0hXHLrAPzfYUtUf0whrHX/BxI1HVVutEMzm0rfi+stbfo1PhzlBYG
PhayACyQAS1PWgYkbWrQuOV3G32CWAWMdBrDolnAc6fy2yx14ISqOSznHojY05wsIVLYis9hwZTV
LeLZLHNF2gswGHQrenKzGJAmLyogY1htGO0F1hByvmybp++lwt0avqwtcLtN3dfbkyJo0z4UnpG9
tKbXbJ5nO7fw72bTZ2A9N+RQDZjdR2Y/jHt2c8iIEfL5rK0y5PLyiDa3fGPHmmLIXlvjY+Rg4WPb
yrW21vBEX5pq7XxxLLiEV8nrlydGkM0LGguDX7ifnuhgpi1PvEi+Z1Dy96cJmtZf/4FRd0vt8bGF
85z6vdjwOvKG97o133r2bkO209LPnUvaivsZ5DvjkKyqCLKG/j72ZXf78RzBzXueqK1Ul21pnrRd
gNJmSumxEjgMyl8PzmKNIv7KEALCTA6c7qU5wRj/aAi4+7Z6DadYTkELD3LeItvp5ZQF2bFZv1c4
BmHtcIFStuKx/rMO5VOdiGPrdc9phcPXuiqK946muhoydQ2w0KGkODwIXw84sAKBg1+yrSCXXfPa
yyRww6Q9OCa7z9n7LIglitUVo02TryCZx03/fGguZrsztkFb92wSv60mN9l7dA6KqzYY9dWxp+9y
1zwW/mRArq5YL8PbEPc2tFVP47dDT9+bCNpkeaGK4ghHjaYvoCiLC+st/qG0GzjQr7/p4qOXORKm
RSeqUtdxMEcjcLCA+xWH3n6v9hoawyBkajEdzZRccxP433GndYdSwfDYff32yaq7TQ+I+ZDKWi91
CGvMxB/f83t7Y4fcW9zSQE3w08IqbYRmxbB0LJ9G/d/R4P73ek/25n+kJyvs4dO28pwJ/uRQm/+5
6UkfU36SvegLrnymAQrcVlGczN5FZvBr8cHdid6pHb7R+AaPxtdjj37Quo5VaqpNkaB/tlLMbVEn
htpyGVrvGR1h956XqaZEFCezgmW40J25F0Xtsa+/N8JbEpiowNbNAJmyej91swS/wLVvDt3SYVz1
+vcNTWja0BBdIQS6T+btRnXsHWeLNybWXjXDVlRd4r411bBSfk1Un+ZMtMuxJb0XziwyFuksA10F
MoVlZQPX82ueTHDzObakd8cA+pdjf2oQ9i8OZHZQhxr4fmhu7HswgDeGZ6/LA2Rlw3XrJTKpR1Lf
aMHQ7uc6N/53xKb/W3q74wB+Zz06gakBp5AIma9Ls4R5I8P54Pm+N5SLhw3TkuIPuIlCLb5NX9A0
8evQ8O/FeWrUbsymzVS2N0OxsuD3NkYHX3yvzWPdRoZBJqCP++FZUXlN6XAoewHowuv1pD3PZwuM
W6oxnIdCeiEqPMv28dig7KK1kSt4Iy+zAa2xT08TpyzXkTgYKu8FY2G2tkFsfF0lkWkKeOFfyZC4
Y3HPXjLWW8NYnQlTZSFfbodeh0UyNvPjPw/My03hb+7oe91Ytkg3LwTnO7yIO4Q+/sCyk/IJaLox
oltzLNjfa8hSF9fAW7G2ArR1tDkHn/zlG/vZfweI+deS3UM/tSeGbgYaE8JO+jSN/kdG6mMb/Z5s
A/cH4L57vDsyVFEpeqTyt4mYY593LyMz2H49CVXgiSR9/XF2nn0yPDrWzYTb7OtFpYQhk08H9bIZ
pI9WB1E1iigt/3nyvLERR7ud3iK74NfaKBTDkZVou/TRC5k4ODD09atPbjQO1HIFhQAsnAo0H3bf
NpW967j/1svvNnk4xtQwpu5VtfXJT+SO7nTCvxwbl13QHM4+qtXoEETTals3eTdM859LAMv7Q4/f
C8oE8giG1y/DbtMatY0hveg4eo8498a47AVlLW2mdQPxs6oZR9qJUJvDhuTgVrmXlGXxlrhoQP6N
LCNxpRHQIxSNMc187BK6l5Sl81JbRLaqIjx2Zcp8/6FFP9/HY0O/S7g4oGO0t3ReycgLf6iBgfw9
pTaa3nn74I39eC8sA/eMrnE8YerEU6Q/dISY6UrIuevPuIhN9Ayv2Hgou0it7a3ncCu4ha9vp79R
EoTnKabbJQk9F+UA6ALyBLSdlB+0iVZa6K5zotgYr7efbe3EdDYWUWYxRc36K9BhCFvIZrx2gs/n
AFAVPAImFTz3tQi3Z07Q3/IoX4wkno1I7VDiwhZu+Lf9UnAfys/7xnJvK/FfD+IuoHU7H4to9rZh
0DUCWIKG5BOrSXM/ZzK7pYKygwfsns7XejJqQ3+WgFf6f8a0e8wIezg2XXZ7DO6aTnvxIqtgg85W
0fBC2+E9p4uX2OVvju49fGeaPM22YZVVZ2GmcemHTS1lBghXXy4IVdkFxtqKH8sy7EVypIPFdDhH
svKsBwtzuajzZhX7dGic9iI57uoJd8RAVnMb8tKrty9jA0v/f374G0tqL5IjPhOT7CdZxWoST1BV
hx9SztYfa0O8dzI8b/2JXXjp11nCqO3kaVgDGZd8hJupyGdQrLaLWNDR9s6l+o29ea/gWIEYnYag
zcpRh2I9U7p8sr2U712s3phRf21K/1a4hfqBTXMMSA8To5TnCaRsiM88dRIazrAFBOMHs6d7jR7j
SM3UvcI3MdSDji7+gn3u4Pm4hwR68DNBnsHIiqBiNgbLeQzIO/v/Wx+avg5KkgBS0Q0tvqVkXTJe
MjVE5zbNUJqP2az8d5SAb3zmvbV5hGfHQiQeXEBgJIhWevY165JjnbPAE7z+DYPLOiFc31RJEo1n
SLrTvObk4O1/r9ObBVLuwUR4JcALO9vZ6TLNxLHEyN6/248tUSpRdUlmce2D+BS28bEx30v0XOCr
oR3x6G0LT3XWnbWgxxIue4megxGaGDJZl1LQGyBTb7r4YJJwL9GDatEHVVDUpW2W7roZhvGFIvj0
zxvnG9Nwr9Cro4TPLvAw2QkbTtb2Ye7AFDofe/ru8uBnsq8j3xNVIgZ7A1Htl465Y96zcHR+PcdZ
nDBvhj8/wKdUnadsNFd+p44pXclepee5FTct3YtKNE1XWp7eekk/nA6Ny15Kx9ts7FRostLMHWq3
bdX07bFDfC+lc3xdmWYIpNQ4idxMxi82Fb2zNb4xW/ZKuhnq/A0dfpjlw9zmUI0VNoaj8LFB2R2w
G0x6BnAqBbqWtCsMs22X173JjgnSyF5Ll2mHngsZZWi0ajeap6rub9pVimN9kGRPRJpiU4OHFWSl
XjbUrh6hAnhnZP56xN+EgXstXRhvwFwbxivivGC+8YWO0GDEYLb5DKekthJRtgV50s06OsXIJy9F
N8pohoWljd25mzK/O22WMPpDJ4CQVHUaiORYBn6vZFu9jsB3Y3y5LvUjuwgAo6YTH+RgymPzYhdg
GyHGOCU8Kdeex9hBXDOZgkegtR27e+y1bP0op22u7XQC/8KedBoupc3CYynPvZQNMVUU2EBPJ/Li
+7VEHTq1w+SQvprslWwgX4VDPeLh8wRzZTWEXd4qekwnB3Dl6w025BO64ScznWhDbBFIgC6Qkfh5
6KvuhWwA2QOpEAAmNFOu89Tz0MC1hv6xg2cvZGPQmoKLEIynFsqavJU9u1dJMH4+9u4v2+O/xdDh
Yi1ogd148jKk30O5sZNw0cGB2Z2Zol9Ii0LseIKJJH0wepU/Y39LjsUpexHbFvGlG6d5OBkTqwLW
0nCECd9Ffr1xPuzdvlQ2BsAoR8NJJOAoR/UIA3BPHhR77PW+oKEFm5LjcAoWzaG4Gp/RXr2+s8f+
/asDFPX6m05LB8usxA0nl5Atl77si0QeCyb8vQQvklPsBR1GfdOwa1lG99vv+bFeQiBHXr+5t1nd
1WDMnhi6Z8ps4bzAfnyseO/vnb42tEHUYkbkk1j6c9DBk+b0WHu1v5fAcI2UcmvD6ST83s9XS+tT
XUNG98+r9O/vcaCtvB4XRWRHZRuk57hW0fzAJy302cVUAWTSW5yC//xn3po4u/Vaz0EdkgY/IqKp
V840YgVg38cUMeC4vv4RltfJOMZ4OmNGlCnkMEXWuj+OvfruZJUNtgPoGfuTXa0rhO6actD1oYMP
RKbXb57Z0B91BELYLKf5rHlKczgMb4dOPn8vSXQ6iOOtX/rTyDd1JoP8tJEmOvZJ94LEjetwa5Hr
OdmUJ4VWa1NAknpMOu/vFYkmccmYpLU9eRpE0GazJg+sO+bcBOTW62GvQ+DGSRPbkxg7XmyRVkUK
a/ny0IzZixEn4pBy7ll6bhqzPW++XT83vnnP6/2NpbT3+6qDZSETxMqnqCfoR3kJOCwl7+UI33r6
bqGCcot0tcuyc+ghdT57v1plno8Ny26VSlwfawAukjN8vmqVzxtksiNfh0N6PiD3Xn9Totqg3fw+
O0dWGwgRmzXmtzFRJj22VvcKMDukE6J4m4FGTfImo9fKPxaJ+XvxF4y4utFRPBp83dP2Upg3x5Sx
4G+9HhYAFETNky47by/WR3IhYRHydDkWEOyVX42v+Li5NizhwnVlevvgx8fcBP297AsQTIRJAFeX
MQQ/jfFuQyMeD83E/5B8wUaI94EJSxpPmlShVei75ouePh17/svi+rfQ11jSNWpqkzPAXSs8zsMh
BEZLp+/5Cb4ELf950wVe7/XzhSdtmC51fNbWG67Gep71/ZD4jJ3Qp5rUF6a3hd+NW/3/uFz/RXb6
uz+6W76Jo7WZm07h2rouZi2IEorak5RYderM61WqvGs1eDK5CTqc7SuYlCa5tMrGXJ9xsW6kztUm
Z3fhtfPqH0GwQHZnfGirZR40bluWHEGO7W5lTFJ7Nw/1QuLL6oVJBxb0ppgncoB7RcDyfkwsAqE2
xqcDLq1r2Q/bcz2RHJgyoS/BJmH3XDpc6BNWum5e+gKw52YF+VMss8gjCQYPbL6dWAeTk2zy4jDP
HLzb5RWxMoY3vUZSEaRy9BWoCS84JK35ZKnGRaZJmvS3thr/uJ+6cC5j6M7BVMcIyWKeFyoqQJlX
UJekHwzmR4usajLla098suRRGjP+zYhQZr80m0DiQSPn1vY6h9tX476+qMWu7KbdmhuYRg3FsoiB
yDJB42R92lCyoSeP1utQ1ClmWlbM8eIiXdJ5i/wbks5xdhbRtGn0VnWtu4KNvymS2M7xXeNPIi19
ESxBwZO4QxSW6rRMNQxw87UD5c5Av9m0nJVjhvt+UiBDsrIWb9aZPslTGifoG5lFVYcJwkbsJbGe
rvG1Wi7yPkVkl2fEA6Fu0oZ+70Ydl4vb1uTXJDYXnG3fRvJ+62HA+Zl3IBTfB2MdBLdbzdOJlWpD
j0p4zpaJwBFhi5NJ3aFDI8X3skJYvBzzt4xNZ9DpLKIx7bebvHJxsC4/u1SLlhXtjGztJUGzY/ZM
1mQdXKFMCJIYS70XG0g1KbN46GLZIFOEg04yzdPJ4Vu27YVGSKTRSyxNynMZy+wcS26KNl4X3SOb
4rxhfoks5+HGnwZ5WnrsUfdxy6bmeV0pMymmQ0uncxNEw1q0jIcULrHcqRL3Gp5+S8fAtDfZuuHi
xyN/Wvt8sSOy7XkGWC5FBDWOQPMVoMAFzSORaR+fYbAi1xtDF4K0sz/CW21DmXmcGfqffDfEIySF
MUzWfDX9pMpDz0w/J6F9SiJN0pLXQ9T8xN0nVVg0OmznEsTPdriXk8/iZ8izOn1uXII2oaz12+h6
izwqbwlf5PaHMKqdwjLsvTa877Bo+clY7ujFatBYv3BPpz7F9iZZHOWJDjN774+jJD/Dpq5TwG5Z
plm1LPMcXfu9CNuvzRK7qIDnvY9udLYEJIO1cxSrX/W4MMly2cn0ZxTEnf2C7vKNFyj/4OyC3r11
d9CxDin+59YLf7VNP28XTa1zz3LzCSksx0r61YSY5ldM0u1+zHx29mmXNh/Sfkrik58Kyz92kq/b
wwKhO/VQiYZvQApgLBbNZVhGY35LlFb4TRN3gavatlF11dGM9DdTlyW0aMIgpN/SmIbZH2SR9T1a
yL1r1Hm2X5D467xZIlYyGAR55Sq2FPBuWJ9vVzAPCr6qTIRZaRW6BR8Tx5W5J6wW5LK0YnInr+PN
epW53o+rJF6l/8WPa1l/5F3GbGHd6METsfGzAc0EOh7m63kbov5u8LfRvwQ2tuoTyBp1+2ECiJWf
fS7bpBzXZsbeuURpz8/QT5P+rsvm+JeCJ4ApaqQMlw989XtsJbxdl1MctWPPSh/lpPlGNjA4Ptds
smgz8JKZPfN0yMKLttbG+Vh7ffyT86yxBTODHJs8NQRcXEvDYL0MSgOqPC7U98pxMJTkRm2L/RaM
Gd6gjHxGYGe44i2Ex4Y+b4AVNifzYsmTw9Buk/fdgsa0UwTG5nfquyUG/4yBTloABQFqpqPszxpL
OCkaxakuYr1E7RfXAfwMgyOtYXmWB3LbxGUZ0Wn67MCn6+ucd2OyYr/f7NK2eTPimAbCM5Hz8EuS
cWQfZ75lN4C99TgVJCxrso8Kj3r5mhZoylOUxahHnsxCdZSjidJElcpIJk/zzALlckbGdLsBLpMh
dbGC/5Rd+bVDoIh2Ns4vA1hoXg7ktfCe4kj2tORhPHnl4M8kKxO3bc3n3t/AiJ7HbcmqSbdeXXYL
rd1tAMTWg0+GRjwhfUSdzIVSY3aGdTwbrzOJa8y9Q14sPYdS4NAb6zrqoDoO+Xqrmd/Iot16MgJV
2icemhf6oRYLWui2gXwcfanRGmTCcXwQq5/QqxaF3ea+hd2d6PLZhcDcwFw87wAJJxcSZMP4IRo6
z/ygYk3VbayCARPNcK34H4FKN0wHDd+24dSyVMxn/LK1OUVahsOnWM68vh6YaIILulFjdTf1FGSs
E/YkFZcAGgX1nxv8kmFsPvAmuhpawRiUtmhHwURJYaZ0zZvR2Svb6AAKVgpFq38aLNCH+Tw6Q5+M
l6XXs1bZ55RKJHxhkx7VzyHhyvsNqf3Ti8z7ClYq1J1H1ydPkH+uv9uh85eSeDgAi7kx8rdFl9dn
jTaM6Cp+YXADYdxJd0UW80X2YVPCDll8xK0GHkmb7wFIqPpNJ0W2Ukx97QPYcD/bdS7sgGDtQVLU
9c5s9Gi5NKKkcPV8BHR2Xu7URl1YCtEM0ZPOutQ789azBV+BKAdNwsc00Isq/Cnahu99Q3EtSxsY
qRQj7oJ3zYi+zwcewk2xhMypvlnwD+42plgpEDsht0BlsJZN2Luvsu/ZWGi0+LhbWAIGP3jfr3nY
xHdcS/8yD4MXVGjpt8GlgwLrCpDe8GkjGmYwPMOqf/YJ1mKeUW/GfFBRQSnOfT9rhCmx6wzd/eZN
6WlOM1NMfn1rG09/gmfv/CGZsMWXkdJBCfT6r83nXe50Lb6DrdLchouD2/kyoCRyJePehYg4xrV1
pd9HwfilIwztowi0tgj2hSMcB+HVJzEP8nbxwmcKVgwtxWKJ+ZXOAfZ7Dz1MN7YZoJ1uIBpmN1kw
rvNv6GtGkWcog26l79E5ukmTcVv/SIxezmweIV3OOQz6P6TdGPOiWz1uH7nCZvg9aHWd94NnA15o
6V7I9TULVZuD3WvZ9UbJ2JfQHI1TtQyxvls0gsHfZkwegnHTpDQNYRpDxdGWrjKvqx+otfV6hjDS
mI/QrI3NEwwI4lvui3qudOecu0/ggGDLfkXl/BLCKmfO9UQXmgdr1/Gvk+mZ/13wYP7QBLR7sH2/
8XyBBfswowixrfGvloiOPI0gJnpfA5TCvC9hjJ0Utk3jGKGLNlRx5IpE9DMtmE0Des3F1hddNyXI
dwNFXhfJFs3ndJyapsLlZLN3C0QrDxkO26TP50VDasWie5ppU7gESMO+hiwP+/cE1vdUQ37Mp4L2
W3Ja40xcnBZFvZhvGsivPFnFclmgo2ta8wVqPFe4oA0LykMZw9xkAS6hbzMwjyM0dKVgEsOkbXIl
U6FFZD9YsPrmjNwKM3qu5D33r6IF+ltXoygamng8EfT9Fkr1XS6CCOYLfWw+Ier9Hsvow0QAZiAj
lmjoXpTYmq6IP+OvTGR3c5AVbUewMgjxKy7VbIqtaVA98vzwieiluwACJvucNCqoZGizYkKr38Pg
q/TaaxLTFz5r73HPGOeKqiSKZ3wzX3f3lnccThkEVrBnmzWqvQu0XTycFXApuMliFpRN243rOSIi
nD8Q4/cwdEZlPXsOU7Pw86yAXnroKA++pgOwQeUQ1sgtpcIb43tnbJ2c/b5Z6AcUNAPzcRjj7UMU
KkUqq9rWW/PhJX1hQuy4kP5DA5lWM7G4m2yGZTc1tky7FmkYsgcH6ZNXrDFW78dhWzp4e6Cvmi4F
bDJrWSQZEfaDHJDDxOAx1Z0Ch75tdUYvLjmldWBM2fs1tQURXJG7cLIvpOB4eAmuU0h3OSuydI5o
qafOJxMegp5xo8fk1KQK1lz5ptEi+GzRyht8ZkPc3vZmQlhfcNZ4BWlgPYipm65zniwxNgk6wZ/i
isWLRVCZrD7ugmxEJReWJP0CxlIQeuNF4GX8x6nFwixoBKi3dHwylVxxnnyL/H6ZzzSRioCB08Nc
j4QiSEuXKP4rmyOWDwHZzlM6rV+NqTnFlSeqm+F+gloPO16PkF5cB8IuqP3X7kPqXsC7W78FN0Oa
Sv+Ugpy0InxDqFv2WxhEnxc1e+wiYxONz5OqyfzR9BMpUJvr6Hen6mUuolV4pZX8U7ZOUz5b708n
0U7UotKT92vDr/hoYY4Soq8fwV5QbNuY2TzBhbyD7FeCUu/TKyrpUq3tlJ0WnQQ3MsiyLwoBVbG6
5ieDkfUHgpTWAyc0ZsAUjE/RMl+3LU6G63Rh7g9iG/K5M1HKr6jgaC/YmmHL7jqP9g/+Av9h2N9H
d3AOnfI0dnAimfytQtjSfWZIOfUPs2chMB/XpJg8SC5qL/qcpmbIXZveoQwJjwFAcYM+H3x2gy1u
vrg+pZ+wu7OTpE0sc63XEeIYwE5otHgFW0CAKCWWDsZnWrBn1OJKTAk7YWIAGBYzd73F6R9pysbH
kIbhdexLTLhA9YXw40cV9foT2dT6IY1t88h8O0DpNCkpu3z1BfjrOcP9zZ0dgIXuKp4p+xyT1V6P
jUuzsjFdXOht2taz6Zvo2kGQG35avDR5YmoJABqgo0m8q1on86LyGmslhfGD4/4fYqzd+OkFwu7y
Weg1hTiZzIsrxYuZzkW5dYMRUNoTZ8GK7roBs2wVQduULJ6Jdz2TEH3W6Nhf/Ouekzq7H7x1GM8z
nCv8z1usaFxkLpzHmym0EfuOu5juAM2gHr2yworwtllnBb4wMzO2VmL79HMwKet/6IIpsCeYdzgD
P58h5pfWmzP1zcPKBIQtciIS/8PZeS3JjVzr+lV26B7aABKJTOzY0gVQrg3b0FRzeIOghfceT3++
aukcTVdzWGcmRjEKDsmuApDIXOtfv9mYXRr3/iATmiuvH1QStDlV9+SHwhDk0y9yGZKvs5aiuR3n
aly/ELM2UeDHvZac3jkvsqz9FC1WusUXKrT3rc6T9HG2QLO2VemIYtcrNr4NPXqkrpoToXTbqMIW
9+iVUnkDI1xYG8ubpXdloUibfyScosX90PW6NoPFi8b4ums6Ybo+NjOa+m9N7Xx5BOxRNrgOJOT1
puvyjp0oLhU1VF3w6r/LgF+m3zKZeVdOxdBXdMWkfrM6kRmfCigDAD9zJcndZKwSB6wOKn8/HMaM
BJh2mDdjEbX6ycWloj/qKTb1x65rPDvdSNUYFCthKY3xnTut6Rz5hm0rQZUTtkXghSK377pVz8sP
BwOL/FubIBTc6pTwyrdLHs8eFhqyah9ILZfZvC1H/Ir3XmLY1YPL+8kebIr2VCAQj6SAv+OyKZND
Ksx4Oogszsxi46zt3FZ+7rpuRLBBRUdN+5I2wUKRSmFN3dNPj2lPiTjtvSzK2mPeGdW4q1Kj9666
zhskT2z1pnbT2Pk8fso8iZ7UjTOv+9RPWTPu6sgsjMDLBusmaaLQDRqoHf3tkqZOxCNRCfLWjrlR
0NZjQ4fVuJgMHYfV8TTeE014W0V2s5/CWb9thL30nd/Lda3vlzzP/ZaEWB+9XTQIEvN0Wu2WSVO+
RITqDler6IAcYm9QftdP1M9+P/RT96isScU/RsJ69HbNTDPeuBN2XpUfdaSmHFa3kF8WshmT1BeV
4YXXBIw7rhN0+ZoaNFeLaeznlRW8V7a01HXPyZJ+9tYk3iwlxif3ld2128Ro1gGWgBEaVzRrog9M
kHF2Rd03YYBhmPggxh7K4zjFUX3lxafjibvVW/gVV1UScAbWxVEylDJ3aRyX/aY2ZDJtxxlpDjCG
gXRxVbGV3Ol0MoGAkiW7Q9kwXOVh4pa8keFwXZlAd288O+rtK+rt/JNO42q6K7Opu+4bVebxRi/L
HEjJxgG4GIWfMHKhGYkKdtMkbbM3fW96iCMw8ZqucqXjoF4XknbQM5mHRLUif9P0osvftOHQ3Qx1
XaWf7XbW2bbSWfseGEVsC0NQhfF9XH21rMppg3x2pqPEXud7ixW86ccYyiQsYgodP59UsRMEnQ9B
Q69aBZpR/UjYo56ZV7BvdpSj7RzkAxhIgPWSNwdouJbIt2IWb7Nkdh7UUL8gneOYY7+pvLIHMOyN
1Suu1TTK+OM8jc16uzocdh8wrqns28JNhqQLejHWyU2lIYZhCjjPG9NNq4G0cufeJvl9M1ZqTrHk
CAlsLikq1KMVC+CYsKPP913CHK/XNDRmGK1Nvm4yhuhUCWGPLO5rWBI2c2VnQIh+iO2J/l71wGoc
ZTQuhE3OJhyKtWd7e2Nor+rfMW6z29sJIwPq3omU0jtnwKMp0Lqtp/uCaegXZ6Wz/VRGso+f4ipC
LZf1dZ1DBCyc94Xt0d2Q2UsTkBGSAgZEGCR731g/xQmoBxhzt8u6YbF89og5TPwVLFpuMuXGcX6z
TArgxEdgZn1qu7oUQQW0Mt4vdbROj2bdGOrjFDblcD+MiZdc69ijpdkWQ5glV2MUz1bMfmvLH9lE
TfspW6KpGLerV2OTnVXN+oHJQQH7bQRiKmZ/5ohvD3PaTbzZdnO0RSx2DHmsG9wVOEi0xOPcLyd3
UB94H6Z868V9TNOirXK+nfRQZr9NBWiMTw87OG8sw3bL73Xqedkmq8LWfm/YazHeLaZOx7uwIuLt
UQOp2s9A0nBXd0KUP2TZeeowW1FuBo6DU/YtB1nEYR3N0p42oatmXQeEZEHMDVYL9su7EVsj89rF
osm8YWGp7HpwhVOT2WfO5RuvBmD13VpMGJ3XcfvdlCKJ7+w1LCEUhWZWHnCcN+wHBI/KrQLim9aJ
wU251DuCF6d2B0WtLgLGIXL4Uk5FZ5BsuPb6ysiBQD6aedHQQLhUjhur9eqU3oV6trgbAP6yAOVC
3w0+bj6WfWO6tqRql71RHhIIEuOXyV68jqtyw34/RYmeNq2s62ybC6GbjU2UTJ/5TVss8Y5CKqcj
cPAegzWZn3K9iDmrNmmcePN12DNrDBB4RJ7cYKFgdhiihwWDaGaYVXTtjrNY2Zr72jmwT1aM2RuO
MB8A1cp8lJ5rummKcsh3zjxYzXeVyCw3KJEspxcE1WKD86POihwhVsZoq++CseA4dAIjb729a9f2
Ml9llhb6OLREsNye1txcc+GJkzpBas2iupcqyecng6vxDD+m2auG3cmGmvp+1Ovo3A2n1uQmNKps
5oyB6Lr66RJG0f1SWB01WTsI1xyZKYEzqYAhiZx63+wKr/yaLGzZkPIWVZjf2340mt2AuwR1Ia85
vT8xM1V73XnVoO9lnI4RJ6JO129ZzBjhU5pOVbZzIqc06IObWpSkHLtt8uhQ1XA0kFXoyF3N1t58
j2tHTtrvLQ+b5Uk5g35vgakl5LYA3PdfPHxYs2NtDJXxUEVMah5HL206NO+Lzu1AjQ2GxOjd6ja/
igsGViwSpxa7VlHfuVsCEIfmBuleJKdgZfhTFTg5tipRG1O6vb6ZakZAtxQR2r3NBsfp3pV5mrXX
KhJTdWUMpJB/EqZJe+6Ws4tcpiqMwc+VPRm3lYm9zqMxdEPy0VgJFAw8CoByuwyFbu+SrkdCUkhT
je/XHC5ioM2O6Uwi8hKTojYy+q/a7erwvQAbCuySYIJ0XK+NlWDsdiMw9cuvpjoSi0+Zka6BpeZ+
OCxV6YlDCzw+7fPMXc2jFfdSXicZI7ygNgsm91uEwGZLb1eC0IPbd7M0dk1r20Mg3CI1fN65N27d
naCoUmKwsDMtONHNLjEsBjVuyWxm8XOy0bS/NHMtN22spHPo58FbD7UzG2aJF5s9DZ6fiYiQM5ov
K72VVtt1R9lhh/5dRc5Q3JqA2mqXy3jw3k0TM5VNHgHvISuESfaQlGXu3oRRXmbvJs2NuVlsnXXX
5kAWDkAF1HKywpdVPqSDKqLrOW297AP1LCgSiKG7JA2Igi6Amh3M1RIzGHiZayPAPcJd6g0DPKW9
XQaP7+Q9rH7Dvs/srMDzcH8stgUznG64UsXUcmN7ldbtw9xy0xh2shKIC7eVt7wT3HZkS56Ms/UD
Yw+ArZE3eeetq7qlV3CNG9sIQRB918R2zj7N37S9N1PXrfdZqhp5u+YVkmnLXqr+tykZPKC7bMB8
YteTML3EvjWBwTKctGFLmU2nR9zt2qL7VIyOth8qHEI6e3fyaLVo3WZJbLpuV29MA6+YpmyzFO0p
Cq7v3DvZhk555SDBnQ5NWQ9iE41LXd7aHQYz/hxmpnXlrLUUt0ZnWcaOsWKfbHIdedTVddPVIGOi
SMTnWZHMfhOuUTq/BVB2epDyOGzXb6KUIvpSZ5WZX5kCdeKVmUxL8wahf9u/z3GRjj9UpXTmW8sx
uuXH0si0vk3GoVDbdZAa7MNjPO0zoxsYhyRdBz+v6Z03g1l0U9AvZH1etXyFdDOstp0F0NldxtyO
c2LEjnrnQUa+y0fCfD+YUxZ1b9p+tcprRVIdFQGId4g8wesX0tY75aRfAE0MkCepjboDHaQEC7qS
dV5smSNlAA1soac+ZjpVIp7RjiJYDMNqeU1006JwqOXp3nk1bXrkA9p6950acwOHgEQl34bTyfhN
DeBsyL9ldNVUHkWIyU6XvxNta/dD4EQg960/5A4eDJMg2kkBhZobYUsDQoyImvDOjlU/7dg/cS8c
8zIZv/fpXM+31aoK+UQV4DqznzbpcL2ARc5PWhX1eM9xHYlDR53iF/ikND7xPdG8KQXYPIctI8cH
qmJPXXcx2oA7phoFEnUCC1Za9yajK5dETTqy/zwMRqN9tDr2BJxZZwAWbRO/hdhgRZtxJEb5bQoX
kQORVAzcFr1Rh95R1aYHN7w0mUCBcIVtU/V+goTO8SvN5F8ETKvb4TuNcgQcRkNq9p/pxtbE8N0e
7kPqS7bXfvWjvEKf4WMrX0/RbkbQSZxPOTtu/BuaaEBpf5iInWn2Bb1GkgZTg+P3dE0jPEtr04oY
8sXmr3FczuhW7uKURVV2+db0PqbOe3f8S6R089wRRuZinDt6861I3mp6nkT+NemJee4HU+H25oWJ
UjtOKZNW1RvNNx2b5aVI+T8wejLPPWFouO0eJhd1t8FL0MRV0t8Uk1HhodbBagEOG1Ps9JXX2A9z
B0AUEINrmAGoLD3Hrx/LicH4E5bOuXlMNIOxJUardhUpoPkmQQzyBtJdE1AuMbFj2qYvKPT/gITk
nnEo26ZbOkcId4eQvlHv+qUKh00dUWaiuqYTAwGPjZyicF7KC+riPyAnnvtYpfCq2MxtuXM1WRY9
di3bBkTrwgX90U8/Y23VJOF1KvYkjIviS9Zax0nX4QWa9R/97DPGFlVyU9RRKHeMuajX2+UqGXLx
F3/4GTOrt6y+rAZX7kC6thAegVct8I1fL6g/+uZn73k4M8OQXuLuItPoOFLHkL6bw/ev/fQz/rOd
1QJWDfeFTg1P294jnXGt3v36h//BCj239HFbBjX1nLJcYuXZ37oyKabAdBebPB5tF7VfD7CYD4iD
ZP2XYu3Mc3ufWEeTwutE7ogRlU9O03Z3qQU68+sLelbh/eTtPjf3Ueki3HGJnF2hvRicyyuXCQiX
f74vVu8eHQpf/kvpWKW7T+r0fbom7y1WmjyEXTLEtApRvCXV8Ns8iri2/V5REf3r2/331/l/ou/V
w7++R/fP/+XXX6t6aZMo7s9++c/3VcH//vf0d/7fn3n5N/65/17dfS6+d+d/6MXf4ef++3M3n/vP
L36xpSzul8fhe7u8/d4Nef/88/mGpz/5//ub//X9+ae8X+rv//jbVzDd/vTT8JAr//bv37r69o+/
nUiz//37H//v3zt9/3/8bZekyfmf/v656//xNwOjxb+TZea4+sQxnb6f/iMGgH93hSWUthRBW/qk
BSzJB41Pf97+u+NiPo3XP9w39DVsql01PP+ebf0dwzjX1NKUsItMW/zt/36lF8/kP8/ov8qheKiY
fnZ8Kp/yuwNCMrc3hRSOUA6iYNs7V5A3YO69tDvnuIhmuY6Mqfs4xo7xpexaeR+Lcr3P3GLZhEoP
d0YyiqtsjmcKCjtnMEg+9qUlfdpH/rOkn7+PtF3XMkkedE2+F7//O86skUZxZE6GOjo2tJDeoUTq
8rS6cVblwbvAR9kwqnIHkK+3ME9pFYzaDsI+K/4Uvfv5i2hAacXDEeiEzhWqIeF0ITQk6xiWLWTX
KO6YEa6XioRnGf3L67V4jsJyeJSgQ880299d75K7RtjbY3g0wjwKHFyqYWGC667QMv0s7PV+dvsb
x/bWwGb6+n2G3rqB0aOu3DRLERqCChdWM+znIio3brlGV7RdkLBHz973XZJvwmKcb9zcmHc4Rjk7
i1yfD0UPOd7vitTbOmXbbCPoM/vfLf5/r7Tfr6xnqf35lWlL2qbtattR1tmJIcnFpCdz1NEoy5sa
chOKqzuICLeMD/1WlQeL1g4a4KauqqCJEzDdEdLP4idzc4ijYeuY4c4WjW+X6rooKmQUAHTV+I4W
3q+NcG/YOJgbf0qZe3rsKENxphYAni7y27NvbYdRBWLX62Nsu83B0JnnL/R6F27Oy1P035+Ck7lD
r6r0q+wA4ngqVyelPi5ykIFK7ZWcZjVfqJ3Pzofnj7FtU1B9WZatCZR/+TJFjDdiO7fjJ8zek0ea
LDfat3Q7I8hP3j22aGDNndBpclzaGkjPs6f2TYy5mwrczCkbhoD2tG4b+HWDXzMiqbaFt6zphe/5
k7thO2jOSJV0SCA/d/TL8jbvhCrCY1oz+vOMvvdtzJ0ubC0/e9VYhw433HSkK8/f6KnGMjnujZCJ
s7AOY5XUN41t1oHJ0B2gUMId7VKApbSGcwwhOlggUL2D6lX+Rg7WsjHIrgmmNk52AEvfkrjzDtNc
rg9pz1zajcc+WACAbwF+jd2wjusmrV1rB8JVIovozccCAvS1jRHoBVnX8xc/e9NsIDNpg/xZvG5n
1VOJM4cNzTs8mmE+XbcLV+K2yxdOoGyv3RIKVpWPu2FmkIyzbPumBFT1qyp33hpUJdegC0zPEwIh
f70DnCQlL76W4u2Xrm1rCf6KQPnl6pNz5OiTV8tTZDvRzZxgqQJvRtzosKlullZUAdsazNWiGza/
/uRTz/Hqk13SZW3HYsh+bpCFsHZwkziNngpd3JaW575TRvq9LRnK9al7ST32sq7kLeM6Xe1ZLico
Z/l5OyJBcIVAmf3k5QhhvUqtm2ESURBWRbepMaPy7aQRF3qfk8T27BIRPyihlHOqHcTpFvzu3Igq
ig2PaIRjaLnyLk5O1A/hlIGNC+9H2he1pTN/EsO6EmUBm+XXN/ilTPT5kl32E7KxGU57nJIvPz21
1qzrk5r9C0IlQGn+KTaBVPMlmy51BD+5u65noyeQGn61c97JNo5nMTFMvKMxtqQFxE3n7qPSmr6M
zRAfYBzcqkkryJjNF+2tyyPOWQcm3BI6mvoxwrXauMKtHkRifxrmcD0YjfMbdZXaEfE9+IudjZsl
L41d7mQ/MsdL7oTjNYFVZjJIXWCYKsH6Qg7iaTUX0GIv7f1lsZ2tNRjqJoGSul2Yy92slhlu7RUr
MDU8NLnXXoF+L2RcJcXnpZJe0Juyv6raE17T1UQjtxh+Ws4qNspaLmmEf3LPlOTwYobiaVudW2B0
Ss4MNGd1LCVCOHuElFUUIYBfU6wnOkzlj0VxKajmJytSeeazEwFnjnkeL5BKyDPwz72jEJV7OzMB
3liqNA4Fe+lVtcD3j9am3hDaoO7DZhouvBA/WZKarYYSinmZBRr4ckn20lxEn2esk5hI66Gw+4da
RI8Wgo4LleEZsPO8+jXBpa4UGs0om9vLj2qTLHU9ZklHF9wNKoY5bARWHpvO7Sofp8sJGB0TwEkv
IshGxCYQKpYLtkzP5dPZBqCFcDSlsnJNJc8KlRkAeDJkZRzzCnEcOqjqtgAY2WctM9VQifbaXnNx
ay/Jcohm+OFDTPRRRwbbhR73J5stD11KqhnPUta56hovRmZVVa2OhM/ne4fS1PcYHt1Bl37bI8nY
/nrr+cna1izsE7XdFN4rA/50wcuvLBn3tcns+gzMwl2qK/OWbFZ3n6eLfTd57rdff+arAoXLcujC
OMwQLsrzOmrKJ1h61qSPnRm72yUpPxN5esk09vmtfPlEbbTZHCLYsZgsq7PzslejB+NuSp4grYx+
tTbjts/EcjVNJNmFGCodLMHENSqIQOdXyR6WnnFdkxV/VzSDsx2Nqb601F+1Y6cjVHJCIkaxOGvO
VllulmVvVx2lxVCWW7LAxtt0nNaNBcXh0BMSvo+FWLZh0iSbhjHydQcIsW/6+FI220/W+4lWw8sN
B4ja7dylpKqsvIhgyDypUkC5QXB68CpQfdpWPF8x6tkmMJ72lXS8g4TFfl2Oo+U3Zdzvf70YXpc1
tivYBKTn8V1o0l++/eksTHsOm+RJGmmDtBCh03uI6bTCHQQtaMcUfD0aqyh+6jXEjQsH4rNh3Mtl
4tCQOqeCz+E20P+/OPkdYgKj0RvHpzBr1qCqbbFFwxJB1iXqhup0OkxGOD41Sa6DMMP3vMG97R1k
Cf2UhoyahnnsPknXg7Tr2NG7YWGwrWG9XHdoMjdj2RUP6KuwM3Vjwx9c+N/jMreHhrynICuktU89
OHFlZkJ/zNtxM1uZe6FyfL2lOI7NjkKtbp5eibNLtOCbLJVlFk9NFc4b5tX2Xqe2u6mQDJ0yAP5c
3tFpQ6explCFtqxowl+1qm0Oi1zFPNICxlBbrt1eGLFz4YR63Y4pijJb4gyKySCv09nL5DY52idP
IE9yFxIMGnltF559ysGct+hexaZZ52Fr2qVxX8gp2jdJ921KbPNrmhHMpjFQ3pW6S464JIUXvtvr
05MOXdknyInu51WVVRW50Rd2mT3ZCdTzMqqyTdVWArYPApQ/+/44SlAn0xDwaSCuL9dvK4Z6tiu7
fFqXsnyY2qr+Mixp4yM+nfZxp5NHizngLvHWS7kkP9lDHMXTRpvnmKdj83S2/K5ohiWouxX376fE
Vfa7SLJBnILNtmYPGkysQfUlDS1kl5GqviGbcjcKsShMReuSYvv1Aj81azaXz17imefhfs0kY2d0
ZPlkWEYWWGMI1cKtNiTa1VCf6/LCLX+NxbABSheoD80dWOO5G5C0IdCUdlE+JYJxKFzKdN8hTLqB
wsdQUavxsYEeSVXYmlsGvGArJMX4ZtrYt6RcrWjXJJ1NTHeMssu4TjDYDZAFCl/mSfSm07AlEteV
e1noZZMWoYmEephvhFu3j3UzJReu53UNwC7OrWPcifIIodfL5xhVuRlaRRc/IUHP33epanfQQfVm
bOAEjfAwN6tM9aWK69RGv9x4QQ3gYwvuI/8+N2kpsM1O4jBPnzgss4cwhwRahaO5T+Un7X5pzbKF
8pguN+mJbZZib3dhV3xdhUhFYcBb8y/s92z1dr1tTl5a5E+cj/3GWRjRT3F9aQTzeifgUySvJWiM
NtV577wUplpdyGxPjglbqInnkwC0VnubBJYLpdxPP4rK1fRgTQFbnO8EUE7macjzJxQphd+psNmI
VHxISeC58Ek/qa1cenPHkRb7L1X72YkCQ9o15JIVT1MUqR2M0WhnDE13UJOYsHMna3Hoho+GqvVu
6Zf+YcjmxbeGiSmJ6yRbr/SmCy3066fpEmnPLqARdQF6nTURSTYbaAcLvlHYefsCDC9YPeNSo/76
TUGCrNDvup7k8s99P5UVoh+wpuJp1HVyO6qRMCw9l7uuYuLlOYPcGHByLyzUV89VC8XcwnPBzh0A
zvPnyqLK11gvT4YS3weJ5HjsMns7R13/9tdnyetWjI8S0qRo1kJa7vn4wjQjjWa1Wp8GlL5bpGXj
FjQV+DtqyutoRRxvrL0RxGIebgkbjEBmnOLq11/i1ZOEXMhOzkvpglS8+g72qS7VoWM/TUj3oW2M
s5+Vqftn9zwmNfbpOj2TUQ3jkZd7HjBQU5qGqJ9Gu02uYCTJW3Nepg3mekRypjo89E19Kcvp5TlF
hcmgifuKZ+4JPzbPby/SyqkdCBP+EEn31hrSRzSxE0YD1jEpix+/vo3P9rn/2V//9WEaib72FA+U
7/3yChf0d4VVR8OHYpVtzhQYfYjhtnhie0IFPVShfa57d9No9gevtZz7qEArnhEgecUhM96sbodm
PQ1dFMw9Kabx2O2zAs1goZNsi2RwfGup3AvondK9Lhe9byDgBVAk5wtnxbPX/Itr0YJKipMdRMTh
32f7TcIrZ6zhOhyX2iiuCyMzMJ4InTdI1eGKNgl+EAuaLmE0BcpoUBJhi+4wJqeQH5mrY6/sZGs6
sIlLWMtb7XKGZkWZHU2Vl/sB+fUdS1pf57PU276bsncGBSzCskZtVidEHq0S44YZxo859eZ9U4bi
yYZfB7HSSb8yNUaG0s9NBdAFbxm+WHijI5SAayytbZKb9W5uJrVxLXDFXz/ml28LT5k7IyXjS4Z8
J4jqbHPIoWssjVbDcUJBtE1dWL71xEf9+lPOau3Tx1DlsWjpp2GninNTbztErNQ7oXlcRgiGTbl4
yEyx+hnGavy4LhkS2jWRMD0NZuKJzmmBloSyJ098m/7jtivaYtcObr9ZhKovfLvX98ABJqaOYOE6
NP1ne7/GMmEp3Ikv55WZ71izhZgRTd6Fe/Dq7eUeMHJWrsf4h7r37FaT+tFZySBNREjRsFnYwzbO
eCKH5U5+z6iaa7UwXNkKIogC7kvzCX2J9ldjGYJcmpgWy8ENwlpbObqS7I4xw3ThTrwEDU+PCfjs
BDFISwJjnye7OXEyEi9rWMcsJUuIzox8tARlM38DxeNQzoewkfF+MKJvuuM1+fUdenlQ/evTKaYY
jDH4Ps2eXu44dVjFRuVG9jHXc3o9QBr2kwiMsojX/sLDeP0sTtN6kDo2VNOi7Xn5UWFfr22dl+JI
M1HsnMEKN5SxJ+qXHb2BwbleuLFng/3na6OFpojD6QL92TnNTTD1nTnpBRB96Py2FI64MltR33tW
V/hQTiHwL8V6GuyLKwNKNuLsItytQ5Y9ZBlmAL++0z+7fDAF5VoORSUH5cvLj00yq7k54og6f9kA
gEs0247EmqN3TsEpl6gxP3myrHjgbzp7/jn3s7QheERZo8SJYR3eUBeyhqrZunMUCrhfX9oz3Pty
r5c2Y2PgSKZNVHNnrxkCJ12MA2t46Cp1vwIMb8bJeESP525XZ1J3MS43T6ZK1Y7gcuvQQE4O6FIX
gJr2vV3xFNIvYt9Vetwa0iowfLAuHUinHeXVd+QdsywB3QPaycv77+ZFXK94bx6n0XbeOqKc3xA6
mW+Xeoh2mlnvrsBgaYNOM3349e15vddxdzwXCoznSeY4p9//Xc+Nu0WOusGz2OtsezehP961em3/
VA32vNoBMEyKQUvzf+dei1LhPgRP1jnqPsaVTwOgdnGeXXjUP7kWlu+JrMEc2WXA9vJaSEhPvTjK
5bEDq9zCsnrfOuMlHPgnS9ehXtfgMKBfoGAvP8TCnsrSGHkdLTd2r6DbRQf0X+WNm5bm459+NoRO
QLJxLTYmdZ46gmQOTGzlo3rys7Z1yaiyxH77won/k7UHZstzYfUxrDyfVNB6YUzVzs4xodDZo+VV
+6JK5eO0TNnNUp142yaTatF65oXnZT3vK2fr3nUh/tMF8Uhe9X1p5RINKFznaA2zF2/NkIiobYr6
7HOes+r9mENFBAay9huisNMPbW/otyBXzbVbJPorJXHzps5d78mKoxbzh9EKPxtlZzxGQtb3fZ1r
tJ1I7HrHZKaeomwNA1Qx6xeI8qkMcC/MPq8Q2q0tCoxCBzaOcrhQ1Kq+xWIs2mF0nHIITFaGFrrW
7WdLCiBIAzeqm3LUcquVV/qsf9rRZQjreNOvNXZhXtvLr2ESqi9eM7YCtqSIUz+S/SJu4zixA0Qb
I2IFOdTV1lKd29y0ORB6kOjW/OyIUX0znL6WW4wIpkOSFkYfZFbV5Jsozrp3i9PjLoRVg8MMrwof
QtG9iausylFKLqV51faO+uoxIsaPre4mAhLrKdkTuwxknGIwWyOBrNIbT2YTymgvGVeUMlZ/mzWE
keHCEydtMJul+g0/J9TP+P7oXYzkD/LPgsp6G+Zjt267fBZEe1Uiv2uoxPZ1O1HCNAiHUZ4r2T71
mQaDapiAx7upmThO5RyWn9cCdlDPeCy6Kieb+xeKRXxDQQvYRVnH5tuV7h16fqgceY19SjAU05z5
lZemAiDrZMEnV1QHB9scwncjtz/3cYMbj9FouD/I5TUOaC6q+1OLQooyJzq6x7L9JsJCR7hO1RVS
DPI2TL9zw+GDnadzuaEv6T/UzUr6VW/1w0c9a3lI7VlavhStQhCWr7c4KDRMmWuFgtOq0hHhRF9m
lO3JEt81FkwcfzBkg9LVIUoJI5yacbRTLg9t0e/VMjv2YUlptn1nCEXhF2h0Po4IbVRgFpF1nUei
QnFZSQS3dhrhmZHjzfCbzXqkR7Z6tMVI95pAGW2b+ESXdz+magZPszB5RPGGJdWTJmHpbRivq+e3
KTYCfWSa2WZcUpVtHHfW93YPX9q0VPzRKgrR+zNqYPyOynQIgK87eVWta/Xj1zvZS5zjef/npIcK
wPQMuu15jJ6xjsYIjAmNjrPlA45B0Ns8fHtCf2bx+xm8LsxUnWT364997knP9hcm7WD5TMg0s7Kz
EyFXXT3HoQyPrp7wvUjC5skrcc7zR9n+aHAFgQUypNuIQd6mnoZmM+ZOeIgK23nUxIhvbY3nCr4J
3YFXUl9nlbhEYz+/M8wS2cUVk0vH5fQ97zWGNiTcvsz6YybH5A4NUL7VY6oCZ+3wwcD47y3lyCXA
+WcfKjmQgQ/AEUH3Xp5hJnWZNodipNpVaZDaCnVDZK+oiLaLt1Nj+e3Xz+G8vDxdJKggM8rTQ5Dn
VKOxtoeFcI3xGK7NvtV09riORvCerPYAFejCgWa/RIL1aeZ+atxOs0hgT4DFl5fXYCq0kPw+Hqd1
nHYkjvSbHDbrPVKPEbMFWQed7IotFqUtyWRpeIjp8YKwFRgH1iTk9IyuA4WsdssXb7Ylo8bAqIp0
G+P99cYL1bJZh+X/MHdey3EjW5d+IpxIeOC2vGHRiiVzg5Ba6gSQ8B54+v8DOTOnWeSwoudqbhTd
CopwaXauvcw1ic4HHwXSwly9vDTVLmkLVlLXfoiXwFkZI36SqeXd66GhM9kzfWeUbbAO0VtdmSEf
fBlzrmRAXWkjw4F++6pAXvqkKbP+7BMBtxvJrth1MPwWsE77Vdx014KfPrjezCGk4uTwq7uXKR+d
SpraRGB+ltJ5jGKjpAcq7aUq/IO0xn9nS/4yEDwfbTwANqd4KAkXT9dgTwdCNZzrSiPIJcTLyPGr
ayeMD56J5wFMonoH/LsMNuxMaNkkjg7nrCn7ZWeP6aHpnUe2g+bIEf3a5P3wci7fyhd8Mv2yS0a5
JlwZGcN5ivEkgWcyrG1I0HuieH8DPOVXZtNlUc1kAiSDT0OVBvB3yV7Mh67vgykbz71nhRsoyvkm
d6X+/K9XCHYH12ehhkXGs739UpmjeUGW2uNZNPZPO2nvfaP7I8fhjzt02ZWz/gUh82VYQO01WY7o
Kvvv6L0y9NyhgDNyTt2xXRkqThedq03rDie67egW4a6n4sIUpMMwoYsCHGFw5nPDTGI3EplIk+1w
lVEjfP4OLk8WAG4+qxVQoksZDjP47Tvwo0SrslFvz5rsEL55sblqNOHt8Hu9Fmf7Dn6Yr+WySsLF
EoLO48UphpacHUWB155bSnBMbkbtC86xMbYW2O2bdQ5VwRxggPqdXCKLHA+DhZNNQIbmvqES337+
5B/fDusCSD1tIHqgbx890XMIilbYgQdo5X4y2HohaPS3aYhSFNW0vSKky4R6D1MPS2ULM7KpXGHf
UeMmlfVXKFPvoO6Xt2Pb5jzi5+Lh4u0UXZ5Kt9GAh+FXH0WHwsIeKGV9aAgrMmujhRWm2VaMibco
0qi7HaIANzMvppYde7GsimqNZCfd+nRw59gY4460Uw+XVFu7bevZjiQxUgLpwdMg/g2rNgwV1iZ5
f4UgdHm2mx+EhR1IwXdtWj0XuELrp12nQQI9G9jkLPPcN2+VxRErDBuxwBgkWCa0EI5YMZw//6Iv
2Zv/rLzmKyPLmNcp9hbwwLdfVHRmxQ6dd2eWjmLFuY6IBVVTHg+ueDK72F/VFdYJc4jUtjYGtR1T
/3sUB8ZDOxXF19yO3bVGSYjgWGDTHdnawle6va56Wt2eqWloEXxGrm3Vq7YKrY1TdgEe0HaKKDvM
n70ExX/KZKPrhGuSHlbtUYdxuDDdcFoXjoU+G4XVPf5O9basx/FfIh4gaRCyDBr69L9M85JMosIG
umwfjWfbG+PNhHMOB8/IvvJ93y8ZFgsGAOksVKDGuqCsjFUu8FZxprO083aJ4NtdQD7K9mWD49rn
X/T9PsARnWalQRtvLuEvVieEupyYGyHOLTzObT115Sbx0mD1+VU+eiCbangma7M8X4bXS5qynMSV
fobw4i1sVE/YKvr3Xqpfywt/v43Cj4Z96zp8KDpoF3NcmbgkCa8Efe/0nVB6ib9b+lCM9gGnBevK
y3s/D2lt6xDCoGEC8L1b2kF29QqnojN25S7GNqNYpqNTnYQOvhc0scAMQ+RfEzFdw1g+eEzoeHCo
oUfSWL98oZNWtZzhQ/Ps99L9Ukvrpx4K8VuLfHTvrttfWck/+H4UJRCN6bQC3F8GwuAZ4jWFHM2z
SIWOLWzkbrGGSpcGbnDPnw8VRgRryNs1xqLsQmNnMSpAyS4+oe4MshpR8p8RdB7rssg8zEgaedPk
gFXoQSz3C4aRtSLWTPOecvzgzFWvd8pbTr2THXwjgFOejxShbYMZ3IIzkG2CD3iYDPlDnoWc60X8
HbhWPlcuAo1dbemVvjItzq/LGJ8MsPE0jRdl5XUYmWVDaC5RLfYOKEXWx2tLo6xgE7VwPsE6wMLn
SrmP0B/Zu4zCX9R0Gs9NE0FTHGUO2kupCiVd2xWkGDxiTtC0iBNCG6lK2T0WPRa3WCry4vEWiLN6
hb+d8c3JdYy83WHUv4VW+djbA46nNqlZhLekWvI9tlTcbj2kBs1CspUmq3zO1F0WEfcmhxrzK1+Y
OP8l2Ge4pLOvZSuaBzuGig/mMnbGzmIL+9JSqP+mHa3d9wOeikuPaIfncVQ+zimG6PDhhbB1EGVO
ORWGXUApLFJ3YVcVnHx89wIsQcG0dLacpLEIofALugwkIAClKCDXJW6yw8NYCoA5e4qKGcOR6oik
FCNUlavvejtiYzdiqYNlfY5TQ5I4O12Rf7A0CgcrSDvHNH6Bk1/6A34QWMyMe9rLfJy07xkU0C9V
aSlEbU5k4HDIzgkjqJrqZ+DbHuY71KknQRzwsdFksq1G2TzVwpt+6K7WV1uc2HU04YlVAbpZ/eRs
PaiecxbA2AxrnN5D6zmbojK4s3vC7DE0HsJbLe6cePH5uP9gLUE7A5+CPi277GU/Qwd7LlDQTOds
dkYjMGKXKeVtmtDUNiPzDEfMRF+5Ir4ytd9vADbo/cyqRcWEi858fv1Hp6CM7DwZQs0/l9iu70ah
HGrEq9qI9+vVLHcFeJ07olDbLuZ0YU2B1uWNdqY8aw64v9RbA5vApWeX4Tq1rWuV8PsFi+tR/yLz
nA9w1nw//3iqPid2J8Lo64ytMsrNPBoWXW3e1ogMN59/tw+KXC5FuwvBkz9vBReX0gPEoUPlamfM
XMJj6OsTLqgU+cJtaO2UJrGjsS8fYwTVd43VZH/LQqYr3+6xfHEK7Zosba4N3q6e8+24PpMbXgxy
obdPTqevpUwwtHM1OeOqCcvovq4C/FjBBhelGZQbpv4ciyPtQ+UUgJyM7mUzRdcwgY8GFsRPdmFO
mfRtLooYPdNUJA0pv/aaplYtZngrK8AF5vPX/8GHZg/m0AMDCCXEpQwMlLqKerdxzkYYou8xk3Bd
j4axdYpm2H1+qQ8eyHFcS6AAQ3nxTvAX2Pi7Y7Phn4kXsvYEjihClyGdf36VC3LVfIyFpDFzCGDM
0d2ctev/HLopbvhep1D0WNjqLvA0ro9DmtYbluBxbfg0LpwsNNaT7PVFnU/2ysHT7Er78IKz+3IT
M2OEPhXVLn2xeY/+x/yJy0rhm1WFX4Owg8tfuxl28rY2pgSSW7mEvDBvk0ZAPhyO7sXzhJC2ODAL
vGfD15CIfP5S5kXoYlBD9kJ2gkDfmLVVb2+nVKWQZGQganSrycC1z5clrhWFna9CLYjMdZG0jcDj
VPrXEo3fX5omHXu5B5TIyedSGi8Nbxgy1s2zpjvtKqJnhQHm5C9rlX5XtflnyC1t/fnTzqjI26fF
aMCf7QEgELMVXBzvYq0VzjSr08thNP8kUIFnZUNdnkMrIZBCBmVn0kLwm3zp2BEGVHkGS+xKbft+
tCNfhrsI8xUCI4TJt6/cwTCNWGMDebCwwhUG+fXB0lAffP6oH4A2by9zgRBNDsSTOOUypV/QqXJc
zLNZOo5uaej3rpYmd/jOVs9pAg/WIJYDj1DfXSQKU8eichD+tWN5N5bxtZy5C+7qPAOYiGyNNJ0N
9qvLj9DWgT61uEKfMbbMN/xYcrIE3Zc0DIubxJn8tUKSRG4E4USZbBMA3Wn4oRnlgBY5jle67OWV
w+dHLwvYe17nYHkKeuJvv0lV+tiddcMscTH7La6eZI7Nda6WjPGyHjtaLpnebRuv/wOD2L8rrJ5E
DxWz5g+WubS8Olk0vtf/64WR89tLF4g912fxentbeSANhw4TbaDOxP+kKdNVgRTvyqx4wfcvpgUn
x7lY4WAAyeRiEQhT1I0EwaAj0NL4C5a/2t9GRAbRmpSFRMCR1+NlSCt5hUUxzlxxkLVbU8StXBSh
GfsLw6r9e59274MGW8Rd1UWEtViM4fi6CQb3Ctr00e1iNMCLQd8CWm1frOM6uahOprz4qzkq73aa
aM9po5K3rO44KUwQZExXqx9rvNMP9kjBEI5derCEq0i/supNXopiKxw0zHZbYaQ34VC3GCAqXJno
H40qMGdcP+im4Zt1GYmMhWbUhcbgnYtxqhbEhzngoUZ5ayGp/yWHoPsdDpX1PZdJs6r1htqdfC0I
oKgdZ68MxLp2Do4DXvTvqOrzHGTBhUhF2wq4y30nupriFufuwT83CimlnfXZSmLyvCxyP7wyhi/E
Gq/Xooh7QWodiy/3dhBHpB9jXz0F50J46V4R0EC3F7s/dBTOumybdBm/hJCE47StpZ1uCQyQd/AG
ehTLjrc13axfDrMpn+hQCZKwEB5S0IjHsjWwqqSCee5Kr9nafi9gRAh+M0aTa99t8dOXaXL+fGF9
v3zTKjM92F0Q3enOXqyrRRfmAvsU9VVBnthhwu0d9Dz/+flF5nfydkbORC9qTRfeOVXLxTvDf1sf
tF6or+FArEYoU3sF7tmuKp0gtM8vpb/fFCH/0BZhGLAIQMJ9+33wyc5GTQbqa6GHzqJshbHS4qy6
qdK8WQvmxk6jprrJyWFZacR9HMhg6IAUW5LaWL7WEo+rO6SWpGMQ4LVyZSzXtekHW5v22BPJdlc1
9HPhf/F2wPuhp/kQbyHlX6xXQLeJLLIp/krZ6EB4DqLkWzoMpbHw+67Hhjeyyzu4FcVXu2UrxpBR
JfuuqvGKDq2xRdxjFZtiyMObPhiDL3bvBiFuqHH6yDpCCuFgT+qM5aX/gPuuOmkD69Biwte5W2cG
WWvoKgTSfVUS3Gi0ZnAT+0GZLnUS7yTyqjr6Cb6Z4hotI4ZJA+iu846dlZ9Gw9LlVxw8RSIIx+0u
faosr0wWejPq1dLBZpXQvNpAN8Xk1TUYD11zl+lJ+12UMoNqkzTdNQXbR6+TEoz1H9LoXIi/HQC1
bWsJ22L81c70cOPbabUqQKV+9SonGU9P/i0LfybPQYrHDQrkZaaVv72eFhj0wywtRvjjOCuzLAi3
xhlpiU+1v8bQb7hyEP+g8KelOTcAUVawAl2y13NS3qZCjxucO2oD4Iaoi69h645fur4Ly7VLw/+E
oB/hb5okGpQfEeHd02VJoF0ptz+YbD7gNqYmtPXpMFzGnvMbbb8pte4rwEq1zyxhfcm93t8UfXFw
EA8dqD/se2QDYpF78i/cFpObyIe/Ltqq2k+6LddiZKr5g95TMxMnCSwar+N++sGpJ73iHvRuGYLg
yPYAG4GzmU4I3Nsv5UEsH7CqxgMBWzk3At7CSbpP/1dF/K+s1e6KP9lTU/3505x+FpfmaW/81k7R
X1Ve5383lz/1/6HFmj6f//7vHmv77Hee/WE9+KfR2su/eXVaoyfyH8glYFZMTbadeTi92q359n9g
wNClh7gBDEAL8P/Yrdn/odSgmTSLeGgN23N99L/d1nTxHyoSiPqQ031EasA3/8Jt7bUr89+V2EFj
jK6fXzSvwi/2Ym8HSGrquA2V5KxZMTFJNbQPv8IaqxypFhdQ0UNyZmsN4UtdWNGcfkAzhKCl3rCW
BGs69Xok9tI5GHPW7yJqsNVYcSqRJV5/I2b5Tu3gtq55su0XDagUyqDQCn6FU02quSK5BIFrm/uL
niIZg998IO2vR/VZunvmEUFp07qZlKb9aH0Sx365nUklBbJioFKOQrYDqDUYww8FaaZPpLQGeB7R
2k+5Mk7k2GHz/NMu0ts2+TI/h0DAo5raWPKQmfeEBCY+BySz6b+KnuiB6dShnk+PciBR7EwaRK09
xb4i+TLF1POh9eMiAOTmbMrP2CYBY4tAGLRViAMA+z0aZiycHBd5fA6J2ilSR510nM21J9tsDRcn
sSGsVqKE+C4WKnLGFBakjwHvwo5xPtoGiLyN772LCfsDt8nfoNGOrSNRgfiSWaoy1Kky+OffeiJl
vGMFMcF6CprQ/97WGuFXyik6mn+4tNsWphttrAiMDVTf/iH6YsxPTZTp5kzyb5Jgj/QcSp5NuC9l
lxYLubaUroYHM3Ws8heJlDiVmKOlilPQJ7radtEU6F/bypZfSytRZPuJ2mp2hEeY9aaIB7veBFTT
OCMaWRquJv7nWIIWxUfHlWO/j/qOt5qmY9LfaSRKxn/8vBfWadLrrN72GDANWIbz6r6zL/faUx9Y
TvkLO2pd4RCbZP62z/mSx96dJFLTlpTFTWqqHkZkHAABSDSE+6Qz9Wqdq0JTm9kiWkXLKI/s7Jup
o6FcAsQW9q0tyrH9k0QF3zqTwlG/TVHVMFVby4p/8p7D6aEOkQLNH7YWPkkhBZr9c+vVqneXbpkm
9feKwBcnWMbZyEBTysJQluOJKPI7eIqTcWdA0w13mRH4JOxg4+xvZYQD/xLT9okBSvOMEZN4ijde
BCGhHrlBENk9hDheXpfRjSGWkLmALsr178ZadtlRST/oFrruOjeRQET9VXRWHPK9s8TftYljZouR
DAMmlEc4zt7B07rdA4LxtJ0Xc72Or908Fp4dEmFRV52+0oTyv1Kb5u02szp/Q8/YC08i73NjC8E8
LHYYyHT6Ta/C1NrqzcRnNl7+JPk4nc6xnTXW71HI4pazkK1Orzed1RPDt0W8rE5k//DfyVDieO+1
mGUv+kSN9xYYb/EQ6IKvAKwzEGYaDLhDd1RRvLhOTO0f/WVESqPts+MUoMj9nlcqpmtCbzlYt0ak
tB3G1KNzcHBi0X7UKox+z7C9v0iEtOLHTCaBGSIXwh/fXDjZmNlHqXX8Ci5l2HsiuItoXQmN3MeQ
NgO0c1MNC1NHELtqGuJMuavRTLaerqRYx6qnYl30sebKfe5EMV2JlydVg5UOD62FqfEvuu7z+Hd0
gLecnEyoHXEtfnReNBk3umb3/RYSJq+KTCmeHWN3vkxMDyCabf8Dc+tLixfmwXoW34amq58r6cfj
EsFnfcxQdqojARJZSAAMIvqjV8iw3Uec7dUJfms+HOrEavwvOQzxcO0anWhIqzK7BxFEtYXLIg7h
68Ymr+lB1yeXt1Pj3dpvWuV7+YZsTsPZTi0L8kYLJp0ZGCGC3LekuwdM/E5tA3LDCKlttam9j/r2
91QYefgY0QibDm0njG5JbiNiZh9Ow6JM2tLEY1rHANZImJAn3Z+08nG0ZBT+bOGJ69t6HGTANQ39
pwTGgKMdqiobHpKYp9pnQ85YxgGAddTq/ZHJk6bc9yGbSc8HMjfCjN/d5361yDKpE/hup6POQoyy
TwvPQ2wPzkYRXjTcklodS7noNDeDGT1ZrZT3RDa33Y2N5GrqF6oxyGMhdgSdeRaj50w5ntAoX1mx
0uwbSVg7FrZtwveBez1Ua2cw7AGhvTsQexeNTsnSpExWgcht+FMmWsT6PpqgUdu6ljohvZKVYW2F
Nb6XVmQRLtIU2eb1x0vshOrN6ywbq5HRofdBkjxFGGg7x9d517AAjjuX7B+5DMch8R+yonTlwjXt
ZnrGI6HGwzIpmvYWnxQlHkgWJ2BJ0eAwb/I64vexgjQDSr8gaAbZrQoCoNVJeqVfaqtWDJ33QBap
bL+jWnLTuynDi+wkei/N77BsjDwSR0wrmlmkcJxnRnPJ93md/J0qOra+/OU3luTMtPvX/66botOe
RnZ1tlRi/iwc+HMSXKLcUcWNPvpNeHpdriBMzquF76np/DpNZBewBQ9ObfcE383a0XAxqNiTBGXX
bknPOJckfl5z7bs4V9MjYgm2ZlsnYG6Q3otjTh/aZHcWY36QbE3TrTKGKd73PloDXN/0377UfLrT
qerNXVuYZGzIovG6x3/Uk/evpdg/bUtfNC//rdCQU8x1O4jRbLEDaePyLuoIHULZasbxdV0lBsqJ
D0SLFe2d5XUSTxDyuNSS8DSToqS2o/xANZT8mBKVKroipK0vCVmGlYnBJLOJtT9Obp2otouHAlTm
STkVw4OBwfLhKqGYfbFPyMwComXxy+TYUhxIPGJRSDuPgWDWkZz1CNkwsOvb4meKY21Kqu1cACAy
w6J3SukUb6ooiIynJnEC55iaohuvcIEunIfmVwNxEJvaWawJ3GJegL7lYDeNpkL3SCtRS7fQI8wt
7RaPnrjsczw19ahT+p0x6Cx4aR/o7i2NyE6u4moU+oYgnIwKJ7bguPH5i4Zkbk9jZ9fakUgZd85q
FgPCFcLh4iK0vmuGRdjo2A0l7z7zJqILEp2/ybocs5Q00DPz2JD/KW9GQPoDli+NcbQkXvu8TLtl
3nw+NqDNU57/d3DMPrb0VqFCcRAFBkTX/bZ8x10X/w/lJseQ0GxzG4q+UM/o24b4EWVhNR1yurIS
tnHqk+qTKNYuErWESZCHphBAiaoiZYSvGq3JRe8oj/Vcz5bK7DBgWpbKobTpWAPdjpA3ItjXxFjZ
+aLq9fA0jUHrrGRlNe0vstUt/5sWNym+322TL1K/SKIDy9v0ZOVsszECnyK3qk1pJ7eR6afw7meB
kqUeyaP/BpFCA2rWxZL1GYXGZC+zxibEHorQZLJ8OtoisPWNocJNnkb3LPXLwVXkG3owEklFvk1K
7aEtKF7VeOhrA3JKg8NfKv0HMcTeyUR2jFcsDosw4brlFIzqwLzb9FNLeF8b4Va9i4UOestq8BgE
OHd1OfyVgN13aWcDKiqDVDWsObqHrrH2WKrss8z54RT9uc5nh7thGNee1B91qztp9PlhpNCc0hzo
ELXjkpJtzeuG7tR/OLC3OilXduSsemOS9wmxTM1fwoUDeBs6hNkvX2tqXXpe85QW5W2VqY0zOvYu
G5LT4Lr3bsZyY2onKwvvpPC0ZYR0f1sU46+2UkdnmJVLvvcHhPgn2qLqoUS7tLUrK8LRpLcWduuX
hFm1NVhKHM6XKxZ61zwLwu1XiSFWnanuw6560qboPgnz3+boFThEuQQfJuaXKuyWpc4J0elDIqwl
WazlPTk69cFJ2oOhD2Q8dfFfoVluh7JaNpj9bEy/gsVTl7dUTrcoI93FqNx7OYw/HM15GiaauYXb
5dtcTh4xrQbUsbb+4/UKg0jLW4/Egq4NpI64P/yNE0y9nsL2t5TVs2ECCLYmwYrD0P9tBNODg/Bo
ESTegzmlB4WOnajs4An6z32ojd9cElAXLJ8dGSrTobcnYxWXZdesNd+IIPp1lFbLvgS7Y8e51Qki
FrF7rG3xG3J1d0ORjD8ZwZEQYfqTbKdNasWnsMglYU3BtHIbqNMpMkpaw+7P2NL/TEnxUCrzyVbB
t7HnLcHuCXKxjnR33RtZtxlSlHnaEBOMolrW4t4qo18qKI2IQV7l+aKtiQaFtElPe9GDAKLiwSad
VMpSG/wD8qnRvUuqAEdNMlyjG8vX6uwW8w57WEWBru+wxKvGtZaq+HdB4Co9U5R5Uc8ZJCPXrTCb
5ocbp/GJRCCpll7QONfICBfUNfBCVD9w3VmoYWC7dKouVqqu0Yu2IUBaRZ1r7WLaqs4h75OqP2VW
MeKcKqTpZKvRISJv7ZOCXv6aJieQWw3LMWPX920XbICviAevnSF0HzUra7/VJKcTrtZpOJA5sHqb
rSYzNrJuGqr4mYgBPV4UPmSpW5lP47WMkRe/kf+uv/NTuXhYUSdAmabzdgnzQ/fD6JJwhU2ZTewx
E0lF/SqtglisdFbm8nsfauyK0RgN4WMXJ+icbFmg2YyhJ0uYN2TLYUMMO9R3dukY6c5icgjkPjZu
z1YbvpwFXZdm+ugnWB4u3M7rypuRCLJuRYgmZ4iwEJn/CGqulztyxafqFGitLr8WdZ3XJCKKrt/a
lkaF9vnmcwHK8uyYOODAAmvMopGiX0rNmsnLdb3Dxn2yMs6qCgM+9zD1o+h3ZBIBibeSWnODoJ/S
SHcVx6++7oyUXLLctbwrwOzcSX3zJRAoQ6OaW6BEnMPxeTu+3Lb2S1lUBqemVuRnqAPkPmkJssON
QPUZbGD7xeFeEaHWLevICa7JRt7eAH5JLh6gcwsWdRtahkuM2rF9koCTMDsQcsFUBv5v5+eOKz9a
R4YZpUszTLLxrqlKp3uMgDXUFbD3Yo7NtwCW6MJVxsKCV3BpjlnFuqi0JM/2bVy53rPQxqyhRJvG
4ZnUxjSgWibL/DGzVMcNlkWpERDLbmbtQuB143eE1965xtbeOSQ67pnfUkf2VrGMkQP3+dHGSnNc
lH40iS3JrVV9qpPRNZc0avjd5cuhtyzMcLxGJr7ob/Bc1HqI6HUDtgk9gMu1g0OjQ9+KUyzkcwAG
0utd9NB95RzqytH656DzG+NadXn5QemlO5iqGZhjWLO+/qJJZfahRS5oYB3MuCsJcbX6Jv01uqMX
4jdXD9UWdW4QHmMnrqIH6qyXM5bHbDdfsLxX3LCYaJVuBK2t6aYgPOI+FkMjH0PNrOUxb8bQ/CK9
CYUvIti0XbeBM7abjgCr4rs16KX7jApv6r51rjIh9AgkxDecWd1k3bu9rFgOhiG/0m256BnQ0AEe
9D20/rz0WaH0diaxtsy6JWEd/DFmtLiNwUidcIbsny1jYFm+so7M7/HtzEUABfZMhwKePVXs2+s1
blErQA97m4+udL6Nmj9Pn4oNuFp4IuzYBIOy+D4ZOfJu/L3S5vS6SURxKLTDJEc9v+YYdsHyYnHD
MAxfQk4VbFgwNy76t3EKtuvqVbR9heOSkUzmfZx6fMwwzll2PTvjU+sF0n0Sdcc+XZRTM5V/0wqo
pxsDPJdT/5U3NZ9n3rwp5Ggz0QrUGi4JTP6LN6WNUazrKtpWisjZv1otQeNdhpjp7NvUT+RW4kE8
LU07MAQS+c6NdwGO3tlNmiXC2taFkfX72WSt3lQvZ58r9zd/qbf3RwMaXqVNnwHv60tTD73TRU+E
uNqK1LfqL42LcSmAbJ7FS4o+G/43skKj/oLKwY70hVSN5z6UMN7Ho2sPbnvNAfySqcRQZkFgSLxs
UDA+LxaOJK3A+gFgKQLNISDPfKg7/z4hKfkBc5MmAMeTvXuQRf4zJL2yWCZJbHQU/UVv/+q7gopw
qXwg9S1AO72Az9/XC0njv++L2+FNITXE2hCMgW3r4vzaN3oCo9HzD3Nq4zr1GpEdvd6A5gL9pa6I
dQhY7hrDJbC7Ntv+FurhAMXLcRq481Vg+zfSkr5xk0a4+pM62wThvs5oB8pFhN4eDlgV9ET/ZkXK
L309xLt9NJE5bZi9hQg+SNwvo4J8uv782d4tnmiAZv0kkwRCAvbEb4cq8Z8iil2zPybgnewvTulY
OzSIgbd0ptbT7hyZ8zcJKIK9zkFu22ts3/eDEXAAmS9sQXhvQCdv7yBSlobcAbQyR4Rs3KKICft9
Q4c2vyv70UjXuGqW8ucruIWFG/iGkVtBszcpuv5f5i7VAfoa2n0IN/jwb2+nyun8GLkeow4xqRRH
GKRQGPrMPM3sICJRQdnrgoNPErjusmQJKH85E/E7pzLQuatWmkzzVyRsglR8rXi4JGVRPs2+l3CS
WY2xMb/0FJdmHFp2HAz7Fr8A+2ev2UEB4tFRpsMFDLMdnS1tnyKfZOyFk/A2JC7UwCp1b++7EK4J
uV9jvA1B99KtaI1uVWZk1xxz00yskxZkRLt/Psjm6fvP+UNP1QYAmoOZqOfeQWMuGbNJlitCnY0R
cNHPWtBwrPDLFpuSUBAVLbJ0VSYNZSH5ouF9RH/sWtoGXdt3t8FAw6CUOwCre/fmlGuVlCe62Nvx
SMtLd6TvQ1lrmpqYgYxir8oTNrY6y+j8L/SSRRB16VwzFYC61q42k9q4i6dhwjU7rBW7SxF1bLek
Lc1nnkjwpxYFEzKYjAMhv8QbM0raPMvK6GRn6BpZs+afjfWRmm7wW0ZPJlqnhJ5puj7tPSh3h1Zv
6UuA5zEjKz/mCpmSjtgzJ7IFtoqjufDysinuTV9zjCeGjKtt49BQ+V8lipF7XkJr3AejqBBUvtyn
LAauiuelHJ51oORgU5skrT6B/Nv10jQL8XWwnHYglbcs8mNqRFb7PA62Vq9fH0HWwO3PZFVk8d9C
waVl53es1D6YGI73HOuFCtbkpNb2fUV2cfIz6bGQW8ZtWIcnrUZ/Wr+cMqQNVvVYOKGEatY5VnAP
Zq1vi4hMoXGZpambb4TqJnWqQUKIl0kA8AQgQVrn2wYRJRbuLydPI1eVcVe0VB9EOgcTZZ6yQ53m
WjCIe4aVUdEIjVvjrnIinlrOWaeAXlVOZ+P11Abzy7e/yXA+h2rY4Yhwto/zbnykMcM2z7RupDUR
mSMPG80sZZaA+aww1j2jQcukZq97J1XON0rcEktow6G6jV0p8UiEjWN/8zPcETZT1HCTXoCV2UJ7
qYC9VnJ4boQdjRt6DSJZBiTKBpusB9A8VBqH/7vXf4tS1e4ezS6fAd0WVs0dtRmfL2kQKx5ePyUp
ThwNYDky1AZ3YLj43hRU34h5MQQhX03piLUZyCbfqyTQi13+8tZSlG/BhiTwIv67H1qpbZWHbGut
1+RX/01qsogZmzw9ygefnyxLKfN6OdF2S6B1An48ijDBPdW1Qhmd8LfKApA1I/a3pA9b6OuAy9Sx
jrysPcBebOsnPXXF+MUbSFD93hcTUSm0PIDA0tKKFhkOnOZTkNSDtk+gH+yzuvQfhhgL0WHx+qEl
ZBymmEcXZ2cGjL984UMXrm+qyq3Lk4l63DwTbaZcJM2R0YankBjqdq+azvfp9BXQrP92cFuxv2X6
YPR7NFpOdgqFQ4bewgWg5YeymHkPlN+5d/gNBWpNakQKTuAWhHAbmZ0Y8whAaRSUbltu6dxqcbSI
SE7cal6YYRg6DFG1S1s6wU9VXvF6HbdjBDha3bvVIg8V7XI7AS7bIeqaPyZDLaDxVQtWjpDau3vE
RciBuGb7ZeGHC89Q/Psw7NFq1DR/m6/EhzMViPmIm2syrhdA4O1yzfkU2j5bKfXru0QU6dsF7hv4
/k1J7P/yWiumwI/dZpebjbsEKwZ1IkeSP+vSLsV+dq79Fptz3J0ws67dBFL0+hZSQzT3jsGJc8nw
es7Qvwwr/Cggksyt4PQwmsybx0xrAvWIMy1+RRMntmRbavnY3eEolpQrGoxo+txO9/+yyqxx8ftq
6vD7FMoCSRTd6MxZ5H3TTQssUu2YKDvHGlfifwg7s+Y4ka1r/yIimIdbqFEllSZP8g1hu20gmUmS
6de/D0XHF8fqL+yI090+tiVRkGTuvfYaCEuHrZwXIML0dJNr4axTSv2KyZWb7pu49fOXojKnFqVh
0VTnpimn+b6YzMm9a2YUUdEKH4R4m6ItAmAciDT3a/dadKJxj38+H2/WbL/dcejwiG+RPUE0Aph4
18L65iLyGSLRebu5vIFQLMmn+DEp7m3YQ5P43uLln4W5BmDQlGnyElvwS0JhDIsRJbHoJAPxRjvC
DhqNqB5qzvV6/Y0+S2v7CYM+T+37Kgiy0EWKsOMJp1XYgbgKzKNSYqfwPrKyO2l7pCZFKuuVEZWw
POuHBAHN+CI0e3hxa8/q6Wb1pqPLdftXDCF8AHtHMfb26BeAGmz1PMRt8K3PpZ6dzWF2DhMm51Y0
VXSooaZ4wrs8xSwrEvoY93ve2vIDiiDAajpaCNzdrMpxN6VO+zDisVrB4oR6DrRFZWUvqOajeJlI
CwYdtWsgkHz47hcBKfPYG3z986NZq893T8ZZzWAZXlFQ/AdcKBNmJ5QGeE9N2vSW6QtBVUFiMCJo
YkssR4NDIEYKi0cY3LP/R1B72n7G/w4Ubxam//ujcaANAvRvqOBcrArel+aq7ayynErrbuQ0HrFh
HRkfYCPIaRV00yiiRPmjf1KWp9KI4rSnRI3N5lvTuGwNXBFjeCP3mchavdkYKzXKbj/ZFB7+Qdcr
Dde3tcOcbs1LOTozTjdNAutIZZ3WEgwKygRi27AnesGsT5cgVcb8WQBdjnRb2FulYUOi0fBq+lr2
IU5yJutFmlIEQyDiOwv8mvL9YMA7PcJjSsr7XO9zSvYsNuF1gEwxNs/sgo9SeZjhPHsTZI5nmYPg
vWCj1/2TSob9uAdUevGo1cbyil1T8Na6Ch97iZD3boaxdzWCqqp/GXbcJKHkXf8x+NqS7Mt24T6k
NzKTC9FhPjdUCN0RQkp37+RqZldD1Fue6tEJ5q8+oPqXPz9CWqh3y4canSGds2I0DnXn+2K9h3Mr
8W9lfGFqjXzzSvzyziBhXNiGROed5Nd93i3VD8q2JjkYinL8UdSSKX4yg30dPZvJ3tlhsPdLywdM
iZYYFc2e876en3CmQI4R6k3DXKUxC/m5EOXkQMZw8WSys7wO7hnNVt5eNKsloFY6Eo9LZTM527qU
WhPOCLGVz4GtLzZjjwExDcmrVIGe3CNoZjAZeLlrRhSqsj4NCND9ML21RxudDqIdeAvbeNd8X1qr
nO8SJyH8gSBUiwlIjWmyjQJs2HcESNhXvYCwfJ4qYawMEYdInp09+jRb2dAaGSM7QNAPfUX/+0lV
qQUUAuPh0avrGdQY0hQRIz7lXcgonVWGe4CfYlaSlf+wvFSAKd5K1gHSmJI6dLQljeLUxq5BM9kI
Zdh1yt0jIWKZ5uTRfWM1CS6gXVqYe76LCdNgCtg03jLBxsqgFOT7AE+8dJdIEvv2GympzrEAPyBL
bX8JayycqztM7tmLtTzZFY1Mn73OVtVxa+UNR1K4cmHJUocwn8aJsXy7PlmYODE8OR2VhjZMY4Xb
Xsf4VKDlN8xCB09M2jjCktpkZF937llbOhMPcigP+t42kjm9jwlnm57/tnDfrVsch23fWT3KAHIZ
A71rygEjXDWUy3zYAAEmJaZ1rGTcZS+KKQtS+QwK1YNHeiXzNS5XXgaXrJkGyTL54X++mvftIxdD
/ghRBxbiiRUE4GL/R8npxo5qEjeYDtlYUQbRaw+m3FnSNw+mtIwrEjvGjHRa1nzKGNFUL9CklDL/
chnvzXfW1BAY5QhFMJlfJbTvrkM1AMBl0uINU1baLz1eE2BapykfzTGpUUfM8BGOrnLS6tGy+xEv
ZFZcJaEbBQggL72TwJeJdfLCzxsM7d02Aiyf2KOFyFaKGX6cV+U2s3ogqETIK6GcqnotERa1xOIx
SJqvAbmyzXc4Z1XzFyh9sxz+3zNnxbiQIHPSrf0mKMPvt5rRXaIlfZHeiWygvdXToJURZa6ePs28
13CXpsR0oqaCrLYnDahvr7xUfYkNPe1aNNut9dgUvP1RnRqLHgkyefu9yxSWWb5Rxs4JxYVj7Hih
xvrUjcujvZb6d4I6S5AC00EYrdoJxxHowsF1cGqUASPtuLyuNiZML8ZAHyAzGN1nZ8Ccqw5dCpn8
iHVD8XGWFM13JunLzb1lDh+TqU3e8KeRZAELHsFnhpUUR7D5vPG+R3R8sYeSMjZYUso7+j/Z7zuj
8IZTFWBvGkKpFa/9iPVA5GZt5+9QKfFxMPhskqOTcoGi71yU8LZP8BCRv1wgpDyzYlwMSS9qbb0N
4yajNE20dDwkFvl6LZNh6TqfoFov8RVws6C3ECyec2pUA+NglGScwarUzUNSUyrFeYar+JhAjLx0
7aTUYWxRUu/MkmLwXBPjhhFVXYtdoRU4VKR9Sl2otLYXr6mpUzKNiC/g0s0aDIKiHciLqic//UGE
vbhWc4zXUBcUiwnQVgQLc81Cnd0sLp6NIAWFaa3Opg1eiIwPfbJr/tl4SNUsg/Gk8bsIWvWe83yr
NbZN2WwWn/QTHdvjE+N0rzuX1lQkD4z21tO+dZf2nrC0Dq7LypxNXPChx9ktnPY7uwFK4NxcONTi
oPllmXmi7QtFm3fuO6GdAAzc/lF6paRsUO54IGbOTkJbq+r57A7F+KSJTgxRNrhLEualj9Vi3Fdq
PMUzpd5DPWXazqIJLRnmt/PHvtKY0AhKizn6y8b1fucK0AQAJ66eCiDujMp/f51aUtt7iJPtZZy7
8h9efzG9ZiZU8R0T4PbL1vz6fuu2R/dG+qnGfnHvTcgmw8N0YyeOumaDI5H/IM766oi6G6HwQpO6
Mb2MDQmF/wa/1a9Bk7hdWn6Zmka3o7QCfMYWDaPOM+Tdtvio8bVHSFXmfEUJAClO6F/QoI+8R40G
K/8cj73ooyyJqymiouRo7tqk014pXxBThqbBMCCLNma9xAI3uPjkSRiRac2JdTC4tdiFNcmEHGGw
HIasXbmcszhp/aOTE1quQMbGdNw5ccaHkGJayXCzYA2kcbxWQr3NGsjiuQqiWDCTf0AbY/0s4zIL
9palKoivxdLWexFArP23btDjHP7iRs8d+aCw5DqEeMf6VglbTQLc2MGRrt5E0El2mBvBDmHtiiVz
tkKjhSa3iNDo/FFdWhPmbaiCIV1OtZ6ln70BwVTIagLRwlgkT3dMvob5O51I10DE7dyUHJmq+DKo
eKwPDCeoDTpfS9FFeo3eXtykD7Qk9Eeh53u7X1T6sl1nLLH83S8E4YrjpGnMC5thltMpm0QLqV1i
YuNUOzyoa/VINLMp/wL//3/mZ8ijOOLJhXHoN97Pz0x4rmxqVXHMVV+1EW8dcGUqR/2xEpnkKdJi
yDtfjayEjfMKOmY+lU4wxC+svqW8/PmdeUeVWyd6WFMw0AN+gChA2sXv74wXq3QeVdoe587zKL1I
qCnC3JbLczvrKg1jKjUJpydL7guY14wjt6fJTkKKKGZV+CfEDpF3BZliaQhnBlNn2mNWxUoBjTBz
zrT95PeGRw3aN2C/QtePFRmoWZT4pDSeGntyW7x/ek8Lc72s8dhhYnPokqL7q+Xj71NVUmDh2zD2
guTDLJf29t3HVQ3Y4DCJ+NDBqslesFMSE+IeI5Efm0F32sNALNH4ccMBN4wvL2TWfxCy6drHjgS6
6S8973/4Cc5q/YvHzRo64eOp8w6OGPCXVHPvCoikAlSy0WwwcAw8tHFP0mj37BFAgTH0Mk0/XaiK
phlNja3nhxrCuPmFJW8lvwKZ9+WDvvi3wnnFymePzu6gMqY6UW3lNAWqLWSA6dgKwOIADyQ6YqMP
BjZogYDj/eeV9T7aBQ0k68rV+QYEXECIeVfc9F0nLU3X6+M2gHA9rXmTt6Ks9RuqWQSfjbyrvTwz
vxjKh1IpmAfSId8aVbAo/1H4QTPfzSlUz+M84RILHL8KOP5ype/PDa509V7GKYFBFKzid4uiS1mF
MdQX/O6Xstz3KUY0Ue1DpX7TKG7SKBOu7Hd0xLV3BGAdCkhjgy6f44A+O2wG27jIEutFLg8e4FEW
rgm8WZj1AVt7jlokLIiGhJogTJi581eywDst+u0thrgKj4yFhL/ye89gYYKQjohVjlU+lPJu67dK
k8s+8JOn+iwqrZwOQV3RObIKi+l5a6kGENEO0yFVIx2jkcp2ZcDZvGf0gPdxje3lSU4tNN7Gmymb
g7IO8nNVuhXBbECBHJU5b9IxaXuPoQMFEOdPk7OC/yEuyRr+ktfEYc529HvFjDcoWxbbFbIO5qi/
b1e4f6phqrL4XNeSE20xDFHdt3UhBIGpeSnfAswIoWpvq3zT2XQOZJ9PExRb/sAau1V+YFV1/TDN
pq4+tZXDETMkZsY74AofTKTygCewDYN0Nl9V6a3aCq2wJGdEYy6UVMtNg+B4snHPxZgY9nVjt2zc
6W2gpJUupP5Ns2IHqHZAYmBVoDa1hiIZfkKdNrIXdGyWeqsHWw135VC2Yq8vnAjhcMN0dJ+R7KWW
I/KZJE5G1qV7AzVwhmddGRYhQHxYZwjkvzhH0ZTr1eLyNttPxKPH7Y/OTnX1oFdSoV2M8T8Ku9sL
6MZ4gCahM2e9/Joz1KofbZcg9EtDxzK8xB0S7q85NErqxoVR33GDDbZFNCeI4g9NRegxyr5Ksa5U
Rql/2Y7jdmApQF9Y2SCp59fyLQkgYe99tH7qp+aTnfwBXS7eGxtNHps6QzsjEMM5bylisAheQmYI
7jjgy76xSmYiSsQul3IWdxuBEPsQFmWVjvRyuuxWvHKbUm8vwDYc3q4aQJ3nXuc04TVA1EQVQudo
m1dM9bV+HxQ9+8r2sCyH2V4W4RZDUQPmKZuzJMegiBaMsKYTM0rltf/qhXJXADShxClKkh8MgiWZ
OKDMkW85loHeUYxjQGuzEVgngVvBU8bs3z8Y21a9yXo2mBFuA8IxbxgCmPowjLXsp9XECAerZTag
afiWOca7wluKagp1Z1xQ3VedQA/Cnxs5C0qNEkbu2vdudJbS87iTuRdz5wNc9GwUX/rAVtTbXho8
WukY0O3etHZuh8rlTkfJWe8bdnb3iHwyl28qc8jsCym3Rv6DCrHhJVBzsv6/mcGve9x6irkjT/Oy
NSXN7eGvcwD+0radV5Dl7agrRumfMa9gaMj8oGNYFi1O2leHvqa6wMcklcFE2oeWyxR7iJUYuomj
qBjXCk0j2JujrXfr8s2ve2E+a/66rNLtPmocEfytom55AEo1GPFQHk/cIRPsRr+bUEE6D36X2uXF
LvDwSUNdzV7+MJkxW0Sdwt0gGbqIXX+gSzTtBWu71hJ3dqtawr+0Jk6i0jW19lA2wvSOhjLpxqek
97Ww17y2eNiW/8ZBdYPSW0WSWUMullniaPbCC4NrKqfJ7IU2pVSwl5k2y+cREIIsPcEA8FwbPR7w
ocbQtv5eJ2UnjlrdDYUemqaqqd2tbOFq57xZBZMMbOzuNdDL8QUDrqx8SGnNwu317K2mrR9zqQju
0kl2+h6nLVs/7g+G+cJ4y2MMhz/KpI5QLiYtnLMGrUaLS2YdzZa2WAxkvHnYg1v1Ccdzmy0nxbQT
Im4/1/4OYEJl5w3YHmOIHJc2zWf1rJAYhnA79Jmps+8u+3Kd6h48mIVrttBK5pZU2keSlnP2B8vl
rFEYhmDwaLW2u2M3WDfZYGre3FstjIHmrXCvuHpmc6qNCBa0zOv2+yhTmRZ7wIu8tjnIDmiqrzD4
SAXy7DWxxTHLqGJ8vzyhlEbhBd4woYdjzN98wS9VGB+CG2t4+371DR5HrBb7b1gbDuml0ZCoPRe1
byzHDYTdIKVqsHkeZTFQ869LpZ/OKexs2DI+7KmzEEg/IjLYzYYfaerzGyQT5JtBj2/MR/rEpA+N
IUkeWlhOOzfL1pAZI8jn3SaDbVxrQJlYKFEcrdR2Ncalq+hs/aDLJ4wRgvpUwQXBbhNR0Qhs0pn9
PQpzdt266ABHUW6KmjUyD5/ZIvzg/O87e7uf269RBbAZEidjmAe/N6fyI8+mjQ8wxKZsnzRjoN1t
G23R58uviWl+s9NqeAj7tMw0dYHyqtQurwpKuDo3CvNSl77ph8ONV1Hocw4IA9UevsPGhsW1bdWD
QzVYJWti1BmdFAPW1J/8xCNkOarHgd3YY/NnFdTmKtNNatO994lgHi5OI631Nb0p7wav5oYS2sVX
C3vhUAQw5Ysd+G09sUyLoCwzKlr2O6HpVL4kgAD1z9z88mLpzF5e/Qqp80N72+5RyPIttpe4r0fN
R1ju9e5pbhbOzaBgZ7wbmhZPdPxFaXvbsCi6If6sJQZH9KYMMlHM8yGUXsp2H0PBh4xSO7562sSl
8dJjDeZCIrb6PUYwLOnSz1zuhFPM3ImmobU+ikabWoI1b9ub74wBr3rry55jK157+e3mjPRY1M2e
zsWh+2EtjnNOtzLE6JVCoRU82b8Uy+9nLMBvK/uTliUAaXHedyt9rWm6IeqCaTLFBwrPmA3CLvMS
53JccdnfmUOY6hEB8aR+UYasXIapSimuAG9pT3KGrHU0zWTM3G8dVmJNzt9S3G/uLv9bKULF1Wn1
QFUxeCM0cC36/wfG1rsadrRrdXebcnfqc8qDlmQddWTHb9w7YTjdc51Y1LwImxTzd1jb3RFbA+Pk
K7F0u60oKKRaN1H0sfgEuWaZHLw8WMRuVUune+2mUoaCkI5HXPqL+ZAsZm+eatofOCp6b1VHWr4Y
+rOr50cUzzNKljrR/bsahULAG41ZyXEQBpti7ep1PIaJVOgEdVnlcHSUy9lRTKLbo+lv5EdRNjFL
ui1svNMLvxqOsvFV9SISKue7EtpfHGaGJKu+GPKAVYXpHHtnp9d+s681D9qnckFnP22MuxUclQd7
E99vZe0M7wZN6m0Xafp43VS3sdFUKuqCTXxaGb5GTKcRZOMelfsiCeB02/Zo6pLjdlgq1uimgP2X
qIf3NML3rGa9trf6wqfyg8BnV9QQNKb8fmYzCouKMlN/y1RZbUN+6xswm1vd0TEBMhx6h+CdF1BK
ssDSNjbKRVPxwpHVxKdebvXLBu3Ftxdt7MsKfNSJ2XjsfArsr3Vf1eV3VTnfOx/ibLjxl+aY2VWk
4lWzlcbzvYApH0fQtDJrN81Dfp9lMn8VqlziCLzcmHajW6+fv3LNR5Lbp9VUipM0MoKmC6UsiQIT
bcxzkp5cT5SbeL41HP3cEr02X5vYc74aThEAwwyJkd4BLxvED2Bq9zeHxf/eKmS1vDFw3Q2Ymf47
c5ySDxXjOKLdMfPXnC9aXCdyD4o7T3AuR3Ht3B58Ym6Egqg13jh1f95i3mFSEICN9eWFAxC4PqTp
/6BkXTNjGCGLSwuUOJ1nL2i/yMRPa+BAqCqPIilAlgzfsuFbUBnjX4GQZjhtigS1rbQbbFt4mZ4e
ZelN9QnwjfvrFrYRX+q2MY1db3Rg39sWmxSLoR7MGdJV2Hd4XJ8YGdomZ7szftIC0yiOBerxHNrH
6mLwl0/8flMl7QT0B97ByttEBPdusxKVZc927RSXJJ1YnkVqguBssnY3qYJ8NWYh2wsrBiCXYxU3
OJEMQWOon6Od8AX1EnQcqK5T/Rjb0jWO/1bdt/Ik7w3KRXYYWN8YRa8KKt3MOQptyE7+nhWox5ft
zcSrkuLOtCQ//s8f8T+rauU4mXBpyceBU/tePpHqA42X5Q+XHjMubVebdvGcDoCex0zvoYEmHNHG
ySuVBRMNt72/nQf/Jb1DCYARwJSVfEvXe3+L2R8Qrcz2xLO3YbV5aQw/kBy6lW96Q9ykKJWzb1Sq
FZxOLfNEmTpYYi5amj/jmwdVEIkahaZqDH7959vz3kALLjbqEbBvtNuEcf2H9B7HnWallqHdDbct
cog5zS8buKK7mMK/9lqTnCGuiXEn3ZmRX+no4ropYlPHGLCfWGwyrBlqTffYYrLFzHO2cJbplViu
HT7b+t2c10BQ27P+8we4JTX/dt56q1CF+EikHPjQvn9pp3nyRw0O4MVKnKLYSVNLQNRvljdloRvE
iTaFZ12bW2nnGPbcQ1OwxxRaSF3If8rby5UU+UB/4xTxXZnXnfP078t5G1hpsEa11w1cgS9VLB8w
xkd6m2l+3x0hyXKEEJQGBqHVlnORtEl21JMfLR6xTtJWMHQ9fRZcXdy7Xk7e9z/fghV7+u0OQOzA
hZcnSafiee8rI5MkSmX7nXMRZsn7qVcECe8Ncx3qhluhowattJ8T/AXkX8qy9xAmY2Rz9ePkzvPf
/8D4CmV1u+CmjF9KbY+/+qwr+kdOC5092mJhS+yHJ14qrPvsapcW/Fsidl8y528Cg9/vAlAkkSAk
eeLnvG5n2DP8XnfZGTtov3Ti1MfWJF5GDfUv01/DycJipXleIEwF8S5tpdV/jSX1Q0TuY1NcZ2t0
iw9TZ87iW9up0t8LKJ0wODdSeNq1NYlIwJJHtTIV//YC/mcygFvkysAEiqNZ4yn+ft1lSdevAdMd
N3igcgvelNUoNj2Twd1mX/+l3bgzzTHZHrb3grmfthx00hYS7CH7/Nuf19PNef1/FxSzcvSz+MQj
BIPT9J6n2LXQjFIJijSPgjNn42Pode8lT7HWuPnHuihFLsJhZB6wH9AYOneJ7CABZZgbkmVRWCcm
2AP8+RoHB/Krbmz44bZ/OZiLDi8b1R6V1NKtgZ8K1vmmC52qKaFk36iwyaRZ9mm5iSWHoKyY4a+U
OCZ4qmD/9G60+2ByGCnY86q+3X7QViv1KmPhkXoSYEBVTvwdb2oZJrpJCfO3L9la70aEsYz5zLkP
Isy59Hi3TWCY1cwMKEZk5NNH5/YFG214kMrNn5xYxtY9NjZKvNSm8KFNCAabUdXItnlYCiC0cJuJ
aLHBRTi4TpqP27uYamWKAFQlq0LZSZc4uXSqFriWI2CPD66FJv1QBGn8t63+9th+e6wkJ/C/VT8J
UY1z4/eVFid2Z/OCakcgn6H6QLLuYr3auU5N7urkqj5oN47RtiNuiITbWlmAe3sLTWrftyN/aSkw
7nqWMJ2BJ+BbF9HG8Cs7JjuHKU/sYZcPE3RRTZAU/iHNPRDZLoZa8JcZIoYav7/0SGwRlDk4Ubq4
F2O67r/TBcp+mntF+vuZDGm/mKO2NOrBuHiTXuRJZK9OGS8upZpLgxKMvNMbAX8UHjcZN1/av0TA
s91too/RtHg22yiuq+AWPWoJJINfhLOzZEqIK99z2IvNlfmQ/0rAYNueYZ9Ybzkaf5+ft1Y3+WIN
+dm0NABkGPX8iDymEXudxND1V4AKlkJ9qzSCwW6+ZjhFunvkR9jRbteSugH8J+zT4I/zD+tncTRE
+ozRqIthSNlXqZOTzEu0XlbmB+7wkgMINrumhVq891O8rXaLE3DIjaNu9c9bMS1vNRgjvBVlv701
+kJO1CPu7tgqerFrab/gfc7O3ubf2auqG+zVtsvJc3eOP7p9sq7OvGR+HAfuekc32cP2ds4q5QYA
PaDTyG1vOi2J3QYjNgi6U39C7DPlL5424eWkVz360r3j4ir4a9Oxbrp1rzW9cd8tfOCD1HvN+KIr
365+5enKzdse2dLZvLWdU5YG3LSOoRek1D64CwQWQHckjsXjh7Kd4o+bpnprIivcduiBWoPtQM6w
/gD9yNn0gKkJWXkoBj0rvup9qbffO3sRAJFJ9rNJKq96MigU7YOja1+g+wTBedupWrthsehBysNi
Mhb0F6c0y/Fg3arYbQPbdN5O2jBflZmtaw+xamNSLfqbZmWrKUYNGcd+JGyHVI4lMf6BPTuQ3WaN
g3VyK+zrQnTMGpkxlkfIUGgVg3/GrkW233uT5fFCgx7Mp9JKQZQTBLx8tE3OU1bpXJ6WvNeHT5sO
ZODFmA+E9lYSy7CbhkWw4zoHL1N+9pp0PYbIZOGtwJTdMl7Aai8V7hdTjOxpm7jHQoc846o4Z/O5
iPvVs24cuDbX/AxS6Z6NSjR7dzHN18InL8VSi40pVWPCX7e9g6jTXQH/A+5PfM1HPGa6MrB+JqaW
RpKjZD82hKtZfuOhErCcfZVr6aXM5uYeXH+JejPh0eQ2LogNDn994fRY5vT59ATd2KczdWRyZnyW
7Iugi69O5v1cIJAfSr/rISlPL/kw2t9roaECaKX/uiSTgqEWTHet48aXNJn0By3z4cKi0WUs1xEh
sZTLlSo5PbTSU8+NnMdI1+cZnyutJvbMny3vgTqj26m4PuGTqfYM/RDtV9mw6wOl4z22KCMMkiL9
KkW53HkwSnYWiOW+mu3uwUiX1KWLauwv5pDp33ESH6NS94JIb4UF41ZLH5qxRZrW9tZltib7KAza
qXDQx+qTsgmPc9r2AxzgDvZJl1a7uGnFRbGrX2rNsQ4D59W141g4zlVcQjQp7f2kJeahQ3djhpmu
vo4cl5HUZ/85bjXxxYYrd4aVbBBY17Qqimd/vChL6bvWoBMmzzTPERiO8VFq012OOf0+XYg0cbNq
3LUdOtuV6aCf9A4IagnmwtpRvps7BAL2DzZhIHeyXvo7zRTqQBkmn7XeTM+BRZmlF5O+qwfzc1vW
yaOfNuYhsKCbst3e11r2RPhTc+EEm/axmDE38jJ7ATZaqoM+Q2zZpURKYqInE7XvUNJmaLs+6jDk
o5monQO9TvJ9GfMi0kajIHtp+qnHxYQRD1Wq8KtvCNr0eYeHde+/NnOXmtEcO59zb0hOjpFaqxaJ
3Yb7LO1dQxJV2MnxaYFLHCZrmDjuQeYuSIQPg3CylqOa697dKzgW3W6eSgRk1eIXUYcW+INB0DPG
RPkSHOqksdB6Lj79VEZSlcPYXPUF1pEZ+9sicXYeLcaNw5J2J3w+vK+o9vSdY5TBKai1n52lJ3dS
OG4Ue+38UJF2HJqarX2tc1t8REiLk+LQ9vcMr8RnoSmvYd5kVhc7NpOIScy3sofFTf63f6ywnNjh
ZuS3uDYp/LQ8dl60o6pkCg3wDjQe6zvP77znGlH1uEthK77AMkjwoEfGhCd/sIeubSQUREH101Bj
8s+Y2c8iN+J/SuFNT05jiRB92vRFkYyuRZY7BvvacMbms9Jz83O8BAAEgDxuyPoSHzxjCO5Rr+Lf
1WsvMbrYfQy0vmty3OZU6j1qHuj3yVR2XFLuazpqAvJPShQOziHBRfQ4a2599gstv6KWaY9wfpYv
mP46yH0CfU9w4fIRdUtxcQtCKcGIutPsTTY8Ua24b1z8zHOtCU6euzAKFc7a2GC25omQEDD+0Ov7
9heZncljHzBHMoy2uysT95OdtdaTRUVCtGZF21nJPeyiMfJVvkSFF8+71ppfcWaJ36jbJh72AIMz
N+RrLQv5FDPzwS90Tp7SWX+y25wo+kJ1ZzE2/bmUvYFFKrooSWBrJMl6GaLCzOVx8Ots18zD65wX
6bPVuz/9YZ7Yj4bg7MTOfLLmKTjFimySkFPMY3ZVTF9zrzpI2AL3Y5bZkVlPxje3NRYz7NU4REhT
iwiJTPLBsuBsWk5NAnw/luan1lmMa9Lqw8cqEN3HgJP6pbSSAlUJ7N9rOrgA9GYlf3RFVR2xLQb+
4DXAXMnLj40R4DjkQln1ndqKnGyYP0+5M4YsSZcY+9nxP5ipS0hhzAh0YTuhykrE1yDpl89LAx1k
5WAX+wDMkhWF7ulLZVc0bHbJVtinXlgvWs14ftQPftWMr8r1H3zEnmcL3eFTMOU9eWnowPuF4p/F
bT066HXDaUib42DiFBTS3g73InOCT3mGWRTUQvMTji7pQReO9UMBhZ8Zbdf/KKl80mC6uoo0c+oO
nVdVUUMs0hW+hR252uwfqE36qNAwqbOydOjDhfTrKLHLb2Wnl/eiFbMGCTTQ7rW5s8N8oHfCJEYc
zXRExB1MmFNNzXAlwrXEJS0NHqokTT7bfRccMGRZPismuW95srRRG6TLkbdh/pqLIR8giebennSi
ESN0C0JGXhbej7EwrzgTVG/VrFvnshmNbud2dcB0PGFsXiqV7sC2AibEeNQcDFEa35wkoa6LNXdf
jKa2hGaidXDffSV1ZGoFuSqOp61+aql6zK2i/9LObf1cFIiL9mhUs4T2I+8P+ZT4rx5pD/u6Uacq
ru0jCR3tZx0Ru5NYw76YSy8a/Ykm3miCqDIIITYrNnaOyeaZ01GecFWdd27Z1/c5tWiorCRmFJSX
Bw6d4kDi1iEo3TSyU8b5ZBBQR/cGYkxXiiP36arBSvpgQP7uwxgm01VrMgyGFzVAMdJbLxQoLo6l
6t8c5oxHhT7nDJUr2FdBauF3g9tenjZv5Mo7yGTnZZc5bo/zY+/IO6OcvmKh4T5QU1znkX0B5oJ2
aF3z3KTGiBLWo3ReY97hrstTj13mNzoZqNezuMYUZxF6qXrvMbo9BBLO3UhDtaME8HaWm8i3to6L
Kw58egS2UDzUg9SurMuOyqefVNi7AG8T+jXOOLKMQ1GP8hc6wuroe/OCsXcSO2HuoOecLeOHkwj9
s1tqn1wz/6pqhX/mhP1YmEFZ+qgKMa66zCHd47Rbfcuxrjyht/af7bx2P0BcJT7RybtDxYwrTLyJ
jiAlRxgkygnbyc9+oNdyjkFsqF2cMU8MxewXB9+o4FL1bnVlRjydUARgY2iVnE+puuKqpwP0l+4F
EYi8Fo6dXnw4OC9BPxgH11OFGeZTF7xCP+rmkyAj+0G3E/uJ75XjDyQtJtL/R9qZLceNZNn2V9ry
HdWYHA60ddZDBGJgBAeREiVRLzBNiXme8fV3IaC+JQZpjM5qs7Iqy5KSIAB3h/s5e69tPSlQitcZ
UFU2E5Y4KE1fZetSzdppJZyB7eWgaVeV2Wm7MUy9TdSa4YMWWuVtgfRmM5blU2hKVugSx2IjCJsp
Skd9p1ujel/nFgE0CEnuqljrDgbZFUwRlhEDm/kji810E4FtW9Wd/6RhnUSNIkJ8R/kXy/agt9MU
XIPwSxjRI9REjpF16aVbvevatS/ovXPwCjAEQ97eNkVkJisaM91VGBXsPSN7ek+5Lf2uWRXBkqnK
DUDFPAKmCD8YTmmmWIkw00YaJ4QM/9y+Bdv82SvGcNdip/jioAe86UXZXU+hrrgYyrOtxJg/6yJS
iJoQpIe1mRL/4mSKlaxU2692CG9YzkLvpiDDI15xUn4sdS+5SQeKQbwOZe5opBg4YoE9xosE3+H+
0NHJ/aGU5H/pMrzrxVh8GTI47RAY0s+ZHgg22+wb4rIHcBj2UPUM5oq0EXA46HIqp9OP1hgUB9JD
+YI1yY3gLPURnnZ9UBUjc9mly28ljmwa4p647YIIBLoS1l/p8SRPihnoHtOBsJssUB0ghf64msQc
mToYaNgJzwY8mKjyYUSnfIt/a6DLodhXVm/b11WLpyM3dEzb5HQedbuuVkWYyJVKw/ZIc5Skr8SE
5Bdp1nF0Mscd6+y76s2+RqIo6q2tt54r/Hp0HVqvtBsnO3jUyHc9RKqiuV41ia09yQ63WYHdDRmq
20/xZ1JryQ1BaHj0WcSyFeEsjdvoDe/Q6JzHVO9wmZM7zhnMEc1Bw+C2oS4M0Xka1OIdQJfoQ6xL
RIBAedcUrwt7lbRkVA9RO97htumu1aAyd7AKivZpis3J9bArbBwZJZu0YbeH2IrwyyAvg4e4TcUW
o0Lp+mn9cQxVe2eFUnf7JvhRlH7zmAxp9BUfGYnaCL3WUJn0NT7C8Er2qbKhe0DA6ugVlAslcg1T
FrBCp8QaN0Sq9YfARH+18eMk+yDiwqEyduI+IHnk26eHFuWTtGPUPji11MpvbQe3hfJJYjpHOv1W
g7UmBmHnd62er6gN8svD3w29XeXETna7wNBUnETpuz6eSnVbYGVOEb/bau+iP/e7DflXeb7pp8hw
9jHsPMSaRaKFbmOGpKe3nJGSDwsbYanpTf3gKccQLxR7/ziK7C1pBPOAr4NRUz8gycgfNb0m/9ZS
KiV7BIw7diTNmqW1yQbVLj6m/ahc153Jkbp08HU+VE5ORaWiGDg8UjyhHGAQd1ru1HZyribA9f4u
NJrAulPIfjIOXoyc/EpGUfJD5xltqpraKm4IEarHRdSwYCV8Roq+0zHfZLdLwTO0YzKF4qIEpj1L
36kcYQugxIQO0msOuZFZ+a4PQp9wkQHJ8Z1St/w2S401W6qo/mBxwAiiQblr6yahWouPNMMejheE
9bwEpLD1tZl8wte7eXImu/KO4ZjOr/JUhEnsurPXg41lmIeMturzwk8YTuWj6cQHHBKbcs1SIBlE
wEZOqSi4Xnd8Vc29lY4Mg1YldvCAbbSz7hZ2hgOaRL9LSh0Y1zqVJ85oE1nK0epBZ78vJlVWqHmK
YTN4cCzFVoXOmD0KvMvTFRYEI3JrGVKMrk7Yveb0ipa33qCh9JpVgRIw3UJip9K0wJQQLlOcCyN1
/Drj36JbUoOz4RiyrwEUNeCvJZCjs6gVKeFYlz/TgLpRwQ56QIfCXlDZG7AYghk5ihMTPRg/bYHM
5CQ8iM/a2M4l74Ue8Xal/0X3j9RMwTGc1p8hNFoQ5wp0rciVlqLh1SKQUn0+Yjf+LC3aOV3R++sa
kVGxLpHe2dedSb3hhk96/T2UZTntkbylEuWAMIqDh5oZzzdbZhXFkEPZkX5JQgH9rsJmpO6hndjB
ridEot6+fRPmbMj8va4NSYGvh0MIC7QVeuNnPoZh0nv4m3p4WHrShSawRqVpH7TbEoe4fS9CU7/X
GQ7iFrZyO2xKmuLDZzXlAHeDGdUBmj6D5RoXxST9bL2kkbbD0YWvb4rbfLpffjID1kpv/L6Ey9+2
DmovX4iEuwYq0NT2uhrwpX2cOm2Wj506nqMZ6iSBj8Xo+p3QnxYVt4Gmtd3GjsZ2MclEJa9MtTNu
1DbxtRtSScuphj5g0HQsQ2XouZeQ4p/vE+y5q0+WZiPJVQ3GwiAu9PNOeL/nD5NRAIOIgiW5jUiY
njcJaKzZWq5WfF1PhU2lDDUaIUvVelmaySnUVDduoIetQXbNDZxFm6CGiFMutMfM59wwNBlIHMBJ
0bwHLQ7g9OzlRoWW5U0FZ1GhalLdZoHM/GuqYnm8ha6t0ltKhd19ESb1oPsuCmbpr4qgUflRZiWC
1HmC5avAqmJxr4BlHe4XffWiu0ySArzIWg+icFzrA3uOfabiHUFLTcfXynPx5DUs86RFK5w8kNVg
AO5MXW7CxEQFknZFoB9gc3BkzKUiYxYR24m2tZmPnzHdqNgVdABebl+17zqNAvxVIxQ1c5UB7OcN
OggUT2Qq0pZaVpm3p4b2YmrMYIm5sQiaizd3Pr8L26onq5mco1U6VObNMGnTa6KHqvhKG6yQNIvW
eag1y9ZcHR3Qh7IhN2mdDfCZrrvUzCiC4Me9FJL7wqLDS6VVDVIY5sVpRD0fZPEoRFsYkmBJot+i
v2oaP/kaZwRhRiMyLCSESdQ233TqF/59RsuR8IyoMD4Y7cD33fRlS2tRerFsUJSI1NxiskUgYZei
4Vj19jN8CejgV1U1oGrA61SNefH8l+3CoZvPFSXhdkMbfaRE0kkU6V2GLsjv2elcLyiOJRAgNqjV
U/EciifUnGgCrFPoy/IhA8yPGPCXYvXkZ1vQD9oviRAuq51iaNG4o58lKygvQZzckiRUVeuOXYe3
b9kk9y5RR+U0HxG9ElAPEQjYBRxdWee1dmhPAqSgxLByJfjtiuvaMHKqFfOCiJMy78afvVrG/Wpm
qP3M8Pe07qTb00dmU+VdGxyPSxcxCupApKxNj+XFp2qBFC1srsaYsO7dNDgqhRGQF8HaV82+X0VZ
PyQUHGUQ0wVO62RrKTDA1oaTwWRFdBOuu4hJuDL9QFFv9Crq9HSlq2XdXoueGsJ6Cm2aOthLWDxD
KisXBaQveoWCqTDjD1WL7tqLXmFbKsiGrbHj2JnHwZ4AOPthsIaiPrJj0QfSfdo4X6GBTa80Ilx/
KoOJJbFqsLavbeBdxGgwDmYZqZhYdYomouXS9u12mthouKNiKPnFfLsXE1i1EcWpNIlnjrCmn/Vs
ZysB4BivPCyNy5mpnV43BdkbgIOswd7mSuk1W2pETbjKB2r1KxT1TbAF/JM1u9ymmOMu/bK3p8WZ
romxgdQCO4ZQQb/Neosz3YJflQzRVG8PS9MShFFt3Tu+z+K5NNkWLNuyk3G0NC6uSqGJByJ1jCe+
1uH8DaFXtv7fsJdfqILAR7BqIefhf4SjndOCKwfvFJp36xeocVLhbn8yrUrf4vMsWqyHvshu0FDm
/jECgGUfglIO/U2nOq1c27DDZiBqMolNm4sPBXkFmb9ySuBuW0l5DcdS2SjTx4RdEsc8MduNVKWg
nSApMHyJR7SBejBR5+sRpeRHAg3w0/B1qwJjRfiDNL4XyWgUP31bVWi0sEO/tG69pDyQI8cboiFJ
15+1/5wIbgl9cDhr9ocWLed17wCueVdMpYTqrvQjBXi9S2x6p8GYYVnokDax16x8rBIOAUz6e95u
oe+X8C/y6AoKEmnkPDlC6buPZL6b1iPHRHPYwghT79jsZSE1lX6q9zTrY+1Yol4Z7mlowvhUoSnW
T+yMqvaaHbxTu32fAfWleF/OeM+Rfg+Wnr70jHVZeYlzbEnK+NwAolA39D5pWuK/iNQ1LvKy+44z
1SoPlq10Gd7lDOA6jpfS7RizPF7L9rd2Lvzs0cuLsOWHj2m2CgM1G380hUoiKfTtUbERhsdwY/wq
UYwrUGtsWQlCQ6cgS4EhdJEs1oPBlnVR6depB5wHVGP01Q7lyA73tNjGJyeBJYpy2piou0N4kmFe
rlXoc6lrsT6Mu4CYIe4zafOMhlLGENorpgizTeyXGCA6fi8VLUFERZWVPD7YQzEqWz7P7DLBtHTO
MZRyojuw5EUpbHTkLldSD+7NsvUGo9tQiqo5Zn7Ujan3b2fFVrhGl6yEa5vMr4KGIf2+o8fyMRcF
KV5sEFZ4JusbeJ416a9A07paK83rUOCSIrEpHCsSrZRk30VmXe0bp0BanMqs0cn0wyfFpLYAgJCr
lmxjyfH0ilVYwbd5kqvSbM8mdyIe695Jo7TZhZNlkIjjN+UsGw3HewSPWbRHDpRBaBrrABRRhHDk
ENeNY+wWH6KOZw3NBeUtELWAbB/HXpsS95cVQbQTsWVVP9BS8Gr4urk+ZMmXcBJt+B4LTmqssjTP
7Tugid0FlMpZ4gDbUwzGZL6oM/RpXg/PNgfQ0xI2/w6QYj9DBp/kdXkvOEZ9UNQ5eg+cQh/uaTIk
ylNjZ+A8PK0fB94J+86N1Y/oiaOCUCri2RWtpbZJhehmbHwGJ5TMunAxWcXpOw66+TvwgnZ3tciJ
C13txrVdeML1osy6N3tFbEHl5Oku53KPyAyQkVV2zv7y7YX/zDY+L/xsB01SNR3Kzyj+zs6MYjIK
QM+dfrBPPpkidHwJYyngY2+FTbEpqcuIPWUgpg1MFpSPizWp1McwPmi2CB/EWNbj3iwHIgpSRWnE
FVQNiQWdwYW4MhjAwgmjqfZ9MnXxPQawIn6fJJRPM98L/b99xjBg/TiQcNi4a5CHzs4Yld4brYw9
7dArxGxdTU1c5LtSKmBSSrBWnwabGS5WKpVHJuOYVvS/gHfcVEXfUtzKJ3gSlH8tdvRM0fY6xe6n
rgIji9ttTRY0Cc+JPW0KYdvw7aiYf1lIU5yOZwvGya6EigV7do0xnlAtYWMy2k3MxF8O9ewU9eSM
PpeY1CY07ywayh/woRg5QT1jkRMY02AV2VBbqGkpoYr6oiTB6P1gIsmJoJO+qe/qOM2V9YXx8PyE
Nm8SpYFyURCAboBNOucl9aM1aXh5NSSAc1RifHI7pWqfVjcIe4ixJK2rDA+0HEl0Kqq2tVeWl2j2
VdFUPTzQk4t20olDuSVtjlp5pqFlLZDJCODUVUVbL/F9EpzxYCv5X4TPxdRdEdxy0nv7Vk5D9/fD
L1IywWZrNuTzxSTY9flWv2CdTUEfkH6iYQh76DXk02sMLL6xCQ2WkJXlqykRJj4ZMs1K9ZVM3y3k
3aiwje4BXC9Ss4i9kI+RP6wksaLaDNwWtYYdCcg0EkbIJwauasgmKBgFGuvrNmA9cL3Gr4sVNhGU
jZUFY2RrNqwEK5vMGVRFvZF4m6UCV2WkKl/JuPbj2/85WKhRvWl1q9Hf++BjxAWjAIcUbv33R2Oh
vmOrpwtiajgHEXT7zNY01VIxaXN4u7EpoNDoRWJ4O61olU+LAbo8uVTK3gzMvV6EkX+7+MLUsUXn
aJ0mR9vTZyEriQrau6zkoOGS4dTc0JYuwhI5dumna3MIiJAKZx4jsgR7Sn6VpgQoKbFvvYHslVr3
62/d1JrGJheefb9kEeanbIdlKxX22jxTTkeKwRzF+ID7rR5RiVKN34hCzZ9m5Au+7RORLm49CgNL
MFmuOLihlw/vcpiDHsILAy3Ipxj6YDp802sUT+ZqLvTNfaswbs3tL+f5SWK6UBnhm8yFoAh10pMG
mLuk1jTwM4q+Rk0Eg7lDa1ZyAACqd5oECwzPswE+HlPVq+1bQEwzmeIEu1m2SGQbINBflKysA+w7
F9hSROuYBsBiKgpySW7asudavLiLL3ex0C+n0IXglOE7CIjN9QG17Bwk4/FmIRaybZ0N85yM0yNb
4LJ+8vSGxbEvOBvdR6fExYUCSQPGQdGGuCbNjsuVpwKXsuIGJuHj2AdPUXRLLOYyXFvF4bZYFeni
pDTEyng9KmaoslnxG13bdY3k/NezlwYKoE98QgDT8KtpRhdg/o/Dsdkmw5zw6SRlllOfzPrg3qZm
K2maOX3NNMOiGEO3Nxs++gn7jeK+0zNOtlmDZmVT9KMkcADs3zyY9QK1lyuoASAnQks46X+lGhv0
x4Rqr3QD6bfWlbX4Hyd6kjelsHmdakxXsHYHQCnyUyE8IGZ5kIOrDRSl4/RcYE2dtWmtdW0ohkUX
j1hBu95gR0n0biX9lI7GwsOITyYssnx5DTa6S2zkp89Cd7KpeUE8YexMuzlVlqTkp1AxjOZbgED8
s9nWUUtnDE8V5v2JLxQfWgxH2QlUsZQLLS2cHa+L5c9JtYwB3tcBZAh7YKv4UFqyqi0admm/wSnG
sZdvvwNjPm19cjaUpibmFlYvvlLUOBxVcIIwYSStwCd/6Is99gDYcctogSkl7dsWeOx3lWJOddeU
CJt3kT563fvZzl8/mYo91+nSU4FEp1/WHCes8KBiF9lxh9VT+ZFFvUAlWMXhR9hUKpEeBXq3laPA
TNn3nhX5a6/vpXqlobXNDrKj2OUCCKhw09jkKuwydg/R+tcKydlgdq+KOsHOlAfY5wvdl/qHARoF
Y+oUADtkVcxsqMuA77J6Wj2kV80TZBnDpDbPVrx+LiMGEfzjGrhNFJofU03Ua0rl2jsyP6gXSoz4
44c+Yyzd+3g/ceML2xgtEKB+8mgBdPDvtb7vLGSAuKP7b5KC9LhmlAjzrwVKQxYonDk7Gw85/gQb
oBESUzQasxdssQQSDZ4InutcsTsdXpaHZ2IJ9ddh4GsDa0NJkmtu1qRaOZgaGAScGwJgjlOg7L2u
DMcbGQs2idVYGN4tEstB3vcDubnHwDKR9A8eX0u6eoaTD18mYcq8XdUENVaf0tOaJStBKxw8cdr1
K5wUnPIsusbTrcHPNW6iAkbcx+UwEJ8CnsO21ewbEl3z7yN6iPxGJYpP8NdtBAKeNnR7Pdfm0drr
VauvChONTrumy14Ge4vpIGYGh2GKVaHFNaBPra7HELXmzNHgJCfSHfTXVr2WcYUke+jactixUlj1
zuK8kR2pO6b53hmbKWHhkEEpwBfmAQk3dN8Bq5tG5S5rTtLW8xIoDAbRYvWH2u+pNwJIYLGhtTLm
O8Gn4At75RHAVNI6048Q+KuGhYvg4GHf2rJRVzZrbEJq6ZSW+4rSK2qAhu76Lu5APewQe2L5zW01
N9eAfpzKRZQ8Gpy0Zt4BnQuo4au4yNLu2mS/F+4Mk7lwHIU3bzdPHnpNj6L2SjdLCKdjWEYJIL8I
dvPGUoZR3alE+AQmtneFRcQzKiP71NV8G/HP5tVTil4icDWBMmkf9QyeLXG3HbYuBdrfGuKGYMRH
XdHBxQDTsOJYTlVTj0Y0El3JwchmtzKvBkg/+Uwyjk+fSf7L5hCRb2C8pfo30gzmaTSv8cM94ZRG
/okTj2h3kwJ1nYxe2QodpipMX3mP89n0sluwXUSTq2kw5e9gy5TyAbr2/C68CQSME2vsklckIfjD
uEWDS3diRZMntv+Sat9PydpoknJ8v9hbAw3O5jqQbcquEs7kJPguMRIMwMhz5eGXSfO0TVm2EIvd
fQm87lWKHyhmUNTeehMOsnsf/VS0TUsRmw8dn01zV9pVdcG7+KJOTuyRgw9HkzMpDR/AWY1N62pZ
KH2WHRxrNNDKGXFyUKEKfagxtiWP0iQOm4puH2wmJwvDPdnavnaLypDsHr2Iwuxh8ZwUdKT0B8xH
/d3iSHh733yGl+MUbMi5uEo9YSaLcuh4vjkk2QxKikIKWFzZdIsBmOJDS5FrxjeBldP/FMaAdWFA
Sc7/0xE28+hD09e+yYSywF/Lrvbt38mYD22/b1jxNOoWn3KwWg47kPOTueGrrPiKVx+WQHCH8xwL
RGyWxLlEQT0rgfrCc9nO1+NBKUaC1XB/FmiOOqyYQIrjIcHFBzUapZSJWd8YUs04LqTsxdSSt6E2
Y0+7JtwusGsNOSubyrApd23ZjhCFK9Jss3TS8u2UQzzZCaRTCYLs2Wa5bHDGuVfgn+gdCzL69CD+
8/vwX/7P/N1yy/U//5t//o4jm25q0Jz94z8/5Cn/+e/53/n/f+f5v/HPm/B7ldf5X82bf2v3M7/9
mv6sz//Ss5/M1X/9du7X5uuzf9hkTdiM9+3Panz4WbdJc/otuI/5b/5v//A/fp5+yoex+PnnH9/z
lthrfpof5tkfv/7o6seff+Ca+W3EzD//1x/ON/DnH1fV15d//efXuvnzD8v4B17SOWtN6PZsKqKo
0/+c/8Q0/6HOW5m57EHTXJOU6/nUNcGffxjOPzj6ooXkeES/EqnOH/9R5+38R7r4B2B3i4kBJfz0
r/3xP7f97PX963X+Dox/3sagosuZUNUJ36Pyr+H6PDuIwa+UlEB1fZPGbeEdOhJbjkFUa96ec5/h
fBF5Xsi9nvmNeqkb8fwMuFya8gQlTJViCb2U59M8K6eQHCcPJHAbwqHIIrY4JoG87PUIGfjtbfy6
7bduE2O6CUFDp7s425PF3Bj5DaMBTQ5VYWCNkN3x1NS18QM5IuGWCMc+aWVT3AZ+1F/wkJ4/2tM1
6RfoBsUW48UZF9kA+g2oa2heyd6RxlD+VBr0tYizFHQtxYNV2eaFa86v61/LFMcY7pOqE40KcrlM
DOrP71O0jVRrEx2rWfiQTLwmMu7ikfIScLMheT8LI+/ffrKvXREsyVy+A1OCd/r5FfuxnkgYz0dX
9GUMiganCGVHfauWRv9RRe+z+9vXo7aGPZcmkTEHGT6/Xs0hj2zucnQrwz8GHYG2XRBAc/DDK0PV
+wvlqFfeIf1aihXgdnDdq2cs3qp2avQ7OtEgcYn9dBjvUPDfhCmSZysTe8MO3r99e88RCqcX6DBG
8crSauEmz4qH44iQORlBJ4W69Vh3kXMQ05heeIavXQSZDpVkmoB0dM6eoU6usGnVdB8nUs19F0I9
7qMpty8l6L58epIxIcmeUemOmedW8hJhmGoZGmqVvpqanVWlXXgH9Ej3t5zZ0T4X2LeS4xTVhA9c
qDGdX5tlFX0IEHpWT+gbxvwMfpvxYKrTrAyqye26UVl3dDMetaBTtx79iJUfZtMBCBWa0L/3+uar
OlS0aAlr8xg9Gy9TPHky8APU28NsjYJiY1XrAO/KtP2bF2IlY+2GNUbxnBs9GyeNgrA+oHXsQqz0
V30QZEiS1PJCQ+J8oMh5vaQ5DpPPoh1hn30dpK30iUJqgJva2iz9d2obASo5539zmnEdSTAO6AVm
9Hyh5y+rK63Cj3LytQV+6B8AQPSNihfpDjJ7e8z4iKFS9ilevv0Mz9RJcmbVG/RTJN9Rm+bzOezB
bkEx1lHcuZa+w4gOBXQj62Fn6cYeb+y+j5yNV7Q7eFsXrvxicJp0ky0IKRZN43mOPL9fsx1rBTgg
anBp+Nc9xDu3sfNxVQBCMjc+SD2sfqPWvHv7hs+/uDCbdQ0qAHXXWS1zzrKVmdP1wIJU17Orcc6P
hKvWriLCIOAVZZjhLpw4XgwfrgdcixiGmYTDUvP8NumNIw3xFBX0fqm5CQKovefE0YWpcP4FIidE
6lB+bHZDM3Ln7GHKTmNO24ntFuEojgOd1HcVLdGdggQS01w4XfjivXiKXI/m3IyoVdk02WeDVYFs
3w9TYLsGOWEbTNMDCQdBH+LAaPhcXBgqL54hV2NriCxj3qhp1tla3ZpD2oRwHlCSqvFV1dgejoih
umB+f+2erDmriLUSn9pJtfTbakmFPSD0xJYukE35PVPz/LsZ1cA1Eh377N8chfMd0Qie5xyMphM3
6bdrNTROC5FQCO1wSm7KvgYsZ6G3nLphvDDgX3146BbAFIDJprf0fACiP50ia+Lh6chK4NCYJNHJ
tP67q+R8Q0wqZDXsypEWPr+KXgunJ7fMdlOQcB+6rIhw60XZhVf02jD//Spn92KlBqwRwbBLIXce
/YiHNRo4qjAhGLTJguTx7dd0Omb/vpec5xUkFhbb+aABeuX5bVWK6XWsX9KtrKZ/pAYfvu/93DhS
L48xb1n4mZn/JFjU6qGiZgqnoTXQfrW9G8Voof0uvtBafbFszr8R+zAqA/PQORUOfhs5QVxIhDiM
HFl3qKY1rbpOc01uadMH60ptf6h9pX98+zHMs/nFU6AbOZ+4UFiemNW/XRNC/wRGTJPugON4pfZi
2jmJku4S2SofMbg+EPbV3zTJIPdvX/jVKSlMPr0wvXU+GM8ff4ChWZK7hEWrxLhP/2Da4C7B5xmq
8sKpYV6HX97jvy51tk7bGYyRfuIe26AfroNAewCIGq+CTNAHNtK9DSBiFg/ruODy/MJLfXWOCpC0
nHfR0cmzi+dObQy9wkutIorsvTMZO1JCsn9n0fnXVeyzZbT0RyvoOyldcBrD0WwDvLaOXaxFYVYX
NjOv3tC8ZLMizCLZsxvCwaCU7Jx4cbrT7TIp8y+UuS8dFF4dlxaStPnYzlbmbAOotCGBOZCYkTZY
VPSMSR7wZvmfEEGYX3ONFA3O82Jnl6Z+4VG+fmWUu4CjWSPss4UoADSKUZcrk29NDCfaUG1vqaGy
FW0eHIbSxPVphdO2r7r4+9tz4rVHy5aXTSJTwqFI+HxOTKFKAZPKoJsYoXw/ZQT5hfrgX1j5Xpt5
v1/l7NESOdCrRj1JVym0aOsBiV2XGondIVbe2//bDZ19Ohr0AQSRMfOIw6yvcOwC9mha88Ie4rVP
h6QCQSWCaHnbmv/8tzVMZmqd04SQ7ljiKgPBhb8bi7OrSVSVq8nO6wtD5NUn+NsFzz4dqlGpogl1
6ZZWknzPhE52o5eEH+u+Nf6N2Ub5igQQsGXsJs5eVmn7ZjsAAHS7qjK+y6obrxBvNRc+8a/dENUU
mGizeBaby/MnWNYm3i6wOW5MA2nNcdc70uXF+MXb27w9JF69lA4f2eRgri86zN9eVhWoflDkke2W
mV2swlTJf9DNSBErBM2Fnexr04mYSgStJnvZF+MC9ipu9IwvfGOQzqYWZQEIV8QXBsPrVxF8sk1q
+Wxinz8724Fgq1e+7VpeIbYoporrMe/bq7cf26WrnK1KY1xzjiEMxwXhzirvdxTdjTz9t65iEyvH
qZsj8fk48Gw6Th1rX15OclXTL8P2FoUXhsBr9+KQOEITl40yh+LnTywmmZqMHO6Fk7KJgNNPWduN
S9WZVwYaRVe+ugQ6w5Q99+bUumhb0A/kqkUReqhqIDGI/ho5CWgPfOfCPH15tbkINEf0QG3kjHG2
JNDrjdsYj7lbFgLNaj/qHUGoUa8qV2ou6uzClublIwT9StEeu4oGeu78QKPpoT2qaqC7CsLTLVsp
0s1AC19YWF+5KfSu83ZU4xHyJX7+osCzg5em7OjmkN/GVSkLo1oJ7GM4gskjiP/2uCCyApMLt4Y+
VDsv1ndpyZYiBvmKDF78oMA1moh/h/5SOeb0ez/fEFoGuwpojMBGqWOd7T0LNG0j+kLhTt0Y9988
stdKudGkoo5XMc3usVzltekXX+ugcawNdrMeS0mqVymRaB5nCc4CozQfKHrr4TbncF5uEXGrDskd
GJrW/JmWpVtJlqFHeZxe4A4hX3QpfPHl67GIfiRFlbxah93K2XbBJ1UCt5fBeaFlznI50fmkzptl
CFkuyx/eXoHOv7LIWKVFUVWynIJfPA914Y0RyCyE52b0YFMUQ0r81JZBnrg+/55DU37wor85q7jm
L82wBofvRRIXaeEh4nXTcZ0axs2x6A0DILBtKCSMtBky9bdv8XxW2ZRTTfqzlkE1hxrS2VIuHJIZ
nZh3hvZQUojAG/OEuFC/sMq+fJJE47BdYfABI6Uq+HxaKTZ5IHkTeK6SyJJw7qSQP8eU4QHSuvhC
Cq/Wu3/3xmwHK90J6Ttzo88mMpVgEK6T7jGR+2pf1Fk06+rsC49vnj786r/PLI5zcwd5Nn5R7zSM
s61YXaEmowuEQVwnNeJrolpKuZc2m5eHUJ9q4h5LdfCIBfDaz0GUQENq9fguqVL7zu8IzSNPYzLC
lYQPoLhA/Zr3ZRR7Xwl8QpVfKU26YjXMP0+xfyRx+gOCQnNPiphnr8wIZRSj0vFutZSduWWl/Ts2
ugAIGiovH4OJlEqMy9F7TID1g6I7ZbaatKDC0qIiwTv2cDncgb1VsB/bgUZdjFDlFmOZSGEihOkH
AdpnR06AeaUSewV2VEbiU+c7pCd75Xir6OXPQldC+HPtpALsCjTwTeW46rU6+qKNTn0sapm86xWN
zypZIcEHow1ZJYwMLQ+/CVgYr3BNMX6LoT6Eqxb67vvBSZDbON0IJ2uIMs1bdUByB9LdzSh0R58E
i50f95ZPIlFqIxmeOqGsErvoKdeZ097qU/uI+yaF9GTIZB0oJinqoplu0zqPNlK0FSm7daGvRkim
BhIqdbwxujbfjqYZa6sm9oB2GWaqwmesZ7EpKoEbBJJGtHbiTH2SXjeQ6UBFJNZRi8SiViGBRk67
VYLA+Gnqnd6tB6Bs6Spow57AkSKfc5zQzwTsdz82JPvA1AJYw5PKfF/eBsTxEN4N6C9dkz8d2FvP
SvF022Eg5CcDP7CAXVSqH/vclJ8JTsSekSuak7oFbtyvSZSRhRfXmf8XOr/sWPOK2w8KvprGWVWo
ymfQak6L0ceTUROO1QVt0f9MJxlo7xAJ15lrVLp1J0fN8Q782JriJNgHCgaDpRdb+le0xyISYrSb
0mj1bjMmVbH3/MSsNmWC4Hdl5IAz9BSa6REJdNQdtDzoiruSRUfsZAp44EfXpmGxzRBafIqNQDkQ
CTKFm9b20086QF4tGDHJ5W39WR91mQKtQvOzSnN8nRtgTibw6y53vk+Yot+NWOe3HXEtJE4SRXnT
K2SCkFJTmWvSSxEYVETASlazwupdip6lvyozAMDkEhGyMaybEGbWnhiyHhrgKrJKkBfbUGpBvirJ
niquTAKf0m0WOsmtn08xMu18IJy5L+viFlq5N6xRsoXI/nI7TNzIgr2xJnnEHhG0hbGRPuQcY6i1
DD7C4UdsqRrzCDl/vY4SyPbrNC3H4KGbOe/kmfTYyKQTFdGDJaBA26veFrYfuj5Ko/zOKSMlvfWb
WiF3ksehN8CK/BpTZmMXYoVZLDZXbVbVH8veLu21rAmZ/JKpcWbspQ/WaYsSUlEOuY3CX7FGRyF2
tO6J3DP9UQ1oeRapt0Z4Rc+kk/XUuU4u0bIrErzBqtW9ESq5De53g29qnNGLpsNUi0unW4U28bQm
c7V1e3De+TaDWvPO7phJW4jx0zsfugO4QavL6DMNSFlmS7j1I/UI4VsrGL0gx7GMads0aAZav2WP
krTwyYbYGGpLoAv+N93eIKKfgCwrgkwvwxmNjURBrq36ZAjuwiLKJnB7WfEVWK0Onwt0g9uqpTIS
jVeb1qqStOUJIiYEwUabeSURdioHmzyeHz4YkN4FjTTZ7jRGA24NhjUQIsSljisrb/rWR7FqkHVs
d08dLmLixkBhsGzntf/VqoPedMEQqrRbA3QOCEHDiN9Xi4NPUGVKdWWUfa9saPGD6hkNc9j1QoKy
VEPU9KtmyK10VU3kCa98oxyPyA67bF35dKnQ2BJxvSnU2gAthKhOH1DI2EPkhtaAsUr2Wm/d8G2n
RssYSAnbyTUb23sa/j/2zmQ5bmTbsv9Sc2Shb6ZoItiLYiOKmsAoiUQPuMPROb6+VihvvSdK164q
a1ZmNchJWipDgXC4Hz9n77WDqxN8M0qiCcZRNkc4F1PX3eynspBRdZycatuzDQiPj+Z30W8mYony
fCF8HbNeWfhXEYSUIV48YdqokTfr1pbQgRJr3FXJLlsGb7NF7jGlE/zlspq9Zx8buXmBJ2dn6LXh
gDtzBal4CX429pGhdq1XsVYLBrjOw/rc9T5fatUDNi9dBAHCSmt62qMJRGdY7Y04mzg6Pjaisjkg
iNKJknH/AQ/LwTEkk8zDq5y5zXejGQI/7hDLoreXkyIaSiLEPkKhxDvazoH/jUU2FWnIOWxl1m7x
DQThSSN5brVy4wEcdX0sl9H5WA517R1KaXRmImGgfidOmT0o9PGdpXMbjNMBRF9Zp0gKAd+KLkCy
zYAo0olJ0iHjRremHlWshi8O/0cbfUHerokTbETqlKMyns3Rdb6sbUUXeOk65zN23cbjiaqmOQKJ
6c6UF4xObBF+zYrq1iDCVmRHV9Drihb8xJi/SsPdGpwh6xAAm8MtkkgfydehodFBLgTgnw+h1ZIA
FAxgjzI6d2rIXO2iEc7pzIZJD8TUSZWhm8ep2hG2jx05nJzKq5wPnrtuX/eczfrGt8v58RSzMiOm
LFdA43tzhVXNtNFpkscWT33RvRq4ordETMSygXuEkpOElYEZ1tIKCffcTStYcrWVYTyYhDgkiyH5
AaMuWp2URJLAOA4675bMQXzfH/WwVyd4RhsQL95ovuJqFQJyHMgvaDpMt795hLMSBhYM0BVF3wuX
cK5wjy5KUyNcblZsYAmvWFUl7WZgJtrR0RJ2tjikF45BAcLFbqwTdxCNXdzQYYgoIaoi4jYRwT4c
9WAehnHorCSIwDJ8tnN2+vNFgO+C37R69ks+a4hKu2ur5mbodwb26PpLobOqX1Yo9rAN5ccd7mEz
Z44ayvprgJ95+D5thg8X2QiqmYza1V929cidst2HmzWYZqM59DPgZgBskqCy/qNa9xW41OJN4LGz
fBtXwa3eIJ449Ru7RXjr8vyGOTOx7eKyHHzDV22KM2OpvleEdTSfA6u3gaVNygPs51CwAXnCL9Qf
oKdpfQBBO0Kgmho1x1XRTeJDbrf1hcNfwD9t8TVOduW2BC+PU5EBLxRzgtR195CJ04aKl0gONgaX
tXxVdYEvAG+lvDc7tEwH19u9Y8+koT3Ar2VnnWb+DZHPgX3dMdbhUF34QWOHje9EAqUQuh5du44O
uivGZ5f/twGqWhhHRwLAOxrdNA0pOQYgPUnEaMKMhJX1Y1tPrn+5rY3xebE4JQ/gH6whbUlyXjNM
HqMVHWTtbSPzpGK6H5yunjNEY7VOOiME5tfiwLkwcdn25xgrtv1xHHGRpJwZIgRYbIxtLIagelnQ
Au4JTCROP1CaMFlBX6GAX2e6o8m66/B+a3+kJxP8LJKS3E8sXVs5lwmIsHAG6dhbZEbaS3RXSC1v
bOHX3qVRGQvpCKUP3XOuy2fdOM5zXfdD+VAL8oCObrnXH3DtsWONspouRrx6M3CG0HEzI2prSkaG
Xc9BuxEmZ9OvKA4jwuqa5w0Y+2C6Y3hLTHv7BvlQB0mn1GzG8Ew9SmfHXu3UrYPtrg1E/5Ud0X7o
ektPCTllYwHjBs9MjOqC7DskqGvSQ1h8O6ks3GPX2PN3bagBX0kZ0t7MhRZnup5EjgHBbd+igXM/
plFjErrXTMsttoGwjT3k+69kbk/cXYRP6S713rxuIcdZNpRyvDKXXffJjKl75fbWKu5wuTVeQN6i
LFyUE4hDy4lwgG5mWWCSa6zqJEoJN2u48qyxqprl87B7UGK1SMy2ePFWB6h3d/rirj+pKHX1/Ibl
p4nXfOX/nLfLBwtw+wcwld/FFFUpzab6eisw/MWVGsOiib18ULcl7/qDWLfqDVahPZ+X/tynYTDL
g9+VI/S3HnAhiMddEea1qANDFeNQNwX+J0fu5DW1i4Su695vXISwMExUR0Bz+c+g6jXucVlkn9Ym
PhVzrGQIl8bWpz6Xb6bU49xllgp6LNaSu24NTc25Kq2rMDfOd0IGUpzD1gNMme1qb0aRjJOGZVoG
8mDrKPoE7T2/jKgREhX0oLFnczUeRNUbz53b9PdgqY1DZY/uw2ivy0cgaHYd51H1pS87ukDebqwy
3mpur6efDQ/EHu4XyOa9Y4Ujl7jGOngqQrXed5G3J7m9Lzcu+dtJLwHBDgY8EN/rHvatP7Nm0SFY
mfYrsFdLso682XG56z1ZTHDZlD5zsoS1+1TJtjqzhq7+vHOCZBg7owQEQJ94+RZe+watEtamDasS
fr1Fxp++BzYlk1LO7sWqwZGUdLBxU5hXuDkug949ToHWMRrVKe5zF6ZMSasv8ts5boA9xygX7CeT
K/ZZgEv6SEKx/by7vk8HsK0/9XCdl5PFM/iww24Ajh1ebjrvH2EH9/zdmypttD9e5m50QSSM9XYy
RJ2vS/U56tzyxjGNLiEQAzJw1cJEaz3jqTQdeaVHr38IPXe608ak/cMCV4Qb62qbZ26rp8xkKcLU
dQ5OEzwvXDfjXZvnjJmGp3GmrUvuap3ZE5ZwvUh1ySW00oxdzegZrwekQHfLq6RUEQjxbgxh7tdF
qtehOkew51/Cj93fwtBwzhrZUlI3dpVGXKP31fziC9+4a6MmJ6RqIsOlKquzStCOwMFW1Ym1FbfD
5KlbFxzeQ1X5SibLjIJ/24xz+hIbeCDBXgZRZj6ZqIhXtWKv9ufP9KO6TMwNZNVQNd9ykLQXhKNa
V603vPTUXtwsHAirwnVTtejqcu366sUouuEB2a990RujyiQ4GnyFvs8zDs0WhaxcDjUlZZvkLrHI
sUfX6VBzqYe8V+fnSLE+kkcVodFH9oqan0i1fe9ZwH2z2lnpL34qGMxemH1vXAjfulgg6JyTD9Vc
zo33yc0d43YPce/0yhWXnlmarMd9G578UgQ3SGTu2DCC1652ORuwwdxiGn+bXPU08x1euH4MY9J5
7fBlI7+jjd2w9jOvqdW9vXfTRbtX45ljrrdtPzu8N2yqsZZ5TTvVd26RY1B2udP6DCC5iredG/A2
52CpcEqpgnPJwcPVCZTQ0JSLIWeVd/lny9GESCNiD61Ez0osiW1jcIx719rPWkzULZTZZqJCr8Zt
PI6mWraE+m2+K/vBT7mMWndkXJpbxl/fG5Oop6sAx35udOxKbMbsW1LdbatH1RqOZGye/BxWLFbX
+QxbYdiJvPbtryiyu0PpRgpWpgsJK9lnv77ZCjLYY9pDWJ1DWaxFKvm16kSwRZA42kpSSt1VhN8s
ttiGV8/3jppkNzLPlo2E86BpqLdy1ZhsIJCunZj8IFqya0m3p4yMLoor1pAEzr2a7sHtShrF3lhb
Dd7CsRZJBbnFArgUwrDdPR5ebOjN4CQul7CIG7NchtQnH+rWyCs/TORuBNg9Qkc/E+mrsb3Vfm7H
rVE4T8OJ6xgzm/CBNtb2BAHe9NbrwZWBBrXaRd/HwVBf/WmabsG5rCrODbcooKvq7VtPpECTcrZh
OALWLFmYaO2KJKwDW2WVP7iPvTDY2tBUVk26GiGMgYraUlzPtFF00kxrI7CNjHSOlW6J666Vr+77
Zaj8GGr+GhBX1EwsBeZ2Ly1ZRi6TyDFw4mmdthz97OTREFv7hj6UVYTex0m7+fWk8OpguDcRqW1V
vd5EnrAM9vQCwHnjS/EYTJq+cb+r/Mn1mo3zdtRVkbqUYm8zUDWiV4GgvQzNAkVws020w+Oa28G1
gQMH9EowhTtor3xATYyJDuZTrykpoeIHc6pzILuCsBJueJquabTQOQJS0vD07EIQGx0Odnciswkh
SR5owuulb8O7XS7ReOhqArXo7gAQTgMwzDDpXdDv53KhxkZwMK6HmgzmNtEj0PsD3hy2SExqm0wR
e2zBMepDf7ywW9jbx8FUxhmg/2fH6+wy88ANNxkhAOTjEomuZaL1uJBC3BXTlLXs25986eSvRc3J
k2hf9nch2YvllU1RV6dcYi2bnk8bfheMJgG8YgRkCRZlfjfkSxgkBgAJ4LJoP7vMqJwcnBfXrcd2
yelkswBrrn1hAY4FpRdwByAZkHnXolm22J3ckbfTJrLnACx8ud6H8UQnWhQNJBF2gSTRoUdKadNA
ChMlzJDbYxfM9gNxTHPxVhPMM2WABmx1btF0u+51IeZ7AuBdQeQzrxTXEMIyCd9weRiwpLBK0SEZ
li6NPJMDxHQWz0urXfgkqvZRFSZOvhqXjIeG7zUDnDUJdg2z0Brr3kw18pAb2fT1i7VFRA3LqtQf
7E2zAeKom8s43/ueyFrXm26A+fdVWjqtwYosO+thAaYQHKdZL26KpI+A51ag0E3cIi91vIxcyS5k
b/HDp7JcxeTHVu7OnD4EcLuPExOg5uMoVS+vcYcPvpuUdtvulG8tU+DQWfM3qVsuP3vUDdWJ62X6
cdGJuT01tGf9GMJuabOevY5+rR803HOYXN8Oc2tSGBNr7cQysleZ4o531wwQeZtfS+0FVkxb1ENu
k4M7OpJLqhCvI6W3UWYJtRKsINcdapeu52i4DSb20dhdvD1Muh1a1i0xAKN1bWKfNPltCQVmzxhn
k96408xHKLk7V9FV8pxw/XXB+bZEvUBUQaXwpGkPLum8Uh0evAEVWg/iXNrmJwBDpedBkWcgcBnp
oN4uaGQu061SiHEztnx7ufdUyL0KnAR+ZIJIuqomfbXKR/lQw+LuWDnGun7MNZETb+NgEtlZIgoT
MIuwMh7YWOR4v0JuRpkm6jL6OpSOgMPe422ZuwQYvuEdPSZD/bmiyoUuTxTrKdfG6yp5U9HzG7o4
EuViDYnZMUWy4k3M62AmoLQIt0k6BtZvk3K3r413Cj3gOrbRpjO1ImXzYhHt1p7Tnpmix5boKCSk
TWfshkj6KPeJxeAuaNAqb5Wl/Efcxc72YVdGEN1VLSDI1Krw/kHac0tdMBt2He4BOgJrnW1cpLvP
9M/bNTNKVxlY0q06pNYG2+Q1N2Qrm7SmGFeS+2F51ticDTbdoqQwpMEV0luXCGxepDefOq9n2oRP
WKlNxUHv1fIooCfoDEStEVys0AQMKLFAwnLCeltaMZ/INFrnYyC3hWrb4Cg37sC7l3Cs8fMY2yPC
47qUqVl3U2cko46G9ahyb4huwcNpfZkPUVVc+lzyq7iYF7dJ4SnMFQP+ZYRWPNKzac6MdpzEHdOp
3D54feMtNy0ubQbx0SxFeNHkCGr3mASCsP8gpiGQL/BauvBet6bsPI67zRDi+GPY9488jP9nBsUP
4hUy8fj6Ol2/iP8HXIoIvH6ae/7mUnyYl5d2/tnW+OMP/O1TNAgb+Au9/skd7NhoF0/C9r+Nilbg
/4XU3fYwg0BxJWvlv4yKhvcXqmfiXpEJ41hCb8HM+F9ORQANf3EynaQEjAxNpBD/xKn4Q2n736NT
Dx8RNg0GwihWUKmjJXo/FVaBKyZPeNPj3ObgmPVMH8fJt3uvmwEmz0R292rrjn4xDrf24ogLV+Tc
/QEK3dLIXCjKSelpy/5YFCUBIUSIXkXRJB8sa+uv0MjJzOeKcuaOar+srJ0rgvBUfgUogDQ0QgH/
0egeUYVNZQvr0GeCQ0F9cnj+LMqj0UKaAya+e+bZBTT0nqTIMPxmrrXxh3H6+5nzvz6Jibod4kzC
Av7LJ82ditD5zN69TQxwVpZbeH7q+R2R93aXJHv412IWeiIX3tr/MPF+r8D48dF8Imc7qkN8l9Ev
QpIyFMMWAp+596poyaj7iss2d92rAlLRH8Qxv30UiyzEVcB3JLsPhtr751mzbpYIicyDsfrTodT+
C2kdJPdslveHX8456Q/+eyXyrZDZnGxXvBAYl363RQ0mqY++JiMrMA9doc7D8ETen656aWZy6w5e
FMQeEMCiSRb3SZrGR2sgGru+LPKXLnjFrcCsXp2V63ShwbERPbQs7nnndoeuvffm8nHzusTpAu5c
6rLuqstxKW6n0mbmbVt/8Ei8F1ucvgz5jQ6vJxJAPvhXTS3nTe1TxDRkl5Apgn2UGozQKUroaSDL
3OgPP205t38/pp+tuL+tRtgbNuoHfGVBAI7gFwUE7bCgqTWNI4DR/nHPt/0sMraWOzsnOCdv9LHh
2pTYYCD+sELeq1dO3zQAr4c6B/YztsNfhcsA7jc/Kir3gTHPmhGDkKcMZ/8kEfwVs8DHhPh9ES05
qCYjFG/vF6Il6KYaxmY/zLk1nFEhNWduY+xHamZYEWGbkorNdQ5Ke1yMfpWpnLi20aUbAgunuhFz
72SGPtqzfPmHTx7jXIRwGvKDhc7+B+PgJ2Wp2CS8SDgzj1VO6l3eTvOHwDJcWmgLzBWkWiTalXcG
4Ok/6Ezt3548dTFnA9H1J1MmgMNfHsm0+6CPvJECGsNUr1IQ/MRcrf1HyH1Po7NQCmqdBEVEUkvr
fJ3MIqUJmwady2VTzLfl6kD11NbLMIljM9uvheVMMUKbr4O/p264Hzchs81c/rBYf7EIsmY88+Qy
xp5gg4NHiPb+b05KV+gW+6IfpWdfQwo5rq1AyRXdkFZ3Wfdu4k2wQA33yfqXoPX/Vyn/42Rl+Z//
m1nwW5FyPr62L/33n6uU0x/4V5Hi/YW5Fus31FU0q2BoOQb+LlJO1Qam24CDzgEvx1HAn/oXTsHz
/uKlZMMBEkOXEpDVfxUpnvWXC16Bfwuq8fReeP+kSHm/maIzxZ/EQYcSMAx8RH2nze+nVwzOnwIg
RDcdpMIzh8d+iKAyZjVq3qMH4Dj96cn8m730h1H0v0+ivz+Pv7mHdA1mMurD95/XANreiJwX5LU1
RUFjm5EpICoIsJHdHyZ/mU5ZSae+tzemJa/g59qTjL7JfD5H5aYvpnW72wDXXsByJ3oTsVlWt8jf
/lEd8OPvifz35HkF1ouI55dNP4oGWqd1SwstGL9IEDMXpSOjpCIW6Q92ot9/AUT6VBwmPzSSB/uX
T7JmZZm7IhVmiUp5XDcSIIlUDrKlhvcZbGy6//kneO9JO32zACM2C8didVnYYd7/ApUN5my0adUy
fwLFWxPWXjagi6Eb6msio3CFkn34h9/933xJZJF8GiwoCu/fLEZ1CxPdrcakd2iOGm0nYoEmIKXD
IM+cwXj7z9/xF0jr31+SJcJtAZlphMf9/ZecFBznlgEv/eu+JLiVkdkjohUHXZnZq8/cqX0Sk2bL
uGfcZkWo9Ub/Xrah9z0wh1PqpCPqJS70aPWZL1CpZSVBIXXCd9i3tKbd8qgia/xWrr35RVZevzLm
2sP7GnufPPvPX+bfPTsWiEOyfcimbp7qyJ9eUQZlQHZLIRGImeFVP47NsVPkwnVFM2T9bPt/qDpO
/7/3ryj1PQXjaYFwhflVzOrVAFTMMmIMZVby0hjy4JyhOSGRJO7+oTA9/Qy/fBSwBRS6nLP88yvz
ILLaLVTdIFDX1w6nI7KaMCz6P3zKL3wmVgNbrMWeSXsM0AHXvvdPEFu7QZeTjzFJj85qEZGgXufh
121xrKxhNBB7Tb6lfentdD5p1c6Cxv5k5/4f3FO/vXvoxVhaLi8fNjTvR53+00+JrHo0sMYIBJo5
84SFBYrEw7skSkukqkK2QhaO9Y9uUz++PdGyJ10/BnpMaL/UMsE6wrkbDaaBLRJPh7c/JuOWAdHE
2FfZfnFczClM20pU/xcPHkoCm6hH9cYU5pfd3tK0qoyK71tS6saYkIiZr0ub0UBnX5FqArIa3vIN
PWz7cl6GLWUgAPE1J47gP79D/+7Bs8ZO1gocV1yF3q8A6LNMVxEX0gqrVGJUw1XHtC8ulYJ/XkTG
xW6G4x/e29NG+m5xY0PwqR/ZbrmvoFd4/5l+z6WP4RFJHV4rjnqxZbJPpnfR1ww1ydxSXOmdnZl3
0f/hF/83C94jnJjTnO4H+TG/2jwmNDhyBT2GZCZA1duN4hJUd3l0UCF/2qaxSYkW6ePJaEqmLyNp
67PbpfNoF393rt7Bt36+O/22lzDX5QJPuXLCi+AQe/8MtjokOq5DsbSesplHUjISjyFuUq9h94dz
7be9hI9CqGHyKc6pJ/TLudauEGgnjyAVxl0NYfHggqFY/bMr2ellYhXxOnFRYnDBif3+C2mrLLHv
EawoTXM82lVX3TF68f+wXH9/bHhzMNThlYDLAvXm/adM1rqFxQ6kTTA+SZaya46ly0jSXHr7D7v9
728GZwrgZxf6dwjb45c3g7Y4PVCHjzIw8s3ZKlyw+1XoZ12NeCHawfQmQEeaP5A2fn85ONC4U7vw
lNkLfwW1gJA0VG8joFQBujDtGc7lRnT01QIf/kpNqKc66GKxP/1pN8QiwcN7914GHGuU21Q/ePLB
Yrx/uDsxpY4EI5rQ9FaA6+uhZzprz7dkcggA3paqjsNski+oyHQ+953W+bww9r0E0DzzG7go5W9c
DWU6rveaYG437E+DZ8OvLoy6oAtQBT5Fh4x6/erASPyMXsPozguyX65LRfsl3hrbVfS7xxPov6id
bNRW/4n3b1rj0gvL7ViGISnZBYin676BXJedIgcuTuqnjzUzL6x8AcDJxA1LJEeDbTEtDvVQ323z
Lj4ItZgvMtQuVYnVEv6ooxEsL/Fr0d2042bLnKnXe2YTBdOi7NjskPHpJD9FFbC5bBBNscYWTJeD
5Dwh+GkUEWG9dS69M3cWxre82rxPVOxiwD5lyc+t2NVtMyvvhBStgrNAmu7HvaY1mC1rYZ4p6gzv
qgJ6+zxwIbbRwJrya96O4aNLVsmedmURcYEGkxh3JI+76TZ7G6LrNTe/rY60n91uNdpbaZeYo0pN
25RkEcSNCWkvitZPvqO0LbrqtKf7eHkR2LhUeOjvTqorSTp5ZgmM3zEZyOV10Af249iJQMdGxYCa
OSQKj8TrnUZnWq+qI4fJC69JZ2e4AYL/lKPcFmF1Ni8Cl2PlNdWY4U+pNfrYYH5cbcHloNxKRhYz
WOpnDNkM2BfBTCaBFLp4mUbg9qUzrZLEl2JQXF+YBWblEgwExAeuie7YRrub7KUUN+isFE8CYLOb
sJOjbSz6Hc25cqaJqe6kmGDQBCjazBYgNlKS0aqO4BAW0VqtC2rguq6J3hDRnMfdiigwJWGnf4pI
GEAOHpGb2vYRk0cW+BrG+FX2NYmCxrmaCD1GEmzW29OIyCFKaB1ItH3aXJ/XZWcVjVG9vQTCI0F9
7Sd5W3pKE60RTSJkLhIy40VFLPcbjXwEp91Ucpmo5609lrNPlJDM52FJmOeh8Af+np/5ekcUhLFT
oRzyZDAlbqVQZLd0vrJmmeoozhl1Ftkp++m6WtvmbdlJ3kwca2mfWt9bb/3dZLC2LbsTJrVuSP5A
YwJTm3WNPykfsMp4+B0/iM52Hk34uXOmQ1ucl53TNXGhGNSD742WQ+QToZmuU+B/LU1vf2iE63EN
GGeUE9rrq+/BMtNyLiw1PTfQmFRattswHYDKVguhu17lJyYCYDJtQ7kRvrPLU6bx5vUZsnmEF+jQ
zTceOaXWNAloWDtZHm9oWCozoatkTNk0t5qBV7CPA+IZx58TeG/GZTmhvEtXNy+6dOvNfU+6svKi
2F563vKSiL8r32sW1ANzP6vUcP0f+M7WlclcmMaU0h01kaF6xlpkvdESMa4mob/WDuJBRLeyukVh
NW2oKtU6IQokwQA3zeB/tg3yv+K6acc+7Qd7zYJWSjepFhl9hy3NXzYvK+Ohnxr9sVu5OhwX4Rdl
sgoQ06aZ353eZ/foI6RBEq+WhVRaET2BoGWWbKFxs1BD9GtFoFnEnFaLLnqNiC7fuRya66WkHV7E
ZahtNy7Rt7DqVvREqNCL4Z7MngWhyDwMBkvUVldNO3maroDZ+iinRv+j6ld2A3/rGwDVqhwekZM0
mD5N/Kh4pqYvE3dhIj8X5U3nOa90ahVm6SUTSbNITAEMk1DSDDOJtlUvCJbot/mwLgS+YMkKUMOv
K02885L84g+NW7lEQGKVslBon9ITffA3ZKWVKwr8IHemdAOG/WSvY/ggdG5OR0/b85doD2R77kzw
CDNrNdzPuiQYIy6bzhuzzrZ2wg/LWV5PegwIjNhV81oGhJ/zJoov5aKHbz753WvqqcGe2fGDtU1b
u1sut2U19CUdgfKDGcq2yUw0YXbMlux93z3yhJBCCfvL3IxlcVLQiQ/1JB3SofoChapFA+vamsMW
9DHX9+ZAijSulkC7W/jGz7n2d+vUYJDOXd+d0qZz0R6qqbC/07JtUbOzboB9dMEj7LD2y14G5p6W
eOWaZGtRFV/AInCJg0dZ38RTV6+fufs1OSfI7n3Y+1NUVC9OsOp8wYeDpkMvbcK/xY4mo3G7Ek24
Mk4HGvJtCSOie3PNy4C4HM0SVgKbjFXy07mZd0tHREuI4sjjEDOaIt5MbaCTGTRSKLntPnNsQDEJ
YmyUrHm991e1vyozoz1WtfyFSpfNPEAVGSvZG8bRdofmg2y2HCDaWLVGHOk8J7rXCxR6EIk4OfSc
9olDa2LnXT2RibYmYagWGG78plfoWogAvu+w8fA0upHjW1uLKA67PzgbvivyvNN5agGnb50/TPHS
NdJBBtX5MtV9UJ2TdOADWu+a4GtIFKDDGbAi+M3dlW0dEyTqGn5b+2pgVjImqj19BXoi4yfpyqFM
iXEmxZoAsG1IIkPzUhbLFCKkH3bUi7vgfXJbmPOuDpy3bsk7RaAXHFD6J1g3Y/Jl+2cTrlOdNO2A
gC1iRHm1r4H4sliz7OAZaPfO3fkKMTSw+oraaiQTLF+sb4EMzFff6J00MCmgYlMt+VuxhJghptCe
56zthvxp5CZdxq7jCC9F5p5fVeHsfCfXCfkRhKMv3ay9D3m5RaeMUme8bRvDvjaGrQbm4rbPgW9s
tzg1StoYVT4hCdrMKWODadBNjRwsplMS2FQM59WATzcKhnpNpNMvGJXIhH0lOGt/9rzSfTAGd720
A1kV9EjVWGZ9MKvnVRHom8iymxERose4dp3eVWf17q1PkIm4afLgzOthC2ydIJKYnxaKpJdtjpR1
Xsq9echJwmJftcewSlaz1eh/2kleSUJZP7uosQXJ1T0Sa9ksPMO+aREtLNS5yKUrXiyzaecL6MoC
7yMxeXsanv6bhENXv+Vz11EUWY6wkhphGr2MerHud5woTio7vT9JvBRDqjZP39SDRBc2Nhs31Zkl
hDls2qLxbnPXHo9UPgQPchXszPamfA8nb+kNZaKsQkWHus+nLaUnlr+glhm/Y7trHnwgDiJurdkW
sVkP6rErT42dXI3eZxZt8FCKVVxwzhUYfDqUa6nFyBWdYztKpOsY9YJT7lAl02ANJys2bUmgX44q
i5B6qy3wBJZtVV6YOGHOpTK36mjUBh5ju7XtzwZWfU6uzhAkqRl7g/Jc2OjSShPSQYC49isNAjHH
Fgr0KKvgb3+V4aY8lIPaoYbyPYumbyerS1ebW5uNbRvdmbP0ozNX2UMRw6ZQ91POH0yiqFwfrd2r
z2Zz0XWs3Lp71oNn33Hjib6LztQPFgpCmJ51ZaKrNauTG08gDuPyYebPCPPxIHIQtDJG8mUXZ1XE
jElVpLOkbdAhl6nN0vkgSwXvJA/z2oToVbC/h0uxPla9P5P6XWrqtKmesYHaFAIyGbzIuB3rghLN
l3Z/vgwFW5IDwfE7FkIKvn3S4qO20CnyO9nLhRiFNuNgXsImpiKoouMW1KcyrSNiM2sA90ZpT/TZ
bW3k+EUqFYjvpm8h8h0sG/V1TugDvrhisc4R7fln/tCq49aEdoYHs2embGn/bKAFwS8zzzgldEl1
nuNSpiG7KZQ4pq007s11WRJt05D56HqWgztnx8rCSbJbry4l4qsqjTGIBdOvCXunPGWpd/kp3M5d
G4Z061CuZ0Ozbplyp2rLgPkwakBcOz+PI6kCibmYPNOczfQVeSEmNXeGrirqBjFZGHSVkWGMqvyD
DwQ9SIs+Z0bhNb0ek8luetbSmA8vC8UQ2Sl5w9U4ctiZk3604Em0MAaua6ka5xAQhc0+QEWIJ4v0
MuzQ49bQZj614Axtmh/dCnJJHFRycJI9nBlgoIXXbrpKOV0Hjt7nBCM6x2ijyD9wOO+pyvmv43z0
VjRvhrO8+oWLN6ToPEwZjtXxE27jPp5twzq2aTnibI89tODYYfxle6jDbr0Kx6FxYphbzXljCRR5
Cxflc9kjqeIFFO7dvGzrBYoF62mxTMkNgVcT8dMkty+5bZ/0q6EpD7ukHmR4IOyD8uQ0coHjqM4E
3r2POfPYHIN9EzwgXie9YRtwcdPsmvc8sxilqMTr2HMSg7oAiVu9bHeuhmgQ75VLggjWltfJmijr
ZQ71bHS67i1yJvWtKYtwu6nVLp69vgY6VYKSpamVV9OYIK8X3f9i70ya4za6rP1fet1wIBPzFjVX
sTiKpMQNgqQkzDMS06/vB3J3fyapEMPfut+FHfFaNgpT4ua95zznRrWYDhUSXUIsiWLSSMMRXbGK
G1Q/fqS3vDlhqat0E/HNxZtrJHqNwLqaH9uuMceTbEZmUW0yGpeCaOpspRu0w1eZA/RgbiZ2cyOP
ve23mWMGm5aaF0N9nOfbwW1kuvLGORl9UieaB22SXr/m5ourrBFTSt+r6ddkaiTzGs+rdUSThBpT
Jj0yzrnwoguvDUuxjjAZUlWSk0FtIsriS2pFNgxF7MOvGBi8M8yAjgjUcuj9um7sefFMZ98Gpxlv
hjDQfiQuHl1/0qwgPRp9ipFzyHu5RDqP6jyHy5oyBMkgNtRJy0YlxcsEE61yd7J22m+eU2TtHtll
fOhwpXz3sCNPO3dqlL1uXQ3t81wJWgpEiYUvpjJ0blhZYAqiOiIupXazbtVnYoBMG8xc0FpoDlvl
Wl9CRBb7GL8pNLZ8ET19TeNQS7YdIq59ZBIBRMFsps8zb7FFSCdZzUjPudoRviDSHHvzZ9JM5g9c
LM2JAEqn31O8sYNDgxE/gAuz7uG+s17YQR4EGPmK5GqiWPAQL7dZi6y7iACSxqXt29Agf9YIWYkE
drox/DYVlkn7WcIaQ6fe6Ed6ExbRHmU4Y1AShOrQtEmmQ1mP2NHD1tatbZ/U1UjOWZtkO76sGdbE
Ie0xj8wu6SIpOsYTQZhEKrEdSlh74p59subyuaSEq1471Jb12irD4RJJ6/w0Ip2/aONJe0KRoz1l
dJbdlTkSU7mKoGcYx7CuDaoCvpzdShuqpj6mCQElW3aM1XNTdAEiePzJErdqGWYrbEihewm3Rr8r
Yqj5m94lvWqRxetYNV0TCAb2BIz9BqrsrG2hKGQCSqSPpzC5t7rB/NryEo+HvKvNHxPAxdvadGVI
2IwZJeymQrvi4RNW5y8xZPRfanYgfkZb5pSyCPN/p6V7D6kz93Yx8rhybZTwZdhNqBYpsOBgq8Gc
+vQwGL174RVpzBWHjn5YcA1iZcIwoyTFLvLi2EvskiTJpzgAmbb6tVM1ybFNC4WutSmD1i9IoWKM
HYw6cLoO9+bWGWi5+W2SMNDJPJsEKbw5OXZgvSZN04g0xnn5ZO1q/GwPgdM2V3UMs3Slp1UU0AGy
C5OIEzo0KyJcmu8xPj7Dnyn2Ej/Hv3yTz6EWre0wTb8y8WFnGg+Edh4aXma+MaXUaX+Q/lYfySeg
lPTNhv2lb0H2R07Px2ZY80/d7mpISuslFoxp/KqbND6GhUoeZdQVHoN4s3HWdo7P2g/BE2DBKLUS
MzWNvp9MzdyLmdK+JfU1zl/4xI0XrUBGtl5akjgb9MFCeAylz1oz8bI2IVSoYm12JdYRlqXAWcW2
GVzXTUZlEybSrY/0T5ITG4oJs4hiQ7mCJWfPF1o8E9Y59R2u55TU327lVV5MeY/uWqR3I+dWbAeF
OkdAWfCbziC8oDZcZa5CZLbDxp5k/8L3V3VbND/RGftoaB0AYDjFISkziwrIsUvkfuHyUCZ2Fl5l
ZTJ+/U8Lx6ZedAiYwZlY11Vfz7cDdO3L/yyCdJrtfGDMm+EDXqOld/ZNRo9k+y/HR+Q6CsNgdG6h
q5Hvudt23bTBPBBpG6WaSbNAFReaZqg11Ij0skYrfAdroP1koPFxisNRl2BVUMpoUknOeNuo7u04
bEMV15i7B6P0rUlg/UkybExEHW10LQsOQuL4yWgFr+NilFsjIzMrLC3z384j+CWMLH9FIDIreA8n
04h7K40Q1y+hePIY10rsptgd72wdI9KfL/WHMc5yqEVtt3D4mbO8G7DMltuLkZ3LatZG44jWb14p
pDWfzKV+exSiJxhCLLKL92Dx1oqg6jtU+gQGzZusK7W7gnjzT6QdH49CIYqWmAEHd49l6e0NpHdI
F3aZvKp6hh1iBBLdC0OHzwCnH8ZFDrOv5YoZxCQhmn03Zi0igo/whKGD5A/t6+VEytCkRdhN8SdP
wodx0TI8gYjHSBMuE6f29pSmFOBLUC9zaySlxxnQykoLs+QknJx+6tx5G+U0zidz5N9NbMgH1AHH
LjM38935GfkQVYKPAR1uNnEKk/B2SGp7h7H0pQ6wXGGLxRSZOtknw7FfWof3syJUEGClJd9+dApv
T1fXgqWtiBnJ6OVAJHpGEKPPOLU7yHJ6FJVuXCCcpE1mJ3iGqkadSgYz4DVmt1rPWlh9ciXE7y4F
iF5YZgw5kW2+G15Zbc7IpuFS6E5a3abtiDqzp68G4P2H6of+ItfggrSA3fxZ6/pDbzbZ3jPbcZVG
yyauh1FUhZVcw5eor/V6Dm5Jo6WHYBT2J4vmh6ff5e1a3i0UnEzd3/OgRTbo2MdUuXLkOH7JCGFb
Y5lJ9/9yveAo5FbwhiEW1xknvr1DWKXbyq7ycoVVyz0XpfMVj0/1iR70d6fiOmI5C8Ra0nk3yu8V
75WuCMxzjdTcD6LOrnviRz572j68x8u5oFdiyAymHKXK23NRxtj0eREUDEWVeWkMPT1XFpgLymzN
b5kG+ASK61sbuOuN0iXhqiSd1Wz6E7mOYCrsc4s0JLcdtfvS6t3nP19p8bur4HkWeG8HtbB8nxUi
+zEmrDIpIcNYP/U4rL+pqr6FiVKeSHhMjlk7ldhMoYeglHXUGbFqAYNRDZd2OEV+aY50TiFoPv75
d314JbhqRM/YPG0osIm+eXvVGk9NuBaiEnewyLdhGdPYApWx9nI7PWKV/BFmoBvBtX3/83F/c7eI
gloWBgsbFcvu2+OyCUE2jl0YoyjlZ09ExVUd0HYd9PwzPcA7Ve8v2QHHWuSeFpp3Bmdvj0WDt9dI
kWa8mubMVCuoNnkGJ2qJEN10U6oTGBN7l2VbOJeWN4OG82btk/f5l+3izWLIY4mcZ7Hc8NX8Zar5
pxAt8yaq7Y7JQG/KYIXyUm4yJD4+EvyGne2UHAQp10faOuNzpXXyyfDGn01nC6Q+dI1qqUVXqdsW
m6iuHRx37TzCVKvtu2iijRVWoF+Y+VSjXNVTYtHGiHUip2v9MxHqbx4YjEESHKSL++fvrOd/qLDo
p056JRQaDmGqH1YYu7eAIPKN1VnF7ewE2iMAsfQ8Guxv/vzILLfp3RXE+LgUBIggFyDq29sYmXqH
GzUvVjlHfhncQN/piF9vEezot/XkffZq/OaNtZFfISCx0A4iAnt7vIKBq4Qpm8Pgr2HkB7a6mgrz
M6L1b14E1PKSiBELq5N4vy6g5YgT4TGBLbixdzoxmKxYYXzlppX4BGv9LuPh14vA98Tg5qEaREz9
rv4YO8tkhSEpt+ngAeAeztiHTOokepiDcLCY2Q26oKmv867Esto1Q/5A/O8FlQoIbPAkf76jH6+w
I1hyKA5+FV7muy9DldVhqkBdkdwrkp3ZIuiqkHh88up9fG5Q5yBYoYZkGUAY9PY+AlTGZMA7tAqz
MX4sGrZzfeMN+wKpLogmGid/PquPd5TjAQpmoTEQn8t3S6qppTq6Lo5H/Gq8bUnU3NKJD7ZR2eqf
vBK/PdSST8kRHR7Vd6cW0xLN6rHKVo5SzcFalEhz6o4HK3Y/Y8/+5l4tYjQk9YscElncu6sIYUZ3
Mp6YPgPCRXa1CRcNu/+fr91v7xXhGzymyKkYfb49iisiPSUTmnqUASO3yWpOBf2gVQegwA/stP+k
APrtBfzH8ZZ//o/VjCh0kpqbmrNqFNZq2+19FOUJfML8M7nu7w4FHXr50GJLAvjx9lANeAtgFpwa
azV8VsLgVm2XNSdM9ebhz1fxd4fiQwe8E6EdzdnlKv/jrEI5VKPoGWglVWceeqClvkGqyWWpd5/F
+4iPdwwdPLsKEiJoK4H8fnus3CqYHHdoCgow0i+1XaKINRP3urKlkWzLsrHJHjfVfSpnxtzE0G2X
cv/ajupg8V7XuV/A61t3iMyZjXSgGnBUiE9eyY8P7/IjeagE4jWsaO8WGr2jboQclKNlSKv1KALg
W7SYt//2sruSQtrGH0tRTfTk20tB0x6Rdg9VVqLD2EVBnh3qejEspVb9yaE+7CQX86Ok3uU7vGxb
3z1MuPLtDAtCxnx2LtI1IxXnYXQZP06iGwtfzxwRrnp3+vdVLE5W2lzS4u9oK98dNwbEwi7KolkP
+IRQlTCEo+iIbk8s14kLX95y89sjj/p8KXuzP02pU+4qOwjWdK51WlPEf3/PIo+O2b+9+IidbWos
nb4EneZ3vyz0urHSOwQHjXTVnaaH5VnpdA+iUPtMEv/x4mNu5aOF34SFlz312/tc56nORj5OV5nm
eU9Spq4P/9wY13BkNPAdDa31KZrWfz7Bj88w4TL4CiwAzng331fqScWIpq5QJJe12d67gzHdus1M
4OCfD7P8+LdVFlWdgW1Sh1wtgcO9PbnKwvPvpiNad3qtx3nM0a8pWp4Iy9xxEaoxQuwHdzhotGgx
ETMf//MP+M150o6hTDYdvOlkIb39AWk7C0+SrLyihvY2XqkS0G1jePfno3xcIgm9pAlA0WWRL/q+
u8QC2SBI6BJ63kZ/2039DQaI/KuV8Z3585F+dz7EEpBaQqoUD+e7BXKqQy0mxQath+4BeKzy/sXR
verLn4/yzoe61HYIxPEpINOnzSOdd1UHcAscOZlKVqPWqM3CGCr9FCLs2pnARMWpF27gPxIVKzsm
TUCbYbwOrwC63F2FvGnLfBytYALdT2An+f94qHislt0Xnv4PrmOULAEVV8v0No7aqxbJ1KpIGWnM
7chsjVeafbgdFFsnqQlfre1Plq0Pt4DLwkPDimw7Bjfi3drAwtgEyjICH9xYeh9pXnp22iD/5CQ/
bvEpq3/BEegx0bN875OAIwUWxAZWQsSFnJBfR9EuGaDP+UVGV99OU3fvJS4iGYE8bUM2/bNJSuku
RYm3AeDcbRoQ+PeELIj1r6fj/9yl/4Ej/x8vygd76fk5i//pLf31x/82l5p/8bngTXMxKhukhyzd
2P/xlsq/sIpBsWCxZW7xi43x397SJY+b/9FkspGP67/28Qybl6huHKmLExS3Kq1F/oLX7H9sr9d/
r7B/R6v/PqobYsKblZiWHKsF5kYqRv5O0+hdFecKDSpQCrO0HXVrD34YFHs26nH31Rj4ZVgNtcZF
G5uD0V7F3khMAvK8uj55nqa8nQWBq781xko6ZxAuTnLQw6Drf0a1LNuTA0t7g4CoUoeWSqI9yEQZ
BXkEdjYeTDD66OBmPQq2hDcW6sFJNfxrIwoyWuSoa0mTGlXkfUWwXsLZC2ByD3duDX/vuzuMNmIa
Y3Qim2FcnrffkyiNr3KjxadFQMYQf0d2ztLb2E3jHZLJHMyrKEZXNkcpYgylJ6ZzE0fzGPkjYXXJ
momDCL7oDj6YnSrVuGbO+6UbvNfSG869Q/Su0aQ3cP0ukBIbwcrQMjrKtP07d5erTkheSRTD7dkt
PfcB78mT8ioRHkaoffpK2mnkz7pzb8bRo1l3Hn0vj0ZLZY3ovbVkdvMdUDt3Ws2V0YtNge0Xqind
yAezbAMMYYY2mtusqrrwNHiMLB3Y/O2DibBq3kEBJ4aSGKHhAfAmEeQ+Z9AUh3QsjasSsceFIv+s
3ZapNh4gyobI7EWVH1ppM3UHeSq+tGR8jyvm+IiB0E27wWEuNQ9Pf22KWyM3Sw8uEjoRoItlNL4A
FYrHbRkwzN2Nk2mE17PGVw4jite+SMLeLw1Ums5NMxAmma9CRFp+nk7ym6zV9Jy2bnMzMNj00Vye
h8BCuZDiafWp/exbT+vvZ8wUhykWxg+Wu2jeJdHM0g7Y246iLYM0w3w1cSCEKxMye7KzzAntRJWM
Se5rndd/jWGkIG4DAb1Lo6zJnhJyRqZdUIugWwMAg9U6dUMd3EZ54l6NHfsxYy36MHV+ABPPxI90
duzxLp26ejhMTes1l9mY64iKae0ZjNh1OLx5tyMkz6gNv2wFo2dcFEg90HxKiO2HCt2bfLWdwEEK
j6IIqwWj1Tx6hDkzO98cfdLja2QLgfoRa1oCF8w1UIVCDOvLot+1rheUCCG62jXLtcyM8KyIE3Ga
Lbo4rdmQToE9IS2RBbx4waDCg9WPtXNX4R6L742wbXUg+UmcMc9357IdsEuCJ79u0Vdll52boRJf
R7qeiT1wW1ds+KpZICtjJbxegAxPQpeU6whmiDzY5VCe0sR2d/CWcFUROXLp1h5qvNY4R1aPADpV
yXTXzaHzxEA9PAWJkNsQHcBTWtjtCmN1+pJDGvTjOsV40TF3X4kZUwO/zNvOaVTstTTNd4kXFIh6
mNYh6E+Bt68YFshVwPiE5pCbkbKAXu0LLRHUqAlESSa+Sj1M9CaIijeTPexbGwdfiZbLGyDJmeHl
WAVfmKW7t2U6Q1rOHK57GdYtv5lt+6K2ZmgPbeIqr0bji5st6Q9x0Zg7nZXwOLjoy3yFImc7af20
DcVo3+tWM9/Q12qPmYYopIG9h42ksdeh52q7LjOiccUXvEdhbFb9pq+NJazAYzHdDnOj72o5wGlr
Dfekuwo9cF9PxS5J3X4/V1P5TUJjW/UyNjdub1ZbJ3LNHua51PzKYCMrumlY0ajMkV62GubfWDur
vr0WHWraRLX6Niygns/1jM8GBqGN7AR6JHXw+MWxKkU+V6dOYzN6GxIX4baJXF/Z/XRe2JMvVq8N
e8uqm9uuHeM95FxULqYAfNPLcStNFOAazbQTxTqwmWiIvobswFZaOTjrQLebrQMX9IBC8w6FTbC1
bUZdg4uLdbbGhgmdSi7j3CovEq0hokar4gPzwukbqheouDYiyC91VL3QYFzyEQf1NYRvfIOEbURY
Wy5o+injigw7mZrRidAHuYEHhGFTy/uDnWTPwDXg8gr+8PLIi3M45/wRV86+ZbfxemRCvoVTOq1M
pHYQrA1vH0l7OCikwGccQuZXCR36ZLp9deibGCVskJ162bTr2e665ZNlbSDvFXuz9dp1bfXDWQFb
PY69FZwJ0Al2hmbJ/ViVzfMU9M1GtEZ9sCusC63M1d6buxe2s9PGiqW8rYd+m+dZdIGqAzSxPRkn
cw7cb+T4oBbXc8/ZwnrBPAQzGCU4eJjrqsiSL4MtzW9Q3ccMn0Md7jo87ofS6YzrJciEmS/Bcmg9
DSX8KRyKBzOzbkot4Yuo6fJWw/281toIbrRe4ceA43TTO/od3TBnD6Hcfmp0AcguHoxtrLdYdVLD
PQ5mYTwC5bPWqKInspPGVw2pEOuM0Uj+e12QBCvb0wwbrSSRkFWQGHd6auu+BArU8Fdd3Xa8ufDP
gVWzdEEtKoSCpBvWPECVdu5CQOV1o8/kKDRldxmJ5StOH4o8Xi1BgbwtZsO5AQ9fX0i2kD+HOTTa
C6VHCaYvHgK41qInekBhpmu201CJqFO7geQjA1K/7fLZCb8S+tKI8DpuBtVXft22ga2ha9GSmuwi
z0K+PSQ0IZsgm7HtRY4TKBJ53CQygDiyAkb6HbZe2erjYVB2AC4aVKu6dG2tzX/QgLeDZ2krpj4+
8EIsLK1ACD0TxiGIy9yOONjxOXdPGVLvFZD/ZI/+KL7GUhatqO0zJIVQRHcoegx9yx7aThHGg1Uv
iiFBJIVR4raDaLQu0kCcE8+mqG+syvarfJy2VtfO+3RWGXa9xf7iVBNiphTcb9+CgifKqzkIiIsH
TZviizmy8odCjYj0yMQqX+H9U1ghII9WY1yW66AonC1uzPuCiQ0qXsh/RsxOvYEbfNacMHmmvWbc
w14gZKTrLLVtEJYds2GGlY2ZzeXV96bHtvXKfV6m+XYcUI8mEzlzJHRru3B2noegoooLHXHj9pl3
dHO7u3XgCmE6wSyEBF856uBhB9dwcjoF5RlWoza176rWJdWFDZeH9kZzX+UYt7QPBge2Tv41CKbu
DlKyF2KjSJybVoKwrpdFi0iXGuclGPlt1g1WdyIYp/HWY9jIOxxctGUT7BMJ9PnCOCMNiZ7G0bsT
eUTLkep3a0fK88UUJddE4wwID/uWGKk8YNiwWPXIF2vs/GnszfwMmlLu59KqzsYUKpzmdbzLIifb
E08kpe8AfP8CXna8iCGwriJtlpYvNKs/uIkq17lVo6SY5xfNiyxCtYSEKW0WXzuHMBRioDwAjKRf
4JqR5Tj4RSwIkOja2I0Q6HvGjT27+ldlAJyl5VypnhW0tx9J6TFf51xv7/kykvbSjTNU/EmllxGI
+3UwGuKQ2In4EmHCOy+GtAcMH8lL2kzhuA5VOd73UidkbMyXTznij00xYe6Ywqw9R/aon3ORB8eU
/wR8aq3SL+Z8tr8UoqvR7BvxklmSAtYWM3VMZU3RPQ3m8GzCV5i3s6F1d70Y5K6zGoxl6TwSGUKt
EbRPod1jOkhRGQ4/RvB2t/zSxwb2ug+WeEiNVVPFQr64KLStMzSMZrrCxDWGj3WqCXmVKNG7GGlt
EDe+pxuD+iJgqlZnVM4BcGvDNfALQhbGkhSzgzGR4JUpWVJeXvM9V82oWWeBmKPdEMZFozHP6IEf
zXBwaCv03tKjk24a7l2rzzbMnHH4iIzcqDYO9o3IwebWfJDZF6yStn7kvKpNOBB71lS8UQjn9cCn
XqsOuTHUF9piDRuU9bIoes7TbHk3bW0mpzwlQCYn/YJB2oB/QFkOllxzXLSh1BRCC9dWlZwiaxqw
gmQE2URxfrCd0D5YVg7XM7tRjNnWSCt1vGL9t0BSoVe81esxzbSdZg32HgVj8pMX1LgLWbohUQzy
G2Cf6F6Q1nf0BhHsYqe2zyym5Adplpi3mqHHz61dZ6cx6I1nvUK3ezno5fiKLcWZoSBqU8RWaRzE
oQem3K4JiWmSS6p4+8lihjcfh17k2spMsNlciU4l2WMeTyNkLvSQK/xBbrYHb93Xh0VPdRdiPpP7
uh+cJ4aZOYFNZkD3y8xjpR9IoVvkLAwoDwNymoSYi5It7JyLqtnow0SvLEsTTaews8t6rxsuMV+u
Q9ObvVfEI+zkVGYHlVBlHOVoDe3V5E71+GyGZgCrXangFTADyLCxLjEotwafHt9FY+9eqGJyomen
y03tHES4Fm40p+fSuWGIKDNVBsu5ZUfjcYZipPnwBcZohZ8pcNbmWBm1bxkqdG6yIBCMV4a2Cm+E
lTnB2ewbzFa4sSKkY3M8WBuNk/qB7a8oL122fvbKhQtnbUl1b4N9StaXichJ425rWOQuIrwT4IfR
0PAdmLHw7GewGLDI1aT2WqIerLjNjtAUvY0xqWAbJ55+BfQ13iJDMvcySJpXfe6iJ0WYje/Mmf2o
dcm8qWZR7AItqHZJAeiZ4hxTZS0dr/CjfMxeph4TPyk5RrY3dRDtmP68Ta3bX7PG6nnydSc/Rk2r
HcOBjCkrpd+baqmzTgr+tRC73ksvSSzzieAxXnNU2rTysB9v8inP6ECit9prVtN9n0iyOaKoDV4q
OiisgVZleOtUn83tJKqi8ums1BOcX6Twm9BkE5joBkRpfZ62Nn0QDfRuKXYM/LsbouSC0yTCfudo
nrye9GLeDOUstk7YPTgl2TVOZosNXfrm1Jctb95cyAt3SuU5TBPmFi0juK+oFtrNLPXuBYaSOmWA
GbejdFg68N5816quOUX0aG6ZFAnT12vs0CTLJoCp+dr4ylIZzdaowJhnGuzfeeGXsSgXZUZ5Ucvg
xpgQbuRQS08Itc0122vixSKj7TZBanoXXTcB+6bffldOYXrfhWEK05QLssbFrw4WKYp+CQHyME3E
YmZqDE7RUA5rIDnpvlvY61bYYY7s4+6MncsN9kFQV9+SuEvB5Gt9obwrvc2K7thpGsRtTVrheNQs
o3KuqjryrB2QaNNjT5yV3n9HaP9fx/E/sO8szfY/dR3RKZZ9+c++4//+S3/3HqX4y3FR9y2tcES0
vzC6f/cepf6XLpim6uhbmL7Qyv9frJ1p/IV4bhkho/1CEbtMkP+79WiKv5i/ouQCOIX0bUH0/IvW
oxC/xh//bwq0zElZfXVLp8lJlxRB8dshTAadgbIgLVbUEs2tRefkqBE/e6gbRPgBAp81QbcRZnkw
X0Ri9bLNHti9fg/L7KmfjKNU3XOis5JYU84aNFUdZX9PM8ayNfIpHONmpCPiKw+bTybb55Dd5Hai
p1mKaVq7I3WhVg9XCyF/axTBw+D0a4JuCtI1WLGFEe8xtQOwqIGwVRCB9FBcSTVeYxqMV30P79zQ
xNltYnnXDEcsVEe8reGx0YCtxt0PmVQ19IpBXRZyohIo+mAdqNZhvbdS/kGjfDsKXgQqkciuL4vR
uoBj+pWgvqOJH/oUQuleQ3s40KkLN1QXF4G0FFrr6lbqMt8Bv1NrB27Dfpizy7mt5SHQMhD3JatQ
fHJM3TzHsXWD+O6uYEdJNwzeEMztclunyVWiTdmmNxRZSeQKIUrVjiZfeqxZ+6SHf45Go9h5Sb5x
03aHFpWkyxqjGzmA/ijthw6T99wQimeQ3JXg60g8ClCC0e5IubykK7zyzPIWr+umVtU+rscNxrdD
PI4EbRkHVw8vep0PbqwuwBAsriQ8f/hbc/Y3PAlfMnBf2CKce69FjBUHxsPk0I0Ump4xxRE7iEn3
Ej29NQXavptlcZ5MM2M51zZaS5cXuTWmo/A1xdMcOfOumjpnnRaRxNpbgbto50MRBXd5w9wkt2Zy
zPBGhVG6Llrs9RaxoklEVGvuABphJ5W56QENxV4W9b7GSxxn7jam71g4dUlKJsE7hJieYF6choou
qJYYnk9MON9Ip/wqROXAPKJ1wId41Qh7K1vajC6aRHjSG+glyi9rA8927OyCRL32prhIPFzwokWp
mcol6S/dmTU741JkCNKIS8Hrvk9qqhjdmMj8nZ68IdxNbt1uJ7wPc5Y/aG16naMnq8nOwqL4Jcgx
sprZmqTbDZvq2Wd8t2kTsSO/cl5iSpgtm+5LneU7hlnm1i6kRpsT51gyxNhcVXkcHJ1mYXc7ks+M
J+LCKMeDrdFA6ieh0U0jzLbC8Ljl+XkIEDrqMz1GV9m3wsU+mQ4lJpUaukVT79MRB0GgFxs8O+Eq
JnRjZSkPF521mhOJUdEM70gf24ZVuWG6+DhM7MShZr/UMT7WOXo1pfYwkcpwNEKTHD82NI7z3LTd
iayrVwSPtAtG64tsnOxV2fGd1QSH0REXhjVdGHlM7l5NppCCnzvV68GKd4ktrpqi2jnpeONpWKbc
ybsos/E+qpObsJabuDTuahnekD9yS0jHYv70ZY1v0LOLLzIxhB+kYomq3dk6IYRm5j0aZb1WkXFp
tuQpL6Cx2ahvGrdcV0F37qpqPyclX/3EW1mavhcJqIzCs/ZBVX53uuyQuN9lFtr478u7QWgoHmgo
dFim1k1DbpxbsEikiqi0zu722dDg8cvNVxdtwIHBd76txgcSEE6geddtTqfBanimZEHCWs7PTpUD
80YRHCe/8YgG1MPyko1Evknqmk0oC05Naquw1TYwZHYFo6c42I21tUv1pZ7beznkV8h4yfka210K
VnHV6dAUAoLtd4NnhP5cRfeuNqxtohDr1HuM6bG7smSa4gr80fE+Pw0p6VcPXnEfufe5O86rySi3
tGxoSQ3GDVUHi//cn3VCWfNRPqRNs+s8+mju9Founl8zZMM/ESoYtzjY2w7iMLuKVRdqvjXGl1By
GJ2YhYKqZ58Yw51zWFL0hiwa3Fh1k2FeIx++t5zi2rF42dRMLg0uEGKdAjrysjUOllLfYse6NTNy
YmS+Z5p3LU31qCwAOZAFmlUQNh6eA5a13LyMJgzEREJ/x5BD1AIbRd8okxvirZ9oOkP7bb3l/rn3
DT5yrxoajlQCQLHy5yGKyU7Km5uyBgJOIATCcZZc9miP+LYq3Ou0NPWijPed5r2QwUy8JRYcgm+v
WQpGn2v9aKdivuvH6AFN4AubM0x79etkyuswz76ynB+aQD9kPRVZprCSC/WgN2ov6RmvAuR9Tsne
t4+53MkkGTdNCpxJMNA5LYB6GODA9Gk82nX8otka3Cnkef7sDOsq686TdF+JRSqIWFDRxmuMh8LO
gUHZGcVoUl0RgcGXCVeyCL2fAwqD7UQ7lFVeKGZwcbhJHLu/gOH1NA76VzfJjrOZ75oy9nw+bmCA
POcVyvwJmsJVTK8fU66GV6IfYRuxMvhkDT8ScEh7JoyvY2N6yHXtB/xp4BFDdzAngQSDbKTGdvaB
59wMTno2y+46z+rncuajOgvHd11S48C7k1Cr1rS/Ty4NQ99NnX05sHXic95u8tHbd47NHrDqVkMs
Khz58ruTyGtu5z0LV3ORkh/LQCui++4STFOpWwdCAzeIZAo9YcmYiDJkyPhjDAWoAhT7HSGMnVdd
8ulYOnGQPuhcbBr6tXnXgj+R5TbWphtCo3Adwy7aAji5Fq55zCv3Ji7JcFUzrV6vZ9A2m3W8iofw
pR3Zh/WedmWY6Wsr3WPkLRyTYk7OVDQpi43gHnrO42CSk4TJkryQYdqUEYl5VVzexhVpIoRf8nHP
9n1fUPF7abVBELRxRX+ZL2VXpy7Iq7nPyvYnrfR9ybbSjwqQJCWBeY176t1oPuQV4TRq0Hem2fcg
NOEHK6nEOa6+kaLHT49W8cJNSftDZ+mXaeftIsZza6+jU+OImeWh3Q45eaGT46wirztYoZGSOTY/
Mel7mUTegfoma1VZ+hX7px0ohG9lwH2yEfnEdjn6FV1WXLz/xd55c0eOpFn0v6yPORABZawDIHVS
azo4LJIFDQRUQPz6vdnTRlfPbPeOv+70sJLMTER84r37PnqTrYG1zCc8n2mIBfzeMtnZDXm1s6Rn
8r0H1CNr6wxhiRAfKBWBP7KsmomR2tVtmkFrtD8sa8VMDO4K97K+oQG/IAD6XeWx6xIslIJ2xaHr
VYelrT9bhVe287OrNpmN0IA5E2Jy3jtWPW1Z2Ygot4tHLdPPph3nOw6ycRMr4QXJnLUbzNuE5+lY
0yU2ri3NVBl4JYtyhNbntkI6tVwS13LjSKRwHKZx8jLN5OiuS2vtLHswo9ZU+GGBS21TGxKOTZNN
XGwbMoIjfSsngInpAcC1j99a5I67YNsvwzXn3ElZ6sxJvnAkZleuV3+4+L3RBAgC55lWQ1um3hry
aGTtz+J10LZVkbELzGd70/blDdsMsQHU9jSYy70zZm/TulyZVXbu+/zDHd0h6NyB3wYw1sZMSVhj
eE0qr4+lEmUBpUBcEm1cu/kF9PMtrRHq4aplUV4sNxM3LjZLcnDaq1bGetCr6UZDEAqhwbobZg5m
nNXXE3ujQVgDQ4fB3Yya9lBN826ZhxOssWPSLAAb4NZIVxgnYqofVuk99cJDJuOxW4Db4cy2HZZy
O8CBS9nJRCupcluccDxaOOdh4QhWA0AiyC6bQ9W4ZdTrJIj5y/S2DCBbBLCF1J+IWWS+x2HaBYNU
ZGgv8SEv43tmUSVFct5zZOYfxTyeDehlAWkDU7SaWHPQlYZ4pAUA6H4lHKLeF7rg/m7HO7596Bdi
82tom6eYtAM2olFeWTTsFpi2ZX3EyokkqWwf6z6Rm4LtUm8ur5rL4FazCuAN8/JI0up5zq3HKnaw
BKz3fT2e+A7DG9WnR8MDi4qH/EdPkNegA+FJtPlo5eV+saeTSK1DgmAyAANHxeWC0cspqEQz3qrS
he9Xad9m015VNcXwKkFIqNy/YSeCt71UJwA2RWiufCHx/0f6SDwv5DOWI+Qb2Zp/a0r/MPTJz9hK
xx36lU3JrZJrBmlRfWMf22p6YZuc78qkeh+1YmOj9dBE7Z11b6h21VCMxyJ1rsUFPsW7xypn3TKd
uZJwEim7NpZMXxt35tTREanoZTXs2TCoraPp476VvpMEsMYOqc1x7TMb3C/jQDXOscric9A3bAan
o9XVR1abT0glTotFoneb+R8KQvGmJ453s7AkxLZ8JN4UHXLZE3IKnIkyhfhUO4PdBV0B/hOSkJmZ
8taDrxMxoHztS/be6GRvUzECYOuRD6DNC/Wif7GG6mw22bPX1qcs9qxN3FjuRjrFhyV5GgXcrhBv
/XZGEMdPdZSBsDA7q+62ueZI9CYVyY7dxSMHbBfGFCyxqc3uOpKiEbKsJzHax8q2kPe2HImzpe1E
k3Q7PR/jMHZoR91Ev7bS6jZN7Q/m9OQeuvn1oAGqaLtmS1Bg0FxecbLvXNLeihXMAVUs4CL+EVLz
Oq3d6F7zahrwiuIqkUGVAkrJbb+mel7eHWWFxHo98bh+mp6LcufSX3Qwk+BcfPkyA9C8pg9O/blA
8XKsrtpCIdkKams62HYNlrmYNgMY821RrMZ7CqcjJMqZNHID1Rz0LJzyhSzPuBA+jBRKTWzwU1Xm
6Mxd0ouOIeWMBie2lpesa9xcDkCy2WVsaeTsRUUWSee8eNprnt6R6xsNpXGya8OGZF4/rsRG0oaQ
OIuQ1YKiZKAY6TP15TWbdcnDWFGCWNDshlupGL8Okky4hCB7Vdw71o1PEnnYMr8JTBdwy9IfpFyO
ommPjo6WUSMaJmO5EPWpQ56uBgnU7F6ZWjM1wTMSiBHCqaOZEAxXcTforzNCl4MpxWV1ygTcOjg1
5FbhsYJQNmygdn1uXYIKreUq5vSOpwWfmtVtY9e6MYFoNf4lipD0xGa6Y+VIksqQXcPzPGW9fgU9
/ApZNFTP+qlvusdK2g9+0TwbqLj6NB0C2+j34ypICVoeGSOIQPr9rcuihsrEpAoyp3JTmm8EMMIZ
7NeOZnd8zfPrqm9BgNp6lCDx2ZvO8tWt4gi8hxxNKrB4urTxaRUUiO4DHfVWSJiGGdoQP8oOWiFs
5yOIQNQNPXPoCzMwAERzHMyJUINPy3yZOBDV2t5lir2ESsrXU+X4Vyigr5QyjqClaK5VfJN2qjzY
XnyseZ2uglHE7P67d9szTrHQIZqRMS5lnd2eXdT/woXm6mSva/XRjre2/BC+G85DUUeupraDpCbR
cz0c+4yL1Ihhd1z33Ui4T9zAhmXNXEOriew5fVgsVzvp0zhEbEGLbasUtb6rXy+ueGwKuB09AYZQ
IKkAus5g5XspKTel1XzZK/Fxbr1ed2B2VnOcdmMn9/CgrmWPjitWe6frH7O0YZu+fNi5/QHyzUUu
9jNHmZczSahq/aaV43qNVAkxmfZl8Bu9CIK0sVq91rjl9+NQfBEGyrhfLep6WdjVCeGEppNOkduC
ZhkypBmlDzhVkhixdYsqwmXKtC73Ag3pYzg1o7YzmPNZQADDprngxurM/NmlAHbmgUIHIXG8g+WX
Xynb04527+Yn4MDGZjYYA0wmAQUi1tawJ4rq/9Wsw3L4+u//Qhv3V3Plx7HO+gzx83c9ZH/4iX8O
lQ3jH8hFGSojFbUMmNSMjv85VHb/YZsXJxCaUnTJ1sWB/buc1eI/YfvGzuUK/GO24Gd+nylb+j9M
8xKwxY9aZBrY5n8yU/5VzMpA2cKsgjhdd0EPYmz/kzw9n8UKNxLYmG3o1XuZkwmyisyP0nhUD9CJ
y2jp1vmWYLbpZGhdv/vD+/S7uvZ/R6lfXh47nn4x/ZOgwWD74mr9gyOKwSyMolTIQDSpftvU6/gj
60mToxOW/9Ra/x+p7byUQLXrYHVH609swJ+NcvBMxNyzdUZtkJeP85A7YVOOcdQapf83f9W/vKmX
RQSHuGGwL0Bv/Cf3GsXN3CEUKzngLksuQ8u4iUlFs6Eo2Q2cMaN8dAhrN7ZLkvrfPdxF6/DXb6zx
q5Hi8uc6vn5ZPCB95otno6L+4ztLbGwy6R1U2DVWebOf/N8QZXU5AgUESebjHtH0h95dyjc7wb0T
KKuQz7RtLbOImrFOgirjGUIHYyFnantzU0+d/M/49pff0r18k0F8+OxJUH3/+ltmi0fa3UW0Vbtr
fyU1hANa1VZ/gyz5U2jhby9DQhxfYdTjbE3+/DWjU5Bku6cFK9I6i1E0zWDqLGgHUNs6U39zZ5y9
1cj4NxR1Na27QcX2d6cG5yeBaF161+I4vs1cbqCwxQGpbZb4ohZyV8N/QABbUuHHHmZdJYd0V/hl
fY0IbYBBnFiuYvym7GW7pBZNZUu29edff9a/Wv2w4rB5wqbMDgSfCYAFjpE/ftTYlwlaxjUcmIQr
bp1C97Ytz1wwLdUEzi2dbv/69Yx/84J4xvC46ZcADnhmv75gQrc9eQ2GfGyhO2GXRUBmTaTiMTLj
4t2Lu4cGuE2OWtRvxNukO0eyqKPaG3a1U18lqkADq6m/+cZzIv7BIPXbu4ACwKBxQvdAgtSfjhKX
cbCN1rQK0s7OHiTH2aaKl292Yh7EMmWGJd11+NfvxK8GFl6TpCkWcTwelyAQ3ES/vhGrYs2c0Ckx
TAPbmZr0InQr6m9iBf7dq0CB4IVI3WJp/adXYfLq9TlCAvRJl4T1CaNQ7PTO37x//+5VuAowXaBa
tv4lUWWZhYOw6fIqqkwOBgPyiCK2/I9ISL+9Y1x0SPwNjxgILr1f3zHiAyptRkMaFFn7UQlrejfa
Tnz9zcfyLw88PisMvZ6BDoQDn83try8zG07fGMr+7PyRE19PJ7vYO9nqy2+H3CEeUz156ZO51PeJ
EJoZlWjXAYmhZtciwLDldD0OVmNe21lGOPWo45a8tiomLfveyRcqrXVo2sNA2gxw9pnJVAhIFtAb
EFE0oxU71PKEUcCzzomZ8LNibBd5TGP7Eom86MYaIn/Lx31v5dhEwULTzrhpLW7WNlFsAUoJICIe
03yfFJ3v79oaHnhArDed4VLZipCpJJ9/DLZR5FE3THV9CZLOofn2ckpupEqsPerRuXxBV7C44dC4
Wn8uIfuu92jbVv0pbtLE3KmxG9Bo+KQ++bOmJduuq1Yv1AfQdHsw0RYe1qxLVVQjxqdLd0FbRENj
Si3qFLTgLRMnjyWaWLsXXWpkiY96nAxbdH32Td12hb5ZOs8bj/Eq1co20caiMpR9vFwJ2bdphHil
WSIAr25PWWqkj56zjmxs7NQ3ttoCVSYwxBKDMb5w3HbmMNao7ZqO/l63Wo073OhtYzNhsaNdVIa1
141e77bJWjYsFwzB+1P09npgHq3xMyQ3vzcLqsqNzAQ5ArKwtXZrzENKpQ19LwltzPTDBux1wkBs
5sbLuLivFzNjKEZ21pwEuLc92CgNVDvQ26t6mxdZfHeTpUi0IGLeZxrsG0+d6vgSlELcI1w2tBv+
Mfx1yE+datMVqpp3ppwlwRpFvL4UZrboV3OTp8OGJFzd35IoXW8XATrnwErF1I+mh/0i8DqrKG81
1bfd1ihM1qg2Np6WKmPUXo3Ob5aNhrwU6l7ZVW8eJNcfcZbi4aYwzbIr5FgsRHJjYEDHyW3OIMA7
NhZUgfW3JlkFbIY5K08ZSmIVdvAKTEZzVfulLGQygW9map8ZBYZFLEkrETgwKA/NCpWST8JGdMOX
azHAPmuQLBQ6Lpd5CDAEyouqGygmbcsKa0KhftgNwfWbdBhIm5wrLR23qTsb5UkahUKFl0/5cdLG
4ke7cI2FzZoYQyAdWInB7LZDEUK0ZoAYk7VdhFnjJh+L2/pij5iOTXSFtvKHN8N/DhksMsruqlkT
UaLTOpK4XbsHaSV1dyT9Y1G3dulji2n1qWZ6VJixGSZt581QXEsDoLfy3XhLw0tKKPo5+m8b4jLo
aEYiwzUuVjHv6mVc3Vv8BOQNaq2Ut3FPDMSTMaBRPrZjk5HF1DLdGVEFtWHVK6TZfYEogJ0DA1LY
m9r8hmxNI9dczSAWYhavaotYvn5ntDvdWWmZ0qBiZvGGjTe1LFt7xgo5LrTBcZhdSsMJ22Yp1l1K
wEMXZsU6lDszLewmyhKjb4NOV66194jFQIDnl+mD1i4xIGGXsAUIR+5MYcRR6oeeB5mZjV+CJn1e
fXfcMAXzTgTcKxMedeVDsyB9/roEwN5EHaU7wMSpEustFm+kcUw/xRfmoNjYiXnJ0q1Ob/0yey0e
GSrL9iuzBvfKbJBPMk3UuZ7HGV+OUfuMx+vckyfHaJ1HfqX4Ks57IJx1U5vAiYuSSfdMUsM+KzvF
05x37POUXTsPqOnFQfMY3kWOXoqrQrps5drYraAz4wxJgMPnaoVXKv2jmZZNd3XR1+CHSS22kKYu
4wfhrvzFqrKSLz8ZjWtNkGFwIOgJ54hgfwDaVfgjEbJwiGRk2XJqb1WMd+ZgO6ywyKGYAAA7zgJI
uXL69qOzveWkI+zNQlZPyEGUSstnY678ZiM5xHZrVjPcKevUareZ77FZtnOwK4kVY2KiuLxZ54wl
n9RskHTpynUXJKZdRekojKPHtsU6Yx3QTnVLfARvhC/vyoq931bWHYK/pJpAEayuCWfTzImliHLv
YprqZlP7yRPRvy7CcD4a2WhdMK2tBbu5SjHKqnkYEN6nEhyA68H8CKYZw8qFFEmrSBKGr4e6XyEz
mqVrv/uiMMyLEY6NU+My1oYHCugTQ0Wl3S4KYWyoT5qmM0ib+09RT328bUXDOIuJpDcy5sPIsply
OZmbwbKSV8Zqbo1I2GRCZWsNq/UOtvtNElc+eodxaR5iJ4OkT2YhkhPO/uyxGGbvyUec/bMa/Zw4
tJaa/UynNRMFU+CD3K2pTH72nkrFAepY9bxQ2JE1kvT2GKXzpeVxEM2AadcSD2lN3HVXKFb7s8aj
DWq/cKFjSId4yTJW5lMZk14ScqB4b+vQyjsb9ftTU1yQ5oWZmgz8dPJzQrupdRXZsbMsG9RFlnfn
SgZGe2OEnLJbpqVjTswbcm3VbjMdidxAeZV6HbRQ7ETTZ6UEW2SgNi2M/1hD98Nhj5Je5jZ2j6pW
0FcGh5mWqoiGICWQw8Q0ICzsLZoBbq+Rr68FWdstxhBrD4+Vn10+VVW31bVAhJpFjo++xURK04kZ
gOqiGVuYDW5yi0yknh80A3UxiyHHHdwjxExBTg8iz8UL8hpjGV+tEhRaGc14mDzY9Y3N1KAxrZiz
lj3bzzEVBvkubeLV1aYvMsf5nX31/6LG/zIdCuT/PaX3/aP68ae50+UH/jl3sqx/0DVAUgBkz2Dn
txnW72JG82KWtuhYgAtSjF8avN8HT5qHmFH4l4kQ/wd4OJde+ffJk2Z4/8BEyFQKow44W6SO/8no
ySAf95eezf6tbaXhgIuAF84CAvNrmU5WjwZcl7qiK+KBoVNV1dkRygSyZZOlwCVlxrMRMRmdw6Pb
GfNLO3AGiAAJQTJpUTa509dsQUfY5Uh7WlwHus6+eCBc5duuR5Fx2FVJlV5T+sKT0xy3aZ4zP/ZY
nRWJPx/WHBHTu+kj47+tbG2gqMpRzIUe5djdCjE4OfhaXfCYQe2nd800ArFFi1doU43TqyDpctmu
2rh4Wy/h7GWNUhXohjrO2w5p0jDTGSfS1ztKQeBMkTSmnqCvCuxxe4d+j8RglsOaVm301km8DbE/
o7N3U7cudkRAISqyUHc0K6nz5Of4V9mg0sdVMxRuBb0HUeyxtJTZ/Ep3K48gtT1+sX586PpVsvJo
3oSsBtTq9Rfu1SIyF2M6Tby5AVz+IRrJVPwgwoYDwdbXAwEQJcLDqdvZlKJXuj7eaJmo+TTIiHMr
Mi8NP+0v3A+xr5GsnCi+6ijTLba2ZEXFl8u8rnr31qx0ci2E/qN2UFzGejvu6/my6Uwxw7mrOgGc
VsdU6PXPdLaHIwJpa1d0Sg+lPxHn0RPChpfEDNLWHV7tioWsHJjZXDwrLexgMUhLBfbUiOFmKB3K
sTCHUcSKVPNQgzzNjsR2Wrg9H1TQSb3p7rR+Xf23KUWbefKL/lLB1RghGcGzSvBnIBsIJIXLooYB
IeKnLlE3OWTRgPi7k9Adc9ozTmvLa3tpbuuWNmfjOSNixNopyDluRhDqtk9lGIA6Qx6J7tF0nkyJ
Db+fh0ccpVjfc10FutdpIdUo9Ei3Wzd5hc097tpN7at2CHK8ElC1a6G0jdcpz7/PSDcmvEHzx6s+
11TE7nq6WwUmM8jVXms9pClsnYvwXb0hZ/DEno1mFh9XSpv8qk9aqk8+8MI9wyb/keqpTqVkxWNx
tKWeEj1lde9U8eND49S2C4AJESjbYbLE9nG1yn3p1Xfm2lFApnL4Xu3BPhS2I54Lsfb0QotxW18Y
HuNS7xlYS2DutVGdKk+73EcdfZ0NhxXvzJQt2zHhIgI3Ptf9Z+/hfuFuTuGPlHO8MyYXLrJGJFEb
TOVyyfOcC8c/eDFhJ4CpJIQOrErq8hysZ6GSiwrluh3Xcify4dvq2f0q3bMgqrfWC8lB6Eh7b22b
k8Tv7kYkPxVHbVni+kfS5inM3VJI9i6LKB1sPLXdnoBOQ33MUGzMQTzYU/6pygJTnj661xp5XEXY
Tcomd2AkU5pRoUISAt3/HbJjmkXN4n5mjXkoVC/PHFBooyo0xkOQYtHH2Ze0Wc9gRbdfxFwdqTZb
4OIoQH+opbacMZhwzmo8l9b8xVkg3aBbXVap3oCHDD0CwazbpJqzisgcdIQbbaXhPGYIP3K+E+w2
04kQ8h+qVERkxFbNvlipmP7NJzHGDkAR0wpwYyDx0cjHzDFAavRlcgT97zv2eagNg72si5uEBvmK
ce24k0mGYpfgq7dFEECxG5xJC11FKaxTJVMX+OFojVRwrdAPRNBVREpN69Oilzda0/WYXGWP6Rir
E5Lgb8xHy6nh0N+aFCQnalHrhLtfHBFfaZ8egy4OTlinQW87rX4AJ7m0285YBdkjbW9vXX/8LpLC
j4wiW97boX5hjMhit3KXY9leRNq9754M0r6XteHvLpBF1Jb9Nc1adqWGkoyYqW43fDXEy6R3Q1Av
2Xp0srTbECeB7JG03oQBjVDFmU3CSt029vuy1r+pmdJ7ztv47Hvrb0B+5FjJAn6/Y/6/c52KJqAi
0mqQzvqeDwkLfd1d38EOZWWUx3F+zsu6PLDsKe68TtTHfK5uGOj+nMFWocPzYu/oeDERvkOLqWsG
KN/EtnmPDGB8hd427ThpvUNWqOToKRk/WaSubWyOwTZoUzEdDDRYNxlXTLeRk8HGtTbtj4KW4M1a
0PvTuE+3qs3zu0W0O+HF1dY1WoZEZXbRxrTaWcISCIiXYDMwObyJKtR7fhPXOc9qOGVka127U/9Y
x5VmRxYkDrGBWvmTXM97G4PlIZe62mFDOKeLighY5b1omn0jzQ9pjFSP/a1WjQ5ezIX8AeIbzK7e
xHV+V83tKfGIYHP7ebuiADphoVu3uZRAwqxhn3dji2Z9SBCCzAMNnL3FDo0Ajo8Naddyj1OAdW7h
0Im248UYdRAGdkPef/Hsi4l/ahpIrpoEArnMTa5mXN5bbn1OCzxxR2dGCJcIjeAPYxyhf6/mjt1x
EV1iLK8MWA9uw0K/8hE1lvbyyXxuuvOm9dBl6WPXLyKoNfPGlsl+Ib/kccyUCTCP1J8Fcfy6i63x
J6aUu0JKBDj6GAzWe991EaGJpKXIoEjHOchnL5rX9CVpp0iN+k3WGUeIGFzSjre1aAGvsGIb6ETy
+5QlOhv6Y+qtqFu6xGCR0zybk40jogntnqY1sNv86LjFKW/95QBZD9Ns1tfLzmzWpzyTRkBPUG3Z
mNw6k8ffMm/9Bpe2vTjcvF335lioGvNZOZENNQHtx2JfIpXTgnNJ6PdpEfuPhY8vE2rA8lpqbfKM
rCbTQkv0y7o1ZGL6Qa1y0Udydjtri/pkSA9rpjSUjmVqQYPrnfLDtNYbWRMk52B5iyynQ+useiTK
48pjWOdd+mlOCbS+wWj04Yqoe3zuCAuRThFMEqZIsmmbDYPDutBP6RpXL97kLZGvrzEL/hWh39q6
KFR2PEESWjI6DoZogit9rG76dUTe1Ag5Hk2/Wd+62tS3drf4ZdQxx0UtSmIT+6KKXFpjWhGJIHh0
diwC5g+1LF6lsU3XKCRXuB3ovciCZHJbZNZVYpnKfVH47f2NMZCruMlUn9xiQhhu1t509kOSWTdj
x+QuaBN6KVY1bUEkjFT5YfIF/7Mo3ebQW8Z66wPiuSbmdYbUhwtyneHUA11B/zvyoUNk87H7EUvR
x6XYDFOG+zAZ9CuTdPKgJBYOh4Ianxuq6btpKe46aWo3IP8usnG+uyvV/k6ZcjnZyu6uFnu8zxhF
oUXgi0EJfhlc3FACztBvicEhWqCwGcEMNULn6iEhayYYBiIHvLx71p25i2DlnU19TXezSGn3GqFH
9eQmN1QtOmEY9fUEZAU1G0CzptH3eoYpyY/X78TRPiAWpsfUVckmdbM9rfGBafv0YXuXSJmeueqE
kxJJDTCy2OTiZCox1Y98rOqtSkc69cT/ZKHdblUri33T2y8SZ8v1ZUMKc8BGBuTUD4bOF9VdXGQV
hey7jWg4XUP0KDiBWX1XG57a9OzZ3CehwhW8L2dl3XZtuT5M9kr8UGohtwTLDibahuZEmrKyuEvs
bFkeK4yHL0Ys493k4INBYiojJTP4Bflib3ylcbn6w9c0WgiQZ/lakXgXupX+bg0GwphJr+5iuvyN
Uc3Jp5+b2Cm8VX+102GXJg21n9M2r9m66mFSJ979OtcPelZXr0M2fmkzKnV4CyGayOVN79U2V1O2
R+cnfjCYaI62hqh6GI0ON0mc/JCD6/5oLHu86VIhnvyi6xm2x5AMZYL5sZ54xBKnGR5GPCknbZ6z
HB6CP/6EGwAyAXQIRkW932mDy50GVGXnELb0zqR8vCnbCf2Qo0+U8VmrbchdfFxsfm2vbOYHXU2H
MhvNHYZn47PUPYKmPVN7E+Vcv/dFm26aBboOus78hlUNUk5WnDelt+hvCH3Mre6UHR6E+kVZs7Gb
LTwgmtfsSOGCgZglyybHJX0YGdaF2J1LvFBrHDbuuh5h5Ta7tTeyXauyOQv00XQ5kfwuxoFtqJ0c
xurORz7kARkITUboXeCQDnlbOM0SLIw+jizziyfgO4rIYwfPV+nekyHZHxeW/cTyxXfpoltRkw5G
NOdNE0xkCxJaSk5Bo9aNyrT2QMzBJmcn/ZpBDLkbuubRYsR+muEVJZUzBYUD3saj19xbg1dAo7Ls
DWl2c6hZif/BbI3nzRvfGDynt5WROCfMxOYDyJT0LLg6UClbJg6ShNTreGHT4x9Bkk77vEmt+5wS
aZtoOomIBjkLZKfKYCYGNwVN4mdkOMXLo1J5KjbFaOCkGOtFbA1Bw7dw0XzlqE8RFhvZbYPB/542
ne4ydv3+2inaz5yRNoFElsQP5qXJqYWHda7hgBOvQtowLUwV+Ctyj2nBhkAy23qLkkyd8M9n59Fo
75Wlm+GAcWcDBIQxgMbqpWjL5MrLm5UQmLHgfmSzEJP3GYBF8CF69rwbU8eA1xz6bV5I+76+1D/Z
hO5PmPJTd2Oe0Na4wBYtRsIkgaDXc9zDdJFDM6TTt1bXP+fArjBnJPShwyTpvWWzX0qBuI91BW6j
WXy3Sf1KdKH5tKY4EeuWJVQBHf4Hn5d91IbfGuXstafpf+XrfIibBOIEUUbbvBLOTlMKd6NPts9B
MAPcVAwKuij3AUTQDgKDLDtfz0LrIvq0U1IafagSRxZYNmV0ghfRyc+J8rwd3uQrVtL3psm6Cvte
dj1iBSLZPDL0xj9I3wOcocaLQ3AJp6Lgnar9Oz+20bGNCvdcm30wJ6m49cth5yyFgDSe7onrW4O8
XeHRYRatxMQqeOj7G6X7z1qZmeFqpO4le6w8wQyAkGKsHtEhnyn5ZPvUHshGICZkT2Dl+B67KOvI
kIWPUK079ngniZzuQXPy7AcwCJL0rBlhuSwe+mQ5l44rz7GhYV3Dg/XYusUjeof+uR/96WbkHoiW
UVlf9AcfnoQNbtSfpM3WH9Pcd+dywcweWPmk75tEOiGxSnZAKmQfWebqHV0pNxpD8hf8ANkOIZLz
kRuOjcBT6DuYJudSpXPIIYMO11yR74Jk6/YT3JA9Tfi71eC0GcXw6oj5i69IzGNhNTeyN7XdHE/6
OaubswvMbUPWbr61h1L8FLGYHh2GOoGfM5QdfUXS+pJ0wco4OSDodMaMZH0qXDQYkCr4SiZ6jag2
VPU0q2Lg3E6727yXw4GWzYm4eLVIjnkXSMlgWRiJdyyZosBhglrk2+WwdYhLBG+pa5EtmJavgmm2
9I32qVWMRrR5vWwZpvXOxPF5lIVJB6z/XEEBbkGKJ9tG53mIZK71D3JZiTo2O1TDHsSYWu+uaq3i
rvRAQpPbVm86zcZgYln9rtHbLvIWRSLe6uu7hIB0w/HO0+K+UB5RlIuqv77wcQ8AtcWZdXgTNmQi
st4j1+29zmiAfZn+nBfucpKnYUwrpz4P+SwJ2vPdc8MfF3rsSFGiPpdpjDO5Q70vKxJ2/dFHAZpZ
0Or6ev4oB2O+7tum3LNiriLyYV9HYF5boAzuOVtzwlQaU3zDeMKhWWnirhzbmafHuoRjD9VVk/ZO
ZNH+HtH4mQ9ZrTfbHggBI4VLXwdhEaOvR0/YSq3bgcQR9NWc8S59xgYB/F0rpzRqOh1AjelVewRC
7aGtau1gwA1lk2r+ZALl0ULkD71Z4CWb7Au9gL0Wi//5jlxpI2K6+dNE7X+qleXsK9Md9mSL4CLr
sIBWfnfrmDna0sXUw4kYTu7AvjpO1E/XhIsj0kXxTkSuw7gDggfcScFEk9XLQF66suywn+vxTnOK
ZvvbEi+WePC6quwjliRUR/GETXBl9UJY4KxC4oeeuKDhYmnLuiEU1w1ELOHS4WsLu1R758bTNqac
9JN3yRwGb25tq9wmjaE6yNQjPymZySpoyIKMY/DbFucDvf3g5dFCDi8uaS/bo55oA/C0xs5q+xlQ
jTSwCLRYxuz+qUnm5yVhssh40XxPyu5H2Tjoq2Mk3oQSP7M87i/frf5ggmfaMQS/mUHFRYUjvpE8
Fuge0mIzdQ4bMQ3nDKGCc9ghZzua8ZCdY8vhYq1z97YocyavCQjBZJ4OazIvoRrgVRQi/ZhVHFtH
evaBrIUlTViZt4Su7wqnKtTZHGAetmlt29tiLMb1Nk6YxAdVjlGX1bGJ97tHsr/ckKJAYrSl8846
4C2XsEAgFTM381WKlhwpfxHHKVYzn9Cb1/l/2Duz3riRfMt/lYv7zgKDS5AEZl5yz9SWkmwtfiFk
WQ7uOxkkP/386Kq+Zamqq25hMA8D3G40UNW2RWcmMxhx/uf8DqwmTtDmSHF2JXP/Sc8tVW3QvbNH
iiirT/HA/baqiwo8Zc9YuMYRUpXkygPycYQ2AKS0q9ZuBx6WBJA4V/p6GnZeXrHktWbGKYWmvXta
O5V4MzrkultPam2ckqa0DB56tg1ShMt31m03mBy4k9ru540Iwh4wk24s61SLmr5LNrQiuqgm1x62
rmjSpRFRCMAEibSGjWY01JwczXdpNUcyHy9zafZUDhqhddMl3vR9kExsEb/MutiMbYf6GSMtn1H+
g4NHdeRBFupTPvdkpCfJNi2/CnvvcyZCPMwZAhzNwc1doYi2OOJrSCp6lWai2w5Af1bm6H0bOjE/
cCPoz+i3CVmJcbLY1GVUXbUTvX8JUkduBOOuHWfL2Vo01K+qwq+uGCOaqqALcy6WbblfdyRthuSB
rrCmu7XavuB+aEbvEOQIyWsCt8VdjICUbNVQZPl90ejqwkQQWqctsmXbqPwx7X1Febuu+itdzYwl
InGwDHLAbZQO68yajS2PzvJhHIbHrMw/5bUXvjRky+/62HDvKkFTjRVNl6PFFlHWsnjunIS9Refe
j6riWMAiGbEoATsAIlCc8y6qjmlgeMidSOYPMG68I6E9d0ehavNkzdH03Q6Leu9ZcTKt7ErSLV6G
T1kCbE91oF4BooE6cYn0QDBKvgdNb0zriBXDZ2YAxPPKH5uqJTqsxTcMDRZLyFy500sup9w6QJ7J
rC1bcdJDdu9Eas9NHyQPMeFjrDUdRcnHOMoFcRhV1Y19MVqJG2/xs4YUIMYkY5B7GfxwRJa0Km4K
7I9hQQwi2QYxC8KqACRW7tLSIy1ZgnClW9ZxqSXuFoeZ6U7bKYWfNG26eprn+qCivCAJvVaepje4
1i+MgkKck3w2u24OyFTO4byd+/lxjMoz0vRJTYSOrIjBsDeVzQG7ak+CIPGBIQCAixZEzqwn88SM
Iqa9N8au4LiF3stCujtbIWO7rHYrS6eU/in/KhjM5Jp5x0pzXHlWTXOTea6zJoycAwl11A6XgzyY
5WjcNC48swpRcj0kPpkAVndytlJAcwqrym9XVZtbF4U5V1/mPPKe1BB6jLydeCtmnHVR7UenEYm0
RCJElaUuApU3p7VP9YF/8LECnYja5/1OA9Wp+HxovCZkytO+ilRqwLahbzxtHDvfetFSzWUVpiB1
kd5BUfkyq1DcMxi4zIU46imq+h2BB/19xvu8Fw3bcjPMMNRaVbEdwIivs7ZrPfiIlLny/KxuBmKV
JG99g3wLShU4sM5Gj3emGA0fyeeRFIqLNwayAFHSeHiWdfvWlmjMWdPJy8oG+MndBIe4YA9DbXN5
BZat+zpU/k2nOXAlfdzt2KEDMzbHEcNEVGWYIqzbqLSvZcDovemoAaaHl9bcQ1PJ4EJAJmx4HiX1
TUAd+RWAoAyTU6DXTRpAvsgU9fMl5r1tQQ/hyuAR/QlY8DXTDh6KHKZva4+70kQEvLOd5IrY926Y
3VPMOK+B6r94ZovnGk8D4rP34lbo1I7DlCkKEnUHH08eUAGiW1ocym0wONZeks8PcBTcRpCvtpMV
pF+rOTkSLXwpKpq8J9oRPVsC70ANCDt1m1fm+Mp6mz8ODTFz7nqAouZ04xgUwkPM8/O1gUKwaewU
FQmjvD70VePe2zJwxMoM8+RoaYx0djLqDagJC8vA9Kal+kyyiPEX37tLN5/Gg6dAAUw+dqIgD65l
iGNAVXyGq3jZK2Qu2fghyrEEjMyaKBulT4tWWhrScwBKHSU/vXCbDdnZ/GI0ar2NHNZnvtC+cZ/5
ZX0/EO2KczaxYekMO9gSoLFEKjbAbeejytxmJby8PBa991gkNiXyk0/GTev8KjcsDoFhs88sp/2q
mo4za6+uveVNbUTjQbRuko2Z29MGLvC+yo2nhl6UAxZmtm9J+QAHHieWL8jXCf2iEwyb2LtjRlIR
SRzJEnJR2EV+pTowjI6Sr4XnMqQhafGpwDK3ttPhSroRZy2Rz0dbhTteIHI0FSuLVHZdmCnacUHm
bNTGF88poNSyaJ0Il+Ub0c95sanTKPo0ODzFLlI9DA1eCrZJcCbbUF4QcNPhl6bBpr5tsKeJi7Sr
kxUhLIfnLmWJodZq3BujTRqq4ugRVOx2a0fLEz3SVvyZwQd1xykUZHlIJ112G06EUf01xFh7Aekk
7z79MCb8j0fjPy0Xd/G/92hcv+TxR5PG8id+I0654O5pLMFXRwMeeCds7b+aNIgN8bWlpgrn91L7
4WDs+JdJQ8hf6Hk1BaYO6us8R2IJ/5dJw/L5NUodfNel/EeSevknJo33MRJfuPbyX+Is+LUD0/c+
BDQqHEVishi+yKERtwyyv7TCLbcSFNvup3flT6JA8kcB1+9wK65FFXHgCjrXpENo4WPJFI5WMTUq
rqnJoYnJ6HW90yaXTjLMm+uuCEd35Wa65T7u5bU5ZDyn+P7ce3lYvFSM7SlSWjACfQQ2kjKcw+Aw
bIaMMzFzsN4CQzqHqhof4zKwT23fGmc0yG5DkMbiABA6TMqUT3ShhKBrgEcd3WDbusMboGpkvELZ
r7EB4NcP1VMYwL9fSUykzFVzLBwM3CfOMQZcUqKqcrhBFzsPVt29hTa4uxUFCF99Cnr3Mb2lTGMM
QEYj7ZJAudZhSaQEm14OGqpvHKZiuDU4QNPobpuEeoemQnGe4vq+qT3YdBWwwWjbT7R7r2TeqbdZ
Qfzc2IRYdpHVlpsUhgHn0Bgno9F092xujRRYea6MzLwPIORHwj+UORUBHHl718nqkxkYFEHthpEh
tj55rMH6aUL/TFaRTtQADsSz3ZsmsIPzkIr+NRsVpeoMfJ14ndGO99KOtRip4u6dI10jqNBwQiYJ
5b0znoNwkrdzHpbfelnGd6KfAh/QcTxQS4/GCCtDT+4X6IpM+xkruMEqiCzec6HLQJ1c9l5PU1kE
EMogJ2Kq0eZ46g08QTuMQeGBhFNLjlYLmNmNjOUJY0KdbkRtsqN14MNXPCQ7sB4T2v+jVbZJdyLq
M5mAtbHjUvGee8GprExHMogNGIM2Wd8TB8hTJyZeGSBjFY1bY7LObfJbMKuik9dXhCiNKYH0ks5N
8eCiEHdku2T3KTFdHaycYAL4FZu9/O6PTNw2czZghFadhnkg/MgmNuzkuoWODfyYPQcq9xIOiNQa
s6j92CIDLfRqYuKrHiHhbQjbJl81cWZ98yuYlfvAa4PHjsjrgnkKIibXSRQAoIenjksiamhM0DHn
KQhFIU/6IXZphTKWO7e0rfI1yUV245icZkgF+2O9o+AUzbXRi+ZlD139bU4ltBOaHNJyawDukhud
Zj3aO6PWYUdbH2PZ27bToCG+sChNVfuWNr4TbUxSR8j5xmKyIfBxqiwSFltbRkG98luJJhUZmcDz
YvRFdKrdqSkPXtflLxL3ztPURA0AMRtbPhDKgTcnx7FWL1g1Fax8hn3kkWU8hpuGTcet7Sb+K/dE
7ByrFnbtWmQDjnjTS5bHZTZOX1ErELQ7vN3ZLnEKYGecw1hNuH3y53Q2jXt0ldRnVOYTwSBwEPMV
tTMY7glnwj38N4oUNExwoh2x9FZxLOFhITwQ7qXJoXtIyr7/3BaF5R27Mu1cdqg+44DWM6YBb7Qb
HwqpS+piR7N9K6SosFDGCze1oOj10OULntMoHbfe2mwdk7M5jPqbZ7cLiq1EElxFFCJy2sAodlai
jp/MMezVk50E9rdRuP2ryLrsrgmjnNGDdmBpkZyO5xU2zlBQbZ8rZ1e7dmQgCgC4nS0KV+tJtuew
0rNctVUf1Vvh5vF8wPfd3AFB9FEQIadbJBfxzWKYVTFeJcOpTniBAJ9B9x/SbbNw+7dmPpb9jQk8
g+9LDjRkRZJI4gQHCRTtGkpEyq2l68iEtTJ41olxq1sdaxsYzXaA4CQOQecC/hJJYj31mW9BBgEz
s1ejM+Haq8FvrmLLgYA31TRcrOB/T3I7F2Y3MsHEvfDJwq/1SqEeWAyJf5092hgMF2mcd+G2VLZ+
8qETZweBxwyasY+zD4CawfZZU4TiP7Ypnpc1OTt5yZmLdSDiL0uTi5kND0WjMhIBppi6K4ICOW68
ERrHm9+IIv9eD8U8foWFnOSIV1DArFUmhG7uArK1/i1uWOCyawvw1DStcEgzyplI9+j7wNAqvp7g
T5MK1F6IBw/rnJUwSQyjYmCfSMKJoTCGWsMmjD4l+ob3WRg40o0yjpgHDHiEbH5+eIgYSvUXKpoc
XtLoZBmSM4zi0P6eGLiAD50tJZv9thsYlK1KNqveDpeUwZSOuXURI4D0Yq43qjNCViQTu81nHdAF
ElNcaeb+gzdNScvirJL6rmIfyaR+sqz5UExu6ezD1qamXNv1wFLShUz/sUjm8UnFopIHYiaOd4Z5
kyFNawtxaM2Dtn/KSWSWewpCHHsf9kkqCFEucaupJii65rhP7BqLs66du7Tl23EoUqx6RwgVAe4b
hv8i+WZrNKjHqZWQRYomcMNsQ4dAnbzOQ2d1n6peDkC2c7DbV65biZp5hEP0n+9k6UWXVcsHug+H
Kg8/m6k1D1gHnCHao0GUOX/7Fn8elnd9o/VkQ6/yszgCZGhp/dbNZp4wkle5e6tTKtPHiPX1Ahe9
HmhmiZjA+ZMci7uU2p/uFEWhfK2Eo6C0lQutCGowSaZubqP+3E+29dUVWvXfm6kOoxdQonl/5fQU
sV6WMvHwlNHYgxBcmkEXrTXLqOkx1Znoi+dWGZOB+SAGLXcdOQriA3Deb6MLvJDMEaGdJM6vpWGw
XWCXklubZqoC8EbB7B76rIr6dZK3mYN/LeaIb7fZKgRts5lCVx1c6i8SC5lJpzX2hjDHrRHPGUmY
MMqu2TOM393SzGiGYdlacXfSi4QgwTfZn1Z5MxY3iG7RzuprC6jX4C6kdhjCw6DroyNlth9Ne1oV
Ye1uvG6iPGIo54ciTSLAFsIiq9zVEKda6I2T2zGLU0jaV4UY/X1jUagoYwIfFAVfE7BfYS+jiKGy
9UID0ruh9b5VE9WkZIzk2jNZSVIVVru6r1ELuvHb3BuMv5hXAbSm8WYFW+GxTsbijBtYrxMPaa6R
TvJU6Ch8HhnWwVoqTdqTBh+v5qbNLHCG4WwtWaCJTSYYHr1SwFt2kqZnJ1PWFl5shzUj76HQyArH
NWZTJTchRKod/jDjNQjlV26T9jw6lLaSi6lXCeG2q8bu9ZqYhkXEws+abYT2ep5KHLysfNWplrW7
J6NpvJJfvMSD1W1qA1hEPtvGTSgpVqrqOj0hrzb3g0TZXhNextaszCbZ+230vS8cKk3sAB3CLJxk
o4LYve5GnKmWk8EMJMKCa44mglabd1WI7dSjGhXO7JIei4r8vgpH0CfCr6+6LmmOBQiiHXx8uSEe
ae4iE8XElGyfQEBhS265Y8DPofLJzIwvRWfdA6tQW4qRSNKoyKWFApkI9xHkm7FQT3x5mw14su7Z
RHRa40mhZ4TChu9FOYW34QQTtrJhKLnCPkewEBGZzFWUGMYhY4biTG5O5D0eVuyM0QuKmHlWU/Z7
Lzanhywc8YhEgfPFZYu7Gno5HovCVsscgm4D8vF8qTed4cuXPgi9sw19+siI272SPDj3DFYevJFw
3YSAtcLAaZ8yKLQsVXX5rQ6sYW23XXmy6ABGI8zuSZ4jmIJtQoQMsZ3OObOPxCYgTvDFMfTawieM
i7OLYZtG5RvcHZls7UQ2363Wio+lg6ZqYV8JNmjHsHZxwiyLvB1vAhJoPXxIk9y3U2CCnXO/3xRF
a2zrge2pL8VTkrow0mUGJipN3aPbBSN90rY2t1Y39d+TOqLx4n/O+r9iPcRSe/nvz/qnl/wlfn35
GQTy40/8etY3PPkLeEE+zsAPOLQzU/7XYR942C8/YhA/aBgIAkuL+m+nfVIXLsEyb3neE0mzxe98
aeH9AuMB2oS3VK+TeQ/+yVlf2EgKP2XoXcAIvknnNzgGdnYC5xy//hOOA0hutzSwJbtZEFdcEXaK
X/zYsduVdlApV1VZoKC2biDuStzUPbTdoh42c0rwHtL8BPbQYeu6gKjaalyZRIdoIMKYd1VQ4HHZ
wcxgjUIFm7ejTXCBtlxjiRn3xUr3w/S5CAK8AWFV9/Cj2yGl9wtCJVMlj+x0lN9NGd6SdQ1JEquG
8qENafb3TNtm5trkssaJpZjuO7WdPR+EXKxc+yHHVmFvCtuxL7PQKp9I0UPHrELJX5Bhwg2WJGJU
ZDwcd29IwmP72m3FmYUvp+XIzscH6RsZZlTIiphtUxNiUY6aZ3BGmDw6pgz/ulQixaBniaV5gRQa
XRj5+JmHoHkYScuytZxFCpzWRGxnQiUeVVpbXz0VM1qmMzB+6S3ZkFe0UkXiTblWvO16ayTbRhr6
YSIk85iSkosPS0fMVy+uaQXR2vW2sQfQc23SouLwpU4o5esR1D8JnMugBkuZPgWexB5cJJOApNdH
fDhUaCVPldcahFVYBZcmFM6eK3reQlIeCO9qLQNhfGGhAFUaxqHrkKce4PvZjfdSGjivVrlB36GV
29FrGHJ/rkpZhTcWJ0es55OFkTOag45sP9z0FYgpn3uHB8h8Oeg0eWJlxdMlBx+kHwF2TLtl59Ie
OBjxl8bBFbL4flpnHbuB/TbU/Ui8nsEpAfi4SXYtmdqnwQpt+kKUYVGsxd5sIfrpYud0KcCzxgh0
CEc0ojkg7AfnVrb0bIPHjPQJQV+jKRn5PFa/Lnv/TcLM8u0JlqwViSv6pF36VN9/e5KylSY/N965
VoTlkw9xxRfb2gGr+7vW9w/BKRf0hjA9yF8LykZSwfD+UgQeM9UIL9lVbn02vBnzkIcz33cbY9tG
wTLuige2t1Fwxj+gfwVS/CMt96Z6K+675u2tu3qp/tfyR19x7jexirofiPvf/+1meGu6vnn7D35j
+x87tKuXLi6Lj3/m3Y+gkfO3v83mpXt59y8MVmAs3fZvzXT31vbZr5ejvHP5nf/dX/yPtx8/5dNU
vf3v/3xlKtgtP42vW/Fu7XaRQ//9an9VFl371jQv3R/+0G8LvrR+EQiwJOoQUU0LusZ/Lfj8kmW7
FA2ALEGt5R9/X/DlL76FSYCwNe3oUv6ewEP3hTjCysz/6VLwY/4j9pN4j0xZ7leeMyzc0EtsxOKP
xeg4AlqmSyxcPY7vz8kAADZKx33voOjB69OCBD5I6Rz39Ns4j/IcG/N4KuzEOFVK989SpRZnbE6e
YA4U3ZMMvaQI0Jf+n+0n/v+91ywe6//+Xju9VC/v783l9/96myHS/8LKY3vcrb/NDizrF1BAlkms
Ell9waP8tplwXDYTTBs8iuoJeYJI+a/JARUX7E1oFze5FWwTmtw/2UzY1gdKED8/YF4AIYgeDR9Q
3nL3/bSZKHiA99OQcpwyBf019EWtkjSkTy42qUEdGal5Y0dLZKc/+4G+Ju0QTvvm2aFUKXPlMQZ9
35svEsnU9Pq3Crs7sjC7D3lCWtjt5my+Hm38wuybw/g2sMIDxjNqWBZL9Twa+YbpONVbpsvkOYar
GrLvxrKQvGCYMCgDMOKtVgiqfD8EljIyHi0HWyooIzpZAZTH2dM8RfMGb8c3BYRiHfoNhaPqplXk
YZLytcNqtIM0wQzb9tRWVfdIUe2avPOw7pDKN4G2HhF+X2kwdw5B6kXXRhZlmOKHDHWX8aHdip6A
S7dPz8mZIcyBMxHFX5fKwVdHH2owX6Aw3BnZ7O89XVerohEwX9PR2M5KPdWAZEgckXDPXwPURZR7
O8PJcZzA3wb2LsEdMyOYTs5rnxbVLo8Wy1mrR3Zf+EhcqDFhuFXqqAvD2BgeTlNNDeSoQf/UBmVz
r0mwTvArCcCQjJfxKMUjdlIkKXEoREYcA8jV98rAxKDm3t/Q5+Q8GY3xktMrtc69lIxQa8L+VDN8
aTv/llAbuGoVbVBdY+NLdWa1t5bErkPp4xopw9iFc/k69ARiZlWCDo2T9tRONfFyiQDfOC6kaV+i
fhVmfIV6rreEQIsNBBsaT4e2/oQqm9z0WM328+hgKDOG6DIemqUBNH0iYANZ1shIydEEStlTuQP1
hcIwJOCfwyHD5xkInjIih+fJbdtX9ReGNCHT+iJhpNBRhaBHD7RU+VU4KFn95D0XmaLeTAFSdTn/
cbaDg+J1KJ9W5t7z4cVrSMLq1Dl0TyCiMzkPvNvJbYt1VmXhFhSCSdRgoRqkntqPafCZpwknupwK
rxDPx0pxXN/4Wrc/BP2z2YX+rkXsuwDdoZ7tZSPYIUNuaiJ8gLLdYGa43bOrlIrCgmG5yYmnXnh1
QTNCRg7OLkwMb3TEnGiv9o5tHma8B61EayVA2dY5DGY9OZfUzfioQaBvIhAZq7gCmdPqtFrRzMQm
SnnDNk5qDLdNUw/fQ07cVzlWBI79UCe2KSXrW3A8UGu8XSx2u0HrYYXoy3nWGqMb9oHkitIm2viw
hzDs+PBx5jLZWBiWdq3h8X0VjMuIZRZrbDoRmZzBPmQhiKLOmVL0+7R+yiKBrVrMRBHNjrQh/osL
0Y7NVia+SxRr6lG82PqRN2nSHe8DSpGcKXJBNVknbsbVOYFA77LaNWbqkWAN2V4ifPZxDBrcswOW
j8nOQ1RLnH3pkCiUieFzMZJ1jQf7AeTT21Rk9j437RfHZyFrRvmYdhbZhFJ4SC/xd4/WhU2Hr40T
C6+IwPgNznuK23AVALFeShBgtpP7xamnsMWs63lBonBGW4YN/n4qDX8zNGChszKzjw2poI3bc5KP
wYlsrSEUW4Bb/SoKs/gELoWviqcZFik1b+HnpKu+5itcpJzqJoVTgfnFizaYtKWgrU6KVwwbr5l2
vtkUlJZlwxFU1DPbXYLVDu0L5jBHG8hdKR8qXnv2EzgpqtY7YHSReMmAcfz0ePuTcfCyWf59GEwi
h6dHIKRkOg7VDa/f+6eHAbOlJplMx0RgX+RBv3H5Mpj00ARG/jmUtMKVkGD/+prvh91c0yWsi9kK
HiX8MyD+76/ZW07XzLKFwz1xMaNVHOzMsKT3Qnh/w0F7v/XiUkA9/eXcLm2e0vzT+0tNhhfw+XsE
i9LkS00mspsHBOeQQxClmp29/+tX9odn8YfLfXg3OUWqiJChfTbi5MlJoJlH4cZNGcxx6X98KT+Q
grIsD/8C24j3r8wuqTnLxpo58XTd2ldJe504t6Vx8ddX+cNHJaFX/HSVDx9VKAqm5gCfzkn/OBan
sLg1o5u/vsSffESBhRyy6DSWIBjw/oWUpdMjOjj+GcbCeiKkTDxidG5N5/vYPf/1pf7k1QTLTUAc
GH+N/ZGDIaVB6UwsgnNfENJcx4Lj898wMDlpvP8+8ZB2QM0S/eH1AO94/2qoqG3yNqmNs0F9E8lm
52++r3/y86kjs9lQcpHly/P+59NDArhNDcltEye3bC8eC6+9+6fvkvj5Eh/fJXfEAtvJPrkF0fHY
J8ExiKfnGe3ory/z8XNnBbDozsRXg5vS936wBX/atwJfmkvdTNk5qq6y7Gbod95Is8i6Nf6G6/jx
U+dCrDWcwSyPI7xcNvQ/b5An12jFRMzr7CEQWdmLEd+nzt8saWJRAn5eR7kIhezmcmMhPXKgfH+R
wWlUyF2hzkUCegIc92Sek+A2zi4BE51yr0c0SNZJ+PDXb+LH24HBxnK+YNnhfgZa+eGyUaEr4A1O
ciZ6EL4V9N789c9fRM8Pr0s6XMDhTO0AV/6ogCS4GSJhw+MvStKVwfwQKUWY5TYJkMDwevTWUbN7
Ds4RYpSp291fX/+DVOotTX8oPKbHmyv534+/3093CWC8acJCl5wBY9GWwdyKmU0qePRT7GaZIXyY
qSBAM5SQraqAHIk07S9WT2asM6D4m5rWvcEt11adQIwsKGKfTEm5jUsRTxnkdFx33r6wSZcAsmQa
bPDEb2GAcYiqcTn5MVvaWTKTqlLaDHDKomQOolsNDo0XMg/dQ2m5+m8eW3+8ZZdXjcea3ns0ro/4
zjSkMrpCYD0T3Q3A7ZTXIv0buuyf3DlcguUCJrRn4Qd7f8PSednYmE05D1H1xJZj89cf3B9/PA9r
3zFJOknpmuaHG7PNk5Fikbo/U0y68j95lMn+313gw0KLsw1ny3KBkWHftKq6v3kBrHl/vPdZv03X
4j/CXqxy79+iRNqJqYzau/FSq19nRUHRIAOoQ2cl44FYMYEedsdP1tLW0/E02Gs662hGoMqI20p7
q0Ko9IoDqhrqYYvKizI8BPGuiqNXt6WrKwiD/hTRNolzWFvPppnE634UPmQegKjHphzCS49TH4d0
bV2bcTKCk1+oR5AJN6p1/QsIK0vepm/hoeAa1tuCN+V6KLv8UxTEFeQz+BXwHRQADKTZuahgGnh0
i2ypt+WwnPjjrtG9uR41DFJsbJ/nsRmwwOetwv7PlljSLjLrUzo72Q5eQcUmOOo20q+eq5Gh/lBZ
NDQzbmGKOgbXsQngM1VNvC5HSSCJ6FJLu14XPtpRnpGameo9Y5Hoql2UdGkP5Y2PKfnOS80Sl07r
f8E/0dI8D8/nkjLs+rNTj/VV5OTy5EmStn1bUJtLaHoXE73/GrNmnHwQVBuph3Tvkm771oYdM93W
o56B0NSW6nSaEn2h8EX55tH32dcbWFV2jT+95lQlkr4bnr2odDZO2nfbIAMXmU1RvW9iapssFd2Z
VvWkoiJd2e0occBD4dR+Ml6oFo5tVw9k9S17HLB60LmC9lJdma1RbDtJqeLo06LNKQfSYB7R4ZA5
8zWicbHrwEdgOCNGpXAjHGpVVXtqFjtOektyV9F9hiUp2gom7euo6BRQBoNmz6AzvavaSeE1ZBYn
cj/zb4VncoGEUMdhLroH0ZnNujaSdNfaGO8sw1zcd353FDmhNzh+zqVoCFUS0XJJ8bjzKUZw32OI
iXdyyCp0HdPnlBsYyc5oK995S3r3ikMajAoyGYyg0vIO46zDLdM7bx5HP0o0/KZ/a8kDFn5GoaHf
6BNZJedyDnG3LLVud6Ud1BdY7PR31ftfB9IoVMY0ctcGrMN2VI073mjjpuum+TYFJbz2lYwO8CrT
rV+O9o0vR8Fn6tk3CBXymHitvYtKCR3JwzMhFaWk5MOoMMvVA/GsYYdfZViXpGt2QNHy74FvW6sK
3NA67z188OFIzomv23EWTXZKzchZqxxzRFHi2dbJjMepc9xdmzjDkkLJKMEYYUxGTmvfNsMg12bv
zxR/ujlRsyFcc5yvthnkph1TRmOVpUzPW1APtMpZL40jim1hgzDunIraEZOOQMFchYMW/V5oZurN
G4g02CX91dRzLUuagk0UEDUuXPO2lHMB4kl1R2rgy2tjJJ1CbG4gwT25h5RT3pGD3HTZzLR41pWw
j4JAF79ZmhtRdvNmbmiYk1NP3tiZ4QgWNuQEHkL6Iqg9UD6C5JdQDeYXapt1WaECVHS/JzIXqCwT
fNXWISQbTqfQQKwjePQZ3eHa6GK1DsO4vJRssi5TGxhi6hSEX/j0Vn7SrpPik6/dTZDLrRqT5Yis
4y0Y/G9sme5xTHVwIgCYf7EUXAuvHT5rSfNVUYTi6ERltotaP7mZqQI6wK9cZqFTe3LBDG+lTqIj
gNLpkON+2GfMRa/6qZrXmbbLjaYT2iQ5opABKHS6bar+dcpFvNFh5wOawBXrOw2kONwgm7iV9tVk
jMnR7kpz5dg97V2ZAQojW4oNQ1rJ/YKis0y6lHePMclZH9yGWjcdC5foDPPFkG57Mftju61YVfew
psnM2aG3TqKJr+UQRMdS1vk2y/JqZ+Wgi0ykKXrZ0/IsNHpWHlNCDrldXg2DO++iGmMoQH0wNHRd
2rHJuTwO0lUpAA30ZMd6N/gyZeazLgAEy7iCKpHFTMUoviTdUbxag9lTseLMaw3eYO+mWfp1nPL2
MBZ5eSswUL3NZpRGawJjxOpkP3waqjq5YBWsj3bouBfcafKCficMLSUnGWaK8R5MLs5ij+LtORvX
bFTuXS2GQ6EUVrfejY9ILSazT4RPuNqwgOaetj2aIXe9PSXXcwN7S1P5vu5rI3iOpwJ6QqJoo8PW
enDAfDxjR/W2sqS7NbT65Kyl4W/jipwa1XhUOrqqv5403exj5dC0UluRsVZVQtDHqLxPGmrqOitD
COLW8ugLWePWrs+cMjPy7klMKc7BGNs1SzzPhNXUja82LaA7+s+Jg/V2eh+UCRtbN5tixLTQPM31
aF532blExUnQQj392uae+SmdkUuapHb2SKZ3tVmSgrbIfooINpCI9FtRkhaCGR6cmiUXPXJ0xGw2
9KxhNfhf6aFfJ9EbJjFubUlo2Q0L82BEhbXJwX6seXjG59Gzv5Zxq75ZAyRGuw3bG5/ozFd6gl1c
45LKOcMaq2svwQqHRJjtc3hlxymyxBoCV3Ix+iZvXc/eoS+TV3iodLA1rbDdTU6C+Tby5cR7h/t8
nw6MllY8vWuMxX28zwEfnCfSUYztKWbfwVfqrku2B1uvgC1Ewpg5fdB4+6wlk2/m0SsyGFbwsbZO
CaN03ZTiiu6cr8RDbXiyLVrwhBaMGTJsyK0HRctTMbTLewcYH2E1+h3GoiJ/C8i1uy08spfNUroo
4i67oJgZB6zvAkRt5zxYmU5fYVHNO6I4kac27egZZ6z2pAwHs70dMVCvFAHA67bgWe5jat4AQlS7
tjfbtQ02deuVQ/yk2fEf80UILRv8rK1rfTGxW1+YsvTXNYL9FrqjAFeJrxSusN7U/4e0M+ttm8m2
6C8iQBbnV4mabdnyFCcvhIeEM1mch19/F9P3omM5sBDcbvSHRgNtSlSRdeqcvdfu2mrV1fGv2PCr
l9DUfvbzf3o8ViwcJIjkpbXLSnHca4x3L7HFQAWiQ7tAb5tusWGnPxkNwZOqsXZquvqGiv+l6HXl
pePEvG4Np10piSoeRsuHagDIi/8r6M3jrEX3cr/rvZTgQ1wXuLjsxgEA4aL47SM849GcCk4iKflu
+Dagq5Bt3NbdeNum6gtxjUROhUH1qunTT8yTyk62GkgdQxmIMgzs6DCkOaZQnBDL3upe9dTmOwOk
n5ZNqHB2blq2SaUj+C8NTMyceY2yPMYqocjC2biddYMNGYC/sW1UY1UZT1Xw7ATuKtIc0DG8L7Ef
G8MNSEa0ea38xRT/Z6Ug2wwIV18ADCGjiWHSoeuUfI1+xeEkbRHAV/QtWk+1W0oLcaVjVd3ScJuS
EDsIIo7EWNrRb/b6ys7AEeXJdcHr58hECoj53GKEwK6uUVMXy7zih6Arr1JSmVqF3jfoN53rQ+dV
zcDDTg480RXBjkkyCpFE/ZGjK9mOMaDgNrKIdAaORapW5u7LxlLZNQNuHVSdhU7IyjodzGljoHqG
9RJ26yi13vS4gXKpIrF1Yt6mgDVnRWEZPiouchhJ+sEuIQxwlwDDgoQelgtrgu0UKvaxcsn1JaxH
eQrS0Vi1DEKeIm2mvOdMBFHwGbSe4xzCWYtUgob/iENZDsM+wM23LEvDuRsduuBCVwZaLAOGB6N5
y3FVXvXEnqGwNV7QyA+Q/WB7OSTeo8dHebiNnBQah90X3iQN6TUtIB2YBuYWbE7zCjDfPw7EBICg
k8jqMqndYVSIFxrvfzbccBcPxYlVZ3hq7To3sdMlt2lN/WoNxeMQViZrvxKLPlYQNFb6N4iTuHFg
k60qH0cORdLKciOWqstLyCEHr1pU6He9Ak0xyCOL6Y6BelaVUbeir4+UOysbOHD+kGOuKDFFLJiQ
EFzILPQQCjCqPGdtvU50dNPQH/1bK+366y4wg2tedOMWdL6yhfJerfFbQMOtmFfhHWhZv/CTeOuT
iV33MNVkTBwF+dwor1WIDvYiNIP6rq518y1DTbvKJKaMMbG7ByOW+k2A42hjEI76CCc9WokSiDuL
UaIQr/iZOAx1S4Vj0h44v7mpax7DUjOavaY677kIrFVJAvyygM+9IcQBu0c8kJwIhG6VD6aCrcXR
l+jFXOyjYutPFQimqDDAFRbymuc8RQMGSwxHTbSGuvOa0ElZxKBEt0ER/GS20UM69XtM/4iswsgM
j+NgJmAB8gxkKnWjbnTKGic3DdmEmEAha+ExFIKewLhsugeaXt74fsdcKIuqfBPVtbtllgseQdcb
uSlB+S5N6cP2GrXulWTy6doCcYD3XyXDMs3HW0cPx6eYZLV9OXWjZygzcSQYy2vFV8xdBUTxIMfO
fU6tMn5UwPFGvPLwy+LQSEipsGBjZRHyLFe/M8OxCBhfDjh0fTO50zW5rSjDJd0ik3M+Mmm1wIms
hnvTgUseqyWlXJ37zx1TozXvy3xj6iTs5rWvL/WcIEfRKyMkoRZHUjj6a6lO9xy5LMbDo4niNhxJ
KKSuA0LCXG+KsLDmdW6tWj2ob6Z8xploY7yLNM7Eqha8BaV7zywUf5WT1WBAEmub6rFJ6HgZ31ms
nZ3ll8HGqNmvKEjjI+qn4VhO6MI0ffgOp2TOqwP0H7Zi3LhWRd7xxJmfIOlwmfXMRTk8k15qpta+
j9qaIFeqUXW09euq0X5his0wkEs888qECSfSiKbk9ehxID/BUe13oUMwZEpc+8FShwRlt4ZGIOzE
lc3wfMlpNzwimq1OuUj1vZbneCysFlBCYWkeKQU53m5+P7TdsP/CqCMw0CI1EDZgBIy2cL/LMPqp
FCo0QGma20wBN5wo7o8m4zlINeObxZAf0lSuLdTErQ9Cj0IOmO4TRyqm4R2VU9eE7krUncHPAmoK
FASOPp8kXwzynWcZnbmLBUo9Q7R4sByoHhqkgGVu0OsvbITMTqCpXhhaDPIngo3Ri6MAahdBNfXX
sTvbQZBd7rvMtB6NqO82hDmbmAknsQSF1W/91pLLOKndzeAixPdJQl85rWI+Dg2C/zyagmUPoIEB
fQJi2TWusjh9ReGPRTsZUSxP/nDTkLW8UZP+Z2u37nGUSknKMgzmPi6GXZDl+iKseLGHSpwfCt12
AdRU/SoYKZEQQrLh+THnJiYm+661jWcsE7Y3RML8LtzW2Y2Jn91x48jQhmH4Vg7KvCyyHwYQN95P
+pHnxLoqUtILVEVtUCeb2Kh0XZKlaOleVXAGJZDAWLa5IGYGY+G6JWh8ZShsQWSVNUvUGxVghxqo
LU6gZdC1KYNWQG2i58g8NArjVnuql1in0LZ2WDOLiqYQHhGvVlkZE/4tL0w42vt9G2xdLQeQHVjx
vgh6QmYjUmLLHJuWVu9glQgM8iaUMWPHbN28wUyfPSjOZC1lI59gBfgrA3/+QpKwiW4litelABXR
4k2j+VT0KwJ58KvF2jNQDN0jZqxflXYNJEUmNAjAsK1aV22fkwpJn4pBg9Gs3m9o8Ys1zWMa6nYh
hg09L8w2RU62GVy1YterSbMcfSXfYK6C3oYZB/gCrzsN1wxBSAaG2LTPPPxGLMFeNY8RDs2FX8x4
li6n1BeBQqR9+0uvMbCNBBF4VWrXq1qb1EWCKdVDKJvcweLA7l7W+SaEXblT+rHeYMHMtxlmg61V
ds66M1yCWNyuueYroO3HlnRthL12NfhD8xLH2ncG683SwdS5Mo2cRJk+A8xqtJQIoW2QH5ZyRveD
cUurimM6UQ8L1nF25dahfCiCuLhBQPcLOxGA+JJ4Awue66LpkX+A0IRqywdYZniyCJdLuAt9UR2F
ZFyEsq6+jao6OfRG+2rzL95vtElSESU3HFxGhChOcIxgH1D9sLx2JRC1da707hZkZHEIGtrufYPw
KPS53WkNb5VkJPvZDVTx0oBQWrGNAh+tMRLWpW5vJdi9TRxK7B1YPJQrP/CDpRxMWme8mReG7B6B
DYhlXsYYS6pGbAPSlXY2d+mGSQEPAtQAsoRL7SQbB2HJRIxsQTYrnEmYBqCtYUP7rbvu5mgihiZ8
m9KQm3hq262FzXUNceN7aQgi2Gh+3eKiGwColDq7Nkt2QKxyA3el2xQ+RMVAm/cqDnNrG5zgCumB
y/HWgiFWWs9dhVdTIFdZZBxWllk+hqfA0IqdjpzjGkFK7fk67p4JGAzKii5dO82AyidEIuDLKNkB
BaH3EDuJV2O2QbXcvQ7wFpZBEFnEcTFNKbIWBGZPYyFvCEkELTStAfJU7z1wm3tYNrlnsWIXDIHZ
UqO5ZcxBEYgnqFnIo1XYb0JFklDkRssaL4bXZjpOltbYFnoqrhJsuMvcxq6sQLqkhgvy/ADbQsBF
0Z6TsKStEPsOPrSmXUT9hGEuUcgjD4mYCgUUCguRBJBTMext9OEb0lSrlbQLeSWchsy71Mg3BQ7k
hWlYxfWUqr2HYh1WiZVotyEyoW0fsMNPSj47t7Mdr9x2XeS/DTTtuI+NhA5uA8TbDojw4Rf1twBf
OSWatevJyVSe9bRzvMwmxjjUrWGPMKjY4ykXD4CoZrRSgHjICdV1n9WvtMoJEEknBWtSz8EgkzgN
Jxxua4du2JIIcG3TQhkEuwidqxIpTPWoelJT9E7jWOqrcYgJqmcStwt0hP9ElsDDNfoFCEesz9RS
JHTJcZk57rjkANnQ1ePgDirZ+ZZNYoDTojxYNg3B2vbh+2NhYadAkxOoNkQ5p6YvNZVvBmA0wuFr
G8hrqQH/narbuaO/dIlsgaZvgyCpOyZonWjvB7ceF1GbBFvgPqlXGqXyDVa9dSUqmpFRklI7cKpf
6INqrCuac3dxcqvmhyQ2lFcnGxCYG7W7qoje2naatI50LjHnavy2hq6M12BGkrXSOfGmdnEcDpnd
PkDzQNGHnfswRKqxqXVizijsOwA5ZcUXT+dJQwNCyYkkzioBpbe2WRxWGx0wGyreHCy0iA2reo4S
pFtVqlX3bZk7ZLTgvgbtlbTXhSkUj4heHehaIZ6YuXRzTDht8rwoA2YJOZxAPYtWfoZqxy0WSZOm
t4NSf6u6ueWP/XCZ4BjmB+6rK9ulY5IDx3xPpNvd+KR73QhAWAc7E/2GGNCnePKbwyyUXxRpTkAB
rWccYRxdbM+ma7vKBTWP0QbFo2HkArKhimuj6Wf/ka+gZXLot+HcVY/54L6MsJE2ZdxrdKRS6kO1
gv0/jM4BevLkCV58m1jE3brnRL+kz6ouamUmOFeBsc8cznMDdn8qXxNH4Ag5Bm3ZlIJbs9xA3lRt
HnxvkwJqjEm9BehHhy9UTQseHP9W56C4hnQr7k1fa6Ha2XTKaB8EJGHDVnCMwTw0kdUf0RrV66qo
Jyy/5XTTqDILORo6DrI++Q0zL9omrZIPBqM7Q2vffKlZTCfYdXSC518IcBA7zQ/7G4vSawHaodv6
4QR2sY60Hw7xI784HH43MSIfmbapeCim+Cm2SG0GLh/V37rUCXYlDbiN0qsPhhbBq9A5KEjbWWtu
rR9ZdE96XTi9p/Vt9qC2knBcuEWbup1I3CzklG3SEj8Qds1UOquJnHOqHNZJFhOr2Fa2ecPR8p13
YXvj6xGRW0Nzx7Aw3KbsBrR1KR2AQhp8Hnpilg6vZzRjy3ObipTaJiHfGn7DqY3MV7UnCU7NOVjE
pd/dVGrEGbSUdPdq2oZoY0jlKPtXNFV4Y80s3LS61kmS5zTlamTAgHsTo3jNArmNe1oGHTQNzs2c
92FUUUnFlX6VqWP3gj4pp2sQmK+QEMBt2dD4gaBbykrqodhruk0zI1UQkio0qmsaodUyY7AP0tuF
Y5n1Gu4ckd4JOH73URmWj5ZhNtd6AnyUoqLztNptvjfMyQXH3fSHog3TVombbheqJcGp/YAvPor9
kM0pal8bLTV29JT7W9jELEan190976F0mdhV+M2NErnXp7Y59DNtt4ynwotDR7kuRqa+tQa00Zoi
z2GmteIwhv5gVGIysYp8XMLD1w+yIxVBEn+wlLpKVpKd2Jssr2L4YGIcPDftx8dWgyPEcIyGbGXD
cENojdbXabQNKG/8Nq3eeFNROT8hDMD/LPx5i+bMJeZ/5FGhbMgs4PvqzMZkIn/4eqNtNRG/K2Gk
naBW0o4GG6uTCgUNGFVmKKoHp3XvSctTmw0rM90Q2aUt+6GpicKrVeOpxM/1HpdijLwmEM4Vrlmd
ioH+VBFZGft8ElzV5C6exnTKmFuV9t6xFmPfXkekiWxUOSnXfI5pUeIvJpwuK5MlzrhwoycIiutp
du9zzMF0FMeB3gBTH8ZNw8+ysfyg+x7GegwAQJZHaNbpOtdQOUaZlYLtBKlWaMEkV4nVYRiDO1B6
iVtkzOJAv5IdBnfMqg3CHdn6RUCIe8RoeN1pOfPBEL+y4TfhylHC8OCjzNsD4YBp69MlaVsH03gE
SxLAiIIdHZt6xuDjZExht5XlyOEFAswdhzBkoSWgqsG1+q2pUTgbOOFXMb7ZNRgCKKsZEZgBgGo4
lATIQXNi5jYW0zbroJA6vaDQD/CxdYGTLO0E51SbQGjpeuIQsMvVS/vdz06x8h28+cieHdJb00ky
IZug+hUphNLN6TG4kWOhMoufSzSd7I4Fv8aLUVbqO41steHvzabgiqCgtgU9DD23WYdJ03NYyIhi
VMPquvFThktjLzzFwVVl17Z5sAd7WBpWIyj56IQTd/rO+Vp4/RQjCp3LMYh+hKcEtCt05jBLVTJe
UpvxxdFCjtYYrqgveJcTk5og7FzS4HrtNQzOVaVaNHeCe7Y448mfpfb0WJNv3HXtzS3n+KJqZpgl
enTw+xiqJyZwEuHqN8DBya3OOGmVDakFzkpL78bWNZ+TBtsevLOGNOshTWndpORYksuyyGRXL8qG
NjFwhWezLvSFnXNidq0g9Eqqi8OUk+uZRkrMeIbohyVnoI7mjk1hHsuI4DuGNi/KWJRwnQvFFl6j
EoI0JMOP3uehJhK0aHZubXUZRWmiLwbqjWMLRpGJNvWP0OgQala1Fk7fbBUffJqdt902C/pgj/jc
WFq5LZ7HVDNVrNYGdYlr9zctSauebo3hwQp09YeSGtRGsMCKtZkD3WbNEY2oi3Znc2R5sDkxLcMg
cw5ja6IkcKDpuRUrOTbH0RstA5W4r4K+VZlStyB+9pkqBUNFxOkTo9glgGJ73Ri6tlKAg234NMOG
sC4Hkpyvfqvykha46ht7wgnkfepoxgMpWxT4cdsw8Gb+GPXNqz/UdBStPFsmUpU0/VpSq2Sdr8kf
BUBCgsdemQx+j1hQH9lMpAuquspsPFuO6YOC3fOdEaDzGvpGzG4/dL+kjKA9yrbfgMJI7uORNBu8
qtHrkEBhAvHcbWiy4d4nfW41+TJ5sLOxJbICfD7lJVL7hVtogvzhTr2Bm8q7X4WSD983Gk/sfoxh
1bqdiQARlkX6ACzMCntIa2cUhKOzgSJRrt1WV1cO/Y52pSn6eKAdOHldaDOYaw3Y+Hp6JNi3uxkU
aWIF0d8zO1cpCulP93reHPQJyN5E95ZRUzGLahTzDVsp7Uxpq7QCzdcxUVSgi/0E9DlTf4ZU+DM0
PVgC7rGhuBaLCSd42PVLqBNzaKUIOaACdEZdRsOnCPz4PmTh3CVpH7/TjWuhM8opumVwiJCdx2WD
9HFacLQLPMKWWmIDNAGXT6/CI9webLv2pO7SlDa4VqTubGOtT5h9RbZwWnFL5hdDSGnddBQ4J5Mj
WomyJu0AefCozkyEud7FY67q5a5IIBho1VYo5iGIcOEk/ciDEmZy9CxdrVdT2mQ0RG2txNjBTAKq
tuCNXYbZXm/BRhk2rfJhVPSDRfjT97AbYsT4KQBM4goXBoUJSTD8fys7UFcMgd19ozWG147OC848
7LgGSUJLWfE6ka6kERiEyxxdYhTwqBvAkG6YPYjvmE5d06uggBPZRc+EOQaygJR04mppOf34JGVT
b4Vm0Gew1MjfZKFOW77SlGMSgbCmD1qtFDJfmVLhRCkKk3vh66TTmXByfgHn85/9WkynOI6sJzfx
6U/FAVUX6RMriyCBXo+NekmRWV8Qpf1FBopOXlNNnliDwcS5cK9UjUBtzKAkxF5c20x+MdWuzDY7
mCVkSD1/bAL/BwBxCsxu9a+CuFl0POd9uzCgEN19VKt1sEqmiJfbbbicqo3bb//1z7u4ILCzoW1l
Emec6QWpZpjXm51/A6kK1eVo/aNwGtE0MjvVcfgCaD3nPMQ/VbpEUqh9mwr/Rh3S6wTuR6N0F8Sk
nzSJzhxZPwMAEelC2Tu7BISUqWyLfrqlndVALSZT8+t7JOab8KcKeFbh4jbQUGfzDxbAxy+RtONo
BlZVHgXZDfSqFGvuTDb9AZIq1hdrpl1OxrQKyIkj8kHprn1VTTyZc/RW4jr92XbOxPG3C9V9F8BG
o8uc79JmFAuhBu1tgc7lBxUHowW7oES68Pln8finjw8yAck/fmfdPlP7p0Kt5ACb7MgcErTUTd1v
IrugHH5SeRMUBCPXYX1BZ3n+o8y3zMG7CwPcclhWZ7fMT1X0AmNZHn2afYO8N/IL8u//3PWPX2sW
Z9M0sYSrws8703Gq8KdAuBAiHRA7h4fJpssLrhZhauRM/StLJlyQHy4JRUYxIuJw/gmQxS0om+gV
Tpw7JukOD3TJzG3EQGGuAPonH7/KkpQkrIhi7nmTAnQf0uxZl36Sb20CbPCDQT3YIX8w11okpitw
oN3SbKhAmeC23pRpTMVgq6cc6b1cKO6S+fgTrZfcw+kpMWhBq4H7Ym8Lhdw/chHJ8g0YUORV/kh2
tUmVqWqLIgiFQWAB6ihKWV7h+P82VjtHWHex2KZt2BzsqCnWkZ0lx4ZH/H5s24qgMZ4zuxwfChSV
x4iUGXCrSMGcnSb9dN1ga8OUKMoNOEfFG3r5Rj3kovku6yd88KjiAog4RLNR8KiJsxNOBYFJ5eQR
RqTsKkb6k4fBOcHjQmVgddO17WTlztbc/jliikLjvLPs9ThqkuXOGXY0OHEsuhgDGd6hX2NKLgHG
EcXrhZ6u65yuF9CI+r6I8LYORD4dSZjuTlISl7QesmTaAZHEvol3a6UPVrZ3if2QC73SogdMkObK
aBVSQBjLC6Deu2nWY424dfcZcfHEdcPeY5w06MBxUus6TEd2CM5hlDERGLs2ATUDpT++qwvZer2t
dSu9kGgos9r/6ViAMvvqRiuNlUN6ILidwxiBYwILha2SjJ7bkW7oTyhPNNEHBoKkkll0rkkwQMBe
k5SCoGi8CoQo16R/EACtuHS8FNdYUnLQL3I4Zhxcq32HOKmf3NiWu5osbaaMSnzUpiLdTbqwvaxx
sw1tBuqpMamxGfqqAuetTk9xTWy9WpcM7Z1yRMHTmb6xHh36xQuodO2hocfqaY2Pd6+0Bgt5vzMy
/LCmt07hf8tZf9Dx+oQpji2ksW7J/6PAkICVgTG0zyjK2f/tKdk0yVgczLz5QbhI9BgUHU2pBCkW
bpDgWDbq4MVxFV2XtsnIQulUb+obfd+HhGQvzJky7KRqcZLK97H+1sCQE9MGoStOvyoMHx1d3ipV
cRVxgOsySPXR1CJcDFMPnWHxlIe1/qOKg+Q+KOtyM9Ht2kkt6/et1oZHt5fOFdUPnUhHQ/FPpuQs
IS9s6xCNjVwZTO2/FSgmH3OdCm6qt5XWk7FYxLm2inAhMNiyh5NqM4QMcv97NQ5vgNnkq1I5/pIk
KkagtFWdo4L0BYGrqTOrDAidYMJNTKKa7uhr93vVDkfGbeT+LGuy4jdI6IFtlS0cQVF7sViRvWTF
nfjmdKheVXDSpL9PGlPpyo2YyLsK4aeT6+vAWxNxHXZjsCfc6126gplOnf8MkEEBz0J+w0fwfyH3
ketBCcgYVyoyl0Y82KNd/ho7Ds9WaNOMD2a1LNFN21RK1+tM0e8FWxg/dWQh4dPEgyNoJfTW8AK+
u3zXqkDsg8QGkMQB/1oJ3eqgWGO+mnSjvPKLHlxa3ZOtVae0J9wSvI2JRXIUSsLEAsdmZkh6280U
B1dfb8TzTv7HGx8pv4Btq6rCFaaOSerMHDBVvV8FVqPdijAkaBMF2HSj+nl0HxjSfm0cq36sIJAy
yGe0eWET/ejdYOdn37dmFgUzQsP9tImqip8404AWvkQR0a9U3qPJhVJv/vj//XrzJQiVFrM5RljY
mn6bZv4wxeQtrytIcO4R1/nwXk2eX6/aS9XSpYuc7ZpTlhaGr3MRY2TIBUHG06OlGV/Y/i9d5axq
pZuTxknWu0cOIlN/9AWYrgWki6/Xw8cigxsGAERwu6iQuV1CPSsyYh3FM8DBiI0jatdkj5THeOyC
zddXOf8urqOBU8YphWmSUuO8fKoTrZaqWk63THkDAEFjsknQxaxVBAp7BTTrhZX28XoEiqv49Cxe
UvM/TfyMZ9VmM4XaOOaCwW+4Qn/VEBdLtJhQLgB3Pt69z9c5q5uhtVoczAtxbUydcxNNzrhSisT/
8S937/NVzpyNmMkKlMN8G7K+scEv6jcF+XY7/ttN43Rk6xpmZ/49L4Tfpp8/nh3MIb4eqql/z1CY
niZtvdGm+XnhCT0zN3IG1DWefceyUHByf86WtSjxdTHkKe98tspIl54f7qthG/PfetO+8JXOfp/5
YpBtZpsuljGDr/VxHehlS2ixbIs78YPpbPX49e/yl7/OasbXSFmm2sa5UQwyTQMtTM3uMnVH3apu
//XPY5tUoapgwcDC6MyX/+P3MM3BAAZgKndd7y6iE7L/C3dnvtX/fVnOx3Fb8IxY4LEsCx3d2VNS
Rn3aGb5m3q3H5EkNiahU8wsW5k+XYLuZX8kujyJbj3uGiQppy+tAVqqT3Y3II1Yddihqw69v1NnT
zigTNyB+2flsrPO4nz2FQ5n5kSp6eVLNftVEkAdVpN5PGYLnry+kzevlwx2DlqVhCTT4zekjzPi8
P3+SXOaCQPdEP1lpTcCf0PaVicvMbBAHFiS6zpov+ruk0mO2mgZ2oZ6U8vDfGgJ8XxABYIzYwy0b
Yt7ZOzuRhpnV5dDdBVtf2eTKv667+c87AmcwTQEDD/3HL6kpZYiGxezuSFF9MaX5DMTl6/v46cER
4HhM9meNdgO38mxVxK2K7Bkx3N2YwbtF/rD+//39sxvUtTGp9OAG7sgSHJkDod79+gLzivqwDn4/
kmwz9E2Mua75eIsGyKQWMjMaz7L0lCY5MDbxcIwsgZLsaljlgcKQ5etrnt80g0Yhr0vHMVG28VjN
j9ofrwMNkDMBiQmlP4o/e0VF/f/7+/NT9sffN4QsagaLxSlNTy7DVXmhBji/Z3PlSfMH3gSvAqqN
sx8lcn2Scmii3ZqTf2jIYTKNlvgBGKQ1ECZ4ryj4hwv37GPbxtHwrYFZhAD1+6r0bj5+J60PTAe9
QXYqwm/4vqb+2a2ZCN6K+tmPcowXF13hH93un654vrQR8cZhL4jrckWFY9+IryoXhPYYvic9iMNB
MkxCQrZXivqQyfb09W/4+yb+d2H+3+WxhTu8CoV9bi4mkLRBkxgwpCurPbssEYRo7BG8dFEUeV3n
WzQW8JCNkhyWNn5QmPtc+Ah/u+dsh5T67Fwubu2P9zxKKl1rmDGdhKIfB6W57tIYtYaYfjnF9Ey9
BNuRTLuhui4G0zOhNSyYjqJLiV9ixdpW8awb1ZZD5iw1UR3Q6F7YLv76AYEXsm1Q96rnWLC2C7Br
IuQ/pRkv8olkr9J1F42BtCnHR0SKgldZzRs8/gu19lkP/D+/DvMzIihpR9PcO3uEa1lriUGYyCnB
QTVHv1WE3RNrvMrMR96zevfDqa8IK7jwi8xvo/NF8edlz57skdFLWEkWhW8MNEy2JXq3/scYnMzQ
9aLh2fcxrtY3aGawf4YXXiu/oZNfXf2sylCLqMBllmUnJWHUiSv1kNpg2MMMM5OVvXYWXtkmyDkC
h1gXkAu8MXv9mXbWvZnaS4qLdTnZV3LONpXmzoBVCuVbYlko3/oQXHQbqrcmrae11uYr2XMNctdv
2QAyGswMmYhU49XkrAmk/VVkeJXMPCDOERskfUYtx52jWKs4x/iNiu4YDhDDpukZz8nBSdD+OD3p
8EgKsyJcj03u6aScLAJe9b0Ytq0vaYPq6WPqBw+kUt76iVxiECehEWFhbY6eJvO9U2orYyzve8sl
8Rahx5A706LPrGQlO6KU8WuvDdy7S9/M6ExpsVcWYlNZ4mdXGi/YrXCd9s2qyvRlRe8oQimKFgUd
dBA8lFENPb0WRAkGB9v5mTCDpxP5ZBn0ELWWQOmJx71HCklMoYbyqbsaC+NhUPqrPC6JuaY92mGt
lnVwd2HZfSzL/ne1M27hUEHBz17/8UXAe4DGG62yk2o5t0x4YXIBpkVVpOyHQGzCsVyR9+CBbdno
8XTQBv8xjPqlhmqAWdhL3ionTCaX3pCfHwbEpwyDfle9wDPOXk96wbw4Mgp5Ssp3k52A38lAXqJo
j2W8BobuKeNL0z3oLe2Y6sIWqH3cA+dbghKJ2ZfJcRuO5vktAbETd8QdU6ni4zpMqLLWuiKqVdQY
E4rRQf1VoU56hVyLH8Ou5E2TTq9oH8L9pKnqSkl1a9/2bnNTlcR6UGM0e4PG+loFAv7+9c+nf97J
+KwGxw64MBxu5oSnP+sBcoQGpJJmcarcXdS9R8U3Z4LZALe/cG8NhCRxex2oPxCRLoryqNvqawW+
z5zyq2q48QGE4H/xdOclT9Da5b8IAlikCrkHJCfkwNhNiA4BoQUETg9qcuvG/wQK+c+tZmDsmPNv
TTfo7F0bxYFkIDXK02Q0B39MbkljjIAHKMmFF9xf3upUyxpVIFNAmBjn5TjAQq0SiPdOeYpsmklE
+I6wJt02iv0+5EN2Q+LScA0zYzwgEkfvHw3GhYL3L+sKYOvMo7Ih91FXf/ytLDvKer+t5Skqn8be
vMuzCZFMuUD47aZvQOUvbPKft1C+MvsnnRyTqRHU7w9rQ1GDQjUTbm6Qu9ab0U8pkhiIdoHdhMQf
D+IxSyrSgAYN60GD8uDrtfnXr6tz+mFcyaDpHJCkqC1CPpJnTyhvMFMzGVwEBdGnTYbfcVR3RpB7
rWtdeHo/FuC/V5QjDNekhuWJ0MXZl67V0GcIMN/kEDpnncKrHP69QuDG/vcavx/KP4rwyPYJdeoa
eSJ30UXp0IzGUppPCIrxtMH3dle5Fu3GNr+wgOan4eMmzXWhpQlIwLTOzutGqWsYn32HO6q5D52j
IQbrHickcl//cNrn63BmgpvEGYbwjE8t4DJC5yxyuzrVmnlT+/mjUnSollNiUZldIZGCd/QA5mLX
GNWagTQVdLVCekb+VybverIXv/5A8x708Xt//DzzSvvjfuOSzcbJcSoqshuz5u3EykH4vFDqat0n
D19f7POGOF/MZj5HwwXr2NkraQAGNEW1iUssinZqgdC8bXYTUd0I3y8cfP5yKQ2uDq3PuRGqnvfB
I4JUghGhGSra+N4iueGUaNJdB7H4Ffjka3/9xf7yq3I12+Vfuj7Taj/eRaC3rRZ3zXw1ii1ZkyyS
r8je/foqn596GhI0J2lZqwghPuksXJx7TTjUJ2lWqzprX2w8/Kbu8BZIVnFTX2EaufBYfH7k50tC
yJ4feprXZ4+8MlZ2OmhcMpl6scMqqBzIeuq/ff3F/noVEH8cmtS5H3K2LnQXVjCO3fqky/yUd8a9
rocX7t1fDobkGhpCR0cCNgvn3sefCIm3gTFrqk9O9quC8Ff2I9re98HhCCgZ4g+ekZ8mTFyxG15Y
HX/7en9e+uwZ0/HMBI4z/2613JZagxiww8/z9T38yxKc+2HsfpBzBH2Zj98vlzibEJybt3bXlXCP
dOsas3h2mCIozV9f6vOzReUGVk6zWYvWp59LiTvMH1YcnVrTnlh4KK1DHVjRyIzWk2UyXXhpnr2j
EKgZSHJ0tEuqEJ9fGwQyWFpbdOOp04ChKnkmN1OrArdNR7lyEb9wqKj1C3PCTxdF/MsczTV1LPoz
ae7j/fRTQVRu29onx6/bta+5HHjCMTl0Zm+vB+7vPumV5NIqnf/qH69jQKQqvZq5Jw2Vh0nz+ZNQ
0jpJB1U5CaTYO/V/CDuP3siVNIv+IgI0QbclmUynlPcbQiWpGPQuaH/9nOxZDPph0L0svFclw2TE
Z+49tzeKWCloDGNj4C4nKP5Oc7P5jYYSXBGl8slLB4xb/VQU75tb4I80JdFz/jiXDxmUoHNVDub9
lmZUKksjTw178v/8YfjHh9tE0MYYkDIZBjpcp38S7Jc88/vUrvj3ofs4cj+ZT//5C/zj0/aPL0CV
/+8PQuAH9iaHWid12sAk8Bs8eZgI0tSr/0bQ/Mc79L9fCnEWo1/mmzyDf/9SXLXIUTqjeWg2PAXf
eRlUy3+bnP6/P87/fQ33H+/pNBQQUhADP+CeEeINEgKikMSy/stxALn0v/w0/6xRXX1x1qSymgfd
IKPZh7dwW+bVGC0d65QBd89x5uN2W+BVP+cTmlDwUvg0XOQsdkc4cwvriqkUfwNsnXfsOwMJMPl4
KHZLrcwOpC6m+CYBBGAgFfBy0tr7mxm1c2hm90Ny6kVZu/0WxJ495GjfyKXqCBkbpctuILNsBfLD
9A91VYIC7NOCmXGVxA1xL0S8bFfRvDQCYzHcILVnRWxXR2al+VIiUVjB6UWYYNs9QuJvT/WkbdFX
hWmXfSI7+ZnR/u/ypVOQkwbwU4PAxLXNzi8CL35OMl6ihR3HnmjnNbTpaaDn5PJhW9ZTvZFbNSg9
9IAGaFgE8PM7g+mFjawpRWfTe5oR2o1Y9LabtHOhxsWr2VOkupp1gRuQAZXqUcTgI4GVkAlFbiL+
aLNwCFU1ujpybdAJnOI+nBbwMYW5JAfHztt7sym/LXIid+j23Q8X4+iegPVmX3dyvMMignzXRIXE
xgorm05M1uBV5m7IOIuInwJbkpFapTnKfhysaTjrLf5KXNnDDQib9ljAdg/MrBMHw0iaD1elw96e
x27nmpga/QatO4mo7qnGvUVQaqntegyjkYsYMEr66XMgZDus7dH4C7CbOK2Rc37VZwFxzTFxLa/L
COMKwNMqei7U7aoG79sEy4tnFbtsGrNo61IDgO86dwFiK3ufdmCHfL9WL41yRFRUdQLeDoTWTTlL
88ZMCXc09BRpeOMdp5E8WnTSTtxvcD3GGuc5rhOyZohjg5rvLZ+QmwH74Fre6V7i7Eh2tA6twLCH
ZLy/ZIXnnaq5VwfbJ6UINVrJQ3YMWFbdHz4xblyaq/WRbg4mFhP+0DSm5K0hFiUxdi13eb/+mPN5
BtQ91etz5yYwniTztFbK6TZJ2mRv50lOfAGpfsu4/iD+1nC5ejwUr+4iB6pCGckS9lmLjG/vGka+
84ZaHQcHcdFMfI+R3UzFKSOJdGLJgR7dDXCsmnsE0OmhHmZxSJoR2hYICrTx5H4ek1kUZJ0TW0iK
ebfadIO9m+wTtzdvB1ExEBxayZG5uu9QXogDHkqSzZ2MRXqx9Nt+KHsXwfcA7xh6VjRlUruv58Y7
sw1RsbLzJajJVMKEky3nGfRM7LRg65Ts0svgil/N1xGqe8oOjQ431VTilBaF+7mQvBQyg67DGt12
XGqJHiTKWI5GVi3cpFZ26Qs5HYfESB6TdMuOQ9sAtV+65s4n0hdhFLxKrIUgEmtI6ZqJF14I+CgF
nsJdVZJBOhiWd5spCRUfP8zek/a3A8sSMx3ir6Lz/kAzBHiH/Sf0ChP3SZXQejRtf8Ybzn2op5cZ
IMWxTjxGsdg1mY7Ie0+flkg2Xv2aVg7pnvwxtsRok1vZJPGUby42r2ZjcgkZFUgKDihtNuO2WbGr
tHUbdaMO897HNp2ZV1/hgrGnKq90uYqZFerS9Mbhj2E2QCySY5MBQuvb71TDLguWC+ChcDXmFmO3
hsp2f6XjkLo4XMH65KqSjJCWoaVIgFJ5sSDcdwA/euTsalPaRFLpDq4ZNZwdkjwDtG9TOKfd+ETy
tBWrqz12bLfmJD2U4FMNmsFptg6L/MbQv+iSgP8juTc2GDu6bD/yMbPCYk3BPZCUx7fc0xpaoK4g
SygQbyi+pQT6kvvEWMDG93dNhnZtg/8VVxoRwMykxZ8qWfSww/kUZp372WPUDEVW/Mz18NtizWHt
kP9MtvZmtSNExMX6rhNuAlgpOLHYLwc8n2/bZpzjmkkbGuMIRNXK82gb2elUqpVPNJxFkLgwYGql
PfcFSVVa55Ro7iTyukrfkGkC1koVocFt1WO49Gpr70B6COaOmkKmMgHAJJdLPa2ov2AODC/8j7yJ
ZbZgwCU/FyaCXr5k7oDrx+7KV7eqXhxUim/jqFXnGbPdad2a9JyiBiDIELB0PF71ne4VioChTPsW
qedHVY3hEGMggkc/RdfoaxiRmAREhvSdU526v8JDt7XhtL0ZXB8u2DxoAfWxznh8WPCB0/2l/cT6
3WnzvUku3G7KK5gWvCcxWAPnMR+NeY8YabiAJoMO1or81Fecvdda94YiuoiKRc74T+2/HEJtNCHn
5bgjsWVyVBcgUyPXavLXPSCWJZbskPhozyNzJTxeWL4wXwprDbmFt5M5jXO0DYP51ObSmZDojiOM
a2CS+wxBcjDrfv4qkoH73mzs+rvJl+nKNqjxgOtz+pAvV0auOWGz81l9+Y335ee1CgBVgujwN3GL
FY5E8IwMisDEAAmnUxQ3wO/f3cH+sMfxdbXBt/RWmT0CmywwIFAZ2hOYQcdZ/QAYTn8uRy29tzOQ
AIQjAS0bLBr1pcCwMidLGdSQYPEPZYawDkmZ8/tfU7s/1a1gI+PZNq6tNL0zeWBsIHwZu0VNhAuF
b6xK/EL1FbNTl7z3dF9JQEgv9Gh3BFAi6zIoSQY5La5YYrO38uOAoe52KgQLyFSAh03Eb9WxAxtw
Ep50pdRuNkrvPTEmMiiyqjmUNjsStPdW7AFEiNgwm+8DlDOM2kjOMMps9vO2eniTR5FjekmN6bEC
JMTHXa8vhsAMMGvl33bjbJQ5qsZBd3rgp1p2t5E4G1T2VBzYl2x3LRoO/rM1pDfCmRHA4ts8r9dh
KkL8NOKyS54GVYp9ag9irwhD3pUYyLEQje1rfY13HqvOwzZkGbGGHm6vamyPYaOpHlLy5N9hFecj
vHb+t9djH/B6zYiAp/n3QG29ndBnNMKL4kUtKZ4gKEvcqe2rWWvqy8EyiKGqWCtgiFtl45PcOOfN
YoQwIGb9wei65JlMbpggY7fsi9pICFWtVzLqWLX59caBnHhklNhaNe43tabPOryRRyG5/ZD3whHw
lilq0ynZ0V+2z+JqqQTt7e3IZG45i4nVKhcrJ1x28vaZp+dR3k34c30G3vnoPTn1ABkqoaaUszc3
JBx1vxauH8iY5YymAEd8aTi/umAn1tWUuAOcPM5ZPlsBgenNH4ipdsxqSye4Efl1lm9kKK1bf6er
CbVt7vOzomVuqnOeGeq589cvZ9AHCp/xZ11glq2L1V+m3tSjQjd+Fvv60BYGbk5rYnebPVJbgE+A
2ljlYVlY/bChwjfgcaK3nTRuJRuaQKs5Rz2VbXHb26wM8LXGYjWWJ9Id21CTvIyyLF9mFN8RY+6/
HtHteNyX7AQy9m6sjMhE31rF360un3XEteCHadxxYqz7uSPiZgYXEejLPO7RIGeHJV8L9juOERNu
u+yEtZXI45NyR4Intq8hBSDjUQOfV5v46Cwv1SnLyu7R7qr80C2OFQKOmi/wpNUXv/h1b04FVrQZ
PPwud//VQncDv4KlPBMOlONQLpJnrOA407EX7mv6WxiHHsBYqg8DLb3sz2ZujG+q8WCvogkh5rX2
Lqi409jeqJqs1lH3EK1oEHRQ8J9DTjMSF/06P7QwJnrq1Kn7IAbnZlnsT7RZLR5TT9ZYo2xSZq0o
aVn/XEs4QMe4Y6+fx2ICIDBYZNjU9rTrHDWRSzn5VZCpxDB2Jm/pyhsPuejizNzKkyPcoMKHf7QV
bk8T5giAKTbI2ebgKa6Fs/O9tjkUW+YEtqF9lNcM57LvmqPXOt1bQSiuDdpPgi3uxcayAolqRZtD
cZ2UwO3DUlnFkSnCupuqXN4bLbk7kI1690lmPrTdXjxNM/aNVLIT46j37p0M30niAvDs+g5HEyhv
V32gtESryRbEO7UUfkeLlMm4A/5wzEsW8hoVdVTy1UlemX8AhtjhKgdk7EMBfUtABmXcBZymouTR
ncLHmtpax7x133zUYbHu9SmIsx5jLCdaUJMUXSaqDkUhTEiuZh4V8/UsxAgatE4u6Zo8AjeXVV66
YeUfhp5VP1dgpPLIhw5HUe9pfKdGSQkDVIQj087XC5QWooyM3N4untHeF135McLwPcwOJspgtLBH
aqXfAzsAkOMueh9JoAE79JlVTIQN1wMYXJyMfDTxv8pXqgBGSlBDfxyZLt+unkz3K1v8A//AAtBG
yVugiYgG0802oDG7U8LJYDTvqsJiataedXTzxT2Ym7QCLQHNRcUxHc1sdO+KpOdtr68kxIl8Auhb
XRX1wwojx0v8OyZagM7s4SN13V+tZBRp0oCcFjLI3nzT0/b9qjVf/ppAZGC/FSHMakOpwFRolVR4
FxONhaiF45OTIbS1TjtgPGMqxhow0KHDR12S9jfOjCNAJ/iQ+DOuKbFqVAezZdNJtau2F/NM4pQD
f+1eHxYvAKtj7owE9I+dkvNSFaAJyRBjAGa5W8iwx8RJZP36KayPtoHlbdSpCGoh0igTNowSmRgU
V0QjDT4uLX0VMAR1a4kr+oq2H2Ot687aVi1PymTE0WVqOvQ22xVht+lNP9iY5ivbA9aXjXdFZY/E
pZnjJwBz7+wsuXaLKwmW6mwPcQV+/11y1JzBCxRRvhSAXPlUmfeUthAzGgmrzm/GJ+hsv9MMpV+q
yQ9YmW03pnway5gguzykAeKJmIXxQQk7ccZQ/rSarcJ5HFgiq9bdSZTpkZmahLarlsYPo2sRZVIW
/Hye/y6IlwVrARvhz5a4X3iK5pfUrJujsjUg/Xq1NtmRnQdEIbszoMh7Ujl/ZWEvx6JfOIaWvNyV
OivoloTxKjBwqJKaMTS3gzJ/HMvSTqDxlqDcJhOZGn42Xq8M1sDE678RrAAfwvmsHVcdrLJhgOIK
gwKwxyDeWKwg65yRCc7iV19f31ysOJRYK4C+oaXQ00pt746k1BXVAuKupmZFqAW8qGiasCdBIHbw
dwdurwYQB9sDU4wJnSFaEnbRzp014TcjUx0vewfLP6t0echEkh68ru4fpem5T/xQxJ27fDozD1nR
MH9CEcOtJrBZ69RSAUNe4B5qGndzUYm3MWuz3apK61NJ07z184IA2Y4Qqr+bKgkP4yg9TwJRTqkG
KD968oZ1CvmE1MiRMwHGKAEmrS578zD4Uxphl/2z9cW0A1KDG9uzOD5RxMa57yb4wdo/CyivF0ZP
kGeIBANQ2gNYEzzidV3FY+3Kly2fSVDUdHBKltfgKkcxylCS18kZf2eS1sLWKNqDHHvB+cPT0yW5
K81qD4/2VGvn3m7cM6xjeeuKcourwit2G4RiBrotP4Zx7fu1D7+xmrvCXShYVd0z9BMML9KEt9P+
5nL5JdoEThUqiVCsmN6VtmC3mm0/cq5aojTLXC7QK/Hd8ca7DAfijVtz49XwP/j+HEmuhdntUt3/
YrPcxdpY81pq9vC1TYwnERVTZg1zbIqmuqU4nAiUgnFl9YkMaBsb+IN2v0+qsbjiRegNttYpPjZM
5HFdT5Qbq13taGgIE9BXLOmtKvODaoChp675F1QH8rt228K2s2HPCe9v2+odbOSyOHHk2hfERXUk
1IxiKk2t/rGrxoUOvlT418g7DCysKLGH65ZEsmSIWzx9gZVXf1D2Sl7b/kcuEGJAFBjWyan59I+b
8X215QdSbxnTAXumqiaX4bdIyJtpBtu4I6mu24G5ZiYnJisa1RUAmns3JAnLk4WU9uR7HArMtUbS
iQoPvgRgCtbjU2BpUnstYa8/TJYhH/rBqi9+4bnvmASZT9GXEg5ttwRCAioA+WIfhDusEY5Ra6cI
8dsJBwajbuYq0tLRBGHVDNWHUk5yBiDYHyRxfofEGOQ9WMUhqgn22y88lnDMZ/NsTTya1EnNACiW
vWtmGFhVkm/7JvfNswm+YNcvBs5KC0y77xvN/l8ZH306xFu9fWlydBnItotzVLOQMeJUOFFUbbEx
QFgYWm0+sKYDgeVJHkc5kyiSCec4L+Lgtdlzh1kYEd0w7kqh6Mt0mR/Zm3e3Psjyk8no9rwBK+Vm
6Q3xdyrd9sPx1HvSlvJsAO7aFwMUoyXLf9Jhmfn2GQiL7RrNl6gRp2g2JDBgnCViK8qgqqMtEG6h
3wGH5/22oRWsqa/vqsZSB15OKyaERGCBM9uT1i/1k5nk7vuyeX9ocPm86Jw3eChV3BCyHixa7R2F
3TWcJV39PGjeEJHcBI6kJp/IKLTsYzJddUPkJnDeTJt2cly6UNtIlszbEjdepbUvW6aIQ2AuAeDd
UUnyxMMwaP5IVSfmErqCa7QAkx20gcbg2B/rZk8nmwMDzOBiwmvu9fmFq05ch7vmETWGfidbRhOm
m0yHdXKv5MUCIEyFpTMXEFyqlj7AZhb/g1VJ+uDJuupbptBT6rGs/jJ3RTDm9RzI67g4F4/wo0dJ
/syDXgkAhwItfQ6FJLLroaIGwb6PFQ5ug+CDfdcvWhml7tIwvFB96CUraeNcmPZldBjFbSbsQZJA
3zGFohpYul+chvOB+B0gKcuskE/oKK5j9hbQe+a2ji3Dkhezb2b4mu6GYgsaeo/t5s1ZxTvLNZ1y
rf20CzlAFOjo/kHQqKPoEIJqJLOaSTL+WJVvpIxyV9qQXLXq5PmwpGq8JHipVE/wugnYpq+GaMKI
bNbvV/bePDyZjeBmULX91+PMv3Gr+QNFZ3siYieohyJgAKh9ZBWi5CUldYfhgQqXfqKxJMFlB8aY
45fq9yN3gVuZFdbeUbn502Q0PUsCONOgF904yWt5mFvDpFxHK0JuSnUaHBawvHG2RBw5Ok1gmqN/
bn2j/bC3tk+Aow9mvIrsZfQlHYo1f8j2CukW/P5CLgDx5DEvAHs8llmEaWOb9lVVCRVblZUEep48
tnKeL5JwznzHMLobXjKU1mOcq169WKYYQ33IfIBIAwEFnbT0E9RR77jAbH1Len2IeGvZUDpDckxX
JsamL18Tdtlh7aXklBAFt0+wyx9ob5IjThIjsvOUaOKG0J5tJG9SS4dyn48z4zt/aq6kWjvqvPZP
pdd/iqYyQqChuNFtl/HaeaKX7HdlMt6XHtjI0QNTTbxKTs8kzV0HtYnZbvFnNDgVp7YqrzHErFP0
0U3eOn1tKKUXvzuQQLHz80+GZ01yU9eja13ATl9DVCeVZfueFfHthrUVQZTI9kjuyC+GmkPQZw9J
pTIg9Dua87MVcHtrDFNY35vvpEyvI8nX/q3Kz04XG0/XHwBFdNQ0seOcBcQz8PxAssRSHTcukSDf
7KeuAxDRJCS0GFZn7B0DiK1inQRByp+pfduEQ5FTYm1HdXKRum/ppAVrXrzg4mBXh+87zkvPfiRN
6s9qGue1KJ433ve9jtiRNBIG8iX0d8LPLmJeDRKDKHkHPfuFrYyxxz27032FWdGGRMmk06wcCveq
TN43irGLWbHkCd1Vk39bMY/PueMNnwYMuchfIQtgfTY2rncvF7u8UtODq1vbyTOzT88aXtNWB+Ne
wltQxsQczNUAtC9NzwOus9AXLSdMA3ohECDm7sZWn8+iAbTGXHgOmkwjTFNjGl1nTCfGukkZ/aqe
/GVaU0hK7EgsoJvWBK4eIsIclDUxP6XBWJ+JUcl6g0N45bcVihlE1NSaE8kFYxbD10LDPFTkpqy1
BLjKwIZwEC414Y7Pw8IypcukeyaG4YPj3Ny77DtCi3iAO7vy8ihBPBPWaJQdXnyc0YGOPANdIDOg
QFi8zxq8T+ZA3D1BWU3Db+XSK1mF1+yagVoN+AAZUXP6u7iL3JGUtdU7lhzvHQdQyHoFIlWyfOEm
ygOLSRGrGJ2SBJhzbGqCzjBrF/3H0Ibh3CpwEDnpOEHKLCfoJ4JtGUTN1KVt82CtjXrMM4kcfILx
8uiaVU1pvLVduNbzp8U5FZVQwkPYRl8kibOPNZ1uZVw7CmDZufgyU8+4sLVpLjZnCd+I/aehIz7n
qbPChLWhO9tMMxi2SYwuBhvbKilo0MsPPU27A3Yo/8Tg+Y+S48w/mzMdzOvuapsfkjUq1aSeOl9n
YpsUPZwyuJNZSUiy7aaScJp0vKur/qvyNnMnOh9tYs5VTR1XBgX82QnUrtuvrGDGN1Fhh4KbWV20
sa/ac2UW1UVnj+QiPVcLZN4pj4uJB6Th1d/VqV7dWktp3rVM8oHx1dSK+qheZhxJkZVrC4z59pry
YL42QD0wseNuH207P22uX5wc/Vpu9zwLdqq00GbaxV1ayKj3lYr7ye0PrGtIuepqGVNzwJFofJOj
r9YDn+F6lOT2u1GXr4TmebzVg9xtWWIeSN+yD/5iUr8lavFiFpXr42QhAVPubB3BRyy7eRiqm2bp
AXUO3obVDH8uhHZ+J1bqE2Lm8FEUznLRNt87uyl/gxjgz2aAlbgUBtsA3SRVfeiJcCGbPKTv5dBk
yPQgjV72kZ44PaRPvUgvPVh0NjOuGbBmn+JySO45TQTpVYlxcoyyOExKZIcrrZfmhgxFI/dpEEgL
2RUL0GnE8m04rwyygEGh87QRICDl79k+ktwBSE9j3YGQf2GYG6uU0biOWezTpBRiq5EW4WJ0w3nB
9HLW7cz8KsimCgCrM5Dp4ZBBTW0OnpjKB4OKbJ/m40NBVOo+dzryKERpXFR+1XELa4qkU25nFNXi
5Dh2exQa5ofGS4gW67P+U2ZZu0sJ0wkFtSfh7pXJjcLRTzhFQWSNPj1ZE4sYACrDmSyCHtSuGnZ2
vXF8SAOlt2ETyMZAsA/8lVgnv9i2g++nzm6ahNzP5cxqeXvbuqk/kBzS7NxJjI+czytrIqyjOZ7e
g2Uk2U1r9u0ZQAoESGvqHhgpemyz1pGybmML26X53dDPT4JS86AtFtMwpQmC/q5baaF/2X4/XFaB
26J2lXMcVnN9aqeRMRM1RehSx9RwzLARVne9dLyd5s8/GaCO93SuiX9frzgHp+AkaOf0p5pWJy68
LKFfnguW2Tp/YbriC+tZPNBCpF/Ktuo9UXNkIV0RSyLt8rDI3ekWOTEIfr3TucKSDllX6p9Im/JP
3MLmMS3yFnVFBZemLYgs4CbehmLdM1TtI6r6jgDndr7URlUcXM8br5WhFpLfQ3E8auvB0NoaPYND
Rbw2YK9npqhObr+U7ejv2e/0p9YZrhlvnU6/O+HLcBR0z8SHoNIkoZbNy227pA107ise3PIbAoT8
v0RMfvd0Ieylv23kFkfH08q32RLFw7Suc6j36bjDBCjuiH0Vu2JipWvaaX3K/cI+gYjL9nlVvOTC
LWk9Df082ObCL0DBXqkLICqsa9g1IXNzZlR2rK7Wo2kn6VuRrj+16j5w2cjQ4NIPq2bIYlaneuzq
lE9CI0blGiyAxsXV79IEFbPvFkPc2JsZEFBjRhlnz6UuBxkU68pi3FlepqYc9povSyDMLAJmJ6kg
ZRvaK8zcI+LM27UxsphdwC05l168TfbnZCoZ2SuXq2fwEQdSJ298nuqezsy49WEPPiBnLUKxMI9z
fdjoyVh6P9RoBiRSt2FZVIAM0rz+uA7QZazV/uyp5w5ITpGR+AkE6HGxgppuOJbklPIqWJ9eznYP
BWwHcPbajXX6+ybm7Mavk/FEG4PJgSV4xkWrzYjSmAdkyPBDQ9R8XNrceiC8rbgYLejPTeIZ2qTs
dsBTSG9seuPOvC4M/Jp+UCCYC2yHzENc4tWDkzoevIb5bWZGGvMhkxGTLuBFxmAftsRn7e5o4m+C
cfr6IvD36TLCxM/Bgbvaj+3oLiTM9sNfQLrIeRwvBYf1Idf4cVKLmU87iFcEBPLqU9oOG3m2obNV
D968qTeHby1iHsUT183krJHHGBVKfqDfgdQs7GdzytzISOX87DWuy08BY9guGCdBX1LHVrlbPMDq
8dT02iRsEvOZ1CajH7NgQngZse1IQq+fqp0vDXU0x1Ldj3qi9kOR1c9Ax6yI0BszNFKbAERIf3WY
dLPzaZv6cJi81XpPwY68aK2XQudsSDdkWeJhESuZ4iEPCgfaqZ0nGQ+uHVUQZGHA8a0zPvRWvT1O
04TniPET8QhjIJE9XiynG74ILatvmEQJdvtu8gwkiXe3myFdpjWj2AwiDlklioaz17+LwaPLwU31
Z1NJ914a3nZYZO7GlrQYKLJ3bDQRNvitTfgr1Oi/qpnfpJY+kwxGlMZVmLOUTACB9XjI0pz51Uv5
CjAVm103sD6kJRqjK7Dszs7n/o+uuunV0Ol2cjpcyN3ruKM5KZjVcrEOnqbf0iCmwPxHNxyLGZ4t
PJPId0djl/qoDpakTiF0OeazMVq/uu3nSP7JHF5MKw8No0sefJxQwWA3xkNOPRYoh9UFaQ9k7ZgU
OuhRoTCzqDgYVssWX5vyOyuZp5BwQCgZVZ+PwQSP/R39kxlnk/viDY75aInWPNBtIctxio4TvuVq
8ezkJsm7LV7nKifaJXnKAI2e2RZWL8pGT1GvXnljOCfkUD0gVS1/I7zDDdvGJWm0oeMRHlIyVhP6
o1V8op5lgvOQqDsqgLDnbdWZN2fgiApW/vNrXsUGOiJWiJeu/p6M/DbZVvjF98RiQ0vQzTOTGeKZ
KVXSH1Dx3JVMe0vYc9eNvncZ1xfEjbHt9AfhPJO8q2XPec9uz35qjbNtM4C8S+XJW+5IteP9uuuy
BFvtbyeQBnSUdzfEXSTkjvhVTeMjiCl6F6Q0WRq/5MNWHpzqx3cfaLiCTKdnGG6YQBobTZB+Vsw8
63GX9dwtoI14Zl+1+9DoLxbdVH0ns/3gMtazj2tDlk/5W82HkunToIXmwIKquVkZJ2VHY7m/Lp1H
1ovlpMIcxVfBDderv7CzKBV+By2C7d2PN0v1M+KONJPbLf02qp7MKtJv/OK+ln2cNs+peNe6G6PN
jzYba0c8uJ0fc/ndNMlVXNPsWn7/oJ0jkkLP+hgvw8/K5MIu0DfSUenz68pIakh384TEgJbIou5i
pF3OByM/ifXsSRatoiSz/qCXD3X7XPMC9bTYF08x4YfsOakyai0Szb3QU17UTD/XZ+fIv7SXRILi
ed5Iy9jZ3l3Tv+kcm2lbnApzPxtnInyOVQnjlPaZ82HUv3NJECTyVAPg8gr4bn5KUkxNI2Tf5Ydz
KKggKI4M4UR76meuHxD5BbwBvX5tnKPDDIJsyyBL5qCzThKhEZ8brpOI77qQcWfcawTcio+0uS+N
o5I/VwY8tqNwtvkFXjSTFKiLX123Xx9MV2b3wQehM9hktX8L43ldXjFHBew3BnFJvH3LGgvhu4YW
R+1z5DOVvVPGT8keteJyhUqebRqxY5cmuc0EgVdItYqLx3XuEDglBr2LGxpdEPlIv6pG69nbTuJF
TnZ9ZKz7ZRZmcQscc+dutFXFZSbA2SM5jxpM9QtKKHHv2VpYWcQpl2TqcvSAPnduErM7S+iRRnko
3TqYSUwDx0baAtE7cIdQ7bJVqorIXS4W2VCCg89/mTrOX5+9WskENQnE9AJiPGIzHHYUhXmxz9gm
z/jNULIe1jTD4Pi0sGirLg4xOAutvT285wC/gdqw3/WsSwFMyS9Amak7e3nR/ccu2efoL7f2L4PJ
vda/6tuj6b+k/X4r/86kRLC5aqAZYkg/6FOOGG1/jR8xbRDz60fWvWREME76IUmXozPrYQEfqmvw
0vrA9JnWUzOwOjiuKG8E6jefeIG+fhqM18GiytQOlLjHxrxmXpDvkf0KwgpKtioN3xMThqCd6qBy
/iwOjy+/2XhaY3ZsU4Y5axLadckkSbtHWBTBeVxs+B3+Dyl6XML3rvOD9i9MUcdeTdoGk/bN3I9A
snIO3ZVN/PEqghSk1cmLvxoUJhyLfAboliKtrHfZoL1OqM/g7wZe8lDY98SyHArr00Tuvtbwg5E1
pO1nM6XIs54hCl4vxOXa+wsrKjWUAG3gExqTlxSmlYFG5Zn0WJ0WkaSJer0IQh8tTBNL8mb7yDJk
ckqgIrtJoLIfVyPzxNpp+bkj68uzMd9N9wZgvqlnE86miMqV07+LyG0/98RerWQWSjtKrde6IaGc
38hC34MgoHHAJsVsO3lgz046MO+4hS4sMPWm3qcyryrU5bZYVVRpyZ9haiOGyqRKXZz1qFVv4/xt
64e12hvUTgVES/+r+R+Szqu5UaVbw7+IKmIDt0Io25azvW8ojwOxCQ1N+vXn0Xfudu2a8mgs6F7r
jd4Vi3CUEwZcOsSOipNiQay9fU2Z00S1VmnhC37kds0JGPSiajKi2f9eOXOn7luVL753YcvYeO1n
qj+Rk8UeqgEUDCgu79cCcfthMu6C+YDnfAh4H66aIi35YTSf4FXb1mW59b+M/jm9tajlOyn3dvHW
j99+3e4XFLaIDZC3EVHKAoS8sDb0idRvjmySPeSXm179nhDR5ggxg8//uW/fl+As6WH4n4+ZJh62
QH4wIsbxX+tdb/WGoXHwxFM1/8F6NP0P8toDYeMsznJj2j9yocsx3C/dpei4QjnFB7KsfVSKTrFf
5YsOkMWuD8K7crvtGKsjUg+Svw6s5I8kYlqBfweyc9K3Ynw0lw+JNsQazgajVuqHA/1bbok8I+dE
EkQoFyiYYtqphlNFy9Keb38gVLShmN0R2blzquuEb4ovPtsxxURiehwnhIMadFDeWyHYY4FL7S2f
aOv0vv35t0d2UhAI7s1kOK8UcvCV8DBES/FrQDgElDANSKunzN0iIF08Yw+sSJXIO7KyWCTrPfVA
+3UWDwm12RDasVXiXkfuVAn9uVjOrk+PMviAKWCjrnbSe8+SX3E/EOxiykP/FRy74UG0/I8zK/Nm
lPsBKm4d0+OUHQX9By1JzNl6uYl5xuXV4VQtJWfG7YBwfyT3FBXhRHddfYlrjG645imgY6Mt+ZI/
OcRC6gHJxavLaisoWOZsCSx8Oetn6j33+lKEv/QjVOMpnS/0DG7EcHd706CieYmOIXO3fZ+3T4kN
E+/5MS1p/LTfpooXZj1Akqn/FwKFQZ9w9ahI3SKs86+ivGsRHRCIsIpYB++Gd2/bD4t1VD0brXlw
Z383cm04wckyYCL6nVvcC9iRaX1Em4os/X5RT8v05Vs8MZ9V/p+R0QIfoKen1Kc17nS3hfaPCdCM
zPFz8s9rcyVYsoERbLPLlNOK+QXoY9TzgchR2b2YDsrLL9M/C/cpmV5pGWrS4+rtVHaWxIatewID
Ilfeh0CyzfRQFVcXoW0+/FflAw/B2QteR28/c4vlKRaWV89+SYurHi9mSoU8MqnhoxAnwiL0GjCv
xDnWVZ5Q0lOfQpsmUrKCdmL0eB8/Vush1DH73NYbvrmPILmJLRTccr+zKHdOfQmoL/YqGhLMKlbk
pLLuu8NjVpLtaRP7W7gby9yJDvMMuqiEy9m8lYfdSfqy0uao/afCnC6j/V+qk31lh4DUNIype/aa
SPiK7afejHAXs7nHbkitYhszrDM2g1qzBxjCpCiZ5SS7p4hk43MBB/UTXmgEqK/0Y3PaFaeZlPuq
/84RTcuaBPb6KK3fbPQ3nf1ecADYZoEztIhAoyVj/AyNmE6/esm2Rr5g7l0eil6SDwJ8a3HN8c+3
+jci7vp2Ourwip+CkSDdrXSqLUwcsx/7BMC24tkW1S6f+iedkva/upwy6VYln7OHZn96Tdq7KvEi
o6OoC8Rq9f7GXm7XDKvMV5KRXYKss+A8aMAulbHNzYc+9K5rWF6GNt1NLjdWKjeJgU6aX/pES3Bo
I1AUnHjafu0qnuamIog+/XYduKritxtrWAgU++houBEph9enEbsbnDZnLhn9IM01P7JG1JJQ0OuD
IRXqeRw/qGQTwwOJ9qguOLGTnap/HJh1olPhOv+aIBba3VtJQohywT7eHSlo3o3WT9epTRJSIHhL
8NFSHVuwTxNvzgZpZR8aH0YxH5taH9GY3BD+9E8ldEsfLNRtRpBvlpmLLHtZbGJ0GxWD/10GjMl7
f/VQ0/+1Ab2b6m0Qzptddl+rKTYVbdSu89PJv8zzzx4VFymhHLL6mFTOno7eDf4Pknkdqfu7tgYX
b/aWh6+ZbcVaoetd/80IQpKXevkLO5rCMNtYn5qEWM0nzg7uerzVbC/sipX4L6WBVW2L1TyM/njR
4mXqdiJnViGYpjA2FlwwG4+pfuie1N2X5zx2zc0zBktz7ppdZT1onzzgo+dbdFJsMWHEyCaigRlR
1PleU6A5oeqzzcdBnbV7VvDhIvuRjhfNYMeDcbThSFvw3MJ69f270bD2qD43JrsU2RNkJfPNY1ZB
EhDlt40M/Ea/zQ5tF5o61epxDn6oBfu3UozhSpcE2fvGeUGxusmbGfjnlzPeTe6Vcbb8oyz2uqTg
k88GX+6tT6H3p2ljBv6v1E5m75OfEDrKaYQL6WTwFEEV0FdygXl2vN86bZGJvsCT5Ojc0JcR4VJU
f+Z8Z3YvHkLV+mIVPJw4CFPzXrTovQ7q1noSnNue3ce7jPLPEWKb0k6igK3yF6HhmSiGaLtrIl7L
yYvG5X7oEnh+xrJ3C8nXQmKID8LO0scD0Cd3PuHKTf0sxzejew7U07TsR/VIh2QECAx4fvIq/kB7
Vf2nzQbjhuc+N48NmEa5MAHhQJTVG226D3N+3xpnvIL0pz9V/lmKj4JY93UZIl/Q1UrbVkYuMZV3
qwUjjy/PAWOViCcz5jqz+BsRn7b6kLZ3BSWXecOay+1d1z8h/Ri0m+9za08FomPT5U4gdbpsu4Ii
xrQ96PxtbOjPMhW09Xc+fYUD/0LkBobzUdv/OjXuM2fZOuaRqgfEXDzHa6AftUFNMIGtokGpQbr2
oOo4Q1ew0gEkOuwXLu1W5fTPRdG3mCXZS/qCqesE6JBs8Pi90RUSrZzUiKrLUxIC8RvBPU7CaC3r
S9UsMOXYH0F9aHHJl9ge+1NPqBe/D1+x9JS3tix1dYiB0Zbxl7hdLBM8/50blan5Fyi0SPYcE439
GaZ4h4Bka7rfR1nvUVSc/GE5DBTLmDdBE0Vg6OMHgtlL20QhvX5bif2gSDkiDpwVLNw7/UBT+q0C
ZNx2tXvoFl52f5mOQZN+6Ln5cF3jEK5jHAjz0jRUpbZrBCi2EUt1BdaMnXE+AfV/egyIIhxPk1M8
UnK4naZll7c0i9t+Q+STIFXPPA6BcZFles4cY1fD+28gNX6VIXZazk/pYkLhw1RNdrR6/bHnrcnD
gEvc+UTywixBRQ23sdrkpRGR4/OcOc7WUuZd7XT/zWUgYrshSyCswpPFhYvYOzK1s+kMJ15JNI/I
gcbd97fIx6F/Fu7IiIw42Q5v21z1AS90nfJyZ83YBfzltK7pARnctQohiJxwXysLipLOG6u/qyW8
Xg09r9VhTpKrnY+ksZDFptf+Xq/yTMvCtoTOS0xKlMCY6Tg+BxzQm3RNrkgJ72YifurUe7fbYTNy
aQ6ljdEPQY6dnnEnUW9SvFoEZs32+tqvfRzyZ0xkkXpJo3AuaMaVm47KxXVZUeZQsJOGKCvWveFZ
l76RB6fnPUVLOWUiUoEfw1l+dkZwKJvpTllz1HjTa0+FHXQmfcvLLUzTtA5CzU+Aku/TqE9umWwp
QqMBklZfklNYe2577dQw2/Wg8/T5BEuDhNd9MPWPTjxSVYxDzn2SmV7swTVTWgdWZO6Qsz8aHlew
4O0dlvWcVUzvJRa4QVhXxxxj8b8CJsL83H6LrCzKMnXo+oHCqWGvzZnCIYS2UHv00R59u9kK3H9O
eXt/+OxczOiZf0Ma6ybLP/XWuiXD6V40TGyjPT2PgEiD3+5SA0zOBPmZvXlbgcUDTf2aS/iUk2UU
eSNd58xwv6rh+w4QE3lcUWhrOxu1mcMISe0yBdwu5b3ExyKrQfUxDcWxnKptqKqjadaYO4t9N9ef
0MkVpeVZyr/G2CkFI3MTG9o1SfuU7Wz9aSYjMNnBF7uxxo+fFSlJ9w11Zwm3gWAvtUV+LoOJJqF0
n4wzNeWhgZyoi6u5PTcpZ3mwvrpIXseBgbgjtZ9SOliw8VZJHIIGmqY6oyw6lgsBujj5kjBjIaGL
vlmPaIY0ax2ducJ5pvYO+dT8QMdTtSnwIEiVvnc8vFQkkImjH2vHJ8DPle3OsIpnZ3grR7a8HrO8
JTAG8uvkyOjaZ28oP4tFIAKkUt6rD7NMqYpgstItYx1+UJSPNWozuZ3hlhKruihIsXbgSGb64fEo
uD863T4syCX7jJfCqqMA/QPKVdzcSMBXTvkkp6WMN6HtGDBYcDyVnepk2BRJu60bSG3sDVTKoYUk
tb7hIiL0DL01EH0bZyo42ACsBDnGxTjH5eBv7NLZ0xCxtb36njHzhMmXTYuheDCilEStwMbUrgR+
IYyWPh7IvAYPcykChSZAZVA0kVdhyhq6U1iMm+a2s2XUFkurP7hMvUrLP+ojqJdz1g9rgnUbl7uR
zXAFlm195M4B+b1IjIOB/O6aE1PgH6p1CbJnY/IjTf7ODgMEth3oSnPuWQj7poosY9pxMhwd9HRL
r7Y2orxwqt5aXZz0XJgRQtmHNUsoY3PlU+OhT0Q+wWaIe61w648eRxr7GnSLgxi2sMy7bgQyD/ig
dLLwRwZYWkayWw92tseaFU8FBPDKtwgwikdpmyRzRCjZzkn8jRYBMgJKFCuBjYx+3glNuA8wX7YO
mAl2VL7PBXFTPhXTBokXX86td31N4pbgrmqdZCQMD1yjkFvqP/atMrl2cQ9lwRatVpTOt329i5y6
vpgBJmOLk6Xpa2RKNh3c4sfBWhItpRtlLsy/GSCZ5io1qfSrBC7+vv9tGMRbPq+xTnyh7XkWKk5W
M3aA91rLubMgADo8G5t0JE80Vfa5dtcXp3AOyLr3dK48k/T5CDl81/LLGWex10Y8hw2YaDEdMrqk
00HscUxt8ZLF8HOP5sCoCh0Z4A4knuPRl8ZnOyEODSAALXNl4cCGITII5HBLW27kMsNl2ngKHda3
qT4OTOyUV1Ic6c1EulI33yuczra/D+d/N2vN2PJPw/3QI86l6XuU20FgduD/WuQu5AOjsJuuiN7d
74X4LpT2Xzx7HLBYh11kx4M/fFRoHJ2qeJgA6IY5gxuuMXml51x1e7z8ED1DJObywXWbo6WxxDXj
3hbFE9Zv8FBIWvj7oynso+WGf53I6eYtMd9k9XND6uiNaXfMEEyGl2IOh6OGNZeJe22sYYt7nk/Z
S9pF0Rk6HEie/7EYAPFD798ze3xOiAijxOgeKz3PkEP8wNqGXgrfyza5rBqL2jSgp8zSl7Ce74ZK
4x5E9e+1RN/q5eY+Gps9EDO0Ro5VkI7ZvIBi4HJwMSeiuL4RKgYxArgc56mh8nX5tAtqrIMRNQ/Z
C0zbJiaFvNKM0IN5oukDKiBpSWPwEHIreNY4G2bKwJCsJSypdrgebqLNxe/v6JTeE2t09vWiDxBt
P8Hs7Ly8uMygjDhP4jYV72Y67nSi3PtpaoAPA9ItmpCdJtj6UMuJoPJnJCvT74Jtelsd5cIujy/V
ZJ0Qqr/vqoQN3Lo4bf7XOMFvGKx3iuzPljo71+2ZC+vTpMqYSlASwbKTl1aHmwyGmXe7BEjRbiAQ
mJIAiLFsBWYyrxvHS2kYBYBvDG7sACAXgDK9XYaGbeOLR2WmFlRHtGJ3ZcYoR59eIYjQkF0ao23Y
zTYV3S2NkbD3u7GCfu3xktezao5u5kY2YQrd7DF0u8ArpCWsDpj4MO79qkZdqdGaF7UrY002zJOx
YM0vsNLdN60gZ5SwZtYk8zHkBW0rqSisDW400Wg/WkHTBjtKSoe9zDMsndTyfhd98M9UZnhveh0c
hEU42dvqQGPZ3qXvC1+9Nsg/3knRqfYT1q3t5Gk00QKZkEPe6SHxqaHZdE1Jt71TPTQC/RcCInJo
90mW1hdXExKIhcFg2/E+9Oh2Z0pjvtey13v8hTl+8VrQkaRKSgmz5IHwazye6ZrxTDuZjRIPIM8m
qMIM3tpW2R/WkgZX211kGelZ2XsXTDsyAupSrRrEoRyT4jTa3qkNCcNwFV7q1Z6s/1VbHjC4yLuO
LJB9v0JR2vgvD/CxQ9yVPtKlHrXeLLAVD/gh0RDV2OC9sr+T9i9p/OhrC+phnMC3v+gLRa41IoZP
2wGur0iTU5+z1MtSz/hRQxvqCSP1E5K07EjjL7IlO8k70NiueGkkMJ3AE55t8xDomO4CYl1sLDqP
BQEcAekl6XSd2tz/FtIjpGTRIJ4BFbPlSNGx5bkJJUS9gQB7Wp7h/ndpSk+mv/iEO/S0FA2UlABI
jZP8Dqx13ZFNLrdmRXAHjqQvPRtTijqqB9cZiRnAPrktKg/RO9NUz8m5ZI/+OjR/5Tqw3uZNzQLq
2iJEfe0TMYJd2F5eStQS8aTNZzlPP62pilPtWXfSq5K9G4xw5GSOvBNxw1U7BHiMPbJVrmHe+nvP
GsLdqibrA/45fEGWPL+R/EKkPTUWvA/LeFa9GncpnUZnMxT6dehtWOBQrkdWSLw8CLMeeUzca03+
QNyYdvdjIpLcd+s8HmpYU7ISRc5rUiQwOyp1mM4nx/jxRV0drRIjrs5ZKbAS/O+Jr0mi4EQriw7P
cmfy97XTd2mSghLORBc7i/OcB5299yYkJIwtbWmckKuY4NI9WLWXSs4nCzwYKLB6wzt7E3yutbcL
c5lfEMbYW5p79KnFjMooVg/zcbQlug+h9es4j7gxwgD4zwybV9oImUxHg+O5xM5ibqrCVXu3wPOO
erF30YR4w765MTztFPr/wlxV8c30RQrA2GFGLAlEFT0TWdV6MxhGyjCdZ0FkUZYKVsvJUxNl9cxf
wclkQ343ptT3tjZTzs75RkOLFGcdmMK+H/NfEqlzNM0TiFBdhhgUOqivrJP819pSAFk1fBrL6QNC
YWk7reTCbduT8bBkKG0DkNCi0MuDQb1ZDnZ+0vn0kFuUy7k5IdyFz1Dhh+2hbcpvJ1lfZDnjXbkb
c3ENMpLhcGMSxBHOC1o/tDWHVDWc4nb7XDBCUVaUcYrSoj49eIlXP5azE3AXUZnAMuomR6pOb2kS
lvdqzBpAkwLSnZfwmy6TED9IL5br4Et6u5oxQKgLurCdbZqGQ7ZXzej7US5Wg8fSHo/TK+EB2bjj
o6tj3q8dbz7QK8OgbraS8i9qZav0xwnT/xhN1jtrrpuPCkzIXV7TqgXrTjYZcRoJcQa4y9MItyln
m0ySP2V21ZOpg+R3WISVwocn+dFPgoeE6+95mlx1dg2EhdKgQ4zUt5Cj5HZeVKsVz14e9cl+cZhm
3QDzaaX68ei5FqR+SrX4loGn8CIzm0KLEGYtdNyrihgDfK7twcFEFBGQC7q6pAvkSNGZCvMtKGsx
26gdwaxo3EuzHV9rejQoGacqijvZKSwewNWwvPNEmgO6J5aES6U+pPrYYRrZTkmN19dFP2wzmq1B
Ajc7ksZsCNq9ysFgXhbd+mGsMN3uZDg8E95/y8zTMth5PJKghBqWfYUEZzQkmYGSXYFutU7/33QL
JJGi6aNOucm+N5QL7lN0O730xIZ0QcK0MVmSqRvh1ZBbWFZkxVSHcYL5HE8fkeMmOVZZIrDhIvnh
zTfLHbpY3iEtcRBBc2+UnXMP0YiLGprCZ5LnEWjespZSw/9asTtsK1PTAV5Sw8EAFwJQJfhA9FDV
UZsvpBPdhIFJSLwKarsu6jOVolsQjyl2kTTKWuQSWg3JBlyraCimShK1Hdf2rp2GX5O83vFJMJCh
QEiKq5qc6tgrF44Ih5ILiE5zWt7PxMgbYfKaGvb0J7nKiQFz7H+0Gf4AY4VxO0nWK6b9MgoTmL8w
HU+j/w8VL/oC2dktmQe2gciWgGJudPled579iLtBfxAChPP2JpmfAvu/YWgKJ86ryWLwG0gjS0k6
O0IaDMdgRXHjEt167W76x8IGpPLZbWJ/KOWuSrmFcWVhUnb78NpVNlrG3jpX5dw/4BFoUVnmHaCN
MHDYtNVHsFbfqRG0X2yuGnVSWra8/0wmo6JENoIcwMMfFFl5R1CBgpVtA7z0ffnQruIv0flttvXm
b2S+P+2CDGru/IdQGPNdkiW4eekj7SLf7MYhJuXOTclmED0PCB4rYCqA/XkWN8Y8NMyD0xTWVzIn
tCGKlFjpJZRXDJTeRWrCGzZTOGVwoBib3yRy2Bi/P9gBDcbGnZ0hgQwmarMHz4cixisRFSZ5BZdG
iCJ8zNMQvtql/HBJBSC/AU8iyGVJ5/CzG1BuElQhdp6XP6Qg2522otT+SAZWCYCWpMmgB6gi/aUU
80l501PnagDCdrw6k3GpVdm9JYlXIHvoAAX06Lw4iK9hQfrxR9q9CW/svk4DxdW1L9/oHsju3CzV
rx47CHv8DFjrYFCnZPpxaZsnjFUvVYB7ysUwyT3OcbpZu+59KGZxLwumP1cYJBnlhOqUbjN9dg4C
1W/MOC8r/kD5YLbVW5feTGKLD6VVT4ZFlQiD0S0lSUadXiEHAq6MAHRiI8fhr6rlr+kWNYAUEiHh
QUN3ZFDxwhSpHqPWMchhMHlMk72VU39LCayLmp+Op8004J0emUmjrjPqvcj1f/YoSTbvy+BuGdJb
0UKIgMEtCG5TGeDhwoYUEdRFalrv2AftNGj38zFsrO1cSMeCZ3UtAvWL/o96cBlXJdNNtaK9rlb/
OweN29VN/tm2NXaSheWnrYx1U5DREunF7wAQVviOgMiLuF4y+d1KU34RkXbTc5cgk7GrYM381EeD
L9yWg9teYCAd7bdPll1YbPZm1q3kqxUvQBpsnVxjSBJ62mzzJhu7gzGF3rLTqnRp/gxm60g54sTb
n1joDdWSEKiTohV/Y/8QR9W2hEsMFupBMZXBziNhHHDCNEl4pAz3aqWT/q54tcvYCIz3aRH/ZAnb
S25cvSNrm7Qof/R+R6fSTVTb08M09uMbPwUBtOjRSOXZLUmA/FVWxP4FCvfFxCC5rRLDx45kD7uu
gspn7M5wOJhvTkZRyQHxiEv3Z/A7BtwSLDt+PEq2511HHtPR8Vbsv1WwyId+AX/r/LDnD3lsTw7c
OOUuxV1W9o+rwtzHMGczmZWd+yjJD4RyXUy4UoanTVlr3P+4MaCg+E5oaZTbvB98MJTudRFT8GhQ
TrIbs1GeE6HtmMmmA+skWD7wiNDf+G4WUigbqt/ylsuG9ISJcfSNqyZS6odsrPkyuO54duxeHdM5
SLZAP8CU4eAfhLu6W0OaA7uIqS+8Yk1UuTxrxGJNB4Ew6W4MRXfMgzw4VorS1cAtsK5OQwNsZrkQ
HXP9oCaOFjkCsAFVOjfQGMORIpIEOM9A5nk7OJIxHT9ItBFR6Wvvvqnt7rM0+/7UqbB87OciubOd
sXg3fbpr7cnQ0VTmy25cSngnIq1OPnwG06F2M/wnajm5nvlNWTPCHSfYmA3Z6rIIjeOI2fzgpraO
PdCxqPCd9gBEgmDBNjnOAz5akjn2aapz8aXNzooWL5+2NkEHW9MoXsv/l3YhEcTEgHWPPgwdz7kB
xhZayc4ard9VDx9iwXJvFubyXwB0c3ZmvNsw8c2J/PvyeTXR1JnVPF8QdIshwpkC79zLl9XLCYAR
YJSugYzMEMW/1lWMSUxemz4c3D9/8HgnmaUjGs2XJyxcdjRDVG3wmVkbyHwwVnnKw+WWIWS00Vzm
N8X6WHH4r1MW9+j/yfphPhsSnEN92lq7YA7pBzWhVnW/tKQjgGF56FqkN8S8/aR9JK1/Vr5l/002
9uZ+1ixHQ26su5wh/KckkOm6hCaKtaxjByC756Jn60ox8y9hZf1GZQMMFYNuyORQCqLWxjrZzX7q
QkN0xnPrl962FDNumcSpqSNDzvBShir5ELrN3pg4wo++cVdg23HlncPTvPMWy8/4xYz+m5JusW8w
2GD8w1kMMNQ171k39DB3ZRn1RJfu9GiJP2FePWSOK97Sp64iQHInU9jCNkzJ3CSN6tS0QLmGryY8
mEzgJKxVH+7UERvR4KUAb1zydwp9FpYSvJG0PWs66ldgHY8o17MwasCVDLkTMzi7NwDKqTbqTwL3
yi31uS9Vb7xbIfUraKzHC+FV6hVJdH8PM+3gRkyBsqwyOYeY+/AQduk3WA4V9SaWlaBNFD0ubXon
pRm8dFWPzK2awFpW5V140lryLZzfqlMeZgItD5l0V/vs2Wkz/My+IfK4KYL+ov3UAnG387NCxHUi
EmTay1FM6JoK4m0GLKV+RUOtKhYwJ3OxR4ZfHE1JFLJzO4ealF3c3rJE0QHSMlY7JTlvY8+dg/u0
LybAacs5dy4GyEUmy2FFG//swpoiwe+rHTMplS4YEC5WuUJsFqLZ2qFh0YYQkn5a5Vlcra2xXX1/
8sGYTOTvammdjR8IYppK00NyuwTvQw4aX9pOWm5rZ31zVgcSiRApB8g0SdF+LkiS2qQtD4NlfZUZ
F9XSLrAPfbeskJ9Fqz7WMtcI6+0G+YCcM4pDW02Gk28518BSI8C77d5nVAk/JiZhTPOITGbW8HGk
e62xzHq1L6b09jeEr/5QDf9sC8yt7zEI2OjOtpAGMhq0G8ZyLasfqnbVpWyLhBy5pJpE1DtwgcoX
1sPqtgHWbuXt2qEI4oo97iTbbID9g5TqRc2kkFnePX064WNneprZfiAT3wCzmxDsLTk5qPNara9E
8jaHtZmsq+UYIgqDYrji1K53rb2SYdRbVEiylUatcJN/1cj0AVbJ7LA65h4nLAKOntM+L3Lit2o0
cwlhhvsqaCyS0EHXcZCj2aJqj0ofjwGun76mom8filp636QIEOLmAedLch5XPjJs3zp3xj7reVcF
48MWF/+4FbMl79Z2QbzglDxORBrSZD2SL1MSar+rFyvHyp4m28EX6atTwMhxfxjOm6kMiY19MC60
tTLmc0vsge2a/dybcpfPtXXlLbgxUCCbMgMVJQWNtoJRhqQH6f90lwQbAxPaHki3ii0zz95nfzFP
0tTqRWqeEFQXEomloGHbMOBJK9c0UHBmLRmoZCEHZJwQNAspVtbqPyvLu59pISwIPF7T7E7FXZfK
9r4e529TiPSeqULyXKFqDhUV9ZNY60Mo2um6trU44wsmOA8acisGj5wZJ60xEuKVGwNO+FbBeTRj
R/1zCj8X5oBf+UARdNX0+HQ6goCR9a0TmmSClAkppgi5xudDrsMu7XnZLGD7G6fOiFmmtweYM2xZ
ADUG7DbrR5lq97XPGNymDItGPQ6CwMcg3FWeKw8mCNamyJd3Mt3AxNmQCeYQJgAGDSpb37Xb13ku
uaQYWyCEiIHBTj/vXcIT/zKkZJuqmZKDKbGRehId3kjIB0QA+42VE6rvinICAA/zHeyYs9ecbbds
pObhdm5tfOyXm5qbN64pU8CF3BBXpdV/i4k6N/eS+0Rgak+WutgqwqZQr2R/OaPrRljzxzIiMFYq
cQ7ZVL0yNQ1RYBrPlcMAt5GT271rUSH7sSbrokv169LDQWICZvs738YtGyyGvLcd/KADvaIPPjn2
H11bgVS7DkK51oLuyvJfuQaQxBTJvbV4Irc2JRlH4qSMY5q4PbblDCbIdEnR8315IrwPIUm2pvbt
iuOu8ubA/McqC6zkGKhV5sGxY4PnI8oEA1znWmIfNCzEk2ONb2lRJ/dBr9WlyesxZkFC2TfJ/Bly
Ax+5QiGck1ucbVb8UZtV5f9CmTfnsVHVGWkGH50cpYnYGqTSjR6sS1W24C3BQIyUk5JlyHTgVs+k
kDkHvdbWI2wQGu++RpE2YlZAtXP7HlKrYBBZB68Hd+2c/7zJrO955gheyLJfkjQQr+VO8+AnDvKI
vKHMLs8HZ9s7YKggH6TtDZLbsjXsTeDWTOpkSieBdOIZN/Z+7GiYSjsF1+o3AOx23UV8u5SJ6d4h
n9G2z6uJysbJ0B+j4UQONjTYLpAobWaStPb2OjxVYCpAJPJ51u610mkbm0067Qn7NL/8m6i8uVkM
eXsYIV1PIdL1zDsxGv+salK7vHfnbjO6rYqLwhpPYelP5OQXX7itk4i7FzWvHWDoTTtzF4bdcs5W
F5hhJLiIvLlx12nbZPsiHdfX2RcRN3KXIrEg8KycL03dsGgMIaImg1Vgm7ktc72JmiIUttzna+/H
6VKpYYc0DYJ6DefIEQZLpI2GK1AzdOY8nEPMssslWGpSvRI3zG5Hf3nNwP3/pd76CnKFEayfbHFu
m8amRq8ayDiHQkXgD/PWH+xhUL9WP2SPuQiCa5KhJlbULT3QmXbLp0oU52RVFsDlxdI0SNfR7eJA
wlmT3cTlA3qPH5hj7z6p5+zBCvAG1gDLRJqQx2W31a+ZwbKCYmPug9uGJk/xW8rVfeuofjtk5Jfs
8chi8RepSfoIdbdTSySqSG/zHUP63rBxBPUWGC76WbF1nfRrYmc/uGM7PWZkJW0LhTfC0F0eTZzK
UTmH4jzWdEb5c/2eUjy7S0Mcv+XSTLiFsiAerMV5UQ2V58PEXGUZQ7X7P9LOZDlu5Uzbt9LhdSMC
QCaAxKI3NbNYVImUREraICRKwjzPuPp+cPxH/xRUURXHxwv7hGVXCkAOX77fO5hjP9Mx+aypzL9E
voIYrDTmc8eSEkb9g9stjdXJRFcTTShN8Sv5YHaNy9rWZ2ECXHzWB6ZFfd2h46DssSQocuJhepo2
osHYw6rdOwtwHeZo6mDs5NMg+SgQyHfbegrHz2g76rVbo3gOM7dbefZsXG6MXGcqBa9CFBQ5fRJT
NjZ9dHTFMK5l1n7ISgCoNtG1ldNrdIMxjTqYTqdOvUQXsJJ5ST+uzGsmTeSbA03uSrfH+zQ0sY7t
huijV6Q/2IAxNM/suTWUR0/t6A0frLTN2ZUihJzKgSVuB+bnEfe1kxzGmBofvo9L4d6Bl4efsjLC
rH+Cz+E5Q7ALdFB9aXs6PI9J5Hv4CBT5yv3pO+m3htsmL8UI9xPxCffFUBJp2DvUeUU1Mj+wwOPo
CyEIADzqn3xcKaCvQfPV8c5GbTP5GzHQhFpFNBs2fjmFgMuaaEBVy9RY64JX1kyO+QGJp/Ek0gjy
h+B3ovAr2IHLrTrtNknvUREMKIBAirzDhKwA3i8suqEAwdM8Gh9RR1tX99iwk1A7pG0VfE00m/YB
aNnB1Ibq6CZOvoFzAZc6w9jxmKRGw7GqNQOfhpKWyIL4RKgnLJWutna8pGA3Wu5P4nAhg5e+e5+I
ijs3awYT8WLiCh5qILluQkRA5WEP7ntIVoG0u/E+6Uos9cPc3xvcwXbj2AFfDv5sCILfBC3lqMSe
26+3UtT5PlKR9aEXdvJhDH2cFZwimg0rxMqqkVz6PS2flgrFMZ16F1Tml47cvPOItyxO2gbaY09y
bgm56+WdZ/7EKbTb6F1rY71n+8YHfwjqZ0PFsDIR9QCi1w0QUs1T1Ro0CL1pq2MlteijVNTIZiNs
EJO23VYZFLM8TJovA7aST3njY9/J+f1NhUhX445bIobhGJL2MARiWZt4647YWyuofllniz1NAQrj
CidJLH4GmoDR8Ih7tHHUbKv55pWWNfuLDdX7zsAYRFNxvTaS4gcog/jZtQbbOW24rW1GXJ8VHg6T
FkPhQD+AGkbaK6/knmy0QfrNTmKxbfuh+Zy1XCpwI6HG7tWrITgx2sATO0oIWC7KqsDq66F9DEon
vM9bUFMDutogulnWIvqAXceIvyia+tzd4Ss0Y6m9LwOVnhNll48mgBaIKoiwMCQqH3uCiTmMNgT5
OCSEAfN8pCC9k+2UCDss7JqWVIve2QS6Ob1zLUoJFIPgPfRVoDVtB0xntmVUhJuWoIkkGn7CMM8O
SmucHbLicY8LYXXoSuIEdBha3xKz7yfI17I+5OwYGznV7KdyiE8j6mTosAbBvBHW9F5JBleSgGUK
GB4P5kg5HvaocPCnYvfLjZ+UPhRpVjIfw1V1rDUKiomouS2ekaRp1oQ1PnkK/i0+a8F7A8E5tvx4
tt21IlL71ulThOx2uffKqcGJwxm/VQRD7JDLs19gCsj2j5yVbkHzTKgERloytekGzPoSyoODQb/p
49BAH9d7fXoYyoawUNJR9xi/4gmsc/z2hqm9M5Xsdly9zENfNcH3rDC0O+FF8XrKh++dRQhfk6fh
rwzTPTiPQ70zor7Y9YTR7izALtysfLEzJgi7dIq5M5IFsJNkcsBMhZcW5EYt98kI3BiF5n7AmXs1
CnTanW/R/Ym8ZjuJ2oFjSmhG3nT256rogermzXZE13fXCc1DigwGvgqH6musSfVVjhUtxdwu8jsM
gKuNbVp8D0wEfP9L2sI+hDmXbWlDeAcnQnfjkZ2yzUhXxijC0Q5x4Efb0G81Nlc/24oRanJpql8N
wMk6no3AAHrw7gliDE0MzHSaqQQzxHiDfwRaoOVZa0++nsv7OQv4acC9CssFTEkQn8BVaC3jzotp
5PW2qR5F05G3o+wvVBbmiSgA7d7GV5AiBYeptcBZeYNY+CdtuplCZTvOOtQdnJfqnOCOOG4xgIzd
6C6xYHAnOKjZLk7MIABYrSefnUzDhzH3CqK/UN8E7mTca3FRvFgtnjM2orNty3Q6C0qgY4QbwLqy
YaUkUeQ/OLSlTj1Tn0Oq6eE+oAjI4mmTdjm+gYH1nf6QeI/8/BXCH9AcYcf7rrebTekLe+9y/TsS
QGHcK3Osd5y/xT6Z2PyiKnPRfKY9ZlEy3IVx7X6hJTesuEfqqzKF+uvaZFZkY1SvwwrIhAm4xrsM
vCSFT1lgHbKiBRN9B3zFEAkhwAMlIvNR6CjPyL5eD3kO71LrAPZVJudKzvmIRQDqCEyDMJ7D/hBh
SzAL08dgH9g9yY5Rlq8jW3vlkA8l5mJsTH00yV3kOf4JpitcwAmYVCNNdlMZudyZevoC1uVvSzDF
9diZGgWnFt4D4gXbUXMomNJC/zUF7qcK2csnO9FYUl5muY9OO+gP6IurnZuE1FTI3RDUCzJ6MS7G
0QJOH1FkalNNEGuCdLAOvgm9xMdSocLkw6ER+44upHoxfLyjuZV096bO7JjyqdgE0YSnV4BiMNP9
JyxJDhMZeqi2Svp1JIZSg40J4BcaRlPLkn2coq6mNADDqzV9Wyc4AgeO3q9zPdPvwHqxp0jC4l53
2IfW7py3I/rROWs6rKAGRAgbMEQ8ce7s06KYzvVke09GUusnvLendWgAD7h2mB9cOhkHqLY4HBiU
M7vUxCxgCLPnOqNfzoYb3Ak8FB1I/iNFc4Gr5WpQjbPpSafZiqwMX2Q2kgECTghnEyj/qDRLvEBx
snb1XFV0XVfsGxP8GSRM3k9IyQ8RZly7dIBHG4Ydxhs95GFsC/LnOHSyJ81Cc8uVeYSzBf4dJ8VH
dxzMHbsERnA0YA5NrDuPSaDlO+gczjOkThw9EkVDCoYCHc/cQLpKn2ZIWpzl87bd6TGWHquBdulG
zc0he3LFhJFrDH05M0qoHrUL7KwazgbIpHOooa59knGKa0USVJ+0dMAei1bhO7yiecVNkT5i4447
h8RCsp6KeuNZfYEXuA4CH1fJyUuK6WNOAXYilPp9j2vFJsran2wqXJFdv6UexB7eI9MEZxGqXAu6
z8qmUCQrA6AZAzYwCTIzmqS7K7AJPHkpqE1VgknyMiEdD8KASdzoe9y1PweKY2GVtQFmx3DAvKQr
9I1jxb8w/cyZrlgUIBQtYShB4MWfw3gc/P4bwpKvNT4Xd/0UjM8NcPmGtmy3G33c68KscakIAvuB
xlq+r72OqwlKaUwVSMrxyT/6i5SFQhpTNhfMYo27jLuKY3qLaWHna1HbJT7DHEEV2e6vZGunp1KF
tBA76lldn4IH7nQltxN4b0+FitO96ly58UbgoZmTg9i3I2YrSZMzdL9+3bO3UTFD/elyNeDPCZZZ
ZyGU8NxzToNZIJiNT1P5WOuYn2Dlr3+xitb6HpqzkZaDNsjGfWUd4Xn6YHi9s7bbeNxlk2fvlO5W
L1Ffgyc4XI+JbNZBZ4LhBOPceGUHQHQaJQ7xMzExHNwNHrBw5DA1/RqpDq3oJHPTE/zRlMoqp/oo
C+21mpnDeYmNTgbJb096t3NPsy/emoOoX72gDX5oOV6UUeyFO6MMOwIaZ8vLuIMRDfkNW2sBnNUV
7XMIx+tFp2iDh4vY1OlArFauRxZRVLTBJ/rCHmV5Ej/1JIs8uljSw7QfG6yreiLGrJKWgYR6w79F
z70j5MGCIXFXtuCV6xiwBiZ8kkCHDfHLP5VxVgKZlOkdu9X0yRSFdjRp4e+TsmWLoVgxWionyDHc
DiMH3Z2nf8Ow5qXW/ccWK3cs/cGXEvdT0X/KHXA9AxDnXA6Ouvfhm8PTgFBHAzZguuT5a2QMyTb2
45zMZGcWkJMA+OROuX5npi05CmC1e2HG4UdzVoTpjhGcwMvin6mgH61DJHun53BNK6Mdtm4zJPfc
NfL305DKnUYK2g6XFrIJ7Pg51ESZr+tDlBPrgl+cC0yrQNcJRtlYPg7Kh1RtBXxHeRekD8hX8SVp
PRoiRWMi8YjAIRS2P7NDSvMcdrPLhsLjtOpT2CVQPekCQOcbRDitTafKt+wm4bYhKYIhCLroubdu
RuI3mQ+igmqfe9OrlyeSGTBzO7KwPPq1H8F01XBo1/nvcEiWj9Y0CfqzQ75xZePuleBz2RWGBLqH
wRdmP8/Ay/o3Mo2sgx3lT3pZlzvg3n9z6NBqkzu+MgaXiKN4+KJ6VTwgcwpeOd2GB1ghEHdwBUU8
aqGoagkKwOipTd+DCY8vXc5+QCM2P/SJ86ksh2pVOfxIZ3ivYjLMkrwbrnf4TsMjkOPLyDV8JdIp
3OPZp2bzNjR0wpx7PA1ThsV2H7W8C7zhSV5BjNJyKZE4Gs5RK0BRxb0Pp34V2tRZbhNsW+yJM/Sz
vTmnwzQ4/rpu0K8b530XB+WnXGLMM6cZ+ffuEMsjrL5iY48jHVBdjA9llCoO8Ea9MzKwMsL9kr3f
usyaznGhBtGHpy1I8MboVqcS5Pk9TY0Qc9jsO9wef4txtP/eDkrjMHRYyUU0EuEXmelR+T4a3NTM
953AaM5rK/88lPYr9vTZ0cg7BL6iV7jse9Nq5Or2joQp9mc45ewZ3NiNIfeebBuupO8UICsZzo4x
HU2wkIruEfee94ODxiA0wB9Ejx1RExXqXdXVnKOunOs0tB/RoMcgh3y6UUfEFMfEKTDjtS35keEh
VFCsuL6Zs99zdmhZk5jdsmH1jUuCaYgaBf+M+skaFeFTnJoPmk/8EqRGDTkOlplcXEOOVFV89+cK
OivL7qcyu/Y1tVt/l5D4hc8cjiyB5nV7AMzsg96NPtEwsqHBhfNsFEHVcYQ+AlnjQuhBNrlvHHTX
xIuSLWFiMCBHHtKsmvvaQS9guXJ8rp3SBGD05BFaDvpw2/ii8JSIIiAnvA8bCyc3Usex1HT3FtSJ
d5h5hQiz4HQQb9dvyPFqYWEUwGkJfGINRbXhITJTSUG4QuYNOEDh5NO4iU5moiGPBaz8nS06965M
p2KvGZBp2kmrDqw+quoasL2JnHDjm6m6T2DGbijv2JKa9nMBvfBQQ6B5KtVUM7cIUsRJIdqBR/d3
GH6yZp2aun3U1SfP0J+cxOo3UT7K0+RYn83Owk4+4XhtMpoUMC/VU4uo7hQ3HHp5w/woLRjaidYG
B7orEcYNpGWMLmHZVQkdi+YqiwTUlOJLExjY0nd6+Ivc3McCBQ6G29xtUGXXYz2y6df5veGiFhAt
mlFWaEuHOssOuGvpsL/biLaoVX6jcKXcgZWKJ0yctOyDUm/ucNti4uIRpEFd4g6bfpey0nEODMqD
FWnhA/NK3JHRNmEmNTmICYOaeL48+0EthErWaYovhCKhHu601lkZ3FChLprITSqoIOB63NIdYbBh
Qjka4gpNUox4RoOD/iRYXOyDhtzYE8qVTlZIrUKvfqmqqn7Ua7Id/VLFe38ciDIPpLWBqfsNEgBt
QUw3TzmHz9ZufFzXCxrOEpX2Gn6Pc0gizARE67Ljj+bXdnDKU00XH6ERLaDagMKcQO1edSQXbXqj
/zZ0sb5Hca92KpXtT1KL7KPhRnSPXP0Vu750V+G7+uT27rfAUZDbKhAEGmg/IPoaW7o3XFTDhMBs
Dbc3VfTQQmRLlFZng/3p+d6SlGoGWnDMaixv54yoAiUJXhvpa2jnXVK58sHMWfGFSA+tJvz3ptWk
T5J7I+zxZgC4B6I+Mqley4Y+RZHmXCBUwGnkdfq2N3WopbWhrxxHyzYDQl6SSjKsCqnj1sOEMBNm
YL5tfY6/xqPjREBfgEQuHPaDFpgIgQBkQHPGhsgs/BBdy2mOEZkXGz4FV/FAH7cqyX6ZJChu8HlK
vjcjQLfltNq3kqAvwAbRoEKUTyUV5jsabPhQ6d7wlbLvC2wzG9AVWQwxqMOmagGO+g6aQhTlP3g4
lnQ+IPWYA0fyiG6UKoL6OCRSruqqrB4Dtp1DUOCXCe+PDgV9VTNDxg4bh2QVGhkmkrjYit5ZxERv
jBQRrQy5QTmD2yLV90bvziTdhCLLGaEXc7DpE/YzLbEfkKZgNtVONR1dt8PtOFDxS+OBXCuTpkMd
czRYes87BAlbN7mmgb1VFU75VQ1Fp/9C3CTQcpw4GIzo+PijJBmG/ECbRlvHMRLIzhDjFk41p6aO
mELvyRyaMtSTLpFPm6ZrxN6MaxTq1Ug6Ar3Ge/Qn5yiO1ScYQdG6zEpnD80FeyecPdbA/QH6gZbz
H8I9ohkd4rGj1SersUuaDnBtaBNILhrtWPhb1Tm/fLftfDqkwzBf9zWsrFBMoaKxNnk/SsBfD8oy
nrgd/VR7bI82hHWfKjDyYyj8ZVyRM0siBmVdUxsvMI9eyhPJkS1Nf4J8aszBoS24Vker1cKNUZsR
v9Ct4y99C0fLtDXczrEyhLvmW8e68EFUIGz8sPuh/eXb+BdKjH61pPipAGb30HAIxh7VOP/t0l+1
kcpNJ2jmByarG6MIPAVnC1OdDXgdKiy80wDfH/1jiYfmKq/oUKpE9pvS1uN9BS33TlJZEZBI6baq
OW7RvTnxoSLuCXdTTM5ChW6ldU3cgWO7OtHEmp5tghE+8L8luaAJtG3ahtpWtsGIlA8uEoxE/YfW
wsQEkCt/xLYIuSnEJnfUklcjZv8D2aHkt4XinM+Ede/YUPhqNCx33Eo7dAZRfQeHAx8rhCtHk5Yd
niHCwSAkso6mEYckgg47USJFLuiOYljfdZr5TAsbaaQ0ASVtxz5Kj4qSEwJdkyH8bZGO1QP24da2
mtISgwjyAZwqRNbGNpcOAmcgix/xKgrJIp/9PwCoYaCF4VpWLdY1tgWV07e0vTK6cA97hiYCUnea
PaL7UkvZfjSx6cJbFWTpsRTwy8g5ttZT4WG5LJh+VYiXCymTz4pG+M7xzi6CBsq6OZJEn2C5lhoM
Gov75wlwEAdi1GEQP+dOadbKrz7lwecyoyE2dYl+6oPMeh+kgLEavPsnvSgQqQ2ui8IeVit8yAo8
3qKnS98b6RXEb8cyjHu7RzGJS/mXqZ0ZkyautHqImpz7Y7ttmvCL5CRcJR1ABbC63DPfAeNkLzGi
ga4W4gO+x88OgoSOJdvszqpplB2R7tJqNZAdUb65DxYRJNBhhuqZG7Cx75CGI4ZWnncsDYOlEnUU
wkY0HEzOLMiw2vDOAdnWD0MJDZmksdgpHvMBFa8Hg4otCHzMNCu1UknCeisUny0luCd0LRzwrSx9
gVL+7DQ2u0yXkmgcEiRsu/ADsOyF7MSlt8ZL1o43UzriKEYM8cotEcaOARu4NmBT1vAXXUelZj1N
cKKg5IXVC9Ew5l4VSf8hDiybg4RpV5v0UGmeTbSRcZJRoSnvTRNCO8e1AVFFtHRTQbGkdErc3rJ8
PzVCEYnZELCpaA34HmSp6/npFwPahVISval0+Ne//qt4/fYUUtn+z7+M/4bpRmhyiGsx5mjYFNov
f/fnLWEK17QEjR/L1Bd55q30JRftMX9EBf3Rn4p1boxfrw/xR2Q6f3VduVIqE+gY2tTvT1DoiUlr
KNcw2voWjxuivekGxeP9PxvF/H0UWVpTPEusHntXfWDF5B/sALwVSpt2oqoWu+vDXfosfBDshE3l
CinF78PFOndvETrlI2cAp+no3QiAv/X785+/+ewI+VOj1N3ysfxK04SgnX/215/D59/8fAF0iEya
v74ct06yz73N9d835ufP8b7Ms7sf//MvZeoWn/vN+5knxZsBEPs6qMC8Egvc9+rZNR79DoMx6Hwo
Std4jOFaUcOmfZm0p+sj33pxi/XSQHhkh5flo2Zh0bop2htPduv31e8PVhRpH9i6xYeB9ojuO/iH
H979/fdHvEY0feLLZBPS7CdAj3/0fiz99993XGqTvOH3fRq/hkRKu78+wDx1/vzyDuFZ+FoYII2/
D1DTBS5aGy25Uh9KGIC4cdWv14eYv+GVIYzFM4B+EwyV+3glyWELHWLVtlQ36kWDe5hxmbg+2o0H
Mhb7l4IlBDWepYhuBZJ6X99V8sakujWE+fs7y0XiinFe7XAbMlTb8N+mG0Ncnrf/91n+WrBvFiR+
Vr4BZ698hMCYdysaBdff0q3fn//8ze97WItnsIzKx54aE0H5h+s/f+sNzX/+5ucNjdtLPPHJ8RsK
WxqEMNb+4RMstiwiBBM7TFT5WFHtsTvd+ADz//2PSauk5bgUXsqSi58vOITpPNbV45Di1E+RHEXr
jmuENz5ef1UXv8SbgRY7oKq1FDpdVT26dNDInsdi6foAF7+FIjUc9ryk7l+cfalD39SoI2y+Z/th
anm7PKfOwz8bZDGfiI4cbJtc70c7xC13slAZO/TlsuP1YS5uJa5UCva4KWxrsbjbdOrIRBTsVnvY
g5C/34sRh8v310e5+O1dxQgGFh26sfgkVldrimAhjlvM9bx7QSDlxv58fYxLn12YpnCky+XXchdj
EGjWNJ7oqkcN8z21K1Ah/rMBFiefTfuzmmwGcOt1W34Ny+rGAJfektQNqZvCNHiE5RPg6csbnIrH
9FtNtN+wB7Qt8tP1p7g0eaWhLGUaKF/U8jV5SeNhE9sUj3Z70pLPQ/WuMW6UovOLWK50aVoSabRQ
hi0We5VyE+V3aQwhYiDZwS1Pmq7eWXhNx75/REkxEYI1ZDde3qXP/3bQxfYCSNyVYGoF0NTrynS/
X39rFz/Nm0dafJqRPlefdknxCL5t+3deCFC2adrzfzCKpGygmUPXzllsLJmvIipTv3wEOArPKniV
8efJvHGSXHxRNj0al2BwYavFijd1gO4CrvijHR/R0ts3Pv7F+fXm583fD6pJ1d2IFpGPT1M8Mh85
rPBQuv6eLk4w27bnWcydXS5KrCkt8siUQ/Ho0+4bJjKKDIwQ5x5yDKZ2sMR/9Mr+b7xlzQgL1E7G
mPESypJ0+jBCf7j+RH+VbH+sGZev7thy3iMXa8ZpUjypWy9/rBwYH/sAZq7aYbBGFxmdZfodG6Pr
I178Tm8GXKyXMMhTO60YEL9KcjcCfZ3mh+tDXFw0Lr1K1+J8EcuLr2VVBGdnDEFkpTHg0lr+KC1n
5dxdH+bibHgzzGLGseytyUkZBp8E8tn2OPFjMDKKaNPRtPIZ+Pp481pffipLN3RpWXwnx1zMvhK/
BMSWQfFYZ+9j70fqbWPnVGJg3914f5dW6puBxKLMp4OGPEYxkPoV5ich311/jkszwNKBJQwLIFR3
5/f6pqTUoXoZRAHy84LgNujE5IzceILFDGAbU/Y8gESEAYazPPdxNwVGS0T3gEN3FSLRce4z+WJo
P64/yWIG/DWMxQgCoqTp6Msr1xiRAj8Q/vpg00D3AMFnRvVnZ4hf9VhCMnPxYSKp+8Y8uPRwSjKm
zU5qGGJxJgRJL1wt6qaHJvDAWc6TRcwmHDk4Rtcf74+BDMiaJlCLzYyjullMOExI0TJjdnSW7klm
nzwYwPEudb78/VHYt20wKsPlLS52IMMbUye28Unous8DMjUdhxRPzdbc4Y3N7tLz2NKEX8e0c/64
IUdxIWEGeiGRZOKI++1egmi2SX5MbHVjAi6W0FxNcUqwSvV5ovOfv8/xtrPI8yvt6Dym9w5l9N8r
0v/6eVfZ+IzqppRsdL///GgWpoe0PjiTFLsrnfjjSASrXU836oIlmvTvcWaYTboOpaFcfJvB1Wlz
DlV4dskfFAVi+V8+RkrxgzdH69Fl+VBkwwqqIcT8p9wcbkzAxY73/4ZHcaO7ksJ6eeFRTR7TaGng
/PR0lUT5oRi0ry2JuNhhHqco+nZ9Ji42pj+Gmz/qm41pGjAvCaw6PMcmURgYrhjW52DaXx/k0sxw
3f//TItXqssBrc3YheesryE1HN36xnq68BTMOuFYM0DKLriYG36Qj4bseQpaDaS4oG6Wz2l+97ef
gkEcg/wc22GjXcxvegkwbrBnPxvJF89+vlVUX/jwDjObKpHj22ae//4lmHd6CXUhOhd66Ww12xT3
mS+7b26B+TcEuujJVf0t7PTiizPZF6Rj6Ja+LIX6VPlTT0DkGen+2lSwwN07XGP//iZEQK+kW2Zb
vLdlcWJbpUYs4sT3FwgiyHgcnqOapp1x4wv9cTZx+DEKI7FubW51v79CmQaIxy0nPjexEe1GNei7
pvDcjd7LT4p9fdXjo0MYZ2HdmOB/4XJv6pR5GbkSGJKbng5OsbxNaPB77JSu3VmUwRYAaQ8MsNNy
9XUw6zt4Gz8ry3qIbbgIZXYy21/XZ+afX9HSmZGuLVkC7PSL6a+TDapaPczP+iPiSSws/Wh3fYQ/
V/BvIziL8iiDHS4LWM/nonOtp6Yss29DPPPKrg9z8UFs25CSLd6lTvr9AyIn8NC4E6A5DLvsx9DS
dvt7gBUfymJj5XQCFlPmH3jSrK4qpyorzjICWojo2m6IzC6215/jwnxgGMQiygaIoW2zuPiJAU1u
ZVTFWU8SHLVM/NmCbe4+i+gTnncnNRlILUhhz1woZenm+uh/fCzTkCYloGIz5B+Xk3HsbTWV2Pec
6xpiVh1pNSmVdn0DzZq/xW9TfjHK/Ld4c3JoUe4bZChP58zbh2O/6Sf8T0e1hfuaJ3s5YQVU3JiF
fxQzDAkb23ZtbgPqj+KsnPzaSs1MR449kLBOHOQ5Hbxoll3XG1dU0Y3JcnE8AK65npFSF+L3R3Td
rJ6iypvOQ5XCnymsLa6hJ7eIXtvUuvHR/pj687O9GWvxOt08EwJHb/2sITpQot531fBkY5V3fW5c
HoYjkisVF/plD1Yr/EqQzDudk3KECY8RcIKohCCq/kZhceHdKX2+tOHKRrvXXKwAFNTGhLhPOwvz
NBUvcfVOwCqLghuvzTD/nIYKEphlC9w/BIDO799IlE1ctn2jnfXcfMKLajXFE+b69xmMR4mPbAQF
AX7VQKiX5hFAWpJ3pjo8gK+/1z+OHpP2EyePoD7lrS6POFr/uUzSVDtPaCF0krDzbUfCseZ9yGKo
KOXu+nAXPiPDUSoY86FjLa8psWVrumHy1GFyjBQU80/trRbFjSGWN2K3DDUMW1uNeuSdFn827X0t
b5zX85xebCFvn0Is5giWwK0lq147E7vVZzt8ev7RWxLz3HmzRakwZ81WvCXkPIR3tCsXIrXZP18f
5dKnp6ix5hLAhX6weAqp56mW4uR7bsQrTHYcS9+jajS0e3eccBK1bsy0Sy/NUNg92hz4jru8CmdR
YJLIbnrnfvoSuhhHwjy5/kDGpbX7doj5id+8t1FDN2FGDFHQlTnZqXiOewynIys4QyEjE20ckB80
ObJVS0zvTZdAiaEdv4nB2mikj3qeeMpD5LyoZIobC/7StDR4duhaePMLfbHeKxEV0vc870zyeu6c
kCpgxHqrMX7pBbDfz2cMXQ4qq99fACIkCelXV+cRqOHuI12U6gYgRElzYfK/GcNdlFRdkIeyRuN3
NgdlnEdAT0TO+rguejLwUMtC9xyK1yJy3F2nRP85J39+Ww/Cuets7Hi5bX0xIlw6w8j/gXybSGeo
qWvdh+dllS6AXGp1x5whjjjwF4dSN9s7P8PNpsMIkDxQbAL2mo5Y3EDX986HnNsik22hLCV+cGeF
nKuwzzC1SxF0YthlHJqkKNemxA7es8KvTmfj49p2OHMYFkrcEs9fW+AMRujlRiI6JE4DsWXu6U89
unmFYn3tz+4VxeRiZJpU7+II72FoHsSGVBkLtOvNdwLnMTydDOwIDVGscOWuTn1kpCezd/qDPoT6
PnLt/BQ2JKBijUKqbhZCZ3NqZ4WyKf1cd0OjrwYMfjfJHDS9qrEJxWG5aLadQPjdxEHxHut6cRBc
FV5m86+9axHahmlYc+wrLzxirZY8GK3WHHESjFY6sko49np9DgKM242OrLaxtaJ9qDnPQZiII4Io
bzuaTnaUUx0dYpcA4DYlsMcNyvpdALqzqQXacgKykvMYopIKPXzOqKJ5nykS00zjIPYQL20rW2S7
3sq4uTga+UkqRU2O4OyUNwFWXcIu1j6svsOAm+x2iFvzDt6xjpV77pKMO5gkvyDrHAt4qEPVWqsA
a6NTMVaEKXJMnjykYqtB9vZen/T2o4J0R0oHHMLKibxdDy51rh3MgXDdwfa4KGA4h9LY4H+kdhLL
HeE1CXFSMVKWTAEWBLr+6frm88c1eO6VYQto2ZYLoLS8kZIDUNahqmyCpoiDwUEr9sa95ninzkPX
msTGrZP7wobCgKxxkyFNkM3f17phNNipTI19jkL8TrTpo9T0BxzXf11/rovDgF7SBJJ0N5Y3Ah05
MPcSzz6bstTgg5qfW1PgQW1axeH6SBc3L+oCIQyOJXdZiiQyQBnq2eosDHvtBBif90YKMZ5Ld2u+
XB/r0tknaaIQOAxSZi0Po1BZBZWeDwd1yMjIE/JeJjGxyBinZCrf48O8MRL3Rlv14s6puOiaiFoA
hRcHLvLdNu7orZ7Nr6h+s+31R7r164uioRLI57Df8s42mSxmFBGMdAPJvDDFeV821FbL4AmWU9wx
zcSdSDM9G2ly9EWAOJB0GtfCg4eiVQvtGxPi0hNxFwV+ERY1w/IaoxyU313W8pGm9CdmitsqCv+D
R5oZnYY5Nwb0ZQ00Ale1nei9c4ZLYCP1k4OhgUMSIvaRgebeODwvrCVILbhfSWoukLL5Bb+pTwYv
86I0N9yzQUKiNjXv0CXgajvemAm3hlmUQVHUz6b+k3uenHOIXE8jRE2IG+Xcpcnw9lkWpUZDs1sh
5OBZ0nOO7qlYieFUzG6jN5rFl5bqm4HUot4gRYiUAcVAot33zmOfP9kIGHK03cRr19YNGP3Gu1tu
d5PdaFVYj4zWuZ8EkoMG2yGPw+z6Yr04jGXQW9ddpPtLtLz2E+qYZHDPSGHy6D0SUk27cUm5tJ1a
vDjHBPsF0VnsNkHfFlJNZLQK31t3+OgV+VHl5BoZT9efZf7Sy9sQXRrHoYEHe1nNz/pmVnsWjqgF
sW9nzTw1PaZpxO6Ex8rbumT+pPqWdPQbc+/WiPOjvxmRlIGoJe3EPbv/FiusYcsP1tcWNx5ycwLU
ej20mOtPeXEavnnKxdrFrFj01ciYJYLvOENsnT7DsF+1Rbqrk3LdD/LGdebiBwQM+4sgSvt1ccCP
diR1PyCjhQpswi3Fx7Wj975E4ev1J7s4DpqtuQ/BZFn2eEdCZTGfcN2zWdubYUKHUXz13XrnNTdW
8qX9fD49mI0OqS26+ftnI4851tC/uOcCDSFK4bAtb7yyP/FL4Azc6U3H5jSiP7CYi44lZ28qfDwq
Kc4kk+xTZX8s+4HPZD3V0bh1YR6tsjogQycM9m4kflx/mRcWNg0P6kBl42ltLc948jh9TApS+2wQ
uoTxp58TPxH1G1Vq0/b6UBd2YIZSuqnb1Et/9C3juNbbHEzsbGsv03Dw8ZzNY/sQmt9bFJbXx7r4
WGxU+qxToH5ZfLoeW5M6H037XEdE7OEj5Y7Orr/Jbrs0DKwjiG30I7iaLaY8dLe6yFH0EmNdn/+X
tPPakRtJ2vYVEaA3p+XbG45a0p4Qo5FE7z2v/nuo/99VVTZRhHoWc7CDxjAqMiMjI8O8by2r3UbT
fP3QgZd/vK6Qoi04EQxFs8h7kQ14Zyoa43RyaPTGU2XTFwJSTLuFjwUQDB+ycXrROlArhleJWkFQ
VnvYxKhtgXi8gb7jRyp3+ecwjgdYRZtKOWVODb2nkVbMyin6Sxn7/R1B5XCAxw/+3SiFNg6cqYkZ
JJWZQT03dvyqH2Os9A81o16u30HyClFOdtOXbXETBonJRFgFCpTuO/dBycyNTofklp5GBjxDKSsf
fcnRnsFoYJTUTyHuAw6ZtN0ED5TaBLA/N/F+hJBsD0YGqJVt3u19Gjm3vmwYrzT1mDdlVplQd+nd
rsgDfwNRM4hhejs9+FH/LaPRd2OHln/ba+BV1FyJr6BDeqcekK1bjfQY04bhDIdcOceilLWHpqvt
e+hq/vJ7mcHRnDvNNyL7zs4qwH18LwfbZRru/CRuCH79HjZvHzjrAyx8cq6UdwbZmRC3MENMa1LH
49S2bgsKYic6NrpjJGfjnVIwtDxa+viSVr3zFxUX9a72DXkvSXJGJxkQHvqgAYlrDtYPuoqybVxp
0y1EMDH8PHVyW/YslRU7zl9x1ZD8GZP6mGRecbDLFNiJrlBu+H9wjsWtv20LGtMSDYqLuNZgL7cY
LNPsuoQ8gEFrkBNHpjTAVmdcmB5fj9Z3Dk8GB2jUwCFfdj+ZLZaOmQcesayF9m0KPtNDVxo6E8BJ
/wiTXQBiqEZjUFWBHq5HYF51vfLGQC0wWiooPLR22cqnLKm8FVe8cJtRcWRUHkBrmq3FimNv2IWe
1qbx5AXTPks+Se2PbgDLJo4ZP/xWwEq1ctzmKE0IEi4ECle2Fhi6JNmG8dRVT1X6ddC+AQobBvTh
vZDuZPxu2nbjSqVnyZucKylc2URtvt1KyEynE4Qi8BMb5uG6XgtXmmPonLq5sqPRrnJ5pYVRS6+e
4dFErja7jgeyV6w4qiUlDJ4KfId81LsOotin23fAnJ867bviQfMCXv5otmv7s6gIdJYKtRWDidn5
Z5yFVIPacqkaOkjFmQGSRlfkp6oA7Ehq829DC5e542na50Q3o+1oOhDD9HK1Syo4KsAfKHZoUL9E
YA79eTjOCKM+V2IsBy8tXAgQJasJvMbWk2FvcrnblnhpSBavb+LSEutUP2xWl/y0mNGU2kSK/Loz
nvzyZ+fv/GbnlD+ui1ha3nMRQjBeFEmjDQ4iYPkDNCZk4Py6gNnQ3p0vmhR4Szh0Y5jC/vWR1yah
mRgUbvOvZg+CuZcP48YL5TejqonII393XeLSqhmWwuuZhjD7XV9TERtJBv4KFlNaP+mB8++ZHYj2
IAms9YLpS95qbg8lsCL98L5NhlxyHEyT/UTzc7kLIIM40MkNOFLCqHdofa/HPAXaOIXmpuwh+Cij
GHSNqAVdQwU22NF9aAqMdEOVA8Z3qNsPlTJJ9yGBIjUvIBGh4gCdLI3lG8kGZdoqK5L0M7z/MIBi
nIcpHC8FVMtkK80736zB1QvhgYTcNnsLgd3bmxCZHHQfyPDGgFubLC8Mujn/zouLtGg8vEDfk96Q
TAXbQYZOm1tFPnSyRWdFAJeHTx/GpqqB2rHBq1qxjZXlE1uTzUHVxgRymierN3ZR730GTXAXmios
KybQ1mO3VbKw+MChMhjjoaWX7OG7rqNcy80GfE6EduM9aGJvtNj95UeOtSJn6WSdy5mVP3Ncjg9w
STYZ9hOITJsRsip9clbWb+GB5JyLmCPJMxHwstthRhL0qS7e1ARwSqxcdwHHXVFl8UT9XjJVyHRY
zegDJIEqfvnWmnBjjp/y7vn6qf0VQouO4kwZ8YECNvuYEHvaT/TH74ww+ysxQdXV60cgL7/Hmemi
LSRKpX6KtfAhimRQNpvdaBQrEciystwL9A9oNKcJDgt4dgiyzNp+6qQEcAha36J6BxPJfkXfpcCD
vl8eSmSVDVK9l5tnDEEWJ1JvP8nQyHtZeZvkxqZT9JMO+Ehl6N+baDxBRHBjAXZ5XfaSikQFRAdz
W6YiFrsbOdO6Iknm/dxCsqNjm68fkUC/r+HIdEWI4YcKIHiaO4X9ZGaPMsTVafSa1Suj6UsHjNgD
uFmCEF0TU+Wy14Cc5ZFKrECi6w6Nv7JKyuIynQkQTrAhOUVlN0BZhuVjJH1NbfCYh5Nh3cvxo+3t
WzJ9vXMCfXLTGg9t8TDEzabtv19fSXG4goEq7pazXyEc8jKVpHCYUFNOH+UBICs4POHIivO/TQZn
s+CH4h274Od1qStrqwsnPh5Umq24BZ6sNH/qE/OtBv3ouohlxWjYJnzjvfuuc6xMA71Tg8h6AuXm
qQT0H+q3eKvnxZMBSRHIRH/z7HabyvsnUu2VVf1l4qK3mStH1lyoAtFEOOUAmHq1oeTEx61WQs9n
JfEWhsX6xm719mSWQGeYtp99SsLRe2KGOIY0tMn2ptyQqPT8bCMBqlh3PjsQd90u9L3gpHSqdbCn
od8lI/xwhaP+PY6VSR0Z9I/WMWe+VFl+60x4o33a/g8xHZUgvmqQS/cqzdfXF/jXqNp7HXXmZOjd
1C3Rw2R2Tc9SYFlPaoyjbH+atZTdg8CrniwVhqocwiEgscBuK6cZxKmpGDwERo639uhgz1L6YpEY
O6ZB2730JUS6G4jupK9wUhr7qG6lGrBxEH4oVHgnn/AIR2LKt8PgVSC1KfqWxkppSz9DecsjXb8H
d5HHqW0Auea1cCVLpXZfGhRSE3Ms35xqxT38ujBE9S1uP/qlVLJQopfzm8aI26QmGZuRjyidb1Ab
fJkMGpmb/BVSSuqT3otsN0+kPl7AWaMpTXt0lOkXoyppEO0L7KDAXkbdptTL+8D+GXQhjerQL1zf
qMXDRjqVOJw4n4rP5U0wRE09VQQgT+EEjq0BjeHaKMuiJzuTMP+Cs0AhbADGNRReKzJAWHDa7CSo
hq3sz8uIDhPF5Nt1ZU40Cp7KCKBnhULIerKL8i81zW9hDVgRsew0fssQn0QFkOOg3hvWU95Kt0lr
kjM1px928YsntnvSwWEfBuk2A8hoCsKv1zdqKd46U9ARHkt6oztpxCF/GnSfeaMvlvmSk1nL/JX8
wJoc9XK7ppI+PyVBydLedvAiN495uVPtw3Vtll5mc/2ctztvGPVd1bQOpEQqM/upfZtxoU1q2yWc
9tkuWgkGFu37TNCs7pn10R1udi2d8TByAcQLZvOKo1v7vpDrCCoTguqG739pAdel/2UlzF76PpME
Mq98XpRQE1z+fvgLmW6Kc/tJqbwWmo7msZHiD0SdjC3RF0MHFjVYwbQUfQigXeOEZvVOTl/9L032
gV3gVUzVhk4vWRYf4lIBMqnZaRaZcnVj5l26kTqQmq7b1OJSUd+QYbUwTFAGLpeKlpiay15BSJed
Jq2Bmm73AQkaDzdS/tQydEGCGgdgnsYOzwQ/P2j138AfruiwdC7meHJum5mf9oIbk0s5zMo8cJ58
+eSo34ijQRC91avpFPsr7mzJL5+J+uXtzk5GMEJVSZWLaqv/oFiQlbeb5g/nf3/Fj9z93IH0/6vv
ShelI+c28PfOkyWPz5Rcn8fGevnAnoAXRCZuhkkQn24O/Om+YnQ2g7gk5qrNFK4VVhft6kyCemlX
cTRZSeXzWCrSLYPFH+j+deZMJtU/yo30gV5+PphaAEQ88jgkWobuRxWe4MC7vkaLVgWwB2MfzAa9
61HxCojRzBQy97iUI3h2AUnM+kQG+DGXt1XVqkdLjZXTdaGL9mVD70evCv09oufqjMYHaZc3dTxC
aW7c5d3dYP+8LkO4rEjRA0JmIILZCJOUs7B2oPBbbVR2+Ysy3Y/2W9wAldoBWO6veHlhAX/JwXM4
VOE4cu+ee2FQTcaYOtlLwUSX9I9e+CR3gTgPv5bFWgvb/JvPQsd3soSXXzV4WgjvZfYyDl8z/6ej
geEJJZYCJ0eSQkZ5B23kn68iqWT6fRy6zCjBXVqgTgNWXMK1+AK/bwNQd/5IJQcGtutS5t8t6MXQ
Km1LYP0Rqon20CpQQhkU6V507Za04xDu6y+jc0rUU7n6bp1vxWuyBI38xkhozUBW3pf7BHbwdnrR
9RqC0x9QCG9bCSoKCFD6747jDowED/WKsoLPmDeR1DlGT96Z+oHY2ExhL3UgFgV879YCbDZbOVsL
dn/x+dlez3y3oxV1pY1x/iIXVBeBWz9K/m1hrqTFhBP8TgnBEm3HJqTukVKmt36wm/SbVv/7ulEs
KEI7AMZHKkijrU04wMkA9D6sZtnLtyT/T+cDru0Apbq7LkQcK5kVmcvzFLVn5CHa9S6XK4KkgdZp
jlT8t7X5AdBxaD3byS0gBwTyevsI/1rgvF0XuuAyzmWK+WU437S0y+zsxfLbPfy2ceHsffDfk9z1
nD8L4ET9RCyiyHPUSQtwTzasCX1sbfSx3Crjlw9oRBg6YxLwsDcEc8gmC+oEg0OlOm91uoPOQOqc
bWtAKjd9uy7qV/wvHGAezRoVxLnGhW+/3DGoi61ebtAIPFzrLnmJD9rB/Gk0u2T7V6n/ZWjevms/
BcbNAD8qVQfaoPdh8uTkD0CBhh7o5E/JSHLnpgwP13/au5M9t45RIWa8C/gH/rn8ZUNSNpIUOOqr
0dVfKvUT9NY//50EwXk1/5Og5S+Z8/wvvy6sLNQLjhxE/P5KgTUw3tHjtHJZmqzAxd4JKzT//cw5
0UUBAYWMBAsWkZy6zyYx7uK1M70ohb4m0iu4V7Jol1I6pQQJuU60V/DS4S80spPqdXseGaes7f+R
VBhB/fpFHZL/MFhxGIzShS/h2Y+So2kD192lhIvAOB//dO+o7GAghs1Fx0yj4Jjj3BsUWS4Ct3U+
m+anaOVx/t74Lj8vKK1PcRP39K64lbk308NawXvh8wTprCetRoRVYixdxmEBZZ8BI8N0aodjNKxY
xvL3gc4iKS9zqIXVCTNA4D1J8V7hxsg25trjaenzMwwHF4oOe4QtBOqQyyoFkx3Wa1U/VHd5sOJl
lz5PjzK4GHOb3ruB9FinXKyMg/fa+rfjoRr+fG9pV8PngfCn4/mES0opcqMgMeu7ppZvVA7OHx98
EpG2yhtc13Bev1q/zo6lFuiQS0qW9BpKcC3kf5XSStv40vqcCRDz9gPVuTGrbNjlwIz3j1m+EqbO
nunSr/COVMBYmSchaJgUrAd+TAA2mtx3nRaQIkaZNqPxAQOlpmPKxAp4eHtW8WyNCrmIpqiAIK/2
vzsParP2lHzvtABu4Tk8d27Q9iSmKAypaaQRDhwXDzT6h5ic18Q7/88N9UKKcA4UaayaStNCN8z2
zQge/p8Gt7TdnGshXIGA+cJX3vH9prppwhuoHP7YiV58X9gFfjmhbaiH7vhmBTShrfjohU3guqCn
dW6aIIwWnGho2F4zDVri5tlONTfJHS8saa09YzZGwVi5AOacHe2UM/7BpSXVNLNB34UQmVleD86T
7B7yxApEymhltRaOBScClAwgWhVquvPfz2w2DdvCgimydlP7kXcivGa6s9JwNP9YQZkLEfOKnokg
IRVxE5e1G8NKexgy2HtsfywfAImXn524devaCP8y9S6GOyKFhOK6PSyJ530gAzPOlAhJ40vxkDoF
VZypFew5cK5XU5VvTck3HgvVap7I8LbMv4URHH6ycVMTda8kyhb8GpNJv8UL2mcB03W6pFTuoRy+
xNKX68rN1iauLfBEFAPJ+ZHAEg6TUQ7GCKtu5Q7KWzW5ZbMdFWq93Y1jt3tpra68ZCy6NScwnRl+
S+wltiE4hBjNrtw2odQEsVJp/NCKNeDjBeOfa1/c8XMYREr5csOSJsttOzcq16vuvS7cDemPvi83
TruHR+L68i1tDv0SFNo4asxPC5cCVGFlafdD5fZB8VqZdOYa2sq9trRm8ygHQRHFzHdJzCqjBG5H
VeVCQdq9AuugPsdKI0GNIckrV9ySMdCjjzrzeAp95ZcL58N3Ikda3rgwx+aAK32BvfrUm3SeNrCL
JpbyxLjU/voKKktLCOS2Stz3yyEKu6X5WQt7LEJTyMHodDUPAVw+yc9JDQ4+8ru2+9xH7XMPnXnn
7JUiPKWOfigb6/X6L1la6LMfImakm7KvAqgtGrcJ243ZvYzATefl5+tClpzJuRBhiWkkr+Miqhq3
bXaTRHLy1rCgutI2nuxGAUzHK+d7cXUprPAY4K3CKOzlltIPb8TFiFIyNHlV8xJ53va6RmsSBP9k
ZR6dO2nWuFUJj8xkGLRweyvH7Nfai24K67dBtCKtxWVzqYZjOeAuGWPt1tIz3HU5rHuh8uyUXxUt
O+neqQ6LjQLH8HXVFjfrTOp8Xs4uHs+q0ywbp9pNBhiJu5tMf/P6W3m6ienr0dpkU0Ljdl2kOC3D
480EYE+zCAw0gEjEB74HN7FTh0HjZgnlMOUm7b8G3nPhHUt/nwY3cxk+kn7AcLyi6+I2nsmd/36m
qx+Oo1LQJOlmgU7XRP3Zy9ZSy4sHjEFVBhGYbYRa41JEkDd1LxVe7Wq8X8yHNDg26mFl+eb76p2h
zItH+Qp8HzHN69mwOod4FLdJO8iHnG3kvJj1s9reK7Q5KvXP3Pqm+E9S9ykoHtM/pqdg86j8gSsE
vvj7jm2fka2p1DgL47CT6YouP7BJ598XzpodjX3o63wfala45vR25RG4dAGcf184ZnGXx0zFR3in
kcw1TOb5rtR95rIspdmmM9lpkIyBK03w8VzfuCXzO5csHDU9ACczsdEsnyacSLdZhdyb10a0DDaG
dw9Z8fe90cpoc5zTAsswT475ZteEOC+h8v1P9aBsygvO0g2ib0vMC0VwjGtjpNeucpC0bpeo/e66
gPeHaBYAHhgQe/MlLTj0yfJ16J07BAzwnh1VudoQ935AxpzUggOTcO0X3MiZL9D7BEC2wK/dPjuW
8T5Rj/0acPL73UAN3tEEnczJAU956Qscf/A6XUJEDjB3s5N9bsN9HK/ETu+t6lKKcF5SGH6rVpcq
N9W/RNqTk+6vL9T7C4Lvg5A7gy3OKyVo0Q6g1PCg5oIov1ClI3o5wgoI4fV9Wp/G8tFW1sKl+YuX
Vswzi8jMAqB97uEWfCjlEACnVbt2R2iuJe1gAWRRr4H2rAgRO42UThvqMbFqNyhAxz063a5eG1B+
72lmPYBvJKVFm6yYi/OiqISZjPMeksdv9ka1pdlej3Z9sAuLFa+2rM5vWYJvkQc7SKoqJUJpqDRT
SDpE9sqpnB3j+235LULYFlqyh8ksE27PsdlGDNO1FoUkQ2UU0dlU1dqTdCFKuFg+U2hSHcJO9SeV
5Qv8Vw9vGUq3cgHUj7Jr7JOFJUrJXTncDsrKgVo6tmfbJvbqRF458D/CSU257+In1d/pzrFZ4ypa
k6JeOofOaCtoWZFCtDdEX/3oPqheuYuuH94VsxBnuYtGDVvHR0ogwSW5o7fRXsM9W/I/58s1//3M
kQ5madjliFnY+kHtN7W6osLa92cVz75ftaDNeHWJCsPnwYPMfaUEu/j9ufGAeWZyA+J257mey0nP
yenLaRvkj1P9/foeLApQddom8Qa4UiHgkKJAk/tSI3sUfQ4OUfH2gc8DTUPnmgHCnZjdqAY5apne
rF192GjgI73+u8/P2p0tv07Zk55nPi+r0p5MZJsergtYPAhAiFPp5rZ89yCHGVgbofiuXCvKb7Pp
rSL3RLZh34KWdl3SogObM/QAVfMUF+/j1pZLqQIT01V6SA9N/6AAWbOpVCDRmhZG6WQ6XRe48KSb
E4aoBcejSkQmuMy4iUh3m3rldolxM+r9Nhq7ne8cNes2th76lBXtpI0lrchdXFLKG+Re56fIu9ZP
SFj91iOb1wM8RZ11o3ePWfrVNm6u67fkXebSIElYg1qWaNl+H4WjmaUkLelAn3RvH8bqTTz8Iewh
z0ViD0ud2z1oLHhXM2N8t4UHWmtc0wIKzZj6YxKuDlstGce5EMEfF7rUNVKiN25JUrBVDyNU3HX5
Ne8ORbWSTRBnod4pJCQkK6uExT2ykJU9B95ffQ1TaHgYGSWXZFe27kn/NPx7Im+6yduF6coFt+SQ
1LmLm0oVxTwxLlE7aqsdtWnXgDd0qtsH3eu+XreMJRH0iNJUCxIMoaPgtLU6V2KtTluXtN7m2QNB
5Pr3lyz8/Pvz38+8UtCHnl7rfN/Sgm1iThupfLTafaYdr8tZsnB60XgkEADb75K5SWnZEDnnrQuQ
6mmK/G068Spt+8N1MYvqGDNmLkVPMDGFjJk81ja05hnqmOrGN0G52KrqpiZHd13OQkSKH6IuQxck
c0di4qXrB833A3lwc73YMie5nxSAH26s8FGtduVaTLpgBBB38T4kUa0SxgveT4qGPirSZnRN/3uz
rbI/bWyCDIJWGWDouDhII4mnCF7ojvmXAce96/rDlN400xF3en3JfqXdhLAXMSQ9VMbQoPMQHEMq
t1YidRNrRuur5n+KimGXGa9S/KJbj6p/MHLwA41wA/LkNh/zXVYxcgdZbv1o6jsN7tzrv2fBVBSm
+uZsORGLJZaAc+BTzbIJR7dNjxBeQ4YBu2/0n+tCFnfuTIhoj7HeKb0cjTiodPMpnz7w+L5QQljT
sCPtYvjZ6MI43ftbqiNasnJy19ZJsA54xhuj01JUiP6hGde+l4xtuIoItbZQ89/P/FA0SOMERMvo
BjUQk9uwfrm+EWtaCH5UbwbFbyB4cqP2FoZhr3uYnHvH2v87KfOvONPCHGPNisJ4dEPjzgwY6mJ6
IHVu9bXay/JqcVoJGUCrFG+FXO28UQ7y0a3tnWJt1T9vHMMj6L+/L+hBT4MS2j1mpUyHQTtFycpT
YeE2uPj+HEOcrZOX2ClNB9Xo+tPeUw4lQNVrkO2LIoBGniktaOKxhA3XbD9NgtYbXBO+h2IPqiio
sdd3e3EXzkQIq1Rq1ZDWqT+6afVo9tupfP133xdWKai02Ah6VHBakG12nLvr319aIvpYASajoZUr
Wfi+PFAr7Bp1cg3zNZL/GYtuE0Ur/R3zN0SnD8jEjMrBLUkj1eVOj6MxZENYyC5NrRtJdX3ou6Lo
ZFm3gDccruuztB/GzB/OXBDqiOl8pS6CNO8bmWfJXS1L27obV+6MpXfIjGdJ2xNFSAu8mEt1Knka
cp83iuvr+XHklGexwoB9o20jK3yyoukoqfW3NjRmxpyVzNRSzIFejBDI1jwvLlh0YzClUNLd4Dr1
3KVtR7cqTIv6wfH26hrt1dJSwuk2TycRELzraU3DfpzIuKpuq8u7ll7FKtpd36x540XDOJcgGEY9
NZ0H6KDq9v3Of4wOw08//YB9U9OnQIblYefCzdWPWTqZua64cgq6EwPIJwCrrmuxtE6weZCXZtKC
UFDYE8vzdAD3gsnNVWmTxtS+/xAeY37i0HM+4w/QbAfYgmBxUsRAGhgBk9vY4SZoos336xosOQGq
TwaJA8IgtLi0aOYnNWBTiS2NJtor6YMXSXvpj0nuZrqxMyHzMp75+9Cbs9RNMbqTt/G0jbo2wr20
DeffF7ahSYDoKx2U0PxjI29Bg7++SEvGev59wViTUfWMKOO+cngeKQUclOpLYzC6rq24y2VFaPii
GskzRmy601TPK/u4G10mufaRWnOy/1wVknP0DQLiSPu0mEkhxhqsXut70lDxQcnlB63pN8lg7GlN
WXkeLz3PmdABKZk5mpn1RtiWNA0YqtLK3h28OtvJzqBs8rzXN3pmy/tMhdpE69R6awFCfij1wnlp
64GJaDOTTgP58O3YyUO34sIXtvLiNwlbORoyvTANv6nMwm2Tfu+k11J9tOWVN9XSTXEhR7hcw0FK
S1mpeldLs80Qv8jRJx9wm6F4Lu2XTtr3zSfdXGtmej89YlkgItL1QD8ooaF4RxgKudcq9js31nTo
CSgpMmXY7KxyXwxHy082U+Rs5ewvfXqutGJlaRfueth/cCNMSVO1F7G+JCfpHcm2Wldx/o6UeEPX
XWbvs/zOM1auwsVNZLKD0ixxBeHFpT+ph9hj2iHr3En9mdg1qObaphitTVT8cT+dRUMkk8Zz5RFi
E8H7Rkk9tYbSdm5fHSTwp9YgQBe8Lw22XE82HYPv0yKWVkp2Pgy921aAD2r6cVIAr9TWGOSWxDBR
yVPBIP3yLnSQtTHNwWYY3DDdpeGp1l+VtfHZNRHCuaqqMGZ6CBEwdITyVlJurbUMwpoI4UhpkTrW
w4QITTqM4R2DcMqaCS/4X9IgeMU54Qv/krDfQTrlo4MUVwevcgeu1/V7ZOXzv5zG2T0YwNRQyBqf
799s/bGJ//xZdf7rfxUCzz6vmw2sVPhQ7vJ9JN1lFqOzKwHP0sk7W6BfDuhMhJz7HQOf7IH/VjWb
CUrPdpOtDcysLZNwvCcQZJw6qAa3tXZ9FOG0fvy7fZh/wJkWoRLUnTWfB334j/QtyX5+4PNz0zwp
O/p7RPcUNAB31zmnWso2ScsoJ7ij/06CoICql75cZ0gA9k290eL9Rz4/vzN44sxJx8v1SUdVz6ag
7t1iKgHoA5fqcF3A0lVBJ+x/BVjCOSvtpLN1j9vRth6TZDvQ/eJP6U4a4FJZaQhfjEKATyLLR5cv
+LxCDi4fosmZmrF1k8pVjL3f3UCG5xTHDrRzS9s36tEPS2ak9z3Dt5H1dl3ThVfbHADhfGEpoElP
0LTwtSyv1LB01WTcOB1UkEm7nd1kACGNT9Zgbe8WlpaMJh7Mpu8HjAHBS5pj1PAHp3CZmN/U3kkP
HqRq2FRlAJnO2qD0/OuFV9yFsFn7s4NU2prnp5pduDrv+jy77dqDVL/4yfc4+GTF2sYctBUXurSe
5+oJ65kQ4rRB6BWulyVf6gYHFKiHph5vIebclNK4Uafevb6FC+6I/NHczQ8ewXuKtbB2SmeQlcLN
1M34PV/5+oJHvfi6cNa0TlKz1uLr3VMyvI3WjRIfnezTdRWWekAupAgute4dkAk1pIzjqY8j2HU+
1364a52fFT3UjrORhqNX39Z68uee6kKw4KmMarABc0ZwwSw7qb4PXKkX35+DhjMLlOoauGeG6Vya
Dpp0469Veub/XrRwCMdhPfs1Iy8OdHhB2jVU1XPXsL+G5b1q31bxt+ubs2RfTAESOc9A8PTuX6qQ
NJ0VakFSuMm9NO2MYeXErH1e8H+yFTGkNKaFK4+brvvStWtFiEUBxi/cFChOIRm6/P1tD8uRJGm5
O+qPTv3sVeaKDS25NChFZ6IkkiC8jS8FZGOtdQZPGTfM87shjA5NVG9io9j4tQ08er/yCF86kXOv
gfMLsvld/zi56axpAuY0OvtVyr1tmie7VnatlbfFgmVBfExeBxggKsiiZSUhnJgAdZdu+BMwgfof
Rruu29WCq2Tqm4sABGtF5TK4XDYybJPUTEnpJhGw4JWk3+Z9vIe67dA7yq4qGgaw/hhMgg6Nc5nC
cY+BrXM8Oy3dMv3hSdIO3PgVrRas7UKCcOBTxfIytUerYvQ2dnqIYRG9vm4L5nYhQbDntLdzkFrQ
Ia7qTRAeAK6UqyMDA5b5+bqkJRMguzpPBHFdg/95uUO1LVlD7/mlawyu3TyU3qZdZYievYfgwACe
+Z8MEdxhkLqyj3QuzKq+aepga0ifkpmR0nzWvae0e47KZ0Ndu6UXN4mHM+kA0CPfZZnkvDNjUO2I
C+ydZx+1Znd94Va+Lzadho2KQ6v4fmI/6NquHn5c//6CCzDIXP3394sIdgAYVorp64UbNHOBSoUN
Lr5nsf6dFPVy+/2gy3s/1JACWlNwo6s7DzY+cyVZsrZWghuIVQnqWRtduq75Umr5vVdEp+uKrImY
/352CVO9Lf/fcsHxVVMeblausLXtEM58KJm1nmss1FRTN9pL5S0EjtPaaVzTQjj3cHs2cikjxfKP
KRRsawyia98XIvM2h38j8+dQiKcnE4Z+ez9wk71d34tF73VmukJIXtXFZHYpWsQlrFH3KkP08iGK
nqO1lh4R93cuTVwcEsF75fSTaFrKIXSoDoV+dOynJNnYSrNTYdPcxzZMkVOsHj3gQW2p3ahO/TkJ
5VMp5fd956tgNlpfryt/3VDoEhUMMVfAychY4jzdB9m2qe/jr4w/XheylGU9U1wRs/RTmYZyEnOi
vFZRdgQ/CbQRfruL67DfBEUC+65uvMZs9j4MJiDhQ/BrW8coNz6zyMfrv2bZqih7giunMBshWJUS
QFzZl7z3vOoQ5wdprb966f2Mtr8FCAblFIUCG6hZuJFWvVrgloW6dIRZZlPWyl5Xo5OkwxQ7GLc9
WqqBA9dVdaxK+eW6nstb+/tnCNY2yfFENZl7LG/vLdA+00Lb0NHMA9pa2d/lE/Q/SWK/fBZovQm0
Mt5Gf5uCu1x+zoJT7t+tTmgtXv+/V1bsmHYsr2rbjpXt1B34CgD2cSiur9pSHeJ890zhjok9GJS9
jBd6mY+0QHwy88cyfQzlB724r+Rj738bgz/kL/z/juH3AgrXga/aTUGCh9vfudfqx9Tmcf6hq/O3
COFGsJrSVKtZhKQpe6VqXwzTvxnz+lD11mFlCeclehdBnW3TbJlnt9vkj7RKlAbXdPDYqN9T/ZNl
vfVetZFhIHKKfzr1kzP+JzGOQMmsmOKK0ZvC4bZqv0s6uHfdWjnWzUF2PmXePm5XNFy0Q4N+SQDg
yMqJTRpSohVT1kzsl1VvwxdeCNvd9TWcD+e7JTyTIOhhewZc0D5XhVHdOO1Jz7dG8VcsHcpg7yt3
Y71SeVz0iWfiBJeldZXTmlbPHWhuxmJD1u26OmvfF3xRkcR+EZosWBkfPzdrHn1lscR8AM0XsTwq
LFYAATKsIs+h/8MLN1Z+74Op/u9U0YS3dWKFHRQgqGKoAbNo/iZY8dsrxqXNp+vs9JSJotdmO3JS
k0Pr0yr9NHQ3/2o7xB6GOOmGAIphroZq3Lx20bCyRssq6GQQgQ4x380JF2oaDSCzF65WnbwOGgP7
6E9rvUXLNvVbyPz3s3UyhtzRIBni1qlOY/TcGx+J0Y3f3xc8ZqekNYw2fH80DkZ4k35gSJNGm9/f
F7xkzbQhdzSLpNQvsXRrBV9V/2hBxXZ9r9f2QvAklkOtwI7nZfL3kXHMTGKqFRGL9z9kGTYQLjCp
iFemRx0NCBBS9vawl/qfcXY0IuaBrP/khO3XtVn072eihLdZR2U27A0SAH50GvXPTfelZVi/tlae
gMuL9lsjwbYySwl6KyWiqf0vZr6VzLs4XrlD1hZNMC+1zSLIZwhD++a+tPe09m/04Nar7a3pfMij
/NZGsLSxzIDc+pU1cTZJSdlmuwrrtLgv0JYZM0I/ZX/BytK+kAaeNzh4iAd97d7OHvLywWxXMFSW
zjwDDwZFBXp93g3kDLCGQI884HyDPSB28tq+L0Z/5wLUS6diOZOTRB4XYVvdx+m3Nj8mVgsp4SvY
1kb9j9Ulu7xbUWpp7c5lCjZdQpw+hHZXuKZxyLKNFx9Ua59Wn6+fnCV7O5cimDRVniBWWjRTpc/l
eIzgD+sOobKb1lAi1tQRDDttzKiqk5pXu+O5adPflmV1SJRA38TZuBLVznGJGCadKyVYtmVBcpY3
KAUdexBvvfh2GvbqsOvlZ1v9dH0B1/QSTFwZfJopOvRS1N0Y0sB8moaHePhAkvtcIyESy1q5hrsM
C2c0C5pBbSSJuvLEWVYEkOZ5ohoYJyEYU0p5cGKbG6E1zXujKF4Vuz+GRJZgS32ge8yAg+e/ssS8
Y956/qDM0VJ1AzccHc3RZlypPiz7hN8ihIBMAkNGTVtSGHZ6VJpHW/9AHHCuguASWj+EsD6aUySA
/Mjl33W1Rse4poHgAKahGdooQILlatNG+Xrdbte+Lhz8li4pOh+IJ9P8aNb77CNX8vn6COe9Tf3Y
N/3ZnOST1L6Z8XNVfAuDla6E+SvvT/rvXRZOuhGYbfR/pH3XbuNI1+0TEWAOt6Qky6HtNiW3u/um
0JGhijnz6c8q/zjfSEVCBc7cDAYwmluVd1h7Ld1Wy1NUfM7oFzWBUPH+v02UcMCTyXEAWcXRG6dD
ZASyqvhq+u9yooSjbamE9h7BMneU7qo02UX0SwyIY14+Ktlnc8wOQAT7rvPTHB96/VPs/TGMQ2bJ
QmTZfhCOf9GA/sKJcCQ7ICra6KDWp9vzePt+ASjs+g2NyrIzIh7A6NrraB6T7DDGL1r65baV28MA
Xv3aCoF7BnUpWDEQ6RlHQ6alK/u+cOw1OxlYXSJG0is0RtwzGVJydUMbQBYDx+hAR0H4/ehUsl1W
1gjzsh5gV8N3x/onKXWJw7w6jAszwjCKRNMn28Cr1dSf6+SdgJ3/X6zDhQHh8komPa3AAAI/tsRb
1f6xi6//zQAf4UWcN7vt0PYjRpCNEJkGq/u/eQ5BfaZCd1dDv7dwf/VaCjAUCF+A/wnS2mf2nabs
2SDxwVcPxYUV4f7SFRe57oY/hGhLGLX9YH0r4PIzR1ZJlBkSbjGvz5M+JpiuKBr9Jjqb+bkHa+c0
/JvzB/cByiO4lgyxxxZK69SZU1z7swIcsYn9C/jU7ZVfPSL/M4EO2OuVL6jKEjLjzlc9pHb8mbxD
1O22idXjcWFCOIWZ0xMwL+KUW78gM93++W9fFw4fcRR3HCeE+G0UAipHJRet7McLR69WarPScyyB
4tzlBjjSJfO/upUuJkc4eaQ19DpxsGdz+849FN9eDVllSLbCwtmLyj6rbF6Wtlgwpc+o5hay12h9
kkDm5YCYGeq8wiZSpxYQIguDQGWaDgGVFgxWx4AD4HomYOm4y693aQUHNGO0Qp4oS31Irfj28JjY
z0OsHbTE842k32lcF/DnbD1Q8lSiry/1noB9lKyW7HcI77oxtBVr+hK/g0sxHWwosMg2xNpcuiAS
5Qz4OnTThdOSp6TNrX7IAPTRjh7Ld2bz5/aJWRvEpQXhxBRkzkav67PTbPyNimezujdATrHRBrS5
AcKEZojFub7EtkeLEX3op6Z4o6WSHOMish+R7XHuy8n2JG+Lxhf/ym39sGVBCRQEZkso5EhBccaK
uXjLGj1IUzT1jAF4S3Zdduyap44ZfqHQoJnKoGhpCFmLhJVHLcmfTFr6xNEhSkWBTlclU7BIBuBn
QbkJIBc0yqHDQbw5WDdPStlXb1Hj+Ibd7pX0XADYq6V/WlcS0S5uEcGWcIuwvnYrJxurN9d9jz3q
M6MIYkjFJbNMJG6xeQRL/O8XnsKk2rSqUNt9syOyn+LUx1bdD9KmodXJc9EBiHgYCESx5wFXemZ1
RVW9peZvpayCTHtJIkhxz8oOCui725t1ceQwJrRjY5va+L8FGLtySJqAp6h8Az33F6tNHnsaSzap
zIRw5kBZbJsKij9vpC1+UsU9doRI8jQrJkD6wsXiLAM9sh+h0cXKmFNfWUqWl28tVYPy3c1lSuIr
m+zKAP/7hQEUHHRNSYvyTU+JT4cH3BqHcfD2luzNXWIZQJZyORTBv4pQdEDnDsWCzC+WFoP5tPXB
N+KzutnNxT1kJA5p2+4MFt91XurTemupDqQmLjRqIK3JGQrFDqvKKpy+iIfizZjz+xiD7VRJ8ntl
f3PAuwvyQOBHwY19PZdOVmrWVMflGxR37/pUh5TwMPs9lHH8rLGIXzRUYnFle/Bmd81EnghID5Ho
21XcKE4JLOaKjhf65yjzvtcMQPgB0o4fzcdim5/ToxCTWlbx1rXfp7ja956MkWplA3qgvAItiouU
mi1OWgu5xQLNzcWbhXBXffV3WvLl9k3A32/hKYEFSNQiHLGXdGXMAgX/WKjFWwJ1OrMafDv5lVvN
Y8vGQBvsQHP3o0wWan1U/9gUrgY6tgZD4xeeyhHNn2bYqudEywNrvLs9tlU7nHkCO86BK8X/fnF8
s77swKzQYVMD+jSMcw0da0DjhtLpIfEurSKtPBQeumshxQIcsblQqI2bjjEwB9K3eahQbmH7AYik
St1MUAjSMPicOKvg4lQX2qtKR3PFI17KtaymXSFrUlzb1JefFxZHjyAvCZL+9K1kdf5SW2b54NjS
9N5yrj5A15CW8QxI+ordQPWU6QrQ/vFbO8QHJYZUuW7ua03Girp0lNAuaqMPF1LV6H0XT2htjAXE
f8b2Df1fu9Q4TvS7Ez9Y1qPqHXL28/Z2W84cLgMLYFVOfQFaCuEOb+ysm+0IHuA0RUEHzPVmhRAX
Wk7gD0ZexAWaXISq907RdcOslMC5mAdr+FKwp9QE19D83Rm2pncFU8LRGYekbOvSKd8y2/cyv5L1
c6zMlQZcIqT1gLkGdZfwGkQGA58a0LBvaUYG31WgjN3UucQFWZ5/7BpQqqCF1IWDINKDYVulU6u2
3Ru0c9TyYNfoZw9cGf3dylDQpsC9XnT2wqsRIqQG0EItGeb4jZBBf67HPNtbblJKMtVLKw5SSQBD
w9kBYYCIhrMQhM01qcg5qltrB02FujF3W/fvtQkhDnPVWBk0kPWcrTjMxlNz/G+fFy4WotCpasHj
eC4/di2jm3ucED+iXcTjFVxeMRYcdTO3sn5sK/dM+mo/PUeNud88gisDwqGwDTCT1lHtnmcX29WF
hODWmq0wAuEGqaF3aSLacM9j0eyA1vF/eRn8pHkzjS58PZ3HGlCQ0Wy0pF8/jAkd1Ckv3ewtnx6n
PKa+MSHfrW/fs9dmhA01jUMxge8oe9PvqnjcmaqMEGR5KICSQ9sOEqwIOJEpuR6HMenqXA8efUPz
r+8ee3Xwb6/48pniBngmEiccjp644hYh1OgU+maxFzRtpdr3pDvdNrG8pPBegFIbzJW8SUPM2OeN
VmTU7SnWokX7a1CYQRvvS49KLsOVubqyIxy/VCNsghoNfSOW55c/ktSTzJXMgLAYLnWasplgoBwR
J49moCVba7KgkjSR8+DKVQbcYWE1aFQZk9bbwxlMYgiVd+4s4xJbrDcsWCrvFecPxkKGKHO9YnTZ
MJ7NbtdGu8jZD7XEKV1M07UJ8ewh0kpzO4UJDYW5F09GPrDYTsLnhTOXtsSJ3AGfJ9pD95ek6AQo
H4rNPRTcCm5YeKLgOF4I6zGLZjaELcZz8qCoEJBFd/3GUwEDPAxFZRM31aIrb1TnpkmMuT9Pr719
35M3Mr13MnnGZTsuXgpcUegr5S2fi/6oHOaJ7Q46CAjwYgzWY9ZXASRrP88ddMHBb6wo5GBO5t8C
rVqqIntwl7XbD/sW8mXgHeG8Utf3V17NUepWmQ62DuaXlrYzjCObpgAlvGAwH8r4Uz89JW0EZd47
Ak7OMTnabdjJ7unlnuHTgNm2PpQRxFoVq2IEgGmvn5wiClpQOjcx2znot8vHrT4AH7CGgBNKvZhu
ESJaoSdBjatJP1nvan9Ura1ZDOHz/OxdBHzzoEEHo8TnjWHcA1YftzIlwPUtg/0CJj0V6V4RkmZV
SuO6lYURDAjwhsIv0MZNkr3poTdhD6hwaR/ywfFLaT/E8m7C3F1Y5rHOxeDIPFCDzaZ+atSHev40
RI9u8nr71C3vJphAnIzh6Zy6T9iPaLasuiLW9VPS+L0T0Hl3+/srG01XcaTx2oGEEHHs9RBAWkKi
Ei47ihr7tjqyx6aC8oHkoVuZJ/A0I7eJIXDSPGEQJlGMODFy86TUw32i9E+JMX6qqvlweyyLxAln
2EeftYvYAtpIottP61htNbU2ARL71pn3lvG3RTsM8V4a/cAqAJJUWSPxyuoA86ShTxnHFF1GwsCq
ds5zLzesU5HEQa2/jpUkn7qyPMhl6bgKEGeigiHssLl26rEisX1q4tehn/3iew1IZ2mdb8/cyjhw
33KmYxMsipopjMMyZscpmGKdeu+gK4EhGYXs88IoqO5VSNri8436aiH7QmdJ6WHNACTGUaAGmwjY
WYUntq68pFYJsU52Xfi/HSrDPqxsYJ7xU6GYzosp4jpTj/R13jH7RMe3OiHga9B2nrPZl4JwgIYt
DN1jdPSL4gFeNqNOVYz2SQWS3isCFv3evMoOvANsKBXax+DqvD7rk54n2jhUzsnUDl28M2WEyCur
gBwIZl/1uDSAWC/JdXUwYqTyThl6cVBW3Kf7rQMA0zd6hXCJwAhW43oAdudVbAQD6MkguyYPKrb5
sbr6/sIRJHioGNIJJ1V7bP+wQnI/LQ8zNLMAPuHnGHqyhjD/uTc0Tmtr5DRkiV9587M3Ns9O/92R
Cdsst+u1If73i3fJrN24Bzs7OaXRvnhQxr1MrnZtJJzcXQfZq7FkXB11J+6jigF04uWBln6zzbeo
97VGlTwcyx2FVBRsIMQAucWCsqdF87SWmmV0ns0gJ4+xedq8ofB9VNx0qLKAV1KYKFaOetV0bXRG
YpD2x1RGCrb2++FVIYmDPAgOtrBh3QGTVBhJdFaGPLTa8YGCWFLil0tsiJs2B0dO1EDQ7jyhn3ZQ
D54j27dLC0CmI553HQunGm7x9XbystRTck9zT+0O2OtWtlv57X9V70CW4PLzfLNd7FZDT/IYSRH3
NNH9oI+BkamB0T23hhMQQwui7eEe7MEbgYY6/N0F+WYbJWXV64kHymX3YLfeQXKPL0/f9feF8dje
zJq8JBjPDLmcHek+qdvfu2sT4ns9sczQKEzo9kFp/VK/v30u+L8Xl4TTUnMiMsNevKdkHptodqhy
0ucRkgPwO4ujGx0H8uyRaLOHizzRhS0hCzImlNXjBFtuEyIr7OUytMDK9gWCRUcZH8Ejyo6Cc0Cc
3vFKxSIn90sKen413syNyJWlebQGKOcKvacamdA7cVpyah4K09vPxrC/vRwrJ+TKAB/hxQmpAapo
atKQk5bSu6hzHqAZY2W7Wt/Zenskhnu4bW9lB1/ZEw68rYyM2RQDYpb6O6bdMYmz48TYn9tm1hbG
BOZA48Lc4J8TDko3VnmdZBhWyl7BvmFLUrern4cOCeIa7OQFQXSamQmwAiWBcsK3HM33+eayH9Yd
4CIwL0GsFF6VsLGGRGsq283Jqe4BlDpU+mavForiENpEHQO0O4vUV2J2U2c3nnUy6l2vBYztbs//
2jIjUuIJZ3DdL/KcfQHcQVTa5olF+TM12ZNudHdR5W0t+vOQ7MKMeMDjuhg6hIfg2dmpv1RZUyLf
JcJddfV5IclpgWQcDIeeecpByVglNJidNIgsPFQyAsHV+UK7O24rFwVSsdjXgi0qLdLUQk/i/FOl
3qcGjUFtmt7dXpa1fYtaH4JuRLJAZQiXe1+2nQOua/uk9W3QFIeBOf9m4T1kuHhhhsPDru8T8FYk
JeiVsLHmGaI8FbhE95PsElkdxoURYRimmjFz6GEEfMwozbxmydb6G99XFwaEqLJMc5dGEQx0U4Zu
itT/F47ClQHBe1ObAs0bfJrAJLbzPjne9niG84+Bl5pXp5G1Fe5ZtWCpGRPHOBnFfD8kyn4uJZH3
ypa9siCstG72HeECSieivE/NvmbH7VsJl6uBWwo0fRpgRMJWKlipq21inyIy3isQEyjGytf7w+Yj
AbUFE00UwDGCW0fYS3qTcE5vYp/K+Ml8gdbc9s8jAwpJBzByodogFN8yuyFjr+f2aUi/uC+K8f4v
Pg8IIfI4HDwsvhNxoRX50GEfIV1sfE+mn7c/v3IBQgkBaBoOF/IWGM/I8DI2l4pysr/bVh9ozA5K
awoKT1ZWXzbNAiSma3iuOQU/8FvCPBWaw+bZ6pSTmsx7ddjn+aNaPSfjXaLRwDF2KhLibiF5Pla2
8AdrOpLUkHRHTeB6h816rSoVnb3TEL1XtrU3y/LIos2BIABj8N3+vxHhKY8MFdJr3EhuvRQHthka
C65gTBwQkZyTfbF/J0NV4hlsuyeHQguvqz/RWN03ffYJhK6SkJkfBeE5BPYBUB5AbBy0aQtHhQ41
nZOOeKcZ/fKO99O2Q8LujS+pJgPErywM385gVtIsVOfEUolqJ22NxwWOez/d1YijtBptbI1+d3t7
L98RsBPbnAQUDJfoWBMuSZCCx7VJpvYc240fDqpMs3Pt+6YG9WwgX4BMFLNWo2JZc9Fn7Tk3fmd3
Vvlr+8/n2qO43iHTDdbr6+3bQRVnHHO3OXvjZzcOtOI/fl+4gEk5F0bd4PuRGzhvm6VfPRtCMXze
8fsROwnvx+DN4zwSL3qb1PvaOjSbn3Bw7mPqEf5zIKo4915GgGhykvrcHx0723u1jHBpubgf7jm8
dFNDVlUs5Sv6RJDuzqozEPZevFfJ5ozh9fcF37ZVI5uYFqtA2UM/ZX6SVxIDy0OGmQehAtJ1yG7r
YnnOpVo0u3lbnguv/NF2U+D1vFfA/H57ly7fEFzo/IJCjRclFBHVGqOLQM171pyb4Rs1jWACBpgA
MJBVsoLTckU+ng7bATucBwQY//tFLOvVdTxYZYvj3N9Vnl/JGBFl3xeui6TplcRo8X0j2o2On/y+
PVGyzwsHYrRciDUOTXtWUAO2vkPFy99sAIBFE9GehVT9QqvLHpqyIq7anjMQh9f3GpTptxvA443G
no8TIdZKirw3k3lq2DnNvrb7fLMuKzwQnDaUYtHDwGV7r9d3tt3JzsoyPXfuroHaguQ1WDkPV58X
5j+JFNgv8Pkds75X93n3bfPsXH1feD5Z1hhEGfB9HUQwP0o3Ptz+/trvtzw4GjYXxULy+Xp6pknT
51mh6ZnFe3O608h+1CX5x2W2CJg1DdhHjq5FHCm8CJ2XudGspikga2c3KYK2joM2Bc+x6wAElPuD
rLF25UwANwqYNW4pKMKIcbHZF6ye3Tg9q4Pq5/F93Z9vT9rSgAeyGVSOEaqgOCmiRoeGoDtVsdDg
Sl+Jb7abg6Trz3PzF1fSlNAUiR58fk7HgzVOfqG1kGqxJUsvG4VwMnDimwKJhfxc+UW6g/jQ7Uni
O//a8bsehXAyZvAZIpDB55k5+Zb5RdlP3VdgfTdfH8iiosKOWAneOGqh15MF7B8oLBI2nuui9B2W
+LXkKVqZJl7jQwsnMoJLnFHBoDLY6WN3tgOze2X6Zk+fK9igBAplW0QUYszdKFCb7zN1OGvJU5F5
QRzl29eZBxNAbKhcEFH0i1HNqKep8aZzkjxEd7G3OSvIg4l/Pi84lHE6RnHU4/O6/d5lZ3t/exst
Lyj4YSDYQI8GRPXgEV+vb11OlWLZhXoGeb3yUKha5iPV5QKF1NZSnk9xrVHEheYxIkrbwmW4UBUy
GeKurDLmc6Xdf2ba8fZQxBPx8XW4dxAIR9YO3s31UGxtGua0rOazm03uC4jry1BTWHNnVypEnBkl
VXDb4HI4GIoLnhVeXwdsR5i7znVm9GkkQxh/Ldx9VEki4eV4rj8vvB0xkPNpWuPzxgQpqfarbqLh
+BDLij+yUQjTRtW41iILZnozKF1/9iQ7TPZ9/veL6xYBR+Q1Cb6feyiDT48Nk0QV4haGZwnoLs4e
UMjonhOrrhpBdN2PQx9q1Vnzdq6KQ/66eaUvTYiZkMiIFVojvRlqul9XQSzxclamiKtGoN3G48dQ
7MVIPaOrqJH1YafeufmTJyu5rn0fOAYULThQAKjO6yXolFor2iTuQ2Q4wRSX+tunBwiNjx4/A6dB
E1wQHVRKrgGRgJA3FSboBc5+3Z5/7oZdPnZYYpR1EKzj4TcBwBL2aJv0TWIBPhFa5b1C0AXqE/ce
bx1VzrcNrcyUoQKOjwQBOKSRgbyeKQCDGU40acPE9km00ySuh+zz/O8XZ4E6LlTVSnx+YO/K8N3c
SorwMU8XP58flcvvT0mfDwO+r6rftDpMw9uzs3IjAd6AnCwy4Lx7WfCWFdtq3InmXQjilu9V2Ryc
QfGVzjlAg0Did6wc6itTwrOXGZmBYkLWhUl10PrfjO2LLpLYkA1H2LaF1Re2PWI4Wrwj6U5he6/y
lURyuEX//GNN/pk08e6ASkdSo1G+C8d68JNC8cHa489WE6TJX626bxPZsNYOCxw9vlDoalh09k12
CbHGqE7DMnLId80dIQgZl9S8jxmZHse0mh6YNjAZ/cICS42BcroMgPL+j4FOmE6lTIG/KJ00rGtq
vkDV3CZ4TXIHxBkDdF0c7+/Qxt2BMLt6KjH1sZ8r7dT4o2sPB6XuoKNH0jmHkEmTHWrLiSTvxHK5
sWcBfnZ4yyNaVvjfLw9HbyRJW2FevOrYjPu2/2Rb6a4uZCo9ywWHHWR90bLCbxExfKnb2bVok6ah
3T6lY3yfK+VuAHVmAh6GLAT2V7KNP+CIwu0IP1xFkh6uLrD6gh/isSpjaZzRsGrL6s5BDyxE3lvN
fijzwdhPOrhnW9cEWWM1dsfKRZsx07ToAAGZb8CIqn96NkNqSymVTzlSEX7KPAr0aVb9uX17rBzp
q5+pX8+/hnYnUqHVJmym+Lkz8z8KhD703rm/bWbljoV2FF4jcG9B980VzKRpO3qTjttPf3W0/Wad
LexyBzo1vPUXoBxPdJjnpLXssdbrsD0o5OyV4fZfj2owMFLoh1gWnWNdyyqzqeqQ9YHFdtYQbP8+
KsHwlOAMIJ4TrvBs6B216mkTmsljeuyyfzH5l58Xrm2SNlZhNPj8ZJ2t7L2S5DpW1pazyPB6BwAY
i07PKUuUNlHUJqyNnZvuI0eSfpV8Xyw+VY2SJzHB9we6M4k/SPyklRNw+fMd4aDmbVIWAyhqQrNp
7lkHDUavDabZOd5e4+VFp8ELVh3E08i12x91vYuLLq3qqS1Uqw5z6zgnlj/XYWLVgZf+vG3nI3sl
XDxowrBNkJjY6IwU67S5Qewq0to8xK8xArd1jUDLbRp4BdMPsZJ4QQmaqT3DzfUYe3m9s9nY424C
F+9voPfrkxOP3wwyZX/nKUlfoKExnIsqTu60PnJfqtQZD02Kl1KNxkz3x9pwZI/WyoqgSsM7+Xn8
jsr49Z00KJmpRm7Owr4b7k3omx8rlsy7mhhfb8/VmiH0eqLiDOCQsXgUzKzIHC9pWNiUef8ZfQTq
owN2+9dZK2V9ESvLj1UHftME0nVJKGG4I0uyUslDOh47eh+VT33yOpWS6HTlqHAwCdKAvMkDsqLX
M4cqBVQ7MycPy+RJcw9U1qy8NmGX3xdukgpykLZb4Ptp9ap7n6r02aWS4ygbguCwGFU3ousWJlTt
bnqx693tJV/6YeiCQTgEigi4YpYIu/GyTo9b2xjDxPR18xsqpqq+j+Kf8+/bdpbD4N02KpeoNQye
Nb1eiXZOMscCVU1YpMdkT2vJbbLyeWDFuGY2wKEoTgkL0ehV4jZmM4dj9zc+1lu7FKC1wV0WPKTA
fmMvCfto7K2eqpHXhw00F4z3fDMe9P8MgJ8I0FbknRb+QA+aRNtiQzg0v3XnN9v8oALZj+wiAl/4
SkjVXc9+Pc2oNyoTkkARCegdePQlBpYHAQa4Kw8gGmoVhrBLB4dGgLRWY2hRy4/q0FVPJNvaOoxJ
MkGXB3QSoOt4VwXUBUNfWOpUiRW20PXE/ddKsrzLOwmifiC5QdoP9CwodF3P0tyxGP1GmR1aT436
xS3ZnnrF3tLebx+FBWSFjwOBKU4Dpox7OIIdYpI2rhInrONQ+wXmaMU81H/76TfYh45RIYkoVo4G
rHFqI2QKlliCIY+RnJ1grYvBkRoW+b9YFgwG9XgUCPHIiomVOfLcQh3zNmSa7X/yqq2cwZgufB/V
HB6pcDDR9XT10Dqp47htQ2CpA30PISbJ5uWXw7WHwIuD2FSujs56oHKvDYDXyEnQDt2GdjwArfnS
Ji9N8ei+KV9KOu9vL/7KalzZEvZYnimx1xHYUgok6ZJAqbZiT/l0gdcCsA6Ph7oiZ445KqY9NXMb
Wupz1xhHl/b+6GggTpEpEa2NBUl5MPMAmc3bKIV5q1mGEKZGxu5Ha99Fzt32qUJ4hIvLQ+8WCgDX
n48QiCtRSnnmw++cvd1s9tMBRrr4vrAUhRYDN0bSLsznRyUNmCNB8K1tK7i36BRCJLBMmJalAbmr
nvZhav4ppm9N/LusfzL1ezb+tTSZyNGC7JEvOxD9wCPBIQH7D7+hL/xpq1eGGXyLXeiNnp+bezU9
Nq8T+Ctb9d1mgcfuc/ZQ/qyqoJyCgezS7IT2YMRv6BK9vW6L5mfxpwj7oig8r9MVowsnp4TK93Ov
fJ+S76nyTBnXmLDacI5f9OR82+zKE4QDDHYMIFfhVopUqCCBN+qMxriGvjbfgbIAFuK2gbX1BA0i
6jbYNLyQdj3DY6kaigl6vdBx2n2VHGuvvu/nOtDNY+Ylh8L9dtve6oAsDoUH1wRve7m2p7pVwhrN
a0JiWS+1QnZjOb31mxk/+GohvEA2AkwN/Ba8NjOMaV7pJcIvkBco5Z0iAxTzfy/ermgdhWcGDxPJ
DsE1MGcwIigRqUO1fmpiezdMnzv3yS5f2qo9bJ8xgP88m9cIOarxeih5aZIu0nUE9nFl7Gez0P14
GiroWjoyclW+2MKoQITI+6CRaoHDKZiyiFXYyTh04QCOqq85HZu9Fr8XZDB2ehXJaMhX5pCD3XQU
8IBngNNwPTAb4A8nA3FYqFSAaSbgIX9w9WM8g6Ruc8SEucN2+GhOwXMoONJx6sRmP/NEcLRnbRv0
ruXfXqSVV8P9KKOjvIrIQ6SRaDSSZPHktCEpCB6mXVzLmqv4jhLXBrg67ANs6KUCuZeydCyUfAjb
KDuAac930vFZ7dNjP3kv1Ck+2UZV+WqkSrbf2siAS0RS9YMjURwZQ+tN1OtuF1JnPH5TbBktxsqF
gFAZIuQIcoDQV4WTqqvRBLmOuQ9HYvhO9xVyxEE0advXh8c4SE0Ce877lK73Wj22pDdK5A6TL9rP
+cfWxUfGGe25uKbR+7aAnfNuTrdEjTXse/oIp+sRiTLJs7ucpWsTgtvQFY1LGlzI4Iscgrlwj9Dt
/gRpJQnkQefX7/Uugx1EIziViGcXMM6uGs3JYE0SMtIU0AMbe5DEEzNw5u7Z8Yp7U/saVc2u0aO9
W9vRU0Xo9CNK0vynC+WFg0ftwR9BRXJX22bEaV16vyhyc9flbnTwmClDeS2fL/CMYjk5Ehu1MdFB
iHQ2mNMcJWGSZneRWQeudpfP033vjvc23GqgK2+v9UqtBRZxC3NGOp7oE3ZS11fMA4lnGlKmaoGp
Ub/Qn/xdW3q7VC2HvcOiwdcVz9ilrg2EU2T8qitzhI9A+/3QJp3kAV9xTPCDOHmWAyAg2quFp2hu
KtRU0YoVpunbxFBwUvcVfSzIgzt8ilvDZ5q6b+ufni0rFC7vb3Qo4zL6YJe0Fz3X8awPc+VQGlqg
sJ3L8R3knK0fD27t09Z4zY1mJ5n7ldVGag3JNeiVrbiDul6WGbSV0xDye/7UPM4lDWLv2MfWzhzf
O/dgKp+gKbUz9AcGkupc++p5oCO1dijBJVOgZ19v/6Dl3cjR+JA9RvyGDi8xC0szUFnMpKfQJD40
0TGSBaErp/7q+8K7VYHD0VNpR8O2eqVN7jdd5VMpd6tsFMIGKqnlUTS20zBKrH1Z/dCk5OiScZiC
0zdmkx1ZU0PDyQ3q4n7U7xwZKG91EGCT4y4lnAqx9ScyEA1m9UTD/nfqHjxNElatjuDi88L928CZ
9RhYiELEnD2QnaCRk1HcLHiwwdXJC8eokmJL4VYT1mGwbBbZiknDZHoYvNJvrUPWP+G/jnnMM7qj
eeB0r+b8dSQygryVowxCEd5tiUsf8aNwqeWWPlq1W9JQ954sekjmLHDgiqkv6EiQ+BOrpvgTzMMN
5MoFU6beo9hgVliocheRXUd9Qo6U+GW/uaJkgDvtH0Pc2b2IHTvdqnKzhCFTe3XLT8399rNv42FH
8hfJO0csWI1D3Vd6yz7OfkcPg2TDrU6TbWA50I6DAIP//eLX10OLnlKrpqFiBNB1Vp6NH1B6y2XK
dWv7GrElkqgaUqjIl1+bsROzKpmJx2Mad46HmrCPjvfbE7U6kn9MLGpihZbpvW2nYZTvsdqF/uom
QU/2TOoi8xUVnBfwhP9vMB8v5cWcpWQiA7ToATPQ/DY9sP4wQdRyq2ImP6aXVoSroC6bys17Nw3b
xB8Gv5AVxlZHgTAMAQuAaZ4jLAlV3UFR7ZiGZA4MZLhGP8/urSK8vSqrCw8oEdI4gBajDeJ64cFN
XKB+aWFVoFVsR1+c8R6UYbdtrN3J4DvjpOCASMDUtQ34Rp0xWWUeQpJJSw69DN+4NlOX3xfGkNdo
ZJu1Jg9n780Cg2iCpGAEVDn1ZKo6H0G2sLVAxohEFPJeALKI01VmGUkcNyrClMWN7wzmNxa70N/Q
A7UEzrwrjjbwRdSI7/Ky9dvK9Bsj3TfO1jYobD60z0EVGFcOcjZiuiZhJnXtFIUznexr5+CmEm9y
ZVt48Gjg0MCzRVgmTCmlY1dVVpaFOiufS0J+Ua+9z8ZEEs6s7AzedeMgUuYVWTH017MG2Ne0gZn4
1w9LVh2XfZ3//eIeSOa6Ri9dnYWx/pk6oQy4Lfu8sK2NEVCIGmm50Jvfvb3N3m6fmrUluARLCb9+
gD5UNLVNGlodXI2zYp239hryTXRpQRjAjGYbvam4BXOfmfvh/fYAVrx0FIIsULQAkoZ+Q+Hpanrw
5o9GkoZVFvtgEH1w6Ls+flbsPSnv9UEWka0tB04E1IegFIFsn5BGSieaWeMcA/yWHoiPQu/t0awt
B6p/XCkGBffFRRlpap+NPcMLmZW73H1s8tdZP922sXKRocKIqhlISPAIizCypinNOgZHQVg6bVBC
DZX0Z0A+A0qV3W1Ly9Fwcj1U6HiXKUdSXR+N3qw9uPu49nVa3+n5W6drIOv/e9vIckWujQgbYLLr
FvKoePGB8QyYcTYLWTpHNgwhMCIjURpzhAXWDxDie/G8wC7KzXfh9TCEh9humtzOI/hGRn2My/u5
eFRlXMKr40BpHG3XH4SKQtFUm6IZ3BdYDkc5zLPmD+jr9/TNUSrGcWFEcFjGyCuR7YWRIX1P4t81
kSSN1geB+IEfQWPBnjOnplWpI+ZJ0WlQZxWYCVAGbGV+0Uqig4/jf3ZEOC/8+Q6c53Dv2q9p55t0
l1d3Y3twD4MTNO+QfdVleN6Vova1SWF9LL2fE3RVp2GSN346xYDw3/fZk5J6ASqDhXZgYMGl7ebr
4NqqsGDGOMztMMJqz0nNduV0dJhvbi90AiCDtkUwzUG1bSERNNWtE7WFgukcwOZPnrX41/ZrABKB
HoIwDhwUCxeKWRddnCgMIUzsa+QziSWX2do9g3QuHhnUaYGHElZnJgMkl9IqC5XygXjKzs27u9tD
4DfVtdtn4o6Eq6KB9wO3s2BhdCZ9hlAyC7t2x0wWuOlT2T7MaRJ4yfbB8Nyxy1OLcDRFHEiWARdu
l0MURlqxN+JHZ7Ylg1mZrisLwmC8aJ5Yq8BC8Vwb+9I53J6rlc+jisOFTUy8MIsSiJJW6VT2ahzm
zX0RlHRzMIEiBEgw0UyDPQVczvXLlZtzoqkxK8Nq+MHAxffz9q9fucSuPi88jFDmLOOmxOdpEhAc
79QedvZWTTXgF0DiCSolBF2cIE94GJHA7onb9MVJNXdFXu6gP7Gz0mOrb3av/x9pV7bkqK5sv4gI
5uEV8FCjy66eX4geAYlJCATo6++i9rmnbZkwUfv0juj94GglklKpVObKlZdylOvRHmlTaj3keO3r
0OCC/HV7sa63GoEipAcDJAuAKVKzq4FbFoDY0fy1++m6D0Bl3B5+XuvLU4eo54y7wWGYuTAURe2J
N+gCVUeA1flfXX3akhcta3dIcH29Leh60yEI71KwkkJj0Qr9UqdSRv0pL/vkxLWXqt+mcuuuPagW
lgo9nvCmAvwN9ladi1lbwdgA8vGajpvmR71Wqbg2vHJV2JXNajPA8Br77P9ouhWY1bX9Q/IKACvk
uOcGPyrkvmp5ZbYmL17RcsuyXrPyS1C8unmcvN94gBMGL84Z7oizYSvzcIBe9wanK18brQwdVws9
b3N7rxdWCoxTqEHBhYF8iaMccGFbudvbfvV6AP92OKJN1f82vnK2m0DYWtEk1astN/awr4aVrVj7
fuVMA90/IDWC7zfHPR23/sryLBwFIBlw7Vgo1kZ3VcXZZQbTcZPWxSvxvzOtDR0CMHm+1vVhYRLn
UtSgKa/Gqi2NpnjVgrD+6X5+9xZcjK7YDWpzvy7dqngFI4YcN9x+9xUEWjFQPc1cfgiOqcBrwQbs
b5AXr+izykg8rTG2LO7B2fjKFltG0tHCyYpXD/3gBB4EUbkW6F8ToWzzKDWkIIEleDXtbZDFub8z
1jq1LVjv81VSET5EFGPtAXT6Sn1P/JrQyPxkMzT2cHiTbOBiyf3tXZ9XRbktQJ8JAhfU26G3hupm
jiCs0CQKp16dcURvaBKn4652fnOHhpX1pZXvJaEF5AdNCIAPhDC4zeqlQc2kJOgGX7y22vecD+ss
GdeH5FLA/PtZ+Krvs8IyGwY1a48uu2PD9vaCrY0/68jZ+I4zpvU04qgnco+Op6sQx2sdu/x+xdLW
KWGyD7BAaRk3ViyC5+K9TeaxB7Dhs4/gWPDNTcXYVokzWBOqS04IkAN8V5fvNuYYH/F3oApQOgJ/
83KJvCyty7RM3ZPZPjd7d61u/vpavRhe9fVl07R2RTXnVLfNs29rvwOP3IOSKkZIY+cLEt/e8OsT
iTcYeD7AIo93Puz75WwKVvSj0SfTqYizH022FVU0BSsyFpQKlUhzPQ9ysHjuKRd4CXLpgDtCP9Hm
ZRw31ho0bW18xVVjbe6ZhYbxM+vUdC+mtbLj8xpcWpEAD+GZvgK1f/DTZvnnh4LMT7LCFaeqPlp6
2t6NefsMSuDfqBb8w8b2vre77D7IXt+5NahKApckMHBQNbC8KFuTGUKbZGb2J70jYW2HTpuFuvcp
Fb/+hRzgIBGdmfs1qtNrrX7UfB0F1zkKrbmISxY3dhMeb0u5OvmYBWigzdnZBdmq+kZLxt5jJamB
Fat2SO9mXmw17zVeEDHXv8/sRDPsRbkjUaXZZwZYuk9oqy2jvI+nLJhWdOFK12YZSLOAvwYNERDH
vtQFIvwCnbFsgG6TXdntP91epIXRUV2KPqYzWOyaLdvn4OzSpnI6oRhcbFO2+Z+Gt5SP14QQvJAY
fvAfjV1P3uuGogr37OvVMg9SJZbbCgzfadt049jv314Mj/QqmMTn2ifl64uiQR2Ba04n8WjUe5He
3V6cBQW9GF7xEAvTTUTiYXh0QPD9J5s85e/l6AJKHU970AYBqomaMLXThavlKKismX7KeRKW91Ow
hkRfmAMEAIOG04yDoOY7uno0m2HKdNSYJmGqWeFYskgMa7GKBTVFm0xcFoBm2jOl6uUhcAIEEHCe
9VPpxs0Y+2sFMEvTOB9/ln9mcEehB002YnyuH8r8paq3Ml/xDN/YVS6MOvYCufp5H5BmvKoDBIW4
j6JiS55o2ss7TW+arcnNIk64SDPYWn7MuL+z/f4L7pbhFzMlgTMx6IyGlJrGKdfyKrJtatgbsItm
qPL3aRhwTu5IlhYR8KTVc8az/BdercEYUlsftK0JLs+49wb33pee2IrMrHaI7aHdxlQX31DAXhzy
amhGoLhl9+yNAQ8NzUsj6g/OiVom7+5Lp4kDj8WdNTEncvXBL2Ovmvg24fq0IVOqHfFWtrZ9YWQ7
NGEv4kYfsiy0ABPaovdy+sMcs+GYjM43jYsxdABKDIkuerlpuAeAtZlGujEWexm0koSWSYxH1JRq
YdfKrolazfY+Z3VWbOwszx5aSrqozQp+bOpJ/kptSzzUGeq0aSn7yM+NLPI1rm9bcIxGwKey19In
adQWNQ/90hBbNAjgYYeymp/64IGypHbt02g1cghBf5RE01S7BzTzMH5S3x9J1BQTO8L26ykgKY5w
Qi1JgpeBjGTLvPRHZyf+Grj6Whlx6ePkIioHhcdj4lIZW1nYXSNy+2TZ4MZA38N8k7g/b9ue6wN1
KUNV+KFnbQvAzcnI4+A5Y++2nBh+DjIhyAH6WLWe2rcaq65Hzzq5o3bPoxoY0H/x/cCnzQXn6MWm
GjbNrtuqS7F1KRwH3zz1ZGUGLhb58rRiBmcC5t/PLIJAkVdqjI59ks5vsBqFLUlDRlHrsxYKWhSE
2CVKtfFcvEK7CRuY9iJh9on6r8O4sxJ0Lf/im2u9m5aUCh2GAa+ZzegVyMEVhTkMeP+iOpGHWXtP
AMYl7cfbu3L1lJhpZuZ+KyiEhNulIvcYRdeQth2tkxytWHplWI/PzL4z+o+E/r4takmBAa8E8BZY
V2TclbuZ1/rQ6f1gnCz2YdRexO728G/JFHX/0SUInh3i+3iwKI+6whxzw0iEceqLMQymP5QNO+SQ
oozeB/4vk98T9jjoaaRxb9M0D2P3EWUqIXPbjaxORvU8dM8V+2lJNFxecXqWdvLvl4G//lIzJe99
Kw0w85y8MBlOQEeKFdd5aXHnYlYU6OK6BRPWpYjCHUlJhtZERfxenx7ky+3FfXvjqYsLdwEHzHVR
E6qCMnS9101cadB5S4+82g8rs4hG0LaRfVHwyJyKmGlPng+WuzQWw7Zo/K2R/07AJJHW3+pqb7Z7
bc0du540ap/B1g2O1rm3uxpK8VzpuxyPsaNO2iikq+3prw/65fiKyW0MkRNOMP7E/gyWt7HNbjMV
d34n3v1iuBSk7h5LLLsZIMjC1QTeaJrL8PYGLk4F6wSoHuAbV6CabM7vp6iVPNp2/QIiqdeuae4G
1n1rxzXcw5KoudQQ1hFkSlfEoz0eX0ne1y6YiIZnt0t3vEUClwdFZJrpx9vTuj5Z5kyR/F9ZStig
TqjjkQKysu6LhdOMzq7N2ht7ScsQsQWkEb1xZpbKy6NFg2GwkzxxjsxDu8euC9cawy1NAlTeyKLj
ACHzpngPVUbQFwL3zTGzx1CHlW+SYYPDc3upFqcBVOjcAwlOrQrN07RxkhTsuccANMN6qKHZy20B
i9OYrxF0KEJvDjUq5RKbJ04nMY2+QM8EPaaEf+i1ceWsXOM40HEH8a//ylEeYZ4pfEA3deeY+0lU
zlDz0thY7LVH9WmxEaKPJr0OefnF8j/dnuHCEs61y1A3xA5QCaZsVGCQDBVJrn5kKV5OYWBsb4+/
sIIX4yv2Jku70WUjxtf6yApim0b559sSFs7mhYT5C858JC+nQZ52kDC0W8P/mgPw+pOsFTssLZMF
RkzcFujyiiDLpRCRgJXW7wf96HmHIjusVRQurZIFagIkXFHXDG/1cngtdVnWW0I/Bhb6SIkNSfyQ
rOWzrrICCAqfC1ECa8nQaJ2eYA65rPCA+FFMdeS5LwbbknzP2cq2XE/pjf1trueH0CvrjMKklOk0
kcCEb/LhLrVCVq6UMyyKQKIDVwA4lX015545VWYbTEpAkXZ4vgm6z/sVA3CtXEhpoPJv7tCDmKTq
S6YgRWgs6kjgQt3IaLdUe3bMYzW+t53bHCI5lzN/x5kSt9AvSakrTwZ4qX5JvjKNa/Wdm3lZYLwD
CR3w4Yr65jUB3aDWghWERbKIUQh2+wyujW9efj4b/Q6hC+6daLlxHLBjFfaaiVzYCfhpyFfPfKgz
NPBSxNhlZkZdkpxGQ6bfOU2SY+l73wsQEHwuBXqDUqs2QXwCFGdY9prczuXNYUDMhySr7oSpR4Jp
v1sHfSUn/8Pt6V8r4sXJUq+JtvWEodcjTFDODl7lfvcHdu+32ea2mNmnvnRYL8Uouzi1wMkOEw6w
FA9Wssv5Sc+fzCADunAt1LUoCkg4FKIDgQU+9MvVlqZmpFZH9aNL/0zlZ2mW8TCKXZ6eqqZYiUld
7yym5QIrCbwv6rjVWxylihwkjJV+BCdDXOnfk9kFh3dlfL+9fMty4FkDU4EKzUAxsl4JljDd7fRj
ke4ML49qssnsV4v8ui1mURlmB/4/YhQzO9mT2Zsd1499mkWllvOwcrRwMNKV6SzJmaF47kz7DQTY
fCbPTAZuKeKmLDeOnr9PzbiRYfAv1PpcwvwF5xJQ5WwglmccOw8Y3GrPEwAvV2Yxf6Wq0+cyFMOH
FvayKiVkUDv0prhcI39ZXCVY1xl+P3eJU17o6YSIqpEUxlHa39FlEh57IFb0d3EKILGcTSviTGr+
pUyHOhBZZRybQoRi7yOyd1uj1gQoGmVWOnXKjhvHwfncbzu+Qod1XeE+V878ncDb72f7bBduy8ye
YZ959cCQP+56XKeWN3zxmNi7PuqFZbVLxu5z2Xsx0dAo1/Y2OghlGpduqI2qL1qhmwEZ4wxNhzue
xwVtViDVi4uAcMBMlII1VvPPoNPPW6cJjKPINn4ao47iXyzy3/FVG56ig+eUUNc45saO5HdszaIu
fj8wMij/QOj9qiMsshJFKhIT3+9+9LsPH29//ZJts33cj/gDh0u9HV0ZFFNbpebsQN7JMYgmd9cP
2WYYRHxb0pIXiXLzN6Ym1NerB8rsuWOlXIe1nsidF5Qbo3LuJtuPBkPrw2lEsbS/Rhm/OLszmcpt
5JQ+zycKmUiQhVpwJ6sH02Kh1/6+PbdFY3EmR3FjSOKWU8GkfpyqT+CrcJxvafovohYgBvu7fsqD
Sxi8g6JBBqJPT/0wPfUGkmINci7JGn76LSF1ZVzPZM06eXawS9p7ySQm/aiPeTx3F6SPHtvkLvoS
TM1GoolKCqLJqv1Sj58aHW+A19vrubRv6GgJ/wFhGEQvlRu30ytpgaEH6+nAJzuAix8deMVaW6Yl
jURDGDgrSOLjf4oUu+YOslKY5ZA9UXJouydNfODZB5DDbHS+8qy55reGsTyXphhjwqxkHAdIQ4Xn
vYMGFTnIZkabRfBhNobe3DFH7Ou8if22jXRffhvHIu5YutctI+5L+TVt/ahjbMU8XtdlXH6XasSn
Ju0ya95rj9ZhEPy2kjvqIcrXh3qxz2gQ6gbZJGs12Ys7/HftVT8x8808TxhOpmlPcZPZn9xBi5uc
b1Ky1lxyTZRyODsAYt2C4uB007YaXpohrtneWitrXbwMz/ZXJTAdqkkydOnRjwm66hFj3CZuETZl
/Wi0STilqD5OUYWWTyenKrZdUb3w0b2fGNguSLklabtvUQpBMhpbaRESMrYRK9P97XO1FC9Cz3K8
esHODYIElc11yJuAk2BW+eK+rtG/UNsa9l3fPk4tKuLL5DFj8D0rFo5Igd6WvXSPnYueXw5nNsWn
fe5C/fVjyzf0nmib28MvHmYQlb1F5YGaUUy9i3ythucATFbxJ4CTXpZ9mBNk9Ltv1vg9y9awIQvy
5nZSoKzFowDYhFnrzqZDqQi4FhAERZINrbf6n2bcTdbWMT6kayDD2TIo1hiPqZmv0QKpHLjLLkVl
BdUDNyuxcu70p/VlSMA/U/n5yU90VGqJMgZUcztq0/b2ki7capCL6cFCII+r9qFEBU3WJmWmH0W6
c0nsZJG11p18QSkuRChnE4FT4fQ2pqYNVWSwz0DWvV/tLiQo12aui9ajJfbJA4MQGGDAoST+RxHK
bVlU2jCYE0Qk9JXz+/zdKFn0t5z7AkGrcYA8FSdkpmlalKTAm5qYsZAbYGLi9+80WN0AAJ0Lya/y
0Z1wsp4GljxWzP5GhyIGOvB3tYrQW1Io38BzHVkKtL9RY8akzUhXUk8eteA+cHdMy0OJor/bc1kw
92Bi/itE2Q2tghVGUlQefa8JtRrtONDB2nik+YrBWZvM/PuZASiqoSIBtTEZe5PxKChRw7giYiGY
MrdAQc4bCOk5730pYkQCpu7sQB5T424a7+FyiU+D8+5gKJirAddEnmIGbFwFQ9vOzTyhy+Nk7Np2
11Y7QHtub8mSPwlqbNR8e4AyghFWWSuiWxzX0TQdiWnuEz0Nc9ofeqB1BPE2ogbe3DB3Je//dBZ/
8IgdibaMOmttyxasDT4DOAXEpcBErUJT9EBovs2s6ehGpKCRLevo9kQXdO9CgKJ7mWELQI696WgD
g1xsGvsHL/SwbN/LwQj1BnYQpSUo2AT0QlnOhKeNQCYOvPvgXwwDumINlrwEMHXjzQmKDrDrqtXB
SCR3IADUJrgyArS3ZM+sMqq9B2ppW5S6hpPx7CZF2Dovuvfz/SuIGlegYgDAwL2qqHyfmBRBC906
cnfb+T+9JkP4f2utpPAXDhayZsgvgiQAKVOVEUgAuSgZNawjKR7Lro3bKQc5zJ+qDiJkTf/FjGZK
M/RGcxHlUfx+ExzI1tRb9tEfDjL57vaHwgA6jKxBZJZ0DyhP4H6AKlmIE7SmnRXFCDmEb2znnteh
1Yco5ljR8aVDdCZHBcXyySw8gQKq4+A/ezkL+3c3NIB2nwtQPDkkm4CPsiBAp/eosC3WIPzX5GCz
ABBEzKhhG1gixRPNhwxke7VuH2uz0Hfc6duwMfo8RMa7fLRSxIkSydmOufV3kw9GiKdjE3FgCcIg
E2uJovmsKs4djrGBYzz3IkNI9tLGl05i1Zk2OMe6e2Ro3FE9Gt3KE29ZBO7cOWmP0m7FKvVdlwJ1
0DhHlzffCzt99IMa5MTO5raiLyoGsLT/L0axSgNNM9npEJPb4Lr1h3j8F/FMrNVfCfMROLtyy9zv
ctetnWOBPsGb0Xy9PYEFlx50iDNvGxLb14+j3JBZXjWGfXS72Eke7BxOypbQB/RiXIXTLO7JmSxF
Byc+4qrAJXWsejMszMhvgHNdCxkt7siZEEW3+r6dCH8T0kW/9fejs3GMUOnhgHkOzqnqOLgEyW2R
ZzA42Gur1h5Nb7q7vSOLNu1MhDIBbzD1SmM5TmpW+w+oreWRq4GGmqMbWdjY1bh9vzwPIX8XEGfc
frpy+wCvxd1eryCvs2M0cAstu4/QKjDm78f+Y8EM9HCbE/doWqEYOW9qRi1oGvuosX1D9vvb81ja
eFxtuAnw9gE7uHIUqeUWZWmkMKFFqH0v1+hDlpT3fHjlHFZ17075vC3C3jgUvboffXsFJrjw5oWz
+HcGyvnw0zJB8zbMIK12wMvXFTIE+0rboDC7Dse1ZndrE1L0DD09yhRcQcCcNT4i4M+DYQDYt7u9
KfMgqqVH7xnLm9OVM6PTpfUCRZjdVRaxjzl9FRrai6I0OHV+mNanxn+hMAO3xS2dHaTugZjFC35u
8HEpDvX+bQBCNRvIExMQ/E+u0OJ8IGhUuLktaB7oel5/BSmLl4DbvWAmBE2oxbvnZDz0GVjjaFZ8
KhHNiH1mrfk6i/oNCgCwiBrzf8o5rQM+NHSk9nEcX/xsk/crPtvy+DbeqAh+oMhLOZ01HWcSK2kf
nWzXFGEwrCzZkr6BlhAWwJx1XD2fSJ4zv2ga82gN277aIiVBi5Vn3dL2n4tQzmiRDUOBEiDzmKGF
g4xH877OUBexomRLCwXGBwOcBmjIiyTbpZL1MgV1tWmaR9qxNswNS0ZBx9ZAgYoUVECCrB8w6bcm
6Nd4HdfteoJS2+CAEJduv0z+8bYGv3lAZyr8JgCLBTw+vAtYf0Wf9MZoOjPjwaEqo9aIBlAE2Xds
iqj9alsx+6rX28YKuzwCJZpcI4ZYmt258Pn3M6/G76apbawuOJBash8B64otI/5ag2zF+lxNUdmp
0vZrC13ogoOT2WEvvdDoXwK5r4png7hwbFd8KTWt8I88uFJADiFMAZT05awGALsYawf/4CYmsEM2
0CaAfIEhzQFfcUtbI/QLzh+Qxuc7w2T+XanT9sPtfVUs09U3qGcgd7mfi94/OEApm0TiLWkHEaqI
UAthHguHxbflKcf6P/IAlgLbJ2ru1PiWQJ8gNCAt/IPN+KYiLMyTJG7TtZDm8tqiNhjHArSAV4HZ
DqEBUySQM6bVM9igQdXX1g9dANCvsLKXvva+o37lW5c4kc3LlUWd1fHqrJwJNy83Vu+QRq6D3D9Y
0n8iLbkLSLkS31BfaG8LCUgPtAZZ7+vAF2W2VtHWcw+O/hJUdSyT+2E8mvJAaxkO5cbsh01iBpHh
prvOWKMfUUznP9JdvAJmgDhomBTrH/gA4bAR0kvRbi1Z/vGCdiudJC4LthKIWNxKPEb/K0tZTeqC
lbwWgXto8eQMEQbcdan9wazkh64Dlikd67um6bfeqO8kgmPvM9//zBTNPBE1mOeqctJkWZJ0JtHc
QzY+8I/W2sNzSVWCs+GVyelJgZK4DMODozrcOvjrvecNtyfMC54h2CawDl2qIsPoQzIO3qFuflXd
EI3l3tF+35ZxPYf5hgbIBTBu1GOrwYJ2crrJ84R7oCFx7tDK5/bw17p2ObziPLmTWac0wPBWpn2t
zO45ZfWjZvIH5jYrj6nFmaChCjZkrkZV6ZOIJU10npncgww6tEfOQvrr9lyuzS3mAtYbhDI8F4kK
xePUwHvvVHaPAkT0j0D+kCGHjWtTNA+Wv2ZqFydzJktZN1bLnAigtw9mlW7rksfOGiPy9YV5ORtF
uTLedmPmYjYEpa1eXKHXDQ+eehAXuv1vf40adWk+oKtHIB5OyEy/cqnKsvC6zBuJexCoH2VJsJPD
h9u780/B96XlBiUqqIJxPfzTu+VSRqpN/tjZU/oCTDrz0KHcqval2fRxh9uaR6PTO4Bb+3JTmkP7
YfBEFpORpXcNt8ZQgPPuZdSYc6ezonypKpBfpD61P5OcjK911U07WLDhc++Di6NCz6O9AHxu31gu
2p7IIImYztGnPKdZEybIRWyobrAN9brplVcce5hkNqBiWfLIOiZ2oL0R+wKFVbHvot2exTN/U3GP
bC1Bh1DqNLunBUX1hjf2yCZ74isKQv94kP7AjUJ/6dyWbkuTBhujCL5Kpne7tiACzYQAMNN6W27B
/G8/9GAMFWHCBLw7UU+HYnTTg1NyGkmQE0UMHa63TkZ+jOi4EHp1ZkRpY/WxzRLtOZiq4RE1BHTT
ogrqwWgomrYMoKOT+VDHLrILwIjaqKor9Dqqxz4JzTzLNkFCrO3kmc0p6bMyygT1PiWaW28TJMf2
aQ9EAGN8eGgYQZpCjuYd8+wvjTNmEQp57XCqZXr09EREWmp2kcHzIvRbo3zQmP4jHYwsrrj2ikCl
/B2sZSKXTvhcaoAECsp7YXYvNcjrUHNrA5H6kggHLWjog+NaITXtj/7Ed5Uh3he4xPU004cAEgv0
Oegd1PxX53HDGQwnffGybFtqFWq204fCG//FNfKWYHPR4QwFO8rZSztQxOvSTV9sULsg1JA9YvMP
Q+9ub5/ApTOO0qbZH577eqrTIQlJ+eTg/KGxzJggrLxWdbR0mYCObeZ0RH0i3vyX2wOWwgRc4Dx9
IUkX1roMQbMeNR5oVZ3d7amoKaK3rUHlEWIZyB6iyEFZs6BOxmm0uvQF9e77gIw7nNyHBlFMvOFC
jegxLwfgFezvtCufkkJfCQ9de9owZWfiFc+iT/s+H/MRpmzyv0rH/ORk3W4QazGUpR1Db3BQZL41
jFOtsiBZaXl1khxqv/5pgycg7IxkxdldkoEgKqQAkwPrrJyptjNLHalQ7WBOWmgiVNIWK9GMBSfT
fGsl+x8Rb7+fvTCNvrThx/TaQbiNG6bg1wPNE92nXfDRZP3Rbb2459OdO8K8ac6K9CWlRLxr9geQ
y0by9VIpKZG+k3tNchi9YkuK701HN8X0nciVdVyUg4AXorfo3XRVkJZ3o9XrpUwOrELbAv4RFERh
753s6stt1V/cLw/crNZMXIcAzuV8mqlouIsykkNSbCz6RNd4rBfGx9U9l06g3cNM5Hg5Ps51jqr6
IDn05QmlxeXp9ucvnVyMD1wlgB6wrmqsI9dk4FdJrh1gzE1ohLCiSrPSewkY8FNvURHrvPRDNNTl
eyAQjLgaRn+PnPoaynRxoiCIwDsWa3lF5zlI1IJXJoVW8th7ctZqI99gUYq7A6AbMv2IsiErrype
bbeDNVpWcpi6rNmYuSuj2gkQDavA00EKo/gyDVUVmxXzdyh0BFeHSMiuyXUHd2yS/ergZGxHmjaR
xxmoNIy+2IFp46vfpn5MjQSeAaVTWNYaOiE2/Z88cB5y4fzuaW8/SW72sSA5KjKdaXj/hYWZOXOM
AbVyV926bWZUOdH95KCBzDrJrU1aeEe9qve3VWVxg3CZwAKiWgTdwi41EV6qKb0OmmL5SQhK/Yit
CFAxk/MtMmMR/1+CCjQY0qYYCi3TDkkyxBUF7NA24StZ3kspncjvqoeea2FrVjGVxs72+hfh+A/T
EOxTt7pznT6ayWz9cXhCamhDy3xvlGscjAtXDchM4BbMXVd8/H25CobDGEkNH2raPLl+XBtg0phW
HJ0Fv2quNNEDcKbgNa4yvhWtM0yNbmiHqT8l+seqKGJTZ6EM0LZqWjEAC+8alLVYoC8DegQvW8VJ
cKk9OFVepC95g11lPzXfjTO66/PdpJmR2929X4kgz8cJR8gPWIvL5SN9xTi4UrXDOD0TIEl+3R5+
UYXwOJ+RFXjaAv9wOT4CfDUX5qAdhtExHrTE1aPMsXhEGvAPEYlSvrILzKOsW/KYeH63s6VXxGmX
fMErNo1lbyWbEuXyr0C0JD/HwjOiprRFOHhah8C88B7slqUr0dElnTJm9n0fbYJnXNTlRzP4luZQ
YFE6/2PqomTGBJomWYPELtyI4Fr/rxSVIdaZNEqb3NEOugHFisi3fnggZCWCtSgE7Fkg457j5+r+
dr7D3LGqYCS4E8R4YpZxl6N9NHrGGBuftWtwmqWjgoc5jDpiPjMq7nLpJFpC4hVUawfNJWGDkO4Q
/Cnoc8fQA1xfOSrLshCBtObux3iBXMqyrKwMeI25afNDrU9Do+zjWrq4C8CqLNbSHEsnE+id/4qb
fz9z0wq0I26cAlOTxAlTYxdMXegFnzrzmLdm2FbR7aOzKA5wUoDWZ2SSmuSyBiMgvJkdzwo0L7Cg
aPYU7mwHrIlr+NKFhYSlR0/aOVo3h+suZ+b0ImuZAd+szwZQn+TfRGLtBi3ftDxHgk2umNOFi+tc
nKr47ZCXdeaPuPllCF6w/p29Kudr62J8RQcLj5fe5GJ8WcNPCsu19KbKMPOPAHCcB+jF46NbguoD
djNgsuoxAW7/Mr04rUO5cwSckw3MdEbDfMDVN7gbvQxeTcK+6aUIHaOAs+F9GofhkTUNcJb5yllf
0BhMHAUEsLNI7Hjzup8pqDuNpp7X8KhkshXoT1qwew2AKJpl+zEtAZJZy8sv6s2ZQGUdjIkIavl6
cvA18eTQ4L6qMO8AntU0xVIzVk7Em0uouIwg20QgHGQNaE2nvsWANkkqKgesu3BQEl71T5astjr/
5havdchAOzeA4krsG2nvqIl9T5u1jliLawxqKPRzBP/YVRB10roMLLbzMyZPQlt77kfQf27dDn15
PhfVyj00n7ur+c69z/COB0en6iK3DUCydH6bAfQS24Wz8Y3HdPxV23mYwA6UfpS4K8+0t8YMVzLn
Yny0sQO49K1O6kyJDOHrU1+3ySFzT/VIw8Y14hxEL9IG0q47euMXf9pp4I7Dv92IPggFurU2Ux5x
o460ike0TMM6wxtPPlFPjwP0CG4N+xktgnf1uO9QPVVKK+Izm0Cy1wYzIvaDxx5yfcJdkYVaB9b6
MtSTne88E7y50+E5z787yd6h6HP8XQs+T86dZHfZOMS3Le5bRZk6d6gXTC7yLVgARZ95NuCxIfLk
kI7fuNiU0wEluqGXydCQP92pCntjb7riRXOeK0A1apohjjJtTBAiNoMeujoBg5u/v/1VbwzPV1+F
T0IeH0QAeHheHuvELibXKI3g4KZPo9nFY/85gMdPDZQgMWszSQ2I320jH+rmm2XiTprQMoh91XQZ
OQ4Y+smPlLPIzptIjkfR+bGN3pp82k7dn4Q8BrUdJ2wtMvPW2/T6o+HDQmtBLKu65V3CvJ4QB/3a
8TUVaVCSj4xD+qcaZGwa99rwqbI7PPg+d81TXXobam0E4jdmtrP0bWkThC8tEON8c9wKXVMfDK3Y
Fe2z9D40YifsA6+PPPg02Hs5fhNdcedWv0o2IrTr75tsxUVeSHeaeOujFn/G7YKpQrkefV9WXcYT
G3lqtMTNnjV+X9KHqT06UHnSfOrYbzu/Q6Lj3Q2L55vGhkkHBg0lJmjNpojm7TS0IgV8y01e+uap
Od7WrQVHFwxscM1BwIHQjKrwNqci6xvmHMAc9hSMYNh0EaeT72RB+WcW1jyBOSB5VVjicQQLG9Y6
BzAPxl3y2Bls5cm94FJgIn8lKFffCNJTwXnvHAAbTh00sLI+316pJQGgYEaFD6QAhqKaBtutxrFz
nAPqucLQ48W/mICPyhdsBN4EV+ExqwKPDEd0+lCCP3Rf/vwXX382urI8bcsDq+8wesM+VOazz9dy
8gvXIiLbCLjNlRtQWmV5gn6yRFox99AI+8ke+wMZ/Y9kbD4QM4knL92PDl9jrl9SXoQ+HPSpQLXA
VQAJ6NPBEATKKwjHpcjRAagWY7qp0ABlZXeuROHgz93DcOPj5ke+49IEExdBkJz1xVG37tsKWL2t
7FcAYWsizEsRJpqqCoFWCMesmsRdb6KWr0V7hENt+muwgiu3DbNB+HKOL4CVCjnhS1EyrSuSZhCl
D2nMhm6nE+KFgVtnqHuwfvXAdN5Wv6tH6CwQNEjo2oI6OfS9uRRoDMyxkqChR5p/ztx7I/ve4gDl
a/GqpXkBwAkyalw5123e0MXALPs+oEegNtptl5X/R9p5LbuNLF36iRABb25Bs422DLjlbxCSWoL3
Hk8/H3R+QxYxxLAnoqUbRSNZVVlZaVauPJZ288Yuh1+EbY9Ga/25vay1I9OgTSdrTvLpCkNVzdoQ
+I6ZeM1kQrUXJh+bQH9fqltg21U5zBojNqNDgB7Dy+1L1Yxoe54Tj24Rt25wOH9V7YZ9u7rAHJF2
JkNQvzgAKR77cuIRIf6j68GXWTOfQT5QW29/qUHxDqpcY+NWrcvUGWiHTkCxIuohdY+pGPWEd5T+
nvDVHEp4oL9TCNH7N5DHb4hb38b/EScygUjp1NNloSWQPcIzQmwo9xWzDf+FUsD4hsOObeLIFiU9
859BDgdJl9aplzIiMh8tz5gcbx620p5rVwpIDb2HPEfa1R0e7MlXtLgsvaSBrVsPZuNLXIUPffcx
8jG5txV9VZjFdGsgpLQUiMC5yciDlPRA4U11vS90SlNF9OQMmTtJW9j1NVFLNxY4C+a0U8W53L5U
L7Woy5rS6xqs0fB5YsBmM/8iVLi9pDXdWzq2F+o/0Kti7igzii7RNKnwqjRQjlKykO3OBlOmlX9M
NX7Fa32RW73d2MgrL4Jbxrhp3kmQy7QVCYYwlOJGtmKktuqLIr04GwmArc8vm3ume2USdXlUBaVX
uUO8B8h5e8/WLtD5rxdU24yLRlILfr39vaiI2/pxZ24UjrdWsBzb2Qpio047c1nBHB2kZrOxcOvz
gsUZYr3OanoJIGl5lN7R1Hp7g5b//SLo4XjpEgORziQBYMrCBsmgO3rL1EuvleaHInseh2OZfY2L
Uz4+GupDNW0JXLktPHhEJ+Cv8d6dZb1n29XBhp13cZ17uVwB1m0D6cVKahrpC1XaBxP96LcXuCpv
aczjMaIkLnoOYz0XftWNyHOO8Svlz9/5VrvC35hD2ETeIXwTRlDTeiNuojEpkSnBu+VlJl31LjT5
0m7gTu0AKdEz/qEOpUNcDDspdT61mXSojeh9mkzQHwACGqoPqkHVsIyU2MVMdx+LeR7fdHaYBFAx
BOUrR6jAa22n2hNyRtcsaVgq+0x+KTUj2peVKR/KPKpdk//lyc/1wTWbLnoThLG/G+sh+dBUZuC2
geZbT53fx1/yOuSYi50Z6PuUhKk5z4ec1Env0u/JYIE4cB5DWZ5fiOSkJyB3/p7zid/DGpArR23Q
SFyDPXGpQ/ixq1bZ98HulPdypXy3C/9bGUmMQ4izFvBhlMiHQbKY/msxXBNCREvPXS22/yha73/W
JFl1nTEwlQMR/0ezbJJTWuqxJyuhk+5jk8HB/hzWT7GiTW6oBMozjZ7+DydR1d7tAmaBSkmk7lI9
N56z1FrGgiq1qzDy4V02Ttp+KJLhXZ1lFvsy1Bu6tXI3wSVSc1lymFTbxKtv9WOqEVjxYHYvv7NG
2cg6r+gu3aQAiSjcw9PhCF6U0dqMjDD0zAv0wo3m70ryNhqeezbw9h1ZsZJkKLn8VM3xAMRQKB7m
rvbbKPfSCW735KWsbeAbG6iNlc3i8ScU4Y0k2tIEdy1UNAhfyzrzsvDJf7WmrSzgtSGjxxug/EJ7
RzgqvMLFZMyNUkmpZwWfhsR3mbhwuL1LawuAn4V2aPIB14kNeuvkSArz3IuqndF9NrfKqBvfF0vX
ZRZNmd/zfd05OAdyj/9fP98QlClwEt+QJz5vvQH13W71QC8PhWADoQCiFY2hOmR+RBvYTGlQh0mZ
erPZ7Zqye9K09/jmmLoneZOlem2rzoUJF88eUiNLnCKFYeKNjTlRN7LYaxdvgdORH4D/hyTH5SOl
J9lo2kAJvDY4FEnjdnHhZsq+ON4+kpV7BzE8XUI43zJEKcKR9GGrUfbJuBJzsNeU/L1eG4/+qH7/
N2IA59B9BsOQeDQ4iJVk6FHmhVrnUWRwh0F9LI0tcp8VV2JhjiBCRwmusZUBfTfZMpzNm6TBVZ3u
YA7xQVfehvN7M4Y0pR9cf6snbUURliPCxydfC+ua4B3Feo7OKUXthR+kLD/URXH/pV8GpC+cKRBB
Mb3lUhMyK65tqygqTytJ1LnGVr1k5doYGmn7hY2JSyMy8USFoyVJq5aeoe6z02n8XI/7rSnHK9ps
AC2Dmpo2InB7whoqvVPSOPVLD2bG1748MAILLKpku/Od5Eu8IaQBF+ZHtJq/xVDIyhW9ipmA5Y1Z
uev4493W5LXjXqiAl559JtiJpfqp4YhyxlF4U5jupv04bW3VqgAG/jEhDI+YRN3lccsSFh5cdO1R
CKr2KX/uXwDvOYEi5ot3XbjxqVI41pDVbJClPnZteNSUp9sS1g77XILwzLZWpdR20BOOQPoWWOoe
p+kg9T8ZKnJb0NpW0dPuOETzZHlE7HEYzVM9wTboBT+q8NHZYvhZ/Tx+O7UYIBm4JZcnYUl9IE+m
WXlN8Xmqdqq11eqzJUA46nhIyi7UEKBnD4r84N835X25CtRbyRPR4sNYHjEBoXdVppuVVHpNVP/R
Grx6Nb/f5cHzZ2bMUgbBfgjKRL/vDExpKD2tA5MN0m3jhFdU6eL7gio1ityFbcr3h7B5SqThE8mb
o+lHj6T3Nl7ClcO4ECV4b9rYkBwKETXVrszksU+3dXXlob34/CL+LOgsulktaolLYTEnx3Z9ylJb
DdirK6CHW4athAy/eN5SVGdhGziFp5sFZXYgPZIz3Tn8ZVEqcp7gT2ldtok7hOcuszqpMP2CE9Gr
w9w03xtdP3ZtdvDLrYkGq+tZ8ONoFmVEMdukjFYImtcuvTh5mR+7ZCO0WT2Rs88Lt8+Uq1DtTJPP
N8mTJR8a5TDUyYYt3FqDsF2KmfUjSfDSy7OjnR6Hx9tatfF5cZY20cBQpbFVema+g+lU2gJurN0/
ciUa7W8WmQsxL6v6bZmEBSpV5X30bmzU31LkRx/aJJCfdG2YNx7XZcsFDx7/QwYvtrDVXFmsopn6
USPShMkzV97OrRXu1KR33GzqrJ3CY7X3k8j+nmqRuoVTE7wgKnDwlS++48JIfY3ol6NSwwREqkc9
+xDN5pOTOnttkqBsC2mYtardXSf3H3mUXEgIKSCRxRr14Ae0RylwVBug8L70W3RnwsH91+cXeC9k
+HSyCG+XWtfOPCk0hFtT4H+2slHDM62zyDUmXdo5xmDcp4n/EbhE8DAu2mALl9t2Zt+GWSoUXWsA
peovVvnO2IKPCbf1v77Pi0aCa4FrLTfh7Ps100DzNpPpcFeyfRV+8MPfS4//7UNZ3TUqUyAHSXhc
zRurrU6V8sFk10rDpXtqr/nyUU+AgW7YnjVBBAuEq5g2fDBhNU1vOpMdcfpdD8AtMZJP6qA2rqow
6kZLlHZD2daU+1yccDhU4M046xZxxrfQ/pRmRz895v0nzfl6ewPXTok6BOEEg8EgaRL8AQVOrkRz
JHjdu6/W8N2fj3W04dWsb93/ihBcgkplnMrcI8KqnyLnUM5PevOkRA+3F7LY5TNL9FfdzhcieANK
3thxVrBjzLebx2Pwhg7PwXoAvqb9gf/gXwhDqWm8hKwej+1St8tSUltN4rJmVTs9yWZqvMZyY8HX
lSlPUIRAXVxVg7mHZjSWAfaM1sYPWN1TssGYeoC6VxCuyrYTP7Qz1VOC7m1VJz/HxqdvARJNt/e3
lHFVR86ELT/m7CYHFcW5SUqxfPWh/iePH4utZOJye64OjwgNIh44WRnseykhM9K5cBbb2hunKHpn
FhuP+voK/vf7wgpSEhhFJseqB+DSbdR/6vxx+hfjRuhJ/V8Zgk5kUzw3To+Mxp9H2pjnL2i+6kZF
/+W28m0tZnmTz46jp+0wVkzuE2DxB1hTwWf2+0ja0LCtIxH8oCocwbXoSMG+R5TjrUc/t/+NUQXI
ADsYf9GYcbmSrJ+0smc8KYq1D95K8q5+O3Yb61jdrTMZwm5ZjDCWJJoGGFzxPRyPrfLY9X/+xYEY
y6hecEHqVedu6uRBohRslZo+5/63BbcqD/7GS7e6jjMhghWFGShVWs1nHaC/aseNx4MemRvPzuqh
nwkRjGjcVVGmGQhRpQ8W5LH3k/VRwyfeIT1Gae0qq8Sw6z4eB0MjQKfV5McAkvT2UVwvQMMZZQ4K
CX3oLMVK4SyrsOxLiuaNb2aaTPP2zmQPzwwml0kl0HDgp9mOcC18ZRprifqKZ8TywR6THZnK20u4
Nu2UbYj+5SXBBz++fHkpqnGc4XwA4KeVU/BCK/0nMmeMQkmLk1NHG07gcsMuDS/BJ0lKmpjxp2mB
vBQW+ENiJgBUvKrdz8m3esaQ7OTgu6ZtXMO1g+EmIwMMzDWICIRn6ER1q3v+WwYO+PmGgV//PM2I
5MTB94iR9NiqTW/EUKXJyRuQi1HzevtQVr9PchJ4IrMmIYa43Kc6731DihgH20y7tH+gGeb2969v
N/sCymWBojOzXExShlY62rETGl5lQQr9GJmMJLr/atBwx1xeEj9UnMX4xSiYcVdBbuYp2ah8LCNn
+C6N4RaTjNi8sFwQvGOIcJbhqTgmwgVxciptbTspnjQ6TGIiNSNrP8bRwi/5XBk6he7soY6em5G2
GIjXy3/SbuMCrZwVqBpmRRICGxArC79A6aUyMHRJ9o6+Lj8U0Z1ohL8rPPu+WHObYb7oZJWZX5My
HYOmOYx56Kq1dADAfVsr1lYCdabOfCvoJ0gUXWqdUc61VOS8XXozHd511Xi4+/sqQDueX/LKNEYK
b4qi53ERDYnmSfa33uu25ues/HyApPSS0njJeEtVOIjOkjNFB8Xo2YzaGj7r93tcdAn87/evOKCD
NLfM2tbINf6ZihcG5gALeLh/i3hQaJEkSoaxRjiCmibV0FAGDUyn6UbkzrYi2OubD/gDNniSGdgV
rv/lGcsQBrRtGfeelB4z5kJEbhTs710DIqDHXRJzKl1TgpsVhH7al3o4QFj8yQ/jXdNuOEDXTxYC
2CH42EDNUfG6XIPVweY3kn33tLQ48kjtqmLfSMfU3rgPW3KWfz/zfEvGyCnJiJwAN76W9ppWHn3j
MdusFa8eCjMJ4RMAQXFVp2gVNUvHQu2Z6Zjv61b+1XeWq5nhr9sHsyVmuUBn61EhD52MWOm9vNWP
GqnMtCx+2lr647aYtW1jhi1FaWYIylclYyUn9p/LrvPi2LO0iNkjGSxi076p75+utuA0wU0B0yJX
IlK/MGu6NVtLaz3DfMiND73zaAataycfh+DHFN+duliEgdOk5xfuOpGiojHahOSg1HrV/BhaHlxP
WrPxlKwdEHeeKrhDMfeKkZOMp5pChdR5Yay7pXxaOPPt8nD7eNaF0BFBwnbp+ROsMKirIpF1vfVI
LOnjngY0w96wAGsiFq4QXG9CVDJYl4omhyDNJB19TsuPLUCwXH6vb3FJr2mZTaWBAMhY+voFGXFN
xZhSxIA1Tp6tUn/nFMax7Ot9adhPt3fs2mvFg6QLBgIx8gVXudKIZkFSM+no2XPnWtnTEB0MR91r
w0cq7xtu09rWncsS4ke/dtqBsUejpw+fbPtzXUC8EH28vZ71rVuUjMQvU5yW33BmB8DAqCOdZINH
Q54SHcf4uZx39lbCfEvK8u9nUgwlyJW4RYoujQ9KAAsZ0y4t9Z3c3IfPxUHieNAzqu00WRPGXAoa
gs4Ja60ZPUh43Zm8VDptvMqrh3ImQTgUYyydJHbq0au1X2Px7MeMrdtqH1nxZHUg2uD9uTdcS1PY
r9xvazudcoSMX8Lpc6Y+z4l50J2UOWqxSzt3m32lx2Qnqc+1+lJ31cYiRY6cv/sITIWOCxpYICgR
XAM7sMO4t9TBa8zya29pz3GuvCZl9X62tYNGtXCqtDfGkmE0GfQ2m/W322r5f/kBIO9kCOLtq+Rw
aTCrZlDRGLs+5eofpe/3dXaspCe5+2LHh658bJUXXbs7K8S+M+z2v6UK9jCf2qnJTKRORulWOEbV
fop+BsaGEVm7DudiBM+uitPOiCdz8Cr7q5l/KyFXZtKHdby9h8sTfhlgXy5GfOKnwgjBJAyeY8Vu
WEZuuAHUWrOFDCoxeQnBAl2loms6PIJ4GlCSOi538tjsgzl9kBz7EMnBN8kKvtxe0HK1rhZEcLe8
I5SsRVulYaem0J8Hz4dIVa2elKxwu/FJGdQ9PIdueieY6j+XYKF2MyFQovQiaIOTgfvVgmD0yq+x
/0k3N1yw5VW6Ws7Z5wUtSGkjsfuCz8vlh7wL95CxhDDVU1JyW4DHDjxU0kYL3LXiLcNECbgWM3kd
dWl1GJG+Daj6F5+cQXX1+BAF2q6MPt8+qWvVW9IhcJ6Rp1qguoLqSV2fd3B45V7hmlOwc/hzW8C1
6vFxamFAn/AsAOle2vk5VPMxnqfcC4+OcjD/OBP1sEO6YQavbf0ihdQOaS7+E/0KBg+Hc9QjBZ5N
19VgWLkTEIiKXUgQA/oi6VPDXiQo9jENcI039mnlIIjsQIgtxE3kp4SDCBut6UoGheNFnrKdFnj/
4hh4Z/WlwQziJvEYMmMeQm3g8xY8YJHiJv03Sdorzh78yv62rLXD0GjOX4a1MfVAvP3jkMLkEiY5
kxJfLaKJ/MBYjNsirg0MJMqUURgsRlmaoeSXWlX3hpWE/VB4cpTsle65mb8aVkkQ0R2i/ChBgn9b
3poWn8kTswix2Y3lmNJpX9EdAE2rWxjRq545iiuXMKHmdCrfFri2h4y3Jxm3WAFVTCm0ZuxAUCzn
XixHX9Qxxk2Kd1PqbKxrTeuWDNgy0Alwuy4YTj3O7ayLLK7/nLtPU7iVT1xdBvHE0o0Ohl6MKaR+
yuxskHIP2BGzKazfSg7X1egPm0Tziw2+tNFkEwHUQosKiJNdu9QIbVQxAWEMF0Kdum35JFVP+Ty5
sjkeNOnRNJ9gl587hR9RuOr4Ps0Ptw9sTUPO5Yveph51HWx9hWcm5Y9aV14ySHJdwKbHoM4/6Lmz
gdFb21kqywyfoyqvgPq8XK8KRavdTAGEz+kuB33WKtNjFf8L9TgXImzqDD9gA3VpQ0/VXqpc/3R7
z1a0D50AyEgOBYsn2rxm0joK0VntGW5EpWrLDq1+no+rS1IL+NyyhWexDH0+9eznU8loocBt+i/F
huu7+v2Fl45SAhAjR7g8teTHY1zzfb/8nNE4/un27qyc8EKxB78OLBH00Ak/3/cVK+iyGHR1Fx5N
uT4kUG5vGba1NSxUwgQwyyMtjpEChNlUJMuAywU/2j5y23HDkdkSsPz72SHIfWP0eE+lp5pfKv2P
o7ze3qVFz4V7v7xo/7MAYZfipg8Ho10Anpnv9sbDSEeZ8UYuv94Ws3K9QdyCUgKESf5VBCUXQ9YX
7WwUXibXDGmt9cpV85Bube2L39tfpaDduBurp0+DCDAyyOpwpC/3jW6kIm1tpfAMyL5JWVPqqQLr
jeTUd+KVF8+GWU/g4yhZQoUgjvWbCui781GtvKjbTx/zLQbQNQXQNVRLpnmKDmPhgBw/STPb5JYE
jK55HqdsPBVdeGeDwN9FnEsRzGEeTr3PAJXSK2TpORn0t2W3hQ9ZWQisA5RC8GIZvCMCx3UTIHEf
qK0nfx+b5zG/OyFC7eDs88IDMlcYmDDi8x0klx9m+eG2Aq/++oWyA8j7kq0W7iHsuqR1Kj4ffNe7
b5oUure/v6KvvOG4YpDCgLQTjWFc2lIVTmnnycwKk6nZp8Xe2sJvrS2CYau0T2ASqYALZW8rkqW+
GrLOy4xylxz8qNnwwlesCfXbpUGLeGVhe728dUURZWFn+K03mW/G8jka30wMjdP39+8VuJuF34Y5
ClQPLqU4bVMFscReTXB+BvlvALgqU9ZuC1nbqzMh9uIwnRneHkBLYfbsVWN8rXZdvvH4rZw34wAJ
uRlytdxrQZ9GRoHWnaw0nuQ/xOqu3gINb31fMBtKKdtZYfD9sn2WnI+DtpvLDRO7YtMJ6k3IHpdZ
9VfHoEKZqYx20noNJ1wr015Xvzb5acxPQffl7sNwYEaxQZ8yu/oq2yk3tUKreFl7XxWHZtiN4O76
qAEb0CsDVgZcwFUKrmsco1UjWfeANDePfrvhaq58HveMJwgENw2qumBblVk1yjAfNSx44NZ17G7h
0VcF8DSY8KETZYndXZ0sMU/EmACYBL+f+/Cfe/f+PzMygbBQZb6iVkn7qlWUuDe86W3avPPLDQdk
5ccvOCUalgh1iaEERdU1msMheFNpglOPWj5/Vqwt0ptrqwTlONHuX8T+New7zo0m0nMF1GDthsau
dqCsfTTuZF3CFhH/LSwt4BOBmYjdnFMUtnLWDYpn05yamofYko+5ad9tYZHCA8pWyZgnkTys0qvR
9qVKBcQyuIX1JE2HcvJkfSPjubZlcMVhxOEzwbMVrF8RmNbEGBjVK5T8UTaIBGlbe0eOlRnn9v3D
2sms0ikKFB6DTgvepam17SBMJb+RPMvN6y+h//m2Al+bQqgDIbVYcgEQ4f/NwJ9ZcoZA25VSlbYX
9e2njhb0vNZcR5E+3RazosgXYtTLVUSpoU+ZVdlephaQPLr9uHEmKwJMqiTkABeuraviX2e2DKpR
uIh6/Uv9qCYbv3/Z5ctIgBsCqO9vFo1YRriIvharZl6ohpelv4L2WH6Vi5dRPcrzMRr/3L1VnDco
ZFWmenxVVYbBvYmSSgOJdZCD5/jO/p/lJmIIqcUuE4vJ2Atuzmxo4dzLkunlqhtTP9nKlq4dxPn3
hWSgHcnxJCuR5SmvtZ+4drA1KXzl9uHWkLwCQ7YQhwtH0TuNk1tFoHg57UtD0cK7G7tVmUFU8nj3
SQDewqdlPgR58r+c62d3I06krJnKSvaa57j/4G+x3a/s1MXnhZ3q1SqOpKSRPahPfTeuN4zh1ueF
Kwe/Uy1nI5+PjH0c7qItaoxln4UrAXMtoAFYJQDfiEXWKu6MOQ7i2cu6U2d+0JPvY3y/caIdiawy
nv+S5BeOepLKvpKKGshxbLsNDVUQcOjjRrVvdR3EFHibcHITDl+aplCXk9lMYwWuqMBNRm9sNEjN
P95WpVUh9Nby/gEWoShyKaTU7E6Ka1/2yuz9bPyGMQM2jruxIjRvUbjEaaZgDKjuUkYXN6QIDWCB
pvocJK1rzO8HdYtidOX2LXkK+LwohXAxhIWMWeXHfhLLzNn4U6gvPrQoEoirT7e3a0V3L6Qsv+Ls
5smTpddFFcqeZvwu5A+Jf7z9/RVzDlPGQjO6UH+Q5L/8fpjGgMPTXAZEfdLjz1Lz5GRPGjTprVG5
+Vb/0dpqdBwfoI6ElVdl9IHJhhZcdbLHuLCDNUCs3G0p8UqlnOnWSy8QsyWolItFKr+nvFtlteyp
8vSzHtRDl8FcPfvlY0oROzSqR3vUD2ZhHlS602pes42QcEXDaWIA3wdsHH9SrMVVwxTLku7MXi19
Mqa3WviU9k+3T21tH6kmkO6nUWw5u8tTayO/lPJAnT0ztl60vn3nO/1GLLWm3oCgl3wSnuQVzFrx
GaVap4uI6qeaaW7p5O4wGZRINy7rqiDyx+CUFs9btDotp2CU1YDxl5nlWuaW7srTuDcjLdqV5fj5
9s6tHQ6leWLppUfEEke72REcFzaMW7Q9RDujJ4ESvfpRuL8t5TrmxaE4kyK8OHYRSUbN/FAvk4y3
WdG5LTT1Rv9DitoHU94wEddL+ut6g/qEzYHmgUVZzkwE/OZBHY3h7MVdSaVc2Sk6A3Glr7eXtCpl
oVBZnH3I5oTHwQ9NilipNXmKLwWMh54/zEPOZLci2HiFxOFkS7aG8bP/I+mqBixHU0m3HpIU1c2y
V9/64mR/jOhj08DS3tHPF/4/pCmu1ZA2D2jgMBn8faXvXSLJejqoE+3Tbpccqg4mLZeZQ/fv4tK7
sJhaYgwxyPdVc6T3beRWwfeWThOB/gcn/nVbyLV1YClnQgTrYHRVA1HXNHtSJzPFa3gxtGZDwde0
4e/jSkIHsLqoDdEQd7PZGJNnOQ/ZzBj2913/cPcqFvaNZdgFgGnq9ZdqPSd0WTVxU5ze27XuEohs
mOmVXbIILMhKgffGkAq7xIA98MZOWJwMP3dthWm+G2e9JmAZpUKik/yjJbZfqLURZ0TB+alL91N+
DDeu/cbnxSxt4ldYU4vPh+qnYD6a4cf795+JYqB6F7bXK6hyNNYwGtpKdppb+KCo6RYbEPK1BRCB
/e3fIp1mCRZFDbK0noIsOyVu438tirvjYAAekM8w047OLdLxgv7IeWnZo1yd1Fzf0R8u51v9jNe+
ExIs8vGkjIi1xVc410elVQqlOjF2LJTdwnkTK66cveQxMNiNV/J6s5AF7m8p7cDmIb5bWh8NZSG3
Nbjnl3J6U8313deBrgGo8aiF6cC7REdQDYH6hbNRncIp2UOE6YZbCO7rR3GRAN5Kx7ovya/LA+la
KZ+Zx1id9o3zznH2XbczXWVrduvaRpFExSkC9HpNfJLJVtQEg1Oe9Eze+7Oz49G492KwjjMJi1qc
vbejnVLlGZGQdvluiOT9sAU3vX6LkEC58O/0B+ZwLGs8k+BklpEUjlyequQ5K4CkPTbdc3sn5Q3v
LCmiJUVIvpmUmiwY2GACyzpzzU9NWx4Z9pQbW8HFylkghPFAAF8WoJ1gYq0wDkcnsKuTFn3Kiw/N
3V4wMyQY9+FAokTiXLTgkl/MShpF2WnyP4zxLr/fQPF9apDLGD5SjtehattaTuqnpzas9r7BRGjp
8bYqrRw0M8vIqwCpW05CiL4UA7KUqTXTU6cfS+mtWT87yT7doktZkbJgVwzu3YITc5bH/EydfFNJ
U3vo85PkJvXv34nza8t4rEqAqpv0BJQBWMNLCWZXFpVcjpyE9lzaP8LoIz3+tBxubNeKwV3yHwsG
0QZ/JCJZErLQowHR6Ukykpd4MPbSoO+r1jmOMk3YbtV8vX08K/p7IU/YuDSs/L6OkdeH08HU24O8
1Qhw7UeB4OOik1lbJhWIzCy9HM9jMlr5ya+Ots+II9ut9LsdKQrGoGcWOnUAaH+HzZwdf1AosJ76
SnHqpu+q+ptZp7d3aW0NIHMczBUz48i5XB6+klpWl9pqfrJetdZ16jdRulF5W5UAjzmZTlwamIYu
JaQw3I6NXuHq0PtjR9HOMZh/Fm/Vcte0GNz2f4sRKW6rhG6q2kBMkR30/IMUv9IAtDVSbE2nqN1T
XaeOT+JZvVwLPHClnbVJfqqc39lrt9WJtfp5ymPEaNx5XqnLz9dpb4FxkFEoB49kSA9QR26c90qA
hkLRb4/qLmG7mPmS1Uqym1jJT7YsuUr3aNj+Pih/x3F8yCRonqn+DKXsluMWf9qaHiw9stiANZ4k
Ow3zupmN7FTOvzXnk1J9Vqc/t5V5xUnB3uPMARsA5Sh2r+th1AXZgNdrZs5OKbTvVpA8zEb+j13B
dB3cz+fCuGPuJfOXmfaCo315XHpLgNM0fnbq6WbVSljIKuWgORuRyNq+Le1gS7qIFLLoPBZx2KdT
hZSqf7Gth37cq1v90Wt3BxJUGr1B6aEXgnM3BqkUWxVvTJe9AdlxiKrMbYZ3zbAFTlk5IPJExOhM
x+LR14UdG1Q9B+04hac2G7/2ubLHFXTlQHLNtj+Mg/Xlbn0gjQjwExeDqF2clO5UrQbJe56enMyT
0bf4U6lq7sQf2f94W9TK1QWDzCA8bMMyiGL59zM7nYwZDnJv4AxYX0y3V+9/zGgVgQOMbh68AFEJ
/Gn265ZjOaUfo27H7NLbv34l70qmEOUCtwfNmyF6S0ExczI1bnFs/gysXTbGD3ab7ZL+2MoPgXP0
m/hQ5O98dcvjX1G9C8HLv5/tW21azWxpfnkapeFtaw57a9Reisx/gqJl4yKJg9kWnxlZjEdcGrhx
bQWHTS7CFAomPHMNnrEgfmerb/X+bVx+yzrnYNo/TOejFpV732x33dYVW/F+SMXK6AZ2ndFGwhWj
ozNQatMuT6X+T1u/cbQX2jAO1vTgV4/BMG8tdUUd8RcWi0FoblyNaK0rZyyDcShPQfFhGptdaY8k
ZstdkGS71PhtBo+QWDb0OajQe5XVB0c7FM63DaVaue3kUTH4SzKdsROCbxGVlZXo6lCfDLl9qquu
calQ7f0wOqqB9lHL1GPXaF8pjdF/ymBnTT70DPEICAiyieF+LYMZlAjmvlorftz+aVe/jBB56Xhe
ToOuZHFEUpDZfTj7cvU6jO9BxrgMRKzrgx4+yMHdmSoE8CY5C03PgqISDIM2lkNX1135qmXZ7qEM
ko2jXlsKMc5SxiKviwm6vEDmJE1qaLd8X3ELFV7mvN43v5rqR1j8vL1pVzq1bJVMvGYuzziLupSU
JnGrjblev5q7eTxk4fH2569uCOGaTr5qAYFRARRzGEauTspcm/2rof1J8tdofJBrpgqffAP+IX3j
ZVhZCwSRBu2Y0EVcj01XO2moNbOoX3NIaeVn5cPttax9nsAZLn6yPYAYhdveZInf62lYv9ban+Cg
5X/u/zylIzBV1KkYuyoYzSV3byemWr/SrP2r3XI41n78+dcXjTszyWWXmZ0VafVrlf3YmdpGZu/K
nSGfcP51wcfV4zbodZvf/j2eTtL3oft8/96QP8Lg6DC+XFV2pWZIewpV1Wuaf2uZL9sp+t2KurQx
EwWQWKXzSKx5FdDJSErE4YbO23HEbTZfBv0fzXozzY9Sc3dcg5fEowwejCiTNInwaEk6D6NdxPXr
EJJwy9pdlh8N65O/1U15ferIYYYAQAidtInoO4N1cYo+6OpXJToU0WG4N1+8LOPs84v4M6UaZTlt
8pTPd81LVH5K7ybgWr5v0isPbYbDvRCVVnfiMPD5vszE2rEI3ldVtlOUbCfbEARr9sfbWnatxYB2
8CBITyP0asRZ6jStFczj8Aqu0VWG34H12Rw2+D5XTmQhxcT1ZzQcbHjCkoY5SHAr4/F1YLSOUdR7
9W4jSIkYZ5wt4/tX/ROB36TwTHcDisw8vbehdP/3KQtDRrmELZBlCAtg66rJlhPjtT02Tgle7m4M
FdMUecOX286o46uOkzlL0km1QuPVSb4b8WuUHZkGvNXTsHLU3D0uOjE5HVKi5wbUfcK/ifTX5gRR
8r5tskN4N18gCzmXIeQV+tZq0TZkRJG6j4bPlbaV975+XZEAoJCq3JLTFUM8veg6WlqRUIb7THvH
w3JM89/y9CTph0Tegjis7BnRFg1HywjUJTl2edvlri+ApWjqqz3Lj4nMoGUGdQcPt+/g8spdILeI
ViEuWehkFmipaBmDsMxyNbHlV0X5PTI9cRiZuNVHpDG6DR9rRRJPyhI7LLHRFU/KEAE6IZcyvbaT
6khuNdT9G9W31O/JEDl73C//bv+BXjmwIfjuRHz0nF/unz37Ew9cq7+GzYHJ4u1W6+zfbJiwd/iK
Kr4t5cHl7lwKqDXLH4si114VpzUOgWSkuyxKbaKCunk7MxJnpHhfQjhth2Wwl0ZleNIH3XLbWane
zIqdPJV5Fp2UumqZuF5HD8Sn1jsfyokXLZtk6WEyze69IrfJO238DqkYuFzzMVGM9pjKwXDIaxKB
kVxajOs24ua9PFvBYTRk6WeTJsopjs0tArKVM6SmRG4NUnBiIrHT0YFtQTbnWnu14Vtw0o+TykT5
+WFqN6z2dZS5FK8QBcwCfxa9udzaMSHd2kW69tobkasNHzoQF7r9c2ps+B0CNxhfuu5BzZ7Map8B
Ybl9JwhgVp6NBY+5tBhB4njFolrV3ewPvqm9ggb5rJZO+TYP5PRxjJgsB0JTPflFW73vTDXbocPa
Q61O8AQPNDi6zpyN2c4Z5YlxjY5ZPYxGlr5Ubfuzsa2fcgK+szRSpz0oWWD9mJX/Q9qX9kaqQ9v+
IiQw81egpoxVqUrS6S9WdzoNxmDMZAO//i36Pt2XkFJKOa+lI7XUOrg8be9hrbUz9jihEXGDnvco
B8eOTSmOif3qOaB+AWNn72oufBaF4ZAneWPIle6FsQkbb3jIhn54MMbQ++UgqVJHfeEb686SFphR
6V9ZZ+vezyHixrBGdW1wfB0d7FXqI3kcDtaO0fx3bnD00uu8JgodXqCfS1a/8cHqbwbIZF6LoENC
viHsZyZAxImycSSw3R18hCJ11lMDwn9cZ+7PpuxclEx99gPH2eMRNCWOVqCfCt1WyeRP/LkM/Srp
maXWmL6N9n1iiJVFpy0ruBmh/R5fSWrA/ev4IwR10pt2NMyV3Ru/p9EJmkh1E8kiPw3Kv8Y4ZFHv
wU45XHp3crQe0ZuNPzYQw95asiFx4PZ+EafF5FlJBqKbveqj3Kqfe96FPzSqu+0qKHNzY8n+F6/V
sxWKIbKqkVwHIRY9EiG6kzadHF5yWfnYnMqdQEwuy8dRVsgDECOku9G227gkubP3mUaHu6ARZZEI
YQcHpyca1bKsjGldArHDrSbd+3Y1vjJTvckmbde1bH+KCTniKLON1IocM0OFrVDBk5bF09AGz2Sa
xiwCldE8dD6XEZCpkHs3xjQxJxHIqFQpdC29cKiauDcM8ccLgE8rUprGqqXigSFfuXXC5gTOxU/X
Gg6pyDOS6HZYsdZ86yzdRLTyhvuwnXSXtEHvVretUfUb3Yi/BWwVXYPUAqmLVrknj6m6j6mEIkJi
dTZEhVMVtEEcDCM7Ajf0Q3idgI9leAPSg/qBN+ynVfuHMe9kGxm5+KEt+TpkNYw/z5xYcCjQaDfV
MXWYHzGZBetWes0uNHoPXRSYFKtC5lmZmOBcXndTxupI2jV0V1JbRiajauV5OdtU+ZRGyu1kYoEU
/1fyQe44Lx/RDDCNzIo7aA2ZPvetYT95glS7cWz/1F7XqsiTqbiSxWjEfef+7FN78hPDt9tgW7LJ
+gPjQ6OqadBzlfXdikDfujnAHENTsIZwWal7DdFQXsHXZywpUiRmUMt8Ki0QQrbQBU4zSB3w3rmn
JtA1U9tMUe12VTJQm+OVDb3EL9hfL69F4rc5RqgCt4CiVy2KNVA1E46SSyKizZt8tE0ROaNT17t2
LJ0IModW7OW6jkVaQz2vqNA4wYLsnAnyVIz0apeYIz+QDIa6c4bfkFKuN15RprGmjhuHpLbJWmeo
+cbtGPyxJ6MtbzRvbjn6PNwKLXKCo9E8krK8GXPjUPiVNDaTwosVt46poKDKTnQoXqwgh+HRzHWm
xGX6h4RCmb5qApbfuKqBWesFV1ZkWNBpL/M8oxH30/pW2iaodjzk+lGYZap3nWukW+3K9DhCOsQA
T66XiEFcEXEjtTd4zdNd3ZWCrXLD7+kGR/WeN+amo+iw2RP+wzch9gD/sEk8/IK49WUVZ9zo+yhN
CbslwZDtm4HyRCul6tXo6mtt1rh9gklTJmIYglcCD3I9ZNR8pc26L9YKtIWVSTUuAOQJ7ofcIRSA
NfQiFZ0Z3DWMlCzhlds8B409nlAl/w05dPO67NReFNgNw3LMH0DsBWgJxNosDtGVK42kAxJ8lrUi
mnQxxAVAcTepiwYvhWsOv/quoRtbBeUj+g4+TiJ/AatM7gJSuzek8OyboK6KNa6zEStX0QhvaBfl
hskSlA0oFA7EuJ6AHrwxODXEte0pNURFOf2GhFZubGxUd8ifuvUDKEp2Dkm4HnTSw9pHReZ4CSro
TtJ7dQ1sXudOZlx4VRhp7YSRHRSvqrZ1XBgKxlWA+oTeqplV3vJZbOamL4FTGwHeaJOmMJwK2vxu
Fq6qEnofHTHxEBFPw4kdoJLIJFoRtFu7H1+qsQgStLphkSRTeZ1OzU2rsy7qVAF0qlX8DuFAQa8q
u+/8iSRowmqvXBedKEwNy+pq5UStI40XPBx/R4cxM+6qqk8CMjZYYYXoJxK9KSWmTpm18fH+8WRC
o1i+GUdR4pxmaYWOR52dxV3PiigTIYi5bvVojrWU6PuKLLPd0SEBmGqb+0Y8FSB/W0JAHhU/0bRL
nKpC25vKsMmKZSSIWR/kt/bAy6joi410aUQt7Eun8MPwVPdHIPTNPWlSEYO1jkvqqBrCMjkEy6O6
6MQTlHaLtRxNsnIZpzi0tD16wwAFUCrrgwYmZGtDFv8G4OF0UwxTFgWd/jtiKWO8uDIOUB3ee1C+
2Mwp9aQMbb2yHa16bALVL3UBbT/TyvdAb9GVMPLuBXZQv6Cr75jARFdXVZC1DwGa7MI4+E4dU1/z
O1KM0w+WFZV9a/SW/gm1bhJNTWPHgBXjvnUWfWma8tVqPXftwShE5tzdVg2ExtLo+Q59fYtN6Pd/
HLt7MLUF58qpAYcygmMgc3sd9JnXxGwABMRGvQ5JS49uLbtpEyqzKobWKosdGpKbMfPyKPVEu4MZ
FpHIg2rFWeOf8JbVd9rm/ZXLITbDCW5HTyo/j0ukIjaaO/2GEq6vw5CmUZANAUHw1k2RCER9C/K9
82Kjw3BHguxJd+ib6Q5BfV3AhkQkz0FVbOE4Sb/GzRngze2DqQ4lGtQNdpTmtvjTdqaf4LfiQW/b
Av3aqfknLVDvTpQ0T043tMPW8BTv7pVjZa8tgSuj7OaqCcmhc0p2A3nUEAX+Opz4xkKzkiaequbG
ZP4D9zTHUbaKyHOblzTo9jKvq60RlgydjrIN/LXAHaARO6xhaDdN26sd9wwnsYzB20E+sIsBzK+j
xlRErVkF5b7GmmasHp5seyzbmAhoJ/RueZdOdrqiTtasBsNS+D/aJEx/Na1fxn1tNCscEUggeXbC
pMyjIQymDZ7bv/Zo/dZSryEpIsCjQBGMhxsnD5Kaun9SW5ho2UhBRwGZNfIbBrZTXiJXzbIozDUm
4ckuRr5jupWKHaXO3kADLtaDRAtTRdpnm9csLoj3Mo0uu+Kde69tAp20QP4tKxHc5anZ/wFPy7xh
Ae1PU0DpxioExC0MnT+KtKtWJTXHbSo9Ha5GpzDzWzSwqCOjDNNrE0sOnWBQ8gNfV4hJm97tIrsy
4Hpx0GBWoR6Bvw7wnLmir+C8GWj00+Kt/CFHvHWRWdvZ0YGK8hgbrLZ/9dpvXghvf0KO+JdOPRqX
U9bCbcvRR0ef6FgND3XTwevLYF5uzLZTMim4V5hxnuuhiQM8SH+GYAo2UGRXv+AyNAlSmW5UOgxV
xLxr6lWWGvXKpcW4Qk/p/BriDs09KbW5bzuPrWtPutgEj/M4T9syjCQb6SPvJOCslLSFf9P1fkWi
1FHTlKS+QdYGMf/SrFP3BRGPjeeVK5hdBAwmq7eW8Ch0gCqA5ZRRpr9YKzp4qI3XYHXaMNtUMEex
BiLmp2M01TWCBgjYTUY26BvhlDU5FdITYgspW4ZWfPBsoWBP8zUvap5wlp1Qbf5Tcfh4lZvHttuP
sHc9oolw+huGqoMJd2FrfPx6dB11VyUP+DPQiMHNJEm+GnKQAEbc5mPnTfDfq7r7yYjb4bPdvrDq
EH693yEAGvtYtGhwuKqKElqLIrNOAGwE3cYac5bD6RPoG37NQ4hJF3i5DdLDNUUprevrGg7jJNap
NsEN6w3vRWGDXmgRuumt26HO4gN9uTXZUDk7qaw7lPEVRDmVXcWl05vbInftfpUFDZKe6YjqIdgL
zl3tsQDUvOKV5C6cWehO3lkh03AGdXaFHupVHVnIzj4ZfZXumE1TnUgCwRZDeBAJAxOmugrrEuZG
Fjx7Hrw0iAy/wDoAlQYdOVmBgmPZ1Sok5i/PnbgJMgYcYGcI9rJrZdQ2GXpUthOLeZqfTGtkMXrc
H0uze6xQ0rpyQgn/Lp06vO9BG9OsLO8rsxTxgKTFs/DEfpIZHDETrda83sR9zqpsZ+G92DBLBhvo
mRBcZjtIgMwXV9DyNJsHELtIFDi0FrepzuryDoItD51n/kTzrLa/oWnnBAdqmlDamsy+iGhdvJZu
fzLt4pHUjYvz6qjnzHTlY1C0lowMMk7P0umHO1U3N0GZegkeSo5THwY/FZuekUMQmcAbKA1zm3qu
8TMXuRkhkQSuA/Nrkq0Z+ps+UEgiPXspfr1TVf5vNfVIPDj2AYrl7moc5VOV9ywWOe5FGbRvrQpS
3LLq2dGDiK0JsWA21FXko2/xpvYKEbc2+F79EJon+L2PWeCwZ8j2+78gYJddTa5V4wFt/SIqBlrd
0YoMfVwViGALsJBWBcArNz2Ex8y1NaX0oQpEKBJ05hByOzn9Qys8rm8YnyVZCw9BXRaCv9hr+map
8Y13/bWqc6ige+Wv0Z+OFdIWHAGTVOVtnwWvNhVOVNbAEq/qrMdzpE2rh05jAHxZ4AuIHAaQPQN2
oauw4Wg5QHZhV/lgjjn1zq3M3+bg/nbCPo8rAQPpluZv0oKQS2CKoolhMVB6LQGCGDKsWU27pwn4
rHgMLIobVKi/tTMZUeH6aTw2/oQIqMnSm06o/kraRm9HXMsbOqUGiKsuIFY5Ua6V8NR7HiQ4JBYb
90Ph+QlCe4R6muUwLOGpMemzIZkR+W7hbCZWyHic7GI76SBbVznt8dNYffC0UIjh5cy0oXnzEwoM
XcImeNiIT2Gws7G6GwIbc9AgnvKpUCdDT8Uvjo5yP0B8FWoLAbbmPgfUPiJ4elSsfec4QTbtsYZM
x9ZHZi+PSWbyG+jquY+Spww33Gs6wDXRrSuCv2i/SGA9dxMZdJ/QyvDrtahKb6P6eu1KYT4jINZJ
CQDgnYJU7Kotqxa0E9v6VVRdP25VCrY+YifAW1NYCryCYRR2Zh23QTht5BD8wNLTCP4IuEMBHNVx
Mk9V4egtZ4j+fbVFJLgOWRdemY2v0fWDsv6u63jj3IRoPrrqXUauWBs0MXAWTeLo7gklA3vrGeQl
zOohGqrwMVOYmM3dyMvcG5qbR007OOA8ffVb+QKXzF9NmR3udOPcyxAwlcHn+ijTrOtWTWMWcWPq
pogN0xRJbVOWNAHimW6kv33ot8WuUUCw0im2ZUG2pPa2lTGWTQwXuY58b1rVcKxCr9jazY/A3nZe
G1mj+0aGtFm3tbSu7SwDJBeliDcXmY9fmd8h/hZm2ideMesoF+IeoeYTaVO+4kqV8DjbfK1Dv414
3xY3yN0e2VibL6PB5HVZ+n6ZaCp/WcakN7CrbNtkk3dHHUcfdJNShJSQWDL9/FR202ueVu5GQbN9
jFo7y29yqBk+5lNf/SpadzgFRfgoDLPIACf0kHErmEo4rkXMOyvc1YVRJjkUuqoIKWfnleIReQQM
SVnbKc9fJTyE63SwzVuWIiM66EFFJmzM9RRIct9ZpYNcTWmYkXIo9JkD40dI9N6ZJmvTCEevqrxj
N5pASJqCghixXvwNMuOtcSsnCoP86HMI20l4ygko/b8pFZDWpcDQ0Yn5u9QtPe9qgHDdkzMh39Ui
mbPrEXVFaeU8Dn3j8USlTRDEbmp16BCfT9DIcCX8gdBAh05a+lFvKQnB/Fw+MpFizMx/ViFRiSoC
60FrW76xvkYrHQoLCsGIafoh8SxsOhuh7XpAKHhoPIL40fOkfG1tDs3ctn5orI5AiRqq1XGXZ7qL
LSJOgnvDFV5bVLW9GiK+yGCuTfyHdFONnIz8PaQcxslTuj/0Lal/QEJpguBnU67Sxgjv0MI2XeeT
eOMNwsUcTFs/amg5IG8Y/kRSII/TrmyfJ0Ad772BpGkcBHTCFOG+XHmkZia66VB/remoY7PP0WuB
BE9j27C3ECnQPfTFnpF897YTGe0YKeEJBiUbndVEvWcLObxigqH10NoAGpMZf+0b0sVjmLcF0goq
Z4mWxvjA7Za/+TMQh1ENoxim9s8Owee1MQX1H9rPx8B09vjdbTI0KDnENTJmCZreqxVwcvWJhghs
LRU+EJXRWDmVHxG7wuUUpY4KhznxACO07pwq/ZUDBPQARY/uwWrbaU2m7lZ52t4D2pn3kSZsDjYM
7uB42cMAs4uouFaNtRFsQg4EMHbAbiQyVFeTjZKFY5bjHvzR4NbR6CQ3lq7YzMbjoWt0OCW5KYKo
CA0VIfWM25Ta0Mm2AJLy4tqy+QWcwrkiHCR3rLncB4rTEv0opWPB1xrto6+eJ3+l7G2lv1/hhZwP
sDoQdgGTylnULbkfwNsouY0SdWLl2/QSTf9cLQPIqbl6bOHPEpboIodlI9dkH0tj1bqxdUl5+cz3
Z0wFUE0guKC96gKhVnKThrwNg2Pn/oZZxUH8uhxzZgvef3+JEPZaXyPxhu8XUiFntHXELkUG7utB
LkzCXtTykJ0fA6R9AiA3bvC0GBfKrOc+D4gReioAfwpG5Pzv75AbBNke9NbxfODpr97SSy0oPn8d
+o+gNwD5hXa9EEv7+PVgDG3DZr19BCjS2AXl9uu1OVP1+/D5xdogpHNIm+HzprwJ/Z2adnrc+PwS
SOfSLBb3ABlK1D2Mzj6K6XUaTuz317O49PlFOZjIVqZAT9hH2W2R4bYv7PDZRUK9HnIbwAZ47mIP
oIAnPCZd/HpzHfBolJHzVl0S4z03BzAmZgFvhI2fRK2otDIuc4BBygGv5FhF6O36/VWaJVxmPViA
/5ecY5a3KElDE/roICfJnFVZfZfGCfbm+wH8j2fVy6splxCSO/a2inSQUPMSo+DcIoFagl4sNkjs
GOvjCEatbGSeiHN8Qh4t8uil8vC570PoZu7pNpM/ligQHQac2bL3jhrvIbx4XxsXNmFegwWwYAYs
4ecDfPy5o2/PHdRRnc4/Kn03pQn0SPSmeQjF92/Eh2EWKEKjzHkaBhhGonSQpMX3AR8EgF0XrC6w
SD71+akrpECyrPLhNLu3fEjccuOgZNwgMfP1mf38QADDAuwICAOgsYOZ83HDO8+yVSlDxBvOxG5G
VxxRo3DvZa+cCyN9Jv4AsAb4iodLCPYFDvLHoew58BaBSY/Wfeu7kOZNAb14lc5jyKrYkLHVI9Vw
QQ7i83kDiAUwBLBXMDBZssto71WBP0h6zNJ0Qw1jffh6+c58H5xqEBfmflzQlltgLfzR1IVHJTvV
lb4TVnllW9/VZsaPfj/CbDvfvX5V2YUttB3ZqUdJqVsZ3rdxkfg+gGUzwAy6lMFiV7iLnki9zdkp
z2ER44v8vrMrBLF3Dy8swHJLxlrYy94sIIh3tAiQAOUG6rb/YQveDbA4wS0dHDnWGECa6/ZkkgvH
9vPvh3OGhiwA24J//kmk0FQdtStkB46g9XEJVeFv23R8HzsAvdzZTV4yAbiVGl2lqXEs/WthbXRw
wR5+vuBAo/67drMQLERrPp4fYnRoAGG5/BRMOxGecm8txqvv7sDHIRa2UAy1awIDwE+ukYDaVF7S
dDmzBf/4p+C44f3+dMlSqBZzV6D5nGPuyqsq/fYNCKHlNyuqzF0cPkHRlM4KXU5GfhKvGdDN6vsH
CBxzoB5hIGD7/MXq8LokZT2G/GQjOUii6vn7i//+84sIgqjG63yFz5fiOuhvG//Cz5/Px8f3dKbI
/+/PX3YxdlBF4crB960+lj5KsiRCehLVwpgFl4QCz5xVRIkAfwM8NmtgLa7ykHteVoSlOPneY9Wr
aEB7s0vMpM++5iwx+//GmA/bO3taly1EVYCfOhkrqVmkVtacull9e1M+DLJ4FgJPgPhPMUhlo3Fa
fj2Jb79rmAU0qEDUBV8OINTFLGqXDm0uxAkGfTU54xUt+s1/mMO7IRaboVvqCUoLcXpqx9sh//az
hq5TkP+Buo2Lx2dplnihmiFFgetY8t9dFdvkAgryjM0A/QzY7BALBf76YpuLCviHoaLecTATtgMS
4NuL8+Hziw3mBpisgPt7R8WGNUTAKj5euHdnJwCpVMiQwG8B8vfjDheEeZOaNBaoAb7LRzMbfWGE
+TcubjbQEnjX0FUKqZOlL57T1kLyKfCPulkD1OPxNVXrr5fpzGVDUw/EE0hx/LvVHydRAcRAKhR4
jhC1jZ38rjKuZdrExbf7F0AOEtkZdPGEauPMrPw4jgR0mEEaMjimubymV+VFL+mMFfwwwMKIZyTL
mhHFyiP/CxRVx9Yui/0CXNELl27pJINvgWI4dKsQC8+w6CU7XlkObeXgG6fOhz9GUGMlV0b/5IO6
0Pe7KRwTYFuQjM22X+/UPxbBu9MwE0mALgdsGFpYwLMvM12iY7aV0sE+jQNK66BlcidKUf99DKfR
3jA0mEaqtnpinavfaEn6N1154bWQmv4tQ6+8EtR8kmiIsS4JDSPDngiqWQroG9sAkrCrW+hTjEUW
PGRdjR5mPcnuodCr0eIdUvtxeaXsGCwTXacoww6PRiBQnpXtCr3mww2KwHJj9TYAcQBd7VrU6tHa
gw+A55YhL24Ar8sedOieQOs0k68XZt7Z9+sy90IG3BB4bXQonZHVH49WkfUVWo7k2SH0fofuNmen
kl05TRjVYRtp/1KPjMWlhNQNhgNRYk6bQhxtuf9tBQBlqusMzVd3VoM2qE+D/T1/53+GmJ8O7HkA
5tDisnBL13DZgvQAnF5gHUX+Pe7A/H0fZgvLhY6+8638uGLCyqYxRKl1XwPvbTkn0n/Ptv8bAP74
3EoTaVNkBT8OUAjRG6R1wn2pV+baV9+z7f8+D4c2QD7Wgu11F3fdCqQ/Wqkb7gt1d6Pc//DjQTBF
yhFa/eSTUuBg2sIyKz/co7tH5T7r8kI4tDC586+HlCNS1jDrUMpaBvS5Z+T2mOn00LoRzV9tLyZh
1KTfc/k/jbJ4XtNwYEKnKj0UhdgA5fPLb/j3PIT/OwR4h3CakSxa9otUJlUl1O7TgzeOGxQzrxtg
db++2+fX6v8NsbjbZQrtqmnAECm5so0kcONMbLpLOYgzVxpvEnJeeAZxasNFCji0lawVmMD7onGj
0YZYz64+fj2RhbMwrxViVEjwguyOG7HscGsFtJsasI33XRc7zRYlsq+/f2ah0LYC6XE4PYhilkny
0mQBHzsTN656Mw0NTMKVVCTW3xQ0wjxwdiELY4G1jIUKFldvKAI3Ba4z3E+vHb8vnnr17duHAdCA
0gI5F3uyFD0HUFg0bhoEe5HesF3tffvMzg/3nAFGxRLP6OJAWUaLTE1Bgj2oJOOtm+++3oZPJwkU
XCQh/nGIkIlYVosG1whowWqy76tr543oayv4ru3DCGBigjAOpa+ZwfPRtDbGQBtjbJ29bLLEaQEc
mL6X77BxjrDF4ExCvhQ1nWXTB6A3g6zJLWdfFpEqd2Vw4aj++8CHBxs7jGtmo6yDrBy0Dz5OwVWp
agWV0z4r+gSo+SjPNt0AGBy7EvUIMOIdG4/afEndVUO3tL5wBJZKJvMEYdZneRkLQkBkyWxT4Lo0
gKJOe8t9cBqSZNSFXMH1BCgQPJn7pknCv1N64WR8MgA4dwhqETTDBbaR5vk4aW0Z8I0hjrL3BADJ
17y7YGCWBuCfd2ijRAalB0jaLXctJSGMsa/sE3Ovf2wqccN/fH20lxP4N4ADuXVM40wSpmjbLjTN
3j6ZKk1AsWoUSf7/RliEzG3ZWcTJMAW01jI29D9MgEDFHwUaPLpzp5mPO5AJFE6q1sLnHWPD8mx7
wWuzz2wBlAsgT+FALsL8pH5ha4bKSVDbJ3Qyhfw55fwu9S35aHVVujddiD0a7oTmfRXNEwrxxNjl
0r0FLAlABqX9du3bvXslCfceyrbqNqBUkr+e1rd0LMqtSXQACIeRJ3VuyF04tdYmdw0wwvweSTGr
BZI6aOVadYDWKhDOAK/OhnhkEAeIAflqI8l780+NXgxRT2H+phGOK/CplxTaz9hAnG+URmBez1T8
+yI3nLKX496Ekkt/67RXRvZdBxaXCe4ZskQQdEaCZWFBqNChTR1z2Bfkj2UzIMDfvj6KS4rmbCMw
govofn6DkPn9eFhICiBNWusBZraJWKfBfY2nLtLdvTHtQV98cXNv5Q4AwLfp9uuxz67fLECElmAe
eKiLJwop+sqsmBz2dh8+oVfyDz56R7u5FDYt7/M8QwL3H+q2aPoBp+TjDMsR1VZI0Y77tjYVNoo1
u4IXlxAm81cWtt6GkUVl4Z+M7jJaYmFptCo3xv0/kGGHV9F8Q9+U2DVLQOEfvl65s1N6N9h8Qd9l
Dr0UoD8hUzwsLQBXZQLwxqW3ay50f5oPKgGzE4S8z3I+VoPuj6Hh4nCHx6AA4NMrNn39Ii0dNSSL
yzGNynZtXmpBcnYZ4QZD3hGH8hM3X4F1wCHvM+6zvkXnMOWdBpSzuFfF1O03bWFeeCMXZ9CB9bJR
gkegCzY0/LGFrWxLLvJyqMVhdKAG1W2bYpsC/fb1dp0bBHcX7SLmhApi6o/bVZRoLduzam43/lbK
n1Sjrdjz10PMn3i3Xf/m8X6IxTwCDqx+6GEIyX55NtsV4SagYTyEq5Kk6z67VKw9O94c24GMhszv
MiTKyikQxGDioAz0T56c2IE8sVGqpFH3Mns1LvmbixP/b37IndoIswkQVksR7NEZDdtTGfq2ghkr
28Qfq9XXK3h2hH9d0+A0QUNj4bcYNNCendUgmdB1arxp/3tx6v/M4N33F49+Lh3eCQgNHBxuR2R4
41Py/Qk4qGdbcPVQnlqq4/ZdTqreNPKDb8cI74pLwJ5zpxiwaXjkuC02tOM+nmLGTcsQaEhz4GFM
1c4wVrX9vRfh3xq9H2KxB0DbCjNM0b5c63oV9Ppg9fU9q/3N1yt1bibIN0N605rFtZZyzkx6zPSr
nh/QuS4s1rrblJcgBpeGWFz5rA/JEGaaHwo1yU0AbcwNUoV0xduLacFLQy2ufj2jiIcaLGHs297X
2Z037CZ14cVZuHz/dmaujsAiz3u/lNmqFRDojTL5oRWr3N5OXmQ2Mf399b6cu4LvB5kfh3fPmoSy
SJCGhIO1Gf4BlXkE21Jf2PtzYyBjhxcN0QkBpuTjGGhZYYGTmRcH9GGY2R6Xuj2c2Y1Z7xxFXDxT
iOuXR9gwJzASmTwY7Q9j6BBAPHQgKH57oT4MsrAlQ5MFeWrl8gD9CfBTiHHhwTqzSB++v1ikzJga
HbiYhGfniaseeONdmMHZZZo1IBGlzBH+YqtZWaqyTAM0yJ6i8QXCAvzCWTo/wJzpAqB1ziB83Gff
Bg+2VFN1AIb9xh3lVdBVNzUVx6934sw76APR87/DzCv57shyBd8T0lTVAUFxpNRm8kg8DH00pneO
9cKyl6+HO7sxEKqaW9Ai/loWWwWexsq0MCvNuhjp14i0/2VC70ZYrButXLNuW7M6WCLYhmg7YHn3
bSrjwd87QR6x8sfXMzq7Twi20UHNgdLaEhbcpi7Ynp6sDhPJwSec/o66BvaHGruvx5kP1MJB8uGq
/O84i3vJwOOSbt1XB3/m2xVEeSurHaG7MICZpPzOeABwtbwQKZ+fHOoCLsrKM2j44+lA0alWqYfT
oVFdqjc9vUr7C27FpSEWDw2rK0uCil8dQnCkvKv0lMv/dFdn7LbpIuvyKUR0B0/ZXQNp0tx9EOot
rO+YXP2H3Xk3xCKgkeUEpSoJ966qppi7B9aB2eD9yfgfK0++PxRQsXM/GOgf4S8f90Sgi4BTNFQc
+iyMSVXc0rICvdBqo2Jynq0SZPevBzy3Q3BqnNnZQIi9fBHsmQ/kjL44kMqCqgCULyoIUfBLnXIv
DbN8E2CyrczHvAzyJ690ZNevLvn59VTOXaL3U1kYh3KqRmQUA4yBdictkYlboMtsHaE2svKmh68H
O+Ny+O8HW5hWI53KKi0woRB74zRP7ggmEalWVF64QueMqoOeNLCXwHR96vhsktIFIjytDkS414ad
3oBidmGIc5vjwnNCYOFC8XOZjfdTb8xThjPAwwoU/fvJeOrDCyH7uWm8H2OxXo2lDQp6qjiUQyKb
CFJEX+/HpTnM//7uqXNHzwHBGt9H2Be1E5QElIJixwU7fW7XUWSbc8cI9ZA5/ziKQpqq9ryhPFgD
2RjOPcSbErt8rb4Jm5kdWh9ZL2iCwS6jI9FiNi30ZlAo4+X/Ie3LdizFgW2/yBLz8ArsIXeOZFXW
9IK6JrANmME2w9ffRR3pnEwSbVR1W61+STWxPYXDESvWSjPyTN2bbN6Zrc1xePAw4JL84zffjsOu
hj6kaNVNjfkkyyZSBTLJ5enn9TXZCj+Qh0FbE9JnyBCuLhjkPfMRDDkiJXMdF81Zzd/sFproOvHt
HFWTvcDzT8JxfY1iG6N1ARmahQPw7bCE7Zdd55UihQL7fOsjzxsz0tmJMZrkxILWOYOn5gVgHnFo
LHc65LbHDmjCM6IOZC6R2XpTPNmAT1iUiJhaobhkqFAn16dla6siowi2wOWN947T2kff2jDJEC63
/sStBlzbXyz1D3f7axsrfwupGIOYBqlTw0pJ+4guy4g0O0d6c3lfjWM128DY1DkoLUQKztCLbw3P
vj0vjfyXljUJpMhaqFjyHTzf3tyt3EhlWrocAsxd96XyH7oq0e2/WAAAH2+kBem/doYQdpl9kDgg
5BPIjeqbQn+vJ71z/jaH8crIahhjFcz+NGUi1XUTO4RGrdtFPfv4DxsN0R16PFCMQkT+9jj4IFUB
45GHBQJJxjCfZsuPTTxprlvZunYRfNmOs6T4gA1+a4U1ra2GyUeMp0HCB8IucarCLpraj0X587qp
ZVrW5/u1qcWtvXLybNES8RRivXH8NOgHe+fzW6sC177wRSOHB0jn28/7tVv6HCh2ZF7KuzywjuaQ
35Ai+LuyyR/nDm5X0IQtlA/vtJn9rEWOR884mw5obYRBnkgQfL8+U1uLAjFBFBYQpLxPIjUm6FjJ
zEUK71XJY1gcjeJkN2BNOVw3tDFnyLlh3SGDg8zLnyrvqyXpRF5nxPZ5yuWPkh1a88j9nWVZtulq
1cHOiQBowTHh39U1EgpGXN8lPPWa30OGpvswDgkIYOob0PklZvjY7imlb1yPbyyuni2c4zHIsQmw
z8aI2/dtXkTV7MWeMe0cnq3pC5ZeHx8Vy/fepqAamBEw1KWSVNHIjh3oB6tgJ77bHI7zR4AaFAE4
QG/3NfQMitnvCmSV8i9u1Zy4d2a9TEyxp3W3ORq0rnhQjkHnoLOc31ebQXVtDe4xbAaHfAZbQmQG
X2S7E+Vv2oD2DPpwgL4EfepbGznom/K5wNrUC+dPYhePxvDr+p7emq/lwY86z4JpXGdnPNHSAGqo
JdImbhxwGRnmmBgcYdK0c0y9DY8WLvA5VJM8FJXslYsGJZqeO9WVaejQ/qn11Le2ymoRuzarALev
yFNWZ49A7R5JytDYRkr3KBAAgRwHLKQg+a2++KbBD6Gc+6htmIf36Vx/qbKJnofZ4r9LVA2O4WyF
99zr7IsGLRF4DkGu5TYuChXEkmeUkMcUaNo66oZhPHHisASPRZ12kAS71wMBSYYBOj9RSnLrNSYB
T1Nvhz+MRjkj2LwCldhKWck8t8Nv6bAutptp+NWBzOklr1z2IxciPAvQ4l1cUQE+BjqWE6DWL0zX
OhL5nJ8p8eYTZF+cI5h5wJ1EihmvXy0iM3P4ueS0/qVsAIoJeCxByAYINni69/qnN5cd5xAigcBX
AXPzdmf1DNS0tJA4i+0JklsPI4kadrq+tTbXGzyFyGEBredYK18m5tK3Qb3H0wqY3Qej7g7Xv/9+
DAtsCOljUHoDXbruS/W8ltROjxMI3q9foPw5yK78PBTmXWX5O67r/VCW4jzUYtD1bwDKsXKSrgCF
t244TJ0yhYLLzlNrXfvHNYnvAyOGdkSkJ9+dQiHMGQSCqINUqE6C9r5HlNTOqB4JfQST7CUX4+3Y
Gd+mLLgr+XwCdcQXg/Gdn7E1obg/Qb6N7hFAAVaZOYPXnYFGX7g0I0xHys6GxoPfFf0Z7L/x9cV7
H1AvI/4/W9bbDeiiD8N2qc1TNXdHAXZVb77hszw23XPQBfdsz11vriAyP4BuWOgYW1+sg+p8Bw8F
zLDOjmhcv9OW99f7HUNCdgm7EnTe7+SNTd6FMkCmEbLzcBX5r77aU6vbHATgzXjvoSkQcLm3k6YL
UgMYYrN0Pobepdvr2dtaf4CtTLgFCxi1NdIgJ50lXI2iX1Wox7IMDyYDDRIF4U4X+DuB4aatpadg
uToXvMbboQzAxPKwzVjKZjbcgOd0PHZ+PybaByVnEbZNen2/vb9KAcBEggEvHTRHgZ3/rT2upywM
B4a9bZ14AHpJpMmO101srQ7o1ZdUCR4gaA99a8JTLZrxfQETY+4fc99qDgrUoDuv3eUr6wgR5QaA
ew3gW0Cq/tZKaVV1D2JClOamj0zHEtS5fK8j/70NTBbiTBeJYOiTrdUlRGk6HKRFqJmi28SoPrnt
92A+mqg95d4em8qmLXAjAHprwPu5qz3dS/QqurLgyGlX+qOHvGbs4rWNWhqI208gCPW/z1nh7ri6
ze3wyurK/YQIPMwM/fqpLMbzEkFAU0iZMYRJxM7VsWkpAFgdsSiakNbpLVDecd6znKeu+FqPPdh5
nq09iPGGDWxpgIsdrBe2+WpzD+BTm7oipCnFO27WSVhbibNXGdjY3m+MLH9/FfDmCyqDMRip/nOC
NmFIfFw/P5ujQCkYy+JiNOvQ3ZiEUTaqZWkztImUxudmKu+tXO0kPbbGgeZmtDR5qAW8A2WiO0X1
wGNjHKAmeyH0w/VRbH7egg9FJyNSpGuIUWBpiaAan88gD+CdLZAlXjewFSzg9blUzNEtuXB/vF0I
0Nf3s2WMNLVBT39XWuQD+imrY4f4EzzqCN/9UXzviOveg3RLg6td1pdAlN5doxlo06//ms3holMP
6A0Hj+/1E6UmE/jvRoemo0USPer7YsherpvYCBWA/UdJckkjvq8TTUNnthPBxivtT2gGTkrDORX9
XcvCxAT7fmPvrODWPsQDHFg04NFRF1/Nb9F4pa79CldT1j1XbvcQtvQsh/zL9WFt3IBLBzViKVQ6
NqpR2Tgp2dg07bLunGvjWyEyYGzHlCrn63VTmyMKlzcXHBjKbasRBT2tXUEDmvpt4htAQjwMfXzd
xOY+eGVi+fsr79Ausb4BfphUD6ZIFowY2PTLvb2/Z2UZ6Csr3djlRt76cHT8bNkP7nD+/xvFsmav
vl9J3Yk+wPdncBHaQPu6wFH/vQmsOvBhQKVYoHl4a6J3bQ0Fiwzupz5UXcJ24pyN6xR66UiyAG8O
GOWa3CS3e/hXJ0CeTZ4t79YKPoRgRh1vffvvox04OeQmbEQJ7xOuSJIyOUpepHomRx2GB9su/64t
ZHkVwQQybng9IgeyvhAAX5fo5KRFWnwEY/5f8le9+/pqrctwol5O8fVQgmf1rt/LFq6bPt4ZWJbq
1Wbqmn4q3X75+WabCIg/896MCZvQvwuBzwJUe5Uaf01a3ufO+NI0e3nRrYsC0CcfjYXYbQAQr7Ya
fH4pJ9WilY1bj64GMfH3Gn3DVgnWc0nLmNnuqZZQhzbB8JqbH7j5D+f19S9Ys/1BOylrnRq/oPec
J0NkL5qGfx/JAQqH+hL2CJr713i43HPaYeisPDXCu5HcV106hTtnasN9wgS4akzk+uCuV76tCLzW
L20vT6l77CuQKl7IHjnE9lpZeKEgDbA07awwnaD25wqcT3kK5vT6q+Vr0I5Opj6TQJI7tODlJwd0
pZHwMxIPIdJSRQsBCX/KyQ23IRN73UltjnjRpvbRjrpku99u3aERVgcS4iKV5lNZfXHbX7nYSdSu
u9qX44GuPqS4l65mxMWr4yEqQyMyrmkKf/sTRcsfRe6AnfWXbNXR9KpbVXcvYB6FRJJEm/j18W3c
I0gOI2YJ0JCFa3FlWwYF4zYPijTQNB4/z7TYuQ43J/CVgSWmeXX2STeBgAMdN2kz35kc4pIoS/5d
2+L/zB/U2ADNAKruXbisjCEzjb5BoDm3hwHspVX78R9mCd0FJvgTUCNYB5oBV7XsiaZpzoYMepWj
EYHefQ+Vs7kWr6ysTpdkjg3GAFhh2oocYFhUa+0s90YECQ6fEHp8AHygYXW1ncMmEKHfVRRJbpAa
RxSEwx8YhCBu57ng56kxp0fIU1mJ7Y97mcONKA+XPJrw8PRDXmCNCwATNwsHB8E6adXFG+WlDOaP
1qBf8snZ2RCbe+6VqdWey0bgXSGmgRDMl1mkVdE8WGIe4sBge9t7c81QzwMbIMpu70DIsyts6E8h
6vfVqf7A5U4YtjVp4AhYuk8QwgCW+vb0ZJTnTahmmoJlohTjQ2DfmaWK297bCWL2DFlvDdnGDMr8
AIa68iVTzi3pn9EagJ6NPbjG1oSB9gBNoFBexrtz5d6zkUlWC1KkWQltu/O0kxTa/DySJ4iRwKKH
RMDbcUx5yasZhBeAJzwML1n7Dxcgiqt/eEgAzwpXOwtlo8ZkU1OkyjXRiTnnzcuYu8Od16Hf5LrP
2bwITXRvoZ1xAWmtcxnNBJLwZrSKdOqJjLMa2MCR8+7Bz+TYRDYzo4IWp9GDThRVOnEZ5Lkabni/
7EHtdekvAdLbXBu61ABJWoqWSFDZq3GPhdcMChpZqYKqRYIyh4wLe26OZlAHie/rahELK6HIFb5A
4nTc8Vpb5xlWEdIAa7DAZ94uKvqhQMufgZPDG4Nbs6SQssuSojxdn/DNIwBaDvS/L/mjdZBYVBDr
mHVdpIaQPwImQGUf/uItCm6y38m8bA4oAGzVMY0NAVaBG9kdAtCmmDzUh6GdmkfltvVlaIc9Ed5l
ZdYrt+SxEV3A7WPx3s7dRJRuJ4pdVHhqfOxLgHTc9sntvSnJR9O67/LWSWywR+w8WTa3Lxr1QCaA
svBSm3prOCTUaw02FoBl1U9NESYLwYMsJxDYNolEGbL0IfXl9yFadyyZgPz/mE323wOFAwvAMH/p
EQEyYo2GYYUImrkpKzz4IbUDkrn8a7v34t/aOK9srLuQGmirZlYAG6M6iUFHrtdE3nRjD2zHJWw5
NwBU0A2OhJYL5s63U2qh/cjktYUSNT/7TuxXH/7+BCyUYIA74X4Gl8Lb7yPFPHWTx6q0LPSpb7+g
LBqZ8pMl/+F+BuW5B65bELg6aw6Z3ILSpM6mKrWLOVpoegHeJkAP/f1o8EiBBzXxMH8nP+3aeZ2H
XFdpB9U6C4R8NxDqdfaUm7cW/7WVZc1exbegUetq2wZRzQCZu87tknL8jxVFVJOf/zAc5EoACoZk
N5qv3xrShlPXFaRiU2YnfhfLECqK/03yX3wtMibLOxIZsndpkwwIiM5r+zJVplJR2EE6x5bflMt3
Xj1bLhA2/hDPLswpK7/E6GiHIzRa0nru8Zqz8zayQ3Gaq/7l+rxtOqLXllZ3F+ASugvNsUxNG+In
4LpgRnA3kDDipXtDqZd4uXGc5+DDDGWJpqRQiDJ3DtbWwV3SmzhaC6HcusaX96w3STmXqR/Ib5Bg
eBLFHtT6T3557ehR8LD+IPKAy1tdkmbjQp6R1lUatu5Hp50TPkOyocXwuIhx2QAY7/SglB7vbMCA
+BheKsFuxn6PSWJzYfG2QNkXLQrvcy0M3GbgJatSYbVQfiVtAomjIukBNr6+sJuGEIr8Ae4hQlp5
K15xSpWCtxpGDnpSl+ZHtIOCIS1TQbZja3MBgXoFSnAJDda3KJ+7XEKDFhDw/hQ+yPIfolaUGf/3
86stWmU+WslH3CDa9KIBClvq8/W5Wk7Tu83hgRoDSSjU5te1t44pT9dWXqV5M//0m0voxaSqL/bs
HoZeHq4b21wY8OaCqw84kXfoCTPM5WiGgDr6wSMaWyKjfyxBaX3diLltBcEaIpsAA1tdhjIUPrxh
X6e9AzK9UMyPbhacoA57dHJ9dCg0n6MpgtQr5BStmdyLwnzMRHEGW90eie3W7KKMBv1SZBfRNbb8
1Fd3QJVlQ16b6NgP0K4fTubXVkBCcsJj4TC2/m9VlOQfpnihs/mDJgWgyH5rkRkDyANRzEgncreA
ikL6xbH+uz7DWzebizMM2KMHXMLaoTTQuZN6RMxvByeLH8ziaIVQj/2HrOWSkQ0RB4Mzfk3O5eeQ
6ilbp0pRQDxBhvcEibCHuaTJ9cFshcEuUlxIDy0BqW+9nTCamQi1w7BKK/Nr6BVxlv8yoFJX+F+U
V0XKnHa255bDeG1vtUAOhD4h1hrAYUBpzf1tQVPx+oC2DCwFAQN3NIqr6x0gNM5f6/Llnr6h+a37
9A+fX4i3ET6DAn39GKqqQOM5EXDEzUPkQWy5afe4hjdH8H8m1ilx5Noh4BUA4VsXsrqZxrZ8sApo
dl8fyGZ2daGqWZiBTDijVaChBjl1RgeYiEsr/+uUjfRMKKli19HDeeQZP4G8yYQCdJkB5kOdY60m
KLpd/xVbzgppc5RuFyEPdMe83X65blUpPY1oh8wxgD1f+Dyeayg0XzezNaULUT0YZXCmkDd4a8aH
kLk5V0sHXJbFE/IBw15WYs/C8vdXrm7K+7pAc3+ZIv4MQLPhHv9lBOCkQCoceBtj9X0364PCF6RM
5+C+hHb0zstjK4+BgvbSp4wa/Tse19IWmvUNolvt3AVMRp7vxtDPjHA3FOQuZFbsmjsj2nKjr00u
f381YzlCbSpCgH0lQpNAjHHV3Vio4tn6fH3qNiPA15ZWm2x2JOB8lcTzkPrnuuNnSBwfVMWOirqX
AUwsUennlwAcBiGRn+vaS+qAfFQZ23n6b+4RYKgRyOJKxN38dsR+Dh1sMSC0d8b+JSyHC5DoO2Pd
MoFWCpSHEPjhn5UJtyWeaCrARNH6VXwMsiqDsq4eP12f0a1LA0wAS9iEnn10Vr0diBbAzEAymKej
NyZF/uIwZF/vhXsnXR355Pm6teVr6xhtkeMAEgd4FvBVvrWWG3PejxVQc7ZXg+ZXh5AjDG8KXt7n
3L4NwQm+c4Vs1WUXCvP/tbg6bCHpUT9nQLdNrL/XTVXEtdFdJj2jK6FSt2ObH4n2oqnTkLP2HYgh
yiG5PujNhXz1E1ahk1VN80znCiQeXTTaSVHtPDO3v49IFGyvqKytkbyutsE5ZLa4x/Jnq/wBXeWd
Sdzy7OhT+V8D1ttVcyWXhHVYNVpNUMoU9Q0UPX7Yzh6rw2ogCwP1gocGEfnSDANaqLd2OEN0X3ij
89G2fof/5fbOVl8NY/k83jUoHy+F1/ckV43MgrAKMvsj9IEiB7Ki43gBf8v1xTZXB+p/rGAAC6oW
HWrvAuXZB9dkmDsf/clPRHnK+i/hSfuRdL5BbBtRhi0S/iuEeqaXVNNPz0w9/5uG6BXROxnY9d7/
n5+C3mQkJ9ErgUTU2/m0wj4rp0ksBMzivmvLw+AUT2YzQ8LZvTWK+cHOoGRMVWyjRd4SYmffr26F
d+ZX2waQXzxdKczrHiLpPBrrJ9Lc5s5en967ceLFigVFYL0AcdHfuHomzb0K3Qx30AMNxkfieJHX
gKx8aPjRLlt2ABD4sQ3ol5EczJ4/Gc5e4G0tz/BXbg2AGPQKLImPEPIkyCyufgAfbGjQlEb+aCnI
NwoVmrEFRpokF83HqjXKe7zwxQ3K0E5CkJC+wd6RUGIHtyKHOpVrnFVQ5nGuwQsqmZuwKm8gCA4W
Ma9DAGeV6N7d2aWLo13/YpSSvWVz2ME7EKnRaY6qCnqMekncAx3N9pl245RoFkILwPPUAwqlddJ3
tQ/6VA9KY/ZwbCBobzT6J60V/8u9gh5qHJVl7oAqNN89L21mlF1ZlTQdcqu+ARudvPdN6salAovP
TL09Lbj13vxjD8gsWEQHxLuiY2j0qupywdKiSBoz6rzU5slg7zz81g5tbWV1ApjVTLNQsGKaP0PQ
OyIlcX0d1y5tbWB1n3a6HAGqgIEuW7D7L6Z+7vbY0N8fL6zNgm4FBh1pISA/37oRcJoWXViPQMQM
0y2n4sEh9sknHbqIlHocbcCQ3SzJaPaEN0rU18HL3w8SgFMf4BS0+r1rfpcyoNARBloGVPxJTu1T
7z8205frRrY2xGsjy1K+CmF9RrhtVmaeWhNoFiiLigkSfiQl+uN1Q1tLBl7lhasbL6V3SWHlDmE5
12GRdq3/vaDiJ5q+QBiod+6h9TW07Ax4FfRaLN2y77q9zXocBK3tImWU4vFf6HOvoJFNzQ9NOUBQ
zv7dmnt+EMmEtVsBCznQPWhWRjEKiiKr/agbyO66fJ6fyAyJjD7j028wPPo5JGfNDmxTHOxlAYgz
6Vg+zLxuE8LKMhEuUHkc+q5gDFA6HhvANqSXzQcEiBPowiCkPNeqRgoDz9iFh7A9azRXRaVdqw+5
siHrq8ruTCsrOORD7zw402CmNiiGElnq4F6MgT6XZv7Jbvrhc+XY48++YhChIP5QHiCgxJ69gleH
fkSd0Ad5dGy6A4g2g/p7o0xI9gI60FSJEqqmER+r7DyHTXUkuRQ3LR29c+50OpLKmxPpgc0opNN0
aA1XvPg9p7HTMuegio48FlNPYwiYmwkUxSDBXTTNvZpFiAZ2Lzz2pfIvmYYQtynqJoHMI/gdQ2ZE
ZmUMB78NICqpJbGOVkbMuOBegO6pSqWD0dHH0IF4vOPkv0VgIIh1u/KxHF2AHeG948xAJ37OweYh
AIG4r2zuHJqKh8lou0PSQq/7oDr5HyCCLHbcyky6YDITcOqgalFU2R2IVIyHyqqN575y7nL4yQaq
5lM9Xpwwqw405F5U1F1+4+VyOttQAsB1bR5zz186DYOfrlvNCWUdjdA+niclo8aBGS6mdGDkEKqe
f6nRO5Hkipfx6NYGjjkUXSLHG33zTlL6DLCzHZfemKXoSvhuCz6cJ64bjfnvQ+h140SdiaMKvNaL
r+HUgTh3HJov5kyDIZbCyVXcdfPXqWNuH9dmUD2SgAwJIGPWd5DT9U4yBFb4jQa58dVCMfxAho6w
mEy+/2JNVv098yvzYxj04s6osBVbK/zVGbX8PNtzEWF+PmB3TIeskr8qMpIPswAVNzYJfQkq4aAs
56CP1M3nzksclwYRNqIlzvDcvws9e89DD4FtmoeQqQ+m/Ix3q441VKTPTJZmWhssaKKwZeoT3jP9
d9pQHRukgKfqrOG/rEfODwTPJMmgG5JDVrsgsR5L/95uhw+0hOC7EMSEbLyj8hNtCLjfRjQdgs47
vxmrqgOxlHQOpgRvbrHslMn1BXTQp6fGERrzTH9we2Lf6jxQjwskIgJg3nxhCMa8mwwgseNgN96H
KcPcRx7yW0iKq+KBmHX+sWybb5bfVJ/7xvrKM1SfpmFqIIk9Q6N7IP2RY5VmMrpHLNL4iLkNP9uT
tGKovZkJdYQEDc0kjhBRCxLBja9QrXbdZJI9hNSoauLebfCfDkRfeSnDT6AloZGpqjoxgI4++KPR
f8txPJs49Kv83mmlwkCXrE4wAHP53WffNXh1wYAZaftXXrpz5KL1MzGHSmGRmyX9o8rI6312MivW
x8EQ6mT2MpG4MmRHOTllXKOnOEa7u3m0ddfe2CJ0Ep4X/kvvMOOiaZbHZT7lcd3bDmhYgjAa5gyK
4/loxHPbozGe+t2lUwOJWekxDjfYQxyVDvQE1tL2c68d8t1Dbi2aHWiUV36jY4uW6Fku6HCay6BC
wqV2IhxkI6Yuq2KrV5BybKnTfwCYtYdOPA1OVdmJuFP++FuD7vm2A9zruxK0vLGtwo1CKXgOTZ0K
gujQcz7D+xixcIsBLRja/MTsuhfxJIATafjIv7sECduIQqohtlk3n8LO0xebte6pGYh/GEpTf7YU
VzIeg8ZMiNbylE9DcLZq6cTlWFif8fIIIsY7/tGqJD11FI8jDbbZW43qYjpmqoEPJ+MZac8gZqYy
HhRn7rEkAG5VnjelrOxVomQgo7yevUQFXDxpIr0LASfYWSoyH/LG41/6fKjObJpMyK67NQAahn87
USEuXg8p9wyv2wnZsaC8lZXj3ImpZAkxZOqaYx2zLExzYmYJVKh/QtGNRnSoUWMvy8+Iiip0eZMx
qjJPJrpy6NEgPrxGWM8PfJA0IoEwI962uB36md73bdDH0FzQkVUCfCgkB0GPk9WHvhQNMnS9yy5d
a+E34UfdaSbVkUqu7merD9FFHnQHGwp8B/RZTzGoeUVSuJNzznPDPGYAAhxQbwa1S26qb7h6y8NU
MHqYR+gs+KSB5jwl7NBw7GktHO+mA2ghHj0HmksErLUF6ln3rVZl7HV1GHugv4hsWXRPXZB3zw1r
qlNvw66vOvcYZEYdhTkfP9Wy9JN2kHOE/kXjISuQNLUVM254mMlTQ/rmUPhqvISSDoey0t6xA+Tr
2MP933RL7yzpuHfjQMrpg6rUEJMe5UEEe+hdabB5eu5bB7/QXjJXoJwnE+CX8dCApX60+zxBFQ41
7kw6d+UUEPRf4T9u5tfxVKBIFgqwI1cDvMZEeHfxwtE8sLbmzz0DxNru2+a5E2WDhtRZvbQdcjPm
FDhp15v40XVXHjTR8j+upiIag6mNQlNDTMKVw6lWVo52DsxWZIV5fXBRpIt4E9Y3pZUBu2CL9rap
IfhgTyE9d9jFONNUfnDQPPWDeYoluvP12aLhEGUWGDLYrH4K1+4jqH6xyDKxz0YuzFuc2SyGGpF1
bHxenEB2Aectg/kMeBhOGQBjCaulHY9VO0f2XDo3sib6AThOz7ng2TQNUcEydrR77wNneXMZtWoP
QhrYtN6M9qpMgDJKGd6lyW19bCvXjwJtVfczIPCx1zd+QoRbQeYLsRV47ozYHhuwguf1V14bQLY4
s3MDRq/s2KJYcxwCR0WGUQbRVHs9qkIKBcrGDQ/N6IVQl/V+BLP+0QF5+1XrzAS7OIXPU5Zx6rRg
eIZB6m6iDbhQusa5ZVOR3/ekoCebK/GJzySLLVfJEy9rO676sEvanLLEgDLF0TVEd6ohZXCHsAB7
cAKAflSFcURbfXhALiRVeRG6EZrGaVy2nXuimYA6mUBPQTIttw0oK7Cm04ggYuTO8+ggm+xwAsZd
VHpJ7Gh0UbSWHpLM4+Mh63t6rqHs/jSzMjuLXvUP1YzkDumk94CDNB1GluePoufGQ1eLAsRtFjky
kwxAUOGpPUFnwY+q0mAJmr+bI+Myk4lSvvowoaG8dEVc2u5jiyjzYKpi+OwFVE+xAMfFN9uf+iez
Vfyn00j+JZy9/OCycE4Go/jBTW5GGRnKmGegFajb0I57jYAW1V2EAq4Oj7LLjAMSwkXU6t5P3DkY
D1LRMc4qtBfoxsmPjKD7F8QXzjk0lTyUxMSmAwt/ZGrxdRIhoJljWD0GwDwndl0gm+vME1qGmyAa
Ic5yyB1BDoU50YPn5oUBgp7Gck9OPc36CJrbBpyWYxY5Rf45nx1g1qTsviKOKNyDg5f5U+EwfedC
TaK8sJA1DUJayGogL6AS5oDvw+3C/iHM/Z9Dx4eoEdj0TtYUx1GNCE2BLzhn4YB7p8I9SEvhHSam
5Q2SjgrK46jz+rmov9pW6d8B9iY/+pKUl74X85NHcupFHEx74rbLZ9fAizZrY9b3M4Ju5JMe+xEO
obDmMVZgvsGdghwTGn8lWn1c/tSjn/8ZoRm4RLKmPBZI2N7Vow5elFlmTcyGRl3GMUcbt8yMoY3Q
mkx/oQdRPTkEaLcy9/lt5cxz4gjbNCMJWGrcIro7ZUKSY9hN8Awu9WIwRgTJbJnDuRRtcRbh0CcO
979JbIP7rGkkaBWy6tOIPvU7XQgotlaLDs2k6UvB1HQcbU8kag5sUFa2xsfAauiTlRMKnhVa4D3U
qlOlJyxhhVYDXbbQVJirOg4bhOh1qHykq9zwUsi5Poi8+Uz6rj/UzKvuaqaaW4hXyvvC1vm5ce32
0S278YPvtfmN0THskt7mN63LfuP/Ykkx2ApKhziWbjHpUwiV8Bu8t9qntmkR1XdmgGSeM2SHguf6
qZwEicjgs4NtyTKqHLwxKtRUX+zMtY5e5xqPIc70R2l44lAUWZXUbCgSalSgZBlbfWvwuT5Onp6e
qVPJZwcYInhOx4zqQfXHjmdxwIIbYOs/8cwhiWLI5uXWwGNW1frBGvFY6uEJY4DV+qNllc7RDKUb
270xnApXm0km618Z7xT8hG4voqPmg7ACFpdGn4wL01I3Dxp510De2WYh/yvrHgAS2tr34JgLUMCq
zYQD1YRreuSXwhA8zmXRAOxknAqTRGCJayIyW/NlQA/EQWasvZBQ5UfbzUBACUjDMyTHUOYDjCoZ
ZVfdLgWCY9mwPA7mIbgzG8aThoUhMn0UNzraID86Zv2TURk8GjY8nBc2CFmGliAFYpc3U06D/6zO
rJD+yVRiyU4+elXt3Jp1KC++Mn55voBvVp15YaMNktKRORFS0uVxdqEpWkDBLQ4R+EVuJ6aDpxQF
z0/gHcg4mqfcNVREy4D9diwFTTE7J4+tx9mFClUdeT4YMZogi0M/sDmC9yaHvsOdQN2+BpJCIgAN
oZEJ0HP3JEx3PpPJCaKCN0ECBioS87Aob7QL3aIxKJooG5oiApCq+SpbtOehsSa7mS2gu2ejnP8f
aWeyGzfSbOEnIsB52NYsyZJYlmTJ3hBuD5znmU9/P7pxf1exiCKkXnQ3GgIYlZmRmZERJ865teQ+
/E5qXN+ZhdR9gt31dx+E0YuqCMylFn5prVLYpbXzoy7L+KlQgsymqo5cZifLdiobzYpQ1N02sp7s
CcLd9cgvtiEx0m4A6iorifW5qX0B+UoobW5rF6qZFSkT8UFEc2ZdV221iaTkwZNa6cYRLXXrWr3w
qFZkJfRATe9QtkrvGzVoj7EvdC9aJT0NVYxWaCbG1pNjqY9KIwovtFBLKPJEKeQygeXZqpwT/IMm
ukvBIK4D1fltJWF9ByS9u5WbPLlRua7WvtcRMQjhUK9FeUi+OG70OfN64zYMAriUkyBbJ75ortqy
cNeOr2V3Si6J+yYRzXWemc0u9pxwnSvaF/Ll5mHwo+Q3dBzaauir8YnlRdtQcxueXkX+qFd0qFey
NWirNJOGzzpZ/Bu9loI1Ea64N4z4dxGF1qGR83DTuTphmF8qdzlEhrtYkD55WRuvTTcT7Vxpxmkz
+pvKEqwNVDPfY7Bz+4jH1i4oopokghKuI4lsU5IIRNi8uLRbsn7dS0rlc+cMIi/ILojfQkEoXkFQ
6Lc6+2HvK7SHaFlEjy3h08oPHXdj5jm5rCaWDui2Dw+NQDeAl2rp59wnw89L1bkLTVPexlknHNTK
iPJVK5cewYQBXZ1bpNz6UbXys9jaJsjXrNw6/2X6db6K2NYHgbzBFuZnOv66QtgOWZYdiY+HlUDO
fpWLeJFrae1KLjrp3gRT98mLC3+hWHaZuiaTZ/1pNpOkEXx2ng8tulbXBsscbLA3uvxpSHfX06Bz
3x+pf/kynTJwqJx/PyndUiepPNhV/dAFN5789J++r06Qky0KVKbk833rMXLW3RLk5jKLO7YyjrD7
Eet6AZbsDJN7rXMGu00j0oO3irjrg6W669wcnRoZc7wnOelSi7VWbzASeutQWC0Rvyx9frIEFmWV
sqv4vEGeMT3m7tf3L4E1SnSBroKWcVrO7Y2810OyTXZcfrNLZQG6N/PrgdQBOIa9yhwh9ueT4xRt
JRSNLtoQGX2TSQeR8XofyINaA1A6ah7IZMGbhpVzE+hWt2FWZprtiPGjpsHDr/fK7+uTNONI2NA0
/qFrCJTAuQ3a9y2FeppmQ/colXaRkJl4vm7isrTBMBTaHeC3oO5gjn8/caNaTVUq66lm19yLMAY8
aVFDQj76ZtBnsQAVuCw7jM2pIwQRYD3Jtsmx0ZNYzIcs0bgUu0MYN7eDUx/pXniWS/eH2NekH5f0
4GYcAZM6HCn0kMngOM+HJ2ZCZwZqrtmpG6yiW8/9eX36xhU4K5XiBbDBscfh6UT6dOIFkRwSwySO
YcvJzwHNGr9fkTtddWx8USLrs9SuPEXz/XE7yEgoSmJ2bEQ/H5CWWVaUeKJuJ40hbXPZoadIL241
R9+3qbcN/YYUbfLcKcK2TTJnfX24c9M5nmsmkzrqNox/P/EWsriVoLOf7b4S1317G+jv5AD/d3wn
FsYtcWKh4U732kDWbRcF5BiXNJ6vD2HO4eHEGEtRaH8Bzz43kBIgmySP8Ah0EimstCplGxhp3fqd
ii2jjB8QRKbrD9s4rfznlnqJWL81asUuSZl5/Uogb3t9LFPE278m4GsGKTiKgk/dj1aDQqzyQrYH
6mMuj7LETop2BcB9yPKdFpevQhW/iY66L61k75G/U7tf13/DhUsAp+cYp6WVIrCiTWOBUMw1Xq1W
b4PqXIde/GlQygVBuFkTcLbT+UVXFtCR84nMeH+ROlB6uy2z32Lh3Bqxub8+iguvGEdxYmKCdEO1
OHCjQu7tsPouJXTQJ49dEq28d8I7xwU7szO5tXlzmGbqYIdWJp7LPrH2wiE7N1mEz6OUkkRVatpm
7lHvpenQx8KY+XPp96LLaBE5dwFqAR5Bjw3cXICKuWen52qfq3key61dlIaboFsNgCjvCpNXvlWW
q8Tz8kMUpNFd38n+S6r75k5pk3+uL9oEMDhOJmitsakRWJhMV+65X8SCmwR0UCFWSd7DoOPAlAl8
1WClSOW6CZegRLPmsDLi5/9gjM/N0cIkG7WutLYGFx60m12NPgk5+7J+VZc4MS7ulXFo9HYA2TNx
mOnGNgpoeqW0a+2uE7/ImrsrdL1YaRSmCDP6YKW1ycbXox/SsKRZMmsZuBL6zkSvgD7PR9mqSlbQ
LNDaNaistjZQspLWenLj0HnfHMs2WTtCvr2+kBeBAaMFZgRhIg7FUTa51LwG7b9GMlseoumwSfr4
QYcx00shyzEr8JccZmgmyu9kHv3jPxqUBZzSMEHiRudDVcuypuvSgtuJOyDW957srgJBXtdc3fxv
+k5Rkz/2cFcWFFQR76bJORZZXUoOW8FfQULHJAGX9LnHtTmLRphHcDAU10apdMro5wNSolRL6iZl
7/OoNi2aMCvyxNW7o4DRDHW1EY1Ju900LGULgK2Qy84eVGPTDdojhKc31z1i5hTDBOeXphhjg8fk
PPZ6gZJG0XR2mKX1sTdJHPMecZ+uW5nzOwgAqWXCBIvc6MRKbDmFpglpZ+OSlDwPWjHWz26zul7X
2qFrvl43N3PJqKfmJod/VfdN7zt5Z0seuI3ulyk/95a+G4If1+3MbWHoekBFEWNLF0DqWswsz9WS
ziad9VlzMg7h/muQqV+MUkLkw19bjfEQu82SAOllcIpjsJ/QoUaIfmwyOPe/NGqiCBm83vaRU5Ic
gUxQvtW0kuzcz9x6SYlNXeUfdQlJN+f2BpAmShQ8Y/CWc7OCYGlV6UudrQ8vEq8WrfidLXUfz4Va
owTOSIaLzxMqnBvRRZ9yZTt0tis+apzAMmgdIXqsHX3tG+VKGo56clDEe0/+LbQ370cLchRzKvNv
lccyVCjn5tU2LSLFF2U7T2ALI9Hr+t7hutvM7LkzE5OT36zyMVc9yLYZl+Df94J8vG5g5gI9MzA5
/wpViWrNYwxSQKVI2Xn1TUuPThB8reWF0GB2LMB9uT0p24jSZLVgc5GVgEKgbeg/dOf7krL0wuf/
YH5PXilguAezTyI+v8rkYDVES+mXGZem4YK3w3j+8YyYuLTfqFSt6GWyraJwDnlfSy85qKDbsJW0
hQ4BafzW5NYwkC8khqeXFL6Kia0+LZNBSsXBrijPS/5XVfk0CP7OS7+o3k9zGEtk+cEEzaYupFBm
jt8zw/K5TwdaqLidVg92EbhPgm5sPeXVae1KLlFUOdTRwjNi7njCHmyeOIbOBTZx8EyAqCCPysHO
ZPcfPRT/ySBmpnpFucFzV36Q7Gkc+jE4+SelAd9y3flnXGZk6yZjBG03vPETj6ytTDPjGhVtWVs5
UHF8/U+fn1JXNEno957M58karNJ8W5m/P2CAkJ/+aXCjPDbPF8st/TIw27q3YxehtE4k4nbNpabm
8SNTVwRE/P9GlElitmrEQLTaHKlxBwNI0X9OQu2FrP3PzqPEIYpfBWsIVonZ7a+Pbm6/0bxMHk9n
jS66SYuC4oHkBIMtlW86MXa1p4B63cTM7T/2R//PxOggJ2eGWup615TxYPvGRv1eSHB+Hkptwcdn
vYymMA4OyAeIMs+NlFIsK+WAEWXYaD1KmgvzND+Iv9+fbFmnF8RMo4febrNdY+1dadfCLrqUtZtf
jb9WJnFsWZl9nTRYUfKtqKz8N2VpHLMW/gSwIw38RWY11Xv6lrw/732x2USm9y2Sywep0LbXF33B
zpSjwfS8Uh3yvrc13nEdRDIuteuV5pX2R+zwZgNXjaj8NF52khI8X21gJ71PQEmXNniU6yZmXQtt
7v83MYleLbcwoLjChAuwqQzTlbYkEzLrXISNtJygln7RkiSAc0jLQCcJQ/iYtDIQHX2DtGQrFx8Y
CwcxVD8yajocaOfbJKRroO8FleIJ6VOgdgufn1v1089P3hURj1YrBsZqe7WxkX81AHDVD5wmI+EC
s0R4QxHifARQoil+H6Si7eUbP1u7NyBO9KV3+dySj6UBEpmoMtJae27EaIQhSEvqZOYAJEmsslVg
ai/X3Wpu0cm8oQtDOvayx9SMHAfMuyvaptFuraA4BE668i1pawa765bmRsPNPwpN8ELheXQ+GtCy
JCCEnpJWYTZ7Cf2EjUu+caGxbs4Knb8mpBRoql1of4joL+qCTzTVljthC97o+iDmpmtUyNQgRaT2
Ou0g1GMAEc6gDXavABR183VkGNs6PejVQlg458N/miEhMuHSmj7y5TLRVBjcO5uS/qoJvyegepJ4
4cmxYGR6PII3LpU6G42kcPflr41KUmQpXTFrhGeTpirQIEC5dL7uxOpJQ6jSsSLFOhZ+Y2uVV0/X
12V22QnwRl5HqnXT2pZMvi6wTHI7JqDg23LI5L3j1r+vGxl/6TQ8YjX+Z2TiwU5uOHWh89CNQ1KP
+dcE0EGmfGVlrPQjpqifIm9I/eziAdKqTWwNBjD/oOtR4BCLO0uQjk063CO39VKAeb4+tNn5s2AQ
pdscTozpUZNFhVqEudrbopatTImHobJwKM/unL8Wpix1IVnAErKX3raMfSBsBtrKwQEuBWDSrLeR
2xsJxIi1p0yRDtqWWaUycQkNPUQW962OtnlUvrpFVN05da6sBwomZI5j802o6d6MgUCs4q4z97VV
01PTbAIjrhcCt7m3FnQPIx6B3Azt9eeboEHJJRRqygJZXPwTS/69ltUePU6Vv64oh60sSJj3eRK/
/x1unJqdeGzvZi0oG6+3C61dA0Xc5v3n647zh/dtuik0WkPZdIwOdz0fmWH5teXRV8PInJaMJ+C0
pDfjHcG2fif2UnkHcbH1ANKd1goffEyXCPE2iMP8JkddaO/Kab4WajVYeJHNOcJIUURVfXzHTwsx
2gDZEsS47KD2znur843oba8PfdYCtNy08cHvSKbvfOS+R/+aT9+lLYE5Dc0CXO9LWi6hWeb2DSJW
qGTLdO5dqD/nJsDxxuKMjjppkwzVLcnesqK/4p0EyWN6nFzHX0MTX3HNJKmaAENOD3BDTDdgox67
uKPl0lJfr0/d3HYYSffIUZIegmL2fOpa3x04rykpJoJwL7cw8VvCHp6SYy5RN4ra4FUU/W/Xbc5N
5LhOI1XbSEU6iabcvPEcs6D/MXIeUxWuLHEFQyaantfNTPn+/szjiZ3ppSpafSAXPVFbiIBWSuNR
CSLNQtdPDL8Y0Z2SkmFhwwe3TSTeZNUS/93c1J6anzxB4z53HEB0gw1StezXxfCalreStonllWgs
xA9ztwb3IZPJ3Q712HQHhF3u67XMQ7GQLUDm1YqXo78wobMDohIHgypAH/BK575iBr6RWi7rxtur
2SuCMHxSctdZO0pF+iiMjG2gtuFTGXv95vpSzlomcCHUgzzAnAb5SkRXnaoxlUV5KGAFKKgbDPKz
L6movtmSsRC6zoQXRPoG9U3KYeOz4nygxdhKXTtgvjThyOM+7ndZcce86uLq+rhmDi4CYyIxhGhU
0mGT3adWekePbSDaNDmsh+InXQ+V9+W6jRnXMKlOUdkTR6aNqRpEKUp92IM+ttPh2Rl2Wnvzge9r
49dhabKsKaNglrqx1HS5ZJfQUver3FyYo9nff/L98TQ5SReJxeAmtRJJtmwF61DqVvD3fmAEsAdx
DMJ5wg01sUD+I456RbRFL1whZPpeqvPxIDJhUIBEAlmYsWhybiAzyzaOFUOyzfs+UFYCjU7XRzB+
YHL146rjp7n7R1m1cwOV2ESlozayrUahsamt+MYJNLpz6zul0w4F3DTrorUGeh/Dt+uWZ85yBEBA
lY0VNkrWk6GhiCcmwgiPHGg/aNf6F8HaNsnnjxgBV4bCHxWnaVJHCR0pMDpPtCOxhvO7729qR3TW
njW86Eq8ECDOjggCQrii2ZYXryS1tWAlAVlm16X+GW6Wp7FzcCXEwWNvLsVsM+caRfC/tsa/n/i2
UNLJKnchb/7mWxR9k4ojJO7gRGrrS2yVC04yd9hQCgV2CDMlivCTO0IxEtMoDJCmDU39hGqQ7fCg
9d4phPDH2SnNgWaFUmGUMz0fk0w/iOEMFBcSpVpbFo3k70/tklRATA44yHieTZy9cFV63yGltMf+
AO0u6JaY0udOnFMDkxNH0QdgBZUy2Gq+09vb6td1b55bBx52nDRMkYG67fkEdUVrVL1DSSv42ou3
pmI7SzzkswOAN0PChylBT5PfltF6aGxQTzLjn+g6a9GSdsPlBakQY+BHZNj57/TMl2QnCrwiMB41
n1YB99a13nxatxWv23SBfX26LgeDLQ3WEYBAZKymp3Oa0Bop+b3+mEq3/p3vvNubzj8/2YJ+C6XG
kPD55JOZrq2lmGmmXD6yppJlA4FGsW36862s1+nyrrRHWnq8AtKI4bF23VWd30jaTSaLG736KY29
0sKdRB+p1D1fn75Lbzu3PxmfBbUV3XKt9ihYLzm9zIV/W8fSu48WjIC4Get64JemSZ/GapN8CBmk
5H/Oa7ox41VoHK8P5A/U6/ySG1GV9GOBxyLSmELB0gGwRUAI/EhuPt8VTay34PoU7cmr/eCVWabb
NY0/W31ZfakzWSEQzXxvJUSSsx6ijMb7yirvOtkoHgDWUn0cnMB/rYXa3FdqV9+pvufaVVLHN0Pg
xnvNLcJ9poxyrz2IAxrDEUsnFCn7jZb03W1H7HhwSTSsSvAQN4iWRd+b3HePVJ46avmm9Aq3p/Dq
9pq4M3ovsxsPUpm6GKKVo0c0K7hDuErQn4S/Hxa0NqylZM/F09DSNmQPQRo0QJlV5aULrKcqrX77
rSCvBE+M6JIb/GrYkQfzboq+d7+msBPeFb1Z36DM5YN1anL9dweW7Fck98Lm+krMudR4E/PiJpd4
cecbCR1WYqyx2vljRJMovdtLdEpzm/7ExPTpppROkXgZJqxdHdIutbs+grnzi3zEKLyB9ONFQJGm
zGRXu/qjKLY7XzgM+a8srlaqc+vSeXjd1vxQ/tqabMAur9TILbDVN+beFX+Bdlh4l81YACEBiyl5
NoLAKYOdlLqJknPzP0rNLttq7uH6AC4DopEJcEze/KF+EuXz+8pwM9KFrgSFd/dU8wTKtRHlc1CX
sjhzw0BLnggWLsqR+encThn4bi5Ijfnoi9+au8R8e/8wGAfNxkTKl7JTsEwJmeda+qOklOaxMwfo
OqAPfR4ipX3QGnr+rtuTx3k5P6/g3udyBMoJuh68xfl4nLp2myEqElBSeX5ss/5GMmmI3hZ+OEBZ
ZIpQNSVfTTELt+0Qlg9GBXFSkCTeyqkKkbZM0gWlWVpPKUeUuTX1KN/1hZow+aaxVjI5/A77r3wc
mQ7WqZDWz9cHcLnNxxNdA+WFLCdVlsnvdyOpaoR4iB/hCBBHntNSWRXvLq4gCMOhTj6BaPGiXOsR
a6s0cQaPhpivB4Bypd5BHrG5PpJLzxqtkIshHpoJV5LCS+WgNoJHobmTLG/dDu8/ErEw6htDn4ks
0fQC9Fy371QxCR+VWFxpBn3+Yr1qu9/vHwecnDyEEPLhTTmNHNNeo3iXRo+Ic6fHfpGZ7NJh2SB/
Pz9O48lrJJCq1ms1Pu9oXwd/K1Sf4M445tU+qPZS/u5jUUXKjIiOU4vE1fRNRzXF6MUO75KT6N6g
oTttFyieL1d9lBgn30zZFvLJKRoSejkjMKu0fMxk1Cf2abpwLo7n0fn+5vs8QSygiEB0p/vDV0XP
t5SgfJTkMrhvRNN7FoXGuw01vfikOk17owiiseq8dql/bHZkeAAZb8hsqbKdL5SnZnIZVXn5WP1s
olXw8l4vG8f19+uTc1jsQ8g4gqJ8zAM04Kub5gP5EEoh9H8QPiAIxb/Pfz8KtlBWcOQ9dnAU9KtA
WYpH5yaII4tVIVvIWCYbRXElNZFUlr4vHgTnk6gsrsD4ip0sPjoEGvkB1OVw48kQpFqGZ8F05ccK
W1s3abW1U8C+tBaj2LAO7lD7z7zz0jX9u+o6E3hlrK2qyXl1O6hwcTZowvfUsdDvEZ1izc5+wWMk
BM3cRqRtRK93AnXUY9jI5sZLPXOXW5EAAUQfbag4QMuryE9uW2kPpqMJh8BLQO7BZji8dJbe6ysp
ld1DSV9IBn2cUe7ENBjuWjlvX+KKO7zV/RZoSSkYwrosxH6TFJnx7pfVeOgiWEeHHoSU07BEZi/A
X+3JjyiS5wrsiu8+Qc6/P4lL/CJry1Ifl6B/itVXVft+fR9cBonn3584UdVIQRKrgvTYRr5ot0VV
3ksgJmBYFBuFZnVP9h8SSczffWzhUIiHcIvAxnvRTyvmnlz3VZ/b9XBjBM9mvnDlXu6N8+9Ppi03
i9rJar7f0K4rcXx0C+fiDLwUC2xrYpgx2zTNDpSe27Vdk+XAmz9HoDO0DqI8qBtg742E+9yLUCP6
2ifx5vp6TQmGSRAgAYNh1Akt0+KIOT9WstCNXQlikKMjefAPxIgiZj0kgKmv98Kqc/r2QQpTc5vX
4tegCeO16uhH0Qv4PUoDEBvOg5scHtdNnJhPvEHDjVK7sJzFQ3XXuPWLEcFTdv03T2tUF795kmuS
5LjUpFhLjpmaQZglvFqVd+fk0iuyebtCadYJamKW2h3MWPsEImhdD/LN9d8wcYiLnzC5TXrLCaFy
ZdrE4asg3CoQ8f03A5MLRWu8TvTGMdZfIM7Kw4XPj8t6chT/+/sJInmQjg4wrf5yCcRVBjPLMc0T
SJrus/hzjZ0PjOHEyDiJJ7FREaDo44sYgTew1+liXXDepUFMfNeH2a6MxkGMLH7DpoedcEk0cHKe
XczTxNVg3jTNoBWTY9x+C+obVcq3df5J9dKdLCzhCqdprwtjE6eCQ16UrUJhPP23UrhztAxyhi8J
udq4ekmtR3hfd6X6uxGNnZ++Be7u+nKNY7nmExOX6+QUpnEH8622MhQ6MG+jcDO0C0fprJUxKUmz
AAzC0wizjVInj1ozOQ4ox8trKduHNdH/9vpYZl0DtCk3KDnjixYw3RFckhVsnzLeytLOyndpufBW
nT0CTkxMpmsYUijpTD05QscZNl8tY+H7cxNljqBvbrQx2p88JaEZKnNPKlOkdx7Vbg/yp9sXwcLF
OeffULEoVDd4zMNZfr5FITByqSAxiMx8bIY7R6ajJv0Suc8dvEXXl2Scj6l7UUOhPGSOSZfp4wWa
WiVRQys9GjAruqnL9fbstrdl/yOtDrG2gJf488svzOn0S1DtgG9uqs2eD2QMXDTBj5FTNSu9zWBS
DRKtOPDbslXUQTHoaXW4HkgeQFlmlhuAjO0+bmHCcQQhOljQvEBxyJVitrF3qyt1tAs1M1qDd4vW
gpfBLVeLefZcZlr7JCH4tYVB2Hgo0aL9LJb5sxbk4VYtq3+0PqqfoaA3nhNdDzaJbHY3neQbMKqW
Sb7KUxO+NCh6fxR+UKEikjv7Xndoo6rIIhTZkDzTLF0u1SMu/dcckQ+4GHScFKEnoZoC1afbF9S4
k+6LE38FG7pw/F/uwXMDk+Mf8AjqsT4GzH4P28wGQkaxWqL3nzfCRQYulxSCPonMYD+LB72yRLtX
k00+VOtB+KyWCxfN5VYEzwAOaxQRoP92WgWEBF2vZKHOj6zKWtHv++SltF4cNV3YIpdLIktkJOEc
AxYACHAc7MmFKcqV1wg4wTE117G+7pek9i4n6/z74zhPvj9kRuV1Cd8fE/nmzuq2VrIAA5kdAg8Y
Di4UUKk8nJvoNBRxBMvxj15lbEp6wrx04VycGwR6HGPZhL19AY2L9Uz01Dzxj7l55wf7JNmE8cIr
bMnE5GhvXCGEWir2j029llN4C3msLmyOuXk6HcXkdO+NRKwUj1Ho5a6KIfTaXD9tF75vTirKKQoc
Sqoje6FGv90YiUd3IQJemKPpPd4ZvV5AUOuTUnvVs99NUcDrtrAflmxMNreZZ5psRNio87XYw7l2
qy7FkNLM3uZuZcv9S7Yy3XM9VLCZkKN5b6SwvUsZMvGHXL8PkCJyXmJFXlfKDfzttfer1n8K1q/E
P3j1LizK3fUFmx/r398x2ZuW0pQOjJ3ecZA3tbxD9FVvPmCChlbeefAHXEI+BZIlfVYF/hGGckXf
N85TsdSFMzeKUxOT7W8UTWOEoefzrliL0BFWh0XNqLkFOzUx/oSTQ8zx1LIQoGk8+sabFG+F5GDk
a13bX1+Ouf1zamWyHNwGkivELnPl0IB+yMWPrAVID6ocCljS6e3ra0MfoEzmHVPxBpbXDE5HafuB
IZyYmKyFQiK3KSPE640KfsW1mRw+8H2D6JS4EQyxOgkgSkEK88rXvaOrrwQRQu2F3T+70Cffn/x+
S8nqlHSYd6ytB4rjQfJgQk/lf2QhTqxM3An1D80vHM07atFODu5CTnxzqQqPR56HokS7JyYmvtT2
kGwVscFCvJna2jTXwGeTdsHIeGFcMzJ5PLZmBLw6YbZaL9nllQgvFYSu2vcahRDjCJtdlH7+b+s/
uSW1zpM88C7eset3UIYHS0fz7BY8mbbJFdkoNCbq3fh9ZQ3iRw8XbvmF70/r5YKfWKZv8H1oM8tf
0RLjz9LnJ08rpQqMoghYkEFe5W/6P/9p8rXJ1SiHlWJy1nrHqrrV8t0iHcfs5oMzi5Y3yjXA+s5P
2aotTaNXeu9I3VXL4aZ78KFSVl4/MIoTKxMX6lrPaOWCUzA011oMsfbm+vdnr6OT709cqITLLXUN
0TuWw01jB/FN1y4csgvzNI2z6lR21LJlBC2wNErKCOm0vzLn7d3joCxAPwipWmnMOZyvRl6FQMs7
1z1W6Srv1lm276oFPoUZd0WIEX12mr9H+qjJUgDF8dXMqwW6552VZfzMxW7hpJ2ZKoQLyXLxeRDD
0ytPVB0x5H3i2F2rbPrwzgqejPYQQ057fbLGXzo5Cc/sjCM9CRAkRTAbihCOHQnfKHMimnGUrXSj
o9/S5d/kdGHixp1wzdzkApFNt0OpAXOi8hYHtuPt+/hrqH4KlCVtvUtvHjGclNDow4LjeAqxdyBN
G/rQEW1NP6ChYCQPcNZfn7tLLxhNkDYjJzCTdNJdXg0QNEl2Iq8NV91W3lKEuGBhCt8fzCgo4z8W
/K+j4sZSWm5ukkCqAFpB2YoM42Q5pAq1lyTpJLt3dXBQ2ucs7g9C2uyvT9TlqtNoro6YXTKM4JEn
OzIL6KwAvSfZKcw9iDPthSL7KTn5tgUWmZf1wt6ZHRXsDxbdWpC3Tcs0Q9b1cV8yqlhobjXfWZmJ
iBzGj+uDutw5ZGxE4EQ0V2gIl0/mDj59AMQesULhdXdB3n4ujSIiQzb8aB3tLhmGJ/SlF57zl6cC
NinKj2vFw2TaheN5jVUEbUQjQQx9+hDG33tOH/SlDoUS+gtHw5zzgYX8X7ZoErKGilJoQepJtlXe
VMMjEdL1CVz4vjHxiiDRhXpw2KGlTiMhQjPvBMZxdDJbQPrBv8PfetH8oukNuF4ya3aoPvn+j4jK
x/URzDkaFK2IZSL3jqXJDMHdkgP10qAG8BGrMB1P38uaCZdeo+gLPj07WWPyGbKRUd1v3GIn53Te
tpnUCCyGqpcbKvxrTfnIcpxYmNxpqDfL7pCb+LOYPXlB+kTtdimNOm0h/XdJ0KyCMYW6/UWLoyK2
bShUBjOmB+5KDbhiPPETRO4vgqesDGlQ125R/koHenA8z0dgMD04KIOWgbDS82x7ff3mthNkzGPO
G5AL5Jrnkyr7dSPWHV0tmrLOvwh0GEl2Pnxg5bSRHlSEsw1+rImTiH1vNDW6uHagePHB7NDbyzNj
qfdizj80MP8jGQIpmmlTRGi1wDpoxbJ9hMvcZ+70D7jHqYHJXJmZ0zSch5JtBJ/87u4je/X08/L5
UhSq5oZFP0j24AB82KSv11d6aXomi5APjdZAvCXZgnFosptUXPj+rCcBY0Q4ERZxZRpt1FmXhHGt
Smj1rat8X1qPlvQJoZ0PjOLEymSSnDymxzZROJHzYCPV/ub39e/PgAXgoKALksgSitXLMpqgBQQ1
gFH8+FWTnhI9REvF9uQH2U8/FUjnapWzQe0W+aPHpn33ExPjtCqBl9bB002v7bQassKjCdo2TShX
3WRzuD668Yg8jz35PocOfZwGXQTTJCzCm2kWSXSXhl3q+CtNNIu1JoT1l44IaNfIYnKjoVe1EPHO
eQbHNQ3dlkwb2xTElwRSXdbgtuw2AeZWp9Fwr5WU19JKq2+pJtYLRco5e1SK6ZQDmEaT6WSf+n3o
KYVbcqtK+j6uzEOJGpq+C5yF2ZzbUad2Jr7Y9wD00z4fx+W8DWFxQFLmy/sXDAJgrlHWTb2IsHKE
KgdLgkbG6dO95gX3ELKgrtp095GMcroYvT+JxpSdGBzn9uSSjTwp8EwRg0n5pjW3qZ5vsv65UdsP
nKX0wwOehoyHvs3paSQLTt4aoghDXbaurbU4LIm+z60OaGHCN6ADoFPHv5+MRBn6jIpiTyLLR9cm
Q7Do/eUxAhuN+h5XJ4j3KUsd4qe+qw2jX7cZDdp2pkuoSP5z3QNmAqxTI9NbrY+qwgg8jKQtfbkE
4ejlGiAgZHn3EUNjS+GI5r3o/w6QtA3jsb5rVYdS+OlUd0X7fN3EzJJwM1NMALAGH5Y4ia/CMPZ9
A3lrO1bfXOsXWLXr35/Z+LziYOHkNUcP03Tjp1I1FIJAh36Q3hflW5PvQ09bx0sdpTNLQrgEd+VI
58x1N/HdJs+ltKcz3/YR30F/6g1hjusDmbVAq7FMg6E8Bk7nvoukkdaTjIJqoMu2ftzeV52zzYul
xuI5MyOaHqJUQKRcCudmMqlQzd7krhuEe3FAEHQI1kW28GCbWXQ6l0GOUQMBhj59YKddMijVwJ3m
pA9i/xD9ev9UKXBsURRBWOtCxVwXLARuTdr7IzT30GGx48x6GRxx4ayfnSquL4gRYH/B2PlU9Yga
m13d4lqNvO+FZhdm1ZvvhQvl8LnwA2YHzZRk2vGR3JncXWBfw0JPXM5fy3JGRc5+rUT+DbCQXYjq
6aoKvEPiooSUDZ+SIv0BFUW5qqE0vT6rM4ECPwMPZEZ5OU6v7E73kE+3AuhDmm7XRmgoa/GXOtBf
FcejPrCkeT+lhR0fRYCJ2Lu8VmGYmaLtGxo7nKipYIOgbXA3ZFLwsy6sBiV1S9x4eddsewsAWKcL
0VtRG/omddS2WKVIKX/gDCFNM3K20S9z0QHpFmZBhwG/xPW6FX1/q96x1m5MA+FS0+0Uw/vvoBVF
gQwKQxfs970We3mJ0LMt62l977nhayh0LnKNYe3tIz1NHyJB0W/FQi3XlaObm1owPvDkZePzpAY3
Rq/A9CzTnQgd35pG6a70toqZHSvFeDeCj7U9MTG5iJOWfqtSodWblMBK7+5VS9gULiqG7hIicu6o
GZ8fkIjRhgRO+XyTeoOFVrMUDTY6o263it5Jq/tnwQiOWC02BjRQk80ZtgOZsAGCzXbduA+GuBAn
j9ffJDofOymg8gLBR9fk5F6xAt7IjQyJkxRlwM6++ZG4zaWn2HXpwf2MIML1PT53W3KajfNE4yGw
vfPZQrvOsxKn6O072XjdwQ30+v7v0y6scYBQ9KXL7fz7da5SYAyr3qalt9ro3sMgP/hLXaYzS453
ydwwnCBjVvDcCI+4zsiR9bNh5HGeg+Ll+hjmPz+yYnDVE4dN50h1a12g6RoJlW+JduNTE7huYGbN
+f1/DUxCokQphSJKMMBRsC/kglE0G8t8lrVm28G42Mju5rrF2SHRLk+XnjnW6yavFi802/7/SPuy
HrlxpNtfJEDUQkmvUm5VlVWpsl1tl18EL91aqY3af/09rJk7nckUkkh/GIwbGE8rkmREMBjLOXpa
2EjabtN4zxTX/cpFiQyaDXYqYfV4Z14eSDcObcnbzgEJFgjKg+G1zP5gAecSpC3Lh3qg3OZOWC6/
c1SDUtNRHIpqDdJl36cxECl564R9tCVkq7cbrrCNdQlobwVmPP7jiEM6f5xEpl0hbe+ECX9EarbK
j4YKiXLFvHEQ/4oQP+FMhFY2+syReUO/puczTXhDK/9evt2vTedSxK84k2IXrrG0CxaS6gen2Buq
dguhLpJPBDMjKAgIkNTR/iJ936NVibbWwgnt5AetHoHFXac/rPd2ub8BDuUSlCuQqBD1DHnCgZRA
9HHLygmX4p1rf3v1/UmJi+9LJ143PaHwt04YuUMw6luObs3I+l3Pitt2fcP+XYd07B0HB9IwYB0j
2Q/WIUrAxbyLfnr99vbBr6oX7g5iYurTuurLB5mKNiPhQ0PN/llgwM095VZw55ikuHCxaf8KkXxV
E/VGabkRDfXO/Zow4wBM0h+31yH241rB/hUhXbrZbOipOWoU0FfOezPku7gcZgwyqSa21twubkOA
TQtKD7CXXRrKVMWgbwI8QahV/txsYhWm6co6ACiKnBeQkxFRyg+UZgHN7jQPQGrz9jZ76H87KoyC
lRWg3iaw3lF5wwyzdNUaFh+6EXiDYQ+C8l9pqlCotQUAlJm4+K+BlgXp4qCN7oGC1sZNWKPzPmuC
pAU1wpfbp329Bg8ScPPBlwisTGkNFMBTOuiFjZBPwWz63vBw+/vXixAQj4L7UYBLXjVeLGCYB/8Y
0tMc46PoXdhWRr6PE3q3kUMM+EYEPi8iXbkI6mIQoGqJZoTzhAYPbUedV0aOXb439LfbC7o280tJ
YkPP/HvSUT2vWkjSps9e88jQCU7QrQki4dtyruOgSzliY8/k1DTTWFV4oGsB4oxlnvqm8OsunMxy
07bH7v42HAywoCCPMNuENsvW4nqtFQPGzQgdJ4YWgIc7fgbHpW8sn26va03hzgTJKZZqrgtXF4Ii
0DBP/fcWnXa3JVw7fPTfALYJQ0ui5UdW6REDwEDhbWxA0jabxcrBFpSNP+su36VD/tNYxm+35a2s
CI1FSN2KV8o1W5wGNMqhJ9MUOqPzu6BwNU52dxlE+BhQY6BEigS+jD5GzMoCaps1hZn9KdlZieJM
VoyUIDCi4uGDINWUdK0Dk66RxPi88zXvj23yXOSKM1ndozMJUtRiOz2bWASA7ijP/b77PKuCuzUB
IHsWfh7/gD+7NBc9cZ3UNErg/aZzUHfUH+I7ia5w9yIpcCZCCoJZ7NIJ054geUHk2C2bEfnBYlRk
W1YSP5AC5m2K/CCA2uSjjqvZNIYe2jTwB7DOl6ZfNnsa72MtgDna8xasDFRV5FjZPdTXdGRuEVBi
iFq6auKhZXnbdUh1G2Pg8h6zyfffA5CARDrK3uhekxvwImvmpDfBmFDGP92kRCPZZsj3tw1xJX8E
ZjAkb8FcJ/KfrnGpBEVhRkU/oFZT18+zPe9yzIDpJfX14iHun+PqsRjYQ13dHchCKuodSN8L6Bo5
n4tEr5tMBpLsPAfT7DL8Ghtrq5fWdyDd3J0GhygMnSEiR4UI2fDLBRqpzYjeV0i6eody+HskL9qd
yK1Cyy9ESJaa5TWGd/oG+dZO2+Tj/Mx5rtCFNW0DzAB+P25sPLilmKPRGGlyLUVuMxti4I51L4au
AohduT4RWAJ6B3UbxDdyKSopR3MRhNehNno75hUn1rgBZUC8bKJNRECznfJG4UZX14XiAdIimIe5
Mt1cy/DML3E6Zhf7NjKUv2/r94qbhjIhcSSQLfCUkHxcRd0hpXU0h1X6rDc5eK4zf0jvv2oALIKP
I6xFj6TsSME54eY8RkqvAF5R1i4BUz2UVrbpQoLkR2e+aNlAIAEn4r73qjFZ8a9fvl8EuJqHwRCk
dMCrJilwjfkdo7W1Lkzs5rFiqeVnpAIy/fzSZMaLGzfUz4kFkhNVomdtXRhvRC4Uo1BAOpWcaDMl
bZX0ZY8Qagx4EgXj/b1JWBoeFOjORRwAJ3Bp/mZEZ6ufkz7UutG3+XHW9tPom972tp6t3UGQAy4g
MJ0jFS/nwCtdQ1OEBjkmMAb7aqdz+qxrh7Z7pO5yIF2yyctyH7sLJiAVY8cr4bUpUg64aLGPVxll
1KsWLTbzHsQnb9qSB0X/OPfobCvub47CXp4Jku6K2exEwrzow4WagHiu/KwAQu3tjVzTCBNgZphI
1fEykSfQUR5KnawuxpAVX7UcrWwKW13bLIScAJVCyIMuWsmRFkY/xXWOEl/D3F0HX0p6+mDGLug1
FK5NaJZsVOLqBskDSnFXsFNAI7aBJl0O4cg/LfG4zesfsYbiRRTv0vr99q6tuTk8QtBAi9ev6CO4
1HLLYtQqO2ifkTgHOgHOiGXVb03XFeHCyhWB0sW/ciQNWPhARhBP9GH6D435c/vL/N6N1XPz6w+0
AIk6B9c2Qd8Fldx2V2WsMOupC/NhA7hHFU3U2nYJwCNUSsDCasoDFGOesqHkvA/7uQgnDNxFTfvJ
cVW982u6jK4OqJkO34O8zeWpUDQqGCOjsJc82fwdE9Uc+prbRlIT4FxQZhRY5VOv0oKMadSHehlW
2T/W8BUBPOmPNQa+su9OubutZGumA1VGnRzpTcHTe7kcVzPbsijgZyIORsPkva1/sQWFY1W6YAWT
5APy83+CxL6eveO9EbVtgwtB7MXk2cYqp+OyRAeT1m+N2ft63J2svNoxgOEEVvE7i+kGh6zQwZUy
On4GRV4dD1Uxhy9dHVyv3aXTcTmVRvNsd93zmJao4upBa1OgCnSbjjGwbuRHPpSej7bRQ+qaX/5g
z+GrUAxBCHP1MK9H4rVVD4MzestnxcEdXh3nWxWpuB4/PITsrVxP9CWgdQv5WEmXBlrYkxbBg9gj
KLLj8qmapy/1OGDEsh19faYbllmbtPzqdvHPqQcHnc1Atb6UQau7vwwdtHHV9NK7KGkSAcdbnBxG
tlxXwRWsmS76fjCPYIH/HC+IS93oyxgl9xQbUtBD1RxzjJm7+f2NZQLbVCQOgKqJFJx08sjiejaa
NufQ0p9Lsic/bh/qil9A2ghlGzSVAZtbjhcr0Lb3gAacwDrN/fqrPd/fZIwHI9wbLlG0aFJHbOKZ
AS2APIvsEr+/ytOgQT5MiQy44nosEBUj4PlIschTG0zP41pvxinUCjNwXIZ09Gs3/zLtL4n+M5qf
3ObzH+zZmUDhnM6WFNeVl7sR3viNdtS44bvs258IQFIXHg7nLns31DiB3xjrU2hb29bbTH+guHiF
oqsZkS46mBxpAY3V2jMg/4Ywdjz/xTXeEqKomq4EHJAAzXUMNMnjsSNtkdG5ldPoA7hlsm/a4u26
pUt9D42RecUTf7BV/NsrF8K5wI/cwtmZWFaad2lLhtABM1Ax7YCqHdTpZ727/wl/IUfyTVOVO7wF
OHuYu96zPruPbdJ/Sbx2d1sDVMuRgpuWjEZZjgtOaETCzXih7ZdyeJ9UMFFr1m+DrQb3iuDzlDOH
BgXCUs8RgYJcfrGPEVdcGSseEjM0ABxFnQW1HE9yXtUyZnWT9FNozYPPDbSwoPWDv9/eq7VFCH4f
YCshjtJlrGlqzf81x3JJwa36qaoU1Yk1AUjpIR+N+AbDQdIqvKRu9WJsx7BPEF7yZH//7z//vBRg
tq7ZZ9XCx7CZNosT5KoIc80Wz78v2aKeos9uGfF91wLhsB+Ve0Ie63o7qkrOCkGe1K40thUlGaaB
Q5Nv2gIkfa/eHBQ2MqCKV+a6IMzeeHjcXpcISrezNTepxpACYtqz0iAGTWDufNIBkz/1CvVa02GQ
uuDlBCSta8jesdLwv6cTTn95r/PPrn6sLYVTEScgBTx4X/xPhLxxmFrgk+cOY7jwdA8stanD5GHQ
Vk9FfaQ09UeVSqy5l3OBkhdrS4vwfIFAOvxgxdOYHqvmvVBdAus7J8h3UEO8hhzWZsdCr6w+hpqH
SxnjS1YCsG6MnPyB/eCy+f9iJPtBjTsq0AsMtas2C7f2nqbKRq6eD+Y8kI/C8DmmxC9vM1BCkKmN
4QCaVh+f8mFonr1uLILIaMsnZ3IIsmz6cHD47B2SfLYPtxe4to8I/pGaRHf2NUapPefI70+Yqqyi
z0R/NKfNoBrcVIkQCnN2ffIKI75o0NVDUr3Pebwh3mcPoxK317HmRz+6GdHQaFz3mdOpKSnjBooI
zjvf9LoilF2rH6CzF7O0YpeuoRXdaJyjeukxvI0OPbvxwelR9se5+DXbmV/RHxZweJ1U1Vwl1Es2
XtR6PQeZFXgjuX7QWOABcc2JhD15H9x2W5NxVxtPXrkBuHMgIOxu7+LaUSH9LjgP8OdVnrIyE7DD
GIsedoDMC3D7FS8TtYbTUmsqhHqZjkBUEzBlCzk2cBGAcSN+y7laaGhx1ieUfdxh3nEOloVXlBd2
SGUHdrvpyBIUcPTmyP0WyWwNnCX6IwU1xrgtWeRb5Gc9Hrvyl95jWil/aBoV5QdZs0wM3YhyBKL/
q1SnW3tz2ZoYjVqsfdQ5QRWRk9nTAM90oOAerXSP2VpEwoA0/GFbD3nzCmcRWBPCEPN1GB4QAG3q
QpUiN4RDuNIJCpeHJCVwPuVHG3fKKAdFpS6yBhY7eqnrd/pB18ZXVv3UyuyV9tvGrnzmHKfmOa1+
LglDK/Hg10u7j0zvse9rX2tj8Hifxj57dTkJYj4qgvT148X2ibYLjMrKqTqel2DcJTjeJvvLcxN/
Xl707tPSNDvQGwU1uI1YtPWmf5i9s8ojMx/rMkymBI//cmOQdtsWNLAdENdUkY+qwCvNXu/WdTFi
IeoAgg32Y/b4TP+i1h2niGHWYuB8/jQDn/woeEu2tJxVHRQrZoz8CsaMRCiM3n0Rc5yJyuJBs1uO
I6s1Xh9zDgLHKRvmR3seeOAuNf/i5n39qdU87eH2Ilclf2CCIlmKaEbo+Jlk28htkqGmE44uoM+o
viHzC59fyjbejUDvWNp73TDy8sg2orkKcwHwWpJRlyTPrDpjXZi6T8b89M/t1VyFFvg6WDOE3qMC
BdO6XM28aNao5wT1m8r2grLPEx/9wH0ASt/0AADUWDFhcuUOJXnyzTU2Gh+9sQtH4GtORWL4pY4O
CGQDFdt2FXQKQaIyheyXoHCQggDRGJp349SHpBloABB59wnTFqbvaumbMSTzHvut6ota3UwBzIcR
GlSM5JpU5RU9M6nVhWQ6cguMgtnTUr3xux84YmlnYoSGnmkgIphuMCaIMUt7o1u5n0zvt7Vi5ZRQ
NIR1iTQQlEPScU7NoiZkaUNnSf7ql6b4VNYLCUwvIt9uS1rZMoyAgZYYk5ii10ayY5dR9FamJSRF
9AcAtE4a8x6isdgORa8CsVxZlYVBA3T3ITxC07u0qjJdiBM3doP5v9eqfy2KB935cns5ChFyXgPz
q07GKogg2iMHB1xDXkbVfPGqDAOQRBSGK/JNl8fPUE9N0iaqQ546I3IzbEAQUxQvLFochRGtnA5c
guMK1mEMMst6YMTN7HVV3aJ4vF3cB3s58OEwFT9vb9qKqaI5AdPSohUdgbOkAyyqkRCkWRt6A7OZ
X3VkOvQaeDQIUjdPVZcUB9ovqaKR5DpJ/3FHCYxcVK6Rl5U8RDSzPjVjLK4YHjEmUkdPtXNyCOz1
ZKG+033L01PUPDBXYVwWzuci2hBygSaO8gu6S66yLEtfjLNmVG1Iuzx/AC3wEriOq3oiXIfXwNWA
CaN+LSYfrwCsG4dN00iXKoz77ktBjK+DQYLBjDcRcNLRXpNvkr7ekMaeAw9UqLeP9FpHDTSHAeQY
SSobz0nJ1EgEXM1JH1kYZ8Mm12Ngiuj+/fBPmH4+kyJbm2Wyqon1hYVeqb+NyLtFi7u9vRDxQy8P
61KEZGyJTQFOOBIWUvbPXH3qURkHvsze6p/7+HudhM7dHUHSmqRUYlKbhoYHAwsTM/CI42v30jLh
bsKSYG5QC4z4guX+0n8sXt1wt4OE6p/2qVBY1bVyX35c+vlZ55ZuPuPjufE0k80Qfbp9Htce6fL7
ktEC8X8ClQXOQ3Mfmy8zPbDsYNWH20JWtZciYQUucvxJpAs2pp4W29xkYeY8xu1xTp6orWgmWNkn
kcfFrIegLLNdsc6zO5yXXpnTLGGhDihKf8gUarv+edSP0VqE3iK5Q7vNKouaWs7CCXSkhuMviSqN
c+204VcETOh/JYhfcLYAZgwDOgwZCwuD7qYCroUlhzpz9oRGx3lminNfWxCajFH8Qrs5AmLpjkjS
nlYc5a6wq1x/NHPQhAe3D/26dgwnibSxeJcCi+0qYtSjyh2zacKK8uhp8tJv8cKOkd0DsFt/0jot
6Gixt0j/mBBtS5YpmJrqOaWd4hEllEvyOBc/Q9pYcDhzr8p1Fi72kAdpOp3QpbrlVbd3AA2IFv+/
03ZRXEnXsNIfa8doKWIKQJdcQRcApdjV+MBCe3DCySsOCU+PYD7YtQCZnRe2BcPL85TMPvHqjcmX
IJ8y1KyzUwIoXb3Ntw3mo/3bB7JihQSMlyCltNEof3WH9L3H6WLoRUjmFo0cIZgFNkWtKniuOHhI
8VC7s4kAgpcUq3Mq8JM5ToEWqOPsglLilGSfkpIGdZv73fipzf+6vaxVgXiRAClKzD3LrRcY99EW
NmQsBG2kM3A/mXcN6npp8txajs9rHZmE/H6HBqR+sLeDPmdlOkfTqmXIOrgDszn0xXYmMebKFemJ
1eP6V4Y8ahBXePx0FOtKkL5zE0hIv6eLihFsRYrAlESnKWYORMLm0u24C7K+lDllGJdfp+Zrzt5y
4+32Aa24mgsRkgGmi+XkZLTLsNcPfxve/vbXVQsQf3/mNzsYU6S3WEBiHCkai8FppmW9wpet3JIX
S5Bul2owMmI2ENKRr53O9ibLgek1B7EKlFglSLKepm3bCXdcGdq9n5ibGG2L+QMzVeorTlXyiRfr
kS5kK6XmkpcQQ5c+yPPfTgH6TRssqskO6fatU/x0GuQOQcPnjs2+pIVP2b4cQQpdnbxeCwpEv/pR
Z4tPtWOzgF+vesfjJhgHx/e8/DDn49Y1Gn8CsHL5YLCdkXZfFjLvFm8LfhTfM/4GUIlf5l8LcEOX
RomU1qZxyCae9U0GEjLX/q0Pf+Vl7OfZp1n/OSGx0VUGOijevORZJ6rbd0VHYWrIbIiS/TX/WjpM
4GdnZS16GqhRbbmdKfZ8XYKACzXEcL6cbKzsuaypndehQaZgdDGTqGp8XbEErOFfCVKoGGO+fK6c
tA4r8mWI9un01da2t41NtQjJW/Td4HhuW9QhcX8axrEtN7e/v6L+F0sQ8s+MeehavdZzfH/Un4sR
PboP87KLO4U1C+2WtP9CiuQydGr3k2XgKByTPiGx5cfRHrGQT+udpo1br/95e1Wr8oDGCGJCZErA
WXK5KpLrhaYbRoWJARbUceE7VajTXT1GG0N7iu9GBLDRwo3bCaNEgNBBt9qlOBsZE6sboyqcFvPJ
4u8Fu7tkLySg1wAgoaDPRgvipYTZMPEMjesaj/pj5vidqgVuVc3Ovi+toJv1DlO3FazR/mYVP6tc
EfyuqpmAyBSYMHhPS+7cLPplaloDCgDGoKr/lBp/FQ2KDapmfpUc6eC9wcrSPCJ1GIGpInX6fdM/
RS4oohSPn1UFowDNwHEjtJM73rWM5wDcoXWYUx/VH74cSuLX2VetChbV2PCqlzmTJZkoYanpxRX2
LprdXc2WTT/kDwN37w9WBXjm/5Yk2Wi51MxNDSxJi/ZubftTuekyFUa/dD6omdlobUZ/IbpnMEEs
N5qV2dzEQ+dZJ9sc5k1nNuaLYaXzHrzE5TGZ+uZOeJ7/CASYDRaGa+YK7RhD3drSoCB1MooN1Q3M
8t/poT8kCA5yAXWEh7Zcf8iJS2KA3lqnOjFfyYxyllYq3Kc8YPEfGQjvIQEhMDonL81/AONW1HS2
eUpqewEQhTX9qlhp74EM1Adk6OwnOx/Bk5M0BpDQ0XBtR3B1sWs3il8iFxrxS1xQ4wGtHLUxlHNk
XCtUGWez8FoepmgJqIwSRcTSb6Jsm0xf2+hpifck+jbQ71GdoVX5MLqY4s4+u8Pb0iU+cVhQoNFk
tP6ZiumBAYCqbp6tQZG6E0Z+dtuI3TJE55QHGgWQVsmzyUluOUUd2+Q0V2AuTvzW6zdVvOXextLv
u57/K0r0gTnwzBB8eTC8tfCUNC3UgCkQMl+Jqhn3I1EjrQUN2Biyhml6aAWTBKBqViV12ZJTq+fs
Uc+sZmf3w/Aa0Y5s0bhszn7PWdr64K/Vkdse6WM2u2THq9jwLW22j/bidbsW0fTLxOZ2W9lJ/CWm
TrqrG4Ty9zkRWT3kxiLuVkNH+46HNd/W2qZyDl2u2HKx4ssdudBAGbAoKUxWo3LNgaLwtUrxHsx8
rurCV8mQ7M2ZWytpTSwDhJZG9Z2ZnT+oJgqkK+S/WwXUd0TBKB7Y4u/PIi9tnrOhbzIOHPZkfJmZ
rp0ypPP93kOjT7ZU5mYatLeZFe3hdnB0vTjkCMRQOAYdPwagLwVHfOZmG5nmybJ3S/2IeE/J8SOF
E8IQxPsWJX4UCQT0zKWIJUWhtkAN7pQN+yrZzKo3tFz5EAIwmyCafUUdG1HXpQAQms5tTZzhBPIM
DgriqHkDv2JS+F5V55/MPDG+LDX9Nc9RtRvYRPbAxOheMsqA41N5kQq1Ys1BY2QLo5xAvsGi5b4V
vXO0kTfaeMqsvN/UvV5sSxfNOWhTmdyHdgZ5OZhmk42beP1nDDFp/thxG2Gw091ZIxRbc/FTpFDL
BsG00ej5dFraB83bxebRVJUUVo4XvhWxHJBG0M0rz6llM0/msYWIuXwx59TXhp+3VXQlTDgXIIe7
+ZLFRC8hwP4MEMfOOqDC5I0KO1CsQuYOMOxeG6ccQjTPz1oAz97tC8UN9L9dciQnQmccsZGX08nV
v7M0pMm+VDFCSZm4j7MWEoBBJyxBziUlUQdw41HvTm0xjxYYqBgbfbQGlr8b6sW/KE9j8Jl6SzA5
lbH4iLRU3ODXzgSPEtEMDUo/FAHkMpmJcYsk7cz+NI1GH3hxfCKtgypWdGcXGpZ6IUiulM3Lsth5
ZPQnjWxIvZmL3UQVwc113IAIEPUApAqwoKt6o22xyRpdANKOs4/EdckwkbvrrNdelftYcReXkiTf
X49LVy1m2p084y+ybO3kiU9vRrmzkYfJ+aah+7R7LDDec9usrjX+UqzkNYE31YPJHWIz014eWELt
R5SQ+4e7pYByGIh86MIXpS6hMmcXm06S1BpI05/A1+ov2Vemem5fewfgmpwJkDwci9tpaQven+Zc
a4K81oYgBVnBm8byERgOporG8drKEN4TvL1haMB1ljmbXRfEe3neYUFv0RthAeh1czT8BWa5b+8E
sBdqju4OD72/mGcGuoq0eekENp3FyY1ThYd+s09UBF0re4eaF+pPeEzgCpXLavWYs8qxauM08mOW
7TwnIHw3K9z3ilPAFDgKs0Afw7SafD9oFYmXEvfkadYPTfbEjI0S+1UhQr4heKyjmEbRfJkXeGcE
KVotLIW1qERIOZGZs670mOjvnJ7y70P20KpmWFckYBLOQB++hT+usGPBIKhVZlMup1zn1qYs8ofS
QHsrtVUonKuCwL4CWC2BnCaXiHKj0Lwsn5eT29YPi2E8DTFL/WymquBjxYUKGGnkqNB/AasxL22/
t3kMRFSOFaXT1l3euB4FRlo+W0mtTr8KL3n5EsCjS/CbgW4CAe3VOy9K+FiZXhXSLPNj8x87ep26
b7R/SKsocJo7EyQwzQtxcnlo6NOlYg3E9ct3WjxUoK8FoPxt33l9UJcyJJ1b5nIqbEOrwlJ7LsqD
NX5O7qQAvFqGcXlEEwgeyyRBslKzH0RWnE8K67++ZS7XIOlARknTGSSpw3nI9oDdjkCKcXuXrp0Y
PJhIPojmD/Q+yc8LY6CZxfD4c6ZR92fM9sWxOfpx7ewiC4WV29JW1nMhTbqsrS6a+NA2aZjSceu4
2UtiK0dKV1QZc0VIUokXGXplpZt56AdQIaROEs5sU7noPn61s6DX/Ya/zvHb7fWs6BgAT5BLAvAk
ZpPlHs9eDP83iZOicUP3HfrY1rHvqFzb2qYJFwBQKkCCIBK41DJrSHputUMags35s60iDlldwtnX
JR3WMUzEM4KvAy7odXbnF1JpL5Ee3QmqJ2wFraPoccEkgoWeNyntXqYzr6aRpCFJ9lP2FBcPWZn5
ufbUzpvWUTQWr+nAuTBpy5JmMHuH63gpWO+jfdIXzTeKNMhj4M7af0c8UYS765v47+KkTcRQMUbN
KBaXD3QTRbGfIT2Xqtql1xUBUTWK3Wh0l7WNAccxRsiTYma9zd/qrGkfHa0nCp1ek4K2AAyPoPMD
z1Kx1rOYM617I7HsKA3t6XM/BZ7z7bbNqL4vhZyLGXWsTNMsZIb+arD3rjD+ui1h7TTOVyD5NL0y
J9MhWEHMHvTsUOv7tFIULa4vZ+B9CKpRBB3wNXLRwhnSZmIDDrztvnTlk4DWY5bhU9C7WPxOvJwP
0zkXJnb07ERcW8MLPoU263TczJUbzL9ub9iauZwLkI4ckH7OGKdGGkba58nexNmEQnjpsxq0Vknq
p5qiO2RNBQCJgJ5lBFIAi5LkGdFMSrw/kzB6nN+V8J2qr0sKZuhdlebFkISmZvkvdaMKZtfO/vzX
S+rVLWweiYdfn/aIlfotspq5/mOIT/dnPVDgOdsmcWxn575YJcOQFASdRu2Xu9OKH7ePXbVR0k2Z
aaWTZha+D6TDZgjo9vbn18wQKTwwOYCT6DqAdarSnk23SDAZ62ww+bYpOXoPTRUp69px4BGLPAOm
LBDKSMo0znHsxkOShJm797xHon8yybjXDDOYst+3V7RiJ6gbYKQJmguYSDm0qDKQPkfmHIclinpJ
NO7mznjUJ/5G6vIA2MAHQDlmipBpZRdBwQbIQSRERcVKWh6JSr1pPC8OtXij/XT53lYVRVfUQLCc
oIKIoiWCDOmyzJnbARGwRWudHb8xIP/oi6KKtCIBHfVi0A8dbmgSlSzSNLVRS60qDqP0MX70JoUz
vt4ixEUfgELQNYA1SwZpTKmrUUvrw5pQX4unJnDd4UtsqFDmxM+8fCRBDhWtNmJc2ZNfZBZjdDQc
IC5UuWu+sKkcNshjN340Vc6+NQbVjN9HIu5aoEAOIgKfSQbVtBd90NspHsLUcf3IrPyEbN3uV+oc
u/rUxtNW65agI7vbWn59WngA6lA1VMtQ8ZNbMIoeF6hljwNGfRfQyJWnJGHb2yJWsnZCBoix8PJA
c608S+Ias5PO6TSERTn4sQZEyCog9aGqKjFxFvRl5aex60+Y+LWYpojWPmom8r7isSvwxxxQxMtd
l6Bu6hqMzXSh29HnKQWmXutuCC2BUpw90qSvfKAl+Y1pbudSn/y4RdqSMm1rgdTXqeu/69TC/13f
YChW4WHWVBnTYhi0EqVKvMUvXb7GZ1YtdtOFsW5qAbMz+ylJXNfnUespdmFNm0XpGRkyvPsRTl6K
ylyz4ID94SBC3VQJkEqWXYEefRWd0po2wXMBekpU3K8AoRK3L1ItM3jI6PRQFeQT0QpFtL+2adT4
KKdjIBa9SpcrSZyh1WmCoUjN3mLkyh947heVQmXX1nEuRPKSII9ukcMqutArjoPxrGrSvE6MijIi
zsFBphJQvfLB6x1BcdoAVpnt+n3yN6Yh/SX9UVnOvtFfSRG2bqy4WVZXdCZSCi/Y4nhzrRMBNUmA
P0a+MFNF/a0SIUUYaDKOAC6HVenLM7EfyztJlhAZX+walU6+jnorohm+H5d/M/NXreIhXP39yLrC
GjGzj7mwS83qYKTc0nNg7LhjkGFUqlRNwa9KwHkjvYt4GJAAlxKKQrcbOjt9mLWvXhBV99E4fWwQ
2AUw4ih62tEjffl5wlvHShqzR14vPTALY1cthmCT4ciK6C0xsx85MTcK3y42XfauYthLgG1gnk52
LGls0YQzDzLzvTd9A2EbRjj8PLb8MY23afeeN+3Bave3xa5tpMAUBcwjZjaQi7lc6UidhOiZDuC5
4pT8mObX/9vnhfizWDyZMefdewvsE/3C3Y+cK0al1nwYYiMLiKLI916N83cC/tNcYIxG+1eKYdfe
nnwlH8tqQHEuRcpToKewJzPBJkXuXPwoNMt6YFFsf2maVnupFlIGFNSbPjr131OPJyfDnNl9gEwf
GilgTHHFIYq+YvOzSrAFdgvALHNr8Iudran6fNZ38n8C5L4Zd3AqJy4wtFnRTWZsDHf/R7p2tga5
b0Zz4lSfJliV1aVbg2ub+u/7te1cgHROSPaBzrHBGjrnp/0zMv/k8xj4w22J/M4VTnObpZ222BiH
jw/EwM3vqvK8a7GFiF5M4gA1G0gFl9bi2HlKNG+GMSbv8RxvmZvvqfFgtgowqTWjd0FvgnbhD7wO
6X6hI5gEmx7eU49e0ke9/gPvefZ5me/WBC3df7yn7rLHfiz23PBONDe2ej2/xDamgwCK9wcnb6I9
DcP2Ah9VutG8okSHWgnn6R1SzhCUqW59sfWSdwbyDPg8gfOAsT/5PQlu4wjQHx7abR0dIw+vWfvQ
N82D3gMGpPyTHjb9o1SG9xKWI+kBr5dRGyLehF5lAbNs2OvGdCxrVUZmza8hC/9vA5ikB0btaTbt
Uh46LAsa62DVL17ZbZPC8DMrdMBXWodL8u3uo8KAIII2IBZ9oJxcKnlSNG1JbAi1SjRGPpH69+3v
rxgR0BYcwcnm4kVgS1fOOODKMXo0K2cFD9LmOzepP2m7If0/yhEO9exq62LijjEx69Cydjr1GT2m
3p6kipzfilvGaB2YYUS/GaIDKX6uTTtiTTPWYdsHXf1QLNtIhYx2nZ5xkWFA0wnAUDGwK7f2aoZl
tjyCaheAlLPJJ7c6Afd5av9KqodU1XO44nouhEnxRpTphb64EGbNfk2C3FA4gjU7PV+MdPrWnOZx
2uP7pH712PvcHGL+mxsJChiK59OanqF7AdCYeAiKMPHy/EE/VBuRp/PQTH44KQ9K1Msye2O2v27r
89qO4c4XITu6u6/02ainCZBAnIdRp/l+n98J+S4iCxRGoGAAlUbxTwYcwmCutVReNofDN4M8pdXD
3T8fWTg0bIu3wDXDSQ7FG0tagZ3hmNDvjvX1Dz7/kRJHm/U1u2faIa6tM28K4/Rrk2bAc/oTAbgm
MTGCPokrhIsJmRiXLEALHqwi0LTtxJVuWLhZ6W4BBwMAygF9i9EaU3LDLinoxDiwaaveI7vUaj83
Ef9qJs3/4+y6duXGle0XEVAOr5I67Ni9HWbseRHssS2RylSi+PV30feee7rZQgvbGEwAPFA1yWJV
scJar2LyY58CR3Tkz+lCIhQcn4w6+LEgsRUIvAwaeWTgcLFK75FW/EfreIAi32KZXdHAy9/naM41
zwyTTLk9nR3k0oy2jbZagtYEoOqsHCtsHHJ211fJGXxPiHaZzj7xowI9q0OxcYorZgHV7d/xM9qa
btIprGuqeeRkwvAjMHgWt/sYjNWx64bIzwv08vUiua+XK9YBAgE2bIZqIFqPgXrLqstwovM55aA/
6kf5fQ46P6YY7RT9/Ou+sLX9+51bBQAQSBt+Q8ZduKLMavMCJLfg8QDd9XPYbFi6FR+EdSg2CGDj
AaFZib/4vJ26LTBOAwDpt7ua7WeSOFsZj7XtUjOSSC4q8Brdzdl2OwQVOG7Oy2Ke/Lx6G9kcC5BC
iGYriboqCrhnaA03rNvBKdaTADPx1XRmDvvSSYoZo/JTIILjMG7N3K6eC/w2etBA63aD5ZYhLZku
BiCN+7aMdi3+cf/c1wI4hbyDdLBq+kbW4PpkQgcGIB3n+Vw0gMoyxvlFGN2LaWfHLrfkAyYy9pNZ
vLrMPixl9f63Pci3oNuI5Qxko7VEWNGUM6q9CunYevPcD2zDk69pHeoAqOQhArYBNn+9ttJnBq/m
ZT6DXjlq8m+Gc0rfyVL32/cpTifYHbhBtGpcy5h4Xy94wwNzevCS7wTp7PsHtKZrl9/XHqStRO4q
BBc90hPsQQ4VYDqLb3MxfQpRK74vak3XMM5v/oaEV0NH10tp2rHMpGTz2SXfpuJobc1/rh4HEtGq
YoTBDd1J0dQURtCHuKHjs8WfbHoa+z9QKJXr/j8Rup8hOefhUkBEHTIA54JaYEOl1o5D0YEA9xsv
EOiUtkcLMYkYvOXspvugel0sAIsdjeP9g1jbKExkokaCbhAbfVvXQrLCAxfeMC7n0XqzujfAG/Ot
5qO1s4aVNxWAA27/b7NwYZBNvnQN+EOXM3D4SDyKj/dXsFZmwvMJ9vh/R+309KcAuugkyw4Qo35X
fZnRgpqUjg9GP9rZkTHIeoe89/I4yMJL5qluk6rm3RsXoblxf1YWChRWNHCFiiIPLCvXe1m39oKh
ZEsCvgQ5tnCIKr67v9aV2OtKgmbExNjPIEmEhI7vex5n5GNqPhcIccaoKp5nY2NBK9N06LS9WJGm
gjlBP1zKXMB7Zn08LH8blb333degSCM336d5HjfLh2xY9qDaiDt7R/MeUN9pZLiHbBKHujw3xlbH
wcq1wCsG8XOAYilGprRd9sGZ7VCjhUe0mufKb46D96VLa/Rlln/d3+2180SUrqA4MfwOnPzr84Re
GW7lgDJn4FPsVjuHjhtmcOX2/WYtArY/2J9uOozyEKiLmY9YJSMBkCNeSvJq8GbjFFeWAfw5heqA
Fw2AobRlzHaPYKlHfUOwb2XUTF/evUtXn9d0konaZ35JJ/QVZXF/aMot17r2+xFsuShwIOS+6f3g
YhIubcLh3C8x25vvJF5SXhXwaP/9vNK3C/Pks8WmXYvPZwA7Mk4ghN445K3fr+1/2YKlrC1TwLnK
IFq+SrZVIFvRIhS6FZJxgJ5BUz9gw0GKahY5wOLzWAQRq58GsZHQXxUB9C9k8wGZhJfr9SYtwm7m
pcCjj7f0UMOuAkG6+YOMNar1iA/BLuyh7157uS2gwKIuzUDb4sZ5VG9Nha+dw+XntfApG5xykcCe
P5tZ0tTxn1wz1I4tELagqI+BlOstKid/NGarQIA5AGQRf2/EG2tHgER7AC4jZSr0DI6fNxKNYq44
11MM/su+iuX7h/9RsUFWzbcwkKCKrtdLmHKRFv4skZ5wzWgXIkh/t6nw8HAGU5syReiz0b4fZM44
eYM4WyIeScTyDS1VpkZLTWDoDfUmAL0DWcBXGnBxlfEk9JgoccJp9iLtIWptHtv0JWieGIaqCrFR
zlvxRFfitO1CvhgUqGk642LH341vPdDBvT/ZMQChwQkjw34zSlVOfDIAzDyfh3Ivq0P++f6BrMQT
mHDDbVNAKXgXaTo7TDUGX+sOBy5M8oTEoX8s8qD/acnWiQHeQPKILFX2lMnG28miyzeaum6vJNJs
eM8omBYFEq8dWBESOxUqVzPTn4YZCXAC3F/glgDtiKpxGNyUWEgGvS3WUy4e/uDzoEBT2Xs4J71G
WJsmos8Czxh/RmXF+dtyNzRa/b5rjcYGXQiwrjV6BDzunAZIzDh8L6YdZydhHf5kDR4idNUfaOhN
KTPNu2DgAQiTuteMnNzk/ufXVoA0Pd5JwG5HX51m1InjDnM1NRMgmOmzmDDajnCdIm8m3p33QU5B
qTK4xkBvqr+OOUeDKgDix3NlNDu/ogcDf4tlKyGzolFAJ3Rx4gAxUXR/1ycSLj2tnRzw6cPJA0CW
ZWwll7YEaOHCwCxwW5c2BIBcbw5SoKxtKNXvR52mVYgTkOBG4AMaYj1gmLIh52MIEazJd4v71rqf
yv6XO3+plqPhjFE2dNEyFHHbl9G48GRJ+a58f9sNIhZ0q5jI1qpuCM0ZIAFVkyVogxPp5igIuthz
Nyq7K6qHF62rkBeVfdODFssfezGOg3+yWjuyR76rG+uDC2qE+xq+cmBIa6H3GXEL5hL1hRjzGDpt
2fmnynVjs+riUgzvN2N4OttgQMfQE9JMWujipAH4jkMWnCqvjZrKjktjo3K3tggk5mDGMOAEyClN
gk3D2SAmDdUstxoLmd5v6RG6//f7miHzSZO64cTCk7PEQ5n0f7//DC4/rykTNfxpXgZ8fm5jUdUx
Dbaq3Ksb5APbWrGDK5C063vfZcPclsCGOfGqiqsK/Xtbs6BbEjRfxfnSzJ0FCXn9Jv/CM/v+Ft0G
R/Cx4I8EHhLKZ3gmaAuw2r4O0hyf5+xlccCX3NFwAjyi9y8NxiMHbYbp/MmaLoVqu4YeY8wd8yI8
iY7FwJiL663JgLVLfilB27WhsPgSupAgy33GYto/0PeHrajBqDFDgGejj1a/GyJnRd+jhH9abCNy
DTQOvzvRgHOBMQZknOnC3+s+xW4QHY2pf5rjRnwaso/3T/42Tr3+vOZRWneWrjXh8zWwR5g45i6w
jB6KrXnfFf3FcBxG/hW6BqD9tCtOM9suZ6dKT+BxteirW3+7v4yt72sK3MgafazI7p0kcNK7vf3+
9yFeNOgwRqoHiZ2b7jxQocETSZ6efPGBRRV79/vt+vPa9rAMWYx6wueB0DKOUSAT+/3R6NUCtA0q
J7d05AgJmI0Yd+X7RwawAIQNyDVAWTEvdm1AJmTKWO0PKfycET04hbHh5FbUVEEDIibBvwBVpLmg
gBIjrQUnsH81j+rMTaqmPveDHaE6tBEsrspCD4HypqhF6o9106MlkMhmhLvh93786tofJ+sr2WqH
WdNYOO3/SNETGhaYHua+ghQZVIk3hShH/8GRwx/h0sG246Gg2VeBuQlqj3N6SrxqjINhC4h0fQX/
/b5mXZc2d408mFIgoORR9mTLP3AQjoI6xWASGuLQsXCtVBgnIsWEKYlTTb4F+Tea3LcZK97h8vM6
ebvTO306FzDdpngq3e+Z+90iG9H02hYpqkZ0QgKrHr0X1yvoy6Ht7alNT2XegJbLeMmAbnt/FcpA
a/E6KpfAbEAHObbKUz/hIq9hlX5n1XkYnroCU0HSz+LKM3duEx58K9sDXfCdsKDIiSrsPJSe4J9R
NdXzAsId3WwysSaTOHEPhtsA+Pt2fe7yjbBzdWX/FaTXhmQlynESEEToB2t+y5s+sQcwq83hiaRb
Bn7t0ivmwd+IHpgg03TN8kizOCaU2R523m46lvJp8X/cP6o1bVAclOiCU2ZFf+52aTYCMA5BnCwZ
Mjbgi8sO9yWsbBkG6xGOqDTp7bjCmNrMIGXjnezgM+uOHRDa8vwLIzRymw1RK4uBKJBpKUg6H/j1
13rXjEWQ8XryTuNLYH10t4hbV84D1VNsFdrSvFues74LSMY48wFuaia0+reqm8dgBidQu+FZfquR
doE8ZV4UounvWbTrhVj+YJdBO3snMTVLVEv2VOT14+h5SV6I72KejQfs62fLnZPZq3f3D2xtmRjq
RA4PgCi38P9ZXS4AF8/90yTqx9w55q9hs8+q8P12CJxNSD+r8Os2P4weaYePDcSM5iHbjeOGLqzu
4eX3NWVwZ4EMS4rT4gBDL8TB7R9m42wsj03XRlnVRtN4TLeQS1bs99Wi1GW4sHyy9xqWciyKnLzw
L7SRzX/dP5yV23QlQAtqkA8TZLIhQIxLbBRoW0VyKm9phPZG/Pen+9JWLhRoeNA2p7jIMIirhTjM
42luerhQhJ488k9Ht/Kda8sBdoSDQoEN9Ag95VHXImgwT0kAlOZFbfrZzebIdcXeLOt9UXT7+8tZ
O51LaZpKFCwNBjwqySmzzBHU4Rgvz4onwMdubNuaHESEaCkF2peiJbvWgqrOU6NMXXJquXwY2/6Z
YtC8KLeq62ubh+5SjOfBx2JGR0tVdqE9y4xjORYtoxRzoyekQeYhwgDIhkFa0QN0eyPFhYAB73G9
E4p4c1H2DgF8jdMh2xYX4dd3nwwQ0QBZg4Fs9Eo7akcv7s0Ylj5tnCo8ZWXihlG97MzlcF/E2hou
RWiH79ed5dK2RkbnLfeArLyhWyufB2CNmsBHnegWB8WQHXHGJghOQP574E27q6p8Iz+o/L3mFVCu
Q6ELoZXiLdPeSxKhp5hyPGhCh8Sh87n13hpvb4cY//on7V/7zbGMtTVdClR/fnEqtJEidGwIHL70
WRnDB2zo1cpFAbEyTBNq2gDY169/hod+aww1YBIAUUKOYREReyOZsLYGFAlB44w6G/rctCBqmtlc
z7aNMf9H6aPv43hfq1buIBDwEOci4sB0uj7hh1dfJbPBzM6C13Y8DkHU5eLYTj+I3aqBOfnpvry1
5agsvhouAnCBblo6U/QCLUM5uF2fwJNrPfzB5wGGoCZ9YCl1zFQUhalwRg7WOP+nGFgUbvz8tQPH
d///+9a1Ri1pVWVTCla6op2W2FvahKbTzhicPr6/kC1B2l1pauBHdBUWgsLgUMZVGffThogVkGKM
DylSZrTVKlYqTbUs6QXU7wHy0Yhs3/vtc1WAvEjYSRVYz2XtlxHKYQlGkbqoRvEiN0NkYhcM8d9f
6u9MqG4XLn6H/ihhWTbackqzs+OT/tTbhdvsQNL3Bv51YBWXbrFD0aF9cgSC8GBwv5SZNzxJoNdG
LV+sHwaoM+//ojVDdfmDNP/XFZks/AYbA+e1N7o8GspPwE7OsrOlwK7Q6j/LjYeZTtytnoDoZEXJ
3FTctjeYcQ2iydr3cDFCnDzQL/5Be1Hkm91HgWH/yGmn/uDPTRubQZftxyJsI6uhfizHcYo6XonE
6NsuodlIEzxonYQxWj6hsMT3obM1pHV7YkBwBogeMFRUdwqm0K6vAU/DzCZ8SU/p0HL0RZjmW5r7
P52G1Id+4eGe8pJHqZk1ieHzXxOpv2JgLTtKf3FPIGwXn+8fmPJ9NxqE57rqMwbdjZ5rHxjD1D2Q
fs8gmHtzy/lDKekpc4skDNuNTNbqxbwQpQzchU8xp8wryMDyc+fbCL++5ejQS4uNq7lmJVXRAD0C
aM9BE+O1EH+RRjb3Mj31tRW75bGptzzXlgQtmiCpcFNwNaSnaTxPy44Ff90/ka3vK79zsU0DL1he
evi+8bNiiTttuK2tz2vPiMXwAH7K8fk6Rf4+dtqNx92aQl0egKbgXs8MowrM9DR7T325HAYnjQv2
VjpbMBtr/hcj/cjuookVRQ+10It9qlPWVlaQpic3fSHhw2yyJBjNqCuATrwFh7EqCxqFQRfkfdFp
ei2L2sJAQtwhWFT+EuYYHGrf2mEBJr25s/yNAuTqDipQQtU3CqhlbQfbrjRC2G5yAsDTDuzqu9ZJ
/84b8mPOusN9XVsVhecdoI8BT3yTEaRTN9bUMZAo72lsZ89Wv+ys7LmkW/1aW4LUn18c1uwCBNOW
EGSVjxTcIuXw0LgDwMs3nMGajQnRAotmenRg3jxbW5A1OeGELLMk+UNbsZdscY/9km0c0UonNxph
L+RoCjGPeDOl4agqMOGnvKDfZorxqtEKd3YlXwi14sbv901v7wfDOAx29eX+wa0pJM4NDGHweKhV
a342c0lZo/SBB0ExRXU7R6QFix75XCJXWH+8L+t36ln3EZfCtMU2ngBd3OKlp6z2xn3pOBliC/9H
y4Lx0U4neujawYvtjhoxsU3MsdUAgzqGXJkvaFRkTUMTzei52fmL1fyguf83MaunIPUQIsj+OfWs
KgqX0np2TVTcwWDB9kNJ3GgygFvZYOIoJghcIlcOYVIhoAEcfp198IoifWh7Hj5VCzgxwwrYTaDk
COO66NMjN9IRUZiTvuY1A5TJYoZPYVZ9awvBnyS6rRLgPrDDLJwAhKHF/NDVTvO6eFO/S+vBisH+
nr7wovwlRrof6ThWkTtXPDaYN72SoW9jXizgxLRQJFvqfniwRlRN0GvuLCKqyicmwynOw8WOmxRl
zMxj2a5xsupYTPTLQoY8AYM6frAnvyN241FFF3JKgau4l9IJo6mf84MjK8zy2mL+5dJgTu4f640j
QI+GAQOKqhLC/RsE1NbK3SysqgIU45HtvtXO+f3fx9wZmAPwqoc71jwxgKPyWhZhcXZA1XWSxUaT
wI1Fwc9XuWvPxyAgwjLdSvZ5F4rMAhKR+81p4nkfWnsv/XR/Dbf3XElRwyAYNsOomQ6qXhZzanUL
pKj0B/8oWOKxpzJDyJgQYkbzIKMF5LuAKL4veO1wAASGZxhesKrp8dpeovHVBO+ThFxcj08zf3j/
59F5hkY69Y65aZ9NyxrkTnwuzwzPV7an9Pu7vw/riMkSHDx+q56fWjJ3kIFNgeA5fnC+dt1GOmRl
d64+r+1OUSz1zEJ8HtjjzKEJ6MWS+wu48SOohV4sQLevoOAazLlE2stLnceeGx/FDCRylzcb4eqq
HHABoBEbqbxA79GzMFXR1w44RIyeJ33wc5ie6VbldUuG8iUXvrdik1/LsgFgswBX8QRiL9rGxbTh
eVfPBC16WAgQ7w0dHLDlHp1Nk9Fz10l4ok9GsxG43lx46GoIOwLYK2TZbsCvOnCfMEYCxN1T5Mi3
fTxZ/7z70FX7JzAb8XK47TuyU7iRcYAZDsh5nv4Bsl41bvjSlV26EqH+/OIsSIAmoN6U5FSWcSOj
dotMeev7mtF1FhTXqYvvAzn3qXm/RUeYrerfaL27NbkDA+uYHabkZNB8jGTpv5CAb2yQzvaNo0XF
EJOQHiq6yNvpo2ky7S3UqWGXHAHGm87P6z2qsuljMDooU2YzKu/BXEZoIGjjpmLLvjYsfigMxmLX
bOm/RjuYiU0rkONKGIqIdOHWsNlN8KX9RO0JZU8g2eV9mZ2nsPsXPF/DrhuXN5+YL7LjMa3HjYfz
6qFebInm6jxDpNIsaHb2ab5zgjym87/3NX91RQpzA3VHjEjpbs5qGfHanKB05f29hEY8VE8uZk9k
+wGIafdFrS7GR0SA1IaikdEWk80OrSQQXs4pWz6XlfMR3Fr7+yJWDJ6BZv3/iNAr2wzNAu7oITPr
5s9h/Rfx4pL+yYZdiNA8EE07zubGgAoEgNruf4z5mPiAD6VfKIjS/2A5cA8o0+O5e5P890G7lxpD
n4GLGJSL9aO1/BrSX/dlrCrAhQzNLrUYS3TtZszgI0hSLeC/mL83vI366UnYW2Nmq+ejxuqROYUh
0YMbCzN4iBlwxUFimGTWP3Nl7Tsj/YNtAxkOsHcUfiWCkWtTC/ayADhfeLMHJjlk4sEF5pftH+7v
29pSLoXY10JkRnNH2UX02mYxMGa/91R8M0S+Ea9tidGOh9BJtkanyorB56U4N/K1+oMoQd1GMDoo
jo8bMOkJ2TmrFajHTu3E4oWMR1NMDEzmW6e/ZgDA1mqgrKhm5/QuJMdGe6HvoHnOOwj3r9rccOI3
YYLiCfCQm8cMtwmgTKXpFx62nQmQt0aYsmkJX+3QPGbUfqRLnhizE//B4aMJHR7dD9Hioh0+jCnY
KlMP/tD86uU/Uv+YvxtLWq0Gs8N4qKHKcDMRm6MPaMgtDm9YHFKaONYua3d/sAoU80yM3WJ0WAeJ
6TrTEaDEJKe+ZfnDAgqugzeJ9FD33VZyVjnGq0QCYmqgl8JfI8hCFl7bsDIAldzQAInEHJePRVi5
0dhkX2RNP8Ji/+QSiTURmFvof6tSUTnDDIcaTNDzaTXm8UEwN5indsx3mXFgtYjc7i+W7jr5JAE1
fH8/V0wpeLgUPTlAY6AdmgK6QZqRqQmNU9r8ymogx9A0mjH2bvtPHcAs7wtT3vJmR4G8oyY61JXS
vGlqLGB+YzXIsuo5ffJtpPEWOpV7boI81SEMiNG+u3Mqj0YO87fo2lbMElp4VEIU+3rbFgVQYD4X
GTNPkznEhvWF8w9pTjaWeNvOo15iwGv+XaO4hWrLWJuHtDfNU2C95dKKxvnRaowom/bMT7J0hyA6
LL7f39ffWq9tLHo9kbpQtWNkANTSL8zIkCKpVpade3KaotuBZBFQ7jbJd7QbjGNl9HYyVubnQlZ8
inwu+8M0DHUs5dD/DHggEo825mvY5jwKW3+MCsMbDhbP+dfJ7oePNecysruleJk7TMjCS1kfrE7W
ezNDZG0sFRS1E/SNL95XsXTVUfjCig1jnPZIh1WxD1CnMmlK2uw8buR7Igux6zvMh0dAR8piAVNy
SiXxPo7cBwSh2W41eq6Y2av9UX9+sT/ZYBt57wzuCfTDSW/u8yb2AHaI7Nv9g1hRMTwmFeggckl4
WWq3qRydsBHcDE5ucGzMpwavgXx/X8TKUq5EaOF8i5C4KhuIQELHRmOQeMyXB/LjD4TgkqApHf0O
2P7r/WKyLcDjPQWnoPjomEfWxU0B1cg3LsuKPUAP7H/FaIHC0OVyNEqIKd0qQbbUtH/mcyK6U9su
UdV9BQbh/XXdlsJR0LyUqF2U0iKk6ZshOKVlGMshiH2Ght+U7oawidLqyVr2NnLUlvldVLvRe39g
BMgL/BXgsYgmMk09ROdnrUXK4NRR90l03lNK+09zsNWcvWaDHDBFAkUa7Re3Y205X5zCJxgBLLom
DgXAIvuI5PAjpIm8/JtVPNaOG23yYa5p/6VY61prKtDl8mLmwclvPk38wPI43Bps3hKhKSaVlNBR
dhjYy5p/7aX4Pgm6E9XWI2btkl2uRFNMsJM2vplhA23xd1MeO5UsNw6zvbuvjmurwXASHpbokgLy
iuYPfYrZsXax/BNQeKLW+jDRT2WwBSy4thYbfT8GMAhAg63fZQNm3M8FOjGdyd7VSxjb0orb6ltP
N1bjrEoC4hHAZBFMAvDu+vzdxh5rZmQYtwJl5V6wwI9bKafPdhViHNaj/IvvULJPTWOJBkHnvQu2
ryOru/AAkss8i7AAoN8QYj/OtO4e6qxt49H22a518+KR8bJ+9CjaNGbiWLEEvvZX12tE7HWtEaET
eE5G0Xt71gUueAyMuc6ixmX8wzBJ7ycrm+5JuGWwxxOx2PetgwyFD6jOfkyD55ySJXEDyves8cWr
KRl9WEIG39SP9HVYMA6AKakmanuPvDA+vhsiTGVw0S2lDgmjw/qMTubnTlamNgZEXYko4VcxdHsH
9G4o3NxXuZUzghagEUzFtqhIaGfE3KFrRgDvnqvslNu/yPhrEH7sLMuGad+So7kpi/tQBlALn23z
e10+NvRfPiX+sNU+tfI8+x1Nmuo1AK5XzR4YI88qR4JKbLaWJA1zDPFutS2trgSs1mq6EyAhejVd
miU3vGIBYxXKeJFntMeA1Z9tnxxJuzUMuxL8/8YM+88N0nbNkZxIQnBXu/kzgNed/pl7djT2j618
m6v9u1VBNTMrngFAp6L+en1dm0LMHsI77zQxEMZUx6r5Bj2PZvPDfTkrZ4TBM7QG4IBQ5NYTKOjf
44z1jneSbhPn5j8o420o25oENVCjmhsBIqAfUeWOjC1jFpzymI95FG6+ktYMtQPEYlAhg4URMAXX
W1WlIxpDmhyOGy1aRcKKoxH8wWlcilBqeBGi2iH4ox0lojffChBhGnHKnrMv7z8KcMZhChPAbrfZ
DLdkiyOZgVkD9wNJz2zLA+A3as8QTPEi4a6aZBVY6PUaZovC00091BcQsV4B2Ists6K+oEu4bEjT
JEx88Bnaa9ITSKridpp+wJo+NH0Q2TleE7wdNk5lS552IYepMsAfig4NUo6vNncOdTYeMwuV+DR8
bIZhoyy1pmc+ojb4ToQE0OjrDWQG613ABqJLCBP35Oc0AtljoxlkS4QW2uSkn/zKUL3S4YttfiiH
D02w0VS1dh1Vp4dKmsNg6kkth1E0OHc0PVHR/cMISpGBT4/3NXmt8uKAlAVgseimBKySltMGolYv
ay9EgS2QJniuQO91RJ3Qy4HTxY6EN499CdWg7JCaQNxYwgePDLvRT/8uS+dw/8esLhgFid/J21tq
u7m2jcluSnRE5CYAtlj5d99vDdmtnZvCxAXxFywQ/N21apCBd5lTW9BEVyGhtt2+Gx0RSWJuRAir
gjB4iUQxOnXwkL0WlA+iDSgQq06DX72Mpr03i/LVk1vvWMtSFk2/y2Br+n9B+gk6hpn9bn4MJ5s+
dS3z9lZAy0M5p38juSv3BtpJGOH2i7BJt5eLnT4M49TuZOp6+zrv+S5wuz6R5tRFY1vgPey4/9ro
mDmUS5c91tIfkyFFtw6x0mqHkTlnl9PKBOxKOCGZxwlktV741Z0bH1xqYZXkfYN2G0TTh9I36K5d
Rh7xoeRJZwHbvexM8HqWaOGpw2l6KqmgD+EQiibiARou/BSkKWjp5PFEF3dft039OGR2uHeoXPai
EyXAUtw6IgIj5D3AVQ5FAwOZsX4+GjnzI5ST5edg8RG2TnNxEJy6R2aaaewZ6N2Z+8H44PhId0vU
EQE8GPmtsbwaaQZuEFd+rvB/vfZTWO+kL+Whr5yvvld+l4Xj7y1BPLAGs2fHqA4lXrg75jYZJjG6
9nGeRRnb3VxHorXBcSQzVPUXRgBOVS5xCWyxKBiz5QOYFPOoLTMe85aliedL/AFy2juweI8JeG+b
z26d82Q0GyMZvaY8YGzOicEsL2KMVQ2vmKj2DmAa9HZjYGRHwBKLhHJM0XhT+yksgtmMJBR/hwxK
ZcXzMHoxKldon+pbpPczmr34RUuTjgoZCYxqRaUtf3aLL+H0TWM3N1aH8Sw+RHWBxwMaMcfXqW6M
nSOWMlnsvNxZlTM99TM1Mec7TviR6T8j96zPKZvMx5D7cxgvBZm+DXVmuklNbAz5gOopHIo6MhG5
70HM9KuaJhEBh7n6lY3kmzXz+kWWeLwMYU0/jAthwGmf5xi9nj7ev62PpvY2/BCE+9x8nNOPog7C
c04q7yDdIcVvXfyntnbHJMs6jK6AJWlImlG6z0VNq5cqN2Q8jW0YLX07JFZdtZ9zy+/OMiihjFCl
+gHg9DQyZmEggUHxRDExpOITbqFba/LNvUENNPfz4qtTDr98zqvXYBztGBUJ65fTZcHeqbLsAAiN
+TlkdpCMoDTYC6dpk3KolwiQr/2p7DBjQays3dddPz3SuixA8Sf7euf1I0l8eOKn3p29R1TLsFBR
0aQ0yp8zT8fDNOf0jTBKYxB+Z58tbzaHKGQTCrdZNhkPflMsh6rlXWRnZv5oMhIeLWNwY1/mORiW
zODQ9KZIGnOedl3LHTTo9mks6zl/oHbfHib5axqtOIfe9qivJTZQg94fYAK2D2NfmDJSeXnNJvrS
T7kle3bmzg79Is7uvv9YMblXn9csoTECWN9IOcMrJkUbP3tlgfFg2caGX14xuFdiNBeS5lM/zNnA
zr2MgvSflu7zdp+mGzHmlhQthqELTitMO3aW5NFtH4jzqel3nvF+L3W1Fi2MMZ3cb4cQJ0KBmdt2
6DJwnvtwI/pbSxdCiuoKA2stUnfauTc9mkkNx2TnpTVL3ACQLlgU6TMAFi0vY4P8Ky5MAaiAyqli
NlZG4oiQJVVWbLVerYQYV79EUxFQapKsyfFL/DSxlx0xNpa69X1NN4Y8R7eSb7Cztey8BNhk9zV8
JY7GOCC6cAw8A5Eh145rngtisRnHJfq3qnixxg9pcbbpA/hzNhRjdSEXktRdu3hHAW3GhFub2Nkh
P9EZIN+NlqMaUS++r9T/4vu8Ih6GWXGJQg40ldRxiriAwby/XSuJcQhBrUoR8uLRqZ32MhGgHUw4
7aqE+xJxTr7LMd2piYE+m6Kx+tFvzYWunJBqf3QVp6txC7NqzJM/e02TnhqvUezlYxf1db7H//yr
SYdnj2+xtaqN0sM/NQmhMCpxtfRsochGm2egHDp1IjzaHabQGtEfG54i8LG2kjgrWqHg6tRABGKS
G/6WZrGDBthK6SnPEjiedmtaaPX7KJ+igdhSkNNaJnfkzKoZxRxJ5YDTnJtv/VJvZTlWvIRCScOz
EJUlVNg1zfZrcKKEPfVORXkwgBbMdmR+f4HiSoSm3BiwKIi7QMTY7IPaiiywC9fvnulBptPHyw0v
AoCG4AVwfYNKxMmmnVPcIOC6PnK28YZeOQocsBpGUaPHUOXrz08W3npL4eLuBLGXeO8eqMKvR2sM
JnUxOI92ZM1QEsOUbRVIOJ6qj2YfFdPl0/3Lv7YAPLwwEIbOEKxB25/KJLmXL8hp9lnMc0BObRiX
re9reiTMduhheOjZ/5s5e0E2dGjFkKA5GDlsKCoQrfWUbJtx4HVQNPC2bvhIw78ABMKkiAcfpefh
3z/YqgtZ2lYhnnfrUPb0LPaL89EwPtz//OpSUDmB80fq76b5RwQkCLylYeep9N8w/4F/OrTZI7uV
1Fsmf0uWpra0tr12xhPtbGMgPxYZ+yInA916g1fGVlG7Edh3/r6/vBWD4qMeisBG5RNuOoKIsWT2
sDB2zmuguqbPC20eafr1vpA1bVMDpCDagdmCUlxfx9S3F2NCUHR2wle3isqtGSq1L5obATo7JkPg
utAOreeBrJDaDHkoBoql/yHtunbs1oHkFwlQDq/SiRNsTXAYvwiOyhIlUVT4+i0a2OtzOFwRM3uB
65cB1Iep2eyurvLCGW9Iqv80kmmfBG+Hal0ZEg6+z3LfrwgOvmX88v2vjWaHSf/sqGSWJPvgyowQ
PkNDw2jyBoFYvn5r0cFDBi+swe7rpA+D+X17bSQb4MqWcHw0H4pRpWEW8UhiKzkyEufT8R0mAAP9
24rIO92ul9/OMmqbBMtf5l+pvS8QXeqKbSzdAYBoBbx8BoSmECw5S+02eA3glJbVAlK7usieoc6c
PXZDDpl5i+hvT6Gi6PSvIiQskbl0edljTdCLZAZh0KUJ8otasjOdZN1vT5/sBQIKX05PizjJfVV5
0KoipU7GwGiCl0aAgAxkF7/9Qbsxm3bnZNkfc9D3M6ouYeIFe5bov0s7ec94L36D4Joa6N2CURjj
ZQZzo77x9+BqfkCy4B3P7KvB8rNxEVuvw1r4SatncZNrZD+s363B1xQzKvFHaL1HoxJKOcjYii3k
zVDVdKV2FkNKE9orKnEh1eeFI+W5y5ymiYtqob8zcHn/2N4P0s8jZkINBDsewpPXMwSEcJ4MKegi
mBZMaODL74wZ0PdtI5IDxfm8/jMijGGEjI8xTWMW611sWd8z1zqaZh0Z5tO2HYn7waUAcVZOU4j0
mWCnzZbaGbidwDsv9IgkDvJCKiiHbMYA3sRKA/aHZLNgxMt9iNl2JfqJrD9ACKS6orNPNgikYjht
C2JzWwRuT1AZHarCx4I3+7baBe0e6qzb8yQdwoUJYdGzpl4rWsFE0O3TdOfttj8vHwFiZt66B+iB
cOqQ8zNJuiAeJy7oWaFQsdB93SqyQvwBJFzTATAu/xkR7oFWr6Dl5yLWQALAGWI9v9G0O42cyur7
2P2gTAH0Uo2J/5wLT0LLbkiLFOZa/TnJchBsHB0V3bt8Wf4bkhjZNO1clzpK21DMPZfeUVMsi2LG
REhIra2N3zIsy+ygZKHNpyWfT50+7v1qvB/s+rGf7AMS89H2buALsbFQYp2JdIBUD3MJs9q31BrD
IokDMy6a6TgPXQig8LY5xUKZwt4OpmV09RqTmC7asdXWDBQoZoI+yVHxLFQZ4qt5sSOmMZlxfcKQ
2/5KsgcXAgDNfNoejMxxXmxysVnAS02j740MaeJ0n+enjtwHXdipkALSfQe4Pq+yQ+pcFKwp0jx3
vRmvEg1CDElZ7Og7Wue4Msp/FoQL39As1BmA5Yq9loTTC7pFwu2JUg1BcDnu0pe+r2GT0fJjc2Iq
Ym7pWnPuS2gg4F4R5U96r0GW29WACrLtMJ8fuuVLkyja3PhPfHVOLmzw33Cxn9Kqrunsg9LfCNqo
Yb9X53kYD/qKfus/25OlsiSshuUN6YRqHV4E056ufUjANWAaLCpQEBqy9bBtTb40/+ZOWJqgoK6V
Dpg7zTu5kI7JFf6F/9qteRMuAoCIncrQfDzZjbsi+eEXn1swprPy5/YwpGYgUYHsKWeMdQW/0o0j
hHbXGfnsOoinrL1tczPstDUqSlvxipKaAss873IHNaCYEUq7tHM8FuTxWrsApSwmvcvddTzaYzPF
PmiqFTMoXaG/YlIo0b/ONZYttQsdNfrYz1ZoIS7aFNqN6lktNYIHO+CIaF+Gcu319p4rdNwji5bH
dvejgApgwxSRrPSMXhgQ9gEam1u36M08zlPvxPkIy8B9crJ0v70P5ONAoxjoIPkLUdgHeVX1IFSB
pymmg44qqopIVfV9/vcLN9Dnq90uCa6V8jPU1TwVE43089BHAG0bV6ETCwFD5tEcNNQoQJVfbHpE
ZPaO6bn4vpDUmFHZLKmGt3O5Ril7wDj+f98Xpt+cB+L6WVfE/rQL6r3qtSU9emCD5qxKwNSLaNbV
YV4LTiCkktdfprNEcwMQmPulWXXFPEl3K2J8vCNsCNHp/IdcLHMwWClB7Iwb0XDDGogPwE0iZ5p2
29MlGw9gKOg2A+0a0vxC2ErGeUrKekLqF9LuSGTVYKFZnd04mIoL2JANyAJDlI78Mpo8RBFcqyDE
TGc4rT5jxyxpnrUB3VhMK2rQuQFg0UJXpMzYrsmOU7XuxmAJu9q7L5P5CAq7o6eimpNtdBuyxQA/
I/ENv3A9wWmK5Gfjo2y3TKcXOikCM9XXhW1uNV3PWILbgH61lp2lavqSTebljxd2ub1opE/LBanB
7NAMu6UBE/rL23cGJwxE5Qd5VBBKXM/P6i/1NHUIN4LSDsmzdzvW0dyr4JXc6YqXM2c/h1Y9UOKv
WCvKVp8p9XCekrQMR+cDRZNoeZraRxIEoFBQVbSky3JhTrgDerefF/DHFbGRf8Lb06CP25Mme0Ih
vQ3ABvRNoQDD1+3y1GauW+aJn8arbn20xmnZZQmQ7oM13RBq7wKkPdNkfBmZar/JQjZwlMEx4RAj
vSEYnjRdKwID5IG4XQ/1NO+s1jzMpncyTfrUT8F+e5wqc4J3Ws169kkDcxnw22SaD6Wr7VBagrju
8hFgvnd4KTCbAA4NmmXUePiyXkxryQjIUNcc3K5m8dJZJUCqJYoiWuiMKg0w2clCLQyiCQHgpK8E
E3KtnxzKBvCwujvWHUGBBbjR9uQpTIispDoJbJd6nIG1eTHaz0P6cw5+bZvgEyIeK87IxPn+gVcV
nS0tndoJUpTElu62HL5mKp0j2RBQdUb2hvPAoLPjekHmPKtT38nLuOnwNLDnW9t4JL4KgSobBSo5
4IGFLZDmCE4UuwwJIr8soZv+o0m/zm8mvuah5sX3BS/aEK3AfgXFFzQZgVAqe0UaW3a5Xn6fj+9i
21bgw04sB98fgicAGPXsj67/dEvFu1A1S3ytLqyg/9OHDGBTxtPwcblzqGIQMg99OQjhqKdjWdSo
EGIQ9G6CNkVX/K4gvZCOt2hKIZrqoa6aM2FnaQthnklhbh4jyJW0yaOzHJUZDZUV4R6AsNpiJJTv
LHsIi+Els/1wbY9e+fnt5/By8oRL1PXGrM8HjMYnf3pI7kwqevjXCpDXe1h0Jo3OAYptVcalF5wo
uy2DWy05a8mnNv9V6HPEmkfa/7SC82gcLEO7YapDpJjKvxRxF9vP8PKVVgV+QEKiZd6l2Sld0ad9
fsdE+lzAHVVXoKqFom5WeaY2mS0gXM7RBuZF8XnZfQaGz/8+LwSD9RD0nQlcaIyWpMI5lL/7cp8Y
xzx7eeswAOkD8y5AT5znSuy/zJagqtmK2jHe1KGN5CZThNmvVwPNvqg+Q4IOHJ94hV47A/ib2ct8
WsXo9Ayn/CvIl3r9Zq5UOpavLwBDBzuzA0OApr2KDtulQIXOAwEfIS9seeytG9NROB6ZCdtGcwon
YETaUfCeNuCWk96zPG40ivYDyGUqMsGvHSee6BcGBMc52UtjtQ0MtDUNAXqgyu46iQUkTMCPAGCN
AyJBYTUKw2d0zeo6vl3Ip3563t5MkgkCTgTFEuBe8EoUmUmQlp2CTtOw1tUQUq0BKWYVBo2qRvr6
AsCGAu+Ni7QMSELEao2bdu5aOlmFavdDneyB+H6o8ocZgXo93Nj0ze/3a2uCZ9Yat3d6H9bKk/Mh
V/X/SxbEghQFB6AAbY72zevjMZtBPXdpTmKt8MP50aeT4vypDAg/H20UADVSGPCLHSgL53G/veaS
8301AOFCabTZ01eC7zfk6+zcTHVE55vCeXq7FSgcoVkTEEX0hwonIy9m2gVt0cWIW8iJWec+PZXk
tG1ENlV4dsMZ4h8EeMJakN5IjCD3SOz87ILPtvlp+/OS04Gf/+/zwkqMU663s+GSmFQsaoeoHnd+
skbvMOIiyoZMB7Bz4u3redqaE7sgsTfe9FkQjmgGzRdFgCcdCXiBTAB08cD72wV/ccO2Xp5rWWu2
sdcv86nMK/Zi58X4yZ66YLc9HtmagBrKhPY2VFJfdejWpHOcIi9J3Ja3sam9uSIGYMnF1/nmvhhI
7a6V65T4OnVu+pyElk7CfnpzzwGMgDIUyr4AaYH7/NpIaUC9ryZYkjadAfc8L0vcok1GpTspmSnU
9jFH8L7AFIh6hI62JJ4H1obY1h9IE5dvX4irzwsBiYaLVxsqfD7B+SCxyk1JthTAA8gtomvS5Hrx
15MEUhzP62arBaoDLT8dMPEOCom7YDWoIrKSWnJA1YuMKTclXIGOXtSOVaxtjD0XliBON1geTaAF
2d64fFWvH7wcYvPPDF+ui62VIApliQUzJfnc9TPgjEFoOh8T/VbTYkuj0bT83LYoHVjAqxV4YNvo
bb622A1NQ9PVxtLPdQhpk6X9qNUKPyzdZBc2hMmDgpne1txG3v8CP/yO+r+3ByG5Tng2DNgeSBwC
Gi3sA19zm7KCVlZskrt1fdSa8ZiP7UmfBsX6yEZyaUg4+l5d+BoAoSBqi/ISDXOzKvCVLAfUczjZ
lot2c8QQ18vBvIqglZWT05ovuneg1tlWQaEkk+XgyCN0R4X3NX0BuM9nPE0ZVMWCJ7sAb7v7g3pd
uE777UWRzNWVHWGu0PQZ1OMAO7Y7hW310qko7V6/dhBRc3k0tEpz0kzhamzSfAEKCqIzgdnhpPgR
Sc1wGIwIEL/Q6t/OAHJtTvDIqB4mZUPAi1uWX3rnPkj2Q3Zs7N32rEk4iPg7ATUrDiQAJ4OwA2g7
2HpnZuDoNMD136OHtT4YkLqg5NPsffXASl42zwmZ376zYRbBJOfgAmZROKMlQD9I75I0Rvdo/TIX
/8/P881y4dhWc6yDLijBpFoOUW7yhliFh+arLbjOqwEIPmBw9DIIenAoommu2rntUcu/6Bn6m/dJ
tL1E0jPqoFUCTY2oKYjIaUQxZVHlYAOtav3R0ILsDMbD4Ww07yiSYi9cWBKcs+W1aFTlgiR+D3qt
qCKKSEZ6ROFoHFBagJ9DfBNZoGEcnQkUrf1PfT7mRLGXZROFJyMS0NAvfE1ruUx9m9klyMLnlL1Q
2u5LK7jFzlcElrJRXJoR/ACtJ5uujHOSa+YLy+2nZXzP6QBAScctieAVZIHX2zfxnKEfG5rHaXu7
9Kf5uL2jZJ4MQu8+qO9AZ4S5uv78MFpF21oO8Lse53M0d30R7Ir2ps3ys2EpbmPpqvwzJrL223pL
gqb1gFJdy32WOl8g9RGyyf69PSbZqiClDm1jA8GyJ3pnMBQYbeXBDKM3vwtdcdrlX8d8AXALuJJY
ofJTYqG3GWjkxd0N7F57uzIAJ6/9933h8jJn2uDdBUS1TR8Drz+CmSMCbYHCK8qW4tKK8HaEuKDf
2TpG4bTPBy374noKA7KNBfZbCLyi7gSYv7Cxcj1nbGhxNDwT/d49+L6T+pHq87kItH2mFaoki2xZ
QGDjIJODtBoipeuNPDUBsbwE5wThWvhhxFNye1PJxgO1L3wZtEVQgBbGo9d6ZedoT4hneuOyex8c
8OgmCXb5r207soWBU+SBOL9URBSPM66VPZod7Ph1EbpjdjI1cu87Kqpc6XxBTRpizDxHIapbaWDf
6ecO80XuSuaH+egqJkxuABp04CGA6xJpatuA1WjBnsGP1md7HyLjhYoeWRZOIkHBWb74I0IECq25
X3iLP8N39dqumJJwtB/GKduBhEAxFrklxHrQgkFwLGJ60sHwB58uiPegluPVIQtLMDbMruJ6V5kx
r/fwaldl6nswk06oOwD71AHa3Q7D0Z8/b+8yvlvFkAWioqjRci62VygcAgFBc14pD2BDap2c6WAb
d+hkc0e8+KOkV9z2EpkbBBMX9oRbrE1AMw1GijReECg3AKpY/QFdsU2YHyqQpe1ywPzad2QYroyK
R9btsiIDFDO2qohUO02lpS47qh4I8znrjosMr+ByDLB/WUYLpYEguM/Zsmu628xXyVirjPA9cxG+
Mn1xiwocEPHaPTOvh9jT2VtUj3/ZWUUaEehk9LD7iASujViBOU+lh8dl675Q9rjYp+3tJh1E4KGz
FDkGaHsIG3sMLLMNIEkVj1b+cZyXM8dZMuifbJuRtF4hhQGNZM78jueZK0yWtpidD9lL2CHaADXp
5CbtkoOllfHqzNGy8GqeHbVsDCHlEY3JtHOrtzOqXf8G4WZ1zdwpWqfLYi04+PrtwlQFXtlNdDlI
4SxltpMHvcUbiqbbon3R7Obgre4OCiWhrSscn2xj+IaOxwb2N0JE4Uk4zsQjU+IhTKentTx75+0F
k+0LEDRCRhPcNa8hbfy29ZHbSuPGqB+m2b3XzOlhQLPEthnpKPASAAmXjiyXyAXYrQjLDYAOIT6x
DIey0Lw/Zu/kqpemzKmCJo3LWrsccCGsPARNZpAnIJbubYRsrXFsyDmosjAFw1nmTDunfRodVZwl
uzMujQq7QaNmTU1qZLHPqbOaDPC/ly5LokxX7QXZYiHTxQcINwGA8bWTGOqkAZ8JgD2T395nGkpm
QZtHeTD+fPtqXdgJhEo1mvnX0WLoMYOUyy6djV2mon6QXkdcDR6pdAN8aa9XSpsTc1izeNbdW7KS
p6T2PzajFuosjcEQ8AxJXGBF3bgsx51WdPvtEUpnEplvBC84VADtXc+k7rMl0cuEr1n2AbXHGArL
x8S33nNBgavT4yhEFFhEd4ju5xkY2AliyWRBmevPTH97RJWYlAwGuxqkB8B8oWQu3h1tkTLb7Ct0
VZiQL3W08zpMR8jJK1yFZJ/DjAs1bIR7IA0VDlcKBqzaMjFn+eyhmD2DPciNUu0hHX+9eXHApgKK
IGjjQQ1dRBgwkk15S6GYZvbFOWXWkRpOZA6uosoi8UkIuoEBAAEJ1BwcYQ/Uhg1OB3BqxJp/SrOj
qjQvXZV/nxcpAc1sLqi54PlFNLDOLRR8jj+ZaSiuB5UV4XpogG9N8xI6eYMzIDIJQg0JsKVRxUCy
zCTY+UFTCsULQCXEfnGtB5/ajKxrXIxfAq06dCyJKpvsCmcNGbgVjfLJMLvQzh+294Lkqr2yK8Qt
aRtMjkOxSA4a6bI2A//cp6Q9Nyvo7DLV9SHbERYGB+YF7PRXL8yFzavWsUn7iHLPt6puoiGfPr19
PAC4osMK/6KRWjhEI3Un07Wh3mbQr/3Y73UA3oIfwJXvtErRZCs5rx7a0fiLGXk4Tzyvnde3wIZ3
KRQgEeX7kPtK9uuIDrv1HSVk7kRdgD7BJID+umtvaqc2cvEtUhn1MuzL1TiNANMEnbPfnru/eWjh
zXRlR7hpG5eOpE0toE4X7T7RnAja7odZH4559wiCmaNlVJGdjBFDgxfKTqfBJ9HcqtoAuF/Y+hWC
36AFlLRABojbkVqhTduoLlExn2/L9UuQTGGpg29qfdweOh/Zhk0RO1YMRg3IFQIbzx2QKfiQ+kU0
j/R+7M2j006xSxWJQslR8BBlgHAIzvG1EODUFB1tCNqnscN2JRl2g+oBrLAgDmnsCotZNEAwk98D
xBy69Pc75gywBsDUwAGLl8/1rlxKi0zI8qSx0YCLcbdAcMXYBeVzNx2ndwC9UAz4Z4sP9uKNSKYA
6oQWxOKSZZ9at171ZM+KTLfEE8IE0qmQVkIwIdaGZhOlhyxw8Aydbo3iUJX3YFW3P3qqIpR0XS7s
CNOmjUZqJ7zMaQUPK4HowY/tZVGNQ5gqCI+34FTD9/t875mn3o1A+8t+B2+nVOI9H/ifQ8tQ1BJu
xk7rNUhP1XjZuF568pfkM5ntTzmzaTgt1D4X4AZUXMayoeGJAx1HXJFYLMHkpDc+8WYEsIHTpB/8
JUh3GXwWJ73tooKtwSGYyvbP9nxKIgAP90kAqV9wR72KlvrBNgdowsAoJOpI/wOlxR9JqrhLpEaQ
QEIqHzE7/rne34MB/RdQwqaxPvyggRYW8yewLSmmT7bzQEnE+9KQ/MK1dW3EaWbqDgueN0kxhLND
QtX7Sbo+eNByaiqEyWIQ0/jeoAFgmMVt6M23eXBrd6i0fHl7XIksC8CGILUGWER8W3gt2jLaosHb
Qn8p+puse3vDEZIB/wyIxKpwNva06jXSD+6v3NundWSVoLkJzSqand327pKuCZwnCu0YEfg6rtdk
LKshGGmKF7V2o+19X/GmkO0r9IPDv6P+9br4RaE8MTadr33sXBDjLAT9MGAluhunRNU2JYuGLiyJ
lS9IlVs0bVHB5y176/DAahpB7DasnLejPz00NoPsDpUvaLaJ4cGiJy5bcBX4KfSfwObv32ar0Sji
YllAcGFFvD1rpwrGmudtPL96MS32oR2dk2k7T2npnxB7RkH5a3snyJbKRTGJJ6F8PJmE09mZtOsX
lwvA0GOd0TA1I8tWzJ1skdBFh8yhharIK9Fyd21LAL2AfzDHNTT0D7WBeMobQt/Ybw9GZghVBNRF
/moiirEB06qpmFsYShxyk7RpEma2dgRv7S5t13cUxnBt81QHNgXEQwTnmQYuA/MB2kZbw4wgBee9
nb6Vl1n/GeCjvYg+ArQvOExHc/vkgB8arM/sHW4AFsCoZQNtDpUCISO0kjTR2tRG52sBAm29CRWb
S7IegAkAzceVkNDKK4wgdVZKfcZx7NlShRRHtDW9yEvZ7374vr30sqcsQJX8ZYTtjAqycEDrtSjH
xEUdMWHJnd+3v51ujDLw3KPZ8ZSma8z64iYg9p62TPVc598W4vhL26IXcqs5t9MWtleUW6z5rgbO
b9JvqTbtG+el6/PImhSeQuLBYRIpZN7qxjOw15ujQg4kSCukXrscHPnLcdaLaHtGJZ4BfI/YG0i7
Y07FwzQ0UzAHSY9OPc+JEPSE9uTsqkBVL5WaQbMGF91EtCPmkFETnHO9XJHmstwbYzQi309OmR0o
4mzZfKF6gYw719yEUO71fAGg4bYaZ/q0vNOQglZeEeVIPDfuOmCg/yaeXj1L6o6RAbsSBZGyjpzu
mLATeMKY64ctiGNqx1OsjiTo8ZEUxPsc7zk0QgtH16q7QR8aq8RztY2WokRFG9wr5snL0lPv7be3
gvRwoVeEd6SjLPeKHrOlSd8VQVfGepuGGqTIsioIM2bALU2hCab9YISIyu/aUT2P/ja7i0cLpWGe
7AhQUxWPNZKSXjaY6CEE1sy7BeipCrO+t29pNc8h0j31zrWIj3JU20YJ8ouQsRjLkDnTcuO7NYjn
3OYuyfuiD2nmFY+gJBnQ7OwG+671f2feQm7GyZ73BPGrImCUbWwO9eZsa/CyYsTQmP7o+AMpceuV
z629AMtk45poVUAmWf4EDWL/GRKDBrdsyQKWrzLu3GAOWz0/D11+5+El2UIamJ2QEb3rp2Y3Q5PD
SNuD5lTnASpu23tEdsCAokJSnFPLoV/t+oC5TZcy0PHUYC2gxynTTtk7CoBgAv5nwby24M1kXEcP
Fqo2HPTbUSVdI1swREAIJ338h1fR9fetvrMqHLc6Huv1pq+efdBBpObPd0wTng82UOXgzhB5sYhh
lrXlJ3XsME7Cs6tUOBeZIwKp938GhDs372wrIyUMAIVyGKtxPy2Q4MBp+YO6zc3U63W41Fq22x6W
rEKM7AKaILliE4p0gj+agUHu/CKowD3bRlYRRKkLvqnyt5M3IfVuoNkcsI+uWx287lcOqM+2ednS
XVoXNt9YscZxEg8NZ+Qu6YN9baUHf1CBLXgsLPoiUF2jioEkLxTc+K+4CMiAe/QhfZDWyKEMISiN
TtAwPSdZB56QyjxPyAuUvPJt+zeryb40i3nrz8V9O6a/t0crC6t8n2OkeWMoXOP176CQMx7rssFG
7dAkbAc92WspJXtwoY1hllqt4mhLZhdM/5xPFtAp3G98Xi7GrTW1RYegbVDmbSJg96LcezTY85sH
BfeOjAcXb4bjFk53oDf1vMy4QIcCgCPg9ELqQo8WGtkhdCa3bUl81ZUtYUDQXHbqJPHL2KgPdhCW
ZrT9fckZxDDAssFzrFD7E2JRa0SjnTOjVbCwHnPD2SfkjlZ/uup+rL9BaFNhzZCEn5fmxFggGXuA
pBOY880HA0qZ3dkAmWtW3Ts6BKzn+3yBksp34o/hsjzR9HGZ510DWd/pO0v+NO5BC/5sj186v//G
LybprNFaGVp9q3hmh/XBYOftzyum968vutiPtgXFn14rK1CKaFGwPlAfikwPrH1Mk8+V/m3bmIQe
CBHjxWCEzeI1xsDcIIe1HH3k69c+vSXLN137TfzbIaGhltxW7RAm1Iza4mNFzyjPhI2tiPdlZ/Dy
V/ApvxhzZyB8wdVexdrwNJKwSsNVRZ0hcSsYKE8Jubzk7PFpvzCxeC4kagesWumMe2fVDo5encrA
/Aj03ml7UuWj+WdKOCAjJK4cvYYpvbqtiyFaIH+iogmSRMhINgAmifoVCs5ichMQMpI3Drw18aFm
5n4LJn+33FXRkL5sD0a22xGH44M2Gu7QSnY9b+Xs4ULzcfVVxYFAHGu//XnZslx+XnCMmU1pb1oY
R1ec8mqn+2A8BejguG1FtiKAC+H61nnXlVjBxKYIqEXNMibZTq/OUw+lZ8X9qTIh7K8qGFbStjDR
5vauSu9bHsu/QwAVOSY0KABBjo4oXex+0zt3sSfDw4MhzL27tHrH1cExVbh58RhC6ud6sTW/GNGG
uiDYJmM4fwCdjeIhKZ0lvBmAfcQr8lUDpD0OhdPpE54NaQ09JT2q2J3tKryJLFxDjIi2RDy7UQkU
BW91w2RLk2KWCPHvRiM/tzqw184aEUgHII8WmZ0Gzd3UCIuueerdJjKhL7m95WQbG/QAkFICw6GL
83M9lZ09tWSa6gqaC6N+gECas4eCQX0qa6igUZc1T++wh6gbQEw8T0DVcW2P2UFj96Sq4xwzuiAz
c2TZVxSqtq0YstsJQIP/zPBhX7hR3qZhBTOoFYrJu5tqN/TT+kNVZvvG9m4z0LnoWblrkB7KvPXG
IuaZNWCrt9l3hxYv1Kw+jDnZE8u9dzv/WfHbuCsSIlh07qBbG41ooOgUs708RWbqS1LFyPr+dDtK
Ebmi83WERslNWoLzg5V2GXb6Ak0do7hzh+4IPmym2H3Shb/4FcJdZujJakI3EQ5zgbrv51Vvod05
hIP96V3DxfbmjbBYdeGwZrieidU5VWwtxb2mNUe9Mo5Whku7aAjENbMP7mw/9t7ysaybT+6iClTk
A/3Pvoi4q7IF3C0p7AfzkzU/plao91AwUew4mcdAYQ23nMfPkui687buOmqXDUbZRRb90KCfWc8P
23OpMiI478GGJKNe5U3MnB8NPWns52oqXKvswuYcrqgTA9byqs7aDUvgpalbxybK7Xp3t2hBpLvz
Satuut5VjEcGVQSU9J814VoFk9psd41Xx172DaUdtEtlEZLkIbPQbV5kUdqDXri+se17NNcqVkzm
Ii5tW9cugnQ20WsTtovRCWv7iQVZBILZ0MXhG4pPqM0pLhVZAu9qtMKR85AD0LPer2MoAB/mAaSd
+pMxN/txfPB5i3i3N2yoOY4qaVvZtnFcM+DUQjrak4WcCuvb1KtWipwNmjp862apvhujCqor2zhI
+GPPIHPDGTuup3Mi3kCWFB63W/un1Qlu68a4obqLatbsnfNEhaWQ7p1Lg3zUFy5+AGtzO4EYPB77
Q96FIIxdrd3gH/MSZKghMx8q90RVeFA+CtF386ualzvRDy8WoC13HSfwCABsrUXlsTX32wdc+nlg
Dfj1ZJivWnGCyk4H00VbUQs2sJrcd8Np24BsK3Bk5t/UFJL9wipVLg3omgPTyJxH1p614TEpFBGF
bAx/vSAIHQ0kSLg/vlgX2tK58C0IXJjNbc2+eLkigpWdWwQq/C75q4QpRPrJnJttxjCEBmRire/s
yKg9IEGDboc1tnq2r9f6cXvW/rZwiMt+aVPwU0UF1rkuB2wWRO6HqikjsPAcU64rPJT7EhS8KbLc
Y13t0OF0aLvskLj5DilhJILx1vGbuKvWKMfffNre1TS7AwXJuXHIDqOJMpr9Kuxyn5vjLQVNmlZ3
O3+kkJEPbq3EO3e2u9frdbc9JulOsOANXLys0RcjLBNQ2iv4dnlLITuP7d5rj/XbuajBHIHsKp4t
8AhADF3vBESwhePnBN294w4ZHs1VnBapC7gwIJZOTXRepQwQ3dh1/NCxzgsIaB1aHVztofL2w/BA
tZ89yM10XzV70k34b2hi9s+C5hKaCIBAHjVw4Hdh7z2nc0yGOGlpVKlYR6VH6sKasP3qZHLN1AQK
vabsiWbLjpWl6skjTbFcTqZwH7ozgIlBjWJm4panZnBD1jth6fZhnttnF5x6XbN+Bfzhk212h6L2
HyoHnUaOFWUzuAMn9/P2/lSNmf/9wo2wEvUin9dWvRyslRR1pVVxH0tPwMWs8r9fWGjnhKEbA4fa
GKZwSU4rfbRU4G7VPhFOmUu13PRGrFzRsiixnxcQ1aXVeSnZoWx/GoEiplFNmnDTDyV1iJfgQGjj
rQWVjKJTJOJkpUCcaby6wQfzt+p9PWlpAVrfFcricQode9Z/TYpnJBP05MNsPDTsg+88ausQduUn
Rr7UVRdW7d6GOrZt0bBix7b6arQ/6AzZbkVp2eAz+cpFX/wwwdnki1en3YIfVrofWFvsfEDm0z7W
l7M5LDtiAdTexqP5YyW/9OY76w5Z8qcYzg172d63/8c5+t8ZAqHj9Qyh878x8gper1qNqNPcDzPg
fWFuNAcHcclK9XAAV09q9zttpseVDpGNnwve6ZOR6Dfgdfq1/YOkEwNBKwfgPFT3xZcJW6BiRhY0
Eg/LGFr0jFaD0wR1uMFRXPzS83RhiJ+Fi/O0TqO9GjMacmxzuWlQlx6a/nZUSgTIjhSwkuggBwkZ
wDnCsZ0LLcmyCvf/4jgROusGd4qIk4YQcwKlZXqsElWDtHRvXZoUTvG6ZGm/9vD21cCifDwE/rcZ
eWgaPJS5Hs06+jTKbDcPX+f8gG6hyNTmvTt9GFqE24FKgkH6jIC4lwNqZeCsXqEojECzKsJ7kpr1
y0KO0LIM6+k0ko8Oy0NGvtv061zG25tI5lgubQoz4JpZZTDuWJwgP5EwW7PTtgHpql4MSvBcTTsk
xlpiUM5E9mj3ihryErhauA50Z9hPY3rctid7riCEBLm8hWLiK4ZSOozF7C3YRT3Jj6ybd1PioEAz
3bu8baQ0FcOTz99/5sRIxTJZMdomdhC4xgiw5UwxHNnZ80DsjvMNtBD4Qa7PXlOC8d/T4XRM4Hsd
dnTQBZw3h+05k5+DCytCiIC9bI8jcA0xYah+LI+2e9vU5REMNHP/1LBHu/iYmHeQPw098kzAYZsM
jzM91PV5+4dIN8vF7+CzfeFpwIVhagnF72DrXf05KCI2hLq17/0711ONWTWzgrsZRt2cigK2suy7
Vj0w5xf8Z55/LRcCdcDPnRPT5egW3/zuyDwS8sZbW8WMKA10oayFFUayG6B7YeJX2qxaC3Kk2Goe
dPpJX4aooKeicEJQCUdBAkE5zw5d96FQnUsZsAWPet7oBECJhfrz9Vz7K1lzENmhAamauj21Df+R
suVb4ZA6RGv9b9ftqr2eGcnBcWkBoHTxJ1/M/mnMmx9TMaiSKNKlxy5HVYErIIsIF2+aQavIm9Z6
u993qR5nELbU8ArL+/JQ9eVuZKrXn4RE28AU/LMpHC544T4gHhr0AN/8AKDTnpXmvmr6va8vB42y
nV0XH4d6+D4XyUlv8x1c5Y7Q/I5Z5u4dO//ipwir4fr/Q9qV7catK9svEqB5eJXU3XbblqfYTvIi
OJMmaiAlUiK//i5ln3t2tyy0kBxkA/vBgKpJFsli1aq1hNmM80vAll4Icu2omLX+WOgWZDf6V3r3
dtneqvef2FvsNEMTjSZMHJN6j3Mf/eVQz/klPfJ+2czWqi42mS/yUS/5HLeyq8YKYsJfuwEnWEqj
TEehDb522eAcDS6jxdMlXdxnTkMHMPvjPC6y5jmlzY96mq7ztA0bCdJfu7Mj3ogdCicb98CqXSTB
dQvdvghfFskLX7NGAkET5I9yfmeQ/rbRuy8QONjVpLrRtea6qFTsib/oVwzwxDct5JYgA7JEVbUe
cJdGg/5iM6iuCtVeU2D2BmBlOsfZmNlVjzkxNS/1ydnc5kab2jk2i0XkThjak6F4LMp6A2w0L9CH
BUQ3i+fo6PT8UEeqp6GwqQ4zVTOEfXFjAkpR79gWymf13j4xs/CTRnKz0wKYMdPhvdLsX2XrbYxk
3SX+HckcqZxOmJWl9ahwooFq8S638luz4yTUpCMAsEODIGFvqpK7VkI29PImWBscxobmJhMsVkDd
nVvOwO4pxh4yQQ6rIoh2hCndCEvWLAT2nPoBOBaqt4vjaux4aQgbgF+vuR6SrvwfP784nQKmlUhO
4PNa/VUW7+kWqGf1589km8Bh4LGxLI4Oo4afrwApRyN4UmTsEVtoI75Y2y6o9f/XxGII6GsjFjcA
8Lb9uHCiWkT51iytOdipiQ/L3A4FdziitiG9CcDq5XUC6tzyvpY8MuzqJ67Rey1j0WXvWtuhkLqc
i7CgWgTF37l3tZnKWJMr5JMKZOXUsLMs/mqTLAG4eWMSP5pCrhyYOHRPAFKGf+emGmh1gDgaqnRw
QeAei68UkUifeo9t67vx5WGtxGJzYh5htmWBR9ZcVu21olZBOWspgW87UuoH4A+hkmWotYd+fNON
DtsIuR632JXa1kt0daDgS3QRCAazes/5QD0+KNNOOwgruSP6R4FjjvSxsw6I0JgRuuCz2bL40T8x
WhTroWcHQKC5rB1NI/DSnYlHPR21F5BCQwm3QqJnI3WwOq6ZI933AF1FJ8/5uNJRpRSSESA7k1Av
5Q7bEcM+Eh7cmnKLWO3jdsCITmwtdpzraipwGO7CyivBja/dVLUZCxnsO5bGRV3v9IE+slpstHmu
DhF37+wx0Cxauo2q3M4F0wMaJLkds2ZCv2o2hkExHCsK/b7LTrq2atBLcx3AgJF9X+Z8VDp1TtuA
N8fsfgQSKE7sdE/biGU+no6gTEL64TcJov6hN8VkqUHzHoklR6oJSS2Kwhvd4oNaM2LOsPpZygI+
uLgdPZPL0R4QMLX+MzotQqfe4hxYm6tTC4uAZRydKvVmrhIFWpymRfUe0V+RWrs/XxJIlAG864J/
+IMEW2amaIfgqByq9Ei168YNp3HjxF09mk5tzD54EkqAnCvT2YCoVrZlOAWQmHitmYzd8pDyMRzN
x3RI5NSHhv3p8uDmOTqPxhBBnAxusUqgdTSIsvAsKS2262o7zPUvORpOO1WhjClAQLDlF+ur9u90
LlZNG4yMCQcWu8L5xGt2oILEJSjSNnbSSs7jfGiLayz3euC8JQzV9YFmn/SyiYL2yjB/5fk3RqqY
kpvRfkUDYWhbxxqU3DYXkcWvvfz58hyvHSAnc7zEsbSQhIMMGsoVns7yUB+dJ7Phx4qRPafm9WVb
G+sZLO6ZgmZ+gNo6svxBYshbpPcDvQpT5Dxd9cXban/d8tvAPPfboheZ3Tp4/qngvip+6iZDQxEc
tvvOoSCWNuAAaWZs/3djfLw80E3Ti5ungLyJaY7zrNJYb9+AlS66n2PwIHzc6OkXS91BeSN0R/K/
HQdLuISBVqEq1zDkYNjV4rEzrie+MbZ5013YlMtuO1r8/6ZEVPRa2eZ1xvKrMoeGNicx97SNnbJ+
Uv93RwaLw0cFk5XaPmZSGL/A2x1K8fnyWq1d3KcbYHHI+LnmlAHDCapZbphrYEYaQFQrigE0FPlN
r/kJt4eHkf8FTnM+AvCARgoO41sC9ibWllpNEJ1Yfn6ojDxURn3ohYjGpo1Ut6/MI8mKeKj3pXXj
jxuVrdVlBEOACQYKZPuXyGZlGL0z1TiAAj2Z0thNq6iVz672SQIYenmG103N5T1n7qFcQvWarOyE
6PBSGEEcZ0ZDG7fZIXdjZ6uGsXq+gMHyP4aWZ5ntFfpUzsiAFIQuxmvXinAGINbZrWn/8tqny8Na
qZhgAU/MLY4z6tRl5TSz3mXwTBrg2uoWEuUvbnfUrR+9d1eXVyPdeNavHtcnNhdnWtai379F1gwk
tN6B+rcmdcJ+uHOCjbhyddud2FkcYNLK9Rx6wqhiO8gAvtLpx+XJ21qq2f5JTGGXeBtTE+NgE9vx
zgwt6u08EcQStDLMbOOcoaZ92ebq5X4ypvnvJzYzGfhNA6XxB8e9yqGTTqLaii+b2PSJxXHVUJvr
RY15c5S6b/wizhrnsbeKI0gE4xpvyU7XDyiBXxmT3LC9epCBOgkV9Bl4s3xTNWiT1cG9iIOs6SOv
uc2AC4JQTP6clmLvp9/aP5eIgv+jfAcuZJSA0Th3Pp/AP5s50EsFeDOMfVsH72NdxsjT/bw8p7Mr
fLhwUCuY22ChsLQsQoGUzxZ+g5OKlF00Bu+dtwH92jKwGEdntEK5GS7NQavfphHK52727fIYVt39
ZAzzTzhxPV8rx75uYMJxZGgVT77yD5mgYTs8GuWrPW3Fl6vHxIm9hauXlaeyvsWcURPZpU/5qIVj
sN8WWF+dOqTiQOXsoha0zBzkqRiKbgILRMkjyCul/uHyvK1u2ZPvL447TR9KCb1KAKL8KBufoEq1
FfGvjQBZlznAmPkQlgxQfQ6GzEB6GEHh7loUWPQ+/vMxnFpYjIFLjeeV9HErgbUiwEBsqzugrHnZ
ytoli7ZVHb0xfjAjxs89TPHOK4dGwyULrg+T8Z0cv2hZHyrbiqp+I5Bfn7R/jc0/5sSdW7zaS7OH
MbTh71lxr/lbkoOrFpAGQCsuMjcfAOMD7QJGfBdhXxmENQfKj4WXJ2zLwmJZuoIMNZ2c4uFToF5K
7/Xy19c2IDAAIHdF8TwAycH5DKUeOFEzYGIf+rDVruQYoaA6bfUgrJ0qoIk0kZFB/eVDHlzZwoW0
PHirivpnV+NwLIoIdIthhR3fZKFVbsA1Vn3MR4kJmQa0ky13e0CzsfBG2JNwrJR+7Qw7Kv3PrWEf
pPvl8gSuLg/S47PM4VyNWQRXLQDRztQgDUSNzwPwPj8uf351fdBmjfQ7NFwgHHG+PjS1NEIqfN4d
nZ02TLGyPZCbFxEdNyytLRJYExDjmzMN7zLMp6ham1xHRGAKJ+rHMiq1u6a96dg4FyGTPK/+wrEh
DYV2bt2GTsWSVoNLX1AQXiK31cQiJHp0eebM1QEhPfdb2GGW2TmfuqAlaVq3ZfVQSq6jvYCgap0p
5IktB7XNaVRxV4BpDqXXNwOg9q+iAS9B7qR0RxTEtetMqAhy98Zh7Mtxp4F8LUQfbgfuETneF243
hipDD2waGD/sVrZolOu6GOTI6CLSggmlYkuPicb9L6JL1YaHL+4bGyl4ZMHxP6TgPQCYF6coHa0h
1Wo+JpwWUaMnzP5qK7oxg4tA7bcR5GqR/Z41SKFPdD6BPkAOnJStTEqmdbjZIJgtmc4I0BbmeMyH
VnurbDt7stya3tigZNkKhNf2Fqq/7qxkMcO0F9FBVw7ccUFC/KDlkErRob+GXbBVBlxMpQU2Nf3U
yGIq24loVBG4Cc4/WpWhj4TxaP3FRXRqZHERSY8V4MOAES1s/P201Tm7OlF4TwIQiDflh8KI1QRg
889ZBdoQtz/q1IGAidLKjfhz7SyyfVBpzfJkHrLR5/5gS2ZngE+i71QvjzrRwlo0OzRKhaqzN86G
1UUBYReasFCbBY/UuSnP77PRyZ3yQbc7eTW5pAUTb+qFutcVV5fPid/ptWXcDngj9hL4p10wJ5/b
sojnVkSz0QM6oA3JUdjn9eRZ947dQFMi90c/9K1mAsow5btepUggT73/GVP9RZdDE+nCbuMe7EvX
niZs+I5Qoe50FrLAAUtw57LY0jVQ/gxs/EwKiMcWjMkjerlZmKF6/D2VukhBbcXse0qGL7qQ+U0w
iTpGYsfe+aRAv6bN/TsfhahI5b73UCOqiVzZfgZfxvTE9EYdHIt/RgLqXeqyejIy9HqWAFPdSN+t
dgPaj0D/hMedrL7pkmaHQZUzKQ9wbI1USPCZ07PIWQk1Y27eTp6ThoNeOCH0ihLQgLtXY+s54TC2
2PukLsJBkC96IL/mIHqJgCFR+7x6radPvnpsgZEE28oBlGtyXzEO6ZdGhXlajvEIjBZkTnsB2iYZ
tZkTpS00wjzDP3RBXce0R6+n1VrozLaR9Gwt0ka9OfhHH2C3iKIOty+7lv7NAQAMAKCD6D3/yLnD
W6J4JfDkVeD5MFkdKfutFRsH9lpIcmpkvqxOI1FOzJ5keQnguB5BK/nVJMFO1RCWGbM9Vnxj/6zA
sGfNNyjYmkB5optqYY8MGOtAhvKhNAcRNkU6PgS51l63bpDetHDqyMjltPM0M7gxuJ4/9xS1tKjT
p/EO/bju3qIlOU5IERyGjFgb2aG17Y1StYuXGDJ7H7a3a6H3Rga0fJgCFRG9jQsdDUXVy8bOxpwu
N3aAvCGa1SCr+IF9gTRpV9oMD5rCdsncUDZ+Qmj4nfiqDdlgu/dZzcXBwA1z67qNs3F7LsY4357Q
10b0CbgT6GSW7T/YfL2fjtmQcLe54p58ZoEXjaBd2ljqtbMfWK55nEjR4hF47lkd8St7GFzyYMg3
dOWlG5O4FkWdfH4J3SUGyi4qx+dlcaTTETBhz9mLbmcV35viL9zCB0jfQfstVm35GOmnVgeNErrx
iZs+ZF5254Jam5MtjNbaPYYKONBgAD5j1y8uY162mcGDAS3ZM26+QS+xHeets9f4xtXyuzy79MBT
S4td6ELfGXVPDktudl/yUQ+5Zl6n0F91ZBEBER1XPQmDfryyPLUbgyHJTevNzafIkt3VQOpYG814
HLdu8oVv/o55wLowtxAigkQMfu4zuan36ZiO5IF53237a8B/Olt6TWsH3qmJRVjVWIakXSkJmPvf
h/45C+7Nbp9WTxlY+y5v863BLCaZgDw0NykG49gyDOrrYZq7lzd287rPYMLmyAftP4sgoVcF2Fub
HmwxSJunk4g8ZHgK7xp1yQ1Li6j7P2vzr6VF1K25OivSFpbQUKJHICxhUVko62imZbFPLdxPRQul
26zD7ahLVFsvz+bKugHqjKAbPDJImC4HCk6qDlTg9fxqAsTbqf1blZbXaeNc0dJ9a2xtd9neCnMU
iL2QDQZJFXgpcFKe+2JqgWQ2ENkEhBnk46rpxs3fNM/Yl30CMIyW1rs+/0wDFnr012iPUaEfO/bd
t57xYggxjWh3Lu4Nf4vS8OO5h0gQgjR4Cs+v4WXdCbJ6Wp5lqUwa401U3c6ln2VhATj2U/X2sQue
Lk/Dx2nHdM/vOQ834szxfD4LE3UrTbN1mXTF01h/o/UXAt7t2qhi3Xi/bOqjg52ZchbvYhBms9aV
SiZVnQKBsw/KXQWEse+98OyByhicfZcNfryhcNejXxwZJnB+oNx6PjaDaGYOhQmV1Na+FHG+cWus
fh6BLhhiUbf7kF3qiLSkdIhKWEbi1vhlpc+Xf/9KlRwD8GceJ5Qgka5YLA6B5BtysppM+HRvD9Dc
Ma81+cb8pBr2vf1Q2z/J+CidYeNgWx3Yv2Z/13BOYsZOARXQVaVKgHNzg6f8L/B0IMQGJAsIRYD5
IN53vjCicEjelUDvVwOLbHpTFHOr4kFjrxsT+PvmPr8Izy0tzmjXlTwvqhINMg2alC3U//fOqH+z
Mua/1FAABX9B635mvlde16Szryvb7WIOksGvTarYN8+jaDJ28PP0yev3A5rd0HdiyX2t9694KToJ
sFpgQCgqdwdYu/eSpdmPinsOjwrlpN9VoEsQMU/93ieUf7YK71PJWzPqerc5ZI4tPtXGVE67rAyK
e9aa5q9izER/5eI5cIPmE/qiCUajjrvQ/RtT/7aou+mJ1jVDNkgbHnNfe829KniElka9C0irH4ic
kBzKmipPxsxlB1R8nSqEpoK182owHkWi8MW16CuQUbu5hicmB3qRmFkWCkBxD5ao0NvANchJZLa1
7/qU39T51F2XhoN3IxXqaLtjdm23uAdKNeQHDQ4D0nm0y/egQNgLQs04G8z0wUBUj7IK+pBMWyLq
Hfo+Mq0iC0Lu6P7nsam1+7xkkobO6Ihvoz+So672PuO/0oC920Bej4V2pUor9sD08pSXLrvpdfGY
a4N9aCbKr0u3nXZ5C+gTmlN0vOSojERnD5EHSqX7VHQs4SgGfnHMQvvRoo1lX0yleLYDTbtRAVWR
tAbvK3Xn8kwx1PcOk+xQubLEChtKRoZ08q+MG/5ji/sRlFfFDwW2zX2vkDf0XbvY1x3td2aQe3tV
OG0UeOl4RNUHynxWnV6NedDhEQtNA8BdgDtszSkyjKq8RsOOi6+MImKT+Y23fgPSAali5fh5jMBs
iLQGaJHoRS+MqNKm6kkfvPpFtcx/qsy2vMvBYRW2qDjdNF5m3IuUgIMjZTVwIBBh6oyse6M15wfp
Ey8i4KE/eCR17gwrQ/cK2iBARo/cgjR7aFZCOhvd894QGg7xjsRprHddWtovY0AcFZQgQXDR5HrN
6orvRKs3h4LrmOyxhmyGP5Y7pOigpCDbYe9phohNp+fXbtoaR83i7OBlIK0tUrzGNWnQiPapiMyy
NA+uTRFU1L6zce5/jJnON/3i2LRTrfMYq8p7tHXtzeAzLQ4BOOTT4Pvl48VbudGQ5AfbBrpC7Znq
/fwcQ3Itm6pmKu4nK3ffqeOVNWSTnP6YWi7HHkCaitupv/P0QV3hInFDNZpB3LmUHT2jCsKprjQI
fn9FjjFyoEJyN7Gyjkz+pbN1SNp6w44XaMAf1aAe8lofv/k9PMZ0i30/jGYEoRQzovpo3zd4KR2g
JjztyhGNuSWv+5gy0t4N6WA9oU5ED5qp0r1IIRAymWp8KLimxV1P3mTQs6vCQWZEs0svFlyAxxU0
0Yey7vg3PpBmX7vBd9lA5S+jyLV6qgiiNkitO0mRlGKBvzcd3j/pUo07P/ApsJyVK56pVZErCy/V
HauGX3VvQZ2EgbjAkjo/CLdmiAI0lkc1gUNMoH0BzkHHSyS1ROj1xfBrKAw71EsxHtIeykB5BV1V
SvrivjZ4FzV9Th/HRm7l7xfe88/7GarciEJx7wIncL6oGsbvBZIPCQ3yLuRte4NYcN+YED3RmbfB
+7TwoN/GZvEWZBtnQuRl1BuUVVArVPATr3biydHuQFb9AH3KOkp9v0KrmbmHBM8Ps9U2wu2VOx57
VkfGHK0CKLosrmCjaInmCCO/xynXgpYNHXUNGMk2Ngimann7ovkWZ4MJOcIPRSQzzYCVlyq/N8fY
EuDW3KkyRoG/5PFlQ6ujOTE0//0kYkmLUlM4PWFI3Kd2ETb1Ruy6FoohRwd4Bco6aOpfMmo2uSGh
U6rl99RSSS7zF8JHAZ7v8Zcqxsc0d5CxNe/Q0nHb5+PPjk4vGyOco+PFXCLJgpm05yMHFc3zIUKE
qbRBv5gmnmplEeZuHRx6kA+8OGZthRTKH7E79ORKlI6Me+7RW1aTfjd2I6RAJ1p+Qfu+cQfp6XRH
IOIYKbfLXlrDq+NAwAMYhGb3aaoHVyz11R4XxC90z9A7GpD+OhuyjgGpY5B95VDx1BDlPuboa4mM
nsjbMUfjqYnGu9gtvClGShupWhVU0xeJVXlMpfAeQUSa/UqZ337KdERSlydniSr6Zxvh/WJD/QJP
x2UuqjJSZ5Bm0Cd28KxrV4jYwoI1capVUI6Mc+2NjRmOnI3c6uKp9o9VG0yYgPmgT/dDIbGixMt8
vYeoSxcj6BB4HIOGoNGQ3iFOcGi9Oj9M6RYieeXJ5s6pVaDnZ06pZdtNX/u9AIKquCeWd9emOeRL
UvNVevQYNOSQ5enjxuzOL+GF67mgf5slbNCQgvziuetVE62bRvdwVnRee+sWw3RLkeHajQ43d6px
yiNmQRc4K83g3hrc4IarXDuirJxuCWrNXn7pp5iLn8LR0WQIN7+fiSDauj8GVvekrOmPK06QzPRQ
BgKEw8PLbnk6cqf0ROXk955hRLipwt59oRKF13Hj+b12cJ0aWrxPaEU1CdnW/J4HbyUIjQigppdX
b82CM8uWQ2YPOkTL4pmkQee2PkeqwphCzdEhC7Rxyi+2ARJHARqjsPFsMEXjcFpMVqCCti91+KPS
EEH6Cqx+Tcg0LUTtKwbtfWRuKWOsWQSHJqCy6LRBP+/iLKwlstJF32F5iO/d4OHv3SpHVzujoUGS
dy5uTp30+bMazC3ZoLWLACyNOlIlYHObM1XnHkikqHQ/VVZiGlQeytEyX2rwfT15pqqvAwqEl4t6
CwSy3G6flbhSc1oEe1MZ2a8/XliUXIEkQkL5N2vk+Q8xfGmNGZdW0hFyLOr2uJVFXvGcWdxpbkQD
MTLStecGTNpUVSYzL2luDee+2WqO3vr8chFHbSp6C0Q9gzgScoWa5+X5WTkqzn7+HOedxAStsIkB
lJ+XIP/biB8geu+3NLfNlUsZ+AR4PTYYTrwl1h/QO9uQdeEmnUeqFHQAmgcWpgICcGAIGD2686BI
8DjnH+WBFgB2ox7bHbUUyMaeZU+Q8gzR7GjtK+G1j6Vm6DuBQth7RRv5hRYIrEKEnUjYG84WAHIx
+//cXdg9AQD2OvpEF7NfBaUaNYq7S0gW5pX7DCjGt8sLsDAxnwtnk7NYABCLlqRCA17ieU/VNWN/
hsDGCKB7D98EigdSTQAhnK+v3wAUkNrcSHgFfbCyv8UD/u3yCBYuNJtw0D8NsBByb9YHaJK0WkMG
svYSPzd5GAxa/qrn6YgHmOAbphaTNZsCjBOBxCx6NstSn48G/AHaiLBKIMWQBXVIcpt/KzQkVv54
RDi90JbsgO4eD9bFWS1MFLzxNhTA7wBp1BYRF2+58edPqN9PijkmminVl85VUCQdnEaOSTpZOwLq
Op7vXP124FsNl7MLnYQDv2cNFTsbD/C5OXgJ6jTYkI66GsbEMHhz3UFEeZcz8Oj1fv7FwNaL/3z2
Ts0tZo+2HhqBXZijtAyREYgnle1s58dlKx/fhJgzPM6QGEVF8kPvpckbj5u6PyZinOXH3YMvE9se
w7J874H0DGwGfFy1v2x0xdUR2uEFOiuiQwhhEYh44FSZGjbB6MTCyXxwGQ0LayNgXnNyD5hV0Ieh
AI/a9LmTY5sNVg8AW2IXXqhe0/4Pm0p/+8OpgcUuciXlNnx8TPRXiNWH9t42tqQP5zVeutypiXmM
J9cKhHYkIQomsisdDGDaj0ilSMRtnJ1rjg1oIsiDUU2C8NgihdXog5+2HFaUCLXgMEEQZu/+1WzN
uSsgiAEitRZrnnke78e8EkneB3vUMkKJt4Tt/rzsWSuPM+BBoDvnz2kGMNMudo07+IxWBjq7mx4b
c1+gxVAgMZoD0nNTOSBSe5VbNGNrjnZqcjGyQgPa18pakcg7q92NzdXlIW19frE6Ix7i1PQxcX32
OKh7iKX/+feBUZ8Zj3FGAy1w7mOd35oG2l950vlDmM8FiS1C5bXtPgtl2UDdYmWWhXgGRqMM2G6e
5OWLmbkxEV9r8vkvRjGX32YAIvx4sRlV5UnbcSqe9CHC9MjutnJYq4NwUSBDBQ5FsuU1M4xpDyZx
XSS1iZT7dRXsh+bwF2M4MbGIYThzPaPkhkiG/ijk1fBnMSrOq7mqh4wF/s2Y8cUUdUKv/JK5PAmG
9tgN/Z3bPwFT96djMCCjDVEZBPOohC7v/AlND0YzTFPSDUeU8pHdufz9jycivv+bfRwRsA3CgHNv
NUZZcQ7MYmKDf0u4vzhqJLk6prbYEZtsFF1XjXm4HgO0VCEdMf/95Pj1IWpb6Fk9JYHRXNfyLkCX
mtSLUB+cUO//YuZmtQzchwiU0ZJ8bqwDuDXAUS+T7L2zrnx/Y+JWTkZgiwFynoV6sE38xfdNZTWk
YtqUoB72YJkclEp+F4EW5Amd2aCRZcGLXVXPmsiOgzW+XF62j7sHCVlj1qZFAQz18cUhNgmW2dzi
POGG+Uo6/RMaZH5afboxyI9n5ZmZJY7LdplCf8/Ik7H2fukSrErIFF0eybwJz69kmIDcEfLZ6BpH
Qu58mSqDigHCMTzJ1NfB8vfIeYBZpI9BohL/hSWkOxCrI6fyQW496/1eM/yOJ5Ulbzwqskg4NMoZ
QkEy9RsdyEsU13w6zFhFFzV+PcBdMK/gia+nQdpRy5v6pGvHdg9LY6TXlD2ORubdBKM57birR3Z1
DwxwGTK/yY6l63SotrLqWUKId5ebRRB2nat2LXftMBViuL48Iyv78ew3zmtz8htt1RqkEaJPGNF3
VQ6+XzI2RwWuHNto3mTd7S7bW1trdNIhwQMeoJlC9Nwe0n++QJG2TzJqtqGZaVcmFTs0Jd4NZJNz
aD65lo4FdiPk22fZXBC/nhtj3Gl02nZ9Ypg/1fiz0D571ouQDwYIdhvkk496pV07DNlz+mOyNt63
azN7anzeWCczy0xNC3JO+6RvehTNzPGdeuPLVOlBpBr3yhJbfaRLYaTf/uZB7BC5XmSWIBd8bnGq
Zm05q+8Tojf9XH40rqhVQPjYRI6gnnh50xGrvOcm2CEK5mRRwACdcpjBI9w9zsZKr51PSK0g1tbt
ObW42NUDJTURuRoSNqIzou+0+0qQn1O+hXtb86hTO4tYEQrMSH3pKDw29M7gZawRLSpJHg3NH/LJ
/zO/iOcRqsxFpGUNyc9I56cpAzI317JvIIvpw6oq8x+Xd8jqvKEyAIyli6f+EkDmil5NrjSGZAjo
g2zklddNu6LPN7ijlkjv36PxUQ2YL31g6JZdOj0brJyYFmouSqhdMDZqlxrAIqWDZoUNov44Axgi
yqyOfBINqXfS9lQMPIuBXoLOCalpgLmoQVBSc/0PYZPzjwNxEQAYyAlAlm55JQA8PA2yqPqkAY0I
aiShlR018yict8uTvXK7AcmElw1IoS0deajzLdM7KIEXAnaE/jbVPw3WbNxtazHCmYVFjCDRGF2O
pAYocdp36P3yIN8tihrg3WdmoE9kfMXbPXRNFV0e2crxc2Z3cfbVNSr0tQu7ffdK7Szye3BgXPXV
U5m+/rkl0F7MJLeI6z4e6WnTBP180DnVO7Q98ikRzc8eb3j1dNnQ2mKdGFo25nEztcGOyXFXmdDF
vt2Sidr6/MIXAr3PSzvFOCbAQOxAAAuxle9a9YbTISy8AUWPura0+VLoEom73WtT9ApW+3p4VWYT
w1Oiyij30tuYupVDBQ0F2E4BTq6PvJ+mk2pQ9M578PDWcsdbe9jN7BS3mQXllMurtGYKZC/ODImA
0NCyvIl2eRK0BjLTQVDderl9lae3zNm4XLeMLOaxqUcTot1jn6SDgorMW++9F2iLujyStS10OpLF
FnK9Hq35PmKj3L/OZpSFe2WbL471yQ7i/83S7JonsQIFa+nQEQxH5XHhRXhp906U9XflsHHqr/n4
6ZDmeT0xJCwFTK2uUPJO5Y2eOU9eZX27PJaV+xj0ef+u//z3ExMTgT6xpWHWXLyFsuZbYRmRCVDe
FjvH6lA8D/kPpPhhcBFfmAP1ckqwlapSOsfMdfR40lS7uzyaNR9A+g6Ni0Aiz+Wg89HUFRpv3GKO
V0kdPAmGag6r9BZoLMuPh6Khx0Eo9nbZ6NoUnhpdeHc+lvmUNthCBrkFQiW3ALq41ZqXy1ZWhoY+
Iw9ZamBSICu5CMVZXvkZ9B15UshWPZqKTlc6af1rH3xRsfDl8FgGfKu7aS1I9RDXAAGBllPM6WJT
CR07SRpwD6U9uv0789wbVow7qEBF6Dg7UFfETn6X5uVdmk4xUxvvnZWDA3TsKDeATRqX1dJrWh4A
GFwOLOmtJhwzGzJrr+ZW1+7KzMII/sOtaKO9ajFGaDLotKY1S3IjOBYZIHIdu+UTBPrIsRObIcbs
g4tnDogEfoPM0QeAeuO5j9rFONRVVrKE1eWjQ1I9NEsGgdDq3elnaHtVFWEm7JdasJC5eTTVtNxf
9qWVzTjnINCDgNqX/aExT5A8ZbIOKIrZ5deAfilGvtVuOcfxH0b5r4ll+wEeKCCH6j2aVMYV8qp3
pXQh1PNsqjLs3OHJtv/CU6CYMS8huHkgans+qxZBR2lm2zQpmu7d5dOL4P2zNiF8uzx1K5sdew/f
Rxg+AzEWq8cnx2RqcGlilDZeaXc1/8SHR7f4ctnM2gohu4IwF6gHZIwXx7II0B3kZYwm6ePg3Plb
2sJro8Abbw7/ACH54PKy4SNWgmK2tN1Ib4R47z3AwjdO45XdCyADwHN4VaJDcplRQb96p0vA4pKa
OMde6yPFoQVUTRtmVlxt5jSZIVoAxEBl+HzpAaWuGkoyHcW06WeX21/SIfgxcP+2rrU0lMjrhAb+
FF1eoY9W5zI1ikYAwnkfYVqFNwRy6qSeOOBFjhVXfkxNLXQzG/oQVRbJFK3QhtzKvn10jNksEvDI
yRhAQc8YiZP7mkxqpFpD9KQzYvtFGIfLo/o9Wef79vz7ixsUD0vc3x2+DzpQEoJGGEr0kLGN+UQS
aAHuqto+8HH4bhbtZ7xo3hlT+05DksZQTaSRPo2V4ewn6SeKa2GQm6Absx/K1Loq/emxEwH2itnf
EUVFrFv8BczOn6Ysi8ysO7S+2Bkmfa6aDsApgba4bNqlyMMNwPFb3H1l4KXHW7tALX14bZh7VY1O
5GpWZAzG/5F2bcuR4sr2i4gAxEW8Ql1ctsuustt98Qvhdncj7gKEEHz9WXifmKmiiCLcM7Fn9oMj
yJKUklKZK9e6S6Xc4uZcyIBPQSd426KpZOT2RmoQJ+W0ruIVDk2ctMOEc5Y+Diltb7uyMfeFMuRN
xEzjCbKfsfTRWFA+epb+rmmifu6j1HN8p92Gzn547VjLs5UW03TvhU6xcjh9r3mNnKlo+4XdcOkg
Hz9zZLp3UamZppU0qy1dQEKdfU/RafM9Wl13EHC2X5zsDkpAgCYiJ4teene8Tk880K3SnvVlY+8L
6uRBFdO1nfTfm3YIiNGtIeES+0YVraoQNdSCbNBleGvXBMyRVbEDj+UbWh38RglAk+vwqLl0p6zk
pijqHT63KiE2oqdlADoEhG69AD8j+JAKmrarXuEBXtPoURcivUU7IXRhMuu32dO7qDRR4TbrQ8uj
+zzzjlVZR3eqrPctK5E1jqu1U6JvJIm3CenbPxGpgGgPk2ZVQ5Da5y6Iiouw2ypOvxWJSAAnUg9M
FZ2fGs1aM7I7cww+YlIRv2OQzm29odlVMbTG8s4yfUmzbq0gKb6K03RlutofypNAoT2HxgXadkrI
X2qV70pQz4DJKPbTPhabEPniyg9Z9kNR514W4ltse6uuoDuLV4+20eztJFkRwp6EYDsV6jtLeHch
CPTjpLkFUfE39FjvmOXcoH8IFL3tamiGVdplG8Mx97lqbpKy+uKG9W6wo/uBZZsSualB/ChLY9U1
9lq62h7KMjiXO29tdxzCn/1N2btfDCd8yphE3dir9VU6OPdRrSMLWXVvVqF/K0m3Qr70wcnNddV5
aHDJHoq0Y7tck0CeU7U2GTyBmmsW2z8heXWrR6INCi+JgmLwIl/1GduURhSjJSF+GEiCjGOXPMWq
WRFh/dQK291Y0B5aAasPmpaueCWRW99WcbJ1Woi6IZ/lcHT/kH6Vtpm1taN8Z7k5mjtAsBmgTQtg
ZBq+JTGrb7PaM1ZupQNB4nYrCry3j7YzFrQRf1UChGFOaC/gWWe2IGjPAFQG+xmSddNGwrwoja5J
pb23NO/VKMtvTC5s8o9y0fkx7Zya+MhcnGxCvGQy0ajW3uteoz+ElhmB8rAzv/VaWfQBetRwNtlk
ZeibEAnsfvUoa3Onx4m+rvM/RKfbAuy4GtiO1e+qWgk41b5sG1RFSeU85HqN/h1nVZBerqH5PazA
FD98TROjuU+hKLNw51wGI0hs2gCoEJy1eGxMUsJxyHRAIwy1dxweNOqhgbpUzZ9pxBZm7fLkOjc0
eUIBL227ggwI2oabUvuNyhj7fKbj1ARgUueHY2t3UsMTWu1jyCYkX3i1qcSnkynnJiY3NC/Qc8jH
6Urz9QC1Se1VXwoP6QRpiUsP7oWUuY4H+9i0MpkptKvwEJBge+/UbgGc9FBvTdo+F8B0GowEHlqS
iNemq0Efuo1nxObG5INY1br2bjb9mpN2FaYsX0dQHR+kBJ+M54yX405q6ZPmFN9bVa/QpNbtBpVl
OGEjdp8IqFv3SlRr3qC7MR2qFwXt652jJUEdaj/0ih87TUcTePeUD+So9QWY36z7uOvSvTJlDj22
/snxirVsra2JC6Dl1vcwzV69nH3Lotz20WNlBEZdI2jw1FuRyFfbEPemzve9ZaxiyfduxndRNwQp
84hPwW3Ti/gVxRuEMrZ9H6O4t+mjqEQHp3kvwDKdNtYXvbdxl1WBJUmg1/XGYhKJLmDHmDTusDVv
4mR4NjJi+13i3SMx+3z9Sr58v2KxAASAYhpQoBfZd5ZRtDHF0tnbQka4zCru87Z/as34qdQ1P3Sc
hTfQZeg7Qs9Ro7NRpkPT/CThkfZpmct0MPbeUIBxhTEa3vaFEs9d6kGPFP3F2FmsF/ui6cvN9cE6
48fPTz6c0Q666JHgmcFUUhPlC7cNuz0DVdt9Rerqxc1FvmtFRQKJ7NIWPXXsBTVNbZTzcH5mAF7d
AuAD6tFIJ7cQPahHAVL6Ff279n0dixSC1TyzfNtlaPJRVcx9dOTFz32RqXUa2T/L2oye277kaWDy
JjqoRJdPeOHbazuLQNKAEoz+1eREf29C8B5aUuAaxj4AW/EARCZY/36Eui02Xul6LzQ0cQD1WoE0
W9Xdu0MT3lsNl3cVZfFe0+JqhRSzuOkNUBDLNhTgJDDiu7ZRYPsyU/fQyLD/EoZO9yILjhMbcfBv
w2zQLw3PDGL0y4Z+xRwtB4W/EwVJKGswiSqyBTv0Us51PAcmi4EDAnkhnN0g+JlWDdPE6vBKpnJP
GvG9Ntm6smVAK7IqcErkdrUZuvApXuQ1nnFAULyOD1cdtCYXD0vauBqNzbjblwDxtPGfMn5hYpcx
lBHRBFHabws+dzlKPJHhb8go4kE7rSTivUIlbfse98a6bR9lvgMFurV0rl9GDSgFjx0waHDFyTsF
iVWurHhEi36fVMe+ePw8/BCQFxsiVRaE0LF7JomLDhLiotJxbeRel0O72NJ8o42+6Q7kbj4/Xbii
0MaAojbg1ZMLClysuasiovaGeqbmBk6n3LtuCY42EzUATvevlckhBK8weDfuJZfEPrQRtxn5Ica0
v/1yfTgzUcOZocnEaRXocksdhvTyDx4QIMvU9W//zcToGifRnDKpslMTJlIviNS+sQKtW2h9vbwk
sPzjE3YEvV92oIrUCg2Rj9PV4HiDgiR7q0TQAGkQfz6cQ3OSDTtIVZsX9E7cUO0gSkPuU9uVv+Jc
H7YphKIe44SYa9CwAG9/ffZmPGHshkIFGm8n3ITj0E9mLyvL2mq5I/fg6UR7d3pjYVgFkAuhWpIe
n5lFgMeA2zaRkrYNOv6UE1O6PVh9jptuLxvH3A1tPGwLzqtfOfPUMxF6EriqQ7/o9QHOnAzoHRmz
dYAo4ZCdDJCEKm0rLZN726qrdd3r+ka6vbawbjN+bgN7Cf3TsaXzguPYJnULhk4u90ZX94dK9Sny
OZGx7luyBM34wA1N7g1UHEf5cCTsgCabxJepbkRo0knlng0yeZC5VfoGqHEeW6dqDowP5D3txbB3
XTt6qIdBe0tYGkNQ2OkAN8uLH2Kg8W2IW3vNQzYEhQAGTcva5MmTHp7jpREikQQxF1IMg+/kttkG
kcizdQb9C19lDBwZSoCBvCqrjZIZXXX1EN3jwm8D7gndx8XZ3TDVvAtuSaAdNeyZtqzWvSq3Sld4
bUoOgmNSgPQR97TfO2pdM3D9dTSNEYWoyAfeL+CJHW0sZaN2kbneLiYCJ+/AzJVZafauLSBx4yRW
9g09xb8NJezfnhqcoOFCrIVltLem0YXrmIlqmxRV+qgXLXjlWtRKfgMFr+0zKszMJ0YCnhGnbrqj
SMKuWMhzzrkFXAKEzg4woBf5JJ5H5qCju2RvCT3cd2XZvKagd7k3RNkv5Npmogmk1ZFiA3DdRR53
4udDHXLCZNrtG60tNoNj08c0lOFjpUEaEkxNZB2KMrt3zSz8jWco+4uRjhS0YNwFNgLVpvPNnTap
BuRt3e2p0b/XLfq8nQTaUlG2BDifOUXOHryTcbZGxgi4htSehT56dmm0ovLYJ49yScv64mQk8AUE
LMCdogcEMdr5iDKVgLlTS9JjpGsG5AnbJyPvQReRvVkAml0/pC785MOWbaJVGm+DC1goLZjbQts1
PQJfuQcW/Uts5SuXFL+um7mYu4mZSbIgVbQH+W2ZHm0n9FlkgrUaSchIW6cpiLS8zXVrS4OanFMg
bdEUCGLTI3eMFUMuijM06jiv/8XKZdIAfe15VubpUZN3FDyh9WO5xHxxfSBAxJ17Ajp7/9+EW9+Y
3bb5ZS7dwhcx+dnCIH49t8DrvAZlDhYGUp/3ihk/clohb2QfiRE+ulH33JjmwrzNuzcKw+BwQ6z5
kak+uY0dBoRf4qn0WAN2C9GicsMc9I5vr6/Oxe07DgxUByOFOSKaaeBMiNNptNLTo6d9Tw+0/Hb9
87ODQGcGIhfQIOOGP5+3sLFbr2Q8PUpugoIEnRWRbt+ott/Sutj9N1uTNVKFoLnTN+nRJWgTv0GX
G+jmq2EBST27RU9GNDlHK0Z5n+UYkRt6CZ6iaiVq614OdAcqujsJTrqF+Gh2CtEiTvAIhRLkFCWQ
4/ne66CFOzL0NqfHnPdB7WrAiC/cT7OeAA0FOBzyLIhfzpcKHY7CMas8O1K1M+Kb7LP3z+ho6HzA
IxOwADzSzj/vps5QZYyO7vyma0+Ev8vk6184AAAdeAuArOiCBDvkvGmzGCMQ4D+2d0nmy/wGhbvr
VmbnCUryIHVAvIpC1PlAyohkMhrXQ+TR7xxFw1Kz36+bmF1yYMSRqKQjOcfEk7Uw9mJIm2bHFBTT
AF8hyjN8tvSSnTnTxlQoqONHZAjkfs4HkhVmqGttmByNttphtKbfC1H7FWQJG0X3bqF97ZNhicfn
IgxCR+ip1XHsJ8daWWaZ40ZRerRs+VCG8S0Oj8Cy2+emGP6YSnvTeLspWbdQtZi5IoCoRe+Sg3ZX
ZNcmgy04ctdgGU6PlN7VPPWb6M6BQML1dZs14tjoJkCaYwwpz8cWKQQeOTXTY0W2w/CgeQ/x0vtz
xvsspKZRfIb3IWszOX64aLOCoy35mGVBE4Bo6/oIlj4/2aXQ7OKpGeLzQ+z30W21pJQ+9/3/ZTcN
wFnAFnA+Q0KyPissQIMEQQE0KBbyAEufn8RPLQcOQzn4fJSvs+RFuUtqDjM70wJfzqjngHz0Ra9j
RM3Q9BIrPgJ35FPIvzQmu+kBoVbVsOBMs6bc8WpGYsNC+vt8quJc8coEP9rRtZhfFXj8m390PL3U
okDq3EGApgjsC4S2KIpM4sAwTcC+z9r42NrlkWTODSjmghRcbr7Ftf/Vlbvm63VHm9sq2NkfsIMx
dzPZj0NGJN7PPD6aSQYGdfOua+qXDn3D183MOcQIZnINBB+XugiGWXJqxUl8HKpjNDyQz2+XsasW
SObRFy6yCnKITV60pjqa9Yb+iMX6+q+fEsRg1ZHVOvn+5EDJaVe5lTaoIx7UqW1vuPWgQNVXU9/I
b6X3Jaq/D3kcQG3guuGZIAdtLGBaQ4oLmiXTx2IObFOXpKQ75qhu2d17Ru5ybYfeZx4tBG0zvoes
7UiQBxTVJQGVm0tS6FHUHYfyqLV3fYI+juEVYIeq/6ZDyfn6uGa8DtbAvYYTGtHUNDNDoMHZS43I
Y+6xvZY4h6awX2KxVMCe8Tr4NGokeJsiqTW9v1VlD7YmhcQhLdEI/9VrF4LQJQOTs8HzhNlXqAQd
0S/WlhtrWFj/mXk6G8Bo/+SSblB/t63x+zT/GWkrpYN85tf1pZhZ+DMTkwMgCUHi5oKzFEP4onfx
imcCR82Do2dr8JfyQl8Y0oxLn9mbxB3grmSd7SiJhw4yWmaBsm/v4xdsUnGo6YKxcX7OMoBA3I46
Wi5iDmBgp6mJ2Gu7rDS4PCb1s7015JfPz93p5yevqrbVrTB38fk+8wFYSMTKQ2c8FK/Ytsq/X7c1
5wpIB3/IC+H/pgd15Nl5Q6tSHgmYUQQEToavyJkt7MuZu446H/pMI8wR6N1zf0OG0AIVidkegcuQ
JYqMlo1MIOCNtNteH87cyuARApJMXK2XShMaTRNUxKP2yMBPEVvvw8K9tvD96crzAvI5Ksraozg0
xir9NGsMHOvk55PJRHVomUnBoNgeib2Lk7tB3TafVL0d7xwPATqiV8hMogA5CdGaRoEdOMrEMTZu
cbdk5KYE63mzsOKXDckfZjwHdB5jR/IUedinWW4YuSmOFDnopFPQuPtehD/BPthlL2ntf2U30vHd
A/ut0YCB39gI7OjmujNcuh3ecUj+QmDGpCZyo+duxxsPoPiBiaOF35CBpZoBQPZWlp+OSsGWoI/8
GwTobRwM52bwG0CQGnkNtqsLdk3k2D7Jso41O7cwcQtl8hKqMLAAltlEQE1gdX2iLr16JG8j0MIw
0ax+UfXSCrcqdeg1HeOvgBap8u365y/PGHwec/PhC5dBgFllteR6IhAM3lhxUEIsWH523+PRCXbl
Ee06NgRNsygyEX1oo850cLaeBMRWLqW9L6ZoNODhgQkSMVTQpuckDyNdz6w0PGT3AGXifvnkFE0+
P3HVqiryXtr4PJoojLbxE+1XZC/EYktDmO78NgY0I0zCQ9gStGKnPmihr49izgLqD9j0Y4/PxSp4
pIk0ErXeoezfwGWdsyVGpQtPwjSdGhijjpPAxSk9Nzc94R3CutQ3dQMwE/qprHsOoMfCbM2Zwinp
gnEZgGEs/rmpgmgKzD2lB3KCvQFgZmVkQdcvpC3mJgzKBqhYghQFJ9Vk2XuUZ6yo4tohdsF7BvKY
8i4rtCVmmrmhID0LDRMbI7lg15E5pKw7VUVH2qqj5UV3bke2oONdXV/9OTNjIRscITCGI+t8xmIP
afQuBpk/koEHT3YPiQ4a+0XRqotTHT4AA7aNWjJBZ9X4M058gJvc1dDYGh4I5M5p0YENPX4AogKQ
xSXypnFHnMV5MIXGMVR5oe0I1u2Ju2V1ZoUy9aJjAVLb58zL/pQSeKBKQcWHsrF9LPToX+yhU5uT
1zoZjD7vJGPHldW8k+b9+hrNORwStDiLgX93L3iIra7qgciqo2PSK7r2pOushqgI19etzC0RxGZx
J3rombyQOwGmsk8Fyt9Hz/zT9G89f+X6qyp+ftoKUqho08IGBbJg2s2U9XabCJqxI3VRgQ8DIUzf
ssuVSJZyNeM6T/zgzNI4qycuB6REqnQ9YccGDcZunR8laLF9NNL+LOx4k5juc87NX38xOhOFXGRt
zEtgSBcnjtmH8L3eBDAOyW7wn+n9PnbjBYe7bJMcM6cnliZezulgNGbtRkehUnNFPNDwJsTh68bS
7OdYMzu/6dERAGaoIUigGnlX8gEyIFlFIHwWQ2v1LwZuQ+AXLeQUO2FyjIDnvsiZDrq00rODqnjS
hsIn1g/i/bluZ+a4gigtSCctUIKhaD65DiFYYRrKFtERDQNRQOLc2JpeC5A/R3vDdVPjnr3wnxNT
kxkWUN/2JO+j49DLg9b3BRQnM3RaidDPamjC5J4/DB2Y1ZaIT2cdFxqlwJPhsLxo18wT3pudpWng
088jf4j5H+TQx+TmI2jov0Ka65WG9aeJQ0d/Ah4apXsgjS4aNEEgj555i0dHtJxs846vwUS0Ct38
84cMzCB9hvcFiGim8E1ektyqHBYdM9WjINQ3xkMK3Om6rfo+SPOYLoSYc4s4ljlRYTARB5oTvywN
0Og4aEbBceM1tzkeoRsHDcYPst1r0NKo1oXBUTGslLy57j1zjooLaIQrj3yYU8nBQg6FyTIjOpIi
3DJQlfgVWJqgarwwofN2kAP4MAOJifNTLqRphyAaJ45pb1C8qdufYmkoMxcDBvKvifHvJwfpCMd1
rDRix6oGmCh6b9y9Z9+n3pfrMzZzy52ZmWxtgRyEpriGpWJaA8hU+gZgzsKxOTtbgIp8rIhNptwT
GdU7dAtRnJpUrAd3Xw/2Om+XYD2zIzmxMskQV2iMansDa0JK4NrSoc52BbWWjtylsUxcG03kA5d9
iLFEXur3BNzSJZ7MoMlacOX54UCfGac7St3TBK0lZYTk6bj+yjt2OnJn4Am5vvZzY4FYCbr7TAeC
B9MotEJhdQANTnigiBR9oynyNev6R1dB1Pa6pbnBAI6Kivo4lgvMs+NygN7dAk/CiD3nloOGDnPh
zJkdDCBl4AxHVfAipGYtzhtNlOEhr3tv1Vj9r4700Z0HKMQCPGBuZ+JxMLKl4fV2AUNIw8oqTM7C
Q9NkEOUxa3uLHrcAsSgPnGyRz3BuYIgkgHqlqEFcALprlUHGucbhXauNyCvfcaBG8ul67ZiePTEy
LuDJaTNYmiB9Nd4Qnp86D2m9T+XCzT43DghnjUwEY4VoegkRVUIBzIhxZoZr5y1MN/bv6062ZGAS
OvR4aQHZGEXHNi3MIA/RxGQpR/l2W9D1fzM1eXkAlJvaYYmx6Dgs3Wxr2b/1cvcXNrAvoUUAIpUL
Vde8K2yzrBCQMNzW6Extjs1fpDnGeOcfE5M7hkti5wN3tEPo6VC3Qr4pWijPzO2VUwuT68WJasOM
FAYxpBvVGdDv4+siLAKiFo7LuZDj1NBk8Qc6DKZZYfFzqGilt1w+eNltQ3yL+nGG//3FgYZ+FISA
IGojgDef75eCUBSfNYwr98sKDFFqKUMwd2KOiGmEGDjTQIx5bsAMtXqo+gYGyl8Gf1+qBs/tFZz6
YJEf808XEWHX2tLCNYzMANdW4WA+ZOKlhET8dRceJ30azKPhE6VbJJbxTJkMosWKizguEFMXPJd+
mOnONnJJE/S91sAfWL/NYtnVPu9o/llOJZxowJ/gzEQcOuqonE+gneqZMJxMO1hoNxyM0reTBZeb
nUO83MG9bQLJPA020wQ3XVen2oG7Tn6E2nV4myUlucmbMFs4O+e2EQj5AX+EWvGoaHY+GEfEvJB8
0A62sled/t1CQiVOf2D/LqzYrNtRZHCAs/DAvTdZsUaUA60SuB1haxfirkvo4aXvT/ZNIwdW55HQ
Dl50D1EPt3q57nFL35+cN4TbiAHccdt0UOACkzz9cd2AMevTJzM0OWjqsPFEM1qIaWDkvhH7yVft
HW2q78bHv1KDVJdf/yHcR4MI+DCW9Gtn3Q4dNwShAFiUP5ASJ1c12CV6gs5LHNrtmmUBel+MJTz5
jAkkPynQCEgford9ktCFrI4C7QCjh741VxoEO6HM81h2v65P5bgWk9PhzMokYO8K1Nd6S3MPJSNf
cy/flCo6xB5qHlHe/QZ/0oJvz9pD3AHM5Ug1PG3Xr3Q3FDVUmw4hpEa9tryxZeoXyFUFqiY7U6DS
en2AM86IB7CN4qEOtiL8c75rbXQyFIzV9OAm3Vvv5Su9r75dNzG3UgCMAMeHwBqIvskpFzVW3IIt
2D2I4cFkz6R/tMUC+npu2sa+TwTVAKZcoK8gLQ/imyLxDo5WJn6RGQ8aa5TfWvk320UHMLGShcjn
o9o49YxTk+PEnrh4Y5IqhBSbB9H0bguyGYj6lmuW04cOIEyDRRstoVuWiK+tbB71Qa07nj05PXrL
zWxns3rX86XX5SVHJAgiUaYBOzKExC/JHhrFBuJFeF9AH+qZa/Gxy9N1IvNbEQ4rJflvI8KPqwpo
MjKysFNmzhyQDyFuBjcagufpTaNgKgTCwjuQNhMgvwkFqHIyvmV1xMHRVpX3nCU/k8xbYiG6hF2N
o8aXTUQJFFzZk4sHUkOggw0172AUrXU/IIl5o5pc38dobLqXlZ1sS5Wy+7ZW/ClXtb4WQLrtjFz8
vu7nl0Xy8YdQpJKQVgLP7xRQqhw3FnGNqp8TExtkfw044kAif49GcOMmdlMoLVRZ6jtd2D7WDavv
ixp8eUVVW18giFKuojIpgpCraot3UKR8VmvVHmSV6ffrP3R2qU5+52RDtgYnpItD7wB0BwsYxHP8
EiH2i+i7MODCYduu0e2Vx8qltZo7Ck5naLJpjKpDxqCNwwOktFeU3WZOv4JS4/XhzQQiZ8sw/oiT
nalYFzqZgpEcXA/gfaGbUgaDu/BqGH/qxf6HY41AAYRx09xH6tqt1rHIO9TE2niy3qh4KSU6P1v/
mJiiUzoAXwrEvvTQDenXHABv9CUeu24xBJ6zA8EZ5D4gzYOC7GTCio5qjiOYd5DRU9Qg6amsTdT+
vr4qc/OF858QzBYKAdPyTmK2VjYYOC+LBAUANBcr7+m6hbl1P7UwcS5naHQzTGGhHEDzd1M5P/N3
Qhbuy7m94xDw0IMvEWwkU0or1ysKu848etBLN6hLADhAq9P+GkyIsLMycOP19UHNrg1SRWhigtCc
MeX0TjwrDJNO9w4ZxFbWTiY5gp3a2zE0HCy8Fz+WYOrSwMP/Y8s83zg5slO8NjrvoCz622ZgtGic
veX1+zKHCDyzj10Tvzmh6XelftOAH6qX5kFBqPj6kGfXEZzDwGM6Y2vI+PeT/Sshtts3fQ9PQbdv
7VtgK3lPa7TTozMpfx/QYrpwly8ZnMRASVJbg2cPcJyXgWSQVn+Ldb+6uT6qjzDnYnbByI1ygwPf
mdLxFBHYPZI49Q5N63Y7dHF8HbhpgJtPZXuZZuVab9J+VVeO/eKEGdll+YCmxSHjgUSnwiFmslgN
MYX08JC3W4tX9aYhrQzswusCDwjQTZeycFXKyoQSMaCmqD+whUHMxVkIL5Aex2PZuOBbS4TWi3pw
w0NKki1xbmz7xtbRBo7ejEz+xTF+amvciSduYHRxhQ4BDxia0uVP1MjCm7aP2C/KShFwWYULO3vu
gILwFpJ/eL+iJ2kSRmilNJLYzMOD6jbGK08/jw35QDDipQ8Agj2Nj2yNZwXUUpHITu+cg5EerrvX
XNkXTPxAUIw4fVTqJ+8h2ihD8twKD1oc9c9OKdL73qUJuupcKyA1e5MD+P+03nYP1C3oz17TQaOW
64Y8unni/s1kgiIYCjdI3eMtc754IgqLoRrT9oStdDuA1v314c4dwwj20aEGolVAUSchzEDLRNgV
Q+JRK1+rsPta8GItSuU3LjoX65z/ARPi39hEbRk92ag4XcDRXWkWggs4ZKfds3rVWt94lQeaxLvw
rdLZQgZ/7uCHcvpIW4K8jTt933JUOSI3xFYjw2Ew3xMkCtCrtDCkWZ8/MTI58fXS0eLGpuFBF6lf
stxfytnPGQAlFbYUskIj9OrcD4qkE6QFCdOhXxtkR8uFSVr6/Pj3kzOiNVqOmAibiinyh8buIypq
q+ueNrcOpyMY/35iouq6JMwjmOiNRw9s4d3Wahf27tIoJhee66Vs4AYmqXnQ5XPNFj6/NILJ9Ra1
JE5cN8LBpuu3URO+DoX+ADWYhWTmkpnJec3CorHB+hQe4mIbklXYBtBh/Iu1wImCCo0BHOC0POM1
BSki6XqHnq6odiMpamgLscDsWpyYmIyiQE+laBqYYHgFEaBkFoYwF2ugtIQLxgO7GkpM5+6Up06i
lJQ4RPRtGCH7v6mH12qJNG/WCkTi0T0J3A0iqXMrJMm9wtUrXAZtwB5zy2+e8yUFu9l3N7CU/xiZ
XJgtzkIJlGB4qIvigVkcRE5kD3LjZ8TOwq8oYvx2yH+3g1pFbRNk3Hi67g5z0cjJD5heMmpMpIoa
PyAvkPSJqjtV2PddQZ6zSK3Qq/sXdXVQWIAuAyVisENOERVJ2qjUARX3Aay/6InXwDKrLbjHrPsR
EI/AELJ/3vj3k9Mm9dC+UUZ4mtfM3WQ2+pGcJQHIuasTvYNIEOF6AYxo4oGDGQNMgRfaoY6dDBmJ
hLyM1N8b3RXGbdSC7g3ZwmQlK7TfXl+v0SGmETBmDnca3k/gvJlYJpmb5IzinCtk8h1Vt6OVkBVX
6B5LyzXUls1Acwe/aJKFk2l2N4AYDvynkEIE5Pt8UhvwbBK3HVDZT3t5k2kEYQLi6q1yNB10jk29
uT7OWXtoxBtVNsHgMpVPN8CGilASabgY8gvxH+Y9ZNGXmr9ctzLn/WBHQhUEEcKoQX4+KhfhapZ1
Jj0A9bY2EPp05WNXviQVEv7GQvC6YGuaiZBIvydaQpCWbn9m0Utn+hyZIgi5dtWP66Oa2wAno5p6
pxnpnSM7WJLmyqDBkuTX0ufN80lLu9rRBJ71h4S+ddX3T3eYIgMIOQE87nBDIUKcnLtamiFLGTrI
2KR+lPpyicV+/uf/+/3JmkuwOw6mhu8bxfewyP04WSp+zd3i/44A6aDzCYoMGnUdp/TglA/E2drh
Wg9315d49uI4tTE5B2rlErwjxxyKHu3K1FiZsbjFs+mlKbUn6nV3hpU/Gal0VqUwv+vFEpXCOEvT
c+jU/sQJ6oag7Iqb8wDpHAjUvuTD1qtdX8oHXjGfdceu/3V9yB/X+oVJZOTRk4f0MDJg59Ma4jSI
RZHRg6ZXsdzyGq1zUTnET20dWr88PDsfjUQiOcxBQbwXbj9smzpM9iZLWz/i7Lvsu/QGDQHVo4M8
9lryZHjMGXROWMa+lSCU3WqlUyNT06mFfqiZ0ww1VsiDj1SQuDEmPp3T1nL60MKzsUPCK39Yl/iP
u4S/m/FsFI7HDo2xgfkir6b3CTEkM9wDlC6j7zRbKBDNuDWy8qhFehgKduckBh5qpwcxC6qFPOLP
dhy/9bbe+I2e31xf6JlhgNXy33Ue/35yf9dNiY68IaEHG9T83G+XNFVnD2K0riN3g55IZGDOvy8r
r64iNxq/X21Qm9x2IfGHcmvl5QokV38RjYBT9x9rk6XHExoQD5nSQ5rfJukOrFZ/MVtgxzDGpn+s
y7hqJ7PFSlIZMivoofLILqybF0no+3UTM96LEvG/Jsa/n5hoIGBZV25MDxakN/TsHYmtwArvhPpy
3c6Mg0GGAA4MIAm4C6aF26hNSmZXGAqKxUmQOba2rZNCrbmnZQvn56wPoJEASp1wALSznA8pIbgG
UDiiB5M3e97mGyRDbqGj8zT02U6qT3NOjXcaBdvciFGxILdwbi7SNJIxkDUi07urk0Uh7NmsM9hs
IRLhoJp/wWhra7Vux6JGPNr26e8e5dqgdHMv85XeaVtDeObtgDLIAIAxHLBCt+tNkQJn4leJ0fus
4ZoPkh99IeKZXU+ggUcKvlG/YrKRM61sHOmgojyY1iYUauPwVa09XXea2dPCA70gaIvHNsTJRai5
UdIkTeYdXNr6D4IvCQTNfB83+AiSQdoKTbOTcCG3hKz0GsGU/poA87PEOzB3kYPmClTBOFdtpIUn
rsHLwmyMwcPVYKhHG3qmBDx7TpasaKx9YZAA990cUheufKoKcl8OS8QKcwVvQLfAuIqykumCZOfc
N02wW1a8dADPcKjvkj3JkqARz2k+wp7lprJFwAo30N3j9YWbOVXO7E4iiMFUEdcgbX8o3f6nV/bf
uUFvlAXqJzEKSPyFMdQNDDQtjewyk5AMvQ8KQhjAoAhLODuWQJIXKuvhChoSXz2VOAvHizme6pNY
BWg+aN+OSuvYj5M7JqpMkJq7OY4ydFt/sW0WPWZmazy5OTH+xIMH/gJQL34TFTFWQ2mata8jutmj
KI5pl41R73gb0z2NIc2RxG60qxhUXrnWdD4HO24QVbryRZ26AWvq7p7Zg3FUVh2B/0s0geuF/0fa
lezIjSvBLxIgUaSWq0q19Wb1OrYvgt1vrJUStS9f/4IGZlylIkroHqBvDSiLZJJMZkZGuF+rAk9f
5KZzXNGJsb0+n4qtbWIukTq2kaC+4EhwzTniVotbLen9rqnw67eZ/fHrADakJhIyt1AxXuyMEjFC
WDm4DpzO3kQQcOVQUWmcFc9Q3ASwgpqSbP0HQ9PC/Ws97IaqQrRhzrUUgzmEEX1AQ+cODLWg1La1
lehGueFlhx7w/kh/XHQEg+mWNiTqZPVT+94n5rOViNsx44/TTBov5zHuo9DTa22bpPQpdz/MGIXI
+dT+IiDJijDTEzbgLmq7mz6Lblu2xnml2tpoP0SoCyyRjSb68yNliNq5NuDlQdgU5EZzSf0M5TYH
8oKZczTjka7MqeqMRvyDmrjsTr2AnCek7ylEi4FegXwXYKBptFayXrOwmLRc9FSrcMcH5rgj1nbt
plR+Hqgb5DtA6u4ub8p4HEe3iEugBwCf1SBD9Ov6dlUFCFgJaDyBzgCpsWXabdK0uhycEUirYm9F
N90vu8ALcZs4Xj1th58hND7KTW772rfrhuXtuDwHCbTc0EuIU+ICGUycmbRlhWeiVCAL3wh7oX0J
RojSm8qvw/yzW3M9uRAXBsHkjSZlgKkv4MCx5pbgc0bMUaR8h5LDHdH4Tcmd0TNriLe1Wci2GnBV
14epWj8AAP+1Kv9/EiG7dRHzBoQXwciNFz51XzuB4vF1G8qpZKDFRG3SQbPd4qAqQppCeQEhK527
TRYOXsJTT5u/8faxo09dk0JR6/26SdUpT0DgARFw9BJf9CYNdtLbVcxwAhe3NNtb9RHiLv/JxDIr
VrXNgEZh3QmiNP3pdsZzrbuzF4f2SgFHdcwjuoGaCjYYQZPk+QoxnlCRAd0dDIl4N5k4Fj0Ip20T
Whsp4HShoPr++siUnuigXo3XBVrLL5rykcSA+/fI99nhiL7ydvLd0Em2Zpzyjd62+jZC4OVPEL1e
mVPVWFFdReoUKqhwl4WnhHkVTmSk8WM4H2uyGWO/Zfs6O9r5SoCvcnu0miN1ivFddkjNPSjEe1HH
j8TZDJDQYB/HhyHAkFRpaL5wL0jZCoc1dT4l8SMtb7XchwLf9SVS3FOgyZP6xcDIIKW0mCiQMZhR
j1xA0PfjPup1bzTYthjR9b1SY1UawsGOjINpI5u9uBDlY9Oo+sEKQhF5pZEe9XE+AmiZr1VaFSuC
JgWES2hXA351SWOXsIrqpd6yoEstT7SeO601/ivOBJQNbTxYCGB7YAE830g1ILrDnBIWUDYElZm9
DFr90uYfZhACFwNOVJRwQNB4mdYYada1MygvgnS4laht/vETWwYmIMuAgjWEH8j5MJLK4MClJyzo
TT+b9mX7fN21FLv/7Pvm+ffTKBOEzfi+PmzL77zJtk2dbh0HAh1u5znNx3eiDTJrYGKAQpekw+fm
WmJlM7izaUBREcXbfuUs++2gi2sV/aNoUUISw76MxaHszYWIBhoYM9cfxnB2vzlF3ngtrfqbqMQR
Yw9WfecUeBKYvNBR9DXcfYns7N7pHNz4tVnsK9ca76QiqX99rlUuiUwOmnPQBoTmxsXtC1Bfpc92
S4NocJ4Rph2gVVz6thauyWcrDlaUm2UPLY4k9DkvtjHP9VRA75MGZtZ7MALBympT4wlkJHubpCvD
Uh0a6GzCVkbBDTC+xek05+4k+MRpAOUrUhe+CfJVh77O5BOuCnFRkKECGylh4Oe+4zhFQ6O4YgFx
n2Obe0S/n/XXjN6V2m23FhCq1grJIPgq6GQve8ShuVpalZuzgEVDv9EkDwJLOsu3KvsTzcjIh/0x
tdjiTgjKN7Dw4wgZn6l4cq21iEzpDiDV+10FvowpkOzrnaHGphtyBz2ozpT4udCnY2ob6bbvmX0n
u0JWtqLSKOSR8WAFh9tF55bF884ZkUoKkHL0wzzaZgjjqXPXFk9x+n59Y6kOMQs+gesdL320kJ57
BkNytMgahwUFKX7RGBqrNjRfa+ONOtB9HYqXsAITy3WbKgfBuxj0iyD+Q7Z04Y0aAYLe5fBGMGJv
Kh4Y5GDaa4I1qmsSzR0U7o5nEbAk5wMrQl5EQ8Uo2FAfBMjRLLFy4StHAelLSb6NAGx5HndoEzLH
yKaBIL5e7iriJWtaFor3AOp5f0wsTr3USGp7Rr0+6KBmM3HN0xLb75tfvf3QF0AqRnt3/Hp9bS7F
kyVZMnaULMEhCFjyJoukazrojdEAyJz2yzz28U0SZ9aeGhX1mUAB3bLQdDGns76Ze6u5rZ2ueajL
iWziLP1b2GIMMvA6W5CLBfAbD/XQ3guIq3oVJw7Y6x0HfOzXf7Rqw2ArIr/p4m64KPdQ1pu1Pcjf
PG41vADNg4usGUqVa9hGpVMhM/S7rmRcVGJonxZAD+O8jqoU0pSoJFHLWgMDKkcj5StQ7sFjbxng
Eb0kml11NJj1vyaCU8d2vb76SWqg6I1PUAhCIUgGrK7cJcv4mOTIYerDTAN9/uLYx3GtiKyaMQAF
8EpBvxloyxZ7vYFwU6QRBEmaSF7rbHjI9bVuGdUlempiEa7GMbg9tSakQVaT2XN7DZoiOCwRwm6j
nvvXXU2VS0dHA7j2QWFuoqdlcWWbppaHEbLBQdRE1qacct/U2ts4LbZDZ37XcvM+4dWWFMlbNxcf
R+iAQ0THnQBeT+D6FiMVM9eg9KXDdtnWfl2PULoG41hQUmPYsXyqVi4H1RGHdCmIONHugsN6sXiC
0bbNxWyjHG94XWTuh4mgk2PcX59TlY9gU0HHCZl7MEvL/5+kVpKyMI3GauzAqoIQGlmPn/g8WmBl
ot7EW2BxxY2Vacc5+AgDOu0rv1gj+1Z1LAAi9uf7i1ky5sbOaIrv55zlzKN1yoNqnqwvTmrQVEIV
zH2jTxNwKHFa7ZtQT/HO5aE32LG2qXSe73PC452dAS6QoV/Xp/rQf7XqOn1E0QSlmroYj+VUuoeo
QvLQdIXzrczjNcCJ/J3LBwBqYIbMPsHNlmWwCFJAEYw6QefyTTabXp0/CpBZjk50Q9GBd31VVLsW
LDLyNQP01yX2kqQ6mCwnQA3KA3XfptskfyTm4boRhQOjIoT3OLJbuNCWKSFwMxqGIKgv8Pw5hzY8
6bE+a7i5NSOLXalHWdfnKV5FJOZ7Ou+nHnUMd2Ukij0CeDW8F2EhKpRLGBu3Coc0AjVEV+9foWLg
szxeUzFZsbFM1IURmsXrGeW6sQifo3a6c7L59fqCKFYdwwACQILdkW1czJWVsKijNeYqj19J8dba
z23xlqy8dpTjAKG01LNAaLZMy2lW3aVg+sA4eo9ANmmFa0n1eTxEEScBKQOA5uIGiFCYm52+toJp
9IrJL62VwFIR9YGL6M/3F4+ayigHgdSFFfSi3BU2v+2b4WksuN+b6Exx5h9ocPiGntQVs3Lql9sf
roXHL17TlwKPJGqIm8SVEzTDlhe+fuRftcobmk0YrsT/CidAqPGvpaWfASLpxEbeOIFbaY9xaD2H
TBwi8BKkZA1RtmZqsVa2GWpxxgX69jkUwHPmz47wkhmZ9enndc9WeMXZoBarZhSQ+SlTnJ6QFocc
tbZWnlKOBM9pBIR4WF+UY6eir9BKj6OsS9lNBe5P3d52LbsfI+0zjnBiSf6Sk+t4RFu2PspDs2l/
FIXh9e67Q0cfFGae2fwvXSsPKCfuxNzi+nTCuEwKCsxfbhEvt+WLYeXsVBzQNsop/07d4tBhesgn
d8KhU2aHydqRAdLyx0+s/okJuadP5ixKp7TGGwcXzfBktz8pXQmRVoawxGbjRujtGLLxgXBfR/Zd
T6hn52s4NlVz3OlELXEivKqdGvrvyO81I15v4pXS+Wvq1HeQZ33WnfaZOtXfItT2Jku2FDSGJVlT
GVEPVBY1QIp4SZGWDxEU78hoA4HoPqSVvY/c6JsY9JUX45oZ6ZSn65XFJkX/LMAikDHJXPJODRdV
X7KylZRmoIr6G3lgXhAPG+4oiKN1dpBEf5XJdxH9ypOVtLDyXACQRGINDADEFtsnje3CintAHWPt
noGG32LogEtfSP5y3cNVoAaknf8YWuyiTHTtAOkkOwin2q+aceM44abpIfWaeGT6K+KPbWd7TVkc
pw/LdeCuRbwA5Xi0J8h62/lqWbGRdSIBOrEI72d+TOgmXaNvVZ5CJyYWDkEyw0rKFiaa2mP9Pq4+
HjRgCMgnS9AjHHtxEZk5eLqjCDFJEtrfRNr/Rcw1/mn1CiEmkVakkspimlgTC8PMiRVE+rcogrSe
JqRgeAHWNCtpwOcB+VV7+sJL7djP7W4EXcJ1H1H6IgJujE+GEUtNiJwkeF6w1A66yquYb33NgTgo
V6IHRXiEx8kfI4uZDIVe2BqFkQGaJ2ib7cXPVqPFX2VrD0+aq3c/ijkatunUtAD+h/PKG1xZJ8H5
JJkGIIhwgUTJgcgiKRd2YIzWTVxme7SY+C36+AxSv7i2vZ/i6V1E6f/MsTmC6+Qxzfsbh/egz+5v
eOf8uj7nqlcbutfQJgdgjGy4Pd8bwxDNXV+GVjBrXeSlcdvfRWXCAz1tpqcmduk+ImItq6M0CjCO
FP/AybgEs2ig49VHPQOiMb9JzFvIxqLSTulhzleubtVi40yTpIlAh100MIMVu8jxI6yAILyCjK9A
txftvLTon+Z+1rcTKXeR0UH4+xNdc8hIoLcMKQn0Zy8r7JHrJDoUxnFDFN9b+g4MsQUsueUeprXA
W3X0nFpaRI7pHFZWNWkW4ON7MwQFi3/dQ1QcTBgKkK24INC3v3w76mE+z3lnWIGdCy48Dt4x35ik
Ln3SiB9zXL3hzs88UunNdoj1/EZAw+JuYI147Ia+P7ZpPB2qxBSbSZusbZVbj9d/oeqaPPmByweB
FaeaRTqs8mSmN21Zgqyh8YT1iSP41Mri4IgzI9PAVYIKPUcx2DfX8rbKUeCSxwmPvkdo8JzvxLyh
ehibuOwhA/a9oeFNaJVfQ6hLXZ8s1d7DCQ9guwvVlwtZqRxQSUuzECG5YP3njQAz0fRQW+G7UQxf
zVqsNUIq3fPE3sI97dZlrTai5SSadT/k5UNYfQJHY2MwyA5D4uKSIROv7JagIGEBhLRJQ7+pdoO1
zUqP1Lfm2jtKuUontuQddhL59WDcm1iB81JkjmeVPyyj2pC1cF11EUIEAlsNKXXk1xeuRjMHzfAJ
MpqaOJZh7I1FfahSzTP7tS4H5XAAK8TcIZt2QTvP53aYOBsAsTbHdzGhhDzbzwB17K873YqZ5c0O
kaN0rGqYMegUVDQ5INm/Na21IFPpa2AE+40lBNOn/P/J4iRFNtYJCMYDIxz/jvLyjuR0pU9LuX1O
TMiRnpio2gJ9opU0geQQ2zjZVtPu6nEj1mruCh/A4qPkDjQF7i93gUeHKOw4oDZmBVYK2VmsfbND
zbiir9dXRjEemJGwfgvX4wUMPTFAYt0IqD7yQT/iCUw9kLzdG1O3M+P2YM5iBWWnuk2kU0NKEyRI
0DlZTmCc6Z3mlPIYJU+U/CXi9+jOyme/sq34KdSj+KbNY7RbuR2YiLkRcJ7tQisF7R/N9R9dpvMj
2pzWkpcKD0WRFz6DZDImfNkSTuquEtDPRqRg3Wrht1GDugVKgJ+YbLT3SPyuZOtYHPFxakL2pAXp
uYHmONlPs5/1/HUu7Deswg1D4fG6PUX4A8Xlf+xdkCGJyinnVOBgjDKEkL7TSRm0TWpvJlDWJP2m
no/XDSo2IN5XoHZHTw+gV0voF0cSPWntEbGI7ZuNVzz9t88v5m9sM7vQdXyedV/HG93+zOdRuICu
CdAnqP6f722nKPta1/B5bt+65cNnGv2Qt/zzfbkXT86OAeHS1IT4fn4kxq5KdtdnR7XaaL8H4kNW
f8HRdv75qWJaiqCWBU3OW6+xHD+Zm2/oO9wWQ78tIFJnOBkDlc5aZKQ6qk4NL45dd4CG2UgmgECg
eDNk3aZnkKsk74MT+teHqPIvIFcAJQUuj1xcV1kxUAvoFoab/i3VH92Va2rl88traqh4MZAKn0/1
DKgty9M/DlfFW0smenHw4WhfLJHVkLafusEMqF07mwbQ0j2D6tOKFdV64HyVbdCSZW6Z72jjCC8P
oZkB4ft83g3VgTQHFAKvr4XSCnD7gH9LJenlWAynG4y8L0kgkBgYTfvocAIlbq3xUcxaO55ldmhR
XUDiGn0puAlNeb+f+3YKRPSIbnYSNJMZoTNggJaM/VfVld8gXG96ueVGXo2H8/UhqnYUSrOgPgZT
sBStPbfKMxoBZjqagJ6L2wo4TUegZcBMf0Awedh0SfnVdJGp73J3jYNH5YlA28luNBsYkOUtic6z
DJwkkRnoXfcSc/c2m/nKTay68ZCQgw64LnnYlgCkIhmrPHZiMyiaA+SVvFDzu/jb9QlULZvEmqJ2
7gKotXw6grgGuAC3BMgpQlbBMwb+zl1wypHCKn4RSGcdcrB7+mEJ9ZTrlpWjw1UOf8G9d1G6BQkc
M4WOPWA0Y/9dOPX45ggr9wUZ1oR6laZ+A61Qjwb18uJWymdrIrZW0SDMyvvE4YfMiG/CMl3J1Cpd
4o+ZZQ4fBfyxFnENM3xfFZtMrAQn6mHAD9CM4wKPtthiRmo35Wjh+3N9X003XfjDMV4/sSiQdsU7
DV0HQAuf7ydHK5KmRG016Mv6jdHh4Cbh/6rO+W9mfmNwTu7ZGXWucKgtE/e4Wfklid3dhBsfSYvY
WnkOKCftz4h+51RPTMWW3s1x4ZiBQA8si5FiSjzbWjlp5cwvDz/A5f6Ztt91lxMjDdLXiT5FgFYn
VkU8vEC1A7dLup2aLtvoHDiewVyFXqmGhhwdnoXozYZWy+Lwm6FdIPHpNND5VqOHOLpPs5WUitIE
IDuwgAsdoKhzfxDdlNCR68Avz/nXIawezJxvGVTBPu52QL7/a0beZCfzZxkRj1lp0mDSePWSJTTx
Gefat2E2ujVTRLFWaOhFBgdHKhoUFk/30dC5acYRC6AsSr0+of2uSZNmU9ks77wkSss7Pk/Triyq
0nea0NoIoY2bBpKZ2NgTAM9Zmx1aqHVux8hgnTdAQnffdGO5IaXe3DhQa/NSqx282e6SG6usHlP0
Zn/R0zqDKBALDxHajXY6qEP9qewghY5+kskycLzX1nvYmGXhsbkNN8NQWh4Cktxzh6HbDDGJ/tY4
AQy11L8zTde+4sVItlo8NXfNNCIYRhERTfoUncJIoBuQVtTNZxZGhpcmceLTom+PNSuTnd6Ha0kr
xdkH9D6mFcUJoIuWD3stI1EW2YABCmM7+aA6v+4gilAGn0fvAgi5KM6/xblUgzQeCLyRBVVzp8eP
ZXnb1IeErzUSK0eB6AVSv8jpXLy1M1GBmysyWZCbG6gRCX3luSe3y+KcgH6wxBPjAQD47cLP+6pJ
s2poWMDFg92+zuiTTz4eIctMG9Bqsj4Dhs7zrVS1qD1B7Aom6DO569OPxySgEQEoxkUS9LLzeYoE
J2PIWdDGP6uBbUCY7RvzyhgUq43TFK0MQEJiqpaxVVklY0NbgPJd3fVNE0ReWo2WWhBcZO4n7tRT
U4sViaOYVu4QsyBywVZyXyOJscbjrLockM8FPBHkDGhtXvhunrpzmtu4tsu+vZPpaVGGEaTo2Jei
d+iuYGsMlAovlvptKBLqIBC6IEbpaBs1nUbNALi5H7Y97YAk+3hC/8zEYtrcJAr7PjcRmhqGPxns
yR2Ng0QxXt/2quhU8rE7YBKCUOTFDVdmo1Z0tgkuYv7WGuJmrue9xSnQ/rHwW7D0eXm2hvtXTh+O
TiRcqSt5DM930KxFJOsTvCks/gRZGNatzJ3i+y4qeb+Z5vFsWRb0IPDLss4SZjBZaLl0Eq8OkxWv
VmwgvExkjRiCUS5u1vMhlGPYaeWIoMdy3PeItPpzZ3Kx5UKjWzoY1spzVjkiVEsBhMAD8ELPb2ib
fux6NG/ZZroNCfOrfuXYUQ7oxIL8BScBwqDlszvksNDF4VPB3EOnxbd1N2/srlgLs5WjgXQHCGnw
bkYP+rktVyu7WYbfgd17la1tQ2bsrru16hrAk+4fC8uHArT1kIchePpMafgjsoApHgfxlzPilPuE
IfR+A92NiP6i+RZSX0Odh6EZDK34WwuN2HNmM/Y4qdcsyUlZ3mw4qv+1tFgggYbWmUzwOO1rm27p
m5RPsDdd6oOPep4+jroBUZIUT0BJHNVbeeKeeAOEsdGcMyPcpk37RtNs6/AC0HVn5ba2FaEibKBd
Rp7awOQtthElc90m1kCCdtRzb9I5QMyUM7SANl2QtIz5RdnpntvM5pOZNN0L08fJMxH0t55Vp6MX
WnZleiOP6v9x4PuA0gj7HWHt+DV3RgvEwI1zZ4q6OVqOVr6ASDPbGFEonrFu2S2fcbZS8FJvJrOK
D20fggcmnDjfkZAWt2GGGqFnC/D62DG1Drxu6y9gkcpv3SiM/Sk7zG13rNHg6US+k/ugG9hH0L4b
oeynbcYo9AvLuU2jit4jHkSSm4va18Gt8xRDfXJTanp9azg9e2SNE/1CHOxsmZs2uzod5l1aDRMI
zTv2JgYEvp1VJRtEVfavqbQTzy1T4hHRaT6lzbg1QyffATSdPI2Jad64Ian9ttfnleVSnRHMlogF
pB51i8rL5MQraDWnFTqX0C0BSPtTFflFuvWv7yelCbQxOAaSuCDFkv8/MdGEdUwh6MUCK9za0PdM
cD/w9L0XP67bUe0mMIn8a2fh4LaooxhtGSyI09dYbONmCy3GLB02yQjxV9GiULCWv1OdSacmF7MH
+IVZlmBACNxhB/ChNe+iNVVR9ew5OhpiwW6IjNb57FUMGa3R7RE76njyJBXS3rF5mIf0m0bXmJ9V
h7jkEkMsjFscAL1zW5oop75vUhyx5IbUf0eFWHnyrxlYnA35wM02EzCgD354Y0276x6g/DxKBMin
on/iggSgt6jgESlNYHSrX53Zf+nKNZ4BRVyKBxWUzIHwkZ62eCnMFTdGVxgED+HwACZxoduHsnid
6kdNX4NjqrqqYAxyDCAclZ2vi+kq+wnqLTlHGoa0WwTEL6AQ2oFXbg9Ax8Ho+i8phL+pxaMNUFcv
1+fyd5i4vJyA57IsqLMid7bUlxzbJgP4D9GqWWU1um3obRs7e4LrMIWO+9xkzDMygQ5MR/tGRmZ5
sRvtkQkYPR6BUWLl10jXu/g1aChCxwrIHhEEnLsmibsunnEvBFZ2UwO5FbLKE9FP12z9EPpkxMj8
WNwn+s/rdlUbnMqWQxnZyuzeuVmt5MyojIkE3Lkl8zFqb5p+5V5WOe2picXxKHpDzGwYCWixXtv7
PFkJAtc+v5i4GaFeZbq4juPuq2l//Xj2FjXRP/OzOABZJYweDb8kIG9sbH0rMv3rC7D28xfHn0m7
fJpaGODjwdIrD++MlTNJdcBSvMwRHEHK1Vn2XRtl5lINKHsgEjrLGxJO9+1kQBpH10AT6bSfIIKX
UFQQ1uKhZIB24NylKm7PdTETggIF8+N5wnbRN322vT5vqlEBKSIFQJBeAr/PuRUe4coVqNgFiVF4
tfHkOPe8+J5lL//NzGJ5wqmaR3OCmd4AQpg8mfbDiPelEcUrB4Dq3JXJGTQuoR//4hoEl3Nhx4kg
QQo936kCVq0zINQFQsByxkkQsv31gan8Dm1MeAaiSw6NpYuBZVHJDVfA70ayGZLUozju/pOF3y3n
J2ERrzW7myadBKx/HttXANQ/830UzsFG54IfZeFnDqMJggcTO6do/ZElD02arpQJVKhfXE4EfWsU
tEsX7GqgNm3armqMYEos9hKObrS1y1J/zcd68EthZW8Gsy1fF1S89NoUHQtBpk1KutDnHBnXOk7q
16LS3XsQRyav1ydA5TLIFqLfDe9RxE6LCajn3oyGdDaC2Mz2icsdXyfdPQnr0UsFv23r1XKuymlw
WeKCQj8SvajjI8+cTUCtwmnQjLRru8P1ASk/L4VwJBWB1CM439MOB+mCVse4Awu0FNg/42ztLFRN
GUhZ8fst2XK8fLtx221pYock0MYgLb8bkbMRAIzP9KYbPkHajW7EP7bI+WgmbjfC0iOMJt5A/uWQ
82xlvtTx04mJRa2nHopxAiyeBLUzc+RCy/Jeq0iIuWMExGSTvmNtURzKdBIAlqBB3ZB1hI8vGtzh
n/h9Cb4APDqdUG1gQaYbUF9LtkOxcgbLZV+GRtiB0FXDexsYLLmoJwcJMbDPS3PGIwT6rLR8kphp
qDZfH8bvcO/CCpD0qN6DmgrpxXMrzWhXOXdAiWAMhfWlLezBG8ExwDyizZ3w2NC9R70oDnOozx6f
rGiTDOlNxu4Hk4JmfMhpuLEqzh4iVwPdJ+lDukGCqq68cjJSHILc/NKgur0FYSaqR8nUbDMQWLRe
aCBngcPCep90Oz7OcY87c5qyZDeNlvVV6KDtjbg7bRidym1vVuRJ9GnvRUTUg2eX4YOLs1t0YhNF
e63d57be/R1PIn0kc/I/wuroLS6MYsv6sdiUwiw9J5/yWxx3mTfM5bAj49x7LrbFQQ/T/Of1eVXt
aTQwSxI5IAcR6J9Pq5l3dluKzArS9sZxb5ADuf59lXOgL4PI2jeqKMvvp70xjAXF+z7EY6VuNMBT
rWMKhfrrZpTDODEj/3/ig7lRmm3C4IN6temo34uVl93aMBZH30zqLCoIvs9QnukfGHns1rhUpQOf
O7gBRAVaRnCNoctu2YtkaGM75DlYTHIzso9uBwRMDLzoNIOTIG+d8TYZh86vxcC21+fucmwwDI4R
cFfILuMlR3rORscATzMDswmeNZClt9ItDt3rRi4X6NzIYoHmnAObnMNIWu8530TOygKtfX+xQE4i
uBnK7+u/+vo5a56v/3xFF5f8/UguI0OPLOYyDcKsvMIEpgxggX5f6nQzVJoX1jZC9Ka944O5JyPV
PVC9Qy6+L35q81pF6jKihmW0zyNda8vC1OKYBR+I1qWDRQO9FkcTTwZvSviuLvhzWLUrLnE5m2iH
Q9yOFAxS3ijjnG8nogMTNgubBhbdieo5XGumvxzL+ffJ+fftchgzaoMcJp7u8KeBOY/s3MS/vmhr
o1icbTGdqdnKUXBrUzx1a7Djy30jBwFpEWQDgM39nYg+OXNGQGYBC8Ug5tZD+qMtXuNqZdcoTTBJ
mIUgF2C5hVfztHOHCo4VTHPEvJyMOZrnkMM14/31qVIuCEhXAVsDDhTvw/MF0QSeMQyovMAFIeuT
mbNk1w9h+mOOouilqudP8IAhLgbmFGrv8LFlVAJ9grHlU43zNHxh9+bw7fpwlCt/8vmF/5qs1Xtn
xOcNwzNuyVr9Wfl5xCFATsg0n7OIReg8uSWjJQsA7qf1IV3rWVJ/H51hENt1QFq6cFxiFQJ1IVya
002pAYEZ/f2J6QEZ9T/fl/ZPPLchU6FrLb7P0K9+75YrlUWl1558fuFMrd6SoZZ3fv+XM3lM3+dr
3EQqC+BNxOGEtDTCl8VZiOCsCecZW084R2HsTZHtOyFW9oRqFU6NLFY5DScWMRNGrOK22mTjSupK
OQbJXS01xUHju/g8SkBh7FiCBabzhZR3DdlMdPvxdZawGPAuo3ANW+frrDcCVKuDw/D+OCKmLT8z
AilDAAl5ZO2X+J4QHEuA0wor0At/Sl6T8mEePxHXSfIDnLKyxXxZE4cqA5sMivAUAlP9jrZOvR2G
ujxcnyfV6YfAR0KhwTB6gVjAG57j4nVBhxZBi0Cj8T0I9vZ61N0Byet/whZQeUiOIbuNfN/5mpjj
BOFA4PYCrXfqDWiL+U1ihPV+znugz4gZm4/XDV66MUDWUB5AmpRAQZAu9sqQZBAWmVszaJtj4hzW
LtlLN5YYbulfGNIlPxXY/2PK45IGozlsIBrhp5Gxc+e1yo3Mdy2j4xMzy76thOvgw5wFIgYtb+19
xUIemINRvI1xQYIoIRnweHmbHOdSTCDZH+PXT0wjCvI6VH4Afl5q+zVci0EhhvJ/iDxOMW6KZlrx
DOVCnVhYBEW91sfIGNlmEL9MySEnx/82gMWlErb/DCCdU28Um7xYY6iWnnSxRicDkAM8uVZKAbCz
PlsA/pB4k1c7o8Fj+kB/QHz6w8cCnA5BkSMp8GSUem5JTGUWFz3eSsz96Rxj4/v1qVLkFfF9JGGQ
lQeT7WUhj6Mo/ZssNyQvXfsGUlR07IPZ07MivuHThE6v2UtQyU9R2u2NXWfF3kP68QwtfsVv5DjI
hSTHx/ko+cSmqo5Rep3fC4rg8un6KFX+BsAh6u7gKEGD72ISI7dKeNgVLBj1QEv/Mj4OyUF1QbZC
AM6GS255+2RDY6cNLo9gQN4VFCQr/izvx4W3gY4GSGrmyBhpSYNYVgyarDaEURNkdnLz53zQvqNv
x8sp1Lb6tfy/4pgDxzW6nfHyQp5keRFpdcFyklUuOEZDX4T7whG7IdQ+7teYKtQX5H2K0GZxOeiT
oKASg+6DCW5RlBWGj2cDwdYCQCOOa5C24CF57lJVbJiiKzX+yKu396l6ue5RikmS+E+J8iEEfJyL
kKYFwNDMiql4NNGL0vuF+d3tV0wonPbMhLwnTs8YztOIDTDBdhpugHqFR0RxhAGWLwGE8Fy8ThYL
4LQF6Nadjj86SX+EGMaGGgEoEJHe3+jz7vpsrdlanPf5mEBZU+/5oxZvE4LhbLQfNvQzzefrdlS5
i7NBLU5+Axy8mtG2/LEr37GlvAZdsmZ1n0zRjYW+migHuqyfhEQ2eU3vrrF1K5YMffDYNDLJiJ6r
5TE2TmgQiBr+aLMvwrO7lSVTD+/k+wuvG2nKS9HW/FGvdix8Jc4dq0C6dJAyfG18FHTLknsarTxy
lKNC98jvGiqigoUj4nECMBj6HR7j4UZs7Wrl80rnkOBZAiQbHplyq534uWskZkfSgj+m2n1vzahQ
vKQdGvyh5DdGH0YAoIcDj3AgCwE+Bz38ua26NCoR5aCK4uNG73SPxd3KuaY4GHCLIp+E8BN9AEs0
dV0D8JqMDjYS+I+M9r5GykSj3677ucoInsWyPCCVluhiGLle9wNkvfLHuN+kxiZL/HntSlszIZ3i
ZFVEwuopBZ/sI7hF/XR4hZxEjRLE9XFcvkYgJXEyjsXSZ5Ve8IpjHGHuM8cDHJM1OwTX162oHOzU
ivwVJ0OpHD5m4UTzx2HqNmX2v2Z0UbJ4T9K95awsjHKHntpanAD65FZCS2DLmSs00uhbDSBJyL94
Uy/+jrtp1zrdDxJVfuROgZaj9+W/jXVxQthgznFpauWPU5NsMqRr6vZO1PuoOtB05VBXLh6lju1I
6QjUqc6nNU/Q/UkGLN5IgeE0H2p7Mxg7Zq2YUZ0+oLn+x8wyduMoeBioEMARY+K5aeW1ZKW2rnR1
hiAYxLC/66TnA0mIFvP/k3Zl23HjSPZX+tQ7e7gvc6b7gUsuWjNly7LqBUe2VeACggvADV8/l+rq
rhSVJzn2PFSdcsnKSGyBQMSNe9PGxJyNv0uw8kz+N3Otb/vsZJ3YmH9+sgetMpCFBED2yNM486Ic
JTUQdq1dEGdG4ukQtMGzDQDGDx25lmgqMI4zduyBJ/QgcMvV5yD96VwIQugTIwvPAC4YXUfjLUOX
012R/RjNq2oNTn+mnPzexsIxcGQ0AWRAOFLLrevd6EGIOEsYmxQw3uDa957FGonyuZOLYQGCB0Vx
8Dcs+bZaZvG2aGrsM1RCQQ9RkStJrzmKlJ37zfWepb7T9FhPk8sHdj4li9j+ndlFaJQzLfcIhVkB
+JPCDkcpdIzMKRy6RJrollsL78/sRDwlELnOz1fcIIu7o3CCwkCevTiaLIaPAOo6V5G7Jt555sny
zspik0i/zgSZ3OKI/L057T17L4aXNqjjDCxEQn27PIln9z3KujqY2kC8sSzi9J7bNlWuFUdu/mHo
j0Z1N1QrkcOaicU68aEymFPBRNVuuux7Xib6mhTe2a1wMorFygCrI0rm4WDhybEz+O92/iWA7kbd
/3D4E8uvOFmJvNbGtFikcfJ7tH7m7KhXXlLXL0LsuT6s3EhnjUDJCyiaubSz5JLQjL6fiD/CuzrX
nGx7lA659ysDObGxGEjJhChkp+BdWYR+G1nFkIf6+S2GpypeF2ANwUAWtx03iswHCKM4jukD42DB
+TT8PP4cCVkkJ9APhUTwB+AtiLRMSIZ1xTHQQA2xN5td1d+TcQ1JP0/G0uMAcYRkCNKkc0vz+6tI
K2gPjEtfHJ0+avpdqT/8wkydfP7iqiuCem4gmz9/fOrTZ6169eUK0vbcnjodwiLKysxycIZ8KvBa
jfPursziX2Dux2KcjGIRSLkCyhNVORRHJRIaGKFV7GW25ovPjAOp/lmECEn3j7VBy52MEmiS5sh9
kHNNelz71425Bkg4ZwVlF3+mAgG4fHmzlW7nUuKI5mjIq8bY2c1+SlcO4JlLBQHaG7LCcpGjWriu
XiM1hA5Ei63bx5a9KyQDueOPdNpe3ltn7QSopAKmP8OwFgufakMzVhwtAHbQhnIKQj/roKgxhUL7
etnSuUmDEB2AEGA28yHg+P6UoK5a5qTT22PDi7jOXzLA7iU3V5zjuUAHXLJ/mVlMXDNy00/lgAEZ
dZzmORqWK1Dg9BG1kmLqdmXqh0NjhVPz9P8b38JlTq02qElT7ZGpIhrcu9I2Q76WiD87iaCgA+8Z
buUPWk5e41C3Uliuth+v+mzYqvGRtD8fj+KdjdrcrA4KlpiFZ7alrH3ble2x+qLryLocCTqfLk/W
GZcJzQjkdee0AcKLxbYDbsQKRg/beyimfeCwGB1vK/HFmomFv0G0ZHVZABNGCTJwOv4wgb27PIoz
q4GqX4BSOK4wgE4Xe01lZlf6ddocp5ztWlHemVOzsf21dNFbOnpxwbyzs9hajJlAG+JFdWSsmK4A
NP/R9h7o3KrSuim8zNgDrGJGQLF5yeQMJCyI599K23u1et05NlR3dnU69I+KgoIz1zgkCRs7TwbX
e9XqvIP+DCQOWr3ur21Vsn1r09e8Q1JP2dpnt2nsSFg5j8Tof8n6Hj7Vsz8pPbe2WuMFuzrQyGdV
6eatT1P2xTZ4FrkiMMPBmdDgMplZZHVgx/EaQkKj1TMkWLog4oGqdqnL202T8gHEW769m8pGbXjv
jBECA7oz3dqKUWSoIFiQpZ+rvBB7VZp6lA6G/SWwmUzAHuJ9Bg5R4FGjd099w7uIuG6X0LQN8NNA
v0/BmX3tGzWozX2DPgU6ddGlOA1FaKPNCuDq+T9pbrOkypK0uoKaWXGFfhoH7FVBd99WNr8qWAPe
DignhaOXI8k1mto2K1w98qY2iydugjqQNaCz6Ww/ubzHzjhonMDAR8kKpQOQNL53m0Yjx6pu0uro
Vc99cS/UGDZ4Na2FymtmFt55rMHEXJS0mm/nsgzT4jYF2L3aXB7MWx5tuZPxjEGsBKTiLE/9fjRT
SqmGXVIdS1t5O2IXkAtE2TriDc9Dxxq1rXIyLTYbDnBu32Shb45lOGaucSXdVh5zWWY7S3bZTQnN
lqhLdXU9urJIFMQ0HmRp5dFYW3aUTTrwjlbXxiaVLKp8MT6O0gm2PBtUaDYNVrKpX2qZvfYdz7fD
GHSJpoORkTY+jdrAadDtCkG8ekI1GFUiP2SlySMDT6bQMIejTeQUct76oSj7dCUtPc/CcpZO/crs
d05yGy7luYK0fHNs8ldOkxyMMDpIbethnwZrEdOZdyUSq29qmPDGH8CJ1BOG3uSkPppAkbjTsdGe
LBR5QfWwz4Mb4+cps0AuDkCBA93XM6xxdWCrDAW/6pi3iDSN7C6Xa9xCZxw/TACSAZoxRJwfgG+K
Qc/QK+rj0Kgera25tpE89+OVrXxmjfB4mek2PJzN5Q2Wt1mVAQheHdt9Tm8wVf+/j1/cXpNIaT1m
Gj7eebkJ+LfLn37utKOsglIkUNXzo+X9BkszQ+v0DmzgVEiI23hVGYJGtw0rot0gB7kyVee2M7QC
0VQPRhREDovtbOOKybQhhbUqR0ZmV7Q0lDqiijzS5FrF6LwxEOihrusBJri4k+2MW4K1rD7yBsL3
jw6CfxqggaJpQ+Gv6qvMde7lSQWm9j/WFjez5o/U11xYG9APnxIVUi2W/rPfHKn7qSmfqS7Cvny5
vHrnjiy67+b3x7x4y+SMkQ7gGxiC6mhzaAf1+7YrQ2JrkRx32bgt3Ta6bO9cmHNyBS3jwYmYnjIm
wo9C0USbbkYClMZac/KKkSUsQ9JWdtoII6nQr22a7wfNuG2IWm0GWa4YwBAQPoRCPV5wCN0WWx+Q
DUcXdlCDr7SN+0BGXMpti/Tx5Tn7sA1nMxBSwIsXRBwfYmikgYhvFxnkD906LLp7P8UL66qdUBX2
Pl829eEwwxSwsKj7Q1wYvmgRrnsuCucEotYHsHFQoMCKPU+1MO+DfcrWaIA+bL3ZlgVBRySlEWcu
72/8/7TOGo5hoYO6jocyoSXqwZseWqPZyi04n513Z+vNFjY52v0gk7fMc01u3vQ2LZqDLx/1Bhxp
1i+sEQiR/2NgcXhVCkoWRfLmMAot9vtrI3+20VYFQSRre3mJzu2GU0sLD4jIt9KJjmlzPhVDXOMx
Wm1It1fjylY4awdwFujm4gUHB/Herzekn0o6pc2BWi0K2IO+yxhBZzM/KNu8DlS6Yu/s1vPAIoFo
zscbY2FPc1OmVz3GlVrfuf7d0KtQdt8M+v3y9H3YdXjvzhBLE0BEJPKWN3oj0dOAdm12UIZ/40HA
DFQi4EL8NJBumzLtOrf8FZcH2Mxy98GmN7M2oxQHdeAljhqiDJOqMb6DmY/GxmhdI6oEEjGV64Hs
s6duojFOo7QjfE8mDzHm1FZPfkn66yEf8lgDp9AViFWyjV1SFfd2hkaCwhaRFbB8g7eojFq9x0+D
Hsxz3IttwZ4KOoAsIXU1SKb5PVj8NAuA/dz81NceTYQSMvRJOyS9PTRXfqPhAUI0M+zGydhObu+G
Sqb8ZlKalphZ1t3JvPSemc60JAf72CQlJJ2x0etiIwyG95CEIuinarwxhuKhrbz9U5qo1N37XhOx
B22vseHoauY+602WgHtdJbXqwTpozFmBAa04nemUUabXKLTgaEMyBt93HGkeZ0NGIp+B7XAUaJ7I
60kPTZMZUVpWIvQ039rmUzlFvRoeLU2TsdZYblwGot6IXnUYEXrlM9k6UQO8zdbM6eeCK3eTacqP
KilAXtGRIdIN+upJBim7ibNEqyTyyKWlRSVYo8C0R9qN1gOwYo74gdNpeSzSqQonq7XCukZEMEKZ
fVfpwWuVuTxsysneWGONwphvp/shhzhNS4kNYRHLDBvSgS2SGRO0r1m70e0pDVMzM6PRQRFN74H6
1ZrMCX0OzZy6UyS0HIwwdyszKlzGYo6v/NXxnPSqKyFf3nZBtwE9jnaP9EhKQ+KrJ13P8hSa4O64
FYFsURFx++sAKlA4Wq4V5rmyd/nUigR1N9ArVyzPDqKxvk+joz/70pH7JgdpTDogZz8a1hp5/Rve
951LhoylAbePZiKcDKDD3/sXRVhNerQoHVLR3jhjE4LI9Vj3z8JxbyBtEuaVdqxd69rL72oPRNfl
VhL5MDVbXQfPxcCSMrPC0s2xA8ht2QZxLvAABEkrT8GeWWehmop4yGmIt3Xoj89d+WMw9HCwx0jB
vfCruqdJB81xxAa0uKODAwfHQpt8pk2fkObeTCEHK7YZXky17TwYo9hddkUfPOw8A6hZIAXnIjGr
L97JfGJZq/KRH0T9w5IyKnueEPWNpnfaavvth5BoYWtxP3kSuqSGN/ADwOQmsDUQZM+mn261XxhZ
XE2pZqMxtIIR4Tx57JPwni9P2PwlP2yZkwmbr5CTt6wujQxuDp+P/FXYZS/B2p23ZmBesRMDbloK
YqJR9JDCKSk0y8aXB/DhjltM0GLPOzYox70eAxhbBAkPFVTQ2s/CWdlXa2u9COIYB89zN+FkdR6J
almHUFWIhbby7lux8pY8P5mrmqvBLTWMpWgi0Tz0zRdir0RtK9P1hgo4MWFJB2lFBRPNH4YfFtWN
1sXmWsfmmpHFKfS9ooI4OtackTCzNkZ2z9rI/WkCnfcr/yG9W3KorQ0dP2hd5OSRXYWgmL+8uT6i
xRc2FuveBGXnpLnO0duq20lha8izwsvixvStxHcFJG08E7REng4F71FzQNiGy7fijCVciJemKL8b
qf8VyfQ1xzBb/nBwoUIE/IYJclljse+5MQXMdgUWsvQeaQtu0SEZ7WfEF6BQjoI8jaxhJWV/dnsG
qDgAR4GM+jJ8nTpVm4IWfGZb68wNumXZ68p8Wx9HhTItsDAmsN+AEy68BZDRvjRHtzh4U7P35bVJ
NwO9QS4n4kBIVnwj2q9O+zjkN2V37Y7dCr32OWcFhi8d7dJzw8sya1T5oHXohVkeiHforCzsIatz
eYRrFhbL1hUj0hA9pAmYFbcqkj9ducGGPR3BYsMizgMXIRrLIUfYx0ppoVFtL4/g3OE+sbAklxn9
SjJp6eWBmlcp6ghNChJ33YrRpr/i2s/tt1NLi+eLmKx+tFD7RmOQSirTTWwH8pbmGmDj/ICQcvAQ
O3jGstsg1/3G6V2rPHRi0/RH6uxytOWvUdKftYK8KpBqkI36QAGrd6UsNOqxQw7Ce7N6aceHSv/R
TQ+XV+fs/gISG/JtEEyC7Nb763by+CALwKMP6quWR/34K9sXDgCvPciy2PZs/uT6sAkVQgF0eejo
p5zfYTOuGDi35qch7MIB6PZgtAGRCBeC7eCDrz/R25UNfNYEOLnQCABqyg8JGWS/TcJTgx+GNPKr
SBvDSv+FnQvxDtRJ57LjhzxMadd+7QUIFyi5U+Wxtp5bc6UKfG6hT00sHMko9Ukr+jnWz+IC9a01
YO3ZWcJORfYZAMcP6Z2yUmlnB5QfQLUUDqQO7UDCmfw0OGe+YIEJgbMF9csHagzZ2F3haTk/AG2U
1OPecvnKHf5G4v7hpjwxsTgSoqO4PbuMH5B7c2PRutPeF7YdtqbsYtRd06018ceB47xIVQ+34HEt
d840iNjMWzD0TrkfKiP93St4ECoH6aFGpCg9McoilRkQ6WzGLEE+wk28AaXT0SdT7A1QTYWIHx6O
hvfTTeSLSZtv0ZNTOKIvM4N1fqharI2478TPIoTfDCCrZ+Phiib+xS3i9QUbC88vD7nzIqcCso17
3WQrC3N2B6PD+08jy2i3R4UQrd4woozCCF0NfTjU7n/JCASgZ20nHMSFP+Fth3iiSjkyon14r6MP
97K/nX//4+b66/MXxzAnROa1QEyE1zHl29HfkHjorozny2bOz9VfZhYLoltkqDqKYXTlN5LfOMEf
lz//oxL924r/x4C/6BjkRTU0k0DfVUGqazQPxoWtEmXlD2VjxM7IElB3XRVE9yJTjUnqIg9mV8nl
L3HW5QB38udaLeNLz+pkR2p0/7LmHhK14UQeB2etJnR2JoF6R20BhQbQrbw/O4QCAzS5nIOeAtk9
JCIsZ417++w4TkzMocDJ8bRZYcI1t/ygI7k1jl1IvCv4uJWdt2ZlsbO9PO1l3WMg4BGJwBUTQTsK
hNKby2uyNl2L/W3SySFmWmO6VIzAZfhpTbR5353M1WJjB2D0BpV1xQ98fCoChtTpVVB9LtZktc5F
XydmlqQk3C/h2cHNfSiQChorM1QUxIvmt9H6hRfEqaFFzIoqg9YMNsbTWgSrkd00Svt+eUlWFt5Z
3GcZARRF1BhLa9RJXyBcBcilzP2VEvd5M389MBeXTAkzpTnggWlUtwr90cz8bGTHy0M5vyx/2Zh3
38lJcYtBWkQ1/NCbbpjLW03zIsomaCKs4SjO7+O/LM2jPbGUSZfWU4rREPWc69qTVMjpXh7MmonF
sade0E5aBxPVpIZQa+sHWXm7yzbOL8pfT/DF2lNdZWIycOgF1I5+pO1GrtFynFsSE/ljIPw8tF8v
2bAIH2lVmNjAhbElYG43s7uAJxSaCJdHct7OTBQEPnCUjhbuqw4GGrjcx0hQNem6MpJuD76+m/qn
WYrhYUz0Lf/b0MKDNbYmO6d24cH0m9YTEZ/oL8QYpxYWPmyckIiANhQ8sXMFvQG2JudxbtFPPn/5
4iatPpgczEEH6X3XzSeruW77lX01T8IyjDk1sXBbZmaUNYpROB7Vpi+R1WqCGwF/32nPeGVGTffj
8uqfOysmOARQnJxVzPzFWVGoXfQeanOHvn9ywI1s898vGzgXlyGyBMkCdKNAJbHYXkEvtawMygqC
OMDNONs+fUn7Iu6Cbxxomsu2zk4earqA/4GZFS1V733LMEAlNnfwoDS961zEThZqL3RrvZjmShvA
2Vk7MTT//MSJWVleD7kJQ34bIj4aVfILA3HBPT+DCD5Cs1CdaVRQueUBZKUxsWjE6gPn3yZviLRh
p6VfLps7O5xZyA7KqyAm8xY+GTXrwqh4gPwO6n300WM/Ln/+2T1w8vmLTVaULrQh+BxPonKlRQiR
xmBTNPf1GiP22QN6Ymix2ewOXaGZg4FU2RRW9EHXeFitoQ7XjCz8mJn5UE71YKSd2kdoKdxBuCgy
wCZ+edJmZ/XBE6DFFVxxyPJ+oIsj0MwzGqtE7n7KNwXKrNUPXZWbxqvAwl9GwuHJVJAVo2cvgxOj
i5VK3bxtzX7OLAfgDSzjica1xWPHEvHl0Z2dRPRtQJkWKgv49/sT1AZBT/p5h0vjzhEoCm6zbuWQ
nh0LWjaQ4wOh8gfk4WjLSta6UR44CgMkuGkbGWblve9/vjyUs6fnxM5iPwRujkipmspDrUVPRb0y
Uec/HQ0nDiiy0Dm5OJs6nUjn0w6f3hg3oz191vxpJVQ+uxbgWPi3icWiDxlga00q8f7/aqafHHmT
uytLsWZhcS71fmocVcNCQY+QyOu7G5+spOHOm8AoALoCqcsSh9J5eWZXWl8e+uCbnn8ZgFiXT7+y
0H+ZmJfqxOtD2QS4TwgBHwbjqihf6n4l2XPuxKOTxNZdiLMAr7iIKbVUZ65PEbdOUt+7YggnFcSB
8WVy/qgGcBPdOd2vvPpOTS6OIVLImsxNvJAz2twYTRuXAImAq/aqHfPHy7N3boEQzQIqhPP4UWuY
VoZEM4ZCcJYBWtK8WMIKUfO8bOTcaUGDlg5MEnB3H2V6LQHt6QpT6ANxrNfunvp8Lco4awNVMeDt
ZonrZUTj0q4rGGnYoQhNtV1F2537eGhHzJLhKE58kCORZW/ikZSW4N367HT35sphP/fxc8YFROIG
iEiXGLG+9Hsg+XFOBAvLMYQC+c+vwOnnL5yJNtYsZxTe0GEbn4eAC/3c56P/H/KaKLQGEG6H3Obi
kCCKNETqDvIWJHWh53+r+rXG+OW9sbSwOBNWDjpHox7lbTHs9PrODR7bm2JNe8JYrgOs4LEF1D0W
wQQwehHoj1owBdaQydtmMO7Nmm4mQj8bFt+y4qWkn/w0P7BgzlwbV5r2xbGeAfdKw64sVm78DwnH
+YvYiP/xZVBGMpdaJQy61sbo+d0taYJjqQcvkpMuLDJih12Rb3XT3Y+2vQMn1NZr9G9WWqSQ4XXX
xB+Xzu/ta6CUDbYffB+48PfO1RdBAwgPvoYBea3AC7a9sNNYTsPjWKeALhUo+/tOmYaWgmzb5T31
RpN2GmvhMMxN4gFArjbkw5eNqhS01uj67NpbBazylvRdeeUJDgodf4q8jGw1V/sC+l7/tp7EFcmd
31urf7UhXmeM3WNPgWjKAvJJ9zMAzM1SvyOGbDct6rMJmYYHBi2pmIFTH0g9FbeZtk8dFabjuKk8
dWUF6g7XWeQJErMuQ51i5NvOlfN/yNCegutGVVUIpZdXNKbeOL2Rx2jYyyOfZhtVO9sMQMu+QOlJ
NHSj5/o+MHFV6N2n0vTSSPPYN2p0xcqUfdy+CEYQWQFCC+0q9Iy/X66gI8ryFWtvxZeSXln0XwiH
//o+/jd9rQ7/mnvxz//Bn7+DLLLNaCoXf/zn76+8zfj/zL/zn7/z/jf+eZt9bytR/SGXf+vdL+GD
/zQcv8iXd39IuMzkdOxe2+nhVXRMvhnAV5z/5v/1h397ffuUz1P9+o/fvlcdl/On0aziv/35o/2P
f/z21sT1X6ef/+cP715K/N71i3opUiFfPv7S64uQ//jN9/6OsAZ0NxA0h1AVVH9++9vwOv/Edv+O
XYvMDQhuIWWDHuXf/sarVqb/+M1x/o4zDWAKOi9c6MTMOA5RdfOPbP3vYKOC0MiMgYYoIErI//5y
79bnr/X6G0eYWWVcin/8Nkdwf50gD6VJqBEbuN7xeMAtv2QL5iAo7aTs1aaibeoCk0iKV6N2LABN
bc28lg5UIWygXX+uTeFPu/OXx20AvUt9cd1k6dCQAXIUG+GSPtRrm2xaW9U7gCh/jlD9X6ZmjoQZ
Yo2C8hKxVQIHrzpUezc9MthXzOq+BFJJQJQhHcFNbSVkfp/L+NOagV4gJMyAJAkW99zQQKM9l+O0
0bze3xSeQeMe8WHcBDLb1AOkWmjWGFHpVp8uO8P319+bYVAzgGEQiUfECM4cx51EudmAnAPwqVhJ
yImGqXD1Pzq3nJIMMjuJYOLniIH/ZQ81INNCLzOw5EsVppZNbkqKTm3KlCEgoTl4aWLaqv7otn4f
ABbO5M+FcLNNdIpClRd5KcwuvP/7MQpXurk/OO2mL2S+zV2OBsrK8LeXZ/K9j0SHyUysAHIQiI0D
HY+b470VDfzcrt16w8bxmZv4tUx3gB2v4Vnex9VvVjxIwoDHDkzpiCMWF2dqC41zdxg30K7nKrLA
efiU1zXURgdb6fvLQzpnDPloVKPRswOm48WulKlRWwRaohud1NkWTHOP1FTeBuCg58uGzszdnMMD
os4C8SMSYe/nrkYjNcfFNm60wLsvaqfdNmkw7n7BCJSc4LcA34Pbem8EOxpwCCHHDbFssDaCfpwq
4v8UWO9f6wMWMcwWvCLQ5wsjVkqYS8EEtzF8t9/WSj1kJujgGc3WCMvmXXvig1EswIMBWwD7AAEl
XOL74bjmNPiaw9i1nvBwTZ1x8eHA4s03C5SM8WqA2Nby1TPMkjxGWRYbtDcIO1SZTtoHy80NeaxA
g5PtRmnWHni/EB6FfV319ZeKaWR8uLxki3tm/hoIURF04B+cqGVbmqYJhB2jUWwklIDVV78ijR+m
mSkqSMAWfr3zIJ36+9jXaM+4bHmx9d8szzgiaPwa6AO2FlvfUZPFWtWxDcl8tp0y7mwASJmiFpvr
82VT5wYJtzHLUQKWgZD0/ULaac8tHugFWv4171Gjov0On9btoaektsosu4ei8dcgl+eMzkcaoFJ0
HOOGe2+U5KaeeX3LNhXkBHkCzSL51AdFveeuBKQbjSaQgGr6ynr9ycHC/wIEhh5ksPJCyGvhJYkJ
NGmh1+WGBlR+0lyv2Xcp58+CDc0WHZyoHJjMfrpsdOFeZjAVqE/AqoTmDjAfWfPPTy45e0CHIA8M
pFMnwz8O0h9YjNeY1YeX7XzYNLMdRFl4XODkI9R6byfNSDAIoDk2ekfJrVP0NnRePeeY0mmNM2C5
fmi9QuZ7FrbHXGKHLiIhO2XuWNDO2Kcykr+vNRnOpTp81xP3AhJoqFnAGc8SRsimBguXbHW2kYHF
DiTdMnW8RJ8Uv+rTQs/igWmsDPOir2UYtGXQxB6ErouYcX/oQjhY6FMOBgWBNxMaQkIkPbRHr56y
IBxzGny1pYO23D4V6GJFZRCw7t53KI1LCHfB1VSN91zZrLtiRYWaoeWP46uhLGHEIKbIvtTckl5U
a7zc5QP3aCSK1rrqVCucW2YqzT9SswQrgJ1Z/rbU3OHJox5qQ1CaTB94EbhfC+FozwSqAXdGLp3v
3uR4P/Re50dw5HVW7AnpPWeFQ2XIdKsJooIqYFVaVQdg4BBU2VHd4JvErqymnUwriH4Sauto48H1
8AmHmNx1olUiFo4v0WrPC35sXWUBKsJ7O4iE1dO9I4XjJJYhMxHbBimghZrVuRFqRQDqjl50ZjL6
DcTRHYNi+vFGGO0dxwE1wUyoTXiYT+bXlFksCCdulCwMyiKbIpuazVUO1z4leJU6MnK7rqo3IDeR
WegNlH+lGUERm2g6OzaeW8sIcaV1TZ1mANYgdxTZERTtLeikDgrNeJCCTNG+3bNuVzgNOFIQ51Ro
ER488ZkUDMc1wys/DqZ0VCFr9cKKnMLNxx3BD/QQ/VrBllkQWUZ8AhIVj2popG9cqRWbgfn1D1I6
6t7JlG5urKm15F4ranZbZxqxDuiIHw4T40MfDeBokTddpqATMKt2OeEwtRD6s/3O+KEytxKJxTl7
HifT+h36eQNaAlN/gCwW9qAHmXWeiohKoAPihlCjjMgIZbDbwinxBJdoZGlC6lt9tXFTaT3gfd0C
paRG/keAnmWwXBCf8wiVTPlMvKwy915F6/zQ5vp43dgs0LaoUiLWM52xfEbQZ1jbysigEl9WuMN2
jNrNEE1DWvIQzQP4hpB2aJPJ6lKIxaLb1ttCRtuHGnEHDSwLIAknqdAd18Rt1Wggd80cc4zysum+
WxoxdEhloSkmGq3evK5dM/U2Nd78RsS7Tj/i6+Ru2OoC+niEdOj7G0RjeNClV4Eetk1d04gOdQ3+
J88d7hUo53iEtq7p94CatR2a1BtFYhM8DG/AZyvrrZY1uZNoo6YjPzR5Ii4NR1QJheZmubEYlWTv
pUzK0IR+CT1qHcDw8QRC4SvMxJQnkMsYr8nYBlVEIPLaRH7qsEeDBA4SFlzo/IoYE7ac6pDAjFSV
Sy1BNmKAS0F75bQlTQaxx3SAoAdyyEFrhEgvNOj0GzgleENAFqRMbOHRHoIvNQVDjy7ptxbkxU5c
NsyxNxm4acyoYdaQbsvRlfwzYHSdD1W7QvqJrXoC8hjpG0Octm2phynzhq8DnzwVOVbaPRmNah2g
4mrvS5ZRnW4Kq5h+aIF0AGmydQnaSTUpEdb+iEZOZWXiamwgfRblonKfSTkSuac6a2lUgUPyicG/
FXGvieFHRqDoGk8OczVk4Qq3g+eaNC3ymg6s+15Xk2HjM6WebET+NxBWbafE4WbqJ3XAaRUi6Kf2
ZtDLCj37bsO2LbjB08TpqwnyVq5m001Qp90fQz8C6WlkWXFHTKesN45g6rVuOP6abXbOl9oojQ7A
bI4tUAsLzaeeJ9OXPkirh97LKH6ZEbChsarIzOvC5UiDVaWHyiu3Xcgyyroaxy16g3tnTwn42ZKx
yABp4ErBR7kQZOnQywgM+5VgU7Mr/dEgiYbXNEO1ztRZVABqsZfD21YTZbOpbCWrPQXFnwlEMLFN
SKJXvItZWhIzMVObQEtNsO89ejtu5QRJjLhB94UWNapgIso0W6I3tJDOa6e7mndDHQc7H6mpABRI
DSjrZ12Duk+wFin+/8Qz4NLb3nIjNnRultCsH9HOj3vA3RkNFCfRS5yj7bKsBnAvcbh4DY2Z8Eel
NLEVhTbFBbjc0Jk0OiTkjPOvdeu0CQO9dRo5ndRiFKv5rdbL7FtpWz/wVhgiiFDq9+UA9kVw8NRb
SzEkXCtEGIlLmwergvuJK6anXYzQpX5+S7JEnBGNhB4etZjZQgS3AqECvtM0Ntdsyvp6G5SiU+FY
9lfEyo2bDuEYHEOVdE7wwjXzXjhlkPCy/ME13uM1DIA5lvyH0wn1aTCLP5BF3qS6ubMy/xNYnqpN
Melfp5bGqV58BWXdzq7NB4dWVaQ3QoDKGErElgfd5lQ5j7bPilCZExq0tOamSdvpeiosbVdBcyaE
TKcReQ5K9e0gr2yppxiCt4V8LZpM+rK9aXuv/YIm0jS2C9QVvJEmfp6Bvku0VVT3WRdNDpqHW6/M
oR3OxVWOPt+w43Sj1WraG22Z3qel198MUw3aJpHC8UUib0FsoTv/S92XNMfNs9v9It4CB3DYcuhu
SS1LtmRL9oblQQJJECRAEuOvz+ncm0WSSqqyzOqr9/PUag44z3nOgGd+KVf1kapY/st3oV03ldv6
CtO5uheFvwUXYbpDs9Psz3seR61FqcHfPaxJwM+Oe61WTCUvYYSDNxMpcCyisl7HeOshdpAgvCb8
IGdtLDnH1TI9ZYqFH9ke/6oQP3ZN1948OTxBrAG/Mr4zyWxRx0s5P6kSGlngKSvGxh5H9k/lAgQJ
gjp78rrB7ZxN+EKwnrDG/+5pCns9/ZbrI9TcHN9DRPd6GJKXoyRrw3eXfFskp64eUeh9l5u0+FaM
Nv3UZs9bljLfkX0A/BhJGxxOpYWPq26gTrlVOG9k+9MDyk7NniBdtym5I0cTzEY6ytOlbxb8T9RC
HJ38wl6PXNckmrI6rxJxUcWOp2G1+3OJoJ228If6EgH8/Jn6KNgfqKizaQeh88a6XsOp3Uii/EdI
dnfvXfhYaaG71UYH9hND1ZpV0DfDyPhvHj392E15tGrlABZ6WH84JBB9dSXokNsjgtttIrm9N0xL
uNa3NPkpidF3lc3IJ9jzX65aUjTEpsuLP/wF8Gju4iiOPiMu9HWtetV4Hr8PpdresLEzDYjV+1gR
ZmtumcZrClVWXyxf7iZVlcg4Q9KlOuwY6lJnCxBKJS4I+vk0biW18j2WA25KOn4gIODW2wJvfoT4
fG0T/4qCetnyJWUdZEf2PKpjgmt/8B8TWrmfS3kzkBGV4B+Ol2/5aC8VQZRIFOap5rDP3aMeeCtb
hky3D3j3Fxyja4SgIhnN+rft59k06bbaDqiU1PkmjhNiEKrOWjK3Y5KiZoUWeOuPSTdZMXe+3+jY
lkXgd2jXSgd4952874PAI4vV2EnpFHSkzquW655uKJAmyZ8s6/OmGtyPXuf8Ra67AYSSlb9XxGZ1
1RPWOdsvP1Ou49cDi61rOSFI03OHZly9pK9oaxu/kSkx6DTiZQ832xEbfkO3T2PYp1CvB24qUVp+
zXCm1cUm9b3ck+G8pZlt84DgAedTvFLogUfOTzG9RFH/wCMtOqw9fYOfeTi5MGcIKNgRrzodvKn2
QjTxtniI7IRe7gmcVU8AgVuD5om96SXNceFEHj0AXEd74/VMn6dMmB+Z3F1ap0ivUQjTm4dzL5X7
OYa1hFcFZR+dmHGgn0JI2BPYXLSWmhSV2MiSNxti21aPtwYw3r3FVToNVTxEDUCgxHPki9NhQM7W
2zKnAMohGeaG5lEfukLYAXOIZcnXiQKQX6ZR078iXs34IERfpnDu4Dh97GEDxA7JKGOvqSjz0E5O
r0As8ZJ2oH/V3pVqBf4oOY68cY3i12yIlrMoAWxrhaQF1vBsDCgci2+6ozCqDH+foIm/5Q+odcDP
oKd8Op403vrAriJfyJ2tlL5T+c5xK5Tb8JofatVfFcnkU7lHH1IS2nqv4i7dK9LsmkanFPmM+Bjs
+F4B43yotdJIDpmT4tttaYS0wZ082Wz6qWEYazfHn8ZIqyYfhxiHNGBZU7DyVgEw5hg2t1K6M95D
k26naWDoW9AAXLVnlfsZuM6OluxYsjrr+cnhkJ0bv20L5k2Jc1xhfl3GKGrNcnvR5iA8BhYXyAmK
H5cwvSGTL7sfWN+oJZ26HODnfh5k8VgQxa4mWvRLHg3lcs5C0I2YxXBBWU8KknlbVI3gwLE55nHc
n+Xs5XXUGe/w8CTPm9jKvEPJn8pOG2ED4E+OX8/2/At1SA+K6HYxEaBdmKA7RkIzY8+YqGTN1m2v
Qc+oS+RwWWpi5+kJBWpvm9zXc1r4+C9ynT22x3zAVJJgOqLReNRCSP+Q4v1UtOCBEN6xLT+wayCq
TRlsmfWCDcd6ChUXWW3RHJgitTGrMEBKutwBGhbndEMwJuScKzvn03DdpvJvElh1dyTVI2yvIqnd
bBivl3U0l2KM3hYvj++IUzNfyr4kzwgjWLp9hfpgDu5P7pR4kjEVT0hTv6mp6Q8wbRvemfGw1oUs
hquxVX4vVHouyWC+YTtyV9gxGhu/Mny3mqElNEYcbzMu68+B2du5Sdw5nkvE6A9xHL72BeglpD4F
8oDMmOqSMlSQZ3gpNssikjeAh/H1mPUS1VsONr0eooPJbtr62Z6r3bHXUuTYx+PBZl9m1nPcsUD2
v3AyDvhHD9mWeJcCSQkAjMLIeo7ZkyNLf1duuXq3UpGhmZCv8j2aUW1c2wQZM9gk9i8ITjHXvcz7
hlSFKPJOxqO7DinVXW549D1ePIFOg/Tl2BghNriayDvW4f3LvOaba+xsfvs9/g6GKTsxjmw13yM/
jqbUtOOyxTCmAUeeymK+jqZXgOimB7ZcC8SSEAzcaBkQ5DU6lP0YEQJzYUK+7VTbqCmjHmYZxJ3i
IOUFMrPg888+ZLXhxQ4ZgN8fN+Gk+062bf43UNmfwAMvP1mxZW8Hq9KxTY907NCvVv4pnO+7Zcs3
/DXhIPFRAwr7EzNE4Qovgjz1Kd7JbTmuHxDUjbWMWfSYIwFH3OeGRV/VfJsdTKI9hNCJABoHiPjS
i6o3Z/Bqi+iE9fT7OEQ7xgqgu1+kZFk7CT9/JLviyEgr/Q9LDXlJY1nUGoSR7VZ6oMEoX+Hia8tk
NWcSxTPigaalfEINzTLU8kgf+iHV/WkYwlbhsybFUusSYgw5haiVS6T7BpFRCBaI8HUkdb8fHg2X
bk+qTgy4+o0YSYnwpSNxp4yGNGlvflFae2z5f+iSAeq7Veb3+17kb9mApFrEJanc4I1d6q3bNaG4
nswtS2tCoR4Ltx3shBtktm01C/GY5JxEtUyOhTfbivAQnQJRNqPc1lsnfO6wFUpiAvAUQzwggvem
tTGSYsYdL/W2chIK89iCRqnnUYvXqSIzQKgkiW4dgvnhOLI+YrB9RyxGD1O5f7NuQpREsh8CibXS
JKKBUzn+jEoiDnz9R8xquhcqr5XrYfAo+UymGp7+aQe+A/5qlcrWMygFLnEUTDnpUDQnP3vsiW3b
o0pEor/chscVy9jr5D3G4Gkq8FYvjTfPVRp4jMzcPUbFZzW5mlZ6MMir3jBKAMu541o55rbLgg10
QJTcgqkwmTCcDL3JXs3MMaK4XoW02cyE957PNMSPxWSOdrcoG59xxZd27akzp4IPFN+roexJ4QAP
59URXGARuQHIfasQ2zTZMGD1oZcY9FIBlXOZQbbZZLvHbYJHK8VbJfNsubNCo7ExwK0IMxqL6XW1
iPcBD1XorwxHVQQixmHAy/CqdagrKGYODDoX0YOafTF1xXZIicDddXudZxQ817lDMnlduLn6YyDw
iWudofKsBvWH9qT0poZuISSXT9CF4NBc5YQ3Up5WtyDLEWxFy5H+MABiGfELbVgKL1AH20HjjKaf
qWT0XVUZm+tdVlPUoYjCFDCIrpo2aUr8I8LQZYwgoVQ9FaEIiN6INfuDvzH/XIcEULM3O/tJk6P8
3FMX8pqIxZ1SpBFnCHyqMn/2FVom683veVYv2DomaFxPlOzW3IKzZQTkG4I+OOLBKl2k737kLG1k
HiGqOVcLXMGjj/KphckcvAMn2l/poeLjRoKB3ehlYKYDs2WemPeubKKycqIdqygqWwVpCfhqKlzZ
bkBFeOyXSGFU2xGMf7doxSgYvzn7OvB8TO/yOJ+RW2mG5Uz7iUxNQDKuhhM74sVzQad0ayKQW3M3
HSt2Urfmx6MGFYeEpjnN/a+iGOl3/MzVy1h6DoiVpCxv3Fht2/2iDX6sEp8RB2chefagrODubuZH
9k7UgKn+wBj7bg6gjC70eZK3idP5SzmhZxoDKKQVDRKnDv+ETFyDVLIq0T9GskWizatjyf74EgKK
L2VUWf8I1JuqehKj/HCxjsdGBhMjh5pUZXY9JCjyJsE8Ubo6BfWVtTeX9Q4PkkoefGxS/BNrnNyJ
Kbgs/QRKjfayQSAX3VHn0rsiRqwez9k8IpErPgTOTOTG2bUjZu/HuTYUa8TjMnJ8rXkTaIH67cuK
nJoFLyg5r76xfB3W5xKHMcp6QbtjmpYcI3uCZMC5nbHUyTtfBU7uSl1C9bGkwPYo3khlaOVGUpQY
r7sQbwTFOkeN5jWmzshHNEWjK4ecP6wM97jJwevJ2s5opGg5VxqIGy9r/OQHGo7qbZrH4n43GH8b
6OHZjQoPxdQ/CA74igitmbl3A012uEsOXk5gHjFqtoMrwFAnkZ2GDjQuhGT11ksEeGWZyc9DatP1
7cgmC/wxYrTG7T8h+35IyTr83KgdwgPJYj13SsZyheN70+lDwtf1n4mZghG3HDGneRth6QJKGAKG
dGcY750Eqj3zfC+Xbtx4yt7AHWz9F65LAbC7+sp1S0pU1FLMPVHtOPb4oAkMUx/I2pPRudjKhcL3
L9Lq5zTvWKRyFaOlx9MMxVHw0drhPl8m/TZNoEeaCB10EvBJ92MbRUibfoi8D+m9EX1WIbjuNm09
heGW7V+yvjzAXdHsNaVyvn3Zs/s4DCXfZLahdMCMXkfXfu7dW+K3I3uwRpPx3Mduqa4ZzFAGL7Wh
uI+Qe110SFYvTLMbuJefNYfHA7zviNfxgHDK6EQkfBM4K0tW4Z7SFoa5YUU2iokhmXnvl4iwa0ZN
pp8zcAocaeh95Js0yiiv5ZL73yndy7HGrURyUGZQCHTIWC0+J6tjMM7gNipyApBApoDTJs9ag/uE
3OutV8VXlRdc4fjngNg2zrENJ8eERL01XcqoA589Ls3cM4QaSDySx6l3Qi4XWyj3CdiNsKDN9Lr6
OlqXul/jwmTfMRkT10LXsawdj9yBFknFMc43RBTp/C9h/ewBdHxadeAyox0v2MH4OjLYhDXYnw8v
ZQB8asvYB49Bwm5bM6RKDh/QFyFXJ1rT/aXqB59BaVjELyHja1EX6xq9BOYRWbMuuXHNQRmi45Mg
iqNRhTumNl4JjLuBqmm8gxqXt/2SVOphj0PI6p2E9BnZG9nLjEBt3sRE6H8Vg4jpIWBzNtZ+UtGz
TI3F+StE/pJhGP5Nk2GdHv0Q2GdKFhPVlDMZfevLMv8WLTzGHzv2qvrp07R3z6BT7YuH1DG/l2Wu
wgP0ipJdjMcMedXRkPHTfJC1OkP+ruEz9nOwU7fNU0mfFB/nF4e0svi0p54cgJXb8KO6UUIYpg+K
Cb3X/8CRYQIP2xDKs9tAkJx6vC2XL/2gGUZ53GmmoXPIxGlYAkX4P+7uJyQpbF+AwwRG5b3clrOS
S8nPI/G5vWo54YSHVoj+HNMxQlMawyjbxb3C9FlilMUziYzxv4Au+kGsOFzrUEJMfV9u6Cg+OZYN
L0xVOJmrBZWIPjoEWHIVZWu7B6DTblGMf1f7NA5nl4QNIEWTCKzvMsxgc2LhOg5t2z/J3O4bNpB+
bBBaSse1zfI+Wh7wTuXJF0zF2IoQULUHHvQ4PdHDiU/CKjK05YEWCtyWYUlPW4JmVYSvzSK+46h2
mE9USyHR6cWxUqrx24W5yDDjo+aSFYFe02UC6J9gBHBPPCIGxNKqpuFUjKNaXxYdz7bb+nBg/+FR
S9GslUU2k0oW9i5gUeXYaWJJXVe4Vc3DugiM2QUYiKzmCeUzxnK9z8240+lX5YKM200t1S8hNLAL
QTPM0B0b9iWAZ0MqZjx0/Wi/sDhH/wKehoE8oCoPHBvNQv6BUHsqEaGpkqntyaYhBz802qjTkCrS
kaEQ94fHzrRNSer+ZCJMD1jkoTfC7Zw8iCmTeOStUz9JvhYYoA14a8BCO3yPCR7OLxW8/Cn2A9yf
cUmwvelx0+YdmhGQcVpFe7iMx5xjld+v1DcD/IBRp4Uo2HXDDwJ0nWb7hEpZsymQMoMc7pWjqTiH
tUdFwOTj/Dg7w1BdCF4ZrL8lEhP0jjPRwky6sl+JFdgAY/cBmh1sD3gUrDgjUhs9h+/rMCtyX01Z
ae+zHgPoXUDYKe4ZWKq2jtFIl91eDnK6v+2/IfqcQI9m+Qq2z5HChAtBo1johoNIrJ4yu8e1WUZy
sbNdPsieQM04QM4ZAJOGydSVlK7H0TutF0sZEPKGPoFrj/mZAeBpXDFTln690NFloFIpQPZpxe52
v/UyAoD3S+Z5N88VCqzwkiPvverXgBfIEti9wKr7j6+Y491a0RWE1n7c8BdYGNGNMs7jR4ShE3mC
gjUAi+Ls/Zbk0KLXwgK5tZFXS35GmPBQQeaNlzlOf5na59lI3JHETCr+uQO5vW4ax1FK+qi65CiY
5ijrQOouTqxA1/aYuDi+bUA42Jv1IvoICL9AXxE+0t28qOQHQAmn7YxjXbRuQslutiZI+cR3fRtI
A8fLwcdjphs49TPflTzx/UU7k/l2Hl0s7sDSryALy3gc9gvH/fZWYPvu62kHidRB1IEQqoPMR16j
2nLgLyNyuLDiz5fEju2Y07CdEHtI59/2yPvjK1VkvPaodJBXDd08awIChzHPRcnoHkAg0V8Ld/HR
3sBkf6dkhhWCAoY0pyRbaf5Cp6160gk1tpuTbP8Ga67XIHNmSUGDyXhrsG+UKTbXuX3lMfH2PJCD
0vstysr+EkEdWF20sviIgDe3ENnUoqdAY4BGrV8crHziapzwoRkm+S9mFt61FbdILsCCBAUXY6+F
7HTkYlCuniJhKjAUwE1zvxVneJ539UsqDn9DIxYwEt2UgdB5hyRg/+UGmKIbfI9Y2E/FmqsuaFU8
8n7K/jLFpteAq+fmmvskyq40xzPbxXtRfPEzC2td5X4Fo1vqCWIZ2gt9Hg2YwLuVY8LXraZggLrU
W7vi+CPFH1VmfMK+dEZdq3PozwBMm9bfLMqgtl2g+KkaP0s9nQ1OUnWfzBFo8aAgi7wPbMjIrz4e
9vgaDVRT9DeWfYr4dOnV/qMICUjiKwTGzrUZIl3Yj2IQQCI1bP8OxY9TCZ9FYwuB+StORmEfhuBF
VRs3C33SRa72O4mcDnPvOMa8rtBhsBfkBXADDyrPko+e4kXZ2iHlsqZmjqe7/QAd16AsdPqbzrdc
WrkxCqkyojvzBwuw9o9TRAO36HHFqnFWGy2+6jAG+lLs1s61zzcUnmEtwD8MJBIp1hGYw+757V87
tij9hwUnOJjNKqsuUKloeQaZtekmB0TPm5FSC//aluhvNjHuJ1Z/w9whlrtf690YBQqfDNnnznkU
fcEjNX/fnSHfB5rbX8Ux0ucDsxdgrdHyD8RM01zbtNhsYykVX00KPNDmmbLYDxRBDm0hQU/UfY/V
WT0msfvMt6lnZ1zjYkflBU1stzjsxR8nzOv4jevc44w64uwXYBj4hpVi63oF1QngBLkNulzwMIv3
xCMlGfm92016vZUpdlHj6AasIjalScPnZBq7GF94fvXItCnhJSEx7BhpOWwYatMtqWGhAjeaOsRS
nyCI3lmjhEaQcKl4UCfo+SZ9jlaKRh8J1v9duTSBRCkWWO2VNmWoBIuSdAGmLvAa9gPOiAthjGOe
pTkOunFQrrpCtZ3HLcIo5/gC0Ny/g2jYgQp4FIcuh6DwHxq8I+xLbb5iNN560qVc7OMph6zr9y5i
5eE09gDOUbSQLUEvKFX+Au9TEh72YeVHV5QH4ESUbyuWpN4IdvVJAifQnBU2eQgzOh0gP5LrAwPF
LlqSmexbhZKaqhFZtTzg6k9VEw0M5zbv7fFv5PuyNWsMTIt2myXIZh4rKSAdXUe400fQg81ogMKb
MCuBTw00Bwor4Do9TFkM3Isiox5SfI0/fTcEM9FztGCZiUxELZ/yg4S8QfFeUuKv53PcxpM1SLmx
XBVNtJXY51fIOrzaoYpQn1POw9+y2J0AnNb8rdg9UP427/2BJTW2ms20TckjG1T0F6Vm6ju0EbAP
oRNo/oyRg7qfDlWCqLOO4pLt1Psvw7BUyRMkuOCh8bFGWGE5ss+gCNgReUij/NkZIMB2WVb7S4OO
SJoSyOnbgcRuWq9FqRiI9TSRDcW6FclMGHieDVvyLwd2lz9wG0MXg/T2FYMgc4rVCqtZEAhiS1+z
bFtjrIlxS+LVfliM2LdUobQ6HIirubxBmhmiwVrlxLz3mP4RF1tJtt/2pfvTYPThoA/juMGSY1an
Mc/8X0IT+rVAvPhPRWesa6aoB/ipwLE+8eDQPs/Y8huMZnHHLULe0f5Y0t82Rz9XAQ4UmebrkV1R
qqdRyoWWsG/EFfPwtEgVgTrUeLhaNPvQv1EmONJAyzBi5GQi/4tg8jV63qr0iGseQw2FMus+/yzF
lIsmSsV+mqGQgggqmBUwzCfjY+5GEPU7Xg0VBsgo7u/1qLn6le/pBjK9R988tqLcW4SA79icC97D
6Rurw2N5HCJSPKEzHMc42/EZ6572KGURKzQEsExjIdvGfEfToeTLhmc1M4oDx0v6WHKaEShUEDtZ
Q1UMkLGFY/xM8AibGm9AGPihkjnkCbquMrrbkOKJa7yPoGcEy0zZZrMnCDA6EPwmBZitR+qwAzIQ
7VVNMhXJFR2BlT35akieVxGTzyrmR4UXqp9wpdi+PtIsC3gTBBc+qeD8ewQR8y2bf97/4TjTUFNE
sDDUR2Zt6A4a4gVyg2PaXjUMB+tQ75Sl/7ZsntQ13Bjoz3GcyPhXlWrk6Noa+NYc2ep4M4tq/IP1
KPq3tNWru1sZEHBdzAbiq6Fy/vHG0Ryt0HZ6VBA/IaFjIuv4PdH5AHSww353LuSAKnaoC4zuRvBz
4Q1/o89PC3EYc/q1AOuJxYhBtKBdIMtZ11JAr6IPcVrGUNI2mufDIy1H7D674OcAF2ioLNc7URUO
zP/eg9IXlGHUQHbPptA8B4UzNGo7ksTRD7MNeCDA72H/hq3NgOhkAu4eMoU+f5N5L+hPmEtUeY2W
GatYojiQpIMIo06SjYZGxF7wu4RBxvhaYo346IZjW1u3r/PQzDtehJddzSUQlNmS08FYtbZlWkCS
wMH0rF+yeJ1RO0fH9ABwDyA9UMWCPpQyWaDISowf1duwJT00UNaDnpZgfMGkIZCVAe/9UnMRwsVU
jGw/DJFr8gSAAxvWhINM/EX+Pl3vxRbjc0Wzs8P4iED4FQvQmK8oDsBgtpahpcwwrDf5LJOuxMhe
oq1sndgFOr11uUashHkPawS/9q3pUYH0GOsDqkEgpRJeGpkT9GLbqiSsrFPgPg0l7LAwnJGcojBh
PGFNN2WNQb/tSAEiomWFxiLHFfs7ZGo67mUa9l3Wu7Pc1mxzy19AEQPnpqPTT+Um2Ay0DFgjONwf
r8JAKdIe2ECBsI/c9puEhc3PMa5J0VlodcRDFQ2wgCIm3oL8zzPHvvrVbvZ9HGOiH9F/t+oL5H7z
2C029BCauhGFgGfPCX2fGEs/d9zEolEp7V3L1mS+7SQNup9wzXaseAiOww3vqkjN3ySexKlJIKq1
rQvI9rkSnNlvuHvddu6xY/mYczH2D/F+GEgz/b6A+Z0x7931U75BBkGnvMQTBUVNM9ksQ/18hiHz
t0BVU9aGFN6YZoD+eSA4Qwh2/pGQOD5G4yn7gkC/fsJQ2x9v0LFB95ZOHNtwlCGM7AILLEo5lghX
F0fHJPQfqgX6GmJkv+WQUqDN8MZzLOZ+wdIbNXIwthX7JSSSRgDAZlyKrxClCLASIUv/3gphpo5M
WUZA7yz4gsFksLHrh2WHCJYsnEJBOkPUJduJQOJ1ygpTvA9jCoXCJKAFOCm+uQw8dC7NPZ2rxZ9y
thbr6QBTIu5ZjLUISvbw47RS8BlnfcQn28bO7xX4OT2NaD50vtq7iiJZ7Fwc8AvAlsslOhbDgTBk
kfsF+qBEY3OJiiZbnfsK6qqfUewAYDD++O2SeEGGB2izl6QdvCqQ5LqPaIrCeqkMHcSOAtDIg/Cs
xYA5/UmTI0+bGdwQgc7r2PZHtMtAFolLTaYHl9gjg7JR3/bisHnaFzwNPH4libvtJ+doI8AaIfra
J1Lm1zjqSfZktqBgQ0XcT3Wnok0j7RMHejSAZoIRij5AsmHw3AyLSJf3Pt+YelgxnIK/UQIN5DLp
/YhBLgUFtCYyEm/7HkDTQ/7O9t/RhCXhM5f9uv/YVuhDr1UyeXgXK4lQgCZes7H8h1YIrIjqaQAf
HgOOCbDUCXorsO6zy4LqLLvG+k2ztEgWuD+yCLIcqKGP0MUZ5/vPHKwiMB529mXawBQ7TwsihYLF
3W8RZ/5uITrJgQERv43Y2KSX+hX3P5oVmp7M1WFqXrlEfMlgXpjPxs/QA0WD9gyaIbCPpq3GaENT
HZdwNfu5gJjDS7mBosAav/y3juU6vhXxTKI7nWMM+xrgBYZ6RfV8iJ+CjbWFQGQP+ud6oO3+UZKx
LFu0cxUq3NTiEMkDwjKsgGc+hcM/rCxnnD9kK9uX5MlUswno3c2ifmuXgBXJWWYimr+AZNtWFIop
Or7lBVQ0D+M67P7J7isEe4uo1up28iVXEcjNCb7v1d2YL1jz5OBI8W6vpiltRoQhXzD/Ym+I6hQP
IcgGrSJMDRAL1gRD0d/5kJANGo7BuK5A/T5UOsMMfBj8woMmmK+i4gJkyAoImJDA6/vz4QaWuXNv
AVblSzWNYJ7uJj0tdLlgD5KI7XdJxhVPJJ8hWvQPpYzhDAjUbPqrIUQnoJIo+uePHwZUS4oNkeAo
wvkr9hXD3wmvtpwc95kzgypP1h1gyVwEDTdr0ziM2XwyczLEUD2MfkdupfA5dKBS9hVQ7KAo5AD7
XjKFt2eCdSAOY7blEUS4g/B7u7owYA05HIZVY2dJuuff+r4fpq3GhrNM9zvow6hDSnxCcFQYfLbq
Jc3H3l427FVCywrFQIvOi9hqa/fyfKzp9ENxjS3wSBj5atMgPkeYYnRNJ0s/cKyZDIhUlW9IQ+l/
VdDo6lpCVfw66bI6OxKH7SKQXPor3hR9WyJavSMwcTDww4gdXaPbUOG4NsctDRZGohgmlnFVTViw
3G7+u3/pv+zwz/9p7/lfjPf/y3/+n032/5Mx/0l+LC/H9vFxPP6W/z/Y8W+m3/+LHf9j8b//J/v+
7ff/pxM/i/+jQhrzLS0RLCucULBi/acTP03xKxUSDmH2urnabilE/8OJ/x+wDhLY5DP8OYJuV/jc
/suJH2X/USD05/b/EwhUkfxS/b9Y8eObqew/r+QtZwCJDBRB4bSEpbVCU+n/1t0AFDd6scR/qFv6
OHl38eSg70iH47DvWIBK+g3B7ha1Vea/sXdeO5Zbybb9l/NOgYuerzTbpveZL0SZTC56b7/+Dlbr
3q5KCSro8QIHDQENSFU7k5tcjJgx54ghfXeXRcfx5ZYzM7hKiaZgMJxVcffEEzkX/Qxb7PL606X8
86b6GRbwORW3/YBQXPjHJhHLRPPXVBynR1UT+f4+S0tUIQEWo8BsiRiEoX9gIdI/f9qvWT+HU9+y
6Gp0h4VELrCDT8HGkQKuBW6eeryS4sDgjfVUz6w9/fefwoFA4tsBbyQ+52OlxNAuNaT3eOHcwfff
Ieva42/oPb9SAf7zu2BzdOEbsdQcgsyvVw4rtxvb6OTYo4p0AxGoV+4sh0NpmfGZtWIuk4n63eji
5Te/3q9f2Z8fTGWhE0gFDeB8Ckw2jTt24HQZQU8x6VexTMe2I7Illrb5z5nzC/rj57vjVwDBnx9l
4DsBWCGIKWxBx5+ymQS6avCHNMumYJs2mnxPhqD5Minrh6oX/xKvD3EeVwxb4nXgGS4kk093BzNe
JEuc1mi5MaN5NCLH6N4XS6y/+bV+zWfyawGM4iPYPOnaQtf1T/HJVCVCZjQygUNPiAD1rghLYzLC
xmKtt6lO5dlto+U3W4b+cu8T1VZVeEmQQ4gsu9tR8dO1xFqYpDOeU3zjOBxDRPPhQwyp/Jcg/O2X
40jkg4iH8o/6KeQ+EkyHg8fnrIasXswI12VMevHrPz9j4i+3Bh8D1vPH/zCefybVm2m64Jt0pGek
/eDJGmp46o7GPomzh7o1LvO4CnJE967Fo9u0B26XQ2aNx1WtLhdsxZ5oqyvdWm/++ef6u6uMCs+y
DzL47C/5dA+NiVlWaHmSURsGWWGmWJHG6Hc30F8eQX55GK02h7pgH/GPY/+n71JdU9oqg2tc0FI6
bLqu6GlMGlhiMvqSDb+JLv/dtdYMEr86bFj4CJ9uHcONMsVJceEraazsJsN5E6Nz7hzzFG+233++
gn//YdBOXJvsOb/hr/epWdnQbRo+jExoeaCI7W9FUqEWZYquhZHWNL+7lf76OBLN1gX76cG4AQH5
9Ik4+9J2EjyOI9j2q1Q6L51wQJ4DVsmwgqnrXulftuoYH2ewYiRjuyEwqBGvf86IyDNiftqlTJ+k
Uv2OW//X+0kDR2FqQA5MWBvup8OWPDn77R1U4CEeNKIz2zRFL5bjP1/zv95PfAodORvGeWu56qcv
mOG3xFph4yjpVGs5g9mK583PEk37OEpS9zf30w8+zn/Lku0A5PMsqLau2Ohtnw9AHUwP6+o3a6/a
dsVpHC2LbaCrzD6QjI2JiXYcv6SI2Ky7brvYCRuUymdVMoQOWtYu/Ia2+HcXWQd6RsEF8MAytlvy
p8epJx/mFC2/PhX90B2mcR3mA/GRWPvNL/67D/r0PquQUHB28UHIGGzRpEwIhcDW8M/f5o+z7/Pl
5e1sGA78aGAmn24aVLYGLwWXN1bU6K5P8qFDWI/kR8twm8lvpFtPeEuH5NBrybQcDaTX2XOHTP0d
f/3vbiz2pdMRCXM7pz696SqR20vScxxmtrIGC0fjrohtPBb1qBz++bdmaMLX9Muvvb0Q+Po27KfL
p336GvG9KWWqI/GWManmQy7wUHkG8ThkFNLAKqw0x33QjLlAeqqw5vsa4wtM6CxGd7+LSDiPhM9K
ZZMQyxGdX9bViuEdlqhTfaXUb1AFZTzYV9hxsLuhE0h9hnAyESumh2+i175eBnGyi5K0/lwmmuJ3
kzZnt8okcna/QjhS7+Sc8A4qp6Zr0fb7NSr3altvZhZszpkSiMVckWMrdb2SNUYfnwZawa9Kxq7f
YeZs+nCcrR7fdjvrhHRwsPpMhJPvZFKw8ZadEltnvXLXzetV9JIfoc+yfefWeu9h0iYDo+mLPmLU
rNAWenXui32L3tOceOTNN2ojvbjI2rzV2IxuJ4OnN4VpL56BSwsDwpzbSNQSf59UYlIxiTZFl23H
ut38Virj0rpntYqNNn1N65LJGsZKmY3MkfEAucZhccWsSF+2rbM4gaPE7UBiPuq/GI3e39RFntza
iBNMvLqiwvjesgrHbxKjJkKbi/U+c7Mm3qtpraLfY7t4G3uiqm2r1CMBLNyMQYc9Gp7CFLk32WpH
r0mRCgoBkuexN/DgJSdNIjYeRc4ALnTmNrGCZNZZ2mRM7oi5kfzB66hYanteS+opufnI8fSOlITt
C3Jq03mAfpXXTs+dleAMl41g2OiaChcYPfkUAVNQDA9HoXGDmFASyivajRlRUnEFQz2nVpA6Ub5f
l7xic2HZE9mBjBxv2wk7JsNGBLWhYnAqQxf7bH2WY708GWbhDLuoIXEWDHNkHOImaSMvJjWFViJY
F4PPKWMi49U6ygrRBAtcYCqH+U62qKW+IhbnOnU2uiOTCXOHyWvNcCgauMCCdtLw3AKCqJP5EqsD
YgNmEwUtnMoKGC0fnJNB2xf21D5DF4E8zSL4+lapcoLVi261F11nuAlaG1CSh1JfZ/VuKlKsOQUw
Axf9Smxxb7ePx/JpZstxQLKjV+8zBztAyLRBEXuaUsuOTwYA39I5l6PVKckx5a2VHGluSutQKPhx
/UkOebGfU0e9sRU1/TpB65CX1WahDsoxx1ucKblzJQXoGH4jhV0ZoBltRHIhGtY4xyvrftknFSmY
ijr5bi45mUygfIxr8pJ2C/OF2alBqqUi90xsYK5XuaMe4S9SLDbxYPgxfVfr1WGHIQv3Eutr5sQD
77T9lawz24Z6KZduwIJO7lufjTmop2LODpbTa0agdc56kTK2rDz8l6YMoH+YbVCvTD5p6yo3rBEK
mXKzT0oQwtswHp0a5xcWFlA2NZcxKdEIC00WdKU+zfSZiVh8lHBGuNvkUfEKGJNfhLuaz/kiDFZR
yjE/JiiOGqm2Os0CoSr1qwQg575iA1i7522xLaRNLcq+MTASPAVra2l7KzZK91y1lanjP7TrDTli
FwxHcLmlTHIL/Q35Pxe7BlUNecGdsRdHlpp+kw4y5r5YpHrQaEDKsE5bhuaNnVnE5w1tZmzYpk2z
oyDAryHRWCzP5oHG+l0POH2ctCs2l3/SXHXIxi+YAdKPClcSI2VS7IMfNw2eOlmI4iUjWElCstBq
6aNac0roUifJPEwjM/csihgYMjoq+n0lM/MuHko2CuaWnpk+AwM8P6zSqXR/XPBqncu8b5b7HgOj
JnynYCnaXtNkWdf8FbLFLZq1ahsOI+4cxL45uVZWG2dUzHO2Zk+T5cZOdqD+p54Nm2Roa77F1tYh
I77jHTfb14JZLasmxdiS7eVebHnCBsr6gYl8rB2x/VVvU5yKzp/BQKSBbTZZdpKYNEpOnHxewpKJ
UVL7reXayuy3eoFlixQfJBdj72qLmjX/KRP/VwL8H1izP1UbG/HzVyLnMH1J+l80wO0P/KkBOn8Y
ukrzsJXIwtlWJvw/GKdpEYuHP61CSfuh8/0pAerqH4I/AuxKV+2Npoai+KcEqDl/mBQwJjRO9z84
zn+nAG5Vz3+rIltH6KIXR11zUCf5Cz/V9ktmD0bRanUgpo7zKB4J1TJmQ3HB/11hXbskGjs4zxE3
7zyATGgrWAk+99w8+e1gEYBUyOGTrGTpCQmIOeZFUoLcIfvfA3PxiN9GJ1zbAwthSRUWvuXikeb0
oXrxzUEK7s1UwLwaMitrOPjKrjwkejV/4yhYdJ9xFOnNlii4HuT9OJ8qFSON54yOuAWJFt85DCum
YM21joi2UY9bqH5wNHKVuVUj7xNYURiHZr5O2lL3hI0Vp7eSmZx83aqXSoQYc4gWmVxQ7hZL0Oi2
IwPeRiouVJiF0o/SrqWeKitnCZwy6sMMUsa1uvZXea9xRZIk+Y5njLAmR2Y/3aQMv15jdgsThGuX
aTwo9LL4R4zkRs5u9KQ7tlr65sr/JddpmP7YFMZyt0azdYO/SdHvIyuKMcJjRzbDPC5z+yTLSTFP
Dm/xeJdbHK3hAnomaJZqizPZzCTxKi9tfRUrS2Xir4Og6Uu10sTVMGJM9624qHxGae6BndVi3WeD
1OVtKd1h9tRY7w+My/roBt+zPoSTXvSweplqHVK9qs9z0xANsmIiV54heu2DlghGjO3CnqaVq/2C
C4w1NLHuEa3yC07tEZDQvG2fT8Z2You4g0FMYsH5JjPAEyrhSOPFjLXpgMuS9B+p5CtTX74YFq7m
tWgJDbP5uvJN4xTlbf5sQ1If/dysVj+NKWdiLDpmOKS8SbGe5lgTVIHNbZmv+9y1OvwexBnwYzdl
7Lv2VI1EWTrWraXV3P5mocCPxUe/PkOWCScOqDKOKvaHbp3HTw0ilhSXW2SlYIkTvARKYu01NcJR
51pqAQICnOPkIVJgf9KNkdK/U12PGaZ1MCe9PpdpZd/WdgXAzKnlZcTc95EQRhZokLGCnw6mvxHU
jV9bru1552e1iTKAgANN+3kzkdEvkZrl2RDEaqMw7kv1KLuJks5x+KZTGCWpa5GOT2aQQweWR7/N
6wqpSq+1zA31piOV0+YllIbOWFsPw8b0ASM1/nDxlPu14jLKczPjXpPZBnorWty7dppWZxRvKyhl
+QFP9VKf7Oqq4hnclbKAJsW7Gv8ycg9DBjO9reu1f6MbsBpPG8mIe1WENuF3UkRPhako70sMtL8x
nPyKqDUxlKjRMdWoHX+Fn9OD8YNFOCthoI8AmRSwsL/roTfR5/NXbqk21xPtxdWtT6JQCgh9nCRm
ujRLzLuqaMcXgriPGYDJwxLn/dFU48wndojVGZvnTsl6+0uuDh0F6SSgqiT9I15chaZlZNApFaIN
TZ/tFlxYv/nK/+ZHtQAmMvHHea4jFP16d7LTlnYG5ECwYnR9Jn2chlOK96EaMJQwum12EIyJHPAo
Vb+7TL9qZz/uNjQo5GxefQgO7qfL5LokuhmecrfNpnUss9Y5CNzeQb8u9YOjjOJKL7R+NyZdsQOC
1YdDVY0+G42gn60rUQz3HSeyAsVDK0LVcTTMxUb2G31H26ZIv36ZzsaVZPDDWIZh7SdN2knLuags
OEm5g5ljxVEZDHEX3dfsb8A+vXS4JZ2ZcnNdBubxVjSE0agTN7GzFzfupsOI9/BFI9WBW0VTrtpI
6ULhjAVgPmc5YM8b9nGpiVsht4jzjyf6X1Vd/9+NVDe27T+MVKlmt2/7M+GcP/Qn4Vz9Q2NVD6UR
CUt9m5T+36LKcv+AOUlNw2z1R8FF5fRnUWXo/KsfoxtulK0W+29Rpbt/CFuzdbZECBNVjJHrvyCc
wwX99Znb5m3bOxy1yWJLMufspzfCQgoNL40hDx3EjNmzE27mJMqVfTRo2kGv2cnkWbmhXM39Ch1R
b6fjlvoN06pRDtNS1uepHfPv2N2U6zzuErxj2b0lmffDeFOasE8bcexZrK57IyCnyzTN2o9mXulG
s1ZEgVnmxvs45mhb5lgou2EojIcMKF3tz50cYyz2TQvOTidMshApY8qa3NhwA+gizSQl7ExQ5iVG
2v8mGlc5paNDxCzpDNzX5qhE12UhhNcRBZHeqJIeq+KDKjpnN+T5lV1JTKsVgLvnOkmNd8hx8b6b
JAZxraiOdHXzsZntNvctqabhStThtpC0aW6irWFb2N2zTMbuaAJDeHGs6WN0awhw5NTrA/5eOATk
VtUygFgoH0wS+yfiLDDMAMB9I81rBa2dR7jZ5TURQZuaELctblOYJn3/NWk1Jq85Kj03oAxaPU12
dqXjsLLSHbuB8MZh0nfyMcSghyk1tp57TOlgRxyHkhFX8fCmQG0M0iG2PKcuen+Y4jcmnOZVsl4K
VJfWep/6XvWbVNwtUf1W2+lL3Uc4ujcvulV0niU1AuJDIjxtUx1moC4rDalXmvPsrXb7dXJryA5k
aADdQI+o8ldoMDYRQ0fZO3gkzVpvQ3MF11UWZ6Kx/T2BUhSgfjhmrhmWGiJRvB6sQucqTqGh4pO3
oDyyeOIk6ddPZRl/n6YeFd9N/A3N5BfNm+DVwHR63+WOcoHtMfaVBVu2rFbiqM47m6s8rHK3Awzl
Q49veqhdX/Aa9qzOxRZUFAbWT3ynQ7Ecskm+YGN4IiyB3NIo3Ia04RTaqh6CcRdAGorpuAXhAEoI
bTioslPCyVrw9bX2uvjZmmrfak5s5koR05WCeHwy3iq9pfhEnPap1gHoQk8CBcCQZegTSF7tEBSL
aMNUy7khDJSFPaAI56FTcVKuowaTwMjuVk0WO4Eh+Yl0Rvotl6rlmRM8U7VJFYar2rBTzMhmr0ab
6OfJHO7A2caeuuhOSAs17lKlB9+RkaAlLG1eTq1xb03a8sJYfIYYNB8TFyv5UiGKmVZzZG9xf+Xg
kL1ZuyJ6wrNWPPfmnSkxRdktXPk4t9z7MV8Hz2J34xIUTtLe1PybsM6m5ghwXDdwVTqwZJSxfVyx
ZaUkxgNDBS0KfDHf9RaEK/oo8WFHIGJTNfIH1R4OldPF16okGlz1svY3Zmzn9Rk1ltrUJ/JXKwkO
V/+i2GkZKPWMW1BcAO4pD1lX3E2xICtpu8uRDJR16apRvDOj+oABI/aBi1yaVY5POe3VR9Z2K9R7
TfeFuYyHUOyDJEC/gBykkc/EfXjVqkt/gAtxUCIaFze+ykCF8JSQWAYtBeE3v8Yc9dEpoHz0uFm5
+380Mj3F/vSYLjMb3JuAI2c58pPOl5NbPRN9DFCz0mvM4K8ondid2/HUTcm9GLiQMWTHtKZvKOeT
XBxYDSXhvwtk39t5StnHN5+6wQ71WD4htZpeU0wRSR9Asal8S2bSu5N0KmJw9VOC5w9g1qm3yncF
t1gKTNzKLomPrgcwWvsk53B2x4yfWn21rCY+M0FJ7/TEN0b6LY+5BoneNkVRVy4jNOeL0S21swJb
IsDbHYIs3kcrEOFCXTt0p4w7vsDjGheX/QrmQkkCMmQkgdn4tCdsG0xOZgfqioKp0aYVuVn6hCiZ
R87yoG6cHlDrYlBXToPkpLfrS60SIoGjMuyRm0uvW8wXNRmerTLbL3Zek1VymHtDuXGARgaKkSVn
pbRWosHda9Z0r6SIGx/zITFCjL2pQ+ulL2S+dQBUB9J3d0wel8NgtM31asdnOsJQIixjZmeTXp10
zwVuyQvbbG9n9UWptgMxGvZdjzJPMH2Lg4KOGCmcnEsFhV5vFV4zrnWdjgQBs0wDgGvGwcKH7Gpr
SK8MEiCQnniE3OxNy6eEZ64JW7yGQRbV/Rs1I+uAHPGh54v+BsOUYW1lHq0GSIvajS+uiEo/zRhp
FBJXeaR6jPrUl9o6twBTr2erWLiBZX1niv3klier/+jcuXvi6eAgTKzlara1KmgJ6e4zXDw2uYS9
2TEUVd2Id1uD+dm4WZcU22UdPVau/mi7Gak3iC0BMeQuSEfdfsaBfV474pc4op/lpJytmeAobD8y
uw0tbDOMp2yop11XN5qPjdN8LDAp3+i9wSK+VuwdA5A+VE/Iu/2ymxYNBk3WvzRqlNGt972xl5F9
ZIgaShrl7cu7jCPC9mSmF18D3Gb48UpyltDhIUFK3ogb/R60g58lpRuAJs88jMSDL+Ii87rK3jt1
/Qw4ZLoo0/wOGjoq76KfLSA/ezz4XzGFvg3uFDRopcx16sybZbbu6MuuSqIqTLSvF0VPyYLly66P
5D61iRZWpvgAkHHUKyptyern0LZwbDi1E6QWDMU+KiD5ZOK2aTCilxDCvCZtHmuRHpgTDDCnCF5W
ta3dW62m7SqUKMZI+RBU7aheCE5bYn/CV+ZSu6P5LS8idFkmbDAK2GdeHphH1E+N3qx7KSFq1Qv+
bFjQkbQPWFO9CippWI8DgM8u3en4ceLKSUJrSIygtlb3GpJJUBXTrqzd8cQm7tBVUe9dJVtBIRZ7
TVGsMJ+YqkgLEvZQgeaTlAONQCEgm7vv4gh6QLnL4mpCrAACbvTqc20yEhJas9eABWaLLnYzExAe
+frKMJKHaCAMSAl3qeBu8Ssg0D6uPygrYOAClQx2OFrMxzir/W6NerQfxe8RvHycsreJzIXX12XF
WzzHOd6CIyyJoxoRrm1xHTlxhsJC/WC7EYSZJPL1zmFM1cBijNbMNzr1vlXmC8vMbAKI4kqLgcGK
kk3Edby5/jP1mZVhOTgn+stWqPlh0hdIG9Qjl9iZ3zh7r5IEGT9xD040x0dQbYQoB1iqtT0+RHSu
fjEVbyPV/pE0k+kVo7zLpRba62BAHidZ6CkMBDxNxuqxllGLDuS4QZl34jmOmxZsQPvEM3PAKBMA
i9IC0U7pe6qa/S6RiX0wyWkF1kZfonX/OgC0uFtlc9vhEPQNXNhhR4XFyuKN2cXha9tY/u8pSBE/
I+bm8JrZOGbtCZN8VMogbpVC4002lpdE0o4rgMTJYBQc1d2PsgccR68sO7XI252YnXE3lfNRkcW7
xcKgkCnYQVuHN6jAzplAVxvO9As7Bibyy8SmiR0gEbEr8wr9VKut8WCx+jXGJbG+dVqCxUfOEQ4n
vT8nvbpcKORzKYq5rVanFI9uY33TI63bN2aveiBkbSrIMiE0qM7cIkrc36tthJcEZsQCwKp9NZti
nkiQ5eKNlI7tmQkjUhLI9U0inPmQWuueAuzYi+betpeLBMJSaJByvy8SYwwRw83vOMiILpNcvYBO
v/pjDFYsY1952NVx4zU59AKTQGvpgU9478lg1N7itt3JtKrTMoqPztG/ibUagqaOzx3k6yhq3sBQ
RDcVw63QZE6/L1y9OuSwLibeGtLQbyAAgJVTHX9FVz2YVfVUbL2JVbJXgEQn2LEBuH5uaF9lVxzI
+6+XFIl7m5raTjOGRgtT7SizzlBg2GTEmuCwybFSsrVl9Mfkisg/x02hv4MBomjvu8NsJO1RdZjn
KvDlZX4zQom4VGBchL2dp7ewpA0fNCfQggXBWn8YuNyXuKn4p35z1C8u+SXDHrAZ1OImJ/cNvWV5
WtPua+ukd12sXxGpKrnXxXwToWAjLWq8vOqWXQI2cIHGAOMSAQ4DJ51pM/glos1sn5Y3qzOsgJhG
chF9LM8muL1DalPbozgCiXdYQjdMzOam5iNy2R8tystiTWrU5DqMs5ZKjfd5PKxTYLQM9vkMnd3y
srqchmh60SNH8XPm+g/0jQbvV0KANLLDR0Ju/iGqYnFnjuX0XU8IdrBqabrSNlgch4HFtrk20i4k
+I46LK0hChcmYVReY/0il6HZp5Gmf0tw/59zHZ6GTClfxlq5rVHdj2uS7ao2d3fxkHqDXn9YtUJg
zkCCIdsO5iN/kgwO9lgL8MGN9SvTZX+AixqYEfnraptbFwTZgtEFLboxm4567OwXqa+eoDUJABcw
sajTXQ9W7eAM2nhB2OA4jLiOeOqGq1GN650xWXUQN3MQpZye7EMUQCy7b72x4jMRQ4DRcvUGa/CU
Jn1cEzEBZdBrpiXdpF6u6F95lRyXbOr2hGSsE7ssak9j1qK5xD8ydwxJDfSB2crusnaHSy1fd86k
kWeZEBbj9bUkl4b/VbGaa2x47smwprCedOPZmdJ703CLI4Zmnb4P0XEqlq+F5DkkMlp+z6L23mxm
ZEedl3VqezF/lOAq8S0lM66S9JbGgHjGQdEWv8qOlpJDv6iPi2lpXyZXM0NTCoJ/zkGX4xUt6koI
un0nB7+bO05Khik0lggB5YriPbOpy2WzxCTgkjCusM5ww7WAFrQJhrLV/TLrQlkNOD+a1TwbhZx9
6P5zRxbZgRZT+JBQr6u+3OVczfvaQkApNOswOPCTq7U4llZxVjdi0LSa8wnviem32JuesQ0r3jgB
bPDtphBhpQNwGvtev5kXgkFijJ2T3iPUUzi7l+lAp5lVerPvo+W2s/Xpe1fixgDIT2KydsU9gimF
wbT1CFY8LMlu0kDaQl8CAzsV0b3r1qXqR7D9QtSr8WJutPqh6If+AhSgbH09JjaVARq406LGCjMg
CTu6yWo/ueChndyYIH2sUTCMwomYb0/Dt06uIZ5Vba/W2Zdcacwo6GKDZ1fY0+hF/Xhft6tzjoXV
Ijv3FCl6vtOkJMs3mPmZyPyzbo43fQ2WJR8WcVkwVb4nVnYxgrLxoIQAodvwn8WsZk6o2JN7NmGa
j8BS/ZoI+TGDOrlnrvQDbJ3u1NkB2DyJ5CmCOxZoQKD2g6WO342UmiascwfOoP4WY+vgiOd6UwTQ
uQqpPVt5TrnZWGy/rnN2SsxJ+TYj1btMCkunxk2VDSeCj2BrJnjicNFUH5NHtRsE8MzGUKC0zLMb
xEau7ZW1cJ6WZnmWM4VanltAYajEWELOw+0OytvMKs6wqLWHaunPvZaxLrNFmFlaxpKwTy+1lSeT
pMVJBR0dlHOa0vJDMqVJVXYLtoLHjkMN65PGa7XML4f4+2jpvIywqIQsgSiPatqw+BxTjIcT4FEd
aiPgvmY85UBlRMJcjqpwL6eOFwFmMM1XcCLz31r0833q7gUMMMo3o7yoRPXSSTaaLjJV6ToG1YOP
p2MBqi80Xjca9mXWJcDLBabN7EQFqpEUX+dcJWbMuspQjSmkUjs7KZ2re8kwEHczk8t6AgYQlbdI
0u9Dnu3ULH6w61Q+ta6JxaOBfWhaDKlInmm36hzfAGFyn5zR4nUPg2dTwQr4UZpJAEoq3yuhpGCI
zEfbngWEWFsPwVfs4tQ564W1WxeBuA8lLFiM7FzkmIDcjbwi4vhejNp1Uc2XSS4xXXTijjoVNKow
VRiMzlPToVPOCW2xHl9EaRKQNoc2Uzs3BBxemm6+S+flyJv/aoD1PHfWzmyqoNaMQ8diRF9b8CY5
mm+sGcHZ6YGhIUFSG2DwjiHYnd2Y2y2FAgabjtwaLwoecUk/y5YhACfxBSEw+SUywP5REs/pLsmT
+DUm8RdMZNE8pJV41+kdNVlfUFlY7AXK1zvRxcqXiIjYJfscAvgR0JUm1Q5kpDwJ9NH3uuK90w/F
CVoYO4tqWfqNrstdlH0vZhjJJnjSeGNsQayxSH2F7ZA/Del4QJAp3w0JFY7EMEBOJWfwWxq7slfK
h6RlYQn+JlDsICfDxB14i2h6fwV+3cYOpwt8WPMD2USLvqgdn/kVq2OlGy9ovPx0ZYzOYJu5r5Cf
3kM8tnZa60iiTtMddFLdz2ZeYPao7LYrAoKVBqjTEBT6dXyYaoQq4FgR57s9BtUADTYZkTbrhGsE
U/5a5/tGoVru2NmHMCi7ca8Ldw+K4DtKDK5WEKWBbvZjiAO48c1SIANP2fjWcBzCc6kezNZgsXl5
l9r1LROy+rAudnOrZXzL7mI8Q/C5IYEUXbHTQQnkpEf7dlZJJOEKvxuKRLtLgNvQzSR7Y4peqzq+
HLh/4Wsqd0MktbMNBu3WXvtTj6cd4/pynFZSRTi+fHeBVpHGswf0QEHzKspQivHUjn0ILtB8VGJp
f60ns0OkIiFMO4v3cXAvLHVqryEAtGi5jE6V+uuwsu+gGvaiGuzdGvH+1NzTxEYWry6SN/Tjx1Kf
N2Jg5tFhNVdVOQJfA8NcG+0F0w87MEU937LVDJ5UzJIBOdnELamBGpZ/sB+kTdl0aGZDf1DQgnG3
9XSYy3QDi+Q8dmkfzPFU0ElM/dFlznqcphPAmpMpzdHDQrd4A/QEHBErVRGHvRdHiE1ZdCEdPcNR
lPomPqNgFM2b0pRNWJjzkZJW8dnwY5z4DceriO7ZxDvqtxq2SMglZFLzNaZTqe7yLZAzT6VChd5M
jwoR27NbrSfS09kZSEJ8RaHI6okqe5QTMqI0mX267mw/dC23jZIpFxlp5l23OodkdN/WKY9vcMOz
1Me8gjY7+go0vyXTvki7v9GWhY1Lazgn67aeJDo1TGg8kt/0usjPHyTcbrtWnHskTRfYmG/20a6B
cASr8cMYbDeIFK4r/XoX6J161xuAUdZJBWTBHlXVEvBaM2qxUeuZNLfR2VCb/NoGuhV0jV5+J1p9
W2jLHQAF34KCHLi4WkpIhDW7fUyJD0I1Li2s7fsl1sBE9RxPRlY6YdW0F7jmDODUPQfcpHBCdJVJ
Ulg7xLHq2wDKrrOSy85LNdlVePx7+7UnGcdOnynCAgjRlRXReKmRt6lD7y1HqW9iqehhE9HAQMQY
rvM2gRgKY82hEsVSuqleGubQYrgHoH8VUWrO1YYbsIqBGUx+AJlZ7euoO5U2wBl7RrnLOJnU4da2
rqWwYjhWbDMqbbw/Ll5Gcg76jdK0sA0Gd91ZCQpIA+0KJJGnKd0caphpTsAkOp+phsVEvIJ11nY7
2KCXnasc6VFRWczlHWT+u06I2su1LUme58eijvc1q8OA+DcHZ+z9SX9ypKZ+oKtltA34dGn+kndn
YDsbZRBoNmEcW4i6IIFZTdSNVAxZsmf93C2uHHblpM2R2PXiAbQl3V3bxxkevm0f9KG6cCwWnZho
7D2wL/bE2DQQIin3tUzjoBcJ277z8ppTHPBHpsqDZo7RhYn4dxBlnKh7d4G4UrUvZarFpwERh9tw
1h9rOnjQZOnZqkDU5g0IDKdhDtH3zQXtxTcr1+/jhIEal/V+tNgw1d6LDan6f6g7jyXZlS25/gvH
D21QATHgJLWszCxdNYGdEgdaBkQEvp4rL0nrZhs5IGecHnuvbglkIPZ29+XxHeCf9P1jYvXjEjEt
XXcad2dwR3QmiVxNXGySeuJKNWTRn7LXUG+bUa1boJdr7Cr9zgpp0DMm1b0OlJexF5vc9snUw/CM
TnpqsuFi96n/y3j52JazdR4oJykfRNtLrnIiyf6kttjXXJ3UXc0EpX+qYi961E3tUaeU0OITYWfC
NVJRxZXqO1YCqaCl1uIRcuzVl+Y32JhirbKSgo183KEUwHNt3acm6o6sJ2eOz2Erwp4DtfbFH6Bu
D35kL03rFID7dUtQNIqqB16hFQLQmOOgsSP11SR6XkcKJPdc6W3flY8sZzkLBna4KVUmbtI+WrYj
N01ZXsOi3mHnXERgunCnBVCeGmcX5i8pIG02Y4+ciVjyKUjDAhw/o9ivS0UqDlj1OK7tACBUEPXM
ek7+KjyXgXUkWol1xewprpF2eWPsW0adpZB4Y9QEI7vmmcAXZIxPY+6C2BriNWy1jRrrndFY4RIK
3oWemxWjr72si3xagvxG9Yjnb3C41SEuvmmIpzSs7wT0KTUhnpjNg5a5sTWMEixZLzbjnJ7bSoU7
d0JMcGE2QkoaxbDIhjHY54DQVl40P6Tm2IEkd/n3BNMxjZP0WHGJIv5gbkrRPkSBfDMBDy3IGIil
IYPnoUZ/1K5X0BiV6lsqPQilgDIWMuzEATvXsiOD+mo6bbxOeKGRiBrhi12boTuMtX3rUXzviHF7
LVnvLax5DKhF8fG6WjToReFDE9iXfGCvnYzZamYgamDQunKIVpMT5ovEnHfW5PSroKEZcuwiuZxt
VlQwTNkkGNDSkU6wy8HmW6k+hKig+bBT08KKMV3lrnVmugesXHs7jxmG84bmF+jZFoBR528pbVYW
NECZBfhVrEQbeoXonwuDOdk7NiwiWtRauRmnIdnWXBJpgwEktiEX4O7CTln7KuKig/wUaZCLaIQr
fNj5FcSPsQrazH5BgD3Gub3xFKQrP7vyytzJAF5KRCHCqR5iTWtN6tfFIg0lH384oVtmEX5ct1qX
ldl82GKwn0QM0buZp6swVdqsSjeQ67zusnjZx5bYpiH+snZsgmwdaCvCwuUGNyNLL4nt2wwNdk9B
gGtfo6nRn53H/C6byDwGRvnKxpaSMIutcGL46dFJE5hA3oTffE4ec1dlK+VFf2AXPlhcTiZ6yQZU
row7iqgSKoBg0LBVWhjp8JLxapts+Cu+ZiNTih03zdPc3iWB4WB4Ah2orIEeV+xHJ3VpouJRS9U8
tviQlmHJuATPq85ZQhQCw8G8AJ3+4fFeMovxSvnHJdQ5dpyhVxDupvh7cP4MXousnOZ3fEyYoW5+
C/dBcZ0aYfC2er4FDdsBPG4QhsJ5F8KpXiTteA5IuTfpIc1pKnPkWWQ4HGn+KTXZI1qv4kd6Gn8C
q53OhsII/8+3TGlfOBf48OWq6JhP57rjRBqmaxQVCUc5NKwZ7IORfFOJ8hZ7u0qPW3ytvP2ZXEvL
/oAzga80nPazrmuufNYUbgp+DcgPFXMeTRduOCJQ4CGlUMfYh3ndbiuHYyx2ctTZIvwojekR7Oja
aN2HQqnP0oUOneKkwUB+SPtqPc31YzZRTe1GQ0jDn3MQDb+PCUjusXMQOer20sxIjf+sWssGF2cS
iqvbCuSmISNpbApj5dueCSm/5WgNUwevbjC86moKV95Ebn5BCup1MtMeFzBRHdvyj6noz7iDd4FX
fE/CuRka0k/PG+qM3WpPByhOBeVZy6JoNh6skdKu7wWuJWUoRvra+xbDmz3m51Y6B78FRyw9o/kr
KvqvqjEkNxP6gDuc2njvbRq6fHAwdL4wDNR0SK78KmWFZxTzT5Un3Up2MbhzrAvP8z+1meAAw71s
oW0sQjUF+zti641wAf4KDfJ6G1u2cR7/0SgKyhQz+uE0f8ohyCjkJHf+poZ7QAQ39APQMQo7U6vl
8SqNVxf0+01HfgWykUXjJvMYuJVD6suu7f6hEn1yigfPuIajLT+KzBeXrlbhTzRmNIPO0KROrCDg
hM8BQoZuB2izTU4CS7dJuUeSjNbCT5yjTKlrQkWJ3Gc5inprjfDNa8PP176mmBDy3ox0or2tNkX+
A6RrWjqRz26nxU69rTMnYFgNk2k7QCt8GOjU3Jo8jBvLSb1LAV74Pbbvaq45NQ8+NuVF6XfiW6n0
pBxr/GaVS7lElGwKRKPSbHatsh7gkmQnflvNqa9q59O0tHmdxx46vuXUdDGBLkkKAirQrigcsGlg
yvN5q3XfL8A2ikfnXr9aesJcWxW0gEZHmiug3AYesH3NyAvo3XsLRf96Ry0jrkYbugvaTeuO7lfj
1nvfPJuhOmvCUAueoOwzE3fYrX+lSPWpMtTbWNqUJIjE36qGUSB0m7vsCrWlYBEJnZ5TDFyNiZd5
ii9VBpkH+3p0orUmf9BmsPahBLM6VXhwNlExcN02X2QTxNNKKoN0NUzZJVYueITGCCo0a0e0kwQt
orVgOJYe80lRqmNm6aNpA69CLwqv4HtWQAZXgUPVZgpang+bRAnG0fXj2oSP2AjgmrGxH/B6WGUo
mJ+pzZA7qjsfl8qRtZ1nzi3QbCFgJJUQQrMdTU8jOzsDTtzoenuW+MEaAwQ8Wy/wreeEDNYCczjf
NKc0GoGdygyNLkh/k1b2F+pRrH4HGJPdd4VbNSZWdL9si5UsEvdjFGrEK9KgKAj3eywphAUwswvu
Cxi8+PHB841qheTGlAyk8jD1yGN+x6aXfCFYaKM19mOug7e2g6FXiRbx2tcGnFa/vJGTpywYdpF+
6FTYr9EIqvsmWS9myT06nj2qRjSTzwJ8WKUX3mBX33HelOvBaMejP8l509hpsS0qxz1atDyuA6nN
N/jxP7ysPn0HglUK9omdBC//1jG8PzqNgyM25ntNjq7OrPw8VM8iPRkqFudhbNVTzZKaP29osH9w
rRdjsttoxcp2PEF7rX8gucqd5Qelw5Tg9byru2M8D/c6RCOrz43jk/iju+WH4Fn+JLxheFd2S47L
Jbc0k9mJ2eLboN3GFfR+/1nBkd6RA0p3LLFI88T9Y1VM3Q1XrXWkGcfdK0vX+57D+liRsDuFqYsF
SYgop9mhVOfcrIwfMMSQ63OaVaBJmbvUbiaUPlM5vJR70GR6itRjldgtTM65HNeFVNElcSt7A7QL
wSIPioXZS15umEgYv4qLlfKX75uzzZV6zcjtv9Ivcb8b+ul+ylnblF7U3Lqmxdfi4YJx/dZ6AuyX
7EVf9ghXTD0LRX7qUrFO2Q2FJgsnwfmTeYv/AHdmk2FVeOjyqdmLzC3ecOW1S7fvAJT44od8H/jc
BsokJuXuaBlO8kLB90SsEp8917Pkgl2LIlBcQRjoBUW+eyje05c/VM0zZX3qXNd6Akd+xsrG35uE
xjKaneI6h+n40fW6+O3r0I8WXeCgwdE9M7N6oDrsHU88jUAedvalRQbrLamGv4nQw0NUzHDdLZoy
sg4LnSi97JHIDvnSosQ2osbsNhaC4bIH7rLLBosNQDzl0c2eOIYk9VsrM6usE58tuZoD01/kM1sw
HXrungSY09A0W/DXkirguw/jD6P39bkKfYxibE2oHevSvZl08ybtyZ3Oqho2tnCHYzB1BlfEJFkl
IyBK+quzVWv46tak0fgKJbi88ZXyI7Oe9wXEuINlZqQkLYqutF7wDWTsIUtXXJLAuya+fAOeUSxh
SLmYngEg0FcY7pLBCh5N9mfd1jDt/JLM4XguMz1/9uWACJzP5QfN1znioRM+eLT97nyLxLKUGH86
LzM3Tt6VD01deyzHqBUkbMRG0O/rU8mkwRu9jNdpVkd45/Lk6gSAZi16iHdzZPusFYbyFkWG2k4x
XJvMqtAU5tp/sGgUOxaiD9dTS0Ink85S8WpYDsQETwAbeKbUSJIPKY2Di86rSrr2O1GF+NKmzfQZ
C8WuULftuOhkT0dSpKKnMra7lymmIKmGa/MdA4z+m1OReVOOjijCVe20Rg8rdugMIXhISix3KAL3
K1IQFLeOb5tyzKopfsp5TF8NZLs1pEQ8hmGXPxiJfAVfCnGY3qY/2aDq5X3MWZOHCeJVBLXj5Fht
ySJ8Zm8qiuaiaetayrLj38zG20wGZ31oGfYzjLTUXGRd6naLgYuWzQUK/xWTbhOc6Zl0d7XtTLS3
jv3fyrXcjTZrTpOazR1HIN8CXP9mV1ZpehlIj69IA8tVZBesTe8U4wIr7oWRNkl3BrupboFh03+k
FWFcybt/P+tDn6WbBqMIu7Pejwld0IeRsmxWo5LkMo9O/9MHY+tQdMSJRrpqohijtvazAec8jDHt
zSHc1nBsTabkwT80vmg2veriPQ0+w8kdgVEu2kHQuozzaW1MDfB+SkPXaGkIcvLmdDHrfQZbcLvx
Kk7VrQ2eLDANF0H6/ll7Qp5kQtqckhL37s6rypsuXNycY2UdM/SHdd/g0XPhUXMoFQZlBZM8WuQ8
aKp3KKqP7nF+qE5s2ap2lxcdLZAWMOVjKVjYIzIbKyxy8aoa6ukttZW3aCa6K5H88EGlZvXjZF5w
09ovv1WDP3zpQ5CkBoX1iizNn0wAA9gUZUDRQ1d3G6Oq/uppIEckiYAD5y3C+tsePbp5EG1Xrufg
XIHr/S7TtrpqMbRfrATwz2AyjBt7DxK3nrxl7eCU0irP/lqkW1fgCvRZtx4p9doL25uPYfD+TE35
wipG7yGLrjKNJ7a0DpA+emKZwo3cfMmQmmcyWUb4jNaH47YxS3orsNZ4HmT3ewYt/S0dW9LzbYn5
KcXHucx1qX4aB6uC5WfmFxvh5BFBiHXxDGw57mvjLR04cAvyd1hOihH/KTE+lFnvAZY2IgFFP7/m
ZNsvcTkNm5jc8UmD60XoruejwHNAgYREV6s7/D0mUg/9ShwjiOMpa5asBq7AT3jwZt1/WUYwP8ZG
4G0GRwGWjvsRvH3HFGIbsVjFAcm3QhNWs8pIrScsbB5KXM8zOyqXN4rRMRRlN6WcleGY7aNOuf/i
G8r4afHarWg+JR+sYAQfpyRj7GqnGc5QXEOJcHkmAHtk9vBkp+xGgbVIcQsMBDTZ6eHFsHvvhQRe
vh3nBp1WJD07BXCYtDRWaoejXR7cpqu+B5fLJkUkJbOjHLaVfa/eTdrwpSsH78egG4mUpQbXnljr
gi+4igclj9zosPkbEp6Fdy8IZS5IHs1cGOsYjOsi8Qn2OaHm2S0D8Y6HKT4xftSPVkFm2oC0whVT
lfPCCFR4I7ts3Gpij+vJx6YXF3XxaPbtZyCx3JJce+DqZwDSH9twWUe1QlLp0xPtIv4TITgkzs68
C/qy8bBr4YVnesrEhgaA7D2W3sECF35mMslOojG8j7FpstWY9+kvRi9ARpAk+r1Wvn7KOsvAUdxb
Ngo8m9BrVuF9wjBgnArY+SzMKQzcpWlfP7DDn/+0ZZK+iL6xLpyRFS3Bnmd9gVIKv0URyC/MNHo/
j763HVCUvoU0uve8Z4DKhyp68vp5To5Rl3wAThYbJAT77I+e5hLS98O15D3/Vuaif1SVzHGGGhxm
eSUuuH7mZdMk1t41MpND0PpSDtWJ0p6GaeX3FWek4je3bILAEXhvE0EH8DAeJ9/FO53yb2EXeM+z
23mPZZRDNXbgz6u11bB1MlIL9UDwiCzmMCwuWVRIlPQOTSVgj/3s5Rxsq4GVJvOKfTeEKdVRkU0U
S5qbPOrjo+Vjp8TBaERnuzSy5cSAkOx0p6TxUCUcZ6N2zU1NSPFsJvkwbNwuzt8NN8pPRHPbW9kO
/lWlBfY4WPohhry6tJ69cIZWDtIPR3JD1ajJOL12Bj9+MiMqYXq7c+9gH/kSYdA5ko+BxdIW/Tu7
5Ryz14Dv2MGyuapaxTaW+MqTk5KRDwI8u2qgzdRv/XTbTuVTYPcXW9DePEyps1ZBNB+JO5dvzSyi
ZUIGeZn47A1lZvurKWbeZErN71z05s+Q0U+/7HVwl/TtbNeZguCWSrNNTRHSDlim/Qw/NFkOQswg
C5JmpYxIXKwe7ESFh/ioU760TrS9GWbM2Yn0oyWRYYbCGU9ryZbJUM8xN+hjYxkwF6Rjv7hh45Kn
MMprHLQRXU9h/aRbUf7UI+GkBSjx9AxzBuUX7PuwdgOSkyhSLhaoOTY/HRxLF2i4GscHr4o7a+0G
wWRguZKan5mcxpPrlrz99GBegljES9kZ5QWufnVtO5W9OVncbyRem1NYlemFprn8gJrPEtruCgDN
jGq8NBDZ48CkPdUGuwo52b+Ek69WcNXi55Zb1VvTsNCG6xGdYHPT1dSCvaVFMvtwsSD/0oozLmIM
OcATgGHbkBs3YUEECSx46T04Wvqf8K159qH1kpXRaZhhd6m5nWV+8pLG5UwVZsSa2Jgw7GohqyUi
hLNnQRx9mJRt3GInUFuQu+n77OWQfmt//opbp8bj4PbHzJj8nazu3iuXhjI2zSPV7wZ7RTPlGzeE
kX2XuFefBf2Bp7GxugNNBs0hrWZe/w6vQUMBmQbb4K6IdSic81UDklf3v1OisuPkDtn3NBbxWuUd
niBXiJB21yHlaJdhkq9nJ2PSHjhVvsrOoW4FwhYxgZAFYsPL7I9VhOlPl+aP3PzUTk4Cyi4KxTce
dXnMhyzfR6nvUVzk8fnj9RqY7aIHQPOHNu5xm4Qz7y4Z1HDoRX8I2CMtOVURrPlQniUpmDt+Zdzk
nnL2E6GVT+7xyS8MgO4FyomTbI0yFAcziEH3hC3Cwz2iFOLvK+PnmG53LlUW/USOr9yV9vkvOr4b
oBNOast0Xp+VTfZGdXSlrXxo+dvI82tmIbE3dE6liK5mQETR5D9ZbYakR/Isdibrj7RD97WxvH6n
BstZxuABngG4MfcrKdha5mxlqAzHgNbEI7/QwVVXv/a9H+W2GnoLj+x2UnpiYogOHPI2WrodXegc
n/4aQctOpLeSAsVxImzUtikPNBDhXi9hZyQ/8PfcnVOPwcbGDo0mQ17ZymLqK/jccLUOPXVo+VRy
5yE8vO/uUxVrFH0QXTt+R6EdvcSJoJHXDVHtlB+0P507+xuR4FKzFVh9YYLZnQvFZsS+74Q71V3+
5ZSJpWPXDrduHKMjC0+fahfzIzKW/WV6rfkxlkLvxlpNl3mws7cmntQ7ZGjyJJ2Ji+Ok7KHZT1oT
3u1TtfbC0iFR4IYrv8WkTNZGQw2b6gVW+HoteE/CTKga58vhVnWqiEPsM7ZN8eJfiNhhB0Mh3g3U
ku/Kxun/ZjN2HIzOHJVl7eKso/L4lyv6sLZNqCX0Fs/roVXgu4fO2FZJLPcS3/aqkVSCYUH/7dD7
H7ywwr85lRP6DiweLoKB5aCzumXxDO7cLNY58gSxwQrJuOzdBiUYHYgeZK5FJ5OW4p3OaUnqpvsY
nefTgUY7AAT3ami4MKgxga/St9lvEDN5DpGwuB/duFKc4f8PX6BG7UcBzOo17TEor2kDz1fKwdqY
OVT9lS3GewAqlIdWfDpkH6dPpTLevYL7Y98V9sGniO5Qp518gfWsSG+U7i0mNnSoOorzfLNXG7iS
ye1fTj8yjbt+upOzBViiNcJNI/xgA5ASmHOD3zezXng5ocz398hDH6UYumhjYMagLO87hpu3Kqyc
5ITTULO8iCueNN+3u0+OhmrNwEJAu9HOaqAivVn8K8Vao2pz8rYZd5ptliRYPSRD7r96mXhB4hTJ
TmG4gz2Bu9jwKDmzaA/dpgwk24Hc0P9D6vicfhNOqv/2/xni/P837vkOdv0/Z5NPf2r5v5Je+J//
91SyZfr/5pGw90wrMD0PUPP/TCWDCvk3E3okxQN8yFm5ksH/H6lk2/43YbLjZM7H62SZd4Qj794+
+a//xYIRbVmuGQIcMYXli+D/JpXM1/kPIXfDtlzuizBl/1MUuSE4FrpeGe5dbODuilvff/jx/zdE
Ccv7Jx//7/n5f//S/4nOnCdxNXWDUewb7ry0ig8l78vAJeRZ5QR5oRw/1oh5DxhFwjPhUvvYp5X9
w8hC90OZzin1Vpbv99xMTQ46oGRFS/ze0Rvfr6sN0w4hQPRZ96CTqPjlBqOvEu+YJrsWJG99FAZr
00FBnwGNXVmNTS/Ed1DFJq/7yNq0fm2tJHnirdD/zmWE3bjxkUuMwOETavThUwCH4FHC6HjvAwRG
KhXIosxD9NFO44D+wuJgoTC841P10/yvNOaWKKjhLGtpOU/iPnGHVOSt6pQFBG5IADhpSIMnK05i
Bju7HavDXNK8zAdWdPtyssA+uyM0du6mEV570eWrMveLt970M2xFGV5jnd8t1NYkrjQu+F/Eidi8
ovoDbBjSdp8ZcE6kp8uL7UdqwVpN/6i5zFdDpFJKI6gKcMOaOJmchbuzA0zSrSHbK6l5ayUt2Lel
nWXHEHZdvCqUE//Gspv+uPFcJsuRxRSXPV89CAhAVBnjRnjgAMbqV44eu4PKXvPmi86yZdPkpr5z
8Vo8rEvb0+p7sqf4Y0hd+o77bL7yPiEBiM3wUZYDo3zYi4+0Se0nP4M6s2xtEexCPUY0MxHHxmaF
mDy3frwfDFPj44KZsXCrlpeoFZR7viEBMg/cluJ3e1BT5O/SwimDBQg1+dc2dEMZlpTWs48t+AUa
zAQ+hAQ88NXYiZ+GQUTbyM693ZizJShMFFbTH/NxU/IBeabF3auXuhydKwn74Zw2/9z+HCj6uAjl
U576xqJWQbrjR8jQUnPzNFAQVKxmURB8HhoaQvuEPZnIiE4udRPkTM7GFP3Fb9Bvgtoyty4ifoVe
C/trgNaz5sGcbgx3Heb4hAUEKYiFNwXSJNlRRC9zrdslCSF9xkZZ7ajMdl/TVsfXerDTz8yak7OQ
bnBhksSCI0aZ71RBYCjSU0DvV6ujF89TwdckJW7gHi/ciuxjc8Z1kPwd2Z3gUsrQfFQz4yJ2Wowb
elDGXvfYjqIhZiJIAYxJhLifUrrJbQBfdmmSMt2S6Anv2+j2S/qJe8xIUtDQjeWk64r2NoZ84yVQ
4HVNH0mCEdrgdg9koNv4obSwdOgeyZ6f7ydwO7kvjRSOFJIFieHO9q1VQ5KVcuiqNbqFAbUgJaqU
4RBxKrZhQ1lkrBnS6VPTivKO6To6NZTNHN3Wql9SkzJa0IolJMPe4JEt5VtvV+5LKDWp1XQe/ozC
yS0aYjy58fjNHEbGKrIQtri29uj8cTCQQOnTKZwoXBVgvgPnUDtJiKHKNJ/iBmnTr5R1cXXptMem
GGa+qaBvH+9G/g2EAOM80CuNG8CEYoMHEbAlTcaiTpYBSIcrJCn/yKNAbU7D58vTjrrZZpsEC5mH
zodV+jbu7oCaD1ePpVwXIhr2fEU+UvSWfnjaUC+YFYctiwT1PDQ+fzwaApc53DdvMQyzuteOI8ak
GrtNapJVkYa5BhDnvJvGpN9jN7e2KRM+IlXXif1ACxm5Qq5L/OjyCAKVKy0W18WcJcXBzyBOWGk2
vYctd35rbqzNoFvitONsTEdNhQtHI16jR2ilyIqqnzjlfMt8IlJpPjMiOnIVUEmy5G+Pbbb2lb8v
Ej8IF4gf6pqNVsNmtuO7iYUR/ybayP4SSlBkVclarg12kAxxSllbdv7N7e7wRKeag+6RgiqxwjoV
b8c4k5fMMuQtD/1x3w9kzathrn74a6QXVY7iPJIN2HjGOL4NBT5VPTO23rAqY8GfCXE1KCl2bS5Z
A/YWRlQZRTirBBy0EhDqsogbWJyBqLM/wrLHjoIq1t+TMoZL2rk4saG62pAw2P79GmntbaMm1s2W
nFJDhVKRdbcZ8Nm+Va54wlQ27kbXCE6dWeir2br2m9vSpIVLoixeptwcTzO9458aU8Mm7g1zObLJ
vpjKVNR2jvGM/tfqW+8UFBNGabfhT7to8RM8cvn4JIjnPGg/17s2uwcU534Ufz0jU4QLFCT+rAzJ
Vno5WnoW3tvM86MJzjRZYZaqds3YZd8srKZ9H7Mdx+FbfiT037zYkycPxK1MhC+KrJ8TrujXpE3k
fpR6/uJeaqyGoA7PA2zbXcxcWoFiiycaw0c1HS0KbLcu5ggO4DTkwxqT8I9Vt2G9lb5ZXJzWI1mz
p0n44VdiY3yizydLXkqX1SpBBQZcDrP41JNDOZnYFH/x4vgh8LJoPscdrqkBHXplTtH4USvHwOJS
Nh9G0JM6Ckz8RZgrjaORZe62cchscx1nYF7krBoe2CpNlzCr7m6dqSFfIeuSwZvccGdVDnpGSSwo
bTABytHZ0M4NuMicsqMRJt6HVQADIN2I/S1s2cl5pq5p9XLCqV8rZ1bbsC2DWxOkKS+xnDrdZkj2
aHX23jG64mnCMXL23No9UJ7rU2+hWwqfePFsrTDp0XgDb177cWVFbGUi41SVXvIux04/OpNPhyxe
CSoQk6rKj1aFE34xs1FiDnKymzta1TNn8z3OVPf2UrWpXFr4M3GPWqGmA28egQiQkDTZbJbhWUBJ
OsgoNE6+Rr4FUKvX3IcQyqO+D8+RS4WTnxponQSioosdiewgMJp/dzZOPfoM1+1oEcKqipy9SDh4
RHOy8ZsojXOOSOdBXhDBpyMB+S3K0YKhVFiR2lmepgHVLn9LXdCNGQ1ybeQ5ZTn8Xx6JzEOboOuw
prgqCB+re6EFVUwC96bf7rFslhdsx/5By6DFWSgcSjnT2Pt044BGYtVTNzqVDV5dj2UH6e3uLUey
3dSBZx754M6Ed7OUG5pODmRyrL81Bpaa3p0Q4y9bBn+pwM+cSMRg8vTEZH5Uys0+arcONlSZ43WJ
dXwuCj9iS0/HMtBW56ysUKLWjxICQQziJXSn+37BwyWyoLivOBQCn1U4DIj4DtcYfMKd9apJSJ4c
/KOPbTY5+7yR7huCpX1RlGjdaJYXuxCzntwKWA5v4ez2XDmMYd56Ux9uE86Oq8oBMbBHIumDO49E
UBW1TyK5Z9PdJFvyWnXiNYK6Gy8rkRUwYl3sp8ob//ST1QDAGB86rhhbTrAIo1o04PWcHXdDEbW1
54iO3pRlTq8DbXLPpgzj5yma0lNFz94nRX8tBJdK7DE+lO0mb7zfKBi5lLjyrQ2m9UxvICw3qtCb
tAA5w0XTf0ylLbYjD+ohSHsK7MwOVMgEwGQR6cF4CAQfB5aQ+LRGyULXwcTxks1hyW8zKSdMuq64
pUDsvkVux39MWbaUvM+EGIzYnm8Ol8E1XN0A/koV/kWcZveQE5ok3lGUyG/C6/GnOwaoQX/ibb+o
E3KYPaY+Hpj43gJF64beiFiNr/bo169mPbDBSWwkZEa6sGPiyZrvDuzvuWg126uu82izlJGtdzYV
VFfIPuXJRA+mw37ESl/3kvRYyX53GVZGtatSqjKXUamdNUN+u5uHoVsNVRY8IL1OR8qXkeBCFJVt
Yke4O8OobDaRP5LSIUjkPQd1MB4bSNTHBt9+vCDm6C8tzbhDdUH8xU6ju7r3MXCplPeTFYP7RE6c
zHI5YX0FMl8baxnX5W3CIv+Qs86iyifjcQpE/Ko1ItkC4Ln/zL0KpQkj5hkHyUwds4OgOpF4w6Jn
UzBo8t7dKq9Agc3MGtO7w5UY1zRdufxXpPnjWmB5W+Ou8PpelW5Q2spTQ+fv1sDnfkhZUGMJiGZv
HQ7O/IxnPd5Lv8H1qv1/4FD1rSsnnKik8UlFmVO5cqKuxw3XUug3DrI9gOryd0bSp8eagAzSjF0b
OwzZ9XMxG/o3Y0yDM5GR9jLIjdqjYf/1h1Rua0yJ72kjxmPdA15o8sj+aSiifWzdSjxMcYIcwbGJ
13xUTUkSQk1bs43B6QWJ4lXdxYepsf1rN8jm6e7POLmibympcEB95G7mXjkX4x8bK96rPYPAWylt
a4spRCWbNhh95iQKsJc+uHEkj8rr77v/cC07YZwtCcBqkeT2eAwy2zkPmWSRWPT9sshKXQF2CAnc
oB6TSDKtexlz77xbFvCDyhUl/EUXGKuMfXfTRWP+0RE1fKXjmRdc5poAUV0Mh7UnkC+41Ik1b72A
RXbp/8Ysj+FvmPkyrZPqYY6t+diNvslfWUGkyewJc3eQF88zK/RuzdwqQA2M4V/seWyz1dxRME1H
5BsIeCKMRtih52hRPXdUaeyHMApfohpVRoLn/m+cndly20q2pt+l73ECSCQSwEXfcABFTZYlWbJ9
g/AgYZ5nPP354F0dW6QUZLsiKiqqarucBJC5cg3/MK0rJ0JdATc+PKH1PvRxHIRHLtSA8yzgauNu
anT7FwbCCUAlI0WThEz3Vih2zAoWdnaXNrj6Bpq2GSpe2cpiJ5Fwj1n7ZIJg/Rl0WlxftbBvonUv
KkpgJ1A/RJykVwFtkzsnZJPnbQz+HQKjs0n4FZhoj4R0esXddSSShEllS2IBKpgP0s7BjdDCcE/p
aF1bnU0izV2+SdDUup27VH1LYIv/wD51xFcS4KHu18FmyBCY2kD0tvaoaaR3RdXruwTLUQDHmblA
2dDDcXL0JHE8zcy5w4mwbk1MbJBvw3OaFrRbBNWNmqV902mFfluOOoLTw2wvYzB2RVK7EqhIh21v
rSGmWujGFxQg6t2IGzEDsq55ULGmX2P5MGJkVMTVWotG92YQdX4p7Awl2J7KGUBAqsWpVwj2aby3
itJYWUD0XmxEu75jYsVkGEhA4NUUTY++2zR7HYGYB2fIJHWmy/jGMnpvRnv3yUQz+LWkxb9rAzu8
Bb5drhXM9tXgWNn3QVohVw+5PxPqMrtS3PAb5njRmnwgvcbSNP6UoTTKwGMG/8ZnmddJ4No/RoqA
ntJ7grXdGgHIJn7KTo7IrkN4MZ/oMYFViQLtgsT5cZi0+cHJK3nht13j5X1eMQeFTcCl3nl1Tb7I
7WOX+96dJ4yiaXpPM0YIAXb3tx1yHwP/eAp+OnH9zbYqS21lLbpvITZ8q6jS9K90GyhX83bZ+87Y
Qeqw868dQpLw/9DDqIzpJosKqj7uPHADc17AXdUGba3lNj0U1U6wHwNDm3/advKl0ZNiq5mjEaLu
1WmfjS7RALM15XNvGs1LrOXyd5gsP7rqm3pN6eJ7OncV3B8oZDhz9Ygfzy08ZjB3We5ejkYT7uaC
kEFWsDw3RgHl1WJIyl3g0nyflHaDnh4Je5C7/oJKoyMiCvUdK06fjvxYrYaQainr62xXYGzrBaNW
3LaVSndx3EHjyvr0tsfAcNyYg46Ml68XszdXFbIMUTaYuIfrVXnXSCXBu2VOc0FmYlxSj5NwqTTM
HlozCb6FSUGDp8LDgkOV36e97f62lQEyG2eG8FoJFAwXKm30k66cCQelTxHpUhXlF+pn9iczK8SO
HK+8QZim2uolWjA6okJWDQJQ69se/4u8rpDgb8bAG2lBGVwnk7g0JknKlBQ94xvwV9W9mZXWzkFR
jSyIpM9iasBrxaHCybwqMCumtVKEk0eVQywUkutw0w52fNHEev2T4QlAa+CaGEJQoEM6DwRXc2u0
n0c4HO4S5xqmGIV07qhc3SvkUnMszPW89Iy6qm9B26jrdtDB0NcN2LHJibsNSVOKVzEop0V/MOpS
z8zRqrqcx8x4LaMkfZZzGzBpDBKA89B0mxdlY9W7atKyuhnG1LkzuyYyNmPYZvNv25+nuz62VeER
AEAMVzhKx6s+Gmpk2GyUY9dxZAX3jMHo4Qg45bsG+HpOb7CQIODLYZ+XABJQNe6YS6m2fUb7ByEx
W7OvLCPJLssKvjN3KBo6Je5wt2UV5jvwq8CS2jmyei/n/hCoADK0jxg+Tyuhl1m1Dqy89fLKtwwG
nbkCoEiIuPNxbN5lRmxd03HAqaw1sTXO5mT4nPSY/KJI3vyWczNcNaaDXA3sZyRy7NbKPaX64cto
ddqaMlJ+GTSl/Xai3t+psqxvFB4BQKCCqn0s3cje2TIrPrW2P3yDyIEGOh7SAu5xNn8uDdl/tjRw
z/pEzUj+jhBAFrvOuJa57O+roAAJJSpca2cbCS6hZsNzyxlhykTDVTkyLPUDeRUr2xaQf6oNpiuB
R8OjJtTY80NYNq1Xj1BxcATRtNeKAJdCaUSCDHZ34rkZJz9LMDlGmgQAeKBTBYoonK8KvdBuE+yo
9wPAB+Qs0T1cT4E1f3fGkHNn0+xzuMFIQnO0BAVtWGxqJmfed5XmP2CWWnzrpIheaFHaX5Xsg4s2
hbQ9d5q80ZN4+j4HMwZMqkS4UB++WsYs1LpnvHadN5b8XohmumckAL7e7jLzMq01AL2o5u58Jwdz
ga88+i6mQdVdNgHYD0ADSH+kVfEpbmX9S6qEK3eEsfipbdx0o/vkpCugkxJ0UFEQQoXz5AjoUm5i
y5sBWYJtryfaVThFCBYGn3zR0R9J0k3uhxcGk4k29L8Cd41+x4UjPXtwerTVNbGToY0sWdHrNLlK
G94r1Db0H5GueKZ3HkgiFzNb4CYVODHYes7Xohbzaz8Y4xcsM7tLNVrlwvLM2x2G6Wxf7EKCS6EP
XYzOvTv/6NC4XUKsgNCE3gk7E3TzDX1S61fEwexXRTcg5OGj+sE83r+KTRt1cjXO1c6YqNERvkrS
ZbAbF4ByGcVS7UH91fQMeKk94865zabWudICSAHQx4bCq3oZfMPIJvsGAGt+ELRhQNsZJPluHtxE
oYvTOq2h3dBq2q6k8oEJaFATUDlRzFSTQrozHJmez8ruHjtbjz1/1NQlbGcQhLNGt6TPu+py8vvs
0ZqJfkGgeo/iIt+h+DRtU71Rn5pqbD9P5owVmZ4gwdBXgG1rMOYtUWab+ubwWZEtgNia0boNpOll
tUHt4/cd7PS8uB3oij7HetuRD3davk9iUa5JUsOnPKAJliEdX3ttYdSegtTfrNKpkEB5ouqiHadp
C/ij/OaGprOxQuQa9CSHo4e1Toh+IICfDS8su4CJiJK59N2HCMmxWx0vM8BBHZxfZJzRMavriwAV
yS0XgrwekbCH6TvpT6kFImZwAuQQfBSEvJrRyVU6ZtnnFHbsxRAmMGNLc9wmhlOAwjQ15yeQ98Rf
G8ppKkiEdbzrAuZRha07N22I4uxG5G3QbRxi3I8hTHsU5PCH+oo/lfOYQzWOL0F7FdN+ISAhhpLa
CyJed9TTZNvDNRLn/d4IAf1ojQTyJq1mkl+bfBgi9PdGN/cMUQz5nrZS/2XuNf0m9sGFIV4EfL6k
tUYSV5rMuXofddot2b0CAc0Z/YGaV/dEp7Le9NHkX8d9Uj/HQD1v6l6CiEWwwN/qfoGaBvoB8Mhs
02kMsFAxc/DW0dJwqZhad6NZUXohmoqUmWtHa0D7TmD3OsNXa7wEfG2jmnZ4hI5q3M6gfr7nEm7M
qmohLmwVuA6X+RqsGqJy1xHf5/q5HjP4ao4h+BNNj3vNTh9pfmw1q0weCwlsCBSv6/5CxAfQTzuq
JKRwgVR/kViISRC/TH9ag2uLiSRuobL1qBqBBBytr8+5C13GQwTC7C+IZf4OWq4bXPFny+HHJMGG
frf8qe0vmmZaCDUh2gs8Wly5DexsPJMI2zg01FuVLdFaDlb2Ixpms75FlCgMF+SOSO/bEM7SZs6V
3XBVGigFDmk8vmi1Bv2DCq5B3MypKdKkO8NgKTJEzwCKayBchrJBYraNIJ+sq4L4As8nCj0IEc19
5pCmbvmroQ6WzIPpcjoBGpGoFyJvrDNHWgeLkZKuc0hm6C7c2KjkwlJoqFKGKKqvq7A30wv6hdl9
Ebs1Wkah9iWKUKI2MNeCoOz0xXNuO/F8NWRteV+Xafx7RtBwh4hWfYezXMkoM8h2cWRCOzJt6m+Y
J/Z4ZWkC6Dpsr/k1i7VixHQHWspF0IUGZlnAvIHLFeRlOtgRZpOqsL9YQZ7ZW4wkYE7kHFzC0PwF
eeA0X1VxaZvrBs77BYSYihZlF3VXqRj7x8jEfinUa7XX8xloaRP0UDtSkisIcuTfkOl3TtF2N9hq
i2viXPcMRKj2YjHroLAaN75qgrB6zkCN7jm3+S2g0/CiqAH1M3ANLkPE9CiPIIE/loiyvHZ6ln1r
hx75w0BZaLybtKQgtbgNmC1RiRuhKoQV00VhKCVPfWmJkjhHAdm8qiajeYgMmLOuy2kEtjgwQ7La
B4Swh7XhdxLcoK26B2DC0X0bS8wl56K4F+FoXHGs+m3phBl6inirmKhBPaZ22T9MbaKuG+DT+9Ga
GdCNvUBDdU49bH8BKZel9WpBZ7h1gxypClp8zN+igFFFPDvV06R6eEVRlVz2uilQf5jo77RJDVsn
yYenNsrQgYz6Kt7jUc8UxMjVD7DtNmJJ0MC8EdTJXWQ28Lk5KdozmiJIpqJkCssxDEAAm3ozeH0h
0Zumo/MUwMuGZjup+JPPZP8GSCfzQX0IUBeSqrrVQQs19CY7bQuaxqU9UYUId7Q4Y24G3RmhcMTd
9QRMd23nUMycrGF64CSGvu2Hbl4DRQgXmeDoWwL6KUPDNO2/Q9pG7Yrxj3Np8NfVqBd3KZN+mDvq
U9f66HIitmX8rnOj2ACYmx+xsOu17R/4xF/J9z8WGf86iaLZvRS3P7KX5vgPLev8AghURyhA4Mf+
n3UXi6KD/7LN26idPncvjAVeGvSg/p++/fIn/3//4X9Mjx6n8uX//p9fRZe3y98WREX+FhGDfP4b
BMk7s6T7rmmiH+/+D/9AaNDgdf4Ha1cb7yPL0XXbAVPyj12S4QKucZDWx63IQfbb+lfZ3zH+x7Fw
L9eVBNz9jx3AfzA0OLAjMwn+xrIsaXCAxN9gaKxD9xQYFVK6uiWFFAK4hGEdIV5wKw71KXbRRip1
SdMt1yO1ZiRWQ+8j7UiZiMZl0npFhRr0HUF2hm7qOMDn3bh2pzta+1y2qIC4ppMhcQCqAimMmrZ3
Si6HnBUmSp+Twi2eME505IqGbgywb8BkZFuEylefZQhyxANirdEyMfLcqSWNfIJp46EhDG14rccw
u7ZVJbp7a+51ihah6Xf0f5pf7qI+elcyjL8U5QjNpW/o1K7xEFJ4ggUoV60Z8VhfjQ747yI5FmTM
06RFRx2k3Y219PqZg0XoaA5Q9KAk06fWsXiyw8ajSkzuNVCODT+hL4k0ojeIwEY8p5JB+8SrSjW3
ytGcdUmOz9kQf/RtLMc0HSH40M4fl483LjyVRhuadwaOBgGMuObKqWuUvubSvcoShlJnbFWM5Vv/
i3pa9oKF54+ELbX8Swp2/VvXHz8KKHmMFvpcrMWo8DKiEBB5Udcffuoioxkxt1EVXhV5MaW/MO4z
HvECbb5OQ8MWmKIG2aw3B+kDKBYn4PAXWcipmyDJQKC5NlC0w1+EFNkcBwwKIwhDunIXJRCx6YpZ
E+BbzWHe2TH9m62TugjcCBRDCoSSbHobp3+GWPxS3r4ZB8waB0UCI7YEB/bI9UUpBu/aQulZhfj+
ARuKaPMiYcTYFxNFqhhPIlcNOscx9ORqDJT5oi/QL/oqAiPnpBTzDzPoG/eJLe/IYJeOfYjmaeJ0
5fzbAI5k38vWHMKHgeaF/8vqUZy01rpoUaVYn36YQ9gcVu88yOItD0DPtCnEjrxh9BicTtRaYIui
yCm+zzbMXgwMTCAopxc6NGJbFiJp550JNIQF6Iij0GLlps/u8IErhTYjn3WVGJONrmbm0PXNRgpC
Esm0O/N4x4eGVTkyjAUMrO2BCB6hAzNnqJj/h4uur6BMChOQ/KYqfFTNAQf/5RNaRHfH4riAOtOl
s7yBNwcUGJ2LolOKKKSv0hHHOTMRPj2MvHcup6q1gAd2A+KOZ7bjoQcRL1ZhWe2aCIMZgDLprRwu
2/q9Y2YNctNMYsEQ0AVN7jI6D0j4un7zZExoULU0C3+cftp3b5ZllTKVrnCzNoVzdBhnkQ1TwXCS
ZfV5rtaGNYzAghyMqiKjkL9Or7YcqYMjhzk1+FLA8yzLfXf0kHbLdGie7Rg+oZZ0F3VdIqbfmeZO
81OXxo/QYWqb82XICz6zhcQf5+TDxS3erottKz1A7HiOFvf9pBJQ39g/qPyUGK4lkBzy+6bOZwRL
LUc2tM8CfvfOsWbgnlTJmIitjF5LEWNOSt2wfHiircJLt1jIFHc2qIH8ZurNBlYD8pbiU0UjAnh7
mogWrTG3m4v5M2pHI6YJfODsMx4l+B+rwZhom6FMXE33ZaszthP0e9RniPbR/EpGW1oDjEGVMHzr
B5iBX6qo1/qXALGT4Msghx5UUkyfNbmRQySgIeS6UVETZnRwAtRyaEIPKc54Vwk6N3ipDgZCg+jR
pMV0yxQV0TNa/1U9eQGCmhiQdgYjm2eqnVb1e1dCr0ZZJLbd9Es4p2BzwjGYDbxfQdGRgYIWmb92
DnIGm6D/wzNIykDJtW53oebsS9RT4yukrc3wtu4Zi+zUVCBxzd8RoLkWamOBSV7CyvHPNEfk6Vrg
tJxuEmz/CB2NrjSnuMUCDGmTPTvXXuS9Rws91XaGgMCtHiL+W6w6G2THlkIFh6C7zBirSb7mJoPw
+qLCghkrisLMwY9ssTGuQoyWKacXg+qpn/I9xEvNeXGhl3RfBLTS6TVRFvXTaixouv2kRi/FOgoh
AUCzwY0I6ocxoE5KZoP8DtIrYfxCXZTml5qJDAgCwllcCaQZ8hJDuCiYQ7D4hj4OS6cnhuQsB3pe
axGjXf8sma4OMOTxSbwUHbBnOkxDpq8RfWv7PUg8TbsFn4OYIoMaN2weQsbv+R25S0lNWgIvCWpt
CBVDJXrXXxtJ3cednup9ulLJOOk3ZIXIS04g8cyrfpyawjM7Ac6uQIgTg0ZUPhe/aMC1NAphf1ww
p0KjoSwkUsiI7KaAU8osHlDPsvP6MdIzw90WLXQpdLQ1xGLmn04Oi5MMk0+GPTOjDZnsBgOh0va6
qURoqF2Zw08uN+6QhDNmRYGFUi4tA8RKmpyqXDlMwQD3JekezQPTH9cpdTYAwkt6BHCHUTl3Zfxo
22bWPc1AuSbQuHWsh/vRhLXL1mUUOXqJMNNSIligR7O9aq3BrJ5F20n9suiDXtEMdH249yt6kRaW
BR06Eszpu6FVCn1eDQ1toNwy3psjzOh1W5ZKgeOBS8ysFU4TO6Ioq1n+FBC3oz0fF8Vx6RutDuO9
TsSlSCwSUh373Pj7KOJFB7oqqu62FEWZX8+TwzxNwQWOgDTBca7WiRgq+wKJxX68ngrbCHfOYBvB
jWE5QfRElzdIups+RvWo2Q5DWDB0ZnNIRC0jeON06mrkmr5g1oNgGV5LMS66XMZDC5wD+KIbfml6
GcF3lk050Ku0pVLomti4UXnOSLEkPtVTqvn1inrVLj4XjgOHEl0UxE5QM/ENmX6bhkG0zx1ePvBE
Zs3QnzIbTcUrCIsFTgC12fo4kobtvRwHKX+h7ka9e+ZCXMLxv+GaCko3uGot6heXjMM+9i70c9Qo
NcdfFLIQvGQSAJsnQwt+tEFmlCPG96fvpvfrCdOwIUVwO5B/O0cpVKyb0uj6yYVuOoQXeVg0F3Q/
i5VjEqTn2bTOrHd4Fy7PJ5aUXAdwwoZz5ZIQvMkzgIv2fQvlzUNKyVmzG0cPb+sZURG/QWnRMUDq
+85GU2ZxJoc7qgn+LK1sbnt8QIGDWfLoJkQ9LkakcKZAA5EdXiaEinE9oSl8pcPRfqa3Ou1TwceB
GFbTikNoPoM5iXrURhW5cXn6xb/LXUkqHZ38Ff9FZoR/vEDfvAiD9nOEDrz/GoKAv6TjKvaWjZ7X
6VUOPy/5lc3fbeEoatkosljukgi9WQXliNi0Zr96rQu4EDggIpeMFRd55a4y0465mx8Doju96HGp
4yBBRgZJZxOfWOqwo2+sfKjxhd36rxWnDH8nCfxxBwgRjCs1+tDvkyhpfWhddJGRa5javePH+vT1
9K94/+iA0U3XIv3RSS/No18xWpAfHJOO1qpBw1KZu3IMoOEz0XLMGjEzKBTZyqxMszrz+MdbHLtK
aWDcTeRiiIzq0uE7RztnEqKScBmxnlzwKuNER1N0xn1OdESssMFBYgalpdZtZEXmxennPsxtl22u
S0WdYsMFwnRTmYfLayJQnbQiG21cQ7/AAbi6DMQQ3gIUpbv212vR2BHECPo4lrSP3nEq2oVICyCd
HNu9Dsi0aNFZyV2p4nH7t0sJnortxF42ha0fvdW00/thsirNG0JQKkDWY6BBBbo5K91sy+vTiy2/
+zAKU+nRb0fVRwB61cXhOwTSJSyL0dSuiWtnH9eJi3dJXmPsglygiegpoKxYM8+EhA9WdVxsxzk5
lGHUJ4erBnBLGjobmoeeTPu5QPVtr3C/2YhRFw+p5qB1pPVWfeYb/qmSDx5WCcIElYNkiilAlR0u
6+Q2aQiE4R0c7UTfZXGPMImOZjtMXQPdeJdxFK4Xi9PLjEFbiVU1Gl72sHJ1VC7bMz/n3falNSJ5
eEGjAoDvcfAIut4PSowAdx2EAYjPHQbTT32H9A9g06j921f+J1BR8EpzsX93lrP8Jj7GNbK9AnDi
znHqvvaiBGgDrqHDWsL02jgQLn53+MSmZ0LEYWzijDJApAAlKnEXUZsdLSv7CsFzuFm7IRn1h9gU
w72eN1j8dl2nrejdqHMrHsbkPyu6gnCI7ykXPt2SwwfVE9S5OtK/XTAYWyY9iOppsY1CSVs+s6kx
yI3z+6wNxuuAdO7z6eN0HBH5jDS9OE605AhO7tHNO5ZSTyvlt7upoOjEsoh2UVQ0j7j89EjCMJQY
tNLeIOc5nvm+xuE1uzw3ZARuWFIp2l1SHV2APgO1IESeb4dhxryLIBWiM5m5v+q5H/cTWi/reWjx
pjegMaV9N1wgiqV2iW5B3o4cbSU6ZtGdL+BDn34n7/Y52wgfWj6lSStOWUehs8DAQsVtjRjMIqLh
Wh0mHs38o8/Qhj690ru3z0qSHoe0ad5L+FCHn96KmM0UAD12aVRDM8iFfjmHTcvo3tK+tQhdXRsK
ITgN6ZbmzNIfPaQSXK5yWdw87nzA/oadPbvTjq4aOZ6FuAejvuAH6H3n9+mn/HNmDsKYwwiL3Nml
0aIL5/hLS2TMo9gYjB1voNl2KaYvelsXuxwU7L5KFeBi4SPh6FTB7ehOxq5tYgXmrdYfynnCHiOt
nkGEIIVAoYY8DOoWGTyHl1xT56LO4Rch23ZNrmimFBbdL+7No3Zim2UVCzmo80eWaVym2ijn75qW
agSAwE8+2aXd3Ge9rlCad6dBP/NVjpcntC4mzILdQPOUMHS4IZLBGXv0I2dvKGBj5VqZf7aq/kdi
hP2ODkIKeH9wL3Mtar3T3+jwguOOWRa2SXYNNqPU/xzWN9HWypoR1HKoe7Y0IH9pCSjx0K71cZ2h
QYEiqlT9U8S46MvpdQ/D7bLuUlAxr3Jd3WZrLMHxzbqGSIrArifd6yJH7Gi6Cwbdo9jhlMWXboZ0
/1+sxzfmYFNc0fU7XA9pgJFmD610jGqbK3t20CqOmeLUc/wzNEb9THj96PHE0gWHpM70Sx2FEs0s
cVIEDOVBVHI/5RaCJmvQK9aqoxin7abw7/n7B0QKjqYmUZ2vueywNy+0aE2gS2Tv3iB1BBPdSmCc
kNRb0+/jFfoWxdXp9Q7jyD8fkO9mkM4Kwvhxmxgz7r4ZS8ELldGi9jv19wP/y6ZXk/NfLAXjX7AY
qZDzZ8r45tEcyyR9Fj7IWBwOt800adaqgFu8TRAd1P7qEvjnuYiOyIZis6p0cXQSW2MIJulEhhdD
97hurNC5VlVdgqbgCf/2FXIBLkePvJaL0D7ak9mgFHIwlu4J5DG2boiAu2751Zekqey/yp6Xp1IW
hRdBH0bH+1yjda0MEh7SyYlakDKyk5s6iIF2DFT7uoX3FfElORNb3m8RRbPaWb4cnwhjosMticrN
oPdOq0PmjiAetr4sHkc5mOmevAie7um3+T6EKofTTUAhUycgHR054XZJH/aR8GCed9UnAyn+aRXl
rRMDLwcOXG0wwkQBAHkly3+ohrpNozMP/D6Y0kFY5tw8r2QYf/TA4AK1CQsuwxMzuC1jzEYc8ZDw
rmgErEsww1sMD9K//7RLpUewMbm7lHt0c9lzmgkA+VgSKht/VdL3fcBth9SWbWwrc7I26IzWf30k
6WNw8GlQcWuCgzr8tLzcTjrGaHpRrL72ejp4xpRLyJhO8+n0Z/3onS6JEtuXeYl9PDbWmmjsTK0w
Pd0kGRd52oH/BIE2p8hj95oLiUcrrc3pRT/YuajHOQbgCHcR8DiqbCPwA7E1N1BXoylEqRfFt67C
KatJK+vMtn1/U/DJdAYKlrMMNI/3TGTSyEV/xvAwDsPWAbLo7WBHwzVIUqxbRZacWe+DR2OHkvfZ
9oINsY5Sz0wVvTbErCcKTK1Qmh3vZJj9TkChXpx+iYd5/p+Yw/ZAepKHc5U4Ti2YHQ0JjobITbtR
i+xAnuEElObxmZv9/TJ0HujaMUlTZBSLIMzbiw/dvAwb4ABKjx5K9NEKWkywO4T5fPpx3scX+iog
akiSaCJxNxyu47jomzWxNDw9ddgTBCJvpg38Ww+zct37PU5nFuje2K3ONWjfb5EFqmNBk2foTBPp
qFCcHa0FLgsovpeDBsLffHWYDVxrvfhGH1FtTj/nR6vRmWRASfR2SCkOnzOnbjACJkLeaOYVFZeN
B0s7w4sz4exeVtFkN3+54tJdl4js0tShQ0dCeLiir1V+gWhvy3gMZmfvGi+dsC9HUPOgA/FUPP18
xweA1bjWaYwBegEWJY/eJnTo3i10lNMRt9P3FTkh0m6Fn66ydOFJnl7s+GX+WYxM16T36FJvH71M
i1K1CFsWKzsR7kTp6pskAxKOCvwIfL5QZ87cYU9h6SzzcMTlBRBGl1kcXYJOpDPe7SVEeqO1UPZG
saFz4Q5vpi6Lr1ivufHn2t+LRllf+U/VX0aXZX2DHI39g/rXu63aJKROA1pB2zZIxzX91NibmO+u
kraez+yad98RCAYSgAv2AzwGsIzDXTO6PbS0wSy3AzTxbz1w4/CurLomvlRRmdyd/o4fLeZajCho
JJOA/hnpv0lBTRBrphFJ0qQyj698J8m3bsGEtHWb8u+fi3bj0oqw2JzO8SccTRCslZLldjbCCnFg
NwCTjbYsMvPFUOXf//rBuKg5fNw9rOYcnYakU1Ape85ewEjdo0pynoB8ok4f5vLh9FLHNzlNFW4D
wDPsC4rtYzAgpvVdWoFg3kJraS8xDdtTWkgA1YDhu8mM19DvijP70Vh2wb8tCA4E3ZylG04z0WS7
HMeWwBGxz4gemdKmmu40KPzlKlR1ezFDS7j0E8O4skXnY+FQ6/6aVt20hbkPLbxvx/wBrHKzrxA5
mM7EhQ/ehQJcSdPPsbga37Xf3KTNDZtZPvSJ3MtHFFrWFbzjbQA+50JldeTVpcQw7S8/AX+dWjqc
9OuJEuZROAIMHZggRYYtaIkJrB+gQllb5hrM1rzX25qmg9GeuZ/fHZ1lzQVmyJegEvijhvbm6Phw
HkcYisNWTmnyGpmd6zXkC3sElpu/3czLUujIuXx1WjrHGYcZdwWOA7DoB2nhUZ2l5jru8ZWHCZyc
SUvl8b5iKWp7Din8QoLQ8tRvngoB3mqu8C3cNhKzp9iuSyik/nDmyHz07qjaSKGWEhF43+EqoTm1
QnQ2lAWz6i9HkVReHzZaumq06ly19m5LLk+0TDo4mgCTFrzw2ycyrbYzqzLAeLASiLfDV1pVgHU+
h7gh4NY7KKyku/xvg90Svhc03fJ4lIlL0vX2NaLPbBgxREiM7zEya4v0kvAzbQ2BIMZf732GOIQC
9j6z3eO8RpTIdHUOrdxBTOZvx9THbB2bQODHMmphwegjcmdG9vP0qh98wT8wSPBmS3vt3eQxRE4C
hZJhG1n9K26JxnUHdoXmmpw+/zcrgYrUba4onvHwVcosp61twXqVkR5czPiPr6HYuJuM+fmZMHKc
ChNJeah/lzoKIzZ24b7E+3brOEl5HdtoQ+OyirKzSswWOJgf3kH3jNdaXQxnEpwj8BwBfVkbaDrI
SHr1bJvDx6xjZA/Kboa007oQzEmJ924QhHepPSJ2Tr3UFysE6Kz7QqGpvVLO5N7puFN80rHHueKi
iDFI8MtNUmQ4wfslE3BKWUzPT3+ND+IDo3buOS5wxZh/+edvNrZP8ehKuoxb/CpfjTydHnthO2fC
w7vsknfBdQp0A8AmBfly+b1ZZFZpQtuGT970GFmXRF/PqX3zGuleE11ubPtOP9S77HJZT1mKTgPF
AQLGh+sBqSoJqvgqNZUUXoMFJmAuGXk0n4yNg1CCR/xAP3sA8J+WY747vfwHEYrlqV7JxGg5iKPl
O7yqOz8CyFapMb0xKgMliEZh+mIX9eysnCLtPiEmYMmb0+t++JopLIFOLOOyY8TGbKTD2OtsuRR8
xoaK1rlqWltsVJZC9kvwxTy93gd7XIGRYNdxjE3qoaPz1TcgGmdlwFSqKvy1w0bFL3Q6rUfYEGO7
6tMaRxIwuL/7eOg3KGYjPajpsnopJiNpMJAuW6gVPi7nPQaIUM3pYGDXMDo/Tv/Q98GNzUCRSOuJ
7wFs5mg/FH1GL3rx+uwpSvHJK42thXqMsTZor/hncvD3n2HJI5gd0giCKbaIwr7d7Rw2U5XA27Zo
ScKTK8L5G/wMooyPZGLva8aZgPrRepIZpb0krEwqjk6XgZdE2sPe2/ZB0g8AoyY//YLnL9qQTRe7
ALL4TsWZRT94pfafIp8GtAng4egWbiUj9Q6C3bZBmmA3M1571gPA1r7AVGJ9+vO9j1FQPukqUC3y
mOy1wxcKgm5yJgT1tmHYNS+ihyidJvbwfHqVP4q5Byk4icvbZY7eYyOHelAREiE9YKhNY7fhV6PG
9ofSRojXymxsNHvMAqkmZgrdM/BQc5MDwN0WSWPueNEMxU//pHcvmUzHpOChl0I7nJbo4YNjNgWW
jTzBM/wm3GSgni6K0NeRzTHPneV3m4i2vgO6jhyfS4vk6nCpANU+P0lqy8PhD7XpzpA4iOiYPEw4
hK+mpBvPXJAfLGjoaGdTyiGETB/8cMFwSBBLRp/Hcxorv9b57k+mA6fHQTH1Bv60Np656d5dCmRw
TNT4N7pwBm/2cEEqtxTfolh4I+olnwRKcve6mZivAQZS4SoDF0pTDo+MCS1EV88u4DTPZ37Cu3xk
Wd2Bm8EgahngHu0wkj3XTJGz8AIMOL7lDDFvdZoDX/WmRcoJgYdg03Q6ehKxqM7s7vdbiXe5aFSD
a4AzZx5lXXY4dNJX+FkwUlk4TRZMfcu0un2AO5e7Pb1v312APKdFn1MHGiQYhx3tW1zycNeYS+H1
IwaCEEa1e97oazYFEQpJEHvRxOo2p9f86AGZGXA0QXiZgDUPP69V6uXAVSQWeXXtKpm0ZthUSEdZ
X4vAh5N/erUPNhMwUCHAplFdvWu8jxgIWnJoTY/qNdpIMY1Xc+Uslrtm+WCWQ+3pQZLe9BDXEAMT
xcvp5d9FRDYKWFQoWMw0yNqWl/EmoQri2Z+7MjW8GYeMS7+z0fRz4/bMZzyCd/EaySHYrHxG5kQA
2o6Cgg5WM6vzXnraqPvPGAUM+ANI/2uDHp3atJ1PhZeE+N1t09kay3Uxif47XWdbnvklHzyvBQ90
4aAYS2Pr6IdYYBKaktmYNyaB9YSg8bzv06Y6Uyu/D0kL0Ijo8GcayKzr8K2qenRaXJVNL62jVykg
F610ly8LYjy79jEwPRMOPngq7mvFkN9k+mAdHxMzUQGWBYP0yBZ+hY6JfJjmnJvbLD/64Fbjw5ET
YA1N8CMZPQp7DYZR/tw20pMTljFFhdgtJVhz4Qo8qU7vynfvjw4DjNz/5ey8duRGsi36RQTozSvT
VmapvFrmhZBr2qAJmiD59XdR86JkCpXoOw3MNLoHiiQZ5sQ+2/AsUBwpCJdt4Y9Z2eEGQlZ2SYtI
wdXGRARqkFv65RM2CM9Rlg/b98e7ejTGY1IGsME5RmgSrcbzzBQr9c5geibRRx1eHC5sNm7YtpT4
pb4/2NWexmCeA63wN6wK/fpyMM0TdoWPu7GfzHJ6nYOu/SgwTdxb1pycuJ3RiK9ImPnPgy7Yse1w
btEMWGtfEcZLlAw8IeTOGjPsQD/jnuAc2F5dskLaads5SGLfH/R62TsLq5wqFVYU1MZ156HT6sCb
8SrZG7mMnwyTyCs7teTWcLFexBdD31ViJjIPh8F9T6zNSZb4kr//I/7ybZclsfTjgeqhll6+bgzP
cPxzcaTWROLsGn0Y4DjMRVgkmM+/P9TVMuRx6ddyYVsiHijaL4eqe82MSP6m0xgFOUZaU3yeMyRc
74/yl/lDncyyAF706ASuzicNyxaCu9iylxScfZKSQpvDId1rxBadY1fYZwQctxr9f3uLv7tVkIPh
pKxvom7vzSmOHvTI+NKbviiLE/yUxRsKFc/7z/eXxQ/lxXPZitmmORwv36IfCT1oaT5Qq2Y68aSW
tmQDttu0bsjfjc1bre+/vU9OAypdqLCAcquvZkUoTBaK3J5MNPPR7EivxAwo2kGLDfDLwIWkJyRt
//5D/vV90uIEvWVdsHlfPqQwsbJoIMfvla9nWNnkMkxMjUhb1Gs3hvrL+wQvobRAWEtaUGBeDgVh
eTQHPILxDNEIRK8LShoM9+3gC1JLexs7nrxx/P3ljTLiouPlr4UudTki3skzGatUbSqOxy2ORjPU
ZtM7ICCU9+aUfJ18x7xxC/jLC2VaMhZdVc6o9TJPvGZ2e74yWzih4u5gZ3vl+Vg3ZqI9vP/tropv
53fZb3Fnwk4iWBM0an20zZwUrb2FjnOfW3W1LUdiHK26kIt2b963/lzvIrJVbyyNvz3kQhEHKOGK
CeJ/+WJt6U8kKAlITWkktpAJcYG1Ky5YgT//P2YNwMNSulFZQGm6HCro/c61cqhaWR3DZ2rGeYOd
HpkiCY41ptbdgjn/9miYBToLJL7ozFcLIoeZHfcTG0y8TBzSS7owIrj9CMPh5/uf768j0Zbj+sLB
RNl7+WRkFeQenl88VDIRNqNIC3WfDQ2XzpDouvnz+6Ndrz6uwhw/HEALW2N98M6zNK08YKPGbEnf
a3aQ71KujAfcLooTZsm3Su3rp1vsJsBIsbukpNFX77GDRICdQ2nv+0R3jnYBrQEz5uar60fJy/uP
thKzMTXgXi7ANFDRIhbBOuWiTAM8QC2a9jYUU9vDAsmOEvnDVV5B6ECcerI54LuQxXunQ7764Er8
cTHS6k0xvNU+eukjedfOf8ZMedXcitE+/W7CBauJW9PabSotBxiOo8hpljC/PP4+uvYstg5GjWIH
ng6B0xuIi7x7/4385WNzL6bDuVBXIDUv//6PutUxvNoYo8HZxzkyBo4R3zzhhe3vUQE3Gw/a8Y2y
7nor+r3L0uGksHMg4F0OWKSzogwpg33fVvm+J8TzM4bq5R0Aob7LGq39IKwoCkk8qG7s8dd9ZtYp
iDi8W4jUJPGsnjXxOgubwxEuZ1Ljxe7ETrcZGgiAuCTV3+bBGs+iRJpKop57j/ua/ox5eoXP2Kje
CIEfdwKbsxsz8vr9A3EBXy43r4D6egUXDCi/iYWtKI3sKjk7Ztvv8kmW56Sq5ofa8W9Al38bDsoc
nH+aM2hplrX4x+eGxMdRB1F3r9EKeG1MvAc2GX72+O54w7xrCjsobpw918sbLGS5WsIupZ5eoy98
TBLAEWuSkU5aD05kFfpqAt6q/WAE8S3GyTWSCf2D6tlkZgFQcCe7fMLZ4EJvx5yqWDbJre3XI8lV
vfkydnOJK99AuP2cI1gXhfjODvoZvwxvQ17wuHMqt7rx7Evhd3EB5cewq0FJoCkBlLmUHX+8bpHD
v+wNadJzEd2h6IIp36D9Sqobi+r6szIOs5prLv49/rrA1ltzGIolsTUtp+RN6F56dgtDnAVEwpAg
4O/vbxp/eSy4CVCiF/Tb+p95xh+P1eYucbo2zNJ85B3j4uA8+EmlP70/yl8mDk/DsbDcqNETruYq
8Qsx0VI6qFaR2W8dJp7Yu+dKnYkP783w/cGWL7H6UkBaXIbInIUatRaQT00+cQmOwAjbJPmWaIHz
DRVSPN8BCWvtrna6USNeyM7rG5/uL08JIsl2yLm+EDBXJ1JneN1SsS3Xork/O1hmpDiG9w1iQU3/
+P5D/mWaMBadOa62S7W7mo6+AUww2mBazpQIDP8ca5tZ2CGgAEl2iYej5P9jvKUNzGdk8a9P9tYn
3Kb3XJyy8jk6FplP8BIFyx1hpPbWBP3Z/T/G4+5OFbiQrNf6QMpa6cpuwll3cYUPSCPYV/gxbvLl
MjZFbnfrRFk+zsWsoZ/F4qZ4QbayyHQu17eVT4lFFJ+9b+SMgWtddt4rvvPkcTSRbHe635IbCvHE
xgWeZPNk6xXkHMwT7WC9NKBr1je3nKv5xE+C3c6Gy6yyYNpc/iSSOSxJ7oGzJwIpo5duTrtyhKhR
eFN+o7a/mk4MtbDfXPSvIKXrsyvJ5JzSGbX3dF/rh7jux0Myj8muy9AvDGifb0ynq22H8SCaLUCl
y/6zFmM6aRRhEkdwS2dKNIatoNcdzpPRuTc2g6t3yC7APQlOGlQbYMPVoZzbuJzWROodWJrZvsMl
/TCRcLBjJ//0/oy9eiTIZew7fCg6pg5b9+XXGn2tdcmOrg4WmpZXJo1zQqGQ3JBzXo/CH01ffNlg
9EXOdTkKVicmxO7WORgVFuu7FPdhcn+isRhb/z+/OrZFbuLIc110k+s2z2wVdjdWnX+IUDb9oMfk
kpw5YYyV68RTvf/yruafh0x1IdAyEpKq9eorPEM6ldX4hzTHQDTXZUeeuWbdR1Z3LnQtenh/uOu3
yD0WNhlMicXYbD0rhrzPc1fW/sEmGHIH9jmfo8bWju+P8ptW+Oeegpx80TQsijsQM7RAlx9rcD14
wFVXbZWmyKOzDIld+R0q597dBlltxkM49I6n8F/1eKUmog7s3mm1WyeECS7BvEFuBpwhLSG9SpYF
mSq55VhhPLb4wRrQ8L82vSN+JXUsX1U9+48IgK0nJ8rtgnq4mD7Cn+3PUe6ar2rsOz2M+9I3Noj+
yWxRWez8yMau7jdIfvUPo6+P3xJl4v3YgA6fuww8b+uZ5DGGQprBfALHYv/L7bozw9KbIit0ES8+
x8pEshGYyDcf9Grohvuo9rCZxprY/RlYLRpjM7GTt0gW6pswZzy8Bw+A5D5ubayO2Hya7hg5XUyy
2aC6PUmt2rB3nSadt5DZRIVcMhZNGOc6Ht2uMmPjyZd1+1PhJl4e6PL6uwgHG0yznHFWP60YNeU2
HlmNcBOtVPVkjTg5OZiySLBfL+xsFPWpLxWOApiaO0RTGk7WW5i24kccEQgf5L14LNsiTnaxjJ3o
l2WPfbaj5MDRMtVTS9x19UhGIua25LlsyAuQDS/P7sEOKETTZi8sFQgC4HxaF9o+aJNsvKvKbhx/
ibpxGsA3wmHZiPpp+jREnpXPIaGDMji09OXt7Y25yFS7mIqgG6wxOC4OWujrJgNW3QYhjPEujYlu
y2q72wqYIwWGt/a87+lMhHE1p2hhy2onOz+6Mf56gVM9U/ot/gpoK6jnl336jzpzmNuKGBQj2+E1
X506r/2GoTrmK77W7IlB6t5uPO56PFr/7FkcZ4sAnibjqj5yzCgpZqzETjEhGdFe4V0s9/MoseSv
StqE25mcUHVnm7Xp3HktUac7bLrM8zjrfXDwRofYL88mj3M/RI0eYVgqdT90zQzlvtmWLfHnbeIl
IQy3Uf9Q9XoevaJWQzNl4TraPExjrJ/orFpkiSMPw8+LVfAsKMCHT4TMGNXObJTZbV0vB69wrHz0
iId1O7zAhCLORAxkqWzx7CzzUHkxNRBNjFJ+aWEjebg0aAkdWRR4b7WJev8xh8V+b2h1QygGm8l3
fUgHeyebLCsfiO0wFld9PTGOZmbm/xK9nRN+qJOyZoTsF1nwpDyzfmlJsvvClxLuxsCu70NmtOnw
wXO0eadU06WvCtMu/cxvHdPvOSbQWCNnGmmP5BRDHYmsxqtwVxAejEsykMwcKwFo56PRtuopHXGD
PUwaaQRIy8kUJCpuSn9ac1AeuMlGJIfQgwnsnUM7TAuznmZ0snEdFJShSyQV4Ux5KoX5uSE9ZKyP
igCK+ujjZJtiHJrFBmwtzMzwfVbu7JxMbqXadpBBEz9ZE6GQr/gLGj87CjrjDGRmxLjh1AGtUd8s
xC4KMAjc2BJvss/vz0Qubault5i2cL0CEMCdF5x/NfXbJFVATX51wk/JaEiVB8Xx9iiIWfCJVlVx
Fzose7nHbMN9K8Zo/DeI2RaeagIfffJeYAqHrTRhlnUAO/1x9sr0u+6XyUNccYTvxGDjq2cZJmFn
KQsC72m8hpDq4kU4kQGTJmb5yBxXZD8IHedXIneMju+lV9XToMWqfoZerYm944uo2umkTpCJ0JSW
JG5U4a92P0jPyMNuIsqj3+hJCYuzQlqaf9BElqY7IuT8AVtXLPT8T/bU2vMXV8N0/7Mpi+q73yZk
Hva4bLV3fhpD9iek08KTjv3ALB4C8hr8X3j4k0Gy7902mx46t6iM09Tn/U6UizV8kBSBlLwmy0o3
HrzA9iudPW8zFXWE0VtCGNopmxOnFuxnzhSROtk06TadByJFjCSLo30GAPhgm1XQYppYltEXnOUH
NyxtqEF3ae9V0z6L7Wn6EBGlCumNydhtSKvPTlErtZ6TUzjt9IztWdCHOPvPZNCmSEVyBwzmWSpV
HgnKG/MNXLpev5tKPMzOGsX9s+aIxM9DX47Eu8HBkpO2SaTXZR9z0zM/z1JEPfapktWHr4zWJHIr
ik7oW91KtWkbFXXubL3Kd7QNfQ1iFjatySkXlpCqCBbyLVJfoGwM9UD0SVKR8ayX+D398GZLm4/Z
ZFXE0CSyV3oI1zMrnilZnH/GpmzztyUdaquVRuafnMyPf8iiMF7qPh6MO16/Pm0bvC4/d6yf+IjP
Ex85g3ndaIT3zebB0rPMC5VbIbfHW8r6HLVW6mCr26dbjk6LlB8c/6ZvZToExiMhvN70rQ5ai89k
mGPxMOZJkeI4H41vce+TQ2nqndpCJ6Yt2w1FeYwr7KK2kyKr1gyjNHGQbOOUZYYFVrrFx1Kboq+2
VnfWY9oZMx88I9dpj+ZaHB2lTSZh29mU3rfYrYEY1UOVvkVWS+T5QRFU4d0FktlPKnTaWbLZgvzk
giATVU5vuF46v2z+JdwQMgdpy1n4ohYTqXR515LJyTF3jAlwj1xSOGRrbwgynbNv3kxX6pOKIpu4
sMjF7+Gc+Fpmn5I58b19aeTWPbFnrToSwW27H7Dq96zzTCC0sS26jAzXSmBASvyWPwY7kyjt4ift
syE482c5lKmR1dc73Wu8Q+9OMTaLcZqMFqRJLZ03FdKJILTytq2/Dgb+Zru2dc0fJLuZ1o+hrtN2
mwjil5613pL/2EaDLKV0R2s6TMq0q01AatW578d8+iCRTI1AT5wuu6IztDvQDI2ybxionsO+CYI+
CyfcT/dkZsXYtrpKJJ/RbhTVh4xQvI9NibP3v1RfFhlESA7rE35vygjHTDd+xnqS3bISuDryocWy
0dL9huUDULm6GmV2T2Ji0+onLR+L4mDMEcliuUdnbgwzpzWMTddLTXu9tb+vt3eGBRWhpMEW3XbX
fYh4gmKQjLVzyikXy2dfzlipb4BE5A/LTBL3wZHDTFxZCuVgp/VSjAcyytnN7FFz5qdgxAKNMAA1
/+tM00yGV1UORN9EDv6fh1mL2u9KtUOuwk4p3UNib/j3duA15lYMfT/kN2Dl3830PyvFRda/NMAh
nS935jUb2uYulo+010++0cbINi0SRe/wbguIfpRtTsFc4aBflJX/kfTJRuwI9Ky9J9+eLO4AI32P
e62MU3251Bh2E1b0n6MXrldZMkOmMS38DUth7XB7qYxPbd5lJ5vwPue1tHP7k++QP0YoHu6id27d
i1uMt980iMvHW0RRIPSLcONaAhN0kFSj2BpOCk5UvS9KXf/Qu9yh606Wj9mk58GuI4mHNL94jBKI
3u0XOZWVtZ2wrD1p/vTFpqvzCzZcAaN0ya2x++GnHynzlrr0qnAAj4GAaKJ+5tQG0rysmW36rdJr
J3VS7jTVKhyJG6/COKtpRYcjE6rd+GmmP5B1NRLsDgXuv9q40KHEsn3pa0OiAQtYltwfVbvdJ3RB
I1c/daCdH2lfdbsGFjo2qhlHzhgLatf3l5OxrNLL76PD/MfEwlsa3VeoA4/a1b5WuidoHpkO+aKu
qq0/cLk4ewRj+6QfZTjmDnHqnzTyU60plJPpzRuj98hFDa1eBh5hay35j3lbFAMJ066fwVV1sK8b
VZ+aGyrY4sHl7+oHWdCduvEMawAaXZez3Pj/B3ZfeQz0RezljjX6p7j11V1NQfQIAh/cy2b0fvWS
REX+D+UtCOV6VOBX0GALgjkzZr1uA6tvyBcD+K0LL3MOMpOBOlbKG/ynuJiK5C0PrM6/9w2Mn2/V
uMtMvPho9Ltwa4XIQpmLFcFqnhDXqIEKkY3Z5npw7ysf3+EOcVL8nNIQfdKaRtVh1ljEpBh44ZuP
CT6czt6OpwgjNIkl7pGPlz5MWTbIMpwa6RSHUZjF5zE2EYFYWY3ygPtN+W/LM5JDmkd1cEPOeDXz
fpOZ6VgiMfxNsr6c7HHbJr2pl9rJc3usI9P4m3K66RdnifPEWRjvJiPpH/GudH5NOIreAPZ+OwZd
vkOsVODkcFvgPMEE8XJ4c0jrEn/t/DzMVmNskyBW90XXuOA0lB6CgJgc7+vRSuzm1QMobTj5nfYJ
Y3Vn3ER1LrwvVuxU8c70KHCjzTCLSHz3RZ9+mLzIr/YEZjZqQ1iXR7x0AjVN2xXs0XIKbTy9uycF
Zf0e40d7DEebCATULDUaybBMavun7Wg2N9FxwsAm7gy322GpnsRnelWBee4nU/nh1Oa19qXuuCpn
d7alXH8DWEXCc+gYHUJgPYla/XBjv7ieenw2yFpgvNB8+Z/L11aqOQAS07OzcuNxDq1g6k5GO6sH
sPPqAA5Aki5d8VAn4LgefeOEqKj79v6PWM8cDkn8J6A9AGLCcVoD9UFVp3Hk9sO5lPSA7oqIWiRk
jRsEmQwDqKZlZa6+tQ2prD1Z3np6ttNKL/b/+WfQC1/0emwEPgSEy1cxzrMyyPHuzrk3SWunXI9Y
P+zrx41jJsIIEyLMdw65mx8I+i7CaSiqG5P4N6zy5yTmTcDx1IFdYCFCeVx9DRkkgHFp0pyJvoj9
w+LFMIft4OMhOnc90R9pNA7NPVcs+d1uOt/E99+uHvJu7OUc4pKN5UURY0JRD53W7ntJtt1WGsRZ
dWGnm1N39Ae9z/bojNv7atbL8VvENw5Og6r8c2lHOA5pXlGfyH6XGPL7sqndvUPgxwFdel/u3n/j
6+4Cj0v/fXlQDtfFc+nyjSvDtOZY86qz5rs/Rt3Xhm2W5J+SpqvtG83Fq274Mhb4AdQCvi8dv9VY
Wdb5BdE21XlQ2o8R4RkpkIUgeWdopvRQ96CiYSotr9qT+ig+qohQqTkV/RcQueEOStzNtbcuuNno
dfoqTH34JpQoq94KWXqjkhOp1RrE13TTdeTeYnTckFRJ/mi/Mdt0vqWF/c0xuJxhi9sUVQnzm81j
XW6znbj62HT9GSM7n1uRU9TWcSDakzi8vMNN064aMaTnVtdi7XVCNFg/NmRcbPOp6IrPcwJA9TkA
6HgkcVKLd2VQyDM3O9MDGpVG/xOfeDXuPXcuIqK0FdXo7MZeui3zPHO/DKSccGZZZaqcBwQuuXpG
78Why722+6zZVapl+wZvoWozDGzVhO3lOuEe78+7K0yJVw/DCmtnZIALgXM1GWoVkRAfD9XZcq3u
YUocPYZs0tbF0aAt6WP+lRvxVjptM5OC1NU/kHWM/t7IMjVtiIzr6hOqCH2bwvJI8cpyk3+KOq6m
4zgbWratJ9O6G5yov0nKXubE6vOhNuGGsQhc6MeZlyumK+n6J6qSZ2KCRfrYVhzqZH8CDBsGfrtn
cmWcB32WTnTQzMJJHrXBzttNb7k5Pulk9HifbrzKZcTVL6K9ujiDsoIXR/bLX2RKffJzKBDsmlZ9
Ht0B8mRPsIRhVI994ydPSgXRE+W9eScdpyE8sB6teuGwjp9iCVvyxrf9y6rCUMFfiCYLB3nN6xkT
ESnVF9a5BUMG6pldFXpGOR/shib/rNN7vjHiFVMeMt1CmKVBysayODZevoKqHwoj0vTubKkhlhtF
YPK4sTqR6ls+piBNWdrKbF8Mctm7nV+BsG414CKINnlhOTe+yPUL4PH5EbgwIA+6+jXKs6NYr115
dlrPTe+Kmc7XVo/twf3uxSqtty2hItrd+9NgtZNTIcAygi68rCgMFte6K9TiI5ulS3eAzJJhY0z9
/KYtsT9UFCmhj/95NLowHn1zrtjULEst/8e9CkVkaY+0KFEEGHO5m4tZn8kyD/qTRaTav+8Ptmp2
8mgG0gCo5TRyWXS/D5Y/BssndyB4dLZ3czdLYEPaIvQiNevGJeD6DTJ1YL5wB0G3fmWkUwekP0fw
6nepqGb1YTBaN/mkejrZRxweo+gG7rK+yC/tHS4daOOXWzziy+X2/MdjTfqQ9JGTuaTf2I6RbSoy
zHJuhz1J1XiwA3cflBYP8Z0wqMHkpjSnftgGfVR81xaey44mT5KHZDgvkmpBKPfcbHE2m+mc2sTa
bN0sa8gK9QdyyoxbZetqH+TX08XHHIaeGNJqet6rXz8AX3v27D63gSue6EgFGTiijT89OMmHmdDX
r1o/k5cUZTjU1GVVvIi6Vp9r28zaG1XbMtv+2AGX38JPoJRHW7E0xFd1Yz/pTlmVdvJSxl5rhLEd
uxvCQI2vSibeazKOHoAjUaDvT8vVMmfURczBf1hxS2zh6ggrs44aQQ3Ds6/K6GfUJ+It0vx5/q6V
TVttC6wmphuGCmvO8P/GJIEPjjILAZbG5VsvBZQa0Hn9eeLbBHf1CAn7XNtV6YuwjAoTAwlL5O4h
amOBiVEwukX9ReOQn7dToGK5A5jH3eLGbrC6Piy/CtLY4qgHyQdKwqpormc7IkKuHZ/1fN51XjG5
GybHnTIz28EuxS5P0WizEwGAl9Yxgf0kbxWXyyf+Ywqw++FTyrmM6A3yBdeoyxeTE8DT5VNkPJeN
Eae4/BPccJC1NmufLRJrnuauVOUulYMc8Eae2uRjBAtEnEq0CHp+snAcMkJY5Y7A+IDt6Fb7+rcI
7vIHslGA7NI8hiHCD738gbKSkZfrnQvXoDFmTMd6dGNxKEjlIVI90YV2b8sJR3Ng9oAsbaOfPWOT
SbCaZ91XwbCXMADoOcGgsjniSqsoX83SittzpMbybsatWP0roYLYadhoIP+w9pRo9yKLVRTKHjN+
4D4CeckrMmxJ/u0oko4u/lSn/raoa83vtmasGUdDTGTkjsYUiMcoKOt8rwVxlod97Q/Ts99IFzBE
I2F5JwdqoV1WxI52qqLUkZseq5U3TMJTCy/2LuqxqBRT1j3QoDft5zo3Cacm9zVT7hM9aMxGy6kB
+yIir+6P5phirkeCgfbCryo+gznR1ld80GLjFCqlQtbzSZz6ZnyApm+Lp6gqXbKd31/Y61XGZFrE
6VyDPQiKLljr5beqtQpGnN0Zz6oh+JsYOwHeME3lpsxqQ2xKsqrNbV7kqdrH7OFbc1R4x8bJ0lFD
qXqDCrDMjMuZgyiOpguV3WJ7uFZ0dZWy476ym5dujh5VOybHAOSZmLQWoKOM8n99u4yOxhBVN3ab
vw4MLgkmxhJnP7l8DZqyaxOrHvkyBnZypFUmQq+ETsc/Fk+ZP2mf0ebzDyXi5+ONT7BCRfgEkOJ5
5EUN6Pk0ny/HTuqCuTBOyUutvCTYts2QBeDHcGM3SGvyjdtFhfWWDoa3mfU6fVFI0T8VQSZubCzX
7wBaIT/GhMYIz2rN09dolMqs0vqX3mOmE59lhkYhpnsxTPKg2036jSjQZFN0rvbP+69gdajxBkBB
fjPXwM5hNq92tIKUTilEpT37BnFlBIoMyXSfZjKztxAGJ1Sg3WAQ8VWRIf7+yP8zYrmccjwriQvI
MC1Yz0tK8J+liZ7CxpNBW7yopVEDWG01xJeP5USOKLDMwnWsiDkl2z4YMadIArucX8fR4brVTYGV
JdtUGzN1r/AcdY9chlT0bLLdjf+OEJim7NeESlERQBhhO65IaUoOXWwG1WYMVFTcj/WSZO0nuTmF
bj2OZHbO0qBJnZfyXKm4EqR+sQp33UCbRviZOW2Ero9IHWnww29Jjbjemh4mq9hXJna+B62thj2Q
ikZCeNTkfftGYVY9udY0f43YAaNnp2oa9zBC9ih38KznABmEnrWH1kvtZjN3LsEHidvr3o+5Q7qw
IVewjk743RRsDh2WJQegzcx9ivxY3JcZjdfDJAJnySzQzJ5XxQvrTrJrWm9bA5b2W2/AsWojWtOF
GUDbqnmFvp61T2Xkd+KMnXiGMS3MYrqplTNERrlJSpHSDcYoOt97yORfUIZ4VeglkfyUQ2rgEtpm
8/jFcYXzdbnK+5DN+vYJyk3pHvp0EBltTkmKMRlOmCPAKVVHX5Sa+kfZkzzm6ZjBo3Itqd0rRYkX
+rWakp2b0fblmCoHaBwkbbR29lMquqrYGVUmBJh4auzmq6+Qmj8tQqX5CZqzZtxBBXTaZDMFXrxr
qYisDVWcNTfHRpX6h4wdOGv2s5ol/uKi53ibvYklPVa11X2RrqGqe/SfBfgGFMBfiM38p1IJ9Y9Z
TaMf4vkwlNu4rOpgawpID8QImsV2LuLgCB+JS9JGF3QhN0GSwFlAL+afkiaNpoOjCJslB5p+sPLn
7BPXyiLYTtpC43ELjGw35hxDdDjA1dOzz5XVZsGhnut62tCihVMnK78NkKs4SbSRpM7hwOPYMiju
Jmss9DvfKIfvTSHifIu/AVYYbJqD/7Hl4mnd97HoPXRlidaEuL0Onjg2RWZmGzaE4Wx4JN+9dsjD
4ApMYHb4WojAnR6ZCIX41pqUOQ/RaFbqTnOC2QkdTcvqg9drnYBsqHJxBmXonDekJ/FwPze6Q0zz
mJg/5nnKWVyqRr6uTOE7Ob1aIpTJtxpEsRsruz4IT9nGmwabZo73bpq0dxCeys7cL0UNFZXw9I+j
VuNoTNZ4HaGeiZxqn/kwOsSDqISqtZ2TgN5u5ixvnwe7yoonc+4nPDtzoUU3WO/XmySSFnrmFOHg
d6B5lxsV7F5YIG7avUB6MbcQ4PxdVif6/aRXyceq7xeXM9v+rwcyi26516NdXdBTe3U2AU7D3kC1
9ZIXNFqEKNI3P/OrH4HXAlJXrGfjDJIdPZYEcd/iIV4fSI6DiJUbB/1F0J5VrS18vcXpwHKemcyz
YYS9j9+5CF0WKJLPJWg8iSYxPMAaRMW1bfEmT443zofrwxlrWwMu5OKSCtdm9QLcVsyQTtP0pRx1
SiNZxPljS1/qzhZN9GoNun10rIkkx272nscAzYrWpdqNG+jq+sX5yKLEI3mhq3M2r13WxkyORWBU
4qVwhJETitulU3xgfRH0EENj1e8cQ7q3gvH+NupiZYdHEyj2/7hyf1zaCwF2axdz/eKROPhc4cn6
q4vK+QirvsAykD7Lfy9GXZAdKN4oM7ncWquL9lAjFmussnppvbgsj1o55thfehXp9U1VeVujT3z/
YWrUP2WsZQf6yi2kWKq5DxIFz9P7n/569rk6jRmwHybf4tdwud7qBLpjbRj1i5JV8bXt6uZeTJGz
UbTTzzkNHHJgYnYFNWr9jVX3l6VOTYLoH1gBrddVPeRxShdjU71YeDY/DL2lb0fl9N9GwOVwKhzu
tlmXvbz/vNefG9Nb4CesDZjqGHJePm9hNHhSTnX2MvTwMOs04xTUVCXycEzrPa0iGIbvj/j7OVa1
l7V4xSKEZXu5WuDKlVQLbWU/5+kMvbUkywA0w/WT4Rhzshpon51iP2NuZO27xi419u8oCbpP7AYa
5iR+s5zHXVw1p94urOwBjIJDOYrM+ZVfDm2ezUXMSahVkxX8nDzRQ9HNJ4z/NkYkJqsN+1RSy23f
f7CrqYO3AMQINmnMlZcw7ctXibikgscwZK/Cy4p5G7ROc9SgPB6MetCPXkCaWOgBEUEbLL1bgY4r
hILJumB67FpUFPT31vkTedYpS4x18Wo7idq3ms6UoVJCWVs0m1IO+REXMOvRgpF40sigen3/2de9
r2X8BSrjv2mNo7JZ5tkf2wbu+QZsZam/sFqUtdGyAj/AClbIL3zJ02dwKztsZt1rD1njlm99nRRF
SNyM9xGCgaBzKJx/3v9JV8uJvQuPygWNWKRT9npm025vtAINcZanxYuFYOGIbeMcQeu2nSMmQdH9
MMtbFgxX6wlfO5auESyGXSb45+V7mCGSRyDh9ksTaZF/JoEcR6dGQCavmiA/KoiqP95/zhWqy5sn
y2Z5vbQeF0+91V0+0agJ+jGeXvpRE29to1UvXmpkh6Sgun5/qOtXCtYP9R5TOw5m+ieXD4erLCRi
FcSvdVLLT5Uyv6jUd88l13sR9lGf71ytzv7rJZ0qdrEmoqnIxgxwcTmopL8Hy62JXtLWis/c2fwN
ieoVZV7kPLiN552bkrIvZGUPNwDQ61fLyMj0aewCiDG7L4eezbEa86JPXiuwmSMiK7iwxiDjx0ii
TrtxDtLQ4Y+72BixsmK6wq6ifbzM3cvhKiYzd6jUe6H8aOQzxAnVUG3NuVDoK4Xd/tI9pPpvM5ra
BOWBgSPbSAmehW7VY8gaLodsErZdZ6DbMGvtp980ebpv01Q8KT8Q0d6CByLDWctSCL6gTMmp8fPW
KkJsITs/bLFKbOnUJ1Gz7TxnSDFkQpZxp5RR9ZjFB0b/w0j9oHjIHcK8uGXltjE+dkvnO+wI+bKP
vWrLlJbM/1F2Zr1xYlsU/kVIzMMr1GS7bKfs2HHyghJ3wnyAw8yvvx++L11U5FJf9Y1a3VJTwOEM
e6/1Lad+rYqkeKnTPM5RwSW0WOewj+Zt1Kn1u8aEkG1KO5VRMKWN0fs2s/RDIzuMLWysVcREsZC/
3cacCn/qmqq9t9pG+Z6ice4eEEA2r7EslTdXdM17PmtGusVzNX+xrSI0g6iPrfaoGp31ZI7F/I5g
mMMnjDnyhXtKywEmH7JDE10POz+fovh+MHSw3gP0z/S2LdLyqQu1rr0RopmtTUlnIiC1BUVbRPNJ
+F1bzGpgeu5QbFV7nKMDEd1qoLj4UV/rUVO8fRc11Z8hdTO+ihyD6j531SF+Fpzcld8SQGz5BQF3
umFbWY47y0tL9Q5CrX0kDjlXfAq77R/+j3SdTebw7tn9YGzNtkuET9Gmf1GGqda/lbISt7JhXbjF
nmW4W5BoXbqZYq37brCml1u8W5AAKOA1PXJntN1+heKajTP/3N7onbSQCZM+V9oPUx4BKlZV+lxf
XE5L485Vy0keTWoXyYvVpEW9CTntjUFDNnR+GEf2an4ci94JLLO0DrIUhYa+HtuC35Vdau4tUny6
+3qidhLYINT6V8eqs/AWVlSv99tZD5M5CzhvedWPQkeL41t1JF47rGvZZor6bt9Pbmw8j7BPTZwz
uURawlY09tmfToYf6x4HVMBa87hJytJ9o3jv2e+1RCG7ASvSvtSR6aVBq6dOegfnVJSbqdUm81i4
OP9u0OEnPzuCru1dGSUKR/ne6Ppy01dD+h6xTH2LkO39KHJRSF9RK7FDhOVZD2kSufdkeDhiS2JK
6LxR/i6rDaW7ySE4ucKh5jD+Yz/BVJXgHuusf5j82+bUWcP40CmIQzeojGkadExunV/YLV2xpDS0
tzzFZfQla2dyp30nse0nN6Toj9asoOIkgbMdOAwyi1ATyIa689M2rqdtkyV18mhKgv12XksC8UvZ
j6bX+mCc48Hnp05qCqOZFlJgxYoActgPeemHDcKoQ0WafMt3kxXj1nEafhHaEMO6T2PZvkkxdO+L
6O0fIis1JRh4teOx6b3mh4CAlRwFoXrlzTiJCuLDZNu+maSjc5M1hVXcqKCae3ZjInmzOtEU/4TS
bU1KAp1uB3qX6u81PtbwkFWdJ0gpYOe9GaoJRQdpj7W8QYWdWxQ3YO6dUONXdpAZcmjfw2bqs9u+
BSn7nHZWrh1EPYGsop+lZPs6GwvLJzsWJwXjEf+Dy2pxgG410l4sJVzoIu4zAEZJQlYBCvl+s5AN
R+YGJ4o3au+G5o0Sd2l06zihMHmCOuhWNy30kApenmibNpTmgzOPzpRu0tJKkh3bVZtCoZlXb3iE
k8HvrBA3qY8fwJghapnkaSipHu8EGwjrpSXcpLvvQ8ppQaG5QqKptLvSNyPdfh3CGhNYaEp53/FU
O2tTTyj/74wq1mYy8ihSQAjW0mI3Wla1TRudNkJm4j4O0Lin9pNnI4/IMUTEph2MdQZwSiszpfEF
Vr8t/wG93tu4X39nZET8ntNKvBia1nSH3uMFPYTt5IxYKNQZhHZSAsoVjtX8rHoErg9YX5yevZTM
9WAyKiO+nVpVAZwTt/nobDCAlfpewUC2BCaM8k85eKniO3mp/Faw6PeYGDyrJo8tdK5Rb9YKZbZE
ruOgjGYDuHjX15FeTlW1CGb6+tmN4ni8aQgYuIlrwAKbDBwJKHCrauw/UeYljxS7FAULIl+jJlRJ
+6lD/rfFzp9ZQZ4wkrZWbRa/NUeSeRgPYdUGFkxGdZ8mcjg6U1J4/3mXhXFj2T6y2UHqsFboRbaD
SkiL5XMBYaxiveq87Zhrrq/Yaq9sTTvuN0keyWtZKJdHCDasqMkpytNkvGgKeVJVeHAtWFlchSzt
niyLfdu5iOjnsY2Zcdt20IOkn4Y3oMr14A9zFl2jJ19uoNk664uGDo8fHQLjfBNUU4jNh1Irn2f8
IL9qrov6KR6wp8WlEmCrUm/+66YWKzWnfSoXi7x4La0xjcHkaU7GE2qA6NjEVlptVBOY6GhNzRMY
9Qxbc9kNV7Z7l/fJZZHP2JTasP2uY4dn2RR6Ew3G0xB7bN3mON6xpLgPWT4XD7ZdPv/3u+QsREkY
+tTloRt56yQMvTGe0EE2P8YptXw1jbpgRDw0BZ0FqLWu1fy/VlPo4UPEh7tNxwa81aqWV1bIltI+
zp+tjuOIH3k1uJCy6B8bUq6xzU+V4rd01/ANNu41Ts/leEbFtsSJLqox90J+khSqoHLWu0/dUOGi
QsWKRJsM+UAaVtxsusxMDs1McTGocCJ9G4YQ58vnT/0vPwEVJCwIDoULR2N1NkMyIMe+y8RzO2aK
Pw0ZgMVBE4bjR7VX0SKfhR+pg/MmPMXrQQdY/RWOwuUwYyqkrQfhQIUluz49UclV+6x2mmeOOcae
puLQgmjSzFszIky90aV4+fyWLy5IsDVlW166yQLGnLr6ftUmVZBz688aQRj39YBDcUhM65bOTn2L
O+Qam3ctjWM7t0gVAZwtJTvYPqsTt1MCdcV/GT5bpZA1HSS7ZaHyEI74naJEJQnSif0yzK7z1bQ7
pO66MZSPCoLCa8iUyyLI8lO4byYRvmssCuf37lj4HOu0D59N0Q1wcUzx4Lp1BY1AYMPRcpHsdE0o
myFSw+/5kvSdaNL4EU+d9lS5MyCJz9/FX37QEqa1CMt4F3SbVyfKyaAN5DK/fdUgJBxVWiHfuxza
YJBYeKWgYzXJpkbJRHlMn+HRRxoHkszja7D0Sv3V9tU1QNnFFwEQyVrItB/vig7s+SPKQs+rpRbn
dGBUOfpEHbg/2yYffpjxbB2ZLN4mqzEO2PXVmywprerKI1kPTzCECGZpvS9DBf/c6hV5kx5aeZfL
k1InVXyLpUXmX5xKuM0BnxfEWqeycAR+/h7WdRMuyleBZQ/rI32VNR1XRCIp0tx1v2SgNf5pW07N
+4Z/qu91lTVga4+F7HbGUNTyyrS/rkky/wG0QjMGfZEK/XoCUjuJZE2hkI+MxfsVEpFyX5UzmQup
7g3e1ppT5XsO4sEMGruZ4pvP7/tCZ7IINdE2gMLhbxZxx/nbRrEnJQ7r6FSKevw56gpWXDETD2o0
efYdF1a798xIOZE/mWJpybqXqutn32UDfq12dTFP8FsW4iWITXTTS6n7/LeQqWk2aB3yk1Yk0+2C
ydtyikoPITipO2NJ+PQ7z4tCQCRNsQ/dOXvt5RwahyvPZLnOv6s8XJ4iLaz0ZVnCR7daE9JEM7qB
YvFp6lVxI6epeDDl6HAORKL0LqHY/XTMsXk2hKv8pkAZ4Te2rkzSl8PCpq6Fkpg5k+LcWs/mZbj8
07y3Th0pVWVgiy4t8UWY6otUW3PaxGYnusDEpmT7pDp1+vbzh3D5QbAYYu4Eo4AdAFHv+bvo4Jqm
Y62OJ/AbxSkjGHo3O50X6KEo97kxKDc8omv76uXBnj94FJQf2ZhIGSnprSZD4oKMviqi7tS0c+f5
dii8yh9yS7mhspPuP7/Di3mGCE6eLZsfFb4JUJXzO0xQDci60LSTq+Zd5AOUoFZRNOGfhISDXURM
1pVTw3piZaWFGsMyyNVoP1zg94uxITodSZc5z95h7Gdxb8djMj0gu+hvGMfZK51sa0sN1+ELm/PY
vfJS/3bLzOpsdBb0K+y781smrFErpVqrpxngVbij5tVPD1EH7zwUiabd5LTw8ivt8YuBzF0j4Ofp
we/QOfKdXzNBX1I02aSeSPtIILO0c3OgtNKZger2jnGkilS8UREMi8Asw/ifz1/yX575spYwpVNs
YWO9umO7rflmhDROrGll62O3k9+qheObtUCGDqxe6V7EVKmwDDhBiMntygR7MaQN7D007mBv8hWj
tT6/fZoNlTopun6a6f+0GzOpFPMm0+C1SS+MkitD7OModPYFUbPWCANBqwWIEjvd+eWaWACdUj3v
JFJ4f5u67i18Bm1pDkekCG2575oM2kcRxq2BG9JGllla2aj8QkxiGFSs+944dAKdWZR4CUBar89z
w+/NGPFSUJtVU9y1zaRWDnxQK97RK0utoEwtTkmV07l+pTfxFkc3NBufRBLoSAFHVdS4fRNTEk+q
qoe9MbqJtRmtZdPfemb7mPRj2l5pDWgG97p+Fuypl1Dapde3Rkk2fdKWdJPsUz6NlJz68pQCoDLx
9UDkKruQ7Xyc5M5dl1TlthnbYW9WtvjZufH0Bjym36MdVa/9qIu1BZ/MotxYRiNJaeueV2zqvRVD
rTlpgmL3PlEi6R2JHSg6Lchdoex54BVVRsgT3rZq9ULZR8xiyVOqVeIa7eFikufHwL9DD8yBgKi9
1RSI9i2W81jOJ10XcQ4fJQ43yTROfeBolbXF5jz4aRYam88/yr9dFqfzEg3Ansdd7zkwSTnwXkrt
5ABasW4UW5L1lpcxVeu6rnrl2CCL2jV1215pVP3lY2Q9YxZYVjROnMu//1cLdJR4ONH1qSfEaNkf
W7rzJpaKTgI6rsH6yl2ufZzLyQr1IhfkfMvOfr2aUTcS3jz36inEM/I9QiPUBR3nMkGhL483KAXm
9A75/rCJu8rRt3U00LDQRCpvNDTGR1c6U/8FPo791uuZofu1MtuOP0ZS3Ui7TaftUNGNeO4QaMcB
dJrE2cAyqg8JbubeL7NKeBtzSHLMI7JftO/a1CY+jE6vuGZ/WksGkCkzpJGnLnQ0VPjrxAA9zaJ6
MKr2TgyAKO+jsKEyPvcpfH2MGUn4pcpMypr0x4siCPPZfq9waA1H6L/xg6fMYKzaTK9fBb8t872u
j3cdycfqrTp6ubLHcoTGukTIPdxVRt7/SHWieLbJpCi7cMoMceU8sN4Xf9wPG0DipZlRcXWthkqW
5uWsI0fHKZpnzdfWq7XHNLdr+jT0mFI/C9M5uaWM3D9K0XTiZFB563yNAnT8ioNcXPGXrBYy1mz2
6NiQPiSx9FqXb+pfQ5ctuBfX9DqPGU9ZZniA52wO1ExrjI3t0AlUfT6r8lVPbDFshglPoJ8qc2Fc
Wc4/vOD/mlWXH/JxKsP8wamF2eP8hzSW9ObRstNjGppj3QWiHJrhrbTQYAZ0mTKQhZMjaR4kDT1q
XzS97WxmobXHCQ15eze4srViFI5gfzRWlJLtl690nia1oDQK1f1tJtEInwsNz9Gp5JQDnolKEdgh
eucr24PVTESQnu7i2EHezYGDhXP1VGOQc0MbhfqR4lbXfFNLLbmhKztoG4rTVdoFOCNCazdLvBsv
n0+CHwjlswfJtZdYG0RsfDn8gPMHqfYeHMmuMe8A0Zkjwn7kpMR5xwlGeCCGxVB8TQk4j/ktAMLw
0DVZ3idBHg6yafw609uRNnsawnxt7egNgzf+1aaPXGuXoAJmMbfa7K7oVDS6OtQ+dKgoxFWqW3mh
3KEYq7/rblc+odkElZAVXiuPSpioS79JnwqiDWVGVy9pi8aPu3GsA80TxmM7uqCf8y6doiMEInnr
xoDftuAgozYweiSjNKcYhW9F001iV+SEnYK25NTQZn0d7SJNq8YXTB7Ja9ujqN20wPveFQflybFs
zBjDSVO6725COPBtUcj+nyKke+Gz52k46qCxL/alx/lrbztKdZeXFsTOttA5r2f4pg8Q1XBGOGGK
TtmHxpe4x4p6PTbmhtryzs6tybuj6KTU+6F2tJus8sqEGzT7aXvlDfMCz18w5S5WVbpIHxCg1dG6
GCh76t0cHwHfVMOGlkh3MFUaPXso4vOhzUbt2+dXvPw40aZxQcrIiwvzYjzTAXVYc9P4WJeJ2f3j
9YP+A+q62+8JrowqYoZmjaWiDoXu+BTTnQCAEixH/LipRQPSFnDBYsjCM312TY1usyzRpv0clda4
MdNSt8FyecnrpFRD8mBFbukcOkRFxpXZ7sMrdf7scCMiYkEuxdR1kQNQqJMFCFiJj7qs2vRmaFNR
afAnQFr7XlOlN7E+hMmtV3elh0I8LWO9CKR0xt1ArgHO9T4Lj+wCWn1bum2ZNkAmdfWbldTeo0W9
G9y3qecIHgYd5egDCOrpa12BnNlKz8x3nsEsfwvQNXvO5kQTez4ZFRO7Zcs524xNNhIQqaQwGwMt
CXXMAY2ZfyywjttSqfNSYLOfv9vVOYqpCgMGJVvOErScmDrPp4uObOQ6aj3vzkF8/rtyHQuhaQL6
TjPDL6rC2/J7GiUUaWLhXXsdq630x8WxnOGCoQnDm1ld3HOmaIbL7N4NHNRYiNt0wFVAxq/45cRl
Gr1wpModiGSe9pOSkZW8NGAE7F+WOyQESEBh6gNb0bWf4F/aVvpCc6ZHA6l+r91qaTalL5QCkav4
uZv33RjEVqW88pHOsJqssIgewjpWkw0gSpcsxxnP1w5HROa9RlrsPbrhbDSMaiY5SdEAvhF7Oq98
ADpbZodmlPWvURuRT1w5bX088/NRujSH+Nzw+9HJWD+W2Ur5GivVuhu7qijBG0BG9B40q+62SFrq
Zmdwst9bRSqyfWwpxZupMFfSO3ateq7ATyHp/13L2E5uVbpoiS8IB1a+e7LGFJBSBBM7B2KCvtEq
SjFpUMhU7Z5G6datsi3pf7IDEXjQsOoVOYut5aZmvccDEBUbHHme/cMqONg/a/XolvdulkTNxmnS
hjdouROwzjFNzBtp4BZ9ptkpjC8ZyOf+2GK6ReYRj3MVDFoyWVsTJQaHgaLSNQQp7iz2Uqjh8Aw0
k8dqOr1zkgXsiAfPydIngXoSecJoT7KClFDV4bcypZnFgkWFgfBeNzPTNzs0gF00fDnKCypSSnyt
GFNwzjXeidBEnQMuzJugFgqlkn+SJHMBG1YcmV4//7Q+TsXr9+jQoMC6S2YEAufzbyvJVQt4Sqfd
5dXSV7Uz6f5kuxrl73Oji/xdc1MR+60Wzluo0FOyneLF5to7fACbztHiSPoynBr9no12pj3KD2V2
KlvjJYLCv5DoCqh5P8rE6p3nKM5Yai11qA1W9Tnu36omd+L3Ou7lVuBUCr2tVzemF3htyurvRvP4
7FGqSvBKICWoYraeVw4rf5ld+E2EQtqo6l0wBudPAB+Rm7uFN93ZaCIbLEVe98VQTKO755vT1TtT
9pgJvL5Lmvu0VedkuPIDLndiBpGtS0OdgpB14aKg+TPS8u61u86m4H6ftWp0L82uBSOQhyolhbQA
jQVTeZa7z9/+spM/f/lswPBQLNsxgH1rVkScl5TluzI9gqscMgz+ijiNek5onWpVzpWZdO24Zyal
wA20AEObyXhbl8NaS5UGaanunRYVveQo5EZGdAgJsSYQ3BhE+dbVxCAEgzFUWQBISrGYCBVF2xVq
q7vNJu+mZrirp3Tcu2R8mb46R2l/EpXI9RuG61DkQH5FG115TJcviFGxAOZpihPvsEYFqFrmpnHS
K3e4Il1tD9FQxYs5EwP1VOJyYDGw+letY768cuG/vB/8LTwq8H38uTYf0CUqR6VNk6Mbp92ItJLa
wYvaRTC60Q6NVn+tJXz5LdCFB0jELgrXJdP6+beAyqir4zRJjy1B3oSlqhDJNz1b6PALu2k3eXTV
UKsQcTbxr478oOb0+YBcvrXVgFwoZkANFigQZbzz63PCclLYC95d3Yn0dgyXQz/TqnrqaKDc63k4
91f2Fh+liPNLklexkBRAIvFtr2MK6BPnVaFGDqddzQEwNdJ6OGHVk82dopayfsujNmmCbJSoUmPQ
dEhshBW7X7RoKr7bkRaF4Kp7wNrPuFIhvOrqVNjXmqV/2d5aQNTRDNHAhpKxruaqyuBUni2jY+2F
7B39Semz+b0f2u5BmSCh+LJI8MFkS/s+y+PqcQl9WjDMbag9xqJqRbTDS6S0R7vFJuDbehErD57I
bSQHE3a6gzIa1i8l1BSZbDregdhFTtFHV6oLl9+SZaIMwodA3w2UwjLk/3WYF11dzQ397WM5atpt
GqUohXo1iZVDEueIqX3FYFXc4tYU1TVn+QeJYvWuLdY5Tr2L3gDn2vnF4zKWrqYkzt2QpuOb5SL3
Ez6Kf1THTjVEzB5zq7oE/7RhuOSPU9sPDBUusw9MKGyCHp3K9DwBtpas3p0ofs4misCXlO7q/EqS
QofQUUm88ntdT8bBsrM+CgGvxstRvo3Aa209l5JNMM6FQGDsOHWzbQZPGY+1hhHkXdZKlcjHeIib
Rm5jpU9F5E9VVtJvGnpbOMfRoAf8tSfx4AZaXGXumgKCns+kvUinCQxrfMik4iefacdJBouiHURU
uX8MhhqN+a5yG4PZ6/PP9qJCw3ez1PoXQwPi8PUE6aROhbyvps5hz+oQZK5OAIfUleJbFAHjDBBK
wYXaaRVSptukdMTPtNRMpbv5/Gf8ZWyhHlraaDR66HisGg4ZwOmlHhAdXWbLYqN4DScDN55VdNWN
OeznxnY3mbTAQP/nC2ODYzwj9UAgtpZLQcrkKBIReYG+oMvYwhPfIPu45CcoEl1hUaRHjDHXzkUf
VKHVeGbzTVeNWcE0LmLsnLhgF9uH892i7HacQKa9LXcTzNPcL3O3/62OVRr6PeB47zY03fletkK0
27AZTAVNuwlUeUhS9y5NJ3fbs8tzlpKeFu5mDzA73n6vAPutwub8FmYZMLCmKabmno2r5h5CShHT
XexNqX3XT1bf/swnYgceFAf+1dNcm9nPfqypmCj1ABLGCiFqD1t6DCD2N42ZhaLfQKe6hr39WKTO
n8pC5mVDyxqGn1lfDYOlceAYQvUQVJcpJmg6+XJjtJmYnmpANa98sWwRAHN4XzkXlN+BnffuuMEE
PDfIo2lSiL0QqfIPMlqItZ8Plb/8OqYfg1qiTRMEK8W6iNijOYhDFydw3s149YBaDPGNqSWcMbw5
c519pJXN/RB3dviiV2PBBpvAkKSGSoTZ8KuHB9jYALlKzJ/9VMnE/M+DmdovWx2sWnjF+I7OJ8nW
obI74l899taQ3qpuit1CSuor0Y3ZMlD2xDQTS2sisxbyyh7xcv1fjpM2cjx9wV6sFSHD1M5ZD8ee
LIrG/UMKDTJORyYHhAcdGiW7SswrW6zLajdhm5Rz2YC7S3DC2kajO2mlp6FeHK0Rn/1dl4eJffDC
wd3LRJxwlsx/MvhpPvDg6astB2TN9eCVJxVwYHVlAltrgz8eOXU8Nsl4LS8rzAhW3UrPm/aYzr0y
JQEqaLXfUGpzR+gx1qiZXyzYZo8dbFwlgFNv5adurntSdeg04srwBwy4MdENKiLG57ocetOGfRC2
ykuTK2Z4YhZS4psGZFh1WBjQ8ZcZYZp9bctsX7xJJmH04nCEF4cUO9jzUZSzaBZGnTTHSLhZ+iM1
jFg8IQ52Yc3Tn701ESeXIMuZL0GqgirE1JAnwytJ79kusRViO1i6NIAjCuVwAciZ4k/AnOp8D/Ho
i2cU9+JJpWUHjSKfwx9h1juRX+OizzdlVbgvicPJxq+1ieme7mfo7DWR414A2lEnZr6Bqm8Ot1aZ
JTgC43BccAUp24N20xL9VBzCLixc6Ai6Ff2wyVPqN6aSqdaWxm4JCieMOdrOekNej2WJrniIrNzw
6Dd75o9wSDXlth11u3lS8tFe9mU2Vgc8QS6iVk1PDq0lE3qgGRKNm45xWfvaYLatX6l0n7faTEvl
xgZoGh7iUYMaaOU62zq4pg6Z7C3NtZ92RtP9I2i4iiqf7Hb8CrmduejlmsHNlW82bHhAAbEhYSV/
PotdrLTQnpYjHLtmRBXWuiVjQR63yJOJjoottO5XbPX43kJcnreEJSlQ0mJ2HYsM49rseXFA4cJM
7TQNHErLTBLnw6qNK3ohLlLoaV5k16WlxIfGHvT6D1kMSXOb1FrlHCRs7jKYmEp+WYOwv895ncnW
V8fMm75HFicouoMpnUWml6QU3U1mk2hwG5kaobR+C+76V8wSci0Eca145PNGcExb7UPKTrdwJVHQ
x2w2Cl2kR0+h+LHX0snZGJOFS8OQ4ZFuDWB2soWJxw7zId8XFFDiwEw1w6cW5pCJAUv9SvHhcv7j
N7F7w1zNhAPUbDXdA8NQW5kXxZEx305kvphmiua4lM6xiTAdBWSzsE6TH2LsmqiWv4QTet8xh5HB
qRjl0L1+PrQuzrzYUgEbLtmUywl03aiOWoddDMLRo2lXJWWAtCCrJG4c90a12Tl/frEP/+nZXoGr
ceyBmo0Uio7FajXO2SzkWVeSOZC5VQwkuCauiMAPNUMLSLBiQNEywb9ZmrmM+2DqBh7BxoWxhpqi
iJS6/6LhwxB3bLQjgKhkA3jwmk1KFYPvltFcxFc+gYsvwKXJTB8SuySGTLbc518AsFG6dN1gHZ0R
sluXlc6zm7eT9HV8ls9Y1zG9FWiLH0UfO1c6oObyHz97XLTtFvkWoh4svaxSq4uTH0RQimccGTCu
yG6URqteW1MtCdMZ3IiEktYxYtr8osJ7om+tpEmt0B8nSZqNg6sOFyevA1cj3TbVj4kB+RW37lTe
V/mQydOC/Jn2GBpz0BoEYemBhIp8Gup+pMQMMtyIA1fxujkDtZMl07OqKqb7nmky+21mIiHkSU/6
LNAKY4oDnS761wSv1uhPsOWcLUnf2A9JGWq9O6GOpU6yV994OIgQnCeIeUy9ttINM4yibSZVFdF3
vSvlcUhjFAp+ji7R6IKIpIfTaGh4fa+MxvW0yszArKAB1HDoNsCWO3+8xoDqMldncUtuff7c8sC+
VHo7E7wzO+oeVXT3hFeVZC1riVbi0HU3WV2xw+FXHtSKwCqm63Y/mVK7HVRrPKadNjB3uKQYff5L
L36oqfK/5dTBJo1d7GoajoFDp5jH5S2ueevg5nnyT0l1+zDhV9pWulo+5tl/JHIx+y3KFYuWIqBV
rr+6JjWDcggbZbjNa4gFyVj1QajqIsDdPxw0diN+Yjj9lRG/no2YGtDQocdkU0Z52FkVpKq0wnvt
1t1BmHPx1XKgCPox3YLWb1RK+FcGwPJ+//15fVyNqYgEeMrAKOPP37/TegotPLU7VAQyUvgSiep3
EKuqzaSNMePTg1n1X18ld7iURBA0MOhICzm/ZqT3Q12TGXNAe299g8kk503lRpl4MBGmEXalyPxr
0bLFunLhvz1aFkLOZ0hMFkXY+YUhL3hk3GvdoWwbuXEGq5x32L2TxkdC4VyLt7h4tFRf6aXCSUIQ
h99k9WlJGw2S4LB7U5hjvBkzO916BWAlMr9/yYr9/ecfyEet4exVcj3MFlwQHdQSgnp+d13hDfhF
Z/sggWbnpC3VU9ShWl7E9l/wkZlD4HSzPT/ayVTdykyp7GNOZEn1pS4kB+161qIfZKXoCWguRYGq
1hqoRVIcgMpGt1Pru6vl6s+aCW3c6hOgp409lOlXkeJR27Leed4hcYV+AiAG6DIT4AKOQnr2cPCS
vIhfvGkGn7UTbYhTe8uAM8P3JCos7WdMH3hgmA9lOw9BrXZt/i6pO2F1ryML+3GRWnUMs7KkdidE
ErZB3RXduw5OLrlTYbflO4JfnOhbxjm3u2mQY21qktKiGwLo+jowzMliOmeS1Y8DG+CtcJFtBbI2
EEjqg9OXNWoHQ+PkI2K842KKBDJlp+/lVyf1svL35y/rL2ODeqBHzchjY6mu02MVzeQMBAngZioj
bf6qx6mGhKxQfw+jnLuHfMr0Kx/6xdinj70gIyjcsJWx1uh7L+nZ5ll5cpNJLX9APKrJHTJF9YeS
tEm5/fz21jsGYlX+37cw4HSza1h94UVZthQOJuQ9hHMaFBOoFwLGHzduSJgpKsxqKxrAVr6nFNcc
LX+5UdRFC80T7AiH69VuxUoGNyywP/ORjyGyC129jbTKuDdnvX///DbXexNuc7Fluiiu2Z5AjDz/
4nIi5TikSfvAOjL4tV6mBJGQZ5ZeeXd/uY6LoJle3bJzdNZAUM1rADuXiXuIYCWY33q1H6zbQppq
d22GvFhlAZkA2sChR1QBU8lqhkwSnVgLwnoOqMfDR5qvw5MauUA0ClHNhNXmNMu8oc+vNGFW4+VD
vMnQpAQE4pgT/OqyGmf1TvajcapSL9rmGXmetlETXyoNozrgmc+FzznG+aOI2Dx8/hLXG/KPi1MK
XVSjmJKIYT1/iyYgwKxpQv2keaC0sIF7WVgHjTv38maC/Go8N3067EenMgjeUixx72HJzQkVttS7
KJ7daRtZ7WBRPCc48T5t+uExy4Srbz7/oas54+N3evSNOIWiCaRYdf47tYgIH0LetZOcHPVVF2Ga
BlkzdgGTdS420pXJ8+dXvHwtlLXp/SyL9IKoWl2R+puK1EHqJwLK5uixE1PzEutKPm1Gp9da3GKq
9h14cBzdGE5jvn5+9WW9+td6xv3iE6UhyJ9LZX1dJpva3qjoAeinbmGfN6NmvTuh1QeKADenEOC5
wazq7ZqcLn2j2POVcXH5uCnkUlTmBL3wq7zVzoi7NFGLz8Ypqgih6cuKQEyr0F88MMBaULlmO1+Z
NVcz18cN8wfUIo7tgG9WAxEiZOcRMm+eQsJ5xiBzzP5FKVOKDmZS618+f7qrL/3/F6PtiuWKh8yx
7nw0Edyn6k0lrFM7URt+GJ1W+QMcAraxbajjPalyMXuw9r87NKBiuxp/Ofjf3PU98khTpWCsnehT
ZL8UBRlEQBHHuTUBVF7rVvztHlHQLmwmzVv4U+f3qMOeGFp0byd6Rexu01FRTnYfqo8gNdHnxXi7
NmXTjVcajpfWOsbs4tlfRP42W+vV8qfHiS31MjRPVTR7xCSYiKxl1zlVYCXGuBGiaP5poMpgOVfI
op2taIvbS//++Rv++88gm2vhfTGfa6tXrJSQj8b/UXYmy5EiWRT9IsyYhy3EoNCskHJQbbBUDs4M
Ds749X3I3qQi0hSWq15UdbkgAH/+3r3nap79NFiaAfnMyncujGfoYqLSbgyVuNduNjff5yT175Ep
xdhM00v2g9Nuz/qgIb5gdzR4TV1mye9/BDLRVS3ZSfkRul4ejBm8zx5mhkB3I1L4mQOSrMcln9wK
l0sOmSUYx2X9oCTFFa5kOV/YbP7yYoOGY79mKgxG9NSEb7d2VeRtbj/JMkcK1qbJDuS2uc28IL9V
cdNe+G6fv9YA4KiCQJezKjOY9zcgyfDvkLkbPy4Sp0HYtWXzRS9QtVe0KNoL35DzjyaVCO+XDXie
uuR0Jw3iPNEas8mfjKmp+gfVZou1n7px2FiulhB96aeDt6kSKV9dAoO+BvoA1urCUeT8vWMgxGmE
jzcdvjMLuqLBqNXOXD/VfVe+8ff0UTaOVhvldekv+zgW5k0ek+vz8QN/9sPyneZpX8GZdIzwnL+/
0Qab0iBGmA4oJ6Zqxyw2xEkNFVQ13a5h2H3hMs/XAx2BYnYVlCNoPe2t1iD8Z0Sh8VOdT0l8UFZf
vdgN8jKYSKJT29yeln+bViFfZ0lu6NoD4Qt6WlhXQP8BMfnBU+eopj/UgZPuZeGRFdw41TTu9cW1
8wu39bSH/HvR1TPNWZYn68xak7gMS4q6FMfCMAXZPoSYtV/BMfnLy9RNdrZpO0rUa1MGxR0NBIzE
c0DI7EroLqeDVLKV22F0E+3Ci3X2rAMuIgGCQxQqWbQlJ+VJkMxOg5sseCo91X/KW2KyIDv5wIU4
0tsPg8w5rTLVLJ6qoaw4fHvpBYPZX54ADOxItXTsw4wlTv6CwShlbc2zOA7kbl2bIjVf4xqspq9a
kUe5UYhLo9L1v/iuKOKaYWesFF6EsDBD3z/jU0wUAJSP4AmS+qLd1FZRHorG93mbJ2K+c39p7E2S
YuuJaBMwYPr4FTv7ltkwAuA5cNbBzca49v3yhTEgpAerdUxQ+WS7MfeKfdfkItk7DI4uvF/n10ru
7Xqdq3DHYcL+frHBUmkVjzI/ZpqmDg2i65fFkdZ/WPS+BgDidjA1UahDHALJ8/F1nu+d628KNpQ6
DM2Qfbq2VQPf9UCEHjMIOJ8B/tp70r70gxq19tVNnBpwHXIFFWvocsYq/TWBqLrwsv/lxVtJwHTL
cISv9MyTgrByCfIBwe49WR2poi0DYaWe00lozgPzAMAA4NKpXlIM9GtQ7KTFV7ZW5VNoyDGriGdK
zNt2NJflwmP/+wz9/ikE54GoAAPE7+b8yWNQqdqsBj8PqOLY2reEbTtyA3rPG8Ki1WdizUkdjkmN
Fnp/47tdKiOyc7ptgpxMXPmktAD2ysY4i8B0ZKDm6qn8QqqZb13j4dFsmuMzPNyMicCu94LpFz3o
4VHBk1+O5AI2Y8RYSjbbBLvC24Vffu2vnl4bhJjA4Ptqso2d3PQsyxfDUwNvmOtrLRF7lhe5kHnp
JHkKg3wqAP8bNswG8DI3xWzi2PDa/NbTh0tZFGf7qO2u7UOkgq4Nq+G0592z7XguNuknBFwO4+HC
Ep+Fa7TettNHMYSl7yPWEm6bPX98E/6yMJsaHSq8b5xFThsOLlT8OuYT9BQ4rUFCC7aNr0wB8mEP
IJygtXwZXhKRaJea/OefFyoynVETs16y60+bVHwIyM0tJnFUyjFKaPiGjJBIS4M81im70Gg/r0zX
vA2orbQ5OOTppyc8v0GaNEASP/ZFIX6iyenyvRoySz2M2hg42xkw0BoB4yJhLNGf1s9g1LRmYxm5
tDadLrUL79XfvjocV9bt7LeE4fTgoAmhbDm4yTEdK+9Tw25+39c6RizDAnAK8FyGDA+nQ1naMQYZ
bZjQ2yVq//Gv/5spdvIK/OZhrJ5aGmSnImAEuZCalAieRq2vmoOdaosfEshgEgmEUXHZlmk9wNFL
8xZ04uA5X4XTgTps7CLrr6Zaq+JPsTWrONTsgjxi5NUJ+mnpPZiEZj3iikrKsKCNJaN4nqrnmTQF
JyKP3VH38LjmNOztUtwtIil+ej2FB83uyrptA6iuO5FbWfrs62mfRGg2fCCNDuAsJgg5QGnAx7F7
bRhtsXV65I+7pNHSOYolOou9Uytt3xc+vHQnhrePU1ePgw3Imzr9nhmJpHXek7GTZ7OVRd3Ac0+0
SNcRQ+kYXRKuSkr0OsGY6SH1bfWIMHyYbxU2uXHT11oir3Vj0a1vllPY83WnbHPeTmRyEZuR+DXK
wFQuD8R9Wv81QWXg1cmz9NPHP97vU93pjwf5mp0DeBsOg5MqeOjrwjGlGz8pu5p/zNUol33ia66L
IK1P7agmswG3yIxBMCw7v+zfTLYyQUB6UBa7vFPtELaDVPc2aFYRDn7df4dAKdMoj+uuuVBQ/J65
nPy5qwTA4MzPeYE/+f0mn1YTHg4RaE/JUpXDBpcm7qJaxLPO2k6S3AzmUMgHoTrd32tIqlpCeUZO
Ml0ZD3bYwETlUNWO1iBDbep1e8uj3TNa6jIRLqNlvC2xznNgFXrzzRiz/Nkr9czewvfUp42hYI5t
MR+XD05DkvtWQ+LCwl2JiQ1cqCl5yofc5n+AshwKyf0Km2SY5VYhXrj0/q8VzenNwPHLGRGJ5br3
v78ZOg0Zso2C+IlJtqV/Y6MjaCTE0JgIRlRzY3+tGI4REjzOlX6P8Te4DlJdq68xQOmjE8UDMak1
XZ9LZ9jzQhfFBvlYqPP4NHMSeP+Hucqza3e2qmPOAL19sNpkec2wqaT36IydK3w83YV9+HxFurG0
3SjsGcDiRni/YjJZCjFGUB6xUZk6ET7MXefSG9pQdDMjpvqSovZvC8IA4nPHdJJe9PrP/5CJo5Si
2R93zbF0R/+KHZA4lrlnzNwgdDL2ehc33dXH7+r5NksrHREt+/jfOs+F0MpgMfrmCEW8c0KbQPSu
sBYj6ssqi6y+BLXYMty6sOz5uYn6Zh070fWDXn5aVpQ4PHwn9arjGMjYu0+BL9dRFkzyB6FEmJAZ
wS8B4OR18ruQi+yiBTP7tg8/vvq/3HDeeE5vjGAg4wUnz9TgDanZUsEcgYARTNMhdON7mLy6Ni7r
WtbNhXL6L+thcmVUA9WT2dvp2UVNYtTgOLXHmoigfVnH/wUVsi7cSN2enMLk+PHl/WUz59IYxfLY
wBk8C8ysQA6N82zJY0wagbHL5gQPjQ+LPKZItuZdS72RbKlxDPNmoJ/MpjTURXrEGKXyC0flv107
hh4+j7+lTr/pGX883DoQFHIihvYo4njcC3Npbq3csBYMnPUDqbkogT+++t/T7fefstXaRw3JWwxX
65THwcTKBl3Qo8BMbcIx40R33miQTcHV0nj00rO2b30yGQRL6+QIITHEQPqgAwmsQurdUSHEkj6U
bL3SLIjuhocTHV4lQYR2zhFbWjbBuqLSq0jvF+QRPZ+RBItXb71aQ50Pu6TVMRKOPsRppJd15zwG
k3cp5fwv7/CqnGDgjnaY12ktaf+4s4GdadbkquIo27540ZPC3WFfxgqQWeN10yz5gX3v8PHN/cvB
kHHI6imhVHRxt51smiVm6qqNF+9oA/U88nOiZjAn6z85tube1brsCxNltUuCnjsthNtcS8PQzChG
yFSSW2jM//xuMSUyCedhz1rJmetd+uMuzIFKvQ4A5FGkRk748kwucUnw1oSu1DdvmxyM3YXK4fyR
XtvJeGsYYKCnPnPWpM2YZ0PuHQssKxp4deit3IT5U5oB6sDN2U4XSqvz0wkrWiQjrg2/lY77/iJH
AlPQvbFiHi/La5IqOyqWJXXDVlbD9uOfGDMF/7V3LxDYZuhF6/7HZ4vrfL9a7OSSIi8J+Ep7S/8t
sRVwD8z3CIrfaMN0U7cT2FkHgJUqNcnqG3OI1CLphf2JN7sIvgKT0zo95I2S8w3QUY0MhbjLiiun
dgv9J+9b50K8yQZ/U+do6b4pMyb104kXhGkZib7tFfZ2cT3phBCiFVXUW8DUp4M+gVt4EcoS9v0K
Yc7DxsGzxo0wst76RoMKH8T1ZDYzdf5A+67YILDS5muyOcw7U5Sd00fwmnTY+7bTm5wo58D8pHFG
YyNokumFM+6wEIFok77plFa8IxOHJGj8nH0ealnsffEGa7hfC/r8qkWbsnPGKVEbmdH53Yy8jwXc
H4SRodD0KZmjkcRC/RNuT6WHOSVnHDVjuzz5mgy8beEEw1tiE2258Z1afyjVqD8bk2PMbuhU9hAf
sqxu4ls3ET5y2dRwnko/7ipYgIXxxanybkYGbsSPWT3hXiwxyLeb2lLmT+pRx/pc8RrWN7VwSGrF
QyffFvJCvrU97bN9rxvdDe+zBkEGaMQS5nk9py9tzcDVIlX9K5mQ8im1hZwj5kjxscxpSIFWzfOo
HGjTbWpZdDcAVessSuXkHV3w/Z9jMQ4vuZfH34c8MIqQ7ntVHgZTiK9NUAY/aU0a8RaCtRTPGOkX
KypzzgFhAb3BisjrUcV9ZQ3xeJ/pY/0G84ZT1GxktH+lFSSw/wuSRyB5mGRwzfQLm00adLoCM191
bwsuEf8mMZJMklbnE0FEeliQ7DgkCvvOX2IVPKFDIA5A00v3xjfn8RPtzjrbYcSubijT/CBqXeI6
2BUSOCxzOssnd6mU2uJNEirMMrch0p7a3Dt6BI55oQ7W5j/H8+pvfWOO+T0XlWyWefD77YJ0/hp9
c2mG9qj34/Ps45PbLAuB9ds2zuXPJoaGSbmnj0tUx15ffOqZHpqEJdQA8O2hM7wXUrrjt9HmePuM
G3cabnw912TkNX2c7JOSzFoaMvPQbmJZz0vU4PG0FZYCR/GYM2371irGIVHH8LDcZkRErq+XIAw4
TZUxbXrG7QTrTYnBWSxoYGCnq0AxynQJa9w1B+PrUJF48Go00jYfBMzq/tni9n+lg1MPb3bikaUZ
kkFg1odEFOOtPhht/Z8YUek+MYpdwFSNLaGJZIx33ve+E9n4q0tS273vIGAuuxK2wRw2rq+uaz0N
pnC1bFj8RLBKnbwLHho7bp2bXLT6hGtlwGY3t8RuR+M8cmraxCSG3AM7dMpr/sViqwjZmNwItiLt
yYJaaUU+Uytc+TEnzs+lkyeEBuqNOhSLHKk1lZqXsED9qIeOKBdvMy+29I5Q9ETN75t3/kYr9W6I
VCvHh3ZZFuPA8Ufbu0PmBHs8p2jSlHDJb0n7OR12VaBIRzRlMYMfhmYhDu6CCu1lsJugved64/pT
hjGT02TRQsYzpOk+4okQxtYuVflTaQTIXNgqzwoGdm1kHKuogbE7Q/D333WLdklDEvWMsMZ0nmLQ
ozn+kBgW3ICd4dpeMGbt4yLOLwkazrYvBlXIfSGGUW6j913/+R97NCI04Q8c8I5uUWk/8lq8KFoW
6cYkBKy7UP6dbc4OeHOOiUz/1vPbaWKibpPAhDnFB04x1Lu6Wcq3hKONDOPZcY6maucLBe55tc1A
wmHkzpVhl0dE8f7qFjpLAMNMAmVgPG9Bg+r36VRXP/CFGPdG203XuttZe2NxhjmCPxXLcBrsrx/v
2qcnK4bcSFboXfJVpzV+qqZOmXKW+IXKZ3O2ajO0GqZgRl+nb1pdZLtWzzhKLSTXTUSljPAb27L/
55EUPgbShOhd4ywLzrx0ZY34kxyx4hk3rox3emZOP7WiZ0qRt2y816SQmhfOk+eNVAeyIAUpV8yB
lvPO+3tPCh1kLb4Sx85K67BwCHvJPCnuZCepDYLGaO5HUsX9zdwV3VtTx1VIu3tGVWbT7P3XupD3
a4Wtc9ahGMVi9/6PAZRGx9CspqM/AsucM0NFEA0U6AZHeU+B0i75y//yXjED5HyHVghVwanOF8W0
txS9NR+dpsD/LBPnqrTy8fOs6viSKf/047E+YAz4aYesHElc+e8vzs18LRa+qJ97pzXFJrBUAD1S
EscZeJm6Tfq2fWQAWf78+Ln2+c/+WYuyrG1gE2CoT5WPT/P9ssnYQINrzebZxyQWP8RVxfPEi9h9
WaxE7Bsx1GJTVpy37ixihL58vPrpDV5XX6MoeLGRvzHzfb861V08NMAXn2kCwYgvq9p7Ajs2HNxu
IKTm48VOv1wk9tHiQjpKRQ4g3jop8r0lzywX69OzOSp9IsYJKz66RTJGmaOZb7ZokuTCkmfjNEb5
HMuJC8T+Cib/tAeKynKEExDIl1KzQD6HK5DLIgGp8qAQ5bIUV6gjR+NzrU/U6tTzS7BBMGO91cJk
9Nn6wpgjOFkexJxE14dQTJmf7dDamreOFbtssJbQuigpwcNxwh6CHdwrQPy1RejzD10T05cZZflr
AXnOff74hp4/slwcmBsOTqvu+NTP0GdxOnKWUS9KTOVx1SretpwPXnI1zZE2de7NlObJr48XPRN1
siATpNWpTrcHGMX6RP+x2ZW98JvFr+oXcsfBIpUtXKuo91JxI5zecw4JKd4bwilLbNlz63jXvtEQ
+tRprbWHtz00WH/7udlznJ2ugpkq58qcNTUdP/47183+/Yu1klH5UFHdAkU8bdanDoKYXHbm89xW
DZxkeiVqb+ERu/BRPH+FWCfgtnIGp9V4CsI1VC3oN1vm8yC7bN5Vi/fDQXGWRsagM+T494viY8j1
cITl5T19X8u8sTuYas9apZFZlYsqOXikZc0X9p2/XdSf65yckJGwZ8WoE63BWUD6WFXQIYRwUeZ4
w9QHIdnHl/W35SBb6xaSQpw5p8M5Qpu8ZvIX6zll+k3J1qQ3jpMW3/Ukry71Rs+fCxrfKMvX7y5L
nsoP0qxSXpKanDTifHwdtSZ2w4Gu5qd/vSS6+qsJZ30/8SKcbCdS6oBdmSG/iEkapMH2amHbZNYW
pVlrvn282NkmsgJYVsoPg12dEuXky+oCJDV88hdfrDrv201SVsEbBz945H5vz7eoxNIXJ82aXwtm
rPHCC3D2FVoXR4CIg5ipL/v1++8BYgFryelHvHBqIjEwwEVtYe/zgzCLRRHvVZNXByN2l8O/XzRY
ASpgxHCr2fX9uvhhMCTiL31JVBszyiHxZ1t5vXhZCFB+qeH40pvodTcNbUe6/7yZIWCgjYJiDMgd
mtuT1T0y7jSrkbipMpql1pjjXZsq7ZvdyebQJ92lntzZK7KuR2nNQ4u4F77R+6tF2xknJbLCF8DK
vnadjEbZ7KY+LlDPAMMINh/f3LO3BJTYKr1aiVXkapzivUwXACelFwmgrVAlnZPS/hEszaUIrjO2
NMP4VW23FpZYJK3TktK2k4J9tpxf/JT2yH9EgltQdqUvSLlrh/7OLeikXZm9G8Rbi8EVPdbRlVLu
KyeYrwsvdYqwcMduuYpTRwFhdRrgJyTudmPCqXdul2vpyqJ98f2kuap1vTUIF9P6MsqHhYxVuDac
6kNVcaJXe1z58AMIp3MJvG+zb0naQWb4+M6e/ZAwVNkxPCr6VSRxOitpqeQ8BW/gZXE1DzXG5H01
yJ3cS7e/BOA4XwozP+1UQouw9QPxfv/MjIspMOIl7QtcbfWSJHlgRmPaHUn2c/rdx5d1Xmn9xtNj
SiL3hLPRb4bEH2UBetuUo6PZvvSrFW0fT11x5Y12YEXQTVT7K9BV1q36lsXZJ1bfPKP4X+ibLxPN
DiPuSvgO1bIk1UbvPO1p1ktpRp7sJkQDg7AJHbTF8j0TPpMIYiTNXw7V2hWzg7nZaQokEJjopJMP
En9NeUHPcvZ9XcMuAOCshgnK5FOKCq94m6du2b8YXjdA8iMqBZp90z9OZlt/mU2v2dpkYu8zus4X
Hpezonn99TAR8ybSIT+r0I2glCImjPGlSejlARFsGJwTNGv3UZvqstuXiVguxS+cfdLXt5HhIcYh
XlCEUu8fnF76bJKYlV8MafTTHshWhSalychaoFwb7yuiZXZFl//zVsK6jA9BKlANYMY5eWDb1hFp
arXDi2mRKB7yq+rXibUcfPw5rwPnY0KRXfNSR+XsNVmrQ9xfjGt1jwrupNgZkqnNFECjl6qnp0mg
FzKOMBi0otzFo1c024/flLMzPTNLD/EIYDw2Dz7rJ1eJ1ghVWzUnn2a06jepZBRtJGN2S6fvLm3r
vWunxsNKN72nUedc9VzyvWzH7t+eLLYu4FbsXsy5kDvTMXv/I4NHSRynYQTulZQVO2/mkLoLTCAI
RUfAbOQCuK3/ra78vabNVImEJsoUpADv1wREWMI5jjUSsPxMYYVB2Youq03u57L/7+P7fPKzshbj
f7JKXITkv0+e79fypCMLMm4DoMt6932cynjbA0AnHMeb9cd/XYsUS27kakVgxdOjbSkKzRfemFz7
sQPqd5gcGOJwlduNanz0XB+vdvJN4MowgVL64LTmPUGo+P7KVnCiCxk9PjRFYF8Vwdw96tksN2QN
+RvTLLt/i5tY12PTQpRM3+H32e/9eiaIPDsPhHtwgiL4POg1iJpUkVfl9OyU/3xtrMVUnxMVIhXn
5NoME0v30i/OoZLO59SXxiNbdneN43SMWmcc9h8vtz7kf5wS/39p3Em2LGoqCp73l5Yr0UMyI7wj
Rw2yAVJkh5qj11urz40w1rX5Ki3VgnYqKPZxYJW7j5c//Rb8Xp/POjcWvwydtZMysnShtGmq8A8k
8CaviS+LG1FN+iuthPLVHzTFRDEw88hyKv+2tPV5HyMsvS4XW7/wp5zscf//S5i+0odyV3LmydHS
sRgqT/SwDxVc5o3TL/N3YBrergWE+ECrL0edBUr4Kofn+vPju3D+pmLABZHOlhMggTqlqC2MJToK
OfegYQi/RvNHtnhSps9eLS/5itff8/T3Zj/lgdbBJBDy8f73LnHxcDBiqaaym93Yp/WGzY7AWzI8
9u6Mzv/jSzvZSX/fVfxx3Fc0gxwT1kv/oyoCuNY6+WzwOBuzbdHCzLobn7DSyOj0dtPOTIUj7mp7
Ydnzy2TqSx4fnYdVV3bq10GKA+8knuyDlybJV4ZVZegu/bSbrE6PIGUaF44L55cJjoGaFgMFVS0d
5veXGSyMujQxWoehsEm1HlNzE9iJOsZxFTuh5Bz4qPUm46WP7+75g8OyHOaZCXClaObfLyuqWF+/
tzYfwiHdG0I6B7+jEiTv0H36eKm/XSEqH5+WEvsW0oj3S3G0jbtBlfZhlq3+q2Ni+SXOaAkRce8u
U0hzbrkjd7Se/vXO0g7hgA2GkjJsjTl6vy50RRlD/g8OLjqqO2mCDIoqLXBuVTkbtxoS2Kj13fTC
Pn32/KyrcihbpWyY3U6v1kM11JX94GODsr1H4SkASSb2qG+2DTwqLHPbv7Di2U8JA0LnYWVdvj98
+N9f50QgcexPpnPIvNkkI6Uqk6t01uMwKRr9UhlCg47/3PvvAFzEP37Ok5qPWY5J3ksHMtO1xmPp
YAg5NK0LBAbj0RiEUxvkQYgUvHXukfU2+ptXJh2OK8tTB70aphjKe+oAJRjMEcAHKgu3jcyFrimw
fI7OYVdl5bwtHdUevcqsv/mNY7+KbNUzW/qsv7B1T11kAh7WcD+LkXmrcOr+UbfKuNwuQ1zKLyY0
tPl2LLXWfxxqmLZbLwka58qeZdVuZjuOza+I+tMhsn2ezevFrL1iZw29Xm+GtlmGz0j/TOuZDc4g
aqUkASLUURCVYZUX8acaQRjBoBVZP9vaMMTnqjY0sTHLtL9vrKriXMYF3w+pazSPiL+9g5ZNExPg
1C28bTrY8rmg9PrmmaX3rOx4IRbPCrSrsRXWL5P4kzfdGTotwslX1QjWtTQLmwLqZKiIcT/wZ9oo
qZo+l1sQsml/LfoueRyX0nTvfbeEytBigX/wUl0csbDkrxWlIqgUbl/o2W1wncWOSiKLTIE6Ak3o
l58Mo0J8Peaj/RVUaEvT0jAWuRVzrKy931dM18tJ+95KuzC3oyYdY7NYIAZC/n/9DRBwH1hn2QYh
OreiuUm9OYiLMMmt4c4bAkQTGYxA986PmYdHtEk1AqHcxHTvkmzkti4Q/p972Yp4Xw55cteSw9yG
ut+M33PhkDqL5KWHkCK075lnkNeC9qt4FUUGdQkFQSv1J61oACo7RVkUjxwKbe0tt+Ry3ZXCD97G
IC+z3ZSYstwMg4a4dJTNFFxrTaff0htEpdDNs0SIpqYJKI6DzeOh8giUCUuzKeyd4dbssK1u1Hsn
QXT2gAUfJeAgB1ToaJ5Evh/hFU9R6otU/94YQ9bc6R4Y/61kquP+6oJUJJFDIlb/UJfKWrbCKp1f
YE9h3PHdaG+9DgotMxbVGc5D7Ezo5Hx3qfOdBxVsA50l7j/rRTvNRmQry75VHuPjPqSzLkfCWeZJ
+1nKYHmyCVhavjFRqOdqW8Z9+QYlIlOv5hxr35pR8fZIPDTIlpt4rgvidtQCw4awXXrIom77WjGF
SXTxLBPLqza5Ng/FjTdXNUnyuavPOV/tNNcjhVqlC+k159ozbyNSzsKsh+sRYwuY9qRrve+5MjWP
3v7gtTuSodQchGzgyZc802iM54j01lGWcr7rZHvLq0KNcMZI+UKvh3ntWbnDYl1NYE8fEWca3rXb
aY2M6nQufrYylTbzkkZqW4JY5cDf1hXqC3jDUV0Tm1xeeblKAIPNTu3fiLoe5VW1GLjf2RDHJmzg
XM83RS/t7gf9sLT7MWh20zwmecMoJiLvYGiufOXUTmSXfXuoyHGgfzYP4xwCboYfrQWjDihNaU5z
S1/ALh7ycSrwU1vW/ANybTBtipTPNijKOdWQ8IOI3nJnze6RkbDtb6DmGV/adqweU0dz/Z1o/akO
Z7N2UpLi8owXo1v658olhxUMZh20YdJ0vbjr1hAmYEAKjKKB9N1koE6jAyGM7t0xjEWu7A51Ghwy
MAOfKsDTbjh6gn8hsMYu7D1XoEOreVR2sLuL69Ymdw9zg2velNoafVBWqkAYxPAp3xZxP2WbWUn9
c1AuWrsZiVWCO5ZOPU1ELy0PvtUSHqnITKPHsixAmMmJNO29JB7AvpVSuP9V5eQ/gIdhOtrZfY/u
prCHbOsN3Ie3dswmwfyiF0M0DfUE8xVMJeB2d4qtsKWbJXaN0/aCpMk2HSOBqIk4PA7/PzVG4L/G
QgRvE9LEF7e1pBOtp9sahVMw/Rj6jK+PBfPyJlMiOS5uDTh+CEY+HEWSBJ81bbCKg5nomdzDdFoO
GY8ps7a4jr9MopBooP0+/W/KPf3OkxhQNtrS9HeJmfsiSpa5H7Z+r02HIOjqr4WG+DgcZ7Px0FVr
Cm9cYP1qNbMD0+l2Um7jsqEF1U9e+oOEkYpOau3VwZqwWfARAkWvJaAI7GW3INAK9qQhwzZR7aAZ
EVYSfqSlU/lDkpCgCZDGnJ9MElUSdGJOXzwEST59RgNZPGVpnC47LXBl/WBnUrOfLFtjaBhSNMfd
YQKp/kvNa+ZVa+UyfyqmxbmZ1UjwrKbN1X9NrKZXPZFOvsNaHZg7wLTtbbIO8wjkVfZ9N+euEY69
ixNuWBtQe2ks7q1XIeoNPWQuLwU94J9A+Qx5mBZvBKIlO34VG/A9x27DL6Ie3kMZWaRLFTtZC20I
Y9VUiLdi6N1X1sDNDXOQ0HdAtWybDccu7wZndD+NcaNjL5VOcM1gXDgbt7Oz8tDGcuwOFqc/tSVd
sde3bR1oxDJlPdLEIuvkrZUOBaZ/N026TVqTnhg5HVPK0E2VM945xKs8jBzq5SbTq06npVqugjnL
TW+LQATTzq8r17q18SL+yNoYFWMCyZsggbFUWQiqojv6pe2hgPXTIttO2tD/7P2yeVUW7K8tnVt1
xalWZ9xT0rQM48TJn8o0bnoE5noxhIaW93gbAn6sPXaH/ogKjmApSkDjYa4bjzqLeOLXIDe95aEq
bB8FakbqXmhwbqnCqaOEYcepasivRPZooZ0byuMzFBjfPTutRqj7o7pTmt9+04Q+5reWPnY/jZJu
UrjUZAE862WBT2loK/+L5XSyi4yxHH5mmjHlh54YxOrKNJpY3PBvWEHUaF3ihZ2Z9A8+U/Psxk+6
8Yc3CHySiSsd9dmoVd5sRdfqtF6L0jKu8K6uSU3LDPIytQ1l7tPFV0cn6bOUC+RcuOms2PcJOYzb
+JAj272f+wbNeNLmRhYq6mDrJzQJle79xYzzjWzcYRvUHTKfGh3lz4H9RO1qf4ItPooJhaeTjy6s
TeGJr4Hdof5jvGFmG57nIYgc4dp+aGL/Sw5TXc7ZXtP92QvbXpfpTW/MlU0D1YqrqyIfky2SdSfe
F15nfU4TudRbRWIQsWr9TF0WBMv8DPN5kvt0oozckq3q0nKiTgMnp02Od1UGQX7UUm20dgIlpB81
i+c/ZsJAM1Ehi79rAqsW150hkU9bs2HnV30u/J9JUOGTg6Y/uLtyqrI6KpMkluyvvtlu8qbnVw/q
pFLX+KZwrjk4O5IvEolQi1eyxzFUIW7cuDMFHup8dB1XBbgIqvbGNcq7GBh0vJdNTEhgWsdpdsjB
YvAijvg/QnqOcJurOUUwZpLMVh9d2zHG64SHHgFzJeMXb0m0NjQ1YfTQp4P6B3lHOeYRh1LQ8dht
rkcTDnQ/FrwAeR7DyStwe5ClSasVa63eF9suEHgrOlTDC0LnhZKukCDWQ5ucaLJEvZ6HfuOm06Cv
D3VW0tkXYlvZfqLjQ6894xH/Ut7hRyuxpuqBAos1O0l+k0/L5G+mpcsf3Nqs25uyNNWmA6dVkmNT
K97frlkm9eKoPug2jL34C7zFKT9VJZmbL3pjxGOE4UzxAphYE3djq9X/o+zMluNEtij6RUQwD69Q
c0mWbFmS7RfCdtvMYwKZ8PW90JNVcqjCfa8jbtzuaApIcjhn77XJUrZEahw53Y9GEaqmHdSdiaun
OJrOXAWhaCAfMIGn7S4Zpl4mIRp75B8r9JFdtmdCkAcvE4vnxu9VT6XDn5KNMZV5syuJVA62ohu1
jwXFdeubn/JvDltMSnGEcdPVNi3oPO1+aG2DrQEzV7vx+5bLdqNZNbdwcAXblKrUPnXNIj/7fVAi
EejGoYAgC5BR6wfmb5/NKXAnbaibG3pLZnG07QklvBE0vLnGkPP4Ab6jF0SIAFp5a4uK7QyFxly7
Z2fN1stJutp7IF9G+4qV2oq/LbLrPwwg44e9JsCmXbEl/q2qQG+JOhTlY07AFwUMp6AWMw6JfUQ3
fFomhFgmQtkoHjV7p1fz79Uou3+/kPFSFLk8+gLlDyiPg0LFd/H6pC3BoHTE7FlHOhRefmPhxbQ2
FRt4DyvRjN7eTH2gcEbad+YpTpmGwlZO5qFwtN7ckWQFktdlT/KIJiRJtwlTuBdSz83+o8vAW3CN
JL3RewRzG7Ad7mc7GO36Bha+8ZMCW70z53RObz2n4OUNdD61zTiNAKqExmHzU+vlmXk2lawUgAWw
6NvZLicehijyqNSb+s6XE5NiqJEOp74VLTaHsFl8+zfNltg+GlXqP+og9uabplPOszuA6ghrlpDf
ONE4BAZurGW7wV60ktOXj9RE0anootoUxLvM0ORxAzQlDqoBbpK/J5mxHU6ZR9LdEZyTPuwoDy3n
2ZVmvTPIATS26ewWj3Pgj+ljq8VzteFICCDRHvFTszoM8ZVuw5tSLWAcPEGoHmhtUCq5GDXU1IQE
mZeetKC2P0lhLTdFlZm0xpdSUaZOvJ8oJPt9qsbP7w+et1UaHDPoj6hIodNBcvJ67CSc7Ek1a/JT
MLgn36viX9D7V8mbzK7Zl9+UoEDY4nlaNWZIEexLXRXZRUrH/+EeVUbbbx749gDKzlHbVxgG4vLK
M/1LJZ7rUb2kKYbCFy3o61ujVd/SC4ido9sG2cHMlvxeWyTJ2mXvzk9mT/6Sp7zubGYjqaJT7LEH
HKfWPul4+H+9/5jfvGD0NIRY8JIB46P1uugKsC00g6FGS0cW5HTo29HEvUBEGgpSRIkVs/43MZo/
8jSOvSv1xr9dGh4G7xcihIPW/PVjMNqkoV2ou0crWfd1HF92bBX6XUCfhK1qXI9fPB7T2Su0aff+
Xf/tFdAGgJRM9A5C0ZeEnD+K5ZaN7qPyZvdISwRaXt1ZXsjUEK8EAm2MqIuQZCwprxihMZCrG8Jo
BIc7sGp+gHdcqiuz81+GIDBI/rOyGmkmXox2y/LaKYEdc5yXSexbWQfdRlOafhpV2WZU0nJ1zZz2
l8e/8ieBX6GzprB90ZQVAaz+opHOERS4uQHEkOylAyQYL0l6Mo1Z7UVPfJS12NWn95/+X5YidHHI
Ofm2LZv5+vWLFzC+ikLRqQiGwd+VcZJ/p/I6EbMeaMeRTNI1IGOp/n240Xmn9b5+enx06/P485Wb
VZys9TNCTCApfC/LwEp3k4lZTZqebDaUU5LIxs4FhXhegmsKmb897rXzxF8G4N7Ly8+aWgYP8Ogx
KDD91bDXzr6a5X0nB6+ORNrHP5OsEYeaXXx1ZSF+W4IGE4WwA1EMmj20QK9vvcbuV1LgcI/FSKUh
zDsmpYiDOrmqgZB1HubovSNlcmJys8m9hSdd/nP/hC8ZcwENa8ziweWc14yTFYjUd44gCk3Uul1y
RC50U3j1ckVB8/bbXmFPRB1AbgVCa14SE4UnIUUuzCsjNd1pZ9Xwi1khfQpnVWqX3c1Uldh1esLY
vF3QFXn3MaDWnu5Qjfs3cjKma625N2GBhEAGBFjirF11NUz6r1+AC/rWIHPSP6Zt5+zNnk18aLPr
37tlsJwViqacdGW13HtlN5TnUSek4GzX2CvOFViLDRxrKhaFkfVbrRLI5//xg6S9z6Bk+mc+RC9/
0aoMfMES7I/5qWwn6rFuju2as8DGSDzz12I32wlMWX/lom8+CC5K2xCvD/oMtKsX0/8ibEH/oShO
TmVoadi7ifmh94runCZJuRxFmRkjNZQ5Tw+JjlPwX6cDLk/7B96YQYQpuRivX4mjdyZrrk1SlcTz
OtRIx0NB443yUml0hxxPJYIRTAs47dzp4f0H/vbe8X2/bMahhKDdvdgY8+aludCJPsZJT/iM2cJJ
MuGgRYlI5AkTZHPs3UF2UaeP+u/3r/0mT5VFD/YcbDV23gifLmcDi2PR3FZzdtTnen4ky7uv97ox
KE5eOe1q5IxBe6PqDnWJSKshfpIm4Sabdpwqi0ICuc0be2imOokWYhnL74avWvNMblSi74uqtw7u
WKgv7//oN+vjulqsqin6dqsl6OIDamupUfuzW7ZMOHgpUnyZiV3ZmU7/36QC+1ri49vNJ5dzeD6c
XvhzqZsyJkV7tnPbY5kAubcprP4e4FvshtoQefj+rb1ZDddbo5O0UiZW5ufFrekNaXOqQcqb2Agm
ixHNFjZJyyX50VBZtp16kXyo40peaTO/nSd5ouiIaLwiE2XGv1gVVtICM+NkHPugmtSJqqq5Hax6
us3Yen3tUo6tPcB9DNJBWcVh3mjiV99MFJzRNiT/KvzB7Yc+DJYJVX9glRdPoZ01Ci1DZx0NEDXP
uF/lnW0lVnCsAnuq/829qYOgQ9jMYMLaiFb18s4J5pBO3SDFobiF0pEQ7t44ZAw8/6iZSBaI6ugx
l89YTssrWOE3A9lnlgXXjH0TbxK/4PW0s2J0s5pD7nFxVWmGJt/OrVXTm2rM6c5tvdv3B9ebgbxe
DsmCQRAxR7jLfW5CCrCipjYde0zfm3aY83sMjPleyfLa/urNOOZStNMRraKUQMJ1sZ90bDzu2VJP
RzPT831lm/E2BzYWVQmlTlJ5zA+VkQz//CZXhSP9/PV5YlJdf9QfmzqkIN6AIHk6BmMt/U1au+UU
TSVmqJDGpV0ekqXrfuVdpcrj+0/2zRSOWp3ZE7ThqiBlb/P6yi3VGg944nJEQhY/20tifqRcazpb
K550cZozj2w2IrkAdsCCgu3w/uXfPu0XHRfHYzC54AUvlq+xqnqN04l9JPUwwGCve2lY2mVzGmRh
bgtR/eoM6HLvX/TtaELluBJh2D07bOMuZoxMFVo+s5Yem6wtTqXhTFZE0J3XRxr1pfjw/tXefCpE
m2PQgb29Gs7eWDJlkNIQMLz+3HatrCA2tHSwkiSlf+jW8heVXZ7wP18S4++q0EM5i2r2YjhlNRFP
fimHMxI9g06nLOm9lTkbBHTtKjm1STdcucv1mb2qkQVUiyDs4E1YLeWXW0NiSeqYgTSedXLNjX06
gME9tgMNw1/v39ubBFGKRQimmPBwk3DBy11eT+vfzXNc/xB5mvaYacKto4zSbfZfIpT74DtCzUG0
KJkB8MBW81Vn/Fa39FPye7q0MvvZ1J50Q+LFvWt67Lcv21vnfk5nnEkJtbdef06wH+C0JaN+biuK
k6GJATo00RF89ElEO1RivlKEefP5orFH5bQy8w3EOZfcKjIRAeSqgOZtqZR3Et5ifyDE7bcyjHSf
xK4xfsw7Sz/kk8z377+IN19R4K1lj1UF+iLzX//+H3MWAmxnqMg7O5NnObljWFkWAmVHxW51Q5xZ
emWf/XaArbeKnJYCF8Kuy9P2MlhE1MV1c7b8prefNK/Ry11VYl+5MpLfPlJO1hY5SfTaMK5f4gIw
SdGXdbX2XLKjyeYt6Ldp5UyPxXPlzL46agivejjPWjX9dGO7+fr+c728PjESK7AAExyCMnTL6xD7
47lOWaL3LIXpGbZu9dUqTJsoRwckvLkSO+K+yb/je172tjaVyeb9a19Oxy/XXqsLrH+rufDiBFWo
TiN8hGs3rK5h1gORpAVCR9Frly+DrOonlfbq+f2LXn4z60UZwRwqkRNzjLhYcfnYc38u++ycxXz2
YYam6ZMtO1KgBkWaZ05/PbkyQV4SGlhnV0gA6ayYGFh4L3GrSB5NElaW/ExuaroF8xMfgTsP95aX
DRtXueUBHn4bjaQ0G1E/IFjzcFRdedp/edNrLQEZPFmYjOyLySJH19IJulVnfOvWc0Cf7k4DPnz2
JxuBmhPn6hR4mtw4EFiufE0vC+uf8/X6ADiIIAZls4Np5WLdFyh4DEBl+Tmlm0i2AR1gDOYJzayw
JtnnsS/Rc9F760neXdplOeJX1OKoSDQa54OcCMvqzXk3zqir0OtbGzBM7qFFsH2mlZB/n0R6FcH9
Ukq9+NG4/vkoGJrsVi7P2mPNgdPt6+XUyyD/4CrQuBtNIl0NoehBQ8qGGmgzWYd5hKylVPd5niS/
xWitAQd5Aca2Z0H5XJud+IWsSz5aKkvKg5abrhaaLovFTYBqMfuKn6VUuzhosvimshJi7SeazTfo
barkKe3s9JfK9CLYerUrnwBhT9Muns3+MNPORfXdJtrvtI2VAXXCokVEpyZvuzsaFOMNXsR+qUOq
d3W+EWIcxeeZHn2xU13XgvuE26Cbe6wFtsGb0J3qe9V0xpZZVUu/dUs3iw+NGYwdoxIpTEQSrXU/
Ksgmj83gJCLUZmNMhm1lCUc/2Fbd/EqBHN8Z6TJ+q5Xh1qSYmdNjQvsJ4tGSqd+DNFoNRWdfdMfC
tTgpBkx5U2jbQ3bWutixt2PpyV0TO1SaFhKYdqaV+vEpCHpiUlVpEPSAsGYqPzeIXvK73hh0ebDA
QnzAobPKErwREIV0lgH0bkOnJwKN5WnbrO+K6rYvi/howxtUYZC73fhxdjtlREZDR5vdIHI44GJC
JJvOI88dCDb1gE2mV/JRDnFV32H+SZqoqZeErHZ/cs8z9tU4csaRonCQLcOxaEUzhHMDJ2kg1HUK
YSL537C+kiprmp0qNjkdz3GTkE77FfimrYe5HGjsOV6qfoyAz8cwQzr2y5eQKT5MhUWs/VCa5qdg
nHuOtSR2zrct8wRe7KmrvKhYFDqVah6ss0uEK7Rd3e/FNqNH8A1npvgo06VY04u9WeyXJPPSiB5+
CuBotIKdJwHu7Y3YZoggvZ+BM/mi2NH+h3oGjtY0I6KYfX3XWUtfHWTV6cmWnQ0pcUbdDf9Nc9L9
1PXWybcTPfny3vbitrhZ/Ng29trkdMZtEHcWdZnR9Z+W0VnaYzAhdXE8R44fs6W0jBuqiOVPT6Wj
HgKboHOyz6dWMNY4ED74CQGUv8ZOJe25HYIBTeBoVd+Qd/jJb1QPafHRkZWnfjt0+optjVcwhkVG
fPHBSrqW0OixqBEoUJ3aS04enFKVNd+PVl5lW9vqkuE4ByqBTZUsqEQrvoF2A/pWiE0cK2LcRMMs
eVT2RJkd1YFufOLD1ayHWJXIN7wpBYhfWtL+STtWlptkWhVPRVbbZriM5TA8IoQyn/2Uae9eyHzY
iqbUjc9ZOqI1iw0YxZsZFbL7JZ9jyVGaACY3IFVhsf8zXB4SQcW23kdesVQfV+7eY1UmabEZU915
pBSnikdQwXr5WNueEmFJ5VMcmyQDtTklWtlrEKYbaeCYQQs3bQq5BPV3pmvxnT7h8q02cv0/nTCB
jMxvpDffBlGA2tV74e9hAAfGprDibtrHhoxHpAkkwm6UgwIb08LEP2gHQ9KfDEEtJgSopH8C1L2W
B9Xg3Ei9wrZGVheYfPJf4vrc9cpaIntKiPZdhGVEuafj6sXdOd4p0VHa7vR+qb5qdFIQgpJkyPfh
TN0Q8T307Q091Hjc6h2JWJGuXGpv5pCmJ/L0WE0sFobv+HvbJESF7w4hZLHgbIy26rdLIz1nF9et
0yA7loXaNvkSfxHZLPuIwqZoaFsFzZcJy2oXAabtv8xBy0cbc559trIk+JqPYKRuPZNIaz2F33fS
+jjeB42t6dGUiLE6UDECeBSWFHFP7WJmxR6FKbubqiUMRkU5yQJIPqGpfzLSerZPDamn6dEEunvs
nGVsPra0sFszhFmXGhuklNltYBfjfBpZ2E8a1XZjAwCzdrerJv4pKNFjbtiqARGLhSE1ZuTG+ppW
kHH2bYAaes+JLfc2PuIUPUrVGg/iGgKWTjij6QAgHUx18xBULG/Pdlaa9X07Ck+cCFVDJpS3Zlvh
2Z177dCkbfIrFo6BLZh5e7K3Q2XYagOwFPnxjBSSsEz68P6XIDGDZ9JpsyXS56ryCEwHlrFBhusS
IJ8goD8iZ/flIUttUqGQaQ/op/KR2s/dPAxx80Hk7iTPlL4WNNQVygzkWE1Wi+Gr1NM2O0owBjel
HxTFTTX16lSBH9U/TYGyT5yXoPkRG6aNm9kdWoPd9NQdLQO4+4bzvVkd22ka8kgSURpsHM4tD4q8
s0cbtKN96JvZS59jtqTyfhWTfWUCaX4MVqrdLphfy1M646L+4lDlkNsUWqAOp1+rjI0PnK74jHrL
6E6jDxivIzku2+q5kxjfOTpoAEHNrrlZXTFHHO4kblal20DNc0VrOmiA8J0K3I/Z0u7V2C4tX7Ky
i+FmAXXnfViGWva/Rjf1fqVl0zQ7qmD2cNBhx/0HTBY9MGAOF5VBbOe0gg0awM1m1VEgauJksV+c
qu9/UCmV7cb1S/tX0PBTomCGu7dDI27YG+UmjvGzTV2jvgkWEMno7hFll89w/dr8SI6kkf6Ox9i0
IUnG9bMqsb0dkgwIQeSX1XQAgmn7R0vLnKfSoDY5bqtZpyZABTg9e86snG1f95p1mDWvszG722Z5
Jtxefs+8bBo2uaPp2jntwAqc7dErk4igLNu7iSdf32f4VctdUwPtfdSVHuxn2jpAt3TiiHaQPpr6
R8I8kUR10xH15XkwGSKFpsTdl6ynxm59nS60oDjIQjEAxG9sZHJ4Lah6fWCGSrKNniTNNp1IRziu
EUcFOOZUwC1oDU1v8ZT71ZNm5agyW220411VWyz4XQfiDFWNKTdmVpvp3ltAFO7YI04IEkEc5uFk
gDu8rWe00pEmk37cGkmZjBt3GJxnFcg5iVp+ZANHtPPyrWyC8keH2AUbdzAhXByy0tv5djqxjfGb
mB1a0KHatbTg0UxmT/zw8ibTCvbU+vjbazykYs2QY0+c9Iz64ZSafn7b24thDqFbLfltUbelc5w9
P9uUcZU5W21RFmxLq3bn0JCecKK6ba14yxZ4Rv3mFa6N8lTzsm8Ec5fsdVOp7gpKqOQgIIscN1nt
T/4H6jEivau8GkTjDCdxXxHWzpaOjlaw1wbh1Ugnm2RGOtcRNIlDpw0K8EIhSk7vHj9P0d72GRWT
T1SQ8ifQaUt9UEEPvJQdhtltJGi5L1ozoXEH2FhWZjTRMm8P8F6J9+qz0tG2+NFQ73cOMrWpdtQU
SZAHKvSRibV1WHapJn+aWZPI0Gsby94yuBGp+WY1U5iklh0x4VTut6Kwi35LgIIsmKko7W2U6YG7
6DIy6JNBE0nUSUvcZpYr3A9eiwctCHXkwu25ITIbHr+GLjhK2ZcRZK7lBmrr0gY9rUs/qG9Rmrc9
hddY6/KoYXNc3Uhg8zljttQQWSC1XnfcFPk/EksxOmwe7U7zVs0v6JTcraoZEXUvPqu+doqN0YCz
2WaeS36HpUhAc5dcm3/KBQLfBluKPHZ60aO2A+IR3CZxuWBZt1gJzPs2kOLjoidjcYO9IuixFoig
T2qcRCA5bpbKSL+5mpP2x3gMZuYtKiPmJ80fCqCt1rr3xIkqkq0AB5PC4PJLzQuDBqQkvaAltXas
qCOE2ZyeyGYQZZ1s6kSWoOaBWN2mBLH9QIjf0l4fAi/da0U5HTIrUC2s7KIowgEZjn4jF6lZEVr/
rN8YFKeqXZWxX4tIIIs/c2miU4duXppT1vWu3DOIOgf7Uq70KBaBVdzNpVi0vSOMiophm3aRCUQt
+DCNGdslO01r46laVs1oOddpcUrjHgiAKkYhtghs24OblJm+BYvFAc9AFUyiRIH4cuM0jU6nmVaQ
Fmeh0wVdw0zWBXU0ablXsRUZCvnD19iQhOXgO2qbBEGpbzCXOW3oYFybj+xHzOGwrIbqpQvcHkyg
5sUoYOklkrK00u7WIyNpoBnGA6cwCv+2DhJ72fKU8SenpPlN4dAu7ufKNdl9rj6U5CzmSnS4jVy8
TeOgsP2UlcqYrJpkK0t/ST9DeI13Abv8pN6MMuifvNic8lNnN9lnI5u9eVvOeGOHcMgxvIdmO+bN
VmU18NOpH/vyIKaO/3+tC/tnCk1axWanR9aPuHZ0oJKrAvV7lbnO13iZ0XnG5qL5W7Sh7JxJEmkV
oORhGaBms24YUVowRzRhRpBIcaMy1xO3mms2t76pKvOQCALi+JLxdBJdDg5XhjJVOu+tmotomvr4
i+sj/wld/GcbCDkOTxJ1SRe1UtXeKQES523BIE/f5tEeuAfLVGLLDiTm6SO4dp9I8G7Rx7pyKk4s
6f4WyvlSbwCJBb96ZpAiRgXhDv3PoWjyrx2oW/VUlQ2WPD3GY1jLzPqJD6Sbbz2BmnUvjTr5BiVj
mk86sUUz4TVNMXwUcT+cKrs3mk0qK0seisE0d0YLfwO1cNplp6rxEpJT5mKp8/20BKmzSYgWZCGz
shEtBNVAzf9MEsrUnyTnr+/dkhi/2wyeTlj6hD3urZF3q1jIqm2gHH3Z1KNFqEHYWlnXpWG7CGxA
7M+RQZoCn1+YIPf+aJiq0HcIQsvlVFNhHnbe0rRqw6HGkRFakOZxrjpEo2gr3AAPZVcwk+rOYj97
xK+r7TzFRrs1EJ4bm87KzGikIV89A6Zfgl1FjK77YKJdFo+dNnTuJlsI9dkki5Pau9nLfC+0M2fx
I4jmxvItFq5SH1iE5bBh5q6c40RxmpOvo6Mw6yB/KybM3DPR4yxlcbIHfj5eEWaxJEpyasV7Iold
ATcZbXe4oDNJ7ZAAzKoGzZkYkk2iuwxbDjp6E7IRtOXtWPTiIz4Rke9dtzad/eozOEkXwVVolBW2
HSdfjG6/GCAwUX0QXXJb8PF87zMmio0VxLm/y7spnzERdFmRbWMrrdSHwO0G74mF1vAewcWz3Q8R
FPXfjdgR+X2HWdi48QU114gk6m65xfhkoP+e50rfWl4X/GBmZR2rG5W2hG6zmwz1bkaq3QtcMdty
1Lpsp/JEfxZINvWoH1ME1DE58KhdZ5n8cpN80DnHudqQhLaRxVp9pcr4tqZrOTaUTvoEPv/DX6uQ
f9STe2MpGGN6fzYAR013uWskTJZ+iaYfP2W77z3qEZ8qRu4/RopQZEXlAMrXQRaNfunSU+9aufDz
oinPVqPXO8D0TESahgc09LJ82Atg4dMJUpBrXSvvru3n14VCOrhQD5AE0OQLjIvq5gCjuUxMrowq
hC0cJ+1So+7VmvTEk0THkeVVPxJVYOAwoTiEbm+60UiR5T9jSqorzes3CgWafxZNQGRzKCNp4150
SoSnHGk7WnGufOQXLPfLcqJkWDZUQdr2sUN/PJznoqdphfPjW+6llASQr2CjM3BhvF9tf1N0ZvLg
v+zM2XM5xmX6hqbmMg3MIbnJJqd8MsslPwoD0AKzWIn5p2iBSw4exgqY8dv3L/2m0G+hkUKlSWcS
7p5/SW7t+EBHGxXKySN79Ys59vFOsy2cH7Y1nTFfXouqf3OrDHwQe+hRyMTAqnXRzSBDK1lqay5O
Mu2aKJXSuXNA498u/EaGwFqLksMzH2N67Y2/+ea48spjWXP78PheMlmUy8G4t4PyJBSK9m0x+33+
0XLGWeHARMbQgqFn4sbm00Z+qmoC1WZ2ODuvhpoy6z3+IHce52DbF1MdPOea0pd9wexk7yyrLzlA
xpiL/rUrQreYN+OxMaAXg6bkpWvyx1RRq6pCa1LkjyIRy9bGwlqFdiqY27Fjsci3eHtvKMW0yGja
QhFIQAQWM7srgitD5eIBvvwSmuarZQSRC7/m9aS1HomJQ1D5owWPsNikYPv2MlvSvdEu/Zdgmq0t
eNJr4taXeeGPeYPLosGAgEZeGZ+Id6mGEEO/TJnyyseizto72BQF/nu9so69bJY8jFdHfpimU9eG
NgvlvveRuvjEwlG+bfF4wqgiPOb9r+ZNiBo/iio5OHEmUXgvl025PA4MqSdMFG1Vp0OIVXjceMIa
Md8JODBh2o0em0FcPcmmree+o1qcm7h3y0b77Ksu/69jcv9Z4fKpQytFOBmZZTruhSzlFVnQZXOe
B+itrHEeIGUz030R7f0xgth3OGLp0vmBL6Or2QlC0yK1DO9lSEKYkCHtTbB1aD8NktU4BGoR6Ybl
b3vSqi+8GzGf57ZpnsbcMP81F2b9bUSFogxlPvYNe+0wv/pt6PGsMVAP7HPFGW128MkUTqaHXd1W
R4cnek0TdzHhvTwNdGAsvExBLn+9vmJtB2KqtVE9lFmMNasY0/gm4FADW4DSWRa2yiqvASL/fk3f
XqVhKNAuY4DHYqrMyVPqIaPw+clz/flLgXXr2ZiLfMNHb/9+f3heTLIv94iKkPdNx9xlsX99j2u8
1cB7VA/24mC+r0WD8racH83W0zqg4Br7vDgQ95wA2ysS6b9dGnnD2hIEIgav+vWlXQXwgn3h/ADP
XRxGX3NWHpXzs2l1sStGxz7qU+I/VrU9PL5/0+tNvZ4nVsynTf4wjZhV1HNx5cpA3i64Mmt58RGm
QNeTM0RBVUtM64o27C/Xoh+PxwyCvI2ucp0q/xi2SdsFc2XPy0MxGuKLofzhvBKwRsAQsHqv9IX/
Mnq4GJJaeg0AkS4Rd7TvpgKl8fxARBeZAAN7X4OEz3FEVayP4DmKDoDa+w/zr9fESxAgkfL4s/79
P25QDpMWKA6cD0weP0FpSdZEYQfaril6GyzSINrhyp74b8/UAfuFlt2CguRePFODcpEFVZjbBLT5
0JrNXS0K66mc5x/v39vbdYyv4o8LrUP4j3vDdrkKgZf5gel5te3npAz34Hr6sfIeY3KODngpnZ/v
X/TNA0UewnYfqSQmjVVW9/qiTlcufpl56rPTZ5y2g1RSQYmLwOl2WYM0B1gQTs0rb/HFXvbnNwE+
CzXdOvUbqwbqUs0gunYxSs9rH5EBW204LBDOtyoo2T1kbV7dNx0I+GNi5uahS+l37PylM/RjbZpj
sE9SS3SnxXj23LZ/TtLFu7e7WuwwnC83nTSjbnCi0pvw9ELVSceoUu6s7+fOKjSO7w5sb4rFAYQZ
EpLSh8SO1WGIk66P3FTUbpi0ORAWJDfWvZWk9DlI9eyfpgwEBgnts/ySB6kV/0flIlm+17lq/2um
2b9R5oTTndzLVGCPNv3iykO7PBpwHuN0gn0I/RYzKIqx16/KbicvnlFoP/acD3DsJDkOLnOYVbw3
epxcaAkcuiY5xYofdPCodZeO9MDrONSm+rkmF/Lfxg7TGvUWdyWl24jG36R+tm0qPD8eHo1aBjaK
iobA2bjWSEvh2FJsKtHLKx/jm13Xek30P+sxCQEQepTXDyGh2t7JppkeZW2MMsw4XY9RDhejpka0
SHvrGcX0X0Aasx91vtBvk0BKBSdjskn4NZamR6BESGp15VlczhLr73IQs/MRMdWjNnz9u1SLpcKK
ZfvoDVN1myxjfEBNlCzrgkYd4Z8fPMbUgFWUBDkcfReLGYUBl1RPSjC2k1o/4nj0f9qJJZMNfREJ
P8DzZXVl9F1OTtwf2r1V/8NBEIqB+fr+hDWgSvC68VGr6P/2Qd09ocHTd0KU8mfPjNicS2Ay8opJ
cJ3zXk0UqOrWUzBXd19SgF5ftoJcSJPN1j5bwE3F3hxc784affHV8HKoaRWTPtNV7TXnfMmbay/1
5bT9+vIMbKSSlO3QWnuXQsI+hnBAydz7DFKJnoej/FJ9XfJkdjZO73rDo7CI/fIr6TDkmvjRNyzN
OcxzCvjItIfie5VYWbCXNrPsnh6uePDnHFRLYQpDbBd7Ihx2mKVdb+iwmDn5F33tcrIf/f5gx53S
JGcH/GpqT/J0htKaLFeoOEZhyHGjWooasA704NGfVwH6Etc9Xp7EyLeaPaXFvmgYCSj7x27cyiQ2
SbYvM224VSoN5B2thOAXxzi//SXzebYfZpI42o8OtAOuO/UzruBQB/Xe37qxHvj//eMgZvwiznIR
vqLoYwPx+tVm+uh1/pIEn8FPAKPwYM58JgSvOrdm1rpb0i+aa2jXN4OYPF70xgwnjq2cKi6WclQC
DcQKKqCqzjokDnlq3w1zXdLoTNxkxfnQDvlkJEYT796/2b9emW+Voga1LfPS+AsJZKFIPdWPrHqS
L4VSpD6Y451XGzrA55kMgzK+Ll1cJ4I/x6+D0QNxOnwSNN5g9C8mCo/kMctn9Vv7IFCIe2E4z5Av
vODUETfh7ajFyYlI0oUcxlzTz2SPaE00wj5JT6REudkp8BsKpvqUDd8rWtLXNleXz4Uq14sHm8nF
svi1F2tanOZ6Y5FM9zgWbm+HqGja79Ag+2Ybz7b6rpw5fugw/2ub99/H5XT9cl2c9qudgdP7pScl
7ScUK6pOnjQnbhHhNEAa+sn/mE1ps33/Upf6UdLEuMdVic6ihev8MqB5lgbiAkPTHnvVivMghvb7
FBOlp2WmEbVGl1nbyq8CJxJEy+dHzgbucXA8EVzZr1/OpevvWE3PlokPiDX7YvQXNm170pLjx3lS
vnVYCEv8UoqqpoEqQd3YqwIoqpNxMW+qjKXyHxct1iqT+38JCsKt+gKN/GN7uxh+0Xq4Pp9UrOs5
JgpIP1MTy+ecfjWuXNpvV5782xter8jEzXJMpeayhpiYzD0atKsniE/j/5ydx47bSLuGr4gAc9hS
Wep2u91tyfaGsP17mHPm1Z+nvLIoQUQfYDZjD6bEil94w1GPjWLdp33/KU0gvLuVxuss++aYQ4U0
693jVRcb9+rk8bXALhUVqiM05HlVOQQ30zeYrp5LP5F3ct3LT3nSeqAAmsgAnNV3mybSjBcsEKsN
BfFsYbFvN/hfcpBOiE0yCPL++naNg9GzAX3GZ78b+5Ok5NbOAK2+iVtdWnom780ze1skR0SBSDxc
j1Vb9Eg8JUzOw1Rk2y4w0u+1pfeuBKVsB9tu+k69FYv6JomXctDb+0Oo2ZvwI4VcBwSd66Hbspfo
PTvx2Z5MIP6VE73JQVtuSiAxx6l2yosn0YR5vLbznImdTM0WSI2Fo47gSl4POgwpvZqaijiyWVBo
gS2hABwqCCyswjCKBxdclbLEabjzpSKxpzOOiANR5qzKKSkIS1Vhnp4B+pnHpp2ad3bWRDSLeQIp
j2Z+aybJ//g2QkHHYWKp1mB4O7ufo8bxplabsjPwiiPdPV9b9VRXNmrvIXH1eFrvHBnKM2hVU1oT
agXzLTtxWJHLTc+553U/Um9wNoqOgA12ycUB8W71VFCX+o5BlvIMa3tpVe8PD9LoL0WbOvL1qjL5
Pho5JqvaDulwGtrKzlz4I1Rx0za3vpQjJPlA8WgRBiSs6xLLDXPhjry3yJQ1ULOW4diBt7/+DU04
UK324uzsQSA881/U69hCL7UZZORMnWj03UHK6w/WxsR+RqmIINfE750tdj1qkYZO1Rdhdp5G09+b
ziCbGzSu611e1Ka/GvKmXMmZA02nJMF6vOj3zhKpkyDiA8EhEpyNbUhRzGHNztYISGvVg7EFXlIP
fzz0ppJNPiHGu7CnbxJp6pA0eyyOLkUIQSO5HjPowJVboRZdCkkdW0rLFfTQsG+CTWOgggNUMQE9
6CvSp6EjUtgRQBtHq4JKBrRIjpKFHOc2QBC/B0o0aSNKKFCQr3+PagS47zZBeBk9XwPfmPedt0MW
mMqIoxfAMAPyoGHjxEVobeShiYp1hY1uuwqphtkLC3JzDLhFEVMXgYoq+imzyRnl0LM7VfOJE6Pm
9wiM4SnosXndtdGAQEpTy9iiZGCfjFVrqlF0yCwAIY83xd3fQDVYJunBy2O+QNqINTqd+vBS1ca0
7tk7e6kIk59x3P3s5cn6GmopsqeZF0wrv4yDhfv95hQyBXS0eLY5E7Q9Z+9Z3hd9biBveMlk39pw
XsqIhrBXrbumcb4r9Omf0E0LF0LSm9IGTC56SSJmQBeWXuTsAsrxHJ3qqJLOCO/F6xwrenkVFqRx
ieqEX1N9sNA2LkeBgmmedHAG+2aMsQv15f6lZ2Mu1JLvLQI9cVGq5xfx4lzvyoGEBPqM5V+0AX0Q
N8hgUgxjPsnIi0Syq6Wj9eR7cbXPRztfc26nhV1wE1YwH6I3IdpE5Ifz5FsxBPfWnNABNkP/HeiO
cxaSXE+JpSdfTUk3kfAJy+T3MMX9+fEGvLmVGBo3WpNjSQpEl/P624Hs4v1ssAOUoc73SCDVrERJ
MakMx6PRFfbu8Xh3dhzpKD0raqI23W7xe/6JjbUpVDpgHeGFCKt/a+WkIRVT5ZUZGvJ6Mjz9c+Cz
Gx4Peucj2ds6uEOyQ2obYv7/GTS2Y2SsezW6OCj9vkD35lopFRM98xqPammJknXvG3E9QgeAueWZ
EX//z3AjqYEJlSymQ+3bCIpK00ql6gAZNEBc0/SBAWtq4ixcrgb/16s4HHokb7lor+ODdvOqS0UP
FX2w40umYekmZwF6au0kQ5iJqbc8ntB7X+hYIhAFtqAQIV5/od7WXKlQBc6dhaf6QLH6rVBG9L+n
yAJoZ8QktXLw+njQO6dEVRHToDeABAFN8OtBp8CUNLlLpbPUSk7h+k4UX7Q+s9Z+YnRronWtW2UA
Pk9WZFoLJ/TOS0osShXWBCFCcXre0EPVQVYjw/TOfo5Hn6vCs6kgO1VqgLaz4gE7NTFMTNBbRx7X
y5pVgW8oZVhI127cJP3u8VzcLDYlcnry5LcsgojQr+ciIHAcC8D+ZxTA5YM5GkA9w7qT7XXSADxY
WO6b8yNGY1+RgIh9PTePqFTVj+tWDs62FDobr0vlXenFxzZDIgYF7tF5e/x1S+PNXmZPLYdmgCt5
bv04/DNZXh24Vtn1KSK+5q8w8Rv1//GFCKWRSQKKITKZ7S05jQrEevTgHJbFT19qISQ1Vvxeg1Hj
A7Pw28c/UPT2DEBglPfnnTaawlFEuTE6y00dfgECmh5Ty6+2kkfXfEVAaEeHxyPebhjSR4XCmPAR
xWZ2ds+Hpt9Thiuisym3+Ew4nQIQUab00RWpvDSbN9cDFHESR6YTAq8iz2uANlqOCjXX6GxH3HUS
+H7vmHVWU6yHKh2ntW152kEJQFhvH3/l7cZhYNF8pybBVTFXRFFGNTZq0wjPwQCUbDUWTiKtJT2M
lQ1A/Por3DJIfY/HvLmWxMfSTsRZnQMCRvf6KMJbQDbUa+Nz0zT5Vy+EEQNe2HE+WdJgv3tTMv7P
06oUl4IkiJd8p24jaqpcdGwptEI6InaYrWvehKEuxVp8JrjxfqSVjX52Gmj+Tko94xcigCGKGuWg
wuEOyN3rsR42MAfKD99H/AwTpW4R2IOXmAWSHkaUKXSs6Exjauo2VWTE/kaO+5EmnWS9P57xm3hN
fDPxqoggERebby8Y1mPtFFIMxUVGcNjJhvpXNVK3tXkvt6FDycAFp1f8yDIfoDtUjfj8+Bfc2Wfk
zn8DdiFiOi8wpmEw2fFEzQn5gVZ9LaYi2MU+raEVdgj+Vp6SRPlokCrKmTxBNMY5VzdtN4WmxiBp
Rnyeyraq16XvUL827SJ/k2Cl7eHROr9h2DTtLmo1v+E18IIFHNOdY00zm1oiUCGkY+dhaoKVhGTg
h3AGm2lLbqFYyXNXSd1vmbKys6EZ0dsXiKX5wqkWtfuryIZPt7mTeXtBD9JFuT5hcDwJ4CovOad6
FNWbKOvUcQ9oMl1Y1TvfR8uVzIRyBKIL831ltsDq09TPzk5Ya9+Mxob+BzF9VUMYemc6/JcB2vHC
y3ObDIGsYx+T/uGhQ+lp9tiVyoBrjxelZ1x5B/9n7OlFskMvtKUAJWn+G6Fkpa9lnvX2l9zqiC4o
iLpV0HG79oCsejNtpLKPlpKiOw8GKjlQJeiHkhvNoy00wRUfKbD0rGhlEGwKKEUubRG7O6H5XQ0L
Efqd0VABRsCa6YcZMW+65jpQh7ZgRaGxteUraHOkLKl5WvH/DGh84cKdfW84kn8iGSDgUCBndzY9
sSqXKxB18No6KOQaOdaKelf9n4Q52ffHl8Wd7cv8sXfB8aD0MLekUuoWyxiMJ2BfGNq0Czzsg45e
lMVfH49z96M04Z6GFARR2mwjodeQR1wN+Xks4uK74sBtQoueLnmudAs38J03DwUF6jeYO6N2Nt8c
yIoi3IPmxNm0pxbXKKXsTvDClH0y4eiU1abyjqx1tE0mrV3Qkrtz9fLOoJlL4kp/Z97PykCma4E2
Zme5THEw0M2K/R971q6GxfrWNtGSY/adW4HbTuwSol+a87NQexgBh2qJlZ8t2Ve/YF+ZrGuyMMTH
kvg58IrS39CPAsr5eDXvfSfCfWBNSO+5kcRq/5NEKk3ZhKNWFmdkFMoVtgjhptDifK2NNch8JKV3
HxyP9QSArtJeAJzNv1yPl4xQlsoxUc46reETjgA14BadzjvkXtioNfTQpX7hzYZlFHHWKUFRtKFv
eD2kpNuU2bGdOPvIp26DZKxf4qDBfiAdasDUj7/vNlKiIUjTBlQkgvToAs5ekURrcmDeinqOlLF+
s7Ky/2z3kNe2aQoECZ3Awij3naJAkU2kBBes0jqAFljSwrrZTqIvyVVABYz4gdDt+qM12o5oJCja
GUczeQ/ndLjgdQTTwO4yXAeNHQ5l0ZKP4w0CmViJKg9cC9qhQiFs9vFZ0uejH+vqGfOo5BIFHSqB
CMN+bsdahU41DOUvedCwoZOb6ZIVVbQefAt/MnwRsdYuESgYq2D483hJbrY4P4qiDC1aHAmplMx+
VB7HtSy3hnaWsiT81dVh4mFl0TsqpGPPT/dVWAH+eDzm7Z5jTITuEJECXYac0fX0NyTrUT6Y2rnI
bOtnhCffpxKJBUhjgbp5PNTNvS8+T/AGgOsLNSXxU/45wbATJ/GA6udu6PVmhcZKlqyrXlqSHLu3
o0TtliuR4FCfV1N9u5X1cvQN3NCS4om2vv7D77AIqX2l/p+B10fitpq29ATcWzz0RcFCAWjAPHg2
kaY0DnnMLzo3rRybbmt0EA7DGjEW+uvWt6F10PN5PKH31k7IxxGdcfffwHCrpqSN4VfaGRqC/iT5
ll7ukn5AFCPv7CXxydvVo2PChxElcDkx2vXq5ZjpSmkcaecq1FTpk4U8hrZpqlo2fz/+qpu3lKwJ
cAYrSKsGJc/ZKYCOCmBmMnAp1mRUifVG5ONO7MlfAu6ybWYja77uNVge6NZaycImvd08jM69iFK/
iITmxsFUDYssaE3jXIQKovBSgcZXX5Z7hIOqtQ/vUnIdcyy3j7/5dvNcj6peT24Sl2GSqBKjymP3
FiDzcsghQcHLUI3/IsjRC4/bvTkmiuW6JUx3EOa7Hq9C2qDHstA8I9SebBJbDTaUEkO3NP36GTWS
chV5qDTj+9L+P76Ub6U4gEwrj53YZv9cAlHnY6LTTuYZ0SpsNxNdDldBNtXVJndQdAtGHwucj0+u
6GxRqyO8vSmxd4OFt2KVmOcyifU91DNvo7f4V66BFJrgY2Oz/PV4xHubiCajTERId49zc/2R0ghE
McaX69wUpn3pqkFNt0OI584q8lUY00qa09RtauSFl3hA94dmWFCTCvtf/P0/8zvwRaWBtNUZNH6A
Q5JXYVhY0T2sKqU+YMvEzIPRX7KZFbfbVUoKwYFyiyg2IWyM7/b1sPE42lmEm+IFHQ95b6DvMwBz
y//YtNQaN0mg/wIVttYolPjIsJkf3c+ACKlDCw6fDaNz/tVt18iwjaXi0oa+igpT3VyUUGk3/Jm3
KpDy/qpUo3ay0ipYGPlmvgX/wQKTS2uDCZ9DF7R8MGrU98pL5EcZsgyKvin7Lt9pfRgivFL4xzBN
qoVH+85sg2wCG4T+IlDbebuhLAob0l1dXYIKzk6V++UTOoDVDs0ne4OFk7LBx77Y4AVaftH7Rlo4
w7ehI91z0R0U/sm6WPbr1S4y33Ay5M0uJrIbLTIPkvPHBJU7vcjaOOk7i2AJr1TTkGpClzDL9hJG
5+YhxmJ04b6+eQP5Kaw4PCYBITDm0qbFEOssQFxfYEzhdupPGg6TY/gzUnpjoeKk3jyBYiyaC8DK
qOsBW7z+bL+K0Cer9eqSREHhrHzC2rext1plg9Nd/VSNreRvCGY9BJaiIMOxSYjNlTj7UH4KQqiR
+iBFNfaCCaV77j6oJdgl+djVRpL1WQsMydvGddcfs6au6AGiCpw9o8naoqEFW99aBXk8vSU1NNEP
Xlh8GRUXHlsgRsIX+/rLpgTRiQZDgIuKVOp6yoXpmulU6xDDtkPTFp8I64oF+uvNm8eYNsRNpGY4
Q1wd12OCiASHafnNBYdRa+W0wkZ9oJU0TUjgyXbx8dKwGFAA9QVlAUj57I4CWuRUntE1F/RZ9EtR
03vk7pe2viVLR+qFYF26tow2SjRl6SqwtRZFESySPzzVfDFdUNELcGg0X392h2xHPshFewHWFLzw
S7+3SejvOn1IN3JbqXuvUZewXDfPPSLlBpgOrmfkrI05zGfwI6hjg95ekhJ17lXOkQZCYiAq046y
fuyt1N5pKm5+LiWnb4+/9y/L7fppEMUeUi3+wbLMmK+zWtTQzLvkQnE6+NrHcrq3h6q1VmXmZ7CF
y3rcYh2MDlaTBv3ToDjVj6BBsEqq0Ps6tLXSQpvrpPx/PeruLxEeVdsW6ZY9ssW+qxWfg3wrS6qz
j6D17cIWpPdCAHF73fIF5Ctgx7nhufOulywe5a7CRSW5GPEYfW+gZj01yLepro40xkZKlGSttPQV
oAQHbjlp6uHxFN45KRBfaKlQkQBHPid9OI1X576cp5fC1oLPJUpqnwIJ21QMCtEt8gtroaSk3tkv
KroMFguGtLA6X7I2iRNM6pXsQg+9eqpVK95jgdGhbjlNHQ5xev7iOH7wXqpW2rpeN8rSKkOq6TWG
tfopQWzpbZyqoUUbTodtPFnlmUr9tAZ676wTw2zW4BWlV1qYcevmddLGq8GYvH2lqembBkFsZY0T
GqSpxvMWpqX+FMcBidTjaVVFlDvbmaL7R/YLGZkW2ewoDpKDVGuhphcHGDIeNdjKYhtgVnnmNkbd
/wAq5aC1HyOiQ5tO8zcYZ8fFQfD2tS1WLXazSrsi/FVPhfTNmQK92sJL0w13KCh5CJzMGLoJx+wI
WgetKEsNzOdCTTJp9fhL5i4noEOxWeDxA2IBXIbG5vUOLWnxVDk24EQ9YVVtdDVCmLFA4GSlUjPe
j5aTj2u448YnWhkRBgX0Kg5I1nrvPjbgr3Wv9z81md7ZGlfqBKHTdDK3qiwlK5Rb/nv8Y2enSYgq
64CTMeKC0gbiZZYBgAAHW1rq3hHMRLmlb6+sKRbkqJ5qMLTq0lp3qGztUCNBALZrws3j4WeH6e/w
lDpgIWM/AvF5NlWRl9Rg/h1UOrU42+UZ9jexklLwsO2AUD34oEYBRVJ62pxbJIOo6xEiXi9NMXlW
lUlTchyRFjKBcPWq+QXDZVsWYslW/TtFHRnSYRItMp9nsenfoQV1i2eWNiT51nzoMfbyxk9Q8k/l
T0hZpOFKA4HxVUJsLFplevefLwfjwgTPoSF/hyXrIbcDqKgADL8eNvVsk77rSAtflkfN1fo439lj
Fn0J8j5D9wki486sLDab0aj2pzjtoMkVdBx+mxUK24+X++6v4WCADAFcbMrzcrWhYiYlIOLHppYC
7E+G1Nt0baK96xLi3y5+g6rQ1XKmM+3ZiDu9L+pohaP0FL1Q6W4W7tbZ1fp3cuiPUyCi7kooMtt+
ZtG3nZzK6bFJ+z+hWXebKatQ3so9jaIRHSbXUtHjlAMViazHUyGus3+uOzE0fHRBnaQAJ4LY63VJ
8PSTK4TqjlJAZdcMlHx0uR1+6bwuXx8P9bdsOB+LHgECGZSWQXbPPhMpqqzt2jjHayBID5qWwLrP
kjp8hSCX5+/1UOXfx96Q7Le2M5uvmqTlSFHhhrNzuLVgEBSN4n+TGurBJ536hLoGEZgbLnjl8k9v
dtbXVgtiZSsjejG+Pf7x9+aJYJg6PPESb664wP5JoZNyarowrotjPyrje13652is2mfNM72Fe/vu
SITAhBQ2qdw8BEb1uLSlzC+OviSr28n0LURxyek2aeH38fbxZ93ZeVxBfBUXAXygOWjJga85eJpS
HDGiB1+MwF0/HHD78D/1UqWgpN1p6RvqBDqqJVNq9wsb/863YspAnZ/6tm3e1vnlaKKuFhfHpkyj
lzZIzc/1VPffFbnX9h/9UgZSiHd50cBFzPGGUl51ej1m3ZHIHg3kBndRKZOMA+FF8ixJZvBMVf9r
q/pLledZggiEE9Qoh8yBEEOveM5pK7NOtjyEQ5EXtsOntLWwehMZ/MJU3tzrlHsh9lFG43oV4hLX
G7SxQzNU5ao9TlaibIZGUtGAr6adLI3Sqqmqej/45eXxnN682oIETEPMhh2Hmdu8YWKSY1uFaRTH
SgUnvrKbpNzkqLO+ywNuj0ib5dbnvKgMlKQ9H+mwuEqa/z3+CXc+GzQaxC6yRmGLNntXaqQ2AxXK
z4FOjIVMdl9ga69O0ymye0xccipTbtJm3cJuul1Uk7qSBTlFIcy64SnIWRwZPXpgxxyH+8BVOil+
1RqE5h9/3e1Dxd4hgKPsTP1Z8IyuV1UKC5BSmHsfAwfjmq89TAWkvsCy5OdqcpTBHcMoRKnbCRXp
ENtq1mx7FMx818ZWOm/2RYuj75fHP+p21YXNlACng052EB+4/k0VUMYOxb/umLQU9ChdltiL6/Fw
4JbJNNdzhviPF3n9Bjeb4qA1GJA8/gG3k88PEEgXwaTEL3o+KS26vK2R9EdF9rX/aaOkta6U6NOH
TxSVYXB5opIksN8iaPz3yjf7aqwLqzt2CGB+T7TkTG3H3oC7LJ4g0/V7IfC6GJmIDXv1SNKABWdO
TALUhYrE7OPCokES1lRxo6MhfLJ555oViyG3rlIKXUpgl/17QZ3cXpm1PzYnLObLbYYh2bhGm4NK
58B2DT8ZoRSAJyR/IfNIBmOlGX1EqBfXtbVOFViXK3RR0WeE2O3hUYCrt04YVuMRalkVvLk4Ajs1
pI1yahQ587DhHOwudYPJS14gxwbFW2yD4KM9MILdtrqmffcdM+N/hRJZ8YawcIWmKhVP/V03c6l9
4UDZ+ywcY+WHgvuD82fqlJokT9KgEbVh15tPgnemuNVgVqbbKZTmyS4DuLEocjZsMilvLkhzFGev
aJ3iWBq59hPiSg1nM83KUXW5H5RsjXSAaayKErtC2rxtsiuGoskuxKDSnwwla2cv/DaRzGRachdi
JBKLXTr8F+SD86Rn2Ki57L3GRmfdmpxdB6DIXvmG0j05Q6hWLi4l1Vc9GuP3uKOo7+qx52BL0NUg
rD2kKoddjr3vuwSpi/nCYkF3J0TzMYvBbyq4TOrgqQDQ9Gj4E0dhUFKRphSCviXGAAcdr6mfSW30
6PxXliY9I+/dvUWoxpbfaft2n70wyLw1GWWhup01+dNLATmgdDW1svrPKgwRyaXiE755yNPFK9/0
knijl0VpH5SyweOyjFKc8OqwDzBsMcK0+o9JQn64pMmVrdrIptCHAYP9w0uSNl+IbuZZKc8ht4YA
pxNvQCI0ZnWTCZlek1izOtpaL58DG1t7N/RQSnWjFECZioz9uJKiVG+eAZQMqrdCcEdssKKVXxLD
8bEv8Zp2wKSUouw2bfj6QxRMiPK4JikNotKOVkxLF7GIg2fHUvxa+MN0yIBVzp7X2A59KhphfbTQ
F1ubWNB2bqpGOUL6bQug1Rq+INWX45ZVpZ9qrDOhKKnKsYkr+wdwwGkJESeugZvfY/PU8wDBh3Fm
716HNk7aqGaFOj1u8JGnI0U5Sj0yVr4yLjx289K+WDN4aDx0woYOGMIsSYBQjIK/ldVHjjcLxfsz
9Kg+Aqak4d59ThWk5yubpNlK8vRLMJTB1kvARi3snTvfjEIE2AwufnKWeerqkDi2nVdjLViP5g4X
iO45repwk2i5sjDUTUGAXgYjWbRRiMNhUlzf/SrAaEKOXj+mlVq+JnGW4o7uj9wMSR6UyqorguLb
41ftJpKBmUJewSSDdac+MH9uisxq+lItj7oSGK95lOYH0OHSs5qn0x9J8pHPB6O7tK9FznW1j0xd
+PwJ0KyAvM9BalGXqZnTjPoJVx5KvQjBmz9gGHXo4ZoQ/vCFr/2tERp1tSK4HX/1EXIz63FqpFD4
m8gLb+7NvJvolFlA8EEBkhTMefJT0tREVZZxqmnaHCYSlm2T6NJaUVtppQ7dEghfHNvZ51P8pxBO
zYla37zaN3UmmIUq0E9VZxgb3oP+d5SolbKdcHbM6TjU0asfIEL1nKUxek4fXHKgjsw6h0REk9CR
rneZPtbBoOCsc/IMDnGLrhraA1V/qgwDAXZkdtPPupNL8vbxsHcm2RaSkMjokPTDtL0e1igHze5a
Wz3hjuGsUsUOq3NCoPg7CfxMPkcm8oaPR7wJGYXaBTg9aA6iQzlHd44BprqS4yknKxzVs10Y2VaZ
FHWH6Ij2GytLBxMfrH8Qd9bVnU6pr1hAZd9ZZ6hY9KAhcnJ/z6lAfl8Do1I15VTBRPiWDq32JiGG
usahT9rH6SAfEtMvnwtZkJsff/vNrQWejPVFihTWDDW32blW2yblDx3lFI/NWLvYpE7vauUgBu6j
6rrQjry9qhkNdBMCCIwH7nQWPtKf7HOo6sqJwyrkeSU0HqCmq25AjLvOuNf28MKyPyXa+G9YbKr9
YVCH6MPTff0rZt+sdwDrUfRQTmXl+RcjN7kyC2vS8Knxhuk70sT6qkh9v4Kglvn5wnt1b8ZRfwAE
j5IdYOLZHIwp8vvZwIwPrUdHCYl/bGdUgIS0NaxwYXlvdxZKmSAHQfuLJHgOyvZTM5XN0lRPgdzH
2qmVbVxM8tQ/YHlohphM6M1vT4qn8Dnx8jZbWO/bo0zNzlBB7LDYtGjFwfsnR9GiYMzxIjVP0uTh
DOUjlz6uxzYcX6zCCtc0MowFdYC7IwoYC0QDwbWYXR620bdOTu30pGVpsUkwQa9dWc6U18KpzE0n
qerHV5P8nhITL7KQIhfv5j+fqLdoLCA3a51KBTqoNvVaukkBM8uYJjXlwmB3VhN+OdQGQjyKNnPF
c1OSDRzvLfUUQ3J8GbTYfEOJfjqq3VS6sZz1qBMacbjOC89aSP1udq1oNgHzJa7Bp/CmgNN3iN1X
6YR0We7r9VaOB5nIOJ6KHNomgoYL+/ZmHal8s2O5ENDaBbgxK8bK+FAR2sglXxoXwkopPKATFJ9C
kOOHBDGkj84sMEeuQZq+EMhp7s/GM6sI+TusyE6GEUnbouRkFk7YrAJ6mxslj5VLLAXhVyXptNcP
XsCMTCShQZwQvs36bAM5nWR0hjpWpyZq1FfZnLSXGNTiKsLqonAfj3UTxDEWYCODmxfgERn69WYN
Um52J9SrU6vjnWT4TXyseM1x1ekAMSjkgq4alUtV3DtrCeye/UPBGNiRNhvVD2HkZP6gnuq0MfxV
3YfSe1UazluHxcIGnad2YfPcPjOAa5B/oXfCVQAlfnbFTkFomxL4nZPk6ckXfCG86rcpR5bCljUz
ynyuGerR2TOE+E8KDOmAXpAXONSlwnxRAPH26GikQKiVkKXQip//GnynOFqBPZ4qNbe2circUP3x
N2Hb0n17W5CD30yDhloy967Apl8vcN6kbVBZynTyqSGkB3UySc472St3ap9R2UUI3e7Xg4ZSRImC
TfUuT4QzGMnk+jiCRIqK6OvjLXdzZfGLEAuBtCqkMKE4Xv+iQk+AZWPbdSqGxkdyyFTqZOWFpEgn
XMJQFES22w5XfpCFzS4j87bfH/+A2z3PRcmtRRsTFM0NhHtM7dGneTacdFw6wM4DkVnRxUjM/VSG
qr4NcZruf8AU0xaLCbOsnEcPvhwNdzK1v9087frbubAag3zBf2lRqJ1OicUSWKe4rcHtuxKOjajF
pH3uxz+HNovbje9PeYSiXxI7b2qkIx9LJ6BEvFt8mqUs3OjzzcKSCLkKoVYJTgOZzNnrPChRZSMq
27/4zejo9dOQSSSOwL6a2trbuYTooqylgU5pfvBNZTN5FHgTdyqtMj9ITdAAo+POmJaO72zLMFts
GQIkbgyChhtgpjdlDhJgDkadFPJGt6eEXe8D4B3VujIRJOxGY3w2FHxdt0U3qukHk04xPsXNv1k8
4fiNEltNd1VhXtSn0taKXWq3jsljAOz4d5dZ/k4tuiHZOmMSx6mbKH1WHFDykkf0nL1hhQ6Olyzc
Z+KM/JMG/v1BZCeoBfAcqhzr632UJbHkBVKkPSUY0u0beC+jG+A1tvQ8iAW/HgemEp0S/AG4RW4e
3aRxRrNOwOZYiYS7Ia54Q+yiBGFZqyTDx3rTpVlurrJwalIXtAu4rHKogU0+PrGz+5LP5WeI3gUV
hzuG6C2N7VLLJfspNrC8clOJH+1WJdoI8IQhWi4Md7vdGI7eBWhMWoywRq9n10kMiKmDaT+1ujps
7XhU8oMueRjH5kG8KpNwWFuSYq7lGi2mhZW9NzYsXPqbFHMQZxNP5z/RY9iWaTF0if0kkemjTkTp
ij6U16sHENC+tI/I+xw3CMfsDZInkk6PZ3p2N4qZBmeAADttBIK6edsYaljUjSSkT1KNAp0O5WTN
jWVsJwkTg2ocpX0dhEvhwJ1vhlODIrqQmSQmmIUDChe+EcuN80Q6HpXrRItw5KSRNK5NPYxOft1j
iAQc/FWrekVdONz3vphsF7cakJVUJmeD+zgvAcXmizmmxcbqnGQ/Rp72bMrKpc6CbkMF3d4+nuU5
sgC6wl9LdsIR0Thnta9XGWcgf5imcXyWY1+L1mOk1/YvoIXKe27o6HT7RucITb6uM98zOR79b0NV
0KGkDxN+Tu3EeMOzNUm+gGTTh1Vi+KNhueNgZf6lMVuvKtxJnpR25cjFuMM/ZVoiMs5PpOhMcyMI
LZy/bD9xQf2zTavOlnK7UbQnzPXyzehESrTSnMp5buVwlBbO43yJKMTQaiG9gQ/FZM2birKaTmpG
Sezk4wC5UeoIi3Yl749m1E1YKkfKl7YzlsogN1cfH0bEBPRDx1EHmMv1Fw7BlBS6BNattSLFd9VC
qa13erdKK6+sCJ2c9yYFbUZTyhtodiV9gMrdqhakrAWM8fx48NGC1Sz6qpiicECvf0nuDLgjUud/
HhvLwbnbkaZpXeRK35lbSRr7XVFafb0fM3zOfiA+7GBq93i//m2M//sOCB4aethEbWQKgg9y/RPQ
O8mwhi7lJwepUX/NIhc+CqyAn92oLS1p7flTfIpGWfYP1G2Vr1UP+49ur1ZDYetzHOK0Far8ffSp
8rgCSvpfuTWtUGNzPA/Z/nBo95lXqtkL5m7msGJAs34v/CAwN4mi4cNL/SjQXlOvn4zdMHTDN6NQ
2uFgea0sr6K6arudb6R5t/H1QAtWjSr7LzUhfrAFSd3wB4mDVIatTSDPkV7rVLmkQZfa665qs8Yl
f5BwHEoRT+Tn1AMtS9xvC5eGYhyvJeD5mHd2AJDrjd73ifIKqHo4VL7jDy+KVquooMJg1tc9fo7W
96ifpnc5ALnmKkEKYefxetwcCCh63NN/UyiqsdbskcAx1ApQbg2e0MqWla2hduWLX2rSpxorxbWR
pmW+J5hcqorO0jZOH3eV2II6rDKI/WKj/nPotcnv09oonCdbK6dVLsX1oc4EzD4bB/M1xjTxgx0U
RiTgo3IhLmChhjLb+pmD0AhCV85Tmxn22kNu+rVtjH5NxIlB8eNJvYl+GQxJb1xz+Dj0JOfXTDzQ
HqurIngG9zYp+9gIQbMB4pY1d6K1OVKTk3N7XUZjIxwyLZy2rWaU43VoBMFJnOJk4eTfTji/CKQT
bWQxB3NGUO3ZtL/hkj1ndmX8GrG3/0qKPtBPEi5fSmMttRdurnUxBVx7ULdpGsIEvV5hor0hhFfo
P+eG1pxUht3S0gyPZj8YC+/uzVAotsEtg54otHfJVq6HaoPOI88y1acKTOOnVg2HT1JZhbiowoB5
vLLzqxwxM0px9A1Ig2nGzaPlbqz8FkCTeUqcsJQ2TV06m67xDNMdTY63KxWNc0CJF1FlPRi+O9lo
fX78C8S8Xd2fhFRCYJiKK0fHnPMlhr5qi7JK2mc5sMx8naC7nzz55ZiOPx8P9FfccT4SAm4OMnyi
JmjMVrD0IQLGWNWTDoF2X9WTZj0NPYYf6yL1tM9jjpaNW45KEZDEoQay8ns1lba8u9TAXdjapvSu
tCDAn/FWUsgtkrbHy1HPMQm3I4MePYaypnNuyNex2ALQcvZ8R+ushUD0ZuszYwi6IvBG0Q+k8+w7
lKpqKc1C5KQ60hzb2lJekD1Sjh56qP+1lbSE0bkzHo+bILNw09BEnW1HpauVSsFA5bntpnyV6F76
k5dKHd1YSz+nRW7+H2fn2SM3jrXtXyRAOXxVpQ7ubmeV/UWY2fFIVM7p1z8Xe/G+cKkKJXixi8Hu
2ACLFHnIc84dNkL41fanEg0NQkKSoJHz8L3c/q2SWAPP0e7FXdDEbIUdctfY6fIXqWj/9f6muLou
5FhcFyD6ONt0Ti/HAgfjJaiPdS9q3egvWjIpR89NwmctqvVj21vTv3o8zRsf8GpQ2tHQEoD6ELYZ
c5VEjU7kjrgwIzrpLAvMKOQDbX1MT1pfga8D4uPshrRMf96f6tVBk6PyakMshdISzenLqYZzqeP5
3akvlbaAKFQsMf8AZRg/3h/m6uuBnOJNxG6RnkYE6MthKnpkJlYZ2ovTuLjY6oWZP/N+tT/po6Md
7o91tTMZS25ITjOzooZ3ORZMvEkVmBO/TMIsnjgD+hF7mOXJEgg3YRFUVN/vD3hrcrJmiHMIKDIS
s8sBK1VQB0sGvLFR5FJ9di9C8wtAq0fUWMatffKOD76IWKT03ARc8SwQiMjVSYdzCylwttLXJYxM
d580lIf3k5f0tHs16L9LXRse4tFW872s7PQMAAiR4wj9CssvPXxDEBH28CuJpu6zAVKp2uU2FCsV
NvroU2dzlJ/4Ejgt1Bgcof7TTjlbcW6cbPjJwy3Mi2PWV3g0D1mffx/T0f3cTAZvRDWfwf9jxy2q
AFCsgsnE/XV+l566nLkuGS+QXzmdsMpWMSBEfAM8Q6S92Kmtth45ROMuWFaRrs2HyIhd8WzhTPRG
rS3CHzOKzI+JUWFDn5i8/emQtnn/BC+70h9TMbmUmhLLmfw8T1tY6UiFeXhj6Hr6vRyRjysODV30
8UOeIV3R7maUhxvI1UIv+89ly/L94CWsiX3YdpOyEe1WweCd2sPzhRcFh4aIp19uqQEpMQRLmyqw
M005z2U+vKKiigM8QKRDHLbpQ2WF+cb6rov+/x2VGEBFExYYDc/LUSc9RRgwtsqAlk32OPFAfhhw
r36WsgEfVKNYvqcUQrElU62nKcrynZgx1b7/kW/MXF4q0FdAHZE5rWJvN+VqqUKJDBoQdT4qlcgl
jm72w+ir6dUw5m7PdRRu9DzlQ/y3jSUnTrLMfynbUd9eAyY0MyOprY02GEq7OYz0sKFElfNjHOvf
4rlfHi38Mv0in4eNoC9Dw+XADAg9Em4U5BnmfbniHr7YvdaWY8Dijo9da0SPRC/lMFXqX3nlthth
+Hqesjonuyg6jRRv3UcB+05UKqYh8EbgrY4N86We3WlfOrGxj4ws+dRievxp9PqtMt06WWCJeZsw
OMeXCgFlycuZQgTQskl0c1CF3vDU4yJOTdD0aNJl2jc1VNNjlaU5TJyaZ2aiuPO+hTT1MCn6Vt6y
Ctf//SU8klCGoBpD1f/yl8TTUufl2E1BOM36r44Hx4NlNEnQ1rW18XnXr8v3saRIAUknqqM8JS7H
Sgeh2JnVzoE3TB45uVgWuI8DIom7dHHc2M8qUI40zQrh+cKqlr/7QcNjohtocDzGpRd/45Xl5bs+
TOo3o0KGcS+qyVCe0nzMf1oWEot+omuF6fNJu2g39qH17f6JvLVeiPjQoZeFbUDxl3Nw3bmmIGBN
AWtKZ2+uwJzg0jpXJ0Symo33yPWBcCje0DngCqfP987e/C1ljoe6XDpom4HjiBDtlyZMD0u+YGk5
OB3OObXujlsEDnnILg8haQ4XCk+UdxTC6hBa0ZCBCe21IMdccKcbyrAnVYxmX51V9zluYu1U1Eho
dqm+RNRF0mkj27kxaYAWVLDlCqNdt7rRM1TsbMRu9WAkuTgkul1+yPNZ9cdKtf8Vohw+3/+i1zGW
9iZ5AiIwfNArBpIeNvUSIyUSKJ0bHmwnzXctgx5srfGOSlRFezdG/f3+oDcn+Y4OAPhn0zC43Eak
CugmA4EIKsiqp7DQsse8z7tXa+mqQ8F22jh719sWAIRsWbJz8Ra4ukg6T8kWCLxBRJ/pDOuoa30j
6rVP8zRY2p9lzJxzNqxskcptK/GNq8kti9EUaWsETtFoMawMj1LYiPRA4xP3qZOXHWlkZI5JfcDp
wPmYC8X5Y8sYj2oEryMUFsEJcIoufwS9ygoRIcMOwH1owjcRdT/NwDF3VlSqs9+3OZIO1qakw9Wl
wrAunCqISVIfZJ1C5AqKpxYckaBY4BnY5MV0QPFM3CeJYgUOWljPTqvPJxcbxoc/3FOeHJXSOihH
nsPrnIkTrSixsVgB4tTJT7zukidvDp1PZqUXh1HgTvQ/jAd6B7k+KuzUCy5X2J0nd+YStwIzMQvC
tkP7B7xHIl7doYxPDe6qGzO8OqrMkEcJD3LqhyAbV88h1HWgf3BWg0lRxm9FVcJPxTrgqGgNjZ+4
GL41wNC2qOU3RkX1QPIgMSmh+iLP8m9ROM2XMQMGrASzcL55cRTuSk3r97lM8KX30K9c7dotqPLV
gSUEk7fRtcaEgngs//y3QSnTZ7gY6koAHyL/q+ps7kGjrr4Ng+N8u/8dr7esHIoaqSzZEQhXschN
VZOsaVSC0BbqczXG1cmYYvPcGBhKjaZJctMNJHEo/23h+m8OTWsYpJsU8VmT9suh6rVJxNHZQIpw
/pyJ1vzsWTnWshkknBp9GcU6al4O5aUYYf5sBKqrKCyr4O+4UYKVvG0uF3muE8mrbeKzmVTlv24x
90/T5NSfIL2qFo8vd8vm5OaA4FUhEcoS+Fpw0pw8ZfQqPT5PcZTH/qCjBgJb5wfaloWvqJm1cWBu
7CKpbMlIFJBhc6xeK1nXGPkSGV4wVyJqeTfxmNgpPWZwfm4SgjbW89ZwuJUgJ/kOKlwXKgcbF8fZ
cEJan0Z6sGr6l76qh+qD3oxZ/adXKN6J1Nqo73E6r1EMWeVi2RkuNDeRI9Ye+mkwj12HpujOQgvF
2tttVT/ePyk35seQJEY8xSQOVr/cL1VqVzxgRXSurB4OvREPypcmK6cJBFL9z/2xbmwVRCmhK2Bh
Ry1qTf+IaXgbDvII5yb1qj1NxPQNpFl66uYuOYKx/vU/DMc6UjY1STjXvRIFsr81E7bPdb8kCEUm
nfmkJ013jDRrUeDBwYH5X0aU7rJAM6gTrQ4fOop9oyVZfM70Mu12TZSL4alNCkffN0uRpFi/pFjt
3B/01hekTivTHVaX2/LyCw6xqSwpLcdASTJFfakx2yx22H/N3RHmr7V1Jd+4Oghu76gjFA+usAlA
Pts49/L4jJcuXUT6I0pxbLxeOS3JVFcvKDC9pBiUbPBKrmepcyq4ljn79KLWN7OWN4LsORdnt9Gx
HgDjau3KZuKm1uatY3hzLGI3OF7Kflelb73UUiyIanGOilh/BKRsHIGj9y+IWZQbJ/72UPAZVAZD
mGAVzZrONWejapgW4trlfipV/YDLgv3JU8P2z2MZa0io/n+DyavrtwtYHStXqVU3PlfJONZ+6Qxz
50e6nSgPblJsFfSvNwqj0T2UVgk8btZ89kbRek8xmFrlDea86yMXAaAcY28czN3ydUFM5LkgXHz9
0+PwDqMkykjAzhWvTqujWLZsxZmKrXjQst47g2iECRQr5ZZh+o2vR8GDTAvmPNWd9eVQ2RD4xlgX
555pffMqA+hJ6EgZhjIz/zTd4U6gFkzwJLLIWv7lx6v1ecqbcYnPc26YH/CVUl6ybtR349xuZXK3
pgX6xyHNkK47a5FsFG0ylISU+LzEU85Za1sTr+x+bKMdF4MTbwSw62tBKnDBv0B/Fqm69UZJ2Je9
bqfJuUF/4aM9lt/G2FbgevTaVzH2/ef7G+T6gXY53OqNP9tlbKFlEJ+LcQFBBKIw5/IZR++n29r1
mxfBIfrajhVcrpQfdLg/+sZk1xmNIjDZ89ooOduDGKgH6IMf8nr6qIzNgtmBmW9sm1vjETa54Tn5
FG/ln/925oswhATJ/Xf2Gnd8Tr1E+RK5zoD54Gz91VD636q+3RwQ2g6EPNkwWRMAy04vC64PcR5m
L/yiTnrxUtpRtevcJXsEbN3/GVMJjS/I4PDS6DuhQAKK/HKCntkb9QAk72xSUDb8Fh66+tLPcT0e
il4vlgevr1XneRTTkuzoz20pKN+aL9o7Uq8ZMDnA0MvxB8XpopA+/dmtzJHmZcX7aXbqIC/U8h9W
Y6tzcOtwojglMckaw64Jj1mmCCNuQ3HOqmb4nI09tQ4DVOCjHS3Flu7szcGwi2KNqWJD+b6cHH3S
AfKVGp9LJWz7t6Yb6ke9rObqdQKUuFGkvy4hA2mGAQXNjkuDkthqr2J5oI1AW5NzTl8qpOeMPt9u
moQFGMlbOh/9k+ynC5hnp8djy7/NR+H3upZ+mEjENh7GN64vScuCfgbO+lphqiiKbBiyioOjlbb1
ZkTeRJMtDr3jGLKzUQzpY/FAaQ0Y1P0Qce2VwjpIljTQNl0KoMqv8tuZDbtcGFnfpeek0MNkX4fd
/M20w2Znt6ln+iZxn39qM+XlVpRVUIx1wduhs7zXeemHl06vtoD68kNflFD5SaBnObi8IGSD4fIn
GVXuwJgKk3ORW/m8GxLKYL7JwT7dn/uN04RHqEOLh9ybUsFqnGhCIcECaXjWzWoiQVfRkV+WNkMP
ZYZF3det8+n+iDeuA6IiiQddIRM5t9WbXU+53pGPz89ZlIfP80yrFH/WBeGHUF/+EbWnfG5DrYXI
hZrH/aFvTFaCCAnOnGXZpL9c1NSOi3Ra0OY0huJct2o37zRb1Dj9KQWSWvZmbL7xFZESpAwt9a/o
8a269IM60CAF0HvWk7wfD2UNkdRHhMPuNrbwjZkhSUZJAFFUEr51kj5lWgQ6scrPVWqqkZ+CRtyb
jZAwR6vGXNRut/j+t4IHBGxKTGBIwAKuiX99YlgNIl/5uRGhfmwc+sFzu+i/qC5GT51ZiAeKb92O
TrJp7WRfDvjlkhwTTZm/3f+sNyKHS42f9xNZNYCB1fEdaj1aZr7tOW50T6FUmiQ7gU4fyIHWOQvV
wULRSNXD/VHXSw4cFsohkZNcV4XNujo5SI/3DtXSORBm1J5m/s5jInpiZzUOv5zUi/5UgF0OiJIE
PTZiFA+h1YBLM3AXMVP6aob7PCVR91iOSzP59Fv6D9rkiT982csByeRl/0TmgWsFD4BpUY79jx4Y
aG8XDzEiDL+QEVLafZsuW509+ZF+D3hyMPp6vP4oQIN1lcv9WwzOqAw2+N2pQbikWbKnkJq3nxXP
ieK9URfZshGFbn09adIk0zw6xusnd6+7nZEBIg2quem0F3wT8+wDAhnG9yWJ5kM9z83Gu0l+nvUE
uWqp+aCgxc2++nz1EGveVOCDAp9v8WObrkajWsXzOJAh7sqFDB4ZvvwHVZvl1AsPtev7G3Z9TOQK
o2FA9Vm+m3heXK5wbVVVNVSJFkD+sHJf73Xjc27Ri1Miz/x7UPrk42B62Zf7o65D4H9HJS2FTSJ7
KavDGS29NSzdrAVqXWuFXxWkWj4+Kub+/jg3PqiJZIBMQnnOXBGS5hwCg6iEGizOaLYnC+nvYd8j
pi5OItHVr4M+2n/qN8HcZO9CSmJStUAW43JFlS7HO9or9SDXsV04YopIF97H8kckT31Igc+nKlcq
P+7P9ApVwrCsJ4ADvLVZU2NVVjAWtMyNfjSCpF3Kj7Fq5nsVfacCldl65H/GAMRNSHvDbMaHZhqh
+emNvfF4vHFe6Y2/V/slU2e9mxKj1fq07k3Kwk7W7FrXDh/VmH6Wb2X2FvV6/WaQMwZ97dIHBEaL
p8/lQuNmNNXY1hpBGs6L96RqSr2vYO92Xtog3Wd5lG5awyk/1J6zVWO8sYGJD5wY0B2As9e6QaLK
vYo+tRkMs9HnewD4iXnwumhLyOzGBubqhmX4Lh6PJ8HlHItMr0leDBOskNV4+B0k8QmH2tA8j/OS
/KA9VnsP93fSzWWVzDY61wT6NZy+SRVa4SJkauMYzac2qgBhdrBqTD80DOVDt3iZth8mMzxn47KF
YLkREJG0kpBkCnF0F1bxCP5RQdNh4npBE/SvCtRWc5qKXE+PqPyPT5MyFvNjO3jjZ6uLyAUSC92d
jUv8RkxEMJSEg6IjIXGdb8GcqQaAoVoAmSJJn2cFlo3vZLM2vTaxnWqIg5fqs9bEqjjeX/ubs6de
hz4D2mpwuS4/t4jgzCBPqgdVE+vpqxJO+b5VcbY9GNkwOrtIiEU+govS2lv8ZckVibXz/R9xa8/R
/Pj/P0K//BGKjqTZolV6UKta9waqKv+RUyI52IXV4pWQG4/3x7u13FCM0U9AuIFn4+oyqB208CKc
uAJdAY3BzZwNaM/N+teko1F4qLpsQazMFNGfdvJlAOFS4YlM4R6o/+rl381Z52pDagRx2bR/xSgm
hy9xrirKUQDGzI/hnLg/dUnkuj/hWwvMVU9CbwD/45m4WuCxBa9emUZAnbk9wJf1jiEQx8zX7UUc
FmvasiS6tcIOe1mm9e8uBZcDoqNOm65pzcAttfZD6o3DS+mUCdSVOnUxTS6KGMQ9tastL7ibAyPl
AMpQSqqu328prsSF05RGoIylhr2U+p8xaoZXHc0T1a9EWGItOutxtnHt3xwWX0TAA5TAOMiX883N
adDMqDECzmn10ema6MuQD/R8wtoY/g1Ty0DkDnneLUbHresPJIxMIolgYEovx60BVCLkoBl4txj0
1qp5sKZjFlWjgpdC5fwvcUoK6VGqoZ1PT/9yOKvLohHAjxnYfZwFaaUsHyFvuqFf6EvFUW1i41DG
dKJOf75/ufjgARMkJX7sctxFT+MSqKYZVLgfn5SkS6Kd6bW97QvhFcg2ZJRzdvfHvPVJUUfgPcWV
Do5TRs7fM4HCnCeryc1AFeZrV0V60NW9cSKltGR/G1S2ocw/7o9565Inm6UAhXQd7/PVmApwNCPm
QRzMTZFERyBq2THs8F3YiPq3tg25KkAQkkZJFLicG7KA+PAODrCmWnF+4SOlZ7tlHACLmrPaTRuj
yV+9SjlkigM6jOoDEMDV4YhCbMM1u7UDuKvhs171Zb4vp/KlbpqzUiXZSSMmuk+o/+p+HobVxvA3
PiRxCHA9FxyV8LXYMRAiLI2c0g7aeZrskzKEdoQUojkGTTEtzQNiH3DXzFzMW4btNybOnsX/GCwe
mkvrPlGYjI4NhZ2RLXOU6r/GPkx00fldFf7LQ8NO/CjSKXKNU4lNxVQKU/3zwCQlaSlkgoEkI1nt
qAT5+9LMVScooYCehlzDt1CZaG/EnrWgGDuhWEQndUuX4caFQ7NKak/ysKC9sxpWc+n1IfDpBPVo
qOJQW0Y6oIPr/askUa/7lT0aG1/51lpLAJcM+1gVrGl0s7GofGbhBL0yRn2/y6Yk/rvqkzzeq0Mf
KkejmFvl5JlLifdy4+hfG/7Nlk7ErXlTzJZYQYlNXN8Dk67P6oxiUpA0eeMv3Wj7Sj3FjW8l4Wcc
kuMtRvLWgKunE845nZLNoR0sleM1BxUbIvspBGuydxE0LXwtiZT6cD9K3Yge5O+0CcEYgq31VuXE
Rm+nKStqPm4RVxW+2S2qdT1Ah50Zdf0G9fNGSAQ6S0MZtKekh6xClaFPqFWboRVEaWOGPl7TwvQL
d5g2yhK3JkV+BWwMOUzAI6sghfQxoi/wuANsP+sF2QWUDz/FU4UnkJiMuQn+fA0lcgM9LSnfv94o
pprBuFkMKyhndGifROw67S6sbNqeSV24G2pzNzIsWWmBCsFlBnxqtYiOGSUqUd4K7AKm0E4IME01
bpifmxyXP8vr1TfXjZKneECL7v5Ebw4N1h7SFvWeK8kYu8goD4y2GUzctODYDbV9NFOzSB514EbN
k47AFoTyeBb/KPz/P9RnAOzMOwV5Bj4qV5C5pr7gMDG0adc5gREjSo3tUPJTHWpzN9dOs4H2vr5n
gFJhxcH24abhMXh5qepYcoym0PQgVKNm3CllW/2DFo09H7PMsPqDqwqY0mpd0Iu9v8bXQUCn9MMK
Q8Pjnl1/XkVfptizUytQkZ84IQkX5XukxUz9izSHeBijTFN/3R/y+rgwJGpELK/UK1kXLjUjr6PR
GkDo1nn/IVJMke9qUtidqoh4q7d8HQPAX2PFjuArmJKrZ5HqLZDiM2EH+lCK/2jOrLXHKPPqLXml
W+uIyAXaJxKtxhv38gtOeqfZESLugeUuTXFMU0cs+2R2FOtkG6WzT+1w2pJAubFrALtQCwXAyf21
rm67vWO3Vtp4Af1Woz62dUlLKqkTW+J02vC5cgf3F6zfeqtSeX1hkv9SbSERlmYya40rFnGmowti
NCxLy9uhZB4dBb1NcXTbyPgrb91lP4/aInaKGvfmHu3VdKvZemPBf/8N68ZUrbfIYUeROBeWmr5F
bSeSQ1rhp7p3exTMzXnpwj8OhTLtB9kuy+44T6y+sTu6XT+gPXbmylniZ0yBBmNXCy81fBuTcpT4
kqrxkznvvodJ12+E/etoKEdHaMNEzIHSg1yQ35IKMZMyl9Q2znpoaV9nKgDhjpeE/bXpTBA3U5F8
5HVaIsKfGxsvwRsnltPK44jaP1mUvQpPRt3aWWbaSjBRh3k2FdjWeeooXzrQQKf7weHWZ5UWWbwQ
YPtfScZk0C6XYkqjM9osjY/qSfTRS8J53y/ZF33yrK/3h7txhGzZT5CiHDBo1x7ToGBUXKdSJciK
GNtW9H6m+ZCz+OJgYog+RX4zg0SLnMne6OTeCEySs86wSCmSFq9eX20fodFoh/GZMvtsH9NhjJxT
5wjrf1hQar8IVJIAU1eRv+O3bTMYVVLWsSXOGva3Jy6ZCU1KiFqZuwztSVgKFfb7a3rrE3Kl0Amj
tyrlbi5HbPJBeMlkiHMHZXE8CuABxcmbGyt+gEPgNI852sCf7o956zvSGuLtTjeXjGV1OPI0RI/e
BCesd4g1jIs67XIFuwur7LxPdm81h9bMt8yGbx0LSr+UxVhduvKrQZUFcoleu9E5hgM7+QnR8FEX
Rv6pbSAs3p/gzbHwdyfFB15Hmf1yURMKcwqYIjDz2Vh/VFO12oUoyXj7sh/VYmPP3NqbPLv4ejA+
wMyvSkOFg1qig6DQOdW7/C9VS8vo1GWiLvZ/PikwIrzRWT24BzLk/bY323hpWiPNvSATznDED8wJ
d0bXRcajNS+t8/XPR2Nr0CnA2pZn82pfGhaiCZqiesHgjipSna205jU7tRCHNjHif+6PdmsNyWNp
rzM14CDyz3+b2xRWTpzx0ggsmvuvqDIBAAIS1aSH++Pcuha4iN/hVoTNteiGJG+5aZ+FAU0PK3/w
Ike80CdxXxYNECsCaG4xgINCaPCvaPLUZmP4W08BCiNkrJRrEXlfLaqqDi60mFoJ0sVzc18xMLKD
Xl8+l+0ALX3y6iNLLE6YnaTtIS/a4tv9+d86+VJqj30qVUeuygVRnFZhQgSP+yp8CWG1vaTkLB8K
a8loO2Ak1za5sXEabzQwAZQDkkRSAqIHwkKXX9csNHxYQ+EFWjQ36UtZNqHfYutpnLBxMXETLMI8
cn3E1XT9mXZZ/hpaOEafC0Qgft1fAE2exssaGdUxMMXkD6SDFP8uf0tExXWovDIM8gzzFL9huR+g
zFchcgxa96QOXnSKtLTDcHW2TgqI4HxHWqodQppm8y5z6nRfW8UW6+bWNYBVE6cNjzeQWasgErW6
tdACDCFUlbm5n9qsHh+rVBUQvOeof1Cwh328vxQ3h+SIYyTNTqAjeLkSqPP2kV6aTjB1C7JqilF3
L/y80T0Y5mTwNItz6/v9Id+jxmr1Ae28A+8Ar5JLXY5ZIZFR5GNvU0avXC2IVQ8bY3aGoh0pLTet
D8NCN/wyUfJmF4s2tQ7Woo/twY5aOnXpMoWfQk9Fpzct4+LRq8OpOBtKj63L/V96I1Dw8yS9jVye
t8DqthJO6YWGFYU0cqqk9r05773dTD4ddIOuJDgt6lZ+sIzMtT5aVWtMfzY+jEzq7/IJyXdBgHZ9
UFGyacEVIG84p3H9xUzsWvVTRdUeag8Y6jGrSX0fQkeqF0PcsJfj/enLQPTbd5LD0wRH9xatRRRg
1qhmDKPciKdW+II6U4k/nN6H426Qdhu0cXFBuT/aarEZjUgk++ASHiibk5e7otYcaZBT6i9VKYrd
3GfxwTHj/OgpiXiw3LR89Dise6hMzUaSsg5NcmhZs+BFYjA0EjuXQ9v93EZ9vOgvdhclz81UC8ol
sb3rEs9wfPAV+b6qOv2lq1XjwZ7dzscSot0qnqyOIr9Clov4Dx0kSEbroFTEamL2yWB+CHG9eGt7
dCRCwTMsTMt5p+PktUW3Xt0DkDepm0oAKIgSNvc63AweOW85d1x+ebr8qpvkxyitddOJNCnPOnOX
LIn7cP8rX+0pwA7w8+kZAj6FN7IKcaJzlQhgdfIylop4jvrJ/tvr7Z/C8/KNUubVckpYhZwYjCaW
dt3dmY3QVJtRTV+WtExwR9bCqt4bxTjbqM9E/U+Ymt0WqPjW7AxJ5uDRKe8W+ee/vWD6amgbGjDp
S5Z0xeMS9Qq+PCPILzzVoq9/vpKSrAVdHMoBWL3LsYbYbds4sdOXKUQLyo007S8D9MTfRiGGrRfT
rXnBwUGBl9oJ3251NktGzyNTSzmbFZJAjUVrxVX7R3CdyUaSd+uz8YRGSI7oIyGIl9My44GQHOYZ
QaeS275XX8SYJCcrwQHlkERat2W6fH0MiDZEHMakqKetvX0NI+EB2PLRBNXT75ZI3O9u6LYhBnZJ
x+kvFzQHADxtSVBdhx12KEcQFD5VaeAwcil+2y2zmlGqdB2+oDfEfxVWah6GrAUrjMVdd6zm2flp
K54mdnliLj9pAUzfdWypD/f30eo5ShTgV4CEoWlGoQZ41+Wv6DPLGuZFsOC9On1UWXkrrv9Jo2lQ
Hxu3bHwymsXY40oT7VAv3VJhvvreQNmolstiHJ7mV+2NxYHa7Gbj/GZ2WTk8I3tqdgcgZkltoeOq
ZhERf7BCd+NqXRvsyZyXbiEScYwKQOQd6fzb4nedqM0G1MSbk4ratf2iVtIvhlGjWrSrm2ooB94+
MSYqHbW7z5o0T3suQwuuhK3ktrabQzf5B/fHsvOHoRw9ywcM6YxPTm5l8wcnFLrpU8bo/77/tdZP
V373e94C/RVkCeClVWFpdCq0m4e6fxXYeu7Lee7xMoiH0ucpZLi7ssXM0GmV8Dn2NOWLSEvvlHh6
1e1GXEzUnWqW8dcu7KKNXfROK754LLCJoVOAV0BlQbK4L7fRYnVeWCrD8DqIucdMs8iyeJd1iv0W
VaLrDvi2NN9QF4vb2XcnvDi7yjZb3riNm+w0UVXTp9SCOLlThe4lb9qUKNpGxLza6bIYCNEE7BPA
cRiulz9RlL1Zql2SvqrzVLm72NBRoOyt5DVvcXfel8nYmkcv7F081t2waU82Kl5bGJKraGPzxsHX
ET0KgPRku5c/wrXKEfWApnu1c9Tze3iNf1tJrbYH1yuoUZbpsC9MZwnub5vrqVPPQp6T/heogCuL
hc7qm2ZQ7O4VJFR/nOpweLTnZLL9DmV9R+i70sqTvTJX7qfKdoaNmH5jdDoX8FlArvK4WbMqy9Ae
p171+tfIU9GS7Ua1P1qONeonKl1q9Bf08e4j+VpFx2rIJilnhdjtRr3rKtC8AzrBrEqMgHPVGisj
auPcAN2rrtjh0VViHvSaO//jtlq4q3Wl+XF/yW+MJy2nwAMg0wP8bHUgGof6K0Wp5K0lw478aQbi
tvOKtPqo5Vn5y0arJz3dH/I6OHBD05DiDPKCZJar98fsJiUS733xFvHMdf25DOdI8XlUKgbCa32I
x7VtxA3HrspN9ZBPit0fefo2Ven3AK2+WzpcyQ9G2hsCp1OzjtVpI1DIn3AZJ+D/8JSQuupov1w9
y8ox9vR6FG96O+f569TOEYCmpg+/pyiJbYG1r3ceekKsMhcL+48q4Oq0aQg4TmNdvXlOMWP/rIwx
/6S9DbXqS925P1AdNnz0GOynuRbqlmrAuzH8arZ0fMjcOHbQzNa9wibJmwRKaPxWYrz6lg6TYexg
gpfi42SHNXDEyZz77zEQi2Lv9GlSvcZDamZ+TXD/0TbpHKIvZ7nfCWhNtOuX0IvwLSMdO2ZqTgbS
zrMFWNet6GBVU4LXreWU+nRyU72kC2AVvEIXmv1+q5aG+Vqwz1+QvUw+5R7Ucb8XovgEZ1T3TrU1
9s3emcQy7dsabYFDWBpZHtGab7GyhKtMP7sNlS9JKfTkUxw53d8hphTLV9tIwA5HkcfOWRB9II7U
qf41U5zwOw5XnvFkL9OcHJzMCbNfoEXa6jmlnm58K4QKG8szssbYW7EZhXu4REP9lHdmNtIQlIkP
EIS6OkLLtqYnED6N+VzDN/gxGW0ldtbkLO2jgj2v8Tgkydy8sYVAIk7DQh1vLL0M0I0StQ4UTrWK
leP983Zjd5GuIi1Jrxuw59WzWMWGMi4S8WZ13fg0N+X0VcdW70NIeZHTZ7b1LyWtrRl1UU3kbLNs
q0B7/QvgsYB8IYXjFwCdu9zfFLV7TjevGMRD+8+NksVf4zjv9o2jwu1sM/zQhKKar6aowiNQ2S3A
0/X4nGKgDkgPsIu8NdE6a5wFRXI9pFYHEPGYlB6oMg8lq2ynu6nkKXnNYpvnxO3rlx6VpGzv0epM
N272dUkJGRcSLmIsv0OSBdatzcyy56X0dPEmimVxfMxChfrFbYz2wzgOretrep5/4F52zgWerE8o
Z2RnOLeR+3nh8reDLKmq5KsW0mf5YWUonD8nWatYW5YS13eCS7Im5Zd5ddIXXIWjtkYsBcWE+k3D
7uhp1hPopnHO1eQr8UCk5toq/3N/j64pe3Jp6ETSKaDSDK1rPabIMQvyvKF4G9pFGw+KOhZfhdsW
zaEcJK02iy3cvv1Ua0XybYk9I9/phTK+jFpS40SpGFFq/bj/m94v/IuwKJ+JrAHVYEmbX9d6rKVA
WWHMtY9N2WTeaxXGffdxJonXP0Rq0o77oQVi4WeF6cWfZmuylBcnrWZ8ntRyiH29SeLsKyp45bhT
uwETEL1WuvQwNHORfseJYqxOXT6P3tep6ufoUKJ4/tqgzTR9RoY0n45VaETqxiPnXVRxNSmq+ci3
ca/xj/WFb9R96vaFaXzEs3x5VOdo+Y/bl4XxxdHD6GR0tZcEoq45l148Cu/JQxYgezS7vgsMuy6z
fYy74AfbzEwzaLK4/uCMlCtOuMT1ygetSIf8m2cJMX/OHaqPu6Zw8iALdTFslGjWzGgJx4IXwYGi
NMQFvWYpxPZYJE6e9W9qi+QcDE6jRMlVLcvo8zC2jvDzRfHih1xYI77pWV/7HaC4L0tkRsYhpbPA
357srtpI2a5izXt+TrWe9gGo6HVbVsTJ0Bf5ML0VeeloD0jWRa+LqMunEK7D/5F2XjtyI8G2/SIC
9OaV5dqoVWpZSi+ELL33/Pqzss8FTheLKKLnAgMNMAImKpOZkWF27L1L8jT7DqA3YvrV6sfP82BH
G6HL1e3lB2AbSDRl2Wsn0/txoQ6WM571Dp1EF1kU/U9m1pGxGxRQBHIbDhtLvi4R0AwTxTKAcqAn
YOW59O9aSBNYR6XoLDOt/kse+odpDuKjEAlxY9Jyxx3tBL4zxfKLDw2J7hOlky1g7XWuLH4FTX9R
KqRn5OiXv2Ic1UprSUrOjERBdttVld7upXxUHySGhYJdL+XKeC/3cEQXkEHlj9pox9Hs9lWmjYLf
g0nAUZq1+Mkw217fS0PDALbipJTQB6NhesuYlC0F1mvHx6+mjsqAKhkzDnARDCtMYQA+mSilNiXa
nana/+L9yOZD0anze7+df1v8yATAam0dpEaCjSse8mepMKU3AnS5UeCBIR4i6gapBj3q5QbqTAt3
ZSI2sNStYxjbf3RIKz7LqPq+T9KmdN5aS8feC8U3AyhMVS5rOnMkRqxaezrjzmto9pv5Q9nY+smO
1OBT2M2GO48O98PqasO77duv8luBqBczp+CCqaq9nOhXdRVK9jVl7N48z03ffu39pIkg/Q4U6+DT
Sv6gNem/iLnJr7etXl9NMi3qvLQOsM5w1+UGo6g5OmVjWAArs6x3QcUlx94y5+9Z28RPXRX9u23v
KouhfEBEL6boBEX+Er/aWH3dDFJonOcZjEZWqePnrq27nRCK3/AB127v0tRiabOZ1JJdxMbZzDOE
7uywRoRFBqWxD6twOMLMF50SJ0sPozbGZwb0t+Ywr4Mr9GApE1K3BzdHALMoWQQFlNIxDbfzCLNh
cq9nZdnc1X49J27nVPUdtMsgYszYzn47nVJ+b5lMiU9pW+nvexpHv7S5j58r9KG6HWKo0TFPwmmr
eXJ97DSBq4PJnPwXFRlxQF4dO6lXypEYVD2X0gC5uTx2e9msh8/QiMAppkpzevLprxZvbTKgKiWo
7wSRE+W4ZQvFdLSxjgnQz6gQyzvftspdE+rWc0Gh9Y46Q3B/+9y9TE5fBBnQAMASC9YLuXT+J4t1
Ok006iXDJOcJt6qcEqIKzfWT1FTcUgaC8hC2MjTPtmyO90o3AIdtg8aReJCZy9j1TNVLuzgy/P6E
dLNyJokah3fa3EkITE26/LdUI3s6WW3e3nWKPPnguIoqcSt7tIps56tyvC9ULXUOIHkG49S1CppY
apT0TFBGup24apZPYrDEmoN9o0pG8mx0hn5izr+DDEqWhk/UA+v8B6hS9auuzRKOQcwFuX1UDvdh
20/+Qw0MzMvgW3mOuqbz3w1kyYVbI94NnXQ+tMbf27t6fZvhAgAIRXWQvgOwmsvDYzRN0RW1Yp1b
2mXh3s8MXzrkzIDT9Ow6f2vW6YXHePkRaTVQBaEILXSPLu2B1pGA8cvGWelQWt1phU7wl9CZcGvZ
kE9WZTXzSZmiLnPJ/vvioPV463tgadJdGFlq+2MoMiKQuJgZOhCt330HXEZxIwcBOWg5EoWqXpMR
tt3eqLVfTmwrQBPIpfGuLHYqKxniCYakPfsB2DurytRwr86NfrYomBqfA72TdkCzJfVflnTJIaF7
ZX9QqjavXDOHDfsQgf041SW1AoCuXdEnrgyoofspOUWxa1Q7Tz+x48G81V2+9qJiwhrFRYg7kOFd
MqIHSdSZFVobZ64EFGBREbpybmkPTVGUbu1Izj4fqx9OD4M+T8ibO60kpRwuC6wzg3VX3gk5JDtP
hq49Tzycz4rjhz8KwKmQK0f6aZ66+mvd9P3WELs4RotjBs4IBAFITWKg5VMstak0w/pbnJsRIYw9
FGz+3ipt7a4cG38/2nXT3uMes7ssKNAcu31Url9kMgg6AryN1JvtpfFCL4zINtL6nDHkfidXjFvt
ZNsnbKUK6eWBnPy8bXDlBWD6lTfKgBcUIOziaEKtVJjZFPfnogJRtR/9YmSSu8sCqP7DYRf2ZUCm
kCVfbptd2WTKHmKEEMUPht7Ez3r18LRJNc922A1nmzwp9fgBCGlaFnp8+yFoyuZPTdnFeMpnIy8+
Wf7UbviuVftM0agskP7GMsplIjUnCiu6s43GQwIOBBnkTpsAxU5O7aecOJOpa2mCKONUSIa81fhZ
23aBUOEL08nk9b1cvzagSZkqSX+O0T2pAAfGkX3U7d5/1nJo9+D+lCh+j1K0UddYOV8ixqSIgDNi
iGDxuelzOX05Oax7BiSlDhFjhiGiJ79UP8KbDr6zFWKsOD+meUAUiJYpz/CS1SQ3E63i9A7n0bai
8SEftfwfPj7V9ollJs0jPPzJn0R0EE9K6vi/h9rqpX1djb2/U6Xe1B+1QU2kk5TXEuqlgZmUlMcs
M3OhPO3Ai+p2DBF5H5mH22f0JSq49ARiDok6EIVw8tdlmW5QY7Uopnw+x0o0PKtMIGr7Er4vWvma
X74bgyT+EAZUp3cz7M7hQTKJb/dz37f1YxOGUUEvFII2t0BVBeQbkqOVOzm0hHewTZXOXckUQeNS
nS21x1wp1MQrOzMZdkU6Wv/kuVW+MfXO/YsoQzsnrRggCR3mAA3n2wu9PhQMrsDaIbQbBWRpkWeN
qaWUmiXBaqDJ8V3No/QlIPl8ypgD3XMr+o1w7LrrSRWLyyeo+8XEqblonrcKktiOXPdnxa6SdHa7
fIzpBJtV07ua3WXdPW5QT9Acs2f9R9hFwyN3KXQOBqy38V7NDVRHjagSo+xKFz0r5mz+euueCLUn
/CG1P1EmXVxQKYNZf2z0+aw6oaK5HUKlaFI50UNPenyEKRmhvdsWr10CFgW/EokuUI5lIaweS2ce
pGE+t3odu4Oeqg/BKH327RIHVcid/DvHE51uG73+9NRJBJUKryuV6OXYc2H3mV1D430u1GLa53mi
u8nIvI2dynfDaNWfb5u7DhkvzS3cDyox6PT5g3zuJ/jYmX5pf0CW7GXxpG48MNeRiwCpUnYhryWp
Xwania2PSlqX8rnMpuZo9YNvHSk9GemvphHyKonajDS1NB2uxmJO7GQXjcnovHFikyyHOgLUR4KM
AJnOZYbdRZljTaFvnC1lqmeXVr0KDDCQDw0KaBvXauVbikgc1w4yD5crNv/Vm6qHdlXkMEqcmz6d
TyAqJpgYjRS93Lox78l5MuV4+3OuWeQBtcAFcIBIAi4thn6to2M8KmelkvKPsZWEJ2fUx3QXZF2w
n4dmK1pZOT+iMiX4z0AAAQS4NFgHjdKA1lLPeT+P80HPjN7+IKe6g16Oqvr6Rp4qHN/lA0AYKKbP
BP8K4NvFjiK5pjp97SjnIsLBZBLEKyfUDGt1owh+HY0IMCHNDQIRkeEs0ClSWM5ghhL1PLRFt1Ma
nT5QagzHDOnmHVmVfA8nUbxH/5Qy8ps/ITeEhErIEMG/vfiEfaBpY0Vl9pykVcJsbeTfaz7AE6Tt
uz0MQ5uoUbGW5Z4yF8G8K0EMh3XxCaOK2iIqgioayLm+G8N4PBWwZLzL0yB8p/ixs3NQEX5Ge0R9
gibf2UV1Nx1g5dqUT1hxuIJZhyIN2BbGT4QLeXVfSLKrXENe7syTnH6aayX5kxP93+m43cHNlUyf
94qk2tLGPV07xBSn4V8UZberMmM3lFMkGN7ONH21kzPYfeRKwgOZmm9tPGOrtgwGJiBYpky7zJmp
P+kJk5Py2Siq/kcVS/UndAfBQ/eKEWw8YKu2BIyCXBdo2rLeXUCbEKoj6yq1bPzT+wGStuS0vf6z
6GwE4W8f3LWvJ+g7kbCTxWjb4hwpse7MNYXUM4w1zh1M9VC5xXlzdBp5/k6vn0nFeo6+3Da6tkQA
IsCBXo7wsnBVlHrXdfWsnCNY3J8RiZAfMrVCjJC+Cw3U/2BMNDFgFKBeujyfbWOXk0+f41wkc1w+
ynBBHjRbguk3klJjYztXXDmVGeBx6P0As7pKPAe7G4YkxpWbRuzsE7iYZBJtR/1RVYO072AEfyPR
lHgbDeJNXADhB59w4XrmMAv1Qkq1syXZ1Z6xAS1nntiO94IPwlVqzTpypJUN2PrKJwRFRuWKB5LO
wrIfNll1N3Szjv+JSvU7z3aq/KSW0tzxyOn6W9FT4IqQ+aMDBE4WpIP4Ma9cjE124MyTSX01qtP7
Ie//lg3zFm1KgZzzmWhbCj8rtwKDgoqfK0EAu7gVlp2XY0RN62xqpdz97gUn3B01SKM7caZ9qt8q
8qH7Fpb5eYO0c800sYeFxi74fnb2cq1RasSQYMTaWbKk8gPgrSw5WdqU2Scwa8kPMqSBudds+C9x
jwl9DXyJFE0ouC822QySNg/x4edZMpN93VhZd1Ci2X+aA7s6y11a1BsFvbUzJATXBL+sIBlZLDVA
XknWGk09UzaWPkRI8Fj7qujj5JiYc5ZsbOxKS860xJUUYA2AGss+2KiUDHMxP/xhrskG7dDJzL2V
tZQNcml+IECLjr2S5O7QZu2DpFlB9D4speCBeory8bZPusbKoVhF4EUeL8YQmEW4/Mq2lgYJ88rp
hygw+dZF32q6G+Vj9LGo5/GRV6W9b+KphObeHJgbN0Zo68qx/gNskpo1MjDFjrH3LX726wiKGjOF
DcGfxJ1bdpaUGiycZbT1B59RkMSN/JKwAqzWOwBA1IPVQfqUAK1yowkd941378U3XoY0HD6yWTHx
w61bqtwAYkuYt9JbDn35F85mAPihYbyDecY6hUqSfczrvD+0aqS7ZhfUD4MR9xuO5vry2Sqj5bSc
xKz3FSUwpXGkhXN7/EBAE3e7MQICN1IeeYYtInZcW2UysalkdUu25frZ4DxSnAXNRIeL4YPL45BD
Q9jHTjl8mHyt/zvbTnvPSFAjfQG9zxNs6IEVvPmlAmBK9YqgHFGFq4qlPmVoF7Whfc4C5RTWiaq6
TRsXDJRl9sdsrvyft4/89WUXaSQKYtDX8Qa83M5XPjyco6GFbNlCYaAt/vZ9b1AfNf1vA1rfn26b
ur5dSP2C7yF+EpKtHOXL7dSzgMc2T+r3CF7N950+5vddVVjJwRky/0FP/eHch518CNtEq3cV/JNf
DK0NC6jLlcgLtan4HSVK0W6c8Ks8iIELoKcaTVsgLuDWLn+WWvtVC+Klfp91avWX4d6RUSd6GcXd
7fVfnSah2UQeCb+JYLZfjhi3TpTrit9N7xnqsIeTnofcGL0lRTeaIP8bzKZ5/P+zuNhwPzZbfYLK
9X3HoEazk2w9vfODtnkXAYc5RZF6um1veZiEdgQdIPAFYMo5xYu3qjIbiZmmKHsqcz2551nWngrN
Pyth8ubJwBdT0ABDncIflDEvP1paZVMelFn2FFk+PS4d3WEQfmnhgaFFStxuzZ8KjG7TLlGgUrm9
zKU7ErZpnTD+ToEbqKdyabtrjFEdOjt9Gkd6UlFamUwBZrYbmHS64aqytb85jNDfb1tdHB8xawqY
UQTLosWLN7q0Os5TYjdSGnjT2BhPsC52e7O2850ewx3DbZu2BtfEY/fK8f+vQTANPCL00IEoXhq0
GqWV1VH2v3XIRmS/9LzsPdB1/l01VbLzFKMdl31EetAwPyixOji7ag62qA0WW/3yG0QfgfhS0Jhc
lddpnvX+PEvfYNT2w32VOzKpTwUg/c9A+bQE4mVWPlChoC4Pt/d7+fD9r202mgtLW52e2eX6Ffra
ag/1vRePfX+wuyDelbJvHIvQl5w7y0isfxXR4vtGz+uTnLdhfJjNWtr4Gas78OpXLA563zRD0zfI
IE5a0Qx3qVaOoGkjba6fzSga/w6zHsPSEdf6lqClWN/y+9M5426Jbt3VFFbqZ4hrJZr0jQEz5MPL
SdeembWOOfLo/m64jkWI87LZwPg43sxFMIUltuHVO2REhlzVwRB6AJdr+aOs5qrkjgqas3tCnuBR
b1o7+UuQPJzyMm+2PNfa5YK9FVCgkI3AQV+at2ajJJCuAs+vUUR0yiw+z3lefU8cZgII63JzI8he
u1yMgfDs0J3UudmXBjVpcoKhsAJEMwZ72M90Ew4g6GJt3+JDaQDrkjXu+9ie4l1bMOC1o3wtVRvB
99onRlyIJqFALPH2Xf6KuSo7pZjLwLPgPb0bNMffa1Nj7CsTkPjt67RuSgCkSOrJo8Tfv/rAkpFi
fzYCTxmH5GutCsIc1WHaSGl7aytRXDPGY0swzzAfFc6Fh9YUfKTZorKLmOf4RGVTT49lWpVIvCuR
ob4t6X45u6i3A+EmeCBfWuwiwcMwN3blfwurWgFWk2jhdBykJpgPjP4O1vH2Tq6dVVDxJPgvA2tL
jjS1acegEGRLRgXD5WCpyT4pS/vDFA6BG/jTFvXv2maKbEiof0BcuJwupJoXpL1cSt90AkO3dCw4
9NI+yD87ephuqcms3AubFN8R9AYsb9mZ0mvoOyXUEr8BVQl3rHN+UAC33XdzeddMvfM51yLrqCXS
kLh2gd74xr1cWSyxKY5IJFz8a/EtS1puILaawGuVKb5ruql97EKwH8w9EVfc/pDL1FccHIxRfKef
AWxwKTdlUAQiqe0kXtiizt9bgWT9oWqaR3vb7qtDNsR1tJsTmRJqN89ysatsAerLAQP1+6op36xZ
J34QqFSG4USfDnzK5SX1gzEb01ThaJXKcGKSg6JVFkLXWo5t96CwB1t4lLXvzbemnsrAgXW131kS
SXUTGpmnq/2/wMrmbE9V19F2Db7vzpql6OwzInTwfc2+q7Ut82ufW7DviWIdNYiXlOWVVwrUTFfS
yEeXyYi1H6k9QKcdzvrPHMf/5/bXXjVFORcmAFnQYIq/f2XKtIKu0Zw69roolPydDJVP7sLWOpTu
KKfVRh658p6SY9D0Vni8aZwtHjRdHeOxZSTCS+dOqz8WpZHJH8zYLIcvFI4tZzc7fZ/99hWlOdUG
NZ/n26tdcVI27zgPqqjt0gq/XG0J0NoPUjv2ykCfQGFAdfyP5Fb/bGmN0R8zcwy3ANWrGyyQc6L5
QtV8Ea9ChMcHTqTY03NzGnfmaFgpERvtwrMfj8qP2wtcsyaqciZ1ZQGAX1jz27HWxqhKkA8b/Yxe
QBXM1jnL7Ez9FQ2D/vY3BvYfcnUZwJigf7ncz7TLACzJVuwVOppl7oCXzPdtU8x3lVWEW7CW9cX9
nzXxdV+dVV9lblsJotjTWmhAnqdqrv1HINrGH7sNt7gW1oyB0hK6c7A7EB5cGjMA3Ou9hMBwXiZ+
+3GM09jezR0Ktc8qA+TGhtdduxkCtszoMT7nCoRGZbGQpnqKPFXS+sw1ShInNQcu5WYaVb9TMNhO
oYFZ7Zs/cAQP7X+4GfQiOTIC9Ac17uVyS2ACRVBaidc0tfWzsSbrpMRDciikRnuOQMNuPTOr+wvb
pSD2QzRgyZ7R6mYXqYC0vUGp5XnvJHAVuGoY9sMuk6vNnuuqOZoJcJ6Av+cJvVxfX4Z9W0JP7Zmh
xmRtUytzsmtkK9u19lBviA+JzVrkKLQ6RKmBiV6qWItAb/LbJm/TOPWcbrCrR3mKZu1xYJRkI3pd
cWcOk2m0UgWz+BXSQbOcoK8rLfP8bDTToxLpRjy60VBPR6OS5vmhsFJ9i2Fl1Sj8sLA/qpA6LAOv
QQutqhdqlN3o57CgjYCEXKkbh2bfFolmHhU4crf0Jlc+H3KutFRhQ6MLsExMAvgMDbWSE08y6hCW
GoWKq16Tc/tlxEBuzqzPbUe6ukreqheuJaKPxUs1qfUYzE2ReEY1Dd+dfLybAlUrd2WlZC019aHd
SvbE27M8NPTnqKbwRUEGLd4mBfR7PEGI481ZkX/UZ7wtNeXZ7HZGhZd9okUPjF6WOyt7+6sMyTDE
rHC28zQum8gzE3A28gqpRy09q45GCXGNlTSZ9pTOSMnvwlHVos4NSl+2d7WU9fbX25u99nUBRIj0
wREs/eLvXzl2uON66FPMzFOzpPhj9470ZPaa6e8YiB9Pb7cFFREJg4hAgGRe2nIk2Hsjv0ZgM6iM
d5GS519IjXzfjeX2521Ta25AUGjQG6S9Qjh5aUrSW0IR+O+93A+UcZ9NrRUcmCHbEhdY2z4QZUC3
CI41XM6lnaI21UFvrdwLQtv4RbPcRlmyy6EJyRHEvb2mVVsClk5NhLqfvngnINsyUed2Ms9ujPQO
tp/iA/LOluVywram+VZt4T0BhdPhucqXgw7qPcZUU69K0MC6T5KhObU5LuKE4lX++fbC1q6fSpxG
LOxwDJelW7gHQqcwkChN+thE+0M2XJsxlXMyQHLiduP4t9a18f620dUVgoMB5Em8Dw/X5Zdj/GEu
upSDXyeN/i5t0+7PZNT9tDdaAND728bWXBrFYYixBL8PCtmXxjKBElNkTn6c5ql1qnMtm9xIqYGM
yLMaoAGeM6N/vG10bYUk6TTKYJwVcyiXRh2ol6VIR4bVlusickcHPG2hTfZjGVhbeIpVW2J+HBIL
agL6whblP1P1Zz/zHGOg720yi3YojAFZKUULtzqQa7v5wjrI0oDWLi93pFuRbaYmdI5U3rMjREdp
Bva4rg9KVof2AznxGxt/IjFnLB606v8zuTgtNojuEk223Msa2FDeRanW/0Cyqq52diV3H4eKLtXt
r7e6SME7hVOmPbREqMRV2zdD2haeKaPLxaT7+N6XIiV2e0Td7yclzj/9B4MkSjgxQdKkL7pextzM
peJkhRdaYXYa+JyuaUbyrsvq5pHnad5wZ6sLfGVvcWQGI8hSPcgLb6h49lghH5HSo/6X2Dv/mSql
vVHbFJds+cpTtqfaCBQHSOXCV08NxyVo6sKz5KzO9rU5qgziFXa1ERqu3QUiBME9Dq0P/768d+XY
OV1AAQfR4a76niqadNcEWfHcTs7bAJsvp1LAfQkgkNnhvbu0NLdirCbvCw9hwFg9pABDflZpuBkC
rn0qwVcoqP0Q/Lpqewd5HEf4Dy+26uA5Kyr/Uzw33R1jfR/zqtY2gqItc4sPNQAbBqMaF15tCwW+
Pssdt8gVqaD+rwbl3rSa/5ByMnoFpkGcfr7dIjQhbnbmTtVzryYt1fdWbGlH08/q6pNRq8kWr9za
SaQmAUsbo/JChOXyu4WIiiVBOBRw1BvWh1jqIgj0qtLYeOJWEltCc4JLoVHKSMrCzDD2id9MRu51
MOH7j7Yayt0pLc3qVJK5vGsNxCx2tR8WMpNH5RaX89pXfG198ebJViPCFZvQaNbk56BIguaYZUrh
uAn0CPLeKdFguu3C1vZVbKhAt4rm4MKF5bUJ4VGs5N7YZfFwUiVlqI55L29BFdftkPkxLAg76rIR
WLUZBX1SBQ8yWqn87UTKUH5wKP+8kQrm5YILJhgIkAUR61LdNrbGqZijjptQRZl0CrP6QR+hdUpz
631YFH7+Hx4dDr8IZUmDaLFeHsy6nH2JLLDw9NHvKzcd/GI/Bel8V1dtZ+5Cw9nClq2eUdAWDC4A
UqRdd2kxr7SkrBqp8CRpqB/sYm52OcCwfzNtwRO3tXlGMCy9H1VevtuHZS3qNF5ZXlz5us0HbUiT
0pub2D5I4zDdpVKTuUmTh6cZwcpvTulL+/9gFMypwNlT2176GUh8yiBMm8KDcw3eI6n2bbccmIiO
CWX2Mm6829mDvvUkrR5YC3lxBFaA2hiLBLdMhpJOeYDDsemdnKQuseyDANltPH2re/rKzuJrOrNM
RSI2CVqG6sAobfQbAUFFsFzRlD9EUJU/JUHbvru9qWsPLuzkvE8m4SeYwcszFMGOBmRQ5A9zJo2n
GG47+VhpY6m9g53VmDbc6qo5DVpOUbknZVkELmQNTTfWTuLBuaJKvxCz6pInuTNKs3dFtzj+fnt5
ax8PBjGZ/gsjIOCyLpfX6iNvb9jmTCnVFOoUJSUgrGrH3FKIXfPY9AfECBhFVxgJLw2ZSmUUSFin
npUU0a+2UIP5rmBmMT+WTGUxB2ho3d3tta2aFJkfxV663vpibbM6afLktJmHMlcWnh0DMP2/vlDa
5iFo0ZPYpbC21RvxxRJ39uJWWSFYDKZyr3VE6aFXlhxZEpKAc2D8bGZgwkeiqUz5q+h9Me8zPU3V
U9dDr3pOh1SxYB+tW82Ac08fws61CobFTnXVhNG7iWDvy+1dWTth5KWgvYUgMUXwyw/RtGbQVZAN
e3oZzJ9yhih7d4rT6T7IHOfTbVtrV5a+ENglvgL1ksVpJvtt80iTUq9j+LPey2FYDp/UVo99V6YS
v3OS+Idtz5m5YXftVAN+4wqxwGuABRwOLVEIl7avu9T5ytR0K0U7RR7rLZjh2hkTIRDUxWK2dVni
yse6leJyyrwGpi1/r0b+9A+hZRkaYT//YTTKdLq9pWtLExwz1DQgZLoqeFtpAVx5ijjUUtaOz2E7
1+mpLux82N02tHZOxOXRTIHIvcKM8IIZc5KTlbZJqoVur9RRd2fLU9ccm3Aa7I0Xc3UjoankqoJS
AbR5eSyzskcU3gRSl7fjeIqgBnu0Z9TZ3KiNLGsXh+Po/5etNAkLRJEGecvFTagTgGWyKuWeEiOB
dpgLn26IDsb97+2dXF0aol4ioONMLmtrSVbCRdyS/JpSG9H+6UL0VyPIWIed2o6huY8B8G1p6IkI
Y5mQis0UpP5iDGVx9bJEK5IJ+jZvtFARMeQ471zfnJu9NdsT48D0/94Bt/PvsjgpP1BXLX/dXvXa
3ScNoRhLskqmuvigiCvh3ekYeDJq8pHrt7JSMuzbBoxOlcCt5MasIOqMLPPrbcNr2w2kmYWDAMbN
LWKveEIuOib59+xCkg8E6/Bgm33rmHuawc2XBgTbvBEkrK6VgAvJSUHFs4zZ5bLUequVMq/NrSE+
Jg7jsQ+SVHb1TymeQygW6xahKRdKu2QryF23jScQWDY8wmKfq7Q0BgE+9WaNikBgxJn1iCCJQOfY
af59tMNGc3sNJN1GN2zNQdBUoOfP5Pn1kIpsTo05SQ0V9xiKS3TAk2Z8tE0c30cGdeJwq0S9BmAB
0cUQF8Anru1yiKtsoHe2k5i6ez0oX40xvNcHlaq73I3Bu9Cqkx913IcPsWzVX9UkD97xMGWflG4y
nm+fsOst5/2kesam0/nngbn0VUo0FtYMaNCT/KY6pppkPdptFoeMIcGn6ZZgShgRcMbmw2271ycb
uy8k0jw3jEcsApoe9EXUW3boaVZfntRU9+MDF9dod2nUzeJTl8lGPLqCSxU2GZqhMSiGVBZ+RJ5H
mK0gjiTTbhPL7a05vVMpig5fHEmra5fWkmk9jJHTpMfJT/6QJjRO4KrxWG6NKV67NH4KCQDa3jQN
rgYwLYvheqOzIi+uyGxmJmX+lkM0Rw9ZBVb54I/m2J4kBOvJEKTM3hltolun259g5RDyI+BaYDyE
ku01hTulgdzIaOhbMREspN1F+zvXOsMtk8Y8WBEyBohsAlrjEE9eZA78xzSA2pwspdkkFbqOBgTP
p6B9gScT0LC4o686bKU6txCYjqE3j7YJI4ZeKtmRWh60hrfXvWpI4O1p7FMWX969YpLBLSlB6FUh
c70QGyfRcEyttN7C1WwYWj4btVqbRhVXGNKc6i6iSAFvMxQW5caHXLtLoHZgzhPYehzK5c7ZtSwn
iT1GXpPAKedS6ZLlkw4Z2HCsTCb9YUWUqy3xV5EsXj7KnBqGUJnYYagPJs9LoxWtWikP1MgLICAJ
H0Hfjb8cJQ3ej0U+pidQFeHoasPcn/KpMpONb7h6dlkIAYGYojSXpLdqZHSKVlWIPPZd8dXSwuFd
H7aBcRwD6kNu2oQwdAdFbM6HmGqt7ipjP5g5ow628jcv5bba3z5V108I+0FEpInOI/8IR/vq+La6
HPu+U8ZePBj511Sea3otSNMdzIx7dNvW2sGC9B3WVIpMuLTFVQmbUmmUOU68lhmk8Qk6GBVq8roe
na3iz7olIY4hREqvgZYRnJNt2LCqQDenfQlytv2HEEW51VVZ2z5iZep3QAv4c1GbiFO1qSwpAdyj
pu/lMSy+S337e5onK9g4OmtLEjTJxLBcBCohlx8q9WG+y5B79vgZQ3qAFbaD15y+QLOBPFvz8bAK
IgLDgwMsZPHcZCY4+BwOeC8KQ2v66BRDGv2EwCqKXbQZy+h9Yoe9zxCiXHWnXmqDczuY/haLz9oD
//pXLB54WeuRgsiq2GvbRr7r7RRGwozAed8Otf5gpIb6CLKi6zdSrjWzwjkIgSNwhUvARkwT1+jK
MPascMiTfRAE+j38PPJncFaI0s0d/BXvmJadt2jk1w4SFO5gjgRBz1XPIOoGxOIrNfYi8PGPgCmJ
X1QLoSrBb29uQcpXrVFHfylBAMddRKxOODEXP4yxB1FZeqim0fnkROVECW+MPt2+9GvHCe8OZkvg
8+kvXZ7bos8r3SiTmEGtECZJhAnK1mXqNI53QRMY6q6xNEC4ZZKkkRsw97qTlVC3P97+FWsLhpVE
JCSkJOD2L39FrXTd3DOB59k+rEs7eYyU8rnIosFytb5A+/a2ubWnDYpoetcvs+vLV0ZlJq0dUp7Q
kkLP396Qvw4dqgsxLI1fwHTHG+bWV/d/5oTveOXEg0qflDnLULk1taQ+oF1nOc/lPAOvILmNtl6x
tUvyUlISqHER81yay5rWVmulCDwTMZ30XabKfgPXJLo60amOHemH5VeDcQil2iyPtzd2daWUKAB0
8H5clc54BqeRsSjg+oY5fER0SSi4SGW6t3NIJm/bWv2IjEEzcCimE64Ks9MA9rbGVlgpww5xNeOx
KjvZBaYf7kNrtN7cwBbjFjLYbYaBoVNZeHhJjybo5aTAm3U9H/dhZgbOXpq7YMPBr+0hwTvldAoT
vCcLB28NLXh7qYu9pq2ic1zXmSi6SElW7VpV7dSNZa1tI6UXkIUgcAFsLa6ek/WZ31WE6yP9J0Sh
Zt34KU2FdrDtIf46j9rm27G6wBdAo82TTGR+eT61hGKoCUjEy7OgP6Z96JQ7KSla+EhhA9rfPiWr
xmgsi64aD+ZykA3ZgqCA6TH0QlWrswNEi8XkqnCatDDlwVZ129rqZgKhQihO6Cgt0Zpmg3x9HVmh
N9CieELCoXxSQGzuQeHExi6SI2LFt1uk/AiySXDek/VebqbCdM4Ud+Q3cADnkPy0/4zaT57zqhsO
ytCHG9u5tsBX5pYvU22aUldAJe0ViGTt83kkjYMT40B+HP2bqSb8/S/LE7NwBhDtqwZlNzLYjzAS
nw/+xj8A4Z6MyURuL+/MyfVLo/8Prpr2IFVjgkUhfnm5nZXpR5VCY8HrzVyZdqVUTZ+bpPWdE5G+
dn97cWvJDlfAEFP4MIksKwcqVFTDQMXCS5VKPqjU/O5KYPaPZig7kmtrTQGRt+y4M5JAP2+bXvuO
FD8ZJGbGnrh1cWwQw0tl1MYSb2q176k0yrGLcm/yqCsjGqqBnH67bW/tTaLWycbiYai1LuwlSdYY
uTQynmGZ1V9Kq22+z4okP/Rmod0Rzjp3jl//D2fntVwn0q7hK6KKHE5hJQlJlrPHJ5RnPEOGJjTQ
XP1+8D6x0Cqt8j+n41IvOn7hDeZ6fHvYa6efkhf/bdq+rzjTqLPAbPMkQEq5mHfLTCEq6l1ITE0h
tPrG2bg6GGnGZtUM6X6vFzd6bT6kelaBUpuGbzCgOSGON8lj79lyOf0PXwYWlUwA0AwQ4pcbtdLz
ZiycCoucFKoESqv1e1+raBgNTva/BBS/8HdAZkD37xmO9ZLW64Ri2bdFk9168XAN+uGKrHlG1MgJ
R4VrQmhOqXmL8bzbpBuUkRNIVY09SqqzBz6VhKaB0DLqReOqx2brfzXsIcPKYn2Ya1HeiIR3W/T/
R/N44TeBNiDSu4ewLDRwIM5YP7r6jOtsiiCzGSr8d5KjMNI+GqBO3a+da8kb++b1wHDdWEJKpWx8
SEUvl7LLkiov7aV+LJJM3adF+1kyzQOUl8S45OVCECCq5c9av3wtdUK62oA4wLYgx/Ry0BoGaeI0
afOY+r4C+ldZwXCqcnvhVncSC++/eWhvvFXXPhS4HMpUqG0AxN196NSliVmwcR+5e42TVQ3BRbcw
3UoxXnselFtFaM/fGnR3Kn99KFIxcLtJcQjedoOm2aQg8YjmsVPWcJzy1bCPaSrXxwL0xy1Wtc2s
/Va+oupKe8Oy6ehyUPA62J3KocsToCVOcEwN8C2bbnoCObfWl1v59/5oMFAAbppCP5UhHtfdV3WW
kVRTPQTHLEGwJVG2/QEn8incLL7ejf7Y3ngXr45HtLbpODtkibvx5sI0tFl4wbFohXcaGnZmQ152
BMSzRBC6bwy3X7Rfn7e9+lumT4VotzsN7jM/08zgWPmi+55rY3cUo5ufKRvf4txfWTLQanwXXigE
bftyqjE4kCN7G7eEunUObWqOUWOOf8g0YWPQKKXJuBUVwR3uO5xONxeJ1SzBccG+PEzt1j3aGY4K
ptHUJ1dDzKuFtX5Gg8c8vv1QvP4+Rt7eCaQjeHv3mpt4FdZm4k7BcSqs4OQas8TBL73FGro1ym7j
m2kAZkKOwZF7zIjpt7mnzMVo4O1veb0Lt2/Z9h8ZH5CCbdv8lkiXs2GJxuqDI0Kwm9XibFOxgNzv
O6M85uMQhG+Pd+2rNowRVYmtnbZXloHh1vU2hnnHYfWKU76SzVLcM09vj3LtqzZ8r0P7CO+B/Sh6
oot+rFP/2K++eykh1mVhbzYe/XZLEVmDRfnT78IACEg9WDRj87rbo050b03kMhrlaZ389nF0VfcI
B7o4vP1drw4xkQJeGKjRcFWx5XerlZaGO1olVljdanaR7vKGLn1THMH/3NKleeWHtvl9cd3ymqEX
gjDabv9prtC0wcRRaEi74nNFl/TsBFJbo9owve92Lcdn7v/8aA1+loVj6yTvRndw/03rQeJFhPKq
fWOv7h+77RfBjgDJxRyj6b77erFWuA0kc3kKsqG+q62huV+ImQ60P5CUd1fjXiHxfSOZvzblvw+6
bbXfD0ietr1AH+aEmG1/Go0+OSQa8P6pwLH7z1eXyj0ZNRIim3j5y6GcntnVMoayszZHgwbbU1y5
R9VQDS6aW+o/1z7M4cHbLGBobu6lJmVSSs2SFc4fQw69mkzBd6lE+oN7AjTf3VJBfHUkWbwtLduU
6umH7OXRJxxH1Fg35Qlycv6kIxQGUwgNlgL1hVNdeH8IJTK2zQKohy9DdZEndruIfls3MAnJZJu8
AsruTNRJ5+WIrkZz6FKisrfXbZd0bkNBJIDYQgi2gZd2J8XMbDNtgik52o2X+p8nuLP1xSmztr+z
K9q6UYXziCmxSnfw/Zm6GSeyt3/BlbUkQdrgouwfGou7QFs3Riv1CqkdzWR2fia9WxiHpbbEc+Lk
bXvjErqykhTS+EwdcCoAtF1Cr6cr7KBRJ5Io2wWAS5PjuDN6G/q9kPMcoFXWr+IGxPH1HHMwyAMJ
YAAaQzp7uZxNVaIR5G/9/rn2IrNex4OYTXlaocY8s2flYUz7DCkRkd743P3Im1DKr1OydQ1h1O/i
tDFxMYoC5xLXeDus581U4nseWMMTnC3YdbheDkHkmnUfF2WGZuKfrezW/t7o0bT1YC6ChXj53X3h
pV6CUWis177fR1hQdv9gamIdJ9qqN+7X7W/9Hmr/GgsQMB7tNC+wHX05FoJrA0WFbIrTYTKzYz8h
HYKSsOruKis3x0PQlUXxwXfT+W4smtR7IGQI0vPbH7y/5PkRoJnArHEBkqru41Qr06qyDIo5huXQ
XpLATN8HhfI/FGII3gMMGU9ObQYf3h50v6UZCdY7+du2uTbWzMsvH/k1qyeAEmUdeM1/4WpTzDkF
UJ3Go1YY6/ij4RrJ/qzcTkXs5ajbr/rtivLLzDIRap7juS/W8ouxepVzmAE7Ol9tF25vRFo9f3r7
S/c3xTYmEBJ0C7YuMYnqyzF1rXUmc6hU3GjD6h/RGpqmA9ZopRH6+TDf8k+4MrFAV4j2fvmMke2/
HG4S1DSbOVAxFmzueXLG9HNp825PysxEJFWR3wqRXu8fINC0ElARdInG9pexZuhB52f5GhsrN0Xo
GCNorW4YjTs91TX3MvEcPI1IA9zoMeyBDttqEpCBtiTpASe17/VjmdA7Sa7meEwN7bPfJ1KGeZ17
xqFfm2fT7zzoZQADn5MhcYtTb2fG50RDweUO4OB4y5Dy9a1F5MbNYaCsThl0TyEIJntsmylb4q6Q
6V+Qg9P7stX/lXOrfeRQee8QPS4+8FzdqjC9vkS2kHHrOKLjsjnEvFzxtZD10GndHCdLs5zM3EoP
KTjmLyDGjIcmy4r3M73tRztZh3ea4aLv9fYGv/rhwGuRuuMqQ1vi5fjJBGjY8VgG6lrTRyTmgx7l
3AktC/Qt3DXK0rz60lld9S9YwvbL24Nf2Xy06WgZEKGDc9/LXWWoZcpk4eOrbNWO+M+Uj32wmHC+
1TQeZmcc8AHU+xup/dVRSeI2sZ4N8b57IxY0ipB78OY4a7P8qGxPxR5+BAdTL0VP0XtsztyZtyzA
9ii9bcMj171JW9vbE/WqAG3omTNipAgsAcl+tVHgQFHlLVKdWfBcJ0t+nNolPTml807bIj8DJ7rz
/zDhYAd4sshjSYxerjatMG5NpO9jLUumHwEKV1mmZ1TeafF9SLK8+zBqWXB6e9AtdHz5TvLhgKq3
PGQz3tkNigTLuBqjv/Dg9+5ZQ4hDhIhjJj/fHubashJW0oZFhoDp3S0rvPRNd7pClHtYem4vTyEI
p2u6iBYz99LIGkrjncJhWNyIA668EVs50d/uMwSD90fYVtWSlHnNLvaEOCX1mDzPXf+pGermxs69
dlgZx0VLh3ItqMKXy0eKqEtzmJZYYKDyaeiU+my2pX/R0sqcT56n5LvU7ANyLyjDNy7sK1/JWw9l
DV06rsr9KiYrFpfUbFVsosgecoDm2JyKtr+3VsO45S5+5VakOsuFALOBmpW3e+qtrPLXNB9UbPST
SQ4irENmj+YdKTaQorz+aeq+9Z+7FJ9sqxD//PFG+lUER1ccGToUSF/OsksSv06Gt8b2lKjkREwJ
nyzMRZek0aJkkD00Uy71gwew9ZaeyJUVRlkXIAydqs0daxdZSauAjFguPMeY1GghTnLZ+mCvKge9
7FNb6Atsp/VRw1qtyKfmFt/0l2nS7qxyLULEJKvG5HQ/8dIuk7nqNVY58CdGagJHO6QWTOHHxszX
Jpo1VbVZ1AEUbCIEzlL9rlmNQhwoQLgmsrNF1h3tTXz+u95UeReXedUepDl7+nTj6bpyryBGDEwB
524Am/sIYt20D3PLXGK9n9U3307syNO74g/729u9TT8W3pDFuSMO3G2HyalGx8hqFVNaKLyjser1
0bbg+MPVqIvmvDhSv5G9Xdn+EEI283iaeSTm2y75LdJFYlgUhanWOKAshC9jP01Pa+HpTw2y1u/G
0UibEMzU0N2VejX+yHsdG5G3D8GV407HEuEQQBlUIPZ9BBvOvTY6hc5PmGAT6aXMPyV4AnYo901V
9YdVo22OuTmJe8FgYZa3eyIKKICgfWs9rtxWPQpL4hqtNmHKuyat61vgqysvBfnaplLya7S9cxie
DHmVIKwW+1Y6nwvfXj7kaAp/0S2pXxZ/mUIZlOpG9nJtTREGJMQGNUhrdnel8WIurVFnelxgmREN
fWDfD0JloSHM+gj0DcFAgMfvNT8X7xKrS288wte+GYmdzfrqV/F6N3w2exlAXsOIKUJ6/9Ry9R7o
DGX3lTCMNiLCztqDqzarjbf30fZ39xcKoQaHh2LE60Kvr5lZWvaTEbvCmpMcHYe1kk89LzVqAImv
jXZkCi9P/nt72Gv3KJpWvB5cDLyUu0O7WHqTmxoHM9NK64AGjfXRV3ofGRpcLuTFi2O/0F20qqW6
Qbm5FufReuPQ0mCkYL/v4jo63Y5iHtZ4onyVR3I7OgN1gd7wPlVBKYuwmKCG/zWisZQ90DsH0FjC
b0dtMDH+2H9sO8M0Amn5YFGFAtGu+mQ3NgdoEmucNT12miUmZBCPslDpYj6ouR/DWZ/6M/qUwZ0s
kEVJWlsPByu7hdu5lvABy9tkDrd6NAC2l5ca0vtp4Tv8kkabuh9KuuLHUi5aNAxpfsnVYh08zW1B
ncieKvqaq/Y+GCmjGHPKiXx7e1w5DaD2SLQBFSC4uMecZryAhT+brBHKYBeHytyR22adDyhAiiez
1OHIN03W3TiEV3YlEBRuuV8YvtcQ7cxtG7rrKlaBNuhQils1RSWVnfTYun7joOk94GfoJ4s4FLZB
1fDGd1+51alB0uOhGY3Izz7btzQqdxJJxDhTun0SydqFvQ9/1K89489j1c24hHY38mj4Qe5OoN0u
/UTrjzcMb99YDQXEM06kCGcuvEdzwMk0HFRR1gg8WFZ3fnuBr55CMAUcQ4I42lq7J1RrWnvQdIMV
NqY8mmzlPBlGWbahj7P8/aK13QEignjn1DYp9kJtPXS6FmbY27/j2oRvxqrke2C6QFi93PSV3naG
M2yb3jYw2WtUfkiFMvGnz7Ubn3wlHKKUQzFlkwEnKjJfDmVhRCNhRekxyZb5vnOr4WjmhvH+7Q+6
8oy9GGV3n6RdDyxjZJTRrYyv41Il3xrP9E9G76PNaEj/o9ck1R0Yq/5g4cnx9e3h9wcXFjBblD/4
S8SJi/rlRxIJ5s7iryou+yR49L2q+1Z2S/FVV3Ve8JKYQROiqmzfiE/2X42/FX4/dEZIKzC/2Dd/
ano+vYn6ZgyMcgWXDlInCK28U+eyHoU8KDcXFFpF97Eb/ak/VCXVrxvkmP1W2n7DFn5CuCCbfnVn
BcY8BKo0vFj5xQTNgZ6pfTD6ApRHVQ7eH0KuiD3pZvqIBoEaoJK/zzWrAMFoOHxenBLxf67roovq
Ialjdw3m9wpjV4h0/i2x93208GtQqrzMNcvs7u/l1JeFsJvGj0vwR1EgfAW6axy9j61d9k/ocnrD
8U83FNRnVH9BVLO8BPsvN1QnBpYuE36sEijXuhzl+2zR+9iR2pAfem1oP6Lm36w3XoLX+5hhf5E1
KblhDrobtpRO69hV5sdpYTp3hiVx1SYGDd7LTJqHulFepBJvuXUd7e8I5ncDW21t4c2dYA+iaa3K
RTs+YA8JVyI642VBcKhdG6+ct6f1ymZlINoDQONxCdjnsXYvkzFF7juuPQowiKfLU5c45l0N7fjG
lXB1KMARXAqYdbwSfRrazs6DufBjZ5XZ49A7Jvy0TkSzmbY3Nsu1oXjPSIzpHvrQLF9ulgGSlwfv
MYiFdLpHQ6/mEzAo5+s8ebcc3q6cBL5l6/9u+AgaPC+HIikMkLqvg1hq6fSuXz2OHyLc8Zyk2fMg
luDu7QW7tjPQAAE5TnV5Q4G8HG8xWjTevN6Ii7wcAf6v5T+JmU03JvDatgdGSdOXAtSGh305Crwd
YCZEdbHvtTiKq3oYQJp4o3MnIPMmZ8tJmvNk5f4teMa2Mr+nIdvG36T4NrzJrzLdy4G9ZAAdKksr
FuZorCH+ierexursMjiakUQAEM1z7erqQeLUrUWJU9/EsO6Dv18/AdsieGMo+byCvLQNeydIXTOe
ZWfDFLO99tBXbXXq62VC9cmtBFFCkVfhalb0l95e32sz723ShxRIAUHvycEz10Fn26kVe9mATeAi
+svUcEByLes/qlzzwwEj4BvJ37VNtd2s20fDxt+fF7A3GuWszIgtZOMPOW27v/Ox7f56+9NexXrM
LJZflJadDTVL0PdycfWm9TNg82bcNEFx39CkObrjgKGaNppHeuwe0DZNPHUpJuzVqNb2MOTBLSHl
KxOMGaLNFLPHUIfa7o7fajamg2zZWgdGvDj2ZKdH7LMHO0LApDaierGWcjxO9K9SM4LxxhmJ3p6E
K7sLh3DqwjS/HfcV5Sq3Jjm5g27Hck7Tx7z2jU9pO3qnDLmqMVLrUv9reY128H15qyp95aqiprAV
97kVt4V4+eW8J+2gys6O8xzCwAW5OulEAxybb9awOCI7duOsm+mNq+TKXYwcDGsONoZh/R36J0m7
QJ/RKYoXZLqOibMOH+A5+BChLffy9txeuTzIY8hlNuLnVnx/+YHIKaRiFsKMNato2tPYm7N7mPpU
2A4AW+Qpo4yEwnk321qTf+wwgr5rZhGIPz9N6IewuEw1C72fZ4wkeqKjwMQaOaiCcMzt6uh7wl5v
bKUr64lgBiuJ6ylC8/vj5KvZ9Ac7t+IxD9L/WgpSfbg63XBMB38OZTbdIhRfOTobuJ+SJ+04PmC3
gVYffaTWbKx4mvX1RzWXtAGH9X0+Cf8Munh+WIugvlGOu/aRnBedZ3wbeI93ss1JYgqcWXE14Kft
z5MN3ghMrOFI+0hifAsEfnU8GrzsIBJw6h8v9xCqakSvE1KpeWHnBy+xF8hYfRMhxFmdCWDk3dt7
9sp9QHEDujDDUUkOtt/z23VU8hIUchVuXCWTiawNNeNg+SvLlC+PmE4bS3pJhoBmL+LzmbacZpQz
b4E8r1zMVP3BVwWwajchs23hf/sRiJG0IhsrN/Y72xciMmojE5/nWnqEGH3e6Q9OUUyTeRyDoik+
ARxByS8azFbJsEqW8lb4+3pSSJuwACO5ofL7St5yCXDZUG3nxg0V9uqYtoO8LwtnilLLLt+XqDC9
94cy+OJbzf/w/DM28G4aSlREAMy/nItFrlCE2FzxXK3TEvGWoPqYyrb0Ik1vxfQw+2M+RZTfjDQc
wLr/+/aGeH1fstkRw+Flou+NitfL8VdzbI1cS+wYa/PWDtemns9TvbpF2OlWdeOqen1jboNtWpMA
YcFTbD/m94UvTF5Cu3Fir8nV0S+y5lR2mXex5uEjAUjyJcBd6V1jZc15lVPR3LjBrg7PHFPutLcS
1G6uc5kLB3MlO2Y89QAijU5a7SQf5sxA60El4imTwGEPs1eJJbQHMuAb4dbV2UakeJsFbup9bypA
OczzVo/n2KnrT0qvPgzm3N7ly3LroF8bCXIpkQ/QFaL33UHv17bo3My3Y63LLjg5JP+kua2f7GnJ
/rCiBz5kQ0wgQIn5CCu7u8J4brsGPSEHqEowiGdUl1DSOoEaqJfnOpN4NR6wJw6+gefU03hFg/fL
n2/hzaOHxw9LxlfWYLlVFpXTuU5crrMV99WwfNCzToZZh6/T20O9jly3hh+Ibnomm+3c9v9/28Cl
Ki3ZToETaykaaBE8b6DbqWs1X98e5/WzgPAlFR3q4rzqr970FaMKYYvOi8mXs5PhL+/RZJ6ysEx0
K2yT9VYh69puoXaG6ADXHxWe3cFMBW9hJxkvsSe1hMNgkQ2Nc9Nc3KkRNzbMdsxeJl18HKTgrQjA
I7TvnGqd8DrSHC9u/cr9All97uMAV5X6p/IXu/9hzuiWh30ytvaN1+/atHLBIMC4NdIp9b9cPn+U
s6OXiRv3Oi3z0Hc0PxKt40RaXRVlaLTl33++joRK3K+0Sjkj28vz237prc7029R3Y4SKxHjxK6vq
Q3us0ndTXwfzEbrUrVrZtdkFWMP2IewGzrRbyqmbfGtSmkvEL7rnbmqmS+Z17jtHyOqy5qk+RJWf
N7fqgtfeUO4z4mGLqOKVYQz3ZokUIjvI620RjaAiSVj7snooclEcDGdU6jijRfNxkfofGj/wbFMR
ARuJawehG4/py1k2Wxy68iz34ybRZJStlXbM6yw/zZ2Ofx7ehDe20ZXTAn3CR5VgU8V9FfhLU28H
Q2c8irrOHQA9/wFVpvr7bPnGjerulR3L7tkUAreZfVXd9RaSWLtTVOZcYR3xqEMWMYESslbGBLvI
u0UsujoelUfCM7TGaEm9nMpiqhLXSyhANuPUwUvWgqfVrcXfq66Gp7qcbsHCr00ltWSUySwYOVDd
Xo6XexO23JpyAVg2zWFYRl7jAuDnYintFrz/VauR8G6TO9xie+h0aF6/HKxoajFUQRrEiJg7p7HO
tU+1X2C+2nTqVDh9H9maVXLLemo6GOh+pqGXOMZXirLWDdjU6+PCT9k6fpsyE+2X3cXg5sTY9EEC
nivkbSEfZV8b5RjTcc3H6s41lPXFtru0PaGZ0Px4+1La6xxvYS6kLlD4GESAMbV2r5jZ+6mJ7WwQ
V6upQ7FtmiGcvWD4Mej5VIWLXU93dlDLo5a0mgyd1sNJ0AlGuzooe/K/Nnj9vPM0/9Y55pra3V4o
rBEMk5psZ4ue1T4fSjshyrbX0KQ0TABCrVOWVkR5bByjrExrK3TrRK8Ok1Le+94h0Q/HXi10DyW2
eKhKzX1zcLRAfsZY2LGOMgMHEAWWJK+yqtbpD66BDFSCnodzXJGmsqJlsTHkRY5qOcA7UeuXrc9z
MUSladHsJIWlIlRJzWWMiiJAuCaqbbMyZLQgIpXKcF5ro1ijaZjy5KlY9ab8Srern36kutnlp8Yl
RrjAXymyIRSF6yRfNGn2oxkmteUtyMNUmkpx4fH7fv53ardJvrhqmjUX3dV6nj/Zdp/mjwvuz/KU
Yf+s/0VpoVXvRN42+Z0lbC345syZ518SXdFEDAeeAGMKg25KhnMLNxDzKXNNg/pe9NWESHWRuumd
qwsb/5jJT4xnx+9AvJZCTiLK8nRx19CBlyVQDNSZobUs139lrqtKhoa9FuJO9SbcrUD5fX4e0rmr
H5QvJvtdliLoH+OpbOdn0x4qH5loE/WtEKpzfelEoFd3DYzT5TPQjKWOGqPqk6MZKNdGzK9X5SX3
KfUeLQwwVIjag+OctH5I/CPWCkYd0f5JOxxaUnN4P0vDXH8iIGRaj9rsYN8MDbjCXStwVN0/aQvU
unDy6Uc+S9fN1p+O1pf5yceyJHscJb4Jp6XU9PG9lzbVei5d9JkPUPk3NpVRQyKIQbdN6XIH/HUN
or6qFv8bjozt8i9t7cVAcd0lM7yvXBSA/8EgoWnFYR5nlTvHGb61HbUd5rBDaFhrV1WhnzVpVoee
1VnSjBZ6bJtCcgtn67MpkbXDoTnRxvYxqJRIDviGjfkYVlabagVKRShbPaxuQ3tNa5dxvpiQhvhn
a5W3Io/oCLlZ/piso9c/5hoUNAxNXWVVxiHvGmO9LPSzsGDuwYNqT6m1NdyjYITdnkUEC3n3FSZZ
V98biOxoJ8rlsquOQaVN9tlThYlov7CQcUaH2w78cQ4N1c3ZDEd4BVl3qHsOaR02QyLc+ybwIBOv
NEnaOwTwh+DZELlVuJEhMdB9mpI0HX6myVrmEdoexWAcM7eWwxBhjQ3oxw46t0RtOdG4mIJ5Zooj
+hIZgstGm9GvO0hnNZqjU6zLemw0EKnhIrXA+6GhRrThE432sZ9U0YaJUY5BuNGN6i/loC3yOAqB
7k1AnkuBu+5F+YWajK8hn56M4rR2NPfMyDIz13zyaHGuh2QabPNBOm7n3CnfI5U6VC0AkrOpkrr7
ntQ0Ce6b2vXXj3M1dUsWaWqQRljMa5n+FHkvgfXoRpIHxLNFp696ZGq6O5yh3zegnjSvxb1mXVc9
4a7yZSouhd558g5qWFE9LvpgqufBUcMwg3ZNkyBe+tRZw7otPPtn2ZpYh4d6MU9FmFuBtsFRJ09P
fiZ2rakflmhF/wXlz0Xc98galh/SPEXPBSpOitYWVSebujvyX2EXrHbwnPS61O8zGJVrXGjuYJp3
Wau8RIRDS/PgYKYjChun2nHBSyBeXLvfM6vT0n9yOfUOCCFal8fMlIU8l0Lo3cmUk5nes7i9+Ecg
NdE/4rWrKT107VLnLKCBlM1/y7Qp1xPUML+oQkM603RJZwQpeGb80fiH+r6epiFij7r6oCU9/8jy
86S89KZC366kWpe+E0Mnpycj67TpThdDvXxhg3huZM1LJyO3twdxnlxj6S6ZOenZRY3CqO6Lpl+m
v1XrecUa92NK68mdKqO4G8d2xsdW5WLikhIaDSEz7XPjxwSAYbgr/K6Rp2XUk+VHI3hQIh8wEtqq
butvEphW2m9C1bPwh+HLGrQ2Mr9JZ8Pc0NPM1r9DCxXOfZMppcZTtSA29Q0NKOQfZp9HwTjx7NTy
HAg3EANmW/AhjxmEi9GLxFoUbVQk8ywuvIFd9wlhjHb4BlJOV+3Rlagaf18U24fHYhkajyQH/JJ4
Z2Jnr+5KHwjak+dm1Dah3yMhTt93aYIIKVG3vat1mWt3jO25H9dZzfnnLOVU3+lkqMtFaGYOxNxx
WpWHlR3kD9PoJiOZ6eBXPxxXc+dY0gfZBHPHUjlf6ACU1TdVidk1cZPlzFxqB6hCy6NZDsa57Bwl
51BR03bPEsjP+IEas90eiNhbapO9cIQrQmBqZCtBB1DwWVHXbo5N4QM8CGunbn18R9scsyRBFP3Y
FfiCH8vJ16wxBLGc5ocayrUWNZrvDjIcF8LQUCIs0l4yJXseiw74bsTamkhw1LntXlKcRNZwc0IJ
4qDR2+xYojqW/eW4baDuLXfp7fm4WLU33wN894O/5DBp+Yd0CkyJ+Okge+vS914ShMswwigKq84V
ZnfQOadYt+MT8VnqIIYf5Gon2nlamzzPjiCGc0+gE+nm649ymEX139B3Or+wpdIdPGML061f2iKz
yyISZMxrpOwa57dosUfWFA+zYHm3joGlTviQ0F3629LWqbMj3skl+ZggW3DCBqUbgZcNS3Zu4CWa
T2musjamdwbB9QDnI0Gnx9hmpAJB+ZNbqVmOY1tXB3QNIGUqc0U3ulnXqnsuOo2lUjPOhRHwGt0J
NRE4/1VZmX/0+j6beLmxQ7qXchqIz9JFxuWikn+6fKALr+Ga1x1V5mkiwovY+cspfD9/EqLxy3M1
+H1zlk1JAK6jgQHPGQ2fE8RObP2kSEzqoRiwBvxWaTRPc584HqMBdz6rdkiMUEzj9DP3JdrOvp/m
33srSb/0ltKBNabeZJzyWlYfLStNnHdLtc7FERCIRFWnHPU2OEN2scuTVF4nH5ay7tOLoUmQm13O
M3pfV838cbGsZHnuOl8L/kqa0shDOMPuB5sCsvZBQ0ty/qerMccwWmOyIsK+5FmtDsu5WJNjxLpe
y58lBLgyqmxhfxzG1nrGAHm1w6Axgy5GQ7A8qI0IdKe3OsocwlvG4lAbo0skjDImoR0GkUukUmW0
Z27b1LkIc1hsTGGt4aOgC5DzKDBN//at3fWRZ6Aue/DdRKaH1hbZx2RiQ0aGp9Uf87YTP0vfH5Oz
GchWfV9rz6p+qhWVz0h5pctuzoShLwfkP3HsyWY6l98JMGXwXiu7dv4ymijMgdxNl/qyIpuDVGat
FfUDcZKgkj2UBDM9j3lHvJ503nuet1y/n2lO2ofAV7YMkfP19VPOdl3r0EoL778E7BbJWUB6eE7B
rohzVxAtR7NqkxJMwGTLZ7OnhfggDTHP32yNtlUoWjk3R+wn0uBStjQNCKLWND0X0k0t59DVpsv2
cazFO4525mGcpTDoCQyuwYdpknp+NuxUc3PCu8BtQzk5+oeqrJZ/C72pp4PDL/lUWlowHnnCbDN0
/WlS79ZEGQFZlE2YgOv6qoL8sCJuICKn6rryUKoJfXvay3V2KDoD32nNTz1xaeGXB3/xfNbOseCV
0s4005Y1CVdd77XD3EIIo1ft1825tPwhecr60kq/ll7vNcdZ6IN1LmZbbyOVOU5/QrUmnx8H1Us6
SqIZ2h9UTWR11LySJy61uM7+6oq1Ne82DGAOSWFegktqzVb71bIn94x7cw/0p7aUrMO6XMrsGMxu
Pj+TWXjzwRpLvwCq2RnrnSkgjpItIplcJrHe+kXKsbYK754bBKhr6PR+70ZF2clTCpR/OrhzUAtm
1BzpfZtLnRzw05m9CKpd1p1XiFpjaPtpWX9te92aTrVuifXgyUWqQ+m3CW432M7odwvOce7RrHr0
OwtRQke0SidVn9a593Rc7apWRU2LErjOESLESi/kVWoZP61UUQFSgNAOZqC9gzHWMtQKN63y2EkW
z+ietcniqZ0j3BINk8K8Sz+imnz93hsrwz4kXTf4CylxlnoEsNDOH7p1MtDj4ipC/c9exP9xdF7L
ceNYGH4iVjGHW4YOyrIsWfYNy/bIjGAESBBPv1/vzdZWzYzdapHAOX/8amTnzRgG3eN4DAVx9E/s
zoP/p+Y3KnJF1j/P2+ZIdrjK569akwGZqaNV+HaUqE/zVimWIE381meMSJ53b7G8z8P3Gn115rKH
rHHr3bs6lZLL3eRSR5/V8dENaWOvyRuJh8E7td/Hr4BZ1k71vBEqOahjivGmOEdf8BZ7S9aFRxX/
pjPObjNLwbngSO0NWeJT51090/uvgn0LoGR1kvl6DBYVYbMzeGFKcMgR59MyrjJttEXcaBknWuSW
PnScjdO4PavOQSbk1BplQ9+WrrzvRv/gPMAilrbgk21+ON5Sp+Ot2Peim67ysnqc/E8Qj6Q5jU0s
vawS0zBnM9E6U9GaCQ2XF9eRT2ltVw/pEIvwoM5PcM0ZgU92XQc7TH1Xxv+Sba1+DjVx4mnk1+E/
e0mqP6GJjMj2ligqL1kmh39UHo+BdVMm2H2wRcwcSWsVU+JXfepOVfC5Qwj/q/UmtqympePIwmQT
vzpa3OtsajgGckTjI9vP1A7l1bS2ovt1REHsen0ToPgEUcml3zDt0w3vO6lH1sKfQFv7nHaQzDqd
Sbj4Hi4sJ2nj6rAtdNdHFgq5qO+yHfconttddVNuWXK1OEsj9TrsYkmyEhTjwdoIv0s3oZy1mP2j
IhmdIdNKvfW4BX37R6my0V1EkwqjBidrWE7qbB+XJErJV6yfB20fSxoSRGjOGzvIc9jVN8l5Gejt
hLme2mrmAvlA2xXuW+0r84kRmL1vL2cDOjBrAq4rYkK+K7cdx2yP/O4v69mIS9hajuWib+/ew0bD
hpM5c9NQh7YlOImTY3VeYs90xCPYyfZi+X6n8uY4KFgfkEs97KTRPGKb6FlWOSAJLazW6Z+7tqFd
lNRDTUQrWeNZCs7oHLVUu2YR2f9clpp01bSvWItTSycwpyYZyFRdw8X9ZzXULGfOSoxKxlPWL9lG
xus3n0/mFGi9qrqQ9qFNXjcHkXodoEWUdo0S36fB1Xsa64nboV4Z6PMqbJy/wrP1lqvRcdq8BXjk
s1RtyNWMkOpFeZq2rCG06t+jK4cOW29nWykLLWr3QPV7zkQpq5NhOXlEagUKSrxtwEKncTwUhFeF
GymtHZaROJLhj31kyZZxpSv23lB+wJMPQeoFxnM5nY2nycqz0VfuLdLAUq9ElSWr5BfcrjEDTmxq
dgLHa1XJd3yb4FwaBOp8lOF/kXWzqAr3aDK3i2YaOg7eG9v56Oo1vm22wZ+paZ1fuov3PFkOYnXs
cmif1AbYwmlSxt/n6lia0+KFXLg1ip85ndHdgIGMxvskrNTpsVIEE2s52MGF12zwOChnR6Trvmov
bb3Zj/LBNUfFn72LgnCmCZe/R1JdinCp3nPHVGPPt8M1ka7acUp8cMLH0zscITNoROPETVAf7mk5
dxs+1MrZ5jSaWrciQHAUIneG2H4Km1XaXM424ZBIphM3q8I2+c/3xgYvGwffZ+PWQZOGZUTmYrRs
4yvzjySu2qPdMz1COolTl2lgf0W8WCIQOPhYM2/unHnS60kRlYfF0DNN855FTa/957BE0cs34rgn
3P0gXI6wgzIPmqH5w8Tg4ryZlfXfPq5dUOh+Cd8GLmWRjaqe2K/tuP5nt3KUBfDT8Uu4oxpzodja
UlnjTMsM3SfrG8LlSjzXkdTr02h78120hc1b0y6xSsfaaR8Vl/RwMjEy37teznzIQUXOCLugyqmo
BlFSs7nLNmv11AcM9x7Mo88cf+kAE6OMwHV8eBjCwzLl2TJjJgAk6hNytn48+eBOxwn8kKVlpHg1
pcfTcK+PW1lnPnHRMqsCPLwFw8XS3vfgzE1hw6gk3+3NlOCa4d6zKBLDfOxWExczeZfs/JMUXeEq
u30NG8u3ry5vzJ5hjB3U396yUUaP/eKrB2cG4r+WCg/CpWwMJaEJs8CUU3m7vE2eaYFdSGlCZDG4
M6gwW7LM5mON2NEn1388YNOdVA9kPKC1DgP3XOmVLohjUzX/ioz86sosou0sFpbRqe2RkJFBmMI1
OQPlSZdJkxCXxU2AT0fWPv+0V/s20Ta0H+LRsswg8833eYNdKq7si90iAmyWKezORKG3LTQImqMM
y6OdZGzkW5NCsNfrWcxqYP1Klj34jII22k7RCh6U9VK1IgUOlfLv1OgAQsFi98zaKo5EPsQBGZqp
iYcm5gGwR+cGB/9/aFLmu2Gn6V5j4+4fyNeaKZumkL9qkNRgPNYt6Pp5qJT1JkF43XRexNLAQG1j
NGabsRzMWGMZ/vPdiQtuIP1FpHOTsAIPNF3z3iPtsYqdrUhnxl3d65TIeT4PyC4+KjSXItsq7Nyz
G4zmVAZq+Vi6pJPpwZPW5j37niB7BEKn4KYHMvTGtY4KPxLRs6DvhRe43qV96sKe047jfiqipLG6
DGrh+ObOVvxpV1bc3sWVUc6LO8+C+cZleCtwJ69Lyq0ye4831HamAPAw5hohyPrW4NlY832tkYx2
gpfy5JiNuHFeabVnSc3ue8WEUr7MtqzmQk2B8407N6nyUtjD57qrYE7NLbblvqEB1C9AV1l9kt3z
vvWgpU060RD8p4tozKC/hkMAA7WagCOain9YTbXrZSr05yt9i0ZllS/UP3731pdSyTClHfPAP/Iu
WW6GsTV9ai++houYq+aWGwWHcEravmoL2W1JVbTDPsZZH63939Ez01pMJJ5w/5pjexpl4P3xb4tP
uhrWhzPLgKggivvxbojZtfMjrt0y36dN/WzEGP4O4QP/lU4z/q4Si0TAsrQWJ7WN7+qCy4Wpql0F
YNgqCGR56GhcKqgIXMe8Aw/gZ2arS6egO577bV1EJtsjeOV3Gx28zP7w4c/R2JF4Ut+Sbest+BAs
O04WT0b5jK9hpDI+mxhPVTds4IZrzPVVEtIxpKNval0oTujH21v5TgBWuWQxbjNRlFAZ5hQC9LzN
OrqlJAT7+0KLkM6bTpj5crhavaFjGercX6R5mVduuCIeRmXuG0Dho2DN4tfVEOCQZGKzoIJc+vEq
vvbNb7OQJIQlk+Xs7dkERDIUC10+Mk0USrI00H3NqkZAMd9zPYRNZqRvnoS6yb0Es6/ml9omM1DB
2kR5tMxx3vYboTshAYwnsAS3Ovn2qv863OlhUR2ium7EhHX5oCFHIOZWMnH2sgb9aP2xPil/4Bsc
yK0d03Fu6jc1hmDqPLvD5+hozay0h3uXCUIep1SqcXgxczPPOZne7TtUu91ksNzmq9xYjPKq75cg
m7omftPjPEfn2czlr2S0+rvdWqR6qEK/vjZBvYaM987+3ga7dLMWZYWGWpLDkeMron1bNnV77cwc
Jae4JKA5C2COLDY7Wd+BtewyDaBu72YfjXjqLmbZs81e63tUSN2S9aFbTnnHRXPHNjyTOBAtnszF
SudLthwITrJ5meob6paMNh4CcE0g1G2Eyu2qW0nIbKr3laCmuQjgnZjHmMTavKss+cY8PW7p5tFn
me5152L4xnL+zytjLMKdO5pHfnBTPwaBVe93zbGx6rsiqH7H5DBZ6bIBQme3Wt5HCqtbzm4qs39O
RwyCHjea4rN27tWnWQ6rTA8Rz2WmwCaOU4V57sPWeDxtWLmfZR1a735ll7/pDVhj5p4OrPowCUZd
4NcuxSE82neLV43UUDp1cO8xk26Z5x/Du1mq8p/mBD5Sluju2cdH6qXg/qNKNUGrTlbZjvWz1RYZ
513CCpghozZtYdGOBr/njdpNRTnEfSaUdRPodS7wUzclZBxtIQ9ivm+4CAtfmoZR75iCMA3VRDrP
mFRRk2MhV2seezFkIqsx74dulx1mxAoGkWJ5mrd8XwJ2AXupD+8uULPlZJtaQYgmfxteIlq0cNxq
SbcXMWLiv1YnA5qkUujPaJv26nQEibXl4EVbebWqZXCfLMSj/akKAXu5rpvogWDs3QXCEc2no8gw
ZPB1RwFawJ5Iv8J8bCfH7x2sXaHNTTltDu9GNB8zc+ehmx/exON3iupazulohvornmNDmLgjG/7Y
Kqr93IIu5b8X7h5fGjaa+KSCGgRNO413Tvy6r89WD7lwXqZh2p4kbtIodYcdEBDeY2NPXphkC5xD
c5wxzbYN+xtn9AndV7lfSkeqmTnEdb63OqrNGeyaQXYV9d7lEdk1+rnBEMyb0wtg29uD/g2n00Jy
fb8vDpcEjeI9Lzy1byCBidn3tArDfTo3cnULUfuzPI2TolT8UPHUpSAIiX0J/T74wZnKw0lJRMfT
1+/VkXqhCiwueIYSbOnLcT91iwSh3C15pBaIVZNKWD5w+qrVLSmCMk6y3Q6bOXPbmvkxYVnu03JI
CN0bQaZ/uLytZa4Xl+aJUSuqvHj0+N+5cro70a7JmxktXmckb6CP22BuBi5ft78PKBymmgHZQlFX
h+tcWmc5DFNdUP72REIorad7ZXI7suq7iPSdH7KuUTE78cKegLok6Ys23OXEWI/kAp2bTQB3t22N
lcEsBB+Yc9stI76gM7lSrv85zJUm3Gb24kcCGhncbWdfHuAvxuoMaeiIuzgKyu7REsdafcdlNlsX
xCZc+Y7xN4j/yTl+Jo2a4cQEkQv3wdy08gdPxOqmSyAJzmiZHMDmS3dvaboPNwg/T3ht0dRTxHEf
NVt8qvYSkssKvG/JUtZuofVg8W93YWMTDV2NDOg2btTHm8DueNoBYMQHr2EturRMdvd47AenFW87
d/5HWbnieCM+kK+cSKxYFDC84x9/8VZx4mNR0UlFQek9rxJH389OO3J+LJF1q/Pu1msRb0z3l3EQ
XImTISol9Rc//KVHTxIjLXjpLiOJ697F3qfBfvORL5j8OIS/FmscLhzK5MYcHIPSvNqNEAeFgRu8
UWqcpQ7OA8CVk84DhM7DMYE8pD4jq6R6SfO/Hci3YSkn9im4ujDq0WcfIUjBsZRs+mXSkl+onmNX
gpe2wfjWrrUlMrN5c3tP9VninSYaF5IXs4WbdZLhuE0FKYpivK9jquxSz4VCvQRmsDeoZq+R2Tj4
+/hQNz2u19uXtN8PiQnC7ztR9frJ4QmrmGUg84I3E6yUZxRIH5e5LfyGxZhhkp6lx05Px9/hENxb
G9fOZYnd8mMHd8J6tGm4MK9XcZTOalm2vOyq5Y/aoP0KuLHul0EgVBf0qfVJvoXHgN9Y1v3TFoSH
uFaWUhlw0JbNdv3KQr1wpnXP3DcfZRiXWRIuy59+V8uVEy34pLrXZ6Okg/OXwXNnPTm7z7K74gDg
jYl/U9U6fUR78KMjpYPosX56r7a4SXlE5tQTioMr97txODdL1X84UvvhyZ56CVRQ61+Rr5OEu6ov
1X+953RPoU1LOuqNMVSpP8/GulNJE48Zuhyw0HZZCK6RW5B8GSWhKnCTN5dqDhIaDTXAVVlW0d/Z
8yv/xO2f+N/G6JjcU820pnPRVh3Ri3YXpsHWhO6FbjBzhjT37sG7wPX8UXxzkaKewDfiIbWaevvr
u6Sbr0gjOG/8VhZLPLXbaR9GqU9ek7jmuRXkBtUBESEFjP9Q2EFNJBv2sSCP2UogcqI2+N0ONTBA
rG7HS1Ud5R9o7Ol33B7PCM2TIe8iiiJStSQDl6eLvS5drQGFmTW7UbFUEnB0pXdc5WaX25l+Y3/J
QmkLSUUsd1Ra05lq5zw6yZhyui49gySrhdRms3ltfZYFCifU61bu63VtcPiyNCXdLwYE8YTS1WYF
C5fgsvBMemxjykObOVVdfOr7pv5HWlcI1M0299MjT8lhPYuPv2OFWyHby6n5imp+KUFgavmK3zRK
kc91NeSbGp7aQEf9iSatxfucj3j42ifdATbbEmQ6kvXxg+TcivXA3ACgwLGth04kS/J5oADynlpv
2D5rs6gBpFFo61L2qm8R5izJzrGCeiU1gbVHuZgt3v5YuvCFC2ris1eaqDzNdtQsj7PV7yF0Xx18
1fFo/4cktlpT3Pi2/e1gKsK+4zV7+3b0NtZJEW/xF3WIvDmlbrtiGPRan4M9gnldGMIekFR1d2is
HPJOKtQcPr8rCx5Dr4UMunH6xiPIAjgJ3TknW9rrnjVhOy/FzvA755iSRvklp1ptaHFcLhuL89+5
OPiYgDRnQLbcgy3ZHo5Fzw5/3ZwgH+eCrs5NG1PVztYia2b0IVhPtRNUe4ZAaEiGrEcC0uVl5NCp
0CeaEX4xIZ8qLNn++gjZ2Uklh8+uzc4x3UzV65qbupuszGmd6UfYI6JJ98ZX5IvMpo3TTVUl4obE
Ax31CLpIGG58LoPYqqM1XdD6Iwbbw665qxYn0amepuDLktuwPh3WxnDnG1IikaLQA9QRS/qXajA5
Zqu/aEn7WIV8Zo8RrebHIHsrLY92Une9MYd7um0GgF82T1G4g7in3Lp+WciD2ytNdETxXDWZuYB2
QPmRyDZBcuSrhsHRAki5dSyheGlRF7FIHzNUxkQB6nIXjrUJLxGeP5nLYKmOa191fl00/DDBadN+
vEH6BEOdhkMbPNa67V+nWi8/WGhKFm7LHr5VpRNcuWuknSdGzWyiZrhB9aq3roswlUhxWo9tUTbL
8O2Axv3T6iN58idv2pljluafZKQEcIaBHbNKQegDdJvNvUSHx+yFvO25tY/ty7aabks14jkvFXMi
7tuxldcZoJEEFriu22TqUNIseveLpV0gPPRc8X2MRNfmy+xAvXVr1TtpF1Z2lDmx1D/7Wugr9725
p+DThtv066rPOZ1eK2Pz/6BOdizVlhPnfdwfxDDvNV98VNrI2UJn3IMU+uNIChn7y53b9vuHT0p8
kI1lOeqi2Y/+TsPMjXckjvY+idyWCjA1zu2LW+3ddr9Rl/ivGZBRprjyyaZ1IcA8yo2d5eNwx/C0
4vJBTeCSrHkamKhvQVdNy2pizWsEZNKVfSpNwjDu6mZ6D+JWfHEeIgDpqr5+sWO7Lm5Xvclj5cXl
V4wk8BTHJURr6wQ9apG5XD5KUjAgYxmM43OQlEGfd2LgLOAmJ6TQrREQ8dL0PheaPrgjtL/sitoG
3LGIMar9tKHZf0iM5n4Bre7XjLRj0xRIPKCNrXGT/beudYafvgChyHbfEd7/M9f6h2isBKyWq6bp
yJvarSHR0FcWcD+yP6/8nEhOZRCIFLRpGODveYyLYKmbKe/D2Ydf8FqWBm1IwT7PrBHDk0yUvV9L
wCJIUspT5/lov63Q5V0h66rt3/qyw8/U8nGZHQQ/IuVEECCUkNr+RTal7PhFkHZ5RxfNKLPAdD74
ooVK4WGtWJVy7r/KORti59i2g91CsiAGF7wvtHr70iG6Z/c/SKzJpEtcTirbflB5H0n5n+66quRD
xxSCAvMj11UsP3/CaKzdHIo4qDOUhJ6d9XYZ/Q4CTRiDhrjOdTVjth+7pD5FFJE/9P6+/OVbtb7s
6ZimYmYJtS/eEEVQZ0goYafKiiE0at1FoTBsx/UPEms2dgTk7iO97ub7yus0Zk1pbfcHs7gunKG1
/5Brvj8c5G3V592y4287ZhM/dfteLZdQGabZQMjOzXhR2h7TLmmFmSc2grEkKlKQrLkcGRRGYppY
EMrowwQHsI10Ny+5+FM5lS9r71fN9UDQEWaRv+2C1KrIU9QHNoF7aqzJ5gJQtInmsyFXF9a8T+zz
EYZwfIvTr0+GuKA565xyHXlCUecHaWlHO3TBkiTb2S+1Li+7u6B4ki0F1MEUM5B0bdx6V5YgrGyK
tz3IOCt3CyM78N/J9K33RG4oAhHHnRont1cDuAoYq6K0CrQ9MYsPuv5RN01s/TIsUNV5BBTrM57Q
cXOoXpuG/coFGWw5GlXwPI30KMopnUWR7ZNNFZ1UBOaZ7XsQ7pedvB+RhZ1ruLJRyVU80xPXyRgK
+3eCqPWrDaTb8xHKNTg7LCHR7b/kbm4PXsc3uNRWZYtVxvyXc8VJjdDG/tZU4Y5AGQtUm/oW3IqO
VvHZlmjLHonNreqTtw/6R9fJpcn2pg29k89uBk1DJ7E6K7VojoAk6pzranFfn7uGxN0HOuwm68T+
FdEsC50VnZmxQDFbQDz7gofFsvJ535Z7TypKHYaScyCOO75ey5r/2/owVOe4kaXPBNJ0hgPH8peH
UPPLy8TcbK9SoOYEFwoWL02Wm8zegtYdTkFp2urZ9J5M8lB5vjqF3BHRPzeaog8ssaU+aTjM6K5N
4vWPx3sN/iFcELkppBwrtQFsyckTFWoVswwiY3haHp3Jbu9bZ/VPnbXtj8lUO4QLcCU8jTQZvCOR
pObe9FgaEAXGq/eokD7s7M2e9zpFvqmyZSa79I4SVv97sMzJs/Dno8vh+gWdjVswvGEC9MR9hfxj
A1uubfixuLQuKpmBVUI9unYRQTmy0/jtx6Eqad5FO4bdxfATP2EJ7QhyCxHEnK3OnR7wAyF1mTcc
EjedSDtzbePU5VIPqzBH5blXqb9Ln1nXBCzGkbdiN7d8ojlQJvoCJikpJSgaUagZoajVPxIik+Mc
4Tk68jYxy19UsWiBa7BtCbXhm9OOF7twmrq8Iw5XTsXm6eb9WEOetRub+e04KvZ2SNWbfLyqpZ3J
rWl+agvYNw25hxG6lr96sUYPENX6FSnK8R+eqAifATA3CA0iV9JL6k6MD1vjo3sZ9s0vVBO0H2py
gGF2bsLcRnR7pBPMzjd0Muqv3lBOshi00YsX3oqyh5qIshumP92rSsd3az0m30co4yeaYfqvNVFs
UyvRKXft3AUvjbttz+PiqE978hKGjmTbn2c+HED/FPQ/2pmh3shA6VROi/8lDG8qsi2y3roqEPdi
NjZzFza83E9s/TgLGyqRu0QEEa2yixGh+esogPdpu4nzZSA+Zcz2c7Q9c00P5eVWoZ3Nsa+LG3Bc
NCqcT50eprNxouFr0r13lWUQXldlD++rszr3lb9a0Kg+K1EwTHWejFB9weo+IqBUBXv0/or09L96
2Cq+Dz7M0JJMZPUOkwXJTChZRGkufZ38xn9HxEd745+m+WxHk3xGBxe+317oc+dC6Vmaj70bv7kM
XiXP8RA/VBMAuOsffkqULwRzMPc/EfImT3C/pyTpX4c+dqE3uWuzMfFP7Xas9xVZD4OtfqFQ+BJq
R4owHPcjEsWUf0rtqBfqh3Vax+/lQnBm1kwocfb3ZrJYr0j7VJmMp23MUcqF7/GtA6sIotXLBnbN
x6AOIzTik1z+C0PjhqfO6aNHs/bzdV/DtQL6XWaU8PGIeKTZnvCt83SDGaD2jge1nsy4jaqo2+4g
zGZyoiyMu+BTusZ6NRhAP5YYU0g9VsvzaA3Vfzt6cUYrUhx+h8K3fygWil/WYvnfB0s4z7DZ44u9
9uJurqx9ze26804Vd8WDM26iSACi72H1mZLV4Yp/IzJLhDajrtPYn8JCoRyCf3eTp0MGN6XRJgtw
1v6X06GNSvvEae96+OJzjEYawoy09Y9wOOLfklv/zoUu/ZcIFEfRkwNPMqPlV2DWzDnzCaWEfiS1
cnivHMkUH8/zPVAZtnVRmenNLaX9O8B5UjAGQN5uM3hdYtyf1uIjFTWdW6h18d9j3pVLt28NdMYG
kNl0bxX39osTefxR1hK5f5rkZrrQQYXeLzjuOHN72EN3WJG6J41zglyLPpLKiAdGZCp8ObuiF6fz
+x9czhHUXene2Rahn4ggjnKkk66xz3qP+3t7QJmNcMgaoFccof94vlW/6hBfTt+01lM0dPqbaRdX
p946u6dtcptf1lZ6P5t9mTWGi+W4MqxZG9YRv3wjO0D81MT5IBp2/OZrqUuPP78qG6CReXN/AQjI
bxiSJtQqR8gzp8eeP6eFIH9BAU6JADN2lVwd4VtgkQkGJo4RQmuOuMI2sO28b9WIP2YaRFPs4+w9
Iqac7iXyyHsXAUcqo8E8a3LD6gx5nmPlwT4ghIxrjrqePbIAKhxfkqk7YPRBEN/Lam1eO0hvpKW2
pYGbq7H6pY5yUPitkBBJY43/1Wqt8hVpXJyGMkhYGoKGVgqnrY8ZxaAfPCaMkU+TJbElhfi//sKr
oED0/Ni8j0OCpz/B4YVxLLw5se6Qha7bb9toiPBUGbeeL0wijv/qSbtx71jBgIdMYlnqaxTzbqcA
a/aHV89riFYcG/vPckMBf+nmahd/l3oa2meOLs976PpD2Gx5cbkULCsmyGJldd+RPwY9ipRucESB
uITm5XntJ8MGNYQO8UNmWqo602bogpGfaO/cOzwe3XFlwZCo925VnBh99BjvXAf+iI6eFdMS8bdl
Pnr5boU1IrsM2r4xpyaay+hFUnruPlYCRXQRBFV8xQhj/iMTuxFZfQhVX2oWgPFlEEwKJ8RAWtun
enFEbJ5GK5yj6bSyXLTVeY0A6Jo0nrdpw4GXTEfzNs+IcTcuO2ninwN8Q8heBPeOocGbjgOTQoBM
eT17CyKOBtOcoTh0PKAaCnSxMaoFacoZk7CFcsJ+6EdEixTNwcCwzI52664Tkm64pDnTKOt0lXt7
WDtPA8RSfHHFKku+Sbib+S9nmgt2upvZ2eTVLWno+CFWs1lnlGeNVGm8Id31mNdLRUuWHa/xsdI8
xopsn6K42avvyoq4h2NFyuQTKphFAWGsnt3RBYpj4D10ejVcN4x1ERwIY/adj0IgYYPV+575lVsS
d96jwywaRH7dQ+1Hssz5uZvVhjRzY/3J76JGdR/u+rfCX2t/PxYOxl9rZAvNOkBVNmtOtVbC/kke
tkvQjGFQ7V5DJZ3laYLAda84p0f3TGDGgjDeX+BieAa6CR+U7kXzFE5QeGggV9srfJia6NyP5SD/
heHQrRAzCI7fMDGUw4/RUw608+66ACKenhlPt2ZymictML2Ck1Mp42YNvqPybHSoIdXYybgpPNuS
zLkCsWlexaQb3dsINUqDvSP2mpPleo33Wcsmsh4hOA9+vctqrcdTCaMVf8fIgp/AHuqReFszJu1L
j1I4QvY4eOUF82RUpoTJH+YqDvx4z2vSrCXkfuSxThiLv7RO+bbi6mLF6tAInuxVSjffvAkRMkjj
GLTPtHdwAJvYRkIxhFMA5kNj2bI8W/UG9JFW1txVSSbhKYLgzE+YRBfHjjqUyTiRVX/Fuq5gi6MF
6jwN97GqCHJiYw4+7T5Wzm+/DUtMIbvEo1LgJJ5KKE7MT7eooHJJ1HmsGHqKiY/oOnkvV1+evYNO
Te/KWR4zVatmARsa3Mnzfk22xTMSrZ3lWjRAR+zaqYVXa97IyiqZV/HVBPqh3EBqU042a8xLfp+R
Qu13Az8yzxom9BdA8KXz0dqjN78EKITa59KJ4cH/x9F5LcetK1H0i1jFBIbXGU6UrCzZ8gvLko+Z
wAAGgODX3zX37VSdsmXNkEB3771XKznL8d8SC9FdqTPjkXRSiVUbP1BYF1dvBuR+QpyYnT+YTPLx
36h6MV06nwHtAVdvmfPQFladlngx7T1kBSdlul6nw3lWa6fvnC7P88yLMYDuUxMG4W9SpmF9AJtv
zFONf8k5TkwAybB2xK53Nk4YiZE+RrEuO5pwpn+F2g5O4Q8RT6kPZSdzm9L4mVdLHv5jwoS7+EmN
OKsOvdtZA/cqUlUt5sh14iMYjFVcOXcsttUJxwCrHxCyG6jqXBdRh5+dImc1kl6uW8a7MNTpgMg6
zXWYqTh07Mx0ZLbeq7MiN6Aq0YS/Rhu5EMy2XqB/OI3t4pOQaEDvZm3Z0EaQgf9/k4PxEawjOa87
gy1I32zItt6zFFCpT9LFtbkUvRcIjjlSrD0kOlETZkiHuT5YPpTFnnMBt/a1Vz1ygh/0YX3X54OL
LzgoXCb+h4QpsHqc47qufw9eXfCu0tv7m8z6mGhsfqTgaf35uNRePwyXjlhRO54kH4kdPqKZ+fyn
S1bFtwxlee+f+kRMMnr384A8865kGUOUedWSVHRQhZLJtRuK7p/mKEn3jtR1ehTFrAks48V3t1O+
Bo25B0lO9HWjg9JPse25tys4NM+x0R4NUNC0695IMD68GVPgT189pHWPdKJAVIiOVc/OkMcl7cem
3TMBder7WDRO+BlvPbs/WWq0dMduECxw2A2cxaVLPJ3I3UVFYZrft3HkMYOQrNALrw5Za3kIODA5
afExpneWgX9/waqwIFgrv+t/KH9ommvMFYt4YxA3+h22AZPyMG3GO0Ydk9izDFY2K5KHCcbiZ+A0
RX9mJpk6/ll7dgi895GN8Pa7jIO+/Nk1kLsC/Kf1Gs07dMZtwr3Erqpup6cmwg1Uz3iCVjYylAeh
mSf4tI1mmq9TkDKYOhi2Nw333ewRsIGJ1MTTfoKJWj13CcJ0t5PJ2mMyRgKUO+uMVfpnBBI4FQzj
nbIqgQXCyD6GYx0a/wCgPwr0YyKWbruQqB66L/IQCBz8FoHzPAxMOe+9BPN0mQ1OQX/WmnXJXwhq
zywYMEwp8h3ZYAzNvc8u7Duer6BBItoKURAOzZ31NFKx/hVbpOZrOOfAJxwdLSgksUqH180t0/FX
6WAjCDnXmnS4IgDNDiNIBLF+JO0R5vQ1DZ9TmZWJQd6k1lHRfi2SpjnRnA/EHqRo5bcEHFY+RUAu
2n+4JFX5LzC3HZ6skgdHjqMd85qlRKtcRVBLCTKbZAaDzPGLVjB+rXTxQaZB1pcFW2r/GOE/KJ+l
R87quNVh3F2MrWdqoA3ik7wEFbXUuotJERLpTDbhIhljrfuju5lLCbTeTM2jzTS0+iiH2anJis+p
1adSuF7RZ7VGGzgT20SEz29b2u7cpYm6g2pH7z/bSdk8Y8sXk8aTyrt3bfFvXWufwSilOfHfX/2S
Jvk3rvTFODu54KDOFC6wOMmifIiHL3dt8s2ebVHEy4fo4Fd0u9IH5LQroJTAdEHDYXCf6KIRoHtF
Qn+1+msUZ6ottD4OSK3qsx0ZrpOGdL31JxYL3RGu4P7x3gIsNdxMTlj1Y9aF2M0eBt8mqFzWc4uT
CwwM90s4GIfZkdfkR25/DlbNsBx1KlEOkqKeUTuP0q9vRjEk0QAB3V39i+evY33KKZiWcx9T3teU
gHXjfG6MNnCyVpWb/gyXHmDDnnFkPq+7JQ5r+ZeSvsCoC26WLkWgv+b3NphjBZWD4eoLks8S7Gu8
2lRcaKbdU4Hhyn4UeL5gVDhc11mfOFH4zf2i3JMhUwZaNa8YYOsSAEC1C5TI1bFKK189ELN0qkMy
2yH8m8durKd96LahOdbQumpqEvzKK//AIhr/MKxiSXAI6aree07IBGhH0o7srRXSx9ddVA78gCVB
wXBcPQOSmzo9sHQ67yZxK5eL4d2J9YrJXixV3R7ncY7Lf3POcYZDtFileSNundgTZzwccxqetQAw
ToHo3TJjBBkxB9KS+N4QdF9263LjZoPU1BLLqHlBok7b+A3OvanvMdeQ4q71zQ8wxkvVnqt+cfGc
sFsDOsM8NYF9C+eUoD/SRDTcESOmhXLi2tYrRSS5rd+wRMbxpAS5s/OcrrKfeZIHZ30FKYFidxzs
xCDGCk2q6NRR9ZQZW1R9zx4dg6P41CQFDS5ftRGnViwR7kmMS35AjmxacwzxvS0I1pncl+Kez32z
D8taBsMxnLVOv8igcmJlbjLP7EIpKt++DWy7/cT9FX4Oobdyiw2Yiar7ehEM/w7YSiExCH/xyjvP
7xwCXzzn9YhfZGbmlLGoSG73czn600/Kz0n99A3xa3YEc1WZe+k6BD4pxOIxswthcXnhee+mJLNU
VaRodcwF6tBC6Tl5cxuyFclJOc1S4BbN641FVLKDEZ4M6TodVTPZ+dUP2tkYzKSm7ELEhgG35qUp
8RZN54lUWD2DKdqW/tGLebM7xvrTxiM8jEAXXvHcO+XTRrtsfzc4Upw/ArLc+tUULGi89Bys1Yaz
1PXSP3ysvT3ZMcL/RFhyrYvMbYd5xV6nElpol4UH2ze8MqJNFGs69HlT4xRPOOJXWTnBTswzDT/P
odKO2sG8CJ0UtRFXNrc3F26k7jeQxdN4YLwY9x1+hklHQRaKFaX6HFKK1+/sUuhxkuNuEOvfdCtG
+80IwJ2/Eeoi/2UhsRr/K5fG+P+5q5p0s0MEDaX/Q+KcNtMhdzvdnZRbTbzfk0l1nHBJFWYWmbf2
ECT2MSZP0izSnSt5ksz3wTD4ZNjPqOtVeFp10SXPfaE9fQfSVM0vTTck4mFUTt69jEiq9S/VY+U6
lmZLhwcX9S3aBU5Ys3OH1r76Ixj25xeBXZp7hFvUyzRLs6u9W4asYvSQfML3jXl/9OJaalZoJ0F3
+xvQtO9XbZNgvFkmLQu6Rq4QBM4+0GF7lxfuJn8KIUX6QoaNvD59cuN3mTdwIp/TvI68s2KiFR7i
nhPobua5UCdgTwHOnsEFGpyU7KPI7ErG/Aq5wzU3qMBGDyLAMKwcSlaFwRM+nC08Rx6Ip4oPJViW
+TQmKT4ZZG6zkdwRNq6umgcsijJCA3F7QYZS/gZ3OmSSsxRb5RxaxBoxc+fiHlMZ2zpK7F69SJzx
Cz5MK5e9ISwJjd8qZw3vBuN1q5Nt6Fb/b9VW4sf4e2tyl6R/N1HbHe7MwPnPBJQjA7sko3w9YZs0
1YNQRG1Ya70F5bGQUyHOc8ioqgQ7QW9xndaNUBe59H652VEjgtc/+NZcS1fstQMWAFMo/0LyuguP
3ea0M8VHuxH670msJT+owTrvSZOSs+OB+L1LPoCTdfkx1yrqjqVaFzHgHEnd6A+leglHjNQvLdnU
Rt0eSZtFmfSgy+J80kCIlScas9K6D0Os7FOG1bKA1l0R3ND1fbqWVUdz3jVz8OkwmwqfVcOBdSlX
JI27Du8voUDuLA2ZpPG8bOqipGR2WBddfV1QRmsYRRuHGZvXFDNt8DCqPG78wfRZl5EdTxOIq+lt
xDByO9/6II4+Wkv7/h+ghGR4X6JOEt7K/TUmbtchmX4QoHEhl0R4Zz90nwbjUVVd2n9iEbB0zxT3
bvVtBlcPzxgdHQo5Iom8xrgtfP3sWMjF6GZeuWXYK2X7nLTLzbLiKY/yf0wWEpI6ksaJd2mvchXd
l73ETD8W2DiO21zr5WTBulSHEMiFgMkw4re4b4qY1G8armv72ofhkD4OzYbaaOaF39UkVG9exhK3
xfwyJR/vQO0jOHtPbc2c6SqZhTcHwWefpvtmLdLwVMTJ+Dndwv9kOlOLdUQHnvmTLDP0xitjPgQm
ejkoLtTTLA28jweSf7/zJKyYxdPjDdT8PjpD/bFBIzBUbJhlGwr7CAcnPrWc4CDeiMH5lLBM5zek
qLl7RyNGD931y1SaHzgPzHb7wYxMe5OSNPG7mQl25aWdHR+9ciya+GDT3mPonM8Bq0Gwr5Jh0Z0b
kGFX/mwfuDd7RChnJs+BvbJvJl0irpchPUHdiKnFLxxgG6gZbFUPeRoqZ08AdB7/rHbahjM+7b7a
F1UE8CCh3MFZVBUGACi7ZhYhkt3KLB5hRaXJOv4Iy0Cm7+vQp7h4wyFxwx3HV6noP3zYPDtmY6sg
+5Io/skJqdKsIvOWvG8dyXqilVXOsXaovJrNSaPoZ+LjvYodAmWi8Lot691cJuFD4flUHpcmVOxq
jlTv2+EJz81Sihcaq4Bd1WxhjcO3OnUDc1lHCXDa8PlOZIFtGjNoqqvgCBTP9Z9l21Xzs7BMvN9n
WAneLzdB9DzmgEnkHdlh+K3a1X2S76JS5BEohXhIHswyN+21qaaeSGhRhWxxOZU2NCxPHANI+zWW
XFvirO1vG0rRwv26pbUXnazn3326DHwYpeddTZI61SMJuIFWcOwpZbKOEEh3cvSAILzDjEioL4uK
EuEfpa6ES9DiuigJdTRjTNtKjCAftwOKL+PTBM8+fZhTReF4gOGk00eGum115rRBgWLg5/jJZz9Q
9f6yo/IZG/Lp4fMneMhIjNSvF74vjqVc3hFbx8oFfpG5MhJQ7PJPpvWqL5qwaZjV3FOq3ldFx0Az
ZumS/yJznEnzPu7qYvucQV8AgmMnVI8/AZN3zqMVhN2iD6nCU4oRsKw9/wAcCJdc6+pketpQoZj3
Y1JJsZw5C5zL2BaYyyFRyOrsV/Pclj9umJvxIMfN4lyaaMO6x4ahgFtdlltdVlFIEALsskXPPZ4k
vJrRkhTXyGh6v4fBpMQTcNiLeflHJ0w6co/Kc3NadVEt19fReCDAjmxg97o7un7r/rdNKlUBq/vG
0neOfrg2CwuClp5PdNvQHDLyubl9lkPpti8AXZLIXOItCAd5JWUy1w8EcupjT/Pd/McAnQkTMhWm
u5nYKfAQ31vePBMttK/DbL5XAmHcl8VmXphLJPHJ7fvqb1ngP91tq1iCmLGrOzntbuP4Co7Okm4/
Q16Kv7kG0cTGIHBiO1rK4K4J19H8o7z3noqwqxAwlzL1MrEQTyLwpPzHdWJGdZROXjYXJ/G7Yytt
GZDMXKdn7d1sHBiVdfzbY6baQxYxIGRwCmGkNASU69cRwmD3UHILN1+aHKfr0ZWnpWbo5E+Beeec
jZNg50Z9ZD9GbakwdrRKnjz2jOZuNlR/2R6mgTwiCcVt1Htv9CYan1DfOgJUCrY1k//BPVsqzEr+
SqYcnzU2+ePEFQ8KIy6m+JmLx/2SssTxTcgnuBoRl/0JdzONuQYF5vOM9nS0+6XxSbyXZL5yhj0V
UnrQ2s3P0Oi6/7TfwbyPsUW9YdQJMDaAPfV/TW3CWg3Z4zM7i2VQzbVOusCDdp62/qGbpnq5r3Au
qmfBCrTgJ4bbOfxZtOHiP+YJw4w7h52m412FyQAqjIxaf/zJCDMUF3hY8jpMamXeHnVpitcGrOsp
zUvAufyyTnOpZZ7PmFCLPgq+cOZ1o7sfa0BwFzw4cX0sg42sVuS5qfMwVVIz7W4tHc8OiTfZPspG
tOYHxiEgEOb/dHi42uVTiDUUwoSc0+2atk40fzrclslMuchQk6lKV/Iz2HfjLVjc4GtpLCdIc2gK
WhU8gbwrz43LrHWjdpirqmMIm7bxeuCLW9OWSAQuCeS8XrZpsxfh1mD3Ar/GhBRbbt7pnwED0xC3
WcL83msmJ7yjjIrcuwLv3XLnEH8K8YU2fbP8DIVQztVNceUzfherj+stnfR49hniiz9OqsC/sTBB
mMvcNKRMh7RvHjGZrh0VVxA3B0+MFAzUNYZTJTFbBNMFaEyDxz1KOacqj7+ZrgZDct2u4XBIZLdG
R8mUOnz1gR4SGqwJtA4ZvpD5D03zarKELpwAaW3s6+rUNRNU3wTAlQqskQ++Mlt/C2VET6we1/og
26IwhwnJsX4yuUmDzOVGLx+stLfwgal/V+RzHgqsiCTwPOzOh0gK+6JqPNX3gQOA627liETUakb/
KskuUSJTdDAq32IiUs8M6UhvQmhyg5PySUpjNGdi/jQGTX6RHHlEkRZc8Y/cPdW0SzjIkvPN7hLu
wEsMHk9CQlAsXKKIQFNcmfkRs2wTfBt4EgVJ0ZD1Pg5OVjsS4tJqwmQMGq1UgIlDiZlkBAk4d4KZ
2EDVy0KSqR6tObCtl4UEhUu7z8loQiC0+3p0Zw25wnFS6uve+8d5KjEjKUJzbXctKsyr4YngWLlk
HtOw7TCttggZa/rtV7Jaf5j2a6L6TxieBIereGmT227D2Ul5SJlgkA4j2DpgZBxKfWXpouRLz31Q
KadNdHEEub0vnf68ra60z0A7SE/RW0/23ZZYiiHRdHVoH/u+Cf6pIOj/IwPqilMqkuIhyCkxD3W1
UFW5HT0KrTItIXbwiY3KpMCq+ZfAtqqPBcXWJS4qiNFz7kiAE1sV8G+DonCbWbfR3BxzhN8XbPA1
YS1Sw/cgA3vS4ni0vSO/R/BCtKv743l+U51rvpz2KMdRMFOAyGh3MUWKc+UvX4+1E2/V6yDW/0e4
KMeuucsC2AzEAZIvTSsvLnOlCLHClN+BjPRbzAn37fhhYu8rNcfjw9y76p3faAo/i7aZli9RMgJi
qD033dmr9NhfSjmijKp+KPID+jE8lCKdyCF4lvA7qkjfHAboEljOy6pdnn0s7PbsMJoGXeLJprjn
0eq+WH8so+M2VvnLwigwyIaQ6vrQYoTSPAVELRkXiDLJwJ9ipS7YKIJ7ZZxct/tjm1kUex5uqqKK
1lAdfNYvNF9NJ4FIMdjKJ0kguhN+7WcuqjKm9BQfJQkzJXV0BkVcANxIaspC0gMDL5I9sFmsH/Yo
MarNVs2M/LdThcN68RWIkCfXLXJ7o0KxUBXr9iBjIA3Ko8DcFAbWXe1OKHC7lJxdfViaysFxBgZO
PBQojP8xr3PE3wWS6a9x8qr6FR0Y50eM3PyAPggoNtmMf0Er45YvlGudM1PO5C+jJ3lNHQhdpDDC
ciC4HsfPBb14fYwmA4yFvKcHaxkccAswgOXRezmCrQPMQnga3yz5jMeAVCtjwFxVwAaaDYWde3Xw
9xqVX72TFR1POUNvS4nVgNMASji4DzmcnPrSpwJDcR4Um7iqlNcfHd5LHgtXd/1+XtFXrkwMtaSi
GsDy6d7D1jhw0WTEOucB+IA1Dz5uTL3vQX552KSS+NXQjg3HkQfmnwM89UYe6C09Kl5U95g2eZuf
yilxL+0gVXjPyJI85dTcMC+0VuVbw8gHxh/dgr8HupqcLAIj430hPRLfDisLf6guVo8uC5HlnvVf
3V/Dg4Mmq1kaHjHFY1EEArvDkpIW4XbnVZ0XMRHB/JE1Xdywt1inU3ymEkAY1aZxsZghH7HLymzj
C6cB5t2tKqc1g1204a1EeQ7Sk53V9tDFYniacxPKU3RTxCNEm/gUrcMEoTUlC1Dd9azoCoNjxxfV
nJFBCppkei3voJxJxOM1GRi7eB/e4IhZHQgTlngBSJa0v80SefV9MxHXPVG1tTMLV6P8r0Vhu8sX
LxlOs6mh2wUEDX6V+MARSumZPyI4HrR+lE/sxIi4J5zzCkR4/qMl0ZkTlebWZUUtOAoZyxMBL5rI
5xWjdg7vCriF7mFj0GX/gD5B1P+yqu+ITrt5W0oAg0PusgaVGG5SYJJQyZ3Ln4zbN5S3gZsmVhwZ
WEM4watnb7EtcqZXVl6Bd6gv89VafMtF0X7IKd3O/eQtxS/pbjkYRR8gkj5Wo+1GkhU4c7PFRAAo
Jt/zgp0f6PQBou6CmqSwiRyx3aIZOY4DRijxeN9wXY9sTyJh2hCO5vrasNOv8/KrWj25QgXq1yYL
AISlB3R/KL2j8cHl8IRcXeKX41mzq/IhsVW8ZnFrNQtkSr1U3gurR3Tzd1VKoSDkyQC0B7iMF/zE
NMXKg4NPa9Rf/DEGLTV3ffqpUF7SAyM5puCVHPzlPLQzsfAkL5YrwTORfCcWzMMvznhb3gOZGLM1
xSeOmrKsl4qPksFIm8CHxp9R/fWbiEXT3KLCoj8o80gPv3ZvEsbcv2kh70cOeZDgBnz2F+6qqZua
NlOVwUNMIsgW9yHWT8Y5tQHx4bf4cy4+EHk4J1Vr5ck06SqOth+lfa18FoQipKbJcFVwTEsMQn6u
TsnYCpK1A2PdXb1hoWUWDO+1YSSJonEeTLniv0qASRRY5+sjhh26zdis8jlCEh+yavab4biW/gIA
RTbcnUWSmuXHOtTDdeBZJ1sWb86pHW7L85ZOuc+5qp3kUAdiud/U5uH73niz7yROUhLSvVoudUD0
Piv8pcHwbytsoHnuIYHu2PU1YCyc4+l+JXROB7U5431XKDJznaZgextBkJYnX9PI7GIravG7nUlY
7RoG/n+5YounZCJxfyIqVj87xgnhHtzEIubO4zpiZkKDd3ZwO9CmjLeK33F0S6jwrNC5kyqErqJI
lmbWU+XTCJCAP6918XNieZzJyFF48jdz9iXYYQTcHqAYzcWe6VGMv5TJHRwuKbCMp7EfYuKdiRQd
PQLYwz6x2vkdTc68Yq3waOGWGoQbMfv5a7WagNYNz4AjKWJnGxvjCJO3Fb2yx1bA97WPZ6AfXoDX
Cmqx+R0xWa0eZe0WCxFlB5ghR2Y7zk/9OPqE3MkZ1afSjahjF0cTP2CRV4eOsLFaZFwnYgNrCjia
eF1bncY+GJYfikp3OavGFF+65hBmsuqub4XVJjgsdgPfVKHeqYyBEDUN9GxX7SUbYM6AwjXT+rJe
3tKiEtGxDYxZjqY26rtMKbRvTfH80tWOGEiDOoTr6B8CSDrYZg3Z4S38KTH1y0PT2KDZrWXNQxxK
Lv4dnbz5lRZD3GWy64I6A/Kg0boGPzl1W18RAByq+7aw8n0GMYEpsuua3xgLC3k3wL798Hy4OXfg
ioJndH75AVJnQ83zi+maJHohUY4RB9/bZg3hyXzdAvmAPy35D0W1iC8hmDdzxV/Xq4c0Et1lmQY8
pAAi0neC1kDUtSRGjfOqHuxD2BZE6qsGCa7Uug4OiArLAUuhJQ+mFslIh6VPww3TlWPmBVyU/hdp
3VpzDOnn9bEeBMpD7sPfPg4sKMj3QCfSa5NjZMnIJTbm3OggugBEnE8gC2fCBqZMcWobipMHspSt
e6h665DiHthdQfgNE7qPvfZUBSWbcma8dnR+m204e5rYjY6AyLZ3L69950fZI1bdkOcjGUTIALzA
OXhsM1ef6K8uj6wddBo/yKjOnRekKdSjZBXjfHUjFUyXVRVyPFYYv51d7aTp71XloCckFR+w3dUn
fhVNa+GeSUPS/aYdgsibahKB6O6ssfhFuLxOuD0mDBNuA6U5m5bYy3ss4xYfUxTYGN1wi7uuzYYc
kjaQ8WJePj0/pd3Y5VM5v2t2gDH79eYxW2Ynrl7kzRy8m7vUUY/NyM6o0yxZTnghAurY01y7MVgw
rTDubKqhn50mZhf7DaMdjSP7rcb7RSdd9z1BOHg0M133fT6CiMVyii+fQUwIFnw3T3XU3TPhByQG
104rXBMuh7+xJB6zftvq5yaM5XfO7/g61TQ7ZPr5IBlaav0GDnQeGTjKDf03tkD2YZwjDwwC/3cw
dDGj8GJouqyKt2Q4RxbPFsdak3rXMU7j6zrZ4EMkVfvAumJAOh6Wto/S9SFwhbEPmZQh5vpqKZ/g
vRAon37gmkQzL1YcnITQF6/PvNLp4j+bYTvGlW2DSXmqJnpyukxmw9kAr47QsAMFEQwKx009E8XY
+yEs110M/uYd7ZYvuLZdzrlQ6nU+Ul3KJGuEDgAZ9079axKReQdbzgxxAPH2gVcib+5ZZedMn1ER
sxzP1eV4ZGYh3QeAy+JHFyA3oFRW9bd1i+6+HOVY/zf5gTuyk4WxNIV+At2UpQ6IVtTDwCq1tjMK
lwk39csQhSO60vK9nbHq1+8zSxKa93ne1I8E9bf9k4hQqCf8UObfDKWv3ktv835TTQ3dFSb12OKF
MM3XIJzmqZ3cBoNe5EOSs42bYlT3Zmt++MIlO0RHw+RkTt1xfE5LgdgY823fW11X30uQu86XSzSW
gGI82vjIY5HTy9B+yczzY3JASITheZ0YBVyg2+jweUMgVr/oNNb+H1Qmsd5Jt/ST55iYfJBh4F+b
q9e381/tpe5wWkwq+zv2Q0qUnEqgTnYG29lOJWrVzO7s5GbGjxgu7WbhbOpVDmGbPuG/9Vd+Yuf+
1zdVGl59kfguP1YvL/0sc3OdqlbHJCA8bwLvijf3idZE5m8DcYR8r7Gpr4cRGuzLihuwR3FYpkta
M3J/7eHxslojWMSp6Sbw35T3AJZII9QYIz5xqUXiRwJot9rpBL8nS8TYsXBuUoyXBO3qtDlOboIn
LEWd2YdgoQ8wxtnAuVShEzyNhqWC97n18YcCAlzWPSIYU8XWpOtzaQt2eFG5z3pvg0p8Nuvo9cW+
L7zW7Nohb3FmCzB3WFRUSbCHmgAC4pgH/4U9E4MfLsarnwD2aveUo0vEQIP8+UUY7qgsKnt/Y5fI
UM9/BSw0lL6UwQwoWj7sQ8vXjLdmqjwmK9vUi6yqUZnvS8VczxftEv6KZ7UEXwnF52ViHwJTQJbS
NN9BaINpT53TkyrghcANkc/plUmDR1e/tcN9NbNhMiMFl4NV7Wmq9iV7HVA162n87EKvRK7vRyEI
DsfqK206mBDjFo4VgtSM1x967/bXyQMaCCjQ4d+tJZzxozCLReNKmhwJoKejUdPi06nRCfc7FnhQ
rQHexTSgR+nQtHYaGB3UzZhnSYZyemS1CvMadNsi3ovGWMClE2sdR2znI2CkhrUidFn9jTGIF+qM
GyJnJrZgmPAqcHsoT0M07VlV2ykGOJ7/TsEeAd4POkBiTQOIJSjFsvO5lf55FlM5MNyx/2Y/QMGO
CjoKTuKcMd3O1fn8RMhz4fLmfizhRCbmzeAy+YbwDpwhrbSxdA4uODA30DidhRXr2aM2XneMYQh3
KjBNzxPuVayCEmTKTmEYCjIQkMtn2WwgRBsGV2xWCduo/lFtMaSMmGACrl6h+1/bhN5+cxfFsKRM
+yI3u5x4YuDvgDhwnhWWmZx6rVbXIE1dUpTC8YEDN0v4L0hdphpOEMhjZRvnC3s9Ji8xpvXjsg6c
cTnkroHhrxw/MFrAg41rVo8xCvWnfTPcRsYeMYdbOgRcaJYGq/8x+KX7OrW67w7o0fivm6X1+Sa0
Xv8yJ2nfBbk/AYELpWbnt8HCwh0GJzCoAO21UN8iQSq13T77RsmvLfJL4KFoNOzGa0NCbPk85wzu
mihigM5odecFSftSmhgTkjT4bfnVdPRtQaie+dIiuy+Bdihib1XlHN0yGlgHbm9e27YphyfVDn5B
nrNi3oDTbWZ9iU3h7rIgdpN7j+7sbeki9cTNKeERCg504osde+wjTNcfrWvwzK9lv/1c2ggPIG9m
W+5jHSWPlaepE2i0F3KQvmPlbvF8PKKANXvwOjmZumNO0CXZs8K59WgQagbgeP+HDz352x+QAXVM
PhPzdIFeCEte6PLfrT2GUL+562scNwJ6G14rqjg+b0q2gtGn7djqEfaLQ6zNEkt2WaDxqPx4Ba0L
njfZ3dyWJ7bMdCmR2pEse80wpNrXvM8XcHaJulqJGrwrwVgQjy0T7K2GmMun8RuDBx7i67NufGQl
2eXJtyQ7C7IkIud7jIco+fBsy9xcUsK+MOLkPzGy3vbVVBMvpjMvQ3zY+hi0xwRkbzv4SS6fq8Ir
/wzLDTRIwM45dlw75X4cJp4u4Df5Q+S1xIcpHtAK+SC4jG2eUkvHRbr2+7W6dSJt11EkST/qi0Ov
g4mZX10pvBSsCnvHXIrYTgTmlry26XjRHs6QbMZn8J+zOcV/LP4ZfYT8xL/kUbv91JyDyz6dZPxr
XZ2xRHOqqneywOaXbIWfkPoKl8cENpK77wMDak+73Fq7ik72NZ28nPlttIAKQsGm5w9qHOvMIXAh
EqNqxLWOp/5nahlqXXM+vG9chGBDYMfR4W9NGV9jXKzVUfbAEPAAzMuhW/L4MRLWWQ6TaMt7v105
koM1r0vQHGJ41FOXfNuK1+VIICN1dqxM8tsDrEj0RY1KwRga8ZftAxFt6DasaE6LWE2QCTHCVEWL
8v56Zexh6AtXMZ2rZcqfmzaAgqEDbJfZCqr4fxydx5KkOBRFv4gIrATbJL0p77o3RLXDO4EQ8PVz
crYd09NVmSA9c++5bdy2owFCpXLbrzbGc10eFtv4Zwxm1nfE9CmiBJ/LBz5L1tYDCZAnNl/8Bvh/
Ur1vCG+ixRrm7tIWjLu3YeQt/AmT/lcvYZfWb9jwOJSMcPnxtuObxp/C/Kd2rl5mJXATOhBbnwXi
KLkPB9j8WIEYmainSqGM3RCgxNvbrD2MCZbMaXhJgzz8ZbsKzbfXqv6fmRAekAjSmpGczxGO5+/V
AYTib2qnU+HDHQaAGI3HqkXzxoTaQ8iPoKNxDwaUt/6qsAAovMcEKsyAiBAuESeT5Eek1R2jBDQM
00jwq02l+yWDhRH9fqGJDI7QUdloslADN8wimyunz8L5yLoZu1U7qeVYkINAaSjLjKyuCAt2kHn9
d66ECndh5lQwlXuR/eo4mL4l1GDW9mMbZTTYGVO7uRkxqCrGk3+iqBNrEtdZL8f2vCrPC0/MgTvs
tRGqWj5+FSjtXycuovovaTwLTe04uM09AUrdOxmobTUdRRfp6Kd00IttmcmmAfYyNjIHt2uyq1ej
Oo7vxRyA/mrGiLbgAcDAWamhiNeckYOuMgeLv5eYb1bSPsoDp2vm6wLPPIIU7xIlz4fb1gbVEIjW
qX8JMFn0AmePJNojp3LHt5wyojnpVan30i74e6RPLN1jPjMP2cjKCr+jBIgVVRkWg02D5Lp8Mmk5
EMBSJuUvycQ1Omo5hu+WCs2C3FDgpvHqVv/rFx+PWA0ski/GgsRLKDRN/Q4sX6gO0dC3b6gWVbDR
lL1QKhpZE42Tqlm+jwQavhlQ3WgJvGhYjs7sgbFOydBZDhE+6m4XtI1db0c5eg+sfPTIUcDYNdzg
1yr7i3FUPv5K2bLafy3k6i63xFCB18HnfTDeLJ5Sw8D1s8sNW+fCsztzasuwxv8NKa2tYmZZefWt
WXeOw7bJsBdTUywp7tuNg9/PutLb8HIhkpZ/Jj1C/ONXsapr3qxeBIdlCNgmJ0UfXIYQBSYZSnlS
bEY/6EiSAuI0uI9E3VMGdvD+V/ibmUAI55VlgQLEmCVm65bB4kIZUs+7zq4SBaTbLT3zyNGS1X8D
9tzq6DO3JedDM9TfAA1Km1fs7O3y4hRieVlQsDKpmqeQF7wVwAp5VnMDBH4t3NeV4XvGNR5N2Tso
52j+zIZiaq+2M7ruLSP5m+OuKHzYCdgFkotGykeaUY0dbicF7iTMxuX/+6dCPTJIKAAcdUWpth3J
3ZSqAQuWDaP2ZHgMtVqWY1+16sL1zlWD385Mf5iIkWYUID9Cc7Ak6Mt046r3dCkaeTNlEAVbW/MT
f1a6aP0vTKSOfJagXPm0USQzdQWMhXaIICz9yCHeUlpj8UQbStKFvTdapweq8VzGlXHZs/P46XZT
I+QdvpGEMwcFa4TkMVkMszsYPTAj02qe+nfMUnAv0lAl+oGNQBvsWs2I/YdeeUcqvjOwvXskDVX+
DF6MBYkvdPWBZrIXm7FfzGM2GIBGzTqtKETBt8qjVwXdfGGn27sf7dCt09YKlCCYhLU3Fm6T2E7x
j13B7J0UlovxaSDvrvtoPcFjwiiFqUeAIJuH/o9hrYucSNaoMVZnkMBDNVJ7UjENah2akoY0Bdjz
Ps4ZtkfdhYaUtqtG6OM/E0ahwncPNheeV5QYyY/QFZn9AspwgvZFk3uGQaPkg0aAMlwrtrUHRh9N
gwgf7cIJZwnMntVhKPkL9mbAMgfds2ud8skSxRsFIzp5OPyVsqe4LvCxvIVSNf4bHjAPeiBjOBx8
6CCteIBXgWEQB7IN2hxkwFuOFEIcKPftI8qIKnxj90cEl4OsMt92YnGfTJ1nyzGAdXA1JnXekqjE
gGhhFtiVusnPQWMzemNlkUJTyWuKpWjk0Y9nb6quc383lAjN6uy5tliln0fsN/h5cYtgNZgWYDyo
CkfrtCKJzHAx2qAIH70hJSjSWwezPLBFQqlJoHfu/SwdlrY/eKeKYIfOE8UHnUrAFa4rJJw/CYpH
dymZKBDdVkk11WTULwwsKHIlpoiN9Lmbzy4zrv7WtCzvMYYl462PrAhBoA1zT2JIi7CnKrb3GBCg
SGcR6+ARrdTN86L+DY1T800PK5PviF/zW8uBgWbpuiWLlHxt/mFzUyHjssplhTTPc5ad5jbNnhFh
r+l2hHYwxBqqK7AStgc3hr2KvRzfUl7FvVvcj6MAM1fcW7W7DQq/r1+SpRucvb/W9KnjjHQVWopZ
F+K+bPkYhHUQ7suoYVAQhBmLiGaaoXckdR9tfXZKPHV5btrtxH1sfQRMdMXXOFrvKYYbvBStdfAl
V4Xf8AlvyIFwwxuBLuvE5MZrudYV/iKXkjXqrOKh9ecVk/FY5mwnVc9CLVzkfB1dUqkp0yCXk7kR
1bpbcS+E7a2tbPW+9Kq709tWx34qGBZbNwUR3X8ClF/6B83brg7hwhv30bqUV5vRAS8HYy6aykMx
BtGPLAvl3xAFMQXBGk1/ylrUZDsMuoNAAL/9VY2iJmuTqJ0GNU4zf9DXIulY8sm5+g1KKQK9TEYx
0uPUOiYMMHFek06SnZwugCWEQAIX6ZoTtnDIcWB8S3QLy+sdabA8RmhOIZv27HR39ZKneSwQFhaH
yu5zkj3r/ncVVXZLn2116CatyHjHlGKt3QVo/K99xFZ/y2DdNswUO9dAVMXtjcy5rB6npQ9YIAFG
sT8A4AChA05NCzjJ2l2v81rA5nW8qNPHWgxdv19sZu5oc3q3igl5daxjiXebBt0rQHIBHRhFTBKj
zUBQYnLaJmzBngPqSACioI6HAe2qznkOF6tZPv3/w2WKfs5x2rqkvN1Q2M8nKiE/u7lu233RmdbD
wXVEAANh0PDYUzcbtri0Okw5ANP2nmjM3pJkgmyIzl3mfT1EKj/VOZJ3wCdOxMCTl4YhnzByPiSs
l+oHhwphvQSBmILdmEj3HuuRT0V7dIPMf0r05Hc/gpzUaLJClkEfWObKj4TMMOBrFetOXNkhDDY4
8qQT5K41Gtol1wVpIKmofNELyu0oS0X37C9OdfJFlVtQbb1h3TsMx7onMa3D3wjZKxuMZQmd+jK0
6bLV7h19zXRp3U4Ws/oLw1q2G1aLv+FpgsZPzg1+i6fKDbt871Bw3INL2sL/6tHMYz6fc+vb8Wzs
bSx6/HqHGE97eTzBmqiObB/Wl9VN+2g+uLiRfApsLPouX4fxWMx7q2VdUDQhD6nrhFIzFRZrWBB6
uD5VWew5TqwnBIydE7cjTuuIML9S1LtQ+HKKm4yNAuJq5dGZ6kb/XIawvAQzOq04YvQeHYT2RA8s
CZSPoJSUVLjxUgvFDY4bQJ5opp0Zab/gIjANdGI2IivYgZV1psgipK+NmEvrM0OCeFG6knMswOMs
e4IDyT3tLWQDVJRUwnCM1vFzxRNU71HiQUQeNUQi5MPtMwec/UoiSLI+q15S4LHabBtqpRnLWdXd
kctBUFuAEKrxi5w6NB0OMiIEsU3yniCE+8ku0S34DmcGGGijXO/Y1mH96PR++902d1jI2oNI7qNo
8a6FNXD5j6s7g1EqWvtSd86if9V2HnXPNv7FPQVzR0+/BKJ5c7o6SM+SPXd1thmUHfzcUygq5sa1
nzu2h0g+HOF++879SclD1xDz1wYt2BMvxOW5wDo0O0ESSUJloh1m346Tdtu1S4F6kwtJVhArBC97
XeYp8bc1agi5nfkWyt0dnepzxJPcuaeDWhpu+lEVL2qxJ/vga/I2NxAwGLKwVgOhMbk2Ph1G5tpK
DuySBXvDIU1kcEimTt93IYO3vviZmv8QbCH+9pREVyCQGfoEl7Dqw6DktL6jJafaCJw5+aN0l443
5VjJEwcOQCx0yyMUMQ9S68YbqfJP/0eCfNlm4YJEAq8S9/coU6Ke7R4/yQ4wOSdn3WWN9W0NGHtd
V5XhY5nlwQdej9b+wW61CV9MwzmJkpKr0CY3ee2C2AnsdfzhzZNtsTS6Kx+2WdaHCWIQnMsbQweA
QL7OOnXK4fDKNyQ6PiQsdqLWj2H1/Qtkq0XBCywc3FJRqYGO68ADl27zB9BTA7w6QKuas3FkarYY
/asrSr8hvfEVVT9wdJZkbAydnEh3aIebHiB4grTtpukyOhkZcpvMq1NeaL7y5jtlLiS+/G4YXBqH
piSRi5ErUnV6Ir4WzfdLhQdBy+fsqYndDsEJXPH+QYkZ8bH8BHUQhZwBdjKdlArn5lhJ5Lp7Hy6n
OmdUeMHR9oLkVtFJrk9+t6L5GOQ6p+SDZG56ogtGjL2x2VMm5/4evf2EpGBdD3YedPaj9mCO17DR
UAI4NRgrVfWaKrXht8X+WEZu8Nx4pTrfPbLrrr0vCIBleE8CbtVfd2GWtp0QSSEWJkZ8iwHQOeMK
Fuzg2jBNh7dyMsP0e7TqoRnRfSm5vLRhVlk7Zeb7g+66gtaBSuotdUuCoDeGB+mbhZzl/rgLHLwd
8MPEe3JMrqNT1NGs3epaivNKkkVwRVzJVDDkFR8/GWLq6hBVnjXH2RCNcGAWNWxBp1TjbmBowW0a
3l2wcSV8MX8vSTKAI+bxncc1juRq3i243d5jAMWL7TNx0oz7t91i4YG/92w3RO2qf2CWKIZ9S1OB
CCOraNzRM5bz97g0msGi6szvwnTJ8hRMc493e5wicnI4b3G2BSaYnpmkOA7yu7u8iisnewB5KWsm
cAzU2OWToRW7wWKaZ/I5h+qQTewTY0NkyNmuR0G8hRk5Rcu86NottD75eHfk0i4Rx+hvxOzU1lND
BNmyCbyBZJWxB7e4tw1ucIBf5L9vTWClr0R+uM4Zga/k19DpVO8VFIG3uYenHwNMl8SlzFPG9m2e
ZCr3de5YZ4KTkKy4BTyeHZtQqqluDJ0+LkjyxIRToGwij6MonHoBGpzaarsC0BF7j6nbLzsqloR1
RDQ8MA66azOBz25TzNgrn8YMng/fBxWIyTQ0MAYWdbNnAMOGHaj4HXTmEhsZyxG0uNd3syJ4xuvM
lqFu+5QW2LHjPhnoFBC4K2IQ7oHAiwNfLg5Ha7LZ6o3Bb9nVun0fMX67j2x8bTfuReqg/IRPeEN2
WF4UcMU1Xgt8ZYSi1YU5k6tX/HWAAqX7FNLZxZMqT8EeeP383hS9hbp5jKxLQYiSuOa2t0bnPA/a
Cj6WP/+N3E7nnxxl03Md5bI9s6rFKruRLMiei8iZ72Bi2zBJDCckpB4ZluSWzx3NhWFjyiDKocxx
9IiBltjqcZe0WfuFB3GtHvk2m+aMhY5ctiWHfnZih4ingMfcW/4UlDzcGVoMdYytzyWYwGWEveWi
YT1vdYkhlbshgYiCOqkCwkZKZO0d9vtw42isVSGcXBuNbd6eK9jRIHyYhh1lT+IE6ECGWVuNFKrc
rSxMX1aEgfLIllDM79Uo8aAMgBuOyldlGqNkv0dOknvTvowp8h0Rmdp6DWeclRxvLPueGB/4z1bL
XOAp5RMiHT1LGPH4+FcP0irQqHZsvL7bmoThTWeURlog/flgLXV+Y23v+oeCE+Rs7NlkKENgbz5E
fqAJSuEALjysr0HYPOKbtQ+CEBsIlW2jhv2Soed/ZV2ZvpGb2nTHpgytg6lHwkfsPlTnMmTe+Dyz
7iy+cclrsHahWPM/qrDIPwUDyoPPgtTrPycUG2dp9TYRmTOm9am30vpqVky5m1mVHlhjia8+DjE9
d+dFA8NmCxYF1V5qawa0s5DWwJ8YwDoOv+fWItKBqcTENo0YlSB9nCDezWdIPvDXM+Ce/2AdaqRM
7PVe+P4zfr9Q5nJXepAIkBOMlf6sqqTFTi3ZGbpEEjOBZN/S7LgOlX8YuXUw5pDj5GzUUsEdxWmh
r3XDrurJVpigmF1gHyYANW93pi/ADLIAWSl/7WokxNIMybpLjIGUGzCSkVcfeOlTNhFZF3dZVn6O
dVh4+5CU+Zww9TV4XBpnTHbYlPoAs+Kdub2yynlGQ8OCg5muhxqicKKfeJDg3cARGfuHlqG43CCr
6X6CoMuYPCV3sGFBKcdibMJAY4mqIJ+voMXbBAuUhOfI2EgJXbvonluqMvtIo+B+BoN2WA8XoTkS
N9qsT7ONOAsJGlJszNSrfSk6wNvka3Rh9JLJOlS71S0UY+HR/cdE1NDe8eT9oaQ2Z3SiCJBtzmLI
KJOy/921zwROkqLonXvR6ecQnFEQW5ZB/YM4DdvoQs7XHYbdE0mky+qPM+QI2GMqu3APscVP3nQ4
ZGcHomX1F/uSB24O96uLkC8feviDhsk8+dzebE8HDX5i/vBpZu0/ieP1+TFE7sRQEP8yhHyneZuS
APnM6ucp9t+0J/pzy7psGi/wMEJA8riJdivwfZwKjb+8DnBAqLSibIl+EP0nAey4cAABmzTZA5kK
C6/04qE9yizp5lAq55zgxRwp6SUJ8+LfIAUSMwH4bGQoExYOHoV7tCbedYoiOan0dVbrdDULy+K4
JYM2ie2xXkhIxGf26HLXDG9BEybtZujHJj80k+VDhIjm9IGVGr+4qzRZeo3TupdoBAG4UcmKZcAg
YOWcQuvyiwpbp/zDPnP3jdJEHh5lBezjqAerP7Q+Jv0DqQT3ytBi0X7q6748zgqBf7xUcsXTlzrq
Akd2/oW4p67Ii6DSelhy7SfbbGhDUMUa+fsW9mGAG1XAOkBjT2LD0VbhkpI+4CdE8Tl1mfxjXMSR
ASpER1s6ZusbWTTdY9bakBsT39f1R7kkK2umAOf6K309pFRL0jLGKCSQjrmFdI8k5ullL9ZWdGdT
ZUF7pdSb+Q9dK/gHXW8EWDW48pBEYQjeS9TIb1Pc9P2J+EBMcwussYRROh/YRzjm3huU9ZANscBW
BZYmdcFtFOgEV0wY6sh0oxu/0rCTUlw8yuTlR7POyjrNJG/eBlHjRGLS6H8IRCwizgefZC0QBiuZ
C8ZqBxSAIuvQBBJ9CQfAjpQ48P5k/sFEJdS+As3O26BIIztCPM/g0alCu/ckAx8ArD0w0GNRR9Pu
TiWtoRPp0sLrMOu7a8gOd77ql0dIQq6PODYa7n0XbuqdW3jJtAdxQCwMAnww3O1kh2pDliwIUi5c
fSW98s6zQpxLb7LMFowmr1i3rBG02kZmUZ+TIcKJGgY92o4JFuaDULr6HXTuSMwkbcAPrVqWyR1a
Yo51SGs2On5SqjYJ7UxEovIwvkC0IoqCntTCtWa73VkNRqirTTN8hyuO0hwcu+kfeE2z9bKUk/+z
sEq6dkI5hvVaFov9PZBD1MXJ2sn3wZQNXTlWfoJIOUmzGPt0vbDgpx3YgWwU7zTHKbEJhWf1BIrY
0cNc2mN4GyrDBQ01w3nPTB89MKkuc+68rGJO3hhzbdyWLCiwKdNerZDRbqXJ88fZMWEa960iWs8q
dJOduXjKx5q2leRHR0bhbWbMilPbG71/BfCNgyOXErk+yMg9UxBLnAFgzhwWbpI9cZnZZsMiWzg7
s+ZIMLMW1pyLEobHqe+tL9z87u+w6knTxKjcH0j/qf52rtX+akay0hAhJQzi6WSLogEymzpPAXGV
AIZ810KJCV+PZthdmFLEgzMiQ0+cgbVu4o0EtbZMb68T2W1uzEsNBGrsVtR8G8nDu2zTdQl03PlA
e7aOscp9yyDPi+su9/xntuil3s0kN91X8JNKdusK2RuxqlV3N4oGQv42EwGGrzwwDUGHTC/porxk
/BBlSylmF6RI4fiOEI06Ey/FrgnRpG+BH2AUHzD5/vXdKXwvKWsJY56z7hdcSdQi7mwWfetM6/af
Hhu/nVSVDhgZWixOQLaPnyR4wGcSSBkf7S5DtE40M4odyFqfNdFPUYzzAnBEzmkfsKmaxnNQh7O9
LV2PBUlJbPPT4jPsPg7FOI8nM+ThC0QD5gY+U4uIH10TMJzzmROvBE1nQx4FXX4TJUQmYgjNwmPY
BxIpj4vp8kQyOFpkGGQuyX4kRn549BDWLyTGCVguo9RtDkyaPnuTRFLN3O4LoQ+CnyDAVblj8pSx
ZE8rvxk+gzaJ1hPdmp4gi7YRJPUwWe2j4pNm/k34n32HJgXVC8Eby+OiJW1Kht/shMUtrfcdAZnt
A6uu8AJ4N+ChE3h2IC60YKZXYmqqSw2ZzTkk6n8c+xyGgElb2PcjkVi7aE18dch9qB4/Eem7j2am
KNw6JGDo2FWAu6i+FlgbMQKQjGyS2XSyUpsO4EB5wCY44YMMLMfl8vKditgBb32eXE8y/S3N8FyD
b2NiPAZYuD4CmxiA7xpChbhEYGVhiUUy1U73FGY+kuot/1qzWFzXpcPogpmnxzKUC9GAQAorko5X
MAM82PnEbN9BXPMKUcG0ezOb8JnC0m934zo3l26o7GkbOD7W9XalIPmiLcrSA1uDiVF46Q7nyAOa
t6XY8KJdNYrhvVk07UGX2Qbo0JIHx1Yyc965yhV/8AhrDkfN9bHpmsb9LCY3vICeLL7ClkyLDYks
mng8JfrvVtl01H1LugLJtyhmNgELMjocZwye0HImhOPJdgh3oxqaFs9jW548RDb6uLTt7B8YzxAU
RAnJ4nYuEVofCGhof6xEdlpftr0QrW4BxavoZ5LpSFjp/BTh8UVgYfVl+21ZqHTjCOoBNaxokRKS
uWcx+shU7f2EYruWp5H8gNsAX2XeuMky/gNqUYjt6nu4ZVeBoftI7IQRO6ZnbX2ezHp3LsBfQrVK
6FvEeg8fO1q3YPgtnTT4lXU9Tu/QGqsVdx1pz9nUYJXApFplp6xxrGfM7QpPWojk4kocQ2JfqM8T
lNCL25vg0JKZlZ7I5K228CWRa8SAj5L6GEXwSC7GW6DQgCNAyOYz0I7paOrswuZ2eU5yHtIjbs6F
u1lkBHyqgCsUSR8YnT2VPfK4VZo+eMUVR0pnnerM2+E+wkWAUNUYyBg+wUuA1ehc8oH5OQB0T2f5
To6VICwDTNEy31sI7CVQStT6FU3aBCfLrob8d1mWOBStWrlkrUDfR8u3oX5cqez5e2D29mxYS+Vs
C/wc3o5UKOL2ROvT0Na0cyscCNyBBEXxP97iq0KxDx9i3FHtR381MtIR9XHPIqj1aRc2AW0/cxxV
pZ+p1zDSfBSsYZJX4uGwWcJojPBt8pIghLks1dB5f6lC1mI/cUH9bYm++dGNZGaforAHZmVY0KwI
G1y2JjyBTXTGXaHOhBCkybnrB+d1jETNa8m2wtlX2KnMmaiI+R8hzPbvhilQdX9hqnCH90awBB3D
bt0qGyA3WkJreIDWZqx3d8IJlSw5UwbmjaVHo5zmSLaYjpX6rYYvY9+SlFn2n64kHeCwIEnkM4Vi
5X/xAOK9iAdAT8kx48t3fykx2s5pyVHzMd/qZqs6SunZJd5V1/9HE92j35/5is7JLAiO3VqOP6KP
9JnC/bGCggI85N0jGyEZlH0CgIWf2ELKmxydhYfynGB2xdHhIh7lRHKBzyeB7XeS4FbU1rFIGOXq
rTsDi4WcAuaETZxnBVxj2uMSspPMErcOJLN14c7L1l0awVrfQd0Q4sVxevbOuF2mfG9P/MQPqKMR
Z5khUCdhWcI7rTKomMn5AqfWBKjLo5exgn6f9rJ64DlNCDSbmNIDPS7hz8ixFrscOJbPR8oyeT7b
GSI8ZsRBKN9rLA5w4iolPRbErf6y88797tHORG8D5kQ4+CwIz5EZNOG6opAvnPMWgWaLYdQKmqC5
Tp1P7ma/1kj1AdhEx4ElFTH2zuhdNNjg+UCJSbPdWWHIdBFbS70NwtkP9kgMZPXpFaw+TpmhJH+L
MggmGz2mmbiRLIEIGqK0yFEXFLXIXhnJBjTvJYMCcRh7oN2Mdus7lyIKwLNCSpfsbrZratGzbmRP
iOkrAiu/fljBVOV7JmnJr6aFUYplETnavh6JxIxrx7CQokUitm+W3fxlrdP8lUkjrGMXdNK/MVPD
yoeUstwqGCV/Gt35yBlF4YFzHRzH2tRYuw3aQsGgaUWrUG6WycYyX2g9m11Nzk1EjJXfNUe/XaNw
B6KTfBbQXB3G8IkopHOqy/CNtNrugYEaC5PorsbfAlAfKrKAUFpz73TeD1mQ2r6hiF4AhSYBAsYV
+wHJZL5N5k5oJ8FPSgrOmaGhPju4C2OMTYLMAcFtRabRoY58suZxfcI/dcfAPKHIDqt3yTDvniOs
3Qu/1uJxXiIi2ZZJBHbT8wD3RlW3VD8i3OsL2IEun6wXMTSIX3INeQXrLyqODyi+Ar4gdh50+AbR
gNgpXQz5JSHYGWmu5WflZemM3/xYBeF93/xQKvnuAreXznczsFE9YlFPo33rDd7DGNLV4APPUiue
SkgXZ26hFSQlhSH/piMa66UAYMXQZu36dXw1rd2WaMI1GIKzBlom9jpgMHZmX6GX78wtp6873hT+
jFknppFJYm9hN2Q+gxynTrMT1mppgQXuJNrQMZ3si6VsEcYzEYTdVVQT8YoRgznGyrmfNoYENE5U
2Bbg6LLYKVX4cN/FoGUq8hrcpIbytUHuKy+Fm6QEiYO5QQxPhDidMhIpqK/3nqadVlkc5rAu/B0R
OLxSYoD8Ak6xFdMr0+cQ4NASceLDNLFMPKco2VDARj53WzumyW98LVP03Cnu42s5r4LPR/B3o8dC
6GV4IxBPFc8C1c5ds6OdhFqCsBwszaw4Tw0wLPh84Pow3BdLLsBc4VTeyzlyaSIg2XeI/fIkObQi
g9i/cWY+J4wVOWjVdVvPnnJJCZd+80n7Oz/bwmsc6LQ57gTGZuJss16yaO0tH7m8LN1XIrhXArtM
Bc1jh5+x5mHnsMVmk3ftQYu+l+9+lNNrsqJc93iz8T70gIBGxODsb9hJGXb7uXTlO4cuGnHsxIK3
TElNJiL4rZ/DJN0/GYw51EYcoMBJI4ZIiC9s+zNjHEsuJTpC8sntLvg55yXR1RQoxMPTe5I2mXSk
8QA84RJ9QhtEnJfnNN5jv4iAWDUY5FSR7SA53TZ9AtYHL7oCAuGWUW7vFsRO9+QTEdiHFWrrG+tn
tisNSuvyIBh0IA5L/89FhuSHV0Qr1z77sxsVMOkFEc2qpr5hbTgSUzqq2f+JNgWECXs0jIdLyLQe
/GofVJeoVsHeY3RBtktfiXlLQely3hJIh95cFDOrOK2Rf3EqddDa8UwwkubSTmJQG+nffLR7Uhfb
Cd50tHp/dE4UX1ol+S86I1gXKBP/gJQl4MHBOH7yagZoG1LIC+sXpzMC/2TgIdxROpL/WVmORGhW
gSS8tq0PpM73dN8c8xmtLNI46OUPGU34z5oJVrGVShZvduc/znqOqkdVzO5VSl3O8aICj6CYRcJ2
jBbL9o69mH34HywJmZTDgsg5IlBwvtK9j2LPxnXNoaxrip+qWgrq03qg6gL9t5oGT2ZNVwm6CFkg
XPumfJadO+U37a7lb2dtfWdX1xgeNL+ZRTMU09Wvv8oFZeGhXr1ujtGskr+dajrFs8NAcIgb6RTd
xipFixCiqe1PNZXms3d62e/r0DjRThWO5V3aNEq+eCam/gDcNEg/pwpKdyytgbG5lIu41QudxjZE
BUhW9NylZD31ibtw7ybuWxQaEuq6aFynD9UbuJwmCuxrS8xJvYVeQjwo4zBv3raOn300i40fyyth
Z2BAYusYbecIFV5sz8NQ33CctNS5TYOWZ3EW+2IvAYnVHXZUiBlhqm00cEVNRfhmYwe0XyaMWfmF
lLSu+ckwfQQWrTIMVAtP4pxUL/TD6RdMPkZuGLSYdGmZpH4cpLaFQTGt0QDX24HwAaR3rQAuF6us
tcbr2kjdxQvdUP46Bb3iEJtlEG0jhGe4CyeGf7DOcKrMiI9Vn1Q+h7q2McwNluZnvCtPsKowdoUP
xQM+OUN6aNoBS2xX1V0ESB1gU8dyo08LJmpFh6un7wwjyyYXGvmvsUIH0TjePFqNavCc1j5kpJqY
9YYVOWNN21t48NWT2+W9s6cf69qPpbFX4rs8rxujfZknA+ZykWFcHgTG55e68zUfLLg5SBRIjzUW
TFbc0XJWK+LG/UxmTn3rw0aIa5GPnI8XJ/Vb4lXQb4cTjDvOOR8YQhfoA8t6rX+xnZqDr4S9afGh
shqFMzkoABRiZyDZdluobm2uNiN8NGY1c13YYWEywpDqJZb5icF6dXAa/vprVuGCgrvGAgP5bqcD
61xopteH1a6z/KmvUHBuGAP0/Ee1MRlku5QQAZTwk7qOzlzNP4q0dUlhsxaf8Aa7auKo84cLgTT+
+moDn/PO3VRBjLKcZZInTXs8b3IKUzJESalg8tCIhSLY72EzHQxLhd90RQbHQCkdpGeUluiruKQb
0EApLCH6K5CiZ8WiVceJ9tyVrhnO9tYB+wkeQdim2Y4tyuJt5Fq6erELgv/Uphck6N7UwsWFCGyE
4nRjKSH0S+F6Q3NDcLAMH4GhJ2biWabpNrBmvIQe8lyAJqIdf4+Bt2YPWOnda+No9Yb4266PXu+C
DBNYRGzGCC2ZNotHfVg1LhOi1mls9kN5P16LWQNHrkwyo0DppzsmrIUe9aMp0MxiDirDXyXvl9lB
GxUVES0Uopsxgy6GQNWOwKLzxfjy4PURWu8cPq84LtE6sISjVqxidFwkosJvxqMU5RGZi9yDFG1s
ZUx3m1uX5r3pIUyTtzujKCwJYYlO5ejr8MthmPvZogdGCYM055ZVRb4+WNNk1z/hjqj/ODqv5UiR
LYp+EREJJJC8FmVV8l7zQkjdarxJXAJffxf3bWImukeqgsxj9l47eyQGgZOAvb9ZEYl3ZRi8jHRv
eg+AwXw3vUUh33hUJmdU8vEniuH2AsIMLT5qOcFLT5N1O1UabeOwFWpkOzKHemUNoYMrlF3cBgJJ
ph0ZPdvzeURt4Bx0ZQ/+Y8rDi02sBPtxb40EPexnrr0f1SGyPzm+N6b4Ihk57jpb+fnertsyvOGJ
1o8e2L8ttMG0X+xLym7v+XQI4EX65Wbm+xaR8Rg332rUBmg5ANIO165tk3U8e+NqV39XTy3WDf+H
oHrJbD0/Ev86i1vLEd4HlaGsSiKc5xwGJ8gGFCdRm/fK/pgrOS/Fie+iSFhPYyr0mDeSc/pfm7pj
TJhNkL9nLFjJWit4+TDzbVT1F9aYYcpSPKyHtzhPkg7fvdNhrYSPV9pHjwqtvGMpHcf/8fKuLoRc
1vwoGnSaiD1952bmHypDZjKupy6oYAM4ef49FFA8t7OSvij3HGcDoBRe4OwdVTLuG8u4R1k5ZpnU
L4Z/LC+FxynMGco8Wr426zDfpGEOl0Fzt5B5kzf4llsfkDzkYG971Irc/6Y5k/1Hhd30hifMoK2f
FH4tp/VpD4lVl6B/E8jEP7izPHkOVE5QfQruvv0o2ae0xE7xrePwX2zkZxru4NFBO/7hkRl/j8CB
vEAAWL05EjfmDEgv4nZmQBJUA4MrJd/hRvrktpWT5b6h3JfNySBHsi/FhgWinCLT6Nn3cPmMZpjK
cwkRPT3knt3iBkUydzVpm4REK+G9OLg2fkBKFyu+iHbGedSvefHDS979Z/C+g5j1hfvJVolwugVU
YnhKfYfkZnZr7WcdxDY5tlOfvK+6Gh9hTzHPbvBAIHojXRrfRyOn+oeqLDS/heVyv7Qe2Zj7ZOyy
+QbLSfVch6P6l8IkMQSzO0YhkVXgsvJ0qIsIwfi8vgezdC49IWluZLl0ftHAnLZlscNVdGLNGiMQ
rkfQKVntyZdGdUuBBwtMVWeXW8XU2pXLOmPLVUeJns8MEckavahhQmxTtVNVHbNh9ru9oTIjDxJM
O7HCyI8J/Z1blslpmDQIZ7qMiSbMSiSO1GZ2R2zJ6BxHssqtQ+F53p1TWCNKkNXNH7he2M9PoeMA
mO8Cj3V+M/s6iDKL0+lItMqsTvEcbMBwiNv58BEXG4Ko7FTSoeYR2DP7xPTfhZ3BYlNQhbABE5Ew
4UromaY6bvVaI9fhPaeQkzuDfQWULKZpp382Y4hIYIcCf3XuJgzG/9YMfnjUGWkVUbUw4QGTQEBO
BeotebFBuKPKE+Hyzr6PChowoAUlElg70NLMbhD2Bsb67XOdXWXVhMVNsyZterb8pL6rC9KzsQLq
aXJ2c7a6BHhLZj37CZvZ14xvLrnJfDB971QO+XUUXZ1vxtqwuTPESYg/i+eQR4V7N4bDYzndJ48N
sO4E64KOmCp7MI/8PHl3bSw3J1056C8v0L6r+WvCMYCodfbC8jQyT3sGG6j+Toj7UOdPlS2/TDyM
8x3ZP+R5opqF4gygvyEUbMCav1Op07J/tOs/eC/UHXm5yBpcvB8vgXEIIUZJIcWDshiF6Yu9ipWt
J1SW8b62vYEwGdFV9qO3zpl78riNQgTiliy69jhORWk00nSiFEaIYsgKqeBrT4nlGlL5BXDK7EBO
OzDRhUWzwmKfJaIW6i9eKSX5IQiBPqPSmQIyjxHs7qqsZ/yAy9HAyBH9gok6s3vo9vXig5aSdEv4
8Co8MFSe823YEs99lEaoG3AT8c8UwNncj6Xttp/UkVNOsD1nxbcDOeMdtslIVkhS/wbdZE61nN13
jBrBb8qNTP6FTUeAc5y8LtLO70MUB4YBDYA87CpQFOivp+U8ixyGX0sqyDtKbQ59bHbcxjoW7EcC
7TClSY3vxVfYwet/aFXWb8ya7n+wjvllHMWyh7keRrtjgLBoy9fBipeR8LKe15GSIcJlgqEppBT8
JCfaXvnkw3A+E88xbv5BmvMHpsm5/4imqhaIX6i49J2XOf56C8LQWvZ4CANc5uSqAAS0NxhXV9Ml
8W4H0AI71FbVj259019aqE0QDwI3L68xkCsLSjNZKc+e4E/luxitJiNiFPgcny1y2zuorgVmw6kL
ntd2IHoD8X5GjPWI2423gVjkjCv0zW2F9Rd7vO2eA6Bl4mlOh5jbG40BSSq41Zp951ZVfr9p3t94
SwiZ6fNyiWDj5A4L2qU4O7Yu4FgXMZldf3C4IAkdYkeeR7JSWJvmcr71w7yXl5xkTkBt1Pwg7jEi
EbmShSzzm3erzCsasYyumUBbbPIHd6pI4JHj5AzA2FLT/jd3ThfsXW0P64l1brHcKOZabOTBMNd/
UReHfBA573fzVfnQBU+4DVxz3BKDlnevsKYhyosNCArygogRll06Dp/dnPecylX6OMkw/UNeIlwt
6oqWyNpdjoJlJxpLhw9JQjl144dVr6HzokSPj9t1DiGmJF7LkcOmeXVt57VmiZayG136OnJJW3ei
lZTO6aWkkk+PwLXEc5PA49yJ7Vtm3FkN2QnTTxEy4mg4UctkMOiLTCVuhVDVmexJAixokVZ9huaD
fCCntP/KlwCLQ8hJe57QvvL7Ikp7hFLjxz8AyTIcNYmvKXnijnxAlk7LHVsN4izi1LMAYk4e+C7F
kftmnAUp3ihttqiz73bgGwdrOQjH1e5jukwrtw3+fiRCqKpfh9RZ8Ceumb6bBNdz6LQmPKbSZjLF
mrZe0f+WktBblCDdM/1Eh7UXd9GvqrSrrwQPGAIM5my85b2vAtS6on1FrkH6NyoP+pfOKkwMpXAZ
08PYeN5DzvZwBaqJjTTr9PrT8L4ndFcjsGOG9Z6Nl5P1H3gUQLcxLAX8sOQXBGecOGzGocsA4tO0
fwix3NDJTy6nTn3p6cKmQwd+uR6PrFQy58D3amOBT41i41SO7nrQzHfCft817F/8E1qPgfNRZHAq
7WenyOnydOdZ1mlo3KU7eU7Pp+BkbBh4FBNUI7m1iLdReqak2bLQJ7SCmdNeZFkc/M5r2cZEQxHl
gfxMQ9OrgWOjvDJzzyvGZLV8Rs64LPd5i+mKZxm2bTNOLZcp8Ql3rEhHBqIjp9sJbIL3zeqDofRM
Xz2cdA2H/oKQEt1VVsBZiDz8G6+bPSzlfrY05ol66u9yiwL3dWTUfO6s2RmYDScDVeNQOkgAST5I
8A+hchhujMWFsccaw9FJCFud3PiE4EKw71XywKwdMJDBvWMOgZLr/DblA0EqlA0pzLqElMpPVYjy
LkygGxDLjJ8GGzcC8cGVEcNSjvPY0upHIjMBk6dR9u575uWMGOp0fFqTntgTJg/qhjgOMhnbIk6u
dmGp8F2LcTyXBIMUO19NCCaIB1vQmIVkR9EPmm6Voj4B8nTMLTvZNHiGiATWlym9uq9sQXpVg2Pt
d83ouvfIKo2MxGZeOPtVOgM68kK6cAtBq0Ft5cpzmy6gXUePCAIKoFqpI/XLaB5aopIOJQ16cEjA
c7i3vQo7fehIN5G7aQRScCxyh4prImQtv8yw0n51MqO7w6QIfZOwwH/dSqjcOfUDWN9wXIhZObOS
ytaLngyUwiynYOdNlqSrw87qktPAPodFb6C5ou9bVCaBy7fRt9O5KPr+vz6fBw+dE6HPW9Q3kAfu
7W7ss/YWR61W09knoq+/KYRT2qh7uE4/bd3iSagMJCKEWrriqzHOzL5T42SMkL9DdexoY7510BYT
OoRFLxNyTaAvX7EomxOMsUq8SyTixTNUj7i7n6FjEdEKux/sICBGfwtOzWLMdw4LaWaLK/wFVGw4
iXeaQVv+4lcBmoSAcG3FOj+lIs6p3XEvFUnv3+OkIByIDcBGbllJHFqixunZMhTF1G9ulqog6C4r
GCjq1YGs0ce1ddEZLyuzoJLZOfF2A/k3aHc5/tmXlwsL2/ggS1XTRvFUyjg/OinRl1BbRhjEz0Ul
7HDDslj9/Bwi3Ed8ob22GnYFwZZLcqTBKKXer0sT/udZZZHutW2t/VtLnFuxL9Ep32NEm18yK87N
Dhcsg56ZLl5FPTjju5qB5HPVUSizsezNjatctJsedv7nxEoyuhlDUvuRKM38EiClXk4t+Fr5ZdGt
5wS3oAnKo8nKE5h/a1YCq+ynfv1apUGeG/Fyl9B1hWNaNLXAyX6GbKy2UKzQ+PreZbzFfcgAFGW7
8ooyZomK0HQZdlXconIRQQakTaaMiO/HANHJVYGWY09Yxagm99x1njwS1G0pIi7IKG/uOQBjidQz
8dhKYq+HtoVuHDTKSTJkU94ZXBWI0D39WzM6O4c1JDh31G1Z+Ue5aNM4LTmXUecTwAVVrSDPEaEi
dUBq3Vp6dpa7sU689i/DwJnpTWwLH0t742T2qQaKhHavxOaObR4c9KqGA6L8IvlubBU6Bzmnc3J1
ALCMxF3acxqvnzPX1d8UjdxMGdWL8onEF1wK+xbdyEyx25f2fZ6Fm6OK5ve9q3DvPbONdOVn6w4W
aA9HTnZ224i18w7zDOTlgIi4GH8lPYSMWbWmEDO6icvXu2eb61UoHJsYuC2Vjps+KDLSbXROWd5h
wSuXqbvH4zkVB87Bsn4AGyVRGMK9S24zD0HHY2fTYP/Ecw8N6mD3co5ZKSP2THHQs6Tx/3iUE84m
CI7LT5ebDefHyBTrJhSAmD8XDHsI46u+FRl7t4ZdkTGs9tq9g5U7PFDkQ8Thb4RB/B3O4+onrxLT
A0tFVixZcGpYOE8/vVR2h183ba2jaTrfPik9UDOvsAJT+EQBwRv7Hp1YSCKWio3ASl1RYkWORbAK
2+80aG7RhocJiWvZKlm4oHWZkktvd56A5qV9s/w0hAkHp0n6rEjB9OJX/ipy6mbkmE6a7CfZtAuS
SxNWt3OhnYbw9JQOeoohg/zYxoNuYxhFDcghuATiB0gg3A44+WxWWWEqrDOzX3vep4DHg2MwtaBe
oDWr1jmt+drN94BpA8nEDW4OMiAxh28zI4/y0FfhEpxGnDf9sUWxnc9R5Q0Vsffwb8QLgULEbTKc
crqLcNuetOFMFiVnHkYfF6xJE08MnuFPWgHx4TO9GRaL1cmgCyIRQqkfUt+AyIXScAQ1qOviXIF+
kA22DA5DItWmwOatJU8oF7uFjXn7VQzD4L/6GvksIUydT1aRCYjCjJrcpG6PwZyOlv0xk7Cw3Qc5
hhP+JduKn3pcijrCg9eb3ZzEQn4VKu3y9Mp7E7iYpQvU+jgHak7UPzxrFR32SvzMXSK6GJSZz0p9
p3LtQ8bsJBkObMNmqE9AjDAc0DC3/C4d9/bnzOjDvWVdUYhfv0Zujz53tkAao6CWioCJgmEoJGMS
zX2Blh6UYyDPbpuMLrrDhY3CTeUzaD0bqbLNAilcDnXiQ8jBwlGDMG9g5B956Dv+Kynjpr+IHpj6
EWvkqJGEFA06RYJt6bnxjLGeB4IxaKqk4ZmXtvZ9H1M4a/W7ABy5fFQuWJ0Rzi6UJ+yhTTo+j1Rf
OrxhmN1Dj4uwgmYweWo8wGV2H4ARMvk9wMLGqGMDeU3rA2ZgpwK7WItAqAiUPubphTwEg6Rd5et0
LOo8KL9iyoDpqnjwhpOpO/IqqiTMDFv0ug/P02wP5tQKm1Q+q5cwjJha4H419rKQuLSRRy9M+4cJ
bXCKuLPrKwdmmFGKVPUEBNihGv35UtJaIRHlQ6r2FSI29siIFZiX5WX2jHxWM+b3poK0I03XEC2Y
I9p9XVPy7y0TDlRGjC9o1tKaxDrk1M6ud5chPTOv8ZZzwOJP7NloCfQUeRqeBUHLPxzyzBir3Je3
jTsQbIvW4kOXwhkPoipqg1e8x9IlcZAwUvJiRARYEBiLtnM6XYiNin/7xiViufVi1f+iGfG8bzob
u+UrQRYX+WhbvDOBy9o8IakjCmecXZALTd5XwZGxHlzkQvdW1BC3xrbPnayJXR4HUr9vMfoZ3CdE
Kv8UyjRXBCM5lL1ipYmyKdqph0pvxvmRODjcFJhSXOS6yK593zXhFRLD1GBxLhG3JQTZOwc2U1Rq
QZIQYxLkGQ9WYDU5ks5m9lbORHCO6HtV+mkNTbaeKziOPc+2XcdXDgG0U8Okhj8pS8dXUYqZjS82
NOTzdkM5XEvUH4ymKBOYidOv7VShGm8346GDNLH4vAMWGFQil0I//M+GHOA9Li51yIHixkd/Qn+S
3pA4E0wP6Mfz7NKH3iCuwVwu3oG0iPStn6RSSIJpAe9gmuv3XKG4/PbrhKFc7cHY2iN/cZNjW9jW
f4nyyt8Bm3nNt2H3b6O1LvisyAGsIoP86weCDL5/snnZILTxlsk5+UI/41OunMtKmtufMvHbBr4T
1HFEfu2akSKYGIctX26uPUTO32FCGAahNAzXJ7K00ocGDNRyiqvK0xEL3i3QphFBcwhIeCZ4pgvq
M9LjVO7ttgk1I1CUj0+Dw6rpOHREVT2sA4P9F5ZVJHPw+aQNpy2RSTv2Bd6JDgmEXtoX73AV3H9e
k+VndNag73FzZa9Sj4m+yX0XHgbZO7DSfWWJ+yWZsAMTN1o9T0JOzbHyF1uRuhRK4vXA3+qd9LP+
RddzwWyaw+iYo3iuTyprkgcl2WyfJ5dhF1E8ZYhXdSI+8mD12ocoJdNY7NyA+fNDWlfGBz8+ShwP
/aCYxyS5Ffl2hi9BMGMNLoxY5ktg2aiZRhNIuoQ6wfFDLrS+h9VLBI/lB9hQbbRDBNfilyGaIvSt
U93FJGUUCAUKhs8SkRNOQ9bQhI1aj42aIRUCu8ndHUq1BKkm9qfttMbpdtQ+r/F3nOBu2wex5T0j
OwJkP9YmedKVyP9KKxe3NVNy5nD/J3dZoYeWv1jX7UDEkI9SsVoGuOxDziQNRG9968GuQDQ29IIV
Ju7vkFwkGGfFRjIcrgAIAjRo/cpt4xeV+WPblMAB6QagN4Imu0zEE2xjJiyB6AMnSV6XtVbDXvit
Xq4I3pP2FsUaPok5T78o+hafYK82eR0xgHg3xktJwcLuUHzU1tD+5ATK/81Bb9o3W7rzq9Whw4xY
MtY3ml8p26f4y5nW2GRwvDZ2H74nnKPP3ly0JfIvDl+BML8TrxWY3fZCQs90ZO3Hp6zigHBCt/VM
FKBI76ltgMnOAKHjH6ZWLmoO0GXlSXi565yFVtmfVYj1r2K3RArjuOanEKotVj2rFOpMpbewpQz5
7UmtFgn+VV6dkB5XmGBfof0g7ivx+tsBuqBkOc6Twtik8cB5yoKRGalM640ZpwAoF+r7O5RWQ3Lh
G3QBOdsIove18Ar2HG1IQzdbRQy4eyh7+zpgbMx2oztjtuLmre+XLjMTngVjgypy7HrvriB3bte1
0++jKsZPzI8wdkJLFcUhSCgjo3GwtwYxS9r/NLMgQCgZM7av2pr6v90qcOOHgyEgCa1I7qtr6dT+
9IMdj+ksQGL/JzELL+XoSD3v2O2JX6JQl18WrfV4q9cYjebOr+Pkj42CpwBet/buWWWkf+8aKDyc
pkjknSPaclXfjVp59bGnq3MjN9Be9yKrmD04UXfh0e3SkdwP4l23l7YbXk0CmuXAFnXjC6KhIDSJ
sp1UNaAwNLt5nbrYkNC5RWaQuCiSNHW+fLbB3m1PQtj8WmOphnTjphVRvmiWcEBbE6wfN7bsixrD
koiXoqMq9ofYq6+oysgNhULR/MmtlWF0Rl3/ohpZfGIvS35i4HjmUC/c3Yg5QhrTYQqwu2eye4hb
isQoSSdI6s3QJV/gtvEkwXLy2cw1sWYWlLDD2wWM1WKENuu49wKXfCzCq8oqKiTWf0Lvgy2oUFry
Ge0P+0Y/I5x5JrJbPVa27/6FIjABP5ed+12myEnOeDBoiN0GrQ8BYEtw8Ik4qh9cvCQF93cmintb
4N67N1nnbWhUoAg4qxSW833pqfUCiX2GW1jNcBRFFbbuPpttTDCtKXq5d3o9wstEXjic9dTM0M5A
bNgnO0QgyE9VEWg0wCfZp3iNxQ7LhxqfTEfHs1Md/tWbpvfycz3SJFwXnWqg4R0DgN1K/+MdUmvM
aRVqvVzoKCQKYeJdfeveSLwZwVnE9DwHXKfu9MFUNBUPVcsa4R9eG8zbhzFoIZAeJxTWWXLH7o9g
6RN7BrcfDnmA0ZT2w5m8nM+5SF6sWXgZhKYwHrvbevTcNw7xIDh4aZr30RKUyVePjaL/uy6YruWB
Ue5gR77B0E2It3Srb52W/nUc8BTgOUFJUBEMhfB4Xyxy1Hfo8Jb+OJqlQU+IIsaa9x6VWMzT7lhY
I3XM5O6ZFS82CQ+Art4VS+mEgBsCp/vwgb82J6y5bXO/YBe18FLGQKAjuFx1+kgaWOYw+F6Z2SC6
WVAUszcF9YDpnJQcUGR+GRWWXM3VcDBm55UDGpkXUYIJxmQ0RhfkIwO9pAymLXzADzk08MGV0eqJ
+S1dw05iAe6r7oiqyK4ONoLEZy/BebYPKjKFmKZY5VtOaoBzF7c+xSvzCNSmDPY7+cZQbvwNeYGp
lZU3ERM4+1zLGIJ8wTKQMNuIp2Y7/oNGVye/9abg3NpMlllqwbU5s9txkr9EfqGFhGEo/WPTpqi/
A1y/6ZlUncVlby47UV+9dBzGv1zwTnYHKYLPK8fFt5F1GvnibPX6M0KIJH4BPbUtFJdVQiwoFx7r
42YjT49mhf/FHZco5yy9BM0lVez4ESzpkp2SBOHyTvczTjMacnTstPKCuUpq07z4lIzgavxSVVGu
qHmjGoGS/ezR07NaqIhXzx9ShWuVGwCuVLGCe6YoAgUJ0UEpT0ErapdHqh6HrAAFKuoO4qP320Pt
WG6ZYqj+dbIFQXCMxDX6ocAKLlUBOenJZJS+ny02Cv/sJsyGUFDVBj96uk67JfGs8SNNPdXcNAY9
bcRgtRVMjHQXPrjN3IsDc0rB3UBkZfPPsdkIHlGveYBP0zplAuoC93xB9D6Vlyk1TMwYx4QonxKU
nfLJRX/6NWISc+86koyHox1TYABWcPAALQVf13EizX1DSHSz0RGOv5RU7a5Dc/KHAQlmcJID5C1a
wNkGIE+8AapUK27T17ZSyzd1xTI96ZBQZ2KLjO2dEMA5+IisVqpqhwC9bu8S2ub8SoJDkN+3Dbuf
fQjVkI01BpCa2Q76chcXJ95AoPyOC3KV+bcCzoQcq9Uh8QFY2PrbBuHL0D3NlRfnr2MxZYj++Vo4
tJacXTzXTBhbj5lvB133SqdhiCNN7KRiAWWtA+EUWsaD/9HiWpkhW4wY2fkvyg0/BhUu/d88pI0+
444avTODOjv74MqzrUcG5iZ+lkmu+zNlDGmDZg5cjOSuzZVSeb2sH2ek2elhW/nYZ+FhhDv4GcIt
emq22ayaBLkkscSDHlcexSllTk/0LPgLq0NzJI+Mpg0VtkPAkbppE1w4B9/L+uoPlAJgF3MaZJ9a
muTSWa3FjMS3HYeAj3h6c3wGHWjmtJkv9pRjFJOJ8f/Eeb/2UcdcmkSiwuISDcLJufexHcYEtPOs
7rcbzN+Grv5H6MAbYt4NPIr9XwOrBpUQRM66t7vzOolxQ1hpXFYiRO3JxmYpWkgDCj5pV6v1Jg7w
NzHymgFJ6kkJDTXQkNHTMxZKomJAn9KVav7PqrPyaUnDNMVNlXoINlFig3MGlPcxt9yP+CS75E2k
gGAYzhvrzsL5gH2p54WK0ONRzaNZk9MWy5u9I7ce/mWmRYxkocBnodxmHn8EbAbzdCuDY04B+Bc3
Nr5kDzFxzAoZA+Dei0f8kai/USbXZlUfhV/kzV6jtv9E1s9uL/NnQ/Ys5sMvJDUOIULkq1x8j0i7
w8Rc/H1YtxVP71TLfcdDegfokLlmWTRq/IA1Wn6vq9NvnDUTW1EajO4T/CDzbJx4+CLHsv7n9LL4
icmgvXEcM0J2bNHl72Yuc7xvKIu+mY0ivOoW3bWHDjiDdQirMv8Mxxouno38+SvDvPZiIY1PUTej
PtkbfIz3VUqI1i7sGuRXkN26P31BtbLD5tu8Yahw3kLhOv+KLPt/gtM4BtGqqg5x9uhrAQ7TLogL
RHzM8i6p7T2PGufijPK02LNErq4KYSY4JKKP9Q4BI6BlA8O05tDTmBoXqUk0wjPJHiOPOddISmFv
VCkf55Ajc87bNV9wUegU7dpO9YKOgG7PKrH5yeZfJ9vej0jY7H6ps5rs4Jg6yChgalCeee0E1wHN
ocBeJVmEq6bld9UE3mS0FUFY3vhuOeA24rwaCZBCt6oEEhXkink8nTgMql8zafljGc7bjRJeWTdj
6+s/ARu+EAlfVZMGGzKPPyQWOKzDuEp9P7i2euHOSfwz6XxkOizIZiFk1HxOu5Fzle7NyoLu0jEB
hfk3JeVLp3uCKh3ua1J+G3a2B5uNyz/Zj9arQRB8XnXrPABa3pA7sJp6VmZFit6Eqz0yYe5UpyxO
cKYtaamuXbmGbzVojDEagTsgbmwaXCOZQ5GCCATPb8hC8NFCM6MvplLO8zQN6ZOObe7CRBKqBYkg
me/tfqqhdaAkd3cpxLIrTr/1R0xU51Hqkn+982e6cBasNjZbOc3zuxEL8EyaUdaerKw7xNluzUg4
DauLh9ZpisbOG57YqunXPFmau7wmMmuHZIbBmdcH/VMJCpIxTRLM/+wiRzrCIsw/ucVQNsdBkFl+
tCxS6SNk54RaKj2v/+Gp0i+qmxLqEVtgJ3EUHr8jdRMp57z3zRQJi3LqUHvZaiKTKZhXaOnEjhlf
8aiaJKcdWglTBZrvZXuMjflzSGMbUDXG1XcoJKLwMU4A0PEoEJzV0pM9hzCA+DlsfDwHlgj6Gm42
hWhNKotR29oWb124oFOpLOPdJq1dO8eQ0knvgj7nBE06JklkCXGw7kKQZZ/dPAdYkn0eAMqGmGeD
Gw2BEIcDxPaxzexHAhI5qMB02d8IKVGXpqvxT/0ylJ/e6JSf4Fzqr2FwEVbyQchbFg75a1z7EKKH
mnH9Zary6lTOMAD3M3vtL2Q4tEhxoJHymxURFMVDTt0bOA08Tge1eXqG/cByvMf0Ol1kTf+sYgTf
QJ8W9lwdbyPQpralHpiY1tPNBwLGMc0jIZPFGvwh4L0zwM287rOi3XxxfYskZgwgCjuQdp8W3ELz
wcKJ9V+ZptODUVj3qK8dj6ptquS6CbEYgwGaK98sgdJrh6FUoIlMktDsGff0+UEgAkLI2TMI3vVj
uEHZ2bYwzmkC+13xArNQ9+ti2flDShC9KRbkLoJp3znowR4fygI5wAH1BChoEo+LD49IMLFbC0Pg
edH1CuLclBIaofuYRkzLIuTDSOzhEWFMO++h4ufJV96n7r8MqZO/Q8PVM18vB0wYVdp8ZwAcriIz
WySAsWEW03YkiriVpf6ABmwvD26sOg4IgY20s407XLqEDzEC5VEBMHI0vM+czqU5112+CS8hU0CD
0p1IDhZA5ukKwJJlouxQeDKtsL17f+3Df0NY9y/e9lMjsTM23OEugeK9VDbqd+x6eDAmb5O8Fh2k
wjBv9UsxV8FP2PWGa5RDEPcqhJDDIhwJa4lZ6K0cJfBNOjQAPgqUGgGSEBhRPLOVY1HjONVMIAJY
Od5EzIXQdXR5Isa42YJJeNHOI9s1kEuG8v2QEVPS7GArEONFd4wB16YZIv3N6Z0Mv6JIbmoOIqbG
RMj8syYuvcgC+sK+w4cMhA+mXiQqp5zUOacAILoTYY8BCZ5u+zYAG4RDxur8lqUweywhJro7YZv6
oyQyNwe638TvKPVxe8aJcU/twOaSbwebuU1a4ZakOavNdl3TvTlt9dWVVZ1eKSHkgwpWjSy8zdMf
nMnNW6UqBtBtLJPqJgG8wWjeEswIMnZJ/bGbVPMSE5xDAV0k3p3E5gSVZ/bNV5IM3NNsOWS3T20n
CQ6TT7r9TjhVi7CHmfXesOpSuynHIolSv+8eXFpfLPuepX941YnJ8P24+Tdj+yFlFo0FSlU55t8q
xFjtjvSSx1qk4KGw5g1PISlEDBvzpr6gYG8nJlABYWRb2cm4I5idjxL2PBsRlsWbxZl0GiiWqr6U
SbotAPoCweCId5gYAxaw3Ec6RW7rujOPKV9ofT/D4f6TgC8iA2fVmY7SoUjee/SkM29uPdyrppot
1hi8rTunGLGvlG43EHwQxr884Qx0ABDXjNdz8cLRWL0ka93Ve2/ol/9svBdPrBwGL2LAriGAg8m6
j9dh0y6QZPcRBIu5kF8rRcRLIDZMVQxTw06mIoFXMq+fNlrnO+yAOCvECF+Dj08weAu8qUWoTwS1
ATaagn7kw6DfX2YbpJdgs0rZUlhesy9Dy72zeRqJcMkqdSUTHK8SX6fT7N3OZXe4zC7l2EDspIgs
0zkssalP8ALZa2gOXWH53QGVNp8+cM/gvZQZU9sUdQ+TD926597afrW2svWH7ygauGqemGQMKJ6f
lmrzSlHeqn0NdT/fRj34YjVFLcahUtKYjbgGzh22G3Jcsml6I+qwfqH1nn7mNC/wFfWk51gMG9qo
ZmrJZULQuIiStbJPILzI+OqdxG2pleriHc16994D5Mu5HjcrQ2YtrKxDGN9gGnJivtwpC/5xqqhg
j/kkxzpcDuY7BZb1sbYsYHe+yxz3QIhc5p+1wll2SqhaH3o10nwhD88Rf5kye3cl9gUIncTV36S9
VT8jLEwR6+Cbx6gV1/NX2lJtRWnNrHIPwtG+cHTR0veoUMq9hV7AnPESJPe4udhrucw+gDVm3Dvk
lVVeHmE29EOs+VkyRC67btjpSWN+qpKdzxFrVH+wSRRgT6hR2zDw7Dprzxp/Sp+ZMCcUXG1j7Wes
kOJ+mHM24mFdIjRbFIvay0Du6CuG3v4MR1CwIFzRO7KwZcnKDtvJx0M+rjFEBh4Jdw+gx/0arQGc
ZEcu5XBJFR734/a4eHy8vEUH1tmgOGhBgVgiHOyI6rICXx+t/5F2Xj1yM1ma/iuNvh5iGSSDZrGz
F2nLSSojKSndECXz0XvPX78PNTvYSorIhLR9MQ1MNXQygmFOnPMaeM88oTAJH5EYxIt8yEsSrMQ2
kIywDTwPQCnhBktvtVZRRnTy/miLvmy3pJ/cHfCUy2cLCzP/UApz+FqHwywEU2kwhmm6GkAYwHvg
5tW0+SvVVgM1Aw0eykYBb/wpQucG8RiBs96mzEBf7ow4RqJHVUPQIRVC26jXhbl4bQq0p7eQ9LUP
EzJE4GRkj6VUB2gLe9bG4PC2nVlttg7ifroVQxTWhyw1k5M9joHcFIhvgcAgYUhumrpw8JaGyucd
sfDiIUL9EAXTisfNP1EbQYLUGuBct6li1YgYkstQfTR6w7vxKZbAeB9wxUaGKHk3jZ2hQHrzu+yj
aeGKsoM34TnvI87nr23QB3SL8tIWuzLzeh6wuPx+ozSABEk71AVlJbp5+hOSMUW1g3AZPYZxpffg
GvjjTsV2in0BlwQnbpssZ6dLJXAnIwX27Ye6/5h0md7sMX0yjp2lYrU0yLh9R8I3hEeNR2W4MbiI
VHZ/i8hOrcTiO7pP0atokYDZVoWSVR+Rb7efUrWlt9hPWqUeZQs0FOByxfOOLkKIrDfCVFR5tDJ6
hXea/YRdLvJtonqQNjCkFNNeMcxAgdIFvYNjPVSoqvBSQYCP7C7AC7PbcWFWpDIIfrldbKPfV7WN
+WqYk11BjtEFSEw/mD2rzba78VppgITE2S472KS8P3VKkP4uAkhOhgmv5RG+EBeuzGncwcJqftoU
aSqKEpqFxhK0OO/YqdDuUauQ6WcgQzTvirox9pRUgIRQ0+MplyDA8JGKW/FQUpaDZJVUWf8xRefQ
2oDIod8COAevZXDMGoXJyIpmFX8MSf1Uhje1KlOLVZyOaOFTcG1/TECron1dAbLYicQa3ZjT/UfG
cfQyokwbbjNpTnubRyey+bkvP+ttlN2rNQYnOyPX6aPrMv+aWjo4GqSlikf0zoIPk24bMA3aZPyH
Ou3wU4XP8oVUsrizqbhGuwLlP8SsjCbdJ4iQfg74wM+0qYAKxS3F/TDI0bMvncwAVJ7OtTanaOuB
Nk6KGxVsnvg9OwypI5Ldri9Qgsfwuf1B9kUVlU1ZRMkTqJnABKRq551GMYLjeSeCseUQUTXZOS8O
ZLTs0ASdaW00MfYxfJtKtbxuk9p0otvtJIaxeQhjLafDDNKq/oo9ANNkxXSZKXHXoarf+sj3tzRv
8rEEekRhmU57NmnUvLZCSekBh6zP2V2j0cNjg4vgQLd7VNkppfCd2ODWAwx729ct3EAaf6iKNLGj
D48aNqqQKSQnWPnoaZZG+wZxARNbtshMWv+zZgo1tbct3xwKaBlJ/ACQzkLd8iXCKhrt/L6w2nsc
7RzjYLRjJI8mPofZd0itmoVghFbUPdKMRW7uUXZAO/FOdxBsJff3RYsWfZAIExovZc+heRfYrVVn
N7aDFZN5D2GfFsQ+DOyQCRn0AiGefR1DjzD2KBQOqKsE2NltVCr86vxy4I0PqW8gVXOU6TFBvj89
gvmmeYeyJ4dkajRc+NxQtXUXYSuobAeR5ZhRgHbChhWm1SwR1qPfHuFJPqGjg1/wNgjgrKO5oHH8
QP8JTpGD8NgmqgCmklmEmYBEa0qdFzq53s7AyPS9BFuf0/gHLJLUnE8bCNjK14qS2z+mYVSfqeZW
9TZCa4CEKsW/ZduEnjzR1sbYp801AQhPYoW+C3MYNDvVtxN923Vm9c+MGcYaoDeiWQ2lkhDxwbLj
gB7rKJGiS27wHhvGf2wTpjX22OlATwhcP5kPnIZ4DxFLvQFTqEmKEEX1rmgVOW4QAXe+WUk/HhCA
pz6P00YD9qhtqKNZhg4srm+b8MsARv+rj39euB8yPaPyhPQzRmR0xuQNv4Puu60Y6nQDY4osH91g
krJiKFF29yfZGvxfxX5npLBiqB1KCxjQ1EA5HEyy1S3CoF61RwgJ2/hcYjYSdpnjUlsHwAIXNjXv
TJr4YCrrGASk06TKs2oaVGikHpX/BFqmj9t0krK9t6NKeyHnA7vlOyTGm0nFUHTfG6BeNlKit2So
qh7dYokCoaTIaKlsYT+CPwo1G2d33VCs8q6Zl8gugjejHNV+mEKEpQSmIZ4XWf4WX7MIzQ8x2Z9M
XrO0U0FSaFjqdRpMMMCfWIyUMR7r/QhCbKCRRQ6nUfYpChjgHA/YovEABuGNHEGGn0gbVLZ5U1dZ
cxd5tW/uwk7ru60tPfGKk5XD/xq5HbmJstz7BpaoPjnAQklSYVn8tHStegXn2Dtbnjas7EJr0JAf
kLPdhA2apju4bcbJUan/HjLq1E9AxqgwMbb4pgVk/4Ty0vBNZnrxTjOxuT2EdHG8PQ42hrMHaadz
Y+qz4pFe0bneGRrM460E2kwrwjOrZIvZBnU1JF4ddYMAF6IFdueNtEuj6EeWZFi2ZnWmvEfrKUES
zlKruyzOkF22TLs8piG+jrcOnPt7tali1wo4kLEORV9wh+ABIETgzSCYRGMa1sabwvQEykNA9EOj
61sQxiNIQAvbW/goVr2Rox+GG0rDvH18j27Nhung5q+pin4yA63/ok1N/uhJPhQVxowiRKYgZ4+z
mI6K7tirr1EqMxr1bfgci7nGGqb62KG9brPeDKzo4N8NlG147cEiIHmFEWD5ffSq5mi5ijjsIC0o
KDlAfJrCkzMKy9wFoAmdQ0GLutiQENArQGtZwtITXNbonvcBShH4bkH9hT+HoZvVf+fxN2KeXA7N
Pd+RV3kkvHB+dVGP27QcRWhcIiFkz6IK1hfpGDMveUqRo+HtlQGIw6biA0+sId9BKJDtDbXJqty2
ppCP6PgMrxAYq9eIF8t3url+y4NvGtwEcvEzHdDGRc27ehmQLi82VF7Q1xG6yYjRhmQi/gPqGyB5
Mv19iWxpcVOqVoCyRuUgJnhoC1pBdyHAflyrTIgE2v7f//of//t/fR/+p/8zf8yTkUb7v7I2fczD
rKn/89/Gv/9FX2H+/97++M9/W7pUVUMaDrhKi5InIFT+/v31Ocx8/sfiPwI1DOqqptVc6GnzrkMh
v/CC7vFyEPM8iOSBoDqGYwvNkI5umtZ5EIqGFp1SK3ZxUq2+GLltv7e4L45TqPfI0Apcr64Ma/4X
3wzrt4j2ecTJDqWNPkXs1rk6PnL+YR2qlP5T5dnGVh8nKANI0QTHy+Oc/9Xfopo6FjI6bS+hL6JS
LOjsFv1U17Gs5imRkfmi65mi7DEpCyGRjQAF7cRUj2SrkLcvB1+dZEtHIlqzWAfG4ksCZKHkAYLV
jepqfJgpbfYTiZz3gISsl90WVdXDnrocc3WabY0HFJL3lm7Nv+nN6hEphsNmoyYuZl6wsyfaMz9o
44Zfugku3BiI/pD1Ah+ey2FX5lmohDQtinAONvHnYTvAbYUsw9g1y+E59ahld3YMMogcE9TAwCv4
FIsZ+gSEN3G2l4Mvdsy8tAhu2+g5wQ0UujgPPmojrc2sjt1EK0l9c0g1d6C+k/bmcpyVuRWqYUJH
sTQGajrnccyKBy5hGKSC2Y6iBNwkXIGUcvqu+dwjNXnM8H74cjmq5F9dLGEBzJT00LQMA/LHeVSb
DvfgZVbksshn/VN4oCMeBkUE1DFviuDd5XCrk8l2Ycka0EGs+ee8WUDwKnAKUgpOhsqn4yoieQr0
gP7I5TAre0OojmoCbrc5fuRywYipHhDRSFwvH6CYYuxTYexOv87iggOzVQaad7gccu3zCZXlCUEA
lK+c//5mZMqM6K1APrlhb2jhc2/H5I8Kkca93xdG/tUufbVDSpTn+N3l0GuTit0TG4RD3QKtcR7a
r5HER6Gb0RYjXYEI/d8SzV2/+4sV+jbOYoXaXTzZIpSQUgD5wSkv/RdgduUeIzbYDUGI0G/uh9/+
YnCU1zQTrWeNO+t8cKKwJ+rTeuJaTt50H+K41LonE/jU7m/i6I4JStZmHheTCOnPSge4xu7Agw8F
8lqd/Oe8AnN5ZaGsfi1T0FCxdbTZlgMCDwCQqc1SF9CzPMa4rPh7lFXxgbw8oNUF6WgqzVdVWLa2
+FpJIj0KfEHmmonlfyJlCcReV3UH6b+otnhTSr0WIPci8uPLkdd2H/yd/46sq+efjDMMDgg4PBcV
c/WDsBJEHjl6BDwXFIq/1Q2VtcsR18aqqRp6QSDmNbbBeUQ0tCLMLOvMjVqAxB5JzrumGtInFYVl
FCRzGqgUqeIrUdfOTo0lCeDANCEgL6KGpTEVfZ1lLt4uDih/dSq+IXtYuBYGEt8vj3BtTt/GWixP
2sn5AK+OrxnqzWdHaWYdrxKL5AHO8lMHxf35/y/gYvk4wPdVvYsyN7WTisEpZpjtoTMVL6LWjC9l
Bon2L9YNpxdqyJRIeMou5jPAzFIr8Nxz8z4xjnTrZPPOjnDY206JLRFssyKzvL88zLXdSO/d4NrV
hDSWuwQ4Oozbqk1c+s91ua08XG73A/3yK9O5ukL/X5zlnpBZVIrIThIEUoNXmr8j1IpAfwrtWNof
8aLtw1u8hK1rCdvqEn0TdnF6NsiLBJ1VJ26HPJagXpN6YKFK2ozHwBuM8MrZthaO68+2HUtofMrF
ogkaVDymMEwBDKreIYabdUtm6KN0nYYfL3+4tQnVBbtdmrap4kRyvuW5DgsfZi3pr2YM32e+w12m
g3bYJLZ/5H18gyJ4e+Ujrm1CjhepSv6jgcc4j2mmtAxkwAXY03+ytugtFbcwq6x7TMN8SpZZWT1c
HqWYz8plfoZmrW6Bm9EczdbOQ44oJDamYnAt2U3wagF1qLruVulygCCgt+aCFFxZKlADfUrFLpqD
7GeHz8s/Y/W7mgDFkOl0LFvOf3+T3ExOU8lUtyNX8VHi2KDY0d4j6AP7mxcHVd7L0VY/rU0yLAVN
RL7teTQZKTgjjkHkesChb+EhFwD64TU/myk1xyIp7dMAAObKCbt2EuiImM75m6HD6T6PaqDSNtd/
50w4UCEwjF29q6ldDrvLo1ubSxIZMmAbFpYUi4WbQCwH2tLFroEr0X07eEV7GOKpFFjalt6V4209
mGQ32po2p8Png+ryHt8NZ4xcBFSNV/SolTs1903UYdV2f3lca5vD0E2VygI9B8dYhGr0EVyXovPV
hGpjZk+raTsE5fiI8QgQfkiJ5ZUvtrZOKKAZEmEFW9XVxXYs01xNLRjBbttUqEYH+dB/G2uTwk6r
U9fDSbAaqiMVIHEtE16bVrYDZH6Dp7eqLjIcu/ZKLkRBsk+PAMPRsBD7KZN6v7MRmLiSdovVaFKj
KoLbNCt0MU5uRC8bQZu5QGqrbUFZ/qMmLGRFrFI/KhC4dhwCLSRzc+xfjLY1EZ4MTPuxhph4T6dS
IrKE1xvNNKrLn2OlNG8vf3ox/4LlKUWeOZd9KCmRQp8vMyxg8wTn1cSFsg84HMGIm1Sppp8x6Bsw
cyIGKCz1p87BOBPBUdHglcK7TzsE2HJc/i1r25jns2OxuUwqcotP0/S9KpBSj9wkx08SDUMVLZS8
V+vgL+66t4GWXyXShjoucp6yqVp/nQqEYXZaJ4S4bXPQ7ld213z6LGcYP07bAiahSZj85zOs1hJc
qF1ShaATlW8B5yrAnSrTotGExBzlQPxFAYaH79E+qreX53T+fMvgKBbNV978vNXmjfjm+G+GGjg0
NMkTzugK5KjGsSGMJNr3OoIc/4jhhKG8oOs7Rke78APjM2y0Uvt0+Ues7AJSfPYA9SdYOWIxA23R
B1XNbztJDWEsxG6T1rwxGpl9LnJoDVeGvDLfXAFACrjtKI0s39RJh6wEZTQHDlBbvaC1ieKbKBE2
OUiYBuHOymqEdTK/rx6UCpDgX9yBmkWeQbJBX5iy/PmUawPExbg0nJMA3W/PdXKOV9oGpfM0Cgx0
PAP09LPEcjC7cj+tHTeI4GiGaYEdorW22MwzJq2M6LeczM6ku9e1muCY8SfnsUgBNx+oVPvZM6wl
oI620ysnMmioGioufnvFc9AK15uuHx58hIKwPSnGVn83DnAo3MsLYv2H2vMJzF7nxFssS50GJdxW
zTs5CD3lR6p0GGWrshsfkRFRUVUZacWJzqZvZzfD1N56QPz6YxCGA/36opPe0S+5snDUdmLryGqw
jyJRoys53NrCpSLkcANr7GC5mM8KQmTvFap96hXYogZcsIcQP4zv6La005+nThrpMF/k1zm8rK/F
CHH6KrbeJ71DeZnm20Snsih7ca90mV8iaFr3gbEtWuGEHy5/jpVDYt6dkp2pGzyGF8PEOWLQyEKc
Ezh61BzaBvOLPhG8+o0M5M2HupL5P6gMJF/rQiTPA3Ln0c3ln7CSEFAgksw1pB6EFBZHckILFGK6
55zA1NEZRqoGTnORG59ab4KOo3WR/RW58FjeXo67kvqQGaOkJXWdTbNMWLHxbqEWCu8EJ6cH4cK9
m83KdUhu+1McHtEoDrMrY107oBA4FoLrwKb7sEi3JiNGZKbwvFOMmnN4V3R09iJcXhzsB6HhwqZs
K7pacLcRfgu6L5dHvLam8fajEeBQqRZyER1JtkzATVNOUapo4w5mX9LjDWSXenTTGU017i/HE/M/
uLiCUA9ilk3d5EC0F3u971g9OL97lItrEMPwp63byYtz8dmPBvW5K/PxJWrG2SUgLMHyDVp0YysZ
qospzsZMTZare8X21CsF7bXUh6yHMrMqdP33ixnbFBywCl05SbQ+PvvV1L2LmRsauqhGRruu7lKU
ARsTHcQsgdxKs915TAJko45hMk/X5YlaWYq0K1R611ShqdAs7g3PolSF2YlySjzaBjwMZWT8nJIQ
hB6VqWpH8j5oV5b/ylLkJS50pG1oQ0FLPb+rUstUsYP0nVNbWvpdjoc9Prs4bts7xyxjwHE9crFH
CiC+B9w0TLzPl8e8kvIxXGqpVL9VYRjzYn2TnogEGz1gINZJ6eMUa1SngOs8dqC0LsdZm1s6FxKF
LLrxurY4XgR4wRJDMeeUhClorWwU6oMVdNiB1Ciy4jiQd93T5ZArJ5rOmUIFh7jUvxdDG0Tn5AFG
CicQXPV91Ot9cGxCLQaEh/vhFsgWje3c7zl1LgdeHeuv/gmKApwu8zd/M6eyBTjj9L1zqtG2vksL
rwSMpSGUbKmW9akTPpIHfxGR8jvHmS6EaS9WUUfTfERLwzshuezcKfgzfoG+C3OHwi0SyDiwisPl
iCuHGDcVz/C598WlsfieVZsDFfYa5xRzmB58tK7vYy38GFdD++lypLUVSibJycWW1OSvTObNbIIK
KBsyOPs0Vka4gwGFnYnSj5P2F18NeizIYpVu5W+nJOqh1NpTxT4ZZd0cDRDmaD63ZvSsK8jDHrJc
EV8vj2xtDtkQQDF+NWaXV645iDaEs8A6mQX54BjRR9ziQoriSdnhbvXn9QxdCodppMY4V6POl+UQ
BGGE0zcFIKB0QDjzCfxS0COsotqQYC6Pbe2rcaOboEDIMkkozoNFqEQjvx06J5vFuJc0ambIExqY
f/HV3sbRzuPoXTnoSTc5J1Sk+ufEwX/vkOvwXpAGmnUbbK1Jf1we2spnmzsutiOZR0HOdh5SjHaH
24lunxRNezW82DlN+nSq4tJ8uhxorYBJJNviJcrNjTD/eaQ0G5APQR385Nj4WqZNpb7DdMq3NlKp
siOiLHjPSgeCb66E9kn2oPm1ukh+Xv4ZK8eZQUWAbEWShFrLgk3DUw6LqYF106CCr0em+NRjLbkl
XvpeYMZ6Zdgr88tDmWIp1RoVFuHiMMvxaA1bz1FOCPmTgE+2/xR7gUBGR4MTdHlsK8t0zjulpGKK
SaC6iOXEpZdmmuGdlClDwB3XsRH73nCuml4OtDKJEm88QbGNhJNaxPmnRDsQz7NIKCfDrsH8ImQP
krRKpVLf4PGX1Z9EBOj7yrNiJbngyJi3uw5igPbeeVAoRp5fNZNPUwhfrJcg8+290AYsUmSPUP4O
txQteFcEfohZ9lBeWzhr+R3xLZAfNIYBIC/WL/afZlUOnu9CsxHdQWMhOTASutkBAYThk5C+dktZ
IgQBmuFBFA9J9gXyNWrW0NFxlvjzb8BPoXnskCiqxmLjmiBEtMxSfBeyC0RFgWwtjdUM1YsYxH4k
J/HxckBt7atzK5M4UgKCPDH//c3dBeiuQMXK4gPYCgLE1EWkm/IIKm/GXgQWWof4W/qPAEd1jM2L
IjLcLoFSh1sbxk4HFcnP6MbHwgUlBHsS4XuEVdG+7emIVQfHNBCNEqnhYygwcfv3p4Eb9F1k14r4
YNczyYubRY0BjCY9YFivMKx9AazDf0CIrKm+XR7t2nFlkj5Lk2wLRJe5OItHJUekto18t6/IkwOc
Dp9N3zSivYFllLE3Y4SyIAl47qjbBz8AxHiQOUiZP0+pQcnoKhUMlD7IGM4n3Uf+q+6NVjnh1e5Z
MXjU0hk+pGLMPg5dZj2lwkpvh8S0Hjp8ovaXJ2Ht8OKZhc4juoYs/MWSL2uw9qHDHKCCX3/2QsSL
cLTL6k1MxfVKrPnfWrzrQFVZpJgWlTYeUecDRQQDFQM5eidENHiqojThVUhxoNyE/nT/zmp8aP4S
enSNNnqv9hvU8I3oyqZaybLpNnN6copqtAYWNWNdq9tqbObHJSJt2Nri9OW/eFmgPnOhJP2uhZT/
bmzkkP7z5zNNbjE3g5gAyprno/etFG6S1XgnD5W7vVnDH8brFiaeGsjpeDnWL2jnb1PtgIuiiQDq
elmgKUsJuBrO0ClRQxf4cfjBQ3fmNixS70FVgJAiPBQNjyLHEOtg242G1pqEGIZXI+htuKLVUFwp
ja0966VNxYY2GA3j34BaGS6yAsMy6gimHT60uNQ9aoVjHu1RYNDoKdmLhU8FziImCjep1D+bCX6t
daVMHAVojG3Cwc+dK/fc2nLgo5hUMei5ktief5XWoYDRdrZ3KrQUnXAT2Ld6k+Npr25wlyjERkUP
Em0hToLLn2g9sCNpEpBTG0tAiW85pShwoz6FiQ2J0aqH9oMazFZ1Pi2F7aSAANtjy43H9eXAa2e8
DSpPSpqu4FnmH/b2jA966aOT6Jz0GIVLG3mmjdqyQLJI3KIy31/57KvhUF4lL5xljJbPIXXKIXs3
AcveqdJP5kBBdlNEirYdLJRc7riJw+795RGunTMcpGTyNJYBky22OGoTfeFELd+0w9d6E3qmt1FR
yIjfF7QH4RWWRgolLm6TT5VRZwcjaOyXyz9h7VhltMgHkzsJtuD5JOfQ0upqMJ1TiPPFTUfS1iDp
av1oo6DLd5djrWVN87VBwkK9Qi7LQGFMZd8cGK5EH+YGMiPsJC7l4UeqAq0RmIIrT+bUIM1tFyBP
rxw1KyOlMAn+g+qkySWy2EC1AKxQIYp+amZi2qAVVnmUffPaKWUZXhnpaiyKDg4AQWqh6mJW03hC
mgvXAndKq/A2RosHxUucPg9SGn155WRYWbhzt4EMhA4cVdf572/2SdupA646Yeh2pR09zXC0zeil
ybsOXh6+Yvm1nvrKqv3VVAV5AbfnN/QHbLwINmgZuq0e69Cso3BAELtqquTB9Mdfan6j+U1NJ+MO
DkIQ3A9qi5/u5bW0NsNzUWauXSBR/xsyEjPzGAsQMATK3GYHCJd/7AF/ukat6ldOhl99rcUlZb4N
tlg6TQcxqR200EXVz/kegk9Wj2kk2mM1otpPyo34xIarHP0SyVv8pck7hOs3A9QyeB6wgqhC69J8
tZV80rYQhMfqyhpYnQ4+BtcDAA7H1M/XgB4bQPwDfiH6EAMyT1VgG8dUb5AtpxiOitPl2V9dcuDe
VU4u2pH6Ihz2fBLQnUO4CmL2IdFwvzoMSGKjWgnoJ3gwzPbb5ZDrH8Ex0Qa3aKSQ+p8P0QsC3weR
4ruZ5oCy2sBVM5/x5BlRNUAeO7/pVGSEbhtkjh6y1DFx5nGs+L8EaYZblZyB8lYZA0zCNqv4YbdG
L65gnte+AjWZ+cKieEfB8PwnZowf51dw6wGyDxGSYAZmEpge3CgV4kBXvsFqsLkPDMpzRiUt5gPJ
aSutTSV0Bfag/od6UprmMOG22hwnJOX+uTz984m13AJzI0GfM1HgZovLuOzkaOFzELlpmQXJTtZg
F59Rq5uuHdNrGSENSfJ83pICDM0iEgh1OWAXiNJoqaABGlPyfkUyAvaahu9yuQX9hOaEBoCWonM0
3Hp6VOzBtub4QcryBj377nB57GurXQLA5saiasSz+/yzJk3RBnqvRq79NQqr7k5mSvleeEHoIcRi
1NfO89XnHnVS+X/jyUWZuzZqX0clI3QNIxLdLXZfbXpo9QHOuWoG9yXVFu8Rew1/a5oN9kS8QODB
p0GZB39xyprgUCn3g3rj+5+PfL5LyFwQSNOytBw3uOhGuynr9B+SRur2z2eZkq1hUkJVycEW63lq
emeCphpB45G4D9SDlWJT2QLxQwynxC+BlEi9khOsZCQUUrlFdIpH89FyPr4BDzBN5Gnoprwts3eO
N8TNUSC5+A6dVj8+hGXvj8e2QHQTt5YhQ/v+LwZtAtkCK0rTcgkMgi7SamPMoTaZoCYwi1Fgp6oB
v3Ufdv5s90obxrsSdO3kAJ8qbAqgVD/1+e9vEgZFMVtPZTu7eq50n/tixBQ6cbiY0i51L49vLRS1
FxI7Sc4nlk3oijQaGGEduAECZNGdie7fHs8K/ZBmeaveXA62VhYDFcODAfoZz/dfG+vNwPqhaOFe
UQtMNaofVHByLodMV6e7oElQb6AVQc8PGSJFPdI0w/UB7m8BKlDCWo5qRnElc1g7OVjROiRkEHmY
l5zPdKi3mZV7o4/AoGLd+RN5UVsaVrgvRsRGdnRg0sfLczCv2OU5TYGE/UOuS+jFk6JoKoTUq8p3
Uy2uJFrPPbroI9J6+UOhSH9bKnaX7NB+6MsrZ8V6ZNqC/xX5V8nuzeSrXqziTGqzlG271ff0dGX3
DHHaAcA+KNa71EnRJ3FIgbL9X4zZtiSJNugoMC3ns2xgM6NwnfjuCI3pCbyhd2fX6H2+dvxp04H4
se+sSS1//nnYXwjPOSXRLGvxcQW4RUqQTQA2VzSHDvmxTcjBfROguvG5K/qhQcghiqe/GK1Nc5AN
BSdPW76iUNeV7eBTbM3xGnjxsMx5qbH0uytVNNgOcYrh0sZPFAz6Lg93rSzCacG9Ph/SAJzmvf7m
A6OeJLlvQ+XUqqIf722kzm8RlUBKx1cbC3tIyPeJHVbWPQBbPJMta6eULIatqNoJQQK10D41AKv9
v8i66OHQBGfda1RIz3+XjmrSjAzz3WbAcWfDxQpPPPO9yO0qjBGuHJ5rW5qSnG6B5JnPmUU0E9EY
1rHhu37S4xOcd9bQ7coK9pDViXaXIPH0Nx/cYGXzQof2bc6p2Zt5p8AEb0lNQne23XkeJhxv7bAY
/tHSuEM4mBf8TlWu9hlXx2lQBQVcOZ/gi9WNkkOITnYQuNEUTi69nFZ97J1Sn549IE3VzkDG9lq3
fV5By8OLjJbaC0UCrsPF3CJxhGix7EIXUZP6SxXVs8LlZBdbS0/t9sqHXDuveC0TyiDb5L44n9Zc
S7OwgjoIhTaoURPBsuUJmwm8JfJBr5JDYsUIjlRhjnjW5Z20NrUzFJiqC+UByoznkfUpanikcf8G
CAy9dnFgP6CI1SHgrgVfy5EGwpXUam1eKbByKc4YVT7neUBPSTTkG/TABQIL7lrD70a9i2tZNHuE
aqLwCvxoJauimYlmPw9DKvbL7hSaZcUsCcRzmad5/VDjjFVwHPgjAmvpVI/v2zbGlMRKZnWlEAfW
4nB5glfGawE3nAmGtKRoh5+PV0cgOp9w63LRPNN2hVbwXmik/WME4fhyOdTKt+Q9xBKaUd2wYRZ3
DzZJqC0ZaeQORoYp7TQZorhTqP/gZmgPQD97Jxv/4qqlmmA6M4mSUvByb5ot5iVZbYQ8kTqxc5wq
cBBlFNY/KMzJe3Qrk6MnwLheWUbzQbPYnjx/eJvRnyd3XJJRLIR+OgW31xOgWszPgAJX3RPuHH18
5URf2ZqwCkzgGyZvIIii599vND3N9KsBnLOBp/w2SSy8LmJKt97ORls7ecK4yay39OpB9//592Rf
ztQmygzCXhy2RqBhKjMmwCv8Pn9Adsw4dFHRYCZgaLtGKOOVU2htToGOzKwbHphsmvOhwtMqE6y5
ABl0yArfChkDkLWKpL+CUVkrnyCQALiCto7OU3bxlENtLFMc1PdOYBH72whJdgT7lP52tEZli+RP
/FFLEWA6+lWOaHKv/KC8g7yNbzYmCn3SREdsspoS21i9u7Ku1s4LeI46GAhS7N8K/WU6oWnf1vYJ
pJCj3pV4kvo3mtX07ccINwhlUypG+wyIQi+PBp0g//bPvzl5AxU4iFb89+KbW10nEfoDKYuxDH4z
QT3uRuB6h3Ew5RZjl78gBltAf0BEcnJo9hLLXqUi0LE080417PJvaqFrOVK7JvYPu7CYlBBpTirG
98OEDffT5aGuLTfwClzr880DZPB8uXlIVNMNSJWTZ4HG2upK2XZI7Fv197+Iwx0HcW1GgCyhuB42
SSnao/RupnC4iYvKSrYGRblr6I+1k57eKqIN1KYssSwK5mgIo7EBFBHFw2aLAFd6r6voP0IIDD9d
HtJ6KIqPJJo8MZf9oSxtFLSeCaUrcXzTpeq32Kv6T0XNXfoXkcA0AIEioaX0cv6RNBSyMPcNvVMa
Bs0uznIscYtOfWANe1eu6rVBUWWj+jB/qt+EDMpYdlNKi/ckQvTIx7ROcZMPccnd+IXTX7kr1451
shCQqrxNocfOP+ZNIoskdq3jEaCczMDH1SpUe2zmraKbMPPEbv3WocU33Tn6lF/5dPPZtry4nPk8
d1TSZ2NZZdETarASMLDL46R6ZX8UL4mlfitazXkQUeAhCm/OevxhUT40cVNdSUdWxm2r5COIflAL
+K3HrXjwYRu/44GSOtmLUqfDuB07p7jXZJd8NUsnfKkcBCevHKsrqQnPNS6WuWPMVbooBcQIIo6+
HQduYtnZl7TFQ8fua+ltTCU2nskaoiuHy2pAlux8hPMmXq7bBnn0rpAReS32PJ+R3fYeh9p/EWkb
Cy6SxL8ywN8PMzBQFCZnlDsRlxDvcpbyzZHiOo2UcZ7ReeS+IgnTXy9vx98+H7QRvhwYDJ6OtC7n
Yb9ZtnqkppmCSa5bg094cTJhN5tusIpgY416g8Sdbofocso/1spYxF2kBqh0RIPAv8KF382l4Fny
CeHE/JhS1MHWKVTRlh+9P70L56BUcIRwOA5Az58PNhlYmAFWKm7H19zx9DN2cYW4Ly5a2jOymvmf
nnXE43kJrAm+7HyGn8cTcCCpjiJPYcJh7+BIFLq6wXG2UD6EgHySP92Kc7i5NEhxzObmXaTrGHTk
mtXHJVrtNnI0QZ/vcBfKbqiVVce8MMwtnsHWlX3x+wJi+/N653wG7wk653yM45AXqSGH3J0LKLeD
5tzHXojWsdlT4U7LSNlEQV9dgSj+drLrBOUVbfLs47SVi1Xbe3kVoBWbuwLjKGsXUKN6TsZIHXdl
c/UVtBoMwC6fEpYHDfbzEaImP6L2kRRuSb7zuc3z4skqQKIgNK4Of5oxzwN7E2uRrXWhXfXamBVu
MmIds0ctHeFfgIaoo17e978dZ3OgGXJHosYELl+R2lREtKJ6lFOKwn7qY/RfMbyOt57la8iO2u2V
FH1tmcBCt6nq8RgAAH0+iQO3QQVcMXMbHke3DYvjFrH5sd/gaSrvrbxWnsqw2V8e5G+5N4N8G3Sx
TIQMMe/Uo9xNq3x6YGUomMyGA07hNhYzn9sy8b8FWHNuOiyirhysa6sGySHwhAD7dNNaPtPRaxvQ
a8gBEmQ12KnE7nZDh2b3jnb2cLo80N8ui3mgpNuo/81KGUtNMc9OLNDrTe5iBFA+xdhDo7+eZ5m/
uxxndUJh4MPEt2BgLTe7puiWMtVt5k4jLUknxc7Kd6aflep9G3JLHVGFlQGttCJLrhzdv2U5v0b4
35HpoZ2vn3LqNB9Lv8xFz97+XNgUz8wJsKvW+sVN0nbOx0kvBmzzsAHzZqC08vHy0Nc2jIDxxDuK
1YuQ4/kPMFoE3wscGF2AEPeaVhjvNeyuMVnAOLEbtOzr5XAr+wVsDeKRnKk0DZdlpsLh0Gbvo3SU
G83m/3B2Zr1x48Da/kUCtC+36s1tO07icSa2bwTbMxG1b6S2X38e5XxLWm644QEyyEUwYJMii8Wq
d6n1scCc06coSfDIHhAm9W8HbCD2H496ZpJw6ngBMDbU2XXZMEPNpAyUXz4C1fduEr2KDhDrymsI
j9gsZkiCNJ9Nc4AscRGDrAZp4XGHnC5rUw9tt2SOj2Uts90oWrO5alHblZ++ik/HWcWfCo2WESnZ
8hHZ6wgrIDjmh171JtYhkuLHx8t4ZrPy2Oa78TFA865zRVUkJARJVTx2Vt0Y8LkDdTRU270tKOrH
JkuhJWNUwGMsbBdfmfsU28rg8PGPOPstHShQZB/czutCbKsaI6H4y7dEyp3SUjYfYhn5VyQk6IJK
MPMfj3cm4IE98w3Qb4z5LtlRhgbTubfKxzrDfESTRLmwo/N6Nc9BWV7YNmcnB44XRUMd8to6kzOd
BivXKK4IRInC8Kqa7+mj68e2E8YdjpvxheN4dnK8sBYMGidkLQpkeDH+tjOTq7K+vR2VrXVhrQZR
brVkDKwLx/Dc4Ud7kvIgrR/6ysvs/0jK3dr02rxLqkdOB268KZ4vc+Tp3w1fqW9c6vMusjrv1+e/
H6p/IGDQ8qB4s8oeY1cvM5zhOSG24X8JagOKF1r9z6VXXFIMOff14FPAm6fHpBNoTudnVEhhDxOm
QlKiqH5bWGmiXVc4iE1fyJHH6FlXGt3FC3vm7KrCWAXTRTGS/05HxWyAcjXMnce01vUH0GO+dZD6
mL0ajek/NFH2pdIFotQfL+uZK9NA/5c4/ru2si73etIGJml1xaMedcmPAAfUUCqz9rf+kBi4oJZO
IEIx+WZ1JTDNFhfyvLOThgmGRMAi7LRmV9DrqSJDQ7Qrz1FejyKMkPqgifxQk62xU2JGXjvv0dP+
eNbnvrADaeY3JZLYswrriBZIgaMvwWBoC1BM/oyVU1lfpc0i6Q5G5j9McyEzAOEi3PGOPf22sNms
Ej9ExPoMM3/CKKPZtnCTv8267I+OBEW6ycy4vgBxPvdt2cOL8gN9Croyp6P6mh5ZoFORCjMjlLQn
dIFIg+Kfho6R4zgobacsW75lUmR/fby+5z4rabRPtc7lL321l3GjwZuyQ6Ss6aX3BZF0rOSwPSjC
uq6nrdkW9TZw6kvaaGfuNaLLggdgVJq2xul8215HvCOJmS/J3pVjucP9gDPwtpxgU26Trsb6JcOZ
GSOxIHLuRdt7rx/Pe9k3J8WuRV0WWADwTDY0Hb/TXzBnvaFHDb+gNGc/vU76Qnylf+KP+4/HORPv
GWd5p9C1MN6BbcxU2G3jITXUYInSbnDvUOrYzm1W4Q+HE8LVfxgO9iLl5EXaYA3CowZjUo5300ck
L9hJFdwt89aN7GiGZ1blCPp9Piqxb///gKtgPw+zy3sZ9W5FpMViyNPGUGlB97NueQTiHofD3JiU
r1kzzBdAPGdCA0MDpaGNulBwVkfVayszyzx0lawYg6LQVRja7/EJUX83wRD8k6Fpf2HTnDksjLgA
qVHSAya/GhGV8lHamKc+tk0rvuqW8MBpjTiu4gzV/iq1PsA6zMVR5+OPeu60/Dnsao1Vj5ugYWvZ
YxC3L1VdeTelLTPca6q+eamj9gYo0VeczNQ1/qxVs/t49LPLTDkaWAVCZiRKpyelKyczMiVfeO7r
+BG84U1TxNOL1O0Jmro3fD6/5rkAcIcnGn/WOxjJ7kxLhyx/dJV87doKNyorNh613nAuSU2fibog
+yjoIzaGNNf6kWIoFZWBLtCAz/XrqKmLa6uNRhV2WqwOiUwkZsQiWlyRP4+BXsLPH0OvPmnQ+FmC
/nL+aLQpFBavCbxdoNnOT0kaeGFFz+1a7knQ4MA4iHirKxQMOr3/zE4fq0L12LDMpuyvzSbvMRHU
vGCbaSaWaX2Dy9TVx1vnXPCj0EUbDw4E2NHV1ilVHMhcA+kNonW6GR2oXz5kgDdbdepCnnB2KHJA
XoG/QV+roSJUwZUhtPQR2HF79Ju5O/YVbMscNfH7/zAr2qhMCQoUN9jpgdCqyckm7EAfMeJFNQ07
wnDMlH2XeFwk/2Eo/JsXjUSK+GvCgjezcY3FG6GdG+wZ+2yy966w8aISuVeNF+LMufOA4Mv/G221
UeSUjcg/Io1oYomHR1wNtOuLEQ32JsnxCGjwWYpCJIS9Q+105YUU6D2emyMBPBAREZQN2C+rZZ2x
UNfjntELRUKIAfuQo+JpmgNaClCyMPuMRvOWMpzzV4FzOKYgIPuvcxzGL/E2zu0lRMkIeXCJecOs
cgOzURM2kGnxWAzdsO9F5t3QmG93roMTdfj5LwyGHXkYGMOclFUgwMQahpWh5VwpWD4khUqNTZ10
AKkbSev548HOrTE4HHvRokTvkwbG6dbNna7WprJKH+mbygnQr5ENu0mf1a7PW2UfLNdQw6bDcna6
NvB2uwuwc6u3oL6a7x//lDNBifchsRcDDFwT1gDBOEjF2OUIyyVV7t2WyWAFG08bQid6i4ps+eaF
eWl/n7nJaH5jWIhuzIJlW601nTAXF1cAXg2o01cHaJ6x93Dm9Z6GtG0QBUj8Mvv87UmXD4QMStVL
hr9KGaRZobo6j8mjr8r0OprHCm/rYBivoHTqd3Gva5+W4gbhszxNHYZbFHJWkRA5Bx3bUHCd2qR5
IQRd/4j1Z/4Nmqi/cdN4uDTgmVQazAwfkhQB2Yx1c8oaZKV7PQOmRupulDTHapcZg6FfWMpzWwZl
ah7APLq50FabtzNid4wNn6Xstey7mXb4jReVPcQ3Ay3O+NDUPrXFCH2J8bMjc2JoTS34NcpEoBpO
j02SgJYwDWg95RDwsO6pmwukm6w6B8qbxWiRYB/ebpyg9P755DFZ9g3XGk80hB0xNDkdGeEhHanh
QD3GBu3xjYchl6Iz7Qro04k7WhujnOV+6o1LoeJdDGTgpWoEKAWIItWV04HT0veTaiwGBPFl+6Wq
+utYoUOM/XwxfLYktiSViyIvTQ6DZuNqw+Irhbt1ILzHzO6mnzhUjvcJNlaboJ+8z0bbZShawkQc
AA6cktNZNe3gjL2Reo+K1uewqzTwADtLOONNUWI89/G3exdulmlRBSNrBncDbup0sDq1yKhSO3/y
YYTv4i6ef9mDO/0UnV79WPbZpXz23QFZJmdSVKPaD71xLeE+11betTIrnwbhFDu77VqBV1dQ3ORB
PT8jQDYekdkM/sM0eccDS8NFCRrU6vNFkXTLETL4UxO07rYsdU0PoZ/kIWIAxRW+u9L4TyM62KXw
lRA5XbVwak5iSjM8fyrqeQhHeL1fCk/FXwS2ivu68ocL473Li1hX8mZ/UblYJHRXM5wstx600S+e
RihBu0kl2k7qzviDbovaYxYrmrDIxpSHQxB90sKIC4NXPKxa8MjE9XdPzqJMBWbNU/pXbbQYb84b
ecm8aM0HIsUh56JEwbUImZCk53SfIuGhKbezjBdjbKZ91dbyiVLfsznNOqRkSzzVY6ftMz+TP6g7
dLep6r4Dh5IPHx+X33JAf5Rk+B3A/X5rES4AR+Lt6e8oKwlSRJ+bZ8fMXa0OLS0f+xtcnRVa6ypA
ZCqs4BQkO3QndJgSWRpbXehFXTp8nXMbI/hY+ZV6kxL9i22B0vHfHl59r14GsAuGC0bkyO8nFUAG
sK1Bf9cObvcvWF3nJ5bJehcadtHfWbWrkrcLU1viyunUMFMDGQOBbgl167gjXTnUSWQkz+MA3PkO
pIN8xkoXY2rSXrD1k6fHuwyVaOcqsRrb2jXuqOfWrkzKfL6Z9NowvnmJJvJwFt4gtlOZxhPszmSu
D9pUZdGdAaS6OqYxRQ8sMtHXOdaFWRjfs4x/9Nzeci4gJ1bRjbse4AQHfiGXL2qVS9Hij9bCDKAv
8rxmegFqXN2bKkhUGBhYK0gziPdu2V8giUFYXS8ioqUAJ4D6USAleVzH02QotRwy3rOTJ7Vz0LqJ
h1gIML5xr+di9OJd09tBvPGAxRhfWgV1LEDfaNo5UWWUGHd7drFv09h/1oXQjG0UTEUaAv/q/U2T
uLXYp5poy/sCw80sHKo5/uoouB+3ji8tDOtlMJQH4TdG+bOzoyi+aVE0mpuv8yjrRn7BiLY42BY9
lvs5RVDyKqsUdpTYEmg1nsJ2O/YHujHttZ6WRYfJ8Ggk32YjHr6Ubmv6oaep9NXtBDaLld3OD3aJ
7s2203rOZO7lzT6dprG/wgc0iw5V2pvdZszjCvu4vEnTvaqDUV2P/txSgRusKXLvqr7I3zLKYn3o
mVHb7DwL78KXyZ4QlO+y3Es3eZE5cTiiw2mnezcfouQveCD5UzCxZDcljXJv0zhFnn6pG7S6FcUC
m9Z8KJ3G0W6sJvKePdIjsbOaIP/atLOSyCpgfH5wkE+Ld10w5fZxxGu23koT3ORu7tuh3uFxm8tQ
5mNwj7SqWYf64HTBAaReFoWTAz19M8adhXVxbU1yD6dHJcdWo06DmsGs3XdcZtFVhdpAEQK/GsVD
0Ay1vysNV/jbToFuvS11vc6R23aLoN+hoqEnG7C4o3fT25Xh0TxAWW7TNFEKPWga/b8tyqTujTeZ
QfPA68lWd07llDYYgDm7NhXaAX/VgjN725bteKc7rVJh7ogkQKd2buNj05tjwAXYNs7OtiqjOGgq
8NIvemZm7l2dSBd0L9L681WX+GkQSl+AYi/mElK+PWo3iaIht+n1dCifY1TR1Gbkmn/13c6bNo1b
1d8In8uqpXY8YiduiunGQk8iv/OqYf4nnqVAJ1tWXo2dMZIlCD7keht5Zlj3yeBvuLPc6RBjHlPc
zYOuGXloZQTXeqsVyAZ8sUlMogesbgx1bJo4ML7YequVxwgn7LHaWKopi4e4KLR4P6J7KF6M3m3K
r53u5bLadjKPzN0QmTX6T16R6OnfkSaUMMPB6LzK3BRDUjh/6UAP3ZuiAmJ19Joqrmga8XrYcPSU
fNB9zSzjvTlbVh1vhkTz+nAoXDu6HgZ3xK2kTeKshdHd534qQ+xEkHhsIzMTW9OdIirrGCs91pOI
9R8ibvX7meZgHLbEhfSYEJqNPZL/5r8RnmE3toE6wBaGOE6nZt/q1sMstGl4MazaAo7S6yr9MSA1
fmdrlmhuHcXdFBKhEE32/RhH1yYagnETO6Zst33gAs4ZzKrQ73FKTv9VQF2dO13nXTRR2XPDUUuL
eYM/rHOYkXg2Qr313Fd3Lq2fDRIYBttb4NXtTjNex1FtDTk0UK/rwgpFoXhjNjF2qI3XVR0qVz5y
EnZRjwCO5sRAMndWbz5W3MWmy7TiWwdw0Q+FW/njVUmzZQr7Lo4wA/bKqrhusKTq9rqQ4jhbuWVs
W4l3ehhMcpKo4Gmp0nckVVWxRZ3W/9prs9aEne2WxtaOnEocLDs1bcyVHXyP9y2c0ezYw1zqwCJg
4ug8IUZSvEW9zbnOVd6JLYK0vf0VPp5U13mLFu0tavRpX+xTfbbd66SNxE8nT6dum8+WIxDqN3Ep
95rYeYB6ng5bbZ48bGnRfOyrOGx83tEbE83sr7GdRfIxD0AubWgTmSkOgfoyu6rutS29fbPekwUg
iFUrQtT3qjf7K30oTR5tLVySTTGKYr7phjxSX6FgI5KQw9F9bGke/eJ6s+MfcTlN+9FASepNem5s
bpxuBuqFyn/eHZx6Lr/pQRY4m8ptU2dnjbaq9xMtp35Tu4097jWamyC4M5wwwykD+XiV0yUR2zKy
vZ/4wSbTzSAXvrGfO7Y6KhksNqhwkcNhlrK8bTMwX7vaTUb3WBoD+xnKtumG9BGr9t5OyqQ+gGXq
3V2kl2DSu9rTjNu+RyHP2HbIQxmvU4Ek1J0O0RTRP2dMc/M2XgqpoAFi1jPgzlCbiNdM/VOlQ10l
B6jquEJv81rMxebjbGjVzqDxt/ghAWeh5kU1ai10T/M8UsGUzS9p7HT9VRXL/KFBYVp9jayIM+5z
jeCjzRTHfSWlVYdFqfxPSuMsv4IKH3kL1RLkWdZsP3wODOywXeMlsnLckwn6j4YMshKKySUhynep
EkPxdqcCDluTF7V9mipBXkhFLGvzhahYPnaTjG88kbTPsp6n/lAbXnbJ4GT1YmFyLjVSIMGIMPKO
X5cNMmSpMhJb8RrktnBCzauHO6MvjFupIUkW17gJeFWNe8IojfrC511VDpa+LtVFihW/34TOGmBX
OgOdoVZLX6Wsx2aTTW7yVFCS2rpjnl96MyxLd5JY+wCFf/fkAArBt16V9Lo29h36U+lLLKR2n8KJ
kl+4O6pqa8Bn8LdOTCH3UDq9E3wtCgjgu0aXTb9r45mkLLNSmAVwyppjBCj/wQYN3FPmlUH/KxqE
X9lbyPoq+XvQhK7v4ZkU+jEJ2u6fpnTdnLjpF9XNDMixvyLXK60LWNd3Gwe6PrIiPM04jDx2V3Wn
Ph3dDhkp52UmW26X29yIv2WmaG8GrW/ZtI2q2gu1rnefjzEXAvvCnFxE3lavsFaV/mRS8H1Zbi0V
wo8YkmulUToJqyBWlxRwnfXTiMWhNLLU/WHBsnVWc4wHpEZnkegvY4oT2r6ujVJ9G7UOb3SHh8yw
c1pjhtXD13O2pZn7z6AzenNDcwa21KTlyZiHKYzO/C/RIHjnHmCSzu2dWZfKuMJe2w3uZ/zEaxzS
F3flMqwtS9T/JlMdOaTnPeyEEaVtnCd/1Nxk8S5CiqO4C/y8KDYm0MVsZyrTeELXcTBC124asJM1
XTQeOXXaXVeFmMWD3dZO+y0uzUrh3m6NqtqC8tbjjYZ/uOZvkMiM0mNhAyoNqyQyMTyGtKntPDNz
0n4j3d7w9igB43m+Ge3OQy+HYEGBfFf0Tr/YmVeypIkWpXXf3dszV9jPIIqL8tUTrdN9snZFrFqI
gjzvdGgx1K5WIQsF4jQZ2mF6ol8Q75K5xLFIJP6dN1uvWDxqF/pc6yvBhf3GAxkuF4VUk5bWaYSU
rRiNQUj9Sat4K+zdKYv3k5aZ3/TcyeOD7s/91vRzKw0zYTVx2LlVZl/Y+OvDxm9AlZcQTQmEdtta
SXSIdS3Og9J8it3Y2nh+lj2UQyVCKvg2KQdUtgvFyHeFl98jcrBBT6AfQGXgdNZZbSinSTvzybPJ
KhIJeT8XbbIfqigKtcGdD+hzGJsykX9riZbeGMqON36TXxLTPzNzVp5Dj2QFhSZzVU8rHFFwwHPr
KZJJctRhXu3svp2+A7zSb5RUw9XHCcBavIq+BIeTshZQbJab2+J04u3kqcEZXPtpSoPuH0/m7l3A
u8e9gU7j6WGiUj/YSpnN+QH7L40nbqu1O2X29byNBvBpe7AW0YWCxqp6+r8/Ch1XeAzUa+01sSDG
fkdBdbOfgAGJjYm+0s6vGqWHc18Oz0WFFsF+bq1I/3lhNZbl/fMOW1aDDiZ0G27N99KhXTaBbyMy
PgnhR3+DMWmLLUKW9VUjpBXsRCWmeZtFqXjKgqr9Sfc03UG81Y1P3ja/fwfjA1aiMk1N8PSr2EFS
pc4wOk+q6/1vaWt6mygQriQJbDySTr/K1OHjuZ9Zc9x+qPxT0VkotavgTzdS12YUYp/qJPmVDnZ1
o9sVzlMFtKst5Tr5Ny5E5udwQ8uHRiAERrGNeu8ionE6z96gJKEXyn3qx0G/snWBJ8cwz+M9BW47
9J0svkTGORPeEK5aFhWxB2Atq5UNyLHzvi6dp7Lt5nZXTu18g9eLN4dIckd34LNktrFSpx828IGq
jd5a04X2+jojXCbNVClg0xhgu63OuLIaqecdk9ZRAzhIwB/X5OjVZuSRtdUzqIdFYpXbaXQuuR29
q9stQ4MbBaEFfhXfoyX8/FEpVBYFNuwL/adkjLLhS1qyI+5FbjugQTLHVDs0w7L2Dqo3Gkyu8q1d
zwt+2KRolN9VyNyJY5EO2lXvRmr+hfm8qZJQp+uQ7LvOM8a30R6kSnHJEcb9DL3C39SQuW6hBnX1
py8JKpC0qtDSp3sEQP10Lk1bIVFV5SxjzRWeOkqmoRjtHLREkGV3BoiiC+n0+73DiIDb6CP59CDW
IvpubEeGpEb91A+QjmZbk4+jJqe9FEVxHWBdddVZ+nSoudoOORfphaCwbM3T4MTXI1p7JGnLeVnd
UTgSSpu3sfsU9EIdTL+S21gEI/rp47z/OBicuQ8JvhxJdGcBStLwOF1cQTV1isbafXIHJK5DhYLT
UQaGEmHVuLbc9r7KqWIp4wuG8mVwJTluO5O+FrC7pK7iTwcnfg7XFBB23V+66ac/J5OR3eeT4T41
k9l/F27U7EQ95XtP1EY4wyw9eLn9SYlSghODsuDQsJBVR3/udNDR12Bf1tJ9IkX0Dm6lD6+p5wEK
6eDvfK7x+n/GQsODAj6uSOvHEyViq2vTzH0yKjP9e0BBMSxR/D92VVVe+Lbvw88yL4Q1lhsf/Pgq
5jYBsCyNL/+Uuz3WVtzAyMyZ7WbKqmPixNomnlFvNJ04ubB/zw+MDhfAeXht6zkKi5qQ3TvukzZ0
wXZM+vIKXwocoMoA4WpV7fqhfYkco7gQb9dKIiwuojoMygOcnBKZ09MP6fQqcWzR5M/2iFLJA/ji
wAgtPzZo/So9DyuHbs9+KqzB3jeF3Xhb9lZmYIxTD8WNLQzJhh9qqshdb6U7C7eVS0aZZw4cPUUy
/AVDC6F53flLKlllVTFaz6KWz1GUZ3unT8XGynNzm8XYD4LFtDd2N9dhE4/5phvj4JBSutt+fPLf
BxlsqkBhYtKB4IG7TkBlondKiN5/QqxLADzqx29d02sv0+Bol6pP71MOEJCoRfCytunuryF1AMzr
wuUF9pTRgbiJDKs9RsJJAd3r2t+zITM0NdtLp3o5tadRlD4ReHdqP/TmSQJON0M6x14+u33y3JoW
zQua8E8Kb4iOR5WttnWrxn8+XtFzA6JAt1gTLGWntbcTZYlBxLaePvedM/0EwNvtgtbUDxAapkcl
9dePh/udHK8nSH4BNWVxcqNlfTpBuLderTwvfm4Sv3b/qorMrDfU0zr9Jhd6Emo1pVEEtv7pRhHd
tBa2iuHkSeNQk/PuerfLQFIOicr3zoAT/WMN1fXCkpz58AiZBcRxchDIl6sMaArGyUqizn+KWrve
Vg6JVzrKnGpYNrzZhfLDVqRcMB+vzJmtjUgr/DKftxXCCEv544/kR+vyZsZem1HReAGulJm3czA6
j7qWdumFB+X7WMfe+i0sSbZJcrL8lj/Hyp00F+imPetekm6aruoPRdvlYUn6fuMKXd1Phqo3cQap
5LOzZDSIFADPcFJ8RzuoMQToBiXyZyTFPCsEpVRuhg4XjjAr7Etyu2c2G6OBpgOaCUUZDeTVPPHa
UtPQZc9YZurmppTNiGuhjfjuNy3F1HFny8qZtnGO2tcuzwbfe4GqPX6t6cFGoWNG+i8dKUTvZqr7
ZtqhROmnD5ns2KefXBbeUmCrPQyQKDS/q98lWGLiECLFazJx6WwqrEa3ZMlTtEOM+hJ+4t3XXzIV
hD15wvKCBcxxuipzVrRYPAXitTCj7LZ3s/zgFwV9cpYn7CvN+oHO463V9e2FK/ZdrFnKRBQQyE+R
p4KRcTqwKEcqZRT2XlLuhxdKdPNN39fj9zpvxheoIZesNs6PB4iLPJzq1LtiUelZlT1m5kvUFeWV
mWPV1Y9lvisRzGvCGCXmC9WpcwPygkEvnuYMV+Vqgl6UD0kSjfYLQAz/Ze5H91uZ0x3T8TzcWr19
0cZ5CQon0ZTwhGUTZ/j3q81bf0pDF61yTO3NL1rlbquhkbx4TEELPAqS8sZqRd6/5sbkOdpRQHiu
7kFES/lXaU1NvMdRtSK0lpmZRhfezuTj69+2cIDhSnCJesb7vKbT47SVY9G/gQoQmrs1g06QSYHl
TbzNMJa+E9361G4Osebn81e7pRtEW7Djcaeljgju6tgstojQlN52NJxiuJO1Qhqm9Gy9u2pLbyiP
oxYjNJRDtEaAEVCUczV3iZ1ctdh29vtB7wvtUUYK+COFSivf+UqKN4tcQYTkzmTnQ28k5X2WI/0u
NjBAyyndubXVNk1Y0jn+Qf9Wmx4DIb0ny+Fh/MWwE/uJ3DzN32a7j9UuDcpcbAAs5K9CSi8J69LD
cq/GLfQQxA3K+kM/TuJbY7aUKmRt8b9uHJ3HCOp7dEGHYxW7TnLvpam6R6syGq+0Mir+ssEzTaG2
4Ji2U+rRBtSysb6ZTGk+zEEnjeepmLHbqrKsSL/2tABuXDQhk3Cmo5gvJlZu8aOzR10/+mMH1i2c
O3DT28610tsAyqt/bce+pUIv1lpMSvI2wz05qQN5pFMimn+7gsrRpmuMlo7MbFb3KXxkmyZ9kuW3
ePdYOp8viH44nsJLpTOqyQ0dN7ORDxqEtk0qqAEHxJq126goxmCTDF7VPrjNJPRhp+ymzsqdG6HK
K/DdiYW/H4G0P85aqttvmejTYZ8UVHn3QaNZv+wkmqsCIpMfUDB3ByBRw4UL+F1YXMpZC+Cb/Bbe
6rqsZwSxnhS1Pr0RIuRB5IPaJ7aM98urOmzB3yG/i6a4ngzZhSfAu5E9SGKAaOmjUnLhGjiNi5WL
NEAx9fY/7qAXLQIT8Iq2IOiM7/SXqh8t6BwsJ6h+VsFBYhlP4+Dj6+dd6YDEA1EWlKbADS5EudMf
MBVj4hRFGf+SaPTF3y1f+o/aYMwkYkX7Fc55mt7MTdTuUqGKH9xO04W8/l3KBc6W2gGtSF5edJtX
CQntNqPk4ZK9kt4bhwQXtnhbl1NpheiX3GmYyfk004P6EmhyHbCpJqINQ8JNyr0k3au3V+43cqxb
3X2dUHHfN/PUHGvTrw856qMoJDa4Xny80vYqKNLGRnUCmQa6n+Bv1z6OKo/RG/bG4BXFNm8GQ9Tn
obbc0RdAcOtsckG9g7TlFkLPw6WkePpFdU2rZ27Z4JVKURLaY9c/OFVc/AvoxvmkMBryTwgULPkk
2Yu5+C6djmVOdjQl5hC96jgwXaXdLK+7pNHRxUWepekvSin/TsD/vPV+DwgsCfIfh4U05nRARLHz
PAmqgKa1I757fdB/jXxIyL0+yOOE2VocRjU1g6Kt7aPV1C+mrLWrjz/kuyfx7x8Bp4s8ip0LNuD0
R7S9UdPYzoPXolFmu43c2Q8TMrwfQvbT9TD59k64afY2jHH0rynm4WvulHoROoXu7z/+Lev48b8/
hVI1/SFqxmuSdF4qfZxlH7zWga/cY9D3ZRv2CkPSMBhQsdlaRjPTfqzS74aa4u8fj/5+S/P50VH5
v6OvFgIhLttRyH2+NkOZbN3On+KNJS479b4/q4zjk1ZBQacGsSZbTZY5DoHsWPDczP6yAzg57iyd
A1fjcOMmwXyhzXNuPLAr8J+xAQKSu4pJVe+7UxBM/us4OBZqriNW59M0bHDFsZ9l0yYX7p9zRxby
BpkxhxZ4/LLOfzzK+gXJOxZx8JrHrfPNHNv4qRT+eJztNL9EJjs3NzrplBoWshHZ4+lYWUtG2OJ6
/IpJvTcesI/Obyor8edQy7UAy97csX58epuAFTB43VC2QcxotZy2UQ6+llbRqxYZKt50dK/ivZ5x
lV8IsWdOw2JcwEejU0mjdvXoqwsKGXgURK+dXlebqowCUBG1tnMx670y2ynfNFXUPqRp2x0+nuKZ
L7i8MqDvQzWgLr36gqZEgNNu2uDVwMI9OMz6nOJUZdvzTh+B313IGtZ3JqceOUoe8Igoovi1ZrW7
iSm13Ii119zW7G4pyE552JmueItqLSeLkEUYW0H0+PEkz2wdgjwCEFTG2KXv6s6YqVBhdljeqI0R
mqj6K56K41HDymDnZOqTli7L7UKjfyHG8IRjzCV3+eNY0Axsc0OftNcFH3GtwcrZ9hUsqp3mJ+mt
zSpcaref+4yLDhZ50EKRMVefkbZTGkRImLzGaG7GW1i10UYz3bTclCK9ZB5zJnoyFi8ljv7v/tfp
9HJnEF0t+ui1tGtl0ki2gZcZ46xfiC7ndgt5B+99uvdsl9WJD/q2sbLZi169IlbH2RymXZZnyTV9
6+jWa+b82E5zdOGSPDfoYj5OURseHpiN08mNVVQFWafiN42XwsbO22GHhzSWHsJorlSt7C+1maQX
TuH7QdFLo5hp0kBFTWPNNxiiXk8i3Y3fVCKgxxZO09MhgpS298e4uS3NNqhDWOD29uOD8f5LMu6S
AVHXgga09uahYt2OsfA4E5m02rDhQ5CSUDL69fE477cnARSNJpYTvA192tNFxQnNLbpKibdx8IJb
ayqmMB089942tWD3+aEWFgV4D94G/ODToYo4yVLMBhOGGorbSTPTB9yQwTYjZfHpsPLbdBH2C3fu
Aqs5HSpuOtFB62BWgVV+KbROO46TwVHoxa0vumr/8czObBK0ObgciKGLmM0qqthR7RUqgb/T6Z2z
TbxRPgaalR+LIE3AzFkmCrTVJWH29TOLRaSDgk44rQvKfOs5gm9pS7uskjddH4aDRdFla+FIGiZT
Zt1RYZbwDEfzb0Ae4y7IdPfCxXhu45BaLKWwhb211uKPkmbyGktL3qjO9UeuyXRje2V+7819cvx4
ed9fEsRtKtlIo3MW2K2nX9Op/N6Z3aZ468bcanZ6kVTZNx/JfPMHFSr5Pa4hXV8Snjo3KLUwDhqP
SVKb1Tct6iwDwl5Vb8YAyVfHM/g7dSHrdhpLcYXIxnghup0ZjzoBD2dMO3nKrRONMnDnFvhT9Wa1
nhMCZU7QFh06uR2mwf6VUia+cOO//4DLLUhDCo09iprreibAoLSM1Zi/6ZM57/0q9n70iYU1kNHP
n/SO4fNBskOymG4EKF2qxadfkDSiEsNQZ29aRKfgYcpanv9REBXasYIu8D+knddy3NqZtm/Ftc/h
QQ5TYx8AnUmKFCWRlE5QFNVEzhlX/z+g/M+o0azGcFz2dnkXJS5gYYUvvOHr5fVy9mZTHgf7fRK2
ov07n0pUJr28U4L6ZZJ5+lGjfWRLBKhcvoLS/h/GIjMDITGVOiiGnb4Z6LFcF8egeVHETAMlgKzV
mjsRgkclBEstiLNzhiSc2uyUG/Fm5Imng7UqnOXClfsXq6+qa8UNdAcBSu22b8N9a4XrQE6jhb13
dg+BlgMMDD5NZhtYc0RmlptuGnuh/CJGIuFLbaSFuJapFS7kfeffbCL1YexNp54qnTJtjz8CMytq
q5Y8TX6p6VHArsVj5OD3bls7sWgtRYHTPJ2k/HyvCWsH/xT9ZXrAp4NJlQbnpbHiX7HWKIAfU+0b
vNDQGfvYAAAapA5ENmvtRXL66/LSPKs2IBOKxMKkco3+rAhC6XRopdeVpCnb8pWSqf4cIHR2RWY1
3BchbKO49LpfOeKBX0NV6g84TJoPcjJ0C3M9Nwub8M6GglYphXTiGv45fYggFXo3G7X6qChgu9ej
HrqlrQWNV1AXGxrkTQIR7SPE/tVvgpr4gOIGRdolnVZG1IwT+bmOQL/vY1HKxM3CDM1X3ETR4DpD
qJYsGQGL2cMpAQIidazJR8SKlPtWdZVnAaTVExXvEg8zCTpbT/VoXZCJXhVh2hqOpQnSxGnMpmBC
bR/KMeofYWE0S4oMZxDS6eEAkE4ea6xU4MOnMyeVZly30igfxbK2bgI6T0+SJsSFLVemctvBEexs
q0ZWye4o1yc23QnfX7Vl3u1q1YdC66uFry18z/nVMT0UiTCRAFnNxNY+fSijJU5sI106jkPcH7VC
yl61mKqqyle7R6xsyfPsnfXDBqVGjVQzEhXoJ5wO2EMsSnypN45hVoq4UXRpjSqikdR24VfebVbl
qXht+INoq3HYmKuMq/reTdXWhh+Y/EoH4pmNL9dJuLq8eM5ngtLvlKyTAIHpnuclZpyhK9FI7q+o
0Z6FSHdp96dtd+0aaDcmYXm8PNz8PKbSS28dbj5LjYRkXqt0raaCCiF7R49LwB5FPGIqoRCuyryq
952Stge1M/315UHnh9fboHh3UeEHt0vl93Tyocv5cMwYNBuBrNaKr25peVkQAjPprkH3dNujMbOv
PBi9l0d+Z3Y5o6lrU+iewMqzz96NfqFpjeAd0Snqvue1ma38MFCu1KaPVr3p7y4Pdza7MIjQHOWU
5rZDg2T2okRKYhCEYXhk41SJrSCs9dIrzVAh0ZF0NnUtFHo1tV3KM+dXEVIgzOpUKQBUcF4QlnCt
aXCNiI5lzNaBcpOtPKt0Nfx9ufc+umIZjNYmzHJCsUm7+vRr5qUht2baREegFcFgF3BahXWsUP0A
fy+sEe4o8w9G7rwfdXyoZwq4IGKJ2RkGSTKkUd4mR83z0l3pmuYVbGB3PwZAWC9/wnemkqEA4HLR
IGIz59yNkLrzSMyTox/LwTqxJGHT+7KcQkukQLDwXmfLc3ovHEemDBNzjLkOCVXIUBKwHTuCXvSd
IOqVXUMzajsMrXCX4Dn3fxkPoRqTIBNg7twxR6xBNYVSkB2DUPNQhMizot6Lcq9deWWaCXaeq8oC
dPJs70+vyG6YjhvwofNPF/n05IXISI56GPaf3bDI12UW6nbZRABuxEqurwtVm6yR824paHrnW3K9
oIPE2pkSv+nnf0Rog0bC4EH1PPpNn0Fnot2/q4ouDOh0J/rd5YXzzrdkMNISznFi+TlVI02VIImV
KjuOaaSsMxzr10AK+22LKqPTQb1bOGveHY+bk9bphCWbT2wiy42fJ312bMpQ31GQiHALLJM7Lq50
V3HNL7QDzicTdSWJui746Ml8aDaZRZ8YXpdI0XE0OvG+8JpiRYF5uKOQv4QdPw85CaLgNpE4v+me
ibNzVMrBdxIsxUfPLHJMeEY5RnPB1B+tSg4/4xIPZywUC5BTrXKrwzncVO1YLLQQzyeYh6BBwO2B
DgmVrdPVQ1VyEMMhY3MaY7jVoixEbiJVfhl9Hu0qK/soWoeR8OgCDkvRgFLTvJ6NrnGb18KYHqtB
fa6aot55ChdXPhqrgFRpc3m5nn9OoGF0YilLTnblc9kqKEJNpLhCc1Qi1f0UiCPCNaEV7FWlPX58
JJCEhB0092lvz2K9wMImsxbK9uh2cn49ypa/7lov2GAwX24vDzWtiz+yJGBdSFqCjgXCICEDNrfj
GcYKqQ4hkV+9NFPhC1fyupLMDidyAZkXr9L3ial5K78Lwm+iCerv8vDzWPv3+BO4jBNPIdSeltQf
B04HZLOr/Vp6hfqgquvaLOSHWq2bbep12qoacvFa9NzvoiubOxDcgHD0cdyoRjXeinWydPzNjt7p
aaiW0AMi2yc+mCeotG6BTEu1/CoLrbFC1gAKhp66yn2EOvi2clWED5LKlewwKtuFIGG6kWdfAu0w
tjCdcY6LeeVU77Gakb1UefV7Gk5ek40PcmgICwWheVj/+xWnFyQegf47h/IlNUXMNJWU1xrMzx5x
FsVOKwvRGLks/Y04aPi1h+j6IQgz3oSV8ElBgHQfGPU+zrr8C/jpcsmwZd4Y55neSv3cd+SrBO+z
g9Lsm94SElV51eXsucoSd+eDcN9wR35vjNAsbQnR/3FluW1wXwwBNJGgAYg1EtRcXo6zLf77Qbgh
4EdQiSR/Pl2NeZGiRCjH6iswx2BdWaG+D3wUUYVWFdaXh5qf2NNYgL54WwoUsCTmpd2ms4LJ/sv3
bEExUdEgortqu9r7gfJOtR+rMVhpVeauEqTwV73gUtAG9fPz8lPMwu/pIVB0IxFXVCAj/HP6wpJn
Zp0GYsez1bCyDo1pfc7LDlGfQmqKL2GpwjKucI9bWOvvrEIEz5hhggzCDRgUp+MOLvankYpwiN0r
wSdEJdz4poEKgxSJMLxWcW+ucVzznnslTeEzIEO013qhcxp0WQsnaMX80FU02xaivXeOI55n0kQk
w4Y4Poc5W5Hm61ZcIvsKJlW88frG36NhZtpNZPSOn7r9oUfgBPmQWN+gyYMzi1GpV8OYymuFdvXD
5c9zvh7R2ISXxa2OKAYTdjpNtWy1ei1moWdHmgpQBvvJWz4KdHM1W2KznJ0/k2YrkJxpLEp0c2PS
PM06QaiM1qM3hNYL6HIUh9o88fKFj3+25hgIQhBrDsoX2336+R9HvtEV/VC2Yu+hupuM0drCI0Be
xTWCY59TTmfdBv1Xe4dGRi1k4fh7AwyfnLIMTsw5VTnpqXDQng7uFrrf5aPCwnOhWg2bkYqnfOXH
uXcXJAqiabFp1CI4doCRq0EoROsguciowZgaM6cIPT21izQbaluOuoSMtZeIq0IbEYdAvcsSNOAc
ZCFq1QbVq2PkiyJJ8KyFTSZ81svcTw9aKLQiogAY+9mKLg7E8FKPsFNuu/BYg95RFc/8iapS+uQn
PsqR+miUSrN2x9JUshUFqxFuU4myyNPlxfbOd0ErmKYdrB3k0eeHH9XvQol7RfJsnftgn1ZucqOo
ReL4fp7+IGntnyrTLJdYDGd3LpEOTJIJBEEpgJTn9Iu0GqI4apXInu1Dd6r2XZENpdO1qAZexXlr
xAd4Xd0V6nN5si5o2Cxd+rOolbaF9qaOPHUR4dHOUUI6lDSoSJ3io5olW4MNSLem5g7vQHQyK21+
6qqnLZz+Zy/NmMhwoi9ClDeVqE9fGlQ7oj8t2k+2qmW/MmznblO01Gkyd9ZB7nt1q8FE2Oj9qC/s
gHfelgwBY22u/ok6Mjt5SeUizYrQfbSHMtgZtVdEO0+WR+++DpRKvc6I2JOFvOBsZdHPp3A2iZVC
CoMgc/q2kqc2YUNRMwQtrKp2jWpi7UilJiV20nm5I+SCdVMCtnEXjpq3WuDJdif7Aq85sRBBvUBP
Ph0ZYafMShQFOkwttnV66El9q9LJG0WKH2t0CUBDq41U70zcC4PaMUygRte9HqTNjZF2hAIbsn/0
OEo0Km+bZhR8WyplIPOJkDT5yrRqdesTWMM5zCu0rkkIEKezoR17xi8/ivVmpRLKi3tDIbFGGIr+
ontl1exm2RZSQwrw9hKqca0miRh80iMKQiu0tMt8FQPI/KD8OOElZx6O9WRoaHLSdDidj4hYXyRH
kx87q1lp8jcr9u1k+PKxg2Q+yGzSo6arlVHy5UflC9Iegt0PdnBrLayp+TqeDzJLeGsfp3JN8ORH
0kxbkRxPOJTB3lzSKp4v3dkwyux00g3o47nw9i7ezrgXvwz7pTeZp2DzIWbZXuZpWi7HfBNEEfxr
qbaFYaW/eF/rb/L95Q8zP3XmI81OnQK6uyGWjCTdRgcUw7S1duMfsI65PMzSnM2iaBleQgZHUH50
b9JVuBK/dHvp7t8bYnaKBZ1au4IbyI8c1I66cm1/LWwuD/HmuPLn2TGfrVnwFWCXpOQFr1E8F5+K
7SaAIWE331o4Bb8CwQ6erL23EvbI2mlL1du5rsF8n84T0SQQiqjueL/Q25bqrnKdIbkTq9ouBe0g
yTbaNZ80c+0pe0kRbEErAA/tBfFqrDY886pDX0T/ipBcBRn68rTMQ9L5rMxOEBGiQRj3rCHf+Jl0
n6v0e1MunB/vbgiui6lWTp9nTjCVfSI/9EJYP5H9NTlIP6wf3srbZLvLb/LuMv1jmNluyIYwsPyI
YbLXaJe9DE/Cftj+e0PMdoKg57WS0Fp9bNbeelqmg/3RaPrte/zxFrOdUCtQ38d4GuKQX3sHeV/s
o6WdMJ1AZzvhjzFmO6H01dwoVcaQblPLbq/Bj+EQV/7MS7tRnOiX+PPfm7ZZvFB5lijUCas/ex2v
hAflkG6XPv6cQ/97h/3xTrN1bESSnwsIYD+6P/JreZv90O867u1DW27qB/+bOtr1k79gJLO04mYX
Yx1lfekHjDkMjvCoFyshd6yv+rd/b/ZmN2OaezFqlMxet+53vxedsr88xLuXLwVe4mWExtimp2EE
bkAjgMJIfjTKQyZ8MdUvWjfaSvf93xtmtrbFzHPjcGSY3F9b2jaMDnnuBOrCJj0rP5HwQ40i9dHx
QQC3NLuAawOOfBmL43erMv3UloK++ewCxWyhtEOi32Rphooiql3BTsBYJF1F6Eq+BlGpEnZg2/D8
sbcGPAJGbALcAsuhzT07l4auL5WwdqXvZhRjVSf26W1JhEy4Vig2aWi/EElNs/jn7p7AKpgNgRUB
3wS6f7a7UYXjcSLL/+FpiaXabhjEOFC7xlJYOL85iP5JesgDwNgC8plL6ze9i4S4Krvf20o2C98B
l9eIBxLj0ZQcGmvVB93FAP8A6SPGBdU/8fLfLtk/Cg0x0NrAK+P8h1IkmsO+S0XHFHDeMrQRu+Kw
zpcEDucbnLyZK2uqZCPQoeCEc7ovaqpa4MSU4LmSheBq9KPgVsd/8QbxZfN2zMbsOoZcsFC0PPt+
k5eZZDKpiOjQBpptxkSJxV5AJBq1URnEDFWHLSYGsnN5VZ59PRT8J1QAoHMqdiDTTl9NyE3E4RMp
fS6Fwsod5MKzL9Zk/7wFDpMs3DjnrwRrZ/IDBStJmjoXUDVzqoeY9CTPuZ421yUWk5/TQluauHk4
zGRR6p3aZsh2kA7NJk50R/B7dEe+gQZA5lbQtZvWCKSdMUyCQIE+gHb1UBuIKT18vTybZ9XfaWza
V4gMUFNAGW+2UjQxjgrB98xvhc+VACW3N8tnoxcBuKeZ36DAa5ZBACZ8hG38FeXMVLZs3fMi4RjF
/LGFCX8Dgp4cAjTtEJ2i+kk/CKzL7Hm4Cl0E5FXvoRbQaEayJKqMdKs1det9TpAYMa7KOlWlFZ3y
snI8BJstW1RZeV9KVCHyI17DzeA6FSp/UW3rEMf1wrbiSq8OiVxp+YpUt24TZ/AobO0GtQrVD1ow
gQmiPQMnE+QWa4c5PV2hRWxhv9BF6reh1YVPoJkRP27pIj+WZiK1G8R6MsBal7/j2YY3aT5SlmL7
0cICoHU6Zsni9U09Mb/lEpNGwdO1kewwDmjhK3sXPPONmhnF/vKg07c4/Vbsd+BPvC1ZPLyB00Hl
HsmzCF7Ut1xuR31dhmoV4/hZKXDZm9o0tnGnSMM+SFox3eiI4HlbVM/NJXD4+fahbQgHGdAKuxE8
5+ljtFMKpkIF/4bAUDred0JtKTZO6bqy90HHFauxpJa3zkT0tddZkWvu58vzcHYkTeonU5eGShpk
kXlZSQxzVQtEOXsYoyHoaB2Efb/RCnfw7bTRvaVD6Ww45hpcIIsLpBLA3NkWMb3SwBXEiB7iMY6p
91QpTH0hhP5uR8z7wglxNrsT8YbbElA19zIw1tPZ7SL6bJrfCN+wxRo+x43SOHmspNs88jrbHKkr
DXHYryjWmQtr+vxseisO4vEz/QfI4WxRU6HS0LGJywfFL4VPZWJZ12obWp+yodEcXlq9UqJE/iy5
qv9JlfxXWaqThZjsbF9xm028xonYyP+ZMxstLYlUwSuIxLlowkk/MFrnchf96jotPaiF9z1AX219
eT3NpxwNcuAEYLWIgTAZn2OLNLWboolGeyjzLL2raMF+7pJObT8jcT6+drJR66tEG4vwk+uPbrMw
7WejA38DJTaNz7RTfz/94Ci4F1Frdv2DnhnmtRtTgvxZ5bIVO4ESlnQMQB0lW66mbpsNiPcuDH/2
1d9K31yFNAD43zM0jtt6lD31YHjoSIwkxw9l85BGZhMdlBazHDsDY/8preT8S1hU+iFth+Cnkrm9
tnC6zXOL6TmgEEACmRCXlKlP50HQpM4amkJ8KKraHWwChLzcdnIdlwj2eR4IqCbJF5A652MCkEbO
gGF/N9tOx2z6BDcKLAUeLCxcVrXaWrdjYSGREgkr0EhLwtTz1Q1+DUci9FdIOETE8WYnSaTVo1xV
efkQjgib+G3d3SBCMm4Ey/Jku2Cho0WcVL8uL+95UKXAluCGQgaW1cVdP9vWXqQpOch+7UFpsL+e
5DjDR00dlKU78b1x2DyoGzIYvaTZQk6azgxK9Ik4J1shOIyuEBtOArxAXViy8wOZFwI5yllMjMY5
OcdXVfVgISfXSA9e1Fd2JLnZukNg3PZFd8lq8XxzMhQRPcQFILnAYk8XiNVA8cQMSnpAiD27VsbS
uGo61aUtyxKFNRGuaj8bf8YtUkyXv9r50oQZOPnlAdThm83RzlJlGWiryuIDJm/GJo1LQzwURBym
XUS6/lVpsHv68IhIFNAGZokSEM7RGF2UilHVit6D4UfVxtWNemNJqbU2kWGxDYifCxJIZ7sBYCwM
M7QiAd9gRzabWy9Fc2dIm/EhzOR4Ww6UlFJgyI7IHtl7iaiv86x5uvyOZ2sUbPOEd1Cn63zSBD39
nlIbQZQv0/EhyizhNooVdaNUQ7Zwobw7iglqDMI8RL458dn1cF9osDZ8sKS+Xg1FrGKN5PcLByZ0
UZ72z4AQYawJ+4drMF6OsGtmiYzWpmODpEfwzRVKAeHBcsBYVVeyIvrZ60VQibYfweLQbABzhRXa
Shj46dNYtloyKdeD9P4FIqMadnoXm9jB1LGPG2+Y4orjxIDDrJ+0QYwhsi1EI9wnxQrdtnAEX+9K
ywYY3ghc0b2uj44ydm5yWylZA+057ata39L0bihyhTBlJKcbSl+LVi4GtEOPQLCRJ1de7uJvYNOV
p+q7rSoWie+E9ajoVNpNrI32ONDAObDhkMcmEJEyaenFK7Gat9quwawYM5EhkwtJt32Q3JFBVRL8
kN12kEmurRAnnU9wTZSyWyF81BfRWisqM7pCP83PnoJQzrIv6Nj5QbjHiE6Ftd3poov705D2g+fb
uSRjN2T7SO4Ugi3LeYyJjqRkLXmOUOv0AjutKPZUNaTwcQzlEuSs76KsIdtjl/t6Q6ZErWKXiNow
3tYVkk1bsjozegVuZmGSoXooUt662tBQ8sRaMdyUGHgFL3C/0nQd4Gojgf0A1shvAhzfHjpuEHdD
4q2Hr1lfR+KmQH2oc7RibPUHBZGnwla0SE42fZCN4p3pqX59LXuxFuC2o+RN5Nmx4k9ydmGN7alt
qFETf6olNwb60jd4UO+gehvCzvOUur1XQcQkaCxz3q+t3oq1u6jES+a7KFJk6R0pTJALcWBXqUrJ
Ikkzby/JQnZE3TufFHblPli7sdKB6fJwotlaViqIq0Gu+uoL/odVuh0Idf1tTk1+2Pt6HrervFfc
cNWmvletDFPwVKdzu7i7ajylVLfYyVidUxYK9lCq2+blAUtM3fwSmUJjPg3uYJWjE7ZAXda9EGee
E5SNr20RmUl8WBS62W6Ix+BWaGaFGXA8mmVrD/zuYNVKYFMixwpwVkEIBzi2Mdiy3plRyWLH6muN
8EaBiSCOjPVwJ/iCMB7oRnn1bdc2cvC9lStV23YuSJJvYxsruNp7cd/ZCXqB47MX4gW4xrOlSVKC
umoymqPwVolfoQ0B8zZ0xdfNtWrk6IWioqoqG13vjeQGQKg6EXD1FoEZ26u0Skzh3gzQ2m2zQe7K
VmK3Kr/yCGa378la411YtJa4blSlT+4zoLL5sSDNjzACQoLlbjClQhOdAPUu4HRyhxSZzPLDHKgY
1SFz8sjQhtQRY6ms0NMnKk5WfDolwLFuxOTlU676Bl7PceC27o+CR8JASMACztVWcaUiFtIVQKae
1bbvXShEioe4dJJyENyEkZt4e2iogak7WV6Hde+0Q2qNR1EwpEyyg9QLR82GJ9twp0qpJ0i7tgV0
/ysFMhHUOxTomImVXJAL/YLNYQbrFI6U9fPyTXF2/yIK8tuClDyMGuksmuE1QkzoYuGrFFepaSsi
OEUnLsv+Ro8DjhoxzYOFC3Ee10CmlgmBadIDRGPRzgI1sD2Agkoh+R76RlGvXE+2yk0jBEr/guCL
ZrxefsN5bKNOESFALMJt0BkgEU/vwjTEusEqo5LhOstyGjcv/SPEitS8isqW00aOQqNN+eRjXW19
Weul75ef4OyFwTlN9uwWAGC49XNMCqSDPOfIiR9zjOUeLV/xf/WiWX2W1QLDwQ+P9aY9NClKAjue
38lKhdXiUBvhY4Ou7C7LtV5eUY2uW5C9hVksRG9nc4vvCFk0xW4V9S6EtU7nVlYHAW+5JnqUugw/
N6Bu1j0OuvVdFyTJFstE+TsBbiSvciPOHi+/6VlfA6w6JQTCBcgHaBbMM6lA1SjJEB8+onjvfs31
kMLFBuKir4L5FZDo3sReHFkOLp/yS1YOXg8BC4ZEYzjyqPbS59ZwhX6hWv3WTvgzWEHbkaSA6YDC
w3KbT0mVBHA4vVJ8QBWvVYKtj8YVyvapSUxyx2nV9/GmHiguUMoJR4MqYuiX5pOXGgkAvKqNqwzB
chFvHscqUtPbUQpMdW+FSRyni5J3ixqdZ8uTbJhaPuJhk/4sELXTj2gJ2eApbio/9UgW6tvEKCJ5
1+UWMRCxkb+Ua5xl4pMWPjEj8TBkg4mFczpeULASg0ETn5JwVJVPFN3lfuWaSpVvgr5IQE11HsfD
VpaFOpRsgyPIu/NyrVM2pWbgj3l5HZ2tYcDBhMlAJpG2nh7p9HH6QpS9WjWCp6pyjbUURz1AOZgA
WihVK3n02407aoXTC1G60Jk6n/hJrYT/IlgEXFSbxbV8fCHIzcR/IiEj0lRGH4Hn3LVURGdhmCcf
rAKgME0APTE89IkBNU/Lk7qrxoSg98kYjWgP4y3Y65Ul3Ad+He71Ro4/CGJhPKTJJI57jiEKHrOJ
TQWprN24r56kOnMxY9Lb5KEOErdc1UUml3Y1avAClcRVFzCA5/NK8jO5AUz7D8T9rP7Q0bydjvr+
SQNJHR6K0BLSGz9Ix3BlpAiKL8zrOwt6utKQ6IeHjy76XGYjpS2WdG1XPglQs8SvAbQC2BWFmeLJ
MnhqeKA2gPBfhkFIsgL7W/crHx3LwDGzIFoqT8wvdJK+SU6aR0HeGbzzNDl/dAWTKDH9qO38pwmU
uho03d1XyqfSUByPatbu8t45n2nyCoiK1IxVdPDnVPLeldEgrwbryUTU4VuWd9JdmOsogYvoc95f
HusMsMSLIZuE4Rnls0kedPZmrp7Wlt6UwlNSpx4ZFQq+RhU4CORa9D+zPE6GzxlRfXKN6JYo4E+L
PMJDXtDEu84VwfNq2j6TDQc9YGSQpU1OAiJeR0Pux4cEkBry7liXad/83uy+XH742URBXBOndvfU
e+Lko/p7+lVG0JE94XR23zWhAljSjHe1JRKFu320cCfPhkKzk7uQsjoKCWho0fc4Har2sNQ1UlF6
pENk+AeWXvHdJNv0EWmIdGH1oRebFEKnzhDlbF6MJsnsoyhJKSIUnOiPqhBpjzj6glXTBW1d5Lm5
sM+mOTq5Wd+GotENYwDJ0HmDfUDEDk9eXZuArdKU5nmroBirXYJO/Gr0KtUOWTV7bvVw7Y1q9tGw
leExOaZdO9U3YQKfzmujAUWKgsJ8dEl0AlpRVhoRYWAmc+V5oiUsfMazfQy/cNKJhqU1jTvnKzSI
v1JLEhGy1praUdtRccLG8w5MQQVOPA0XwDvz8Vg1oKZpgNPZp0o8R6VFAZ7eVifKP1tZvzPN1juU
kd587bLkkVRryZL8bDR6HlMrALI4WkEAmE8nM6+6OqJZ0b/ARqChP5YiRsBGZgVb2ciDfD0gz7xU
apyXq8DA6FMSMHFyOLDnBMe4rcuuiUbxxbLc9A7uRnrVhEaxsCHeeTPK3pP+yxRQkFGdvhl+s0Gq
mpn4IjRu+6C1Wr/GyyFeZQOqlbYsFMePbUCMqThauGunZgKYkNl4DYbpfZ670Qte7qJdWH68btsh
sduwGBfilfNXo33DR2O7U5cmWjx9NSpczG0Z1y9pr5dbMR+7LTnPTU58eoOkVPvBVOYNUs+pOZEn
JirfbDhi5LAY9HFAbrSbrEXMeuOpXuzomb5ktDX9qj+PFo0cgsL3tAc4OtFTPX2zPozUiMntXyqj
yTCqT8Z9gDzFtY9P9MPl73U2iXwo/BfQduOO5kaYRb/I8OqDMmrNy1Bb8ZOJUI3pGUGO8WXt70pP
X7g1pyDr9M2m7UXZlEI39/R80WviCPAB2s2LZ+TGkxaKGsW5Xuxw9m6MPl0jNAKOdsIzeR88L+lu
ostAv40tx3U0b7OqXS4Oo5kmL1bGhWoTJLr2SJLt9C222Atr5XxWOU9oktPC5vRicZ5+wFIvWpxz
tYHzRLd2Xha1rwZ0hkczdrVvjZctnV9nCGY4NTRwJ3kNoC4AomZJE7UzP4Y5JfxE4cfsf+rg5sa9
YISBKzlmXLopJLpxiHJ5PeIj0u3zPsBpIy2CzN8ProYko90GLEY7b8w6WdVtEKY1rmhdGtZXIfeC
bEtiIAoNdkuKm0h2g5KSAVYHnWcB69WyoTODDk++JAY2n8kJZIK4EzcAvXHoebNrTqykJBl0lM8H
VxruM0qju9gaijVqVtF3TRq6hS8333rQkqiIvFkXcY4RHJ1+ObHJBVcuSuUHak6hA+CktwW0j7YR
bbWl3Hx+A0yKVVzdE3iNEwWG3OlYWcAeUMm0f6J12erHXLRCdNW8wWuEeNVgNJRtvLGgPi2HGreh
0wYgK3s7KCYiq2PVk1eGAwcuVMJVBVBMxZBGLRub4xfDhoWJOatv6Oi2gLmhjgCNFQTI7GTn5vTb
2M3jl0a16u4oFzjtrtKhjTqMyikSC2vFr8To2HqCUmNHjTT/Zw+LZiqaERGyt0257pOluGR2oFDr
meSJiFDZ3HgkzeMEzVUF182l+j4ThH4lK621GeI63qOn0TgRWlGU0Pwl2c15ivU2KjxaCORkGVD4
Ztst8crQ1WOtvkcVLd2YYefv4tQqDplMbaXUuvaKAKLdqJzajg737xYf2CW0+2xnTM8ACorAEzwi
O2QuydeYY5m5qlXc512Uhw4ib5LpJM1gbo2yMj/V0PeXyIPvTDZFw0kGArwXSd1swQIO7vI+k4r7
qBmUu7Tr862AHc+T71n1yjQ5ckZXlbeXb6h3BwVqSUsPpMSZnKoQgDyqk668T/Ai2vs0QbaiVAQ3
aMq5DgzJ1haysFtfHnR2DLxNLpppGouKAhqYq9OtWWhmTnGnru6zKC0djda6g3PxuIKg+VGh+t9j
6VQraUuhpDyPY+JQKGmfyOW9nwl6um+oT4iYm2SqezWOVeVtUthqNI1kM5TuSylUh5XvymVoq6Yg
1xDkJK9YuCxnJ9Pv/HC6oTkDqYnNpUUQ+6nlTkwxo4kD70awpHbdZP5SBDzLoN5GgfbNCcilzK08
O9trKeBEKPL0vs8G/6bJqpcxEfovtej5yENp5VpBZARfsbDYAZj88bEvPKXA1IrVSXsCKuoc9BoK
nhG2nhrcC6MVfubqFBwrG9sDmn3Zwgp+ZzYn7OB0O5POgPk5XUy0m/pY0JLsXmjRRvSqvr7FlyB6
vvxC78zmhAGhHgG+Ff+2WSQXJ5GLjZGQ30cSvDy82kondF19pVi+sW4btdi1g0pTupjc1rGFX5Kw
m59Hk0YLPHNuCTC+U65x+pZxEXWK0XT1PaQ3/1Z0c3rSohKI8QpngPxHqnnu0gU67cI/okkW0AQG
JRFGnA5YwxwTCYYjj/xCbu5xVBWu/M7rvXU3CtUvQD6ptwJJLH1K3bp5Qe6v2+OfIrw0lp+8SKgM
/ox5jX/ZhP3HS/+fiL/d/R67+ud/8e8vWQ5l1/Pr2b/+8yZ4KbMqe63/a/pr//3HTv/SP2/zY/ql
Lo/H+uY5n//Jk7/I7//X+Kvn+vnkX9YpWrzD5+ZYDvfHqonrt0F40ulP/m9/+Lfj22/5OuTHf/z1
gql9Pf02L8jSv/71o/2vf/z1pkj4H3/+/n/98NNzwt+7fiYkZMH+/l3//ReOz1X9j79k8++kubAC
sHlDiICg6a+/dce3n4h/5w4lqiBWBnfIzfLX39KsrP1//KWZf5/acVRyyJIn6gsfH9Xstx9pfycY
4Q6aYl3iXuSX/v+DnXyi//lkf0ub5C4L0rr6x184eZ4uI2qynAD4CfLPm9zZ7DaPemPAEio0VtTH
09fEotWeJmowrjKv2caU6o7oFhep3Xg97n9jHKGcNTT9jVhUhbqRrFh90IkRc1uQhNKgnKd74XpQ
8nEbjvgfOyUVxN7R6F+KawxapQoWdAyxxbWK7LuLkhVEZpIm/WD1jSE5ZdPKxToxIiNwJsRTYzeD
mNFAN1z5SqlxZHCIuaKvzBo96zIeJ9/krBS2iabWtT3mJhAU7ObFzhG6DnUbU+kDMBKgEUKQwYG0
iXxV7Gytd8XAoXwUPimxqSJKouPUYldDUeZrRfEVDgtI88/0fvCdI8lWM3skAhd3QEOFA5iMwdaq
bqSN5Kb/j70z240bydLwu/Q9C9yXW5K5KrVZsrYbwrJl7juDweDTz5eummlbrimh7xuFRgHVkphJ
Bk+c+M+/fB/XTDuWOWFqsFVI4K7W4TZxMHaIdeh3y7a2zOpLXba+eCS7sClhx+jB5YQX65VDMgIp
XGxsD/jgONlmEV12CIIyr7f54BvPqnHmIXI7mIJbRtzr05ClXRaXQdN9WcpxcMOp5HwclpbuT1Bx
cAwOs1nDh9UvJu/bIDE3idYps4eQ+bFz6QkXrXcPQwjMrhnE9wyzo4fU5jIYBZInEDVEcXnkVnOs
CitdapdGFnjrsVBD+ll19mCFQS3Xxzmv2g76c0ZbLnzmGXGeGuBj1TTC7deLJY2Gug363TD7eh8y
LSKQtHNbOR3z0UoA0la4sRsCygDeVWnoXZSsjXeQqplElM6F8U2IwDpanQbxWBoDTIl5LsXVWHWZ
uetNvg6P13La0JaQQ7fdOoujqk3CIYdEJNySBPVuZJj1nMTT6GEu1QwocfZzK4ynAAOoIFy8wSLX
05xj1EGQxw24Enqo7L4NYlhh4iRmq2zICzuTn2dSxuVeuJ56tTSnebKHAmbO6LfLq93p1RwaZwE+
HAg7y+NJ2EsSTSJhKQ0qBzM0kVacBh3P6jjLx/7W1rzysTBWvYnayoFwnDTaFGW5536u68LNNqVf
6GTW9mlREvDLmVSy+z1Nc5mXIeiLO0fKOz/6FpMHpjeBGDgbEu39aCsYe/u5Eul33S+l2jVS1G4s
rTEvrxdIhMhAArPpY0ZQapf1sg4iA08QAB1zyB6SNQ3GqLCx8d2lA+yisEBm/9ANRZHjB2/2eTSp
ETaRNgxYI2a16WVbTHYYNtSolqZQFHI6jUUliwgO+aCFbh9ML4vorcfEHwac5Y2VU1zXAaBeWn4J
75pxvFfvyrUsasKAvMY+pClZXgd0a3WxHavCpsHHDHHaVcWUF9eKHHF9Lz3cNaMROwRyWtHOj5E9
JL0fDVWwOpEibEnGQ09OyNnTNPGijlFUE/XmuOKuY2TJvada3mR9RUQe510+3/qD3xrHXLMrZ78M
ZLLfLZ1eGi95gxv+xoPgA5msMpYu7od1fBpYCHYIcWdewnqwkJ0QPT30HJ6xjyTBnZAlmlVyBSES
52WGMCGF3Z1D2tLGOTanIZAnoXLL2NVzA8m9xJfl++QuGSSBMpgDSk+V8mzz0hp3s7vqDxAcAh8H
/q74SgIqjEl5PmbHpEla6auNfdTL0K7pt1lM1rchq/VqkzXClqdczCvHaFfXH5rJtOO2o45sBtfQ
nB2qAHgDreVOIQfdIggH300fPeQ0/UmAfXibpnOmx6ZOKhULe7BVOBHhVG3I7msQ9xMCXUZ2a07l
xkqw2r41VY0s3OqaDSZK62swG7ArBslYNVpcKQgL9h1c4S20K/eECKZjJHSD7LxK97Q+bIt5KHdm
pSfHqSV7LeSy42NPPv2rJQk0x6SyHyEGJS3UqMSw2yYaJ0bn4eAI34+TJRHGxsMIPt+KVc/iQVRG
gWZd8753Y7+4UV4kFs5qM1X8kLhZYG0caVCvclh6HsupBBLy0Zps/ADeQOR33dkgNluCnPvjyomA
R9t/ytkAjB1xDMbroHc40Btd4erxgKPbeIS2P637DOlmcJhhHX0dh14YQAP9eq+BVt2P9LIMTHz/
GT+6JLRru1h3VZa60JgH+eqINr0QSOSssBiBr0MHyyrRLu39YPvTpRzH+rvoVeDv9KxR+0nLJuon
l/hKRnH3fdEWfQzJpvHYTGQ1m5Hhruxkkr5wwRY2XV4o3x4cMJbokzPZhrzXCsP/tPru9Oj3BtSH
GXXqDS0vwSjlmsjHMuewGSW2YFjGAyLcqua5hFmuqgOR970WKT1T7Xbo4WeShFksIkxKZZrxOXQC
tes078CwnLtWVEuK21jZJpvMqfQWnyPNBZHX9eAZHyh6djtIsi/lSExY2HYFQeNrGbTj1k8YckfE
slp2SDlCKlGxVi4SjUiCnSpm3z4ljV70sWoyybG8GZZrVG8qJfzHWPooTYMOWv/QzFnUGgkulfnY
lEaEgXuWR3BXlPvn7Oi/XfG/sKb86ZB27rp/7YrfXr807/ro82/82RZb7h9ILv63FbacPzjHnF3H
fIQpsG7pd/9qhS37Dxb52SCaaC5slM/Uor9aYcv6AwoaLTVwswVqiXnlf9AKM837tRUm1INxMOEV
jMI4VBF3/+shbphmUitqVgPqlIk4yblMv1WBxVKpUWRf6ho+Yl4xlc+116qd5qmhiIUqtRfPR523
qYq0/SaK3CCFrauqz/lE6mAJG92OBwSoNwlR6XbUNFqyxnVTNy9pqePtVQ1LC69fK0+IAspmmw64
J4f1aIg1VCjqhrCggWr4m0WCWaNryC7Wg0R+R3rvfG6qoLgv5qa8T1jTM26smnfXetKG0Dnb3alG
I3Ffqym/4vytpriY8/QkBmOCkTVUdCKWC5JJddYJ5XPU8DRZFKdoCoagiWnO06tsXL0u8tzR/Uxv
rvvxoDXNsls70ZE1MC/JBpKMosUWVVuGTEg7/IOVLJ/TvPtWyaEs4h66O8/QHDa9BmcqnEkZTCO7
D+jozFTqL/aqrEvPXdpHKzMgUDf0wZpdGE2E/FBtfUuwA/WCvFMza6eYwKbeZFMw4Qcx5HcMrK1Q
YkbjoutHCL2NtbXMOnuhtKBga6pZBdBWz0mpzUjGDMwzv7IiIwXfj/mv/ZfG1voWx3kQhigzKnk3
F35xNY6Ofm3pWqHx5dRIOW2Dgn1u4nAcZ8rQk503SofQ4ka9MFKpgx1BxDCG0GwVeNcHjSS5tsV5
K01FegN2QHMNqpoUYV52Uo97z8qeF9EmKmrIjs/CZEGQFNGutFrUejUxVIYwv1btXO70NUj6rQqM
8nsN/f8bAGfRH88DDSMqqZ5v3K++ptkhMisMYBniMKXqg2UuGoR3uHmvgxo7bevqnMs29kJ4ILr0
NKi3Q25nRVy4QQldmXblNh9XjmkTnjROnOp+cq9ba/+9hafRRPbsTRons3K8J8auvqs8xiCxVpiM
Rdjv++OwOv7ToqRj79JR6MOfLJf/ltN/8er8Uzm9e1Nfs7eqeht/Bhp+/NKfFdVx/0A2hKniebJ+
BgiAE/4EGmz+H8iZZ+MFhOBnnPX/qqtm/YE47GzExwQNDALA4f/Kq2bo/J59Bu+g5cGMRRD0H9TX
X1Flct1Qp0ADA6NjMo6RxzsgsFFiMJMA1bIgEnALqWAI00RaMam+HwXn/oo5/nUpRFqQC84q8x+G
LD/xrhpb1jWgOgJpBLqxpxGpBun1I3ui369CCBG5J/oPRZH/Y07y01X6tldz3lcaVBerjt1htDeN
lvr/EX56/i5sivxxaKEOVNb3UmDB+6cSglw4cS3rvqZvpdcd8+1Pa+kvXOhnHOidKP/HZdhaPbRY
wFFov95NN/DYxlalarLI99S3Xpx6QlqXxuYkJ6LCRAOwekcMOkP0oCeHHYNTcuykbdyyb+j9DDZy
Y3b6pbdmd//8yX7Fp84fjCypcyYIQ94fs/pfN+Upg+nvQwuNwDMTrBLrO1zMpjDwMxmzklScjPlf
SOYvQOYvd+P3R0vAAIgdUC4sHPN9StGcNXJKiiSNgqbwGadp7WECDcCKwht32EV0sXR7ufHLQh6A
jfRoMNyrJnOXnWs1GaqSog9T9CcfDGZ+BID8G/P9cTPQoHvolGmWeF/fPaVBmoqQ2SaPKkjVKm4D
tbUH5C+xXZPVEqHCUbG1jNZ10HX5zQi9zV1MgCvyiB991FcR1Fd58s/n+tXDDhjdCDiiN6JE7XVc
IKLeS9xnsTrahW+b66fZZMwaa4hewkLL7U0yamYdgZiYH1El/+aOQ9OB7cGDhsb4fqAnXQ9K7KJn
IBrrEllWXu361JbxPy+mc4357f75GMcz/4Az8xv1r7QUafZWFmmQMTZV6y6Q1QBGutbqo7P24M/m
//9dSL/XPJwgkRzyCvPPj7b2ZwKobROc4AHqRX6GMFUivQp1JvoxSb0f+bj93Q1kJkDvSumnYJyb
25+q0VApgjF6A68bl/YRZjm5koXZfLQCfx20/FiBTJppwxm68qjeE5cN0U1ZoXMHVztornKpL9ee
T7Nc5r69mzpP3+pGbm2F8MqowuD2OikMc7u6zMnl5cxxb/YgYJR3UwbfOFNTfZMxIeIUpjn73ixe
0MXkQM+a2NpGsm7gH44XTrPodNfWHM5p30UmWQMHP0iqD2rgeUb0bnFgy8TWBILCAnnP3tI5juLB
vGTRVFlllHsMksy1rGIvqMxIgIzGmi0uS+bqH6ySv3l050MPrCodCguk8F8fnTlYLgbTHkCasrJ9
0ONvpYmi/WDt/00hZevFAByxD9Pd917IcvGqoTHxBZ3hdLJnKXp4dG9xMwdu5EuVbROK2gcX/bt7
yomKzDzeNkP/wSP+aVUCGukzWyQnqMyuoxVy10kL/PIOQKLfD7mRPwpLVVvfaz4Kefybm8refLbW
xmgLl4XzJ/vpyiXvyCpVnkdKKBFpRJSFo9eLD96Hv3nBA7ZGYFc2Chqp85Dup6v4k80B0WOSUDHi
pv6ay97rdRV3jFg/WJ4/GqSf1yc9HOOQM//0h3rAe79MVMYpcurskIDsly6vYoJTYhcPnZ0ciMBx
2/EuZWq/1Xxqvxoa0lAx9YJkau6a3K92XW+Jw8LwNWr9pjj8c2V9f7v//HB44RBpa8AOOa++n25E
kNi9bxl8uFWQei/Xtb6EjP5RTvAPs/bf78G/L/PuqbZnMvA66XbYZIHaGErgHjF3TqStan0t9SQ7
jE4ynvR2VveAXAhChcNcQmTiNl+UE09D8pWjD6mmuW0dhsAQW03Vz2wZ/sbzZXpLlocMTa+oNyCN
xGAUdb0h2u/tn+/Wbxv5Gc4weM+o1bz6DAd/vV0UZlUNKB+Rt/iAjHn/bcFk9oEXN9cJfBWvU9Iw
tinMEnCs9QonkqNB/plQ9FrdmFXEZWmpwXGMsI0wNbx0U5Y14tG+tYy7qhk1hhitY/SRwDZ4icpc
ShEZNqf/MGVwY8emPSYh5/s5jXpA9/Cfv+A7133uF9s4sE1wZldSs99z0fs1qaU3KicEkTTDNm/l
M18LwDjPgiNdRxtzlpkjWD7DhkOO/JQ7jBaCxt0Q4hkR//pRAPL57fh15aDcgfJ/ZgyZdFDv9sfR
7NOgtBUTSsY1DyTIf9d6R8Ncck03xFOoDwrfO8bYjxsAQR2CEsI/C5LSu7e1hlM9NrzMoZQMDGbj
hIWCiEg20yIh6mFX0lSG65i4TEiRibdljUd78LFg/7evzSvxI/eBLZ8587uFplASn08VqEnNuttI
vUzvJ3G2xGbpn0TWrPFirM6lidTtQlunKpJBP0RT3fqbbsFzPu0K40tn1pSPri6P+dBPYaXZwf1c
zn08OfYbZhYfcJvfF1WOomfvC4jhQH4gce9ecsNpGR8noDXuoNwt+u2vVWrgU4I34gdP6W+vBOmR
wy3+/L8hflPfd8PcS2xtNWbfdd3vOqeRUZDpH2kz3u++fCeobjoyEBAgyE7nT/JTfWRsqgxnCBgx
9Iazfzksgets21rKeMmN5oO377e1DjMvABZl+EknjTzt14sZayb6QLZ0MuNq7uwMBJM5/a7tNsRN
fnRY+v2bISmDx4CGgOcFR/zXiwVdj0mYpFgl7pogD59bBiFt0p+Ng4fbMxnzwsD79oOe6R0LkfeL
CgM4wZkYPjN977tFstirPk1aU0ZLM5JUIO7nerkE8gQtDS6KXB5Lz94hMz7R132w1/22ajDRP9OZ
OJueowTeU1cr5QjkGYyyrGy2GHh1SVRg8kDnLT96kr/dXC4FIk4uJpcEPnnHziiSbuo9ky6mShuT
3M+gDLOlO4/jRi0uCybvsuun7QfF+9y1/FIrwaR5BbnBAO+IE9/VrhnbCycRE00wh7Jdj3w5BotN
j72U6Q4v1mhtgsgrrO66Syf71A/JdG2kIjgwov/8wWc5f8PfPgs0mDPx9hyt+24t+/ncrwvPMFqm
RYtNDx8H4E2hh66QXcRMFztFGNzXnYvcn0ZTb9CM6uIDRc7v+9k5u4ZyxPia0B6eyK+rXJcE2pyH
uITTOe4NpaS7dM2OWRfHLVhm6bfSGZJdNsg8NovFuHaTbtxN0lAx6IHzdamt3Y8b818gFLYV6+0f
2FZvY4vD0c8o6I/f+ItuFfxho+JFdYmeGS31Gev8i27l/cELdBaDn11y+BcV468ZkwZJCxIkuQ3I
9Mns4wn/GwW1dAhXMKzB35CjQIv/T0BQfvxdcaZisIhhk6PJ+JO7/OtKGj3l9/riJeEk5pmkvNKJ
RDPkpN76cQkv6Kqrh0+GPWxsNVenSjenzdSKo271L309M66e9z3E2NDRM0Hw3bw1z5m5pMYK0BtO
r4gSYhEEtzl0qDJ4TPovbdJFZ8E9PJKjYvxZCfcRARZjAXu6mvX8Xnn5dK2N/dabrCIKvG9+b32d
a1NnZF9tk3q6GfLqME/FS2oHa1wmJrMQWywQCfDm5M0ZQGyGB86PceYNBKclAZypWV4Dhl30k2XH
md2emirfudp4g2uOjNzMmJFgrIfG48PP8BE6u8zipDUKhi3jm2OtL2peNmVBfMiYy22vzd8Z3ctt
VXVRna6vRVlduyVfS2PYdrRxr0CQ/kK3LSBBDVsva75ra9FGLY5OA9GLZHc2UcBQPHGCr05+sp2U
xK2HRevnF6Q4feRBCAqFs0LXkKkZVYqPOU94RTA17rT7BslYA8tjmXoJG8n75JduHnVj0Ufd2nQR
hjhPbjXFU0Wkiu41cWUBC1tLdmGNjFMsMV43uby1Z/Ma+49oNacIjf9lGZBVUrfN8zoYVRh0yzEo
Uy+a9ObSaSHUG8OQ4ytz3rtLU99qMinA7urbrOg2VVntZn9YQGdvbWKtrKG+ImX7OA6ZCD2tuxtE
8SnFBynSUo1MLyq6hHT0lbjuG81zjwsYB15R/DDzsCG0JtXvtMqu45lRZBOi3dYueFdCgSgsXF3y
OevqCivIyLA6cdMMhG74uXYHxSENmyTVQ/z0mp2Jv5Zmpxd22d7BkelLGEyvOU6yJJJYpO8hu+Ic
48r9DM4UjUSjP+S+ATfLynDexwHlYCp5FEUBQkdmX4SmlFP8MDoR+10fl6m9c93xBhrR996wLl3R
PTYQ1eOhtQl6d8rrPO/NEyqRrTl73jZQo9pqibNERU/E9qD2Kg/q2Jm8Y1YPTjgpcaU8JrFTN+vb
NjW022bFhyif1m1feVpoEIq1bfvsqWy5R6afqrDMmfJpmXMqxfAE1+izrlWXXpWpbdZDPcYRfbnC
LvNQIS6LlSiepTCwohr6eaNb3UMpYLz1ZnslO+mxoySY9FRYHBbi0mg9UrE8t9jklr4PisvKnvsw
yW15mIqUk5HoMYGypWGG9kLLzswPvoqr6PJgH+ZGUIfeAhONCedXaWAs1eSY7FSTxtm3EBfGkH92
g3SOJ1nv677iBSdP3Evxv4Ku8RUZ7WmeBJyOxNG39BgRrcDRW3oaZNgTRm6+NrO5M6GRRbQFTYxb
Zs21nD2ytiFGGRFOKYSj6jo3q37T8YJk022TaNsgeCkM+Cd9X3xN5QkueBBb+XCT2XD9SCSZQ3gm
DWw7xTkIKWh6Z5lzt7eIGj25mjtG7Lj1ZsBGeWtCkT8YWXUYknl+qdxObtEnGk8yGO7ozE4qxR3Y
hmwW2mjTr7opgAmG3v9rKzBZwpAQIlxtFQdbW9ZIQcZcAjlv/JqBd+O119a6XJYrzY7h42k/9uVx
NpoNC6G7kYF2obr5YqyCb6s33xeFfKjQuw911sb1or3lkEg3ea0nG5Ikr1MXv63VPNqzuhixFwhd
bLci1yWqVJHubq2tth9x1AqVI+VubK360lRW5Gm+iPI0j+pW7lttvsl8cVWgxYgMPa32QubngTLu
VI5/HKF+xh3H5v0a6CdRa0+9O5mh2c/6G2MpH4tg6leHeuK1bMz6iKwBluKyxAholpNeNc1O1OkE
NNbIuBghUVq9t1Vzc+d41XM5fGqVtW+kZoYpuWIU/WqDTbOEjVOp+wTaTztQv4UxTw/KNcdLUnKO
OOptVtEcMyXh4qJeGkkNWdaQkbDcitx02B9q0HBj7b7qJeVTlW55SezitdbBwZrhj2K8mWWbjhyw
re6l17L+YmIVGDt4vUVeqa4qZbtfZtF9y1N8ggYjs5jKO3vwnD06kq2c9LhFwwZSIkPie44yXRm8
w4HI84fVyV1g6PoI5eKQOxRfhwSkWRt5PjhH+Wp6U56/xBhpXbiJnxxMlxywJUUR18xdVM7NptHZ
Y3pxmU/+58FlNxDJhVvKbzp4C9RJxuMTDFQ/u+xS/Y0J/Wdm/iupw4OzzQYWE+Zy9dbNFqyn4OYR
IJuUWzUlHHW7PBxJIwv7pRf7LAvyrQUjGhap/GTP+vOCc2frMaUL2uFLSXJF1BgUAGmV7nbUqvIy
CNiB5vUMtiRdF3qjYez6MXdDffJZ6H4ybBUT+m2hCbVpRhc6c6OtT8uKPBOviNAiFTJ0OjI6Udgv
m2Zyuv3itDN5hEtxrNqseM2LFHHXqjX8oJc5sbfAtO2Tso0yNxevembVsMFkudcyWzzmtqkeHKXa
ZxU09a1eOptAEXg6ONdOulUOcTIO+D+l987S7Me6gVhQ6LOMVu/xzDk8cJK0txk+qTRIFUTZliJL
ZPW0cVC6haNMXgKYdNDYwB5TXdaolAgcDtojXJA2bPo3ObrWCXmYjFfCa+JZOV+KItjNjeccakPT
7/p0ejSVy17mfUo8Qdc+W4922uaRM2iXVgq2mpp9c5TG1ERWb+AXN7JbVmU3wU7Vt0pjVAp3ImnT
66kpjlmgH8QC6FUbEYR3LNeafn/2KRs87OW6NSq99lQDMxaAcdBMH7y8PyFWCRsT/iyc5ESOCPkS
Y9xWc25Fo9/toUffk5jQhqJmkgJmhc5xkdeTZe6y6fw+4krU1V5Yqj7Se3dTFPDnVXvShbZZ0gx6
CS9DkFz7mbhLTetFYXsWqIW9dTjIXN+SlfZ5rBi8GauI1kKLA0UcLQHLYTDjcRhUmwpijlEigU3w
/qs0+CIDZF/zzRyrXWueGohBhAnjawdTsUz3tnOTNvnXyuwICmLA5oo6mhf6pZQXwasZyqe7OhH7
JO+OmPbtKqYttF1bgRJAmyZ/ZwSI29JGI3xcpV6c2OunsnGvsEJsw7KW/S5d1s8txEI+iXQ4igux
74V8gIBgxrZiQ5uUey0avrejv6aee2Ho7GejWr/Ps7zM+7bYnpNEUAfvKyM9MNO8ZlHT8hGruK4/
KMtb2bqbqrb385hc5mJ4HcZPmi7vOtuNyzGJO+uubSsYi+lj0xq7bvK3czAcVq061al2YBJw1QM/
L1oxxG1RmfEilyDs9Hy7wEOCL6y+t6X/5FRsVdSG0u2fW294s4ltcyTKh6Q9jQxCpSl2TF93WWmG
Tt7tSkd+m2W9yV15nO35ee33gc7BvE/p5oetVQcnq7wKVvmCJ/1pTE+6/Sl119t2CS4EhpK2DZEy
K8IhG04uzPw+mYEVDAoZoTEXg01vgwz3UpT5F6bcYbmUzHwDn56pa17N3ty7gA9deTmtIB962jsx
Ix2+V8OfUbr7vSlZ2HTT9km5XjytwWXft9etNdzOmrOlfly6Lj9Q+jfOUm/W4ZM1Mp3R6wXDzeq6
ykm81HrzUs8VeL1pxVJjM+n1NgLIhM2qnhcaNSSoj3leXTKGRIhhXHim9wCR6XPXkFm6pnm6UQZa
BINNKxc3CEKe89Sp4rm1BFuC2OP9eu2pr7OVxX5RhOsyqrjxtXBYgoNogofJpXnpJwQFg75dcPTc
YQNyO1vG57578haX5L7gKyspj4F6P5kpRpyzmyUhhxF0WJl8bbIVI9uu3JLsR9KC6qxd09X7dTGv
ikK/ke4KNxr/+GF0kzAR2CrU3pt7hsEHoR5yLTifKJgcs42R/ILyIXhe6JUKtjK90Uj38Jinfcax
YddpUMecIB8j154/NfkcK3287hciY0xxUbIHZhqqf3tmCxCYaCdrEgJxPM/zdVB1VyodLi3Nvwug
dZSD9WQn6Cope+wZwxAJs/ssmK24XwpHe1uti1xzbjDKdfu0PZe9W6Wc/biKy7YX1u3QFt+WNr9s
deehRrMfObbalPYUST4dnPcrR+bIGqajac8blXffA6O9XdJ503ZPRFC/ZRaU6KK5SHN9uUoNJ4SS
e931Hp4Ts3Vk0+a0toaEIiKAKfjfkmxzQxwMbCLz1f3W9G0ZZWN70FrLjGTlmaiAxsuq03a5uW7S
HluHYXjBufNx6NwII0Bc/HVY6/5g5pjTOV+qWh40mV45Ay3pqlFsMEGdwxymd1RkpR8lkPo0HT5O
KWecFLLuuwbXrzMT6EyN/qnUGOh4BtU89+Yp9iZJbpqE65R7Zx9Z/z7psmeQdJqtWZxSw7zq+v5h
Xqs6wgZRwrFxkyhRzsOZ0RGJEtmtZRWvjP3uWs1qd81UfslMeknLb/sdnelnHEa80Ez6g1ZDxhba
8DQn/XNdEmZMA0+mcrbUkSeLrzWH1mgATDsmbettV+GLEEvM11S2n/SxcWKMLW+QePT8NfRcqh2v
TYC0NXWvShv/z6LA9XYdet4o7MI2SWK5UNMD7LDxyNdcyoA22vXeg5mzK0DJ4nZc1p3uM9/N53YE
qaz7MAsW8HW3aI7VqBfc8jx5NIz0PiPYgbOKXM5/TVyXVOKUDUzbo0fZ8nDmcxwdmkoz6aBy4ilr
2eKiSujgtSG9RRISLdL81PiQCtxgk+RjF1aO3ARt/wagd1MN6zapWgN6Cb6zYZWW3XZAb3Pp5SaH
ib6wMH7ttXiZ1bRFOBDgbJJ7d/lsZxtu6UJ9OCiz5gyZ0q0s7XIzEdsdpu6cnJB9MSixOs28sFH4
bLu668MikA0cgs44QCuhU0Jv9ZL4S31wtXzkiPY1Bav09WKr0GUhjntqNf+EkHMbjObRdervPnut
peoXomH9favakjpdSC9czPmlzuVDUjQHzcbw10+tI0ppLcL/ALmWdTJnlvnSmBe0plVIrKQbDzVq
uo7JoWafXIcKh+/pvTA6PdioCv2UJTXCp/OuRveFiCtBr0M4uw9Jb+s1Rv7FqBZjs5RztWNUae7S
CQxmyYQ8D1+z5JAXlVdvdAxoGWatU6jz9lE9kgtySC/VaFkhs043SittoK8zH0SSvYqgjI3FuJi9
5spmJfpj9iVlqTWedp/7oxcbXblJCiDeodlmDbHhcjU2TkYuIYQ4UBi25aJumYYnJSL1RGwaW4Sm
SPcwpC/SQeCqAj2qg9qMtCsfotZpLgzDuipo1WqzOQLVvtlBucnt+Rjk1n6uswu7f63c5PMy+jez
nCPGOFvhm0cPX4kZcdMobKi78/iSBGevMyi1pbzqq+yiUs+pJ6K2UbeWnV4vqnzSmu7Ulf3eoWlz
Wyeqg/wIV+jWR0Jh5SrEsyKLG02e7La4seoSJEncpPNjvxSfis5H07auG5T4T6AK9sGjJaZhbEe2
2HMSClzb9Gx4ZWyrQuUnjbBnmfRXIjHDeq3UZbLM15UZ3PJaxpkLV5d4M8rZm03ft1riUWa94DVu
L/Im/1QuZnA1L4X70IsBC992jce1TcO8smJLG54hVJOfjU+M2RonrdCZobJPhdJl0DIWn2foY9Ha
y+U4ZvltYpGg5ug96rumv5pmMw9hst+tlRdEWD5F5aI9To1xjQcb3p+tSXe5wismlfopLZVKQ9P4
pAUj/sdD9WC2PV6wPRBE1dG+i2BbzmZYpoZFh5J9H8uhPSS6DC6boFNAOYUltkXpwywpb8Dy2RZ9
DrtiO7b+g52un82AyjmXtbpIVu9gpdklwBCupHXmsjFYJNB7RoHv1f+wdybLcSNZ1n6Vtl43ZJgc
wzYCEQzOFEmJojYwUpQwuWNyzE/fH0KqTJHZJf1Zq3+RZlVlVpLIiEAA7tfvPec7JkWOXed4XUWS
nKZLygHR9e+ScrojsuzT0FBS/9PO7+bvXmha8L9o52fPX9u37ml+4ns73/Df0chnXI/aTKz4gLVr
/72fb1jWO9gUnLBwDoAZQiP6R0Ofdr6L3ZqfQjNDh8Hmp36YRtx3SCfRdzEYRUK54lb/Tj/fOUKZ
/5xPrdM/AGMoqGnpW7zVt9BmdjcXZ8GybbXjV3vf8HBOFijUDMxY2URXkT202thjyTnKwMTMWRlV
xw32k1pA/G4wYgTO2O7Z92O1j/GrDRv8+w6e4CXWZlQsdTpFPuHxFyUpczQpKr+/TW1FQuxcalqm
YZ8sxtagm3YyxFXG6bfOKCmlQeBANARDS8p9EhhfJwwo4bbuE3VepS29zF4u45k59pMJGMHHTo1N
DkOdr4eas51thOcjWIcH6XTGg4Llax3cOsnvg1iqr15Z+acBqdI98dTmTo11fpgcOc27EGvc1uu6
JYvmOs7vWrMu78eMWoSHMRgfu0LaZ0NRAxH38p5xRBX7w+ckc3ssIayc/QkoSHzB8VyuIwpdhd9i
7QwfJt8Q4rxqRnffj+28bKqFEJltVtksFq0g7Yu5nw7ufFptBLyXADEjQzntLcJI56nUYX2qKTzM
s7Ub8cSaZyxbVUjjohznul/LBvthkn1WnmRaBhXmUYuyzfETlyUK8eF50qDUiLre7h9zXCvnRdOW
3taw0mCJusGvbyDwSzjrakFqA0A/P8lrf8QDqq3IgSZ1Gy9dcI6Qunukb103W+xqtPx1kGWYWYJ1
+tBQxJaUEsK+5BBtXTVhBixUzOFcb1wUQ9ceDkoRjbnTEYxkFZ98u2xlRCvEr84GPtxd5yoysJm5
KNpyc52oDZ1SK9jYbq2naEBjey35FR5GHe1+9abwqZwdyL5JkdPdQFMPjSwvpXc91qHKothq9f0U
hMvLYM7T+7gP3P5EVSJU51lSd/WJPSr0M0HSbJ0aPR82RnaN21hk5deSlIsXUgvG+HRAcbmOaVPo
WmTdXRsedIFdO1Pcbdd4NpsIAOkc4lLmKfdf7F06+IvK07k2WnvXy8RjwR/F/BBmAwnICNxWVryl
yoc5SOyKPC5gMHiD7OSDRlna7ims/XvVTUG1rwUhl9t6MuZHa6l6Tk8UfwZhl2195dhVxqkXtUvF
ocqqroWK64JCvlGaWmMJPnOSMtkgSr/ABMngcbicrQGfdJn5LWOMwqLmHpq+CTAAFJLozmUs6YCO
/QAZiV+885twkdsUl+W0hdCHTCCzhzTczDm4IPqcPkK+ptBUtKby4/sJ6vs3i9h0LEy+Q/StCRDr
U9eFqKLGqVJyQ1aRbzE8FHZF62kMP1X2qh1KyTWhzWeNFvdhA7unna3Ltgz9x9juGFuVkBZhwRYt
0lqgUdO3NmlMHVEtULAJWxk3ujEzDJsWkZydmwj6MWXZgGsw6LJwireWZItZynjKUwcbW2N3I78O
L/J2EdK7DJpgYn6H2z081AX1+3ZG84z+y+0PSwoHOGpdr6oZYC3VfTijzt4RzVfrMweqzzdPt/F1
vrKL6YCBi0IYNknzNrST9CmIbVafjViErpg1mIsfARz2Od5ghNe3Q1f02b6rgrq/6VLbvWpm1un3
gAwo+sJ2DuYtBIo52A0o3vYdMNJ8U/htY26Q0RHA0QS6/aSgWp15epxXBV05Xq+pUFdZW7btLmDO
wywsDLLnGPXz4zBRonNg5+vnW6sI+vBQeG96bzS/BMNs+LtxmiFTZbZdtFGemstHKYeVsC1ZXIe4
DxmLWUWTgZgrcXFfj2PnzNfKIPRqL8dGZlFi+6pnXuNbC873RQWIH2R43cZA7Wh1VUmtd2USlNl7
x6g4hjPi4kC8aJ9ev9RDPl8soDPo9+q2vqx16QXEKE72ZwbrRR9B8hbVmW+Y9UcAHSWm2EbUw94x
HJK+iqoJepQtQ2clm5mZJIZ2YSgjUtqHcmfhODdPcdX3ZNW2UkeMs7vitA6L6rFFNvU+lnNmnpfZ
VFpRqjNE3lh27XusuZ465Kxbl/Osk+WmXIKxPQlXZxvgGtIO8rpkzzNV0Sb7lozKW2+akHqQ2GNj
u8SQEQeU756N3rzrYvPU9KcsxBGty/paLEs77lNZumbUB4W+MfgiYRkAwtnOdZ7HK2+hp4lmVcPh
n7rtR922ilL/fd32Hr9v+0qEsf77H1Y0+x1uXbLlUDlgXRJrUfS9aBPmO7jLuHZX+daxoPujZrO9
d+ipALuhGl1NSKtU8UfNZrvvXKDw2NPMtcZCz/13arbXUmXsM0ShUkriyYBIxetQbP4sxfNdZYxW
HXPvtrV7CZYvP8tM+/1PF+PmewH4s4XoLy+CyGQVDBHuh07MeZup2Ff4glGCtNEI/epMtIj+mmaO
f6NEe60lWZ1A/HoT1wy+HaQmAZfs54+SB5rF2bRXintsnmNbvk8Fz082GHJfmcSY/PpDUTX/pMX6
8XLkknHpwEQS4fz65YhZifupw/zKJtlErDDhFmmWJJ5JjNvcmjnhFn3A2kh45K9f+bXt5F+vTImN
fIaae4Uo/fxBK554GqgmrywRxeRoeU+7op13ducM0TLQpjOEw1nbnU9zoeffiA1fC/6+vzo6BxgC
q7HSPhrHfxJvDrNFhIzk1cPGWQW9AwqJ2qShGXR/k9TKN4oPk9dAMIymknvo9QfNkriXgw76KME0
va3MpN43nIa3osPv9etrCmvuL98nZxckm6skCazl8e9/+lyoTmKtswCpSg3oZNtUvTrLbGbvmZV6
5c6Iy/ZzgIVag910LAZKwdifStGrz7KJnZNBpOTY5zIXl1gh448Y7JmDt3ORfQtk4OAfLP1PZGAR
m1RPdOztAEE7TNGMkzYimypW2IhqrT/Ni0we3CEePlNNZ/fkwDlUvSSdWts47hjmIk92SfyNSYTZ
pe40VnsiUinfcchdoD7I4i3a0+5CjYDpCU5q6KlZubF8RFRpfYmXtnd3Q5hJzZ/aE4kOqR1+o00N
KNxr9IxBvdEMwdPSi899MmoYR4bBZZg7BF33LbMAbcff/CrhVu9lXb6MPU6r0zHXwoq6TqoPmLEX
GQVWSUJX2y8fMkzQ9zOQ9A8ctBx0Q7E3udvOtxcPsb5rPOaBNX8h9t1ifCDG3Dow/M+vGOgY80ax
73O269jPdolnJH0kgiEV/BLBedJBB7ktafihd+o8H92Et2jCutBxPWl/6c0IoAlDHTF6xjkMfdVG
Zd3NX4i3Tr6udJXLgZl7f2K2KFpMkWf3Jr15f+O0wrtfOmfsI+QX8iXIRozrLtbhyzE3mis7n5dd
55ucKBJ0+ozI0vS6BZx/pmqbzptrGAZykjaYOMAIgWCTCYfhbeChjvth7ik+GTqKBXIICBkA7odG
Se/KcrSGnBPm4UuopH6fmSYTLtNOUVtVWCQuDbovNFrlAtI0rZf8I0UY6hg+UxzuxrxEbqbzMnsi
1sf1NqqZxHnhYPPYW/PQmug76una1oOvd8MahmVmiQ2WBZxXlMSNH0GN6YtDN07Ly8zgYdhMM9FD
296SjGbm0Zu+IbCqPkIymp+0aocHev8Lc+VyoUHKyqxJI7Fq71MgGnveDG01MKLxB/vBrynGnNpi
0p9VBMtxpg5OkjQbnoEMO7ecijVUqWX41nU6j5LR0m7UpKX53u4t/bt0k6MI+88uxbqCcbRg2Wbk
IhBrvc2brfulcjp3XtVeZJXpcNOASh3DDyVjnrCfdlAtNlpwOThD9OVd3XwZHWQuatuEVyK8mNT1
uEJVnEtoAN28k7bBCFN+X+T/kbQiaWXp/fe11EX2PD+9qqXWf/9D0AoaBfo+riqolmQeeEhTv9dS
4Tv+kO4TjgJsRGuc5R+1FGQU6i92ajZpOmBoVv9VSlnoY2HnwiGnPDn+7d8ppd7UH2DTMZqSJwNa
bgXxemsV9NMGokl01Sn0v800MNvBmjxBByyN7Ma3kvbOb73p5qfr8n+UVW92Ypu+HXlFIdmTIbJS
13mzPQrGVIU3pEg9JkTpLUtppG3jeSh54H/9Sm+FurgK8BfAXsQPyofDxfem2iHSReZBh19iqWc7
sXayRh9k3tUhJ6VZoQQZynKbUl9a1o6pEFwNRsmKE7a09qr1mIbgaEq7ImMXs/LkMHudE9BgHvWL
o91pWyljYVpRVqZ/IWFnXPnQt7cx08cs0pUo7vouEMZeBpMD8qT3pHMRTplsTlMJ0QlOSd2HO+Ju
rOrLZLUlk0ziA5MTz18IG9zY5lQ1hzLTyGzIXSP1QBVF3EXSBd+41SpQ7hVqF6VvMNVl9q4z6rm4
zOtk+tLXmT5vs6X2n8iwrNzLYEn8m4Rt9rJGKvxFIjDMtqWwgGIJW9czkVF+uLgMVPNEd4LDciGr
a5mb8WW1TIUTMv0sdLABSsK1jLy4FcgGEcdXwYVQEPi2hnbkGFmp4aWIWUgS5cJwe39JksGSj+j6
O2fbjobKm/Np7mUTTaZH84bMlllZ50HawLGD6Vit9Ee3sBZgUontaTFHZo50xNktVlC604msVJHX
my4Lioxtv6+r8VOT5mNzKRKwNvfBWLHob8qKHSzc5A3b6kd/BLM4I6LDWS+3fhY7IYP9EfEIabWm
qJD/eEBW2m4zxwbkSKYNzQhSrDB1u7hnuTLS2r/uusZT7G+GanwZ1fSo6XeaRJgirVXUrXW3rVLh
Lzd+11hlEWUMM3x1vfR+b97Gmo7UQ5KH+aJ3ZOTYqH2I5NRPcAAqFENhF8zzez4AHSa8p7oXkHOU
C3JsK+q0oqPTmCn2p41tibm59Z1eqxuVGe513AlD77WVUdPiqWkfmmTmJmoGPat93dqVAUkWeBdi
zT4USJbadIg8enxFtHRerg4DZTj9CRRuyX70VftlyWtNpVD3+XCymLWTfCTMtEJoy28zGaXPCEyT
a4BDWIYGOyaZ0uBaV5Fd5iXSJp/pLgO70G82HhQG5mAwNcKTOBTZwVlTsyJmSwN6Y4WE0i8GBr2I
1rlg1F698zJaYqzPRq1EdWV5VKEXcpgaeZ7NQ4qBnBwERpymu6RMcpxO60PcNOs/lZOTb2yeCvvK
MwhZJpo0HT2xwztGHxmBYmEecrSf1SZDS1R/NSvpFgcEiXNyrj0aIlttW+0zXQYhiWrOptOMmT00
IgN13zqLRrW6nLWIZrt+p1u4nRadkXChTxhPneGpfSUm4W27YlDknRFWkURkxtYWKbUmdKWurzG2
OOlcH+xZe+5m9uoC3GhG43sD5V0gF6qNEpIUgbPFXg29uR3bXJQHmu6euU+6Eql8nY1kdBJnU4Q3
RViH+gDucrwvrMROLmMe5OCEOqa37pLJ5fbdGVK6+ceKsCrv4HRTjb2AqBbC8h6nknLP2NYh0s9L
LyhhGpnTYmSHWaMTgRFI0u3G9DLT2zp5atQXJaKX9BQnhgQIOsbpCzxFUnzTRSh740n6YbRH02RV
ozB2nCpz4RQih3QvvNoYNyR4NefFMnF8GJcRVOmgegFAkQ1BRYWV9dMdd+VIOm8qUvcDilW0VhDn
ZMLED9oRi/UjvHqUFydtHYLaQ4+I2ec2Tq0lYA4bTHP1OSVp3iYmEW1jyH1Jmx09CqC6Gk4qemtO
2ujBqm4J+vElaUpgUsF2cOO40s9DI+AlJVtnHgx3fJnsVKvmw3FL+qc+oj6iqvlVfYQi64ki/nWN
xM/8qJG8d2s1gF0A/AUlyVrv/DD9wFheMUC4oCkcvON5+l+MZe8d+AoX2z7zQ7E6e/4okoTzLsC5
HPxHlh+bt/Vz18Q8AslXt6AHVYICZj2F/1QkubFAElaLOvLR5IZRXQKsJMvVtZ+MIOmKqFLD/ADS
drhvp+mzNDWiuoUNc79ki7SQsaXoRpEUq/NB55h4F618iKAIRoydPfBg7/qM7N0bUmxnfT5NljFH
iMp+F5ZDn+zNB6H9QlMPCg+iMnyJb5swgQ4cfyEaOPIwP4aHBTlVf5IBcVzOkC7SL/YLmb1kNgZM
X5nN16ymkKO7PGpsr3WWcDz0sxXcKJYmjQa7Tj50qs1uvNhVzpbZjDyf6KURcD8l3a2ZdIgMLNyJ
2ekkMDLvG0cR143ASiYH7CtTc9A2lpXNaJoGU6sxwe8/N5X8hJrOPBvVgKsq0CMjJafNR/smTEb1
kcjgyd+QgSxbFp+G9Oqk6uSXOkjVsBsTzBNRKmcQeKNZeajzsg7/RT5hckdV6OViV44BUxj2k1VH
YjhWg+6PIfTWLYx52GZtUt+knHnlNqxxpaCsH4J6r0FdNZuCL/kCZGvw3gvIFtgkvoPzILcy8qVR
SGm56ZRn6QMODQOpPB3yi7LnpHYGmjuuTyxtL6yVaCE4nfvNWbOE4jxvA0XdxUGYzsxAsq6ft+4G
kaXDRTKapt0EqYVWEEfPcmiQxTyKZexuBiqqfi8nlFURDNLhKmBiaTGPKgHhMho1POI3Oe1vaoXI
amMgCEV0Qh17rbIBX8EQlssL6eJUPSodnW8NJiDNh5DjPQMkEiPI/La/opvOwZoUWJi62civLOIt
7esKcdJFM3qjS041I4lo5B0rJ+G4Xvu5qbC2jct94STOeOt7Sbcgv1Ozs58aoa9NlYXoE0f4RZvK
GZCHOk0mLgJ6MbAgYiZ5FOF4GvZW64qPZWUHX7Ij1tM7Ij7zI+4TmrOJnaVdMaDkdzCE9o54UKob
UKHhSg1djgBR4wgTXY5gUeMIGeXcAXCUYBrYo0cMaXhEkppHPCl3oom67IgtdQl+fELzBsyUOIbw
kfKfqlQi66F9cESfJhaKZ4a5wr1jRHfC4YfulVGwBUU+OVvov2KJbhuCLVBV8whYzVbWKvcfU0fI
iuIEIg0wVnkEs8qV0QrnHVxrq4L+JjxCXI2h6x6A8AS3ljMt471j6/xTfkS/ZsE0fnabQU4IRPFe
oOBte3srytIjGOkIkA2rGoEjDIcvZKYDmF1W1qyqq4BexhLIb6WYu0to7dW9B54WXiug2oE1xMFy
NCXn5kqyVSvTVqgVb5sEkG5LkLfdEX67pHN8P69E3CI1uPvGlZMra7MOT0OAiwvP94rSRYmDzFsf
Ebs+erRnHFUD4F22309h3w8dTokJNC/QK04kYbgie3Uy+bvuCPLNj1BfS8QoCnsj9qnMj+Dfua1X
p8URCIzry/9GyACY4IHrHQXf4cGG31k7LXqgwmbbAhg2jrDh9ChDpMynb7aEiQZIvLKJbaiID6JM
ABY7K7s4GcqmOFFr023TOy7x8YNMQB2zI9n3nVHwMGODA4ZcLglK33REpotSBLo4Dsuq3MWT3OVU
Kcl7oB662Fm8Hm21I3IZa8RMupy7ophzg5smIla+eyhYWvGf2JlLO5NmfQnpKiXtossGGjqmD81E
Z1N4lvD/13TIuHjIIGnPe48zHR1bMn8p1Bm436Zhlw9bq8+w5Fg6KMvzkBY8Ak4BGW0DuzPONlMW
x6R9Ok5vbzjr63RDFGxm3SQwmZN9qjJyA/DkKqyHDDqXqOxRUe27wlLZHn5/woR1abqD0brgAnp/
9IMLBfgeG2QrxycbdcB9wFFZbUtZeC92D2h0x7xhGC48FnT14mUpFSTPOHIG+r805CzkdxvZ2uFy
ZhiZXHuDnsJbCm/lHPA2GvYxMKenIiisS9Q5NZz5eHS/EFCITo27ej3DEQK9rTKPkyTsFPsuzLzu
nLHs/AE8kwSypnX5ngyM4NpHkP/ejif9DWa4/TwO5dTui8IRDjOCviDiVGvG1Dos7JAnDDI/UM3O
a3eShbtnw0qT61z5bBXVKGDtedxdyF/jxLoI6k4/AY0vsPr3IXPvwAESvm1rWrm48v3uQ+b6cLon
lLjc7IMv5gMpLovJr8r6Zh9wyvrcpGbeb6DUMvG20yKbdvEoii8praEJ7FPQ5wy7dZxHAWEA91k8
86+l6obgrOtnalmX5+PGcxT6IE7H6I2acZ2mI7VYk1xqMeBD4xaDt53AxkMSEy+bAZJBcWG3VXgz
tl13Pykz7aISEQhIogZzb+Gk4LQs+II/6Hj/lMf/LShN/311fLVmhnxty/+6fEJIVz7916mWT+WL
/rlYXn/D91qZZuI70yM6hOb0yu34M4+EBuM7/ohKGW88aWKrc/1HrWyb7wR55OxTFoKOtcb+o1a2
3HcsV0ScUPz9wI7+DUjo2lP7s08drFg+TsKU8LQVYQH+BS9HsHc1Mee4KYzWiZhgfvaLxt3mJaJT
Dlw87a3+XRLT67J2fU3fpq4Fx8TszbPWS/VzfV5r6GNOaY03y8BpPDNh4qSNUr8Z1b4Flqwvg68b
+AAcrDWl8E2vFDa8HJVtDTfYFcuLlNbJkuZTJBfXjnJjwrKrOYQXY3E6lcGdJ+vkNzPUI2zt1cWl
RWzRkfKZR5O457yhR1bB0M/LMrc35C4PaPmKcD/SiNqbIX47mmXFmVKmHcXp6j1tBvvUKAq04VUo
D4VFA0fA4znvU6e4tFCHnCf4np4durG/uVLrzfT6JrCJsEZZ6PsuXwj6ztdfiLmkbg7UtbzJ4Qfs
PToHWOgS42QslTgs9jJAAFm0S0nbXGUGqiNzqR+tNM0xpC0vHblFX0oGw1c5M64zIgumyzTOw4O0
/X6PH8M5qZMg3wdBWB9cs8eJM4+fmENhliVpkK8BMkGB//4zkq27nx7Mm7+qAv56E3Brc/lt4ntM
WFRv0TGlmjkkOK68EcCozprSmrY+K/iFOVIXsOuZ25767QpH+Ehsw2zuy1BO0a/fxF8vL+1zj4hV
oCowut7OgiqNXy4QeXFDooh9LqV4yPE4wjvz+v3sX4cLXDHHa9Pf3X7r7fXq9kN1weoBhZgvj1TL
N19rZ4Z68EqV3FDhMPgNrAcJwW6brv2imJnUIevSOz9eHblJoSMOmsbm15/8KO14/RZC1j7WmJUz
v2Yevb6zSiusytwrw2sfKf2JnxjM3EjovsWqCM019uWJNd+5SX6tQRAgr11AT6yjxN4mDwnLIKNF
3KXBIOf3RRuQ7qBO8M8yP++sTx3bWudyxF3Cq1+/7b8sUGKFOQHvYvjDwdt8M4goOrceJ8NGAJaF
/h1m8YHTVBPvfv0q1us+Besgvx2CKLOkNUjcfwu9tacKLZkfLNdZrk4nZIcnk8VNGmAG7guR762u
nZ6c2n3Oep9ly2NS3Qe/I6a+6ZYc3wUvHQAjZkdhJ3jTLTGKli5ctdjXRK2aV8T4XPqOjD8NXRjg
uamZ7DcoXy8IhWHci1P4GQuxl0Z9TYgV4190aEJcphr81RZRWAIyKB58bGfqs2mXqX1IASqxlbjt
56Vvna+/uYZ/2b/IR0YDHoKGYh8z3zIak8r1RFuE5nWqxEVL8tKjdri1clI05m3LSDrBSALVIW90
hffIBQMzTUN86g+wQffu6vB059T6zPReXwamjxVvcObksozN5XfP4+vh3XqloQjDhBMUpGii3sYR
2yG+Tl0O3bWTq+YWjH53Mjaxr7dJYe0NiCEkApT+Oc7F6YOqasApjJpm/C94R7dNPqBzd8saIYfK
u2vDdxpsOiUZWsdL+k9VR9OTu+ffl3UX/fRVPRNxlPxcyB1/6Hsl572jB+fSU1y7l4TSr8PQHyq7
d5QaqwMCMR30Udqef1RyCPAIEg25RT3YaTRGeQ//ckYwGub2pO3J9rvewX9LZUdB8Wq997Fl8B7E
sSPrg1V6i3Sea5EmTp+4G1uDInJ6vAGdSspNiK7jS1PXiMdqKCRUQtb7OYRRJBrD2eVmrqLUUvl2
KBZOqzFNPHLQ7BMPtv3H0JbPQi/dyWKBznPqhCyypHvKlPdU+/HHqnUfF+yOKTqtPbqgb47t3TM+
GTceahqk8DWBG61Tb7vyomMgdubPyS28jRdIzf1Gu3VzOi2sD3WaIjIOSAqybWmcl+HMspPGzw2o
kMfOaufthCrlbhoz5oKQMWgNmv5lZ8G/87wZjkhCFwuAEqa0DkfqVDOlwqyxIFuyzCitlEtGpBke
Ym+cLsJ25JlLUYHorjxB9P2BccrnRA3dWWEX79PYkYjDeZfbUAzNSS7m4qw3QgxWme8BhKFGDjmH
UkwCNWi++Okkz8KOJHGlq91kxYxHpxYLiBPsy0o9C4Q9J1lHtw5TXbPP7TDewEhY9ubidIAlMKM3
NQ83DjAcbUpAWvOCp7Hz7A1uZxJEvLQ7mybF3KsLPtcaK+yEFv65IvGNgVTri4Nrq/Y8ZVaJH7EC
HTL6H8o1Hq3EonopZwIkahvzZ+7YBaldpMLNcjlVgXGBEglHG03ZK+awaKuCnM4xsOyIsLJbhF9i
o5dQ00LH3m9n9qUUOueNMktrs9SDmsHhQNTtR2fGVxbTOeV/OlyuYfPByWdJaNoMA70XH72+ujeH
ONgGkEkimQ4fOVl3e+T8lwLS6pbWXn9lx1mzaTvGm1xpZnhEfmwyY4blkABuiKHhA7F66MYqiFy7
udNWE29mPVx2bt9tqrKsdibGy01WY0MkkkSs7yAP5BPAQBoB1oVoqBdymiHbpkmvliGWkY7tZ3NO
vF3f5Fw9AHMMER97bB+bwgZFpHBQsBKcy67AFp7glC9D0qdWrCuh59dGUn4gwGlfrK1rkj8Au4gH
2Rjo3lGg7WcRNPBbOKxX9dRuoQbbO+X07f1Ym4fASX28le5LMgo6EuX44GmXoxc60tNUo5qTQa53
Yds/tk5yjykpvhO4sQ9ZkgNBTNOTgBjMaHbtM1sHB8sJ6GXGtXdaATBkEqeIXkQIVe4gUdIVBy56
iuMCeljWPtIlcTcjFGeaFX58yBmqbttuODOHfjoMnXNqYg04hDOVuyjzk4H76wFz+nPnmZhIy6qP
qvVLSFJn3HtGMyOADT4zX0eP33wYmBpsJi+Zo0CStKd5T+jNFrJa+oq0FzKsN2hKr+qQ4ebicqEr
7Z8XvUVsl10vFxMpaWe6pAAs4fhGSOdDNHgk7VRWRocFnnaKBwwqo21Gllc8tEGL3xkNQuTr8c4R
+WNGAYDuYYkCe3CIC8Oww2AXH6JFL5e1EUKnJnWsEsGyDVWzztcp1PaB0eFCX3Yz5+QtM8dkE5Q1
GtcMt0NTS2R4JHZw1Qr3dva1uPfLEoAckJSIYDYL8zqrf2RZ87lyulOd2y2Pmpftcpli5Cw0U6Mh
e2/azrldQtPIDWQq5ZM7LtMt5JtTbJx456WP4lZBGwkXDuCj3V2FyfzcxmNxYnQLtgIRxy8cFx2W
DP6b+R/CkMAIRj7cfgnFS4YYsifkfYgVg/iCR7RKPPLdGgcTSvMgR1zATBwOZREmO9WYz0vCtyx9
r8Ffm8f7mK6hbLsJF0o/n+dYwCLktyGPD+/HosUMQMT/WrS9CW4Ui3TgDJeTPb1UtK8RK6xAG2gA
TkKCnR+PwX9Qm9xXiv+8DbElIeDP8NvL/6dQ3JOv1Ronq9/+qrVS+uN3/X+Sh7tqof595UJDanya
X1Ut6w98r1oc6x26ZrpPDkUnt9d6BvtetRD0hb3TDmG7Cv6GiPU/qhafH/JRmVkcXH2f4oYf+lG1
CJ8UXeCMlDlEdfiUL/+5oA0XJ+Iyi2YWHgSTEujIYP9pVhu4ZRUuNc+qm1rNexqy9Y1XCb8lIRQ2
1cbOrfH2p0vzf7QEXh/u1ldk++TEs4ZfrHUZpdrP3afF8WfTbhcvcqVRfqgRh5+kdql/01PxnVfF
2PeXIUKGATmr1F8ba2HZG02ZJiKaY9U/IDY17gTgousqk2CfwkzY9wwtfWDgZhcQQqo69052tWa6
2WjFapeaXXaiGkwVkaO9cGEEV1V6x8Ao+WIeL47XsrVHcpo6e8uxWQI0KSF9YeFRNNvZ4rsIFmG1
Yk8qc9r745DeF20DaMiVXUp+pz1YCZL3AuKJmHoXoG4oeYQHByLB1YSq6cXMMkyJ9lj1OhJZZeFF
W/L7sE9ZIiudF8n5qMvxjsS/odk1aWZ+7AI2nU1nVUhjfBD5IYPGkVNWDmNhOItHv7hzZD5aGyse
6TN1ygwJU6bRr06WoEj9w4Lsw4MIXVhnLeMXd9vMyMB2hBc6C0A8mZzOTZ1VO2Z57RVj0lSzxIoK
klPSJe72f0pZk4Eet15kysa9gY1DIaWakV7CgjaeZNWUK5WZOXo0EsOz33V7Xlfhxy8efwhuAm5t
IKZvk9GxbTI8ygwnapzK2fWxQU6XaJuocWEnZ0R7/uZOW5UbP7V5ji+4tnlIK1pvN5otr2/olBFf
4Re9TYugLmn955X0L/x2GsACONjddGKT8IwPz7gNB8LX4NEXWXpCUK6XbhmTQbfDOJ24UQme5ZMQ
ffrsoD9EX+T143jgIGR9K+agy/bs9HLfEncwbMx6sG/xTbTrV5X4GzBimoH9NLanyaBapvlWLJOt
EeeVs9HSaEK2FnKWpZ+FCLH8ZWKrCJsa7bpVGR81srK1ZgmBiTZN154VqsEqKHx07MjSk+zzUlb5
34M9f79yHGIsxCo02dGdvr5y4WxVgaJ7G6lxWHZeuqypqK13IOHo3jZVd0BQYf0GbPym3/L9ReHe
YmpBXEyoT/j6Ra3CR7FmJhZyeMd/VpWRR6lwqq1grgmMboQgKtf84aDPkvvKhZmwGaRqdkEW1h+x
qZeRX4j2Q23kcb8BasIXigFslCfSks0nB84CtDpVmXtkE82Ovm8Z/XoBfZMJsX4Cjpc+thlOm6ht
nTeXLSG+PClBjxOqWAUconjf56qUVEj9NITo2rs5vpGZGrydyEzCceJlKYNdViieVUSSimFYOpHp
lMcWMN6GrGzqDWCRqIzrlJoeFyxITFEP/bmXuMG4GWro2JvQaW3UEBP03S7QPVbD3JDe7tefbl3+
/+xYHj8c4xWikTitc5QXb5qm/8vZeS23rWVb9ItQtQFspFcSIClZwbLlIL+gHJHTRsbX3wH1i0iq
yDr3dD+cLncZgdhprTnHZAuOXIjMVD9dvfX5VH6vlqX5YComlMtXOqlNr5dySUggfYmXSdyYWFeq
N2tfxl2oHg0f8g+h9X6cTXCi6EACLLHatokhw9A7sHqv/NssSfIBs+7o0c9b81Mv3wqbg5OHdqn9
rfJ0RFgUjE+mEGrk+VzFURzMY78E2NO/LRi8mTXJgkb5ncpNq3vx7vJF1+rLyVU9nBEOt71W71B/
Hz8/0IWsKZwuDuQwq5wMBInsIu1qbOKhhpFVpGOW+RZqGbIZM3h1AztUjiyDGiHNE4AOWgXLMynE
2FrXMJjIejQBArqbUhcSii60+hDssMlWvNHiqvaNXnM/DQ1JuRskBekHE40UBP0ww/FLRPnwiJl1
aHZ5y2J1i5Eo+WYh5kWTUy3AcR0xI4sgTBrSaeRpJH5Mrim/0vIr2fLOHQfzKA7t6j6d++SgFyHd
8xElGsHaOufFIk2LxwIdAekpzbzsW8ANPVR1b8JMjmGkvvIlny1ExP9QWKatZ6+hgivk++3n1cVL
FHoqzgPi2L2/Re90t3KkWDClcbgTmaz+X9dD9QOin2r/aVtvYjUwDLvIA1hQ0c5RLsgIu8HyNVid
DOI5B/l8+Qs6G6u6MJD3UQI2XAcwyMlUOk8G6axRlQemnOjuZbG+n9t4/qDJbHy+fKmTYj2Ddb3W
2ohdrbIU7dZ7eTNYCx14D7LXPNDHabybusTcAyeC15j1ffetJpMOrijY1bsU5djnJbahsHarwoT6
bW/8u3I369RwNEtxN3QWWeypHdr0tY7vBsQqUGdV5wEDVO9ucs+YYRvjf1AYwe5q4NPbKs2WP5Pb
d9vEUu0X7BhugII88c1Zj+4qlTT7MmzyKz/JSa7h/96ToTvcm0MDBd7L8Z1pq+ynIa40MBGrZPs2
q/Qnl2h2OE5zR6uJeFlK2A2BReV2bJJw2a6WrR/IHOGTaLUHtgrclE5IjYX5ftsMQ/JRxEntHhyL
sGCStLW8g//kaGp/+aW+8zXx89KpxwtK1/h1un7zC4dTs6TmCMwdXaF9qIGEfmAMi0+CqNr/PPWT
vmzzcsjwMCW7xJOpzxqZxduOZkk1I6/qmrk7pDIqfgJV0R9c2UU/Ynuxb+qiX3ZDa7i/rBh0++Xn
fWd+WE+EfET8XKto9/iXWoA0DJFthxQYIwkhU0gQZXYB7RxbAnxDehXT/87vHJhJLfz4vw/0rUn7
Ne/v5Ltdc4fZGTNNrAqA42sSZNdkGgpHP0/i2tp3bSFSMugluqXSTYovpVl0j6Cz8t7PLa3fei20
vi2MUkmIVlkAeR3ho9p+1JO7hNV7JqG3N8DU1ia1kHQBbbVtagEjqyzsenf5henrxub07jn6stu2
bNxXr3/+5gupkg5fEqdi3wKrS0QI1WmKtaHqIRKHsHXozxgkhJjs7wZfdkmI7FiYg865rLB/tzLS
ip0jRlOBhh2N4crtOWcHAZz/5N3QuCTWjjiokykKVtAM/wHWb4/ULbwdlZrJLKnD8XEMR5A3NGoh
gGInAK4lRu1Dxo+EjMhMbMyF5C8bwB+1JN3MsdfeTfSbkAEMDX5WqwVq7WMV1ka0UGBckEOClxyR
2/7VJh2CcQ0qcfI7A3MBrHpLB7vutXD/gACV/ReUphNQOBDTz7aI63ibcYXhBd/VFN9D4OFsABc6
ewAxOj73FOh+ywKto1eLWGwatu8AUvC8whKvC9PY5cLLaRRD4UwAC1ru46x7y+eQ6My/pcmNYS2K
Oc4MjoZCbRxSRLVFlDQ2hhgTRQufivoosy58WTCOfiJPILYx+FrDAe0ap9YljIqXpNbsPxkGpL86
UmARCBGjPcTum/+MW8rE1J1LljYnMvGrharI+ZjxBNkbU0tNbd+7KCv9qR2jK8eHdwbtqmgXjB3q
OdZpLAqCIM+sQR9SpJvq+0oZrV9W8IizuC1voon9yZVv/lhE8Dqfs7CikKSzxWIr1jHx5puH0Y/Z
d4ZHMoSW+qzGWfqo4aGA9nl864YVx1sMTOaOQ2f72+pQfFDIsa6sKu89NXMl24p10mBDc3wTVjaX
RtkBwaUJPR8WvVhu6MaVGLL7X9OcxFdKRO9dbl1UWfRZyEz9ZCC55YIq0nBDX430CpDyVn5Y6svv
oiufltHG4HLlJb/aKE9mFnv1BWEcNh3+5WRehHtNf2mlviCO7qDyygGJLzElDSgyteSchjg1QXoA
MDkOBz0t6McUQqrngbw8Z+PC9rP3cykY1G4aI3us2Ir5BR01CSYykc9a3JML3wEj/VVlGMxoDc2Y
sawF6f5mkYqxbpIzGoPWz8gSkRqAvjaOE/yRgG4/ZU0Kgc9IyQbbNoXbyo2XC3QKVrE0pd8Y2QJ4
KNbbZ7LEREYC/OQ+ogVov0C3kX+7rCueulylH9ssCcUGNZBnAA+cchjOqgqfCFyv472jLcsfi1ky
31qskA8SCfSvPjfnNNCzKTb9Xk/ZMY8EflRbYjmMejNRer/XR8H65SZZ02/Zv7ngqAHJphsskot3
iyp8/EGTTCOGvpDiB1XplMg/I+uoycTV+Es0YY+0dlbup3kupx6NZ7rwCu26/7S0gIMAxVbNpyqj
h7cxgLv/qHGzQzZNa+KnetNO7lGP4yq0U9QqgNET67Fq6SdtaSUvyo9Wj8UGlnpPLWzuMUNg8tNW
1rENdqAZQgkVoTfzO7dSijXEcrTvSZjEfxrLAVMJ8QQeLLb67xZIypGDS9X9FcMEgqq3p/qgQmH9
0zM3JmxFyuLjHHf2lxpD30cle5pkmjN+nT2zAGjWrYpsoLqs6+g1pEuDQRsRcdVa9G3WIf5v0kHz
sm1rkXVIK3GGBgmdW32LNWW3u6RD6LPtvEVrIWqW7nNa2lO2wX+o3UurJ9xCX9hd4bKvxB6Rgpfd
0pwV+PiqIn3MHGvEXBiX+o10K8xqVraWIiMirvqfl8fT+fglWgg0IL17dqB0wY6nCzehcKV7Jd60
IY0DVkAbTHo1P2BUo3LljWNw+XrnO0eQHkwXa9oRNb+z6MG4kuTpFiy8BZBjfqTwuVFa8bXVdfXf
Z8L1cGVTeWHHRtXv+NGKIc8ski2YmtBDEeOSZw/uqAGeVnSqKb95V6am80ejcUB1EQ0qnQI29MfX
A73WO5XVen5Vr6m1hQK2FmEsKko2DZff4nk95LVJwd4Qmdya3XwyCRpJBEHRSj18mIra1pR71n05
uRrgj1kPiEySXxYZtdm+HJPxA7vX9mnMesCnl+/jWK73uuKhGl1t/rQ/OFuerHhmJa1FpoNH+xCu
2AHjKPkaYxaTaBRTz0JmoDVAxg2rstEOpYt55fpnZRFeg5Rr8hpfksl9HL9y2pl6YXoq9JM8N568
nsi7fnAcvx5CEisiMd9jW8iuHH7ee2jpUiyguCdRgJ4cSDTVjlY15XxXk2GOkO8V/lAc0UA3FrcS
7MWU/YjJ1dvqXpdcyZ88H6+Cb5pH5frcw+vq+GaPgclTh0CG8zlCofo7UYDuah30Ouhee9z2iDle
Lv/EnDV4iScLLn0nQdWAsFOipE++a0PMRZItTUj0Ndy6na4W8TPK+nbc9GohsmggrAHEoEUMoO8R
46Hv9Bjt7NOgTOT1BEOMf9iV0EWejb76ib0AGVdsC83buWKdxGEysA5mM2nn23xkj02m1RJ/dEKV
/sKVwZlAUQG9z02WKj8Ba/Q9YWdfBaOMIC9XIwqPXeU19ncBwwaTijux2o0ibU32I559X7AjX2Oo
quxb5XUwZJgFPWz9+L3mzVhLywV4iGRkQOjWkbfqUkX1krC71RvkbZu2j3Jm5zEVhxlIG7jtYqQQ
l1Da+Q1GMkyDITHGHyMkO1pkYQ5Pnscn32yOWfNQQVU/HWeY2l04TNgkFpy9eODMniVuisAe0J52
28qH4A9xprWAmS/dYFWBl7hhuqXpn621a0N7zr2sXmlzE7E0RdOh52n7WPvJMoITvY5nqJpAzQ1k
nnMGN7GmPK/RqIi7v9U4WJ+UCcuQrWtSbcYmigAppaJL/TEO638uqHMHPF/ez35emeNnu0sy0jkg
FzSYenTZ4KTLemA4XRwT0F3jzwfVMqrorsZX9lSEXg28L+zbw0hBkLoEdUHHr1QW5/sFwM1fL9EJ
hxLVJL6VtEUoUMoZ5VXFFuM2bExMKKZhrsKDJcR3j46ybiCeNuNvph9qqrg3256g7qm+MWs2Lpyi
yIrZ6Gw3FGKSSv5h6unXU2U5jXtRAaN8NGcI4Jj9W/JHwq7mbymSUMk7ejyLfqNHaYulPYxCY1cY
1TJupAfIPBBdRD2VFqOLe8jAu42/pBl+jEVelPvWSaDPx1MPOyrRVsscWQgs/BER0xuWVwIsdNyz
T4OplukAMWn6lUQqnHxX06ffIp6s35HHcNrUUvP+sUOznFs3M6tqn7jQNg/5jEX+NqGmQ8YHdsF/
5kL4A1WHIr2zDCMeiH2xlearMhwgNy1yfkExM32o+WyS+zgxDWRRKNS/dRAlfusLnl6SxTSmogQT
VUY4ZaX6g5E0VrfDLiMX30G7oG9MbK9RMOEPDxpLzaYvQyV4Lg5l3ZaWZrVsG1vXiEzAktT6ClES
wRoZUAruJIePAGQqR8OxTOaNLjqZfFDQNgwEQl0UXzlmnc/5gPh0Wg6c392VgnI8588pUvTc1Wwf
BCa1kIKAIradY8PG1BRzetNGVUyCcXttzX1vGnwV/RouRTt56lCIAIZO7kwdKmcbRUcuBiDqDHA7
qq6ie2fpTeA09vQkCthjG4lh68p+5p39BeYXWNJrPZNtxsm643Qi7UiCYkwnVnlrDZV+H4ULc4kX
/7g857/zigXnKxiE7GRo+K1//maR6TB4YTaWru8V8Xr6QLoX6MkY/dGsRe2t2jJ3wxxZVxbz8+dj
K7qG1dPhwYjgnDzf3LqdEDOrN8bb5cDaMO9JPDS/0Ir5fPn5zldwrkTdh4OvizbjtCs3A4MWzUBx
ylgEKYd2NEH4yBRlCTN7dDDx8vvFdv+9TfMrq+k7z4jDAGUssnkU2K+l8zdvFkRJpKeKPCLPHvUH
URHshaPE/brwPq+Mk3dKcDoHZBPBCL25VTNy/Cta5RCJXnYeUNU8Gl5q4Kc+htRoxpNLDhHdZrnc
JiUhsVvSkFsWb1t0BD8sgI2hg0UDnOmYPJ6bjIiDK8eOd94Dpc3V82O9BiSflL4dorIGy3VCf8zS
8d7LLJNIUUvtpdeU/3nY6NI0UCMjn2GnePoxY+HALLrI0HcUPOWs0GPIrZ0xBPzv7tqG9HyS4GIU
ioFecvCgUX78zqH75stMBLlv0s0iRco1ykOawwHiFK3BVYJ1Xt3Qv13jf8jveMwMJ3T++ziCBMnZ
nbMyHY/TLSKtgEKfahGCF2qKf+mkxT+qbioUmttFf7o8kt6ZKVYd9Rpaz6mOkXv8vIqinrQz9I1x
NTftDqtzg0uJ2RlLhgRXQIKJ+Iort7myDX7nuhSPmZzWKh7/Io+vW0eWbKbZcH3lpewEbT2lZJmJ
5mtbwBxuorFDRpws//2Ix8IDHPa1302Q+clpebJDQitCmbBKgrLbOzNfK5sr1LTInLsr9ct3Zime
EAkWm1S04K8a9jdzBbZCra0ZH0FK2Rx0mXARlEgHWHQ053/muZM3pjU6eHM93BzB5R/2nQEKf3NV
xnPSWOsmxy8YeFGso6iIgwiK+edyaPsbavfiXstb78ql3vktOZyzsEkocivP7PhSmetmiJqQ4OgL
FEbCUWstCHN3CIOCMnEZgC1zApmCHvmvj2jweOSaULKlDbAaEd6uco1V5sBHacLqren8c0RTfRNE
Ut7o4WAdLl9q/RyPj1DHlzp5RHNsOiAfdESTiBP9Ni9SjaIOiqorw2L9e06vI4mK5n1S+GafcPxI
FCd7xOtzFoCrKu8w2ZLrSz/rTisXFGsox3aXn+vEtrkWAEDHYIUlmxrgHSbV4wv2nK1Q72Z54A0N
IPcqJUqm3kCgkHXgLLJ+CBM1fm48opV2btV3Txm1wm+0ztQ+pK1D+JCma+mupFIUowJLS2sDKLXy
6zlPbyw9pDl7+Y5f69+nr8hlReTsbqE2PHWSLcmYNx448GA2ZsoDcFhKNKNR/iUe67h7bCix0X8N
ESBDxpNeB3eliv/1TtFBoFRFmYIXyUvI4EbsfAfgppOqXGGXh/NfOT9UXtPSMAng+zwUZvyj0Lz8
Y7rolrpF9DN8KRbMdH5RSDch9mDFSwFwKKwrS//54KUihHSTHwcGI3K3419FdwqTU0+cBO2UvEST
Xnyc3OxnGErj+fLb1N/5sKkIsAJ4eLSEd7qTQg3vFI6WRYjsq3E3FlgkMnPADeemeFw9Y/lYiWb8
1HM2epCVpzY0A8OWg1wN+T4jbjROcV0imXbo01y+t/Ppk8Im6kK8zfimEW8dv4SlHnKvTpI4iGGp
7JPFfYntIb0lPcHzI3YBeAbDhZBV6BaXL/yqIjz5xPCwr+IHj80e6sbjK7vJQHZb7dGxLjq78Ntc
6IdE5EvjO60Uzs5gR3BjIsM3dzlEFeeZIJ/2jyF6MqDDoZ1IqsIi6NDcH2W+QZrmfHd1Ez9n0duR
t79yt+sQPblblGlQQNnsC6QoxsndgsOMelLtAyD6aSC7GYKQaqY88tMh9bQAGrkEMhcXHywzJaC3
7M02kKWXPnAk9P5evpt3viduhpoiCmv++/q9vVnzWOjdjLxt5JhLXOxUqQ1/4c0t3y5f5Z1pEl4A
glNvPUaa5sms1XDUkN0SUu+GGPKXD5h8jsXUNo7Tdxq7B874ly94Pk5W5ZorKaO5yG+Etz73m+cq
5pq4KJVYgejnKuK8XOfP1uI092ifw51WxfrHGAHQ3pprdeNRZwONFFnwelriID4D4xB3hNZk+0Sn
hXX53s62rAYjl3Y4S+C6a33F8765tSbtxdCoFSdItBi5OAMcys1SzioKREuk7L6aGpcolMy2n7ty
sApEUjYalct3cbYJ4C5QARsuGDQ4+6cbyTnqtKKoBjcAwDSib6NtiVIaQU6nhZzxsZVFfI7B5Yua
7zy7SQeRMQojwn0lvb39WTq4IFqVpGHQtxJCTCvlAp9EszFXGyYcJHBLdmruojw0PxlZGP9FRNn+
ZiyMv0bMOhTZTLf5N+PLI7HU1HCrJa5LnWuZ8/CnUYlaoF9bbCKau3z854yo35n2c+XuojQcnkYY
OU9sZYnboBYJ3KosEC1vbViPezeZ0mID+nH6ZdkYnQI0MGQFDiInWxNL/nIzyJQMSWxjkMgyG6qm
yX3GH9kvD9Zt7hCBeGUX885v5JkS3Q+jcN2Ynmz2Z6kNWGmIHUmctPbLuVCP3Zr1JqX4kGtdvOMk
7V37MM5mBLYz1JxhbiCXW9ea45Ezt/DVGhy+QcPB7UDSOMDFenKc8coHeN5SWfdNxuq8F/yHFe34
Qv1o13WtLzwdkIz7nhV2q01WtJepksGKePRTr50PXqzwCljAASjn6V8vf5DvvWG2wdT1GQFMgicP
iwzMbPBwq0DpIqHOk8wQVdW4nQgqDDJbNgeUwnFx5dHPVkpGHuxidK2835VscfzkOloghJlTG0xl
a96UCxl7hdCSGyJj8wBCU7WfVftTla24/a+Pu2rHUGbQgSS/4HShRI9tlMQUtQGqbu/FoJO0zfq5
IU/JS4vFD1sj3ZLAo8krK/TZ/M8Drx8UMzL/eKclAbVANrLCBoW1rrKHCavyfjAzcTN0AHvHIu1/
XX7Oc0XkekF2I7xeQIvsR47fsJJa2BVL0gaJlwkIiClbvrBIQ4IqSt3950QYLOxUFc62082m3eZO
Nz+QWkhnHmSh6K/84OeOm/V+QLZRz7RX3Mr6Hb6Z8ysNIy6LChBV8sbKxFehMpstEuM+8s1Ug28f
LwSIbcjStCDZx1CaQK8RqY3ptgmbLciA9oMAKJ/fuo1pZgH2k3bcOBJtF/n1dq5tmDn1eg8ri042
zL7475KjGbpFxE2qEPvGHxoI4HWPbWiBZ+dKbFSEIcZvJsGuOKsSudzBqktftB4VxmYksnbwXahV
XzJjJFU2lYKbIhPNfoz7HFQb9/HdNKeMxKixib8KLZvwxbbLoNMV0Em5nCLR3LRVbrRAVggYwExh
PSxjQXiFTtvqgI+QlB9SpZsswG1hhr7V5NX0J1TUBqkxFPneoCVRJmSc6xPhEhkRaM+gBZO9kycN
FsVkjCtMf0Rj3bBXBvOXtKSqmpwPvpQjLtPV37OYB8wCqIAGsyOuNBt650AzV5DeaxXzv9lTqglk
kyCRu/wRrt/Y0T6P39zmPMAETk0Qrc7xb15HNJGIuqsCBeblgDppZQ2ny8GiSH9lXf1frfbkYpT3
qM9zCKURdorJaepKplZkFICmhdt9hztbvuRuqev0FFY9nDZqzi8OqiEN2ymZXtgemcbnstXImWJv
JH6TlELkNsK4CmzYMqh/utGFmu8KbYHzE0bdl4xCqnOjVv3hba6JybgbSyA8ZO6mdYXBxxmevU5V
uq/s2ZZ+KhbBQtll5eeUJNp4Wzca9UCoch68T1R3XzzgMxxFkNa7H1WNrD0AemxiG0fso/xGmDhw
egdjztC3wNkGgbcKT3pMdIe2pvL5cuwt684iurw5cOz1Hqcya/7kSblMKO77TGygVo5P+jwLx/dy
I4q2YyeRGFper32umAlE4ERxdUd/k8RAjgNtc+s0S9GRzkyRCWO/PlnbyCqqH5nWDahaOrvCIlTE
vb21Rts5eFUbDbtsogPNnGNFwar0HrYlSkK5VfRZR3/OOTf5dsEhkUjHgsUN04ZDqlk5lgdgBZGx
xc+j/0mcuCm+y2gwLX/qBDVhysjixh5sok/myUrrDXJEhDAZxpo/bGdqIwD4HN0Peed+GzvqVfyd
eiIfJMBlcytR4PQbTVpz+DRHTQ1SscscfYu+oXtBYy8HWjdm8rc1ssb9PMGDn/bxTJMOGc+IXTfv
lcQ2RfuL3U0xTOEGTUDyQ8Ue6iHNQ7xFwFng6J2TH1TchkRGRqBOn/nc2+xRDd34lEeOngdziK2B
BDMA1yS+1nLXpsk4+KD10uRjVffTpwlTrtx3fVlbvq3Zs++MqpRb9oXtuBWhHNTWYDuMMS+3ZbL3
LC1dNrMAL71vwwJuJ7jqkO0k/1h75dGV2gNcBXzP9h2CeJFI9Y/2Y+rucF02xP/mlvUzySZvusf3
SbczjM3lIQqd5VPbCPFdIepot3KI0gQdkpd8t7QqjXxrattn2KD4iPSs56bakLbTFovb/IDcJfpl
45rAH92HBaWZdoj+RA5HOrpWyLEgCvaJtwHr01VPbZSr/MnsbbCPVjq4v5CuZia+nnH+3ie99Xx5
Knpn/V3dLHhZkMmw7zaOpyKzUawORtsH1B7HT6MXgvQMyz8u/ronqgzXNEfv7G/WIt/aL6TtwwJ8
fLnIaso5j02AF6FBliEdDw54E8oUKhRrjK4wmh32zvymRMH2ePlRz3d0FnUcD4Wks5Y414jYtyvt
bHST4LspgqWEF+ZWQCFXjcCBjEKUSN1kfM9TfP2XL/rO++XsTH2aW2eL8woxe7O8Ww1nk6GZqkBz
C3R4VW0FGYrKnSsn42vcjNb+8vXeeUiux94ciwVLjHfye/a9nPoyYmkpy2jZ17bJOciee9xRbXfj
hINN2Q+4+eWLvrepMi3ahWudi23cqShf04USZkcNSeu0zgnyMiaqW4TRjNY4GzX0glWk31ZRxxSJ
tLzLv7hOXDYHhGD29zaTo/p/vHaODxDMVgEuR/3j37oVhV3OdqICR/Pir83SIv+IZzRaCaEDqpqu
DaN3VvS1woQlnE6moHpzfL2sHUoNelMfGHWVfmrImbhBiePdIb9Jrr3sd35id22504dgL45V+/ha
SR07o9mnY8CZ1oQyouc3Nf9fP2RvH1AU6IK8SbRd16U6rYoo981cR1HZEr7GMTUzYY7Y866xjREW
A6x7355VsRNGZ7n+le9ifeyTvceqe0ZiZDi0aF6NFW++/p5QOsvq5RDEUKu/4pqLHsm+nZ9lnSzk
HI/R+NJgGQ+gnlqf0Yx1h6wPu2sv7Ly0AFKOssKqiaY9dvoxhGtXp3QSuN0yz7K97OyoeC4iJApB
juizJVh1bj7Hetvb/pCkusClnRVfenPRv0WspaspuqgfyOtMfqd1Im6XFEsaEv8cCA5IkeEbEunw
swz15crs/M5PjYCd4wFCdspCp9UxEoqT0oZjFFTe5HzokbbCZUmGD2Ql1wEY9/J2WbLiypZxPWOe
/GhUjzkicfi26DedjB1yNArldvS5QKW1vmGV6msFQelqIe6dj4NJmDSF1UoE6/DklI+GIrWZN9F5
Vb0579LJLV8UcMsHYOwS4a0zq0PR1N0uj2VT79Zd+12oh+X/4x3TKEbTxKTp0mk7Hk4kOICtc+s+
oBcx7+Uo9A9qiZVP2TK9A8b0R2fpvnIAOF8VOPHRcKfeRUmFmt/xNRFseF6Uc82kTPObvI/nXwnW
ZJfsszIOclhOH66MxLPSMnZKpgoLizC1RYSLx1dMc9vuC7H0UBXIN4MwDdId6VOuQqJ8KVURT43+
bckMBHtVZ0E0mmBbPICSDn9oWa//vXI/5z8+/gwO4qtmlBbu6cxAbaEAvDSAU4ziGAMZc4Q5dsVB
G13UWi1cgJJM1/s0A90DGAE8EiLal8s3cW5q56WwGQFiSGYjkoSTWRsEuGpnzRqDXjdbPagXJP9b
oyi9D7NnZ+N2IQXZ8F1czRSkpVJPzTLPxaaaXfnkRBZJbkYXDeFGKKVeICc1gLj1Wpv8iWrGy6yF
uOBtkm9uMnwn42FQWZJxAo6Na9yO8z4HkywtP3Ko1sYBXqrjn3egPJFEQzMGWI3golVLeyjgDaXs
sEze3axPzLEqvcmoZQYVEB/IzBrq/A1OKSqgAn5G3SXVjdPWZDvGomYLb9aHy+/7fB4m3YKuMjZF
5hVY2cc3WXcTAI+CGDmL3fsejy+O+LJC54aI9hPegenjUPbipkAMGRhDqq4M9HcvT8FQGA5VPd0+
GXRUz9IJfdgMMmEAFTSkppo2s9M74V3hEJOxbRVtbxSvuTVuSIGyAI6lRahd2Ya+NmKP51ebfSjN
wJWsSOrayWsg85EulIHqhWWodu/bcknju0Tve/0RbSoupIgO2kf8FQiFCCPQHixjHCq2LoV365Vd
mR3s2CT+gjZfP28y6UKByImnYZmamynZDORCkbKmlZ7aTrRfjRszRJyA7zA2mxupJdrP0kwpdJei
YU86lbJAfBtWlLv1UUsPTZG5EthVzK8w9Wh+Z2XFYNHz3oIlh7/cTyOCt4yFBPZdCeu7g8ASpTcq
L1NKtrEIvU2VgaW4HTq7/ekSCPRVhYP8FNlxln0ZQ5ndNBwQSG6a2Ri7Ri7r/ex68s4B/OptqXaL
Kyq68+0Z2hscSoLDBwKK0y3TMHfUtQbJQLfn5K6UHN7yquUjh5+/u/yRv56YTn5e9sK0T1bBD6vK
ury+2fOMMMPEIMIxoMTdyHgjyH5P/RoVF6npqTRUEFPzKB50LSIXiGWgz7E7TovzWyeIS9xIveuM
b6LUxJfLd/bOokNLEacW20bq2ae1ZaSKfdO2Rhf0S6K9WHFY+tgUml/j0H4DDLP4ly93Lkhgj8po
X/VuVLIBrhy/iIGs4b4r18JTZGJG3qD+Ii0pJnaUYzYhqf3Ogftn3hLdWhe+x3Kg/KGoiMWbxnYo
AqRo1bAtBnJ12WXZeNLrxcQ7lql2+DiEU/hxQP4tr9z2+adCpB92AgYmSgcmq+O7drxktDFqZvQe
QppIaQfsu1fj+KFuoST894txKeYkcnLWnOmTb6VlaYlmYwELpDfObTZVtu8I+l4RvbYrlzqf/Vji
2AOv0x+lwNMQ3zIPLYqO5RIsohwDw62rnxqV6Z3M7YhsNKeoDiO7zB1LZrQFydNea22c72Up3iOh
WpvxHJLc9c/fjAsn9Aya5t4SWGysfyMtcZ4nr4LXoci9CzREugMacKtyrqw6r4P7aEDCo6cCqqON
w8KNc+L4wjFgoyFsIGGoCZfZbR8J8aDaJcvuLTIL6h2s+DrdGxjSxk0ysgUid6VMny09w7Qj8tH9
S883/lhn7ON2FtEZDus78sxN2tcNvENFaPxmcOBPQntcJ3Ges6N4PbE/6LK5g+m5FFa47aH+kiAT
9tZvqXXu90qRluPXKPLQfhZi+qSmRExb1+5rdDvc21+bWj5RsyHA+Q3lyii7ISkivjItnP0uvB7e
DA1x3NcgXU8+eASRsTSiZAnWWlwG0aaob1TX6lWQjb3ubLpRi2BZa1dNuus54vR3QZ8NXRh++7oi
Hv8uc0lkHsVpEUzGGJe3U2goVhKsK5pPPTt6qUL8gBssONSGe+lq3y/PT2cDnedGcYZQkkYqpO+T
6SmL8IDHWcthL89Z41xrwhmY6jsQivnN5UudjT2aO0gyDclXiNnuzCcrIyRKJZBGAhqLHfkZ41fi
UGfCJ+0JgLsa7btZchoAbwuoNg6vIf1f6UwnrxolLKQ6uEcUaU4bDkkiOEhFtR5AJ8LhiUGjolLu
5c1dFerwICd6uaWvuaF1yIl41LZyLKmaQpxJ4wMTvEUFtxBiuhnCCA+bmJfZp9pupEE8SbJ8YLrJ
zxq37xKst6QduBmojIWjV8LvYLvOgVuNBrlAXVU/LhMLH3ZVfEkp/WpYcpEbIcRQRXvl035t5p0+
t0TuQZIxr5+i3/EnZo16bfahpQceWXz1LUER+p/JdGL10McRHYZJ9TqhlwaWjO1Qeotx30UmdRJP
OFMdqGZ29kWrZLR6upbDxJYw3Koyp5p0+QN5ZwyuSlaBrNtb8+ROtqYkqZbhbK5V+zbGmY/Vf1mB
NK473VMRtcd9hIct3rjGEiZX1oXz/QrD3gZ0Dz+KOrAtTrajeLZKpsfOABFTast2nhP3yzB08z9e
DdNRllB4diUVc7Q6zoOycr3GwhJHLxIX0hbPbXJltJy3/7kjdJNUiaEQ8rWeTAyuGVWpK/haTbp6
nyrSFm8WpmjirkryGTirVbcdq7Svik77VOHT+NSQPXplenjv28FIz7Dh2Mwcdar5NfJwnFU2AFFw
dIXgcKjwJjgQk+kJA4aoffra4e/agfuxJcxmOZAubGWA41GFbgT2vwqwbdx9ZF5bc9MbXNxbHOTq
4+VP52xXZ3KkAmxpAlZwnbOKutHbiVtUjgzINJIPFbaYLcNW/9Q3S/klz+v813++HihDh60EuyM2
didDCid8j8YSd6fbyLDcRrINP6zJUi9ONMTzximpKl0ZHecLBfAVCkXrj2Eifzj9QisriaMpkwGj
Ndy2rQfKQBQZQGhzxjGRpjOdwTQEm427YLlSqnnna2R1grxFLRk3on3aoMehPOEmd2UwxBR0VeQZ
K4exVvqHNo2TMDCLuTwANgecO8r6Nk16EX+QSFivfJDv/NAcmnkFa0+ao+P6lt7sn5qsry03sWRQ
9xgnO2zxP1vO0Dm7C8At2ylBN3dlJJ4vkVjjKSrQM4HEdb6DX7zRlE1kBf/H2XntuI1sa/iJCDCH
W1GiOnfb7XxDODLnVOTT7696H+BYlCDCG4PBAJNKVaywwh8Eba87anlDuUeVXblvbaSLNxKnC/Oj
xmlJKUgJhlj7jWQVOtqGKBjMxTcK4wMFBcE8epyT4hcwkXoD0r8eDhciwg7JzGBDoSK1Wk7PAYw7
JE0UpJaBxCTCj3ewReZur02hdReDddvaxutL/m1EhOrQ55PxBgq0Jx8QwROucktVDrwf9gN8+R5t
gqZ6p6L1AlEdm+rOHTYxpW/31N9voBzWpu1PawbdRsDop8OOehk6Io3cA3KZ+hORrFcHuWjEF20A
Grervd74ZaqhgmpVXVGcQc9Pu/NoDqMKHoaeJMpo6gsKIIjBjXZn4HeGWP1tqafxO8R3hTRgNqza
nztE8pvYKF9tUAPocKrZ8GtC8HAKwiqSfNIy7r73iTp8LgSSzDvVWmyHiNvG4RrRDTX35z6BLFIR
gj9B325+L0XulJiHxU4wgTxR77pUDHd62TjIVoxJ/C1OgBnQPq3Heaeijl373jxRpMdsmxjG7aJ0
5yr1MgITsWBnuEo3fo8A+7eyjR6Nexn28L8CEv+bXTKEfrEQYPtJRUN+rqCg+TF+fL+zuAXLgkFg
j9B7OIsUtGrKxNtWCc096CXlxaP1Gx/C2UkfZmuMFn9Kyv7WU/nWhzQzvYLGuJH+JElAPaNko+Ho
4dntx5AQtDqEjY46Kabb2rCjwU3dbhrwT1LUBNoHJOAYRm+OS89OOlyibq+1EaaAndItT+j+pIs/
6A2e2cI0cOOIKFViKtIt79CeRzrW00cF8f2yJJeQZnszaVZjIAkDZCEYq3r8bXcuUSGCid2Xio7s
736s0Bok63VBufVR9QWhfsyljWlu7qFYIkAPggWZbDvV4j/cnFq5T4WNEvgwCG8Gdh4iIzfjslSj
VRKig5QCL/iMQ7kW3eDRld6EujMhhKmBbdsR8iB0X7SqFJ0zEXP1rQoBeJ+QQ2DWHiLYQ2skwjIh
pWe4Q+hFsT7xMhtAQEaaMxB/RYk2ceThmJnqQx/dGoNmR2huKa0D+GkUjo+47vxrwWeSvw273cQX
PMkfB7DciIcNy58Uh8JfLtCR3IdeQckNer3YczOO8QNV3OxbamWcXKzs7dkfsjixcQGv7Z/VjLYC
/IXReWgqL/3BwkFCtvAUzDcewQv3lfPfpozsY9HTPD3Gi0lJZLZsFM+UpdonkQeDsKu6vYsM5kOX
zeNGx0CWHlbXBs0X8kKUZokO17eVNVeVoeRqHIRAcHFvMa3xoa7KcIMmc+FSpAmCgCesH1kfWIUT
LpXpxc77KDDomWoHJcrCZ/qrTuPbztgfxzRLP7QI5h//LYrhUkR9kciJcBvE8TrgRj4DS141iYN+
jMoDnuvaDSI3xhMpaIehQ4w7+/UBz3B+ckRA7i7WcVSVsDw5/X743sxlZBohCDvd6X4Mi+i/ku7X
LeoCSurdu00U3xRGiexXC938Sz+GMFJVDa0Av2/CMP/kdDaYKgwShqeshOOGrbyHzBxKPJ6116NO
qf2u17SPmlfovd/RvPiZ0N6tgrIWoCxmGp5o5yRQhndhgsgoViOZca+EhTruUMadnylG4bnghbpR
4gxpqQ9xVo9SkSE3+50CeUQBelWUEqDPjiiKEJv73AEww1lXNengnhsfB0UnV4jzfvhsZzPQoKpR
HGVP46KmO6GOPVZFwPp1RGojs/HTua5fB2tehqNAqWgJYPxqyHXMtfajrhwU/QSGbDH/Xoq3Bj2y
pNsjvKdNhH2lw70TIRfRZkBndlkXY4xbV3r5FGqRGPdqSSdLCvAt6YE66zQfOZ3er9ajDLtbcPQA
vh152c9ZzcvHvPbU4eb6R9fPdzehIwR1rkDSUAL01UdvLBFq6ohHNzbHlo/DDDLkrq2g+m0hiJBb
mIG1iG0HQ1xpt90yKL43ZOHk5xXWa6TVk4rRRJP0v8vSmCE51hNS12RcRZ/Mr0ZoOvee284k4GqV
7MW8uHiiRoaP2E3pt7YpnlCaK+c90tZ/hFINGyHbWdsJSVE6OdgwOvC3iNBXm3qQXdV08ooAORFc
V7TZRgx6iUfKOQm2GB6dsZAKB1W5+o8qIjz4QoL1nxDUImdvdlPxkjT48O1nrIJv6lqC6GPXXRA+
Gkt8TK5/jQsfwwYKAiBE0hrOoDG47haJEdZ1ACpB86sGNkECeP37kCefx9j8wiTVDxtDnt/ahJZI
0KHZQiGcCtDpBqhcBFWGuq0D1aaEtTOqsLoRWaNWhzrtKB62sWaXvk4trDiYCi5bvB2FmPcYE3aW
3806xtwIlecfQMCVaCFOvR0+281oH6dQELJxvFOQy07ufkxgMxR7W2hNTRHGBtbgApp9SSCz9I/G
jK23Momq3XdINC3vhyo2kmc9NmYYiaYDrj1OoAQWihjgNIQZIk1m9Bs3b+uzBYgwgT7sifku0/P6
+0KPHOFnjNfzneP2NJvUMc61PTY8pXRa7H8UyxixqWGtIjSSaj3uzaaZH0uW+L2d840CT8NV7JZ6
mPOZBGQa7yygmKjmgAn5OkwjZX0nnZJHzwR/TYhQlH/aOFZpbvFIIsEd4Z7UNZxvWrehckTiTlVA
smKVua+cfKhQuQRy6BNZjF9qoYlpjx/l0N5qrT3EUHdyRGeixss/9gsaPlhGdgiSY8xUbCkRnm86
uFyI/9kG+rv0XlbPdoxQvb2Mbh6Y9ugcpx5fe37svm4s2hlOW9z3TtxvHMs3WMjp282uo7EAuoa2
F7ni6a5ri8Vw+9FLAyPV4xi3F90gy1BNvNnsBgjlKBocqVHlurFmjjDaLbb1sQIcWx712BYGutON
/q3PcXZ4GI1WL56E/ARAtwj1ycrGynqEM5ohUK0WxDvGjKgxbjFFMQVcoyMhtRqW1bM3Rv0jngg4
M+U0gTy00G2F6m6kOL/7NldeCq+1fxk2TuEbZ/3CuXMIXXji4VM47rqoJWB8OqU5Z4ElqvJuXhB8
SyNK2qVqe0cqjdFGpizP8WrFqVYBIIHLAH1iXWgcp7wdx1oKbBVxrKFzpJXdo5fnW25864ycC5do
hZo5g1GTWqtVW1o0LSVPQzCip/SYOm2FrmjbPc+tPu+v310XhqJDbUjYCP0iSKWnmwiAK/VCS+RB
B5TziOQiWPjOdl8oCikb5JM3bupq+TgisqpEE4Km+CoKDPUI8qqbJEFftFYRKKTj404BpnkTgQPw
nqZRuL9DrQtvB2uYf4mBB3sYeoD5bjrYJHY5yqd+qlqzussWO73xarvJn8LUXaK9avXGi5flA7HS
ADxuz8Zp47u+b1pECxQtuuVsWn9G3Rug+mkDGkHUmIZPjWVKPmyx0PCZ6VH3vmp17ce56gwbNhiF
2YewszedMc63rs05emvUAuGkKXi67o1SAcKte1ZBVTBmHydv8F5DR1HulbwlKVfccdpiKZ/pX1M4
lD3IN0UbACRrEFRS5JraTVMZpErmebuut/Rjl3bWfTEo6h0kauumSKpyh+7Y8NtUpD9aiyUX3rql
dePh4bCzkP58bMtFH5DflTLiXpEDl9bUodzpnRFthFaX7lWEfyxAnmAoCOJPV4l7i2AKWJ6EhakB
2qrAljrwj1aPWVyLsuYxF2a7ccrPj4SHmIR0j9DkH2twbVi7WcET0wYwNtp0h6ih9bF0cmBiNTXA
68dPhoanRwLqJfQk4GEul/hawtCEXYiuUFcFy1J7hw5mFp57ASR/6zDOhfdUIannQ9pQv14f92yO
dIeZGUo+lkYKtJaAmG1usRoNp6Cd3Y/UHFLaDmZmBvgRN++vD3W20xmKPrDl2GiXc/GuTr3iCghl
QquDJZ6z30bRmUcKTMUPAAFUbJxo2Uhpz0q5QL0QnqMJpqNugVnu6l00uaLdtqvqoEcj9DUOi87C
lgTqYN0107GwNKgXcdzzz3lA7uiJlgHqau7GbXfpZ1jEn3hoAD4jgF51e4p8rBExiNsAloPyM9VG
1weIYR9mCyoYdbPJvDerVDHgGrr5blCBSM2Yum3c7+erTyuSgAQ8oEuOsoaMzXSj1MVahkDNsTMc
Wm/Zs3jurZZHEzZpKlZWG4/y2ZZmO5O7S6UHXkg29+mZ1Ub4M2GSIL+Hd9NNrlPshFaTHotILI+W
V2CwMqB0Tf8w36gynG9qxI3o9AL/IQYHknw68jgYZrsgpRUk9pBpcOn04a6yCG4JiNJwY5pnVxPT
lGrxnB02HKXe08E4s8oM07gL3M4wvgM80G66Tq2wUtJxqIS7eSsgUW8MenGGoDvRwgN1Q+R3Omg7
GvTwMcgKXBKovarD229qT7/J66z/11uQ+fE8eTRyKDkC3j0dqsxQh4x0rwsMNbZ3wzB+R5tv/Gx2
TvSPvS2HZg8qP1LSGudhbt3TkSCn5EU96QSVseLczZPo30GR/xGnsduD3CPxuH4hnW9QAEvyFeTG
pZ9mry4kmMQKbM+eno4y5T+dMIuxXQ9de+daNKd3uiiMFg4bzowKHpmv1wc/P49QfqHIqQRB3Pnr
VDFOO68HhUjIquXuMebYcy3p3oOjFuED5Mn/YThOPe67nkSDrVEx1Cvw2tKKPFi6xXw0l27eiYbG
mhU52dcJGYLD9emdnwqqdnxGgHFvIexq18gIb4xrm+l1sG/swRZ3ajmE+2YY6p3WadjnCmMLX3Vp
UBIhiW4BpQDh6HQDFYQfAigi7+Yw28Fceu4RqRtx8OhIBJ1Z5Q92PUYbMz0/igZuREhmOEDbAeOu
jmLtzJ5bm10OVkjPnpUa8/OQbbX3aKds3OGX5oe8CameTQENlN3p/KLW0Sey5TyYhDY+lBlZWJgX
6KzGhfsDTaUJSOWmuPIZYgAsHxgFsllawLTp10gusEHOoixWHtjRVL2LpJ72cSnohwCN0m/RCcRT
AS1TWhnojj0meTpg/u1ZP1ysjvwFHfPv17fW+bEF10aJRSrLQSeQhpB/d0aBd0XlgCpo4BVq9VLO
kFMHg0wAoDuSVW4XH5zOUPZe1br//KlZeCQwNegLbGxvtaljUhR3xg4kUOss+zR21FEsvRpuk8Td
cg0641g5HiQeeBlkSBSQ2Vens7R67PlIKx28phzvhjTIeaKLtLxIEe+bfLSMdpdWgxtMqQFfxAph
PGVa/ikv1S1YzdlNxS9hD3hSQwUo3/odRyzIqQtrdMCNAw+qdPGBxnvybu4iPKwK09p4vM8+rweZ
TXIUQcYQJa7hIHlaGlNk4EsMNaB5D3DkofLAGyhdU9+jWhC+mLij/xgcXbm5vq/O5wnSmEKKThpG
v9ZaHWQWG6+kdFGDZqgsuv3kPyYyz89OFn3PpNXvvw+nAaogUHEp3Kwb4AkqsHqV1lrQozW3q2Al
H7HooEE1UVodh1r5eX28CzuKNJO1BY9Pk8de51CJV6qzrSxaoFKGeTG9KX0eIjs5VjFRMGbbY7ML
PZv0OM2KL6lVqoSpOOQuZj5/vv5T3pRtTrIduh4myAZgJTL1WF/UOJ2THgjK/3lcqPNzlLZdtxsF
rwTNjzGKbirwq/2LWqfaF2gjYOW8yYqnPdkX5thIBLgBnk1z/UCjsCdmzo3lk+5wFRya0NCWndKo
k+XjJ9MAyJ5h5Oy6srF7v0TJt0AlOsSEqozgcv1rRCG7OZLkxCKTb7irCAbNmB7z8UkLKpDnM+Aq
x/mIJ2X1kpiODDPy9JAgy7XPbbEFXJH3wd9LiuUILHUibXp3wGfWlMQeLMGAg9XiZ5Oh+1Hl2ndp
PVYbMIr1CyRHkZJzfD3QUmcfTqBkYLaxuvilpi8/Uyf5Vgo7f+oTT8F2HSUcM263tILOHqD/DkrP
AZoUFLK11v3kmpATRnPxI6L5hqbhaIAWdZu9MCP9g9Yit5bXkCN9sGvJa9V77m7x5vIJ29722CZj
s3FRXFwEQijib95gZKVOr2ZT2KhXeYkKgqLk3nXerHFZrxkEhYsMRYGhdwO8ZWNzvVUVV5+YWjly
8MSsZLT2KryxirClI9svvoK95C40Cu+otJn3oTSr6FfaAOZIa8QQulEVR1jAJWX4JrrNdbJMRIrm
J0BpTeCF4IpNpyxuUFsEPFb0+RcRYbYR5W688V6eCeHy5QD1wYzgmua5XjuIpVUnUIMHVtiavfNg
G7TJI+T8kFlTIugnduvAzMg9FRmHeApaM7P3OLviyq2nygdAngQ4fbpVfjxjKshfJaGPIP24grgQ
T7+fpqAOV0a6RDP20zc970b8WubR+zQtlXtXJaGi7hFs1aJ9rAxUFE2UYJRdUavDraAaSv+TdB0L
JlVRnxUUCT/VdmK8UCFMxl1pAQQJrl+X6whT/l6ONrkeSTQR/Oq7j/Bty37MZpB+SfeCMHhyN+Ck
sh9seyuYPStWvI0FVwuVAMlTePuif8HOptwmassBjSRZ4nzi5VfeKQqwrCgfhx9NpJrY3OO+BoAl
OcyK0wXLYNf+v8+XdFMCmGTIsabU2FHHxdWj2VsZy6+4jIG3hJr3Qes7c9PrTd7IqzMlAyxqX/Ip
gi5wuhdaUmeI0FybxjLQX+vm2FeoK9yAT8C4Czcj/BWqzLnltOnHAkjwLhNibna1EU7vrk97HX+w
9FISTTLlQOCdBQSjhzhlFTWLX9CJ8du0X/ZRapZ3qtrNCGAuxkYA8sY8W88dPXOiAg2aBHiF07kr
6I2FjLdgoRE2t/oE4vvJqkRHww126LBzuxDoYa50xPpDOaS2HwGu/z5YcAt3prQHPGRG2qJJEirz
jzFVkE4phxg1UsdYlKPgpsFkrDXbb9hgm++iXBTsl6juby27t6aNW/nS8gEmZN9SyeRaXmXz0dx5
FqJB1PS6IqfxnCnPUVQoXDidZLqG5tP1z3XhFYBGDJIFgiPB1DpcRNU/jdKqmn07bISv5XF2UISD
kUbTFIiaK1+HKE035nh2E1CAITK1QRcQiCMrdPrFmiUCLIaiD9aCpns/LgW0QDeLEJ/Rt4xZz6Yn
h5JVYYs2DanfKhpuomVaQsVlKL1THrD2mI5JWc6w2SwbPbbKPixV12+s6cX5kVcBBuehgzx0Or8Q
+2jTyPBMo5PcfAdCEu+7VkVPV0qiX/98Z/ES80NTT0JQQeHzGU+HalO2v0BIa+9UdvUlhXDi2wlI
ua1H++I4JhtFlnmk1OfpODUGQKjtQugswnC5oxpC4cVjYffZkoQfjDArfcRR6m/2WIzPsTYDZ8NF
zS/tAtmUsHesn0TEZpAh2LKxAmcHBit2qFLgrCkl8EqvwphWbyY9xNGG8qHhvZL/iQNknBn+5+wd
R0SRNurxFz4u6GLXxjLIpNG4Zh6NeDTZCVai+6ZynAAoBEAQbHr8aPG2Pu6lqbFp36bHEV3f6lmS
zqAWOCc4cgOVTwFydlFc+33V5cd61pSNpbw0NVJ1KQkCvx3o/elHhkyW5RbMiv1AY/I1LjC3K526
uR8cd6vyK6+xk0ubr4b2CnOCAUBTeJViuHTsVXMBE4jozZzsp7QpkCkXxg8Oi/HQ4dPyhODVqASN
YqUHNev7/fWDIw/++gcwTa48uIWga1YXQ9WroROWGKPbTiMewV8pz2VbNDfSw/NpmUVyN6EAF9MQ
FEVwfejzyI3JU4HRZEWK47TWEyKtrXrNhsk6pX1VHWxzSMcjjBK8swm6w5tGJe26oyhBazdG/sk5
hmYx4boMJtf8ky1lEzgaMv2PzZKbH5uZ2uyuW5Dpj1BnRPIUUtDGjX3hGj35xavPFRWlErWk+Xts
Z7pXx57HW9hvKVxYE8QOotSvo0lUfn2dLg1Kp4mDRrbAppTH468gznZSkZIAV/vRC5M/c9siyaVl
qPAU3fQM7m4IIiAMh+uDnqdpfBy2JY1lLlWIPKv7BIkHqoJKUe3jRvPir4mHdiuhQRSWx2XRIFeG
KaDLfd2O5m0ed9m3brH65ADzXYiXpQ1Rw3Khq71e/1mXtitrQHhDms/JXH2AKk9BnMbENONUOAGm
fuLgjsgR6pmhv8swRQe63phF4Nb5lhXvpVsIeAThAS5/vNarq19LE5XaSV7jGGb06BuqCM6w+tYn
l/o3frDN93+eqjRR56O7iKycoUUaDL7yGFj0vssafd+5ZoqmcBX6WHOqh0LEvyrVSL+g1rjlI3Bh
ovQxEPyh7CAlR1bXH3I7SWpRjN0XEf57mtkXt0OeDXtdUcxjpG1G7RfeVJvnW8YIUIT443R/T47Z
hFUYsbCTnenB4FplfIv0yqaMivxCq7sO6QgiLtkzBXawGqhGKSZ0J3qxoSHxZcuc2sdxCLuHCSs6
JGyEcmyUOvPDmDbqbiqH/tEWAyoAZVTYOyoT8W7S9PTd9e984XiDL5MpIX9hT69ylnT2kNcbNGQP
oQE8DXqf+QrAiZuyDbv3oOuMhzatPl4f89KSEwJAKpPNFd641ZIvWa6XakJqMOFXk0e5/egocbPR
Kz/bSACCcKOgy0h9kkFWoyQpNTmFZgsrXSY++EjcYMMKwqoY1LsB3NDGW3ZpPG4FKdePmQKFrdNZ
ObXe6erouH6Ff7osPXpHGpT2o+qWjd8k0yZCWH6akw3FBCV/jz0FKBXk0emACz0DRxc6A+oKXBsl
j52fID5EdOjwfk32NWINz6CRsCm1lhrVZT1CwSuGJ6EjzZ100IcBgRzTSm+Ng4KZrG/n3DGBlQxx
GQjPTeZdYyBBvZtrNQbNN6njER/TztspkVNvqV+c7USmQy6CWAccBc1c1+oN1PPLsi5c37UUSGk6
sFVkdKAiHsq51o8aIpSBYf2z6h3yUQbxB/UBGkBcV6v7RqXTNSN76fq84CgaNcLGd6wvjWUPPMzb
i272qHjVW97lZ2dADovsnUUwAMh+fe0Us4rwt8WwpjQau3FTB/MJ/OejLUXsSwOh2EGhDwcwHtXV
S1orZNKNUniQlAGHm709va8qq/h0/Uhf2vx0WKShM/cbC3q6Fye7MtR8nkHf607/XpuwTauGvEIN
IlFv+wZ5quvjnQXJdM0kB5+NTy+JLubpeG08jPDDClhXZUbdbyi76qFHsljbVXrV/rg+2IWdySXC
2r3tTm8ttTHB0UnSjMfPAkf4qBnzn8WY0p1ZZ8OtV+bFQ87m3Yj1LiyoVDDHxxOQDVnV6vaa0TAj
07A8v3JHKG2isUEnCi5nnDV/LKO+ice/cJvwzsu+LG0Hyds8XVFhZfVSUXz1FzSegIgXBc4VZMrN
UJD6ZEjXR7kSH/qWwrxonQYS7+Id7akdb1Ar3FL8uDh9oiz5c7i915gUJIbCatDjUIIohmMxEllN
ssBaxM4XAuskuP6FzwI7tpOMrVzoFjqETrnd/gpyHUw78iXmKlXK0NLvCHqdp8ybxocUVu+PxVzU
m6YzXHxGtMHYGPvS7oICaWIGK8OQdVBpcsv0owNxJQ2xNbbQTX5oEnhyZdF2r0ORTu8x/xXm7vqM
39piq9eDGw9iAXEWqDZ1de91VPLxNctDv2wja75HNSYbvgKkRxh7qBTRVT7s1hlZAdfL37m4+o3+
NGr9T2XpMMrtTMUR0P4gUR5dR1on6iJ034ehPrV+QiqCV0tM23nn9VHf+NioeMWetYWF14Qi1n8s
hRp/SEesKCjz2YhEm6ONJK6JcM+htivUehG89cr7TBFtDkEzipXbqFVa4x5ZsvGmTNRq2rVdUXy0
QwvV7tlww3yjQXWehcjevGyQAMnAz/UNLP/XtpjVMOmqVKAr1c428hoIKv6xw6q4a0DW7jt9Kb6h
Q4Pq1uDVt9qSdru09qbXXKFFssujud5y+bhwLOjlw6gmxkCA5Ax5M7gogHRC95OwHD4vzWTLxzEd
71PEh6UMchRtFFrOSgSUmv4PU0yICPf49GQ0Zd1Uk5cSMYjO9IeFripwbu04FwAfd6PSU/JN6wYW
JZFIS7Etgfl6fatemDSpANEpUTNOzWtzc9AECoW8VveneXIg3/Rlh2ttrnoHpKSHJwUNkOJfa4fY
SjJd1N5klxDIwumsK3xTaO/Whl+l1fIwmU2xw7cih9U5LLf/Ojtg69R9GQSntjMXAz3WBzIOGo55
OpHvqOUcOEP6I3XT5KBr6b9qVHGhQpDnrsOj0yRQXV3ztjKpRsKfPiBOhBjEGB9rN68+zRrV5+sz
O3+jSacIUP8LVcVZ8HQR51Fvo6q2dUxnHC/biSoZfgxDaTsB7SIoPddHO9+ojIYOCo04ngs6y6vR
nDnRpiI2CB8z997NMBzewVOak12GLOtxSWKv2/eZAo1Xy+rqh55PytardR5rSVg5Uud0X/DrXCc2
Xms6Q2ROoG/rVr1f8sV4ZdcMGzM9Pw8gnpGiAwUMv8J680b761aaLOxH6xyqXioq5KPsOTT2mQHF
uKQG9HHxuHWvL+0Z2kNuGql5YMiGIRQV+Yv+GlFtG2StkgJyT+25VaAJfTj0Q+feWSi0v4AjgEGV
21nhN8XYfA5pOyCFUIZfo7zRX67/lkubCsIgqip0zkjqVvu3m/uxERMcrN6OcVKsivgm6W31KL0S
Ntb5wlAaGk9k6jYELMLN01mL2TAUB4qIH6Za/mym7ispcvjQReLD9Tmdt7bhIXClU21BD4FO6eqS
xZQNV6S0NX1HtOV7Cl/1h5AAqMZi0K3bnVVWibjJmqgTO5G0Dk7iHYSinb64bkb7pqnsnWXDg/W1
Bvr8vx9j6YZKcEhRWqfBd7oMrq6oXT4CKc9dajP+UA/hDaIQxYSkg17tN5ZCxrWnYYncZGQJwCFw
8TmrR1iIlfTdYPgFBiIGAg21Niz4MWlL/N7NZhPiQhq1X0XuUYdH6Wf6Xbg0BReT/85XzamKtja/
/MzrX8TnR2QP3DkVnNX85dOjFm2qYncX5weUDYxfA54YAU5Gys8ennIHy6HAxQEwQoI1RakG89J3
Gwtz4XoDVc+NTd4D4mCtiBiXixSHjNABqkNx6LxZ388oNvwSpJG3S1mnzS7ylCQm7Bjzr7RIt57E
M1EjLgEZCYGmA7gJ33u1SRO0N5XQKVQ/LPPpTjX79D5P1fajhRfxHdVJPLAKUflxsxAC5kqkfxtV
tbrJRTIey7bLX0HcVN+mSs3vrMpKf1/fOBeuXrTr2abUPEgL18BC10SitKgy1bdrzJ8MlMJRCWnt
eEOB9RzTIHU5QYuQ60KPhBJwehpmN6yaOcIRrG50G629CcRC28Ox2EWibmCTmuJDTeamSwUI9Tld
INwh0hpthKYX3gC6Q7h3SbVQWac9/RmTbY6Ok7QqwVgRf9CzpPls6knyCeqyfS/AkW6cAhnwrA4B
1AupEcWrwzO7el019G282sUyxEJh4Ll0negwTHlxp3tTfdsbLfgpmo6317/pxS0HoYzTB4YSbR/5
q/56dyZmUy9kTL7Ni/ddNqXu6imfP7RmUtyIJC1ziLth+Me25/ZLIVWsgNhL0xXyc/XJjISNjGKk
Fv6Suf27qagwRrr+Ey+uC8U3ahG2BAzIbfnXL6wWej88HZq/lG18q3focRp1GN/BWkOjD851884x
l3Zjs1/6+uxAelHAt7kpV8WBJPOGKSsLzR/1KsIStpmTdwQ8eH2Iwk4aXx9HpGKuz/TSAQMOKNkb
NsnHWzvtr5kqnaPWZjNrvjqbyys+cZ/wvpy+Xh/kwpNLHPz/g6zumAzzh1rQifLnFlbTHo7ZggCf
F5UFIpa9+F+WEfQqPm30Pik+nn68cGl5+UucpVCINYoDmeAwHTgEs29ODQ2vLt7Sx5e/f32MpBSZ
YxEDESDK+f+9iIupKWWdEBInenFbDxgiiqyzggEjnVuciX5R96jvSsDXN/++sFAoYBRR5QClsBrY
69Mlczq0C4DrQso0TAt90XZ8gtPWbWyUi3PkMPBISSfItTZnCmxBsbn+/c6LRPtVK7RwehApntC0
eksDuSrUnoLIwE3K1zUR/ashtHynOBRcGJxKcB+rPZRWST7FLhmrjihVEM1IIrTqUr40CKIcrq/q
pcCNGQJ8AF7Ci7BWtKtpZFX4K+n+YttC3ONMO4lnhNWmyEcYgUXGZhxMcalmrfI4JpPZ3xf5rCsv
eY+0x66vtdYJnD4ePsUql9rG5XTpmkC1l/4p3W1S99U1EdrYJEeodPp6BLur1hL8PJa4e8BV6Bfs
s2Ujab50F0qmFaI8uPUiYH26ufsBAIglqGGhSw3tsDA+jdiv3YRDnh/dqXH2oRn3G/v6UmpCkZDm
Bx+BRNNbzbF0rMQYNa6lcmmH8rObifjObL1GHPB2ymkIF1VD53JRht2QlIpxN3XZVO6UGLzgjlQ5
rrb2xIWLkkwUtCMpPenvmowFDECr2HmqHyuiUo5qZGl9AM64yb6QaSzVMYrJbfZ9bSzTMY4S+GiE
9inLM+bml1Qr9JHkHKDyThUY8YA816KtjXvpN8odKz1U4OGsaaS9rhSky51KHa/RqNmEepDn7hxc
Px7yUlnddvzfkSRFdABz9jfk/l+3Hf3OYcSFHQdO0opbUS3Wp2IY3qlpoxz/dSQuVXaA7Mvj07R+
hj0vbNs+qm14/FNxTCIXRQ4q5d/TZixfrw91vssZivYUn1GOuH4H4zKJjM7obL9wVMSNE0UN2Ey4
JSgwAGZFmwJhzWJjJS8OCk5PdvuAs61FDprFdOAsYg/Hk9RTwLCpxFMDcAMPoemHpDDFrdeo+sZN
fn5/yLaHzlVAjQ18s/xVf32/HAsZQ28cTOkS6KC8v2ijCNU6IrxTHJ0KK7vrS3shuIYXSgtewvU0
2do5HRAlqWnIKPD47TwvH+OipvsN9Cp/hf7bHYDyho8a4nuHtNWNx1A484eumreeyjNrD4nkoyAu
bXNkFXCd6MSYPk7IxdlEV7XmZOheSRWpKBUj4isQrZudpvfGXTQ44ltfxfpzvkilLSuE4LPTU7v5
o1a2+80q07pHJ3xqPqNkgOZlbIm52nWjIn41jdt4gZeb7l1iWq1xB9dD+Xh9NeVinZ4+pkHJlOUE
wnrWj9bi2ewNdLB8R2sm9WgXWuJi3KdXFOVjTPGAXAsRDFxh2SEbjKTyK2oU5kYMf37TUDig+Uhp
AyVlNFVOP2mr250aGpD39LSF0WilybsO+Y2NnXp+08jMGIq5hLJRqFiNsuANWSuLa/qqmLTqfTPW
ubI3petyvZBQbzw6F0ejCkbaJUVbrNU2xXZ0yCLbM32jHmrjrrA1s3xcdGSJfMfukAy8/iEvDUcR
Cu0BFFWlCNzpEi6qkGwrzD2WPnG/2W5aHoYwTr5UOn7V14e68LUATUj7ZJjT3KOrkleP3Zv0nHDI
otv4p4as3qc6SjbihAvXCoOwcui2k7wYq2sFKLALxpFBFrVWDBwSqiygqBfDtBHtYt8WiDtsmHhc
ullOxlwFhZ4OHMQdSwfTDMhMQsUqCe0gEfRw399T2Yxel1lzU2whJ3FMRazej52YPl9f3Qsf8uRH
rPaNFbaLOc6cyBndyIMj8d5TErfvXAAc/75F6WhClAGRz5ZZY0NA8nUFNUXXh0hC52Rk0e+UpeGC
UsSyVRy4EISB5KEuJEMemSCuVrembVh7ee36mjLmxrGOc+PFtLrFOHpa0WR7L9FRebX7bJlunHZq
P0Vz5i04wkTTLXjXsNhoWl1aaGrD7GImSudotcNwDzRbetRs46yzf0HGLL6TwItxlxr6tJUYXxqM
s0IWDpiWGslqsJEWfgnHgcFypGPaqHE/ED+0N7o7Dxt01ktD4YXHMCSmPE6rdTajJElHLXV8bXYU
bY/UgDvtmriN5n1c6t6X69v1rZa1ekH4mDwhyHlAYV0vY1FR73C9/3B2XjtyG1kYfiICzOGWZIfJ
GkVLN8Takphz5tPvV3OlZhNNjIBd2IBgVVexwgl/4KDaoarjXDqOfefVXdzHrppl6qd4iWeq0CaX
ugvDpTgNjUYFpgAgmXVD9OpEunq6/Zu2VgBvRqJJyATQrsTd8kdIsqBgGEYI8kKs0fsvedgMXkVP
Hda0oewMtXUXoizFUrOldWfNXrKR9I8zSqFenIzNj4Qq+32FzFm0c7uL7bFaZIr/ostKHgnWdbV9
AmvGYbIAIBMZBpbZOB7LP5HeRYmokzTNbaRc/pFg171z029EB0gLgl4gUROltdWjopfanBMM2N5Y
6XaBkkNUHyOiS/2Ib90SuvNs5stBlavwc9dMGR7cY2cpOz9iK9TiznAg0EGVFjzpy8/p2HZeBVrt
eIHtdPb9PEjK4jcWUF4X9Jr0MZLyPPYm0wpxXQagErqlrcS03kdleJbHZfk1Z1n5HQgsC9ibClbO
em9ZoYt5rtZ6ttyixmrNSXUn1dEIekWrcM61u7FL3n80DcJWoYsjTCvXXZKiCxtV6cFzVc6MZZMz
YhGRycvPlnD363vPAI4jjARyg04nUdXlorWjNpVD0EU+nYLu0YqRhkHPMDvgDlfsbM7rp5qhbC41
uOwoqqwzAKWz0moOm8g3hr4+paZQVba14pTOGA0D2NjDwlwfb2i5IuSmaAr2e43DkcisHICxklcF
8Ni7Iuv8yqiMR7tP9gBP10MJa0xhOEvGiCSCOP5/3CT1EhdZ28HekDS1oGyc8vhTqXrWqs55995g
KAoCcOVFNrUGqznTYGNaNtEjLUG3NFXfu8mC9UNra+XxvXuDocRArCG4jTVuPhi0Gg0RvHPNwAyO
GcUPDx07+aBWiI7dHup6byA295YCQ0eiJ6JdLmDSw3dMolTyVDVD7C5xjPkQS8EMesl6yWX99+3h
ru9JhhObgl6pDclSvRwupNA2A5QOSPHLACkHRPywm8vmf6cyf5nDNt9pNF8J1JLxyhieEadS24dj
tLqbZJSP0TEDYrik3GEuLR00SxOkf/OHtJA70ZWMIP/CX2uc3u06Q/5uI8Yau7mcqL8Sq0yenLYx
ajhQuPY808wY1RN6aFj2uEtZ44tze4E2YlzeYzI+EAGiXbnuCgREsD2tGMmbgtL8ZGI08imlcezW
PWaF/LzBDx2rPJuJdq+infwUxgiX3v4N16+KIA2gRcSTSf68xrJFszHqlLUQKR5NTCtLgVmPavWY
NHlJ/a1S76wqSA6ocifoEsGpuj38RsNIhCS8osKUnGRp9ZhakVOMAFAR8E95J1wHko6XIJn/U9Uk
7CDQbm3dHKbl92hWmo+RvsRHasnDT/wGGnDvWn8yIsU5ltkwBIfEwWTv9g/c2sSgfan9c30LasXl
Jn6rBSayxf1WO/ZBT4OUhESJsDGK+hNCE7OvtHmzM6j4Sy8jDLp2CgrifBYO7LpXmMVtg5U4Usmk
d8a3oCpLnsRm8NXK6vyZkuRdH8ezl0hDtAPB37pjhXoF8rW0yK6cWms4wSBFM2RkFQVtg0S1fCcP
7HvNKPaqNhsrK3rjxMbob4ndd7myUqTGxayzsnCdCQ+tMV2Aikma7inKFPj45KY+/b+9tvzWoWNY
wkNomRb/XO04jJxj/s+LFarWbH+Pq7LzaZX2vtzPcnLI1Cz8jaKOExxHHbUqKOKG40ZTsSfntLHU
/A7Exzh0VArWFNQFgRtooxBPZ/wSQ8+wB3D76Dz2p1QZ9rBWG1c/SAAUuWjw0A5cP2hlaylB3+eh
72S9he6DWkYfw1AuZ3fJpuBebw1jJxfZmp641zjYAia7buoMpSrXZcPtXzsjgBwpK//JZZDBaFZ0
326f0c2hhPEJb5uIsVZnlEJyHzrAbzxJJ3POdCs/J22MV8eEZOhfDEUDUkhhCaDz6k0L2rFCAEsL
vHBKHBRSddQ18jwsIldKzL33emtetIGwtUcIiVUUf/5HwAPTvcuxjw08XQ+H3i+cUW5OiC9jo5jb
eTfs3MVbw/F6or1ED0Blr1wOl2o1X2yUAk/F6+0pMsfUKzOUyAnNtXBnHbfeakwa+Vbk+sBi1+9O
rCLP07cxwYE+VM1DYMTtJz1Ok29apRS/lyCtW7R7av05lmNLPpLRJB8mvTDwKBuX6b8es4OA+zCc
kFUnkMFOxtTSlx45+p+3v7gipr26jGkLIXyPEBdvgL6qsEExmSMUScTRySvEDTIbgrYUVN0hqS39
I9Fjr7jhElUvVS1Hsz+jzXiQejSN46Dtn40YvUswJUBFpb7Wxp2PtvF+i4xfJGRgQwn4Lz9a2KJ9
VswG4WNoSaCMUusR9oXjNvKoHai96r5WTvg/10NruFkLZeX28mxcLFBxkWPjnLM+axJCGOejoyeg
CfEQ7Y9NLw3g7nkag2l6hrSyVyXbHE5odcAAhHG4Tm8aY6Zo7HBpYmF8rxpZ4WEaTpjUZuNJmeTD
7cltlMkoxomBsPIAg7t+iPNFVttRxiIx6br42FC8O8C4iO6cCfOCWkurAhsEo/+8DFn1LbSc4i5q
B/OuGRZrJyPZ2IUgOhEIpjYP3PAK1d2qQ48YteRpg7rcC0Nc1Gr19nx7whu7idoC1zXBM8dzLVdA
/CM5YaBGfo+/4zldovCDlIzOPUl95eXgFY8dR8edO3TEYqV/r2kDATySnEQ94pWiN7/azIUm9bY2
A/nBHVE55vh1YDmtoDPXRLpv1Ibs2qiP7JygjWsPDhnN9jeQHNO+PEGdMgltHzLmWgmsA9DU1MdI
zzoE4/6td41M5OWAvy/I+5yWdYWq4ep2OImRryzNEnuATsyvej1O940uRwfVSadHfYoXF8liqhFj
CqmiC+M96YeNGVNoQL8ebD4Q/XXxN26dGh0/M/TjZVROXUlQSb0m+7cnWNu750VOubo9dSGwAXYG
oIG8VraOsYiygBNEyExk5V1FE/tzY0rdqYjT7Dzkbf1PlnaOeE8LrMuh9d7pTQVPJTOC//U1ROmp
g+yyk/Rs3CIwaQTIQvwkaniXn7wBYaFrCegNyYl/ay2wFi2M7IOZD8mpdNpp547cWm9yHHJTKsFw
Ulbln6XWwV9WKp4tU0HfecSWhPtZBH0Rfdm/mBuVViBflJvpDK0Go5TboiTfM1jZymSvk/PoZIl9
VxaGgv+M1i07A249kNRjgLcbNNi4m1bhlzWqWbwg7uEvlayehk6zThbEWj8wghO+RC9AcWG+O0rj
too+nypcSV/aZlD8FnG2+0RDwXIIq+Bw+yrbWnTyGOhSNFOJQlfPdoLD6mynWuyXcolOZi597HU4
420fhDufV8xvvcXRLSY+w3EG5Lw4An+EaRQy5cUyuEAog7+YUZf/2+EA7GpW2T06hWK+Ghb8f8eS
sp2Cx8YUaZdQdINgxBdfn+NAMvUgCIrQlwqE8aZpISBtY3j42vAXsSEQF9AxlHIEN3u1muCdnL6r
6tAvh2I5GTi3P5gRlKm0LfbkBDZeOqphGsfyrd+4bhjMAar8uZiVHSrBkxaF2lNZLtHp3dsD3W4h
mkj5BUjuakKwtaKsNubQL+IhxKuq6Z36kIx407exvNeY2LhvOJJ8flaQxsQ62NWGDnhQTNRCsdx4
dPKB12wuptiNa2do/EDSu++3p7c1IvECeHtONTfPanppMeVqoXHFz3UZnOwOeXd7sRc3MrXwAcTS
HuFkazwSPZQ2hAUNvsaXZ6AJ5WWoLSP027pGfNcyBk9DNNWLlsj+krZ2/BefTyQOCCHAxIJucTne
gqhP0JZ66JsjIW4aUIIxZwztsQLboxNsnTI2itCbsJBrXe+UosbgcNCFjVddLX4clI1n5bHxGvAy
vT8UYZO8Ge5yZ8EmvpyVtXSwvQotQ9FYXdww6KWzHGIEEeHp8/5CD/UlBhP2MqA8VkPVcexYBeKu
/jzW7Yum5uY9lrfjY7JIe3z2jQWkFWGSx8JE4GFavQ95befA+uPUV6MKyYK0Q4pJr5uidtNhmHaW
UPzu1WUsWB/CO5eCxxW+Uxt6e7FoxvmpIddfwdPUD224K3myVURCqAy+IQRz4pv1fgdP1Ys+feq3
kEtPRJCfIyOQz+Ni44wFod21GkUodc491OukOkeN9V5XQ4JlyIeCQicOgLI2U6z5ppWTjCyraVVY
BNk/+yDOPyME2t2VUxLsbJitZ56WKsVihiPlW2OvJ/ofmabUtMoUpD/QzCjqhwxswn1vBqM/BU7+
1FFZPEtdYR16Pa5fgDEWn1owgI9hoeuxV+a19j/dGOP/bl92G9+cah7OT2A1KOit30GFRnqj5WXi
L/EgA4uUoLhE6R6dZuOZZz/RWgfFj+TFul8YzIRSPSYmfPLZhr8nyfhlqqQm2OouqXmaRst8kPoR
VfA4rsydKGvjEFFE41YgQaIuvA4yYKXMgDTSzM+yOflVWFL4GI61eR/bxU41bWue9OsBflFOoGuz
ejrU3hoKPjYYkKIx78lO0juiAvlA9V47jCj4PyLOnJwIB/Tz7e+48YjwEtO/USi1iKbY5fXXt5Fc
GQlzpIka/+4Moz2MszbgRGzU7bnPxz0Q2tZUqT1T2mEGEPrFn/8RuXXRYsJ9AmSd9vJwpOk8uG0S
6y60seiYJrX9GgxL5ap6WL7+xVQhzCnEpyCq1pB7Up4YlR4WWUeowkXMevzS2vOPWZ6mk1041t3t
4bZ2D8UDWtBk2ILKsJroDOpITyYkCgaj+GdqjNBTJhRu5ahTf98eausjCk9vgg4R66xlRasC/cBi
kTNfHQsTnluh/K/osvzDoNC51czM2QGKXR9+KmwUaSB3UdDnJbucWtwsTTukEmaI8ZJ6eO2Uz+2w
7Ml9Xi/g5SireAOvu7QoMxQRGjVTvgxFQYVNKboP00jL4L0LyBUD0I6XhQ9F0nw5IUVq5jbKFoFc
jaxPSLf+wAPYPDsA5x+yYtiDDIt88PLBFFABWjDkcOCU1wVEfTSUOpXDwreFdUZJqtq6KUS5Z3la
GtRncDd2jZEMzpowiORdS+Nm52673jL8BIcKASACsJ1vj+0fx7AKMAGSkSfyAdnZLeqpevXZmNr+
PkBI4JShkvNuxUZMc4Rwh+i9wDhZP99DoUcBbrmFL9NXO6RVrJwWO3JoRel7cgxbO4fBcFWm4Q7+
Q0z+j8m1etVQ5akLHwGcjq4zzYon2H9N7yJy7+yQHbcOA4oLIq1BdJsU6nIwYGidHTojCok67Fv6
QYWLEWu8FwqIJ2C9Z4SXFXBTaCNXUnMp2oroB6EEFtetToXKHNzMHEwa1YvqJ9rkHOdZzQ6V2s0n
OwpAGQRq8Ov2Mbm+u3kF6OMBnKBcea0CZaWRXdpq7g/l4LjaSE5VgEO5w7o+8QJ9mu/Y9LMvz/mw
U4rd2q5CHZsAi+wD/NDlIuMuv1hBxV3Qpfb8bCTz78xQhxxwJBrJmKKMh9szFbnTerXRYqDdRLRJ
arx6kJMMmHQoM55sLT9HZdF7tyzG4nGKOstDmbly+6iLduiqW8srsC9v9ndwqFeDlgik1FkXF76j
0xFqA8IpVBkQfcmNFCCHkp7S2Im/KlIfvr8KbKFbIISHUaYSRdnL9S3iqqM9hFKsVPWRp0lF+zxH
uAV1qFX5WWGUnmkm807CvFHq5zGm505PhC1FVfRyVKmwK3NwUM2kRItqU+FIme7Fman94IoIu0PY
4Y1+JyEl2rmNFUw5qJGhARI9CPXVdlTfj6ziBwGKAIdEfEL34fIHFQSBfSKj87cYjeLWqbXcI7GP
fpbaBb9v77DNyTv4lCNwRhXvCkVuVGFr6Hie4Nxqjn6V5GnlRmgnVK5VNzyoRjw8lmO0fAP0ThRG
5ji8zkbYn2o9cbydH7Nxu4gODy+fQw8CV9LLiefNBOVNE+LWbWWdIKtnXuhU3wbxSyYliM82NtNE
3nZ+Z6CE4gdd2B7f/xtwPeJnvPmvInF3+Ru4x3IpSMnEQ8Iy+amOjPFJt2fH4KxZ/a8uDuQPBgFi
8yiZcfS10rkTTkSvZbTzNm48z7R/hecGCwJNYrUYUyLNOK+Hqb8obXXfj6p9TpV8vC9KIGOSFmj3
ZTdkHnIQ/ZcJCvPONSDussu7R1gBCIVoBPdoF6yGn2NdqasBqatlzltPxbzPmzQpcodeavzba359
zb3xTeiL4OqEKp348z8fyqyvphhvWg9knwPBV6m+DlU6++ir53cSzirf9MmUs/fvNgouyGTAjyad
5l8vh+3KRpkwVnDwNOnUcwvtx0/1tniC1zX62KBy5Sym+gnqxXke7fJBmdp85zdcfWMW1hRNL140
QBpvwl9/zFzK2jbrNFzuZyUG+JXGIEXRCigzqFSDZLmKvRgfo3KOO3yym6k4UCDN7t65+vwGmsg0
FkkPSDRXH3qUwDyoU4l+Y2CE9+nclSdLr5NDlEjW69hn2DnPu7anVy/p26B0TRFGEBKEq7SkVdou
HKoKkUOprBBEifpzUOn9oZ3zb1IYDKfbc7wm/4rxhAgPjEOQDuvQGuL2oKHBPKK8mTtfy8ys7hsn
au+rZZl9DaWoc+eY4z0PufWh6ZPgFcdS49x3Tv9YTrL2ow672dj5+FcPrSj4AX2jgS7iiTVoMR27
FCXGZgRqKtnHoqxUPOCLztObbHINJx291EKwTB0wTL29HFdnW4yMNMRb3YQgerXzDfw5nZ7+vddl
Tniom7rxYdUn3mw1eyjDzUmKCqrwzRFjXh6ynP6tjiHe4FlmIz0jzSi7ZZwo5ySK21OJeN6hUevG
lenF7sSqmyMzpMizib7X6jSOuRSSUzFJ2xhg9DVTrTwVoLn+nVWIvaViN6/YTSIjirydthONby2w
+LYgCOi28pJczjoocK4XcoDesCBgdSpjTfsvpO6aHtvRyXaerKvrk1yR9wFzL9g8oAdXBxjBhalo
J9gVAPTz0zJEICVjHHA/jWM7nkotR9di7nGzvL2JNoclZCDFoYd+pbSJ1rvmNFM6QK7Nl1OgjeZZ
LSZcV5MlPjhvhip53Ozs3I2PiuYjOsFABUBGrS9M4Njkdyb6hm3aJPgiN72P/bvm1hC2fGKV4Kdm
jeFdtyR7IrAbnxRqCaK3byIuMMYvPyn9a2WAVYDYbSEXd7PSpS+2Nma/lEpRd3buxuVImZXnEEaL
aOGszkw611pHEDp4RGbI1gwEHthhVO1j1mv6U1GGzZf3f0o0danHEnYK5Onl3FQ1RCqnrQcMLCP9
ECZzdpdpDiobctEc4iZATHCKi/cSv9i2b1AEKlNcEOsrmevYVkD1D15SRtMxQIHufqza8AEueLRz
Qra+Ha1SmDvIz9JcWRVWZJbTNAZOSINC6ilOGvnJHpvci+0++H57Kd/W6iJuEtOCXWZSQKWXuS4W
d62BCYMVDp6UKP1LL6XJ5I88KYYH3dWJXDQX4+Y460pvurXkBN+dcEg/ZroTjC7GMv2zMtYpTtGB
ps4++pvZB01SJcMrRjmy7rustRxfygL9H2ex8idkdcIfNdr8k9d2NADcmersu5FelEmJQTlxMEF5
p1a3mZK2aEoPDjdpn+iPvda1p66OwtcC1wWB295rq1/Z1NOdEmrLYlOIk76GP5rKHC5aTcTZAHWw
sfDorOgXtazMcJMsGMP7pRvT7xYruZyHIs/z16Ses9GnponeZm8F8Qd7CHLHNdQCwQ8qo938bcqm
CYULA5Vjd+mX4VM2KONO0LxxcgF5CHIl55ebeLVStEkzMwqkySOPgo2OWVz4s+mNunuB/NhHbjQk
ubGTJ1xVflgs9jWlc1I4Qnbxm/6IIRUswZqxVXA1q+bqNXScfzu1VHe29dYguK9SKBfaApRALgfJ
2yVWulYlYoiy3o0K3YQbU6SH24dn40mhGAn4DKgBiKM1CmypKjuWO4lQVBmWM590uNOXTugKhPN5
yUvHSyPH2XlSNi4Hjb4KVTphsEs2cDm1RJ87J18Iw9KmKX4P8xItx0CyNNoAqMTtxHxbMwThhuIN
+4Tgd1VckYel1ZKQgL+q4qwGWKdXrx3idN8aRCGhyyTN0W5C8/X2um68mpR5gZrT8EVMdA3FSqDg
jSV8D28q5a7zwsKMX5MZYcgBP13UzzIjfZT1NH7KulHa+aZbywvEDmwhW5zC22p7AqWLlcLh8hDN
ukPfzHJ4ohXRLoIkKI07j8rWPmWDCv498Por/kQhOxOAomjyrKIwv/PNVdWVE3OvELg1KWEWC3UF
7C287cs9szhO3Rj0yz0M62b8kav2YZiQF0CGA8XH2x9vayyhCG/RfqXkuG6iT7zOUANAHveUnnwj
mgh3WkVuHpO0af/iLAjheR4uYh1rLepRICsJ6BCDgkZBWDxge3gzDdj7WVaSnZOw8aXIxri0aaoK
YOTq2PXjMqJQyknQZLTJ20oPoGo11c5+2LiQqeth4gG9TmDixK/443LU9KLT8pnOrFJHNBjGSrFo
6hld7hpDVNb3c2aaO7H/dUkNRz3AukSoiBtSol49AlROap4ke0B9rYqlA6db/gWnSX9C4Wn+jece
+AclaStQEM6Uyz7U+vwk11KrunVbIkH17v0jkl/4H+JmJbC8XIIoD0FCFeQiyB2abjLNFi37vjyN
KKXsTH1jqwKt4uUj56JevSYqJ+OkJpQ5BsEyMU9G25lf+jrR4LKl2c5QG1eaQYlOp+HIYQcNcTkr
M2nGvul1wEbIiZzVQUFFSDHGZ8lSpxdjSeWzXeNpgPyu9uHd60nnWGiJ4P0nlD4uR4471jHQmKRh
zNFzmFUa8UQ8Viif59q8o7+xtaIkNEJtnlcD1cLLwXorjrV+tkYsQNv0S5rAiJYlzXgERJvc3Z7X
xlERcndErZRlQJCthtJrw6zkQe3hUErj89wq6tEQ2M6WLe5rzbgHHNt4ChnPEo0k1GPBa15OLXXU
1qkUAyHcoh+OIRUyVxrqL6YSaWcrc6a7Qt41yBJHbxWcc6/x7YiXIKeuoaGmJCNuGg+9Nxt6mrsh
vbvW1WfHfA6R+6jcUhvybxn/remGVV1+Vu203DNY3PikVNuAdHBUoF1aYmf/cSX1TqBArmOdQyPN
/4t0Kf04y878ZGIYvRe5b60xRS96j/Q8r5Vozcaw41CPSOwwHb/rtck4LFo4PCV4ZvsQkEhKQJXs
3Oxbi/znoKuN1CmJsoQmGVBlFoOXLtZ8ly0hrOMotXAaT+IHySx+5mS/QgjuL54wGpT0Qekoo1lz
lcumstFGYnR0f3S/HJXqCAdfwtK12OsVbH1JOBlgokibBaPv8ks2ehhSS2J1p2iYz0pB4pXBEfG7
xFSOtw/nG71lvXOF0Ba9ZBD8VxEHfkBF001671mD2R6WpkoeFklNHholSn+UltYOrpPU9ce6Vz0j
6c99lZu1m+tNDMMgM04ieieEXsyfuCQsCUl3b/wv6tFbvf1Dt24R+HGCDyR4lubq8bOnRTUBWiOL
NxfST2uKJtUtUrn+2FbQsxEkUT7dHnDjI8Bl4MriQ7A06zgCVHfRpQnHCbYYnpJ21j7l1JSPVhMu
3/5iKJhHAjJES2ZtbqCN1PuaQe6RtW6kj1qRgk9K55x7qx60nUxy433jcQFXzyoSIa1zbtoFdV4Y
gAhrG5FqSaMR2HLOP/dFIiGUWVTnCrSj20w46d2e5UZgxsiEZUKVh/rlKjBT55aCtzH1XqaZ0hmf
UtNztEjZ2SfXOErAChQVBAzDEWxccXX9cQ3WFanGorOhpVzN780m/WBZ9XgY7VA66KEUfBwHJ3En
GTZSWOmoQFqFs/PibW4d4WQlhDdFCfXyJzizprcsBK+BzKnVQ1v3JZscFzzf7N9e1M2hRI0fnQ0o
1mvDrDaUjdpIbHapM9tnjAZS5D1T5cit8m7QgFhY2udwfIS49hrhYsthFi00BT2nsoJDPFAv6iI1
RMqy672OBBrZ8XKP6HLN6nwbFeQyuofCCnK1a5bIlPOo0HpvQHD9uORWekCRcHm2Eao7w5Kw5mNV
6vUxtRMNS8QyK0HLBsNjIGfjUVOT8TRII6J9VthHhwx8hV/Q9d/Tm914D0VkLjpO/IODdfnF68YO
kzBTOFVtOLz08ZzwTJTOPay95BMajY5v0mk83/72G+8hXT4yKiI4ztMaxaGjZADEiW3W9NNwByOk
+Z4my/wkL0tyGvo8NVw16IPHpIHoL0W9umf4vTVrTpmAlWsUOtfv1JR01HUioh5NmuxT1trTQxOS
5IU68jy1hA/HokrZDlZm6xoR+0BoRIKUXsvDxJ3aqiX1eW8wSvspxMvE7cNxj92+da7AjFIuEjcJ
BcrLDzrpaoWoOJeVXtftQamK4r86b38FSd3tZJLXClsCXUW6QctDKLascfN9wJ6BNtd7VRvYLrqT
0ktVdP+YZlc8q1JY0LvUVV8OpRkZ2AJQvVy22LfX+mOR5tH323tqc94CuycqZTRgVqFHOYzRkKri
eTCC7qh10r8I0g6f6YCUO82Ijc3DE2Sg1UGpFXDw6siEVJ+btJQwpsfL5Gtb9NJdoSat7qJsvrzE
Tam96oHWvZs6QIgMwp0iIP43iOOsJrgkTj+USw2InvrcDyWobXcyOvNlyqddRvrWFNGbB0lKwRkl
gVXMEiH5H3APk/n0sn6sqmj6gtwIlQl1NHtBQbV8qy5wkx+7tsMUC1HEYxpb9R248OLk6OU8uXaR
JDp4wh5J48AkCAulUjqMRj39xZYH9gaxTWDeSd3FbP54OKtMaap4dHAtjqjCZk4U+1kSJI/m0Lyb
vSTyFO4LylxvTfrVAzlJc9lLddXjVN6dMwf/5G4CgBP1VfxgWqW1s9U2rgyR54qogI19pcvVxLGU
hwxJ64RVc1ozPyhBp36+fXQ2IlTgDkKAGKA50LpVelLPI86ZPa7PnazOaAGPufOYAWn/Xk2d/ZxI
afP79oAbZxUiORU8ygVULK5wtnhVjnOpdV6KYNxZ17vPiiRhhRO3exptm1OjTAjpBi9mKi2XW0OP
sqquR0YKjIUAEYqZF4cBqkKZPN31SRHtvGxbpS4RIYpYmKoBzg+XA86RHqpWzVrSZgkASMnRtwmB
y3tNH3B2aIDXHJpSX35k8ZQ8pH0gPUu8wOchrXv5/WUu4n8CVsEBIiVbfda2HpsBz0dED8emfsmC
XPNrbOcj1+yT6W/GAjdNfA5fAq3+y2kDaNdIa1nnKg+j3EMdwLhvSxQVXU1Kp4+3t8/W7USdgMI9
wBWw6NrlYJPUZNJCB8srkWv6Hqd9+k8NMOW1hFjV+aO5zIWrtoqz88JsHUZHQSBelA7gSa4+rW61
/M2G3nn5FOAz26XBUepL+Xh7chuxkTBtA/7C9GgRrN5vLe4tM24YJXG60Q/GRHbh3BluNecGUpZK
+hh0Wfw4lrhKB8awV4vZHp7uBBk8vcZ1BiCFkxQgwMVdkMNdLiajgpk2awdt6bq7xeqW+87QupMz
ORLNWj3YOT/XnxbAJaeGYB2g3ZXASDNOddLpYApSZVm+T0NmHwJk/BK/nBzKw3lgjZI7lJa8cwVe
30hkPPyPmjCRGVjbyy1V2GZZFlE0epjwUKaZc/lDazYvjZHJ/9z+vtfcMZIrdOWh2CAQSQ1+FT7M
UjZpSUuNBEvbxjiM6Ex8UGLsWF0k4tLvcmOqp0C1pB/TkhQv9DLVeydOogdRCP+nUgbpEX6b/amQ
gz35va3Fp/+ALikpmaiRXS4CQJJCS62gp1wSwMRpZQyZGjyhS6yq2ggDSdtwY6zqdxLf6y3HYaa8
KuB23CBrg9oOB2xLxxfMc5w0r91ysWcA5K3Zfgd3qJgeQgjJSRuq4Ue0IKJ5TLUF16rbX+X6neA3
IAVFkYzb8qpLtuTAaycLvEdUDvWplbPhOQ676qtK9/ozzZp3C22IQif/HdQ5sHcQ5S+XerGiUrVj
Sr1jTukJA6TUjxos0IC3mDtHamNrMyNAHiC/2G1rmE6PmLLVZPzdGc+xV0dDCKjFNpFQKvbIK5tD
IWEGO578jir95aykpCvMWqccJDvRc2kLx6XcUYoHU+133Qo3x+KaAhSERjGhy+VY6mBlYVGRXlMt
UZqHyRgr51ymmNHLTjF/fff2gD4rGJ/AoGnark5GFDmxPDgMVtVYJASR/pxoSxD70WjlvjKP6V6w
f/3WoHlHSYtAEx9PHoPL2fEKxBpmxRQ3QXE8w0BMfKXiJrg9rY0DLzY82HqiTAeExuUoepNKRjeR
UsyoBU9+ZFvJ6FZRnZ7nyXI+x2ajHpIqKPd6/puzMwE2EJ8Qt18V/EPVnDG65qIJJHv0nLiMTwA5
5D2o5dYe4YqlbMelBuZR/I4/EgO5hypD9Zgij9aApG0B8uajFnkx5Tf/9lJuDiX+NnQ3Rfy3Giqt
siAZ6Ux5WiUjYId41n0+DP/pfWHv1EE36oSIyNEpIenmpBGwX85KQsVBFBK5LOy29hq9LX+WxWL7
Wa2nd+UimY96p38Mh1H5N4nj5RumSXtEua0PSJDCmUCbgvt5NVvkso3OQUXPi2A4eaG5LMfWHpKd
Nd14GGjz0UWw0ESjObU64jim5WWT5cA45wg9xGAM7gZjzg9aafdPXe20mPl11GKR8z7VmrNnQLT1
SYGP0h8Gh06JexXvaVWjRcZAw6Zf4uQ4SWntQ94fvNqcusP7dw/oTYDzIvbgCbr8pG00SXZelJhU
F4nhtTUizIOBHeCk1++m+/G3E33QC4Iizn22+nRhR/u5lkH+Icfe/isPbfXFiZL8LgIftrNTNxaQ
3QEhTcf1BSrR6nrJ504vpKWi10YW4ut5VB+kyUIkcGyd97/f6KCZBOdohHKnrbbKKAcDIiZUFOWF
FyBWuwHhbaFSa1NzC70qxWPm9ifbqH4JSg6aIkiigW5cgxqa3MgGWbyrRYLjmZtnS2l86KVxVA5l
O9X/mZ0edwDI+8KAkpdYr3VuKVAf28B6mVJcRQ6hWSj9/3Z+1taiK4Id5wjOOg2Ly62UTEYomTa3
Q1ZM9VEazbQ+9t2IYRuXRvXLNMCUeJADI/VrG43mk9xFMagdrLIfJQXek6snuCA8TkZk0SbMcvlT
p01ptROUbBxtUUFBM55uB1HJ6mwhajMZcpxQYAIX7ZuUijxk4/WDU6cvcY0XI4+Vch7muqcUjgzq
7UXaWiNV1fF1ogasgba9XKPSMsjLTcq/VRTHLkw36SEOlX/l3lR2ar5bI2kC9ALyCnKBszptiZOF
KJpi7lqlmMqXJQVQADiRZyzTnvrhxmMuUkaWVbBrgUZcTkoj5ooQZSKkjOr5ocJWgWC2sQFhxFp4
qtUZf+6aevrtpRR/62UXlqIk1VABZqNDtjYAsCivttDPQJ2EbKNRnbLvplEWO9iWje3CKJaAB3I9
QtW4nBseRkoy6GBbFPx0/Xzp1IeoTbX/OUliHaVOj44ITJl+7ISqW8qt/vH2JN/ggOtZKg73C7gM
UY1bbZh4cPQM2vvgdQM22Wc1gJoDziYIZjdolSjwghqKzMHqK0k/BFHZTS6mFO2vBO4tjNhe/lEX
UX0qMSo6DkEQ3Y0Is35ppTQ2D2E66u1RGyNVcuMsaqkSjVymh7hszeo4UxOD5WdkY3ZvGVJxyLTQ
KXfmd52TEkgIuLsoOlBUWRcdUizBOpP4CK8z52tcDScnMEUrVySljuTQo8pxkppniEk5oCxFXHjI
6f+Tx+Yr5gF34Mdeby+5uAAuVlzsKNTP3pj4hFSrt2NC9FSxeuoQc9YlX1NSl8/09Ke7tnXUo9XZ
uS/FbfDFyrP/c3Zey3Eba7u+IlQhh1MAE0hRlEVF+wQlWTIy0Gg0QuPq/wfaVbvE4RSntJbPlmz1
oOMX3nBLpm9fy5cj0w8jrKHSfqniKQL8yhpekCTXUUSSHo1HdwT2umU6AB5ajzcekhdXxK+zA7KE
scBMXJ7blvqVQHpcJWaYjad1tYfzTP8gUaG93oj3rw0Fd21X+QgJvi+RIGS51RhhvoDgRS2TrFm6
k+viUdpy9m48yNfWD1wATT4ywR0S+vzETp3tjWU7w90KZdbD21Lut7a2si8wNMcUP00EEKtqfZz0
5t4IO64OTX15x7uAS7jsozve0lemu7CAm18gTGu7cSiq+RSuS/6wWmWOepVs4nEV+en1TXttfmHB
0+Gj/Mt3X1xTtTFigzKCJ65g0cWqQfQrQEr+kDXylvjytV1qgxOFrInMDwTx5/NbO9KrvEgr3DHH
JqaiqNM1Qi2z9bwm3WbfvtHsuzoetV2f0YjGL9trlCRZZPoBiWka5qGtQLoProtVToglJx2/W5z7
q+ORGjKXMEa4kp5/H6FXtS5buZvC18uTmoYohSLZ30k/B20i9S2vkJfteo6hE+z63BBgAeBdTKht
9AN18XZC3hYJjKNpYFtzLAwYTokzBd67tvLbMHWiYOLpiYz8XW+6avnLLKaN+a+KZYm70enCOKyn
EMeCDt4mf2h/gCTv/XFqsv9YtOl/Gf+SGF/MDknoaiEmQQOFF/8QrWH1mJWkz2S4zdfX9/TLdJOx
QBGRqe8u0WBYn69EvpRduwnanZlhGl85s+Jr7W7uOZi09V3JDjqs1UraX1wCT64Rbj8tU07hn4Zs
+68g6MMUkCUKLyl9mYaVUCFsnphNtqWTHVbfdKeQlhSh2Xx+/ZOv7T3cW8Ap7w5DyFw9/2JUFhto
bZIa+ORM73iK1BRn2zziiZNVdapKcQuP8CKK4uu4rKANOpRdqXc+H3HIa2EFcuC2HHvjY1Rv1vui
yG4EUVcH2ctldJEJ1S5L+xi5bNsSCJU0mDh+8mrDf1uvs31+ffKu3YHYFv//US62i2WBJzXDXiUz
CmxpUdpRUiC6mo5j5R9eH+raOnFDUMGib0nn8iJGCKd2Dloa0IkRSv1APdJ83xOEfxVEcX1saG7d
G6/atY+jErArQ3AHApd5vk5Yaq6dIeg0WwJLsQxT6lM5hdQdJZror3/cS9ocewLhQ0I94CIkthdf
B5fN81aHF7SYV6c4eGp03tuUcvwjDW75wViEqrBSG9YSn2ClywPxTB7EnuzUJ5zsdBD7bm81SQH9
07vjsoAs39n2XMR9I3wnLs3G+qsqRjBQXmPXd9UyGW48IzbxY3FxFo5nZCXtG0t2dQL5mh3jDHXi
siI3siZ+74UqiYLNRr5jDo7Kqc1TRJf5xgRe2x2UaqngmCggUoR4vlZB2Img84ggu7XWBzm33nfq
YnWy+J6RLo59K6W99mk7qYeGNjcHKd/z8Qpzc0or2xjPpqbZGRMhXNBWRFjZ/7IN0UIBN4coHfzm
i6GsvHGpNdLZDZqsRDh5GR4qrSHBjF15I4G9EkxRSyB5hNAMnvSygT57hj+7upiSCcvznxky830s
XD0nvmkM98Au28MizD5dvGnI//y0kaSDhXdoknDsLm5FOYZ12YuOIoHditgfPHWuQUjGgbXUx9dP
25XFo+wGQBBIOD2oSwOWwNLSGTpCi7LM/5tV7xxtMc10oZbqxkj72lykFzCYsZSh4YVa5WVVUdQF
VGyT5zTvjP5QtZU4up64pdZ/7Xs87g2qp7xfL5IKrt4IVjbfozx0ReNikMvXQdnLTHIpmu9/Pnk8
XLRrAZyBi7pYJx2NpmeUxGrIzpU4OyzjfYMX9COq29an14fa/6oXs7czE7lDoCJcUqRXLBT9qqGe
YkUlnhd2H52cbZ6Odb142MZEFhXp5Y+Li7tuMJVFog9KECROz0828rpyExODAmnJHqYsMhGlXeyj
zuCYzmDObqRp1z6SBI3Mhb2/ZzHPx7ML+C0Byk8J+e9wWNxpecIj3D2znYIODpXs70q0cW+kTVfu
y106mzuFt23vST4fdVvd0aPyxqVCJHZscLk4RmjOYPyMyB0Y1Pnw+lJe26I0TOg98XJTB7zYNXVV
5j2az2PST1t3qIPJPPfG8i8Y7lt9hCvzCVubPivGQhT9Lsnue3NBjYEx8s4BaC4yYX+p3QZV9t40
YQkEpjSwAFW2+8/rX3jl7twlaXfqEKPTYXs+o1ym2SD3qG6VzpqGleHF1tr0b/vW3XZVfyeueq+g
b9MON7K1a9kM4Tryr7+AJC+sBiReNZGcMDz1peqfJk7MW3Pa8COprfyc+dZ0R5V1eadmytCYlThJ
UJntsZpUn9qbVO/HaEGTHqXnf4U25SE3qv6W4OiV/cYFxY9EHWB/XC5mRzirM3k9yTIYmOVgeIN9
lztOFneR0nd+7pmn11fjJTQLUVYU47h4Occ78/f5cjgyLCg5UxewDGr1yWj0hEu13Zbh2Zin7cnS
3egepyrK7ynP9la6GPVcJa7Q8r85nIkkXv9BVw4Av4czjrzsHjDsf/5bd9IaSpxpTX5PsU5j3IjO
o8dluQmQ3VtK0NfmmqNNo3z3ngV58HwoB1w3hZaKagH6FcVpG0gtYx04CnCn1xaPVeQ0twDw104d
bymZBkgX/DUupxvX0xbSI867IzxrHAfHg1PXa9qLfnsadzvCyfHs9PU5vToo7+rek+EpvyRBhm0z
oFCHeWqdj9WXJptxGhLhcB+KtgCAmpdHz1hv6UVdW8hdkJDCNIohL5C5oSqGqVHeiO6Lm8XuMpqJ
Q8nnZCvjj6X62cPc8hHOKTub4fL9M7agKbzBGmErObREq6F8u+rohxst+dPrM3ltyxA3o/LO60fF
e//z33annW3NInFTR3nAL87eiMgijtVfDX/E/UmRJLw+3LU55IbcieoANcF1PB9OKwzKChKORM9j
nZhe12N96MjUtvj//oehaMXso6FveKln1wb+1GirIFC32B4rGqEHUuMf/eSLu/9hpJ0xRJ+JDWLv
u/X3OQyzOdAtXcCJLA3oVFT+PdYYEUSo9H54fahrZRqANz7wcGD/O131+VhR6Y1VE3Lc4Ld03CaU
BsteRQdDWriR1Mt01Co0UoTMcDSy2/GUy8C9kSxc2zM7QQsBN9rLIPie/wYVSrgTNk+6FXZ1Mmw4
l9sikPFKZyodBjSsX//oa5sGuwoOHdOLL9nFtbaYdeabHStZZFAA3SqPDj6GL7G1RH+szcPB29Fp
mPc51J8uS+clOYcVqhrQ/+Z0B4piP0SYD08C0MeNSbwWNexdUfw/d3fCS5gpxUW5OA5xmI9UdFJG
Y/t3tsj+gQpISxmq3N5ENQIzxBT5jT10JTUheSXApQXEXrpsyvprjQ6wonRTzK31petLAbQDaszr
i7YvykUIzyg764e8BPmNizhTzYCefEHVBoKBcQYKUP5dOp04iXBZD84yohLgezCk2tmkTzGVN4Ky
q3tmh979v+EvJd2lWEq/jfjI1hE+jfDV+wtBB5k47lieX//Sq8fBp+FCCI941S9Rn9+OfztZ0hpy
jn/ZrkFa6Moq4s6Y3STP6QdY62rcmNqrA/JphNW78e9lFmtU5bTx2ViHG3kFTE2bqVuYXlIQ4iV6
gJD/+gde3ar7aKAK91v74omvvGFnaDFe3xbNY1S02UnPOwmUd3itD9noGk/VNqmnzQr7Gw/GLyDD
5T4ikgO2SbUeMNS+0L/Nrq9U3dphTqGRPou+WwZntlCu2+rP4B9M+46ENEB7zTaKv5ZqKnxe56Y+
NHORoSqBf4+fqGowI+gOQCLjrI7GPl7X1VzicQhs46Dd0fwSVvMiYwNnavfG3F3bhz7VyB29iMz3
JZ1nabxwwzSDn2/17sHOtxUlUcPFDyTKB/MWB/zaSv0+2sVNqfvK6iqbm1KixHX0B13Hc1W1X2XZ
lveIHOZMVGAlptFVN/Qaru1JSgMoUpAx4gl18QYuQOHGJaISYathS8jQ2rOJbGoSNro/RqMo/np9
T167XlheyDK87zyIF9si39qq1QbtWzDTxhsH6Ugzdn2tTUieehbJgDrekk7WVHyuWIN/V+1CdX39
N1y7SGHe7UVpUPSQ759vzbosCsOvJRgcvTmfMltFn3JMSg+vj/ISlcCbRIq3Y3rhaEGFfz6MzVJW
2Ugxte+LrT6VWJX+yOWCaL3BMXBiTNQ/th3+RkglN21aWk3xM8jCoaRthDsl1cOchsqyru1bo3My
lSKrO+t4MZxtikPZbv+ISag2CZ1WBHE1GhlqY77HRrUNqxWP5WhbEMyboWvSJVTDH8N02Bt0U6mD
UFZC1nzf1L+d8GAQtWx3wuQ6tf67Ocw4G8Ksj0qZN97cK4eRp32nj9G+hQW1L+hvIw3bgE+OoOJS
D54bo3PhnQmzstiuAEq/vmrX7q29vkKERl2azO9icyAySkQTUhWIsqrqkkAISL0bqin/lJVtvKfN
WgVxXqHKehd4a+XcKelOH/vQ6R+V6H12s5cvbVx6PinUxqPyNqRUJuPKFFP5IEe5vB81k3oUOVbO
N2LnK/nVHh+AgN5bcZAYnk/UBmRYjxXl4KZ2y4MwtD43yv+GEnX0qcqKvORctzfRfddSd5QTKPnt
bf0dFPJ8WBE0/lAWZODSadxHY1y8lCZI0cY9tRNoxIhGw/xf5joJayjzszai2Jdhf+Cs2/+9voBX
9grZpU09h+rc7un8/LeAfVdbsEVDgmyE870sZvtgDSFY2HHW9a0X9sp8wx4HzMeLDrHxEngUGlQi
rHDmhc2G7iGslZPM45wfSf/QwWzs9h/cyKcbi3zlCxmUQjgXC+HgZa8Veya0X+RGg2sZmrSfJvvO
nUwziVCFPvzxZO6ux9QHeMSp8O+vx+8HD/k3ewzlmIzu3B5CQWd1blb7gHjqrXLLtancjzdwZTAp
L4CvWxiuXtvQtpttBCOAwjTJCKHp5Avgw6KMijeBW9ziSF+byn0KSR3IpaE7Pv++bQn93MZVDKHI
wUrcqlJHVwXAA8pR3Yg2rw5F2Mf/eBZecEWbxSy9uezGpGjt4pRHnXNSkVjSbupugf6uJZt0XeGu
QJWBpHAJQS9LswcMQBmiKzlpNTTihCZRcVhtjflMg/CkN/WYQpdiTaOIxrm51OONYPeX5uVFAEgF
BFDeLzUzUKTP59YNhClmVFp/6bEPx55l/UjRIv+0SREgzF+HXJOiNpr8HI4zvMfVFELErVJNmPhb
kL8JrJWGIBVA/27ppBelEjGwT6/v8CvxDy7ihKe/WvzeJQh6LoYe2RBbJiFKyzR9iu3gTM6nUVrN
fRZ5+Y0q/pVdAIMOIxIK6wQHl4DT3tTgWHxqUQB2Gly4sx4GZpY/CLGZt16yfYIvFmCnzCEUstPE
cfN9vgBEfXPmrJQcxLBm/sHRwZTa0nUQApuH7rx2WKjHVpZhR+1o41ThZtzGvuEZxz+eYih1e7AA
IwKzjIuNIPAZDcqVPMucNXbC2NKnhV3qgxdN8k3fDfnn18e7OsdA6HZ6jknv4uLSEiZpw7qRoTvR
5IMyI2an8KHuZ+oDfxyYkOFEDvcWig7cHxfRc79qy1a+g/lQ3kRnzEDw57IK89gO6hbu8eVX7UMx
yC5ASPXmIpocMXTHeNmXyWR269GDORybczYdm+wmT+zlmaACD0iE1iQvKei15xuniOjsIuErE7OF
sG+6c3FHzFwfXeE0ia2z7kau9ass+nynMoG7yijR094J2r/9t2cGddagp43Gt1Hjd5JuDr3+OBvS
9eKZM/JOCz2YaLDA8Y2Fp9w3fe1GeAu4YT4iQb+QQzhL3sxxFnRtfUBJyrmv2mz+UYWtfcyyUtWp
XFfrgbnDhVAg2PxXjsJHcXh95125eKlY8niBtqb/T9b9/EOy3tC+WTNztesuPynrt3c9Onh3XQsf
LQ4MpQ71akSnASPeuyjMzC+e8OQtbMq1rQJd7BcPmq1yySwv+l6NbVNigmEX5V/skvKx8pwmDhZx
ywHsSuiHAgVFPiCO8ICIt55/cSQLxzH2Cw0DcO9tty6UFxxVGWfRFHHYVMfCd5cHzx975HWi+ajY
spZ3UxnpZfTAz0CTzwZ/ThfxklbhapxPJ8Xr6uTugh9MMJ3WppjTRY5E77gDnWu3ulXtv3JOCDTB
ZlMIpJFyqRgjSI7WZvRkEskQMlDQ64fMKcfHJarrCUb4jPLw6xvsZZ0AHUfQljBrOS0v4pUlMLs+
283OhsYAKzCYOmkWG8nzgU5YaRge1nKLmQazPXx8feQ9bL44ortsDX4ntFB2qP/zdaYsuIpFUIjT
xbr3wPrqbbjd1me4OgxUK/4ho0Av5vkwwzTWW7ZGXD3ugNpE5uv+Lhy13mvGhAiWbrR9MFA9POSa
8mtVGtXHpS2t1Izq4r0K56Y/yqwojlvhhHevT8GVY8UbBnQYufR9GS7eU2NEwtIuawKaqrc/osQ1
HoIcAExqZdT70tcHu7ahd90niCLoMOGEeDERVM6pmDGYYaru0BaumxQqDN6pqEaVzuDR9qiU3Rj0
2ob+fdCLjN4b+q31zYJO/FT79CeqIY0M4gXXz+x3My2gG9HQy+3Mkd2ZkgClyFov83rTXKolr+df
hsj6DtyZjIdMGode1ls8BetyoIDpnnBsvuXc/eJL6UdAxaEIRF2UiPziS0UZaJ/eP7wYowzGs+vK
vIVmK8MqCbJNi3O3rfktU5cXG4hslDCI1A3eJMiwi9J6thVVo3NYwxN86/ZkT8744MnMetP5VvbH
WnH7YNBhdr0P6rCXkvR6rJWw+35XUDPGN3Vje+ls1EEaDV3w8fW9+mIZGQqOPNo+eyX9RZ+nNKE0
EcsBwFnm4n0paBTApBSUtIMttjbIjMuKftzY61tM5V+57rNriaG5B6nikZ166NQ9Pya7xmTfG5TJ
tAytb5PdFz8JaFH5dzVgAaIwZzeLdsof2G5vn5FDyqM4X0X0mFXS0wfR4G8JMDyTT69PyYvju/8u
XgQKjMCaWIDnvysIW2s1FHJXuPLYDnXVzTkGy1ym+Uy4JkfhUQWxcFB4fdgX1yetvV2iliMFIpz2
1MWwOxY62oHnfpvVX7ouLCzqhcRtNy6KF1XcfRwMOGFX0s23L4G2hBSDZDMwzmpWp8Ytwjq2wrV0
ksK21acSUPYWr62OkGzrulSiVXt+/Uuv7Lm9RWzDy8HyDLbh8y+tUSWEvsIv2PJih/ZLdQzL3o3b
YIzSoRryg5Q+lVTZ3oKfv5xjlH3J3ShV7GH4Zdd4WAFLlQE1trwKprdWZugPQ6ludcFfXlBEkIT7
YG8ILV6ExFNRaT6cFH6kbZpU4+yesbb7tm1qPhcrVd/Xp/PlfgVXxrYB7oUaNij+59OJvWc0OS69
fIzVe2REMjXd17bKz5XjZU+Zt9j30qjEjfv/5YXIqJREfvn4sWMvXtRWzKSnHsivbaztY963wE9a
p0zKehU3TsbVobibdjwTyfAlCHIbhtpeIiA2btdm34p+zX6sVWO9mw3f+f4/zOXOh/hVhyRqej6X
hlUsTDUtTMPHKeHsdyK30tbO8wJpdcqed0s+6gmrD9yTbyzj1a8kFt1bK4jUX3b8Fk9qgQu2SsLR
L0+zDW4c+I952qrylhvdywNIegg0kOMPGJHY//lXlqvwDMOmvAPvPzwJd67LUyS3+eQ4Q/gTdFEf
xlp7wVu3K/wbTeKXeRYwSNhr+0416QhcAqZsZ9mKLByB9Gy2LWJgHOJzV3uLn8pcbF9K11/aY77N
8qMXdtt/0RRpOzGGYPb+lLSx/xAEQCh97+KzL9Y6K+plzWix1u3YYp4D5zSxmi50bizslUtnFxyB
FrjnG2C2ns92boE5BcGtEs9t5ZvcNoajtstb+tDXLp3fR9l/xW95OGX8ahYI6yTBOtWQebGnDccM
4HivhDoiBD7/fP2ovGTp7xh5sAy/qsv0eC6+q6cKaMATAoU21M4YU+ob/Dhr7OCxU+H298wlfE/Z
xkJYN1ycO9vX6qGJnPKpzbr2Pigc2HWv/6Src4AeAgYPZDlcic/noEfqoax3fEdfN+Nn3+ibe10H
1t9D2AZpiOHzrcL3tTNLOLQXrEA8oU3yfEBvUq1UG+WxrDbK80KnO82Erg+78NLd6992dai99Ahu
hevpRXtIBdvih4DGBghjxy3omjtACCqtrMX74/eZriAcS6gdXBAEQc+/ym+NqVJ5OFKuCpog9cIK
K9IimxTa0+4uKovXsSlL8wgvozr98Wf+onhyNMnXgPc+H3vbyRYdKiDJjKbl24na0ft8CaCUwrE5
vj4UCrxXjibVK2IB4lDStcvypjtinTFI4PUBzk7yjbHWITbHAy1cDGOc/kkWBp+Z+4W9naQ1TR83
TJ+oZYfSULFbBHV5tMDZfjBq3/im9Zp96GWW+TG6Ba2VajMblnQMByuK8dzU+qQtL5/TsglK8yQm
T/wYpOOKo5ST+tcHm7rGcpN+EY9zOb7XJsy1pPSF+yMc1vqHpdaqP2MZ5DbxMIr1L9xnpj6mnrbH
65XT/Et4b33uQqInOgUi/LqMwTye9NZXX3cX3B4osjv6UFqz+ql0HUJYaWNfhUn8WFRxgDrc27Ga
I3Gm8Dr7e/QJQqMyN/ljnqXfPDZ+YBy1n5GoE8BiAIYtWJala1NK/4R7J/oqDm62xyLawvKcRVlE
mh92wZyiftkVie712BzopnRbavRWuR6REGnOkWgWimvCCJ24bfWQv5dz3n8FSpt/62Q3fcWx0+sP
dt+KET4o+nypO2/eWwxrMdmEBjw/UiayjNTIpmlNjMherTdZ1Qo35pKo/u08VRhvw6CwnoCYDXh0
lUH2wZLCitIJESY0K4sGnPpodkH1NOMVUx3CGYRf3Hid/gJjoChjYuNJ868M1edt3WaH5Aj9Vg9l
EopmczG+7TYDD5DN6vhNk2dl607EKn9GXZDjsAavP0/ctV7Hd0LBFUQjDI2tY460FhVHo7QfDSxi
yns04LrHMggyvrSI6vvcM1rv2IZs/4QXyv3az1XxbYEh+xVMYoQHOfr/Jl2BSp9aKW3nUFoeHYJm
rdCZy9zci5ArqegWdLgWvnVNVy+HvA8G5CNLC0BfXkicWIHZ6vakhIOpV5dnX+Z2szyQB8jnpHKx
KvcYTH3UwOHpRP0WyQILDEQ7F/eDZYJl4yusY668wr033JVCN+Aht46xVy5EHM4ItZy9OTCNVE2j
jfsqZaF7gyjgJyJKmGGJgsIRE6qi5Q48fYV3Tm4G39wlGryjn8EUihvMlcLYthDQfprWrtanMmrW
8K7TnlWl6Fn23snJMv4yw1j1/eKWnoGYRNW/D+2hf5c1lVBxY8rxgV6687QspYkK+9Qu//g+/f7E
XsAGnzDtamowesr37q0wyxxgS2SbGMuD+D9uY7hZePl4I8C2MuQzm2AG8lwUqzcclJujj+MZuYGY
pJmr/thoOaCBMg3Zv5Mf6PrsDpn6t8/s7guZ5VaAgl9cHSsMifujzrX1X1H51YM215JbyC+GOXbX
QMKxD3I3iLtBRh/G3GCn9nqox3166/PKNoSRCfD2fZYLNK9X0oH7FUnh4ISlMPlk19vdf2NFgyPW
/qx00uJIW8fGNIx3QdA4XiwJurtjQ2WK0k3RtNN5aYIsjYDtIzNchJl9Bzahr/fzMP9LsdiZ4oWq
3VOE90aYzrJd7nIvXD7J2ejNWLt19re/skvSDqtXeTfna/GTpFv/7bmDP6Rz6yw8ktpb0fxnkc1U
hJHRJk04RU/Kn5cO1FZR53dGsS0repkGIkd2J8gMnXAxrdTxJnOLwWO45pnYI5QHJetsiPseqnSy
aLS5D9LqDLw6N3PDXjgTeZiOZt+ZseyKajgimD1Vj0UxIQY/lpOeU1137Xwus2rN3kRdv8j70kQB
IC4CnBOTXK3zfNeHRoN/lBop7ukVFYuzoVcxxEFhGus/RZmvzUeyW/eHFS4FLiSikP1bIAw2BfV6
6+X2fuTnLIfQ0dTGEKZf2wdrcIL1pDask94w+SjY+xoYupFEQ1OpdzpcnfJNthlzdhhQket/+M7s
t1/zoum4DrUejBx4mx+iA3HyPRkF3/0yH8PvuaWVXcYqm6VG6hPt3OCLXXvobsaLt03Gh8H1quin
JlQUaVjrThons8hWy4g9ndEBjVfLHuFigfKvhY478E/aTHqz9usTGvtj8Q39ZLOJlbOF2w/DmufB
w/nEF8M5yz07D95kYcR1lVhlpMyPap2s9TNoxQxdMau3lkdEFUv1o57swv5iuNXYvDF4UJwEocY8
+086WMFPRxHuWJ6TdKWu3oOjtZe361pod4ByFAG7jsfWMvoqlRQf+59ltNldh2C66qcPSKGX/Zt6
XYaA3l64YfAtW5V/RdLNMwXbx5zyx2oZhIv9X772Dzl1ex/v9dYbnY8hXbSGcrw7zTBnFkdUT0bj
j3V+6O3aqXiqBpWFAq0GuzA+MG+mkwJMssd3IQ3M3Ii3EelLVGw2N3d1Qmrp9fOXxoEedajMLtQi
WSlLg17XebhkZ+XXqnhUbTSLn2257RKSi8PWf3SHRXtHi7MBEsdEHBchHJO6TfWTxsmYy3R28Oy+
K8ie89TO/PZxtlelzhIDvp5evTuLN2GP/GweRy0yPk7iD6KnM2fDFwkSK9i0G8adWCIUfqrCnUpo
qH2j3roUU6O3RRMEeazbacxA/jgaHakYP9PI/9iOJYsCSs1Y6jpWazSJ01pH1Xqu28m1z33oje5d
3a8eFHKzj6qj8AHKxW6zx7G94TRdsrXTZOY4EUR58SMMtjl/FKAd7XjzWuTp8mHWbmxOE2JSo1HQ
YLQdrd+NuzRHumUNMalonB73KHsR2FwgX9sep7V33GRYEMIasDlVZZRiONjSIK9Ly4SH3WEA0mH9
tD+QW1akmJOZeexZU/MOPDgKzttkVZ8LBQ486WflGScHbOO7qPNzJ7Z7I5rSebbVF3Oz1Bw3MAYx
8zDz5S6zbbSmOxmsdK5KrGnSsvadd7pZx6+085ctmVzDkjFpULbedyLydQq/ZQLoUQ52eUAHA8Uj
P1AN+LPM5t83lyb/3nrIriQimvPurL2tecCMtK1SZxX9G2VYZvE2gxagD9ucFe9m7j0mDqTtJ28H
2RXxZtd+yFtFFzBR3dDQmAj4b5O2mogLgiqwu2QuqKwmlUStLxE5PhVxZ46j+Y+ox5amnIqkiIkS
wyGOskA4R7z25ugUIorhxcvYiTANVM/NLMWASPVgTSPOBOak1UfRqmU4lWW7Ld+JGm03ps/XVD8L
Y6mAjOClsJyyEZrY+pgvhVMft3xbNiOGaLAMX8OuUWZw3PDXthGCyzx5GEZ/aQ6DlUfGd2uW5t9C
wvK3UcUf9J25yCWMfWDZnKuyKoODiZW9EWu4PS3dn9BWb7rRq85m5pXd/YyzWxhbiKZN7y1zMU1C
b0+LNDezbjv4JHPyjVarXlEPGmxFTBtMLVu9Um6Kkx4Wu1YbUaL123VTsW/NC0rKwI/vMIAqtjTq
O886zKUkJIvJpGX+yGVs1Y/24hf1+1J1VvdO91h/Hiqnl32ijHD9gJpf1pyB6gVQCZtCJCIrxXZy
SwpsDxHreHKbzWNvuAS8B5RG1/p972vHORRiCO/Hyth+BgLA4zrsIWnXlN1j7bXyS4N31xgHg0mI
Mqz0HoDsLq0fh04JLJU6d/OdU6O+ezAyzNgeNuE/iE2J6dCbrf+fH045TDN/Gdp7p+6D/+bZHYs0
5/J86CXKb2nu16C5W2LbNrG8vinTdYjaDwvXxJM7DgriI0U03um27LJHDA0cGY9TjfoLAsF2kaJ4
Yj+toqz6mMi4/2tred3uxsLmpRVdtWX3vMMSmcOiI4BVMt9FyQLNjwi9YljfRjiQva3FLiwlpTHX
MVfq0CeFMXS4Y5Tt+A9stfo9d3m40eru2s9rXTfliZNQfMiEx186+VA1kxVsL5HZbGh5WKoS5bA5
x4jw4CvN8CNyymfDtpYgpsG8YDRTR3upfDTIxJBsi5Jx8BoI02tmvi/KyqsIqyxM7VQ49m/ydTbb
L1Tmxm9ZNvTADmdLyHvOZHAyJrBHf/tFkxd0vduqijEXyT7PczUPMSi7bUyjvJFmTIBX/qP8QR2N
IepEbM8A4T9ufthuD6MrjDKhAqzUfbNO4vvsRBs/GC4h8FeHMvFZudwCbdVH03EI5Nzc+2Ww3dWS
1Xrqs7B4sGZuxoOW9mbdczSz7o5CR9/G7oDpyMMybcN4Cl0aCcd66PCCMCLKPwQOanYOKohE+3W0
l7r7ai2m38UotHXV56U1/Cgxtt6t4rrqBjRMOifKwDgN6ltuNAA8SHqq0k3aZRJBskbEd9SubQJc
JCfs7ThXzRLeFxK2Y9KKwpRfUdzUYZwHZfbV5m5FmaPJ509upYq/zXpbvoSbO3wedNA96lZs32hy
Vc1dyNWxxuXMTk7t1pvbU9YX3acAlhzVz5LJ69AAUt+MKXCW2JGAvRd/CD8PhR/N51yN0fcwU9t4
8vJsdp8iWf0fR2e2HKeuheEnogoQ4y00PXieHeeG2o4TJgFiFnr68/W53TuV2N0grfWPnp8Nu+v9
yS1HB4e47vzowjHOkepXTKqjaaRz54d9f1cGDFUJF0WEzHVQ9svasquficVxxEO5jfN03ihI55AJ
8767l5NZmvPmqdp5b82ixqfGYd69U2ulT3Wra4VsYLVu+Cb1H88Mqzp5Vr91Ty2DqbjzFm/5V6LN
HA+jxCqceBGCLoahfurTpa8pyZt9lC/3ZSXHMHNIUXQeczeyGoLn/OjHtnX8Bm9v5gs4RuUmWy07
+36hWeqyVU2UH3zLi9bTOomcUWz25akV3Vacq96unqy13fRt0Lnzdp4iJz+WoDHzXbfV/iXAnOGn
xeYa+7bl06GQ/BrCRy6+013gYYP6UnRCvIlikAwXYm6ujFAkPh3b0Lg294C2iTUDIpLTS3RG5k7C
bfjXUaImeLdZKnoqT38tWz7UNNfwjNbKzt1scB31gnBUdCl3pnU7jMNYH7ZQ0KjgDfzDCaEf41+3
tXKmtnyuPATRsloYbWfvy9e6aS/uqMgwyoNR3OD8qMMUe4kWT3paouPohlF+8k3rymQcTT1nKy2M
W7K2PEwHTlAON+Y//cfxyqo79MNq2UlURNXfvh73IluCQN9UG9luOpFOIcCNKXXVd7LP+zHxFlpR
WN0rnwulr7v+aO+U0Z1Y8mYCKSPLlFufOB2VRPTzRP2D69MScaZYBRDNJguewwST1nhtX5a3rqn9
271uQzuxwamd57qfBnME73L94wrL/il07O7pUJPmebQBCYobt+5mc0B8S1xJ7lb13y4nLz+Zh95y
TrzWrnNamVHas/aIib14hdmr23rX10qbqM69RM4kKbMDWmWURnxHw3kQZXhadoGdklPHwWRBopJ/
LPKlHFL0/I65J3NznbMu7t3lY7aYEzPDj5Mxs+JrL5BT9OmqRFMCvbHo8I7GhU/AmQ1sMvFPD0ll
heFr4eRdmFRl0ZZJ0S+ALFFZDLiQmi63UpeM/MfKouU+aXAsjo9euYfnxpb1eACycp44xOWvYI9L
L3G1132XltfeRIuLCtdqK7u5qI05kQzHK5tRN8Z7qbFS/eanvVZNNE48nWrgiS+CQsRby9u3nqQ7
DDIjPcf/7OK9GhIhtvF+9ric/m2z7b2Tfo1YBSl+/bAUa2TYSAJgH9Cz/TeWH49K0VW7ZbrVrl3d
WSMfFs3v/XZRvUC4lZeu87zUjW2dy5GOtjsfJmA5EP8c3Hb4UJpD31WxOiJoEy9Ra40xwmO3HpMg
sPKRpe//363ZYusHgE6pVxM5anoMPaovs2Hxii3zvCmSh2V0plefQ+KvWZlUU4LGWv8i5LS+2yMR
6JlC+h5nEdeNw+kfrXcapyJPPu/JqdGxtN77rlm+jRtu/WGWpRiOjrdJLJPSM4/zoCZ5WfE9zgn3
p/hoHd8Uh6hdyvwsdi9/Nm6veZ3wWZ33zbKHQ7+WRC0RHopfp5xKbAVi1oVOFjMPgq+14GtbchM+
ImkGNuTxmd1EDmhaDjv6yvO2EmmTuAq9fKY72x4PXoN9hWls6Uh1aPr9vxXFrUpr4h6bpAr7CsSw
ncsXUuvzhpQuBugz8cTgOI0/Nc+zwut2BKgd30a/QWCGGnEeUxxNcJtVOUY/7Db6ElrsjwlYgjq1
lQv2EM+yX77n2B2mYz/ZQt12fjFa/xlKBf/FYzXn6SRL7y4fpfqJwISbrN43731Z8upi3LyQGSOD
XyX+VlJEC0ts/xMNuFlWLiPJ2OMwbUPKRAYTn/DtN8vL2LvaHGesTOvBcFJcPIZpmWE49N7ivNeU
dpfW9BGLTr/ogKtH7uBE6VCMzlu/l6t302oln/W+5fZLwFCwHC17GzAxYhYYT7slpkeJPUEmHK3d
o2VYHjNvGLtLBAHoptowQ977ujWnjWBA9gTjyDZzy3r+dBE/TxdSW+WDkhOK1rDw5/XkWJM8R7p3
q5v2KiNhyfHbHrBL9oxO3BGYpfOt/dnB0XfQ5rF103UWjPNbvmG8agMz54fdjfRnRJurTJooFE9W
UJXsgzqy7wd6KueMnEP9H7OprFN7ZnU7hMz4MiX4SP9Sce4/kXZYt6eiCb33MfIA69YgqA3FEHsM
AtyTrres1fWrdo2fXT3VX1fGo0yV6WoPE+FinjuvZYUj24JEXmPn5ZpMphieHAsbKLNRuPAiqDY8
RpuXbw9rMMQFMgozZ6ZegulhiSwmpiIamnvGmp1W5apy14MOg81JYlDzt76g7eyjGZqWj8lIe3q1
WcC+ip3VJVWCeuYHtVfLnUdsjM/bgN+85shTnkgayjT+yR6G7bTvo3rAOxYYiAA6Nx5FFfDAgTOr
pHbr6zBdbEN/KrppyhjlCKF2RUszrkus9+uMuKy79YsqP0/cKK+96dy73r32m7nR0iMRbuPcPFtx
6eLJofMp0eCZxBPZlnLvi8XyvwEHfXVhj/fvzdAHxXkzg00aAE0Ev9HJN985JxYANm63u92RVZ8w
cE0fUlTSgr6xtvtg6y1efVo7CCDeB0+kXhtV0yHKC7vGWtHyfvKqkmMQWvwuAK86vNujIvQyhyTy
x7qjWPnR8X3wiT1e5JDyBUR2AuLkWYlbRuZNjT6TxbDvqJ5zS0DFTNaWk3xPPGxaOEoVCagHLw+b
FhgoMydZwKGgq4XxAQ7j4te7ssFQjVufwafXV+5oyzk0O6LVLCjNWt0FzsS9o5nbhgcQyr2+W/uY
9Yc4YlddWqcoxcGv3f0xr037ux5CvDKrT8+qiOhKfCCbnI+NBLvKShs1S3OvW9F+rj4T2Idsg/k/
uVa+/yKFmGgdnP3FuYuojL3ZtVet2UaNDG9ULioPLLULfmQTF04CX9aX96Wyt/t5mqBQpjFefrlF
FdYgkETu0RNvwmRsp+FWBcC1h7Yt9UOf1+vyOq5zFWU+oXZd4olCQdrQVXNT6KaU7/Eeu8v1aw0I
89+2/kuEQ1teVjZhKxPE+78NWq88sXT/xN9iBIyjfMkuPrZNRp/YUvmhq7ageDsOcp0fll4v/SHQ
IlfnAUO5vpVR0z3vPKD7jVAqf48owvPeur4Nh7SEfdZfgarHG9qOEb8YW7RW2o6uBp9bx5jySc78
mXmJX4UTRZLTj3XEis85MLF17iZLWPcSWf52f4US/wtqEWhSIwLGklVNrjnsnT1uh2311z2zrFr8
Fss8WYljxd2U5HodquOwQaQdjCfGDyCd2DrPzT5+Ox1MxoMS7fgTzHb9OMtVYN1D5eqms7tj8Wwc
vak0rOLhGQ4eq1ZYlPFlJ1/MfWv8Ch7JEQRvHQi7CONPDYHWnEGU9XoXVcH0KlsIs+/JW5Y6Vc7c
c9AH7X6QbAE7+x8LeLIaHfi3bsz7dC5WOsHvKqN8BeyIs/CyE9wt36ayHKuEIWYo4XYMcOrEghen
TbmKik8x3AGzg+Zh8zeve463uf9HvbhHZRbiLk7TtrDG8wxFqM7UmfILce9PfDSlY/wzypNwT3tK
JM+7lXv9ISYD68oe5fktbI/PPlB18T3JOlTOt1VcE4wQD8M/4bFxHEQ3UQsbmCUwVxtK/4wTRz8O
tRx1qohFzLlBFZUYAewU6DeH6nIoot49X1Vf2DdVuFRPsK2kmsGX539sNnZyO9rQgtidg9GkUeCM
DxVdnmNSOpX5D+YXdpBmUT9PSCllUkFaysx6jam87YO1F+dJNfVnEMWcHG1tij9T2+dtxs7NH97Q
+BKOiznPJGoBPT/WbZT/mKAd/3rVwLC9NU7FnN75zx6ZkMPDUOVA65MSVsY4aZXHoRq6+dlfN3V2
mO8M6KP0+6Qs2ZiOYO++OvG7hC7QV7u/ihXR9MvA/j2cVr1ZH7GcdyfZ1yF2TuR7D+rSEB0/JY1d
6qcI1qXOZtf0zZE9fd+ILzGsLKBJs037mcM5aKbJ2X+JXQ/wiHGnWU4jiSVA0z2uUxNq+2Updfjf
MpROnZr/Px8dLhB50Gisob/N5jSHFVneL3s0pQOTMck/nZMTEd1bPd7OsrWD0xpNdXXgr6xfi8Ea
nNe4o4Uk2dxJTsd4HMREslC4g/AsAhqhoaQtOEKXeTUwv409YsOlaxK/z1V3A/1EdiJFY3o8Rqry
7ENT9MV+nxPO+WjEjgyHw8n+102hvJPovpeTtGuq5ZpAB1nNkXKFIttBIlfhNS9j3FapGje3JsFM
AGGpZY7uGj9S1kUop68z+oI6dc/qWSwJ+z6LvGiD5gCbp9VN3EQwzy6rKTR15K59tnIJACAXFsAc
6XP/jUI0EL5RN6us7NyBTWVxVZt0q9JfhDFM3HtayJNlLYXheG296hxXRT3RMtoJPgfn+sBKpYtD
UDB6XXw0uFUqwg18bOpz4ovAUcgjIGus80hgc4OeqIwy1knTlzFla1xQiEiE4aW3Oqw/mRwW9TA0
FXwkspIySlhM1Bfzc70nLOoySJyQkezQ7X3/0hFLH93WW8gWZE0+NQ/EcosjLpx2PJgu3Oo73x9U
m8VFHgGg+Lq4jWOr2e8sGiLv+mkz6HdnFwrP0yVe/qkYlv7MNWW/925r//XdneaK8qpOBcnpW6rC
pdPwvFm5bgjva32VTYWYjvnadN2X7iRD/Nr49sM0Fy1SeN3ht/Xc0QFftfZpTKK+5OsgGci6ECAC
s+BtvvSI5/LK16bypHOclxwui/FmuYXF3srT5HjQdsYp+NPFhATnopHyWmmwe7NKDKnQIwznvr4U
kFFTKtti4T/kKzS8MAQm7m1YV0dm5i0Aw6cIL2HP2i7x3vhhCs3WDNcoD/OyNuj7DwW+oOgsS3wY
l0oX/scAP3mzmXnv0x6avmBkWjZ53FVnWYlkmbh2XTjqvQVX+ejMbvzU2q7qhDUK5HzIq4lUImzk
9XBjQVC/DoxN3jvb4KSePKGH8C+4e4lCIKwgb1oAIX2QW+mA8SBDZOottv67WcZJYbSdXEZ3YeeX
vK1JlJt2rPEX4WiKTdBwclbDmuf7v8Ay/MGVJegVkYZkXheTEQm6H5vVaIjjYxWVfsh52u7uWUrV
vNbFUP0uFnhkIlz6Aq2CE68Ga2dX/4XTcCAYDFxcxXGuo+m4GzW7B7ACNBDM4zPtN6EJSP+M5/i2
20da80K6QRBHtT5yorVX6ptNgVHARKH808ObrYmuQKEyp3VWc7s3jch2CuBX7C7ucPCRvqsLu8Yy
ZbLAZHCgqDC4cb2r8GAtOctTlBc7N5xfaphy5Xd2Kqk7HR/7nZgIsDFK6JJecbQNEs3BeV16zuto
DLonhDyD92y7fE+/A2WkOS+c5VEy2WsZvNaRcsOMWBsobE2IS/kA78FZB7MMCOdOnhvj9SV1LSmA
uXhbA9kBs7TOBvImxQfMEVd/O9fF+BFsHPuf0qskK+j1zud+F3u6xPP0huA/bzK9EXp24GNWn8O2
hMt91dlufQFlgfVv//+rGDuSHl8ws85zUQnEBlqZ+hMnYTkkTasx3cWqqEnmrapa4MI26qI1I89V
Zt1EqTvkxAFN5LH88oAyeLLQhbSppg2kOzqtx1UV8j//Gzbf30DVI/st6HX1Y+9lXSToTezvfgqD
8jYfB0roIO+C+ejsSr1t497+jZQcTUbGU73dqaVdYkrPooE0UVES3msW8oNvHGcq/rXWFJUp4WsE
POJmtF/YgdCeE5CDLBMlkQ9RGyHCqn1n5v6eONIpP87VlpEPV/xZUEW9zajoN36B2gkOkTcAQ46e
Z7mHMe6K7bcKp/6VLvsYfZKZCnmkwNpFV1BWwaHtiawnT2QYyCqynRH9gBnimWY9z5TV3SRDVyd1
Q/LWQRQT4P0ANHlnEAIgKtq1/w/JLWHARLIP75S8jcSUjNH+2gbKcRLuHgFz3RCzeGcUR+IhNHNA
gynwcH4/jBMQ/zRoK8wUSZfb72XtbC9d63Gx76HfnSHzOmWqzLVy+RhNnatBqiS3WD6RpfkcbFaA
Hnjct+Gm1hYjw9iM3n2Qi2XPCL6ay4PRdWxnHG/KTsrIp6JmgK7J+kiN5jCXqNuu+Ox+10WTExzX
fSX+seoHtWedVQcBPN8uP6wVZSAQwcJn3myI/57zKow5sBcV3ObMCa+58NB6iRjF6gpOg+0kH4Lt
GMdj+MgY0n9BeInxIZqa+jzbrt7O/cBfTTqGbB4cr19JNBuUerS6JvwXGMmUAOEadUd4eO9xZPT9
gixAto9LBoENceHukA5Kh1HilwggLrkHwmQVBF//bURp9qRGHQI7uindHJgykb5MBgpEtROxIcPQ
rTa5smR7+XZRRxAeNitTgu6GGdRWqL4zWnC5rynYmZlEJWRN1vltgfgLOv9lwHfkp/Mmpp985xi7
rWkCcA+5I531oK6bJKtsvTBY50X1uEy6Hd+qBqnfnUU939tVT2qSyNvNOQBVnr5YZ6dvqNpWPMwy
1+0B1UzuZxaT653p4VFTZ7PMXTVp7SXoIWI/KcH3lzvyosbX0vcpGuNJ5gjaZ5/jj75e9dCbgB5T
9Be7TNZtb38H7eI3N9xn/veWL9XDTpTOWzwNAZnku4/QHblE807u/5qnng3iipLJjp7A+L35vgy4
eBI1lnGQLEuw/pjKA5Inq6cwZ+mWzf1u1xUqKbh8gI1xQg4RDTK6YUgX5aF0YEAOe1C0b9tKW/aR
kIjRfqzLlZOHXXL86XZdP7ZjbvFIdpz26ZzL5ujMtLRAIILEfu4dYftkVFH0TKJSvj/0m9nGP35v
9OPiijU6MdznTjbn8xojX7Ti30Y1PgshhQCgSqiKnD+hQCaYNavoT9f+DKxqrSgZ/bY4LlOOom26
rUWhZ9gDQu/SNajEo7L85T+u3W2nR0b0OnNnp/8satOgP5piIJUutnVxo5plgvEc2vjBUUvgpXse
QS2TDybdcxHP3Tu7dwslravikUNgIJQNee+32sP6S6wFYPwVHPv02qF8q/NehGkBZsTvTIoPD2PT
RMc8asoqC41dvEu77J1zMCM5Qj0kczK0VM+BWuhpeIH6iJN8o1UYEekkAJ8mBK2MD1H5Sy6VnLIm
itVbjhEmOKAY8J/QxSLkcvj9ntuJ+mmOiqJuk2UcvOl+aa3iC4CVRl67qnpSRmPFMRsUzXQjPKP3
VPcVGY/E5+m/oHp4OCciV2W61BDcGUlpW0BMTRCP110ktF+aRfYucjXtlMSrW+2DiRvxa8Fa4d6s
kbPdsLS53GncKuvJ9Ywwzw3g1391tGsrVUvIVsGaWQTHalnDD0OudP2gK+MWbLCy+/J3K1wyHfCR
cMZWhq2kmno7C/dwBvgpZb2c6wXLLUoKUVzAouvu2DlBfRsIRMdw4pIrVe47KL8x0v3P0l5snQop
C36deHDva0Bmi6d0G9XBlMQjMXm57q99EjI4Ienfzi5LwHXdH4enaLPcMpt8nyczQoT1RXgcsOhW
iA7VuCxfqjEsinRYFv9PG4Qojlp6+96dtnNeq8ZaLVRyAek+W0zvbDqEjB5Hq539r3Cd5Z+qctYP
QjKCIA16Pl7mNMuAYNXxmix+aP6tSE2WkxsMFltbt4g7iWbwV4WKbzhu0Dgh6o4r7Qwpt+BopFhb
oe1maqs6T+0p4qyCsbhT8nbOw61Lx8mt3ymJcvZ0I07GOpn2SvnTB7Q+t2ij4E7yUH6g4PF61AgO
H5RbBT6UMXvEU+XPBT2vVbz9t9o1p42FHOAut1FYHrd9i7YErLb4ypvFRkBr+Q5pU0K2e2LVMO8M
j8RKqaLC6w9G2v5qETIizZodSQeR1xM5M12Ddc4ApBOnvDO5oIZ18ZzzWKMrryyAimnsIiQtXtCR
hL0I91wujt2dB8fXjwGURp3OiH3ChPAUXSckzYzjNU8kXJPC3yFdaDdp46ewya0X5FKIMopprt/X
FY6uS1a21huiEpoOfdVWoXeebebdklER4shS3omIa28/zGMYD/yFBXI69A+9SXr0w3NSjrk6Av6P
EIbxXnrsEmux/o4JofpTe3n4Fz1QeCtGHyDZ2Zjr0elUQXyI4qWcs0Jo1z2FfAZvYVy5XoYIbrks
xOXMD7RvNX+2wSrtB8QY/noz9Vouj6Wjomf4zr5L1Tq6T/VGGtnN2jvt7w69N5Irz6ZSrrW25YFe
w2BLmkVUd4hM5oF2+Nb6gCEskRyjUU9dFXBTuFsrn3tlhd9bX83xH8SGYj7WCM49+MytvkcrD/io
Fi/+6dcIWEmgLMtGjKUUhLhNT5LXOnvWudnX2qBf3U1345PSq0/t5LTtYURd6N1BhuRPSwT/f9Rj
p4DhRZHbRz3VkPsWnjjKDUQFHMTW+mqjf5VHFovgOO6lrY/XxhLMIUZFK4q1BWKxgXTrMh0hBXlZ
h0V/FVO/Pi5BVKjjki8DBEEwDnla0frTZ43veSABqyVGogRd/7bYkP4l9hT3VAJITp+PrfOa8Zvw
d+65vR1q62CQtTX3Itq74cVvq00ntmJYQLO/Nk6yNHo5BANLbkJDTuUkwQyjTSo4uoujyp0QJkb5
8qGIrtWfiOLsI50qLhaIZd5vi27lqCcXAmnY2LfFT4VHOmDoBp655bkQWbd1nIUQsMpFdzxwhRMR
L3fCuP3he3Mj7EZ5v41eGuBdB/SJ1qXk1hia4d2ZXWAdFlXYxe1qM0BFPsztiRq7vjnn1GG/FBTz
NnejVy0dM3W93aJxUR874eq3uyyEA2BVcazZA3ZIKKl9087BE1vkZLTahN59tGx2d5qdZevOqq/s
/dDNTMIgTQDBiUNbEhc2xrnz4CPjxmYsGoRZvdN8sxR5+IpGZ5syp0L7ggq/pIQVpWV560sLTqgM
y5onIRL6vu0IcssQonWZXQV9z7obKX4UqccvD+/icVBr219iV8Eq80TAh298G9PzpAqEmKP01H2s
uC2SwtrLIEE4OuaP0eqQSdLmuxc/lTFlOFmz0F5wH67sQikVHzFherJoO8aNQK6HUgdsow3ipTvo
5r4/scEuz/7ioU8rPGzXhBdF7njh2JpmVrW+/xuFAFvo7eeZg9zEUZf6qJnyo0/jEboTaffOZQGd
oBsi4iRZaQd7GyvZ/IQhPFlGgRovbzhMyy8LmF1wGrLwJagwi/3YIzWjpU7VE1otZ5XvblVu5bFt
hO2QuMjlmlml8iGmh3XjpukKquODWkUfBuUEA3kclKAftUbav6EbYJ/oEeZWyHOBzPIF/r+M7Oaw
r3nrp5u/r48EPiid4VGvxtSYZYcgWOdO3neQRyqpYrfuD42hMzYxfO6a97rZ9QHyFS3GbAXWaeVU
W48TdTrlsTTeVWOgt/zB06sCnbZUmSeDva2ftd+Nz1s/zqyN9J9WqUJ670NZ4pFJ/LapdCqapTWX
jacZMLfd818+/+STEOH82k5EzGQdHwSMYbgiNB5lOKobAVJyD5K1kC7qXcMWXK6Ox3EzTX2MShUS
779XGvcN6scxLbRt14ermx/alFPzO8Q0ILJAzVtDrLNbs44vmladqKeLNqm8HvFs7HEoIDIcclbs
FVHUgAZnIXSmrV+ttQrHy5L79l3nLhHQmoOLcUL3CHbg9yK4tUP8V3gbtvqFQvcJhi3splvdrCEv
NSjVd5PbfXAEgOb/5Q2Xago4Mb/OzB15Iua4ukYT+VFWaV80j6GvltetE7b+rEVZuJeZOsr4u1sD
fZGTGC3I+ry0f3aYsvGhG8nEOqB+91Q6O42cT7mrm5OLWL/+60TDFvyzla37BGEAUam1OznUiUeD
/URVAkCdMpP/akbRth8Ba/IIHFuN10fdXB8ZtbdA79YYnfgpxX7GCbHcSNEWwTkQ0kVkG5o2c0DE
dIZBt5VwTwQ0XgocTprfZ4RtzwHtfhVFx9lioaz/1xWe/UPoIOIjYnuDxxz7ElD7fs1QroGa4tOy
AWunC0k0MzStXJCR27X3CXrmjJkKVa+hYVf/J54VdhJkk6inHQTRX7NS9u98HOPgfpSrWT43Lrpf
XCMmPngBuXUpao5CQeq0wTfOGGDaEbdz9bCysRZZ7QxyT+kDtyK+lmY7ewq6CEVU2QSHbhjAPbpJ
2a9jCcd54odBCcnCoj4lkuDpAJrrTplLZ1OdsQjIvxNOxfqfFeTdT9Oh4DjVUyjmQ0+P8ItfwbbV
o2H/F8Am/gzVXO4fNo81PcIV/c5pHBvzWCPz3W94uwf1UekQEVeyrf36G5hkmE8eBLlmQfVm6gkx
9szvcinc+mVWvr8wlQZo6z0Tt//lrefciXEDIqLPDINaG5ETnxcbaLKz285+iwRRmrQ2cnmZww6j
B3fndtN5a7cku9UikYQx5F0dY48TWSySs2dc5uCpDKRGym4V0f0k+jm6PjAzTI8dmLpJCzHG5a+2
3os6YYSk+Bn2xiFlqOLbIBGquK2QFI6XeQ0HtOxTwEKQRx1zKJVaI2OyavftYHk4VJJoccadiUUw
W/BDuE8admk+rZWt33i5xvVc13NtnwouvjNMGUKqeZjde2JOnf17hT7IMz5khKIeodVonZZF3cUN
GScHJ2Qfumhchh6KH9puE91rF7VY7Rjz3+xRTPjoUoSVn1ZYOu9O6TY6ynp1naNLVOrPhlH9HqgJ
MbYGAcr8+sr08PHakMbh9v+juF5LsOZ++TfbkXlvRqSsiTMu1atH6tV2sOU0Plq7t/enLpDAf521
teTy+gUYnTC86MdlRi9woKi+12njeH733YXTAAbpDPk/QJYGc4k7rM1xmHCMpE3FQ8aE0xS/SmlD
ojGzbnHadga8pQ7BndOiR7Bys+3gREs7gdJqp7ahGRS4PHth3cpzDZclnkZrM4+YLDqRbHOw30p2
dK5kisW5tSe7nBODwZppzWvxUVagicGDXjF5YLTjQIgG135BGKHlweF2Du9XNXbDZafVEmsZiWxO
xn6lH5lJ6yYhZ2DlMdgwIoL9kniMhisWywH9re0d/BnI+NDMxfoW1YzMN05TsiiJzcpvFfclYQXB
8qmmHE5OBAhtjqzYCNDmiJPimFuu/bmNjGhJWw/Lq48h7wkXPPhJt+byy5rX/M0GQgaH2+emT4dh
LH7A9timmtlaEJExE/yxBegq0B2TPJSr3J8Gs6889A3mmFNkd3ZwaLibnoFdfODtBefuKYpy/30X
dWe9x7XIGYfbMPrse2V+9cyNqCxMxdS1+prADrsjatlabaSFo9NOD5IHVRIVhfuRvWwLqruCAAg4
I34mQAlKTG9ASXz76C2RvbxLvw2Liy3n4vr9tCWWkVILBlgmO0iRa5BbMITVK2BkXp07uym/sMfY
GhyuG+EPfSxLR86IrnvsWtt/oFOnQj9KVuFb23TWL76abk+RybXv/ZXTTXtRhH9XqpP/9aPNeL8I
JfzDbKJR/izdXPvXE9TdekhjZb+PLlV9N2ibTfcK/+4XnDxzBHZTk1T1QxYyll56HwbG37p0GNQa
200JJVsRZO0WRfJr1DS3ebgK/YL0VtwsI3GNxMf9j7Pz6q0cSc/wXzF8PYTJYioati94clBOLd0Q
rZbEzCKLmb/ez1nfeHoaPdgFFlhgw1CHoeqrN6Is2FdVbTR70QLEM73K3tmCIqQoxkcUQ1CpWQAj
rZ33zrQL9hmCswh2S8buliwkDJ4ZjvTHNjXNH3Ybz8c2tnJAzQLuHIngMt3i+q3vkKvFCliDbJk7
J3Gap1QJ47kvC22veuaOG6s1jWhft4ZxhcYz6p5Ehe9uTVLpsA/aGRDbKIfsninRbnh88SBCvN3m
STbKR5Yb8AaFAvSJtAB3Mvd+2ftqZ6fx3OycuRmmTZz1yENl3bnZbUBUTvpqq0AHNwAD03ClNcPl
up68XWBcWiZ68eYsmXiA1jFbZu52dndJZIp032JsUBeyS3x1aRqBodZZdwc8lid7RI3pTT4vQ3IL
+CCTMF288ZPYf5anBKP6ZISE9aX91kktX4HTVemyaiOfHbqqcIetaid1/N08ATTt3dL1600x286u
7OhQ3yYx7RqvguzIZNV0mYZzztCOgW8BBaz7WWLwRuHAEXE9jyrJD0XdN58s3fHjYnfGsLGKDKqq
tlt8MhmNzV8GU/gJ2fw8npTPqXflpKOfbHprsTejqN183ZQyk9vFylPcFBOIfZFzX+lPYQd23bkc
oHlLC6OrFVn2AZN6+oKGROaYLCVcIQNQ1Dwas1G949mA/qHnaCITYO5rG6OIxueZKqVORdxY1tbv
qD3cjS027WfSuscOKgwMG+5epR5DvOswKBcz8qDSCXjV0YP+iEHPJ47sVY6+HL8y8LgwECfiMUCS
21iCP0VPMt3SV1C7KK+HIAYrM/FpMY723yAWizebTcDiBeNAjQg5i7duQy7uRSHgP0JDJNcTphx6
KorGUTvp1ohvB2+xob5l7ZwtJvMvUfmztV0k/ELYkBHzo+V4nxwg5/JPkbqoEuNhGN5ZROoJjT1j
6BabnPqeWqkv8bmw6IR43IQO5wVD7LrgXIiTx60iiGUn8N+wyZZkgqSltGCSSvXu+9ilNXirv8oY
+E5R3EmK07SjfzAKoCFTo+MGBFxUqjrYKCXuK7rr+SiLaXLBKXP1NfSmfHV6LA+EIkHqinjiuw8M
h52xbtta7vRsImmNvWp6h9bOmj3iOe8a63k63ywd0pM9h3kIRuLnlx4XZWd+4DsDHMOnEB9LEy8J
QkirKFZTYk/WBgMrpky/8+TJAn0rtsUSYDUkfACNn2NJ8Vkvlv/S67q/hqcFIq9kNTx1fMclX7lX
njDDIHarelxSWWnDWZhznt6MLYk727mNHZaSWKO0TxB3Hw2XHWdNi5i+ISK8fpep5XyR1pOflhk/
AHSZo2D0MD1+UfhmP9qcS2FLpdMa29TvzPslH0AZhV0t5XroCQBHrxgjvuEP5GyLZGK55avWP1A8
UgTQVjBR+9yqvT0DABkKlTJwIxlthQ6RzMhsnTS2cF8DjlH9OovdShCNFCTz3u4WMRzGIq+OlWum
l16uynf2cN+qXMWkDpIcocyl/eYas7AOyMnh3Qk2KBEvIZhrkYLw4oejX01nTnlpcLQ4IrVXAxLk
OzU5JZ1fc5myn0tm2400SecLs2yYr+zxAsFY2Rj467F1HP4hhl/lb+mCj2UHMM5rLnPL0PfEETlq
5URZcEoM4wK4RV5249K6+GkiIjH5v6f+yUxk/MZJIFiIPo0K70BgW1Wc6gI0+95KGyM9VItOl3WE
oh+Ba1VZQETYXPwsq/NbnY+ZFQLTqLcyCKCdiDKDRRwtego3XWwNyTrHbX6NCRS7IsdKB7O2N05n
PJZw7z6DhwhrUfZIUnufeMo2L51pLawpd9k0qTRd1W0/nEXUph9Cdo569ZPJ+j7BC1XZ2iybqNrg
PUquJfBWsRvVHKDqowohWHUs1DeIMWzxg++pjE5losQ162TC4qzcsTsrFgQMjQW/zzoXQGv2Mffi
NDu4cII3Y9IN333USB8mZ8n7jphFZzMtWftNtmk8bBKnq8b7CsH3OsF2i2u/oZuxkr0fHKnUjPem
KkdYz1gnm1REKl77KKrjrR05sjyAuVYNbdwBqy9/v54Yt8b8qQ9as7sp8jQ7+bw7M7xVA9YQDRRg
7HpAYLKiirxYWSjq8eSRCP9sjRfhI0r04KmS+HhDb/Sbt3hInAsHnaVdqDza8VYBLHIaOm4ef1cV
lAzqCbBPmjWgK9ZsKtODyjy+rzTDjhkarGv6EGXR8M1lXr2NrUIxPThi/HAtPT5OGTUcDJm9vQ2w
aL1lOm3LNeIxY29Wbf5d6o4DeW5XXQibJQhRR7psrxNI7GEbOWmi1lQ8m99QPKnvhpu1J96Ihh0x
yfz7sk7N6CRoPjiRaDLZh1gSx71FOYslkoSg/p445HpZY9zDkFITJRKdOD0hufFLCP9whnhoQy28
3uYcpNxXSLkg2Vu89myBuV8+AyO1wzlGnldsPepIhy3xCNUXg7tr01QQCJNdShA7j9tBOnvNCQgb
XdsoLCFiisUqyy5qNZVmVnkmeW4Yt3nQ2TC4VaHuSlhIoCErk8j6p8hdrqqMEZp5pvfsQ9WIQDG1
iDzazi5AxWb0LbFNQK45F8NBII6LymaVY/el2zPvZlyeszAO48iAshk76KnQBB9BUTCrhKCJYVSc
tghJ0qduuAjChWC3IUq69ZFTRdjA0GdmN1TPwmXZ2aRJoRkHytNKejy3BHMv7LUFkS8hcXP6bRzb
4jFqq7k8FnM137R51F8zB0NW2o6YkU22TnOO0I1isTailiHcNvobgdNf4Ktyh1NbqWB5xv2/XPtm
Vycc/QXKaYZZDeC2SIzkfBL3k08G0tbwFhKBuSvSJ92FVeiYSXb7nduVxbg1oBrZbBHSZRtyDMob
moH5aNn6nHvOyk61j2oCTcjfaqpvuoj802Kx3IcMtuVzY2fl1WB4rlrHRdRtOYVJjGyAPAcGXRRM
uVJE6dNlJrcuY7jHAVd50Na+3ywftXJQTdSL26y7NIquyTLp4jNQoZtkK12aAT+rGZ6NPHaPNSZv
7ioU2m4qZmfYtIgI+1ABlwLMp74oP8RIw8CpzzC8DaGROpN6KUhX+VE2Nuoxo7MmgaedzPtxcNwp
rJSt/C0jHcNPRohAHpJL2ECX5TO6RAh6K96UQ2SelOVdrEIY/TIE9YaNDOGielzlE7JzPHDCAaXt
SBkMdT3N7tq/wDAAM06Efw6f+hI2KJG6a2NGK3JT5773Xne1jUafAUFvFmcKzBd2uFoeJ2r4Fqhz
Ft8wmZTGHjZ5BnoIN1uOXg4fU4XGOHTGtm6YCNed2bCCV2g6Vybe/ngVIF/EPszeuJpSOVyDlwd8
WA1z3Vbn+FRXQWVN9gk5FRXkgAMNksM00x+R13fxE8rRpCX8pUN20qmGYCEJu4W5P+81zlsMhMlt
H4n6HhnRgB+Ws6BckdUR/HDGXuYHXyXDRznNyVUvB488n7p0bwzbdcX3nAgk1NEJSpWwht3o15eh
nUNBkmM81MPsjSQGjBcX2Rx7d55JFwCbulEDhIq+be/KHPc8F6uwjUlvStuNTBvnPrpYYZm4Tafc
cIZ1cCe3SDNwMCXKvENcgTRuMGN1ffEdHaYSqQfQSgnCUeoEe1MTpE3L0bvy0x1jE74G25sfvJqU
1Lc5xgE2DIEsb2flJNUhiRJdfY4GqH+IhQJyX8FTt3v0uf4VevYOZqwReBsCYDVgoCjgyy+RDt7B
/jPYaNET+eORxfOifdwjoT278yNYuHOnez29p7Cgr5NhWNWzHTTDYaD9FzMWx2AQmroqGQX84suK
4/nThMiJwm7p24ecv+oCjUABr/MEiyIHstT81io/EnZIUYvk+8z4yQO8WV0GsKWdclHuMyzB4RJ/
TJNmPUJLAGdsrJgGoQTlbrfFPmQe48WzUrVj4dDJkfXk0haHktnbCMSEbJ2mvbwjLBqWNV3NUh7z
HBxy5Th6OjUlm9gmF3ncEE4llP3gFU2ij7KK+u8K+gNDFKkqzxdba0qeQjpdsywydPkpO/RWJyXY
s245shO5gdhig+QqKd8So2bh7c1MB4esHa27ZKY+c2/x8cRhPOfDtdEHc78KyF/gpOHSpYnCQPfD
isM9/lGIgRH/pkUOMYJ/VX1aCZmDYRnkbrexK6qrSPWOMYfxSyIwMOHF5w7l16sPqwEzkCaEkDud
nwTrmMCUdJXl2XSr6A14Mcp5aR87m9eEV5XPHmloXfZPnOKz/sX30Kfjg126J4OsnhfwnouBv0nU
bRTn/Bq40v5MPEdDlQ7NZXUYVJ37QG0eQQRjmi1sDZzwEUXiPpCrIDPlTWB1Ghf4hOR3gDxIVXt2
fFsi17Di7taOfE9vLYIqXuin9L5zu21370SLyam9xby6NXU+eXt0ttnRipJIrezWtUDOQAgIhuqQ
/K4WGulhwTn7yqugmDgTD0ryj509b5anRs3jWcVx0x7HNPKh0SRZMSuQJAk+AvyAD5b/BJwIol5t
MQNgFRoooEpX+EB6rFy5uYxrxljyO5JZ8MnNQxw567xNUOn2OkYHAJ7K3FqToIxggLw0azNhCtoh
uWi8jYGfj8kAqM9c47IUZbhUDo5yWwnzrmkj7Nisk2qDATYxVn2PUGGVtssiMBPJTO/H0WORyQoV
Zz9KDlgdwTuU0IbDPNavybwEao/Az/FCs2vix9Qb4qcBJzwEpht0LqUClf4OXsX9kknevraFaUIR
4SzxQ8xE+gw3DzXQ6ZkgLmFPidxhMGx+5D2J1SR6yDkK+7TC/BFhF523vRrGu8XhZsL8xpz0EoDL
F8+zaQfHQWbFfMuVfI48nsWRAmMxFqxwJiJJgwi6AoWS4R4lPuH6mBY+YQQVc3274/yePcwtC/0q
Rs3WkWwPqLzxMfWP26IifiWUKYlwazsJooe+NDPrxlKld0AX0Kd0Dop4SyJzXuxnClXTE/I7trYW
Tat5DAYw6xAOrcOpERAiiDzJ28FLan22SFmzVlIP6rEdneDRwk7tbDVfz8X+roxdX6dNvOMdvaz3
vaFZr/s638Lv9uiIJuG/tF6J4LCdDKRMg8OHGfTC2Y1Nj3KjSEUpd4Nqe289Yi7dXohbHC8YUS9Y
pQMoitXRrLdTN8p7QyvkH6lTdcU6QLX/OpPh5a8LVMP3aNLhnSK8x4jS6XbUYV8LtyQaJUHNPGmN
u8eAMwmQm2LQYhBLObJNLlpCjEYT4WwXWWHSWE0WdmSyfQzsrk+TWkgdQIokmpuRa11bC06KDTEa
Rsx1i3Y/Y54yToC1Nl3D+NFHRLq5e4iwqvbrokqATlk+xiDEx/aPhbiR6W2ZCSDQBp4qtGAdo9M4
95W57QlZDy5JObbz2fqOvJZNp0eIeXJ0UM9lbW2F+Jh9c5VGQX/HwxsKaI1KvQf0A3+rkfb4R9+O
MnNvBeYcMEALUZ3tqV88PjlXvGH08p/Z63Nr06P95NybWsG7pQ3rgZgAzsGtGkE8SjS+GgvjR9C0
i1iVBMv0xyWKrXgHnB181l5dJwfLNmOC0IHjjdVo9/Wyaegims7ET9jpmtGKibhUg35ZdOQkoTak
wspsJBZSFukyveeoMYaD5ZUd31BQlNPWVtgJ1nUMzr/xXPI9CN2jkBcdQGT4D2Q2YMPwYnS42wWQ
EXjPnZyDBRhcQ8k4RLC5BCoeexlzQiZ5jMSDaWoniv5MR7KOIF28y5opc2CmexDvBMHwyZZY3AmF
FUTFZXBHpPcJY/pO1kr0ZHtGle7xlYl3aCPSORnURrI4eyE2MyictfJk2yoYLxcbcT7kJM8lOGbY
0M2B7il3uCRRIyFm9PNRflchQcDVl4PRSx19lyltlZXs/xuKv/xLlF+CY5PvKuD4TxJJ/8TYxVNS
lDgua2f2rezVbLx2Qr5WE40SJ0t5awfURO4m5mHecBCC8p6gTgVquTigCjnLwjejQH2+RyjbEipZ
+kCLtJFUKLIr4UW4jn2Thz5a3OqbQkNSHJhOCnHgXDXlR+Q79JXGwHDkj7pFInH4SiIUsGdDBC5l
w3bOYrEsJ7/oK1wj5VLIa0y0XXUNFO29+g3k3KNBHozczCB4XNBA4EXExVJjkrKLbNl5eFVBzfo0
bt4DBJDHEhvXfEbwZi47e8RBvBuk1sMNzGp00ysvfzerrk3vkYOjYOQdnAEr8Rxznmhsak3MfnD9
NxvwPzvinUuzdVvGjBU5D1Bh9RSIwppWdcYxEZH5nM9Ueu7zfsoeTdURdjAoNWIoyGMcQ1KmxYkb
M9wGrVLphj1Ile9Zy+CzaY10aXa9m85XKMsJIJ8t7X1LcoSGtI73fLaxbhPEsH483VQXnSVYlLw3
CarC+CvsbNuA+4+QL1AJ91XsIcPAUZD35zywJ39rGmW1W0zOQrh1zYZwCp7GybLqoVmRjBZ4myFz
BrkdCFRFue+S3o8BI+urw2hL/UoEaA1ZYbMX7auJLPbN2HLE2WfEQ2zmLOjUTeB21Tc3XfIXSXgg
pyErmh/nJcvUWUwI6zbMNlJsYoGSeR1PSxytOzmjx0yIZuLbiFFtgTFbcEYcCWH6JykQFJaUWCcE
CS2niSihfqeCOHdW3L98wOUbT7ysSlf3hZGNxhNCY+p5g4zatrNPT2a0QYfM8Iz1iOOSNY5Vsec0
l+ur1mjaW3Oy62EzdOOQolfIEndjkYH5LUejlW79Nuj6HTRLciTBjqPXVAv0HtAlJRvhYmTDpg+a
+mzbqnZIlPGXYtdGk+ArdtHzcgIxyv57F0zosGqXNEDM6IHcLQgbk5CTheBkuVilTQxk3qmXiT0J
4YdldGWIVaiCRwOdn/BbOVlJAIbf1yHiVnu6ZSgU9Yp0SCBdmSv3KDKk3odBqzE91DwLAANEsPUZ
Teg4bhb0TFe5HGL3ZuzyIL8ap3SCls7baYeQNP0YDcM36e/KeGiWWMQBHI3YJ+FVlw+8NdyvKhma
6RoW2Nfb9lLceZwMPIHQCCN2cEi2Lt5YBH8SidU65rOh3B5MZPE6tn9/BvYhQSfDQOqlEt+CW17c
agZVRbKrTJIDF3hJMDgRWzdtHcQjiWWe725q0r5ZEjpGr61Vgx6RXURE32Ib4we6DfcrVxontiwz
DMi2UvMVDrjkgymkLi8G+G4djBNKwMtavub8M8HPJlN8r3QG0ouMA2zQ1KadQbdV+pPksvQ9Wyqo
pIihb+eDBiRnfGMUOSh0aD0tHV3RP6Sj4oTXJXZ0lzeW+sCnQ35Ng0d+2uRWSx1sUi7AG5a0aGPw
wT0DUh0EgVuSRYONCKPDc1I2Sh6jWPXPS7UsD8RpkMTASP6JbUqx+PhBWxPH0AZ7u0XHRWzPMj+a
eeNeZA0z2kCPt+uutZNsnxpefMvZCSrK67DQHwu35bB0yR9TK4LCCFRwtGVkoewGyz/UXa4/+mbE
LCk0BntCaRtcTBIcYt6b+BLq57ogiXZ76Qr77uZT1x8rvt0dvuWoO01dlX+BLbYmMjMq0FwEGx1B
pLhRvoIB3xSYHppfvt+Y6XuQpd1siKdTQajtqNwFWRBTG1UCiRynLCss6L9FgOC6eBbQz9T5Nall
cXFNXA1LsRpyAhg8G/B33RScGy8n2SE6ShOKcWOKxVcbUwcE17oVjrrQIVgWpSY+9+5a8aW9OTro
PhpfRWcigEz0zWOHMqStG+uSJs/xhgHfy5fNIhPrjjBoRFA6KOo7dBKQ3S2Ped8SCgaVz0HxzUQJ
n68R9JLuTIYsGexLVFv5xsht74uHpa1VRRB3cnDSSYDb1AQiriK3yN0TW10f70gmcpIdfkoeAf/L
YS+zqmBncm2/PUeIoy9dTnPEK9hW8iVhRtH72CTL2qoq49M16TPZL1Wfiu2U9Yu6+GrKO7SvoLLc
o/Kz0g7IpJt3y1dZErh3RZCLtrfJYHY/SLNPPjnUTNcpIsc7Z1QYAKvCqp9zadlPLHrBddqX3bcA
x2S/iY1AYpYvHXxbo3iJGSSf3WUZxzAmEaHjrLZk1J8Thn3I0TehjUtNh+3cnLt2nXPOwN8uJfr/
ru7JZo6cyL0pENwbLKFZ/4NDMzxmMabW9xS15tvQ2/6rWQ+URlgZsUecuGP3oRA9EilFnS/bVO6N
J5KyPHtVgE4o8xVyrIwOSsVy3JQAYM4qw8ast+BdxsMSpcubMLXWa0qr3VcAc15zmoo4KRFBq29n
Eg0IMyC6BRIcYdKNEwOJhwwxglGpstJro0GZGQZdrMZNYHgFGBqs0LrVqeyh1uEiEK6K8dOZs+KW
nt8IvTNbGJlVkdMioYvoXl65/jhlZ1I5zaduYC4whiKiU3aYADFNCeM2un5lrKLADrxruQQW+Zut
a756OB7u0PEkySpHmEoXaUXNPKlYUb+HG8HQXzWGfKFU1bfWBjPgFliTVKK+GIgdoflpSrYVOx4K
AlR5K3xSOtvgDgPRdEtC2e4R3pu45sgVwYdW93DY04WUqKB7MV0UOI3GRVjdLkFgcMkGaAvOXCls
cNi6sIQkUnRld0QINT5RPuF0b509E+2IUMcQu8Ka6FuKgCJtdOK1Vz73HiFaqJu59p322kuIbslf
NDe6+4hTonSg8EarPjJLqXM2dhZRG9NYf86eYZ4FQA2gPlT5lZ2Lut/KOUBjnfPB2mcAwyVbu3Yd
sOra7NjX1ox4YrOUqVFu66KXL5wNqGkzNcGLIRQTe2k6L4T5NZnuiI1hAhy3pVwYuyNbKn1hmeN0
7Y54G9ZOJi6Er+FGT7M3F19dxZT+5VrMe1sySa3+VDZE3YTE/RGUPzTwiaGTLcrbVDRIjrAN4Cdh
kjru05jUCuZBClD+rEkxk8MM1R+zt5QTOY15O65TbK9DSC5Z49JNL7zPErXfSc+t+XWRGMWhNXAm
YPUBggh7cgYv7iPE+4TDzsGDVcZDfjsask9OaVt7WPqw8/M5auyvjVIZBikdd7uSBliiRZ2g4Pxp
LMt7Cq5DDJ7S1lbFXueA60gHpWBHpPJV1JCoE9Lo3hb70XeBtXCmmTqMOsN9SAkO/ug80pEJcwnG
mzzQUbxy7ZYVNkr5frdugmhhW2h3dsPZrtU1ubsw+QZJLSTJTuaL19rte0cWOdoawRi6k95gfmZ0
GhXX7LbqGlsTLd5tZFr9xtCRiWS6wKrID4gzQFDyuo9y7LJHglBgpgjP00+103Sk9M/Z8IOsrkaF
A4WNn9pRZrQmgAJKg+wzedsVXsJ0wGpLql3jZF8BnyA5wGLI4J+c0TuPDMC4lZLe/1ESZjuQPEWK
TlhwFPRD8phYBKrCHEe89xpnXQABe1waxg2OXpOZh6T0eB9ei9i7zbSOVqKI2D2Urf0rdOhYXdAk
BS+oy5O90Cm5PLocMSVnLtHcNNBZiEOILu+Q7kyS3lEtEnQXlt3k1Y1Z1uKHQh1QHwKiI0vSylvz
g3oPw17NcWVjHq28LtuZ6NavHTmV3S4Q0TKsCg3LuZmp0zF36O/ma09OPQaWKbamdZm79fcijtPX
CEnjk+MFE5Fvk+Zj+qDd0Cx3pED1beiVZmwiu+n7u5TSiGif6TxPD6gemKmR23UH6SiLOCmE5C9T
lcoXSb4+88swTAhgyoG8aWsZvqelzbS+dC06vsLhyIk00n1cpOODaBLQhSHRpW8FNqbLkxtwcffJ
CApcwUbuFJd2T4DuniwDD9VEqT2UxUBOlzGAqmf14HYLi2Jd47mD92yHdusNlfvax7WH0Vws9qO3
IC2kNiE2NxmMNZoNUjYELLTD6ZRvKHFJHsVysUaY7GO/rHEKAm0EjQHTaqJhcwbCb8O4ZGldJ2Bg
m5Gkpp7VBs5+NfjIv69RhHQkl0EHkXFtYocQ6YprBc3G7Me8eIzJHIkIvJ6gIVFRBsOG5F0cCJGX
TxBzkZzLPRtyGq+BQ5xib9vo6ja1GOx3F3q9OpPnz3BdauMSa9UpItczhz4I3jPD/mbp2HuMONbK
jV1aS4FOCY/b2vYRdKyR7jChYmNU54m6lOcSUcR7r7RRwf9J56ls54GoDAzYIBNxbX0jgL64l4Oe
AfiRel0F5FGQAlhR7jcfG9OjRScAhP+qWFZnZG8qkSQqDjWYOznY9Gr4cnoqh3761iwo3g2Z5eiQ
22U46XQCY7YdMyUQF5H3U4EYT5wmiggwhzFeXbIF8Frt6GTSt9YgeDdGdHWPc20r6gsVNwjhEB5m
khpHRFUEjOPD8JBzGltURoRLdZQiPpBBF4s312vBzEe6v64TFvAfjhWLeetlJFRfGVhMwIrnQGas
rMS8gwOWtrx1igQPQo+Lo9kstNr2YZbM9ryO0WEe2Ez6glRShXy6NRz3vi/dnk2sYF+qMZL2YSoa
I2eU9PTRG9IgWGdV4jOfEBNjb/ypG94Wf7afrWSuxLqFmvVX5tBI3uiYbjvictMZ9LjCWWOjPSpP
s2vaJvhKEHWvyYiH+8yoMh8xMYtuq20w/ZjVAJ89HD6h4Hh61S0CUE6n8LfJ0zD6rGRBH9vZGjpI
AsxHwB1rTlP5N4PQj2ZFbuXsb2kOy79VSetNJNAY0/GPhjMJByFYJr9w2WBMRVrHoBuSzP9okmAc
m6qgiUbapXnW9Ii821aSAQCXJtzJEGFQIJ+7sX/EHc5TvGho2AgrGOP72oXRodUlA+mjIY18EJOz
O2qXnnDAN6DxXt42Oqn6K/hswfiudBw9Wv1kLmuRLs4Bw1FaYrdpkir8Ixhte64Y69YIbLITvEJA
eDiver79w6oBK2qwwXXiR94HhF33VNlZepmd0GKZ2JNf/lgWHI3mYGMB9loRMdGaKBYNJK7AIHXp
bf/AQdkFph8VG+WJxF6Z7JtHM6eEZ58hZJ7/phbqF3Vn4tKrxj/FN0mruFQr/b9qrBatY27WzaWA
SzgvhYvQZTuN3WTvpz4uzgs6u7c5yudD53TZ6d//7T/+579+TP8Zf6rb/6uz/LeqL29VCub13//+
i0oq4cB/M8Y7jhlYP3UdjkwzPqsc166ImJ8jz9+kRP+Dc19U1nknN7+/3i9qorhe4CBxRG8SyJ/K
AONs1nQHcYIyBFQrmYxfRt/pa84a0/H3V/pLjyQLBhp0x7Q5/7jc2T/f1TFLYkXCFl2z2khP49KL
HRvquHIMWiLc0v6uvZG4c+o2Tq3b//j9xf/SeQgTxyUt36ED1oOj/vPFm2SIc1z5NElUOjvUZkqH
JcEd2zbu8As6Q0IiT178s/f2HxflV5sm8joR/PQsl7keu8RFA7e0ff1s2sRkV3Vj3BCOn/6z7Yr8
sMB1bGmT9kOR2U+PEdZs6mg7wG5W1+228oNqjXG1W08R9Uq/v5V/eWN8xwJXsVz+3XU986e2LycS
Q00iPtGTvvegg6y4muzmyymH8vqfvxDnSYdSegsm1fypna2wPBeZE9kBpOa24QQqcCNYXreQ4Xg1
f3+tv3x2/BhHeoEb0LgnMe7++f3Ab0v9Shk4K5/sUZKlZxHmtoK0QDMcUo8xrH9/vb8UiV2uF1we
FwuMwDn35+tldRcTe8b1NNr8HQmQxsbpl/Lu91f5xa+i4VMEEBUm8Ibz06Mqm3hhW5cMnfSSrSKV
BVvso+TkdiZRKPboPfz+er94NYTv4/QNhA8r9PMnbhm4YksTRV5h9jTSux6sbkNYkTPK5fn3l/rF
T8NrKVzed5976Pz0wIYLPFCmlE8sVeE9ZXUP6eDXzldHXOEO9WryN+vyL34abego+4AI+MDE5b//
f3uCQTsAOyWaOoNo3v0SK6ZyBFUrtvG/a2b81aWoquZyvscG8/MHRuJBd7ExED9DKuieehe+gB4K
ASdbv/r9Xfz1pcilvfwr4M3/868SET4VHEWXb9lpQkOk5iFCTqiNzPmbBepXz4s1g7UQ4S2r/0/P
qxZIDqeEn6IRNODX5ZA9xlO2S9yR/LWlybb/wi+DOXU8zw24lT+tvTR/jMUQ8CpWNCPvptGO1w7l
Ybuuzb7+hSuJwCZ4RJo+W/ef7yGWf5p0fGziuYaaX/o42mhFaX02xfpf+VE25kqTW+i59k+Xipnt
HSudWKVGQWoeuQEHN8KEQQyE/zf1kX/drel8JuQTbg25Iu22f/5VCMtR30QEDJOMUyFtHsnQ2cYM
5pDyFId+jVoj3uuEAROyoFI+zoHNofdfuLXSlIFjSWnLn5vbFQf4Sk+kPojIaGhEwnsOYKn3phyz
v1mQ//HP+lO7uI+b2aTSwjNhgIX103hixmWnIMXsVbVUyTdDw+KE3UTRUY3m7MZMivw21do5QZC1
Z1rxzBu23GUD3S4PaHL8zzmvh09E2pXkjI9IC4Y/32epBcBrYIb5mw3rLzPqT3/uT8/HMBCt5p60
VzmcRVwlsLDRRBECtRcbwtvNVTl3KcnDxIb8/pn8YwL93Y0Sf34zyEnB8DJy5ZYoR0QP5MyV8sYD
PFs1ljecgossAKDgK9K2PptpmeybPvqbv+JXCxeLP8/Luyxc8qflGCuRk9nIfPD9kTQZpSSOt4j/
D0SGN39zqctH9ZffS5wCXziiYM/76aMDdsl6jHzOKureXBSbO4iZCmqXVNmaSKHf391fXcy+NIyi
9sAMIX6aeYI675xLGi7UYxVbK2U59dnwM71z/5ezM9uV22ba9RUJ0EzptFs9rcHx7DgnQuwv0TzP
uvr/oTewYamFFlZymAWYTZEsFqveYRhT6vEmHLSd+WlbYzqUDMhIdFvoa19jF8Y1WQRmnMi5NCj9
4kwAHtsvb4J0/Tbh/QUgRbfPiAcO70EXtX9MxsBbaE6w3aMaaR8UK3BPE0DwyoNSo54rquaXxx9G
3g+rVYBnrKGo4lD04x5Z7rpcrkGBqhYYObiWTgUE36QHd3o8ysa24m5yyWq5pXRVXe1tfx5pw6KE
cGwmFZVdE80UYekH6PjT+fFIG/GVGK5xu+t8dsNebeB0MHqwdySAtInq2xzm/q2kzXOkqCJ7EXZ+
6RstRB7SVV4wE6nfHlnJqgl42GoTJe7c2EfIoNEQWkdXKZQPra1Ct1CnsniBhZ3++XiqG/vLwvDY
5LnA7tLWz2nwktCCK8bSAQpfO1DKh5qCHeXXGM0P0oI9o96NVbS5HllC/Lot2nrLvYKvDvqeFrV9
0GvNEx7pyAGWrfNS6467s4zyn1ptS4ZyNZ3chufz2tAZ454GryCfGzkV9ILSJupQLY1CdMHxWTsN
pqq/Ypal7ISJjdNgA2RybAvwjWVp8u+/ZaNpPlaY3SK8ZwnMiJDjijw/LO2XNy8c3QnUyXWKMQLx
0eUotoKyPGRTktzZVz+ZVRnTOwCAfIVjmbhg8fpK3wlGm0vn2rwqufM14awmZhmtRgxkr6hB0FYn
BYmxV3ROrNiLIJq//bnCB2T1bMfWDTLg5fxaHk7ACnLkC3lDgDYizxEYd5/qEojn40+5NS+CluPq
Jr6wwljNK0FUuwCIbB2hn1nYDaFFrKSY1XYAEL3HQ21d0HLz83igpAPzczUtmPuq3XVMC8snERxL
p+gtoAKiuCJFo6KznEKISgc3H3inTcM/dQ0AHmef+mnuNJLzxz9na+Y2dxkNdOKpZa1utCbFI0oM
qGbiviuuHXyo8+g2X7oBiux/GMl1UccC48NFIePQb4eC1xt2pfwCskUdewHIYggf6WBf8cfb+cZb
x17I9xkea/R+ndU90Yw1MK0GSEUJ5PeGOiOdNrysvJo+zhMy0soNoqJzfTy/jThKFkJmym3MtaEb
y/kFAtXHCRltUMVpAO8WKEYW2tr3ycyu5ez6Oy/ezTnSQhImKRbqlquFKyA7OPqEipMfFd0HEZnx
EUee+Yq+RvICZxADCpQLd56J8hys46ljGRJehaW8Y6/mOCNIB8YOIfcUvCraxy7SZlCswuj742+5
NTlHOOxI9qVNjFt+S9TQTH9Ey+NoT1bzZZxd/akuALLGuJJ+HUInfekGZfrf40G3jgJlZVRFXR5x
piUn//sGrXNRmQNqCdBhRq+YlOlopwr8APrElzcPRbWTSgy1QFn6WX1HTLYl24zWARRgzQupUb5Q
Vk7OaeX3O1fgxqyokkN1UgUvRZKa5aw6KEwQsxrUYl1VPSdgKmmFpDYS2M6/jye1sTmg+rEVSZio
wairRRtV32+SUmuOBoCSdzXG1SN8zxyfzsfjbORmMjfSbehyKlNaBVBHVHkSI28L0qV2r6niKGcj
a9UjiTkNT/jp740etELJJYgRgkh+PB5+45wLodpASuiT2VQIlx/UqfPOCoTBOVet4ZPw1fkjeG5k
S50+P1dTruzUWTfOgsDvlLo4lS3DWcfNpPOhHCd0FBNsrC6R7op/GwViZ0RjHxETLCqzeGj+ePMk
idRIwBiGoao8H5aTRP4Y4X5Q2sfeRaCuQCniD5u+9BlNSHRNeEfurOmvr7aKLFyF7E/HsDiDYhWy
3XSY6JI2iKt1SfLDCjPxUwb2H6qA1gl1qkajXQvHEAbTDN0DHFfwOaPuaHuPJ37/tS1hu+QRBrkV
7uKr4wKNAwmniPKoaiv6B4wT039pROCCCvXgGbkESxwm+DXmzjV8v6ksNhWvFW5gBhbyFP8We2w0
hiMHYyU8DHEdA5s3eZhRJk8wWf5hE0Y7s9wcTnNkZ8nVXK7K5XDIFmowl4A3SR3AzyB4zFud6i/o
XoEowqGzFG+fn/yieH1BhNeY43JAx5bKxMXQwP5R6ErGHNhPc2fat9jyB0w0i3ZnhhvriKkbYwru
EZLV1fVoVH2U4bQE/dPNmmtklCjYY+/gKb6fXMNQ8W+zoug7p0ZGnuUmppJPPOdNw7ON99RylpRl
C5pHHFV8PcA11SNGgwl5jtDK8n92WFX/i9sGDwHoRTvn5z7Ky5Ft8gEe4DbAq+XIJupCU11ZXJho
mJ7oPItbbTj6C1o/xU6jcGPvULfVDGpxFHAJgsuhFF+Py9A0QTiU6DbW4zSf4FcDc57LT4WPm/fj
A7k5M1aQahK4OtNa3SpJJkJljgCdQHPOzwV5IwB/Xzkjn5PufMSt5dMo67i2S7NJFatNGusj7I5M
asjM8P/6WglOJto7qHwbX2n86hdEjaRVwqjs5HIyqCz3DY9hhnRckke+6GqzJsOEO1FWt5A/qCop
OBWdIyodO0fifuF4dVA0Zl8Sau7OYK+hSwL5uz02TYysDnQADyGa8oxaJ6pDuMPsfE5N7oT1tIR8
ktFv0smJV8ehVkuEklujBetsSRFQJb5MWWieKJT3kMQh0lzUsoEmYKvZtaoy5Eojtz21fWAg7TFU
ryrCal8eb6f7NbbR8NMp4NFv5gZZbScw1wHkO7nGppqjJ5k1yucgaccLWkH2t7aFiHmNRwOlbBDc
BMPHo28sgcvrkqyP/2BsrMK8K+wRWi7QBaWZ/wqQQKbdgtH0BJmJEHh+PNh9nkQU0mjOcm4sg7xg
eVDx2ykRRcShQgXUfcWUC6EdMQ9XP8M2l0qauBVBhqBk17bxyQKA8PYqsOAQMT6/wkaUfXWeVKvG
2yvPu2OBlsUZxrv2Ua1Sw0N7qNlJku5PEEORkUEh5fJmwsu5dpJ7kFjgbfQxh3Fche0losu5s6M3
RiEF410pcwNaEavlw1QIOjvC40fdgak74QD0hKZgf3q8bvJfWR4bIYuOcjYwW9gvy7kUCNciJz2i
0So1vabQ6G+2Fv9pDPN8+Q8j2aR4Bg866mSrVLZHuQziytAfh8Ce0KeJXbRq/Jtw+n5npI29SMWc
R4iGUjX99PX6hA7WNLbUj4G528CP6KyzOerDq6ZTpT9kRpN8ziYYe43oq2/NYL+9dIwCHYghHViC
TX9zde4R6aWqk4GiknjFF5rg86kY0KZM1NH8D+v3C6rg/lq9dRsQHZi+E52OrEQQay+VSOjPZV38
HsXDvX6E/GzrrSKYkYSvqIhKrzak42NUpU3wLCtjNj6heVd+KxVb/6YrIHsPfeu4XlbkxZuvK3x5
Aa7xoNSomK0XE8mecUwDsz+OICmfMVcqPW1wrZ3DtnUMMLmj+idRBLRvl8dgmDCHVk1k2uEaog06
G+i1GnN9xM/v7aUppsJ7kvBBO5U64HIoTYerDLwasJPAtkQg1HrCDc86BAaSLG8/crKCIqED9L2t
1ZHT6wZjoN7oj5XfTJfZRR07pD18Tvvxx+ORtoIV7TeuGQmqoiW9nJTdGpk7pzhuVHXZ3dq6sY+5
A8b/8Shbq8SFaliwalHGtFbBqjR8Cn4xrMvKwToEZX7koGurus5t0e9cnndDMQmyal7CGH2BK1ll
STNaS43d4e+qWr24YJEyXauho8YA/+j0eFZ350oOxZezKY2S6Zqrm0vBzBtGEZJHSZ4FV4DPATJE
bfgeX7bmOyR5JAlcTbLK3jysTZaLxRBtA26ZdZSkgc0+KPHD5AYgq27/xDpRu6RZov+D7KpTIARl
VTvn7G6f8GD4fdDV5reQw8mCcJRIZlMn+Zza8xQN/fXx1DYWj66dy+QMMDPqGnvU1a41FwglyA6a
ccPhaMIiCTu3ukJ24PFQdymenBBYSfqzfEYQEsuN74MmiYwxkb6c6YgzG8qupoH+DngF5VL2uv0X
KVjyaRTNzom7u+RWA692DWouYOnNcD62rTaceQIiXhRZ8DO1OS6fEFsPPYS8oN3jPfxCJznbOYsb
u9aWdTfOPC0TStHLiaOxN7e1i9OJGuJBdYhUVC29IEzzFx9dgBheRoUmyISuxe0/fHEa8MhO0TEj
2VwOTMpVaZi0I/vtoz+gR67zp44L0QX+i/AqVcyXonadEz5y5U5BemvKdMapBnL9Af9affKhVFwt
9ws5ZTD8RzToo+EFOXFV+Tn3ufK+D5tYoYJb1D8fT3nj1PCI4gHMx3YNQHXLKdvFbFYTAjjHDg2M
+RR3yHod4zaP0p2YsDUQSadBuumCIV233Lgv9MqpoU7b1KGkrc5U+89hCGVlZxE3B6L8JhsnKi6M
qxlF7SzM1E9UKYyMg2uBCcPc9Hsd2Y04IIjg/3+U1eEME4Ta0fxQjyiBtBdh+0i5h65UIRJvromA
9yJZpzUCL5O+zOq+QEyqyvpQB2tjF/r3UJm0D3onaHIBI/Ie74aNbSjIarGut2W3eQ2fwy3HcfPU
V4/IviG5h3Al0uDDdItFM97qdgTZj8rUzptnI86RsKB3I/MjsCGrVEIVoVBw2tLQmcvqn5Re/kYW
cX43EBmeYd/nnjVLgzlXoCz/eLpbi2jLEhflBAr+662C413QZgm7pMvs6QIjHTfGGIKfjszO228n
QdoO2o3SiH2HkXVp9tQB/B54Sk1xKcpcnDGb3AO/b02IaiHIPQFx0Vk3DMOhdrqpxsoNJanq7M6i
urVVYV7xBzbeWs9iV8pqiIRzCl7GqyDtjljGYfOlH2srz05F2E1nnL+mC2zGvRro5qwEsUMlVbd4
SS5jFJ2aMpgUZhUqXXkrwiG4IoCOkE9azTtXz+ZQXH/UFCkL0qZYDpVE4PMzkerHBk/MG7QF81bi
nvJks03ynd23ddhYKQKiToZGW2s5Fq4JcdvafEHDqP9JICheoxaeXII7rtdiFoFx9VxcHu94eY8s
HlqsGk+dX+VyailrgEAJvD3IR8L95MpOk1YlsTdVQ5bDmseDEQHqfAfdcd8R+TUk4B9LI6bAkF1O
08K/Ph9CoIIJSsnI01FxIJo55yi00JyDUKidxwhHeVhZPc4pZaQhrDC62s7KbkUZps3LHXgXvZlV
FE2EhkVUGAF2ix39vYIXiwogwx4uVNGGn3nRWhCWUKTvm9rYy4fvx+bUE1bx8KOKTwlp+QlKJbDH
fvJx6iriyutMc0xQxzvo7hlGUuNVZjicWip4p8eLfX8TMqylsY1Nib1av29h6FPO6iC5YatunsQU
+68JinfXx6PcHxk5ANBuHtDcD+p6cokzT3jIjQBnfetmGAE+Wui7nMey+vbmkYRJAJBPafKzdQqB
JTq1uVHocBIN/eQmc3gZHLe6aPNg70zq/mzSP5coXccGeXEHJgvsyFLyJgKH76KobuQFwuGqgg5V
7vhn0K/KQaD+vRMQ7g8n7WawFzxzeYPS/Vhuk07A3u4swHowNqOrWWFrW+Mwdx1bqLZNBGj4rd9T
VpF4xfM8pMW0/p55nyQN1lPoYoVzB7l3rAkMBY+Olwwwzc5mvD8Dy8HkNvqtM1h2fjgMEi4k6hYN
aqdBHCLoDE+drQGXXoj6ojDw/sLQe6fMszUyvTN2qY1bLVfIcuRCtVoroON5DBBj+upEAnppic4p
SqT4xY5ollY1FsdWpvc7se9+QW1uSDhTkkDCsZe77Lc5w7MN8qDBU40Ij3MHCNjbqKUwxlFW/phk
1byzge6PIuPRdIapwoCUW5bjpcg1ovTjTljn6O4r1eUR97PQ8AKz26ss3H9UoRJadE23eQjDtVgO
hWjMOCOJMXhWWfeYCfRN+yVyEWnXujbpoAeP1l84rdTPAfbrO1vp/rMyNmsJeNmkjLJmUaWThnbq
WKDeUcblR9+I/euMXevTYOjNJVS1bicrvv+sMkek60u+4wBTXD0LscgZFTsSg1cbFSHbjccDqhk4
m6r1n49P5K/+5vJ+FhK+6uqyjyYbXMvPmoY1XHQ3mDy8YlFjHDLAQ4faxBsVNJ/Rfe2RxnpvI6jz
B5jbCXH/mE7IQSpCY0qAo+5hSDN7p1F6f40InbCrkiDLC2wN9EMjqlMBCfO5fRWXQVR7wqMx5NO/
j+cuL+DV1KFqWTI74dF/F/3ghGOzpZk9oH4fBesMVK0HwqeKLhpGo8DPDNAMkKEcD2nO1jhkE/J4
j3/CxkJTZpGjU5lD80Fu+t/Oq+n66MQmDpvaUpMXEoP2qtaW+gQm3th5pW4ORfMMlg2RHlzvcqgm
Nsg9Gm3w9FlpMT/LQ808hk2DxLMwhm4nMGwkYVSGeVwZgN3k2241s7BnJVSUSRA8GpT82Oka3Gik
c54MWKnHvtXgqBtTdIES7Lxr5jp4H8zaHqVza4Whx9INcgBpQ/pZzxmpQF0rRgyFNO1l0g2MYSK8
sPNsRpYQ+1cELXXFS1O4/OQu3efHq7s5POeK4AGjGl7pcngzbfwwIXB4eZbTyyAvpYXXw4F2YmtE
FhH0ewotjYo2J69QxB6aemvJeZOBhKc4z0twtQatDY6jG+vRC/qs/FFiUXhJKYqcq1j/DxGSi4e9
DO2TCsiatxJondPq8zCihpKgmIFl8nUYbeOMok2EuI3eXh5/2q2pgTKiTUvXUiNlWn7aGBfMxBRs
r6p3x882A3iQGNvnuIz2YBtb0UgWQmSSBLBrvZPbTsUpMgLYmBilXtzC3EFVCecznAYez0mG2lU8
oh7BvQ2tFRLtmtUq0qkvg4IbrqgM5xk3VOvkF6gNFV07f2otBK5R1XJPjwfd+JBc3LL2ImEU+i8o
wm8RCDlTMQQJunl2UA64hmEO5JWGdAWqGzS+dsLCL/jbeo401MEWwRGR7ILluk1gi7NcnfBoBmA8
aAic5y4Of3OuivNc9dp8GvyoLdBYzqYfCDBYiMmjqoqubyVVZwZqosOhVWNUPxNsLN4BwW6nCw1Q
LTgPHdrxM7oaf3WqwFEWhTbWCJ8Ye/6gaIHiH6w66J0T0uxj+xTrUfHKxIMUFWb9zbRQ9opBvkN6
5MJj0Fclpjws6lRYHdp7iF9+UovhKRhQVcQ0SzylJt4Jb15FGG+8MUHEWlRI5Cr/topJx6EModZ6
dabPPy3U+J4KNAi+I/K9h2Te2DCQ5B1IoQAHIIeshqKklFZK3pme3uXlByRhsudWtfIrHc3g78ez
2jgQsmtFGcYmObnLZrsmBJnaMRRd7/GZnNrxtHYOn+KUbhzUSv1Fx+1oJ3nfyPVILmlq8iXpl5mr
lTNmvRY+ymNeltv5h0hEFLRykrB6APzetnuAwq05/j7c6kDkqXxIU5/3Zgyu3GvrBOiqqTPuiAe3
4arqaYdiPWOW6unxx91aR5QwkQXgzUk5dJVjRiikoipIQXeYRvV7Qonmz0oNqi9pks3vHw8l75nV
oaenwgvBBEMFhGc1x0ZD4SSgH+dV06yemqjCvbsz/sVVB9euUdGPBY4v/1YN3YjHA298XAYW4DRZ
TA3ezfJYWDBCnN5vNC9pBZo7g658BiL1L2yR/t3YAqK0Jy3f+a4b+8el3EN1lyY7MW412cEpUUgW
jNn7tcNFgQbJawbiLz40OrZMOVjk8+NZbqwkTHBVokNoD1KMXc6yQf3L7WZ0Sgd0j75ratu8m8wY
z16adzvvy60PKnnarCZBnOLWciglhfyVoeqAumirIgLa1oPTfhBtLuh5tLp+1GvHeT+UEILePkeI
i4aB3hKZlCW/+m8BLqoo+BgkkRjtofJ8wrBr+lalCgrtqZvVO++PrQ/KZqVwKbNlIsFysFrobRI5
qoaG3zx+peXcNHD6HPNsO9G0kyNufVFLXofA8UGGrOE1CX59dDkszROuXzcYv2n9c+fONSAblENO
tLb0E5T/bqcFspGauuB6yDIoBjPuKjUkqs5xVZsYGFil0t8mkQZX4SMmf6ymADRYm+rmx8w37M9Z
b3X/5g31qMcruhUUqExKsDwNSH7I8iNjASqsoakMKs81Gun2rLndxSxS6+80qdWbhb/4KQTg5zVT
0OyRt7amT4EGUJNkit7BFAx97MbCHgwkwcI8PU3CCCrULPXqU+KCmDULP3nGEcD2eKj2J3ju6e3x
7Le2GA9b5BWkZBDX6HL2CR125NZUA+CmkXs98u+HqHTNq4L2xn8IDzB/JUiezOAuNQ+1JA4FguRe
NoQINoZOd8noZtyyEj+Tx7Pa2swMAbaJpzs55erg6AHeEpmIDQ+hxKKjsp3UHrwH80c+AD8+YOMy
PPfYM++Nex9zEVPg+FBYBIOM+szyawZWUSILVs+EpaF/38GKPOHTiU8N/3f8u6Rg4711og4aVuhH
SCUkKeKzHBAZcVRI+2b2Uk2P/6wqHUM+X9EOiYp9U4Y/4gGx5XEn+P66Opb3qENNkc6NlHOgMrI6
MqOu4vmc9BM6n4FaeGM/as+Dafl/D1DGP6X+FL60QYPu9VTm9rWF3fKa4HB8mXpX/d/jD3C/f0kC
yRro30Nou2uh9miZIgOhUPhD8v+zCkf4Rw428LXMq/zb46HuzypJoAQucaPyKFpnD7oR9EZcx7PX
oal9GjPdPYX4057KrLE+R07kY+2LgEYaxcpzWWLd/nj4jb0lS36qxECSKq0h5gE0aJtqGLoXbR3l
6DIkqOHFIBiSozFa/sV102Kn03l/jNBM5iontQMuSIa23F1ObNo9BoWTp0kKRp/a9cnoFPeEGcv8
A7uj6pLo4sPjad6HY8akNO9wyZJorivHmJJpY1ehRlg3UfQlzfT3je8UHwmHylUbQpRFeft7Drnw
zvfd2klEQGDBIK55gq4mG2SYdLphomK1isJRO+rBs5KC40/aJNi51+9x9Y5D4gKKAmsfdtK6rtq0
XZ0OFjYWBgBQwLNDjI58gnGgU/vFuyYbh0OKpawX68N4E1owfYxIuz4jqor3aZsmr3olguvjD7+1
v2hUUqwHd0UCsDrUuInFWBYQSqIZYsEhRGUSE4qcdBq+lJXfctdC1O3xmFuLTRJFnQZaHDjpVV0s
LrDsisdhpp5dDi/urOlfMWZNb05jZP/L8Wl8BrkjPC0xh50YtjlbbiNQnLyMKW4vt7ZWIH7lVwgj
U+lv342NVhzpxyrfEL1qn+ow8HeCx9buInxwnCwgt3S6luNl4HEHEeFECUu0O48jVx5JH04Qo1Ps
3AlyoVbRmTDF16TBTqha13KLDM9daYaJBu7YfqA1YbKM7fDlzUtHpUa+pqhIkQmvjkuFwt/kNPGE
fGw2VkesCcWtylHDMa0yvqoadjJeE7UYiULmUHb2zUZgIlOD5Et2zKNqDfelkFv1DXUqbw7mEo+s
qrpZ5aC/6zAge6ZQ3h1GbSxOj2e8sWVIJ7jWJSSJW2+1hBYdfiuKcqmT2mDfapp4amABfVZ764uT
RPrl8XBbQYIeNjUHqWlgceEut8xAzbGce3iE7qSKI+gAcaLSCF5hsOwPpdEVf2lIO3sTpiinUcUA
8VTXqg2/1E8+R12JMD2G3eFOlPxVVlnvLsIETRE6p1gwySP92wOILI6WZdNOnl0I/X3iKvNN9F31
CWxb/iPA9u2kTuilJkMd/lnyVPwZY+ejIgZpFmd8LaPTjDfAS0sEuqpJPOxsjI1yPxUTmlXy6WtS
8l9FMSjf5SyMfvQGq2hQyymHIfUilHO+N6qhiLNQcEN9slG/+DlkuEYeaVSqL+guozCws35b+4Wa
sEq3jgYsUKHll8piKsJhQdHf6vGiPGRknecO9eZn2VTn6RjlxtOEn9rVxgkZMXM3/1kD/S9Oxoi2
fiWU/BX4q3mJRJm9JPWAy16XKNbOrt7IagiApE9oTcoOgfz7b+sZ9ZWI80kdvdgvxvJizGb0rE9F
9swN6f6FbDv6uQVK7nzKHJlUtZ38r48/1MZhlvQAHQUbcE4E4+UvsBDhwxKSXnEQETqeAkyxn/As
6L/YqUPHpm8R1T5hx+e8/QqAU8WQkpgIRmV1BcRtpfc05zHjA1yFqWiNGfQ/YW0okKR1kA7YuYtM
v715sjTFNRNCFTA1Y/3etXwN46toUD3chOryr0CZwmtMq7O6OPgARIcgCjP1Scv0dme2cretzi0D
k2zwVICZtD4YoAxNLI9yykF1UlbeFOMZiqs0vpAHLOmNYi9OyGi4Ho+9z0OInjx5zupqh9upw4dO
kKUvbITsNH9IsA/syme3n34YII3Osdq913H6vJk+qtw0fLtPj7/1/ZQpSsCe43YHW4LC3XJjmUY8
DyGVWQ84mf6N4pAFVc5CjqnJ0el+PNZG4AG9opK3SrAFzdzVaQ9dHjjqzDmZ9aEpnjNiU+4ZaSi+
m13d1K/ZPE0OtoP1ZGL8DoPx2Pjoa2NFkxV7aIj7DADMh/jF1iKhRepyOfEhMlArgWmB93o3AaCp
tPAy44Szc3DvA9xyGPn330JHO5QQRxyj8wC1OQF9a6d7bkoMC7DqaP524948P/7IWwNyVqkXgROg
AbbaU21sd9aYJT0Wc/AhnQIjIGxKYUhhbHjwAdXspMRb3xFMvFxOyggI1C0niIGmBgCh6T2jr4PX
Ym7yz7o17l70MtAsjwoVCrQwDOSYSA5/6cf99h2pynR0uDqcw8w6+zcuYdK5OMu87zMXYSF8nafn
OeyQxBex/6FKFOO1KIPMa7vBef/4A9/n49SiDCAYxAjymTX/AP3oTp9hsHi4KQEzTcpY+RZnungK
NA1kAu1xDDhy3f+HfD3Zq4VtpBaMTsEGyR/6R3fl+UpB5j/Q294LIzwljhhx+M9iaJLnXG3tCq0h
RGJ/ORn+GWJWfPTNsvvaVt3PLGyNz000p6ekDEc0/XrxQs+m/fj449zflPLnSQy/5HZC9V7uhiIc
TZx8sp7WcldSYUbX56NiF+FlUkrDwLjZEXBj+gHVoNhQPyGobu2khFv7kSsaYVKCDI+X1S/wndz0
a5dfMFgYnx5CPwM1Gzt7VNytYwbBEtg9ZE/I7KvwkeBo1+uYu3mKovZfqkJNMHjE+3S6uPNcnXva
uDu34ubEqGRBfoEfcd9FjxoTFf+89/DhLn4aXVa8c9zp7bV7MnR6k9y7UptvfZzhUudFERKv8rRV
T63iCy/Kejy5CuXteBqqCMDEKWEg78Z7erlXfG5x1wkFahW9E1+KYXA9O1TDkx+45ZsvdlmwYJ1k
CZlBV5uiA1KXRobbeeA6EVftuvakhzrO4mG4VyLZ2hiCuCslDXUqQqt4WLZt7ZQW8dfkdP0R2al5
bXVcyXUVQ2wohDvUoI37W4NwjIIc9Fh6PKt9SLchLztcgDwfAg/q2ll9qccq8NBp9ndulo3Ap6uk
v0AeeDqQni3XCzySEVPf6r1WOIi8+rN7DHIlBsvRN1c9cEnfFXM8UT72d870LxT4KvrrNLCpKNLK
Zq6rrRLqwI3oynSeqYTNlzyZRORhhSkOWgRO7lqVrvYdYWfMp1Wcy6ZjOFDebCYyVOltjhUUm7nD
I4z75RqUEAG9x2FvYxVoXXIquaLAnaz7I8XklA29rcEDaGhf5ir9XmLKg0K3vRNfN4LAYqDVcjc+
7+ohBNw408YfPRQ8cAsxWqvZqb7dvzd4HEIu5FYHGkabYLnWHd7XQ6ewi/V5Vi9u39e8STXlVJtK
fXDUXH2n1NjlPP6KW5cbZEabSj0vHehuqx2mU6bvjAZ70C62w+I4KxP2u8aMP7oz5PoPpcxUNCTU
1vDiqYwGXFYM80NulOVHpITQgCZwdAlJjh88xzwIL5yY8dvj37j1YYCyy1YYAcVci98kmADaZolq
Sawp9ucUK9STEXXKKUhc6h3xKDwsrO3D40G3tpeE5dHkpKhyp4GJjj2up8LvPYfNfI3D4q/ejygQ
jEGz8yTZOuPUNkHByBo+9YHluvtxM8NxUUgv3CD/bhf9nwlClJeobPMXpe39GxUW2AmVuccT2OiX
kK5yAAEgSteRNZ+1dAa/1Wx5oYLkb7ysqYt30SQC9zAVk3WJijY9ZjzFoINo5XCtU/A6Q5ODNqWL
vccp2gji8lFExwTMqQRFLj8DfpJp0Kcaq5w16a2PGwoSofqtFfX0ZI9Vc3m8vvL6WYc3hDAwWpEp
HRik5XAYI5l9DJPI07Ww/4itDpThNiutkzVU+J/jFBo9BwiyvcOvuPhDcdrhP8Qvhyoo7WX6NuQm
yx+gc+zwNHJbTxHauxSTy69TMJT05YZxZ6pbWxmlXW4PeZfAt1mOlGRlSO+YkUhFx1OaYS2s2HVx
TizRvT1RB+ZIxx/sGhnpuowQ5/OUZHiWepHQh+jUOBZ2b5QkscpqmiuQtvYfNJWxCgUmrX97vKJy
g6xWlGYxIoFSAEG7t0LRgyLJAsbucsU+d0orjb5w6X11+L/V0czj9mm0qz0jnY2NBHiGriPRQr7o
V+sYWlXKqa5hmwaRnV8TVR0Osanwpo98Zfw4CmOoLr2uGJ8msOSIGDTm3gtlI4KAxqAUa8uuGCLZ
ywW28cxzZsVvPLZpcnan9JMoe1ykZ707q6Vb3tC3D72G2/rtOwt0goSYEtYR5FmVnv1I1O7Qpuzh
OHL+wgLWvKSTXtIlyrudW1jfnCSUVO58RHshGy0nmauz488q1jbDKKwfNT7BT7SG9Evdp/1tbrvQ
CwM7PAotyr92OA/anhMDlphVE5uhxPH7AIZQPdz6cTQ8SCApFmZTLoAdxUbzZ1UaIbZEuf3H4M+R
gZz53P+VwZwe+J7z8NSlUXUkSljOgSIR5naxXV3DKdqzr9icJTROWYeDMbrGRTpOiHNsM7RebSnF
Z2UcnlIk0CY4nXp9oLk9KdhDjvMr5c9q57GzEYBBD/HUISgBHV5vZB0TwbAWTeu1OEJ9J3B+qowi
aACfAg+wQv3L4+O6kVZRkZLcChnu7/Q9uip2QhLH1rObklczLMEO5798T6xkI/iRIPIy+GUoxEtu
uW1E1fh9Hiqtp1YdHhZ5kkWYtZXN9FQ6mGg+ntNWLADSKi8x5DRpEy8Hw1w1ttJ+5iWnmNOX2jHr
/MPc+tC3u6ExXmmd4FnWU0rAQpLX9GlIsMN7/BM2CCsAH1AtoH+IhjdFxuVvUFBT6HtDg9WoWdWI
bD4yrSg0lI3/Ys+5ERzrwKi/6kZhZq8inHTpvN0Hx0pvtZ99a4mXIs72tFw2QjNJLZ0ZMnWwhusA
FTZuijwXZsFAHYeXLMYlmqHacxbk0ymqGz08IF2zpxK2MSokXokhckmraA0tv0SoJy4Wj0rl9WVj
f4OfXBkH/M2mz1pUI2pM/8J9TsKu+Pl4BbaGNVHEhYZFu5otvhy2duoe3CjS033sqIirwtZ5SQp6
KUcXs5ET8s1gJbipdo7v5rBo7wE7plrHlbQc1lAjLbT9GVvw3HK/WZU+8nIw/RhYfh2UZ7XNu7M9
BuPOsPcuEgQL4qAU/KT9yN2/HFfNtTpxdAVUfMLZejW0Buv33nDTHxM17Y+xWxvJIYVbfe0mM7cP
WpJUqecPcaWDNA/xc3XQofU0hLWRQIQ2UOOxifvXYS6U4J/HS7MRDH49FmULmqVZZ0KalYRD6Q6o
StW5jtGvmbrR9N42UMHIsEjs6r2AsDUgYZyOn0RwUEhafhxwZCVFbmSsVFGCtSeLTp/rtIyeshbx
gZ2HxMYO4HBRmJBbgC2/2gHd6DROyHXv+X5sfWtq+0tRztmrg3GvN1Z9eY6qYC8D2Lg00JQj0/tV
jWbDLyc40TM0k1LQuCkUHFjitBHYdqtpcEAAbvhWucNeWXojxkIEhrwt3wny7b8cERNic27brKZw
FQ4J/IV4bq+hM9JPTSIXcbJZU8JXEZhD9jTMlanEh7zW9b/fvJPgVqNGTctZ5tSrbx3RDfCzuqo8
LQPgO4naOCiBII6FeMadH4+19Y0RwKEfjdYIKd5qE7kpFQCOc+WFcd1/DLR0+pKoPWoLNHMu+VyG
O5W7jX0EdRErBjSOSAPWkq/CpLYBEoQHYapVH9DWw5VzVONwREuyjf+oSp8MDyW/PfLLRkYg1WEg
+pFII/q1uj2NVIstvaFVFYGBOYUIMXiaw7v48dfcOJLIOFKuppdgoB26Cs+R6kbCTcrGS5OugNht
Tk9xI+Jj6CbV2z8knSiaBuRUcszVhOZiarPe6FrPza2qOgQJyKqkCJyPfIF/4PSIMwyD4PR4fhu7
xcU9EZoU/T4kxtbzi4u+yGANeoYd5a/9hKPsbGLHnE2Tfh78XXzaxm5BmEMKVP2/+301npMkCOhX
jGd3bfhvrmYgdVvQAqVqTO+qWE0+5IW+R8vdmiR9Bh56Mp+gZr4MAl2a1zVK061XjaZoT1yx8Xzl
a7vPajQEX9tMh3j8+Lv+Cp+L9yVtB2hgUIDhLdG8XE1US6wo7aeeioGeIjcwCEQWzgMV8Cw+RL1W
xF7VqMYXLRJzctN66rnnYKraS9CrpJxmpfoGQlmFpf/IEGhJ3ycVx+Dmho2mnYKhjrMPM4dSajUY
/vugyYP/hW3ZYruGJvtL38/Ot7Rwsuw4NcYozjSQ02And7xbSo4D1zigHiDf1Jzl339r+PF+Gzsr
qpkhOJQPMfeUNxq1ekhLc77GVv+TT/Dl8Ve9HxJWPLWJ/6PuPJbrRrZ0/SodZ45qeBPRpwfAxna0
okhR0gRBsSh4lwn/9PeD6pzbtTcZ5FXPbkRNVDJJAJkrl/nNKqoGIeRciyRZwCGi2mpt2ky6w8Ui
R5n51kC96tMoEMtWycl1jj3Qmo/Sw1fhhokmAxfqV64RpmdnIVyiyDPOc2xtZIa8QxivrvJpxLf/
4ECu/87pvlmVBuhLEMNX6YGz8C1dYAR6i90LoiLj7M+IdweYO9cH1Nc/9Jt5dTB4KHgnoANXSq13
LmyCRkbl9EiiA9GsjE85WhKXQhi3vZJEYV32XIbvf7831lvzzdXMFFcNOrSnW0Z3cEXX0/UlqpGO
CfeSWPP1IpdxAUTPHv7sGRXqA+8v+samYU5GskkGAMjuvJwQbaN6cyyszTItzWM8Q51umD4wg23R
CULQ/6LRKNTfX/SNz0iOwxyY9gPN+fNUrsbFt5dpZm9k0ioPQwxobJ9VCq4zcfOh4eMbwYaxGNGG
6oWUjrHz6XuVel+omK8bG2DBRePLLjEvW9zAR5+0I/ukum0MtECPderzVkdU2koy5UarLfcOw5by
p96WaA+wTUtjA1VlMX1blcO001NdR9fLiJW9OaQdOhFRMh37DNaSr3cqqEUn6urMVxVk7wI+Xfbd
rvP52/vv8nXnmRGHipMVZT9VMv2j08czE4uMDQuyTROn6iVgfX30vckqV2SvyIQ/Tm5vhdR2zUVv
CZQpndkSma9MqdPhAmI45f79n+h1e2n9iVYuOu0satXzKboqzUTQn6w3HkizMeSj5nKbGvGihAgf
6ow4loWipJJAEXzM2IsXk4IHRcYYd7pgyVRbBgJjdOGroNAr30YCu2aDqqa6TSEC5EEqs+y2atUi
9YVhz9/od1v4e6MNn4c1liL3s+6gPVXkJl4UmCB3h3QZvRRRf0uDYwNT/vn9Z369o1HOQLAcAima
KDShTz/CXLQQn+aq2UC/s4O51ou9KDsADsv40WzrdZiACMQAh1qI2f0r0mgrYGbEVVNvdFf035LB
tOFR2Ro2OAjp+SrV4Aen9c0dxlyLImHNEFBEOX04LN9wUweMutG7bAy52PPALEQeunUHqXKoIN60
rgrGbLHCBcTGvpqjKEicOv0LgfWfJ87u8pfT+3PdzCJFXf3sl/9907xUnzvx8tJdPTX/tf7V//tH
//v0l/zNf/3Lm6fu6eQXYdWl3fypfxHz3Qt2zd2/3eXXP/n/+pv/8fLrX7mfm5d//uO57qtu/dfi
tK7+8a/fOvz5z3+ATfvbVlr//X/95vVTyd+7evrzKX6Sz0/i1V96eZLdP/9hqX9wkDCVRAl/xcys
JcT4sv6OafwB3gSZgJXczn2xok+rWnTJP/+haNof/FmSf4cElkJnJfhLyPvr7+nWHySYGqJWtH+x
v4Oa8O/Hv/3rsv3rnccv9b9+/R9VX97W0OQlq/Lx/+dKpjvyi7m4zijAC1CWn4Uft4l6V0tgqAxJ
MR0WtybuxN3vaWjDpEAzgLYIPzQ3xvrMp1uQ0bWqTTIDKmq1F4naPgz98AhSLARV1aAhIz+i854/
Fkv9asTwvgGUQD86XXAyEGLIYlDvHb2Im2RuYN8440cg91erQAqE1mWDrl+1284LqCyPy3HOZhG0
agKGEdWtnYmPzW9Nknh5Ky95BcHSXoKJcU6Vy5TcLejS0D8rseVchPC7Mt7mZnqZuvJ+yrLnfio+
GqSchql1UZqmJPdgpBhovOKazAvmg6NUIDjaK56jt7ut08xKaCn6fFnTw9n87di8sQ9PI/C63iq/
ykrMM3B2O4diO/OsRq69ujYYzldY9c6G5WrQWow53l/p9UdbJ0TWysYDYUAaero1olnUepZh0QHY
dDrOC5qyetMX/4tVAOgBAaA2Mwj0p6sM+ZjZ+LN3QdImbX7M5jZS2IytnD5Y6DQD/PXi1ryBHIKP
tcpInC6Umd6AX6rXBTjvxDTX8xzABLaYbpQa20ap9Z+SHtEHOcIbXwteAdwvxIYIRucdVtWJbMRr
V/IvIJfQNqtpS4dV2VZgYT64vs4/F4UYBww21spmeE0UJSG0+7E1DJzIYnBatWscojH6iGJ8tt3Z
fEQo9rpKBEQ5+9cd+rd6r21Xsz2dPG92mnyfx2kX6MVl+VhGmha8v//eWMpchQYoK1ci17kQmrWo
qFZPDXOefmau71l8Lw+pj1Uxps2T4oNP9dZyzJXWxjTHCnTD6f5o5Wi6ba8VAdKvmAWrLuB2f0ja
4oJpoYK8rImg7O99s1V/nAkoMZ2k3TRAWZ6uiXwUJWye5oEz2sqhMb3PeWvJ334w6PZsejQpkDN5
9ckSLW6lJWsWmUZ5iNXSPJApZGEStVqIPrn44KCdbcRfD7UGJoT46Sy/Gqqb7hruSyULOO7ptndw
uyo8ioff3R3cxOsiK42JTX+WiVYGGsaN5mbBlAO5jyql2NRCn4MaDc5ARYQsfH+9N56KG4ytyPcC
wXe+Gx1T6RcOcx4sUZkFBM08LLRm+mDPv16FT0R6wX9rHnDeTvHmuhisGY2StkntTTdIscl7WW/f
f5azqMQXYq+RagBTWifx5wJ1ne3JFLWHInChB/r4x8yhjJfM7wzjI6rvW0tBi6StQGnKXj9LaDod
1fVldIpgWvDNTXpz+iw1j8pNn7On338q3tzqT0gvmtnt6WHql6Ev8DYFTW3H9ysb5mJI9d4HztH/
9l6gKqGbQD8OvAoTytOVIlXr0j5OSm7GGJzVgBFEMEGx+V88EFEd/jA57vpYp8skxqrEJIsysDNF
Xi0KLhPXet9G8bVaec0HqL43dh7JE9c8F/06jD4LRWNWoezu5GUAg0f1OV0Djlexe3j/G72xCpYm
q0QFgVYjjT59pFJRR2vmiAajaEQIjO2bORcfibe8uQjTTPJndjqtydNFaKxmCaYVJf4RCFGklTBv
MIj+PUgvOwzG0ypo9O9Vzr4OqPI8rUpRIsw7Jnu3QRJ0AcIfFvrofH7/rb0+RPSQkNqjZ7Zyyc/1
k6xRmeZ2wPvSGrl6fa7CfJPrVvZYuL3ywRd6Yy0b/Qx2NhIiMDXPvpCX5zltKjUPwGGZF7njVJfd
GKdPVBHmbwc72P/r3YRiLknLOa9qjBgBz0Dyg5q4GlpiVvxcx7L1/Zf3+l4HpWgQt1eRm7VvfLob
KsTYCrdy8iCh6TZc6X1dfy0QiOwuBjc2GrTclcL9IMC+XpPygykY6QRCVESK0zVHyip9rJFBa+hE
+/gY0DrILWtTSJ1U3RDaB3nELwfJv1WnbEbG6MhHwOxB3NQ8xwDVfB0tqdsCv2foUoFjNF68s0Fw
xH7nze4XBSH+fMd4rBcokndyDuesUb/pspFfO80d7CDK+ljHo1qPpG97SX9j9l6pQHbNp2JnNqlU
tr2p2BeLacTf3/9Cr7ccbVnS5LXohZGinr0tkck41gyuo3FBOdgvlkE2lANL9EMpouKjkfdbqzHn
gmmwVjW8stNvI5mlT6Ihz0Omr5u3JT7gD8JsOwFCdfU4e//Z3tgJkAaxG2S6vgKDz64KPUqztEeM
nq+eS38yEzsLq6HIY+o3q4awaEwfRfKzQmfdC4ya0FYkWCC1f05tUGN7SZTcLgLp0UfsbcaGaolw
e7JJ2yb3TXP8IDy99YycXgclX2AEVHGnbxSfeCmVluswHRn79rHx6E3pVYuScZAXVvrBXn/j+/Ey
6REB5Ac+cg4eMYrBcBRhlkFMlYJ+Yyebe2Vu80Nmpr/nj7DGeEZ3XIfMm1Za2/labmMJRLKKKrBc
OTFerpWLcoizY1HKJXx/o7zx1ehNrzXwyln71U37+yCtSqrYXhU0gsVrmg2SKM4DVk9qWIPcCSke
s7Bg8vTB9O71lwPk66D/tR7A9eydfrna1fslTVXOgi3llVzKKLTUUTt4aab5cMc+Yj2+fkiGhWvS
vpbEKGWcnXRFV+I2QRSZ8nsad+6AA5Hfp6K/LJJRPWZYnd8qemtt3n+1r3cMVGEIw8BbUOYAZnH6
lNKczdrpWRXXowLaBxdZm+MEXnT01d9fyuWfOo3DxC9a41BMPKYi5y/UyDynGKqmDJil9YO/zGZ5
23oCPoRRLdWXYsmLz0zYFpC+cw+W4P3VX79eGg3sV6zqf/WHzh4U7pSBq1FeBY4Q3VVdlFaALQGj
AW8Zs2sF1c/7yCqtj3L8V/kWbGzIPquSN149RJ7T95sj7DBXNQ64jVd6h8mNi0vPSD4apr21ykqp
w64ODM0rxtYC8XlW25T6vLSajZMLEXix22/ff4Wv9gotLw7C+gY92BXn8oZdNwlIgeSOmpiTcE3I
fG3u+FzJ+Hs2JQSXdSm6KdSKzJKBzZy+tmLpRVdafckDYX2g2x1KvwhOhGqmfATnf+PdsRQgL2IZ
4eVc5aqEf8WcaMIZp1EcH3pOUm0iUXwoDvnmOox11+1Pt+s8DRl12WcorVMYybGJGdIkxXfbxcZt
8/5XerXR11dH64SXSFQmyzp9dbECK9uKrTLwWj1l1AlUG2OtxhNBPmnKYaoVXW47fW4+OGBvPh9x
D/gxUi+g90/XzY3MypC4KANhee1RREr2ZGFj8ZFZ8dvLIKlA0Qe24hxmEIslE449lgEFSG/R4E2H
OlBoh+3ef41nE6+/tiDqQBwmnJFX54+z53HyGmutVbgbVpY7MzGM75Gvr/3SKg61auyblOZNNeq+
26Jx53iV/sF5e+tR//YTnFvxecUknd7WKAh7xR4Ct7erx95crLv3n/SjZc4uOlum04yHQxkMxjSh
Heo+GGU9fNCSenuRNXwA6F6z/9O3qQO4UcZozbXmOBdbFymQQCkVT/3gs721+2k+ACxAkwKDk7OH
qUQ65D3ueYGVtbY/mpN2J019pCtFxgdvxmmjSy2pPioy3nw8mLkERbI9es2njzejN+ExdWezLCk+
ysmSLY9F3Buf3v9Ub0VgNElXODJjFSj8p8vYwM/oWJLfRZDsfNyozO3sdLRZzNGI5g/u69fPxGEG
9gaRmiwIccjTxfS0N4fR4pmUZuyADydNGhipqH//RLMOSSRFPHNl7snTdSyj0XpwXGVgLG4Of2Qw
4501ifSDfO71u6NyR68RTj3bkFnb6TJOPZmNDnGfnTD3frZIxAQRqoTQX5cfhMJ1M59kOsAhufDX
LiX1Bt/pdKlingbFppSExFtG26xW2l0j5vImsbV6j1PpR3CAM1USYhV0bbx8Vl44JTVs19MFM6ux
Zl3B4yXL9Dy7aYrCqp8KUnhBbeWJ7lNiNepj5XRejXgC9l9fHKT6nQM5g9J8/s09CnCJPH21oVqR
vOdRCyR4ljT1MAW50yrb1FHLnUoz41NiOB9llGyTszcNDhydUabBKBsx4T5PmoFfVjhZpk5Q1JVC
pJwrZfBunNk05VdYtWoGitkd297G1UMxMaii8l2WGzEkbrczuToAPNOGvW/zKU+fslmKCrGAuJaI
YNTWdUGldWcxU7SO+aROOJU0ozaFs3CMr2aWd/bFBDCo9lsQKBNixNDWHxTup1/TkXTs6H8upHtG
qHfm0IFanGocLPzSRkGNFG3S+/E6rWn33UXeZHZZ0PVTFH3BFMXbyzJZbbTiLE+jHybCIXYZcku5
I+pMiwO5yNfr2cgAS2pOY/yI9Ll0ZngwJBmf5iRXHASdYkXDXkVzRUkHzoONVF6gxccm6CGqrrig
IjaMK2BYkVL7iy2TPmyNWXEuyyFHnTf0PByFUj+zrGqJsZFY+uzPyVKi6Qhjp4iCrDLm6dkAG5LS
4Uva0fKzahpSzY/lOKUbWGZl9mhMRmK2/pTOkX3nDLXnHUQkKuu27kcclUGuGPLQ8YH1oJtrT4PH
AMmMRzcrI9lA4MranTn3tnedL8XsBSPIq+Yyytt2vhkXUSgPSlzq8iIaOjHcu3NtWBst1dTjEOOv
CsppWaqXVo/ml6zuFf3S6PGDQzghtZ1j6xjFcmWbeSYOuqjG/hDHdSRCOXqV/RUOt2YFhEHbDZw4
iv80SapcMERxbqp+1ppVfGGMU5zGG5qBSfqomAkWQTFBufYH0xTzczUbTPN9Q4uS7DunLY9QXbGq
6HMUFa591KwGgW6Z65P+rZy0NMOLqxL2E1ZValH5Q5OWCUZ5nd7GYV5JF7WWREzqHaiZPvKhskv7
BrOPdgxLSOY8z1h5PwW6Oi+iLuTo46OIMbLRq3DCvBZHKEhSTmRu41pVbiQFae43ckyne6MXkRYU
0rTKjT4Plnhp00j9ZhiJROzU5mfzFx1pCH9p06rdirwaL9UZ20AUz0Z1eRTK0Ha+I1J8/QAggSvT
SpIXHzpL+lUXOroymqwt05dW1MOmosnYB1MS13FYmMCcQ2C+jrFJ1Ml41oayrHzLW9AFw55MSfzK
mzKXfVhnN7LLtGdVl3m6qQfIdDt0Yad7L6pccbBUiGFhAkV4ChJT1iZ0ocqyQd43rYXRr6q/xJnR
ZRs31p0BV2/yCF9qyzRuEa7qvjlZaZhX8bwKks2LDf8RCIjt+hUCXnUo8lq7b0YT6nxt1t54dBow
zIEASpYfXQyT5q05VijO1ZQpoV7qEBsrgGffnSWzcI8iGe6hiykYLRq5TRZEA7j9LKtana+cPNa7
oB2TKaH3unSe5Qs02/LrBm1jua2s3Jr9onQTdTMoQxldJU3kGkEcda48Zm0fIzeVZsb9kitL8rhA
neVjZFk2+2VaMVnPOs18IPAnj403RXfEbj0PK2nb2YNSNRXhxm3VZT8SM38K1ey+WUMppguaBtk3
b5BpeTGr46pMIFsb0YaM/H6j9nn5ouqR9gACDcUAJli4pGNFNig7muio7o1TVNvfh3pI1U9TXWry
EQaxeqcKpbvREMSoglHxzOWCOFTdDIvVFyg9NV69tyIBGJBeUPu56Ya8COpScX9iMejVh7lDOXbn
Zb2eXkLFVr8piWrFu2bOCmUHJih+MYCRN36Pgft4KL3W6jddlYExT8gY3a2Wtll2GVejpx3NUbUe
kWyRtq/0pv41UynYXfL9RGk57JObHudYdS+0eS6Xy6ZPcGuVVp0roTvGqKnZmL4h8YkUsj36Yy2N
2zJSEgwAWlkOvpovphuW7jj2PyLG+e2VLGun8w2cQ4yQWIK5SOSU8xRIJVs+FQstNWi/Uv3u2lGc
PwB2yrWLQiq2uZ/NhJDfxpYhA6/XOj3QkAnMd8SSQd+WrmzQCZ6jxdY2sZIiqgOsvYy/FtqU/2iG
Vn9ES2u19tOUEhgE5BBiQ8odIMKpH4eWfgya5HeRUsjyvsihcD3GeZPGO6fguPpTTSnil7Wh3xk6
HOBAzyIzu9Aiz2h9qqJSBCoac9nGaS2RbISb9+gkCxQFb+JqaIpHuyoMfZd7hbtcOjGAsQfQ+PR4
x6bhlsyToSjhG9WOy0bMRBd4iRgTvxsyRd2JmV3+TSn6xMa5eeiPphJP48Fc+Hih56aqDAHk5Fi9
e/Wc76tyWuqfgmn/TM00lE9j4jgvLVQ/8Tzlowb0aQBKEKZKnWt+syjw5/KmtK0vhA1olX4fFar3
iWgFxx6Z1Xg6NpxRI0jnLsOdu586PDP0uBDRo97abfoZ8RpVY7O7NlrZ6uSK3TrnH+4Q42uSz2UT
deZBq7WGLV26vVmG7uBU5b2rLjUEK4lEOrtkyTCIEWDa86NshFfs49j0gNQtrjlHfko9Ix4rpcu6
PPC6Bc0wP18MbfjeeUz1nyyUuOO7dECl+tmY3IkjhCmmdd1C1n9BX37gsle9zjqmwDZSv8q0eTnM
9qCkmP4QlneR3eXQvybb5Q0HVT2l7RcyI5yZ/UapBmc/2YVm3pv5rGo3oqSX+Gj3uYw/T7zpHs3v
dixuhLm02pbxYjLsshgD88CFqfg4wvGd7+bBqJQNj5+1P5i2djE2l7PZH6xUb9WDqrjLGNRVj9aV
NjvG0ZLpLL/CaKQnp2s47fkoriwXmbqM7h6iOc3zSfOqFoPqQSt9goQ67AWSVsZGcxHYuJGzGAlB
zcg3x+6242D6CQZvyveyzJVxpyVtPG4VDMmtS1NPR2dLXVloVzmU9ymYuqm0/XZQM30LDCVDvjle
9AkmiZLrXwbbUK5b0dfO5cA4t3tuPHUYr814rum2OLmpyc+JDn7ER+xG77ad4jTarVNh67BTO9N7
UjpVlV+caBwr0HGNpxf+1CuAtLme6IgqCirNSpBH9qzWfoe5svqER/CofG3RReAqncv54Vfe/lvA
2qv0WdSy/tmdomhP0bj//8Fv1x7Yf/4b3/oG/LZ4GtMT6O36F/6C3hrWH0hK0pVfm8fM/9cq+C/o
raH/sfa5wNlAnVjlBeh3/xt66/0BKgtAHWJPwOk84Kr/A73VnD9AlzDSWzUJwC7QePr3j/YviON7
0FtaoaeFLUIZqIMwzqH6odxiPrL23f8GOysjrvlFXyYQ/y7EO67IdrmUuqpuozyqvySVOo4+zzCG
CQz67VS4Fq5ipbxNvd7eVK5eXkhdFPd2l7rbKVfEsdXUBU2HRruUntb6lh2PQbxI6h+TJO8YT0V9
IG4jDuxlQTW2F8IeSRVK/UX35m/lAJZ1ie66pQr54Zqgrgd3Y49scXVqvpi4RfGTTK2vt+axYPWm
14JuHG8MMVkbvATag4JJux8XXe8reeNtx3m4UAVKhbam/FR07xFp/m289KHkrj3MmuTwjNLvG1MJ
cbJsjg03Llj0tA4XDxLyIN3NnIvovm2f5hmFxSm19r2eTdvYtFm/1T7HJUofRn3dUSZumQneE+52
uHBucGrfN1G7J/BuPDHva6a+Qa/iOjeMUvptktxUyuiLCEn1RDeDPrWvTCV/iJRQytI34SzfaEX6
mDDLb40pGIs0xEsOE8jmO6e788vOTvzM0F9UKZNvTCirjdpZ8x6TFmVTNtoS9JD9D2nsuNiXecHk
uSEeauUerT7DT6skv0NC6MKsOduqUV7knquECsKIQdWa4KJ79dno0CvprD+Txj4mqvKpKe+tLNlY
5ZZm2ZXX1STI4/gkrLHfgSiP71xNXLe5PDbdY5Ufo9nLN5lkLsuwLPOZ3h/GTvvKjiJLhmWme91d
pVeXzUgPyhh0fUexertU84twvGxjyOrgDdOwt+rpRzzOe6T2240T5Ucc1JZALOWfado/x6Z1s9js
JZIH2vBtGmSpEpGAjz9hJTA1MqsD85mtAVzal+pibGuzz/ZTUSD5Y2WhyKbZzwemF34D6eUmU+OK
getQHFG7v9Qrx9xV45hu6ZTdCbvYSpqARUb6EuG2t1cbeU0d1MNhb5+jXnuGiL1BVfVg5P0xw3XW
j7yVaaKRPkQdQ6wmzm77PH+RqfUJYt1PfYxwhY074Oha+mIKY+vpq7MW9arVeDNMl/TBNbuHPJPX
caN+NhX+REk9x6BdgwNJEuJORuhEyaFe2mNiVz9kny6URbH9NJjihzkMXwfPyPNgyriBR6prT9x7
NeIqVKSaUli+hoV8FnV/xh3IU0fh0NufUzFVty21gW9ALqc267V9FuvPeWLox0QR7qaavIxeYmNv
MgVJ5tx64uIKRbmwdyj65oO3oECQ3i7xhRWngSPlBm0Tf9b2Ue75wtP+tGfrqEek4P2xH7YL/LFh
suINtbbL4S98OxW+XZaHSuyYTwflIsAjRtt5Et+1tW85uhrS8pyFEU3SyVAvq+LRkJ9rpMhEqSH/
U/q452U+Rz7IW+xHdsjNBE7zOLj2n0lRMLmvB0flD9HnadAmihGo97icm+9jN66QOlHVq11KRAnr
U3ll2O8UtdUz/iNJme9cFUXx4yAWiAQGNqHWs5UNppduTaJOlvuVkrrmAW89NfmuZhibMn6YUbL8
BE3JrG4crSnbbzW1urZPUjNKj55oNdhX0ikbZx/NmGsEfWfg8kMDI7d9coJY3+C7oreE1CThh+pi
44doSvdG9ZJUbDRFGT51VFRKALS+OUxZXXm+sWCPFHQZdbPvdii+7JLWNB6LvJh0f5zVRuywOLKf
YzVW00BU2WKEMhsGonO2tHjK2iJuvUARWH4wuyhaGdgxkogbSWe5DLteKbLtwn0DAVHvoQG2TRyh
8tIZqvBNo6hvF0AVYSSFu0sKM/5WytSP5oID71poziRx7NvmUF3hLXUoOOXW3OVfqWuKJwlAr8qK
GyCwylUtK+Me07s4oAbIdN+058+G1pg+hLLuWy3carP2wQwPOGk69n/Cr232XTOVN1o3cHQoGYTV
BK437StdHJUy8Y7tsp1HGXRTftFZ4xXNPd9L46C0m8DuCaIoPA5ZhsodusJqfTsa0h88b5cbfHcg
zEoTlSGRdt7Hy1Ebqy6I4m3lKOUV+u6ofjTdfZqmObDn6Js00tCLGudyHPgfvXxBTHfvuFC1RzvZ
l6mzH0XvtxiDbKYsBT3j5Ns+S/3WMOugUMYuHMFgHpUE4Q4x7ox+sL47AK58fTLIaskntwun6ICi
9pdVRVAwPQnM9CiRIxnzNvKngSOpt8mdnUZXbhNvl6H4zExA9RuQPffxnJSX0zwZga4qvh1Pn4pa
KQ9mUVyUIu/81JyiwLaiwR/GaMfX3PWr8Wczy5eoKH7ShdeQZdLSfTLMiHt4ebE34hnQjOOEorAm
f2rmsJk4e8tYhG6UlLdjOW9p2/wUvXIJ94dyQm5yoV67yTfDnCX9pvSilM0t6twBPaUgN7DhTLNd
H99UCHKG8Lu/JMp02TTLHZVq5JNfDBshSi4dZl9dk+8AsO6RnPqpzt2tY5TFTcXCm8lcdjCb3VCb
lMvB6q8dQR8V/t9s+b1dp/eeOT1F402U54lvQf7ejaW2TVLmo8ulsEvkzYbNQLrEVeoOf9ZW98XM
oCA2sEkO3aQloYJK+zaZjK1D9R82c/vQOYgAJMNyHSnl3lZFfGkb85Y65hbTyLVZRdGkTOVtaUGk
GMzsfkmeqqELy7TfDst4IO3XYPr0ftQ0x2jKvpWLGsyGGyh1xfXS9t5B67ILZMbm0OENNE56J62K
eLyzHeLypJaUyXUcpI3tXSh58tMxFtpoyo9CrILZbKRGC8ep2DAiCiCMMJRt2QD93Oe7PJ2/NLjy
znW8iVVtHzvltzgSV02d7NuIA6I6/qxULxkqRmNZhmA2CtKYxU/r/NGwur1tcRaj6iYvJMdQjd2t
a03VwbCmndHW+1lO2zHxfmBwvDFTbH0uE8bQDYINsDYJ9QRj717SwIXMSX7zMJhRGGFo0SFvYsg9
PcXiS9+o3II33qJ6u7KD0hApex17kUnxAgMMO1pfj2r7NJTKs4dJk8guqXDVl7SsL/RcD0yJ9+qE
RW/k7fpUeUA4PApjJPJ2Fe47X5rRe9RGtfjMmaTX43DL1aAfa0vdxYX9086MUO1IaVBbIfqmVI0Y
uAVVIu7SRGLUIa2kRvPqEcajCJD6D915rHZWbUbk0NUmFoRCd6bWpCUhlWtkonnk73Yc6vmFTD+V
KVXeYOFtni5JUKdLfDs29aPlptcQh/ON1Zk7tprjx4mugqDtL4aOK0Otn5hgXTT4V3s5g/w2bYQ/
ZWKfQ/FbghgUU+LPRLCwEHJbgh/+OqZDxU37HeZzvYlbLQ69cQh7Z0evIA0G9drsaHTCanX3eNFF
D9kY7b10j4X016W0PxUaRCOlNr957Y+hoGerJ/sBEY5wjpxPDN7HDVxrIoOk02VGdGuA428zG71l
uhi43M4B1GmgWTiU1PY10IFd7C1yk1pqS05Uioe6qgrHh9i8PDcuxhhEr3m4NKYh2/TttGzxeB43
mq7kV7JCj6ZtzHshuGK0htkBbbNviy6Xn6iIb9KedpZmJFcZeygU/a3XjQ/L3JJZe0dnaQ+Ftcrp
6AAZYa7ObYr8anyJJ+B2aOwtff+N1XahZRZwx0pH+bTMdud7tDG+FMlyX649f2W+aGGzhVUk+uCX
MHmqPSqRfSGcaG+Uw0F0YoOVReGXjnfpTslllnrgkQEXVe5jX07Pjcyuk+qT11s/ojRdL5ev7aRt
ktINo74PM5fraYyEfW9plbJfbDocEidAJRZ7u6svtGy50rMYE+Nh5DkiPUj7Khws9TOj1ZtybLe4
G28WcEj+ROHq62or9g3jTV9S3wVxVvuj5dw2rrJLTBO7me55KGt7T/WQBLJrgtaO91JmQWPWYzA0
vDxp2bUfI5O319zpwVB7irnSNX04JPcel2xS5juhRwdj7B9IBI99XdbbSJqZz2zmmI6rDt0j6Agv
UBNLv6mk+X/YO48tq5Eubd9Lz1VL3kylY9Oc9CTJRAsSkDchKWTi6vsRVX83eYqfbHrc36DWNwCO
TChi7/26VyfTLib2r7iuvgQ1eIQs471asu3g3HGsPDr8pc6W0xbuyBB2nW2HmjOG0xjLi3aWz4Wl
RW4mT6o18sjpjO9Tl31LZn0nk/yDxBtMpsxPaiP7aPfztb2MfNvBYeG1uPFhKBcqjk+xt8s6egKb
8rbJXc5XfMLBAaOc5m5blvWzaGTwAYh0uEJWe7AxYI9EKZme6jcq40TOPLGEbU5PmFjTs9tan+rS
XkM1s1M5aJ+FyrZdXT2lYl6ivAoi4Kivcgii0hLeRT/eCNQ4sdcdRIczsI6n2tTat76Xdg9gSruc
2DDQFqrT1mvvSuHvJuWJ0Mqm74mCEShjs2GLgO4OLiRCPWDHCuS4FbP5WY/xh6gW62ucul3YOKkT
dXN10Iq53nVw46142Ll1M4aWT/NheWN1iaqWKtH+bJNiHSWBT4fvLA++sgj6aR5p7w27YqgFpBsH
u0HKXVWKYtMX3s5ukvtJtjsnNu+nPNmOuH04U75tpPUVaf/Bn2YSg9qPLYV7aZSUSvRINak3/mVQ
2rtuKJ/i5qruqzsvcJg+O1i1j0zx7GEtccI2/SJhJWbTs5Sxd90J4YSDcvNPReF3W9uI5ybUUnGf
uKOkU7iVXpC+Jmmmj2zbZfotsaS6zu08TkK9qY0jK0prtuR084IpSEJcqK1jOsbBdsl887E3zPZW
NxSxRgVrT8R4YJR6Jp+rGpUilGL9WHqMeLuF5hn/gmtRUeLaredGYALNjno+paNmAWdmYmxcb+r3
Ssmes0LfTYH+JbbTBXm+nhjHojKCSDhiPggvK3HdjD9pZlo/GVqn0dAl5pdyLsVz7xnenvH6uAsS
L9vXceuHYBj90cZt6ZYW1riLLW06xLHrHGLidHj2+PLt0tS3nizQzykCHREFblqLee8onMz4/YY2
R2PQ9BhzlDHchgUB1GbDhUxMtvkSa2aI+YhRmFIUDX4STiH2Xq7KzbSOOfpikOBPqXFTu/F0UdV+
Vu30qVi+kn3qRd0i5iM7UHNM+nQ5jqDQF2rAwqEbbNIeuoSBQWbuFj2QWz315ucCu7ijAwT6sW+9
OQkVsPxGcpn37jxP32PqqU0WON6+tsb4gCPRfDPH1fK1cAKaXr2CsN/UZRvhj+IHkZfTBTXcWXNV
5Em6NXBt2w9pMsP8TPy9xnr4nMje3QfOUnxhI79gdJxuhRr1A7GfMA05qeZvuLi3H4dxdILILFzr
cXKHJZplbV9Z1qy3YRPb8WH0m+ygC3JtK1r1Pu8Iz3BWMYqqW/pfwYyf87AKUxD2neThX1c1NGY9
0dpIGpLA3dEbHTNc54stW4lrPTCEiYuoUM7JNQfvy2xW+aNeFTwvqJ/5PtBbbdeaevw4YqJ+2eSt
dVXBeSIcRb8stKwQ4Pg6jt6wHYpo0pvhzrNb/VPipBhF4NnBnjoM6s4DBMtCf6rKLwkAoRfioKNt
TKrbgycGtyBy0joIe6aJrZzM+VrrmDWFmbCmNIrjoTgKnI0uu6IvLnBWza9yyqOPQzEtx1xazqWW
ZUmH90ngalFjmvGFxa+GijxHe1c2nUO53gjrmf6pAV7gkIl170jq2naI1RFXxjsDqBcAKbifZfPZ
jLu96OKLqeiSfWqYY+hCxBooOADEj0OMNjlceskEoPEa348g9y6XbVawjcQjp38IASFXUVoHez+b
xg2N/PjoapMJUIXRY+jR19cbd/Aceo863gWDpkdQENo9IeOA0rnrxffNVKd7naeyONhct3wD+yIe
khIoW9LsJJMW74m1zHeEJxiYf6cwL3xv+uwPzfM4Bsatps82dUB9WVrTNVzTmoBavH6LIMjvDKW8
a8327rERBcyDwTH3436w1CAPjRBjsu8m6V3P3iCqTVf28gH7j09Fbaxf6pQOxyrLezuyoHV6odZ2
2aXAb6DcDphSU5Sobt/O9hcnHpaJKZE/XycOkHq4lJV7RYVsbOtFY9paWWaNpfI4iAujbUQomyHe
u10wEz7a1u3X0lTMPJXnJrxRCDGRrLu7SafUNk16KYoROb6QFLjUoZKlYvfDGSLUMNuLNxAyMB4Q
dfek9aJdQo9/9yJOuhwgziuvlGePh9xMjgOiTHBOXV5PZutvgbjMR8tWa+mh/PE42UbJTNGLlwso
I0B8edH213Ns9zuJ2f2V2cZmxxZiBDtrokPk21IGQ5VhODKU2WYVbWAt9e2YSJBFb5RfDCGzTT/R
Deeui4OMaLaBO+601NpLMV010pzuzaGiu5eWPr96ZaOHDhCpRsNcOIr+mtz1nEP8SHslvjlZn+4U
mYklV5F0UZk56fVcpfMlBBvGJaaZjiJqZZNcuEtzS1hES/FTJd0d/kTmp4QeLAiFhNlED2nzteVw
TFbTorzoxhvTSz7YUjwVxOZEgH53xmjgQqCZ7kaoBi8fGnrGHTaPl9S9xuhY3dbDYO5VF08vATyf
q9Ji0lZ65YXJXktrk32ysHg8TGX34lb5rTEPj2NsfGcbiSYeJWUpfbh2GjuvpbBomNbY00bo/UdG
YPyRJf44xEa5JcZtAhbOWUuNv9EbN9LIrnAo2ZwyUazSuLoS3ovZ2A9Mkox93Ak7DErrFgPqJdSn
Zl85XtQXjXbIJudDL8p0kyh7uGPOdAsit8uYreb6o6UM76pxii+k7l0aZce8V3NscQWwJ+40jWF6
74BqKtyrQM4oTka+JF9DruUxr0uXCa+32PwUL5iFcRi4KKtG7ynr3K3fg7hJ/XFhPh/Ovn8zE1YB
DaV6LW3zpNtNG1Fhy430Eao5+bJrHb15dVgrLbvyBqTzRi9G+Cci3voYRU3e9FC69rBf1fr3o9R9
xCrzFYm+z7WyXvvB/TzkT33sRcRXbzM1WvvSe25KEAhoYMychgrRWtESzIvxduDyEDPvCRj3epmr
KdQYAIB3RkwRVSh0g2FK3octzvoNszEnaW7xBdqiFzvMbbvlVncOO0IM+lIN+o6++cO8eJzrlT1G
scgvgqmuwiyfKwau9r0n6pixafc4SXkTBzKFicbAC75NptMvZKWpb7Ol/Jb2QMv+4N2PusgPwP7e
FfOGQ+MnGUgqRR4xPTtLq+NbHPXz0Ai6b3DlqoNqmhpBi3+PjcESuvDNWCLOA5rBi6VluC0yL9gO
ukGXPB3AdOyPshnpCtoPpZvu6IvEZvCrb1OWT/syXf0ZpzTXbwBqtSfoifVxwq242luu9sLk4FLW
zKoNf/rgmzJS3jwf9LG/E0vztZUSw6l4okRrqu99kjPe0r/PtfGM5UG+wWkf3p6djyG2bNm+89Ni
x0TlacqYmuuJuEt02D+Mn9W1lsViR3Zvv7PLqo08l7QX0VtXzTJ/csvyGCSY5HCu9KTgNY9M47Ww
JwUwdrNh3822HfVLD3gEmHF0oGM3di+80IzxtG6ka22Cwt2oHvzYivWNbgieXBw1IyapPGeHWc78
cXGKZFOPwVUhlXmt9XoeFpo/3c3SwDhEp4tNg2W3qMbe0hksQM5DwR0qnzMXeoso7+I287dzYj56
pkDeAZ/0k3TS6aBjtn2y6oSg1yBY8htk13k4IiIMfZA10PKvftc7R6UV/cOixuKFg3y+JIfpC076
2YutEv8U9/EB5Q90es2lPRErPJInUdIKaHgXsSjibRb7GcQW/G6twuKb8PvlCnWmtsMtYmOXzVUs
671U7dbwg8+zYGDH2ENjJAUwFljL9eAYIfKpbyb7siiLj+Q87hrgoWiciwPw/bqjxVA+G32bptK5
Nl2+03Y2tr1dfIW4uqth/5BMXYfeFO9Kq3gS3eAecTOIbINBtVHgMq5pvCQszDT6uNh6yjRtDiUu
Vsyjh+95Lz6qIkivAi/fLIlnhFXHoUKFEeJ+luMYZ4SDnV/gXHbsCf4ZOKzDlA43M7DId4TWbccY
4h58tic1Wa+jl11qeX5h5N4hL/FlKairkEu6TX+AXhw6RSyuMrRjpwmbV8yCE8Ack62aBA5FCqRa
QuRzTaRnAZtazk0yu2raKyHV0ez9kqpVOgcjuKph/h3stiwuiljTkrC1nchti8clrp41a/4OisXt
qhvXrBFc2GuFkH4MGDBJWc4bq+oo9Sf9AU3n09xpFnLZ9GgLSCZzfBnXxrXTufscECsE9bvMbJz4
Mwe3vczI9RXX3A0QwTc40VBegG7khcXEUQ8uSwNek6mc516t8TjT5If+7BgXwCGPWoBoQbZ9JDTx
EoNub0a4jdcFd7Jr3FaLYPXkoe9Qt1kfmvyln74LYv5AjXkohoLTgRnctyFxP3XDHHaevdJ9DACs
moEvxOmnxrGqC9ztQ/CakzWqxybLPjd696LPwApV3G4lrlNTchJjyWsV7hKqMrV3eeL7m4AOMzC0
0CRMPSSWBsaokxhbOFGh0xt3o8irsOI55Bnsw0SGjKjwgNIvh8SuDu3A7qB8Rg1Fo9NAaGu6s751
jN1ERl6PPWtQrWR56IFRqsfDhrb/VM2VQZaVAdKVzRczird9Wtn+k1cwX56UkaK09vobmNSvErRj
7LX9CnGOGtZdrhmnG5Ea8Nta9cnJmztIclMxbyvE0BtV2jQwZfMoeApXqjDYwA330Si4viXnyFPI
uAtjAE770LDunFH/7uqv+dhNXwbww53jFfz4re6iseqbODhhTHbXOUkE6fMm/8FLbasPhYmpqx0o
Ku7xAcqleVDQX4JAfoZhtpCBFUwfLAayufAZUg/unW4mBzV4IX9sz0wVUCO1Qcg52mf2cd24190s
gqBRhGQaPgmVNGE2Wd/Je4f7aEKgFU2xqdMEhmq+QwsPsmgmd6oCbJxn40Ik6j6mBLH1FNwZiCSp
vieoh5loE3gNE2nvIJI4cNTcCDZ5r633lo/5Kp6GTTAnUZ3Hl8lUXVqiov1Ua1RnUWFzaR2DlrO6
0PvylQMlicbAbnek4u2bjOl63zTdBgIl8xlgPD2uIEdOTIZlo+7phSLXBZSLG2Vvhg6LxaYsx9D0
pkcmwIy7ZHuA+RUaxlcK/0OVatd1S2+fe+VXWNmEDXfPNkJ4XlWAYdstiFA0spILgw0ZBuMGl92r
mqKwei6hQxsxQIpFXlboyuxDZZQ7Sy3JJhuM+N7HQ3Gyyvsev8HV0fhouwPDx+wyaCEMGMnHwgPB
b432e9VAR1i0ZD9whESGnq1Q2cLQ30mW0Byz6yo1vsjCbfAg6GKYwvalnki5KS24DGO6Depp+eTq
VfecqWHcTxrDP4+h0Iaa8TAs2suM50ydCkZ0zrSBBzJFXa7AX4sLu/pa5vFpqOFpLimn4/yY2snG
16cHMvW2nTl8Z9YJnqnHfFjx8jT5efZJjvXtQrM6dQyo23FbjBrtkC8u/WG4xOrrtlYvia6i1q/g
DkBzLr07xnZ7mO57GWfblRljshZjq9vPBsO7xlvYnXt/Z5XTsRzYk6wFS/AxOw0jioBxDYzyh1Pf
cjTjnwdd4QZ44Njmxm5urFdNsO8nKFfrUb/q2OMDgZy8vxvNnjoTSkedyBurJiXB+lDJJEwA/gL7
ofaai2HRL9J0LQXsKUbkRWYALGK/5kT0tY8aAgbY6eNl7xFMVSx7wyLXw+iv8ibeccpu/FH2R8M0
I2086H5FEcnay/z9sKSvS7+EQ4MgoWkAWwSlKO7GiffYM8svmrjcS9vZYZAQgSHem714Thfc9Ipk
m8LmHh1CHTgg0+9Wwi670mlntzjS44dd5W6VgtKUDMmxc5fr3sj4snA1FUXyrGvjRWEwWqnuKDen
XQ5KPEP+JZDzs9PV6Aa0x6HCpmpMti2kdk3RN1j0Fp0BbGBeys4+ti5RKUqzmOJWA2N2Z1eZXbVp
ej2NnDE74AMfWrMd+r3aG3F/UeUwq5QbxmX12Snt59Fbbpi5lZuZ2b5bX46dONRYxCpHpHdaX8ew
jfVl3nr6wpw+b5dvZkzrFC/295nAxlLxoJz2Xg+KB+VcBLi0L6X5kNXjaQI0YWPv6KjafjsH2bDN
iwJaRLMHakRtO2r00T4re+F83NaiOFmlUE895SkbZMrAlXGKndgXzlJvfUkwjzLUa0/hRCb6Q1Cq
B7+fDpn0wcmr4DpXvrgSusxPUJLUDcqdy9lUlDrx159Ydf9Q1352iTxTKf0gqpnGmteOCtzEIOiM
qNYGo4qLmqWBM59zs0BuRNdRy+Jr7XXls5gnBqlZvXhX89gSLwQxYzC3UwnUu33nSlYV4H8LtGDz
rcw7XIfRYyPsR477ljKXwSx1q8GoQ+h7RBiXMW/aYCZYQrGvi3tRadpXxvb+Yymb/sEfrGkHcEmW
j6bc4tuPi/k/3uV/ENHx03v5F+8S6LX+9lkjoav/LN/QL9e/9zf9UjOsv1zGnj+8CaAs4n76//iX
DKj/YvqNG9jqzIRO14Oa+Q8B04CbiTeUAR8ywDGefu+/+JeG/hfuA96a5mNiner8Cfnyrdh0VZj6
iD0RLXpIPiF8rgrKn5iXTLWW0YjzGzZbMqXcfmAm1Jm1vkeaQRDQrHVPetlRAv70mP4HH9KP30Xe
HMA+dfEz+RFC+dPvVvXYCJRBN2kCCNJcj9TRacWEvZuu3Kz6Zpfmto+zMoQt9vHPfxo4mGRub/Wv
g3v69pZBfkU5ie5mzKzuckpdcMu5tuxdkGfMoWxB7X69GHjplbPFQa677goFW52Z7N65klVE+dM3
vD4ElO4BF4PhssX1vL2SyegT117Sm6wGJw/hzZrlpi+p1MJJJYZcd24DQNatjS9T0yFiyisQHU6i
smijBPvxSzPXGEq7BGaJ/8UbwnHVZsESRImx0pkgE2BJMLfUTjooagc3PV6+p7lEc2Hjt9Rt7LGr
nhYo5guDVxORWxAMs7XOsON3MjPeCiR/LFHc7CAq44CETPTcQtRZfLtKm+RGZ1F8gfHWfJmbwN3E
5pxdlEZlPI9UULdaIJoPuksz/vuXtK6G83eEczHq3tWsGt/Zt++owv3GdfrglCdd+iFz5+ELEuB0
lwxm8o7u+61Y+Z/79BHq81H8Q7j++VN0fYR6AE0n0Tjlc5ym6Z05Bbd/fjcOxwVGG6vG9dwpAkNU
1GqxdUqIJN8wlZyf5kQHORbD8PT7X/rV3azppSgafPw87DOddyFTL4ctc0O2Xncvelfc+JWw31ka
v3o5WM6wfYEuuZyJb1+OLIDc+jK7qY1gEaFw0uqo28K+z5th+du0+41n989H/6/uBxszcrLZNjCc
OftWm2ki0TYrbuwO0vYIGNdFFeX9nzlE/r0I8Bfw2NZtVtu5ZcMQTAgvi+yGQBr1mFdtctWDbb33
bZ8VD+vGQ3qQiYEncTDsPxxWPy81uDpJu/jpTZPpprYRnhjrXR0zjscMsUN1XA0PWNE5+qaeB5Od
OPcrP+paDJr3bmzwmf/xWlkdjwk5xGdGt89vGutItPOlf+qHujsWidIPI2D/9vc/st7T2YfMVkus
iG96OCDaZ7YKLfrhDkvUk2mOABESqrNs6ue0ZAofdH/ktvjjLbqr5yskLvyIoKu8fb7eWpUGznwC
B02OnowXaEaJ897xsf4rZ3eEtQHLhKBeTP3OzWzAK3G6Kc1TgGLoouoheDOnSwHtGe4Lm6A5EZv2
Fok18lsT5Paj45JdQNCddaWkFh8hGKx6giF/gJOD6X6nd3NkMam7d2RQv7O7/aLQYAtnQSP11/HB
Onv8tjRbYZomkHCn3ahmbL+4a9hBtzAuq5ZEX8ez79mC/OLkePObZ3vQgBJX5oN9yk2uKcqmHEnt
PKOW8GFmpFbrxmFdDt4YGU7JkLZ3tbvfr7lfbBouoVKOhwkLdnTnliHM9QJQf/NEgsa8HVE6X89p
mr2z2H4Yn5+vA2B9HAldHWtjd72Kn2qpvjEE4z79RJ1hWVuJQF9uzNSwG4aOwfjRAch9abFqe4G3
bUPjx25sTabw660N5pdsKqt06cTxMine+bB/mBydXxofHeojF/NqZEhvL00ZZt4Gwj6tFh0QhZv0
Hm/VEspCbm5V0WUfQOPrjdH3FmLzypk/zrVjbNNszPh/QQD8o9X7DqNSAE9HXZXVML1zvv+oNP91
iVQ4Okcin5J/tkiQ7AYTxioniSnahZdiik7gxjhCceoZpjpz9iC7vnlx67lB2DFl0PoHjzA70S+o
L6jut27Smce5RWZSV1r7+OdLCO9EbLEole1/+6W0sl/thEl6d+p9j16CubIv3zEW+cXeiL0fNhR4
VfG2zs9R8nKSDLXnCa0OPAyB1uap0nM3zBS6zx2B6tXx93d1Zk30Y4fENtjkjli0PqZVbxdGq8aJ
tIT+NOtyuDQGGK99kdufUGGZt1OHngNlZIrMAMm2ARHemA94qI4PMXrR906fX908zQwfEAM+giDO
KrxGQO2M3e7kzCnT6WJ68sz5yjBr4zIHIHznvtcy4Wy1eZjyoafDAIfu8uy+h9pEQpH2p6oznYgx
HYPYDvI6mTvUY0J5R7uOi03X+CUipaWFupLEDOHlAqEjAhBOt+Sc6e+8jV8cJFwUVQE6QMxlzo9G
WJ+YHmjdaUrpKyrTeIHs9m3yYXs1QeQq2Ome9d7h9YutEULc6pLm41pk/lggP21aReu78Jvak8Ww
aKV7IGLKgWtsIxjCxjZ4Du3EbZtXc6metXUPteQdWoztYDSfkrUe+f2b+eX1rJsUHwGukOdh0sry
xRgM9SlQSXdkwdewS50/sy5eV/3qqsiZ9KM6AAZ9u+q1OummrhGgHGb6lOlZ/4itq/vHd/IjX4XF
5ZMyCr3n7Y80BpQY4UynStrdqzW5xYVyivad97de6dt1zI/g1sc3jEaULePtj9Ra0GiOO50GfTLx
N1DDETZhnUQgGNV7oQQ/CpnzH/NJaGEWwrzL885qh8XVcywrupNXMlsLUawmd+nsZB+sfp4VIgEf
45o2t56AGeRxpqv5vBhmeoHNMd/xosSm7gNNbrQ6bY6IIGNUWsNSFNve6ttp8/t1dD4i5ARZtbaY
hDFQYeM+304Kx4kXApZPTT6DBA2TNNRGD8bsEglghmdL7yDcsIKgQso09Rr/HRYUOxiLlH+4ENYr
oZHgMyPMYXWDf/uOCgudbCqWk1t4KqJOLTZqRS1+f7/nC4EfwZgY+bDNloZkfq3BfvqOF99PtCGR
p6kGhOmmHHQGawF7qfPT73/oX0fGj19ahciUOKSSnztEMaUySIgQJ7fq7HLPZMWDnh1YuwzznxDN
hQfBLL3ragAhSKPaNygOwYU5uPrLOxeyfkA/L8ezCwnODozMSxLXbIZTZuOqyrGCONGc5K2uT9dC
g68iEC89laB2pVzURZs0427xZ+MA58zEBgQxwHsxP+tD/t0VnX0g86Iy7Ey6k5o0HVUVuFlc9uXd
NLk9LFgP6394ZVvkQ1DnWvGnu9r6PEyHUKPVE9VkfPF2CUiklDJz+pNXGVPkC3w9sh74+vdP/Ve3
uG41a24qrmTnmYmxsu1GKXFKlhaVMlEre05z0G/AJR9o7qOYSTKe0dfte9jT7/z4v0rs9RbX/FSP
sSuzBv/slZcaOsRgEKe+96GfzpNpXlX9AgyRetXRzzznCtIzuI0ZwD2DG15hn7WQFffNIVfMi1zs
RS0gqsYI3vn8fnllDvkY5Erorkf58vbhW3kNYaTs6XGS4FKNFePADNJUC+lOQ2wbG6ENinPAIefz
HKxasczXd+Rr3zeFKa+aqhWff/+i/rVbr8+K0oaIdQoqh/+9vaJhrPzGtQZAwUWDj9uk/YuR9Z4f
YbqCuF/WwXTdiKUX25n5UYYoa6jRHRiJRMpZpdON1mZBE+E7M+J8haxkn2eLNYdaqRsjWKj4B774
/452frmzsGWzWbJNUgWd7WEcKnqDt88JS5NEba3CxjUJZxPf2GCpEeAdVQwa8w+44CIKen24lQRD
fLPURNPMK63cd86Q81pkfYIMQniMAeGSbOFvn2BXyhk9QHsyNFQY8Cz1ae8apRzfWzvrtnC+bQSr
pTwHFlWJ6779ndK36tzM1vuGyYUHaNV9KZqVSpSIWTvWAlrVmn6hRKRS+BKbsqvgdJdeYyKjh5n+
znn1i6OEmDfaRQwU7bWRfXs5PgHopvKD695fAsyN7PJuhG32KVPt9PD7NfqLB0yqF4YRDFpprM53
cC+N7SIuEfEu3ny0K6DauRDaO8PJ9XLPni6jScsiBIEd17LXY+Snk9GjWo+l6V+3nbRRN8xyUzNi
viuKFggU1tF7CUf/3iEDP8CEkvBaRlz+ed1Xqxi/q2nEC8/sP+pdi1RB1VPdIliU0FgtPensS2aW
AisNY1q+1mM8vGeEyZ5zftdUaaBVeINQCRHXdrZT0mGls5TtNSwCpIHFNOL6ZoFSfJw7FXx0LERt
buCAZaQwx+dX24YWEmlMofrbmUGXFeIZlDrXeRXD78Cjp0YNEKeBxAUrUcXeNBqlAZ/3nrpYSKu6
0KTVwxOQAw9Vdo5UBAxUWGSaGC6fDNUWDyJ3xCvggT1Ejm7AauyV38FAU7VdbexZS8etg2DuiwTH
vRsBmAXMqla8Dr2enJppXuDH9gmcBlH2UPOyEiMhCPTWEcONub8e3BHvNSGd6nUZrBKSIqPTlXRZ
yfveNuDqoRPyoORJM5Y73UvkEinTLL56Nf5iqMIM7R7lRkMoIFHn6BApZ45F3kwvLdaExSYzNVjR
TVFAF/VGy8JvIMECYNQwbsNOQPk3WWY1gqhbyyRrQ9dreTHngZSYqVjyMGBuQiBFmq9GoYtwK8ZC
mA71+j5oA6PdTpgNNhksnMzPXodCxzcIZeVob1IkTMPahC71zip8jeyloPOrfTU28FBR5KcFBm84
T8N0rDmLkVdplvRRPrmmc43hZKrChaSAeRdLLZhvg3r091bc88cDu0MU0FtQtOs806cN6DRE7lEV
tQqHOJnEqvBBGeW3U5WEsd+pU2UJnM8p51ACDQ0GohscMGZeYIELQhjD9S+fyPUsJQQ8u3g0R6eT
m9X2zUXngrZmE0+rrFCgSRRba0igYo2IruONCuCt4yjGkWm6pXnnTsjoTijvPDa/eMS2o4LrVm5V
L2V3MHi5LxhgJH40mCnJ1Fpa1bhImgPg5erv1Yco6IxvWCwltETa/Anyfakuar1ZtH1ix91r4xa9
OolsqbEhV95QRkUyNA9DiWfnZsFcwCapKSdvzc0M5xYCQXGfKMEK0slnxSJGtP5q5TF7AVn1ARJo
gFRWNWr+XscZ1p9WkaSFM0yz1EbCTNgazRDfFASU47zgACInYwm2SUBu8DatNNu6Iqc5lyit8+Sz
PaRQqxOr9h4ad5kfrQWC6c7O8nTcgY7NP2hpxSNOoqhUOr3IUniZ/Xg7xtN4ZzSgeKHkzK+22RyY
X4kXaY1dNwYm7mDZeIkTUbvHhIGvdMLNoElwFj3GDv9MJCA7h9PU5k+utxhVGMsufcxEbVwR0aNd
ouxMobTidJiGld9K99ho9fA4yCC7mQeSFcIszdjaoIEMH+AJ1zgHzGlQbqWacO5UpKQlsKrG+Z/o
6f8jP/zHD5+m35pOfc3Gb/0b3sM60Pqb9+BBe1jbT6KNyEygROWk+Nt2yoPawLGLjQ3es2uIDg3D
P6wH7y/O/zXwlWMTI2Vqkv9iPWj6X56O/wN/E1EMGBmt4J8wH94OvXDCIlOWX6E1JmoEEPGsTM2W
ecngO+jINe8Dl3I4QdU2iBIeXGkhtEOABKX4T+oOfpOwILYmC9oGdea/fKL5aNO6CRJ9M4i62Bhl
ILH7NYft73/lR3Tnf1ce//yM7XCaeYQ8MdN8W3kYcVthMQRDDp97WJXW1ooPPUr7fisZn2QvuCDg
h9HC1scsR22xU8naCHKmpodLchRPGoQz78ItT0hC4ibCimeAGmygFYh8Aq/NCBMPwTkhcbaNKvxA
cF01tsQJ+VfGafYir9lO4yWaCIjy+KfilZFgfvS5+Gp9Dpq9oyJN2+rmplfw3jbL6/LKd4vmI092
GJOGrrnJ1CUCdLLiFSzuedoCVrfF1hsPhdq8F2/xr3XAO6HYZKAA7Go75xgN2muEJyPrQJgKBX6h
tukUJJd5jvkhkRqRo9Bd4qR69/uX9LYE/fsdwSsAi/8B2VhrHfVTdVjW+F03CT+rp82805U0MN3o
23eGJj9YGudLgdE+N2aBEYJJvv2ZsTeXWdjQmVPvOHZAvRs657S/nrB8bsZX24Vpn6Nr/VzVH/ry
ZDg3VVMhC9/5LH8KFWiJIVxD41E0kT/f4qlZeFNU6zeeeWF4l1l3k40zdJX4OE8vi/XkViL0xhcG
Qph2jvU7388vb4fGCJNTD74mX9Hb2yG0w5srL9c3nL+Ge9Mgavbw+0mTK6yDMKKAy50Pewd+M1rv
DTyR0JlucyZrHitZR9Kzl+1Npe/+k73zao4bS9P0X6no+1MLbyJ29gIJpKFP0RTFGwSNCO89fv0+
oLpnlEk1c2si5m4jOtStlsQDHBzzmdeE1Xk6P+vRuwh3faW5Kez4urk3gguUJ7xy2CWVFwJ1jq9s
zcX31UnqEd2avdGtI1s4Zrf7ejUcdkd/rgYiZomzkEVI3nz4XkEz++OQGLOLP2ThqAgBRVQ1Ef5G
rNOHFi8hNLf6esijrPfnmIswIGAQWjGfuu6qPmdhDsvEDTTl0o6e0yjxr0JduxhQtnBEZfirKIG7
CcFt1ZVquLFm80Sie5gsfDwCnXjKedQ+cYI9PqgKFQWiOkeNtzNzshV0rZvay8b8dZjaU7YKvxvL
MhekHcgvrAmPlo4mzE7KGw4QK6IfTxhA5m1SCSlCvrfUr7+e3cNk7OebLVUqLio8FeCFHn7QqVQL
dKYYSGlhT8UVOgYxvddM0Ssoq/UDznvQPhvPiq0TW/43Bwv3p7n4ccIypgBzOPI4jrgfob6HbhMB
04AkO8qmKLd8/X6/GYWLHXFpxB+p0hwvWK2TlFzjHd2whSXd5WR5vqZOJ9bHUTH9Yxp1CWMA7jIV
Z4Bjk+qEzCZXO6Qc7R6VpgnSECG2p3bU0cweoH4aI12Y6CscYwK8woYTh/Rv7gbAiaSdC5iDcGX5
818O6dke0lYz+hlB/ZlPJT1XrT260tSPMC2nCZGJyGUFnxj1N4fBgs7hGKAOIoEiORzVRsHcXAin
bgHAfRMq6Cc2duxJuDT6PWlB7JcnKkG/HZFTdfF8kAAUL4WiX94T3kQSDCOFVdTlYenIJGDUSEzH
nzN5VQoUwubYDk583N9sSGCP5tJ0ZCHh6X44KGJlRdOSkcD7v9brGZUWRPjc3i7eJ0s9sVx/O5Zm
sh8okIAwWv78lxf0tQHPvISxkKtCizMSXjGib2/EYOQxJDmxBX83GiNhe0mMy2lzNJ2UVdIgZYG4
SXffT0D+tRnLEWUCET7L2olp/N1OZA6J9Az+w0F6+GqUdUZlQijaRf8X9vIIb0SHwHVihXx+JZxJ
KS+DSkOnlSrp4ShdMA8BOHQmMOk1T0+f+j55mXSEChX1VBHp09mJBZiu4YxEpd9YGn6HY0WVjb1B
Y0qurXH9DbE1bDv8eFdDIj1Mje1ItTzvFi3PxghPYWmWeOggXmJsrOvA0WABzMF9tPfCaSo7dVCW
ACN6nev8volhMI8a2k0NkkKJVLnZpHgdvMV1H+DfXM/NfRXBxvn6fP20I3kOOnYgpqjPEpkefVWf
AjAmW7XkDnP7prA7vFLSNpOP+JlCBSQSyNF8PeKH3/DxqxOOEggAKsNE7OgTQ0ibsxGKt6tCgXYs
mElDZe8NFKMcPPVCB4uxfdQVmDvr8Go7W3uHpgt0dEpOPcky0tGTaEw92R9uNwZukIcLAB1tGbB8
RGqWALaMlp5GoIgzKa7EQ2XBu0C+16F6ba3Bv90hsCK8XrLOdDu8EmhRngg6P10CJJwkiQp8C1yn
QcsfPQ0aStGMcpU72SVkP/jPnMarKp/caqhBqNBpzsrw/euv8WFnfTgHJh7hCpabBjRNTsnDUZXA
GJU0skAOon7VZe89CUIQPBblD/aMY2NTovprP/dE6DXG2p4fMuNKS66k5intH7pup4in0L6KqtJB
QXcfXetn6bANBtvNcIqHgIz2uv5D0dyRLWztTLQXQ3eSvVLZFQGyUd/78D2z9kNyOTbXX78aflKf
vi+R7hL4qQrId+b18N1mYcjxWDKjSL9plHDJPk39bbJuYJ6v6+Z7lZur3rj2p7siPfctstY7Kzkf
ynUWksLoV/XwIAeDA3NdQ9g/ah+NbtOaj1a5paheosKQO5O9rqqNvsssTCjcMkUTjYtsFXiVcRMM
Xt3uimatw1qNd6l6wcrOu70I3pT0slfO1fK5yC+1Yf0dgpkqeabhdsZeld0xdNXH8XuqrLv2rz68
TdMrpd3q3QVEekN3ihc9fByjR6QuDfEehLeztlNjimfYHaBB4wy+h4a8jBC1Iw3bnE7ipN+09Tlq
MHJ1X9jIC7Ou7oZXmFpZ9C2HTB5scI5ASEG5x3ool27C+YpwfBH7MdaYlNolgl1r0mxdPS+DPQqm
DUjeHH05YEz+bdWtLPMCmxDCF2HtllAUqnZlnlsIHoCy/b404Qy8CxwbGbDC7V/lCyi8RnctYciQ
7CbNKXUnE2cxAPjp1ZBvQj9BxWI39y9Z+DLm3mQ6eXmJ7Qay3CjFOgU8SsD0jqU+S8ZltUssDOhJ
xjz82qt2iyqrr+3GaJVbJ274zwfmRwMPLDNht0TKe7imLG6nLDcJmsICeyJZjs8JCZGCFNlffZwq
2Ad2p4Bjn25e4A60XIl+Keng03qUUSS+XNT1uMT4/I8V/Ee4din+cCe2y4d72PFRQGQGTA4/SnKJ
o6Ogika9wtFocof+GhEVyVoZyl4Fu6o5kOIMvuRTWd9N3bdRe1O1H021lLaxLAf1K+3CxoUkloeO
USLmgvCHJ9C+jDwdFVF5YyrhSm5cw3rEi2Sdg2zvH8O9iknKN7xwkeLwncIL9yQtmoKVqzOftxfB
mXmZUVE21uF5i1yBi5QtBEq6hPZGv6yvqlvFdOp0BZ8oj1wcCIo9JQWQZJW8Ca76FA+SbbYoRzs7
NXMAt6evfXtnRbe5DX/kfV4HEpRAFxCrKBCVW5dk8VOVLZ0XUCx/lfNru7irnDf6Su5da7qKmp1o
UBd7rOurMtwqsmer7tjfUhGAY90mXjsiuOD2w6Uau3POFnHCaq1ZZ03zXadvsvdnJEvuMw3cCrus
l5+sjBp8Npy1Mj0AvCYM8bxo6JXXakM5DHnzurrps7Oi25o09Ka3r7/4p1iLnBGhNWocHJHLfx8u
5bZoU7OqNL63EaM/HPWvOjTzRSLmfPYn/0Sk8bvRZJk7BhyeRc5xtLoUI9dAug6Tmw+4qiCT5wwV
Ovdm48so68cnRvuc0VHypRYFVkQy2bHH7obIbQkVJd7JnUEOraYM9YVANet1MieXWsfKA600rq0q
WfmNfGvXSKp/PbvL7B3tJsJkYlngCczvR1nkl1QgNlGJ7RLed6Tzg4N1hEiXYv89W3oSV14TRCXI
XIgcTOrRFaekdq9qTUByY+rrdAYDAh27ooiKHA/+bcqJaf0coyxjLaQRrJ6pORxFTHFV2FnXI+xa
F0a1jcWZLVHhIhFxWh0v2Bw1HdMKyxNn7vHSgY+Fy/PSQqcgL/O/DheqVfpzpY9976o53coCSU/J
ulTml6qJxIkXPM4JGOpnp554wVywJYdDxf2YB8ZQUHGW7Q4ra69MLKBzlY1EIDVu/4zGrWuq0bT+
erUcXytLwR5gsErZXiX0+wiaf1ktsphVZSz9xo19DsEqwxosk8Elm4suoYl87CxOwak+bRFLpm9i
6yQiRMBk5UfpoxpKcmf1JjVvHbeDTtSXUh+55oA1XicSb86RXYDSsOm6ajdKs3ziwvn8VfUFY2dR
ciHwJAc7nOooFUEhEuR27aXjHKOdgGwRJgcTZYB2tr99PcG/Gw0GEqBj+cNY9WgNKapuhKmISw77
ADFFgApWJSOPIZmZN7QIRn093KfvyQ9kj5gLl1ChmXT0cqXRtwi4mRhUWCMeH0sH3kSeyK1EG8Jw
6t6TjG7412N+FGx+PXIWd0sKK4pBaA6VUD96R7BxQi6QK3EL62aO0K2yPcm/sOp7s1Kvu1o4Ep7w
GGIgVrW2bPRdy52UXfCbXtzMA1Kh61lsIWHO0lPY38dyuRbFOpIQ9iovuuKSX6cC3V2bRLR3THTb
+bt2edPJ9/wMRPr4AbrgCm7WabL8UwFEV/Yv5uL+6xf99C15TzBUcJVBoJBHHr0nhu8abM0kxwGl
vvWHWqyqUutW5YhWq47C7ImF+ulMoLLColmaGwADtcWh5teizjiUkzGGGeAFILZTB1IgrGwH9zUF
Adz0fVaRnmmk6KbPtZuvX/S3IwN1JBaDEEgR63DkWY4MuS2QYJ7i5Ec4ygN2Jjpu7H0okLcktmlm
AGQe9JsTA3+eYV6ZMh11bK5sYPOHA3dKlDQqspf0DqXNhL4I1WyTFGhCmLfMThV5P7UIwBEt8wpm
nYoIldCj3ZKiZFzq7Tyiz9LQPmpQ0TOMbdaMO30wpqsCnfQcJNMV7avANdKmwJXwVCXko2B9uHu4
ThfipU5CvLRIDt9ZLU19xMgPgaYFzZDuKnRBgv5e7okRFXhLWuRJwz0aJpig4lzVpPQ9o50WNps8
xcFhPRfd2pewVBDelDxnxYWwkSsN0LcPUZ8jXboN6RdZ7VoybuwKlzPkRXd46XRoUaEg6bbx2q+e
aYkoYDuAeMJUX0bH04CyQxns5vQBT5bWRkMPoxC1ZLALnx8dtkSIf7trwyeBTkYxnL4uNYlFZ+DX
Rd/HMlalvo5/Y34FLQYTDT1rz1PSA6ctcXDLURDtCt2tA31ftA1oYD0MTxxox9HGku8QQ9Hahyxi
yNZxRcTXo7aaCdDlHsmSOZK80UJKsn8wRxNF/3ry5kCsv95yn1c+lzBKkshvfDRMj7ZcaqVV3NZV
587tjF5Xh9lrjDdGoFGs0E6B2mktMI0Hiw5qLNfDAlxgWC6ow2ke8q4GTD20rrRXX4tvnC3Sg66S
03hJsEce3p88fiteFwwPTUbcYLoLRH6axkFoFK2mBoXx+/k82I3Q2zI3Q11Jf+PXbvyrs6/R8MYQ
1pLXApFmsx4B/DyP+D6whBazFAqfuxKZFN1Jay9XvhUT4kDbBMmvwKZwzcJbZai7jngMrRDuMYyV
gTI8xj+o/2Quys52RZmEmoCnKyuzQijHNbstEqeN7SbqVkQbJNKzcJ2KbaVvfJzFK3STsWoDieTk
N+r1fAPPbkas6s78C0UscAHIa01iK+dbDQFfbaMFbzlOW+WGivB8ZZNoIcD4UWpSbo3ARZK9Llep
fVXq67pe17gCw1uTdmWzbuVNLm2n+aqcV+1EZXHTIKkk4467hnM6K5up3SX5GlktA1mcpya+VoMz
GEmRg6xNeKFcjY/De3ZuPCkbcYEnLtWPRPcC/RqO4DBdFGrrYOCTqPf+9FpX92XyGmV7tL9JzuWb
MvAC+UyyXRG5aIPab+HlfOKE/nQ1LAtHoWlkgyWm13B0QotUnrTMR5lHavCKaOzSWsER2fYqDl8w
p8OzOUs1xNeVwEVv1dh9vUs+x44fw4P6WFoPQFyWdf1LvBphUIU8pNy6OgrKRY3vLiVEzMc2AhI3
X0unw9InEj5CA237HnOMrx/g0zZlfEhUcIxV8J+U0A/Hl3nhGIcelppAcSgMW9eoutt0rqhV5Kco
3Z/OIUJyyi86d5O0HEdHZ4IVhWZrNmoL5K9G93/yL6mbr8tJB3Mypc9By2KIJ4xBv35HZUnejg4H
xgXCA8GKLvGxClCWRBVMUKN1s1j3N3KvLKgKRYFMHGsbTu3sPNLVBZkgr+jqj9dtauhogEXyis7l
7GaEaV6RhufzQHUm75Qf2ZxbZ8RtSraa9T5ct5Gg6he1/gqXkuHvnt4qIcQCdCe4B/J4jKGY6QH2
wh7Q2RJYlendlsYY5Ghixq5JQQkNxV9DfCLpXr7E4YwxpqJTQ196VICDD5eFkZU42TZtRZhWoamM
z4phdGd4up7TXsENYcpOgaA+L0SQDVSYYZqTidNEOBwRbLNNYQOgEuWI9izFV0aUiIV34mqYqruv
F8Tndbh0aAB3LcsQLaajdRjhDtiYUV24grtoU0nUyMyRfoUtvBgB1Tyw7TPC4nz99bCfJ5W1J8nc
wFDNKEAe5cTIatnGkBc5YVBfOY3ceIBgpE3qK5OXytJjEncnqXjHpXsi+6VORGfMWBqC1lFdIwcK
izxYUrjy2KsOnRn8cHoqjcbc+btcERHlsXQ4w4y2d9oOj57cQm69l5O/fczaXM3E/qSpQPmP87iu
TFQjqdTMlRLFGVtdASuezoDbMoSAB9S3WcKjEbqjPu+/nvXPC+tw5KNZj4e5M1trGdl0zdHyvR6O
P8pJmIqhaff1WJ8vk8OxjrZNSVXY5DjL3KYST5NFqh92KuBElMXaq7nF8zWu1rJOc+7rcZe4/nC7
Mi7HKkcB7V5wmIebB79t3V6cot0gQDa2Q9RnFUNePZG//W4mFz0VsgsgophHH44SzHqMMbqSu3om
56tIMtxJHZCNw9gHwdNTEIDPyYwKu2TBQ5Kl6uzTo6spnhoUgos0d+MxfY2M5L0QzWpRv7pEAPyy
8CtUC/OrMDXNHf3AgF7FqdtZ+RxVLo+gcwCqGm4PxtFBEdS0ELkccTTqn8pwKXIv9jGgDPMLv0TV
VqrhiRZiSNHXlZ81+FMg2xsXAx/fSVp5uKgpbKwYova6Tu+cOibmtELQ3yEMNWyY8xPX+eeTjQeG
8sZCI/Vi2g4/ET4IsSoDVnXDWFyXiL7LASqfRp2gSjWtqVRhlh7V8okb6tPCQBQAIhB0aQIpEr6j
GMoSfgY2JE7c1oj6dVHGT2IYVyih/KVmifXfGUwl0FckMnlqNIevWPiW1vZNmLh2hDUDKo90GhL5
e1eWm4Zu6tcb6/ObgVqEq0fyxgL8BAAGTSQNdUgbYgzql7pqctyNMPjKTDeXK+PEx/vdYAsOjFh0
4WYeZ+9+g6KzgALsUrrcov620X0NlVXiUwROjfev3+zTZQTLaSl6E48tynTHu2sSI1AzmYYPdtsU
nWIjI7a38IwLHTkz+x3EPuPEKXXENCS+PBrz6DISGS2UHrVm1/JBJPRGssECtHUSzBEeu0b2qFzQ
XMbOO5GNcSWH9RadNfssIXRf4c85zyRnxii0c9NHbyFXzRNokk+7h+ejhU+dhjaOIR3Dx8YJbU/K
kZFLFoBteKqm10r7UhX+xii6CTX08MZKh/JEDvDp8AZyoy0leYZdctjlqX5JAbLRqGEI4TBRsJF2
qZhfZPtk6f+juflfV8QH3xdpG8iShD0s5GOMkwUiKFAUP3JxninXUlQAtw2pTEvZsG/4v15ytI3t
JJAxrprwwsFjtUm6x0mbz8NwAgI+zOVOCcNnDt5yN0iwfUpZvW1qNT6xDQ4v0Z9PitwfQQLlOpb5
0WnSFVo9YJyOlHlpXOLHedVWPra6yOTvSnJcW/0eRsFFZEzaic8vH34JRl64yhTTaf+o0DiPK+mI
liN7lNqLE0C7jUcjcCAdbOsqTbEurJWNBFa50cH5+uiveNMYYkdwnhW7XK/rp2CYH77eokfJ4cfz
IECB1AlbFUTjMc91jMVgYkIdu5GmG65aqUA/XBGYtWc3VNuDotjMrf0IHkZysoT68tfjHx4R/xye
opEG54Io+RjXiA2g1Pcxw/cNWIMJcpEYGyD+0k3V2Hhe9IjQfz3i4Qb814hkaSh6aAhIHG0FzNYw
n9fyGL6FggclfjHXkbqaCytz8Q7AHag3d6pv6j9X3P+nBP2D0saS3fx7UtB109ZF/8eu7equ/ON/
/eG1RV203R+7Jn3O3w6oQj9/1E+ykKxZf3JF0ZTVaJcu2K9/kYVIb/78yOQImygCa0sl7p9kIU3/
E3Y5HQc6VZDyga39J1lI0/7k9KMLSwuL5gBgzL9DFcJ6iTPzv047fswCsGQsCQmS5dY5ClXLKcvr
QqTGfa3LEGepeiJkjIhWHCaXxQy7TTHi9xC/EQAv5tUsZ/MaZ9eLVirwN5f7yy6ctDd4aPh5R7MN
oLBV9gOGlfumSZGDQR5iZ451+w0n4XyDt4x+LcWZfp32gQ14NLtoejA6Zjo27txNFLEwsDjvZv81
ldS9WVLxy/LqEQHyZK2YreaaUvA2yZRHR+Fbjm2Vt0is7agAfZd7dV+WWrRV0Az1hryH3mjOlqNn
6j5I45euSJ/8zMdXyYrilTRYd3VhNuBpBJL/aYtKz6L7XEgz0qxT/IRK4QM9tHslzJ4wKRwds7R2
SiaeQxkpoy5973w8mGJJu8IjdK0Itd6pBbVAVWn+mhCrc5S6lB+h9L9EsnXXTNq2FPArJIXBx8a4
8jXS6M4UnpqXqoPi3XnY0WUQALZdvwIeKcdgnvCdyDdS25dr3NglJ5ZNDFBG6cEPeMw08+86I0Uy
XMAFzVUmq8rTd1/BE6C1pQcU2ScQ8k2zkie59cyAX9AkejPxeHJSifeW8Cm99kHk4Xc4wDvV85sG
51fU+6WU+64I3wJ40MRUebcFS+E/DaXuP+I1E6458bqbtE/Dmz4tNSBWwkVLnlbcmA6ujT7cinRH
O7Pbud6hkxatmirBGQSGNNbxjG/OEkJ5eiE/kvFSEQbgtNKw+F5XM90YQ4reRKrtbVPg98xLm4sp
sCjC91yE78hPvEfloKCXni8GLhYO0ExRYGqNE9Wk69JISRct7tFjmZC4Q0wDIVh+wxU8x5YBZ49p
rqFz1rg5RTN2GdPI67MXsGvp+8s2jRZjjlxzi6X+ECjTQ2+hHd8XgmBM7pFRQmXnzMqlBKuCCI/v
id5JELLAAh9bQWl48AWVcLPpQxd1w32j+boT+Lq6CXBqEU2vX0WlVr3mAuREaVHMDEptH3Z56aGm
vE+K+A1Jv4cYp61tUhbzZTmI8T7rwD+1LasIpnW9Uuf8zjB6ILupiLY4duEtEhU3eQ1wJ6pG6vXY
6Dqa2jZU3XuiwMC/w0roRczlbd7x9YuYOcCgC/zSMud5uXjFyvpeyJC1KyzMsXIIz4ekvJEg3/dG
eoFTZuGihrRocLCTTKTCV0nOYm9aVqc+6hsNhqwTFyxdXWY9CjEEF3Zm7WxowjTCEZRRzWg/x8aV
wtdEJLF8FMBBsWsxRkct9G0BYVjCjWA7zsVT1cwPgTmliKUpDxjb4aFL/4JGqNVicpBDacq1dRR0
0aaMqCbaGspuZQOIQcac5q6REtODOOPflS3nS1whTMSF6qXYuEQa717jYxZY2JuVPK852XcNHpNo
rOOQZZtX1cw7SQOjh0se2gxgAeUANp+ptP2q0ON3UXaXVQq3WVWgAVaj0mM1hrh8W1MtyozKf/o4
/4oGqJiGm643BRGGpqCAndSfH9ClRm6ixV4K8QAUQqqwXMky37hKR5tcmK1ipNFLo2h7SegjcEOj
uM4z+ETwlSBrRLhORxYmDJKQGketcFnMFjudopZHVlSfQKaHZgVMTebPA8BXu7mFYZ3ZHB5mhRyq
XD+KrJFgfXHkT3ZlueOU35p1WTno6zffkuVDZrqxhh6teCLKLFA/80NisHryxrrze24BiYehfVg/
diE3Rek/IzLynulDvaO3GnNuYq798bNzaPzASvRd35l3fjIHXt3BzQQf9TL19DabImtcAihcaNKq
XId4+kGeVDd5OD34UfyuNJGJGZQkn9kg3ipZFLi7sGXTXI8W098LANsXVca/59q7srHTUBGn8Oaa
a8nS4qdcqx/rLlPOWgSJHUnMD2WDllHZsxCxg59WOOVWWGEg6VjT/RVUoGJT5NPi6FJf2l3CWpMm
zDF6JVqNvXWlluq+H9h3UlDeAtJ8qkR8H1cIsJKN9aukgllidnxaza9UgKscRfqcaCQWxpUcBOk2
nfP2Vk1K01PaGJb+B3uU62Dsmse0GpKzQY7fSjlVnapDfIgaL4Y2VIHO0sUGIVC00QNjL99RKMZF
aVD1VTtr+0FNwCumwt4BxvGCHk3MoSn5tr4B7FgiR05L5lgsrpxt+D73OXDe4mbUk6eRx1pNAX85
1qOXYOKfBkp+EVfTg2iNK6TNq02s9OY2srA1IT2kkhHUj9mcwrSNmYnWEj8wKqWKEpi73E6fWAeP
+ciiphV+Z2f2KwnLG62H0VOUmdM7GiRaGrP/zR/zmzSZHoK0fPQbrNNK/LMvcc0AYdGoXMqG+MFN
A0KogNwoiXZdZbnKJZg9ycLHl4xW9xAGbyJYpr4wOIHKEEcZSre4TjWPgCpibMJ4Rplp7iff3tFa
fhgx5TtLAHjQfsziPeIGXKVycG5IobhDIiLxaq3mEfTkLR2D94k2TNsGbwl+KM6Ct9uKMsVXvfT1
FcIguEoO3HVDFNqAWK1xo0mz4lW6KdiffFguLDxmg0Fzs2JgkkT8bkfsNjyZwHwO3IEwt3nCLnrp
VXGG/Le+sjNx1+kc5V1nW4uHxQI54XDuYta+jJMmHGQg4wOnAQZZiCkYSA4O9TKDYQ/yGQsl1jcu
IPVKg7d3Wfey9iCHzEbQcujqQxlOrlZEL7rKLUBd5QZ5Ds2VJHlVq7y6HeMKoYrxIYnApOM22ztl
rnAcJT5mLdK+BQXk2HNdevS4cWurTHVTp3N5FbRyA1w2DK9TOx/PlpNy1TXjQ5Rb/nPdG7xM2jwu
8V0T4RsfJRi1x7OceBKx1crKCWpKhSNHgTezNqNCwgGEc9aXSHIFgaCnpOlFk8nPBVaPbtwXTyCc
ujVx86YdcKfo8+ANVAnLj+MqSTj9JWGCkw+IHFU/B2o7GSDQCiQgp6pWvFCzm41QOSHjnl8UyJOs
WggZscbZLfoa/4+qbJ1el/ZSbK6pRcgXkcmuaZc+Qe5Pq24ob/qB55ukFGt6o8DbCMnXVdZwRkYh
0y2p0QsOKkioZVy81PeFU0z8S6vlOAtkZM1SM7zthdKtp5qFmmgjki/L/WKowVtRJqTPAKn6JcQO
cQi9bFVIBhxZiYuFarTycR90Q9+6s0KVcBo3aWec5V1QlzXeKZv5xa8B5cfqJF4CictMK+E1N4KN
nvrauPs4DCMttLzAR3o51N/bHGe/uNBo7LfEQaXfbodRaTa2ryYe5rZcu3pKr7plBSuaPJ0HOffb
crAEA98f9bKJgNq8mxvi5XEOwRpGhob4ywg2reYmiuORacTG9wzvwnbzkaP9DySsl9FrXTTFe/u/
lx/+WpRTHQVh+38Of9v8/H3wo1gsMw5+4+Vt1E777kc9ffvRdCn/9KdQ1/I3/1//8I8fHz/lbip/
/Mc/Xosub5efFkRFfpBhGhQE/32qevmcts+f/v6/8tE/Kc9bdAyW0jfZKaWdn+IVsvYncFCqOoBB
6S1S1/nPfFQ1/qQzhoQqYD84COqCbW6Krg3/4x+q/icSOFRcFkH8n1nsv9775meeyZT9W8EyhjrM
RxWFsh7Ft0Wwl4IKJabDGp/EjS6CRLRgPBBQs7gZOSw7qBu50e3zsl9F03Orqjdy+jxTZOzuu2LT
Kmy/Kdzjk7NRuUfH+CIDHN80t8iUAw7c1tIDd9VWBR4QZYsIGBCnGOGceWvJ+1lpV4b+OJeXBrnZ
MvRQ3ikj0A28t85F+VoAOxGejJTlvTHupXRj1ncFyJfeRHQ737UB0RL8EKXDO8d3i2I7V+nGKBGU
D+Cz1GdYRm1N4hsj2lkZDsF45mHHSabyI82wb9UTlJEAcKD+o/3gHkYpDg3m+ranupOU7zOEKN9+
nMit5Kx6wfLrupWmneBK1BLVGYJtrauXiZStEbp1xuzRSl5M0DERDqQmR6jA78yIDBfMVzHYXj2p
CGK8KmWJT+ut5CubsH/Gv+hBtwJv9Ie1Ps0Ek0OxzfwHEHBruQzWZILnQRV6phqs5VHeiaJnEtv1
INPECFSvBXWSmOV2KLBDHd/HIdtQHS/N/RQ9adWuD+EfFN+74DyEcrBchhK2lFN9lUXVSrUhWPvt
avBf4V5kEzeSsk2lH9giWTMugs+y0QGyUT0561bh9KLPitMG0Y3th3edFXqJudVrQskk2Uj4/Y3m
oxRhbCgqqP2DJzRwdHp76fcccPjawokP41Uzyq6N1f2iu4XX8PXIrRyBMVKA/SWqvOqwF54WI2Cj
82oMxswROV9c1hrFlZXCk9IBh0qMB4Wyki30FKrnPA1WImbpRNpKOkc+7ywCphfPpMH4lPZTdF5S
mp+LW5VDMH4jNlhVyMzlAK21djdamkNhVBojVAXTVa5P8L/rlcjRDQrUzUhIgJ2VBwuIWwCLZH6U
GjQ7g+uKW3EEXqQN5oWRIUMUqE7ua1QEow0CWmVLWEL7NhoQN0nPAuOh79FAxis4vUwbnxddfPBS
dxkx0J/krlsVOQiq/HsCm6sBhCepuzh6NZEqKesJA7PRrdhtFpDXoIJ5IoHdDRNn8pWVrol1g729
Fs3bPGxJMwaePljN8kiyNqIR9wq+ZJtDhXNGOIYpbdc2nNbVCNBrGF2gkqvUvDFqXly66OXbEoBJ
dooUYi7N0F8KXj8PGDrAKOPDQ6Tzd3jA0PlX7LCNgKSk7xHJXJPdJwPf0s/WxuDOyk2gqo4tZHeu
rQutincTeG2ZbmQ5j2vhD5si9dejgXUxbpQ90WKg3WR+uKY+zT8zV6X8ko/fuNdmy21/hIiuR/wb
eTG3wdJqSl2pWA9x6tRojSn9OcLxODAWJsA3GEuTharlkDim+jThRo02pCU92KLwFHaz0YM3sNjj
lWPNF4b2FuISj6XuudGck/a4IFnj8Fm1nWYKsbXZiOEu5SFyC/NT3QBMd92E37J2WgFS+eV6+ecx
/quFyJFWJ7fCcmr/MqlLw+6XzkxnTllSaEzqnN5LbXKjYRAflgQ/Y+KQF03gN3Pp0cALcoFq1R6s
J/frR1B/d3FoC1WEtrsCs/YIH5b3AjNdGjFOIpueirXohEjf6AbNDV7VsfEyA+pokHs0Pb32YJrp
yjfN2OXisTJ3o+8lxTVHBWUGKbpg14tpN+rngbVJARYaQPSMbSlReehOwIeWiTlajfTkJNbi8uTA
Tw8nTmbFRLge0fC2X7oWv3rJwAH5YkLN4+v5OWwYfHwhBlIX0wam58P96+ALBV2K2mbWOewyzJjo
CmZoHo2byNoG1amxFjGrw9eSCRKkBccrwXOHTHP4WoMljQLP0s5Be9LKjW+mL+8ijO2CrNj2Ru/m
2uzmdEbkWH0c4LBCa9rI+i6hFJIB4RsuwSo4bT4Tt0/xvUWJQk7SdYA7KxLgf0mBcAPu+VAY3J3Z
Ns2L2zjI3EF9CNm8Q9S+IVnrcf6jUFjtol5aSR+27qVTBldD8ypr0abVp5tZdlGVu6SveDZek8pU
VuepCl6O076mREBR37WN9wk8bK3aq4CNKczEsWJcoyboijO+xn751GfqrpBG9NxbRyPkHQasBet0
qwQPqWFxxlY7sBGuCMU2SL14fs/ETZA0ZzXCM425YlU4VNPctr+SaWIXlGoyhKJkmVhFgTNSA5W7
k9JdZJWO3m4xSi9UahUmcg8R9Wtq2DXTYH7vg3o9lCjKPyzXsFknG336K0QHSa2mlZ9hShuik6fd
lua0iiLq4NLl8H+5O4/lupFtTb9KR89RAZcwgx709pueohUnGSxJhE14JMzT9wfV6VviVrV4dUb3
dsQZKE4FmQSQbv3rN5jFjNNXy7zIgnrj4RJF0TulWNbliJbVmam2Xkrmd4+mOnwLrK8+rwDZsFFT
4xavPeZ2sX/tW59Sda27Q28es+6T5uTAWYRP/xRlemPiscoJoMqnrg83iNzXppVsegPwwb4YrI2T
ZmuD2G1VGijf+9UQT/sZvxUPNMxjtbpc2rrgLItGACJQr3JaGd6wdtsLkmB49BDpzoj7oXPsZnUf
5N0+jgLOz0RsXD3gf+QeRhrVbZeuUwp1Hh7ABQdJHCv6nin1xSas08yt85n4X8tZhwmClH2EsDaV
yEinLylJmCkXHod1Utrs95x9PcUUjkpRuCndGBMvstkFUbXeFlnfMdVyFS5GOPPZ4J1RKhUO1s1i
VVANSu8RodxW9zWI7U2HJwlY3mE5Uh30xWpMsQNj5y6aA/j8Os+9dehdieSr7OXtmG1lTnYsvVWm
3g7wWdnPAUJOW/BjfXQAs9tHIlhrca7RN2ZTfCbS8IgHKE6piKFFuornZNVQnxbtJ1x87nLnQQt9
6bhQrH2P1Oi9jB4C3HVqNGht5KzbeJsG+Sazk5WSnzKeJDCQSlvkgN/W/ZdhdLh9DWttpiv07nri
SiCT1eDvhqA9a0PJHQaJt3rrB4/7iLcNSvsTONw2x4nKUnJtV2+lefC6TxVIQ+psBtaWdDAjdclJ
RmKN9jXRA3M13eQA32VpH+PwhuvfEHybcbAMYu51IfG9HJEWFgrXvbA2Yj443LiIi97MitLUMe5F
8tSP96ZjHo2ArzPEd1luIxsm77bo1o19LU1j61fNoW+/GCXfy30eencdh3gHDMNZLKO75Uo5EKdM
gtBWAZXj6LaLqy9F+1Rl1cHmrkkoGGSJXdd/NpP4wR2xpce40sNBiPud0x4MedkCyAWP2uekbOJ1
Er3ZFVdNMWE16a9xpwsC4mKK3cSFlCbMqkSa5yhvPYw+UxV8jPUCtutMn2auo0H/5NuXEdtsq5+k
BcicMC8td9258xazUrTo42ayn0vzrDW2FRDypHtk5McCgF+CoDn2jQX7vt+4pCnFj7URn0VoiKcy
ewwHvR0kwGkitksp0Vv5tQ964tWwo4p5X6O0EkW3daZipXvwrDjfGFhwjvm0MmV7XVvBGqeHQ4oa
OveODr60I8wZD0usFgpAAyle1Ue+Fm2Kxz59sIq3gruSkaL98vINTfajnLg7pY/4pWzn0tqkd/n4
VVD21KiTR1Ux9CfDIKYYK/oYhF1IrP7ihoDXT3U2HyXuNHDQcIBz8Rs9JPOwgUBH6wTrV7IWZgen
o+KOo6FFlJd3+b05nMfEoM/5UQfntfFqDTQG+VNQLW8s4ybDKMWnXomiaUuvZW2ApwUgX674Mgxi
HVgsW3K2HWZrZ66nsaJzaq9qYeyYSLuYW20EFxAp6zqjsg2IkI2EWNn+k5julFtsgjZfz1l5lgZf
rQ6z2OCsl9Y5B/s+IlQ7FrCO1v6fwXymw8NAnkgmLmnnnsvuITMPPcQ63ewzfdDm56Hn2Owu6qSh
BCuOwr02xH60sSy+bQxMIQ+Rua/kmdtdOOMdVP5aHnJuBQF+pE2FrZdaYwB0aGsQeeNbOz5Lai/u
PsA8mzaz2QvOKwxyU28/1C9z8Vgt46ic4BfYbLIGHqtfUEmvZV+s08ea9kiQwV/17V073jc+hBQ0
0ppJGxKnYKaQyyNz3Y/XGc5ewwC5HC+SqfKvDOrvbqh3M3a7DeBekBwybW+MsT7vhnSbzzuXGjbb
RuZ4b5XHEng6+6z9F8vOH6zGW7vWm3K4Bs47CIibKQYrHpmn8y6OJYJDCpPY3swvo27WGU3tAlm2
JDz86OC0bMhtEOBI22DqgJGjKVaTzwaesRNVxSq8nflgKQ7mnuVvxu/UM7q6fbuaKV0rD/xwM1oc
MjZrtAGoBs70dbSJrbOGzVRUe9U5B209zKF7a5cCkRFGkpC8skbvxiBcVaHxVLPVD0vAAuVVXN2N
7QWqWDobmt5RdWHldy2ncmcMIM5EcPvPFPfkZIGT1A9y/GYY01XrqKPh4pxku6RXZm80jFZ1h59B
DDK/BFnzYT7jbLzqQqKKExZePq47s7gMlVzJkY046zdCUs7fD063Vvh8jKrftg71CtMaxemqGQUW
QnoVTNRHMeYcqFw9s1uXdbTvi/Q+AfObyuWQI6ulYVljuaO03KajsfXMlVHYG8gT67HAZALZyCy3
DZM9VewjvF2HJxSSXuRcXNp2tfXieJtzxGAlSMOQ87zKcV9QG2Q3sUrPOtOlnTltshjKUc5NrjzX
BYcvNp6Zy+VkWE8J7SxzvIKHuonBVTr5VuO03Nr5IS7khrDNMTyrPCxEkOsnGc/irJU7425sbHwg
n8wWe9VYqwBj5lnNFw4VvyHTb9qk/UJSeKaqfeNUB7fNd8oMrmgIXNROe50m44NDVz5xD9akdlO7
GLcwe8zq0oUwVEq8R2WJqdbjKBUYebr1SE+HwqUNZ+Ol41Wece3M1GXVXauM6wf+xuNStY7FK0Tp
q76JjnaTyZVClpJpLhL9V8LTNvRsz3oN+utFuwDXF66I67G+madk26p0l3rzMeQiSrMiQEDke+qr
Q2tfs+3jTgzo8kIMzc6mlZzxHcscixNkghPOabQWd7SZFoneWhs7NuPOPHdwsxthOkVGsnO9zyq4
63Fq1xHHX/HMbHYlRARz7+K+kXbxJjO8TRbFZJO/tBY3E0Md3IlSGeu9oXxs7HlXOHzv8mEuHigK
bCRWNA93bo5pnd411WuU+/tCX6rZeI6a7Kx3rfM6fY6CZ5VxpRxIop8unZGMqbDNr42BFCinpQNa
7xN72APCCTc/01ydiLT49L3Y+i3UGQiQ/71Hj78joX9Dy/9PyPkdAL3/Vl69qm/t6a96B1P/V8Gl
QVt+hUv3TdK9FskJOM0P/StR2v0D8BffBQJPSYjGY5kq/y902rBwUCY6gpYldGjIn0uU27/oUrb/
B6JhZD/w75CNUOT+BzwNqE32Jv/3QgxcMlbs36FLLWXr39U6imjLYpAlvQILA8ihJzAHzvthqfvk
JQkGGDT+KFc9bJwPxAMLAPXTIBCOweJNKPXuCSRAaIPPkRa9DEEWHwr0zytMJyALVcNHNON/fJzF
oBDYBPzmOxb/A2oTCQhb4RR+JleLksgaQv2pm6hSPoADfh6GPoNDMO93Gz+89N6DAf1As5oQqOfB
rC0McEzV348iNz8SEL9nwy4fh2EW92yXVoRARfx+GBub/yConeeZs2CFfM15ioKUg6y3AXtjbrul
P9VrrfL8iIau+uAh3+Mrf40uIKASUbFMRPMEVsyYhX3jms+OSiV6boVBiWFOzsYVhsT5hYoeTX96
NcHa/gBCOpF//N+hmShLNAWkwZOWCd7Aho1x4DNM0C59GJU7SPAOVFM7cCCIP7gKAsMmYZbROSlc
G2a49HPOcLvztyVJBB+Zbv48g9GikICHswloqnNqIuBNSUX/137u09ilYIju68pAhJspa/XD9nHz
16L4EXf8eSAYu8KxTKJBPYRiJ598MIx48mPn2eiymjAG8g90NkVrivvo+OuRgIFPlyV3OaSfgHQ+
kjhoQ++nV+HBZTLr+GqenChfT27CUQu9hIUTlJW6Sxq0FasmzkJ38cOUZ34YTR24oQoSAFkP+DGF
rLVQpYYYMLyU6Z/Sl6h/+8ZzXtXQAW7B0GsKsk2gW4LGjMBh2qmBUqir7QBGYQJ6YphR7p07dWH6
sHt0SNIsdsd0HnAV+gLACCck1TNHOhaTjk0gChkMK8ONNI5UkK+MveE5TntOkT1fBmLuL5J5nsad
ElmQ7Ia6r17xiHLcy9YIZXEbhEb8hCBt9te5M5rlgUDdEM8sTMRDkFZHX1e11+M51QzBuJppQzPv
A8u983ShCK+z3a7aVtPS4FHDnIVrM1flV5QWKTwsM831Ubp2cz/pwQxXXtUY0BozWEyHKqHBUckq
Nte46iENrxvBzVrgN3qISFIB0ujlRPasGCd97+Nu7pzPhUf4BU0G/YJqKP7amIUIVrJJbDAkeHie
fLUaBFB/9p4nP81aGN2V7j3Zr8exIdYD4+3R4MXuTQPQ56zuSH8378itiB26dxw8xm3ZE6YLQQO2
ShvOK+k39ZzdYBuQkRAH/SrPw9yHXdB1FqYMFajGoh0fita4MmZhNM3nqiqT1Lm1Z7cKsHYYhGo/
pSxRqoc8zQ3p3Q1lWGLsFTZ1M607p886sAyL9BZzZ7mptucIKCeuRAADB0cbrt9q8mF23as8qmlp
r43ZlBZRF0DLeIkalojHZkM5VebwOjw78usnqbUD+JS4fl9Fq7wuCfA46oq6jbAZxK7dfU72WgYn
DxbpG2RJao8UsBdHfT12TSUvtBMV/XQD5SNFcJ7BhWrSvYepzgAwoECvcBiNmxSbCSGh7uMhCAGm
2mCtHLmASUlU1RBDW0wF+q421VUcmpl5rrX0zH3rJM3bMJXDTBu4CS7D2IuqY2mp4AlGSlQBcHj5
tzQv7eitGkkhumqnnPiMpsZ2+9qOtHHdBXki92NvG/EjgeA2/Rf4mja921HNN7IU+pZzQkTXYxUZ
My6FRfp5LLvU3+vGDARFvDujLiEmZiyfcCqu+n0801e/6DwZewfy+QCsBjG6My2YCFM+q4jrZy+z
zXql5rZIttbsWWTm0PZB0A+AU/0ZxdnY7bzIGbkoL8pBFtJojiOZSVEfPQ8y1Q12G4U0Hqah0869
NWspr5MO8GUXTKQ+PadQXZz7yVNm/DVUXe19aZPaofTI1WSBPQv4beVTTXaXka5Glnt4mZq1B1lJ
dmnYXZIESlw4eF03wIKp20anD9mcEMy1TprYH+4nfKnpSJdlNPfsNZZNAFwbzXzLOHLXhZV6N1NQ
5cU28Iye8OJB57et8KiMrcRk19HCricoVto1t0naergQ9xVAb14RmlRZTX5refF4A/WW2mlsWiDU
Lq8S2n9CCko/kVhvfc0L3bUkswTrotVuvsYqxVsMQxd+jKK7ik2f7UJZtICg4X62nLaJGhUpSqMn
byMnHx/bscYmj9RllktilNLkFXkcQ2QA4Z2Hglrfy8gXD6WBbdLGjRROt2E5N1RJKf3ynW1ImmZ2
0RNtKUUTX0aln3xup8Ex2ObT8cYizQm4GEepZJ21EnfipIi0uQoKoa4Hx2Vrtyg4H4vBjl4CZAXA
95khP5t2Wn7pc1NzCxpKiHH0CL+RKTWggW2T9sUzTPOyqkVOjkZHeDG8r86Mt4MZTJ9LPt9iFJr6
dD+IhxL0KMrwRYRFktFUaYrzeYLVtY6KoX1qB+KxJ0q0P2N7qAbOj6L+swNnHwHEhvJYjUWZ7GPP
Hq6K0ZrVMTNcs98Fowr0JnVmGGG+EreYrwGokEb1mipj9GhBTgXMiK5O7mjKtC+4BLkPvWkMX9ih
0nRb9gmR2BxzVrJO/YbopkoH3g4F90wDjQbc2xiNwUwBHWjaD/XgyE1lNiA/CTwxA9yzNwGnXfKa
dEdYyaryakHIuZhzCs5BWsaOh5aE5cxh1u1zFge5Dn43DaxENbP8epSAmyJ1amvlRNmAiU87nM/o
96ebSbj2W58Aj7WGHu7wASqHjcfBCiSeIWm6ZOlIEk5nm36IG8h5XYTzgrgata82QdCAW82ckiHs
6WD8Annfz9auHpMFsciiL1NK+BWASoze158M9kLEHLQemkmUV3TcfSjW81D92QxYZ61iS/NdoACp
Vy9oagt7Ea4ZOzBVQSeo9ot2C1CVVZtorobFj6HCfTIO0ExsM4UvC0FV2sNQtS3SXW3I7JklU1h7
CGj0km3Zgtg0eTfgi2tX4pPTJuO8+/1K9z9Xxl5X34q7rvn2rbt8rf5b1LLc8D6qZZO+fc+z4mf+
KmU95w+BpMZHtrzYi3/3Y/urkhXeH4vbDyYD30OTIU/9RyFrWOYfXJdxNwlDfpQcoL8rWcM2/1hs
JpYAOjJN0ZmJ3yllT6qGACIX9KpF4kggIXSvU8ncnNZ5keFIuS4y3zpjeo8PXp02MbYdI2Yd3dDv
2rb2oM13nSKYbE5fB3Pw3+o6nj64XL+/Wn//UxANL09F7U4kwUntVIRTawR+Mq1hObQHYZMW4hsJ
FqRVDuNFuXF3mwWR/FIvp+0PH+0fKoilQvi72MbLzfG40wMNYBxCyeieCG0pToyhdWYsAbknBIsr
qizGb+kY7JoIzvavB3tfCH8fjEwSPtxif42S9WQwGIeeMLKAPHQDD9Qp7l8dIgj2/84g5NZSozDH
Tn0sYmJZo1wYAPkqWZhaYNGz7zh3vx7lfbHNoyx8Bb7UAqmAupxarSAV6crC6he0sbwVBl3FMarv
Q3/+FlnEyKGADbS6yZtw++txXRbH+w+GvpMkLZtcKxO1EHjOO6ZJCTff4ITrN7koDazhcte4EPr7
5jwk0YMMMrfbSRsVEww489UhvPtyNMoQqrKELlfrErdCqNMpPZ0G/7dpMkIHh7lwfEocXdGosA0z
RmKCQeZK1TZ5gaE3d6Rbj8591wb8oiamw9lrsgubzMvkEcP0+WoaUY8f7X6mrWjbrU0IUWPYPr2x
KAiPYdv488pp3H7hcyfGI6fTY8Mro2nb9LTvra73ra1Il9uKU7UFxsCe6D5Sjf40AfnQFljPopzH
9e77nvAD4FOKitsKd00gzza7NEwJvS0J/Q+m+U9rCuk30TsU/qxn0LqTad4lI6TsDqemwcQXJ+wa
Gq2mHLH10uZOz3ax/vWcWPCNd2vYB4wLgQFQMWIUuwCDP1JbPHwRRR83dOlwgoWigypg8Ig+iqrU
XNUZlnHWhIr+14P+w0MCOBDwgTIEKx5xAgeEYYygwZPdxs/6m7apskMXt1ThTnhTTPg5/3q0f/hw
JA6bPtDWIko3l7/mhw9nVtNcRmXQ045yTDjeJvxLdxS7X49i/bS4Fj0p3449GFGxtbCMfxymsyqi
Nti4NgnuqI9kiKhkWwQVTLW6TKCU6wrvTu0jmgup6TalYRaQ07E4vPcmLa6TFo+dv578t6D0/z8v
GGCFP3yehST+L/L3gvb/r/9599p/Tf7H/25e/3wPl3//sb/uGEL8QcKUt5hg2Auta7Ey+OuO4aAS
5qTBU5KtEuBq+S//Assd+w+0zhx6MLptUil/4HJb3h9IyblhsJgwWeN8OqFu/4rKTSDTu3Xpc6dY
bhdQtwgYBwc8dfuNJj8iVxZWXV5bpQGzJFLfEjdEaUlyuDgbBTwgAkBmE+GTbVJAOggMAKOUddSp
AdIAeJa/Ncqa7qIoxFgdMCk99IGd7u14biFjmXRyE3/AeToJo/pQuRHcXnzRypWdNtFXUUT1MWiN
h2IGOAP5Kc4tBa1i7TiyeUpSMuPsIjG+YpRifvKrwtpR0KdrXvRnh2J8PStkNmFAc/2AAprmUdVk
0StyRe/zFGXNKk78/FNgTRjUIE7MjlmESoJPAhM3D9HEWIHbYL1rizeccUKQrQZCUt1j2iok3BXH
aCHqSme4FbjRwFbsQWzWjiw19BPdoxYKEZ1O7RLAGo8dSguIAQpvh1rN7rkkx9U5IzzXhE0A0HKH
msHWe4dYX6zBWpl1l8ANyb50WvsyNSp68Enhi2ez8+lG2qJviuMs0/zcT9r2G5hGvnfj3MQQJwAu
WuV2nT+McZmQ3AoO4typlNOKbIeilhmVXplRyiid9bl6LNp6CjU5tBLR4z4IZlfe6zmYIkGvu8L0
eEu13df6DeQTTcLi3h9UyIPXQsFxML5ZFNH9jV0LobyQDxbZSz9a9pygG9U0QWVejkrQ/4SwjTXm
VWL0eUmBY/tGOTibyPb6LAN2tYrQukyDYElW1rSiNmbvwsG3C7P/OgzGxB/MDLrMU9E2x6WIo5gV
iFUvgrnF2dL3QJ+2hjV6TxI2vLFqvaDWm3oeo4XUF4SvWBPN1qoUWXjuN1p0FxW+N3MAjlE0WLHi
i8oBN/ZRwpS3ETv1DhVlR0Cz/uS5io61Sxqv+1lg0bAVs1QTjqaNDp/CMGN35ai68pC8k6Ucd9mt
742B/mRhTyWOg6ya9nEwAu9RzmH6NTaRaF3Xpa5exilbuN4+jddiJJ4JHWoYDmtS38VNUHmw6/rK
wErYq1UWP7SDn0173QewPAa/GL546A/A5k0jmfDC9YMvbR2j2PEru4vPpT3Ow9qqGpItUSq1IVEr
2fyM1Edc1rHVRuczyALq3RBsceWPiZ1sm4IEnw2eWsM1Mks9HnRFXuYcuCLcOf7U3FbU5w9CTDbB
hUk9fS56zdi6CBZTY3R1Oz2ocAsc3VlnVqCnVTGPQQ8GAyBGtrBsQSCs8CGNZzvd1uUUH5tyGsgT
MqpIQssbajSfUT3Mr2YwNCSiODP2ZbGPrPEsTrO6PbQqiWE65A6stSLqquvAksQfjbORzfdFXMU2
mizm4mqwasslNzKBNEQzx//ajAWUPCPXU7Sxh6a67/M06o5VkHj4iPcKJV1c+4naqszTu8TCNm4l
VRiqLeYS8bCqAL9eq0y5h9IaYghVlnZ3iqC3z7J38PEiKdPFu2uwbD6KtIb2PKpcln/qJy58t8q5
qezRPgvF4ESrMqrTNz8YwWyGvMQjrgvtCf7MHJvJJoaMVaJrt6rNFJmNtxlbXx2U2VdwYcqoeCT3
2n6eZy+iuJuD8oljXHweudKbkBe9JCJcY6LLieAfj7TB9zNkfwlIG3yOKCKpbkSJQAyGmyGec5F2
gAATOR1F9fXce+GTwcZKQHvIGtrFnauOpV+FyQ4LdLwfoYAQR6uGkHSZOq3nHJGaS8MASWeHZMVO
irxYT9KInF3nomFM8Vooz1C2F89uLbwnKxdRFe7JrEBlatdh2XLvS9y8W7eGHRRI9ArJdNo7/SCl
t0kMJeSu002MO49UpjZWyTBZjbXCVQfED5zT1N5FVXopFukR0QCWWmVRO7yoGl/axK4dBHu9bVKm
aqwx8e2yodJEkyGrG3+wnQwMvhaq1iCnAznNuB9Y1TC7i82DmRcWPKfCZLbUjd2WFd0YuMCrjJcd
bBOnT0GWSIiH/1W4EWhw7Yi6yY6pMOqU2DPu8RcF6eU2gGpv8Xu3MTDjUO4mF64e21Afb2w4nrQ+
8ixS4z6AIgGDx8QJwdcY3UXE1m/72HeGcyVizCVWiZN5Y3ZjuLMMxKpyoeJt09YyvmBOB0W8GaKx
vnBTPjAwvoWGF4Xl3YQWut2IoJ9CMsSa4g5Zpl/C0e2J+xkUYsq1KVXX3KYBhvcX0nH94ZDiTDcd
xNi2b7koWnxxwm7cdniSIC1pKvUthjgY7SAvth2Z4TlU5dIZ7ZcK2Sjqn2FQxbrJ1Yx9QlFNxUZh
pQDCD4WuOo/oHGXrdDRlwDKJaccQgKmgSw05Hbx1YLR2t69b/nhAVhSm3qYFchTPWonKgF/ZUNdd
d+TTIq1VEQLbKlVDC7iYK7x0hrqgZxfR53py7LiDwjgDu1/EZh8dp4SN5QI2vSm2WFhqMe/NIsnd
q9TDBeAGbqZy1mNONxB1C3ry23SMLAchq7Zfohbq9iq35ipc09tI26uBrtkhGKbguuOJwsco6MuA
TcbFJiLPpXbPAIs5sbImM5BVOdjMFNddZg0TcKiJoUrhZ5Cs+05hCrtUTl9aOMYoaFU/fM5rA9KP
6sfoSmhjuhOVlDufYhiPlymJMVjEalF11sqye/vFoglQLZuQW76Ufp8850DQi79QBmA7pePsHZHn
1cltiMnfHWweWzwa6eiDtBsaRu0ZO0nobvPaG0h/j6yweXNLHuoRY6KFc5YqHDHaoKuFROQctPK8
gaBt7tNqgM8XtFkL50+22PdiJOyCV67z2q2ds8g10y9Vrj1ExjqaZ9hCRTuRVDPG0UvfzflL6o2g
8RhL8Iemqly+Kb4A1RaLCic5To5uxT3K1CUAVtHeIvg9ShHqq7Efd1UXExrQE9M+f7KCObLukyk2
0+1M+AixOWFY2y8gqn17oyZR3HTV6L+kuWsSMdVmtrPvu4SpUlh21WzF4C7iegcBIq9tpntEC1bR
kexTuAPsDm0udlMQ9hqaubG0YjLfQK9tRhNNnNTJoVsmXHhUrBqxd0IJW68LsMpcBV7F0eDNfgqf
O9cdj+jURk9PtKUXBT1dQGRNjMndcQ+LL61xsJ+KfEyvbcuAGF8GE8ofSSdu24G542rg4Wey75Dj
3JqLz0MbTya/P9AEjta562Bpm4XNkxl2VbV2477voUIj3oN5CewBXbPqsmtM8yT5SVkRHuZkwhl5
CkmWVvY4JrsxN/sz2ZrBqwTR0GuDdL0X1Nf9sFFMGu/O0K3CEUL6LgqybOp3XG/zN6+rooPsQXlw
/nZb+OFifKigse21NP34kNuq+jSzVCEiTy1TNPHZOj0e4RjZhKlCQDdvZTP3141htV9xjkHHbZlJ
b6+XuyTdUQM+52I1B08RIR5szyFm1gcRAbtoDJIQxk04mPYWm4s5AsKZZeTtQKVIKYpp2Cno1k78
VWWqFjvaNLJd2fSCOHkVmu5jrR3vGZwlPS/p4aHmkObQQTEtcRIn6HF8FU1N/Jjj1+BIHfdHZDBt
7kEztWTjX2DyEV8aFhFc67LFlGnV0k3laCh7/4Zbe/iqkFrt0rFjSnSOTFpy+nrWi5O647Dh1qvv
43nAFX1GXHfj6Z6NZ4rc9ACk1jP5Y+mFW79rxj8zMw3Lo0LOnqMAN6B1hqXl49Uphr4868bewjqt
8jFRqKEldh8AKO8RRDAB4CEBbQO6DopigOj3WEOJ9Lusi6qg957TPcxmEd2lhSw2eR5juaK8Ak4l
N9cbJyEVa+ZgHz74C96DKt//AjB2sjChxENNOk2j4rCkd5+wUVbKlFctpos7jCfatx+q9pufOSrv
0SlGWWYSmA14CtwR8Ob3z5m51ggUN6t15obsCRlXqDcaf7xziiG+TQfVbeHEd7P+AAk+gfj/esUL
NLYA2wuX7IRJNudLWTSQDyjGuWo3ft3iY9N7SXhh44VtIFcsYdhKiCbwmsuIDQWrTmdG0+O591jb
osD59bv4+Y27/gIFIDcEncZn+f276FL6sLlLljkkGndn4WJxwDUhuv39URAjkvnlsGJR170fJbPi
Uvsx1QRmt/ORQomsP1cW578e5RTdWPwtyYaygFFg0IE8vh9FjAFlZBoUoBTU8WzgNs5dJGFND+kU
ReUH3/LnN+fj80e0JNksOI2f6gSdAMSgk0PBhYxk0BVtzJGknUq3H6yJZTb+jaUuUyYwAf9wCFh6
McB1759KI3LkuGNVSlnodFcagvuqnBpCxZ2q2GZOl8jjr1/k++7P9yF90wNJxc0O6tGpTW2I/x1H
q0LLQzDsW5N4zg3BHvrcjHvvnmap+sJxM67x64Er8uuhf/qGPGr43WobO1GKrZO1WULADnHHBFfI
8oGdehQG0FGryAMkYtH+wCL3xKXy+1Yg8EvlrdL7WSSZ71+uXSUVPZmAu412OHZI3OZgSPNpehAa
Qsya8f1bWBDiMagDWexF40uMwrLk+deP/dNH/t64Af4HuMbSYbGA+BHmnVpUF44BdTvtMPhcDcVM
CWE13KXWZo0RB0IA78OZ9Q/7oMc+79jWsiGJ05mVSEfNWTCwGXVCPKrStyILeU+IB3hemDrah1Ew
pxiwNWGkPoit/uk746MIaUeEy6xm+Zy8eCttlpo4Vutc+/LcFHNcUhQGLUmmLiXMr9/uyWDgrQy0
eDsjgSWt/vRYUSqv+tBHVAh968GAMrHuvO4hpLz/7YGWtD+BsyRQLUTIBc3/oSlgpUMQ6XiikpzH
B78fHkAqH8xaP/zu88Cu5KGWXYewJO/k5XVViaey6AGWPGI2k8CdHuux1+CE/OvXQ51MTIf2Np0p
dMO2h405z/T+iabW683RtWK4hm153vcatW0deJ/zFm/VJgBk/eAVnmyry4Cc+5wVYOdMjtMBqxAh
gt0TYV52PtBySvpQ/vGB9NNjeQSWcAFYkHUCjn46KoIE22AazOsOgci2CVN0iW4b+xhy2OnBM8ff
vHMwBRlwGY4GrR94p6eFpyJdaril6yZy7JecWv9pZPcGfBKbPgJSizXRzx8cHT/Pe5IaKNZo47tc
6043U2ICoEBOiLccY/gql+kelv3X3Mag+tez5B8GEnAWAAxdwaHonkzIeEroUzW4Z0zsKKs8jyaE
ssQ1pHb2+0uMqEKL1obDgEuv+/2EHExYSwn102rExX7z/aFybvab/8RqPmm+sTFy3MLtoIMJcL1c
Gd+PlUtPpK0DC7UiRRT8KC0CsGN4gJdpLeb0TM5+dOuUrbyaFVXqyhJzt0j41Sz3cOS8/LKyMN/c
/u7LphmIhp9p60KzPl39RaeJ220T0PaZilhisrxSQZ9uw+Vfvz8UHG7eMw+PvfvJC0jmHDudOIKG
yx627Gda9f/Wfob1EV8TT144J8HpE6VJ6lZFTPehs1I0fVaeb90UgS6N6vzfeHkkmSyxZsxUJtH7
T5r0yFk01BX899SEtnCWV3hpk0mz/OvXL+/keGX2IOilm8cZB5uH2fR+KLCpPGtsC5eQTqYHgHvW
N5n3M3lv7DG0iqJLYRT6y69HPSnivo+6HHdeQI+Phzm9LhYQGlOnRV2Qx2G5NinTrwbR99dh+3/Y
O68euZF02/6X+84GvXll+szyqkpJ9UKoZOgZNEET/PV3UT1zbleWjupo3g5wgcEAMy01k2Qw4jP7
W1uyTpNk/Ii4tD8UnBUr6TflO6H+260As3WQuOQ2mP4Q7L++a+oMo99o1hI6DbV55+mF+SyKJawq
3ZIf9Pu7fXs1l+gYtgg3zLF7ebejlH5sGTUne5cdlwVa6unxPzpwmf0hXDTIShfngdc3VTgOOWJD
39S3E3Gi3vqttOzqlCXy2+/v583p5zJlZRMG8uAIj/yLp+ckWtpmDH8CuDOyve2MC63hvfDhFxcB
T75o1qibv72I9EqVopWMwsKqqg+2k3Q/WBb29o9vhakC9qeFvk7yd7EQy1E0dIYYyMrRpd+zSVaY
svfvZZZvFwBYMsMwLY5xVvsl5534NoWNJyMoHa7JbA/3Nux6OyN8Zo6SCP73N/XLy9lL2MpUE037
5Z//I8CLVFdFnqJUaopRPRXjNB/QNEc3hQs+888vhbh/kRdSsnsTS1rNrAxaA0ibyxwWCWh/cUKP
Px/wAkUu/fuLvVkSFAEMY3G5sEDSvMn48jILFEVvDeyJbm81KiQbPWHx/eFVCH1sxBHErayHN3N0
2sw0tc1l4C6y3Doqroxg+X/84LgKD43q33KmsPG+fkd9nQ0arjERWBC9H5ky9oG46FbpPRAQ2c07
RYc3kSRXQ9TBJkTUSvxz8cVOvdX5btxE9DPy9GxZAi2DbjUPysCrGtRvfP3nzxAeIPoStlmCk4vr
Ief2G1rswYLHoirpmgy2B362/+OrcF/L1ByMQeRFFxteRHwuMPqOQvySI3XSy4l00I8Q8L9n1PBm
5fGiKNj4BBlUb5giff22FDRyEPEjX1TZ9NhZTqYUYeaXQfvOEnfenMeLFQThBV4/qG3479dX6uJx
BFXOt8vMTXUagny6TqPIfClRJ1zVnYV+fRxrcVsHND81GzL+2ohVht6j1TPIqEkOuJkGCYC1ytK1
k67K/gq9w4JCksiyDE/1N70cnGdHuJa2ypOiu/HA85+TQFE7oPCpnpCei/oEkJhGlIfLaE4j107v
aXFT95PwJyzsL9HAHvDeDSJMI5yPTTRa2REf1vhzhwAx2ZpLqvA0jW10Q029s0KaN2JY4cLYPeF0
4sc3nSwZYKcNaN01senP6w6Bw1WAeTB6fTuOso0tLJe6MuS17/OwYEDYy0dzHbfutJ9jJfwbmXbG
M7Rlzmzf6ymL/ukK8yk7kFdSQVvqMBfruCuQb2Y9wrU+JhDrcq2i8fTuOn77dWKqzllKd5FyK4rm
1+884nGgF+R4sH1BOYkplOimCnoCoVGLbgxVz++Uzi6XM5aUZAuIrNA9EtBe1pZFOxaUiBaEbJ93
P6agtHdFNcTvuL384ipspFQ5qZBRLb8sI2e+ls4O8o+wnSziyZQqwOxo5Yffv6LLw457AVDGLLLF
RoD73cUJHhWp2XeJHtG778Up6+q4DrsiIowt3Xej5V/cEmkGHyhRM3Way3Ahz+oeb8MeNuSo2aEo
ORZiGpd/bwJ/pF2EAcB/LucdXg34/8/kjf+LMADmAuf770cnHkUVf/nn2MTPP/8vAgAn6F+etTiy
IXhdviM+ov8iAAR/sTZIcOiLuLRTWCL/EjUyw/jX8qeX3IcqMmEM+/G/CLWaCdjWxedkiUJJF/7Q
MuXC+4iRCZstHXAu6Rz9K0qar79yL08zJ0kn52mi133FDtsdAiajGDhy4wcQKsOecdPq0U7Ji0KR
B2KPhep0UK3Wrhp9aNf0q/H7Tox2fieIe73/8MtckjACqqXMRLx4ebqVU63HcarJpwgO0jqSjFc1
bmPcNe6Qb1vNLrb/eG2/aG29/or+db2f+SYfLf/zYldNCK8G5s2GJ6BR/Qa/LwR2yEjeOUovyuZ/
X4ZRcsJtQA7LSM3rB55EdW5EVTI8MWuVbyrOCKwbEh9FaRKMD34/+6sk8+VVSYVlLTHdWGlN29/9
/l5fZ7r8CJ/5YFo9RJJY77A8X/+INM/sLgp8cdYcTe0709Q+KQbj1j7VEAxfdMkkfbmIGIV+39rR
ewfY24eAxJcogkyAXHtJQV9fX7OdbjaEMZ0ribovEvRLenPy7yxdGjfCQejTO5nJXHg33WST/anP
Id3//hG8ed0+gTTZAZMyP0dLln/+j3Skkrk2d0UsYbOYEWMMZreWrfcelOL1ObA8aK7C9+vRheIL
u0x6pikbUYxO8kwrsj2YUOHxx+6dXZuh2fn9DV1gS5drEbLTBOErpkv7N4z6H3c018NoCFupszI6
Z90RIN3QobQOeu4Hx2Hxlw9FnRifAql9ckfgYEWlyX2Ktu0jTi94GqdW4b5z2r4OHP/+TbSI0G5T
biNguQgcySmbrOzb8UxU99yj1t7A68NjzbmfMGdKUuiDv38Kbx84pW/E4hhUsT9iN/X6tRKw2YNb
F+ospkxCt3ORd5kYzSZl6q3/8FJgWbGXJsJfKgFvvG2JHLEqLcRwLvoSBjHT5+s5AK072Z35zl0t
4cL/a2TyGBdOuQ3QnOvhx3VZ2a/qJquTaOzPON2U28kLtGPUu+0qah3nQShXJ4JuvVAT5Xt2rG+e
53JlnzjQBF/DOr4IZDLZJ7Wdt9O5hFeyN2Svrd1OFFvbAZL1++f5ZsPnUjgzM/NCI4/+wsUXOcVJ
lQazOZ0jO7ryuvyTMcRFOHkpcX1nvfz+Ym8WJhfj/AQW87N9f9luQhHsFQik+3M+oeQE4+1Vqzzz
uj2+SfXVjMjy1Fe+eGfJ/OKqzAaSFLL3csZcIncYD8gVGD/9POdl9IJFxFfYAOnOSk1tr5GOrJmy
tX78/k6Xx3axdgwmIBbfa26WUtzrL4JfgV49aPQz7KphFQCRX838C/Z/fBWTKXUSayIKigcXpye2
CnSkJD5AbpcEm8RBWutbU/TOGf0z6bi4GZ4bFRCiFYdHSGj2z107UoKxNmdwz1ntX5c9JlHg9nRZ
3xVpfzW0G8P6LGHbBdk+Kc4TrhqZrvaoi0I3JnyYzr+/6V98HEuk4PBREsoRw73+NY2V1FohSvfs
twBGUwjRMF0xgvlP7ppuJUflIrwx9Iu7Vrk3zoOS7jlBHJsewCNap/Ta/zDaG+ueh2Aemq8zzPNv
QLmj4J2951c3+c+Lm69vEhFVEZRt556r4Noma/du4uSdQtDbS0CfwqOBdjbDOvblGCQ+MpWOe4z8
CJSl2BVzW27LZSIjK5z8j9fpogfhMKZ1v8y0XWwyzLDbdpL3wbkZ3XGTmziZuI14Txq0pAgXHx0K
c4OiCSuDCP5yatDwMqbwPT04+5jxgDwshPwej0UV4TXmAXCMhNm1oSvm5jgWRbmrJRYj+N0hPo7x
u6KZ2tj2Z73HLR08i4vtsdDs6lvpVIAYKiZ7yzCykwbnQD9PgQQ7hQcGskH4sfIZPDrZdTPcMYsJ
G9R3sRdTrS3WOC6Bp41TyqNhZ0sgEtaQQEIWKbz1338Zbzcd7p9BKYRoYKToor5eNI6RN/FsjR7T
NIXY1GUEdLru3mvnvQljaXuh7SFPWKqjuHa8vgqlJLM1/S44Uy231nm0WL1FUnjm0QzS8ZA0tpJX
PVZnd1mU580GZeJ7Ygz3zYumTk9pibIs1DZMRV7/hJlR725KtfjsjGZwmKa+W5t6nu+1USAwSuB8
/+mDpQhM1QJ/z0XrdwmJEvbcQM+R+Vlv43ztzTZIXgiB77y+tw+Wq/Cvp6Cge/QHLr55cwIJlJld
fk44qeMwtmpnyyRatM/HwbkDDNJijIOLpoVAPEQgVr+zIfzy+ktaCqNqqXQtT/0foSx8CVT/XpWf
aZqnN7UcPkMyMk+pIMhxSy1Yj9MEDdcSAO8T2oS/f8YXUsMl3OL2mYSlBcLVkRy8vjx9Z19LEjc7
F8mihdN2HK8tbhSLRtpS9WOWMBTlqii76i3iBpeZj32jDPudLujbj4gOHXUwAmiOVupIr3+GGdU2
2n7eAirEeTelEmluL7rd7+/2l1eBtsPAscd+FVys4HEGgdV4rCjRyHLTFdN0rJFUXf0HV2G/DTi1
sWn9mRH+440WY+mBr8rzsys1gNhjUq9RfnfvvDnzVzdDDZHaPtW3tyLRPhokMCg9OyvQBC2kz+5a
cxiN6eLOWfVpeTcn9Whi4WQHH8XYJNdFGZRPbjnqX/WgQzmzeOxZVfTD86bhh6f3qNmn0YNLps2V
+mHkmrmzKRzmoQPoZFOkufPMdKKxigajeY8894uvgGiffsxyN0u6fvH+pxjOYdRnZzgwxa6nELya
sKBG3mwYYa9Mm/kf8VJW5n1NWfudLeBCwfHzI6DPFBAwMoBGtGW9vjr2hQVqvTY7V0XrbHh2+OFp
tXFodUNu89rIdsqavD2Th/q2cUbnBpGOepgiPd3GeZT8B9+Cs4gqOU6pe18+C5fKT8D4THYOCt07
dBiZb8fErt75Ft7u5hwnxAY/r0OJ7SJWHhAvt3KY0/Psw5mJcjoGzOKWh7Qs58Ms3rcaWT7h1/Es
ExsGj5iy7SLfvAibMbhoWa5ttxDKP9ee04YiYRprNFx1mCek94YcPg12F68HMWYHo9cxsGV+5mS1
wKJ//4m+qcpQh0HaQWER5ZOF0vvi7jGl9YpMVfLMLJLRAD6X3ZFEqcTHuEt2rPruIw+ugvlll3EI
IfmcpI0evvMrLj/h5VdwlmPKTnWGfPdi1Tca7zm3PLmUDPCbKBr5kfA0Poy66OFGgW4rq1jb2W0J
Wd7JixfZW+ox0szvVVDeCSUflNMG7xTMfna4/vGiOAuW+gpj6FA60Phf0k4MMfpVCaHwE3Oh2lVM
p/ST24GFCiMa+GbYen45hF3bGSCFR+UsTqwA1BplSywOZjwLVWEVN03VR8+JIXXYZl7hXLvwHrtw
GAc01yXmx+Cs48F4LO0J2qKmEnEr3WWekBBc/2TGQQ+VUI7VI0OCBsBpyynu4GIZ95TbSvDyVmo/
ml2N0Q5Dd7q2ahmqfI5Rs3xlAtR+BFaYAQ2B5wZNjTQNtn09Ay4znah5GEateq7gQZ+VH0xO6PSC
iQ6b1l4GSRArHlOXc4ZFAePCYnKr61a08VfcQipOJccUL9asxKMwEuub9DSMSzIwoS/A3KD4o5qz
XwyG2u/tWcdWuq6cWA/rWieYnVlLV6m0kq91wMgJDDaCc8vpZ4YQg6B91Do8kanE1sG8cpIZ3aHA
7fEzQ2nR36nBHzU4/mfdi/919KelvPHftzCuRfFNDF/+2cRAn/Fv9pOlLw0HchXaA5giLSv/7xaG
6f5FZIZz78/GHacEf+Xflu8+xAaDQhwZHRvJz+bGvxoYuMGjY1hayT5VaHyW/sjyfVG2v9pC0Q8Q
uICZ4ocs9ak3ZbgpKKy2STBF0d3hxCoux43dKXnPcLTG7BrnMvFbHd/RWcFONANMk+b9sPJGV97m
tl5me5G6erdt+9QXq9xPpLkHU2F9lDTRNszIfrNaB6y8xEFX7xjIDLzYx4lpcs66MbUYFNcnsqvo
U4aEeqeCKAPGidu2V9nXjqsFO0ZzuqPe+YyiltoPjDina7b3D25Xf4uozVj48E419g7g5MFGdMyG
hVHTzPYxSZdRb9vsn2ZRxjcwBRl7ia1Rv3NSkVe02AdAeZg0mz6jyKMmv4oBbOFjPhtFssU4wd3n
uAivHGsqH+dyfDZF7U+hNCt0AjMA4nIdNJHytsYQ6HujFxPTkkrrV2bsiGaVzipYta5Q14PZnKUq
tXZnmip6qHEunTfD5MAaTTQP3Hs6pQdDg08QupnbMe7exLdZJ5/MMjE/+nFvX01u11ZMUIMFymOU
ELG1MCSMrsFFwupxgVsq/OPwBdNch3kFAROmbyrvtgBx3DKMH7mbPJ8iTL/K+sWHTwr9AEOhqXbt
Pd3c6DaGrz4c2zhwnhh298295jWltkm8aHrEAM3BthxfjBC5vvFVd/BxcRUvJ7S1pjtG0rZWVYu2
EIxrMHhh34/9F6aQi6sELOFxsGMEbE7D8Vxgy71p/Hr4mjjLWHMvkOS0bfWcRw7g+Tg3RMikAxw7
V8O4RubOKclaCJ557faHMYhwtWO8uF0jmn2Klh/fM90r446hlE6Ro9KOcB9UcAchB3JBXQ1Ydkkn
ezbbDiU5WFbk4+Z1PkxMzHl1k151GSY/+D4wPJxjJaRmmzeuYb5nVwz9xwwC7gc+RTAVUOubxVMs
6tJgy8wcdh+9UFsmRE6T8D/GrsR2TVEoU7rAsrIat9qIBa3TQh9q1LWbKws0ie0yhpqtx3p0doEW
ReTdFfZWvreqPIzg3GxLDyIBMWWOq0Zz79GJ3LtT7F2xvNZWa+JckXvZBk6nEQqfjF3DKWHtVPPn
eJqxihKshmRWalczQrRu7GELiHdc4cvlbodoLrFsd+w13cH0UMfZ1SijY5DfU1txDipqypBjqsef
xsHCCHDt0W9sfF6sXjtKEwlHmgcfAFa0O9vXm1D2hYk8bJIMdRdnYq2VLc05pB9ZbESNj8yotYyh
lpoKB0kTfz25xN91EePKzU3wktVJ88Vtp9JbNUVXWGb6oRjkuEV/vCJNXjkCLa5WPAWMVD+NoqB6
Z2NmNBhPnsrdq6FxYTUyYh7GrYkZhudIUJjpjxlaEYyX8WWuPXdbDO0TUGzCjMa7hxH9KYaEfU2+
xgop57plmoAOBPT2+wQw6R1jW+oQM4zqF0rfpugMX+SQYfxglUEcYiYGhZLOT6P5+tnjAF/1VeU8
tXACBoRf3goThhRZST79cKJKj4lMDAwQ+2Ey90yWL4jJPKtWo1MM2xqb8zVW4Dcz2GZMWdD3Ue2i
ZZdsfGzQnxTk7JystasZ+R1yeVv5dDWN/Iq+SXTlqhFDDMCO8J8KAswyxyXDvJ8Hbb5nsNXHbDD+
3iMsOhaJM+41I6VpxYSazpSoW+/r2FM3RlqMgNEM99SIBr+SAnG3V/ub3hS9uE7H2dLxh0qDs1MT
Sq0zrcg/LNCYBr+OCS/yKscGlFQUa6LGNjamk2f3LBSTUEyan21d+QfB4t5MY2Pflx0c11Upa/8o
i7Y+U/6N2CgTwuqtwy7qb8qagMo3iyY0NeycaF8UYOLHtp1241wwlc+3sRUiMQ6MDmIFOk+LtbKC
ryIK4YhQdu4XiBTRdgYGh41R5ew9Abk38mfAY57A7crWMFfcdA7JAL7LosL4Iyh3OjjNTTFMEQdf
H+OY6Jk3dRPUV1o5dSsQLPMDJGGbwXArQu/OJke/MMZyxmyRLtl9vRK2Zj2kidfBr8D501nLwUuf
XTV7t4zIYNHllPl17OTRyitYbXyG113efhrVYQBfh7tQu7eMapMIN72uXfdO9I3YtDp/NiqG+UTq
XNz6Y2WzAiMMhCyBpVSRzxGjONjS+L1rrs04c+W2Yq1Ku161jdQ+VlGsHRO9E3dFbDhbI1PR3dyx
n6VWtUFIvTZ7yfyxK67SxmGtltVtOUzFprXL+ravm20+aIuP0VovcGxpNG2N3iLeqGSwMG7Mpyu8
p7Nt1WMsq2ddA2BaHl0aww8RzimMpXxIp/glhVfMnNug7TsvaHcQILzQmJlzC1uVBQVuMeZdYLH0
VFLfMBRBIzuoj1aBG2o/afaHrGh+dLnxYzAMcVVrg/iq5r5ae0ZD4zu7AXuS7IAQuXuHlffQaNx0
CIfwQzVYEFonmVxRboMUS6d+H7hZeeUhlryrXHxifGdCkV7w4M0SXAnQ2PpOKxDa4QVqvBh+44ai
ioYtlukE1Jl9nXrBY1Ap8ZkcL9m7nc167M1zqwEisEXN+ZVmyqRA7PBJJNEeMdbM3lI39w3OLB+K
OYvPiiGfHlrKyhxRpy+u88tkX7NNAhNHK0gNoXTdh2FaCITs53vT09OdK+lOYjdY4AZfwF+ZtPbY
yFFfNXbXXVeo7KxyRP0AHw73+eRLorX1B10fsg95PtYn10ApocxqPug1gRLw5vGaPGEx9Sud7Rgw
WJXyHfCSItjFymDLnkz/KrJrjBL16Sh0L7vSdQ7ylK7wAReD4SDUXHztRhPVVK70EEbNUy28cxZX
26K1xuNgtAZfWlDdeQOFoVR6YiOTynsax2C8rSii3CZF9WQwExWSUq8BH3d46Lj2g6aidKMzubQX
eiBOcImyD74fT6eZAZTFg2wSK9NvsNwaZ0jMjWVj0kpqZzu7FMeB08Kr/yAlnukOkGwchSwXpypj
qdTLNh9PfEi4PriuKL7kjp6ka9EGX+Y2EJ+MUac3ZFLBOMgiGTZ4K89fxsHCfw4mT/9cdrHz4ML3
XRdyEueydOw71Qd+yDxVd3Qc70lJzdlbnOYnw2dfZJRSvw8ag5S0Bpz92Ksk/jy6yfAjn+JqU8tu
BmxVUjFgLCy/mfuy2c/+NP6oqcc/DEblnfImS3eRFqhNwj/+Vnp9c6T2mvyYY/c7AgGMnka338Mc
crexgmesx6P7AJlJbjx2/pXt1bhADgs/BRoyblcFLhF7ZQ+9Fc6Or11L3OnpTBeO95gVywvPRjZB
3SJ3VnblrIcuCLZVZy68CIgF7Kdalh0AY00nXOuto9clN1Pat3uIEfTRA+wKLSEx2xpy62ZuG5Ox
3drhFyGQq+Tc/eAbgcxDOkuFqPGY9JQInI9uO32chLfK2iz/Lh32Zij17lk2FMxZfzVGf/Ilwz3r
ADU6uso80a0008U7XhOAlnOnf6qDpbvup5/pfEwbBGIwrJFDx4n/xKzbVtj6AYXA0XEHf+ULL9ol
ZPy7euzX1ZxfQaNqeIJ691j18YdGQrQBwMB5F8osu9O7nsEybV71c3fjF7jzGYn0djFzG+EMNG2H
D8Bd5ev9vvHmL8LXbtKCNhXpAmxSE6djp8XC2CamXI26jrGmaeBJ3RFfm96GjtKa+sGOECQ9ADq/
bjOr3mXd0B1EYudH1nF5W43WiDJXS1cGf/6kSb66uC2MraaMar1MGN0nMTx2FQUYMTFBey0S6D8q
DbqtmuFypO6QreG60LKfDDa5ZKLzUuFMRuAaTvlwpfmEdMlsfM2nHJLdYN6rzMHjsFH9ZpqsNaNl
GwsD6EZ31FYn2qj0vN+A4siPcM9/GFl9hBkWHKC/ga1RVvkhmZvooEYDMloQt+syH4qjhO0SQp0P
jn09xts8S7W1SLCamucKy3YzijaFN6Z7x9CO2sT6tvKo3oPWqa5iocX47DkDnLL2xUigZxgZPuG5
1W1apxpoII/5VdNbA55VWUk5SQeLgdjfXSk5fkGSkl2XAC5u2Yk/VhJv9Qp/mJ0pTSItlRdHT9n7
eelE84c40AuwpQPh8VVNqhe2MNeP6OpCXy9iylbA6zs/2IuR8hDGAKzoYN8G3lpYcLL86ZBGTbKO
2mzaNnlwluwngaW5Vwa4HTKwAV6L4sG3cdxvanhLh9aauu04a2ygAq9wpnLmfR1UL1rjSp4y1ure
VPlXqICjWx8GPFwGfCPYnr1oXCcYo3Pk03u5dlTb7UFwYsteOt5qxNR9F9nYCQPq2jiaMW9bkDX7
iZB/3ZpBuy9U/WRbYP7LRhv3TGxtcX9InhhwLJ6D+Dr1JculdkefKw3DqcrVuJYuSp2IUSRcN6MH
zngM6uzmyhj5F3fo/5QZ7YOYV2IMGFkCi2l6wSutnpwm44iLASu1TbMXHqGaDmJ6aoPt6PLnSK13
hZWrbZtb5yLLDD6/MT/AcetPWi9HMk4HP7bc5FAkwvBaoPtGd5y8bGvmHtb0c1Zt42RefMeLR8qd
G00nzI+oebVDhyQb/4N1V+FYacCBSzHyXGsjZnz0Q/N1o8xiq2l9spsz3P8mmGP0P5yDCUbdqmR1
zJTrhAMGevsZ2CEO7mDpwQ3e4SPU7vO59zCgg1Kisi7au04g2bm1dmMq5jMKj1h53nRxpQ7ZlLvM
vKdylWrZtymx7jrwbxiK3MWOntEYKJN93slPbY1zhFVazw33ti6M3MUY1aqvgvK2H76P5KpLJRNo
h2mgPdXXjRFx+tafgM7B9i+f0TeDTDHFfixGqjgDxpiV+03I8lnzzIG/QiZsMlyJrZu5EuQQeWev
KcFSSLxJfRdRgf8SxQE2el1XQFp2TzLP8nDIputRQfINEpBmLtaRmskIZV2188Gq+Sq1Gtd6TvRg
nST6dMoM7C6GorFC3QS8o8CMgeeFpTfHANNsR6iVGtp6NfcmPoDVUJ4SXVcIGeW9dHGkyBZL5Fl+
9kyVroJm/DBFlb3h8GIKxYUZFKTw+/QGeAyYypUz+Pe8nW7LU4hDRd2EsYd4U/j0IVxnA37F3nuG
lNQP2mYF5hBiJITCfSJEmYQesyEh9bBPfBE3KSoqMfV7uYgd6FJjVjChu6uJUynXyGYTDfCMsrI7
FfLsY6y0HoZuvDOpW7Hjze3aNsSpwD9i1SRBxlCdmg9KlAwOmqWAQToFixs04UzXkqi4WYd5Q4wX
pGKnrvTuaDSNv1FZ3q7xo7kbku62rMfbGE/DGGAXc5QpdYASGWjkjUf2m3jtjdPPUt1pKHDACXp3
k8Zsv25gPaaWeZ1QrwldB6dXXA+0cEa6ugJ65W8MJey9DxBtZQ7lQ1Xai08IHMZxuLLrMd+Dd7oN
grpDT+bXLzVYVRQQdXozwanca1r2QwqoexnGD0dgOozB/QRkatzbhCQpxGgrDiskbIC2quchGUk1
Mh5dKm3taGi6eywtCvlNp301UOuvZlvMoSeSIaxquwhTYZY7YShzcX9A0+Ya3YZxUzKAVE630awH
62A0myXpyK8J45eM1PrAyr33/X6r8khee/OsUfqIh00ETo+fgW84jOxHr46ux8Ld4ATzNWq6nZNp
DyUZ+b6R6YMzdpQe9eKhTaR1Mgt1UGV874uK4ZuyPCrZbmMnPqMW/qYD+toahbDW7YwjLAq5MbRr
3MctW9DqKFx318WgNbuPbgqaC6+PD5MLjAfz4rvGVy+FX393EgFwRWKjkyRYhmZ1468ys8Q2y/sR
9N62YdawmuYbUU5XseHtO706NvaIUROHw6xwOlTxNGySKdNXGKviU2mjqAIrOYUmCXAYzMZny9Cq
nW1qd13iPxfAN1n8GdWZUdBVuEMqMoUZG9diPkVpqVc/hoYyR2zHeMmW4xdVRCemDvGTahEX+kGE
hTegy9CconlXCuWtkUSqfcqU17Yf4i+0bug2Tvjn2M2xba0dyERMQ+zBpFKXk7IkmHaUenyPBoyD
0tc+D37xzHjnHSVoe916RboGVL4Fw75WPigwE3oHeqd7TQ5nChBjCFkWS+EqLUPbjfl+XWaQTKU4
mOY82iEavGU4ajV5H5UQP9qoYdfxMA+OkvKOjly6IoQr7mgkY7dhFM0OIt6AfStdw1QHdqO6najT
cutiULN1cTQvEXU4SYtkTGtPeiqvIX9i8JI335khO8dtt0X+8UWVOb2dyCcxsk0Kgqm3b6m7rOnL
LaTEslmjp5lXA6y/Ip2eKfW/JGIqQysnNkxk9nXwao9FOtfrMR5oaAGOp8RFpTJq1LCqTLlVDLdi
Qe8cZAxaZDbaB5/ebpjo2EwLiyVeZPJDQVFlhfGQ2Cjl4roiM/xE9AajK4MSMBwDY9VGsG7connC
1uw5twmboim1HgurPpOgBeu6dzGyyrObRmgfxGw/gyH+6lXTGqpfs3KtYQqxt8EYntLLqvbMNhwA
pHq6hyOthLJnJNm2HctbV8liPcVuuqY4na5So7rX+IsUcE18X/JyF7Ga8TuhGOqqejVwuVVVZQoL
8Cne6EoZG6vNHaLynGHHWYtZ8T6WalrEumm0b3YkPIih0Gxwu4bBZlXclsigxFYUThJTfsxNm0Pf
IgVfYMB188PWRjyyEwYOu7IpVmVERTHWtX1P0ZTM8RbbApOYHSjiTMd1VQeBtU0yLMy6DJSkUkFD
LVf74WXDQWvy734N39M17jCDO7Re/wX7eUx3Z+uceqZY2VZyq/B2a7Vk30/yVACkpJXQQDSSY7MS
nPy3uRDRnoEY/r8q07flwDfsAZPdJrofbGCtQ83JhLNyVDWuvCl/oDwR9pI9x64PGSDLc9K3J/Kt
FxLpcZfqV8M07JKgvUtj+2nKlY2xVrxUiqPjRCzdFd+VkX6FMXFMnOETQ3Gh0XxJzeAjMwzPgx25
Z0CeYu15s3c0dI4dgT2YbGhs2mw+q0T1mBXrqoZ6alvrzqv2ECl2E3pLeCsvmJ+d86xL9rSS1jwt
fz8jCtHEdxB9Zg3dDYOmfG226lmikqRTaX4iayzpWZjOWmtmbKUykm0ZV+2Ktb8eXevYufXXmlNw
HZj5dPTtPt3lqOcPdoM4hazC2bvGeDtS0/uSLfXdpmzvVa9Rii8e/dG692vtEzQdP6xzDa94XdKT
qIl8HGeGpiyb6wjTsFz0z75guhFnIp15xcW3OYnyTZJiTdVqyt1Os9+Evma3Jyrpp6kITrYVXEER
hGXkzZ/FjCGzKRLsgbzZCEuvxES41Jrv3gyXGyu6ZNu6zi3D/1mICOZ+6iVtGBv6Zh8/YgN8V/b2
3ZTFd8R8eNvhHu/447yvSudWCmvmKE2bsNNrm4PGVVBsZbn3iS5CDUYH8RBhmTMa93iUYl6xyL3G
JFv3MLwdQIEsLhrYtIXzddJ5Vji5Y7HSEQM+JJQmKGmP4rZoupefjdH/3yP+P0xM/L5HXMV0Jy6a
xPyVvyfdmEf9Czg/ksFF7bnYV/y7S+x7f4G1AXuG4BYoI4ME/9UldoD3o6hYiH4MtoOK+a8pN9vA
VQjRE9rORS3GnOufwPuBcr1WGKNHR6GHlAnNOH2iRTz5WswUSeorID/K68SmTRF79v9l70x241ay
NPwutWeBQzBIbpnMWSkppZQleUPIls0hOAfnp+8vq4BG9aaB3vfywva1M0VGnPOPvY+YqrNLyqFN
pSeQ7DLPqKdu2hKbxUwY0RytmeI+C7VvG81bXpOi+UcyZvpPspHjQvbgMv2yW6v0vlQQo6xVeSnk
l0LnCrPVOuO6yxO9riddLc3wTFC7qnY0anaRtjvODaMv4r3Z5uaEOoS0dYilprOs54XwaSI2nVXq
zQxUcis0YbC5207lDclJMz1LKNzywQhE8TL2ozSPXroW2TaplL7SiCd+qKrIDdJLOWffxZo7ZRJx
nWhm3NiFv1SQ5PTBl1i0LAQXJIhfrKTj0JH/6puZgwWxfDHL2QT8G/LkddXCYyyZ+tb/lo3hP9g5
YeibqXAA4OJxGNkP0qlkk7AKZk0W0+rCbID1dR7d2umASsxFHdYJHv9cppa5bilTLPuPErz7LigP
svRod26tD4nV2PpbBVD2x9TIy4olayp+Jisq0FBlxvQEDpyZYF+pl72tXltHpeneR36/WX5zYej9
4Op5T2ktAYNrbovbZPZeu/PLxIhMQWEu+I4LeJa41HKSW6kqe5PHk0GJtwvZ8CfLkNOFRUVnW1TB
vSLJLvVahdk62Q1be4YbiIeia4PdqvP1MemHmAMKyN95kOOUj9lmTukP3DbaXeYsVAwtMZg0jbkx
MsKOWsS6WuuYEHP+pVeQ3SY+iX4sxki1GEG8Ofe3zlR7LzzJxrpTFGH2N5Y3JdrtUsGzv5alT/D9
QM1UoEJJt2T37PpNUj/2bkmiyH3XbNwkuudfcxyjYFsTMABfT/1j4ZeWegdvJpHUb+Ogj+52af/g
c2yiAojF4PvfYxIrAVudwzIDPyoy78dpYQq2cisedpTUuF40BuBRL2WPWXG1xkl8WjwJzvvUmCrd
UtwEFnnvDyhhIBwrA4OrRvKF38Q0mOpU47OXURB7JswRAeflMZlJrn3G9O9QUKRUZ0zbmnBrVJU0
Us4/mTzow1mbeRpe+6GkvHWp/FFvA5nESUSuNJgiSu/ZOzDOg/xVs1iK7Uyjpw57yNeMFF7dTJtx
zsdEhc5Knu5H5w/Il+hmQJu0sfjkSzQXugn4kduFyC+m161zuTVmpqAywsPQpCdp5pMhw77JRZFG
xIfNnReR551ToVSoQTNCCDlzFIRpDXXwHoxmMM1Qaipb/oBX1u6v3hMTotSa7gXTCvNO5YkbmgQW
9LRM1o37o/FX1InAj4FP04VQMvYuKS47KFGQKrveNSVqhv5EDDDT1mkwPFnSvVtQLPEq18yf9/My
dc7PxllmWDnQMH/jmeRx3WJwehgXC13Zpi+hkd/GBmVuGNAIkm2LhtqHjb/28UtsuolPsHAsShYh
c+0YtAX7PhMLdESKSkOdWsfwguekJrh4M+V+853M2t+a/SIMkJ+UrFZ0cobYaKDpNmIiELfSqODu
aBQF4Moyk0Vt8XTmfEi/XjgY3axr98Pim94HjI5Rw5SbgkDpuFk+JE0Z2b6dM7O90ZTAlqaUQw0B
oJz4KOuxiNrZmo9CMSqeY0XChJ51flkcrdaHiXUw7PIW70yVZIm7l/VoEbOG1o9pLrCy8WXNxvqj
TZL10amzKmQxCM4uueVPOqg7WLFVmU+CwICEZkvYmwzVi9yQ7oC5sGnqHV2+xmeyGv2n0q1zzDK8
msD/neccpkn67NZqucs7NfP14ueRCHR1kpM1Hn1UHoRINPFTu+KiYo4fkx8+hTOR0oUlD0TntFva
DlE5WFP5R1Hk+BFbZO0T/i2WZoetY3aPw0oF1zbmIXaedGv/K+Z6TgQTPmWbG0yY7kXkaf1LGcr8
QEpTIojWbXKxM0bqV9sYygviBo1+ol2aIzUwbRDyEpjLhc4EBbRNE7HfH316OKuTamJDXmLDHOon
2WfDKx2tdnEkKMLkf+U6L4vTpjSXTcsdt+rmrV81ZbUHNkJjYxqFfDbX4qbUwFeyGN7NZD/xQ0Wd
AY9fmlT3/d2G+CFVXL8ltkHrlmwzHEJLO6kfiTt2w5bPQHtUQGL2hgrl5tI21vJZVkt7nIiQf0pM
n3MhmdywTKz0Ze4L44RLLHloa5vzB1T03Iqqi1+FGI3zkqy8kdLgC0ncLkO6Uo4FTSWWrffaQEsW
KspXCS5xjE9TVd3DMIjgObYGedJF719QtC+nThWU2+gifypx4n74vReDCyxtd2arXfkEWr+h1AZt
7Bbj4t/FjPbk2mcp+lctOmrWKHemk2Hx2TQKDT8DP1pRlNCZPMtJB3pXZt/SaA5ZTh/FqhN17TwN
QTrl5oEih/4oHAM749DlOqypEvhIhrn4tJdWbk1f8OyQCH6KyTX8NFftLLD406M9F8s5nsBVS2Mq
jqLgApm8JDv5nlFCs1v0FC6ohyLTKwb6NigHp5tg9F7kug4C9p5amclbZag7pOCxR0dcqMScf92D
6CiMrlnjzbJDbJU1A08oEqtXkwbGJ2RvNGbMjn+e8rU9DNWS78t+VW8ZDPkGsFvuENkEj0z2PJaD
bX3FORvDFNjta4xoHqh0VAG62NwLudOtRxYRdWwV05PoV4cCXCd4hL/wvxK5/FFEcW+buPeufSLE
frCy4dzgaj2kaB+vnRmol5jNCNTuHiE+2jAsI3TfY5HBgDRV8dxmAh8ho+Y92zyLAMXjsLHG6jRU
XnAYVVqdOYwRGyRLuh8h6nZQI8R+xOkCeOw6YGFl658DdLVE2I3eTVsJQdqmlg+zKL2rkcflu42a
6hTwWHJcdhu+JvUsKovW8dJdd7IW4j1Ze/S7ZpnQ/ju07YY00Ftd3zv7RMFrs5K9U1d+dZEBI2k/
rPvcaooIccun26Naixdzn0iH2gR4iYO2WgDLbrBCZSa/+7HPb35nUfbCtXqgV7DgvF3sLZpiXrK0
PRU963gDYoiMpHxe1ik7arjTsMlQMVATgKgIGnz142avval+EENFU1NLNhs7eZtkzzwTTr1zMyco
9h6qHee5Bhl+FEOc/BFekP90kO28eOhxtrqGhBhlujzk8UxOHUb7eeaw8+/CK2jB7wq86EcrwLsw
SgV8+eYzJd4Jn3jWr76dAb1w0kR9JXYUKaQHM84a8L+C4o118jZ0OJQ/HVxqEnMdOf53HBfuwo9T
dIW96K8NM+GDQ5LluV6HZcdljVKoW6lFaLFEbKCp4GCbtAvOSD/I5g7AQqZKvjH35s+9zkxur6FI
D/hgGQM1brRz2Qz21u7H+iKWlZ7JnCeWiFHJHB4Ttf/Y96S+UcBLAleNsyiZ0r+GIfv9SsE9uYAo
y197sIgGfsAwvgY0see40MNj59RE/7ZrM+y4X9eNJ1X9+w5sbNC5kRTcdu0bj7W/6ajqZiLNepSe
VhCVPXhX4qHwoNPbfoS8oaR3vtPZc1JfapfZzWUc2te5SP7YxFneBXQ5hJ8t4TTZWqB7GcvYh5gK
3XIOEwpQyLMY0J+mmX/W5D2/wyZMTNhBvCPcqbrMvHPdbP9LIauPUAfxLkhoCzK0A25nri4B8lCr
bCAsFpAy0v2ZjG28m2w1nBfBGTOPo/0JzzseTV1xd8iqxOXvVX/T3nwk22LZSS6WS1kVfZR63XK2
xVAikdXz2Vrbp15Y1kvjDqQEIkU8lsHqf8hUv9F5jpA2HmBIUtI7wcvMGGa+eqgZvY4oVoudaQbV
vg46TF9GLKCG/XQfSD2+WqIlpYKKYoiqOBp0l++McuDAmZGa1lVXRTqdSafWZfeSJHlxcNu0ow+c
uu25oDalbUufL2mKl6gL3BrCM6iOmKDNLbL/8aQb+JY+LuePYep/tkFanF2VyVOalJKXvPrs5yxl
KlzNPRFcssB8Pa1ThEHHjHpnbXY5eoGHfi6tc5plLz1CpCps6lgeLcVDbOf2qwr85kYFEughjv8P
jt+fNKy1+4Qu8o2QzDaG5UdtS8OQ7H1nN0j9xQO2HEymwy3B4/XLUjcwx8Qh7Donrna0l6tnKyjT
zUAdEubhVEQMA93GmJtXQWZOlDhiOdFfMm7M7r7/lkL8LRy8AauF9QblGTDPAvBZjhrHk8E17s3G
x8g8HBIuAjmU0B5+rorCOPR0fB+WdV62emlcVg4bSknhPH0ku2wsNlaZxzt/dYeThRotDzvyMsJi
AZoIB48iardPvkxvbi4+TBH6BdzBThG0r2z51iZhzLg/1lPJauSgj0uXq5M3yTVBJPEKmCX2qxEE
Z4wdFMXETgVKzVm6KeLuTRtp8BWgYrwCWDIEiIkVOVhLssEW1/jsjVLtcqqBQcL69LXx8OfPZTG8
ImL/rUWQAME1agRKaOshRKpeRrSCVXxZnakAd2t15TfNLwVK0QOHa35c07J6Y9kdqUtfzOc4bt2z
Eo1D2ExSIqCW+WmpGUKKwQEWMMtyr6t5ePSmqj47+fwu2AvegzpLf6JjpMx1thB3OHiSR66YbYI4
7rQ6q7gSOYXfo79ancIlCZ16Dsy5/YKwXE9cM8PBAtr7zBCX4pMLmifEUPOPhpflvRmJfqWYi6ku
pYrlzHDwo60tlPmuLi4l2SgPpC+PXzJlIPCXPEoKo72Mnhj3hF0kZ7nO9YGY9QyUHN0GHdTLdind
K3yY2NHJpHZzaS+7JKadRjs1BSaLni/zaJHb5min2/ecw6eGDnqEQ91tDYgeXl2bszMBpMxmOMOA
wrhZopfs4y45DqoB7agHP4oJ8YqahJb3oLIeR0vHSMzXt8ap2m1fJTanFHBC1vVPHNjTn7WTFJ5B
0lf7LHF8iGVEn41A+k4konX05v5Z0Pm+9zAC/MhwYG0t+uXhZoOZnrAepZg/tPu4rLDWBDQvOb21
SSs7OdoLM3LaaX8DVVXusoaWwQYH9CWwujasJ/Z6esCG587zWjQ/uZuxosFZb0hqkgifk7Y7+kNR
YFhwHr3avb+yDa+xZX61ZpwcEj8D4b2n1Nj5KA9IBLrD6in0M63wDwPZxkfu8wErkF6uK8VCV8qK
u3NLr8F+tpyOQSN1T3z46lTqxg9dp2kZPO2b22gH/elwyizlhbo2h1vQV8XGnzLjtmpdvqAGGSJf
0YbpJq34OamF3vqmaKOsio2zIWzEl2ToZofWT5InUtXGfec1391q0fFnVMvWcqGd6Ddz/iicIxHl
MyRaUq5B4V/ZTX2YMbRFtZcmaFnsABSctRbh3sS0OYgPImSar2JtvWDngzTinZd6v+Syfe66Jn/k
2B0hdD1lgDFkIjl41C3gkDPlL9Nb3U0xG+62civJeNOPkcymqgzbpRtPJkP0naiBQl8kdVnwx3Rh
6eG9zJENOMwh0JmttUfL2e1Nz41/cCVT4ehI9ZU7sd7G1EcAxXsms3ydn01/tg6jGa+RgbolbP07
WWQOxPwwAbMwuhX2hcwcz+SGmnvQLAttwmqcJgRE6BvGbdVL+PBuRUxJSV0Tmkmx/nHlnb3LYr5f
vc4iaofkEywl2ek1H7eFBWIXNj1OOzwflF8OpBnRttYtEWkdX/RtWQ/+RDVeOzfs0PXqwMoHvLf0
k1YfS24tF7MZ1MHusKeNeds/u7Cel2WpeFNn+CBcttVONKlgbnbHn4tIlyC0ag//Qu8vT7O32u+9
k007KqxqYslYE0O47e5SeAG1ikXmPrWLs+y5QGx4iLH8loVjx2Fflk7U6lV9Vr4xv9B18h179voA
Ozkd7RRYJmx8e9h7ZeLvMsREW9vP3PC+3l9k1/owP8G4I31n2srEwFo8T3SqIcSpfEh8w7iCmYKD
2ZL+03zJXtMRzAfU2d2blCI9IhqldC8vzTVqKKUJZ52Y16lbkcBRH/qSDuv8EEB5IbBxEGm0Hrdz
AMEcGonydn3FbRjkU7OR7O27uRkDrAcwfkGey59dP/fEPXkd2qGVgsy4dbj5bIfmK1lZiv10jCPQ
+WFPC+X0ZmWK2yNxHAPu1B/iqBvS+CoNVnWjT3E218Ed5lTELXAnwfV+1wbn3x3bBZsA0JFHqrZF
iuwf1HUZ6gEtN/bWaHQtdytnri5g+Lk9aH/O5ojXt0D1S66HnbDWrnbZHxMM9CxHKaIi2knW3eKN
+pcs5X1+ngfry9B9ekORI/KQm2Z6SzXrrLBrfy+XuTi3lsnk5zZ1HopuZoomEq6IYjQaTAp3rhi3
yteUFPbjMDFvohhlojT8+dUfzGJbirX4U8O8f5uZJfhneBYeyZ7iCRDmq5BN8DDyEsN3LZ2191HF
/kCyl27yVDhPZuuNl5kCvKOUBvD4IACMLVMTWRqvzp7sZMQUGuV4VeurX9TeTvB0sqe6eDKRYoYy
tn+WMs42TcbQMSZm9a7HeQ4zPdRI12Z/07frgxIm+4mDqrhvnG+V59OB0faPT8gN3FizATX67XfD
Y8YPvEAK0FnPq9OIMJeocG01rTC8ygxTcLcI1Nk+KZohd1jvaxh/gvTyZZCbmC8jG/wfYuZAn7lc
mVmaK4VGpwYh9Yb42qvdYOlheL2NsoqqZf6VJManrh0mJ+T/n2XeficpgqGl8C0mkLzZ2cIunxYL
P9sk+MYZI1o0hQ6YxOL0r4YOiIoNar/YkENkXyYjT3ZGjSYtkIq9SpbN376wineacQ+2y6EpHWDx
dADUGcs02xh1lrH2V07nURtkfSH9qXYs5u6eY/t1FuARjuzyCDDtspLQJUNTm8aRZrtrNtJMr5be
50k2P7oqmX+0qdNHnYkBC8A83cgOpAMdfPbcTWnzQKJsfJE4g7etJV7A0N/axLJ2jWG8uYvrPsZ+
e3GnZo14n7IoyMivM3L/TA/P/AhsgxdEsItSLnJRdLr97gUH4uA189bLQRTcpGINIhEUFxMbqb3g
aqHzbNz2c1G++Lnyf1rWzGCFI3Nb1eQyzmrWP53RvhsqbJtV26Uv1NHVq6M6eV4XpY9m1047wbJ3
iFeUB3Ty2jsok+BZ0oeF5AUprZUqD+V6MCHCG/WL6ZIbSh3E9FILXsoJjQCWw6T/EedKhaxCxfuk
7oesUDjiS6SRx8ktLWcTZ4nKwszgJW5tWx+I9MVV3MQT9YcaDpdmDoqsU/HTtwBY8R/zF/YFYINV
Gb80kMAVoWQXTSUP8IDEC31+o59xlq93iVF+8WN3uqHOMPZE8cpHTZEgKNoinZ2BHvd+nqeHBEMD
kup02GLJ6Q456/ENIqpGn6PaE72c2aEP5BRCoLnH0gIMjmv1MCGD2ZOb00bos8qNZZbxQ1dM62kY
GSYrPtaf1ff+Qt6kJBDFHnIxL0sBaGlPnVGJvcx1yrmWD3JnkL78Vi4VSG3ean4GKfoxa+2mGyo/
r90Iww3OunB6domRN2FcrHmjG4vzOBbuBd8M+mdNsBum9jVfIlpUyXPRo3RCkTeS2c7oQgpbxQUS
DNClrPzHQt39K02m5Sap9aeHJv3KRZLQ0ekXpCxzq2wF2sKTiUNzL/XgPZuOz+EgfXY75GSo8qrm
UnUaLM4cHoWtXmO3jp9dHVtnAInYAzmDilcIER/BddON1w7ZrW+WftcVFPICk2Zq6/jtuPUG0PXQ
qbJbNvavQ1yUT1QO9o98EOYjmjuZtQkR3agEizgnalFz6y/1fsyGe0dFUV8oVHYPyi7Z4OGpLv5Y
Vs9B74svO6XrMwTymF9ygQJgRCkYUvI8kpQWew+wLiUT4OCAzAbpL2MZvirVKrRVTtr9AJiiUiWg
gAQHfTZGrq3HU9NwFYZBg8FU1UuF1LVEj7Q2QbSaiNI6GzdGAfhLn+mUX7v4ntyUMAkhSrCvOGOm
321ZTY/LiDbdK7oPCorvxa9ui4Ry0L/W1JuOrHcLYCRDkhcU11bC+zZufbGxnR5X5Y3PPOp3MShu
edT9azpN15G/CPCm68ou2675hOAUQMM2iBNz4qa5QiqXLzndvfIaKOHcWOyleKjKWr4vuRejHW6T
sULmyLVpbVrCXLONba99/7vsBxAVwyYWeOO7uYeV0gt696Oith1OllCo9pBnBWUwiehQI7pDZv+2
ShVA0vZ2PD4L3BtNmMb2Syd8jGJD6aF2n6l7bnazO87lJsjce8eyriakywVC92SynRfdt0W900Zf
v9X4qleQyppK6nmpnmHiqh0BAsnJgAZLjllboSBOZy2XaEmR8w342wL0uBP/XQ0TD4xkmL7/oN8H
Ur4v3Wr4J9Cx4cqRCb5gEZwSYom7a5Da4tVYdPrbc4Pr2KzerwVyCBfdhEKs8p87HqTQqjKU0hqu
4yUrpTPxEsTLg1WvDVy4pZ2bYduV3lEmTBV20RF55hZx/aeuxHQ16SfGhcrGNh2N2HOvnUrER5ZO
jnkc8ia/5iywCtAHpydyND/1t2tQj49iGtP1ZAIwBTcl/A5UJ+Vs+ML1o/rNNMRab0VAc9lG5tAK
nL+sr8WMfWU3gKClXN1CNY867Q0QKQwzr167unKXkwkzvqXo6owj5e1J+rs3xMCSZvD0uDWV7FWm
67/2eK/MlILvdXXs8YnCbwRHMaPZwRp19blwee2kUjlbdO8We4wryAFJYshqKPdsBDk1xluGo3nH
F2afe8PsIpWieJeF/S0mDvT7keh2wbRj72sPvtG6jy6rwnHup+EXIy+hg053Z5mRYItJ9eTYIVle
XdXtNOzevl4n81C1Yr3UWS42nU2PnTk6y9+Ai+C1ROFvI6Tr5Rv5LeKqGKp/m3IVt3Wa/Hezjett
YGTEt070YG4QVqcPgy3LUwNf/bt2G5SGKHU5uQZn2i8tVC3Uu0svti7aBzKWfVCvFuQ3JKi/uXjj
5HyPui0PYws5pSb9jtWIw9RpTzjjEVjrUre3fsZpNBfNTPNaYUZa38erybY/63r+SrDGnjNpWX+N
3O2PqfLH5yVOwXmyhGmXE9ok5p5h0857IOFukiczHv19W/HKkkQ8vZU8RRu/G+vrsmC9TQ1ZX9pk
5hE25sWKSkQWkbSQLdhMBpeMt/JYetZ7Maf2z1ba1q9c8vwgEEtv87jIx6ATAV4MuJS2okd8FEt8
wGigbrShr0e4mVfGbhuxOc6VPZoEfsTZ6l8EVrQyHFB5np3M8Q88/d7rUPXmm0ygJP16kO91tXDN
ZpVTR4OBBTdMRjQMWUvzM0eU+YhqhpRjONp3v9HqlnTpfDHteYyQPdQXRzpvnEj2rW+r9ER7Nd0j
CwLiva1aD87QqVDH54ENKdNPCDaAp1fp1m8qGE7m5HmvRjG4iO/Xl7g1v+clwanUZ4AOFmjrqTLX
gRUNd76KM+IH6oVmdyCKDe9uhSoEIA5jAjUXlnnWwKKR8j3/oE2ZHlXh0o+LDlXuVg6vzcyh+0NN
8brDCPh7TWyODA7HBGuztF+ynpZbKYBqFryAO0TMGNEZbe4vnSL7pUYMIKkhPZqJw+uVOAz7yeRI
+BcML53V2luApV+dk0jG0Ly2NoXfzZsE5e9xWAS0TunqA6+XTTsxauDyPsQXPIhPA26/l8WPCd5s
9DUR0rkqZxiQvhYZmvbZ8jfIkbrvAEfkpW/a+tfcrs7rxBGA9SKwbiPNWH/RKcx/SZbxDhQa23eK
70U4Q3tuzHh+oIn+3QwS+yWxrefcG9y3LIi33Aom459THFUc/EpqOhd9u23OCDVltq8wcGL4rtrI
cNGfOIajQmoF7JcclefzXMy/F5V+jZ4D6FbYQXVYC3Ujkq7ejY5un8Etx2mH+jy7xdp6oFAR0lc0
Mj4H5Oyh1hS1s7ujsKHhQbFm3J/okyvk2KOnYYNnuIB5RmJqCrxUyqnTs0ryDz9NU/SNKu9/qLoA
eRbKvfFoLNzbQpHhIInNSDgx2rHlnzSu3sOAfgzQz7V3frWKLeqXYGuaKORD8m8s3qcAa4bNVn4h
QYjeiDLf+73uosUxpy+eeiNamdBe83pU2z5AcZJO/FmfRN8DjaRBZA29+JrhDA7S0cxX44zX34My
f00Mlb5CFU03F4z+mGkitrqeTAjZqhzljKgxIo1ZZb/XUAmHvAg+TB1LPE70O3f1iIsFSfMfpmXw
2LQ0SCrjEqogV+rJTb9rUeKQjLMSX5qPUnbfq+6IRSH3Hla+jCfktat+QIWDLTOrF7XT2aiwzGOC
RyvcRDxl0FV6bV95WuLPvq8NPlyfOk/dIHvgPGFD3BtOKtl8iuFAvK93tIiGDJUh5MGQJAo1Tt4/
SJkNGTLdJT2Za1JEnk9fuGoSvdWB7V6cvu8ulTXic+ugW5Yoa83KOilPEfzCQD0lLXlDYoxBnOB/
otE2jfm0tig3djAk1UFKb30o7Jw0A8uYu5Fybulkn7kJmp1yZs3ZtO+rzOr/koAuJU5g1E3htBRt
fsWAY/cXqVv35iFblZHAxEo7+chSY/4Qkx/7VwpMEufBkFyKhxRyd8y2QWkqPqjdBwvm43sb621y
Mte/DArV0VmUTjwipS9sf9spDFe/+sUWxhNasiK5QuVO07YnBLT/TVbdqJCBZYZRfqA9jvMuJF+n
QvAExpmbVTgSreKlX0FjWupvatDPsYX0hYfFXn9wmWBPg9uuWAkbYA0xtmUkDb0+EuS/IpnNqXAD
XH4Fj1nHjYW08Fx01fJo8s4fUl93KcEaJTLx3kI9MwdNsrXa0tvFg4tVKMO2MpgifsV/eKjkBKaI
DocAUNytgfMXLKn76cnF+XINQkoBz2yJPyhf5j8gFMv32kzWqSd86Gu0nN47TWXdFM/1wrK1q4wx
F6e5bnnmiNq2v5ssNTZNHZhbD2UUlE3cI+aMlWHuS3da/kos4+EsBOkJ81J2TshoHbjbGfrIDWff
tXa9z05UEt91cLlL5m1Zdy5X4QDd8NITpPPXn+V47CzF+jMTUh3mWbfEQBQIMRG6C2C2q9vgyD8n
kmzSYQMp4S5PbtbUSdSXeW7bDynpCfbH0FqFMrAoqDn7RvRJTGVoy7wbxpuhsG2TUmCZ2KcrZ/GG
9rlZjcXI6c8VBUquwm8HjxqZ2VMnEhtVsEuaCZvfzvf74UXYjenkyAtNt6AtUvsJkH86xKjithTE
13cDTfHudbb2o74ZZlKDcFc+AmlP2mCFKpvlJXW6fiPj5CdEwvhZ1es90iWJURY4ASjSElleDNG8
rRfyud45HAv1rjXLFw56XRyCeenKCIdzjC1vDCxwhcrwCKg0izrhzsR5mvTb0a+78Smn10Xd0BA5
fY5gG2n6v8PZ/l+U/Q9yEf7xvwZ3Vf2f6k/S1f+Z3fWvP/RvWbZt/pP0OcTPJMYSauDdI/3+Hd5l
kdBFWdk95pRfu2d2/7csWzj/dF2sTQTAcjMG6EX/U5ftu6TfEPZF9BeK6f9TeBe//39md9mMfdRX
eR52XwQwUt5//T9SQWmfsN0B+8SmcPCjwgZ16L+GsRfcIuk8403tG6SffcaIzASKzyDJR0COGWY/
ORSWnctts8x6O5aNbW6rxJcPWhNIsM2zpcdORgDOTdirAs2VnfetHMiJjS5x1T7cD4BoKlyQh5a8
FiRDovvjidme94y83q5cejfy2a9bIPW0WMM2mcYnUQHMhNiOESbTM0iRHbAzN2i7xiFqnDVlUxX+
rh5XvW7E1DhvZWmMLXvYMLsbc11zPDdz93OxXHkRToJ4okZB8+aINsjwo9SdsfEIwOecbmoOBAxW
BRCDVcIow2uRbJAY5gHGwbnCOos/kkXb2Fiiq0+iNe73ckqcMwqczEcT0JNAEDg9aU7ETntNVIEE
sF0gl36gdYWzxWya4bFYetvfo6RGqtIViDiCFZn/QSx2citWJzlhIlvRwReFpzZwgOUjcDLtAylf
96dR9C4ng2P34TIs9dlbWTbC5r/YO5MlObE1675K2R0XafQHfvtvDbyPVhGSQgppgqmlh3Po4elr
oazKjCDDw00+rlGaTClw4PTf3mu37IHWjZ9ItYVosDWQTo9rRaJus5Y6tQvejdnd6Z5Uzqq0VfcA
KiqjHBzOdvLQCQax8oMapUkrcCqupD2mP9PWsW8GZ0gpJdvWV6dorXaPFBqFNrsQHxkPkvbqZgxz
49KMO5MRjZ36wc+NeUHhD/eI/rx2WyDpvTBTA7JT10cuPBCtAntQ4sBisW7wnaP0GldM/FEZ0v/g
mo0O/zTQrUvRtq69opit8SxZAxWKleBbSoHZBxo42562c8GEeBqIgK0WFD4FFIok/gZkR1WxGi2q
u6mppitTAsjgyLjs2o1N4/MuNCENMhYyg+bvGBh90YyG25CzpWQbBnUo16GGQMEFB7vRMBg8oMjo
vjD52iSUsclOdhl7Q7brnd0ACuBoGCvz6HMIF0lRfWK1ytnr1LTDTZhqkMTApVWswsq0eZuGDe7R
ZNS5h88h9VxURzthlnF2kRduVmEGSkgepEjFGkLz2vSu9gshyTaDF0EpVpYcL3H6BSDWrGwK5dRL
qlWk1dzB0RhKVoTZuLceM0TC0sFu3thJV2rzMQkBQmrQ4x8RR2HlxaTL7sbX6vDSYQQ6CFNLOEah
PJBv4LNUOapNS17UJakiOw6hgVD5BbIcjnA7nNtTa92MQa9zkKiGe9F7TPp+rzQaZmyjds2jWr/P
Y10vLqSlDde5lfQ04kKfz8uUb9jvm1xAp2QU7f4nB+b/pqh/GXOC2mtsyelL/jVW7Y+nU9Svf/Tn
FGXrf3iWICoRJp8loOD+NUUBnsQyZLiAJwX/ITv2rylKM/Q/bIGwCLMi8Z4WhOy/5igEYX8QPG2Y
uoHjxzMQUvyOeei5c4jLoB7BP0KZB7Qkk+kCg6yLxNGAXvWrQSc5O6SiC2TFSzjarTk0evJq7v7E
yf5H0UKhjYum/ve/nuOH/7yXQSrInIXJznkZXpN2wu/qjNqZ57NyJd3FgwUZDrBR6xJwoOWxLz1x
y+e03V+3hMGJfcsDXs8X4D0+nYGd1JsXrVAHNJbuGw7ctG0BXeXitx9sXjfAyJ/TwP9cBzyZ5ylq
2ypwRg5vQr+ILoSDO34Op2qxkBdUlXunKIr16/d84cPNsTlEY5o22RzmYm3B2YeEpoeBN2iREIT2
mAdrZJp4hxskyvvXb/bCl+NmgqNmdO4Wy6nnrzEJLGWYqcdevC7kLWxL5zuOeYUctpOXbVwRS/z6
Defv8jeP2Ju5qj6bVtN3aCb0nwW1nQapU57AncYUdqXX49eBZLGrtnU+1Djfrxm3ryJVb1+/6bKx
zDf1BAY/kjMs4eiLvkBW8FBibcHMgpADCbJLMSsrsxON5Z93wfqns29yQVCzRFw8WoeTVZt0tMxM
v91tLGR8o2rx9fVHWbYOi3gowVEO609dmKa9aPdUIpD5VPiapGNUDz5H4Xep6ZYXtdHmh9++lTAd
OjRpFc4/n6e2kTskvYNZNSSDmBUdRy/I6sf+EUNreyo2b25pzxsGwYCMV7rJQTiDyOLt9THn0yWG
GyibMQGaY6M+RbJrP9qp5r6Z2tTIQXQM+onOtmz/vE5iaDlE9VjPu/YyliJsXKUQAnNXw23u42CC
l8IRxbWFpXGNukd3TrT/FxoJG18TSjjnsgzx898/GVGGxFNIF+FrAAzxtn5sBQdPjMOJbv3yXQhI
x21FMPuyW2cc7gUihWLX+qRJN4kRbvraNH7/5fmEQBIfgt+Vuc58/iwBURfRpM8a7MpU+zJ1NFwL
sWANK9TPqC3U3esN8p9jB2BmYhUBUPBgJJg9vx9kJZdTFsXiDMksbxnz0eSrVdm0jzI33iRe1bBi
NU5Ewb3Q43zSYCwHS5XORLDocfCbzbwC/AFQYRTbqnXKXUlexCHQpvbh9Qf8x2ebxyjE0S7LxNns
O/+UJ41DYVFtMwuEDznN9Q0JF8m+KHCh/OZd5uRCl9gi9q+/Ap+f34WTOD2xsSvOcvqRhXGuDRty
fIx3v3sbRilgeLRyZmiinp/fJlFe7HtNCvvQlcAgyNlihjbr330YNvVg3lhwMUG7Yg4qffrKyLhr
BCJhojFUom3MLojWdVn8XmQesxY9lrM8XOKMhOTKLO6CYsfsPA9rpLA9DbvUNN15bLnXiVsnu998
bb9u5RMhw4LKRKj5/IH0IYzHPkE7XoElw8CUc0h5MUooFtvXbzQPqM8GXJ/gFKRt81iLnHQZ9VSx
pSyBBiMjpzRhMKaPjTiw4UATZoqxx2ZpjulISIzIQKDYAwBmD7Pk8NvPS6gxPYvMBJ1PKBavlv5q
JWEsOLEcuiG8HAPpU0CzclmeeN65vT1/Xk42jXn0YKHKfRb9WAuSHK+4L1bZUBa7yFeCndfUHkJL
mu9ff7X/6MeMT8LFb2USfMi6cbGqcifDUVUOC6ruJvlGkIB1KAG0nxh+X7gLtCw2GYK7MNYvOhjq
Hbe3stEjOr2AOgOHb4Xu4FS6IZG1ixfHRlewH+eJdCYTNrDPW6QTJ8nUoZ9YJ2HUDKC89LwGGxep
78JDZf5Jgy0MB0wo1qcb6pcB1gRVBXa4D2vMZe/cqhb5zhxI69lWGlQqXDjoFDdmkKf6dZzm03fh
dBbazWRMqx9BkJUQTgK75uA/rvXqXWjVHcf2zMYVOhNFNRNlupFWlzrcI4BDdWSpLL6s/U4Q+z0a
3eiIVV9GwMZuGaRDUMjKhDZ+n0QDWO6eg2cyapnPVHfvDMFIYBt/bW+nomiNeyFi/LVQWTDxCJn6
Psc/zkg910qq6KpFxvgBVJS+t6iK5bgIq1q+CWxfE5+iisLLjV7nAu8zObLOuuNchZy/sWz8Qxr7
sOomTDIjur6REjROnFjtjFobqFN2BDiSIiE4bkPBkEh/3xU9vC5O68yAOTV1SrFtBhg7b8t6CKJd
hDka1SAh4OgKILPHm9QM1H1iTAZ4+HhiTHRAOnBYUrO4WlG9IQwL9YBZ4DwMQv2ybGA3PpiuHmHR
kkMVZ1/IjXLx/ngFORhTaCHJNnRQtVjRPNUcKrsTaMKNEtZP5fYhhLsepGaMKSrd5IMRPwB01aYL
z5ca6J4xsSMEEVUZ34kxQgERwfA6lJOX9RddJayfEwpSfQPraOLAKRNzSFbfjRV26jjHKjYEbXQf
tikaIygqubEBPpQVrEO5+n2kdTGCArS3nPznTjah+3SHHqFEniHjimbVfCHN7K6FSOm+H200eBd1
DT0AloGd936+rboQd9hmBCjZtJueZBHtq0ehA6b+ZOlDfYvsJq+u0Pc71lZqCYXoOIchV1mUrNeW
zGo0pqCMgegxVlNlMWPXtLBweE31DiV7G38dK0daIPoL3av8LV6CxqoPqQt3NNzUoDfgjBW5CkW3
DVXm92JjqlDvvvtQkptr21NZ/aNVqOw5MEobfwp39mgZt3ruoTcA6x5Bp6mQzh74EfW3VPcKZx/g
abjzcl391GoX9xFK1ka7CnsigrDh1CgB7pQBLNpmy2dZ3bcp4YgVnQQ+V+3CHya3+6r3uVnsw9bH
hmb6KjUpxjq5izY44ejZBxLroF2fQlx5BWrii6qLM7GeCNUJicdFvbgyGp+iMvxnWe+xepXfIT40
sJAa+vC3vLaQ0CC1Ka6aKdTH62wINEBlnuwwmkQp3PGRztNvgKd3KFKtMLwaWq/J3iJMdu1dBarI
3EaaQnhgWFEI8CRCdkCCZOCNpA6mndymiWv7W2WlubcHGpXLNSMpMxj1d14DfIJp5lMF7psh7Y0P
yPv0bi+4pL218T2hkxFRlG49ewCE3JixFa4bC884B91SBWvvF4ohqEX6Y4JRywI4ykzchHlpGwen
7Yv+kwP0or6I2PHAftWq3LqSdR7ady3GKHQnZdvGb3tMefLCBWg77c1yBv+CPsP645Mu/VE5TYzn
wNeo0GdJ+UM32jq8iSQuAc5D7SLeQmYt5bYPbS97pyqPk35NR+HGB2r7L3bnNzDMUkQ0BDBlPjER
uFRBTJrFfJ7LAWIL/XnEBVJaBOVQ8HZQYbPhP/RpZJBBUEdQwn1642MpNEB82pjl93VbFch/hky7
TQl9eMfAL0yKIJ4W7hFoMWoURc1RZJTL9D1gbWmQyeEN1R5qsIM2zfMS+WYMTD3i+0ExpS5fwQyL
Uet7W+kkEiJZMVTezjakIqJkSKrgEb4PSTqUUyPj2vIbrbo1cGpclIwX9qE0nCRZjwIjyKcmbKNk
W7ST/8nNmDjXBCD37k+lxkhHBmsUzRWe34qsxTHqTRwioPuuXaXHFdzLjAzpqTc4ew17vfXXTOJo
XPUGzeHWNtsG6G7XGdMGiKPo1rK2KEkbPlg7oGUQly8jeouxq7REr9fUyYfmUnUhmkw4g05OqAAV
7wul60iSwixLzIemqapog3w99BHYhXCkBjDRM/aUCX+VuRC7dlbBwQ1hn1J8ZVhT+o1binDXho6t
1nQWqe9kHDjpOhKlLT53SYa/YtCo31+OLTD+FV+y5LwjArDBofrEk/QhBY4NVQkqLk5XOtMWdVX4
OAYGR2kjrA/IBEbXE28khZWttX4WfISD6Y5A7iSLQum7FS4ESPhbOx6J7aRBofrFjdUT5lFXOVrh
yFQ4uVIn3DXMAZ8J8ezfJUZsNxj1Ucqvs4xgEYkO0ViZMunQOWMjlBsMW35ymaVQE3CtaDH1nNLG
jyqiTpmbTsGRwZgskp9mblY5RRoDM3Td5uNXqjE1JFDb6r1tWqmWsd0NPW3V6walZF8STgNsLDOz
g46BzoZW0LFf7WRNhITZZ9Ti9c4PGJE796PXFFFBcFqhtds6MlDalkUfuGtRxuM9p34jFtpa4o2o
oCtRMHOT7KrJKBesXZj0HwQZOuYqr6FwAK/N9GRjde2or3M0S9MGHHhzH5GmLPg9kWNAT8bhtlJg
UDC7Fak/klEwUUiv+5Qdp+645SPMRYMuX0wY8TtVCUBrjrK+4w8mD0PrcT6yzMSQiwAIKRY+cbR/
62piMthUXoJDDQBI8WWsbMI6pFUimvJ8slLKzIQJqVdJtEby3Gdbt0jEVqDxE7dWbUzejrOFwWOB
RI2RQxKspKuW8hpiLyVSRLOjDNRdGEA8fIN8XPqwBL28QS6XdF1/hRxwsrYa43uMkKkA5p2mGdam
TPXJ8M6ccoRgJcDL5NZO7Knbp3aTDIdJt2k7MPdc/OFN6qdXkrVE875ARZfT02I7iLFWtCFGOS2q
bexVJTU3fdoB4fTsixKFZBNem9YYO9+qnqUC86upIJL4FROpu+oEp0DpWmqWLT+zbDFLiKE1MGEI
K0TCIOFtDzETYr3v3NB1DnGoARuUWQ53MGRzSH5E0QJ5c8sCjpTNTvBRaUTPXFaIZvGm55XBqXAp
xnuvjZW/iSnMZQSpRHG6qwLc3VQ4USRRQrMquWHRhSUlUonJ61e8gi1fxrlsaquGBmU32b2uUZEF
u+FMH8sIMRprcNUqgi8q+22V992lU6cWZSBGqGv8uzYeIkCEzRotHkraoKyrakvSjN+BFzStx5G9
Lc3N9FtjR0we+Tc+eBfwwFSdwy3/32SuBdFvlgrd75z1oygqh7Gt16NuqbsIdw/mRn65ZABkagRx
VWi3eqUjYM3rAlBfggLGXXecKYTb2oiTx0CPGEFATqDpbS0WiRhZ447YeSNpv1RM6v26VQCM0UjC
cF1XWdB/VPA3plmR2lNANaT7HlpVlm0Lw2hhnWZp465Ir4alxcK16rajidj0MFItBbs5qeI91XlL
W42d5gDTrkdx52K1JzQ4y4ZwbcVR8miacUUmHEpwMKpehs6qgDLO3SnOwOUZvLco6bV8Y0OSUKjs
QzwiUaS6H1ljIp0PR0k3TFSCVq5NWrSxoSWaDzUJA9/KtOLIFDuKr2/Ys/U/C2+UYGcT92AHeIdW
emrM1GQDpxW10bS+HkVFX3Wq2ZelN81QwWLEkLPqMN1w6Ml26EuP5vxqKmyYTlBDAOYOmRPdDYx0
8sEHPeRC7hI1Taklc3ujfNvYQbrStV0Vuam703EMFGtROD0WqhJ+6ZpkLGa9dEym+7ZIwgZTs7Cv
hUbW+mWUFNqDckOhP2AtRGpZVWn3Bl2ddTfUmFoA3dja2zjxI23r6p278/FCXyu9s0kbc0aFaTaV
5VcbMN9d17JlZImdZmyGTQJn17jpA+rPRpFZ83QQQIC322S4SFw2GvecefQ/QlUUPzPZEYWUazWz
Z+ykiPh9Yyi+DLZHKTvUMdDVawCcIE1mk0bDNliMxUSSCsJLhmmaD/hRMquSwf+kjTgmEF+jCuQn
EqM97gRsqPTBKlAj5ytpjqHJGtuqzOZNBHyDXqlJvYZSwgKIvxF6ID7kePYeekH32makNnVI3K2s
xh3kOI9hnXTvbbaCFdRK0VgbYypKj6aUwMItm8HzdqNmdFfDxKJ9DQ6ZbQi9NabR6S2oEDwVdhP9
qJQGiFmW3vRlUHX7HaMpTMiS2BOSAjz0iCupqbZmxxOCuGXIKK4cN4iiXU46ZoN+HIveNqtqVsBT
blofytjSP2BXlSGDbabne39WMyZFYaVbQHn6bWFbWc53kCQ9YizOv4dtUPp7gT39UTqZFW0Azma7
VNow411z8h+JbdHknUlkV8DOC/Os/ArashtIaaRI9pl3Cys21XpFZsbA0nuVDq37EMkK4CWK0tnz
oAQSl8DKu24X2tNkX+Xoct9Dc2vxYLMULMDYcJrg32MeisAkgA8TGxe5AsFCXa3vOZBV3wySIRnb
3ITFioBk57BRTuEvc9jEgrzEVDAH8Uh2Cl09OAeHFCMUy6w3AXYYw/QeInX7OXT92iJDRTcegRq4
N8XIRbCiNEwVce92H/q40ms6h66cLS2OtQPHpw5zbSvxBZEV2JYrjodls1FVEkKdqaWAbJd1xTcg
ZRMjH1VauElOgpWjbUR9idm5HbZj5CNEYAGaEyqMFfULDLkqhvYFmIBjEE9Ue8qfAWxcqbdvK0iH
JdO0N9zi9Mj9rVkqjYy7SQ1vpwZD+n6CUQdhCLhKvOfYbxZnQ9mTNMPePQjRk9rQdRw8o2vQDXWL
GxGnJH4SV6CSNcLHovLAf8SulM1KOLn5XitdlEJjx2J3VQ/uvHbLEsTKeTsMxHdryQeWfKR0yYg5
FIyxQ+dX8KvCdWUXebZyGiPXV6kHOXvdtXb1TZQh7EZOWjvOeYSRkpvFXC03tEuGw5KICjI5QoK+
NlmY6MDw2zj7rLBD+asaRgfba6QgD5rypjdBEg4/qlzBNgwHkAWXvey677TL0Npa8DqJIRvTAroO
a2PtEuJYA4SjwbOE3r0ysgMO1KbYe8g8sSAZOHRIaut0/XOOxRaVsIUJb1vpzYTaPP5lHoqMuyyI
+/IiBYP4CVxnxaKpiyvs1EQqj1pwo43eYBK5MbY2/Uu1EKF6yZKkvdWlN5oAEifT2JQTO9VvHBwk
+WcdsgmAjsqoG4yDkmOqlUrYq79PWcbh0Ja96WqPcMzi6B1FRYGnOJBTSj+NAOLUb2F7O/4awzIF
F5X2scR56PY/+yFF5ANkIWWcBoK3qwh8A/Uu3Pg6hW/0w1Fd/pPFbfsJ3XdkfuwC2WY/k4HV984V
LKFX0CZINBhrmZTvoiiUam9m3mxsbihWcwqgEiImm7ckUXjkxHUNkmKHpmGBEtxYiTYT6ByyN6Rj
HnjPn4lzulZF9aYo7Z/sd8HeSvG9yMzhU+J79Tb3Qn/vQtCv5yUnQc17Lx8AKaK8sr+Fnj1GV/+J
pXwK0sIHUgb9sNh0dazdaS7ovy3y8pZJUiIoXycYyT5xLDFnMgiOYPdm3Ttv/tMrB3K7foFjSOAF
9VMmekehKGnf+K1lvGNnZpArAhuCTHjUN3cIvzCwstBKH14/F/7HSaqYA5MNA7yRoVuOvjgXLnyC
VEjPQ7nF214HHFGucZ76G6y+w28eDrMxpO5CDYnyvutTN1sc2g7W0KBRRt+K5/EmZBrc2M04/GbJ
m7tQEtEpeVMWQRyzOLyvXcduyijR8JOL6pJNEHJ8yoUn7rKQW3qzE8732aCzOKfQaBqL2nAdNpVt
NmiA/Z7gujmchIU46EzYJaJOx1sAWN5tL3T2FNiotAePCe+njnnLPVGseOkDGrrLgftc8LTF4oeg
47cNuFb8kMkkZ6YR/lrDqE2fAGf9q638n/IKcfCTXrP50nz5jx8FStjx9kv+49//uhm/FPmX6qnq
av4Hf4quiJ/4g1Ywl+AMqn0wi/9XF+zDZBaOO6udyNr9s0RXlFUT/ftfpveHA0F5VgrZKAvYC/2l
ufL/cKmEIjBGaGziZaUB/9f//zb8v/BHefdn7ahe/PmpDOp5QUYzDZqE6/Mbn/c1opPYxym0+RXG
tWv8l/41nGbVnih1Pi9//335hSCowCmkUj2V6Arr8iJIhuvRstPD2Pf4thDhRgIHNZJG7HHF9ZNX
/z9P+PSJ5gHp75rZ/94StdrzJ4rMUnA6Ima3gVL9LNVvHocoVWy83FJZh1Y5k3PXxFA+fmvc+vuO
i+qcOSROyfagxC7oB/a6Nw15FWVQ+DavP9Gv+ulLj7QYe1VD9cbOxvJg123XXpjSDI19X3nhxyyE
fnJVVbH91SlNwDydus7HxLsj8FD71kS1pt++/iOeDyN/P+RiuNQyW6OFtgpL62BX6163Q33L2UvL
RsTOfmus+vsm882fiAiiroG2j8/vYIVW967oPeMnm1hKRfBf0F29/iQvN3mqg89vAgCzcCM8gQcV
Fw6wB6st33N65aozm4P1/PpN02J4iQhGdelct9iu+3syyMyr13/9se/AgPD0FZWxbLqm0kpWgrH9
kI5EzuyTgoo+64bJMPev3+XYO1oMC3rI8solvQCvclduKbmUO9fI3BNt6djVF6NCwkLLQN8sDyVD
z31HglO/yXPlVH/OQ88GuadDgHHkJS3lbBjoB3vUSnkgP3kg9yiG+XCRNK7Xbhy3A0SuZCsJC9bL
7m1qqjS+MHo3k5e4aaS6dvLajrd90HD600Dl1Ai5cwlfECnHOKd+4vwmX+jT82zw9DuOcdmXHv4A
qCGehgGj1HH+pIRe52R2JIn+iUru9AM1XmpsO62LLk1mjnKDBjxn0U0SSnfex/AWg4tjR32HyBV2
kNZzVNTaSrzVitb/elZLWi6zWlgPlFoTdSBbu3hr4c/zVvOBrn9eb/PmJvBkyAhjNhZG6ctD5hBE
jImwyB9IPvE+nPfzF4NF07vtYCXY63M9Sx4gryTf+lHlJ8a7Ix3BWwwVLQkAmQ44+UBM53x4otc4
xJJIiPO6sbcYLLKJwlkRefLg6TjtOLgL1Uc8rVNz4uUf62eLYYIJlgjLgElhrBqC63vRTzaGGzYi
JLKG2s/Xv4F7pKsshovZMoU/3pGHsFfDbUs0449eowR4VdN0s1uONoL4xNwwN/oXeuVykdyC1wch
pxcHW/TDsHY47mzeCWMYxI0fB42xwZYUkH/TmPBGTgwFRxqBWIwEXaQrw5KBPPiZm/g70QxQwDlM
iE6J5468v9l29rSLWNXQNwPhBocwlfMmcjQtnCC9JnK5yTMjHhX75mb8/PrXOvY486940iE7T5Nm
gGDmAPrfK7aBrO1gO7VR8XDe9RcdfpBCJxnNZMWaoh7dJDAfvtuZzrBy3vUXPV5L4B4XKob37UPQ
8j2XrCaXI/zXr77YF/61xBGLLg+7kTM3PSkPvhTT3uobL/sGRzsetjq+c/OTpiFY3UUi6jmuyKO0
uMmcoB+1lWx0cWLIn1/VS618MSzAsuzA8fKJNM5RoM5a5vc5xiFcEyyh3b/+oMeawWJocDXyEVQ1
sgyvyll/NfX2ZR8IcWJMmFfzLz3CYkwosi7VgV+DPYnHtOZkvkYzAbKUaLMQExXBRfCu2GgHIKTQ
D43pJxG41rfXn+1Ih3KXW4whTkdICBJGi2HmlKRDN7kYTUgxb2KJFfydiJqyfPv6zY68yKX2D8FQ
GAiCpw+i9pyLmCO2ZqVznB+cGMOPXX8xOrjEn8RqaNShyUZA6jkpOQiAusPrv/7IgOouRoPcl9R1
5uk5gtKhbRq/7VBtwk66bJV0e6QpsfgJNCvJznycxfAwOmSf2FVH99WpdbZCPVStkZ+4+LEPvxgb
rAx/tlLzurLvSow0QTi841Q4J/YVCOuVVian1LtH2rdrPR9FTVBDZVyyL++dDLQwNW1CHpw8cgjJ
0ePHrpDeAxjjQOzQ/gb52tM9Tk1f/2bHWsRieMi92CwtQpkPBdvZCygRXjJzgfL6xPWPDD/uYmjw
ZUORmurwQY5hRShsaoh+62Emhr5VD7Zzd95jLIaIEHGe2QSGPFgdTBy/dskXp9GdeIgjL8lZjAEl
6evSn7vlYAXBuymQxjutndTFWb/dWawJAvI9kMSxR5Vh1V86TQ/GMW5251180eMjA3WeZjZcfEAg
QPFU31VgFs+8+qLHE79okqVS8drR6F0JT4HdLbMzV8zOontHGq5RUDl07zRSX1D1EpsFY7o+870v
OrinyjojY0aSwzCWb0pHG7fKN0+uxI41mkWvdieNpK0p59eP/U9qNcY61apke95nXXTbsUgzX5QF
OyGoT/sscQFs6026P+/qi06boFfm3MQvD0MSXxbdBNRFug/nXXvRU0EP4HLLGBAiYRMV6ZcI+F3n
lCfsyEu3Fz21HbosgMRbHrRhlnVZtXvRySr7etZvX5raoO90GZZw2OiIelaIHQgtK4lpPe/qi66K
NzWuLMnSndQu634ieiJkVXVz3sUXPbVww64bOCY5hOjr8J60FUeiBWmd6eq8Gyw6q9Y5WU2tm1Mk
D+xw3yI/Y/l+3gBsL7qqsqQnopqI8qZSd3Ylt4lZn/nWF900KhokqG7PjsydOvA7Da0f+KNb9SdW
Rcea5KKreo5KZK+q8oAeyAJPHZB2tHLaevh43otfdFZnwPVTAbA9EF04MhCX9VuEfNGJE/Zjv37R
XQ3U2F2Z0ShLFZMd0Lt5YG/Qa8tTC4QjN7AWPXaMYOBaEXFzECPmnPFMYWO2W/Ad5w2V/3BgVyKc
UGSVh9wqrAOVa+PaSbz+vKHSWnTaqKjjKAMGfLDQ+2xgfCRbQg7Vmb990WsbR6aI2DmioHEm70Da
XhuFk705q+FYix4rJeElvVbz5qOx309Jk31zJbkAJwaEefnywq7Nmj/4k7OB0taRGvcESYCHN+m4
VbVid/AIOpI1jn8/qbE5pAq4yetPM//ql2636Md53VkRGgHmlViSpTEOwGNWxeD1aDGaoD7zcy86
86R1aUfoKDOjBl1Ql6F94Tm2OG+omENen76yprYjZI40Jjq02ElZthd+E6TnLdasRVfWAe5ac8r3
QXpuBTe7rC6FN5y5WFsa5k3ADYgUGChGOzau3VxFRFx7EOdf/7xHhomlu9UUmIOt0c8OoHCQRswJ
p4MAI3vi6scuv+jG6Afd2kprkqnHPvc2/FE9QtBr2m2ndAUXWQ5dCyotEOXt7M+7R9/0VnOS9FIG
WXhdGGGEThg3E6x25A4u1gcN0ktdlvNpTu0nP9Kpi+7htwTJDafkHDS1XoEJdCpSMBdRm5KMVmNG
iz8r1NTxgerDkD5Ams8eEpTNiL1qINNkiU5UMRxsvUkkHTDJXRnrN5YgcWM/hFnV7d0ByB8Jz1AX
v/kBMQQEiDXuz04OtXc/TMR3rdAFiWE9Ahv9EEWEPuknvpEx94IX+qC5aL+Fj+6or/XsgPmD8AC4
JG6G/6sugcdMghyxsLBHKE2z6O3aRG0V7BOP/BcER1o/HMweTxzKWYPYwBMLh3kWeekXLQZQ1L9W
Cvu6YG81Ne8bcjhuOaj6EgDxXqFU7wCmIUwmh1MqouwqSbLTiRZ15MaLwZXwBfIr47A8uIRS7IOm
xx1TZCdGofnXv/RUi6HVKfo+I+60PEyAoMVahOa4YcGO9Qku8kVL4sj7855iMajWle65oZUWh8wz
8weDeNaryde8Uyfwx3rd3I6eTBFDjQxismV+aBwwS1oh7I2e+adkOceuvhjvCEV3tM60s0Nkd4O2
npqaQpRoPfnprJezVPs0JZRYOxyzg815zB4+RUP6THNq+jzy643FqcAYdH0vRjOFOVq5n/BB+m+U
UYkT0IBjV1+Md4GtxU1fp9lB6h2he7gZ907hn5IhHbv6ote1/aS5Ch8YnFdRtHviVc3vXUS054nh
+shc/6sU/KTdaIHCvmdO9QG3tw7DTaqOLhyj4qS2mmcfzvu+89M9uYvhxH1qkyd7SAEDX2W6HN95
WTyduPr8Ll7ow8aia0WZPTieHzUH6eDy5VyjgnCXpRbOmDYhmpC00ao9MQoe+x6LflYgi2vbJNP2
OnCx66TWvsf+lJ63Q1iCACYDq3GEdHFfjNmwR3dT4ZqNuhPj6LFPvejEqVNTiyvMCi7mgNHaR4bp
bD1wqfY6zwOcHK9/62OymyXWpZEksfgxIRc1pOLuIg3b0dxjxUo/9YQgyyvHruv40u9kwjOaflps
bCvGAzMQPFDcosmsphM/5cWP9U8ehSSboKU2Ux6cIVJomH29/MgMrtknJo9j1180a8dGY6v7WnHw
gJh2xMrtS7c/Jch68eLQoRajlsYqTY/deo4OUfZ7g/B4PJ1ndsilLDXAJcBORXHxwhsOo2fFW8Ns
xnPeOz997qhPurtT8zkFcHBiK+ica4ux/FOWKpGf8965/mJFAFgWeJEa/T3xBPo2JWV7LXK73Lze
gI+9+MVXJbd6zFVj+/sgdu3HfjB8Ili06ePrVz8yWC3BVEMemIIoBZZrpatdh0OqhlWZmE266Uvw
wTvLkJo880kWg5Wv3C71NH0m9cfuBtgl39u3ut3rTzJPcC8Mu0sNpGFRBG/gWR8GVPfxD4EdQV4a
pSz6vaYXkoB40uSLSzxJxofX73js3S1GMNzUZNfAm9vHmoIOXju2syKmEAs3XguPcBcfAPb29Xu9
2AoYOxaHKd3gEazqJNoe08vkrSK/JwQrt3T89efdYNG/o4pYBZT72h5/NZEDtmhIp8oHlU9n3mD+
bk96IXoVkxRALcDXGMSPOI3He3x7/pnvZ/5GT66uCMlJIFdriKpKdme4sjYJIZxnXt16fvWJXGHM
AATfaPrYvgHH5+8wwYgz38yiX6S5St00YIsKKycAoS2jG2BIpzRqx1rOYuvmh1nuYPo29wZCyYEN
S1zgnLaUfY6UkZa56AWWQgzNsJ0fSNfxQacCzP7KioegkAEZ11ljh4ed4PkX8LKxr/0qzA7BSMCZ
0A2bLL04OO8ZljK+IgQ9gawhPeS2n69sXWuus14334fhVP88q38tBXpE6kRWx6B0sHHKXDbCLXZ5
RXLueVdfNP/A7EFUem5y6AuOM3ZFRi76iiV6aJ7XRpcCvbxqHSUHbqDXov1gEqv6tpsM5785O7Pm
OHXu638iqkAIJG6hu2nPiTM4zg3l5JxIzCDEpE//X33qvYj1xHG9uvWFTIO2hr3XXr/3fDzfmKS2
sVpVGoLgLba8o/1+T7aLM3UHTd3/n7fV/9PrYPpYAdwTUHUBqq7OBhIWIFPRqHnDI3g9vvN6Llv9
/2w+GN8K4WUzQxyjQ+syPbsTDLP85gAuZLRnfR/H73zkt/6JFclMCTgimALfIOglauF0hjEnPJDh
wgs7bNDj3eaSFdBQjk4+8bfqHM4DPcKLk2RkQoef0+i2Nq+OaSP6DcAOdCXDYzmCM8qnphrjb27D
W9sYWRL4qXQYflPkZZRIaICE61Jp44mtwGvEqmHw1SLIwJH/EF6+xI7+PLcpZNuQrZsBSVchQSjk
yEwWdPu8ZTBkAOW3Ckan7BV+w2Vu/bZPVmh3HQf0BZ5huqSB1+QgAWedF3Knqhv+wSXCf/sH3rYy
WUVcnis9T0e0Cv+7gp3jcpLH4FYYD0xyDiMneQ7ErvNwLACtYLtTohujW0EMVvgKEVBYnmFGDhEy
CFTRTScrJInd5qYdvzD3g+9IJNF84X3e28S7DRQ3V26DW1GL7kmyBasoz6QPvHPQ4bqD8mH4+e+j
/1nweCEivP6swmOBiBshwb0aE1CbYVnaw9EeN9hlHEAUKeVMf0y1aMvPm1d5LzBD8OEbuXPkqM9/
f4Y39ghbQqfR0j0sMP06m3oeX6JV1/edqNgXt9Gt42kQqiWqUf0/NyslV2waJ/iHoaXJbXRrf45j
WOdHyHCc0aOd3ITgCOTJDnSS4/BWVPeNF/qswSf3aJXcRALVaL0UvUs5Ed/eCukNOCkxAtNyDpLi
VzTBrQ45k/dc/t76qnZIo6oB3wFc/ccZqXQfsNLjBme/d17MG1tmTF5P23YGywKeyUVedCikp3HS
Fvdy9ChaDPoZjfduX9cKbEUpgRZlwsxcYfCRV0k7Tdm8N9M7G/9b78iKbXQdxlUojJczEXkoLwXw
fVmrg9PD2xI4NMsgb9TNXm7khEa7llaHai/cospWwI0LltKKY3A0DsqD6of6Blyc6Oj26FbMKhi+
L0HlJTmM38rbcDP+1eh1TvoFnkRWzLaoupl+4Ek+6zY+sWiPT4UGu8ft2a2QBUAT5ha6E2dARn7x
HnhXuCc5Zhptj2f0dqMVxZvw2rtE3vbtyuFe1pXvHOHeCKoL5eb3LT4cVdABtoV818DQUEWJEhrO
Go3OYWHTr44vyApdFNnMitYD3OhhRX6GoxMcRqd1djvLRVbIzhWaSJPqYjRSVdWx0InIL56D7xRh
3npDVsAGHK3vuoCzTKHGpINFQaXhuQLsLzgtXbA6Zf85CHmvP4QwhCygmxd5vHQsA74y31DsdlvU
bEkcbECxnY/lZcsCzzrQMOhiBfDjTtPf9gcvuwomYQNqC3CPXL/BImI4GxnqD26jW6HLDPoxyios
YIGxwjJ5GZ6mHYRft8GtyO2HCDQaAIbzzZOge7fFV1p5P9zGvuwAv52ei7mHCCVpxHmA3cQVUGDy
1uuhkHD8plbkwixQG9aRIqd+99MHGr4ZUM13e3Ty+tE1VzXAgGWSJ2tV306qgw+HX4KI6Di+FbFj
CDLqNO5ePtZb9LUoafLS1PV7F/jLC/7DBZ5aEdtRuiabjJPcQK5/C3Ol7SxncJCc3o0thWs5mMwg
byJ7O1J11dYU5mAbmd5ZbS6z+g/PbuvgSEfoGsD1OA+3NjwApxhiUYaP5Gmo24uHaR273TFsSRyB
lzIkF+qyraDZtoCtx2rK8uT2jqyYLTe8blJgvW8GgMR0zR5Bi3nvVvrWK7JilgwchmYQbmPy+PoZ
PvpBDSenPdQZHdCjcRuNoIC4rQ+2PK5qhnABALrImzEQGQWD8sCgf3H8BlYIx8myUzRB4JcAU7il
OEF0P2EhVLid9UMriqOWkgR2cKj5ViBzwzWq/ImkhHC7wtkyOFDJAVbVLdafKH6slN9nxbI5poht
FRyLwWVL4HKZE16Ox3IOykMTwWjNaXraKriwBM8LdtJevug9PFRTwg5ho0OXUjtwJ1baql8LYIah
LEP+Mxwfihg8VtX3wi29bbvBww1cDRx0gtwEogCzYu2aKB1N0KFzixWscpuaxIpggYZ7CepfkQcL
gT21FOvVBiubd2bm5VD/h1WOWCE8rmOfGLTt5qUuTYtLYkv0jRa1mA5VK6lMu6nx/KxrQWN/5729
sSkQazfWCfwbu3L1ckkW/QG4j/UMrdf6+PcZ9dYPsiI51GVoKFq7c7h0Vb96s0efhykOPvo4zPnZ
EjTDVx+Gkd/+/t+CN5ZAm5Uy8gILrMHe3/tjLB8LGcJvDSKhrvgw+GP7IYhbJKNUMkXBrYRlk0w1
iNPJiYPc+9RsLSCLAkjF5AhnM395FDPsdA9NLEsfMGMZr27bvK00VNOOFJ+gXt5qQb8rXUMh6TPd
f/37a3jrk1r7fBL0Igjg9ZYnYImnu26SM0sCp3ZZWF5ZB3I6NDiQA9iFh19+JbT6dwXr2e3F2LKx
EJbfLVwjcNn1t/bsr0pcwavbMUFlA9TG1ueTgAw395blIW68j0UJE0Snd/7fjPztUDvB92jd2ZLk
zRr8FE38JSrGX25DW4vCWmreAu6GE0kxQyO5NCAbwHrr6Da6Ff9oDy0BAsWD82D6Cce0z1Ws3jmz
vTEPbZEYMBOoBaLFPh91X16Htb8eSBf6brfb/2S8v73xfgHAq/A77LNlT59C5iUfkICJ37n/v/Xs
1km80LuGwXCU5B1s0WCkCr9YALCd+hoRQ1aEbrtWEarhST7A51sP0/d9EW6vxZaCYcFrAJmDACXA
JeupC7r4TMTsuP3ZCikuZYHT/eDlgebll1IW09NYFszthGBLpKpiQjGLJDhV8ljfIV/X5yZuQreZ
bkukEiY6SI8Lnvuqiz6BtNo/wABkcJswtkAKRoHd2nmY7Er3s8y8RDZ3evA7x7KQb8Vp65EZpuNY
BUQc77nahu0e9vvv4Xv+4x7+4eRha6TKBRXRVTTQXW26/cmgRWjuzNyH36UHj8q8EvsH4g9H6CDa
F2DT4WLZmLI7EtgMA2OewFIgR5fPzxK+QOoY07mGoRF22BN0+h2sb/EXfTBGRZ/LaeLU8YuS19fx
CnRlkCYAn9jDCHnd3kuAuo+nrXM7yttyq23z5rYuGba6ks4n1KKjdILlvmOkWotAA/vvajULz8Va
4tyRiHugWNxyT5CsvH41Nb/c+WDbnLMdZb5+gMSpjcxwctk0oAWwRgeioeAVMgl6hyOtCIri6JeR
ky0ZR5Hy9ehww62CoI2KHPmE4T4eJP8ESNf+6Pbsl7Pjb/sGCs0dgxsrnj3YSVoKcJSmyXMTYSCj
/np0xkVYthuWX2Dh+ItfCn0igyw+uT27tQjMoIZ6sN5NcnhTfS0uYFaj9+bgNrh1Vh8WWvttgJNA
5fsAEM3xp7WAQ7zb4FaoTrHXe3zHyc5DW8CJwXHnbjNz9MVtdGu3DhdJiF/hZAfmb5236C5KB1i+
vrPMXL7d/66NsHp9/U03A497OszQQBaLfgrhafdCzOzdjMobnRomOCb96//hlb2JJ9D78q1RzdUQ
ddNtDxB75vR+bO1X3QLr1XcRz8s5/g4W+TMY2e+8nD8flLit+VopuPOrBkirMTG7EY1uroqh9p2u
26CIvn4tIBzDdr/GIW9oV+9kNiKQcAUP0a2ozG3J11pFoWZei2MeOt4Onu/fol3iPbnpG4ICbiu+
5gYaoziocbb2VXNMVg50lgELDTyqwMRr3oQenTPlwSv/ivWwuz9G4LausBgdcNd3+/RWVMNyBXdi
tfJ89RL/iKJNlypsyo6jW2HtzbEKgOjkObIv6mXVuzn7ZtmdLhCcW2ENjgV8tzmmLfWaqzgZwsMY
r26lT86tqAa4grQUuLi8l+GExnbyeW7myi3gbAWYJ+MlIQr5Udom43FmaCQGoqh4xxXrjZizfdhM
H5tAFRPO+KPYUFxtAeqKy69OE8ZWgKH/AW3yRLN8Wdupzva2BPGj6NtJuc0ZWwQmQJ9rFzrzvNc9
PGgn2T5K4FE+uz3+ZRH/bXsfPLSRGjLyPOJKniFxkfm8h8rphgKv0tejIxO3iRpu4Pkq+/JUlUtz
XKftPdOmt76rFaumUNOcgByfR4CB5AAgoYkH7ZDvJBffGt2K1amD9y+cePHeGf+wJeGQdbHvZOmC
XcAOVYhlCGSaLB+LqXqCvDv8uM7D4HQQB2T89WtXIawJhiqOoe825UcGisIz6H3a6erGbd0X8Wd/
HXyJ3ZEnUw8TjW15jtsS52anKWmLuvwpxOWKhnHO120WxxJ30AvAoRePbuNb5+WwkAEAZ8jIdXyO
nhsaqM8DECgf3Ua3tmBACEYKOB+uKdiVPhHW8A9yGYxbuNp41Z7RpOQgG+cFaBtptU5TKpbBLc8C
D4vX8yYuDI0CQHvyHj7Ux6Tdvdt2KNQHtzdjhetYJGFdScryi6L+MAovPBivDtzmvC3runBJp+my
Pw1ReGhjODuRyN8dp6QVrjTct6bacLNdWw0mhoJz1FWrpt5zHN8K2AVAUeMPl821Gr7uw/ictOGP
v7/1N07jtparLjawR2tT5FqV/RNchk2VJ7XfBHmipOOp1tZ0TaZrVq9CrmitcR7TQytSWsHn8u8/
4Y2VOLICFpk58Bh5zHLhg52ZQj4D/I1cqmJxO37Ysi7mFXvZ9rhNjFswpots8ylxvcrZxmZ0C7t1
3hnPNeVVfYD3dhzCppqD+Ob2eqyonWtgNrXiOPYxYGzGwWeZTMAfcRvdito6hDyEC6w4A1xMAQeq
vxHwLk5ug5PXC84UztUwbjht72ugYH8PxR4sVJ0SRtzWc421hiuARsJIG69NwU6MD8Kod5uIL8mb
P1xzIytmYd0ag8C3JnlZJ1Kcp6pp9TVwYtuDx4e6uOYBuAtw9x+/in0xc1btU9WlBUiY35IB1aZg
DrX+AkfO4JtY4Vp+Ligfriro535uwF1FELQ328+/v+c3FgFbpdGCG2fKRmHbWJvlS7R4QZ02QAGq
NDCb9+3v/+SNMLWlZ2M7h0trNp53PVoEDyhl7BIsoaII3Sa6LT+LBjwsWXFW3bpl+kL2qHuhenFT
e3NbfsYVUqNCEITRKO/HCCQ36Gtf3F6NdSiY9t2LAfbkOZkjc4pYyZ7A9Qzd7n3UOsPzALu1Dy1L
LtHCB1PGDry9VCcAFB3cHt9aYZAFIc0A05TcwAfjOaJx9A007uWL2+jWCtNUMBeHlxyu/ZspfyxV
W19NBXcTKIEV/3qJKeCXAgG8RK6rqIEUFBUkwSnAABF3WyCpdTbYCVNb0mN3Al+S5kBoEtg7g4zm
9nKsVUaMLKmLGXrOvgZ/CvXpAU4YTkPbCrQEhgczKKigc49De2JqvAa7IXabMrYALZTdJpbCi3K0
KK8oOATj5yky4ztT5pLm+8PaG1rx1EyGgQO/spwMXXS1Aj3zL9Fq8rMw6k8d+jR6s36Sc1DAI6d1
zFXbFmroi4entxmjnHuruU5ayrd03dbVrWTFbZHYXtPYqLCKkAuvcfrg/h49z03Q+ke3723FGZzb
oczgeGk+8itZGI4gsnqDW/Wa2yqxkY4UsDlIrUK/j1O59j9VAHao26NbMdbsBLtnj8EphYs7gOk1
WGjtyOhXt/GtKDOzAihjQ9dAxfjwAMNAk0YDWb87jW7rxDjKqHRBsjaf+vAOfvnmEMhJuh2hbJlY
a3AbXCsW5z0Ylzn8FZtcw1vMcXTr6B3vZTMoTuMcXthDKmj4T1En7/l1vXFgsMVhpQ7HPtQBzS8c
8WPbCGjdwuWD20u3NsVh6+muYYaTR/t8X4T+AGolYIt/H/w/DcwfFiBbBtaNOHFLsJPzZaBNf0bR
U1/rGECOlJhhfISfk9ZpJOkwAKtXewU42KWaD5cKCIXRNyj0aVLV/ZAytpk7gBo6D3Rzr3hoeeev
ab3wSrrlsYgV9g0yBq03GiQoY8jWqgqGsLgPujVIcltCFkH/D+2XjPNxVSdse19rOjk+uBX06EsF
YTFCZnU1BckTOc5520XvpVX/+/1/+oRWzMd+N+7U4Ey2AM85H/let+IZJm6TyDiMQ8d0Lr3gQ+nX
o0BHdSTk9VJ2uN1OF9gYmMJi9o9xMG/xwYOeejuADrt+IkT7+livI3CPHEiO9ajMvv3wQ8BigZn9
sM049qVB57UvrGt95aRKZHb5OvAY0vPMj/M1ARE6awOYFYIZqui/f5/vl331f98VswvY3jJ2cliR
UDQwT/RSSSRnGSi5yT8x6+nnHTUNp5WY2cVsUJfhyShVlC91V51iOavviQ6UWwGLJZcf+Fu6G2aK
DKcdgtyiF89XEWz2kadzbGRndjW748O0tz7BDr5ioma1Dvp7Pvu4ff79M7yxYNpaQlVC6wdlKA5V
PfDe5bbJtCeRY97VVhOWPSZQUtEo79X8M0BQp0hJufUlcVtMWF9yusLEUR6LQqStEZ+SgP90ey3W
R22AtvaBCkck82i66WCsj5D0udsJ3PafQ66YBEypGH5qUj8Q7UW/NlBknt2e3bpaReVUMRMxfNKF
kh9rjec+CAjF3muReWuZs1WFaEOdW+QfYhScWXMb1uvyXDdE1cdOFjJJA8hpP0MCzu/brdnpDZIY
nX5qow7Gqxt63z81hnT3VcwHdUDuYv3QKiH9A4ixm0ml2LmXoeY4oVDrz+s9kJORyZZi6UHdvXjW
g2gL26B3pv8bBWJmA/6gLi5jUK8iLHMVgxg5FuaX7AmlKbQ6O7sSRjTFnYRZGLD3ibmFDKZHn1oZ
gBrt9rnI6/UD3V2ipAVatYnvRf9NY4210HGmWRveJgoDkRhheR0qz6RB085BFsjSjf+B+rC15fXh
kkDRi8rKpCnNe1jEHCuu2Mnp3dhSyqReBBgffpQbDgu/FvbD14BYVo6VeVtLucMGEIeuS5bDr8TP
dVBIcaL+4b/XD/TG4mqrKZmYlV7WLcIRibIUOziyNa0cHV+OtUYN0JaXe6zjvJA49IJNKbpnORS1
W4nbllPubEbxedJ4960Yr0IZ6YzFunM6XnBbTDkAu+NvesLi3ewoKqJkdt2Pjs2TYFG/jikQyhoc
hTjFzVFD3gE/0RSEF3H4+6y8nPf/9+jCfSti+QRuie4wbejkK5ptsoNjMkHns7iuozn+9ff/8tbk
sUN312acVtRzZzIun7ZFyhAO0YF8r178RsLDtyIXLpGRaWpsE0qxF9VvDZxD/d7fM4POwWwvZPQv
8/v+Rx0hg4m2cRzPXH4Y6POvP07DqxBnyT3Kh2r6URXJi2rdTBghw7M+zewFDefDGuVQwRYPMG3u
0Bw9+U4Rh46N10+eUNrizIrjjJkDecupCM6zjGqnZAp8OV+PLqd2W7ouCHM+J8v9Kiv1KeFF9fXv
b/3PkxYCidejhzSu9k6UIUQlQ7NnUpb9dkDfiH4eYeS9OSUAmS1zgxnVLJNe4DfgYJkWY/mJmiFy
mzi20K2hIjKVWMK8qPriKKpyPwcDddtr0Lrw+gUVTbEFc9DRvIir4NQufo+GSt9tsYZk6vXoAxyq
e69paK6XqR3TzXjqvAS1YzmZ2UK3GNli7QmMPySeutsjH2pwkOaczijMNjaDm9AUSFHR3FNLDEES
/Xe6MEj/PjP/vNAx29UMTw5nGYWNZi1NdRPUZZmGqo/fKdld0kr/u1gzW8G29NsWdAtS0v7UtyZT
fT3FGXyMdniDET7Q00Rm9U0uRP/4+895I5HDbFlbUYCCZgIeQrIfIAtQ7lM0pTs6QH5dUlN3c8/b
+nJf0c18CrYiHir4YCJBeAgLP5xSgxxTcJyijiyp6fq6f5z52N7UReU3KU6LbL1GNx3K4X9/3DfW
BVsnJytpLrTDMF+7QG9pDNnNFx+ShB/DKJzcwgEqvtQ7f7siTw0zSeuvWBVAJz+MwUQzr+u2d7bj
N+aPLZcjFfV6E5kwNytZziqc248R2jPd1nxbK9eskKBp6ZMcXifjAT7z+robVel0DGK2Udo6hEKN
PcXoS2PSsCHlXeg5Cu2ZrZULZyiHYtaFObxUwquwTshHbpL3+m0uC+MfIsu2SVsq1EsUvLXzbkha
5G66enjqjGrqFK0xc3+gfjw5sa0wg4g1g+CcMs1tGOSj6TH1gQJvf/Al3B2nkLWxx0IX1VYwknMJ
X7EjlRFIdINupvdsyN+ao9beXrc91v3LLFqTpDoDKlAcJKQVbo9vy+fa2R+ZmEIf9ULOM0ljdsDH
cFPSMls855WqQz4TuPhVMn3cCz86NO3oVoFnsVUOaKZNTDGK8HmE7T1DCQyWnC11KmMzmyjaeA2b
DJC1edjX3XMFXF/KirD/8vel842Paivndi5r2vZ+kMeqWr4ga1/d1Vv7Hhnqz+dzZivnlo4jH9JP
QS6GEXr1bZy6L0zQ4jvcMUYv1ZNXzKk3Cf+zL8dlyQWcTZ00tswGipYhifZqWQPIJVdUO+AAmqFo
rK/cXpsVy2tEW7pWOsip7qt8bKIT2t4cz1k2L3TXgvNmG4K8VvP6mZZVdFpIpI9uj26FseoZSViL
R28EK//x+2Bv0d0Nkwan4W1hnYlot4EAgt0AKf+vuppmtKcS8uI2urULy5kvA04gfg4acnNqkTNA
0bB2MpDnzFbUhdjeA6wdfj6VEGOmwPhO4EqayHEFtQV1zc7haBXMfr42QXFgm1zhspK4STqYrahj
kRIT1EtBDhlA+WOQcYS6jWuiidlOacBYRf3SFwGs9bbxegUzKZ+CynfK1DDbKY1FFW6h3YoP6w3s
i1Jh89PU5SLfmZVv7PORFa/Ma8RQtljmyhamlanvJc2WLh6UTamqpuoZGdp4cwswW2An6eQJOEZh
J9vD/Qp+GPu9GJf3NFOXmf6HE4utrzNlFYAf5fk5zufbehuSij3Ehu6w1Q+jRWTFzLrx6KMJhRzG
/86qTpFny9jqpa2Xoev8vAQq794PjbjVs1RuJ1Rbw2YYW7gvYL0OLzXx0E8gDzT7vrpNLlvDNpet
gFtYCWN3NqvjGMkfAO+Zd6bWGzsovUy53y4G0TjC89kgLgq6LD+n3bSfI928x2p4a/TLlee30ceO
hxNpBclVS/0UwMA+S+LuPRkV8GGXZf8P88nGinoorLdwbyW5BI9TQQ2w9HuUwvepauYUKqt1PG4C
PJYrf6dwr422etkuGhOvOeyGxObTDD9mSGthOPYPb0yo05LuSD5EKzJb2a66djkWYxcXKUi0JVR+
kYnLW5P0c5lCU8+iQ6LHws8mhk6nDNm6OcnikbMZ4LixrDKua7JnYqv8NZ+qqtdZ1U/9nkfhEs7n
RJAkOs5rNPM0AiBvhg3x3PWnPWwhVtl346trtKQu6kY10zBndYVqzgclAOI+RyUyAkc5G7DPahJH
cVp6FSE3s5Fws5ViMRIVy7GeP5QAizz5OOXp78MMMDUGjhaZkXn1tqytjF//DBdqtmxql3JJW/gL
lo9JOfll6u9BTPMa1981XSF2eYaaFT5OsR6bMC38Wu/XbDeYoMDVoT3lU9EFcCKrtSnHc8Q8v7gJ
B8+QrEURx9xF4KlVh903e/HSdcNFNYElfiPpVgMEAGpSreoXeMLX/+LD8eKYhEQFPwJS6OI+5E2M
PS2qtjodPe0Faev7FPfzYhqb61kjE5htMHL2z7DfD8erAJahPR7RVzwLmG47HHPi4AUwRrpnHiiH
LKuEFzySyKPJhxboqSsAIVV03mGKLoAPDLfiqyHUX+4UIRWKssgGltF16E1zkZW98OkBuKHun3JY
q+4ovKFK4DFWBvp+qiH/zfw9WeqjxlniQaw12F+BNuF+NsbwJa3XotBHuJUpc9JiJN+CWsbjtVgp
rNbINLb321DIr3jCEnouAdvQ54Fu+9dS6pcIh9KX2oP/0WEcdkTUsBP1uevn/bHVDf267pOujmSn
EKvMYdX26dBUHqycA7jEpU0bk8PMYu8jPMPjc6Nxm0CSIxlVNmqyPxJoSci5KDUyJlMUr9G5kV1H
DoGKkBWCI1k5paXcS9SR9z4eznGg5B1g0E33mcKuOTkmo9RP0Eq25WHf40p/q8KhKE/hyrr9NPKA
k8eqaBdy2oaqqE416piYtJO/do+ciCi4CkG22kBPbNR02NCyCF195G3lgaJ32kvbaZuqI4z/1X7u
ld6aqzCOMCUxd0UJH2odFEnGsb6jlO7V+5A2kiFLOVYTSFObTqoxK+kQUAhBmpUcPNz876WZJ/64
dmN1PaIruf5nVwthp561fnVDJYAjOA7KCYUvFf+qkEj8QcY4egiGsN2OzODrnvnczneC7jG+p9mq
8ah2OiwfF0PJ/BxFeDVZrSDhBRpRzftttxPveWa1gSEEnOXjBxCdyzbtYWnVp+069D6eHs4W91KD
mHmIVsT5KeFzt941Sif+AR+z4Mdgkuyfou+a+XknyFQfoHTj7BQkarhlyYxcJJQR3gsaIII4k2Jr
kNUqyyE5kCFI6qPvyeUWtCeUfr0W/v83ba/q5OHC821VqobwAs8UI7ondqqmTxFeoTxQ7jdeNgmo
TG/22exNtsTbBpupwAt/zAohjh6d8bKa9EEsjxc3x/G0Srz5j4UpV3oOgcSdbmI6fJW1d2zLZX/x
xYjv0sEYdD1wAXJAlcZRf3Hd7FdG+JHOHgV+sdvi9hoGzKLGJ+PoCJphr7Hd8jkIUP0pyGLuRvCw
f/CNz/qmhKx8eapm0s13VVtW21XjBdE6XXYHVgYp7TuFNDCXEJT6pmjabGN6abNYF/ETj5C0PHp+
q/7xi3o9zB4yH/j+F2mMPnZNkRy2UuuckQHcdg1/+tj03y8SgrSawzGTqv4lfSgEU2AWoPrn0bcC
HnuncEPPZ4d+rEO5LLhC8iHJ/HYus71eVIrbWPQRaQrv0K2QNW9JPP/YddTB72R9UsCXkZQhmO/X
gI8ZHKi6g0BVNmvkiuMg96IjpowUeBVU4prdMnFTSW9Zs1nF3gMopZBHT9zgta49ur7TyacSzkGQ
EKSQsM9nFayZABAXW4ASR6bm8ABu2xfsYPJ6Uz3JfLgqilSI5M5snRYpkBfBIUK1doHLnPdpneUL
oUHxApoQ+Rg3MQjrizekvY/tRq4EK7ovy4y20/44Tnp6BrRpvhkq4n9rBjk9h2woMlWWJvMp6x+V
avEDGy85h8H2rdvY4wzqaNoy1WY0lvEBTjAkxaQk1w20UZDhbwwmwlX1BeYN7CFY+u9eWyJlu7cg
OFTr+ri1aACIE286yAJeLONQoDilk3O9IBUaNZAchGHxsa+aj2FTbxkXVOder7+OpfkeKZ8cN3QB
5h38JVOv1tN1XHmY4UNb/uvpIkrrTnysYvqidPwAENVNksT6pLbuwZgt0alZ/PInzHCIOUZznXyp
EiqQJYKPjFmWY9SO/NxMAC1XA+o14Tg2mVlN+y8iOw4yU6uffW/gkebz9hqHE3VspLr1d47NCpiK
Zwpg7PdiHq5Csj00rdqyoPHpfbw2+UjNxzpk4RU2Cv+WxdKcloio1J/5+jhv+/Ks6npPK0/zDDE2
3xUh3pPE6SPtyro49TFuMr6cWYbDhnwq2n1/7FDmvmYepm8Jj+jDWPRN6gs4fi+L2nM9kO9GxHhp
q0yjpJnSPmxPew8noBDmink4hPt94CUhWpuKSaSQ4+lMkIB8h6XS/EPO4Q94ZoUZxCpT7g/sCVrH
6jwFHoxWAKY/S9BT05BRc473YahTRuEajUDD69HkWZYJgCNALmDSTeUDK6qdpTBwEc+1wIam40mn
cuhUcsQcOXLRq4NsJbnXvqxe6DiNdyb2yGFp/RNlYrynBIdJrZvrCAe1LIjr4ejHlQ8sV4sjElno
04Qi91l1ckubsb3CzTi6Ldb1vpTe51oSekbwHAMRseO+6jJti8CkW+STrB7ltdLF50LUSxYC057V
wTalDRiFqFJU5fUKyl2G1/GNdvNLCAubbIDssEnXYBuPqBnoF/Rytoeee6VI57WczqzGSuvt3L+H
2Rh7CANJsVGY9clA6X5YZD+BjRMmqS6FGjKzz2uV7YRM/5bQXZQHf576MlsbJg8ATXSphhUg1pYu
+i7oxkW+oWLWQJkjQppHs6fHTAVecyaKL9kuiy0NgyhKNxwLMmKW77hLagqNUcDjtEczegPpC+EK
1JbtJqom2h3aeu5MliysyojCkhhsgbiewWPa7tEuXKYQJcYHH5DQw3zRb8KSjKBZMLwui0Dma1+o
THbld3gu1Sk8TwRsDFlw2Ngcfh7hXZaVOxBD+CeEmfMQFmSGrT6lp0T9H2dftmQpjmX7K2X5Tl2E
EENbVT0wnMHnKdzD/QULHwKQQAgJEOjre53svLczvKsqbodZWZlFuvvhMEl7r70GMZ6zfr5atvRL
67qrse/PZqQdHaK0nfgjtKbpBerBcLiV8MfAJpfY6SsimO2W+yvtZ7wtCsTQxd6qWmy8INWIzYFR
lcKSN+Gk7AGptReLM+lOTppcdlyyJkM2UZTk1K7hkIWeTNFppBT1RY+1Jmsn2BxrXIqLColaX2u9
knxE5X/H0oRn1PrehXRJ2bTxOQqg8dKjvWmycDG2bPzk61ybs6GbEGrRoUgTqP2u4TkflqO37ZXp
+2tYPTxPFLzlVPVpZhYXjxlC75N88QWaF9mGOVAlg0eDGVRJvn+W1vFIDi7svTgbV384Q3cS9KDS
su17C7OZ/Vr1ciyE3uoSMTlj5gVyo7tF0BbF68kSPUlqsWvDUOWzCK9GjNAyr266LA5GsdPxGD8G
GAoizgqZoyNMtbKuCvFX6HSzbpO4dr2a/GPTtqaosIPOuc+EO+gAzylMKSmDAq+XHx1tdZC3pB7u
KseBkDD0YJla0j4tqhVGAkfNYnHjxDqX6bxWRSfhYzdu7fA8hP18oWwyIyxK1EhzcKqQZDE73XEU
QVAR7AhAuy8yUOaAVUOWqVGyFNivS69Z2ztBUnJLUFOgVNw8mXtxnB7bdei/IGscRDVk5yL1tFPt
cQ4nfYMebbkMCcG+mLhETghBlTQPxYJLvLRJeL/oafywEzxbRzEEh0DQzs8qqeJji0L8AgayNG/X
0b8zvRV7KggEMjMefAIuJmzK1ThmZmUkI/Bi1Fkr1fDuE7S0qVse2JqygmuugOnI7gzcTQ7Vqqwf
uwrWnlD3DY1fzjHxoizigr+Z2g73GEP2F9ouqI5jY86CWA54xOpmytKEeMfU0aawfPXOaDXxoyRD
XAKhTcSNtuPMSyExcsCKHa/gAcE+rdrCuingTVs9WsaHJMNrOT2nW4NA2DAhwyWoKe0XW03+V0Zr
XLtGd/KRUkPQSHvaQ/EfEUxJg+4pklIXS3qqrk3fRS6L5RQd/dpE5+NSqxdWY9CPPgd1E7rKpKxS
+HOZHh70Htz1LtQm2XSozCyzQPJ+ulwpHFIz2Et5+ZRMi8ibyXPYnXhfod+JSIwZQIX+ia4p+hdr
lrN1k8kV0ADy7RSJkyH4csTDXAuLWCFdny0rGVimZaQfsekkKo8iA4olfDLrOJOwB973dhr2K5Sh
RyxxyT1vYvFEusAizMG7rAxI+JkOHdLoV4IVsFI2LoRJsWKG4yp32Iqtynk7X3ngTRYowtMPqG7H
ocRTafiV0BS6qZOeKbcjAAOQ1GNsuUF6hefkFZJOiyj59EZtM57bja8li+Z0yPimsMI1seMPCBM8
dz0CPOtpeJopQIRsXXxfwi+MK1qSUAS3JKZqeV46Jtcd8o9DyNkEQTzQ4HJrW/9m7XqsxFEwtnMh
rM+gU7JT8KJSvX21Xr2IbBuG1MPCViFr0bY1OpPKqx8a1m6AQagHHv6iam+X0Ch1mXHMXDWBaebC
JiG6QeAhzM/iGsbE2QIAaBduHnLhQUFTj9XoTBHzCqEwDJSD8y3oUMYElL0PKERy1VWybLCyXIkl
ELg/hiJlrSJ1fEjCajurIDB8XDBdKhsaLudMN49gICXnqgFgJLAmZJCPCQdzOQA58LoZiwFG3ccw
tgKXqA3qQz+Ieo99hF8urp+KKNhkYcI63HG/j6DV8sM6q6w3l1Ov5dWIIVOOIlk86ihQO41/54Bf
eGERx3vaDDVQBj/oXwCTLi8gHOp9NPZ1QY3tyw0LZk7VVB+BsaG924CjAnoBIVhtJw85pm85nCCK
uInEfVupUWSgzjcqb3z1uCBJIaPL4oYM1q3RDjF9bjcKrMgLMaqYSUTLHl69x2Weg2zCinLNkrnJ
wBzGE246yzO4IVJRECyyhQkqcqxCzb6DO8oOKJTSo1BoHPGBt6HAV4KPvS5QAbKSzO0j+tZgp8Uc
30Zxch1LVT95Tn6dQ475SycK1kcG5lFd9YC0MX6ET1Q3Zd2KkNSMw74YZV/Y5pBhoNkJfZKcNxPl
OY+RfDYEFqughXcpkDt5CfeXPgtivuTTDLLjKtoNKvJZvC6MDLlBNsC5F0zBTnhhtYs4FB/jVKnn
2nAU1CvSW1qvZoUjzVzC3NHcyt6wG4U9+AtiBmH7NVJ7GAMAFc5Wh1g37RXXTQ+NOoyb1m55cCHx
sxBMM6zhYXfWItj+SY1tKVF8nqoxkbnWRCWR6NgnzBKw+osCbRNDs9XedirWOaKTm3JtyHsU1dF+
knhE2mA88DVIs4CiBCOuW0rYq353MJ/9lqCpOItCpKeFQnSZYr4sMU3Q10THey7Ymuu4f95Gbzlx
r8cdIwHNu4G1mTdvtuw4XYpqwmn5nG57IPPkKNLtZkPJtdemwaJLh/M4DN+23s77oU2u/djiDGp1
M7fsKg7RKFq2ADaKvOc6Zf4+TDlQVVgEXi1j1AMYAcSdCV3vKy+ACCeZoceBhvXBSnpF6KmAYpzk
cG/uS7CUvkZei5IyES90SaacTPFry4elCBAmfhX6wuItMSbjxs1fO1iJlfEGBVYrgtxuA8stFEj7
TUqR1wNcbZs1gZModd0l6hPcU2wOCKJ3fl8CBkDVNTD0ErAExM2ZPBj8+/Wu2tYk7zV0Zwqu1Sdc
lGRDr4Mn7vnjmW+TtkB+oMxQP2zgrPBnPdZAmlbBSiPDa7UIlKVcPpBVPaVDPKBiGHm+1EEHTmAt
d4vudClF9dL5AqTiKCwXOE1e1QGiGr2F3GrEztxWYTSXzbKggmsEz2SHmDaqk51Xr2mBQPrk0I4d
yRrCn3ml2C6O7EpzllbeU4SbAKh6aR5gHnyccbuz1AMFGI98tCNhhfVADX1ugnbcwZ38LsHY2/C6
z1yzbBJ7eJeczchMu/FTkead9LEksQUKqLUZxqNBfvz5mI6sbFiN9mjQMFqzBmPDigQmZ2KcL7gn
ZpVFcP/5imrnBTWrODOUb1eKzl4eedt2DrVTc0PG0WD/mxxODkjxoDPPMnoFkFVczjV90jbprida
x+sJK5br1xF8gNwGssIXF/QKnm82W8CEycD0WF5W3kL/EvMRl2qClMdagNWm55ae9VWKfXkBWdkD
5NXEN6xGxsB+hd8EVNTTzDlQ8Gq5pY0zw27lwgTvdet07g1QzZ5JZucg5xWwvawKUOtkUUvS4aq3
rW0uQs8EGbq/vsCd1XgFseeKl1MKSXOcaIyQYRiVS3K/+Cl/3Sq5xE9heiovMtux5GqQZDtuPK4X
lCnYAF+mvluCM+DoS5xDknR6gUH63HlIU3UQL89xiFp28FURkgXt6AmOe4yGOdYF9q8QDDzmsYuG
+JrfV3HcyTsKo8h1t9a1qm4QIaz2s8fRI1Mj0GrO/TLSy9YxfVYlIF3jRWA3vj/7c5ZiVNTcrpAi
SiB1tr8cw1DP+y0gky7MqIf6zG/dpO6lP2Of7cQ2672hoc8zsQZr9WyqkOgSECjmK900fgHRJUBH
c6qyspUTJK2NqASGW98EDApH6PKuYfIEi84MMx27i2OAre9mQu77+dp6xhX1htzjrPHcvHwnwmET
xjsS2V3StvqLSdP6MFfdcCfo4IbzJDb8usauhBcjYs14nDzdPsxDjeY/TLfwIen76F4HdnD7ejlV
F3Ubw9oXbyMw0TEaLXJxYS0foqNb0/CmjyZyzU/W8zsdVQPg92kdNvj1gWd/jJuQi0vs3aM4BAou
xsc+aMkBzxd2L7mAicTbfrnugBe8DWTiF5AlKky0OgLhAhLakwQRrZtA8AH6pSabIxlwJDx0nBf9
wCp5oFgtAJKCK37AYdm9RSdDjzN8Xenei6LhJmAGVjLDXG0Qup+ci7FCVeM7nGCnBw552J1e+2At
aoU7hBm/1u8Tm32vQNsdeDeIXY8PvSAxMKIhZPc6rCX/buUA/xOUjsjRqWiamqzCpe/yKrYUwbUr
ZhAj72uLSk1VX9t5kM2lQAZwWKS6HfGaNJ6W59IT/CwdR3HRwQfSL5GiouYMKWBVdBNHZsk7f1L0
SnmhnoqtkanKlde8Uww9RE5JxVWJVPbmDtluFGrpUWwHNLIByWYWAPCZdQoP/Q6bW4ZZjfhekwBT
kSZVtgCu7WxRWbF+nzcd30MEGWw7jmHcGSNN533vCfDjskmNhki65e0+hhD7TKDLHU9EpuTRl5g1
XmzttNlc0ZVMb8PWRkGdJZxbfeXNbvCOkYt8eiuYY01pJdzydn2vgjOs1fFypmp40GUpsVrmG7wq
Wb5GNL7BzWACsxZ/RCHSJVDiwkQj0UXP2R1yZ7TAQtcQIAzEhYDXgmk4zNG4yFygFgMxabRVy8+n
sIr8dx+YcrQbtrlOTr6bMFl9Yxh6iHMMT0Z663lAgIpmCrruRnYOI8IVe88+ktG0nc6j2TEnY9j8
hT7WTq4FlXmENPNHUEq3J/jE95fJYpPd3LvlCwgJALANNu/zLWZmyCHja23myUoi6idcgleJkvFO
YVb2oJa5T49dqxa098SP/TvNtLn0Nqb6Au9s84F74L5anrD4wCLPg9OjXGUeeCK8nle+3XYr5uxN
j+4y83qOViLoKW2PnqiANQHbb3pUqABsip7w+DElZr5G8U9vMBaqRNa0fObwAl3S8YmqtU1ynTpZ
5REg3FOxUS/mg5B18XaUtIg5TacgvW347PYxOgMEbzfQK/WdFVdRyjBAIG7c+ZZtFKvmmgDabwhR
uc9Z5x0nEpMWY9vRBAIQixLek4yWAPdugB0qsnnnpLrANLmfbzZNYqD2bo78t5YN7UsKwPdiqpbY
y1OYX4TnSgYr2P3ArXm+AkLCSJEnwSP6OKPLrePsYfIic9zQAW/7OOLpIx0s2lp4J6njVru+/+Cw
5YTts9SnYS+mAgd/9R16rM0JFMIJqx/akeqsIp7flC462SCrBZP5bLGVuYe9lvuW4v+rzNVsphmF
rvt9E40v99OEp7ZcUKbeKaAQ6NVEq7PNE9B5b2wdyVmNNQxLwJYAElNYp3kJq+vOzzu+jTQDaXBo
D3Jh2721dfrac4HyXQZ2ukcd2tyTqsOFqOZVQpCIQexbD9ZImwlsBwbzeD9JS7gAortjIUYuXV0N
x8pC05+F3TbcoKN355q5+Nx2FF51iD8RLCi6kVYuH1RHPqCFYvUusKoRSGzYOgT7gUj+3vRyegsG
FYyn8bqcjw5o6scoK16VpAckvTMEHSyQ5h5772CEj602XMldJ0cA1yRWWhWYpw8il2mE5aKnHrYm
h4l9BaS6TZes9qr0CcBcXZ/XAusH4KjBqw/g043gfbaWoLEf6+77HPHxVQwOWwCmgev7MmJkmTNf
2dug3Wxygc0T0wwy9ZgG0pZQ1LGTPXpezy61HZr5TGvCw7zxekTsmGnD7IjwiH9RmNAFeKLBfNxD
wUJcOfideWdAPt+8Pqb9eQr/56rYTAPc2Gsl1nAArHWz9ymMifO0w1A7xztLwqKWGIehjHTtl74L
+2+TXJR/5vpKJLuqS4Z3TOqXOHNz2uVUJMH7qf1Ic1Dw+yVXQ2Wv/WmqRG4YlKE5BulY6/1qeox6
8C92Y5fM/b6aPWzLIasUPJFdBBDYw7Ab1VYMLWlR+7YXpYYRHC1XCQCsRHXeP68YM2dYXUJMtU2v
dgkTFistX+UVFmHv3LceJrrJsr4CN06HnISzAzDpV+oesaN4Ykbje7ikdon8vSYGemrLvLgGGNeZ
5KGF9QA7YpGlLCORN4GNTVr+Jbaz/6g9b+7e4hFMDggSnDOALUQlC7caiL/nXiWXztSLLchYTVes
SZdXB+zA5VsrN7IbtEWHKNduwoDYMvifO4T55NCQEe9inf0V7S9wpN0k5+3cavzpNbArwPaQrfHk
IHk3yAuBr79hVeR4I5pYKUwzOgWyxyjxZKAvX1dETlgP6ZUL6kyJPhs2RR888dCEjSZc+8xbU8J2
Mknl+1wxwAE+PG7CInT98oDhsaU7vxHLsjt569SF5+IZDBkq1SOsjGu3ryBZfasXX86ZiFIdlMuE
4i2HUaXsbjvSGswlRAvkz+MAJfBYCwlMphtB7sWtuDSCtBcq7EFz90VUbZkhkJkdjVNmwnhkRN3u
FkvHMmlk94j3w/cflmQLBlynRCfFivY7yFkQDCCUoM14SqQj6WGyPkyk2gQVTVZBlqfv1s2FE6pR
YdV3ovot3eEQ+isWNyRjN7zDzGrsxxC0jLi2cQlX+qHP4BLQxmDwMB7uCCbQcw78Yngz1AZrafAk
LBmwXKRj+BaTrDKsp2goGi/CZZ1i16Foj932VpOasstuRNOG9lNN7gRNRet8FQN2P08lpmD5SgMx
lV2Ngcfe3yp1baHN/pJUzckLZJrCZ4H21OwMWCFLMXaKDcWMLsR/glPdZG7JsNn4vBltCFkyQNqQ
7byp3tB7yzHsv2A8LvFfVJT0717cDP4VpgCJ3W0edKgDKlLopzLgAtiYaERl8tQKlBFgnMAY9azb
sLsUCGkL0egn4HvkUY2N5qrHINzDPKT1ppyBBlhfbtzDwkk7b7wPOxk+D8E6v4AIag+pGJoYp+cG
cAmCoF+OlvRhl29bH58Gc1sSvDW8Xyh2+AkVnUO1hyu0p60g2mWT75K+lE4ESYF98jSP6MYb5GKO
D61sMPL2aDBeaa/Fl46GtmmACS/z4+jV8CscV/24RQFtC8SZaHdM6l59Xes4HPLaXxuX44ZjKUUQ
e7SiRO8Dm8PKBKQyf5lrlHs2DMPbmMS+um6ZTJbDhhU8Lb2pHUiOHUBdJpInSRZB2vkOLMZWeYyS
HAAA16M5ZQWFpgjmVU0Xs+TtNXcx8zKrAzS/FsttgSVKunPs+3ieGZrFKeMRAGPQ+dI7C3a6yGcV
+23edlA6ZMPqAF8NFLXqWSq5D2B6W/rxLDAz2kG0nlh2E6fWLgOGBLvCQeHR7okXQp/Yme4yXLZu
29fwS5VfJ45Z3hHTQ2wqMfhIWwYklsgySarFPyVtLF3hwo6QqwXXAvbcVcDTzE/Gafkyz/AckFmb
wqsK2waPmhtEidTg4tXT9ACnKXKrEipuRNLYb7hUKIsZZAPzMZm3RqBSUNE3kAgpaAoRmzbooo2K
SsxCU8SIbbT66HS0+bldm4blAA3iF5LWG8ajQq547YTnLky4jBcb4xifRPPSlkMgghcddNu9H/dc
PhKNsd3BpBU+EhhjrA/WR4T492TmHYTGFW5bafxZRue1L8l6nbS+/j4zvb0lYlgqMJxOfbqHtaDe
zUMQrKDb+aIrppgGReX3tSw9mM18T0iIuXdkQuVl2Gj9Z1AHHb5jzyPEl8/VXOcIUQwPG6+QzxXF
Yp9Q9l2uFkkyS+T5CnHMHjY9auBHklHYPNBCgOuhbqrJJPwywOsdlV0a1E/IpBnGh2SugKBLhDKy
QvghPUcFNvp3oMqgys2qjTXfbaWGqzoO0rBwusY+J1335C8hHfJmW3uvlLrZ7mNwBxacRI3upK4H
3pchojDrIqCOxbmKWocVYaTNgLg+JnVmZQTIk2CfajKC+SgDJB0N1XGaPPHsY2i5ZrMZBQF8ZWdY
xEx8XEvd+BjqWLyN563vp2vJp4ReRs3YPWkVoKj3Dcb0gR9XDoS/DVMh62jg5wwty33FzUaP3DNN
henOWFUHEF0cqraYBBhD15hJvkFfMQBHTvE456F2jJ6J4XQWaPO7u371otsxFcAcGcX98SteDDxo
MWE3S3JUHKQxuD5NIy4D0NUSgerGYg+nsQbKtVJxEN4sLlFyTXa3wKk7wZdMyRutWPug9FABv1g9
DWDPN94O+04rd10adiAsKAiISsypk6dmqTXG9HE8ohSDz+eIgSjrXjzlz4+dOkFKoH338iAbJxuE
oShAk9wkrd6lZNF618xe3BYUs4QavBXaYeObIv0A/QG4pQ03+nTd0eY/dEkz3m8zwuxvK0bxWicR
wrMyHkJ1lzWgk8giSsf2A3XbhOw1OuLyT6xBuZ5EDVptIIbBVmKNAKrfJIIDETZe+ILKNcQYq2oZ
bO+SjjxWKLtawIdkokBYVdDt3BSvVxKB6zw3S2C+WfAhn6qZkh74Bp2KEEGTYT4uIxIihqASUyFa
iRplW4cZwy+0kFiJLKFfYm8CaFwLNV+eIrL5Hr1SbRD3jXnzDpM5N5w1Us9rgRlPiOFjp0L/QFA7
8oJt3skF3nXj92Zu4rslQjMKKkICF/ReOnysRzUuvgu6Js1ZxcOjh3SA8TwVW5SnNTRT5TQOQOEs
BNd9YZI6+PBEt9470xjwmTQZXDGDffrRhUs/5GPEkHpIWQMAbXZrhYDa1JsNSLDOAEohXXvdgEh8
uvRR9yY8YV4qFeNF8hcG8hUsUc5BcpNdaZJo/d4abRZUXgqGLGarhktRdTTIvXn0SJEiTGnZ0SAe
xrJevAGFGoqWaAeAazW7dkk7iSbfxWpv/XVcMV6lOoVcf5DxVZWYqr1o2gmrUiB7tmJsGKoaM2rR
C4SWWnc3wAapvZoTqQIMksJg3fmCpxN26FOp3bO5DvMJBh/DYw/26PoTuey/4pR/Mi+oZkZwRulJ
DKFWVNjgrL+GiTQfv6YU+KS12Dy3rquPKcVEXH+yY1ou+nWgP1Fe/e7Q888I6590jlDMI1Bza/19
VKFgPXo13tL9lIIKkCHarBmLnoaoS9ECb69optUbGbtQF22PUNJdgxarL7G/y/i4Mi/6NbHZ7+T6
P7H0MUVshxisWywioEW3TbcVhP8sp+NfaFc+G5Ki+A9EwoCYjDLsv/Lejq8rIHOXhdOo4IdDRsBN
v3TrPtuT1s0YC5lStyd2rc83r8N7F+rg/tc+/ZNMkvjUwuJPu32wQYTJ6OIffX9of02H8dn8NJWt
XwdIrt5vXPmlPxG5QwAY+TVRz2eX006ng590+O4DSXtYPkZhHCCFhzc/kfj/i3fys8upd4pY1LHd
9hjYv/rdks2jvP21y/7pdUefQQfkobo9XsVnnqYlkqSHX3xgPr3rapxnUGNPA0ARdcjlDEiJ0xh+
zYnjcwj2ClYFUz53e6T/8fOhHvVudOGvRdTEn1OwhVNdiwJj249Gt++R0t21pkPzRzjC/3lb/6P+
GG7+a0ky//gb/v02qE234O18+uc/HoYe//vb6W/+3+/8+Bf/2H8MV9/6D/P5l374G3zuH8ctvk3f
fvgH5ttAyG/nD73dfZi5m37/fHzD02/+//7wLx+/f8rDpj7+/tsbSoDp9GlYvORvf/zo+P733+D7
8Kcn7/T5f/zwdAJ//+3qw/7l5eNb902+/4+/+vhmpr//5kFF+VcCQ2y4cIR4UaCt+e0v9uP0IxKx
v8KNICFRkoaolU7h1RIyhAZ/FaR/DWjqw3gkICCts1M8rhnm33/Ggr9G2FNgXcj85FTuR7/93wvw
wy3671v2Fzn3N0MrJ4Ojnp7b/95cWBKSkKJKp/gshrX0sxo98DF2WiSfnrt4TXasrrcnS1DYKam8
3Ium4CvYSJIUUdctl1XVxncMFTKiq1jSZiwV8/OfruAfX/DPX+gk8/rx+0RQ3iSwG0AMeAD+xY8y
sBYAJwETN3wm/ZKcI+lxPIPUqgP7ImA/WT9/1Grj1IHex36YBMxPcRk/x1W2qdz8Pl75i6r2SX8E
PIZyFoqwGdTRtQSLPe/an+VL/tNjQkKR4sBRTD+7kU8s3eSa4JiQzGTDvs1dDlJS4e3+/VUkp9rg
h8t4Orc/HefTUshi0FvmeuMv024t5K4+A+f5+A2EyuJnGXmfwsP/uIx/OtRpof9TSTDGxAenEoeK
Mw8nFeVxDpVE0eZvY3EA9TqLyp/dufjz6UU4Hq4hzEkC3Lnks3NUF9Co0pwHUJFw3+RcJsGx5jqE
3kxGcPeMfY0GLe4XVlZEeSofo2FAxwaYJc0hHUrA7V+92mEMN2AsowNw1POF6QiR8bGifZ4ajEhB
M7d9sKvQ+ow56HZgpzSeENc0lhU4QnZIXpPJImLPAAhlGd3gM1i4tvZGKGJY9AztUnRwMfLUs2lN
UcGsfgrvvdYtNJ/xAqFNqwLhIJ81c1B2a0ze1GCQ383Rqr+DXB2FeQ2loS5XAGPoscFhQlSRP1T5
bLsNcBLWl4d1i4hCuym38CBdK5KsCyLs3NQyBMq0FXVpDuY3qO9cYYQGLgsUBZg8IC2nIBjSm3M6
EoURPsZeFyaddJ1PyNlLCpDaUeg7WSs4HaJXHzJntuDS8hSn3K6Qi4HuV4GoAast3RX1PPV3WwT0
OP/3D/OPlQIDRZOcVsgwSCmWRP9zRQLv/rRlvXavDXETQHTpLpZ58/b//iifF56IQCtKIBKLcKSQ
hZ/emI3Gk1B+5b+qGNT5pQHK3cYYb6VA2X5SQ/yPt/P3Y2GNg5AAJ8Y+F7p9fBIIYlz/6lusgTgY
yCzZssBz9TQv6LpyAlPvvoW48iGaUmBViiNVYE5BZJrjivwsD/ifnHqES5xgGYSQz//sZGC0Biky
2XDqso5A6vLsriKTOugtdj/x9vhx/cOLikU9wm1MQ4wwA/+z118Di7Q6mGX/jNWx24nWePnME8Tm
bW2dh1XFYVsIa/faH9ILAwzsy//mJp8Ofzqwn+JOM9i2sk8tldv0bAjp6TMmGjJDfqgG4LnMJRPs
f+fH/vuhIhqggqAxcs+jzy5ciYXjCCdBCMe2md5Y4cJdsow/s9P9sVX6r6OcHllsXwhiCz7LyeHm
eWoxVPQ8jA2HE2ukL08aWAxI2u08VaH39O8v4I9ifBwPJQeBcSg2TuIH9LPdt0qnOa1sPAFngDwr
ChzJ5xCTSSBxroAza/MVgPj0TUeD+8mWBvXhD3sajo0nhpI0RsceQcvyWZg/qaTrl4HRb0vLxWtP
HIZVMDsDiNROepEX4YL9GgE7ESTSUs61KF3CISOqE+gYAVA2dNz30Qju6kDiXu8WDEEgz/QwnwM7
kDflAB6HOM7BBML/CjD1dQV2IAqr+AitM9/oO+v0FoF2KHV9GVZec7QmRNlQE6zVcPef+btDsByy
fkA9ao8yBkiybzZGtnJbJly0llOMaBn2pBK+wt6aOeg7HlXV8XHfpg3cxSPtVVe4fJXYw6kd408X
xl360C9xeBmgvwc3WdSQcjgZWXh8r9SzqgzTmbxz6qRCIdPHyxE2+uAUbcM6XVtEimEwqi07QTfw
mtul80bSIkZh+LiGKvkCHSB+GepHUFZF79cLIHPVHZbUIaENeztZDyyGYjbfkioNL4fKrODk1nVE
DjDfjd0l2AiQXGGwQ4ObRrlaHE6pFdEOeN5yjZfgRPKJSCcOY6ghD+xbCMqodbzZt4b2DG+f6VSe
gEQDfYLydVWsGE/DcrI2/8nZme3GjWzb9ocOcdgFg/HKbNRbsixLVr4QKdlm3/f8+juofYEtZQpK
+KAK9VKuYpIMRrPWnGP6yqMujVy+MNPcuOPs2/XITCq/PpNNOYwrbdHRrObAxpABO7+e1pmNEmAT
Elr1t5Eoqj3gjaz3doV8TIV6oJhiHIMFXc8qGuudC2/fRMjbriP80imuMeaexLeDx9kJ3PskybJ5
G4KfCzzKVPTYAmaZh1kEwyM8IUytuazF9zxQdbaJC5XRQxkE0I3Wl/YTpp5CILlWmNnjuaYYjSq2
WsvRMIJ15IQUioeUcuEVfcnJImHSl80F1cO4X8/I7YDIWyrrzujYhI9Ypqunep6D12RSgXVZWXF1
hT0o8Tc0kwt302PT/92PI1K2ykLQttGjQv2cazP8O2J4isETWDwmNTaIQDKtDFnR4YI9lm1oG54Y
u0BiBTWTOw0lboelkA+bLrecN11UOWeB1SAOxCteoBZA+rayjXHOaaOa0bZrrchfTTa1Ia9vsKru
p8yUj8g/zMvRxfi2KmUxRCtNKJNGP8aDuzInrHODxddfNU7t2FuEdlX8kKJ1NHbs39zoN57dxP3W
YiC5Dbpc+ymaxmCh1KdkuMYcGcfXumpG/LtiwNbqNsirvHxS+hXmj5z+KsLBZIt0Zeg3GG9hbOVN
PDwETkqOp2pH+yYbdPen8hv1XGoxeyYTx96vgni/2kssEBSkOfjafRW71NncVk9vo8kwmlWb5y76
+EH8MdBn/rXgIz01OEdHT8CmMS+gN/Mf4DV34vMA4WlIv0XF93OSAmuvEUB/p8WObrYI8nGDT4pe
vJVWDTu8SWHWQ1IWFJ4a7PJWBGic7DFAg1zKqmNLmqbVb5nR0QfdLNIHTe/URGundzZMZKhO685/
rlwfxlvm1+Z34U7RI9LO7mGiOkJllp7TvUbbZxe2A96tNlQ+BmCnCH/0vCya+qmr8zHqvrMWIsF9
OHWyv3GpCPv0qgaNJlWf8Ki6nM4B4ZN289oPWJhw+PS6Q5tdyJcymXK8vNWk2YyGOUXA4DfNX9gn
w7pqk8lfZ7OW3lQoHn4ga38zV0zDHU42G98JcL1xlYg8v6PKbhbIlSRvIk+N5rtVTLSspZVQIuZZ
VraXa33wm2YHZvjRyqXCTt2xWw/aQK9WHbPXXSWY0tYomvRfgZ5wak3UCBszSxz64rS3UkzRYzZ9
w75pdOdIvzB5GxnkNx4gAklBX366VtiB2RebRgyzIpFquGS2MjE9o2ivN/Tb0nHlVzECiT4dO4Hu
onCenFG0whsCX7tFdNNFG1ygXbmi4j9jBony9DlJTPunkII2caMB40OqYkzzuopy9dz6UYqRoQlt
mtqx6nHdIh+lGap3Dt/eSKIbDaqsuK3mUMPVBLWDZicNdJQJeGRp0KZ52K97LW5Rahr+xARHRGbu
SToAdLI6UrFWyYj1fM0yPlzG1oRZbSjN+OeEhLvY5JbUfqdGwXai0YasXTldZiLtRlDAOCpciAS2
2eLe5JON8lVfON1iBVYIJvWMNgDNx66zNgTD6tcWOXfPYw4t0XPFlF0MSCjRP9MuMbfo60r3gtId
7thexZjF9NFgUOfUHdBUlDIU29GUTrn2AzdD7YtIEy+H5ijUd/3k3NtaErxm9G2J1yvD9sqMy+g+
T8boIQGtWq6CyK+vqaTglZ66btn4AS2gA8Z+bPSQdVY9HeCEHqtJhuX3rhfNLfKcAo9LY8i/VEhm
faXZvtyR5NIUSFDqed8HdjtvB4gyP2IR9D/dsac962r11K2RfQW3MrKd3zjR0blaNMDddV3Rs8YH
4rw2sz//zaxg2rqazxyYOlWFmKN1nWxtBi3HxyB0xwcdXyiJPkHFSU80qg+8ZpjKZmOadTpcBHg1
z2ezd+mexRwAFzvDA1SsSN9wF4L+JoEgzSLen+4GJxevgXBg00Cn44A5pQM0525qbtu8cFDP9FGK
3JSu9AvNnYlHhvZOX9ky79d5PpEURfMoQNyRtr9bEq5xpxpG8pdt80SGfWxvWsyvdqqnq6Ly3Xzb
cO55agatZmmdJZFWrSlHTOo9ea9eDET2RmToKDbCpRLvxcxM1x0o6MZDjR1ozBHucrpFVXHvksv5
OlSG8SNyO3meNI5fwSuzG8ZHNAa7xM5xAIaIt9aZnBpa9bpNhKevF5j2AYzs2jBPnmPMAYzKxMn2
7JXiV6Aiksmr6EZzlSPZvxNTUJXYwnU32RZzzmkrCHv1BParvQPdgYuGNREVXDRa40VGE/d6NqNH
PILFLS6u6JFsP0AhA5qReisLlkzP8C17V6U5bu0qKFS4Jdenu8cDiNhsZNPpe7SOh5w/h5yCedTB
IGUY46i2Y1W3oFziOLoxO6FQjdoGlq1qRM/HxMZUFSEedDzXsNJvTq811aXdYCTakKoxUuKBltJu
GLljex5qunmeTXhhGY0+XnUDVwOfR/vDrHJ2kQLcPeADm4aoH+beDBth1xc9kAnNyEZ7jfh8XPT2
zvhk862iqjOrguoOqonVQuW9tlKl/0jm1iC1womJQitFGiHkHoNJXztjG1SXMTKJLVxvjgpVS2Lm
rVkk2b4kJUz3+GpgEoUqdRdhGC1IgsP8anxJ4SNQ8MgQQhW5pzrAAXTLEfttzE7GFrsGrWQF6Dv1
FOZVcefaqkXxFaFFsd2+ST2FwMHcBUHjrgtMUs51budy1aV6FW59aB/DA+2ZkuZnUWixZ7iUxDWb
PYZH6QMABHNLyo64JLwABdMA+iFOk4e4RzPtIZiqizM470wh+jA7zYqILDGscFQO81bXJvmST1N6
13YWlJmY5f2CzJae2YQj1Xfomc14qde9+xMrIR65qUKZsu5mLNVX5mD52bQJyrhERoD0q2q+t3qe
4CYobTvYalpBAQk+KXOVMZT+a5R02uJBtK1bNBokBJp1FzfnZiub27ROzPaCVqspCe7Sqdnk+HcV
EsUJrMSk1WG4DmcH477ZTs0dNbFe30pITVd1Mxm/siJTr3rJlLDCK43JqbaMpPY6EAssr41UODZT
IK9bCW+AcK0o6W8Qa7M0+A3uYw9iVnRbKWzNyH/zYTvCzGGjXtfltHZczuGeyArttkV8NW4rhYCH
1cTtf7vxgOfbIN03X2xXWnfutPHg+Sp1ONeUDTYqRXkzx6ho5zsQOeHeD/TyQnCEc7YIAOJ7N+gg
ESRzxJTZcny5g7hJ0xR8jIV3XU3yz8J2gveT5/ETBz//lq1MglbALOtzO85t9FQ1JnvMRtjeg8DS
X8CkT+dTWSf3MB/MjRgN9jouZ/J7BoX74iTyeo4gX+T39sgo82K88j85xAJv94e6H65YkLs9baMO
IsLk97duDR3Kc/xQi9ZpSd/bZErzbyZUrBHcE4h9tueHQ4BYRm+DxwC9cH3dww8JNhborQBuQtqE
lxkOy1t0fLK4ChFY8182o/ylUedT2CvI7eUxiPAyQOFdrpmAit9dnbEAoIcQWPD7IYL5RP2/p6AX
IFOvQ9E/IVo0Xsx4tNlCc4QVnvKD6RLwWYM3KFgYHFaE76MnReEB/7uRr0PUdSOKNIunGiSN/z1T
VfHglGBToAApedWoIMW82tbZ9xnOyg8OpdlOtwdder6TIm/Xc77DNkjqR87m4aMG72UnEHO8DHo6
PPaoB2uv5HB8XaZYz+96t+sDHqWj1RVlXbODXuHMD4DpspeJDwcv1+SI555gjHar/NDB2Nm3KKx8
VwXNSzA2+evkS+VfUuPw9SsdO+Gwah3bHlYFyWy/+BH1U6b1zo8YQPK9CCCSsE1O+uvE0giVyeUE
p4UifPWtayN3L/2p+J41uJ69EddvvTZrA8kJRKnwLMMmxBmnhenkFgPBOoRLT69FH73oAVPAGhlG
fNVR6GaPkLt0ohFJIWJ30e/hGbJgt08YmX/WJdrihSemtq2hSwxzrCWLCBqb/boMs5KxWmD1Qr02
BBzzQ6v51VAfosUwBIV940ShY5xBmQvba9sNZLlJsM8HaODU+BRL/HQ/zcbN8puJJ5iuEUs02VVo
OujmKn6o3KD/6u/lWJfs/jNnaC76zOrNp2DGOuhZ9Asd9GlouDZGkvd/I0DEi3WZqI1tiL4IFH3Y
zPGqdCkYXQjf9in4UdmFS6kXP22XNtRdwEM7F0Fe1hfBEHXdOTEjaXKlRdBEN2Fd55eiKDvjXM8R
A3osvH2yDSsHdTDSTx8zWuCWEi5xx9oHMHIQ28KMRbTF9zK2eGgs7ANDZVk5u5pRJ5+GvNxkN2tA
wldxZk9irTlBHV1EbjV2F0FmZIh3Yt9PflB+yO3HaBJU43kWIEJ4JXLY4kLiZftzuyxvsRneta2V
NKtRIapZjToq59I0rF8ckfAlVIR4PIaWieCVr5rtPlr0/E7F7H1WfUZlcp2gBr1JR932+X82VXYm
wzFFnYNvfV4R2wR33MCg/iMJ2/ipZ0TFq86RMW2XBLvkui8joC2RnXDU9gHqVJ5RdXZ1xtI4/YQl
ReF/pCgDekgirtS1soIgYCMg9GHkllcEyy1HTELWxZWZ+qXlNUkufrl2DWJi6EXxkKWTLjb0EbR4
9T/U+k3cN5313GEa+1OqaEq9SI8s2qX/e9C0fN8T/NgAeCv8OVixHcem+sjTOpBT+FlSUF503GdI
ccY1jDXjiSrjvzHj//9VwIBQk9WXIvVSan3XxwK8tLAyJ/UcpQ5e5inARZcaJ27lqF4rcW3QurJd
iyqqetP6vLtIAnmihnCgnsdONuvetfzzQiCvk2bBxrgDq/D1ozuq13I9tuImZRXXNHmAH29qlJDH
3CHyn2fVgB6whxIPS6TfUGZFFdebj6EbTdhB51PhE8c3agqac/ToWAQt5zCTuh5w2TttkuNHanO0
Hn59pbGRWdXZ7K9F0rUnNB8fexhLYdoBtKjbAEKki+50aTy8e7BNbFVy4Fy4S1VZrnmRGigHJPKl
65zqeH59Keswi0cWYphI0aKCkmnFlVmwsjphW6/sUCv/KWlguSuJyV+x8dENizFzMPK1vmV7L4N8
1xbQFTL6kLeknncPXw+S4xuStgSBCW6Jq6Cr//jsqDa1/jin+U4HkuqFHEk5jIYvHfXef2rl/ed+
3l/p4BsbUbYLpef5TnODloyDSRETV/79+naOht4iqyCqkDYTLQpLHnC/q0F39agf8l0KXWVbF25+
S657Bbegsb4N7qxdfH0942h+ciXNaEPwngyUBIc07SapIS2S/7SbhgJuAVrrbFUnmviR1RFybicu
z0nDfvDTFiN8E4xbDdYKlcqidr7PZIJ5wh+qXwDj9BPdtk9eLH0axY8DcQhO76DdZQB/BWWcNDvB
BH3WGHTWukZoF3PZvX79DD55BNJy+fwEG1/+PhhCNd0RVuax2rUDyD2JVH5N98A/0Tj97H4kZCyG
6qJWUcuvePeRp61RloOdtbsYtTqlpuz3nGoZ0DPO0V/fz4Eu5m2k0txZVhzdtBGkHk6cHA7lEDTN
LtV6f5Ohz0fpH+e3HGuMc63yh/MqncObRkv6R/zPCGTaobyZjcb8I3o8eV//nLeI6P/qOd5+DgWE
RfNAF4zpbZHxvLvzsbRnxLPTsAvtHBm6L3uORyok1owsdGF7kO4Tc+OblQTmQLtj7TRNqbYx39kd
dFv7l+O3lUkkmY/DYujVAreiuODTHFHTBf5wm7hSB5IIpaEuOC8rK7vRZB78Tq1Mu3XFUM7r2crT
nxpOatdTNYXZ1WTN9veeNeAWD60xn5grPnnZrqT9bduMKZ1m8cdbRojsCic0uh1Z8tWOPWZ10zsG
aJJKnIr8++RSQB8Ml340uivj7em/e7oSFbmbzD54CZFZnqazV81k/hRXdb79+kUe9TARGCyv0LAo
XpnGYYhhqQmU7SKfd7RVNjPWjw1b0BEE0/DHiaP4PAEW/fUVj+5NISJTAtwRgxgxxYGuYcTjyAxo
cG9Sl6tCpMYPdrg6VpzCPf/3SzFG3eXuUFK8qXbePcaeaOA8rYJ+53bUdvwoGbbdZBsr15T++utL
HX+f3NayWZNs1pjgDiO05ETZzi/dbmf74XyrtYV/ZzQAajBYYc3FbrspK23Z97fPpDalv7SU04QW
hWKtR6PzeOLXLA/xw+fJryGHwLY4ZVoAqJcl6d2dT2lW6hrW9F3M+c7rlXTOxx5aJ71LGraj4d4D
lgSmZ9TOvcTauuHELR7rDGxkpUidNxv9+euf9NlrX7QylkOG8rLkfvxFmsRnog1Wv+sQ3l/bGaiE
sBP4uAKgF19f6q3pf3D3WCCZJk0LQaJ5mLSXO+XQD1jQdpp0JpxKFYU5BITKglDUyOlWKZfDj9uZ
46OrOo7tVirUWS0KWvFpmw3fNFmDI2nMibq+7FNUWLps8r92+FZL5Dh/SVmNM2bNg3rBdIH3atC0
xzQO9Yev72V5LEe34kiDXR04Qxb1j4/NHHt/TiNr3A1zniOwxqFWu35+Yjo3Pnk7i+5HR9LEafdo
GkgLTuLACKddboSwASvpfJvLudxWVpndY+ZwV1XWSi/MKuObjKP6bu5AEdXTiLUb1wiYmay7Quhm
n3P+Gk98xkf7JyUEiFf27CZdFfPw0zIIB24Jd5t2oyGAqNZ9tgmr4Bluq38X9sMpJP9nj9zG0uby
JEBmmwd7XOjx9dLQn2AY0VeI/DHelMFYnph4P7kpJDLUmlCvGIv06uOLra3W1yOznHeaoy/Vz6g5
A76BMxuQwQ25Bv+Hu2L7YAnTZuZlATmYEUywOFagimk3OLp2qZlA5eCZ/1v65PKtCQUyz6VIpZh1
rYNtQVYGAHWCetpV08zLSXvtJSugL3/9Ubzlin/8KhwBOlhaKCO41mFQ5Agaxa1UbOz8WNaXXSVG
eFAJOd6tTVcno4B21tZddmFUDj7phtijggImlkUrvcbUWlF0QkowUbO6sdzIWmluxG5YGVddQvcx
h7RyYggfjyl2iYAuqKjb/HWYYedkoswhyRq7MgmibQlj2suhPJz4jI+/Yq7CO7Bt2HPSOkwoqTXX
6hz4q7s4V/5Z3OvZeqrh+ql2sE7c0PHwRTgnGE3LMsMnufyUdwtMrFtQ0c1S7FxBsX2StrnqZe3c
KNiOl7THrfXXr/xon8KY5VK6wwfDVPB25Hl3vQloHcIiXe24b4JwEtED/o6hyIE5rQzq4xGgWCpE
v76+7IHXaRnQkg+GuzSXxcQ6VEYSZk9VuW61HcIo85xZodW+lZUz+lcFo/ub1ifBTTFh3vvuIpUF
0C5CcOm4mGFNOZraNTbN6RVgf8qgX/+04yG1/LKlnCE4TqHO//gGwsFRhTKFv2vRj/zg0w5/ZjJK
Tlzlk+dus4hS7BIGdfG3bc+75+6bsKy1NtZ2yWCAZUzNau0EBuzNIKyrb5ETRWd4i4ITH/gnV2Vo
8SZZvpEqHmpfDXgmEDjopLDF1y4Cw7D/EC9gksHWhmdGl4tNotLkhIXseEgjjHQcpHzsubnbgwfa
TNWsUuID9jW73wsVj4s9vqZQ3hThWaxP3eM/v0CF/xf15yL450V+fIGAqXTyBcZ8zxhji8i6BqnM
lifmhONhAskWbSuDREiW9oPtNp2/yoQIVO4dMf9WMd58feGGfH0rhxMPB2CHUyAfJ2VEhQP7463Q
QAILxg/Yl768YWJyrmQ4W14oCnH29ZUOb8cCGWZygGBTzyZbHbq1coDTRsk+dQ+lFwo2ut4V7Df/
9uurmJ9dhtHHSY9pjjrewfQGRRiNWMdYIPYhKzdd7SbRt1nNJnEamKRvJyeIb2gRwL0hWCP7pun1
dKEKP+2vlOgFsD8q8ijyoXHOhDJrHsecHMogSrozACRxeYZpDkxdNCChJ8nD6L+r2VWPta6RB0F0
A3naqtbzU6XCwzG+PD4OKYwIii8YwA+qkqDbio6aNo9vICJiSIsN5Mvqsp3tW6QCp1JhP32K/73a
oTkTgaTyc8XVwJWma6ttxboAXXVisjgafG/39DZf0FZXhwdK9hstcA2Z7as40VZpanUrn0yYbTr0
f74eFsdXYve56MQXrxMV7IPdTdjAdp+nKtwHKe9u0MgIWXzcqxnTwfqfL2XrnJKxGrAN43V9/KIg
k6NPTcdon+ujeZUWAx2lqhWXzPDOiSn+6OjKZhAvAw4WVnOmv8MpYojTELqenezzVitwitjtmiwo
F6lvW+ogOiKN44+Lrd6ecv9PD8VsbdXWcB1OYdF7Md2dE5uL43Hz8Qcd3LwGBDtppJ7sC9pqF8LI
tPMgNdneff2MP7uMvcxXVGYNaMHLKvRubasNN+vr0kr2UR3o6xr01Z1rDcXL11dZPqn3e1WeLq74
ZZFeNhCcfw+ushjhckjZe73Xx5VI9e6a0sh4hTRePbWZxTnTUlDKphJZqx/GJ/oQh0vpcnmXQgCT
pe662CY+Xl4SvwmJaSr29MLkdYzZy2NaATUjpmgdCARJxDf9H57sh4seTDNgRCvUeG6xbxNAV04w
VGfkR/YnhsnR5ox7o/iI+ZD7Yk47DGgFmYPO3S/KfZiU4a8CvQFyNVB3YjK6TZmijAoNe6GYhEVH
Do3mrGJHwAhH3TGvZuZ+SmtCbb5+38dTrCMxB4FofHNKioNJIm7QX3WmX+9tZNhAIaV4dFHpoSdM
jZuuJab2n6/nYqG1cSgywAx1sPYmaSejmOPjnprafDui2b+rKpCCAflyN6UdqRNrvbmUHA4GNA0N
2jKsjmgA5MEFrbIqpIU6dO/LGpRWnGXC9KKmRaHU9m74qhGA9qhmXfvdJmOPPmCuzsOGGG8IuH72
rR4ZreuKtfOC3JiY7DdnIBVqwa/qXlckAnIBf3hblzC9PHt05V+HUDb9xGP75OOnS0JhkBkAx+Vh
Pd2GQZAabdPsVdoZiFLc5qowfP/Ewzq+CmdUdG8mOxYarOKgfNOB0O2GcCb5jPCvDZFoOgqCKv/n
e+Eqio/A1C0KRe7B50YamNPayOv2ztyQUuImyRrpsfWv0yVuYRMXrMsZ38ajcPDeG6b8CEj6vIeO
UW6B4/obdKzRic/naLq0+JJZ85g0l9Pe4k9+Pykv3opaD1W3p8+hNZtwQc9SnyOVxA/a+ia2Rv0C
1dyQgpSlatzAnjqxYz76gPkFiDJxSi17JAb4x1+QzRPnHUvv922o2VdTT2wK4xjdUzYislgE519/
wB9naNZdGimWy/mSQzJD8nAkGnkHzdSpZrp15RO6ywK8NHAV1NXCOie0EX5/NBWnjFrGcrz472f8
n8syZ1COxV14XFVDntJ2pTDmXTtZxX0mC9A2wUBczjZxsECuZimjSykDDdktYDT9wsGQzS4uhrJ6
4iv5uK96+ylCMp0s7TrbUG8zzruF2IzQeuU2tbAW7hkSaiIiDFJTzspRdf/UgXy7FPfKcR5nq05n
4+CDbNHOpnntYOjA0nJWYD1BnQNrCcXnqQP6wUT5di1OCYxmTpXKMQ9zey1fI4wMGu1OlVEgV2Ke
krsi9hG3sjWH3zWYQf3Qx0jP1uz3gEvlbR9YxKml1bVuzb69LhCcnSPow0ZiAUmyrrQ2r25zAQr9
TgVJcImWSHvQDLrjXs7oenDtqvn59fD8+EH+5y6YV3DkW1QP1Vst7t3LAQhcj7RPGJ6O0UhcFYCi
bQNcYUWg0P08Djp0VxI5MivvQeLJ/MRZ7JPBsQgpljopsw+Nt4+fYzQ1GmE587zrDadZk/CrthEb
JgwZdfHv45DvkD4RBUxe2+H+vicYriUWSt/ZEc7tztXmC+Wn9YUCa7n++qku266Dr49FdHEvLjVt
5/CpWqk5WbkujV2G0nMdoXz60/hw/hvdrXMvobjRVpq6DIn1+qcyx3/eJ6HstqIMyQRrHkywRRnL
nrBGczemVf0as3Js+NP2Ug0NL+a0gYn99a1+9gKpbljL0YJC91ELA262SGeNTw7HI2TVxL1shtBd
h8KoT3zdH6fu5d4WCy+LumtzpnEOJ5IIxi8fVmXt7IwpdZWQ4L61gHP/woCOmykK8/Dp65s7sE7/
55JQNCiwsMvnuR4MT1yf8LqiWd+5cd3Lbe+STrPBAhXeD6oZdvkIItuLkij5DoyuJLm5zK+lCMgu
4v944kkfDyqT5Uq3BQ0TjnGHKzTSyp793lL/ResQITWK2ZjNE3ZHk/oFtsg4fYjqEZ0l2KvXrx/E
x53O23NYymasnTx61s6DVXMmMSdwWsvaBW7QX6aEUq51hUT466scjyUkLTT2KEjymeqH5BhAHHOI
11DtTK1yV/qoQH/X/T6Y2uTEUDq+EgoVxiyzN9t5uokfpx1zbAbQVm28p9trrAEOZ1tRa92atLr2
1Dnm+Nmx5dUNicUVehG7gY/XCmnPV51qk30ZqPw5GWmtIZ80N0GA+rfug+LGwIpG+pdhP2qEajDt
t/qK+DKEnjhNVhI2PaGr1amd0CfPwEa6ZC/qJYse3PLv3039s1aVrtbJdD8AUl+rBRZcTE1wZkZ0
R79+sZ89AjoJcA511IHMNx8vhc54DAXE733ejNmZPufFpght4+LrqxxvtQTKKKVsJagdog36eJXW
bwAd5E2578fUuq6p89Df1cHTk7OFF2CUz+gd2vXXF/3k1iQHNA5plrDBkyxf7buniFNPEEe1XHQQ
1kpCxb3oSfE9cZVP3hV78gVnwPfPPw9uTYa6No5TXHEGSAl5DiuEBZpmbgljiU9skN8arh8XL8Fp
W0fJprNJZu77eEcOiqeunjsq17oM8D2p1nl1Ay28svxkvGWkVzTdoZzipDIEMIUUdWzkuZOUzmpw
Q+ecY7CT4L1INeAgQ2/Rdi9nbKDsfjHMgOs3vMGamwdzJIx2q8eOcSkinVgkRxuIqSU3pwFTP0pG
JQVh/W+O58H1xjEVP0dKDqVXMfdg3lrOQ14rLVwViIF/Aa/snrNS8BuRRRDpZkj1gCC1/911CfVa
K4nzcq1M2g8XqCi1F7J0AE1nZWlvdZ04YbwqY4912K3K17rQuc0IMVBGtkY/AKasW/OqATQu6B74
8W/ZVyYemdwa7wb4a7pH4mMxEnlq4JRs82nOCQoh0OSqxShEJGeRkKMEzjogDBmLsbaCkWy+BtTn
7tsgHP8WAq8zPRgfu/so02ovCOEzV3Wruy+51aU4vwFK3TiELBEx3iYZtXHZxvm6T2OMqPkMchOS
0CyclYlbASsc6pB2k7kL7QMfnvvYj3V2qpL5yTaYQS+Z2GjYUtc73MClo9kzLPJ672CCg5mP4uIq
saY/RK+XdyVhMSsr0sbzyOjQZJiNxk+xy4faFh2x0XW4rojM2cIjKy5s5v8L0JRgbHNqDuRzjpcc
APFMlql5AQvBPrEIfPLpUlLWzTd4kWRn+HGgh5gBR6D09T4fatKRl1hvzmenyHaffLqKdRPtBeVX
SC8Hx/ceVLYDiD7dVx3u00kNaj3NPWr9YBKbr+eizy7FCmpJyByU/+XB5i+wrQHbuMWMrmYiUQjh
Whtpqy6gEU0nihKfzLVgvFy6wzSil/nv47PzLRx8vUizPVnYWE5pb7B6BCSm9Npckb3W+uq+Lcfp
/t/v8O20hV6GisjhbAu5AjSR9PM9YGPSDi2roM9BHO8cueGJzcjxbpOiLttNhgcdadQcH+/QsPJY
jY7K94VlkQo69xEhWGFyPpD57VlDHW+/vrVPjuyODiRGdxFxoKC1D+ZdrezSwU5TSsl0+jZVRUU8
iYeIxLqeohlA4SeNDB5CA8Lh0rataGPTjT6xUB8dBykXmJg+KGlTo6F3+fGmrW4agTFHvNYYExGs
R+vGEq3/LdOMiPQ0x98COsfvGE3JBtz1eGKZOxpVHNt5AhzPGMA0pZcB/m4xtWUcQPTIDKrpRvOL
QfyHsIgCTmwcX5TIus7V0BQn3vPxLbPWwfWi7cj+mmrex2vmc65i1kFzHzTAeCu8vpVX6hmEqbxo
7oisweDedNmNrOpm487NvxlB2Fpzz+wdePBcfVFpfbz+4KQhunvL3Nv+kiEk7PE6nkn//Hp0vUmi
36/q7HGRC9LYYjAjvD/8cgaK5AjEMrGnEtsYXpBHrM44VtUVTHVSpN0GLOnaRir3y27wnEHsCACb
6BzPgWyTs/At1FznuYUIXK4IlcM9lFkT4N4x6kXv1cOg34MBca+6wupu+tz3N5D+I4DFKY7Qgo7p
4u7x/8qJzAE/n6leOyScrQ1Gm7VqqikmFcMldwqXdOl4iPowjwRWPz9rJnFCWL59rNhjFc6vFgQZ
dLOpOVcrBzAYyQI1bgLfVOk5FCv3wpj6Rj8znB64TM6CHADlVlPvwUs3hCewJFXohjCDb1o7FNdW
RK6Fh1qyvC2KjNybOs918pEEv36MR+syEHb2SiCjDY2MgbvK8hDj6VxkVethS+l3DZ6wM7QmoP18
cOTTqalhmWs+vjxcNUyzJspTllp58FmOAY7fahzt/Vz7PmGzbk84YVLYhOEydZFPbCJiNIYiuvMb
YtsvcHLi/Kw0NnmrlpTHCI69GX23NE0+liY1WMLYpH0/DVH/zeCZdJd5qrQTHxZS48OfbWP0oPAn
bM5y9FoOFlic/MZAtib54NicceB2MYHueQI8XCYkh8Y55RFMqQtxwLQqVZOTaegP4RwXezseU3pZ
PfS5tSMD3z5L27K5boOmfUnDWPuhOo3ctzE3QTcYVlcL4P1Ed7fa2M7kgOmRPOu7HrZISszDKwZt
Qni7Ct8EIReueunbwXxxUhyuXg0Dg6wgX47+diQxCSEMkcKhB2IGNFth5linFGggsZ3nOY5Ir2/K
Vzg7Wr1OCi17cIZ+nM7QQtvGZlC+M61InyeXh+GWqB8Qu/KJko8LjMsP2/QHnLGRmEXCbm45cgU3
MWpwMniaYn5W/jhdmW6UkbpTNgHBj4TOe2rScFLodTJ/l1GXaGto4tp5NzjFuIGNEt8E+hIcHSqR
F6SEwPsg6bRTvwjWA2PQNmmygXDqvpDHMd9kmATNLQArjURaauz7vLb125HMgmfqkzj+e10w4yVT
L/+QXoxNjAnY/54nGTHqPYAjddWmRbArGtBJXmzOIHkgY7DHTsIB7ohVE29LmvS9gI1LzFRD1B6O
/k68JsNc+Tz8QpQbvJ4E81VRFD9UaVXoN3pN4NgaprlfXKK28EksypvgT+png/Y4gTVv1qFuBNU6
rtpxIn5kxn0+I8bYjyXw2G9KJFr8Hd+4H++c0hcaIrKqG/CvGgS43JPOk7pQBmJSAc5JMxj70MPf
4KQ3Q6gjjECgqTnnkk6xtirqoPgZ45BrPJKwEnsdB4ne0DinKOEVWdqd0bOHgMFxgCwzfL/lH+m0
7ZNLQC04GRESVPL/2DuPJsmRK93+l9mjDVosZgMgZEZG6iyxgVUqSIdyCAd+/ZwgOc+qsvt1Gbl6
i7ehGcmuRgUC4XC/97vnAFmSj4nlyq0LmNnarkkiT0LTMp1p2QIDp6KHeuQsZ5ShTDHVhGKZ2GCI
zgyK85IgYA3hUxjzrsGUAkJqLMb9bMl2iOayb1GXaH4mIn3UlvJK+Hr1TpXBPS124RRMVJkoUkl0
udcU0fpX25J2F9EPcK/gnRWM5KkE0KBqoYCA6oF5RUAlx1KmIYFgqbeVcWiXyaKpSd0YfU3l1fpx
tItF21CfMU+eVJkdC60D4WqPBEAPUIq6+1RNWn3A49CWpwlLfX7Tz5ZH/J9KxsEYZXNkjBTzUlRo
a/WaZYl39hPf5TZbs9YyIIIzOMRm413zCa11qy01C1Uyud0ZbKb2MQ4toewlh4ofmkokMBDQBF7P
NliQo2qMNN2TIw72RsbmKOJprxAWD1ZjxugHx4sWW+X12cbam0fSSKTYGs0EoYD2IxP/+L6Fd+iy
bLT25NKggiV6yhTsOvPjIeIvwR80/MXDxlftqwdNgXCiSctva/IVfw2Y7x0iP60mCGxmnt5P+iBQ
MVIZ/UY/OcFihWd12ZQonRGuFUyig3ipXiejI59vZtmqx2LBQs4XbNYbM+DvEbdBml85OX8/wGNG
iT7S67JXS+aOtbscHBFHiNa9S0vQYkcQmc0VXQRm+MkzMa8DLGN2eE1qC+RPG08LK6RZPXmoHuis
gY56XHm/fnRj2Q8hcMGU9DWMGswOaKm+J9IHNsY4b9CGbbaqfOePRvpFrT15AnPypcvCNBhmZOE8
c6O6GuzrUQdhGfb9isCqo0bRXhBdCE96arr61h0Xml8DJFSMTrLk2JBAxUo5oZrrI+megBh60g3P
CxaaD1/W1ncWcRhSjZXaX0r8ay9th2A0xrJbcGct1D+7pW+9H3y5WIjawVO87ZqsfNQw+ImYjQXq
U2EOQNkE8qk5zviU7N8H6OVW3gNEtfNMtaGT5V6GpA05cchLxcCtM80UVw2YB9GKmUrfDIzaLaGH
EAw6qqC3HK+zb+2alNNY1PV68mQ2rqzpmmjFE7PYztPi4l6gOoFqezPAEPpGvS31Y1MF5c2sBHfC
CTrj1FvacAKiZj4Ude0y15/zp6B9jCdcF0MaGY2Wv7Bm2GhvA4b+Q8uidoDkb7XPmpjBESQLos+Q
PSRlFUTu4AX5qAG1CzA/lDSSxtu7Cw2J2E70gredpWcaeCt38MN5zO1tibJD7ZFX6EaIXV3/ZudV
8EwzWGQQF7sRiURTePvBylCZl61hfqDocCt0GWX+2uRqEAz8F9WVPVTrCLiowaFaqGZGKpNX6hsS
CHzEuWy6YtvUSwltswQIBW1iBLZVl7l1x6YOwlcbuOlXd1m0+VDNCKgiu8FOHC59UOFthyIgLgPS
LaewOeWXJesVRJhuZeP3rtbEa5ejz9vD6tJ3xZKDV2R0fDlak8hR1BfQdUJTVMOzg9bqewtK5DaY
jazbj/Zop3FBvOfRrv32nmBUe1sL3CSMz7fsBSsO3Ns6MRtEmJ1W3ri+9up21oDN0hYsprPSxoLg
Tz7xbRfKNzbKCPDCpwDt1YEa9ApbAeTuFXsSncJZPuVvkPMESCwKppilR7NGl1q0tvXEwm0X4LRW
rE3sylyOnYNV33pUqy1G/5fV3smlpNUxV+PMeuHm1ntdDpV5U6VWcp0P+kxLgPV7DCVTZU8s6Lxg
lCxs+H5DadwvvgiwZ4NIeqLmoXtXue/X5c4AIlKF9LMS/6FmrZ3R7+Xz8m1mxz+GlgJrsRsl4J4t
ZVw50mmhG7hTq83Lfl5AXuCmS4YdWw1+TYgKG2ROxaon321qT+uhzIy2eal1FySevnbruB391P3R
423DcKXW7N6yOxOU0Cydaj9y9vtCzxXssCLjrh1dYKPPWRV41NnQTYZ6tkxubPuq+R7kBgaxCX7Y
vIE0YTJD0/j8iYwjUESnqBB3yliy+Vwlfet88P2N+jcEnJ0P7jLX9WPHOpNuBlRv1Slj1QDdPICB
El0/i73mFKI/WpXK0u3cloP73EJvPYEwdx9zwx6tLW1/4wM8w9LHrkiHMh54FGWM9LNXWzlaY4la
vbFb2kdjtzKjZo1XQSWRAiUzJLMCWuZwwaK0Y6xTjMpRFWFLJe/e2NTTAq37NhmkUgk76pPCnFSt
3u1iTygQMSz2KvZyf04jpDGaHtOoUgUrl7mMkTWU8/tYLJ4WER1rvgsj0bBrip4NxJqP+k2K6+Y0
e0EG0s4W4tUaXATa1tKV5dZeqjI9wcfIr4uaYmZsJBzkGKWHj7T1JsqqGC4bxoeoZeq35HVnNuoY
i5+nIZu7A6cY4Dp8bPHWtrp3Ziuhadi/LQsfXj+gD51qI0dzx2p06zhgIXfA5SZvI9PBtcKl7OU7
B2X9EZbO8IN1Wmu2jc5cRWDPIiVa5JqHEgPYcpEAWl+wMK+S+85ZYtvz0U4FZ1WWDbRcSexPvScR
uEt5p/Si48ghOq3dgZ7pz27f6ailDQ5ssSXMBc9NUurJVVsa7UkQz/AQ4aXVwBz8appIKCtxXQmC
+KHeueaLyjre4ZMHMihKps7YpFIjzN5A697a6arb4YDFq/7GDqzY+ArbLNNk8IdbhzkO+EVguHD0
dLzZzGXhzVv0axrJSYCExycp47QTTU9QIrC6aIJ1xqnCLVPEsItYc4CJkBR2zLnN/Q4FNXqzCvrO
qW1YeVCaGvqpXA3zVgRj50Q2RkW8RZcGJ4cdXXPjSo7Fd+Xo6qtuLGUNZFUR4W16GfToQTWs5Y6v
OUnkTJcpTjxz42l0+S9hk9NQ4pdlz6+lNO0P9DDB/eLMRnGoNBdknZYVBYc5kXzVu3G9EYVmwxwd
dOfHBCrSBr6q+c2WNVeRySyEMZzbPnH6s9mq9dVJ0BUd+2UG+51MF1gzBFuO47x1Pmard6fNtASt
jrrnwtkz/cV+qPDMWnwqktybWS4L1HNnWd3QBM4bnHyYV2s8jd2M53mexbkamZJlVnzm7WeQPlJR
XhcoXV2vzr5qbNhfvCRdhwj4ps6kN6gpfvrIUI24MEX2Dq5WWI+DonvAuJGcrwnOLtM+CWhq7KiE
qo8O+hrb01o5L/DJAmyrEKiduEVtDxH9Qr0qwoq06yPqSl6wTUtviqUL3QH3lgMnHzbvfzQFojmO
KyYq7DQv1VsAjByiVgHPfzNqo33DedFbOB9TmuDlY3uPTIr7jDSYZgrwh+LoENF3BMbTMG4Bw1ZL
ijOcTk87gAUQsBBBRhrH3hBLGlfWRL3d0rLxKcfixgPjCo9x5KQUW6ug5XxpydBkYQyQ8avUyfvI
sWHY7DVjqq2NOdOpZYJZgFKEcZffSkRi3IPeMZ6Vymmd8FYcf6gM4S7t4/kmL8SSHGzm9zt2Xa12
Bg+SLhE2t+kbA0ATvRalmmu9XARANCLZ5FKUZb1OWS6TY7CuBC8XT7r7TnjdO85zYIIm05sa1io7
w+44i+YRIGJ/lVnUpcLGhdsVVl3VP0DQHRmMHYaFSqYW6HJfOYV0boBieBA4MRhzFCdOsJ9MxfaX
Zq59xfwZdNIEC7OKRL/AVrRHvbheMMn+UL3nMSRQGrw/QUXhBDMzTpGhpxw5owqbhm/r2jCv33ie
4CiZ5f6VAq6RXJmWTdljZFulhypz5ePFGvG0Ams/BVY7ZxvZYBiIncLzbpLMds9F3q5vQmqDHfHv
wglWle7b3LF5DgPu13fgggjr/NwzfzBNWppcMlMIQ5vK+koVL30oJyhMHM5zcwontv9ImLugvWUg
PGWoC5svHkNC6R5LD3TvzaDbSn+kvbnYgIbhQlLPGPHDjS1vZTYFsj65pJoBC2IHkDvL7YevvSry
j78vXH7KrzMeT+zCpDTJ6CqxFpq2v9ZH25KVrk6H+o0VKRzTDyH8LSTW1X+sG46xNetxfWiKlzK/
N6DH/ebqn3tEn6/+qYRl1G2ge95Yv3GUul6yqH1tHuzr4at7x/LYGlE+7lovHnZ/f9nPNenPV/3U
e6gtv01tjatWFsM2q/MKofKooTVVPcxbZ+MudjTK6fD3V/1TlfHTnb78rX6qvpcu8KpkmPmsMNY8
j/v7DGym4rYPkFoT+ze9hssX90tR85fLUSD89XJgTnW9TPiQrkJyXYlo0T80rwSHmP2mL/b3H4wO
9a9XmjXqSuY01W9Km27oIHAlK3L9iZMNmKthawaPf38n//6p4eH99YJtDYldIrJ5a0ta4NzNOr/9
+yt8bvX9+oT8KQzk1G2qASCt3yirhZcxNu11Vr+5xp/Kt5cviDAOSVlyK4QDf/0U9OIdenxG/VYf
5M6OvZ12+PdkG//6cf90iU83Sq3SGXxl1m/EyDe9eMPX+pun7NMYwZ8v8am/wyShAW+IT8Hhl7ds
bYYyrJ67uN+sx+AuvUVt+Z/8en/6UJen46ffkcPQrAS6X79l/riz8103UnPcoS3eVem+1r4wuPWb
D/mXz9tPV/zUNzP7RfZeyRVdJomSfpvK3/V7//LH+tMVPq3ClI7ZD1C5fNM1FMeafXBhMyfJsZS/
iZ/8qQ36jyf7pyt9WnEThn9zb1zqN4YpDgRCo8Xr2dFU8dhfg9GOdENui/q9N34LVvrLZYKAFhCj
S4DY+fS8U6dfW3rB9Zv3QI7jKJ7zY4NmISx39gNVmTIuroHRPyynJfydQekvF/yfLv3pd0BPZnFz
06/fpuDHqJ44A6ZzH/vWm56etSrb2db3/2D9+OmCn34V5Jpr5LRe/Sb4xQXDM7P9Eezm3zyXf/1l
/nSZTz+FlV6uh5z7soQY2/vbW2DYMeif31zmLx//n67y6fFnRCOzRuplb/i3OcSiOsi3f3+7fvdo
fHr8zcXWSNBzu1ootsOG6pBxwVRECrHW78ar/nLZ/enTfPoBaHaJYcngWo0feVvnu/cdiLH4zS0z
/nQV/zLIRIufDCSeMffTN9OtTWqbqzLeTFfNt2S+QMdOkN5Xt1jjJbtEa7shvaYXaWFcqquIfXn5
UsDrj0eFVzkspFChCFw77httigzicQRDW/83f1Hz8iT+sk0IDB3WzSWQQHecaepfV1PLHFu9xJX8
QmCU0ANHS1VGHp6rLKKonefx0Fn+h7iUDMJ2LCBfMIKAuGSypHeHgBsLu+es9VWwJOtLyWAAsYrZ
moeQ/c7QHgl5ePhS/IDi+ahllIovCYRwMlefEWALTm9iMuX294/TX7+ULsGSC/LrMqHx64fyUD93
4vL69os9jHUHs/YP+S19Cu6oDh+y5owe5ndvwj9947/st/4E9RKFGHLDYhck/IJjyvc1uVm4cS1t
9vR3yrR/TLD+8q19utin9YUYOswkweZO/MjP+bG88w/uLdE9j6rKCQdaCsf6Xfzm3fH3myJIGb/e
1cSYpENChH3e8rAGX9o2Ajz299/cXy7UP51GPj2NSyMLQRuZNy3BOpzIdxrPoTbclv30zaZdUI8/
guz1H9f8t0yX1zmRQ9l8DJ89lr+oL2/a9/ph6N/fh+sf7ed/8v9F46XHc/F/2Kx/Nl7m6Xv/i+vy
8s//03VpOH8wDc7oDZFfBi3AVv6v6lL/A34AkC5K9YxfEAS+7Pf/5bo0rT+AeBH8vKB5oKhcjIjy
n6pLw/gDiOMl80RwDu5G4P87pkvSzb+sW9AtWFaBkQJ/IAJBSO7Tk5L3HZKxrmGwrTKnK1GsjUXP
BClLNHe988Z5t0AuPia6t9coInVRIzuQjJZoEiTchsUQa1ZODBUlWjBVx4TV0WZHueTdLa0n7awX
2VpCim9r+Jlzl3ypWt+fAXWr+tVRADWlKvzrAKuFT+2vaunmyM46jjod+ZfZxAB00kxjPfpUnHck
o5JtVSeTd7XotQ5BH6WSmuNAIBdwNsFFn31YervtYYb3k9yTjRmeematprDqk16QNq27dUN8sxQR
SOVs/WA3tXgnlBkGBZISKqUPBxjaEiASvO9uoc0rSdjM1neL50PM7hxn0t/rrgq6ekunbbIRa42N
7+ENmuvAxixAO2QzFIlKvvuDSTOschbLOhN0sIAUTmPh5qgDM2bo16m3rNCjhkn4txm/dOUyL2G3
JDW2TUZnt+M0IVOfOQTeL146s63sFhpBOvOctyXb9zoGUN2emsbO+1iZXQcPfMwZQR50nQBU0kiD
+mVr3rf9IrYDWf6rxNUhog9L9XUxNOuSeaKXPyywJtiTuAICN6DkaFB19hDI1gqFKgM9nHtzQiKF
CQFFR0s/pcI/EDP5LOhutX1/SDqtI+0TmBnI80V3cTg0iX0uGetvY8rDlhHbxfjNmOdBRpO/3qDV
mTflMqhd3pjWFnaie5+3dvsKJoDeUd/NOSOxRv2V9m2GMJKMYyyUtz6vlXDeaqcMjKgGQNNscp/C
0dayU2OM8G6XGzZa5oOwyNUgn2+aNdkz5ca9cueE5gcpt7R5rKbBamMHLOH4Pe16VZ5E2sw+SgRO
eqC8HXexkh3jJNL6AYpJBEYIVFSu5xYryrJFRsFWtM9dvljNXA0cH7Irm60u7eZxXZziyu76AKav
e5oadb0Gw8cIvT0M2hFZTQLoFIzbIZ1A4dcarqE+d2iudMGA1XI8VZJwS59V9Uvh9I9L32PTScED
sMegZao8/5UocBdb6Mxp92H5MabJ2XPG9re9o3YpyP4wAw20L1KFzjPTnodKfy7thF6wPcjtSnwo
rJa22lH+Pqk2iI05L7d0V6z9UrU7U3rPiW7xcs/30ve00ISlTNqGYAOxF8iMq/4mVf11XdyXzq2u
8sbdrMpNt/Zs++9rZb/hDgf3n9zSDTQfanp4kT2vMsybkt9+IjZJaxKMBW0Xkair4mr23lKdtLy7
JAadhTmNXUrvpdN2l4b+zdqpIsoSTUYNyqFwBdf8MvF9X6mEMRWRngI4/DQcHfNL3aRfhiY9BkH6
3e68B7JwWTTn1feAhCgT3gKHpzaeW0Kc3+DD35mmf1iLydoXRoG1Z+yPOMbaaGi1m5SZzCKpvmQp
GH6RrnXMLPoc0chInkpDuPeybZ+cdv6mCZRyaxmVcrjSi7TaO814TXxFPLGqd5E/Ds2HWxjatpkx
hJm5w2KhPLUc5xZXwrxS9p2mZpOlitZHCtioqsYp6mnqbsxVUB7Na4cglE5kv3Xh9CRqInKPwHrr
u3R8ESi0e7BE32lDTdvCcdmv9eV1t+rVuQ7625SgQGxMEGCMxEUh2U/cEc9EQOVI/6yjHo/a0bkn
cPmFFt62aNij0nMr74Zg2COUBenfcMjVg02hkm+Za7/UQVdFbcHIfGWrLyR16D+pPtnSUaLsZ8ns
us7LqCuHZOO4Or6vaWIb4licjrv+6LSSCnRuXVuE4a7SziyOo6eVoZeZ7QabwJVfygdvlLf4x1hC
WhwSo0ffxfLvhQGu0Z2qfjd789eqSsVD31gQLmfVxVgRujgfTHNPL3BvGpM64zBh3M/LU8Ky6Het
7jQoxDwmJidJFutbPlu73k5fxDzaj9Ns31Q0RhtEbljOeEyLzgj2tNkZFBymFu1V/yTV+Cbc5ros
86u6XQqW6/FZNNY36Ws+CZxEO6th8VBZMQsxaO0dmnEV5ibHZV2pLTPfRwQp181loZ+rnTcmZmRQ
CFlLF7Yhv6iw8pJdbtu7cjSavZvJLZzr6dJ32DVOEFcL5l7mMm/JDb4RJTsi6TlbRneQ0A4OIFTu
WN/E2UO5S9ACrmWRm8CUnfZtqdWTo9cfplyOrp1tlg4dsGqa05QvcBSNpYITpN1VtGsg4NI015R2
EJ19bCfijEAON22C0EI0NHOBqxcRGWsP4HD3SnD/VlR+E6Xt8Oql9hL7WV5f2T3UFn++BEykuS31
9H4dAyumJxKLKXgDsI7ppLLvmsI5urMHKNhHBxjS3xf1nld7mXccayqWu1pnkOdDH/TycWh4GMMu
Je9ihwXauwIpHE4Fi9oPsSdP15pXZajB5pUCIgIeMBaCZxouyzZJvcEYwswweaa2shk69epZ/Sov
xE3T6OvNaoiWEZzUs0ZmcFY/v7zHcNX53qM/lgj2SEsVB2qQQrtMSpO9de9MHxtTt9U13jjNh2mM
XiMOHUsGQpmxCjKXKTlZMEqRZ6Sh4oK/LH0Iw5SzeZUbc7p+t3Xigt6GeDAtqJ3S4YqZSO+12Sl2
CckwVe/kMChtl6Wy3ge9PZlPfHlmM50XRuOP+pIFt2rp1J2Uuf7S6fyOYrra4KDZPziZeug9p2yc
vadlrhkKMVnbru/W1PlSzmRsIistFcgnRHOrfkcQOjO1TaNZs44qp0Bu0vHr9hxt464FYZJY0+02
FV+ThYZI7DfNk25AYdducr3PpXEY/VJHa8ZM1RBnxeBHKy8+x6xX6kXLaAPnOxXFzJC9RYwos+/B
ViTUQhwO6mWpwU4Bolc6KdHWdJY7ooZrmREQMKoxrpCjLdfC1MeOYJYBmbiLwcx6PrcX06djEdgh
trPxG4uJKKcUlhNJv2JOKS6J11RnOO69vCXc2rPI9uyu7xaxLF5kSbQSmJmKKkoDX+bfaqP/PvAi
yJ+MlCbmgzIKvEQMRZARyW0e1A1bqFuGMQveJ2R8vB6dE5WITGpWE4ugn2aP1846Z4KOatZmRFHk
NBCvyM2KCEFY904yvk+zvuSIcH01fB0aocQhmfRLTJbB6yJCoK1tbDvPS/BclVoffRqp7pae81zc
rL5VLf4m73vf2w4zFLA6n5JsV86C8WkGrAv1pRamvE+EQ0ctlS6uT7djSgnrS9DZ52xSyC7zasnn
XQ0igNRbUAySKAkpU9RCnbfLCGPp/LxtA5tNKcRGEwEv0NUImOKakqCM5owdTcwvXYi4tQJtQG3k
muhkQlxaQycA4TRGttz0S1p7W+TFZXUw2tq0n7MZWHFIwKcpUWqtMtgosnINN23ySzL1ZKCJipMP
X1bMX73m9l8Z+c0JVWZFKP2yOorBlNvRWfBfq3b9YtL8/DZWxcheDdBNH+QbJR1zN5dok1DgpjJu
lRhjK1MDw3GS7I0ctBOR3ubguqV9Kkk87ZGizAf8At19U7HaOQsJ+5AmejxwuwnDrkiNlG/uvQqF
kO6zbPEpNSSqWLWAT+YZE3ay3LtdwnsM7euVX41MxyaV3Fq52zzKShsuE/ZV5Detfa1NbfVjKKD5
FplWPBfK00/amPYfxNLZJXrs8ckX6+5H366qDOFoay/+OCJUNfmVnxEeFRtDmE7Y5iWOxJKZAAKj
/si+Jze3mSeKbWlJ/WVxcjrPgmVkXyxovBkKOKMAQtBgNS/4IPxQjsxsagDGbzuEny+cWSGL9Rre
sqYs9rS6aRtL3pWHPieRQoD4RWuc+dCXYtk7fUDk/JJti7QRVm2esjDSqnUPKdP426Wb/IgE2Vde
O1VER7n9ai9TuiHvjmy2TbJnRlkoZlfDVTDKIbZwkaIUazmeeKNrIOdlvQlR50xfiLj3cb/kHjHJ
rIx83Op71Q3v0u/SrXSy5m6eu1tRT+KUArzgTMZwQYn6k01rVUSGuGQ/CciYsTl39pPKx6dktrND
odvaxhcuqRjEQQ1DoBjHdONopCT3SWHlr8jWOch6orkWNXk1YzSKuCxk9dClPWfH2VbhbE/tFz4J
W9QlGEF7iGnhJFm4BwTl63lGanYYEyDnQTmpHaPyKuaTMFn4/ysxw3J4++//Mi8j8P/3SszD0uc/
fq7E/OOf/2clxjb/sDwb8ywISlwX+gV/O7/L4b//y3L+YCzapEHO6DI00wsH41+FGMv7A/odY/78
SeMCt6I88q9CjMW/D6alwyC3f0FfucG/U4ihCswn+amCDFCSoRn+Cu7FSwNJ6zONQzIrqIpBM6Pc
0ki4r1COwoEFmPBktcys7sS/EEXl0hQ/DFFLkDiyGLeWnxbNtnKMlKxuO1AjSNwSG4E1+EJtRKPG
4SKwxr5BKd31ruYS/WHkZa3/6iNFZpik5+DIiXccyCQyr5IPHLXobjkH5hFIDNteGcRq6vWZMebV
57BPaDcjityMuksqLRg6o8s3izF09asrcEK7Ydv7WUBynQNEXZ/50dnjAw86FXkmsAeA3ebgusC4
Uk5q4sMSPfPXUdAFjOuNFkuUqNj+3yty1hWO8YyDQ9f3pOnpAZXK+bCMkZRIZA6jKq/HQPX6ra8Z
yUsBp83oQK8RWyG1oupieO4q6rsHt1aduVsGtsUhNQIC4VUwka1mufKJ5jBGthSYEdXyWBWuvCFQ
HtqM+UTmrIjrAiR/lZr73CTWeUjJpaTKOZnVsFt0pkuU9T7m2V3HIZbIfo3SrR7Z80JP1DGVBSLy
i+ZaM8X8tGaSApIv+1NA3Y96eobOkYkm/lpfkpIQepi33bUs7SNhUex4ww81nxfCXXWdXZXCjcvO
GyPdT5ZDftEw9nbm3buDcwpS5ltM/2RXC1Jne88EzBa7JxOnZfu8rN11yx02aUw23XHu5c26ZIRt
l0XnDTNnd3NaF9u0wnsdcvY5KiXP4CSdrURjGCbOOG5stZRfV7tRZzdz7PM4GScd633Ng5F4yz4r
nYeZvySrYvrsZpm177FU3wlzAvy/TIxJBwnS577fCbVQVvMZT2PA82nQ+jaaCo/jtZklu6nlFNgN
ybEqip4/KM1r5ONusM8TSz+h/HnQTTjLvXgm55rGASU4YpPswrHwMigSkVbMnqbebI4uYMPQWDo/
46iQXenBO3KvNK5dxxPk6dcqKuf+NGtYG1d2f5juiI4cG5/sV+0WzoZpWvsRqZyWbsiPlj0FEiJx
AQ9C6It2nzv9fW5zVvGY8t1OvTrnHvW8gG8fcWtznixGJPju2f8GjOpkzZ560v3UNXuvhe0wr0O9
A8D4ZFTzVqS8YwUjRLfs5AgmC8OODF5uIVvi5nJo7g9O2dL0pBUzXleUc/kfMQ9W43qV1K5Fgpf/
8KSHuKRxaV8QotMOOpB8q2bfEyxpAfw5b1+MeohNJlteqHbZxDoz6ADtWHKatNcfUjrWaZhbsJqB
Zx3zgOOt57JBcXNqUXap9m1y8fMQ1ZQRXhAzi5aLLnJtIVfIesyiVVjXxYVnSM00uZaMZET0i52Y
TxXcMmtiTxto6W6ztaX6QRTtbbaMetsOwjjbPia5vc3wwqkBS7EryEvmmPH4011NcGmedW2D3CA1
j15qDuludTPmpKhHhnM9HKhQzJuazGS6Na1CWvEMXX0Rk8OPDbAZK4Fvduxag4WMoVmmpKNnTLLi
hpjth6GNNzJrP9zENeWFAuBat0szPEo1cerP1CPZvzYyRuJ+w/Ckdw0bN9bak+4kx7S3vy5eXQGY
tzo04eyier85FAaFR6qSQqfgUluvMqAhr8+1f1ZaH1zT1T7nDUthmVM+Jvqm3dpuduzz9pzX0r5i
PSe+VlGLmEipltBPWNEAG+rTYFN/49tMXcL8rWV8kAoNYrdiv2xN3Ttp8OSDUy+6L21jodoIsU3g
ptZbf8vE9JdkWq6NkioB0xDrk1mb7Ceh1B6ofp0J8lvlZayK+r9sBdjTREMRVVOJM9ASx71d78u6
uLU0Dp1l2pthU/rDdvI0Y6uNBk8WNfBoKHufnShDR0D6i7B1+rgt5yujWK+lPVkbfk/8X5T2vhgd
I1Y2Im/tjoE55woOcsVSk/LJi+bBo1Tnr6AYW7kvMa5HzPPCwsoQ7jEyi1DTOZe8LA9tMmD1cTN/
xs7DkuHO2odyiCIvkxOvUFyIekoR5Yv3kFjZN5RSXz2n8U5L8MyM177xu62aOkStlTwx/UYxcj2M
gTt+FUWiUwQZD3V/ctaDAtgJIuGmxIbHyiG7yHJ49pvuOe314SpNlB9d2j0b9uRXSpaKTPArK93I
0S91rkEE2feWstM3a3pHbLqhhcwd1KQsb3MWB2hrd/DxQ8dQO1ynJ9rZaFPb7iZfcb9XwtW/O4yu
LUF9qjLr3vV/tIMznVK9iJXs9z090q6T13ozyr22MJfJMEK1tY2seQnS8Yb07nHOjGsxGMelqO5K
86BrhMoxjXQJO9whwhLPPqBhenG+1vLxlC7U0mtDe1oW5+xSCu0GBvlSJuSEmb6z+M4pW1q3jkwn
u8lzu9pyADj52kdr3I3N5dhSbdkcYC5ftbDA9RVaSbAJWlSLwIN3NrbsPJ678rVlnWzaR9N68eci
nAj698Xb2DZhqpBIp2JLeyfS+2tmEiLFIHFbp4+5zZvPN1iKBoTnxNGlEWkZ6ejh3GsPQuu/dOMh
Nxmh5FXNeSFO13ff1S4F08j1NIIB3bYq5r2ox7O7svh8pwIUjawoHn2iyfWi/2HvPJbkRtI8/yr7
AmiDcohr6NRMTfICSxZJaDgcGv7083Nm9kwx2UNa7WkP21ZdtCxGZCBcfuIvwugaocQrtuwH4kns
cwh5uuikTEo6wsGGKqtyov8ekH4+nffuchocdQzCv6pO3GDm8CGjwFiiDkX+zTJqiS8+Ceuy9nxU
BZWN+08x7vQUX9WjORWfyyqEmuHsqnjv+l87G+yr6+YfRgig1C6hDcJJ6XSAqoK3FShSRpa6jCvc
nhPUEsFkD7G81SAG/cw/R0DggBHVplnimxazur6sT2PwQSE7JNgOpC5Z4V41krRWQQTeBrbb3hZx
SSxCjBxtZ9HN26DAwBNdfO9kJ/WZ9o5ihQ46eces6nfk7yye9a+WNOl8HqtyFybLEQs9KGOgqwNF
+ZXJbrmGU93famUhjOLPzbm0RH5KV+LSaDzMqu+vYJaw95vhY7/63lnRShxcgxBgMITrvLt15/yu
7m7CrJCnqXbUDn7KjYtMqtNNF+6w77xo3bmhtKdNWYcckbK8E17dPi1ePJ2ClBkowwmGb6HqnfQN
rf9DDOEp5S1ka/Furuv7lEhkuwoxnqZmhbi1Ooe67C46dGc3c7tewmK4V6SkO8F9x/47qyoIr4WH
StDc7vn/VpTNR7+Zs/N57lndfpLS0QkIewp78XF6yl7obp2FYfEsU7AbzezdJ2uGpGZ89BTSwGF/
5ovqweWTmw42KXYs2B9FT34+7qAvZhvtXvvDrXLNiveqXQupJzfW3QoWD17Xs1wvndxemV8GZoMz
KB679Czsiew6OuW5XA86HfYJwfGai22MFnKQL6cKCkxW2cNmIcSbayyLk/oAS+cjlYodJUFYe+19
7cvrYoEubIXeY293z+ZdQVc92Ut5j+ovjZXyKpyGO8uxvw/W9DjTkkKcAN9yGNeUqiHTDURSN7RH
71sQ7aoqDvWiruzKObe8Gjlxh7se1hmM5XvH7x8hqe6oSvR0otLQZziK+sKuAlZA8Nnpl0/xOH+K
uvAqHW1Kkkja5xjEW26Knn37uMjk2h/FaZRpcKAWVJOM4NWQojjzOAOx2QaBRVciEivvpdUCvQRu
k51vRUZpys39PbYBW9sa8YlN22DdQSVgIrHKFpoG10jzFI2Dox/Hn4cpB7zvLuqUgJ1viejVvMLo
y/fjoPbUi25TiACN9ylKlouStfKDR4rv8ibIbB7W3QdUqei3ROcp5UoLs2L6ectJjKRTRfZJR8G6
Ec3anxBuekEfkxZvvpEZ5XVOxyKZIOcGu6z/ng3+uQzlzlLxS9hbD3ESPhiOLzJBm6auxHYKli+i
vEgsN97QHcfu3sl2TRbfBMW0UK2sIQ7oC/o5m1QLcW5RMrsIFqJrX7QnJIM4hbDA1acM+praeOKj
PdvHuF33rlsfwrkNzzM5HwDT3OVhfub0/rXOmksK2puESIVTZq96+RkqwL7lZp/tYu+G/S6krRGJ
6hIm/Dl+ZZIKZOh/xLpm7w3fU2ntMYC/zVfkm9txI+Hc4Mm5Wxgjv7mxoUDUDRVlQWSczERVqX2r
3QCx2unkc7uVabSxymFn18VnioFXVmA99cNN2Cz3SuBRSH3ZSV9m4sndssaHNAiuymzaFcP8JCfY
TFnF7aGh1j+0KwXhLX0CZ9un10Wf4QycW98Db9m7EcaOU6cPSZ+uF4GzAACtMvIqkhdV/VWmsT9e
JiHmGhu7lGQ4SdevZEOgKp5D5L44CP2FWHzUMvmrynKrgtw8Lvouk3G1bBtw/f4x9BKyHl2v9rew
L9y/nHlI77qs8fni2Gm/ZG1Xf4YkgtSWh3PY9y7BeQff5YLrpfbi9R6qHELMdooNx1U2x8WZN7Rw
Aa10bcrtFAvVc/JbBb2aunRuJnI4i9ag0xupcq+TW6Ks7sUmRyTKy6IK/bgk9a1NiVyAtZEVbCdS
rdRoecE++kwfqCYp8TtQIgIOJPx/angbeholxI+iR8u3VoivHWiyhHuUM5ZDGGAzgZhqI6DIZM51
ECzy2dOrdzW6mf0Z0Y203I61Tc6PnIpTbRZrXbs9viX4XxMkU9L16XRFtZBIeY+QlniFteDoXnfJ
vrGCpr1ASaYiuppcO9ph3x48IqQTcnSLMb0WlJybHfAMQsBZrN1Hvx5xyMUBI8kgO459cCinPL3U
0bwMu0QV+TUPNj+kqMxczq7lUeJXOryvkSrGNH5qyodiacsHRBHEo46T+bslnLndaRuaMMkdfGIA
wnZND6I3mcW82FyvApJPc1B+RQDnSh94n/bThKKugk+/TSdB7TrkwKCXDvbYJMpdcJdUrXigbUY1
FXEGOmBOK2brsuhjWFB0lURwQPYFlO5s67rc0yRZop0IcjFvwMZ5Nz6yZez+cQxvIlUtlJlaOV4Q
WUbuVjvhKNGd5rLc4jMCwXlIZwF9KneKe2dAoZuQIBaaiF9qLASiKX3Jy9p6cjqcoo9VWOb2/TyL
nGdLfPvTvGiHfoxbdOtutjS0bFGxAMsav3McfxtrC/wFwun/r4a+VkPj38LSjgDsmuql+fr3gqh5
y2s9FKOvf/nImCLWYyMvatNx/HdB1ApdKqKIYEaIMIUukusAP98qohHQtBCwGlazNvRmaqL/XREV
8b/AMONxCZoWFlQo/klB9GcEo3AdAD22bX6PD84dId2fQZIyGFbEsIr5Cs95Nbokf0sJ+XsY87Dd
uX3qWdHlWqN1EbKH5ig5m2svUE8JmkPt9d9qyB9e4aB/d1p/hxI1z4IJDzxESJckcd4Po56/MSUA
1bGd4J5cIaUI+2hfIU4wnHdDPluPQx22wZVXyj4lozGNnOqY0u8onpEVgPzVR/lA1RK39jMriq31
GE+5F90iLJPrs98/5y9DZvS/jGkJKGRPiPeGdNOC+NoivIpao00R0qGWu5B6Nt78LP0mJ5JB4rE4
AuVKKa45QdbtemwG5fM/fwywi8yckVP6ZeZgZ8sVkfbqqk7LvPnSedOUUZepjYQ+wInwMM7DEtDE
adI2vijsqRrO02GR0ZffP8c7VL9AqczFnskFFmLUnbz30nhJMRSuH83xeU3/J3Ng6A8l2ckw1rF9
gRq6dh8G7FgBHanVwguvwcGDWlIAoz9p7PUPOlP/6XFQ28auwri4eb+I1i2xSJO58MLztnbD5nZM
vWzdyKnGwWYjF0qHPvCZuTTEWCLtaCGy8a1+2qCoIstbEL3eevr9CP1MFxCuCBxmibqwh/Qj/Kl3
1LbKo/O7JF54NgY9agh0vVSXHulzizqFMFCEJJh2VVGG3cajqIvvYugwm9v8/ineQed5DPoxWIPR
Yww9B+j8u60+eJbuUOzUZ8kaZ03yOezQjqHsYveEJgb1lbcUjWzlY3+FxBCh0jZD74VawRqExJOb
cpxV8R0iqLC3zSqLYt1SLETxZztZ5FtEqSZeoJ4eWkRLyxL1+y4Sjlg30xCq8qUuvMl8x9iS5Usy
+fx7oOM4RLvff9P3SwDrHbTtsMGhj4RPRvj+m6LUAFI1n5NDQv1fqU1YEzwhYCT6kqese6exqq1O
1WT+rpoqrzFiYAojEvCdMfej2wE8/JOB+LtlQFcsYgrQ+DD0OTy5TGPqb8dbK7x8xcp7OtRDQS/S
cgfVnluOTgkgsjS4XjJ278ZH0CU6qmhs0j/tjJ8xyCiAkiyFKK+5lCag8r3XXRZzMoe4LHUHx1LO
cLVEGowCsAzx1XfBdF1lFHWHDx3ACRKRchmeMsRZEAdqqkKcUT8e58sU3Y/2iDdJtRa7yl70J1R3
wT7+fgIN3+F/6AIcJIaB4iA9yQb22TLmBP7bSIVR1cse+8VD2uJSfXD6kqKvqzCWuWrqobpvwnZa
/rBJf1k0MGBsSsLcOyErh8j05w8dsBCyaNIgRwIXNbo2KMDgMcFmTNz4WT/rAwMg0/spGn11Crsm
qa5AblM3BOWW+O4fduuPNuTPY8BxSm8ippQPMv29emviFjPEFNAMGpD6TSRpBe1HB7L8GUhFh8tv
yabboNVdB3BOOciuFeNtXXRkE1kU6k9zXSbBt9gqgiu3tyvwLQH6Yls3KNFQyOYWMN9E2xWZjzQf
rH92NzGBGDggXUr1mcjlF6k/GkL+HMu+O8Dojabbcl6KMNkO+UKBSy+D+wT+Ti83U6tz+X2eOjnQ
+ojEt98vo3dkcbOOIuP+YRND4RsL1P/nKfUH37aAX6lDTkJ/vpQeVdPZc6NtkSJuh4xqOgNiqmxH
tJe4PdMLFKhjdLt4SSg90LVI/O8VRIxZ/umEer8VeTKkXW2iPuQQOa7enQUZ+WoBub2lgiim8bzt
Z2BMaaUoVzr0jJGrEli1HCuF6MQWiZpR7QZBgE9B1a/CB6PCt6SoL1A3qiQorpvFjkR5w8qu+z/o
Iv94lncrkQPLh1pBBx5M0btnHbsVfYWBSmLbh/XjEI4hmMaqm8A+O31bnteOM+4SolWEhnQyi60X
rE56cttROc/h6tXDrk48FKuyesaIF/AIpQxnxCIJ7OEWnJqmobkUVn82JDp8KeE+LudL3U53cwhU
e69yMIGbVEzBeZ43gyFztQhrXeHmnNLn7ZZU3Yce6lUb+mh8QthI3uUUHlZMv19QP3OmfqwnNI5D
/se/2JTmhP/buZQSv3RtJHp0YvSa39p9RTG9GjolPnhMnjrLtcgvgUbWj/8XHxwJMgSPJQ0x5ecP
xl0trafJGw9DU5fwMOhSHAUKWdnBxk1mPPdzJA1NkjsMf3BkeRfsmi0EKoOlGsbQ7sQPIdm/feWw
cYfE1ZyKdabFcl8XInwGCFB/01SF4k8hdAl3N5CEIwDLVazpVnYUqv/x1ydcoTMWYHpmk0j9/PWl
V1EHiebhUOW26g9qXGibkOoX1EwAZMy3qIVF6PqV6T8zp/0x4zGcHWFuIlxNfrEjV0s7R1E7HGDg
jMFBTQmtv549DaZtDlIQtxHaK3tYLN2f7iPDL3637UjwoPEIbkCbD3/3pctybKiY9YdQUJLZwZBY
TP7jxOddCwUxppJEtQpkjjykDri3Yz9RgAHjXCbYm9k2g/PPZ4E6BmVI4D2EtO9mAbO7Fqnbuecc
kI24LKO4/VYhIXapXAtLG7rzwbmOlmz8w+y/j5sik6EaYXZQ/1HIEfTzQIBqtdtOcBMKv5qj3bo0
0UPXIqk5t5BhaBOCtdx2qSv1Jh0Dq9j//mu/T0vZArHt4BJEMOnj3vvesyvXTt65uu0PsGig4yCW
rJAeKkOwcT6Y2a1jwyMFj+C2Yt2qSFg3kCfKC+T29XzucQ7dTEMbz5ukRDOaCl4/BYffP+Kv55IZ
Hp9/ILnxx7tzaeyisbUSEOxlnoN1K8sgWj/C5rXOYhxi+o/UmbGIidC/+sPU/KexIVVHjDjkfKCC
8W5N+HWGCuKquwOqnephTAeK5gWbiXYXxI1q1/jN8lzGg0d7rqiCC5q+CMU4qXtr14Eewe85UmSX
QpbZCz4FSfSHy+s/RHWYSXnmyYh3yU/fXV5tNmntz4k6DLku/5q8jO41PbZy3q9ubQfbXLiwE5j4
Ow/azVmFk+K09Zxaqz8M1a8HKQeJi+0LtkE8zvtbFN3JqW2pkx7SOMgs1nId0YGqpGudNa5EZXKd
aZHgV1n0c3ueukm2L3w79e5+v1TecY3NiUZE6TsmDzWr5f2xErfFKhRacocxkLoGyTp6el9MVQLZ
LK7BYoR9Mn2Raq7xcLSn5FNTEgcd1qpqAAmFujiy5ptHJAvD8U9HnpmMn488VLEDGyOBkFuHTOnn
nZ6ht6RqodWBaCTw9tkUVZeWvXbXCrHEC0KL+nHE4+LRAkAEqcwaaO6nhWiOjpzrb10Ox/IPZ57z
y+FDwmS4oR6ROFIQ7w+fxZ4kMn8MVzT3HkLZvewek7j3q51wvBRq4RL5x7EKchrr1XKV6IB6MFr6
pO9NLYuIEG5g+CYOZzidS5iT4TXFisiXBBSs6xry4ejSR/jDNP9ye3BRQuk3Mx3ANn1f13PRVC64
D0AnzEHrFbuwnuv8cXTGOttxlq7h3bAs7fJ18DDpeunmIso+NIhadZ8ECikw0WrPohf5j5+KODwg
rbBNfQ/Thp8n2G+bFlm1GlKILSV8N4wwRvJsC9hQfuOiyhycjyPKedzuK3HhUyV1ON3peUwCsQcS
rIvhsPh+I+9//2CuOad+WnkUVLlpbePO7gA1fXeONUGmp9C3aVhaTQcb0yOjo/LppVM50+QIJ+Gf
pLtmet5M4QJsp7HBNdPlTWtknfFW5D8VdktFoyjt8pr3LeLUUrsfLlt8v/3z1Se1EKDjkZA/gccp
7K9BgLWMh/httFj1Hy6tX24EnAuoMXBhQl8GcvduoFcd5xRvYZLpiF9/kEghSmMomHT7Mpq7XKLW
4iXAZ0Itmz/w7uP3t4LPGGIQD7aWY4aAwX43monbLR6HSXFcWwiF8c1S9prBimfLiLwV5FjS2i5W
PE/L59yb/HA6A3WpAXOuumhuAjUHw6f5R82ogDFSfAdFObNOnDEzRbIxryRAIMte6J+c7HZIF2S4
BfrX7QnxtVo/LejZFd891OSqh9SWWnwqFPdxsqFKGtz3fgruggew1QqeqCYVS+5rPSXJsLWxcNNP
3sonyF1cVj5T06MjDaymLmRns7lLOIvgGv2ugGGQhwiy1zT1cQjCKLUaISwf7bEoeTu9s5LiFuel
+ehE6JyfokYhpryrUdtkMTnkVWO8B6Bmlk5WN9Sn2iwyNbGl8FOKhV6SwjY6poXVslio4DfBcldP
YTAvu7a3p/XzWPfr8OxIwETNuR9QXOIQn+BnrvvFhh/hHRM0Nw2cLYrdGt5b1QDEmDNX8TVqhZsQ
ySUw0h4OCUrRPPgIb4W/a8ugD647gSwy/430zhGnqK5h556V/qBDWosM9lLdWHUQzN6tFXsp4pOI
sq9U29rATxKkmS1628LMT05mdzFbLjvsg+2gLiKv3542VywkB0F9nI7CQ7GMQgDyI+92ra0eg1w/
JSullhDgaeYgQFZA02R34rDk8JVZRtUsL+wFZvCLyGMjFZkIl9T0kI6Fk47nDpRwFl5GVZShx5TL
Zsxt40KQH8EVaNAfSzfwjadsKPQTJYOeHV6iUPs9TouCeWrf9r6cMya97OuaIYE+bjbw20/S+PjA
/cphOkF0cVUsn9zUrcRd1HuVfprapoMLEiTp94DWQP+IC+ncvtDFtJfL1oExY21IJZEA2ClHZz7C
ujOkOgRWSst86JLFXFPbIGnCF18JBaBvzU0Fc1Grma1uLDnJnQoO3yMyo5E4tPT0593YZDAnA7dC
hhmpzx9PnvnUb19CmTTQ+rqiJOS4bd3ZKuPjYCGplGwKWuXtunMgQbMrBmmbc9qnL8kXjqJUBddx
rOGbn7kzcDmLKDzFr+Lc9jEIq65cGSdwxIDv9is8OGxsLqCXBzKHzBTO/YdJFFPQ7PPcHiKwEPGk
l0s1WUOUbKj8aaRZ6eha0zHthMepgLM3doTbqOFmeZgRrpW0PqGdbvJBcgKhnwpcfdmELqoKn7W0
zCMX7CWC3kUGutTbop3mejwnWeI7HkKVQ6Xc2WRf051dtTD+N41QpX5qIzR7kdWHw6KfcF8zL/MV
i4dKjQ/Dqv0QOblmCVZoJPAfHT9PW2+fB0MZWNdVGMv8TrfICwOWaYLQh9ecgt/ewwtsWGwimcwf
sFIahrO34rL4/rrLvGEyb/JJntm3rsaxNr/X3uxYQPm6pi1fRgD6PCfy5Ct7hSPGTHpubGI41mTH
Wi26wis+OlbSqVOsfX/6PHH0ed0um2UVnwrs0ZM7JIFrSoYlNx5tcUQi3G/2MhWCdQT1nUddRMvZ
mdJIgGOWo3MMB7qtJ3Pbzanh3iKsUHq3gI+6HPuQ0UYxWlE0juAyU2FcNzCd1uKeE3CK75zV0/xN
WHoajG1GuCsvE0UOpLZv86RFSztmw6tRrt3Wy8SF//qF86wMwdYKyJvx1bgOiv5f5bfjXxAc0vG5
K9M8dHbCm2kM9hWsW3sTKdnqZg8GYAQxlrKGvsrOUdaV0+E00hxoG0bd7dDHVXEK2gV40CazRrmg
vKGti3IAyZhBjyo8JD9T2mbXHWVXellJUg7FHgs7a7Zgf+RJ+uSnncsDJzA1mZXXLeElgol662kw
fo0LFbxBg/Ux16EMABpknaHhuWtn9tE8jHq9ULEa+CGRqen5jGlorspoipz1YsCDonzxYoKldbfA
dhBnadkD9jgkCQzBu0H5PW+l9bIwp1TpTV9jnpOSAa3FIEW1TRpKxiMHix4CSsmhkpcINuT5JQu2
UWfdgnXPxnEqKjc9yySKzsMYhS4LzF1B13ebBbk549p+cLnmPO4iy9ohv9FXVFFfLzaCC7FgdNB6
PdS/QXRO9qFSSzJ/0bo39/VbrORjbMlx/XaXl7g1EGDCvjX7CCwPbJw9e990iN6u3yKTJlB4uyRc
UMtszc7xTbj0GniJAcKJ3KE7q3hbOATmEK9HafaErR1zF8MpM5dqMyMi4G0aIINMVzWA3WeofCP2
8e9bT3punoxb+rtJ7v67VxcgYcwnhMHSxaB1mtlFsohRx7NbvDaJqmb+8ZsH1+yoWC5mPaRiNY2n
JoosxrLAxLz4PtQzaNudaCrmaduB1qXTB4mjT+9WO9FV9wigX1nYJoJhUofMkSUKIJ3fz+xKFWGG
7J35r3Ep/fGFL9ylMxjZXc8ejLzzIuFneTEMquOAWNDe5w0hLQPuEHtAudHa2uCnWEroZZurrwwh
wnIWFNJsvbzxAwsPGbf80cp7/YSwtBtf7MKVooO9B05sLlB47yXC+rGH3y2ZYSDN9VQrEajhsXQ7
q62eum40h1UMgMsuPmduYkYd6E7HcbkdlwrNBvJwvc6dcz3WwLs4G6fBLHNPOubZ+mahrnMw/GJe
sk5ofNd7GNvmWxBRVwxky5L2T62NO4jzwYV/1BUvulFe54CnFyVDITGjsi1nM80Wv71Bz8Im9ss3
uYMjIiPVZKH5/KxKaIfCSOgVaMvXsXGw8R2+tP0ajY+r5XlsRh/DHlOorkhJt0YijVHOsxDQ585D
UIX15BmExLANMt+jh4rtANd+PsqBQR7WoGQ63mKP3O0kr1eOb75kncVExPfYNwTTHWSplMmcYP4m
gBIr8wtR1Bl5XoF4DZsINIG1EFqBue7dgI46B4b0Qam5XmxWBdoDpnmJ4L15tLdfEdYEu/IMyXfJ
owmvH3jlmvU1W8RSmeTXoDLjh9FOeoXqpiv5up6bXpqpS2Pb7KI3QAh6HgGP5cHGCK69fPrxcaAh
+JUlpQ/aJULJpvje9Vmn0B+ZkEAPzQoxXxNnxaHXu7kYS/cCZYk+z7qNnZc2rGfPCtNr4n6ZP4WT
1TUf4yyJ1Lcw5vO2o9PY/oCxVt8CA24rlP+plpTw8ja2jZj9dHKWtuIbg8TsazYOkeeuoNVTPheZ
rSCPLnWuwbhkijInjOy+j8cPstR6fVaNxDAT2YxMA+xtutIlDJsUM+NdAcYk7diUsZAo/Wm5WtO4
Z0FHWfW4pKvLH7XuahVsV7AzIzr8ZbLgTKDGCQS2WmgyxeD8oDXDjodKPn7g9wpKFxleDc3XfMim
oduqzNVYmjE2ZehcDlOEVfxdBCgH+aXYriYx3PhxiWrNsZ0kjLlwyFNx6zgUrIZTGffm8+00iGAF
KwsvsgDZCKf1T0m5AhXb16471jdtP+V2ZIi8UY/WU7gODXzAGK9uB7EmxMbBM/raV86B3mCyckfC
fIGU3EubZ8tUAzIBCyrwZXR/auxQre6qQ8KIg29meZsTr5Bc4Mlr1Px2ZLe5i0Ug5PXKgjfXBIE5
42nnxA4+DVGxFrCiEJdtYGf1KnX2A+lQfV/Ua2uj+F1WKSL4Ai2358ItI2YWKHwYDJsxRkZivRog
dyG8YYV2VW8dvLaQhI/CfB6i50gjebANctCgLo11JxdXroBNZyGu0Zm0zXu95IqFewbj7ALkpoHd
/nhJY6c+hJ++1tZQ7WjFmqSMBKTnyHjNTUXXmN/l9zaoB8DP7N6iWTy9fEjwbOoPLNqYK52FQjCp
f6QnBdQsM0oV77kYW8j3fN5KWcQDcG4yXddPze0dcKwh/BSvbiKXA4XfBCzk23EBCKPhRhhb5IQ9
mgGc+86ylXQxs+6yr3t3yO/IE5PJ2cC2LxoUNp3c5CtdOJmjfe0tE2MWUW0uYOh67FTOq5CTPZuF
mwyfkxXW6LALZPkjJk1qMyxveAkbzgsxSRqZAy+aEZRZ9v1k8w3RXJoYU7dpDVikqK22mQ7l6KOR
cwqCNlujYwyqbNlDaG3UrTd4CjOcfGTYODVYNQKLNJd71WkXOtVv1zg0wYUzchXBj3F5TWNg9KSO
wu4Ol51dByAS3KaPJkJ+beuYVbbVWax5lycBcZ2QADGnaE7cSoL0GjiDlKdk01meAeQ0UBB4Qf16
5A24ixDPvF2uSWuhLmHoYRY8niatqaggPYD1I2Hxa+STY2/KmeetcMaw64hSc6gOr+F6mtQmHZR0
a0xCsWL5Sb/eM6UGZ1nMTReN+cgFEfWOCbRs5epO7qvcirMLWBGIf3xerXiZ9VEwwIiwsUKi+N72
FZzeXYNPdPptTPshuY/BQpcnnWdWoiF7WtD4Eb/kpoVjmykcMlJKFE53okRXRt8oE9gPSiZq+ZzN
nsFBZSnTCGdoytszd0qT9alF839GA1R7+pi2g6cfCK20spDBjcWSn6+UHxWctVLq8mlRhWV/Qs0H
93J3ytzcorgczyhUpM7YY6mrZhzk7vJaISqKHIaXRyfq3tg3bWK94iA6SCwNnQQP4TOrGVTxpUAs
hm6CluERX2VIqOeYCk3BmR4ma7qv6cglNxPqA+xLfFsKBh0oPel1oqH1wtfrcbPZ+UBWAnKWqmzF
aZWcWMOur1u78XZck36SX5nULDnaaNk0DTUyRo7gMQxo83r0G53qUmSq11/eMq63KJswwEQ9r0WC
13zFQmeFxeSPsLrv0rglgAd6XVqop8sRAB0ufk3IouxfE3U42ayW1/W/vMZQ7uuuWlZNuXGmesTy
yAFfli+v+UWZaBNqvsW5b1siFJMJq5Vdmyjc8gZlf6Js0H5R05qHdFh8M+8HjYr8vG5FONatu3HB
AuFyOeOakaxGdOktHDGhNX5a5rToS90VlwMlsuJGulE2GnaVLeGRTDooAzwkF3NkUNM1eZBFgsDH
x367sPlLWScmmcEEmgRXlQ60UHt04hJwZMIMI2i8tgl7psyxEfvOuVRxdKEQ6MTQuZYcVipZ2Vw9
sKUCeBxAHeHFb3oBUuQs8dd6Rk7La+frFAo+/h657Wmb8kmAFtce9OXSf/NiJC6+EUuMxZcsUqp4
yuFdsAz7bh2KL0NhOYZoH4LtQd4CZLw/Qg+wTT6Vr/hU2huNGez6uZ1rU/5aGtkG3wogJDliQX09
8Tp/tc0haKeLOb9lO9kYAb4Wj0J6+bIDOgXCEW6p1ZrhaNRic5B2RAzERioX/DD1URdcD15iboLF
gTdMFfH1DGPHoUdoZ/3kEeHkjnLK3VqKJC7wFewsTKsUrUgmLHi9h0bbw4tsW72G853tmWwjWUNz
fMWOJhYVlsum2LVsCV/v/n1Jm6ITwy5LswZKR1AGCWZ3DLrjKlDNmSmaRq172QhpFl+ubMl81yMR
dbJxe88UNFTQ9j0fRmdPIoOMa8dY7AKxIHt+vryBBykCVzE1j3pl8UjYBTEmXGNcooq3vtYAUE+g
YuI48BdfsBNk/yQN1rXBNnaGdTiLhmmyn3WbU3EHaNkG12HeugxbVBFjPaS+M04Pb3eqjSI+e9Gb
AXquezyi2/VL4qfKGfceYC4zaOk6MtYzfRG+NiG3GaYkW7CuorLMLkfiO137dssVaG7NznHXgVvT
8ykGb0N0BhgMG3OdfsDKdqnGZr/EnpHOoz3f6PnirQxAM9ZEGhQgSh6oe6vlUYclchiG0Bwib8li
OiU9KQWUiFoDK2nmaBG7XE0LC3jAWXI9hsqbIsLkdU04TroeBgLVIeTduT9yt52ZF2fwAqgDlEYj
7NLKqTB/NEjgjKjqLQqnFtZQVjN1GDGaukNqwTxHHiFvmPdceuYHK2sEKQAco6ke1HZ9rajl5RR6
l4y7bK8rmKneN51XKeQ94SzQO1ETnApjMDUv7vOP9sw/krx9kDX/vFex/Unv9vhNXr/U3/rfvuh/
lc79f1EQF8wUnZv/XYjlmkpG9n+uXv769hWNyJ8kWTCSNu99JSEgdGtwx+A/AfPEAMvoTr+Ksrj2
vwCYoPpt29RnhdG5/TcF4YeSi4f+qhD0W220PP6bguDb/wKNRDZIRxuE5j+jIIQ/4Ev/030Dn+sa
dRdUXmjRkx9G7/Ce9hrA6h+WamuFcopO6Kw5l8XqfoOpz9b7WJDhZYXR7hMRxMT2Y5ZZKEnNwYu2
QPo3WfeVkkS7AZoJwz8W9aYPhDx5dLBX0SUkCp+81HJhmzrHKHFuKT/uPKE+0FH4SLrg39Aayr6L
RiGH2ikM6qAhC45h5Dlk9d3zEDZvqz4BKBjn9+xZeaORpCrPcN+r78sM1YgNuCi4izW6TjAL/bW8
k6rbZz1mo1F9lEFxk0JoigkxNs4i3cMaWfoqW/P4Kq8bsCP+1G0zuwFL2jxWsntStb4ayvLKmTNE
GNAqzBvrUIDuqXN8nkaJz9Ia9tjJSRnc0Cxxr7BMOtpNeVbHcFGH5Gzsqsch9eJj71PayX083RhA
VNkw+67T4gYHxm9Id4abuidYTLqt5Qwtt/14WYfya5Y7X6k4nVph9EXt+jmcqP7gx/2glPYOI3EK
ihD+vedg3DvSuOAEsg7VMj93ytuuqX5QZfvNy6zp0qqah1KGn/AyOhf1kuIh5X5tFmwiHS+DEmjd
/hd1Z7bjNpZt21+pH2CBzWYHXNwHSZQUUvSdHX4hwmGbfd/z68+gnZUVohshCVzgnpeDqjyVFIPk
7taac8w0cI9ZSqW3L70BXxT4KJcd9LUXaGJTuyBTmhzPR/7VLeVNlX/L5HIb1Gb1NVEIuiuYs1dj
VVyN/MtKnPiPCLCNlcapzDEbLKUsbxt9ChUxkxK7cxea974aP/rlfazyD1xqUas6KPqHoLfwoNvV
I8qE1xorYSzCbZ9JpMGW3Gqi1OMW/BY8PeLuSPoeQG0G5XVFutaNyal50w51y34Noa6rGDm36hlr
tfH2fhkbjh/iCstqeliFRKS8mZBGjDN313dEifaIoVdY4AsHgyB+yhTcu1w02qrv/E84iUlYkloy
pTrzVgeV0nutdZSoxTuwgHA5GsJR1JFdnYbHmBWCOF6CxjD8J5/BHlx0ygjeIS/3bmBdm8N401iS
WClquxsKYCYkDu+7kLKYQWJqyOq6LhOAdU0OtkLNPmdmyi4PLOeqHFNr3WL1489qXeMFg/gLCxhd
HXNqk63wuzQknt/5mXkXVtWHLkbP7ipipVXNcaAPyWe+KTnhrInXekT7NjA+4uJz2JHKaWajsfF0
SbzQ7Qr5r8LpC+kB+VSLsQfambqyo7rd5CpvQJKSWz27iX33hVxfkmPzg0V1f/xATWlj+75j46ZX
Qmo9lWT617o/3lWxGPaupbg3YblHtJzitRgvhjRwZBtgdZlkX6WSwPsV78OhxLTWNPuTR4KEzMhV
dAm1cPACrolJip3FZO8usfRHwrGhJpExWKzpr1AxMQf4pbrZ3WqJbu4ySqSbhLriTmsV4ukMp7Gn
hC9/n/aG7Mil+U2MGlLWzLuOwvFVH8hB9nPdhil9bUWeWCUxlzYQJYvO29JMP7jtZeCpAANCOXXC
JFHuG45kk4A2X6WZiC6rqGN11xlidm9vIk+7yEQrKII2bwXBZI2Qoi2COsA4RbZOURFMLByL/5S/
UczSNhZouFUsI+gLDo3v3/rcxj4aQAaq/atd+/TtEnZMaivfIPLYCEU6uhBDaqQt7LnhEJYMGS+F
ZispO46un9i5EmBNvASoSaveFyBEsLCSJRrGsFCob3/AWHkZdgVxYqOcIgIwDzCpPmq9v5NHyBNj
CNQnwskPyG5vpKGy4p+Chc3UnUVexWqIgQzGkXQJ2Y5DQtFtJNscP8mRdKg189OQJMeezMhrtjwh
rTjiQUlxflEQ8Ol1f+nFBFYMon+zPSJtBXJKwIaWGK8kn/g4WOnmugTq6dXVbdB0AV8zEz21jkcZ
Z3hXAH42Pnk5wSl+XuhXprEzR+lj75va2u/HfSH1K1+uXi1SRuuifaS0AZur/yBlduvIRf8yNO1V
GBQbjJ+E/hFqPvqSfeWZXXMdi1Q6SFa9IfO5xwOapsRbdIGjp2kKQFyRcGS34LGT7jUYPX9t2YTC
V9WwMZXW4al/U1qtPrpFOsW/qW9V32srw3vuvCG80uQI8UVBqJ8RGh8ANim4o9xbo32UdE8cGpU8
aRdB1cHNAeaOyJhurc5/QPFnbOXA9jYDMKwLoI68RZ+KCO0JJxUshYZR3AgS9rL+c6zXDYHpyYtp
9zhtzBeM1i0ZSChprdGpa7mFXVSZgE6pltNbVaRqYlx/8/JiWMsGBSw6TQfyuAnpK+wADGBL3F3e
vtHZJr86t6etuv/kmbXCEcR4G6q63NpE1D3Icl/ceYIVtVEGtgboLLyLiH4ZeopceorroHKaVAG/
mucUiXUzcMrpS7OFnz8riqivKjdqbukeYE6nZHFtuFF5DxFTuvaw0V5kbSXfeVT2vrlqHV9Oeam3
BW0E/+jDv9zZdm1+9JXeT1YGKYSXSlXhH8GB9iHHpnVhF/m4LsZR+ww2xb2MWUbYUkTkdg09X6uG
Zb7kcGqaafPBs7zstSwkcSi0yd+vGM2h8nuZPm0U3VttVm+8VK77tZzGyR7Tb3wfARW7oV4VHGL0
fMQ0cewHmLJvgjrf2tBjwcT4WUVcZ2bjGg8JV7bc6NUQYb8p1Eo/kAFb3dC1UI+jNrxKtlt/iWxy
s3sCUx85VjcbJgqm3b48hMbQAY8KuzvZG32nkxP3jSqVO9mUhXIBx8fE619AndDVKgX14udHLSor
R+iFfCOPsX8gC1NiXqebdgsBCV5FZWDJj+Ot3rzqVr92PYLPUdPVsVNk/g0Es+aGMAM9cmiYUH6i
D1fedb0tHaq8Jl6yUfUdAoquhYgjums7zBGhIIpeI1jwDpJHXxhYs12uMrIDEEKB/wIgHBgfaSv3
N35UvNa23W7ioe4+Uw+VOCKp2a72Bh3POS5PjE+IcO7p340H1XSLe1o86hYioP4SFRCvV8yKVbyC
0rnz/Ay8l4/ONM2uXRMyhEVVyd0YrGF29doqvbxr6uSNdGoUb8amiwj4G0pyDNX4Iq3b+gl36zVY
wo1udZ/CJD5KA2hWI+4uVDR7N02T0JyrPcGWLGdSQm/Bg+X4l8g7iM4o80v5MvPNnklFPUAtJHGp
jC6tCkFgX2d3ZoYJPY9Hh7CS+wbSCtmfUH1xaqxiVgl0/92uC+MvBpUJ2nZm/DS47XPlEu2tRRrg
69FPHCSFey1NvW2W2cfMAzZW5Gp2I9nZVZZYe8sQTwQJNzZ7q+Kh70gjaI27qbqpMgjheKfAAQSl
klS+FhXFnsSmJWb1t0WBHKu8og3KPrSDKR8wkKELZOtKk7InHcABmJ21UIcLSqirXDa3OSDhHUbG
e8qOYoVAv996nXxIAvd5nLDIZo60MSR+4WD2jbFqm8y+Q0tANUB1d4TCO5buP2tGWVyaHXNl7itx
uGrS4SOHio8s0scQ1cCmqXWKqN8KjE83Jpyziz6r+PT5375KKVTGPmWVCLpqU/ac+I36jbrDeGjs
x54k5ayTtlioK4deXbdHbbPSAt3xm17O+MuRCFDsiaoP+In9dcBeMK7sDee6W2RKKZANNuxZceNa
3cEkPHmlF27w1e6EzR4ovCrqaXGpn4kyly41K7pK9QA4dkeQbOhd6dWTVlkEIgXtlVxHl4MYD9pI
tPqYUdlW4+gBvYS/tusDGasDOzCCCnEbxAoNr7VcDwpMLahMSke8aET5aifk8ahAu2U3lq+hd/NT
tZ06ZelH2yiBqdTrCNJa9t6sXRJi2YJB7ORGReuNuGq2nDsIIlAmSoOMidS4rmJ+Xow31WgR05Ry
mzYeQF0EHyKify/LoQjzH5LUf1Ra+N+Wk4Ot7k9FgceGwvC/ABL8a/0avGXVvy6qCU9QvecTfL/E
X4ACU/k3IbYgBjRCajiLT1bEH8WBCVAAE9BQOfwTtQV1AMX2X4ACVfk3/lpO7jJmEEzfOv/WX8hW
/l+oAWyMdzBI8XLiRP6//4dKjfc1u/1x7K9m//09FmCSqv63OKDruAd1oUy+DwtFLIW9U83wIA1Y
G2qYQGoX1c9DIrDcd1kGjk/QnauDb20Z5s+aklEe+buS8td9vP/dmUXvx+9SKZEns79N3eD0d0eA
gx2MJm/Lk1M3Lerv+7DqC05tadOeEUZTSfnpb9QRbFMEmR62Pj2Ddy4rHmUDQX7A3mdBYLESjH6V
oY7/zILw/S+yqf9wuple6NzAU1XCTAwIMlsc4olTVwleOVeJ9hXCIcB1fXIpZa6jil1ZdcnFn5/m
TJA8/bYh44uaTPC4IMzZW9S7xhstaCXbXtc10E/isqQEgqww2KploDhlLs75lX7xAnF9kCyj26oK
FW2mQtZ0yAQZhIYt9o8AIZSs8XjDca3DJfpnLrnvfx2x1Hhv+OOou01//fv3Z/uAXyVJcqQqD25V
l0wVe0yDC1dnzZeq4ZMeyVDK23gf14Z9Tuv/i6+HEciA46w2ud210183JCI2JAmEPcoAiy6TOe7k
oSBSqPWtfdIp5UZTR3NlpUOzDcIRFTENtI1CPJQ2RixtGGJ9OdDPPJNfPX7IzdQc+K5VzEGndwWC
xq+yTJvA+rG9pTMTr3WbBokXNMUZ/9NccD49f0yK8B70CejMpHP6W0pBCSEWgb9tPRvZT+vqn/3M
ij+lbaE/Fa3cbmyjW+dymF400SUJSoQwNS789AJG4djW412EOG08M6rVya8ym7psCAMK/mOkpOgZ
Tm9LT1CT1yiOtmqvYU8tY6C4IIisbMPZRcHrQ+LFY4xu+5o4RbZTNOj8NQ2y4drOtO7QqZ30oaEq
k6wGJfY3lTBG4JBpXlyqDUXEVDNJoEq8DXQRQVEAPGrUc+r0fTMlVCSI96HR6Q9uX3Og/fNwVn4e
zxZmPNBFVJMx6U8r0vsvPjIz38CwKTlwUKOt3o7N0bTDhADMTO5J4sh8+RvJPAZnXakHditI3V3b
E6IYXHRu4tr1h6ukx+a8ztvc/sCJAwZc4XkUbxRtyM74IbTpfk5fBYuXbBIZziqG03/2hfSFqw9Z
r7sOWAu6rmVIXlCWwj9M9DI5ojRU7tl9KBmTb9pcjaGwbkO1mc4QgwssWSnIOjcFmgXuHzIucpdq
4hLG/INaxU617lXodpQNvIc8G7tb2mT+Xel6ZE5J2H6OiFn126C34/sATpwXp1sPJQ6Qq6YWO8gG
6gFUnn4fGC4nHuB7IEsUeF9kt49PEWSHp1DW7LcaMM9Wacp/Frw8rbFAfgBDaKZtiWmWPn2b7Ppb
3dOE67iouZ7ifACbZxXnYiB/nqemX4GzgFjbtGg2nP4KiV6hK9mYbGzPqjadOnylp2qdmQ2ni5y+
aH7E5G+ZOoN4lqdp6d1UTLBCMBYcFxABG/VGD0fzYzlxNTwvjTdBS0O8ybtyPZSpemaJ+8UvKwpd
FpUOJWuANXOvwc6wB1w3ttPqGhAef4Dz2wGXH8qKIq351Hml/4y21jzzF3/PPJ39ycwxfN7sIKB8
KLNppkSji0pVs6kvy1q20nrLfdbasnpVqxAopF3qEtVrWcIeChViLQ/yuM8w2OvIItS8WlH3zi/9
SB6+hJV7ifOv2qgomMhETePyERKFdGwpZz1SIMkpaADwuZeiNHkzYkncaLkd3vZN5O7+PMP8PGB/
TJwAshRt+jhP32Ofa8WQ5ziY/NxucbGhecn14r6KaiZ4Tm9byxbXnLT9nS0RAfvnH//1I2XAkdko
a6Y1h4FEqOclIZe2gwa32dUA4NccVEtC5HJzF0ZFexMDeV/lA+dSCV/QBiAN5+VY1m4T1R2cIrWe
I5POQu9DlpuidVeYC9N9ngnDsauuAHrXqRuwvF+9CXGMAug1DnL3ulaJD/vzH/P9/c++D0bDhJmb
OnZ0L04fpdf3Suu3pukUnmrej0wnK1fYwZE2MOJ2NLjqWiWt4QIdk9jEuEMvkAVnt6jmvOcFt6Ix
E5tsrHlB5uxWSCsitTfKGCNlRBqa3JSvbTN6KwP43wVyPQkGLTzqQngJxriJsUpopKKV9f2ZG5lm
tPkzYQssdFvHivjT52XzNuOu8rmRoryEaX4xjrp8oWgGynjDpv6NT3Uda94lajmx1/LK3oEbAAkb
qPqZj+0XX7rGF87HhqteQX11+np8Dc2UxMbOgd2pPXl+ZF0ZjNQjmCJSl8hJ2Zme8mpTsj5KZlWc
cev9YlJG3UVJk/VcF5iTT389K9zaDAt+vbdd98qtbGurJcBgvz/vf3TM/m3n/aSJf9N+Leum/EpX
O6/+tSUT+LUOsnTe0///sVs/mWz/PmH+FF97k7ym74/gyvQ//3EEh+iHEVuFda0QVMtZhU/gxwl8
8qv/58Bt/BvzNp1yReNzkdnG/H3gVox/Y/KdmufKd5+7/o8O3N93y/8dG1AH2apCF4RLCC4Ka9Vs
6qW3imeEAis+AYtdqc2iA66K/YqGT25QblscUPVF21ptcSWBvyYcokGYvKJFBN5TykuNzmiv5d+A
EqAmkVE/XYcqu3KiFRqT/4uGltwh9GA17V5Xf7OquhuIIWtzeePaVpQfiRSLUMYqtv4gpW37zHnG
J0cKZxKFqVJNBTWxvGtWhlzId3Ut+R9TBnCzsnwrIrWKWb1ftaOX40bKcjVCVARB4gjTzFcxHZf9
CzZGzkVqX0JDimi8DgibkIhvdR3TNK0JLINbdQrM030rdGEBsWlad00+jocShwEtzKFSIscmHVys
Rj0m1rOCvqA92lnUHnsk4+ZKeFrIf6ZWba4DbyDgqAbBT28Jt9F+TDI6b8LFu3fAiKdGm6jztYeW
BIlsnQ3U8FeKWZ7DIZxOe7xaqjHyVMxgVZ1OTbO5JnaVmII/Ke0dPdN03zYSxi+3S5Jub7ixcRfG
BB24dDs3aGHNa7mSa2NtUBw3KLqY1p4Lp7fvRsHtj+/qfZ3l9JAEYQ+AhM3Uo5iTA5ud2+kEpGC/
S6DlYoltIu1akYx+A33A2ofEhx3UwrW2//j3UJuYRD5bKoZXbXZW71xIiOqIIJH8qHHbIGh/cS26
KEmdVW8K0NQzG5np/t+PJkthEE0B0jK7bDAy0yt5tyFt8iqyYElamxhLzYbgve4gsg6NQ+DGZ/60
07l8epT8FNMIgBYbP7k+m8tR5VaGImuAd4fQgsfbZ29Bl4/ix2R+UqF7/8Z++pmp2ABfj/qeSTln
QpO+/4uQ1mfhiPluQ2PEcjySKbc+Bo8zv6LOgIXmVDSYzgn2dLzkrxGzPwdqmJiS/cS6hoDc2o7R
61K/gfejDQcam0HxRJdS1l8waSvSLjXV4BtadrJNsR1nEPkRBunkE8VCR3wp+1hEb9CU+kqwqjvh
vuCvDihHqFkEwZjCvuquYILQaww7IMzkYWTSVzs0iuTK9pBf7OFFGx9EJ6ECHOuGDyhikizBzAta
W3hGqkRZj7XeaNTCuzF5wbVakLuGEp1MaCvqPaY7FWFduNWQnT90msQcUbMRSgm+VnN7hyHFFXep
VCBnTzrqaYSWoBVPNqPeeuXRcButc8klaCQAfRUFQ0tHKQNRNVvLOEqGQwRegMMlCafxXkp1qm2p
ktC3V1KjTa6VkUC1TU2mCRD0BpuJe0Rkm0xqm4TWhycrdUjQSJDH6cpou8G9TFrZoNtctGN87XZy
bjwZ6HqBiad1qH+mCp3SksNoXex8q6rSo5yl7scEB1hF+Qtb4MfeVq23MZTjO5qVQU9TsFCC+pbc
ATL4EpJxyjs4plMr3TbzcG+xNQyuwIvk7aqKIao3azfvcCDSoVU1hUQbd2j29Zi3xeVIMEn07AWD
CO+LCaXorbXSD65paEj0LcO+GT7rdGS5ldoq7Ju2MVA6F4lV+lt+kT5I1OcEzo6B0D8TDBJfdYC6
u5Xf5vT5Sims8i+EtdNyXkHqtJq9Lg22thoNeN06COxSkp4kckfNp4gRl6GxaqwY0MJoC0eUQM+e
Kh+71kM7Kn7/HIeBlzqVZ8GV66BREk9hSQOnCOBnnoQrmubxR4G+0jigkiuxnEo00j7xLnwvBgff
mYq3wbbUqq+qh+ei3uU4xos3z4rNrlt7XkUgWWrZAcktntYiDNACRQUDwAJap4YEcxwIkIfeWrTp
MdZwVXEubKphH5mSHR9KmxRKDKCasaMQm9JN6xsqTjUv1wIs1VjyqpYkzXRq7puMjBTu/LYocVPt
czvKXgaVb3IzNtjAV1MTqN/IXUaoWFx5rusEUaMzxLohr9dmV7r1waoFJG2Y2qPtAOlDZEzhY3hC
je5d4jiMLafX6F2tYv5UG5NQRd6R3omSCGkzFxu/7GmLSW4qynUjKaS4JKrWR7s+HSRabxDz+1Xq
YyrFSKPJ3qVGGKq3lS2lHfZEx+jHsA7UdAfaxv4UZKaHAbUsTW8jqWqYb4nMMY0LIyn8emXCH5AP
uDY0A7G4hBwARFV6pUat7cF1akr9kfAiVdpnWkMMBLE/6XXV6mbOfAQOZFMmrvcoWv7etVdILC4W
6wyHcGwoGiK/QZCWIm2q0daIZU1Hg5fLnccmv9MkWK6CZEyJMwqTcUp+xki1x8Q9pY+J0SvFzmta
Q/UKtAEqrWeye+ibT12EgMQKyRzzROyCLnWVc1y0WcWVShcHShP6MWl6bCc4SZ2uAUwhddpGbrfx
+xC71MoyImLoy1IrIpxJRLE894nUjRcqTPhgJxMp9almmNiXwPna+rKIdBnNBp5tABy1MdjXfljY
7dOfl/rZ0js1btjETqcbVkTO8bMOQIoZxA/K0MfXlIobu5eTjdG4U9mbjPA//9TskM1iNTXQaDZ8
X+ipeM8WK3aTORODSZ5Q2aY4R8DKB1bXcfbP9OdBt4P7XMtxZVqqd+1akuzAInbXZeTnZ8pQ0+r7
br8x3YgywdKAO9HmoXZy+mbsQq602kwDjEKDaexZarzPgvkQWoIL5e/SKl1hnDnCznYEfA1sAxRO
0WzlABTKs2M9ua8K9RJB+jnJHJsavfkKk0fk/PkZ//wrbBI1Q6NLhib5J4RW22uBn7cKAOWuFcSG
Atlubflc1f4Xv6JaJk+OPQd70jmEqiCVHSchfsXUr+W7shLqRUdO7duf/5bT+jnjB54hQE1BX4qP
k987fUtapZKkHsfhBmCM6ejkBK/1PCaCNbNZISwPO5Yk/qJZ/b84hedf04casn3NMfx/w9nb5gH+
/ux9+xqRMTw7f0//yo/zt2ly/qaDRNVWQK2lEf6f87eB0J2u3lS0nrhQ33vjf53HySwFe4fGgyM3
LRBSGP4+jyO3N5HTc5afpkf4vOKfNMBPP0hpKt0JcErfWzDvDg6EufkRsTuGk9FnRzzju7QD/tmR
4b8Xn+3h8XeS6UmsoYOv/pnjyZMqzh18fnff06z87r7rTBMRAG4dJRIbiZ6a/4pscePMsep3V5/+
+burR0SxdFmTGQ7Kz5tc2EctQGz17uP4xZH0d9eeTWPDQGfRbz1Euq30KZm20rLtL7y2enrffhcC
5uS47WSqeIj76BWsw5k16He3PVt6cL5i2u4TwyF1VYbE4+qbTo+ThTc+n6nAKXVC5Utx8xrZLyHe
JOQYm0VPfE761nLdHLCzA3cryeLtGv1boTX5P1qd/v7G5z0/2+66Jop55IjBAEklHB45HCx76PKs
jGCqJUdACuaO3WTSXVvL1gVpNvWw7KnPz9jEJhkt7n/dIY3mxcWqyUb2zO7oN5/LvOCSdSNH1ZxL
mwn0J70uLhNRnNmE/O7a0z9/NzrjMk7jEQmpk+fkJI8AALDU1F+XfSyz4emGTe+Wbsb7VNIvYVxc
Isy9XXbp2ejkK0F4NM1ZZIo4cAg3XeWeKbRP095/92X//Qpno3MUCN5UmazbUEN8WGskcOFZLo9M
v1fLbn42Qn18NiEsMN0hWOUC+vTR674suTL1q9PXOYrSHjvZ16dm6qHU21f0DIvmcWhSp5cmrKTQ
PdAOjp3I3UWCAPnYKOoZDcqvP0PqnKcXN4awcGPZhWajiUtjTPZJUTvLHsls4RzJWZKzadyLNiKG
VD1EcrdfdunpC3o3eBS3CWSokzoAD4OoOlNCoq2Z4dOyq8+GJkWqVs6p6jv0Jz+Iprw2dLHwmcwG
pmokzeDKweBIsvpl7GzE3pLysuy2ZyPTj4ZU7xsMuNhhB4Qm2IVxKhaLpln0R6ePPLVyo/Daqndi
3bh1bX03BsXjshufjUoQBmOhDb1wMCk/dbr4ErhWuFl07blhEuWj5qF57hEw6UdMS9dt1J5pFfxm
6My7kcloUF4MusGBsgmVrA6v487+suy2Z8Ny0HAnZnInnDQgFtBq252uNa/Lrj0bl+D4/ILggJ75
RFTrwrS/Scm48JnMBmZVdlmeYcF2gBB8zaXq2dM+Lbvr6S28G/KJIEnApjCGvTy5brLmWvYkb9m3
bc1GJc45QW2uBEEU1Qm5fEbz2OAzWzZ/W7NxacDPUaMcmkunWW+xLh6wbJ5ZMX/3Cc4GJWarYoi6
BtwU1nkK98ohdf1zOqHfXXw2LCnHBprSZr3j4m1QKvUe0thm0cs0Z6sl1CcyxKe0Tk1S7zQLhKnr
L/u6f+7b6SOZUQULmtnQqiRlwm98b+F9z4Zl6OHo1PMS8mwQfUyN+KgkwbKVYY7P9izbi63pK4lA
E27sloOsRQtk2Rduzsala+Vu5fIlOpY3CQvBra3CsF02NM3pA3o3NLVUTayo4EOhSXqB7+ejFy7c
Q8xVMJ4UETmm8IFHQm6dMu39tRZHi7ayJMyc3ndIvGcBBYYlLa8/yhnNikaWz0RJ/WbwzFXcdCv8
UphMKRmpK+vU1GifRAsXtXlJrMhobhY5i5ox5Pe1539syLFdNDLnWv5QKVvX5zk7JArq91IVtB/A
0C2brubi40LTImHVyeD4bvqo98b96MeLTrC6MRuZPTC1yvSgyE1GzdXQWl+FvuxVGrP1klwGo67I
7nLMTjskRIwqsfa47GnPhqVPjorcqBFcMJJmV32ePPrRuPDas1HpRXouTTQzJ7OwNsW1sgYunCw6
0+vGbMVkJyjwuUTsffBlh32tAAqlmL/sqczGZVe3Jl7sgG8QuBY23PS1SIe7ZdeerZigvP2uwNDr
+OS6aZHi6FWwbP89T/iwoQrFSGD4BEfpa9/Zb5Pra9FdTw6i9zOsn+kVRpAKqA54iY2LcHFV4N1b
dvH5+VKh2UjUOGtDOtxHNhUUM4rOJJb+ZhrUZ8OyjBM1DxSWBiHUAkeLgR0z6aRlg36uPTVl1OmW
yyde+8hfPWiHm4EY02XLw1wfbUahpOWkKDvd2MsvsVLbr67bdRfLnvpseIYYRROr0ntk9vqTbIT3
Zr1s+CBxO/lYamhvYBp1qspSvQ26QFuVJFQs20jMU2KqMi7kcuShqDkCjCHYJGV65uwwzac/l3/0
uSZHUsPWILVqcLA6YdCB+TDZipNkowTBZtlDn21pRRBH1UBqIcAMf6vo3xvdy75FMRuiBrQxUsq5
e0/N8ZTkzVNHRWXRbf+UptarnpmDU3XMJsclFKGRbnXp67KLz4ZoJJcAd4EVOplWP4dl96nId8uu
PL3od/tC14x9tUVtADw0/hLX5lfOsuGy71DMV04kumXYj70jJ9lLprq3sv952V3PBia5Gr1sjyjT
m7C+rcL0gz+e0wT8Zjac289iuQyKlFBK5C1VuyZhV9/AN19WE/vJmTKCzYUMMjpjMDx4af5AYsCy
TeG8Y2/6hdWaObSXNE/2IjXIBcmXTVbzOBmR4GthRlEdwn/YYblG56hL7/u71endB9gixHH1ljFZ
FOpBduVHmyzWRV+JNls0/bFWcIvIg6OP7Qc2zQcD3cqyS88GZBbLVmfLOS8yMR9CD3ZXZioLrz0b
kkZAnc0MjN4ppb5ZCcME4OWLp2U3PhuTHl4waOe56uh5f+wt+W60m0WFe30CrL2fSoagzANZ8AUm
Wv4oFVXkoOc5Zy/4zbDUZgtmSMo0ME4V3i+aOiwZe8k756L43aXV0/s2aivI5IRLE27wMRD9gyUS
edkUOPcjBESjRip0bIfI1mRNms21aTUflr3K2ULZoowxxDBweAiGtzgfXywpPpfz9ptnMjdE2rYR
VPAdBsceopsprnM1cPBZdN/zfD8CakUKyFdlpYy3qdvuQVKemamm4feL7Yk6G5aGFaVjboxsT4Ax
fQ5aVLOlsjdJtjQZ+rqwFg6j717Zd7OWSoqsVGVUOk0tfunUZkMGw5dlj2c2Qt1ajeRx5HOUOXgb
vXgaDevjsktPb/vdXZsyTkzYbux//PoenTCAP3vhpWfj0zMQodoW1UJSV248w97EabHw0rPxGYpg
IDOKu86DvFtnekh9KVtWFlNnR80S8F7lgyoDEwwKJYyH/iLNpOHMbvl3o2g2QpGLkvlnlsyI0lC/
hH1ZXSVuUJ352H9z9e+Z2+/eZj9MGdHgUmHQK28eec+AF41lFdrvQYLvri0SvQMuw6qcJ8ldg6wa
0o69bN6aK4F6spl7w6adSZ3TX8XYD1cygtpFn7gyWzyrWgrJl6F5Z7bmlZq3a0/Tlq1vymxgarHq
Gn7KM+li93JoDRCCVfS47LZnI7OLjbFrbJ8NLXnwVvGakEa87Mqzgcl6X7mm5gEo61JrlzRpeHSN
ejzzTKa//RcT7vfM8nffiSo6QBTwyyDfw0fYeH7c38T6WN9jRvT9zZI/ATzQ6bQVdiYpszp/gm4V
x3ywPijIuJdder5FzDViHCqfpzMor1IpXQNqXVZWmfuYhzxLTaTetGYKaHqtnL01Q7BsSvyeE/vu
sdcyuZxFR1VcletdqFhbVTtX2PvNG51rmFIfKfM4pe2B1couSGknRg67ryG5yybFuY6pyUocWENI
gTmLHnxVehoH68uSt6n/pGIyI9CjfkrLKm30C6FBE5TApy/6VvS5iKmRQW7nMZVxCIFf7YmYGRPQ
s2zemsuYYC9Ukov3m1UfwJs7pk+kQZ4ZpNMk8otBKs8mlyq0iKAapi8xsO+6uIRqaixsWs210r3k
pRnAYzaKcLNWim+8dSSiLjsJybOVXw3VGDc7Nz7BBtdeH26TaqGEka/6dFapiR9SvIGyuxtq+kpG
ClQAkl/4OmcrP8zLuvUjvpW07to1MYXMAJq06ENkuTy986pS6qw1GP2dPOy9NHGSsr1dMoJQ+55e
upPDYkjwjzKx5OvCbg5tFD4vu/Rs+TTiVg2Clq0Wdlt/TbsiJO/dX1R8x8Rxet91pEG4o2XtlG50
Y9YVOZ/L5ivxHff9bq71Yl+P05SnXRjhZ4WNiiLrd8seyez7RklnBXbBXee+uwOls48taVHpWsyl
QEpEJGYG9s9RBtTQQ3NE4bBoAoelfvqsCTzqzTBV+LbFuHWr6LoJ7UVbWkytp5fO3Arf2ZCOjilp
2PYC7dia8bLbnkuBpJIAOTKTiJEtgIr37kPlnwte/vUEi//h9LbdpFKw7rCLcBHO7k139C+spls0
CYKBOb04AV1mnds2k6Au7fLB3hcwsxd9f9ZsSBY5rh1chnRPRJ9ftx1BgUQdLptKrNmQ9EE/KgKR
q9MMkr+qksFfpWm2bLzP1UAcIIh5My22+YVyJZfp0c3KhQ9lNih7n25vUWpsgLQe/rhnfDPTZacT
nD+n79IKNQN8LN9g3unXUHuP0AjOrDiz8O//KHMBYJxeG6ihb9Q5ZUOypbxxZTdxna1SJZhibEX1
0IpYvjIJeL+TlGFtDHF3pVjN+MEXancsyFwqVnpsGOoWY5JoduCZ8yuQXdWNJhuwuMtadi8ojvt3
QydL2SJlKx6803vO6rrqoRDxrE3tg1Ddo46Nf9G3PdfqqG5rlCjdWidU4me1JGgnwsG57NqzcTMQ
fZRDg2+d0f6cF8ZdPS47B2KVOX0gnUJ/t5ay3BkSxSG5h/ytcOEDmR0E477EP0CmoGOm0WVeaFSA
jWVL+1ykI7WkA7s9ld9OMpKNWgTBKjK7h2UPezZmfLPmeyNNidwbcnaFa8UrTDPLDDhiLtMJ/M6r
o5qnQuJUsh1dbyNbkXpmozZN0T9vvH+CbqqxKytuwtvsUXDf29n/cHZuPXbaXhv/REg25mBugb3n
PJNJJpOkN6hJGzAGbGxsDp/+ffZf70WHNB0JVWqlqiVs48PyWs96fv4Ln1ZAJdNz35nsUOEx2gt2
LDybYeuk9WmbJ0FOczVl4MZtJj62H+51gFkKfNTWoB6bzDD3jj0cruk7j76sl38Zn70OECoPPU4E
2yEPbPtqAoQs6Knn8NcPAah65w/5zeG8Vx1VayYGG44aTRzTWvoZzHiYqh9TG8I89u2CVVlrIxkb
fYLDukCD93QF++GXQzM/uQzbPyLPdVvRbSnx5sQFV5KE56Ed/zj26N0+s/mZimW0mDTgtShnb4NR
H8p7oJv67Vv3sNahQOVh4wXHALbvBi70+QJZ7bE33x3PFezfFF48gtAwhfELMtlFH4TsfOzpu81m
FHUy9Qk03Wydv4TAFDSGHiuHw3Hr7cAA3A5QJjKrp42Ye9oYnm8kOvY99+KjtdYxH7hEp5J07ck3
whbdEh98+C5JFhEJ43sQQU9NnMBtRGwPJlbH7il78VGdRotPOQZlNtsP64ebVPBjB8deeTRG6N6X
fEMXVBDYHP5oIAQCLnYsBvhFedSzzgiLp4tQgmHW3go2v3Ns/GbHineLU4lqS1u3xmgK5V+aJLnn
y7FGWbCy3s5BatN0iWBkemoAPgBqPfu7ShFpHFo8e91Ri242yg3em7j6BobuD54dXJd73ZGpqJVM
om2TmTA4jW1fNGnPy2PvvVuYEWggDgjE5GS3DbwuEX6ao7U7Nih7zZHcwgWyjBYP1/rVefplG/yx
iG4vOfIj7D1mDRHZNouXEa7zYKofShlG0S4wFyLxBMDt5JQMvShXH52juDuWHIui3ZkZbWkS9ha9
W+gh3oAZl59DlZhjH3MvOoq3WtZJlWIS1uSRD+S8wZ3i0DyJdutyxuEQx+C9nhaksW4mM0VQpjbh
sV12LzzCxyQgi+PFF0ApkCP/ok3y+diL787MxsdrGCchHj2nHigEUwjzngXE5cf/Swy31x1x3ull
jYAEE0rfwdjurhvTg+O9W5czWK2tbWc0sMMv6ARrqWcgxt/zfv7Ne+91R/UFcukVxkRuwZ1Ivc11
RI5da38RHpEYUnSHFyd8kyUAgBfo5LE+cOAK327hqaiBOxVLfFoXVyTp8Bj36sOhebI3C5lcnPS1
8PEpmNV9tQUnmR4TMP/iwtgAWZNs0DDDtTWpri4bSk3XY9q3aK88muqus02EIYln81o5chWa/liK
dq87SrRb14jN8QntOQNco4rFa3UshNh76aWOhHL2GBPA96LnviWvvun112PfchfJVrPlF+Ol+GSW
DhRy2ZHc6OngBN+tTA5Qol9gg3UKRv7Qr9nLfNCJ4BcrdoIGPNX3PjmBmH7VtuKD4O95Jv5mye+F
R4FISQCV9cUqQMNTPoZ9KdpNVXN7aMT34iOYvbupvUzxNZrO8UK6E1zPjjUowhbp7apfAppateLd
o+A1nIbmAhE8VsODUeHbZ1MI6MUEpNZpraI/F3g6nnyfHdPQR+Hu0Iz5RObsMlUcDLRehIiTK0Jq
XR4b8108izNtIXEAhwZKl0cWdQ/bwQLKHvhAF+gxsIiSU2Dc7bbO19Wkj8Vte9GRvTCnWesScKrC
Bx/WJ+jSDo7HbmESVNkEv+R+0ihR1yGz4myW8di9ZC84UkAFhHZrklMX1neVa1/k2h0bkr3eqK8H
QdNJIL6Pgycm5Zq3srbFoUmyFxzRS+NjNSBEATxcXGW2vlnhj3dsxPeCIw/39iAEgBIqLCB/e7WI
76sIsh/HXn23NBtlsI1HMH3RukmLmNn+A2pv77nTX9bgv8Ru/7PF+0eCSSsw/WqCUaftGp/BjiVP
Tqr4+7F3363NyvlodlAEwDKAhYWFEXIOm+FjeYO98Khal2axDg+XqvqxpNTl/bwdnC+7o1OHqFOJ
Gle2UM1LPhM5oK0wfu/Wdvl0/zbouyW6REGKMgo2xD5izQNYmDWafXvGQAxOvD4Wye1VPKOORvwG
dJzKqnlsRpNPxB4rve31O0krwS4EpeGEE4PC+L/2xZys27GYfy/hCUOF3LXGlOwahIcSTqIg9W3R
sfTeXsKjBzx8ogmCfhPfiil5WYb026HZvhfwyL4G6jDGsDCfRI9N0uvXCR7Yn449/bKC/7FSW7RZ
ZXBvxdN5/M0P25Ue7LF87V7B0wYdgpYBNmGTcaroRIhoEc7kx2LcvYQnXXRaY54noLzGgF9O0gFk
uB0c891CNarz04Ke8JOrXFzqcIEElm/NseOO7BZqAKZKKgKkV5o2vkccc53ExxRZbK9o7GYRzKzD
i8eXrAptpEVlnx6rePziZjovtbGZRk4VmLxcREBpo9ewOvRB2V58FHVbJQfQQ4G9ieqyCumfnTpW
R2R79VG7JM2WLLiTV6u/o/Bmq9b3Ghf//agDsuftAmqC2P3/VMn68+LZT+L9xyNrk+21R92S1UEV
4q1lUvXntBE/Bt4mB4d7d4iONdM+7hhmyrTdZAJSTBqpn//94v9+EoF99XZMYAHd95A0w0MJCO9X
vQ3VPU4ncVbeH/MnYXsZ0hLius8HjI2N0DwfynS6zcxkDkWNMG19+wN4tiQCoFWMvKseJWzfloQf
ii/YXonUjBLomg2PBoIGfW/8e9v7Q7lVthci0RQyOJFiTGJLHjwSfWml30P+/Gaa75VIJNJycCmq
EsD0ydt52fg5lqDC//eE+d3Td5fQBk4cDQxC41MX8FeAz0BfJUBQHXv4boUOddzHaN1BQaVbuxsV
QkWKu4w9NlX2aqSsraI+vGwtmWB/1nI2aGEMx4MP3y3SOWq4EhMe3oCBJiZ2x+V70rLfrNG9MZEW
rq5hzQqDYMlAOhqi0P5YhgCWxAxYj4Ob+l6XtIJPX4H1FZ3mum3vzQBEbrR0xwxi2F6ZpFRrxjbE
pFzYuhbw+J7LOozfiXR/M0B7eYJKU0l6gw1yDvzwcW1+pG1SdjaJ3nn+b+b8XqPQpRpp+ery8rX7
lOjxhtBjrRmw7H27fUVRFfS1v+QWdQh+9xjetDyzx5bTXv9kalqtE63j06SHh0xt1w3jh3KiAOy8
fW/IpXu9gMV4EkPLINiYQCQf+aHUIliAbx8+Kkgd1wG53AqCtVM/kNsh2I6Jwtjeqqil4zTNCh/T
KfUw0eEp6bJjrZ4wT3/74iSMfKDgG34aMvGYRPV1esxoDki8t0/eOruRiVw2dR59dHH/AOqePDhN
dkdoSAEvjCKkiReQVnNwJL8sqzsW/LO9UdESGINWfQwJ+Bufmqm5yZQ+lrSECc/bQYmjQI9AeSOy
AIijMv2nQMlj83uvGAJdDNYcM3bDdAgv2tjtHMBG8FByge0FQ8BSDrWHl/qJc5hOJSQAYMBux77m
XjEEUjpoiQNmiqmaZ9+7J93Qz4eO5wvu6583UNycIxUbrEuIET6uhNhTi2ab8r8f/ptNfK8ZkrKH
HAGCFSSJwy9V2OTohbvqzXbsfE52SxPq7MYb0HNOSTOt8FwYJuALZnksVEx2y3MaR6+rCV906pao
BLMXgq0m7A+lW9heNRQkZJDkMjRAiH2MGbtJyLGCBTzf337SYAC5UVZYQlKC5dA28YfaZ/zYVNzj
UbMaAbSYcXv2Y3fbDt3r1hwTr7G9ZihYoFmW4B2cXJ/pHEwlXSypP7b496qhIfKdoQaxnJ6DcgSe
E2DiY59yLxlKAoXbHDAkIJtuQ86AMy3aeP37v5fQb+KUvWioa6uUZAzvHWbyoR6/DhE7lHtie82Q
BLlpay93OC6mMlXxhWMzH1PEs71miHAWpBR5ipOmwUM/vC6Rfjk2ILtliT0WOPWU4clZ8r016d/z
ln4/9ujdoelpF80GhqQntHllOZOTP/mDFmVsLxjqOHOsVtElFk8/ogp1tsIcs+0HeuTtinfeJ42y
ITZCPxBoe2SYQ9x7SMACOuvbhzeZ90viMCp1TIpomJ4GlxzbwPeKoSkUpg5XGp22ZIO2fDLPFji9
Qx9zLxgiTWMYZxhvMQHHqDXLV6b6Y6f9XjIUcSeHSVxOHjma51ay7oWvU3X08buLZ+AlnSqNcWl7
VggZPvTZsUQ8oHVvv6bxtesptA/YT1ZF8wBIgzs+QzZ47HzY64ZsFsAKLiLRad3mx8g2ZdbwY/vs
3q+ImmiTnBmU5FygcrU1Pxq2vh6aLXvZ0BZnqKcCJ3Xqw+bRk4TccaqSY1NxrxvyIyUZWfDiLkkf
p4B/gvn46dh77xYn2HEhMQ7CZj9JkN2B7nQ3bbq077Uf/eb42UuH4mSt46SC9Cu1/rUL+wYV6P7g
XNkjXLcE0um+gRpxqfhpZEBOzcds29heOgTj12CIRtSG9ejDW/C0SEGjfn1n+f8mrt2rh6YgkdOs
DXSCYRMVWavZ33UolMizqWkOftndQm2cgaETmCDop595PqZz7oNUvfMDfvdZd4coadYNd02oIEg3
Rg8qgCcxGmaOtXuCA/x2j1F8hc+Iw/AgfXa3SvY9G/vh2JvvHYyA2GuFsKiAjrHhBZH8xrTKl4dW
015JRFD/7LMOwe1qk9I3VVtEMvHHdsa9jigGToM35NLhIIHPzVsr0E/l6vnY7rhXEvXW+n4MRyAf
nDiTuv+0bcdakRBsvv2eoJkFM9x0UEqsuMxrAaZ8tR7zV2V7IZHsu5pi04UgJ1ungnebLS0XR7/o
7iRNFrL4OQUII0nrIjPZE0mOFczZL0qiEelhKSnSZUlX55iYf83TwamyW579OEtZz5CH9G025lvX
ylNXB8cKoOx/nab/KDqvdTJmC0+xs0RzkzMi7gKQYo+9+l5MNHQyXWtKktMAo+nHaKjdySS1Obb6
93oiGlrH4oXi6eFkciL8oxrNx0OLfy8n2oal1XBSTqCSW5fbdJt4LhbxHtz6NzvuXk80xg0DS/MS
opsfYZt97fgx9gjb+xeNy5DU43hRJa/Vn13SWKTOmmNmVAiA3i593D37cVMdcmb1BqFsKlZzD/h1
9vnYmO+WZ6aDXhrUh9DeCDELmeJruALpg1MxfPvuOgHfbajGSwmBXcGw9OTe7QD93dfcLdBK86FD
1QyXUBdXD1s/feesksduRb+4ACG4kNQhFmVuDE5EuZ9WTdsh9QP7RUHkbT1VRiLJ4jJxAjgaZOUp
O+bsgt70t0Mux0WajOPpQ29L2UZr/j/A7qHJ8ouGaGrUir+QetrolLeUfWONP6SWQe/72xdXysks
cbjQ6YncyTH8k9fy4IjvTk8KJFAWX/KItKo+XB6dxPP52IjsVmdWZwOZRuzk05KVXLcPdfQeqPU3
M3wvH+oYeMzxzHE1r/xULAiFso6Mx7bxvXpI2d6N24g+m0G2H6phfJjfu8ddBvVXFR7bu//Utc2S
rd0QmQtGTsDTxd+dBZ0535o5ezk26rvwdlUVCQJcsU6QPNxUlslcIA965NnhXkEUkLnXsm/wRRs5
PXdyo1eQQw3lfz/9sgx/HZ1wjzMb+jFm1YDLeVct7f2gTfUSGw+BJRotgi7PujC979KI/lx0wo4l
p8K9smgCjL0dfY2rte3vt0sOpoLL2Tt7/CWn/W+/aLduTcLAaBM4VtE8TF56E/fhqc24QU/oAl+2
0zgvcQDs/WZVUVVpBMNDFthDEyHci4/U2mdW8IDBLbhOC0BWX8cpZu98q+g3v+zy7/8RpRGBlmLf
41vpMPmizAQaN62OWT+He/Mj5kwXZXXFTguQ7PmWRmHZZS49tLzDvQAJhfVArCsmcdySp0hv4XWy
jtGhsky4lx7BnXmpsgmvPq7mxmvoPSt66OAN97qjZRmiIaDtpeKDBBOm6/wMvXD3jqHDbxbfXnqU
AMOb6dYCGo/GhuEkOOWfiVQo+fpJAMmJI5OM53ToVtQ9XM/NoaMt3OuSiFULWJFI4WQuigELiYLs
vqKDJccm6i/aJNQjAfLAKkhar/NB0zkPqDy2H+5dkrbMTiStAJ9mug9ffOTaJ+FN2x6bqXunJCZI
LQOByZQmTWFrvuVW02OlsnCvTQr1FM51jYHp5rkt14bd6ro5lk0I905JSRJkHV/xcJq145kE/Z/T
th7TDYV7dRLuWIHxwWVja3h11Q2vlqnhUDgU7jVJHrIS3aw4DqrMPivZ909UEnpIgxfuJUn2srmL
ugPGlHjEngn/49KH89+H57+HFuFekbQounaSZND3NaP7DhBRS3IE5iMrJ92tn/77D/nNrr+XJVmp
G0kCjI4MllcE0FNOB3roghvudUnEoo1o9diWSWJk0QsIk4cuPjjb98KkhPSZWiw2zyRmda7gIHk2
Yd++M/i/G5fLR/nHabiwXiQTEFaIXObvYSXv4ZJ+bP/aWwXBUYoFHPYJJ7/QAu7Lj6qODiX+oed7
+9YpRc1ZMYzJthEkh0UdworIHmtRCvdSmSmyKlUdclvdxuac42ZO12O03nCvlVEbIT1poZUJJvsC
P8MnlQbinZjtN99yL5XpQYs3o+sv6WEZoBeUn0Tl3ktY/C8z8S8R4V4rs4lpaoWPoH7oDe+vXU3m
NA+yJoiu+s52HwZS9WuuMuygBW9E+jmAgtSXNIYTQj72snGlgwju8v+DoHSedRW+52FA6f/SYP/y
dnsZXJ3xjdQeJQ/0IPHqvraJnXLB2zDI3eTqNBemTz6K2smmoImK1fWg2KL0Vegn57dcrxvccCGM
aleKf7egq6ONaHMjXLr+XMWQZjnU07Ks68zdeDWF67mJAzmVeh2gRl6BuHewWXewi4vnYIDHjhNp
XiW6f1Vbm/BTNoulL9vNV7II3VB9j/2qh1JIOX9eiJb1A+SHqcsrPjZjsa7efZxXv6U/Q9lXDQyw
WmluB9XPTyuwftFj20ie3MOMa6vvtxhQhjsZDE0NjO1mhldUH9P5bp1bpfp8pvFUbTk3Ri8AoRMA
AdNl6mEbCQAUX85Aa28S+lhFISBkXTVdA9MqxZWakQD7Ytdwza7WlXdhYayp6s/gOI4feoWL39PG
467LJUsGcZuRqCWPQ2soKzKNbPZ9oJp+/hCbcVhY3sAWJ8YGRlWGpGgHWmtfdLJj/t6ZbBF/zDSk
+qZeZeIomsgSI54DBsrOfRNuDq5L1JFUPbvI1RplWwqZdh662dNn48hgbxDR1zzvF8UtiD/dup1B
lwV0u4xN1dlT1NQq/mMagnlMc9O6sFtLS1LLORzPpZ1BPHC9zH7MeqzoT5AWzPjCUiif7nUXz8NT
EKVBdmfmIOufHN88PgD3snI5qM1+iAu066/b5SVRxuuLFF0NzYtvXaye6jbmbVREI5BbOu8nqqZ7
sAQS/ipDg8KTs3KrmuuWYJTRIyLqM2+2Suk8gcrrY+1iOj9NfY8kRDo0vi3mfh7sX5maK+NO0zjA
25+Z0d5B6cwnhug65glBu/PiPw1Vi7oCTJo6+tJVDQtLrWpeGqtJWwZbT/HV44iA0jdEqinINrcb
yjP99Dim4fhYexHBErHus29VxHV9m/DU4KZnq9ps+EFB2+HuN0aqSHh/GRx9pTAKtGR0NracZCy+
kE0pe8WyPrhFRtIESNM2PTmtRkcf6NjTm4l7NhZDr9owp2vv0rNiteR5FgEnnfOxAyMzi+JK5d53
yE13wDt868UwrzmveU3zPkC9SlpirjggGWdYyKXf0PqNmq02myqGZhJdGVWzWXPKe31l9My+ziZZ
49zGWksIlQWfS7COa3el44j9JSYfgITaJp9SkykFKnS7VWWcRrW6VqNGlcabrc6Jj7MXtsa2HLJk
Xs4WdifN41JnwTkA2WG4gbzQfhtHWt8K1zR/hpLiraSEXWHRzcnMbqasEuqjDoDwKhoKT51y6/ox
y6nuM/M8rlw+dwp98rmZK/phqSRvStsSwsuk4y3Ibb26Udmmnysd4LK2xkHly2mwHzs7JtdrCsJW
ubB0NuegH1Z9ngxd5xOi51jmsNpwf5t6YOSBNFI1ORQoY3tX9w41NIUGsflmaKUqTBV0wzXbqsGe
cOau9gGq4JuBz+ZvutUYnb5uSxv4usY+M7Ibqej0OjQR/nNULMapaFEnem7Qjc/zkKzxh8WPqbwF
fymGFqBubXxm0cI/yZFKdxdZjVagRulZnp3bRHCvutbZa/BmlruhAy455xquTIWvWTh/CFkLj0M2
bt25N+uygPxM1u2zHvhylaJGci+iph1KytBgHEdIatxnW9KRYklWhW5JJe19l8zJ8NPM3ZCe69il
S55JbsI8UINYnsesQS2kZluPv0foWEYFUHJ6onNcyXLtBw9F0JKJ7aOKm5mVsBFGZx1xZvsYxdgy
gJjItPzmsglW2SDieVaKoZkfKqh7UeDm09Kd5jVka8EFrKBy6RLprkTXgW2bx8x3OUOn9x1lDTv7
vjWv2QqW4bwabq5HCUXvrVnX1XyY+0FXqDlB5Js8a7W27gFnURU/2ClbP6+ZpuIcbGi8vmp5AM+F
Qo4MWDRAapKfdZpY9I9nhFVoBxQyu+0czPluBrjzSpm39ch06Sa4YD1MXmQCWChK2jvMqPGh4UKg
rX3ua1Rfgeo5rWND5+fhQkl7YnGrWOGkpn9EKZznkM7ra1jMX3xTPnOdjk13x2qexiVsMEkl4Lox
0VLAqvU0qfpnq4PpFQn7rUQzCiZ6k2VjEaTwssP1IEqfO9SsviRW+R/Z1i1jTluXZkWVVfGNFkzD
g39eHiJL3EfRwia4UAaWgFq27M5674c8mlV/h4xNXUxooyuo7shNZIfsblHbRMqZJyAZcvxH7Tdt
G/1HhP7dD1LpZmnzqNKJKiOFef8RAjEbXRu2kSFfUkuac9vJrC3aufNxOYYu+UarLEFmPZiWrcCq
joJchW6kr1hUriqXTAbjfd1tDSz02k2dpa1EdAWZVatzTD1710UWjuhko+1NwwAQLgLuojGH9V56
rZp2mwpYUZjmmsssfQBFbnS5EkG3XMVNK6JbJjzVrjCLWac5N2S17EnLJo2KeQCwqMxkVz93o07G
UlsiXurQ2C4n1cymwrbdlA+OGp+bJJHzY9BmqSuEzeSNGrq+v1vSdOuuplQG9mMY0s0VkOOg3Mdq
hCA1XwU7c64DdS3aNkXmx0V9Dp+fv3rqh+Fs4ri1ZRbX9FYuqhVXHPya8aRmIsou4bZgkUc4ZWWs
vnjQjX0+WZwB+Uq7bx032Z1AR3gOL9wPrRwBshWsDbHTo4VGls1CuT2HiDjyBYuxytlKcUh7wtvH
pWv6XBA5E7DA/fUkcYdIZ5rmTFGW409Spcmqp8WJr6sGNpgtMbtehOfIwugENW824RxzUQt3z2CB
Lv15Iq6PbyvXxHXhF23dw7SZyheJrQFU0mMTJGemR7SX1mjxC12OIKaebygZ0rHopr6V+RJuizxr
nkzjI/ONc8U09ay+VpuEp/Aisia9nVLEI/k4au9+rmEXZ3m0dUD7eQThc2mrmXflONYhKQRF7AD/
9YWYL7ypAluOlFeuVDVAnXihxb4gT6ZFscF8+h5BPXr2WVz5v2bH4U+jooqIYpaYTXdJOmaPyMhu
1VUQI7i66pSN15fMmC7GXA5nUgz1tPYfxsazrzrWIdbIGihEKFkVjAWHBW2PunioRGktLN6uWAAX
gjOrsojegAXZZSUaoer6Y43eJ/LYZ/GW5ggH6ut+oEGIEejD6ZGHuGSUzTxXWaG7jH5xabBI5N5E
IofrwIGymQ8CcWuRxaJnjx0UCk0hhUXfjV+sfPLhhDJoE8HEIU82SPWu46yR3d3YcPqC3LxPC+yb
w1UaUv7ULiuZyjbRwn7cqJk/4r3Jd8YrmCIqmB6IG7KBhZLDpJb7H5tfeXgCzRt5uqWf5rVsU2HT
VzQXJ+Y6wdeXaWFSmtXfXT+BjLoJVGnzehmyl5irpYWpc5OQUwAorijWYCLDuR7grls6M7n1Dh5T
zhRRPYRj2Tk42RUI+sm9qIfFI/q13XDXw+fqC5xSOMmVdvCeHPW0wFg01cufWTgstIHIZJ6Ha+ux
QV/bbhrUyRqJ7ji8q8/Al2/jBuJIHL0nx8age8I+LpdPyqHH6G5bG9xVw2WV/c2yxFlYmhTMprJa
6MZLOoVRVGw0GaNrMYcc+40PG1h2T9M6XdMtwTVwbkE/fsU3Z/EdSOK9+VsPOEKv4iTaxj9liPai
giW0Xj6scbPSZ+YD15xgE1TxcmhJf06ilH5VIZ0eG4azvwzp6GLcFvoJ/Q+QksRlF43VVmaDcu5a
26VlJY/aIbjJGqjtnhGIMlcAtCnMZ95vWj9IuL0h4vLDgtRHM5kzwZMfh2pDgNn3Des+t2Hcu/t2
iNPsa9DFkfrqw54kT3SZZn69Us5ePFTgGvOs00/Km1hcG/B94hJhNZXFCL//4bS4bAgLND+Q7G8o
u+AdkAu6zZD9rS64D9Kkmm4jjbJHsXVjp7FitNrysY0zKHhTSO7SW8z6DOMPA5/gSZCqCj6AC4Vw
oK0CrCB87LZJOrRT4Tud2UrWGaUTmJ/lNJkcQb9CZF6iqUsw6dA3vqhvWrl2/pHBhLL6McmKbn9l
HjPX/gxDLFRyYTV2BlfUjCdV4bqQuHxN1cJOdrwg4oTI5jsnrWnLbsHplUtT43Jbi0n8GfVJ8nUB
wOuSldc1SYCLT7ECUCWa67PrcWauJQvwzwoQAOnm5a6K5lGtHygIl81aZJ5Jr0vsBc2Aj+o4LFFa
XJpUGbYWt5epWUPY8qEGmZ1g82tlyYRcbQEOQkhyKHFqjV1hgUuIx2X71Us0nSMJjdbEPi0RNhKY
vSdpBTFwzn23Rl9p2LIUkYaiQRE1naifPJ1Z/Te22XEo5wxz6dy4MeU3PPYatIU4W0z2LWtMaD+6
BhmCj4NKdVfYOBlq3DJqB5Bwx7D5pdhHq1NMaS0yCLwmtj3gsybibgP35FM4JKK9op758SmwjIal
xw7T3io1zp8AQAWxVQ+uiZ61kB7RKXIF5G8HnCQ9pQSthdcQNfmtMAi5/Se7WuLzeOv77na1c+Wv
GksZylxb+BPKnpnks6qXPwmaCD5xVzu0gwTaGjibOjaUnXKRvkvnWfw9DGtldW5DeIshhFcSs5AC
cSjPc0fSFr+Sw+vf6sdec3WNRei+NqSreM6849dhsvGfLUlxXU1Il8bFimKJPTEp0u5hwlfRbS5H
hyx1vk696vKtnRm+hNviD6Bfo+lt3aIlJ/i85WynyJdhPIYfkmwKhzuGch1D7IPjLa+7ITYQcHYu
hPWwxaEH8mXGzuEIT9VTpkMmfyy0HtwJvqI2At6woRnWFgLsQmuDusoUEDSXLHEXP4UZ8HYfYhCz
VMGQhh6KDZfkrhTbZJu7bRGxxf7WNSyHWBpN4gL3z+mGwYD+YXWubnNQpWZ+b6PV4A4VKCZsDqps
8iXuLP+LLQGZvhFq7fLUpOjEOyOpC1PZUMUVfsIyxCCBQZ3WFAlA9M94xBjfex7wCfsQpQ5DDhc5
+An3YyuvSTL3AKY7rhJWwLuCvlKCzFO+wGrik6QpsjJAulS4aS6J4jc4b9BOGEEsdYPMukoANpMs
Qz4HFgwFCUYjIBXANgejF7/gGpBoEpVjpaBjc309VneGDhtI5DStwgJXPP5xbsYszUk286HQ3Iqv
CUzRbiZVmbCow55/rhyHWnrUWfMy/h9nX9ocKa6m+1cm+jtnJEAITUzPB5Zc7SzvZdcXwuVyAQKE
2CV+/X2yzrkzXdk9Xfc64kTHcbickKDl1bO9eRd8riZesZiSqnyF/Wu9D9EmAje5YEPHyccX0Vx4
4iaYs/ILJ1NNE2ep1B4XsTee9ZwUC2t1W+VydFEsmaWJpywctiw3I9k30kJB7YcYGrGuGBqWyBmN
kDYryoB8gzBtnWOfm9B9asmwZB6cfmmL+/ws/P2iK40yxwUT43+HLTcv7hvI60HRUOxSwGtCHB3K
DEDbqRJjfTVYRlI5OYjxKfE4urTvZRXeIRSXLDF3XKy6GXYtNSWgz1mW9BOK+w4DzKGA0py6j5gB
ihSvpmgQOg10JGKlSSvRnlzG7ePiVtMur0Nij2Peqv5tMCTDZtGMY35w7NDABUnC0hNzJGGpuTHE
8+pYVF3TRT73HOfG62xxPXpFSOJ81Hy/hsbJ9oMyyP9uqywvH5sc3fNusrD0XdSodDbxVOb5LeEu
OjCJYWpObJg9NCCps9ZeGxyq9163dEebuf4U4+yElCGWYSMdcSSrbpTvh19pU9dlUnFUJlHLSnEP
C2p1ABWuEWM1zT2qzLk0T8BoFCpoB0ZXHG1kOx6dngcgZvvFfibtsuwzp1+9qBaZPOm5bb7XlPNO
AYegWC0yW6/NsZlx4DvOfShkNK10MrGtDM75TNUOwqEY3tk2lPU8FBFidMrsnrNch0dHOuWh1lW9
xL1fGefgZtOk8TT5+I4mglUesWkseERX33ZbHyFTL1NozByjjss+le7iXvmZuJ2mAuJRBN6FJsGy
uV4PXqndqxok9zuM9Pw2BGHxYkMcLg6qoHW262lN2Jb4gZ22aPPSj9HYLeUdgz3x1h+zoov6jNsX
2Bb5s6sWdahGT6VEzRtbAGth6m3xMCUifxiWZ/AHfgR1DKo1sPVYOVtyynG+/OQB/0bvrAESgXRG
+fRU0NXsO+ydt/DQDM6+CQwg0jrIlltfuOthHjgrI5uJ+pDr7Ztel2i06HRmfLIkfDsKREvEwRkJ
LqjM7906L55piMFVhqWCdsln0xa9I2HL6yFf1PHYVHgVEm2ITjav3VOQr/Y1A8j32LBs+GS1GOlO
KPokiI3s0n9n+fyw1jUFsDzm+UGytdKA/FhxZF1R7PFinEgPaLICHc3S2GQc+qWJ8PjZY+asZk4C
FM99PDl1Ca0QMLbv3oqAOcwGDxg0OjmKO4FD86dSTOEnx5PNgF3H5kNEMWwxTwdb30qymHmzas+v
0qK0wF1n4ncvULIRFzu35wGdb5xbKpxxTz0yorVLtqg3n632PbSzJgAgLeuwJTThd4UktG8+myX+
NOjmKs6w7mbAPQDNA4ks3Hs3B0ANi90yvXSuatxoUR7CDOq+H7OkFVz2kZuzzKA4tOZqMqaUMQM+
/wAVjGeQxOOoHIfSYfkCiFCrzRx04TsmlrsLgvWkHK85CUmra2/t5yoKtDd96gKRX2O55l+rBs3I
f6G6+F/IpstoAOQ6j4NmJWTxfHb38K7a2EO00sf0A/xCYloTQBtupaAYwRB3ZpRbteu8fIwKvtCY
5qUuu1meyUMqd3LGckTd5WOtbtxL23c3+2U7oGlwasx5/Gh0Di/XyfmQF8G99H1Tr7VFhm00RdYm
DXdlQNaDO4AJ/ZDu0b00fkOtLgF4Q1K5LMEdya5cIZ8/9NAvTd/WSkAtxQrVlT9Eax7cOIH7sZF4
6fgGuQTDh8JYyfPsq16aF9qHvxL2/S+j/NLyPSleZ16Bz2Z59nkI11jyj7Xgcy8N3+VQ1kwasLWF
o76wBjxWPn/IWYqy4Wd6HMFP1kMyAALNFDo5sCXwQIK+f+hFXvq9vbErBE6FMGU37vsKgkV01HyM
wL40fIM6giGmO9szufMVTeLGhOa1/zER2qXhGycb03gMBk2k38hE4gD9BAqt+5gigXkXj9y3ABCH
8yCcaHZFAVVob/3oh1+shgVW8aWpWogxp+EUWBm7evhQfIx72SgCWZEA3gOYp/zRPAFajANTfP7Y
SLmQ84YjuDKHwjiV9da7KavCj5Y1nz62oFzavkGLBmItCrjsHVA5S+fsuSw+lsDkXvq+2UKICIhG
cJcHbBbcBaQLOFd/6Llc+r7n3GR8RXwXpHfiae7ASQGg++BnX8h2G4NkfiDdkJf07q7mU1or+rG9
59L3PQdrl/EQtw0sd7Mo+UVU7evHnsh59f2DCKlHfGbAzsF63JvWePEquyuHYU0+9ukXUzO0EBbk
GeId5SQGNAzvE4qmFL/YMc9L6l/oTi5t3ww4DiJ74YWplwm1Y+5laKTaEwPZhafBCwPWkpXeNQE1
/2qh9e9v5j/y9/bmn58+/Nd/4ue3VgMzQG+mix//66Ft8L//PP/Nf/+bn//iv7bv7em1eR8u/9FP
f4PP/dd1k9fx9acf0HIXKtlbkMH27n1AF8Qfn487PP/L/9df/tv7j095sPr999/e2kmN50/Ly1b9
9q9f7b/9/hs9K5r//Y+f/69fnr/A77/dvKrXBkPqn5/133/w/jqMv//mcP4Pyj03DNDiQYThDwHk
8v7jV6H3D4K2v4QxwhAHRc6RkwrS7uL338Q/ABlD40CEi1ZwbnB2pw0tjnm//4bPE9wNBdBoaIhJ
AJ3p/721n17O/7ysf1NTc9Pi7DP8/tuPlPL/GSGMBQIHVSQ6ch4I1wsukzvO8PHgC8jhOniZN4hj
ofcuR076uoJ2c0PjnpxmHvfzCjo4zpSLs4sOgmtGannlOaRK3AkAlhyhhyDcZ1vgAd0AwcvoJAIi
lG2AYZhAghBCfWLUL0ThP6z0F3cfUpf7vovAlfP9/zxFae0wITIBza0ThDdNkZVHIRpXxg16QkNz
wF5a4LIR6jxQBLxSxQGSKJyKNGUgiPySgXgucFwh5WaVeAjGn6BMwYnxMCgNRjuYvqC/7B1zg+6Z
Ex/qjVKJLxAok4RKT6Kxo5Ei7ow12w7upGOBGifJ1nFM4BWAgVYV7YnMTblrW2fYoH6YN9UUupsO
nOKxbxrziyoi/Gm+n9+m62EgBcTnQkAlfPE8WE+adqorLw37xjzUoIimaJ065LwDEY7AeVbPHQHm
GE39/PUPg/5fI+uPI4meDyg/v4uAIozFxV0EAReXZjBVg0YPp4Gm04L/rFKIx7FebdKGpdlonW1q
3tcJ9EzAdef5CQxZdbBUv/3iNv4ps/zjjeBFCORxMspc/B92eUoraDbmWVaOaQaVRbmppKoiysJm
77bhWCAbJNAvSNUeAkDFhu97XTJwD43TfMpYo74ZiAc+5wrM+IISfq8GZm5WrJ+Ag6vJP0roGJ7D
AJClq+fv9WQoRG/hcISOpj6FkIvZqMsU8wEchmKHllQ4x8Mf0d6Yjr0oSk+E13SHhGz/CIy6B23Y
PK6iefWUytMCUUV7D1Tk5543/IttBQDhtq2vIVUz+zrr+U4zt7tBBx0ee7Br3s3W16flrLKKM6gs
m1QjkHwPtXi/K6AzfGgJb9tkPou7O9XvFJv0SzESupVZoADDTqCWle7mqARI/1w07fJYwlWVVn7l
9kjwbctYdzKHH6wlIDW0R/AgmqZvr8qhHj6hXSh+ztq5PWZyWdGWaJjXV6eanFdCPfowLB57Zaab
oJEQVdECrXebVI5Uv5haoHc4HDu3lZzqDRyV656MTvkJeL29pXPWxjMERJEzuEB9RilpUkDl/Fq4
09lz4M1E5FHIEJOm1dh6ydCp7tTnmHybqlNZXFhprhkY/oQVJO82UoM/iTPHcYOtzUY8i2AZHgBg
9nAJ5US/rHOtN0PXINjhLM05UUimr4cJwHPVl+pL6HVAgIpi3ED9xBORBxCCAReO5oCPMu3bqpKR
xix4geiAnYH/cokKzuQOEgqeqhDeaGTSdAdbSblzy676Bm3odAMNYwCkUDTRSpfiVDdGHqzvllsu
S6BBapVxSKQXD6TBULOeTAtNrwu40iag+VWRjLMIECQ6hM4BNAB7N6PVA8gmAm3LaluTp+EYUrFF
1+zQjwO377bjnEEUBb1O22zaYMbS7lK/6hPt1SAMijDsdkQYkcqqcOJczuUWqcjePmy6cgsxznQi
NigPhczDXd0P6x1x3AK81yzABORLbQ8rbOG3QFCdeGVaXFUeGLVVlvdUVvSqQ3/gLXRw5KkXnjqi
0GdQVthsM/SENikp1XQwfdUlnQoEZPFi3pg+5F/KKeh2q/INGsiuUMyayjafy0mtG99R9jpzABm7
rgMnN2mEe4AYqovLlaN5ejglK5pNY5LR8k66Rh/8losnO4Nd7jNm7noHFshobcPuurd1tmnnOtaz
5XgiIz0hWL2LV/CP19BTpui4uRxasBmntoXID+glTcABlduhbKYR/XnaMIiA0juH0S7diQWyv8c0
eZl47yVBqOvEGeW8HXuX78UIYROAc2e3srFMVubwh7IaOeR/mXg2VJo7A6XpmwbKieVqCTfa5fVd
hYX2eiJ6TODAD0+2qYNrzrP5up9W/tUdtHoTysGryxoJ3QOM0D/e6XJO0qjBOJ2y0rR5pEfbHim4
ELPjY1UlQ9ODWLLlPF6D98TmXoLPe6Ag+O6sQnQ6DVwRlyXpjqAu7CenalLhDeZmgg7uDhRseYTR
sN3M0MluXA71h+OGDmpQEcRo8BIeO079Q9XI1wWe8ikaM+mA5hm9HULUbwMcrU++7kXqloG8KU3e
3Ki8guJsaAocc1zQXp/GdvWul5FDXKNoC2xcVkyAM6VV2QAn966DkqEJWFAvj8rp0qBd1/tykfTE
JcYvLtHvaAZ+Df0PiJf0fe+Bp4K25jSOCtXBPM0ZMoVLyLXTDJ1yX2qOv1VDqF/cqZfHwSuQ+2CU
AmW+tEeP63LbhItAwmlDS6i5keESL3gQzy1kxzng+BmdvdoJzHs2H7p62OsiBIcLy+JGadYd0Dta
n8qqhkBbgpyBTq+7m8Jw/bL2Q/k5sL69VaK4V0vrvAcw7mHtKVns64mewKVDqgykMJZ2nW54NhR0
j15Fk73WqgQFoQdJoaGVmn/SEvrn3TorUEJc6sPaVO4mgD5ExdhN+ePMZ1OmBryZm6gpn81OqT6/
LWvfiA0fxZTgCSMqtpjgT0lQBEiThJ52oqWzwbydgpxvisrkKJ5QDRvo+OZ1r1eqNxmkFLcasSpQ
23QBhJuyf6wNSKmi74NPkAu375I65nNdCAeXHuZlM1OTffYcHwREAa32Zhnm9lmGLOTgIJ2gTQvD
7GYQfVVESzGK48jJt3VqeTrN4wb6XnA4c9dVUD9DaSiN/CyIqrdlhkxhALbQVmOXWW66XMxfIA+r
XhE9XD602uSbRnmsioVZ3HGDnOmhxCrurC8OxF5d4ldjCDkFaOwdA4dwnZF6vwivvkU52X5flQfP
JuOKRnhey2OAmOQb7cxhBDmViZXPcPhCq0fvQAtYuECiTccZcgScw7aQNCwpVGH+6yKgJ5qZZx6z
TOh1Y6hTnLLW994JKb9qPvNP+cj6b46uNTglSPkeDXxPILd8a240NahqKh3yx3V1UWy1jJy0ltVe
QFueGDuaB0pcDtsb1EXYUuuXaSUC3Bmy6aDQbbCYNXHf5vekmo9zSKFzQ8+qWAz5se7lbcAgUBRz
J64cg8k658TbI64whBkQzEe7paODU4GGusthBjHOpHa3hC5jUnB4s4xcm/KJD+uLhQCWbLBJqxyV
6Lm4QF7jthxazM6iEAdr3EPOcn/XmB5BEUE9zNseJHwND0MWcYToq6hwO+xy3uBhCfa9Hls7Vxza
7KkOzQ2kWAW47nMVJKa82M6FZvt2hqYdcrWm21FTHkLc4zXKleEGCyk6HI/8CVIz1DF9LY6BF0Bq
KOfbBfKIDbZueTTjeiSgnZMR5MaDFG7MoG/a8qkrY6ee6WYu6t20jA0WUPhJV4cN0eTyzypr0qXw
SxBCnGJDdr9nGFM7xhT8HQQAADSnKYwZwUYXTRkh+RUy83Z5DkDn7upzLq5ZNC7IquIJT6j62nSF
iipF+KYKeX7qRHeDFAaxr9gMZWjjDp9GCEv307g2Sd8V5nMQNOVhqHOsQH1mnwipx2MLqdfYNm26
1FAF0IW0yTQYBeEXmCpuwmoPBncLkdAce/AhpBpCSbSITPxcPmAy13GVr6cKkub4LP1IB2BpYwC9
HQTT/m2YUSQUoKlXuze2nDaQHalP1aLtjbvqodnA8lGcLMUKyoiabntZQM4eUHJarfyEvW0y5yeD
Ctai3mjQBiNdAoAkJQ+aWGChu2VmqpKwbtgVcpW6OyhixFVIm7dsVvZY1zVKmWAKwitz/gXpIaKP
Ia6DEaLNKZBt34/QWzlEckrV77D6TxGfO3Mo4B5P3TyfHvE5xxmz6zBzMsrNmNHxNW9eLS/ZhqAh
TNJi1B6myqIi87Ji2/m1jzo5k1fuxAKsWBrvMM86WJ2ak2GKnhwfY1OixnAmV+2yIYNuZxAqylzh
48+XNy9wIMcCQXoqMm9NGIrBPfwu3qOTtR1o3NzezSUt995YkZt8yrrt7BIcchBl4QQJBV8IxQLU
P1g+qb3iq9tsu963j8GiofEVrbzzZYBTcAcdQQxyDL1hSKvYtZerCjaYhvtoIe5g1K/LgjJe8O44
osNBHwlrPZhTSh+TZwI5ZWOqSLURxVykuTfkVbwIwRIJGeY73Al6SZoA0l3QKRlUYE43BjcWLg8M
nbBvv0he5/ezU+n9KI1pNzmUoXkCsGO+HTT00rGE3+PUjdlyQl9Ps+lcRyOEymZYpqAXah6mWjpX
teczbPdrgAIA0qgcD/tZA45IJn/VUcbw6knjmzvo9tmrmZvvjuyYv4GiHTIxCE8TtyQcEQjhogcc
4q2ut4vPwqtWgX/PQYZvaKXkXVkHU0Q7RMUXTaA+N7MznvXb8CCd93xaKJQvdYmHuvaIEItG3oYJ
tJyokbEL7p1B5wigUiNK7LXcDRBnpmJkOjW1051MI2J1FvnZkZgogHJpK50Q3RJIcGdh7k0b2+kN
CN4wiwfo4NKl9PhuLvIxDWyt3yyGV0LQaXaThQ7fMFSNBNAFNPY4f1rnhjX5sMUZQV/9wB5Gv6do
ktrYOaJZS15bdNxJgj6kh0yOOs5tEcaaQOKEA064GVaFyLISwA4UfsmwMBR1nikSIrPllVR5v6ld
vBxIWg+dsCcK5e7Tqp1vXMn8aV688us8EjTtnfLmbXKa/m6ApLeK/VHdLfWUHwbWFlfI/cba7jOS
FNp6EfMXyAUh/ab3ws9LE+uVRdY539IQeGk+11chrCIaBoRexZOYs7h35g5iJHe7QLsVjaN2dp2u
OsRF8elAZOtvoQfNDhR6tW3ujDqhKiNJHmpM1l444LQVtIJYrCKje5xfnEFcw/K7unGx9uNGUXwg
G4WBuhttJ5tItUiIBlmfjw+uXYMiClq6LBESPLq0Wupt7/rkWpA6jNDK4ECDZYSwokd5m3sTniK0
PHvkVPTAY20AKbw3f0YE8rLX2ulc8P41xq9CbiQBU3h0GoH9rofurnhYmV8cHEJbEiE1WZ9g8AeK
orGfRnPYo7pTHg4C8iFfymyfUZInCpAEEAh7nw9lcLBz3idlKHIb+60/7TOPzhsFky0MgZBzVARL
kqhbCBEIWaF6QUm9BTIAFg21eyrlUmUkCtHgBMmqE/YoOVB+1VfjaTI4LmLbiWfhzW+5gcIAFfSL
cAdzsnWACCngmzc50tJjICN+1AZ1EM9ZdgX9VJkE47DAIStF6jntfl17bNm+82x6uR+C4l1BvBMv
/vkQt7RuMsLMmJo1GGDCmsW2H/Xeh+glRpbU+jAr/LEHz0E8Gkr2OUXYEfGgBkWIzTBXc9IueQcY
xK6YsUKm6MMHKTlZN0LbPCoQHBvBk6C3SDRarkK55LGLoPQ4CzPISDP7YHsIEQmvqpQ4Ab+mHkRj
rNRXnqrKtCoxFFhBLVrAkj5qSnOt5JhjBazv4I4aIaVqoPVH39Z2MVs3II94Ca9jLp/woJ4sq3aL
32+tCY7L1HTXHXZk2JP7XHdJCTVZBoDREyhRVitYBOengoLWMTcQYQ4H6qIIWlcZcayUS9T5zEGQ
mVfbGzSQNLd+2cHep2flwPlTdVGXS/cEf9P8XoqAxYSqz2vAaRv51bAgEgHgiRgcc25+mscZjLpI
0hL+G+aTiOR52bcYLMeAee4YaYBFMQLCt0qJETBncJPVAURDEI1+nqn3EK4urBzwCJ4YMNCo6frP
ZeOWCYe5424I6XpUfVenGm9zV0I9HZcC/hgI4QZUQt4S11Bcxy40ZV/Qr/IRkm4cJXFqxy4qAbRY
+Q3gBHTMonx0jTMBuy6giarHb1MmN1jtMOR8HK79YXJvmDtD8QAz0TXsJeGtF07hqSxom8CAIndI
b25OuUP3FU7Jp7mHKTFSyLXF/lCXT5m1Lbbvip3GYnSva53XJwJpYjJ2+QaNbp9h98tj70ezC+qy
68D0DSbXEpw7jfnPnBqzo9MQQz6JD0dpADB0NF/F4ui7VprwagpwdMlWuh5optqdCRAEFjP0m98E
UzfsfNdtTk4ns+uxqMVX3vbUBQ7dCrj2CgdoWo1eD32cd8rBTlGQoHwcAfLArxaazH2DYwEbVE0D
fRaSQUQOIREK4jzPE02m4pUDEzl2mBO3HO/gmC+dOiri2TAJVz68i8AWuFwh3S00wuNOSZt/4lwv
J4Y9+ZuR0rnXvVd9z3Rjr0yd65eh8aq7EYwAjTgBosU7RRK7MLodM3B/czW4SQWwBlacAoOnzVkC
q2iIqej2z6Cr7QNVZb+F/2h+HNCv4BZvdyTxOJXFLoOzc5tLIq94n9dwA4T6qFqZ1VDSokEySh9w
W2iujfP56McTRI197BXtmri49PUIUcYmW3uE5namBu4o6906+OHG9oHcqG4eT6KCLCGfbXEzoa/L
fdPP/a4vGaqasMorm6IFTg77Gc5H5q6kymSbTtASKnPas9d8he02QjQvVHCNwWuCedKRR3fE8uKG
vP4qztrelS8QGhuQdA8d6MW48xoNeX3jPynr5Z8dlDa8tSI9Nzx1I4BzThJ2HWg8a7BNNCtkmnrk
3lM5eIDRuMnvscbfAdGLiY8jMa0MSpP7CugjCjW26YJua7xegp8J95DBB1EY9hGnBTJyKYYJXMxf
YLvGBtUanmrufPcq9JkjhQbCDTXvuk4IM3PtruAtcBxoWhInzAH6hphzXTU+lWG3x9Sd3voJYE1f
L0PSFvCdEzAnuu2ACGYOgIGiZIcKXz3ilrGrnjrttuCiTVdTj0k9V+O+AIoNtWSbvZMMW/SIdKeN
vzL2bg3k0WwyXjKh0AsQagEbm5iPpWr1lctx2AFe78QO+hElPbR2AwyO8DsXQtVxgb87eEjCavHo
gPQBgh3uJ+joIsBX87XOsVDAv0MfKkTkpWTygtTODMI4qiDWp0NYZ6jOyNmw3wUYTCa87QBrXf04
cNtCLY95oeiVB51j4g9yjIhtYXmTNcO2u4THcggOoPJr2CDdjQ3h6Io6UIFbF167e+rTZjv7FpJK
iaowAl8kt/BXih2arprU9Ub9IvuWvypZVs89HYcn4Gpnw0JpYXCVbtFCdmqGbxlYgiN8Hd7eOICJ
LSqeK9DJ+gYdHORW2fzGhkomnrLF098TLj/yQ3+mWxj3PHyFAFn8xBMXRDbSFoESE7dLqQ9DuYNG
QhGj4lFVwKThPFEZ1fcMd/UIzuUd2xOKFhhVOPJavJq9BudyesnDYMs7HPVrUj9S5AMchhZe5gqu
VOBrTPzini/SIhgD6Yp1nrieF3iMuPTinn0gTLARVn3atdJ/tKURcWG8AocApCbU/iw3w3nFcaf2
W4H+F9EA0uAIoaZ/jShIKMVcYqFurvtf8JmX9N35tkJAqmhUh+MgvUxT9Yjq8pXnXeoC8h4IuwUf
dZvhgBmprvBhF6+yqEN0W/z3r/AHyXvxCkOK/pU+CSgNwstoEc7gwQ3HskvXltYH0WZdZAMzyyQr
+IOW3ivYvEeLJiNx2MsZRwQU6gyEAQTDobqpV12nFQ5agB6q6wZb2mmBRX/PO+slqwO2rVnd9jh1
5ExS9RRkgqEmAdnxvReBHwHR5qjUkMaK84z7BvXTKQOlDb85RazsIrbN2pqY5TAkCSSIvzkwESW8
rhD0LZoK+8La4tgdBA+AYyDPndf5pa/omvRZM20dieQY8N/IBCiblxBMbR7NkgZvK+ZOhKnXHv01
/1X7jj+RoZyFZzLWFxRsqAts8mdiWlhETBo4h1LtMJvA5b8VRIgTkPgKJsUAaFAX8OJhCp0Sy031
rQS1GnuSIZ7t79/tzxJBjPQAvDgy2YgXgMLhl3FgM36D7nOkTUfrBbdBhqCFQHjLzd9f5WedCRhf
ARFBCBAPpZLAdLqYT22hsemZcEyXGYYZp2dtRJb6u8PDJ99t0PISZNgvvtjPuUw/LhkyH+kdLkQ4
hF3m9866yLAi8xFeaPi4EJfzjAITZaX61YUuJyW+G97leRdhDJPkMshN6TlXbA3G1JdoaRitDEBn
1jIcDzvXTwzvq2joQ/cgZ8l+IWr6kf36x4l5vraABMNF4AV0tZfxrdhih1zraUQL5RGZBrrTaYh+
H0k45DytSf+gVZZFpkaINl2fEKzxK8HwX3358/fHso6H8KenPDh5gGnfA2Zi2TPJ2lfTAbL2akAN
yxgvI90oFTz8/WC6HLL40kIQKGUCdB/h7FJIgKa6C1BBQFt6Gdi+BB0dB1WoH//+Kn8ePyEVkNBQ
zE5BoXz5eYZOBrYF5Of0Ka/KIrHCV5CJjEOkKkzOv7/UX7xGXCvwoecJfAG7z4XmEJDRUnUD6/Ea
fayD/LGj7N0plIxLQlAQSmxE2FF2sHEl7jj8Qun4Yyr8PIpCF0sRElawAPx5MRr8NeQYYX06eu63
vmqviOnhZhq/ePkEOgwUsEbBV5ogkQW/B83/ZZHCxsBBYMQzbAumBOh1WJVx9as+23/xFn66tYvI
rBHU3pzluDXOxMFV4kb441e8mt0v3sCfxSl4BID/seVjeQJB9fPbhrs0BDix9qn0zT0fh23Yek+1
1/dw903p4MhNQYrrcEEMqlvlqE1M+P+XlHZesHALkMVQDGzfcy/7/5USGgZsChgEIfYF8H4iWbT3
q+alZ4XPn961gJiLUOoSDLifvyhpZd0sZMZVJH/MLX8Y63PwCRIN4HT8+4f650U/hOJKhD6+G9Tc
l4u+9NF1sWNTn3qr7ndrzp/L1sI5CFfodmYjQ9AVxDB/f82/+npo+IjFgXmBD67q568netQvRg59
Cgr0IRcCZpKi/zr6/ACf3re/v9ZfTVvX44A/OMOV/MuouM4JVjezfZ/WVtZJ43SoQqCYAFiKeqTQ
ctlqQOTRMobPbb7EpNPuR8YtEgbwbf3QRxuti/kxLZlDEKHYI1XfvxYQVh1LuERASKxg86Z3i9dy
RaksE1O2W6gF7xCX6fzimf+pmDmPXP/H+n8u70Ho/fzQYVJGV9NC9Skz7TNc4nfQrl5bOj5oqp8g
qLvB3gVTOPvuF+ijZX6lv/0R8385pmHWwyIFZRvCFC6WTyTMIHFhyPt0Hmabyhl1YEXabZXJIh2Z
2gz+AFShrDZB93+YO68dy41s2/6KcJ6bAoOej5fk9i69eyGyHL0ng+br79jVdfuqUjoqNA4O0A20
HlSl3CaDESvWmnNMmroTuFiFlp4ZB4qmrPpeN7xyFn7G5NsLGyXboptSg7aiK/H3C+bPi9N1uAGh
BjR5k0L/sDhVAj3jxVQFB5fxmNCb2MMm3tjOPHqLVMZfnCp/3jo5Sq7ZZ65tsEaND99KN2oWCIJc
rFxskV+yLLnnjqt/k8qvRIXfc1B+/v55yHkxktZMzRQfs0bSFJPjlBnqShBuq+T1ywKa0Z/L7oZx
ceslIT6lqJ3LNbkv+ynSGP256rit0ZIMKvbI0qYTm8YTtITMfustB7DJaCA/wWm27U2KCaa+ty2Y
B8/ICwbm2oQUqZ8DqQ8GAoXpc9SXv3BEfPxd2SpHAYc/Nc1VL/lxNx6HMrbquAEogWx1ZZqFczvB
YgMBY4RBMpa/2pc/FjX/fD1uWdc7HqTS65//QUwOvSyVjFeWVYsm8lClXO66KLR+sQI/bsnXVzGE
cBymFPikPvJEcyMRRaIWy0oL8UUvdfwJf/hbb9THDiyMe50I//2S/1gf8oL0xgFGUtSQgvoRMjrV
Y4wQk76YFtmM4MhbRyPSvGut+CyYwnqFJPWGQcyvnE/fAzT+uCavL0xNrF+LRFSef/JCpE6fYqid
VjmyRqYSqHYq/SFEeudlY6fvNVmvUjN9dJZvseXcl2pyIcL+GFIBLVXxogFW8KTLFfDvv4+PDyVv
i4sCe5QNoM6wPhrKJnAzXcmzsHIbelnhFBm7OoxcyIPzr1D9f9HEUB1T/X4BcnF9f9S5ZjNt0VzB
pd2bUe63mDeABtaBYWsL6r8yWy22pgbWIt7NMVzP6Dt99LZwJCqDJihDqnxMPv39x/+L5eCYsHJ5
Ow511sfAloGQHF6LBmTaWT0kgbwAg9bVK9Ne3hm+vqRDlIDiyOP137/un45qWxUcktwETbbg66Xh
58cLpTz7+ZSORDll33Jrocvm2kVWBO4EEkFz0uU4lkN1sJD5rSXQSptBeNN/+fu38d1H+fOqpFBA
pyPoKrFhfvyVDHmjk7hHa9vIR/2LWYevmUwuo6oNGzy3X7NxsB6Q1QCc7CDu3LVpPW/zfAkKzY1v
FafdZbnNQEBmjAFaG4CUHUWlVypVe2iMqUXnuFS3ttLGlxp9yS4zFrFzy2VcVWpevpoA/7cVxK+3
vl7o1xuVuxnANaGxKZt1Y+PsZ/jtFfDVyFaXxbkay00Dq9HX5qbAU11qu8lIP5W4GvaCmTwWBzHd
gcLgTQ5G4KZatYYR9dSMOo3UHBWOA+VjqzG9PjeVmXqJzKtL0RFfEruFjZxZpAHFaB4G0Qj2LM8a
49w7KVp0iyHnYRpF9pjZVWpuahsAyS8exj/v8RyMhgv/keBDy/1oxlqa1DGyvJWrEWb5FydvwkeN
Ecu2WNQnE7rnL+rhv1iE/OKp1rhi4ev4056kzM2cmoM7ruAXPiBfeuR3+An6yhswTZzgDBXNpds2
NsPsWfn890tP+/POw4d1rg08odran0yyRbKUDqAdSQc/Cp8GgTysSIDYFbYafk6kZgEumxrF13Jl
ukPaOD7ndG4f4ry1DxGd/W8ylSzEdFIOfYGA1MO+DkuhbSqmG+F1N8vUebqDB6r5bonmqQdydaea
nbr5LqBkzpZs/v4z/Xk3MXhwmZl/bwhYHy20uTnPbjuOPE0QIXEtt8lN6ybOxakn1o4VhztHom7u
UcRq/1w6/5aL6ZR8bquu+tZ/9Cj9ZGv674xMP/2lvzZE/Sd6na5M/L/zOrXv0fA+/+R2uv4nP9xO
pvE7N0GXTrKmkvfL///rtx9uJ0vD06RiDcF6xj9oSv7L7aQI93eSHbjOGcaPP/yX3UnR7N9xldAR
53/80+Kk/zf8Tj8/JYhJrtWKq1M6cFpcW7Q/nxNzVjka/OCM2WN+Xwpwd5ZO6Cpn9K8w3X/9Slcj
zLXf4BrXUu0PBZ8hM0souOyuvNH5XA+qeTMuGWbZqfv3io5/fiidyg+fmMon/PicADgbeq3nQ6mx
uIlzOG2KMO/Q+v3Cjfvzfvrjda7727WFgeHqQw2LyqvpKhiSqwxpLEipa+5oqcUCIwu3fTONsuc/
LK6/8BT9XM7+eEHaVlzCTZeW+nWD+MN3KFPAwwaTr5VZtvnFrZy3dEzbk0Ibep0hGEZ00XW/uFYJ
5zuV+/+f4rwstx06J65DVeFw5/ywSMKiaxQXqffKoKN+o8g5/1rWc7hKMJBt9Th27gEpjuc5mwmq
gDexTYST76da2memzCZsZz0PTIJ9nhkNY/uK2vEqJLRuljhCrEpszTFmZL9zVaXeisiy79l6F69C
lep1XZeH/lK4CQzhqu4PtcydvTVV2WuumcXK1jC6o7Isq85vMwwAHK8hvKp8Ei/hQnYTs3j7VQIk
3MS60gMlHTvl4iA++ByqofFm8KvDCnfV2hQtim2vH3rkgmHRv0OX/xJnwLFU3T7Lzk4PCXMoH0WV
K4JFx+OCrM1GQGsKvyn06QC6O99CrUIS1SfKsyAh8WzazbgSWAbXFuqFxJ86e3oqbbPbAGNJEIE6
mpfXVrIzWrffmmrxrtJc2IbNiBa4Ia7sSUVU9Q6fSNzXfXQdJExZP1C0zJ/prQHlUkFJrhcSRzeK
ETqRlxdSBgppXjHI/ZovONfS4UIWDYNIizH/p55mGalnVnOMc7MCEsalNMgANL8Ap8zuBLXag42n
ZudwfAeacpUYtaX2yVp0xU8T+KmU9AmjrBDwL0g7J1AS6NTt6AyfI2tWvDBmfKzo9aB4ThWaYBLB
Zh4ttLpbWeThrk1gx2pLA5Owdbt9HOnZJc3bCBtXE+6E3S+I8viX26FQUVunMItoT8zmOgMRazFo
n0I/yTW5r2XX35O22lhYsMpReB26zX0PHfE1osWNuhiQEUQjRFYLcvw1paC+p1Ip37Woa6Gc96n2
WYaCkjArumE7hkz9PPCCV11862wF1NKUCSP3F8hhIjCKSm7UKrlAjFw6v1mGLz1bwL7AvdEADkbM
4ul6K+56tW+/DqraHdIwsnZwR9sXRGv6OumWBoQ3kA3JDHPs/FqjlQa8tXlpLBntLAkDM9GQkg6u
EtuBDvUeMUBZepKKJtAZoW/dSZhP/SirGw0W7CpGsOpDIg+fnR5vFBc56wWov7p3ijh7Qmq0kJ/b
5G8zMQ/Md23gwovztRdQXfsysV8IehYBaPr5IXGL6A4NpnWEbeY+hpgiRm5OzqaL1GhPuG95Unn6
4DihqXvUl1i9DHodnoUA4e8hQp/u4xD5YoaN4QtziviC1Df1l9nODm4yZbdIwLsXfBJ2D1CpRuuk
8Da6z7A063gFv75It30JOB/jOnrJwF7cpZfeHLdhdddmnY7URWpNs3UmaypupaqlcdAMSqN+KVHm
5WtdyiHclAtT2E1oOknk0b+rqlOsduEWz5WbPmaZzkQumnP1SyddOOazOkbzKkqEWvsNkQzRiSOF
73uJpozx7Nwbbwudzz6A+mrb6zLD0xQoYWaMeyupbbw1kXMDCGdrp9zINrlmRHie3NoYg8WdlRSL
IW/23bHn4SGRlZHRDFoye8Vl3jjhbOkKD7BhMe6vN8VqD+lXPpfAo+SGq/70XkjNtJCxdWbjN8gI
Pw9qqiyboez0p3EIXRsNSdx/K+puvgfMHusPKbMxE1S7pQy+XWhLvGsVJTMofIt6OsSpDrCDiiC/
ayM4U8T/PCZh1m6I5qV5bBgKwsv+aKqtG8yAw722s8Ng6NtwLZlM+K0Lrbypxn3kxOsmHFhwMAif
dJTRg1+kKT1PNIVMI3NvbhDp+SwnVMtERtqeoVT9JjL1fVsi4s0GVz0g82e/4PvYKVL5mpq2PDaG
Ut/0dSJQJg5m6lcmXFllnD0W/33G8qqQIoyRgK7H623ERJusj92HbugusI+3YVng/zAUR10XTbep
I/Qm9tQETjlwdQwNcdGM+Wm4fkdLvOEEWjlNe7D78QD9dVfU9iGf8qdxbF5MxDqbKZw/m41412Xj
pb2xEa08Cqt+dNRYYmqpNjh+4PxF+c5qW9PLm4T7Ja4HlOxj5CGeh7+Mml8zFYyRy1M289h44VVt
Rg8gT9ojPskTp+Smd1uSLsWm0o2LYdRQKev7qslvSx1ZPHPfDYCYTWLHwxvCHMXD3N3R27B2tgT6
mJWY2GQZfouN8SFp+4stWCQuViNtONc21lXA3M8taHHfxcSKyJoxV9R1t07NOpILPeDmEOcNojaw
fEsaf8b85NfD7EXu16GeEVGbbhAv+VOFWs/LTcmWCfQSSQrKp1D3RVMeTXN6TWBdI0b3ZTf5Ovqo
JROrPC08o+/fW8k7XsQxzuZLYbT7Nu4aT5mBgNX1wt9oMDyCWk3tC0JY7GuqdY7Q4HnAYE+m4Wj3
wGhXNDw2jZweimjMfIs2x6lxwi1GPdaRhhNpEGsQZrpn5/NraCo1pLN8P46MqxMn97jvouOsFM0f
pVsF2MiMzTA1VRBNCrTqEiYxqQibFOOjR1tl9jTIZZWDFEmztU0F78xLAbkrWJaehSPRiOtGeyFE
5EYnnQup/aRXx3wZGJvhgVjLIdkb2ECDtImRymf5Q2JSGqpZebJaJdpkebmGnw+h2DmYXfyeV9kX
WP/NXWxEq9mOZw+14z4FZC2BaUaJldy7hXOYm0i/pDjkfAdI4ZYX4MOn5QqLYYD4UMWippAmMDnP
czh/NeqKAsVEgTZUuCbneMj9pcPUYPXCvtXwv50TNaUFklfAPNUWh1TRMzZQhltAau7OrcwXJoJ8
Zd18gH0WroHz7xoiSjZR3fd3Ep3b+spBXRdKuHUXbXzXlCk+NfZi74d5vAmTcjuDR/SNVltOGY2a
BhwM+OFl10bdhGZAedM565GFIi0vHHGSi3VbTmO2bbUImKqRpq+Z6vixUp8xxuHL5obkjy2d8qHT
NnM43hEflwVIIl961+oY7sUvs8UrjryAPznTbSeTJ8Tpd4VjHJgb0Q7TSFOI3HBTj5p2FrZyGm3I
9bEFe73q4/tpVs9ClzvEiLeuPu+HpDtK0U6TR37PFLgo3TZN5ZxAlS8rRy3ecrACltFuq2m8VA1j
mHmARGhOD/UsvqE+3Np6c9fE4VOeW3eQiM9R1h7tPL7J3EGu5TKsxLyoKL4GHWbl9NkCrT7Pysog
5N3Fnt2N6WZpjKPC40oCwLyuUBdVcXQmcyaF3Z6cKyk+6dheFjoPsk/RPc9sQUJx3oTR3EWzKHzT
sC9plq+QXa1x6F/ajlAL1S4CES/K0VLLh35RP5Wob7wyl0GsTElQ5ZXCkh3jfafD1G754JHDpJEk
hxkvGu3meBwI1+F74Vxajs0kjkvKs961LXthpdAHS0z9zm76s+APPccYBCh3BTghcEivruH/9jXO
exSvj0ondmXl1Kj+YYsXqpx37mhoPqicLxiDn6qsJktKMSZfZAo+YENdI4Wy9qkONreIu8e8Mu7L
eFDgQUpgr2NZwMeFH+61OmE1UPcX/9qy9SJNW4CkpqTQwwWXURXiP6lPgzUq+2RUVguPNkvFfYHZ
/TZBWLa7dLlHnel4td4iNsbKjhNladb16Ip1L/Nns5czP3J8nQtxKnLOG9sSfLeQX31F68TWIIgz
6Kcu/aJJfMl9vpk75TC31Tsut3k1aeGFbWpFGyjz8ijv17WVuV5jiWUNNTpat04NrDWS92ggOVxq
a8fn56NY5Rm1/leszAdHRR4nrWlm/qonJACELr6OLD6gW6d+IxbAM4tO8Xot7w6h7Ix11U/KbsmH
jnGgqMotXuByUy1WqgalWqfUrFgFRKMPQPfnr8Uy1EGWSzR4Ohz3uazLlZY3eOjDwSwD7UoWFZ06
PS35PO0RqZufI0SXD5nbnrsOt1Q/t8X9ArbTwyEDszkOtWOR9VxE1N4anuDsM5tEBoFpvRs/la3m
YD4oYkHoUeXcJ0waQeNz57s+i6w6hNs+PZbqq5ji5agAr3iSkel+swkb3PQjAHvPKtIaE2IGrjvO
4GU6nbv4+Gfiu9jRLOyu+bRtDf20oCxcj7Dcz/msJV/hOdo9WrnOelMsV/EHQzE5HiirfYAaWe91
jUvESjzBNujUeZcMomGuN2nOZkEFBHJAFNoxxgK+BzCR+JCzm6BM+gWmqyXX1mhOZ9Qn/X3fd+ZF
t7Pi1GbuK47u0k961fga5mSeepA7uN5YkYW3gDVauX11bNkFN0ZfZce6zax7Zo3ImfUBSX6JtLhC
+r0mUZycCKWZ/VA15aVMDAt/f7eEcLMHLlEwEU7WKO1DlwioKCm+itvajYogE5Xi62HC4ySb4TlB
734gF1Tc0hxAp+3GenbScK4+KFFG+Ruq6tjgAg6zNSvW/mwgZF7VHKDPE6vwm20zipLpqH2asAYf
1Qw/zWDN9SEu2iTzWjOltnDTGAhsE43YQkye/X02jtFGi6S9bYywP5lhn6/yBKA2TPN1pLo92s8Y
D+g06Rf05s39uGhKAEqb8oy0othcgFRI54tsRbgiBsned4vLL3oizCxWIZYccCwPd61ZXLsadjo1
my7VIIiDKRbJPjEihexKL4qpmrSbXGXdzjjoNHrc30q8nU61ouetmDd2rM3zcFKNJhFj0DBoSQO7
wOtFHMdsoZ9ZNeAtWpKEQqvA6GbnFR0vRZw6uM/GDTou8dwbxWx4JhB8IClGFd0VxnwUJunhVjF2
OzWOEMlrSZVteq1xnsvZhKu9oOknLqko2GKqlcW7pxAlfqaE7LwWIm+OtaPFKytxusCZpLqq5mZY
mU4+M7Uuws1QWCZuOmvcykGlPFnkqtVnIs1iHW8QyNKsKG1aMEiYHYd8LvqEzlEXhgMmOLxpRqol
PK2oW2Z32lQc/EAXU631RptfV1bLDR912meGU5M7F97PcsKME43OLpwJdZB9A/RkjE5pN70aDkbJ
hLiWmdAKT+q9spIKcaFxHW4MInqcjEuOpqvgb4sR7kokj/Cz0cgvwlxPUxuvZD0M+z5L2lPdO+Nm
yJf8EM9Gvk/SBvnlrOsvoHc/TzzPm0g1tQDza7mucDNes/fmVVUaD6FGETxDox7wxXCj0KLeryc3
9u0+tA4QzR3fNBV5IrLtu4u/haINDc0rQkj25TIp56FYWaMj1lNfKYFdz5lnmgsWh5iVZ0yqXyBf
WM+i4cGataHwi9i6NQ3j0JqztXL0hZCjARcVAwVE+1nakNIHqqZ21N2SVPaRR3niwLR1X8kEXzyk
vktb12eULu4uttR+HUEnwH84ihlx/pw+d1Uhdbzt0bgj8fhTXXVYHPM+W1mOkKvOyXC1kUy8MrrI
9PGuFwz6u/dkXsp17JSVX5HuvI5BUe/ixWkuTTXcpVFkBVhNnqSqRjgXxmzVNvPb1DfollUZrgqt
crc87/Y2mmCDaNiRcMir66qgDSFLob8Qx9SsQwkfZaJP4I2OfqbVOZ/JGerwIsZFwBVjOJgZKTx6
lymURCZ8A2RzXkXF4ReChRmpSL/bBtqMHSnhgYvau6pl31qrPMQOW/MIEf5MMohzSoiHIf6O60Sr
yVfdVdKdO8cT5l6pfxMk0mACE0P5CCZjoHcW3da9mhwdpWRTW3R3LdUU+wKuzFdsk+UOrH8LSKux
T2zxQH8bp9tyjSHQwYnhz2Bq8ac00YhOs82d2pmw/TQxvSy0V1ed5cxH+uAFmSXjzEUnLT8pCO9v
YZ4xLExdM301ewbVtSPwLfLhV109LasGw8yIH5R/ORRxsdfU2V7j4lZhj5mku80t8QVRoaiPTjNw
WCp4NhIcLPclpOEDd/F6VbV28xwpqLKE0jSnFFvpTgldgcJkSWlspjXgai11a3hQhROeFRysftc0
T/OQLbs5zHRf6nAnTb2tAw0H1hVr864l6Mg5LlhvRfO0GPpZRLV6iSrYPJ7tUpXhdUon/J246oNs
du0nLVWuqH4tws/UKnvdvTqslbygCVE9ZjVt9iUQVVjFth+ik6BYBNsyhiR0zwDi4VYtLyyHdNu1
UGr7EfcRcgpXeJqkBI15PLBfslIMCuVOvBVGVW31XtB0JuIBjEB1g46/wwpWOOsBjb6XihjAhVNb
N5j4i7PR6meAzTmeBntWAzdRrZ1S4SDLxaNwrkkBZcxFHo6El82N6YVlyy7BknBa/Gc6LGm9t54a
RUc4a9SUMMt64ZZ4ZeS7Q7kypvrVTp0t8BVw+c4bMKxPlFImJS4EnGZ0+ktsTF8IDTfWgLGLVWjY
XDu67lMcjUT11fOuSRQueY0K57odzRueufa0VFl/bDnit0UquqBOctxJTTStrFrP1lFiK+pNplXw
xcbkZCbzs97M71jAB25s43xfLmp3Z4w0OBoA37OftwUJnb12qYeCMtOAoe4VI5ApI8EeTJzjGti5
+wyYe3o29Zp7lO4oJJlRPOeJ4ZFj0xOeZCU4R6Z7SzpPNoTFSmT5Oi+yIM9MTrg2srx2al5LstEx
oyEdlNPetuMtRUNAQ/cIndl5a2bOUdw0AfeprbSH+7FNVj3CqSJb7iyYHz4d+LWZ0gpJ1OrkLAS9
SasMyDTrSZFIktuRiEMa4EHLf8REnrzQodmNhALZk3m2E/fFbdVDOpp+bWibBYhBRDCOg69+Qn64
zhNyF5JhO1Tsl25y2ynDA+yMx7ZkElwRK6M463gqAK1QxBRyj7s4yGOAB6H4irx1hS84mK3uplQW
803TIOyMIiAfT3K7IBanIS8BGR85iMtzahdXIA0jHNPPkfXVFOp5rhxaNO4VcWc6OUwFBAGfrsN6
UiaflXHjEKLhmsVTXSwEGbSvc4Q3h27MeL3aLNE+wrdVmPU6Eypaibl/lYW1bjPt3gJKWLeYVnVV
gy/iWo8h0WNYJ1a5MbCKyObJGsyt9VWoBmKEzr+FtRLBkw9QP/Si4kuh199d+9121KqAU2M/amP9
Mur6vjDbTSzHnXENYUvCaRdFehBXmP6AamFpl8eeQG0upqzVUD+W/bijYeBPMa5Q3mkWkXqTtkFE
0DnnR0Bq3g3T0BeIqQT9gg3jqTwWZnlXdjSQXLWntVKyeYf92q4EUwHBL2MAAm0dSXrbxJb06Xnc
6HqtA++KfTLFVjaufghs5ZGv8uSa4UPft1QZn3XiA7okWU9JdmOMxqFJIWtAdnuwwhzPWEx3eeKH
0H3msuNqcj1E0TFyKwZNSXEfqs0pn+l+caLrvRYsDWmRE4xa/LP6bYQUzF/ct7lQ/JyHL+LwoD+q
bCctXek6NnvLmo5Z250ALLFfOCdwBQdSIoOcjDsLT3gZcu0feMZA8sCgr0fM85zyt+CwjrpM38YO
flqE5SPR+r2G+zsG9HdHY32mDMiDCovIyjKt0zCQ26Io1wZm22Djl9Otnmm0tYmcNJY+veHAv82t
/tRSUi5qRgNBo7XGp8fWQrHv9gdZxndNUg9ea8tDTXZrPNCIzUd1k8TuujbEYSqG0u9Gt/RpO92U
ZnE0dBzsVjTeSXO+j1HB2Kl2wI0j/RKoCu7VNgcWxG4aKggu4kq/olLUbYK1hbmKvuduu7JS441w
L5hm2fCKb/yJrFO5IUVvCbLOJl8VSFmUt1/UceB0Gb5N8bRrx3SH+Iekp+RVxvYtE6NHzYQrk8/D
G9m2hyWDF8Ms4sFg16qZDTLjPPVu/GmW8z6WLuG7UDvcdBs5Idslwx5ByhuOKmhQor0b4ez72ogr
QCQTyiSxM7NiExKA4CzKBRlvB0oE/14XGfdDUna4vnoywvLTKIuvpC96GFk39aRcXCt+dzuJdXNK
dqHBxe96lav46KNSXbibBLqaHcw8BmA53WUWcCy0u3g6u31Zd2fOv7cqcYHaCecRQtq0KTQoGGio
VhFTQQyf5QV/zrHVhmwDoeiZCbY3FtOhcIdLHgPg6ZdQPRLSnNyLiHu4MqTTeVmYyo1Ohahultpw
vyTFQ5bCcIpD2iQZee3kRHDT2sVGKHa2i+iZ/Jj5OApVerm7nBGq9FuHSBauok2+6+bG3kST4cD2
0+stpiXxCLEt3AHoo0MvnH72bK13d/lkND4pzDR8nBbn40g5+6KkKKxZdO5ySFRdnDTT7P2MtMFm
XTVKvBItUZGa4lhrBskMkZs822Z9Ht8XkBU+ZbqW3uRzQ9cnc2fIpyMAjCFJtDs5J+aNbsfX0IvE
JdAuzNSvUl4l9YoYBzaikJCHKFzqdaPGn/J4CtstAZCG7lVk0r6CREfXTFrleEPaGblvk+sMHFZa
pm352Z+GnEyesChJjGV6uK0yzb7XE3d5thTTudSFdM4KkHZcuTk3ZjeJlqCTaIzjNp9uaB3qr6ES
qzhRmnhbjbk7eWYeYolv1NBPGcPlqyRyG6Y8fbHG8T3eNfxmVjPlzSqsoTQLjTOs7KLk3UVxRcdi
AWI29ZPPVF2nHp/ZfdJ+OmAP1teMEzQKu9C9g/OJ75/cunmVU1wQbKRo+lrQJWFjl+PJkFpycmaT
GDviEsenvAwnP+Tmvpfm6LzHhcv5rNEFjYCF4rQeZDAa+fSootXG8Rp9JagVf/Q8JwRljhwAAn7S
ttNAHjqkthzHpPuSxvGb3Zv9JaF7sBJ4hx6GwiDnzKg6eXSnrNpBfMvuW5PGaj3CKKUMj4MFc4QP
8qv0M0YphM+5fBM5uRwmDVQUmJ8IZa5AUrruiEu4yzd117P/qIu9tp2mPjRVW/IAsbU1kUqKqDhX
9NzXE223OwJLskPSmxuECbeMhvS7GCM6qNOWv06EjAgmpyxXkmr7eYJZtcv1jD5ZB1QsoIaVJBUQ
1I1rWa56WqhkndFqkjrNhgbExSkkb/6Mb7qyIDFNWN0JH6JzAYXxQnQRI7PSiA5GO42cHVgiOE1Q
XHgjaWbnpAPhN5giPYSxkd6qlf3WtFqzpv/TraPMyjfUTi4JrSbgErXiYB+gXICrsEGbWumVwZS5
ZrYfzMy9v+IYpdcNVfdlEaEKVWEA5tDY44DoTC24rlllHAwLek45ujiZbco3rvi2sVmMru0pC1KG
6W0csdHotE9OYTsZ+45Err2R1XnC87lYNDriOpPrYprS7cAAtIUmisjec7TWeBB1pNWBOekLkBuV
DkAfLe6lKAYS8upZmakY+/k8ZaQvzSLqX0Qnii0y05i40jGmo9Obp4RBHT9Tsc4k9tqBqaR0Kc25
IBUyhSnwD7SCvVkPglaCq80xazlStZD9OuQqUeWheHGt1IpfdOLxIpgzTLYC25rAvf2jjwEiNYwi
IfIgsGK8cY27zpjoq2ersbt+84+syND/6jQqajBpAtYWr+XPrHFyeGoc6OQvcSf+rhX6X1DsXeRX
oinbr7+d3uvut/VQfnkHl1F+VPn9B6rzsIT/QUB1JZ3/RCK/fwfy/dv2K3Kk93/89n+6z1/Ljg/2
23v55beHNun69/K3L++/+XgbfuKVf/+xPxR8xu/Ij5Gvoiw3UN1ZNjK9Hwo+Yfxu2hrWMmGZGIG+
m+h+8MoVRHqI+1C9usRDcR+20I79AJYrhvo7Gi4T7yFIZpxi/45+74PGFmMN+nIkvUIgCEQY9tER
u0wFAL8q3qskZObrzq5UOIflEjblti2FLB5xq9XVp4gOVB3Cj9QBXeti0KpVqtkxIXl/+IL/QqH2
wZuEJZivCWslqnNcWhpG658lahoHVanAwiV7JK/m1aJSaR4VRlwW2+iY0yDxWktbCMdCdVQ2T9NI
cvAuE25iO76QUJgdXx/hEtlszGWD5saau/ShELn9LGSWEyeVtWkC8aKV5sAlJiSu/VcAAHF9l39Q
vFl0V/nFXH91hmZq/H4/fApLm6kISwbdMVHjpI4NbejLtCaUxLd0INCfFdkBz15XZiEHemyL6Xbb
qUMhRXfDrsJSWU245eizI5j4RYLOB/8Z/nlyv66CPOeqKr36DX9+d5Fb5K4tmcdc9Ut0yepiaDTS
yOyYeVI/S0DIZdySqU6wFSoTGFBm7jQ3aZlDL8Uhp9i3Au2H+s/39b+w4/y1/PcnhfB/Kzb+D9yG
hPu32xCPDTvOTxLh63/wzw1GM34XNA/ZWVRy/yycnP9vf2F7EWi9QSaw66jsF9gMf2wvyIpJUnWE
jbUD8iZpxP/aXQz396uTC8cTThiHprz4H2wv6D1xuOFccfCv4Gfi5/281FSbRGWo3KqvLPWy4GxN
6TOnRHWGXhlhi/AKu+PSBtDWvUHZxq0XgRVMrwH53C+sVT8LiL+/FV3lmyIGwjRM/WOkkTTINuyQ
/fpkgyDYIjR6NbTt3exEP8TurK+/DoH41St9kCrbCDDnoSaltJjAkbZXt3fGpnP5v+ydyY7cSJqt
36X3lqAZjTRy606fYp5Dig0REZI4zzOfvj/PrNuVUtXNRC3u4gKNQgGZpVK4O8NJMzv/Od9xGT7u
/uZ5eQ7i/PNJ88enkjiwPUmi0yd+9/MFVhVHZ1FKirmxuh3WEerYLHH/+MmEphyPQ7BojJuMJPB/
qFntMQssf1NA9e8+75/fw9nn/Cdb8aoZ/eJd5xxp4uTWths/CMtEPMwQHf9mffjZMv2Pj6uRGM5h
KKIZfKf//FLOMhZTWPN98tZluJLYP+3tDCZtDkpuBIGuNE/d4a+v8c+u6T9e0yBOczvIcxjll48H
YSejUpWPl/JbjCFwimmnhIi3XdWJGwHADcdqsh7/+lV/4QD98bLkDo11ztpwI/3iml6iZimzARtb
ocbq1cNkeoUAtCIKjpOLYcaeEepaUyrcl6jHgfZDbDUtEPrxDSNI4UJV1g5jb8tlkluV5aqZmIMX
w3Mg7kpw9vUt098sYcDFyeDOpHlt/sb8/e++GYRCcYMQt5a/P+f+/OvKM6Qhxn8co6g/WDbteabu
50QqkWOG6utfXzHv90vyy82gNRlUH485j69f6zpoEyae5nmQTcWKB7hz2WDwhEHGrTwIjht7YCYY
jDoH+TNFylwZp1Fn74gDzC1ZQ5fBkKjCCUm+iym5iPv6itCBawLGkqahc7S0+yODDOCFTdtTOp+u
IKAxmEq54bpXz+NsZvonEp3EWz+C7bhNmch4TJn0OEJbq5sfqqYKeuNISD9lXGSo1bIcab82SboE
jIYFRK/a8dRRIM1XgZc2NGRbyD6kdSqjyQE3HvXBsP4YnogyW9/Kaq7zfZGyF7luvaE9zxwjwXF2
1B9D4cTMG+1ydYIuowSMAOE0BQDBQJr7q/A+ZWRhV9WNJOjeeY33IGcPPDSWQk7UsoMazn97Dvsi
7oedUpPIgnmQ2Zfeavy7wS7CfuO3un7GFWMZJKmxugeN6BSHpQIiviny1Tz7fQ180MF1jYDUNV+5
TIT2vEkN384Z32U/gChtAzQW8GCdiZzvE+F3jqT0VmTbMc+7T1cvBuDh4H4hxIoLqKpT96KGXf3Z
oVQum1xW9hcnK9ebFt7kd7mo6X5kbqU26E/ZW8bQ3QvacmWO2DH+ve9JXcQB6oXzsnR+CLyocpfH
tKVTHlRqZT2uQkR0PVDG8ejBAH9YzdlHnY+coDczeVmyACpfj7VT5XA58wIXOLLG6m8Wr6MzoWRk
5sPMPpeoc1HMpwvdDgtWJpIffaplEqRaZHTNNrjl+DInU8AZfxpvnahTFyhMoN0K1oIH1kyT71wo
+oYtm/H1+jKHkTUeXDFr9yIuK60vEm9U0OLWYhrTAweR9Pk8yTdbL9LMJUuQo+Omqkz73ClmZFgJ
fV0fSQJrB+pn4VZ7M8IIxRcWt/0G5ijnZSzjUvK/MUhK1A0+KBRILTnTbjRKib1ri2a+jyyLwnum
Wkx/GDlYODlDm8dxMVf5px1nxGnXNgWO3MYWKF0O5/0bEsvQ7IUQK0ywEZfkcWEDzK2CkwIcJS3W
mMPHjnp4m4qdLQsbNe5rgst3x1ane8flH9F6oSmFmWrqQzfjmk44hX0lbiJ8rc5RxeQfOChE7nSN
5tO6QalqNR30OKzz3ivq3g0aClK8TQ9i1JKsj8YvL52J0eBzRROyi041EtEs3bXxD0s2e/DpGVeL
a9UOy/I6g5ZADqsbB/tW2c/z97CLUwYVU8x/sH5O2CUXfMP5Bz0L1IT4U97dkNsuhhfauOPxlvlY
Ft9azOBmJHiitBpmMGOoMBqs+5oJ4Ktj9cjUyBtVewAJABu559sJoFUJXPH1DIUO0p7f9jd8BfxX
i0i0C4gRGyLjDCejP1CG/nrC4dCTYGJs+LC64ZwHiJQ43KSiqU8BQY63ogbkOSrgRJs4s5oSGiZn
JqQVLJxHnMkOTcPS4gnCQ7Ny5Ksj7PjOYAv4kDCjxy9hUSeGORvspOatct127bcVlr4SPKgacZ1j
m8Uqcwl5rUG5dBN3NNtx7N2yYojUqFpurFIafVtkYlicwEcuBEbZEhJRkqZoTHxBgnn1CT/3MDK7
WA2rIJ1ApCViV03XyNFFcYbN8SUccEpXQYikythUzv1Tw3Q8Pg82AbfmlkekhxrsxCYLPGev1Hxj
9ZEL1UFb0QM9g8s8RIcqnHFTabD+6thBMaoeB9SeivuodF+ywR2f3LGE2i/b+Bp4zDps5kyGBpgV
ulrVDsDIMzcOXEIo29nCLRqvY/1MhWv4yExrrDZRMzrBtEqXsdNclO8h04w9gDO5WaZyeejiunuO
h6W6Gn2cKthCxpdQLAO3cxQGoXF3LVrgbmL2lMfNfAN4873SSK2wqt12V0416m/fosd3ebLrYvB3
Wk1mI8JIBXEvzARgosifumQcLTCm0rqkMHnXZB6ht7qBWZ5+jbANB9qmo5wu5p4gdDEke9EyR8N5
L5hvR/ft2DsJHHvnqqA27DpZZ0JdBMIdsNogfyyX2m8SRXO1jnseQNmFO2CfXpf1EYkPQ72Zu22J
yRTTgOXuUuhzO07zu5GhG7N+Gkj06PDdONMxdQzGlmKPeN+j74a4EZo1rngUkV1974rOY3SXF0cq
6YZT1ob5V39W83GqyEEUPQ+ueQYI7kc5TxWs7YxH9fxZ+tVrloX5sa1iqoQw340KXmHmhWO9Nxiq
rtMZbndi7O4y62obn5MM35jqyQOo3srH+GnCD4n8W9o4l7NSfQJAp/ACZORbk60CryJlAPg+M/xS
rRWj9GPeqcPqNaRlggH4Wj/ZPPW27DG9e0QLe1ecaZu2GX6kce3uhB9fMqP8nE3YBhgM7iHMn8DH
pAeh0ldAO3eTn86HHGA2fjWuVZbn/Q6xhtFhuww+AxOQTDIvx1MYt9Y+ceIL/HpPCuD7tqwkbv6y
afZTykQh1SGIzUxhzEwaLMRipEyCvUHB4qStL2Fi9wzW2mg5yFLZN6lX6mrTLCuzcTVlzPFGhfsq
a940cMXHEkMFMqjVNyBEw9lTOxPVd7m7uPu+GcMTO9knusYkaEOHFQfv3K3nyos28Y9FTcrA66qP
eFI3Kbxx1a74TXEmnDz6ai5oi7qFh4iVa+iuYlVjyDfYK53y/FiZ4mihBssqrmomjD/YKXofZl0F
BXJYF2PXn7eW0Osl8OvO5ScofK4j6SPIaRjiSjThpZrw/7CcEiocQ5KAOiQwHZ/qhO4bZ7Jvh9R8
t4ZzYqlcmGp26XasrB9T6WL9KvvbWlj9lmaYA6RZ8lmCFgWPYTTQMFjOZDPiKRq/zA5N7XqN7zNO
vcBcATlslEpEYFGwdb9ais6sdi6hTZBK6kxLk4oJBg+omuma3eDOJEUp0eSwozaJ6HfsBsNT4lA3
U+XeuEvK5b7CI7GPTfEWdaP3aJfyAujbtBXWcChisB7+eU6AYa439bv2MT6EonsUY3rqYZV1lMD3
dvi0DNWyHcm31AiDQR1H70XK+oYeQS1LE94UucAjWIOI72jzqiXHo5Bdz9DLzw5P4IZWH5oKG2kd
4oztsg1pPcDceXbGkBTyO/xd1DDpEAZxap+vfeJ+qRZmGday/KALIAnicgm6oVi3SfsBPtfZqFCV
QcecFZtXzs25vGkrHnYQcnegfPsr2zsTyJfqGnwq+TMe9sxp12h69qifo0NwEe2hbO1xDiw4ctup
atyR7UorSr7uPgMtptPZGvTsHb9QmmLzw8gkfaihWevN3C889iim8LYeLWZHpgjrfQIG8hHoafka
Ty6yv3ESbLNjEWFHVTZ+ss04Keu7QepfN6k7JA1KJfv6bZ642G3DtehLnEkDl77MJydgf+KWJxl3
CnaPcNbhCyO3NTlYiYNjuMaFeJOOS6j3EiTFHYayGqQ5rY3HM7DzQrECc9ILXaYjbavmk5XBvxWz
wagEe/icMe7gBm00TtyPSLp5vqV9sgPwTvQQuMtAQ0HcA3Pq4sX/1i54/TZtOGCdyBoT0c0Q6Sne
d1Nv3nyofwpL0+KMp5pE+k2H1sNlFFb4lFrFGGFmMerBW5K82tpCpjdWD1AkwITovcuplCwEaFGK
L7VDylpLF94ynzINd5hLGg/ztNWTg/OIAW8UoEjICVrhUBr92nrh6PtYF+eEqo+IwzBqYla7UWWc
4v2Oav551CPWrho36A90XpWR9tDRHNSdqDFyVo3VbNxBJCdyGtVbZNvLjo4z9dL7Tq/21MV0r5Nv
2hY0WMlVIgWFbDX5mUEy9SL3KsltUoarIjFMcVJJcY5h6cJBJofixYXI/5JEBV9UqUrzJL2ZZQxe
sUdC1MU9Tv41bN86WqW4VudRUhIK/B31Ysq7mOzbuWQaXiyg1mzmxU2fv5m08TC/0qNwlArvwalX
uvkeKpO8Fbhi7gEzTW9epZtTTuYKG09VNvbO5L7z2rchu8C8bNZD1knsJqleDZ0QE5LZ2bjn9lS7
DfJjjBP/VYe0/GxyJ0p57maCUbIN0fu5q4XLRp4vJnN5O58etGmqbxloaB5LURPmW6JQyxUpIVQ2
vbaYmqpBO83OpxO1PIhKVt9bb9FvVhE6T7ZL6BCvudbVNhlhu2yQzNshMAPeaVxRlHJwK5bTN3co
7Xa7ll3cbXp3lA86JwAaUS5JCw8v8pBPbA5wmMFAP2inz1guJzff9nE3TLD7vfWDXuDqfhEYgAky
RflLWKnmc8yt9TYDH1yd7zKCEe4QNU9FqnoOvoDE8WP3Pp2KjphyFURDRyvAXLnsWfp1xZDkh45+
c0vaFfncCkm/s4zLihsWGnCLQ5Y3jPvkR5nM9j0Dds5AujddB6UQE6K3VlioJs+UnK+JfZSHTtX5
89yF0sAZpzdTYLIhIBK1zcOYz5xPrRU8N1Pyrol2eV5a30hFIs6HJFDNtlORq+k0qap1Ny+Ms+GM
T0tPXSDOc5oxxBTUUKO/5hRcyI1cRU13WB6GK40Xc5ft50zM1aagOY2L3C8cqpywFdmOaM7cbvuc
vA8nX5aLeEojujJV7jzYxZqSAGWH/5wzsuXHdh5T1LWvYxxU+IH7I77istkJ1danEeEx2i99hBEw
7V15KpwlknAHcA3s4cGm/SEblb9cOznFvRufUrQXUYG92ZhUx/ekVAVebGdqq52zTh0p0saDFVvZ
BUl3vz2fjESbrd89u8NoBHS5ZI8/juLBi60Zu0/HTJ/FozXZ3qnb6dkVLf1pxudjssEum3uJJ/6M
lVmy7gjKwBQHK7Lz+7Yn+bJd5w7zUMuUDFJLrFCQIaxjQTAThUnbkCWc49q4BzQw01hXu95rmDgV
BQoVK9Q+wrwx7DsZZgwS/wcXgvBPRLb8qSX2LHj+JHkBEGR0x5wQcfKsAf8siLqVdrHAFXGQl7P1
QDlkeqKDJCOpRefVTtjDYjY9vgB2K7RedgHn5+oGq1C0J4QqniBMN9ddtMZy/9dv7F+E2jPYEEAn
LFiYzWAtf35fie/A6MmiGGfC8nVM0oH9OUWgFcCqHfsx6+4/fjnNoM1mZAhEQspfZPAsalp3mGHy
4GakQzlcZDAiPhwhLP/wHN/+G0n4fFV/ueqI0KAufKWNhBH386fTqowUzAI6K1ZitO9NFbbeSxGV
1U7HsVjezCRk9k7MFBy/07t/I3T+G1UVYYbdMSqLNtr55dqWlBKjMjJfWHiGU3AWUkXcu9ZBlOX0
N0OTf/k1GiayjJ8t27IVQ+xfRhkjWS6iVrzU3C4rPEI7C2zcQoHsSX40ZR7t/vr3+G8+2vlDKfKX
jKbgI/58Yc1AaY9z1veVgXBNFI3Eec+zqxFi/pvf4b+8FABGtEUbBrXCQmf98lK2PZk2jnNeChfK
1tCsgS2Z44FNLOQP7vT/g8nmbf29fITt8L3HTPH/g4PiDA/9nwfWvzgoHqrivUx+Nkec/8Y/Zpf+
b1x4lDLG5L4j5T+9Ecr6DeIW6HyPGbUB/cUN9o/Zpfb4IwxQQPGAHnEL8nv7hzNC279hTMQ5AMDT
tiF9/0ezS+eXNnTD7B7kIyM1xgRMYcis/vxl9CqR9aux1BlntDaXbMEH8jQ10LKjK4DZ3pHnzRba
Rbo1Kh5q6Az5DZ7DVKkNEnQ49SRp6bUFApM1xanPQwygvRzp3mgqSbW0HyVhH0xYisMgbzmW7iqv
c/x3tj7JsnXzSDa3ZrVjebVY8yqOfVrMOUWkEXOUpywPB0zzxaB9MBVFXlVXTqajFkHFSBI0cAto
rKoqaU4KX9yD1ZBaq7yhvCd22a2kDTP9WrW9qIO5qB1W5mgqbikDZNs9RIaN3KahErb4QGEn38Ii
Uk7hVWiydqJgzJaz9Wwtdh7eNJ611AeMeiVNHwiHCg0qjPGZs6mHcWfF5VcdFyENtvk4UoQKG9fn
NO/n4W5x+5otykAHX7DODXoVbAoPuVqWbrb1hMcyVbhTJPYRSLU6wK9N5itnV3YNL6d4rLMEZalt
uunKyieMWFkykqLhIwDp7Nf+YXHZuuHH7EijiLG0KaZJXW9XTKLVe2BSmLwQuMg7WdSNoFcwxRzz
a01d7RemC7W7sZPWJLs8asEHOcM5lhGxLfueYJN4od0ooFV4oRUy6TQvG7n3+UyT9+rS/rdpezfi
XJbI6FtZaFpDRCgeCh5vS5DDSn9n0kHnRUVBqM9dcBX3en1dENtM02yNg1pyociGtcRY4v4ypQfE
DthH5c/kJzlt1V5+DX6uZ+8hlX0h0b0+Ipt6eEApSOGFnX9aTilhAFGli+Wa1udbarSpZgsJXfWB
lINzaaVz+pZDsmm3ZBgxXpIDgGXYQuv+ESUDwTTMuXOzUdQ5xwe6lIcuwGbePaJSxdau9cf64Ph6
gnGT2fR4RHxPr1cxY6BnS0HAi6kAU8fasQaxb6Lz9tFR2QSykgnMbm3qWCEu9aSPSpn1x9YZIOTl
qugfzhk4qgITr3od+mbl7Il381lP0AdxPUo6e3uIYNTxGqLLVSLOb3X2hnXvxWP7BE4v+eap5Ozs
tdPxdYqTuAn62l6ehs41bGLbELoPedpeHBdsmES8Uba++X4cP7dyNWxbwlnRSzDHQxoQtqp/NF2E
dlGEbXpfCt8mocIx8r4pndTs0lkj/nodXAMu75h/Zd6T0atGlyKyDueeS3C1JFSxPCTfOHtAiOrj
bFIAliiRoMM7evbZ3LVb1tvwIJzYe3corfGDtuu8lwTTJ9LRksQPSKHAMC3aq27zCE1wM7Lv/Shi
EbUUYfJnmy43M1fcjNNVZLT9lOQp7JvBUKRN4EOdstJnvslksHsVbKT6K9MMWCAZIQmOHaF/nRRA
nbaEBlIEkmJorZ1ukG7BbLnWLcNJLOsp3db0Ry9TPVyAqZizDWe27ls9iel7ZbdrfirxfUZ3Tt0U
GS3sFqwvn31/87GGDt/ozlHlW8R7WDelezbp0mFD19aMMiO3sV1kn15E2+S+lXXtotYL89zPY2Eo
Iy8RAlKUmWLXjLAupUsReNAXQ/FKPHiUUFtT77Mtl/LOm3LSabnTMMPDEGJX+2KI6c0TshG8eKi7
zeLn9ZPpR6AcQLCsfC9CFf9gaMORJWP09sWNor676JkZcG5k3n5VRtXs7WtHrkgALiOfXUdrl7fv
ES7IdkEYQhdKp4WKI3f2nm0lfNL1+VJ0ewcz3c353vX3MRGzI7FucmaRnNO7pjY2eJokD+/DnHZH
+nfL5q6hD+2Lq/oK3hMtIdGRFyU8sVg6DE9dbKNcOvzafrf9LgkhP7uKA80p/L2gRc1sIT2KNmi4
pWlnjClQ2htqfJstaRJnDuyo6e5h2abUt4SVi8YR0zK01Sk2o42sc3FRayqc6WHr1k9Dzckz/Ur9
97Xw1uvcqKnYdqTy37p01EiVlUuynAvOewd/sEZBW0TZY4c1aUAd1nULy0iOZmOTQHtkMuSkh8kR
lJqmqB1tgFZErEa0Y4K851PwuyeqX6QBTLryhd/a2KKCVOE3j0qQmd/pOgISsnm0ArHUFQO7sr0c
Em9BBJhXEBP9BBMVO3ZmPURYc88tvueOyzrVw2mZDHEjDHrjA4OwmbxTqTv83F0jH2FnRLdmaRkm
1gsQLWb6HaqOxQDjVpNEsSjpjmhAK+W0fsujaLpITMq8flg6CU+CPmiGfqh59+wO0LBZYc2Xppzt
r9LtI3vr9H63cIDGrQEX29evQ77IB2GVYOOgyPF1NWNtjpMs4b/QtGpTSKqqyN3H9Mg22wlqRbK1
4Lu8W0Zziu80DF4EgcK9KxfDkkOwRHdXS5QDe7FLvdwJcEEUUEPlG4AeqO5l0LG6x9hOMJc1zEo2
i53IZxYqwn3OOChWuXZcd0mc2GJHI3hI8giymcVMHrl1T9psiQNOfAP/R+WbL6s3EluuXS1ufBT2
gjQINNFt0dQTnUKF6/0Yo/xskm8qNHx7HfoQsaUbPvkZlMxx7FBfIx0ndwAdE5tq+1pxf8WrvCjm
LKbjnGJJBl6ekzzC8opDvvL8RnaaLQOls2hCl2G4uFibOh/zSrzw0Nwwzco+qCZLb5pZke/UVaN7
1gt+i2jPZX8vmVwsF0Umx0OaY3nYUhVJ/rjyFrAlJlRpha1btQRUwDR8kXYIxAQCJK3BAzOVTWhW
pLSCYwlbCziLr07FFJQVqrOfwTkCTgJkvCKz9mLl0D/NGNzos40JSq+oCxRX8kpbdI+KSbteyvVY
lbWBF8xN01ERNTlPbrKS6mEyENIemsb+XerbybgzNdktkHku0UzHuIpAfis82jVcdsjoyKP6GMRc
UjBOwOm9y6Lorceq0VxkDrokq3sOV4q8hHjALNFmQeyhRCLGLHRKyywlnK+acbjnCNtGF2TPhDkV
mmnnVbt651sJ3HVQsySkV3LRJMAGZC4LvFELtK9bUOYmuo0f6EPK3iZTMBJWVZcenGEo0j2x4Lzb
JnXFtzU35JuC1kKI3heJF7OpnfoInz37U0/v8Q9k7tWajOVya+tsWncizZX5MHMMBY4FRXikiPxE
rdRcUU9qriJmHPEL2+M0PyDAldMVfbI2ZZWrqKqHrqWVeE9ObJInMrJht49TyBifToKes6f72vOe
7KX0myvHDhf9YC9gzbe9tFb1N8TPsy7wJ90ALVPCc8UazIkHkcL9RTcIUyVckolRUPDH17rNECwq
U3z+6Yz170Sh88Hkl5fBG24gEeCC4uV+EYV8EsgdW8MsYMq5AP9K8vlRmp5nJxtMjIC5VPWViyKZ
bhebjaHVTg1T5aR9+v2N/O+597/UuXDgL869E47dX469/IU/jr229RuKHWs2WAL/7GFE0/sjEqC8
3zz3bL515bmbxPvTsVfI3/DjYsiB2svfgOuA6vN/EgEKOy8/Db3NPUOCObD+J6Zd/YuPzgHwfYa2
SjILdN5INK6fD77VGMMt9M1jn5EM3CQ+yCKLk86Jp3r7oqAJEGZ285vY9ar7cgWSMEln/rBKmHg4
8O3A4GtDMLe7m7Yf569qDqfHhS6hJ6ey6/0AB+zk5Hn6wgPlSchofZZT9Ht8N2IDNKyXurecXbxw
kCASHy3nkJqzK1MqLe2BabkZ+/zKTmLvouhD/As9ZO1on4oWEkmtnHAHLG38Qi0QWBSyX7UJEoip
b04h5yGINLb6be7a3a0ign2ZNg4JozDsCtwJE5aztnF7w0O6Xj0On7bJ4Qj6xI414FeQhiI5Wtqi
Q92nHmTZOL2u7wu7dONTbw1nc4/Et9DoRd8XU2YOvJXuuggh2iESyjvNeIelCNYLPNL65M6JcDDO
9LLdNBa4Wvq+OafICyJTICjt5Ea7MflyLYPCque7yXzx7eGux7u3pGcyUdP8aOw3JxbTPUT4C0IF
H0gSV+zadmFxuVbJxTT2z6awtk5GLHCazZnQ9mjF4TfwDeNF03LSrcLiNNSjum01OF3DDK5l5hwA
Av1QnKquur654FLdeviGZp88OTaqPQ6rZUcRffSRpk4exLX36ShINbFj5nfCct9ct8tYcnz5lWH3
14TJJcali6JFY2ddzR/AjLA2NHP1rbTcR7dsf8D2e+YY9AgD9Mhqssvadt+FXrYtBf+Ej0gTtcQg
AkeAH72GVbtPa68+LpyTd63QJPqLJ/g9zVUKQ86xFwbBSXhsxoVrOgzUBmbrYSy0rS7tIc0Y5iRP
Hbv1iWiZA0+AVKLahVNr/agI9DdKbLRrUuwc8cxB9Vx1wDmXWiAB6GQcTg0I35dJh8sFp1DWc9o2
RxC4UFi+iWR4bEFgR+XXxumhsvSAsjZdsWABwR2odhx9ve0s8BWw4LfkTB2nxeyFs0qWvOdlAOQp
FLYiuynGK9mk3buwGAx2Y3RmvQzRyYmVhH9USzgxPcHkTZKWQRJ3xYuIGo7sMH8cWlKA5gw3RFP5
N+Pj8WXePi1E7jn/IaXD7CkebLZqRaQeU47ZDSzRoFf1/RDlCUtjhzvIz7rLwZ5tcAzJV2tJ96xv
bDurGGeI618Qble7oR6uGNDFR3YoVzZ2LCadK6wV7V1lrE8bPMvNXpfWPmbSe1NkrXVB6Y23zVRU
BTaXH5wKpJbZQLCbz6o26T5DeLK7bST9xgScOXxZs952RX4lkHY2JGE5g4iCXZEoQUsWwwLJI3os
4sQ7lcusnkThRPcWhfVbbFwEwKGn7H0zMQXy++FbnkSvRdLSv/OjXzL5lHtrsysaV7yUru5OsvGP
cd281qVWYCdcHk+2PGYFLgzXGw4T5KitBfdh16Xsd0e3nYKw89ZNJ+ICx6LFiZ1hGPxKWx/1HHp7
CV/4YHfafICQNPshnsZtS63E12X2H6KsPIYcBDbMb45xOX9ERXZfxZNGkXKDmGbaGM4XbU3+dik4
ey8IARunwE6KbxavTPoZcumCjjQFRATnMx6z08L6n8eEA+vuU4Nh+SCUe0xbjZQwqe3cDKSJdRJw
fGea5+CoGW5K6TwI0dVYZEZKLCA5zJ71xWq5HS0f4CIuH+a12y6Z5iDj2IjHNT+WZejcpCav7/g4
ZyjPmtwUjj3sUpmGR6EH2jQ8+yLCObFzw+loImmObPkBU6+wWJX6yk4Ob5o2MRSFEupEV8iYfSHe
bSY6mLL6MHpGLHtNG33oLQBTtvuVZk4OGwRPymNNp3m442GrX2PWz985Dc/1dIaUedGHTJBjXbwn
S7GAZW7SZlPh5D3oBGhRkY/6E3DJGSvqMR3sHXGq/RxBdY7FpW2N1vCeZ31xqeXQf1SzO82bWTnO
Z4kHUwcm1BOzkMTBluLhnMS/TDQdeWpEk2oz71qhvz4PmWm2yMJCHArLuaEafLgpxpIogdvCcZlb
yemkbWXAk9vfR2JpTxNcs0sjwwH0Mq3ekJy6/AZwIni50i0AOE0oTVRFBKnA+DCPvoN/JEmOa+Ys
h9nT5rVG9tAFQJoQXQ1HY10cq3nM8Q2k5dFec2bzI49At4vG01hNRzt3fwi/ai7tGUBeNOcuWhKK
2j5ptDh6kHL2FcykveGzdP64XuL+lXcdHBE8tlwCPsM4uy/9PE28oaR+WDuMBczG8ObSEc659hlv
Jx5HU3RBD3KD82g3YTrrwl3oNe4LRKbqXdj5+hR5SK5zOBbXdpMxA06m+LRkpTjgkY4uKDOOAW34
JC/I8dyLxKu/JosbUVHGVoTVc/FCilwKxYLduw89vp4rAgflSw+b8COW7vrIQD7E/DN3hEZCCzuw
F94RSMwDt7SQVsBo/rEh/9998H/9Xrv4f98HP35vP34Z/5h/RtdsomZMWNgMy3OBxTmF9sc+WLIP
lmRm/fNo2yXr8M/pj/sbAX5GQhZ/QHPen6c/6jfqq9gXkzeRPnMb9z/ZBDNrOu9y/3yKYh5FCeO5
5JOWDBI4vPE/h1eSpEsw77coZpQ0XyRxBlcur5wLgaP/3a7k8KpQitiI4ZHvl/nN9gEfxqpvb2Eh
hlcJpc0fYVOvWz9lScrjJX6N03Xd45nWV32ask+MsR1+kWkFZjoPy/iSNbq88+F6Xk1Vl/yYIm3d
0xuD53PtxQ2MxPZBdFNzI9P0LIlPw50ldX89u0P90q0i2vKISDExUZqgZgNco086ZHolntO+0QFo
sghMyVLUmylpSQtYc3PvOYt+1Dy7D7bI0o/KMIAhxzWdIMqUxxmW7z1bpPVy7l3nOON9uMItsO6q
bi32AOyyq6rDge1Yd5GSu2g2aAthsl2VhGZjI4f6yDMLMgSXwQ7ffY90vFVJbvAB9y50yO1aq2+Q
CHnveAOSnPRFbi7A5DUHJzuHBdectRtfm53futHztFQPcP7aI0yA6Y5HSrEv/CnyOaFM02vZjstV
WXoR7x65EjuuPiQ5xmC5Ks69BS0+1jItHzKNrUeCD81JLPqpWsvpa4aDbltEWhwmGYEVxeKqtHMg
wEhneFEpKFle/TyVFuQ1d3CPphLjU5TAX29dwAkbxQjqgl2xu+2zbnjp7ZlIwxTn8y7SjX/rD/Hn
0BQ7meIjh1EMnSmkKYXujXRTwgj8HOKRcnY2lfeAhnzwuZE41CG8i7rWt44IdaCq/g4gwBdQ52dF
DX/XohzUSX0qiygAdhJMTjzcNMPMou+SQwEaCDbjw9jJg5PZPFRBhVuhqi9oZiB6Uazx3tYpREln
veSg9t/sncly3EiXpV+lrdeNNEzuAMzKahETIhgMzqRIbWCchHlyzHj6/qDMv0tkqqTK2pVZW65S
mRQYCMD9+r3nfOcI/wTtMvyoSr2gcSkYdpGCUuT9fW9iDGHC1UVwBJHPIf6s+CUaA8GWWchy40AZ
dmune4Dikx6NyB2O7L4Az8KBokjmNUzi3NrpPfOlEDlsEhfboX5D5JevOo/K04LUTMT5WYDYmPmQ
hRp9LDVfsbtQSnJ7oyA4K7toOxZ9elIeSJXYc5ONbFzfXdCXVbiYmQYNIC3QT2SJkeNueuZcVxN1
lC1Dn8A66idn8mOdhpWYsh53loXQVtvqdr/LonkFdIkxCDOrri7HfW3G9ZnZe+/szhCmXID4SXs0
BBiw0ZoYcrXOeIr6sdoqBqhkQoXbfkiOQG6YZ3ZMPysrIi3LTo8WPPqzPquj1agBHFYGIjKrsA5x
ZVkXTVldoNG1r0dtwZU59WujqXtGOOUlZ/TrwtRR7rUcOXE/Cu65PW/hSDyPuPfOEcImN3TkGItM
CNQdxHSmPZITkklyRBw50b62S6BZla2e59aWRxW5tp9OurMCHQX5JggvETKNNJyjJ1xMut9nxvDQ
odLYdWXd3Xa4ylpX415F2gZa75mDxzQrrG9JHh9wiccn2pH2A8YrBMIZ6HUoMig+EQq6NuPVYXgF
8B/jeNCtBzHm9aZTbnz0am1ngaletbaGvDXWdwWns42uortgVhsJYcIvJlIRDN6mjYuK6jyO4+rB
nqDbJqV6zaLkWhSiu2L2itXfPnF0OtDTfigd6IJxmPBMttUtzsw3muPPTldfMFOrYLYx7kH0mhEH
E+yjLE7ORIWXCwb0chhIe+h7eX4yXYuKgqPFyqSm2+GbSV+t3lPnSDp1vA3Z/A1bU7op0EFuIYGG
xzTGttClkuWu0aEAJUXCycOwtTMO9KAVgM3Sjch4n2ijrJEQzT7iWn0R1IEhjTxWQy8gOVtGHHym
aVgAbHKr59bLPNhUrgP8n8ouRj+0TRDuzNmOHsrWGzr/5te4tEVK36U1LnqZq8smABwfpteBWcNX
zjIvhu7J5CYF5+u5KONAdEdvqI/l3ui9BKFzPF3gzFPvXpqL95Gv7QzMyzVEhQXgOowvItHc56lK
OT6I4MgHmZ1NhpskrMMDUdbDtq+FccDukd3iuHxrW9B1dN4ZWsPFeijJZLmpzDx7aBapqynnA36E
lHwDs7jWAI8T8gLbpFmhy3/URkG6iZdv22r8yoCIJBEb1n4yaxxKouCir9PXATvZqomXwZzmZBs9
AlfFu12bz1UUc4Lp4GU/0Fqmv10YQaSjAw0tVI6ZEyMRruubYpZSAy8GUsJvJs0+uBrySKuvinPK
j5R4tgrVrq1rLsHLRdU9OZpmQqcXxVWrdf0BsFN5Tn2vbRpKewY4cW4WK2QE6txKmgWUif/uvirY
pPrYZBnAuti/dLo7uFAf+2BvpHX1YBJJeYcCta3WKWMPEF9ZIb19Wwbac93F3U1vmupWs9zixqyi
5pZShCY9hwA6WNArmhw3XmBYREvoLFqlJ8ZLCZro1NdNdxbBLfIF6Rj3pW08wDjlEevy8uhVo3UW
z2p85n5EbMCyLt+nGVYfCODuW8j/hEZhGWc40xj2qyQk91fvQ6BXhrKuFro3WIn12BT9jdmJbe0K
tUaqHS9yiNsE+XWT6BfkZd1oqcNOzGywWw4QnZfdyykLvsVqgGRrafummfyMKEG32NDe8Jnpb5B0
vOjmrkdpsoki4qrACQXTJQry4NxNO44ZCWBAo392e23MVzkLxRrjRPWylItHq+y8K8Yobb0a56AB
2M3AOOhKtHjB0r3rquXxPYm68z2HdxQn4sb0cM4ztBT3nPKGJVnROukZy7FOntOODGI4Qta8Zc7Q
XPeJIe8VrxMA03asbxPHMrduYntXxOjAvlX0euKObSbITHwacwp6O0lciNKSWYVF9Re2ldq13iDf
kWK+TJkz38PyG7g5ufIrcCdvYhIRpIRltuXS4+gURRrTyaMo5+xWpKmzi4FzQ6SU/lDOne9Exgvh
MQ+IEpi2NgJBBH7cfZgwwl/hZHvKAnqWU+2jE38THIdCt/TNwGGV9IpxNZu2/hDzHStinc3wyCZU
vPcJIR/5PCj+cxX6Ojhva5VkSfhWN+mzQ7TmpZkbW3of4tzCtnojKiwlZMVFV8S3mU+16nuo3zii
Q/pml0PXNnuZTYtxAylONYy2X2dt8oqLLtj2DSDJObWs++H7sJDpt/sNSZPFqwrK0zcrytmyDDfC
ziESZqtU9pdTCLMGPVaR+2JwBnY9CXNNYmPQouwqLFV0NpemAqqCF9drkvAS7x+zynjOq61jdtrG
CAMGaOywh8KMrztihr4IK/Iuhrle0rdLmnVxb5T3jst4bV1+H4MKPBEVy/gyHrVRdCeIXOjEbTTY
iVO6t7DicGy/9bLzmH4Sc8lFkxoC+fe7hOk16XicTpOsJ9EBDdC+yqOjg7HqbPE6HrMqBKGq4mmf
RlN+UKrqDnPnmF9ql+iFnkIYrz58ZAwbsUxJK6gbl0FyHG87R2XTmrMRkq9MBOeI1dOE8j4Jva0Z
B/iq7LFtmD/aFvaU3kl5S22N4szE9gcJkeecrPnqq6IfvcVT7YdxUT4OLQDW1TzFQ77hwQ83uk68
FVWUgfFdi4yN2RTBkZF7gOcjVcDmqD/xBY8FMEZzGDwa4Tiz7gD1TvMB2gcGCH3CDQ+p2NpXTd0O
q6zBlgmvtvsyqLpY164FMtWWakJWx8TurghT0+RCcU/od5JZ4E8HPeDG6e6D0UI4jqKyhstmOXc0
AfRx3SJLuIGFnvsatpFdWMwlZiKblugkNcwQZm6u+8olMwZkXIX1Np3ussFp4PIk+SXrP5OEkEKu
aZG+zLAKLgOtjndWKNSzmTCYXGlJWn4ztWZ+TktM7C0NkN1Y1nd9U5IJNnhqwKxAoWG3VHNmYphr
INHWhRbtxTwt4FH2JCtVCyy4U2dJUWV38AYtFiYOdWwg9jq3+AWGLLS/cndoNGMm3YBnkmuAE8Ou
qhxxHjTdU2XpYpO5rQaBuIvFHonJDOF5McvQUi8upy429yiYoLRWZCa3iBK3ANv6M4PN+axu5ewj
N0HUoErtOMAdW2uDnHdd4+rHgJ1vi9rJOhRJVO8TaPVbQmsKbV05Xf7YTJU40HyfMaU1HjuIAVTY
yac9f8SGqgMWt/1mSI0vkriRdMOBFQWi95Lz/KIcYibZMwlv2zwkw6sG6mlyTs7DmmNRNOosPa09
XUYuoomoHLSVTDXt2EucO7dzZN0Myj6j6Slg3xlXHBi+dt6bNYYHM2n8niHOIc5jalxog7E+3JSc
+MDCD94ZjicmO4EdH3g+0nXbDu0jv+hTAH9hnbTlF22IPWxOSfssU/t9SCIwpSAT5mxYGaCY0bIi
uhu1VRJUSMac6JsleCM0HZmS3eE3rb1ewOVGjeRWzvkIXdRrNHObdvAlvDw4kSLXr0ktzi9wAhas
QJm7n6fRDTaci8XJaVmrpkBsEojL9/Q1OXJxqKB9ieVNxwRKdQjss8CUqi3zhDmxzu2u8GMEk8fa
zNaWwskxF+JWoahCzlTOfm2Ip56wg0cWwnQ/xOnXQmdatQYWDgQriQ2NyIxp3lZmKXy+erzTZiP2
bZDeQRedI5Y20IqJ13JW4EC/DBaKmzIImD4ZczAAqScu1g89PUm2tY4DM9TLYGMEMvH5wXo7e+Nt
nMyvWLRa8mCAZjDk6jZJXxED4AjOO7XzYMV4cVeOCOCs0h59SfCbr4UBd4qoXGtrVeMu9JJq1Ztw
8h2n925MoPDxmpnJiTzFldu1pzjNs0uaoM0RZZDc1VMnd5JRpRDKXQ1Ojc7V4nRkNTj5JzSAOAW2
bd1eeLX3mnT4quCtkB4Ef3HUGBDFtbkBkOptJre+7wQ4DVKj12YtyPgxmqd2EcBzqOR5FXwdtcfk
sO5lv69t/IbwFuC5hheBYdiALKf50hizr7MNqdaxemeP4QcGo+iAEeUNlXN8YSK5OIycl52Kv8N0
Y19QoeNMV9Wa5oq5TcLcj+FCVmKi4NENlwKEq/eN8Ry3qmNhNb8m4OQxf0NSmC21qQizWyOzLXBW
tzAdtQyAZp+3W9et8c1k8zW63lvgg8x1ecg0kgMQ94O7rG2j2hmhfc5+iys0uE3NF80c6JnrgPSb
UcUvY0iXiDbXWdY7X52mP7aU6zW5Ef6g2IxRPd+yVzSXHUa0sxyIJrolkzMWROSApISDQ2y0iW1y
LWyC4VR7VRfedmoJuB+8ad+lTHWDAfCjYbDghEVxiOj3retWEGunZ+JaSTv2sS8x0RmqaQN3Eque
6C4boAP4l91Hz2ZVKTBKpwE+WTLtTin1+L4KMoVEKzSRTDf3A7oUSyXnZa7eKpd4Q70UnFT5XP40
xvMZuktgI4W6zhvnrsVwBjO1pI4dvNYvbLe/wABoYrHS9p1dNweO6BiSnHLaBHhvGZch3SoTCd0D
ic0WG8W1p2KM1kIjZ0nNL9LBGmoOuXmoMpTFJpTVFO00ECOBEC/ptzlDsHUI1XZt9fq4imshYNST
MqWxPeOb1Q/GwlBAixsfzTy8TCEpWF7I2JM4s21KhOKGwEv9VGV5sBFWcg8y6AIcgb53VWfz5tHi
8XrFkV5O42bu8+g1hqqHlztpxXMIXpaxZnFbmeNza8l6leeeYloN+DMMZ6xSFdpgI6GLoVp1qGFB
ryokpHQotBtT1qDQcRIH0k7XpRXuIW7Vvp6acE/QA6pprPeyZIIeCqIR2Hgu7dw96RTWHvPapDXI
T4BVPBTFl04ZyV6TeryTQsXnhrvkUHXbgRXlwgyAKy7PCVONkaccpTm8jta9pvDQtxIaKEs/yYKG
Q+ZW7Z2Nk8UyUnLA7L7n6wUdllfLfXen6NWK4aX26cRgKXQVOlNS5UrdnS7r2tqjKed0CsvLr7tC
20ReeyPQJcJ+aMizFO1N3pI0FmePEILrw2zmS0AHMyVlnBNLey0L6StLk99cvGJ2HPhpNT+pgXIC
yTpFHFPpNcbeasWZR/matB9bYYZfPQ+po4NzHcMdjvbo1WFTXHWL8sChJHtEcXmo+4YIo0ysZ6Pv
r8sxOZpts7OrTK1UKrp1O1r0DOBSk1qxCZ0CSjX5SP5oj8cmbFw2jmnYzZP1XKfyDJrPOZADUDcl
Q7D4PcvBumrLE2j3NCtb+LmqQtAnRNHC+gWNpFwrPc6RvB57vi5vUFt0sZROEDkCjJLbyIGp0KZJ
yJEThG2wi2V+F0vvANDfZBni3IcWpPrureZMjwPQupeR9Q0GGFF/k2GjgxPWToukOu9IAzt3m696
3T9qSF/BvFrEA9dv5ET0u4W/u8iFK8JhyaOLhorULjSSL+yzSNQBMwCXV3AaxicQIhUuZxz2qn5X
trk15HhBE3rJ2HvtmvHRTAQMGIm3QhKKydw0TE4MomZm8aa4w04eXmg25BlMFECun0uzt/Zef8Ko
3u3rKnxNCSzZTmg6zhm3j5suGTMyJALKFnThDiP9WD8OHZvJCJFiSqGoz5W8yHN5Avux9SKUCgE+
Srgx5rwzhdSfALqtXIaPzNqDZk+SGvqB96bcLnO2erzCR7MdDOWTYjLND53+1JfmJmZvnAkJ3GDc
ep/IlHOrjAKyLZIrOTfZpkt1AkhbhuhlFn1pkkw7ALmFajujCzeMuwWVsAJuQZBxZ0pA+qToOOAY
rmlnWgwf4fJEuiIOkCSuM8rR4HzgzYq14paYv4tWkwMUhDpGMRxW66oZ7wdMBq2IjtESuyU6TSNc
SEM4YQSPpg2+Y06aLUrR6IhhIjtx+8ed1ol90Nn8omVU3ClvZKWqZPfYaY8Crok5jVuVORILR96v
JTNxiHeGurVzmmmkI5+FxnzAqhH5lCSvUou3QRoedWWuu65/K4LyAs0ec8m2efOYw5hljbk5I1m0
DP3MC7ljINdy1LxEjWy1DBN5YpQbkAPzmZwFCa+4wHe4hPxuDIxjNJLYAlfD/oJ+mLLAHVCrDECH
MS8rBs/6fEJr6+7HoKl2HKcyCu2quTb7RDvETAzqlZ0VdG9ly9bt2u+NAJpOd8UYx1fL4ddxkPQ9
pbzsHECIxkVXFYq9jHkIS3RQfhenByMBG86OKxgcx85TlSL9BwXhdLI7g080ncBhhLsKgU2PPL+N
nbU+0VGhLW5S//K8d1edg1XGS25VR5KDKsL8a9PGZBFr9L6Gm64V9cYKBnZl1dwXVE0xyHNgA0R/
5sJxzka8vpvCVbT7Y+d1zGy5lpQSk95ofuLU4qgkOxVNMHVE/7oNB7QbsqSBUDu8CF5NbAKNWYtd
Dz/zCoikJBSYiG6graIYMGrPABahVJHWsLT/qtM4K3VMdZTL1owqt/yOXQ/C5rRY/8uKkBWwFCy8
BpXfdm6M5rLtIc5kkaatJpQASFBkuJ9cRMUUa3fYGax9q+X1XtOMOFxVBnWPbbgDKnngIFKV3qlB
KRutOnxMu6QQEStrgp+nNhLnHrYZqKTOg0NHOXXonYSZ/VzLCNyY0xUnUvJYmNiDwq1et66fTByd
jTqdNlwOrS+99xcNvxbVHVrdtV7m4GjqgR4/WLJnu+zOtVwiiiaFxCNW/YsJrmDTeyzzPbKOHaTL
5GCO6F6CkUtMRn/bsi+/8+XWW8Ak2HUctw8xeyf6Fy1r9LeI2ga3epBF70SUxpwm6Yi5XVeRNuGl
r6KxdbK+Hf1ZxbP0JXkbjzhQR8JoyfPISrwVLTDus0jS3CejXNAOja2nRQ17oiUk/ERRaHYshJeB
F9/ncxucjynhshAu5EuPVkaBovMg4Xm40abOih7apCRKIiXH/aLARILnq013xtjU6wShw2kauuqx
c2aPXIM82NGdaqhqM9L2msA8FSPMBrIKnsNaXdkx84NIp5fUiFo7RE3iXPBAIHj2mCfwhenlLWVf
hYEgF09mOeU9JX04PIxekpzBiTfoMwX25VTBNaAXOehnXjnbR5FCrxgT6hGZIf6P8qIlm3A0w0sn
ox7O0O372ObxxzvK/TLYo3qDCdDhIHLLXRmQbYXQbCa3M7FXhkUCKnGmyLBy8AapWx5Ms2oeC1NM
557Qy2MJnfCNKEN6cIgEoXbQR1Q2TzWggMGhkW1DKdpUc3PfaobOcgO04a2Ly5yAZiPwaZVax3J8
SMjDenbGlgjWVrZ7M9e7a0Ilwo07w4dPijjzxxRVsGw8dWyCZmQLo7hIm2F5eYiiW2eYyRr49yU1
Xm0GVwvEf6+bhn00ws5BSS8KKgQne624AWdzweiVFgNUFacv8TrSvrxRnPC3/8fmRVa5S/d2TnCG
5D38tQDRCH3NOdxa8IU3mRZGLDG2uvrnsuT/cUbbBXX6C6FF/K7U8/86fy+L9x9JwVji/yU75nv/
Azur43kLEpiW9SLr/ReK3PqDrixRPTTJJeBtBx/4X35b7w8kx/A0yUcGrfKj3Vb+gWYDCTNSc7Ye
C1TgPxFcfLRjCwe5h67ri/lbwAxAAv1RbaGmtsgB8h26zDOeJwY+0yptEV0ZdlQefrg1P9HHfxR2
fL+UQYfRtVB4YOO3Pjm/G8NI6rom1kXYzXpwCXvWBY2X/85FkKEAeEdIrX/6PG4J/COJGWk71UCC
BQOyCgX+by7yk5uGC1ro3DXGD9iiP960sQNuUufMQzwXwa3I9H1pWsM1UoDg4p99HKGDG2CLo7MA
aZrxzscroYwiaHUoD4lwRbnSwiwNkVWWzea/cxlX8mQBgHc/E1xpquDjCasDxmjrrsOmuYYv2e5/
fZHlrvyHsIfPoUs0vouCCBa0TcLXx8+SeHM3ognYi3yY/G5oiQ+2Gtlmm5Tf6sABsT779QU/P3DL
BT0o/ljWMahL8xOwwWQ1VZRUeymDfA01DBx2hYvp1xf52afi1XYcnABIEMUnt7rTlti8c2vfxxy4
mZsEmBrtYWVrzOUApfzum/r15eRn8EiWq7mfNYPV3RM7PUGI0iIVuozmzt6xjtTXv/503z0Hn740
YhTo8ljcQtAQn9RYs2xkV47FPgOQ+LWs9fil6shbW9upkWDzjQ1Ml2nuplej7AEXAnrxaNWPnbrX
QxeC0WRzXF+FRUZFnBuTxAFJRhem0yi4spuUn86wdX1p8jonFYByndA2KsrnFPmVdq1wknHtpqmN
33xtn19hoUPwEEic4fJL3mLW6x9VZvTN6EfX3T6aGuE7HJ9Puena+4kE3d9w///+jcFFwJXHesSi
5Cxr/I9XIhlB6Rna7yJs9a1mQfHp1NS/TyVnhb6dq/EfLk7LJ+MybP5o63A8fXrqs3oyyA5Ve4AE
zWYe+sl33XHYZ/qY3v364fj7+8WV4GwiBzQBlshPi9OYwB8PO/pJM77cpmAmzyGqX//jiyzLODsg
2wabwqcvCpypnJKAOMjRQYrqaMxzh/x32JyfPA0CqC5GHjw+KA8/LU2mFWtG5+R7iLcoAsaKgg+b
6QqTSv0nk+S/CKlfFkE+CBcQgNnpFn+2oomQYQbIp33iUsImRqvtSmyIODAj6x+Z3v68kqlLg394
0Fl1Pz539aSbo6Hl+8nUkNkgX1/HTtT9Zk//2Y0jrMARlu7glRfLI/IDgz6GOA3hiQFH4RarQUhi
+1qDfaTo7D+rx//0xv3kYSPTgFWcrrtjI1/8eKUhD6c6mLK95sWTXw5WvFE23vRfP2zL9/xxtVs+
iYkngX3DtfVPz4HU59LGXrIvHe9ZVNl0YupWnWgVyxvImtObUY3Vbyj+P72kzfYOPIWYhEV0++Md
BNcgzGFK9guRcp3QdN7pA0lIjGKL/TS1NOg0LS9/8zmpt/72SSlILZCEnsG2ZZifXivH6drQVpmP
cSp0t70c9NcGCmSEhiQoMVXABFscqujyvK5qnyxdJS+extAF6zJe4C3lrH5RlcVwCdcCDHggS3Um
R6kedddNChzEoUJkxe+PyRS1+Q552+xuo7ShOZ0qL1bruhKuc91Epn0hUkd1VxAG+ngHNjVtbmRc
EI3V1rqO3mlWdLy8AEJFvRJpHz2LxCj0GxOY5bSOeWiIzuNUhLPMSL7Fwqubs8WeTAhEoJV3CIzw
UPdmQ/JVnHJsmtvFlzJG+kk3O93ZNjU3Az5tPpxZ5uzQXHc7JqQNuZ1bw0vH+NDjV74gVTt4IkYm
SFa50ZuHYkyDb+CwG5vTWzs9Zpjk2k2SpS4NsToJ3+FFF9hTOsQKuYgBoIUhWTi4hfTp3C3bkvhb
J+izdVmMndyQoVDXe68C+7CqauWR2hU50Ct4vVxjHRIjPexrAJTDJp1dOh2Z7UzJkpYZm3iBycza
4pC2H3s9wuaWNn3+LWqm9EKxnGXrwGqD27qGmrCGflPt8GilzDOK0Xizwx4Vf9bI/kkPjQrFjW2O
pyZr0QAVXjG9aVOF6z3ImwQIDo1+jcFKVh/bydDT9TSUAXm6ddHKfQi2tNiQdJ+QBwhOA9ZiBlW5
s2X35EE/eQl4wUiNs0NA3zWgwjs4BOUN4QCgiNuB1A76/aM2wfcyByMCYxoL95w+TpyAKseaM5ML
bDHNHaCfRoZR+sodM4MxuOP6qqrvyNrMgr1L+qNf1W2l72oxyAESZdP5EVadHnfZMN2QcAF6xWoL
C8hEmj5Mwp2/ZvQATu44hl8o/cd0a6M3aIClgMtb0UfJ70LZatZKIEt8zCe3hJjIjh6vu6nlOFM5
Sst3AB2JdYzdFoURbiMyRJHNxEz3ZPzcRYl4o503YRMPwmle21VZ5ceEYRPAeaEaeNjoG7/hG2JZ
azKc14xj8uh5HsPSOPSVCOL7Smu427NAX7oa6M3gI8pUciuG3GrXQC885rqt5ZRruj4JOhMd3TRi
LMwt9OGXJqhj4rKp82k8MN6raZAHtDg3nq00n3oo1DZdH2kPlpOHxiboHHBA5VgzLwhVC4jM1YLq
K7maMS+S3k1+xJpGgiioNnrkWawb13NgaHCKXKm+SKMmxVmOpWJ+PmXuQ1bniE6KiLyIHTR9NMWy
Tz2iqvWx2jA8pscLwtIGP6mHoHIii3jpyuGnVq1nAEZPnM4eMZlG+Ws6TvFtFs+i2ZKrZ4mLynHy
bOPI3P6WTWVB+70pliZ8XikQH4GoyZHju1jGCm4QEYqdspTEogheZROHcj1FSQy+tC2zbFfJZhGt
m1nCXEJGfYug0hxfE9eCmAhyvZ/XajKnZQweKprNkchoW/WVLbwNgZClwLLXtwnUpgmi9GoKGaKu
GJUZ0UmaTfvnDvz/TS7/my7HD7v33yBnt3ERPlelev/YeOFn/vR7G7r9h80J0HBcG6Qd9fe/+i5U
+39g4BNs8xTmlr0QyP5quxh/2FTNVEtsjaDM+NH/Z/c2/jCWP8Mx4woAaRJs2r//24fypfn07z8S
JO2P+z4+OcekdQAD8bshnUP3x30fKLI9kQBf+HURpK+R1W5yhQaJvAX0yoStPJhyyp9bKG08+SQy
uChoegMDZqp6PGhNy3GJcT5KAcDLBzEQU9ik3gy4wlnQoZBB3XVf9wYiaqe7HE0i5wmC0ZONniVY
bFWlhWhi8NNdqkzNVx7DVgIzaErecigz9o3VLNrfVLsigA5X5RySDbDWvfkSnUnbYxYBYbwGZIow
oEcUxxInv7ADIikVbChQNKDVo7lxUmYduUQSCUWyWmdpPR/6vv4rxOzD7f3xdn5nK/xH5bbcTgZB
Nq0lwXl/Se/7eDszhKutK7PSH2cGMwG9W6VEfHAb2Dh5IQNSNaZ8p3D6YCaY1Jk5NheFlr6okb0t
D4fnsdXCvQX59kLZ1lEGmIGiOXsvQ+Fhu7euLSBKL2HJYdZmQH2aeyvZsDMxQmEJhoPrpQOaYHv+
TQ9jeQz+9rmEZdM1E7pHePnHz0VxXzajPqDKH7QXyOv0tTPrlImiWBuRdpcU6UUUpPVviu2P1eFf
d3N52GlvwRJ1P9XBIooQnUJu8TWrd9cmkHBCANj4CUu3AZ7ohv/Dm/uT1uDfXwZACjpdTXZqQoto
aX4oglXeW6OmidKfCIK+AoGvn9NKqTcLoGCT4Ew4OaM5/ubWLn/p51v740U/nShg3FqSfPnS91qE
6oEEIkVUj7GFre/sfv35jJ/dUAeDAM5Yh2JbfuoSFToCR/hDFV8j+6iw1FaBj2sseC9eYqCQDkNa
JQwaZy+7gHAbrqOiT14dYEobOGPmqsvz8lTMNYPCutN/0zL42W9HH5m2HJ0ej+7Bp9sfhhnswbz0
O/eLVE18JMNiPpheMuyV+t3Z4+NB7s9nyxOAWMwFGKmLT991BcsrqRLeVDeYowNPYLgbsqz+zUf6
2RPlEXzv0kDnCf7cB1ZT0KDzbEp/IbYfVBICPJQVsvflICxGp4Jnk4zbX3/NP/1oDgdIlwwIyXU/
3keJbZryi482DExzxiLGbotH6DcP03fQ7McH16Z3YJt0hPkH/vDHy7RDmQK0kKUfOYewu3HVIVB4
kmNvi+/5mKlqO+Q3Q8EU9UtXTxsbNVNbJRtP+6ZrO0N5Oy3HBxXcT3AKipIxerblHDCgRA9K0B1Z
uo5t6tqEk2i1UQ5ADLlXUKLC5ljrb3ZnA6Cgp9c8Mzk4DNqZmzk+atC23kbeIchOlRC45PHOFAaR
LtdWCMYSf6AimJPCfp2js0pnvJAhjsd22IoSl0yLPEfFv2vUm8vp+eOtYoMkodiBqkDfRXxaPgmq
87Q5TmtEkZq2y0MUmAMvwnWRyAQZvTMBmKtnUt1Y/CMrYTruDt0eZrODgBGRjz5k8UXctzW565Pu
14mDYi+sn2swKJyO7EVH7sXIL7L42A/u79Zhc1kXPv/+S/tGUIwIioTlzf2hvyIzu59iQykfQxkR
z0v0GVlYr8699S0/x9tQbeV6/ALGDlgDCiWmxDfX8s8ZxD+qMH85t2OXfi2rScVh1P77/6gE0CWc
8xfTvayk0fzRSG0sP/IXR9f8Q+DqoY9HuxWn8tJD+ctILSEDMerQbcFyD1ONheJfHF0PWC4xHR7I
7MU2vRQqf/GEbOcPxwLH65oMYPgZ1qxPBeWvCkx+8NNytPSxlphZrkFRiwBk+e8/PDy4fFKVZVW/
DlRuRk9BRBAZDy14ha2GrQFMjIkjchV6MuYwY4nszU2CEJydsXH6rlxUyxOyTS/ANokEx/XnwEq+
Tn1cHILBrJ/Koe1WcW54j2EejA95Qiokw/U7oP5IycXUbdDR53ezpoQ/IJSAeuWk71gq8WraafQ4
cJS6SVSCZqUPz0Ecanu9Tseto/ri1bTpAwzF2D9wfIfzUDMOCKpWO68SBDkrMLf1TjhDvjd1zMxT
LdWZ3RYvSn/o+Qxp+JUMjF2cwJlI8HanV5H9UAVBfk0oUr0ViJYOc4j7AGnsWxVa+a3dxOPlQOAf
Zh5QoRcO6pOXcOrNm84p52snieQjI6SUcBjXzH0zRDCbJ4O8TrJQHrxetmcJmiwUem6LJotQCuEN
q2LU0PlgQtmztCK0qTK5owqXWw+T534g9+LR62mABQQB4o8AJTKi3bJdfZfjFV6x06DEmJP7zqk0
FO91mPVbqUfjuYWb8ZibA2sXRPwNPJLovBMoaAkgQUcgXg00iJt2MMargkylUw+v/zxg0rYObC1b
lXZ85VqVsWktfdzpVZBcD5zFMa1AXFG6e0QgzUfIumwlw6Y5g7ROgIfRnMk8JxZR2W/4FiQKVHRn
hMnfaUQ5nLyoUquubEffEbIAmFdxlreS8MuAIGE1oCJd18yT7pNYPNX0Pa+0NgjWWu1Y52UYVf+X
vTNZjhvJsvarlNXe0wCHAw4s/k2MjAgygqNIagOjKAnzPOPp+4Mys1NSVmV29e43azNZWZYoKSIQ
gPv1e8/5zt6PopFshsXqQ9yC2k959e7HJY1lPMxXiT2Lo6T/tLVqq3hbsj6akiw2O67vHNHJm8Fq
h3XvtV9LT6LzTsvOvGSTj1nUKTDr8762ogKl6+SzcZoxOyKnwCxy7wZ5tx77HtdrEuT7fu7qFf0x
vo92bD+YuJw43XPhkKgaz1YzP5Hb0p8MeiTYFJrqWOYdejjiKjbYqNY0PCMsQrDb3QG6YUnM0rQm
AXY4MseVO8cK1cfSGqr9kvOyCevSoKFVjVurjaAkkWG7VZPjX+LCrW5KnNbsmVWcYdSLx9dcjhN2
k7S7FLlWxD5NI8D9dno2+CvreYyC4EAnCI+EZagrYGL6KgWEzDnQ1hckfAQvQIgtPuQKSFBSYwXJ
3WxCtkkiYzBKfeTM5jAknXFWR5H/RMoLd3TcTCeJnnCXCK9+bxUS1bY0Z6I4A/NJBRblh0/vBx+B
mx/rtDQPplFbuyBOXgfdogtH9wjypTKoIOL7ESQ5nZZy8D5z97x5MVE8zTximxwKmESNi/Fxyps1
U9Ri3ZRzTpdp5L+MIsBj4Xyc3TDutsYkEK4PRFMYMoZa01fVKdMBsCubw6itK0qbeXbwgyvNCpSA
+0JF2lyIaKsfsijqj4YucLUVSYxTC9McxQNJeVLBqRlM79GJB5gsAdmcBmdOLpOYwNn4Uhw6cFoA
Fkt5lQ+deoN+EqKzzmfy8WgqpszednQ+q5MrS/kgoOCQeayuYSbecPqJXqXj3mN+ehVR023LIpEY
lkR5HYZobkQSPJDSRkqa41xC9N7AvJGKpzzS6NVJhhwHgoXTBswTjoMWMTfaPUFsC+8HCG1QDMm1
j7V1bQRKf1LJNBFsMpL6min9AMQ7mVekQuME8O1t3A1gp9iIruvMUzwTbYD+msTFbVH2TOMdwBJm
/AknE4hiumxaoghVHwPBNJ3YC6egp2XhiRzL6hNiMwXnNxyu8bEmVyHKMVrHgihiSaTThWQoir3S
OiQk+HIAL7eI33FOgJ7EdtqX27A2mQ8AuTvUKV5krxmeBazarWFka1KJ1uBhqCjT2V0jB75FlEHU
jxYbSyb9KTBlfugcG01gmy9G4eZBudFlMpekKruX28ZKsnOXiP52IJPq2UDeu+2k+EhOVrsaA9u9
BZNp7Won30a9/5Lb+kCTGHrPJJG5Ke+KGfwR5GP7oOd4Z4ZJtxeDPui22pH2apy0x3/5UzCVWyNY
XIdTVewCquLR8r5acXwLejvZ1pUg02wM3gwvKLfCHMwzNp3yqJyo2ujMRvtfu/N721fxBqB1sQaD
jostrFaBYyfXpB2TzbKI7lcZlgW7goxdy+Q1LFEaKpHJR5GjNTVSC7LAOHyJyFtC72yGVz3xhFez
FPZr5EQw5QC7bgUhSSuF3HM5lG4Ln4Q7wAsKflBvHwu28kPs6mqH16C6dsvuZpzq6agzjxrBvOMh
I8MkHBA7RCDr9Hw23STGcQKaz6lac7tosg/TPNCEJS+02bm9i7ytV52xc5aEGizFBMT1fv+EwKm8
StUw7MHtG+diSD8WtF73gRHog9MM1sEJ6699SE/WDaFrrkavcB+S0idED+3Puqmi4CTQau6bVmPM
MnSQbDDO2PfVbKtzwOTqlt4g6cKIP6igw+yemCJjP2Sec+yQQ95k9Pl2VdWVh3lKi1OIUPUA+ChY
Et5otdWxeDL6UIK/HQZmJjG7XUscAdaSSM1PBAkszFq3bL4od5ojYlZxL9XVQNgh+8SnxLdJ0cF7
dfRICgXeINoP8dwtg64Ij1w7DZ/z0ipoUwvyK2MjDW6yOHG3jmjXwdBf06y3dgDAr+zOMHaoo6uD
0U6IUsEKqzh8sMtCfU4GxYVlyz6kSLGve6vtt11Do9wn3HNVc/FBnqQOSAPCEi9jPNlXFUUWnjDp
XvWpG3xsxEyp5x6Yvp9GOZ0cPa4SJXZOZewMiNZWiV4+MfxjEmGKhGNVe/Gp49i9rmYW74FYUsiu
6Y0NXyEKJutY0AtfiQX0ZKUWI7cuvYYrrXZVk++TbqTl4Zd3U+/ou853st2YDcXOCaZ3YYiDjx6C
3v3KGKfbqT1FbQDmOtpbnF91HLyOSWNt7bHAsZKf3WBEdyCmU2uLeF1wI+87u342E4z4msNSAbbD
MQDuTMCjmSFCXmvfvGSSkLx6sZcwZMwC6r+RXmWQCNJpzjckEG1wlb2HsI4gwHET84zsooy6D9Cl
t8cHsu2S4RM0c9S9QHVkaI43LlsZiP4aKI033U+Tfe/69c4ZuZJjY5LhFKvruEue+qCe8YwUj27o
WrwWVVdQnFwytzATXrwprNfFbO/B9EOaxB61jpkYrdqJyWUe9J9rU5JWPEAtMATuN4uuCcnVmEuo
wSFPZwch/XdU2B9s5zjJ7iaj9MZHYMZbYWT3te/wGXp8ejFwN66zn7Zo8DQLTajZH1Oo+ZBTJIHC
/kzITbRXgfmYCH1lxna5mTlPXFDXfQ6H8TSC+txg2XG2g0Y2rKxtYnQfrbx4KNr0c18HX2lKbgdj
werBrij7el9HVCxTMsGRs6M73x86/AtZdi0Mp9xZPcVv13fXjLy9jWlkYDTkLuyI1KvCjizVgfo6
5cvHk2q7Dx7fNycC2tCOxVi1fw6tUqAXN6sPwMh2pKmdlwxBoHERUVDkzBRW+pQXjJKmsvrAFOwI
Zr+HqgRJGtDSGMQb34TR1KniCPVxvMAlGJ7lsnRCYPHKT6K1Hvt5yakMzeiafCzoHFgvmEpNY0eT
rHos7Qg7S4sMIiMmASJyfM7tvD4KM7evpjAgVIw7z3spoaavGgy5X9M5tj8SMQYQE4DVlB2p+PlS
i3ZbBQ02IEeu07E8J9yKnC/GcGNDgmR+RhODHUDXX3rLA2zQ4bgrKu50hN87i8TC7WRgYqujXJyH
Oio3uHU/8emOqRA3WU8Es3aa/kLX3n2iZQ41IhsNICS2T2HEiL4STr1O+GexGNVQUrOueTZj4DPa
6y8ZCPIdfXH6am0lTsKuDXxSXnZTeYHzBIwvW1G8lPg5dAFH5H6ykJenHoudu7FNMghigjOlH6It
eAMnu0o9dzPwFc6Gw0x8wBhOeBq+23MBSaWMqgK/ZU7eHMbMqY9fJ4QAF0xyeA2S/pjky+o09cku
GYJtO7jnCIrZqVF9tQvrChU8uoiVPQy0daxxx3N3M+nuI/IyZ6fG+Yb4cTY9Q1mHPk7bq4b43UNX
ubdsA3IlZv/UDm2xTYtqJJrP5GxRDV9yLEWceAJjpVr/2A8QQLMaJBPporhYq3rcF6F1AwvlHn81
8D7ZOjzOJRlxOnrBtcn+kRFMnMEgvPRG62DpRumNao71TSiGqaL9RP6mswZ5z+dKLb3znGDXjMWj
SrMPuUGEZOo5X3vTe5BFcs+OuMmZJa14Tg+uA5q7lo5BMFxJJnNGTt2UTrgBkUytIkA3KwRhyAu8
2mJ+PN9lA05inadvMkhKlrJJbJLYoYhw22hrRLMELusCBOIkGcXpesjtvZH7xzwp0o0gWWEboPPY
BnaZPZuOt9XoZY+NbW+g3pbsxDDedaw/SDOApOTZx4RU0ir1SI9l4N95FlNoE/yJnllY51Dc95MT
bmfbvkkxhbKA+Ru4ng5ZsDbWGl+/+gsAf4DKf1MTGr8F8PKOlOMDxdGlywz/loSzO2lHJztXr9gB
FXo0KqDMlhuXuC4qk9jch6bxrBJNOKnKqc1dCbe4HnKOQ8WHAonqagwRhlgO/hOK3nRP2Vl+caNs
oltfkWuomPiUdppxvre7z11sIlPhMSVLoAHYfJhyEb8Urtve2BrVga7IK1iC0rnjYRC/keYu97ho
+5wTUZIeZZz5L4Jh0vM8EVJgO5E4RVDm0H4QhEiaNjZTK5j3E0E/kCnm8gnFCjO/rLEwAgNsD1jA
KTLh9oZsVwylRy+znzORDnCkvOiFmD8aAzOr9ArJoMNE25ims1NZE2DJ1Hkss+69G5vsALkpO1YF
gtKkdPG1TJTHkERqsq8lgeehLq5FpGCeda3eoHrVd9JY0hGTwjiw6kWPue3EO055RBIQBgFHokVJ
swR+nFtL5jGhxOINP0N717Vevm5Va38VGec+1EPmjRd74yOeh/zKIPgc/og9Q/3lIYWWFVfPUT8a
V60xJwcexv7CAwUPVU6Zu8LRlAFEw3b2YNo+Ao2ywJznlHl1T2Rh/JHgGWZJcw2mIZQxdxkU/sKr
5hN93mgtG871YNvtrUXyCXsLxNjA8A3QZlCn2yIivcPEU7cCSx3eeTKleKwRRXijWZxS0WDKQML8
qS4tfTK7xjtyFaN4HWqdr1XT86Jzw4PYW1a6JciWbXzMVRZtSxfW/Uq45ch3LMfd4FmQlrvBPSUJ
7Nd11g8NlY2OZrgMGi8pthc40AT+9trFPJX7i9clsp1XhsTGTR207Xrq4UHrKiF2IPDEps7M5iDz
EY8Ho7udq2T85KjgraJ/dzfq6Y3wa9QdKCr3lRfWB9sPrE3qWcQohixX+L7U8hVi5EfSkhhkdwTd
prKym4wKBfkHbTq6/4gXaZPMa5lxxAdikWAGxGj4iICvhc0abkqCED7bnXaPFPreRmh7vopE5V7Z
ZUl8Vd4ZIJ1s6zUHjBvnWLlIvmbIGQBFhPJSi1vwxi0BKWMWHoXRRFcAp733wijKK6+rBWrkKdq1
hez2Th2W4bb1lHxyp9Z+yPX8JRbkWOe6H1d5Hlj3s0EzqadDsyYdIrgF7les2e1h0mRufVXpsb8d
zaG6U7LUz6wu6TNgiegxCH19Nowx3Beyse79LmANSE1B81J66jBHZvohr5yzVIHgHYz5YikiiOwh
SRUVnQuMDPxzKsccgkycnc2xtJ4tOzRvRrfKcAtCKqQl58fGgRBv8wIwYdBbFUzJdVJ0tSY0VsR7
rafiFtRKca/o2tAWILDzlaR1MCRRZAcvA9sWqRssCQ+hE+O6tV3BoJbImkBu8dm1pxQh0q9jtv+b
DfyTeMm/mg3s3+a3fzy01E/fy0++/aXf4gYU0wEHGSQ0VUmTaBkG/jodsNQvKPG9/9aluAylfpsO
WOYvBHdBYEUmjs/aWmQOv00H+JHEBUJiIiQnB9Gm9Z9MB6yfBmOMeTFgMIRF1Q+gCxn3j7OBvGkd
7cPPJBUqbXd9J3R+7gnd9gpKYUuPR+FbeboOSu/QAFgLBn4LOUt9VRcdGd4mHMyAcbm0bppeJie7
8sS0MwdcfOhu5mbVjWN8aayp2NVhHiwIfKSYmzKZs03RjUJcGqNJGBYKONhTTpdnnzdskn6JHvWK
TT1oqUtQSHIoa4pfB6j/0U37b8dUPwyz/nLstbzef8+9GM389vqLUOmH/7PNW87yd92Xerr/0nRp
+/tUZ/mT/9Mf/uPLt3/lcSq//L9/vhdd3i7/WhAV+Y/3n8kwanEJ/fup1vVb2YZv6b/+a7/euy6W
NXQ0izoJU5qtlwnzr/euxpeGGAWZxq8aqAUe/Pu9a/yCCgfYFX4KGyH9oiL4/d41fmH85OD+4gfI
Hwj9/P0a/CYO+cvJ1jfTyR9TUYGtcbFUMAT/8aZtkG0ldHo5unPSW1sNCr/RTShHo0Ne0s8sx/A1
p+pSE+kHDISpgIfraiwPdr/EQifgUGE4vCL/PHHoeXWK4GUqtrpLjq78iBNE7ePuTtbULb2ZffWz
+VHI6SWch8fWRNPce/NmNmhOqBbyUNBE7NFWyFEFhMwyU6npRHutd+4GKnxPJ/u0xKQd6pxEmKnZ
DWJ6U2EMMLvQm6QmaodxSW4udt/0qxfbq6CIrv1++pi25lWpwKLOJknBjre2SDBes9RcOUR9tHF/
D2/3PjDrl7Bx3sdWvU5G9KXzwhM1M7JGKZ9x8F6RGLTpWvdTWgENsjBRrJDA7o1OX2I33WCkXhdl
+DBWvIsGDk/TVxD3YiIywuitSM1HHBAoU+z6S2MN93AAzRsuVh4iPBPeHZtZh301IYcIYcrk9WDt
QsaBQa5XgwzhDFb92TBDRjmZSch6FIB6MTg1GfMmVOa+KiMKIDGvEmzxG7+ipw62i3SRFqnkvY3o
bI2sMlwxV7sjtBs8lHP2RGIenMTaAy0MnxC7rb3Ie619e9j6kqVC1+c8MtztWCbeZhZTsp1oJ1wV
WG7ZS8f1aLSPem6HHdG0fQvgprD2nJebfdRF43UIU+oKzN7e6LNuM3ldf5mD2v7MHk1Yk/UejlQt
DG0EtGUYip5P4gp4NKi9xq3X1ABzZAtGhdDKtTtV0H90mjA3k9UVzmLSD9rE+RomxRbGn/e/mND/
zxa0xyLj1/8PCbeLhOrfL2IPJNymP07m8Tv9Ppm3kXGaFpNWFEDfeOUsiL+uX8r4hd2VrU9jtcCS
ughGfpd+mvzIlVhqUdbQev5u/SIFCJuYAS3ddNDDoVPT/8kC9tNcnuxjvUz3SUDGcEsDetmbv5vL
O4U3NCjFJLzvCZD7QEc/5lQXrr67Ir+tm99rIhdtyB+rJLKX5WUgKLDXk1Oulnrm+5eRUQwPfVZL
hErcXNMnDw710DIwNBhBhHrSD3/9elL9qFZBNo86VisLO4m0UHh9S/b97oNxuJsHvxYhXK4iNlq8
D9M8MsXOMzgAYTaJVnD+rLqAIVtWYidwmUdUx4hShLgZ1RKEEK7J1WvvapVn7lGZo/J2Cg1M4e4T
ZgD0nDk8JuRd9C25rliaonhoOY64Hlr8jVAhMJQNpxtS6OlhpfVA4V2KjvZjS9Df0oDEKGkSAWJ1
GiStpmunh1PNaHd4N82y7+nGGZY3tOuMiC+vX/eGxfCXg1Ex6XmNa5lsotc6z6AzbsAnK+x8o2EI
oOp2Q1+mWmnMX7W5ll7kZt7VCE98ZMmnVeW/2BM9lw8QXtLaAkBDnXdFgcmfW9dtYwR7Q1XQEFdt
P2sYjnkCwTVa0WICKL6xNSBs+r4+ljt/VUDt4Gxs2yOHZddAZXtIAesqJvOWQ1sjHFM9wFCOMntc
sh0jT5LrC4UyRkJUd2pDNDKws5VyU1HfYUUzwmPW9RxT0oQP7nNmJOzzlDFrflaMbh3aA14C5LOc
TQKBoY2YzA0CI2sOqEcnYu41EpPi6xS39aOZMYk7CBTB0aoaZ1lvpoo0ZcBr5uCt4Uq4EvZuQwM6
yBm9s1AC0/5cBDF9R8cQMF245kx2R1PBMil9cELvQ4Jo5ksOAYI0e24z0A8kaljZqa0sU2xmbJCM
Ba1c9e6nBOlhglB/asOdkhkiGMT8sxOKdT9bZnaOOF3Zq1onvn+CxtRn9+UsRHF0NIFHySpDq8nk
pAoqQdwV21z3sHiZnBsEBXQVpnjiBROQ1cYZJuYA4AEFUEIdHQkA4Gkik5zRsyitbeY2FlSfCYab
shDEGFGxi2g6OidyKSvnMiJ66Mx1k+VlcRJxQX8BT4LdtgfShYwaeygYKLUdh84pa86DERvTCvV2
SRGRVqlmzliPzfzq9ZaEDV8nzNjus6ShQdHWrkpuqoyv7dZCVOCd6RHQIheFm2SMpa2oOzOPtsxH
VYOJZ5jn5uIg/Bm/oGOQiOSUHsC9Ngm2OVGjQbFyBj/NkcK5WXTTR1PgcNEnsrQqokWC6qYPFAGj
a/K0vYpY4yEy0r3rzuV0wEFjOUd4bPN0xvqBbg4xC0S9oaHfTz5SMM+LU6iCtGLuiUeI9BVdQad+
xcbVkK/VGz5TpNmr8/4BM5NiKzVEVcTdKmTo+LGw46w9iT6hnR0TKU+jq5pNv/U3nWWgt4E/Gsuk
W4edyqr5fuiJxZph43fYanpwRUrU5cMEqS/yzqxZuFXW9SARxN75Ak5vd6pKokndT3NbtfYMszb0
68eOyZuYHqpiVGDNIosuN/63Eq9R3OsAIqMzG2GJFaquGsCUqAmwccU9/e0hdEIHqGw5WBmtPdv0
LkTCRbjtiOFNvHiFsRsqapMYTHAzYcFFnevKr/eaGadx8Qg+jY+zyIXYWk0LwbJ2aXsREBGkNOxj
ERGqLQwGmg4Lh/kkElHZ+zyNIC92LsE5xwQQ8imHFplsEsC0tAUFvjbcZCiv3c3kk3gBmnouETde
FYh3eiZLdTPCPJwLHIPxK3HHU+2dCEUiY/TOgzc0+DdBD/cJ/syQ4jFd//W+8uN2ya7iIt/kkEr4
CPBF1/qp6nckA1fLNcKV1dmcJLOsA1KROnP0/L94HTysnF8MtLvqJ/Uu+z5gKGWCCEpKSr4S5dwD
yHvvP9qWf9skOSfhJWC31D8r+vEMENjg8zKiEp5zmDMCIJjsNrVdX6tQ9fLX0y6Hz+BL8S/KAGqd
78qA5fIhFubIRP6nvTiol59/vykXmjGpI7l8qGxWM9bcDAcZWptcmw2uQ0YZhZqMN0JPh7/55pYr
9kcF8u2lqQlYRRBD8tX9rHqHANs7fsI91tqkzsZDku7aqmCqbJDb9ddf3r96Kaw8tDRclw160WJ+
/ylhwTtevVBO+0SbaNYyfT2YSXjN8Dj4m0/15wu6fBoJeUVTDmK1/PGlOsxsjbbmhXE344zhfMkn
8jP7RSFAXLtFzVY3xQweMLD9+l3+X+fin6bFY/9X9X7Xhv844fZ6+6Fxsfyt3+xeFqW9xFJl/hHi
+ZsaVyrsXjYxnoaBo+ubF+D3noWLGneRyaKvRmPNPfpHz8L6BQGvZYD1YGr1zT72n/QsfrxptIsa
WHsLK0bjU8LD/tMiRv/eCagygttYNNNtSOG27hGYr+xuEGdYqcUVyH/Ovi4j+SgYcE2Lsl10CVN7
7TQpeYUqVUQYoNq7KUNJdFrSMlf1PR3uhWTf+ptVyvyxlv/2hl2DkbE2wKhgk/np9FCXIY2mli45
eb8CDb/Rrkf20V1aMw5yYFFXo7IeVe55hNcEmBGqwBF/A0v42cRhEU6lJVeMX3x939Tx3y1drBVh
q3Sa3lJMqos/a/mW9YBzgYvBLW4M6CqqasO/2QcWm+F3y9by0RfIAM4T/pdfatmQvntZ0o6bKpBN
cRs2YKgv7aDzV/wM8jxJpChKz5rWTRk8gj6OKEb6wsQlT26pS6/HT6JdNubunWwpmFYDitKt5EDw
N1ygP99OSyOY0+qCuFkALT++xcy3mqkr8/S29ab8emDiTRhLA+vQkf1UIaPW5mFoR/ts9ZwF/u7e
WP71P9b1bxcITxiQJcWzhvT9p8W2AQaAd6zJb4GmUjSVzHuSJD53hHndiLiKjo6T5viUq9Ff0+yp
D01leRtvCX1JJgD2360Et7++7vfn3D/fqssDSrdcLQ85PIPlIPzd96W7hfIzyvkiseueigKtJawB
9Z5EyjxrZLfX5ZieZ6wckNBs+21ulLv/6/fwJ/+htbwH2gmLBxED28/9dD2YZatzZVzGLnCt7egY
5WsG8+Ac5D29QT+L2ifK1cTZQf0OzyqszIcxJwCk6KJw3tBSLV99bM/E/A11+5RYXXMQvZJ3GkwC
A+3GPlH/F4fadJqnLAcJBZ4CzpBN7Hy0o4NroIloiWZCGW8Uh2/3nZ4H7sy//qBc1j89HkuDhC/d
WZoYtBd+WsrSnCCYABnspWFUD3FvMs9Kl9E+nG19N2ltnmrc/wQNVm9xp9P7fHkcFhfsqUOmvcZR
STiYIRdDkHwIIocTjhDVCj/euE0Z/G6CRg1favR/56K1X2qrtwF8zsOhwxl/G4mm+UCzGcZCUmhc
9CCRVsSCWpdqRjsOkBHB/wpZZc+wV6mtQDONDIUVkww1imCSbuaVqTrzPCZUJZyILPvkTVFy7mW/
FO4Q79u4OsJkh4mZtDbKpiF/4Silb0s3zAE7FsWByj65s9UI/Nk1ubcSJ/vcYvq4r0quPumQ/cHR
ZE955VQ9ImjvvnJ+kNsSkiTMPRnc4DcnC4VzKdIOUXzQvWCWmbVUuaHZSBCcYukoy5oPV6Jj3ego
t/ZxqKsbP3URmXiCWyWeAveOOr84uKyTd5XXhKesnHb1nPgIqPSzEYm7qQ7VIqlEZyiIiX0vnNi9
npecn35ukaGapXu0OE8da92AP68IKc1oZCcMfxGRhWBeZ0mIiU9QGZDP9JCjqLyLu57mrFdNXwhq
Sc4RisZ9lvvkk2bpcMJT1UBVV+LZzZHMzIl3JjMNkLwgufgAPV6uQyt7y5LOOxJ1JHZdC/TCjc3w
4nqduMZX1oKQ6IjkUIV9a6Zxv3HK+TpCgd6shs4syOEN2ydi2/r7LG5ZhdldP2gT3XXqNjQH6pDA
KSJC+EPKSPPrMqzth9pMjj7l77bmSEYXf0A+Wo+k49iDO7w75YgwsGnBpNJfOIucJ5joBfuQxU5x
mwSRsbfshEcOMf14FyJxgZntj8UhCmVxyDplnyownPvs25dmVVxIn4rjU5wk6qar4C3nzTitOoiL
oFWmoLqaBtgVQ3Nq6UR/tPz+hoASfeI7bddwnv11O5DXoxr4536cNpvU8IO9rab2sZxH0Jdgya8j
u3GPdZKC9y3rYpVINJarQGUJaUMDS0bl0JIuKw68ucitR0555Q3NBQJOlCuOZVqkWz0odY4kRMiJ
ZsinoaiKW1KQi0Ngi34T4WLc9Lk57+h4lfiCgnYvdaERMhGDhWyi8W6AyN/3PfDi3KvGq3pQME7E
aOzwDZH7J4MeV4QKTfoUdJpWROI0my7DZLBpuw6SGFDfJ23pmLzCSIQb04GfL8taPaPvHb/qgb5E
qfyDkXjuKXRKf0ebTK3DIftgNlqylPpvGWC8+3bU+m3owhe/Ccyti9BiH8Adu6VV4qxLYlyvvq2K
IY/ZEyqWnQhs3hjnoQ3cjQxkv3ybWZzPMGeIsWv6j1a9kBvGvOjfa5dpJWs/JL7W4JkUYV9bm7a3
3gZ7aJ76ibhvVRs8GAPamxXMDG5CQ6n5kE1F+JbUrH4ARaY1n3MgzAFgiUm+CGnaVY6wuA6ufZ+Y
Xaf356cqzfKth6IcZWzvr+HHNLcxAOHdpNrgIrI2gG1L0klv59kJ/CRrPM0bgoNcNSPh1Jg7tqYF
Yz+o3erZjQ3/zFg1fPIKzfISxTbSjXa696VXHQfEl6/0YFkI2zFgSSm5r7fz4FBQWDa7TFPH1SvD
Xj6zv9zs365eOjnOLTaZI8Ga2btf0SykvRXG+yzF12m4YXKDOix9Xyi0L5bdDJ+zAM3uSGrsxckK
8cCYCj3VIO0dDSzrQMTTcCBfL19pn7ycOYK8W0AfWQUTMhDY0iX93iURFJnek3bJFcnTuYfDHBbl
67elbBpl+1SWHnI8FaXyKsS+dEeHUF+IZbSPbDnyA2mIR0RnxaOM8NyM7LJz7uOvKAWASBmlJt6l
5NoS5nzMEPHvE8Cr1w2AmA2qZl5tmkyC8ATCyDGfm4HPCeq76dr62hm9l6xV5Zey9a2BrjJRePCZ
jdfCie7zQU5YBrKdH4f9iWyV4MpBGLKrUZbd0NiwDvQr7Ss3YZYke4DaqUuSQ1S2D5MccO3S4NlK
BCo3WZjdOs4SdNi19p27PN9ep/nmoq4rX5sYeM8aoITe0+0bmMQ/IEtAVTJ7W5VH8xdSVdFFI3O/
GEiIMWFRHOGKVXsRxhrHr7T3KUIlpJKBGJAwJejZA8IMHREa14DpF2y5R9CLgVpVgjdibxPhC+r3
a0fY8W5gXHgyFk8vcm7jMaPu3LttNb3nHM03akzJZY/nOvBWM3ycJ9qdlNIdEYQkZwMhMsbmWRVA
KQhBMKaT5ZPf49HmOyALmI7IbOjg1TrDzl3TKvMrsijJTMpmpD21pxI0NZ1FwFtSHWjsDfuqN8QG
APiXwhnHG9Oz3GOyAKEs0vLOqVbRg0wM51hMHQub7NFHSenfo0ZoTxJx2wVuUbM1lV/RXl+e+ozl
/8lBwXwZ65nxBYD8/iMEjOaxqNto/63cq5wiuquwm3zBJ8nxJId/nTco9BrhOJuCyA0UUbF5pgtu
kSYXk9ugpkpfNPX0KleAjMgnmz6kkxBH+m/NNrdlTaK1jPYN+s+DNnK1pqfpKoT3xJZ0DFLcjQTU
cUBQ7zyT7EokCxyUm/7bDlnF86EZVXUoLQvNcackxrqmi3nK585jNytmuY6scrjE/fIsYxIhVrCw
7jvaVnf4RHFU2qSUxk4fbJKUK9W5bkKLc/ILi8fM9R4ma3BOXVkKpjOm+WQI55Ang42xzrdJASU+
ktNsH7t3eUAYOUGonIaGwHE+GunCn8cE6t6N0uSZ8VLiy0rKinTV1DV7d1UMPHP4Olh5IIzzO8NQ
De/f6sh87stXDCH8aPSJp1pFhMPfxw2/O/sG256empegCbgDPbcoMabMeDBsFR4jguTePTm259pL
Oi4X4fGHtBXNKWoQkaH6bRY/E/ZubFeo+1NjGf4jc3gMSldcCMTEL0IjrUfVNeeHwp9YfaWAEreh
Cc/7MXtnUrcq6R0BxHkU3Tn2mSZFUTJiyY8uiY/ffN33vBy9ft0/MCBsPhud6F9apKvXReRl7sap
qCZcg7iEg5JW+wQMSn7OG1+8GFS9qC4rq7mzurL6UtSSQU8Thukhhij1sZd6oDPe4xtYO4FEGNHK
XZTb83XN23ll5albhup2cggtt7ipZhI3XEyIH6MBhRzDt3A4MbN5atxS3c+ky2N6edKp4z0h5XYP
rKM9RLiBN28aBEQFOU8ZIm2wu8ZKUmhsabeLDfd6kzOsCgJBNgC677KQAgY3dlJLl/e2byTYTf6L
ufNYjhvZwvQT4QYSPrflySpW0YikqA1CJEV4j4R7+vlQ6ohpUhoy7l1NRC/aqAsu8+Qxv/HGdUXb
c5Fqjv0UIth7EIlnbUKzY0TvMiaZ8By30HIniYii754b/qQeJXMLfW84IR2GL6VRwX9gsA/vCas9
K+xoDUdj565jy6xfGJlhtYchzDSuWqY7zyD2q3YZpq0POr838xUuHdYra8+XFwP3F18VYeIxhyrG
YedmZvA9d0r7GIRh+ZZLGvwb5MnCxwrOXPyYjvp8AngDbUcxmPV3rwNeekj6CVbWEBtZdXCHTPsR
Rp27KkUDbXkYkKBoUvwLMDpYBG5wyjzzcuwzdWl4/XDsHREjI5ZWV7Gv/6qihnIIy+r0Js3nDjjn
QPKTiAjhP4lA+i6diGC2dpRtHEaAFvO0U7o/m45cHqtK5FQByefWQxow31hFUg2nrmmkuva7IKzk
Qqi0SrbAefQHMaY5v+cN7T1NNDIgYFzRtncLfEwriotuTPwldo5Wt5hSKoBJN3HvsmUnjr/zh9SZ
ffGCBvIq2A51Qs6I6nsOnnDfsjXDHv7OoY7FOoIsGh059reRdWwdI4Prsjj/sVgX0bgqqra40IOY
VIrJIY2Vc+5RzqE2zqhSzn+08cm30lGx37ve8VAxy7qNVePZFTpme42goreq9UwcOTSjrXBaCoYs
qp6iuO5fiOf94lzKcQxzRX+umoOsJCnwCvmoF62vr3rHwhcbr9nySSUjxi5yiJw3FeG397uzg1Qh
j5IHKt6bTmHvHQcL4pSOMPxHRqgP7VzwBlnvMgwM7f7FjzxiHfAk6nSJHCco+MHj0RXSE8c2sQg7
Q+m0JZuqlO2aHCUBbO0NN7D4mpNmue29CaR6g0MH2zD0jd+3UZQNP6gF5TlKzvxu/MjzNdM3iPiB
TLzLKZvERk/K6FhNVeEv6FVAGxW4CR7PFWsY9Nj5elW1aeQ07MYsfFMd5niqGsYLjoPrvsqYn4o6
v8jwzN0RHdz7oMdzL4wUhxSPuCDdDXZa4qeXGt62hzQkt9K8NLhrisy4Ys/iUCUhsgBnbcVtgcr4
PZ+d90e2CUNyCOFwYL6LEZOR3WSWj6isCS/wsgy1Ta/s6iprm/SIFx5/E6Q/z50Q0dsU443e4QOe
YOeGNdvCE0nwKjVvusJDTCAcGejhM8AgXg7+vL636OaX43rzEsub7trBthD7TTPdpCOmjuciIe3t
5l4ABn7BtRGHS050qpO0W9GDsm+TMtudP+0U6/qshcyIcp1b1PbQBrNn3Ou9uy43izVStVg9hJSr
XRBkSyac2doSsfMt04EyUf8Zi3pimrnACnJd0OY9YpCOAgMZAkPalsOWOMj6CPzIwEWXqiHr4Tad
V3CcTKzYZLaNx/aZKDcfFL9PVExC4mVF+/SimjsWQMgHhHac8XLoi/tQi54hatinGAYsHkiNNa6Q
pDCWfWeoQ9/4LvqXpnmjxrp+kZYPXzmsEpPQwAuzwHn+YpSJpGTaT4zcg0G4N1R85TEY/RZq6RSO
OEZG5gt8KAyvsL8DLqZH6aLMquFZALajr6WTJo7KTzeVF0dLPwCtZoWpjhmwm2IwNSSnqY5xddS1
6Me5QROkGpvFH0sHa7vKHR84nPmeoGizJRKa5j1trEcrHfHISnAc+qE1WAk3rRmOQFVHulSBl7/C
tcL8bm7QVIH0bwpyi4B0l92dpAluiq0wb9oh/ZYUhArdAde3MkTlGJix0RAAQc1mwa/RA6ZGE67C
1IYFbkrt6nc4ArsL83wqaXGVDGsXPYz+Ypa3vnfoOMstat31cvCZf7UiKemA5PUNInAk8LbWMzRq
U8AYSwxxtWxlti2agXWARvTgVyQ7OoLYmzbU5pWOEOoPnGy6JXlteDpHN7yMyx2sibuojrwjaEfT
3Jy7hOcSiU4HwlHMgLFthM15zzy3uDiXd5xHNAvbnl1o9EF54xWJWS44Jf1DoSfeTW/Tt0Tvm5AC
BALXGT/c49iIB2CIVOZC5UJeWtqAHAKYyCOYy3Y1DAn/aqogk1Tds107CDZElX7N0C/cFKmWPGF6
XV9Eg7Wukb450hzTbnOFefS501eaU/+Cd3XsgiLSsqveLuun1KqdpShnd7daDbcxXot7ifvX3sl6
ipoh2/SVbV20Tg7Ffz53YPeK47kh6WlN8QgOf7h0mgBBs37UYHz4GGAWc4uo6YrmNmni/Jgyi7jp
GGpv9UF1R+jkSFS5c2AtXfunid3iHsKMewNTXx1DiVAARq/9m97F+L93nVjo9WAh7aWTNnY+wQh0
SH05ZHp2rVdpscvaMbwQpSlf3GmkZ0OvvMtd9QyBQ13gLngU5oTwisJbG0w5uuia8DYaJBC0RwDj
zpQ/7g8ufbNAViY82tFUPllDwxJpg8JYNhaglEXbptHaJkiN2Di3ALoTmapXYcWBdYmkE0+jhrh/
UfZk75Nzr+J8zrtBxxnlTnMjwK101prjpnyHRhCkZeQv8bh2ZyxzcFMSwrd0j1yaF/p4e15LTEPE
ppAWTYOiyy9NJettTg/2QuWlt4OpCU7Ez+ILWfVrPHH0A6KB4bcuKX+OkQoPJDQkZXacHPR22iXM
wJ+b0iLthebx5JWudaH70tjIOguvEEPCDzsdxm+JAWcIw9TkiO5phD+O6W3tGLZ11jFELyzviNFf
d5CFZryynqKnTtJKP6/4z3vi54HQu3mI6VFXOWSs80wEiPP7AQQcq96aGiNEK7EOto6tyntR0UHr
Nb5ekwvWmS0xxwuSkOKLTAAXh6YjY2bCVlyPYSgwjIlTt0G3Jn0YLesOOeUBmlnIfPncWTz3JfOi
IYXoCbhUdeXSQsltA671WzUoagCzcOFESaF2flztex0p35USmR7BTcxhDp5LlZHtcK/rxKQKpYk9
ga2FHV+p23CSBQpBc1D93cIqwTmtpgQBiLqIxpMM8v7l89c2Uww+vDUmotJxZ6ARQmYfxmxZ52Be
PLQxXkG9c7ChNu6Q+ui+hxiizOy47hgWodhMY5ktrKbJd//95W0QEbNQG6X/x6lRIFPOr76PruEY
apd6JbDLnY8K3a3rXdkXnbYIEPKAOeW+lIlpXH9+eevPx5coR4FUIPoDWZhZIP+eWo2dL7sC5+1r
HVZrtTwnJRUIGGaJNiEQJcHy6XxYDaMujrUb5m+i9kCF51AoqbjmNjwGohUSax5cwTalx70oVSOO
nTORMyBRSzyw/JA4bTVFhbDBQJKJhcM2wK0vhftOTr406erNSEJZ32EuOz5ORGKohSr1xMqzJQdo
ZA/clJbl9IuKkEv3ES2WRT61dbI8Z/mq9rGAziEt3J8LAk3I/iWZM/OwCrLvod5V962c/EuH8LsP
z2NTJAvcG/hUjMmikt///O3++XKp7GHZAK4FgYJtwPuXi+WTmfe1nVxrDNDVAkoC0xthBhfU2GIn
/Gl8znUAkJk5hmttDKwvFpeYF+/7xa27jMdskMYOv/4RTISEJMEGAuH17wFVh+TPyzRPnXQJ23ID
Voo55LwZISMay6SQ1AWGXY6HQCvy4CrJDVRWVDeSiHw9Pf7LxBQ8kAm7A7kZz0Xx9v3rQS7Bjga4
AafzAkOjeTp6vdHAjGCOA6JLsgCksTMnC9ZYHGuXhQAv9vknmqey798Qlwe1KUCIOqb5ERGRGRlI
CNtvTpg6lk+jTFmS5ZycnduZ1jzx/PyCYg7DH644Py8QDANMB6vi/VO3KLyrVLP7EwAL4lyCpshl
ikz0MppHboWWOyuMjKdlpLv4lFoejV4xbrQ4HL5AEP1ldYCIAljgzaYWOonF+zvxq8ELtJImRqiH
waHFy3tTMiJaIl0Wzo7kOt6NoLepRbLk0GItjAttJB06au46jTVKcNy7vntR8IVnxB+wgnmMDe0H
qIXOJzlPuf81SceYJyhnhNbJPZfMQ0cL0DDDtZEUzhMpplxYchQQVaboqw3z51QZFpoNKJ+remiD
fliSwqaZiRyXdQIT7t6DxGb8SQqW0w8mmHRGxZS56dxrMydXCHxMlSfNpkDSmt7FLlfHwS7v+90Q
jsXOC1xcYT9fPX9GFJYMsRpigKPPQeX9J6v0RoZ9ZVi/u+cgEl2gzEr9aEVYwx2J2pM7JWjWI7dh
r0ZaJM+fX/8MuPmweud3Y86gfjSOPu4X3UkTZxQROBiGv4/NCJkpwtZ0JQzcOs9daJDl0VUA/h7c
NQPGhy7wKYdJ0XtmP5CBPr+h+YN8dj8fkh4FdbVL+tA64Z76PQijSyHjt88v8ScSBzsW7Kh48/DQ
AC9+WBQew+Hag6N/cusxQlFtatXm3ArKa3x6FJrUhzhxtU0+J4pDUtq7YOqqC6YV9DdDjeaNsET7
WuQR3Xyp5H+/aC1ODg8yHPUluK4PUIiqjb1iLFpxqtw2/UZu+OpNUXHZzOJHnbCRQ8PIGL2hOruN
wu6x6zr8/AzNM5eRxBryd9iv2O/bFHz1FxnGn5vZIsLoANssuCaQM9+vWFTAFQ1cBLh0CpVlwldK
Ig0ihmWFRrbskD7bK5WHWNyXlS+/cD36y3IlqdFnyzLHY1efCaj/CiU+EtVO71bWqUMlKVzgM1k+
nfMrxpPYbqLJeqWH+kOfpzHJTFua12ZZhL8SHZWO1M2izedL6S/hhdQJjz3SIhfx9/ll/et2qDAm
2TmxeTq3Seq+rtCaTmGtZfVA5fP5xWYW5B97wwOFCrgQgi1Mw/dX02wcKRG1xL7SntE/Udl0D4we
w72XNcNLRjGARqMXJQtTC5Idx3y3ttymO3Ac33tIyypg8TYKXF4zNzNRblvgWJFejHrQbKcsS3f6
GHb5FxFuBjt+vGvQk9bMS8Jv6Y+sYLKl3dtGw2pWJd3BWNGOqMkwD8UwcEu5pFO2KGuz3c/C59/A
OL/KOXVTSphvbe/0l0ah9JVELGnhNFr6rRNNe//Fq50ztw9hB/wksqZz8oxK6oewM3mTAGTHTTYV
pfeynzunuZvkGwtdxG2QQlgepfS/pTP4ahKq/wY9dJUVabO0u+iXrVtd87+8OHRWyWHgyvIK5xf7
r8XFNSdLq8Q/iKhmLpppi6GAEhUuEPIp2jMyGy5SI56WrpYypWk7EhCt87aeHtPqa5V5iOeu0xmJ
Ys2wlf/htZ1BsIC3aLp/RJ3bsJqMKk8FaMZ+7vlO6bUd+4+yL4e9Yry4zOjp7eiIFXu6D7dlXXLo
To5Hx2JqTziCXn1+Q/Nx+fEzcpwCsYSiRvfLeP/KAqfHkV324nTGqTCgLp86fx7opaGezMor9Z0Z
AC/7/Kp/SXzh9XmWgA7noHT+EdopFRMPZuTGKchl8GwojOBtZo5LTvwGqNjU35x7Syi1uzd4AYF3
OBcr/8NdeBiNgaFjk+CH+P7hsQoYAm2IBeAxA4ZKY3rNUmlo38Sw3xepKp71avJ/mvlgLZmeh2vg
Ks0XiMU/NzuYQN3mYJjzLqTE399DXYSFrfeNc4pS0ADnDDgaYnvfWD1gAtNvvliBf4ZErscZLmFY
ujMh4P31RnqIVgbk7iQ5jXa2SbO8E1Fxl6UFiJjMhD9boyyOda+8hJvhfrVH/4wbTKDxUOCwhksC
X+T99bVa4MFaevYp0Wx1QXsl2OEwlb9gKtYsEDhbiXFO7kDLPXSTl1/BhvnWyFmVJOmxNqq77gsI
71+SG+7IBvfooI1kYAD2/o6QgtZLs0Tqk/Gnc1/HRUDpD+NmUxJlmAk57ptlAc1Ayqqg9a3tVJW0
WxGGmH4MhlOuRRtGz70e9C/DNCNHP1+lf/lgvCVeNeku7ZGzM+S/glppmRkyLK53skQywwdqCzSQ
yvqXeMa7JSIZXs59xw5e2HoYJlAen9/AXzarZwNAp0iiTGKyPN/hv+6gHQpLRqGyTx6c6VtE8SxQ
E2jWjGOyL6DJ7fFtnjbCHPxdNAzpNnGYgH+xbs4p3PtABdJZ0P9ALAxvvo+BE2hN4WAWHV1LW12S
7OdAm4YWlWAfZJk2Td8xV/QWVc0EDVyXNWyM6CZxErU3ixBZubRGB68xmp8qEPlqUHn0GhOETo7G
ZKryJxSlEoSZvrjrP6PrTHSYYbpsF+DIH5ZWavc05Utaa03v2XuGf+6NAvS+t0pnbvDOCCplp97N
5x/sz5ACxcED1DXv8D+bLlEt+06h+nUqXYadi6wEFIyY0txSA3KHZ4HxxRL9S5I5uw7i7ArlBwH2
j76NHSi9uMwC7TRqDIZSAHsoQkS6fBXGqOMdXli3WjF0W8Y/ElE2MYAk4OYWfdXiVhc58uHzN/CX
1cINcbjMWQDEko+bxogsBm7tpJ0mCwCa64fypZ4AT+q132/apnlLu05uAyRxL9xpmNZpH9yMrVe+
Sasv5g6QrpajU1arXNPj9dDU/l7PQ8bJ0ITvLbrpO4Vu1RdHwV/SVY9MXScs08B2cZl5v9H0DuZp
i3X1qc1Vskayqt1pVQgoK8lRw+z9H7Rx2+sgj/1xYTlZt/bzXDugi5UucWcPr3I5mSg5FCpcBJEQ
17Xe1rs+cJP9eRjjZV8utb90ULhl+idwAj1Lwul/f8uIqecYgYX2yU3c9ODqjYnqo5VsI/gPG9Ca
9h5DufHCC0b7aRjqZpME/RNWGkBO/gFseRsEksOvyp6/7DyafXQwcPh0uLsPxxyMltIBaGKdcAWO
H+Bp+1uCh7rHxS9dRWlg3GRDvIrrYQAz48hLFwx1Bam31a6EmpxLb54ymnR3UOFxmhcF0WN1jrCf
L9S/9MKI7QZJEJ6TdME/pqxzI6wPkKc+JWf49BlgFo1J+RQxQ8cMB3DvElXpC7NOf+ZRnKx6YwLG
OIPlP7+TP4OGx4ua9wpLEI7nh7XHQFPUtQ6b4MyW0MNuepXYtS3ASWZHf4Zjf369vxxrVH/EcxoK
8Io+mqf0RgWfqUuNE+x6FPab/AWsc74tyti6rudo2aeyvujrEqnfGQf3+dX/dujrswAFrRycsK2P
lMgI+TVMEdlqgy/aY986wEVHxzsqCVkQY61L4LvJAbVclPwGhF4TbJBu7BA9gCLPtJehKL95fRag
4Pbll/izX0D0njlFmKzCYJkt7P993AZoiYEPTxEZG3zjYCVMdBdhlMFUHWlIonKoQ/VHlQk9bBI5
84vv8uc6oOrU+TDIU5IO2R82jtOm1ZRCHuIjOIz609ABiJR6KJM2YGhcbHXCL/KLMyf03dHOnBR9
DI/cQhrM7z70BMLEMNLMU/GNHaX1UqHRamJ/iiGOh6zd+pwSQy8rl74SLT2JFnn3ym6v61xpa7fM
/oEeoxekb7A1bReAXHljLvSj88ph2Dfse58yMIimhzMJjBCpf/t8RXlzsfDvp6DwxNqDSYctiN70
G95/NtfwUbFQozohSFQeZG1Ue9uqaogD1t0IpgABY5EcCpRfp8WQTcmLSqr7WjA8hoMQlAtqdPsC
aGu8as7tocJHahZA1XU/outaxPn3OKmZ+nToKv9gNI7F2sxK4QyrkDE2+1+JFHh2zSMfoKJgUZ1o
uh0YPL7K1K82me7gM5kM9vAD7UvjMVFud5GAD90jWzrsdA+HgdKrzJ0xVtpOJGgVVn3nIKDX5+j6
u/KE9GoxK3A7qxanzjXIylKwMGW2LXrQ8x7knZ9gpCxqxxHXUvwuk2h7rmXyWO+vUVlGYXsqH9Dw
dQ8E2nrd2Yg6ZCijyMk+GRa67uDuJWYdufYzs0mWGigUaydjRu61rVDbpNZDdHOB3iDyk7yFUsvv
z9C2oC2N5CoYuuLeyEt9H/sZ/XxIRi9eaIinKPNRZbVo5Uif6Vxe2Ub0xSr+uG84bOAhA16llkRo
4uPZjckIZGNR66cKfY0jzutMh+15VGfZ2Vp28fByXm//FQUZCSH++qgi9G85tP+3DdC7P7X9VRx/
Zr+ajz/1/6G0mjF3/D8hKJc/o3dSbOc//5uabP2HYx/Fv5mZ7lJmzro4v6nJQDj+I9A1IJexMYKE
ps/u/YebbJn/cWfBXHKr3x5C/Kd/9NQMF0IzHQwil4OZ5Uxb/m+4ye+PRNtx6ULMfXb8Bal1XP1D
4O89VYMGBcxk0xBllYL/n3Yu4zBzqcrM2U5B0uhLsOmiXkBUG9RqcLpJrYIEH7B1C46rXsSEFrUy
fObIa4SKg2atssir15EdAksoxpo4WFAHlLQH+9C7/de7vv4d7d5TQM/B+v+GQR4CH08YmOwFgxOM
kvV9GCxHxEGTtHtThMnuhot25bKRfauvhhZHiYULAhKa2DhicKyZ08GP7GnL0NP6BbQkDZ783Fcm
IqKZqZaFN43JY+AiJLJC/ZBJbDIiliqgR6ifCgFH7BoqgcxKjcChs7RLtx4Qa7GVsxGIJtd3pebL
BXJDZnGtuYEwt0MWOejyD5ZNA5d8Dpmhif7lwnAA2yzzKQPHxgTUxZiD/HoVZRPayZEoq2vNYOS+
BJwPHEOvYsw/Qz0ecDeJfXR8Kr/U7kMHvTFgphEyIa1n528moqlmCxc4rpDEBvLqGYkj9u0wyi1x
aMD3qIcAiL4rBDCGjnEJEFVFk1pHMKrSVVlourHmRw5+HVjGOsW18LbXy8xfmEM5PmlGoQeroUE2
8m6qYBZuYrvDUwGL6n5cp0kcfYsEDYrASaMekddghIjigd5Z1Rp5O8C8oRp+8H/jaaTKoeu/hbJw
tBvoY6XaIOgGvkwPC/02ziphIzcTZOPGbJs+WXWThCNSNX711OrCUEuta3IfPkZXv6Kl6rt3YY4u
0AIEVDntPKXPeNN+6J/sPMJHIvRG/HBQaw6na2WKKtl4lcYU0a4EOs0oucoIHSoRXtp9B25A5a57
DHSzMm/BRnXRyo8jnqJFg+epUBV2d7h+Gje98KCSUQnh/NROU7C2Ougvm1GONVyNoBuqYxuaJRKE
/RltGcgqW5t2h+wHzgzg+U09my5do0ITL4P/8101dENW3WzesTJtFT6GuQsuM7XKBEFev88hBwfN
0C+6OM+qpz7K4jfE/PA3LnJE+18Lux6u3Tac4qXqCnSJFkZu/RQVKCakDu3e35BZZ96y9cZoXDeQ
QhCPYU+Fa72wg/AeFlj/bKCxA6kYcQF2Ujoh3IeQcAk30feVAUBT8GPAP/kxKyoaxsJY1rPvq0ir
0SmqeDDeLj1kf4+HNAGksnpPbBAMwJJKVrpYVW7faXep1XoWyE/BZmuFN3WLIkM9d6NGQconqJSu
B8C9o7X8vRXbtp6b53Hc8RMlzOjhx0A6Ye1CDefOeIH++lAEy5b+S/ZqJWZKj6UF+a7B2kuiomCE
QT4tH4YQbpC1ipyBC5/HU3D8WuOEAhZ8oN/LFearb3+nX8NHzzRI2cvfi67u0ePeeGWndyujmfL8
ECa9ye5gSNsu48b76WKrbq8spI5Z9F1gfzdqr4AdY/Uxbtqja8K0i5sb3gkTuSgcrSfMsJKDTZp5
ckQPJDiNQ+t50HoLHW6/eI2TVN9RRcX7MCDqdo1hQ4gu2Mo5QhErhqTdLsjyt4C532rKDUTjHS1L
ji7ckTNEOQo3qNmgXNz5rdkAXkQ2kYpefxw6wbwJ4ap1PMXj01B67hGqYH4PXxPtrDyAndqT/O9n
eLS5HLU87JcqIStXuZ/hllakDzoqXRcVhMErUlG6S1lQxtfQzEraGRhn74JZSGAxjOg2poN954UD
gFeEJhFnsfSuRePR6JVaMYAqwL0GbmzwfhrsGRUsYLF0bKioRpHKYNX4BhCNBO8VeGAURxAr3PE2
KRh7r4yxs68dkRUH4ZV8A1NT39Qg4dT7jX05ugOuEbWHpnrZ9nCd7Dq6HcsQZUgn98bTlKvqQBWU
rOlIjoRjelZuG6P6ML6B9KwfPZjfNvr0Pu4TlJgIZnVZ4T8OSXynZkIWOLoaA4s+XXWeUk+D7Bn9
dZF/waADsz36+tsyYel2TDsbGN1xfjlRZuE7FLYAGQZPgByWpQmu12PnxqIDLgmoICWapQDyizG7
I2IDWi59CQ0mLptqi6EQFLPSzcJTLyuZrPuK5N8OmgwxN8uZqmXImWAs4yqLD5PEJ44EuVHkp8gx
LCY3KrWVhNfxs5ikuRNZbvxQGdOBhaW51XMUaY6+9gF63lV95Wz1KECqM7UNmazcsW1xpbRiY13A
6TpOaZpc6E3mbYkk6pD1CRCJxgou0eypdil63D+6MQe8oQyVbaoQ7w4c6uPimaMxrsFto78ZF3G7
y4qyXgUTfu0LlOUt4zIifcHKLIu1YgFfZG7ytUn3SmvP+oVB+5uv4xCM+Vqwasmm7keMDp48nBJ+
aDRno5XVlM+AaHBMQSAfeS/d9zK4N51YRawLLpVIdx/HZSxB+HbVrQUoe0WlPEQrWprlr1FvmzcU
4atrInyFSip774ioWYtkYOveqRBXrroXDHphW7oHhb0avqkYyAOuM7yb0kD4P4N+dcMsJ7olYGZr
TOenx0RA4Ww9MI6FV/pXXppML40+iUdFxrUx8Pi+sV1LLks8URa5PharzCmD7qn1EQNYlq6smyPG
jtM3bO7NeFkmmM6s24bWxS6h6SOfCsanAcKqQJjWcSIAJYgIU48F/iDjVUj/6SlJJja7MaHyNZl2
3q81yKj1UgYqffNAtWIH25fNg1c7nP2EAy+FyjZhdWT4YNvDCHJZHsLhWRqtxWEc9yyiRQ4U1930
kBKGDadB8pg4LZYbkDu6vWXnMxlKl+kWC3MvXFYuPGYMTIpWv0Hmsdm1bWb/yuKguJxCgjs8JHNw
MFZz0gnzBjytlpMxRtQ2JGMWdg18A+++owZtoEFjA4E2nlsQ5gJQ09+NiptGodFmwIMWooMrHirt
mFcAv23WJEHJqrDYXCsh8lKuCj/XfhmuCvVN7wWRvwpSZM6WtoZ8BAaW7QYZ62BaYrsVSY67ktgt
NGQiF7oyMp20RKoD5pcqWiV+3eB/WRmOdov1B0pb+PK4wdrj3Gyw/xCp+FFAwf2hTHccrpUcUf0H
+Vtu7YhUiDNA77DO67sqRIChK9W1Q6YUHYQ/CDyJ/NFoYTUrOfAlWjM5yFg236PRKm84kb3uEkxt
0S18sg6UhFL4WMuxLstXhTJ+utULVxpbtPRUsXEHk+MjlcLcmSB/g23c4dlnhdKFdI2KCs3y3nY0
hpQ6WauF/qS4gRAGWzqSXXdt924GfSUU5VaZiUR+QklvbZDgQfLPe303znUHwSRyGIKXuHbBhIx3
po8VoKFQ9V9ZpWW/kRwdnSwWyGk1RuVeCrPBGMd1JgSUZSmZTxPwtWyj+UO875PC3EPwLi3UjP1Z
dTBoEmtfZAPrX9M9QDYSRgWSo+QZT24ZwPmxpr46JpyhqCoOBXyqMItXutIlumilTtIxdOaAYqlG
KoZWgjWaSy8Z2ewppduaeoZkfSIN+FnnQXuXxiAj8amqoSEL5fwKhNtsRi3EacUm24L852jHJM3K
H1IEkuoIcgtfo1KOWEir7BFLbjvaEskI8WHRFCXugv4UOeMibGwWaZ6DzV30KAuC+89AE9FGQSER
5YXAgJQ12dpBz2MAipOyNXFJ4dMicWCq6IGKv7GXAbJ834EdBYB3rbFeQBryHiqoCUi/NcSeZevI
8iLuQvPSKKFwL2Xmsn0xweM2Q7MwHrwyzg/oH/L+RxP7iaWrYvfgdHN9F+jKujfbpHiy0MjbJq2M
f1iRSTIv0mJ4NVpR3XhVkYw8cYj7NqNtE+FEE5K/nuo5zgRK6T9QaUhnMY+5CAiRS4DBmCQPMX0l
f13LCVfmbuoLDzNmvANZQNYs4IltFE5Vwn+DvRLtdWwoLjj/QSmYXntAkaiA9wTsC4nSEO7YSklN
x3xaqmYZToY5PYainh6UGJk0C0dNd+7MlMS2OjP3qZ1Er4bpFy2SboN33cMNLhEasMQSskKztkVt
ghIFPrJDAqu+I/3uFhrbf8E4LdrBYqcgDJExXfDikytpeMxLQ7pNpeuG6CaEr7ZDR1WfouGCTYf2
B+Zr3YLWEjYmdqs5uzDykw2mIOGNhSD+rxpxSlh4tnabyaj+IYdQ3kGyCtbMC82V4Wow8ux88mKY
J7l7jXRs/8vvB+R3S0qW760K8nJZhFNorvKoT6ttVY/uk6gLEzWVRh+R3+bVe71w+GfsRsdTZyDm
ZYRFu/ES+ryQshF2SIcOiwlgl90Op9r8cmyjYcthCX2SmtJLXRdjNTQDyoWjD9c6mcc2lvVj5LrB
vdAMZ2/UFsEC/MkOrcMd2dt4Ai1jfLfLvpzwTOrDvSiayVyTnNRbZzTya0Mz63rBak+CLRKt6mIY
02Yzk+7vh1S4W0wI5UOlmxss3rCDaQ0mT35jysOUuq/FgDXHIoGRzBaVU7b3GGDsUNVlj/iBSmJk
ww3vMioG44LT51eIdMGro1UdNl3CXIN8HvIVrBHnoMcuKh8SfVqMU+1YwtBP2/CWKJle0TjO1n0Z
SUJEyerkrJd5sDAZVG76MXa+w+QOlqphBmyWgtQWCsAyo/DDcaSrr/EghZhn9t1VP6W/7Jb/C7C3
dlE7ZrpHzdDYdb6znMUarXUltOyXF6MoG7lNdZJpg9OKHRS1vYnrrLO3yAu3R6tompvc95Mt1sXa
Za0FQbpGbZbMUrmhu6AK0ZG9basSiAkDu02qZeTXPqzDJTDG+FJv/e7GaPKfU1AOl6QX7S4ZnfqQ
KldfgPGzTkbWpA9dFuKgPCDlwtnMQf/Yx5CaQ5DcM7YRI5rakxEE7jRiLbE+sfSrIxMl5F4+g/Mp
bvNGb/n4CN4AJoOKvRd96muwCipdrlsj7t7SuqJwEWQ1xEmJy2RdRskW46fx2e3RYGjKslSXtmN3
142rsYlCHH6wR57i+hWbFjrKOhrBJLOt+Vi31IRWrQTeg647PPtJ7olFTNbB7h2DQkNllQKFZTyR
k9cWcpj9EKk7y8u0C5LxBjsf3fZxQQwKLMAom9almYfWulFWt6l848mqKrHP0bNYQpFoN3b1f9g7
k+W4lWzL/kpaznENfTOoCRCIIIN9I4niBEZJFABH64Cj/fpakNLyiZEqsW4NyqrM3ujK7JJERADh
7uecvdeehLsHaUWzHOgPrJc6MoSYL7JEIyiA+gOAsdbGnFHYWzuhIB8VRnIul4zawFD1ctZ5lvFh
Vl5eRqwLThG7itc8M3P+1Pp1oiI1k6ZtjMRaw1WRz05au0wXi755XObksetTdVPOrrfNsTS+OB5k
YPEIQHeLZQoG3PIDSNrb3B6JhESi6EdjNwaEi5Vd7Lv6dCCTrFj3uDxsl2pFX3aSQLv7zeVExgdC
shDFRPelIN/uZSjSjo6ZHL/Okyo6qLswALCXHMaqhC0iMg0kWTDZx3mUbdxXo3bNBii/DIZWwEFM
ZdQlY0MJtk7mlUnpj0ePbuH5VJbTORY9cYeda+95pb/uvHQpv6y5apeIrTc4N7LqomCWHhpdkp0Z
dsVCMazZmdfQQ5k4rGPedgf/tZv0Bfkfkkdnpzx8KRFDhE4dZt1d77x1HJ6ksyxnzWD26nbpCrKx
MvXMdlw9CL+eY5jJ5W2FfW/g3R6gmPFF99F4vNqIHp3jKtSqH1PP76dYVrP2TNyUfPIrdd0Ks4ob
+rfRbJH/lqe1ft91ooqctTBpoOn556Do2zMtHegXetpDkxBDJWiVLWecmYOFNobGaZs6uQm1ySXf
cyAEi3KyPljkOT5rVW7sitTKrqCmEFiFxJW8P1hdIebH+pxej9pNvbmcD5mt3feCnYgzj8NXwbrH
izscafqlEVLpbt9pmn2V2GqBQeGRY2TC4IKA1pPZHq4MzjkCOEN+rXeB8TkZONlNPbDkmGjd5iJo
xpneXFs/e5nFGa5cvhskme+lWeYfSTEdtljWfKcCRxxn0qauinQlL8krPyDir6N6rL8R06g/Opt2
ct9XfX1TBhjlp7n/SOB0loOvr9XH3na0o6x99dknEzinNCga81Zwjpifa4c40Gj0Br3cKUAOw456
yKXdBeWLAIp2Az3vafXV8jZfK5qpXsnOs8t02T96RFeNYI4pX8JlEyondq7LAyAKGpcE3XBKxagH
7yIvNf3DIm2SsMYM5V6ajfYFpDB+gMLevV3sqXpkx+3GvYvjnFbWBO4ubAiFANpEMVLtcLHK9kIp
iBkkbXCownZfTHg2Z2NuLzmZkASIOoVlZrY9ii7uqU/zKasgpP25af523vuzY468C+cbvGMwvZuU
4Rd5lWzsZDKt4NV3veXoV4NOTiVAaPJ4mlRFdjMkDQ39brn2Cq19+vO1/2PkwNh1s74xhncR0J/K
D3x37LHmry9+09dXeWCh3F0MsVtpuu5yQw5nBHYO9xrw4CpCh6zv/3z5E8UL7x19lMUrsOErMTq1
T9575jmZNrt0klcySrK40muPBmKQ58vXpLKd8bFFRKqz8gfcglnT9S9CCLvfdx7dzXhCWS8izvyk
NS84qQgyGrSlvEAMk5gHguYqbWcXvZxvm9Xw3dBYhKW9pzTZNFxvBh6cO2wP8xQpF/zHPhl4EIxo
0Mwm0sAkHcY9ZOQsJaFW1yTPYzMYTGAKhlFyVCqY6WS1zzAmLYkeCIU2Tx/tvqiqw9rh3d4ZP6Y2
4Kjd8h0LwolMh8854OYGuvNDnmXwOt8+Y5bFYuslpJtBsBfjIbE0t7moAIcfPDbuO5VN+SuQRWY1
4Az4kH9MkYImoJAzYbC6cSZSZPKz14EVmBeHKe07T8JbwY7jbs4Nxv+bhcME2+lvH/Mv3wIa21kL
ToqU3aEMxvufXzoEe2I+GC09qmvWDaffuzn9+p3XdAtZCED3y+ugxgJfhnJRBtXxXHB8KGXN49KD
lOn3eLyM5QLeiIWUniBR139HQX3C4dxeOdgrcjZAcKKixrH19pW3wlnLADRDaNpAYM4sCCX+c5nK
dsTRyBf7pYJCV+4mDV3UVWqaqYFEy8wEpAa3yS4cD4H1WVm2ZAt1ZkbUISOwPt1BvrAxhHY4TVux
TYPoBGRONKnF/Og4iQsFpStdcn16UZDpzLl53lVEGGydHOkfNJ9AIP5gpX2nYhL3lm7Ra82xygCW
xPH40mbQFu+mPnMfg9lyILwo1TbvfDvMt2Px7cOxQUH7tk72Cf9yTr7gK4OJCj8U2Zvcpuwa8hyl
zQCRISGjem4IMnIam/CyTlFQdXlO7vVK0GpxdPSaf9sUbTd0/2HNBDUj2qg2HLs9YxHFNaO7C5ii
CnG7FjLZNfudLAZGN36V8qvmDCWKE1KtB9PO7wbhv7QkLKzndF3EEw1+fXlHAvJ2McVAiPOcZWRD
ym8iqlMpdzYZy2IXZHtU/lRvJ+g0gg5UnoMeaFE5EiSR6o3LWcJWZrxoQfWeAeKHrPG/1iJeAR+y
6/AYArdG1n6qpFmz2VlqQRrymgG2IszbsDlErj49hZ8jHT5mzz4nbzd7yrUGcx50mG1lNVIiZjOn
rYlRcnJ7Z9Kchf5Y0qvcV9Y0PMOBqDh8U9eca+OUyBiqvn1whqJsUSZCFCRWZNWInavMRIsdOBHV
4c8rxA+Z8a9vjgm7BWMIrbaL3Nk9Va47mUskqKu+UZnIKzotxOKZQ8mrp0MQXFFFEv6SG551TLwi
e2n1mnYiGTBFEiNGT6x4CmplhA2qp5uFzuhuXIR4MFF3LcyUDOchgMtw4Q41a4qeODVYw9qsu52u
T8ZVPvteREuYtrm/WMjw2romMGxhSYqroO3uAW21bfTnd3wqDjR5x0gVXIwinknY0alWvgSNUTpN
+U1Z21zNYupBDQFlh3MzqgQY97Sexj3PGFatMZ2hxjb0XTmTU9Yosl7m+M8v6GS4z4sgQxHrO3pa
lIomXra3S11l2zn7zLItpGzn583Qag9CBGSNpYOR4NO13OXDKEeDSa4qEyA+zuInlwE8yJxuk+qH
cGJQLbBROcH3OvOFigXKpGvPKixjP7RF9b0jTjW5cFpZXQ0jHvsHHRAN9dU24Pxhxjfb3nl0Bvr1
4QL2h2p3s+hro9PSrNdHgBhLOubjLtV8gg6AtfGINEpCsRl7yjenh60SOm3FYXEhnLWNJsbYZD+v
Vg41tpl7nuixpltXcijP+JOTvUQVq4h6CuqGPwY7hT6uWdkgJCGHyDPLtY29z9ifQtIB/xc3PhUt
Y07cRrEFRWwLeQBVdo5EiG/KoJnFJVnzxoc+WPhLTkPtExaiIxxkrIKrUm9dI6pNowxiS5GDw1Sw
dJmW8elqwLIGxk0/buz/NTHR/4M6IRvh4h9kQl3+j8uXunj5NcVg+5WfSiHf+AsFDs4PuO6b4WHD
iP9UChG8yE7PIu/ZLgqi7SD1L51Q8BdWIkgMJkh2nT1nO8v+SyfkbIkIHGowPOIG8NA5/h2d0InQ
ELG1xatyKJpwISMRPTnLwW1xoUAPc2x0o3MXuLO8UK6BVLcX1fTOAf3t9o2ccbsWhQeIDJsiNTj5
wrN7FXXuUXojm8529JbrK5D71VkytultIUzjnSXvd++NU4K/KYgoh37AOn45BXqzGxS1184xE/V0
N042xtCqqHY2GoV3LvW27Pr51rCgwnRFsbd5NN6uZaxkWm+65hQzpQxuDa3vvgzJMjx6E+owSuck
ueo2WzFEmK734l+ett8IpX53cabXrKJMeCyAUG8vzn4Z9Ogs55jeTX1meeAvAXno9Y0AAH2FXay/
1U3hn4syEV//fOm39crP9x1wOnF4G2ift4f+14M2x09LA8cyx4zPqyuTI9GZBY989+ernO5d25Nj
EItAzeHy7NjmyTv00IACU1Kg5A1AVA0F5aU/NeIAfsx86LZHKs3J2yIUbylu3X6g2w+Z6RbFPROX
P7+W37zjDWQAK9+mRPN/+Jt+eagSzlsUNCRlc0gudhpjPbK1m+adOuDUJvXjHeNLwiLPO4fqcVIH
pGYz58LnnkKQXNd9ZRTG5SpLAuwFIVXP+A8rwpumvs72anU7iL6Wnz6SW08W4J/f8Hao/uWk9OOV
bFZ9Vh32awSPb28x7ftgzBWvhIGLe+aPVfrRpml4ocHk/ZpPY8Z2ZAb3f77o7z7ljcyAuXurN0/P
nr4vJw076xKTjcfNDdJXYwnSdw6Bv7sIN5CMGGrF/7xIoFqP2bczbh3/JCzcDd3dtv8HD4y5GYhx
QfyQ4J/cSfyPFEfF9sBYhLkOpLdFKnHL49/+wEjDwx8ADIrnkyzLt19ESAPuaMgZHC+UMmbwkNdM
5Ex/vspvngV8vSxyvkd+CwLlt1fhTDE6tpFMCBIg/xoGjM6N6N98WIBB7ZxZaQdkqeqdJ3D7qydP
ICQ2z4GRwTKDHfvtVa0CC0UOkiyW01Lt7bJuonRkzdErCIZ/foM//BAn1+JJsHFMuFho9VPhfSlb
Qir7FVknFG0v5KxpvfgwTAS5uJ1uhcZqy/owGyNydK0EoB013iJeOfn1NxmZa5i8CpnO535DUNU7
z+tvPocAbTAZNjbbKHb+t58DOi4rZ1Ss4s5RxrGiBNmDewqOk21m79zo36w/3Mit2kZ8TjIq4c5v
nieFCK5vZoSfjA4iEusO7C+PuTYeDT29dADyh47w4qrNLgotkX93jXW5NCUf5YFHK+GUooXf0FgM
OErx5DkpyhC0NY1vp+88Vtue/OZWE7husaFwDciYdBXevsVxDjpPgWSPVw2hTdPKJex0QwfuCGvc
8rX4z48WoKr/uCC7F9Y2eHIbm+zU+joNzbpqaKNitEPwbsq5HGSE3pWhVZ8BmY8y/AXfWq3p7BAE
HMk2Runl+ZmOFFmQ1aiDEUp7nsa96eoLEix9IHVilu5wWVaG2Z4Famy+QhuqjN3gL0u+L0sEBSHp
kRQpgtglOya0bUDQwPgXGVvOIDP0CIHOaRNlHqhlYXtQx6iX5ogOuXWXWR1NUc+v9I+eQA8bln6S
PWE0g+RuYr0sCH3ws3SvSp/jW29YgxEj0enNDx1dyCA0MscXO0Lfc2vnjqbIbuuibWjL1I3r38rZ
pZRGUcsnMNki+8pU2XZjzy2SL60YtY89rYej1CvxVM/BwHTeEA8IouY0MvHrqnBCp1M91KMgtVvU
g2k992UORagFOUrH3R9ZKvChoBxFQKtQnvXAraPBmcobRp0Fo2RiAW9rHZlD5A+ufCkTlJWR3uS1
jhaLqzXEKGQIQDzxQopBOYYwapbXPq1EEwm97F8TQzfXeGDx1Zn4QHk4T+DfX4ohWFFMcs+dWAM6
QFzq6BRBWPiF3UTFsEr72kQS1lxIB9j7peO1K/om118Cmk7o8azyukk7m7Tv0eks5A6jOUboAtoq
Kgc2kJ3ntIaFbKIBvsrIr9fPaZbUz66liFygv5qiTqy74Eva9EYG8cEsvLhZYbB0VqKro00n8tq0
Zu8Tnboxh0/lJSLGHCr8+xHtoDh6ytTufA2RORKqhjMVuan+uPN7DiMoHDh7RIWhADvMfj+Me9XJ
fEARnga0xoKhPHSzoqOolX6HpNlVuXYcC2l7vPxlUBHtk+TKrscluYDsrQfg70vmQHzI6BsmYYt9
YKukubBGDVm6yfKDQ2FJbEJbUqs7It5y2tDi03xcynVujsjE1BJba9GpC6CJww0d/8wmCtHIUbV7
WvupYKRNYm6ZZnpcp7N5k4/whuZSwlvSsqH+zllg+cSil9UHHA7953QB4B/KNiE7HjWC5e6zIpHp
oat8UcGwbvKvCiPSFBb1ol6QzThEv2yHbGQ/Vfe9ZCUIdn3Zlg/okfkbcyuRVWYCBfeZh+hw7/S6
dB9mS9OsSPq+WJDDcmvjzlbefIuVeK1sEMCNgTodXdw+cNoWpAIiWsUToSPxjnS/h/Cvj3ZVRaZs
oN0rsnH888YH1BPpLA5TNJukxV8rmgTDVy+VWfWhn4NAg6AP07J1UUw/ZWnd383jFuauWA1ZMzIr
39zeyZrsSYLY/AxzlgVRsrCARQUO1HNrADiKaDBL1KUdqOST1ZNTjEpYlP5+CFLzJ8fsb/UV/vcC
0W/a1/pBda+v6uql/f/AhrR1BP7X7YVYDi9E1OYv5T8OQ16/DUvcfvVnm8HY8tE3YhWHTboG1rZl
/2wzOOQhcp4JOMGf+pGwI20/zf/ijI7VUP8vPxL56BwzaGByoAQct50q/06j4WSyse3jmKepgQmR
Ax9FiPvb7RagQ69ha4tGULFBrHWJtA6+tbYuIeJ5/eQEteh27RxYV9h+KG7mQdYz+VOG6khpTtmX
Klq5hLo406ozPMKDFCfgRp/qnoyryJl0Bjdow4avOVPdF0c6OqIbPetbVLB60+9W09GGuNNs/1Gv
F4Q4Ac04tRd51t0kdhFAxzfRcXhJjWdGKxkU7Wltz+d2a5n15eBpDMFtWBnT+S938/3y3eI0x23b
wI30oUmbOzmHpPY6O63jI+JIpiNx0sOTgTfhfGaIdQkX0EB5JWDTJ1WTfvrzlU8KoB9XRqLEYRJ+
Fnf4pGuRGYNt8b7CJU1d1COtul5mo32nlPVPjq0Wx1VMcBy1GMiRW+ucvL9lkks3IKPDkIJNx/Lk
BB9jLZw7XUOAYJ1jmajHC085sriDIj6iqEYcgBtUQ5kR9xPlbQ5koy2aKkTvSkxFv6bdpa316HUL
sTD50MoUe9BQmmO7R3CroJ3TSwV+jzWHqbcjvQ8GYFYWR6RSJZDBGQiPPTsj+TeM8Zy9SpEzeONi
P3A8sb8t7dZm1TMnsKZ71NTl/TAZ8+dOetl1kWXm966ZXUJuUn1ZjxSX+gtEuQalIGaFjtktUnPZ
+HUdLotsvwRrX7629diuEedDSx4rK6Wg0JZZEzGJQbq4mmkBrDsb5H4T9d1Yp7G0dfm5EJMNG733
u1em6wtpnQXzl7hYE4ZRjejp8XppiXaIzBtXP7Nl2S93CU/7LSk/CFdLsxlFDKPDeDJ7dJYkVAwY
5nLSu16rwSQUYJzk/LDWSrcPpBOYuCoAu5H1IYw82KU6c8SLInHzOULRNjY7GDbGErb2hrVZgdrP
iUO0ioOiGkpx1vfvnJlPyjE4d3QcWNWYWrCuUUCfPKHa2iCD7b81ftYcHdlpd+PM6RR1hTHvJk5j
q2xlOPCGP09YPjidWtdVXRLyIIs2LI0sPfvxjfnvPeifpLL+snjsXtTLP15Bf6tl8/L+j38+DN9e
Tqyw/955LP8vmqyMYxnMspL80uA2aX1DQ9pGiPRFXaDQ/+5wm+ZfJvAdU2fnAU9g2Pyvf3W4g78g
3KCAgOVFTBANY/PvbDxAGN7WXRYR0kyXUFMgBgj+s5eGUQXhoHKf+m4d3MdMjtLzo1QKoXeXfk0G
5Guqo9njkEUEWNs9097SzCVOkxrFFjU3mpFubZK9q89BwTynqnwMC6UdwNc+MFcvSTtoLUuZ19Ys
l9rckwhCgSyAn9tlVDmu2Z8VlRxWEsDIsdxpiXJ7cTU0ZNhgfZot81qQQcKfHkgfmCClNYyVi70k
ZSc7IEzw3S9pkokF612z1D2OBaYHhXfmFdD1d7IvPZ/sdCtzYy2Vgc1RbWV9yNHY6+DuGxeNIzkF
c57uB2dBtkQewTwVREcWwiNCC6FaGSvcB92uSyXj8V253cujJlvH+SYQYelXmA+dgVC7Bf8qDgQ0
n3vP7JEeGqvfYZIAQM+5ve4MzIWipokGFxnJANoKQ+1anhAsQn6rrqjFVsw2zoS7NaxQG7TfGUVW
zc5anSojBMnCoftFIPiThDMgh8XATG5iHa1I+JxQziWxVuBPUYmhMvbRGnv27Pvnqhd+8X1pbMas
YW6mwXCBa4n9Q6M7m8LNBj2O3tVoPoHomEnI6LTxPGOrV+Gc6nMbdmUpbwc5ouyZCSZ74HY5A4SX
XFkXUiMKdwmpMK2rGY1wjjZgRUdnkoV7IYa0dyM51JqCR7NOvDyTIDsvZLa6docS8c43R3lBSSXa
dSVNenBFu3LIkMAq1vT6WOmEGMSZwQ+miVV7kSSLy4/oK+VNWBdWusliJ/2Tj3sE04Mw+c3cIZvW
2qN6A7idJRkp01NQlSF1dUGQlY4Did+FllOHgVp5w4ZceJdAVNfgk1FWtoddRnktMkhrJK1p1Uxn
3tWpkQ0N7QGZUQKUCaFoKMqwT4VZaw7+jYvVzSHgx9esLRW0yb9NiZVNB48RuKWfQ0edrZd0KqT1
pLdN2njhKLWWjicsxdE8h3W/WuIAYTaZcHB3DZhJnJxNNKecsXZDmls3dTBLvAKrT9FuiJQXBXyV
ZBIcPXVAoh++9GhhSr4cCl9zaH9QT90OhtN/s4cOr+wq/AX8feDDMVpwgTAkXtxcMSQe01u+sfNH
nlo+xknvEXzmJGE5keZP6gbMFH/azGiDh2JMuiBuxgWGczBY7WfOAbJH3WsmKJbHirpSdOq5Ri7y
4CWr/bzqk/exlRtDY5yt+rIk5cM4870ynS6HLBu8sG/N3A976ELTLhswqfINETxslIfkdDgdSPsw
QNu87iRzv5zqWwdl7k/AN/AyERyg9Hm896ugeyqdNuvDdkEjQpOCCKOoJqG6Cb3MHT9jPiUq19OX
cjprdXtpLrtVW/feBBrseUY+38AmtAHE3yjAxCoy2zTD22lOlQTQQilfHxUQrWHPUrVYO9GYjnpo
qC/KK0wyTLBIwmqqIErbGv8mXndKdcTPTSUm1Li4+ddPqgi07F5TgZrzSJMT9p4NXL/OOOxnW9pX
qcXX1Ah7kyJgh51O5miwWyc9mITdegZPaaFjwrUnnZjpmY+j2k1jY+Ux4BrpXmipZitwI47sr5Yh
87ULvreZRx+0qbHP4Jicu0jzEGdEpKh3/ooleqwt3p47NulXyO7Z+DwjR2tCXNMoL/qgMbRPNDeE
uWS7Emn76IYm4PypDzNikI0vUGF9NLrEHpJjRISl1cE7JJTYTT+seu8AH6+6PlSpZ3+Y9BF4FUF1
tnUw3bHrDphEESVXm2+NhQwIU20tVZQZ65LpD27KPuHbF+aQJ1hgh0J9En1RaIiCzXa4J6vcaMEe
91C6XL4w2QNKfQuEK8ChColEPm/xHMGQc/fVEOw5CJvIfBXH/vu06hE5+UGCE9fonTzqMFYhLaw0
dHDB0iacUnGHXSejNP0dOdfmi6+j4dmTmTbXoYmz6LqHQ0zXz10LwZdqeyT13CGYJEAnyWFxcuvy
ahPHa8ylXJdYoC0rEXR3SfSyZaxspr2j6AtREJo3NNCShU5yWU2HfsmS26TJsyQUQTMt543d6U2k
u0q+9q7bPrn1ui77IBDe1SiXFgZ2KrdHQ9ePIAKRmE0w4cQZqcgrUsipX/VzEnzYPRv2XXOXGCwq
e48BXbrPhtIt00i045IRPaHGF62p2m9pMPuEmgLXcfcCDJskkjdw+2jTYxm0rCbSkHGhkRJlkkhy
nJaGCjVv2AAI5a2gFYQ9M+wilLIBpaOCys3DFNpUvvPhQ1zkllyI2/Sc6ZnprTuHcxdkmyCvBcXP
9q1YVccyRZDq44SIFjMpjraXohVf1lVW6DRcPJ8b52KfitZ5ntss1TBCFl4rY98zcPDPjdatZ3pf
qvWepLaMmtayrMM45G5z5IGiZyaD2V2jDgDTg6/LNo/FrGffIAZKP9JomR3NMqn9XdthbdpbjL+6
axzg3TG1iM6UKyQM2B4II/GNL6GvLfVLRZjE46T1rh/Po4vMMnTNvLauJHjjHCFebSzMgzIt27V9
nmhnSW+aNwxUZ0xxUhjipsy2lCuhFlZ+Dh/ZHSuJ9dmikZmfQXeC58td5gOthGU+jcq0hw81LYzh
oLmiqaNOCzLz6I/2qB9q5InyrFbeyhoUVCyLni0dI1bkwrYa0JzWUt/ymgJjilzlmbCF9WC9Srrc
/JLJOX2Qlk1SBpFp+lcQSUkV5eUwsNs0shrihc/63hyttgDyQL40G1/WPbqToX/r7IHRMoBIj/uq
W+vXcuZx33tOVeFH70tTAY2qvZditnwz5BxH2QWJ0rrQ8d1xh/sFE57GKWaKGXyb5w5cTkgmtZ1X
ISmu41WWGn3GfWv1Dx29UlgnTcChIhWKc6K2tgYRMDJd0rgeqYOjFIUUqmpjlV9wCHoqTPRMvQRG
o45uZ2WfNFrh9wZQETP2loLqs2yb8SpvHE/Hzk6mTug669jHuVJS7Wp22PNe6NX30XGyy95Tyfd+
HvWngaNfe1hGyzm4pY5Ls8vXiVLUTzvzXFG9v07DiB9ydmTyUc+n/js1NHZ62QmrYGdriYMPxiIz
P88lMYGPjetiSotIX9oibnN4rjs6LzYs9V+Kld/0WE5mPZQAnkWJwiAZbQa42q1E+GVqH4zSyTXe
VJhJ7CjcibYs48bQ+7vcK1TFgzl278lP/uOaCLmpOlBkIBVAtWC9vSZwWEw4fe6FnlFUF7bV+oe1
YI6+JDAiodq8VyxvDbRf5lmbjo4SbBPUbRd0T6+HR1WwKRhu2Czpnct+G/EZD7EhCAtONcVch7Hl
zhxqhGCcEd9JmTjtJXF1hD3MtXiKOUef6iLWAs10ZoBenhvgAoGLZwxc+rc/38bTVhL1G30qk0IT
IRGqJbqVv95GoVqEvyzmULZtvLGLK23WYLA2aTE2yLP+3WT9zSPz+2sxt4fKhLD6VJ6YGKJPO2zb
4cCha6dSrfokp0C/HDqBvffP1/rRaXt774JNA2bTGEXwy8j17RvTDEl/ZaYXSplYRu7i1ZxbsQef
dZJo00qVRGxx6t5h2ZJHr7L8Lxqwd7yGkgMnzdFt37E/zbNULy0xx8dVa7vlnRf5n3eY14jICaYe
t4Bv1NvXSNih1RQTH75o/CYexrw8szWR7H98FP/dYfknINJfnorfdFi6nM3z9VcR4Y9f+dneZy/4
C6QYsLHNZMOZdzM1/Ozva47/lw5OjG4kjbKNesjS8C8hofsXI+stsAFPEFqXX4WE9Ga271IQ0HlG
o+UYf6fLAtTzzfKDLgFWIUsrixBRA9h/Th4PvAidSxCzH65tbpCvZ64elmMTPE2I4NTP9r5Rtjdu
oydNVA3z9Kly6/nCSfErhX0hRHJm0x/+SFJvTYJf3tfYfW0ANpGB6n9fodzjn6C1agbMKt/jc6f7
kE0lQSFwu/BpOpN4FmQUtlSuHtgvn7HAGOK30ucdDvPqYvF88wXjMTuvEyzgjKzVyzg3mF3j0YdJ
TDOylqIZo0AkmRnW+dDeBIvPqXTBJ2rHoplJwBugEITNj9G5wE4nseZ5I6NZrfKYbfqd/cUf6VLu
pgbYyX5gg2vP094btHCkKJORquu1gFWQY3tRqbNUsc95IeAUL3DHIdJcOcKWmfd18v3sY61N00Ya
VhXe0GwO7mxAnt85fKQfEmfqP3RWw9sJSKD/1A1pdm/O5ozgUOFjHiyzUtHoayNpWEWCHJAQqM1k
OXZV6KsqQ/I+E516zvoxv3SBEJ8axu/PmJgh/IwkJFE/BS7c4sYgGoIujkkHuMCCHxmL1l0x4DZZ
Z9PkfjIZIzd0kYowA2n0WEEFq3aw24bHWu+Tbsf+7F/LLO20yFJ+8JRDTrgrlSm7HaG31YGIKCM/
o5xO9ymNpDYcmGQeu7HkNGQGtWbskoIWU4yxy5VX5BRS0+VWZ26lW2pr4Wxb3QM1DiWs5KTzkgjf
7C9NuJAutI+UP5hOgf1diE2uJhljW/TnIRHHAjKrooOmyWXn9Vprw2Ho4H0vuG/vLCNpzkZuZhVt
oQcNbYGJEgRfvldEvtXmr3ra5E+lSFNxoDNWtdHqstNidciAu0A/pTIGpM4eAtOaSCqy6WBA6WXt
gtfyHKwVCaSJZId5mlzUVa2Od5F1zeDTkzJE9lIbNASPKab275Vvz9o5uoYUr5e/1tUdqRitth/d
MrhbZIf7goMIug+cTU9zqcr0iI1MF+du0iUPipzmpN/Zsz6bH1DS0LSn5nXFxQIl5sFop9H/VEMz
nAEYuS6NF0dr5zP67cnDUBUYBwdqVgzYeJIICS9l2d4TClt5YBE0Sm6qNo6BZ5ljptdjIuEeeTBq
YKfSmcwOtSEscTmZ03RlNHBYdpOuQ/vBz1z1HEcQSsVBm67qNtG11t21Dn7zUOj9qK2RzeCcwrfB
7RTlvRD1XkmxysOGxxyOILis5kynxlMUZDWVU244aRqNRTpe9sSSgnnVJCKbOmuEiB2T0Tm3qLe2
MsHV7wzUHQ+CGNYsloXtqHPNmftHIkXhP6hKBd/qiWPWTgSF9lIC7LgJcl2osKm4F3yYwnqxPTE+
T21GOlOKs/raM0f6YzP5fI/tGuSkfko6I6GeeKsGwQFNyy4D98u/Tdl+7igZJEVF735G3J+BuSDi
8wXGUPIEDSJ9lYbdfMfzPVi4tpyVJEi3XfK4Uc2kH6RbWnPYB14GYKztugvfSopvtOJrPj2xTjeG
KQZQOqlbudfSzrfObL3iWva01f/i1KVloPEBGw/PqSzFeepbw50M3GI9BEQa65Hl5BAIqzxTGZYH
6sNIa9r2sZ3XMonxK1wUajJWgHZeAYQWI5Fz6FfUNzGBol4eLpnXnwcrSaWxbNrq2jEhQH0pZUVL
d0kz046D1KdQyTzSkBl3FTRwiqHz4iwjpjFmcYtylkCMlmvXPU/WxM/6die1aNGRPMeLM10VRAVD
M+pT/WwesJ2HNfIkAA1z0j4Xfj8+D00966G7dvMYlpTjX5IxAEmmCwfITjOV2QY9qEY4jaBM2nAR
gLsPtGmXIuwaIT+ZfdO8jrQivtWLpt9YlbWtOaJzl91SmjZP/txTkxNalRQhR6K+DwOQZHVYGG1a
Y/roje/O5AzY1KrJcXYJt+tOIXh6zmmFIO61jqVXA9ySRQfwUIBEnJbZRRBGfNCjrXI6CEPv2g8m
f3A80yHuKjqBzfAlH1wzi4pKC77kE+fikFk15W0AyAmVuY9gKVzhOzHczaX/P6k7sx65jS3Pf5XG
vLPBfRmgX5JkZlapSrss2S+ELcvc952ffn5Rvt23yOQkIQPzMICv4QvBPhnBWE6c818e1CFQ9BO6
fekvQ2cZOEQuMYC6imv8OcgjxJNG9P0+IdGhWlRB9LC/UCPMv5kB43to6eZfU4UE/yJFQ2y4opMP
b8caEhoAJq6v0jzIX+HfszvygjTAjRczsj9QGpQxmZyrj7iVwn4ODCXCXnpA/uBE1R/KP1oeoKL+
n6WQw4+m65sf/wFOpP2Pc1/8+XsXl8X/B5ARVb2fTI4//vyx7teJf+HvVFLV/1MxgYQ4WEmT90H+
+O9MUpHJMem5CZAi5T5MJv6dSDr/KUPDMy1BRoQ1JzD4Laiv6L/+l2H8J94rolVr2BqZJlK4P6Fc
u0ZJAjfhB4A7BZxpC+X4FxTlq6d6n2koPHFbu1xBs4/YoPWBMkzrCVY5YFMz+TOpu+gMcS0JDl44
6yff36FJrilm03SGiM2MvX5eqjndsxbDOddq4Hblql49x1RXPLtSigO89n4osmY4iIbJhK5Dyaoe
KSqO165Nh9/L04mEhl62Jw3SeDCq9bvt71E54Ap4GwDi4Sm7DqWEGW3CllFhWaw/jrQAPYrw84Hz
zd5no7gIaBiUDNTRTfoPrj1Mggrf6moxnWunzQHaN3L1iBtd/YBi3lCecL7QcD1KSFBfPZR2nuri
v/3v1/O/RsiNLYxhYYdoYgZeL5laNTE0rQ1korq2OPV6U8CTzcrzICyIyjG23GC0+4Oa0t4nxKgE
6WHePWDhN6vFycZqbEyixh3wh1CeJ7qAcXGtmrR9uD/AdWnnZYAqfHvT0qAY4bO0gdDYnRLPSm6i
O0uDIj9xo0eXhJLLB7NJJ09XIShGNreyYzfTc1C1R953O0uIhSPOA56JCEtuPm4RRwnUEj7uMDXJ
G7V0UF3iY3aGf3+c65LZ3+NUkX1E6lng741NnEFG2DNMEoPrKVseaHBye9hm+0TZh950GdnX+/F2
PiEgBIh0MMuBwW2hSfBrUlRF0LJO4eFczRDxr3mGdWp0+GX8g1DC3sQiZzEpka3XaAbXnwpgbrjT
WH/Pmsq6hJB1PmAbfuQTtLdYgHZhoELhmLRrsy6DAdXAxuCW1ma78i289GLXzEPl2Xbk9nPOG8B2
R1qIv8hpoDzVg5x794e6sx1VKoDIogMDBfK3+YqIjCtoXSEvQNNY+uwEfeyiljY/NEsNYXV2tAyh
MwDW96PuHEDihQP+BOcT7qHNIVBOMwrQKhNcIlN9QsA6cnNgEjwoR+kxraT+0jeOcYad1vx1P/Le
KqK+zBmgWFyqW1z/rCd1r6J37Jp9+jVTeuOyZKnxIlXzT8ZI6w5fJN2mFbI5BxQoGW2jBLqL1F/p
dXU9PAzdPP9VtYP5nPdz/H7IJCfFm1KnqfzTo+T0EQ9dC6NaSkfrBRxjJgEezABdEiXZtVVjvCUU
pGljXlEH23LD93s5B7DDBbNjGfTi4Q6tY7WUY1NRzHJDzNFRss16RFCW/sxVupyoojxBB1cvYwt6
WstLnEcT608JcfGDY/elaL25WKBbc6NRULehiYnz6tXFQhVuGJaI34H8NMs5iL4g/OX4cSR0xata
9ujd5q6OVCJ91Pos9fKP+5O+cyCSojEhKthcQS9d/4AOAYFQjnRksgsqTRPmyG+0FB453bTinGKN
dbDAdpYyGFoqH0DtxCbaDLgCHTLoGI25HfLeZzmuNE82whh1SMk+OCV2jilsqdmuFuRREr7N0JZB
apBgy3UXzkUIi2qgT6Yr8/jJBELzEACbutbWUP2wKtgajVA5uz+1O0OF5kUhQuMTO9RP11Nr6nGB
GHHGrg2rwBvIk08GUNNHw4mSnx8qeDbyYscESE0avQ5VVd1QyCi2QKQxcDDTtdizID0jwxu1dOx1
uDSGHPopoumnKuVNen+k4uTbrOLX4bf2RBUAkLCc4Ri0jViyoQy0rEV4+H6U9VJ9ydRRCxFYTc3i
/xmbpSObM3UQEDc+hqTxidqj+RW1SM0rHTnwETNKD7yF1t/vX/HAs3PD0IxQ5E08TYJ+OCIJjrZj
2lxUTNeuKc5GbmYlR1fLeqm+hLKFJTTeHJAe9W1pW1bDQE6svvPlqpVP4K/C87Kov6eVHpzbQVbe
6E5VeiZFWQ+5P/3gNFxfp/+KzsVGcRsoJM+T9eoBsUslFUF98XruOIlmjZK12T6i7YUVRzYq8AFb
7f39r7kXVDwQWbWqzsNhc4crfYjckJIgi6Uk+QNeEZkvt3riO/KS/mXZSfqBlvt48EnXV/jLSKF4
0+PgEoV4sO1gBgm20WlaofdbG1T/6U5fY5p8FNGQNKfcAAoKWkl/DpdKO5jkndVL18LASpqkCaKz
+GmvTvo+AAmbT0Pj5x1i6p0k4fhTOY4LmEdBtQpwyf353RsqboIiF2TASECs4wHWSRJVHRtfkQEg
Ac20HgGK1G41meYTBh41LGFNaj5WaXdksLg7VIuEhTcuia94/b8eahbRqQBN2vizNSZvLPyLTlHX
Tb/0/Ag/maejqVVU/oP/Pn/+/qyKY3G4OfBXaTitA8qDahZFqCOaW2nOmSo/aptmtCin0FiqL6Vl
AkWpQEHEQOKc6AeyZs57OjD41AXa7CvDaGUHX3uTYPz9kyihUGGgl0nDanP50IZHj2VpG9/Kxy/s
L/vshNQYkBdHh9NR4bQ1qvmEbjHSsXKDeuM44iCmR/3BoblziGHliXICTT0gUNtLSNUka2lydH8K
w5rfA/7V3GmAagi0/+f686KQAsqWxc1th0ndVqFCcgo5GgckcsA7O8/6qJYXvJm7b/eX9d7aQokC
bSUqROIFsv7UCpdchBBZ5zuNkntq7GTnTJ6VL3JvQt9D3vrnstK/PyQVLFScMBwAiybW3qt92wVR
bcVy3flTkxXnfpGnRwAK4wMW4kf0672xwQgX/W8bDvx2GSMZSdeh11sfpHDtV7JVXCFOYJ6JzqcX
zvD57s/l3towqbUBw6RChCTgemhtM8MGwS/Sr5thPPeW0V0hVtLSACh2kPbtnUYkfCZ2uCbrQ9XW
oegLUTjBoNzvSlP1WmMpPpetnb7L9FA9paTqIIvgTZ66iTL3/VFuWdEvCxNgjsyTn7/gB61jLxVA
BhC6rW/nOJO3IIX9KVaRtreG7qxKuH3Ecxt8n+OovUbZ4sjXDnbrWepKPF8jXJfedZHcuvlEL+ON
CaqoRFc8Ch50iGOumVmzfXBL7WQDvL8M9GtYDeyozdEdqCD/VMQwcBpIlWfHnp4mTVbeO0URvZvC
qX8nY7n3ewzC66xBWz46um5PU6GfYyKaZYDlYy2u5yszkpkaJlqKVpTi2hH1EEaHOjGQhacRpqCJ
3qrhCUIwPNyG/mfbI5VF5ySxL05WNF9oJGm/HHxD8R5bn/Bcnjy5RTZPuvBy3L7ahXpV1bQV0soP
7KA701S36WVY3SO6bzHeyY0QgkZg201VTGNBys4f5io2f73/K24XsbjBTWaG6q3AIKwnZoCnNzpl
S8nDsGoXNpkD9lUFhNv2EItLVOeXrA1PytwUBzt1804UpxBWCpzhMh6XlFi3NKWFSgqUY4TSmB/z
Cj93uXBtydoFXe7qLxpu5kNrjuEbQMdV5GuDqb5TYnn8cn8Cbg8MIbzK8Y4EKxId8ubwjaxAWcpi
Ln1NqixPz4BYA/lK3llzOR+kL/uhOEkdgaa7UWhgM5cwlQmVLnr3R4Oaph+0TUujEBD6wX7b+64m
tSQgrUBYLGuz3yCqGFqiDZUPcaJFyxeJ/A7cqDpSEXS073bcFL8FVksTT62d5vB82lvbXJucxMAG
LVLD9bKakrydUyeq/AbY4puAtpYby6B2kWxYfFkOqzdOUyVuOMOHLxCJftQL5UD48vbmgZvLw4O6
y8vNunkBJJDsIONnlZ/0dvE2rIaRVCky1TeLIZdXRYBk7q+knYAk4DR1mG96FNsHK73HDkk+Kce4
rgmvMZgKFzlm6O3w0pc3cahMR5bst+8NQE3gx+H5IUUGTHM9y4FWWWMcOLmPoD08KG7v5znJLcp1
LRSbikIwwujpP9i3CMtw54G2ELzpzd0zlBVAkSEtfavrgouGW8TzpLXhecIR44Nk9NZj7QyZ4o3h
0EKF6NK3Juq2f96f7J29xLUHgJmSLe2EbY2ntdXCAQxRQvsflD+wQ8gvmjXlZ9Vomi/3Q+18Vy5r
OkH02Cghvij7vjqngc9QdJGa2kdLOPzRAq15LAJ1Qq1VbjzwKMuRksveySgSTt44otajCWTa6/wM
IHQZznZR+9SC8U6T6g53MTtIP+OpAqVBzvTht5oTtfJjakEXjFKCztPCwMr8+0PfmWVNVJvQXKCA
iUT1+ofwJ0iegGjwOcHR2ccPml7YpCvwT2pqjPeD7c4z9q0CkEvN39rc0YutDTVmL7WfYs3z3Oe5
9n4xR+PKb/gjVSfn4OYTm2Nz/WqWsMvChZRSmrU5+CcLPvCAPq1fgr2/joMReJmtWx/uD2rnHKay
QwzxOqfKvRlUAiojNmaj8nunwTEOg6JHaEetC4guW1xt5M9wDO2z6rLYUfIPVi5pMIcDDSgg85sh
FprZRAYiGj4WE+1TXsWDO0RDMLmgfpSLGZWLeZCY7nxD0gjRzKTczuLdDrcbIC9qAfUlC6hgNCeo
bNvpAt42M60PQzkUl/vzu7NC2ZEOrV/KzUL8eb1Cs0FeZPwIGKIVTw956thvu3EpPmKlZH+7H2pv
bOLly43C8mRe16G0qlUqKbXIITWce6o6VbAjzKU3SmxjomaWxUG6IHb5ZoEi6KQYSHiRKsF2Wcfj
O6EeZGetjwIQquA6+4EH6WwB4sOCuYOg+tTgYcP90gWg/ObZOihn7f8AwP90qMUa2gzYGKyI+4sf
0C9B8VsTZP0TLpDpi7nYU+Xo2A5MdiisQctvSaN+/fnptnmAA9Clu0kusR5+0md4Vvew48kullMX
2OAU24qu9ICM2SPn/JG88W3JRbQ1IR4IHAP/YIv5eHXQg3lFjsPIHFTL4AnHqUhQpgmzWVS8iqTQ
Hoaon9x5kcBOSnnyywzQ0E0mB3azZP8kNUC87DgCZZD7KEGANtkk5nI61vjrdg6C4WP33EzYtiHk
q5/vT/LNIUgUnoocgZAMeTVv1liA1uecjqbtaVa2nJMuWU6QOo5aU+JTrVYy5AquT1ql9A00eXuN
lIxRXcA6e2U3Tidbnr4jeW1dlMYYIZ6h4Xt/UDdnAmREm0oKd4jQAN/WU0DmcrSZsuo1Tlj8OrI7
vthza7ljHZsHOd9OKBI96DEi1ZZBiqyXjDPlHZW3WcV+OARCVkmxkHxKQlSqp1KfE//+yG4nks+E
+i2JiKkLcYd1OKOxMfEYQVcivv8HqsoDiL+5OjdwkfD1GKWDibw5AIhEA0282imlcAqtwynpHIL2
nlQaLxHas4VZvwVN2r2TR2N4Rh2mfQT7g4hz0EbLFdKmpB+c7rclRzFWPqNBHQ4pewGtWm3JqhRi
6L3qDRyyrRsqAertVjDpX6PB7hM31xvtq44HHc2wvB7Au9Zom/gD6Hfs7NJmag4uOHGBrZcyP4g3
FWB9UGBUIdc/aKzqJYUJrqHoJem/2ZWanJourN+rYfZxltrlE0CS7kc0KcbBStv59GShCoVgUxCC
t4CkvDVbid617GVlPD+OmWbCDAu7N4mpSedkac2D0ufOt6c2QYGC7gkUim0O6vSL1k+9uXhU06ib
1FpHpjK2TqZ7elGYzw6ejfWTFVY4azhxQH9lkFUKe/cX/M7+4leA/wBCic6yUHR+/f1R2lZzhLtl
T53n5KGssWKs5NkBBQtg936o26xbgGi43fmyFN659taxVLVQmlC2Z0+jJ+cndoTGaZkOKK3pxTl3
qOQNwOT9ZRlnLx66BFmvtv35r0xCKrSlBCbrZtaRbYOcCdPZ6y2lfkBkENQHFjx+hUmsP/ZZeHCg
7HxlIa+oO/CnSG632KGqsrp2KQ3Zy3lwnJCHqp8V7E8eWxv7zykt8tFPc6f4BDpkGt0gAHx8MO07
6xqogshyKEZTmdPWs54EMYXUhXVNNSxFnbFDnSBoly/FpC4/xpJldjDFe0PmgUFZghqMgrLJOmAI
6M1JOPXo0SNJ91FYRj1qWFqjaGAadePSArLBRJc5TijtoijvscTof7u/1nZ+gxADQSaU9IZhi1Pm
VaYRoZ8QxnYEbxN747OcwWJApSkzL5XZV8YJ5cTmU1ahm1Crw+Jm839L8nyf/nf4o3z/94H1H1ji
vUd0sWtBmxJgc4yRWwjeo60CKNhOgp4lDZjEZvHGsVdPSY84YamE+HshTHHwrNtJq2AeUgMCLUYm
iXjoerBTOGSpU9k6clQFPpxphcHhyPp/ghccwM1NrV/bQms8G4O0a5pxwpBeKcbbubEabzS66Ehb
62bs3GQa9UYcHUgStiXPmfKegq2B4Rl6CEMemcEryWwDEn3JHosCKcU+agbcToqjqbjNtqhFUezl
CqGHpm9rjalGOo1fnYHfmR5fcZYYHhFW0w9Qsrc7isxHAI7F6jJkY3OOxTON7SrWwc3HuvrJDmv1
ktSoOiZarXtpyiFysIVvFxPhyFYVgbgx1G1bVopacM4asjzDglB8IZi6mtbGJ750db6/cXZD0ScT
snsmkgKb+2DMemhMUIEQec0V1EcRbZ9Rv3DtCUfh+6F2p1FYglF/0cBLbFIP1NJiSYkCw8Os4mnq
k/Aca5nmD3YwuFWcxAfhbhMLJtEAUsNLyxTFgvUukVUJzTa45tx0dfUZKHAGD1Cv3A4Dpo/Vgpdp
rmjBpTSxRfkHAxV6UmxN9Ay3yENEZjIsTUfmNFYad6g0bKLHSH7mYMmutEuOmjG7E0s7Bl1F3GRu
WumKXQZzSOXLQ7xwvFomRnEOkjUvmgoPZlw1f94f3+1hSylNbHbwPHhDCc2s14dtkodxhhK86Y0m
E6iGWFVHs9E8jQiFnkMH9rXUV6ZrN0760GFudLBk94ZL35PCFuc9pZHNduymKtfSjOlVq9m5BoGh
XQAzoenXOfrjMoVH3XGxBdZHO84zML1VfDPYJdvKfzWPqR4OjYnxdoIIJC3sT1JraqSMXeBpbWed
QzM8Sot3g/KKMykE0pDflrk0zM5Rbi1ND6yl/uhAenaRGBr8yp6D6ywN9WWscEj/+Q9r8aLkuc6D
D53E9YdV4JI59VgYXmsHZeP2WLqfWxApOgrKg/lXKoc5ok5KjJ5VjTbxSW+s6PP9n7D3cYH+URzl
FuUu3yQTHSpASxepiMkGnfFYTtrgL4oUeJUEQ7Lvu6MH0V48SlA8xrhGKH9vTgm0V7Isp6LoSao2
f0fjWTmD8yzxMjZrDUZwmf5xf4A7By4VL4oEojxgghtbzzE24VWZ95qGd6aicTGij22Q9vqh1X+/
H2lnaFQJMG1gn2hcJJvzFomOPMMI0fLwj35C3fL3cjEQL4rxCE1qlDB/Ohpoa0G/Rq8VsVZtPa4y
zST03mTLk3uNEpZGJQL6s4JG2dR4bRcNB0nH7eg4gSDHgNAX5QJnE69BEDs3pTj0p1nJzhYXtIv+
j+Tm0GuhPg7DQRLwggRdHwMmWB06u+T3PGfkTcAqG2wUXHkwNMWsfp/02P5uL23+IR8H+a0Mqfa3
HMvy9xG2gg9x1dfpJbCc6Czn8fjEW0CmtVC0ULMD+ysJLM/c+/Mvvub25/HC0SFMkYzzJdbz72gS
HfEiCjxTzcwrO7NyVdS3Hu5H2Zt1dorO2c9FTs6/jtJixgoLA2HROBnLS9WW8YOVW59zy2kRXum+
3492ewjShOOCEZAhBcjQZq9odPvIHNvAS6d2gM8sOa6DKN1JDovpHBlW7sPSOkKQ3m5QKkHkDXxl
Ljh2z3qIuobZXGQuoY+CtewqS46HdRoie22aRw2anfEhR6WSooCDE/W1dahycPDwrFrexlk0PaLb
ZZ10sy79JUPrJx3l+s1SOkc3y874cEASPlDQIgQUeB00maKJPpuJBNNsAG2R894NR6v/lHddd9Ax
vk0UgADQCuIVSsEV6Po6lGNDje5DlMCE8LqLZqKBqeOY/6rkgYPqXaho53kMutq3lq59bgy5OtgU
e5vW4NYGn8LrkH/Y7Apeg+hnjUXs485T/qjMoXmHkgHiJigKSWiAjcZZ7nVAgJOtNt9xMih9BPnK
At2EGdxCx/XjjHr/ZQ7H6BlPtSNQ9EsWutm2BkUSYLXsXJmq53qKyizTgnDCE3ka5qw8NYoWP8Zq
Jb1LYkP43o1ZdYqnXH2PzEH1Ft7F/BwUiISiTl19rbVyfuckTgjWApTqJDdBiz5k079Tpaj4FaVp
DYFcoH+XFuX6o7kVX2/z00UfDGqEqHmjDLj+6ZUO0CcPusjv5eJTWcnZg1KnkSBNRW6BsS+K2m13
SftKPY3IG2FUgndtAirnbVaooQ9+pDpI+W9OJ84/mIW0Bemn8/dNYipgY8UYwVBPRtyowyJthaMD
xcQUr+mPhhzk5/sH1F5AthCXAn0sUfBZT0HQFSUGRJLuUpHXr2rUao9Vr6JfgNzCQzVE6eV+vJu9
C/ONMCB2KarhKSb+/FWZw6qXXjcCSFV6PGKBDXkFkAKohAU/Qe9+qJ2hkV0TBXICWk7yZi5JhKVk
MArdRW3CaE4t1aO/nKXMPjm5NHpF6bQHAXfGhmwL7wmevgBDt5mYxLOszatadyept32oWpmn0bN2
db3vP94f2825JDxd4PeBDBW98W0bV+uShsIUpAs5b4BVLLyqlbnI/Cq3Fqw3R+x287n8GKkSRhNh
fgQwvy3CE1/4iPGkYKECMV9/xgivGq1DshJn+oiqidqHb5yla86a0bUfK3wYJp+9E7TnWBmVz0jv
zc9Cbu8apsGRZZwItdrE4qcA54FUSYGDrvb6p1TgHxQrhP8Sqk7u1pVioQNSHImC7S0mOoC2hbYc
lecta0uuo0ENrFJ3QfQP594pcOQAu3iyq8Hx0lI7eiLujoo3Gy5RNFx4F69HNUMRsaap112NhsID
KgEo59dD5t5fRjfXt5g7Hg8C5MYpuE1BlZGeWza2uss5G/xpC2mgsegK6jQ0TSQXzLz+fgZsdMBx
3ptMweNRKDFAU98aCiZkgYo+W5obK0JOWi3y6WSYlXzGFEpJ/E5rjopE+xHZKxT5qGxvwZ5IUw4o
lAl7kGGhwZhChkD2FWajtgBUT1B+vz+xt59P4y7kUSZkpCiCbS7FXEXLQy2Ip/aqdDESu3ug3Wic
70e5/XxEoccIUgXxKTQm1osEj8QwolYNH2oJ03dqYye+1jjz27HqEUgycDNOsNZtjQMg4e1kkn1p
wkYMDwp2/2ZwPIfY1KhuQ9irs2sfNMlVl0fbj+1AfmPY2XQwTLGD1zuceELK3EK+nrbA5s6g845O
cesAnu70wteRBXnoMeLwHWUiLQoonpZYJQk5mSNu2845R2i4JcKxD+XDbaFoRhRpBE+tuYaKHVzY
4QWDcL7qYz6ZezPY5FOoDAi9osPlGbk6nSVT0j7KBhDe+5/69m5Bfk+hrEEris26PXC7AcSrmXDK
SVim+UFdR66sdNajaeCJez/U3udlXVGfJ6VDw2Fz9LRxiGx7gHBE2HeGZ1Xa5DYIVV1V5ERPStuN
BynBbjyDuRWcY/FCXa/iFgEdxERVYSTRKCgs5kxgb2ZPWD7ZkGTb+eAdvDeVgEfYmQiuowWwuTB6
czR5N6DjkNqoWityknlzZONUh9DPwVfbOwYEdZsaOGRQ8A7rocUtrk9aQajGCnvfIZvztAIpnp//
YGAXqCSSx1ImFgN+lVOFIzJAQY2T+QjNF1F5pAUjfQ7cJkj+sAbrSI9z79QBhATGik4Rkyi+56tw
C4pniTTyvdopUS540UquJDftY2lhtzEooeNPGVL/98e4F5SLSmYXQBmhPbUOqlQznWCr091Ynzuu
ecRsn1V4bn9waBjPEtJCxmnCHfLb/bB7Rw+MYTILrklo25sTtooWo53we0Oftcz8vK/jiyI5zmde
uhVPlsLxJLMaPyDHKv+Dj0qplryGS9Ji0OsBa1OL3tmo6BhtVfW51VE5juMyvjghql59i1/B/ZFu
ndxJWoHh4MZKpwF5RKAr64BFZsipKYdsw9YZo5MaFiZUybC3/3S4SIwTcIsa0TcpMHPP1EJDPs34
Db2Vp6H8pvCim056XiH8hruZEvrlVGGIE8VdO+JAVA5o60XZOLo2mLyvLWLcf2XUnLEvq9W8vQL0
T1tXrjE8cGelXrqTJZnpRztW9PCErjLIDSNZ+uJULUP1s6gG8hCoQcDZOA5ItzbLuSujpRwWPnE9
QQ+KkMI6aU7W+XEYwRLFj8CdHRN1Map1J/ztj+BCL8fb5nYDzUfFBpUe9tR29zpa61RGgFJvtcjx
r7OmIxOWm438fcyUFg2upOk/dQpY1JNupEVzymNN/Vwrs9midBfr34SjI63yqKmNS9r1wXsj7usA
hf9CBpDcoD3tppWFdmJu1AOK64oN/yhCRet8fwHtHKv0h8E7vWgb8CpYr59kXnIjakjqLEmfPMWZ
s0/jJIUnXuDzwbG6FwrSDncG+wOg9+Yw0LK+qpRU11g9wC75fvRrlHbhxsi6gyLtzrkj+EH/E2pz
GRZ6heVKzKgMo1feDGqVfVvEq+jEAzDCCLGop+tklMvBZO6GNUTdiceyMKRdT6auh6ipxIwwowuX
nZrKQIY2wQUR3fiqr745Tiz5gd7YB3F3ZpYWqqqg5AIli2RjHTfCtmCK+D2u3Gj5NQULfao6u34K
VPn7/eUittVm2XNTUQAgpxOoxs1xU9UoyllFikLCOGY/smqyzo5eN0IuNKvfxA5cp/sBd+7iVcBN
mjEVII3DnmQ5ajP504Aezm+V6FDfj7I7gWhEUUkhazS21GtdLu0xUyvUPRRk9JKpdj6iwVk8xmVw
xJbaC4U+NF0umAgwLzZLM5mmmC1NfaNHI/Idxgm4psdYSyNc/Of9Qe2sRvIKOiL08ngnboGnQ25N
I/aEvGbmBgQUchZnrD4o8FZDeEmTWvk4T7nx6/2ge98LbJtYHHS3eASvlyLWP45VDnyvbM5Zj/Fg
e1CQ/0FeTWmIJ5TgevHNNkcJNdPenGuG1jaN+mvYFBiMqdZHs04P1vve12IoJCnoT1HW2nwtzUKK
38TTxC1R/sMGCPtI7tiw8pYlkA56HLuxIDqJRxoA3m1RDw+YHDlTONBO79QeGnU4Dlh2hhVeoHk/
/5VIplF2EdZ7NG7WXymalRHbCs5HpU2m81KG0QWR+59GOlLAE9xdGNfMEmt+HUVTx9JOsFFBUbj7
NuNo6FOqWNB+JffERbTx/8GgREGUvF08OzeDMiVn1iu7pz5BffSp6NHDdYPMCuSDydvbVxD5/yeO
+I6vMmlx68BcJ442QtFCmLo6oYXZAwNylnNazfZji5rkL/cHt3fwwv8DxgJsGKGGTVBYLaGZFYgP
ay1801MQtPHXIZ67cx1Z1nPW2eVRD0NM1/ao531CtQcLM1J48YteDTNR0hb9SpY+upyGlxkFRjuh
rB486/ajsEoEvQURgM3VNdtDPqpo0rp1PnSPTp2A11fTyb0/e3ufTJDLZApnFK5uGl5KUuRxp2p4
Oy3xE+ozmdtlcYPTA9K1UmC/GZ3gr/shbwdGqUWlugMaEhGlLQchUTq1UkYWf8ZTwXOMyvyoDJr9
+X6U25eOKOgovAFEjxje6/ojtfmgRhFUW6gkVnaJKlO/IsPafCjqoHJDQK8n+pgmIMikP9htt1NK
ZA4hCsqcVrDG1pGxm6K33jC+IreGZ03S4q+gmvs3ZVejXxRm7VlaDPugsSdW+XpNUkkSpUeBqIWJ
JSb91ZqkvNlmEbsP/tVYoHdo2FjJqMo1z+L+en9m90MJ105wDKJotg5lzKVCmwuoRBT2I5Zw+P0k
uFD7y5QfqTjc7m2041GlgJ6H4zy7YB2qw2C4MRf2djqg1iyAeZ4p/NEUmP5f0j6XDgq5e0tTHCOC
C0kCssVHxwoaQSOCx1QCUbumfzle5cjWD77V3gIBkUFF6qVis619JQ1CeNAOwZo4bfyWt+94kcYk
ceVl7NwYWV4Pzlzh3f9qO0MTiQFCrZAcwUpsVyXV8g4qNgtECsc3aElHGK5wutyPsrM2eHIKUwG6
kPT9NkmOXlsmphRE6fMZqK2FZH+sm+07xL7Sn37JkOCI2gn/LmXUbedtpAI1mDkbXE3kwKNDk5zs
yF48Z6lKV9GL3p2M8IiOvDM+k0a96FKxRG7afapWA4eCBO0uajb8QiOr+AoGIvfirM0OPpj4IOsd
Lfix4CzoS9HN3GJ4cQyiPbvgTK7a8/heT8bJh2SMlYDOKzqrq9GF8J4/TmGUf7Qj9Uis8XakUCJI
GGQ6MyjQCIfO1wdKhgWVjGQ14Pw8xKjKDOTaK4Bj+ws2Mv3BW2Y3mChZ8DFxHd7yAPNxmeQe8XoP
S87mUsezjjvdbF54niqX+yv0lgOB/AxGQYIyL0wutvzNQrLUrOzn3MMjYoDxM0y+zHbwnaSf34Td
lD4ZE/pHU2RABJamJ32wm/f3f8PtXiQuPSpxMyEcs4UYgKGRTG1BCAcN3ulBxjrTD+MlOv+DKOJ+
Jcsk59PFpL+6EniGp0iJ2njkqX13jUltwVBo+sGOvz2iRXICgUbU9hiVuo6idc0kpQU1NK2lxq3F
y/CgdkP4GJvjnJ/wmWoPPuDe5HF+4U0CS+gW+x3qLQLJAAe8pdaajx3WQs9DZbcHl9zesCzQHyBV
VKFruZm8POF9gVFHAVou1a+YC1mP2VJiUiVP+alTwqN4t3cCM/gq3uamm0s6yXBTCs+apecMNNRX
SrDzFU+9BK6m/VvnRP+SQ/+/EiRuhgiXmIaXgM9RrAO0t/5yclD0VR6i8jqpDRrwSe+4o241V13g
zpW4PALt32xy4kEIoPyEWYl45q/jWREuul0ysFKkKD5HTUW3RwPIwK/sDs7Ol57O6vAUsXCxeVkk
kKY3OcrE8Vgi4Jt7uJrMjquPU/iNtTS9s5Z+QLYuzgs6bTNWoHnv+HXlaL/LcaLmpyaVk6duidQv
i6qhJ4qfxFOdZhg2YBUAuFgv8t+R+uD353n5lZd8e1XMZv5AAXtArk2rp5NUNgcNyt2Z48yi68Lt
Sot0PXM4EKrzxHby4nwyn0bZ6n0Dh9iz3bZHVaWbdSgmjjCAMIS66BZ90E+WNo28t73MnH8zRrv4
fQzy+VIkXQRmvm6TwdWz+Ej1bi+qwILBf+R/N8y/wonm0tSm3CuxfvedZapgPxjSKUAn55x3kgxI
X1X8++fj3qxSIYF5DD8YqN/m5MK5sg9qU8p4wSFC1uDx6bUIb1IgxKr5H4SiywOqDB1B3nTrDzgu
7WyFwAK8DuzXyYiM2k3jMfAi6t4/ex7zAVHTQ9gdYICoNq1DRXY46qOtZ1435vbFopXmDUY34PQT
RWfNyYNf7g/t9j4VAQEt6hAQ0IHYYi6kifqaCmDFw1gzaU5YkzhnYM7ZY99I5dMYLu0bHOhatHjT
8k/qoKpvyUl5cKPuLCCiAPiAuUbbYSvY4uTgBDF5Tb12iC2vibXSWya9OhljPL91AqdGG10vDoLu
LCCOTvJB6ulcfFtMS5t30BVtPfXQL4z9IAnGz4titTRegEfcn+XdUBSlQGzC7iAvW3/VuoCoPI+E
Chs5vLRtFp4HW+2xYW2ynz9swOkIRVFBdrrpzMe5NuhaIRFqqJ1TGSz2WarrSZh4H5U4blJcsh8h
ZAeoV9iXbWlcIUaegJOCFOEXrPTkMDUuFRrlrjE4znfTqCfar8imNgKmgJTU0ZNob1KBZQuBLp4R
FCM2k0pGZMo8yL0Gwd/T0EuotlYybmJV0B8Uc3buWgCloB1Ea4BDYHOCL1YS1bnRZ96iDTL8sab6
lAULXuBBU1yVXMsu99fL3n6gWkr2Z4JnodyyHprWUxjB8Dvz0lCtHnPLQAOmUoszOj+0z5QcM9Eo
qQ+OHjGIzaWLEPi/g24u3XjOl6FBQdObAg3VrT7P5k8wuc1LWaTWQ6pp0dlJLQXDB11Nf70/4N3Y
lLAAXICiBiC5HrCtTNj3qgvPlQlj9qWQcfZOTcOVWw231KL/PXUK5bGfzCO43t4iolwspHBRawVk
sg7szEVhS3GceXK3hNeZd+8XqLehy3F1BADdDUW29nJNCpmmdSiqWVlRyUUGoUD5sOSy9akcrNFd
ejk4qFDsRdIcELK8TYRc/2ZQTNqkw9VLPRB1sbu0i+SPE3DMZLKag6tx78PxFoP4TrIHDnGzMwpq
gYkpc9ygD1o8zHnS1Ccnyz/WdSNdcNhFXr1WJDdSm+nL/SWzd3NRf6TJQngs/uRNAmzGvOSt0eCk
W3CSU51EO9eN3D7YuBS7fTPN0cmK7f/D2XntyG10W/iJCDCHWza7e4LyjCzZN4Qjc2YxPf35Shf/
EdlEEyPANgwYVnWxdu3aYe21vg1NjFahLhvpA3W1g1B176bSKme+CrfAq73Z/xwmmayZZEFvpt6j
0GMY+swyPjV5+aeGfF9A/+aIxu0mhcLvSngJLSLifna+NqQ6QWI3qmfWTBj+nMxOfIbwxz0opu2d
LCMpcBbJOgYTn+tVeubtp7jzMtyrmD6WJufpzlN44bX8wwmtejk1vVN/mG04LA4+6t7DwoweE110
cXjDNhscywH+orbIA3PQ2/qEXtZ4nroserCsrP2GXKz7p+tFU+y3boHy4eKqysEv2HP4ZI+w90pO
D6KSzeZF1sQwj2aBzSN3In0GGhKLFI07qjcpcs4HvnfvxsoXlOgdEDXV/PV6SW7TNFVYz0qt/OTO
3hJojZ1eYq/ND27s3tYY/iHppzrEtd0slbYTApoVss21l+i+V7k2g/xh95Db5XxGb908sKPbreFf
JXUnrTIqi9sevm222hJGURYM0/glajvx1KsEmnloN5/ue4S9lQBgyE3BkUQdeP0Rc8ns5ZldFhRp
La6jymUHHj9cinYwD+zjljJA4jz4ixa0fDG3fs/rSpNCcEHEqiTT73qXDY1vigTGqbYbl5eZTt4/
45RPp84TySWxLQG3WGn7Oq2LSzGO1YE3vPVD/BjJjopLZPZyiyLMVcUx+yXDDytJ/lqV1pidcqsz
H+yRcpUfFnX3NRJ1GR0Y7u66VFigGXbBF2x7u0Kn0d8PaRbAfvr3pCDgB9zAeScsyuBk23NQCMt4
efs5M7eBGIEk/buB2Hv0u8yiqbLAHLWcScExuzjpqL6fDXQ0fmEpXjUI8vAC5Elrk1pGEfGHcswt
kMaL5SYLN6axETBpj3Snbu+lDj4D5hxebAnp37icDuJRS5gsNZp65Q8Zk+495eqgiZBBBG2mP759
a/LVAloDFhS85nprbWILvcwbbktpfYzdtjrxlpcXt4+Xg5X2dkaigHVIhObNezWXieEypZZRlEgk
IRHDCktTRP6UJN0LGtjlAYRO/vJ1ICtxIUTNjGGQVW4PzdRnlD4rJw1srWkug6N0Hxu31T+//fsB
dZFU/3KSfduV1/SKGn9RpwFUpoNP5cM+WxltLoHPOd9fam9DPy8lHd9PpeAyMfsy7lnKrTLtY9aH
6RX27uEXrjJ5FM1HQPzMqxvrVSaeQi1C9AamsGx69srefR+2UIlawxT+5ZQMONf9YTN+xzakvIjk
XsFvcZ3Xi0YdApI890lAB+2fMKR0UyyGg/4Fk2ZzqB41d3e+5A+CbRClJP2Qy6yXC6GiQnDQTGAB
aLpLF9vTJ+ai3qZ3Bm80KLIfhTCifZoVWwNsPb0wY7RZA1HUQ+ujpl6dGtiE/5hiZfoAuvSoI7Hz
8jGMQF2BSJSbtq2FQb3nsqIhbXFqT4x9WSc7jh2ETw9JR/aW4sGjsEA9k9dv46bqqc2irOfA8rBo
AwQfustc8tiAGTnqYe09srKOyRwVsQrR7iZjMuKMWW+cbpCPoeojW6L9rYWKiShqIrlVcqkSgzIB
2rueeo3GAqHvnFy8FGV5Ggtb/Hn/Gu5tXUIRVMyU1GrbejKZNB8tpU1gZFeSjxp6ue9xejAUqdER
8HHnWXVoj9KppE0pCRDXdtohemUXKK4zlgre0nCaFgCOAGodJ+0AQZEWnqvMWx7eukFeH0ABYIzg
HYDTbL1qrNPGc9WMSas28c76JFo/m3AIVpqkBynq7b03GCIGE8bkO13grcADOH6nVrMkCYppzP2k
a4YzKDV0Wipm+j1Uds/3t3Z78YHsycoqxT42uc3TmAkGGtbDpr8sbfyNWm9xZlZQud5f5dZCJPce
uRKXg/byFsYhssnOmWqPg6kfjaBo0gamrA55HYRf/PtL7W2IqVUSMxirbqnaxxK6uVJTooCIXQHp
xkzySJk/uL+KvM3rp5QVqAozdI4VYs1ri4BslLbgEE9BCSHVZxU1+YttwTrVkhteM/4334mU8nPX
zEeImB0D4RGnukg0JFtOmzSFGXNn8lCMDXiBkXHpPXHpjG7+t1xSpCLKbD6w/d31KJv+GK/gCmwi
PQSXws7qWS9sixnYVJWfClVEj57ezFc7Z3r34ABvrzjJA5Ee/VfoGjnD9afN6x52oYIIuUub8Foz
qAu76aKfwgSyeZpV5pORiPQgaNlblMlUfBiZPRRj0oB/iiSGzCAyn6YpYEa+POuZcM5Oh76VZgvl
na1H1ecETbODwGLnVgAI/v9F5af/aVFVb8FIAICgE2qHp6pZ3GeaUOOpRc7+y3173d0fYTrM/tyM
m0HkPsvbcaixV0Rx5780bUQzw02U8pLosxJ0BaZUVs6bR8bIAwFSceWpRcPrujlKE0ohdN7zKcgs
hlTous3BBAc5I0ipR33Pct/uZliPEA3xAJnIb06xFouHYFY5Bakzo1VuG/3ZhIPyNDqpc7n/QXcc
AKndDxpA+l68ReuzC0OlGypRT0FH7+Z5gVnh3IYGg0ZpmmraA0w4yjXU1PJ9ZYzhwdo7Lo72nuyG
UYahKLKxGxjVU9F4y8h7N750yKt/nBozfb2/wR3jRD+ZeWPYmYg1tuUQoiatRLt1DERsSIJFkVx5
3usgS+bmIC/ZMU4m/OhZSscG4cAmnPGSLJsrD+/plnTn22xYqEiq5VNh0e/L67T7TSmG/GDRnf1B
b0AJT/pRjQd3fYCzqiyUZpIxsL3J8+MyVwMI1ruH1Bk7//6nlOexfiyY32Y4nLF0yi9wKqyXsq0u
1LyREX8sMvlDAQR3MhmQ+kIVrwhSCv8HlaXd9UBqgsQBfET1Y73eDOKiHlviIXO23Kcin5L3cR7V
DBlPUfFX44niYMFbg2SD9GYlSxtJ87bj1LlxM07aMgRaizJK1Az9c8I83sFLtLMKvHMSYCQJgSDD
WG8rjpfM0BtFBBgs88zAIJ4QJyoPnPLOx6Now/wiUBysclswWgajExqvajDExmgQUY/DNRyj7JvS
iuR50drwoAqwsy05HyXZIahP8c6ut1VZY5XQ1BWBV5nqtXYG5RwfT9bf3jHCVhoR0OPIdbbo5MXV
s8azFxH0Vpd8ito+fFLaOcEzjxrlZOF8gsSkPTixvW8J6wRhClROMrVcby1JFEG8YgkwTYX7F8y/
+SliHuYhnuHaTofpiOTm9k6TgVF3lBSdzARsYZqd1zDsVRcDIlDFdNbjpHlqTQyG6u0R6ePOqdFf
AdlEvY1JzC3qZxapt3R9icmXQ/PUpIZ2zWJSkvueY2dD3GLgYFxiaojbB22xUqV1NTY0hXn+SU/b
/pyaFcqC8RG16u1K4EXAWDNFD0zG3PoMmlWx06cVsYirth/NTrVevaJYdD8ZGy8+2NbtMKUc4vlx
SlAl44I3rydkW0OCYt4UiCSuBgjASwnLXxLX8SGzIL1a6LI8iKiYh6tFTAPPz5xY8EeVqUoKW6tW
7ocoEv/dL4rVnTKvr76O4zz/rbhd8jrH5vA3casHUK+BB+1hpsRs+PmoG0tw/4BurxXDfxQY4MeQ
RBlblMjAMENmREkfJBH1Gj+eiuprRtso8gsoSnyY1Zm88saDe3XLd0CBkuoQgwTQs2Lym8fLw+N2
RVz3wcBU17cpXBR4jwdr0c61EHN/TcRoX0yprXtpRybO7Tk0/lOctrb9JYtN78CF3d5ziLfJHSWE
A2L1rU73FIP+H+kwwDjeJc8dmfJ5jvL8ZAxZ/5wlTnTw3uytR08a1AitcWxWXs6fAmcTifdMS3uC
r8LSTwXMuGevYfI2BjvpC1SzDt6E28tOmRsdcrISHMzNg9oNtFVyBiGDxEkasA4tN7DMjqLlvVWk
q6RjS88dV73eFeKfQLQBYwZDmXrXCvnbCy2p9sBiby+6pCKSlIY82MQjm+BgWFqtipCWDSLdTc7U
3drPZthkvsodfDM6RC5FjApjM43gLYYgnQGy515D+I+mGGrTxfhH4SDESkg+PdhhFf12/zLubQ1u
CiiXYLuU3OjrD1irhcH4EnFxbU7uqYWWPPX1soKpzLDzv9++lgxEMD+K95Rs1mt1Si0wGAiq5s6M
n3n9wjPFp+z9oMzlkarUjpPBIIhVpVYTgcJmX+00lXiCiORNFeqDMnmOH+px5deAkB6b2ZpOOmn6
+f4Gd2AEUJgQHMNGzcMAsny9w1BrJq9XpY+eGgFaMYlfimwUp7jkfrmzJR5mGMIeddThTl2jLpdu
HrTv93+EXGMdOUvkHfVbMFtQtG6hDJMXecuSc6KiEXD2jZJ6hKdgdP+6v86e5RAoQ9UlJ9JgyFvv
1c0dRyQj68C8mQYFLUU/r90a3dh6Oviue74LoiHW4ZklTd0sRS9hHpU5hNmMe+inUMld6hQeg9Rt
n+1sHH6/vzNph5svSFQJT4wM/AyghOudLVOWoBkr89TS0tALBawpEq9u/GFZtIe5h5EwjoXnD8Zy
xLO2Y7YyBiMDwQOw4030B1BD04s2I6SIlgwFcSOHLyIBNmDovfKdbmHpT049Xe9veOcoV6tuvq+R
R/OyjNQcDMh/HjI3n5+1KJpOtSeOCF32Nygr0ZI7FLNZf1s2rTTqjH+b1Ci5TKY9g2qpKG8InmOk
08dnN9OOxC7kH7o9UAlJBVZMd93aQiadsJqg5NCg/stUmKKjNvoQjsvbodm8rjQlZXBFsrDlJs2n
UYVJNuHF86LvfZ46X/LFCS+tIfSjsdMf6e92R5T6qHsTS6GFKD/zT6855AXh0leAZezOLT5acS4e
hyg0QREn1QdtmpR/+rntA71zuieIoasvxpj1ywnnkH1JhiX+rIf2P1FshifCje4/Gq6UYHNrDjw3
Ekctx70zZ5SOPI3uNxJfm3JoGI1QE9Y8n3q8SGop2MHzFoRlqifhgyhM70zLyXi9b9O3i1Jixg+q
eGM6H1tDG+3e6jPHgbtKrZPZb9ys/qyWajP6FOyTT9oyu9qjYNwnOnjBby8T5RiV7I2SKDoQWxTD
MBhARmaKv/1s25elb7xnsvvcX4YwfLNfZCk5wwelM12kLV213auhPU04qnRWSuZ2naEOlHa0P1pK
1XR+1hn29f5X3d2czBMBhwCO2ZKQq0rTQtgieFZ7awySxLMvBSIafqK32kHAfuuF2Rx9VYh7gJRj
NxsTD4WemiVWU/SOeen1Jfs3U0r3IzK93bkeGPSzeoZAVTU7gujfPjesjHuiOUfxhNrJemUjMprG
9rjIc71MJy+bwndVwfMWhyPMBmVWty/3v+rugigs0bqm4gVkdb0goWsze4mMlV2neXYY4fPzKq1O
RTvplzgBHHx/PfmArb2HC2soHSxkWWQGu/m0kakJM6xxwgUa6E9Ja4xPngb/zozcUwA9U/5SAea4
VkO9+ObS/vnm1U1H1tMNfgAw6E0iG+l5I+gJkv/ZJn3lKKFo6xuFi+Py2v6UMd9xYcSsfJ8moj9r
enOEWtsx4tUP2D6yY6Noxej0Qd/QxKM9AoakL4Z3nTUdDTrdvjxEErSu+L0AWuk+r0920jLHQ1FI
BGhddwEckNCauv0REmFvQ3g7LiSVRFhhtwY7jpZdD40IGpuWfTjjaOZQIAOP9s/p/uHtmKrsfNKa
IEaRVOvrDSX8x1ozhQjUDInUUDMzvxwhJ6znQj3FyiGH1N7WGCUkWmBnBHqbWGwo26m2alUEVhaV
D66CI437anlfg9Q82NotHzUFFrIOCDnoAyJLtbULQ3ZBW12A+WNc+RRPdpWdQrNZSp+elrf4iP9a
F2SW5/I66yoy4jGEOx9dEVsFrTYBtxBwCU2cKTFXL9kc2u90M2uyA8e4+0mkaiOkewblcfnff3r7
ablRCMp7EehJ3z6IAUqqqY1fkyj3Xu4f9k7NhLgQnTD4BIADUqVeLzUNbuQ1Gl9Ereru0nYVonQK
1dy6Tetz08YvKaNSV6ReJq6t6p5cmHKfmNZqD45mx+r4HYQOlNpIALbPTjMzgStyrKASuRfhMhbL
z3WMjazWYFQxct6c3PDE2Xxgon9C1W1DNdaToS7SaAymOBGPjjtQqhwG6m1WqBzsbccZMzMA9BxP
Qca47XSoRQUebx6HoLQNJAgYD3tc0iIN0BjpA6YKE8YJ1OGhWeIlMIrkCHS5Y02UuCnEsbbM4jZG
L2ymaJPKpdGSROqTmxt/Faju/Da0h/drxxeSvoF/5IJRBN4isRsoWUo1CWFtLmvjLPqsfl3CJjng
AtjdDxhz6ssIJ9EMXpus1eRmTC46BO1ULE/pMo7nOE806qVKfXByOxEKZRrYLxh1Ad+9Db8axysL
mi9DYNlx8VUsXfmUh57xRdMz3R9qNKnKRJv8ojffXpAC300VhZKUBsrO27gAR8GiAJsPQZE3WsC0
DWFuU6XnOe6Ng1hh1wcw/iFZYUDy4PTXHxQyY9H1Fk2/tveai6oV0bUo0+o8ZfFLX1nZp8HS+3f4
oiIY7CXzhedWV0EudPC193wAETWz5YwpA5Pc+CJNuG7jVvkYVDOMeH6+dLSaVC2fvsWlCVY6nuEL
u+//dnIIgNCMDjNASVt3S29izrqdLyn9XK/pE5r9g4Eile08uzP6OhPSYyclhB/q/qJ710QeLD1w
6FVJlNffe2aKUOgWdCotWZOf25PyxZir9NP9VfauCUG1NCCiMIbI16s4qZFYZov8ndFH1jkMh8pf
5qz5MOnV0XD57lfEbnhGKBSBaVgv5UVzKpD0GgJUjSFN1EKmaxMxVGdIIP/tp2L4mqvmUcq/tz/e
K0AUWIzL27Ve1Cw0S9hVNQaKMk4YpeiqQBW2/kHk1pHYwt4GqXGrWKdsMGxbdnm7hPoYz7gcbYjd
R9vqk+RLA2O09dWY5CsVVbDjWvqYHzWF9u4EwFPKALg0Xo9NeDkus2n2cCwEtQohfUT8HtRDJy4i
0cYzcMIjco6j9Tahe6iFk1GnrJfUfRqozRCf86atLursuZdoMI5YxPZOkUEWQIT8Qx7n+hRnBdF6
MVdDoABf+4bWHqrYIjTFGSXw5KBBcrTWxkyNicn/TAcBAPpEP4+z5T2VM/Wvao6P4Pm7S1EmpqsM
JxXdw/W2ot5oYIWk92/UhfW1F+ivxEOhnifFfvv4Hs1dwBp03GQ6va1GZIOnjJWObVZK611hs3Ov
egsAwON6XO67lD3HBQ0OyojE0GQ9G+PgAXJLSx+GgBkqUzuXfM9BDiAceeU9IyQRwNphZQJ3vXFd
cZZQZDddglLTTj6bSm7TULDSp9oxow7+4OXofu8dl1RtZQyStJVZp/VxuQjDw1UTgZUlQruotjAv
TYkQWzgJ/e2xPTmcpE8BS3E7I0JTNyr1JSTQVefynKEW+ophCMoBVnqw1N5xAcylO0JRlKRx8xnb
0NURAE6GwAuH7rEkrXtRlEN1gt1vB4zc5hml4bvFKUlKdwLLGA8VjfNDahcoX9mD4LWZ9KN+/J4f
BmD2v7U259QbleGmDtgFiAbyK1NM7rOjTO6ffc5Mp6LGTpAyVfYLVk+rDoIFkOVUOWWQ+FM2lqd1
34gUF0VVo/q30FqGt6LeDQ+igl2j/zGBK2eaQdqslxnMiNsdYxhOXQE81PLIfHIjk0vcoQAf8Cod
sSPtnhxzWBKrITHIm7elBeJVRXNNYjB0ZugbtRU/zX2rkO9puHr/vvPYXQ1AAKSUcBQhxL3enzlE
wkLsE9RGNdjvbS96FM0kBXvEP29fiO+nyywSXret2Yda6mgKI3aBHalUgNzZeUAG5Gs8VMoBLH0v
PSD/II0kU4eBfBOC2EvT2mXCB6zRtPqmTBALOJWeSdrr5Dz0veqXk5Kflin/dn+L2p6xyDAZqUZE
27l5648Z2Z6SFSOZFiTay7M9ovJdWXN1TcUAybtQrGtemNOnph6S79Anhc+tnibLCaru7FzFVXe1
08j4Qw1FYb/L7bj8VxjD/N/9H7l34FIVWkYt9Cu3Bg35eJ1qHm+gp47WSxqPgGtzJfrHG9IjxZK9
z0FfBpAFeEnZhVh/DqtkLrVxeJjK0IOUFh9xsbsZan8d6APyXUcz1Xtbk8gWol2ACSBO1+v1pZbw
nEw879kMmVhpp99MSYBe9e6vJIIMFNI2k/knDIzrpbi5Me1JtmY3KTIMKD+136DSHuxTUiMhcnr7
mcnnwoUNiOmubQoWVUx6tLM2BE1t6k9wEPQPnWX9LmOZg5X2jgwMnEy9wKyANl3vy1ZUxc6zsAeG
FnXALtCvBndYg4jw4KFro0h7s6wzoQuFTSoHoLVIGjbubjCb3jWSVEBeZiqPUa5DAl0O8cIl7cOD
5Gvv6YV5DpIDigcyPVnvjoTeqWaTtarBHL5kmd0rASnh4Bx8xZ11ZJeVyTEmGGlJbd4mR+/msoCg
NrBGI360irk552FT/H7fKnZXAQcACodc66a7ykBPMaA6LAJFROFyLiI3fLWBWtdvD1hoBP3/Ohtb
p4oDMDFnNyCzJn92pxrkVpwctO9uxSLo+sOC9sPGaeJucw7L9JJBQwU2qHUjnp/svJo0v6pz3NLQ
5Nl3tU+qP8e5asWDUeUaCYmIGbY3AZX8iZiVbpzV2eoeNTVSYjh6HD3zW90dep8Rrf4Pt/CiT1Ek
mg99UuZ6IEpItvBJeRl9GNqslF5wNgZ/CEtjOQmmaDMqDan56HZkE+e2ypbXds7b8ODj7lw4OewH
Rww5CYWzTZVntEeAYyYyvpHrQhpQJPOLYVfDg1mlJez889F0057REBFynD/A5Ns+QhaWplfDBhF0
Vuh9no3WfAR3YRyF7rvbYpiCmRHidk52fdOYP07GOOehD2vTveDR0lfiNTVQXHd4jpIkDu7fhR3X
L6cpaDxTfSS527j+hY7iYvR8xkKBs6xNy+bBaAaUSsvJPDixvS8o+Stp+MCEQAi63prIKamgfd1j
p5lF9avIvhn0gw+CmL1VZP1f8nHKKb7NB6wVfdCVqKRZ16jKdxClY+qPlMYPvtsOcopDsmjx4IMJ
orcPmeX1mdnpbg/bdCLUwHan6BO6VAaksQKlmg9N20Xj+7Et+xfU2ue/UttWtLOpZQib3D/CvR0T
slHOQdWI0YPNTdCmtlrCmJZdaKazv0Sa/tAJXT2oNuwZJvRvALTkKAUjcevTa0Z1UsMFOXSXKtjv
kVVUD9PUlPi1Pp98NxMHTlq6+k3LFwIf7jURqfyXzTlmU5TlnaF0AVB2qmLNYMzxtScRBYCbGOV0
os2VZF+8VHFzH9a/6a/7X3XvYlBAxcHQT+GZ2ISkc5e3nYa4beAko5Khp6M4T4aTWR+YRp8PTnB3
Ld48B/Q+yfSW0ya2FNdUlAGkb47zVRzFgUoZCv/a1usDu909RqJKObRPGW5LtJCjcm1mo9UHVW/2
j5mZtQze2QuaurV4tCTn8S98RsC7sL+BFqDHsTablnIw4Sz+xeyG8DmuFAPRHE97MmLtqLuxtzWa
ylIOneoREJr1UgP8RP0AWwBjw511FcOcnuLaSS5OF/a/Kax/EKzsNRqY4qVIIGsFzPJuTHQYnBFm
UyYfCro7p2IQruf30/RcT+US+WPRTV/LxZz/rgtT1FC2R/YVlEP02TaysvyF7/zzb9lcTyLazoyo
wgcD3wYafCY2IQq2oEGJo+vbjxR/B8TlB1/CFvwRx8bQ2APDMzC1CTTASg3MZtpdmnYyz/eX2nNt
cADL+ycFv7aPvKaOKeRo5L7xrGSnTNfHdxRe1e/3V9nro4OTliQMlFMkFGpjOa7ZdpMy4UHbyrGR
TMvjy5SrVQDcnxlj2x3fWUZavYtL0HhdY8242VBM/aXNhMMIA4WWK1Dv6rUMLeuxJ18+iL9/UDNs
vSHgWADCkH1i45tnWoc0sYRdTDBJ1vb/VkvqvDfVeZ6uJff4WtcdYshF5nTDVdez9hU4vvc9No3s
guhu+mdSG1oBLe7kGgcHtOe56FmSOWqcD/nj+suVNQxBGiVvkKetk5yaMXQfgGRaf3QM1v6CiUtK
AHIDXjpgkeu12lTA9DDNJAdRKl4iZ/4XSSvvsUkS8/N9g9jZFZNMwIThHmDmbXuxq1iJO5onEKvi
0UyC3dHoED0jZGM4AP77g43tPHWQQjPJjSOhLbsdMzWhch0HlzGjNHRN3xbwppfm6PhjU5fvgfHq
lyRTf9ensTtIHXb3KdnbqLPzsm9hOE5XMRqaM3lEGXIERGIV5wbWyqs6uEfsCnvxElV2iYkmIYK7
fHN6JUNJs6E1XOXSSB6aWaAu5dTC91KUi5XedU5a2I2fIwUnoowJigLG/GaVJlamRclAL7xuZAdb
hx0Cbop7WltCeBr0YvaftNnKcwe5xa8cKckYeAypM7FV1a1CQa19opRWosM3+Ax2uU/eiAyKGreZ
D8Os/ughD33pK7U4eJbkldu4CkKm/y29Ba+6DGTQ/ocevta79vuk0mm20Q15gb+gfBqnxPvcpcUR
xGfHURN40nHmspC6bO9mF3qxUhRgQoZuGH0YNPTnkOmlgwxi54WXkwr0oagOSB2WtQcwKlE1jUSe
iDFVvkVxWqWnxuydD8s404wSTIoenOPuvjg/qcLIzrbhi6omnQg7lY9pxvPiF16rVr4ee+a/b/c4
DCr/b51N7MIIYIwqMsVF2hr1ZZyK8DxVunsyajc5YPXa3ZIOdAdhEpK+bbCZa9ESqZag6wXLYZAi
iXBihvqopLhnhfCpwhaDKSIYsqkY2QZslHUqj8okho/0UMa15nQWc9sEMRnLQzHbR8NVe/6MkJYy
HHPR0DxsFnXtCvZN8aNEW5VP6gxBdW+hJ4YoQnxwy3ZNUZYCwDFDRrnNm7UFLETf04yyK7jNSySR
NX9xcWoM0OVBVHbdyy9YiKQcMhgqAbWvr21/dOGFjiZCIaMxCphiB/OUFlP/xUAM8/FXliLsIhkB
UrwdsdLmxVVm2WjTuixjjneugsZN3bNTGUeD2HsnhgoVzOn8Te1ZPo0/NaPMFmZ4TZHOqqma30Sz
RH8g0WG9G0stfL2/qz27l1G6nPmGcGT7ypKf944YZXtITd1XRqLz3xS4CA7sYndDFLZIWSF7Iylf
b6hXFeZFep45ynLKBbWOxh+ztn4YS/XojdkzQUZEQCXD3QAf48YiIlRHJs3l9a5zEV3gTlce8jbN
XhdDtBdot8IDx7F3pen9synJScNnXG+tZbQ8Qn2AGDSd67PnZMmHOJomX9Cz8hGXFb5iL+Ff909t
73tyXpQ3gRYRpmwCXztV6npC8ySIisx9ZWx/ROVb1M/hCEP6/aX2wrCfltomG+TFQF9r6qiqGxfT
JYkT5UNeOUrt22PsnZzeKt4jkwnmEXfnBfcX3ztM3k2oSQkZqIFv7Gap08SsFYo4UgfoPZnkx9xq
1UDV5+V9osdHYup7lwGkFlMDspQDXn19ljqSh7C8jsC8TZWJH9NCLb1Tj2iadg+PrE0OiOEptzFf
g1xTU2TUjKxkic7ImpXnMa4bSs9hd3Dv9owTo5R8c9QZAImtNxSHEDMhg0lSuogZ9M08n1GkLv2+
tfSLkRlIdcTwTd8/tN2vCCSN/geAJuCw60UzvdDTqKMGCCgvu9Y92hLMeRy1zPZWwQ9j+9QbwXNs
TCOE1cOwkxz49FTUAAQQjZn7sDjf38veWRGqQkQCpJw0WBroT554WhistQasP4V481uSUtljUmeO
fCezj1BZuzuSImKyXUbvfGN9FKOdXNgUK5zatS6pVRWMy7hHU1x7V4qAFPdoMJtMFLLekdRnT2Oh
MvWj9D306aaMBqziWhdZ8eg4VRTc/4J79SBCAUqQEoHAmpvHjCadCqSCWUhEkEFfJot3zZXEfmcq
S3weQ2TJjaW2Ls2SKn6f2eWJdC+8Lvr8ZlV4yQvDNCZVPnjfaAytdz6rXmQ7xUybBj2zd4aZp6cC
EAtyZmhLREmpfM+zyDoIzvcMCKYyqRGCaDFw//Wi6lyHYWEPY2DmlfJ+UAWjCI2bfHFTkP/3v/Se
/dD0lKgIuBFu5dGTcHa9kYm1eGq9S+R12dcRTdTr/VX2NgS9FPEWlICElJsNaVSBDG1iyKkOdcUv
tTQKZsUljlW8X5hSY+iGKTXMR9KabBxJ1eIWUexmLs7uQz+1wspvtHB4zedxPuiP7DhKOgW0xEHl
QNC5rat3WUf9y5MkYbFlX4y0K/05r8cL/Gct0wqOe6LjekRAuPO0SqFOEhz4+KXgwNo2hlAkuav1
GKShpH/oqWs8VO0gTkbXZv/RS1sY/Ew+e6Ew3g6up2UHkJDGNZn/tkleg2wY4cIeg0FJGNKCQutU
pXV9Iqn787613NgkxSI51ygHcWBL3kZH9oAQOu25GrLkvDvNHUP8FQ3VL/dXufFpchXeOE4O1BFN
n/WHjLOmpEifs8ogxicb1MyHEhWQC3Hil3hQ3kxfLpeDa4GZcgyGTG69XJQbYzvUSR1UseteFVW0
gTKYKVqrmvHW28acDFEC/FJ4EF6GzZugzzQpw6qvg8abxJPpFUvQzWnxDJHWUYwu/6hVhUTS//FF
mJgiPYVndL0rtY8Kp4iIQwx7lDIRteU7rZ1B5ap4DyEIXh9iluaxprztj970Zpo+uTzpIfymzIlR
YFwvX8DcVSUdwJ4CLqMzlbLmS13IsVGisqAtm+pktvNRqHLjzOSi9EMlPp8HYbvnWm1RDCuiJpBS
RqeOCfNLpSDZaSRhdLlvo7tLkX4DVqPojfms92cvPLydZdSBszjLtUt1nItN3F63znzwENw4M3ZF
CAGNJGVxqbezXkpKU9mJPtYBL57a+ujxdL/rtEInP6pN5XNl9NZnxi7ir/d3uHPXARRJMIBMKEG+
rpdt+CntGGl1MGkV9AMzj14SVf0vfEe5LfIeHnHg0OtVRmuKyIKxk3Loy6thKXrgJq7m92PknX9h
QxIGgAujRLrVqo1mR/HMkA3pqlN/MQouKYU1Gyah++vsmQalJ+CZvHZQom+31FPqjnOzhrsrKc5u
k/43CS8OisE76hztrSSH7+DjY0PU8tcfDwphT6FiUgW2trgPLogUv0k99d2QWvVb3xiMkA4VZwS0
QeJB10tFGIkyOhRJrDoZ/WoY1au7TDymnZk/3v9+O+6fDgiz7BgFMzDbSUpMIBngJy+DqLJF43dz
rqbvdWccHwEbuIPko8iKgzPbW5PuAHAuSe9704hH/M1I2CH6pt2YnBM0lPy0mxZfQwv7WrruUTN8
707/vN4mVpjykNMckP60hMZrXffKKZ30+dEVoQENQxxf6yY7YjGS5rB9EihrYP0aT96NBEnJe211
alMGulKWZ+rj6imnuvI8Ta4tGbYLf8xVh1DTjU7GZOsH9+92z0yLSn0QUknG3J3Nnp3Eau26xY+V
cIk95tFiBGPPZMcQ5f2Lmo3No6NzYe4b0+0VkSOq1BxIl5mW27Lbefpo0o+BgYF/Gv6ylMrTRE7h
61BAvNmVYbP8RX0DFiWWW18RURGgYdEN43+T9Vs3TLM/WWHxUrROfXBFblulTFhoTJDQvQNRwcDx
eq3UsnNlYWcBFOF9gpZE56Z+qVTZ7/lUVsz9oQR8aroi6k9i0rr34Ml5cjMGzHRerCj53Q4zWBNc
E/DrwVW6fTdIsKWUxo8BF3d7fZuhohxi2nwGxUhfUqp1JxUtla/3z/X2wtJxAggBqxLlAkij1h8A
Qcg+j13Cm1TVVT9LFMuPnMF7FVn9XR9796CJuLcpFiRnp2oAMFqa2U+Fg2W2W7Oh5Bm4dm9eWga9
m48Ij9tHwxJ725Jjskx0wlJyU+6k4F0uGE7DiHEDs1gf56BybDvyS6+LPnRCOSrx/wg5106B2hhJ
khwDBOixRQ9D1qRSg8Nq3TSOHqdoqj54JIWvvcJ4DaKMtfnqzCETguHgdO9D4YnfM9vrgjDzqm9p
6drPXR+5z+pQks8ZXjM+1k1sopKbRl/yWksCrWgOATfSvG9+NMK4skgLfcN2vMMJSZgNM2kZsu1L
x1e87P84e48duXWua/iKBCiLmlIVOudkTwjbbZOiKIlBVODVf6vO5H/dNtx4/tkB7GNVlRj2XnuF
+N4g8fsiQ6jmTV1N8dVQbNnblkT1J63l394QGAonChoqP9i3/r4SNphprWTOUFdP+S+/8vqmDmbY
tyR/sSD2foYu/u1xoBVBW4vJ44mZ/PvjsqGtWWxbt9uQQPQ+RMV65pFuAY+HjFC49HyG7/zlvPzP
oazCYYkK5iO03w5lPkxzZGHAkc43YrIJBYqan2uyfDZ2/Mt9gEedWjyU/yea9+9fLc7FFHcIwQHZ
1M7hQIzX+yFGg3DBDTawyhzZObBBP0H4/0SwYOKFAA3cRLAuA3b04ey0IyJlbQfSf0BiKoyupEPE
WsIWS6Xi7FlEensYYz/u5MKYQa5l7dbLItuIpjbn6jPv9D9vZXwc2EWfZr2nC+ID8jk4pogbU7uL
F+/fpM9hm0769comizhIDN2+iGod1WFMl/ZhGzp/+PdJ+pe9hLsKJ2gM7BVTt9MK/D9HW+0Cg87a
OfD3t+5NI1mDVqIV56aKeENaGZ427ZczPVafzSL+stZO+eroTvEucEV/6DCgFyySafVup0lU7Uy5
8Ls05uISDAZ1/+8v+ddHAZ3BePsEW36k8EwQQmOiMsLsZUBWcR94Tj1Ie03fgs/970f9ZccC+zk5
y5ATTvpxaDr6BJJ8mG3sfIzgmWOI7DLhai6qjibT1u9dKj7re//9SHCnfn+FRGbIXYKZJzKSK8xN
S8JaNIdFGTVtiLar2RXrJ0TZv/2e/9+XBE/h9yeaqtxkFDELYnoIO15azIumLVwVHUhE/z9+z9Nm
xTz4P4+r3x+1RC5pWd65XY2W8HoY0/YmzDpCCPXWQi2k6vLu3w/824ZAhAgQbvSkOJs+fDctSh2H
FnalIvUtZeMwntdz+7NNW3sHxfN2UbmivoHpwWdCnr8UGUAuwLaC4wfkx9mHAhmWBs5lrbU75rvy
iCbHNrDR+t+bRgjQAMicyEGnIfuHY3czvc9KdN07Hutv46DCdZYkDOrMbdr/+4f8yyJBTh+GqAC8
4MbxERB1To+Bz2iqSoYsSVjvmd2yIBUCBrefMUP/coiiDMLXwpQPCuSP0/x8S1IHGmW/s1nmXbMm
0lxaD6UfHIAid0HgmfUi5mW4GPKhu5IeBLt/f9c/qV+nuRWeD7wLDTI2/+/LNJBqroYTawH/+Irw
3uV9ngHqmWjMjzYDbpOIkuw5KiI6TGV9RNmef/IZ/nIMYAqNBhZlCT7DHwZiMt7WqUVIe94v6lDK
fLldTA1S8rpv+1qd/fsb/2W1/gdiQluOrQJu5O9fGMbnbmUdvjC8KsSlGkvxPHvXfvKUv2xGPOU/
DCou0HZ/uCOUT0SFIgTfCWHBX+a4K2md9ea6rrS+7BBx8IAqRqMODJ+dO39bUijyIC/HYQCTq4+F
3ko2sdgYkABPijNhNdkNEvMl3srlzLUuwqAtSXdryMZDRVb18u+f928vE8piTLhOQzbgmb//vKns
1Ekdg/WUZAFHTvVmUCIflCe/4kiknxyyf9uqGP/gvAN3EYXth5cJjk8uhhaHQsCyWenoBneRDiA/
BAwBPlmmf75SzOPxFExgUhRiH3WwI6mtnA2M1+qFbfeiLFjTIzSDgs9XHGHSrjG9Y1A7MXyQf/+m
f3KgUUaDxgT4A95AoKF+eKeGcecF125XFRyRfp0o2n3qI4uDFonfisZbmp9VYSn2ilhC9lvl1MGh
tekO3ShyGk/GSip9V6V0zYTbzfkyffvkQ55+69+bG/B+gVQg8hwAIsqj3988Kbkc2wU+oXbl22Ua
TjeR70bqp3WA3xWZrkL5gDn/rub5Imi8lsVZm9n/mdyG3woMHzgandTmmIz8/jHgJFFqSOLgdjVm
5fkUzV84RO37bc7VIYHL6V6y8Bl0+ueihyr7pBE52VFBg3P68/9Ti/KQji1nDromZM/IfRTWOaEK
jpnxcUk2eD/Wk93k8d8/+J9rH7VvjrEdCD+Yon3s6EA3qzLl0XN7ZI00GEbyZp1LduukKj6BEf6j
Mfz+biu0q+grTt7eGIx8eLd+w5aoezhPsWjKhwPLsrmmHWZdWP5aLBdTC//xI5IgDZrpBSyZZh7K
9Xuw0Zzt60zCyyUOBbkm3tq+iSo/f1lSiwyKiGzkBWa3ejsgZphP1A2xux1nRT7rEP98R3g3BX4w
+EacJp0fqpSQRCNTEovSS/RC+VJWDfhS0S8+CgVp5Nw//c+vB90JSgigXQBgPrZryEjGP191dlfJ
nJdwvtT1fYC54ZMtlvrTc/DPwwl0NjSHGOng4MV//L4CdSdlsdkKeeaQRpjrLs1Y8WXpFiTVE6F6
cgMqTLHQCMm70y5SETImi95LdqgwR5cHtZx8qDer9GuKcaKj41imgpJ4FNe8bwGY+1kwIChRuMk8
uEJU1Lp+NjptMwpADXELbCHVnQyDeAo+6JTGFazmD0wW4rZixF8tJIr5bhxRD1GjBMbKncpgjAhu
oRv3CdEFcooZWH/NEvmiQE45Av7OZki9tmbVy9YeghikphxaWX7Rd8pntBvhTd7Uao0V3WD/Vl8i
yYVLxGK3cj5MkSH+ckaFJ94smKDIKEgnnsJqsIbLbcZjdpetXaLPYEqG9IshUbYCOlaSr0HD8+h/
7q9AigD4Ah42YCuMI35/Q6CepiItgWLzqq0pRwJ7U8y8h0dyXe/VJqr9/7r+IDmCZ/B/BImTguH3
5yEapUwciN8nnol4c7nR+wk+S3fDAgv5fz/qz62F3hQ9KmyT0ACgI/79UXD85wayTrNLF9MfGUnE
ZbUlYF5V3XYJ2clnDfh/I6/fjyPM9bCqcPCdbpqPaE82bRkIUeD2bqxAbumW2vCaSt/6Y4f/4WrI
MvbdwXOX71DBMn6ntjHvmxFQTWiqktXseSTr8oyruh1ph2Ewu8ytTd5HbayhuFzMq59yedeuI9AT
0fJAbmDujEbfzHw57yMJtzh0W+na2K40MZ3SthYwsauLl8pl/K1AovaTSezAaFH2hYaOXa2cBqhk
Xqzo/diAJKN/DMgmfYzlEH2ZZtDmYB+xkBfhYGxDbcvdOQa5Kuzawdt7LqP4J1jocOnWNZOBVtuA
gv30Nl5Tn/sX+LyVF8p16c9tRjjJrsxD+x31ndX7ZEWaC9UKIb23QZAeYxJpqnsxK/cCBWcAoB4x
1zfaQUZ+2XcJeQ6Q1fGbwYm4oD3WqX4MXizirmJZPsHLwMmgdimPh+KO9bAJb2qUXdh4sAa4UKRe
X7JJFFMTQa/8Ftm+dRBl2XYDGlQaWG7CLQjgFUIpu50Hw6wHqsG6e9WdAqbzhPmbBbZMMYWefRtp
MgM1PYzAJp58JNG+DkgImZqS5Zukfrb8Mvh6XO78GqI955iJfbK+P960J190VLIYmmPvQr7xYX0v
2GbgCYMJtpZWXyRTra4gF5FVYzf8wScP+9ifnB5W4apF8QIlDPiSv2+maeII3fFFgqjTWDWr8tWB
MP8Z6ecPNPE06jkl9OFmOgF4Rfb7YzCNzw3kexCTy0FE+4Hw9RJIE9sXHOcutWm9PjJe+MtyNg42
uYrkC1UkjiTk54n5jPMKb4/TF/u/mxqf6PQ7n5jZJzfwj4RNGAam7bpViJcYUNY9VV5FM4Z6RW3h
SF62xevCkWabu5xgRpMYOCbwpRjCGUxTJBxNB7NOYBakEZLd9WT1y4qQ9wz8qUWAU8GHRezS2nYV
ddpbecaQygBkS09x2oBfMrF7Xcgu248u7QVla8uSfdeX1cE5SDH2CdyS7uzsOP62Eqcjp1aOkoWM
/AD2YpgbBEduA/XFXP1a4tYMxzqbW7WXUZ3c46Sohr2a1vqWT2z5anWSB2paVrRHM/LpTcXQojZz
HmF7C+bwgy+8dGsjyjH/ZvQMlmdrnL9hCvp5yv2wlOdykC3bs1RHX7qRlzcVDMSQRQzda70DRQbb
TKIMxR7kAML3uUnHSynEOl/lsSdvozX5hswZ2587ERxvuiBMfIgtWb9g8jedb3aV4IV0LHnyOZkK
GkHgc7N2fLzFFGmUu5UHBMAZQjpGvSdj1vC0ktfQfGNVYZq2PXVaVhfIBUBZBwdpTFN6aK8IRSwS
8OsJEhd/REsFo81ObeGSq34AiRyJJ00FW52v2Af4hCk4ARc+9gWHcLZH8IlW0bgcDM836NPIKh9h
vVQku7krDIpRgWBGaivb6R2be3HHB1QrD54Y+1XIGH7PHJmDzxjxDYSuLF2+DHCUjHZDug7vcexC
eTbCoTg0XdSTt7XlNkKl43jXgAVRvAGk3R5nNZEbQZD02mzRVP8I+PCPq9XIZYDPRvllGhPZN3GU
18/xCvH/3pWC6d02hKQCe4ilcONtMz3sQFNhU7NVjN/6ZBBps04GzRyyibkENSdbW9qXW+1exp64
9zlS8bYHR17fgGaG8UPWJsVVH0za7Wpv+oxaA5UvCIqwu9nVbpQH20ewhLJwfcgOGC5W78Oktp9o
3iv80yb12XSuSAEpdlCJ/4VmYrB7QdbwXEDHsj1XGUdIKeLWI9e0g12iq2WzhWkqQaTczW1V3js3
to8eosjisujw61H0zdDQBetauI0OZdsfsX/4g81mgsSwwYZJ4i6c5itYMPf1RcHzcWnmdi3XfQhb
JegySTXsB4NhB4Jutjk7H9w6vCHw1q3UVFV0FHJCRgCsaMT3dh3YzbgQoxBupOO3YkinivZZxu/9
EoKF9UGaQ5IaoR2MlsLd5VGh0qYUW/ZztqqaaO6h3aErDFluUkEslmg3q0cOzXF6hJeUuuxmRoqr
KmEgSPIt1/E5AjDyopGyawtJ+VANaVMgRPbqNET82kdrir26dvJhYCdYbe3C+sSQkcbA8OWlpj3r
lrmpV9Cv1izVBvVHkiP3ZoTK7KZEI8TP2NzqW2jwy296WCpLp4CUluaUR2UPsKvxM80sFtVFLrPu
jkc5RzmeeV291p0khzk+xch3biubnHXxfAvpnWrvU0T4msZJOyo40GKGS9ESJWQXTfP6UGWpJTuY
zJAJzq16fawwcBiaKRMM3BxO1IiRaokHJ6ts1SGyg4DEiTARLl2+WHXRh1z+iBja1XMl+bjtkeMj
4oMhsCltEi6resfwkwVK1pUjD2qLlgcknPJxP+VtdwMLcvBJUoG8tAsoT0vdHiXTo6AjD3V/PfOS
/8KEoqr2YPVv2SHKPWwEKrXF39YFA14K75Kl2Nmky97RaaMGGjeZHYMH3Nic/Arv4D3Ss8ZoNoGa
Uy0V+N6pVEAY82KKL6JorDm2YsiWRgYId65TLDuNPyX1gxZpdTtXSf6Vt/XSngWtl/IOqmCvDmas
RX8YlInvt64I28micritFoF3gtAfgQyUVgUs61Tpc5kW/be4l7NukEHq7/O5J+KIvNphvdjmdYBI
Z+yTl9DbCUdzuoqLGU6eBeYU6fgGrC6f4R81LC/dBg9zuoRqmhDzhijoxWbYLiNUKebQ5x25n22C
6K01mapiB0JxIPvIMWFpNiwtRoNuIL/s6gsL8oEZXrAt45kiziVS50vK4h8yD0ZfBN8n98jNyPxe
urG86OChp49aKUfwI432gZUlqsbYpmW4X6zklxFKU1QUDK+FO1hmn1dcq6eojWKHi9D139p1HlOq
jY6/Q2zbppSxbbq2DMt8t6zw8LqAb5UbIQPIi/ZQiLo+K9c5LPsWebSWOvB82EEs01w32qI09gPE
JDvQ42x+WQs7wTle6tWA6GW6EyxWb1/NfOKF18k0vebjNt0qkWwxLa2FjWPnWawvxkTDzRtZYu0X
VJc5ouWTehybagZp+WJpZ9E2ORK/NaqCJLpAeVpAWIVVH9QRIXtjBwlv63Okh24jjOQLqXOEPE/Z
i7UGZ2EbfPsO+i5PaWRyxc+Nb7eUjtmshjtm8FrOxzCn5loSuLU8B5Tc7dWISYqgmKqEGtGWgzyx
X0Ry24Wkr2mZ9czvN2zrueFzojJ0BBOBsleFzdJy3jD08Us67sFICw4oh3Pb2cl/RuxUNfYvsZKS
0c6M+tZFXfXN5z3+mix5Aeef1W63WkIq0XCOk+qg21rWFIwC+dpGUt9rzCCn/dwl1XqAbeqSIpSm
m2SDy4nB277SUI6M5ZLKBi24PSjNN4APPBUxncmK1WFdsVzrxIQZNJ41Wa6SZEWHeNKi5E2hDXtA
LDfg8oRr9hBFiR8aDkrNt5XLOtvNJmawe9cxXtMWW3uTmDGujktrW3uhCygpXtu2RQVXSV+8OhlH
U4P0yuqNBKAeu7RQsqdV6hms2FrFr2HpzggFeOyX60LkvqIB/yqYgiNwi3pKI0Wh9c0AePA2yred
HwkG7kTHEk078jlxj1p884b36Xpb+U0izYvF5R0aKnLuUr9EzYCnvSOflMPdmMOKw2UqU4dcpqsG
1YlN21GHukLisiyKbzFg85oybdkPMAqgAe51F4vHqtMu2+sy068yqVRPZT4nV3U5B7ybPsleBNAF
2P1EXXQGG6KI7Hw659kRB7q5qkLIa2q2JP4JtKBADOXqUQ8shO3MqlA7xRkT7GwlSxs30hTCNrpY
CrmDZ0XyDrlCdHolPMH6TbJuBx8l4g+wcRkesrHgiArd0k2DQ9OaQFMI2b9CKIvLo3M5mNKJQtIB
rophFM3IJVkuM5xS8pLMch2xoR2oJ7DKqy5CD1Y23RZj2QH70pqmL6dwnQ8uZTviudpoC6ocLtcq
t0A1QDNbGjV7LY4e6mUPUYbBoBysCMQFc0/mszaNkuqQjEP6WgzAgI/w+MFOMGsc36M3art9lQyk
vhIdohdpzNRyrbKi685VghuL6qyF0yzDyOQxdjaZ9sKH+Bvy1Gx8YDy19ijVYl6reMUcCQ0EvysW
dFGNETB8o0UNyzoULRvmBVOMPCVeDuQC5XUGjTpw0v4I1Coqdwbj0hjG7Bk28IBkv/WAYU0kaHly
ZUOOD6Kx0cmNJSIUDRT0ORoOQFXIPgDto4AipUGMhntidYHfx8FV6M1xmPpghYqNNLEXBFXlUHzt
XDqZRiEMCCcS1jbuc2AnV3Y1GudM7EDVSjGpigBRVGajXTq562FV3UwNrBDA1Cud0g2xWLxNGVSR
HXIO+ICyogZ7HO8eUi48mYPmumj/3cm2HHD+9PWLLD2Bv2Jtc9ZSxOOU8sjKBbQ/jHU0QS2G2E3a
geL8jOo5R7WWlzOhZuHZDz3ALoymiIlyBxIZLZ/IsNYYZ8AAraJFMa8zNH0auH4PI8e9r7LO7Ucw
DAsKUjqUJD00PTjT6hpRIzZEvTsqGJJchGyV+Bpwl0qOfdH1eZNBeBJoyIYuNNAqrkmTDX6+K4JY
wC4F2eKn4bxUaAva6sqOBikp6UCGCvdgLNQdw1n+xRcTrhGJdRloF8pwheMBtXU2WtQnCPJNfw6d
YPe2H8ybC33UX2XdvEV7OM2tkF5msKw5qVdYIyHffY7nbTPNzJa0xEiJ1JeSb8U93kiSNRa9wAH6
i7Tat8O8vnC5geTSgcCWNPnMMtmsBa8u07UFSRz6G31dLBtueNuSoYW6DWPRHVvKXKHi0tFO2shv
Te1s+assQlFfFnoSLwIhI3j7fl7fPBw5kHQ3RfZ9zGtgWsmcV+fJmM9pQ1yW3a1Zsg2A+4y6WrvY
gdLZCf2Ujxy15swlXvMyISOpKQ2i5qnN0n5qhlWzy9TAd65ZOjllu3YVvWpmbsTjDLtgA9arBd+l
reHZdqmFXxgyasplpAA1p0c7rgWcsZzIxwv4yBc/RdXm3a6dNHrxMlk4nHihCht3ri2nhdqujp7D
kNqxKYAWjse01x66Kt8TWgwl1LX4G4DE+hjtgJv70dNQzSuGZlmt2x2WZ/4d9x/7JiJZcWpX7ZES
jkO9R6Y7m94LM/n0uuqDcvusnsqfq2E9AkKDVminUZ1S18lW7pZaAm7rkP+jcXf3+CshQ/rYexKF
9Ic3HMs4lvLkVwA9gMN4pN1+bqwVFxxOYPq2GGAJ08wAxF5tlINkidD3HhstHiIcjM7nz3EmyK8q
2QpkWCQTETs5r666Wvp8uh98Kb7Amq1UuxZdQkeB2rpwEZCm9xO+/9M5QdlVN0rF6kcSd/GCS7gF
puAt8Y+pXlp+NsUgWZ4Rli3YgPE6/OqXdJH7DtVZBxR0yN7WQc3ffCXHqEGcSayBwPQ1EBi12PXs
JHzTtNAhN7SY89k0nvjqPrIFRiQwhs5Bh2UwsQNr01UeJx9JriFmAaNzMDyrKLyH2l8KyQHidF3C
fnsAB/19Qn7Rdy+d6NBGYSq1A1nKd7stySALxNRn/D4xxPbtWKLkUaxiNjtUZkoCU4R15lKxHC8D
cXfAg6o5xSgBv/hyiM1cvMV6xoCgrCUsN7N2rEZMUats2Ns1Ln6ZskRPMbencSecGNB7yxbcZiyv
bqH94JYXaFB423AUUY/RqqMJxcEanRkMZwiF/s3ibp69pFEHKwuasQXJtQ5l/ovpTYaA9nX279HA
zY0yLf/RdyN7Xbe2/epRMQOnhtnzs0ngytywgYfnDUnlKRV5BGmryslGM7iJ8CZVyPCu0J+1NGl5
em039Dk7yCWqeL+tCT/OSFZ+sNs4PWykBeTitJMdGmqDW9ECfIYXq8AF0cC/Wz+RalsimvNxvcdx
DRxBrtHyTUf5+MvoZdRQLrWVbeaQdwMN8Om7h3tX9gjPne4cHYH/VYQpexDYQD9XPYK0pwCfjGj7
Y8C2tchKKIVMXC6UwSqX0Bh9KNLr8408G3SHMxWAHL4liRvFDoyWSu6NRrAWha2xw1SlCPYOWM6m
UF9Pcm4wkBnsfYE2tL3I6gCBgEz77IsV5XDn03T+Vne6m6/MpsiCseRSFTQ2JddXrRVk2KMFh+31
Wi/jrnWmHs87jA3eW8D8lzUSH4cL+EhW9zAmO1nKYeSom3wLSbyHEFBfkSmanrolCj/gKzk8QYFb
dYdhGIAYe8xurysXRo50phK2wGBsdY46PxSvfQ+vnF0wROsTvuUekATGUprk0WDPcPzqw5T3IqJl
ynCAr7jDMBOLxyhuepzT9yHBVQ198wQwEny/Ap5OcTICGZV8eEhK67cLwBr5Y0CZjDHfjI55Dxap
aSkH5h4AM6r1fO4BkjaqjR3WjI2A2/c90u2otNuQNIJEtdpvU7b2jfUKHmcpWHW3ymZmO+N13ZGb
HDPDXwoJt88jHNl8s2ynElpsHTnnrF8kyrTYLPfYAkCFEIfjbxyXg4XPdLn0jarhgdt0nc2ei3zE
uGJCFsRp4BINyZUR2XQhgGAwuljodY+b5cHsWTtUCr10smLKuQT9Y9nW9hm83NHs4LjH5Y6JAkkB
zvocxQAG57/YsqxXm5nDu+pwjl7HY7JgW0IBPh1R/s4XRRhTd7YZFZ2VW8w9JkGlZ4ceCOtwdKhZ
vtXriiY20yE9aJaZftfnRt4jFza6zSudPzoMT1vqTVndQ7LcfzHwq2z3Q1cVmrooxT+5bogcb8pi
HtATLjkDBrBuuC4sGsaiyXB4dzsxsRPd2E2nwMhhm76ikJWvwhNchhWLNMemJxhctVb6M4AiwUPj
mmFXdJ1Em1VtsYbbYjzAK6MzKA7qov3BsrlwdJrByIKv2MoVRjCp6ymU6+NKodFIn1GSlA+5WivX
eEXWCz7qpKa6KqJzNW9TfrmUoM3PvvftmdpS8dwHIEhXAnaO5sCrSbeo72e0JXmmiy8BzYrYI3XA
4UqQrsNdUhFWNxtm/c9wBirkAeqzsdh5tRlxwNSW34MipZCbkgCV0mNSH0Gf918Ks1bXdo06TNW6
ND4HwV+OGClZbISur7urBAOsiaZz195FaYL73PrZyf0wDewbB+FPUzNbnIZIZoYmjKiQ9zRGCfXI
kJ+N0lEN3bQvZ+ZegxpAerUaRwWFqaJ9hnAx+iGxAH5MoDKIBkMK9pZ3qbx1E6qGJiwmw0Ac/i5H
HyzAPdHqwe/nkjsEGs69ulCDj/ghiV10QXDalXuYpeTDzs0VG846p0LflMhF6KluS9w2zhXJVZ5P
vtrDowD1FtpfSJjTqhWH2qZ8bIQ1yXkAQo+Bwmj8UWIUVlCPvEGUuP28EKDrZhoAnJU5Lmccsagw
OOh8NY6fDdPhWl5XdqxREhUhfe9Bwvg+5jB4bbpEJagDJvha1DAmoMrDFb7BvM1VtB6ZvV360CY7
7Iy+gpfHhii/vPZbfiwTFXM0DiK8TlmxxE23lWO2myKAPaggEi+balzz11GBxH0pEK+UUgtmyfUW
bXXSmLpPbudwai1x+BTiEuTS8YkFIk4skjR5KFA8w/MvLzDH7VV3gSkHEU0vp+ixMrATgWeWTG8V
OpzhnqV9eO/BciDnYz74Z9K2/K405NByHbuzNUoAi/WlTQEI5FuXg19Q19dTvS1vmFUQfQZ1VH+J
Jsi8R4rjZECKKv6Pro/Su7AEV6OenCeQQ9EC3GrcP0iiIgGgLUPlADSnyhXazC4T+1OTPe+47sgO
Byuvgdos3pyNYHcBNtIKA6ANae/qyqpM4LDMF3mz5Wz9YnBXP2R4OS1V0ZT+GolApXtyy7uasnpc
j/iO420upUbpKlcGiDzDn8UtwrFOlsNwdQ6qVmhBKyxzihiLHLrYfgYJEC/2PlsYQH1g+sXXcq1Q
NqSWtT9AhoDz0wRvT0krGHXU15joAu0jQw5kCvk1RbzbsEILHN8qgpQJxBJ7Kwbex3QsYR+GJPdy
4vtxMNNTXiMT7NJjouH2m4JwDi1wCXWuLoNGGAiSrr+BPtLpwxahr97DWRSXTWoFD8caaPsz5NHZ
CS8u0K1sM2ZNZxvgKk8n10FFJmzCQSriVZ9TAOAE4E+EuwPXQ8mHfR4GmAqi0kvUoQ0duI/7mPg6
NjQzy1Yc5mzqo5seoDMya3WnJv1TC2vFzcrJws4W13aocpBTmW04Rdu0S/dKrREYJzMHh9Pe+Bbz
6K0pXWb8s/HGhCOqFs0jKlkGMlO9gq0Jj7pURI/ptOYETvNpB04U5X2Jc3BfmWSQDxkvzcxoDCtR
BbvQzWRPOXJ1hxszRGsM8AWXTn7m4hKCKsRmpqishziKXmPRL/25XBeDLAO4p7TjpYBhhX8skzmg
vopIIOPPamxT1DOY9+EZk64hXaB+jIoFrX1Y4uSsWLt0uTY50HOMCvQ8/MqieQ5jg/kxmq+D1SVn
v1gdKkRDw1FWXboBybevHVd8eicJ7s6bmIysbFa4yq8vmLPY+Kmfy26WDavLPvkyRrqIy4NSGA6e
sWSeMUV2WSDhPVrHE4MHNZz4NoAr2x3xGIsxIj8lbW+4EhE88JblUYzNnVSwxQf7DNBZElFicwfX
pxGMBKAuGKXA5aHDrwO1hPNVcTYXwUePfZGOqDT8oovq1bHZbuA0T7HBlipAtCDfS5OV1Xdfkq6a
ji0GpFzQfC2ldkCd2rx/0wS3zHuNdhXuf2TN2su1bdV0W2wmOXFqhYK1NxQvrLpcLTQaxzab5/4q
RleeHwnSM5a9AmYe7kuNzz/SmGBGAH9+JPS985av6qkU8f9j7sya48bSa/tXOurZKONghsPdD0Ai
B86jROkFIVIU5vlg/PV3QV12F1O8TJefHNFR0QoOYAIHZ/i+vddWpq/hPLFs0CSZ3X3L+OajWSJz
d9TD++Eg5MCSGasaPRRKamN7Nis97Gars7Nh3xUjOSGyzJORpbLv0isUUHGzrUa7r87aRV3SYDAL
PfsK2iNsONt2ThtQ7jTUfYu2ZPHSkv3rRlfmwqaJQYHFn02jdJ4y3pg78IDpdNHNJkeYRWV9DeQk
wSKAdZ6/9NEUv7bTItqDxSSQbSYjC78oUVupXqQM46NZUgXeTqpLZnxV6L2Hez4nRInlzwgAmmXV
16jLQpsDlu5O+6jmm3zWjTk8RLwu33uzScntQNw871BiikccR9SVTIr1rte71N48XDTKDS3UKN9k
Trp8nRu7usMOLR5mJ1JtTkldEnRNnJR0D9gjenGD0dajdxJflpy3bxwUjSiXja4wvdAK46+SwBDh
D2YrBw9Y6PxUaMs8spEdVHUjeq15mXNTfRr7bDpT4Fnn6GAq69B3MO05mVmBovNeEGKZHfQ0bRAJ
yOWC/s+QB1U0GOcVb8/oLVpP36aeQwJ4jWTMLnKbEMzRkHQeIr2uC2+ItVrSnysQYdQUfp6LRUwP
dVXblEztfCg3TY6efbPEtHzvUmbEB1VpO4rRRY1CrjfteKahoaM6yIWFyiPm7j4kDXaSTVYN7RNC
I+cuzAqRbaMytO27ilDvzw2BlSh0jMn87lZDNlOAMTvO0bNZlL45TlnQRu60sh0yGxZzlFFWGydS
bi86KUZwHXlTHAZ1jPcj6uXq0sS7lHCONlm+3bakfgFZjkYN3EnqPaOmxhd41s3cr/swjag3d+Tz
svCXdDyb0Da8xrTbr03E2hRMc4GAI+W8zmqcuSTb9ks47yllRcamc7oiPkc+pRQkFyZFHiTh0j8u
6AO6gLPj/FxYIn5JFeKvPDaY3Zke1YbYzk2TfG3liD7ZieP0RtZGQs9ScyqEivMiaa9IrT3nvMSZ
FeS+e7n6GSJfFFYsfaQ9NGDoqtLmlUNJuEFdkKvqESjasVgNuaF4TbjI+zjmOOypWQUe32an026M
aZ5uZKoPNbdkMlUvZgZavKi1c2Y84aKwioaO6dx1IajvBGXMz3T0kTwMGQBqn2FJsTpdkvo8mthi
BQNenYHJbQ0dNJek+ZI1uvGgulOYe0z7jButm6V2odRtm3gqLaCnKOqsnDNeh4a76lpayUxGTrwl
LDXe9mqt9L5N10psc+F2t2YXLavYz9Quq6i1bkDrQHwtKiZxT1kyZw7iZJ5vErS493rSNMV561pV
HITGkEZ+g9pABqEZRg5NHjYZW6elHb7WDSjlD2Yf1dQvhdlshVakxbavDZfCDwdACq9yGvx+Fv3X
krXX8HMBB+cznopy2TQqYjdqbbEdBWrsJnDQbb07p3syV08iXZwkWAzF+WZXnaP7DRkJQ8DLDTwh
LcABEyTXucahUSt5OUwkWPmgkKisO0VRnmmVQtk6FpzktmwQtE+NObSvzKF0tbJEXStEVLNVjp+T
cPw2Jez5MU3bZZ+iocipuyr0ZNEDZY9t3JoPYgJNfC5Y726XQljsBz5WZf4iJEMeDlfJgXqksqc7
hh6VuZx7NlXUXuu03RZTbB6G9ORVjt2w8H7BHYH8hk/nwjw6kr5zSGmsYikdv66pO9s5T9+sBGKn
DDHHNOuRn4AfP/HRfhHkrRf9qf/EgkkVcf36n/T2fSRYiUKw1AYpwucgk6v7iiSBXUHv/q9filRk
1LnQo1hVjh1aEHhEPme17dcCQYHuJHIXWVm/i0VTnmCVHMtoV3TymsL+M/sBHt2RJC8e65LXbnD8
MEVXn4WEImR2kex4FzIUm+XzXx4fq0CYyGnwZigBj55cNtdLiHTERTcwa4d8GaaDwzx64v6996FQ
MONh1QCh/jI+sLMXdjalro9kjzzZEcW3Hopskw8m7d60NU/IJ98ZGoKYdo19PO4IOvRvh4aGIrzr
MPn7rtU8J4aabaIRTXnSV6e4IO+8X+SWqcCqmNcZjEeqUCxxTd0oietTAGnvEQLYlzm73hP37yd+
440sklHh4stjQFiAFY59ubXZmhwOeUyKpG4flr15qY0hFWiN5DlCBZgzG2fwRWvafhOqnOQaNC9F
Fus79DTG2mDsAw29zP1fHz6uie7bYBnFVXOkZ+e0Z2PV4EZ3LfJ5P3GRraDY0gnZ+fhCv0pVcXit
4xRuokHis350JS2NsXMTcuqjyFE3UiRUCJUYYwNLzhZ0r8bT1czY0xES+6ZSiU2L+slbxvoU7fPX
waXDjqTxhTiXidU9ekOVWHT0VzjzK3E2PdNkoQM6w1F4woqXnAqd/nVm5WKrRVFfSfV8/LcjOU07
EdILoUJmC+eytstvdW0pNK6YU3FfGJssGsYTRp93r7mCPHhbV8Hz0TWtyWkVdv+8PeZgbmuCu/ym
N+xt4db1Roms2VdFIbYfP+D1l74d4XxQ4osZTUiRsee8/aBITiajyWg8SSofON0RwqMEnLdreKcn
jawJNNGgNy37U+G/7z7PNVdkdd/a+IPeXrk0GmCcxeQyerv+ceqm6dOs59Rdx2ksrj/+lL9OFxh8
ISWviyWL1zFfJtG7tB4a1117Nc5OHedmJxY6DR9f5b1PZHL8xXjEbCGO2QSc4UNqrjbT7WS2+Ikr
Olt9WZzPqOdPLFfvjRVTwxeG1dReu0Vvb96SuV1jQ2vyXTRdV5OcwysDhdAXAa1BDZbSCEePHUNq
Bh9/xPduJLA8QLREK2KyXW/BnxZ/JVUplvYcg5dRK77mGnFXm9yV+rj5+DrHRlrBtIPt0sbuadJo
1I9Wkk4RZCbMlovRACMh1FjeuFSKDe2LDFVrypZx7M3vLVLJq1F34hMf89eFE2UNTgBQMQYU1eMc
+H7Q6N/SffZD4Nq+AeTdS8n828gxBYSoylO4vvdGDoDHldyqU+Q/pnHGIDrSGZOr7/TqsCUh5jYk
Q2hTJpZzYkI/daWjGwtvdEnmhhsbWRWO1UIQFJFm4aYgCPTw8TN891JrWKsG1AI02dELTu0rjNrQ
cH1DSYxnMBYkUehJ/alO4lOB5e89L+wU/32po1WK7YjV05Vy/SF24VtrWUReI8UiAr9NZJuETH78
0Y5nTQ3N4GrxxuO9QqHNo+txEgL81md9MCqj2OFNmtBuze42WzMHdH0atnZEvUef8+7ETHZ8U39e
GZAQjsN1OT52NqZaj+NR0/rA6TLnR1FV7iGjPwxQX1Qn3sH3LgVeUWVuBk1oGkdzjAWwP5+l2mOp
HZwfCO8NH9PEgxxa5dSZ4vj5rZ8KM9lKE4YqzKr7dlrJ877Vkgitq6JPl7RnxKe2GFuPToZ1lzv5
Kc/c8ezJ5VbrLhwZlI3QMY8+mZB9VKSOOwSTkqCktJyd+dNagdOCDmtV8XfQ6jvx5I6ntPWiTCfs
2Iz1VOgebVkTc2ikXaHfdOiIXmiKme0HQCWPLU7iLbsNM6AiVJ3FfeN8i+dpvP/LQ5btDE+Rs5TO
Zz568YeIjls7FzIo5lbuZLatqju9iPqbInbMgL5shaakOvWh3xlD+PZ5RdYQVhtP1dsHO/Rs/bmI
DLI2paljacris3e1fkRtgtrg44/43mNdvfqGs9JyGUxvL9b0SEfYm8nAhMzou4U1XlVt3N2EYo63
skGNptSVeuKxinfGruC+2gwolVCQY7h5ntiRGmW1RK/ealcaNV5aNI4ln3NZuftmGMcHO16ys1R2
2i3nwfwzFWQ9aPDzNuTm0FcL3SKhjIWpIwirUPcEKeOnds/v/pVI2FbOICLU4yE/caInXjpFuqxi
32uks3iMEnPf5kq3by0zf/n4Wfzc7Px5Y7kOdxtHDH51lA7qL9u7DkljO099EGMiw7o42Y/S7Yf7
ser1q0SjTKxFYfLgdtR/82Yqz4lbTTbYnsLzLMm7/WBXo7s98Uetg/yXP4qDqQFTEr7MMV2mpUiq
xRDYg6y2inPKdsXWJht9b0dJtqm7efGrTpqXnbrUgZlX6L956EHTg2wnkbU6sV98b7ySWuOw9YYu
YRyze1D+R2Gl0aJexrg4R3Aut7V0hmvOV89ZHdn0qKbmxHB975owItgOA5llATtauYB1qosyRjLA
UpSimNGGtZUl7dt0dobMo/lHOaIIDfvEYvLudYkcWBmXyBqOE9UEXfQlpkxHsLlu0X+Q5Qqe7Ukq
pRsT47NVVMhlWWOceOTvXhcs4jrx4fw+fuKVjKekN0sZqFqu7+00syykyDI9D7GJb4ZqFjRVcKGd
mIrW23g80HjbWNUAaoN+PGI2jEiCe03HIgJqc3hMkqnbaL1lPn48nt9ZUsgIwmfOOw1p8hg8gP40
N6W7dIHVVmnggik64CdAhNFFP/A5D36nTZrPbkEH1drrJ/Z379xajQdJzqchkPsdb0XYOsxtJmKG
Up5a56mF3N4h3mnHprULZKkh/2u6U4Sdd+YxLko5ho3Cans/Gr8sboBqXZaxvqcHbc8ZC/ZMUT6z
w8S3zXH46+8obCRtXbcJZlaPl02nW4HNliMDI5+V887q2tsYNXC1VTFVJr6ay2g7u/Z88/GTfe/e
Ut5hl8eN1UhrfruUSawWJgp8GSj9IndzJYq9NGs1wJbr3Gho3HEWtvPt/+KiBtWONclo3U6/vWhd
dImamyzWVhZX55NB3bx1TOUlqutpp5baFfm7c3biTXlnh8DOgCGscR81CP5vLzqHqW3lRiiDKiw6
iuR6fy9nBxOu7rZ4Vz/+hO/s20nGwOzMqF3zhI63I1LThn4Y2YPNmJF1fGdn5rjo9wp9UE9i9/Z1
GN9bmS3t08dX/qWUyHpII5WM2ZW0tSbjvv2carmw6s8ueiSKB/Q35uaqoYn5A9PGvI1rnQBVvW7N
F6cOa8zu6JoRgyiaepaTDf5IN2c8r7WxjDeoovAYfPzXvfdWsVLzYlHl5Fxx9BDMYVQVZm7WRQex
myMrlP9oIi7prKteGA1/FQX482ZQ/KaEyzaNsI23N2OOHWE3DaeYGIGlZ0pwBxqVzF2iSe2vLwAr
WRixKaFtKgE0by9Fr0nvYoxkQYgufccu+FPJW75jguE447bmtasVWfDXbyeRuYDyQPCT4nP0IuGF
qyyE331AGDjlA1H212NSzoEbIkwxiI27+/h6780WQPkcV2d/5xAo9fYzOqW6VMNcDsFghOp+inuB
6b6Tj9gmBbZ8EfIMxXhih/femIGESg4MiMyVsvj2okMSA1fEhhBQFdd9y20QpuWJskFXqKwIA/3E
g3xnotBRFRs6j5MskePr1Q4TMF3rMTDnKLuszaT93GrGvKPCln35+H6+89GoqoOO4/NRALbWr/+p
ymUuVD+XJR3pYqLetJ3Gxn5sYVxUegTjkOaXE7uydy5o4M5mDadVuLIA316wrAxMK/grgqyJwm1p
ja+FkWh7QtdQNSPsPjE+37mV4DchA9MghkFxfFCiD9/TNlbHoGPOChAGZjtkEQaKdOsUdfwnBe5o
J7Rug8hSAwtGfflo3rNilGdWMk2BTON5b+rQDppE6W8JLRYba5QdB1K1vEn6Tj3raiw5Zucu1+rY
R18TENrPuMENyAh6ux/WPBdbN8P7KGz7K4dj4BnjId2X+F72UZTJUzizn1i5X/749dhKGdL8NSlr
ETphnMjnArPtKhRGId4tU5vMc8Luys8VQhA2sfMUPbksx4eqSeCUoDRSXqVeJfhIAAl0m4/H5jtL
GP0B2myCrY5NA+ztUFGVCpBqy1ARllTQKhXOSmsaoLggCANtke0Xxe0wZVb6iRf+vStTrae0TXcC
stHxLGP2pMbH0RSkqv2dvAqD/foir3Cim4GQWv7Z6obEGzu3P7HRfGe40hShBcWJjeGqaW8/coRh
rJS1mAJo6jHqNCvzSBvUA7MhN+/ju/vOTAqne70O1XF4KEefUZd5pLMaTrAewlXbb4zFDqHP5NX9
hDZyXtq93WjDiQ/4zuu/zjQkWLAvULXjqvoszL7NKgzx9QwRRUVQi9QbzMd+GaeSGQAkSO1//EF/
uaeMZvaX5tqtoMB3fEBBOVCJyeln3r6ku+pEXO60yhh3KDFP9RDfuxQDFrIFmxjnl1C7Os0HK7Xh
Z6yazTPseomXDQ4yJWrcJ/Yx710KMpXOE3Qsk43F25FSinpOHUuZAyzE1OyL1uh9E81LjMppzE+M
lXUVfzM5AB2kVAlnnZIrut2jN9HBWoOQFtxCgtr6CgF3amGbqwC3fPyofnnvuA7HrDVnRIXpfhxJ
iaFhxPSigXWYSfAF1BydJWZNGBKGMdwzZAfHfW+duRM654+v/MvbsGIVLTbKTOAcRH6iMf+0DlqZ
C8lgrahjfG32su/qoMOfuZG9Mm+pjc+fVZGP248v+s4zNKnf6SuNlnPBcbRWDGIPu6tAwoQYDvyG
ltyVM0U9WyK1/d9cSifKYP1w7JzeDhcL55xAA7mqpSTxt2ZHPx98HQJ71/5nw+7fX6b/iF6rm3+O
i+4f/8m/X6p6hhAWy6N//uO6fi3vZfv6Ki+/1f+5/uh/f+vbH/zHZfLSVl31Qx5/15sf4vf/cf3N
N/ntzT8wVOAyuu1f2/nutcMH9PMC/KXrd/5Pv/i315+/BVb7699/e6n6Uq6/LUqq8rc/vnT4/vff
wM//6a6vv/+PL159K/i5+zGRy2ubfyu///JTr986+fffhPr7mvtFG5g+H/ORwfQ4vq5fMX8nEIS5
CX0MI1FDxPLb38qqlfHffzPs3x3AWSrH1LWqTUnzt791Vf/zS+bvnOxgWbG7YX5bZSj/9enfPKd/
Pbe/ASK6qZJSdn//jU300XvOmY3c2bWKTeGeX3d0ONKTLkJOigtFM5b4KTPcDKpBimdSGCn7AbVR
O9/lxMjYkRFqUZDVYlTsm6LJw0O8NGpQx67qGSLqrtxO1vd4e77WbMEOMuzFdTFV7nmGv+HCZQt/
GXH6ojaKovqyTIjYTRbLuBzcNiBzWzvUkWthlhi64WxKFgfRUET1RwGJ4GmDGIkcUPpdH1qUm1sp
t1j1li+TzU5rGrC0HnCazOfRoJvnIp3uS7dKLid+eqfbLaruchjRxXdR+yTBbGBvlt0WJ/dtbnLg
dKcSnCZAAcdXijjaYUVMgxwD8iYzCDH0WtwjXhsn5q7RdBjoRZJPtymsCG9dZ/3IhT0iDfTY0Czq
M+gp4y6PSn2LkXp4GXOoCK1uvMIuwiJQwUKosGP7WuamZ1ZezN6o5BRD9Ha4pLg1nImcRGKokcI+
jINmF3i44XWDAya8Zsq7+EktZ+WZboPciNrNPNw/rAQimc+mDjeuZ4tJ+bK0AjFvn9p7KXU8SZXV
uF8iIbMzaHn1fdfrBFsaQw4IM8t/TACZ9lk5bKeQCnoX9/N+wEN5iCvMhZuy1HeyVcu9g1T5cWyB
ZfUYay8jfbHPu9hsTA8e/bCv8FBiOUxy8xxDq/D7ul0OOQbpKz1RYVNaRbVzKzWFoJuutmK9KEEX
EpYKt3NF8syAiHvT/MGEbJ0PbY+AOayW22UwzFutRFJv1QVuG2TcO6dR2p3rdt35sCS4kvTMOsMR
AA8a3M3eHnFfRzzURy1XRlALqI9pHmi7BlyDj/8i3Zjs7DaNrogH2A+5tjFAPWm0KjzLXEKvnmzs
f7jesRHQhC/qXScz+xl1K9/F+suty9WNPUFG0opmO7JWIqkLO+xejX0GMsi4JMfC9DkXxV5uJ8XG
DnP4ynADDoWzFIe4aOS+dgE9WaO7K4ZB/URxxXkwrFBuR1cIxXdVEF+5lTuB7K0BYXVqPFV5H6Pe
J2HZMyOtPA/dMk49tcMJyWkcU4XRpeIpzuNlN6fD8IIUfPbDSNcakHKatunqSRyczoRVpJZJvEPw
HPIfUwZjaYN+ht2dw8GAQO3OEMN09PFBX/X835lnOXizpQnE+SNVbjOfvmJ4V33cg9NzqcXmA4aP
r5kiWoSzuX6FePY8x4qOB1GIna6Y4hpXSxh0nHV3Iw6yoKohOZUFt0gCU71sGgIoSsSye2tyYzhE
EF0mrzPj2PbqOe8/NaO7ZF5IrxWBb/+kUER81IZ2JbIZ47YjUFidpmpfkpCw0ZRWxa6fPVVOpwaj
YYefeVX7izR18tsinj7ZoWvve1PRA0tbRyMqM/16MtK7PEE+Pssp2SpJlt2EPa5ZI5MOQK1x6q9Q
9hsAX6uUjkJZNdknS5umPZSN/lrqg/3aTLE4nx0kRWhvOx1fsEx8ROYjuKpJlReFoU5KMEaKdqn1
skD+H41ds8FvW16R9JlisilM7DpZu6vAD3lhvzwrYztfxqQHfMd4wBbTAN+2q+su9ifDmrado+Co
x4r1KkJYNC6/b6dkszwr82I81zJpIM6ft3WePWaKYUKHH9MWm73SF+OZ0yeDe51UM8EfStNnnxte
9auKzUvqp0q53FZKeelErbHRnUg7sJTFoadBIUCRj+A9yG2jfJgqy6gPqhqVuzjMunqTalPAehN7
SaGcaXY0bvCXS4809dnLG9IHAAVoeeAkyif02tb5khXpA10EBGGjcxGN4PHwDmobiprc9ypOd5MV
buggRjDGFTc66EbcX0SQlNbQR2OHiwFQUja86I1kxerT4qD3iBaEgJo2AcEFQGRmPipifHU50chY
WslYB/AYDLDkKsrDW3oML1bWfsk7+FLu8GTn+ZUBI8dCi4kZLErhOpSWlXjIo7ArRlO9l1n9DS7G
fKnMVXRhinWQEBO5V+nyBb0udVRSUyT29cJMmS7dFUVS/UkJRRREuVGc4QXH5Qum6CFL7Pkrm20n
gEkJ6yXrcxRyQwdJbqm+aHnz5A7zVTa61xgyQ68d2u+ybVoitGlDMzEGzBYjh1Z7ulqo+CLOSoYD
UOZzaWuxPxvOrZ4LpBTK+FyOSvhZdnW80bMy2UTlsrBsu6VP1F+6SRwXRlMWk3EEYxmblw6pLAq1
6DpH17fpByhgeZ44XtdnFz0urcY3WYArUK9jsTcSV72vBzv7VnBaSD1w27aPoSk8EDbR7LrEnJjt
+vzzTKLhGVyBZedY8EgwhIckY9vVU4953wDy34PzsrG8CK3Wnzmv1lthlQlCeqnb5MN25nf42tq1
mxfqbVvHNrAD/tRrDKYz/tTuTHPS+Wy0o/BTNUxmep5UTX4zheGLGMf8rA1ZxCxYA5EtKJHTh9qN
01JtqSxiPLRr++BmCVZDacZfmjkxwRzVOjxMJaoPpRlOZQCh9mA3rC7Myw7/Mc0dA1PdpJVJOpI2
WdfZrMIpinJR30bTYn8rtfxmACA+QIBQ0ZPHRVde8ogxTEmguzfjMvef9Ez93FW8UZNDNSkBoeDg
HcAhD6hoW7UA5wV5JY9aqFT7qBnM2C/Zetpw6tQVPsEmwqvRtmzQ9lpPdYILJar1lo5gE15asOKu
YsiYd1htp4PosmYTK83iz4WDB7HSof+CZ1Ve+BtzwxMqh2i/GBz7KmpCcR7hz99CtYSlbkhfM1st
AFMSXiyxpe/iHEeSB40um7zMLWK/x5Cydft4p3R1ua+G4hI2j/CIMqIxAeal8pUBggDEvsWCW2IA
TZL4bvAMZSG56b3xVVIVzjzNUSavTEWG+daCNKmttI/Sna+qEELTQt7O2dSK9iEFm8cSIkCgDcKZ
/FGozc3QKLXc56icNhMvO7EVqaU3fgLp4yvmmwx8gSNGXwPKuYO0H9Exd5T7LJ6YuLAcktg+WvWn
pU2bLy3NbvUCnEP4mutNL+5jQBIwgGp72VZUVkJ/SeyvbTIsOTDDxNC2JWQvv8NKszOt1Hk0qu5H
qys/Kmnp96MbOhsHmya2D92B6iTr4pur1xIncp424Kale9Uads8OpHA+Qf1R0g1fVc5Qde+EQ5AS
6251bxhdu7M5MmybIVvuzJShQv76wh8++Gkv262Kuc5hr0W/qSo0ckNMeECSB35tKtZng73kFlsQ
8IHIjoNlmtJXp1jsjUOky6GfWUkpSWV7gE91wJNo9lDzlsdyon03FF8bQyNGOYRYalM3YwuRXZQu
O7FigQZAeoUovtikZnh2klwY5nKPnwfHPdkJ31JpXqWZbG86UukP7FNuW6PZ5lZ9hQPmVatcKgLl
XaO6ryTy3CWT8aJn2k6BybYfq0W7AOH9MDrjIc/tm5AjNbYtcQBH3VE+g7fSNTBRjNg6tBGOYVyP
1GhtLfNbkz39qG5yIwYukS/PUxquvfkR5rftyhSwfGx1d/PUCMSQSTUCV+yrglRhW5rwZLLkxWYH
e6tRH3mgBUGVJ5YWXCJtjm6B3gAxVfPRr2wt3yyTXtyHhZ56izuBFESYcoYRPwpG/N3XrjnPVN3d
dmCbm4TWObZmxWLVi6IVLDrejqBJ562bq8omttr0Lur5llX62or5Uh1rZd+5abJ36oXTQpyzuhZE
yB2UKFdu7KWyHJ8j5XJl5GQ1QbWLOHIBHyR0tLqKaXv5OgGkN8Zqi7brBP4DpAoybDkv7np2OVMy
AXvpcN3YqGiowlAH8gbQBIFu5MzCRR3vs9UukIcpldGSB2wmzD+svXpznkoNQpsTTZeFNIiQSJ7g
DXMjunJSDuWcs4MorF0b9pMP9Z8kMNzB4qaGxowW1bnLF1luyv6pBNHBYtLfF8miBna/FHtLD9ut
48BliEz7rCzkeBbrOlwNXOW3caNd5EaDDb9foONGzWfMivpdg+nZgzfZbUpoEpdWAy/CGJvSt9O8
2JERFh1MTQl3leouwcwW/NpOHO0yFpO2bQrL2CF4aGBL2M1tWjC8Fxh3qxVzZGcxXQ5mcgsOBZqC
HJXDWC/5ZUioFMTa0k0DkLBFtpXJUNwtcvrep5XYjz1QM6IYceviY4rZcfdKeWHy2kGn6TrTTxB2
PNrayCsbRe6dmMfscw+iSwtkOERGQLp999A6hBFwpnKN9RcU9kWUGPwnS6LbJNTKyZ+ssg7m1l02
sWBGUBZh+VG8mimM8ikCfnQlQLxGgLQUsLll4nRABBQSDRxQukXO0wpz9QwHNiSnYeHAisgkc+ry
BsqFzTEyjW6AHLrYzMvizjQXuY1bdfEbjMh+saZ0tINYNsATGHaQQprvGE6rz6Y089GTE/OQF1Fi
MKoEgt9ohvqnqXHErkqt7H5oZnUDNMfcyqXNDzBts8skNR4YDGx+ejmrZ4vSNUXQ1it/f1KaAynT
SUAltmJ9Tnm+MVhrj/OHsX6W2FPCabouZunct7C8e06pnfO0uuHPu9GR1Dvq+rJHTeljD58fnMWk
N9ZPynO4zLNP+k/yQ0jLeaL+mh4gkU0P/1aZRQPkwtG8xBT4fBNYcDGwlj2EPuEntvpNOOl4/m8g
q5aUQgcEIN0d9mpDtM+Mu/WqTq2rNOlD37bciN1CcsuxM70Sk/hDcfGXCnQPVcH/jmtub+p0/9/K
3Jvv2r1Wa/WrO/5V/yfLd9Sb//2/CmS/lO8evqVJlnTy21HNjx/6Z/XONn9H1upatKNQ41Bso577
z+qdZf+OhBCTAsVVhMoUyf9VvRO/01RTHawYbEjQTPLr/qje6dbvFh1s/Iw410AWq9Zfqd797Ar/
q0hPEZB+8drKpUCvk1hxbEnTi1jgSdbcXYl9O/IIxZAHA17IRVOyZ4albiLiiWSFnwBXcZahunCa
0WbuCyG5x5b2WPXVFEQ2EBt3KupDpxaRdVHLjLNtXifT08ys+ZnvGa8Jv1z2i9WoX1Lqls/RSENA
6Kya7gwKnvCKls1gdKoNoWEcfFOh5EMy+lH0Wau2hYL5cWcu1BrVXtJpVaLb2V4kXf3IzbX788kO
Q7ENQWJQDbDNmVQ9Sw6AYcPz2SLPe1rm/KVrnXJT9ap+2zvLuHPQin4CWxzdAyxlfijKUW+92Izh
/yPSviVAXtuPmj7c4liEUkY1qhVgkowYItwyDTfsLK3nMFxBU3lSg8mdwouago7XQ2j3BCDNsIjb
Z8uY5H4qIp2y04qYzeEReoochdiyJSWEA32F3PTEcqRnhG54i0l5hHJFUb5OhpP8kFWXy4OMCtHu
5hHWwQbka3FrEDMFhJ6YiHoMo0uhtBXheYNVQhfX6ms9ndhe5X3dvLhQCO6zCgvYphdN/AK9zn1q
QHUFYJzkxulgwWNyjcBFRaZBCgTRdYPY1IZpPyrj0D0ZOajdLeTfusPjkAJwikL6dwszVOaPaVF8
ok/Q+u3MgcErSKsIbE4Rl041lQccs/AgMCvto15wynSoKdbtrOyzKktvZierdgRPJNuCGsMPpx5J
iejj8MoJU+AqRqT1F2ZvUx6RurJBXDVdCpcTMmU0ZTtC0d1nIXWZkUIIMPKhBJU9sLWAufVFmgma
npmO8XcyQPInTBrUYtSeIvMQDZAt9eaTAXx6Sx80epRhqmxqcn00iL+ODfIwVbdguzl0ZCCWvrvW
aF6HBqZ1Bszg15z9Em+Jq2iTK70BsE9tzxTE6Fd1D1maTc0ETlaT26ROum/SgcPTt1eu2gboVaF/
FiOlKX3qDpwjmltZa/o1eRfTpgClx2kt+s5MpJwBUs78ZuGoHiNdPS+VwlgVVAqpDLn45DjOaoNm
v0MLng1+rhZfMwOFa2fP8w/CWwFFGKwk9zWZRovf4dLHQW7IDT2n4WLhQNWflZU6f7EzsE4q3Drb
S6SbCU835RIQb1NsKcoyEywz7CfthZJWeMGKWW14E54bZid2HCt8VGeRN1YGl1DmG9NSnFfdkZdx
2voSyHUA4WNLrOWqeIia6wikB2jGygubPr0ZHWy61lSa580kAhFZ7S6OwzMZibu6g5iYAFZiu3jo
/x9zZ7YcN5Zs2V/pH8A1zMMrEPPAiCAZJMUXGCVKmIcDHIxff1dk1yCxUlKXnvqlyiwtMxgEgQP3
7dvXHsMlJAo0O68FhQ4ZYsZi5IGQ9TXoas+Dru1CT/+CRVNfkGf7VdEeRK3czY67LG4JYlMfAzZN
nio5PTZ2swsT45HQiocsKe71WGwgOfuEJ5L0PaztLjkaDN/DcKQnS6G0FJKHKSsdzrXmsSybN8J5
nhpnFD5LYiUYD8vPIm2dh9fJsxZW1n+OASHEmf46xZM8UsxXJ7KSQ0puaZxbPX2fYoAslD68+qVy
gF216xmCaK22ueXWzc3XgvmBD8xhV2O2QxSNFmJum8DOWwAL5ZITiR1nSKtzJ6DI1O5B0sn6Sto8
mlN+YKoA8oiJ6dD60WxRaYAnxanBRYX30cQSO8xsfMltOw2U2pbUO3G8zasi24CcfQSrYu2a0ULV
ilPxxYiVcpEWUbaClrDIsulEyN2Lws7sV8UzANc11i7F/z9YiblULVk9aFa/1Ms8ekYdpHjsvQBD
3i2Sa9cXsw9YbqikhOHVLWlOSMLgwMwzNZjrVyB1BKqwfoqH/Wupi/u0QDmTHse7tO+mIW+WcwIR
1Squ0FQeY2IykvgxJfGcg698By8y+6NAKaz18CidzjclAnraDfcOwJXSLm7knUATphu4VoLrUF90
sfo6szAxjurRqWF+u/1hADh17O2hX05JfeGPuxgbdxP3Ro2wTHdcx+29nMcFHhHYxlW71O14WSmy
9Ydw3ipmchSNtYRSEFiJSyfoISN0Yr4jJWExpNVFn90biR/MK/INfXXyEiX2C1Ooo0nEA5Q94zmV
7jLxyksXF6es0S5a56UL1U13NM5w50lvTxVk3yLsKxQp+MYRDCk1TU6poZx4qB9QWxDw+bTItknX
8LZaRrldlQ4TgBGJb9aLpeytU3+zoSZ1fRr6/gCB41M9lHdANwJ402+SFRMwh2MQxh6DEDXZz24L
YgTvDQaPozYRcDE3Ni1ptyeV866c3aBLlSfLKA+MB0l7hQcTF/0l42Vha8z8VGdatrEE2VMZ2yEa
eobfnq/W+gLquJ9jkS1R0aV11SWE71yB9JmMnbe0GgH9NPLCjQRqOhbWcawBPZv1V56vmKiYxAig
Ljv7UMJzt6I0o1UttIN20yXTSb1RPcbHuB7YsWRMQkOlY8gqKzk+zpgpdsS73+cWlE1CCEnbIuvH
n1MD8n+RR9z0AO84gT3ub+agJt3BHEl3A5u55+9vh8FIZbFL0FDWPbI/kui0lMZbPdjMuAAm+5an
2IHnTWzQJ2G2T1zl6GDI58ZB6WqTtFz1uOIeFOQZEqPrcX6j270PYenTbZxmwsieRicf3cMUuleX
BiNz81U/oN3bzs41uVK5hdEtXRUsxvhFOh5d4yDFk1sjuiCyIdUpyblQb8+0DpdruiOwfTGU2hN2
56uJ8Dqj5waemX4inYjuk+yilVXUoNnGsjjJ21huMNpXXFnneQSOW6ITTo29i2beSLO2cTT55IoQ
alaUvnUNUp7U3RXi8rvAduM70KP85EafbVgR853afO9L51pNyIu1VfeLts4/O9CZPZimi6SAZNTK
cUtGeMQNJaivovyhY+xQK/amFMm5zRgxp/E1b5N9qCAtOMy/4vI8sgJ0VzYPHei9fGSnmziDiNXI
PC4fJ9hpvsZ4mDvFWxM2tsusGMptIXYpU3uf/JMr3/iTx2S3D6stfLFVNsiYa6O+jPG4yJJqN2Xy
G8khR0+KXWMWa0xxn4gsua8VJhW1u9RuAnAYyXsmaODcBmHSDCavscsmP0ZSE38lkUXOtNc6CJ3F
wFklufMnpbjpDupGxBDOmlkLajVeIMMtAHyS/FBYweiUB5KFGVArISlF3Ki+OWyBWoulSMUhJSvB
7znBGPDmBA4M4BqV5qyb5ecGxCLSf5mso7oBtpsKm0HaaDDBQ4kjXoal7pofaK/cjvBgSK9JZ+tP
CCs6enNyn/Y4RxJ3qDdqGPGtKywkdMu+PvSbHpuATxyVuTKLikJ5VukCTDtaE1J0HYlMWth5s+o6
bTlY3RK8Qb4G4lYwDtNu9OnIYGqp6Zuk0OoAIdbDqxW/SK1GSM53Sl5ezJiSbOBEod13Xr2mgKQ9
xgubPXokbS8h6YRDtLcTsbJw1fjIt5+zsLYA3HNSMvdZekKoGFzVJzwkl3Cej6zRI9c7gs3yECDR
JEJQwdZCKabLLWDWrxtSgHKQQchEXOCRM5FBMWcTO8wvTIiS3WBQgHNv7TUmEE8FpRveTHcbJgz1
+waxtXZNnyXLgIWgb5qXxkFUNk+Z0p1rR39iD2MThURwR2zQd6iRLNFVgZ2Bgbzh4MGzn8Yc2a6K
sy0JUMLXLfWosEO+Mor6VR+pbVX4NYHasKlQ5QzP05xEv6rACRZVbsSd3FzI0X4iyGiD6+OI3SWw
bPRuWXDoOs83jAdHW49cr4+gUip1047Z1ZlVRpT1SC4ZN6o2ySc7n44mBDNhz6jn/bMdzUFRWGe9
8zaJGK/D6PJCV9aVtN4new/gKV317WT6/TDv537cJ4b6VbQuWMoYVJIa7fVQfjJayhxwHvvZIGKh
tbxsIUS/MVqrfQPMtXQavkMvANN3zfRainpgZ2t+47u+uUP0YrbqnUjI+wAQD0/WUEKSoPrPbpFf
jCk+3KbFC4Ujc5HaFhIwqHrIWY3BtXH0ZIf8tQjdaCtN7ZCoKiMFxlHFeChbtWQLPnos7SleY71m
fjFkPqRGwGHmdEwjvBe1py0jgxd7lnTATzlcbyww45656K5x7IVmJ/OqS7vYZL+EY0dtbA769NHI
ZBekWbqYLeObpnq+VvSHdIyZOU+PimpPSwEWED/tE5Ob+zwT1PUcuZ0EjtYKAF8KboBs7NfohvFj
TrQoRFdCEuSCYXa1GTyea1KbOxpGYsU8hy0TjWzkde7KYVXh90IM6+2LoOyGLO40eRBijdwSLFJu
1dgpVjrU0rVsZ+NrLS392YVgxih5cOZNWUUbByApZwgxQ+k4aow11PCUtoAzqGJEU/tjy0AiBsL5
xSJo4kW1elRoyowy9+s6TM50VDDMylHQxbZxHwV5SaBAULC892j3Be0cUQ8F9hvN+JrRaXBmJFoO
azNrvuExuPUTMbYd+nMNyKoilkONVXZliUY5jfCz3qshrPZ9lSgbEqfMJUjIYUvibLdBmVPunM42
S38ss5ZItjG/R0UxVqEzUjZWorRfEh2+jcWuauQXGihuQInuqvRaZzXhi3+3OOsPiP0lu7WeHl7t
RvRfdFhwO5e574uNsWsx5DMOHDWfxp2mq30WxA6TLWfQyo2elOFDKiuIsJ5ibDo1it915iYT2mCT
Kb7BvNTdJCpmIj9iwT8QRTV+k1msnAri+HzdCXfjOA1LssCL9WSKqeG4a+x3ZmPjmXKi84KGEG6g
nbdNQ/oWa8ceNKeVTXEsMxsMGT7qjWQZ6mkAqflWGVz8MSm+zqXnPMwlMxy9zRrpizG6k4axzePs
yU0AgELOVtdj29ZKIFwAR0YVV0fFG8Z1IzqXDqvq12nb3sQFxdsMFqBDqgtbeZC3RK4gFNlf8r8z
kWPmWbuw7vR4HYLevCaeG38d5r5/Te3R2DZW0RMnh7XcMoVyJBlKObJ9xqswHG40bo2RrEdMiEeT
vx77OH7LOdEF3ddEvTb3ubNhPpmds9ZJCY5g3u0BjFxNA1CyZrAks8B63JBIE4KMtqpnERXDm93K
53bkvq+GfUQvtS4bw5r8LrKTzyo8LCJNWy/O6JY6BiOmeoNJZ409kTLC9GY0u/SLiR1nb2IqBpto
UDSS0MvQWnegTBppeLZVov4QHuodbjYB/ZQ8UgZqJ772+JjiIlg3mhSAFNwmaG3rThj0clWr+gNx
P3eSPAUea2VwNvjB5L4inGI14636rJiMdll8iV8ArI9r3jD5RfRR+IkEMGNrY3lCkSr1+zbUiiP2
AXY/vdSJrx7Hx6aZiFzypS1SFf5lPLGt0zr0Xo5F+uKAMYPozoLoChSz2GqSoNKV3q+cRP9akEj3
iRbCfQcZNq2mcAgPVW0KEtzi6Tmb9OgxHJxxUWWWc2IM4pL2pybL2mADwgTvGMw6u9icDIQYRLSU
u7AskpPqZJzao9WuGiIhn01Plme428XJiQhlTMxUPZmVM1yyls3HmLCh10zjTcfWhXWJNXda65k2
7U342Sesf/Mr7weTytgtiRSp8OgMcSZh1Vt5cqxxCOrkGlTlO0ZfSkhq1kPtifJssVQflK2hX4VG
KRfrst5rUzM9qk57w3c7eNoCr4wUCIKksNzsmivGddBT1bbf060kW8+p7ZNnw4fFbTYvCsuMA3dW
9ce6jPNNHBKYyMYjVsZb7nSHNWjR/5WDBU2xflP6KVvwKlWXLZuEZDjz0bKSIQlEYRiwNlA8T244
7wutMpaapYR7R5enmnhfWzjJ2gtBqYI7LwM9QcVpugICP/AuxvNExIGjsOiMq4gfEc3yJZ5nsi17
L9k3VSmv9aiaO0Jx8Zz0ZUwQL4Oflsw1JsiEaTgs3yIg2JNGzKAKRhPnMCs7+mQ5Z5IgxaUpq/xg
sHf+ksm671ZlCqkMTLe6qmIRUc1jpb6rkimONzoclgCjT8zTTVJYwDJzRB5w06qrYWxugO4KQLkv
xcQs0cpS0S7UppSPRVNl1yTMWxMclpefhDWVox8mt17Q4IHUnRIBu6MDpIM36UjdxrUfi5qgnt5h
zzsmzmrv5LF1yqlOLF/jKwaNobG663l0zi6RO4umzah/bLYWl05Y5btaF/UXba61rRHDOEXirE5g
7ngpKCAzez27KxnP3xfgs55dKbtzmTUcUSHd7JEQRGvV2emnBPwM6U3mHD5k4JLXWJrbF71QjC9K
otrrChfmVlOE/DxmRfhl0Gv9c5eo+kONJWrHupSEUezNzAbJRABzaKPP1iuRJxjXICoQH8Xs7Ijm
0XCHD2C8OrOjp0wEFh5cep7y6uZR9damcY55BjlzmYY5a0YeEYo+TizmyOHgJZs4y73HvFDmlRyd
NjmXKtY733QiW180juC466eOzi0fyhuEveCIUiOs8qg+UbekBzYeXH0c1oMyWeeY2e0jUwiKAGF0
3QGKpr4aHApHP868HCIEeEWAwJH3ZIvMWcrc0FYzArntEzQ6cmDUdb+brZLc5ooBHpklBAfryx7B
Zj/MbrMZu3wM8qkc1nprmK+hzPRPptJ3a652uTNnNvwZGIdg+zlpi/dI69rtWGrhCVSl+aRQoJys
Vos03B08pEWVkKVWpRzyjP+MayvQj1eemJPHGprteogTUQV4GewgTxVY6ikMeTtS1gQVm9tSEOuM
L9JqHgTo6SUjJJzKJRvbp2aulWPCCPRLZMQ6utVcPSSkkrgLwrr1u470zXM0FfqCeMI2I+Mtq4if
zRuSWj2l9G6+y/hRwKjBUpd3V32SynYaOZF8TEHixU2796ifvIp3rod6PKXLeljYB0XRSV3uF25P
AGAU1RslUmesijPthFa3a0Gy8WiOpNFUSoYEH6p3GcPavUnMfYnKkjQH0Wj6PmRfjb+opgPgbWkh
VDGaCzVFAeIEe4+6Gkm60oyjYY3NY1uL+lpFKtJRTD7GbpbIcYFDNuNSwzW5dBlNa77szPlEIA6B
QTLu8cZg4lg3OpRwXHeILI1FYTtn8aJHHL7S1IX73u6rPQ1mswLMWuOYUbTdmAtdQ9gwrAvyWbUz
agDp7BCP+8Yjz4LIkFs/R7xroLUFd4WBNhnXwnmIcA5S8ytJB9zYsJ+bSsHnwO/0ZLFxvJHDGBT5
BEuAZJ/4LZxjRTkSd+AUhPeRUxYMZfqSE1KyJCCkWRBaDRsa+q53KzBc4fecIdayARe4NlC8x6eO
aI4TLYZWHifd0o0Fc+Q5W0KlH4n54NQ5mWQPnFy17tjVzkpcU65SNZ/aykq/COHmtPJlHO+TupVP
+FPdS5cTHZfjpfoyQ/H8VuhtvaIU6a64k3kmcs/81LeY/hgDVvlDS8DzBv+JsxWRhhKrpZlyBFuQ
n9oce0doVsq2tdJbFosZnypLGAfRtbHfEAVB3qNan1CZuLOkp78lbqqXa6ivFHnQ/eDdRH1/RRYj
6EkCOV9GZWYE7lSB2+68YhUpXbxNOJX2GTXPlfvjvS1tCgPUpXWYevJekZ58nNse8WU0lfpCLrSI
FxoxaTxkRVxe4BeFIM7zYaGVFMw9sNwlQ4Dy/RbwtB7KqRiZmbBHo3QKz04r4O77ZjMUB7KBpR86
3aXpUL80a8gfJRElS7P09B1jQfiN0jWITmjL6hpnhKBz2DVr03NvvPEpaxcWQemfoX5jT9UxDS60
Xiw7G9Wowhn7hb+rQUtWy68OZreFlIp6trH33Ek2r1dajMnamezuWA7kkHKQthKZJMf1SIggxdTQ
nMMwU86pOj96iffYpOF4Xzg1NGnszCN2MpWEgpGHahVV1nzNwWPYNBXDgF/eKhpq64FIFhYiXGWL
qTTbYHYOF1rl1vcNL7+gapxmgeuyfC0wdLxyyAwH054IoSE0YB/T1xxAG89XUPewpB27fs3iRn+x
dNUOBmaAn3McKo9l2L4XHqF7sorDVY2kctBNZmi+Cl8Z9EbBcKnri36vmWFxInHReJu6aDMbpLno
Dd81z6qOENi+FVsU6fFMRiGeQfxEt2pLJKC58SEWh5AOa7bH/JxapMikZlHvC9WpB4YDYE14jdVf
lNLur5xCiB20qGtaK6orfd4T3lIRMHmLKC6Nd4K+c9fvCz1mOkJSBwwJDMcbg3fRyp4TYqcoVqon
pTG1r7aDkKhXTOpgVmOLJovv2Mxzj/MWv7XElYmjUN/nToo1qrWfDXYUN4rRGyuIHOE5GQQgfZGY
4Zr9AWJAIQQVd13L+AGQ812eCPtLZKtvGaDvJ69C92pCi9GFKtdWgYxHy8WMnVC4Iw/cc5V1LamK
0WQGlTIye7L5Y6N9T+hBM0WXWxvqIhHuE46RdBFlM3ZaUlGdvtsaatUE2VAeh1xboP8r933bGPs+
Q4+j/YUmf0vmVTvtVLN8/FyS/rYaKbx8h3XzlcPQdJFhgsrKDgthM9gPox5ta7A6uNKMmU4UYlCc
LnSnuLKUfIXZ7m5Tc1K3FBm7iT0fpZe3755L5UIA5ylP67shLZdotgejUl/Dsty7QvVHHQeP5t2n
Y3lJh+aIG6bgUhj5xvXCS9Q1zpNmzLdU7p6805vdU2nsbUrlSez3MKrPlJ0NK8C42Et5P9iCPHRL
UVeNMj7SbNDW59XaHnAtY/QsvszIzbs5nQy8o/bNXZdSCpLojVuQ4bLnBMqYVOvWtArCvCh86xVa
GLszLOBgjG/r54Gjbz3HOIDmxDWeSRaU+KbmMGAGd5Oa6uFe8kgXQdZZTEHhkSFmt5lBFN+UPraT
6xHSlobpYbSH224Rq32yshgDu27xypCbnjpvm5UwLIZAnc0EfjTvVHrLNSnq9cajb+v80tC/pfXI
L6FWZBdUM7tPg6FwSrZxfsGgYd7RkiL2gtgo15odznc9Z+F6dIodL6z+GdsivHJG8Ys5k0j5dOZb
kp/DJ1XY2oqtEyaH0jRpGljCZKdAZ23eZ+9sWGm49FaF0rf4lqu+GjYqBn4fs3nGRaoYrg2Ftk7J
QQB56Hndwr7NZwMtYguGKC3ZXGH7zYHs52w/Ge10oFs02f5FFS1plaHEx0P34jE/fMfYjz42iUi+
qpNV3eehMTIzwl1vzMW0Rwou1YVlVdaW/MMEX9wYl0eV7F4RSKs98KoerrgTmwPZbd0bBAPsqjSi
9OuWJtt3UctxN5KD9szaX7sfJ4dUGQ8399Zj2LwuVbMn2AYvRkTWXm1Qgqm3DFRMMUQhErmKLyMB
3wcIR5BuGk6D9oD21l+7sscp7aWFbSxh6JSHadSUityPUQ93xAkqJGHPZMmumOOTQpsyjH3IyaXd
kd9jHh13yBj6Z8pWmbKOqdKo3TM7FMgJ5bymJiW5CJacjfoYFbtQTeo8mAxNnsKM6NykmPRkmWWm
+2TFuMZ9hpIVT0wZV0/5bGervuIg7gHQXzCSaRYBeDotwuxpRwpGc4twTQgs+egYd9nFokCLcQh7
qyIf7CXqbYU7iPg3M/f0ZmFLMARq7TzmuYtAZbEDcQd6MtwnlkhWoaIxh6K7Tcjs4gWrqms7zByo
LwRkEeU6MONtauNkdDyAQW+wZNPCw9k7JSFRWSTFKWWF5ZmhW79KbiHKdpYQeT/k/H4MFhn/8+sl
g9lfCHBlkhxHQlm6zjA9lgSuXWEXRJsJV4UPkkauZtsK71QtrDdhfIn16tUok2dL2KgSbuz6oGP7
h0Kbq41K7frCUoV+zlmNWVB79a9trOhwA1PlUBPqQ0KVWtmA5738PJOV8TC1XX3p3fmznqDaLZH7
asSnzGIBUNWIEPKVJGXapdhlda9Rat6XZWafhZk5C3a/hEPYhuN9GRIr34JCZfHJJhKCJT51pQhV
+UYOThuouBafCrrQFceBsWXhBvh/VEC9zg38qthz7aPHwg0WBK/f1eSLbtu60T7XCht6THStg8rM
YFf1fXk3FcLdMiqMSEsrP8dh/ZCHKik2Nf0i6io/AyxyinhX8ft3hsXxRc6V2bgYKjXvW5vN8yMw
OT3o3OSrUYt2r7AMs6QDn45ukaQnVGOXFQVVvY/drrtMTHWOrE0hf5JCwWyDyZgfq5n3YCiOMH0s
kN4bDT7tk6D79T1Z2JdRL9GcyGJtoHgR28draSo38ZC5UFBc6yu3P44P9nqe2qiMNjT5MVKT4q3o
Rzc4n+dNZxWa6buV7ax6ZY5X7LAwXMMMHvpksVDEyYZdJZc8j7vSk+ECody+qP1thkljN69h4DtB
QmLSwE4SyRABSyeIf+zJWFtELO1clG517tK4uxumvDqmQ2wMAfuq1hKAqbalx2fCMGSIVblovxHx
Gj93ijURT5fN7OV7g+ISG1xcZ5SvZ9Q4pDNRmYeIltIv51osqwF7UB4hqzDsdA6JQfBPOij9qm4y
UpGl1X0JhVkvCNjtSXPJygPJSeGW0C0mkmzf4ZFw5H1nsaRoTGmyEJJlM0KnNXYNW16fBoY+Exhh
7w+z0HD/eRcjJm08IbXrvqozFpdqwoaH2hVPzrAUeBOCsJZnOxxGv8OtoNa1GrB8Fy6rzjH1ILd7
D0nN45JRnoT7ckZl6SZ1JIYEQ/k+Z6V0b/dAhDsjSbEy3FrmSPKphsm+j4AsgraIRYbcRHZEsz25
cc1Jw4G+prPNrvNsyNNkDawPkFn2SaPLW0cVIPSwjd1nO1Hsd7O4OYKZAbFtko6BOxI0XsZafm3q
6jq0xWKkjzi5Uyt2atE7dx1QQK6xMI+6KcdVl3RiP7WVsmYkr/sFoVFnNH9+V80YtW6BbKRu0ZXD
JydVx3WWqSxKUYUpvJ1FfepmTscG56PiWwPso1Y43lscxc5GY/UsIqmjg3LpZOmD0fD3IoXXsY/M
M4aNJ7UCqpvbDAc90scoqDg6mlsMsfEOirdjS2E6en1horyYpAxLC9Wm1m8TdJb5rF3XU2bKdmDu
Mlg1GbYMvB41DdsACZ7LniCxz1kx3o5WNRlZjlJIIqWRdxeE5mHmtupULEtWDnBEfpUFVUg8T4+9
OmFy0Xp29DJjn6G0LcNY6hhL7Eq8tthY1iHOTyRQYsbus1YGHu3zUmNwfBxLwEmLpqisdyshYhGZ
I53vUNfSux7/19J2DbE0RLMVucNSTET5w6zcNEcyKCKTub1y273hgVF+B9LTbmvrPzhjHfR2Fdyu
CXLE1T9GUMhCHRMOpmTThXEUDEpTVtskZdeBskRnK5B/sjRxGizZJ9GJBuriyO8ajHn77/zE/1i4
/37B/keMxl9r+qahqWCIVKZ7jvphvT5JtGis1AEsYzwaLNUBFLzx2td//ZT/yt79/+bd/iWl4f9D
A7dmAKn5uYEbxK2M/8++ar6+fc9f+Ou/+gd/wVD/xwZ3A2XhRvOCcPBPBzfG2/8hGAXalgPEjIDP
7/gLxv+o/LVYbNRZ5QTfwJf4p4PbwcFta2AhualUTrz/ir/w4+1BRqiJgdwAecTt+x17ZOiTpIar
Hd0zsU03JMBr65iJwd131+K3N9+/P/0Du8WxQ1VlqVC5lKn1qZCoOiw6rf7ssz/giloim1QdtPJ9
WKYn+jJ30eK9/sMP/w9AUS1FoffhpczT1xpH+LakAfkN9+Vn1/zDo2j0zP+SkG+Og0XnGNb3imb/
LpTmR77Lvy659oHN41mziaUzj+5NRQuX3aBUb7Qu3oL1d/03XJeffH/tRtL5/p7hJyjzzI/Qpm7c
V0O2cnI1/E30ws8+/AMsxgUjMdLCh5c5t6NFaJpPZH3xzP3r0fyb2/Fn14bn7PsvTihiOpMt7l2c
viLOs8HyaWkJIg7L/7/+CbdL8O9T/99X//aTv7s0shrHGSOfyzJvPR9zTAKbBpk/GK1EnsYsNP1S
6z4rzBv/78HLusvf81N+drlu//y7H8gitDHKvHABvXV3c5R7OBjJN//1b/OzD//w+BJPQZY3/r4L
gPhXJacbqRrr+def/dcN+XeX6sPzm7kNgnPb9ZdWaEtdJMvbZogbbnVsfGRqN8z+qEWzEyACOPEU
kNEmpwYNt45c8b+V9yVUw9/8on+9jf/uy3x43qF0teZst/0F4Jo/1MNqjvZKcT+kR5uJpWV8HrHi
j8rs9/q2d19YMsDLa1CrC9riA4nMi3/8H3vQt3+HwAc/7gmVAZKlVN8MbIm/uWy3e/XvvumHw0NF
wiPnrO8vKDBbw/g8Ye+1uSIGg4eScmLyiyJDtnIXs1gpHVPSG4eFWZVaerssE8Gvvwdvmb/9Hh8Z
YLlH3dboU3FRaZ3k4GE8RiIsJAIQV2iG0rMd3JewvoREQSMLcH0q8hlpB1Jqn9AM/VHKDf9ylq1C
3fA79TdXyPnJU/6R8sgwFGuUUicXURBGB/B0i3L34mKDpL9Cac7VgLEHTTzTd03JUYhZ3biEVvrU
u+g3qviW1N4hqYsXEhfv9Uk5dl7yMrbRVWm7r8y1WZgcdwMUqyae9q6GkbZrUMrjFtKQcbWHhuqX
ncHQZiNeG19FXyzjHLcbQxSIXqQ7hJsGHzUj8DuE9gfqgp2qkqbdOXuFGjFW1N3tipFtvMC/f9cy
VJxN7YLd+jUpxbGsNZW5HJ1nz7pCkl8SaCI4Ld0V/oLFlOdPxGWs8ltyJY18IAdBbMW4sxJ4QDpy
Yy/2bt7fGVp5n+f1io2IMpi68ExeyZ+dguqHM1wbikhYMhNnZgNc53EcfXti/77L9YLcidI8xbPB
fhKUz1/fjT85qG6l1fenIPmnvPon3C5Tg4aaNKuUhcw/++gPJ3o66AnDZr0+ozW+gBm3fb2uP/3Z
Z384vE32HVwb085ZCJ3FaZvFIze5//Vn/+wp+HB29wr5rLVjiTNsYDwG02jFlzRv0lMqAHv/4XXX
f7zuRmlMjhlN7XkavEtn5rtUzc6//v4/+5N+OJEdkl1v4UvirAjUujmv7rvUMxe//vCfXZwPh6hi
ja6SGlF77j13wL6bKT4ICnWdSfW/i9D7ZyVgfsy0G8EI18jbzVmylTQrjBL0W/r2r7//318cJoI/
XvcOKHLZR3NzHhzeN54VNZuhyeI/qilI3vnx00d3TFvXzNtzPuafHPwkth19/bMv/uFBJYdjStS4
a86a189BOM1neuffQTd/dlU+PKqOC7ysHzh2YGqYgcc3Z9XN+aNn1bxt2X5/xDDUAh+MDfOcjd4X
RgAeNm/1N7XQz774h2eVGPEpZflcnovWxQE41ItWE8VvDuOfffh/PKPIT5nLh+se89NWx0EQEnD8
Z3/PD08p/LqmywyXU0Y08aa3DWuRhnh7f/3pt57lP2sd+MY/XvOiLzLS21t59vAU3awrqz7PHkSW
7rV8/jaYyY7Q2f5s4ZP8DSn6JxfLvX2T78rp1mY+rWa3i1Vn37ifAoP58589tLdl7O8/20PRzAi8
ZiGiqTntIcZiLTI3v75UP6nHgDL/+OlST9woqZX63EtiFMvCArznzK2Pec9dzmJkkYTbDNuz0O+I
JWgQpqcQupKl3VMyiFPZW+FqdqbuOs62cZerruaDL3EWCtBgv8un4dBM3XtmY4CzYQf92Q30MVtX
ZoUzjooqz7Xrfo1GKDxdL3/z2X/fjJEI9eMlIXEmbND3+WM6mbIpLEBjcBWemLUtbRb5Dl0Rd8u8
Vtvtr/8GP7t5bv/8u5tnlkPhlRjpzrf1CK1RcTdJ4HF/9uEfzghHN8Oy6RRetaCyAwVWsd+6nM2/
/vS/fyGaf62+f/fVNQaFc95N8my5bEkwJSz25iCLRdtp2h+90P9je75LrRZ7XdacYwXjnxxtc+nY
mDd+/Qv87Np/OCpCAbAoAVR1diTYpchq3+0p+l2z8yGm9V8vc+fDseCOylQkSSPOZP6YW1VW2l4O
8Hd0vD6GqOdlOvbK1nXj7Di1xEUCJBfLPMZ//ke/nfPh6KicnFP2fzk7s922lW3tPhEB9s2tRHW2
bMu9nRvCcRy2xabIYvf0ZzAH+JEjLMf4fbX3yl6bkSiymlnzG8OVJN9Ey2GJvFRl8Pt7lz4bNyot
s6UUXXeqPPsdjugvmol//fvSf+gP/zF+e2ez/RCNlor8VJ6yalQHo+EYKLPQ/IJUB6EZy7gP64yG
vjzznt0kscOhMcDWMVhdaEQn6K8uyl0wRyT6h0Dde6LUruglisBSiordzaSttYgkVy06puMol7vZ
dItNWevBjk7bh6aPBL1cQ0Owyqd5U5ubVeLjKmRU56Dd6NC9oFIOaYywtn5Khy3osubWn5z6kNDG
Q4e6Sq81+gI5TInaUBCbfQEiWrHzg9VkTbl5X01j9xJBbbowGniGgximzeTr7wCrsrU+eMQvoRCu
5sEQq0XguBvc4MXrxbgZTH/JrpLpScf+55hyVt+I9JuzjXf2QrSQXKdprJpTJ8hXTVO+UB++Ijt/
MjGfs7JpMPdppu/rE6lXsaaZn+y+Xn54rkfNwSd4TYcUEU2DYMZqrsDY/vuB+mSU+rPj/2uU6mVi
t7Hu1ieG8uTQRmVFHEY0h9Hsv/gbPhlGvLMh3FRFkXP2Up8iGR01YfikdOVXvvXlsf+v1+FsCEdc
W0W9btcnSvEKv7FcTnA9WlkTjQ7sScu/Nw95Zyu+EYJlTQqkPdG7d6Nk9EMvq4fv/QJn670xzcG1
NUNzQqVmvfrSEneLFQXCVa6H//4rPvkJzkV/09xAOgAMfMIKchzq6VeW+8//vvQnz497NtbJejIz
cKf1SRapedmpGtyGcvUrh83x9ybS5Sjn7zWAol8a8lPnnsxUD451qxEqJEzIwbU/fqtCjnH+7K/Q
lEcqxHRPbg2aYbSnxywYvvBxfXbzlz//6w2bPbdJ+5prawVxPpXJq7r9XmUfUND/vXY+IRtxOf06
ZRxbOzsaAv/9q372mc8edy/36fi36XIp+u4AtPUttoLvrVncs8cdnK7byFZ3Tx7BubUXxfkqG+g1
/t4HPxuiZaCR4PMD59Qkhk7CeiREbiRf6M4/uSvn5glrGPvGKYR7whafhbLorqNJq7745MsL8x8j
2bm3XY4NsNe2prFI7+m0jDhIiQPJGXcActkKbOK63qCF/75Nn7y1ztlbq1u+JEZkOSd/bMY1+THC
Mjjcr91+LLf//is+u1lnb60WgHLBJ+uchhrchNs8aWbw8b1Ln72tcTpMZi2JpDSNlq9ivaXz1SF8
9r2rL1/or/cV/2mSZ73ig09RvzL88r4noPq9a5+/r9D0GysFt0CaihQ7oJGktl/+fW1zecb/6wk6
e2ldnHxJhkr+NGbHsvN2uk8qayRf8RAlUdjS0pE6oW7sRvFhWj8L61m350vLBehE9IB/ai7SOd/O
0Rfj3p+zy//6PGdvup2M1ZRnwjv55JFceCP+SLyxAb8dQJqOjhxU2OrGa0Du9dcgeNZVxPgIZ39s
KDYvhxgN7Kt/35zPnsazcWHIsmp23aI6sTgA6OoApJHZVw6XTy5un21lSrtLa7aS1QnCypVXNRcD
fPIvPvgnx2hABP7v4whw2x301BcnX3XDu5Nk6iDq+I3ifEpzu0UNtHGmw5jWdAL2D7aBpbzU/btx
gulYIz6CQA6HNs/jdNO7nFsRLSWzX5vDTW/Y8W1FOhwqh+/tq6p+TVvYJ2I0f3DYcGU1UPO/dfvt
s/FmtDo+SiRLooXJbxM6E73I/fzFxT9ZA9pnI80ssB/gnBIn2o+vqqmjI4KNHa3A4s2Mh++9uec6
6IETpBQhcnHy4vENg+dPd3j63r05G2/Ic1ZWo/XiFI1wMoLsBIjkq/v+Rw/5H++gfTbgpF0yN8lM
BENxZnlIxtm4r60qu1r8Equ6SOMDqb+6XhOQkWEXa+N1iUnqblYW0eWhLgjDdGnowwP8maRVf/St
Ut/GKaXDjp0gvRDGAzRsE5LT8DFKq2vCoRpcUrLsWkT6vRN52zb/7zsQF/MCAOq5+R0pWMLm7CjC
7939s0EqnefSKki5nniLdq5XPjld8cWA/NmwcDbmeL7DzrXoiK/TkxfUwYvhfjG0fnJl62zAITZh
eLqqslOMqINWN1duEq3dfeuOWGcDjuNJ3/bmAbCQGgQAt8YIJzhXX7ysS5fVf81S1tlQYJWaU88g
tE+Cvt6pX7OqoTh2W6oDR+7CoYcEar9evVnL1J5+BJ6xE3bAzv6wHJvkMGeTwgk7cEaW++TbCUAj
ULPEWhcHQ2Xc856u5+Qhj6gN1M80NrBGBttv3kckvXCfQCM8dP7LErlyuu3//rUGGPvv3byzsQgZ
qZkZdgGLftZ/5hVDq6599TJ/9qufLXs4jTYyC8jiSfYVZ+XjtkrNb/7my1/515onDfLY1eiVP0VN
fKzM9qb+yoT32Yc+G4AsUKJJPotl3KTk42vuJh6Lx+/d7LNhoWCASSbHFRAKD5F9ar45ny9din/f
jUoUpTG4Y36yetwxAW1lB2CP3vZ7n/psWABvWQqlKa5eNVdxhOmkm5+/dWnzbFxAWCJyAb/qpBNf
QBKR1zutyMvwe1c/GxgSp/LdkYD8aQ4WZGmVX9uRGXzz4mfDQl2ZIN8WfuQEYtBwiUy0o/rmrvC8
YTiaB98a5rE8TXWZb2O58i2v+t7P+Wfm/evVwcxA/xur2pNBUIqMjc+KK4jM/ffu+dmLCYidPjEj
FSf8U88iK3+WSAm/GKuQSP/3WLzo0P5+0MF+5bnCu3HSTRrmveHIa++4T4y1DhETfelfF4d2PCxj
9OIESLpnl1qsOZnrKZ6B4LHFhp4f98BFlbWTJPuH9peVP3CFgsKwVThHk6tA7l1a5/fUfle2mA4W
kKZYhLnFQ1o9V+w+SXESlIbR14HAnU8M4HXp7Ct16GFIMFS3wNNRhe34k5nHQhv0A/NHYyWH0v0x
Vgv3obvifzRzmwWCRQp4+ulHv3T/0YgMstw3bHaPTAbW7P+S48GDLsjor/FjETBZNyDFmQmqhSSX
2KQDHwA33Tt4mEa+SFpDrDzkfB8t+Yimmt/3vVXOn7+HSxrUgrWIFrXsin/N123CFAfHIPItKOGK
/72N4Bh1iWfLZv0yHmqoI6K/5rtl0Yfq6y03hNms1+uLqAC7k+qh8CJy881Fp29xL/OPkHJY2BK2
F31xUxnqkorBcxTQaVk/m84hH+KjYltjiHQTm+4znyGmvhIXYm8aL7KFj1I6r6ktLiOyt4JkqKtj
hIjBGnZXpnv0OEBKYgRZVFBVW6xjHenCbNL1pvbLLYQORYrloPQtnfQhn7zrXhd2kj5Ml6XehkVC
+2Ad5vWC4CJu+OLnLkwhKJCzHjbfLCr8Oan962VLBo57A8/JTi08g5UROT/i1v3idVhGmv9YKptn
o36ctD0oRbYRXjc8eJ05cAKFUd4CqQW8M+nW6dQ7X/xdn8yKf7bwf30Pv5JkV+kJOeVJfESv82jH
7v9XOOH/naudNys3eVOT+W3zkwuv7ACVz1vZI6Hjb41H533KtRoDF8gd+2itehHDeEX69IsarLGM
Ov/xAxhnU0DDobXjDBaYEp59JC3g3QZ0e1uIQBue/2XF0+aIM7Zdn+yT2bg2ui+2YJ/89MbZqq0Y
uxKsZJSdYAf85sxLO0VBWz8I189/W+iBrn1FYvvfd/DTr3m2jJNTZLs1zuyTDxf2cgDic4tNzlqV
UUr5Q2njVeln6TqGIrS2IxXMvJNGQHS79dclL/4h9XBO/fvDfPbFz6YXj3B1IQtRnvSsglNrmgUZ
JL94SXV7IWBM8UZlRfvNZ2f53f9+6LGTufOUQWUah7emQNAwxW///h6fTGR/bNh/XbroSBRLmlhO
Rpw7jM8kmtGFBesM1u0B2Vqw10g3hqZhVt/bgp2L64n1Am0d8+Jkllm/psGF00ZgoP/+Op8MD38C
UH99HR8fuXA4LD3lQ/ValvWb0M0f37r0eY+xlchW821VnNCmPBlu/4N65xcP0yef+rxJeCKg3mW2
mZ06T3+K2uwZXvJXZbDPrn02NlRZKzu9MopT0OvPUR5si6b7YgH3Z7XzH+POeaerEfmVArCSnqRn
iguSifVKd4RN1n/yNlCPoHprpc/pcqU15qYYpltShLDWAkdkYaJSrCYV/F0gQiLUQJdvhrFKNynU
v5CigrGXpDRXdh+7W2h8NDGbRpmHSdREX3yBz7bU5xJu2U79gCs0OaklfOfk25KRJOOsvMx9AIm3
rGcmGir4Dx0eY95znsBSa3CfHc/aZM5pWVHNBImY1dv5ZOYPtbjIRo1vlO/4MzbVnSs2Oa5SVmuJ
hILJ0qH3o/Wy2kqtHyK/U20fWjZn8q297/pfunrp1Rfzwmc//fLnf70MrvD02sn4dix802kHYPbf
b4Lp/WlB+69f/mxEkkElB6qj2QmLW3I/pbXaUjydH2138Pd9WrhYDvHX5obQCUUW8a7UTI1u8sC3
sHTpw5p2a2SOsyzXgdNF5po2C/GUmwn1Cq2141XZGiJMSXVeDzKl6F25LuiyrN9ZKpkZp4b+eqyc
/GihKCGb4XT7sjeXKLfbGduuHvLLoSvbtYyFeaHLmpVIm+FxTeg55BeyNajRwZ2OrNQZjZukkyyi
cWmvCoeGjA5DxtorgGt4SY2xKyo9fBJlX4fonKyjlgQWK/mp2upKWI9wAebtZJb5xiq09LemhuwN
1IX70Vd9/ZHUWQuwuoJBlgf5Jpj5ELRwI9NThnqOZBpveEO8VQPOmOKyb67TbNSPEU38W7cei4MF
5CisLOvWN5yfWWJNmwggH/hasGXwbMcL+uy8Zl2a2ZEwUbzLmwYy0aK7G3r7yrfFB7aU+CmZk9eg
qovnBoP4pW220W6w7Xbr6DXYOZHR+FFaQ39T6gXSqG5Ue2g9LsScxFnPRoq8tW0t8tEeK9Vh1hZG
2FORyvo60+os1IqoeWJP5MH18Gv3zW4M+ybr5C3T9brTEns/NXYMIADwoKF30zafwK9kHafSQ9UO
66yucoyZXgzMoU1vMIhYbMI7baXS7McwggGayPBuJhHM+x7SQyg1NA+Qy9t7LfN4T2v7N41D9g6M
S3nDZen0kNqjQksHLGCkS7CPFbeqhy43gSnUOU12tZ8ZGKfQIhwfxm3a7S2j0TAEWGqbCg8pbJz0
+zgvDeguBr/OKCGBmN0UH/Sy8HauJcZXfUCcFjR2gIdi1HddQA9WMVliBXwVPDoMjZPmK1gDZWxh
zaUhaIs2NruI3AzjgW6yKsNQ8VAgc0vA2CfU960ApumqcDFaSMZW2sdqwL9dQAdS27FrUQZwFDB9
1lDAesrmY8Aceis7O/7o3Kja9FFh/bRjOBvsC6PqZ96rbBtoC2hFgaIAHOeHU6A115VP9pZNhvUs
nNbK160WdW9ZYXmHcsCn2E7FtM4S3VkYKH37G7kPT2il5+A65uItlUBi7YndJerLibNiICuqmcxt
78ZoRC2t2FDBdVe+Ay5i1SvELzOYrgORY/UWOVgS6sGDKgAWfOSN6GyklNWhlz0bXoDsdLJBRwPA
1KBOM5ODlEMSCsgx+yb1ZqIyQXALeKu8KIPZem311LoyADVCrJuC9ELxYrL0LGJ40VN3m7R1sImZ
TXb64LfNJus8SPLIFY6OZkvYwr3NiVkxeavAK6wPJ8dAuM4sXW1pMGkvpaJcQ+E0Na6TJMijfW8A
RWZXPeYgm51Zo0qa4Q+GknAD2AdotxmY9I46jngasG7tELpEoNR7G4qW1VTBKkj8cRMYIsfu3KQk
aOaKANWcmOzNGinm+yngxRmbYf7VOjOJFb9AAhd2zqhP2yqrCCGQGgfy4PpoD6CPVe2t5daxog98
7N4zzYuWCznqSQU5RS1y9r9rqTF4ZMogYt+blrr15xa0iWmKeQM4AcW03eAo6BqcE2MksvWQzEQH
I1VfN6bod3MHadOpFekq8F0ixA9TXmSpuZA9+TYLamAlWwtxx+CT9pkS6yjmtrtsWkPbiEpSxKx8
vdvgOwFp4o3xJigHdQvpTYbAaAB9dnS15f0QrNPSiqhhS7oycq/6yLpufmvpjVs5E5ozMaRr1TQg
my2gViXOH9TTgBxoKit54MfVkGvePmsVyDENwy7Yx2odpc5gr6LeNUscyHry0+8bkkyD7pys2IDt
yVBhQ4+mqaKsO3MLrg55Y9wXm9G05EY5yt5oiLA2hZHM0C5j1q/tAFUxgarup9AaoJW2WDnQrwNr
4b/+6IZOPQ9qHgBbBOW+wZtWI6rz8/u+AfCUdGlP1UTqOgyCwg+VGSTaSkSkslZAY7AHZZzZ1Fqz
YJYLmG2pa7xZk9P9nIRH8QJJzjX25YilOjwce0QwZCUjFQQDcgVYYFQMDkiooLXcG3dKW/jdbsXy
ZuJcvsRbe5HIvtzlJiY4HYPKo9ZIMCO2k17XkyF+Zwm6XR05nN+CKXLT1rrhW1nrRIzDRxRN021v
+8G6q4P+p0D1up2nXnu2EYwcBlVbr9gmCp4uFYejlTK2BR5K4kz/YaTZuy68myQT9jprDeu2qLBi
2FOPMNdQwxZ1y/1gMgEIFI2AHcs57BGCh67v1zx5owqVct5mG6q6KfhAcDbRm5ecYfgJmFkCnOKK
NrnuBptAu2pnlpV9v5hgrZk1lyHEprBMMNNEJ4AEJeAJLdZ2Ta4t0AtaNJMOQbny4GGxal1Ngj+P
cVeUyGEUOCei6VAP4d6wnnnXS1dfZU7l8u8F2hXJeXkQdMeGRe34LFpHel1MyJnFYUpkuoPQwTcC
+7HFoW7sfBDqr7rulzsgcN611KJ+G+S1fje4hbHh4C7f5HZk0dWr59YuHVTJ3y9zntBSrx/KOgDb
XbUGFphcaenew7mUhA08jEM0g40DlraYBlw8rlngbifLf5W9eq+UFu+myYw2RZUzjbF231gi1cLC
AvZR1qO4yPWAN4J3NNqYJlpUL1cJCbnK7jbwkYJtX8YffVBPEORT+BaBLPsUPZFW4PvSU/ngTn7N
YCVsDIuIfvTazXctLOIdgxE1PIDEO1m2/PxLNjM1tPnCMnrPX9cDqdFaxgGgEciL9K7d2Sn8Ohuu
0mq2AdtbBJjpdGg+lpXtNUFdyCGROeirxEPatfJtdhKVGXdhC0dvpemApFKndnYaDOcD3OFh7VW8
00JluMGYSS5EhW0SR5l2WWgBIODMPZSprR1FPTzGQB/XOt2+h74xrFc3yOIws/Pfcuq9fd5VT14N
3MxmIUfpNKc/ROIre8QKpr1RAdXXsnZK6L+j/iymNNs6MgizZNomjq9eWz7gurWN8jpFcbb3qwaQ
uhok2D8QMEu+MyinewaTIey0sX9sZj159xGvHyZnnA9mEzdbC4lGyBtbrUbPH3k52iDdWUWL+C6F
PEbIHqSVNlrmsRz6atuUHpRueH2rIpAASyzjHu7x4kUmG1u3nnushBdfol/MqT+WFhqjBaTVydJf
sXwYP5C/mEBx2gk9Jbolzgk1e4wIq5EkrxGjeaxoAvZQmj+t1YB4pGnN9ug2I6tfaJvqNPuj/1BJ
qdQqBhn1npg6yLVexpf9XN+wZjTRFfdPfZtF64G2/3CaYz2cNFPcZXnFSoN+EaR9VnAjI6k+dDsf
LuIg/e0GkCytOjUfZ7cCzk20HQlAbBr7xJ1rOvsz76qooKMheqDyXqkE+lrDlmJdFkmzzNnNqoJD
tGKsjLgxGJ70AQLVhqG0fM3Lbu7RUeR5qNtpzliYk6fOAn+rUszlTexdzlOV/rBhfu0IObtYYEUB
4SqZ9qMvflPDZ38D1PAyZ9yF3wXfauxcPYyi8qNwvG5NG8YYcsOS68kyefMNVny12Uu6TvHTy8xZ
7KFWQAAih51puAVQHYthEf0ep7aDKqh+ze8wpnByYikd19OiZt9AY2YYTSCWbQOpw5lM7DGdOfBG
iZvUL0KP/GNWGqwOWcQQzc3fq6aftyDpmo2ZxxVPlD7TydXbM8nyUmd1IQOIwwnKqcwX9SZesr2V
N40bLc0/bIAut5Ylp42iQLsdAaN3K9Vq4iHARkoEQlBZ53P/UrXoD2mEtCwzM287yhoQzGyLBYgT
sN5V5TaAKbiyuqF+bdzK+lGnjo+Yd9ZxobOmlFEKvD6Hhq31g9qJOmqPA0yZfQZS+koBQdrLDumA
EU3tqqcnfp25KrhWvWU/yqqrjxCwoHXSCgByi0cK5jBtfAnDm941BZuBBH8V6NBVpk2SUaqKr8GB
LfN8hNCpx4LuWnX5hAFmWTe4+lHnI2xw77i0n7MidieZrMeykNdGEnfsYDk7a+DqbOyxSsJS2gkt
iSq/zyY+AZVz70CEBhdZBdT6uUUMK0Dql6+i7Wxr41ex/9R0HsBUXM5kvB29u0IDMN8ULD7WRe3Z
v2fqCjjKEwkF3Bqj9qGfkBL6+uj+iqPc2Fcm4qjc1W06yRB2GXEyblPHfanU4K97Hf6EHWi/gQbp
W4AwFuTHyGZMRScZNqSmH4KYWS8ByHUZw9O+nCoEUnUVZJdDYZV7vt68HWKxHBJ17oVeGrS11KX5
swJfL0siX2BEF0tXZtwMcxuAiLLLbu+k7W9aDN6c3MHahc0s2TRz8GuIknQDJBximWmofdsyY3fg
tiB2IjphJzzTBk+kMpeNA3mUEcpX7XTTK0a3qR4rLIzxdMdWKribTC1d48oAha4NaVjq/ECkHtyw
LND8SXM2tzLySGDYfnVVLnsSB1LvRo6lftB0391YWiovKt+DamhMC6yQLT2jEJu8SevLtc/Td1cD
n9tEBBzo+Ok93gTY3wAde5xeiqMfS1Yk1iCcr32a8radYdjbPuKxMgOrecqAxbEy8dkhJenvGIn8
uu+QtCSDb4SklIqtEQAZzkrV76rexRqUkQwuzTEDIjvW170p05Yhuf6dVFH6UmA5vmSiRCXVdPlB
c8xlu94grwErgBQedL4NRBTZjKoOielji4d3ubaK2d5ZmLevEWCPu1Hv5z1rAxi/Pm2QoOumda2m
CuqtMdxyRsvNh6O1b3tz/jU1lhvCwefwtg7mUzpx/NOX4l0UqXbrFr22qWXlPuICjfY1y+/Lhurv
yp/ZTIwimpAfzAvV00+3dkZGirCsA6i+iK/mwo5ue1li93DIPwiWJ6zyiyS9UkC27wyzi7Y2/U2H
uJklcUCnfyTTzK6Cncaht3u5cZvhZbBdYnVtSbFJej4HlV6775igYIel6jLiSGGVTp537eJVYWFR
+letrspjNzrImN1gwogs4n4/GbQcoJNteS5KuKKSkpUb9ynoem5T6cH+p/phwzZQPyJ80yumAfFa
u0gcSinuZG/fmJDJd+OUFKHfpdl1Sxxv5VWDeXKT5lT5Av6fo432hV4lqg2bWEdNN3pasu2g3LqV
Z6xnL33xwbmaetaFejd/sAN7KZLoFXu6+O2LGJuh8sLUG/VQjQpamdvgkC7c8YceAQv1iYFv8mZC
amQKf41GFAlYPMdhRyFn26Z1vqkSpDqD26fHydGIIQE738ZuB5EvyN6QhINdNWmQYPb7iDx0WN1c
DBsDOQthxja9oNAFpzSqqZWgn01zT/Kudi6+MVZFG5WAsihU4TxIU5oXVcloZZfDHqu8ujPmUdsW
6c9aZz/q01K5y+3pxPbI27Px7tfegidSRfWcJfGNLUDi2rId2J2543PX6t6vvKUGxjtX+3c5J8+X
0MHNu8ROyVdaSjxJGdunqJPwFKGtrvpaZpsklnS554Z7QeHEuE4dNsiV7kX0HgUvrZqvrcS+jGzO
8f2oqMIcEPAWeex0iQ4OdSGYlkdBueFKZ2n6K1MZdSQNcBWYv2DVJe1VXmWP3LM0LOz6V9EZDeWk
AAGHcDmQrrqnRbvNguwES4BtswFSPADLLcrsQDMvsnBtKPtV5PhscyOmmnGgCjFZ1+xVOuipzZVg
fMG5W27mYS4OsuX9XHm6l12pVGuPGpke6g3leOoKf/rhjdayyJDGusvSaR2NMmwqZ5u2wTFQmY3S
ExNb1keK/w/Wl1lN7pblk75BVUWxO1DJkxEk8O5RshQmsrTOfUHX+2jbzviEgcnbp0Ylj65I3AdK
/ekW9ipayy41V1JEPj+nE0ZK7arWF/hSFEQ+6Q0Vj6FeXSRu4W6HstP3Nhy9NZuBZhVP7hivBvzC
JZhoWrKH2rrVLG2ll76/AWMqdxqAlAvNaiEOsJ8PK5HGWwpYdagngb0XsoZLIoWztf0Sb3kjkk3B
Oih0Nc0Ly84Gh9+M4rlJkNcrk/NelTghdeLsejYBontexqZBjy/0ug0r2SbMo8awxV4yHRXg+NsZ
f8ejBRh8xS8dXPpmCRI96FgFaOaN5xvsFB2H18sX8MBKdpCsBt5RglLZruxFn4ISgTassGHyvGpm
+1JF1dEzUuNYxw3NFWWPvsMQ2k1kTW8IUVAz1CxSHE/v19Uoip1m5z0rgPndXapQdPvdexL9Ud1l
3gqiohVyrpSC25DvhmxeAAzTlqin1/1Iqx/HHTNVUuN2LMSlaUXwCWLraRYe2JY6WDWmd2wGwkJm
q45SymwteUxWbWse2wodax70LWIp491iamtGtKQc6rBg7DX2BupHTzXFYg1qjNGt7UBDVrOY9rqQ
6bPrUb/OmjK5qdlQHIapMi+ByqHY9Hx37QYBSbQ6ufBmwPQtZ7qmAVDc2RlUPT2jeUwa0z/5ZQs2
3tT9iwZm8Voz2eeNGjs+U+uZln09zF1XbXU3OKQJKpQkMRltc55m3RnaWxpMs3dDdSu71h95IpgC
tTRdR07nrQxT3w8dlCyYNaz19m5fHGc9fmstIMZFdd0IN1sJDZfbfNvObuhBw0wxYnA8MdDt4Whx
iJNcbmnG3TfmvDgfgtWM+I913wvtwfdWWgZhPzHST+Kun6ML39dynGIBfimWmbdFPm8aK7jsmOC6
zt9O9AbHJRx2+J3gY4WED2wdpVaaF55QjxyenmDrXBrReNu2/PqlHZEWyB0bdcM87PseqQatUEC9
UxVOTopNKA8qBDNzf+/HLhXxdH6JS7OGNvwm6+xttqjr29AO0PpwMIK0itzo5KVb35PuT0fMF9XU
93vkxNkqzXhUEpZpYPyDokbwkD0g39vIznss7DJsWnDRo1ZiVm4+4ragk5rJIkLavKQyjykTveal
xpVWxtCBOQ8W860pdXEwTSnCzuQwbW6mmJag5GnU1O+st/YYbtBOByMbIHlHuSDfZe7gh/5cJjDD
+yN7umMx6F1YYuIc6YNd53mUrL02yK+SUUeAlvDxjWHe4FK6bOhkZugR+dopk+B+7hBNqpR7ZnD+
MEZwO+YOtmnTOID31b2jpnKt0ghsVIDlXVJJGpJ6n+Yx3bGmcKlBonkrkfo8N347bewEx1bTJse8
0feePr+QqtI3g8EyiTWe2o9xG6z7YkGuTuNVXdO8a4w/pd3tWUhqK5ON/Fxk766Ebgx0Gaw4vhdc
cruyTl+zJj2yP790Jub+CKHDQ2RYl433y0FaV+HhRjEYyvGGpQG2ToohbpCnl1nW0RVMaZ59zaCD
o3bLNn0u3fK9HRguAiPfSit9GaJucaD4PV43an5m3FhXwqzuqOU6K1rWH3Iq7CuJ26TtkKX5GjFo
DYTo2vSG19RkdGms7iqvOQ51upM9VRdtFb9S+6yAu74FZUUBDCUobfNoUA1x1Bu21DI1jEMizW49
WFd5JOOwTwm39Mq8MTXa7WNpyGVsyg4I1+7GYH4Wgd7CXq93E40tYHM5IeEsbe3ZNTq00rQv5hne
c3wP1OTS0E4I7RD0+T8Y7q8i62NoCzSGs8FqT83dFVZZqq/F+BHbgdolFUPEZGu/c8TOhuk2BzIq
B7Y85YFOL1zukSp+otortIvegM28Ix6TUcieY2QT9IVhvxkKB2dhZqkV2/THWgsm5hUfpTMHfmNA
L5snf7Tm8KvVOJrilNOC0d0/Rsur6kIz5hDBY/tm1PhaYq2ns6cOKND2UfqBJ3ulNep6kmzRRcMK
gu1+/kB9/wNoOJIbUqWNm5hhkde36IuuFcqvVZ4S00x03dlYvftKadwNzdr43RbBnUv7oFECh4uT
oltT1IRSi3J310Q/035kx6OqUBtlS/kxf56M1IeGLq7KAJB9oq/1vt/kLe8sgHxUCpNzp3HE1Rf1
h2L9p5swzrzIaFjJlvTITTonP7q91WhZ1zqsWr3jXhZKX1cxm6t5SAoiOuKy5xYhWlp7qJZzpV96
A/8q6d5+j+L9fpnOzGa8VDixbkZ3vCMqs0mQwHu2evaC1FuVXhf8gvS5010mPJDRK87E32NheOEw
TB8ZBkRdYJbRfezysiWwNoFC04qTL+M7vWHLXVulx6HkeJm50bb3q2wzRdleQBf/H+7OazlyI03b
tzIx51AAmUAmELEzB+VJFr3pbp4gaOFNwgNXv09J+nckzr/S6nBXMSFFT5MsFgrIzO+1xPmU8aWX
iHQfiO5pbBtNfVx5CcdJqO8ETSIHgk3CU0tlv7xWOWK4nr11gbXoo8YHi06ppqGCI1JxRjIeRFvf
m01ryZWqhnKr6KJj7SnurSl7sD3J9WmvpIdAIqyfO+7PdWu6B79NvW1c9gtu0+XZOMFrnmTPImhf
4RiXreWLeu2UU7lhg1FrK63u+0UcU/vdob4DmNRLDy6q6mM/Uj5CjbO3tsrAfZw4rG9lG9OD5oYb
8r7FOrWkuZuN523qrjoUScfoFCcD1DO4eJhCG1FAkL8nU+OdKgO+1QPdxVYK6GDmolh7C+I0I9mg
tCjruz5mcIq6UDNLzs03psC7kBSpfVZLJJ56oiC7nN2DH1pUXuuhXtuukx1UPzx5ldVe2WESbhff
QYrqld0umbLpPndN9hQPKcCwG7f3lLVxq8cRLSY4ubbW5Kt73Q/6tq76H4a4b84fvkPgQVwtNxPd
cpeMNu59QRHZAzuBvNMRzdKBnm5DyAISfxp/JwQdjHww+ru9DGZPsWjJtWYtD+1R3hkKrLY/H1UD
k0Vyg9OnPxITHx2dpERN2M7Vg5zpA/K89K7ye6JTCKRdMZWUm4VK89tRLf6FMCUrCUlUq8RNXrCy
lvuCQ/JaLSNRBg40FgoEsYdZoI/beNTLmOJhNknHyi2H27zxDKfDMqM8jLy+uAL8jmiX6Kz2cuBo
cKFqTUswvoVDZYXZJnP6EBcSdZDLqU7R4e6d49TaqkZG31mxye7u2+dxIXtzVXVQKgHW3Q3tE2Jr
q8hcOFntnlmTENukL+Y1QQwXOS1M6zIVwVUeURA3lWGP6QTr3EPsuOVRiCUhn4RUSkrRbkWvUQFk
NoY7IrJJafRSNsqQzLw8ldcIE6bb2Fgn9Y39KTs+r6z05IMry3zjWURVE0Sz0GttfTNUJq7GLm+Y
JiDpxyC818oFthtYOGlXhSg2PILpvAFfsB5JzQBYmvA4cwORSq9bLz/0ojcHZwAzAF1UHi3P/nIx
xVzEYfaasygcuZORyURi47LFb9rWTR4oUp3PK8+qN/nojTejPkEO7qjXbZiXHKSs5GnsScZc5ja4
FeP4ALpwyhtfFpf1POwPy5AEV9PiR0fRdcWOTlb0BOPY7IfELLe+GIXh4EZOVi2T8HLqpvRMTYl8
oWxn2SxhII6EeCPO71yYrNo9bQpeHJ+69dQ6g2Pbw/pKPrO6cC/o50mAYUN/ZUZVvIetSzTQUDgc
ENGR0OdhLXb4OpowO1OBJ8460y5no+jdI3HSC411Ki3eRh6ra764ps3b2MsTyfakN+VddTmr1r7T
VZc/u5mQ59NYMp3StPDN9Uf5Ckmm0MCExS6FyVsj72KvADF1N8kyx5cgn9F6iqiCK/0mWHnE9IMg
K8DUBAfskcr6aQ8LFm/rRGOfy9r2rOlz4Lx58Pew0PJbU9jOzcCHcia6srtoON08ZJzk7wKTNpTD
CSrn4cblxi7s7kS2ocd3kLgkHdIZZzTWhkKZ+IbeT/PpWnGxdxbg1vUUVuOwHmhwo1o6DMpNlWY5
cTHGAsnv+pB5jmUGeXW6S/tTH5jTV/qcDvn0aqr18i6XsuMZaUjzHOr+pbEN80VVBoeMNH+qdine
iaLQ/eCu749DRN0o+kX/bhm6du1Tg+bBMhU0k6bofH9EIo4vG+LqdzQoMuI7FXG7KxhaF5tW1U3x
nvZ3focxVu1mbmmvG+UU33Rl5Bx1G1kb6h2qbep2u9ROoewAQ/294X2izZEa/ZuZ/JfeVcWBxpts
l/T9KW6gWBwLgFqIZ6WmmuNeWc0fYY42FLYQspQuipfB0uOZbUv9QEViSiufdseNEO0EX8PCCyEN
xgcaoOyBGyAABqx885ly5zpp2V6lmg8TWZzrv3hwrbeQouWLSNT4WQWDv0rTEIBN+N5N12gWetp5
PyflZndJV1Ao0ktovzAcz4OYRy9vKpgcR6a7wuWYG7HdH3O3xYEzjxeUMjdnuXKRTkyZMt+Wis0n
yF/jSEftCbnJD5Yw43o0DfGsgRseMp1tR1Tu23CaK1AlC99ANfo43f34Cl7sieYzbx1kLneJHd7n
QVo/Ls0cYdMA1ai2RVuoNzcagZYsfno0Tvl5IFiH06yjyM/JnGPp0W0pRuggnSPjOZUNvthWEF3V
eoBmypJmDe2rr3vpEnFimh9W15hmlTKhsCbGi/fhUtqAvQ2cJU0Hajb8RN+ODme0aIy6bEXz9HRT
IcvbUcoV39NijEQgsRALBHw1wxpL/Um4vWunYtnJgV/H6qPqrMavuol9T2ytzDCq60pelH4Yv6QZ
JKQd59+iqrRoeIQxo7ag9ejbcErzrCNVfRu5JlvtTewO+IsJVkMCNA/IalaJVWZ7E7cvY9ZEUKHN
c+LraY93ur3JzNiuOYKLgyC58ip3lXzSWdce3GQuYOEk0NRUc9JvvZn5pnF2tEF1Wz3kKD28fKSc
skatFsXw4Q6HWVPNz8Kb1X62x3AHi+MzOvt6q6nD2pSpk6HGhy9eaHLeBb4FXzwG3SXFiwrCBG4o
ColgdkZJgSfEzXsdoq8bcxOse4Q/qyTH07JQ4LyX4QTQZUfZZaS9geJWKaO9kC43ZVJ6G9UGTx6V
JWTtwQ79iGXTXFeT/0araXMUY8Si0NLs5OYif2TNH6isBvPsHmxCoO7duQYqaCp5FvY6X7mxpkcK
jOxYUna668rBWgP0fBaFKgii6orjOKaG421KJuc4dvcj+kx4dW988qYwheC04TeICMeQnAHUyLJq
L6lSmTdOKJgEQx59lRPDJ0imuvbc5ge3vz5b6nnaMLEVh6lo7R+ZHw7nczxCJ2u0S20X2Y9pY6Hk
zOo7jmP1eh4p+oxC2rtHr502Qvt6g0LNYfDLM2hGxLBJ2J3qpVzm6qjl7adIOht3ee6jcUEQpCSP
RVNudVxV286n54M+1OAK0X+66zSnaQt2ex2q/D32a39PDw1TZWwXB2kPqCJU314otqEKpm0UtKKP
6bGeXHGXiNk9m6op3Esr/B6GndhPcWYdp7gXL6Fp+KPp5mOmB+8sxqa9dymyOcuaqtnX1RDdZRO4
wGoYPesqMcO4dgc5vNEgMle8N/c+mIQhb3hY0NfESb3X4QKN3wxvvuwRETPt30R5SueOynzn6EU6
Xc8ejJSRjnvuIvapN0XbNy9ZFU58hD1zRB4Eb1nvlBcU/6obcjoR5mfW9z6a82NnoCWFK4qtCQGc
LD105zbmvT2o33y1pFZPxXRZrrulW75Lilk2FHjKtaTs+p7+xObBjEWzGxvpnhHJKTYje8OPZCx3
KN7o8awGoBO6kBJUFpbd3wGkA4O3khIjqzHX4eRk20QoWvQgtPnZFR18XRGzHDriGgLoPYKvo/Q6
ocOHFmRkRGcQ4ZvRn6nVXagWrBcCkOLRHh6GnMZha5iTh2RBNKYj0b/5YFSAbktzbmiW3eo55I9R
AgPBGaJaeZP7xLe25x577oFk57cYFSXXsxvo3kryl4VcvMfRzejDqmV4bPohviiRfxI4IYOtWrA9
zNSyvjjoKp4tt6V61y7oiCsG+6nnXe25uu5dGFXNfaB8E6/qpk/oBVrMhoL5TTRZZjuXRXjhDESN
iU7M9xglZzLkXLnRc17eNk6NFCqr0cQL46fXUeB7B+LQOHs3Tn+OcGG6WzxTbaih6jaDMMFlCyn1
jVGZCTN2ZfFmTTGWu7BmDqpTDbTdi+6YOsN8zQT9qGUx7wlT9YgPjnpzjJzxsV6Ya4VZzHqQ/suQ
eOKiIQ8bFQzAMsQjtWh4dNGMeHdk6Dx7afXmh1EKFJCArxLWAGyh6vHTFgvUT1b0VCRFZbdhVi1Z
8JkxSOuzX4UOJQ1tXnrm1kGNtQ3KMFyJKJJmnbRiaoiB5//O88o6zF6UHXyp9BV9tM/WOKMBXcio
O6ggqY5FMqOL8nE66rqlE7msS/hX71ZmKrlxwgqGSyfN7dwu00OiCamrYeuw3MGYx0U27qkqe84n
P12jxPIOHq3Rq+yUHbknNTG6yH0v3kCKUmcbsTgQOjqYK/TLj7PlVfvGrfOzktzM9VAuGLkX74eH
dOUiKQb53fORo6TxEO+CKXxS+fSaEN63yYrCpVD9ZAasuKWaUIZ3VeYfbO9qpPErVkn9bKkiuTJ+
U955jWKj9JsN4hVnSahVpz+RjHpU7xHcxUrl1vWS1wlIvnytWZDX7O6fqa92NHxG5taWbXcluqq9
UrgTl15F21CjTvSjOLikfe21dZxy49QDYG+b+uxdfcluC26XF5oRpyyk/xYYktioOEVNFS+u2s7S
bndTYsjlA6fYdh4i0DZAjYfT6vvQVvma0z+hO3aorQ2iX3WvWAKvqeuMbwwKiB9pUi2fYq7KB2Ej
xNBd79wh7MhYiPoSvN3SKysa0m+e1dIAhe5v4XhszRtE96g0LXEIe6s+twImwG3pify2yye0RGC2
Btov1OY1EKfma6XofUKEdXCgYNFpJ4RlV26EPDh31uhg2T7Gyt3PeFOhuKz6JgaaO5sCkRzmKuR2
jp32SC44R0oKCcJ2LC7yfBQTVFcI7R5F432P8G6P2Isda6TbK0CV+GDsKt9wqp8PdZjShQbWfowT
O1ojmwDxGRhwFHzK6ueQ2tACloiCLACila9+FwK0accCRswWK7geJw7iY5QG+wCx3buBY2UcXxA6
iSHbtkNSPhnlVugPaQOnStYO0o2njNjjIrD9i9jPoO9yZovLbG4pgMBwmaC2Ud5tojv2SjIeOqaJ
zxYY/6p304RqVDX4n5qa2VXTo9sJYUT3YbGoKxsnDueppLwfC1oE8cuBSnbp/BqgTD2vLOyEdQZ8
OHjYccJ0SB8HhFMAUsN40TU1QogwqNRONARsOZQD8UZQAFtz0Fy2KFeB4lPkBlGu77RdICmxaFBO
J9R8nFTsfS3Md8BHio+rnB8aISFf4uGdTJHiNbCn7ooZPHwswLX2gVmqc8q6J/azhKGk5gZtEjUf
mIgo9pZFcx70ZbLpGYyelmShvqEdOvYhhzDNWEXnqsra86Gh6HStU7Qck/CGvZ8V0VUZlsHLMIDq
NaoNt7qYGqrfOc3Q7zlRXgHDcb6Mgzhg2Rg4vCrOMwEjWjyjoZyyiL662fXNj8Zzaf1kLVypNJmO
OsGoyIlIxQeP4wOFCbCb0klQGsVe99EJa0rWbltV34Gri7upRfZRJVZ4YYg/2moJ17s4UXLflf14
nHrElISK4pkpmElkNwRwYLm60058H9sm3NtlCh9XOD8Q0vTpOmMz9GUTHlDMVvtyDJ2zrtYouNxI
pqsqUu69jOg7nlHMce832drwHIHteAGPOoxWHCqQfGuiapMI4W885CnN2IhPGZKLpy4gcWAlRjWD
3/htvA16OV4LE0bPEX+/Tv2BqThl86zqkBiPOenPncJPty0Rwds6iOoN2ZPROvdANSKS2Ui0Ys0F
r7/3kLZvyM+ER4wS89pSmcE8kI6HCOH22rHm/mJwFtzryZidlYHf7pIlmD61F/IsBOyge7afel2x
lUOujrRpWO2AJ6VNl2iLHYd1uU1yoJpo/tb6WN/Bh98Wu++3g0RZSWvyHK/JbbcOrjLPsTDQlgiM
tgh3qERAlDLiEaF/A5wUi4c20/voLfTUZtCfvR7iTTom8d7wBF7Z6YLbqLe771DG+bbKcIQuDKtn
9uyr87z2U5QEYfmcZfmPwbEBOmPWEFdj6gir+YdlVQvWGJeCZGIb1zV63rsMBwMW+pxHefa0l6Ee
oaxGRT2Pg0sN6c/mrr9UnvZQFfzvP35XgPbP/6AG6K2qZ6xJcffP/Ud19VJ8tF+/6Hff0/7z57+m
PGjz0r387g/bEhRqvqWqZL77aPu8+/nn//qV/9O//NvHzz/lYa4//vF3BMxld/ppEe21v60/E5KY
k/9qZjr9Jr9+3+kN/OPvD1VU/duX/9qW9pMOFAJLApWF70COEA8yfrTdP/5u2T9Rg2Y7wekf36ZO
zcP9Xp761/7xd8f5yUE1xV97FKm5zskY/2tfmvoJOYdUNv8ox5Yexun/98ZvfvHXcc3+274loU5+
u3/58Ih21q7Hz9eEVtsBP+9LfklNlIan00+dZK7ikc+to05Ld77s+0rhgiNifXmpOZBeybIInGPc
TngCR2wLV/jhi08d0/VM6IQKbyKOpE+pkPYzlaP1Y5WU0JXA3iidbcw41IpHtmDLC4bupQIlAfUf
LdwwtqCHFgTa2PHqtA5dU/wVLuuW3USvY19TN0F/VnUjc5dgBAGyUm9ny8gfDojF/FYiiXO+ObgC
433TDkG8j9Ikni7BI5KzAIQb+2fqKPNYOggPYfwjRz1KS2TZtnZom3FnILsN8382bQfdKYOHs6od
SVhzjRpHo1frz9TsDPU+hYEk91ChfL1r3RoJUBdNcNI0aaujHSHFiGqaKXcpMCZx0AMP7KlPp3m1
0okaI2y/5N9FxAldV54r92Ork+SGSDiESes5dBoKYbtJAqGMScPZvEGdGINlasVEZJYh2Cx9nPir
ma7Z8Ih1skTKBKrwkDssHJxmSj/YwXlTTUNxejG071VY4J10LFU/MkJ7V0k5Jb23a+NEIYvH3dff
aimd9yBKwgGeZCw/XdC+iwEapaXhyKXBtKt9OGwE09WO46FHxFMRvbthGCAS03hdtsHAeMvQkzso
DqoT8TmWaXPvZyLw9l4UDAAtpsJtPyQE8aC4CJb4LAi9xd7PaWqO3cK0hyixzgBJ7Iy2Am8Oo88+
bCMkk1nHXdDQl9qgKbBgE1UaABBWjCbv7cAussfOj3yrRa/iomGKwSEXGynOqjVt8EhXzMlSN3Nk
9tNiZntMI8LSotqE3yFwcR+IPHVftOdfJMFU1nueSHcgGACRraFe7dQ861I3NaJ0rLg9dX4VUJX+
TfhVW11k+dDG68FroeiEHPUjgrERudGsBa6HTkPDSYyk78oozLpiETM2kyBk0RfwhPm2U7W6WhKT
fFCMngL7l0l1K5IC2RQhgdVr7kfjBVgU/s8wAFTeyMLr2u1s8vL75InuNY0y91QqX+gPQQdii0cx
SF+jII1vZjKP8Fbo8VSPnkkIdxFbWFKGGpHxirp7JFJp7SYSCFBFZwNphQKpLSeCizFJYqL/vQa7
Zoy661qUHnWqwZSO8yZFXH2WLmLY5fisqlVhU8LJLD9NxMUkMwmIsrNxgyFbZ07qVP4sAysDc+wq
4PAkEx0daG7zejI74tEu/G6T2hXz+KwJYMHPICiaCqKpBEFLRACu7qT8qmStq3uZuuGJzqq712bx
A7PV7pA6O3pzm30wDSc4XuTa2/u0AIPPBzZlrsAzMbVWXWc9doYSx/WILuAj5xBrcLYAIR+XxQaO
KR3ZYXoqp+J26a340s1r1PwpEoqPKXazxzg/uaxq7nvokroo7igMCkjJwV63X1JBq9zQ2Dk5hbGB
wcCVvLWzzK8OJSsKjG4U0lvV0kWLzDpSjyJIzYh5z5/UGnskaF3hlNaFO4Tex5iMsmUUH/BVOD36
IMLNgDiSFi/ots7Lpj3oRXfImPQw9CyojbtHvpAPGy/MSCROIEsOiN+RxP/1nf3/Zi2qEESC/MEO
3yRl8v7y/reX8v1vD9Xry5cN//Tdv2z4lrJ/cgNFl5HDHXTawAk2+XXHV85PgbRdrbGjSCkDH1v9
vzZ86eK/CJSj0KmJU4TMrxu+Y/+EQRZ3iSPZ8YEY3L+y4f/e0e95UANK6dMPosvJC+wvzn4bp/Rk
Is7r8Yj/YRhaSXTC9KdVJb8/VXjKZtdAc3dqiJU24n/OT78NEGjwVFikuUFTh2n4kGC9n9BSI8de
+WMT/8jgQawVi7JRG3tOJ2cLkQm06XTYBmevTGYycb3EXqkabA6UjbPIjnEAJEKiC123sS2mYy3J
si0GM+fw+f706hZhdz6i88z20VR0TwQjxHonSml7m8EIANM2d9ofi1c3QKBuFF20akG7GXoz2rmk
FwaZcN90ax/5drPyHAvKtrWj1DsLYbr6M6Cz4SaVbY54CXb5aqD+G1bS0KWwn9RsGmxCsNRFGWVm
lZYla261hDGqeeDLjBqFgLofPQJiijSqrjMrTp4Sm/0fqaTqn4yA+10jQk/w6lglUtFcp/Jsbhv3
DFRkOZ9HHMwrRaMr4xCQ34h6Jx8y3CW2762rLB4mKMEK/HLg3aw4WZQPxeIv1obzhrqKqbFoIW+p
UKtdi+7HbMnDHZokEyE2cXGouOh9lxWIToFD28rElTVk4jWLYBLXhZr89988RL+eRv/7MmfuEpdU
FU6wWgVoIxEH//4uwdLXCULgrbXE23Gg/k6sAhn3f5LR4fw+nPnXl2FkpeLT56grvgSZzPhIMMEz
DM1tOZ5lib5rwZY3nNHaC1/W7anKEPw1rfo1j216hORI/uR34KH/zSn7l19BBsLzHF/iifqa4RSh
WJwCtD9r7aHuztHAHZIWffPiIpbpEyU2f3xlT1fuX6f6X16PRYbry6PIonIK7flNgAfunylzbXb+
uuCw4S5et8k7fMllSbbnH7/Uz93KX15LuzavIzxuM/U1AdHUcZi0Psa7uSsTMu1E0n635oEtbcYw
xm4vS2/ZEN/O4Imt4aaKbPtjBLXMdhKhxpGih9jH9FQN12bg996HS9AFK1dyOMMJ7XVU3Ucm2dQ8
Pj5CqdTfTpSsXtQAibdxGejLVFXNL1XPf2mI/R9udcNH0/XNx98uX+r2b7u+fH/pmB//V4y13BZ/
sOkB4BQfGD67ly/TMN/2y26n1E/KD5RgpWe7c3/etn7Z7DzxE5uWdv6rJ/xfw60rGIqZirVEV8Em
eEq7/XWvk95PDmVDPo8ICxKZS39lq/v9M8dPl8ghXcyorst/nK+hukMYofTxTpkKddPuyCyhrIRu
cnjF0duPSI//UizVL6+HhY53phxKyL82fgg42pJ8Fn9bZAaZu9WFy8a3IvS5v/kU/j+r5pf17NcX
8qlMRw8RSG1/WTZFavwKdZ6PJWGaiwOhZW2+N26irzqILeeSlIcgWSsdoZd1MhU653kWUE9IfAmM
1x//Mr9faPhdOLT4fO4O2gqPS/0FPnDdxEd/qMJtTP7pwTdO9MADWl4watHf+8evdVq0/rXQ/Pxa
Ph8kiIrWrDZf66OmRvemp2li2xNbtxpKY990FFKfgWsW35yugZiLl+TGEkP79sev/CU47peXPp2b
eIfSU/7XKPLUjmmYU0OwrbUzHnPtxredo5pLNVYBHrnBxpDkO2o6H8KhvY65zvvcD9MHhu4U2UGt
wguSaorHP/m1Tseor1eEHh+tOWY5Nt7F3y/zDtkCg4VJYutVpt75WawPdJlC38yiWDNn2musO8GO
GTTZWHU/7bvFKi8kjZ4EiSJx/pMP6N+eONfxCdt0uU5+wL1wOhX+ZtehrS8avY4PqMJPjNEoM2ok
lahZgIeLcTxDEoib84+vwektfr0EPs96QK8Fz4L/5WHoimJWAoZkW8G5H/Mc8aSiuelP9tN/u/WU
L23UeUrYWnCu/3KEKAK8R1YyQcnEdSOvemfoOEQRElCumtgq3iaryDD7i1LX+B+L1vxJsqS2f3+I
0ZJFBaBQcvsFrtTS+fI+UysyogmddldPNoAjsISDrY3gBuy6Tdb2L4Pw7WeOUB5S3iF5dIkVaI7B
HBhkom1dvZSzzD/yCOHVKo8Lr9zWdtIvu9h3nWDDDp7kq1BJTdhpYsXiuiRx6BodyBhvwRgIGooK
2zzOfqcQIs74FAs3Ep9uGUzdNSW9PWd11bgRGo5pqjFuTMY2W7/sZ+/RHuYGibJGYLkcrBitN2k9
ws82HKchi93GQWmMM/PUVq2LbktQM8g0xqScAKFOdTdpliRc4jlyAdQ9lz5qYaNPIDQ7RuFvVUYX
2Eg8pa4NU/uTrHRyxFvO57Oa2sIEr9QVeB0wZFXKALk2uVflTcfRodmQSoT3psVTaW9qRwwwCHXp
uJ+hzZu+J1TII33IJkLmJjbO8lnMtUDL7hXxm7Hh7ncy9lx0+36O8sRncMc1LgvSV3gqXQcgqBPP
o6sxk5dhvDwnomvxMIMvTDsWknDZ0ZLa/ciY1TpWDYocuXB2+oOcLPrkqpNs5GRZkBFd3UMgVsIX
ln+BYA/F3VibCH2SYTFkDJBJcEGUUdNdCNAftSKTggwPYBrs24tlty6CbWkKNA2Dax1qT1i7ohD9
fNmhobwkDgXsp46xrK16fM39uqEQ4ZBzWzIekafQrGpCdpi+pIlLwnBw8JzNVTtOcA5q+GyqILbv
WpZFTNyFV01635g8fkJt18gfWMQmw7tWY3wTe5CfWwkq5921TpjGpCMNsf1KvnUA8kejeXk/10no
XHia6uRLgCHk+Hs+nilFR95n47f+hDXtI0oDhr1tjy2BwmPF2mARYWSC8gKxs2ydFbWh8wxWJl2v
ZvbsSKvxqhMZZrC540h2uwEDeKq7dld5SLKAGt3wTQ8EEpxnOUPyZhksXH3M0jjaOytIPdI1BgzX
GmU8b3yZTxxrINIUsK7u4v3i5apbNQyZ4UULjksWJngpIDp06oOje/eyIPtt3PSBi7XDeDLSkHcE
rOSFr9J9iHrS2fiK8CvC+JWNej0g7XLjdDmRW94QlcQbxf0ZS6nFeyHJtNyABOJKlP4pVku2ipwU
kzXpjvaJ3L5unLiyCeBMxWnQ9XlCCVD7SPnXSxZKjCscERzxndtVdcc5LkvqIEtrwa7aBydtxaiX
fM+C0Q7PicRMt0J/NkavUxmhsfPSKfQOi1Opcj/4Y/YDt1SWbzkFTRZY3BKnW7eoFX53t27HVRRV
IGKLHPG8VR0qxtM6NqLexjeKghVvPsJa2n8wLkeTODQZvKdHSBnhA7qMJTR6hyY/6UqcGKXRAQLE
GIX3uus9y9mSvkOARZllAmF9TgUA1DUmDpOPyO9tD/5mlTMjf1+iJLnKRV8h/6gTe2Ql9OdhkwAD
VBszG+c9D12MhclCnFqauc6xWuLmOU4zKff54ptl78nO+rRQcRUr1czzeGUg5SkxtZpovIoizP67
MZVYyTAHN98RZ2HeWkwYxpukiDyVQoNHxIQBfsBsknbWDgCznsnuSxVZLy0yymuwKAZ5a3GQ+2VV
hUMRvgXjdlO5yZOPrrjdEsV2WsjCrK4wLwxpw+UIUejPi485nKiAdIbHybviHAVf9bDkRBQcxSJr
dxV1FqrMEnlnsq6TGhOTDGtaRxi/+Wz8cggQErsEc+0tpUnJCTLJuact8/wbdSA4B4q5GSDUolHv
wXCtD5ZlghloFbNqFFpCviPc9ElX8mxAGyfpnIW+KDl85/ANQqJLBPhblmGnuyCtqwwPzbQ01gHB
VivPFl3E1Xkda4xilgBFMyu9gL7uR3Jk9BrNwclX2gtw7EzV1K4GuH7jo6yt7oP4bNwhC/D0SVSc
6dtGBfDhJXm0/VG1Rl3W/ggFSjoAgHDDv+79Ou8F+m9jY4EgVfbTIlCLebONzDWBhSdSIAwa/9LG
mL9YJFwYxFirfsi7+gKjekIKIqWXF9BdVCwVXY2NoB1m+VbYi0V2Q96f1Kqsfog48hAzU+rX+jDQ
ziUBp1vKQ1NF4AOpM2lwVp4am1ddWQnSdAKi3qaWau5NWsVkVGhNjsXFHBov+dZRalcdjUtq0hXi
hhi0Kw+sZjMG+bD4K+72thTXucWQvHFr1kl7Z5FelR3cTo5BsImbjrSTlSVjgSu8wMwDSI5D3HA1
o1T7G88gxPnOTtENG1ciRrggeQetCUKVvJvOAffi/rsE2cnWbjbgmkrqSaBeJbPzrFAu9vhiRP/4
NutWl9eOinDGdbXVA2Rrg4gSPUlpk/rq1AlkH36sEDVfF39rava9tRlhGs8S8qHE2oJxuG+aJZof
u9grp8shQ6N4UwIx3OiBeMYVVasSzUlheZdWE5405UmSWxhLMXTfB5YVfRb4h80RIWHQbRCUEaG1
DHWenuMKi9o3IqAM8o0cmu57U7fltJ7oSR1vFKkrN6HOi/gHfvPwG8lOeXrIzUTPamiVPUkGBOtk
G4mCa/5WEYHsPdfod7G6Ls7C0TBRd50zcZ0nqiv1zs6ciIjLrPSv5yYgrLNdajyMHaoGDaHXifTa
geX6Htehjtae07KmgEol9dozEWLYmDORWNkKV9MqXWwxrqohIK161nXw5ib/yd6Z7MiNpFv6VS56
3SzQSOO0vO70ISYpQqF5Q0gpifM8GMmn74/K7HvDGV7uyGz0ooGuRaFQypQ5SaPR7P/P+U4yfBjT
obB3rea5j7z5xndHT6K7eobyRyKZPf0wqmF+8uhPYv4LzOY5qaNk5kw412+SwHaqu3BEZPNTwqx5
10HxouUCBrG6V5SnaO8NfJA2iPm078Ac2PP1qZOxC+HKxReE6vZCN8q75rm1Ip2CjDtO4DtRqtyJ
xsDjGTddrvmRkdkeuDDsmZtKj/KnmPIuzgjL4WyOhv6TrmujtqMK6SJSMFPL2NTSs4BaunpT3wDx
U8gxJgdwVYJ7c0TNw1qwBUBH68fygkhA3tMXrChR2a4/sNQpnx0LzWcDWavcoj6Ps2OaSL3wQyoR
A93n3PJY683oI7EdPN1sjNV7rTebcSfIUfkl3FCUW4xo5Q8Fdexz0tsewDk+eeWGWSts3peQHxTq
if7Bjp3mW1kCY9pUHSEAc5lEOEphqH7nqFZ1DyH9ORtyVq6c5smzQAodhiJIgdTVo919Yj607o9U
NtbCd6uN/oa9IwSZHVbNkI0qnTAjQd0rqUnbYwDMlo84+JVjDH+2pPmklW+KxDP5ZwYT8hokPNMj
TC+1ozvEw7jeaK56uuGLvAiCw+wOAfZPZK8WVVjYw7HHN7II9Z/wX9xsH9KR41Z3mW6giprT+6gf
1FdthoCyhyrXf9BixL9vPLar33GNNv2+ztHD7KNppO3eaFP6wQmIT/a91hzhME0yc7cW+9dyB27L
jVC4ZXSi86nr3ya6oGRoB3nPqop+teYfzytnU2kShQHHruCnbiVhBkwD8MTEDSTogDZbv2kspzHp
XAY5GtEUgDKRCynLb56bn4csthx/bqT5NQTD/YWPDRyEYgyQ+hsRx5AtwtrhqyOTAV2e5VEVd9vY
g+8w4epCI4ygEKlzESV+lzkNRDt7aiExlVhONrVrjj9CLGbkRpZJYi0OAOMJPESWHCZsLEijzAn0
s0X7AG0DoYliNxlgB/xKr50/dOZJu9VwV1SHuO7QOBpeNvKBCgkw3UBjrH5Ycendy8CBhVc0lokX
rpzxQSYQyyq/rVrnySFAsDpOXodgVTmi+2ROoePsS+AIqJspdttbmsbVl1LFdA1CCDg/u7KQ6aYE
y1Vi96OdfjS6Zp42lt3N+m2nafIL1T5THgPe4zdRFzm/6LBzBaKuQMAkiScee6vSjR0SC+bHLCv7
Hq1ZOu7nKEyim6kYpl+i1VlqWjMeGTasF8CcHI1PHbZIBchG6wl7mOLJw7gfO/dzKfCPJA5itFvL
M3tO8Uoo+4E0tcy5yTu4YH6XSiTBcFaArW1dlodhN8i64swEZq3YShVNLHg67DCkmwgV5lhHZT5Y
jgZTi8EPAkFlvMefo7RdzMEY0JJIo0+UQiJ3p40Wh9iM6jQPtgHs6gdlG37DpsEZE+crxENUdcOX
AY6SuYWLN38vxgRRBlM19TYTbSyIB60xu74+z5F5mDrUzL7ZkAxxNAoDg2tu2WHxh55hSbsBkKBb
x6iW4JCixF6gikjawj0WxUi+ZX2yh63F/wG7tUtxKfyumvzfKG9XP4vnrvn5s6O+/f9CUXvpT/z7
ovaHIu5+/viP/2y+ff+PXR4337qf7Yl2a/nX/yxuW/a/TJcSq+sYSw2Z6ub/7uRa4l80qwzpuDqH
b8oxFGP+auQa9r9Ag1h4yRwOPNRF+ev+Km4bxr9sU9CL4TTvWMi+vb9T3ebvOal7OZYD0U9AN6Es
SaV9qVi9qLXZXk7vz0gMn98y7KkgFIDxCvtKdW0p376sri2jLNXzZZtnumIduYALJDarBh4u7bsG
0bQyv2oow45Rp8f3wuHMXQ9244OXMD9mKikfXzybxz8HetkgXIpaq+GlyaiCU75LxZcn8PIisznO
y8CepK/oMe9YZ8ttJTgNmk3lXrnSdYWPK2UoaVkMg0ZtUdy9HIpQDrbDS9UFc9Ze5vN7UKrWNk9K
hFJOG2MFLvA7GfGXy1d45jFyf1H58RD5H+aqZNoMjUa8scYVRmDtc1Q++yoIruXArwuzy8WB6OIC
Dd226LaeXhx+Ws7/Af57QOHx/TRm+CcYFzJwLu+RqfR/XL6q3/Ni9eB4X3ScKBTL0RauZqdX1ShX
lMOHv+MoK6wuv9ESS4TbOTDKhk+pFoAUSYmY6Q3D/qXm/GtMdW5P7a36cOW3LLfw9W8BmiNsi8r9
ehK1C6UNmqJkS4T03LAdfxrjt0GOCiwABmbOM+zLoH3AQgOK2wS/HZf21zBRIXS6vt5e/jlnpvTS
J/mvX2OcPgoX71vsSc3Egm6Awrbab3oQ6rDbWuSPl4c6M7csk+qt7kkMj7y+p0N1mJZUODbL29N6
NyM1howQgyuV6bPXw12RQrAk0iM5HSRzJtEXBcYYjzcVaoxpbkccI8cU8NiVTvO1oVaTSgbsAuwE
W5TuwGoJnQh1Zl89dCEixH9w5yi2w2PkbUHNc3pRsG9m2bIi+dXYNrvS0es7ZfZ/CaX/rfj29fW4
NMdomzoEVyAUWv78xRJO6auTleNirw9M/abI5wkVXpbj0uyv5f+cG0oy+XX6hUsvdJkqL4ZiDzUF
hQRvliuEMXkSUnBxc+Nj2AbN38oMcfgYorRgxvFlMungrteajozUuvH0yp9ArgDCwfBK4sR45Qkt
0+r0pebRoKhAucyngW/D6QWBnxl1YsIqn6+3+Gm3yDZAanlbak76QRm2+I4kLzhenhav7+LpoKvF
GjpQzYFIVT49Vfejq+EyshPdgbCeefaVyf765V0e1SLT4vNgGL9VFy+eWFnXo8T11fLEgmzbjV59
W4Mbu9Kzfv1h8NCZ/559Hp+F363mF6OQgZLlwWC1fiE0cTRbylN05+XGVDm3UWjWn7KKfzvlzzw2
iw4/LWN6lgay+NPHZmVAZE1ci/7c1uCzi7nEnOKMVNNA2t3WwHZ3RO/93SY1s9BmxeUmIgAyMfqf
joqEOzQ9mis+bXALOkyT32YI8X03EX/pRv7tBZ65oYuAj4npsvDScjsdihiOYYQkxgXq/YDMu+mf
dbS9OFpIWJek2IxXFvkzn1q+shY7TfYtUK+t1cW1YdqO4MwbaAoJJ8iWCiIfuXopmiiT7k1co45G
IGMh45dpvm26vnvyIFY8cQQiiePyK7KMtnov2fcuWzUOYDaZTKfXT4GezKKsa3wrW0ghY5eJYic4
whB1WIT1uzYhgwCuoC1mDpICeuTl8c9MMNZl1mzbWzZy1mpdGIoW1wypPDRZgOCRfLygVVrUT634
1pNoBPwLk9blMV8tC+gc2UIYy7qn4+NYXTPuMDF3XdvTaikwK+HFo2zvIjcri5+XR3r9sBnKdSXC
eq6NhXw1VNXhv7LptvqqwC5ARKURHFw98G4auzMxOtQKG2MZJDuIMdLZGkHk3LhK9rdOppBQXf41
Z67b1HnMaF3R1blr9YEieqaj/NZSRKZc7wCBeWcRcvG+xo115aPy6rVCXiY48HBwWqb5OjV1Ltwp
oOvaUTiBmdzEaOUrLRw/BFEw7sOpdz9fvrRXq+8iZ+OrgivGY8fsrF5jWxsShw5B7zfR4pwfZ7H3
uka7uTzK7zt08rYwDCooF3EvR4/f8qmXn2V6X0E8W4rLqlIUiK1HB6BMcY12VNPE7SQbEhrGHisG
EVP7iVbTzknH+FZVbveYQ2IC9NuH8p6uT7y7/NvO3QFa1x5zDcEDSqrTF9k2ADDTnOBFRt97O5gm
xR0Ml1d2j8t8Xd0AFuZlC8QQ+JmWKfbi+xP3gRZm1gxtJo2hcsA8SO8paIWBX9V0ZkxNTx5allTf
KAMN7reHH+Dydb6S9oDtRiDmoPEhWMwAuXX6E8haT0WJascPo9TYCccO/Jq0za0isOKuJ/MO4X2F
TVLPg+gzc9R7bFWfU/pqUxwdjThWlCWvfJbP3hZLsHw6y959vaKEMO+cJVHU7zCuVztJrQ2nL2BK
GERllB71WCfnYNCz2wk2x1GNVimvLGqvFlJui82nmnOpzc5xvf9ocLxrZJgyNRNRv624G+DzpvSm
x8v2a9bckTk6iyuv+W8dzel8QPmnW1QaEDQtR/HTh2H3Om77MlM+7vRPsnlTlN0DLQ+/0EgsMrWt
kPaNaYN6otSXzMSJpDem82NoSThQWKUQROTh/PbyDHl9J9DysfFjqXMdztGrNyHyxBjpjT35VmP2
96lqjTdtJerHWbKF0JK5eevQhfl+edDXCx5TEk0Tewl0/856yzLVJBy5Nu37onWSu+lX2u7kkmbG
p+1aKuqZ6+OTaSGQRGQkWexO73muZNG7ZCD5VgIgwcyTHqRLUTyn8OCOQRa797MpjdvL1/d6hvPZ
MKmSUfLg+2Eu1//ixRfATYva5aaSONfRFyqS23Bu22MGpIOAlcKNj0vixpI4AouuM6r5ytr7+uPF
uJINEx+WRdK32jaFlW0lXRojO2ig6UWclO8Cp2y/KOh4V4Z6vZRiAGVHYvAoucPrIlqVVMt+bJ78
ESrODxov8ceiN79cvqGvB5HYLGgA6h5iQNdbPcUqmNyEivMEJlKIn1oZmX/EhbgmwXw9LRmFA4Cu
SypubPBOH5sijAjuHfQY0TfUsDFBInWiP+pXbUZgCOV8929/h5aPo740f/hMwP1ajeiSkIIZevID
HDdHs6m1B0P9zVBoDq32MsrvkxbqRfbTq1H0sOnNivaxpaWjLxJAiHOSp/u//4zYpgsE+dR/jLUq
n8icWI0xND4UQuM+bxP7rk/C8cp0O/OM0MhCa/fkUo9xVq8Wfe2BwprLHtEgSr0sa/sm14L6nZRA
rXAsmVe+FK/fJGSflKIpLqJONORqrzSmfZLHFuPlbqzdmokGRKiRGdjKfByvfRnPXRyKRGd5Suy0
3dU0bzPImHYLkghQFa75SD8kevhL15NHZk9x5TBx5p3iSMUhYlmkls/S6awQodvYNZJHv25qj+MS
DeQuqvvj5Vlx5v4t75LQbUPSZvit/HyxFBIfRHVSs3oSosKfORkQ7HPML/BNy8M/GYjmA0dTarPr
Sa71TWOKyuz9gbiKd7Uqwq2i0nUfzP2VxejcJeFSN+3lE450dnXM19x8iN1A733dE9WjiTpvpzla
9TxWo3nlGf0uzJ9uGZay9n+Ptdq/zZLsQxc7q19XDsHuTZWRtevM8YhaTgRPZtcO9j7XBFZQAF8z
3XjO4t2BTCv2fObUlmBlAzOH3meVw7xQx7puq/dOfNfRV3w3Fs1YvFdaUf1srMHA1JLmk+Pn8JEc
//LzeSXsX6Cihs1eizlHS0df37aGxJkBbZkPlVuHPG+2RBJ13ecJbMHO8nJvRzcdVn0uZ+3eaOPg
OAG/+AfTcbmh0nRdimfOarvTT5xnJ6MZkJ+K+hBisuHQZfcHqkfWlaHOvMzLNo+Njrus7tZq5Zi6
qsRPpAa/zur0oTBNiYkIGdl9Y+SYiRGs2lfWqrMj0lHAgYVe3lyXDa2CRzCki66JqslNbNr9sfFC
3L9hH4gHM62ix8vP9MwSItmnLIYFlny8EqslZAYIJo1J+ZFXlr7rkYUTGnZyZeacuSzJV4tH9nsP
4C1//mIJ6ZC0kUcNMrNOKiRj8EtuSWZvUC7HDersub8y3rmZyqLvWlRfORFZ6y1NDqXJNspu9MMJ
CUo41f1+SfXcg1AuIQpn2rfcxHjuU7lVT3Hjed/dnj3QtXd/mSCrd58tHCV6vgZUnazl7r+4bkSl
dgZ6ZUSk24kdAYfFjUZJPUSxgb1nlFn01izc4Q7JkkFWGmmLHaF6W6XNS7BRXz1mBtqNwJnkZnbL
fB8p1FLTEJZ+hjQZDAAgqu3sIsO5PCvOrI9LAwgeCLspPL3ric/xRU9LTfkVeDp9Q4jgePRyJR6L
Qqk/Lo91bgYy43mlMR8L3V2tj54KNV3Pc+5R1GDTKUF4wTsO9/9gFF5ml16fbtNsPH0SCtnZbFTF
SCG5Co5Zm6DiBA56bd4tn/dXD1zawFSoH9NiX984chh1tiGgawFz/0C13fYQO6GgGWlAYoeeh8DN
Deq6H6ZgYRay2upvhlbPbjzT/qUrjAIWu5L95KTho4XWbdhMFDmOo9CHj5fvyNmfym6ffQpOTGt9
whljS45ZyX2nxjHfoGnP7wEmJNtwRnilMgARvajk98uDnp1YDn1XpEoI0xdhwssXokb3MpReOfp5
l35qenSGqMhQX3tzvrs80tlp9WKk1ZLTUuAE28BIxUDQVjEl2UNEpNOVQsj561mc8ZZtLi7D0+vp
OzsMqMSNfum6aHbDXs8Rgc+8mQAUrh1uzl4S9HAqHzSKvfVbmaRBX2uKRS1VqQBloleI+fXqyiWd
G2Upmzo2ryO1v9UOtnZGPhgL0FTiwN+JCc9HWqGWvPx4zt24l6Os3sdU6G0tzIqJwFnuucc+4Hdj
OX2UVaCmK8vwmao0FbSlQsukw7uwbnooISc9CTvFNOiVH0oXF41WtOoWlbz7STWeuB1Nt/k8Vnr2
wUgt7Z6I2vhO5gByrq0Qy4xYrxA0zpj/ixMNL+bpjIH5Cm5EtoQ3GwI/Cby0HYSST6NwmkNkF78G
kzi/Pg5v467FSz+S+zS58ZW7f/YZUyvy2Nu4yGBWzzjpg0gfZ3RujVdXR2sQHcCaNr/yFRHL0r2+
Vtpawl42axTFV6uhU5E+6JDE6LfNEiWah+lTyv6V/HK7dX0jsLvbuA0ddHZp8V1zO8IWoDZ8Nqjo
fZsGKkJXJsK5Sffy96zeVkmQnZKjQt4XgBHoG24A7YxqB/btn7yr0uMjQIXeQOOwusNozTl32Dxm
McFWVoFc2PxpeGWRW96S9Q1G6bWUJDlxojs8nUxNTziYpSLlJ+zZ+02Mp1XCNaX19AT8Pi/8geSi
e31qKVSZQQIy9fJbfG4e0eYxKAKzgeRTcjo+LdvQmUNL+WXk5bc1Po9tlebNu8uj/PYOri/TRmXF
Xor/yHUjx6ijtO9cCh+NOUXfEANjF3Uwqb2fBs+6EyUmui1Sx/YNvvfoDyzVQK/CAW3MzdwJ7ZMy
AMhvLKuptENbjTZBGBlGl8s/8tznlBu7qArgpyBGO70VdVrrKNx1RVVDN495qAMOU51DMrCbA7tB
gC1lbr2/POiyWLy6MWwu5VIaEoDKTwcNw540Ijxj/lRmpKdE7SMC62Tb29YXMp6ubBjOPWyH208r
gq211Fcrl1ESd6NPvDM0jY1bs3a7jZ5Yf9elzgGHu4cBh8K+g9JteYdfbJkH4r2cHOuTb472LuyK
/BEuZ/N8+b6de28cG2wenQNcs3L1sGKJ+nnU6RHUnQ42KyGJbhcSE0Mdv+m+Bpr0dklgEgiiK3Hl
83rukS08EUziHs3SdYWSLt2QlAiFAPWCPoviJrqtK01Eu9xOQYvmep5+uHyxZ58bXSR4BSj4xILx
e3lHawxaA7+IiMTFXWOZqSTJiNTuy6OcW1sXliAiHgpfFERPR4lJtsJfKkaCCnLxxmxH75Z+THej
d+l45VU79/QgJ0jUrRSLUJmeDpU10iZZHJ67G5rqTeoZ8kPgdMVxbEJtl/Pcb0ItVp8LIzD/wa2k
+ApDAYWcBwLidORKd1rapBq7FnMEjVNW5jbPC3mloXPugVHZoDK1UCs4gp6OAtHLjoeMTEuCGUs/
91RubpRRYqi7/MjOj4MEGAcGj81b/vzFq1bxKS7shXoPalTsPOVNB3uqav/yKOcWRjqXbCeR8XDT
VvesDpmRjRxH35KBIr8zIA1Z9YIarO41tt9M+G4CPVNXlDxnSwAQKHCl8xVeuDqrqyu6sNMFO0zV
S11tLFyZpKRO7QdWR/sYDONw06IDPWCBGd4qLyoes7n+evnaz+484WQiK+SghTd/tQ2QMzn3YuSt
yFRg7DPhDQeMStU3ILIxsW6F/AGA3PzCaaHdjpiACWRIOmvB589X9j7nHvbLX7Ja8pICyDRZGmzr
7aq/E0Vk7BOvucYBODMKwnE+DlQOKPKvNwRW1cG3tfAQh+Dqo80QmgAVxqwSV57umXHYubKHprLP
Lnrd/a1yYVSEiAsfXFF+PyblcGjo81y5Z2emLp1eOPmLxo3+2OpbVOhFjaklEr508S9qgz39kedp
gXe8V3QCQwsgPqKHw+VJ4zExVx91pqukKEeqgEVT93TiJkZUFwTVCR8GjPGEjw0yuyHGbYpJY9tD
E72dk7He6gH0Rrw15IdfHv/MSo5WhtojyvZFN7S66iZqojTCKex7otcfcSppOxin07OjtF//YCRK
Y2wc6QUxYU6vFEbHHAL0QhfUulhjZF/v5rTWnnWzu/bNODNhkMu4fJr4CMLvWQ0Vq6RSQYx/fUJj
thkdwB9GGQX+5Qta1rL1o+P8hsrCXpAf666421hBAzFb+GHtIGfy7Db6pLdNNh/0HoDlQ0jAYHFl
FT8j0mG39GLQZT69WMbttI3szosNv89S4pJSEmEPgzS63Rx7UFPLXBYHsJ/5TmpOi1vAHcXBC2z5
0Yi1O5dwmTImwiuUuE0v342z95y6L3eDvFpdrnanvdmj9KLs6nP+ru+mfMp8DtzdFYnO2VE8UE4I
J5dldnX5baYcWh2GwBi5aArTLNzFCEeu3OU/dTanz5ZNPVIXTjr05Dlsnd5m3emVp7Vhzx5xdtTR
meb6M4jajRTzF5Pk1DRzm/RgDe5i4xzr6H3pVGXqt4L420PUB8WbUCvEsO1AzWrHZhad9b6PGy3E
PO0WD2M/h4oz6SDtzVCHrn5b5xCGN5NLuh+xZkZCim3TOKFvh2Fc7cu09r5CaoXFlzdkoEOAmKw7
0mDH6TgTcU3ZoGuN8D6PIoI5+Q3TCPd20ohgWHyPhxzbY+Q7LGJwHBosi+Rfc2D3hRG2iGhawjTH
xm29HZBvEkpEgTVy5wG+JT99SRwp54S6XTEz/ghmMAG+IDG/gk8Ecpiqqeq2MR6OgjZJqgX8LSSn
wVZ3qMjpUDJIJemD3PBrLy2/4KDujSPOsrjYt4LC3Taq8NzumgE1z6Y1WsJvMjGlET2fcrG5RMq0
D4NKnENCBnF26y4o4mOKohOzeklD7K6FgkgqCQa1cDvg/3sORvwzvhw7BYfD9YhYKKm1p9uyja30
gxkCz/mQuu38ZFgKuKLIxhnybK1rNbDzmJoUW06HoMvYiD8ZlDNwG5lD/VDWWvXZslog0qBMbqsJ
X8FGibgqt5mKzOeC4kiKgH6qtVttYC+28YhfP1YysHDLhhOUYprtrrO1QNgPd7Af8FvHQ9u+I20K
dAauQwriYUfb+pD1dpps8yBw7hPbIUZOBrMxHtp4hPcbEs+zISLBfBPDek82HrnQ9Q2lpcTcOp3R
Glt7jLL6vsazZOxzfAO5H5h9feeZBHKxamRz5Hu9U+pbEQxksBA1XfVvDafQPgbVMHxuprRPtw5c
hv7O7Qv7+8SM/Wa7hQLkUVR3bj7nNLl1ZWw4Rek2GW6Jeq9LWAGbRDbq1ildLCSIeDD5irDsYOhh
w8WUOLmh+0bvWqiwgCTC8Uvvup21SSbDnDeq6wjeJvwwT/xs0M1fY0F8HUk9ZnIYtEb7VYIQlsAw
McTsVV0wY/Uim96xEGfebi7m/JOVF1jui5ByzJaSY/Q1SSr3xozj/GfZNvGjwgefvA1CR35K4zrp
0PRIYZAyR9aS70oTM3jp5kiBc68j90UR9tze5BifG/J/J/KFB52oAd6HoHwcYT2lvtvTY9rOXtz8
sJZwJ/AKRUGshFMNX7s4UtWxJjo9JaUrtD6RyqqGAyG8AUjgujffptHoQXJixu4jBDuL39yb200k
J17KocjzfidTr9J3TuNksDq12XubhpnmYpznh2AotsJNxkMjtMKbxI+GYxT5webwPWx0EsoNZcXx
xnJT+SnGLkAEtVPNiimQxKk/onRpdoixhHsDFxnsUEz+l7EvCDgk86AFYEbIAcnkdYjwheRAvAxb
NxiJfxFJVtx4MpbEp1aFScOr6Suq4raBNxdiDVAUI0yy9qnXSCv0xyjupQ9Ru6jgK1hD8mAbmgKR
PDceEc5a1MBO8oYmxLVqRo3Psaj4bCi99SBc5CUWZjKq672hR26OrpwMw2Oj7H4JUY57PjXEZ4LO
LALiQ6icFU/j6FrPZEbVJFFlc5PTSsfDuyH/J1Y+ru4acBAi34kFh/LHBhuA9iSskuydEZJKuDTb
7PkWbDl4dZ/ACnJ4CDFuHThyQAFAX31Hh1eM2pOuqdmeN51uxlr2oRxTF0BBNgbgoLb/s4A7BK/Q
lv7QxsUbqmse6RBd8t4yCD6HA+vBk43t7DYhaBD/r4IxtcQBNbVjfJgikfDHXtvgWy8qZhTBQ8WV
/ecrxamLooTeFXYEWgDIdMzTL12IenIoRk/6iR0+c7tyJFTBtEnBR/vl7xSooql9M0h/8FVKt31C
0l6J4heMLItN1bd/nrr/vxn4f5Ba9mJL9Sq44S8zMJyZ8EeZn9iAl3/xvyIcbBwW6DARodFEXfbr
fzIuNfdfWMMMfTl8U28CucMZ+C8fMBho9MwwChHj/aZZsiH+ywcsPf5oQdXBiV78WH8Lcvlb+f7f
26aFkomrZfEoL6EQLgXc08k050EpCbfJt/vkOX+oNm+2x7unO/+X5x/VlYMLR3v+stPBJB1NS+eX
L2eXNWxvTrtoFr2IyBpwJrLMsJU47l5NIKI2BRHl2mFKM++OTVcLRaqJxEeR1yBRNIJ+wbw48RsA
Hu6vIC3FLwILy1stBj0/ZZOzH3Mnfg/uvtrBvcma53mex4NT1NWjrrlEBE2G/FyoujmUXgW9wOqw
yW5La9K/xmMXf7VFQiamqjT7k9llRcB3BUjcxhjHepGXpM20qclPNA828KxnsFM9azpJ8onPoT2b
b0NzqIYbUmhssc9TwoSN3mW5KDtjaHZ9Ns39HjSF97PC5aiOIJxCgjYpZJrs2XQxHhrcN2Q6tbRp
to1oVbErhrqq92Gdj9aNBqfefWd4EUbigCLeeCOD3IFnBP0kvdUdLePG9WHtU4oaD0WuXO9DQFRa
69tZHR7BsUwM4Y35FxKnwfJxLJXbuGwda1+4WbudDfwRiAk0kEJ5NQ0PYEiDZKs4/qXbLMd1dcgR
14CNanBOFipkhwM1r9xiV3cyQmqh9e6tQUII9jI5/YADYQWbjKQA61ANpdMsiViiu5mAhylfFqSC
bGJtyp5L5dlvDXBo8Q6Ab/pgTFowbqwoGwWcBU/D+xfL4stgWnF123gVn59pxkzRtpP5nXhI233K
PPaD+w77c7K12rbbSfA2FE8yXRUETEbVWwc2VP9+Lke+h7lXFfXOc3KvJZuo07/rop8OnNULvrhT
EkJmaBJH3TVJ436JZOikJKGF6qDP7RQeTQpJH2bRxPU2ycvuaVAVDgeSTuL3Xuc0YuMYWvGHqiz1
Y4js+nOJ5v5BOll8JC3bueu1NNeIYB8cUuAJliU6TrfnG3pA2vvUa/N3ZBCQ/KOm2PHNPKrvZB8S
WxtnjvFcZYQkBlDICUqbCLzbtCpMP5aiqR9J5iS9FphLe3QTtoWblr1WgjluCL5ZeTz+wSa4dbek
Fs2Hviz1AOxjkw/k/Xl2veuhkkfbOhcBUWZT8S2fE9LOiVz/WJM4ZPlwSMufTWC1clslDuyZqMxn
fdso5xuZUsa8NUnHQ6NjVYeGDki9E5HjvAWkZ9BhSXWCqsiYFoSg6WTc7oo8U+G2p9n1zdWE0R+a
nqnJ7O5ciFx9wR7RikYQT+SWP7gtQJVNNrVkgsx6WMGsKa3sgVT6Sd8XvKzfbQKXwg24cVFdOVCu
jq1L9Zo2HLJr2qI2EqXVRzYnk1GXHdnU2QJ5JCSwCY8vvhWPfy57L+EEZ0fAGoCwi0wQAKSnK2/b
pnXTp4xQN5tmxjgZJv+HI6wqRV7VKxOGHkhO0hC5BliF/2QE5IYOrxSezLX2n/pQy1ThqNQ7UC3l
kazrKyP8Vk389zcDYTAuIpeDvcBjwL5nraoI4TzVZhIwD7pSjg9RX+nPc4suIA6lJu70pq4Krgzr
BpGuxUMhycEzKid7EFZo1b5rIpPe12OffxprSu3bltbf/LkRAzmtNepMcViSAsZ7Ha9Q7ossJZn7
8oM+rTpxBcweOsyUJBZ5E/bG0wddkwxU27UjNt4s7vXuB+i9WwnFslTXTDfLAz25V4tgdvEY0wVk
e7C2Q2lSkGyQaYKyZ/U+cJvkbnDmpyLKZ//yJZ0fCDI8Ui3adGud0JwVREtSo97I3ibVG8WsKj/G
nvp8eZjXdw6b4lLSQYkEHGD9Eo52VrqTmBZwWeabA/iOrHC/EO1yJH7gylhLhfH03i2EEtrk/Ndi
gVi98DEpz/BSCzL83PGmSPY1yZNjNW+N9o4UiMvXteo7LFMCPQBlKhwdVHA5sp1OidQuWukSC7MZ
c3Ob2R91k0C6O08rYUJ9c4Z3TXjr5vcmQUxXBqbz//o6XS6QPq6BN/EVzkLJqgmrojE5hln9e0cM
0F5BymWcEdw+fFsobzQJssucH0amZbe0eOd3JjnHu64da+nLJorLIx/5+G1SUvnfLhxFnHdlELGf
s3rtc6Xy7DDAd8q3EFGKu0T01YfJQ0K5sfqkex9MsfgSkNjwNQBbSkCSm9dwNaw6iH1hZ3290fI+
LHaoa4kLkmEFWiyhk3SfVHN3U7rs6Ta1rYbvWaUKe09Kr/pgV+5IzFMt7F1mte47q89V+y7sHKKd
w1rO422uB7p5F1ZK/97B7nzM0gD9jmYGQPCUrc23ekXzcAMHN35n9uFPvg/htBn1ovc24ejBiwnR
G0Nktw3xrFo7Nu5AVhn2rTeG9XM9Q569GSur2U+V1v6Ip7B7tIqovMmNqDjmDmFNsstFvcH8QtOQ
BHSjOQy9bT6YUrUD318KBtsImoNOpa4E6NJhzdD3I4yC7wnn1CUwcYZM16EfH4mIrVu/Cow6f8ib
afgWuH15R4Kw6Ud1rT95Zus+As4r/dIhWswlRGRLeySW2zDvk8Q3oei+NbxyyPfD0On9czhmDjTJ
Gv4UNr22HB9Ii1+yo+x2WBLAgpacoaTt0v5AgntvbfLUcSbfTEr1XBVOGG3b2IXhOnuci8v0CMI3
AA3dmE9sCj0SwFnDDyIMQNVGDup48OsJZ5yPmi2Cew2VE8a7oA/vqzgt1C0P09i3KN38cUn57stw
yjd6E47hRlYJanremp1Wp/a4LwyWj/veA3G1MYzIse6Bw2aA6WztY2XMAFs8aBi7wU56yay2m+iR
zQPJ821Su3s7sWFNE8fQPPQdeLNW01AFdmYT3xhVEJXv+m7Sq/0YTF5/l3Mr33qRWxNT7fHxKIpJ
Te9T5s4SxZbUdriJwGSyV8lqvKLvOxlnu94I57umK2zYv5WajlZbMpc3sVG6+I5LEh3ZHap92+lO
dlurIUoOVj0g7/xflJ1Zj6NItHX/0EViHl4BYzvtnMeqF5Q1MQcQEEy//lvu+/B1ZbUqdaVWdz20
CtsQwYlz9t6LMGKsJbdzlQ3ld/pqrrFLlxRA5OoE9fyIzqV8Hwjqb0/WknrHWmyC5lDQ1m60NoHz
5FZCFufREmQVB7Drnbh3Zfm138ayA6OswIjFE2/1vc1JbIlGQvogSxrS046C7qCKW2rLV1EBh0oK
E6GUlVpjAtkveMyJx0uc1Z4GEoHN8R3sTJ7YBLIdtHWWdwvjeUpnu/uFld4+lDr9zKLU/ENJv+nd
7/V5h0BoYHHBZJ0YPtTkaBcFM7sQP+90GFZfex7SEq+EIEbCow2r8h+tCvwHko0K4hpnsb1Ky5qJ
Uu7q7T3IS7MlJE8XiYe162rA7Qexi103mYZ0fHOt3H9fSecF6b0oi1zacbyDV8rn0Bx656bsm6vC
pZ/07pFybezFUGg7lWlBFQs7Xeq4MxekC2iB8xmysqOmPeib4WxvRHeKLn9vZCPOmPe372Xhpv5+
buiq7jgA92tkN7lOi0ozyzySZPU9r4XMrLAh8XfvNCmDy0v+TrHTa735NY+9H1edNQcPE50Cd68H
Xe2cQE0v5m3uFYNB6w9KWlw5ctzOjl2QrNhr2apHjUPGx0Er5EZQcyqWe06Xc38t6fqpl0Y5cypo
5tU2c6+xYJCggwnKQ8UWnaBV17G7LObyxOcWMT66+V0vl6n7MnJSilRD0zAS5G/Dg57KVTtZJTm8
B8iGTDdlU0570Rvz3kxnLB+eV7Y/3NYmtdUrTXnV9FKbI7VqGzmpQUGinj5oD7nuNVmiB6J43tLG
eRaKdPy1FN1VQERXFrcqy2I0TOuL35E+dTaGQr/W1m1RTxAcK/OS5UsIu1bme2VZ3jckCyQYqoAE
4cStYK2TgZ371nONtZ15T9adaplJ7wC1xzeOfWrMWONbcHekQm9rNz9y7iu3q1ovijbxxs207zwA
P83bmPYz0RuFqYp7RDzNTies/grPWmt8rSE7i9gvnN6+m6kfz71RT/ecvjb7YPSzmR7MOcvjbDKz
G2BK7oPolGnDt+7gB/v08dMSObLGy64n0oJuveS+3ni2WgWhmuviJ6WCx3tY5n41X8aq7ThkufNy
8qA0H0gND7LrdTLAJ3MEl8fV1NrHppuCjpUzFvUpcxTCXV9vgzsQsmawW0wyMa9o69OXRnYCSNcY
M9UwtpbgDsOUlPIiyla3Tsqh1iXrG2fvSSNKvwL216YPU8BqOUyVa7oH3g3y4NBuaW4kgIM9aGrn
tYGFTCIrDYc5ScEcHLbZaF4zWq5vGxuAl2T2ZYqk+Sspq1o5HQEKG6wS1xmIuDRzY5/hqL0bt2Ly
zk2XL0ZkT2tmJBhuZB+2a2A92OMm+GWXed8NrL5sLKQepmtaPFrVoHMkSK2dWxKJuCmA7iFt+Xrv
MX8paIEvlCOhJEOULoPDDuYRQb7PN/xeYb151lHqk2Gcq8CdRxh6gHIf7Nb2ul2lJv2xyR3auUPA
fQ8HXQbejUNc5oPGIUUkEMnt5y3PH9im6UDn+qT6Q58uqnyrqiyYb5A1lpE3iP4GRZntn4uMHP64
lbVUp9bkFEVAdEmDYARFvXLglSsvU+wBtGQgMaUERF5NelVH7UZptVSMXL5qBLWz7ghQB807oJDb
CYtMbrAti72zeni13zQNVm8zbzp5ZVanH2ynVtW5SefSORQ+sLPYkCXjv7DPAq2jo9+vtGsMZ5gJ
EH7nFM/Q1rDn8mUejYLXGGMb/4b4lbI5ycUPRIQNDEbxkorsWKY6f4WcNudtQ5vH0DEb2/2E9KZi
r5WVcSBbunCO2aYqcTVU5Nb6/TzmO/xzVfZg4CScYvp6ADP9rZFxo4ksQbK0UUF165M/iGF61B0n
gmhdXvlZj3OAvkxMYv+h1538Jrc3+E+ohZKM1Hvkym6WZKz+JuyVTjLqtiyHBW/yjngCucUgqf1z
ZdT68KvXSEs3p4EeWl84+6HWNPFPHOxINDk86PuJUGowmpMJYl053niTB0L/0vRLV7GRqG6nbdN6
ahCw2iG8MLvGRQhfJ5lxOddvkKw9WAxtg29jABN9huQgqXoLe0L/O7bmNannpDIvKqi/lbxcKQy0
IDuKipkimR6ze1qm2b0rU6Z4y8qs7n2uIMe/BDrjGXMgFphXmut9SbNUMpbqtl3dzjPFhKZ/IZbQ
97G1BMP9YpmCqPFmcE9mY4Clzvyy3QVo2EjOLnPfTIhLwIm9IkU6dsgBVNLidxRXWAbTb41ZUQw2
ptC+cIxSW2QX3ao9krDve/SbSFsM+e3X97FMKxKjPZH23wzZGkWivAbTrV4Xsnl0qpwtZOyZwSoZ
5NRaNG/jlnThJqbPhxnHalfImNNC7qo5WE9qbTgnNJ2+Xq00CI8oiVo4snaq+WfeGFNU5ySPh57d
97+IpqWCpqsZLmV1XKvqpFQTClw69k6AfScqhLj4YwUEN7kEOx3Ir01vl0Kvn7ohGSnlBzpDYRFM
LAB9scbmdoOZOrGkAvCv1JEboaxblnLcqDbvfjbLHvkfPr0bvy/FjlOGc6N0OKat3ahfxAfXzyw5
f+91lX9C0WYmmj9ov4yMlRWxNa/HWQ/S+cpJ814/bUtnUTWuIvvu2p3a99vWac/KqizS31ufEWRb
GsK41Kh6YmwF6sAVu/n00jET5RQWlPTRSE3aSUcbStgbg4zlWFXnoUYDsrtIGQxgwK25T+WSbseC
9MLsWGu5XUTGQGhXMwtiyeaa6f1Rc2fPPMqyz8TZryGChg4P7VshPVFHql66eTduqhXnSm3zqSW7
fz2yLeZHDlWEjtWDpReEYM9EuS9ziQRja6wCorFuXmWAR8ASIAw3BjHmiVtP3uHiAYmwzbjDoSuz
fH7wF9ujOeaa5R0Gof5b7w3TNYmrzj71KqgzbaAA5/ZV2p7VRVKqEzkPm1YsM5GjQrkj22Y2Lt5u
RrTZn1s66N7VmHZl8zQKn9bkyP30dr3VVW8Wh2KmxGkzPSyoO+81MB9f0Vnoyy5f3A2Mrj6eJqe2
35fGzCSCnEYX19s8Q4kxC+hRD26KnpjXpF20oaW09aRN2Bt3va0vN9VFADvYk5wvZxOoElnvOoxh
J/m9E8TYa5oUDK2NqvpmZzahMTAWRkcEXbKtRloRLplvX/BRSi8mbNkqOagiFSGlqXwtR7gzkcVr
94KQzfM67CeGpuHI+4cQ+MEMYs2VMsa+CPbeGrzubJXz7B7LgDp+HBxqhoCB7FqTvD0GwZQU1TQm
K6Duh85Ysh0WMG+niP8AGiN0f48vL/ta0l176tZuYnGl/hL1Y13ct/idXqTBkfVCI7h16EXtCI8f
9JCmQfrFlJ1Hg87oT75ZyJt8a7ns0mU9ETX5PL0Gblf8qolvoSZfgmUf2Pl6405EUXGjJG1ig3di
LNxivF1b29xXjmsMz7Dq16scJjWkX9/cEpack0U1ssSomd3v7mBq1xV9dXzPmS7uKUnbL2oy7IHS
a+Akuw0UQKgIMsU2kXVrOI0OJ01GQeYRy6izd6dlOFdFVZ95opH9tTaElFb195bZGk+zXT+mgjLB
obsRllahBzwbgEIZ1ffbLzYa46pEvGsnqZvPx5X6nXyvTYjXgfF7vudvs2+qHO9w3IBSCDnJWt99
3at2M9jr47x5xhyJbmAUXkrOIim2oS9+32iHFlBSy2x7UHlkDRqvDDLTtmUHRofRszG2A/Kd0n/R
tCpITE6Sb24+2u3RHDSInVXviitiwP04AI4doAV1q3ut8JcvoEiaBxcUW+SQkXWqGdSckQ21PHSG
Z9y0vtscoFRUD0iJvJ3eww4VXt3ejgSfH9wqmIrQ5/AeDpz3mtgd3fmrUk4Tj545uIdy4X7FPASO
ShBwVN6u07VgTyaJgY5k4QNERS/S595d/P1mmFrswq1i5rdSf5NFd8qLYTtkDAmOcglUGraBNcIj
mYarZrWXJ9Lsy/vcMJiuzM6Sujt0JB0iLEfb4ok+/KOqZ4jL07CIaHGnRkR9sVaH1kzpWLR2D4NV
DW7YKmNOjFnjxeORiEY0d4pEMG7yWkW21FcPOFNQckwfSr6vqI3lXjP9nGNyL8+2mkgH7BgaIgIt
9iR0zZFjrB0uH3yHZjiQvvxSr6VZ7Sv2jzU0nDpLrG4lDZwfwo8QyU9nYQSS0IFROj+JKG3RzXTi
K4qGaAT2/ZAOhjVdd5ty4kvx/OyvlffYqLZRlK2eqr4DuO5eoaPaU6JB76nv+DlYPksHACE0lvYC
v/Fr/r012q2xuVhu5ktvkDpg8fW9bbYeXICSTJizQCT+3ha2wWZMXzSWFgeLpCg0CUeCwJudvlZ6
gCC199CGgZVJ+nzidUTYxvcpvYQy2u6dbZRZHw1Ez/MJtXk6q4ml42kAyCbW1N0gHP+nu9KZWhtz
tqLRzLe3QKT2Wzqs8wNNMM6SUJTEyWd1GbQrB+Wj+qg4QufKZBC3MbDZAd8pHtNgKxNpFd4uMMjL
STqm0UDFah6CnWSeZKGpyXsnAmzinZ2JAWrkQ7m7R0hS22HH/J3qlycPd2+4TI/pBm/iRTszxCub
Pap1/Ti0jPYTHOOhGs563RW7oNF+jKjmNnymq/4zVS5kIQ23RSSIFEyQnm6nWXotU0nyXPPDDIj7
3bMbe697LUIb1RbrYR0NLj0PFkZ/TZ/kval1xu1Sc+OCSle7Cps3pKMC2UljjOmNDQAKQ3aPfDfS
xbA5110xPLWdevd8OV3jPV8f7Ckozttqb+yyBqO1Kxjf9xWP32FNR3A1YNc2tQeZo962QnjelT7i
cd7bbd9e05NfKQ9JYw4XM8uP5CLYMOuc3n3hbDhfzejLME/Py3TIVD3+QPmN0ARheBNPHY9GaMzE
ePh0p+ItNeyR9kk1vYzUwd/q1uU+ANlph101Wnkd534LtoRkGoLBhN+K4CBlCUIo7xY1hZSd/XUO
gadMKNlsKyq3VTwHjYEAHD1ffbvkE1o2qUBF7Mk6beHTB/3k3VhW3Sb+NMKpaQfOFkgNnPmbqcDU
7+vBU0czr4dgD0VjfCeMxt3n3VS9a5igutibydFLEXTrCYeHdQa0ENyyLO+rnM5BTvR5CMLHSY+B
VDYABzB4IhTUyUHiUQ9dd9VoZiHw9iAuu0y+AYuwIzkMDMDroElfJUeeIDKVPy/g2H354tKE9ZgU
lYP1YLUMitOptI9uw+dP9Flr0liWPmWTNZkEARV5OpM8AsRLO1izK6/TbPV/0ND82ZrNfYp0ygmH
xTeBYhctoHvG8PUu89L60RpttS+kWfyy6mpFqTSkFJ6+1sDHIuGkbiASBM15LavSYSnk2YbMyxHM
Kdx2fc86n+ADjj3LC3QJASLQr8qTYYmJlpKqDetobp2u9mrT1BT5M2pGcF6uqkJlK/hk0ADBjJVa
vlY7aRBFH406WKknPBbEeXkF9oSE4TKqJgaC6bWfBV4VDkVXDftK1NZZK0bTCoMmW4NDTpzJcgNI
Ba1mJh1QcajVi+8GzfEpqrSmOJe26J04tbPVO1iAFrQ96hT3HXkDELOOysmNg6xW+64VW3WfGb3/
1LmNPkWKJ/usPET9dBozvTrC90CgJx2aLFnY5J1b3hGBp3kxPXtF65+fLOSQ2s/vTT7MZtRbff8+
0abbfowctOq7ibr3KNgDl4NALAD4qzPNe+SWbhWnlTCetEu1e8hsyxgOQWul0TgKgTRca25l6g6P
6mLAe9F63fi5FYQ6LsIAZho4oqEHv1idIsI4L881v3uyWNKlA23ooNBUcW1PIGX3tZbJ+yEz1QHq
XckxSgbb7ZjqxR1l3XwjrGHKI89YOhoKiKoPM5yYHxiz4ckRwV4B5gqcbAilKJ1lr7fEv50sR8Dm
cYf0RWAyiptUSP+MWKZdOQnThX9QuKPQG/MQvzSboGTMAAFRGhhZ84IAoFp3Va/wHUHMI4ZPZfRP
Q6Vl5QuxtJDDAKprIqzrNN5cezhnY8rG7FU9AcC1zwSoXd65WJXukPr0j9qmyee66Rwma7yxftpN
Wd4hT/VjwV4xYvDxQd+67sg52B/y5tTSLnwc1w14et1WlnkuHBX8qkdOrqGeKmOL83QY5r2lb2uR
BF4GnTffOp/gkjGoD4sgyhEQipeTwV3ZGj/N1O4rGO5fGmd1rlOldUc9GGd8E3rJ27VG+Jn+DLpO
u2+0Acpi8APY3Bo40iCIpKZzsFCA1gQN6y0cS7z4PwdjBho0LSWwQiHS0jpVeZO/lmneyR1qSo5m
uuR5ZqYcPNMVvJ3y+ik1gLnHlpunfYgotuMutqhHxkVx0OjKU5Ov42FoXQ+JyrCq0ypohJz11A6y
xA7WHrk0/OzuqEDRMzLgVt/YYy+mHRgT/E9BWk1mKBHUZicdgVK7a8Q2QptJafBxxwv6Zxwp6ltd
oEkBNdu3MXqWPOVD4l8Jl5WpFWoS2R10ZoYP/eWlm2G97ELAa5WMfFb3VwZ9RhlBJJNFyJNq7wpp
oEnmjWI+DU0pbidPUAlW9B35qTi9JQu90Qrhec17gYxAjmdzIdfyyoCH92ZUZnHS5gYmmmxHZYTO
YvVmJHLjCu7lXBCX3fbA4ZhHfKuMXhQJ4vd6fu06ZhZhH8x5sZedxctWFl67m7R0ZlRH1+a+g+hy
ygM06/eC8RzfzB+z+g4bgX+PKn0UV3W5tlrcCE973oZOv9XB2fbkgtI2cqq+0Xdkceoc6kzXpNAJ
3OW66Tbv1dIvrfBMG12TYMXaPfMspQl1lJ4EgI/E1TIa9jcqTn4hgp47eWDW9dwiY2eeU1ujFw7N
4G17s0G2HZdZVppPPaWYEV0cRi2NxU1xPaUtEYOjzGVK4MKdc31omWHtTtpLC3/zUHq8UoG71us3
bpxxXXhDWX2t+Nqh2RSm9shQtGa4gq9so3HnWY/z6GuXpmM6xJUx0BBwSjmXl9nTdBybIKsOW9Z1
cp8NzvZUOngqseEty/O4krHQrZl1XmlX3zNFL7+KsZcH7OONPHqA8qpDLgUKsMUxdygG6VE26erJ
nU1yDJr+tffDuavaLaYxETxCnrXH63rU5voBewf5Po1P9jAcUt9YEyQM4AtrOQQ0EkVW61QjnvtL
Q/RSH8eZzGT6ZeyPkRWgK88VNcQ3OEZyfSbg1sgfhrSpYGEGmVVHKyygEum2nJ9BwTZFnC6FeB5m
gEI7HcprFTJd1xC7F7TNk20KtPx+TMeO0VdRDV+sLGuOnb7lBztvLSzpZb29FINlo3Zcqsfc6egr
YdNMEYlbrqLbpky9D8u+WGREO6bTzwRRGsUNprBcf8BawhMORrnxTg6v7COwY6O4gtHXcibN+fXR
9pvqHZHoeGNUMwQ/SA/ufWGyD0dzPzZ3fuYNjxbHfvJTtakrrtLR7e5xny3qPJskNtVVm31xKYQg
1y4pvcYSjCwHnGF97yu/8yKVDcUUZZKXC1L4YlxOGhhNRRQr/L24XVRxZ2W1tR0Jt+zb1x6d/k1d
uMQliKyCGamjQAh1YxifRseVT6sLzja03U6j2V+0V/7WyxyHLDSMEO4T3K514wwRNX1l0kzqVHOm
oVff89k1jIK2Mdrfq1XJ0yQceWe4FCam3W8vXb/m1y0wnPgfLICx1dOVS9tE53YyOXBDCGdrtl9d
Bx06KGRfCvigpbc8lOXI5NPTpXlfCmX+sPUuyOO8sMDq1Ag6vxTUgPQ+V3QRIaNH7zCwXo7SKdWZ
mZv31eiUf7JwANNWl3ofByjZIVZKvWg4CBZWYtqlfj+15rQ3C7eHKlasWKqHmh12UmxI3tir/KA4
EzO1bAbjYCqbQ1YhghHH3pzB92Y48YtXlhGPWyf9OHXK+n0g0O8aWWF+hwYeRSGPFdnvLv2/FhMV
KshQIJNVD73Zm3dDoYqkaKblRg90882Qo3F2F8PZ9RAY33um9yDGisFpdkXPCLE25y4hHG/lKbFF
E06z7k47a9JK/4rRz/JKp0gkVM76Br6tG08SEuK153Tei67IN1ukqW66WQWHIquYd9bMoDmvGBkN
fAZjgpqUwf8P1lK6m7ohuCulolNVp3ygzLWSrDH0W8CdyCchcvpARzPrVekU9zqP5g49I0n6EInN
5leaUfudixmd41XmYwKI05r9+ECRjvo1n0v9iDu4eSyNYf5qiQIOI43Rgao+C6R1lxdpNxzQ8Ymr
crTdwxJQ54aQClqeaF1rHlb0DYwzy778qZvp9sUcHCYjOpM2eaBduT73mz7q1zDvMCU0dtOlx9lS
qG3noLB+WizDPVG2qYytsYSEKLSqfsgyn64DQhbjYaaHSSVF1w2mtzmJJNcYewbNCP8yKyz/uQFO
6+zcSXn9bigLRG4TFpW4Ka1NHNMg03LcFV6nJVQUnYxqZoQHCOhb/bQW2wK4qJnPJnUddqCKXS5p
eaWd0P0pA6RtI+4cnyJnTbGk0Hk1hozjjQ5l0r3cuOSCDhe39Dn97Ou09SYLRTqX4RZThDhrpgzH
+YBQGofeOL24IKH3QbYOS5j2mrMclbnZdJ0B5/5iiQMs3giNjj22SQ2vC7y/nJHuVo/TDmf8nv2i
uksXryquqmysHnLIMmdaK8uJLLDtmWl7RgaJDjaa/qGVHZh/Zk+dVrCuZlXeZIZLkxqhHonoijq9
TDBXcYTlUM+62PjBVAQRVMbLpvUL5qhcfpdTNTeR247TV6d02LRS0KF3QzuS51Ax3yJCqBTtzmcq
IR4UV32wV9GcUrYxUokt91aNi7w3irUoQ1MnjnqdmiEJCKsnsBZwW7SpjkiyS1mYlO1ge7vcdJqD
whd6Ydjp+gODMxq/PX8X0YB4+I8rL5vpanRddTv3E/rGupdWlkgHRxNQWKiIYZG61cX2qdo7q7TN
a9xBuXVCW9cuR8staHH5Um/vNGgMDHcmlgqT/oKzRi9vM2k7rI1Z7Evqm5MBl/wdW9P8KEeElJDu
nPksA7UNu67J0gAIHQVW0uFF90OjqyeMXZr54lJ5vyI3X+nQOxZjB7sHsNCm2NFZdhejVrdUOzjX
E0TaZbWv5qqQwWu96PIsnO1CdOS2WIm0m/7CpNBw4XmqZOql19VtiTExTSgTDJ/ekhhcZqa+i8Vo
LvP1ESVBLd8oe+SA1KzPDw6O6l8DUXvavgmsKb/jKO9Pe0U9E+NTdJtInwgTIpUWn9nuMsZ1wh5E
KV16ZDgPbAMVyiW95f2xds1ebqP57BlqYVo4tzt+cf0L0r6OXdDh/WfGnGQo+HlzzxxiN4d2BDPT
mm25mUpiCDQ8s/ugZVxjLaPm0lqnAKho9J3LwrTPOAV6bIYI456tLrNfbPK/Yxy2+Q8fdrs8EObQ
DQwgWr/ktAgk9/KJl/y0+sPyGsDedBOg4RKKes7EN5x4GWavgS/9H9kKpvAo8I4616gTJeSNusKD
6XStcY2bi9LGINzzbRR2+a1YhPUOAAQgPZ57/2uOsmmMrL5rJNP8zP8BcDcI2OKZv9BCnb0+utjV
2Lo0yZgoL5vbclyxQRjoMuYw8NZug6zqB/e0MJGBkMpaPE6N1LubKtXnmWVYOhQs9txNt42db1e5
MS3fdd6rP622x2w/VSb7ThuYl+e89Jc3szPsR5ydBr4oWVziTinPPKaFtJYS+tnuSm4HbjHsmvDJ
w7TxDex0ADbfJKfJU7nklTy2ONe8WLFRryGQTyIK58a87NTZRPegGbNAjzsbyG50iTeudtsGkCas
Mm14sdRif8sFBX5k1XnKy4RXK5la6di6R2bny/1Yaard/8+4bEIJObGFF5XVEmVgT798NRBNldOB
fqiU8PeGq0rYa9n8Dkyzpwer61/+rg79U9VLmgnC1MAg9xkN8Qehcjsb05Cr9UKBeVgL87ph4Qbe
Z8np/yG0ZRaJ4RxiAlEU9gfHkd6VqbaO2DVrM4907aEI8jBob5jldvbd37/Qf2hdgwsbAo09qTAg
Rn6X2aLP6uqhoaO75ZzY9PSpatP7v1/iP34zAp7IZvcsvg8hqr9fwrE6bVEVl7C6+857EtuOJv7f
L/GnChpzvq6Tlk5qB5nzH5TJVd6ihYH0yVCahFbNCouKvAKSAvLPAtj8P7TBvk78AW/zS8izc7Gq
/TuqgAgWK0iLFi1Jl4Ylbb2ZdNHVP7jL98a/KoJP5ciXe/276JqfzLwQuHxU5MQu/X7BtttwLWbE
pw71Fk00D3XjSsh9EVyXxXUGq5lxr/uJ+PrPO3aRPaNhM4mdcfWP2nUzY6hJxN+FgP1AaNZhEmNi
qd3f79k/cvHfvxkBmv+b3XmJuPmIgFs8YJc91ucQ82yEJ3Q/xUushbhww2LXRhSZcRDRd4z6mMyB
3RIRRRfxo4e0SiItZvyw82InVp94Ef5cEZdcT9oAqL89wBwf7jBQZjINXD6WEdwu6mX0P4nP+icB
+Y/vzS9LrCB+xj/wbVqd0aX2se30u8v3nuIpNiNw5XzvLfz/3xvvWsSENEIfE//vt0ZrGWVxGtFL
jbpPVtA/IRO/faqL2B5Pj+fqQCPAZf7+nBlzV6d+Yyyhvx4LhhIZyYphOUTu45AYN+lBa05uqLgD
z3n4+OOzH938YwV/uPxl3f0rAmTSy4moDS6PMx5/m3lPoIA4fr1tozHEcuaLsDimSXf4jpQlJJIh
vFnDX3NYRp+l4H3wDmM8uBDMMNJYBgJ2l53+908y0Hb3Fum6oU3ybW/o0dS+lo4byTXHyGwjE++0
0JrezeFloJ9CS/oILOkTTMsf2wzmFJw8vGNM1zcI0vr9Qxhtgxsg2Oh5Ws5tm3ex0seHtXQH8jaN
O7MvYyZQnyQS/WOp+P0R4KJEXLlQgi4hrR/yQVw8+vWQG8xWyuBG9q/dTBE52PP9oLXnVZg7Nbs3
zHFpbTswLzF/3S0+jnqrOot+OwxZdt1ly8Pft4n/uh98KsvhHcKPge3k959CDivDTtxfYTp+azv7
pFO6O6Xdh1N77bsqyhZSA4R6Dsz69pLWIRrrG3mWn3hf/vOGBDp9HlJPieH5cEM8kyFvtiC17huU
uo4WB0Edzn0W0yA7VHTuEI19//s3/6MKuDwD/7rkhyVhyhXdh+CSkgffoVFG9sTMjFbJ+dDmn2z5
f+x6Hy724d4TV40wfuZiE6Iq6jzm3x6n0L9/oz/eK1yEleU5pBZal4z4328lOtq1VAJknr46O2ZN
+65Cm80R4u+X+XMvwfPtYftm/w58jNS/XybztHHURivlsOffrUL/5foOLbVmeN42r335+8X++OFg
ZfiwK7BgwRCisfP7xUxHToNTVkEo2i+WfSo/i9v9r7+fyonHn5+NHeHD498FSEuzFs3aurXfRloa
2+x98hX++L34Cv++xOUj/Gvv1UqNiAqmP6GOpIqjaFjOULAU0Dn1f34AAigwuk/15BLNYH94ALrG
6rXR8dJQK/S9wYEks6YXlvwnRe2fi5XLBFiNL9AKnHGXL/yvL0S2hzmNW5CGnvEylkmDHkWgwsEB
oN68zvmkYPhznVKsGxjVLrY4HHIfvtSsTfkY9Bkta64a2oU6TukEVK65r4JtN4ntk+v9cbs8rkfu
ArEkOv/9uBUVcD+ayjDT0G6/Ta5xUy/jg1jr0BbZJ8FUf1yJtyELiC9FIBjExw87kHaZBAuCesJ8
8O75P9tDNkmm3KXlx/DJP1m2v0cfcCkqItPyLkU8iQ7YQH+/a7pcpELtyn6nosF+NJxfM14roTNh
93bN9Cameff3tXu5M7+98C5XtD0eEVAttvNxP1I9WXiZzhXb0o6cghgC52e6fhak/B9X4QhHjsQF
3YMf9MP3opW7moFwEXIsN0v3xZEpfa9P6oX/uFNcw+de2ZwUdPvDLsGwuPOx4nPw0c4+jTJbwqN8
XdXL33+wD3nY/9wjvghTWMp1Ml6cDyfTabRW36hNznKDZpzx+kPu8frlWC8WDDXl/EqteUQnTz+3
m8ShWrE0SiakO7NMl0+ezj/Wnc9x1WUecdl1KdY/bFvz0NfB4hnELJn2jDgHTYvf2NaTZU81scnA
bzNbiU+qd9bXnw8NDsaLlRt1Os/ph5+6Rw05WXB0wziOT3F8HZ+u+VNy+SdJwuR4DEP+c50kCX8K
j+F+DP8faWfWJDWSbOFfJDPty2sql1qpDYqCFxlQoH3f9evvFzU205lKWcroO9PNNAONKyI8Ijzc
/ZxzfThsng/88N//mMBPfm6eNwd++Zr/feb38Xt34tf5wRV/ufxnK35w3c3WfXraXvHX7RW2tuIH
/nb5S/wW8VvFT7bvt69Pr7fvt8W24Ge3t/z1fiv+Fb7zdmW3nnucBr8jr3lodsiJzIHHekvqmLIq
HT6wYMXVL1We9l5855mfL7vc+SprMN+zdwAE07Y8B2z7o1FOVUPXcI7XdUUHFtG4TWnuKkK3cP5c
NrY0KDYpzNCIhmN3trap1kEA7JB5jJPiEaD4Nfhqmoz7u06Vri6bOncjDZUNU5UZmEkEIcZ9dEfF
gixt8oWEVxJvc++1LsstCUIX+MMua37RgXDZ3vkpJDT4ADUj80Br5xxPHSixVmhRYG2mTq9uZS+F
Xyqa8ptBSruVY/X8IMeUg5yXQ7xiEMKeDi2sTR/5hRhYYmfH1wrFBvjgxnQ7jGYebKh+mje+NXa3
tOG8WnThrAQZH1N3eqzTyyfCDA51uJWd2bXVGUEmD0lKWnyTb77/51WtPdA0tRl3fMqh24ND3abu
734PvkDbeS+g2g79LeSFm9diK2/+vNuuv7e2482aFqo4k+afBsu8Rt+A2DNzPtaJDs3IqnN702o1
dQpYAbS1GOvchGawUcRtYKn62YYZujGmIay1eKM6VKSBBZcrypIzYmJxC5yaENvoyHcLxW4tperw
3VDJrvJOQtVvzNtrCPbADY/0uWhK9h5LHVRzWfKgtXL5tzGQ+AIhAS4ImXgfz74gTTwv0Du+QKEk
50Jucof2EFHe+JZYa/TPC4cCYGQD8ifysTzFZ88JEBkjZROeRgl6eIp0Izv3aUq0Vf/9iXpiZ/aS
qKQOTDh02tytNDkr9zCPIoxru2WyEiwseQhi5tC78roUeebT5Su9JPZbha6XMleeysL/BQXlylgW
ThuAzYQ7aO4hVH4WEwcxPcUJqQQY14pNrXWuoQ4QABrlymZXxOyf7igW5sjSzBMGKATsIGfWWh2E
Y/g44XjB7wY1W8VIXakiJ9z+qOnzN6U10wtHOKYN7j8KAfyDmISjbRC18B3QwsixonwO/QdaLXT5
qqwfe/Ug08igh3d5dyMPhwJMcPUcVHc0VrXO3og3U/7j8un+kXc+n4Z/vmU2DXrUhNBeMQ18y5gf
/OZTLn/34ITRjDsA36ZxCIeXxLv1oo6GlJ0Z78dxJTRacCsiQxNdO641ND1ml6fSmVpuVkxHUckK
1bWC+5p+tcsDXdiMMNdzYUL9RopunhhraciHe4J6GVjDP2pu7MFK/AakvCvN4O9NCQI5SJBJv6MK
oJ4ub+n3JXormrmhIP+1C8enooaeNkt+eXGxdmif7xdeCBDNUezhVrDmdSWpV8sSDiW8WJMOZWn/
0mIVVgfn29/OHmZ4EKtQGVuK8hHeH3ns2NGUOaKLuLGa7i4YUrp9QH/k447cw0o2cekWFi99k3oJ
6bL/sKwc2XJ0qS6LLiA5RzrBfiqosF77qib1X5OmKKO9FlGv3lGJtL/qsGVHNFdM3FZSGPejS8Uj
vAYUb74mkGBY915V9L/ht3OmO2BeYI8sGiHSbZ4aPHaaieLtns6F5M/oASPdmlNovKqA0h/lKnFu
cJkBle2u7z4XQQVkcNDMjPxukSUHXYsGmgBRsfhimZP/uQ6b6BuF4+Y6yob2t2dFzTX4sOHv9ATF
FUqV6igQmO1XBLb6HiChDf5XSrZpPPhulMv91QR9xK7O5eHz5ZVfOCCocquKUPJDcpIq2ak35xmN
262dORvaJjemVtwUcbwh5QfrCR1N0ETRV/UZko1nPRpcOwCblGe3OdB8C9SLokZPl7/nPKw3KThC
JGAB1HKsuaQHMqFRElqSJ2iZn3XdB6VcwUdQX0VT8GZPykr0e342MW5APhS1eLfhkqej9+PClNRW
lmhKCL27qLb+9FMzrbj82SamcCQeKpCzE3qZ8zGVQ5O1kQYfHk+irdLeTA1+ao8rV+vZCTizMjuW
Riiypi7CSgfJc0U9ooWbZKRqZq3R6J/fbx+FTijeGBSR5MxHDdSatTKkUTQtf4YOpRb7vQyhQiw/
RdG1pa5EJeceIbJaKNDhnpy3H0Hn0XkhVETooYTkTrInaAS9J3p5Nkrb3etEW9rk/XUEqTMjbAhK
nOTTbOExR+ZkE3oQpXZsclvKJmh3htbvrQkenzV2+zOvsEVpi5crWRlRXJk99KiderlPG+tG736E
uQwsxtpLWr6yv89nDytCrpmUFgY/qihHw4lhKw6HMPDdolZ+NUV28GADGCQL1GLVZ0CI7cPlDbw0
LHSi0B5yeGtxHZ/O39RmYydBLYjY7+esAOsfWnBdrk3eeU2KEimU2+R3yGqRG5xt3EQdqjSXksC9
fUs38cYXSZNfX92d+7SSTVLOjwiHeptOYgd0g4at0wEFRBse/TiBqx6qLembw+Gu3iYbMiuXJ+5j
Zk5DtVNDM8/rNRV2xhC+KdAVH7Xvivp35Jo7jZ/B2L4Rf6f89/btbXvv7O4f9pvrQQz88PhL39zp
m3Jr7Iqdsfu1eQT3u6FPZPP1sHtxr57e32/X0pdn5419+rmzFQCxGfuVz7xIVhe5YZuFBxRI4e7x
42fLWFWXOndkYc6m0IFcCQ/N2T1FvyycSLTMuVE7wIqf7eXSurGh6RmGZs+VubLs525M6YYkAUqO
NpmRud4FZDMZ4PIgdEEo3NSlDPB47G8LVVopSZznRE6HNTsFEk+yGrtkWIENuaj3BvRgF9fc9+1w
pVE9Mo1E2ZiBsb3sbGfDo5FD1Fro7aFnxZiHy5Ov15o9lLHr55NrkmoxYojJtRW5pyUrDuMzeR3T
FqOJwR8dPqoXOCR5aYPr6ztDcHZMMbjRlX1ztj9FW4ZOjU3hrQUZ6OzAQZ6ukLWsh8C/ba8MEAIc
hVd/PVsMAcpwcVojbjg7AlADaLWkYhyT172CvN7XlFfkxPp7n+N6410BxyC9ZNpsJAgn1CWCUri4
Dc2yoMeV7+Lk7fJYzi9vcYf+Y2QWJgDoHseER5E7hMyZ4gNSqhMXJj134omReH+CoXq5bHLhLe7Q
HEeExTGqIxY9m78uLHqAA0PIYz98Cnp1rwN2Hir5l6L4T2gLguyRvwKooUBQbkN9TQ3s7OhwcHIZ
/nCEJBVaBmZu2EIMk3SCpqOXu3LT9NYvJ7OMH6XWKq5Ca8A2KbPxy+UxL7g+G4vmMxhqKaLOlc6G
HrBmZOahW0UQ+5qQ7V8RxYZCi89ZeY+qIm96cnEwPsIwrNkmUexcWDCIUAvvaiV0kUaB82pDmnOX
Ta9eAiNc/NomA9ClO5Dat0EiptpN6U8fDmYa7YtYvpbaT5X327KujX4luP7Qqjr7MBspWEpDCNTO
g4+pGvu41M3QnTKKfOSVI6IoJ6vB59Axnt7HYx6aLlgRIGuhZLbNVZ6rxmOQqNIO/fTWu0pD2w9u
Km6GcUPsp22BF6hPPViGblt1YwGTCwoFtzb0o7qrxACVXLh7eAeWaam9tRaiG3t6QqJVGXaxF2dD
Q8CAQqsMCb3YUKdHG3JIkA9kMRzXgMagtoCZfTKv5cztpr2lwhfXwp9Y7YLsXxzcOo9mZhQtSZhQ
T+1OZZB5UgG6Ajy9q8XGNq8lCFCV3WX3/dCQm4+Pu4F0NLEwEnPCv4+ObhOVQyOtMl4TCYtVBLy/
nxz7iw71GzwApKqacFd6N5p/6PJXOAAG+6WChbP7URS3uuja3w3tA4mEy5+1cNYTl9OPJjYVJfzZ
rAOAL40QeBr46QNgSyDytXvZwnkOm5vx2IT4hKOBt4h5KGqNieIXxV9IUKGk6W7Gt/7n8G0t4bpw
MBlkj/EfgImQU8zOYmcqhzLJsWVDtDQCC6sfGlWHGGNbrxWCF84jLnx0rx3x5qC78HRYvmWaPnwH
XGF+cQWYeevHxjWUqSvTdxYU8scTM5Eewz25k8/CGbUbJBmt9YL0+B0Jq2mLOlnhylMnXymhb67c
zIv2KGlwoVFUOrv842rqlNqkqd8Jkhu1+eaHKqxle1lfeYQuTB99f3QE0M/DRTKPl8IEwC7Mm4xr
LD9xY/2C2/DgS/bny963NBxRvOb1pHJxWLNV4hycAkLnyE2i74rx3nV7U3svgpUQYNmKgeowIaBA
x536QgiOB+EnNXJ9+bqZ3ieczx8ew+798mCW5oyjyqLjhjcuQc2pmShpCG49J3QjIumDFBophJY6
+jxOGOUrKZal8+qjF4ponaf72R0YUQ7OrRARKTXo5VdY0ZDkyYJIeRpGGQjSCAIKLmxJlX/WWW/t
MyAwXxLIEu5SUGrWI/RARcrZzUv5QGeNDCRGrr33Gqqvz1PgJ78sqzauoAADpDV2tvVNj3Llx9/P
F1llxDQpXVGQnZVHy5Z7qpe90G2R1PYCoJpOfuV4zvaymaXVPzYzu0HQjo2poWEGMAdUVVd+I7tG
HEMy8vovDOmUGk1aAumEmp0Fjl7CJqsT77epRYtiNuj6V0S/ymeSNtqvyQwIDC5bXPA42mjIpXD+
0IQyD/TgzVZGuwgTsJ/xtQSOTIfLxmvCw2UzZyG0yLQJQWzoZSllze9+rVI9vWmCxPX0CsAuLCSU
B29GB75rgwxfUTbbtv3zb2zSWEKnP8/R+b3feJU3+hY2YSTehR1ue10oT1XOozF9hLfvsrWFiwl1
BfFMoMApqjazrYuzw1kHYaaGAAxSFNdpZ23N9k/Y0F5rdfvL1paWjcwK0blNNha5n1NrpWeDCzKA
4vmTfSPkT9AD36n1yhGx4PcUa5ATp49bvK5mY2oNCEgcCUoMOTcPIokQpcWmh2wExteV22Jh+vB3
nr3Ubjhj5w5SO5HGgTJELrl1OB/kTrrnEPk5ZHUDplzOdj01pJUq28Lw/tNpSiqfTP7HG+wobpE8
WypJowJv6+F7L3s3lSUAKOmV16crOYs1U7OwxZ6ojZQxid84fy2g1QDRCI7zLdBXTqoFvzgZ0iza
Q3ejMbQMO4ADt35d76wmvGqnv5Z+oNqNugQZPnIVvA9n55QcypVegWxl5uxtq1SfPAi+oHhe8XId
L55F1Cie0ecHcouDw5qZ0boqj6JW8J1EX3uz4oH/8tfbSLTWIEoq6mu0epxuo8JDBdnMUTKELI+d
mu5zyA5BRf69c4tWPwA63LLUaGa7VUYkIJBMn3xLkt9RUKMXAVLn7J3OHqgYxn9xpB/vWuGLR24d
6rAiOCa7Vquczwn8IcmmMKZxW5ljtSJpvbBAHBAcDxqDYg5n8xd2qMXqCqZgfr22R+sBwsGVc3XN
xGw0oxF0fuFhoioG53nyq4i0ou8/X3aEhf15MpCZpwUj0JHJwYrdS5uJs0engvGsSWtvpYVjDjvU
LFFhoxA0b2CFkU2eMnCCsA7qL6LppnO8q0kNoOSO7zXJXsvjLN27R/asWYA02jCd+V7OHVgAc6+r
IHfzDlFRXy2/eR6qAKF/CPJ4Zd8uWhUqcySeedjM35x94hu1HwrRyzy5oS5UJL9V8EggLlNNcVt7
xdzSA5Tg5R97woeOPF7tMwuWSezBfe6OECFKUG0qugy5+EtvPKTkiQ2I5aLdZac5b+Elqjm2O3N/
XYGmC8GghFLXdIAeSy+fRg2OzkPDaGkdyWtEuQU/UX2NosJl44uedDTm2b4wPaFbkmKbqhKeA7+r
PEiPY+IjRdSD807/PjF9MtbZDtEHWJuDXIxVvfMVKK5reHShlrg8qsV9eDQq4VlHK4nmiN8ieAa3
jQN/vNF87+sW6KQf0aO6Jit0XhATy0eGFVQm+QtacE+NJU3id7VOKrcxIBIPWmgXS+sXomFwUXif
o6u83ejQUcJ0pMnXMjyG0Q/PNN3Of+vylfNnwZUIHukooW9Fs6gxzJ6xsg1nR+L1xqavHO05mxRZ
VE+M28GYKppzYSpsEdNzY0/lFoF+bde2XruJhK5ErYX2ymLPnUs0AwLXFDBmmvWogZ7OjGCbKvhG
+JIT+K37z1rWuL7xjIIgKe+/DDKFLbosKRzxeqf1fLYKISxaDjyYqdvbL6b3B96cdHqE6u/vHEtY
MYHj0bBDPsKcv6xHo+/rMKeNTfaHp0j7qaM6U2Q2vWzTigt/pGiPo5YPUwJm7KgIkZ91Ppe6b0K7
hSlUDraUwjrtCjVaHqaSfqsY7jDtTBMUav8tsm7TZsX6fAMJ4/TDCDQsED+w6Kcr57Tcx9AkZ/Bz
gn+1DpZ9TaYfLMNaLXN+L38YAtUpOmPFg27mIrYWJoUzYghCLxcs2qfB158ur9myCTanozho0M6v
ETWH3Vs3MlhSYA0vag6bsCt+XbaxNF+wgfDcpiNVIMNO58snqwO1e5G5k/HTHgDVf4NzdiP3K2bE
TTD3CZYE0CNLwlN0bqaNYsQnK2ZLv81Lul51a6vAVH15MGtWZqen03e9poRYqehaQIz9LjL09zT7
28eMWHogKxbzZonrb3ZWgRqIUHPCjG++hdnPIfG4Dbb1+PPyaM5qYKd26EM/XZvCbOCM7LGT0CAs
lYdp+K7lNxM4GHhdoX39lFcw8rqwvFw2PA9f5nZnrq2WDheDJ+zqDSSljZvR/h2heN8N+kbXnuVM
WgnZF7yQJBbPUJXziQfVbNdmgwdVSxNnLmcXKNwcsnAw+dqrN/zlk5ehnRiaRUpmKAWKNmKo1pL0
xQo19Rq2ifx2rIrvsRVUK+NamEmhRCx6sWnspTvgdAVbCYUqReOQoDrwKpfjFtxqCwlhBnQhu9eA
xnr63wogiiGSzwSCBqeEfVbuiS1FArbVZq6GiljfdZsOKfsMcuy13v2F3cYJDzBS1NG5uWaDCzso
022Lo8OQHAT0MhTpCPtyDemNy/645B20A9BqSo+0ToPF6Syi2UvDJaws7hgHm1D93DlPsOeGlbay
Wks3F0n0fwyJER9FX4MX0C0MH47rwaAcxxD0IRZmwXblFuaNAs9NgXarRKUFgdXpNtRWnHNxQkHU
sHRQjgNKODWfOXk5aUpHvTNSd4oU79RR3ynqWqy1ENw4NIz+14w9O1Y8vVXQGsSMj7yw7n3vtfJF
l/NtoypXebHmJYvWxA1JzxUEIPMEaziUg9TbE4NiveQiv5X1n2H4m8hzCxH07rKnLNyYDhkroLo0
P4NHmHmKItVyWXcMTQuzR4lyklX+uGxhcY2OLMwOkFIewTc7WLCizs38bjMpzbMeJ/vLZhYHYhio
hCBITtVl5gpNmI1pJ5Mkq23/SbaGFy1c6RxZdnaHLgsK7aIvczZXecj/neYGzj54z14+gTr/bKFd
CmbffoEFWe2eLP3e+i0HpLbS5nB5gEt7GlQ1qVsRe0CiMPN1vS49YxwzGlceIrNC5vpX2KLnsoZw
XjqBoQritoYfhiaw2ZaujLRXVKBFLt20ELQX2yFHvRlgLqQLBwgXNmG6dsecvavECUyzugESWDAV
ybPFS6Y+y3qdOjAN+l8h3rw2w7T9biXabdEY91kLQ9qkB5/NynoO0dWikSpQriu9l2+8tLw2qBDs
i6akwqZoXy7PurA8C8McetOI9WCOF5C201mvCkPpw9EjNEfgQoORpUYaZV+kvwWZ3Oh8bte4IJaW
WWT9eGXSDnWWKIXr0QgRc87cDGJ2r/1pUUdD5jVcy/MsDuzIzizyQwEDIsZcSl2v+9IMj13Ge3XY
psZV4dwrxb7oV3BrS8cArZ0UHsTuOUPGhTgvZMQBoTnpcx1SQknqSS8pKzfSmhkxvUcXEiWjqFZs
ps90HnsrB57gbxG7vOwUS1uEigPLJPwV2PypERtdIAiJQzp7h09egMQpklrWlSPvm2wXjP9m4o6M
zRYqkCvAFgnMjx4Yq7K8VUPUv9bkxD+eE3M/J53Ns0ynfQueiNMhxSgZ9yVE6W6Jzp4Bc1dvQqnb
VdWmR8lEzb290evVRoI42ohoact+pUZ2Hw/OngYhtyshVDL+GGW5cugteakgL6Owzd10hvLimEcI
LuBBlzXWtilES9OfuKgPufIFagcpvy/Wul+WHIj+LlFSBc/Pvj+diAL+EkRIE9a2TCNU2xLdjbVg
uBci9tvLbrRoSsSe9FTQXDa/snT8yMscBpdX070zeky1/Bnyq5fLZs6aq8XpSrZdVXlzI/Y9h8pp
RImpLF5FU2YcrDj40jXhfd39Hr13re+v7aAJNkZLgVrvX5Rw2BkIIW2p4sMHCT/z5Y9ZCm6Ot87s
pI9rSkwSlzVJ171ktWiPZHCs3zXhF3Wt4rl4kv6zceZEft2ky+SVMeUr3wr7CuLzCmbx4vrygNas
zDaOieTCUBtYcexrIWhTPHSQVvb/Yh9AekdBleZYisUzr9T9pItCeCzhbPG3TgtTb0iC/itoZoSg
wj3dQq49rgWiS/7pCBIfCl68V+ZbgQYSFcknTh6i+J2TQORd+Tvbero8gR+I9PnRc2xmFiA2Cp2D
CHtmrkQL9RcosrviyhNQsF1nWOMLCreKt4fbCFJleoaQbCoUp/vBWdVvR4feWteyu0RyCQmU/NlG
tOJ1aBWQaZJXOxaEhBWuNgZ9futUufUzRVP1uTMrkLGIwtovkRc5TwOdY26XevW3kj+Fgh49iW9J
aQ+HJsj9eO+jUtRsVHof4M1v4qJ7qnoyXVs2bT24EdIB6Bdqcrzvg0Gj8tz3er23oGZFeW/StnVl
FY+FV8J4H0YJlL1t0UDyMxjFHhJzN/UbiNdqPc9QBQwg1N2MwOc+OWBkUPQzh+xdosnybZTjBgS9
VcrwL/g6r6pBnwip69KHYycSYt9xZ2lb1fLlF6h1h+ieJhfzEZS2M+yaruj9nTVA1IXGQLtVC82H
P0JHexQ1MNNGplf2XoMCVo/7IFWt1I16zXpQKijtAx9h1CHqiA482+cuKBFFlxl9ZH3pkd8j1dx2
yUGpmnyfIkuToRnRQKeAfGR/2/n18AP6rAhBvUEqduimFMnKSbq0CY9dSHjy0a1fTf1UdRHbI4V4
pPY+td4z8jYbO165+M/qRuIohYMMWgMBMjuDstWRjEaRSDCOw0OWXwXWLpL3Y/nFppkcyQqUrrU1
rorFXXhkchbRDFDYwvNMRqQKUrdQy4D0BBT3xfTt8j5cnEP6MsGMA8liz5/OoVOXU5cl2IHx+aoP
9ENeRl8izXwu2n5luZan8R9bH79+tF7DmEH1IVLBk3ml2D/l8Qk1cne0f+gFBLW7On6KqjWU78Ij
g8SSALnRtEQkMWdbRZ7Kr8K6JEnn3PvlY97fV8MvP/gx5m5kQAa/t8LP7HOUNHdq0UB5sg3jtyZZ
yVGKaTw97U6/Qj2d5l6p4MYO+Iou7pBveYG2YQtjhusF2774ChYmrFferecOhEVAhJZ44ZN+n91Q
mRFHgNMa9C1Rpi1KCbFoG434NTMLyVfsEKlZ9IaZAkZ4OjKv7xCqmHJuwt580Z3uKewCKOQD58bU
6O9FdAp1co1HHnrI12FeljubBogV1zqPL2ioItAh7wWBKqmp04+Y7NgpQpGJDev6nlg2OECbDJva
iJaRg8jYRjcC9e9PBTFyqLPAyMggZGa3s6dAeKLEGE3L19D5HQf00VespPRNSn9046dRvRuntbrN
4rIeGdVPRyqnXuJXOo5Ewe8qUsy3JkAMt9JXIo+FvcrgRAmCHD4kQPOshwwnnZfrNfkASBdToaX9
GW0tO32wa5QGd2l9j6DSSpR4fhYJm5QRxZRy985cFnGM1mkrXLZOf1d089DK6iFylUm/L595i3N4
ZGe2GT2U48bEYmxVfZMnP5t0p/Qr4Y1YhrP9fmRi5htV5LSGkjKUpnqa5BxZoeL/OVkzR7DV2oJ0
h0HERcQUpddxaD9ZCSKmCORcnq/Fw+toMGI+j87ttLAjSiwMJrMfJOtdQogSHWaNp4un3AEc3NSN
umJyyRXYUbTV0+FMTDU7VRxUwofeJsOsNvo2SB/G8FPWhXtt+OtntsCZ/M/OvO+lDwQPPrRabqBk
t6hl7BrYp6bE316ewSWPOzYz9+wh6fRWxkwrdRyU9i5AR7xI65XRnHUHUGEQJxE9Q1Tc4NKd2enL
HsZ/m6xrEfYTRZTe0/dq04bjBmV2DVSQijpBYZcSghMhyifVmH2nQ7S7VWvAzPQUjMPKQi6N3IJw
i5XkXOYuOvWdonMKB2WDnBrgkGyqNKldv+y9XVsov//FHB+NXT21ZGmVzjOBsdte95J7yntt6Vsr
X3lWL+2F4xmebWwFNcti9FhJq//qNAja5hBkl090OwSIxtjxG2X7fzEuGiip58DrdZaa8IswLgJa
l1zBQrmPStm4ybUOqQkzMVYWa+nUAldOjzq8FbCfz67Rpk4aPxem2la7Q1v3McxM9/JoFi8WqmHC
Tx0b4prZBCI4EDUTzW1uObQoI7raeKXKSM7stWanOI8qnDJNu9KmsnSaMH3AMUg4EwLObEqSI4/F
QHJbSChbSuMm03id6vrOzJqV1TpPEgKVJU2PPAhlfHiKZl4YO2U1hWpGRTGlQXA7df5GMb9V6n3W
QyL/5fJsLg7syNosS2ilPTq5SJC6AWljOztoMtoMeb3Jw5UZXDxZBHsKTflEebAenI5LmqqkzsS4
4LLZ2gbk9E66DVtkPmvJjSwEqMevTk8/Vjnce4m196K1dtWlsfIBpJE1QIF4z+kXpGkO03XPhRfw
yvbSXy26xmioXctOuLKGS3vcAtYKdoyuYsoup5akDBiRI6U59UWte5PHqa82Xq9Y9UaudftHbo71
gxH6feOixm3wHCRG/BefILQO6PTCjc5KueFk2lkaSqKl5aGz+72cbJzm0bARSb9GjnpjoUB/2ZWW
HJfyD01BEGuJqszpoG3THxTEu3Lghj8mhSj2MYUMpFaCjTXQIR6snANiH8wCJNaSd4nwKcp3s9VU
S5RnxqYkW9Da5W056vZNJFVBvxn0KNxpZEEOTWPX3sooF58rFv2mAEwgVOXRcjpM9PwYaGyRfc3A
d2hI5yovpbMZsu/G+BDGD4X+YCLEXTb7y9Mrpm82Xq5lATKB5l2DNuTUrmJbre73JgGh9EPS1duM
7MgqefBCzpf+dOp3LB8ITn3eR4EmuUB7sIgI72yq8ZAjWRQ9mSk5tUNgXiGkqar7KdTdnlhK+UY2
5+9GSQKB8ZFAp2oG4+XciToVijuyXGBWw/p3aqPq1yJJltj+SqP8/CyY2xG/fhSRatSxgJ7TkSmp
nDyT6koNcpnT9/BfUSDQGQs4EcwlDJuzq8MvQX4g9Ez7rDQ6Gy1H1zp18pXNMHcOMRzRGgfjIYRJ
ZyB+/GVI5YDTs0U11/aLOyPx7trGfr28OkuzRiGOmJorA0jsbCxW0dHVQ8rOjSMz+2zKY3JdeX57
F6iO9mqk8dfL5s722sewAN/CekZjD11zp6sUdELjPhwTN5HibddcA4vMu28m4K7xppWSTWndJ/22
9vaX7c6P7w+zbDGOFtaMzMSp2bzPzK71ZXrnpfAOqV/9ENejvJFzo360m5sgIVNMR5i1Sgg4P9MI
aOgQJFVIT4rArc8Ml2QamlBrjY1fO0DUp8a6k4LhTao19EBB3m/S1v4qwUH7tekLepyiUXfrOHz2
Ne17r/ivml3FnyRznA4x4hwo+cErcHlq5gEeX8ipC7KARxXPg3l0kkhyLQn9g02pfW6Kr332dvnP
n18i8z9/Fo9kaR3oaaCAs1YOsfRqqWhnPyXpwbC3Benqy8bOd83pYGbupUeZjpw3g/GSrewHmwQ9
OR2V2stWziIfMSZuYiI6WgJoCZ6tqlo3HQQYqr7hdbPRrVcj/q5pX6RsoPZ5F6tfyv627vbogatk
oldsL6yXwHzDTkirmoBHn7pyZnV5UmqNsVGVb0q8TTw2Tbez9D+W4UKgVdW9axj9zum/eDFBkXO/
yjPzUY48vrgYPp8A7RT9wpBtzF1GMnM05TqcGim0nVJsY3Sby/Cm0eHShQ5aemiDeNNFbGPTHZDv
zfL9oO6mdidN215/VAu3Dq5KEDmkC4T4aRMdOhSphpce7UhZaG3FbmkE+97W3dHz4IV/0aurMQs3
g03bZv0Djv1tLN03xfdU/11XL479oDuHaJQPPkxYAI5pUGytmyxbA32dPVXmQ595cxha9LfRmQF3
SoySOGUaIFn+SPkElaKt1hbbMXo2kBi9vOoLm+hkxmeLHg2DJCU9Zrtx3/aQuTCPL2BycTb/Dsjt
Skh0flyeLLA2a3Ob+j62ax9z+ZghZzdu5OQmHtAh7VyV6M8c32XagS4PcWHrHg9xnukLi6Yzpawz
Nga9lxQ1Nio0lOHkrwxNVdkf585LQhFICq+GeZe7N45oSrbYGaeBAkCKrstLlvx2jBulfbIsaRM7
2yneFuPXvorRK92r2jswxk1vmOhH9xsJIoxCu++HQ41it0Qd6/I8fFy5lz5QHABHgYyXQtudK0y+
gYBrQww84fN6ijn2PCKi7e9kVDZVou4s/3EKv+cFdKjpppGzbTY47hiiQuw8tRpPk/LB5q1ZWZ/U
2vxx+TPPmSzFIXCEOpmdgeCS5XGsmUd/UreS5TrxlzC4LiFug58sQqJat55tKFlA1jvlV/hZ2uEd
WcqV2Vr0mqOvmO1HtRQqqh5fIUOkrHvvJTSCWZuubL+zitHHtgcB4tiU+iClnw9WdqYiUwZjk5RP
qboPqmtNTzZBmG4sZ9s6b1b+TWbCQcrx9w9jyHey862v4JP6fHnaP87WM+84+pLZgOHX1jSt5kvq
bkJP+6rlRZbFJTneG8cj6K22CvLekvog18+yvPenT8P4RZe8rR9dtRCSRNG4Udsbqvn0R+5So3Ej
ZLAHvYEB/w0RZ7BnxeHyNy8EfbgKrEQiktXpPBFb8sij0QHuLacfDUge3zz1YFnfJI23SK0fBniE
vG5yG/iFYN1V/rY08p91g9sU4UPezvObCvFhM+/Cydi0SU/jMaVoFN+7d72BQ+fyIM8DaTHGfyzN
1sW3PU/XKiyRcuJhQFdbsG8QBjZbc+UEW7M0uwvUlEXzYiz5mrz1uCon8WxNHvV2JWj+YN0797X/
jWl+DegZPepjwLFDz97WRpxS5R+Tm6Kdtmn41ErRTuVs8hV3kj4p8kHVbvzwVncIQ14T500rXi17
4iff+/EeGP6mah8ycGFRucvVV0LN0Xm6vAbLZ5JAFEO8D/T7YxsfOZqpJZ5liXPSlLxPQ4DWQGU9
+YoFTG/Q9rGq7we6ZP3R2qaO8z32flWVBFenFx4mp9uijbxyOi17/tEHzc6NKdDLgU4CY5OZ0z6n
P06RycY5d3Wguo5UgPC8reXHvjE3Vvj39yktQoLHmvlQ0NY53XSpmko9DbqYbujZiaR7r0t2TVKs
NN4vDRE7FhQgxMTk4LRTO1Id05JvcQIPhhS5kk++JhqRyiOVA4emV0t7/l3v4CF14cJgmSHCO0IW
09lrrR8LV4FBkkGAMWG2QJng9EO8EsL+DGYaADDRdWL1+3DKdnmz1hZ4llDhTDmxMxtwonljFKTY
iar6x+Br29xRXrXG3KoD6cHcePF8Wunk+M6RO9SPgyezVx5CXd8bXbyCf1ye/KMxz2KFNnaQbjdY
5FYkO4xDV13L5n0+IR7oP2i9W8npjWXctenKThN/7uxkoOFVzDZHHtxgM79OoD5QQmE3jm5MxXed
5vvKVhZJt0sWZuep0uljKGfMcup88q2vg3Zdp1dx/1UbntL8BjY7Xb3r85U9sxTen4xrtmng6vED
3WZchvVFmb56kndI5Bspe6zCP0kDqxJcV39Po4M/0alAcpnSOpQsp35rNLxazZGR6ib7wtOvUjoU
8sxZebSKCTub0CMzswmtAESOljAz+HQP9Ycg3nnZThuec82EDW0lq3AGkfjYJUfmZjNJlK2idc4t
FeePSrqXontIZEP/dxI4ZBp2acbNSML1XdEVRARWIo7Fo+B/xhGXP53SJEoTpUk4drU62PWO/NBp
+X2X2Cu7YM2M8OGj62ZKYnJcCWMsjOe6AYvxNnnPl/fB4kY7GsksdAJpEsjtwKrFk7SR+9LtpBUL
a4OYHWdx3shooWGhDYKDNvC4HPwbJ1+DFwkvnrsfLHXUT6jWCG7S07nySxSO6PIhbq20XQhO1rPv
lbKB6PBWMtd48ZaiZGIAwTxEkkSj/2dmjdZDo45YmVK56cY/dPpcZc1VmQ+uGUVcwA8yyONyICb5
P9KutMltHdf+IlVpX75Si+223Xt6+6JKOon2hdqlX/8O+765sWk9szIvyc1kJlMXIggCIAicY+Ug
ltjIVruxpyen3/bGT0e/lbWfFboaNE9X752u9Nqq8tDBKFnfbQzcZMLehjVHfvbBLOk7MaUqBRIK
eqYQVDK1vVPTGRWQqvvUHHBc4C8wNUeL5CWK0nIfz0viSqN8Z8d9Lsgt144tfBAbNsbtGNCM3DZZ
faWErLGRdFNd+LHtUE/VGvmghOCMGkBPSvJyHF3dSZ/ivChcc1yAoJ0YKkI9gO0US3QA1lwyQOfR
hYhuE7y8fWnuRDMSNq2xOs0gS/7uAFLAKN+iLCcW/WbaOzq1rmU9SbrkXz93K+Z6th+cHlBiw/22
wn7EFCUQ1exkXLb6YZeBlxhkiENNIsyXCMIP84ncGTkTyrnoqFDtpJMgtFj8EiW0EaOnTVL6wItz
e/DQy9o32xJ1WK2bHsM3YNU8DBFznhpoBlppTjiZBt402xsMK8PJAOHRs29z666cm9+6WTw2prS7
ruK1KiqbAf+PYH6YMhq0PIeW2aX6uR/fFfV35MhebT9Xza7DaIm0YKZ+j64f0huCYLji9M7MnNN0
rPYtCpgQbQJroRjeR0BlD6XAs66gJLIh9z+HidesadIhnCEFzbNkyNpNMr+AJAfR1tPs740NwpOS
oEZqVR1syl2y2FvKFEW3pzrtvCwJqu5NdVApzcmyvAm0v5Jg4eNQ8sf9AHTKfL2tLcu6qGec9Kr/
Ns37XNtpeTAABntattEMLMZ9gYGXUrDpa+W3M7FcQMvQBS85JS6So4NiYuZn8CtJnvgdoMSb1rMV
263C70MKXtoGxCh4DbJcoEmSOdrk0mOhoqndBc9zijJkZ+9b0fexjb84gngpRSqGiWm8zvJ+WLNo
LEErpj566ZyQrBuI09+jn7vN3udFYCKKSB5niFIV5VXSQh1pMm1Rw1GSkcRKUNe7XLpJ6m+D/WQY
x27cxlOP0uNxtjKSRr/SyUuUB7MW8ngx9V9bP2ey5mIWypCy7THeyn7ZNfkSKHB5PcZyMFnRv8y6
imLKM53xRQKf+3+4+n+Vz3fegWvXmNjsF6qqHXKqQx7WgRkeQzx8Fbg+1T+dGCRpgirHhVQGUY74
gr5oNhiFZpbzLUeG1Up9VTduDAIj2CJmoMaZ8bcm6N/NoXFcZjGiDericow8ao3N7+tHkXdG7APw
L0ADDbhJLsFUq3nCHESHD1AoqrX4P1d+OI8/QqkV1SN4a/tHkmVgrhZTYBcYofpEq7TTaeM6evha
5gMaD2la+52m4/aeEV1uKGkwaiOIa3ww5cVyRp5WdRVqCsRSFPn0wU8sD2PfAE4PSSSa9eITZl4W
t5tl04AHXIIykxZUgXiRS+rtf7Nd/yrxCx/+JCGpm1pqU8hxE/vWjDsyjvsm+3FdBkv3To8ht4qv
yHIiw+5RcA47aCwqfyeNRJJYJZUc3XV0EJQQmD4uJIE/Bv2umJnCCTu3/kqds7zXsZoM2bDVT/6A
NiLZeVm02W2T7L5oajK3ooEykVQu3ZXNJDZCvYVFpDdjjqBvHmiagTXPnTTQDNVBDEDF6ypdNcKT
hXKeHb0UlpwPEKkPqldXmF5X+qespJ5sSG5X5Zvr4lZ38EQcZ/NJ3wxItyAuNzADEO7M4YEC0k0T
JRmrcgD7Yuk2Ug3AYJ3v3zhXpTLPfYMx52ofh5ZrDIUv1RkxAW9zfUmrGjwRxS2pMDNnMIYOfqpF
2/d3c9om2eTqE5rmTdHw+7oswF6g+f+LPuN8Wb1qj3VR4gAYWm/jTeI7wHhvqKqivw8HutEnwaG+
yIK/Tpz6r0C+1m2AAbccZPgNVQFgW63fmBi/aQHZXfaYp6B3IPRFugYzLWQck3x3XbWrIQD4nuj5
Ag+WzGM80SmvwpxiF3Op9lKqkXD5ERqhwA+v2sqJFG4DK8zEgSYDUuQ48cD4u8MsXtDjbpkblSDB
Xo2qIGDDoBFAuMCkyPkVu61HoH1AltQBDiP3MGoIHCRPjby6wZB85KFySkBd8F/oEfg9eGlCIL+I
5Wpv0iIfR/iVOQwmc0QztgYiQqkTVL1X/dcfOTwB+xxLY4iHpMatMsfNtY8Wo55lTwZ7k4YgWW0+
0bkhWBrbnAtHfSKSKzZNtloaEmBtXVYMwO0M8Xoo3JZ+oHRAZFOwfyJpXJoOtA/gqtlQpD4SNXyK
pEfTOcb6U1z6kQjtX6RMrgKFDkhTLzGW7poD9dEfPZdBtyAZeSkH1GgULxNCRYoksiTiJLxmtQRq
biRyrjKneKUbPLxX++OieBFOdjgVwKqf7sy+/nndOldzk5Mt5M6EUirJYFcQGzU5JsRyDxB15LqI
iwvFlx9DKqmD0MAEgCCnTLVEf6uVzIzh5RAPLw1969o9RsUVdZtWpCm3yKSXJSdh+mADJh6lt8nY
W/1Oq90m+tvSNv8xnJ6bpGiHOceCB/Ox6Ge/zvayZQnC0qpWT1bMaTXXxtQYKVacZTdaMwEOt/Ou
K3XVbzLKKyAzoBOab9S1sFV5NwBMU4IKleFnq4cE75k2FT3tsk+9OOMngtiHnNqlroV1SiForPEE
gD6KSHtRTIHvuhSio8sa/EXAlGENf5wjaXJFzcHXAEeiM9rRZFP1eoA3rL/elnMxnAeRrCTSMg17
D6pEoLLbcujPSSd69LvcmnMpnLlLhqV2Q4fF2OhCKdKXJk8IDX+MxsffmgCTg3dU8MUiS+BHVOyp
NtLcRO6jd+YG0HHbxrFqoo3dZjTVQaC6S/cEYSBXA9IJJmgBYXluBqqdLfWkT42LvmkSz09a6tqW
F4NM20h93D1wagVu4/IMnUvkNquINTOLchnxzFxurbYhnRM9XNfgqtkxBhSgSQE/yeFse7CmysIs
GQ6Rlv9gIE+vmW7hXZgh21+XdJk7YvYWlE2MTgmOkMflzGtpmZRZb9w0q27UeDt02q3eqoS+YyLm
uqivjoLzEwtZ7B3UQEMkYJq4rerbSs3swkTaOLvKWyA/TUR9qNx6D0iIDAyR41vk9j8U0aTnF/Tb
Nbnchim4mtkzyFNdizzbN/lhuW/95W4IHhQXfBykJ+Wmx/9sofmKPBv+5A6v7UbybVBWNn63TV8U
1yQAbnCrA9DrfLyr/ryumYtCH5zLmWa4k2lXVdPXGvvCu3gTPwOixI9d23NAmNnsa3/0OrLc2ER9
LMkNHp7wuCAwg8sU5vwDmM2fONMFcHZ9P+EDEuWmaV4V81lJd3pxP2uIFALjXkl3z4VxQSiR1ahC
5R52kHuKftQMP5ISItvB0ARh/dSE/lILXNKqmZ+YHneg5nEA008C0zPygWh9QhbALSI3HMKtJYqA
a7pkI1YWxhHAXWVwZh7JGKCsQMCO+WsySegXc0IyDxT0VoPXN/vi9brxrNzGdIzF/JHHmXeZWHqd
YqDJLbNvHYhV5dui/sDtD/0VRwmTq1Ng927rCOL8mt9FLRC43rg5XL7ET/UkxVkewmKmuzDdSQle
uyJfwYt1VmMi8Zut766vc80ngrOQtcQBO+xifs1J2iWbKQR2AIxpPqzqZQoF5/DiRY+dwxMZfLmK
AmRF7RoJkatpnpZyAVnO9yFLPvQCnaGzcq/U+r420C5vjxtqRiCce8XIkuAsXrz18F/BGRBYxmN8
BlY6jrVbGz9oWD4UUxUwoudEfVnGCFeZgyQlm2boMUqeC4YV1w7LqRY4g8oqxSicElowB8endU0W
/XVRDkZ6b0331zd1zYpORXGOryqHmlqgsnJlVDubGg1yFhrDf2ptgGQ7a7fW8N84n1OJnKerDC21
2gUSs/k5pZupAM9sgWft2uuGb60V+bGMTqC/r7SeGxbn8qYGCcnCpE7WtwpN0boo5xIpknNwdqEY
bVtDQFsuMQGHLpHGgWDk9IB2Dh/8lC+lVBJAmT1e38A1Z3eqTmZLJ4FDasO6BoI13IAGpt7pSc86
YgGmqY5/gXE9+fuqDNMjaiTo0QNzF59aLh1N21yGaUbF7xGvTRjhLh2vUL5dX9W6r/kjhjMSdEoP
CuCD4GuWFKha81HHvIas/i0x0j8H/Y8YziqMpIvkVoMY9B8D2wdBSQNsJSBfRVyE/4dL+SOJMw+N
og8vkiCpAcrqlHe+kbyaC94HN2h8W4yAXeENd4k9zRBxwK7GJ9AKYXoAnZWMT/7cROypVapFj1p3
zI3xV5HpIHjNlnRX1pbdk74Ih0ep1tvXZdCpNzR9daMb9eg3aSEF17d11bGB0FIB3y4aa2RmzCfG
CizCPrGauMUrNlAx0uca0Mu4JWCQ3UoETwVfbwF80qmfyGIH9kRWOBlDwnD7XKvpPaBJQCaELek3
mplu47wX2uxhmfvOyDZUNd8tEJnKcusO03iQh9+SXQQw/10ufzogcMXsI/qNpE2ahI+0SfdozsY8
hioIsSL9cN5YiussszN8syT/msrd2AS1tK9QxJVFdwGRJO6AAUNSQ18oJNlO5FaWX9bPlfwW0dhn
nKPXd33VNZ7sBHfKIhSw9L7Grpd50DVPEpqZ9NktzZoUBpqD+lclebkucTXDPd187rghe5GsxcRx
M6xNaoDH2MeYnZSabth4Q//gzKgvCZG62O5cszjOFTs0TPrOgk61+sHqYU3GPm9f80XxWyUKygZ4
c6xk+DDbpHFusllwuC4ayr+8GcOpxeMwgDb44WUKQBur7ZLWNZQDAp47muB1ibdLeotjXjcfdtSS
YXpU0Fc2Po/At5Jf0UJFrqv+opuN/wpO9TrYvOtRxVdYd3fm++zGm8ZLdy1pZKK7HbI3MnryrnI/
wURDfuO5UA4yTwpyH5NM79e/ZTU2niiE2xAF0HANPE7rThJ4FNTxA0UMcNyUs9cDd8HQW7CWGJZI
ASw7uzSDP9vAObk8ipy4VSC18SxSBnFMfn04twkJf8a4RgI3FAroiEmayI0C2OZ2El24V6Pnybo5
15eoRVblMb4ga4iGIacx9qpaBIyjCdb5BZB54mArFMDT3IAUedMWfr9VNwkxdz8ar/iBXtafsxv5
NZqSie0lu/Jm8DsyueO79vgJcIag2uXu6GWe+BAKNp2vR/Vtp9kD+6y6z4B4EcfgjEeq3oKbJlbc
KmqmbxLwwB+VeCxHzF/G3U3bJ6B6TIuk/6UrKaZks3B2foDwK92DO905yl1hdyQqHX1+WKawe6+G
jB7Aq45R0sEy2kdQ8fQA60xBFaWCxB1N9rjedskk9aSrawfomzENI7+wc3oTpUa3LaxB21cWRWmW
SsrDJPfmE0oQwJtTLEvfhnFtvxbtGN5kTTRHpBrD3sO5QtlbG5fb0gKmeSpNzqYt28qnkqQSBjZ1
KNLW8lBhbry5aLpveTWPN6HpxO4EvAqU0R27POa27txVemN9B0WCfSz6pe5Ji8HZ1JOrwTKD0NDL
G2AHZ4ERWrJXgooYg6MSMBfqVntPuqy/r2DfhedMQDHtKlAoLF0RP2Mw3CR5XNj3XT7MFtH0BvAq
5rIo2662DQaFNZufMhS4j2kEoiVASsiROzq1rBHqxGgpcvD2bEgYh4Cvpt1N7zjNi70M87Nh2/Te
nqb4rpWj7MYeMmVHUQH183GQfydUHR5QwpHfh051dkMZ498Y2k0R1LNFQU02K92uwYvUTZTp8oMc
jhiEwBOV/W2Qh+6Irkmz9iiVy5/hYkkB2CEwExuhqQIoj0VdIPrmjX7Tp7OCqcq4c8oA9Sy9xzBm
aBR4ccrQ9Yc3IXUmdqoqj/PURg96qIJlpKrz8LYFIs09buuApzapXXxYTRQC4iYFMhIU30g2yajl
bGW91O/lMMOEf6FJR8fs8s6tZTv1GzOcf5utqbvVkpYihP6vst8Vh+Wwg35ykPUF5cJMxolRj8kj
EsKP1LvPbkLvsyTJRr2rdon3Ou6t3RyA6l3kq76u9NekczkPSFYrZ2Du0t786FFZ28ZPAHBaHtDI
+r74tp8+MBKGg3UX3qKdNCZ/Dw6HG43DJv4w7oexP07+nONY61GG1XeVjvlhejT1xfbDfvxepPZn
1vQH8JB9WEY1C7K99cQcAzoowaNXGNzr54pPqGYV9VS0bq5g+F1j/J+28z2LqR402oDwYErIPCXU
ZuWcJkRSUE2qqlJQbWAB+WIDTr6CC9hW11S2jMcvFw9Tt6E0bXRptxQbEE5718Pxas55IogLx4Np
mRJe2Fq3pyDHKXsgidZpeDBk6R3kVGRYRLa1mgZipAg45bqGiS/+5iPlmWMAj6d1u3EPQsZktjG5
+aTAN3cR7jfeMB1Ty//7VRroTgbDG3Je3JPPN1XvZrXPZ8iUmx8lKHJG49VsDGL3r4aonWZ9fSjH
AWvSNjFMxtluFFty1wLYyjXl52gCEdDeyI+IOp7Nms71IKHovBQRMq5lFwZucIA+09Aqwb9YDE4S
1UNXtnBGJQDY033cJX6NO/p1Pa6K0UyMbQMXFcD2/Nr6uUBDMrLpatk2mYMpyaPa/b4ug91yeNMH
79+/MrhbEC7AgG9UISOyaorW0W7Y0SwKBRaxdsBOpbCVnvhXDPFrPVUgBURKpM4oGYfMHVWvmSL3
+nrWDUJDZQbv5nj/49n/ErOsU0mCKLTH+wtjWUQMseni0rbaGRSjmyWKbXFjg/1FEx23tR0D9h4o
sHT2oPV1PzlZJ67IESDZu9Z10A2RNH4im0SLhu31Na7dJnGi/10i564Wxcl6CtxLN5MOOGweWL7e
ADr4LZXyDyXEIc91UneiZ7p1zepotUZPGXtA43JqI8OVoTZxrOtmG2okUzaDE+iqC+wmcwGUikKs
ohBcJdYUig4MIIhixAUPdpzD1PtZKlVcJlxHezRgL8VMTE0QhFZloGvNBPQwfvIgwFNBF6eqsa7c
jPZU3aiAsa/rX9f3bDXSGSdSuIOWdnaTdyOkJKDoVeYYYSx7BBzCHfDoQCrbYPa0aTx9GL2xMZ6d
ppT+i9hz+gFMDSe2GdaY7KgKZBldNr+ZE2pwS/IpafVW7tFF3IluwatH/mS9nJEa6EsfhxDrLeNN
N7wk02uXvAy94Cis9M+gFmuykh4KNsBr4owyLOJCAat36y599nOR7Z+FOvsGuu61NjoM+udAG5L0
6EjqteRGVwtiF1kCAoF2JI4Zg2t2+lnbyjFJEqJ3orxi7SJ28nH8xExpmV0ShVD5uABwZ7/Ymx4j
x0brpnLqAXX6uomt27GFlynHtEACxYULFcj9gAKDKkp7JoC/8Bqp2ullKehHWfU+5h8xnCFPujKC
YRdi0uG1q+/6JfVmPbAxhjRX23RB6Vg0iyhaGGe5c6eENMY8jisXgJ6wo5zY6Dyuukk0TiESxNls
FJu1rrRMg9a3zADN6Yj0TMRyvqo/dFiynn40APO4yLqV1YnSItkM0fvSZq9jehvNDHzp+5JsEKBI
i6vYdctYPYsgQMA0jqmh6MwlZHnd92aoVvA9RmBTezO2G905zr0SXJezqj+0xGKEE43ACFDnLiZD
4rdUGeQYjA1b38Uo/PUg97suZS2JZuDI/5HC7VJh4+aeLlAgNepD2c55ABqOd6uzgUGk9g9VlJoC
iRcYAqyidxrXOZFT52QjkElwQ5M+u55Q6xDjBc0OqSspeHPSMJf6ZDaeDISN+AOzs8SoLEGH59oe
nn4CFwknsLvnaYxPsGjhybERZPrjrE/3TS94nrxwWopmMpxnQHIgr8bV4XwTB3kEoZRkgzhe3hmA
gB1BAm4cNOWlGR4rYd8x8xZn+Sf6UgHk6TgAWAXmJX8B1A1TGRapit234Eew+3X/6d8+RZ4IZ+4y
TLD2Vza8CJI6tClcNERItdbHS5G4LwY5BgEhB7LZENffCubov9qi+PXgYgAMDUNVLNPhvKMaqnml
oqzhekfvGLwd//kRBMfgSCAWv/DD/99/8IcN2RH8Cr7++ecvfeKX5HBwve3Dw/b3w9bbP7w8vPx8
EYXOC0cEIAj0q1lg/cZEocXzhhS0M/Sw6hN3dFs3CILE/fqxFXGaXtY3mCBNQ4XBxJAe7OrcouSx
KrJihvK9vecFXoBF+0QQ/NZ2GICRQLjSNYQ/nYdlaABmXNCEJm5G9vuXvXf8CDavnzp59QVbfJnJ
seWcSGIH6CSRkstICZ0YkvbHI7bN9UVLWdsYQAaCXcwGAiwY088FJJVTpW2CqfH90fPejsEvsoE5
uFtBVPgCbudsFRBuf+RwC1GGooqzCnKOHx8/np+fI7KQ54k8LqRyF/wZ/w2i/YPvbp9+1+7T76eR
sJ+/ZwIEPfYfAtfzBYZ4+UXgynLA5otIxQWQBvCqJXs5cD12XHZ3O6iXuB7WvnVdwfIvn0exj+gC
/FcY59RHC+wtBmXCPFg/CR43OJmQ5G09gSiTBdiLdaEAY1oWfBxqBuc7KqMcOndOy0Qd2QkIduzY
M0eA5WF9Hvt1PUqu6/JEJlfTjJxs6lvaQSYmtAh+A9ERfn/BajM3cX9tXjf3h/vDwRds4uUjHNPr
iWAugPR0UGPGeOXCA1YkCJ437+6tyKmsnvdTKfq5Sq1IUYFMy5bnHQGfAw96v4GlfhOZyWXfArcc
zibNJG8U+UvQmxfsNuRWJOGrvnphHaYOql2UDACFxZ13La1KKQPuLNupvUXehqD3vWBz/1n7n1+u
0t2yMyBIKNaP/4lY7vhnWlgUoPRNXGYfGXnr3beX1h8RDma381p/8PB6FzwSREpUhfEzxx9fAaHp
dmhQzfF+V+In9C8ITJe8ckzjJx/GxQu7jIEHrf+ztSyMesev33Bw2OFhERVhlB1W9ht+x48D/vPr
MOE44YfHjvH182RePPadf5XBgdRINKS9fPZVX98WeP9Eb/YV7FvwCxGB/RB9gcZMmrcTFV0s4PlE
ZQvFpHOTryqgR+kNIFuZYGQUXz/gIh/JK1Z/694wN+k9BKKk5iL1RFnEAA+CA3JhlEc07gRoTRtr
gw25Qz83pDeBSIgHPSczfC2PHq+r+as4fLZIThjnlbu0lNLY1hD8KnIXkYgA8MEdyC/8aSETfo9Y
5uZjvQTL3hzu3cfd42bn+1j+798PP6GWXcAO0svDfvvgPby87B+2PfkdeSP5KXo5ubiKID9mSkFC
YABokmfbMLKxKNFxlLlqKaPxrZqzCv0NiobSMJ3C3tos1pLsoqbMBU52ZUvQL2/gXoKRPcYueW4K
dijRedHHzJ3wskIwot97fbW8GbOR3mRlIyL/XBVnIkfXcbVHOZqLX2iIspphmQC6IX3oILKTHF9F
S7Eigge97M9nlA2gLgHGHkjhAQF5vq5oTGQtZIIUPBgopturk5uUMVkAm6sFsfQWhd/aMpjKV/SN
AXh2Vp9ytMmbm+tWeHnh476Dt0Lw48p9iO8w05DYahjkTmAV9wCZ0OsjtUlYHiw4TsWn5UDs5OBI
guYt5ny5Y3CmCC4mtItU57OKD9CVGC/EdkRQ8CalgffxUs78AiX6RjX868teMeczoVxECLW6N9IR
Qrsp9tP6ppkKPGcH0rCVpvf/QhTwTIC4DQgF1eA2ug2dXqUOTo4jVUAh3NSqnzeJpw5eGAoCHftX
XajSwe1S1uE3Td547ayy9KhRcVacu6XbFcPrIoK/WxehsRMCWhxQ45ybLcglh5KqAKWJZwqGSW9W
fufR23WNXSYizCbBtv4fIVxCFzdxuDQmkKbk1pJboOfKrS9pUf9WDE7um3aqb6NskZ/KKU+DvK7H
Q4fO5sGfeinZZXliiC5CF/GI+yAu0aOxutSJLmPVqmehZTkGjjsmVsK9NTyF8YOT7KgTJL3jmdYx
MdxGEX0AE3C5s+joRM0T2RPf6KJ2mb5YBT4ANUe3U9xC8jV9Z8pHlFgr0LxXkoe2YAsYafRTN3aC
/WAB/5p0bj+kWZ+NmcKEK3kTd7eLFRI1+WHP3ji+YpIkb4K2Eax43c7+LJjTOCiL6VA2WLAWfuTZ
41wfC/339WWt+gDnjwgur66ovCg1EwGoarn5BAFIYd8NCxDfZXJdkmgx7O9P7tF6Ucl2XkF/Wjrf
Vv0HKJ4CNS4FeduqIz1ZD+fJnUzTsmZgUjqAZKFbR9+MtmsBR8pqfMsRuG2Wgl2zCc5tV04Jrk6m
vWm5H0eiO7emeZjKTQLU/e4G0LvXVXjJ/v51BP/sFuexqWQa4GCGvNIhy1v4uyXadvmR/4h21S59
rEmzyZ5hkD8MgVbX9g5vcsCkMUCtgtbq870zNZqDXMzJ3Lp+SMbvUQrIWhGBoEDG13vkiX30aqYU
4wAZNEOTGNBp1X47AiP2ugrXUpuTlXxVe06kqAB9Hk0KKUWuPauj5vedJw9jBiQCweFds0RAQ4J/
QQcNHBoWznUGeHq9cWIAQAMBPmqCAiiz81ufoN3I2I/h5vqyVpV3Iow7xkpumNOgQNgYjr4ZPaT6
7DXDj+tCVnV3IoR9xInuQnhAZIUQYiHsqcOxMIMcvYNyKHK1q6vB2BXgljBxcQGObHdltMwtQngN
WI/qcxpGMhuFZyh+Q1Xfjp9yYGsrFa4IIL5D6592F0/fm17wGavL/fMVX3XOk+WC4mJIpBpfUaaH
Yvw+GTda/hSK3mnXpKAgi/uEilc2FKjOleo4iOGYCwQG9nKrZ55j30qTZ4sgN9c0ivSaYaah68tw
+ANcD3E7FqBfaqOJDM57CzKfMRX0VV2W2OCeMC+O/kg23Xtxc5xHJZUdJkWRATbd5xSdCVpe2dtM
pQB4h//HrE615I0fZXZ/tO2l9uUUIDnHycRYs6vhWZH+GiXUMEFQUkUOug3SGM09Ua7+ktvcSNGB
GIGspDJKmQbtDDR8X7eLrjsMgzbJm7wwJmQmjV7rHojoIxFb1tpm4SEKL88aSnvmV43lxCTyUlWk
HmPyLlVUrwz9QgE2v036WfDoyo4rH1cAc4ccB7hnrLXl3CjqWtGoBF56QHJFfYBZy995beiCgLwq
BPxH6MRjeNw8UVbY6xgRU2xceqp2n4COJypjgQ9c1Rc4lgAUpGF4ikcxNIe4p8uSgNipUzNvmj4a
pSHmZMzeREUwZmvLcUCAbAHVF8MAGqezEO8OdJ7hnbIZz/7Vw5ALJgdXBaBip4ClTQUkHZf124BX
kvIcizEYvU+/S7vP6/51XQCAu8F0B1/AN9I5UTpFjh7n7jJaPwGm6toAhRZs+leA400Lk1EAkLVx
6wZ32blpVY1aYJwnBeFbG26UxHdU3GgLTzIxiPUSoQWSSgfAQRBHEkheX90fwezvT87OUEfD3OQZ
5t9p+X0YLFePVMGxWTO307VxAQpsiDZY2bC2SH0HKaWnTb5kgzLeEERb5i0vdIiGL0sH9TUumpwl
AILXsvEknbuNpYRuTD8njDbgGtAM6T16xE1XL/ODnImysNXlgTkBGCeMF5V/1Szw/NiFA8TOgxkD
jlDzstT6kVcaJi1/XjfFdTNBnECB2sQ7Hv8oJaNYXJoVzd2h1lwzPFjV3WzexslO1X5VdGsYD5L6
bIla3dgZvVAsOpIRovCyh/v7uY3oSTUjKcAKzSa+V9E8U/6kYPKxs40+BtdXuBoR0WKmAnELZTXe
xdJYV6u5hSuXqHM7JqqrjNqhi0TdC2t7hkL/v2K4jD1v9b7qTHjyOdSAAzBObmFVJAH+f9rn2+tL
EsnigryeAWpbGiBrKN/tfF9mx7y+7UWMcZeNgSzK49UV4B1gJLxAJI6KZG41RGMXl5FffZu6VO6J
lccoFeukiJv7rMy9iv5IhC1Pqy7EBNA0OFZ1EHNw567Sh9iiKsyDdrjetQoaE6NUBLItEqKe22Aq
WyUsA0KSMXsZQ/nZKkQiVs0csQo9viy/tLl1SLPlTIuESDJL/S8aJbt6nF0wV23t8YM2oknwtYsI
EEz/lcYtSJNxyR8reMVeWZBIy72PkiuJxu92LL2Gg3OrGK/XDXG1ngoKTtB4qUAHRwfGuQ7BVi2B
Cxciq7h+GJfCVerkm2VXL6U8kxHsfwb61boSg/6h9qY5s6f2utfbtW81osbEdV3/+RTuAIZDOuc5
RdhxjNGlwOp0bjvq90bnA072+rJXFA34Lgz6MmR73JS5bW0bdaHFF5HKBPbEdpMCFcjYmlbhRfaH
NLr/P2nctia9DdCrosQxxH3ZXL7R6G2KVLzT4MqEUcfy752LxRCXdbSQgB6e72Nr68ZY1BG0qiAP
2KDu10s/je7RXqh3fVkrsdVCFocLBDAC8TTA5SfAVZKSpmCUp4A4bp7NcYspplLfKjkmKlXcnmtB
vXht1xTUilXGFIkma85r2kXP0FwR6fLlfqJuXE571d/1qT90raDDf8UWMYiLCrgFPFcMhXNrkyWz
iWRGttv29n5CXkGmHjyFBrA+wsy6N/W/RnhTkXrDQ1tAPwKqMM/ZvETVFGYSXHU6qpsec1cdnjRG
nLPre7YSeE7F8IORTavWRsfEhLgWpe2xRrdjrQaTKojZa1mJBVpNPMOxCSb96+9PckjqGH1XL6Dd
XeoGFE0R5l1IV6p0P+f6gzS1yYOdzNpnSM0umMsqC+LUxFyyHovhVtfCIBs4wHMgw+VHU9W5j5Ni
Wy06W8G3pIfaboHP37lLyHJ3ommBJMOh4T3Fod+v63rVXE/EsvB1ogKQShTTEKvI3yfpgVY4iLH5
UsX2RnKWe2qloCUQ8u6wpXBp2dlSubzaCCfMapVa7tbqr6n2p2Gj6rvIOVjOztLvnO5bXwTUyIF/
thtDwRVyzR+cqplzqrJUKNY8Yr3J9JHIH6Ma5JjCafobQ3YjpwVOsPv/UzDnVxfMuCaVCYHVLAFL
/ZUu34owImqVumPxocQCv7rqE2zTRMMiwI00vhukH7uliiqYUQfIA6nddkDkGGxXBtb42ArK1Zdo
Q8wfoKaAKS3AKIH6+Nx4smgKBynB2jSzllEbT9AAMs6A9y/0Avx+4aceAXA8i0f1Bm3FT1KoaN5o
daaLArCDIB4Xu+vKXls9mgx01pSIqUC+x8EZa5oapQ7LCm3fMuq9nm7SNrAlQFQUy+a6sEvQMyz/
RBpf0atSLerqxEB9qrzrgcsqUSCq990DnJcbV7o3FqlXNuqRxkGteKpr7czkuU4PcNJS8ShbJL2f
PMlTUsGHraSc+C72Do7yGaObOt8WSWsllNSghQnvohmt7xAaBIpec9Eg9gHoLuoLmBbgjrCThXEj
dcxbZYmVefOQgcBhtsad2iw0ARqL0z1d1/aaRDTfoqkRreEoyXC2NlC8mNklyCCWpEnv+uh/SLuu
5ch1JflFjKAn8UrXXiM/Gr0wNEYE6B1A8/WbVOw9p5vNbcbsjZiYFz1UAywUClVZmQ3qZPKYnCrM
vnph1DYr2dfCgw4gGQvQFWAkQDE820Q8PgwJSGY8yhvJC/luhMfSP7fXtHgBnRuZRV+9Hxu5ozAi
JIIh8TJ2+0jyU0ODNngHTtB+M6KSksfkobcI6HXY75UfsNCFBA38v99x2vWz8K/zNlGRzyOZBzFj
UX0I/mKOfqcALPG9V08ZxUPix22bi96JwAQPxCHV5yN2mSxFSVzDddKOOGHWHLtwTfBlyVemIbOJ
Vg686+YUJs5WhSm2ZASwBgwJzVFOD1b/KKkb0j3cXshisDEBqAIoAOOc83kFu9DqyiymYBPl94km
7StaPQ028yPO72hUe7fNLe6bhaxSRykcz9XZkZPbqGszKJC5GIYEWblZkKM52q+3jSx5PdzhHyMz
fyhjPNGpgBHD6MFpWYFHIPEq9eO2lcVkR7UhNA+8gzUN+V5+oBTJbB4nJvxezx7qToGEcLljHd1K
IWQyE33LS3LojD8WWaO1/z9M4zGJrA+V17kitAmIMAkZwcOD45SxH4pkYp5TDQQN3Z5nm8x474p+
A5T2SlS+xpzqhvJlE/VkFPrmEECl52CYMsYp9SDbIk8d0ltexF61Qd1Kkrlvyuc6oge0Vjwodrgh
aAvdodGdGAlKa73oMd3qXAek59ftr6Fd5YBfP2wSDp1quOgQXH6NOopFAThz6tqF1IAqHgQR1Chk
FQRNLH5VQ3n8YZOU7JjGuy1agYlX8xb9aXD8JW7UjqFTQc3oe16X8n0eqnHoyV1rpOAdS7gO7o2+
3ee91gNRMZiaZ6m0/M1jEXUeRL/732ke639oWLOg0fuhdzpmqj8tURu7vBuSwxDZvHfDqB4fOamV
57KVkx9hU03AONoEEEprsqOUcwLVWVGs1OiXdkZB9dDC62AJUAbIpsga+Kk1gKxQMkfVR7d3V5Y1
NKG1IvMG2wY3JipJK6/Iq8M+keYClgI4LyZPAGi7/CS9TTGkNEK7sS2fwxxlBm0NfHh10mcWZvdp
Z5n6EGP+EQXLElnv0eT7cE3I/ipCTjZA8qWiyIbxennmWNkAPDvpYqxCOcq9x8UPYQVashu6lbD1
5aIXT4ovS2iiqVDg0jA7c7lfHJyI0RAiO+Bu/6v1Jqi6FSB8OeoT241u+dC7zcpL4roqNbM5Oc/Z
LWPnIKM28WZ0+0D/TA4d+HbHTXFM76pd+8VMtPbJrt4uM4PT388MpkZbm5aAQXkTPWYv7Jjser90
5cfb8WDB6b+IlP93L+dprVEyanb1lJQEVsBjpwkMLEespAFrVmb+F+cUtfkpv+p/jV70EB7VwpG8
tenslS37SuHPtsyO1LBNO1iJj+GmcOn3xoMiUWCtdIqub5XLTzNHZ3BFb9Fugx39QQnEtj3UPuLC
W7pZSzoWjy1Yrv/zcabAcbagUbUy5AcwZMrbETrv9S5UX25//+usFAkvuoYKnpCIejjClzbQYRBy
OzKUWdMfpbRH7PUK4Q/mY2gFNtkk6qclB4W1Us26Stq+rE6Pyen8kvn0jkF5CEnvNHPDSSuOtQ4L
txUugWLt3E6eNYsVWB50YmWVILOfl/2VlKcNGL4gp2Fyv9AqwA6/g7sPt75jhYpvi5A6EAnbAOHg
ReOa2NNSqELSYxMbKYgGxvqZ45d6GBO9QIoVc7fzyyDfFkdwvpeHcDvVWzdGCTpv5Sn6fvurLmzv
hdlZHSKNW0WnoP6Fns9+FOBl/w2cBDTXVp5N15gyJBOYMMCgwbQ4e951RtFXtOiGoUAuasgcUkrF
CelB98k4yhGyzgFGNpOy/2nnOr/L+67UHFkkKBP0SbPvrL5+hOZJEznQxsxeaqYn91Uq8Z8lkcaV
2/26foHfijommFgJBACvGicsK8ENDS4wV33gr8TJfE11KMj1xn0RFMKRn5vt7Y+wcK1fGJx9BKMw
prIxDJLmQYMsrrU2a7z0lc9XNHu1tnrU2hKSNVfR/FgGhBUtESa7se7dXshCGMIrxDQxXoi689Uw
iVSJijMF+YltovvBk7tcQy1d1CsQoIX9wvMYaTqGYYGNno9l5hko8jqMSbjc7jwmIfHs3dsLWUpR
MNmLyXZtmv2cP+I6quidgHaRC0r/WvHV3BdcBe2wcGpljRd74eOgVjKhpkA3gdxu9nGErJepCBG7
KXjb8/e6/9YWfpysefXiks7MzK4I0XVVHw/IhYYNeQLdgeoWj9Yh/RbeM7f9zCMHFBZqEOO2rVZC
63VFDNcgyJKxkxjDAIHmLLbpWtKGSYIVKk/Gk77XfcmPf+oPP4071B+Fm+zs3OFbAGpcttNckIhu
ujVi1gWXufgJsyOWGISp9jBtcv7DtE/xuBbgFq6PCwOzrxjLDOyIBAaMXxpz2tBhjnB0j6mOTH3+
01wrsi4lSud7OvuclKVUxBQeSnf8VGBszguP4wbseeM+d5QHaTN8507svmrP7UqKtpjhnpue5e+S
lGqprmKp9RvYjnfM9sR33alAsjg5kts+JsHfB8iLzZ2O0Fl6Q4EIFSmb4goECmXJj6A3d/vAr/nH
7KUA7hSzzaY15WqyM0W8LdYkI5eP+b+HYPqgZ2uoSppW44A1VHkUEEgtNf13ExOQa3wZi3ageTJN
9Cmows4c0RAooIsMdjLlYTTQgrc/oH1CYrqyYwuxHvSQ/9qZOaBJkmYAhTN45qX7QZya7rvE1zxt
8VCd2Zh5WgKCEWg0w8YYPcYhunCZn6P5FHXbdjyp9QPLdzL5GP4f1+XF0mbuhvI5kZg9BQvd5Rj7
4JXslgWo7oLbTre2hXOnowUGuDmWF0Lht/xWAzWrJd5/Z2PmdkMxhpnawkYdPY72tuhcIDLXgt/i
6cEwJwgf8HS/KkJyzHGCmh8bVoH2mhseYdsQsuUpGCbll2FwdAZRpqcmhNK1UqDd9SytZR6LTy1M
DQAvBPoJkG7N3L5oKuiMFXB7XgWa9SCyIAc7NFrtYUYcmXSO3B/TYuUDLmXtU6N4Ut6EmhGeD5eH
ujWoWQ9T2RCS2V64K3+OGImvHOgBOtE3wy1P8mMvYUT+9jddylAvzM4+aixpMXbBxnNvY+Fd2QeR
49SH3uVv1VN1WHvGLkWU80XOHn4WWO2HWrFQocy2pX7CTKrdAPfv317U9Jtn76/zNZmz2lZNMpu2
kxWjfstLTx9Ptigd8CY1fRBmb7eNLaYkZ2v6Ilc4i8aKVPVjpcJa40Sb3oNEkht/s0AnrUJneoP3
j/oGlUqPPj5pe6ikxSBQc0W8dm7W1jzLSooe4l4hhfuM396Zk5zGbePSJ+L/UXdgLsWgTYnO4eGw
Nie5FHdwWhXdBGhaRdH70mvHUknATYpUMK29uobQl+Va0uPtHf4/fPRfIzMfhZKindQD1tYGwjO2
/A41xY/s2HmhIzbdlq9leEv1CTjQvwZnbspB9KGCVhrPto2SBuGmf44eird+dBWoXDlrRczFPQRG
H2qtaBgAkXW5hxgn0Ek15XssR/J8bONtt/bMWTbxT7V3TkMHkci4Yz1Cmp7FDgDbfRI5zZrO3ELo
vih7zFxQJIks2Qxlj4KBbdm+U9ay/4XogarU1HxXAR0252iA1BJN29ko4DQIwon02aPtRiEjuhIT
FzbrwsxsHS3VWlYTmNGiYxQfBd0a4Uq0X9yqs5XMrphRlewqSrIMtN+j1zWyU0bPtw/N2iKmX3AW
laQ6qlGPwCLQdwG+7pOK1jHWNMOWTiZIL/FCxxsdetFfl9qZlRFIZ0wcwUocgdOToRZAUyfXnDy/
Q2kG9nrDGxu/LF56/hKuTWhOx3AW5y+sT/5yZj2Bfm2M4ULkpyLeNMR6kgWQVeCgjjTTr5vUiwFo
yu1mc3trp5h2y+ws5rE0jvD6xqJH7bEJj6lx6pUfWv2ujX+dF6NwYIF4DEKh6GHOIYygl6/MRrZi
cHLKoNXm1V1mSlAvoyuF0et9BI4DmDAdIp4oGlzl+S2v2nwwMWOYY26bn8r+qQMpe6ft5BaDtfd5
t9J8unZOyKFNtmQcY/BSzOJrX2YmBsCtxE0BZ1deEvooNT9uf6QVE3OIn8HNnIQFTJQG39T6m8ZN
r1kb4Vl4v04LwXgN5mu0a7n7UCEtnkgYSRoVJ/u0Szf7JE55aDSnrR3rXTqZT4lXbG8v7Tp4XBqd
uf0glVbX9TBaWZidjBuvW4vkCzkNTEyc56iz2Jhfn11JFdi3KatCmPDzZxFAXjiIN/mOHNNdA7iu
m2+1/NXalO4DeEqP8YYc18bXr2P95S+YBeFMl8xcZvgFFjjIpZ2h+kKDWpd4vb2XC2YAwpkKjDaa
iAhllyEExwvsBJxhgfzFIAetDyz5ma9B9L5gYZchA1Rp8BBiqDLmQ78692eRSm5UUmVphozUyR6T
V5AyRn6suCjrOGzPNqGXgofZjU/Cj4Lsiaxmhwun4cL+7MBV6ag2BL0Pl+/HQPHSQP+h3A2B6qQv
9um3tfn4fXtbFy6GiwXPW3wATtXg5ofB8N1QnA5Kda/ioDiQ6zzxPlA+Aft0Vkxeh2U0PAgAY4C0
T7XP2Z0ay4NUG4AP4wElPcX31Z14AqDdPELFSDjjhrwrLpAmoasZqw3NJS+yJ4oHtPKnSu+0/Wef
15AGU0nCCF6UhqkzVuFjKvO7bpSanSKH0sr5X1roubXp15xZSywjHiUNg4M5qxJHLz/6PH1Wox/Q
LN4OawTsC55jqyDpQYADCwoI5S+NxXFJwwqC1ZDKjNxe/ugH7pjl0+1vtxDR7OkIQhEHUCdwU14a
6ZW+LSzCkZdOaCgHzUHrASmgveKVS2YmwWAwr0/48qvPxOwstqQOT2wU+hkSFvvvU3nIfaLrN5EW
YlRxjhJghEmZmgDoMuaNp1qvGC526NpY3dInAUUoUKiTLYyCXe6WbqWs7Gw02iT7QTRByj3A+W5/
kIWMwNYnzQIwSS40aAdKMqUSLWApYZCMb7TunBhTP2jTKgFmx9BcWGNSB9ASP3sWI3HjoEuCYS2s
at7Xo6OUERphPkQDOn10ZD0c3CyUw/tes+DnFkUlDZtZ6q5lC+6RjnYgdbeBXUHpSwKQDEXXxtU7
CRV/Njbdrusk/TULG7xGmAzS9LjUktETGhIqOTNbuuFdqimeQHJ1bOqOH9FurO8qZYj4obSYfm9C
oGxnjMMYQBiHHkw1k9/VocAoBLObHcSLII6mKJjgdPRRVyoMtiRS7VQRMT8zueiDUbeHn0wajIei
CbMnKoFOucQg+UEH+WFgwMZDaUfmocxzlXpZT8ReT03zTQDnt1GTgU7zFh0Y9JVIyu8KZgtvlNMm
cgfIb34g7wbyWI2UYsdN+JtTd6CA6qBiNh6ATevCeyLJ2re4J7ZwO6IRyDvltNhZBh1eS17TwGKC
QLpIaTEE0SXmhjJthAqWXZSDF/EBANFRpdK3FOxhb0k1hg9F2zDgxiyjAk2RFHtWOXT1XujgE0M5
muaHvIRGNj6jFvkaSYY/aqVCzWDskuyZcbVE+cyQ5SBvGvbZtFWqBhABzlEEsiyeoNwGsiBV76De
BCFg6ghqxz+VqNZ8DJXrvQNEm3bUaYOqemtCtuq2y18XUFCCBlwQlUcM6mGC9PJUMeSqVIIGk6uC
xVuH4pcqtZsxljesLV1Msf6JpbU6g7oUkDBcg1YdEnwEjJlNkVUVjVrEPekJBar8+Fa41uhkJx1k
p3fiwFzzybhL/Mrj99lP6ttIw9TIWWP8XvwVGEIHOS2IjjFAe7lyI4wsPc9w2LUkMCPN4f1q/rFw
QdpgYvnHxOzK0rqwL+wWJkgYGNxRT4P7E3Vky1HvSe5pD9WOHWuH7NaQRmtLm6V3ZZ5aRdvBbqQB
/JNili/f3XabNQuz2lQ7KBwsI1OkxPlq2F2vPtw2sJRKIaVAXgEA8Bcw/fLztHh/FHk7IHcsVOnd
Epb1I6cRioiVnaPrQ8YmDbKQgA9Bz0wxOi0NmeoBdp39riMthv+y5lCyTqxNvi0t/fw6naUGaRT2
XaTjOu34y8QzbtKV5vyS15wbmH7AWaJj121SqFWPXkCnviZqvqkIuNuHcp+r/w9L51fq7LVBshwR
JQYMs+nfE8P0Yl5CAKEDiGWNqnDt8p5tmlzwouwkXN7NsFXqfYOnture9piF/BADEzryUYxNQOxl
lh8wMagC0QzZaJIHmVEE2cZ8Aru4r4fK5r8zNdu3vpCzZJBQ+w5Ltu2iXZ5CMLH1WvlE/3ruSEdq
dbaq2cb1ihWJJESjAiOCXmsyqDp4afGqy5WXS+bKFi5dBhODP4oumHFR5kCKKioEbwi2EPLirGFO
CZUvfUtqzTH6XRevOcWSo5+bmzl6oyT6kEswN2To9gtvkD9D4Yj09fbXWgCI25Ps1dRfQuHFmI8t
CGLUtCsFnoE+960tefqDHvIvXDk1ek3Q3dzI2+5AtuVbR7w1bOmS4yPJR9lW/Rojnz1BTQ4lz9SA
bSq1DrDdNnAiylj4t5e4YmX+7hxAoWOyATdqTHPHphhRfTR5cNvG0tc6W8m8OJKNmEBKBqzEKA1z
04G/DQ1C5QReVQVt5TB++u/Mzc4YG/QqbVKY07RfqfUrR4Zchr1D4++37XwVa+cJ+Pm6ZicsrjJb
kaZXGPsgzzJqjc54RNEMl+fR8tHQAu/KnR2wnytmp27clVmkHUiDgI4Cr+pllK8RQuqQY5ZG4AbN
DMy9P3L1SRlQxmUeLYJ2WEc2LJ3vCSBpTJUCTFLPlkootEWjabJGK6AmXo6Q+uT8iXdl5iv1nUCT
WSIrqKmlqEzAq4YlysQCROtymciEO82a5kKlTucgxryHYBW4W1ku70q7eoMCwlovfdHihO1HK10n
yCEuLZq81ZsqwVVTDKkFPIDCxm3SMeVdTULIFlZ6FaabDCMp77e/6EJegPkTTEiCpgTPijm6F584
T0yQJkBaydgV/GSF1ea2hYVTTqDggmACbqOJr+5yZRIA17bOgR+WkyTzjVGmnlk3PZCI1p/blq6z
L1uBKiGoXUzU9PHTZ2GriKEVCOUGlDyHoNe/QbAN9UKMowhXQPSRn4gB6OCnjdYneAY8xfh7zR/Y
R2tlYqK1FXVOhBZKuSZ1rSjcTN137JdePdDo98oapwhycQKnNf5jA2yDl9s5WEZomDVsNER/UMFZ
kGEKqJd/xUZyBG/iVmP5exsNP0Dl6Khc2ZVJ697+CVfncfYLZikLxLJbM7XxCwo8wEgfOk1zV9L2
YLa9Z0Ada2DxykWx+GGhtyKD/QKoC9RrLhddpVrCR0UHu28ZjeZGgh7fGx8n3Vd56NpHaojyoZIl
A08uo4RMbmhYUXRUIj3ZWmUhtICnuryPid213u3NuDo/2AwNeiQYDQVU3Zq3Y0CMWPSFpueuERsb
abSDktUr+71oAnUWMNNOiJP5dK0wkbZZ6JRB+SvaVaoNdsRmZRVXt+S0Ckzh475HGgpTl/sr86Ei
I4eocJllW7XCrHh/rIFhJPTv1RvBUaEgmmNGErW3q/0CVUyiRmbusrgDcUQEcee9UTxE6orLLK0I
LbJpuB+1SgTxyxWB609vEG3xXTL5oMi/5KraNr2cOrEhrZi6JlPG7mFyFaKCSJnALzKzpUL4DqRd
CY69fRd2L72BghgFpwh6dMU3qXgx+YEb+0y80DU46NJRPLc8/f3s0SVytWa0TgtXHk5WdVLyHTgE
XUO7s+iLMm5vu/o10gLrnNQoCabJp2GJ2cGPdeBOB7ko3JLoR71QHwfxTETpR1EBGkFgGrXuJMvJ
EZjzfaOEP26bX1or6OnRXMUViRG8eWrFW4NXfY6qi0peB4OCNEELSGy7tJbf4KyHNloDFyyvGD01
QAxsVLvn3ir1g0bDCCvuE+O5V+W9NCher2DQMTGjo6mA8SghexksZkb4O9PXAInXLUvsOFTW0H7F
3B98eXahaSFVMECB01I0R7t02mZnd5ADgCZf3EHf28f8DYo0qeZlmBWHjNda9/IaXjf9AOh04vLG
NCpQNpcOVhMWNlxGYOjinZJBfx1M2Lr0SREbTGmbDjs9PPV/TT4Eo0ATggUMA/64zmfnCSP9UUWn
CwaSBfExafHg6Y22PJGMPI2c3Vlx+CES0q40updCBnp+sAeWhImP+HKtigZpBQbZalevNHTWc8xj
DN9YDwihEq1MiE0rmF3ioLhAZ2Mai0EDwrg0FZZ6LVuFXLjC+EUavgFew2uLxiFtvVtnqVr6iqBV
UzUQdcEoOjeX5ngaYiiDZAU4H+unXtehQgDgD6j/FbuCgN+9IDL0OMIgUtaKiQt7emF59imlwoyr
ToLlJrzvwtht8xqlvShAnXXlCluKwjCFy0tHXRTuOttTaYDwOmpDBbhutb3OME5TFkcqRZ5W1n6S
gT2upEFhP44mPYyduWnktVfz4mJBrSlDYxavhzm7VD6yCpzjWOwovbfGqZEap2wfm3gNtL4QCUHo
gXRaxVgVpqtmK+U2+iQ4k0hzFb6vbeEjVLtmpfyS8naLIepdGvab28H3epAL+SySeGTXNqos8leG
dnbT6KVl5bYEmwnbGcWWGXsl2tTpVpf93N7S0cus7wbIPUmgxi9SjmcguLWsb3yN0Xhx7XgNAgQD
0jkMA81cWSM9lcC+hJqBl4G5UXu2jJNdh25CD5C0CW4ve/GL/mttPqQv+qFicYX4nxcCHDrfq4aC
aBbNyLWQtxQQQIGA/QW3CJqds9gTpurQcT6ClFJu3VJioEDgj7lSHqiWPPakfri9rsXDguADVbRp
DBD8A5fb2Mi9zHRdKVyFDE6klE7ZBNBkRoP6lAMgVvohewzzV2YzV2bPt40v5LNgdvzX9uwiT0Sn
yHUGAk4lj0BqFR8V2q6463QC5vEVWr5fSpCAu85RmqIpS2qjN+amku3bGK005AFZINvdXsnS/YzR
WChbTsNvYO2deaPBdUNANRvhrSbFBjTHujPqWfSQ2RHxhNGnG8qLU2yZMK5FwDTpQHRGkN3IIuMF
XEntThTZGtBpwZewuZh7x3/4uPOjmpaNjll7PJaKpOGmi0dQeLRpMuYeUVPk9latJQdDCuM1fPq0
2tmuA/eGFA30sRBntGZPU5MlJi+UKsfMgY/mLKjwPXU0Xasp3dT+yBoPgvArH2DhNXxhcubHjOek
Ez1MWnbvVeULqWVX7lE9l5J7S6udgrbUQWbTO6kKBm9CwGGvrs25TUZm68Y5wj+wx8m6PO9GZgOS
tJjjMNUYARMpIDRA7FbGb6G1B13GmEeCC0//IMx0SqPe6LxGJzrfsuy+ts1tYrSohRRObLJDCPUh
qkrg/smdlZ1aOnUgf5r0AlCZR1X38sSLhsfRQHDqchCAdfGeJ2+QI7I0L2yil1gvdzp7U4CFU83u
GSyoQRzXTg3Wj9s/Y+lg4jgCr4Dn3zV4BAdAYeCkL1ymSa3LdKXf1kaWu1pTr0zKLVvCOxOdYjzL
v1L7swtLsZoqxSA+Lgpd3dpgVmsEhG1SayXSLN0Q6EGjNgk4OF4mswjQy5oUG3VWujZVEUS3LPnN
iiIA49ntjVuM2Bg2gWQBwRDyFb9QPjAjbuOqBC9TGKo+ZXIWGHLdInGTxIuwB+u7whVlm1GrPDZW
oxxtEyo5el4KEMqTaOUGWVg3nrqKilIbMuarHB1vMVHHI0h4UwhPsBRU31J9aiV5Zzfm2tKvis5T
LW2qemGeFBQoc2J8jC1jdD7kGJ2rHcGOYfGbS59q61v6m6FuqnyTroXQr9bD/Eifm5yWf+Y9LOaF
sBKYHFxon39HQeTxJwZ88LbFYAaFVOH9nv6R7rlredlKOFnY2YvVTuH9zPRAy7ohsSjdOP+BAbRU
TZ16+NZp7cq2LlwTF3amTOvMTgi4TtFw2JHUNJAqyU1I74Lmcoemp6NJdCU/X0rcznd0dlA6jbKe
ddjRtH0b694Zy6eOPcqSV4QFMO/BynH5Ss2uviB42CHSBbpclLculzfGgI/lGlI3VNYs7mZ139eb
pmrsxkdkMPd1q1aaH6HPEQxZW7/KIP28lwwyaPvWygRzulLpAzPR6gQSDNYQBfo4DA+AFMmWq42a
lt4jyFabsst1awvwa/+RKH1houcdaT4dI0T7yI6SQ1ORFuRGULQC3MgUBfV7Q6r3qVxIPptOp5ar
oQRMq6z8Jq3cbNWmSwZPzgCh8gSNcwuN7tC+MySwGTqKYpf3WqTLz5WqpG+GnEHOQ1LsEY/HRo5k
V2dKCN6Coo13POs0PIcGkniKRWv8BpvfCSvUDODSpehDqSElhGJ6/aRVWld6A686n8et/A7EJkKa
LjOz8NoMWvaBQSt1H4EVI3PacgJpAPBu0E2TSdmuRHgZHV1JdS9pRnlL0D6RnTbl6uiQsicouvV5
hQgsD2LfJZRwt4pi+3ehmOiicot8JlGp7DKNsA2KT4NH0pCae1A1FJ7VDgL7VmCTnaiJIW5fWZyj
lwAMgGtQFQGwy1QzObGQU+7UdWx8ZiRsPxTWDrabRE39izdK/lQwjEQ6RjXYHkgRyGcK+Kn9aBVW
dFcrvRy70QCye6fTx6PejpUv6iTe4SbDhdkReyNAZdW7tITmW8vj/dgBnIKqqbqT297+qPqywwxZ
TrMiqBv4lVT3Wr43jEHLTrlR2D6401nk1SnPD1ohwpOsllK9HaD4GHmJKkunjMNjnaFQize1HqaR
SYK5GrcexqoCTaZBioeyjwFsqwdNd6tyrEYn76sJbCeKxvD7hEZBTEHrKRmj8qTXPRudqgKLs6Nq
harcl4bIS593Co9OUltrx75TG1/jGvkpyFBtiGnmhlPCH7KVS3/x7kKFHND7KYZfIS3ruoXPZCXu
YtkEk9mGVie1+5GwO/BY5fFWKz7rEUI7R9MeV4Lckmk8kVEwnIQ7AGmaRdNCtKRqwGrotsw4NkLc
GdFvoG0cIyk3KswNnQgKtTuAOcxp0gIcxmvDoguBD1BjgNRUC3BnyONcBqJckseMIjF2uaSAfWFj
HHmn4yyCDYXlK2FvIaYDk4lpWCjGQ6VkXq9UpNRolBYqiD2Av+YdRjeAiNgO4XMIEdTbEXZpWaiU
yejHaOBWnJewACZEsKwiwO0aHbXRSi/2itzzFHDOysgcxA7ujZGS5M7ITUAIbltfuCQv0o/Z5ZVK
QtVAeJ1DGrXa2pUBnjp8YqhNRtpKK3hhnRgCmEb9QCA7iQNcfj6tH0htD13uxiL3w8wowVNXPEl9
58dW5ttQDO37YiV3XcjVL2xOqz+7mq0oNsHyAJsp75wcQBZLe7q9fwvZMbjkJqj4xLoOguBLC2FJ
mN4MDRo+RuhAUMRJ+hpg0pXm8uLe/Wtl/iDMaczF2PHcHTnBVSq9soTcsdx0gUIKrEjfiEja/PXC
NBSoQBuBtBRzmrPP1WoD1O47uKVuxG4jc6QX4S5lyt8naeBZB75dn6ixcAAu969F38EuaYkkTWn9
2tjGoAyYNEvW6kJfRedZGqNNsz2gipyS4Hn0GMy+1MqIlW6OQ/RW9YmFyvsw5obbihR8Pp0Z4VfQ
OBlGx+z00HQGpB7voeCictIoSo55pFgH2giypZFJ/TAsowNlneQreipQoWxA8Q9Bwa6471PTrhy1
FjRZCRaTO81Wce5u83JT0ZaKOSYid0363Uzv7fBT7Xfghx7Te5o9meLPbSdYjA5nfqdefp24ZarM
JnM0PNn9lhT+WL+CRPO2lcVTemZFu7TCDBS2tcm7awtFtC5GbSeha0J/S7V7+BkqKkCBTQFo+hVn
sYAIlhsyrwF8gVZ2S0dMBOd+Or5TDXwv9L0DV1HqgQVuJV1fCBAXZmcOnjR5ptYxzHIDtGTZszYM
Gwwv/P0OygCGgAxy4n6dP+zaVGsGIeNNK9DOizT6LYn4Svhe+kjnJmahVClq3JURTGQZtCsGSMmq
LVsJ1wt7hUCjoHeOMbipUXf5ieoKLGdpA+S5LZePeSN9ROGE8i1XntxLh+jczMyrMfhWm60NMyVA
Zem3ogUJEDvFxEmJr4nv2Zpw9UIygWVhSdDOhlDw/IbPKjRZMgPFO8xTeEXRfotHy297fa+2oWdl
Q3DbGRbNTeRbE94KfZyZx8WjWZlcwXs0RFNKGVPfqExPLUFToNETpgpvW1u6mia06H+szfyiElA4
iAdYq6VvY9c4qvq7SU6tAVGH1gGY+La1pU8HYg6wkU64uStqOT1h6ki7EdbMP7rlE+iNd59p/Ey6
0Kv4715fQyItbSZIDYEenSTLUMm/dEld69FejJLKZaz3jQLEFmOKqQyexO5ArcHlJv95e4lLh2Aa
rwX8B7gOqHBfWsxoX5DCKtGqhnSm0pvfosjYqHjtrWR+SyvDw2fiCkfqYs4Jw+1hsBjOWu7mjS/G
QxNiFKH3aY1nzxrSd9nUP/XseZKkhSj4Qk8SxeX6rZAxmc9eBpM6Zbgd1tpaX+XIixtyoug/I5if
bV+Bp5OUZuCViKQs0PONNf6Iwjt92LRN5PP6QZWfbe0Tqsa3v9pVeJyZnR2Dpm41O9MA/zPiIpC0
jW32KzH+6qBNFjBtjQ+Gzijgm5d+UUdKpDUNJiI05LOa4iviJZY2urSdfDFla/Mx0w+e7yN4kjFv
CLQEsqaZ4xsjiLJtCoCqohwVAohRq7tN/F5IzP/7nTs3NIvGTWnkUWNhelAv8yc+5s9avvZ4vTpS
2Dq8AzDjhO7SdT+Z6WGq2QIoVNq+2ZCErDDcvxKYlr7OuYnJP86yC0Nu0yr7EkDpXsDzbzEkFTpQ
kpHbVveV8nF7zxY/ztmCZk5OEiJXLMTHGZK9UoN21EICa8dOv6Z5sWZo5tYI7SoXCXYuDveK/SLS
U908WnTlDln6PqgwYtoHPXhbn6OE+3i0R3OacohSGxyO0o+yrDBYka/c+0tn1ARvAeB5oMI1552M
kMrGqFsIDXYS6wc5VLgTtUr8cvvbXPcy4W14DxIwjaDGczUXLbeol/IOgHVQs77zStsA1+ZIoAsd
jMTpenrsmp9aZ3vVUAeER36EI2WXEd6o9kqIXwyGaBEBr4LMA/3VWWatlWaHmw0T+PXY6k7+P6R9
2XLjOLbtFzGC8/AKkqJk2fJsZ/qFUTmYJDjPw9ffBd84lRTEI0TWqeiu7icvAdzY2NjDWskw4X0K
eV4dmWIUW0fJAW0N6LYq5Gzo4paLqORwcV9/7cWfH8AdC9Ops9xizfsmBA+KfpdaxwLMChCMjnLZ
78sS8jmCk7hlsus1c2fDCEcaVRHrqG2mXdL9aJOgHDVv6QT39GVGjFsbdzaMwpkTS8HaZgMk/AWY
FasRo/dWcxOBtZqg5QJJ1x/akgbIcfpUTUiGp4bA2Jgb5t30erXs6l35HT0dVHtkG9xiiCZTA31E
ysj+vRg/a/PHHN91U++metD2gh6vLX+H5zQqvkjlQGeZ22Vbm+MU2s1wqQrdR5ZDnBJc4/S5sz1q
/qCD4PK7iCC+9voPHLfXdQk9CQnpFTeKl/diRlZZN29YgzKKnoiSnM/r27ppQwYKvHATOkqE3LnB
8CBanFs8D9Le9ubaK6vTIgd0FhX6N5eFyBl5TVlFYoLDiZOl7PUEOHX+zA7FUAeTEnl2fWeLVKU2
oRyQz2j4L+gGuPu8apA7bWgNVyArrhztNclDjn0O/0n+OtGHb8UGag2DdZgiZjk3yWS2p66HiLCL
jE5neKbyOKT3sjm6lnLbinrot66ONRiz05X9owheRbEFsGJoi2CgikwwJdEd1F4TdaiLoLgALE2X
Ws8VQGnjyZp/ZtIDhJIEdr5leKCcQIQHYiLMMnJfSWkhjVxS9i7tUSRFKpbxDlRoZHD+02pWSFzY
RaGWsjglkKKuI5KWEyU8DcP36+doy/2vl8PZN60HXcasEaJiPSE1iKPqhChGoCgv+VyTdrqva/86
4uYGIsHDUrFoseO1iXHZRH0xo6w2xSdUICr5kIAmhP6HO8ZZoXBWNzP6nKkGCkgMHAKigo8lW24S
Rb3P4lDk4tmX4Fw8qgNoX8YsDItbOFcba6qtUBsTxzmChaYAiYxTEbPOSK9/Wpl0AD20iuvHuIn6
AbIFimvYjeA3bHh7/AQDnUhQE0CaljvSUwXN9or9BEv/VC2U9LzKQMdVQ2TrJ6i3BYdgw1UxNVqQ
2UBnDUUY7qCp7VS2C3sR5Mbgzom0Qxfji24i/yiVxzwyRc9TFoTwG4yN1XGfQYD3YrBqUZqp1zR8
zUU2/dG0fQgJXrfKDddhqyre2mhoRY2HH6IA9UM2N9rXGOhHFZ1y6PHQTJBJF2FwNqlniWzlNTCW
sQH/20dqSbeKPe2ur2TjfJ2thPs2Y5IaWlTBEhpaEq11M5AYaM9KZwl27DoOusjP/TqoMFRFAWm1
C6kgUsr30DTvaeVGIpKqr6uc//jICWDoCP9yLuaOVGRTa63Bs3pp0JlE+mauUhIjg+yFypTEnmOX
cennfe34IchpDvE4jQc6Ws7tZLOh4myMU2+x6zFY4pjugNH/LuRUTkgT18WD3Tlh7qcNhWBaMi2R
RfI5DUe/w1mz9j3kOmXoQ7Wan2aVSgxpmd7DcZG/06iNbp2kmj+mKLPCx7RXte86+ie8MpYgCjjK
VhTYmWL+CtEH9mBlaq56kj0UQVVVxUjMKRqpu0xNHwZN2FnDrdOkEqh921SJAyWK4vfGGMA53dSa
hq7cMv5ezbaSECkK0UZmd+qwhzpssRtpQ0Ut5lvuBERBbNQcfJYoynAft8Lll6Nq4oYFxuaNoEHQ
Wun7qb6tdD+3n66b7NbBWKOp52gR7ZOZqkCz6pH0VUwk1sqIlMZ1mC2LXcNwd12bgg3HmQGjaL+U
/DENn4b+Zy1Ued0I+JH+hAQIhP4w/sWzpzShETtabCLgr39WmqfmgabfpzEFgdBRooFV3jv1g2k+
Xl/c1kvyDJatfhVnjV0cZXgFYF5Z+zUMBinzp6xNiYmeeQOSHvp9K/ld4kr9QQC88fUwhYDeOPDF
fCljnAPb9dJJjo4UfW9hELT8WAaQCBmP0fDaQ9jEjGbfxjMgSo3D1J2W1HjEBXpY4vJm1kQtihv3
0tlP4faga1Ck7hT8FH1UTKKVKJajiq1rHTi7y/QA0h/BRbgRPrGmQBsSyoxpmCewDc2wSPQclams
NJ/LrPRRK00xiBeeeqn8jPp+j9Lzc6Xbv65v+leOmXOKa2BeJ83IlXQEuUnuDuVyCDHsp0R2brmd
pHd3sjlgUKkqUnqkS2uVN2kshUcZ/FyJO1Rt/BnOmiy5XYpZCqvPhwdZnemeYsy+xMRTmqlk7sPu
e5wa09sQQTSYYB6uvonHwbiZZTl7kNHc4heRSHRuy4QRiyoWRj1YwyxfhqHR0nbxMEF/SRoGFEf6
O9luDXgF/TskTFK/adIX5GEejCwA1YGG3Hv/eX1fL6koVDbjig4IEw3lqCpwPsKKDKudnD53zfnV
qORdrORvzliQgWbPTovSHXrQ0JLhKm2DmuT0kEDfA5Niz536rPf0LlReJgt9hpqId3JjbzBABXY4
FPsZRSm/N1CA1TBJVUOMoAA5Vq11qptYyz0ySiREo121yITOPyawwmcthLuN5+sbs3XIwdCho9KC
9tSLYVYMfYLbD424oMnI3zUtDpzWejOV7O+DCowTsVwYki94IfD3zkgn06hh1vOIIj/EKZk2QRzk
EB+/vp6ND83yjGjrhVo9SlV8nb5VRozt2jOIRtTvE97b+reh9BrFy5ebQX7V+13YE5DFaDX66aFa
AMayLDnE0V7WXHD/CH7N5e6y/D2SGRChxKVrcpGhnIE5EQcLSTgD02rxvp/RECNS/NnwGfhycK4Y
SLaRyDVZlL26IaTMQVgbQ4fT293dv7B/ngJC3Bv3eSb7mOz3gnj38r6F5hMm0Rh7Gc41Xyfr48HS
JuiZuxGEPCFWPBkfqvo2dYLWm8vHwTkM5/RZd1jdMl0xcEagqfGEJlDB57m8VhgCXjuMckcG38/5
xhnZnCi5wRgrtN6f5ddi8dIiC7LFD/+at+vL/+AxqWOsBIMtXPRumksIU4D/SR3aPXRFApngLhe2
2F/0mQNm7U24PaORZAwmpk1R+3B2Qz2QepZmUHHEpyX8bNpkN0t6BII8vNJFmbutzUTVCtclLk04
eW6FZQkxdNACwsPioZwMd2ruseAonI5LKiorbVngCoun3UlAbaLH0ElFF3Pn9ooNkqajlhxt0Rtl
c02GhnyaBgVJlc9GprGJjDbkddwcqRpFLgmavvr5lHUfhajra/siWGFxp3ga9BYUj8DCkxUx+W9Z
QUy+N0MM81o/FqS1E32HcfFhernuMTfWiAeYg8k9zIhjicyHrbwHCA6SFqNWmI/OPyOwW6pozLJ0
ItMbyxGxYGxiIbnAiHDQSf+1ByssaWzyAlxnhQu9A1TpAlUN5Mpw4xZj2X9fRsV0KTrcgMIaj/hm
jKpDa3M0Y67KaQMTdEmpg7SXglZOwf5tVJ3OgbgzV2lzY2ZsgKvPj2l8t1TBpP1SbR9EcoXVg7v0
iEqLrL6VJSZL/D4VPBAuQ1XAoz0CA0Iym5Bme77a08JwsuirDzI0Rk/KW7QJm+7IqqDWc4HWF1X7
lRrBdZvZOH9nmNy9psGbqbmO3stFz0BgsFPycG9pN0YnqqOJFsc5laruDFpN6F/QNErQ54NFzWgB
+akYIGXTBzeRd4n9/friLt/IZxuqcwkQ3OUQQVaxuMJCpu2ma71F/1haHY98d6LN4e/REJbKIC6C
+KDNJ6jmSR4aJM/x8C8TX5trN21uJeT30nra1eidnar+7289RvHxLyL38QyjT4rRkgvMXFRBO/0j
5ak72uYuiXMMtouik60jjzczmAHZWwqB2bl5osuVxmmD9XVT6c2FRQxoCiRz6anRWyGJHukX3w4d
f9DpA7c6CzIRdJ2jhaM6Dn2vSCiyumDnVcDKFpsqmvbvbPqIF9v1b3cRoTA0yFCAuh7h3cX1ECdG
0WYh0CTnnzaP3FEXhECXQ1wcAncphLHe1eCEkogZLD+TfXbYLfvfWiDdVG+J+2MgqQuFGA+bu/tr
kQYgY6gaXY1oRQZrj3q+kxjIsJI6syRSyHgJIfvQndryDdMrqGNPJG/3FQZkrm/nxWHnILmPl+Wg
WB5UmEc0f2SobcoFKSkpsl2l/DPYYGoLBWfvIjznALndVfulGwpka8k0nWx1p0GxWUn+1lVyGNz1
Gi7RklsxMDAqQULo5409qIm8WhesZcsW8bhCpgaJTlgjdw1gjrqN1QQ4TfWSaSC7FYmvbG/WHwDO
bZhpNy95yQCmZ2QkFOUxnvzrBiBaAzOQ1VXWYdaIph0gbAwCGaCrW3SRjQkgeJ2OUqHI6rBtamOT
6NGb7Ai+w/Y2gdWZja8jc8ZFA+GkmgOG+rEG2hJr3DXNk2o+Xd+nLzd2liViRsW4IzQHpD4Xsc1o
xqZkDliF+aoG3wYvfctAPx4oQXoognZf7wV4F/c9h8ctqi6MXlYr4A075Vn5NnxT3acUYzOe+nA7
3qq3licHlicAZR7m2iI5i8YIWxqjrQw7GaVeVBtu03iLcxx6zENbxLTuY8Z+3kN9rPVkEeXfpp38
f8IizCuDXuLcFJUoNVOrwYqt8K7O7+32b9/QXzv6RYj09fe50xQNA+btc/x9aDm4ugY1cpvIy10m
Iu8XrYM7UrWpRcbMXFzZZCRX9iHIOQTfads4/l0KPyLT6L0EFjRAIM+BUcCP5HG5HfY/QeQZfxbH
jJi7fFe91oIN/GL8uTSPP7BcYJGETrJMI2Ad1Z2fHvNP2U1IjojwOH5/n7388Op4uSG4oi6VVdh3
w38wxgJ6J1TCzu2il3sMw7HFLg6pb4yfajAH9l392XkvDzQj832Ms4ApSUJf5aOQTOviec+hsyOz
cpC106ITIsSRmA2yxH75BsayhkyhLwXqeyy4uS4Jc77QjK9Uz4ZMRpknSrmwEIDe1p/1m+oiHX40
D0owPUGd7qYh6J45pjIR2ezlwAiAwUYIAkwT/4D94HyZNl2mZZywzCktiWl4FcoM9NRorjYfKsOj
4akWVT03FwtOODhVsBIhH8thtinmjSoJi81zkBWDEgism0FxNJ4yMt7OO3vnPI77KaD+X3c0sMWu
gDnfarZ1Vw8ygDFY1slkVl50dCvWhsCHbzmCNQzn0PAtUSdQASOr362R1Y9+X/cDm7HqGoFzaZIF
UocQXZ7o03cxg3VT7fSHjpDoto08k9jktd0XwaN2MB5E52LDA2koZ8rgcABZ4oWqkjpVsbE0s0Tq
9lVBraYGWfdhct6uL3DjZgcKLgPWIGEi7D+3So3mjpE1C/yc7hconsRsrL4RiRNvfCckLTBqC0Ie
yCDzLRhy2FhaX0B6lTqvjvUox4JJn6+5iTO/iQwkRmIMaCcyPgqei3hQaqONyzx2j5Nnu9HeudeI
HVAv3NWk2yXH1O+O+aPuRv7kdu7y9jAGxsnES6Mg+UN7D19zDH39dFoCDEocVBJ5r5ngSrnYae4n
sj1aubnYTjoJbbyxq0undDympq+Ff3scAIFviAc3Bj4gC8fdi0OkKE4zFrFb0Vs5e9I1wd9nx4nf
ZRM1HcbixmY8uLeMNMhRko9l7Hbap9I8j93NGO+K0YsTAdCF7bOFrIC4vYqcEOciAmG8Wi5kDG8S
60PPfFnE4Kqy08svyGHcLYwpFl1ynP/IFqQltbLHgjzzbSKWX92mvnb6qDw0VrhR0N0mN4ObH2JC
T8Zj9uQccg8RQCC9lL6oaHZxRtCojhEd9G6ipRIpBe63aHkh55BLiF1F/ewSrx9EfUkbm3oGwDZj
ZYB5RxVzTgAA/rcl3MUgiEAfqqhvYcNGUHWD7RkoC0B6mrPBNMyV0OgYSn2XgQi4UPeMednOUFHx
/tJ3sR37A8VLFCuTU2rKBKhpedDLoG9vBlsQkG2tBtmQL2U7HQNi3AWalbE+9hh0cxX9p16Bb/8Y
tlBJQkk1FZj81udfI7Gvt/o6hWou6CoCUgl2bFqgiq2LwryLtwf2aw3BWZhTYNyzBCWuC4E+lSQY
rvNDr/LbKJhVIsFvLr+uf6DLJx2HyJlc5Eytkk1AbKQdo4MnYMhwi2N0WyPU0n8atitqgb5MXHOQ
nP110oIrQgdkf1NIdxVKpu5vx51c+Ruozo2ZKLkneXNwfaEbvp1RWekoVMEtouBw/vG6cRxSvTVi
N0eGLn0F4SxtHq5DfBXTOF8FDMwbgXAabBX8gB1oFZahmMzYHbz6BLY4Yt9Y9/kTdLnccUc/TQ8q
VG4HKqTi9Kn5Izmh2Q1iAzn5ZyTRj+s/5vLFoIN0cvVjOGu1m7w1IDcXg4eJQo/RiT0dU9AeOFrc
+Efnh7uCQOu99EIXY/ElCQX3/YYrO4PnLBlTWaHdhdiLTPtt6ySqDFLTp7IVNVpeVqG5dXIGTJl2
TgtmUnf2NZKT9tTsVD97AaX0U7dX9kvwOrj6DsKTvu51J7D+3vR7FGcEtLSby9UYjyGyl1De4+5d
2x7ZCKcTu5LkUQ06wZ5p34NZ6PpH3fBAqBajyxmsTCpYCjmUPtHUxASPr2t06Gl5SfLX63//8jWC
zVwDsB+wcnFNhHxe0gGg+9kyCQCSHZJj5NuH+Mdyku+NIHLz2Pedg3IQIG+dzzUydz41KanVegBy
65cZGb7pn32w3ENWEN3Nd9JHfdsmuNdFEbxoQ7lDMqg9iIcUoFbprs0fuurz+rIuzQK9R6h5YFuR
zL4I95IYgnRtE6HXlKrdHuRKJ1tf2kNXon22nmJR+9jlWwgFAVYTQM0YHgj9RuffL8uWKu0HJERi
zR199Phj9q3zxn8WAu6m3G/IvKPkLX1ByiByf8mo8ggslPnucxeIH4BxEMY9jf5nnpdAtycJeoH4
AaAB6zzm7fT76GEkwiTB5Zc7B+JWWus0y9QEQMZzdmthgwn646tjcsjdd/WnurMdoYD9V0/UtcVx
Pi3Ni8VoTWCiefVFvgFj2Pce+/nbvk9cNOiS/IeIr3hrOxFpyuiFdHD0eE6WwVLBxcYmzozaIDr1
C5DoOg9ogZSpB8U3MF151w1204IYJ7+CRnyQCfB3GHjGTCotMeY/bzWPHnJ/9B0fNweqIxBOop/R
i3UHGsyZWN70s3d7EbfexiXK2vX+/ADuwyaOialqCz8gJ9pO2kOpEXyMn93tt1/2br6ZvOg4HTGT
4KNzuyTFMX3R0U/oyjenbnHrkKAvQ2DSm2d49YO4r4430LQ4NEFyYfbNFiT6zS5BqBxJgtcn+zu8
daEdD7VKG1GsyldS2mzpQTYOYd9kulfiFu2+u7F66NV2V43/XP/KW2YFjngT5PxoQ7qQzElrAx2Y
OqDssnce00KeHsesPS5z2uzLoU1ccCr/AMPIdEyT6ed17M2DC55vSzYgmgHCrXMXNUbaJDU2ttOA
bwqtwm9Fs9Lsxuc3UsfrE/kGDLCg/fIcIaK1mRUmRXuVAfkvCbGP1R3TKnnvQN8woHPHKhKBjWwu
auV3uUVRrU9AcAfPkNQPlMkN/HUnMoakUbPGLYJ8E6r1nBGWWqgOoLZtXRNk82X/HV8QHE3Joeij
G5Wmgtv4Ygc5NC6mgkgPNfsaaEN9gHA9bW6MMX5cmhFkJpRotqhYeWH6HB6z11XYUeTLQJMGeFk7
7XJLe6jMFkOtmZ909DSV4PG8boMXR/ocj+92xqxDZllJifUpHTrFXpr2s7Z+TdLTdZjL3ioOh0vd
dXaY0KoATueoH21KY9LQQjoqEYpXeT6g4XhC47M9QYUE8jF+pw6fUlf99Ygh9yvU891tE3tWFLZa
PPFU26ss1e3B1zcJhQQ2PyO7OTBVg6c43wUB/ZFcdWZ8xri6y+vdlD4qGK0xm/dYlEbbNNAVEjuP
K4MZJcsplglIjvqG5DXoRpE3X6CQ0Kc2icb5v9gLyINVdJGDE5lvltYhpt0laE1AeyOQEnT1QtWv
W9Q7MxsF6YxN01xBcdcfbdJKrjRAVZbybIPrkRozeDTNQ2M4glVdhNzMLlZQnE9pqQRB5g6bqEfO
Iyiaa8gw/9CFJcftU7DC4bwJ1aMiHOOqdQvIJS9eATYTNa48iCgjZnvpIPfbPSw23jSCWEa0lZxX
Sa146ssGW1lrOulUpyRZ05N0LL2xMEQu5TI4/NpNdJqzqgrb2HOTrPOyYrSrUG6l0++sQgu4Gt3b
U3To8uRbWGBoXW37TwqqndQpbmNbhrRh69E69HIze9dNUeaU4Z3dgue/h0+9DZJVVGP/tevoyUNi
1sZcXRab4DTaSaYH5quqHf/DjmNaFBU0PD0w/chZlFRmhjYVDb60XEL8pbB8vZy9BYLquFLuBM71
oiiJBa7BOLPKBqm0QWDfunl91IYj+FH15HbMvdJ6TUwwe73H4OgVYG5t6hqT+8g5ZpMsSQamrtwU
yX3eYSMrr6PPmB4xe08v7yJ5n1K/BSVkdzfbe2W8ibsnK/Eb85hEotfW1gle/Ry+ZVCSILKkZfg5
rRF9jGn7y1TToJpCAfUD86a8KaG9B6wP6LLGS5aLbhSQa2hJCRhq9cFkFt9Bmvx4fWe3ro41BOf2
nEgzwx6JHFdH+0qrH1tc/ov0oKRvoSwIfkVQnJGaTmdbnYKD0bQKifPHFkOSlQVZh8JtS8HObX+g
PzvH2WjXxmGe2VgWHJEr4/EiYRhKF+SetkGYMACmEVn+6dzzpBNrpZZw6tJWJwgyIJERHitNRKaz
deeCH/RfGG4tTZKVYY1yjLsUd1PzYkrtt7Y4lVm3M2XotGL+RnA/bV4ca0TutC0QB5RpB0QUJt24
3Du/sTjtNFfkJpHcBVxsw9/TAMOpMEFCFEeQueE77zvEoV0/YS/lqLulPdjrrdHPkDdUXjpNkCK9
TIQzD7YCY+duFcVUWVRERoL1JZXmT6DBjnPJrasGMtM7VAqJMvi68lY6j3Wzl/u3XiGZsrt+7rb3
ePUbuLMdFUsGkRws2DSJE35M+hMoTPMOMiC4wSBmg9FyG7Oe1vf/Iy534CGKFFtjC9xmSVkHjzw8
ovu4VncVeLnB50YqsyKD7imIDK5Dbx6X1Yq541Lkg0SLGchV72fycLOYUzCIXjSbLhPEY2z2n1EA
cJG/hInuUor61lUX2WvRTU60rv92fSGXtZsv+/kDwgX2o9N0ljN16Dd27sFT2KnvjhM00m2un8B9
6tbvjhq0SDmWPztHsImbzmC1Pu6NLdWpLkHIuHW1DBkXQyZL8iLFWkVAzm1CWluyRC1Qm1cvyBFR
s8SgPBiEzw+LURVUjhYgStXLPNx1DrGSXViN4FiqSd/tbZHG9mU7ENveP4j87TrYatbOBRAHK+hU
3ywfZkwUhZjrK+KOaHhttBWRM9u//lk37VODDhqjR9Phbs8XShs7LYzJaNxSum0njJXfFdHhOsSm
df6B4FvnQJhSl30PiBpyY1A98cZMRKMpWAU/D4kS84imfkAYVCZNWnrRfIzj39fXsf2JUMNGyQ01
PVvnzFCOlCyRbKBkafwd/z9QGnvfWJVPwwXqAVowmo8Ful0Q+IqYxjdPwAqac95Lk+dLMiBsz5S3
aoqJkw1kTPpDH37Xxo+2FmmIbtr/Co9t+OqyqGPFoJiYxoY6S6AtU6COsl+VKsmd4T6qzUAGgVCS
idiMRcvk/HQ+DZMmM1jVkd6k8MeQ1TGGpmbMhH1gXtwf1UrwAt58SWGOArlJtDuhH4b7qH2s5063
YGcTdd6p6gQ91uouwdCIbS8nqrwmyryfoHNJrDmpEGd3EXGkdxmDVnYbBqU5Cu7IzdOCDDxocMCr
h7ru+c7rUzL3FBQ77lJPQab2T1OsCQ7kZkz6LwQmNc8hhgoP0iUGhIaRU+OExwtNA1vfaZMgIGWf
6yKUXwHx91JvWLkzWQgxIAKShOC1BTVGlS77Ik7964dz0wOsoLjbSbWzMpHZZxy6/WA+2uN7p4gu
hf/FAfzPt4Hq6fnGFWa3yHOH9ViYgxkUqJCgwpxmN0nYQQXI7yxfjfD8bUtRbLr5+lytjjv+RSiB
WEQB8CCjmA7+oEXzMTc50NqFRM9sYtIb3aKCV5JoSzkfAGHX1KYSQAvVsyQdcx2B1Q6CpW2CQGqE
zTBCTJR/7YHiL5/AzgmQ1N5PSRXos+mja8W9bh6bJr+C4RxLrZqzTU3AOLIJkpYfTZmSqLRdme7C
UDQNtmn2KzAu5lOcziqbGWD1XJA5O1WD7s7RP225eNdXJQJi7nTlpc1IafBGAlBSPFBMRmBRFqpl
yf11GNE34lySUeECSCkMQbaQ/4jy51ied3ktGjTbhsGEP/qEwVmocd6irso4bxe4JQXyfKM2I4/9
PKmirjcRCucoirRqIpQ+GnfqjL3ixC+QDg1oIWrR2LzJjD+L4VxFn1hZ1NsOfCze/Usc6GHhG8m+
w3OyjjBr+Z+O0R84zkFAWHXU+xJwUXmKVbdSB0ITEZOAaE1sa1fmhmRN7JgTti4HRYPXqE6Mee0l
/yfJ7AWMUymSKSAp1nwNxcWX6ya4eX4ZRR0bUme9DefQTd1mnemEgDaOiI4npfFAwIjuOFn5L6lM
0Or+C8Wtss1AIVxUgFK0/laL0NCkP005inhyH/0YmuygRYs/VhDvur7ETcNc4XIuSpfTaaCphNgH
1tGn/mRGr9E0ChKZm99whcL5Ji0Flb3GVmejQSl7qvTEVUDVC0L9qnH8KN5dX9Smh1rBcR5q6Yfe
UXIsKov8AYngoQq09kM3/7pszl5PKxzORSnZONg12spBb9KRiUWNdYLkc/rcl1QUMTI/dBHV/IuF
folzW4S8ch4mNrCc+DUZDzGI6lJImPRgxgNHbvq8OJ+T/FLq3f76Xl72S50t8mLKeJLMzFxyACet
7cn0sw2daGdPkHCDK6tTKcir52GYiTPY3ohgtRrCnYrWGFWLiTpYT5AveJhzWVTZuW5Sisx71M7S
odmJb9zR1244GvZjV8Y3NHszzY+0+WvK569NwLwM1MJAwcnHYJoyV1WTwQk1mUygtzOU6HjU0Fes
HKbinzlL0HwoCB42jdiSQezNOhwRpJx/8CkNVTVp4FzxQCdW7Lfd91b7XZuCaHk7w7LC4TyA1M+U
tiGWZtWHqjjkaE+TfmbNPh8eZyVQ1MNU/Wr61zp7nPVQEEpsp+bwFpBROEXSg2c2wXxbjLZVGFfT
+UZzXHq/iw2wkJ2q8gbssNQifd2QaBJdKsxzX56mf3G/WoRWl0oRLfU8pFj0oqgkGykBl4rg3GxG
z3+W9qXdtIKYBwnNEgog7CLxJKyisvYmIlnwtqaQIpv7nTnvMpCPXMcVrYw7F+Alr+RsgNkYkoVP
178tTRZch9i+M/5sHhdlGGbStzKkNVynvAPriJuULxau/+sgzHde+0Lc3WuBVEiaoa6GTpYKFGuH
FmFmo2qkxQczp6cuvVkkgasTbR134rJRzoteBWQRhiixZTdhWXxcX9XmoV4ZBXfYTLR9WYmNoLbG
zGjR3BUhJgbMuwSjtv8F6E88wX0jSMSNoa7BPerW+KDkNHLVwvYH8LmXtv5+HWvTFa88CHe763at
diYzOa3eZ2ZCwvStRQW6t3d95Mm9aLZjcw9XcOznrA6WWbUKdNUAF+W/6+SkV25t3xeisY5NY1ih
cHc7RHbNrNKAMqTLAcQev5ReFRS1ri8EZcfzhWQydaoiAURSNx5EIMFYTRrpIat317/P5nnFMDub
SoNAND8XYDuD2tE8QqJ+Ku8kXbszc/nNbKyn6zDbznyFwxl3F6MxN9TgF7TxHaUsRfNpstMUkP1F
mJqCCCMol0jci3gHtm+wFS5nf+ostW2/sEsELVXNUN+Ei0bwePTCYiJF2vgxOESK+GdFO1JhvLXo
21vLmkX8eJufc/UzOLvUwqXQxo5FJFl/U+nVsUVTVw5GD1USkXSxFV04xxUUZ5yYlqxGvL4a8CL9
MmA4DcXjrtq14zvUzgVeUbAsjbPSFOO7BaYCcNyaXRSjC5h6zgzyP4Fn3HQiLMoCSTamv/nWUF2f
TGqNMNJ6DvT2Nzp1KlCPJrJndK+N3HrXbXXzdlmhcd/K6a20s9Ck6crjh9q8msNRdd7GMAYx0bGo
dnPXC86gCJD7YmkbSjq0r7A8ULhFpoupIKVRSVOecs03MIUpSgdt+q8/K+TZOIw4hgKSih5blBTI
jEzDQruX65t4OX/D/v4Kg8udhC3afYoJi5Iz+dFJRtCAZSWYrXN18DBxdapHei937c9GGxcQny2v
bbgcJDtE/jC5TxoFE1lNRjEMoYWQOtAdMs5ljulcCF4LfimLevgDA2ImjJRA6Ve5GHvPQqmTc0iD
YVQHZX3Mmsmo6RlZWe1VKqO7Jr2Jhy7QQURbwReDdAHEu44oCfRF7HPxK6AJibFVSMViiOHc4UcV
VLt79k1mzINZFubQrG/4HzSKWSejJZ3/Xf7RufKTdFsE3asOBaxH6favp8TwwZi46//8CGY4q+uz
0zB1U0nYihrctRNknUrdBYeqIP7YvnP+Pc4O+yArlNAB6X5cwzSovNxIqBtllX6K6vQ/1eBWJsht
KSSIaUUtHGRkcfdaWPq1xejvREn4be8EglW0dKOWJnPHNzP1Em1tWI5lvg7mQtrc67sB1RlfmR5l
8+8VcNiSMGkFvWaQNTh8fSgarSlMdVhKlroZeNnK/jZHDXiKX6b4biwgWkrB+I3hAENwUjbdxgqY
s44ocaSsRMOGO1t1AB3jYBQJIWzeJysEPsqOcwOhFLZyshECL7vKhMCstS9BPHP90G9ektACRAc+
6HGRwDs3QYtSZypHmEYRPxm1n6DhQkZUqvvJILr6N619BcXtGpiJBrkoGFT9qCsgqm9lkkdUcIeI
ULidyyPG4M9ydVICFv1dmKDbsxDxnG5eVGhuZvM4GljKOBBIxEu11uLzKAqKFcntTF1oRRKtvXcy
n6YZeJQFN7+yZRGoPKKjFB204PTlDleVDWmeWoDsCpLeGU/zg/nSntSHcCd78jcMdCGoO0SfCOqu
G8jWoV7h8pGN2qQFVb7eSMvBtnwDjbP0QY2OveLNVFDW+nruX/j+P4vk6wzQtU4HBMK4KwOHRL4V
YdhIx0iX+ZDf5EF1dBbyLpPstd5F0Fsm0COWBM+NrfOwXi7vkrtOS0wd5rNMu54e5xm55Re7gZbR
P9f3dbNiuUbiTp6RO4U6RkBS6REuuZ97T5OPhoHOEm3fmLsayvO1KOl7SU/NLrbVDnOH0LaHSB0k
7HBLyrsFYf6zDPHAiKD4Eb93r+HTsdPAq5N4/4R+JKpuayJj4s6NuqSJPFB4bIfEu/DFfKDvrWf5
iY8qXBDhgz5Sz/Z0tzkYT7UnfXTEPATttwrWXbktRpKIg9l3ethr35ud/CgdE9E7acu1Q+uGUWZg
QhzDi+f+MIMweEpzijtsOoXJ5M7Ca2vLQa2jLO67N0XeZfKMy6MICaixiJQHoXBQYfO5t0bhvnOT
GYm+sCsKHM+yDb6MjA3Y6/EvrUcvRQZlHcWv5Vdom43Ozphl/7p1ixbJvNkqstFR1UXjIuCV8vH/
kXZlO3LjyPaLBEiUSEmv2nKprH33C+Fy2dr3XV9/j3wxYxVTk0K7gel56ERXiFswGHHinF4qbQb4
ILomnctWVh/Ty1EKqwVxCOhXxdhPSD9UhlfXp6l/ATWdHSZvNRiw8j0tD+X0cNnsuiv+EycL7yKp
GID3TjE4rZSO8aRf9ckvSUle61H6vGxpaxoFp1910NDKDIxPH++o8jx2jw3/9a9MiE+gqE3aTPcx
GBJPNgmJzdXJm5LsXy6VKTyDJsMMaNvPk6Z5ErIPCDRa41CR2466vfIZKVe54sgsPfy74Qn+3A+G
TpFB1W379K1CCrtT7il5vWxj3av9dz+IcSgF02KRFlilsAeYtCuR2pHewARwVVHyERmPtbFFujOf
3vN78o/F+ffF8QITfZVoHBar8hqMermVsmorxlm1Ae5qzQCvMbhbBD+V1Qa0DGYPQtrgJjd7pIJM
LW9//MXcKZCThNbJTEEjWJGBdurRvw0rkCoHg9YoX/NkdCCc6pQQwEbi/N/ZE2Yu9dHbGvXw73H5
UGm3PPbi8RQZ7ym/H9iWeNrq8V0Mbv59sUy6HEaxzGBs7CYA4w9VDB6DeAM9vuqNFkYEVxv7XY/y
PozwvnRNpttyaCLXYNwC1LL/d5MnuFvmZxGJZZgCr5RqAp7jNtPHODyq5EpqNqrhq3P35wUuFhP1
ph6LhCNQAaUjHXtoEDthmW8MaD3gXFgRtkOm4ZUPyGhtG9fBbbWf9qi3H9LrIkMFyvrNhxI66gFU
1depJ6dWcm24ZGP9fpN1nB3mxTcIu6RpNUmrYhyB7setioj3BfjFz7cnQm0oBTudTXe6Pdnjq+G2
tnqcKMiWtY1vWIVaLvIdIl8E8sBDWvuYh3a0MiftbfowXNW7bh99lD+Ce4iUFS4K94p7eUOth6OL
sQs7KsnICAJC2IWmnAGSUGu4avbkk3+2qoVquOwRq/wAruO2AHBed9Ot+uPq4VnYF65yrmlxbIaw
Tx+vzRQhMD/1kYu1l73RMh7aK/5Abvi0ycqzZVe42CMG8XMGEQ476kFG7ira9SS59VbZesPK7yfI
0v/E6EcYVIwurD4ifgWhkTjqrKnceJvOH3thA/+O0hZmCK25GpnzJPpg6Az0nyreEKYSWLL6awpk
PGtk5Ki34MGrt+6fpVOEm13LpiroRlhti0+Ja04S73kABlTjiSFHGtbe5a165o+QiaSzHBnaOuFF
f9MaLgbZpVFlGiUETXl2N0GnpbzfrtGcTeRsQwVaBuxhv6V6hfuiKaWik0Fcy74NtzgR5a7zwIrY
7QHvNG3oALhu74xguUBizbo8vPM09WwbeWqGVw8YW8RuA4NVgxIaIFqP91FrDY+ZZ9oBuGPQxN3Y
6EZyzJ8Ts6dr3xuQ2btqN+7lcw/01b7YiiBH6H3SBthvbX6vH3AXa/B/UCbf9e5hsvvAUezHjTHP
3uXLxhVsCjFpCFQXQOYzUXBuRQcQOR/1Nym3PmK7/DFg8E7gDi5/La63OFd/b86vlsHWD5CMoc7Z
HF1s1StI3hbG6McQYX/VOa7sQ9kBy76jBqjBpLuujR2gpTImg1x6d3nUZ05h1pFZmBZcXtEMShOq
ME304TAoCL6ZO3QP01bX9fkTVDAk+LgmJArPJhgqTupn5U1v6VE7qNcVWMhczQMbfbt1m5+hSb5a
FPcQWgTBBiTDojza2rd8PzjR7XjtP3R71BivBxsUUnZ2D8mOZwW8NcdiY2bPUWCCfWE/IVHG5ZDB
fnCQbs1HH6zo5UvkxCfjafTdaa/HFrqxnsgNSFwvL+q5d/qyqLrgDJWk6YdGQcfehHwxi18D1Oea
LYmgc/f01YgQq1c8RODcY3gzHgj1YasmxUNtDlbeyC++0lhp1Vt1v9Vidp76FKZVCNIGjCvm846V
d91JjvZgvrbDn6Nptb1FbntnOJIr8CM76tNfTOpMWqnMLyAIFH11x0Vfx/KkYVJ5gqb9aFflL/wf
K9nMY5uRa/gfuAJEt0tKv5O62UZpsm7fU/NnPCm3jTQWe5Br/eM77Isx8Xx0phqDuBLGAvUnld0J
yFlf2zoEq4fwz4jEhi89oGDVVmFEk064ljt2ivTOzVLVq8ixVtyp+EGkt8srterTFjaF7R9Ekzkq
HDbNkGQOyqXXtBvRA23mkpurKLReNrd62hbmhI2RysBM6HmEDaneB/yu7NDWffx3JoQ9H5hRMCEt
g6UyPlCbhrKZpfsb/nL9YGkywAQ6qJ5RbPy6wemkUa2nGAc1r9HmO5XXOQgycPure54caPikS77t
y5bqeyW91RInYhZptt4es1c8uwsXXzEv7iKyMjO1GPUeXzFUB1m1SAAwSOXq8fdguE1bClJhhwWu
2W2lelc3zcLuHB0s7AaVwdD9D7tj9EgY8l/7qQgdFm54kfNEP444zKCBBvKaCriovtqpJzSNZRx2
JA0INg3jUFi15xwSRBxy4MGsFSkrjlSrx6C6u7yN5m0izi1EOnQqm5AZROL/q+1SjUKmyjm2kT/e
qFIJsWluXzYxT9OZCbBFQmXSMBDPCNd8GXI6KqCeQkbFOIJ+3Unkxu4H9RvL9YO/dcefp3x/z+Z/
zGkiHmzQjTIfSYyKL0J//WcxKI7PLa1+KIzIqjJgxHIvzfoDAsbL41zbLjMr5v+PEwv6dSpZKNcj
8WE4A11LqbKDH1Yg54XYs79VKV0NDzUFUbiqoP3xLDxM2nposxC2DMg6WZ0K2sZ2Qh07cUbWWbQY
3PnfV7V6EyvJHt8KHfKN/Mv6RC++QYgTof3VZEmPb5D0iD9BiqS/SlkGVtMp78DrUihOL/nTzh+M
8ViEpLpNh2rXIO25UZH7H5NBGaA4s9iViMxTgiQFETc+BKk0mzdO1+4j/YfUeDH1fM3K2eD0mCSw
4Q9bHnJ1zSFBT0GGijyoSLtIRtNMe1ZiDsJvRryL1U9TcpMtOMHadaJhfEDrgo+Yis3LkTSoUl5U
c5xBjy3L90EbAeXzcXn/nrNM4OSAJAZOSIdKH8RTv25gPSlCxYgQRpEOLnbgxkumS6lFm0K2eZuQ
Z66qXtSkHArJ/cdQ5G91rd9D78O0lVR95o2mbninVdfITOxPFSTq6N0WXDBaE3AxVdB/i+vUBSry
AdLD+2YqbalvnJiH91qbunRIXT/ZiBhWY3WQD0JOAfsK9gWvTOK071Tk/uy4uKvA/BBW2keCclza
PExK4yh+8NOA+gdUEDooZnXFewO4sNtX5FDTGIEakoPm++UVmk+U6EmxLgZEEcA7ApWXrws06nVZ
NiOcdThEx7i7T9VxByIlC22QN3nWeTwuN3z32v5eWhTipqIzk3GcYLGIptJSEa7VcvIeglWYbkrj
re3ypS0haFKkZhpID1sxomkTJCd68VL0GyHN2mW0NCKETRWVgloxYWSEf4wiNML7O8k8cjzkO/fy
aq29hpamhA0Evps2yIHmteuG2HXmmgmIKL7x2HcI3nmj31pFu+GT101qKtprVHgjkfoi6osw7hhG
J/MSliK7islhNGWrZeYNB66XprexNG30mP6GeJztS6gN6USfY3cR7ZLwlkkkgX/SduErKvUWnrGn
/HrGCVxJ7mjzg3kaULVvHGTOHeAXnt5KGwIox/CJv5Wf2sYar8U0ukYRToFazNBEyJKUVnQMFDhl
5Iss4GRvQn8zZlvdrMCxgUwCUL9zmk0wUUKXuYZLvtcegP47okfOdAabeKC+9mIHdCP2lurI2t6d
F5WB7gOUuyLwEbRxIcvrBgEG08fiLh07kJjF8JrUCZOiB5d4Qx/qOtf/cZkKFwN41yiskjkzJHjh
qkhx18sd6H7G21j1mixAzP0XnsZQcYfqJqhMZBG+JDdDn4W0j+22/S5NNz7688xnZniXz+TasoE0
d14yUKbg/7560EkfxgTXKQ6IET62bfcSVYFl9NPG0V8NSaC5qVPTwA45E3lvTDT6y8OIINS8poHL
4qs+88ZqV7V3MnVzxVXxUGInpXv6i/Et7Ar+OhiUNuiDafahyM/G0UEtH/JU2pjFtXtoOTrBU0d+
OPlpj1kMdPSNVKr+cza6N0MNhI1FpnthAfRXmW31/azbhZwp5IHA9yG6N9pnANVBdc+eoP8QpsZV
p6MmPEm3XMrQRCh5jP26PJ9rrgQe5D8WtTmXsXgCclAydmomw5Xkvm1ENybKTpctrIY4SxPClsQL
TyuZDxOGwcE0hZPlBv6d378WwLeTPQHtJt/izl67J0wEeL/Z10E6N/++HBYtaD1FFNukgxoVfe+z
3B7i3lEhohpWw7HR0pPcj4fLQ92wKk4m9BKHuOtg1Rhup+I2au9I8IJWnVrbV6VdbvVCrJ31xSDF
ggyIgNpYUmGujx7z5CpQ0Zq9BZdb25FLG8J5y4cqZz6BDQ2Ve/BsUA3tuqCrrkZnbNzpb/JzS3PC
wRtTIx5LGeb04HuCFohscKt2Y5XW0vIMG34WEEP4i1Tc182hxn5T1ggkUOpNktBTSOe/E5mwHyEk
yj0zV7LHITfiG31oKpSdK1+6hd4RdDX6GHTFQZkkVw01+nHjglhZTlznUC2FvhmVURj5+llGZoZF
g/c1slAH7h9rfbCMjv/FaUSHFyCQTEf4YP6ugi1ORpVMVa52SBT2fUlPEpry7nzwFiRDj0dlZe7G
jvQOYrhrlIbAiBXl018Mk4LYHfGbAicnpmArXQdWKMFjlhuPhnaXz8ygGybOi+oaKJMWNgSXo3bF
lJnImUOJHW208eRqQAiBiM7ReeU2oXQiUJ0IOmaFCuS+VdOOQUEtZyCkjYb9mIHTXiVWI3/TkRO8
7CJW3htfvkw4T4Yel7yeE6eV75rqS9/iDB39rQrXilfH5jZAHQUZKOQL5q22WGTWJTXSCHhVkupX
XD0F1fPlUaz9fWh/mQSIJcQAoudhOd7wTMffnzBPI1iMceFftrB2ayD3Y846fAh0z0IydF5z4KDx
uMjZldnsh9o1cvQ4vGsBaPXobuiRctnCQqwP64/N2Rkupq0KKFM6M8Nl+Ggq1rijlmJp7/nOvJlQ
c36pT6azhTtZO/SQr9FNRog547++mkyYmjbo+MJzTTolbCfh0ZZt1SFXriWQ9/2xMe/J5bAUGQi5
Zh5W6ShQOgHFS3rNw2dZt2ICDOJG8LR6+lDRgW6ogsAQqY2v9iIe6Eo94HnSQv5Jfh5Cq7NQBrGh
r+uFJ+NWRgVfumq8ZNdveLfV2QQ5j6wpyPeeSXDX9eizVsU7LVSOWnAshm9GuPEWXL09oKTwXxvC
JsmzWGszHw8jCC5b4d53yTs/tZ65Cyz24DvKRoZofUhszp/jckBr0dfJTEstDIIJQzIU3Ao/+vR6
bDZMgCsCf0R437L5Pa2jmQPPPZGjs4mGaoxDCZ1kEB96hooP/aBy3L1oRlrsW9DJfEvqzDyAw1+6
0bOoOUapkrqRSrU9z+Xg4EdV864NICguo5zvZcWfvEiiPrIPLFd3eedzb/BJe5ShC6ZZk55N7/HY
oKPMH0CK0Q2aXFhSiS6DdIza6yZMsEdqVoBMpCXX9ahLt1XJhwZA7nHalUrpfyeRkqBDuS3ueVEP
Jw1stXfg+WiRlQoKE0gGkLt5YCDwHV8mH8YUt9CM0Wow4xBcs09tGwJz33ThDdUrWjshDaPJLqAQ
UllZoNeGNeVj/dKwWAPZntw/4ErxDwoFAMwEhftkta2h7YNiyAuUpsrqFKrq/GU8OnToLXRI2Wbg
19KCyMnMvPdKRoHXz3oz3bV+2e5RKugPjKehb8tToD77yWQce1YPlSUPmRq6XEvQkaClsnYihcz3
fm8OkVXUcl1bLSbR69NEdSjUUN8HhaXSvmuT0G512plexMDimk4me0ubAJgDWZaeIlxx3yZu8Nu6
6DVXUgK1hVSzpiZWCDUQzVETX4MIthwrr+pE8NT3B3aVpK3yvU0q8lMDhd1dr899mJUS4k3JSZo4
UpYnr2nM+tL2zTz5zDgdjpEqpS+R0nWHPFMmu+rH9Br/eXsdGEaGtmddvebSqKAAqwYHYyDRNQlp
6VT5BF6YEmWhVxPo+fs+883IMttKBVsMJDB6j6e+n+zANkcOOamb+zhSS09G6RoMd6o6HiFZ2n/T
u0CG1kmFopIh5f6uB08LoDQhTe6MxK9vEl5GhZWbc5hjDv6jDzGjhzybWO5ERVAc2rws332NBSiy
K1X/XesiqJwnyjjRIwmS5i2CmLcXTUlx5K2sPmVtofKD1sfhvo3JdK/0aual8UhtiUv6PdVLfmiU
mqJ0r6GG75ZtyRWLZSiegOI7HrtdUoPcNCm6sQM7kAn8HZVS9MCjEZ6HhaRY+lDmHxmAOk8q5gUg
xKCSHn2F1pmT6R0E3iJteCR+o3wzCzOy/cSUGwv9jtlTpnbld5og82gREAQawN4G5WveJ+Y96Hlq
ZmWFqu5aSUuvjH4AQKPtBi/J6/6JlCMBo4pU5b+Grh9cBYiHJ8LCFL2GBorKVkryoXDT0Awe1ZhH
pzSkAbT78H59IiORvJy3YPaRcznJrIAP/Yta+f0BoPfKtCDiwK76gvAbX21wgHOZDjhFkAwO0qK7
6vtYfh8hl2mRuNTw6dTgqTN2uX6TVkh8WRDtHA4lDyW4DlbF4y4spuqoVVJ8N0YTxJBMLUDXg8Fi
L6MQ++J0CkCQ09DhJCH2+gSxbv9c6GZ7SI3EBKANxQJQQwRu5o9l4BRVXn33DR7cwBu2jlSl44ee
ktKbQJWBJ2QGjtNaLwBPm8bRvwq7EK87c2R8By2u9HGAu/aAEQbNGQz5h9wsSg85m/haK/LoQeJj
sGeBSnEc4gIHiQUNGo2y4SoZp87LJxa/p2YtWdoYtG4K6fh9L+vdYDGfdk5VoePSlhQCTSS9RVla
G3XjttPK3g2jTHPzLqb9rgCboGkbqYZeKlNVasAB87BsHDQVJwHyFhXgKxTE0wS80mrmtnrYqIAZ
67HLlDh5MiIVqdSsHsBIMGq0Gu2p1qYC/IR1/CtgmelbQ142L2VucndUq+Jd1zioLYMk9kYtqd9V
X2r2JdV1CK20jVvpVeGo86QHmTS9akor/+o16JPoepzfA6uln/zGrK900JoeFGzE5zaVgEi7HFKu
ht5zYgxUxjPCT0jy4QTWfKxxk6amW0JpGdQqY+kY2VYX+dqNDfZ55GYp+hPgxL7e2D2J8LaMEbmq
/Eikn2W3M5KNNPiWiTmQXUR0Mh3LqB9gojUeTZBotZUjjxtVxy0b8+8LG3lcdWhZQGRq5L/K2I3z
26F4+JsV+TNTZ4Gp0eIywjAKuIqSvhr5N57afbWV3l2L65crIqx8CIIDn1HYydojVZ+jbgP+uzVV
QkgolbicuYapKlO3hF5bTV8U4+XyXG3ZEOLAKCZqlxQYQ1Mfo/a1Mh9jfn/ZxMY0/X6SLVbc5Bn0
PCuYINpbABrstvrnkB4EsibUGIHtBR+ksA6j3MajDBYFO1WO4eBKKXgL+dYjbj5eYiy7NCIsRqcm
vS43MMLu0+8Qn72Z9pLNnNbrO6u1i+/y/vKsrVWVv4xKWJkYnIw+mUfV2wrutrtpf9ddAXp1p+6e
TUc+bT1y1oJ1aNXJMtN0VEnFYjkIr0hpNvBjYwq8R39nSPctvfYhsso2khVkzWUu3wVCtkLVkqHq
Y7wLqAUIq1e9NYfb3vUNm+2iO+boNuDm/VtzhGDCrviV2bginjXF2gPSv5kQmHM24rouv0Vwq0Eo
jUDz88ju1Icp9GTAQRT9nZivMlCDGLpUWPHoaZ13eXnXDgUgyiaQ76gOnT1mK8ii5sqMGJTqXTmg
Aab6x5yeSFYtLQjO3G8L4pszXNBsx2+F8pkA6WbK3GIqKl7hDzNJ7rRm2LgMV/Mr0GYCbcQsm6OI
JS+0S4H8Nfq9tMQG8QZF4mFvtFCN9G/Dj8tzuGlMOJNlrUftIMFYPEurhwfaeS0Ov0G9MACx8ivX
PqPy14bReXOKG2Y5QuFc5lWE5H8Ko0FooZ/8Mz0irWxrP2Qncodd9rxhbh7DuTk8NijVKep8gnPT
5LL0uTSDS+4rCIYmh4/Q9q8bS08hej2zFNQHFCGMG/92q1o1D+SSZWF2zWoKfOhLI6eYeMUh+eWf
5B/VS7TTNyKC814x7FQAwP47RGFGMzMOeRXAEIhTzMf8xZt2IYSmwVBgsc8UlAzQRrarG9CMs5vq
eUutZDVLMRdqkXAEAe4ZB3ONRx3RCizodf7Q3Bp3GjTud+g15bZp+3b0DaoUV3hUm076+jdru7As
+EFqBrkJRZrIbt4Mat0iLFZ2zAEbTv7DCKAkXFmhU1+FH9Guy+xNQejVjbywLni+UFKlDIFzZJcv
aCL397eKbiUvvVMcpV3obfWhrF0vAFjokC1EZRdZNOy2RRQQ1kFC2IwkzvlNCK5r5jXFrq+v+VZp
aS2iWRoS/F43VqPZzQBfqXpqqzfVP7TyxgW25ryXJuZPWIwFknJVEM6udQLJZQrggqL+RUiDMjvq
SapqgppbOBI5yLM0MuMUzf6qH9Gk5Jp0Ax68dgkvihkiQF6p01pWwL5sS5Nx6o3k2ISxo+ShrUbE
ubzR19Z+GVoIS1LiGRpkwRxayDst2PuVYWnsfop3+Za68uqVACyNpgF2IYO/SJi4KEkp61KY4vfR
ra64uH+6YwOhC1f95A+Xh7W20xa2xMCWKAUHnxpsdYpjaDeT5nX938TOYMIBWgalRTQjf91p1cBI
onCA6ZrimkJfsUk3xrC6C/4YoEKhPsmanBnBXNLpnrPeY8FVzndM3QhmV2cKEGbwSUE3GEvzdRjo
185KkLXh7arveh80BbEVbVXn1kbCmAm2YqAczDP0Ul5MRgBhUoArggz0R17MRivJXSVyL6/6GkaF
LQ0Ju1mWokpLm9lQ3RQnJITjY4aEpIvO6vpOr9B1VnVQiulABT3ISu2wiXogJlXtVgu34q21k4Vi
HF49QKDqxu+rdeGJkkad8ongkaDHnkzQiBU8+PJVg867QdmoUKw5vaUp4bLKClLiDoepuWknVO/7
YAvKtG6BAUyPQIcpYqijJkmqR3OZpal3RX6jdhuHaXWHoED9n78vBjQZKPyrAX+/zD6jNnL8DJlO
U3fVTRnLFZF3gjoVwno0CACkogu3HTYiIBsVTBkdc9C4g2hU8tDFaxXINzeTDqy1bhE/dP04P6Ep
6WZE3n6qW2S1oWKgQpl9AtN3b+5b5ablJpLWG3MxOw4xuFt+oLCJmy5vJ8jwIdUjvRrsLmDHNHCD
3C6bYwkquy2A5erUL+ZDcACoFyDYCVHdioH3qEPQDxWjTfK9j+Tu5eO55mqWA5u/ZHEiMjOC7PmI
gUXoWFCfG+lG3uLgWd2noHTTEY6jvCru017KoGAsA08YkVMQK6i5b4Kb1ufrjwlhq44s11DAwHy1
6P6wg9RubzIPvF1u6bDb9iA52a/wqX00NmKC1aQDWwxNuG+6SQ+kYl4ndLCFN80dkSwUXqxP+UQc
CY3Chb3Fhb7qwf5YFGlywiwxc6AzgfgLZaiTP9W6lyVvSX2S0n/cXQb8N6j/fgMlcDRVwYPxgkc+
n8Vc0eqi2z7iHrcKezQKdXQjkXre4zGbQkvSjGEEm52IBUqVXgp1FRKIIDS6Dv1PE6S8RG53MkSg
oviXDnF5CYyjOmkPudwdLh+Bs/05G8dVi1sKCkNUBP8bCqpWfTnrL46RF0b0Ie6mjXTY2SkTTAj7
k0RDJOezVGmLYojOlb2cJA5A21t37Rx+fHFTgh1hP6oZVglNO6BzSE5q8NwHgTWw+5qAJuDIAhSW
5TcJ9GaX5+/s8P02iuIMnqVojhH7ObLSRKGkhiwha0ObpdxDkWynQwhOMoKNS3XLlLAlW8pQ6tFg
KjDQLD4ADjL24Bs0b4Gc3ijHz0tyPpVAPxuMoB9GhITEUCHtfIqpBMwujV6azMu62uL6c5V+INX4
V3P4x5rghisfUrkJ+sZtrlwzA/ID0QEXgBXTjYfSmfv4vVZ/7My/L9z9/NTUkxGjGv10N+A2CYtf
qCcdh+C1++coK8GYsOvzIC9JkmNQUgNCT/M61j8a3qPyvbHtzy5nwY6w60kWNjEByMDuxtB0kP+J
LZ42943ev/mkv2nHHjmgUZuuEgbt942VWzWOBBc6AUygGEWZ9Q5PEVlJYZyGKFIWzjD8kOqDibxa
Xj8mxa9NYtFzhop5uH8sis5yopA5zFpQfMXfNZcdiasZLn0o3NHLHkrQJ8JD70Dg6Fw+5edNuoJZ
IQTyewAqDPSi2/FL7qJ+Ke25q133L9rPdJftxwQiGXb1CwJPdOMkrjrP3/qLaFudVZCFPcug9c05
DBvk2kR3Py+dUa+2hje7jrPzvrAiuBaJgIxCqWElqna0vqVQdUp1u59qB2z4EBx3/XFXRuCLjGxz
C06/6tYWtoXwN0v1DhAD2PYb7WpMYEQuT6B93lUh219exlUHsDAlrGKaQMG68GEqk3rg3KYdGSNI
chkA+KFvSKPPl81trd38+8LfDAUv2iSDOcV8L5T7HI1t6JG8bGNr9gTfSRNzrIJxnr0KUVhxnzZ7
Xz8aWzT+q0MB2z1kJsCjzsSyWd2oDaACMlxndpVITlX8CLZgiOfpmPmMGejPRv8let6p4J7LpitS
gyAUoc2rYrTHvi8qp5/eJ6lGPoO43VS8ZcpTnOWPl+dw9bZbGBZcdVhn+JvzbReqXm2Wdj7BkTQc
XQK+xSLI1zK6kcZe3YgLi4LTTqkRjsyY71e5oNZAdA/sdwPv7pVSslNN3gjV5319drz/mGNC4ibI
5CDo5gs2aiS0P/jfu3Ha4i7asiE4qgz8+CYoW0EtiVVDOMsteZTHv9nti4EIfmpMGqq1NYy0beGE
nUxtTgx30hXEDPkWTvocZvl7Q2K34+WGrS9GQWVdKiMZMW1ltM9RZ8jvIv7O65PmQ34eep/jK6GH
NrorgkMdvF/ek+uvArA+/se4cLD7vsmzsIVxLXFjeqWRa5+90mgPsoIkeQzKk0KBzd+4bVbvc7Br
KRqaDRAOCR5rKgu9zkMYzaT0dQiUnRGFTk+IW1DNqgHWKvTIljd7ndYHu7ArDHaoA2Ngc7A0hadp
DGOLMd/ixugO+Ytep7YyvmQQkMuNFxrLW5ffvDPPTsfCuOB32jpR9WkO4Zu4Q3/JdZ7d6PQHtMac
UD+2+q7kjg+qCH0jq7LquRdmBa+Dtn3fhJQDfABx68i4L1tmUV56iv5yeSut+u6FIcHZAAjRV00A
Q4EeHEa8gAwp8zQINF82szEeMcMdNTQaCjqbGUxulf3wGoAyQeKlpbRbBaKtDfP798XVGsQacPkl
jEXkl1K4g2pzH9hk3OaSaY89SvPeUINndktdYT0QRH0V3TE6m5Uxvt7peZr6je4j4m1As+R3HApp
vqNF0s6YE3FVvifJiH9fHTQ5cjVMtDTpjwlU4RLzZVR/osvzcHna/8dU/PkiwScWVSpNY9XhAVDc
B7rbd7ddAnb/4EgB3tXVnVSjNNq45hYtw3lH8uweF1MhBG41dDJoBvgUmoXekdbaNYxYw8Bu2ajZ
eaq7heRbSnTfpOOxMwZICcsHGqQHVX5Uk+BoUv5Uso/eeM9qYssATaOt8tjpMVgXSLBrcuVnnVSu
78dWmSuy1dXoxUJh1u7LLTmo1dt4MRAhLESLUkxHioEk3V3XAEn+o4SsriY7/vCP2/OEORMcbMXR
7c/nB1NJoNP6WPNhJxf3SnOr4U0hIc2rP13eHuuH/8/uEDyrX8lQBOmxOwoNBC2xuUchz2bD4F42
s7kLRSeaaWjp6uZzkd5CoaA0oLSLsrwMKN0Bpcm0bR3Q7/ZKv9swPO+yr94b1CDgBkHjNBh2AHj8
eiALE8q3REYAXISnmoc7rh0ZdjyeL230ESMXMwCuk52G1KnazuL9hnNdeZDCvsLQRwZ2IRkl66/2
JdaptTq/DP2yscwaSRkvlq+0kDi8NJyUjrae31UygBEZIKwPFJzKSXArj5l3eSLON/HX7xCuEyI1
VRuU+I6gmQoPGYHeigbwfmpZdcvzKLQyoo8bNs83F2witY0Ekwz8jggD6ycS+zFVEY6ZN4m298un
eIsc+Dw2hwmAPI0ZT2fIYv68m2rFGEBPa3O0Yowd5JAoZBoM4C6UgDhAqtegbtq4ydaGBf0lSK4T
AwlgsQIpETRI9hqGNYw3rEKBcPT84efl5ToPl3GDLGwI53Jgpk98X8ODKkCPALZNlPzLUQgbMxzL
hA/z4qSB3SGxPN6UW/wt80eKZ285CGHPtcgMmJIEE3p2K+mtlXCX+aem/seJz69zJQQwPdZDmY+Z
PZTX6vCZ9688vTfUjTz8+oqgnxBZFnT3ixiHdGS9PyZYkZb0VoOacLOx5Ouz9V8DYtcpD0cDrS0w
UIyPVbVL9ZeAP5LN9trzGB6zBY3aWY0X2lki9tvXIZ1izrPFO1+F9rKhwfFOBaefLGqzV59K8Sck
+JqniUdQsK2TmG+8IsjqVM7iw7PmGqqawtabIkbQJOU3duXlN+WOH/xvwFbU1E4PbvIC+k+b3VxN
n+qj7vRvBnRFQKJyGrboOM8LVBg9mCMNFZlJ3A9iS5laqhPzi7DBE8ohx8EJv7H31iv23EpPYBUC
W8wTEJt/ca4XNoVozJh5JEsTbL24jlj3RLbEZld90+LvC0FX1UiRgu7GBuyRp6rYM/PZjJzLQ9gy
Ma/uIrZGP00vaQZMMONGogffiMHstlETWj0LwF/owJ3OCR/hSHdGOIFIDDbSEnKN2Xc8LwcIhdVb
jaBrdghCdaANoCqKQ/F1LHLcDtjlcWO3HUt2aMHrHhNuBD26FlryMcRBvtXisXYPI1WrIlGm4B8q
zB5e9LHaVBLUdZIcIe0vn8lWlGPX6wC4asPr5bVaO2nAI0IrB8SlM5nA1/GhtFf2agufog3/R9qV
7ciNK8svEqCF2l4l1dr73vaL0N0eS6L2jVq+/oaMc8YqFm8R9gEGmAcDHZVUMplMZkaUu9yxcOuR
KbwJDYL0Ip6BQBvj8O1l9qyix8DCCazpY1BYm8mEvLHm5cYX6SSFuF+fnT9QMHKNwoNhoDPn7HO1
Fc2ytoN3H9x9967fGMEIOvr34RatJGB9+HIOw3a+tbyX4sa6m+6nu2+NP+3dve0ZaBsuN3++uuuf
w23mGuP6c1zh5ywfcQxLlLReLyOc97MiRq0huP2clLmhhx0gjK15G96UO/W+C+w9xsyO/TclYMfq
xvKyHYOV+XWx6cL95R8g2iBrfM5dOwxx4Q0H+JgdQWHp2kluw1IJSly0/hwI1IFwVmwLjNRznlpQ
MqglgafqUez39SFXMcAGpjdyuIwjjF4mAKAKhzoyz3w72nU+tbONKnL83WEMQ6KYsbIktRvRnsBj
+b8gnGNYsa3U6MxZinM7J7mfh6eMveImgpHc9m8OlBUU5yBlFGrZTADlhNcWhO2KPpd8mWXl+U23
NoZzgVAfrUphQBjIe56g++gOuaJWvbTWntD3cpCEflFGj4BsL2Izv/gGT0NWN7YNFCpd3LZLDIdC
egtS6U38I66+iP09KSTuIAqQazTeuNDNBtSE8D4/7evsU6kklXzh4qFrC8ERjyNgkT+1JgWTywD2
aLgbe+uia0O9TSvUW1yMI75TiKcOX3/h3qvUanH/1eFcMBUENUtqRRmBgqjmIWRucoz7/m8wS9hY
wTR2Ds7NCjCZeSCYtUS4hpLoX7j2+nDmdtFcY0YzymnnF8Mbq46q+3LZCFFsW/99buvMqVblTMff
19p9xX4ORuK5047lsqcPUTTQF1LPpQ5AHP5NetI0qloqfEAdA22IPVPfM/XgDC0uRJJwLYpuayjO
nZW4gORUje9SGShvzmlgxG+1kwSXF06GwjmZwqwuoh1QHPWYa8x30zcLkgx/A2KgGXXR20Dz06mL
zT3oOzp3MQVSMxAZJrrfxVQCInQB6Hj8F4S7oTYROquiGCBJl3mzAWZpHY0lqQZx9+fL5giRbBsz
ccsTKUhNT83RK1S7qYZM08a4OAnvwOITqhvMYlyGEbyS4kqHex0YNDSInv56tFrtzDGdEh0ErSj3
2sTHfPMrhRwtMebGczEwDc04zOSZOzxdbq1WxvC+eBd/UqyxOe9zps4ohxCvwHox+73Z3M+uJrmF
i+KpgWiKEIca+9kwQxTPcQF/WXp0IoScvmABaSM9oD1oBZTStA9dE6aB7jRvBRl6yUOpyPFxW4TD
GMipcTc5/YgMTNL2nOC0sCHR40SlP1TOdejI2E5EvmKgwrDMhWBqw14WYfUN+0wBD8+IlNoKN3qW
4b2gDLrIr9x6e9lbhPb8BnK4h996KocYg/itb6jQkfO0JuyeirwaVBQ5oIAp2Wxi31zBcbctlOjL
KS+RSVhoXofKqJdRde+MOOQzu/ZoAuYNNw7s8a6vZlmeJEorFo518DRh9OGsi9ootFAbEwdlD9Rh
iftYVfHW6Gs03eoB0X504R+30yNzX1/0OF8BdcNIumKJ+iZGotQuBku/mRR7HXRmlOH1tH6//DHP
hwl+3RVAkWPjOXq5IZ26Dc3Qf9gODLrrBloZsdPTqQiskRwT8D5kOdK1voNgWqJu6uwf9IQEatnL
+h2F3xgz2PgNqJKhrsLFuSzU5pqgK9unaX8MzeSQW45Hm37b6xO4QzBCM93TOA+0+Mdl80W+vAbm
Qjke42uUeAA8YrivT/aFAgKFUZIuinamDScC4zvSOdXkllit3Ca1LKQMir2bw51Kd471ac6yL7n4
Bh9I8bC/8M9B7Ml2OZi0Hwjp1SUzie4tSH6Wk+onabZnWntgabdPzOnJqr6lGiSQI4zz1dpRL2JJ
O6TQVoyNgcl4IZ3lC56KousKOmahEwDBJ7SU0jKCeMwGIm+XP5xoZ4Jc7L84fN1zLNTWQYcNPKag
j0ZCN7VWgQZIDZgeeVX9Y0pk7XqiQwQkvqpKVB3hiFdDIHOeMW2sOj9MDBrgcMz3TYl7IB3De8Mo
b8aBxZgoUEJf13SZaIgoG0QXN0H1cxke4cc5Jmj40WYqcaM3P+lwz/J/5sEf2+0om14QrSs4DF20
jS8MyfyNOtFGjPrquLpbzlvVHij91iZfafWtV79k02uC571lNoXomDLAnAr+z4WeoegnhDmsKErK
PdtOeNMatlp8p5lbR9s6eow07k2XXU2FJdw1LpdxjGlqKCprEfLI9sfoPyj7ttk63x+VV6fZJO2m
eZVEGeHXM0FChpl09P/zpWtrzvAao/dIfbPZd8xrAuEV7UOlL/H4F9vPWSFx8Swzh9JJFiTkeZ6r
e5X6AWZmEkoSKkEXEz7dCodLNqLRNkZnwSk6dMpqe+ZlXnE0HjpU5IP6vg598/nyhhcFlhXiryNk
ld6EA/3PGiaoiHThXVO+lanqubJ5xPNpbByIqBKCaQ/U2e4ZZ9zc2iUj5Yji1c7ytb32vC19YnjO
nfY9epp9uqvvK1wuvfnbZQNFR9EaVz/dDV0WKl3pDPDK9jNiBxbdRK4kc9OXv8EfEWsMbscxNTPK
FAoMPttmuqe/Qq05GA/OoQ3Cp/JZG4LCN3zVM4PoAwzwaJr3/+Zau/4F3N7LqI2p7wyrO+v6fTqr
2yqffQsNHbNzz+pGcvIKKRtX40Q8bXg4hF0a4/j1s8N8bVxBeth3b12/2iSH9kv90j37etqbmLd/
nCXvVYshJ0uNTH+NzH3O0LWaodYxoxUn1R5P5dcWyfZ/6DEcBPc1W0OfRhpicsm1+l1pDKD6KpAU
Z5vLMGfRi4PhPlnN0oZoIdZwwmuaCrWqgnl1GhD2NNAsuIx1tgk4LC6HmSpVn1AowDRwRwKrfMkt
tO05knU7b6/gUJZYs4olkLojrQqCNTTeu9fkYQygeAz9wuFbdxVusyN7nDyZO5xlDxwkl+GGqpbY
mOlJ/YjuVQjaNO3NNNzUFphurKDQdq4h2etiQKSbmES2NFQST23UelyXzKwHRQAeOkAGfJ3ez0fD
T94uf7Dz+8NimKuCuILoLkbbuC9W0Sld8k4MACfXSX4Mx7vMwX1Be7OGfQ9eVOIRzUdBE2/GmiQH
FDrLopeBR2HDOWupKMY5BRsgoOP2WPSxr4JWMaY7iYHLQp1t5BUK5yyM2qkZLyjtBqTGT6Y3b5Nj
9VZUm8jym6vpUD/RF2XwoCYhiV4y+7hPyEgxKdYy5uk6O2rvmryFRtvfhKmVdVzCUBfJbM4mMMY8
gjwFpi17yZYWBsIVwuKoq80WDVWVKAoQ8Bm9UCl9JlNZOtfZ/uWDGDVEuRzUUb/2+woiD119LroR
1LX+sEses8Dc1v68t15xdLs+u7Hek22MKVJn216/TF679yU+svjAuY/8/gGcj4xm4oBOHj9gDG7C
wP1KrprDP+m1daC3hqcEVuEdZc+Iwv0NWtv/2sw5R2niDljmSO4Khz5TDB17eT6013NcWr5tTLjG
ZtMjeEE/IP8h8cvzflVuvTmnMfRk7Kwa2NZNzKBeGLh3dGvtkofizbyxY1/ZYbRU2yRbW+JLwmhj
azZISdBIjtEwzpnqdEBX8/KlEzN6yB0D4prPQ1uDI7K6Zq3tF6P60Iyfc/cK0Ti0ysqqUaIPjUIJ
SCTQzY4nIO7IHZR80BsNlucoy9Ktak/qnjDFxHxtBTFYp9ReLruWKAbgI2M4BgKDCObLv69ce0wG
rYsZDHZjT0sr8KvezZFsAkIU4tYgnPsCe0wqApDY+EpsEKXuM+REffPc9q+XzRGu38oczmvHsZ4i
1oO6okIK2A+gUAU7sZ6jlth9u4wkWzjOR5EOWRkITsHl4H5EEQR6n2x7cxni/AKLfWBDOxyNGY67
qNKcfhwC5tJWWbZ9bQfzNUYHg/xa+cc8Ds/9Vby7DLb8LT7EgPQeHYt42kdiyWHpel23yQAJlSL8
sJNtaoNEugKtsOoN7oehbOvo8zKgeAH/BSRcmdfJekiHtQDUS2NjjehVsLptDibjyzDiLf3bML75
PR0TXZvqBefYMP+5pYH+o3F8BhJ1jBVoNGi2lxHFPvjbMC4zr0pTa/Ri8cF0axUbQoIiezKIJFSJ
jr3V9+LbWM1CL/O+BorRvOfgz6okrwqyv7/8+yowoCFvHqNcRQvLiAmsyBuoLL0SetyS1oHqHq8j
PDMPo22GBjgNiY/91HSTT8fXRiXgIAZ98iGZwE+YSHxBGIeWtlyw6KDtiCeTibrSBt0oEF3tOgmh
RUm3RTR4Q48X6UTiBcL1W2FxXqA7mWKaDdYvxsyFAk5N4/Wym52XmZbosELgzorCmQrSjECooXVE
j1XzVEaPDcEYxa4HrzRoO+hRi7YDmLA1KAZJH/UWC84iBkj78O71q+eYOzrCIbe0PoQHKrE2UDSv
s+mFJAp4qhvqlEHZhYXPjLF+zGwrv4O4eVr6eCaMbzTIBzceKJ5lO08YUqAGCSFEFe1YfJ5m69FQ
t6GBX8SeKAaUhmPnSmKyDGLZ/KttYeTuVCcZQSpI7du0L7ywoLdFI+syEO6NlSXcOYbDZek2BEzL
su7KtIcSqa12pGNiBa1Jj46bxR6h0RWpS1mJVph+4ank32XkjrahqTBCaGMZHzHYbN7pm/Bb63XF
Xr0yHjCRsNEfETz3shuscHOuULkDaOj6xGTVYjKqtaq+bdKnMt6VMSZ1JOm0cGv+RvrFbbT6hpS2
zIkaIMWd6TUolna6ZPNLvIQPNLZR2nZTAgGt2Z6OyQbIE5BcUiSVmcFFGHfUKpDt4zMx7dV2gPF0
OcAIP4hjoE0dz2Z4olyMXC1TQWkxmjX48xI8kGFqNR8Dmt0o4T26BC4jnZd7EcpwPcM9G/EMOoKc
KWmm0cxY5CkrZ/JC44qxn1nolfRWaTK/KzeDsbfzb1N4U5n3UB6SoIsMBbPYIhSCpwJwynKGkjSe
kxLEX8ODuyW78nHeo6+QHLrN9RTYoPD1rhsfU0KKpA1LjAtOToeAtAfCjae4oaUUVAnBG42j8KOJ
oVI3focGx91oPhtpKwlcooiC1mVIxELlkIC26xSsLFHfcBY9FJ2o/jhf5fRzNBzPLP24uGJp0Mom
B4SABMVuDOVa+NscoFIhRalQHgV3bXk1td9aB2XQ8TZ2Bn8Oo+c5n4IIQqSXv+XyR/kzaemaV+FN
eA056/tFvcYuNAhSpgSqOelBZ1cTkyUuQhDLBAkX7ktoDjVOl9J1xh4sbqi1NaTdtuF8qGN110bW
5rItwvQfpK0uzEHfDJpnTnGaQU+t1F4ug0l2MzV38wSmrKa9RTPIBupH27iO79FL+jjRpXH74zK6
KLpAstzBHdhCG7XFfT7LnQurdpe7x1h4ynjNyh+XAYSr6CwVBux3zDxwAKlO6lE1kD7Y4bxbSOYr
Rd1G4Mi+DLMcyGcesYLhDmzVyBzoniJL0m2o3erQbcq3PX3C6OL/hsNtZq3UBtajV98PkcMmILxO
waKuQQ5ZRi4u3Fcrg7jTOXFCC50oWLdSR5O++0GgdpM9deSut4OiTPatI3nzE34oqF1gqh9tggb/
5F4Nvas2NcJjlB6n+V219lrz/fLiiSBctFhDqAlTnzp/XioGRaVaQQ3UpdS3x02R42yWcc6JPHoN
wh0yaFmgJC4AguaPe9XqH9zi8bIZMgQuMBhGkaOXCNGnNpmnjXdmJvkUwsssaFLxMkpQhsRM1GlI
SNUpiYYGu7J13tQSqqNXk/6k9C80ftAKP75RblAFBxPIZbtEe2iFyt/UYuTaGcZAcECi7QPq711j
e5UTFMruMs7iuvxeXeNwAQ9zvwMaL4Cj1VaxS/TpgY1vzezeW/NXDmVgz04/LyMKHe/3epq8TxQp
HizBceOnJuTxQNpg9I9pvbkMIls+zi1yvdWjJoRZzN3NaezNlldj9iOW3NhlMIt3rvI1tLANxmgD
psKNMwPVWm59dsO+UiW98OfdVMjW1p9pWdQVEJm0zNbB/+mbqOlH08cc4oPdhNVjM/ZelFa+burI
5P6CPRXPTYaGiWWy9Mtxy+jSCNpAy3GYMfXYFfYtk7XDirbX8qK1kCi6S7jjgnholgN4IBYIu76t
l7JANXtJ3Hs5NaDXWKMcdrSNIhjM9zF61ysZPYHgE4K8FVxF0DSE2DU/F26xXssTHYeICnrKodxR
CIqo381Ess8EXn8Cs/yM1QfEC0dEUhswXQetrG6860j9sytkJCWC7XwCw61m1881SxZV5qylN6Sn
ULn30ofRdm/Q2ORBNkVy1AtORlAaIg6gERetFfzXo5qi1rTFUU+t+pXo5Sbuf8ZhtFOGJ7gUZvU+
3UQ2yi+0cYXJncYKUQaz7vQlZAXN/NSkD55nVIlHO8k8sfCb4Z6AvBZdaRDgPf1mVdvkUbIADVO5
6514y+b8WM+R5E4ig+HsMcYmsgcVMGO3q6172m6zeH85HC6/lIvyGG1cul9Q+oMh3D7uwroqUkwc
+myA7EuycRtUraBlmHud7HFVaM0yvExQ0nbwxHG6aK5qYEstUCBODHprb4y9n8nqJWIQ08FfI0gi
z2jGMMhiM9NB1QmCrpn+MkHb1YwkJ7/IzzQVdPlIxbFsDrdoUTTqStQr6LWi2i6M8bJBSRrUZApc
5kIbcEThNJHxGIgswzw2Gtqxehh/Xv59FSfoYOFiXEUZkjFH9d0mrwPbZcM2MWaJeaLAt0biItI8
2xb022Be7BKQfZHrgrmHqIgDnDSHy+4nMkpHqzU0xpaBV/4izDIlzNwUReBqtDYDmmUbivnQxpWc
xiIvx9ALVg/dXrjFcR+stnvM0iYoAblp4SXTjmAVnSvL9kBZe9kg0dqtkbhzPwYnILTiYVChbOcR
Op72J3M3zHi6DCNIbjH4/Nsgzhk0RVcj/CtgzPnOHtxdWVb+ZQixJTau7dhK5pkUTJZn4OwwUNHK
i58TxObdN7vfDObfOID1G4ULcUmqGXW8VIn76r7sD1MMXtrdZUNEAlCYqoEJBELp+PjcYlUjy1OV
mrAE2lnZj+o6eZyOz4qfXY17c9tcJQf7iPfcO90rbiEXcPWwaPvK5FdEnr7+EdymSvLc7YflR3TT
7Wi+KiD7xRjMZUtlGNyx1IxDgxMXGA7Zkuh90MBlKmPQFsU+PMgvo7Fo4wU3w2kYGjM9HdGYjkIk
nT+rPL5mRn6VGnSbZZlv1o7naLFsMkOUSyzKJEt1DpLffCZmQgVp6CLYlbAK4s+3FMdGnZde20S+
VW3A/DTIaleiiLGG5D4Xq/QsqlREjDq3b9ER5+tD/sUqbZO7zpbZueQYllnIfTnSQIogtLCqU1mV
fkfGj7ACD27G2veSqd9UFwyqYeLe5mhnldwnRU9XkOQAAYC6iCbjf6dflLKY1hVm8n20kG2NJDlg
tMHXWLFhdrfHYYNqJA2gZP7ImLEFYfvGiT5UJbrPYkksOI840Fo2QUOA6TdkVny9cMggnJqMKDJn
vesxckiq79R5t+zt5V0i9uDf3sSFHAUCfmNWwV6wPi7kWagXgjeIBbmtfIxl+E0ttZvYlL2onBuH
VxqMay2tawvVL5f9RHOuT5WyHEHDFW5rBgjd5sRvwp+XjRPVKYGDuT5rmQ1DP+Dp1ySQ2QURIqzL
detGTS1/yqzA1d1drdCrPP3WOfnBhEouGHr3kdl/XYYXbpulfojCNYbgDOMU3WKMNdBUx52p/OrS
HDsl2eoRQybxAeUpiecKl3QFxp21GMBLwhYUAH6kh4+V9ZrO6cFto62p/M1lBn/uX7O4RTWhE0ut
BmZNMeS+VefKLmyk4/a+H8s72qlBE4MUcZaKv8gsXP59lfMV+EmOMwA3phV4ARufmr1nQveVudnN
OE0+BCHuI4yI6hiTC/vuKa+sOzsZOk/psl2d9p7GVMmqCz/x73DB94BC6zlrhn7ZPngwyOKtGwUW
CUK83k2fl51JuFFXSJz1g924pRbDejJ+R1N+nu0zPH6hSSRcxNmYxHWFh+cKjQvBGKAimrHYlRgE
NB3vIcrTGvggL9skQ+GCTzykpmJmiyeZUFzZQJfYQxIsARGeJitTln9fuY3RmX2sLRF97rt3w+2u
494KWPgKIbENsZJNEn8UUKP5nyyzuADX1YoVQp5sqbljXjLWfadNdpXSSXIcUeZrWAZuQaDHwZAN
B2NnbWW6KS54kW1uB2rtIWK++xtLfkPop8sHJZ1kjBTElZZFR2rH6OaPX8N5lsAIN/fKEi5WlgYm
QLoJlpApOjRtdaOxR61w0ONjSfxB9KSLbllQ8oIoyUBTGbdoxO1axYhdJJ9RD4ZNbzYfMzDNG6/g
mBjnbR/emYNXEGjL9ptWJpEnRefWM0Za3pIGhkJqwCvJgxUfYweD0Vd6s8n6Twu/BNMnmc90tAgO
m8sfUxhEVqZzq9zaQ903S0GgTBrcLv3Z2kWQGojyl8L1iEw2W1SOPVlp7kyKoriKc1xp/Xi+Ndmm
Qs+/yXZz0iB9ezSUx0wPRirpPRA60tILvWwIQ+cjsgKCEtUtgVmF8aFomGfhwbpwlF0PEy+vpjD4
g6xEg+j7wt3KORKbzHwKdZQGzJihJVHbKD3ZZbjIzOQdueUfJ4Q6+FAWh7VBf3EmXTCVETEVUuJe
Ydit16TZj652Gfh/rMSbdRnZvrDgjPQTkl0QP4WSB+cqoCJ0WpBDQrAEDbK7Nq1ARFiXgdlF44HR
ydr1lvHVJXXrjU5fBhiKw/RpOD/lVmVKYsP5OiMVtnRQgSxMAiAFOQ1BQ9kYPToKM584w0YfMwiC
pkHcEi8zvkUjkcTU80PpFI3boDPTGaUN0LpZC2qQdWf2fT3+cTFzAXHByrWM2iEFPjVJj8FzbLsJ
tOLy4WsYrfHesdlLSbtSUuwRWANnwUu9ZWBQxeTfL02ixCPS4Mx3le8tmGf6ZGPJNDnPT1gQUSGP
X54/bBS3l++3OmG1fhwyzJphm1ufWXiYs2BADLehC5xeleXb+Hp524lMWsbll1oM6po8SZvaqSjD
gVsS8/obxdmbztP8511SxtJa9F8Ivg+r0geQaVSAaOqbLPpWWxtQT/+pFZilxvAQQge2GMrAp4sG
vghjRMKeQV7JPZK+9klt32TSCoUgBuPtelmqpX8IylRc+tPRiIH+gOEZIHl0io+KPZRjMEzMR+dl
XGxaRVme/C7bdh6DgYniNuYVDHuZJz21TcH8MmRWgEnBNd8+JRAhKq0DuE7+R5zld6wcz9Z7GqkF
HsUm2+/6J5AA2/NdQ97+N2s4967oYFqxA2tMiGrHDghstSeiorfl+TKOwK+xaoi5mDoA+TIfcesk
Lju1W6zJngb2UKh3Ndldhlh+6ukDx/JhfkNwB3JsVrPrLhCj/RnZB60JQMqSkp+z7B3vPDHF5gFb
ADqdQDx4RlnatZ2pTMvwxlg9RI37qDq95NVJiLBoVyzUkDaqU6ff3tBoHCYhntT6xu/oG5Hx14p8
2FkEI1zwHph4PDn9+31cTe346/nMfmmNrQG6wjS8gzzUX/jwGoe7A+ljgXbXAcVrKw+ihbzGfoky
POcSSV4kWi88HuP5duGQxSs1Z0+H20hlobbcuHd6+U82yKhUf1WOOedCkzROmoVOCRcGLqJZil2p
I8NtrrrGTNThO+go7KDehN/b3bTJPdV7vdGP4GXcYOJ09t5yTDuwYxSgVuChGoI+7Y9wE6FTZNrJ
7jDnk+1on0Qeg0urjYIpBldOjW8wH1lMBa5jvVl57fis9qEXQ8YdYyxeU9647k+yTGIb/TalDyBI
2OP19LnXjUAFZYgVlQhftezyK9iLC1elCxZHvA0Tfrs3fRa2to6LVWhlV+HcXzWJtjNqczthW04y
1UDhEoC9F7sSDwzwaG4JyjJL08GGnzXtXH2b7DB1vHx2bN0vwREKMo9JI4NP+9oEFUyOqVVCmO3N
oz0cozpiG7cHl4MHZd+y8LreQduwSln7EqI2fG+CN0BGOiKIhjiCLRcNeCrK6/yz4lQac2coQ+Yn
834ibyq9bmRNUUIIhA9QUziIuDzZYMx0rZltnPJsfMJj3pReI5++HHBFxy8GpX5jcNt7MrU6altg
uM37/J3g66Jb1/xHT7737CGLGs+UElCKzQINFlphCOYFuS9dV11PShSmfLM5RNHPxNwQ4+OyWef3
SDit8RuCO3hDTXVyfPTMb8PNoOzTn60Z0OJ2djd6+xcJ7BqKi8PuFGUx6QHlOgiO2n5IvuOV77I5
gq14Yg73kVKo+rWaCow6mbwk84j9Ojm552pXhixKCo6VEyju2NLsugm1ClBD+aUpx6z9WY3+EO0u
G3SGgkQfnwfyp3hNXsQET+NdV0w9eDyyCgLzFjp2fFsPqs7YENko7tnCcTicq020AV19lVfotWpv
bbSm18XOqBpfcXIYuL9s1Nk1A2AY6sEEIOiAICLLgUGIodEzPFag4b1lfo1ZXA919/G1LFBuVUnx
I8nSaVc2jL6oTZ9L/FC0pBBmXBqgjKXJhUPH5G1S9COGuKO5ajw6N929iRtxkJgFLvzzKOPOEy0t
mipMPJNCUBa0S6efcO7AN09SWAsCXo/1oMM99uFei25A2XV5Xc9jFBZ2BcUzSs1lTkz0A1QoLZuh
p5lgRy7jd7Oz/FQP39K+OaiK9TVVCJGq7BQ8P5cAjiC/jDXjEnkW5+fUnSMQ61e+eZffZnfd1vWS
zX2xHTtvRgKReul9+8lumhoVOknqdRbFOGhulxTMqq2ELNDTvab7Onvo2kc9vc5BDq1tLi+yDItz
n4zV2jy2wIrG4broLUyige6YtRtGY/DbubtKl509Isj1Z+UyvqI1I6ZG8CCa03umlV5kandK2fgp
y7xqtm2PmYqEVEG0S7BDHEy1gnESfU2nXuvQGrKe6rJH8R8KDUr4oiVpMMlGdIW2rXD0U5zQrFtG
DeA44RDcFEFZRL5b3yspuLP+4svh5qzjfR8jKmd1NxvN371hFpVfoiobJfkusr26C7pG25vkyskk
lSGhZSgJoJHKQQTnachCs8pNbYSj9GqU7OvZ0nylhpoJmCCnW6gja0GWYNook0pfLh54kr4vUQC5
MWg6VTCG/tqoq8u0UethA5WTyq/yO4RAT8v2ai05l4TGrTCWf19h0LQwQnUAxkih38vSqzBJoB0Q
PmmudbDjxjMUGXGCCBJFKZAJ66gGow5yCsnyoXZm3Ob8QXtWFN+NvtnzoR2eQWfgQTzo8i4XHVFr
MC6ilL0exjZNKh+6W37MfhCK6VMt9lTjI1NiyCVdJaYkdxF9NgddAphWwYUb3POn9lUxdBvpAqlo
83bUuuPcJdt+sLaXLTuvB8M9HB2jRS5qz9Av4HBmTHS3GIVAC/XQe5bxFCU+c7bxtEXmr0dfICWt
8n8UJzDzUXI+iRYVw34m0nRsB5MvL1LMs5pmhb2ujiMyi2STJy+q/dpbx8h+LMBCXcoqMaIoBkpQ
dFrjwoS2Ae7stfoIDd0K1hSiSE99qR37XN/E5ug3hex1Unj4rrD4CQZnjMF2AzYfn6Q/4qnw8xDd
xyBgfgHZ8iYpyoPejbUHJs07R41eL39UUY7hGAtvLtqSoRzC7Q0wB7G2V3HwuxlDJH10kVIVaua5
ChhxZNTuMjBub8wzM0dQh1SYvP5yo53eZUFG3+oaaoO15GBf/hQfytZ2cYdtM7dp2tgLlPaqZx+R
bGxC+PcJ1Kwg36GjvYTzj0jtIqdy8fdbN3/SYvap50pw+dOIIVybgCdSRQmVg6jUxnDLGk4/pEEG
Fh105ki21a8i9tkqQdbhPxB8kbuo1FzNUiTv9l2ZoGgzHtLddF+/k631ZHkf1U9tE27KTbtx0Kfu
GYfLBgrjloneJkx+2s7Zo84cdmygHY5VW8UoWuFNrRsUbH8ZRBT8wanwLwiXJjQsM5xmAIjhvtT2
IYdw0ez42AgYGb7Lvy6DCT/ZCozbTeUYTrVZAEwHW5yGlzMiSyKFa4aSuouhx4WHlYvBSlEktt5U
UG6LNEzq0BBa9NmLRmUTuWIclMoQFFToPXE4YFPCZu2RgzjQ9tmpuOFsUhYXgaa1MlZE4RdyoV6B
QIukkb/mKCpNM9AGIASpzaazjhDINbt/MHQJvr1nQ0a8KvpECHVLdx9mWWyeRMmd4xgt8XD5anrr
UPRSekmVVbRyvwEwhnt6GoPNxckzBwDW8GHDiNo+xrIjQ4bBfZ3YIiXEO4ExWVuXPhjmrfRFT3QA
rs3g9k2l9nhjawExsGuI1JP2UPUgjpeEaZkh3IaB2qml9wZQGqPd5nW6nTrXy7tmc3lfig6e1Q2T
v7nbio4njyUI6PW2c7zYfUmHCpXMr8L9eRlJaNDvu6y9LOs6vXX7Cak1kDBd7lmggs2tXSaT7ztv
UT29tvL5UK1P6VQNWDaWzA+mo3hDjWM71tB5lr4wrQtiFyTUbPITUHKQuWMehm/RkUxvm3qUZJ+y
67u97O+VyZmatQVZru/9UblznzAXGWheSjzN9tydegj3U1Bs6IvzJpueFiZO68/KnZATMVt9oljs
0XFfhya/S+Zym9UodpXxcSTEQ/DazYMexCAhuvydRUFrBc3rAMS44/aY4sJlPrkZx0+8rhvDZowh
qBnM2tNlrP/HTgd1Lx03QgSt0xVu6q6c6hBgqDKHh2wy8i3po3c7jw60HpGsZb2JIVH6VLruUa2n
anv5BwiMxeUJtyec0Xjf5y+kzAljo2w6GFvG2J1f4FmGd/nmsCPsSGXBTWQu4IiF2QQQQmAa69Tc
rB6oC2VFnD2xgl5z5MVmh5pX4ndK4aVs+DHFGIpRW3Ql/jGrLOa719Dc9s1I07VNBktz7YZWm6x+
LWSCM4JYBAi8NoC2BC1AfENyYVVhMiotajL1A+0DhWwoGFjZVWdIxpYEoQizf6BmQAURo1l87zGb
Us1MbCwjs/b6dIzLVzo8X3YMoS0riOWwXW99BcRJYQIITMrR/qYmNdgYNvO4d5kkV1wWnstUT4zh
fGJuBtA9VPgwXQoetuNUfR+jB0Y/L9uzbKQzFDwo4yKEV2tMMnL25Apr9XTGoZehU9hz/eLD2PTX
uicbFxbdpcGEj1s7gfQtyOa5LZ0mlpWV8eLbN9Mxepxuk930pRyiQw60XjYULUh61mi/hMdX38ku
3UqNFbXys+t4R6+r63ib3DjXoLTYgd5i1+xkBIRCQAOyISruz3hr5syz06KJMU6AnM6kHsNTIma9
L38qkXfjA/0HAQQ1p58q1RNwDPVAUJV7Nl477SEPg8sQ4o+0wuDcwYHS/BAyYEwPczDdZuiy/tFs
pm34Fn9Xtn9x39MRfTBDiQgEvQxuzZZ3azYbNaJsDtkrmrtovBukEmGijbRC4Sv9dtUbajXgAtGT
945gKuKqoG+drJdXdGKsUbiVI1BkV+IEtlDXywrileNVRrcKfXON22J+uPydRK6gY14XlW4HdRR+
Lzm93eRp3VR+PDU6am5ooB3mKt7Ys2P+eb76i3UGlDf/R9p19bqtM9tfJIASVV9V3LZ37/uFSDlR
712//i4G+E5sWjCRc4EECBDAoyGHw+GUtXS8WKng8CqqLiq14YbKdJeZ2zn56i2JNmsbBAQVC94B
bxTAS58bdgUqDb0tBiBcRj8b6tvFJm63CuYpri/a5WAMrroTOaIhhF2SaSNwLr14DtRNGLSJi6Ta
g8GCLFCOlWxkZG2TTsUJFlGlcW40KdQiLSZ9MNQ1jV7uSE6sTIh2vnZO5wxa3PD7aHyux13WPiXh
/vq6yUQILxalzEI7TqCHakCBcjODqAODs9eFrLlPhHqgy4FBA/RBWCylx8MeUR8C23D026W7mYnz
9wEs0i4AI0T2B2kEMcFp2NGQawzZpaimeKxMYMwptxoyt0npPOrRd5vmkpVbCxYAFoUuHAM9SBhx
Pt+cDg+9MeQpBQ7a1A21qylPBgZYjFlxY0PyCpcJEyyhpnXfZyp/8RVB2feA7z+0S4LGmqCXzc/x
AykGDad6CRZRKpVtpwyihumOzGgu0oCHCArJ3G8ZeHebBwVPzuv2sWqEJ0spuKFmTId56PD+K4ry
kBbOR2eC2VePIomcNTcOG0ERykAdHXgI51sGFIeuCRVcFlOnulr6VltvQEAd0TYY71gkeUiur+O/
wsRkZNnlc2lpEFaF0W7MimM09zunY/tYB8iXtfyjmYBwsRUiw0hY9bh/tBQbpCMCLIEkxWUFXHG3
r1+nUMMs4m3BQslyXjJycJ97Ikmwyp7B6Q5cxVGrvkUqgEYJONzLdD5a1RTkhPoJie4n+5OYDIzB
rwjZtsCVcTtzvNeqF97pDmoDl/TDf3GcKl4lAHTm4C7c4E4CxAK0JLSycDYnM9y1LeKCuPtVL43E
6ayeStQZgD9scngNwQWoLQFyloKb2iQvLXvu6H1TbJef4fz+H84HkLowlYEaDiggztUZnXpQ6gX+
M010b0b6w7ESr5XN461qg9j2f8GAIKXO2jyqdUghZvqIb/HSLHkClJKfZ+WhU2Wxx/qNfSJPsJ6l
XBa4MtxuSOJobkN+LtFXOeUe6fUNqp63izq/MPJqtWhYzGRAlKuH5ES44OXSSRmyNMS9p5Hsxjae
c8KeAU25sbCyf795GCPA2x9HBdwWgtMJ87QHJxYklfUxt4IGjINS8HL+OhB9Nkp7sESKtj/qcG1P
7D2uUPawJoLbz/7Rzy9hZLmTgXqtftfDYCZweCTPdv4filJ4V/6Ryg3qRCoeuLNjRZCKNgI0enum
I8udrOwSFEKKSEXL8GWXa432BWwSDpg+aa8pxeMrpuH3fjLQrtTJ+GZX7B+AV2ioBVg13i3ihT7O
gEVBmzevO/9UieWbc7pXitm3jdalyY+/toozYYLxW1OoatEIYXl26NF6OlruOEoaL1ZX70Qhwcaz
almoOiA1s6DJa9FetewpbUc3Un5e12XlpjvTRbi+x1YhbYU/XqxNr2i33Vgd+o0cgDTZzu3c09dw
LAIzkZnfStRwJlZw8uaiAR8n5/uFIq+JhpK8vJ9lRT3+7cLJOhMinCzb7kO1wvSmFyrlPrdrF9jJ
kj48mR7CMerRsAVaTOiRTEDj7SZ3ah0okkn80Erwc6YJ//+T0xoVDuKRCWIWa2t2R7vbTI3Gz5Nr
dLknQxxdXzfAZxnonUd1T/B6Xa7moHCHc69mjNK1N3Usyzn9ruVfbs2/IsQXXwYEjWJSIMLY0N3o
zYHuTW5xo7zekfvxE1TrnvaC/pvbasuCtHHT7/mvVPYRa5cYVvXPRwiXptE2dlHz5C44PfoRDbbH
yfDs0rMKtwIGRK96KM2aMrHrruqPVMF7RM6gdGoJqVkNDmQgheefFWBjo8kNZXN9ko0Um/rpFKct
AJYQ45iVO85bW5E93dfdxx9lBPdRKkNZtQ6XgJeGPbpArxiTbZ6iva/ygcA1Frvr/kq2eoLjiFHG
nJYcApfaX5i/LA8xBoj62B/p13VJ60f7j2qC9xgLJ29yAkkt2c49snqqW6iybOjK5X9mgoL/qPWi
BZ47AgwyozvaN+P3pvjqVMC8ka8i8WcNeG/b63rJjELwJUDhAkCIDr2o+tazL2mqUrZugvdQ68E0
jQm/Dzrob8o87khevHeVsbmuxlpp5nTpxLJXZ1bRsHDjrkLdVeyNneza0MsoQfXx1iz8QjsYsjHJ
tWrnmVDBZcSNOeW9CUcMQ7f3cUAqV90VgKmC/wDHfX2vvMCHFJ1/XdnVaADI66C4MdDsfZnDRuTD
NIi1x9CPc7KnSFRYyg8rk/XhrFrHv5IuctmNGpO87yFpBjme2ZRu1f6Xc3UiQVhCIP73PeF3GWAH
XGv4YYSbUIa2tXpfnsgQfaxdg6aXwjaM7NN0npfwDq0JU9b5FkUHueRyXnVJGvpxwZ6LJ55YI1SV
0arBwoUzrD1SFdUa25/aYx/fVzLc39WjdSJJcEmYG+v7VOfeon0ihm+QwKlkHmndAP5oI3gkGmpx
uYzQZgQF9zgECu2CQgvUqnNr1SsBmZvbbkjRbvmW5p/l4I295GTLvkBwUHNVI7buoGVb/sRUfyEj
wlu9s05WUXBQS+YsLJ+4hsVbOD45KsaOH1iPg+uD3TlAae//ZyCOUB8yloLpRQSFwDmJkrbHFszY
/Aj1CMie/+V6/KObmNUwx0ZbepXbIhJHCt+vj3j+GNKDISurSazeEY4YTctuBJIyJI0KGqVvYiXC
dLVrTj8mWXPFqvejyAeBaQUNemLLTL3MXc14eYDY70qnuSHwmo2HVtYOvnq6TsSIp0uLszbkmZrF
+maCrnA8mkySV1w17RMRwuHq7EHtLf5yHO3nqPs1y1A5ZCoIR8cAPDwNGVZKKxLQOoQ+6bdUhmMm
EyKcn1mv7XHg66QNoEyludfFWxp+XL/xJELE2z1vmqRDngDvUtxD4ChaFAOwyDLERJkU4S5qBpro
LU9jqdZrpH/F4TaTMYFfcj0baFb5s+e2cFCAGltnKdfEUl1nN+ZgCvrSHpJ7+0G9q/3knYD1Oetc
3QcnJojWCkxb3ygSl7p6WE++Qcgm1DY6kG0e802K4xnDWzzUXlMe0/ioOpN7fedW3euJLH4GTt6q
Sgw4EauGrLD6xrQZ8ITZG0mo348k6BzHr+t8Y5j553Wp0mXmW30iNmJloeJ6RNi5UY/qhqGyt9GC
8VfuJaNv7pdteWQ3TVC8kc1j+L09vF2Xz0/WxYP2RGvBeXSdamYLfzOH45devSp02Q2NuclUFQUm
03aLNJWxtPGfvCZScCZlNLDR5kFOB/pBzHM4LBhwQhTZ5JbskAhOxTKLRp24atq8tyc/H98VGUmf
TITgUrpm0QnufNins7GmpyL7Lh1t0CRnQLyFZ2pVpbNAjeTYeuVWfQJyfACkG3BAL354a2wL1ave
tQ17St7Nd9A57rS73nP8V7rN/VyWBZBoLF7UNTCg5j78vXkvWf/gtE96LLls1kVwhA2UOfF2EOyj
y+hYE34i5qUHv+cuZa9aLjns64v6R4ZgG72psUm1ISPO5tc478Doom/SiblVVX4WuqwvZfWUoSEF
wDEW+ugNwV/XjdFoOUXQYWGMqTZL1+k3QxP7dXWIkj2R1fDXM0QofOtoz8bQlzhmlJtFm0/5jEzv
U/uGDm2YSHzEYB9Ifh/0u1ZWlFs90SfihKuiYZg/nS2oF5NPfT7Y9T4qvdzeX3dVl7x1/EY6ESPc
BsDLKOyxhFbKzn6cA3IbH2jpZ+/VF9gG98k2OaQPhseC62JXzfFEqnAvGGmGLpMCUjt6RD8jmd4j
RaIZdxMXHhFTgyoKAAAhFF9iY5NpZh6iqJFhPJns1DRo+9zVJr8Nt7oFbL30/T/odCJQ8PpND7w1
qkCnzJ61o4mQ2GO9gWYcMg+Sk7a6fCeihNO82FWaTAv6AXsnfVyKyItD6yabJPnsVQs8kSKcZwBI
szbsIcXMtjY9jPpDTgCWt7u+bL8hl65tlOjvTVamk8ObG5fQx8R6RhrXjO7qKpjKt6H07PgGY3Ux
uxlaIBt51Ng4/+ktDSgPABwBAgE1ofN4YdSTSB9NXgBDZYpOR2P+MmXecdUeT2QIq0nRqqAbqEHw
93pE/Tz/bnXfuiVQ2c9aD2oZJMHq5p2IE1YVFMgdaRhU0vUPY/6hai+mcyNNvK2+YQDawklVUXIz
hYWz58woC7537Tx5Q/09YhIbXLX0EwHCqo16pMeVBQFNt03zQ07/AabsdQPkPyHaH9JD1Db51XVB
kQOgAyWyQzhaCgCZpyrqDo6BfpylT4xDhzG6uxD44ltNb2Vg4mtbBDAMGz2CABm4YF4FvtJkOMUE
h2E+WdYjuhAn7SaVZVDWVpBqwKMD8CT6ecVemVHrlKqOKD9ems9isg+NxVcKur2+iiuWgD5HDGej
hoK0l1heaEF5q8S2kXkE0+8eiRhxs6qWxYbcns72Cn0TaNAwTTQoo2dFBCdky8DADwFkohnA5y5L
ia8s08GOy+OkdD+LWJbOu0ws/xaIW1DT0RyG2axzzzBbESq86KPyNKUBqEdLUFvoj47Z+NYy+03t
ACc83yj1uAU3qiz9xn/8QlvAMOlokkftTYw4piVtlX4Biuc0OH4zkp1CEBITMAIbxkZBPXaJR6B7
4qLWXoYqfPjLHeWqOzrGK9BJQkE3eK56AQSyJWfATjTC72Nku1orw7u9OACQgAw6pkMsHD4gHZ1L
yIZwqunAwIPAAj3a1+rNVAR98XFdj9U9PBUjRFKO2StEabCM5K3SgvCVfiefsw/YdT10Z8kxuDht
gkpCODVh2KkzQsgarH0zhW5c3zt2IFGI/4hoF2j/tigCXxxsEW6mbZZ4aVpQzBTGtEmRDHPD0FE9
q1PnbeekqVsYfDa3RM5nSrrpDjUEQJGro3Fo8/5x6JZZ9kV8CYUvAnYXWoOBEWyYF8SXSzLCvfbA
kprrNACwvIsme5f1ww2y4R7Tmp3lVHeWTbezwW4jK3yMakklYc0zwF7BGoLJBQPjSOe2RGOGW7xK
gIup/QIjChLTdwwt+L0zgnNl8iU7sHYycSR1whGL0WUiShta0HNxtOJKZdTV8vboMGoFUV3Wn0Ns
Jhu00dx34WLdaZTcJjawI5IllRzQ3/ssrDqmaDCogVwDvIN4+zI0y04DiwDVWplj59lDTokXmrn+
ojiJ5nfAxwldzKcU0U1T1zhkcZKCbkkt1GWP/qjmZaJpv7idYunf7CGkfopURe/Wep7yca0iCtIF
v+S2ndm+lE6s+hWrosZri24OwsXMXzWzA4ZXV6ovpNOVX3WBRKyTKNqbwVi9y7o59xFaLcco1nNw
qTAWuWFuZw992EwywsXLo6fjUHBPrQJQloiwpSS2yDAD0gX41LjggOg5TV9skSVaZFKElwtzihyI
D5AS05soee5H0LPN3nXzuvSL0ISPUoKiAPjGOrf1k/RV1eQlWxzIQFNAsSQYFwQ6rupGAGu/Lujy
0JwLEqKr1Ck6piKT6k0amNGVH2F969Bgadx62FyXdBH9onkTEFkatTCWBSZl4cAorEelxYLLApi+
UdwPsd9Zz0N5h6OSlr6VSzqmLmI6uGEdHXSooKBGYFJhBdMJ+OraUGSerYWPuWY9FMYPVJH8VG3c
3qabSdYmc5kd4BJhfRzDkHPNCRKTwdTH3sJofT8Hjv1I8ZTp3wvrJRq+9c5jDKh93DfSJMGlNUIq
LAVABQgkkdo5t5Qx02bDytC2N0bdblIZIpT03mx0yXKua2c76MnHOAsB6/e5nASch83IEb5LNoKk
93s7I8N4szhoUwGJUaBZhyFv3Ur9a6uBeg7FTlIHRDBi85GtdxYzcwyxmt3r0j9P1SFMjp3ipsor
aXaqDBr2crAKm4gXAJ4zGNtBE6awiT06cXLQjgIfoXvNB39CIJsiZg46FKeTD3RyhZBq3tnV9vrp
uAieBbnCOUy0qFBGlAbAxdBtY2vajbOMf5t/unhXcEhaLCYYZy74GJpu7LSswA6i7li1e0yhzHXO
iZZLc5E8qNaM8lSUEG+lZQiaUKB6enaIae/Q3OFZ4JI8kxiHTCPBpYQJIA2aCGIYWmSq6WFKP5y8
9Nj8M+plLaVr/gRjsYBFB8YQ2MmEc8Z5Otpi7HDTUoQyTw7GxxzjsWHPPUFTs4yiQ1uzBxOeBO0d
wC83RWei1spQN5QHeCC+xYiDUz1rC3YuUOrHlr05gD3Rb/vw28wzgjsKkMvqLrLQfpJs7eGG6D8b
1Ovz6jlbdoXpx0X+dN1e15b+9PsEezXrlqZGiMAjVg8JcYd501iPtP3exZIQ5/eMg2i2cKcYNwM4
MFyc4Hhog1aryMBKNLihinibzeCzcmvgcXXpY23OfqRSN+2KICvh2bOvit6UDN10Pwx6SKe3wp5Q
hUYj/OMUSu7OFboMig7+P58mmHmvVRQETViEOsccVI7FD4DE3SQ+dV6SfGMm/pDuSsXPwhz9RxLj
XztjpgPxGPszMZ4pGGRdA2MawN+Zt0TEA/+Cy3RvlFEIXV7a0PBEiHnu9dO2coowhZBR/ew6tJdu
rXxDo5fR2OXsXpM12POfu9jrE3Hc6k7CnrqejTCeIc5Ey7ttujq9myjS+rJn55r1Ar6YABAH0RW4
mc7l9LOCfQWCkUfTwSPJvlmeIjxbdPVblkkeCit+A9flb+Jl0IEivXQuymJ6ksc6RMXJswlI3dxq
3LC8DwFEQTFfIzHJlf06kybs15hoYaZwRoU02S916Y7oZY0j3TU1N9e/aLgBO9/f+/ozkcKeJYau
FcYAkVpDA9L1/ljeEplhrGzYmRDB3SxjgrFDznsRomJeZwfEwVhW1278oZZEOtrqjuE8AS8cyOpA
Uz3fsbxI9Eyf+Rpmz/G0H+O7rqBeB3qRMNCLlxiDO0DPawHpah7ZsrNo44+66VKysXvAmuy7cNOw
zFf7oAGO+ZSh2jZsEFEAeKSM7kdH4gdWl+bkc4WlgX/sC4yWwj+CXcwBz6LabK36+6jYgfXzutO/
nBIDITA5kSWklBt77J2FRyms/l4afqu8x0Cfdzo3jfZkDpp4U9EjOqi08gFwSTkQ42rtyTE+sjza
VrIraM39nnyNJg7atyRjIyH4GgfLDHImVG0B/ZEStx32ZhEC0fCjb6atYTwUuT+iCnl9NVacFcT/
y14iplUV5ATaiYemrH6YnBdtAblbeZgiyQW44udPxYjDh8rCFKeNIaZoP+Jm9MNqV9SyDPia3zjN
3gh+owJycTsgl+9Rez/M/5jDC3rdZ+tQh99LexOT7fWlW3tNYHgYj0GwC2CSSoTjHwB2NY0qcsV9
A4zNyM3iV6sMMnaY9MWdnHdAfGodQhzJlv3eE+GCAbEw5hyRMOF9caI3zpW5YaUJ/AK3feu/5QH9
Tv3oZ+kBdCneo7co/Bm55Xt3a9/MEtkr+wjRFp6j/P2EEcBzt5I26FqzQDzDMeNt28+77TAF15d1
ZRdB1q3ykVieghfRcKocs5p1rOD6rAFJY29Mso2oC9B910BHPFymjMBn5QicCvyddz25r00NvSDV
xGA2euJmSYXh1P3SHxMqyYOvrd2JYr/N6UQOkIJDW+ewEzbAH20LyaTJbWVnQCZEO98g4E8AIA+e
24tAsO4wwPK9j40E+WbFWVvI6/DyCNDrtN9dKSeKpKay5DSF/YEN4diWvUfr5KYb46DMQy8cEsm6
rVxlZ+KEuyFW8IRQCGwu036mAOKKNdXNlKC2DzbWUtbEIpMm3g5GD9qiAtI002+Sb6CrdfVmh6lT
Q3tM+1/XbX3lmkbmCmkPUAziNYunkrBdRubUXRem3g0oPbbDJnspt/Oh2QMScu94ymvs6ffhEYTv
dwoaGcoA88pHHw7HbYNQEuNdWs75pwjLTAgzi95SEs9qazw2Dp3OYc021xW+PGsQAioOJARBy4Gx
/nN9jSVHJWiCvho6T/Ter5UYweST9dddEzrkcGB+QOqC5EIMf5IlLEkVQ46q/kqtAGmspX7nDaSD
+ZhboxcZkguO8oN17pTPJQrLh3d1ojIGifT+K/boRxs8J/t42wcvPxx3+YiffuRtEHstMOVc9J3r
fnys3OxQPoebJaABUntbWYHl8pyef5JgyhkZS3XO+WKzoCl2g3Nou0/H8KWjHCulqVNJVAxiwPBT
jQU34wXYT0jyMhZj6JKFtypNkk3s5AYip6b8qUdm+BSpgI0z0fLxct22LnuAzjYdfJ3nxkVmNRxH
QGZ5IxpB0QgXeU7Qfc+I+zD7aCf0YxybG2Unw79eXWYd/TlArMFjTExessZpaE6Qfe7q2xY8p5n2
aFuf6LyvG4knvLwascwnkvjpOnG8uZGQpuB5bsAr+g5oTmrTBWSzW+q7aHwf9Ee9k/QtrJ7XE4mC
f7J1ps8qhURqbcsxWDQMck/3rPoPlSiu2r9VD5FsSp+iYpp5PYJYXmx6BtruhyF0kQto+l9MfyLx
y+TcgYz3us2s792/YnVyvqIsJEloFlw/1QdNnNsoD6YTFE5AZMPPq+71j4JiEVwNG7PNS0gCIp2R
3Y7Lgzp/XFdm/RieyBAuf1VRKquPIjDJGgPwcYGR0rrd0gYOi0EL+jokrjLvByKxyhXNTODaI4GP
LBLyW4KNJBENBzuNEdsnR0t9yIyP/O8jDmQPT0QIzjU2qZmMM3JUafHQaQ/N8Fpjgny+13qJG19J
WZ5LEnzmVANZECVCPEQ/0m864MjdzB3eQm/cYID3zq1HT3ejbwfEPPftgSbur1/kSzYZfdlKxqtM
FgqAuCeB5CEWxmdMMNtTjyKwqrq0d/WtfSDf6sxN38ptdoM+ueUw/ZrajSaJ7ldOw5lcwb/UPZKU
1gC5NnvIyHNSA57Y0+HQk3n396Z6JkowGjBf2VZlYp3t7FenfJj/RCPoH2a37W/V+k1NbjHyIdFu
xZediRSMKFN0vbATaId00qh+LGTbOMdCVuvhvyLEAWdSBAMCLGS7zDYUc9Sf8/CNKj5znuroKQOk
jybJ8qxqZGtoFCCAD6Ji+Z70YxuNIzKNOhIFA6pycQu46iPtJbu1esJP5OjnXjIdB42mHeSEy71m
+Kx6GWSxCv8Jcdlg8PAgPBmNgdBzEUVnR6XGQNbJMHRdkl9UlmleFwDML9sgaIASn5XURnbAWjLo
oNLATLXnxSgl76JVEeDX4ZUpNHaJTVZpBMwyKM291M+yejJBfn391KztNydq+58Awb9HnapNS5GD
dyx/JCima+m9lT1Fssncte0+FSNUpJqkHnBTQY+o3S/Fm1W7yV+jtMLDnYoQLCoK2zCaUmhil29K
/OmUAZ/jT+fUlSLrrO4K0EY51JsNAhZBGzvVRwAjob5mxEeOJtT+Pe4MV+ZEgqBMimClLHlVucOV
gDxQZUiisNUNORHA//8k7gM0MJJrDtoAlOg11l8omlQT2ZTlqgxwJXPOdiT9xNJgyJaiTieOnDPd
K4pvl0ea/7puvivhq4k6z78iuHmfqJE1YZvqFURU8x0w23rHB6DtUN3Wyq6var+wZPTha74YIIyY
/Uf3K/hbhHVDdwOA+SiyjiBRqc3WB6C0m82+Yh7hnwGDLDmea9fnqThBv85wImvkqVy7OY7qLrbe
LOrPza6SdVSu79UfvQRnOQ52DWRyCOqnLzPZ1iDs0yUmt6oLilgc44tXioVrzK5BhEQsJORp9TJW
r3G010O04j0niSTikggSUVPqfuzzvIbjJ/NuyF8QtQI0cUBflimBLFxdtD8aicRZoWajsRANb54Z
vStZ6TZNHDgywrNVD+2AFRINxODlFS2OgKszAfQFTJy6OsjAGxvjqm+skVTIVn3aiRjB0tQuSdQo
hBiNPCrKRy2bSVp7SYCRC10CFrDk0E0uOM0yMZOC8UaBeskDDOLd2Enq01jbqdF4Q8a7qSjQS6Jh
sLNwpPD7/MfFWAB95DzPzJvgxCGvBIxDlt0tcEV36k2+RcrXJ4qLwu2WTi4L0EkmA9n/XX+4JlKI
DeEpgAnaQqS2Lfbx00uxD1tXfXe82q9+IXuwje7UR/WLeorfKK4MsGrNasABAiRxEPThj7DaHc0d
uhQ4bJN9X6aZayS7UUHP1/66/107AejD4PEDMrO2iEkadQNdWhsnoFS3GvtnmO9nwAJdl7FSFEGK
548QkW2pyee+zi0IwQAdWmh8zb5l1qdubR3DU1HPLZ4SZ9tmksO9diBOpQqpn3CmKNpyqS2AS4DE
Vunv1/Va3SILBwFnmzjonzm/uxpgR1dLhQPRTYrZe7qVtFs6M632ais1wa/TEyf3r8tcuy8xVgFq
APDimaYYuUx0wYiPCZms04vZ1e0xGdy2UmrPijt7a4waSEfbKr5VOobc3pyr2+sfsGowf5QWsyMo
ILepzZWuy2+5ta/tz1421rHuaU5kCDtXjwOrqwUyVHMfAY9obAw0nzxk3cOCFHELnE4lIDLGwbVL
B6N0YMThYShK5Oe7mWUKhowzCNURSmU0qHHomAO2muxNk6E7rVoOrxAiw48sP+GLfBL1kJz2g+P0
KJlhqHNJiiBUutqNMg1xomFJjt/qjp0IEy6GpSwyNtUgvyXVw6z73fia2pvrRrG6dg6mLTFTQVC6
EE6CAjDHrMhGbBioaOsUmD32Nzys0YMH/vZIhsq5egb+SBMnnAFC06EHBgrNsf4c2Z9L8xE6y2Ne
kBtS2IgVMCWg/3WTocHBzv8MAQkB/eDU1tSbKOwq4C2tqhwgztnGsuPnFkhqptRnXmwaxGGACnEW
Hz2wxKbiqMsy3Z5QckLyLiib9gftJs9UiCRbsCoGBqhTzgJ7MaZiYTdJPqFmNiTVRzGA1UZtHpxI
kg1cg5NC2ymYkRFvo9QjpsOt2MwNPUL9ltmFEdh1mjwRM/pYUvT9xRg6yll1lybmewksfndYzFsW
5tQl3VK7E6udfdoahiRcujBZLDCyI3j/AWgFaUThVKDTXUW4HOXeQJH6iRI3Xe6MzlPTQ+68XD8d
F6edi6LAB8UooUrQWXF+2gvwREZtmuQeCGzAcdKHzGMFRmjVOWUYpG0VNKBdl3hx9UEiwk20xGI2
DdM0wnlUWY4CqdrmXj9MAyjjzXbbVWUryW387tU8i5AgBjkNfihQ+MfGnitGlpY15QxkxiraauQw
NEHk3BaKl9fbMPPRTrNtyMHEEFer/2B2EOmfUbNn/UMs6+a7bH8QvkRY4jQJ4zCZQOqevrUc56D5
Xvu1t3j/9NsUAEH76Gg8RIEd9DvzbpZY95olaUBX5hDrNoYQhUhtGLS6HbglceKN0SkXt+hM1bXQ
QuAxY4xcvvzX93dVpM15mwmuD6ClnS98NFlhXah57k3TxukPzGjw92s2NK+SsS5dXsZYWrzQ/5Wl
ncvSY3NITB2yZhZ6ebQrUDJoY48sd93iU/o4g4C8UYLrCmprZ+ZUqrCoJguTsp0yEJrnaYYIZ7KS
W00t2y/G7PnW7mJ6rzLT+IeNk11twq5H10RmErYPiTo8jnNWADNRU3GpKhPZO+rQDF7btABHrWiv
Fl6mOOqPqA3NYIxDTJB2IECa3Eyj1Y6lcfgaFfqcoRTdgbaFDYZkomtNO1iMhWQ+mjR18d1p1AC9
NWyYq5JwVoNdVfpx+OYsEjFr3t1EkgvJYBC5XjT8OWNWz2oZ556JMLCZ1I3dRsHMqGSzVk0Ec6sg
qvo9wPq7dnESzoSGObRjgztxnMFpGuRjZPxShqZPXUTDCds4cc8C1tbdUwYXaHlDgSkTN0xzaZry
cm4M1or+E4sTxuNfYo5imZPBoH2Ye3Sj6B7bq36J6swU/FD9EJwb/WMY0IM1I6pzNdtNDsk+cesg
3w1utp9u5qDY9m4fPGvH+rlAS8V1q77IPZ1/nJjXoGo5KkqNj1uM2K3pc+/s8ZGRvh2t22KQPH/W
Nv9kJUQbw3CC4Sh8JcDvq2nuqDTkHxW0zE+9Emef1xW7uG/QeYYXCXwgATK1I7asqGVVxXlYwgAI
fbfm9rFF5PL3IjRDBUo5ASv4xfwKmcZ+ctIZcVfVm+gu0jpPwXv8upDVQOV00QRnV+WLhaEcLJr5
2ESBeqMFtj8AdtUF68imuGMB8X9dFynbJsHRzbGSlnXKDTZ86vR9pW4xNHxdxGUmQ7A74Z7WjdKs
2hEyrOePOFj2g59+gbXn/qh6D8vugbk5GpqO8YYG4ea6aOmCcvVPXIOxOE1baxDd/7Jelo/h/vvk
qlvbNQ4P+Xby0r+elPytKnwdGLMBeiDejBhcAIVgj8s4M35NxYPW4+kvMZLVHUMmj4AbELTj4gRL
75RJPDYIZokxb1N0IwDMFGiKMvT/y4ktrorqOBjX4uR14tivlvWp1v+2jLh051n/HhY/8j47ai1c
1Jz9bFTLU/UEhZ90t1QZ/KlsROWyEZl/wkmQLOxempFORacdjLMb0XWdNu/EUcaN4YCKsM4SZcsM
/Zk0NmagSHwzGbHyaSXZU672ZqDOIH6/bk1r1yZezFgS3Gp8KPvcmIhdjCnlgXRC/+nUYEQVul52
SL38/8QIToD1ST2qFcSk5R1LMBh82yfYARmH/PoGGwAiRn0TYZxY3+zHLI3bOs29MLWSzVCVbuIk
x2SeX5z+PSqy2ybrvZrE772pbIps2Rvax3VNL/ve+QaffIKQ41TVJApzHZ9ghX70YldugpblX3NQ
B/ea4r6jKftZRQF+7+yH0U0kN9RaFIsUp4rJS5BRY9z/fDuHsM0H3UBk2ek/bfsNxuZO5baJf+ay
RpvVi/dEkuAAqTa2ccVj2KYzfCf9iKLeTSfiYqh9F/fjvmKjBJTs4kbkC8sZy1BoctDFKeimhPPQ
UB6/orQ2uXk6AVGj12WNqWuuSOevDtBp6AYKGecrSJAA6QgpsIJAWExfJ2THyOJLbIT3O4mvPAyd
cwZNG2SkYhUQpC6WXiuI7ghaXjAHML/19qZZjjZBl1kCSEnfkjFGr9rlqUzuCU6ujTBmpaE4kKml
aFtPfRWupvo20DvKNrXmL+Z9VHszPBEKHZqXjT36A/wu35vl3ill+evV+xN5QVQLgVZiYXTx/Guc
ouXgSjy+LW9CxzX0f9j0WKFzirmj9mwyd0FsWfhmc2+kN4AYY+A7rg99H1TjZ4YW6ERyq675QeTq
MbOJBisMDwtu2ZlK5FEyPB8M8s/SflSm5c0VunJUWepQX5UEjBSdF0VRvBIMzHJYGDUmJLVB5pc7
fYvwYaP62XEAYvvO2HyMrrqx7mPXuVPcdtujPdgtvc8oANe7Z7vTjRqk++L/SHuvHbl1rmn4igQo
izqlQofp6cnJJ4I99lA556v/SvPjf6xmCxK2X2CfGXuqSS0uLq5QdSaYnaL7+n1AkNG+jjuPPuQ2
2DKc13VbXToPGixVRR4Sco5821kTVVWvqR3CN7z5YDljcE/EjdthGQMVZPSlgBSEH3eoApI1kFlM
rHTQ9oZW3BqZtBekasM5XiU54UDw35RYAcURnMmlzaGDJ2OxidxKV6VmQMdOEu/atAuPpVgktlLW
4kPbyA1mkWpRt4bET9/W93L5VYdyG1GnwZKrpB0uWqFEmgyP1L33Q2ho/6vXba10IcOZUmWj5Lu0
q0i8i5NELzSIv2lPZwdeClGq8aIWT6PONZUfaUJF4T9POmM/5xjclkYQOSj8cTo2aP02aCTv5Tih
YeZCvlrfEmVZImq9QOPuHFAppH7IsKIAnBMO4Apq0PbjPdsllEHVNNsZBoIoCxnl02gdtd/DXjqs
f8KlS8jQkD7GyN+UAeD8RBN6GXKE+AnliMPQyCENm3DDTBY/3Axj8iCzD8cSocclDgyPQLtMRK7w
IFf+LyOptpJeV0iY+8FgCThh0NmCc8dtqC8Kqt4GmAUcPWMXSMySjcRGZ527vmlXMNPBUyavCg5u
sHlwzj5BpXnUGxw8oTiw9kP0dsmWW10KR+YQXNRV5MqAJDkgCjy8BO806k4AbtZWhLwOoWXm/MOK
ZmlazokrRaRUpJzgWtnCtNGt32vOEIyP6zCLq5rBcGFzU0yFmQLHawx/ViA+KUuaCm+g1zGFQ74p
Jzb9NT4qmeeeucMss0AeVfSJWMg01PH7yAzqJy+Inf38rSZOlomU/BGLQxxufb3JAHjk+aniDASU
jobAUlwy8XMFlpf6rh8xF3wXPP337ZzDcEaSkK6AYhUW6EVPrFJpnFmVagvCflR3iJrpOtrSdQNt
UlQjwTxnqrw6m9r2qcxaKNuV7yCaID6VP8Kj9zhg2PQfrBHDH0h+gtsFHn/6JTOHUWo1ytcSkEQN
HSQ7TEboW60wS1HLDOL7ZptByINSFl0xfaHubex+y5UtlVaypay46F3/LuQq1RDIkdJ0WEgN2jq5
qejwDxKROmRqIE+t6/g2/FCdFuWoLWgSQg3lpEHBNYFyzha54dKH/y5rom6LlwrfL2z2cLQV6GRB
c4kCwm6EwmmC15GcM9rnuzqN7LDbsIDFyGKOyXlyPY0kHUljuFg2UjU91aAPqEHukbjdYFXs3JUW
9DfWDXzh1E73ByT6MASkY/z90uyEmoUl9MXwokAzcSvG1Ez+hAO4cstfylYn63dFj3MRAMObHlfI
RJ3E2XgA2cYmKD3UTCzVap86lSYJHaAz8hrc1AfFTY6jlT6iuaCPaXFvHsxdk1LT1mnoqJW19c5e
SsLNf44+vfBm50HPPIjDC1h7eiI73UqfmRPdensq3Po3yjF4Eh/X93oTkNts1g1FnoVYf6BTyAdR
YrOHem8Aqn8Fhckh3/3eQJzc/cqO69N1MVvi2CWe0kZA7CDTQEGjZPXH0L3HGN0R0+u7yF7HW3oS
Xmwpd/34TddBrBJ4tV2flNPYWiaNaEbTO9USf2ZnRt9ApHnGJ4bOZQV3uhGlbG4xd4ZSv8z0Kvv+
AdVtJbuwMd39ZMc3lDU8A7Vz2lBho9K5YNegIESuykDzLFwSX8cHWU2TGi1kexsN5N0QzNVJS4fI
aQ3drbXfmKSgnfaeI2VkMh/vURcJexqZX0o43ibIYjbVXu1PpvFUiwedPLImdYQyto3KTbakka7P
+/RTMSuOyQsEv7zvFANzyMcEPzXGiGX3KCUfSF+0Il7p/Z91W5h2+sL0CF7/aO9HhC3q11nJyhRG
vfIx+txkGd4So4qm9XjMN5ymtoRialNlCzfnlf/C6HWOoTR0ahhlMh6rrHrpTXncCan+8t+XY6Dk
K05vsSnjcXmSWqX2InNE0VD02c8EGd1R3uIXuooUsWMYb8YTHXl6kANzEVRaC0qMvB9KU/nHoDzV
I0bfURZgDDRIr5r+DzuHpD/SJWj4x2AM54yVNB+iUStROQrKV01iJ+KXrybLN1pproIOgnf6VGpF
ryagFM7JRlUvjJGR1CBGcUPBTr37qLI7c+MIbqFwnpVover3cVojZ7zXhq/avA9TG91PG7flFgzn
TklupIMkxbWVy219EKvgU2jT4i2Nwj8SGmY2vtAWGmdySVwTE767Rqj7pYNjMHjWq2O8VYu6Pqf4
QIjXEAKgVQWP4kvD1oyKmP4Q1lbMfMVRc53Z6hBsWdviWmYo07/PLqKgN6GAFUe1FQzgwmjITk6t
xBOmKo27flCvT9G0HoQYaPVB2M6foixOAkjnAgmpSaSZLaGxvORnDdMw7wQ/2LjxttC458ioNr5B
VFhEX9Y3itdWtMgrjK23Uu2iTWWgegeZ9MQ0t7I2yxv6d5nc8YUQHMiCGZZZDk95ItGgMcEcineD
Yq3v51UkjAOM9qyJjRFd7qbBeSXVaJs6DXC0UuJRvTbwhgzoIAtOhPsMvU52QkyrU+L9OuzSxqJz
Ah14IDeZSB8uDaYIVAbqThg/2IwRovnlE5MOLPnlY/KxDI2NRV7H3t+r/AvHxQ1ZWsut2AIOqthO
pJ0NECBk4t5T7rXuJQjcpLEQ8//flsidvDZH9SKOgclqqM6qB7S1Q/v7rDNHNB7I1rvsut38e4lo
7APxPZiD+X67vkc3OtGy2jKDF01E7XJXCYcI45ChcpJk3DpoCCG2getmfZnXXWgcMH/2u8LThRzA
rZeexPJHSH5m+UshYCo/HtEPh/OhCIcBlJuNnu8mpvVMa3agNt5VPsjgIPLi5ZhrSBVXR1/I+o+b
9vgySpms+++mcNZdFxVLFQHWPeJpJXuPqf4e9hsYVzHXtP6J9Bw1RaQc+TpJWZa6Vw7AEPy6pIMJ
cSMMo7Yg2IgbZ2jSM56fW6W961IRB8o5pjYxRrFnEDMcjOwl7Lud4Td2nnY0CDIXZGhWi7JbWHzk
qFCH2pcSjbeq9BJjekQxWjvVBltVxlPppbv1DV82w9lucI5LxKxnj4CzthRop4NRTG72bQuWx08V
3T9p57D81kiObXNYx1380Oj5VFE3AL8sz7CchkXvh9K0H32614x6LxO2r9ItXtdlR4K+BPgscE5B
RuDSb0FiKkH5E4e6LQfLQzf2qLVOjZy2VpsUA2TPqp/ZrRE9DKO/sbVLN7k0g+Z8mNqBjdCcfFij
t8egKA7g4t8w5eVd/Ls6zmWlnRw1eYSPZ9Y9RMhVuJAIEyRbXeXLLmO2FM5ldHoqyuGApRRIgdjR
HjW0r2CPFtpTuU/3aKG/l58INTuK58V+ePwXU/m7SM4n5KBn6WK0IltBBO0gM3RivXK6IdmIWRcv
1tkauRNqeBXGcKaLlQQHbXRJ9mji6olOYWOX4r6JHv5vq+LPXW0q6ErGlsaSXXW3un7S+9/rEBsG
yCdUwNnYmfkUHgsZiObvNoPIxb+P5yRqmWjOgC+9PFtKpSJYHaclpHd1+VSY/xJzYKwMTZumggZ4
7sPrSZsZcQUfUYvRqYvA8SiFT1r+rKv5vtTjm7avfq3v2PQXr66fGSJnA0Wii4UpA1EfUKS3BuEe
E75a9turN4xt8eDOgLiv35kii6D5VVs+uWsqzVIbaLVt9QkurgbvfbBVodB81bkTdaMQqkoBB9Th
ekviHiSRGB/1xXdxKKx6FDe+11IMjAawqe0JxS+QoV/ag9pknpcl5bSofaW+EcnWTbduN26O6Rtc
fSNQgyP0NUxTupriQTaJER1bx/TYLms0/MSYxdYrS2J75JuosMX8tbiNfwH5QR6/ztA22gGwyHZE
PpelU2d/RPKMsa9/sL4ZEPdqZgIpoMcyrQzk0XqNAWwaRb9kyTLHjb4fZbr2+E1E3hfdBxO5JZ4m
l58qMQbGBr9GyJdS38L4w1G3elcfaLAPaEujg3bbuefw+HHv2abVvD9VN40d32i7wk0pttxC/n3j
SFyXohEizX4TP7OXi11ZKnpVWePdu+Cwo7Kvb7KH+E25zW/Gc/gGbkPnAfSi2n1xw2zUfKDtvv4B
rtOV00+YxmxAdW3ifcV9gajMoaBrNpU1IC94VHa97dugpmyt2sHozT1YMXf+RgfFdY6Ww+SSGEPs
QZqUAPMXGy3p1L+J98O9+F7YH6ll2IMl0dL2j+oNdn2vbVjcNfEYB86FR52phKaZtljwceqbyRxv
sKKdANKg7l7b4Rl7is/E3ZKQXown5vvMhUYMz1svjwCLOqFdOBrNjhDNMa3q81Q8q3eECrZ+a9ii
Le+KDSd1zZPELZnzUvVQdOKgYL8xm+GO9NW4691fjzptXN2WjuK9eGdayk61Bxq9PTUuIvQtNuXF
x8B8+Vw41aZ12ekefoJ8C/Yu366dR9CuuoL1ffRSN3nPd8ZRcUx7w76nY3117DGaju70aciLj4bR
AzFUrMW+GzSEaVUO+i1o+664tW24gZXfhANao8CelLgeSlwbL8+leAHyI/9D5796BcpIgwDdk1Wq
to5sbpG8LiFgthNnGB3+YMrhzDkX4gDm3EPCMA4tdBtb4WZFY2kLMdqPBzu2D4J7nPlIGCANAxEQ
FVS/7GIPJ13/guXcfKavOf3DDux5oP6hseJX8Nysf7+lC3aOzdmNWkkYrPaAbYI3nXUWS20fqQNh
qwq5eD7RhwciA/R0mWgnvLwe9LYso2IEEDi8xk+TVpZ2l/xkqFdpDxjyL63Aaq3sAwmSDgJem15p
KTqaw3OG0hVBkOj9tMcD1T779+g2LCnGnximBCmxop8KHhrJ3e/13V18KxoYRQQVnIKueX4+JKzb
0Cs6BdsrvRoxJdEf3Ti10XMkv4aa7UfHdosQefHOm0NyAacRKJ0Pub7KgrZd9NDuMZB3l9rpTX6I
9p1GdYVKZy3CBRTSqSoZOgz39QtqN+tLXzBqDW9jjMcgR4unMnfveWWV+H2Bonqvv2SZZSZ3ubpD
TpGgxaIp7shWZLrwgZHZnuQe0fQFVn4OT5YHkupSUVroEmx3vYkGN9ULWzyE4q0u1AWXQED2q2go
sCHfwzdKxUEetKpYlRaK7i7Jh58Qt96IphZXM4PgPmIatAi1NUBI4J+tsxHD63ftlq7dwtnHIP5U
UkN0Da4ebsv0ogmVIAfICO6+jEVOg+VEbuJ9rJvC0ikAEBJjoC5GPpt/1TEpUSB6WJfQnDj2CA/B
OdeqO8WjTIDi8oHEt7n/tI659I2IQnDs0ImAhgRubUyBblzUNtA1I4mbevkhNkp3HWIpz4Vl/cXg
wqxR8/U0hh4bhnnQZSOCQKe0sjSnteKWtT0OlI22X7s+2xg/XjIO9N9Ogj/oXQH/xqUrhYBHHpgE
vSLKcPa8P0H/lG1xMS+ahoq2Z3wzDdOEHITYZ0M6tG0J6fnnwsTIovJpxCFu2Nf1PVxeyl8czi37
aYByaA2cDAQpylltzlJtrUNcT5vgGxH0NiItjokekdfrEIwg7j1xsr4kexhDbxp0zV7LUWnQRq6y
/cDGEfPaeXrKJP9QmsqHiTFaOx3Zlr7Bd386Fyzhp4DYQEaZBTc9t62SmiqeFPWl1cY9A6GHaVSv
XeazeyPu889BTXvw+3S5kUAgRYvstkrJ2Y98jP01QlRYcGjpHn8826WRMXXQIC459aTqDFqaOsto
MI73zMR0YCDk/S7I6uKU+6x+0SD8U9K4yzG0JTItuE97VfvNSGS+1YOMOmc/GK+BieEfG9q8zUPg
RRIMuKS93IeWX8vhXdZMKSsvHyAaCsItN4uG7KvzBTyaCGhbHIY++nspLfByLqRGPspNQ7Z0+r5b
zLn9MzEfPDHAQAYOzJ+Xlt8JNegky6G0Uh2UQNkLttjJ+sQdzXFfEfCDDpC0DoNfTPsSi/oJmt3U
l8M3XBh2Ar0qH12nafkjkhlVqw7DxxKqae1GOXzBpNEiD7YDpIenCbLp32d10HhSACw0fGO5Dm46
dKdAqvLYG2/rVr1wvV6gTAd4hhKMJG00EShmlXdnKCqXPvUJ+l2pqAfjQUyr6DESzR0z0CmT991/
7Vr/PlMmNg5DtNfRHAYRMiYSnFs0hpxiCf3PQnryGPuHaxCfGoNiE3EdxokuVwkppkTPw7G0/Ma4
y8XWxpi1jzGUTZ6OqUfhyrDAMqtBw4IYeKZfAo2F1LVGMvk7c9AdENSgOjXooFJA088TqPoGTLpk
siXHUkd1UqWO3KTsef2TLvhcJJ8QKuEmRrcGP19RtENY1PnkpxAvtc1XCX4BVXN67+v/hsNdW2WW
JrmCJmVLkmPX1IuTqHmvYUyOHTQ8NpzvQqILi8GdTyY6L4T/l/vqeyBRDCczLTOkC5WnEBQ1oem2
3UvPBve/r2uOxa1L9Xy8RQdgCebRLHeaX9+K7BRv0ukvfScJ9SUE9EgXoinpck1hCw8/MthK4Mvk
AQ3tIGMTKukLmsQYvNG19GV9XQuhDOSiUVyEH4Wj5kkG0j4KRszR4ahDUaJTusek20qULfmsOcS0
5Jk3aWu1MAcTfrUDlXSoSK4pDXbdVv/gGjEsj7FHRC0YZ+V2jgVEyobpOKvlrzJJrd57CoU/67t1
PbpL8IdnIJwZJMzXKvS3luAi+667iBGFimAqHiTpRYl3GtTj8tbq6nNj7tCgv46+kEmepL0RT4O5
CFSR3ApHUP2k6IFDSK1X1FD3HahoOnaOkAz17QryGetwS7cAFFjR5ofcAW5E7j5MWvB0DOVk8nl3
8EJ1J0EfFz0VNxlrT2B4BlmJetCU7nUddskiJ44miM9jFhnu8tJccg9i2HqFVYY9+HXk7IxJ2//u
+adBs/9BcIFh3IYJaM4BoYnBQysmjyE4sWsMi6yvZMnw8bXAiIrklXolGzdxuo1Gk8IXlqY9ZqMr
5+PBTIYNGGPJLvACQjQAxjy0R3M7VhjIyMpqVkIZSYKIW2zig9ESJDm2mESl5ra+prukLfon0uTt
OY9jaH3LBYRZSwE/kgZiUA/UEP1KpmFfFwat+zKzRa0UBqv0w+heE2LlVkAC1IlHOd9NtAc59USx
P3mtMR5VNCW/9aMcYnLc9Io3kOQlDvGlpKYYSwhOHQTIH0y1y5+r0ByPLXrd7LbOR0KRNzEwijrW
+F+VPA9DC8+FRKMMyY1PRYtZ62Rylu2FVDJt1vvePenkAnelbHRurPappeVqu1OKHqrTMuZxUFLx
78tWCVxRKryDkHqHKBPkgyFojpSPipvmxuCOXQ5KXDilO1MWRwx+COpJK/DaAltck0HmKY3EB6XX
U8hl9qqyH8ZqfB1KXUpoZ4T5vTKiPk7j3q89OoRp7BDNb5/7uJd24GSMPgQWSNbQBDp6jgQPjU/r
hrX05kU/FVQC4egwqso/QGVTqNLYwMNw0oI+BeD1OzddWR+gdK6+orXNC2mZNr2dCz05S6QJU9qH
Q7txjJbuKvCWIg+D0AJEVZwzBMd4KKYCfkUNSc9saC21e1KIM1Qb8eDSPT/H4ewbGwge5gTZF1Iy
xxjdzIxAQ2QX3VPbko2t3VoT5xpSdBm2dYT4RYReYAPyIh+9ziBmrTaqR4s40JuGTqmOhyDvyxtm
1opcYU1K7dtZapfaba4Sakj7dVOZfi8fe84thftGMWpqeafhGyH+OvWR8RilzW4dYumemOZpkFGa
ZOV5kbQOz7hKRQYWHX6SNTYgfcsw5uKDQArkv78yjPF4ITnk+lb5dskswEeCTBlMD7OL07/P4grT
7IRWmbYwlU5yYGUCaNqRbgzjPUpz/2AWcywuZZY0YZ8YLbYxNwrwhDRx4gq6+FzHRfmIVnXlX07W
LFrnLJ4lxVDFBpJnmun90vH6pQytX1UZE9plxuP691s2xb9PA87kB7ClFCCamkLbyE7ApKxHTi4/
e/7WJl6XDsFlBKaY/5/Qkg/RypQUajyC0HK8E32LPaYT3wmNzqYzngMrQCnC3BHE73Zn+453zg5b
VFFXp4H7AfxpYIUgMwk/IIFO8sRR3m7J3FyXIjgI7tMZgojZ3RCNW70rudqT/+zjrrPVY7HLb4qQ
4hFkHC32Ib6XGE3ayhpeHYlvcIx6o4cCVOy8V0mSPFR0H+Bq+KWMAubbqaJRM33RthiBtpC4nYRO
XO9XE/1pIx4riN/oKEIilmohJPixbp7LSGAAnPipJ0mJy2Ne+xpTar2HzAdq6UZ9LgurJc9Qc2+9
cuOUXwVs2L5vLXcDngwPsOnfZx5Fj8gQKMlkn2i6i/LOKRr4FPl1fUHXOUMOZjqQM5jAF8JMLgED
CoDb7KdQ0f5RLR30DNnaPV4QyVYB9+qEfwMiDYcMpQYVTc5TZqKW4v08QJjB+BkqXz1UwAvvrtI3
UsdLXwqvcXOa2cEZ52ktmqrpWIk5CvSDnBp2EOVz3N3I2UOjbzDwXSfHpwXNkDjrExMta/x6sgkp
342leRPWUJVVUsVGN1RjSyh8xVmxk+HQ+qr6nWvv659wcUOxQhEvo2k6hdvQpiTjiGQONhRtv6ag
2qxwahDzsq91nEWDnOFw1w4REHeroYgdJeiyvVFDV6jsdYhrutHvvfy7Fu58JdIwdpUEQnbxQX+Q
Dn5L5YfqD6Q76r3+VBu28OIxOlqBDakKZx37KnK4hL4a7un1XPEDbGPfvg0mCB36fdijsqF8DZC1
k4ezqGyEQ4sfDsU1cN6bOhQLuSe0gaRtJ3nY0AQSeepg6dKXP9gM4cP6yhaPAngSURaYhGs1DicZ
AvBCaDDQaNxD2zIPnoXOqfI7bUsEaXFBqKMgBgdpLPrmLn1J3LAqY6GMkxALB738Imb7acYgEi2L
jdO9hcSduTL2gsErgdTJDyZx1eRNqQwLcu8bRrF4g+K1/L8lcTcoZD2QlPAkLKkgt2ObUUVHTSMN
X/JKfSyj5hSIKPz6z3L+mgb+PYqCVAhGpyMfKroFh7x0Rj2wjCI8qK1/WP+uW5vAxUpNrBW6WuC3
SQVae51cvRV96BQ8rqNMx/oiaJ/OBUhqJrljHfce91FZYXay1IIVm/Q/4uarbUH+cBCL45Bb3e91
qEUFtDkW91n9BPcgWLDA5++k79BkuIP6eGVhtLi2EY7ZkGb3Qiv7tcUGtxSJgaoVRUY0YKKkzn1k
dQiljkTTAenvMumuqrfozBe/1AyA+1KRImBAsQBAgbZLjKgMtR0Xitv+i4TTfCFczGDIWZvoDXC0
4EeQjFSTHqTo1/pHWvQms7VMa50FDIIK4rN4whgaMOtE733OrEjyrbB5JFvKl4v7ZkzJsYme6OpV
1bEWohIDsMqc+oBCzUe0+i0lw0ULn6FwF5tfVuA0RXev5ePI6qGDPAoEvRvxnniuSp7Xt2/xmpmB
cTecyOJOkcDtaAXiLQizjcopQYckPfsMTVH7IvhYh9vYQV6XI8UTQNaG7+Dgvcl24HvwlWcm2uso
y/c2wuJvQSw4DG5Vaj4oo69M93ZyY7jtO6qk4CQHdxwd7lNaoR1Sf2rsnwMakNaRF4OSv8A8366U
Z1GTZgCuBLIbpcgu9PrWq43DOsyih5jBcE5QCyAj54WA8ZuCBn5K5bd1gOss2uRmZwic6ysUJYnU
Bgij/KU2Ii3KfWe+quqjXLz5Mm4V6Ui2WIO2Phvv+Hq/BcNqBFAkLh9LyPogGrejAIVHg9iK8bsJ
NNdPHzGD40TmRx/4mEB9y8T0ue2hrAvGzFDtXtY3YtFgZ/vAuUqhQdU+Z/hJbdhBY+Ipz90yfiyF
3TrM0gfVFPAcYLAJeSJeFCfJawxI1DqIhWQ7QLYwGccNy1x8Wc0gro6eFjCSQTXDQlXE6SmYTD03
eBl3jRv9BsVVtPWw2gTkjFRHoZqJk4Z5eGq+0oN3bG9qNHqXdPwSkY2igru+h0ufar5AzmQxsauX
ycRXULdvvWj3xoNkvGtbiZotFO5y9kKYg1JgVUP8B9RZMotQEfhRm1/ri1lyJCCbwjgOBApNk/dg
epdVIWRgEYxDZwcPDk11x3BLJ2xyg3wsNQPhvRWRc9GXwaULVjAMirIns7DNEOOxtApvqgw8tOjv
XV/W0t02R+RsQpQZKOJlIOqFqzKrkXHGZTqkp+53lG7xGW/socEZBDGbVh46gGFmKmrsvn1RNq6z
6557uEnNnBS30SeBdj7OGupaUMuhgYSPVlbPhl5U+36QXaMY381MimjUkW7XV+UAsv1WPhI9fu+y
AmpNISgHPsGKddKSzlX6cWsmaSkqAiE98lw6qCmvyv+m3Ki+mCEFRaCwkqoBBmw8MND/DHWKMfP1
b7q0zXMsbptLiNwLSQWsvAA3pyFj3vdT3Rq6XTp2cxBuoxESMTI0AEkHiKcwkOzH7TnBhOT4Txqt
6LwDFR/yQRq4Gy4jSoR9BDINPa4+ydb6iPrpz/UNW/w4M4BprbOQVQwJM40EAEyCQDxYBRTQvXvt
a6aC03WLZm3pZsFkrgFNBtQzFL6JoSHqIAa9Oilq/si7z6Jz1xez9PXnf59bTOE3qsE8BS9SpG+Z
Utm+8VyDomwdZWnL5ijTv8+2LEV5xUvCaRXhodV2nuioUmvFBC/cp3WkxfVMZbtJ6gzU/1zoGKNX
kZAMN/EAovOicpXGc2Vjw28sfpS/IN/R13w5mtfKlQgQr0gpMXboG9/YsKXzggZSaMrDlKd2GW7D
SrHL+hDXlFLsR3TBpzTtHzcnKJbX8T8UwjHQpIaGioGMdcjMTaSv3tvqs7ie4oKDNTRcgBMRNLqY
uXU0jQb/MgBBB9N0qh6QW9Cbu6DfRaJNvENevuGERvUuZwHtcF7xyly3h+WN/N8PuBq8FYSwBHPn
lE71rRJMV+iqr977rUnIZbP7C8NdjEwMpEyqsE5J8inB3RA/YQR7fSmLhwhVcTRIquY05HtpE96g
VHIbIkGTyq9a+aQF6FY8ZJUTbuUul255YwbE+wQ5G1joIx2GLKLc3XbdyyDs1fq9TPbqlrDd9djF
ZCEzMM41qJnZlGYBsBrzLa7xZFJwqIRU9+n9ib69jRZ1To6j072yVedZtP4ZMvdQ7zJ0NwwGkEOQ
ro0gscyDjUr49YAbtzjO/MMEIkGsB4Ry1yR29ShYwlmwIHZ1azhokjzklgOpGfbU2emLemL21nt2
8Uk2213e/FNS6v4owGbID+mJnbNXyc5rGj79EX5U99LDEQP1tLzdojTaMCCdOw2Z3KvVQIAqo3G4
iiDwdyLNqahtNfoR6xstFEtgBCV6gqSOgeQqF1qMzFTjZnLGfZS5gSxbjaEdmrHcV5JpBVJP6zLf
qGEvujVMgKBrEmxxMoYZLo8iGM+CwIsRmmaB5SkiRXemogS0Fu684qCh98f7g1gZ03vnSD4ZkV33
u3VfsPjAn/+CybhnV5BAylYKWvwClp3l3h6ZrXVuHt/67LaEfYWPHh68/4KJvNlUAMNwCP++hzJ1
XYNMCY8aD2kmFZXm+yC/F8obX8cgoZ7QYlL22uJ+u25MxCFCj8w0A4MO0SutoJiQNEl1wJrgo/md
R2OFUorZ3TS9kBzSCiOSxBjjXWHkvWWEoYIHidzhkUpGEb8MGqdt0/2LePZUDPyWFoKcK2fhTThm
UTmp1HhoklDe4lLBN//PRFbTwmcgXGQupyOk8jwfkhAY//KPOrlDuBR2G6HGkhuco3C2HA+j0Qoi
loJ3BjUKhRpb7KZLd/AcgbNVT5QSMZWAoEUPHUR8IGttoO/D32pQWLogIX6Dti15Oph8sBERMSvy
EjIsAitfQ8O8LyXhrOj9DdGbXSXX+/XzsHTno2kVGX70vSto5788ggXSrqk5QtZHF0HjWb8X5CtH
G8Q6yOLX+QvCh5o9SohqZ3pw4FVjlaqI9oeN7389Aj2Z2TTJBllPFH35vuyMdR5LPazDh8ZYQpMv
4Q7SPDe5m97gcROcDKfDVTE6+tk/bs6XTgeFz2FgRAFt7gqONxpKLzdRQqKEgGkqsTLfak2KC+oU
3aL9LTqAR3iHHoX17Vw0kb9Hik/UaRFYD1gNrsoB8xAZ+2xA7xCZv9P8vtiqNiyax18oPmEnqQPp
ggArw8SSHYTjKeh9W+67jdrlooH8NXr+ho+SINRGDytqwQzWS/3DiOtvfdMWVwI5BzB1mWDJ5gcs
dMnTWpYAoso/FUGFQK/TsY91jKUGKkj6yEjG4FpFCzgXByZ6XLZiUUx8vKNrnlSLHdmfcu+/sYf8
FxKPyiPEhuTfMop2qNmnGBg8RG/rv2FhnRc/gQsIG71i2v+nW1MNngopQlG8RxNqaNhqmkKWZR1t
KcGKOUE0M+HZgME2vr4tKjEYiFWsWE2gsyDg8tJOHpq3GgMNOlY+RpQ0/l6K76Hd4Yb1lgTqQtx0
Ac/dLmIrh5EegeW0Ul0BpakeySbbjAtLEe9EYSMSXopXLtC4W6aqkiyKAqApymONdMNYOyVYDQz/
tVFwsSMBd/KgcLu+xQtn4wKUu3i0wVTVWsYO+/ldzjoE+VvPy6XnywXEZFOzOIwpJEuEGOsShAdP
cyviKD5oQsVbzXuPBCcAo135W0kEN/QdP3jzw8ZqBwdZHcgQUA2DbvqnyD6G4pm0W7z5y3sOTRh4
1cnGeL5PJYiSIujx25r8NYm+qvYnyLS6nOyS8lmFFGur2iTr7fU9X6q6E4yRoBIyFdevCAuUQMti
n2DTh6P4R/1AM3m7L2zNip41q7mRDoXTiZsaAUsPHTzjRbwlwUAMd8h9Bz8U6lSQoT3Tu4Mj//R+
yM7ElpBkLvuTnnU3uTNh2YfwYev6XHAaAFbQrDvpNWv87SkOqldIOsZVvB50ka96dhvW7vqWLlxa
BMM/0LIEsRcCb+7sxIKo9IoBYYdKVnZG/4nxs4FVVp/u+i3x3oVQ7QKKOzEFFOWJngHKh2aTYIvN
3kx3g7GxoKVzOV8Q97HyvqjRlwsUEu16+a4iWwJcix9ltmPTMmensgu1TM4DAISypbOXoHX94Lz+
UZYa9aCmNclZT32/Gs9d6fulUAZtDH7tQHTaAd5acpLoV+TZgXRSOiuL3DiAjKq4VfZZOtcXyNw9
BS7sHCMzQPaLhwZl8QStLL+QHBxRp8jtEkW6rfTWIiTot+WpFx7OROduZ8kMvVhpUShBliaunjN2
KzXgzMcQzNDQMAFz/ID3w4YrWfiKUKj7C8qvUyThEOUATcf7TL8XpS+9/1z/iguX4AUEF36WHhsx
YAMIRixQEpcG1Q/g+6aY1l4H+u6b5ALdORJfrKvaWoMiF5CUvHvWmuIYegMNO0hjg7Y3qhW7Vr7K
+F2XnvCaKPRT0kNOlqDvhlAxCimmcA5Bq7tDUtpMf5E90Urkz0A2KJooaaul932n3YXC1uj4gkO4
+NncQ1cMWl/SKvzsFvkMOXM76dVEv2T6/0i7st3YcWT5RQK0U3rVUqrNLu/28YtwVu0StS9ff4MH
d6arWEIR7hn0oB8acBapZDKZGRnh396e1e8AggtgCkGFDVTh5YGN9DikLQYD3NlcdEzU28UnmKnM
xil0LcYzhKmKdaXZVNiMGPNQt61fxyOMAoKCFsmnDq48/hEC1esCzJYJEFv5cyUfMPR0++9fOzL+
PsHlBBMgteFXVwwU2h4p/n6LRq1dR24qZxtb/rhtZQVdCDNsghJkcoSFpMtNZIAPozIyKIQlT6D+
G7ONDN60yDNBXNyGJwNzRYND7CPo814M3elcV3UMullEoXFtuRhxhKYulgyxSc5nupgq6axiuXX1
u8rMYzdLwdyrIqT09bXI5BMgoABBVDTG+Cpjl5dKnXc1inCgJnqRg8GT34p9eCR3Bua2HHJX/AKT
+iHfE0Fc+itxc3mWYRmSFhD0BRAWnePLjV5kuZeojAA8muYCQS48r/8ogBse5kodMkfOO2D5uxoa
H0mltY8V+PfxZimURvMUkAw/KChNnYDdajHaQ+3W9LQxVH2MEg5AyEM8sXQkNQctRVdn8UtI+vZl
XCp8O03OrK0apqL7mDnG1XqA9YZELuqZUKa8XA8kuHJTTxt02vUItRlKej+3c8UlkmU5tVoc5yZH
ip6n4RZ5lgjOeM1OgcQNvBR4C6EVdT0GoYQY69QbHP50p36G3zWHHiXUqG1X34Ve9TGgRL0dR7Ch
7YuTfh///jry5ML+38vvLFuQlMluZBv2q/xPZB7CJBjCd6MIbh/P1VPxzyr/5hNnVgxoM6XGACtW
+5RBoBSMXaCVvm1j7UgQFVHM1HUdOkLch+xbkrZUG9gQEIWUtXEX21pghguu6MqxpFBwENbiJsKZ
DM1akI1aPHyirTUpUnosCeNPrt2ojhp/v72gVQuoNyPLAj3mFa9tEVaqqsYsBYBgjK2HXt0ISB9X
t+zMApcqgoLQymkGC1P1OISHZXyW04OdtY6tPd9ey/UdB+S3DQZYEKWilsKzpfaMXDJTR7j5co9x
ALnehrEP2nHDcmMh0py9CfgjfWaMZ0qtkdk0JRsHa2qvUO/GOShq38p8MLOa+mbSvKo9FYlXhVtL
ywTXqSpYKT8MF0qFBQeF8fq+fYTor/Rqu7M/Br/yO8O768C44pHgXdk60Y6C+dvJqQuyQ9dyR78A
Mlfwc9YO3vlWqJfRTdYxZVWzfZfrI5jHVXsbxYIHzVoAPTfBvdBobIehwqb/+tzrp50KyOPijR06
ixvJcttqe9uTVvpPzJVwx6NeBWfiS0dTmWV6CRSpG9FN2z3Iy4eabq32BK5U0v22tF2uf1JwEc5l
5lby99b4ctERhx4FdtDVgjn5CmMT1maU9hrWW9ggsERrf1AF0XLt4AOd/1fSlk0isY96Fi3lhdJM
NRlEVmsdpbiTExHh30r9DYvALspo47GBBC5dampJrsMMAzNg9wvNQzE/KfZWyu6izq9MSORkTt0C
6IZ/BO3DteNxZpg/mxkZom6AopyLYTVbChTtR9rdK/NrS/fK1zH8F4vkj2I6IxRRtkgaVZt2/k4X
df8vtF5wg5+viD9idZmbMxvmijXNMZdTXh7wEgnNH3K3BdBZcO2sHehza9xp6wHbazOZrQnYK/LZ
dvt0/Hb7hK3dCiCIA3UM5LshA8X5BqVG09Rdj8s61AFZaZLfyQB9+7FaZj+eosVvzFZ1b9tccwtW
pkOD1QAXCj9sPkmxltgMiFdkzxDlKSxXkl8rxZnt/Zi93La1soXgZgWhjKUAYqjY3Pr0flAqyYSt
zkbhV9XNF9qZyyYniYgHlv0l7iICuy04qADFY1whnKVIDvHwtRCqkjJxlDm5j6oHDDPdSwrdU+0+
lrWNZSA9/ur6GBmUhacr0nPU1jmrC7XNTJbQM04raGqpjz0JqFr7t41cq9uxvhXUhYE0w2MUVaDL
IIXZmCgu2JwCKuezr9+hv7PTQBk6b3LP8iBSBkLhyXWqEtRUXhl43/eu5QtC8cqr7/JHsEh6FikT
Al/V2bzJHKC4jNHsH/Yh9Nq7ZAdp+zvk77+y30fVyU7Us55ub8B1kL40zQVpZYEwWtYwwD/oyicU
urRRcNOtPLUuTXDpmVY31mCx+V5kaBky5s/PdGN++2nsrROo6xzzsTsmn8Vj9dLdLz+gJxXpruKH
giz0Ohpc/gj238+2mCxRjNXhR6CWXqcPqbxRtG1RHEHKJPDblZv90hQLEmemohxiPqYKU8TJv9WZ
Y4J16UfxehzepD/WVn/qMp8IADSrXxEjx8CYorqs8BDTrJzK2ZpZ8FbQkOltl8Y/b/vJSvELqzoz
wX/FJAGbygITVe4pJ8y8FEHnSSDYfYHY8k/Zif+YL+/QC7Ddxi+CmhG9M7rbTfLDvO8PqSTYZWbu
MiYhMiB50vF4APkTnz5lY0qoRjUA3JS9Ou5L3Z+tP5VQInll2TYQ3HhcyAow3IS/RYy86OdEtuG8
KaSF7D4atuVgN4tDSgNicsSOrbtELuL7yI77ymuqor4fxzx/ThYt2eeFWlRBCBBD6tR1r/sgv8mf
VUgTHNV0wjCxqk81snkD43ntOLYhlOlRAPTNJJlVlBkT4xkP67SBoKVq7tK2rbHDuSKV3u2vex3h
sT4kgpizho6hxUfBcM6isGmwSi0zZH8ey9DVWwhojR0zWHfox6ijHhhzPwbNUIswbtdXGcyjeAGZ
AAAYVL4OX5BxTDKKPjuwX/WmI1n0Yc1gqC7DphSk+aum2DWGIiUyb56GFERMSlqmAOTk/QBWKaVM
djE1IcA+TCKw1ZopfDmGVofGss1f0CnVpGrM0VaKZ9oeKsukj2raWT8sqiWT4DisNDEBlwZyjs37
47Lm61lT0vVjS2tcU5D6tU/VdvIMxetzQDFbiC0cOz/cZMcosDzDz30EovcyEHU1VhZ88Ru4wKdk
fTdGI37DkB4N4y0m3zK8jW97qsgGlxXMmRz1lQUbS3kK+1MTb9Lk+baJ62B6sZX83H8zLW0nLTCh
L/MGgpjbOW4F523NBNIp3UaFx8Y7kK3y7Iogo17WaDqWroRCYGKSh7HMBKtYwdwhnzmzwQXsoUPB
r5Ngo/bz2E8filfrKO/UyFf2dhA7CnXAv/L1nTs3yV2ybUJiPDhhEjSA0NqG9snXC8aXi+JcLEK1
upKYheZInmNXbRzdNZ50qGhDR9xrvcG1TgTqz7KoVcj+8OV9c2mY8zsJabU9xQ0qHI/5w+AxOO43
46A+JK61I34O8/ab8jbcha4h8JVVy6C8htwwiJPBMXPpK6YxALJZw7IJaUq9fEk/KpI5xuSZiyNP
P25/wZWLAPBMFPwZkgyJN2cM4cXO+6YDNkc5gQTbUdB7gIbyZALqH8yhGciNe9vi2oHG1lqGrlpQ
KuTpZ/s0rmxaYfyxROonT/si/Q4pj9s2rpMFWDizwY7j2XFrNAihqwQ2QMCe/BnadznyUhHt+kqD
FYUIPPqgP4lRCTA4XlppjQ4kpoz0L3yV9/TZZG6hbmrLQV4vwOKsfKYLU9yC4lENp0Ya0RsxDpKZ
OkX8bKIuFkOEzzw0hlsvAvrSlR3E0ULxFnzleHDKXD8oNwbbbAd04yk91droZHrqgJRfp9LXP5Ws
E7QRNAIuRTB7Xm5ipJo1KbMBiKqQOnOiOJClvo8J6En0+um2V6wE4XNTfM8gpHolLx1MzSZmINvy
NPf0220TK84Nj2BzbGgzgfeVW02tF8jpKEyMQ+RBrf4hw9BvnInUDNZiPYYMMSwFqRbQj1w1DRJb
GqN8Ltxl3PTLU5IfpPQtUncG4EFJigzusEzumIJc86HOX26vcaX3g1EWDd8KHKKGdsXEanYGyeJQ
L1z1cZydypmO1s7PgixonXh25o39KOEdC+hW77xKQShwmLWvCAAe5NghdQBgIxexZEkiQ5IZhauA
IrjocSSSf5EyWqygA+4o04Kyx6VLGr1RhSaeFm5C34xqv6iPwlRx5c2IPQSGF9UItCSvwOh6Asrt
QjHxNjUO2ehB7XgzONNjcrc8diC7lzbf1W29FXy4tUONXh3AVhbDP2ncoV4o9HKNGgsrnNbp9x+t
36VODmJJ9qkK5zRAMMq+p1vtPtw2QLztCjcDwtGJ3Ggj+jErEGY2EPXPj1EvdzlbiobmLX6M0TuK
7aSDE7qRh9Huh3SD56T8QZ4wQ4sHUuLe/xJsBPvb3OV+YZuL3L1VJkpWwvbwkf2Z954S+bWjP/Tf
flq/lmDatm63HY8mZJ4eSVBVjuJS7/ZPWIHcXS6fufnZFdXXekob9i0q337WPgYHULc7I4DTuZMv
3T2qj1TQNVu7r8DQauMdDdfW0IzgTOKyByNahYG3LkDXYfbbO9S9Tm3rZw+TwNhKIGSvdNB4W2wY
mp+2maHP2CwNECBjtgUFobMs2wQzVbc3cSUUYGwAZNCIgkit+QsY8s91Qi0FLjQrbp/5aHwILKx9
JkzwAieIgwqJHx4GEgLc25YVAY7vvg3id310wqPaO/LzQ/YR+1G6RUFCJO+zdjQujLJzfOYbqhQX
pVXA6Oi2QQRVIwv577b9Rt/JnbpVTwb4dDfxXXFQGFji9p6u1CaB60dsR1kASBDkf5fGib1MNCws
YHe8MKjv0p21j6Cl/UN9QFr4WL4lnrFLvmXvyXMaiMgVVwIUaulAoRK0yGCaG24tasAt4jBGblje
hfF9Ut8R+8+oCuLgituwxjQo+4CcAOqGC4NWBpnarMzwdK7fFP3DzL/u+6gzQIwHxTkoQvElh7Lt
uxm9vtKloIoZM08tT1ovyM/YV+AiGN4HINdm4FkNd+HlV1LzUDfHgT32lEApXkYrqMi7bu5k4ymE
+ocEGJbAL9jecxaBNEH8wKgORmh4wfWkGGZ0H+bS7boAutaO9N2GsraTogksegGtnboLW9wBkJYs
VWOIjLvoPxT3xZ31K4a8YL9RN+rJRSv6Tv4hi16aK15xYZN7yypVzcj4YLPyYyCTKlyRsZchHGt3
8X3n7IVydMJVsofg2TGXZGUa0h5zEYTJxMlvWQQI1Lybndaz/fBZcfN9vxMBoa7r4ni0nH1GznHG
Vq30ambLtJ8X6aCDww2SO13hlLMIZr2WpZ7b4gsrVTEYZjfBFp5hrQ+sJhrPrv5cHlLvgTy2z5F3
20dXLh2AETF9D3kAE+8W/mDrQ4moJiNY9jNYlNBJ0l/q6ct9KgYMRKUFo5xMfoGfepHlUF7wSEF3
rMvQHfOoUjokCb64FM4I5xs1VewunGDECAHYxZiiVgatKFBduTzDHjKKCjzDdcync/slK+MEnUCA
D1MVzq55oNEX3J9XAf2vBdgA7I5hnDgLXU+hH6cCdTfVtlfWnmU/Kbntyj++vFvIAIBpMlSFgHub
y9jDqqF4R1KANevOyevJGef36MvPAiDOQCKPfJ2Jbsj8bkltFRsNQf+1jLVHrR88o1QCNRLEoSsf
5qxwafGcj2GfhsyKlu1MWQ6UpD9ppP26f+H6wH6hpwK6d75WPUwoypsLWrxDbhy7SbsjBEyrhYiM
fW01UCDHjaFiy1D7vAxx8yKpZmMwOkdM2yKhYbOqUiY49uwsXNxM2DKA3HELYqoTIC3utlCrukRF
38RQp2FsRjvx0fEPxsj02jx9miSwd8eiyvfV9cuZ5C6L1KI1mTqCvn+iA63jJ/R7FHZeNqFil290
KPKIeAmu4jaqxmhgIA0FbhbzMpyLk6UyqdGho2pZLZJqPE1G6gOgGJiL9TSEhSBHuh6VYPaQ8aKw
BQ0PVLcuv1wcgoWlZ+TTY1gHfe5Tc1/YQQXyTfKaZW+K8hjHH7ZI7m9tlQoep6COReFT4fHByKrG
pGhQbNWafRSDQKdz2uTQTpgyHQQV3pXQhO4e8myVwZ7xKLpcoMq0a+oKppAE7wotPPbQN0Tl5E9v
d4+3w9OaKcijgVxUwa2By+nSlF5W7WgM8BbDHGSnVWh/Z8Vzd6RtLTldNP+LSAWcmY3mHhBfrPV1
aW9UrVYJGUdMo5o+oFTgu0E7UlSIWftWAJIiy0UxBnSA3CPatrMZ3oMeImi3iJeRiDhLXj4mSg4d
uLLazGX5cXsf1y1qbG3sducT65o0Q94whjZrMH7n8xSoeg2xsqZ1Umh5tqZoJElkj92fZwlaO7Vd
RWLYo0XyR447ty0hb4fB7laqH81GlC+tBEsgc/9ZHnfEZ7wz6zzDhloleCGkF8U0NpVohHXVCF4/
tmFDshXR5HJNZTXbGCDEGqZM3dXaYzcYvqlkX7/3iXpmhdu5qOibLGVYnilWN3ITfvRdfactP6Ok
ESAh1taDZiuCIu4XgJo5X9eWOU2XdEYkHp7y0QbZu+TEouC7csOgOg2cBf6Hjjl/9eupPjch8P0Y
AoHguPwuJ+8huqxl2D7WyfeCCOLFqjkCJ9fAiICpTG5N8xTLsk7ZrbnQPcmOufarGWvf/E3HaDeI
MM4rWSABYg5JABIb7CIX6UFb1cvtgIwjs+2fUo5p2DIRvIjXAiDSMw0tH6RpmHW5dDocIllXW8Ra
lHF2cl96/Th/oqfhQMFUUL9Y8wdkaQStJdby5xtaiVLjDUcAW0nJ1gayMZe3rZqLHsNre3Zuhbs8
TD0pSpsRb3e5XvySFsPch5PWPGCWZH5VpIVs0V2hAVArOYrzpD2kFL1yCHKm9km1x+HZLHx1FI38
rf4qJj8IqDa4Lfgnep/TpcxjHQU+O3yA3PHDVL/ejsCrH1LDhDACCN5YBhc91MgoIZ3HLCR1luwh
VqakwaQpdeyk1Ai/d/EgqpSumWREE8h5UOaDC136TtiBh641EISTvPgY5fcl0x4p+uku2iyb26u7
rpAi6Tn/rNzBs5PZCGMTziMB6J+Pgdn75uJGRgxSaK+qNVePg1Z0j66ddqCacFVjLklX+SETBcwn
ZMFsqEshmZWY2m5J+mOYT9sZoSxs+n2mN97thYpMcns6VOYclhFMAjHrdLrpTNbPLvTyKPSBuiyT
fxHP8L40gF1lsCqVewUM8zzokYR41pVJ0BMZCoV0X1H0ZIl6182YTSxEDJlrXoPZPY3NuGDilw9q
cb1MRmoj5SJowOmLjCHM8gDiMqe0DEEpbjVVxnlj8RMG8f9LD1VJmkEABB4aonWjZSPE2GE32qTZ
z4k4knZfh89E3ehEEIVWQx08Bj6jA23EQ9ViwGWXTGeQuJY4oLF8aLpsE4LY8razrGVBqK7/x8xf
FpDzLMiaI4wlwYwMvbOoe5PQtKirTTwv0CsSRO+1zwbyA3wvtNUBP+Y8JTIkBeoRLKecwgEDkNYv
ux6JK3VTDEx1Ftxe2ep5P48t3NUX2YMFwBa+ltlr90nzVFmkcrJqDHIj2qhL/m1aDFDonVIzFtyI
a98OCAh0JJA4o0jG+QyphzKMUvhMVhuZQw39j90Ve3SWRYy8a3cCMGkI1QQoMYWfE0w6DeToE5iC
gGv8VtWQo9eE3ACrXw1yrXhE4crFhl4egLSfihHQIzbxNTsgGwbre4qrXsVgpAg5fVWFRoTGWx8l
HoQRNmpyacqqJOjDLIDzmV1nKfvO1qL8DskmnRxML9km4/VsLccc1exe74z4SY3V/mD1TSyo01yv
Gc85RBb8EpRQwCdy+UMgNGqMFFmAi06GP5pgnqkgUmE4Zfl020mvjx8MWeg+6UCsE4M3pA2j0Ws2
Kv1heyzNzwmSaHm5xVMViDLBSb92yktTbM1nJx0jFVSbdJhSIIcOPRG7QholSiFERrg7djCMtlYY
FA6MdFH7w5YGJ/sy+xET1EEui/sUPom4fLmQBGrd8hQBLpPRxjPzYVuQfKNJoiLJylIAvcaNBslL
HGW+CTMrSBeognpz2ZLvGKwOSIj4EdFIEBUFdngeAk1COWzU0CgwixkKkNKmlSY/NBRBOFw1A30X
dpng2uRnwCUbHZ62NrFrczi4slVZjm1WpdP14dePMWZYkKiibodKz5UEWFQ3OMO5XbqJSZ3C8i0C
Nvw7q0o8q/k0abyxlNqFYtzto3Sd9rB2H15yKOJi9MPiXM9M2jgNE1i18vyFNs2bSnFLy8CoQEMe
wtaZW0S2f9vmSpyArhNSO6wS0u68jwxalOb9kkB1ksibQfuRz2OwINeawf1429J1TRKO+I8l3kvC
pIraaYKlznoFdzquUF8KDX+ZPg0VqYlfi9oH1/7Cmi0Yi0VhklzjnY2E9paNXrWbNd0rSgrQ4FVT
rwRZhiBdXb2nGU8omggM+cPDZ1NDiXOLKQCgErDXLKjzZpA4C9v4MxzGX4utvmGmx1Wr8kFBReh/
21YuR8i7KgRWHtsKgUEHMr86uU/Hjam+J8TyW+mDmO5tg6seAyoIRvDH9HS5HKgnem9MbVa5igk0
Vfw4qbMnh85ABHnr2mkA7PP/7aCVcBkkm4rKNDSxsFTRULl+1+2FiStJxkdhv1uSiBnzOhEB3wOq
Tjj47C7jwUdkicc4ahAsa/OgzhRqGF9vzIGOgLBZbXQBWFp1uaCpzlFo6BG/qKXKziyPqZ91he2A
ZVTEfbK2GNSOTRmMqogm/EsbHbVcylUC4DOUpw3jQZhSXXPr4aa30dRi4FKMaPCJTt/IWdaEiFWT
0ZYODY0DKYxuI83pKZalU9Hqxj5Ux6MiSXvLanaSWr3W9XJH1SgC1wtiTRs/oIekI5cd9hWYNEMJ
GVkka4Mg7lwP5bKfiuFO1nZFNsRDOMdmAIguiyu3kcwNVYqtHAMBa8oQswCb7xRj/ip05elntBhe
qkSuPXwZU8xaBZqK6hJUx5FNc2e0pSE6kLPEUMz7aCBO1DyBsfDr1yOM2CA30lDMJ/y5LPKiLugc
IRAgCIWtHJig1xGSa/9til92s7AWwCsAncKdcZWwt7m+pKqNYzltjI10/2Pyiu+t04Bnum6dYP7Z
vD8x0Ht5OGanxsnfnqWXeE8/iScEmV7n2uyXmOinYsTsOq3v07pUtAwLrqbML/tXMrMxqG7aLnXj
NU3vQYDvSaFgaDdaUci/vluYbfuvdeRw/Cw50u4arHSwraf293nq3IkqhzwWwZxXzvGFGRaLzzPe
ssF0bw8zSYVOU27ed7FIf2vlWmbNSRQjMLgGdQsuKlk1WCELCd/TbJ708H4oP0De0E1PVvuh69s+
FOSKK9UI0HGe2WNh/2xJ3dxZ4ZyklbvUXtXcZ7OToAyveOOy16VPW3O68VUatrfvrGs8K04g+gnQ
smSAKpuf6MoGate0yTEcv5W6wHqU/cpVv+E9ZHq6V+yGIPv567bJNQ85t8itE5r3VUEBM0RzRj7N
WrWfIuOUSB9ft4LGHQC6wDqjSMdFFrO2AbXOQTRv5LPfdPOubloPQ2SCu3gthsJBFKY8hEYDyqvc
V7PHbLKmCl/tFB+nzbBrAb1VPquj/jN1hMMtKv4aH2POrXFuD5akEFVyWOs2mOncmkESKIfmsNzn
Dh7SX5a5hm9okJMA2Bd4u6sGw5hacY18HodsLh2t/Y236+2PdI2k4iyw9Z75PCHU6OUCFjTFyXfd
BwRxHBmtVcdUvOw47Bf3O+rHX+/XAdGCG0cFmBavpau6X4ph6sFsEaPkF8XYa6CDykV+wbyY/1IA
NWDEjz1okfperiw0GjVsprFyy116su5ezF/qzr5f9vJz5rkWkGKYi3OlxLu9oWtnC+BCcBJB95SF
Ls5qNscVAACIWaCuKxsTGriocIgorK6lnPDZzs2w6Hz22eYyInFDBwSNE/jABg8ZYeVaL8DXZgG5
q47Nm7mtD/ZuEYSOvwXn6139Z33caTPAs1LSAutTg88JhpcT5LAQtTbaM+p/v+mxBvZviKA5rJ7Q
OX+X9n7fu/n32QNt2U4IhV+7Is73gTuOppSakWzi53Stb2zJc+sOB9OjvvpMK6/dTL7t6dv6mJyy
dxf8jbe/9apxgMAYmziCHP/qj0yrslHyxOk0D30eFC3GvcfHLPbK8HczekUlePuveDTQZhiYwsNR
QweO2/t8aBrdzjoKgXYZyMfJUcfHrnpIrMTJU7CZi2iMV3yZYCQHEA8Zo4ooOlw6mTQPRo1qUOVm
5bA4nfVziJCqauqXZyFx86GYCwwaexagHH9pp9QUGsaJzJ7fjbRfRhV0IIMxCR6H1/BsmGHS6ZDh
xekB9P3STBqTyCzGGUfz1fokx84jQFWGD3biACE7ub237FVoRd5Zm0gEh1gLsxe2ufNap81c9zVs
q277p3hrjuC5PkApz4KT2tRdXK126Kv8fttB2V/lDuuFVc5hrKyGw+Sw2haHCZJdIg6XlQNATNRN
4P0EwHceo6j2JKsAx6lcqfGpjAZRBjjJi9IewfClRsEsGk5cy5UuDHK3Fc0yu6OUGTyYQXdUjuSw
HGxf+t16YINVHPnQbm9v4eoSGbAENQXwlvMgCWAKjbGT4Zukmva9PQXo/jmm/UcjP/DOdEKFBJAZ
EFAmrX43aDqAo9CW8Sbjvts4lPWY4VmKFL7bkmiEdpyIbXbVI7EsBfwa+H4Qjr48DXqvxRX4Mys3
Qllc0t/yZAdV3Q5VDCgvDK8q5GaXBxCuRsn3vA8GJFeizHdtlee/gPuYmTENU13qOBPhIu010qsn
vTZ+3v5+1zETGg/AWUGlFG8IhM/LZRaSEUZT21IMuTzLJZrR+246dPpJkve6/vu2LZZRXB63S1vc
ZwNkQaoKFp/n/jvRgxITWNNRSe5skfQH+0OXhoDSOPt2XCRrtEyBd+DbpZnsS/g3+HZ3JBHdb+zy
5M0wLAjGJIGeRBp1uXezLc/JZLO4jFdkRy1XmcDkmJzqqtrc3rm1BZ1Z+lvFPEtnjGZJkrhQKjfX
lm2hg3/BTv1lNJ9um1lbEAiSABlAPx0NN27f8kyp0x7tJjdCZ5LY0Y+pSe5klF4w8id6TK7YAmIH
HOaMUgvJLrd5ANkXuRbBlprSQ99HD8tsBqQpQIBobbKs28rag4Lp9LxWHXu6V5Vn02yOUWs4tfaj
yTLB0tcet+e/h9/irkaVu+3xexYjfK8GxdcbZW/Qcp9m8UOLRkIOQD5BuQJYhNiZyi+fQ2QRGBzC
K55JKvFxdBzUORs7oOTLFjz1ym5SIHru5mriMl1M0TTUij9ZuOkZEhtIVQyKXnruYkbNXNAE1hYo
YhnBnH9fBkGQFtngwpcRVlluhzF1m6R0ljAo58irhRRJq250thLOZaOaTrLSYiV6FljdNwkT3rkX
p/6XD8bFfnFRMqZ23+k91mKC2DwCam6H+qMqkm9f3zG80TXQ9KAfwR0JS1lSAjekbg7ZQEXf2hig
nW1BKFnfsP8a4YVo4qkf5aVhn166K/VTQbbp7E69AIRwfa3AnVHAxgg5eHiuSJ/rkoTpRLBhUqsh
Y+12VKuPvU7BDZmr7qiEgTqKug5r28c6AJiOQ5qMSbJLp85TkjU2qG6BY0/RaLSPclEGdqe83vaF
lWvZQqKMGUZIzKGEyZmpszpVZlrDF0z1DnJZQRX+uG3h+p5kZS7GJY2qDdSQuJd5PLa92mh4VxAr
KbxxgCR8Fo+Fr7Tl5zinPeJiVAji3/UHu7ybmduc3TCsadrrFe7mDuwC1n0avtohxvyfqvI4qYJ3
2krTDZg0YEbQoLVRVtfZjzkzZssY8c8wWgGNKWtXxe+yZrhpMbsmAWdeiXA0QQYlfw5tUVZ3vbOq
jC2VFQAegPjju/cL0p3O1pEfd4k32N90zQ/7/ah/9rL71U8IQyizsyFKhHX+dktCRevbChkq7T8m
81vY7KL+rVH3i4iE6tobLwzx11ZbZcTIR2QGSvMB7gRnEmkLXif4kLWDnCIrsIEPn+9HtfqwVF1n
IpeaDkv3YJaBFL830bYeD1Q9RK1gdmLtC52b4/ywisq0b3qYy+nszvJumZsgTD6ladulIqztqi1Q
PQD0D+QwADCXbjgsEBhEPMGVL791VrrVjeWx0hpfanoHcBVBxnMdnhg3JMPFQ10c/+ZOtSF1aVSx
+3AcC4eQzWi9htS/7XbXwZ3ZwPSVjb4eOL+5G6RKB2uuRuhF9dVvY36q02M8AwopKB2u+RwGosCr
Aig0kBbcvikKBBI0wqwoj2YIocvx8fYyVoMRrg687P7GP26rermmJcTzKGS9PJNC3uJnpJ+0dFdA
VyUT1VrXvABn9L/GuGCE2m7c9zkuRGvRnSTbGeTRMKhD5F0rep+vuQCGF/A4ARweJVfu83QQkC+N
GBtXQxkwbwJGLG7EItbIVSsaGFxw8wKlqnC7FzeVgS4tWLRt6XG2IZNmP0lEpBe25mlIVP5rhNs1
qx4lRFoYWXA4q12b/FyUvayI2LpXPw5a+siKUTK+4lQtKW1JlsCMlRmHAgwtW1QVWkePpk/Sm3dq
FBaCI7RqEcJNwF4BuIBRp8ugEBtxacgh7qaw+MUSiZa4tbSTRup1VXDbzVf38L+mAD+5NDXoZdem
VQV3mLdttqvBc2kbSF4FZlb94cwMd1zN0Kj7foSZMPfN4VsfP9Hk7fZKVjcNnRiChhYER3gYtp3G
egMQPXVV9XFIN52xl+0QWE3XFAG+VxeD4CNjwgjRgZ/HjcHlNGoFFjO2yYbOmpsCuz9BQO32glY/
zZkZ9t/PMpS8GC0TKgnUzfoCxWN3SvxZMZ2u+hehlA2X/mc5bGPP7ICvL1eVDHYaKPpovfVWLtG/
+fxnJriTiuJxVKLhQt0hejKSU2KflkmQ0K1//n9WwZ2ZVrf72mCO3CrZJo4OPUSeI5BV6pUzCAsH
zF0vqy7IVP9ZD/+AAbXo2NY6jPUlxAGMkY3oLYFkfJq95XWk8IdF92qzT8H2PGyzxf7f9pPPGkyC
Geo6gn2E1159GfQgbEUVf4GXG9zbWc3BQ2VR2Mgb2yPxSe5sh4gwuQIf5yduarOCBJUKI0rk2Z0/
WBtD3RNR6WrVNzDvC4wdaj3QlLn0cE2e41iZYGWkP8PSqWd/yB/zMHIJCJxvH9qVmi1c48wW5+qx
MiYTGWBLDZRNv0/uq/vqFV2uLVkcEM0geXjot+TlttXVbwXyYFDZYRYdyeTlAmOdtHjkUIRX+UUD
QWbxm4giOPvdVy5/ZoIlZGdRIo3yTrNCrMss36zyx6R8z2x3sJ6tUXWADb69npVKGNvFfxbEFnxm
LYTAipLXWBAFPVXiqN/KQwP9JClIPDvQft22tu4e/xjjAi3EpvNq1PGabiQQhie9F08TSDac0fhR
GW+3bV3Ty+Hpd74yzhezbmqNNoYxed4WvuwmbxCW9cn9sG+22c5+lRzbH/xuLwVa0DwlHhWlZqIP
yTloG0VQta2wtXFjbAEqGKZ3A6hdRfum0rtB/RcvjvPlcmEZ8L+siXRYU0v9R07mxAH4aTM3yu72
voo85i/w7MxjMAhFASjEvnaR34QvRukRIJGWdDv1XmVuqwR3aLwNZdGYElvAjXPBAz8XZYoNCnYO
6K5nb4Od7uzpxQiZTYzb2ynYyFK3bv7N4+Sf46FxsbkKlzaOMhjtx2ZTgEytHiF8EqjttxGySsX4
8/bmCsILDwXBHFadySy8lD0GlUB00XT0KZeIYFWireRCjAohr+X/SPuy3Th2ZdkvKqCKNb/W0JNa
sy1LeinYkl3zPPPrT9Dn3OVuNtGEfYG9sB8MKJtkVjKZGRkxlTCj1h9m5jfDwR4jVB93yeyvrtfL
3g+yZXFBJi6aRFl02IvWW3u4q+svpH2+vnPsJ1/zDi60TG3RtC4zQefnZf2hr5KsR1jGOvm+LlDB
ThRb2QQDzjK80FV5gjCm12jJI/gzw9Uyb9Lqvikwi1hasi/uEkB5Fsl0LpB0DmnVLIVpy6hf9HI8
ZkV8Y9vroTDSQ+eqPm0qr9as0FxUyf0gjmHI8m08jxjN2fn1UIG7Y9QHXEaZYviF+qFmyTYp6Uaj
UVB22S3oRCQ1IaGvIIHAqBIezaAMObeoYxRxKTL2xZlzaLVzWEElas5lcHzhVXRihvuwjdHp3GzF
ng5QiC0dx+/m9H5KSVDqPxNXRpMjgCjhCE86r9yqLLz8UqNExTV6VxKPyVZY+/a228Vgy9njBjpk
i6e9ZXtZx154fid2uWVa3aBPYJxA2jdo3lDmvjtuB8gNqBSKnt/ySZKUiXf1T4OZS48MM6M9UdBg
juoXBXhe51tfB7Tf6LK7VZTOsoo8WAAsGxQU3OVuWr05UoCvfMhL7BfFvcHH/5h11u2UJDJXEUXL
U1vc5wfVhKpWK3wDC8m3UPie68eR7lDVCV3FixPkmpgUvB7NRPt4apL9pJM71ijjpi1SLK8vfpXO
jTL+WoavIMv1E0UPrpsSeQh7XEMEBMhUdAjPTXXjNCwF+LV8mm/sCJwX78Q5Rmu9ISRwYiklnyiW
nZrjHLKsbb0Ze5hrkRHZxr5IiKc4jw5QRtQ9OnXYlD9Hy5IsUuguJ4vk/TIpBrvR2REC0bRspxqv
AwBWLBklpCh4na6Ou1j1GjPcA+pYfj2/56qvJg+5jMJbdNGx+jxxwKnNqCHPzwtNojG2WsTH2qnv
piZ6Qr4guXBkJri7tKqVxqmHDulBEx3R2QnbXvZQFG4Um0QF+TPjkOEcHEWlNq0cBAodY8ta8tZD
KjCTsa4KP9z/jFxMJqEQljr9guBnr+s7Hb6kLoSUUfBdfvTKc5Zqjw7IO69/TcKtAyAUTV3Iy4Eh
9/x0KkAqnKjH6eTre+c+GH/PYoFm2snf545mUat1UliCmFrWznHT+yQHYiCulTBa/6X2AdZdBxgF
YBEhdX6+FiuZ0hk8KDgjUFl4sa2UXjoOhzaR9c/EzvCfIYMrjY72UpDchCG1wZOi+fa/88KSkCoM
AX9Ww+cVKvImO8VLFwh8MAIUngPenfFrmkieYQJgJU4IpNg4JgBrQOdwvmvoeBNnAhzZXx/B9xE9
BstHfQDVfrQp99W3eLscqu0a5PvIKw4yBLAwlp/Y5oJrpfTD6uhY48qmaeIi8ZMyxWDZkvrUhZpU
XuxmvJauu7zgrgKbIVOChKAcZm242FpUZpZgvg2I6yJMp8CYQN3ldXWguC/XDYlenkCwgwAI8FvG
kcF9XDmYwKzScoEENMfQWMutUtBNlGOQvaO7wfgJUMCdiQJatlrHzJShHETrBFwKWGNGK4H/Pz9Y
i6pzNWfADBljOwZ6QapQm3PXG/N68PERVYGagDLy+poF8QQDaZgOAAIB04g8+JFUY7VGGppjRQRN
Hpf+mFdQL1y3IQCSQnRCZ1Xp3+JGfJl9omZvlSM6VdZqPJQTYFmwNtw4mlMdlHXF83pRHlCXsm80
5B8+odl3sGsAwGVB8TqNIZ6V/T2BH/tJALODHQjkCHwjulmJWi461j2ZH2b7nMd5AKEn7PoKaUlX
ErQF8efMGBdUR7SB1caCsSVeAF1STCjFWp3pKcn64/pWC24kWEInFS8bPD74b6VqUaxwe+R13Trl
fpEg/S/SVAm0Vdm3a2puusLVPBDG/RyW+st126JVYsIUggvoriF34AJTlUTOAMg6AqCd7KsY3EAV
CnCjbD5XZoZwn4lWrbS2sUSgdTtSesYYe7NsUPPiWwRvH+bDWIhFcwD/OzdST8uqzS5EG4xh8Miy
08bPzng00w/LDK/v2sW1wSxhxokNjTtA0HHRbczGwdaYzMy05qBtGwI93VlQF4kkwe0idHN2uBVl
vTui34YV6aCYsMf8w2lUQKeyDXB1b2ZkHAD3fri+NJlJdpInjwy7mvFco0z5AnxDXQR606d+jX3M
0eTmRzLJHEO8k3A8C1gp1M/ZmZ6YW+PewagzyDSyWPGK6a6ZIQWTPpq5DIgvdA4omWHYGfp70D46
N0SjiUUPGOoLSLnfKsWmszO/csN2lnEaCbfwxBTn7FWzuPaiw9SqHNWcMObbsCgOMbBAeX40/zq7
ZE5yYo5zRj3VcdN2bAvVdoPn4E08y1Q3L0UDOBucI5Yp9LeMke3e+l5ZT1BEqJPFc9bDkB06usln
30Lq0gChs2OB0kq/zu6TNTysVu71iiRmXc4zcr+G89GMjHWtGvg13eSP3Y1hTp7tjt7Ux15j3bhR
5xF10/Y3SRWOMmXvy3yDGQfuAewGNuhZeOiLYrV57PTgHY8c8pZjJpC0852Cyqyj5dvVrT1adcHS
vVcMuwmxg93171NsH8UUExgfgokj7rgnU13nVMFg3qhZe12fvE4pWNKqWpNnlPpOATZ5KqPvhtW9
GqokOlxmBVg9y+hwWSF7ueCTq0FNbRUOVj/N3+bKCiLSBSv0HMy4fYlcsrdrO2zQZnPWJYzN/HWe
qzCyhmNXguvl+k6IQsfpT+E+MzMy9aUYsBGV6zVxEqruTx3k/W38Lzt+aojb8cEp1SadYQhcD36R
v+jOlqiN19dfrGkEHcK2ndCBbh70RDZecFlf/r3dGD3BqAum5PnJZ1cd8ql1sd2xDpZ2cDJbn7r6
WGphtphhDraG9a4k/3C5wex/Nll4OwnJFFRXFQaxsNy0pm1I0lUvAkAhINZZpMvb5Dbz0/WTFMXm
PxYv+PQm2o2FwdQR1mX066jFzW3fVulz6UL+ga7BdWvC8IE0FUUGMD46FzpagFtY9aiCLMRMHC+h
vqo+mgaGk+0vjvUjm/0C86Kp8VpH92Ml8SWxz/5nmkcu9Iti5pDWhc5Fu2xmsinHEbXlGKAzWYy8
KKkxz8G7CPhkfKlQPTk/RbtbFNoRWCrrlyTaQM+NxLdEnT1NPxRZYFOfyqaVhKHp1CbnOTYFRbOG
qqhvAYaa25tCNXwlOjrZRjFvrHZLo9BSMIT2XXKg7AM8a/Nwa+UeYenkKGPxmyqrnPzO3XfDnWkh
EPrDfCyhp6NAbabYJPVmJHgo0H+JQ5Asw9MTSTzGQM93WuuzNXdLcIYWdfd1nLPHdJ79OXkpFNnd
w/7SxTpPLDHvOvkyh2Uq1IWxk9ZRETRJEugTEFCKjH9G5KQQIsBJ6hBYwvPv3EytTYuSEg0LUsDR
ZmdgRHJixJzKMN5zbZS0doTWwHIHhDT+M3hHddqu1BQV9CoKAR9NpHvukGDipX2MjNG/7iii/WM6
z//PFOefekOKWI9hKlEwep7rYJAonAzD0Ja5vW7pEocClzw1xe2hbVbJNJWMNKa66ck7cR+s5m5s
j0nzkdNAp++q9qJFOzJ9q/MnbblzZYARUUw9+QE8sWa1tFY/OPgBY/1ZlgfVOWpG5jvkoUxlUCW2
bbxbnpriUuupjYzejcFz0lP7V5685BDWqa0paBQ4DujWJqOQbK/I4p8L46JQnNC0KSd2YZjGZ6bc
5I2nQMUkWXxdvc0K2Qcucps/1i4qxpGGmSUC9mPfruoDRsR2DaS1bffndZcRWXEh7eygPAgNmN/B
9eTjxpi+kvdTBOeszL3bj1/HJgnaKQqvmxF+bidmuKxJd5Ii1QyYQRZ5M9TGhsJEupi7riR/OwGE
pgduWEafgecdinTncURJi/9zQdud+xCiUm4wq2Xnd7H9kA2KGpgdmFftqe8k+QR7jXAOyaRhUBDE
4AIww2yrT7ayakYrKUsM4pt1qjzpY2n7pe1MEie8KNtgeQZ4QlE8Qe3movRHWz2qSx0P47J9scZA
TY8gre2jd8ddvaIoPa2TjNMR0bpQdAdqB1MJAN5z62rrCdJbLaZNUwcUZ6CQgOy4N1Ib07Sm787m
ziU0TIkBzksFUFINMwZxaA7pdqAQdcOQdFrNQWTNIbXsL2oN6Ten2BZuvsncPGgq18/JX8ungGIM
Z4C6Ft5MrE57fhQUmt1moWA4RbGRJkN80gmtKGzHt1hvof4RXHduUb6MgTNwwaEbAuIUfn6uA50w
Ws0wZ5f3XfxjBmfATF4s89GmO20O5xEoUcmlIgi0SJUxAwyKZqCfeQylWUNxpKCY0S7MIUjjwXPt
sI7vOufYGjLqFMHHCwQlY24DlT5m0jkHWJcZ+kMNllf1fdBEyFcxRJB9ljJNEUF8xTSEbuE/zLKi
Z3V+avZUKWk+YU3LsDXJ4kXJPp6/ECADDDZtX0u2UGaO/fvJ91prHVVttoVL/LVGJVtz77LpPom+
VvPklf/yqMLqGIc9Y9SG0MW5ubJp06VXMWAUz0HheJ07eFmuBT15SUF6Y+5pfVtHf58kgjsOLTO0
aKE+w9dZYwLaxaQAEcrUBQPorqviZ7V+maUC2AJvPLPDhfe4dGer1RCUTGc3uQfLAvOo4WkUw1Sl
ZEmXCmwIgLin0IcA5hXvRW4f13gB20oKW7b2sBgPyuITlCMwrzwOk2e6G1sL6mbTOZGf6Vtn+vn3
3zqcE6YxJYn/8dNUJWDYoKzFjCScdFA/8vbdNjdk2jWQAEP3gY7bYnm8blMUgE9Nco6aQDWt6i2c
otV3PqXuc6krkrtLeIAnq+ISx8TSV8j5wITSJsfW7DZK3G4mDOGbefFtSqQINnYJ83flyZJ4VUwI
+fSNg74C1LPmzy65twsVSM34HhXFQ6OPz0rsbFyUfQfjtXdkmZXoKX56hvzArlu7w9q4WG3S7/M2
bAF4mpsnZfyM4hcnOdbNs+aEnf6lMSSvDrHz/tlnl/tQUoWQanVguWuzQAELFR2So2ll950FwHhT
bNb5adWTrRJPQZ49r/qLNhWy60q2+exhexL4ct3CrF6Dzc/bzyJ6HNs5GFy/zO6n1i+mfUXxWv8m
1YQQ3SLgOQfrPpO6Bk/SudV1jdWlMmA10YJqeLb7h2jeZDJqcVFQP7HC9+/zLBprxYQV00CGNCJX
2VBtR8x3yAF285frH6YgF0PZCO1fgmFEdLK4JaX2WoGkE6HIdb4qVb61mpfVVZ7BCOspNev7Eq8w
ZV19iVG+mAO2Uk2ZBxid6qCevprRTYaSQ2Ki+ny0Y0CtK4m/sIDKfauYNseUKuaKMffEPxFAmOHG
pEP+V2qPzUA80u3XSdb4FXjHmRHuwzBLq4QsCozQ5WFAHQeKiu2KjFaWN8kWw/l+qjhabTfMjvMj
6SBGvEaeI1M7FkRTNuQNpnZQqjJFzXNXr9rVLXK06oDv8I3ixa1Dh4YrJI6zRnY4wn07yXS59bgk
jfJahakmuqfTz3Z+tuNnc5C8qUQ+B84jHD7kr/H+4N5UTp/UJHKQKtVl4tWYWNC+JvWrsyyeOXxQ
PewQM65/WqJ1IXV3HLRU0TjjhUDW1iribIZFDGh6yhD5ihEfGdKXFNr/nym+ZoGeAwA/OTOlzH6+
5DuFfNNN6tHakfUxxKvCE8rF4B16glyG28ckasDpWfvr0BWfkMuofziNprzOpG+ee5uA23ytAaie
zaQ4FpTaR2sl5bAF6CXZ56MN3XZnSY3hYapKbQxTmrRTADjRJMk4BFEUjWzCtAQhWQIZmHMHbsxl
6cfVrpFTFXjKbKz+wayBDwC+Ra8T9NDfrp+26IMBm5GrAz2Lhwt/LcbW2EwYuMXdMLQQKwl1921B
AmmpD06aSMKZcG1o+6Jpj0r8RXNDMbp6hF4IIkDbad8WkqwhsZvbLm4oCGWbu7yo0x0W/359iaJn
tA3VdVwWOh43Fy+2pNDbFEVNYB46K8I0lbo+2bGhPdN0IZqvT8XwNlt6viNGaf5qzdH97i7JFPbT
CMTygp7P3qh68xUPlnj1rKF0nhyI9ORbpTbmObBaoI3DbrLybyYGHILS0vsgUzrtV0x11Ds0Ldak
qbig2g9eVyBiwIDOCNG4VDxqwF0+M16tpn4jxi1xi8C0HhvySMiCeapDb4RoSV7fR8Hxndlkn9hJ
8mLYtJsMhtbE/BbEGWlQrt9ZXdUsCm8AJGdAO/+6RVH38cwk99Uu6xwvtsFMdqFab2pjW9It68Fq
9q7RBi9t9m58izrT0G6q5rGRgc3ES4aKBSSHETP4NAOXbVNMwEWjZXTL2DOHJ2dAX46G6EVXcAbJ
ctmVwd33WO5/5vgEI4cMWhNpONVMTXyd7Gr3bp32Y+srZeFDFwfNjJdG3aEyWVqfSyebDhVVU87s
c5dNDSaL0omx3Jjus9w30m9N5seqv6ZfE323mK9NnEnWLMgKzkySc6eaU+SrhO0wxsiT6adK74zx
1/VtFVyhZya4i7qBGiFdVOxqApR+DXyGqm1MtFfdcldSDEHgZMPrFgVBFXqzDqKqgwczIPXni1Jm
zZ2pToGmdw+rE6gTtE+6H2kEsjPZmYlMoc4AzkLDYCRi3H3hdqCGW+OZYdrfQZ1hgtzLyUMdkKuF
yiA1gjvUwfsf/UUQ17sXNQ1jYDTz/YJpmRJdzOqI3DTMso9JBmAV+SGo7/BiQWxD2sPzFGuTakG0
WgPD12hCp6OCiEUBKWQjCWaIqFJv7VUC3htXrY6W4gzglc3GuQjaeCklJViRe/7mwAHwA8Vf/peA
3TVyoGUP32mruzquj0WlexEEZv7aYTBcBSYrACwQa34/Xk9CK1MjHzTKsJdgv6NQsiTPaJy6+Q99
luQXoo8BEhM6mEjwXAHZ9LlrTlWV1NCbxABb60XVSwN2NrU/dAs6cMu2rJM9Lr7raxN1iVErhba9
C0p3JuxwbtJRuq5pNQY5VH+poGzrcSdCV64o/WnJQWv4Vtcvsf6SVRKihd+dRD6cnhjmNWyWZszV
gc17GMrkA61LeyXI3AcoS2La3mvnTRod3HZr0l3q+r3x0NmvafxG67teBtgXXmSnP4WLCMuwlhMo
jnCRKZ1vwnlnDUCiMjDV75nd+3q3I+UxpkG1erHimxidqmQgYpEr46UMDh+UktEj4X6CrUd6bDBY
eASNscy8TxLLU+s3yWGLEhPg+hghkc30U7jDJvZAysiClQndiHlTkO9RuXWYI3ebbD102QTKr78G
nwPdcRov2DV+8vn0xWCok65iHiJZHnv6UaevA9AOa45+L5WdpTAKgmcHHywbPOO7XED9x102IjgV
tK+9yAYPraVVr7VrvyoFAEPXN1RgDV8rBrIgCwe5S14XW00hQeXUWesvTvnNaYZpR1KnCxPa5I9T
tHb76+YETgJSWFtFHw3wowtRK0CRU6d189ZXM+p4Y5sDzaWR3FsGI/mHlaFZZ6HlABZq6HmeH1pa
xJObqF3ra3qzTboqrKZpv6T2bhh7SSQw8Ke4QMDYugECRfrPZJDPTY3zjKZjD1MO4MilvWwTu5e8
bUQbB4k4ND5xPUJnhfu6okRRW0uvWgCe8Uye4v7TTpQxINT+ef2ERJcjlBEt7BmuBVSGuC+sRZmo
aaDgDDwPkM/qeAOQSOhO0b5RQbw8QKSDtActbzYaBC+v22Z/+nwf8TCFTqGrYTIXwHXetKuvMa2R
AKhQuGTizlr95i5PNnkhdASN64gcp5XB/kT3hwtRMAOXIHSO0e47Pz00N0YQldMWpMhrOEQ0rIdi
r5XTxmq729lK8ATovRIjkWVpgnI0kVELC1Is5jno5AB1i3EEbtXdWA16q6ut38zW4hXLavv6PN2h
G5KERoZ5KNUetfD6Tovc6cQm/xIYlQlfwgTZOoB+gAl/V5EYVAUkgq6bEUUXTFejUobxO8gic4Gz
tCfQCkSkxQCtu1Xn5aPVzJ1Jux0o4zfXTQmPEQM7IBRE0MQjh//eweJjQJm4xVQk8StgOI3JCGJA
SrV0CHIVeNqxDcrpJceDY5pklEhS89xSnQWwu7iF+X5c7LAs0fEz0nkzNwZAOqmy+rhB7pdYWb02
i3/YZnaMnO6HZA8EtyPIShkTHJAfKGBzUSLFiBKwEWbrV0n2YJnZjILOsnGj9ru2kkMW6dsRiPEx
cTEtMcvqIKLDZvP00NUCGBIyNOffUeV0K8bdoQmLHOF27penJqZPSqy+ttR9u75QkfuemPodw04u
5HVtMFSJmwSTGQ24OdYKqreTlUC1yJBBAESx3UE3EH1y7Cvm689XRaBQpGOoADcW+vBIb95mQ0aY
/jspPo97yN0AwoD0Axjv8aQ7t1EOZkrXnID/ydm3RqC2N3T9HPNdUehe1b8mg3VjxV/XZh8tz632
mbkYbC5ulWZT0p1dbUFVZtKwibdms5n1/fWtvjxVAh5LvMtsPDgJhBPPf1u/mLFRT+Ay1NqAaNQb
y9hfyUfmPv2DHQuDGyhPMKUkbg8Wd9IntM4wcVxEnonafTajx6MfjOqvJQsBRATDOuZsVNPAy5aL
94kCZpmZEQCuFHKh9Mk2Xtfofim/X1/QpeNgdOh3WZ315yFdeL5x7mIasxPhzTXMhQXCv8HyoyjK
/zrLgRWwfzoGZELRy+Hcsx8Vs+8Y9cLULMUNXqzKbd0RKyAAjMbr3EvaBZcfHisdoxNlW79Lutwp
aZE6LDRC+t1hin8Zxq052r5V29u/3zsXfSmUqMFZbPDj50kz6HlRoS632Lsy+iTF6/W/z4Lx+QeH
ZdiQdWFSWTZS6vOzAavttFrl1PilGehQAi0xQZbcgDrZy4y9Mf68bk3kCafW2L+fRCtNi1K9gOiY
n85QOFXjo1XYwXUT7Cu8WNB/mdMFpFCH4KhlDijTzMquHzcJCI9VX1nKbWoBPoHXcCObEhJ4AiO5
xTWj4/FwoVTgLEnmTqDb8Zu+xcjoRqFqAP3G68sSwF5hBIQweAqxCQK+nx9BTGqNR6S9hVkGVr2A
v1pB9TDzyZp9WzPry1S/mEoR5NEjJlw+VrW5wbBI5+pBS6RccKxWyG3y2Y9h/35yjv2MYk3EcnDX
fVQoIu4QxnEa5LiNINXzrRrrmwmgA5cqYTHfLssqiSiCLceDEGUO3EOYFOQndciSGUlWLy2Ef50v
eLfFPhknSK/1hSyZYlGDW6kBtBsgdrYLymkeXVQ3GuZFjbjz69VI/UkZ4EBUfWjt+MO0xnvwR9mS
iXYi2FwkDkxh3oCSIqavzzdXc7vKme2h86sjeadQ6UnDj7csQA0+zP1k04XEw/TV7uvsmd6jrEct
mEcDNz74IAxQtCJ94ZNHw1ESk8xjh66x13defFc9UJgNzDC+nXz9RS88vOruyi+73FNkmatg6SaI
/uDjiN8OUt/zpcdI+xW9BgKI3DZH3XMOzj73v9Wv9T7fyOC6AoQMfAetKhXfA554fIFu0aPRSAfs
swLlLroDOmSL4tyehoCW7zLJdSG1xoW+pLBjarlYWhtah/igeMl9EaSAMty/GTeV7CUleLueL45z
ItstWk2bsLj1sYOgq9d6i2cXgb0FM4Lk4hUAfs5tscTpJBpYWoZPdYSt+TCGP5abfDu+tq+oecFB
lntZGiaKhGfnxl30mjGigcSWNryO4frdvpk8KOXihe41Xvw8bLuvj6Xsm7x8TpwvkXvTVIDhggce
Np3HcpcETNh19ZOj62300muDITQ2y/YNk3KbavsiifzsCuZCkIkCBCuA4S1j89Jhc+Eq/drBtvbh
fubfN9Et8Qdv3KA6QA/1XnqcgpB3Zo/zVDMd1bxhx2nc4sl9j6ktP8Net368pbFH7oGk8otbx68k
V5zg5j6zy7nsMK8uhlNgd/SbDehCfjyZW1WVu6t4fWj5g70bk+Z8hCs00iQaEzPuD2Q7/ixv9SAJ
FK/0Xb8Lp+/p/ntyGG9WaSeZ7dvlOf6xy/mQW+l6ZmSYze9e8++oMsRedOx+dKHmL2FVeF8fZUM5
QoNANwAnDolnzBydf5fmoJsVYY4zK/QI1O7NULXhdef8Tch4sagTG5yzgOafWFWK62L1Dd899uG9
tl/9+6fXKIg2SxB79h3Z36Zff0KI8m0OEi/ebJObNDDu3C9fHUkkYh5y8WOgUg4NcWTmkN45X/Cc
mqmTEYIvpf7SrE8FmF9kX4fgEYiyH7I9kChBDY5/BFIoZrdRbnZ+YSzBUnkaKX0juo2l6txCQ4Ad
oGaL8pTJV1KVOtPqvDI6v0z89ZDuQCD3ZnjmowVw0gwB0faoenZAH0YZO5Dw6kCKiZeuDmUK2D7f
xcRox7ZfgZ+Gnq2zax5ipB2hdQ+KWnVz3XuEazyxxP795OJI1TLVygWW2nAyfDDaeJiU+AcTAKox
dLiOURnuG0jHYornAufVTl8T0CpF+q5N944scxGuxIbqk0swJAF5tPOVdBUK1qBB6PxYOVrVE2l3
NPVX2Yzrpbo80ImoKOFr1ghEcgi3YblTGn1kW7j6PpZg9m0muBpCEnDvHJPCo2DXTby72at30a29
lw0dib4uvDsIxBVQnYEG0Pka3TVpltaGR9rOCPoBZzcO7iadDcmJiRf5xw5PeFtSDaDWBXbWA/p2
k+43QMf52hYx8mneuiE1vUQJscoQXHaZ7wLbFEwytMQlnTHbagiZs1oCVGD4J8ZYpQm44+E41m3/
3XmK8eg6pqETrB/2ptsl33Xq6e9dGH9Rd4XffKSAcks2QuhTTHEJEHyweNicT+WxUQK4hV9Q0v28
PNpR64FuxQHg4B8+kRM7XAhfyxa6JgnsRKW+ScYenTbr65iV4DhdJe0h0RWPvsZ/S+JCS5qbeuaM
MLUq3a2lRZvZdIO6hU6dNr101kfRNRsIxl9fnzA/PbXKfTXKUOl06mCVAk7c5Z5Lfq6a17Z4L9Ye
OBHrJERbYRgIhjj3pA+vmxfcwsB3utAGBzkZmvPcm6ZDzl9lVQRHAisKAMAYZPv7AwRfhg00A0oD
oAbjHKVE+wnvJrS7K0ibrcDb229Z8ZzS4PpCRPuISpSKWWxcDGz88DwANCQGpGJMe78sPG3T3Bv7
aGPeqp+gtw+B2wA2TmZRkHafWeROziYro2+CRQw5BvCSh/nB7b0Re7jrdMkuis7pdHXcs2Ii+djU
zFbaDhix92fU9a5voCCAnq2GSwDJ1NOhjGGhcfcmKPGUHkMCsi1j7sTlQGdGuChdNos1dm7S++rW
ekyCMcQMRhHOwfO6tT+vr0eUKdiYu9JM4D2ZX3CORyE6rXZ11uNlglNRPFp6uIgWr9tat/RNYoyI
FobUDlc5XuwG35xcUmAdYrPooT/g3qshvYk2rt90HsjRvGwrHfcSusOJOc71Wr3RZ7OsekyL6EEP
MIXmyI5KUHtl+mz/rYjzuDwyKgr8WI8BoWB+NLZJ7WXgTvK0rROMrjeE+iN7kjRefUx/mV8k+ylb
IOeNSzy3Fq1gHcQgrLR092PaqJCkBoruuf7s/OTndYOCZ9fZajnHVJZRXSA91fuz+5AWoVJ5RMd0
YORVugTMKrIELgLAKyBwhYkVtvKTtFJfFkR7te79tbzpBjSyUQL9rNNgiHbXl/QbI85/bKeWuIhI
FNJSiOH2SBIyxZsP1tYM7x/u1cZrdosXbwvvABDk6EUhWNkktkUf+qltzkFp19lkcGG7fpw8MKT5
0X2+ncJfo+3JYIIiRz01xTkqaJlIMSdN7xvv1TG5H3bKrfIoo86WnRrnj8NYJmlXYz0ubrFZ88oS
TUYAgQFYlwG0RMkdQI9MQhMMpWiqcAsagJ1KtbxlC6KbHsoKqFVhtjtc9t3uLdnUr+4t+ZI8rTeQ
qDrkP3KZApKohnX2A7jFAuPYd+6MH+BEsxd3r219ZyneCnmANahKNMo+DOOD9ndo4upm52GAdnQk
DkTEp/pnE7gPsivpCGAn24TbbL8+WlvtxtkuN9Ze/Sz3IL8KwS/hLWG00Q6dl27sLQgUtsu9673Y
eyu87s2iYHRyIBZLBE4+2bbsRnVd8VsoRoYn69GoJfDS31Wdi0+VgTHBFMwmW7kjz7u0pana9f6E
sgRSmG3pjXcJcpg4QVXU2KXBuKMP6lb27YgKv6Ax/GOYO+pKwahvv8AwLXy6V/HWhYAAPteWxXiw
xSbb61vJvvtrC+WOVVHrKu9K2Bs04s3oXHSRR7QOT2vJmbE/dMUQD/p0lLUfcwdnpq6YU/b76Aby
CKxXjT61aWz05OP6wgTQTpAM/tlJHhwAqFeWTTVW9h4f0Gr7iRsEXy31kfQGqjdibEjyichWyFKS
E6+sa0WbYgsrHLNd1QSdgb7PpjR9TfGa8pctM8dui2sbyqVTjokhLXNgnjJ6gwqmux/x8CDZQ1FG
fbqH3N1oLm05mhpsZEfVH39GX4ob5T3zrDv9H9qiZ6fF3Y39oPfGoGHzhtE3l5dSuyukgGeJr9vc
HVhYxhD/745tgKf2yaEKyi0gPQM8It/3m86bd+Sb8XR9E39Xcy4Pio04A8CjmTxU1GyLfLBsLM19
tg72jf4NquJ+7z1MqMUYnrpp/G+InH6B0q66UwPt7R/KTdjbPz+AO8W5zfK0SnGKGiNJPI5xmOjb
RSbMLQzKaAGqYGDBjNxvkY0T98cAgK1Q1AL9JVMxxF16rmymQvik/E3djtWA0oaHHyTuUqiQBkEC
tUVfzM8+E0DW79IHJSjCYjvv4+D60f1+bV8cHePd+D+D3M6NmZNFiQuDJhIMb529b2/E65/XXb2T
kTeJ3eTEFv8FtCjldRFs1aEKfrZwDHNP9RfP2A/o2HuWh0HTh+jho3mKwwHNq/yo+6osTxQcomNj
fllFHwDDCL+rbSeHmOddVLRkbX0LzWsPbddgMheZ9qoglcDwCMj3DGBVcNVxkcuwczpkroEWUdsF
irXt8ldAcqF55DXjfSKbBxYtCeAoNOQdIHMvkD5tYVi0SwBEswqVPltD+3XFkcoatoL8GuhBtBLQ
vAQrNj9MMQ9JS/GgYaRKQbQERV8GsQWtphcyvA5F6CxHzMFR99d1BxXcAadW+Uu1pPlE+lFHo7H+
bArzG+lI6PTV619bAVTqzw5yOQlYRKq6LgBQnNPO0wxyGCwDbzFrd92MwC3YxKTGoNoMQ82lIm0G
KvUK5Pw+GLCSTTvZGA7JIZoLgZf7tnOdp8ho2y9QCTAlhgUXN4BzSPKA2gB0w+S+vGFKotHBxKQP
tZrYCUf3oUN6m922+Xs/gCr48fo6BU+XM3PcNWTEWL5tMP6tFV+5GuZKE2Zth/pioMFNrxsTeL+r
AcwPJm6GSvn9tDj5oGPDbcaStS9pu5+gMFRgKPS6BcGtemaBW45dFGaTDAuW02D+s8r9Pnsyytu6
X4LrhkT7droULidPZtwJeQZDlvr4P6R9x3LkuhLlFzGCJGi3tOVLXmptGGp1C/Tef/0c9sS8roI4
hbj3bmtRyQQSiUSac5qhsHJaunO1l4oMI67/Is19pRVj86VWA9FGRPm1m4XqnIXJ6HZCRe/L2bwX
81bm6LZ2kFFfRn5HR+vANwyzKeuUclIhrjfv82xbR7+4BYK15UNmGS4QKNXoO2OWr6+SMZvkGYXs
4i5SraHbDAlGhR97HuDIdzottD5dSmLWbgxCCeM9kDT5gZ99zV67/zmjKKO76oPySO9KX6HI+t22
jjXvcSmU8R6BHGDGPIFQsMdncE/inQ66i86Zwoew5zwP1w7VX1lIMF5H+kbXxxjXg6x2fIyGncGr
k689+OHXlxBnQSHE9OG1AJrrcyAl8OvzuTBs0c2Ogz8iUFXxWsLFP+ABYzp4wFSc4seaGV7KZZ4w
EwXlp7bcJxGtMT7xGgPfVBT+lZD/XZXsw2woUrPMBlyVeG76CfA/srTYEUPgHKk1gwDy4NIejuZw
DOZcr2Fg5sAhV6CLLn4VoFbJHmYQS/W1NaMgLv68bX2rNn8pjfGCcqhIbRJBGoY6tPepA0d6oqdC
i07ZYAZkByHuCOu8ayWq2mreFAcdw4dbzAo1riikkT2mfbMNwU/oDHVruG1S/rr9iWuVUjTLY3IX
kx4igAsZo4oKkk+ZNsGoEtnt29cOj+8ulJ04Nr2h+pR106r6zh5LjH6J/bElE6j9KmS8uh+zcZeG
9VaQlB2qRmewsjulWXMuktU1vPxAxvrGuljmVfGB2nH04rvBp5sULzSltYON8giCnh0GxWMfE023
V2btOF/KZeLRIdTlKohREyiS11Y5ZrykzpolXv7/Iv/iDi6UWEkUBe5Cxqki6BlsezBJ7+L4Lugx
7c6pmq6d4UtpjN3nZS/EMmaFgBb0PtVL3vxF5eEvrN35lzIYa9c6Yx6qEisG+oY4eSLI3ySOPD3c
3pe1ihGGDTAOjfEyE0MezMbQcsjGLIUqs/wyUB0QYdsa6BIFMoqqrzU7Be0EFS/psabbpVBmt8Ag
XRmBCisc+uc0eVJTvJaPXAipVRcP165qImZyl6m9a6NQ0MsSTbOEsMnBwZudc+NHuovdcstjAHQk
yxws5YFXtlwzDh2RLgpiGJv7NiQb6V2fyQZWdCgTN6pQgWv6lznn0YSuWfylGOYkG5kRiEkF+whb
fy4cnGmrn2fg9k+WKCaWQjgX8rqlXOjFWApw45pB/GOQU2uP4H0C2eUBj4lDRmJQQoq6nZLwXAAg
xax4+LO8NWUMRg4xwE1ErGkg3kfdj6Tz65HDb7sWu12uJ2MsgqwXs5jAWKIxfegN2ZqM3G/0+qkG
LAA6iTglsbXcqXkpjznfaBBojSCFPPLoKDtQ3rwR0wkeG2+2py3qi14zObfP+rJITKYFoK3iMrAA
jOJvo8AojKlRE0Cilgq/p3j4macKR8TaPqFNfpnwW4CC2Zw+iVKlHUy0QynZ3ZCcUkDvijyPtbZR
lzKWg3Hh6gmC7KbPIUOX7XGPed8HwY5cbQs2nfm+2/a7zEv98Yf0K+Bs2apyICERwaOJZitWud5I
qZFkiD9UELoGfQLk76a0siDgJDr+cHtdbxRaYQG0CzkI8zGgeq3hpOrtpI1Da+uPml+40qdwDnCi
bXoKI2TIHMlBo7ovbo3OmidLeUMb8M74FD/DF8OLODu6MvywfAyINtFYAFYONpPURjrV5hAMb6Kv
egVeG9vMBv+T7kknDJTGFnUVpzmQ39KWgpvFj33tmefqvi/89Scshn2x45jqmupIzVtk/Xem7Mro
ruM9bb7fSBCBQULMwokAk2H3NmsUCWDTi5blr67+MpXeipDJ6r9uH8HvtnsthrHdBPX2UKwgJgXJ
eP9THLYBAHiBOjyJXOjfdVl44SBZZqC0ylhRMifjHAaQRcfYT7tfs6LtW/kD+XlbG0pL0gYbze2F
JSW/Wy1y9Kk/mmrjzDW6zGPDE9K7kf4Lqo5lAf5+FOP1lAbHpRcr8AUS3e2SxhXQ5T1tp8gh2ttc
bQzxRLqn24u+mMe347TAoyNvhsVgj5NYm1NBZKSZMkO8TzLtETSJnPD2+2UMtS5EMGoRkJCOU1W3
tpwDlzAGb5kvJo5Q0u0k7MKcB/qxeiAuxC1bf3Egms5shbCBOBKJ1oDpvTBtrFnh8T6vWtCFGMZa
B62Uxi7AwmmJtKGNV8QonZBleA8DLNvbm7SqEpAw4GVkDDuxnUt06EOQy8MwJBQS1UoD+raLYfXb
QlZiGBUsjxpQnGQgwgKS53rhtLxO2zGDRoCoC9FFhEwdAusIQI/g1cpiO9QsmUeJvGZ+C2YUsLCQ
8f8GY6nPo1YZKjarBPRQW5NTOtScm2nNe12KYGJBoQJQShVBLSGKbQFzTKB2RWqclM+312/NIC7l
MCEgMNqwqiXk5Dpor5ozHtYzWu7Dwm0Fjj3wRDE+v5ILKWkUiErAKwruorKW0cpt1+0hjT5va7UC
kgiruNihxTYvjlOdJ9qUiS2WDxCMVitbxrHdKq5py2fMbNqZk1qJLbmzvzPO4cNzbD9Th8cLvuZB
Lr+B8SBotxg6sV0ss8vdLHeHufAG9COo0l6gjiD8uq3z2nG7FMcchAoYG1NhQByGnJ4EeUZKD9OU
VYl8xW1Bq6a5tHcs5K1Lfeh6bSVkN4jQda2tVN5MDqVyNOjHzLOW1dW7kMJ4KtOM0gwDp60dZf5g
9BtBUK0o2I9N5pbGHe2820qttJnBYi7kMZnQvKpKPeihFeizjC+dWtkbccR7ArpFi/agaLOFF7RA
bORT5bWYD6OPtz9gdftAwoQW4wWVhb3SeqIKYzhBXyHurYRGdqQAp52TRFx1XBdCGJOkkxYKfxY1
QKueKL9GHe+CWWnFwToumEHIPuClzDZKzwlQQUZQ7dq5cK6Ku5z+qKmvj5+R8qvuz1q808ojFfxE
fPoX63chl/EuAdAiknA58c1MHQmobKqOiCjjPFUWK2ADj0vtGL8i1H3WzwGkAEBPKX4r00FGYg2F
PVrmFkaj3ULj4JSunrYLvZgtG4uyMpGdgl00OzP+EfVH2vxQeXf1ipSl4xdQGGjPRsTMXAM9sgBz
K0NKGQh2rBMPZA9WYpx7KeLcAispHIi4EMVsFE1SeQBPKxIOaKh8lHoLgHXH2ReOgKyrrWwLwI+9
+UPiNOWsuBNUwZAIRUIM5Zw/TRIXF0LZCB2hQ9zabXk0gtHSamcG66UCxOuBul3BST2snOYrcYyS
LRlSINpCXCkfMuFBijcSj2phZYoc3EQXKjG2OGrlYFQiZNTqw9AAVBZ4Q8cudYCKaAeRK/VfreLV
xl407ut+r+Z3TXRuqNPBsYWc1V17UuJbDCwt+K1VnS0GS42oCjMgfO3SoSdy7rCzxYdiP0SH/tBu
wofOywQr2CSH/KRZu/C5ie3bx38luLj6AOaY5IGASn6CDxgDLxg9kE+FJsgeT2XIQ7fk6srcf6Aw
itJIhShCnSreiCqmTJVfofc7OXzGXvxaSE60pXeDlR86K3oq/Q9e1wtPWeZuNIxi1CsTO99lzqA4
ChDD6syN6DuJX/7bsjK3YqoXU5tr0BWoP32wr9LdlD4002MQ8S6O5UQwnvVyA9nuVLB7EyWuIamW
D7Xy3iacgHqlKwlDg4CVxVMBaDzIwlyHLY1SyoGipC1oOs9qcMaMy5h6FfHmfD+NDpQjNLRnReVE
S39QxxjFMFSOQwF0fUwJK0wBKaQN+DhGlGPMljg1/Ns4Ao/Qj1vTkgc3NYA9lNjU1DZZuaf9UQj3
FZIHYJwkp0F904Z7dKFZMkisB+ongRMXvTs31iDuk9kbioUKs5aINSnb2Aj2XQDyT2N0+0a121yw
m/EFqM+Yu/qQQSiTabaeTVaZ7Kf6rLeiN4a2iQcTla2I5wFXbBQEu+hLARQ72O7ZGwUJGbR2ziri
AHhAdMgW5jFJbFN0wQrj3DbSFd9+JYpxtsWgzG0qL6KiQ6Q5DdCmkTkEBb1BHa3kePZVYZhWXOBm
F4AqxuvSeejSjEBY2pvWmM2eKGhWK70Jw6HoTnHZereVW7mZF0H/k8c4tg5czRHeoHg1CS8ihliI
/EQbzZs797Ycnl6MV5OANVM22qKXGlhZk3mG/FmoPplDv9SNrTHzOmBWBILKHDxw6P3C+WCzkIIc
GgEYojtbAho6LbfR/D61RyGvzpHk/vORciQhZEzUIQGLXDl7/We5Dlg4ana2rAb2VD5PKC+Hmjfk
HOtYufev5DCmWEokVBogKILV+Twmx1R6inqOS15xlFciGAMkMzEjFNs6uw0UUFaBu1zhhGirSgBh
FAlGuCt0AVx7SnkmGs1DLJYSdq9tPjt9GT7kMSdmWNXjQspiHxcRWS8ZghaJkLIQbhJ0vhbF5rZJ
8/RgPH4shCaILyGhyn6XlUsm5LqQJv1PQthJakUtCMUBQQeAmqDVZDsYYNHhgT9z1orF7DEy9PUp
BTQRO0Ad97KD+T3nth4rwxs4In/34w8KxcV+1HVStSowZjBSPx8j7aBOiT2A9rydiFNG+SEDhUce
DniMi8Cx090KFLsjOJjCPrfUQfSD4bFNeHWCZYuYy/Pqo5h3SY6WodYUsLpZ92wUj9V0onSfNvue
HqXE7TtOk+GKs70St+zDxRrEgdjnsbzYZDT4fWRaQvSayn6QcCqvvP1kznDXm2CeMJcznMR3XV3t
s/zp9nbyJDDXRlFR0xhFSBiUtyD35Vbi2P1a4vVqrRgvoUXpjCEYrFWqik9GHMcW2huAsmxOd2Mv
uGZieGME5rXmwaTJfxXOOI+QzhgZGAIcCPEpC2orxCHvztl812i7MTaBxrLPBZkjddUYkfXC1Y+a
w7eqQ1MbGlWEsLczeKwgdyMlRquPrY+AjvzQHsT29+09XLNGQlBbQZ4Z/U8Ks8LGCK6Q0YS8zuy/
srp4GpEL66QcTD3cBZVXDtqlLGZBhxaYB1USYQT3gCbsmqJfrvzQj8Hjs/xQfxacPNRK0xImmS9U
Y1yzEShpLOUQ13+Kp+hFf0xO0+/KtMq9PtnEddTti3rPHUxYOgxZb3IhlcUhLnUwaDcppOJ16g5f
aJ1Xj8oWqB6hVfLQwTibxwLUG1IJKvkRslDodHJAnoPnJIkfDB5o4dold6nTsrEXLitUYwzKxJCT
EXOrpco+HCJ7ANHKbVvkiWEccSeFNcnaRYwq2sawi5Fd42XtVyZVrqxCZdzvZEz61C1CBADfGX79
Fj/lB7D87Ys35THWrIjjhlfvvMvFY/ww0GzEPlk2qclf6Iduae8tcMcEN/J7G22jwu9yLz+h+dG8
T1/+23oy/hl+M62jGpIJ+RyMF5k0ViU+35bBVY9xIP2UgJt+sQ3tSNAO+C5Z7T7aqbnTDVCpeJt3
413iqKUl+wbvuc1xKCrjUHBra+FYQTbq4uiYks4KCvGWhkF76v4Q0Vagczr4VtpvwAcBnEEQf6Fn
H+BU1ychmLLILFsJs7ZlhLf9OUt3SeymxMH4vxPFj1N1zINN1/nV5AjVKU58znIvL/lr97J8AJq4
0S2OwjT7opnHmZpprmBkbaitBHybWanak2hhb4GRFWMAONTcOXCz0uVI1pfVvCWaOTmFQY0IDQOA
59T2aPlr6wwIQptk2EbJUTDPWXGoq7eC+LX+YqpWL0cglnSJ+FuSPjS8UVRLHJN7c8FtoaJLWjca
jkYVbOY+sfXyCVkSWXjLitoxy9hqAHXY1u9jKNpte6aANVbKDQELSE63vYKBQKQvmkMzJyjUvBuA
JxVaxR4nT5I3MWBMs61a7Qohd6thmwt+EG81sP61aPA0fG3y6/4xGY8BOas0t2hMQc3zi0Z7mgHG
EVFFhr64+S6Nz7nsaLKHhsMSMAD5Oc628eSJLeLV/CVD93ewifWNYb4U5T1pkRHI9+l0D14vXUoc
o97o1aPRellCrLIHceoupvdacRAAYKW/mij4z4ek3hegOq6SrV48ZImfNx/B8IS6SW4+6v2m0Cx9
AnvXOcf5EcFmrkWfjYLWvfMwe70uuxEg2bM3sflR6JGNkoiFoCjRjqFhK9JzHj8KxQeZGsfEcDoC
llajWC4AvFXKDsQuZvQpF6qt0B/idAKjqlACWBeFFLlHn77hwfzsuHgOKuAVe3P71YKpwTyIwRlp
rL55BkPJUA9WWB16EBi0+R6A3bk52knvUcVtxGYrdNWhpZOvyueUDJZYGKA1eUO3kJdFbmby6k4r
1TVgnaFrE9NrIspCLLBIptKgVsNuacaxpa2+rb0WsCmgzTk0GMO1xDty1J9rFxb2iOk8LhXZ98gN
iXKgYwMaCC3caPi6dg1VqhZdLUN8fEgd2QY9o52fa+AeWq+P2oE6+e4ThaPXxuWNBqzMJ15LZg6m
VkyaXuNS+9MeFLjyrrLmV1pZGUJX+0F39WPpNodpE251p3RiXxgt0aEO7yZY8Q9XC8D4xrBvipYO
+Ax5gSKB6MDRQDNrDcBheM4t3HCOfkisN/PXbc/0PQq6Vp+55voyMSZRR71spE6YvZey25Sl1RGe
fsv3M/7vSj/mphOTbKh0FfWrzMpOik32oZdAz8rp/dYN9s2ms3kppZVC1rVuzA2XhUCWbw2safZS
WeE29yoFgA7IPzof7fGU+qo9cMJmnpZM1JySGjDlixnr5o6ofjCeiLC5vWFrt+jFSmK08PqohICX
1pIaMmKN/hTVzSzm2zJurGb4QMXJMdPxox1kC6DmCajDMK0kgfYh6u+ThPfC/IO09//fVBTtrj/F
NFO5NJeSPILBezO0iJdvYyc5Bc7PxB+d+QG3moUyi9V4htXbg9fag7MDPe7j7TX5ZsTgR1JktEz+
ATLW2MBiEMIpFeUAYdRUezKGDSs410Y/clv3v+0vBP2B3UXjPlw4m1s20zktNfB4IPEGOD4tt0rB
JbJ3W5vvO8xIYc6k3JM5HRtIqSPLwGAP4jOriP18EzwWW2KDqqtA8YoH78vTjTmhOaYSdFrFgy0U
9238VKreINm3NVv+4speGMWYA4mMpdCIHRQTYlHcpkmVvcoC0WJ3LKbiqHdx+iV08cjJY65ZB/DR
ATUDUk30bTBWmsRok+nndEA50BcBdidi6qLey+TttnLfn8x/tPsrh3nozYoMXgz0eNsm4jpHGj3N
pzv5h2Da9GA85g/lXj0mW9VueJ2Q359li2RgPaHXkiwo3szWUX02BzNKAFK8xanb6qL1iskEl/jN
NnYRpfEwdbkCmY3saNVFdQeB2rE9RMgM+6at3uvvAwCgw51x4qYjviUGGA0ZxyqoUz7oIQRWKpBr
QIkONBerRqTm5XbDQwv4Xri/lvYns3bxZO/ytOgnEdJGRzobfv9ZpFYDhE17eZ/NvnZuEBiFdvsB
a5o2vHtr9SDiLQAiCjROimypfpKKIpfnbEBjFVpa+82wZLFUzfo35kqA/4zBOfCFsEUErTX00sSy
ItjqvjpftDVXOFS78mdwp7sgL5tP2R312oHjA9ZtB7AdKF0soR57aWDGqqOaAbkoLH0q92is9wIn
/Sk/YZ7Qrs7dT46e3965y2ZeyGOOpSrIaRuGBYBiZXSytK2F/lM78htHdAYA5uD1x1nZ7/0HjEQm
mNW7INUyARoa7xT8TshTe7kn9MC1A/sUCAXOE8CWhG0MmKUvUFi8lzvhwIPaX8LWb64WY6LAwzSx
0mwPYJ2WjVGQxRmlB0X6MngkJutKXghgXAA6y4aMtvDl7aihy7uwKiUGkbDxkHdoT+1KE/0uKOXX
qRVPClLQoRWMKHIP4YaC5Rc0PJasBWAKqc5DOWwTg1jSUD8aao9UnxDxHhjfw/xlTy4+l3EgfQLI
alFebjdtq70PH7NVaF74WG4eSuBoGp+ZNw9OvCO70ZY0Z7Qn5/Efd8Bcf4LJBG5EUMY6VbFigLKt
xHehuzciUDy9gmiNY4Grm7/gDC5ZDjzmmPsg7lUwkDfwXzNqXTmozsdR9DnHavVWxdiRZIAjY4EI
uY79xlzH83TxyMBpUgFUd+pOnrongJP50Vr0Sd2BgwA9kl7NiY54cpn3WhzUCYlayDUjeauU8wFV
apsWkxvyoLbWV/GvhoufvrgF+nhS55ZCkmG+RtGLErm3l3A5IewRRZcLWl7QPICglYlL9KYM6UAr
mCRV/QZJj+AO7IZD7kt5esp47R5r2lxKY9xgppVz2KSQNpmvHfWKltfzxBPAGISmR+ooLQI041GR
foE69PZyrQWPf9DL8fpBo47OnGBJngjR+nqwe/1nozpF6zeRh2kWk/JuqFVNFpz0/yvJYA5qMQL7
V08gKSJiD+68EBnnJD5m9BcNEo/KBM2laevkvfk6RDngivL2RewxzaAaxSlIG47Ff+/YheMAggsY
aRauT7R1XxviRJWK9Dm+J/kCFAnY59FU1AAP9YQmJSREWpHzil07YkCExDwhIL/RQcO4DyUiihFW
zWDTAEAT+qEkGaZr3KJxbu/oSvob5n8xHbl8yMUJK2ZJTEwB87Si3zwY9uD2ewnQi8hXboIDqmq4
osU9MNwfbsv9FmAt54AAiwc6YniCLdYPNOizgQCpIaqM1yjINlKhHY2QN17wPdJh5DBHTlILo6pT
yAmz6LmpnqMOBaApdRoZJbTpdZwFpAu7R7z0XDo0VtlGtjGlz7eVXY7FlZdhPoIxHkXPpGgQlwnK
CW2fQYi29caNU+UgaHQHyHVXRYNiAfG3xfLWeDljF1vbJ7I6wmwB/1MTCzB4VimBBlPb3pbCU275
igspJELSrDchpU5tA2qMzyTyCAGB30ea7ANwf92W9+1kMIvJGKxYaEkV6os8xQ2RoQvRRvQq8gAC
VqWA/h2mCYBxJDWutcrTUMymBXooJwdx9FXqDN2RSG+3dVlJj+EYXIhhtmiaMZyZLWKU4/ymdxb5
CYQ74RTt2ldt296XDxq1pN88/JKVNk+IBZvHwjyz1MwZ7xJRvQFZGdYwKl5qBY2Nu/pL1xxdPvcA
ok+dsf+YeI1G3+6OZd8uZDLBKm0bok8lZOJVnsRfo9pZw/Rqxqc25M2AfrvVIQrkFBh9RJkLFHyM
ekXY6sAdxaFXjWOdH7vwWCvntnwh8z0IaG9v4ZqhXMpi1OpkYZ66ArKUNLRQuioDRylKSxg4x4yn
03IML45ZJClRoYWLI+swQDEaVlX8ilDcQe+PpeECBHCG+580YxsB5oF2VU2XVSzPBf2t98/RHFsm
r6dqzS5wpYqg/ySy+g0Pt85TcRB0kCKoy3BdetKG3Yx7PGj3cunf1mjNIV6KYvZqVNKxAGcXHGKM
AeQPUd+q9Pd/E8FsU16AXBj4S0DBkEZbBn5k+VkBXum2kFWb+7tkLDaf2ShJFkiLzUWd4sZiXmOY
Bw+ACPwLZ8kMeEw8q7aHYAywZZhaADzVte1pbWmAwHSBNxjllzmOqT1ro1MP015Mc9QxyStStZwI
cFXHhe0csA1/QD+vZZpKKNF6AFvFUlFNlosEL9nQSZXHf7GWgEnRCIDF0YPO6EYLqUYUpte2mQ9I
h9rxVNimQO1y4hjf8kdsEABvjtkhENwudOrXCoGfJm6aGYtY9R9NCV5YYpHCH9GgVzskd6WRI2/1
XF3IWxb4wmFkZU4HeYQ8ed6AqInIDm1/6NIxLznDVyt1S7jbBdIOAHPgF2FBzGs5GuDZsYTD0TwN
uS29JpsS80r1Ln0GHLNgUUx6BG7w2+w2yU8eBO3qZXYpnjnVpAkb0VzE915x6lKQeVv5T6AJ+5HT
bMLiH9slInJJwrA2CIR1TPFcL6ucCVLa4mVvFxJgUtyhPQazM8nbf2qVkEIkJAUXgEXdYN6lmZKo
8jSDYwKzM6N6ANV0PToCD2vpe0YG0Y0CWF3AW4iajA7za2WmQZrHrEdHxAQeyAiFV8FqgL5OTvLO
9ABGX/gNAYxwjNLdTt+CLK2xQZnGq/9+t1R8BaA5TREPEfBfskuqmHEmdfjvtHbC2RGQySi9sLgr
a46lLn90fQSvBTFHYjBoCFIpqDuSTwqiPWBlNT9vb9wKiMm1jEXZi2On9aLRCgmUEe/bA5Bht4ZH
/B7LGtntpvOoH9qli0YJwOwKTuyqW9E3XOXIe1+tRJZoRJCR3xUXOEEAFF5/hzLNwSCORmPTl/pT
cyVgppxRDEG7lu7mm/hVPUo7HqvSymvrWihzFCPVHCN5Edp+Tphy05HsrQ8RcIYbT3ivT9Pm9mKv
7eeljoz5SkYihkIPcfF0aKQvbSkScMI73jqyUVBXynLVzJDxUm6No25l94IloSni8Gruosf2KB3v
/5NSbEpqNLuklReB8rSN1S0RfYEX2X2/iq62SZWvbWPKCj0IUojQH8krwkcHbYpP/GYz+VvFCO7l
Yn/Y8aYR47JxNy37s60BuHJAo5TkpZ7yhLPgFtvJA3mw4aKDCfwkQeTxWBhXiCWu5TOvK6rRQGkW
cxwwKxMelFPrxT8wA7hr9+NDv1mgrnWcRXEbbU9f4518lp3ZjX4GMFReuY67FoyTQ59rTIIW30Jf
OhdEn4fYQ4N07plucoh/Nm/li+DHp8fwONixz3t7rWR5rleC8XymOqlqsuzEtNPcwDdSy9xPrrSR
rN8H4D58Jj+Ee2Njcg7Psr6sv9X/gCcBFFIGyMm1nZVCBXwfCf0PeiT6aQsSHFpwQKPWXMClCMbj
UBKL4zxBxCD0m7Kkmwinpep4I0trVxQuJ2AkgYxy4Zm61kQnadsWLaLRYlA/kjBDPiXTxyPY6h4G
tIV7uSpzLpK1M6orKEAuoOmYDWR8mzIFBqAjl/ceWGhSeppNze97N5y3YUjQWmhlPPDo7xE3bt+/
EtkhnaBSxanrl9dR8UKLykVj6nufB4dZ60NOELXsyjfDQJebufSZIfvOGIbcGUkULA8KdKLtE9o+
aBlgxYRKexqH4KETe6fQpufbfnX1DCDX8j+hjKk0YlXVmYg4EQTYd305OFpmfBrxbJv6+6TrNvAk
0CqJo1FMAvocm5Nuir6oP4tp4AAYa5erulcm9OH2Z61YFsAsgHa2EGoq356/hUprY47BxWYK98At
iFGD00tHw4Pe4BU7ViJljDwBzgwpHwk4dewTpC4QgxXoU7LDGK2286dZCo7UgyMqmrwID3udFJIl
DhPSQvNDrvJoHFbP6sUGMCZdgdMuCDJsgNTOXtDVp3Eo7SKsOBu9alzQBJVGgscj+xxRjKjrjBEu
IRvftVaxFIwFizGgve/mcdPogvWPNxCg6ss7FfB4eJQzoXor1rMYG9AqzX60JPcMqbrP5q+8J/tS
5V1pq7pdCGNu7srUqI4xNwBCAuLFyJNN0mxF09bCfdNuJSPkOPDVHbsQx7i9mgJ/rq6xlHMQAHBr
cGMMNowRD7aZpxVzT3eCJgp9AHcwYt5bIB9h5AjihxS/9sZe50EArbq5C50WnS8C9H40azMCwKVd
oOaLcNWp2l90zLcpGvBvWwZPEnPpNkJeR+Ly4tfyryIByLsM9JOnnMsOtL5LCxUvhhNNgEtcayQD
l1mPJROZBaJYQL09tSOmdZpkc1ud1dscvvr/iWF2qcJpA1wM7sCyTUQH4DjSZhoocW9LWbeFv1KY
7ckjRWyMDspozcEQdY/ob/2wLVtfE+zK+HFb2PoOof0GbT4aglXm7KpjPpuBAPtuDcEWOrwHtcYi
lW6FOY+0eFUvzKAbC0b28qi/3qRKGyUSaFg9OYqtWnsg1as+gqmyeEhyyZZ4E7cr14qItDRgrBb8
NY3tJQfRLNDLQ7j6vFatpD7VwHFBl//Uv9UKZ4plbRFBw0zQRoRrDMDD15rlCkL8OEeuoqCSuulr
ijhajiM/L9W7lMbt0+09WzPDBXhdV4HDI4L6/FrcQhiiZC1tbFLHbibT00RH77YI0NHgT5gARQKP
AZBakJPQVBYlPy6MbAJSCmjxkNxCt2wc/tDplLhSO4izlcpJ8gQ0lcEVCS22QkSyz7YwNLsnQfFY
qqP4FJXZfKITkOKSXGg9I45UJHIM4TCQuj91rTSAsl0tsEwlSarP0ciatyQdia02UvmG2QAjBPZP
KdgBcEx+igD2emgqQz/VqRnYWZWFGzCCjb+jTsvIaQyUcEv1JU5LZ1H7AsYuCsUkDeVtOY+gqKZz
up3FUM+c1kxU8KMlYXxQS9QTLMBgq6KFrnB5cqYRjfhA5VfywUq0wgTBqSYrpRXMmRK6sVQStBGL
eoNnxBAClkPUehcvyf6rB4FfY4V6HKKbJu5MYgfDnG8niYz7WBKyQ5Nmw5ORzOVLI1TPMiF3ENVv
xiLXQZomzjOmZXSzAMe8DE7fOpCJF/VD+t7prWHPUpk+dKiPAozRlEBnLqNBKR9RMQY5TVSXrqIl
A2YIM1HzFTUlrhaL8VZKc9lNJeToNDLqO1iS4OZ9jbGOuq92at8b28mU5R41hzF0217o2s8k6CS6
U9BiDGq1rDR2NSBCC7dSap3shnCUMYtcZKZFRnNAx1VaJ6UFMPvyUamj+EHO+9wmc9M/ZWUNQD3B
NL2xD0ANUOkaWOEAevA+TjHKfF2KkQdHMekI5qw4iD3gosQlcOh6+tjNTWs8punYAU1GzeVXwEBl
m1IZS8nW5ixBS7A0/RJ1CoqNWipLNxOS/nkysV2OlAda4c+VApkyZkleFSGpjJ1CK/MJQXe2mdqu
kQFdUQXkOKOnyLSAgwkG9Vzq2sMol3q+A1SyojgTfnfzSgQVbGECtNwieTv1VpGb+mx1UYnkDhmK
3uvyXHmJMpoEdpPm+U7IRHFTYaW8FmH2L/TAKXgrJbIO5C8aPKk9kZx+FNtjR9rRAzy+vGvCvNoE
QmseAAgVyZBKk9jRxZZu2nSIH2ojmLfgwEWdch4Be1EEbeQrmCOzanS+T9b/Ie26euvWme0vIqBG
lVeq7O4at7wItpOo965ff5dyv3uyN827hZPPQJAHAx6RHA6HnDVrBZQOgVOmRr/r64Sg4T4aZQf8
e/IvNeoD9GL1EXKKXkF7kR6M/lElJH2UjGL4ac1d5E7WnNxPQ9FuwYkj/wzJWA5sjM35kOSx72QB
Ve+rRgbbcobHb6ZitB6t+gRSZCSovwcZUFDMyMrgTYljFLDKqDSHOz/Psz0krwiKWlKb3mtDYz22
ShXcZWo+vQ1TMxmelKjWZh4UP9/OBmmOUDcxcOrRKHAz8ATc9yVUyZzBJKl8bKW0fKDQED8oRI9/
FRQZExtmC7U/TWsG1wxy8CbqidmDY2DIU/TSVe1en43JoVkWuwlQy9PKYf0Vbw3kBn5wa7TwyihJ
XOoxWEZGzQbavVOXSw6ZC3scM3syLAc80i6Ouida/dRSaAWECJkdS/YfU1A4eXGi0vhxPWp/xehw
H8MlKI0klQ2Y03AQpSCbwi7MMyc2vo+jChqz4FdRfVYBPYY+cjBAUCNQ4Kx8wHL08KfG+WxwuUsq
k9TMx+XVfoj3cd45XZU7aEaB7JTGiC9vNbC76mnoZKjhmqr18lf2lycKwNBNlXInMSFVDKkNnFp6
/ZGEmhM2oafmzfcufSmkcWB1D8ZSvQictAyZVY4rJ7MgEQAOcany0+UyxL/jQ7tMHaHlBfNtBfao
7gNbZd/n+xxl6pWRis7nc1PLp5wl8QXpZqPtoGhHysqJLFeKKxePmqyW7Kl/1qPNGO67NUZbQQon
A8iJK6Wi6mhd5aY3kVLNRw0PORUOPzoPz+Ak2M6zZDIrN6AAnjyQ6f36QAVpHCQq6O+OWVxnv/Ji
ETKnHUxGDRrWwXQcKKFNyM5P7TbeXLclSKxkoMrwYAtCSgO8A5dz2udho5XotrRD9RN9cMxonesG
RP5xbmCZ37NFQxhUqsKEga6tIrDaatlNPvivaQxZYz1PqxVzy27jdyNaMaCDgccOFOq45YJMA85t
cNbbef9YD89h/BLoK0xGwin7Y4LnYwsnMpVkgIlRHR19bJxmjaB9ZRB8tpv7szboCix09QcIXjvj
6S8K0yqg3hRvUEvskn+/m50tiwp9hAmNaUiooxCqHR1O+QpoS1l+zZXy2Ift/QwxzLIa1mAMov0E
fRIUOcE2p2gmt0CJmk6g1FSghNzIzM8+pAzU13sSzm6TfhvXEJXC4wHnFGjul9c2nd++JBsnorSo
zOnfc6dVWHpbv8g3yJ92xY8KQq3/FsGJ0wh9vBZgsuB3w4669Pa8q7pGXY7GRP5WFW46fxDjgLzo
3+8pdMOBYttCfMBF/9JKF+KWJyHntOP8tkGjIVg7KxUpxL9H3anQDPtjh9u7tLTaIUokjAZaoVJh
bJs5BZfbZKe5tFKlFW0qfeGVp2idwAse5xYjqQcah3ALpBvH1JyPU7IWyUW7Sl9I1yEV+vsWeTlr
Uy9pSBXgCqQDiXGv54ZTjaBDzxXU268v0O+rIh+Glk5FXFg1QwMXNGfLUipC0S0O8dXxFbcdPXMP
LURmNXs+lF5k64++hxbnJxTdobvO6n3+70sk8vkHcPM5gLEgTY3lA8CWH437PP+ZzCuxVvS4fmZE
4TtiISGvQoQMRsgW7AeVe8rc9qOx/U3q6bvi0//W3A0v9fe1fg5RxRl2KcIXLuko3nP+Tw2tq3OC
wlZTs+/z1shY9D2U7WD3WElM2UKWchVvsvzJrwv6xyS3oGowg8TVx1Alu99BIKBz9Lu+ZRZElsmb
vtUe4r1yQ+6k7VrZVpht64Da4EEPDUUWX4VSaDmFauuDvGMzHpUnvBvFEETxtwATbBQGlEb0WG+G
w/N1DxbuxzOry+/PzodJTjvwqBIsLYhQQOTqKysMM4sDfp3QP8Pi0ubZ7HErDmCgPuYh6w/xr/w5
8iDPKv+4PhLhEXA+gVzamOd6k0QaJjAD98hN+5ofI5cATenRjYVmmeTluj1hmDmbOc45gzCI+naC
uQAIPTQ6MK0aWDp8u27la68yTprzUXEOiftxacg9zLROdgOWErtyX0HbJO38R8l7b7bRyrAErGaX
BrmIoulgA+oNGFQ/geLNTrNkKwPrXptvweyoa8MT5fp4VcS9AjyLOmBRl/4H8kA5Niq4B2D77Wuz
QTvvT+Nk3tI9XfMPUYYKSUfM5pLg4xJzaaqJm8qa0VJn4zntQX3sHcAb22P8au7CB01zu4Ppte/x
xlo5I4Qb+9wu55dRrqtJgDooujETN3zOnWhkeFQYHwDKprZyo32PCZM24Wmt4VzoO1CIRHMLHt1A
ysO5qB5FVVgkOvLLWKq2TZ7ghZq2E8h/wpjs0LKJ4c8Vqj+lSjPEVVOLH+dKap6KwZAdP5PHbaHO
+amsS6lwrzu2JogL59/G+XU7m3WOzi3EhbyHwOG4K8jgXTchdGW88KLPFze7BcZ4ueKgBo/UwTSQ
18waHv7UR7l6G5Rwm2S9XeaAFIAVs5TuexquvFaIB/ePYb4TEe5uNtGEifdj2UNftZfL6WZlcEJ3
/jM4i3sqD3W8+U0pBjfsy6P8o8HzC45J6ckMWfDzSE7ze/oLvbdrFVFRPD+bU4srUrZzEcqlThuw
uUnPbalsA7/ZzAaAbwbUeZMqsM1Kv2tK7e36eEXh9twuFyjA/AG4j4QpzchdlX5UZG+sKcEIZxT8
WUjn0HOpfknqq2k0DR8zCo1tA++X9FYHiFx6vT4QoW+cWeEcv4uIlhTTsm7RD7PcdWs4eGHWhEqe
hMvJwvfLp9hg2hukKEDWpN5iEHZVMeNGuqsc/bPyrF23HdfKUcIR4YqJvB7vJ5i6y2026znS8AIn
Rq88gwQ6kVb2sXDpQVqOjjIF+nF8CbRGA4ExKhhQVxdAHINcq7rvZ2mloCu2YhiSaeFOh6e0y1EM
Q4hIOGAUU/NQDG413dXJyq1RaALIDNxLlqZx3sEC2Wz7dsBhV02/7+I3UI9l8dA8XfcwoR+fmeE8
zJwz/N3lBK/iHdUSqPltNf1ZylauHmtmuAmzUglP88t5Ok1gbj8mxq4jTrJ2CVg+ls8fFzTLf+ZM
WxKIswQVtBv5nAawohj2HB+l+ntqOJa8A8U7Wv2vT5z4wMS1UV4YskCLuCzgmTGS0l4bqhCyAu9m
51a9O+7NnKmbdB85ptuD4LWHuIStrsQ28ZY9s7tM9ZldOa9jWa8Xu/thY9ySB9znTgXIcU+tC8GO
t257faDCpUP3FH6AEEfHwqU9Ter0UW0iUBzJx2iGsHSc7OL6R0LKlfKxMCk3/ljil4+ivPO/Eh1o
yexKz9QPtHyRp5cw3yU5qGKKXRvfZ6AICNbgLeK868w0F5bUWh4MkOFAduATitTWS/goP2SnJGD5
doRIr50QOzxJh8KRjBU/EvrsmWXujOxRmwjaHEoOSQhM4UPWHtXueexAY3ccq7UWKxGIGc3aUECV
gCdE4Z9zWikOm6GuMM7GcJqTtPdRJNvP7nRnbMotio0nFYKet8rDdRcS4s0MC++jCyEPHs05H1KL
vEroDJ9tnf4FsZ/5j8HuLTxZ2/luxZRwPv+Y4p0oHkwr8GeMsHztXH1T3dCP5Gdxmm7Hmk2e5tG7
xJO+B28hW30PWNKKL+HnzDTvRNOgFt0yyt6BWA/LNunBuMm3b0++XRxWHUfss2fmOM8BjVIL9ahl
Uj2Lydu73o5OPTNs9QEaFbZxTE/Zxxp6ebkFXBsin1lJONVztFUujP01OSTSXT2AewsgIPf6Oi6O
+NUQXjLRfaqjgMU5Ku7HcRb7WMbIQo+2JrPB+ujD3XUjwmRkeS79jxEulCZ63XZWDGUYAhUHeXxA
lfK6AdF0LVAfWQHwBv1ynEckZZ9lZoDNPaNa005QTAnSUzGChKpsNrlRr1QhRKH63BznEUGroj+v
hLku9lmqBV5Xn0jpZWs90cJHvnNDnBso9RgHkYKJGz11F4NuZkvZ6IyHATxQByDq6PfuQLYgm7tf
4w9bNb2s6dnxB4rvFC/qMK1t6CcwAgV0zRPXcrXburStew3ax8Fudn03X7vNrC0m55KSWbdql2F2
LfM9C/fQdp5SwB62Xexd9xqR75/PLueWVjfQoW1hiAKTCErSItwokGi5bkR4FIAwZqFUAbLja+t3
k3Vmu+SwVe4GpAD65RCkL7W2S33WxQcpfCAaG0tQFBxj5VsClaxw5blPNKHnX7CE8rOllPwhNIbl
FbPNbtPpEQgCBhQLiq7MiqOV4YrmFCAe7PSl8GPyL6YGOC9nc0RqGE23CvlRZZ66VjZdM8F5Jqmb
XiGLiamQ7/MYD2C677UQp11ZuCVo8KHxfCicHyZ9npVdDjuttbHS9464teIGxS+VngA7dsLJziCn
ssb4IjhX4SaqIoHDCCkE3400j0OKvBtW5bpisvzRdw3LMkjCPY4+cOJrCpOCUHZhjgtlfRGl4LzH
9UcN6rsqzx2tjb0eHbK43K1MqOAUuDDFBbMZt0Vz0JebVp+5dZvsoRjkXl+ztdFwrlH3xFCnFib6
7HaWXyb50Zwf87+4MmIguq5CWA5tzHynSDVoll4sCcE4PAKEQ6NdvqavJHomO7fB94bIpPXztsS5
PJmpg/ZoxwoyhobStxZK2kpQuW00O3M0bqtour8+iaIb14Vt7jSdFGW06ADbkvYal+6Q7NNyW0TP
c+U24VNAt60K2vLdUDqadK+ucfQJotWFdc4jE2gVadWI2c0CEFdLP2pwrCZhwPxCAm12v+Ixa9Z4
p7TSME2WW1dn3cnqT62PbTPvmZQdAONcmdfly7mAgjdPpG4QIQUfO9+dpcal0ps+RkYnpMsVOUoo
7Q5tcFfFIcq8/luRA2Xayg+odt2aGnhQk9frn7CErGtfwJ0ERWYSS04w2ngEMsk0BxkAt1q2Dbla
IwISTuzZYLmrCGiWsk7KMdguooeQBF6p0b1qQUVWScEN9ONvBgbwCU5YFf3A3DJKwRymuYyB0Wqn
gQ60AGhxc92EeEB/THCxBQIdlU9GmJCBCB0N6NXNeG89Jv0mTp6vmxLvQAhd/d9wlnU8O7FlJQST
gIzka9qjcOafZK85mT9QibnLU0b32ja9XztVBeLUOHQWADY4wMAawxNEWfKYyH0Em+23zo0daORs
AYAlAQNP/NYAr2rmjG7mlSzc6zf4xRG+e1Dv1olIF8/46qR/PoQLAFUCtxxSfAi9Te3n5ACaF0gE
Kq1jHtE5ZU/b98QpK0a+5U/qLlxJ7YXH79ks8I4ErG9UU6zylG5BPiaph9a3NfDmg8pWX1OXFOWG
F3PO+VQx1ok1FMuce6UDVoPNazPa/TZ2rAf5oXXDhcx/jWlV7FzQpEcDnAXIPV+kwOxWgyJBcnLU
ddagx6jQFyT0DM7K/pTShlG04ilg/tejwE5lhRVK4nT0E+10K/dC4ZY6+xJupcNQHhuIOSBGoHFs
OGlWDkIrtEfXzhB6K1tK6FVntriFjcwyKeUJo9b2+fGEqkx/F9+1W/0bLlIJg4Y9aBu7H8S5hxb0
SuBfGya3ypIyWK0ewjQxgFrQ0XzSJk5ddyzuf4aDxlZGKijfghb8z/pywaOMIc1IS5ibyMsYUtZV
u9qAJAOIrbRvln4HLg0WVStjFGZepmrK0FNAuYHvdCSzondFDaN+l7AJz/WmXt6DUkKGVtv18S2f
/yU8nFlavuQsNlJagWhqUUwNUHiKwFvRo1JrrIQBsRHQq4BF10Q7Cnd6RWbTJlTKQN3eIhU2Sy9u
TC+U1sgAv5pBu4uyzBlaWynqKJdjKVAr6kM1REoMwLavVzYFPUCSO9dn7GtMu7TCzRjA4JqUjLAi
xZ+N7DadU4WfNHGnpGLxmsKU4A3y0tqyG87Xh4x1ZiQR0Cs9FGYMFLfvJMOJeoCzGycsEElKz2if
o2BNb2ZtMrnkRukqCbgvDLPtNkp8GNOfIxq3/7up5PwCrSeFnFWwYSloBXgdsl02b0yortWG4s36
injQ15h1MZW/KQ7OpxIiXV2/LFxmugTCJOCGzH8QaNPMCrpvLKSom+vDE2DnLi1yqX9pgoYYAlBg
htkB2Kjs0RtUHtuD5aYsOjUeWjtU+2HyntJNvx8YZcaKqy6h8HJzX9rnTgRqzX5YJhgxSVo3QI94
m68cBF+D8WIBOxpoE/BM8byifUcW3uwYjWbFcwd9E+vQVs9h6hrqylDWDC1DPV+8kVQFin4NiK28
KvwxS/t8tNPB6dCZdH3VvsbeyyFxUUTvhywcQXZlS8UniKd0w04rA8KlKzFRvDamgZZD5A5owb4c
0BSjnTPV0ewQAz2cmQnO6t31gYgD1R8L3A6epBA8LDq8b5ZjNkHMe4gK2ze0Y18QUDJQpxmM79dN
/n6Q+upxf2xyOxpo3tCCdjqOkrx6QdtUwbI0r1zJSrMt2Io1FRzfREULIrgEPsH+ltkmqepDlqXA
bOcRUT8UNJB9dmNBoBBujkdpGMvvWhumDz2JtVMUAWXFTKuPttnctE5cIr2putb8lQ6S/9xN0vSh
KSqwGtWILrBEhXQCnjBU9AMGwTZoDd/LWqri3bC0kpPRQ4zbmKZgF0n6+By37alpI7zkTQWuPZWl
Rp+9OYE4J7EgkmI02s9QqmKAxZIM1EiEurE6PkqlkW2Sij6qI7G2WqFQtybRXWFFZGVBhXtABbPa
IkJhgFvi0mVIrhh1p+TA48lv6KWYSMQMlWnJcTTc6+soeDDBJjgzxXmnXg+WSUiGyBwrO53ELDS3
pfVGQNAuG4ckhByW5qa6fd2sKEKbFNgh4F41SfpNiHO2yatuiEmuYU9MY8bqJvWmfNGn7XY1zTdh
EG8nqLw1rfRy3axoXk1IIC9Qd1Ry+S6wHGBA9ACj78lvsNkNoKVidL2VzUfsWydJXsOii07Wc3Nc
KPNDgxJpabNKpPshbdzGfIpxLbo+JtHmPzfCRTGjNq256GEkKH6i2hAlTp/eV7XM0uKg+PpKdBYU
wUHGiiPAWLpVkIFx5qATO6DGUaI5IQHdi/8OkdiythzVZ8nwrcP+a5Cr5xOzppb58sf1sQon1AT+
D9bRisErf6VEK2OzaMEHpfygpmFH80tbrUQ24Xye2eAWrcqoWidjjUWDbE80b4ZAcYwYGcSb0v3Q
1rTUxCMCuk7F8anjVnm50001KQI6YKfnKgjsQsPVPkZarORDohMI5fT/M8JzlCeDJqG/tkC6XDTP
YU69vLbcv1mZPya4BAiE8STvCMbRlJEbmoRVU2vr/Y/rVv6fJPmfU4cfCYTejVpvcOrkgUvKpbmW
ZXGH9P+1kphFjnPxhN5Rq1/bZKJlWg7w/5zhPM1hPoWy0hVIFdDnhEosYVDtsJM1rMWaFS6LI0aa
z8XSzF9NLqUQOeu90P/5N1MIGlEJ7dLYIzwuCB3WWpJPMNLFj8G8kYanmW4ScDf5wSaLPNJ81OFT
NKzkWqJdhYe5f6xyJ5pGlKKpR1j1m/eoeo7k2NH6A+l3avKY0DVCE+FEnlnjDrUU8gJ47oQ1Qt4i
9VNLLAaN8/9yIvmsayziwF+aWOPy3u9uFetmlArWFXuwvzZBy/LCRrt3AmqE64ZFh9j5ib0M/uzs
LEMrTecWJ7ZR+5t5HO0sCm+6IbipjendaLK/SPxNC1SiQPmhLskHfEttrSiKEQ97+blNbEWPEXZj
xyxxi4Eq6vWxidzk3BjnJmqrzkqRwJjVP/r6nWyWzkA/zLRwqLGDGud1ayI3QZKFnjekAiaaEy5n
0u/y0vDlDkU8MDgHRs3ikbp5snJoLd/MZ8rnVrhdDYoHWtAGh1Zh3fgJnumMTaLcxemKGVFKdW6G
e6jrBtDLaTPMQMN1m7bapuk7VqsmqMAU1oHWIB9vJXmtVXZtCrnT0kr8wIISJawqb1b3S2n3ivXt
+iqtzR/n75FhqY0iw0S30AVN1oQeT1N5G3Pt0MgP120Jh4Pq8SKHA252vssgN9Ks7bUegGZ4giSb
+0Gjb3W0Vu0XDglgs99H/qJvfOl4ZVvEk9zBDMXVzR5N664rtV+gaNlk47+nVwYsEm2k8HHEPBA/
XNqq40ir8qQG6MXc3ioAoQz9jRql7PrELevMOfmFFW7j5pMGLD1FY2dab8u5ZfVaWiZwbxgALlCS
IAUArYPLYUz6FE2JDwM0aZwsBmOrrHlF920GbZDkk8+wyVhj+iu4YEE8Ar2OYqEdEuze0AW8tGr5
oY4CfwvGKgNZk+SzUdfuDZASxPmxPZY0vr8+jQLHuLDHnykBigVgGKnxCOipeOhuim0KLeUmWRmX
oJgBrzgbGJd35qGup00IQ3K1K7UdBWGMvoFATmI9G4OnANWTJtsx3tC5Y21n4hI4r3iMYKudf4HB
gaFxMaJDqeALpumUThNToHCdb69Pp+h2e2GEi/BZ0OF2tKxfQibXB+OHFltoLYWgtZUhf4vdDtEk
lIfHAleelQH+P8YtE5hkdHyie+HSeZLZmKdB6WpbRdJIwXRDTC+NXnLtsQGeyTd2EL1g6Je6Pmbh
RrH+WOVclpSpMkhGj7aPzpMhhqzYuBx6UrUJClaClWcV1S5eyD8GOZ8dfDXPyIxh1s2pMm+hTF2N
KxcY4VSC80EG2BL9pBrfPT5phl8G5QB3laL2ZrTC0ZGqCVTtsoryqpWXDKz5HbNCJWZUm3XWa4W6
kneJxgnaATBVQxhURzp0uZyZ3k4kGeYaTZITkmUFfPU3YfF+ffUEyd3CbfCPEc5nSAollLmHEDrI
hewxeU2VjQRWT8Me1ggbBEhFcCicmeIcpZWsGrQ/GI8+uoFuj+V9RF/C8nFsNxbEcIbSTZNTmH6A
2HnutkNqzyqLIkcx3q4PWRTzzr+D8582AusCgMKIeRnUDNTnXJoc5NbQUR9XtoZwBSk4JNCDDcEG
/vkgQdmIhpWCEasUKDhvUohdFt714Qhwz5jXMytcShRaZZhqKazENHPkxhmnD1Pa99IhrDY+PfRG
5vnKMUpOsmGP3RtNfvnzBwhwrn/GMmv8gXz+FZy3TqUkDW0nI/hErjFhOQu7qyhrQwN1Yrxbtn+z
O9CQqoN0C7QsfH+ijm6zlBiwN89W6aQNRX3HUN5pS9duyaoo10BXC126WpbGMO7sSuMqTMoQE0yB
rQX9r0MZKmbQlU5uEoYiD7r6B3BndzFLf9VbMMYe45efoM+4VW4iR97gMHsBlOYobUvn+pwL/evP
h/HgM7ylVt044MMq8zHxIXE97xJ15c4iChDKwviHBrXlNsat66wOU5rmUCfK6udKQoyIt+20p7Mr
K2swC9E8n5viYlE0AdsyqxhO27gS6haJslYWXLPAhaCsAm9aMsNCkUHqVK5YslZNEp4c54PgoksM
mq9I62EiQgNZfQg1d8jeQ2kbo0ua7P3mKI8r9R6RFygglkCX7kLty59VoHnIplhevEDzJHB8R0dr
zYSApF2TgRbGjRw0qWgl5LwANIq4OcTwAmDb943XbCzLaT6jzcvkdIAaZY5v+9BQZZkBwdICWr3X
HV0Uss/Nc55Bioym0zLEqIQeH+I0MmND20fz39hBrr80zKFlkkdFm/ogxU2EYU7jbQQewvhDL26p
8nh9NMIFO7OyeOnZg4qkkMFCUxACNloYdbLVg9Ju1gDD8nJB4QOyCioMYMXQYwRe60srg5J2Rg9m
E8DzsxsibepxZOazD5b9mam0OCTWXQb7mulZqWut7TSReciM4QkYSHoUXPi3jnTSg1AuJqg1jLeN
NjijcW+EL3T8VPJvBLIps9PoexObQr1VipVzV7DNl+cjYPkh4kxlnvukMXD/lC0N/fESQZ9w5QQN
hLOuL6LIhqKhiwVMjAu/EJfpd0nftJMFaAu4KUHIMVEPMl0rtzPBmQqWWjzVI3VA9YHXupQGWU9q
8EzZNDTZHLnzrLHa/AVqxgbdW5G5coQLdtmFOS506SGIQqMFL02G2AP770lFv3DdI6en4/b67P0+
mjjvBFfcIhkK5nUdTx+X3hmaWl/7FtBBw75goTfYPpCM0GEGgm1fbIDuhQay+2E6FaMPvQ2AnR2z
wPnMnOSo2hIz3take0VzffZB/FlKrFQb5gWuNHdgIv45GaGDkB1CIroPQOIw/cWF+DdZHoWSIuR1
+dywD2ihGVBqteWlN47YmeZg1J/Na7i1EvY2QLfeYOB/W5l3QVS4MMvFHqXu8TzZwOwzOMUkFlSs
20DXi/k77S46zlvL6w8pG0HaY33HE33G3q0dmFIASlNZ4DUfN8XstN5k++71DxNlsfgwSDoA7giP
5yseUOuWUKvEh/lPxCuPgdN+dhUzHf8YuHINQZKJIQfZrbX9iLbxuVnl0g/9ICXyDBELO2ggMKCC
9Pbl+sAEUlKABZwNjIvDqjTQvjJgYfzsHXWrudFNcRO/Nk+R7T9SvAGz4FF7LZFOAo7g7EM3Yb/+
y0/gFj0rExqkAVByk92wDvxT8hF6pE932enzrTzRzfAC6mT2ThyTUWc6rDWUiNBKF1PAZQ+WEgSo
rWIKyPY03ma/TLvYUn1r7j5fi40UMz9n5Lv2aD5aG+N+Yj+uD1908bwwz2UPYw0ckRZh+PT21rSh
FvIhOyMrWHD/KdslFHdUux7ZCl+BADOMdTcgiIb/cBrxEc5KQHebzQto1neb0qNKhNfxFGBeB4VR
8PySYI/SIfQXTDRwfI9Cd1wrBAjPYBX9/+AGkvCPf0GA9FypGwPmfW5xuVZblkgaQ1C2tWqjqrvC
ujUbFnRACeU3s3lTrt1/RQcKoKYaxk8XSWPujCSjMhdaB/sDPZixE8S7HILYQ/98fYHXzHB7eEAP
g9IsIFCfIIRVxVGR9U9Shw9y66/k2orgOqSoaE/X0cO6aKZwQwrRKSHTxZesWx/d2+HGvzfddDd+
M7/JG3XbQz+JnPJfj/QHsg4PR4nXOBMb7eZlbVeJI+bZp3DDruPGGAKC2U0mbFtQMjW4msZeBuoK
GBxBqM/6jeTNEKi7Pt+iO86S88gAkkGvEY8Xl0FznGQplDXA4a12smdj3BDFstsaSztmMwvRUogH
1ve2VV0FQt3XjYsCNp7GNfgVbuJfShkpqdWqmrCtlODkSz97/+H63xck54qObjEZ9WpBG6g0UWsI
lgNSCadpZEFZGIE3ykEa202Gfq7r1gTuZJkG8ju8GoOFgIdjU0MKc/RiAjnapAsv+mNVm3ZEU2ZC
Yqhce4Vfkiou6bqwxgXC2pdrPYgW7FUe2Dn64SGX4huQFHpIoLGdNCdNXXEVsUU8vBgSJlXi1RaA
2dHypEHAM6LUbWrcE7WXGG2SXaY+Dt2v1A/sPlkrqomKDRbyCOSWKLYC78UdubEW961OAQ6RQexA
bxT0vigKhNtrVxp2SuqCOtjWCIrm77QDsWSyq9SV/FawrhdexKXScVA1UzXCiyCPtctr3YPIszuZ
IM6INDaFb9e9SLgn4LJAe4LpB5DPy/3YGHIwdOBpx1ESAZrYHEcpXbkZi+ZUgRKIYQHB8ftl/NJG
EBcTaEfL1i6KiUVQw559lVm16SZ+cehBcO+DBpdo0daoNTY3HWRAUzwiqza4KdeCsCjgLzzMqGcu
VAX8+ip9Fqh9V4N1AZpm5YheEcs/ZFO6Gf1xK6eKl+epZwyPixBCJoGCppt2uSKzyixZTSHwoJp2
SIpd1w04nb/H+XuCYiXtSjtP0tMUmeBwaFMUzo2V4CWMnAYKe6jRgJZf499REk1Bi52EL5erV2M4
yhZT2rfS3HThHS3ZmB90aU3zW4SgU85tcrte92ktSQ1sBk3CIqAOcpXYweBmKvGk4na0TnIK2bsO
6ESv+4tn4QvjnGuGqa+M8QTj3UCe2gZNO+a3Rm7dOM3Y6FfQoPq4vheE2d75cPmtl5u0GdtluCWw
lnjjC/O3BA/SuuboAYQBKkettxLUD1QNzy4tS6VNRBANf0K12bB+rnzNEmq4kHsx/iVAnr31oC6W
BtKIrzHixrHG42/EMHWU0Z39BBoh6OV+lUjG8uSlSn8S83HF/tcmI9A14vEWEtUa5KL5Fy2aoD09
VDrMv/KtRparhc94fVGUHdVZbXhWAqzhWm1edJU+t8ldN7RIlstR6xF708ew98xoPxGdWarXjyUr
gpXIJAh+F8GesxaCZYYEFg411She86Ysd1arrDGJCOL5hREu49GigQTFApuEbsYuCEBOTO9rPbJR
SfJa7S/Aa7CGsp8FfqnFfTiniVsjG2ecmlYkuYYy22b0IkfRN0jpeFOMBEEud9f9RJD1nFvkxVyR
tslx3y2ITeB5SyXd+k1gJ+lfvPDDDFBDGvIQkKpz0YCgJQ1tlADzElzJWEnm75L0fn0kAue7MMFt
fwjklIOyYE+lON/iYZTpo7fADvLAGSHCo5DX6/aEnmEpC2cgpPWwxS7XSoVQWpGAF94mOeuJ6jX+
bR1BR9SGmIlz3ZToDAYR5x9bnKv3uTXVzQBbxlxId1NbnqxIv+9ma1P2QEerCnlUtKhhMl6U2dik
052P9x63otB8SLP4tjWz7GnlmwQB7uKbuJ1hQS+ytyJ8k5/Fz2rRfM+k8iZNk09/eM5QAEx83xmI
v6FJzGYtx2U/+ETT6lrMEaQEEHiTAO+nS2c0LzhQBipg4iCWX9THh+q9ax0reclW2d4Fku7QBD+z
w93/8I5R+VIzLJTCJLUDN9r66BSyEVgZ3byT0+Q0t7ObOcEjOa71p4o26blt7sLXW308QZwHtpVk
Q1OIIynWLlP/ZirPvYzLF4qCdrG5IO6b/Ka36F5uNJR2no1/T6SHKGChtxmkwpoB1qnLnTM3eYGS
H+ygfdmUNtBt2hVoYVsFlIoyggtD3LbRaD9GagcX7c1PKew2+tTiddk3noIw36rpGyiktzLEB0FJ
4mTNS6P0dx21Xko4q5wnN/EkQUklW4m4wjh1Nnpu3xTAQoxSiI+SKFOMI6gmo8bcZAagymj6Gdfo
GUW+cz7Z3KISQjpSK5jsbkIZoXVGKMkCmnQ9GIg2IWRr0ZeHDBcCaFx4H6QxBxMWkJNVaYdG6flo
KqbAsSXyyg1APHl/DHFBvoh1v5+gOGMn+Q+NzndGdN+ZHs2dbvpU/WFlqdaGxR3H9RA2EVC72BCq
ikcAJlnNhsj1DYRhr8/f8oe4ZBGO+s+w+FO4yCDoTDOgkcPorUEBIpWcrM3slr5UoWOYyWEcNtct
il4pkWUgRQSdpQJCNm7JEh8g0N99FHM2bsdqZDKQIXlU/g9lX7YdN45s+yu96p19SILjXaf7gTlo
tCxLlk7ZL1iSrSIIAsRAgiD59XfDct8uZfWy7vGDc0mZSpIYAhE7IvYGXZq66cmyiwowT+bfnfsj
H15SdCIj+Griod4XTr5zM/9pjf75Xk5mdctT0w8SR/fo+dBYlGLsvSFsn3XsPcnO/zSlf77UyZTq
XImKZ7hU79sLMSdN27kLvsndtqS7Xw/xO0912hy8Or2kC7oRdnkSfVAGyROSnhflp19f5T/6Bn96
oh8Y/J8CDawaAZ0nXIZG4sx12f9ECsXz+XSIWtKIKYXaCooCfXG2gI9unfmhBDHRmGVN59+TY/hP
uxNWPQ3qoVC9OqXGqmLvIpNjGY+t3wllm2Iqd2OdX/vpuUuWew9W2ncsT1impzsHJBlBHQWgJDnN
Nns4fJZVsKZkJQ+1dV0zKi5w0cHsDYGCY9smr5v1v74t/6d9Ubev3z7+87/x8zel0cLdsunkx39+
1C/D327F07eX8b/DH/6/D779s3+evaibJ/nXD735G3z5z4vvn6anNz8chqmb1k/uxa53LyMQ8x/f
j9sMn/z/ffNvLz++5fOqX/7x2zflhil8W9up4befb118/8dvaYbj8b/+/P0/3wwP8I/fHoZuevn+
t/vpaXoZ//J3L0/j9I/foqL4O5BZlE4idx0Cz1CJ6l/CWyil/nsO3BZ1JKglypDt++1vg7IT+8dv
ZfJ3YCKB3TIFto5dNCoXfp9Uf68JNMBrFLWWSQ0o8bd/3d2bSfr3pP1tcPJWdcM0/uM38tZfDVeE
VBnIOxBXwe9A1f1br0Mk3A6J7/OXKqFguzykOtPw5GI9d9sjmqB0/5RFNh+Pg4ESYQY9pCVnMIOK
xs9Qq8iGaKfSpS8va5avbt/XEUQafS3FCE4WqaO1Uf2S6+e8n/ii9hgrwckOLfJZ8lIuanV3gi2l
eEL8p+k3IokpbtqiM5o0MulG3Eqmcys/siSGWOG+FXnQ0lQeUoXX0Ck0uOVWymS9SiGXyP+IRvRc
i3dM1tvdhLZAVGpDSAUwOwiwMFwnDlOZyM6xglUv1CtQop9PMhPgMkKfAghKNvQadX63dVp0f4iY
dik9/mlF/ZyzP8/RCWIV2hKB65MUGD+S0aGe+u0cbZxUI8D57jtPetJ3u0kB2IAwX51CyO9oF48S
+T0on9sMrLVZtOnh1mcQaEt3CWpxPbkEjcsAsEspAybjG1SKGLz365t8e4Ig3AvaECCWIyhABCN5
eXKPiCWjlFkSfS8gmxqn+3YroUB+RPv5ROJmgD5q8RXUJHR6xxk5mZtwXWQ/UHSSI6EHPPbkutqt
qlQRqb63K9YcCo9jLVA0kNF0aBvPO9d9HMBdBh1HxhRKV94xtG9dlPDYZaCNQcEGaMVRLRKG5U/H
TJvPHSrpGfmO5sHSQJXXA/h/wkaKpgu1daW46aJEJR+g3bu6+x7SkxtrRtYJDMqvJ+DtuYo7yVPA
BTm0sHDIBIHvt3cC/dmYr/1Av9F6G3J7poyWdD1EVI71erZWdsGs/PqSf3149C8WWREI1UNm4aSF
gJWMCkQD9ntWeOzy45oUG1jGcuvdiLx+RbPiq3UYddOMAI+LrypeZ7S+zp2K9Xte6Ul2NwxAjQ6b
Hxs11KWe9qa29cbzWk/RM+tsKaPzZWJhQ8hFsRHFt55nW7ZDtmdNAQZA5QR3lXeIf+6lLvgK7Dyx
w30tmbTD3uTKpndy7obx+ddj9tYZgFw5soRIwaDEpQxVLsWJLXGeVjY22/IMENRiEcSujzFYUN0k
edQslszRvYZfGTbN5FV46XTr3tk1fxks6G+Czo8g1qwygoz4yW1UJkW51lio50HkEWw4h/XafDOv
8bTmV4TmsPtj62z/JHk+wKJaDRHh/LyKeDRDp5jB2gbLvzL81dBtYr7Kll4r+Y5ZOQEYwnhhkMoU
nc3ImaF87eR8WogfdD1s5HmkaRHJA8IpLdyt2aZODztvVoObi0o54z21GqnWPeSj1+jea00vxtoK
3u4kxDfXK8nMMNEGChMFBQCcx5G4K2Tdws0FJfkCk5hG6AsbLuOtFvjWvqPevAf5nbRQw1IVQeUP
4BhSHmCXOOWWwMoczDzM+muJtkSe7zS6PrEUKXU1xOwTyPvCtNP11XoKl+E998Oc6IRWeGvxEynM
0Xny/obOTq040thwRvIaueTAH3W6LHp0CEvKlP6qLXaROZCxr7IPacLIekVGt2I4ajqL7RHMLeta
No6h5prtYPB9cdeajUbnkLDl26ON3FjcVF0RHASA31LUZ73Lw/SoEXSKINuay3y+05b32+MGfhbf
N7EQ4dACpXeECVJDzfBLAld0e6zQmIe5Izlf8TJuYJqt9jqHcOKxKF2Yu35pOzgY5sfl66qNVt9A
Ep3jK9AaF+POu2gIvsGkc9k/LWMxGH2sZ5vM9xlR23RtLUSNGiGkTSUIBCkiwDbD4fplqAaaPc7x
DK3vQwn9ZP7HbAYFF+XXtuHUhGP0UU1cotQWErg5pLPemnBC16FNai2+bokcbdssSG3qEa0DXIkL
IDYehuLXVzy1RgDTIR+T4NxG3QICyJMrjjYemZfEfyGbC4vRgygG5i8dyx6HdzGbvPhKOZqCwWmD
rMnYfoA6VYl1+uvb+JHn+3e8EjowUZQLUgkQHEGXBV7y2yffkL40UV3IR5kNciLNpFwevSjDDKwR
68chOVhaqu52HqsWFkezXLWHtppSZF6RGPUCuvCgl70StCruF2JFhYJ21IvOd1MVxd3O5NuirrCI
YvQOxhlFRJ/RIgmbncVYh2pm8C4uKO+nsPNn8Kt9THHe67UhvSXL/E5sf2rXQHBRQR0oPDWeNgiA
vn3ivqBsAHRdPswQxIYTm1ubwomdt7BuAUxk2TlL/IJlu/Q1Sjyadvrh2QJ/CEuaOA418Hu6FGFJ
p6bbpD3vdEqCiTTbGCdHI2Y9dmcbRFux66iXwadO1kpid4I4FdvonUkMWO+fJhFlm8BMEJoU6N6F
2nd8YqoN+tA2xYf0oZoYwd6a0DKGG0CKz4Wt+2MfI2O/4t4oW8IWh60MJsVqg4MmYgnc+GQBy6yB
smw/9k+i5mV23nkRxsFAer24oWbBpzpGwiOurSzGYx+Vlhx1BWwfhDY4L/C47zzaiZeJR0N1Twbh
yASi6hn8vbezNYFjtBROrQ+knYOlmqzB0trE1qlvE3ozUE2xTspsj2U6hPNRRuBbs+dLIUULgFEW
ydQeaxI5/wAv1WI4fMkJVh+ZN1gT8DHVWGKZFzpYNwezed6l2sOsTfBIcMFuAsye7hBjJRgKUAxj
KKapZBGq+ITj2BKsTjl+eh2fYAr7dzJJJ9apgrsA7wocZEhVBWTlZI8mKAcu1sJEn2dZKliHV/c2
ZdUy9ztElqwd3jML4SvfrCh0TaPJAtV6qOIo4DW9HfaYK7iQeik/jy7BCpnWacKCwtmP8cm4zlR+
oD5Sy9gUgqwYcDHTAS4LjB5GyVtUnNyWBdqSUb89ZRWMATbkfGeFwqcWGWHjT8uAg+rntLUGWIxv
FqizY69gF4XpaPslTETEuwQv9crr+S5WwOU6JHF6nE19MYU49ddL7jVT9vbhwyEAIxG6BP8aUcEd
HFEbsayfGVsLkO5Prid6R8G+xW+g9JzZ9WCYLTRUxdO05qyxUG4xl7FwZAFTPryd6Mq2Mso+UMlK
Aq15tbTf4k7E5566rNj35aDE94yjB/FOqkLaJ78lwn/M5iRetn3FhzoHwyr8R3RjeJ9X8w2S53RR
kKaNZXJNYpvU+wFkNtAXXSZnaaOWymzgsBpmmy27dulnbIZ5s2iaapYoRyXSEQq4LrsvxLRm7S5e
Eufdma49Syj8N9pOF2iRg2eGnJ7w24awFktRXyz9Sl1jRs2L41yXLdnnMlq2z75QaffoMtHSPcmm
NNmtiE9RklO001jv6w4UYrs2F+05mtqnvVGx365oPcTxWeITlh4hJ1qx+KB7JbOHNZ/bPnqoVbws
n5dpIShLHachusOJUbrvuS0K+7CBzAxET1qphI2f6mUT/RmUSPhyRHVnJVVT94pAz6O022iq50Ty
avjOUq3mZY+lspqX2k3ex8gn+zFB+xgdTF7tEQfkojijMuqLGxTHRX1/Nhc6HQV7YdVAJozyAnln
m33YiJqxpLfEjpqByTyeivgwDJnW0M2qacfENVoUoJ934HM7+fna57TtuiPNpHf5HR1SYi4KnrG2
OmKtQFOy0RBBw7EuxqrzdQPJ9cKgmpPaja8XqP+LWHfmO4nTZgfm3wwGdtady39XkYN+3wUWB3Ka
O0/gtiQ3QHg5vmRaSbUUHwXAdrxMr78ETaPAexCcy3A55PQz87w5U6fzJS+sbtNzsPtEKDRaed67
8mwZeAIyxzybw7kY51GHx2lJjkPlCcICSEGjzZPVeftx9drr8pbTiHtUO4GQLtUXvVvrav5YcJJ3
dWPqOmASpZ1y1j+WLaXRdpVlYsRIRauByf4Aq21YfhURaktxnXSmS8Qt555X9OA5DEF7UB0azkMP
axpuaZ3RM5we4paB+G8f657baj9MoPQcfk/bdMD1JBd1/eDaypidRRyMkU0r1+EE2SUFC1+C+4fL
0hhTB58+YyOefqdZMpDiyJkPI4Zy8R4vCqQB0f0gy2DyUVPSgoWr9pPCAtgG+BtnU20lPqdfH5VN
+YbhM7zEP5wlI8XVBEsQZIJ2PExPojOW5v+TiCWM85DVHFhSSI5hKqKhr1j2YgwCGnMEDQc8rZ2v
krU0u65iuYswg5kz7nHig+sGjBdE2dUZc1uWLB8qXoZb7jDTersvsLJwBYK3zDMYycMCK2wUZj5f
I/xO1DIMzTyj97TDEVtBSD49n4cRl939fB5rCTHPANwYfpcvWhVgL8poTXaZrwEANbpkCcbi5+qh
21jjK0sehYej0/pjMBxWDaqBX33cOt/y8BMZ8/4DiTsb3f8c6uj14/8a5NfPASlIQWeYaokbSIaI
zc99V+jOnnUDWfHQJt0WXKtNSdvF9wjAW1U3+etEqW2esNQQeTvbXgxJvdK8SXo2r8XHWjqFUZpT
EDS2QGGBsdkdYA461yhTX4PT20oUzmKPlm1snuvXEVQaOwh27fWZWNohRkNP9VD45Hx1VYjO49ep
fV0eBe0FxqfIOvzFIS9FePilWBnWaZvYcBmWsQK/XJWJS/awRV3mpks8KQnD+7qQNrc63CUeMnwL
mMdH/B3JS4LVNU4s3PrrgEab3/CDEgTdPYcozoc+sMBCgxGEPwHRig++cwp7uuZtQD5Gj/nt5jI1
z6jaGLB8xhweKx7eznB2P47AssMXpnN4yea2wguk5cN2kFse7n9waLXzD06gx6M7Dm2F72WGJC05
78e1TKYr8rpWQChdT+XZzyGv+WxxO0iN9/gSnAAKF+e6g8rC2ZyYrYgf4LlxqPZpE00Dap1G0E+h
CZozhZBpEhrYpgBgAMgG08TcRanasJ0dzlf8rl9dwatjD2dxWaEoMIpFnU+ZiqXciToTEqpnYwvY
EDXmDp9nkxnxAqcxFzfSOPy/Sg8QLUcfHKAiAyxf3ICFnAIU8Jbj6glr1fxYDHRBFEDXLax9j/IQ
gMQLQd89yqgtEw4F+sis4iNLNECe/AIUmHZbvoCYk8PetEKBA+38J5zMJ8EsRx2kQLwL7bsRHDcQ
bmcYDrRMhD1jVAVOwmakUH/YHgmrIAX8YIhnvjifXh99qdsRQ0T0svV4or71Y34otjiBlZtsFoYv
WXRYNcCrwhJ/xU+rsfcYgcShnSJqpq5L8WKxwPF5A65w/AQ6RODKdZb2Q90AslgLCYm6xOITxZqE
GHbO3Yh19QqybEkuLIUok7E0vWip2fAdkK4J0BtFWA7U0EDlEngpTXqEvlIidhp2kwAwkV/Jvgj7
CfVtHUD4tq9QVRlEfFaceeMKS8OPiPXC4LmOBKgAqro9sHguhhZ/bleBp/zi4Z7R6BLKStZ2NzXh
AaRUDsfdhxLp52L6lAHGArfGQnm0smPhdS7GPaCLBBQpJUCg4mvWoi0fUgI4qzH5W5RteKoi9D3n
O5nTsNxsahMsvteR5JMCEk26uCPgP95ySctP/YYS1HsLZxqowqZNXXyFvcX6irzeMAIczR5hGekh
gvFHeBlQKtHBX4VnXUvl9dcCXFAmec4WUYibojB6pccMqd0p+sODYW6hB5xoRIAeQAD/jnaVSEr7
CETS99PnuDW8bXc0Xwlb7nwJ38Z8B93sbNIvI60ATZzZ3s2y3kUpCHget8ylGfjdcDosCPYTNNOK
pizz2iUOq1zyGkwr+GVUQuTOIzO17H8+yetcGs0BEO/ynKzhsX6YGyHmYP/qtQ3WBN5/2LzdKMMn
hh/oPeVp+B0ULyJ8Ym3X8EFKgE7IAyL3kNvoBNXYyi28RXqzTWuiDxwbNezKWoZ3fi5Z+JSwRGBk
DW+94uHBnEYtuq1WS8omSW1c3TpWtl41Ph6AnmfrRuv0wpsh7PI22gIcOCJPhJcMbtl0YbYY6zuL
kX+4AW4Z7rwH+x42xeuFclvjSDNYKtH9a8Q2dHwrQdQwaJd96l8NVv8KNJoqCWB0JEwAIUdb2Czb
y1YaRRtmChfdQxVF45knCF1gKXVpG9w4li24Btjowm25HxsO2XacIw3NXdjkOg1pxv3gl7AmS7ql
fYfu1nGQ8sC4wG48vg4IcOBg9HpUR+F7szGJ+BVLiSjfy8mfBPTAcmAfsIKhJVEG1oyTgJ5NoNAA
Xp3eM6UK3HXZtgt2g1cwsybKwg4SM4AX1sydCff+TnT3NrANly9C4iQG1VmQkT8JbG2gXfZjCajq
1TRyYMC4C8QB2Em/vtRJkga7CQQFMa4FyAr/n0rV+6o3EO9Jhn+tEVDqK7UzmmbZR3Q3hNVdFyxM
qus4ZlhlNsOU/TSOv76XtxBCjm4MoELofQMXKiFY5yc5Kjqj9GDC1ruvkVUrvnZ5EvzxcQRz9wHM
m++P818vGEggkHBHAR/AxfoEs+iZBfe3jOmdWQYcFG2PE/8CdCwwcz939q8f8KShITwhsFuUXUIu
OwWL0CmQuQietcMkirufFsOzLYD2a0FWVH4t2VjNR67pZj85T1a+l24I9pxAAuw+GrcMB9E7d/R2
peOOEEoFET+0quQZILoToHGt48iXKzF34nVTefh12OOL6yHccOyqucMUsAyE3um+Jjgc4FpELNwI
18S4bTcbRPbHXBKVx80C07LuYOoNPo79QZObDgU8xKC35Uc+S7+a2V8/xOk0YuLQtRTnyJigShr0
x29xIJy7ZkqXaL5hYx8s0/bDEdJjPrhPa1S57J0a+v90vTzGRIZ/f62eLRd4I2kVu5ufx97SMjQR
xgqWFf1RY9f+r6A1MMlAJB7y6tgYBFv1L+aAeAokGiJGEPEOXjCc5DAbZS+wL4bRhAPj1wMa7Mu/
sSXgs6GSHkwUKEoJFbSneKZft6WzW96fl0Nk+3xXSlmSr4XFhvnfmbpwqUDuibQXiOYRZJ6aOklT
ubq2aM9fXZE5BzqCdZQaiZdfP9VJbg3fjgqNGsl4jGIofjpNZwzxxChfdP0t5oCpf26rtOiDq2iJ
DOGkr6CPuItlZtOyKa1AFNgIuKKoIibDUj5wH8MIvnNfryUifxpwYJgYApQyBg4QaGWfnjdxjHxR
2bHxzG5pzMZDmi+hSsLFGXiN/xi3AYn2nRrBsTZCGZhuiGKbKW+nRF7Bi0BpULtTvQYidZ1mwETi
W0nztlXnK3yWXN3QpeuTBTQEKVJhX0ZjJMIzy9MMkgBSuC1FT7WKi1HuK5sDArwmS6JIcVu/5hn7
AkES+UgHmZgFstZsrlHK4+aiQ0dWzFFCco4AqOzkXkRcY4n8dJzKCH8GkopXdweRQ4VDrPhhXl9D
oP7HaHomUxwpCFmDe+IhgwlHO4jIiJshdRhuuH6FK2/IKIKTGb36XBpJW8xbrMHI1qEbc5Ko2BtG
Ww/dvtCl4K75FxRjcJyz5qeD9WMLIePnMb6bqYJzUZoZiBdinr5ID7pChee97BHtzJcxsihBLmqR
I+I85BkEFw8E7nhNblAXXWf6ghdxFECKcbbAf9fX+LD260jMnvVOAg4GMlQi+9FwNlWK7iKnWh/L
xoD0Nk9va1Pr0h9ag35X8zlf63lTn5EHCZk2+KZxWtyAUx3Jjc+dBgre7rHOUeZwZNYkCd/JBM7w
HytC4rG6zAsQXH1N8mWdqhvAeVR/Guqa9+mBD2MUI0KHQUMHIErMkOOH/O2Kud17dJ7btYkjICbz
Di5jkle7NVupv+7rcRq3Bmly3yHKryuLfG3H4vEsg9aWfy5i2YNQmWYIBAbwGQ3S/j4AEYocmsmK
kAr8aSMN8vRtcV1JnCf8ODABQkB49z/8PwDywX9dhykchq9LQ/zwUsH42iOUtFB0dbqZbVxIaASP
rSpxG2kP6lzfR3P9GYeLqu71UEfiKLu8zRvWtv4+X7uc79fO0zOwTJHzLgbnl7RQNwXCou5AVg56
1zpnN2U3iRhY9mw/Uyzq8wx8I2OD3ceeudXi9zbuFIgME4oYGcwAZwjCAXWlAxr1dfxV9diOg9fF
deE7vS8zxjC7cWSPvFyyA1ed+7hxMcUHRAvToVpjdCH0YyG/Me3uURiqr2wWtVcSJDmHfAQ0jgKZ
9nxWrt6z2leB0tSg3kB337vR0L1gum3WDLKmOa3NZbWl8rjSAdnpQecZvrpaB1BpDuXR4ysvKsSJ
z3ZR0A9aGf1u6l6gZD4RG9h6eX5kPFb3OkPOAGIksRmbiKj2AXzF1ZOIhhwQg5OffZV2hzid4sss
rlnXqCgi1xngw6OdxuFl5CX9BFCzQx3VROrvCVJQiLMSndzNKWfdUa9DdEhGOd2NcwYgBKZgP66L
uySjRbdhLn0FSRQQula/d3NarxeojHDfxjTjyUE5jZaktpNsbWZwobxUYK2T+4hG9lLWKJPYZ8nE
Py0z6RG/SXUFOufE7GgF+kcQVGnIcmTx1VgkYYXSPOR229lfLnCzP8RlP18AlY8uO0h0pvsK1u97
4j0Zmm2rQLs+od7xi9fGv5goWsB1k2xP48gVVIapRlnjto1YuUxo0aCSy7q93ny/XBauNSj8TnR3
syYlDDFCvd3siSCXWRULfWkXY4+pdulVLuTSAIF+zP36LXaU3mQJts88oisHkGfcNe0i53Kfr4oc
snIabjTL7JdVL/AVY6TdW7CU9KjN6NE23qIvNnIke0LGXDUkFcOZAoDRpCB8+LSgP+PTyFbwhPfT
1D4Ytprf7aJl2pjFLTs0vGsQO+L+kAmugAVi4y1s22VL5W/rdGRiN2wzf+JSbw2ST/IRPSkGqstz
8qlGcuNCp+jHdzaml1k3ZE9jVSzXHHmIGemQzOGiFKoTqHZGpOza66KKVNeIpK+fbARna1/BbwRB
KB/NbeGL/ghDXxTo6tvK8ylR7Bb1Q6g58cw+pGrQZ7NbkjOu5+LJEvrgEb8/bAY6zWdGZ2vDjWxf
VgzIGZtK5w5wT9f7ydbQareZQSa5Bwl8zOb5ogD5yJmBf4y69nKsH+phqp/Joslnbql6nrd5e3FY
4Pu5VOmHDAUPZzFOir1ZzHQPvzdCofgwX0PBuf+6xWo4IyKBqPEAmPuGrXGGs2yBRYp5B+GFKe+L
c5B/0J0eB37W584+oOaM4P7n9DKJB3LkBRm/AC80t/XA7Dnk/ep7Ke121Y4cfIolTC7Cc9ndQABt
urQu87fDSO1nW1XZN9LPMA6pWeebbJXYPMDaPiZkcleLLf1F5xeI7ihXDWe0AIkSwnZUfgKOqS+2
yNJrSpn9BE1j9lAB0vlitmr6jAO/PcdmKz9sSTShtqrojqKm+TUy7wmB/HYt9tW2DlDIQI3ccWsj
ddsjNXDbLkqbHSpW4qP13HzRk8ugeJtv27WtM3eFAqoeqIVUn1uy1RI2Wy4HUvboL0IucjfrLftY
zS1BxsBGUAhLURt3vYJAtoOYkFzgg+9LB6i9uu5zMpfTIVa2F+hRrjW99pFub4H+iJsoW4dHMdkn
/E0LALpLHkcJD4a7koOslqMsNNdJd1krnX51EXUow2c+/oASJPfQpfNszlgqSLarGTR3MqosSOBi
OdSXkoEBH/llsC/PyMPvwWYMSj++TRCElYQONypCHcLVGpkSY12A8tNem3pGAipZbOIvhszIj2TJ
ok/lUHcaVK+WqQMoSu0db7ugJy3Uyq5k16tuH9khR6UmpUl0Vs7juN2t1WAdOwuuR7yvzaIEmhhm
rXzbX6JFv7ACIkHwXHa5dHT+ABQHEhnEJe1nj5bIdadiUVyjjJCicySBi3g1ASCYHvMOUamFHbF6
ygs4Tu2AcqdzkESUl3m6xAP/vJGVpnOzLiau3WUKYxdfVBkyFWdGrIPds3nM3T0EntHG6NNW1Lax
EdijerSy1st9R1DN06QsE5/UmkRQcUEAzHdxadL42td8GXapRX7hQylgTvco3Nv2CojbJU8nNBMn
ZX85Resy8o8CvdI1mG9nOcQL+FzjVPahekynufw4TRmvpv1a8EKkAP5Hhf1QIe26c8maykOWOMGu
IaLEC3D6AH4G888Cbm0iVySkSsf786HLcnVofe4/9B3g2z1foE5N2iyp9kUFRRhAddwmF31r0T+v
XV6CKtsjK19M6XQT5fVS7iSn2diUWR+YEoElPiY6st/RK8jRW6/X9EwpECUf2pmlLt3BhQPZAkg9
Q4mcb0pW3K1Rpko4Zq5aO7GDJZ3wARVH3dJ9gxEyVXFgWugmb02y1IdeQl6JHXS6qDz/kERz4R6Q
ZJb0nJsqe2rn+eu2sRb9fPprW4MlvUGYIO89ak4OtKL2LMbhEcNIFBZpuXK7EmsqbiyBSvvMbL3T
UFXVTYnyUVBZylze20EUe2uLtXFVl8G+zpP8NrV0O5YKXAmmXegHZD6reAdlVDAKbDhsstt6ZOS+
RGGThYwiMCisByyYBnV6/nuidP9Jm2GsDmNZttejGtS9M+PUHtzSzvQCaHZbNpFc0NKpuNmngxHH
3tAc0XGcHOqJgbKR5tGHtF+yq1QjmaraEUn1GmHRPk3p/DS40kGgI01FAy5XIfdxPZvxoJNC3aCu
0U8X2nra1CMa9Xamb/kuK0aQF9aJpKhtRaGmuxgLPNxhBfh+v1HbfafIx5szjrzf3mJT+mZbe3uD
Ux6Hf1f0Yt9x+Be4BXqHUwfSrGVd7KBzwR551yZfgQguRxQT1WcqruWx1CW/jXhsIfxesN/jQT4I
jgq1FoHbsUwp/6J8OoEIkCj1hcTUXrqUgFaUoq0Qbe8AbS+pTvHQbQzkvVvmHYJw8pEjLLmcfdJ9
6xkpv0IjIvm9T4i/npFR3ufaqAsCKPsRSQFI5MKmgYeA8Nh8KChITHpUHPiwCDMIt4QgfR1kOLWX
dHxWcxV1kCPrkKAFyK2KiyEfIHY32m6ZkAPbFEDM0vNkRwTsCNg8O55/EHpMnxljU9+kaC4bGi5K
VqFZEeJugOWwJtiq8wtZuLTcI4SfhYWv1beXUqvpfzSiNuiMa+hnf8XB6y2Ehio/n0dTX+wnzaPz
zuTpQ6hnOCaQ5XVNt0b6Y54v/NnNlcbxgMgTWgUUVVqK5uQaKUV7pVcUuzS2hUtzvYxOP/fptHS7
INI6g9BFLN+macVewaZEnOY00NXvM7Jpc4NM4XwY+EwuAZ63KOXqlg3OPMpZXzKUtkL4rmTTVbYi
fmsiuCPTXlADDbvISNQix9ucP06jEF9KPS+7fiQjGhsjE0NDpkzukfWralQrwYdDn5hn4szDqbqE
9Rv8YTGMcbhyNVxPVJdE6oYwn0QgbQkVgqCrzPXB6hmdD6iUwSLaZUwynvXzsZ0LpHhkv+M9nDR7
CGHsvKOr6VL41ASySuCKcEMP8tHEQ+BhHmkPk1YXatM7m7hWrGdRnPIh+1g4QqumT0xHngTKWaNh
N0fVwun/pe7MdiNnri39RDSCM3nLJHPUPJWkG6JUUpHBmQxOwac/Xx4bjXYD7ca5bMD4L2z/VVIm
GbH32t9ae88gr1zFbZm3Xhvu6LZXp4umLa+Jv/G5cF0d58zVgiqaoMwdHTezTuvyogNiCgSZrzRg
3UM1o1rZ+PWzKZz2w9T18j3LSqfN4oVXhfEOLiG7YRPy2rfeuM+o1ZrTlE9G/Vf1ap3dJIfLqpvE
7ZkBPqfCYiZ06AC4xiYetGOI4qGYupLvwTHAuAiqniZmEzP4Pb/+T22EvuBzVAWRBaSJr+67O7hW
/vxPEdnoroOQsQqvkq1lpmt3CfGU0gnDMVznM7yHm/+dOalYvQO8NxFsp95UofyYuiU38qgJEOAM
Otu0WDyuCI7j8W3KERSCm5GCcr0TRSi0s5syNfXlYWPqxrfFlVe0xZcdTM1cx241Trq52BO/3hbh
arMslsK5yq7TZ3t0O+klHgCttM9imnrdwkfJkRqH3iHr910XFJzHxtjGJXTUrQVkRunehZyYOsQu
OAbOQY5+rTWrip0ZhVfuQL2manGSrFkd8qu6BRIoRDto2uBmo/QLEsyWWJGjcU7DbopMpw+dxNeb
7RyYR9ZvXTBVrwbUzxhZLaa4yJl4dxIomPpbNCVVFlR+PpSs9lZhHs8D/MwabVbPUHTzsGoX0P/n
UGbzgwu1e0SfljetSG2ysb3ptjC1rpPOroHI5pABdWdUz8TYL/6pp4TzI7vptEOs0FI2h2EU0JVr
0C0EVYi5/O42kZYcrU6dRh736BSzDUk/KWksBPQvRpVQgdIhpkXnuofBc0biu+pg/TK2dNVk3mZL
bz4FpSzdeJFN82cgRnyIVDHTGjSbMdONDIWZJ5QTgzpOuVvO35mxXhUXKmqr2W1lnu3xj82psa8n
MwAasnqWi6fCadvE0UIdTdX6H9VcOQiWfmpl7Q5BURIUq32t7moWuEyxJdxpfAfJAOeIhg76bwdr
0s8USKYF74S4dZfRedeR01OH364MAtdosUs/8UuvOhuZakHsJxfTB8xfV4OUWJotyEFD3EPkG2N+
wE/BF+OvmRHZMH/HvqvY1zkhmH1tgBQ8G2n4OBmi5ffcur1HAs6D5suOiaYKwqSA+fgxgKoQD4su
uzE4htUnzeWSP/pFPVyrLtuSRyoY7zywjlB+cUTa+mDPTvHULnZ6C76ZfWeDyScfLNsKRpdOKCPb
Jteok2J5DVZ3eliGKudXwF7H1NqvW05Tv8ZEUbqsqkc+9OOwaJeTiWgh4wVm59diO/gb2XLjHBun
KMAmB/e5T7N2P1qNePcGRUCtDx9JFu6Gc0BtmtBoV9/h9bRYzzCpGbNZ1QDuh5KMilPmDVBzqtnA
VLN0IXV6CasrskE3vOsaX1t7JlfMf4WN4THOZnvm6DXwYchoZEHWFNmZ6ikKGq1u7ambbjLLnINY
uFnn7wE0updl9Udo6LHht4RS8D8d3L9ZVFOA3/fGteJVBCc2ETW1lpFXpiGYTNnLPOZCLyDCkEse
thoFINq8rvOScgb8i21RE7Lcr/w7mQvmB85Sd/Fsd38XlTeJlaqVReOu/vA5LebLOjYDqwf6OXhS
7jCyuMZg6zkNgUQFqq321ib96hLkVemDL6WazaNmGl4MI7e+dCXL82p06gGGkNWnMrB+49aZGuYf
fqjJAFQFK1UWR5KwvuhCRdUQjGky5TKoOH+JEr0UpkXs9Ogt7pvBOub1DuWqtBEDrun2VVebH5Kg
Px3VACJ3LeQLYUKLq2kKQgu3BUEmbp3UZpG/lO46LDvuTao66vM4t4c+uH5u3v1iL8jQttWmd0FV
s/cQ+iOL5qn6sFXdvg9jS36zbNAeIT0BuLKZR74aPjJjERm11WrsDCqP22HCdqTQXT6bbDJOQ8FL
HQ+y9O/HaWzPo9vjQRn88gZdwD8aqQjeUIylz2OQeV+dtdnJ6gj1NA/aOhEpiKO9mIPlWq2JGqSn
QeLxlQqOys4bL95Cg8KpluF6aFxrrp5w8cp4QNyKBx51Z9fb7pRQvpiXRrc5zOJivuepXt/DdDSj
Tk0CSyfL1+ugSv+CO4vYcZ3xNaDcP5gOm0ZbyPh3wb/iRsbKB4cV4R0vUHC7Ah8cunnkrQum34DT
40M3CZ1GwdgKk/dgewgzo6SiMZ36wH3ATvkpUHZMUOQFFc24WXpr+FUgdsTBSqPS43XeojU32zcj
qJznIrdZb+yg6p+6rjEZ0UGAlrb9R0+o/0NSduhBwxcXVFnPMbN53FXvdLRt3T0Njmod934s8p5T
XhHWBDM19DhWgBdWXdQ9swYGoe29o0F89GGx8JBYsd2KdcxPYsrrYjsBmOvxNZXr4v5xG6ctj0Ub
1KOzS51BjOQIz67DAhlebCgbZm1wG0VoSk/EAIHmRtkYCC13Q+kNYj1NLOUFDPSs1d07TrMEn17T
jBwqfVdWrGBbfDcXbkydBz8RGyTLZ4A2DuwXmDRlPLSXxqPNSwNe77ggqnnX/oje0L6KGbQCEJLA
u+gyZ5IqsxKKqcvSK9zOM9gzBsmKbBP942wHIy2MtFdvGN7aYEnnImZAHND3YWWSa3FXFK2aWvZb
s4jBTERnT6r/msptNnXEn9JJzVZhh5Is2tjK0s/HFJ91EbKLWl9/E8fLWFjNwuF19vtfk5FtBFTJ
NCj532D0fW+9GKOiYb4UWl1Xfq6CIK15/5/Hc/8+7WVq6DOnxzvLcgCGdMxk/n26LF2NNSmT/nfZ
dteBRv1P8KMuw4ov3GgZS/0/BpX/PpO//o2eKRhWXr3DjHyvEQP/u2sYcS4YBX6Jn/qff+P8T6rG
dpuB0TxRJw7rnMZZrAaWD1kwFPznr/w/Cmt4aWv+8x9zGm7ln6FV7d/xP/6//n9Kc7iGb/zf0xze
5M/Y/K7/Lcfh+m/8M8fBFOE/HDIcrguwCIexrp6uf8U4COsfxDqzkwCG4l9xDf+KcbDsf9ikB5js
53KxsTBz/19JDsE/XI/HjasdFgau0Qv/J0kOFvDSv031mRBD97iwHo7pgguZ7v/xWPlTnau0CLpj
V/FKdYRqltb2ik+x6G7VrN3lflp5xN6WTq02TKluKieyxjJHx1iFqlha7Y2ZT3BzzpbTC4D38N0F
zlY/zlte5ucUvVB/+pjnjLswWHr/6hDAHowBJRubG6YfGEsjnVbtl5BFOCW9lquIdT+K69IE0Zm7
tBvWmpTvLc3OAS6bhyCd6/vQV8ZykBPuAfr/av0CWC+fXXYOXoMVZmNhxwMLXxI/nGsjYfNLdtX+
oKuiLPPQo5A8+/IdTcmfX7sr5ngIGpzerNOrYDDPll+FPpyeYYCkWaau1YtgetKdEKm9NXK9un/r
nc5zj60tN+/Y1HPa3XjKV+Upz722PozzQvvXwsueZlHw5/uLFXRnIgH6bYfLKEgvRTqXjOYM1Vnt
Ic0XtX4hxNKtirrf9FHStPu7zajKMHHc0jH2a+uvD3RWS3DDrC2YD/44iDZhr4zHdqyGzNpdmpUt
N6QWm8OYzevMpDfq6WNawBEBVr3e3md5SESqKEeiK1P+a71zW3vu4jof8mw3QRFPJ7OgHjy6TUBj
16QKk3aTLiEf9dy5VtQtQ57fjAWqBSZ45jYoj+lWklSjjS3bFaBJ7bn2EJt2XusvDFoC/+ow4KZe
Iy1Tl7uXrQF6F9QhCzkCQUZFlIUj0o2BevBTkjGSnQcTWzE5x5kPWDhZKj0U8PIKQ5Ntmd+tMkWx
N5kUpTGHsd4icjwwC/VVtqwnonWtNHFXqWv2F9Ox7ZA4HIsxAMgm8/Eiv2qemrp8sbbfa147xHAT
8p+/tesgrcjf1vxN6t4PoiEdq2GPAXyrL7l2Uetnp3Q/VLHoL3MM05IAuYyAt5Z7Pf90xrLkmS38
sb6bTFXIKNjSqd0PGGGec5VP1e0Ydmvzze1rqp+iobo5dXmebXvTQKw/46ASzjnoId9JAHP75znf
mEpZgyOKg+wdY0xIIgj+uChnzcVC3fXpupa5KO+MQTjLm7M4aXBxicNWJxGG2+8Ux+C676w+Nw+r
CFL7ArYy5hT/Tk0YlQwa82bbskXfz8MgdMRP186vlEj2Vu5JqFHaiAmtmNvHmRSk8jUPa4nhVzpK
xQXK6na0gakVi3Dcwd+oQjbmIAHLNzLyoaK8zQEU260Z9I2tFsugm5hT8IxqzslRDVTFrMfHqCn5
lkc9c43LAIglGktnrc/oB+G5ZAt68JI6XLljZErsEgnebYXWurqWGduVkRM83Gsq50Uyn7vYjmSf
VzGhnWswYvqarWuHBOjUtJ4nWzu/CVAaVAzHMC+xPYqJhq0bRfOmc8++tdhGDRSwGUROEGrTHUM/
RS2rCGVODxNWMy8hd3tdSEfi47OTypzc4VsiHxJ5vGqBN99bwiFeVceCPGeYRjNmj0Gd3qxDnW2J
dLyyPvdVYOQ7Dt7euc56a5+o69Yd+HXsTJD8ZgFe1NVcFAfTN7WZbBgM8l0mqiE8FFtreC9T7+kh
2ia0dbq61WbmRljzyzanAQ0HTYxztvBgLHEWdNrbYwNwZDQDp+bvQ4CQxzdhieroWzn1py1D+6fv
vJ5RyUaMYCpEB9FXb0LGUqYjG6tskXV7v14QpAhWaEmpdtAbSd1R47afKx3mF4/xHzNTd6rZYWVu
9u/c6/mKnCHUVdIYkPM4McLuk6yZnEOo2Zrf4dCQC9D72Vo8MtVp5qTUBWnqZu+Pr1XXp03M8PbF
9NNbN0RyUh48VMTg7DiRQCYRcsLXeimrqHWyMJmAC6/A3V01zk9T3p2yasnOpSHP3kJHNiKCRuXQ
JtitCcLpm2RjubkJwXUTGOkJJIfGb/a+zUxn95bbGHZEAvMt82/jvV/9MkYTNDiODQnJU3ZHl2FF
3LbyrTDqMC42r9mStGnwVnpTWv4tINZjO/M+dbO9UxwffTCFArF4QmaaKnyPbIc7M8upkisw4rve
IzrQB46e3xVc0a3hIk/HrmF/l4Xj/c2Yf+lcPGWVN90w8wlvaFTRl3qkGmOob1NUNnop+V72Icap
aSXoInezQ+O7z36/BORu+Aeol8NaBmkEyPMLS9ld5k/JpBhkMVyIDJcE8DFsrCRv2Zg5BVnMdV6e
GTIcFCXCcctkymgMld8o2l0zIBJ42fJgkVwTCTHd2NaCLLqNzd+JCc2ucYaDWfiMoxoLLKY15E/d
O8SD81jstiZFerf+ZIt5mYvBemDKpMxYIfhFQ12aEY3Xyag7mgHhJkziUP4mfJthoBDoUm6NPlc7
UqMuZquW2IVgiLLKboBlmva0MZa5ZIEwujht1m4hmW8huEOzhZqRPL3EovDK9wgOdsOXDTcBuerE
g5WdyWvqCXje5kOV1mfbXWLE3TXmgDrYqzJuV38rjrMuYzXzt2WldaEnDE71ZGxPfSELuKSU8Hzd
JmsxqT00I7uOlXPR9ra+dXRze8cWpMlpzqYmw4gTkB0R0zWyeMKcURzIrPpL7LhMAg78wBfLh7P4
7U2Wzu4rOkR66kz/j55LT3KT+82PN9dX1IV86PdVe82316xusWPb3UxWv/Ucmtt4mIWBvi/n5hcf
sPxS3YYmvFV7YTfWk4s0+1LVi0kzMVxqJg8RLzoXskG0hYWF5oTlYL9mY3lusvGie0waGd7Xk+jy
KYZGMX+TdbXhseOHAnXqhf3TlKELRcj4pp766rJBUFJrDMXF1A5Sc0BwqRvk+9Yz3Z1t+HI/EAYU
NZv6KUXtgYH03p5jKIwWDyGraNK7CiUbH9Oi97AZ7JbQ8lYM9oecfBaR0mXv1tT0T07PiYYhy1of
cXExf2FAO0ZNvp30TK42B7nTkHlgOnwnS7pT6fZ7ZHfYJxvyfhkrM5gtQPCI/BVUQZbeaRThWzA7
pzYrviC5EdJSH0PRsN6rXLTnaQhPa47mMQFSxEvJHig3vx/gUeKsHzDz9UP4Ckknj0smWDEi+gFN
PQu5/Ly/c+UxtbTz/nEFeT0NVX/P2J7vvFJTYjv6hlc5wWBGdMVArIg5RUIPzq7mT09caoOIwBF2
lRjr3y5wz5yFZ25npCnZTrFyvJ3ru+etz57nzU6PWYsSlbbFIWUwCI5150pv+FywA33n2vi9CL0d
1lDeArQdQ494Q/KTYK20+9kRBBiRRbIDv9G/MaQ5ZoSFWu8NH+HBwu7GD1hau2AoEs6L9LThWNyP
Jd8xBTLjsbIUwGIhnivbvm2wLe3KYApRPZ04rMXvsTdejDYzrqElv6n5gnfLuSYEFdtDWQ32Dfze
o9IehRjVqR823pHRNKV54auDIGFih91TJ2bWBezgwNZ3M03+/ZoqMFALO0okvMl9bD1mA3qWDndQ
p4Am+5pXWkZ9Y8CbtAImvcGjFxPFc99ta3a4ooxHboEyHvv0aHbdvsxSHGjGpn/VdnC7dMa0gy4Y
XrIxs79FWgHBds12USAdYxTwa36ko3uUo/pYKnWBYu347OV6hvaxkzSdSbGHsPuprZl1nWCHy9GY
1lRep7LZL1Wmr9ynT3IAXhq3qrgG03grJV6vgY9Llj655cDAieTKHRsJ3ZhL8tSq+p3zKTjrrp6I
B1r/wjkdzWmyoxS051lnhv0CYmWePDnz2wfS8rb9JAJABtW/tn0Pr4Lx8N4u2GwAfhn+xoId3mer
lI/YvA0VDSO4eDLPhvGApGjczUZaxUy0HgJTDZxqjnjUWfvuFHWApDwn3lhkeyug3rOUkR4BRZrd
MAQXSrwvAgdtXOSGto5ZYT9My4YAnb6UofNGFNNzJsP0l+VVy3IIl2H9w/F1V6Ps770i1xedOoi8
A+cODtucxIBZArcZ5lspM+obSucXnMjpX86C5X5ZKvGju/l5TuV+QcI5uOBTvIaTEzb7GaNhX5jf
DVCoZ4+Ibr79EQhO1dKZ/Mhyp/mmg3KlIcr7/r7GKkTFEWjMUytETN9Nn/3WVbuwNUIo7SBH/A6y
P6ygFjvGgtlx2pY/aebUlx7MSnI7u8Mn0IkRC2d8zmsqvyYPIOKa5kl73SPEwJFOCk182bKIKd2J
Hg6/db/c9b56afrxhmgRJvdM+zenYxua6Vr3JTEAcZvZz0xEOJDUvLN6rml+OXEoQ/lCWiBVR2cG
5yoXRcLAEsaoxd3CLvlhkwfB5vFiKj4ofgNKbas/eP2cco5dX/V1/ELee/HmzEjm0b91LephAt/y
n2H2rvHLTbjbBpk/a6/E1+vLdP2DsOgzXdUWXX7q8AAssvoqldm9lyt50k0tzF1dL18ZfsZLYbkE
BEMOVYeZvTqHyoPJ2aVzxucl1uJ+GkfukjldIumN7e3oMH4b1fixUgodpG+/L1uzx6dMNHPvi3hp
mJ2RWbavLPOTUXYX90HlH/ra2NPgA0BWH2na8NcHEekIj6X0HyTQ1S4Ni3e3go5ixOySiVwMNfDO
Ol1IpcBQv9Lc+kRb983cnwkYMaOKGD34DCBPaa4lzrchf14gyFmhIQLIhCnrsr0XZq17adFiyczt
SSQKtwuTWM1Udw0xPDf3mStOlWee3Kp3x7hZ1UlbeZ+kXvCFqb1+ln3Ij1069SMHysU0hhhb3i/y
sJI+zN9yS/xV9LdsBWlOlEni7LlZzfGU8ZkVZrNbcc/tfEiS1eEnK5aas9qX/kwIB++zE9Fl6dtW
+KdV2OqjVmt69UMCFI8PGFlI2XLKI07T5clQjJKjdqPmbkgmPBh5wNq/vvF3/Zhvf1NbkdeTQsIO
hbcrwb8iaWmPgcFKy1GxWUe5S/3u1OOhHheOVAAUzRbX2oMhqlR5sPgQ9/q6I57OiVrCnPN8R1rh
equHNb8j+oearzGP2dBAncwfSm7D2YaDcRnazOdeDm3chRD/mIS9tGVgWANBZucpz/9IQfWGCZxh
KGRdHWH08y9pZzKM5T6RuGV3m9lSSEByxqDAS1wq7d6XY9/9CY1y2F+zO3+3Rq0uGNJmeIkhZ5Vu
1trtDpGt3jfenE/Ykt2JhTrcxNz0dzpXoLdOUHnUtWF5QOQqTjXgE7hfruZ9RTQV04Iiajva/j5f
yks/We0f7Ks3hadp7Yl9iTtpXTDAjnGKeHVXZ3RNciWQvGhs/cXghX3vPPvvklI12/k+OLNs55ve
1LdDMVSfHscOWFdzl5l62y+hIf5MPLdHzqC3OavUjwXenxi1mPBdgO8MylvfCck5tNXqn+rAVW+u
BwTmaGZGxSDxvzAiitECD70W3cHLhf9owcHg59AqNoOyhsxc6ju98I/KqhpoPgMWY3Q/edHfqy77
2xXtR8rVJ6nD6/WlGUqOKeHgeRdPvuz0mdaWEzH78nVlPayNWSYjw6r86kbFCcptInf1kP6V9XIa
zLEDsc2q7X6p2/ZmmKHERnbnsMCmZK491pZ9JPjceUHPC2N4lRvnSgApo5h2htv3594ZAN697nUI
svYwlbD2pp1mz8OwCTpUu1zziHg9N5qt1IjtxfCuuHCr/BiiKTUi0hayyzKybqQi6+UXFj3roUXl
SKp5u4FWrm+IV1Bnt2RxjUYRSaqwave4noe71R2tO+0MaQL2yWzeyTjjSvW+Dto/Z77/MwnWFUw9
HZo1l4cq8HkSU/1YBYv3nDIhj5fBi6thuR22MeMrLjwrKhiuVzsgO8ouXVyZD19TgqtZdV3UZZlz
ug5gn/JgqZ6s3E8BHSZ7YOOE7ux9axsFjH43zjvC9tbxqEjw48uXR6crRpd7HQ2Su9NqT00g1e1a
5mx3yYbW2DtZEJMqq4t9kaUBNFnbHzNgp2jtDBbae6XY+UHxS3vLn3EzxEuDvVtF6DrhN+YYE6d/
XRZ3rrV95qXx1JTaea/LNk8oEF+x3hqJSxP6kOELxRUWQC1PdTxuswPy9TlCXcKbeyqySq+P7JAs
Bn86MUyj6ObVYC+VuyQWxWe6E0RBspR1Y7XO1P8lgae6J0NnuqOmdR4MQOuXoKt/5OZIpDGfiKSh
SetTzyzxriVRodkZlUNHs3mnQFnTUzsu3W7JPLZDIndQkbp/x7Y6FiqnqVmbL292nkJCtYnhKu/a
IV9PNGlZEpQuhxxg5k/mLNtRgcRGSygu8mqUImpnX22GSZHbgNNWu75t2JnRjMULqDJIU6OxXoKh
++exAZRiMr1KEqwGLkq7F8bRVhrDhts70ze5VikTu83xoNqQDTyLR/J0ZVof52AVP2iGhbGrpBmu
u7YgFAdUsa0fjNQR3U5OjfVX6sn+4LKo7BhsydmtQT2fWBPn4tuZg/0G2+lH2pSftdW7iWuPLAm9
Ig6Ta5R5rIPM47WyK1xoQ2tylABncluWilZkZ7m0EDYzv7jpCnMllWAiqMqYlu5xdYb2wky6fS7b
EWFcgP0oKAYjGUCUCXLsaipT7LkY400MQORDzHfzKK7bkH1du4nZT94LjjJp73KP2J64lXImu5Sp
PTkhaiSJFhA6e5hHBXFU9Rdo5D8ESLqsmnNKYzcPBo80FZXxYM8rs29YAfs5qzPx1sPA/limKecI
uuG/90PNRAu28AzvVifwl5C25jLWtbb/jpXkKeXQK17K1vUuJQ0E5YfYHokAlVsU9jklUtbzMIHq
pO+e0HeG5YwRm5JIx8NCFTNd4U5qwyJ4KoET8ijgjE0aFDcInEVVc6ysXJz6tqWUFL66a8I6blLR
vc8WrHCcWgIFTFZZibveyKoAYrt4KtMJLWvuZ2xYxcWxhvWTdiM84vyt79w0v8P64SWsqrEuQ8uT
KErxUvfB7VjJi1EMB57EOkqN/snxU5XwhqdH0qWcVywAmn/U49Hw10vZFE5MiKnad6jJmTcZ3xiN
fhWuIs3QQHylfv5zLZXWbWay0IlLvw5D5FsQd5SwmRmV85jU0tusXaZXJ4dxVtWxtD22KjSiO1qr
ZxDTM+rI7yDMyK0vTqVN5ECUux6fUhiejMWgrghIgfklw/BjWLNz3w0kdHv2whvhVXFeWQz0JxRB
4Gr7YJC2GCJxEVZLZWDO+zqY271vllh9VVKU8mw19hxjSM53ahznyBmpP4tQw8Yy/0i7Z7XV9lW1
bPZe0A1HXfTP+SreHeiPZDYp7msmWrxRjnzM6uWlL8rhyTEt+ZH7EhnD26qE48+Pwq5knTSmruwB
315okgTcYE4bN18hcJP6x97SIG+I3NmMJ2d2lxtyoPKTPSzAcAP2rmiqvJnnq9MgJZhO9naTn31W
7J6YPpcJPs+RZQZKB5E/TP6RZX8MXbRZoSbrdlm+S+FBGIlak3G5XiWfyMEO2iDUNFYZmd1s+wnn
j8IF4LvBp6VT9csoRlUfPKmDW2cer4OkzFMYYxhwkljhyj2SH3+JP4R75l2F2HmBy9IhgSaU+F1l
xS4JKrT0VnNJnapB+/MsfgcXibdJeDx8zrGxyeY9cfFomptsDl3gj3c9BurPaWmg/FeGZG8QH9Z7
R77/rTVzlcYC+fWocBjDODVmkZCiKl9VZtfBrlCr+O2q5c9kFICe4cAFh6xm0ArWqh6/KjLbiwiL
q7MduPrYPmxT1N0HBWB80ltyS3QXsCiLg5+i2y5w08zLYD5UpUrzkzVuLEKVVOYyaE98cuoRKnz9
VZgh8XaVq+Tv0eysPSZDakYixvTFs0KEUmJ9mq+1mqYHfkq5IMRy1EcsP7V3pGOULxWjwwaCcrN3
yIDxZHnLRStEzoingLgrssyOnVlYeZzLDbehPRTb0ePPKiPiIOUVFf6ijztPXimPU6VcGDQ6hQmA
RyD24Tewzh7daWxYoo3MMbfwRKr2fnGd4mRWKEm7fF02QST0bLynZlre6nF2/65EltyG5drvKQmt
n4nr+MLjscNcZ97AdwZBRAl2N8I3kVu1TC++4QisoqyazMgGb3l2th3KtnpFUK4r7lVLXDiAdxsG
tsgdvfTXNG14e7fRH58No0+/AXwruPCBTGZe52VoI38U/Hks+tLGxZhMo9xRRwZfYuK7PHtE8mAz
Lih2usRoqlntViau23lel/lhWBXjqhCyCr9WtSayXNpHBzXjKy+HUxbUfMpoX6STzO5Tljbube7J
EzY//xEQDePQshZJyKjIRP0w2Wjaty4/y2oIJzbIo8yxq+wG7ervJjSvOBok+U3BDP4wbjiIdnkj
vdeqqcuv0WH2ExM9PCa9575WSEV8Tu2zyANxnsbtkPrwOsy6uAvI3jYYXhFw+hQA3FOn5kSh2phv
lKV+gzb/UkKKvXZmbMeiG6rbgnc8yTXTz9AnQ8enOEhooN9xwYR3uW/PpzJfGHtcET8iMqwbXnjW
kBg9lviobYLXslueykZbn6NHTlHZiJuiELFbAJ55yj2RAvfpz+tDaSgcglsWPKSr+hX4Bfy3haVQ
Nc63YEQXEbju/yyt9RGszciFNPwO9fJSi/7dBGdO8omxAlQriq9RE52TOg6RcVXvHNJVCAw3vCv4
NtjXTfubdJUrd85SGIghLqAZKwFwK4fhc8FTCqpYEj45lGN5wyj8w3ToqdaxeGtrZP9t3Kw7e25y
8C7lYCKgtacgMMceWyXSN+vYQMPh57c2WA9GHUiEvqK/n8Pho1CNewLzmLddyZoKNOBu8kVU99xB
O7Rf1L92NREKx0KwrcjzbCjn/2LvTHbrxtJs/SqJmNMgN8lNErh1B6eXjvrGkjUhJNli3zeb5NPf
j4qsLOnIJZVrdAcJJAIZcFgUm939/1rfyvcoh/ZFMOlnGsJwdo3U0644GNL2VHln3na1GqCIRS85
i6h5alBjxTCg6xo/2Yzjh6ISIwXOscOxCfCyhg6yaGPfl8dtNTp3FkNsZ2hBnqMENvAEFvBbOdra
wc9Zo+gs6hooP8L7iSqew2hjd8kOo67VdQymhbZXm678MPSvkWZzQgw7PjQ/pypF97L9boB6x/XW
5Cb3UBZHJGad+WmSngpVY7FQbG1YTMz7lnjXVTlS9HDxRrE1QvZnGN73EFqRudSpeQE2iLIGh4mm
sEdRwKylvcZzGM9TWUAXqcEHMuHeQUnRL6a+jC8oeiTsl8Q6aLRVzxy/lMioN2zeHcY9ay9N+nOM
vv7KYne8ivxerGpzwGYQRQ9uAosTy5q9QZ7NPEAqLxQ5y79jlbHPs2yqMPr4wQ9zEPW9KamdO+Rx
2k5tLzlW6adCJOJKBZl3GtC4px7p5FeNsNsNz8E4mmrbv+8GfTguesOhZ+Bfw7h4EYNz6WvWrnN6
ikpAL15o5jXuQnWNOom8IriUnHdpTiHlXmLNPkOCcYI42ydLzU2PoJ0u+AqCq1ZPupEH0XUbMLfT
+eD2cbSq+qRiKOl+cYvBJ1oqPDHnfdd9T4WVXOsl8Q5UsvqMP+FAOS5CAjCsy6or6xN/6DirucqY
BeBx4Job225xGzeFRKwQGVXqrEcOVykNwwqPMGWNkHNFUqO9QUDeXncUT4xFVA3Jma1PFQB9FY/Y
LIuip73WNywAjY1e9WIs00Cc+LnVWjcc9cqAgtTgzP6SuMuJk3OExiKQm9lN5Y8G4hTCoJkAZT/W
2yE1tW2BATFa9rqLN8FV2Asokw/UBPwYvfMS8PP0BPnTgL2JC9eitTRboOOsUfbSwC+U7ul7Tj76
/lbuSwBkxFelQtF3mexq4w0Mv3VUy9RaToOjnZVIkdKVlWFzWzJSg2RZBUl2Ow5llKLvdM2zHizn
szbqFBOV67UbGAb1d4x2FIiVlSWrwe+6ExnUSAQKNZo/Slnm2YkX+PpR4wy+tSpIUUIdha7ijrZ+
Y21dvxt/BaYyz1GUm4DGs4i9RWl1U3XRp7p1VE42nnSumUIRg3RWnuhGW0c7EyDFbPzWqicCfb1h
HQ4Wg7mIZtyZW6IKQfyS4tCFV9cU61rHQokjM66fIgfx0oLcNNQ6JmGUR4hv0QbLoOtRHtAIQ6xD
KwzKJFcGLtYPaKVchJD3hrIbCg6K3jcOJsTNDUC2k9ZN1MQClE1oBVgg/I0mig49ORLOH0klGGtj
on7yW6Bgdphj5k4auVMQpTRD27hdSTFkaAurWqEbZtNt1GMTrWFZe/pCupwh55qo8dNAsFEd1+5U
9PyCvOpFCTMl34hAyWw7Ju4Q7PmqOWwDCOa0FRqVi1cBUM+uRorPROK6mjzWdRRE6yoz2CkFYGmD
dZkjE7+M05rNtU2Z4GUCvn0TdKZ3P7G7xmdTqKo6HUVB7mtZqeiqw27k7iZXbziN1qKGCT8N7TMz
XIsWP0YL4Oh+uMzQzpW0xzMgEthHWSB6uwpeIGwJ61H3cBoxGQ9SbSrF4WyZiqKCLgLgTa3SLnSN
BcK5dNnFA0G63sABduBsfg/sWKDT7TNFWLOTpfpiUu1Q8pA6E9hK1tgNGRJ1zCnJ6GzvTCG3O0FZ
V3jgF6EF7qcqipot/RXC0EQQTCE9wE6kj9S6QiImg9xor0ZltbgyjKGngVpkYXjt4xfG6t3Xmf2M
M8cprxoVURFFyROW9SPE3khQgPS1kC6BNeWXadMzQ4uQnfqmNXLMOnbdjcDy8M7PogcrYqMsWj06
f6PQ/E060oGWlsdozrEB5J5LEErGIUjfCi0U5UExHtn76JjJ31+9/vw/ksr+z3Swc/oZgIFfv9rT
x/JQMTtf719xaP+fRJvJT8WwP35lv95Hoc3//d9SWNv6Ru8Ght0r8f+tFNYyvs1KVwM5pu7yD5e/
808p7KyXhVT0GmKGXpY/dggxY3SCK/wj5etrmu1/0ZXgyPE/wRmCn4nOVngHwleqmoMdcQReFJ4W
alszDuvyYkosLA5l0OLBINUDv1BMMYYa84lgK2lv0e5M587kpMGRBAlHOLoltGorzLxif4PHHy+L
yJA7OVme/RgF52GK+cF4l3SJ88Mtkilaan5S3LnUVu1Fp2hQlVApCs1ROPcorD20PcEi9Ohr7DEx
PVI7r+hHJ+PID8Hm2t/CuC0SkKtVCNo9Ai+rvcwoxmxG24bG7AkiWCuh5wETySA2PKJ4gl3f0Nyl
MssiOcF50JmbqslRcCJ7Uqcp1rNwNcGkVhsnxcDAHDe5DX45QgWOgjEMIZ+MbGLG43KskuIRJTpL
kBtKM6D+6MB1XtN1pBnEEcmeFXdFGoot/SXln4S07Px84YNJHlc2LPFHn9OPfuN7yOWwIdfmxEIU
2SSthPu4jgsAIqZb9Q/j0Az1bZ0AgFzOCuAxZwtMQvLCCxMR02wuwAsvnRmTdzalCD4uPebFhyHL
hvII4nwfntL+IDtuoaihxsjqbA148ibgFmKcL/wwNhSBO5WZtWXrXjUrP0Cut6lBUoqsWxUKeZ6W
wrQDiX/tjUhiEZlywiomHSPkNPll/6JHGsaJtYfaQVgrA9d2eKspP5PVdqIz6/Urztc5C25vo89r
T9KKXivVwbzyk2c0Jv2ws8s4FxHLbWtlOxbwOnqpOksT1wFcQIycTh0ubc1LbqnhtY84HOKlHaZ6
voJJQs+BUkS6r9KujMn+TdGAzbbZGQbi2PdolWtzF3g4tI5zlRnBrgkpyiyLyaKW1XnppfLp1LAf
ry7LrpvVi+GrDlNJ49LUTEyRolfrys26W1Eq754zc/mENuBc1KVzpwfgZvE4mdZlYdbZs6CqxkbZ
7JB9Cr1jp8w6Up8PsZXel/qgX1cBQHuCjLwfUyCC0yAQyGjgbNg1aSseMZdELm5UBE+bkyVCxSLd
QzegyWKNdvugoHdfYjS3HoRVx9iFQousBSjiwYrdsblxFQtiqyHxypSIKDbqGr0dHXFXmR8RH0Iu
VoMmwB2QrjGaX5AjFeu2F/aqmfQbtK3Nmm6GPEGswI+gBnoVuPlV35iwU1KLQ0gZ1/txLMS6INwH
q4yVrK2YNK7rBtxawQJsx2i3RVVit6fliEgU8IDcUxQ3caPTrUiOKztyvH1EiR2zEnU5l2gCv0nO
Ut2gSGDKMsw4HmGl+ikk4fbUm5Svn/WEIVWrzA40+SOI2Swt4nFg39sVqW0vEQEhkUTQmmlnE5KX
CbtYHTnnBMohuxMtcUtzrzZ8oU4q0Qn6srzqZe9dDENUP7lG0jo0yCRabndoKX0C1ShuMczXchsL
SFo02Cjj3HteludsE3sDZlXSTlBORisWF41qQ6KXYoPUYj3Qxb0y+jpfk2rG+UMopJuM8jhxNqGF
C+sxoxtSHycWEUU7rZwCAzaA42cbNocBGJqBXIf+zsRNO2yDpKcRa3Y0Zk8qGGw6VSC44VTD0bGk
v0D2ivjCAj1BadwkDlrfTVUNpsMzjVZbelUl0n2dI7vNV41r2sHC7Huv+MKYMy8UbxcSU6cuZ3jC
ERbITFam98acUMAcs50OwkXcIufNKWfQfC7r9vnzTctvr2N6hAyb0Dn/zv54ExtoQ2OZqMFQ4cyM
6qkMZ/V5HfZfZIgcbI0AIhieTag40XxQbmHnvr+bCVtVKhWxHEPvmTszi6ONhzLhqpHJQAkjaU5H
n0Hx+a0dIFCd16tKS8wOJ8IyX10yb81NqUIvzhvyFyLLcVhrAweXjLwu0FZTvO6sONoK3dTon1Re
BdGnpHpZ6pbz/fPf48DV9fprOMKQJvsCpsbDOHV6sSTsNMCgMEzeuXocnLDUBgvPHesvwvQ+vky8
OBZ3LDzHoAo0E3jfvEyXeTNCigf6Kci9G3vyjc3UjMYfMUnnxyq4BhxbQV4f266DTzNHadxPDSBm
6TEeGry6Kxxk/sk4HwY+f3S/uSF79sJxSIGJBXL9/Q1Nox0HNhh56vLI793R+BnC+Pkz1918P5LP
g6KQZTnwDOX7i6SS/kTocu5EH8bmB1yCv2x9t70QEJ6+inv/zR1JYfAtAjB32CfOf/7mFVG7R+bk
0flhw3Cv6WigpiCJvvgOPn5xuB754HHJztThQ/poaVcmYQlYYyYzLtC0d12b7JM+n9hXFU3Vr/74
LXE5QK42sRvyQ8azHEGhMgg5uEvyeUTNAY48k3T9+VXm1/B2RqSCatDtwlNleVzk8HhFyZu8F2JB
6LnBcmv6MNnPABBqC313XOT6zz++HMcCAtEQBgjbcg/GkgMgMiob6SzSWIvuhsoy91rq0afsPGAn
I2rvz6/3cYrUseCAFiZPeT7LcFp5+2EEk4ohIlIndrwQjXIbPAoB9Uj2xhn61Bx5RvbFFT9+JVyR
SG4WfKY5KgMHV4wCE9UjV6xEUdBkJ2N+Bjgva53q4P/i5uZJg6Mx8iX74Ku3rbzpU9CkC3bfwyZJ
lNpIVH43jlsXpH3E0a3TKHP6Yvb43Q3OSHPMfgRYW4b5/gYpsAXMIB1FJPqrW62MoN2WCZjvMm22
n9/gfANvP855gePIx4qt6wQG2QfPEmg7VVQfKzkq+w6JhTPvM5t+9/lVDofAfBVClFxiYdhTcaR9
f0NAS5tkcKCC1LicnpI60bZ4EfJ1O6b9eWZrX+U9//Z6jiV1ixi9eQJ+f70YjNroxhRaPQcIAyjI
ZA6wH+97ppVuYTlB9sVj/DgI2BuYDtpZh4XbeE1nfDM7Rh1wEoek2IWhcoQPuWTrjYIoubHEoI5r
zyNDa5QVQrHPH+xvr8usAjSdbRcZkO9vtB16an9dwhKgMuwK5Wgs89QrLvPabp9HQ++v4UfWX1z0
4zcjaDpbKCNZ4OSHfYEV0eTWGjRUbVT3+DhS3XwSBCysPr+3j6NAEKgJsoNyhMfseXBvKXsvDLoC
rQHJOUf2GPxkDiq20Gi+yl387ZV4JRRcuJirz3/+5u31MJGIRAHUDE2h+cFxGlmUNYEvsXujS754
eh+/TfbGFEIMBgI7ng98e6rdnSFhVBd+uhWkryy1xnlWgdlsKWEcf/4MP74qoLRoA4RlC9OmyPP+
zmKnqP1JI9mlU3SA9MEnP97GgfH5VV4npPezyHwZeLM622RSig4eYEj3OQ0BcFPNnJS/6nD70WQa
RTeupFaggu5pr1DZAQVyr/VuPa0g6OdgWbTQKVG2evQfhE8dctEFue588SH99iHMWwqdZ+AI++C3
szlp+o3JXTulrFCgdLR5JQy4zx/Cx6Fok4RBzCV7I77L1wrbm48ITy1k3g7p9EzYPymQil0EqOVX
sKfL69Fpq3tsjubp5xf9eGsY4D3HBiPmsqyKg/erUOZ1/ZTMioHe3Yb2iIEDNM4Xs9s8Pb97vYYJ
aIlF3maEEctwuEigLEu0AQZoDbjy2Y7GZM4NSqhEUcGuqhVRQLZ2Rt8gs05sOzK/ioj/MGTwSJrQ
dE1hsUY5h5+XMzVR1sqS6xOhfdIF1OPpIhjDbsixs6JziLL15891/iQO7thgiDqEfNs62RcHcw8R
gGUUMs0vKkgS+S1AU39asHYgEZ0MeiBfrI8fXqNhspU3PQ84AtcV4v0wFaUJ/ocsS1QkigwJHxdK
UQx/vEjNV2FGZRNPerZxSOlADNu7ZWgiCk+SBq1TYRC/aWHLKwS0wSQrf6I/7L8YFh8Pswbzgc24
Y/vE5b3DtX8CltejgMVeGWDuM4b7SBrfc885c8Pmxs76J4vOj+X0N2Ehu6+uPu8+379IOW+7KQ6x
RcX4dDBA2nZqFXRgG3mJXa8R0kxHYYC+OZns4UJiK3hwKsDYVdOprYYSZNctbVVZPz//nA7eL/tH
siLmX4MdnZg3Qu/fb2wUee6Z4IpiJ3cXZavaJbXwYfnnV5E2xATOt8Imlf79VdIkQDAYednSHvBD
RVVYwhzGNPr5Vebzw5snig+TUwVv0iVJRMJ9OZgMolwoJiJF5tPUe8Em96X3GAPqrNdEbPpqh50/
KVa+tFW8GVO/B13WN2718PlvcTBA59/CI4CCjQ+bck6M82z8ZrZFWF6iHS+RmsWBdsX60QvUG3IQ
G63uKNT+6dVAzOjsJh12yixw8/t9czVJoQxin2yXbUAzIuEF4GfGT49dwlFuvPr8agdZ3vMztWj9
MGYI3SG+1zpYsOjSA0pFTbTUTfjfzAq9l6sF3DRHYVolKPYY1rYHHd6o5XhTefxCawnlSNtKgt+r
M6v2plitABrP4G8dC+jK6pu2WoH9MG56cBwhepbIASCbQG20lmNodA7IV6k/4CuodWScRultpG9M
QKda9s/FvR/rVvz4eqf/7gz+JeaUlv8ek/MQZU+PT+rXO07O/Ff+bg6a5jcWHVA3zNYczzjl/icn
R9jfBPkn7LW8efS97lX/2RzUDPsbByymWGY8jiMYb//VLdSE+EaFiO4eSzh/PO8U/u//oaEa/Cou
/h7ddFTf/fs/8i67oALdNv/xF9FH72YBWzrs/h2dCAeOPPrcOHw/Iir4S6RwcJ4xCpw9uxE2bJtf
B2WOjeR0mKZY24Z1FBunbL3kpjLMYi89o76BpUEgpY9YisOMsSEZrFhmfqSKI2/Q631UdjbZryU6
pEg3rkbHvbM9e+80Ytg2ZaS2lUvaApuebOG64BIzDeZ7Hgb9jsi9RdB59jOllgIhTnPj0LHadN3w
XdeVs6x9PdQu3TgoiAKgZABvH+b5s4ni8Qh/prGrZVfiXppyBAWY2Uv+EyIf3KBbK6QsewFgYit8
y4D/QhUegTkhzgHYH1oVQACt8p6EhafODvemzC55pWgX4N4uUkyv9HHKbOdafr/nohddbGy8Mb90
avesQqaGIzhEAjoGsbMacSDRKwvJVHkxB50uXwZaPkEr5Btbqxj0owK9Okh7kK0nUWfYj1WPojUe
3AK0l3WdV8gcAZOpLSo2VOGobtZ5lqcbWmS7yIkRe3RUFjZQH3OI88gjFZMbMkDCjVGZP2duqy5L
MZbn4EPwVhMKeCYtGKsuaYdr3UUxg2r3ltw+MqxKuG4LGB1yoRWhDxG+uZi8tjwiWng4MgjpOQdx
21A76QsYhTYY54EKDaT94Iig9W5V5fN05PpzFnSft881ojv6XY1xP2U9cAAZmg8oPLVthuNwhyCr
P3LbDiFcFxEUIqN5Gi5bbOUYH/Gs4CnAoYbVGd8JHZxZrqP8epMYIfpKXalxV3q481EAllYN5lon
+Z3G2g2xzATFtkVzPMaOfZm5obZzyjpaDXhS12VYJlRwG32ht7a1DdKOZygFZk20Pc4zUsfi3sV8
tUtc4DpTOYgjC5HzDYedgS4OOOdE9vTNkawfh4Go956PpdEk/5EGAuZdBNMuzXJrxiCXZNWvByPR
iAs1rBMFwHwv4dwhYg0gxOGrtI2tD/H+EQ9Zvx1tDa9ZN6HnFRNhodBv9Z4VkQYWuBWLUFQ/ODHr
djrCNqn4rt1kj6fRphSJ3MenQc4JrDefw157MkZv66BF8hdxo7TvHhr2VdECO4TW4z0iiapuYT9Z
13w4E18K5A+iS4dLyygIZWsK0ladtnkOJks7plPQX9XJpC0BNtzlmYWxOLfJGtJxGeohZDqFnwEm
Ia6Wxs/MTalN8Mg9s97Yga6tB7swMJLpDXZERNHOCwlN1dbzcmtPOQdPAPtIkefRJRHd237QziH8
e9s6K3aNZmdnQy2Py5aDgmfpO7p9+bUziXLLZ3Dm2BKabf5YiBrPR1XvFM3NVZ3jIlMePXbhaafI
KDELAGGdI3K6GFxHWI34yT0zuTbgGhMZEhlnbm3cO4Mlv6PPiNlL691O1BYI6+wxwVKyEeyuz4Y0
NWdB5LNJrfdJ9ek53NCboii2FGoIkpLWyvWD83CabjOv2dL4vMy68ZFOwT3BCrd+Vq+aXMs2botl
iaP8upHNWjr61pb1C1zCYF/o9r2R9s+QztlbV4rM0zR48kV17upTSDygg6JjwoQ0iSH8NXc6vdA5
Q59U7dNBuwPfSqNFh0qShqtGRvtsiI5kqHFIV86FwLK2jqLqDnsodlNrUZpNuCzK8IKs42OzdLRN
nuvHGELKDYcpwkrsbY+ZbtGa5UaLEC9WsGeShsjrqimta9mKZpvGI1OjQyDVDagR+6W0oNJrTnBt
csiawRZ7N+X5hQqVBGFFZ0FraRA5iTuApYTvwlE2oQQDYUImGr6pc9du9tMyk3JDd53wABmeuuMs
w9W89HiUhTimdX3mBcQQlBqGCLrt065O7RNHG/BATukzBSU8bdrW1hALSys89eLqOIrjfDGgZoZB
Ez4HbTxDI25IPttJABuL0EL37vqnZlGR5KBYU9ra+YWweObWystQqZss9fYDI2Ph9ELcdxrjiXjI
c2Jqmh3kTYGSTVwqYa51T12k9JBeEPQaC2wbcoNSguZerZ3FEatnLBP8q/yAzYQpdCnNYutESP2Q
lhrr1sIkbNnYrao+11dicvbx0PfLOpxu9Qytbx2X4LkB+bBotQ05znW3BLvy0DVGT4irm/4CrZFe
eRovDQsEBHySYwagyy0ZThzvn10SbhZRDScE8XL9c2p6kia40603i30KR3MdkLsKn5TiLAWz2MHV
RvRYqxNr2noKb7nnnxUjCLGFD6fRWFapSp+6to+uy4p/rmo9TzsENF2vdt1YAC1z5GUX+iCTOgpJ
QRvay86rSKya9PxYpI2/9OgGrTMkQZElILy2kUPFDhMqmATSL+wq3/Cy7bPYRY6kMeC0HMwcib8Q
vMbaWRvtMDzi5ZLRKm5NSBx1jds4aKoSeg/JGMNx03qQA/oINedNJlkGj6MiSKq1yOTss5RDp5UX
Q4w7oAdGktF1XyplwJ3KcYhEPuBlMjYI5n60u3Bd1cFKeMWKlWXJrvsHDRNgDL0eIA6y7kDitFgT
7Au9IUew6lZegec4xP9HTPLa74Iz30pWXhrXzNusAEtijXTANcZeT8ensh9POP7igh70yxLTAmY8
eYEBD7KUzsra+gEIwJ4+cU3ZpPCT7AVUqoGfgQQCAp+GFa8QhYzCqbTqRjWsqjR9xGVtLTqc9lBh
aS5XwzoGBLfA9HhT5/PYlABqFlORbmylPY0FMAJZNPU288z7osiYObHeL0GFBEvNVMgcC3kbVeMp
8Kh251VzwA69h2Wq1R5iqAzXAobDhZVAgVHJOK0INcZf4UbmLov03lnqtj+uElzAp4kWhHvDVcmO
yJRk248jf9rkP8BE+tPSURLxv4+fcV2C/T+BSEFYVJ2CArO1+Lsi/GiP6qG97h37wQFcsalyVzsZ
+/alypINsX/lWueT1DLVH7ENkw9xYzhrL7ZayM61arZF6G2Mutg2mJuM1kV9Pdwlo19tUpWQGBhU
4TIa272nyXvbQpyrB2N8k6GeRQav+3wChYuLFc6hsqvoCbNXdDwCkkyW0oHlVyV1/wiRbNVSEGdz
02JDA3Gaj2s05TnuxD4SpYfUnpeq4YfhAeBslLsk4H2sY03DtyPUkNCnB9SsVZdGxW46W5hpxmpj
WeVU74t2AG4FO3CokZpBLkKR0o5RBSMtKQZ3o+D/jaiEu3t4QmO3RvZl1uAQXS07dbU8Qb1F1T44
cqJRv9RjA01RZsmm3mDcjNILLRhN46Ex4fCiYgL9CpR5zHCcxQ12NrPNkvDMKHXUdEywOFvKHH0x
BajQ9CHTp45qt1XSqJ9oUp1eW0mB8dLCwZIPd3otg5eBHHpMgoh1tCxlFMWQ6AKRRsdm5zfeyuSp
tDeag9Io1/UQbUjrdmpF/cc0dlM0hQDJC3hPtyXb2uNSIthPNGayxWDC+t8RXdXgpGqs47TllNJw
2DD2Td379hp6uPIfMA3LfaS7wExwX/R9fTYr2Zs9yZ/hTUPrdWXhqls3Fg4V5FE9cJsuQsI91qZb
7wgMsIsjnBEZ99rhcMywlcCPw2HSP7qIKCsgd2NHOoWsZKJOjKmE1F32GCTObDn2nEmEVvdHRJlk
Nx6xnE9ejO2WdQ9/GMFqMoaShKQvBOo0ziX2zsL/zrI2TeIi7uMgPOpB6NUEGpYuqxYe9Qcs09Je
FdKNtGU8lIa1gzNfIlzCOuIc5zW55Gu0RVG3mptQONNVQ4dkFwz1oF0lYT1BkBwqt7nCmFV5d4bT
MFWbzoidClum1m4ZXTolTdmpDsN2hC5vEbOotYtSBJGGAq6utG1eUCRj8W8DeeoYGakLA4rzdB0Y
BA+uBHYN9r/MGfVPs28V606oKYclabBPEtOfWPF8L/huYV58bF0mXkSFfn3rRik1cRaFTO382r/S
W0OH5T060XCq7KnZRUMxGT9ds3cBJ8Eq7IMlyegcVhbV2I17styKM41G10BkjSbVcdH6s6YUa88W
1IXbf9eaVi9XcTwM+YVeqZJlNpuJECZhGbTDy8ZZWlqjFmODg7Pr/fuCjIGrSE+yoyjNgCfNqw2+
moxzbA/Buh+SlcxjtOSI2mCPzwc7IbojdzL1C6fSkwuBJQgXncd7nbMJnEWLyO6HR0bVhYcZ+weO
pFtOTHyfRoexQgtzCqyCYbfsDC+7Vz2CRfzZXbiErJ2yuULPtiKKkuS5cMTq6aWSZBHEx7h0S6f1
dhW78DvOenC4a6B/zXEJb0Ffhag8cSTnkrSdBnuIj1xuKSvDxyjpI6Y47j03T1cECyU3cggeWyIm
TqPCqzeVb3ig9KyzSfTdOuUF5EF3CrxKEQAaX+J/XyJsKWO4MjOzDxxeel4H8ctYxWCqUCF5m7EE
zqpMmNlVRfZCT4ZisSA0vHvUyGf4u7L67zrVXzaFnf++TLV8LH/94/uv+ue7QtX8d/6uU81lJRTs
sJchMBtUK+dS5d9AZ41KFZVusoTpUEl6U/yl/1SxO9/oQOhUKG06ZTo18X/VqQzrG58VDQpwdRgS
aDf9SZnKel/9t/n74MghSlMNm5tk1kFfJcikwI3bsFjomn2EKYb/yxohf9iELR6zcTMfynGkTgJS
TXDSr9pl5MG93+TYWB8LIz4O/Y7ZT9MKuYJminsF+0h6LsvWerTcQuw7l80LyDCF4dUnZmXiZDq6
975naOdxl+APTWBG3Hm+6k40AEIE0KFb6YVh7mg4a3f4rxjgcTES4GfZT9RYtUcrG5EHlYZaW3oy
LcEumqjv+/GIojF8GSmi2zcv9Z/lvbflvNf+0n/V9HlOyCjn0GcLDYFEfXVQ3y7GOK2S3HyhkyNu
TXJklmR0DWoLvtpfWkGaob8ysnAXIL9n4yq7ZzJ4ScBIEQkUCy0IhmtiqgwwONiGvuvQXMcFE1nN
4Tc8heJbpmxN9F7nlFRT5zC6LlrPYTVfCPx+ex+O59KEpT1AKfSgbWf2DVgVVbxU6M6vMt//FZrJ
uE1LzNCp1MhPDoqfdUnB28kDc0uanLzyMjD/7dhwyHTKeOm3gfHk07Y49u3WWoDiO+ljJY7cIKyR
UPfWBYyA+Cgg+eSLVv37JufrO4A7jjoRrZFu2YcV1drEU8ae+YUQuuwk113rxIVttMQyjrM4AaT4
+Ts/6MvN16OCjDCNd8pbpZz7voI7qTQaEfv9gj9yryX2bcg0vEZ83+5aYKB7X7GGddSHl6ok1zce
ss3nv8CrMOz9R0f5mOIxyqpZNHPYY81iDA3tUHD2poQKPJWAW04NcfWz8EGrTCR+IXBuyB6FUBOt
q14fnzjKQzaeIpsiiVGFnADrzD1JB3Fu4/vH0ozz4aEn/Ww9JaMTriyd1RWFsBbte1fIfF1gzPiO
5W/dSz3B/GCi1V4EtXlFuofW7bK0Du7yPA+uNN+l6tqlbvmFeO1VZfrutj1mJZo7NvVuz4Zo//65
W6YqgjBsn82+httQCDniSnEUIbMV7GDowgWooUh/CfUBC56F0X+eC/wG1mcqr0NJChxYooZHhu9+
POvaPAbKPZbdHSef9iyct3qbwXYvpdvY3wcQBBRwJ1gEM1eZaQg8URnWp4R8UIFx3UuyHZwv2mUf
PmW6nHzBztyjQ8ZmHE67RkGUSW0/lZVjLWw/ndZpwh7XCCCfliQ9ftGRfJXMvH+kSITQpjKBzc1m
Z14G3rTnoGQ4gk0vJQVvuLf9wMaOGyWrPG2z+AiCkng0E8/Z9dq0D1sfKFbiN1eiz8sadSLzkXCC
/qQoOU+sXlGaDSHAwaq2LG2bZp5zpOluZS7phbTdErFVtJxG0VxG2HJuehC3cHsiBZ5K2Pr5mOrE
xYcTBefCMUlYy9kT1ZrZmwvbq4896DgvDH/j3Ja9ucRdSsjn5+Nq7rwcPIxZlmXpNILIOnfnzs2b
h5FZkQWLZHpWnt+vyNwkPYBHthigXO/LxbhoWF6+uCSL/MdLSmS0rCOSLvtB4zmMcMja5fAMits9
8vBCrAQ79RUsI++rWevDis6gYZbkPaMQZvQc3B1rdaZRvH2m+XRPKhTnpJIkwB9G7i/jySPbFfby
tEuk7fJCXCd9iPBanI6WpK7x+XN+lQ68f9CvXxz9NBrDiEMPfpXEyyA9Cu+psAb9BzUL4BudZ9UX
yMfo1g59SeAcGTLObewrttKaFWj3HLfUveDsQ8VVVedaFkvObprnX2uB/Yicb6yhCpEow8msfM6N
HABbMOVgudm2cIQKusriWpnzpabv45g10ZLPsmvPRGJzKEHRo8mtUk0+pokoOC+mg/ypN/WEqFZ4
5z1UxwL6AkU0FlLXWJeMm19D7dLLiyyLjGFMvEskdCgRS3ggZ1MBsteIwshdASbMH1UUjC+j7JkP
yNoD0xICYbaatDlDtGDdT4PZf6/w/J8zC9PJj41d4lfRZRK2REc7o4vMMCpc0gP0OV0Dw0uR7whU
G3/g9asNWIHpLW4wey+h4+ytsuhOjJSUIDrnMFsXBOYAGgwMK740srQlI4+j7lEUFJz6v/goPn6f
SJUcwql5CpbDl/F+9HE0BToViMca6NQPMmhkvjTCmTkz272x/OdUH1cAxbK9LORwhJtZQ4sSp8dE
tgXxCi5rfEW7rFpZ/qQvh7Dsr4NQCDDerIovrUm8mV5nSYa7ipwJ4G1Ncfl6C/8+6/zFcvvmba4e
28d//KIU045nj9mv//jr4jF97N425F//+78POsh3vvE2XYudGV10w2b4/DO4xjS+GQhe5KxL+3/s
ncdu5Fi651+l0Xsm6A0wM8CQ4aSUT6XThlAqM+m95+vM6i7mKfrF5nekqi4FFTfiqnd30Ch0taqy
QidIHn7nM3+jEXHVf9Y59gfKH5DPWF4BzzUEHucP8q76gdeMcslWqEls0oF3+dbsR3zKKHaaAi3D
gLZr08VazOJ7tUJaoLCmCweY3Apx+Yb5hI0klYJcVl9iEVBq01qPtHei5FjYYGkRi23Q/29AAHIZ
TE6iDLWQcUTTCQ9pZMvVfKeMUvBSgf+niAPx3vwVbMU1spSjc4/hZDjGktWAq1Y4oV5VX+A6h+hD
25vkOGa0fvXADxRCz1yMxTIqVAbwYiKq87T3X98owDJVTqvuwhayznKNGnsjG+lneLX9eRvJA7Ja
qaKu23q0160aYw6RowcIzRFgQu2OGAi6USk8gqkF6y1S837rmdjqiAmtpV5XWifH3qDL1Xfa75ds
uK5zmaVPn5V+ar4mfTX87KNQ+m5JcLqMuXJw8xpj1PtqxB5R3AmnuzhT1c96N1TfqVWsj0E4/jDo
rN7WeT6s1H4kLEy+jGOhr2XjgzPjo3Iiyh14GJoG3p0Qp5HeCUOm1ymGqjSQuge5vUgGq9s4Q4GN
ZzdmJx75/on0/Mghy/CGKPxPl9XFszCphRl6282FMYdf+mqldUBMh3KLOFWzOv7crUNXpIOONCES
ihJMZDivkqamQ8wbWaLmwp+iDeqtyDxkKwwVNvHkpd1TgPInYFAnQSgiiTxcbzZd326bCV0ucAw2
h373mMjxWVQVvwJJX4eDzSjkWmuAINC4bRwvocseDnhHZ19sI1t1VSam4HSwLpT6po/OASOUzZ0P
lTqUH/Toa9yfN4WHRqxwEApx08VUYR1jj27H3UYCUBDPWyVENsv82vjXNBBusSX2HP8C9ArJ3u1k
/vJbFASZykV3SApsUuUcWT2vVK4yRIYGxO7sYK32Az8+Wlp6bZfqLu/ukMY9cXMPvVRg2DSA9WgZ
0CJapOcdDh590SjNRRFGCkQMofuXy5s4yX/BzJ+YgSkRIjDzY0ZjfmvNOMWEbR/eK0lyFaF6uEFw
UWL+QN+9qCkSMx/YUdt9I5/Z9PqvXkHPJo31Gc/lvL6N0fG6SSJSQUfSP7VMmjHEQkVbaUZI+oPy
My2N9iyxjP6jU/TWpanjepFLlUJvM80/aYlZniVjhHtGlk9blWLpRHW06FL8sbHpcJE16vTF7EW6
DN1epiNhthcGJM8VZmDRhoA0nc9I13g64om/nQGn09BCyynuccgMmlw9y4EDucHgmF7vm1gkK7Gy
Qh/E9ySQoC5UD8fLkQnyfILNDtozv7lLsrWuo4h//G1ZtA5eLoD2nCwDBbU5xsSb++ptkbrQCLmx
7QWNbt2L26DymsAxty3ewOvGHnL0eKfk42CPGMkq3VcrVqft8e8gXshFoNbYUuA/FSRL7GXJN+R6
LycqYjr4ZhPpHCn+KIHp3dqGb56IQweX4mxViUEaFy1ix6urRZG6qpoZnSKnqhFP1LEeytRE/s64
Ojx1Zw+tBU+Q9NuimqL03l8LpSKK9q5sLtKSWj6zM3ulxZl2OzDy+ChYQG4SzjZTzjq5CBW5XFcU
QxtDKqYdw0zjGuSDuVHbuLmqhSLd8Xv+TJvav+mU9ByNiJLwdxgf+98uQOphaGylughA/K9hhA5M
MmVsBuKmtD1p0DoKAdv2nFb7RvqurbQh9nFNgzWXK7O5xbVg3klSSuNw7uWrwJjUE8/qbSpk0T4G
PotPoGlTl+1/Q90PQlOdtPKC+qO4y3IUDUKsMM/Nuc631hQmZ3EzmxdA0PITK4sns3dvBPOD3SiS
Brp4Bmng611SBTIQ2pAJ1pQ09ppBHmYnHXiT44/g7SpkeWSV/AUvWzYWTbuyd8q+QkDiYybX4wbl
Qe69lUub46u8OXkxZ3WI1TKkbBGyFwEbWCMaq1M/I9iOk2FZ13g10G8im61QwDdeVvt3wfF3EZX+
8+HKuo6QOnp8XXGID7wUHLpGVWHC64EqZjK9wNnyj4JDMz/oGukXgZeeKZQO9vifgxUqDiYriAZB
w3UEQfafFYeiMo0RmbrxRw3zrrnK/l5nSYWcDHgaYwpbaAft7/XIkNIs5NhxUWBWN0OgYHc9Mud9
dTcOJOOLXQgxG2qTiYKEqXFWystoA42qQKwDyWk7SatvrZOOOwsnvvMw68LetdohOxF9F8FXLIjO
A8RG3l/TRPdh/7IANVaZNSdwRYCrkWtbIFmjoT1PcvMUxH/xHr8sxWiKyRQ3kOHL/lLT1MYpJjvA
ZJi7PNAVgL4vleH98Tv43Gh9FZTEMjoRCSQ1t5DDa/EiK+YEpAz1QoAdTnmTW+BikCCR6k9o1Vde
mBYFSWIGDFTvVG0zKmTzqdLk3xqy/42uzOn7WBvP30eD0snMj1Sbc27/shsNoLfT8X1iGCbwZC1f
8oqmbR6Djv7R8Ys/8DR1mBoaNArUsRhz7K8V5EmW5fFguA2l+3VZIaRbose0wpdNOsWJWZ6Mzxcm
KnpeSfD6oCr3F8NlESGcAYZa2MTauVI7/j1mI/Ya9f/i0uj74obkpDoP5Ra/dzzb8cfhrPcg0+A4
KVE3ZygqgJBV4/4jfvTTRi/99sTk4cCegwjKZiNrYvSqLc7GiQc9Kwk+Yvi90E/UcEbBaLVbHb/t
h1YxuQuiBQZfT16cUHIecQzaCIlZFTN/jEP1e9x0kFI6vszioBc3XBRrpJ8aLRcUsvZvOCynesDJ
xQSJPbcbc+6AlNuK+sQosz7Tsgm3npCGwlqMmT8dX/rQWyVSC2TXCNCis7O/tqqXAzlvCCapDnFk
jdHc3DkBYMtND1joGukPXMUChJS8zrRDbLydutnlqGoAXDeH4ldvNKemeQfuOrvOghLCvSdJ0/a/
EsJMlVkkCbEyM/zbpEzGVdnY2f3xKz8QkWlWMQ9iegWLUBff4lUmDA2bvBsonNsqUrYbsllRXYTM
dMvNTGMGA2z5T8dXPHRdNm4BELzgYnIM7K/oV6mMVz1A7KCuse+rMXLpdcNYvX8V4UgNgkGk+ct8
B3UsxUI9nHFvYsrrck5r8IqS/ZLn/FdbWGLL2nBzoCFDlhY/718LlAZVGTOgUVFT9jdKkWJmWM3V
CTHHA2GPVUwNCCFBGrOp/VUkdVbSMuNkIbHQ6RDArPYnCRs+SbLef0HM2SF2cjYjVLEMehZifcxm
wXrSUADYiBo0xgo4VR5/OOK2LM4wuJukLmw4IVKxuCAZi9gM+BirNCbmcoLLEyHOr/km4rDqJwS6
Iy/V7Jsev+3jKx+4lYgrwunm2mBULkMZDb20QnwDqfcBK6TSaLJNN/emp9a5dOKwEofR8iIZDwLS
E8UVHOv9p2ZlidWOHOUucDOsNzBMcPDRDGUoOFKunkNPPTWzO/Bm0eqCPwZlHcHjZQBFXs5u2xSI
gzZpaGQj2bZqtFg5cV2HbqHgotKVJlzTzty/LhVf8FkdxBRY2MgVPvZCHdSMq6HrtBMv8aF9gmqm
Du+BIxgA6v5SgQ5i1xwkPHtkfCOdwFbPsG7CJY/gchFrGUYYaDLe1zPeCHKpyyeWP3SlBucePQmK
QPKu/eWLotVzCA4CMmJy7El6emk6dXuZ4sF44qYe2iyG6LkD1RFQkUWykQ/yzOii59HVA56O2ONF
fr3Cru636cegRrrkxILiu+/vTtCyKHNRVIv57jPM6lXc73IiJCYfOnQq2DoxBBck+ypjffx1O7QK
cwRL5Cfoolra/h0coaJ32M/ptLZKBvFNq26K1LdONDHePieQL6K9T/sCSu+y+WbgQTEHQam7DI8h
A8mh89QVQ/sz9ed5e/yCnguG5X0jdgk8mwIEbtnNUcHGcqlUMOSGFqj0yC7B0EZIfK4ipTeunaEH
fYzdVI8/gYE1wdrgx3SlIBTT4hjVRw+zz29xTSbbDBbkZDrDpQpB1Sqv6y9lVOHnNw6VheeZ0mWq
q2lZ9j1BEp5BqYnh8wawZXQ5Ad9LVioi1hpEM6n66YQ5xKQolHvoLby3IyQ+1bj3pxYp6yTvkEvN
Iz1LN20UGT+gq7W/aYvK13j/xV8LHLagApV8db60iqmGoeTIlcPwQlw/dfJmE/Ctv4fS3IFFzyPj
AiZFwHWaVXDuMzOHy0AyAwDewXfXTQKITF6nYU6/ktNMt0/gqg5sK4U2BskauBtSRbEhXm3eFLuN
KAwYwPeNoV5mXfmAHJt/duJRv31DkIog9ABLsIjhi7M9KYXrmWJo9GuT6WOsMQSzSwcDmuykYtOB
DYz2FQ0Buj/ifVwEmriK5LowIszGxyzdJqZw9fInI6D7LXQOjl/XgVzXYsjDvI0ynKphyfbHLiYs
cM0x0LUtUanpDAUH2bR0bmoMpDHfqYQ5iOVkvqfUmEzgs6BOP7WwibbBmKCrADHlxK1+Tq8XbxV3
UlWetUiEqM3+A+1KTW8L8lyQH2p6PtYpjcbIQLK71OfkCSqRfVkZbDZXM2ILlV9cuq/gKwNT1m2h
jhDAihtB++fUYqkV+rfVaMvTiZD5NkbzuKFho0wJ8pR2zf6XLGy1aPKRrMWvMvVHA9URI1zJ+E3h
r/4aJsW8wr2h+3X8aR3aGhQAVCSaxaHuLIoiK0wjJMkn7kxhaBdZ3OmrTI5gPbSJdHV8qUPXByuc
eTcK1ChOLDe8AjpdsoWTWkgxK9vCM84ab+uo+IX24ZWF9fWJO3ro4tBfoOPEkBu0zWLfa35mZLC3
aZkw+tw1paF+SfmX3oy7QnRi2x9ai5YTyGESCvTDFjcyz7uCRKwhVVfK7kzB2BBVELrKUjWfUig5
uBSqOqBuaNDxqu1vFJsTb+4L0pa5VYadlcnsjpTqrdVPZXwHV2IvojHD6wPSd3+lYc4mPF6opfRJ
xs6Qs7V1FcWOMeWASHXiDh6Kui9QIpCmIjLuLxbSYDZyn3g0wHe7xJsMYjeF8o/ju/DAKkIeFdAS
HXehv7a/ihJkSo+JPcTASsmu0ZUrdlB3MHD6F5bhOoTAFcB0ZxFxHHmIG2lgO4y0Ns7yUNUuzGiU
d+9f5VkjB0EnC4zJ4mJKE+wBShC8Um3T346OOmEz7KgnXlwReBbRU6UFxOSRxjL928W1GINc4Cgh
4fzDUNTt9ey3r3Q3SmRdFBLtlOOXdGDLEYWYU4gpoaotlRrjuZv8EZ8ul/NF+6YUlr1x5HDY1qH6
/u4W7VQKeDGSRN11CWeGqmubGG3Ak5YD+6KZ4bGhL9SfKHkP3D0NNILQhHpWkV3evUYJinimnrFT
2drZaM2cjdmof6pam4NFG9QTDdPlqJX3lP46EwCx87i+JVp4dBosSkPKCrnMsUG38kT9ClKmPZdo
St/OpTL/jJJZ+aSgMm+6aDiihMH32x5/jocuG4YH7QSFxhcV//57Nmvm6PtkeABdy3lXxWq5tmJJ
/dK2sOkmvx1OvAqH1hOCYza2FCiZLrOOjOQd1DBXHUANPquBboMygdXUzshwEbCl2+PXd2CfMraT
hTYl/Rk0v/avr+5HGuLPvWIJIVi7c5QVepgmXHvz27+wEh00lXYJpm7YNuxlo+g8yL4FZ81tZTyC
BkOBlBD3+ccU7vO72xeAyxghQ+xQGee9aYBjvK6gmU+/V9ZvGi23vkhBNV9iiXNqUiMe/yKmcHCh
dMB8iSx7GewNULAxAgTos2GddAPA9JNtSdMq1RHkBsZgZqse5uZu6HPrRIA5cADQ5qLPJTr9Fn3t
/dsJf2BIGLDgQByO9mfuAWBu0NcntseB7aiLQRffnMSDn/ZXoa3h2JJGbLEtxCtsaf5mobcJoDT8
1fjD+wM0PQyCJU0EZMOWfYxKm6nLVGKmGcQlZ4GD5zp+zd4UywO4W/OUmu6hW/is58WxQNtiOSNK
Z5ztqehwOYbbd4dpYroduvDUG31oFUbzvNIAX4Qs9v4tJNlKSxV7Xyb/4efEN1HViU+WBgcXUVFO
EmwmguUiw4Hwg0i0TxmK4QZ2o2gJXWHjpKzf/wrT+afDytWI8fj+peSFhsYOcD9Qdpa91fE9OEdl
Geyugqne8aUOXhBBUGMEylRXYEtf167IJ5jkZiT0c4nmQBKMzkXcScaJlrH4wsvXlyye/g4TOfqs
i2y3ru2EvJYdgEEIugW18GBurGLTa/N8NlSFsbKk8qKWBzYh7qsnzpZDsZfsjfSAc4v4sbjGIFIQ
GpJ7XuEskb+keLU/Rp2jXiOY57+7hEB31UYHUIR6MDaLJ4fFaRBNjUG62NuTh49N/yksunQL+jw4
cVVvQyJLMYLHp+9ZkG9xogwYsEBTmulaSz2KAIOGO3ZXVcZjJI1WiyUoDXM7h7czFZvje+bAytQt
JMQEEDapsuiD1tU8m5LdYEUOFmqbUATjEm3Yn6lB7dAN4RYBzLeiFRwWJjnH1377LAUAmuxLIVgy
d15ctZOj7pJRXaAMrGLHQWG2a5M4OJsKdKWPL/X21UATmGREaGSjrPwsSfuqreP7dm0UOh0tS+qs
G2Ts2jO/7d9/vlBcMHZiWgpX7Q0pj0ZrGY/oG1MzBY5nILjk8V1OAQ8OXItgqWoiKeBdf27CvLoW
uwgnAjPpuJpK7c5Eo8JFJkFeH79jBx4OW58owuiUsn05SDGQ/dOUEgiZn83yWmtxWXSmOvCaRp/P
ji8lDsT9iIJwHXJzApkuGhKLiDKFKmZH9MpxQjbyx7TLaUKGbfeo+9F0PSRluulDVTmR7xy4i1Qa
Bg1xlWENwXk/WPqB5aRBPdLjDPzgYZwwqc17Kfhx/NIOriJgKZg6gJCyFuFKwYc0slQYuTpl9KaZ
J33FYGha/SurEJIpn6j5lquUhYlfVcsqdR77ax4bMIYsnU+scmhH0LakNBPTVeYz+3es4faESatq
LqOTGXCxOns4rqCTY+P9ffyCDnTtiIYUgvh70LuDm7a/1sDkbJpolKGoW4BNj9CmWUtW0jUubQTl
bOQE+B4NurluFAl1ikHNflKqIjJejUhwpRJKEGZtDHcYyaqrwZj0d7eJRbRGFlfwzsnnlmHTxL0H
ZRGGKkOX7TB3lvkmqKQdvw1vM0lW4X2g4cPIlJu5fxfATfoQzHkHAyswv0Ikys+TBv02L4Uf5HFA
Rice8YHtivCsEG0WN5+m8f6Ck413W1nxiMvAlC+HVJs3oRFPJ4Yqh1YhGRINBSETvRyqqFLbdnNk
gk61Mu0zX+Nbh2zRiTfvQC9aBGID7KMD8IJJ0f61jGyZyWjFEKMo9cssts0zc87LT03d5gl6pkH+
NUuS0quzvLhM5CD9ictTl6yGPm4uDSvMTkS5A68PnQaBFqP3RIt3sWWm2kY+mZPQDSgu7/TMiraF
WbWfdHySTxzqB5bi8KF3J8KBQxq9f+k6dEq5VsF3xFkbXkOdTi/MKW02A0qxJ16EQ0vRhgKOAlKQ
kmqxlIZX78sYDmWC6odt5s12iv1q1fdpFL//dUDHlAkZxhPAZpd8/W4QFnQNg0VZ8etdNY/xVShZ
zirqTbzKEJB5/9vA3JRGKzFPlIWLJ+boVCC2ksGDRul6HaMStTNlHDaPv+TLO8g9gwnGyBRCCWmQ
JoLAq+N8aBlGWDWrYIKX76o2NBFTCaL7OJXeiyPEWEMWCAXa/TwqNMT3lzInpn5NkjL0ZmjnSVBQ
1mPTnnIzejb3eX2ei2VoBaP3ymzBBIezvwy6cXOf9Cxjoytl4PyYCEk5TH4hbnodemqzo3pjUsau
IbRNdf/zLAdYmqMapRbvvrt8F454uvIG79Wyg6IKYLJsMcA1clQZNcahHPOtvS0crX3ndhE4Oe4v
XRSQGVCGlw/SzFvshUFl2BlaNI4ZNh8bNT01zl8GT7EKswbmrM9Tdn2RUWhpWmURr75bNeb4oBjw
wCo9/3Z8Tx5YhC1pAoonIUM3e7HIVHVhiWiA7sJnz1dYRjYeooHvTVto1cHTY0hD9U3jyVwcbyaS
a/k4cMMSPCvXJnntRyN3klOPRV8eo2IdQTSns0XwZby7vx/VBi9fZtp4MAN4fipANT70GWTv2Sys
DK1Lq/zdls74OcFp/hEr9+pRiwocRgHudXCPgbD1ro8BTe1W8CZvCHhGtZOH1DrHgVK27tEvKaGS
owtabyM/k86CuSiDnRWV7U2nIOyK0yjzoDNy4Pwiz+OMEf2IkOqEzsG8huss7aA8acpKmiet83Je
lYbmmKw26zGrrW5Vq0N1ERpDVbqVGbbftRqPCoQDIO/tyqEva48zxN6ldSM9NhhTwq7ss1hHCcqM
jA0O82hFIi2Mds3O9iVZ+MOj7X09Oh3eiZM1fekRZu281iiM65AXt9mkSR6rG5Rc5hKyEPalZ7Ke
4pAzFln2tWi78JM9RUgjOOYcXWZ1pd3Ldqs8loOqN64l1GAwelGybDuSuvhr2xjbSxKC5GGw22rc
wELUlQ1KkYpzWcU+cS+M1CI+i5MwRQCBzC7Y+nasozFpj46E9zKOoa6kYPe9akczt1dlbIQ9hiiV
FHyG5ze2Xm2WiFsFTp+iS8ocH2HoCNVcv+qKGDFPqS4906yGx1IulS/aNCCdhiesgyEEavv3ujGa
zVnYFPNTiH8iCbQzdipqOkp9i2FocqP3dZmiRT1m30hbEEMc4rrwvanG3AOP5tKqPCOqUUEJ7LS6
VCVN/4IyJoKeEE+TLzI/s88hoqI6m6g1eHG7Eo7zcV+vMLEk/Mcgm9MVtuEJicEMFBsTs2FAeFYu
Kww0KtX84eN1+qX3o7rYBV3Of9FbxTiRIxsVklh16F+CrpoTL8N99D6QE3lEgDL2v1rV1Ps7SynD
O6vv7JvST7SzeOqcsyjU63N56msPAb4al3VNe5jwuPxCCx8HD2CoSeZiZYqAv4/LGiOgqBoqRIN7
aKJA0zKEtuls/JRHK8H7NxtGNrsNX54gWEs/ONuSb4nsO6UXd9isYnaPMJ/nOOFwVxs9LphVScbp
NhZSiud0zwI0VRXRHqP6TWR3CnrrS99gj+nOfP6p78c0286+PV5gelg3Lgqi8S6VyxQ5ZFVH08uP
a5x5crsaf7Zjav0YWtA9qFHKSDtrZRx+HWk25Ct/MIsbYVtkr1K5qDV3UkaUpZFjLYWALCKo4Zpx
xXxR21E2XgOjMB9RKDfS1eDkmNu3idm266I1ATjoaEKaF7Fqx8O10dSadm+kyhx6pj0FvAwVGnVe
rsPLWqWmM9SuZCZWfgtMovkeihHVFvpEpALHMXr/O3qCcnaJ7iC+6L1UJ99q3bYRNUX9dvaQU5q+
ps2EtaubJ0VsP1SzNG8UB1m6i9zMkmFXgj7MmdY1/Xc0XUNUo60pJT60ea94iVGGjduMff2tk8f+
LkDWZcTH3kTlRYvtCGBfY0fnpdGp0CCVwDLdrEz1wUXL32aXY+pM8gXhY4DEGkQ26lV1i77djIjO
hRHKmbKLoy6/QOYWDai+jXl4c6o/ZJkpfyL+Nw8oLTMtsbXKgOjVlwLCVJbfESVtnI0moQe41kKI
9ZRVdVJ7gTO01/EUY9M6ItoZuMBH+UMDcscXbJqDm34ykc2bWnXukDxI/ZS+tw2DXRpq4zfOVptA
t9JHJdKDGxQiDNWNMhnxLB+pZX67HGN1hJVkmXoldkJImc52EXiZM1b+ug0i7brNKlVdtek8oOg8
qTnqQMggDasWwG+wy6wmnYL12JadekZfNA1ib8Z74X6q/f42wAwK4gmqf/qXSsfSyI2NVnnw8QN6
qDtCwTl67KP2aJo5pfBZ72uMOktkSS8n3l+ItnmtfpeUvs+J/5FqeaA+E2PdTEZyQz+NvVlpCAFu
EkMyudmKjWFa5aQozVhoZwKySDp7qzZUN26VOk6yHpR4usLrAUFeoycd9QpFRqkVST79Sor88j6a
LZRdAcNZxrkJX/EXCK658uRIGz4lE4Kuxdcuh1p/VrW1/jnLVmWJeHYna9nvKajLyfVDYz5Pkn6Y
3dzxoWyIQRM8ZNVukMKhnkfQByttDfF14YHda0pyroWGM3pVrtpnRivJyiqXK/lhmIkCK4w+7R8Y
3ovNpIzpr1L3VQSYjFEdNw3N7pkoo4PujYp+epTwtP6cGkULVVqzU30d8ELRC09ThJ5nhDHZwFka
mbDtfOtuRqr31uoUDeWesPDPNURtE69CMo2RYRBPzhraf/kjQgGp29pgcfKVqVfUHnPWRWdRaw8h
EtJZQ3NWD3taszDnUVqSEAhzh9FPttWQRLcturrzmiOs7tzWnoxd71TOJxs1x4AHaY4YUDN/MlZK
QMhY64S823KMFER5k67UPZICJKUDx4L6Dfdd+piMZS+55Vx16c6IQ+d29nv0yXAyrK66dKzRd7J0
7HHwNF7LYOEdxEsb84aNPo9ennPAPylaiPi+The/v5pGQH6XzZgU/jUuqoOQuO5867eeGhKi8mh+
ytcK0Nh4jb4z7/GIm3S6ZVtb7bWMHCmxA80Z9VI1wxhBvNlEIS3SG2JfZJrdtAkjXze/NWoyIijR
SR3qynXa8hY2sxFfSqk6KXfCzUvdSokfqmeUPEV3FmIRX26Q4Yc76MeNkK510uGxLtuhu57iTrsr
Z9/3UazIEK7YFSnOb2vf8tmqVMRG/r2Leu338YT4TZGG3ZLQBwSzx/+9oUZpWCARzie4DNMASVRF
iRN54eTaMofg5vhSojraq57EUkJrDWoBzbylUJCkKeBGtFl3LZCmnEumuTJrjb2uo1e1qTEkO0d4
Qj1rymleN02Xr4+vf/BSAS3Q4BM4yCWGYEjkMAmzhjImmp1N1RraZ6QNxpWd1tWJscebMoNLZRpP
SY8tDyYXizIjTPJCRa1HR2eaAbCk6NO2KtvxnS0K0n+otihc0dlCBGqJYZFMOfetgZNLbYpkjeZg
DShMbwFNyacEfQ48O+Ccol8AjIlpw6IbMst2OrczEN400WX8mFFIdo0omlw7NLUrAlm0iecyvOxi
qzwfDN9+Ov7sDt3Q52EOkAdkKZbrV7Fk5aRwwMptv9pOk1+u8X0/BfM8tEOgvtC1gD4kdGT266my
y2YqqUF3pboo1/ooNWvdIrGYBt959w6hOc8wgwkEUKo3JWLd6l1S5zbQjsiJ1zNTgUuzMexf771t
YhWh+CnAl+CC9i8IYzcyGDpOrhqBrVZ7e0TwOG5PtK/e9kUwa8OgB0UgTFpFE31/mSiyQR8ELCM1
6XBN/Y0EN45mHgDoEq1cWPFXGMd2ZBr9eGVmirQupgTzPKTIhzO76XsazUHEeNXJTwxDlhMYjW9G
lx1QBMM43pBFrzSbqkYvSKBRxTflx6A3pI3MAbzpfFJ0G55a65pdeAoI8na3sirwIAEVolO7pN/7
DvoDHKki0im512R4bSMmrp2IZwdXgXfHSI5Zv7kcZI1JN7RETvTp88zeNNnwVZbHUwOLty0G+Kk0
ZuBRwzzichaPtpkjOzA5H8DwO27YKt03LKgRHmkS67bIlPHlov7Ngv872+/Vy/tGduvycSralvf7
RYvr7Of/fPnEHzx4/K4cAhNNK8YGCjH/Tx68bkB2F2MNoDlQmzGB+ycPXoLtjrEqcQyvdyGJJdQY
/pDeEn8GXJSzUIY7w5/Kxnuo8PvbRCzMJJVTnYOIDunbo6hSelVLRhvzOSfcxthWX3RmmCATpT35
gAJ3r27NzUvS8Fqpd3/ri+UIzwCdGEcjuMWQc39X6ujSGH6HAUDb+KqXTGbp+jQpTrRYF6jDP5Yx
hITnc7d8aUAXptJcSWnruErlkF73EDcSXx49WYqi87QL0FJvmrxxFZT+r5QpCt1ixHzpxLWKi/kr
b3r5FqQRZE5kFAgHLc5eBFFlMlbc4LOyLn7EqRzczsl2jv34Nx46xs+mI9GQirQ5R+c5d0nX+00s
wYxZ53VS3uT9PH+NKzOj0ZHwwVxRkt+JpZZ3VZ8Zd22fUNwVbXIRNRI6knKRKh/xMlBMz2oSznfH
xz5srPWzgCaFhohngcRhKPtkHHKWe1mbyj/t2k/0lUnzLce7pgFKrXYPqIAMD3M93ehO6V+ZZarQ
JQmLjWNnw72FQJrHiDOGr2FnzFqtoQ5fnt+/Y8nf2fSvNtGbWHL3j/8AS1Dke8FEfOQlmBjGB5JT
OuAwZ/BapS7/M5jwJwR5Mm8YprDcID39FUxU+QNTa4zu4PbB0QSc/VcwUZUP6IWBNcDeE8yZifTp
wkbvmK3ec+L6esfzlQhKJmcOehcC+Lv/eqv23JpxA5kvt5JQgkWBxK+HwFGDEw20RmujTWA6XT2j
B+jpvdO3rq9O0vBRQawWlfPcnCuYsQ7aYFJfjASHOXeaMwV46+D1GJ2m55YilYOrtq2PF4czzJRr
dmrB/ZSJJQZQ45u8tiS8ikLQPK6uTKSBCnqjPwM9djQvq6jW/GaOk5Wmj0aNULjTmCuq6maHOwvN
7l4rvzWdWTwFUmT90JHg+fn8SN+1u6/LX/kn1FN+tZeP5f8QH30qyqmOgrD9X/v/yP3/4zeL3bL3
D+tn8cfb7lc93f1qupSPvpC5xX/5X/3DP46t+6lEQvKp6PJW/LZgsQkB7xzbt5/+8X+Kv90X2T/+
42+P+c+/3dT/+L/5U1TuHYrPv+JlH1sfniftjIygI4DcEIT1FzVKtGHQ+gBdwaSO4QPT4n/uY+WD
SAcVwQ2HpoaO1aszUeYohcHNxxCrZEokxmvv2cjPGMi/NjKjSAH/4sgGIgPX4A0TKdXVccorBC0i
3aPlx6QknxukL3RtJ9O9uYRCKkXe0FI7MVzo/DMro3Xrgn3VzvtQ6tMVvbHsszwG1Y3hW4GC8+o0
P0wVhjCBYxf3uhnQdnh1zw8driJd3/vWSA2C6QEGqfD3Z5HP14PbRC/orFrfe6NMVKyqFOUmZJYT
e23SxLeBlqDNhwPYra75SuhlNdZtqW1WvwX++lJLNf1ca9TxiyTX8TX6uVbrBZWtfByTASiShaXa
9z4r83setKyv8cqZ1i0mOBeANxS661EqPdW+MfySo768G/Jx3Bid1v9gVhVdSoFvrfuwZzJRAwm6
mApmOX2XwPOca0l4owEjce1gbn6jumx7ZVQYFxo0Dw8xMenUCHa/uEDGj9jEviNBQCUHasciC2kB
s6WWuE9Wu2K6eRV2VeQldaGvVaudIBWhk/b+d/4yeqqLpvjd7r/gzy/tX2//f7fIAN7v1S59c6Jh
rPa3e+SR09dH2vNnXkIBurTEAHhqHGuqAdGe0v0lFOAhy3kmtKPe5Me4dgggICkrugYCd8gJ+acy
rYLOLWAMZqucRQ5P+l1xYPFGgemlHUwdDgnoGUK5KEPJzRMOtQkgoNM3GCuwKgOwOXHq336phRXO
paFTW4GnxEmrlJ4R6CPujrjucFSD0O2TYIMysmHcvX8//XfbKQCW4QMIRxXkwIBWAqU/tnP+94/p
V/R61xz8/MsuEg2fl12jWh+EWhJqUTI4OJnhy18HiPyyoYS/BigZoJb/3DXOB2yq0Z0BQc7xAkdC
fdeu2S+qqG50EYBViHai6AMWsZ8GjYHhD1LZPmD7WJprvU/NikSjhsSNtGlCGwZTOobzDHexK621
qT4Hkq+nxCAqBfuuSYyA8aFW92lZPxBSGOu6WOmhvF2nljwFq0oOdevp//8tRWfz6BbK28f6qY2e
Hl/vo+cPvewbIEF/bhzp+ec/rahN+QOZMjBKAP1CsF+s82cBblO4g9kQYUF050CMv2uzwNDaP484
qHEvIXEG1wVVDhbLYr+UE1KgZWw7uRt2oOJqNWNmxQwVqNd5ALQC3R2b9jeE9SzD6K+0mqiVb3zq
X+nWlKo4sSq3wEqkHjy/SjAZWRf46TXSpRYGJfYwqe10eIJaUzzr/pUcjfrYukbAcKx2G7ob2rZO
+1kfPzVorcTSepaqbuzPc83Ms/AqgF0eDC6ZMBPDWu+gA9SD1OrX+PAp4yXMDgAzM7xIZq1hPdU/
5abts/WU6c701Oq9jZhU0E7ZOu7nulx3WVCr23JM56zAnK2FJeS1fiP5GBCVti3vJmwHldGddN+h
wi1hReJNSReulVf9lCnJpnOM+SIN+iq5Ktuuic6bKC0hI0gm8sVPzahl7VcE/P07Hp6zgv6Potcq
/n8cndlu3DoWRb+IgObhtaQaPdtx4uRFcG4SzaImkhK/vpf7pYELdGKnSiLPsPdervGqh2KRqfnR
LuF+dMHT5EFl0g7b4Z5OxwqXyPiSUj298xOGzzSdxsdNVECw58ZH3oqpL5IXyrn9trjWh1DIOLqC
Z7zqP13qT+vd3lfR82KLUEKMBHnd3AdW1JgYokR/JQBOV6YE7tEuUfDZrmjXTQ3w1Tvsfh1lgk1w
ijwFHCEGPve71nqGXxsHDoTIuTXlfuHDWrN2g0+boaExVdaSqw0URQfLba1m+cP01Z6vahdtXtg+
vkNQs4VEMMcWreXSF/nYyuGEzahwjqz4iv3ShMtqz5vAz+W9IdiY2u8Llqrm36JgBm0ZREaSvLey
jp9EV21fZ49AWTKj+fauUd2ohm/aL9M7XI5T+5slXH9GeAPJuoYpTaJDeae9YMrKLUrfNOHkKVfm
nshDNdRxDiNQPCkT1vni4UBd9jg+JPAk0DiZ9tnuZmbVz/LnF6yS6rSRLxdkblk5B8vgeWSeEzrs
OFsPDri/zcAdClGc2nj3rxtghR/eMskhsyBTaTQ5NN/7ZDHPXAGQGMIRhK+dN60yMc7r9o84qHE9
hr40GjJz3GbWk2aBI+7zdR6B6wJ4OPrAQ6vjUC37ZQHmkeSrv/VZRyCrSxB2L46V7Yks0X3H3IZA
+ci5G1r+irt6jmcMmZUoxcZaeklhYbaiS9bx2EP7G9AYafkdj8OgP3u3809O5dhLYfawuilRuWgt
PFN4f3mD+2M5bMWt56sT91BmA1rX3eqAZ2IpksPmNfP3Pu6j6nkjPDaf5sI/LrG/nBbYEUTujoH+
a0Lp/0ht3V88ltwfWqm2yDzSryAME+HygIChe0tJpCCPWQ1uXqSqOknM6TycygMHG6d2eWpx9vLN
V0NgMk8VwQDgg3XZQSAAahDB45c6psqoiZToobSZLRupyWZZ/KNSNrlYY8aj3uqId1/5bfIQjG4J
k9NRpj6sIarh/xhZzD86v+nGu0ROyXYphV7aE8gh0R5VVfsVHL/KXswXsTrbCuEV91tQdw8a0c8r
G2T5Y9KlfF93z/zY2z3N216HTs4hUWY+muQoG0pZufiAYa32x0GG89FFIXSzLLLPFnbxs+5izz2X
aonKrEmQdRyYQYhMNSIBu7M1D4xpozXTTTo/LEw1fiSGAR806HFt1zyudJvHfu9bHog9foxBpWsQ
INF2kooA76VaEngZfTLIM8NYuk61x0WmlZ2nQ6LmJCOIoHz82tF3eSsD77SOhGr9mgOrEQXsZHwd
XcnZkelFjE9a2zXIlgG8q+g3ci3a0rQc91yLeVrrJn5AaBZ+LxKOb+QyVi95s++eS2qotzwMwiUF
ZduKLfzpzbJ5tmOZqrxoI3fP0Oa4ZHESzFPcC3RnbzLal/tmLrY3GaftqVvE5hOCE7qv1VQFTwNt
3/eh6CfxD7pM0ubbICPUMVNfwrKqYtbFlbd3RR4WNNRZb5HHd9xkNTJCqJrSFt+X3q+nLNhTZ3qe
iL+bDsBlF3nCYLGaF0T2TXTxBljyC1E/vyxUzTHjZxgncyDWpyfIx9NlqLYxd4eSr88f3CpPQi2C
gX25YDVSe3pGssYbX79G6yburD8OLRDKob4JEObobAqJYnJ0CvkSheMOu4QEFyzBu/MiAQolJOyH
wQshQZzkybiXP2Mio79W1F6MhWfq7N9lccOPinNpOtBhO3zNXXd2vl6msmWqelp4PRnLguNBS7Ty
kBDKuDRPY0iM9rHYmuqhVIHS3HDapEdNlzriIbGDD4q4k85lkcTJ0oLPVfv1J1f5e4qWrx+x9ty+
Hha2i9fOo3tZtEPYiPSV1xH0leC/J58trJLD5KHFSQ4LtEFYrw04gT79lk4qOLhVqQF1znHQsYlc
ozkbloQZML/aXPRn4zvS3hhZmqcExA1Ctk7AU9+icOE3UpzxVLprpcB0OmTfFxVqj9ytVv+EDN2S
psYR4bE5OcV9MPUqi51GuqegdfUtWZbN47MS5KFhsUQ6tnrYyn4bZELtlA89F3RWdFWxn7jj3eet
d75woDD0zBM1087x12AGtiufVtnV1DwNq5ZPhhhBcsY4uY/M3PsU3eA2QOzxhxlanE5bPht0mNNA
vOkmuvcUhhaiJOGoJVtN0WQB+QHpKeQrexSm7xKgCvsU8Y8a+hmKa90OV7dqStbtMR/CmSvXXAXI
6J65eUDA/CT5mvB6Qe4q1hB8YutVy3ybogJH8Rh+pVJO4RaAT7JzecEWNo8gFgHpvRKIb7oHFPXt
84DeqjoQ1DRul8HxyZWRgOdf4MuNYRYCcmI0j8bvh8d77mZLwE37XrS7880ZLb+aaoL03ZktT2/c
dcNrBerol9GdQO9Xp+NDoXU4P1UcVVkXrMYcxr6B07ZaxKBHz/P080QgC5dxa/w4S+I2rn+g6S1/
918KGzCEagBm3xZlcK+EpwDjWuEiTZrnkHtqciJ1SEvh/+FvSg+W7KzhNZHhtJ031Ln75Sv88UOa
2XH0oXUAGeejY4buyFzQIvxY/f2KNCscjgh3QE9XXwlGhzo1I5rc1KIK9bnlfo2K5P6M0M1NnIwj
tv5V+2vZHaI+2cyb9Wbzx6KF+Njhpa2o8LdVnVp3gnMUfwFiD/OYRi9aTCY8L5U7bu97A37tuIQ2
5fEdbZOeiKGNulNj5pRwHX9VBwPo98JIK3yxYvQ+t2gci2NNdKaTtUrOaxbgVub3E6rt8tAA7z7M
KmD+FDsxRzg0Kh0dk4rtEnXulyhjjrZ+OLZ9ksq72Zl8mPW+xSOLZgRkroQO6Zklj5sIlZ8K2j9L
vCxQ2rdO5MuyaAGDo8ITh913pAQ3a/KmvVW4t2ELEMi2Doz1kx4a9OIuyAT/cbcFpUm3VJAy0yWZ
4V/CsabW1cXysLqB/FRzG1GD8M+vst31yt+6ncv1ORzQcd3WcHTOe7cWrzNPT3iWYR+Pn9Pa15aI
L5XgmmOJMb1ukbLTS2cjyyFpt1a4mfYS1nUHpMDh+2TJvYK/DvRtCUtisHQECPnsp9tGEN3c1xPB
DIn5XQwidG+EzRA3OU7DDuJd6vR9rdJUnLQ7eKhARekfbFMOQN8tS7Cja3S15ILV2sQI15TJIeJK
ak9lGQbtEYJwfdl1l263riZ/sfDDMUYRUPTtkE2btq8rmogG5IZNrtPgOmjOSAegoIwciNFYH6aO
r0OH90XXuCGPhWcAs+t6/Fcjr48PZo/Cb3DsI/eQpmP52Cjl1z8jYV0MtMHgbYjTR/YY7UgQyqlM
zFTdYtSIv9nYSTDfYVHc4g41/WGa17E8citHNYzmpvrls7kTd1y7/si1P8fLc1I7/t+ZFnH4CmdW
D9NGn3CNMfioO8eK8nOTY3Vn9Ry99ACi69MgUQ/ivTb1A23nlI387etBysXjtdgljcC1s3Ua3Hsm
Gdy7velHP1eLFH9Gr1L+LVHIvH8H3TzoP05Z9OrQjLM/g7OuDRWnifrfe2PAxU7I4vXs17eoA3bq
mrL8jZp0mlgN9+EPf0vWgEWlqL6L2EYEs42yf4l0HX/n3+zMB7wa7HfqMZ12zqZFT2yVWtBqUyHX
d+2sXvHQhWsaHzmVakU6+dz7DxBrw/0EO7ubvsNeXupvLSPqKkdV5Lavm7P38613olrmoyzp+bLB
Et5+3UrjYD7ceB6O40bMEQiXifou4jL78Bu5lOcgCvZvwWAd8nddYVCnzAnYI2+Lil/K40M+aizD
a3PoFUr6swW2uOVCxs321wD5DN+3CE/LubebmzdrqM9w7ctXhf71u0sc0nuvI0UeaG3H78EkbD5H
Hq4L7qfkpZkHxMY6CQ3PNOrtXDWsi/GHJFOTJaus57M0iCavZeyj2x8SdJwIR/qnLSrbS4yY6Uwi
vj4Sbhqf57UtHtyNqB4WxS67gL7nqVyKkD3HMC1fQjXN0FNTwuVh3KcKGY4JnyMbuQPAAOuvBxYh
vj1PNbk+xzbanO4wtYtTHqMmTh+oddVPytCqJEu6kxdn2vf7daUKOgxDH6Yld5cXk+4lazebkjmK
s0Kt1UR28sgbPaSh7H5UPAvDwxi6tBTbQst7SXtLcYH2oPkGfnbZT93IPn9VJtIZ07rmXAzLdu1F
0v5H6C7NcVH2bxsyPOexwWZxjOs0esL5Mz0E7jrQQGx9TEP+FQUQxU5ffCZuR+fiDeXyJCPjZhUI
vuGGg397NK7c1E/p7+UtbJLphsMrru4S5FF3qlvsH+uzbDiuu9s/dmWgzxv+ggbgD67OLBmY++Q2
bu3rwFZCEzdTpzse/W19a7cGoYQHRtwDw2mll61VtfyxYTW/F36so9syyyqA6ORMhvYxTt+jwivf
VOX3md/SvRysDfCxFcQ8lWcVDPtnKHb3TZjA/V7vMM7KGbX+sZMIqUj80/VhM5WhtJ08ijKvsY/L
NvCN2mQlbsJrl4LqMmJLEnUlVfAcGXXwwHnosxgq87SzTDuneq7TPK5XceIHLsl1rTb/mFpmB/fK
U2GREbg9KJ4SgkEzmgg3q5sZlqhy6y5zxgWN0lIVov0IG8EX5ySMRPO2pvZ/cSeq2Gea6qT4O+im
/ChNSM+58ZTibgvkKyk+Ci08l/+QUweuw5PEwFEeyEBIvaO3Os7N9r4zn6kFxv++Yt/ij1VoBK2N
QnJzL8pu/GpVvQc0Wmp75UYLf01+41yTXfsYKzDwfAxED++32Z3rzKvD9IUF4kw4BultbwnUNFgS
+ybDS7kIop4tm+W7cC+AvZdGRsG1gAHxYTFEkl4/18VzadUWH/BX0fGw8+dyq7jxLzbVyfuW8nId
FwMe8q6t4lVfhz0Wcd54Qn+iomRrF4ni7MrJfwxqo/+zQTB2Z8lM6VhinD7HtS5/lGPh9AflGWg1
vltu96V2w8s6SyIOu20P33rjzWAFyg0vu6rH5ZGSOD5x36cuhmB0vhysZX/CSFaUVKbBNr84Y22m
3KpZ1G9dM/DkuCtkFdTBU2W4m6coRDa9DOtTpZgmqKj1q7faxXXj8oj5n+zB57ta14mH45Jg+JsL
dfzNd6h9eFuasxeW7TUo4+IlFEnyTMJAaWCPqz66fMni8xWe3w0s5oBEQHnytO2yfRe26i89Calg
iEua3pMyMdnQWIWnX32RdO53ku6NdzcujIE5LAJoEqVP8IbiqOqzGlOFGbOxSRN+FAiEM3dl+lY1
VswHp+nQPreqsy8FoWG/RBFy3n6NGx7mAhF6lgayW08C9w//50joC2HNDR+XScRPSqqhv7IRGv6M
XGZ5N6ixPGhvplvHBnarWDcLQqyZQlI5pIj/p4ElZsY40X2omkKHxymUo/nSM3TD/B6v3aieWis2
i5LIbM8Jt9L+2NidaVg0MJ4zvT882kJU+kfTONjixsoE+R47YjrOYVe3TW77yMzHauaMeowbf+3y
iTnqw7jCDXv3qzqYDpG/IVc5cEhFOyXxsn8tZkXEzNeL5r9Y35xfbL9gDI6z02+nKljcRaM0bj18
AItL5I8oWI88Y3df17wnaO1UtjS5iDqr8PteR/EjwvaQlAjsH+MhqsUwZMm+DPdRPyZV5hrwYD5T
yj8NU5Y2Z/WvzYkoBihzsknTe4r88RJ55bCfaqbUT7zK+zsxSuZ1haSEk742FbLxMdZ57VR7d3JH
GZz3IakCRnFtTQCs0OWxGfzgY4uj9r6t1dcpGC3kGrs7D8jRpFWbXMbRgCXcmENtV6/mVcvrynQf
U+kR1qhFsj773r7CIDcO3DabBO018fcRtwORId/6SuMM23al03y27r7l89xH+r6uBtiW2nF+dUtb
B8cVK6a67MuuzfvuJuqXHpP+w0jYen3lLwhnOsxGERujm3A27Fe4B9V7ta+cmQqTyn70pyS5kOjU
DrmEuLufOU4H+VK0Il0O5V7F7UuA4MU/CpxM6rClU/LZVIxbDrJc6/ILLjI+ee1ozn00Dr/sNJT3
IiIepKmEOqbr6GdtVKXMl8gqx3vn4CCpQbSQrMQsvKVjits/sAGJvg6S6tw1kzgn/iruB7VuFz2o
8BrNbvikZer8amej7/l3jU+V74mLxndy18jBi89D5Qp1jnYR/h0S2eGC0+t+UXs0nne/KP/WSxK8
E/o0VA/DJjd9WMxe/Gj6bngpB9FcCtxlNNfwFm7u4hdtViIgwh6Y2qA/yMXEM+V7zUDB77wVZ+tW
Jf/5nQ1+T61Yrj7j2esUkfNxqPe6Ofnt3nyvp8AOHmIQTGQnN7Lyl8cwntcolu4LuoeqvjHSlMGt
9pOQrKtBxdsxHWo3yXt4Zpc10e6Up3DlgDNWqfVPqzd63bkLYAsyB/AA3pESEnD5S6I8DiwEAQIU
ux/9GKJCYJ0NrGH05zXiXjX+FP9l0Ngv3KAJQG/hOYU+9a1i9DxzmpGTZNKz2ah5fbGNj+XUIU9h
HFsa8JDRyjxB+JbVQRBNrFrExCunovJFN2oF1hsN2hxxKEWEJaNTYdyeeN2z3JX6KHav/FZPVVRz
bFUsIsLZJFEeurunnoNKNaizKfq2zI5Bz3Stg679rF0TY1rlvngMxp7o43nZKxDxgVd82BCx1S2K
m+RBN5P3zISdr4C8+8tcymDKyQCN0GcWgXcL67EZfxITnHwqArgfik7Gx7Btp490HGFb2jShQrVC
JxfX702TzxSe/Umbr7GlsxgzXDhoxD2Is344uATIghNfq/Ypskn30gEnHW4ko2F9raMx+fR5vd1j
F/oFt8zobHmNTfVEcHGSs2gCkY40JYgzXQ8umoAVXsyhbduEu2UIZJLJ3aDDxIyabGAcy/bcY5C4
7VO3fFq78/IGrY9J0ItEkqeV8C9hKlKdQ26t77qtAErKDmP5Va1JLidzJH6mPOnFm928DdbmmqQk
YB04w/cToUjirwKE8AcoPAeprWeGMrTZCjJkv+I5pt7ff0PeTO5rZwEftIlxe3IxVv+H4JPQ2Umo
V84VXAZB1xenQoviPvRE0x1jljfVeWmmoMOXzKDgGI6q+cKBjs2rNUODrsc3i3eaZocxgcXnnG2J
072DdlzyfvHTf06zOq8kH8sfXWmrU9NAgftRry5eONmLvj06Wx++LLC4JAeI6/ybg2h/YHTuy5uv
PeruaNjXjdOwC+RlSkvw0TQ6dsSXwOTthdEITmHcZ+VzPFbtctft6bLdVYuuqiu1zPrkp8JLvg0o
l5BjueNacO+nInrGyZqeGXf4yXmv44nWXobmbkVfpnFNo9s6J6UesiaoKQHgUA1hPrN2wTW8op46
rwkvC4dwwborasPw5OBl9n9W2DXjY+f1WHEb6+kxly7ua3LHv5iXTDxX5WeMKqK7uXaQ0DLhWzrs
8FUBIT3YxzB4MNTI/xUgzevHbtZGXoMR0VpOP5zIPB54EDny2upHGkwLCxih1RteYu0eBhjoOQ0l
XVcdgFVkv8tiKEIr/IaJypC8L1qXmrdJdB6hMDjSE8IqJYxicmye9DJkJi38BmcqisOCPJ8t2psU
x0dqap3tHdPdLMLffja8/W/4i5z1gOCN4fQOvXTO4hUfasgQ9Xfqw/g8zNUUf/Bn1WvVkjiwoUI9
s1tSn9ZbvR9OuuzfkuZrTRUUE1bK1i9XlXkjdjMqpG0bbk002e57Z1Ij7pN4qKaXMCjZenq18iIW
dZH8JtoxeolmqUkjaoJ+yK1d4vtdTwGNP9Cw8QVvtogvY+Et4lz0o/7SU4yx+lkgQ5e/4PTa/i8C
P7tzEMW0/4FbN8NpAkTUvaAyTUxmq9StufXb1fyZh3TUmS1UkBzNpsBfbWzw2GaGrDrIk02L/5hT
MS6jYMHevyJGu0g+zgNxY+ahCNu1etxNJIjVY81AB10pbnh/Gdxj4u5h9zNapujTW3eaMxIJ2osU
xfxb7uxQDkGDIm4EeAB1/TozJi+v9OH+TTWeqkkH8FhyDB7y7K1d44cuGjakfrsKF7ppLZ/YNzhf
TESmIt+4aOKZKU8UYzf+QrOzApJSvaM8KOzN0bI/hxh/iHonjII1ZeOFbo/GcR31g+fVUXp1mTAu
p6RdvmbrzD3e69bjKQVRov5to2e926IHWd34UoM7lg2uBt41C5Uv7WqDPO3C3v22RUh9b0ZO09et
vMufBZt55qT/H7h//aYWEYAHAXgzRpm3QfbeEc3G/jH2LY3RXvtLdes4LfR1m2rjXlO0CNdoEnvE
to45hY9uvf3NcF0cVTp6W57K0QvOkZLtgw19TKPKG03eYlX9+hbo5WeGtneiS93XPepElrQVb3US
h/pCvkNwVPh1rsQ17RLrOi1CMU7x8o3w1j05qm6oxcMsXNNd3UhsWfhlBjWd69yxkR1/7Gsb8/Zu
ek/33G0n98E1s/vaoovVuaR9oA4maCzKRbUtuTMHps2cbeje180Rjj2woQ3zju0QpAt0Qh+bbKc7
SnEWZwSNNTv5rmPUvXvJbj8dVVneHxQL37n3yLlP2VD09f0mA5IBLxQ3jnEOUcAs+qMEiVif+s6f
oidLd0VnHy9yPzVyVvUbnWrsHcaY0u9SlMx0+kOUwmP7tSzWD/ecddFY35dAtNWROqLBdbHgnw3L
+15hzm+OwTxqsZws7twoPTcySoufcazNkIeiXdbg9wZqzsdA6zODWZl26hen4p6wUEiXvrziCK6r
mGnlOtpbMLvBwulfBqG6Ix5kTeRRljjKhmvFm2k+2rAuvWcJHrn+iOpiB0NtF1rQPuPNiIZMWs8R
j55HZ50v0QQKe5chSQ993bTO2eJCZ+DNnib96S0qlSDQa7oowNmeM5qjUOmCgqVe4pQ1LoPpkwnU
iASn2eblbWIBg82eV7Nqvrl+W6Lx6tuFmf1NVqNot0yGYbDuuR6NLJ2MPIJaVLk3U+9N55ShdMWc
NSRMP9wFFd7j0Pix/A2/Amy02jcrjzUlAqB2ttLMknhcgtDcd0QIKBZMLMtoEZhhT8/9Flbbs26r
pp+yaeqKMq8Mspw433DaanXwFwICmsOGaT6Ga7umEkeM06n2XNadS5EMUpIxXNLvq7rgSed3V4Fu
67vWk1P1xMmxUk+z2mUd2BOU6Y4o2BYJsouPcQF6JtxJegfPmG4ZT+mwGtneim4bpcjqmrTLvzKI
5/jdTWq/vKeRnfqjGaKqzNuGYOisZoRt70jE7bgenSJxV94/5svfpSBHjJBXvxuOLPs53IYQ6ch1
nEq3fWSQ5m+ndJ2NudoqWYszQQxp+ndGtAMmCgVTKOUFobn082AP9zTMKnK1kAPJsqKtP7K8MvEt
2to+dFHXCGaCrInLlEKCmGY69W3vmsa/VJBZljsEZCsO3oimmNIZ/Uj9Z27YjX0V68NC3opNit4L
z93mkJiDum+Er/eWOrMfnpHSsIunUloD51wxjfGpxpGYzHjsJzJX4Q+idsnINGt0tibBqu42MVXN
sSqQb8VXthervMRpue3nNZKOf5zbThMbMJct4ygJijE5O3MdzcWZs8E4y2V2eIlyLEOsg7sW88Vf
VjDdXBJso0R54t8Xzjje0ZK8GAMl4F9DQg+zbd6K8fdUChYr/8J6AkDcBcMQsMSiWLYp6fEeGUX9
IR6hfjE+DrlBRbYx3xB/520CGZgYf2jPHfqS+SSqnTjoqGEUzFKOuR4Bf3unHv0u5DeuvLnaboTc
RuKxWYiGzzbQj+kztpiBa7QaWxGO2UIcknyb4kam/8QS1fulmkdH3nd1T4UaFqsFDOTVlffZRL3D
sitimuXele0iPFap4Rz/W0C/tSRuOMMX6icNlzZvrecpAiqwaT7AjBq+OR7NcjZLN+1+N5uzytO+
7giDlwNz945Z0gGZTenKq91QInxT/toX6xH/CxyRlmE9kPeJRcFREdLjnIWUY3pEG6bKD0lG/HoN
KrGJX187gui6cGHHPzkexxXWeze23wtBgP7jMo2x6EHIuaXGjDWW9o5ch8UMjKQ9OZ4UgRMxt4Vq
NtBrsG29U2LLepTHwksqe0qX0gnybu52wVVpq+0zAdfg/VwZhob3DKIong+pwxXw1gWR6M4DzYPY
zq47LkDdI7s0tuPEilkksxVMU7aoDnqfTjETc+CGqqjvwQ6KgdSl4RRbt+ymo6LsTW/McuR6hUsb
2o8xoK+9TaJQggjXYZ7SfNT7uF3R6XjTg1ZBmPzjf3caLScwcn3E2sSxcGU0QnO2kVFtjr2380TS
+hDIdDVNDz+6ZhZWnBAntt2rIx0iUxT8VJpjymHJqE9smq7C70xCE1Pw0TwOrK/SH9Egpz2Fc0ne
y83Epd/fFqQLxdlzOauft4j/uMQO9qnm0DjLTowJmRsJNVZaoSB4XicuzMwGczkz1Nm9ubiSvyD7
U2fcrn8bh3HwXzk/EFWc2bPb/rVp+6rLd11jYCKRqu/3+1Ik2qH21nW/Z3iVBvU96FYBaLOHoPc3
GifVvnIiSzZRY7AUOcFSnnc/ixVDNIPKdv1OC5aUFws+If2M54JS5dR6zKaeeMjN9G63Me1O5W6C
eXtVVbUG952LCflIicn+bCczy20PBOft/QfxM2xRd9nspb1ZBT/wFKxe6/4L4m0kV8RZk5eQTUA0
smN5ikvt4dzwmpBfkmScvgiWjJqVDJdrH2u1nYglcubhyDhw0p96dFckZtQwquB5Uu6IBSTc96q5
YwxS6QkFF07+p90mfE8Hi9Kkrv5rCX7Q+kkruXX/eUVMU8gYqpZrlHWaut+/d5M23KhemFpl9TSp
OYNw35iDq+JIHFtdKnZRntviYO+aPlhfg6qzo3c2X+v5N6+VyXipFDcpWhyieDyirlJ8Kj8jjRN+
PCa1Qa15QKeh7XZqHfY8W8bHO/kPZeiq4JEuqu8mtDIIN54luj4X2QfSrRaaxUpKV88dXn4Unreb
9jiu/V6y0tdLRLGqdZwQHhMofmiKoO6l0aoCP1t7DjuWCGXdRhTVOz7T3T3MdvH/VKaaf+p6CV56
8cWw9yux3qtpjIjyDaJlyIbZadJH4Vc+gt0e5TsUxnS1PQlmYWKPc9L7tNo9E8D1GDmzIyfWF7p6
LTx/Jv6wIDXw76oZ+z2h5fLMT08ZL+X+mcogLonGos87pLaI+jOSScVDa1sCo2hpnWC/d7GcPm69
rE9zMe2GjZFA1Fm3COZIydT0laIWTIbdYH4eliK9FMnEDn1ep+piBzs/bujC+sPgrmvG+FDmq2mx
VHQNXr+gKYOnamFtxSpman7ObROdyVaJbqEf1aRIprN/dYmK+RlFAX+8EEx4IluU30eVxnkdVc4n
5WZwRmKPWZZvI3P0GO7/4+jMtuPUsTD8RKzFLLitokaXp9hO4tywcpwEMSMkEPD0/VXfpk8ndhVI
e//jfuEmOk49pF/cReF1dMnVcrZqg9fRZYAVt52fpXQcn/z/yU13pMPEEItr9FQsY5f5VOI9pmvh
QhyDQV/6ZG7f3GXx9/HSiW++L53dvKV9sweq9RVL94rAjxPie8dmTBfJNv0UyIiJwSu7k2iHIhsU
eUQ2t/rqpF5kkLONwxtLEyUmLBcSUjbt8lvrKSfdD/4g9gCOzc+q6qCVRbf8cwnoXZ+hdgomtLEJ
z5JAmz9a28bsI57x+2kp/a8m3EZC88g5O6l4NeOR/x5xZyEFb0VUPiVTUP1qiwllizfq6APBLLqM
cI2ZDuYpuIxE3+3bXOY3skSBGOngGRn4ypZveAy9PefrgNiyn5DQ5KYYEU2OOpND1R6mqPHP1f+1
ucDqKcD/0pA5xsP7FCysnTtb5+JF+iU0Wl/b8d01EbpdfmD5iGXd+ru05EEsxqZ9rGtwmYuHmmSf
BHkXQIoKrHl+7/h2n4zjlqXOuj7FZkYpIaL25BeuPHidQYrDpeLzaKgl2Mm8q/YIfZLw3FkVn+o1
KWDbBHLuVIMnwgoDdVcNvPxeBnXJpr4ghyf4L0R3C2hyGmMZfgJl1cdAV8spSDZM2CN29N2EUXy/
2Kq8LGgynlfRddc1lUzr1Rxv4JOoWM2NVMEWtK1u3xoH0h7EICGNSaioeTBrybZLtNtOSlbGvYXc
BaiULRqvuJ4mtpoaclaO24KQIHG67ZjT9SwwJZHbCFMYdU8gksGD9UNYinpVSeb4Q+JkLPNEoRL6
dSmDWp9nt8bSrQBnLzlnz2Uy43DGoWcuUoFKNl07PZT84U/Es90b8WrNR7KFQTaTFAt5siXyXLaB
fb4HTt1yjOiP7pZbZF9kfj15swWDduNYfJNtiqQsiJzw3FMhRrfiEv7ngvDUHC+xGMLLSgSjewwQ
OHwQyNO8u7XpP/xuTa/+MvqHRnsQo966kSLpRLAa+SwjeTNT8l00liFzq4jOMt52G4BObhM1WD30
jefdbCmHxxI5y89EKeEfxrYODl1Locn+bnBIzqG5d4rJJqrJCxC8hfRTts/3rKgbnp9hL0Me9127
ePI2Imcpj4bi+WyZk2m6hihe9gx+ZbdLxsU81TB6P7sAMf8iov7MYtwdx3XrIVBTX/n72XSfPM/1
Q5nrYt1XTBuH0UnrR0IEhbODPoifDJcT2k54Tm4JOKlznODVABg1+TtQ9Hab2NB/GjIxr7Da44Eo
Pia6oAcdLKi13su8mV/SIdmypgoiXM9LdYyCSjyFjKi3lJCgLNyaraKbmMH5RVujRiwEqnqj9Mq+
CL6HPbe2Xxw9zpy/K1rW4eBv7FYKqdxv5q90PXd+52Z9VTjfOowdZ6y6LLd0a2uCCtRS/qi4Zz/L
hrwF7htnYG5yYdswc1mW6iamQHO2pNDhG46+BqLG3+QwhmAlDC4gLZoysXMA60Gm3qDn5QAUEnaZ
gNt6YXGy7ANR+6HRCj8EQ5C+T4lvoosGyzpNgry8ZwotgL5tGi4fRd65TwU2FwiKIX31wJAuxE3a
Sw+RMJAbpBPvuJLAcyrAm/8iwIyil4Vo4jcQSO0ci1JNaTYxu1re0QL4clursMhy3czZqNrub0SC
z0XGkXPl/q/G97FqgzSbSzLQLpVGqHsYxJC8C3SYPn0vi8caUUrJvzpHRC9C58VPDdmlAbotT/83
EyX1cVdEJBhjNnnpc9kS1Fp37clVqVxPhZ+728/WDKICk1z4/5/54JsgAz8Lpz/FIn1otaaEB4TZ
R+3jLhS8O5Vwy4tZ0UofnJCsPgvf0ZNghwFDV92zyavZAlCmVf2au3AP9w3fy2Oxi6aVNTJ3izR4
4Lojeyktaf+DUV0ny3DkoFfRiLsbWlHDARPlrt3KggDTPkX+zsS4GDCzYI1KGn8XiRQBntBCGPNf
kyjpkNSa15OaHpjA0nw3THHwEi351L+SvRa6R0ckY3LpgbhCFkjOwiu34LJfIuoVs1xgI8hUkaRM
T45d0C9PBci2U9CJ/V06Xi4R1iGfPxoOHTpczUSuLnlPGi1imupPOhJYFJM+iI5ORWrun5mlcE9U
qDJXzi7nt8uoobIVh/ND7/QMPxrhJy+X4hDZ1WquJ0ScxSqOYUUS1Tlf7HYF7C9fi/ZuGNkq14Sf
g1FK/UgIjqyzzZLUt5ej4wOOOgmELPcUI7AApC0fJvSZFVGi4V15uPi5Ug9lYbV4lyEfwynyt1T9
a+e5dpAO8PkzqyqO/XNqtBK/wGrtETAD0WsrRCq5Soam/q5XYnFPqYWlzUzRRccCja/6wlMzGG7r
Nfa+DSMg4Q3yZepAGRY6YrN26UV/WQ2htMnBnQwOdYpFsLheQCHHd5ZSX2L6qLsrbQW1RJvuevpF
Lp1Jvd2Q2x5JleL+/26qVgTZsOJU+Iq8EbgSyzxfCHGx6QqCVoQEgY9+mZ6ZQZyBCUpzQmWu7UuQ
YuHn4bBzBHhkh78ix+82HOolsPkz7KhzjMxYf5FS1yBXd932d7HN7KyEIoXwFXWUj/ioOsJnCX+l
07SJ97budHqWXtkfp8mtlxs+eA4f3lSK7jGbaftFltvS7Ek6bh+GJazEa4785i8CZFtdYtOqBcaO
C/puj8N80RfFF6l1ml8Od/tTRwDGGUd69bdytL1CrsXxmXas9Yb696+rRcJBVYky6D63ZcRDB/wV
tfYYo1Md9kW4CX5mAevFwacc6T4hserlXvIBFl9qCyN9mhyhgymj7T3E8IblTp+DVeZxs6cEyUF/
zkqXuucpZJXdx3gb3GPbhrmDDMafF/ZgLFRIs+okbcqXzsI3n9p0M+1PxwwrLJwiU7I+zoso118l
ueNiVzO2D/u2vfemoX0ihqYWvfm7iRRrtN924YLrzyLIATvfEOzI1eH4CSawmCXSmm2POICvwfXk
8oAuWuDvSAsTOR94PVK/ZZixc/pngHzcHofaIPcZbYmGZUUCVj/KTpZd5s5FXQFZbkb3JzcEhTng
Ns9jZlHCPeChUd4v53Js09TsVx11/6nNAOZd7YImM89s7Lf6Gjltmm97XblUZyAM2Oqwjd6aYp3W
9SEWDtm1R8auafMzlYN8I06xTbc8SY1bq99DEIZKIOExYYiBBxy8m/YRiWW4CEq3IWJnW3/EWg/6
LZiKpjoQPuHxGDO9xOUA7zGPzaWuTfi18Uk1/FOuWyyHSNHR+NmNyA520QZFPyL5DxA1jYJU2csk
RTCMR22Hzhzk7LSWV6IN1+7Zo1uIf3byCbR/NNOwOK9uL6s4/ACsquKDm4wyPZUh4DobUmhG1NFr
1I9qn0gMZbcClbLJswYHafvP1NLzv7xUwmMeOoXg150pbA7Qs7+qpi2CK4svTYC+ANh59fWAHrUn
+co+LCUfz9sIGL4cQpSv0y4ncOgS1UigSCy641PKLu6RxAWk4rjwWgjLZugvRGiIB86kYp/McFNX
dPqoCIdi/qphFbMaLVKQ+QxMeJpsdaUG2brHMe3CY6CEd+uRtc+/x8FwBh10UJG1HMnJeulxCUPN
JYorLboDH6u0l2GQ9CL5/Hw1vggn/rNVPXacLRqrX4JqkBPxsWt58oNWkEcRA2TwkK5w680o47tT
1fG8fUFsJO3kdjoOjRkX0B6+gEMUTuZxbLA9cij03SsS2PzqD1H/tiKNzdkmR4L18I7+NKRwL1nv
E+g6TwVOXojawT4HzohKdh1jD/kTCtjpgt5ie6iDAFMJWtxGYhTjmgQiBiGYKSFL++qk3HHkj+rN
XMZGVs91qlnCzOKXL6D7cf8Q9vnMk+/a8pVKcElyDr7yR1+hSWGJhjYNoETnPeCfdp+7CSL1Tn2i
WK/Zgr8N3pxgdm3GgACqqfV3RZOQ8UxEQu1eAtn7yaHFGKOOXQw/vxe5HLJB+OWPwKuavU2nxGOH
qWHSGsTmzlO80TLeTKjYDmGZ926WLijgkcCkzb5MwFp2OtHFcOxCT06PmyZRZI/VTW/IFWqoKIxE
hBQCrA7p5yKd4Z2ulIROdtw5nIOKuJ9LS/Sud+IyscS54TXAg4NKZ2hm+eGnq9vvXeN0qMrwII0P
MwoujKBbmql6LudsaJbwAtgbyGOu124fOBK6rYIG/x7b0k0wF0/rXxnh2H1QIp2/tdJG+iKibX73
LKGKsetM1Ski07k/0qZAN10rTHjWZeUvrM80ejxrkJSXri7VVYVWRU9KmPFaNTgFI8lUbdpxubhb
k16s0fElipvoi2wdCz4hgcfDkMAwtmO+rn2ZT+14iHF2fImpqM4tbswzr4o8sK1YBjAN6HYtabZV
FzpUfIya9bilj8OISPCsHBQxRzcgoQXRmQNP6qBsRS6TW4j1NpXRSSg5Hkh5iSgArWf11xQLqy07
fAzyt9kt86hZfajA5XmbB+N8phLa5s1r0Tpl+awBPEIsbfg3JLQx97TP0tCZ02BEaWm70VC9phiY
muaapF8/QkIAWpBOl56A6jpLGQfexrQC1QlUDv7VionxcmgVk7vvps+91TnjNUbL3VwG8evqkYy/
X4j0OTRd4a67nujfl9ypquNWO+11nfPxYMMZ3dFk1tcW8+PeIa4Bk8c8midaEfC18NopNs5G2Myb
qzGLFIMHfLFQxzXy22fFM7cPADgzcmXL+jo2fp556HoddP4O2s0Y0FxCGJvgY+JgIhDbUHQrEwd5
U0ljzJ1+LyYQ4KBBVQTQ07uXMTGVk8WOSpEVTPlw2qC/rg7SHGbvCQPwETUMAudNVLy+Zd33+xZL
ItalykcUKF0Dn+xPcbSeSwTi+K0tGdyV8MM082AQzsa13rEOanAy6eXOH4zi8pQ2sfwVjWhyd1vu
Bhd/0ghiOjoVxc4HTQRjCfJfIb6i72HdTg7Zciq54jDrjzKa1MENu7T6NDRIvUV+VG4oBGApvivH
Wy5ahV5w7GCL2AxLPzU7ng5iAaJSNn+caYpfVL45zbnFAuzSPOEgBh5q+9UqfIMhpsfXjm6LrEXN
3O2lXtA1DE477BUM7YUGEvVS1ev4YkzQ5N9KWNHnYYJ/Qc4Qs0vVCI4A8rtA7vxZF9GhY/3rd6WH
fFYTu28vtmuDr9h2a/676/r8BpvAW9Z1hBqyhBSki98hrrOpUK219AQSSD21vakwvSOFcNYFypDT
oHqXyu2q85S78cGDE2L4mfwMMnkBLkMcXbkifwsjjwXYYM1CCNYu5T87auMSlg/Wv2uCgkMV84qT
JRMmQ6kCGtt8dANva74irgVQc0+jHpOCY7NvWXIwWnxR74odzJ2TvfKUfnYrj4TxoufY2JPG24GC
MHI84jAeRiLQ1vxpYXb5bhVZO7vYRJIPKLcGuTQIF2n6xJCYJtrbuJ6/sfTK5FEYU1xaKgpuiT8u
9MrgpSCWuYe738XzgDvJDVtf/YAmqRhQYenGyxKMS3fEONQi44VeTaoM2SpiBRwB7mPO86HOKA+m
3+gImgct1ujuB5knvN2UV2V+PvfzMValACeowie0Hk2xk6ECTSuWXp9J4up+9wF9Aztg8/XC/xw8
BbRdENLQAQJeBQC09zhgV3uyqSevTqDbs2PE8JPdtTO3VaXLerHDHIFwD9yiuElEaHFrCVWAkpPv
cDX3ZbXtFV4vklTn6qIXa0Ce3fpfSRdAsxuWaPxHWlBOuY/HA4vHMcWptXOa2b/mHmPFuxXGZVAI
06KPD+2Ql/gCapitdlZoIZBOUh6RjPWLE/Y0jrTt3W1pPYuNysNZpz60pBeQGgrT3ose2tWLhj+Y
ptQDCR963WPDRDKptRuThYBkldK5YGEacf3ZqBMOtkHsiByoGQZbEu/g71I8NYSFZNza9pnhdRx/
4hnBeY5ALegvCbNTct7Cubhuq7P8ijVw8Tq4LSqhNP/ZrDh+Xu8gsv2pREz3QATL2++n3K8/qxX8
Ysf6un14KGp4ouF4US/m7GNPvmw9N6uxMyCSi4PyPLbCT45hb+YHfkXSF9gQxn9U5eYf/uZp8GSF
4q9qSj+E6PHIJECEWW/7sPaNOAk4kZwOinIo8GkgnSmwIaIvmvO7XE3a7ZPDsYTDYSsPCqgJ3LMQ
7jCe52LBMX1KyeyRWdDNiO+SzSVtQjdhoMNMTRghTptfjv/58TS8GjQJ225tQkBHHgWY/waR6Wud
ePG3rtH5HqPglJlu9Q7OMA8HzpcqW/0Era5BSba8RzNyjGirDK2AXaq+JZ1byAcppBxOARdABepa
rzTXRkR4HIoVz28GveTfdAtL5eCNufSBdDG8iX4F9KX9ZEqBfwPNL0a6xPScI7W7FgDjXw4RMj9H
SRABl9acY1ROUNm0eI2O7uzej01JlgMLR9jD+JTOkSxrHZ+XKpwPuKU4dazjj222rht2EiJg8Mdo
t5zQ/U58dj12iZW/l/c+4pfuoReyqZiSttnRiEKV0cJFkzh455mYTug11t8i1/Y8qplQAcZZ8m3C
uw+qR/Twlxexk7j3C/PEWknn35SEzbcUXeQf6y0RzxNAK42SzXza+tk8omiB3NU23w44AobnDQzm
Eq3+fFLL1iDMJcz5LrCFvDzwuThvxkR4puWGWrVKYPyBdkx/mE3M59qwCRxc3Ak/3YJ389/qDtr9
5axIJn1DK05GTCxTOb5k2sDFrJ4xHSUX7bmASPVsUraowo0guopUo47dFjCbzu4NWu63kZ3mrJWc
2WZkV51KEGHE/NGKKHQYR8c5N4IcVfSD+PWPDjY4k20KTBx7dcw3G+kkYnyqN54y/hh3i7Z8fE3a
Po1zpx/ptq9v6IYwmDW5F/HcjRiK5dpiTlMFVhORmPbKuhkesIQkf/QU4UgddRjsUeGM+cFqF5aU
wI0UF6C2CDhxGrxTlBYM36tBhlBKibC7GmSFmgcxYMStpW44FxKM8pDFXTxWOxGUxXHwQgIEWGss
lYYQAM27N5qI5t6Obw8qHpbhPAdCJwdPdF6zn0wg03MLlNwfGuJZkL4IWHW8sHOcKg85t5X4g3yS
VCCbo6Y4DY5yvRd8ptP8OOEneW5lzd6bWED+F1doFPyIJENUDfBqJ88pSsA+vnkyCrGvKvI/zLKv
qmp7Lhar+StijDwYqn8skGXvzJmIGcNQUlSOrLm0N3daawR6dvKrUzuYJDn2SeToW+kNqXcbNzcO
YSt9RPe56dU5Arz5gVi1+rWk9TygLUwQx3IXDR+jwx7lcnfTy7mhy9Mn2zmS5AMvOuGRBXyMYEjx
vg4LwkS/eqinvP4s6fX6EyRh/NoUaeQ/bl5rywf2AYSM3O5Lm0mwBIBXsOenjqyZryRoymfN1/mK
hN1g8hZNlcCJ+cs67+Mp9PIL0S9+8CrQIgeHwDcj+Qxg4oaUGUwM+9iieYG8aKCFXDYytZsZvX2x
g26YURgWjKbLmDsM6zRA5PyFf5v2nlTfIWEvDqIoJ3aB0cPKWEmTJse1ZOLD9YLE5LtYkKufkhzB
y0G4aXpZpyo5BaEcnnuCGCc+GsJFMn4ag6UIcd5Fd5aSQ7tu0w9bb8O/OFFLnzVrjJW5i5nQdqKe
1ueiR1SwX9yNuAQKf4obefbR/LQUG2X3edCjOBU9MchZIgVANoUdQ/W4JUXz6oihEY/OFqBkiXho
xcmxUl/9zVlJvPfiaxMk+RdpnvP9FI61eIh6JGuPZF61W7ZSbCIy5LtNf5WNcZ+bshszKMv8te8X
/V4jKda7KEfy9dAzXyQkJm0hFF2N1C/eRvxS+7R1JiKg6xbcrADTtr+miQ+ouRs5cyTukXLbMyy8
fS6qPJ9wArX9YS3q4RxNXfXYL757JnVp9X9C1ifoqmsmB1mhS2aoM8p8c9jowz1bf5Jc6C/azrBa
Ky44NYdvazjl6TPiCDa6ocfm+5jiv9iA+p2AmGf8CHpJ4cJ94o2Dq3XckJxqH1HV3skJLP5svCWo
3sdOdwu8aEcAEXas1Gc+JuYakSRcP13ogZLeO24eDgYkDr7/4E1p8lTTF5PpUk8tGH0MC4ItL35D
4p9Or6jzBUu6JzkGElA8mAryz9QrNaubesAvWhOgLWlVNXwrY/3PZbQLP4J2cFL0eHFE9LaZ3eTB
2oJ8n172KCqw5BvNSZvkrIglAQx/vHDWR5E0bvToKINKBS+UjvAI0CoBjbUDI3KTiKY96C1Y98At
d0pM6yMvijpEkSajqFnSrPFT5O+lO02nzQFR3LUqJEWoC9I6P6LWiK7Vyjzup358azF2YKpYg+IV
3+496ttjSIjZOx+b3I9/26RSXci8gE/lxXcwlZwJjMIxQPQBRuB+NyHrp8jRa/tmfqxF2vkHgQ+K
5jZwdiIfvNWWt4kNQp7awAB5VzPw166vg3I+Bb2DH7gyStwIPXXtL2wy904V/Fe/VcQPKse2q47D
xCGICVqTsKasd79wRHxA7T6JIziuu11C8CL6YExjrtQd4na0ZNLdpqBAXknQTgjP0S1r9GtabOyd
CyNYuNE6wXBIHXNv0AI0rX/WpB7eRgiulfgoqxET7jv6AWH5uroW/xrT9dUPCAi3OKNsqNr/E99o
RVS8hAj1o2o8JkPAtkuZWBhmupnaBHpdqEvIRAEj7Q+63Y4jgi5e/RBnS+LaNn1gCd5mftdk+x2z
yt76qRx/5LBS5YuwkXgCHNrqbJzHZCSPB/Zr2OPHcP62dhw99DlivEJicpLBDTq3RmzLAYlng2FU
oHD2KnMedR1nhAn1ZH8gYKe/o+xD/8OZWrRfc9iK3wQU3Bc3W1VF9alTb4GUXNG2TcvCQB3zahQ5
mexn8mU4QnwfH/N3NLUov4jp4mg+kvuESlQB34pD6tptOi+RT45UA7D8I6hpWDoBLNYARJHNkTi1
260G+SHWS6Giyvjle3y4eQouM1WQ3+PIy4fl4ludVuVJz0U7EMBmgSUGzzr9Zdb8nrtIFXNKDg6W
1OepW33z6ngiRyQZxyWqUc1/EpfeXfhi9Cuv8vJKFpN3rea2eYmsFduud/PoC4Q/eUQrbrJmIWUV
FwqTJdFtyLvvUV46/umr6Y6IlHceVG5Y1q7gwuVnMKQiovnIC56GCL4c6GRp6+g/CH5EUjnc2q7q
w/o5aHuBacUPl1+kkKSPRY1+ktKWenFxabrraQmZGk5L6+QhIS2Dig7NWrnfNXp6AMWQhslLgQ7Y
nHnRBOFwgyxbtEmIJtrrFll9U1Uzv48J8mEcJYVtTmTg2DqLqpaKMJKbum8b+/I+srJ5GiG+Fwqq
kmhPkOxGXATaNIFo8GQQ6xwcVv2/vP64ohztM315uEEJrJqS/DIs05Kcp1rBsmP82j6GbbbLKW5D
J/xWjxXcXYF4tdnT+k5mAWquGDg+IUbhE3v5xgurizh91RUo1p7FfPiR8IMvhF24nHAtI8U1jmWO
N1Y6AKDhoj3a/hK9fSKqNxQNFvXOVWYlHS5fSJASERBigVztuLEAvnmy3sALIBbco8FgVh1aaNR7
shFy8vwYeC7iuMpDVAqxItGMc3FGR8MBNbwOhShRnrlxdeySTj0uHtffKxam2X9MvSa8hm3Yumzj
cGUXpO5j8OB4MXlL99zgXxUpFYmHX7sbsCQ4UTscpVCJfGrQSVc/06CPLypC+EmC1aQFCQylZ7/N
xms/kp6Zr0mL6QCvUw8PdD9tVSZicmxWwqVC94eV/fJf3vbOedG9L/ebXddvhFILA9lM0nN0l93u
bTOO/gvGgqA5MpQ6aAIbQcJTKEu5HorcGW4Ns8wjyQlwBmkQamrBZiSSl6Sd8oPIAayaIzsoI5dJ
bDucRsMyiSB/C0FrndR9pb3x7s5dg2ZAR2WX8Oxh9by2qOwz8suGkuVj2S5zHsfBMUeRiEyq5VlH
o5tO/aXolvQc9Gn5EkVoj4jl8rr3Hkn2VxoQtu2jfbqVgx7/LtR+eGhtZzI2Ctd95CKdoS9V+sPF
arnspEKOxNMV2scZ4fq1B7HcEzmiMXD2IM4vcDU4BD0LJ3dNJfjk+xp2Jeomn9yT9te6Oe4xX3BE
MqLTuLf3XSKVDtIfoDfYhxB0MrT3w20pXHJLS4u/R4Fx+IckTrcfTT21f+rVOle3cyE4lAojFGbk
5O5SpyClGTV7+lZCTtyGfqg/ynlCQMyHT8pZxAsxx7l7r3T2XPFeaQcSdLBxgF8xQsp4918gHDBG
XDrYaPWqUMujkxVj84dsBOwSMlwAQwNX3A/KFXaMtLrhvy0d+1dKGLf/5CzCDyd1HHEjq7FzHoFN
Sl4W2ECqdOsusIfIRWPzYcsw4XICW7nHos3LA8S9GDD0cCle2lLMlwIEMD6uldqcrMGRceJilQUn
fDU9cxUrmOwibY9J03rrrh686iSmZqqOlarcWzTX3A8OcxCRjjxRDhGLafcfEDGJoynGC4QQ+o6B
SaPP25YCJboz6RH4LZsLL6ZBNxaoy4jak96wdM39Q94hSCK6auQqJN8Mq0zRmD7ONEkbEl4mqL5c
19JQui3iIUAHwBwdpmh7R79ADzeaOOtbhTmOh4H44yJPMXUnBKVeh44yQYy6w9ZhuMVUw+AGlwZN
5OGUOuIWoScwTEAv7VLOb1WnJC62AXfOayMNo3m+rtXRnXC5x5M7+c/EMGz+yRtbLS8b3SzoOtNY
vg+g0UTjeKOSj8waxeMsMbUQR8oQwXG/ubtwSNPuBcp4G5/JV0R5RSKeTm7LKOD3urVVwbWHVefZ
JXoRCZdTKFoEzdyrh21d2xI9jtPhbQtSDPM5XNe6L+IAJ7VRBN/ip0JZmKEdNsGeyAwUkqlb+N0/
Oj47yrXq6FdQ6eTb4oTzOXQs51ItETJ7rr90kL89NH2IsP+p6htFDbGxybOJvO77FlW1PQyzsm/g
iUJ+I/OeM3XfdqU7fxabl/aEiyUp3EPsKZANM2FZn0Nwh39JWbThr5BV459tVmypY7WIT9H7Jdn/
UUEXrTMK6KVmCl6DLhojfmu7bO/MycH9xgKxabIi1ps4NyxYw0c85/34p5npi/+PDaPE3qC3or4m
24jpHGKIm1fA920IZZskPDZJ0REXItrk32Cj9HtUSAI0YLq59lFb8FzAsur5HTCQN/NgcEE8Rc7s
5c9IDhEi7lp3hTReyyT6ESdN+Lo4Xt2fZ9WslyDsEED4a/8WljPCKjdMsS9qS3qUSvPB7NxyXK/V
ECW/BkUA1VeHE+O/buQYhcyMu/HLRm06POXoLIILWYZRh7IsYRfQmEFBOTo05sMv1jq1/sFC1dcZ
tmT/r/L8qH0R95QP+ramAD1kl5vuNKIWwiKesFDuApEn14qT9zGyq47JARH+79mnjTlIA0QmYuiS
Q5DHPOV6Grq9K4T1UG4E44GAARawfkkxzRCCsV0qVFHLTzWFsfokb8OvmHPoKf6lfWUtt3IZ/0Br
YPU3nhRv/E6I4L26d0mNSfYLKCAG7r5+4YwgAGa0EumHBrJX8UglqEjTB8UcbghAo6iTBRL84NzW
NF1eZOUX/5C0U8jOSe2/MLhO17TfxB33Ts1/tWqHn0O1YLqoikKdcXiYb5qggNOQjMPvmdCnJ4Vu
QtM/WpSoVxw/fYyNv6gdP4UL2YwekrAqpp7qP7B46+XHqUKogpE2SDr+mnKNDrCjUU5sK5I/vrWg
jeyffCsDQot7ZIJTllbEa39ycvNPbgxMOdhPHj4pyea0Mjn51zGEVEH8tFGhtLOuV7pZRN7095qM
jxrwrSK6ArOJEHs+Ru+TYU+QxCIbVZElhqWYJ3pxJpkJIoXtsSrQqfzExFAhAnTmcH51KS1nyvJx
1gy3CRPgkHVUJv9qIyP1Ka3EDGDWoxnKsB+WdG1bjRErpKrDe4nKuWEgNyCC/RixNmxlkzh4bPUY
EdyqB7+/ECvfRWhfBxqmO8bxWyUTAOB5rIrbgg/id5nCtRfUzyYTGjWXIussIM50IXwiJzhNN5t8
ZU9HCaVH+iFLvSyveUB4tt3ja3LPAKgwKB1WgN99MhbbW9mFLbmv6DpOgYJ6gsPj4CHJLXcz66tV
nSWXLsLl/5F0XsvN4+gWfSJWEWC+lajobDnfsGz/bZJgBAMYnn6Wzrmd6umWJRL4wt5r80RXw1dd
1P6dwopSszRscu8/o1Vlc6EmBW0bolKemSsUUidPmLCa8rXKoTjuOqo0tV9kke5KCZ94nybtonZ1
p6IaBEWRVL825j3x7virQMLgQih8HfEtFO8hGgTWomhmk+wMs1JeWPoppi2kCu8KO4jaTcPRtXPd
hL0EMeTNoXY4bFt6+uo2mGYs1jlK16dK9EG/DSbLe2T6neS7QsCw/R1kNvKAQBL1hwOlDX4TiIs0
vUaeEgobGbN2QrEXzl1mxU40YlNAbYTx0suJp8bleahJ9j5RVVrrcZWhZb3UAxjvQzhmaX7d2Yv0
dnUsEHtONbv6pp+Y798NPD36UPR9RB3oMp6N0zQfbnl+1zdAW33JHdQiRtYDipPGtwUrEZHrn2zu
xmKjnVoV2DgyxWsRuo452B7wqt0yigkGmlowVzh06pCL6uXUzLaa4ZTJchch/GZ4hqnjdI3hKRko
j+xSKomFclOKpNl1TpPeshRRl8prUYQox63eohKICR1Ok32zzUp/oHraUEgmgzQbDSe/LSySLarI
a5is5aVVhYZt9cr+q2gX3xzVTLdfENjg7gJwO/uUnQUeWDIQKPg88H5vV8yZonbmbd511DrRxnHY
hfJMNbLbIQs1MZ4vKGT4LOAuMWC6LuMhRgL5aup1I4wf1g8M4jH452XNODpE+YUuyLNzpigSd1bN
rMDD+Albc+MUq76GZRomKom/2P1ulcwtea66RSRxqNYp/Gw5kMC2tswyLhAFrfzZzxleXFgkUhFE
Ajz7kapjyV5XzsF0J9MMYxRN06linwh9JjEHL2vYpRfuckaKD/gNyuhxwfPbboiiZ6lRChNgnLm+
ybYNrf7AZZh79iZFf6AZvHcwWRCOzNNPyHe43DKEXUG2CYGjDbV93bNlHXgaLiuPbXEa0CPgghtw
y6KX9cPXsMynb/goTvtOOjYdXF/zMVKGOufaD4JbxYTmj84yQaXY9SX7+KF23lQiE+fIdFvdZrTK
9KeF06WPiFMkSollYjmdTukd8yL2ZSplsevhA9swvnYZ8BnXfRpqC1SkJ2bcRi5z8R0nlveBYsZ6
bgqJMtTtXUi7YEfu5hHySQbOlR351DbfDYium77u+j1tF24l167k0aBveMky0Ph3If7mGHSEZUMn
c8l1QuNSPmS6kysebPzD20JMrP7ZfTk7trxLs+MPNJeF5vYFIbxvH3wsj3xNU9EyFp8L0P9eUJx7
TwfWvmmT4ME3Q8BSc0nRICIvkMMbCbvN7ySYQOMxJpx2Y9l+cpMHCzgV1g/y1WGRXp/map26K8Wn
z48QD5K7tOfyww13nZ9tCAutg+vb1ouPJoBs+E0V6kYPA5LR7jKnYxHchPAq15cw6vL+swMZuq/b
CChtJBoC/uRKXfWwMvGNQ9EtH1Li7bwuv/5gHCJMsjVg2tpHYpWMXfvlVgt1RluPvbfNW1XcQkn2
xydndpiYNBQ3IK88G02l7XVHjLWpJGyeUmMMCeFlUMo/uCmtpftqrXX+sCyM5yCtNG6kwRyAing+
T4OuT4YsQcZ5Hh+RLdwS6vsgNOhtVl2qOxFCoXmGhCFJkRe+PHJnrFWK4BUNy46Bg/9pg7R4wq9Z
ADtpIkZJay/pF5FYxxX1AtwcKx8P4Aro68E9F/9lkTWzUiaV534a6mr+1ipEZDf7/hJAuhn7gyvG
0uxNCRJ4OyLKd7bUu9Wn9iWM1bbBMT6VXuhsmNW5D9wQwaWke0V44mR4Puqw+AFQq+8Aes897u3e
eYRiTFZizjl9zSxfL24QFfHSBVZ9cHDz72o3wVSaiKXAYwKJhYPJPtgU26/ZhF19k/rG/RwW/N80
wvxMM319LCz6PXpHK3+zSSa44GxoH3HDfKNJnX6g2WfHGdoMw/uiPJdIZY4OMEFG8G6rGB5P3ikI
AkA/+dXCvAntwe7Idl8J4uvzyNkNVhEw6qlS+8l1Q/+71xzWKH+y7lhWdQD8YpTvkmECQ6JRS46H
IfGPvvRYbLtXjA8yBT4lo+Lsb83d4gWX6vIDZtKCbuElDjs+zCvSRk6NZjKPHubJri89H/sTdm33
SIVKKeaCC8KVZudPpZm8b6UkyX9WYKK7yDb+cpM6mR8cMNpiW5mt2T8QQzXgLHDgZAW4cu5dUdN8
USns3Awt/dbW4HdhrqIcNct6J5HcU2lCfGaVjsTMRFnF2spO19i1HePHaIry9ybT2VtJ188h35MV
1pb9pW1zsFnUM8X7GAwfeVd6fF0Fgoa+d+o7kSTuZwPI5TVzZhyQwaDyoz+z01/d5V+bhdNBpav3
RLyPKo4hL97O4dYbNp0ngwddd8hufEx3t6NNI76bBn/EueXr06IdvtWgHT6oP5ZdhzNmL5s0mn+8
rrL9vQVzZd/ADFCbVOesR5F9o5K1EMn1/FoEmUQmOVpzHcnYGuxLGLnTvX1tstCN8PxmExhKBMbR
jSSh8dlmkrDhkipjl60Xuw0STM596+QnpvS7xS2mfZUF1FlYzDvFqq8Nz8boEaSJ+2TmDACcuzRn
a8zTt8X4F6xW1l7C57uzUT0f61qEjwFm8sNaNos5CaKOYs6iln4BqXQdC8eR55zfB4IR2wOxcZ3J
ZRMzCsoMt6zfFo7hM7g7fls2TRk7ni4P3xv2mOvRRabx5HJZHVWW2O/IH4iuQPTMUjUA++F361jE
k+OGLt3j8I00s3+JVIMUqPTVO0JMeao9GMTlKI2DCh80JBLv7JdNUbbLiVHc5GAyN37P56pnWFZq
FOimaarixnGgYBXB5APgnRgHk1hWPGBsGGOThdFzxrKJlt7kKbIwy2djr9wyI6cHeheCiso+osma
/pm5nb8dJSrK2eELveG8k+U0o1WtkujNChPUaqn1tF7/UkSQzUIUBu/IlQCD7aIKfBYLILgB9dLB
jugBhs4cCyJ2tuDq5A1yChrRMJjH685T2ZtybvJzgNGGj7pCy61yZBy2pNQBe7rtDRNtFzD1RpCg
8ciCClg0cx81UzB1snA4DtOORIS+PYE+6Ml5GYf+MUrXI991tGv1ihwwsFj/Yan9lkgD4k4Y6zzn
0xlLNdPK1h/UXyhI7LQGyeXX862u0JWLy7oQ/BiP/kTuCcSDHiuT3tJ+llxoALk+Uvrda8E2dt11
JUR5iErqkRyN8NPqvbvM0+YGXEAqz1EqOFQFCOt7e0TGP0B92uKOh2CKquaOYqm88+ar+dxHavGT
tILv2yOOq42K0N+TFNIJ6Bs80Zaw/lMaPJjMF0CL+Az2zF0MK0ekYKV2gnoLQJSLOAyqS9EEBZzL
opSnkGnzZxjo5mYORizolMM/VO71b1U1D+XVYcmrmwT8nwk72tjCEl9TWz40vU4/Qjjmm4GN6EMS
+tUeMrrINlMK1nWrvMjYGGwaLvXc/aktUT5xYc1nj0qr3UxgeTZjR7bPUTvUzxS3kOScAFwIsTvX
K7TkxnpzUhuALrNcvsFoODKlsBlA8jFXzexCL/lyRtmD2jpTuBcQheg4KwOmB9S2G0r66F3PKVaC
sQmOyIAAcKgSi60q9Utf9jSbBAL1iI+8KzJ1nfJd43s5h8z/vxGVKf+xnIrqnbuk4l6bNZUYGpgZ
DekAbV47sLmmvP6BuDI4Gx6/q+BVD9lrkSTynhwX9eyyNo/Lfg4hj1P/z1uNOiTYOf2aqbisxoyW
NW1Zz8Js2LDh766VRfY7J3K40Ot/tomTHHoF9hhHPRUCK1IiCCr9xSJ+yin8Wn1jehW624wtNmwA
BnRfC5SdbOt7bW1u7J6WX4/dP6bDSdyHzgTMah7b59y3Q6hTUX4VnlcogAJ1RYuOIN9xh8sXz5kI
2fG6tvzSSmSHFfX9VnUug23YZs1hgWT2mHamfaZL4SzxTWv+kehhNu24IiUwdcWopfW8bMu5EBC3
A+Bn169+NuyvcoUtXSUxuhawoGbRSWxVFvqOOcWKKAt6H7SsNdsM3z7LhNluh1krRkzc7xqTawwN
FVZVW5lu688jiRCqCfWwy9eWUrZBXUUiVxuPACs5TpY3YHPoH53JGrb9FGFtnd7bLPXY419BHaid
YN+kH2bCVwpFL8Lki1I5m2cDz5w9u89xhqdCWC9yYW3jOKa4tQNHfjCjyT5NYLenaIh8cxBlcYAQ
eZUfFfw+2MNl9pjUDMP2gYS/2GmcO1vSxpDGEEwcOBMGbJXrE1g365SzeGwO1sB40DWBfylxZV8C
x8viCP8buVwRDLSgl++l7u0PC1ybdShzW/0Q3Y3khlur+i28frrLUWMR9D0S07WVzPuvfnGKfRI4
Kk6OMb+vB7+8caew22oTMuqH+4ChA/hOMvi0yw12oRxtvHvVsUMqzcf2mKsQo0DOqqsKUhel3/xf
OiOMwi15VjbG8obqGEWV+mDwwn9sjJ6qgc1pVFRnTALRpg2n/l1Bo8ejMi+M1tci7V9NsbykybVG
ULxphwktN0Jg14sXmEI7fwjLE8az9FGzcvhUiXNN3aiuCcvXXYOcM45PPE6UXEDXDywZmGqEdkW+
jt3edyHkT7UU+mWCT7EtCuN0W4QJ4qpTzF6uWr83LA9LdU4YelBNpVlDIBCI19sVjPqOIJT+BwN2
ZFhmpTUHXJSjBPMCZ6F3k5aza4d5/m20Ync58lf8elPOk5VXydZqBaB/gVfnqzXFdFMxnXEOlEAh
eG424XjReMAR3OaVxUQXXQlc7l/oE/M78xP7EJaRpwm66p2nMWy67FQI1tn7fnVdjDwY4cxGYNP6
k8LlKpoRkxIybQ//eHxFfajY2L9KlU/1l21M/bB2a/sYwHx4nJCd0NvpSODsD4nEBtMPwuaEms0l
VSqygfUqWJxT3ENjx8rjy86vnmkc3Y5pR8sNjshVyWPg1FeKXlJNN2ae5uhrpM8LEEr1uDdQLVmX
Fdnt8k/nvAJrEECaZdqETGRcM8CGhJLWN/kScvPyAypVPQXTaIBwrG1xzmWQwcxr8p9FZoJbFW21
twdI45WPeADktJvAib2TRketZTDA7TO/ro90h2ik1VgHD2ICvRcOrqKxLdfwkqWFB1DOIPa72Ix+
c44NeDZUE6Njxh2yh3qXDMKKblHASH87lJW3y5Vn7yZN341eEH5hkRP5t6dxZbU0OMWz5OVDZLaW
J7uv9BWdKegdl9AlMinAs21uWnvusyfRQNQ9WsQO7OGU9L85As0H5jak91SR66IQThzUmDAcWDmG
WIlMbDrDzMeGTsAgB2P/dnQZo++9MFg/Udl4ZhO4q/9q+nKp49Suff0wDdhFiaXr0N8Om3LwAAR6
Xa6uLDhJb5fFmFs1+YR8wOHOAYVXv7C6shb0OFe/75dN29p8ZC56AkQFLesTnBR0+vzjrcRo6s1W
RZFFZlO/lT1zKI12N+2XE90BHxM7lLrAL2ECtWW7Ifh0bEDxdWVu4UOOAq66xeFTJ09OWmSpipFT
ZbOmmGXknB85DKxUMBN1Uuc5QkWBSRhFZPYKOVElb0k1muhzwhY/nM2EgB/HSmMZpNkG/lwzcf+Q
TCgP6AGG6ZjxdqqKrU5mLHAcTWLndzJJHBscNSQn+G0hqQ/FqUjzYCbDal3tgVQl3c0VIVlDXlK0
8T8pdOa+wMBOgZEmGL9oPEz+x/7R9v+bSsgnE2iFXLktCo7Sn/RzViY6QVFBR1x4APCgvXR7hsmA
v7lq1meEINHVsUL25XOkbKs/6gRYELEpXCAb2i6Bya61o7jyNTlIKcqGDdZYJmHZnDIyRhbdfxbp
fN1EldLc0dMmQNRhXVBz4SlxN0Pn6eI4VtM67E3kVp/EZ9jVySrIJhA4gMZYKrtQR/pn0hL9ZVrV
PWQ7FRwWHTjhaYasliDirKkyQcjIs3FGuhK4PKyaPPrVCzAeWI8by22H4aYaEmY2qPGbGqpWmM/P
OJnQCtfGp2mW3OXjfTHMgXesujqa9qGVrxpLXWM+pRwh8m4okWb3ln5lOvb4IRHgExveXborn6MR
13BGVK6CVvmq/SVqMcmxxaNj6Lc4O9JhL6B3fTX5iBzEBWjN7VJ58jHIvOVKyRoQNPU+WSkn5GDh
cupax8/2Qk5ldct/0teEiGokuBwAPiGm1vDWWUvwhOTJTC+kEvUPfmBc/iiCZ0CTOI4+1H3lgLGL
mMEIqWnxPQRllLClPXGaZ80r5UE9/o5Qfn6JpMP/JFmHhxjIsOzfIUro3tsya4HZMl5/qq1x+Itc
HCFHXK6IWEtEpPdMDh314GpJqeOE847HLvvGTxH0J4t56sZvU/WgOA7Kg5nKrNjXhN39+D7JOHGO
65BgC4aV6bGA5JZh/Mz5nBCHqxsQYT7hVJbM3XgtWrn8MYEfn7tUN+MhWrrwB0acjYuazEQGi85A
1eyD07DjLPWbU+Oq5l8PToRJkk0UetSvk31js1f7wkE6Py9za73x2pL3hD6ITLNwVGNw6r1E3E/0
Ke6+Fqa4yQZov9RjLYc7v7xy964u2Al3jAgwaWD0Z2WhVXRXwl4jpB4jBs0hJ5C4mcq1ecOT4zPm
pzVCRy1kjodlDgSdmvQd2iIy2bp7sg9UQGhTi1Sk9KX+TojduPU8PzmPHuZxruipgHQjGgyEfs+m
Mg5qy39ZU4wc/DvwfRAOmjYAlUYR3JKggDvKt2AFXj05mWFoV/pVjJ7NK94qSOjTsRrH6scqZ+Ro
I9NYntl8FhiGQBL9uApXKs55kQQvUMuLC79ozRagK/szQR/Bh/Do2o6M/SSqo94gN87rcNx3detZ
+5CutzmsDmP1GC8K/aZju+687xC9GZytNpa+Hpf3Z75OSXtTevCAz8hes/Rf12WV2lnDNKQ7a9K6
PCXgGHPYsMSuYa6YxQW0ObRtn+3eNcGT0mzE9vcUdKNmBCISUWzLkiJwM/FlAgdtAYufCzqJJ4Vi
68aGsZkfhEd/QmgiXTIbW/+ZOgSEqSmvn3gYbSYUtVUTgOOpEh/8NEbsK0KbWsEp1YyauBKc22Zt
ZXDA2QKrmZMSP3HPyfuEd6D6EI1Hyi1PLxaC1EBFiskGg73GlUgghOYgOpk0z9OXbmHYvBsBZo1b
BgbOYw4qrIk1f8NLauBxxbPjpltgseLOGnIbN0q6FrfNUFNs9YxZq8/Os7rulQFqfWsN65Ti2Jra
/Eyj5+403ozhwCyNZ48FWD0D/YQM6SLAv2UGZ59FyqkhssR8iyossc6UK9NOgWuO/c8C8fL6zKX1
SbMhRC9DoJlANImfV8X1JLtXEGH+8k8mFREgm0owtPtWjkGYQLHp+EdKQONv+s4WqKShL2fPQ1Hz
bRSLmMg7cv05gr8TMTua5ybqd8uEh38j4JxO29KqzHKwJytRB5OHoXMYLAZgUvPsbNpJDz+hYKO9
98t2uhXIcNrvlglygYQh7YYT83ArvW2JEPUPjlG+T81Ugo2ZGCc8l7MTomfqKLIxkyo4fD4+IaJM
2LNBN2EKK/iqfZNO9pFFwJB/sdMd9Z3r4zA/Suk23rNivGxv7G5s12PZ9KSKOc1Ue8fF7lR44raY
GIHnV4zpkNIBQ5+RbEgdG4j61m7b4KXGCEnCFBio9HswY92eU27/P6JZ2MzwY3cXq0OvGfdwQdZ7
N63tP7TI88OYTmCk2xyWC1YHYT8uGn5BPE9wYs5dI4M/lAvs5XzXzoNtgNAxPJMvsgZfGl5oPIaI
nga4hVQPVZnfB51r7J3hJrbohLC/CYS826XMgvMaRqQfU1oxc1NdBsYPyntcESjJYUAostgrmw3n
xQGxdiqB4FA+TPXvHCCD3phuQDViPAjOO5HWDAMGdwSJWJd6eOgghVBRVoYiONe598LflFxmzwYE
x50d2YDlEuKbVBg241OOOPCkVvb6V2yafY/hPbtttPiwNcvdeIDY+LBOM6QV0u/0xgPbstONvWLA
t5xzCFYw5aD20bbXYSLecaAO6mkZbQ8kFZPvreTcZfFhyYcAnpCN17nyGX011qNAdX6rmKAW24rR
3r61FBGE16SHrkamtSsZjJ8QSGSwReYqOiAUY5PvRKr6WCuDo7VyCIk6TGa2ittucZAmGQEjbNAR
34VJklXs4KPpls1WspYFWtgVA1Kj5H+FxgWVVTM3UtPU12oq/LzSYe75DPoeKBvbU4fdaou4qSzk
Jp8a6GV1tXz5TtWB2l3xptjYUc6udF5Shtu7pAqvnCojzmil4DQ0VfQBMeYfdCMX8KqZHlEY8v6r
ceUlYFLrPcy0Tc+AgmcOPGaoe2SO6dtgDe6hCHkMi2nJSLaocgE1P6MN8FqnvINbgLppiYb/Wm8o
znVr+yxaC8SZuygvqttIJsWxL5X/1oQldyCra5xGHWzgzaTxiKMPDDO14U4IdrmHEBnUUBJt9BBJ
MGlYhg7ZSAY12m+ccsPaEfxdTE1wlwtczUA0kKsZ7DHsTuCSOO668xKXmxR8wX1eZP5DhtTtNhSE
CzGPhlcUMCRFXdnqn5FqY4yp25YXszqAj6jEI/e7YaDqUPLyh21nRzKMargsGI21h5JHwN6jVU8a
vj3N3bH0GuZO3RZztxvkmM8nFrh2EpuyGkDNUlngfOHduPBaE7DIMLlo9ybIRjsOXN0W38Vi2Bx4
1syRq0BtgRCoCCV8ydFCobBpDTQy1NB+Bq6DiDegA+jFTmB5PcbSsw2KYS8Er19M81EtH73dZvVW
rH3YPcxWOky3TFewcvh49Fye/QgtwyZNMKEeUutKtuQkgFPVMjpxtqWc0AAw5okQTtpudHBbU16p
teT6cL2k3j08iuvibMj+i1I8ZNAC2uUa+cMJQu4hMnlAHzIhf2TPwpxoWxQSFWiyiOQzuuyRI9mp
bUM+HmMy8uv6ClWMWfyAP17QfV4nxwiUtnlW6YXbqBIjAysYZ2jKkUjHtUyDC/wsdmf859W7rhuO
syWM2i8nYbG3hXQUcYPg2m2fe5y1/LwzYZy7GbUuDi8MyBhRccgCCwmDftwjsHQv8McilnFoNVKU
farND1lBybPjzGYpqYYsCmHkJmjpA+4jXnMSmOF4ZmaCvpgBC4rdWrrLETfQZLZdPQ/OAVeqjA4O
UKNTE4F0QcqRGcOwRGt1ix9C68NQsFXZib4lfyLy+xYwSmj1D+54TcQIyZt/q6wW7d6AUeRZuwU0
WSCCCIGVCfOFk6S17QPBMcwOeZJImc3JIHZuOtIUJeatust+gXMAXq7DJfmyAZchMBl0rmMVlSX7
JifpXmxiCH/XpQeZTZIT9z0S3YYGP3DF9bOZMHhb0wG3D1VniYeug3t71kufkxtI5J6zb5aVhCBa
EZeOSVK58bqSQLcHLTmsMRpYWkQEyZSB5PmaNYbULSHyOWqajy0oiz/JD/tVM+gN7+pFWfMNhyaG
aHLgXCx2NFhPvN44WIO5C9lSRQS8UBFEuUU0jX8lAqBVeIpQN8ObS9jk8DzZxWnSALC2pl+iTyuR
ltwG6uoSQrtae9BMl06yXOjbTwSloNmoEOz9SEtB9I1Ef0CYdRcNexdVExJPJ1waNBdjHzJhop/Z
DY0LoUmWwKE2Y1hCzTBaZsVNz3DEY9TdePmRHZtlnzzpo9kzSVuBMTQmDHdzO/AIQSDxxy1LrcZh
U1P1z55CFH/1i042eDwOP84UBxlxrWraW0GNH8YssDhxSiGIzUlxNvoQp0nA3fE9NAUsmqR1T8hV
nPTihojpHliu90RqeI03f3rCafQevKccD0UZymiLXMT32MQiwCJuK+y/My4SsmiKKbgOWYnW22Yo
jS9zXhIFiWtv8A6pb03ejiK8c15zgPz2i6DlsmBCB3mEXYHnM0Z6Uha3I8I/AEgUwufCt7rf2Rmu
8PJqrg8UgullDLCI7NpG4CSHRTOHt7Yv8rCCQm1KyAyeqZedPzcQZgMUgKzjh6sulYrU/4MyzPqO
ysELz0slk7/ZGxUpVKWT/y6ZaG8r4qoZpcB14Xdf3TIhMRQBJSKgCPVPxx6VtQpksU+Ed03P4FZC
OcLcikAtSy0LNkaQfzMzMIbZbIsyKdH+uUoRY2GhaJcL/1vwFCG1bXerg3ZunzF6llts9P0Pq9fZ
iilVtBePVtaPDwxqi4zd+VCDXRWTRzfZo0O6k2lYeR9Wgm3ntBSKAY/bGSLd4T+OxXZO1HhrJjz9
8YLQpN4xYmr1NsXb94wKgu5XdTD5rMxz38rFW246VPk94Ng2eITNTBgNaRt6OC3Uphy0HesV4FkI
CeFMjtmRfIL+zx4b9WP1ObXw1COcPEksxeLocVu/LMAq/wATJfqxllhjN62s1vuRIuah65V3X6ct
C4iEwxR8zdRYT+nSNtZt1evyOyML/j93SIn80i1yWAYDLUEMJH66McR+HxGe6YmQjDoLjpqxnZ+r
XJDX1crVvc8K8R8kI/GLKr1+DNMFOZrC3ndA3wSn1k4dMsNYUcF+60gXwe2XX1FaUeCPLM6cgnrN
FYJiFt+n805Uy6C2lM7uU6lBmu+K2kej1louy8yuBep1gZYp27hDXvjT2vTlRE/Y7ZsgZizYEoeR
9/su7FnfqI4p0FVlFj3jvCafyxMqxRyOQxXuSI6aDnuwsYM4WLKMRSr+g6Gtou9E5x0zFEhKq7NQ
0mk+oWY5s89b37/3rd59hYr5XDTLC+jFxzJX86M1L8Q1dLO4RU0G3afL0gccsst9xyOVA7Oei1OJ
9PbkS4PIAn1ydupN7++5ZYoj8mt9IdNneWZ/v+7o8AimnAPrC8mifUMsL+czvJtd25PSpUBN7UXY
L++pP7xMtTuhVFBq62ROcDNjFrrz6x6lcxFa5zqc7djuvc+VB2WXeMNFg6iJa1B7qBHIskO7U7OO
ZfLIBlZjm4mCzHxgTXhnRR/+lpibnqwBNgH1fX7M0E6S9FxGX60PHCkVhlVZy/B2kzRlyak69vsl
cv0vD4zSu5XVV17VKKvHWgT2nTNlyRYB11cSEkcDIDJoEam2MB8YhehbDE4vKzf+ZsAPAE/L6mLs
GYocwzn/bWx4cssyWuciSkGEK5gMdtktj8gFycPoLDKEwrC7QXld3RTFqH7aNgX3oSp17EgBfLDM
uL77vJQxbWyAJ8hbv2jZlxP3J2aGDNDo+5zjVWSS7/0XtPZwA0Xpirfskl9FJR+n4drdRDrUtxL/
ERb5vj4i2xrfRkRhrHJ7/RDpgO66gw9p2cHw0hEOBzgDjwkwnYW/q/5RWRBth66SrzYyyW3o+fIE
dds5umZw3hKV+v+NuNoOnSQPCNGBeJSiL149T+kPxwvp72WD31iytm47q7yQDKYPq7axMOCL3llA
UPxWq4Oo2v+IW6l3gCMY4pWMJG6MgQSeNGihPeO4THsRbR0SSAkYXtyeQB4CjQ5LiRyWUgU1mIPw
LDZFIe5KbfI3KEAl8mgKR1Qk434U/nD0/Hq6A+IKxXf0GQCQPsQgMWK6iJ8PvRpjkxO8gwWpi5pC
ljpzuKFcjh65WfwKkvUS3E9ueBnxktwVGe5XTuV+OknbKr9R4D7jGGk/nRHnTZSNCGOb+UQiU/LW
FNHeYoj26dEO3Sx9JQ8NEggspUxrccz1Rx6gR/zBH3nP5SxKa/zD+IdLlZ6xdOf+kTPuM6jX/L3w
3CkGR8soSkJ9qglVhMvcM11nxvU257Dqsxq/D9W/d5Cu5lyAKYg/1ekDZ5uQl/RcAo4yoDOqnWii
8ggsWD+SNob3s5qC04obaF+K4YS9zkYn0kYqJuebpm3ovdcFFcgnP8VExoJ1aTHjfVoFLQNyifqW
KDhyaVxUNGD7RuxDNeHOx1Zm7tEDvkagN2xC1so1Y5t0Wn8rkS2I/QezX4XGODWN78Ky0YmTH+uz
f01hISTTyJySRoDrbcqXi08YOKG3VvrudzrZLoT0vRQmIwJ09XTwA/dkeigc9o6bulsxJeCCYyKP
MlT+pH3vxT4EJ7Hx2kHB90+d9mttq6es9QAJ9P6tBi+KuKYiE4N/R4FLTNtbIlmHd5XV5sJv4m+4
r4ODwOfOgNkz/2zXjj6CCeljNsO319qr3N2aIt9P4YZB+kUmE9drKl6cRWPb8CS2TlkTdEr09bNQ
DbprBTVuRboZqFd6kPYQymqOy7WEhoe0vD35KYjyskWf4DZMYH10Cxoc5kPp2SxA+2b9tGeSP+YE
CT7rQXnDQnbYuRM5hEIisQjgq590En1MHhj/ge7pOU/D/I+hJ4qJNqf/t4tG7YPcD2I8Bbg7qAkT
Zq7t8CMDhtZUvCTaMJkns0cHwP0aB3FRT6GKHUBgDSVRCNlDu0Ls1focZihtCj+i92Pyve2SSB/T
qfq/hhQXBj3Rez7a5gNjH7U7C6vmzGmcfZWpL2+6zvxnG/QIENG+clc4N1oShj0RBbBPwMxtxSAN
TI86vWeFhfnTYUseo8/CyV/ay94ehvoedwrAiaJjkdJnOEQb5dcaczSrOYB6+ntQyr1ToUkehDcr
RIFWtrVH7w34a/rGAIalMxq3B8sq88+J0cLTLDq8gxVUeA198o6ggQdyCpzH0gTi0C1z/uhYwrzL
EvntUIjhCiK9wl2tNrzRoeoOUQSml0LQweEFROIeKwleX380W2Y8zUvj2uhfi0n/j6MzW24V2YLo
FxHBVAW8SgLNHuTZL4TtYzPPUAxf34t+6dsRN/q0WxbFrtyZK/3KC80tJCcVoLfJh4Rngmk5pvgQ
kzZ5ucXp/rIQ7BfGntG6sZ0JiY4r49AgDO7MvA9vS+4CZ4jow8OZGF6VQ6Ew12n6kLB2WV+kvgjS
TFPHmGgPnFbkMc9wVeDc4MuYXoGnVdFOetw4N0Jn1dZHln2Z56S+kldke29E5m5BdL/Totq4wJXs
ztPkNifSE82b03KBlIbT+CjB82cbxY9gIfHORu4DQNxP3RY1zlPEuk1hEsqRcWneQkAXQS/m7myZ
NW8fXoOBlIN1NOb8tsaBfaqrYNJnpsbupB/3s8cHMjr50GzrMeJm5orO2yg8X/cJAcqTwtHw5Ije
eOn7VsKJ14Ea+iH5zn5TSi7AZ5kKeXC7Uj8yuhuHaW4bmjG43h+5M+mMHZX5IRcrPGZk+0/NwtXH
Y82wa0Op/AELh4ExuW0f56roD2UyTW9k9MuD25dg3PhgHZiCLESfpqZerl7LEl2ftPjcepX1nJou
P63bpR6yEr/gFaEx3Gttpm0zLX6eEuiGFAWAApUQkuztqFMJoRRU2YmIFkZXN2KNbyNFAmO146+m
C6udMYbhu9L7O4Bh4tFMVnJZ4YTh2epkfJ9XQ/FCTg3jaw6+1BtonGVlO1SfZYpIw7ZR/8lM6lTK
vhp2rdPkMKArmi20IbxR4sFGEc7xN0Xb9hcMl/3IxZXcDoSNi2EU876ETMJFEVN0ifY4WLtuprjt
lHbsqVbI/i4JEyvesT+irBFzJpZFrZoxXoemnbCFLhZfz/toH04IoXxz0m2ZGtaM05K3StgwF1iL
rH7iWPV7MfXOaz+p5AdDMI4KIF47QXT8by4NbACcGe2mpyB4nzjWWz8SZ914sxjHHfny/IZMkkEI
F7r2ZJI9+RhKpfBECC0MZCXCu2SUMc5urgk+dcavcd/0lGRI+wFHE6wxTvCMiW8q6QWwSV+klGoQ
xGFD8x5SnfDMlRT3m9VHO/yIbtAWQttHhWH8eekI2GNFrMP+j5nNQ/FsU+hO7MdsnjAst/AEwxmE
BR3cSTH19P/SysPaMB+YXMf2RjxmeQSfpnG7nx2UvTxXxwTWEBPd7NDeULs7ugRDPJvR8CWsQg8q
qy5vVSK9hDeIHu8iw2DxG7kUHFRhxXjQJjEcZk8eKbb27pq0b796XkWXMXecF0JXw26OepYCXLwF
nU4WX4SmXTJvg5hcbUPU66+spi+eVdR0MRCTDwmJklsa04q4syy9/EhZq/6Qo4wDKi9Zs2V6/9DV
gBfMLE5+atPC96QNa11WaJ8x6KV3izdRUzlr9muJ23VX9cUQRJ7hrIa/2n3D0NG+sJoMj5ZVhK9z
M9xV1dKf+hRsf0nNzXfExdkn28GxMXfmJgaTsaJRDOA6Lr3PRqb1J8yQ3a/TqSHgnwufNVfnOtwI
iuYGaPonqMoiMLnrk+dy5osMjelYRry3x4K1DRKk2d8lzEU1dbErf0sV/8a5HO5KmH1XIciLYe+E
o65PhArzIv1h48/pnsTaSs5VzdcwURuLoHeawGNtgDxHvyhZ2T3XgPpjnhRdNI0yypdFma/E51Av
OtoGt3XPsO3VznDvwTfO1ix4iThkizel4awjhu+MlCsIeWoXtE0V8p4thyK6mbVq7tKmVyDpp6bY
0Lg2PgJNVAGPqE7VguaeUNa9fu+gNGFm+D/B1phLd5vcSJ16ICPdiV7E4UCjTHFtIX9u5Mg1awMK
t4c7lpca524SfWRioAKZ6Jnc5NGUB8kYccNEEn4VXVsSmU3Z08JlvWXAOveUjLmwoHQaR4mBTNhN
IR0pAhakRDYmsLn/2ybIbliK5lvMrCTImBy4lOMfKuIwPOAr9KYbDSeDvGAhynb0SIRPcDUMJn0Y
SRXg/bWJrN3mYKSDVlotRRDuWsHipjRAG2b3D+xmck8zlkg+1ezydZu4J/D8v3Rmwo/UWv0765Bs
l/Nh5Vt7caWfCl6LETLzmwvKlErQKao2oyYZdXuM3MhKo12jKRjWYZJlvZ88o/uOean/vztxP3EF
2lSmg4vkCBn8hVhLcVy0pk1Qaz2WVuxnKHxkvqkzv2Xf+BiSLfoJW+inWRNKKHiF/ReJoUWQQRK/
cOp42kbw5JBR6ZqjQ6peBu3kfAIqhS1fzRb1QkBkDhaFenyjYsY2dg3E4epZ1xZgqrAlJfjjX3Ap
tXFNa+ISW5A/7XmhHedp7AFBkDCLz14yNb9x23a30CszQrhN+5FwKp3Iz6pdRDXrE4Uf6dEjxnth
hdrvNck8lBQC6+Vsa6Xvmn1yyPW2LXzPrtubocnlVSsieZ4zTbhY8fAKYm4o8OMhpUh+JZ0eQIaP
d/0kkpNlFpavTVN/wweqHz2U6PesSU2f+FyGsl124i5PtR4rJ5OZfKgtrXlPWFRyaCGh1KE9EyBZ
6uQwYbb86KJo/pZmvjw0bp/dz/UiOBNosnAb3bg3OkkztCrKN5sC1V0f2v8gWnU0UQAx7YpO+9JG
6m4mSyUHB3rYatMvP7rJRL9fWynCIpZIVyL+zjB+sAkozbOkwnEzKishfU/GDEJH5AAxA1jxEMY4
pjaAIuUxUtIC4FOmjytya6NiiqTkyDc7NWqAGgSrOmZNM3cfSEz3zwSU22vJHY8GzyyoR4y7g3UA
BGPtF7wOiEb2fKVzUn0tXapBi1hQ+1NPEbLAYVqWHaMUImNEtHxyy6POy4yEvxfG1nWosUTpiP8Y
N3P5qrg1eRsAam/EIMhPa+RLPsKwVncklMfHJY76Y8mrrST/Sk2ILcmRW9Az8PQCcmDpMro+jQxL
MBQy3ydeOL6ATenP1FwXN2NtHAG+YWNyZbnLJhF0FJpaZ3g3TeDugNQMryslF3ATBflkSmW4eROw
VmkfUHIqPhmkxikoh552QBzIxlni8DYCU2PdDtGAUbplkbcfarjIvLPtd6TalMhzokYgoO5MzYRt
upd5nBzQGVMiUN+7ZPgBmWGYWMNkzOeOF89vqwQXjzdJKi/W1Ehg45J6K1e+/SOCsyF9gHDmCb8Z
OyBk6EJQ9CeE7vkJI9Izu0aUp75w2P4lKfVs38QUx0cU8MgI4mps6u2I+2Q6W3GHi5eSuih9wHlj
0pnE/ebHkoZubYucRcoVl39XgRqO0w+USDxP1I/Gy4aADxZmI5tEsS1qPgwEN5k/qKQlZDGnhUVM
LRshICKMY7rnOcaJTKkQzmSPy2G/TNpV5StQBl8sBrOWNxvNS072lHn22ohtJAW7mUylMS08MT6G
wmujxxE30g1qEgaJONMIP0Nk8WEFMvQ7llUeaqwdTCh56Xb484yW9Z4HGOlYaMZKzHS85ZeoAkkh
d+nHU6sWYzlBr6yfQS+DgGtZVoNLqNZJLHWM0H0A68rml9wUb0s7hi4ElizT+G2LkcSkx+0K7ask
vXg2ibbyMCR9QWmRG/X5QYEBA3g/gQEj81kDeoPJru9H2RFJScvsfcSkylhITE5ucCHTAqeq2jsv
SctvJdHNBSwfpN8t7D0T6YztPZ5ZrsBO4bHzVHYM26PRoFn40+zqv1mnUX5COko/J0AAuGtWNThK
/iPJ1nTJbEDEK4Q4jePgOHdkc2qe+9qgOlnXHO08G6oIfVMaZbFrgaHU58LwnAMlbHpzHLMc7p0z
JcbXyjNl+lVt9WeJ0QkKSfnFJmW/8MzqtVson4GTEDSUpo3nxNDtP10NXF3y2K2vYB/se1pZnLeI
w5wrLDrocxdySfINzMYU+YIn24uiAl/j8XaF1al9gDfVjxBpFUKrWVRugOnScH2nYKG6Q/bCkUGz
0X5s8vHJRG/90frshWJggC2Rh5ZKep0Mgw0rRc1fwIRPmG5xYYeZOWOrbaYn2CrumSsNg0fE1fwN
uzyVDRSioqoBlg8z5XvgNze5ab1xc0RgUIW2Z9L2XpN2+putNAloS+GyJwe0dbvwDg3GekYJgg2o
3338iO+CslUcCPGvNeDr4GEAVS2/Z47rNzBOJ0FwdDNRrl1Z4wMdDttSkAkHB/dALPLmrgFFjyGS
pO2b7ATexWlsaTGHhOsX+Kx2xiAJ6kE5pGAxMgMcVMRaZZ0ezK7LsYS4w96kBhEQpWzuSLE4D3WP
BL8N6eECVjCPAcmSdwyO4xXdWj+nUe0cdeEa73bfhyfIeHRauZpXfSx1410ztXqlQvs5H7CyD7qX
/Ju52O91UtUkaYGLVBhsco+FtK02ZuZe3MmcrgaMwW1e6RJWKJk1PA3xc8PCTGzsHn8o1MMb8rLx
iiDoXtHrqp8oNNSDW61DSngFNASyEgeHe3Zyo75nAnDbdZRaDv3qzc+YSifTcB9jeK+AoSAlFIaD
daWtC4L0iw2fIgdvBRb6rXDbP4+9egDKJvycASf9hrRvczNW9oMAYxhkYT1tLFc7sA1D9i5cXtg6
cZzLIA1CZrLjxZOU1UukiceBEfNoQFMJWpoh78A4ZKxTOaLYcx2ijBxJ54VaUJpxvUkRrNvdBEb+
WipRnLnMosG5N3aECd6KRp7hAofEX2M9Zi4cn4wln+2N20IszkeqS0tOHB9FmZ0DTr09BhOui+yu
0DsGHImz+GjJQWz6wXp12S35rHWKDYH1e6f2wjttMq8pMbnNQMo6AI3ER9Xl/W5eHBXMk1fvUIJL
f9Eghw6iq7+B9vUBdtY+6Gz7LZ4JQFLDvmWOByUJsJgJlsWCpzvuBW+pPAmF/bg1KM1qQ/x2qiXn
bCrvOY+gxFEcDANGfi8EHsE4qtI6Oxipj2UcyzdW4mexYBQ32iShE1mgqQ7Gxzyrf2aTXTuoB12j
TAsJVW/OVlike8uRR9yq9k66okLTCeMD1uTcj9oYFbESc1D1rfmA5O+eRTKfweihNYfjMwgdm1lo
8VVsz2d8lp+xMTgEbVpw2LiVAzxPX2AfWbBFNEhi4wQQQa3Xai+MiIIuZjQ+DDpaSk7JO6eEfqJ/
A1fPVDu7drINUnXWbDcbJy6bDwPPcTA2FTzgZsQ1fKaY05Fb5fBu4MkAw2oYm8nFwsuCR+yhIJmP
zeptYHxlnJ1z2+8UqIlxJeNxPOGibit51+D9xI9uxDudBlxkNZrJmVZ3Brln3PBmfyAehjVtNNQm
VvlvYfH16d1Fu7VMgSdXb7sD+JZx27pJdQmt/sVj9/gUtRZSU4rFUdE02oXWvnas6dvQBdcJ2704
KGDcwYAEAbVoAyhrYLSI5x3gHGV3HZyYfd1r3wpc8YYirR6TMFkLV8qObgyOooOTtM43hYK4RLJ8
rCifJ+iqK/ZPuWeoOwxkVyLKNIsLnS2OO5eVb9lzeMwdjdsuk3NyissBeQMkwH50dIMVBiGGAuw/
rMi0obGWbgKbZC1l2alBwaEmP8hx9z3GtFxA0HCMgcs4dswNNK+eyKiR3DUwhgJQUs2u8erkJTa0
b/Dsw3hyEw1YJnnoP+zGOgAZSNV7PP8VvumEWm+tnESwtNTVIpyO05G5mvdgZQ1n+DXaIXWG+oH2
lfSDCz3+KCD+fJbobUk9Vw+UPzgX01KBN//YVWKjEbUkYlekGOiJhbRhRTBRSlMelYdukepD9uDm
lth4rqndeN1gXBm/Gow36X5CIPywrV7+U4OLd8aI5nmr0qgzj6x/udYnH0Nnh/eSt9IZXTHATOBe
STlchOXQrpqWdjTs2Bm8lQojPm9YgFQ914SElp9iyrFhVwOhUb77LMn+JZ2Do9xrsh1/4530eKnn
s7GU0Vui0VTthqazRaBzaQKSX7M1/zajUo9NTHG5DX4EySD/1t0Q30e8XFw6C+6bGq+XHhWXpmha
tqJmhnk50/2Cgp7tgvMj3wjh1sE8Du4La2HSHPnAlXKgs2Sfmi1vpcbxLu66ZB8S1Ef6lMBwRJFu
nOup5QVYi+KZ/QotszzWk61XkDri7IXrFQcSGzfCaxz/doUckAp2TIBGZeHcs8O/j9axESBcfs2W
oTlZZW8GmPKrJ8q4Q6qtKWLamTp17TIiUlkwrn3ip6KffOhfWg1TXFG6kja/CkJS7TBL6WyZG2/l
i7B9vk2GOunD9OY2UeD1WKxKwjXLZE2Q1suaLbRZ/Iusua5p89BgrDiMhKjY1z5JnddsoaplmtN7
XUheWU0rTuUYBnmbfXdaDtQGrr8HPFDO/DLJlRFsiv512jKcSfRAWho5ryG5qDvb8yxk+qTdz3G/
/gxddC/NeH35SUtcNDfq9pGRdM+8SmdfHyvQH3bR5++OlPJHn4z0B38ZDJU4qXxa6aq/0AkfkoQw
jD8M/XtnLfdKpogLE1usbU8VQLzI7ibNej/0kEqc9jvCi7xlVZUSmJr0wyhKdWE5tlZGrwiXjHXN
GCtfYGXc8gr5ZoI7ASGdjtXCQWMTxD6a7UxmZOqjZNO11K4Nqi58JNhyLwbd9bVuWPcd9QtboCfZ
ZiGJkKg7Z3qZvXQLe5jBUVR2opIqNodV9lJZnKuOFhFuhfV7GFxvD4D9F617AV7d+TmUsXOS4a9M
wHkfeUzsa6XF+2km/TVaZZjuOkTwXVuaMKyTYdRYA7PXEPVLixdnw94ckIrB0DvpBVhOQVNPZq/t
6fki7sjUjTrXZjjQYffh1eoAeKNgu1JUwGW8hywljuWEODAI89DE5czJka689Mz4Fe0nTBMXVb5j
5cGGPTxrlJNJeCI1qSMsCqjoCzSTfeRULoN32Sm62WCKajD29sOI3bAcs4PeNUbQOHbxqEgI+lWy
aoVpQedTlzMMF/I+stODoUj7kCPpvvDvN3vL1uaAfj+Gb9OBzjcM9VUt8c2FR8NIAsO5gOBcrzK4
aYjqm1Ry8tNl3RMPkEFPZz49lzaGd7as4odrOp0MFkHqW1bn7dUkfUivKNKx6Q6frRCEXTbKSG7x
aOKill60qpsMURmITXjaCDUyqS9er+7xED7WBqbnmZ7CDZSSb0+V1RnwTOX3c8y0qNae8YzF8bnV
6ubYy8TbTRGFxE7J3JZE33PR8nK0JzvAqPEcG+V9Xbe8SpFGJ7AbkXMYGYduA9tMckITLmT2UPmY
uPtOOdpTTDQH8ZY9tYlBd332jVdrBdKlHmMOFs38oIn4cWG9gxMnq3YR3ulHLewf8gyuLkOF7qPV
6H7tNuk/HR8BxwwPbi+8bD8hYPmcIC2MJixKPsWWgs55bXhMhkFR7ENqY4PpN41wEq01fYlM3mtB
ZoXSrrXGuzlHM6tMgv+B4uesa9sJCJRw04sA73IBBre9axO7PLRpDLMphCoj3b+wiy82XmpYp+xn
MveL64A8LvBG9uZoiavD0b7XUjK/E9+LMuTlCLPE8PHscqVFLO3HoA7d8dkVUbVLhJs+03Zwatjm
XC2nsX7J1bCqG9Lw3SKcu8L1oL7Vg+uzU3uNXH0gV8ulyCV7M0+4daoFRd0b55H1F27gnb4OHTst
ZGolik95duRFJ6DDd55mj6js0F8yi3KE00IS+ppDzD85C7BEvrm18+kVTndrNeuuhl/Aigtp/ojj
H39i7PXJOXZh8JsMHBs87en9krE3GQZ6BFKejpewLZLtVBvd+8KKDvmDym04NMkpGaJIHguBS7VC
D2GWRxMDGA2aD1oP100zj609yap8x7NW7UEbtCRaIPnZlMsBZHYwKzN30pEEdpQPZZq0e6h1fDIi
196ZQsHfEx3bYpO8WzmRbGLN4lTjiSRdMvNqPJvOVDzZU9S/qEY0d1UW6UEXL+OzAf8f/Q656NRJ
dApRzOdcUaFTmQWzIY3Af2CrPcbJcc1UOVQ57bAFgrwqomTIA5qV6rum7qxg6IyvzCtPwu3HH8Ud
7kwA0ODsJfwyse2yur+YDzrfZ4Ut8RU2DSSAJF3Cfk+fw8h2NQwfsG8P50hFMr3liDV2MArUoKM0
Oo79miszAU9UiE1cd53BaqZyXhvSE75NQfSDkyBIa0uP0xvDY2nzDsi6R8dxf4whidGqWmufQ9Dy
JznjSc5MT0BilpNvc/UKFgaJfeXy3BSDAzNpIkQU0faDf71Z93X6BP6G1C2GdTtb/qk+ab7mwvk3
l53c56rNfPbfcYaPsOBZRm07LMBiHlNRaJ9uXYWURq2JdezDRExdkwZe+MYNF9N82ICT/Qetl3yl
ydtm5altMzo391yc+m3TUx/DDw//Il7v9dzlq1NXRTVpeqLkdkQrGxbq3twuXnoUZYJZrmkVlti5
uXBkQh/ALY4VWx/mt24wK5BCpKg4LCm2zJ8Hi1XlyRnHFNtGW/I1hWeFWbGP2QkiMNAIk/CJBBh2
pLOHFdAd8xKL0FZiINvjXGtZayZF+0oPDNFeKDK2OBWwDqrxzsGexc5XG1S8zmMYJxSR1yrBiKcP
lwX7MqgV6Qh/KcIPpu3lZpOj1jfE0s0DEpU6DgAVngktO+BEMAW+No6CzI8Vsbjpahz3Wexhuez5
x3W9i/4gTg6+R/nliRD8J8mN8rBgYF/NdHTAFmsTuzbDDw1gpjSlbzmVfWN678/ZBGsM8xUCnqeM
6D6UrfQTj+8lVncMGvWIVmum7zTDdKdYscDngtsCKnVYhxGrH046hFGW6eiQLP5ZL7Apj7EhUsBH
PwYr7G8yZGRlrdg1N8ClKMiirdElxYK4hmKyQXPI9iwerNTPDYwbmPlj48XM1Gs6l8iQ8wzVhqC/
hWlPNH9dXAD2BEuK6m76ozPfZzTrboYYmxHPz24qB/cOr428tjh1wRaDZWxsFr+zoEWJ98G/xBqM
ICzmmA3Y+BqZFvBWyHKwY7jDHZtlGbCA1FmIKqec8UQb/bJJFpWvfB/DOA967Fw7BuED0RCLNh5Y
pADqKc9pQH5hXhtPk5GQ02IZ5OdUsS9WtaAiHPSGLUDpxfGhdxvS1glMbzvvvF2LDoPNlJP3k+kK
M3vY2y9hbL7xqa4KON7cTaSllyV0lrfShlhYdSOWttakQHNJygcj05Xvqhk/ddrcaB5laR8Ccl47
Loy/CP0D+t+6zkHfMwjGw57gX7IuGBDNeVOB8YTC4nD68u2Z253bYuGp9YpJKaWhjI43jz6+pjzT
OzJQQxm6LJa6zE/XSTSET0gZxuSitGCz35GM3VRWyhTpjfREwQa/r1Pnb17c354gP4EaWCS9RssV
DqUct2VvYwJdKGT3e+GY3J0E3k+IhNA3k7QKTLdcnTNLyR+4iBcyaBS3S0cmH7xIHgl50qhgEGIH
T87AT43Xwh6DvunwNkMBIbEw99Md79/mcSKZOR+JnFtEqfifGY/BzKmBBthTEmM/pKZx6nG+HhBV
i0Oa9pSCmNTyscHzduwHKtacBlZdM0rPE/aMm+tNuxiS8N7RLdbfuf69RNpeNS29lTlcxWbM0bdi
03ucR5oUnImakXyuj25N+xQmMO09SisLyGOrhzxNcoEV2BifZTfEdUCfKKCQETZoKUW/ZwhtT8WC
1YsyzPrebWfz0CbjSnGgHs4zFTECy2PHk6ZntlPeQ+ppt9Eyq50N9xZ/rIaGm4/mROVPg829HTuA
MT0dmu4KWJ0/a5rWgOxTWX/uC/gqayTC/awsJWZ/SuelOOtQzp8cpNrqhFkAvUK13VEV1Qi+tHXD
O9Xz2N6z0K1yf6oySA/xXAxjIORCLHbH3q/siN0U5nlq18O7Uc3TlE231NTFzmzUN6Giqd7OCrcl
+hCTX73Q/AjmnFBsG0HZwSMVYWQToAd2EzfDQ5F4/AInXfybeq8+heh02BqR/lo3f9E0kofRjI6u
YweLgaVvWgLvEZHciY32NEVokznmnkzPsFvoOTSikDgwak1r5Gd3odFVzPl4yewczpvhRM02r92C
t2066uYWswL12/NovnKsV79MActbzeVy8tvFmZ7QWtWTvcAbT4lhHwwUyVOu6a8rE9unUKLzI930
nrE/90R94hFzuNV3rCj1+iT1xj0yTIC8yCbHx26OYGdSy/IAUWHOySQ3KXnoKLwI3krZvWYpYzyz
A55PsFQk1i237g/YLEaPVQcGppR76sFRY3g1jAWOdO9k73ORy6+a+qCbveTWK12ubAWaQrkbExg0
T5GiLGjLsioiIxLSfF0gCXgADsBL1nb7kvIHvzV5VQeDsn3UCvoRF4K6AT+iyVimBCFoTvFwOUkn
TG4J+LXr6IItQxODnQUUMp2CZJ4IrBSjyLazo7p/bsVWvnMa5CdOqsCVXLIrvrtakcyxD24C1HtD
Hu0AtK7hO8gVj6ZaHM0UyabJDlwUVujEnXc6MZFDUnjOXbVkH/DEI38hTkw0zmlOsWzvim55roBT
mYqVERgmCmm0pf3tI9RDz6nwYssRvre0HfaLRa5tpCwakBCxGNZ/13NYJvlPgRXE95qhwYeVeAsh
Vi0Lhja0DzpEZzybefW2yHRvJ8WDjJO/THIIEMAnjd2nhBNYQ/D+qsdmLcIQDqXgiZZuoxhKUjoA
2o0ggPplh4BGwK8rXlUvM3ZlALfRYTlgW7xMgca1/6grK7suirR9h/qMcsOiqA69Q4eF7JBxS3BI
uM1PA/3uDxQlV3xpZlTgoVFB4vXijHzD1dkphn1FmvkSgRT6TWAKgA8G84Sc7HH9yM3q3pln78BW
2sSBRQh9mRon6Bz316Hi+0ztDyMHTPU9Rw5MVpHyIfAYB87EjICjdSEFJqv3mk2CS/HoQuFMr8RW
tINxqFzzxfCmvCLTkjcfE/Yc8ruwo+IgTxzzEWf5I7UN1qlbcQmh6d65tSbu8AiyzWSxTDOtkYGp
j8PHmC3ljipL09nhpO/p/hgsz4f+OL80Q298RxITsOmSjxrSyrivB4P5poHjrB9Kr5U70VbFfeGl
084i2XQDYSi8YOb/LjedZSnI2Jicziw561dLOE0bKBWPT5nKzbslDfm6Wkl6IBmZn5gF2ZBIk4A4
uMp1r85wy+qIRudRw5Mgm7xXt9ER9VffRvYHc0x/yqJZ29fKSM9e3PcSvUOz92C1jB9E/PhXnw0M
74jk+dyVV2fKr6Ot7isWSUTpPSLjY57kt6UcsoAGj7VdhdDT1hulBX1Xo66aeqpjwY2Xv9gloGm6
o9kqUMVRNb9JAg7IbDnWEWJ54RGXZ0tYIudslrIECzsat7aZ+EN4Zulrz9+NtGuCkdtKutV12u2F
7YTBOJUUh9HZAZvDo8uQzecxbqB/ol5VywzLiIX0oZyMKCTS0VvaUeM0JwNWNeOtMxttQoMxwkvT
lOZwSHt+F08L4CJAnJnkZmyDmKaih5pMBWtjR9soDpXQYeNuQ5PZC3CRe6MLse0ugnOhGSGWCWrI
UMUVyVB6gqXxE7O1vAeQQL13zUfxFztLfhzy0dHY7XDclTqNIP5IEu7exUV2hk/lBXwD84e5EP8U
qT8/NKAfxwJwIamCdjPytKUj4elZKjrUwU/kv54gTEZmhDV8j4b0l9YRgnhv5OO+E9rBFEVOfK98
tLhb4IQn0oCgQ0VDVMd4XoCDsRIwWIIYUjP3Vt3woZCcegKuTmaXliDU0XoCPsViM8CyB0hjKnF4
SyWn60JeFy2oESECLpIfpkQUU8v1YGOVsjpEFesDfNOWtzyLvoul37ZO96lqvchpZyjmZBdOmGC3
JOJ46DBHDOoVmBJmG7sa9ItDb/bJSzPNe6J/TfqO0QBgLcGn+DREm38GYeBHaUeh2kxYl3YKY8F7
3EHZ22SxbV2bcO7pWsP0HaResoR7HO5liwZUqLVlkC19NvXoJ5PZ9ckTF8DJ8gFhImeXjVvsOm1K
30VsZoHFLUJ+ch8fh6Om6jENbL2jfBSeFg41yal9Nuekeaxa8FQguELnE+K9UzzECJj2Uyds9kpA
Hqr4UfEyqHwv9OryHry24NpHc/RQnxThzylQItXEKqLFly6hvLEek9R6Yq9JtMXSI7fbQEKhdXDL
PSQKkpDAMjIN1dEIYyaV0PWSX8iJWtRXl5rLjD+JWY2IGVT6sqlCwDgWtpOheOCKxN5bKShaCS3M
bm0rItk5d7CNUy9Te56laeRPE+gWbd8nzqiHG0M1FXoILi2asZavtqCP7mwDL/oiomoGeSmi5R7f
Zdr6bdhF8wujGgF+dPak/HHtTjwy9BXOPrfdkGjjgIDUFaK703I9M+h2z0b5Tq65qu+t2hDLnnUA
7pbNYqANbucY1kq9QWwaYB1mwD5DLSQMlpg2b7yK3q96q012PvH49UjVXLd0Zi8Mux595pV1JKoo
vmw7pcgcG5vY8Yqg6TVMjeEuYZGYXyIAtThpMIYdl7Qt7DujAsB7pR2hvHH5y8SBC9DIsZtN5IZD
A7DoJo752TeZC7cKcswA7XHkdTEjJ/C29Lwi52m1TYoFBqeqjR2nTvLOeGhRoqjXxcvcZkPzBtLO
SfkNYo8HS6D2bZiyeG+omw1PtIbpxrGI+2i6sGifBQ2/XLe24PTjt6poK2c3hgMRFsUHfykSYY8n
PGdlBzvOcg9YwDrzlXgvLaY2ZaF7yWz8k9LJ8coypBE/yWQnl1H0TKiCHaoPvCU7wbDp7/PRKA/6
GiapdPqnNlqNxI6gIVdrP5CcVxS1jOrJ0onCz4qJdXyUuI85w+iTtgrNpryl6sr1ulsMZJhkFybj
30TgudqVInaaAAPO1H/nmvKi75Re8/Gkm6OZXfLeGY5KopjSHdTmaxZ9bPEka1F4qnEc/cfZee1G
jqVb+lUafT3EcBu6gzlzET5CPiSllHlDpKX3nk8/H/vcpCITEmqAQlWjyzBIbm7z/2t9yzwjzR7P
GBLB/9VNTyK2nc1g7Im+CTn93CJeksjfIqaLUUXIv2ZLd9F1jgcuvjUzSWJjMMn4pJCMl9BpQk2X
jLNyn1JAJLXhkJsxQl9RBQkqGRWcg94ji8BKa/z2XZaSC9nG07WBiLul4WxFL8acU2nXOXnId5Xy
DQSwCoiWTb63cxOPs/vSdWiHV8ZITLxPCf5TVZbWJh998+wWZX60Irv9GkjPduCbSEsgrsQXduXN
cGWjCKIt1LupzzsyXKl4UC+Oi2hPUYxAvqEPzHAvFQYHJnbsBsw4ZLm0tY9mGz1z8UXZQafYKcQ9
pr+RXv2xDMzhO5FQ3eucUNEMsbyl3biFFU49tA7g3iyyC+GXR7+pJJKutJlRhJuVWZxisBwgVZOg
o9hGtEs20naBIg0yCKu8muX8TXRWO3wibyJodvFYxIvMI4xI7ajGyI339WDqm5qj+HxWAhlcAuHI
yVf4bix8/yTxEGbUl9V9OJG+gI6MmL6V6AyyfvKcItC2p1dLDZbafnvVGG2nKWgGjntrwuH3AUtE
8nPBYQa2Ijw7sQ/J0jpV1LRHNKbSeAaqBouAeI7OhfC6EJTDdS1oV3OMayTY2JObINKvKCHFRGin
cYCswPSLJc5a5HDwFJRgZAos3WNbV09JBV/BWgS+n8quVt6vHnNwd4fftIAgb/WYXQyam0hhbsXU
mJQzC9NJrZNLeuuu8FFNrusOetV1NHSyJ0VB5eGxdNkhHDr6/FsUi+2zqiPAaGVQcHhdhDZHR0Ns
QLEL4IfoKuc72/9mS9oboqIAnOa9J2ldXpUC6d65tReFYTsVEhJpTWsTbR/ZP7edSF081xEOcPKx
CJciNWDMpCpw3/Ue6uU0r469WISB5qKk2cWlF/4iE0O4t5Qr7ewWuaVGBeoJt8IMLKi8U4qMLQcz
Vzyw9Dih2Yqdoufp3CkvCOms0K7YqBm66oZNajJdjy0L7L1Z1FS9EBpVV042FJ/wd4xslXKjeUlN
WW2TKCvFK/u27BixO6HzbAU20BfE2s1zibU8pPGi7I1Z05Hcy8CHwmWH7jHOav+HA5yfGnpXXgHG
9k/ENA/XTiQySDn8Ak2GcaNq5J0tto+Y/h5sUAs5QcNBjGYXfwGKp8IUXoDTI4/n6BjuENM340aH
FmBANFQa+ZjSNGBxK4bbQGAUvsozL1wyLtpudq9sLWFwDR3elZaxgPmtsLp030AfoEmUO+azmy+o
ZiBYlBblHGXbhC5ltvaqCUA+jkvOcSmzyjruKycln65W65C986eoc7w7bpO+HsrdbpGZTuGdQ3NL
rmSn2nDPxrtBREzMhnVXo9M9Gi6NWYzmI5pDIKdo3YLKMmlZqOmTEtr+JMNePCRdQtt8WDIIbtxa
1e2NSbpJftNSgvG/Z3T4mDmkw3wKj44oqwNHTCqO1JrIZQqcKDWijYeNMkhZJhi/B2OIFEsOopSn
YMyca8dpByNeEVdjpDeTyZkHOlUICn5k3i9XTWY4r+xMhfFgmrRJX02IonukTumnDkPd8B1RLuQz
1nMVvjot25M9OvZyOOfxFBL4MjpoeeypnDZ1SfwHObeOxqPjFA8KNO2Es5qz68YmM4fXVmCvuJqz
uEf/tVBaXzqjjrccisszY8Lvr3HqySfSRsgcNzk0HCO6qw49bSt4xTbVThsUch6fFq/cv/LhSOLk
LKstGJCOKKTBcNaqGXNNl0laoX1r9RyQTmAYM2tegVOZ0ENVQbQAJBTe/2cKGwFybUU9fvI9DLBm
mP2whct/ViKC3NLPGhSaL7bQB3+S3hHYfUuLn89ka05dFVypkfP0OkFnn93FlQ37gVIWe990qGxw
h62kjSfNBM5H4diNgcLLshw8da7Eg+s0aHKhX3r2luQGe/zigSe9NQRvT26oHA+furw1VL4h66p5
hY5NSnhVshFReCqaq6CtnBMFgjBeo4RYigW2ZsDpWNc4EgXMSXclXC2jo6Vt4R3zOHKStTRYMVbU
YJEjho49bLF3zdeUgOfXoBFmve+myqb0Uk/E/3Qz4VV404Y14j19nQPMg/NnhXm8SUgKnTHw+o3x
CbWnf3Sd2mEyBFulzoXMq/Ehwu9ZxOsUOhE+saQKXGsnWlHWD1k4DbQuIKFiIrCQoDIIqh4MieqP
1GP7awRZkpDkCbaIYVnXDvwXb4NU2YJQEReN+FIBk7c3Xc2ueR3DJpmQq4jIS0FQOflwEt7SoypC
aZXVpoAu4nGMdgZr6jbxwJik+0XSdEruNp8D568dpsBgE4yd9S3GdX/jMkoPRHE7LVF+czGetWFS
D64GH/R5iwMFhHAaa+z1NQV5W3ljvbEmuHJpXaGpRVU9fKNJFIbf3ZKE4Rtc0inGU0ke4E5SyPRR
YcZN0j6EuqOZrlo3T/ewf4R1pkYOr35wVL4PK9+gJlD5GdY4QuvKHrP8wTZxl27jIi6uEBCk274y
nUMwIjvdZAX1p260YE45eegszMmAxzzXN0QPs5cOrKFptgjr1I5S+oDmik5gBRcn7rKndnST5Dox
3aFA4D6bP7ywEj8o1ED0LQzlCf514INfKj4YazPXgGyCsQUQvorsjNZym+pnnJx6g2WiAyeWG1cm
hmc2ddQGC2NTpq7IYcKlKSQQH+QCOh6Z+1/nsRm2PZSOToMjC2bInW1uyFMVaHPxKdLf7rCjPdup
UdpfzSasbxCEz0CXymKPPIG8E9pIsUL3M3U7KGMjzf6io24DLVCHPI9YdlsQgzWnmrJpd1aFRJ2q
pTuc2cHFxTPsNlQHrLK9g3ewZVdTWhOrQNW7trvONdrNqRjRlcP4D9YFeZlomEtjSh6Iip7dfd+x
VTs2rfatg1sEonxKF2cRpXcQMl/HfhphAuaQpuJFOV2WpxlEGXZwx5QdZ4I5iB5Qhdf6AYDWgB9M
9y6HcS80YNUQYV0OwwmuYliTx5ez7XmCHcc5aiPtBYRZeIa1teyoo9c6szo2HGvKOLx3W2IHV12P
ljBBYp0U+OZMWlCEgxBC2WxLZ2h/6nTpg8eUZ06148K54UhK0JVsq+ciCrx9ZAlV7QIpQhchl6Wf
srHxHtsuaZ9E7YU/R6AK5hcLOMMCd3fFD2SHAyrzxOrv2bSHIEnCEUFCYlUDC3kI3qfmv9J4BYVT
ow3CJ6ObjM8UiaazF8TaJ1rChW8Ltg/y17UPT+7B57D+szI9ikXMBfYTOGzyj9Jk6Ka7FBT6Tem1
3DzQBEXGqu6zYKvLSkvSTyuo3Z0dFvU2ExhD11qk05UR014kd1T0T2NYh189FFhih8Y9zO7d0sRQ
4nu4srbUjpnVzJF9RID6+Ak8pWGdJu12I/ueFDA3XCuryEF9J0Si0PmgV2d2nneD16UsiXKtiAnK
bEplVxkS3JQwVYI1cZ2EWmw7kjquZEkDGoAbqdr08lj3tsgB/fEeU5D3ihMkfaYlPfTbmu710cls
qP4Agc6zpPVy4khqZ6eAzue30Kz7T67Zuzc4GoyJEoY7kX4tgYR6gRjaL+RYVkN5NVfUhApEVKxV
t1FP5498YKPsPxNrg0AFEc9MywzMoI/l0jMRj4G5nSmQMa1DOHcRxOjCqK5G8nKLNY15WkFh1wz0
BYmmIsDXcu0a2jD6vPG2F15/11etcyujInu0YRn6d8aYkEgr/X4kJ7l0Wk9sclE27Pv80iu2Eupl
CFy/ig5RV1qfQk063ZEmvdM8NexeMJ2nMhQbj9QYh6N0CT13hQ9yADFjAOcXhAke/FpH36xQVM+W
rgHcxL35PY1T74QMpvrVRmZ7HUeuvirTIEj30uuJRPIwR1CuG7LoRzY1C7ZVzUFPxI5h3zo+za3b
JvRDj7MhW+KryTJreY3muakOqueOUWxBNvLCHJNWMbpRBQ1Z2uqL7lvjiMm+GT7hSfNMyu4cSIG4
17iOfxYui/9dpjNqvXQl5sL7YelGxzfp0MVUmCR4L6IDWFIQ2vlqZH0RrP2bnMBgsfIAjx36fo76
G44dqKnxx3NEGOMYhCHRpeVMVPDMTvNo2zGa2GEqPZLNpz441xjNum03iQSU+BwqdYfYxeiQpLLl
P42EZHCNKcYs4yt3uO1ZHh6kM093BAbb5T0JQ+nnPA8oqQ5eYEN8iMoIA9ry7gDUolTKcTJvGuwv
xllLgBf5QQREhYB2n2qvfDC0BwbZiC3AeaueOUcWSxBwDH7eCj2QHo5vFahSnYFTworG6WBA7yit
EbYXv/fkQzolsMEqu6x/MegIhmpttSX2MMpR0RgcqDWDi5ZqXjq/mljTa7Ni9kHCSEGOMtIUfgqA
ypW4y4u53tBXxwNOKWV0njUhaBDBkY7E19prnDaCFwh0plyxZHn1tUXL6cX2wf9/aWFEpFRKioBD
fjYRjBrDdAAbMeoCjzMAeE6WlpWQD9JixxQvWVa3YFumPgzMG46RLdK9FLcmTXRV6ASPBMYRpHKu
ng2q8Thj6VtRGzqy3x15eE1hHzKR49QI6tEgAs+1jsp2kgZ8CLsSaLCAT+zHxXZc/gSVm+2DwSr3
quLI/dOxlkHSEclxdDxJZ7Ivo+z7GCsZc7gX86Yn3NzZkNzNaBy6ikJr2BG49m0ecLAe0oLjx21k
OGVxJ6XRVbsaaViwFn2u06PRjKaN/Vrn1k0SJAgmyd/DeEJKz2Fk/IPFVINt/tRI8tM9TjamzZij
/ZU9BFB0oySt7sBWs5T7STneFHQMTG9Vt0FlP6UYLvUj7oUsDVaIn4wt0jZkhCUkKwR/3vBCJxAW
Q+SZyOSpGAVoOUpD3qRsvZ8Fe5DsYY7z6NGmYsvZjbrxd6I52Nq5OqgfRFPHxYZsBfcq57v+jN1x
hpmMf3fLgYxiEb1MMSYri6PHCEm9yOyrqAj4G1DuYQuSuuAC6myMurylvRbBPg1nVdmfbOFMB9AE
GrdsTiwhxTy16pwYwm+eVMdGlYlx13AGQsIhlDXeFcyndERpKWTzZmycwEb14qmnCBQgiqjIy9NT
RO987SFM7srNkMWyvkFNG2Wf8xD17Bdt231HbCGi97XtN+2wTiLT8O9DA4MQnXXNDgE/bCHt1wKk
h2OsAvhj8gUTEE0yRF1eckR8VN7IUQO1oddgffXIhPOxJJF1TKwPs5G9N2aKFxmnHIr3N4bwE/+n
V1C3glXGpAxW90vJG7UPfFZ1S3JBZorqRjVkH3/qLQrgu7iTpcCEaTrOlnYUzrmgHeYtLgTShh36
UOBeWj071+4E+QA8xezc5KSqOLSBJkof3jalnkP/BrDlE/WuEP0afVA2IS6WfJxQikNUgQnCSbpT
7CIZOjKhzfaZAO8qAI5i+A175pI+YkpQn7pLZ5WvS18gaWTDGObuc0OVipN6mTnjD8rnyFg5eU6o
Fig3lgllSEKwxv6n8rjDtdARNQpv7JqnJA1zvc6oBr1OzMW0Qw07zNiBTeNTw+b6Pp17gy8rrF7g
6OhDVYpuvq6snmNpBO51Z4NdCJ61MEeKGbNI7B+cMTTmNdpb8jENK/dlJiIiCHZSzkA8RmZ/sB+O
SOBiaT9+yosi8O86PPo7IjMApjfJ/NgJ6HtLKnMfdM96TEW49foJdiohZVXePrDsxAiesywvXmQV
8Hniggk/M8W4r800OBRc0pnwWZLH9b0wLM/EjFD1PRW1dEYwkWn9MHE+MI8t0RhfCrdzoxcERhDM
RqtOyIx2fXXuC1/iE6oSjkThoF8l0fQnfMh4atmvWsFTC6/LfSCOlNMWX473derHfu8pgUl5LLOr
WiySe4qk6Qsb2OlA+RcXpavsdks8M6hEwP4tJDBkA9NNZk31C0aJaHxM3HSY6lXRS/7JpUJK0ZGt
7feWXvai3LfJuYJRAzmpKzHW5VntbGdOzBheAs6C67n1VPTTBzh5PU5kM55E7BX06pLWLveym9mA
QuUr92HUxTRl6gq+i2TTio2WrhfJvaOt1/nQuLcEQrPlxgFCZzcpMvczLefyodOyh7BhZX3Tb3n8
hnmde85QfxbwfYznAZO4sZ5xfK1LJml9FI6o4X8VjtGTx6D68IfD/jQ91j28CEkehnNNMbuvDwqD
cr8BMpehjfKapLxzPXfADcdJy7B+UX+yMHYbkBbKc4pmutgKx8GPCBYTQjb24oH2qmWkwb0yoLuZ
0UjWw9aYm8o9B3GNpZQ9jL+mxQn4A3QX2KoIz5yx5fc55U05mAX6Y5eZmTwF6ISFz7F+48+W+32m
pUQ4M1/BcwB2A51FAncZP4VBVCa7QpmumzkbvA1nIqm+eTkG3jXsZLrEcH/Mic0w2nx6TRAMgAvh
BKRcQIvsUbUGMRUVXVC4jzZtykFmWwtMV0dPyeEcAIwLzYkMF0atY7ZYUajsBrtBYdLuAZiqtaIb
94RG3kx2MbuTpUNuTu7XHOAsWKtQVvmOprSPgZXw19M4FPlz1tY1DY+4mwKUlQu2k9Mtir5dyAYV
h28HVAWkXpB+6ZjBxjs38WRyJeIuapudOZWO8VKC3XI+l50Hl7ENWHdOULdQ51WC/00Rj/LpE4SD
lI0xm+c7OXZmMq+0Qsb10zTtmOfGxOIBJIbLNpN8WbUuIBZe8WsJAHt+wS1gB5B04izsHgtyAh/p
3Y4BEQpu8AvAdpc8VJWrwXujVNinBs+QXbGD3on4Tsv7QsKTIINARdPXqSXROEwDuqzYQtXKnQI0
2I4ZcISgQbFwk4Igvim7oPiZ+q5HAUBY/Bm7gb2z3Z5a09L+nk7Iu636pY5G/yctPLf4OrBQEBOJ
rpvtkeHX9VMOmgFyPDXAs29VlAYSAEGsH9KdvyZGWGKKY2OHsY8UcjJrSiYdq0OWemOP5nBIZ7O8
qsPBb58Q+4zqvEAC6n0rW5AFm7KrJtJEOp95RIc45h+JK8rCR1pMkmuaCZ5TZZBWsyeswv5JMhEH
0dhtQ1pLcberPNe5q3SfHKWTVNtKxOY3B1sfXnqU+cjRyLWpru1ZkkxFWQyB1swnucOnYJqIqKJ5
L4qcQ1DHt+GOyqC8o31KKhScAGqY1vxQG8isNjqzhtc8yEZvnxBVOcFu8j0yE1RMNWINkj0nfJDJ
AzwDFH9fjvNrThMMoajI53jCBsHavqYnZS/wS3YYq15abvlEg86djwEG0IRDz+SCXGNerA6h1de0
jqbyhnZkXmPJsXL1vQvt8tk1OqEB90yDNSO8MfgX23zq7+287q4R8TgHEnMMvDuJRHCRD6AIJs/x
lpJ/DuLVy/v5RbVlBMTKHIcXEz+0RYUJe6jZZwzhiOeqD2yWAmIIc++RBhPPODPc2GAi8yzsnTnh
53hys1gUj4FXZkTsMcUhlewK9tc+bJQTClSqiwGE7HTLdmtGh+HpUq0TVLj5vujoggZokDV8dPSF
h8werYTvvq+tz6gri7il2hBX1AXmGeGkOmjsBlwhnszQfUABG93MTZYWgA3c3rjvZ3cgwqzybPNu
rERrnpjLMBFyCqu/1GTf3CemUfqfnLIzrAU5Ietj6Eu5qzBinAjVnW61nujJGpF9M3G0al57mx7s
mkqc/EGVpYieSWOYnyvDYdfGWdBZFy6P9YE8xOi5oYuzRgdbWj/oPczlibRM7yrryNVZwzz16EPF
BBFhJSbZ4ArkfnLPuoA1iSOBMraRU3l0r+MMX+OuyZwZC8sQ8YmOpwpkHhBgTeWXrDtSUMmOFjbh
DqBQvSFei5Tdg0To0uOgPCStaTvxJuD7ZKubWZ3zGA+cLDdNNw+c7tVk3JfuZOAzzpaC9vWMnDzY
DzFOHWKUPKv/IsAuJk9TMyYBCDqzoSxhDR42GYxWVJMDWFPjzuhJ1zTXijiDzFh1uqQPU7lkgQCz
L6U/9WfMAMFc/XLMuuuxLfblhI0SW1Q7Urcs0K3l06avwrw1H+HlxiR++wat/eYpUqDyPrVu0Y83
CHWMMvjhsdmO/R39Mz4wNN8jcvm926E3JmEtw9J7y1lvJoZDO6YXpIAsAEEcyBPB+mBNnD5vqem7
86YrZPElqkXR72NtVDSQRKV0t49ZyDrseiMGoXztZEg41YF2URh+DnvNjHWYSAudyp3I0cdZ7a9/
/+t//9//8338r+BncV+kE1FG/wJ/dY8IpG3++99C/PtfTOvL/3388d//5hgCpdJyILqwa/MsKlz8
/e9fzxEZb/zT/0slQdbiviq/+nZbVRtOPsM+NVPxYkvOE7j98GljnCeGuzG9idNL7dK5HxP6WhHy
pPd/jfP2x0iHIjdZER6eTttbOqhvfwzdu8keWPc/JwK5x0bo0nsVeFrareyzKdsTpIIduEpCthT/
8MqY8i1Lmo6yFdR+pd9eWWp6QEZoDC/sFZN9nU3EstiI4xzHDq4xR34XPoCr968pvLe3qwDOKVdo
auYw4Bzi3N9eFNkUpSQHvTcBIENz46rOBhzZaitb0Y+l9bQa+GyYmsvGEveWxHcKCN/yUlZn5VAW
Kummbsh5LcyDTZk2pohVd2wKiNRc9IkGAdfJGJf94yA63z0FGQeb6/dv4uKVKdNTIIVdy9NSo7Ty
3Lf3IHlAsxX05nlyRI88qRy/QM/rt400QXUpNjWvk5TB8f2rLv/V30atEtIUBKxQxWSgWEIvo/q3
UVvMTRJavl08gnokxKLM3ey6T3AWYiOe2zXlYIf+Mhmzx9AlneODYWr95epKO5rRKvmLKd9evUMr
WzeNWTz6xdCek0xZj0GzyHThI35wqWXEX96oci2pEObZntbLEPrtRhupDBoCunhsWk6WOcKPNWai
etcl3rirHdN9fv/BXr5OITUDEr2hazEupXnxOi2APdWI/eFM6iS+hdBb2izUMQDLRfmBgj99I5vt
8ftX/fOBclWLAr4Wkk24Zb69S2oc3CjNt3ORsEVfzYb9LWyoYNM1M+bv//haDFMqY64l4J5ezjGM
zcqkxOafaZ2rZzaKcEuwo0VLNQo33fsX+8vj1EoLx5VC02h1LkaKxgRuU7pegoEWOz/0uq/T4sYB
BSTxr3FYJ1YyjcS0ff+64s9xo7mwa/MWmUc9tfyw38aNZSAelV7qn1FfnUpD1emuVrB4A2othGo3
IOqjYa6/ZrZ40UtGzzppWnIGfIgVNbOtjfFh4DznwX+5B1ny5Hm9/uAj/stvtDlwUoW2KTqa5sVv
rMIyGBrgFedJk0yyCjObshx+aX2VN+Q+RmlRvbz/WC4nXEa3I5mnGGc8EqaQt08l5LQ8u6Ghz5Jv
G2Eg/oGWogD6aBuCs4IiddC2Qfce+0m7i4jEXb//A/4y0JkvBb+D6paw1cVAT3qBTaQLnLPdjfKY
6oZKUpn6iHH77oNLXa7szJF6kQQxzyJoA5eh3t5sEI9+52alfQZo521KfLU75PecCWnn7/O4vCrZ
+a3wv6qNED6UjaJAHFDP2eH9e/5zrrY84Vn8GJM7N62LVa4lzAUd/2idjcGT8G5HVxzLNH3FTc9O
vwDF2qfmtMEjG31w5T9fN8uSy0VdlyWdx/D2CXjzUHtWqfUZyQcdUMManc1I/Wnnzol1TVPqLkVr
tPM7exGHuOXV+zf+58u2WJ5YGoVgS4Ha4u3lWaFcPAONOMuYnayIh2IE+hTOGxU1/bf3r/Xnt2Q7
jklQnZZ89rTa3l6LiGlyNxrXP5vIGXdm4y0HutDaI5Fu17k5xvv3ryeWj/PNwuSgrVQOkwyOZBOU
1NsLZiguetfM6PIFhiivCDeM1aGn40lpOPKteme3g3nMiLkBIjUFxNw5s62OE6F2830DcvJbgdhe
rRC2Op9bJY2STz/2IaqXYXzrhZZ39/4vvnhCto2enW/BsU3+rIR3MQz7ZuoAxor8Ss75fIAXVh8K
IxMbmnHpOQjNj76/P6+nTGnzSsD2elRsL65nIjkiAD2p6E56JNTmA8Z1IKI+nH8aFtDF3d37N/if
2eu3V8IdolcyXQeal8vX713Mpz16iQIBU3VFH7l99rSR7bWW+doOzfEYqVm9GoNOyIEbkYOUWZvs
ZzrXG5Pzy9aScvxgUb+cgP7n9zjsGBiQcA29i89PpPBUOglOCb1MnoVketbqxxCXfvjLL2nBHetw
XBg/ZhrvcwQzQIYhoz5qAorckyLt9PmDB3Rx1vnPD0KC5CrFdEhX5eKDpFUnkEu2vJIgS/s1QGhE
CpqcJganFZt3xEciIqYwC8yIpMZJ7azOMH+lpYzCTZ9pOo3v/6K/jBHheJ5nuaZ0l+Hy9iPyTGNg
0z+2iAHsdOfFYnqELTXtqTuon6agYPT+9S6m4uUBsB4Iz7ZROktTXozJpCP+pqPMcVVBjAYbDMVp
uJGJTXO7UmjyD25V2+NtTWX7iXTNvv5giMplVrgYouxjWfV5/oI92MW+velSEmOasLkKx3Q6tkTU
AQY1x09eVN+y2ddgtMK7Jbf2R7b0ajj+KtalinK5TXDqgagk4OL0dcaVgwYKKLBwfwU9gKXAHuKV
H9rR46Qc5xCpFCVIRoURyezX9x/i5UtzOTLzwoBBapYXSqtvX1qjYRlyak+PJT+dtBvbAl7jRHcs
f85aEFdwfv96F8uI7bq29iys0aakGe79Zyb+bSsXyjp0YIEbR9f1ehOTJ8XnkT5jFeB1W6XZxOL9
wbi8mNy5JKdRlmzFfQpT2Bdfro03gVq/2550a5YHh4o3kR8TvKJWN2vbqsYtrMXig8FxsVpzUdex
OAcIW1oLyfFicJKWN2XIPckjcB2XzmGGO826s1PaJYfKLOtpB/DLMI5jI8qWhj26hnXc0fn54ObV
nz/EM0GOSNZSy2XXcPGCcxNpT43n60Syjzlc02cL23OGnDxj5ba75lV3wsbW21Hw26gASE8GZ60d
pyenj6zmuqXhan6ismtRIIEibEafB7Wk5SDmhbh5GyPyS84VRA5/Y9JX8743GvDmViDZZ+IJu9o8
l0BbQ06wFVI5gBZA7JFFtyE7tHKKCIqOhlKYxwY0EME+mR7pmU5xYSxn0MiMTkOXdT35jRHq+jU+
KSN4UgNg5ucYbX16z9YaHOE4jGMnV+RHgOV+f8z+8Y1wNvcspUDVcJyT9vKIfxuzErkecQhIlOwm
pzma+IO9orsIDUfO5Q9qKu4HL20ZHL9PLIx9GmqmFPzh8uaWiee3CyYN1m2iyLKTOYztA6zc8pFM
1OCDq/yxpP3PZThWSz4KVtqL+yqht8TozbMTWg1inCkaHmutCGrRvSLtuZRHI4OxSP53iO2JuJK0
zJq1E07JB3vLy5mcH8KR0kIeI6i+ePpirR8TBe+SdIBT4OnhWVdptMuJpT7lBPH1AOYXBGRUlCdO
u9UHD+Evn4ekKmVTKXA4V1w+agGYrygjQWQIzsK1nefRXQbGaDsso3DE03FE7uOQE0n+cEo15v79
ofWXN815RjGu2NFr9Z8l5rc3HWaNnKcMIWWQCxSvyEGzH0aURf98BEs0bSbLJBJe077YK/RD0TkE
kfOmZ5yJkE1H+0a5/mTtgngIXlDyA/9//87+8tHwRh0wieyZ4MZcDK64CccyzMLw1GgScXTfXGEe
RFHfISyzJHEY71/ub4MZ/LIwEYDzB8P57TdTm8nU0g0LT4OdsoyOSc385jN5jGOyg/JASkpagtiY
4vI68OkOTG4r7sy6+v7+D/ljV8BgpjpOycmxlwrw5bak1yPigTrIThBUJdHqozO6J3w6Y/KqySqd
VxWRVerL2CDaW3N4ktHGLigWr2bXMoIfiTOa5Z3fSWirkFrq2TZWdDYstamFF0i1KthLxqc4mofy
dkaR1N9VwsHp75kwjpp15neeOhS5rhHgoKiFzfn+Df6xgrOYKqrsbD3ZCit9ceoHEkl+tKQQ4yJW
/7nAYvdt30N3RTdE9t/7F7ss/bCO8jT5w0JCTFHl8uCBqCF3IxYJoHmpynchWKHvWDyhZCfuZB+Y
1BxOo+RvzjuJbKBagrn6p5I0nvSafzV/lGhh/LXjNtENgdmi3JHhK7/H7GHFB0PwLyOeMxkld4cv
zKYCeDECp8LE09tEJ1CYs0KnTVStDpzm2ZqlW9y0NDV+vf90/jJv2jwVHgtHQCUvx/xox5JSu5Gc
hsnrN8QKWShinegUM43tSiWb60YFxByWQfz8/pX/GATkgSswqkzbLFA0Xd7ea5MKQpmqiHFokzKL
i0cGGcLPLrrKUHnfvH+xv0ySbPAtDl84/BSV1bcXUxZmAFFWpOgpdzy2+CvXYkr+PxYh5ik6R46W
Ngeri938QMBDH2F4PjVzQjUTgTPaUVMYZHjCVAKk0BE4NKGD89Ns+/4N/u09sjUzbZP5cilWv73B
GV2O1+oiPhEmlFK+k8W+BTm8CV0unzWYVrFH6XUg52H//pX/3BvTcljmaQYs64O4+JjRsKuh85Lk
1Lq6cO5Cg/LPllCU8FEGkqbuSFIj0RbF6P/zobvspZb1nlM+vp23t1yXWk214cenkniXbTKUxmpC
zX49jrH9cySCjiSMoMDTQq21/GDN/2PwLoVyivMmjUIKamp5Hb8tukjHg8jtZnmyMdGtC/6ph1n6
oABjM/vgePXH8+WEQzdS0AbkJvlE317KQtORUx+SJ+KcJQ48Mp0cJOerwG7G7QR6j5avmf3TiYiH
ulyVVQh9P/vWtxetU+T6k6mcUwq744pjFhQrMoFW+dxG+5bexwfP88+1lyWBg47tUj8zbZaGtxeU
TkZ2TpJZLHlYB3BGEh4ex78qmxgC0kumVR5l3H2ZA28PcXrgdJS7YoRZ8w9H87I0CYfaA00ChtXF
oNJ2nGg/8PWpaStv37QoO8FS5BtdO2qFUtd8yvGnfXD3f3y8y0VZp5bvh0t6F0878kFijqavTmkT
2yHi3W5GLDOwX195bN1PAA6hUTtW5hxqpKv/dGfH1WlVstOQbH+Yi98+em2Kmtk9tiAu0Yh/qR3C
A6B/FMUtmqwERkbQ4DX454+Z/o/NHEkTj/rc22vOBhGOWdCzmSM1DENKFW99o/DuXMJO9sGCekMQ
m8UfjOq/fLXespOk06Wl4O1eXFXQ4BiCVp8mM1MmNKqmAewU+BRjRYiO9v17XIbKmyPY8lzBQfIJ
sZiz/Ly9WpY6XWwYuT7pkpmhDZ18TdNe7KJw+qqAGZ7+H2fn0eS20a3hX4Qq5LBlJjgzlmQFSxuU
LMnIqZHx6+/TczdDkEXUfPbCiylXE0D36RPe8Hi5ew9HHUC6SOLBhb7YuR1MthjxJwPBiCnftnqM
T54KnqVAnWCl5Li3X2Vv1dBJl8mUF4l5rdXDbDJg8bMOlwjV6LyTglr3oXAK49wCef/Sxpq2o31Z
qisbR7v7mC7RiZqLgnM5wxBIH6AfG3m+gfB67oJunqtyizLOKDY1tJJg78XA0PZYbah46+Lda+IS
EXqTR/+rNWw0+gMY+xv+3wSNTGT2JvUwF2hOfAFdEegrcIB7m8BBR4HoRo+VMH69CYI2CEIRQwae
XUCIPeBPlDKc/FQklDRTlCor7+cm0WHTSeQEG46yyXMWNcwMCL+qpxBx8bxtf+PnKI4QUvOX9+81
11Y11wamyE5YbG2zdcdaVYXpt2Xd/o3BUn5pW9Sd4mY2V2Lj7feme6EZNClJ4UlwFg+EM4GloErh
kKD26jaIWn3f1SZaz3FvrARCuW2vD6xslKiwjl3NvsW8pKHVCNiADtB9F7hViAyyo8ftVwDi/SEg
A9+DpA92k1HBj1ERZXn8Um8vepZ3mI0DOwKV/Lrz3+QUBmJLaE4Unj9F7vyUVeZzWiF0S4stwIke
2KEeoSDweM3bk8yaIIsc9iiZsbtIGxFjxA9wknoVtOo+qfOIjJkzGPgzOsWLVWKz3Aw9BOxS+fV4
4dt9KnMndo4cRkqc0fW5aNyhqmvQQL6d5Lb5XJkNAunIJdfp18cL3ds/spqXRRVthCWUolesvp4M
4kWEPoSPdXf1FNvRF6Hyah+vdG/78BpN2bXlAy7rzDRq1XjSQ9evIqGAYLNb3ChjkVy0YUAyLi3q
/mOaOfn3oVOTPxZ348fHP+DeO5VJBA0aW6cIWNwA1K6VouST7aMcNf8VIA+IkRH1/vtjDPUa6aHL
SWFaswQb9YljKg6aCb4VJUmPsmlbu8eU9uK7owzrcH8Cx6PpzJDkeo/Qvp3duXIwtgRm+sMx5+IC
lUhQw6m/H7+5O8eAZNe1dYB/8h+5id4cPceMTPDTnuWP1aTsA1XLD/S4x23f15hrgz0jx8Z12WJU
uvLN7q1M6kfIsR2Djyf//mZl5jwSHk7MgTKef0cyKdl5RQvLg/sUydrEyY/I+nU7MGVrw6c7J4Pe
JOMvBpKAL5Yno4x7+KRR5/iRV0DDUphuTW2W7rrBjY+P3+/tLUi65UHyJNioNFQW90WUKP0r79KH
O8wYK5ji4ZSbNFXoE6O1ouAU+HjBO7GUx3IZEHHv8u/ytSrV4FRVQnjRQrSUe+vcWR7aJrGBg+JQ
ip2D7MfjJe89o0OQ0diq7CLLuP6S1A1DjS6b4Xs9GtshANqLqcNdUJ3SRGMm9VbCzb3PB8SBNqVN
DQp85no9FLFndTJqwzdMHXQBvwgRshlDksF9f6xmKkuxa9CRum1rxO001pXaG/5cWt43rY/6nWuN
5cppv3cSkPqwaAoRUpzljE1vNEQAUV/xqxr15NrLla94ARS7sC8Bt1uN3mxRYvwRO8E7IZsEFvoQ
huO64PxMkH6LHA35+hSDPhJ1DdxvsYEGa39tSu+broGxNkd4EUKWZe/eLjrpIHKZskgwbBnM3x78
snWiqk/pgdKwOrZhGu5Mrww+d4iS7Gq4mfFKZnhnf+qoIdK59/iQ4I6uF0SdAAL3QJHZt42Jv3Xc
n/VCD84YEzFqt5ovj5/vBn0h3ypCrxSUCAGD9lucBzURkxV7neEj6tNurTBB4gao4S4eBmgJI7nB
po8NBDd606FU6MVzKUk+A7NfpB2iZlh54XeuZ50GA0MiLi+O5+IrjxgtTqU9GD6Wtg1Tcxdv9w2Y
FCiqNr6QJzF41aGBx3CqQWJ9cu0kOzx+JXdOLDWnRKKgmwOgTn6hN5/cDGY3iDuhY4UzBMeYabo/
1qLZR3UZrjzsnfhnaABXGTm6AF/0xdWJfKCBQGmn+0nuqhdIJiiidp39tUzm+M/kJNNza/TqSpS/
84YBjQMAoCKQUXcRdFvPcnpntEy/UBHyRVHc62Z8IdBw2WQ1jrKbHknBl7BF9maLNrtzccwh6lae
XJ6bRRLPfQqOx2IexllefGakJxNE+yiAJtwWv8fNEHyc+0if33+awM1YtFvlmB6RmetvWWYDCnyl
Zvha4DB36dAzLatGh5kPI88omPS+f+94RF+QKnxNQtX1ejgUD5jHMv0Sipb/HhXT9vGPV15KqAcr
d+edbSoH/bqs7kkll6BQ1PtCRZiZ6at0breIvY4YV7boJ4d6hHb54+e6E5VIPoDgyBIE8Lz8nG/O
hJcmc29U3Jo5QPXPXk9Vt4H/h8uSgYcDNq+eG6wseef52JzUWBxC7rTlNoURk3CduboPd0t9EqVV
0exrUO+zkTd9/HR3TgStTIvu9P+PHha7pIkxdQuSAJsnTWJ0LJQ3hk2IK/gO5hwUb6MfvyvGYB8G
NA0oMSfr0+MfcCcOwJFzGbZxGkBfLoLwFGdOEQcV1MpomBXo8YaEviF6g+yGPmroE4HcSbcQs9x6
5YTcaekSbaE4AbqmKKKivf60cJjrpi6jjDTIciZoggFCc6qN+9KMdzbmXYqLPl8cpS+DriXb3sXK
250j94/ZOvb+8Xu4ExUYpVLignJmY78yT95ss3RUVKpqNb3MSqr9YWfk2ypLrPcn829XWXZSe5SI
OtTx04ulJsFO90YT2w9UoVs3L786lvdpjivhd3GxhuO+95m5WBxOEhMuaCDXr9osAHJ6kNYvA5Qw
8zIJZBw+e6Gl/c3QMvvRjioygI6WOeNK0nbnLMnhD+0SCnm0thb3TNIquo0wZXJBAkKc3KLRj0mi
4VkRxmv39+sgaRHZXfc103Ud6EHLBKYd+JuB08XFEZmJmQqoVlx74jzH36KrurY6497XBYcQm0h8
fccCmPepriEcz1hHwyhauc5vQxe4SaY/smevEyYX1zlJTzoHU55fEvL+GotQMcVblZzv41RZw19d
W6yxfG7ftkRtEywhakgo+yKcwIoKLVVJsKSNxvxYZGq8r6282Tm6uZar3O4ow/Joz0geFhBqb/Fh
sWhtcRmC1pbYdfMz0uICJU+OKIo+RQvnPNLznTp5qCY+Pqh3HlECCbnBwfPAnFkEjd6uugQf2cAf
EaQT3KQif+7iqCi3VZoysn+82m3NQaeGcTB7V4NYu1zNgLOK7QjoWoRt3ZcMKbR9UHV4xWDyjXru
1HXtVq8kTp12d/Dr8eK3+4dxniQj8LwO3YVFbC5hdjgD/pO+Fed0+LJu2gir6uHY294mC+N6JYW4
jYGyumHST4uR2+CG2WjkyNdhyuO3QU0T1cr04wCKZf/4qW4/IFerTWNY5oGQlxanYnB0JHzxMPcn
kuoPZePOLwoccj9rC2+tpLm3FteaStuGVjeZ/XXYc2Inq8A7TT4aQxLYkSNDjfo3POV0rTl7ZykK
JwmZ5zCB9VrkXwlO9u2Anrg/dU78E6+t7EORKNlOmedkZVPeXwo1PSaB4E6XcQ5HjkpF7KqHglGO
H1AUKU56aRZ7ZMXX8M93tiAUCQk5IYmVQ8/rF+g2PV59Xj74PWpfR1egnp3HA5iPEoHAeWi7lUd7
ZUFcx3CLsbkE5DgM7VF9vF4QJrEaDXbQ+/gJ5phtulZ8nqIx+Ls0a+s79hPqUZQuWn0ip3Vih9xj
uyrXh5OeYTZDKK+wosV09/GevQ12FgGHygUwEj24ZScsF3jD6QmOV2gdoKqhT+He6YLUj9CSQYhj
PKIN+k6yF00HuIOgl2kUy3C+TOi73ByKDGFO30DA9x8FRPPXsY5QzkQN4qA1mNU9fsY7u0qmBgAI
oHnZhJ3Fm/dGpHXyuPMbdKL9Aj3kMz3++eQ4jXb8H5aCCwNwgVqbKd31UrHWjX2Uaa2PTldGuR0G
Z0MJzUNEYbYyXrv3VIQZU7ZRZG9xsZ9w4O4Qvkpaf+zj5oOraN6RhFf7TKPDXXmBdzaJQyOaxgk1
kWMth54xIhuVWjutr9YjivOK8E6Dg6OqEyXDs6gntKrm8v0lNQ03vhY5NCgXKs7rVxl6jXCdXBV+
OczATXbInQRA0TJsG3PsqSPEljFAG6Mjo3u0sErPyILfCLNUzcrI906kIPfiXtYAJdKZWOQDXZdh
cyxKMOAI/E4fW+wOonMhasToKHIUNFA7M8i2795IrkFgkqAm1l1ez04z0WiYzcZ3jHw8TthuHWJE
YE6mgnDS46XuPZ98xZShHtmlt7i2cOUaU3yjyM6l4E6ger+LOQ724O4mJAyU/vB4udvEw2Lqxe3I
UIoJ+hJNq3c9ZWNkCd/j5KPGD8N9wi/jVBXlR/yF4lMjrbqQ92lWzubd5yQNoACmiXADvECssJgU
zHn9sbHizyh7ZP8MthXuUF+QsoqV2D9+0DtVIB1qeWrIfIEELK+YhDSjqtuq9y1YWADQkhSj8gw3
se00tMjMNAKHknCKXaQl83mkYMrDf1OhpD9GLW3Oj3/NbbjgLEEtkv1WkGrLcBFNCJojRzPTd6uH
cIcJ2/zi9Wk9HdVGK9f21O1HlicXAQfJrJV76/rw9pFIJjOrVV+rS6zMkhQd+B1OdcaXCQ3xz56N
5DauU0m6E11arSAeb8MVY4HXaTZxkft2cWCBGmkT0kqqz4yk3jpNUv3QBhH/KQsFVRlPWgVbbeL+
fPcLBopOQk1rBT7VEmeZoNVqWgOuvKGGqJyZtO5fRa43Ozds8pWdfOdb0uAEuESrigxwCSFyG6uO
TIvm1FCmxo/CGaczoimID6qI7z1+KvmurrMWqOqSo2XSP1f5mNcfMuSOlJr6kx+CmD4wVrWQbi6s
Uwb674TnLcCARgEDk1QjKhNVsXKG7jypA/ydz8ldQLWwuARc5HhzSSr1SZnKY0MpshnwJdmgKreW
oN1ZCvQQ0xAAUtDwlkOlRlUMcs+09ivA8HvNm7K/c+yRcEAV8UoIvLNBaQoxF6Q5RcmwnJcJ2j84
Q488FcqowPtHpfHBvOe416MS/S2vOMgXwXEp332VMW9FVUGjvoTX7sp38KYXBD42nqII80cDexDg
S6EzOSTXzjzvWrTyflWeGLJ3km3BOoOXsQ2TlF4SqRZrtngSqjhiF37uDVV+nGvVyw91lKLqmNsd
JiglXd+VYHfvBYPPkkNXKe2wxHDSF6x6+Ny5P6fYpQa19TNGLnrjdvABdbv6XSg43D0+KLe3C4+J
kATwB3mTLidp2ijdh7wg90VtNM/23FSHdtRzSFh1fhyUZk0+YLkecGPZ1ZOsKpp67jIr0TrkdO3R
Nc+TlpUh6vQGLpb420Zh95K0atYVGzmiUld20DIeyGUZLcixudQKWta4alkWEXxp44zPVdOfqgmh
2m1uCBsx7A7Z2CLUIMLllruLGODvB3cc9o9f9M21yuZH55EGFFgTQsISFSxqXHjnPNTPeAe1NHPr
sRg+Cwv80sGb41r9MOLYaR8CxQuCQ4VsCNZZWZWGz0NFj30fIU4fr+TiNw06fhMNG0PCZ+FCQZe8
PlhRaIeAWKvpnFW1tSnDUFxGJqtbC9oMUIoIoxsYrlsXSyl6eGl4rLBYe29JK38EV61M4WAqgVG5
/hEaN7wSwyY5D8B09o7LgpiJj77jtL9UzIxXUtTlHS+Xo7FO6SH59KSp18tF5oS/Ua7358geRvEh
zb0MdlI04QR+aNgmibNBvDbFuBnXt3hi5Ikrwsp2lI/09nriNwAbozXBIVdB/i2uJxTrY0w0zP6M
RZ7+nz1P2ddMRNmLaKJ+5XHlJ1wsRQOSnQfKgQbnkpM64/SnNoPVIZJXOJhN1M3epgBbuRpujzWt
FuaHMo8ggC1zRi+3CibxQ3/u+2p6Fhm0XqQqcKXJRnXjom63eXya7nxEKbvCJStLcfqe1x/RS+Bn
FtrcnQ2+3vC5T0vy8S43pjHH7TC3Mx+Kmx7gkIhx8SbMWlNdmRwsYzUjebIlUhmIzYDh1MU2sqvU
QXU8bM5ssgSPgsQspuwAvQ4ySVo7KF8VStxhQZkbeHiviSrdEM7k8jw6VxTtGRId+YLeXIld4fUO
puzzGSOuUPdOvaCwTzcu/k/ZATlt4V5cZn/ql8JEKo92uttW3rAVs9q73zucVrSXYXZd45jZeqx8
VxDYqw5Gj/z5XlGRLzg2EMxCsQ1H2gW/okAk2QetSxy8OUpJhPrhejgxf2qwLkdHM45Q4XzvFwZV
wjWhMZ/hmCxTKDP2YvC+IbOvuP5cRB1W0C2mNo2Swabo++LSOXp7MLRYWclSbw+MAR5XwvGIELKK
v36zqYFp9WhPwVlVQZIm1F7byJ7yr+9+PFZhMmxS1LF7Ft9P4Bpc6mYXnPGs05NN2HRSK8rsB7qG
nVW5R9cGHL53xlQ3wZLm4d/vXR9ACfwN0gxws9ifXD9l5JTFCMXKO89OADeUSCU2Xc/MaY7S4Cf2
gOEuDbPOQ6vLbtf46bfRAkUbyhlad1AJSSevF0eRr0LZZvbOY6/hD6Ra+VNSu/mHXkPwsXZZ9fHD
3lmPRgx6fJL3A3tB/v3NYfEQue2jZHTOTVrjaVwaRo/ZqYBc1lQKBUAT1ivZ452bFb0cEg7KEIlp
WF5qth2QgNeFcw7nVlJBcDufS8oPdWJG7tSBgXplHZUMMgDTxDHJ8xTDVh20KH9OGy8rVo7TvVcA
tpwGNadTyipdvwKRoQfAkJ5XgAWFr4TjZ9TC633Qq+lzXinxSrZzZzkmJDbEMYCtknJwvdxQJE6L
+5N1Dsck30QtxJAynOy9FmrjZlKZLjz+wrf5HUA3mhaU77rsLi7ug9HkXeJKE/pdiZXBZq507EhR
ENF+2mVQPNW9ZePxNZn9FxTgcSXysCspTo9/w+2NwG3A+hAWUbm4CRy5zSA5MBrwWaNWnroGt/Y0
jjJMGmiSFCEKhxnh7p3jXHqojHMRfuS/styU0ezN1s4ZctEkGEIfNT1vlzMzPXqlUxwg9q+pW9wm
LSwlyxNZnzADW3xTQ6XvjGdM6GMmrugHRCjDcm+p8DT3fdZ47wW78mT0LWUBj+KInONcP5lWpRVe
RjrezI7SnPG6VDZFbqffsTVea0zcO62Agmgv0e9ix1qL01EFBv6hWodlm2XNByPFwLOwsSqrNOTD
xTCY22REGRU5OfzMYSLhwOtFh8fb587r5cahrKZAkDDYxfMGmRKqVe9557brysMwWB/daU6eAhAo
748FZAwkLwR+3u6y5RNnnjVbyNice97H0c0LtdoIA2+EbdFnYpuFefxOvUmiDro9XKp0fyniqTav
P2Y8m2jzDwqyaaOmP4N4sGDma/UJRlm7oitx52PKBh5tJmbg8jAu9qkeDrkW4qNwnquGPkFdN+qf
oKq1f+w+xRqlhjftm1M74vE8derzbCrJN5wAzZWQdBsCXylkbGKgWZQ3MmS9OZlVObcGtOX6PFaK
S6O2RTdLpOmzWwpx1qjwj4/3z6vA63WmD2WNlIVCilExVfb1gmWLySEWJtXZw7kGyRI7y5XSR5Pc
sT/P2FHwwEaQI1AutWmOrWfWyqcRQ5T6yRrUtP4vqJXJ8u14UuxPA+aoeNeIJjd+OklnhzjzDEYU
b82gi/PzqE9Vd/C0oUCgORb4GG0SXcfHE+NBjH03I+NcNd5MYegZ3yLPwbznqIm6iQ6Wmfbg9eFS
6N9VHON+obGFxaKLTLizz4YkTD+4RZl3mzgQhbJ//IpuIzQKxuwKrgoIF6SX12+oMEqdF8Hvj5sq
OHrj/ImJ6XhiMJIfmgk8rzoG40rucXusSdWlfB89TzmFWqypKCZG13aKjCtGjrtYYN+sFpaNvRVN
yPc+HnAp0iqIF1R6DL8Xj5dMeREpeXYe60n/auJeEe7a1G3GbeDo3Xis+hGM8iyIpysr35ZjzPQh
7DCp5GyDX71eOffCXDAF7s42CkAjnPVQBX2ihBi40AxJD64Z4xtZ93i3zsS4lch5+1mpAKEq0Nih
cUYX9Hp1WF+14Noaz1afGyhzwyWkkzDuezo7z0Xmzh8LScR+/LLvfFePkQSTNZqvMEYXV0YHVJqZ
Oz7Ujj5G9akvoA2eVL2MEMdu3n8XIrHmGAhvyqk3867rJ4xD3B8mrenPaq1ae7vBL5wEx9vMibHW
p7p5ma+gMB1tAIeygGHX9VIOos3TWEbtuQJriZNmVu/x+RtexlDV/CLJUtxU0zVM6c3LlNgTej9M
t0CJMdZfLEpdaQ5l3JzbIET2nnaY9eLUk1ehn1aFXx5/ObkdruIkCktk5KCVAJTy+RZPGE8JlpsY
s5y7ZvD2I/Otl3yovE2IRNl+grm4m1KyR7crpEl3ba7cvrf3kyy8JJJCtuwxDljcT2kMLAq7o/pc
GhDWUcT3jmYxZAhOzyL6C0HjbDsxdzL5BRiK7/AirnVsRd4Nbic5B/9HN5/5ATt5qVmTeiUOyq4m
zvlsoELRdhbOBxiBbzLUbD8/fuc3l6FcS6qHGEyG6bktomBn6chrIsJ7tiYDJGuBaWayKVpETA9E
FOtgRnWgrZzQe2uCKSfTYaiG7vQyLJgobAg7qM91Y1XRqcq1aPxiCwVD65K20CcH2vx7Bz/ynZqM
KolEclS8FEwNnGxU0s6qaex15R8bDtXWnkP7y9Sh8fH4ld42lFmL5IKNTG5F5r14p1USB7aVd+Ks
8IWTjulsVWThNhNtQ8tWCSbtRELg5Xu3qrwvJOqVtY/SWG8+KRiYBsmmMeqyXYnFd146iSWQK1Dv
ssu6+FGoirQtrtb5OcHX7RuQxP4H9X2kbIDt9Uf6UmHz/s9ME5tCU+oSyXN9HTuqYrYcpTTyc5fl
dcN0etTiXYQ52/wjMFPzq9HiGrmSY+ryjF7HENgutB8hTRhs6WVxoqaDEVu0yc4zwI7c2cwcnLja
WhgWToiYyDaZHmXVFPmGgVXRR9sukuFQY9BmvUy1jphNa01D+UvDZMfYVpbWhq9GiwnmPp1NF8SL
Q9Xr9kPkeWjOYQE2WJuowrHss+qMozjVs121x8c76s63k1q45BCuDehoOaGISqNxirHOQOWW8alQ
LP2UKmLc65X1pXKjZGX6IEvTxTukXUzJKmW+KSgXcbDK81Kr4qQ5q8z3/HRsm0vhTGt9xFdJ1MUy
0PsAT3ClcVMve+0i8lDYmuvhjOtK75ypcAukWFTcRQ616zDkDhSw/PZuVDBJ+Fyjl6r5IbkaStJG
VqTf0xmnkQ+YRA/BV9ozXvRXYmL/Nu0srzD0PV6CIVZ/KZmytGwdKzzZ8M20z9YwEtPhg7qIwk91
ZuytOA3aIyj7WDlBGaXjVoiihgkI5EA/xZXZa/hAV461Sedscj4ia6uikBNk3vyjLTGpxQQTV69/
C0VTo30e6Gb1EnlaHO8zBDuGbdxgCrTL3Hoev2amieRLrOv9f9hP5NPLXGhtd8mmSDGQqTWiWSM/
j4pC8YVXIze00XRkNdINuA7Le0HyMHDpR064ED3eZLdXPYMPckUpuwxhegnoAMvCb6AIOLeI6Y6n
ptJHTLrDKM62UGaaP49Xu0lMAQkDOSAXRh2ObbBILGCQh5PH0Po82plTRzvkxM36A1b1jnMspjFO
/7R1mHTazsWzzNnHI94qnx7/hDsPDCwbwidMZToLy/ikDCIDjjzV9BbG4psBpeKbwHMG11OcVf6H
peRJYuIDk2N543lF7kx2XIhziyy09m2GMDF8V1Iy1P9GdLrMj4+Xu00VebVwE2kpvuoLLnrYQ1cn
FUAA+4wbXPOcC8zgYLieM010z3iuZhvQg9ZK5L2zpmwcU9YTdyFzLYKGmYBRxZQKV1gxFd1O71pd
bG3FzL/0YaNsEafp/o48XG8eP+rNR5TUMbAPkpKDa8yymCetsRkcOzZAtsJ8dvC79mOm1fhZtmv3
+k0Ufl0KHUGItZKbt9iyIomCBgEN+9RESv3TbLxZ7LHZTD/oiKGcc2PuV07k3QUJ+lLjnWb8EiZp
lFFDn16xT7Y5/xugdv084Na109z5d66r8ZfHb/I2/UVCkIAPI4RvCBRAXgtv+iIY08zYSzrmqVSV
9KPWWep3syOZ2CdpYUfIJxclPsnJ0AZnXXFabaMGiEbtsJ7V949/yk0hYDDeodUGPBQSDlf59S9R
3aAJ3cbRT0OP0e4fZYqmxtnnrjsk7VM1Wkko9cgy9WVOALls7RrQ3yFJjXz49viH3O4uj6IZVQ05
63Lg/Vz/EK9rGGDG2K0OcxNuQiNSj7rVFMceLM353UtRPkrTHrazCjr2eimsb7Gxr3ACxfDWLWnb
RJlh/62L0B6/kaa53ufH690EYFSUpPQPCE3mL+yx6/USZsbTqCrd0U7sYd/kdvTv1GImRetHHCOz
gq7ttuHFNKt493jl2xEpRwgrAaAWKIloNyOPrJhdgcRNe4ycBt82REU+xbj9XhQjqPa8omoHxxWF
H81pATprDpKJ5fzUNGp8trsSIzkT/VCACfkOfTrEvPKqPGcoO1OYeTVup31nfbSqITyrAyaHWSD0
F1NLnJWAd3M65VPgbAUBHLY7o9DrFxgDVwlN/A6PvCf7EtV1fc5KNdkmOEAccDRbU429AfyTAIEJ
QVSVWhxowjLUkQzYxVAlgLpMM6oOqLlHjNCNoMuQm5znWg//HlEa7XzhBGn4VwfSPiNTAM7z5OLQ
oX72xshVjvhq0mrbKIgpmWuV3WsmepXT8RsJH0gpUGYBNV7ESAWNYKsdO3FssGfwtWbSN0JEYtPU
cbmNBiX+1851Y6/Og/E8lgFFJjoPu7ZOsLatkuSodaq708wQM6ooSj7iwG0eGsuqd81cpmfU/NMn
7AdxAUUr+YvXVvrBE7G1zQiO5ypq7I2Fr+oByIhywi94Wtm5N3FJPh3XtwtmCcG1pQwZQn8ICJWK
OOahU+ygV2VPr4bhZSX0XZB27fOIZtRObbv2iWFY9N4QIZen3YT4jhzALy+gVGjIEo9Rc8zLCchp
HbvHSNTztreNtTrqNjoALmUqYJCyUAosCacaHL+xso3kXOeqJ/qdliZOcBgsMSYHYy6D8sXV7cT4
EYRRMf+cBe0/deVl3yQUsJA4XQazHxIZMFqL82Wlg5qJgp+QZuMlCstmi3Fo82wNee03Ngddaef5
9Dg23V2UB4bUJQP+Ulx8QMBVuHaYnj2ht328FS1K4yiL26VzUrEXmX+lup4n6bZITdGsKY3fXDcI
AbG75HgE1C+54vUjT4Oo9FJTg5MyoAXWWQ747t5J9/SZ0pW3e7sUnURmeDRxbALKUiIkopix43zy
TmVjZydaiPpHFDSc7YwT78ptfhMouWRofFPoyf4+vejrpwonDJBVJ/BOYxqHBzVHJM7tdfsCH+Cr
SPX0veMdlqPXzAyN5EjOQ6+XS8cSnyUseE8ZRPm9ipr6NkNM7aREuGQpFQLFj7eMsXiVzNBBFJDx
vo4vqE8W2TZ9TDUwjUF5MoGJ5KBDy3p4ymMRp4eo692a9mHuIMhLOy0UG+GoVfEPdr+DekwxiLQv
7mCqqMviT4LQLIxF9UAe3c3fK4rS/ygpcWlNZgvM8kz5muxNO7WnowU0YG52eE6lT+OQqvZBG6s0
2ngo/9fboB3HCcOrORiVFw/28gdUSczulEzwFbcIcTPxMAOQDScnqaxxN1d1EB7jNnBySvBcm401
pMcioMCwBd8hLQ8kckeW+9dfpbdwnafzEz6pmREchRBf+9ayPxvB6Gwds7N3Se+A55n6tb7X4kSz
MAUm+Ru0VDIN01wsrFHFvvaVkSoLEdJQtZ9wbJR9nbb6WYvM4STFPA6Pt8SdNRHkJEYbcuMj3nL9
sHglx5U1u/XTGLr2KYzRKyi6yr2IxJwQGQ/THfC7NZrxa1b85u5FAhyhVZaUgE3EK5cFfNhzvVvC
mi80cEx13/furGPL02YlMzRtin6XIhj+qVPFwE+5bDJz66JH/inE3RgBhwSe/bau7abZTOiFvph1
XYhDkEeO8xxWofvVmoUefiuTXMlaIjFgPuS9s8jAoTyPphonN15FtfFCnJVf0Mlqk10/tY77Wa01
t9jVatlWHw23mrWvYij7/MnBMSylpRJMabktMjDUOaK4XsdOlILxIfKAAtcKjB0GUKef6Oyh17FV
a7sCouNU3ljvtLApxK7Db+jSNHDXDtwj6be+QqZuw9x8OCNDP6v7mGvzrxEq3e8UX7s/HgRFd9Pg
hv2+SMcXYDbzKuPGyI1Qt7iySi8avBlJ60vuaQKdMe3nNAXxiwk75zTFibGSgd5sM5YjKSQZQImI
knSxnAAHF4xAGhGMtJJLE/Qmw1kswQPaVoe5s34XXvhOrqV8ROAYHCUw74AGlsp8HvOgZoRre6k6
MX2yqrn8p9U7cbEN5rWeFOt7fJRugisagNIoAZw4/i1UY9dHyUJ4NA5JDV/qyJqOCKslT/MclUdA
z/PxnUtx3xMo8DXEFEeyYa6XmtOgLiAHB0819fbfqhinDfZF7fdsHNcIG6/6RG/PKnAWvhpqIq8C
P4DtrtdKc7fWKC2bC7GypAYzzDb3LX1QfhhKYuJXlrriTyNE9xN41dBtFbR4vKPIneGLm+lhCnkP
G5RT69LIhgCF5kc9ddq3dmq1NVj24vqWYUWKLBG7JRyS3OT6p85hSV+77o1LXZrT9wJmzi/yCuPT
pBc/lURUK60y+eRv3wztI5gk5LkWHDdaw4vYWaSNnQ+FOV9A4/SXAYfi56G16/dGaBA2TBkBgtBa
gQgkj9abXkfZVThUptVw0ZKy/pqkA9a/VZaftMpqP4RdHB/MYXRWFr19kyxKbsKcmP4RV9L1osnU
AxCZ9f5iDvOEiEileVs+tHVEMzc8FKK01yR+byMEbxPeHLUYUQK0y/WK41TMpVKQPjtRrarbykDs
PA6MON+OeTv9pYb4DvWTl6486M2hxeRY5tDEJTmpXgYmRUOtHpaadmmsud8pqW1vqKr+a2dvTRj6
zkpMRORpZQoPT25xjlqYl2mRde3FClA/2kw9PBzLpEzcaHYkVgLEK1pisTdlAGRiyUdkKr54nSoc
K7vNwvYSJEqw63Su+K0iAKj90xlOKzY6Dpftxh2m6Hvfmn25ab3O9NBl1QNjI5MF7XPILKw/1V3b
1zuzs1J8O3TlG1ehV+7z1ur82WtxLrO1OERTTQjNfHIwTmdqxUwg2Tt53/1rFraablHhKT+igaqn
B9Wcpgox5E4wNHGace1M3r5liPyUJbgygumH5HO9jaDxjZaGoMDFwr7tmKMluumdoH9hfDGsZNO3
Z4SARpMcCR9kG9CEuV5KNL1mTQwALqXT/1fU1PvBwCUm+fXJxqrU8tc7gz71PCARZIyk9Azh7Xq9
AGTfYEcDspKZbv43Yj+071u9Hg+TE05raq+L/oHcO9xh0jQUDCaBbhF1nMkIYlF65sVC7HlXFSbC
ARz7i1WGDjL8/ZQccPYUwI31bD4aVbSmW3L7dulaMHR+Fd7gnpMf+k3YyxlMlxOWvRczdEdfdJ1Z
bb1Un3+7trD+MgsRByvf83brcHcwWwEvinghlIjrFb00TzLM3e1LUHfzPsIP5xx2g7sPx3heiTq3
wQ7LKhRudVJvR0W893qp0OpdM9QoqIwg1fYqsqGnzhy5GSuUL1T8cH64Coa0j/fP0qyUfA/9F8kW
IN9TySDkK3/zShNRBqHrBdWFpDlLADE6Q77tkXqe98JQ5uoJ0TfnH0higQoAOKjnY6WGurlF7Tsv
d/FkVulGzKVrvCTR4BwqFUL+ho6eox+SuojVYxboot8//tXLfSB/NOwyHEuBQ0gE6PWP1nNECOwJ
UllMiph8LLrU1XYNDLJ/qyiqqg9DOFjvHJ9IQ1d6glD8qMslBH0RRGZ3tPrenupLnPbZv6Q9br5T
RFs9e0nSNQcv6Kcf731K7iCJwaCdDqFjiSdyoMFm0xg0F9HX5bPezP9H2Xktx41l6fpVKuoePfBm
YrovAKQlk6RI+RuESpSw4b19+vlA1ZlSggzmYUe0uhWSuLH92mv9Rt6TB68/xaHcoeGoXVLQWL9x
6SHID84s1HIB869Fo5nPXi0yLDdDoO4hj3Alav3Q1rLgUNSYYbkmIqEfzLmUvEHt5k9v7i0YQ4QI
EGok67HWg7GNnATVoFRX6TCa+qbXS8P2nK50xGkcCnkTpwYf8uY2F5ITyDeqNaRTVgfaYnmdBZaB
m9iUFh+jUa2Q5W5t2TWUJnsX2VJz/3qD6+OEO3IpwyxZWGLiZy/rRje5FlVpulpYsfuUAvy2dkBT
dmlz6TnwfI/wFgARxUlC2uAZtK8MHLVBLmS8GkpF21S6XnjF5Mi7MA+/zyQmLzzmXuoZIQytgbNb
mL/nW3KBeAwa9PSrHN1L4dWw4jt/EHr71Sijt2pu4om+hBsLFnspsmHGed5a70yRboO93qXjPGws
Nfs0QC7ze1T1rpO+0y9UMp+22u+RE+1BayLAoXS6MG9WkZNNuDCAOq12hTIImMSx5mQ3bWc7rQsA
K4VJpUblbiwxlXTDPNeof0ko+uwzuEAPOGo6AsXHMk/cqsxsiCqNOryzlcT+VEl1o7oB6qcPcuNI
uZdn0kjhGXqj7WEZnW7CGJ1PANNStwlziONkmupceFOIuJ4nrDL78PoSXV/yT11dUuYLigIa4Oqc
I7DDvLWv6t3QSfVN2MQCHLNcbamE5RSH8N8ZTVK8Sq6nO8sJpgsX7nnzyMosApFIZ5NjoxLD8X4+
s7mStqpNIWo7jWayD9RMPU7SEG80ki6tP0iYYUtTlAOyMMovYSJfkgtfod9+fQDoEVgbHPjwIFcL
2TIqJ0wA/m21Bl/VXIW1HCuzfC+A/vr4Ic+nUbWN21bN+kOtNOGmAu7px6ZUXriaz4/jXx+CCw8J
sYVLx9ecj0RWiU5yZlvGLjwADEDmCg3JEAXdrmq6YwBj+q7qrHALvUPfvb4Glh/9z3LnwFiynAQh
C+F2EVNbjcGMDTeIC6HuEssM3yfBHFw3RPEXpvr8yHhqhYogVxwJfLJA6zRjGhWz3OmztrN1nuc4
Vir3yqTWvhMHlxIW54fh301RiSc0p2DMg+t8LAMQVYUldG0XWZ16G0ktV1itjF+CcLS38xxcCque
dY3UPc8NZK+osiG2tRpAW+pbpyYTtYvyHiaMDO8FI1JpO5A88F6fqydxybPJQu6TK5MggdmCar/a
MUbIXY5ToLqrjba9m7su8BXJtl2opspObuPHJBPlgVfy+AEDxNkNDWGfZDtK3ps5jkvEeM2OdQhC
QitsfyLoOk4mvueqFUc3kcik+9lMgDANyDnX0Ax3fWhn0KAXk0n0DDa52VXvXu/TqlbMfC19WiQy
OIiWp/GqT4rRTCSbO3VXIZj6wB0doxVgzXst0WrS0KCoZT3v92pfS55IZ2uf5mZNMVaqN7Y2IWpg
o676+jc9W0J80oJipLS1vATWwyyXQtF66kw7W0uMWxSY37VTM+3rHGnXoph/vt7aevMvA0CUwNVG
apRBWG3+wpxHSqiatoOW47xPHITMWANkrOVG3pWzrrgV7LEvccnR+OaWKUARBqJIRzJ4/VhOBFEa
xBJtV7I1j0IBNBNrInAtq5weZC2SrkQzq4dAai5Vop73GdID6RC4jpx3lD3ON6lmBDXJ0incp+SL
faXt+q0WY+VX6CnPS7suNmma4dvbaZfEmZ/PLRE23V3ktA2eFqvR7ksjr0G4JfvZgd9UFlaxKQxN
nBKbKA1xrkt8oVV7lNQW/4QleuExwem3ai8ddVRnwhKGkFbCn98OiURklvG8sx2Ej8cZuVNSrP3+
9al93ixpLRhs3OssKtiA5wNcWxHqymat7LNAk3CBxLEL8/RHvRrGbTSHl/Bfq6ucXi4pb5tJNSCu
kjM8bw6yQxfqSEvvsSOr/caxuk1S9NonLY/EV0Ny2n0y2qbPSMtuxmxfCO5Xy+mpeTTj7F+G5fyf
8+ZNTKK6CbGGfcp9fuxAK7ptJA27qoxvo6yVN2mUfIHGqG1fH+Xzdzw5H1IFgFyIT7kBOMlW7Ya5
HDlNqCv7tAqiTzb2kJ6eDOEd2mfqbtaI7ij/Zhci1BcbJUEK+Gqx+1mfTmqEIp7tZOp+rA1tK2Wm
jSQDB6beCFj4POf8qlUuOY2+MMFIz7BdeKXChngmhgXm15wzXd0L4GU77AkDN1aUaqfF6FKYPK48
J+iafVAUhg9DR/35+kA/X86k2BWNBzLcMKSqVpfEgOarGs2WsUcEetyknZF5qjXEO1sYsTvL4m2e
gcvE8pHwBwn/ySE+g7FPkaolQ5WY+9gebc8sbPtGAOaA7lkhPHnhWn+pc6gYcatjGrg8x89XL/oX
uTT3nblPWMN7fJ3rG3VY0JODPnzM2DgXQr4V8+BX76D4QbLg5CXtvdqtVTGPaKJE1n6GXeBWsTZf
l8OQPahFsGSGFW1XCzPfqamOwxugyd3EHejGvFx3fdbO13Gg9vdNjLs6b4TiTivz7K614IqUiiI8
MEEZcBSZkGgIwiF7Wyi5TA3vMx5m/C8gjTXQkRRrrxVBjIWzMmR3RpcZnqYgzFvV3SXdm+fHCsf2
4mIiI3pAlK6eT8zcB0reWL25rwo73jsqzBgFOMrd0JhAEKDGekUa2duoQrXx9fW+CiqfOgmZjSuK
B+NiVXvestlwQwobJA8OKsbn2eED3EqrEN/JFeX96229sPz039ta7a0S1VZsx1trb4UKluEWdPXJ
6syjCZfAq/Xe2r/e3sojhuW3UNTBhAERY3+RsDjvXDSXnRlQgt9zNXX3Utnf5UqX+Goj2vdD7YjH
yomv1K40Dj3qIS4SbeOWQGUhokqV//rHPBtogOeAwYnbuS2RJljtPavHGVqGXL0fLcn0UHg2jvA1
T8JptIe3tkSQu0jIgsfGmG4txQsETbckolvCc3QOpHiWNkNpqYcoUc03HiiUz2gCjgWDSwFo3anO
bueiyh3loJpVdpW34ptkl49ROmb3SiZPm7d1bCnWEcIubERyps9EFjD6qaww1XTIR6bu1Y0TXzs5
ro1pn11yFFtffTTFI4Erb0GDUStc3bd9PdW9NbIwIrmZ3HJqzWVNzF7WBspGTNpfdaZbFx4o6+3x
1CYvocVFEGaYvFohxhRTl9Qb4yAQ4t+qTaH4mIvmXmTW0aadybW9PpzrQ2dpb6E0kRMBCcRheb47
mhSt/5xXyQFceeV3Sql58giI0J9Iln7vJWTp5TFzZkh6PVv19caXH/7bAxPRg6Vx2gb0zBWwLjbL
QW51/WgYgCkr+YtWlrLfBTX2WK8389I8knXg0QHLj/+sjpwiK43OsQfjgGObtDWn6YMmQeGJLfSp
EVcJT1VoVRduvZfmkeoHyR7koJ5zaEwkcMs2icxDrNnhFSry/bvYdBKO8Knw1GyQ/3q9j+uTZRnK
39pb5yH0vFTNhEzSoRiLD3I99NfIFU4/+siyL+EeXmqKZwadW04wls35kiGnBOOuHiC0VGSq0rbI
biwuKn9hZVw4xV4aRTjrAMaALS5SLudNxfKQBzZAgIMd9EnsBmZoe1WUJsQNqFy5vZnnF8LdlzrH
XQ/rjkTVopJ23mIWNrqWysI84ApR7zhopFOnBsYhAaD65qYQdlqqLzaHtMKr+LypadI6I66FdVCi
7DFNtelGjvHQKoNyvDCMzztFZWCJKyjH8Vx6Irj8Vorr+sFuCquzDtQQxC18eQ3PkmFRaKzeBqzg
jQuDlgoP4MIl08mL+7xTSRcXUxBq1kFTu6OZLrbJ9tCCVLNBrVnw8zVhzh9eX/vPVwnVHbiS8GEW
NMfaeGfqZtwJ7Tk4tGGtuia81qNcK4sKQKPvQHG+TW/tqY+LGg0JOFgOOJ+t7oUs6MexIUI4cpea
/pTX4Z2lJ9qFtNCTfM756egsFSRCZ2qopGxWzWhKmBqTPoZYBjrZzkrTxmvmtL+PpGlyhzjrb8qK
woEVB+K+0qPYI0QdhIeMebSJ+cVtml7dw8jpqGCqvXXhVH0C7T37PmJHqpYLaGiNJ9b7EYmuVJEO
sdmHbgNM4BEfqP667oaPaYECkpSa2hZ2teZrbWl5RpY7O8PIG38KhHrsh7Hd52Oi79W40RZ9mbtq
nIGGVmmIyr6teVQo688GtoUebnoc3ClqepJkhhvTiM3HJB7ME6pZyabU9eEk6YN1yMds3Pdl4/hG
DZp6iK3wwn35wlaiZA8ieckosW1Xm7Yws4ZAvZMOQEbHYypQTZzi3Di2vBIvDPDLTS1wd4oCFMBW
V3OR1I1uFJN0MLigbyCiozsNoucY9nl9oalnN6S5YB8oVVIRACHurJZaiuJbghhKdLT6RvhRLKkH
RzSya4lGOmg2fD5dR0jq9W37rH80CjSJkhsNLp5D50cFBEGOEW2Mj0iQNbuoM5qdZkf9LtfjS7fx
S02R8lxEgyntkdI+b8qSIL4IM4iPUlvgSDOa42lQx9Ybmyy/wBF/dhjRq9+bWt2OXdobkzHaMfJm
dufWQsk3k9CEz/j/FYaUMV8fxBVgksNoac9ecFdcI8SLqwXpTPBmrQphwL4rDC+XisIPE1Fu1HHG
68fKw+vBAOth5Ja1nSStA/0vzQCI0VFQYyW/dRDdeT+FfYkgDA+TokzDt4a0fKGFBx7gE1YXk3A+
+IGVl0qsIcPC8Z/dxp3xaVSV8EtKm1tHT4u3CRn+GhGqFQAlKa2ywLTz9nB6CQc08ROcVvp8G+dz
fRPnHWIluSW5CBlUkjuoovJmQrfcHfUmvjKxhLsQAK5Yo0+fAUsHqBacFVB/a6yfaldynjdycnS0
GQVHSUYodyzHWb+Z1STCfSmtnW9m00ctGZ9s/t6oAQUWBxJ+9dYzawEbPimCk/2Ga7JakuDqEXwt
7eTYyaAO5xCdK1j82dZgd19oap24YzXie0AYAbeD1+caa1G3RR8X+PEdyyRVb8IstVwD/PlGKNZw
GoPK9GxsEe6EKeSrIMTw6/Xd8MLme2JlGYDxnryuz6d+RFmwaNESO+ZKP27tRhbHIpabTTkV04NB
UfNCey9OMgkirgQg54uc/arBYQ7mMuvTY2+OGgs8GUCwzG3lDo4pUn4VhjdDBgi9Oe1UrxjRz2FT
XvJBfGnYAUQvNQ5CIGMdkgdl7fSIEqZHa7TGhxEo2DbEPu2op91H/mT4pElO6plTE3lmi0PPhevj
heN1iSpBMPBg5r2zTMtv8WU7V+EUlHN61Ls0IGnU2DeNWUZHIBSXHPqezzBLmJc/mVKwtORRzpsq
exj8/ehkR6kSk1sM1kB62JG+Idr5Xu2i5JJs87P00QJEB24NOpFgDPLm6vSCdQZ2VnGa41hYtifH
qC02qAnDXRKFK+U5SioZdEC5c9JNr2ndrtEq+x3lR+OT1euXarLPFhyhB/lIlhybjJtsPdRV3prp
JI3jPrHS1nErgCL7lKK6x1IrEQmZs5uIcThMZa9/ocxf7aJI+v62XUYqdMlTIg7BcEBcUs/nAOss
oxgKmGOd5ow3Cg4ArmEV4gpNjvFqtKpL6fF1dEJqnMuDDAGXB8+ydaCAozHBVm4oR0fPDV8HB+9r
at25GBSpiHKoqZeEuXnh/F5Cnt+iWyAqi/YjUFCiLy6StS6SXgVtMRmJdG1PhXbMR0vcSa3co/Xf
UZZte2M/Frh1ZHl+KUH/YsuLIMZCGEbyb3Vcj2NIemiCNqckhnwsQsfeYRXYHPoCDekavUS3lRXB
wwYLv9cndpWPoc8oM5HAI4u3nKDrZHeMsIjoqeacGtBRftIrwTYe6jfWKJdW2FSgAXmO8kxc67sb
jdW0Tj5np3FUur2QW80N21Gc6kaevUSZpcPrvVqdTk/tka/QeB4uMNh1cJuB9xlCY8pOqW3FvmnU
4b4eW/zAZ/VSufeFppAlIycCqQ843hpjBBE96rPUzk68cpmnsggsy80GhEudKrYvPRCXqPV8iTpn
ra32ITDpWWoyzCsphGiWF9WQYbvBTCnjFw8E8todN3T1vtRr54SymOZi6axciD9X5/EyuEtegcuF
gwlc0+p4HHBuSVJhZaei1rPQz1Cu8iBsag+1pl/pUoYu5uuzuT6Qf7W4ADnIzS7pjNVbZWrpsjUx
xkY4T1eJMZ0wnHJ+5p1UHTuM9IC/EeWWsfOpdaxA9kKDTAeKuDkfV14iUa5QzpxMS/95ovMeRPiE
K+L8LOxE0zR4H+enZDYkKr91anp91egQsRMAbW3MbGRquFMHK/OkIG1DV4FregJY3GwMoaMyrZEl
DEvb/NgVqE1aqARofpBNyubCwL20XBTyTOw6NgOTdv6p7aBQNpfk/NT3OFkmMGqxAAhNzwp0+TqS
iFRa8HFfK7vRPzRFrG1Cu7f7C9O3Osufxmt5YiLPvqS85FXAlC7Rsh2b+UmWjRlExGD0FM/NcmdU
feIGcSu5lpq8sZ78q1Xo3NaiqcVTabVKAymzejtjlsJEs26Ar37OR7UA5DLNmx48qVfo4kdRyfaH
ue7nC/v0pUOBq/L/Gl9FR0NQjchMNPmppJB306Lk58PRM4+RWn55fYpf2oyEXyqbA6oY2iXnM2yX
UiCKcspPUxXkX4ElJxsr6QZyQFzUbsZLaPt6g8+vKtQAQNpR00Lr41m1ojbjsiPxk5/qqCpva4Hf
WRCZ3W6Y2jsEyyNUTe3xfc9MXzjTX1pGYF2o6ck8rqjQnPdU1oapkWMnP0l4zOwiuYp8Y4Atq2SW
uJItJPPnEFTI6719sVFgyBYKjdSy1yxWpJCpgUxhcRJRNz/EplVeayGGhFadGdtAD+t3UWleEkle
w0af1i7vi0UvEXAY9+Z5V4tUDsJkLFk+ItW/TQjy77m5pk1Txc19oxg/sVc1b+xG+lTBZT/h4FGT
RDa1SzTql3qPwAc0BQKjpQZ3/h3BqMTouVT5KUsdZatPZvcoC4fK9JBGX0fHCK6nrhsuzPPTRK7u
uCUlBZSTJBGSxKuJBpRgJ9NEml+t0XHHWF16qDoDgr8djx+0SZZbL6zk+Vump8YW4JHYWZEzMSVF
cQiCotxS7BXXTNylPM8Lw4FoNelfLnpeIutAvDQprHZmJk7UclBa6uzJt4xa21g18oiTYge7aUqH
3RtX4HLJEI6y3UCKPCt+BlIZZglWPKemFyGOV0CqXbkrcGsgGMhu+qFDR8aozQuz8KyvNEvYzS8g
j4j5V5NQhrpkwAwXp7RVlJ8pVtIH4CrJMc2Hz9FyqGnjdCkWXbUJDAEWMNkTFhulFTQrzpdbOTaJ
NqRVflvi8RLt6sAe7NQFVVsYhUc5z2rv5KDt0q2jtpP5tpQVjS+5XaRGwD3B2V3brsezyEhYWd1t
Uc3FFe+4j2S44DCNjeIicjJeuBRX5zZQSB6XFIHAfSyMMG2VnuzK3jQK3Wjv+e+u7mBJDkaC7jtO
N3uwi9rd66vIYeh+21M0BxQfIObCxiHQd1a3YV1Yeu5og34v45vmjSovmCxGDcBEqo1AcRo3g1xj
vS7S/DopBunh9eZXl8bfzbOkeMkv19RqNYEhgNStRfp9o83xxunH/iBltQwccnL8eFTfG4NteiNZ
Z//1hpcf/Lzf/zS86rfWhForwlK/t+Ok8Bs0sN7Fqmq/f72V9cL9NbowY9goqDiu048hbg96VTb6
fewk0ue6h9Ao8dLcTrYV7osqda6yWusvdO35CmJKEUAiQ4EKEijb891SO00SyuGs389tMWzxjTN9
swXRjBea4WZOcAnzsb6VnibxSeAbQQ126rr4k0ZWlJuzqd9Xfdl5uWJWHjZo6NFrxeRDGgq3ZlzH
2xR1j/cF0raeKuT6XYWAy4UU3Cq6Wj7kyaJBI6Jc/BOWSf8t95Q09qQkUWzcCzPMN0ZXRUe1gc09
F8UlqZYXBhkHLfgrcJ+Ajq9VrswwrUCDDcb92Hd3ldUrRy00jK9pn4CUssbqEuX3hZVE4Yc0Kq9W
EK9r3EKuNk4w151xP8Gt3udZ5/zkApD8AYWOTaBPDn6A+iXuxAu7U0OLBhLkYvbG2Xc+nrjXaXGi
duY9PnoASp24PThjhwB20eqnOYBPkRTFvS6P0yVjx/Vdv0wl2XrCyCWptKDtzpsOBjzAulwx7ssJ
ImxqVpRwdcTVAxCT2ymQcbBMwmhjWPgOUSrvtgUYIFegUXsbtLG5EXkp75uwvgRcP58HcCNc9IRe
C2SdFx4Pk/PvUuJECHI15uNClHCuSHam6lUQyXXl+IGmAfjt8zbuP2ZdERpvU+1/apxm4UaDe4Jm
soaviUEju4qN2eNYWtE2wY7hyCAKPzGtSyTo83vhV1PUKaCgYq5ogZk776ceE7HY2mg/TsDUdqml
1NtBTae9Y3YIMEgW/H4nkeUPNlZgboyB6ZtuXVKiNA5cbUm2gS2BIXXevpEqY0d6O/5RjBBG9g4y
i/JdU4ne/JRUQhkCV0I7YL5wdK4SCkuzJBeRqCNry62PmvR5s2pU5VOrV+qPuckkGHKOMJMNilRm
dbDSuuwbHwCR3D1okA7tO2CgcnwzNZloXF0NgLwjIxFs2oAX9IWw6/y84YsWg2Pkukl3U+FDKOr8
w4i4gOyZkfwDlCT0Gj1JlG0c5G3vG01Wfbbzsr9ExD8/Tcljw4CHQko2f8FdPwNL2hIyfr1liJ+k
Oxoss8fhA7aEo6tkmXh8yz35d1NLILJ43xDMrg5u0XZsOCztf0LWi7Tr2OnAukFvstP3ihpbd1Mv
8CJkr1nGhRlfjysrHRA9JAkSdEhxrNUGyG1jOuWMcegmvdVdRXau7Sbk/TU3skxpj/BAfkny/dm4
AutFFIi8Bx6QnKyrqewDbKEyR+AfK1mU2aWwNbwy5FTv5CLcvT6w5yc4A4sszXJ0k+ug6semOl82
EmeYJbVVHbqxYQb7Is+o66fF4E6lEt0Os6Xfop2WuMKas/3rTT8bWSC2S1qORbvoYaybrueePCEC
kViO6/Z0U/Bo9HD5Kkk0IYWkVlQCX2/w2bguGH0HNhcUKuA46+p3E0kdyJY8oK9dEH9F/LA0XSBj
3XU2N05zIU5/3pq58PRhR5Hz49fVAZkoMZnzORkEVWOwhkCNksxt4tRx3IGb6kJrz+aRJxAFHjyo
OJ/Qm1y1Js96OIdqagpXDnV5oDW0Q93aEIFOESQ1kgXRCzXBMabipE26/fn1sV3VmlhIjOwvEQdS
hhR2Vzt0IH2bar0WCJdSiCojLazFk18OmZ0ei9HB5asuwhgLb7m2H4WN5L+btI78uW2b9m0OYHzL
4vq7KP1TZ1x8kVffIgiZZ8sZLOF2lhbtOjVtr9qi7JlyK8efaL6kyvBs9CkxktLCxg32FofEahep
fReOZCdhLORD29xTTu22aE1Jrp6mwUEkRfcuNLXBN4hELuyidbyB2vFi08MWptskSZd7+reQFpMT
q7aznqZHLc6+TFl5jxWz9qHIZUrIljodEsTnL5waT4pA/7yOKDcReBHyISpKjhTw3uoa7IOIm6jQ
ZOHqBPLNg1wNzejXYzblHr/X32umGIv9mI7qF7PNondapnb5NzNV+usGdcbBNYpk+mDIeaS4o5VN
5XUU5/pnkHvGSUF8567uBPz1KDQGadfAuhy/ciQO160M79hrieDqOwsJr+7XC+G/vo//Hf4o7n71
ofnP//D772Q36ygU7eq3/zlF3+uiKX62/7P8s//7a+f/6D+3/Y+67eoff5y+lc0f2y5//NZGRb7+
N2c/gpb+/hL/W/vt7DebvI3a6V33A8G3H02Xtk/N8c3L3/z//cM/fjz9lPdT+ePff34vurxdflrI
Z/359x8dHv/953KH/dfvP/7vP7v5lvHP3LrLf0Trv//jW9P++0801P+1gDbxBOGM4cXKQh9+/PoT
/V8yCVrK+k+6qwuYIy/qVvz7T+Nf2NNw2i4nL1U8mAZ//tEU3fJH/BuWEOZPaPmgIQa49c//911n
U/XP1P2Rd9ldEeVtw9csq+6fVclLi62nctQumhYkHdd0VSRBZKETcx1mLG5dLfwg1cm0CQMcMUxn
+kh6EOf3GGmGQylnyQE8ebSf5/JmcuKvvw3Z35/2+6ec321/fwmITE5CQI8E5Oe7smtEkgUBVmxl
MhyCyQtSV9WjL4ZTKhcO/hc7zRiCigeuhhre6uypGjwDRNZlh1YOPgk9B8ylXo+Bqe01AGXbMghG
NwmH9AZBsdqbo2LamDUOkLOqRnulay6JiZ2fhU9dxxMWNBOnEvS0NRLVcqRF4ENOD0GB/1RoOJ8H
ZLw3dakvluSWnxWJ8FvZ/PD6iC/dXM39WbOrc1AyE02Zqikl2Vjg9GgYtaskjeYROL/p5fGsg2vU
d4cIKKByJT0IMfwlhdEuiPve7WbrMY0u9uqpCvxPv1jFC+Z7cQ9bUlFLVHi+kiAj13LDYQlANpDd
wEosf9CD1K+62C1r46M6TTuEMn/WwQHD402YHEuhq5uWG16dGrHLxh3bdhvYpbLpdN9RivCAi2ra
RtMmy/LkRhQjz4Vc9csQKdBgKnAslop7BPaVuy5fLIck/S8jFrfV3Av0H5TPAZPPDBKfqspeiP5D
MusVQJfmA6+QyOv7btxkYtG7NuwBLd3gCwdE/w4hdReW/ZOQReUjX3ETxJO6GbSg+Fi3KOS7XZ9/
Abx7Q5GiOGLi8l5GjG1rxP0nqdc9fcJDsVbVB4WKhuvYoTgRWJycUUcnndJxAMYn475wlTE5Kp20
tZXB3kMFddxyzEwPLdTJa0T3wUwhksNEGDZFFigPSOWj5JUnt0NibGqttbcpdWO3E5Wr12Pvpka+
baL2h52Hj5WCnmXVpLtW71321+x1kvjC9bSFJbktBtk1RTj4tTZu7Kj8IA/ZZ3h6ugtvCLzNrmi+
m8hTurMUBfsYGO2hK8rSD+Wm3IMS3zeFuuec+Izk6y3kqx9JPGFqbpjFDpuB0A2KyRsqvXNJwCPl
0FG5ziPbjQftA8bDOxbKXxT1JHTiCz4s/WoXcPPCynaHttrNzYyDbqcKBonjqDbD7Nrows9yi6ZW
37Bf6hbaRN0gHkNp5aGuMafIo+oGF4nUJUNM5iJpw43cBHeqATd80vkLhfnRUlgXztRlGxlP849t
Z2LfN8Vf1UJW3SwwSzfJp53llJw5s9b6DDo+PL2Vuk6hqseRtL7HPvgoqfNfZPmdT4C1P2A1hdyv
ZE7ulBmpH2sN7q3dxnbg9JbWuJ81bYNA07swbke3ktF/qPDkqr6P8WZybLdLpnepIm8kKh/CErHb
CqH5kmiPUhYqbllFV4BtQ5eavz/bw30gqe9G0WHI11i3WWO/s6tSJnqTfBkhO3ZNtpnb6H6OFQ9b
nQEnzXTvpOpHM5Tfx0F55HT20GUo3arbjPEnO6+vGuVBdXIcoh9DoV6n6uiVY7rDM6nsDD+ViJPz
v2R99o2+hrFSn0A3u1P6tQTBHiFe1svSPlQeQg70YtCRt5hdQzJcFIaJlz6PynICFBu1Co5ZJ3tT
2m2a3rVH1XWM8tPI8QqtHn1OlISLuyjfmopLjv+YNclOG31VOtmwkym+anpy05G6LxN7Y4qbsNuF
NvFrctDqGYMBVPhrOF5fw2bXtfSOt1JX3SZlv0WLC8bxV/wvvuniW9k9SlPjdcPsScgKx4/tgm9Q
7kLlwyx0Nxv9sWTZqne53PB/R8+Ryr0p/CF8jPPaqwWigZYbRtuyfYyG0RedP2fSVav2W7s8Qg7M
tcYPHGUz9G6P1hsWLl4Evspsb/La2GiS5WMB5EqJ6glRb0lbbCTns+i+pqNvaYWLoMsxSGwv+sTw
Os14P/ICG6vMjYabsgBLkOobeJyuSDZ1geqDwPpseoDSWajyla7yFxIMtyv9GMmOL6XlEWdKblWW
cJ9ti6b3gGN4WvXdyObNpFkso500q74d6ls7w/Ww70E6MsKD47d1t1nGMityPxrMbd2OntqyKzPZ
rXSNi8TxHejcCR4BmXpvVPjUhg8lYhC9bftmWe4GWcW5UWyrqt+WU+81aejmwWcExzeoA87Oom4+
b7FaP068apVI9ZPa9Ep1urLVb1F91UXCjyPJ7Rz5uhXKvpLrjyalaRvvH2zdvtSIniOOuTHk6ymr
d4Y8u5JZu5kVodOZurm86ZaSSC3tBRqolXRHZQZs3L1eLE/bhPoQvmFkXPWh8nTj2zw8mMJYzpRT
buDbq9/G6ldFibwsQy6PhV8k93Ekbpz625DfhvngzuF3o7C3jln7ett6cWFhqQhNQ478fgjAoNzA
oNipmWy4BkIDHMgOqtvLZ1dGCmYWa0vQIYbja3W6V2L5MJhNtS2U6Cv0m0XeOS7dydCabZk2uR+H
9mc5BNuStcrkamLaJn2PSdBce7xB/HlSlO2YFR+zOvxZZe1pCMV8jNLhYdRD5ypQgKQVaZIdy97a
Wv37KbB/amp/Vys++s87CZFIP5LqK/yAgPjYO57Ewu+l9AcW7WQikP7lzrrS4/Sx6BHFiOLunVol
17WWXitNlW5a+VLOB9zXWbC0BBUOGCSQdVQKgGOsMyGR0hhtZDjSvq2oEERTdR8He7KK+UOfJf0m
EfMVPhyxX5P9SjwiFESnCvxbrhwTEpGCx/DVRAkDadYxv7UnqXOzCkZ0s1Wahruy3wRO/G1qVQXB
KFM0j8Fc6aZvc/qgGPgRNwbtfSWZn3BpFBuHfauUj2Vqb4spJi5AuDF+P7Z66lW5NN4EaVbPXqGe
9PjgTFL0UwEedWd2c/aN0bGqLzNgEqnfRC3ScnLBpzQO2miNpPpdOF/PpYcK7KdQc2ov7AZXODeS
pHm9Il8PulUjFVFtytn5NOfo/qsh1ymwdbcfPiZz4xV9Bw2uDf4qSBlMfdo/KArKhHohVXd2RjPt
pJh3oqrj02QK1GR7mzNkLivqofX0l4Cg+ymasDvPqxN5jhskx5L/Ze67tivHrW1/5f4APJjD42XY
iQpbWaUXDpVKAjNBggn8+jMpH7cltrh5ez9d2+1hl90QBAILC2vNcNMYFvGEyJ97PVSwoa3EAUTF
yaMhd8oRRlEWQiu1mCtB/hLhoPyNArgvg85zDE320KuR5uuiFhn6SFLvJiJOI9fOTUR4RVwrNtRk
i5xXbt1HNVBjEIkoWjsMTMD4HaAFCIBUdgpicjkB7LtM2nTZ+JKEVOdOByjQru+J7pK+x1Wi8EPR
SuKmbOSnUgFlpK2lQ60xcknqEfvVoldmyEqfRvYfs6bCIXoO41Nom6BTjCdYIpCW5EVcbu1eWKD4
RZpXhWUBq3AC/B9FREYIQWyyK2Vflt0uL9X6mmcd86Aivh2K5i2x2RXi4MUw6g9ihEevpO1VJU59
kecvqik91lHzTAnTwHcD1c0SBt+rDY41LEaqLZWq1pORtF5KRpIBXVlDQaCO65cQpUeAIgYZX2CA
lii+5EhuMrtv3xrIw9wVqv2kwQAHsj+4KJn2DE80G/ow9Jg28sWgZ6pTZN3raAAYp3GWBEMJSRWz
C69HCgZjjjRkhBOhkupbqeXMi+qsc2OZIhMBncQjTeE13Hwa4IArdWr3bCWAL7yUoWUIbxzKijq5
SO0Dx69sOijddqlvESlzOk3hrR8peoMcyq5sfkNAmqsAau7fIPqNG00x8/49U9RLoy2iu5HJBFuh
UkIvwY6R9NdEOiTpVq6itxSuP7ZvJvS+bVr2WkjNqz6w6wherg1h9t7QU7pLKtI44O6CeaK12l7n
L0WP+OCKVgWxEBK8V7XcDk/mIB+aTjGPqSxaJ6rk0WNjl7ttS12SBVD4KouSpiDG71lXxAcIxLcC
0gYZngpEu5SJ/qxRksK0MdZNh2tm6ihdX3mW9qI0SX2JBxKyplb4cFxq/UyDeUJ1qdUFyO640EZ7
2w7ICvhoeQqOEQ72nudOFpYHbrNLGNo6Je7LzMx8Ww1ynH1b/5CTzRBjc2BNfwOKT/q0cO3qqZN/
lxx/Pgk75J0jQWxkKP1ikB29uoeEjjum8hNTvVgtnK5kd6VuukC17u34WIFFVVI14GN1VAC1lc2L
nj1VXQAauQuPFvSAXq3+KI3VJrO6ja0XisPj17TB6W+4p7dvbQ+OANLs7VjBrBMHtmj5BbXC0IHq
i0eV3/FYHMoIPudw3aDTzVg4isHgpldBiyuCR+fQwN0hgfFXCaCbz1NtI8ERwmKSb8fppKrt5Nlz
27/nPADAIfHjOgMoqnEIIhekigJqtS6c6vzK6A9tVu90SC1vp5wKabSHjrfDyL4Ce9xp8sT0gNkN
mjjbadpjLpvA82kbNBydPtQcUmlIvbPEhzhPA2etbSbuoQbttMl1wrQgw+WddfdZFP9Wrfd2uEiK
RDhomgMD28XMC6Pkqh4u4fN7R4bK9A2bADwnk2OkcDitjNblwHGhUiVxyjB/ZyYcaqS+R2GxV6/q
Qg406H9+lhj+UW3wvszxr3mR71uZ8P+tfLh9L6d6G58P9f9hvRBt1C+1mKke+a1giKYQ/T/B9G93
//f2a93w8+/7T+FQ+xf8CPBPiBcBnzCpLP6ncKj+CzBJgAdAJ4Ah2FRS/N/CoaL8a2IpTi4Z4Cqh
w4i/6X8Lh/ifgNA34BKCEhu6LJb8TwqH32tHBLVzExR+c06ql2iU447spAB3n5uOB7vIXIWsNBCX
Bp/qZF8K8x26vkWl9FLQGyVeWvyRxXQPZX3/y1r/UGmcehn/rQ/9d+5TX+Dr8GYjzDTlSMnQ5gBL
MQRR7/TI3wt5/x15qm1+GdmSWKK0USsBuzD6eLc63QCFpbHciuFS0aHY1r2f/kFLv8K0cl9+UKHK
uJZG/KDaupTrC1NbY7otLf30A78MXMJTQInhDxm0uMAHaF0qxHZLaw2rvTTvWfMjVq0O1mLTAg14
jz2Y7PX0enxKjv70TbHfv84b6ORQSIzJgayNG02lBzzenS6HYKdZ7vS0u26BJtSHwVUHuiNKdTRr
IKnA7MKb/wKo2msqhz7JrMCqmssECsGKdDAMPG+Hnv2jttN/N8essA2TdagQl3gJwD/0GTAbhyWR
N6YftpYfZL1b6TMtrfCsmylnndyEJVZYLl5UvA9Q1Tm9xAs7Y87IpwWEjjOOE4/EUQCYYgwwmVyR
6lg4N3MFIIoMsDEkTDpvVZ8B3DuW0Ox9M6NrqVYgP7fyK3wiyH7YJZ8sky+7m4KVbpbZCB8J9d0Y
eFBleJfz2AeCOHT0MN9mxDpAaBapDVqvkr6hcvsAPoOPhNKFco/fC8mjBFXKMNy2BdsQc7yuUIyB
15oX6XSTU+LHWnGZhL1nWSnqjn29GyTYrCigLTKygTQyevZkW1MbVa8Mye3jIJ5YC6PRQQ9CdlnA
WZEokGLooishFdctKR34dm/KiX7XDlf9kGImuqPqh7JUNlmV+jJtwD+AaWorebFi7LlUujztr0j7
0sGZ06j/oBTjdKhaA6+IOvifYUw8M0zc0UR6AwDlqDoAMa7U+pf2ySwGFn0CedoxkQJR3FX1i5Zc
yOUafOYT3PnTB5x+6JcPmEA6O28znCGjSp18RLraZDHeJvAN5MluEHuUn32qHWMtclGv3bACFS5h
4aEeBQxpro7M28rIvQpymtW0EA8oDgJ3mUdogrx8zeZg6jD8NM1ZFC04rVpWYz93HfN75TlFzbIW
L3Is3LJ+HmFfAqvDlTtnZr/2V1z57HJ9WRMcy2GUwZkMVCt8Eom84dbR4LUbSqoz2mQvsvfJfBa2
9tcNGsoTq9GjhhmoMAcIKVLXhrpZKz3RDMWwqIwcGLL5tawHzIAUoFo7acZ2ZghtRltzu3gqKKAR
kYBvXzmm9gutbidqwaLkiquzDxmD1F3vygaq62nlpOgzF3mJl8Do4vnuUumulx/L8jLEG88I7630
vZQ5kvj+3ynnt2701z7iQgD8hKF9WY6QWG3forALrTnTSaQBboMrI89a+P9d6XkEl7NxyImMz0p1
FEszt8UrBAV0mKA6cPwYCHHlGvd+4UryiyV25piCoqB5SitQp7UdY3waUAkUwAoDHHWRxDeFQd1W
NvxiKmOejtNLv//sAjDAKKuAdhEBeuY7quE2W+MlT/nRD7t63k+zUV8LWYGqrhxdANbmE82N1T95
tZNz+R9xuf5aYWmW+cEzOYntHpdMQ3BjP3b9q0rez1oXaZb1pZAPSLnAvgCKCMK8Ql+5cJdWZRbv
GFwBEiZjXANhJGxbR+Zoq6Ax0UQ7rb47PfmFoDqHxkLmjHcyxw/pw2NpXCXVm5Gs6Hks7Je/yd8Y
vTGWVEhBVHuFumvWUICfDfuftsss16vsCmSObpACBvnQPKm3Rdj4hsi8QrIdPbH2Zvyr5gzSpA9x
sucwQ0hK7b5vGs9k1I0J92QUMtHuc/o63XVdvLG5foi13NOVekNDddON1ZbkvVulshOBjRO3Rx4P
Nx2ohzA74fkrRwuIiP0EAmzYPqa+LW0YfdJospLTLS3ePO2EbmEuQhNJUU02arWpURg+/cWXRp7F
GoMJXsdxPj1SbhNxoZZrwKul/TqLDyxCVRhQ3REyAo3T9zDv6iIolN0MoeWYmeSdM30gWL5f1BWc
kYkSpgiV0RYqR7W2chB+nr0xZyW3eZzgxCEBSGMFzY6LMXkaxYegrZPma/iQn5cecjrf5w6jlUaP
k3AMMvrWyjCOWpNPWRp4HirQseiVHDd1HfmQ8gKp7PRi/xwdjDnRqB8g+2KGyhgYnKFd2UMrLbom
dCUmL816+vMvF6oKPAhXYyxH3sApHZLuq4SPpXnPIgTMP8JSSu0xKMM7jpKUhmKdjtbI6VVZ2iqz
swlMCNUgLYpk384cM70fpGOkxWgmKo7S/zn9M5Z+g9kpjYWat+Yw/Yx612gPZsqduDFWfoGlhZ+d
1LjMwFFrcVLR7qxwRtfe+AvjWrOzGaG4DFMGjNu+ZomrraVHS8PO7+7GIjGosWPQS7tI+OEagWBp
3NlxHOyaDqD7j0GjRU4v33Fj5eZb+HhzHgRRGNNhQzYGlF530o2MN5j6j8xE/5PHgNXy/cyg2h73
XY+1KNiedF5U3p7eb0trMf35l7Oo2DwhsOweAxvvmnGn6+55485PYj7atGHTfEHsvS3XGN1L050d
QQDoeV1VGDaNL2N0DtcsspbGnR27tEKSWMPbM8jpzaC+VP37ecswO3FNymBQCIvUIDNfh/QySurz
1tecHTlpAPYoKxFDrcHTqBel27MmPJfIzNBPD7MOZrWacaeMd83aA3Yhds41LKK4F4XZYCESdmOk
zU2LltAA1QEg0PdDsSbvtfAZ59xu2kRhnJT4KRHQ0IIA7E7PC51zfTSQiapu5EwKxshvxH4YzrsL
5zLOOUhw+JeKDZ3t0NNN1hCgSysxO38tYUkLBMsYCDwaWrehZ2WRxpxKqY5yRdQU8aLPD4W2Cc97
NECH7nsc6sF3bcfKHoIcyPxiJ/6Zvt1fcXMOELWiorSqEusw2q99/QGds61ouauG3LPre41Wm7g5
nnV05kCOVK7lsKvNEe9klJLae7n4fXrghWtljuLNK9BFGnjvBBJwmaADbIEeKpi+OT36wk6ZSzUD
G21n8O8cgwEC83KmudEK/npp4FlyCig0HB9MLH1X+4a5C9szJzy7CpsCWhYhWOYBOPnOCO+ucyc8
/SJf7kIBeq2MRAaxjx3VfN+2K5JLSwsxO4u12qI9G+H7FVGQtZEDKMrKLbC0M2bXYa1RrtpT9LC1
2jHxsG2B6oPz7umd8Vkt//uDGzrN3xcElMMeTrC4FeXkhYvoGEGLEGwaAdwntEt9W38o5cqpUu5S
UsANInaofJvJW6FtVAKsj5B2cUzXZjPdmT/NZnaXxm1cErXGbHhnumGODj5gjIA6tI3m2DgZTRK7
rQmO95rLxsJ302d3bFfG+Al5JoIwi44VK6/XDMQWPtucVDh04IKxDL+J2W4TOUXT/DpK1jT6lwaf
ZbcNR+uqnXZbo8pulaUbS7qLyRq7+ZPD/sNX0GenOoOyT81rZQgUgBVIN8B7EE7vRutG5UsIrAYB
Eosq5KCINjBkgI71xGNqDKA8cD0MqqKKMqH/rsqCeFliOKkpHRoAJ09v2aVPNosNoyFDZLDHEY4k
AKyS/SDWHn9LI09//iU4ABJbZUhWEHWEK5f7wlyJZkufS/0+rjaWIYemGG4NGUqVgLkDZi1FYmU9
Znalf91/cxGiKqlFYUwxreeZEyfZJhXAEOtuygANVsbtkKgfdvIkdcC6db8L815TtnqPz1QYXlH9
yeAj3mkbwZ60Mfc5Tz0jT7dMMbxk1F07U/eMP+rk9vTXm/bQT3trFm9qKQH1s89FMIHA0viG94Dm
ygA7yep5aZw+iyFo94CypkoiKLUSotwfojkvxmuzWJHpOotiqRCBhN4eHiZnPq3nBm2jDOUEwVC1
69EnIQD0CaM+L9WfCxTEGRtkqK+KQMCvPQWkf+UrLpwUbRYhIIYw1nUrIwCZBjqLvWtlZxbS/sav
ynIQTKtSBAaanrXTPp3ed0sznp1tu9MIN6DZH0CeSjnS2j9v2NnRJuj5Qk9KEwEkDPWrs4edXfp2
kjZdWoVD0N2PcfcbuOm30/NdCEVzohzTGYWNFxqtXb1LyK/Biv1Qzc57OMyV3NuExXrUDyIAdAw9
w/q8JFOdnbtOIDUuCwwL2wQUcKvzZjsXsRrChuLzYVj1Qr9N1mSjFvbZXL8AXK6Y1Ro2RBEdIa3w
khGIpKx8u4XsSJ2duhrmev8+dSGHml73C/JMjt64VRlujHFPgIaknN5ISe2QGlD9UnNEY8MV9Z2H
hQtCtp+Gd4SwTVkGtnWDjesKNDiU+7R+Ajkf/+cOhHkwgMrCicdqPySg+SRvEJnd67LYWeFOb2+b
/mBYO6BVQyjOOag0gnbCHLuGS3GlgijlA1npjCO8HaXasSPZJdFDLT2fXoGlxZ1d/Y1u5rXV9SLQ
TJcbbrgmQjUjd/51hc6Vq00YgFaCSkNAgasxzDsKUfBUljZ5/xySGymGBcw7ye+q/knvXijSn/N+
n1n0iAaQwYoKL22L+EWx08SK38HSOs3CRxr3UqHBSiBIX7tyJ868Tebix6Y9pDTUp2E/9PIAo9bT
q7CQEsyVG3DjySKbvmqYPBlI5rLx1jDewv685j5kv76nX2o+UvjpYtpl+KgaTqytlIIX6l1zCRhD
Y4Wh1OOA1jagyXAn7gCe0JJbvfjV5WvJ+MKn/Ez6vuSkdtaoyMBRBJS7Le2ckHmnF33hIpir6FWm
xLtam75lvoWIqJMUtgtz2vM29lyBLBVWmxtwEA9AjGzKfc/2p2f9Kef5Q/r4ibL4shxhxoApa1ok
d+GFTNUbRRxor3mhuJeihwhgrFEDW7DTN1mZHGNZdoh8JdtkE0eRk/AKOnaAWGsCeHgQT2jqVwxy
VaV5A0C8RwheKcwpi/eW7er4HkLeXiFzt0cDaKS1l6XDSsoOrbCf0+BPrNKX30Pr5G4yekYxmhtw
fej9lmmehZ5zX/1JQhki5qlDqYr2cO5GkuXneuWMA5SlBvB+LEeHX9SAbJ/XVx3rAUkrgNxvN8TI
diku9trwFeh1hxIFSk3zIOXnMaW4MAowKSbfagTsFNB8+WHQ/qhAdCfps8nInSZ3G13Jr8v0t9Q8
mq3i86F0Iqo7BjE2MN3yiw6MAe2NxRdRRIBoMTZNeYyiJ/DbLa26lLvRG8AHgClYIeFMjDddhkk2
pVPaoLrqsmNZDyqDxu7wmmWt20m/skJxOTQyo1rCm7J2idBAuOSuZRGH5g+jfjRLxQ1Tc6uDLVvA
qarP/FF6CIXl5lTzU0m/MqxHS4Uaou0IqBTaAiSLfktCkF0S6QhBY3cwCJjMslPmH+A1+FHyojbp
kastOIT8vJg7NwcctZCWlT51WVQXHbJuzQxwpur31900h3GgqWxlZo9cm7H70rqw/pQXkA8C8Tse
N0ze0RTM/5XjtbAr57COWKcREIV4SYYwzWhDB3x2o1rtTC7ES2l223UyaUuI2KLGSWTHqF/BpYjF
R6ZesOw+K/d2uw/VG6jpubb5xuldyfpDxu9IuslBMq8i0+2M2tWryrEhdieXOyur7iSQsiMZpQcz
ci3GIC90W9PyEfyJLIOpBjc2uSK7ChDVxPZzlm6BQesBr2t9pagATus9TTlEyWNs3hR025hbAuvx
07FqIXJ/kgK/HPFGM4dQEAkbQgI9kqALfnPewLMndJiBUNUTrGNuu7E41t396XEXvv4nTPrLhMfI
kONqKqxY/CKpD0OyI8MKVne6an8K27MpAx5eQeQfV2WXaoAK/qlA2ipAZy+iZNMhYgujOvRWvHK3
LSQUc628UE1L0YdiCNLwqPP7Or3UDO40a07nC8PPQc2WHINqVeIOCuPBqUkMB5sXbsO9pU9Wts7C
SZlDm3nbSWk7ZSxSEWgFRFSsfcgP2LpGuvJBFjbnHNSsFA2BJg4uaDzV1HaT9f7pPbQ07rRmX/aQ
nMWZmjKMm+qbIdrkzcqNuTTutGe/jNvDsRBuW6h4Gul+mHwDVh6BS99y+nlfxi0Yq2WQlEWAgqoH
yibg07nLtWOLOtrKx1zY+3OobU3aTrOmdmtfPWbVi0au6rR3VImjz0MdSUyA47XEYmmZlO+/Tmmk
LSkSlKiGpnCV1toCaHZe1Pm8nr6sVCuqstAiDlK7cGkcJGvdxqW9PivXySnMNaOpKxg3/FLuBXip
sVu1MlYnO0hE805vTHVagh9C0ByIapRx02UKopupXhQEPBX1AhKH7igdx7KBoEO5ZfbvRhwJsPRW
vFM1mOvya73rnb4ancSayMebsJYd0Am9nkD1OrbhGTbes+qh0MAgjBPHKt7T/JJYoF3H9aaCRKth
bU7Pf6nKO0e5DsYAp8EaJ6tonjN4sFcDNA5avLHzzi+i30meIs1RIBgD+ii7YeF1ZtyY1u+a1eB1
V26SA3U8wlo7rYIRdTVi216XbGDgiFv+Rk4fc+FBcWBltReukjludhiIVdsNGo5a6vWN123V5Lwi
rDTbLlYkJ6SdLila/26H1kvgNXR6hX8+O5De/n52wga8uKiaNoj1VpRH0v86PS7s9H7cen8zuRkb
KQJlFg/cGs0SpS4dWt+m/UsuX9cF6mSCvlB0BDL2cgPtCaiVmNohY48yfVErAUZC4lYodpijtNWU
2KXioxfYm8lzBr0HsAYAU/sFazUvy2A7sE0oyPjQBOnNDjIXut+ZUMOhEH2jIJYM4j0kF1kdRMmF
BAdwdqnnAdwLpPEy04NGvDf1jmkbmfwy0rt4PBLO403W3HPIaTsSEZeWTG+hf4edXstPcJfB++5Q
G79Ef03TxNOtl6a+gLw17Z6KrIrdMLL9kXE/Hz9MCKg3NXRhLkcDqgAaHigaEO+6W6mmB4ExJ1L5
ZdRIgMLdm+I+Zkelv6/627FtoStwlIq7sbiowr1ErtJiBy0dVl2L6i7RAkM9jLHlRSP14C+RVIlj
99epApnL+iHVAqb+4VrmGPIhFuE2TjrP4n+ypod8sXltVfxJgPQUGU9RD2UPcoOpa+2f019+6btP
Ie9LyOzgKFmVEhI1EEuS5iomZ50BCEF+H1fLDTsvB4zbKyCjXI5rofizcvH3GAmbqe8DVyCDRDQa
MLAUbtAWhXqE7UXhDc2JE+kPmeyp6XPy9Cvc6OMFMX8R/S2E+O1o7W3ryYjfdSjHsDq70clOhyVp
ZN7JCQSl8DotKQh25wGjoI/3fZqh1PQsloHCCFkOd7NAoitH1cIAP/3+sxdKNcZqkoAZE4yZjl67
F1XbDk4Ww6GTvAHx/bxtMbuk40pN25o3yN8r9M89RT4rR4I38fdlsWC4rZlsQgqkF+CKZ2s69p+d
s5+WZRZz08wo/g2w6cBOrZPCt83XqNsouFIKAlsr+Xagb6r5VokDi9G14a3Xl3BfE5u63pkD+LK8
dU0VzckudOTxdw03bWiIW4PTVBJYTZ5WXBF+BRGhWvah1+BIYebHyodiJ1BWfycW27dFccXq0Mnk
QzoQN7RGmCh2zsgeeH2dQeK5vTTpta5e6Tp4/mtuvwsHeA56tQ0iZChqjUFV3abyBcTgz9sC1rQB
v0SGpBvkVKPYwbLiG29tvJIkLM13FnBg86qSfKpBSKR2IuM5ROXqrD07h70KK2OkhThAoL4RKl9B
BHUF9PpzpgCf3O8rUbQDlXrIbgTcKiF1BOVj4x6uEyvr/Pme+WHrzi1qoiKCWqOu4SlIKhj+moHW
g0yVQVeBN82Gqu/QW3UhWMldvVadPM2QrkiQqaqSq4YpuJrJi1nE7zaRzovdcyXXEdD1HCQHEeRG
80d9ilTtz3lfaBZVaB+mcIXsRyDXIbPmKWup3NKemkUVaikxU2uM2yKdjbzo/bzpzmJKTNCuSlLg
YxTjCSI3Z4KS4ZP4fT+Vam5UpMR0c8MZrE272vuYJvbDTpqjZjspaVkEd6MAKkqOaY6ODc23XIW5
z0Vqdg7tPgqBh0XjQcHF1aIbFDLdRANzdLgtrLco0UHrFeD7KtdlAhZK9gwpsbseNMomC6GJ8xDm
YPTJ28GSHakpdxygt+55VK7G8kirbZbtWnk7dnitN9c9f1aptD/rQ8xRu4mSSWrFsGDai8oOVX9e
KJrDdLkYkjEesVwkvabdVuIr5+fn5+LfTIyjTk3kRlbRx9euoQCdOmmJ+ggUB2PNgkhKdN5pmmN2
aa+KFmQ8hCWl8Dqz2XDz/rz1nuUYsGbVJWZO52nYtdwzz+ty6XPULilDOpYWxoXaTvvcr/EdltZ7
dvwHVYWql9kB3V7fG+D2FiV6pA8tTLP53XkLMosEaqkwQ6ItaoNNfgk9yC1pV9K5hbtljtbVKwEZ
dQVzN9RfVTFC0+eitta8sBbi4hyxq+qFZvFp8FH3W7Hh0sqVtTTp2R2uMI02VYwcVE9+GfZHhnZK
bUb+WWttzF4OcVjqQ69gk1RgY4eutjbppcWYfpkv+YwpIW82S6Aemo027Aq2PW+604/7Muxgi0wy
IHIZmOErlS80elavBlnR93FHUtdQQGsR8zIU4vy2OnO+szvYGgdUgqQUQU/2FO7o2VkMAn0O0hUm
iJ2qmaDivA2P3cN5izs7d3Gr1xL01ETQXdT+muDHwkaY42l7mLmMGcxqppmi7HN6pp/Z2g937xxM
G/ICbwB5GIJeZ24Cd1b4ehu/e3nyBuWHLIdYbRg0BhxYMhXCX8SJc3Q/C4ou4pFBDMnhkPQt8cJI
buDb4sKxsCoec/acaXTXF9SL9dGLoegGsJxfQSTCzCC9ELau3vDRzVTlwCF5oMcPVnxMwDip93p3
pSoooVyXSrdtmQ5Pw6esq/a5ivJ08gsIEbeQRhVeADrgr5DhdyVQY9xBMh1C2T5MczhG80MUQV1i
EOwSWoW9UhysZtuEt8OAgkoQ0R3cO7eQn4Om6KAA6qpTD4VLj4XxcezLICa+MPqdghvF4RAh1PJx
b5f93raLrUblLTTDN0Vv39uxoTssosauVLPzngNz7FRJx9gM+xKtotQLS+j1nRf85uipCn4wyWDi
NRA3F1x5NiBL10jngRLQLvh+6m3axqxQcTqZ/qdV7kR+f3p7LkTsuRsFZ6mUNNkIdoXYdJbsa+1z
jU11evCFAzVHJvG87oWuUFwz4DEmXqytND6WJj0LgXUu4J4kY6WjbotMHHK4mymLOj1peVrSHw7s
ZxH+S+Cu46xuIKCEe2aA+rYqe01hI9JCPLJ0xqJz63ZwOBzp8hyqodYHMZ4ZcK8pD7da193A+mhl
IkurN8teEovKsK5AoJesZwJJ2TNzljlkKZZiqBcD7RAo7JFb12p73teeu6zBHmDIkx7hU93QB/H7
9NdYWIQ5nL+Et4ga2TGaQht6KVb2z8IX1mc3PjQ47aqF425gQj9ZQ017bICQIQawfytR3/x5D+nT
r/NlD+lNqFZ9BWqGGhqbAjJIkj54GbL9mN9n4vm8tZkdgxiwUm1IsODZvro8r0eh68r3madyaGjp
hAGF0MNDhb/o3XmznW1nwqEprqEOHyRa4+fqLQO54vTIC+FgDpqv2r4eJDCQg6bet4OGFhJg+cka
RWFhB86R88D3KQMcAgCK5QDl3MHFYuUeWpj2HDqvmKOI6IDomJgvFRlvrKx1IHqVr6zK0rynrfll
C+Zhxfsixu6oxmsuoFy+Mu2pGPFDeJzD54koh5SE6KWGVugyoNTQFHJTsGgg1e8SSfJqBQ4ea/zv
BXQrfKq//xq0LUej4+gKq9F2ZJBEL18GVNp0adj2Gd9qeedCStJndYWiLLoy7TENvdP7amkFpz//
soKqUfY9jxF70lu0bFYiw+eN/dP6zU5tnQBkZjMEn8KiQdT6kBB2Wku/LlBRD7PYq0S9KzTdZ8id
RF76ErTAC7JnkLEtimIrLAuck18Ywe2LbWo95tL1WB5SCr5y95hY7Z6ClRICQRjK3e++e035Xcp3
0rhvIQE/wFKjtv8Qc01a8tMn66dfZxYvklwVharXY6BCwb86TLaaJcv9HhJoUlsEQOFo6V6k12Av
5Fx2uXwTK7env89CkJ3zAZJIB+U5wWsTZtktjZ1w3HPlCT64vXVmX3XOChAwMWqwDwAJeRxv083p
eS/sqzknoK4TnmVwwgyyFN/S9DuI0Z8eWcE/fj6ec8Cw1gNzk5UFslu9c5rWVcrfRn9BpWeLv/VA
F+bqjnZwZbDdwnydzL7L5DCpcYcSJOxTCAp3u4heWAw2SOFTbz5ZxqGXn7FjHSknW0uGmD9UwRvI
rdnSUeYXprpX8be0xyIEoh6q32q9HUtIJAPgVxo76LvCqWQLta+Djb8yA24K4YHZLJDrN9PunJil
rqHKTgh95UZ7L3W+V8x7UltXZQMUpXaFErtv6dZ2kNhWiaECUULZvxS34wCvAnZowmMvFyg9Gl5Y
hJ5EQhdmA6GJp5XBwP+Gv4daXJZ25dGe+2g5u6DKe3Vym6MwkUPxHTbVbkf724hJG508Fgz6wDIa
2vhv9ra3TTezMl8J7wp6CCd71j7eDOpxHOGbNLpF5UGu1THJZVkeOk12YavqNt2HIBdKFLulvNMS
uqm1HKvZO2VZ+lX4LvWv/WBBeBqYTzn5YFgio2snxXmfSFd2vpP6xK+rcpdOGuACCu9MgrankPbD
yLdCgqQhee/z4SgQdavio5IOacN3qvXST8jbuEQJd6Ojl5YoTzkL7P49lvY8flTKxJVyhkJj5Aly
NVjdlif6Iw9vU2D46zq/1XOQf3GAbbSyab+BHoLXpwbEpj/6knkFnCj0RNlK+tFOWidWr2C77BCE
JacXG5nam4xKnm7WropoRMLabWyYk4i3NLnUmLyFD5fLwH6QB+ZZ8ehp5h2qZqgYOXywtqFo3DbO
XBt9OkUJ6jqFuPW7WcVX2gj5LLA5IdY8QgHR4roLLKaj2q/ZsAX+2OtrYztGsmPCVwYXKdAgXPIq
29f8RLvTlSO37+lw3yUXXXbsxGbAf22m/6yT/+HsTJYbR7Yt+y81LpihB3xQEwIg2FNUH5rAFFII
fd/j62vxjcpYqQgzTW7aTSlJCgTcj5+z917XOEmnrkmWfKrSE/8L5KgcHokI9wjeZnLaCM+BQZXQ
N8/Hjt6536rNSuWcPQynAR1KxPzOPOXNvlZfu7lGVcNCXHzZ6q82/dDaN9v2h+DXHPxS+q+Mn1mK
nxJ9F1u5k2XSkczrJDsGCyHzm8RAJ5w74XA3ZecqO6kAqihjJC6ociWWKqgx3WA85vmxib1Rvhcx
DCGcLLV0CtBSJFHlyfOZPs46lOpNbYdum78OScH+glOK6qJ5y5Nt0TfHIJsJKpzWslqsOwLkJ0wv
kSQ2djFtcv2MINjppJMB2sLsIOh5Y46lOn+3jccC6JPVZu7c9IAXOlelJ0FK3pE6yeuUcx7ygdtd
s0hOnr4s5dbopvUQ7ntIKWZYr2Jj1xTAWLhJpVSsJlYdSQGXch3M1muVhcjC65dcY91TJNlc8jFJ
QaQIWiMITJbJscn0rm1fAwwU80xFWX8kTt3Qz5Z8lxNIPrgI0pmJKX1EdsK71VwUdTqEuno/ZahQ
NNLG0+eEvuqC0qlgtss53S4e0i7eiEZyiY/wCEgtJObDqHCz/j6vPpspvSPzZpdk5SrQEl/T7gOb
zPi0WZXACWQGJFOroTQfV2oOFz3vXTE+CjGv4LVfuRNmk+JsRX9ehW4XTk8ZzZS+bNxEeSCXd2Xo
46oRT32LBopnDxSMK6LJsexTyhUQ+XtsILypoYFX+YYZvyOR9NFjZtaMg4nSv2yeYNmttDYmJX9r
4Du3Bhe/AUKrFMDUszAfAvW5j5uTSvRkiN9RIOtQtWqNtN6r2rdwoO9StK+NPP1WUPRBZiMznU0A
/uU1O9MpzXwVNP0mkYmA17ptw4kJWrNXy9WvEgl8NtWQKdhCMsOt7Gt2U7rW28cZOI3og/U0926z
xK5VGOtk3rZANqtsHYXrTqJFbPrF9LAM2FITr+j3Wfs66ue+fjZVDPwXqXihhSpVO4OCh9+YyKjX
pLciuozcQXUgOL5dI2NzYLBemmpnuNortX8IS2byKrz4wQduYZfnZKRR9ZzEDzoPS1R0jOp3gSr2
DMecQiSumb5NZbVjsRZ4ziQtokMno79WvEq+HxTVT9j5Bu1Js+6XFrFl5mYQW+f6pQzweoqUd9qO
4RF4gafXOm21yLPU6THWQMnsFIl2bVS5uUQ3DnsZKi0SaKXxra0+DXWrtRR91bY0LlX4oSztlT1I
iA5IhU2X/Va6HXxmpwx3iKW25gA1HQeDoUKueRxnXxp6dw6eURApoI6FTvB+tZYttFfxx4TJTowX
o3VBb4r6tbHX+XSWhl2vxtuuu6fZwxaazePHoiurAca5Kkl+tnAX/TKL95azVKQ0NOms3cASm1QE
KiRbNcFVfSwKhVSFkuKr2YQltIASHNqphDZXF6xekdsqd0pa+gVpsHW7rAMLfEsYerFxhxlwm4Wn
hQ521m5G6Y9JhiGiHbnk6VdofDYObUJORgYJfSEGv6KYnSoXq+t6s5StE7TdY88m317ydD2HZ11z
p/QQYbO0Yl/WfDZjtGNOGlerOHNl5V2WN5O6N/SnpT8r+rOS3WlZz3jsUksIuDAw9/oqUM+Ak9YK
MyhyMBK2wzF66UK3KTaMkgh1uI+HJ4m9r7FJUu8q8o+XhuYt74H1QxThOQzRUifSvunew0HiwdRX
I9AutYepgbCsBIwmKMiGjVX2RztrVw0MBt2mLljqs9oAW6uDU5Yzh6BqydPUJV7YCbsty/PJqvY9
qxMUOCcOQycSgKNGw1GtkVKLWNVi8MDdrPrqQUghYKJjMra+KCQS8nrQemt8ZHcRzauopT3L2DeO
vuT5mKr7vPxDVKSk3GXRrusfAgB5Rv2rWwIvbO9igA/jdKzi5wWCk7o0rq15HW1rGJVt/pKo63Qk
bq5fQ8hc2SkrWMj23idri6yWK+VuTL6aZINRyYmBeQyR5bacYRZWgOlFiMfM2izdqTZKt44NP+v3
pchPSjWeUog8EsFAkxQfajLFIFCspZj9xZwsTkZ/cC77U9neV3XtQK504yXzo6H66KZ6M/WexR8d
APIpg/qQw3pI5AvFIUuBvUZtY2bval6u4jh2505y2xIekfqI+mdVQP1a7MNg/FaVbR5cr6t21wbq
auAZart033EJTE4YseSbCRw13S/kal2kHwv7W071slDTazY9CG5ijQq7hr8FL9BVZxCQM2q+57Jv
TnP4XlJMyyRUWNFm4SoDUHQiYzn34PMKXb8+ACLqN2Erjh1GJ834tJp2nVq2F0q4woJi280yZEHh
1Nw3SVVuMuVtKirXzDoKAUc5XnlTgaF6TRevldj0hnbTNPAUM8yE0jULY5f2x9TsHxITMPtdYN6n
+R0FaNe2flOO3pLuRYi8RKmdMtkQEuOYPdiDBaoMas0kP2aK4eoJQDJQvHqZum1NbQiYMK/mVbvk
fpmxsdWZ39bYwQyFR6N0VJbnTueq9Sq2Kt0fjM9RkPU3M3gYrOpFs07a9FTNr9QMm0Ee34BB8Pba
PlRSB18Ki9uIfutjrnw5NLyEVuxinqbBWikq5XzPzUhZXtXDXZxnTqteirF1bQNeX9VBnEOVak6I
tEcOBJOvWC9Rrq2XvjgMhbGao4l4p/rSkFYZNcqdbrDljD2UxHSvagVnAcsLk31cuwG9CJEJpx1s
p84JCTN1OsLlSixUN43ttLHlWPK2bqgWU14g56I0cFvSNXxiUqWru7k/11WxrtL2GFuFk9vRBhm5
I5F+YfOiFvqMpCIo2gTVVtsbrUoPA4HfGpd5kZaDKNCP6cavjAW10SGYUhQt6leH0c8MLHiJ+bYd
t8YEGgsH0SSo8AmiUY3M0/LpPl1Gv+DhtMuBEJZ+BddpNaXRna1Mx6UjfEMzZKcrPk2rPKvxvinf
Wy3wTFtl8xpdc243VotKPzq1JR4ne1+lMOLy3iNJj7MtPrfSJ9p4FXyBf3aD7rk3xUauizXx5XtN
7Pg7MuUlMiIfhJqYPA0IZkDs0KD5c27/SQaickThpRZ4v9Ctro7pQz92UL/WnXW2ND44rr5iRKje
96e6gvky3qvq7Hf0gErZXpHEB7FHvTRVfqg7BJENElabg2PlqmbEcOyp44gYms9hVDo14ngqxyQM
PDssvXixsKuO28GuvyyywVdjx9Jm9e2xqh5Ib1mZ6qUv49+5Ht3NrDS4IIvaj5fYQb4A5Aac9aFQ
Boo74sAVVu24nYptTrBMp5UnYe8NfGIE7KxGs8CzVaJOtjdBdQ/fbgxNVsfXWPwmmK8CvpWRMxKx
pXECijsk/KziZAJrvXIabfo8SxM6Sg1+SC4B92nHkYwBS9Fcni2/Wp4K3JIhG68xPhCj6FU2UeVB
+Tga06NMfnefpQ5DH4yNfqv4mc4bLtIqneaDkEZvGK01rAiEArAaA6+O+pWZPCph5kJHcWbQTSUH
yTFZnJFHcAoKiILPVktJkOtObpobkcB0k4XkF4ggc5bKtCN7v5nuhMbuqiidWxvB89JAATSi06IL
V5W3cpreifrLroGWYuBsIVAu2JMXtObTpDsdh4XZbk/6/Lho52IM9ksHQRAGUGXsRXBZOJRHUecH
glMwkFq1AwZraH4RWeAnhkNV6l86qfSk9NflXaetreIUKjsyoVdC+aXGz0N0GQSM0u7AuoWavYmP
dUJbo+5RQq9NovVNeX6UosQJAtVJy+yOMRf1QwUVqfLNWVy0JNoEs9h2aXjU83FthOpnSoVqDtFh
tJ7noWZaRcUgclowyyputLXIY6fAGlukV06l5Gsi2slIsdph5kBOg4HcNsKh1ZWmkcCTh6Cx4uuQ
d20G0j4wTxonjdZimDw+9hYsupRjv7VofqgdBxMD7jXLvpxWmdl4qighu1Vwm8hk15VzLEXHkZHx
KLs6VjCJSicP8SiprqQCGpjNt8n+Elm0rwHyKfHvroifmMqc6YoQ3gBjLWKHy3rrZOvNY9sFPnI7
Tgt38GTPVXRJpvvrwdTJKYbjDubUeMwAcRWWejTH2bF1uO0sPXO1D83mVAVsA8s7sYiOVWgrtZC8
xX5L6CmOPEX0jdDjZhEj8mFZAaMroKABV9OvnZzovmveE9o1pq5TmYE8Db+gX9DXCp2WZ60lqH7W
3ieEkSpTX1N8BFb0YA/cwbNv9PYGBBrUTu0QpZpbmQBtrlaaxotyA2ay1/DJrPGrtMyV1FobozrR
cXQUvnqixOGgbiJgXCbcNph5a5PWmw6FOMt4JsACdDYebUiqZrTVwnZDWpHRvQRmwyL7tbBwdlg+
geqdcmnYhBStmcZ5QklRICeOGmdfU9U6SNOBD1yubRGFfWzUu4dE3dj1iaEbLhiizSC11++iDfax
3MFsY99R5rs6yj0r+5IW38iNtRpsM1vzp0g40dL4MndtolF/TsbGoHrgbKxoixfNC2uerG1ry+Zc
W7pJHm7ybLgrxFuh9CfIiQz0oY8O1OqhfFr4aB321hYUQ2y95stOtl4GJDqh9Kec72hrzPaD4abe
GH82qn0QdIVS6zS3Yp1SU8GIw+X9phrvebAb6bQ3m7Er/FZfgxemS3BMqeSG9jUptiVNDL33DPkY
xB3guZr6/HdBkHISmaB+l1UDVGxZviYKloXT5UQYt9YeUmX0ahrECaFKBnYn+mvItsdzPkovDcGW
fVqcEtbpOgOekAPrrnG0iGUFDvTQV5dimNw0htzJuXSZ3JyTNtrvQzjYByvSNjklXG5eAYFvedfv
5eBcxTFO/HMJzVOCKdiJd73VSc2KjwmjC5nPG8omV3/Ydnp6loyayvgrtwenCwZvqKn+ytZNh8Ed
whiuT0C78ilYgo2wfZsZlwnVJ7ayfd48V0XgiIXaqjT2vY2lRqaT213PkcaxjuadaKG4a05joU03
c+h6SEva3JnRqYtUP1QTi7hoAFG3XllOtJoUzA8jvMfBmWqdjh1CVIAr9cANWCv4XnAqUzk15Z+2
L56t8BpNn5zD2fJkg1XDBLxaB25ejfxq70ZJ7UTqeBhtbpQ8PYTzaVKz+6Se7pqpwGnPIpZIa12J
/aEM6APg7S/GTcpS1VhvlplCawaZyO2iypQhUsyrsW4AA8WXpUjKpdbFs0GqC92JJ1y6Dlnvx3oR
T2kxbvVWOULePs7B5LdIaWU626q0zTNi92lAXn890SWq8cKzpgS+nLRlO1TnBhKjTTkWDsdu/j3d
252277rulzoiRVE5hfbBuA7VgJZuaeAHlh6inhZbgx5NoTliROqd3NhUv83CBk8mgzXEm3FuPmRR
+bm6uLWMZS/Xd7kieV1pSP6Yvy2BvjeQG8wG6JLUg1kZ4oDC/C+H7lz+mlpE0fV8UgPFLYZDSUjH
9EuzplUaPBrha9iIXV+le7LtfkWghCUx+s0yO0bCA2K+2AO4G+WrHl5q+Bx6ZHmLBESnC7worbxc
Hc9tk00ry4zuOZSgDnCHgoM6TOTO3o1R8T6NSHfN8jjXxlZJGxIlZCldJRa83YI5FAehkYUoTdDB
j9xfszfqkmPVB0kZD1rDNZ4fwvlgS+cp4SvbtFEeOXL4lFheaVLmiw5MgU1WhVqarm40wFwWGUbv
xSDDrZeSkCLKcJbgdF/Hy1el+1VTgVKR6L61nDNE061Hzv2ReJKbeyspL1JdeyJVd0U7078GN0+s
T6ihhpoeBOVqW4tdU6mczbjD7EEQGFStzPhtbB9yGheBUHdyZ9HZrIHWNgY101K6kn5K0m1o64QT
6dwATblR1Yu+nCK0+PY4uiWQBk/L6gw59b0RYmMZinf76mxM+3UkVIZgPYDn1AEWs9aYVdX8s2NI
cP3/V69oUAJkphgcFXtVYVPr4uJ67iEtiRfOe4USMSNTUr/qsbcycS1afegoGNolulhqD081opdq
fE1BSboQUTRtbjtmh6fFvMPO6KaMddL9mNOEaSilJ615aEvLn8ZmNTJ1DiZ5Hfb0n8Q5jDVXRvTS
y7XTzf0DKJf3SuA/aAqnz98CRq7Tl9E8WsHH0rNNSta6Myq/1mkHk/UxVJ9W9Vhbu1wM7Lmt14zH
KSrWbR97Wn8Gabu2+PVq+cPp2BuMate3vd8K3SXsFQ+FWFEA7LsejtQRXK4fzm/FvI2Mfa7mq7w4
CPO5lluvGpVVuMiuRNcgkT1bxqupqE5sQoCO3lvu/YoWr8KMTRXU4eWVJI+XQkH1pUQ+mOXXeFCf
q9HIeBxHn9bXfW7vYI2nVuiN3XY2lneZsrOZOoKmMECG22DcBHW96YEYT4W8jmK6VH2/DhRjLfMg
zFzsPvqc0uI9bnOesMyVzJGt9tOeJ6ec7OdYI2ZSWOmDDR1eSRHTQ6NdLYl6JBBmHaYKtfVuGPds
G1tucL9r5G2jsA6kw5fJKlW21WZRHkPQJSafv+bqz3FPizGw3NnW37tuQCkXX0RorrSBPdoAeU6J
0m2XpdgUg527lqy703IBFKQ48JS9aZq9QosPpLZcYMYcxjY92OYCr1vdBpK8kWGRl71+iOLioiDk
6rrWDzgTDLm+rtNhow+QRxhbKNkx1J7S+aVMPkTykYzvIVuAQrZJeui093Kk1d6dQ+M0mpeBM1tB
VnBIJ5KGiSRlXrp8JO2LmF/S/mvCblXMJ33Y0MNHJijbazqoWmR4ZopN4XgdXzdKiAXzjoGi0hS8
wl2oXmy6MkLeSt1uGi9pcwyrk54dlegYw/SdPyb1muf9wG3oDlW67iXpQihowdK0yImTBRiT03F+
jTB2ttZpMM7ZdQd8rKP0fjY5kNa5l9WDw8X4LMuPxlhXGvLGlh138qZAeFPssBLZJLhEDyb1rkET
vojI+AzdWqucBWkKAYE7S+cAhldW22nZ6Xq8nMVdKp2bnu5RAcRUu1+05mCwpYU6o8ANseSM3vzW
wDZM9b/cGeM2yL8IKUVucejlD0UKN5rGAzUek8RrpecpfmoAxSs7WgUFqVHpeM2pafeq4VeacPNy
3nH8z+zr973vLe0kxae2Oxs60SVMexmmhXQv92MK0dnWfiWL6uMu2mflmzqJg9bf6+1EFjNw9ygR
733Znw1Ig64Y3g35GUr8mpPWOhQxxENwV51XdL9Z8y9LKDa6pB2v8ThZf7Gjl7xH2N4/SfFzzryo
e7ArN6nsnR7tbErzjW59SuOD8atItlLTeu2s+618UvIzVn7GGk7r2wNy09ALAwJ7Wu1xzhUnYz0e
g5r79qRlwyVOT1YbeQSk+5ka/DKjS8SKAFAWlo6zMDDg4GfHq8Lymy3HmdzUnd5+6KVsK2mcf2Te
qILM9IhS0pN7upLSQxV+5mH+IerSWwZxkLVwb6rLQa0YPbet5tQW2l4CWDPqcBHbnsHyHddrk+Ej
JJSYLsBDypFUL5L12IHQ6ezeayJ0SxDk1eEJLiA5wS0z573cfajNuEY3tVJpfWQ0MoxcdjtFepiq
T+xXdUsvo+InRfLUj+WD3T8osuT9XU3wjU7hNiNMj8K26UeEglnrSgXz+39kj333ujfKpGSC3B0s
vK7drmtxrKyfKeNvY8HkOJZLY+Z1EwaZ/Ub+oWDyNhCsAGGmVjYKsLkhTJqv6B9Kqu8MfreBYGFe
ayCYJTYlzdwm8dsAml4xFfZYJrKq7k9p7YSZus7FHzuYHrKoXVX0X0PRuCGW9+K3mab/+CzffSc3
qiRc/kaWXP/G2mA05aY//Kpv1EFDOpo2iHQ0rPlpZpTFAPxn9+aNmtBeTDHEeY5jSHF7yNT/Evx8
Iw29jd+JtcZOAxV/M5tNYeS+Zp84tq+CbPmH+OebgGrjNoEnlsNOGmJpJMWUdl3t9EvnhxU1NsPx
QdlaibyaJBiEmrblxLiPDcPT1ZdgzihDz4VgtjKwDtMZUYLyJDfDucv/4dT49qPdOHuzIV3kKERx
nNP1BheLV31D9kBYVYe0/2QGva37TdE9ofbRzWNFhLpJioVUQ52Hj5pxhuAkBBXwEOSPqvFD++5t
3A9fR0kzQRBTm7v0nCGl/ugWUq63wMf7fVyE7f/5X8r/ru28b1sZpWvHaHZW//Q/y2U3lBvJ4lg2
pdUsvLDuS90Khs/PPu/10f1/Pq81poouCZPIRtWRNY6h7s9e9+bRtxo9rce44ePOqhuiPjRog/zs
pW8ef4h4arH0OBGLbi9n63j62Up/m+cTgRMowmGe98rH8lJ+/v3Dat/oCZUbU5ESq5JlzBbLsY46
C5nHYFzTaGmfTEvM4Do7x7lGCRhchHSdWRMM0jBfHLNDpf9iBCFJBz3ZxVQTVQIWS9W3TCLWKaTc
evksBmJlx+l0nc7HsvAH5VUO3of6Xqiyb0qPUTggiNopi0n8MA9Trtz//c+6Prz/IdC8zQ6y1CRS
VDr++2x8mMkqGZsBFkM7/tKq+j2u+BOjYPrZLXqb8zOnRm5mNbeSlZyXZm3Zz3//G77ZnW4jebRC
7wtFj1ntw0OZXM8Kf3/db1b729xDU+8rsja5NoNUshBDYZQCGks2BPB/BcT+jxf5v67/zWowJLIm
1wbPQKJGzlJcivIg64/l8NZlgi5jwAB5O2iHtjxY2VvRntnWy+KlliSEbumKLiat68wp6498eBPS
Q2C9xOov8OrmTMMWogYk9PY6tZSI2Qlp7ZTZuqz/aMxJIWGbasV2/hSnz0bsomVe2YxsEuErhC9Z
deR01lHtfWu8k+kjyr/j5GIoH2L5RffZGaKzMt0t5pXFdpc34iQ1+yk5xSWyg7JmyPhW0d8x6+Yu
LDR0kSh4wnviDO1mgbFbPky67Fb58xDsavTZYhf2/3B9f6cJv416NDGFdUlPJtE1m4PDIMInRjVk
a84TjX4T8aNwjFCBuFG6FSdhnea7CKMfxc8Z8s162U6ilEaMXvupPobBZvyXlPq7m/xmsVTLUI8k
9AP7/st+rP6xp3+3qMk3hdIcS6U91Mj1i+HFAC+KFJT2mEPqlh7i/G1px/XNegoVV5nNlSwvEKaZ
SISWW7XbKN1y2h8738hmmoZcbKYalqEew3J5leP2LPQCtYF5sYvIJVnQV2guT7G5DZdNHmpOlMeH
mX5yqh1y2Cyx9i9n93fX6map7vRsLJZUoSbYkUAw/iyFRr+N0RpaptlNxMvGJ6Zx8b8SU66P+v+/
BOi3DM8rbCDNc+6YwGAs94lxYmM2P9sL9Vt4Z9yOfVOTPbePFzIYvDz5R6H63Ye+KY8UKcdxXfG6
UZg7YqDTgZhk/Bk7Ub9Na5LBdeRyT2i58sF09EenDf02W6mV1KLNJrwi1mvwaP7++x7x37eaLm4e
99QMW2lApnPNJmkTt/3ZiUsXN4+7ObZlMF6vwPK6nP6V9PHfG5p+G6OU97YQepBTy4nabwR6dDRI
loxMwu7cn12Pm0dPT1hQxkyb9uVb7xZ/fvSit2FFCWnMcmxzszWvteXRxfnZy94caPImtoRcUiei
YmTMJf6RzfDNVbZvGhiqETbSqKoc4bR+YyEAzsPKsVrN17J/BfB+9xY3T1+qkq1po8QlV56hxJ/B
vCSA6kX6j+Si/y51dfumKOnlJNIkpWP9nMfDFA4rkY17m3bmrN5h5vlRma7fBhglmT6aU0pyrpoj
M9+ILlz/7Hu9eSbVWh/6uVXw1D+Hj9LPbmz79oHUSwa2MiMCQwm2NPXxtP/9036zkto3W7AZhERv
Xk8rcbpJETlRX5VR4f39xb9Znuybx1EVIIVz3I7Xbu04bGftZ1fjNouomhODzjiXuG3X81Uvvvr7
5/3mzruNIiLCoFbJD5tBwiEK7giuT9HMXeo58QJ9+cebfPP03OYCqWZqh13Cm9AWveo6mC/oqL60
9mcbzW1AkGbACwlbMh3Muo1Xpq64JXLDv1+gb75Q6+bRDA1bSXubL9QISIMj+eEfVfN3r3v99/9P
+8AmTzyfZz6zarjjh5T4f/+4//M3/0dxY908i3o3GiIV47SX8YTNZAImaNKm8JCQzipNn0s4oHjE
V9Ti1ZhrV5pkLFxbE82lrK5MxllZiZrrbKo2AmBsHnXkJ5XG0DP3x+VJL+brpH8f2aqDWPKaDqpV
0ZPIdc+eTb9c6MpqvmIOLg0zRydCIyh+X90RUiojVXhbOGRBcziYBPZNS7bX5Q6p5kOLtDs2mZ+T
Jptb74zoPYVTVkirz2TkEmWFv2TTVu0aryPfzy5caTEPWThvRcKP+z8Gw9TuaVHCdYQzacjvWvL8
A/3eVlEm5Cp+1CcC7FAX/P77ZTas62rxX9f5ZnnCKqwo1KYjyd0dXtvnYHoy0BtJCChL+6GcuT7B
25hIviq07Sy6dZc2u7k1mWHsrG5mLj9ucutYBCSXo0/VSS6fBKPyajXYn9euRFruGgszkVr61wiS
SfNSZAChvEMq6Ic6hh1+Oi/nOv1M1HesDzgcHgsGh4W+WZg9T/160tGxLCHxhu5Y526MzjseP0p8
X0QYOXrbrjLEwtY04QPa6EqyTpluLIiSMgb1xifUaHPca/2vIRN+bo++EdEkQaE9/y7V3wmkkmnc
JugylHOXrSWB7oaZba04TbWd1C/a9M5o9k9pW5wrqdvPKUOlgUklJuVWK50GSVmAxiTVyIAdn+cW
pfRwNyOZD3OuRHKymMlhUEMjRQpaTOy+1N+3UY0GTN9kke5Ms3Rfdmg+3xVlXvUcNquoXKdL+jzB
/87i53KZvLLZa+a6lJnVk+fYK41r8cMxf15AIY/GeJFwkNc6/7EaDyhkJdnVEIz3s7riMajMEzlY
q6namFW3atoLAA2niHtP0z+y+mDMhpuYhaONykvR1tgU0aTzqYZY+20S4w5qahMLUtfHoV/LC2Rr
PCl51N5PdXVVf2lGez8PnWvjpOhVyUW34U/xHbppKy+8jIByS1KcMR62Ayr80MocsJJLBXYiWrYS
Biv9BGDPzZCjCyMFlGE7Ch/B4K1rlCxDiBTrOmD0VD1w9aDZKkG7HkaTpFOxU7B6imDCU5V7kdVt
emZtXRx5GWKFtJn82vzqhmAdx2JTkK2pRtpHESKdxqAVMqC1c9kzY9Utsoe50a4RMY4pEe3bZKdM
/YytuxkrA01Sh3YI0lQBPy93bKvfdpHhzFff4RIgJnrNRHWxFzKZmKAYKwk/giQdRdIdKwa/9eTl
+usMfneJDxbxd/2Gg9Ad/bKzvYwHRdwr0Z8pxK2pIEmoULYbpTPpj/I47kTq01FiLhr4BnoL3no1
hWumdJYwHYEGHVmQaEE4HEdFRi5WIMKsvTFbHnsbQ1CNbFTWVwXfmF68NNOLzJ2INGpiSBAMgZMH
JVKpfNWGktPMZJCAfVmEtdLGF3KP2zhy0gmLSY4ydcnXo7aTkTmYXYScjallhdo3wwTwXqYatsJt
nWiryNLgJBLzl+NsbA7xPK1JgSJ60EvShzS3EQ78GTR7BaFGaXdSgTmdPtE08IUPpqORF6TJ9wau
a4w7xIerxGe1xltb5uuIaYadPObzfSsjMA+Fw5eBxmqv4hgWBXp7wX1MM7JLX6S8IZlIw4uhbrLR
voSGeBisPfKtHNlzFe9GEs2raW025rFngbbaVynDE5jiFY1bV64Ia04orUjcYmyCejaLUi/rXieD
57NHpgNxZND+kNjoqDIGrFl3K+O9Rt3aTc/dVPhybDF7vaQ2sZn2BnGQ0qVOH8GOvJofh3RXLmeF
LUyJX9oeVXzyLkx9U1UmcsNmIyyZ7tywKrFyZsawkmQeOgw/ZzO/lCm38WSsbHT9stjM4hhY4Npa
i8To0hm6J1tBvYnG3i3T6I+cZLswesiZr/MsXTfE0UAAZb3oY8ESWXhLF74ETLs6ZMG5yI9m+GaH
SOG54Tr0cyN8mNWMaKjiEf2/5J3ZbiTbtV1/RdCzQzf6xrhXgKPJPpOZyZ4vAZJVjL7v4+s9snxk
H6XIoq1XAwVBdaoqSUaz99przTmmaD7EKD1yInSKZD7qlXifoYmfMuzFY866HFsvmcCKGI5JvUxH
3dXb0ak1es9aXTzXvb7uxR2i1BBaDIwHrMMQSPV8oUTbtn+T6n2U7mXx2RzGRVywK48MJZsLMnfY
yirb/o+prdZNqSyT+IzW0Jv8fM8JwFG5b6TB1MmtVsJkxgbYWuhrW4ZHfraSDGtfy/u+fquYyAeD
0wKv11s4hkHpTeZaq0e7Mu5b84XekhtHvVvpD1r2oei3ffxMbpirYiUJKDq6/M3AxzCTvCM3xqmO
j2VDXEpwG9cPWbTgjVoOPp+mpdE+SKbjQCZYJGySwUBLxwqMBhe2qsPEBSMeqqYkbvAEm5smF50h
QzyQNbHXxWe/aLd9jk8DLY6OzLtCu6lTmXCY0i3r2Z/OYpKjw0XAEoR3wXzLt+GKiI5Es39Ten9X
iydBvR+iZUtPGCvVGA3rVNgYPj1ha58wQioRsV9wKdlkvHcFO07/s8CbF03pIuvGXWtgdbN4f6sn
35LWY8iUtUHZKfCwpqKIX8a3NYZ0l0hbIRophQcKtbPWfUfQ+4JpoV4z3kLCE30MMcPWmg5tI7kR
a3NT4wyvPtQhXuaUVi1Cl6jOCYHCzo5/gPRfL9AFZwjxvkUfs5ydE5/Nzb+ts8zNtIA6T3YLXs+4
oO9ortuuR3SF4T1qnToUVnVXoAq38GreWinK0LxY6C2iKoTBvy+51F+0ns9KrquDW9GGXVKGPZ3e
Hr1iiusdeE11CuVu1QiVG7EY4zReDcqyKuedKT3X5g80sLac6q5R9HY4473EiFWi8hhjDUf2DQkj
9owtYpgxkApepXZbZIXReIrL1CtBzuvJscsxrcbytrloCUsKVEZ9rYor3iidNL9LpFML+GBuB9cs
FE/0J5ez6o8ME6qVzIsogErF0GA6EZi+KDByRusBn1jUHjVUTMpEBpF434NmNDCTxP4+Dd+R0mpl
vxn0c8w+FQ+5F3CWNDtjHyco0ujm+1RWGNiYMxQJMYkD1ulmAylIsrMqwlK+qLHcD0yna0RBLAdz
/TJXW5g/VELYlY3iURRAX9NKvGBoO2GnVcG5ZeGacAKMzcKq9pZ2qGu3jU5yMa/EeD1x3xvcXH6A
qlgoVoocOIjTqAs2frn007U8NI6uh+7McqYZ6DkxW5gq4myp9FTzJmdRFqvOltuCVRzJJ0Yi5VXt
zkN2DvGf0YUtLq3q6FQilIOYYdXWIkooQM2loONTU8RdlB5m4YUtA0Xm4CpUTmV/nmLmpMFC9Pcz
m2dd3Zqz6QbyUhjt4Ww0+2qcbf8yaxG3wXyS8ztDOmpJ7RF2bKsMyaNu3xlPDb7MdD2yrOmUy+gE
7F+6eHgCCfd9jl5MYBMJtv/m1h8eRPEUBm99vY3iRx9vdcSzkPH8KdqhDN6sGi8VHxzfFXV0Sbym
1mDBNbHuM9IiX8EPzGOIC2c00C0ThOZ1GBHrTLwb01PBXN0geQChrWdm8tqSpYWp+2dCub3E2hKE
YSb1oiyR38vyri3Cdc7px0ciXqQ6yilujzUxLqgeiuYl82+b6F7KrA0mIYCAyp0/dk+CWG5TXunC
eJ/18dST/UnyAjFvbk7wWUP/qSvu1JYVQsTIEBYbH/WnEnEBcEtHQnCLwMtpsIn2IpvAdCoyn6iy
0e79w0R6Z4nSrXr1pXMvF3aNEcMy4Beo9xqA2izCLSsmO7W879NlNz7FyeQW3QZc2SUolLIVFZbK
wigp+5xXUSlPpA7bvGR44PExE93Ay/4qxeeO8kLk7lv3+LvIHWmH19rfKkyF5SPtEsp9T0ZI3M57
Td1F/bg0TcuFANKK24n9I1NfYpwOo/Wgmj8lIv30qPCCvjgbanCfY9aOwIzAQGnBwLudjzQ+ZAdK
OH8GsL2X/EcpBeowhctMevfbyTNHygBU4U6trtRwOQ0VTvatxBAz1Tn7No9JXGCITtDNdZjawTD0
zb0pNFuxIDSmClvOzLq/mimvi655CgFk61aHBytcqhYgA6ZEOh7EvkXnmbVegOugUas7vbPWMPUP
A65+Y0LVmrqZDj5NwngnWc5AxE58OYoPlEK4/zv9qGH+D/3DxUUDPMU3F+1oMZtjGQ9wKwMWyOZw
gaGp4gwwXIo5YvUsYVyEyH3zYHRNTBNGs4nEnVw8jDTQlHTCKDI7iU9FjpdD0s1zOZMTcrmf1rTM
+1XTry+bkJxWH5GarmJfcbCcO2aNIUK9nWghZHSbBCxZcxq4GD5AVqyjDhm0vhrHTRObN4aaYayN
9ooCJDdFVFi1XhgsY6ArZpOdfUldtjhhgro7+KqygZu2nEKkUwNhb/W4mlVzbXTitkl5HlmRTEDM
g/YsYPvxcxao5hwg8K/rl772F0aGvvmOzJ5y8ndTbtymybCSTJSHgHC+2c6+6B9cNQpxLnEx8Exv
J4yF+KLD+ufvP/iXcumTbfIaVTxIvT6ocjVuza69ZzE7+GB6Rp06VAEMQUbURP1vZog+zZ/gGqhB
dAdz2XYWpJtkNNdiMz+E5kdsBQfL//j9N/VFz/WacFzPVoV+Xgcblqp2QhF0kSgPZfFNd/SXluez
n/lqBKAmZt9XKSO9UlTcdhbvh2CTy0QVDR+RcBt0EoP5tTSgNG43A3tiN8WH1DhU38bv/spT++w7
uJoQACgvdJ5BfkL6KDMOe3nK8INUHkqyjT9YuC5ImSxuRnIUIpzODXtVJrPL5Lu23CJ1HaEqmLL4
7/X69au2ZYgRLEoYjG9DYSkN93P0TX+R3fXzB1e/alwaeo5/g/1qi/nersjYpRuHL3GFNOKWwzPm
kHxLAUSUR+rkTP3z6L1KAdVLrjg3twU7yhyqboVJjb3AU7FKj/gW0pzj76kvn5VAXWh6t1BndROW
vRcKzyoK8UIxb6ziaSh7ZwoiL8seqtlwhgQ3XLlump0/PeRt5UI3snDESu1NHcdOBlSkptFc+UfF
3JispqxpTqnvcP5V1WMidrTXYNu0fA8YyljdmwJDUDI7RvkMKiT1cbNt2h4it+iiAukyg+IRm7zQ
PoYslCOOo7HILp0Exxca+0IZqLqSquI1CSkWE4S6ADTSFmdoaO5bfVwLKor+C6nDM9OdJXqYWNUZ
u2J1CIt1M/mORotQpg8xKtkqBsSVcCwoWsz00lotExugGx7VYrqP28Ktu3BtWCakrWdDoWyP1km1
KWmxEbUUBa/z+JEXwbbE6FOF6KdxMUJokZWlNuwscNUFuQaMyHbzHB3qKGI3pm5nVx2kmHclc4MR
B/iAnTFY+otAk6BNGdxqrK/jc6zK+7z4UIpqlZqTm3YXd/+mDO+ien5OBoofHd+gLnkcOZ0yYsfB
ptfkd32yl5M9QlHgTn68sKY3JZO8SYzPRvvTCt9VOXTLAXhcZtD4iDlrJXYti86Yr4Ty3BqlOyvl
x9Dkq1aYObM9G+oWITl213aXKYoHz4SDvOpAVbJ7PTvOmMkH/EZ1Py6GwqeBlO4wvP1KGA/C9NlE
WBCmBZm5TwkN4u5irwSkaMwxbSRjm0mHcN63VI/1FNxrwuMU11sr/2mEuGq1zB2VypvwFXSDdVBD
ZdMGyluk0IFAuGGJP4VewXtMrFajga0tCVp/jPFtQRfryoUFXyPP1GNsiN/MQb4Y5uhXe0qVxD2P
jD9QdfR0DW/HIHQFEwlJiDtu/k7h8MVafs3lhtaay0CEhm2b3GfEDGvNzsLW+vuN4ouxyDWe25pz
DilUUttCXMUBgXnj9N358fN1S7vaIoxAilQ6u8N2bPZdf8sO8M0HfzHdumbi6pZSDLlBp7wDD9H7
M2QwIHKEHefid9vbF8MG7Wo114w8bZJZ48bi5CiTlgxBnXbZJgZZEsX3obiccpN1JnIs1fxmWP/V
bb5a5/NZEo3p8mPV4atiXCpDPH0gAH5/n7+6aFdjKjMJw2zuuM+BJpJEvh3lFgMqELrhx++/wC+b
wScbsibzHPxpwBb7LUpaTWEH1KfLSr2O6uiQlOqbFNCkJ5o3YmVtpXejHznepofMfzJrjiSXJDwM
d1CW3K4EHBZMq6TkRCsWb5aerVv8lgzvFnUveXGcbnOq6W++4y/usn51TUR9CkS/HBk14jDUQ8YK
erEb0tskfB7Kp2BsoawFzzNILhXoh5XA9DEEkGatLQyoukqsnQ1mJLMQGSm95sJ7DAT+99/b5aZ/
cjH1q4vZ+LEEXc6kl4jukE1koj/4+0/WLj/dJx+tXXV1Ks7BUqfyJLR5fMy0aVllgWe1w1rWp2WB
LU2QSrspUhdwPZQfaBx58WBhEJJoagf5yowHJ9ZfpBglZaFsmDbZfogmNXYK4y2IWbmT2+oCKqGt
KUmUGWSCijiEB1hQQQNOC1ya5Serxmw9JXxO/NdEKz38catySh6KaVwlyI3T6KgwzM+JWe2sF99X
ncZa5hHoh3l8U0f1TGo0XQLlm6vy1etxtZJPiRUGFUj+rZQWNEFSZwQYTNgbk9w/9Ov/8T7+9+Bn
cfxfl7j5+3/y+/einOooCNur3/59H73XRVN8tP95+Wf/+6/98z/6++G1x/heXP+df/onfPIfX9l9
bV//6Tf4yqJ2OnU/6+mMHz1tf3083+Plb/7f/uFffv76lLup/Plff30vury9fBoQzfyvf/zR+gd2
gctT9B9//vw//vDwmvHv9q/vr8Vfbv/H+V/+zc/XpuWfS8rfdFFRREtXJEU1Ltkmw89//ImmKIZu
GKJI4ovC18mLug3/66+y/DdZUkWDQZciWaas8o40RffHH0mibqqipCi6TptZ/us/vrd/uj//5379
Je+yYxHl7cX78NmbYojWtX4n4HBWouHvt0bPcNs6JIVyPwKZCeixDkeffsfgP9I2Z2cmSMpSvpFX
/SLtX7+hl697vS6FatPKTdFvgXXO3SaVbsWhOOTBvRSaUIRk50YD9gHfEKQkvBxjhKa2EThkqeeq
XaX8BTHF+jz/FMXY7hicWFMJk+RmgIg4qObKsIqlmTx3CQM40JQ0Aqbx7U/3949r+OdrJv8S3nz2
zXNX/rwNGFbXZ3EQ9tskIu35Z6y9pdGLpHjqlNLZeNbGRVW+59KHMR76d0mHtuvO6K9jjOy4A5hD
cDY30oPwHL3xu2zKbdqhs7yT5N2+FTZVdmsk9wnk3DpbyMqGVMIhuESpeuOmeKk+kNYwFrHDNTFc
q3yfvzSA7Gx1ARB1US+nle8BaHQbr/MA67iCre0o720slJ7pYih1Yjgd+Y1gvxk2UwQP03S4i3fy
RD/NK/xHAi0dQ17I6Z08HMYQPuHal5718pCm9/m4YURrYAImdHgQmWw+WvjyE6BqZo7FRqNqB2lz
Ay3NDBa94k7p5oXTB/RqEJgRuBi7OgsKSroVOyijlLZYaI248P1DO1lMDmysxpVySqYb0Dy0pA19
RbITX7An4LhGwUzUbOkvyH9Xq92QHdT2oco3ybRStJXERD1cSepq7I9Vd2OCUqxgQgAv/qEXBFmC
r+pXAAwTfgFt0KZzOFy4pE6R2IzMVK98C93uHpGflpwp0TVSZxcqXT0vpT19bgYnIEvEG0unfRDU
vd5AX54IF7ix6gW/6FCGrlTR5AKUGT0POoeuwe5f1XfxvQPPEIPEYdCFSqWJBVsihraweWBIpzQA
DTECohn3Xvg35pvKIQI6Che20dfCuBpuoyeKGZyU0uMAhkQMDkRRTM1dA1B8Zv9JBmhl4D4Tbruw
52QkFdss8Z0petVlbC0O4z/N5TqF3sgsXLOZNJFrG6Yrxdjmuas8zPyP5cnxInMnyprpoaNbpyQH
Xd+01kPTLyC3LnqvWeOO2aT31krekGS5wBTvWa7uO6K6TN7y6JtG1i+D1mdv2NUGPupSBpnC6rbC
bXrEXbCRVuEN6Zl7ZZMfxkO+yffSMfsms+3TPstlMbraGeOxVlSCD7ttvuseqkN9HG+Ll/A2WIKe
O9SH7Hm6zb16D6/63/yK19I7eTLSeQhNerk34sbf6A/zulqGN8le35k32iY9iDt9JT+aB+Xu94uW
JP4S2n5yTa9leX06dNIoad1WuaHv23J7eb7QfD9ah2gzrvVNekcpHvZ29jBtpHW10r15kax4BTb1
otvw3xa1q6ybDXiGd2VBLNOxvSkX0TY/RpGjpQson8BZWpC/EgHjLo1yXPHAXUD5JU4ge1AXhZxO
vZ1McAJA6nmhTNeYsbot7y3gfXBpneEUEaMhg5SlEYTv04k9ySO2g46r6OwOxeJkNMsRa/8Ed9jR
nsqdvGRAXjEj7U+ghsVqUWJm0FfIGWg2oqVqdiloN8VOAU99TMi8+LEfkonfjJkzd3YMKuqDYRD9
+myZncT9JXsAdM1rda4O1vauWSpo23IbtqFMDMK+hXYOTM8mRgc0w3ESbH9B5zNijs+XXPMFoPXb
6Cm9uHJMhAhLNWb2gBzLzvCwIIoJFqZMSbrpqp9UiXZRflhPSfOels+t8iDnHwFECIMidDW+y3tI
Ec+onGhJS6obLzN9UwYrjhn1T/Et3ivr6KPR6A659XvwNj+jdOpjF8xM9jYexdMDwpKg2I7Jy4U+
nl0c9YJOPLXL0I24Wj9dgRrn/5StxwPRfKBnmd+jw+RFq2BVPSjVyVIv+4jCIMi2Vs2WpATK3Ef9
LJ7FExilO+Wp88A0L0JeyXRfrDqn5iVq3R+1Aw56kbjBjXXk6ksgfMKF1TpB5fQ8KzJBURBL7Xat
uOkiWeYrbV979BWceSGfhskeHNNT7MqD1o1N1Sl3RBssrBvxIzxuAxfAiRO53Ch74MvHDjqaJ4gw
N92DTiw0Vj4X8YvqDXs2vbXhITmyzQ0/Yrm2bCge9NUil507tMvH6UY6BC8NJA7rFCisyQ8N70Fw
l+PLKqBBi7oz5W/iT2tbncvn+pmHoOJX4qkxCB63blaYyVSPx1PzagKfneDjwi3zovt0q0PxNBmz
5sv2TkM0id8K8FTB2AqrL1jNJUKvbrClszjdmulCOYlHc2ArPWvmQjnj4zlBPDtop+pJOk035k7w
WKE9ZSd7lZM4k8up3Z3tO90JVsVZeILmt7tcTMEJHX/z0q4t/na84PTp5otwkezpNdrPMDoX3Z2+
aJehN62qxfPovI+euZh2yP4YmT23r9ExPfi33VNfO0yRGevpx2QDRPzyaRDENvOGPcsln6Kx1ddE
WbYINXInBMbHBGnwpDcJ1qkrXtALqr7trQScneqx8YuVo9IKRRY6nXnuRvZgSNyEevB42dYiX/Rb
3jb1B3PU4km04HxuTbQMVIqIrmYHPI6+aG7LvU5827RMeGVdYVnseBPnZbbLoECgDEt2miccglMk
PBQvgGt2sB3HzkF0MHxwFC+t9cSDL+8F6PjKQgS1pUCMX8hwHADrvahesFI3yoI4K0dfS4/So7JS
vXYNF8hcps1aWnQHsjYO1UHfZA/Cdj4Op/5dpm9bAz5yoK/yRsIMCXmSK/xUNqgUREknWUe1Ygvk
CIfLinFyuo5EoqbwhKOmuIB7OlhOnduMJ01Z1Q3Yw6Os2BdOEmF9F8Bl6srz0Z8O4FzmJczqYdyU
j3DNt6B0dg0ipvJBlrCpvlnJiy48Gk/BnDw3orGqWqbVgL2YZTV3wfSBxDaHSn+fntKxvWvy9M2A
aM0guYCkI15WSrDUe2akFKihPcIXnMCl9UCE7PCH8NTf9UfrsYd1jyyqeil+Kb4WOmIOIZHRhNKD
xixe/QTg+2ycgWUdp5tsRv1Dvcew/x1w8nN77k/BUzUcU7xnog7XeLyQ9emRUBPK4FBpAreOH70E
6VIDQk3PmC54C7A7ulfri22N2PaIEqo+5wIptbfmz/aHCukD6HHtJP2uO7Q36rN+S5HTTU+qoK8N
oPzNKK8lBugTa8SFMfwaRTd9DwuUmfgqJQX+XPyIfdQ+K51G8a35IPZvSfNjktbCU/bQPqknkSeu
1y4aIKq3jW461pvcuQraG64Pr3iRwShzyv5hxmCQL6ISbCvXkOqz9F0aQ7uSUhgE4N5qfiiYGBNX
LWlPe+CWK2Ud3pdp7xUVgMNH1TX22uAy1IHvhoaeHaaKlrp1zqQFgYJKe6zgsCg3nbDkZFRvqZ7R
Tug7dZXcVLf+wg/t8AHVbsfoFi1T51z42pPbZ8ATKfU8QvlKWtIUooGn9lsxWeSkuqje2N/PGU8Y
PY1ndjd+NH8Hrf7kvwc/4FNo2Imh0h2n7JlgVDvsIII7wrTuGbJM1LguVeYQAOh24HMjkVIJrv6J
5ixslpp0nq2T1m6NxmGd457GH0y4kyOig9PEs1euwvpVUbapv8vUNxwJPgdAbd2Y8N9upPoeeRHS
N5orIORaYF92Bk5mdPzC1aStEm9HQOohcjuZ7ZlhSq47YfKQjei0xh+Rf8e2aVDAtAvhZnpgbTwh
d2546wUUyQetOyQn1YvOyat2Uz4pxUv61Jd28RjdFjcKdD4gZe1DnNkMVdzxLL0cWZO81invGSVV
Xllx0gpTB6i/WKzyxGOyAjBPB/7TuCq4kqF1CgZC+eBO0iMUBWDHEmoDdEdrspjn5ewlxxr59LSa
3oLiJN9qRLnAXww5ngz5XXcb8ml0NB8hHd1VR8SN5ezMk8epYwwdDpfjaXhXJpYJElfsKvL6dA2w
FmD/ggcyeS88bRd3jvpo3JmL5pgCx1sWvutzTADWeNu+mD7ijIUgLy3QoupdDY9ThR9lG5nXuQQM
xavMrd5g56f3qC7MbXebn9Kf2KpHQIR2gJaUOiy0i7foI96Nz4RH5qqt34e75NE/FFg0FBvwsRRA
jbXnH9WjRU0WOFN5KWxkeYV8DW0/whhQ8vVCPHObTcb7ovPfosmsYuBePYDQGF0Si5HYKSvdJC/z
SXfU+9C02QGSn3rsWqhzxUPc7IUL02NTc1xqmgcZVRNVzmIQeifscw9plygOUOYEnMPPUvWKctYb
OmjX6uRxnLakp6GuvbH4+FV+/3/dGJMvRuSvG2N3r9Hw+k+dtF//4I+uGB0uUTREPBAX26KkctD7
R1dM+5sl09dSFf6+Iqp8kX90xfS/KaZiKaIs6rJlmhdq0T+6YuLfNFOzaLSZpmQqtCr+n7pil2Pm
9VFJN6VrR3UfSKYgjqK0K3fSzbgzj9lKPiYULdv2Xlj86Wp80ka6zIg++xpXh041qMUxTIgN1k/d
IXywh4XwTXNNunzEv360eO1xNqzkkl/PRys74+zv+sdiVyzEt+BD/e58/ssJ/9mXuLJdDoNmtLPc
iLs67JNja0y+ZwQxQb0dr01raEySM6seN+kgrCa5adb0EzDSY7Kl9O9C2Y5hj6JsJXB2gJOXpJfQ
Ca0x3MpPIlduFNO1skxbTVWtA9ysJJg4Fx1xbJpsUeTDzHKM3n2QalhJsbi0xHBwDV2FEl76pt3V
JEB1YRgupVo3H02JTo7cmuRuEF7/MVgJJIVSUzEhdGznETDiXqQ8tCZwkVOMTt8207Je6ka2z5m5
sWid28t82OpLT1PQ+sdpF65yMzHtpBeqtS6yWAdjlh7FVHxvTY2VPgYaeitHlbYwO8u8DWgyLPtO
7SDLDu0PEUGW58cqR844hnNnycVTFZvKtqlrUrCKNve0xExI/UnJmDCyYtkk8msyDsKSoclFdIJ6
vg/1/G6qL6V1EA3b1KrB+PQF8w0fa34AfpcvwVilzTLz3Ug6tkk1FXHMVAOqXCFYJ6KRLyNFq7Zy
6A+O7HPwspgIOfQ3JbtQ6tJLfUlZx0r1nEkReROyYOJBz76LpJYuPdPPHqSrMWQsdD0S7UraGdKO
plpkbGvAhFUFlRi0LnJ0/TREa9NaB11k//7N+xyXIl57yEl+0cJCSAEWKAM9vRBxQzslMaV4yUFH
ruSl3429J4RS880E+quveFkD/jQ37NTC6LqJF5IfcKW7Ijk+S6LNvhNn/0JXfXYRLyOfP30+M1Um
O5cXvu4AXdr6PubMfsz4cYRuY4GpP4f5VqUJDEQPyWzgEvcSRpuc8Nv+/PuLKn82SdBN8dpEb+lm
pVmChUia0sMKmruBumFuiM+qyAZTOeVl1iEv4PqLKI4Tw3jWsId5IeRVhHkUQNky4liM6ykEAF9R
SacCVPHZKJ4Hodyyonxz+60vnrjLk/jni9W2ekoQ0rxLq8bN+tMAo5hSOwtJbt1eopdX31yRz3cR
8dqpr5uBoodkI4OJXdb1XT/Qb7FJ1rCfDHQrOrah2U4gb4ZbYwN+NxLoL9nVvSEckcbW2W2ZHH//
nXz1+F1tNWirCmGehGmnLgsTXQnEyJ1evllS4VnDd97TL37aa3+/JOmWJKXJtKPV7Sbbm34h7NCJ
utoh2fdrbUFjwcnWnVs4gyd6gQ0tezE6h8q1ltapWtxSra8n7xYB52GDTNam9/vNTvuFkk80L9fl
T3fcJKWyixu+NckEye1ZFt33fdbRbGzci94IfK6TDxsI0RcgSPX2+6v+C1X1yVt5zRAYpyLvZy2e
d2DkkZ1WDadPyysQ3GrNgRw6nJZbathvhDpfraTm1SLQdEKGiO7iUlgGq9BBK2tjxmOdUTbB4rtr
+dVSc40V6AMtDU2Lr6Iv/WX3kK/rXeMUTrnCo3Gfr/qNuSgdsNN73xPWsfPNpbz8DJ9dyouG4E93
8DI0FUW9nXeiKdqz9hrFN7HikfMzUBOEh4EEJUO7g3mvRCjSxMTt6NVA6Je/ebp/QUs++wau5pW6
wbTY74t5l5OQ03bpgymSyaCoC1PDaYp1MTbwUxKi8tIgli84xeSJukg1Y1mFuu7GQepF3BekFISx
v6Y1lrtWA4OR0E99thQSl6yJTtS8K6eX2Yw49uDFsAysx/0CT4JXNXg11kKMYehs5ney0dtVSu4v
kDjmoqR8i+eOo2munCLtMSa4I5gfBjLIRPMk8x0W4PGTSPR8GX7TdKNw8hb0xJ2id4MRVOOv/fmp
o7mFvRJ1wDEmhmxqY4Se/mIw0DBUyxYDhKmEBJwdAxWDdTO4EQBUKVoHzb7NkVRjjBuHM+UOUVJ4
dBnTiWutiLhRKpxy/VYfpcfW6l7Gnp28GWZPabWDMoTvodTtcdf8e5IX8ZoMAOoVceTMsmsuI2Qv
trhPt9KK7hoBHEe0+t78ar6Lu/EeyPx+uJV3zTcL/lfrzDUzIOpQ4WUhXzkQjvLsYKHJ0f/Vaz/1
9IcCbwsj3DnbXK7UVO1F5WWUT79/QX5p2T55Po2rMkqCIGy2GViPkbDEmb7SzDzTStnUuhBSvNkf
Z5Di1lCQWkEAKlIfATUhjnvNXKrdXdBUT411huOR181LyHQkhjU0GncaqYRd7C9EqVrECV1W0gcg
eRNgkF4ySmoeyN53R7VflsRsdjXyp6EnYidcFEO8Z83dxARp1nAkpTTyjOQwBzvJ3wT1xfjwDCFJ
1G/8ziuV25DmYlasJrVCp9TtOpmClZQ7Gom/v0TKFwXKv2jqepmsiCyQ8SW5wGKGp0lYM2Cflt0H
5mi8ajy/Hk5OzD5kfDy/8i2aN/W9jKHdyTBIPdC1ONCAZshU0jzcYTcmLjxIvpnQ/WLufnILrwV5
SNdCQ5MEaTd2SwT1Ew1r0rwW6GM1YxsvStWhw6Tfzub9xYRsa+MjS3zpDD+xKsurgeSMXdWc6JMB
8dIP+XdL31dP9TU0RTQFYmRb1l6ErE4l9XSe6dIm7pAjuc/2UvbcJiueMNvSN2ZNGII2sN7Qxsm+
0Z1/rhoUzUvF8afF3x+yqAb6NO8aDAfZSJrITpG+o/B8oelj//jnT0+oW8oGiuUuqivxZYzDeVUX
ZOW1PXHHcW31C6P38bhJIr20eJQ3BIJICFYSi592UOxEJXFBTnnZzTkhg83XjVXjd71dqsg8ymBg
kFkKGaoIcglmS+8Az0vNWSYdmlevT9v3pB/C4Zun/IuN8nqwPGcCabEB14pCb+pXJsVGOBsEPr3/
/i36dDJPmX89RR6JsM/VmoUGf87BWhQMvQQ0JTXrquR9CD9+TQK/2/Yv2/snr4Rxte1PUSmpQ5NO
O0w5neS/mMTAi3Rt8+UleXg45xaQbzIBLFutt0V8U/97WjnRuNruo3CQynSiYqzyZV7aKWkABfz2
b6Wqn+qfLpfx6hBiDX2RBrk57TKveiHZ4Pm9WQ/uGpfvwyLbXN53nO2sR+Yqt48MexmmvktOuzTc
7i15o9r58fv7+Ss0/LNLfPVy6X3ZwhcymP1Je3V4n4qFVKwIQopesofm1EcLfUkqhEyCmF0vhU2G
g/ou3gvisqZ/QzID442P7LknblK2w033jUBC/urOX72VfVAHgAjjaRdLpCnEL4n50DL6nPvl/JEk
ZDIEo2NV78qhGpakS8ydG4VLmcYwWbGCv27o9zabmfmmsY9kO9O+K7IvX/+Ty3VthKoCUYm7mPs2
L1gPhNcOUUzmyo861e43d+SLH/3a10SsHRHYvc5D/z85+47lVrkuyieiihymZBDKsmx5Qtm+1+Sc
efpeqHugj1+Irluu8lCHcM5mhxWcSqud7gS6qYGELd2EampKW/6jOIQmPH0VEF+N5MqpjOzp1GFl
+ed9SZKf9SrQeCXTeEAEGYDt8o2ahtJGVMIRRQl6dEeMMSXwLVfhrCILournPxP17grTJMidsBZm
CFVxhG+oJHBqycvVtwhY0+A0KzkWs/R0ZlUOx49+0ovc4LguicHNtt7XXL2DRhBof237BuoFCNNM
KaDNr9et7RkwROMwi4WTZLADXaX3dTHS+/SaZibH2DD2mxQS4pS04nYL370O9i3gUVfpzgeYF4aX
K7Fs6cTP2VPAfkkEM104pDhVyG8oCF0qhrqqII8qYpiKIZUCLIlayzAItzDotnjVAHFcwdjbRk0l
Y+Bl/ONLnp7uwye1pSpuiDFQd/rA35R8bwjiLYH8i3AMSHPoSKVhdiV4u7Cm1XLYXQ8lcgu4a4Go
FPsYhPW17oWfI2Bt/gDkBqB/PiiHHI9KrAWb5tgRgkK20Dh/fb13IfBnx24WjyOwy4WunI4dcg8F
pRKF9gJQld/FLlQxVgZDD63YdEcKbx6siSXQiVaU3ZiF5skcpp7kcUE24DE6IGU1UBrBWxptTLkx
0JJ8VbQyNFBlSXGvYOPuWBOS0tDdkdMEfa69pzGDmYx6+EFtvFrrz4PGn5Nj8uvueOKQh+9MBdLW
yg5bStTmEg0J01KiK+JKYZ0O4KdnCkC9RApj45r3sAmxfQBDX7+QpW7fnBbEoqMdpg3WCnYARtjA
fV7gI2nDfwx/yQU0b4OVBds7wFDpkivERlKFlbUX+ndzrlBL5PGYtliat4Fs3fBqr4XmuF2zmFhq
28zpQkHh+iB+4vclQBEu/Vkw23eYV6NpBKUOdKdeP8GltzXnDgWYYwkBFBqn7hBG1YmgduUVglTb
3mxGjbYEQa03yEWR6vMrbWhqIXhys2MPZ/G+ggQ65fitQUoq20O6wOTOHMx4Gg79yH3g9MVGILUq
gK/298qdLpygO0vjIdhA24IkGNalnM4eIEKQ0Xo1TqADOHBrYLYiYP80cPLloD7Ab2Jo9BfMobFy
KFwl+hrickEkmZxTd3wmSomex61nvckXRlrYQBdTko7REeAXtZyh2tUG4pc+kDoHoCIwOVDZAH/I
YClgP8GRktpfkj6A388DJCAdgeMFhC/PdQaIAOBTPIBTTA8z60QebytPbiHbmBgIj2G6Jty4o6dT
xuzdt1xtvihzuMHxEl6GK1ti6TDN8iy6IxvMWLEC/CvVSy+ze1eOV0PSUreQnZZ9ePVCSfReOZ3V
0AI5tHeyTWxApQCYPzgiwytJr+HppiBOWMOB0mBKkKxsOmahaGSnzfiwslsKHS1FWBmuGt4uuDI6
0HsqwKsAyEPCxBr15Cs+UBtw3q7Elj9AEe8Nps1XyYY/2Q67X4UD3BbtOwuWO2sReuH8TTPtx4uq
U2mQxhgXJZ0BAxPQWtnxwPEBY8F/gA1sIVzu1zKlpSkwO8uUaJKEi+cUxyrU4jATU6RTfmUSFRyz
bbASi5eaFuz0+B8eswi/Cj7psQiUJrTEBohOy4xYh1m6Cq9qFZJTMiwHrXoDerZTK/4WYK8NdxiM
T2jhvP3bMWFnYY32Sr4tO1wEA7wyqf0VjFaTDMJa+9otpR/sLP3o4HQZV1NrBhh8YABHtTJ4VbwE
QFOSKhSYkcUR+h9/5Uw+xaOjOJxYP48P1Yt7oNGnN+e737mojyB3A5qjVCoNxDM8xXw1tmuYUsLP
GSQy2d/C+1VaeaNLBf6EyHhc3CfgrAmPaHyXrtlXdxqt7rd3BJM/kz/ZhTAqfbw25/jv61e31H1h
Z/HHg5WkWLJYjVZEg7cvp1GBOp18YvFvVCl9Hyn83lMADVNhDaNdPdUFLvj14guVDjMLTqFEi6NU
Ym1Q4LVEQSTQ1r7uzEIf5p5NPpyLeoC8CD9tyVqH9CFrjLqIEh74KK20Ei05xWqleHqlAdxgMjol
AzmBI3MAGPsLkli6i+SR20JwVe9RfqlrpN/7rT3Jo+9fx4fLYplgrMP/e1xhQav3gGq3cmtTMgYP
VmAmcqixBrDhUC24UjIaor+Z4+4bPXF6rTZMVNIWrQoGrQMOqkEl1fJ0wXr9Nuhpdz+7tlm8GuOo
jNjpkJW6ZwK/qTXGaOZaZJCYF7oqRON2wYH9KJV4C9FDQ1QC/fXK9w7ws5W5/275PA58EZK2tENK
uwayg5BXhFJtqAAMASR9GqAE2sLDHZILNL7+oPtsiezQ8SAoyO6V7s4eWKCAyXlyegUHnz72FLzT
wefRhAKIMwKC8nqQ6Gx4g9soiMJgrDHcYcSESjKhLdZ3cgFk8DQX/9vAcFyIgGu5coyaNAevBihk
752AL4TCKuxmX9/xgp4Lea+uH/YBkwAD0XJ41o3C6fG+MCgdAyKtefO0d3SbjN4AnQyMpmqzdtKX
6t97W/5hyQlNIUQkloT7mAWeiXGl8J4brVVpoNUBcwRUfZT/UpgGVyq0dGS4jWq1+tZruQHBT8uX
zys3v5CP3q/w4UogJhlmw5R5U/vR6TTegLzUvlAotZdpQDshQWYJx+KQb8MVO5GlmDoxPB9jakT0
ROJOK+beKJPCPiTsUT4wruFXgOBAVPGLws5LlFaJNJEFSmctmE9fwGc7exZeSSZ32356zxDS05Id
IOKKxR01Wo2189rBXWrJ3FuLD8/Tb4KRp3IsMumjbdLtCIzwT9xsal8b8YYpHKQDsWst4Mkl8CU4
eTTbU6tAewlcIPpKWVF8YzIV80jy4GKmAPIE0mmI5B4a5OVrWn9LX9W516HQenFA9SLljD/Ex3jB
YGuSXfmDycpXCzjCPk9U6KAMFnPuLPa7eP+33UbPcj5KIvO6nN59qSan4XdUcwQ1fwr1lAKMGj5r
IRp5nlqubbYpaj155/dP7cPrCBN4zbMC4FQjvtp/XebcFEcQJRDVjxzYBWqOtjm4lFDRVKXLyk0u
rTmLoHQbV2HM4NkOR2mP+VpS6f6ftlaA+afRLJKZzxIRMRLgsroF4v71qkuLTpv+4UY7qM+4fcUB
VdV/UtxVCiCWDBj06x9fagPcOx8Pv14TYSSULR4jBwFEUDm33ikHg4Y9kx/wzaOur5dZiEX3j+HD
Kj2smTO46+CADrGAghww/8InP/KarBRJ9Iwsd/El6cOV5Zbyrbsv4MN6rsChMxViveIqgHmyg7DZ
tdiGe3ASgAy6gMDijHZglTJoZSZt5jatY/SiwhAQefvrW16Khvdi8eEamCAcR6LBZul+OdXdojBk
PsID5BNAainl/BcK3ady5x/5078tOPdjlCATzAcSFvR20o8EGkAHqo7Mw+tGkrm/9Dt9nsSEQoX/
44FvQN1eL7vUI7sHoof79FOQPAMRO2jfnrNTPT3j6i3ed2pijb8wyzrDghEba5NBWULmUZkW+/wt
M1+vvnA47qXMw+I1dMMaN2aBqwTvp2tPfnFtQEt6/eNLdf391T78etFBe63PsI14g7bhna1lCtBN
U2sUzWv/6+uLNOF0rk05Yr7yLbuXBE/i2r2R9rBmnPLe0Pa4IzxLxw8dFjhRV05Q23sb+pB8gjOD
ZqPS7cl3912wa4iq59fA4k5dZ4I9DsTNiKEsBPuVYNv/MtcYVqu2+J3DK+EdvAp64x/XGMVLD38W
mbJw9PpBwKUCgKJFl2DlWzIVJs+ewKwMJZpGkpoKP8tzH26ux8JnX5+8G+mqYqRQg7HycpeWof8b
Vz0hTSD+MkW+n+BE7yiL0WlQxmFfK7taemFomb9wW3EPrZM3XoUd29Q/83cAlqJI2GY66Eh2uNJ+
Xyq97+H54a2PEuGzRYWdNnFSp/0FFpsS65zhyrz6FwbRe18L9GLl1Cz4o5L3ZsrDcsQQVGKfYzlB
DrQAhccI3iQPcD6vHnKZUVoNSYzK262KR7H1Vvb2Ugo1d3CMh4olhAFvtrGnQoMGC88EqTragY4d
bKRTu2kMakPf6Avo/QcoYB/Ln2rjf+ZHFGToAPA6jAjIj9pOtuW+19wN660c9SlNebLn5n6PbNXy
dRrU2Az1RzwpRAH2QwNuF5IkJjxrxqf36eKzZWZZUiOVnBeSFOXEPCByftQqo0hsKyLQIuHH5UdZ
CMUt2VsckOs1UWghkMxijd7IpGN+rmlCowGxFKcsErbQATYrAMR19C0kUOMBWVsEmZCqd/DVqMO3
HFOcQKyOBMBMTCQqo//NkjoEqSHxFsHqPYWo38DpFAcWpKhL7K2NtC4VLZeEKQaGiWDogaEZeldI
8/MA8QJ62A+fZXgpKWiEkte0owwf1FeIUUGHk7YjyjXC+D0q9hE4XAyJ+h5yqgQLa4921UP3qZQL
ukZzp8uc90mq6SqUNT8sxIxzlfj2Erk81zb8H5MfyPqPnZathKKlc0nOMr6kiSmSJUaktcQ3dOFj
otcA1wCvspTjSuvTAw+ngG3MQ2oJJA4LbusyAFUx8AIhvVK38wtbcxZlyboUuMzFJTQlrfQRvgm6
QAtmXaQrCyyVyeQs4PZdlsQVXKjQkmjVQYtM2JmA/99+Expr/YSnqSqNDXpDXAD/eR19l+ZC5Cz6
sknnw/m2QVZrgIq2g33eJjx7NqRF7ImyDa4IPI/WQv1UgD47drPCNPbjbswFsC86erhwA9xDvP4y
jIHeQcpFCqcGRLgrfNaAUC24hozWQ7WYYv4MUABkasbMu0YJULjV5ScLcGjAo10O+srrR3F3X392
dbPqNUlZiKcPDBp0SC62zE0wmXO7D4GDU5nkE0JmAgByius7GaD1UPA9A5JLQYtBGd9cwM2BSOvk
ZGXDT5vqf65FkOacqiKtw6hx8VrE4asUL4205n399GuLH54qg4cvTiBmWdi7OTJyGPhQdgn0HpVe
W5BepTcO+tFJqb1+nE9LDSwk/HehJESDre5xBxUw0r5Pyh0DOQFhUw8x/DS2Vf/7ep3ngQgLTef1
4Y7GmuBDN8OmwpRjn30VdvfmHQUt/hI/xmv7Ga28kecNQ6wzC0FAYFdFAocJnJRqVzpQo1BiVVRH
RcJnGqJRMkqKVobj6SZ/i010F97XvtfPDymWnoWeFqPEhPKxdHlgWKUFyBjdVO9TOKVmb9M/zJcI
xj27jn9fenezQATGOswFplvtFGKPElEb1d70dQjYyYOeG4F6ExRYcmlrc52l9WZBSGqCoXMHrAfV
fChmXOAZ5ayxlZ4PpvDwZkGHFYmGi0n8eA2UwrDzQLuA1IkGzZeVdGra0c/O6ixu+FlLgcqFDRjH
n0z3B/IZVkeqfrvSd3ieJEIMdzrKDxs8YLO686YQ3eqZ3ZvlPoFCUaiGOrpcm3ZTa5kKLyET5CaI
ssvdJixWPg7PhZKx8ixYcG3V1ZBepxy8lY9Yh+E4R8uja0ScTHHmmJvQmZnmqiYBMjoaPTG0cmXv
5nWy12jQkdZAiyxqjECHWCUFRVCDPXNYOfZPP8e4tll8EbqwyN0OT70A2FvnFeRLfwIYxJ1A+9pI
R1ptt60BCZp65S0/T0Gw4CzOFGVeigXIu052HZ3oEyLd0FTUhe1ouGfgtCULszF+VxvBLdFX7nHa
QU921pz9MiBRj6hpyUJzj5E5vW34bdggPPxjUBNnkaWI6D5yaawQW+jYdcfaSmzmHZgQNXLArDVz
c1BLBRJRXymKa9IQLmt93KVzOdfkEwKh64opn+IYTcoumeHB+oGTIaQa2v7GX6nopht59ghnoYWM
BpeQClSXUU+D/M8ocWe+fjvPOwTYELPAEo4EXYcBqigoe4Y3D+4BJwbOcXuXuSWDAaUVmIU3reaO
ClejA3r22JNEHZHiC29td6FNd5PGu2YPemLDKOGRqo0RWjC/1V8/QDKkBrBDyBUI5CqVCSsOslwb
SCztqlm8Yj3XG4Yp2hYaWkQyDAh02gLg0xBPr5/M0qudw8KTkMkh85hO3aAfN1FZJpeTroBvPFR0
ZLDGgMK4rnN6F+LvHCMeF10ciVmH9wACqNZ+CHvUQKfaSvXIGo/+1T3XO6AJ869s5VwufK7mlJ+B
a6OBJ8OpSQCpOEh1aRzQJn9XG4hP02RBmhN7WKIdqQFfFXD1saXefcxn8y0JSRRa/rPyhpae2SyZ
Cd2ATVkCkb2l1BxHPdQqCLXEvJGi4MzRYpMc+iwWqL1tfJ119lAOEeaLZrlyLJfWn8Udso1YsqA8
DHEgqfUbn1vbhenl2kxi4dswx9NTHryOIZBCOuO+37tfrdVlSnzg37qTZ3fQv4Kimwzyazgqa57e
C2n1HGDv8l5PihFWhPCZhJYKUkE7s6BmnR3WQOrTq3kSyYR5uIGqgE/keGSod7/jjb/mn7v0sGbh
QBy4Ek5P+F0XNpF1CwFwYufD0ilSV/bawgJzEHtOSrmU9yLEGwL0T9MLDPnQ9nCkY6u4DmUTRqol
e+LirkEdF0L+HNEOZwc6gPww6cRcNslbFUyhdrxW8zs4GtIuLA7NngJZcpddYJGSNsfX97mwpe+9
poc0jaLHNoDo2h0W9IYDsy1WC+fn0yGYO06P9uG3CZGjk97FI/R2wzU8ZFcGcz1mUMavaL9W/y4l
OHPIeFxKFCyaY+CALFYDMRym970V2XQu8wX6rmwo+5tij++nCPvDfCXHXIil/+PF4YVjQ5J4ajWc
HyBVRxkQ0ILP3srPL72UWSUzuG3Ykx3yG0FCb4rkFBA22O9GWPn5peJzDteuiLbq+WiYJpFDKVMN
3CYUaG0DgCyP48nVi1hvKLWp14ZZS3t7FgQybiyKCBImjkBsqW9u24G5Dktdyz+6ENfV0T50gOlb
WW0h4sxR10OdCi1Z4Ts0lX/AYq0kTgvvZI6oFsm+KinCRXTmITQ3XAmYKnJXGFNK0gqF7450eBIr
56DqLGlLqYsEfF7sHEAPDiSnwK4v6UHYAHxic8dUzfcVQFhQ2FVI0B14PVChHIXKcLyKG4gZQ7lr
Dfj1fAoqSHPsNcYzYieFU7sdAKxUJ23agJyj5V7yTeNglqEMmq/Xtr/jzc6EPayK/E+FnZzC3V6H
poUIPOeiBi4n1lSHCrIcDnDyAjW5aweNwJl4/fsLh3jOJc27sAoKIkMLRmYcYgcBFZk4uKfXP/5c
aQCPb5YrNFlb4wOCXx/jz8Dx603vGsJnW1xd6LmiPQ6MS+PLa/OopWbLHD8+EDxRwiwMJRGIHqMm
HsMwl0vKGiGzx6kB0stIhBGQCn7M1V8bcS4FEo6eRfiaJ6NqGjcW3fcXU+od9I95vbAg5UhDWcBs
ynf3E+X962f6HJ+OZzqLIzxdc3GeYrlQtEbJ4uhfGlq5qcZGWsZBUW4ERwmZWQaZM1iuFaxNw0Ex
siCojeZnGdsEoIOJGsEiFGhiLmLQd7czGHgzMCoMBSWi1QIkxqbAziYc8LPC+sYyXwlazIDkF/nH
69t4ztvDbcxyl5oQXCYT8K5CZwT2sZdkuN/pkCFSy02nwxf0gqEoGnT8of/1bv1XsK8gvHOtDq/X
f96xF6Q54Lz3eiH0IAvl9Dp5ba7NzrOZHUaVKqdlTmijcfzDA1CWnkg1/sfkdg415yu0QIWpHTQB
2rhNZgt6dIR4HkaUtULcyE19rA1Xe32Hz1EFuMMpiD9kHrRQSGLe4htA6ddWR0myrS+FEZ6CLffd
O64FQ0AzswA3xOzH8JRw9//BMJre4pMoPoeUS1XHjGyAhARMI5NqsZ+sMbUgODhCPnnQEggLwWbv
9Y0ufJTmyHLKhSMQFSNp9Bmlh5jh2Y1vvXSl3//t52cxLC8aV6gqbBS3UzEmG2BX25zAHYOz0usF
lj4yc9A41JegkFZyeFEq+zZa9Bt0pRMDtmHvU5KNRhgQ6gPQ4+CM4VzY4fSyjM8UFVCzcgkLuckc
R05wfNHC04t1aDZs4QDmbbOqXfmiLzVb5jjxxOVCluNwe2IG+4HcSi8kraO0Yy1GUmtJb8U3t4Ap
9bVL1RGssFwrTjCOTIv3rLiKI7RKkg8xhF2p3bhQse84BQObdLRbtG1QFHIORFYD1oJfpCR7hElj
higkm7zUIcUNw4qVXbbwobzf3cNpgsdygDIO6eK4r703pj5B9h5OZ8zklbryFpZqhTnOnM+JjqGC
gHLIK/SyTQiAg7JWtXK8nZSrX++2pVphDjjPKr4RqqZGrdAIx4Zhfyj/DYLDNWcmktIPv6wEK4zO
h7QsdauC5ASPXjkiDhUUinku2+fSWnZwT6KeBIk5xrxJRc6vpw4mGW24AVQqUm+zS9GcimHPuzTk
PXtFeGf3NBheQQgRMqMcRj3b8bnBAMDgQwZrrOBqPgnV1DiZgJDCt2ufsH/zMNYh1QcXPoIEYBpy
4KKWZCSUZZ2ReG8kOWSNgALUsVYl3FaseKzG039JcDGpAA4Z8TYU0P6DFRzD2mmwLYtebWAZPAI9
ALKmWDsk+/n6fSy0H+68gId9FVejxOU5JsdQeD7z9t/WTu3WCI3Xv75wsJlZs2hgB4htuSXiMPdD
1jfXWznUC2npHZ7ycNVQEvTglIRXNyZ7zBMy35SyQfZWJaoWvh9zDPgIy2suZVE1d6HFuWry1tqM
TWkoPHrkp6+fzVLiNod3N30cEkKLXmerQ7tDhvS4RZmJFequjqajdIhXjtxCMTYHdfMZ21CwA8PD
gocSH9+E0pfbxnp9F0vDzfsE6OFVSJlXkdhF2ECoYvcUVCOhUoc0KjFLC6ikDaYAGnZ8aaZX4Jbt
+loa0WUVdbUQFueQblqEPRGb+ejgynGiIItjrxBidwLw0af5iqQEkCuGIxaUcm/CSk30HBcqgH3z
38wmi0IfsQO7OrZa3TUqo3XCS7BJYFvDGaIOSRnxZ3CEf9wnc2D2MJBoDqU4op3d70U72gJSxB6I
UyxTCvkuHYbT61e5cFjv+cHDm/TLrA0TEZuejeF4D8hUyF1e//JS0L8DJx5+uq+rmhE9BH2qabYR
U6Eh7AP/4u4FBmpiXK8xlaBk7ltP8loxYhLuMvBZB7MEYuN8Vjs5C9Oi9nflaqYWzpPAf68JHq7G
heYqN4YoC2u106pTs022f2s8TFoVzXbrr6TbS1tz1kCK/CLPKhqvraQih6RbBW4NWluMm6SP1JJN
rLTqVw7hUqE7R2d3LAlTKB5rQanHBknFBu5HdmA4AIoWt7LIc5QLtv2s8qMzmpKECWGXWrRWGdMi
ngZL0xurAnFogC1UbkAHN7xzbIRvwoGwfJjloaSQVq5gaTo0B2QDAQS8xnSbgJ6Al1YoAXATYKMq
azFZer4z7tXaw84YxLAlSwpNMrjMFwk+3WYVqZU+WWbXduOvfBWf09sFaQ64Lkco5go9niRhVrJ7
f2Xg1Nigs0FDY1Cj/Rpuaul+pprl4X5GYowlhkZwrisN8JMcwmCBFRzK4xraaPqhJ0dpjq/mXDfx
IgEL8HYlIzs+9rBWeX1Ml356ljvUbdRwYYafZoQ3hr22rs5EYJTDmmul7b5wQO9v5+HhFIzQCESP
BQbKaE4utEGkyfYLDDYFRlGvb2Kpzr9//B8W6cc0JFBf4eEnGoT1muwL0vsiWr02AzusYUehwKgg
m+PBzhH6CcUvLalQQw4kyBvpr69hqddxjxoP10DD1G/sKFwDzJ0hj1MneyF2AHuEtwtoHB15FdUM
DiRBB4sCo6k/xMHkoSiQbEW9BWoAtU++JRyIKP15fUFL4WqOlR7cwEvyDhc0nluV2GQ7WguOBmVw
nAw+xUoDYvHRT8ndw22XPk8EZIeSqR7eucwqhw2ZQWIaeoIj/1mIg8w2ZuDD5QTMJoxhfdrORHMg
NkJ/Ib/STg6iNazkcxqCIM1h00QqCB4toUfAdfSh8Uo9uAUwucAA12w5PWC6bchsA+Y4wBICSUV4
hUpdQllkjVJim5BgYG7c1F/ZkwsHa46UbvLMl9wCF0MMMPWpQXeiIXMugNcJKU5/BXu0kKGTs8iD
ajVpBR8hLhfMccTUjjsVsPtOVj4FCzntHEPcjBHkvnPcQ9qAjUQV8GwAVZNbGwQuZAhz0HBatEQt
TR8aEJ+NHLaEcPvZwQBD7zWgddD+eH0QFsIzOWViDzuUkNBNTUQs0+rNF5Sl5YmeQDprc7ml3HwO
C0Y/tWWpqbijISx18M6DEu8jm1eFj+Srfac/BChHQqbI21JKLClUKcMFCworazOupT1A//f2AiqP
06adbg/olqi3IMsOs2w1D1emTAsBnJwlJHHIEJ0fTLcHRn6xQzqgiJigrxyTpaSVnMWPavQIviaQ
5ovwhKHl7prq4hmi6JrYyY062rUiXAa0MLljvPLJe079hJvqtFEeNkQz+mOWTfUy3akiAoNJmRkh
x2CfhnKPURNtliGMRtEwjQ5wRyx3w8rKC1BBcY7updOaDDIaK/c/4NvFpUoBk4aht+YZ7D7WYcZ5
hSoG7lTaRpcIck1IvbS1NOW5uB/uexYtpMCThgjKFZi6eZ8Z3uaos4qLAHn2TFcdbpExbJstMLIq
yDvpiTiOJZxE0SbZ8Ppk5Qbgov/39Zlc6IKJc1Sw50usTzOIXN3djazdjMdKZ5TcqOw10ZfF9zzL
bUqKjUSfAwQx2UkfaYunqbQOjuLVVQsFcsmOq3Maq4NkzAHEtXJcnsdMcY4FptOxIsN+ZBwxoH+J
GthDcYDUcJ7+vH5yz4+7OBfWH9Dx9zMeD07a+yBjVs4aYnMhgRGlWSCJOuiZhiwKttShv9AEx8l4
r2HtiH4Z7PYOxRYWdjqhBQYsoR26NONAiW3uRjvDyqNbyFjEORRYKKASfMc1l9A4+IJaMGwrwD6o
CBmuMkr/V5R9b60hv9BfgKfyf6PAUI2FX3KYnLTAAsthq+QgD/whD0Ilj/aIPtcPlLKr987ubH61
L/u8+hfnWOFeIEh3mLZkDf+wAjQOpKM/vMqorlVr5CbSV2m10238b80gzrHBbc5QY9EDuNGcCIik
yIIBJyo93RYIcyu199LNzOJJIw4tNQY1Rspi0pgi3Y1KFRXlymd7oQ4V54BeseChKkdhP3pf0Igi
tFaBHLOnvFFr4JOlcDzH78LtZfCbpiAd4eydMEUOL90vewUiCTYFAZx7Jy4hdRjgZdmpMfyM1XS7
6pkznapn72eWlURs+P9gXSOKAFiqjsI+MSQthRBBpAuhVqrFyrFaiBhzIG9F9WE8sg3wVmiGjySM
6vid2MCUNV0TU3ieYcGC6b9HSQiF0hvoCQEA79PMLAl18KHTmgCRBIvXEvKG4Uo1ubgpZtnIADOh
sRYQ/oTu3AeqW341AgyqIYDfeDfig+g/gjWNzueJD1py/70r1pW4mPWAw00DlQHTNLfq5E8j6b2g
91Ws/lM4n0Nx2YQSOdItGMelfOqLD2GiGPchtIDKzm/kPJFa+fVCS/FuDsNtfdr1qLwZHbjDwajT
i+DnWH3ErtoAEpmokLBWGQhSZoWcpRY7qm17S0tfZdZO29LneA7LFUSxioWwHZ3Wtbts0wyknELX
JdVIEAUhXuuWoEgahR30VuJaww/CfuP9TWInT8iV7XMfRz45dXPorlsLiQRdfsiulhfwBGUqD9Vu
vJGC5jNO2GujCwU2cdw1+S6qP4fCRdLAKlT2kQS6C5/XNi7euj5VWBLMzQLug4NwCuGbDYVhqfe0
sim0hIG7omui0wERUvhbcgYP0Vwq2dB5riXhV4dJVEpDIpDU6OBSCX+GRv/HVzxLeAKSCYo+whMm
Nq5N/6YXoCtgzTro8a40qWN2SSP5HL6trLZw6udy3IHUpVTawvsDXsImCVHPTsPcV/cm8Syo1/lf
6PVCqhrqzPLKYXmuGiSIc+BwRrkiBQMqyP2C/U1fKnjzFWm6pz3IFMZvFQ+qiXdgOQhrjZc05Awf
fuc8zBfjIHV4YYTT9QWyJDAqwBGAsC7Pax4sVTGxTmAbCa38ZlBzFnbOVApHhF4WfI1tdkPNr5zB
O4Tu2fabBUpRiOpRYDp4AMHhvQMQGYFZHzkzCgV0Ii4iGDxVhXOJFk1DDwbt/4mIXZ6VfyByLXvx
zxh9NRllDN5fMX5PKTS0rI4l5JI16/CdCPewnJ60j6WzGxkRuvoBlCy4sNskOOU8NKorAMDcGDbc
7zwGOSSX7tnMyHNCJsgj4/+FygncSiEs58MxOv3oy3jbEkYsaRWMMgb8HBRxJCbdgmyhCKXGg8Lb
ZSsj0oVBHYQw/htuiUAoopqDqC+JXgClEifKTFU0bK+F5QN3R6wMNReiujCL6iE/8E3BsYMjAlDP
QlBZ9mCD4WWgZg8Xqb29PhwLAC5xDqoOsKHijoO+c6t2W/imSHr0WxrAoHImbeDbW8mYD46UqDRG
6AgfLaxDM5kTZFrJulymnQjNS/1ETNZHldnCtbVCMxM6Gu2uhmKIuLIhlz4Kcyx2Q1EsPA5woBCQ
o/QbkuIbdj9q5CRFFH0ISl2DCA+ujEKF6lqhsUBbE+dIbM7la9LrQxIt4Rx4/+rIjhgugLLI74P3
HFbI+X6kLl3+01Q6eSzgSCrKvfjBUnC0rbN3GhRLMNh+GndUGUytyEBvu+0wKH6sJmj6cdvQ51cq
9qWSZI7sDmnwoQkGKSIM5Atv1KUQzwTqhJBZoLTKu0lg7QPwXd7IYq0lsrBD5zjvMa/zPiKxJPT4
TrHuWbxZHdbK06Uqbw7oDoe0itKJptCCYGGg+qZ3XI4nbLXf7AVtcoi5Q0ESzu7cRTqmv+2pjJXx
QEFC28g2a1Ouha6xyE8twYcWzMAzUhZX02E/8nZ4g9eQEW4pi1Iju93E+2SLzgcB7bfkD4tLeX0m
OfqOTHsSf/8HDi6ygHXUNMT0k/DCktKRHD5yIvpO2+aYMXwtABXiUzIVAVU0QqOAaj4Y6hRwnl0G
Fbzd021WeLDdlqX0OLgHMdCz8thm53DyRE8jpcDYAdaJMgPXJ6/vD24Onfxk+OO7jV17w67kElPM
MJ0Pc7j/hBBepiEkHVVIgEoUm5KrJAVsKINyM7o1ujCd5sWe1kHhM/Y1xgXVl6xPBCUNcinxkB/J
dAwQ1aJnVejgyyJtpYkTN8W2k84FyJ4MaQHTptWp6IO6t6dcre5FhaC/8MlTa7fTGzH7agKL5OBd
jNvlxFsYsoDkwDuBlN3mO8ngZhLHt0HKYeX861UwLu5hij7ShYrPTVTref9OJjpRo6eeiWWoxB5k
ESI4rNPDwWfjRGaofOclPsQ0hw44p6DL9bGOtLrpbSRLYmnBLstmOf7T9eINfDvf2zBWpSh94/ze
yFn25kux0v8fks5jt3F1CcJPRIA5bBlFZUvOG8Ie28w58+nvp3NXAwycRP6hu6q6qi+/k2W+DEsS
SlYwNvieDpW4GwbLZuBB7rNjk3YYKanswlXOKhyU1LQa7b7WOLgU3as2cgmwuJI/8jwo5X0W/9T9
6Ko4AImmaieZyelb2cbEqK46MZEyNuLw1M76Z28qZ6uzsqAzCJH2jFLP/k2l3H6PdVtiy9KSdFBZ
C08QNy1CnYSlcmMCJEMhJpmibHuywDcilKbO4CsnWfdWdbI1hcOLQX+vsrC4Frr3RO/id62u3rLy
cyiG6ajlWiAtmltPubkjiPhT6smprxWtf08SPKkttfrb6jbY5h5/SS8b7lFymceXTr8kSe8IREI0
/jpgJznt8MSnojeq5JqQhh5ZnhIHueRk0X6tSqIOSiIWTWuEoQm7hMDWp7xdGTX7iVRbTq8K48TJ
IYvDMtsNzX7pLj2lcJJHjjI2boTd02LjmZfMtji4eNOydBPOYd0thYAM93FIj+p4FFdnVJ8wFi/U
HY0oBnCmcCMAPemRtOiB1jkA2IZHkq/iRPmruJ3IiihnVJKd6HaSHQnroRDbU4RpSAmPghXa1dyS
m0Vg48pASt2c5/zesG6N91UkYqwl3/KumeOx7n7L9ndhz6kd4RjyV7OwSJTp1g9JYObqG3QdE2IG
LYmwuKmaIfcTE2w+icfOOhK3uyepea7U6xY917Nch0YlXjAbuRSddOrkzmtJ+QrXIX4bJdOPdfDE
7ZZL55LBtmX+3PL6wMdYZ7hJAeOe/jVqN2eyhsMqxuivrf2sRFY4VPJdWdUbmbbKsxnN/a4kCldI
XEFZioOWAUqweZuyIniowsiKpaFCYHV4PZFNX4uOWrwpLenfa/aMSem88s4Tomlbw6/b87RtrWMa
YmgoxIiX3pITGNL55bK9TS0D6kS9TZZALWov8Xn8KFadh1peppkMXQE/qWQCKk+RlxNxIsQQWYMn
sFS0IvVpzxgaJRBmfl6kzO+Mza01xamNnpcktqHUupXsiY9ZL1xf6mMlVDH+pSfBcCdQFRHLaI/0
I/fxc1RSIZdjpeF2L1tBlmqW34p9vVMSFO2W3ny0jXpt5JVA+Pg+z5ex/R2yziZ5eFiDvH02eet6
Clo0uMwdsDtKvXaMUXR65aALu9SsIrcazxsWrmbaHoWkCEvA/ljMS6dLreeIcGF34jZUBP0uDz3R
X0K+5wHPQVucQJ6s2BsHuzsanGwXsXIr4zoNeJgyuZQUT+JkC8UnynzTupMcIk7fuhVptoBc47Ow
AnHdkaChDXamO0PhSN98Z7uFGanxBGuYtjSTVm7HEAKKPeHIr6fnmRye+ihudlzeauma4nlVeQMN
TNz6pnQYoidh+0tKRvSqf1KJfQfZFwZmtfkYv0xdshOyItST4mXIWgxp81oO+nKfQHS0fRmYU2L4
ClN4mkUC8KIHPffVqMiY3edOP3aLk+PAi0UpaemKxin4sHI8xMozJ3m6Egu0Yln0qUElxNrBor9S
qxkLCqNxNG2XiNvgVHXDb4iH4dRWRvot3bvUXzQvKpj10x35Qc+itywDxTAChsEw0F4MR9JTm8Xj
xb3qCDUKlJQ5pPg6a7K7GYMtmEQpGqeeoB0z5hDdwvKv2PB2Yezj1pDJkBOEFg567gw1GXVZNX+o
/XhZBlLeSFYA+li9qjgSJZfL2JWRZDd5o7RvFE9IvFaBM8bVZuD3mpaTzOnAiAVP7SvNzz12tDlt
0cwM5qnaQiWnl1R/FRGnAdVd63MmvpSbYNcgAcPe0D2ph2LpXrCOCrT+GKtunDAX2I5PWn1uJqLl
PxsVIIBg1JJ4p+G+PU0IfLLhxihmFXUk51Ue4SKm4Y0p6QLqy7pyHlWLrzN63sujM6wLgdXuKH6a
2Y9BQsVAG+Onv6PJIcEkbc05heAF0SzBdlJYW4ojy74keVb33MUvWr1XHkeFrU+nujrARsXlWV+9
DrNtEGrVrg2naTjnPoTlXm7PNU2LOrpTFMrMtI1BNewskj/B+N63+AD/qLI5tuSLFCnflK2jpbcn
qjxye2eQfEMavLEtOYey9dasWhjzRptYvKh0oUWTDseM2J6q66CjoOcctd08a1v2GeYjXiz2XDFr
fsHsyq6kxMt0/cv8TDovrTYWbeYouryL++KAFdV+ejx8EF1zzv2RhNB2IxWv9icO+oZ3AXIzLMse
3w5Hake3Ws8FLP3UGtducKxhXySDKy9tsI5T5bRde9TAAXSStFWlvbTDURbukVIcevmLaOVqjZjO
H6arkgpXRk6cFoNQXCafRwNMSdjrAvGnLRaTyyzZ6uJkZnaal1bheKp0Mjrr7jDKRu1Y20plJe3k
+H00gIxG1aCoEnuKPYqyRDb8tVzK723iws8Mxc1KH/EyZshWHaix7q/qiAtT746bYo+g/4CW4slo
2L95yCVgqAyR19teXU1frmgrZT1I2vmyzO/wxXar9o6Id2BXzq5MBuNaq06iHa1CQ5ddrQdra4kn
xlKEiy3V783c+wxWkh9JmixYgCWUxCeLyXsVGYEQfYlABqBt9mbtLeOJlNPAimWCTx+LmUGgqFJt
86nrAq2M9o1l/q1KrLhTJlzLKowa8UvKyGFKedXa1AZyM/PEQOZfBminLTDvCMk1zbQt44Dgu6UK
2brPdV0Cq8PmaXotrU9ZfB22V3WlrPOa4mkjOlEa/JXgDvzdozDBs5JSwJH17DbLyu/EfJcjEoSC
79uIKq28tGlzqidLtpVKCPWGFSt0O2Py5ToQy+yfarReYg1Y6D5oxXojPJ5w1q7SvbnQM5vp+YW8
pPjQVuV8nPWeULxqSMJkXfYThts2w7y3qZZO+rAmO0WcPmru8B2zl1ZQd1/SlnlVZv0uCxmrdeZM
+mumU74j2QdnT69EuxPKKZXfeUZjMpWE3804vkyt2xfIt9ZxTzUbtpFwqKRslzRRQMzoK/Z9B1UV
gnWmxJmq9E+xsFSOyZrTCLU3zE9xNSjSWHY6+eSclqgk6urM5XxQUBf33XHLPlPrQ9Q4Ks5GbiV2
zoavJkI9iSjIvQaQqdd6T2g5SqYFmx3o7kO/LcQ7M4plp9aYHJfB3HWRcmmM7qhBusVNedgWixE2
moEu8os4c2up4vE14k4daojybT0ucemnW+po65uo6p/NQpsmVYdSYkOBuGbab9Z/JFRIQ9mQGM8k
gNdqmreN/UVOB0dU/ET+7uF6TaW6C9KtwTylm1/IRD2WanFdhphJA5OfRODPeeQ3yP2K23uxUrQp
b31Xf6yKtav7/LVK5lcZfGaRr+14XKrkl9wLsi9JPiMja1oj7kX4m1JgmM6OmueYZEyJFXgfyBJh
L+Re3pw5Yevak/tDDgkt+asVlMXdoh2g1njsXbXZD5a8kyqyy7j925lVQoL4szG2YZty7Laauwoo
Q6WvWXzWV3fMmBxSpV+5GN+1+YdF6NKPcX44UVl6XZK5Ub64UftPN4gbV37ryduM9rhSyPVzepQU
0RaGX90UbIlU6upFMZ/K1C0NHMmBumtsKBawVKX6ULTsakUS2URCHq6Mk7T6yhkHhTrXrqy/b0mx
X836pU1RD/TlThadUsTQmiGaQnMNa29QJyr/stjlbB3yT9XgITkpYxgZT27cNamnps8R07XVe6K4
JgYeonA0xV35DcHYaU6MZXj1MSvvmhlSJWxLkPcgGdI+nclB7ZO9Yflay01Nm3LQlvG6zeYpxjCD
eSOxr1wBuncYKGkxTJ10Z8LNasjxTKUmGn6WjWwnUrqU92gNMsIaOsbF0zL25Oystl8640vmlBGM
SGs3+aJ+ykFuMcEkb2zI/dbY6/WZ07Pjhpmyo8KspvgkYyy5sH+awTVFQlvJKlRN1zI/Yyx1OpKx
5VCDg4y+1pcEYUL78B8uZd/YXhdG+vrCGQCdSBmRwoYN1Z4jxdeik2kRUOTQ6TRUfIPgjsZ5UErO
okMx4Ha7WWeTKljNW0/CDwpAeOxyV8pHkos4sqmy+zIOYzouxcq9mG5BztnWIpzaba0AfQe3WeMT
RndBP9BRLMNeGBLfkvDMTB9AQkpIVOvFw29EqmharH471ZxxtZ12wRQHnVbgBPnSqXjsBKXkGUXE
h+gOWRG7daZQG6euLi6XuTZCLYZvV5UfMcaMqux2XO1XYVZ9ofAjHBaX94j5ja4qwlX0FH1fl38G
R89S0XZ4EnBplIUyykrbZGwbJicc209DDSfE9fX61TdXlamPyoZfGkj64QQobKrvfPKK1a5+SXqw
21p/LftQTs6D8E66dyDM5JaZmARgJsfTNweXHFfTOkkFlVF0sLhqp5ohtaypwclqLf15WEPSLRvG
+JTU8/yhteLyoUZtD1RpjupeEGpfmZcgqwYPfKJ1kiT3ddKho4HOV2bkO6v/TPZaXHUYss/qvuiW
/RyngWwRHaFv102SmZjK/WGdwkrqfjZdT0+UwM+WGFc7pCYOjk3Pg9Lc2nL+i2MaNzhMO4oSIxiS
6taYzE9FpnUTV0u3Fz2he1kjUmyFp1penZ44aj6XK67jt1lMSRBH0p9gSl49Rj/rfMvb89Y7zafS
/oMjHBn9oOcZXaVwin86BmPZ1Hnr+CjgjOFQvwkyOTi40WFRZwYPssWkI1NPTcqAn2cIpGW50myv
lSct/lB/1Sl/va1Kz2pvF42TqI/xhJAdq9ZeWuxNydf62Ik6n3A0IIa1fMefkkKwQvLrDuJBArFr
WsLgQ/IGLOta1oxL/+nf0kV9VT6E1SfcWwqk0ZV0t+n9Ir2P2WnUegfmWLsOXNZa7AJWMMmKL3aS
BHl97vjfgo+3gLbZfXEas7DCenNyqixocby0LkoW6IRnIyquDK8lkpkuON4LFDr1i46pVHSbWtkb
S3vK/6W6H6E6l0L1pKBErDfcFr+NLLeLCMrztWVqrd9lyqEsmzDTA0LgGXWdh+9kdOU0jLJfIfmK
tud4+DflW9hIfocbVePS+lXAhHGHSbBNIm3felZzqY2N4xQ5WwwGlu8p5Lam9jPzy5qyc6HhKazz
ZWwPjaCDhrxctXKWjKWRh/ldaWI60Fubedwla+bKFRZYWXJCTRy0fXJUzaN+0ZojU+QmRjrIZhrX
+idMLV22FxuvJchEdemnUNpIhM+h6rENa3X68EOX7SkTBMb2RXIOGKq0XkorbLT3RGIAsZhvuvrP
wKA3A2AipH7mMKve1Y5sR0H31PZYVm4i/vQydr/Vt4V+rvxrpqsG+68wW157GH1KGgDHSS4/wJmG
5BI1Yavdq/zUacea6Xkk4CXT84ibRMHj0lu7UJJDCoKt/qkiryC3vChdA9Bu8LBDtWWwqmwZHmOI
OMInk+4mf1xJEVGDi/pS9SrHrD8KAC1kEI8nypGGKbN/1Hhu2+wkLNneyto2v7lU+tf6V2v9uH0u
9FBlJp+ce2J1BiY7sDQeFGu6RGX9RIKprTQ8TILqxZsVBQRYJuYLn8Won6q7mrzGywWvYWF76RQq
myR1srQ6NwN9PE21npRImcZAF/lw2yl6q4SNkWkSk7RQxSsub0BuDoVVBEaVseOxCLRcKbkKexUP
6Qrn8GPZ1q86t2RBESYnNLPFq1Zf49Wuy6doYMmfdNqZSuUNIAkUVeyfyd1cndi8rvnd2jbKvhPM
+tRdkKvZhnFc62ulvLTRWaOgrWHBCl+J3EnelcUhZc56VAAPcx/cKqvC/lZzDmLO3MssWfqae1P5
hv45bvtSAOMN2s8+380M/hpfChE5IpcmY4PLJ5/LSIJZJJ5d+lepO8BNu6j3WupjwkIEiWX44y+7
TLC8Qd3BgM5UINs1NV6a6ncsvvS2fwJvR4Wg9MdmcNScd/fO31plH4vS2W0HZWjcEItavL7eEncJ
WERTPy3lx5qeNxxC4ve+iu1SecqioKIfj23DelEXF9jNOmcdOJgSKFWIOssxOKkmGjFAoIL8E+NN
ag86sqM8OUyUspwjutP1rPdjxr0/6rTzEmfKJrhAQ5QUXRVSAdEsp+xHwodYC9HCRLWNMzuol8Ug
m+VH3HXxl1r/m4v3vnNUZoowobEuVV05WPTqYCXSoa/BUfQLIoapItQoMLIrvVMlc23qhW0oryZl
ReTUmyOiiO2fWrwkSy6Pv1y7KvW1LBw9DmLlR7MKV9Of89gpsjDpglHdQXJwDU+GMxPn0LzgG5wV
2JYJp7W692RpN+cxuyb9m1YB4B56YfYmZgay4nOxQkX8o6JrhdjRqVJk6pjkkG+MsOWusKDBcdqW
VAy7Ys1TvYjUI3bSmeEcqfehjuFP+HwYtRDLqtn9z1zv2ClN4mZdYGa7rqN4ee5bwe7j30g/6NF+
QwSbuEYRTD9tRqmGgxNj+pqXvC7k8C6u3F+YG6YW7Gnw5GcLxP2oEINs0qIALons5ZQrMNBBSYQs
bOPCLbrXXCcNvYTwOGQjRaMRCv3XZhqOnu5L/A772hGNXYXEmaQNmes0MM754qny6/arpG8ykeoC
ze9bxJg857JeOWLJ2yc/yo0r1+DEKk9ISQTtpwdufV5VE2zbLh9hNpyjBcG4gy8wMEmKE4zA8rOo
3nDAjXyVkAABLz5zAxkRDnbyTtb/5ct7d625WJJdim8LZVr0qxdvM0pgoKyCo1Z1lCFy0ehMOuU5
sCP4hz334YpaUjM+YuXUqzjm5P6c8JCWF3k+sBKKFozQURjHa12rP4sD0k7AXldW31LAB+M6LS7u
Twp9pPQqwHerIMlCq7vTAiSGGMOwjfa3js4zttJWqH7o4DkJZfNuNS81uVqjrZv4DrzOQu2ie7S3
9eeBB34g+zXEo7g8LUiKaP2bOlh7r8l8cXZqwY16rx9CbKvF9NOcwjyr3GWGCRPHJ2WK7M0wgzjG
Z75/qhZ2GO2nRrIBKr1L1tziyeuaXTvvu5eWEFAc5v/oPSOkkOpbjFrR9KL7iKD8w/gbczeRnFrE
oX4nWzZTPua8m/YD/MHoydzRv0q2l35LFed+zATjSPXG+NMc3hfpSX1WsCGQp6f+XVmDmr9I8bZ1
A6q8VbG0owYhscyhi4/Sz00RHQXJFuYJWmWEXMngMnQLPIcgf0B2HL2XWPuSUk5KbygPgPWW/JvE
btF/p0UA0kpCtrm8SMKh79x82UViQMOn/6m54XQfmfrTjF+AvERG29mnTEl9zyuTRdY8NA1KHZQg
78U5Wtqw00/w2HaxHlVuXWEEhfUbBXxwIWL2a8QBwHwS/+r6RitR6Ds1ru12OWg11/RC3xoa+b9W
+lG02wP/xwiKk00ur/8BS48lp9rZMU12WMdYjlbv4AdQcYkAQ8n2rWehSBKz+FLwyme+eWNAOr+D
N9twrUZ0F+/wJj3ZzPoStMuLVtwz1lTSYCaOVe18U8OhOTdKYKxutPigJQjCCAPAhLtE3Ugvw+7C
3yjoxLCVfNabsXyOXAvxcdA8I3LGOIiayiUStp7vW4LlwcFq70DF878xbp36XVXvvHaxdwucyvVg
6nyg6pmRh+9NP2QRsQZEDGNW2FLUCC1vbX3VoGfS11743TpHZuEYK7zH4RFEoD50bI4Vl47SeJZU
u2P5g9uDEXvZdeveFBV8ReImxHr/Ha84Id9RRTerN6GXErj+g05FAkB2c/dNfK2lHQotyPJdITkW
tSsROSbuYkNgmpzRfkHryylEbLpQ7vIxYGvqpQ/CLZDPB5xU+KL1mnytA516CTclO1Oy04yzhMxP
Pg3tzpL/zfznFk5G2OR2JbxFzUvzVcnRPspeYE4eTY81ItLvsPnq3/uTCqTfLYqjFE+dfpAmLnOJ
seUXK3pbEkQhtcNLoFaTKLQ3zc2gxDiJeypnHYZ8ssXpYYCUunmNtpt/rY2KqnlWl/Kw6DRtqj+z
tnLGUG3hWWfYofxVFemjlpi9LcDyFogMpqs6WeHmOKyVO+jNyfj/9U5iQ00C1DrPTkJKU11/qeQf
MLmiPxmt/C4AQNiCNj447Lp0+g7WnmvIBHnWyhyUiLSauH/ulHbfr0koV7Wjj82ua6I/MWs+rcn8
FuQ0aKGW7VxPHbXf6Xnul7PqGaYn6xMXi13Fvko3e0XIhIDUNiW3Tn7k5FtGjSAfIjOgBSdssFNC
qTk8YLjEFfU/KPvyhxT6Xapgus3MXn1p72Mbe+P6N06KiwKl5+ICc96p/GRR8aRNGYNlaBMH+zZ/
0rxO8jfTr6BatDH9W/S9DHWymONHpXo0423vqOZ8yls8mIfpsA5s4hJMTGa8BpBaTs/1zeo/Yk30
sxlbtzb3YyN/AgLw8/ER3yXfpunR2APULkTkNt2jThax9+cKWrrFi1uO12Y7galF2/QhmfdUyZ7q
KMz4ak0Tbqpwx1u0y7kmMLq/JsmJe3Ne/c2ixjpqf/H8O6O0jkEAbAp8LCgMV1IPM9JFBbesGEct
h6P2UfTCDA8P9GEF+B6uc7yrpv0KEgtZBZWgxE9WBX8BzxNq0mHTgdxlr8k5Bbd9vQIThdsGG3fi
Fk5Hx9R9dblX+G13dqR7NQOaESkmwST2Yb2e6x8DzVVuTFfAZVCKaboK4164bcOROAtmKCfjQzNj
nq5byEFp7KwmRtvwq2OVUl/k+6KEZY53X0jInZ0T28ipN40+DbfaPavWDbULdtLICQT5LrP0qZN5
R7PqLvEho8oQKRDwazGxUoMwijGSIoNv4gsBr/vvwvgY550hhytORcR1LT8TmsASAu8ycZarI9Va
6eXQxNGC37iS7PrpUmavln5a53MOywrQq+3VAb0d4G77CAFcWr8YU9D+d6xxYE/uFHmUKBL+jC/T
emml+/Bn/RSpbo+pp0f/mgUAK03viz5+SNwMK988Jm9181WgBLPmw0SSn+rMqQ8pqgyuwHjXMDnm
sZ0kSomPnOqRMrLwwe+UxbZ2FklV0aXIg6K6W9OxmzyhuIhwy2N+IIHdVMy39b0F9fwV6bXBPYPm
p45+NdPJLZp+tMq56PDcRe28La7G814cnHN1Z1UpXJ3qNZ1JS5JKL0k/mvYkfpt8zZh7S/kT1a8j
jq5qfqUFhISEPVLV01Zn7qByfzIx2Ev7uO4PagcHiCMRFGMphttEJwFyDNTns5cHaqeTXrzmG3Q6
cpYRcUDR+yqPt3jD+mZR10NLHSfrrjUcN+lStM4yY/ocYLThq4fIeEScqt7afiwiPL+jKr/rQ06B
osby6D4UZCstxcajv8llCgtUJIVTg/hRMqD0sRj0zT76Z4nWpHEGZbdsnnKzrlP32r5llsN6AAQF
rJBiyC3hr6g+cSVrSt/6qCg0pfcOmCXOdmJluWtlxyhkS1cx7CYRXfmaVtDh7qN2+1hXP4p2TAKJ
5ndL3uoF9JwRa5iii8V1UEs89DlQh30z0tFYZH/Ih3b8ZiT3aOD5rW6+AI25fUcTaonqef4QHk4w
w1FApdE1pNgOfsqhIYYLrVK9YfR3ihVUsY97BlZBbrxoPG3xOV8/2vQ9TjxL/BSh6FL1Tc+tQDsu
orfocI+HAgTegv4huENM9RdLEr/HUjjELTdNhNHjqwm2LzTvesYx6yYkumOCPn1hmZ/kLr1GhcrQ
PK4aFlc6Lwehvvq7RPsyEwIR/jqJQnHmAWX3cWp9q8yD1oDDgbjbLg1auhgCFCH2dGwizonY1dna
Tf0vS84pyHQcOx0ikrjbmV3prKSz0TAk3bcmPCvljDhoRpPPuCc7JDYo3pE+VomfbRU1BLi2zi3V
6p6Rz96qoccpYoAHJb8MxWw3knEaYfTxdxYcRX4a4zsRk3DdsYVAyqbenoyO9j6/JQ2OAFOhdWig
QEzkZpfrhNuYdOFl4Sf0ijDPICbDm9l8mVLAuqQZB1IU5lNXfxUWayIFcKE6NZP6LJmyU5lPQu8+
HvX0pA6Xkl8YF1/8NCNDxmg+FepP1OCW/ZaJyPMlGnD5WSBmN9H8ZRuwOaLZpU6OUIVzVJQ76U8G
tLcSH2SkXTfkkJGsupX+JjQ8lEPDUbh91dZ3H8ePbzmw/jNUMXpMm3BSDeru1JHV27wkKL/KD65s
UwJONHR7QqJdGvlnrwOhFgueNm/gIIzpICCDGHgX+2OV/PXw8Cvd7vS3qb37n1DlsmnnEWo9pkdr
ORNF03yvKYnS7n0q8r1ioslKsr3MHx6bxoFYzEO5SPcRT4J5X6nPUX5V0TLG0avYz727WdJlHKbI
6+RHtVl/JEUWlAdh+bAk8GuEbs7IRxlfU+smy5O/FPt+g6eKnqoYREl5GuJ9LcMc3iRhp5neZkWu
Pv12tZfAruhGSLgr1a5WhanwksoTlfY/vf5WgZjSIdRU6BY760icrEDecxxhy9swD+eslG+FClZN
fFlS7jVsFMt/aodcYlhFWOcSpnP7mnsu0sS6Y2PNnlu6b31JXwQLrr3ZNL+SJvgnlI9KV4ftyA4f
Ro1zzfg3DiAl3MDSLJi7MTe/omTdk9P3HI/7RX4xkBXXjBCk7ZsmxE89oHZHg5EawnRKYfeB00zR
qVKI3ZyixdcUMfEbWbsZepzeFRWBUBtT01dbHapWfK8NwntUhKP1PznOPVlTQqFFzVhub5v4gIA4
cmLRQvd/LhKYXIRQavRQBtI3qlb3VlpE6QnmtFfniVkAfNVstZJ3o5VETpsZuTOK7RQkg/odd0bs
w4SiWliTkxkhIFGViexQieq+ukSCPxQ7VbKYb3OZO5iV+VXgfo+06zo903522cEymZ1oU7dCkVR9
a7rqGgQhbLbW0U7lmOmbTMI4XfyXCjeFkCKaUEZlLGV+IqIJEk5C2JBLzJgtg0JMYFvfClM4tJIw
O6ageBq+HDIb1XLN4T5qqStVu1X50kz4LzkoBlaD/NUttPglaoqmgiuBszQfBB0uxLXiGBgZbU17
7pLmTdclIrcnmCjZQ8yu7jNJu0wYbwITrFSxJhAWoceUwbtUhytQPtQEj8okmcKuL4/TPKqwWhFs
FwbDiRm0rcjLZGDOMcwyciKhV+2uVSUviXnehgVNMsrZ6kLwnPqqu5ay5ZicIsLSnJX+08rMfYnR
SDuNNQlOmrtY6FA1pfnRhKNRl2Eaj8zGjSn4fhmI0UWb/IwUFIuxLIUc+FW4KCaGtjgFVOdMoXB2
qCINaUcIhcJtscQn5pRSqs61fFn1vdD5srWvtSBe7pN5UEkzZTyA3TY0wxPLOvYHAjugs9QNrD4T
wCMVNGAS0izJyxYF3F8yXkgI5pqvMGlKt89+6fbgK3Sj9eCU3XNDakZMd3OB3haMg5rcdM3rsZro
XSsFZ4LoTblZRjqLYtvRAVgMSDHSapreyESD4iF/8GsMbMfVcJWYj9uEcWuG45r4IwqEUaaxbF+T
2WvHcdcWStiqgwr3RsmUoTlE9Mz5+9reauDU0fxncG5T/A7TVzFYGNYoH033A3AWddV5iNOzVO8K
eT7+j7Pz2G0c69r1FRFg5uZUpLKVrLJd9oRwKm7mHK/+f9Rn0sdol4Fv1I0OJYncYa03rdn9NAVg
d0aHUuu7yWpWk81zKJWtkG+GydAWxcd+RlrULtWa0nNz9VV114x89OsS+YtbB691XjFAJw4QkaDG
GzXTVwr7NXK0mcqHwYBN99Rq6kaP5XUKEi+oBNPuTM8KIpQQhYIOt2+mdVM7xH2ORed+9HWpLjt1
Er6ihdFSs4JPrUCPyqY2uoaBkmWLbDhWmbeQWUbBv4A+kCU3+ZypSDobJoI5obtHgm34MIDsjqbL
Vkkcb7rK3ctxhMlj+A0qpgFCvhhDsLHSGj3ZFCugtqIwkZz1wDeiz+N9PFbgUvJcYWqrgEe6JD8o
kHFGr21mlIhjVzwPmruKRHJCnntMovgS3AyKBrhTR3k/41vJUN3Ytq0u1S7vVnZ5U4gdR2uvmrG4
n5F2FoPtrvKbaBeduzdIYvIDubX7xSyyjYvU36KgMulOYrxJBSoF49qy5SvopSCrKdladWn3r/38
YlYbnb7TQE5Wo7SRlCd49BQ/tO8b/Tg6LrVO6TPZOtCthd7yFf80JdF/gX2XoECoKZRzhyrdfk2U
ig5Gsf0xe8rL5EETk32aoLnBElJa85t6W0sMP+1PTnm25aNSg1Lv1Ly4bbg8Incys99Km4Vm/EbT
suoS7GgqCmJpVH9KpPyJ14vfURiujQiyogKFS1TT9aZWbBkbxOSlPw2ZMM1IjeNekXDU/anPP5Lg
TfbAnWxhMX0iMhiosLMYP34LSjGp2rK2V3O3anBHqOfeXDvBJdCORtDKc4Jz00CFeLXG+SMq+2EX
N48iXbep/WllEWNW+rWFXIxZfiuU8oVxsgfmBvQpxIrfll7S/ops3bPJh3UGL0WNmxjtpr0p78i7
Rhsyumh+xTJqUyCGc1EdJongCfWq0DNY/sy3Zb2xJUrsJfF2zsQkB1bXYiBc6lbU5vATKsyesnFT
BfPkby5fZCdIuGpUICpdd/kSkeyXaRyv5rLOh+M8bKNgr4tTY8VeyBGT9I99fQ/pBLU8ZBCpKzcH
eUN06mLL9RTNWvUq1xoMjeyTl16Rp4Rq3Kz3o/LSDe6KQ/sSmdVKGR5MwyR6dcCbYPh5olgXi1ov
S5Ez9A0nbXoJbWFt2nomA4Tyf1kEHbypduHP73XpIWKiQGbTFkl7F9GJZdl8CDWSusEpDECgto+h
VaeTSO2biklbZ+omLV7nicSP0fTqWfc07bkNip07pvwOXLDJq+OgneJ/bG5wIDyk9ifrEMDqzcIB
k2/xahRGGvmA4fNkYzkF6Ujnncv8an32s1JCkBDknYlwQFdA2xsrn5mwUZCibkRoH8VrGa5K8mEK
AOwk2vTlJOjvtpXoz6M64W7pm6gkVBVCO08hrs2W9rMiEMVuJjAHY9X3f2TliHuUAdWil3l37iSI
Psf+CK8VSm3yVRWfhwtQFd+pXVx5fWk+OshQMHgUtnUuc2Md4XPZ1biSMa4o+UZkjHNUKLy7SbBh
Z0SUox5I/5bo9Lssyf2d5qdk7hXEGxutVXMuQNCROmrXengYmeRUOqZYVHp8ypVlikCkKwiYMwza
RUeBWVAFrse03ui9gqR1BAOkELt0SngN+9SfRkPcteP0Oirghoal1r7QUQ8XjntfaYxOc8d7ENek
fqpvnXKjh38Kl5T5SDsbFKJmOSRe4TpnvYFVTk968AuVerpM4pfKWCXjU1dzaZbVNRAXgwBr9ISd
yiQB8Tgm7wHNV109yeFZ43CT4ldrP40WqK72oAIaxjdF0FNsQhYbfI7Psjm6A96BQFbVnTNBMgVW
qm2cSOqvAW7VDOI0nOHkiiDwXYortV8Zt+augzgP5soFSXW2Q52Yr+1cLQe9wtAc/BqjfmMEjp8l
o/ZLFR9Bp3hcC1YVRY9IpJjLYCPIqI3SQRE8KG+1GuJAiV+bJvsMZwlK9lTOzbaKg0cFeEHtfkUj
kKy0Edw0VppspDPqbB9UvYXqZyy/BeeQsBwNI0B4Z9qbVH2fJEMGhYGu2HjPInEAvOhmoUInU5tg
y0H6xjluFRyYzjrP/xi5DcHYEkk0at1eHaVGWPB7MTzZHT4hMHnTdLnvknUzZRsbFC/sXgtS0jv5
CycWcndUiD2Pm+NheOgGpKGmmtOtxL4FoqLPsEOOGW1aymgQdLCp4fZr4nqVVxdo2ZRO3hXPjaPe
h7n7kpUZBTT4pT1lCtqCW7gDosd1ltWPrU15B+AW2/2BQOJYWaEbD9tx7WCIQsFsQogIv67pdur4
JlNnRMZCKtAbENqZgerFspF/l7EV/Ab45QCrPm29fOt5s+g4NIl0lLC95EyQMTCJcq90R8FYGq+h
v/Cn6olcR9QsRuhlAygnackdti6t45ykmcsK65LxVy2Zl23fbjsVEcgs9kw5XWArHjVELbXw0jZa
R8HEHGPgGeVpCnljlXYonTsgyEPdA3wL+6yFxQb5dBYO9e+RObJ5V+AfQq1GwrPT8vc57AfN8jSv
TQcVX83Gsog2LP8MAUBeMbq/u6SGepZ03QoO58w2wWXMcoU5YSTj9Iisvdo2qSs2s1sBv0rzLo9B
+6iFVD8s3OpgdCjNhFYjNlZ3gU4xHDd+HFt0dSGrsFF76lKcKI2FNl26sIVmcLEHGwDJsY6KI65O
UnlacCym+s6mojeEXDUCsFh4HGP7xKVegQALm6cqQZwyjJvCNE4MBYS6e4CHnPBYrIfhU6+cfRa7
S1PwhuG/+LxfoLt1NmzCvtpGfC2tQcPfPxTasLLiFw7+zVRk+8h1NkGzpjmW3cF6CNDslCWzvVGt
NIXmBWC7s9N7yLB3MngOak5HFgriGhnNd2VorVrYbXMcgWLFQ0lEXDEwlcY+20i9sVtDPateNX+a
KLXaoNtW+YvLLCbiH26V04A2Lv9wuyfFvHbOBzowGb2GKkQKOrbOj5TXgZxu03b5qSAaNaMjkskf
yh4TWYx6HM4NiD8xz0b8HAxnytOiBcMq2cWILhRnpbbKVS/qjSuNVU18vDfduBhjDLd06WtDoICf
ik2vPA1VsrZJsnWjvT4+lpiR9J65bqbqiai50Ry2ltZe2iuAkbdNP3CwxwS2dO+uNciNqQfbxHJe
JPNt+ypdj47JWHEMbznGmwxBnp7YqMwQJtjaPqIOMjFvBk14aPrrMETrcsL6Z5c7AwsBpsAlgYo3
H3xn8qSUHrIT2ZVjLuiRe+zzBWgZbVJojbsEtYcFSpfJa22/KdFVtX38RcjXnif9TS/fHXh5rSLV
tXsu8hkPaDy8T2OBt77Mn7UiPpcRIbaN0Z610XmQs0p+QTZ7pTvtlXRfukTMNUy3E1sNVCymq7w9
h1DyNR0siDXvCUOLGsoPREncx3uwY/YWp2fhJOuwQH6eQGUeuvIsgyvNjCwghfdZeLNNrqouXrZW
/G4BnA7XSXmg3o+q4NxbUFcjAQBqOCC2Dlr6DSB5+v9dm6ADt4bhoiJJnVHaulO/aWlOhIjShS7y
o15N/mxlu0la+j3zstDEGi2eyagdl6JDgatpIWd3qq1La3rXhfOW669Oep5F56W1gsBFb5BkZW54
FNb4ioK9SNxlHyAiD0YVVLm4VUdFkD1oNWg+LbAfxm3HushvTPgt3YHKZiwnel1iN4wcKmuiJy5D
Z6OKlVYzZDFCXZofmZezavXac9jNZOObwtgnGeRyK4LdmBhXM5arxDL80B0xYqzLeK0pKEuRtnem
r9frPD4qIrjHDNFG78PgXMLptxV+YPWFyqcLtS3F1+W9Zl1ixTg34Oy1Ux6VUfVsU6wKW7XvnTFB
CSUdY0UTR4BTNqywIr5EA66rgYS2TMTmqxMkpM32FcNA0+H/letKiqhUS2hPRKVAnFVYgbuO92SN
q1miOcIwOeZPQryi/JuN9xKywEDy0PujQg3DgVI+Cnv+Rc+0tbl1cg1uxA3VY48JSmnfxjk5Oul+
qmA6wsKP8hRrhYNoaNok47SWIjwqaA2qMT5YcbnTQwuPzGitulLXffw/y9SqQJ3UXRWAGkSlfKwT
dWmiaMNhy9h4FMNFs2qz4Rg2gRdCrxTzhC5/jn1DOH5aDGjomkp7LWfXlkArRLwqT41Te53Libph
ggPA9VZH3DYwDcDGreanISDtyRieOXg77UlMWzPgpXnYLCn272dJfAuq9XsK7DK8sj5M94KeWzRb
l5Y5EL/K3IaNuc72aizuWioJrQI0MNv1IIIr+ytXidNTPgtE8saYeLXZsUvSEmGiWyKVikvF1wzR
elHY8IC1PNulzUAWHSBvHPs1nXsY+RV8TTUMO6e07xm+VfqNVVya5jrJtWH4ZmTsSxBizXhoq4IS
OqQRWBZpYCyqCktasVJhXQ0xeuktfYluxchP8dhhHH/C0rZ11Xwdaom+nrX5fbTvB2qzcj67ykc2
PkGH06LfHKEMxSGY1xKzFxTxCro2nSx0m2JXoXwQzUaV2lvflIiMs90IEKPnO9F/hMaM/Dx6d/QU
LFzh7nPJBXtsi+gwEgLOQDrxJmeatcCY9yYM/kwt0Y0n/C6gKNNy4iKfTgobu1ctrAjaIurG31iG
WvcjMv5o9mZumnNmnWAyoYkn/MZKdZR17hs48mOrPqTzuTbTNTNflzXckZFd6vzZiR+nmnsQr7nY
pwNa9hq5uHGsyaZKagFIeeMrVoWDdSry05sKEX7WomhFhdbMzqFW/hhE5qb4hu0aG8xNpNRFJd58
scRBJMmla9oNc4a8LJJLKN6JiYk6jtsV4mfdFl7Y934xH0075z+GkQsgRCLuVqUCWkSIiiUxTzdT
eZfpdzr1jbpu5x2ZsQD7i5kcJGfE0Do/3oivcFmUWxy6EaiktQUwMs1125+qzsuAucKrGS6rnCIb
dbb5Wd1mYwGMiORBQd2BTgKlkrxDTL5IjDdB/wybgL5K6SFeaxy6yrGTSFEYf5sgxnNpynWDdwQ7
EJ1gNBWL6xVlRRVkXtTkq2Ea7soGcuMQdftmep5MP7YtT0/2bXxpxoONYFSPTqWqsDRl8lxm5tYR
gqf37pbnWsl3tgPLW7uoMrFGKm+UHVvacuA+jNrgSMsmlf7cil3huowFxLhFi1u08Nqj9aiaf6ws
R9dl76JwfoirV1frMnwrWB2qQfNxp/qT3iJ/SNZKjEBW7MPbL+reaNN58+ilQKex/nVmsMzb8kHt
u7sIOqZzCI6u90ofYhNTlrIOf4XxbVVEF8uNdhVPWg+0FayLZ9TdtjUOQp0sElEpYeOwYdpfslHb
5ojZmOLulwiL3xg1EABACKwYw7aM9W2QEJTcW4hKpjn3p/7Nsgzgog54ICzX5GKBp9Z0/kNHUrnj
6e601dRp8qvBJJIzvyvilGQWSRWW9y3oit2H4yoQLbPWKtreauzWMxPCjKTG3Qny1I3NQ1QX7PYm
VJlwZ5GxYra6fg4VzX645fapvk1/74e91W1dDeAgdMESTBfdphiRiWKBwpKiTE/VfELamWi/k7rw
5oakAvTwFdzzs8PVPobXChLIwjjh1qsgrl/N9lzbmCUm/GDDmH3mDWbnqQmoUTuU/Vr16DByuM46
yq+hfZeGfldX2k7csiDK7FySXWQXItoU/aUGOIZTm7VkEQKCCYhjR+NaxDIzWtaqsj8YbkTOUTxu
g+EzxKLsSho4GVzcnjIpF1N5ymtEavjrezpP5s9aePsG7RTcuscSKsRQn1PN+k30kVJ02yyNn40Q
P26eTfcOswSuoKYbSs/WBPPqz0OK8EnD1bBs2Gt1dy+I60G2H8n3qd3qkbJU9aVwui3syrok6KlM
s6skL4u6aUaqRrYgJTqTGVD3TeZLmJyyzA+RZ6MKjSbUDdM5ItV8QZ1NfgDSX6k452yePWMIvLhZ
yqZ519tyzV7y+0buOzonI1E8C/bRSaGuq2CtgwzJ8WpOFGb2VYC6+k0wzZ6TpZTYpGMpWf8nuy24
aMXYsrVh3yHYqYLrYDKUUVTr8lZegLpV5QuW325YiQg3G/OpbDByfivWg0pfISISBSw1eUaFc1LR
8MX0F1pCmLON/ziox5FSAssb/kUZpf6c59zjc3N0BuXmibyA7hTxr6paYbzFi3+OIEMnurcH9KLk
B6j86jHU8Y0BMqzC7JfolsF0r5HJomzZllhaS3dVKy9Di7AmXnWWN9Yv6L5D5vuq902wk8OvSdv2
wSYJFX+MzkF8l6I9df1Rv6bVaho+8mzp5q8RrLz9ElmQU48tLGr0LDkrhkc1XToMoRoOOgCnkhNP
k9PPzg39fXYeMxBzod1EntFd6FDYnBIODbe/2Jafj0e9f8zNq+jtkxJaLyV3ZyqO1MC+2h+hJhu1
e6jkrnOfDIrlEhw87YNi2bh2cBLd4OkNLy3C49HpmMBoVhj5Zw6dc3Irwg4bVPZF6ph742aqrSpB
5Ce0uFeTcZ5pDZVoc2Rooz/OMUfUnIExZsaprVFjGcW06RQBE1U0u8ApOBa6SV/3CLC8CtuVlj1V
6nsaT+sKL8lUMqW3nmcCcPqI/8jaT0aw1eJ6W5fVJlVwS6XKWsMEIEiEye7kbR7MuJTzhxSeCOKT
WrQuELO9KzWVzkNDPQ2quXUh/RtgvXJ4lgmD7HOdAsaG29DWhutc+4IqHjnwvrYoiCbseFX2Qu7c
nVRpogs8wbG89E7O8TutBRk5Y7Zu7ZOhn3RjK4CEYCBV5y6lVW+mg7C0hVVV9c50ZODH0voNN0Hg
CDR3LYmQgliUvPFeM99DXWxiPF7JDKOdoMCH5ZC9wRY3FraOJ4uALDV+ywSqVwk1M+nmGvi2NClq
xbyrjeSQGc01MpH8KumDEkb7AG2GpYRHq4mMhSgxobXxxhVyo88YIkhYG4vJJ2qjhwDML2T/LIz6
sYzxMwzLQrkLOiKjp8zyypv9KIElvnQs1Z7D1bg5le2Eg66qbNTdtmHwO9t70G2o+WIR0C1KfcQs
EDXZoqvU30oVPCsxtDDMlG2TdiCtD5vLuk6XGsJ8t9mO0cqOKFfk9CeM433uomDHqEAFZRWAdNNN
2ZmvO7dbOsjYpJYvA/siw+jQos2xVFCKW32e4sDNbXen1YQ6/dIdYuQctEAJwC7MWlv5MZ54Zphb
uAsb5THUa9+FGWhTiWDjEvKNkHXHVuXPM9xuPn1ULjIQBUqG0Jd+whAlsjsH1LBGYNpFSIpQBS4M
+MAszZeNWd0HRX6yU3lm/PN2zMS57A7xQKhS130ipImVjVBOYWL5RG781gK5DzJb9RKJOYEqHxrS
XYBhHZIAjVM8Iij+exyV9t/x98L+EniXhPmcOe6A3Wahem/zE4bnxS0y8TIs8Az+EJn4TRz11xnB
ZRL3lqpbKPjMlVR+le19Gzz+8ANuX/Q/0rSsLznqlSnVKTV0ba+qQ3kTiOr1YdJljBTRgh3SprJ6
7pIBa6xVW1T0Es71swsFtJI5S9QHP3yPbwJuv04TTlo9r3sXdc48Hm/xuSl+dijA1eyj78KnpC+r
1GNeOpxnoBxi8Ab1h492vnsEXyKQ69awZ9vhZhhNgnXJ7rLDQMWQNy7B8lBLXxPGc8LdYK/NunTf
G9tB29rd69gSdNCwwJRq3bp4FXGDRO3vKtWXseJ+cIs1csP+BZjLeZr2ogJ7MJuLbk2ePlGpufyo
6l5OTznHcPNqVNomQv+hupjM49B+lcMDdyjmJyyZnsBhFpQjoye6TWwpu9RskNeT/D53VLQY51nY
Bl78bGGHv5hI4tQknFXs7Fe1x1aZb6qu3mhJu8ulghbJZEgrVeFHSn+gVzudfzamOO8MWNy/v1Lj
9vz+a2ndXvW/8uH6MkmLLFdnBjHKu5Of7YJzsY4Wb/5js0nahbpGWqIunhQPax1a2cVuWFw7XywA
p71w/Sf03vEgHVS00Mu/fyPd/m6VfQlXlULRG8UJjbtQ7zdkVKloPJTqNxHzv2tHX5SuATwZLoHu
biQYqlZUo1E84FAyqMuJb4S9SFuqs10HXdVTem4qAu/f4uYpojbPSDS1zpU8u1q6cVB6dyGp6xMs
00CAqWrpR2Su5+FdLR9Saz/+sabbBzgEds2bLL+PjUeFlMRyiZolPKmS1KqbPOCoDwKD01OPPi+3
d/hdzW6J3PHCxOmlcwWVnuXDZK1U4jES4kIPCgVN5zuUgDDQLKld+NxqKMKRA2FOXM4mnutVPgB5
rwkovL/ZKcFp/wwOWheshx6TXdSD8U4EXXkeuleDc5m7i8WRJfsUwmcuT3CuY4nPX9khyKzFuBgI
MesXAVlQOfgHqNLw6DxB31rGncE1Rr3Y9RuoCwxvzbC1yQ3qkuMtpSszfo2E6SIj0z+akk1ADxwg
J2Du2IxeYnizTPTIsltF2XzEosgNI6W+UFWbhR6e0zrEE2Q+prp5juJDWKCJcU8Z8kMCCWIgombZ
TttGN9FxXoV+7IJPhtm048kYq6VVvc35HksRTPVjjQfLZrBHyQYlSAlXjAaSpV8TtpRWXWsz6kje
Fle97M91l7/pieO79DwaV36W0+ORU0c2xLRPLNejk4jq5UhSAM0mFdxCxG96wET0sVxJOFZmXZfh
JgteG/WYU0jTtpemILuW6CudNBNkTZsk5dQxjtxhM+i8gfQ251slwxp1KbK8OSbHpKRINBiSZjxN
mAFwbMXNQz3tunyvozCo0TqjoatibN9RzPlpdX8EoW2Bit3RHDxGUtszaACD8vAwOOO5Mw9ZdiEF
Rgu3rk1ETrSkVByY6N7gQ0twxoXPjR79FlI+JvkmVz23fEjaS5nrvtaH9wp1X9b3WJ4ZBZYLT3Y4
SxpDrsciWSB+LpFAdllx/ft+dr65GK0vUbwskV64U4mkkzQWbCokNyr9a9RQ56JW7BGy2jB+koJt
TrWLYp4yDdc3yZHw4IOsF4hcRgPnYQLmkQaHoXL+KCb65qy9mTFeSyAulbaSOr4nbl1eEB4TkLCX
CJrxViQdAka79tBxVg7VDNsj2WpNA11zGJRdmx4UseuznWtryCt+pTBuKeKYtLmU02aKm3MPIJS6
QPVl165TgNuFJeXFitz3IrC8Qnw0wT5A7qMi78/aK5jwsmzHSzIOb0bQb8xx8gz882NKXLAeHs35
Zcy3Rntw5vmn+uabu1H9kvGZ20NgdaaWHaZLDC9FJONnVq506rmbwMIDBAdD+Pvb/OZlql9ephPI
sssVPqqIpbYVeY05njyh8UYq/m+f8KVYm/JSlHLAv2HdhpPO7w2MfvvDbfdNkLb6JZI4V+ohph5K
DrHuo1BU0Qxi9rkByX6FA+qnAHbzP+9U5+vYGzMtp1w4c3IocNQo+slIt39/Nv99MxL+/P9f1hT+
Zm1HXQILnIFyNsbCMd3VTHtv5frj3z/jmzds3X7UvwqCjrTUlElL+l2QsLMihRuXQx7FTUEI398/
Qvz3AxLW1wWruqiyU2W8g37BBUTAXk3wGpJTYmCtMF4IlKBZmK5QkRxytBFlcqdE7wGp40owI9Ma
/aw/ziiAlc+kAl+Okm3YQOrUykrkO5lwJGugviXa8gY0L+t9K3N9A1FsdFPxV/k6gNqjvyI/L2nE
vUzfNe0q494HD/O4gGvt0BADZjSAoEn03OXHAmk2ORluyv2ivdTMv+zGlas8lvJdS9RLPUPpxZnf
S7R3GinLbgwUr3TMqHuszEvPJO02OyKkGEsGHIwvZUQkObMOOmiRyd0pvEXAS4b05O/j/KDX0DEy
O9Yj5hQ6PBjQGDIqSkvnh32sfXNmWF+2mdrSaFt2A3XQrqVCcB1e29+KGT6YIQaVXZCRI4vJvf/f
dp71defl+TAhmVD3bVjaV6dOmhP8EzaBrChc0tXznGiQ1PERVSXEognHOv99rX0XvG1+6Z1UZVaN
Mp+MvdLUcHdzkK+Syb4qHTVOjhYsdzgDwM8ttQX5+swqddkrDSrOgWa5A9ssgMxcNRI/LP5v5tML
88smHmTW9KGsjL0cGgXvZdoGBhnyufIcFSoZThFc38ego882ewdix9ZV1A0WwZdmmxLp4Zjje52k
N7lMWm5tctZJxcybfN8OGOGqRK8vo0OVoxdB82tw7RjN66DBmt82Heb/CAleOpPo0okm+OHQNm7v
8T/aCPNLe9Zpehyr5I0e7M4mg88BZylWBVGKmKO8LnAg3aBm1PJFQdFqieIwRST3TKfQiG4cDFqN
JvrMu+xaptPaRIacIXiTTJgUzAkM0ZLWdbcZaiga3KdDXQLIE9joRMsstH8aSf/db/jSCo2mG6h6
4hYEPg1QU+hoPPU1eCVlOgb6J/pEGDj+xMYyAIt8pJAl+uxP61peov51eFDoN+Dw3oYj24qQnvW8
V5Ao8fPRk/ODGDVCOM6bXRO1sXHiVzBKQmX1hfvU/knSO0TlrMPPlIHsgCncG081ozvMpfJOfaqg
siA78hMZkdIsk11DcACOZmbQrVGOtznBaIvqBSNzrS6yM9mUwlwmzYVwklmG6AL3QOj5D/MD/knW
/693/aU/0yetKmbCnO4IaV8Zm2QHLXGHknIhmR6tLH4JRn+Znr1jhqonVy4iyIXC7LFyZTOGyaZ3
TPxgQfW6AVe7/V9+5mF69IlH8UyQmVdjialtnXq4C0/YGI7pmoL6jrRjxLFryMBtuu423V4uxQor
1f+6gr/ce7YIg9ou+FVMUfaw3K/1tXrBikreM9O+B5/YpKW95TEvxoXpk1XqfT4/hH6yAu3c4/Ku
fgrC/6YjN79cjtHcJSOnvs7ANlhHH/eId3tE9oJizsPYv4hW8uGHw/FWtv3Xq7z9839d9jXHQ5Lc
Pis4KNd8y1iC8/ROwLaXL/9HXMz8ctG4LUKQWp+cu8BFJF4lR6GjxstHyq6//4j/LoqE+eVqadW+
EmMyOHeacrM+dky6qeKCfHRl5abVjyNfvjkdjC/3SG64NXHrM0AJbGc5dL45PdBLIDtwVoPN1IJm
L+a31P2pSPqmVjW+XBNdMfRVkCJ67zsi5EmmVKpdBvBKqBzhKYNf6kwcyX9YCN8Uff+gQ/9aBwbM
qpmmMGZcHOtZfTXweds/Pbpvqj3jy7kamnY5JabBsJzQufQVljzCEf/+7r+Dr4wvZ5HjZKKwZQci
WRckFiU1jHoiXbv18E8Qcz3as7VUHeyyJeqakzbC9EYWIVOE98tlZklqTua5EnJtkBnQVS3oSOGG
i3FWO/TBOqEgE2JIZtUQja4q0d5udHWbCqnuOxIj/LHFvtLj5CZsKhfPpk5GI5N2A0Rm0ew6dyLT
yPcMAiKwUtX96AiZ9dJyRLqfmgW5BUTR/f1JfANyO19nThoa20zEUXIYwph8Njvvp5Om5B2EKre+
JrlCZsZSbgixjZfQG8PSnXNjo2jjW9IKZaOF/fDD/IdvdqTx5SiFia1ntI7MnGiI4yHnm/PMI9Fg
oVs/3EHf/FphfD0ka8vG5MNHSCOJ1jVqvUXOy1z2DuI3S3PU5TA6zUHvy+AUybrbpRkuN0JeY+xV
5ezHHLI/1A3f7Z0vZ6icMqhvxx5ZQxWIQbQTiKqmqPqhUv/uYX45PxXbsGN1DKc7pTowUUEfV8Il
PeaHV/Xdl/9yeDZ9YBajwXCAKK1BrcmDbQ69ri7/vii/+e76lzNTbaMsrdDF3tmCFBlTdV8aIlL1
ZnhL+/inhf/Nwax/OSixm8pZn1U+ZAKC6WJU41nR7+LMpLqUe+HOp9mYnAWp575uIkj5+2/75lTT
v1S8FekyVRXoI+63hy57LuIfJk3fvvZ/XMn/tA3/OoqFA/taV/y5obZL8luMHqpsDZelXNqz/799
9y+nph21XZUXt++uwE2LVZTkP1zG3z2VL1u/JovCqTP+5FtOWptcB/WHaVLfLaUvG75jfmgWcFjd
oe0nYnjSfJTFpOb9/YF8sw30L3u4boYwVHT+dMuRC8ZdBDrB8Ou//9nfvdAvGxhRzhjGt2/u4vFU
cQrdXOn5vSAzQ/3h63/3cL7sYpkF4dynSFlMHaO3AW1sE7XwDub595/wTS3yz3Chf63JKB/mkMjb
4mAjDQ/VOVhojqNvzZ44PWbhCRYqZ6+bwqYXOrmff//Ubwrhf8Yb/utTZYrQajbz4tBF3VuRGBZI
vpGtk5Q4hSLp8DiQofv3j/pu2qX2ZTfbXVdwJc7xAd9NclQf5gwrsqdcxgdjMf2wEL55S/8gFP/6
PWUUiZKpo/GhNQoahryKyIytxFvsoP0sccv/NHH3mxWnfdne6Ri5mhE0xK4iYsdXk0aPzrhXJkxo
ze9elj9gOv/H3ZksN66da/ZVHJ7jGM1Gd+PaA4qtSEpU30wQkjITfd9jVK9Rr1dPUgs6aR8lLIp1
PKqqsCPslDIBEsDe2M33r3WkrSuTtp7HUiQE+c59I1v+Xc6N3zp26qy/viVHmuT7m//D1fLcwLXd
rAj2wl02/m3QXMqnRPLHDj1p7ewcV5IjomAvweSMzQ4+7iIvTrxRj7WVSXNvTUaXSsNVie+hoidU
UEE2U0AIng2AWU/1s8fOMmnxuhY0xDHHa8+2XLMqvrFnE2BncGYdUI3vX9+CY61Cnry/e0upmj7i
LAFMq2IeNCgQoCXMqHyrpXOHUoH8RA925PvI46P84W6HfhWiIeZMBHlJwrN4SrWsVS5gvBcoGU58
oSM3Xp60chvLrBOmcBx7+6GJnqKoBHfx9vXFOnbssdV/+AZVrNtO58cxqIJDQ3UrHGyv8k9cniMt
Wh5P+uHgFFyVmkqMfC/2QNlrCspY9T7I+UKkJ3rAI41ZnjRmUdVN0yScoa7u4Y5Rj3fio39+YHPq
n7d1x6sTI4v2ZXcpiR0WmRMHPrKEbdqTi1J6fWTlURztMwr1bbbtyF5Tnjyr35zHkipF1E+nQgnH
vsTk6mSDUntWnEf7gFhvbt5X5Ymn5vN3AkSIX29srSTD4Bl2uLcGaSWAcBQsO/tg1M1T/ejnb1HT
VidniEQhZQlnqCWY7BV0i4Mj/agKeJZaMP/62T/2LSZ9Xu/6rDDrPpeHAtda3IQO29rsyKfDKfH1
sRsw6e9CI+0NpfPYrVXj+6isyGhKT19/+CMXaGqK9wJNsoshjPbDW3OrvGY/nEcKDr8+9pGPPXXD
V1rVRFTRRvuqN3QoW+pDIaQT885jn3vSmVVAOFzT56LXP8QC6d69sfSuvv7Yxw496cs6maBXHri0
LKQB7E8RKVMFLJAhMJBqwZd1Ivs/vEKTRmxmsVG7FVeI+gaUSDUl+V9/h8+7TPN97/Fjl5lju4Iz
xhNTEfrYJkv5YCfb7OXUXvKx409arl2XemK5XH6sicotnq9RY1xQ0zkjbfD1V3gfSf37XNC0Jm23
yVLfk99vsT6LL8qX7CBds7egPWtn7pO1PnMWhDC/PtfnL2DTmjThSvrn0yTzNEkXBsjGbA8ebvX1
4Y81hEn7FXBwXIUCNvZ9VPgMr1F5//WBj6wEmVOvu2OXqRGVabTX1Vl6QQSZJDhOgppg74/+VhA9
1ufOg3tidn7kMk3d7lKKZ9Dv+R4hy/73xa10Ta0omzWr9D88waRVd1bRssnPCWCRDJB7Lown9RZC
3vCin+jvjl6xSesOc0mxtIBTuC/dW/IW/hA/yivpmnxzpayst2qvnDrT+Jx+8vy+R4I+tEGCPKbK
5mu0b3+EwxlRPgqLoZldqwJR+Flx7n2v118/BkeeL3P8+YczBZJsyJYjh3spIXlnLmxNOtEwjjVC
c9LQvdZR+2hMc3gSBJzUxdRW6kxEIcuxJ1vK1G77uCmSmJXmltq5uVSZ2cIyyvqiKlOxSqMqPec9
7yy+/qpHOh5z0ikIo0wrLVPCfY5HltDdo3unj4m4GXUGX5/hyLjffA/hfriapdxSuY7McJ+8UetN
hDKyZtGD+mZeOY/MYr4+y7FbNukS7Dw1ZZQK0d70WBlm2TwtihNf4Mihp05wL5NbMu98fplV/dhE
aRo4Jz71+F765JGeerzlWOsL6n/o9gces0Sisl9rsg5SZJvPv74wx04x6QJS2QQPMTThvoHmRZ08
SA+DLYRTU8djh580/7hOeny6DJvjmP24be+vWu/EOtGRccNUqB3LWoVSkkO3VyC7EeoU8+4lvvn6
shwb7xuTNt7lvi5ZLZEgnI3dbXMgmzPaoC+r5/KyeS5fT5xmfP4+u8OT9h7lPviLkC+B3w13TD+6
I2ZgzJSVz+4b0mbtxFN6pCEb6q99Vuc7tuMTxt2TQoHBpVfABletM/PfslPjz2MteVr6MMqrBbQ7
BrceeluEK1T8MFJZmMWS8AeMf+vUfuWxNjdpznkdl2iXuWw5MkJHWte1fuI6HXlgp9UPgax0g5Oz
R9FIoNzQKktPKaCsr2/3kY89LWnQWqkebCqgdxXkN5kBnKNcvx/5b2/df7nf08Pvj0z5j//mz28p
WDXf9arJH/9xm8b897/Hf/Ovv/Prv/jH3n8r0jL9UU3/1i//iAP/PPH8pXr55Q9Uz/pVf1V/L/rr
72UdVe8n4COOf/P/9Jd/+f5+lNs++/73v76ldUJ52vV310+Tv/781ebb3/+qmMKgWfzt4xl+/vri
JeZfXpZVkTZ/2dbJS+n5xV/+9q//6/8FWMxL8u2Tw31/KSuOLYzfdFu2bAP0ghC6xki0/f77b/Tf
NBhUmqrbqmlqgnuYpEXl/f2vQvzGpp6GvJbfm+p7LUGZ1u+/0n4zOIhiKZqmgyBibf+fH/uXe/fH
vfwLOaND6idV+fe/au/xiz+6BebPtmYbsq0J2WKNW5EnA+U8pZhTohbvTm+C67CSxD5XDGlh6MFr
WtXZwhNA3+M6z16rADlrmJhYAkJh7A01y15CNoAXVZ4McP4i/aKX3OGM2FSOnbQz9kKAhzBybJoa
/KYihPFXF1W9lrCtzJHf9aum0/z1oEFY0WVHkIpv053Sdz6waIDIg5pivi3FVV/CT2iV8EUzk34T
lz5nGThazFY1MD3cLBCZ8rmJtHiN4jtcDiOdllxVA/UNK5iUYa3OEH+fIbDfphUFi4ptUGk/RKgX
kue8TNF/Dr5/YYV6Qbl59Kr02pWVxDu/CL7Fg//qm1TvjT8gVXUvPDAaUgmgJB2eyoiwcBnmN7Ud
7STZop4lGHy474TSGil9hgjgLpq0ooZBx6ze2qZEOYRBIWNWqWeOFf5QYYOIBD4zOr5h7evhq9fX
AI+99MY1m32XlbiQfLCzfmNT7EW7O6vL4NUUBXEjlzceBONmlhUylbCZEm18kAKXVjVUiO5AYGwd
vepXRt9gPBKjTymAE6wGAksHmpLY5iYVwlF2XWbgqkDg3hvdIcuf5YqzMSp8jpoEBXqLxkFuuQrj
j5ikPLd9cZP05CuHiuJ2VPYzXQcI3+YBrINGelN8kIyWIuM9U6o9Cl4IZLFnknET4B/ga4Dt/SYZ
TMTLInrOuzaj/BjNaRmxWTWoHWXWfaWE87TuqkVTSKjmnJy8ki8Xe5nbo9oulCjZM/jqDeUPYfDD
YTki7MfPWEfPth2C53BHLKCcHvKB++EHFHVESZk9Z4Gtr1OFKvh80JSdlsTpurV0cdGPj06nlXvb
1sEDptT3d05d78DzkluVhkRxZyUI4evIjbJXRZHzKzJOj1mrr1S/tuaDra3T3H/NFMQyepfeeEbV
XWRd8lw6xY0jAmDXYKxKPm2Ql4+JHB+UEj7pAOd5WRZSSKV//GrW4bc+qCFYCmgGvmD8b2pld56k
kViKJNNmtoclI/akc6/IbuyeR0GlcHZeJeE3FbegYipXuoOQUY/TkOgi9QlhaHMJ+xB7gky5RapC
ZjDiUL+v/QAFgWPWHbpHKaWEJTqoBfzCTsLv5CY30C/xfNgexUPKVRONpTd1xGOHKU+nFG0WeYyr
hRrzEBrAQnxJQFqPJfJdASAiO2734FifBwPumeQmUFYpJqPmyETk6QkFZlsFcdSRendHvqUCuqkb
i8od9q3OM9Pp3E/ZB2cTmY7LtaiUXdb53aWvlsmKGUo5t6mxPMsQ/S1Su1DPAhdKeatYwMZDDqBr
eQvONxiIlvcEB738sepGjX0PuiCTIWXlKbCjKrXfNF/k547k/3AssdIzL2VnEICBAJUNlUE/mHSL
miprFKXHgqqKIVnZLhegtuBdqC5nzO1EzEnp3nMlgXvZ8j4KZLFOLQqBG0EdDAQj4Nul963x230X
hz+sLmruoyDDeiQASYgcerPv89FKGzB6G1SUyrpqtzEjcpuUSlI55r4WqvxiyeAHJS33V4mRdBSP
1+FSoXEjBCjp+ARkbaunVsfSG3rahJ3a1AfFGViEf7BowzaRg3odakl2CdpgWFudkz/WqRctLHb2
dnGTFK8ZZCzsVLk2c5p6//7cUG+bjY0NIJVFk2KxEaZ/WPRrWeEhI9rhryWrl7E0IYjRxc/Svj81
/jg6uPhlQHL0b/1fOATRFGOcGBwfgtxkxUsV9T+HG+XH8cbPf/tzvKEYvwlTs6hF022F/QmWen6O
NxTlN1vRVUPWFIGeb4wu/hxv8BthqDL/SGatRJF1xqo/xxvGb5pqGhyHEYItILdof2a88enA3RQM
XX6dHBReqzV4xs2NVpyz0vgGkw5VrXOXKMpKopxHZKBM28sahNqHq/RzxPNxhDNO//4Y3xByECb/
0aahrThNmkgtaTbk5SmgslcqnHNq+/x7v89evz7Hp0tP40kmcyvZVVovkt1+E9bX7SCwV5K21Y25
6/LG714dC4MdDomCyojBR/PIC1k4p/IEinrkK44//7CsEQERoegglDZy0K7SOJyPjKCUElylRESZ
HWQBkgbsQRV6Z1IX75L4xOrUp1PX8XtPBo2aLfl2kkvlRqKbtNJVVfgbEi0z1+23tQzhBHKhGUL6
GGFFXTA7cbk/m8qOp53MyUKRu7lu5Sn+mIV9WV9El9UDzIXknmmNd+Ikn81iOcc04yUpnlqVAyag
hGq7TGC4tCl+LC5HXludon8KxYkn9NjTM016sckk23kL4aQ1rNUAXsi3qO51VJYB/ENELN9yhhXd
MNOSW10rGTEXixNXcrxRn7SOadrLGKTOG5S22giQeY18oNZipY9GyFKe6USZs5IrKrYw8OeeoZy4
tJ8tNo+XdrJSY9momGSYpZtQBejdUsEkdysJELVNkxGds3IGdYaL+8Qa/bGnVJ30OfALeiuvLGuT
PWY3/ndqWdmMjFh7eiioPWX358T3OnoiJnIfG2LoQDnTQi3fjLrBVLuN8bxqvf3++BBSnbvaWS5h
UQq0O/lkB6e8B44/u4mT3kdvGTG1DnqKammYZ/698oiaw9t7N35uLb1DslHPgb3MWKoGDEK52TlM
jYtk35Trbus7szcnwH68cNTzZhde6PVZeR8cdOml2VGgQV0A1vh9/pKi2opAwc2xcq10fS8tmJgs
C358FQSbam9lykMEJqF7gJI5exs5yvOgG3lvlUZdx5kNOdh/qq6b69LaKwuo3jtoduaq3AD7XOsb
/Ar9BiknJRaas+xXxXm6qOSlmPebZF0kS6d88/bFRbmm+KZaFxf2tcERI+II3W18jUH3Mj/kJsKb
K+G8Bg9U2a8spGVrd5uuA/lMWaBLzr9FV+gAIDM3rwLJZHIhnbf+vFuBWwQ/uK3X5X/YM06Td0oL
YjKSesJktjwzK3vewgA2K6p/jCY4jKQcxcFA16gIdqy5j431RIseH+rPHoZJlyxpbZ6Hnaxu6rH5
yurMVGz8WCrStGcPtUKKh7UEAqmweky30lTZIfZV1Fs4nU+28PcV9c8+xbSHNjo6T7VBwC3g54D2
iG2G2da8tQPMLw7F9RHc2+ghamVoKTkUQt09H0itS4zidQEsqITxsyix23ZNO+uESlkoGmuYMF3f
SgyEG3uT+/l14M8LF6QKI+PmvLUUdF3CX+TIMXgnAgZUo0tJAlDTSrAcVGYMcQsLXQeap5fUgQIk
xif/YPY+D1t/F7gK0Bowvay84Nmr+yc/8dDaotaoYOlErjh0io56Vp9baGiXWmzOrHwYbVMBmf0L
r0nmEuWSzLtvUq9cu0pJrEWJ1zIoYBxbgMxkX78go3ppJygas1fXelaqE3tsx14k0zxjIDSiQHnm
IPJcB/mjbbuvliTPO78+mBlXEDCzkV33FqmMUQ+kg+I9BTI50qdPQ42158qNHibgnJz81dNgaFvY
hDSGAPDAfdfcUgM4qwrtVJ8+9m2fPGDTYKMA++AbMnhDil75arrD5J+HfHxrYqi49hroi/61R1p3
CEB3muapl/WRscc07TiwghV3ruRsjHEJJcSdmLGJFGn4IK25HWRbMWwb/SpJr0806GPfdPL2Elrc
lJqO9xzps21D/SzupMpbjzc1SF3QzPumiA66wpvaULeDe25vvj7zkRHQNAfZU2QBbdYIzuEcbHOh
zmW/2Za2xEigBwUMipVh0NenOjYteH+iPwxhU7klFRv5Ku5CGZiwfG7ptyIgjueWd5aRMDLyiZJC
7mVSeuKU6pEnaPz5h1N2Q1kkmmaPTLdqK8FtddprgA7z2AsXlQLJmd7Q6c3L9xUAPkrYQ+//+tzq
e9Lhs8d30kuLsjdQMDDk65pt2NrASbKlxcshgE85UzrbAa3G8iLlBKzWVEi8wm0cgRYpoIEUF8nQ
bYeo3UQQuDIt3Wkqa4QgryGX5BoVVRUmZtCzy1A7zxHnpNt+oCtaITOQuHsKsl0HOkYDcAxrEheV
kYEFJmsEINNpedxZBycUhSUJQBZe3OjgAO5eA15ts1cRHTIGid6qIZ9pbxJr7crrzlwPxdrsljLg
IpZeZxILnwzo8OT1zrYPHzX1oo23jnjUxXWt3trdQyZ+VOI+Tm4UzMLaqjF/NNXaLDdNiQJxKcOy
BIQZr5Ru/NCltyy6ldKspWbtuRtX3+jeWsqWLJHNAriUDot7UqbuGqtnItJQG2wm0jrQtMuwqG8D
tdhp2BBrZ7hQ3BAyZL6pWZ4zehTeagdPtcEXam8oQQNGedH14WYItBujoLKv38gyJb7Wg2bcNSiB
/b5fRy7vUJp7lYltEOlAVXyoxd03hRp/0+pv7AgbY6lZP6REue5L605UOIWKjRYZt7aW7BMtfqts
b2v63bUCrY9VoE1fGgsPOptLDtXzENDa0gK6y1srAWJklBOX+O+C5GWQER5ZvnflWyzQoiW2A3EH
aXI15GhDAi6GVGLECyyk1V54G+TmhjJjPfru+RgiyQ+WOQuQP3x3XbACamOn6cmEa+3eI34JBncl
p/qwiBLgU62xzl0mdQgEOjijemidt5q6cSWoMupw6HMA6iwwNVQNzljD143z3I+2VmZdKTAOE5Dc
ea3NYQwukKAOBDwlT103ZXoTdXCFwdoGimB4Im+IV7czc4Xzebw0l8wpb6vwQQspMRsU5gQmy6ks
8V+HcfuWIbh1E3lpD9nGFPUmykqklfKiD7DWC7O76H0LIn13U2f7HMwMS1Wkl8KiBVlp7Jt+TZnm
eeuK67ATe1b+kAWbrxZMjiGs5qGsrr0oWva6vqMU1ugPeSgxbtSvGrndqViEE8SsrVyvdNYrtFhZ
S06Kf47le9NCW3OIe3mh6/rWqnJYdygB1Scpc2i/HVw7vAwMt50A3YII/Rdhl0sXEPzIgNTkR3rW
WWiaGOEObDafek8e6+UmAzGltwvW/2rg/P1mKLu1lUOcl4qF71lzfZxu/ojJEFQOQyo8s/gHv+7h
3jEEn3Rw04i16UTkCEqt2VhEFRzX2bsVDRwZURrIFxp7qDGqHVHi7sougFTP0vjGaR3i5NCVjJu8
59Ey4di7+TxDgSpn8plcgZVK2ACI0V8766BmBKl0IJyGeWQFuG7h7Sa3ZfIky4x2vvktjgZHZ7eI
knHoNiYKagcXCmngeVeXKNhQgNtXbgMH+zo0ayQc+Zl5G7fD2deX4FMgAtPcafZ78JohbMAAbzQv
wZC7daLzSL1N5CfeMCNhamaB1rZYAIe+e9b1h9LGTceYVWYdWWZDtNvgEela8LEGJMEK67Sq7Ri5
XcRYM6+88FQl83tk+bN7NcYePrwJWSH0BqGHxSbutY3HS9iUgKi67SopHitxLdsX5EjPTMD3oXpV
qMqO7a9NmFQ7FZYqKhAUOjCCs4Ov7htvi8bCUreRnJ/nGZfZw6yAnASpXxE9agjug1c2Ec/yyFmV
ENDC3Jx3gUEAP4fUjqIVjoVHEy9Rqw5wvNPcZSMRx8YYgAsI0EMoTW9jd+Hb2Ja1EmjgWxT/GKcA
OtBFv/IWJfh0jIozBWZtJSC4FTJ4TrYkqhepfR7hxK26y3SwS1J/VWn9XEUyD10ipKIEgXZwKVR2
K9F1KyVPodTh0fN36UOXVTjoLMoU2XtASJS3mLgCWGYcvlARECPrcWPjzK6ekgpcgXk7UspF92rS
6dYo179+rPTxrnx2tyarJ5KZuFpYKsybd1YAyDIZ5FWkGoe+SlduOO5AbvTqpg7uXZzbefeUQ3WK
GxC0TKWNejHUMLmr8ha+/NKKgEHMy1GCBG2WSdZ5a/Y3et7NO7wGblHsNSdc1OG450Rdku0gdS8u
7ZBNIj9FOA2T0FA3se7gZmjm7G/ONRSzJaudLUKaJAQn3gxrkYeoMXTgrvF5iJEkVEF2xrxX9WQx
4MMNfBdgKHJZMbr+TsXo33Nsn12n6bjZKZQMEkix0aMnp1TPwtzY8/Leyg02Brdas3t1QanSlVqL
b5nk39byCsjNXuXGhW50oRX5pjHyK6WA9F8tA7SKg5GyQxrelZ54UONyY7gVdB91Lgmc6zYK82Sc
RDeYC5Inoyx2rdttLSlda6qYydFLDXrN5l06gC7tegkTvIwSssUkIV1KUX4JHXfjYmfycuC5db1W
+meRsto3FKig0wW7h/CR6k3vZ2u/clZxDB+a/81lg01RYyVjnQru8zZYGOOMOb1xAvCmBXTXFoMq
LDU5XIW6BdDSYuZ/qvN4n/d8dpkna15AFtg0YLPp3M9hYNhkmLLyalRHW84obMffy48ja4VOZp6X
9l2MbYAxF5La6pDjXT69rPi+h/DZRxlnUB/6saGn6pclAOyMgQ22uNC2cn9Z9ilky5L9vnCoX4kM
7SITlLOhbbThptq4obXVU4X+lz3evLoqZqasng3Ews/6/qGP7oYqQAHBskIbv8b1ABkUSb09IyrO
GNSqroc0Dc41aE2qvW71TRWeyJwdm8z/G5IsE7pZtREeeAIRTu89aqxoZUgk0LmiigmMbVK59+xB
btNua2gSqHs4LV93MkdPPpmfhEOu+FbRsE3DgnCvqHMoANs0s19iAaEkx5vbN1uNPMN4G+0g2hbc
VkmcikYdmw9OiWZRQvZELVxzE8TmZZE5Wy0n7lyHYLdZ46dm+H3tqtUP6MPuv/7On69gIIX79emh
xNcmkdXryHDsecJmkWUdxnn9uHISMTRpPRCY+n92d9Up8kz25coa4zibwMjvDPpm3YmWmf5N9eyt
bt3GGCJS3ZwLrzhIeo9WZ9jqzIO+/qqfz+zVKVOhyWFGaJGqbwwMIm1srIb6gkKOecDXLEOg7/nJ
tfexG/j3NqlOy6TUZui9oWKemINtaLV5YMV3Mt9xvLJSLa2KH2VuYZAFximwjiY+3G7B0DQ4lUY8
siivTsupEqJglaYNKDN5W8aIt4NegyzPWjnXM+caV8TD1cg6a0eEFh/r62t89LyTjjGKGqVoRY+c
zM4Y2D+ObTd37kf+mpcMW4VLbySg5LPwkBOnPnHWY7d20gfavkL2jB3cTUfp7xnrgGVyP27+zwLW
3yTdnBkKqQuGnDasCPc8scRV5z62TvVca8HBZT1aK8haOac2t461qnFe8qFPjnLNr/WauXUWoRZs
sKUJfevL+iqESJnG8pY4z1Zx9FPf//PlOdWedFywONlFbjJ706rBq8XWY2wU53n73l9ZmrdQfX2e
pg8+k+ETV3w88mdP+GSGVequS36XJ1yn5fhCnqtg5rX20XGx86jloe1ZLM4eoXTKkvuf9VXT2q7Y
q/WulWyJEXuzdQeYXuyW1bTgsVu0EnMrs1mp8NY98R2PXNVpvVetq3gvQyFtXJb+xg4jpZ12g8bb
uwf2Ks8caLuiRLqqO7+f80/FPG7//4qZmrJFioJx+/GUx/4leulfSJcWfvS//sf/LMPxT6uif/n2
Quh0/fKaxi//jJyWHzMg/zr2H6lTEp26qum6rZskPv6VAhH6b5YhiDey+E0cdCxi+WfqdIyWyrpK
6akgCKobNNo/UqeaIY8ZUYue1LIpP/sTqdNfO4Uxc2oowrJt01ANm8zppOnAPi4iNZGLO8NhTzGX
t7Ew5hlSoVSuofsbyzDOVkHan9ofmQxrfj+xbSuGapGcxQQ49p4feiXDVtS8oorxLvP6RQEboxLi
zrehEEZEl2QlXkgtWct+aPZEDWBPNGQj07ItWG6AV2jrK5ja81KU56IzlqoXPwdDj5gkWydqcx0U
8iIK6rkrZ5s2zw5t+qrE+qqPkzPD1a/iKLxNs1ePBVojj3eCMH4ZG7dBj9XTYCBps/4WdinRMgZ7
Q7fSAuPJrGJEZcK+lSvUwVqOcMVpg1dPZCu5jC7sgXVW4b9oqNLwOlm3bsxktMieGB7eCcEwLq/m
ke9/8yhCDz33yii668aoWc+irzwLCuuijcxbn9D0eEhS0JuG+OaslNoNlqvL1m6gkiDTXQryOkAG
AERxscJyOXY6HUXzAS/WSjUEMJdwl8jOW581xSZp4TRLwTfPq4MlETxc0232aDsOihqAwX2lz0pP
8lg1lpbq0CxUg51x9lU6QXQYJ4R0hirnos6ZwiRFyJYpYVmW7GfjXMOMynNslvNExDvFIqnM4o7w
+wWm5BOv8Pchwh9d+/vjosomQSrdEjyr02rmvMzjulOk4o5Q71zGS+6hgreRjlG6cdU7FK1rRnup
Bv5tY7hbz44WlLqdhZGJWK8BGp7dZJW5zPvOIf5TPrpRdx9VXK80g1Gqr1lGmQfUUXkKQFdfrAmV
XhGlRZNqb3reaHB/2K838kPqdPcx9Q2ex20PjB3bQvgmkA1TXVEz2cyTBLMfgbzx7gw8xcxNkIJT
yYna9lrWxwfc0ha+a/lENZuzKOI9jCmFkqJnk1l7GOm7vGybs0aKn9uGWGmNyWxMPtZ99hTpxTnl
OxemqlNt7V7ZRnyIVXMXRB1Eou4yy/Mb23UQWkrbPBR3ns/U11bvGsRLSgX30IkPJs2k88QFNM8l
wM99476R2gJaHB/cjM/qJWcRRPQcqU2mVEstioEx1+c8oDtvcE5UGCvvBOnpjVU0m86PObhGnv7X
fqAJiyJOWgNsuWzfZoZ9G6DpYba67OvisZBJO7cK+dIO8XIF36RlHa5Ir51mlYoEhVp3GfQ5lK5g
5+PoklOs2BAl1EzdZ0iL2gTFiCPdih7baWTusoFdB82YyxFrS4BztkWeb/ROx2Db7GPo2T3uycps
F2VWPTj0hCWmNJQXq4T2FsB299EhZUa6cqLinDTVXCuCV8eLdm2D91T2AiZp7T2wtHlWa3widmL8
eEG93jysqqXdpyvNpbPq3LNeRsaOiSWv4jEQxqXPDqyLrnv8C5nd4Lc0aMPhwqQXSitsq6yxu1pz
GSPxClhJgy3CW39YSB7Uf6Xdx7a6SjJvoNAyPsthf9IkGGXZF15+L4zm0mmzdRp+sy2T6HtCnY4J
2vytUPkKKjntojivSxQ+enoIxgB7lRqbTKPnd6TDh5fo4fc7+zEEOInI/N6SlbFsgteNbSLD/vWG
B6YRG7qflSgLGpAQdCmuvnJ76h0FNgXmKHarry3HvSJizDaXvZCCbFVJ9VzquIw8HGw/PBHdXtjg
H2delK4zKhIGbeSFi7VjCKTroCBj2O5p/VBaZG807S53/Lexlai0W5duvzCaM6e3N5jJLgr7VMn5
uAA4fag1mZc6Dj5VM3hF//JyExG+YCMcqjsvMHPkO9mqhanYF8igO+cUGkEZr9i/nU0gmKMRsSIx
jT42UqFJWcurVKTVORnzpTkz51qVsXa/rXKkw2a77Rt9VxDu7BJ3Jtekw5XG8UBBJIuvb+9YrPPL
h6ESZvzClkK+VRbadFys6az7am3T3rUGZcZBvpGQGkXjSzVPDDYHDYo/GGVEYlWYAm99tm6hc7MW
vIxpT3JYz43UuAgQH2APmtFfn3u1uUsJineQnIPE3eb0qGqTbFK7hsKXHnTVHrVAD2JwtwTD2b1R
72KpuTYqviaK2Ie4Di40qbsvIg0znbGE//MtjvNVw3qY1dd7OdLnsP6+l7y1VaO7LANOwhAotpIb
KhiaWe72xaw3EYBYTn+v8HdmeE+f3Fi7EvyFmRTRz6vSbSkbO6QqGD7j9sQLcHxiPt5jjSEggloq
lGRFwaY+PnEfhkuZ4lD843FZDTxtTGpXWvSz6vdPDfOP5rT/n01zmywjcdk+PMVj0dovJWW3fpwW
0o5KsO+/jOP/+S9/juNV8zdNKIpiWrplWcZYHf0zza2K32TBIP09yi0bY5f2cxwvWWS26eZsXVVN
WZfNkX7wcyAv2WPSW9dkYoSKbGl/ciTP8X55RgxLZVlB44gq9Wh8yGlFZtAamS4GJNGyLJL+zFV7
e9m7BekjiWKnIKOOyc8MjEWBFS4cSpY2Q1p4D7IzILQY6tJeJqklP3at431rBRsUdqg6PxoJxOrM
NLxgoVBwj0vIixreM7HnHaqgcM4pUacUSC7UgiaZDGD1wWfOYrv0DqlpsvmQmMabETggOKQaP4gQ
4UKoZrRU0Rq1FSXaI+zrStciFNcdtYwtcPSZXqO6SmwtfdFbPoWTehl/O7Opicm1NCadasDwOmPB
2SkW7JoNlzgWjW++rlrf3z9L6ZgU1Rea7lkLsi0Z5anycNXr/L+ua/yr1Myl27zs5A2js5CjWjVW
GwdBH5vxMVJkPfSHvVmZ6W4wza7hGzbeN7mG10OCj4KOmMDco5ZRPSbzFmHVTkIgJzFSBRg65Pug
CUrpTARhvww6gG+DqWJwIWBzDUvW2LllFd9WsZo9IdpynpRO6dIzq5b6DprXkOgH1cmGvSVa5xzg
P+vhwoVbFetIVYm0UzXichOtHtCbkaXdeeDXbLI3SZI/KODZCfGpzm3VmTEpeFY61z0ruTmdPpMA
R87Da71pQw2LYCPunSb2Dm2ookYbCg26BaPC8iGLLf05yGRzXWbcaa9ryltFcaSHxglHEXNpb8LG
RReHG2kj2zEVc2WnovUxEJQZw7POiuo3vw90FZqeVl52BokSVdhPMlHji671BkZ4or00E2rZ9HqQ
CM6gYRRy6n2zwnENmEr7p//N3nktV45s6flV9AK7BW9u4bEdvSneIFisIrz3eHp9qPatc3qmQxGK
mZCmY+KwyG2ARObKlWv9RhHE/HZZxugLRqryaGkrPL2YcwdugsJ6iqMfMIAJT2w1uS5pZly2aqpf
F4xiX9skWZ9S+oG3wpQk4Ax5iZIr+fO0QfAZd+FcQyfTHoVucOtZPJBMlRKtTsPwlWLtwhaqPGZI
Wu6aSzc9sf/cpFnT4/aKQnyKuOl7MhkAYJNogFzQQ9vpe9ZDhWMebb8c1X8xKpsvGvLONJ8O60Vt
xBhu+Ri/bYB9/LlbJxv3TwxV5A3E09YhpSTH+UWGdXdXiGTba4pLn7gNqa8kND0HFbOfVhtVRO/h
IvUlQN7CTGhWZ5XgzAWfN8169aBFdeOt0giQa9S720RSD26ZFgInte7V3IlISAivF1lay090pZer
NqzJJSKj+RZpKQTFfEGQDd39IMUB41KsOWnDKmOztKbI6GwHrfDmYogzOy66iSws7sbWwYO0BhrU
09QTWaZiNIHazGf6zsXUxxj/RohaD4YUXfq41+E34oZDcJwvqZZMx8MiGscBB/mHCOXYk6SqGK41
45I/ColUv8arnjwkYyLd4SrenzoNENEqV/ERtkXzVHcRjjRZNA9HFILHsEn1wyWXhf6ipun4PMWF
eG6XgSpk3ynbbT1J7e24FeO50bfqvs0nSrJjrgUxcSYsI0H0lgZIlyq02rsK5fCoJXH0JK+NaMeq
kjtVU87BH/ac2/89MZb+vMX/CN9sVaYoaAbeKsZfE+MmUnuxSsT8pIhx8VwrMRQ2ChEaBM2xxWJO
jE5aPGr2pMnQJStxem1oavj6OmBtkqUzXL9h8iOqvC/QM67NLMANO2jSQ5np2avQZ/lJJn/2sqrZ
wkVtgUPoDecbs8Qn4+/vRdH0P+1FhkZBiYwUCA4lL4VE8K8ZsKSQZMpNcxqXaX0xKoWomUKN+1y2
bXxL9jHs+nbBre7H6O7jvO4jXu1jn+xPoel6LUhhFQXFdqjupQL2p7LQjMmXTLhd2JYukwyJ1Fpb
UYD6p6aY9+2PHUV4/HohLx6VdcoLq9knyLZPlX6fNOM+fdJ9IiX7lIJkUr+2+zSjfseMo7KCOcI+
DeOVCUkAG4+9OGAam6NhPOwTt0mTw2UVIhK/gep+Oui38bxkDXzIXPlmthKBWWoIiHRmsY4VBWA+
9Wi35XrRtkFwowZyKACLuY/CDBvuro5DFQ4kKzrO0nAUdldYS69OFXHfXCOn0opTIrzl6Snb3nF+
UGP2FTzUMyzjXjv6qkPzqaacI99idlNtkBFsTO3yUib3VfdeLU+tXLlLGUo1XvJfdzdDme66wvLC
FWF9FeFCjSZCksMpfTHxVR44prCpNmD7z1WWuiAw3imydXG+7qbQg/6ozRie7M4mFghg9s5x+gpm
E1PzTE3DvPSSAjfyk6739/HXRg9SjtsAEGcHV9lp+3IoXtbRUoTbvFKtBnBy6UXmhwEU8qvOlJnT
m9H0jPWyigV4uhL7UUy42tSTGeNCNt1OOhnJyyDU9GBxgixwVaChZFTxaqkCnGsFn8RWkJ6qarqW
04LDjXqcWvlE7HJ3fFdc5bZWoTzGPogHRwKZlx44gMFONxVQxYdBAh4mHZxhnoWgMZIB6GHUuLD7
GTrMeQ9TiR/5AQQByYlIOlBxslOxxZL0AyVL5Vp2mzfkJkiidQXDWi2vpjrh6bs5PbkW3qoHq2ai
G6lyMUGDZmrpqdi0DsoXDRUYK5Xkz22eX4VK+ihWwSHr+SZtZgrF9LHcDQK76qml1Lm0/Wmm9l+i
AzQ3o4pBQfQqjsFS1VfU+Yh2qXAjC6DeCDcPLc53ulQFS/mwxR7Od4rydRuhZazz8SADEtIyW4SX
M8KLAKluUuBcuvWsbnMFR0NKIDJIa+duZaoSyylgqS2AU6NMaT5ksjsoSX9FKgl3PLTujfUq1Iuf
xfEZj6evOeIEcwU5ZVwPwSwWow1aX3LjSn8oRrCvEEbK46K/9/UuCGevxldZf4QlIlF+NuRzPXtT
9lHLVG2AcOgNqz6bkUC9SHhI4fGCe5i7ItnSl/ENnpwllm+53kHTorcq0vvxi8PLhj9ShcP5MFZQ
ee+a2mOWCU0aSt0XjB+j4k2tlBd1UL0DrmqH7NoLX2IBL16DZLY86dGDKkN12fUxJafsjyktvUHf
KxjtNEGX7PAOFewGoFtMTzk+pfKXZL3toDu+JJJhx7Tyi7jzhDSMMSQfd2gU7u8SKyWj8DG8YNO0
YGMsIZw9iDfGgpZ+i65r902P4YZd5KdVvIVvbHXvHZbRavYNwt/2nWqYjSPVsDSotZ57ycETvpC2
S9NeWYFqPwS1+WbmJ3yIJoS/5PkB80LwzWKAz6BR5mdZwJtxme1MhhgDrCDBgKqbL3jnupvqkIgo
wPRUfJrltPPkGSA/tt1LKA+1NemoOEjeaopeR/a5tT0uwi9NcVXU0hfGzwGnHiT+gIu9xVTvcXbB
PRzqF0hQyK1cb+8aw51OPXtimsQwttIM78oW7/griTqdwuJrEj+q3a0JmzETX7sORrWM6Uv52RSb
nRTkvVko4RE8TCPmwvmz3G22Orlpg/RukdxhqOhigNl+izU0cNCb2LUixKAyrwo8nOKxAm5ZNkGH
b6QY4W5rNC8CJdRytAbs7RZSctDOs4ZTs37Wly+wOS348uEqGAH1D1eMgzmdMfL+VHIRjpHXCOFQ
ta6UvLcZog3uUKv/QYHlrxyzH1sr5zxFlwxD1zTS6z+XAlQxaWJZrIvTUkdMpKybC0cxDCZSarai
aqG4sja0CobqplNWnCoaXZje4OOY5DMLJw+5vAzCYT0CaCS5qKNC3yn6DF60ZwKHH0kBnPTqlO+Z
gi4NhSf0WnYSypV1tx0MnJjF+mYY0y4Yql7BmF2YHXnEYr7vMBrvpozwhmb3qYGL7uRxdkeMfm7K
lDmyZ8UJaLd58FIdUsNI6ydZj6tw3xSntE9DI404gpSox+ff9fpr3bi17OZT+1TnmM/rle6MbBLH
GNlzMPkC6yoKIkQUrKWfArlcvUlKgqJJXL3fBr/UKhxLpXGbr0Leld7WPOrmiuHpTSxcDuV40YB1
rW+G/Jp1d4fZCEt8IZUmtkQINKJxGcr7eC3xV+y+S5Qc5edCigMhp8asNqObc0o0wR0ljyPNovaE
V8wVzIwrVxO92MkZhw4Yo3wI8G4MNZPmzVQ9DTwdHUkFjEmPRkSbof+2pWzHh9tVeS+TIazV6K7S
nzjxJDbekdIGCWPSQJt1QSmYDlYip83QH0T0GosNb9akt7TssW5za9qit6RuTjKg9hZvz2cdc9Lc
RGxEJ+U3jf9IFf4vfGfmoiHqVDVk2O0iZ7G/tg83Qe2KTm2nU6bPpA6bYKtNQaFxfCMX2i65mOML
Wy2pO/dxw45Po0GqO8GLGxLAHznnPypf/Z90qf9U4fK/17vcUP/fQTFJ+tvi1vF7139f/1jXEvc3
/FzTOkg/CbsIAQoFFI5+VGx/LWrxJ2pThmISYCTq9TLlrl+b0+ZPEhIJJqorVMNEHPN+q2kp5k8i
jXXVpKPN+/Zm9z9oTkt/BnSo9J2YYMwtGMpUyIS/+vtkwM3StVMwMxO4QM6ddU8x+UBMWJVZQDyw
rvIv9VaPAW3mzdw1aozBakXsy4V5Xr71+dx+WbqMNY3E4mM070WSdh2012g24mfSmw5rXrPsvszt
4V1J9Ojjn0/K/1xN9ab5Xj0M3ffvw+W9+W8w7Uxd1aUd6fvvERQP36v8PR9/1cn4n076Xq/jAGri
bqy+vdd/nJS/fdyvxVZktzQeOooX4BPoI/w6L5m9P/1ocmiKpFJO/UOxVVJ/As8g6Kag8heNKuhv
85I/QbIlwEmUWTUDT8J/Mi9BKPzpePuzlIWBDAeL4o9leFJhRU+nTL5kYXpqj/0V3HAgWw28IMu4
SMf9n8rVuGquDvLX6209WI/iA6o54k10l14nL3KrC6jWIHIXr3SzG47tR8nunP6YnfP3ItxzNNMi
5WpC8ESnDLe0xdNs0Yvs3MFb1tWOU5i72P/aIz8vjuQ3Tn4fHTFo9JcT7t12G7Sn3lVsWOAnSJHh
ISBNwxQvDboQiTBP8JVj6+d+5qzuwasD7dg8xEfZEZ382vvpYo0X0WlCvKk8ujLX+DqhvePJzhAo
zuGyQ9pTyzjnFz1or9JRv9H89rpeMOALFWc7Ftc0nILGK4PeLzwUf4PxaBzru+j2cC0e8qN5rS9l
0O4Mcje1Re4TnLt7uKg+/uOhAQtJt8pLcoMwaARsmmz7KbqlUmgtX6Gdh1BJ3IyPlb3e+h66vRN5
j6ll2qKv4agnudGnZjOuXhNoPy5DcXEDfMIM05cdatFWHfaeK9xG5+WIw6FPO97uubPRr5zEm702
3FzZ706jI/pYaX3pTsC/PdnWHPmYn3V39nQfl2d/vq2CiXfN9+Vd4m2+eTemVh9C9r+bHd3Offwp
FSv3J5uGlL86uJnYmA8ck2N2NDz5EweeW9ShPsw3EnSuo3c6a3y0Y3vGAFC3J1c99ufZ027qUPEi
C38NvwkEr3SSAP2ru+hmPWM/6wie4JBIW62j3WT3wrn8tj2Tw5PmxpQWJasll7/iL+aqV/lqXvow
f2ieKrcNl0/Bw8g+1B3Mir30NjlNvhRkvooWwOCKLk7iOAKoTuFHEFJGh0pB+qDf6mHHt9FH8GUb
abf8tjqmDqhVP3WEFyVojtJpfgET50Dp4GINd/hI+Xl1hEC5L09yOAbkS6uI96JyL94yE/3ITTFb
xN/qKPC7b+OpeBJvUwoBFq/M7uDO+VR2tKPiH7z0Jn/AMuIsHYuzdqlPxn120VkB3TkLk2N1VE7/
kXsVOn//Zqnve9MfOm5zPUq1VrfiZbVnFyrM4g1O48A6DPBzthquoXM+Pwc/9XRWZRE24eYoLiw4
e3AOj2Dbrd4t36ms24XNcdIZvNklEbNz6zl1Um+0ZptyuWuiMBWITheywrw8EFEosLKP1NVdZhH2
jK0tOrKne9SUeN4ys3w4KfERsxobypI94NwIM89fgvpOPUGGc5G88WMUUlMMZ61CP6q93X/fvpZP
UzCc4B88GShDBam/3jQBzXWb1sd0uj/Yun14VpyO3w1B9CXxtLA4KWFuR079ZHyJL1IoXuP0bDCX
LtoNEzKMQ+lxu8cr2e296ahfSj2Iw+kYn4vTdo283lNuVF+ubw1eHVmxnVniZfGxxWN6Y0VgR95k
G5bI7z/pAdnvXwrrA6EJF206iyOn07vCcXBk69tnxvtnhzXJayMbwQB7tUqHT3L7UD3O5yyY/IzA
alzbYEDAQvUmWImW6MwuhQY79SrFWgOT+Xg4xS/MOKex3zVLCFN7s1Eh4eK+EcPPis9DuRxOFQak
ZO8u3EV3PJm3ha3yr/xKUcczXONe0a3CR1SEqSf5qkMFy0Hyxy3cysYxNzzcrMf9e4vL+jW+0WIr
rizkzezMrb3EZQmEbVC7is9Jwl2c3Gpsyemug506qMC5HS6hii2echcBYCw5c2+2ZqtDkGNkq+ld
jOat0fqM2RGwHXNR4XOqEAcjh7OsGWa8qg2E+zbI4NLpX2KnY/qlrx2fTps7PLADHZjGGbcGu8+J
7vUQ8qMl+Yeg4UOSY4P36Gj/YeP/F8VtDgN/Lm//vmX+BWE462kOAMMQLq2rXTa2MphleLkOThvg
NH7gmXTO5nWOYXMHDCWOG+eEJwEYh8GZ+e3BeYAJ5o2uyo8po/HcWqq3uqX1rbIre7RqK7Ejf2Ik
sXn2i+OKh+vIMkS+ztuXLKd5Z3HeDF/zJ4+tGU2VzAMHza7Yu51XzFisDt6+SfIHB+U6G1VHd+Ld
mk9pIzSOEYGq8zCQIVwVLGHhDd+/cP/APtCYY4JdXhev5aeEoNm6Pf+Nbgf5yEewxTLs/VfMoPd9
PvcBAGj+DWktzO8VPqiFsW0yJTBm9rNwthdudv/w1hXDjMkyOD/fSEaiAECNYJA4hlM4G7OS+oev
XMDO27rVPo/cncT00bgZptaVQWMTlz2iF3fO2vDq9+yRz2dcJatD519zBX/w6Ma5WGa7Kf9pNlnF
kc9juJlTh9viKXINt+WS1k8ei904LMCvCIHED7tz7lN/apk7VKMcWIQ2Qni2FpY8Z9jAxM7Fq3ic
JtPU9JAXEZGXQQ0P/1l4V/tEd7DFdlYWzmrvajf73/Yxgw7Kw8T9kr0DJCUbIxqCLASERFiNLLoQ
fJ+3T+XaNXmf6NR8ScU9lCiLnEWrcCInCvfb2VOlwRtPa0Ak4OmtzBYGiFccrH3qITfJ4FXh9mpc
5uPKcPRctcGzJ5/wI785J2F/bPeJ6mj+4WZ/0rqzBigOMmENN/Y6v3A7+wF9E+5hZcJV9ie1Ssvk
chOiQs6a3ccC918uuuCnfZAHLh7HYmaPxMYhe9BcNiYslxNIp8HXAi0Y2JVTJ3LN4HAiBp0Ot3PQ
B2gIevt3KWR5+xqJncxNfkxMka1i5kIzu/E7zT6E6I7xbZKrs/L2KVGdiU0B1k5+RHQRmGIJwSNy
O39giMk7bDrldu9ur9trEu7FESdBw6cO0EUGMMhWrzO/sQ8Gv8jME9iV268g78POA4HGbxJ/Dg6s
4n2mIuLqo2nkHYLOCyJ7Ppkh4gb+vhwGXoKqgSUTgScXzQcnIdUlRNuHIAmHD4UwbJ73WIUnM0Mq
MaX3Wx2t1KkYUZlp0Dk6s0piLCkuu6xFV7gznuY75UpM41mXjngp8VFGkJKLoSQckP46fBo+0TNP
BCVFmxzJ67iOCltoxsNOeQ3SnCxIQr0/81zmq8i798Av854mHFkJEbEI+zZ7YqNgXZBGC75xUT80
lq9wt+IljSiOvTrNO/4NhLWa94xu/cwMIOuXuJOezSXj2Qgswv2bTUv3JJ5UEZK/2qRtAX0fnK1N
7hOaKIEAf2qndkjm7IJBHjwG1hGO8o/YJvyY4YsnErH2nWdfrast7mFI4FGzUm2Z/BMlf26hO/eQ
stlHKC/ZrT1ZkUPR3RU9mLszb/ux63Ep0zkht5hwpRat/D75Vl/3oW6PKhdaMAxET/7euCYpueFn
jxEpdnNT+i2JSuJgBU/SvZ027VLdlHfr9yXYE4WBzCYlXekCIgdLPfJFXmZezdKaTpxK3IJ1nF/i
I0iTzKP559THyoO2eqTV6xcrVr9WcgPQ9tJf+u+IrFqrZ/pog9gkQXRCnuhM+2nAtXgUIbH9Fjwm
GFbgs9/ai5WimkXdwAIaTtbdeEgek0GR3JLnZBwpUqu0O7KiPe06cD7BIXv/zxss4dvBjjkzmHbj
7nlL4/KAvPUyXnGOtDMPLQoErkx/IFFbaBpZPR8vodaVulEoR7Z5bQLZ39yWlD23hbA5qdfokZ7F
wA/Cg/7Uak90V7QziZibgIazSt/gKKH6NAU4BVgpw4K+jas9TgSTcDhFYf3E+DJRqKrdjJxCqpN0
Ox8sGnzpkxJKZHDym/LNeFRuU5/h4bXZQ8zlaF/S71DKT9pt6UMg9NC7T2lbgCyx4ztwEC6VRp8t
kjRzz0PFzVLd2D+4LfdZkinG/DrivITmuwWAAtP1jyGgp2apPr/AVry3bslN39Hwrq1hdfNzeo5r
zjWjJ/uzRyeN54+Yt9IGFd2u0HxTVSvhba/SQ0S7lHnCD/UjLybn2x8vEhAeGorYUYjMZIMxrMP9
HGb+eG4mHwgO9l1ZToc30lMm4KE/R0GPJXz8SMNAClPQTn7i1djFZ1+o9DsfCw8x+pid2Vvcdwrb
BIXOMigHoYPBMQ9TdsXSLI3Z1TsNc3fgX6uzp6FghC3lR9YIkJevAHZbIkzBmYvjJd06X/LQpuC3
697L+ewJq0Nr01yeUy5H+ijDNOzc5Lqp3vK5ep0b8XV7dos42MLxq+UbCj5fYtkafBNXYZnAVoPD
neRpHjJWXMZAnpz1VvytuC+ua+wrXs3mtqd1JEGENdT+7SbgIHrRXWY7YT32Mrd0wMryXYIn8hp6
Rj57Dg+OuWu/D7bMRsvF2/uiafj2hrR7T7pTb0+298m9HTf76TPz93x2H679CDJYHKH5kpUturGF
lwMxSrOmIxx+q2PL3i9qtPlfApDEQGcEJLJzDgISvxPZd/hk9kWd+A8ljUx6z+oOJxyVyalFFOg9
lOzYU3MyKe6DQecY6tP14WLp+3AhjR0R5Pd0ED0VUt3MNbz2sSb4m2HhIy/3Q34OsiOvZPu1lxuV
G1AC88g8emxDxotNCeD38+YhZUZQNth7M3fyjQC9ZYuN1N/rL4Of7GHY3UeZIwBBmbTgPNFM+uzJ
GA9ewxdl7szeQuJi8QYumETKS0LhmF6zcM+xAWGnnmRxAlGchZuh6eY23zlqs8Psx8UDWcXf59+g
jv/lMRaR+z8fY2ndp+VaN+KFJJVME9vOisIS+7r7jTzFRV1oZQ+p6Duyk+t8scomO1ELonJETMuJ
gCgHstWhokaisjlxUNzu+dYSivu+4COJza4gUksiM7W2m+gpukSX7mzedKHkTiEsOCocJhlrb1Nj
Iqmejyo1o/65eFzdOBjCiHxvtjUiNqSdvVATlMf+UnjTCQkb/h+iyb5pXIaTFu4RcfSMh2k/tnGF
08vysli32PK4pd8/0eG96S/ZQ/993wbEx31/Kyne5K4aiFbNFtDf6afF+phY3CX7wR6qTAtIBVs/
cZ7dDg9KooMawOfZ+DPMI0IwuuV25iTA8Mkz933FcLrTgWhIc/mofWIZTFxJnGYgaGdexeBRWKJI
t28pGwfLmRSV77epnNirB2CDc0a/J63evimBe/RmhzDBa/YcLbpbvD27USk0kDVb0vPm7LnBXr6T
3MbrCWT7QLCX+gdf82pn+3E7aMuSFLaEKZ5IzzaisDvX4Xas5LteY7lbNaWsiYg+WDOZNJF8sTM0
rSkQwYR64NYJAzBk3On5cLex0GR3ceUjHetQZdeeAjZmfyVe0u33M85ZqZeRKxn+Qv7TeXseCXGb
DHHPsTktcA/0qGx1uDFvm4vwkt3RbE0FUr3sMrO89yACJza27ZIkrLERMUmZgp2zz8mZnzuOWidw
ft4TBB97DKnjE6ZXq7hbNDs5dnsACfajLYdr1ixWJxwBCTDufLOniCP5z57iyW6LjmViNcfChUJu
74nhwsCNIVsrsaQhauwpXUNaRiWHpK6Rz/uhRGc9Zj8iF3HsHH0U1/h2dhZi0l5yKAkzsGXIZ/9+
tdJe+Ter9S+sOJBKal4khn6Jvos3ytGkx06eTL73JNxvD1puoe/ibc6eyBqExj21FL3q9nAzU2Ue
vqhh+qDe1ieqanfbBxYIN9hjXXVPDtjjXeOIBoSX3ETUj/fsIbqFffxAl/Yk+vJx+6ypb6LqYm+u
RJVz9dJQIzEczhygSWM4GocTKTGHOK8L1puCXEO77U7603akvuf0IZummx9rpkh6Ls89R8zLFzZH
Qr8jXHMC3ua6FUUX6Vb6MhzLM7sQCa3EXhZ5I0XOltKEFvSheWfEzvyBfmAbth7StyfzpgiJ70Rx
yudU3uQb6dqf9JCjt7sf8DPf/BmN93+tm7h/0W9+LP9FrFXozyIEQl3m37dsTu807dP8j50Z6Ke/
vO3n1oxu/KQbOl1fSUGW6Ge0+884eP6ioPCjAHTHSkJVdr3zX1qGMt1EjF10Ex4s/li7VcqvMHhZ
/AkcA0xWiH2CshNa/0lr5q/wiJ/rTBp6X39ZOpFOC7ru18iPi/nSA7SzhEM/2clUfMV4xEckxZ/Q
MG2n0U5TPUwRBh618ljnD+2BDDEW7+YYBZJs0sjHhOg9llAt0QuJ46aR5+i3iTgcYOsr4bV5WgoA
4Pzgyn31mmuSZ5p3w9RbXWKcdbHzccJ73JTxScw31JKK221oOUUZWWLr+c18qGCqzpx+lBUgzL2k
Jt8WVJcsVR/5Xf+UZ9VHW8phbIqZsyQZOr2qdNXE/gzgHhC40e3yPTQ5u6T1YllH5wyLyM2UBCeL
NUC1aKmJ5moAkClcc9hZpHH//dA192Yx+9FAktvkSHg16Wmeh5cpZtdeUZpLvulAgw+VQDlC0B92
kdghe42Sz7EvaeMbrzOOCba+pC+peNPKauMq4wQ+diBhrJ86RfqmZuDHYPrdiQL+VuAKzbrPHvPS
kC6dmgvHRV1voCSgJhUX7IYVbQVjHd7EdKIWO9Siu0rzc9mo1w0S0VHT1OZVX4HEL2U2+UPZdW9T
hgu1tAArGbqOvCCt+wZdKg0yYKyBkF8Myc2iLvElvVXIULbeuN1msb2OWssLxf6xzGdIw5nipe3c
nkbUY76vUdrAGZLSJ63eskCshXMBG9epJ5zNpy7yfqypfxRc/nNd4X8NaPivG1z+llF/+34o0sNH
kr4jITz+ixjDu3+JMeZP8NF3WjoswZ0c/htnXjd/Ih4ZO/7gZ8oM4ezXGCP/hJmBopu6rMm8Rfod
lkD4gUsPkAC0ggBiBXPNfwBL2LvFf2Rj/VrLRgXlz8m0Ka1N1sCmDupaSf1Ig6hZHVLqmNLWvZkg
kaxFMmGJH2b0husUURNkmYDLpSQxUiE1IU2lzcoNI33Xp64+dsISP6tKrR7jrXjFivttGdse6LZO
ta8qH7VuYjkZXWktpAWWmpSrBS+kseEPcNBIssIvcvOYJIV+n8jLgRqoCZu17o2bQzTO58Ic8mc1
z5VXSLYYek8IMlsTF39pq+INrouBKwEKbn3URJ4iHdDAkdUHUX2HDNLZk7hSGUt7yqitYlfS3Dti
32cXaGr1pYqSNaibCG22bm3REam4ypVXByqU9Q81raKHJOtEtPVEwH3zqmlvMbvJMc433W1avUVi
AGTT2q/leQDIETsVeqwQ8aL6u5wpSIZrchzUB707NWtVfWxSFHndpsWPEZCRZx0/QPyNhBQUb94d
D6YIrC9O5bu2XmWXbHfziiIfj4kIYkzUV0K8KfBjHsWITzO/bE2vTARGjW22ogHSjgSUzYLjFV/n
HSBcicoURmpEMg+09qOHQWggMa3qBTBBobUkoZuPLYMJAwH9L9XsZV/BdQKQ+FJkl6mpmgvkkeoW
TfoqiFKQyVaRD4KXaPnoy11dXZRBk4ImE7KrhtLTy5hOjV0fIv1eyxLzZl2Kw7mK6+lprYvi2NUq
3QWUyUC1lsXN1tT51VxaynrIIJ+VSEK5rxEnDTBwFAExps0310lyGRti+pBNFC+1w+AAA8LAHDUR
SzE2kTiPm7GbJxkuMUIn4EiYDraxyERDeFW9aazP8yRnX2OsjeBSTHdG2dCA6tj+wL8aN3oHjbTP
EEGLBh6XLKGaFK39d7WMaD4okMn1RPqFKvH/4+cuA/Xvk7OH9yr+F1GT9/wWNRWgL7TeNA2tS3VP
9X7LzHRVRMwKAAx5GO4xv0dN/GaQueL/ICHKKizGP2ZmqIxowGaQ3ZI1YvE/i5o7OOZ3DuuvUZNL
/HPUnKNYKbUhpdIrLa9TOlJOjwcILV2EIHIM7D4DpuqqWgqYYAPg3AhLhds1SNExTlHDNZXRbuJd
Ng5pfaddM6p7ZV1StKjeoHaK1qQI27E1mvK9i6MpTA9R6YnqNrgLySrEL4gkC2KLNkq2C/XyHuZD
lqvs9elHW+g0AGOpuRIsUIXNTfBL5gw3SkDMAvpx6jUtcomW3mnz13UehONYYWaA14twrFqztrtx
IhUk6z022qS4Rtt0eECYErWqUkFjX6gzVqYqiFheGNqdmStAVfVae25TadxJhA3IaoEy9rzVTjXO
7BdixJHULClcIDNNpoqq+jQ1L4fMHNC0V2AsSO36nJoL0uppsn5HkGP0zE6nMGagaV8J6LVK/a5a
kWcgDGrMhLWi+TwI4mAdJtIgMFRcjjbiX1vrE3kxkgurgEaoKtKhhkz0GBerAareGCnt6Olog2q9
LxQ1cRPEk+dtNLmJViyDMZ6LAJ24BdHNjVrk0JRvRRbr90YVwSOr5w337HXCubgDr5v2s5fr9cEz
jKk/wkMLKk16NZY8ccU+ocakjL3dDALYj0hBA1hRKP7jVSZZeZfr3rhsNOXm5TFpM99YIEpgqEYT
TukuPxhr2KYkdhFNB+ShF2wGFsOXdZQO4Es+bogxaHMWhasOUl8cVdo3xlBacVNQsJ70AxZaSxy0
CH+UmjxaZTp3Zyg5OUItww9TBEqLQ2G+9fJA0QB9h2O8NJGlbDU09khonieEVR4mBHadJB519DcM
jeKHPEQkoRAfCvy9seNIu+dx7Edf32YwWgetDMxSKl7+n08w4fv9XWx8gb39P6z36k9H1x/v+Tk2
yupPKCNwcCWrxF1r51r/Ehtl5ScDty2VLNOAqwZb+/fYSNoImxqAM6o3uHHt/rC/kLc5tcq8VjC1
XxLKfwR01X6A9n+Pjei1CDtqdhdj0jgFy8ZfYqSWQ5ZLMB1CdDw/IqL5PMjaeNuki+KMDYRbrDtn
C26naKl1sZ1Qy76Vio6KfylQxEO3lVr8FEOeQIIAQquC0hmR1MxlyI6asuBVkLVwJxbpf1F3Hstx
K9m6fpWe3cnNDmTCT8uyikVbRSNOEBQlwXuPpz8ftO/pFks6ZOwTcQetrZC2DIUCkLlymd/gpWcM
qEPAnu20FugXoRkbydJb1A04bVWXYP/imIZ9hpGfa0HKgI1wCcsM6IIqc8AEQSOu+8l+FK3L5LML
xabpLAwfkfm8wd8je4oFVJW81RlXTFZ12/ahtretPj2YXROnhPax05duB/dcpkH9Yhdovl+PuMNU
29pprzykVm2r2Udu973U+QJIrPe+hlZgKKdvumrFwkqZgek9uulG9aLCZ9WGRysAOIJlKLnr1hzr
nRHs4ldPqitTDLdmnr16VvkCM/trVWV7BLnXCfyD3isOOaL5YV/c2r51K/3sNs0Y25jQeXtPnobR
Xwmr2FreurdvMyc6ziaPmU22qzLQ/n669kMJqFiu68q/jJPhtneeoxAFDuhwVUV3cHAPVo3HcF+u
+qylCM3FS9lY7aJW6V1T+7NlJKKnZvTSDOW92aRPljMdgthGtcP7EufTU1/T/5LNdsxrzGGhTbX0
9IrsjlJ6Y1seNjo+ast2/qVO1/2gs0iEd9N1OdNeQRqofdGTg19+H0YYFEjlxGV+r3I4DEXqX9q5
uxnSBhiZD19IMmGzQ+cqkOmPkjprgVKhJZhdVtVFSVmhSq7o0HC2x+iCHBOVfhPCTbxqohv4UJoj
YUKZ67LyXtM4+5bZYGqaO4GkcwRBcJygSMRLX16Y6rbNMLSvMIL8gpiHEwyPgZwQ79UBDozimGrq
tcjVRazfGPjIwH+vtq6bbGuhgRqym2eRiE0lpk3t5w+md8rn7Du5ryQ1WDtsWxVtBQ36ILwNhY8I
CfgdFa3dXl3rjXnddM61yhgR5Y9T/eRl7c6gtzDZ3qpIzQtMute5b12N3bS3U+MlrHwcMWLmy8nN
KCTkwJwrlVa1Kpt6CbVpJ+KXupN7r+guzIK+ujYiZ8vqlBbMcGdbKnXlGrCanEHu0yJ4MdUrK+hy
quqN7LQvsfoSOfcy4D0xEfVwoUi7/kcokjst7o+z/VnvBEhLlwtt0Hd29pwJUJ6ZZV4ayG45RXPQ
e3cf2cUDUo+rukHiwL7CsmTpxO2mkvdu2z3JyN4YPcXbFfRxxOAY7dnj1h2HQ4u1RWU9OiLaa36y
Qdp6baD7b2c6NqrNuq79FzdJmAFn3t2Y9Ed73nyB454wgyjbe6P8Dt9upUeQwDCdMaPN0AB7zfGr
cHZWVW4crZ69HzZW4V7lFt608QXVDxy8YZGHAS4X2aLKma8m8cLCe8AU1TOUpIsRT0IsJNBiKg4i
ZnAlhXvXFealsO46v+QxqG3uAkLs/XXP7BtLtjHrLmqzXpvBy2iYt3WDlZFfJ9t+0B7x+b7WXe0J
yZ43OnHMNsN+PeHgu+hIFMsrOLoh9+xvmxqTdLu4AGUZxBujE491YyxahXyDH1EDVob7oLnare6C
xBBo4Is6zBBgb0CpymQzyK+jM24Hi1GZa2+maluyfCtKRDvuHpXGjL2qvB+BNy1dbUL4P8cNI4rR
pYqAlfreZZFl3wo4GwR02NlOa17Qit1XE2i0oD9aidOjti+7tSaNcBkXiQu9uoDGoBUvMIyqgxFE
xVXVJIy2bO3SNd0bXUyHcvRdiGoiuhxF59y0HrsVAaNga4SIw7UoREkwtW4P27xuIxyh0Cy3ZqIn
PiyVZV+kfCmWsqBTG6m+xNl0bEwEtfPuuk6S4LIMaOphqqhdmLHssDxX5JyjkV4bnDz3ZloDTBh1
ea20Zy9am7WXrHSb1j+ptB8+BL7FCIeeIGu3lJjZ2pvaverd8BXRSzBURTrtlYRj69cXno1kfFqj
TTXmDyJFqC8B8xenzWW2FbFj3kRZvMNUFh8Q3weTjcnSSnlAjxLNvXAHbCtyFM9LnyZmXzAKGo/K
W00tfg+JhuxA5CAc0T3khgc+prIfqrBEeJiXhbvBCPeqPaTZbZgiLqZCz1hSUaGUkA77TuXf+q57
m1r9FFTdZRb1GC768YWTaTeGqIMFHa3nwiq816KizxsgeNGE7A6MhMHxxHB1farlHO4mxjCFv0pc
tOubjA3St9VT1erlEh8N7H4liD0tetIw+NoJPfJ3jhyuIIbbKnjuR/4Whl1VBF2MNm8KZy6LxDct
Vuu0w9ZQAFXPyh5Snj5uRlL2hTRRtisAC7mlv7ASxMq76Vlr9R9iLCvMP8j0myiG7Kv73sIaqnbR
DsaBWvIQJ94JkYqXuPfu3CK47jL3uTf6195VtzA0NrrRfAuGXanu/bxn6OeKQ8OhdOpLI9tGmiZW
utlp+z4QzkLlWrjtcytbBIWVHkQkJDUapsti6AGtuslRJ6fnyC9p/yb1ddVN5daoTWZG8xNLqGiW
yk28TZ7I9qoJHPb02DxmpaHj9Zt4hzQKdJRNbP8QBjGKE5zfneMXz4g+c8AbZfcd2re9cZBYRE2x
slZJAZ06dsMGK/DgW2Yh8OfG08GyTW9pTcBlIpl2O/Tm40NQW/F1ao0a4rNI5jkVqo5aTZsdr+aF
31YXKq0KTMh4yo5NtjS53cJyBlQsjXrbW0DPdKEvNZyr8QoIjYNvFmKZut6tbvdYVPvanvTCJE45
J9G4N5hy7wbCiK71F1XdLPKhqRaQVa79+KubuxaCjn67VuZ47fQlRh5AU3qBbr4Wizv8waAnFulJ
i7P9yHjBCSg2u7ILGHlmx3IIDlMWSQJbkyCoURV7y2wddM4jiLWN0FE/cOrhqsEp+dap5uhZxhZ6
A40L/kSO2V2KjVPs6vtCMxnjjc6uD4rnRgh/g718rUXifkIK6cGFSg6r1qX7xZnWA1AxfCgxMP1X
PZp42zJNmHKX+lNW2Pa6q8WP/ws5VZei04GO6/ZRdA00XFBSjmjMBZ6OuxKZ+3j2Mx+K8UpV6muI
96rq1LeWRNMomAOH2fb/V531n0bvYrz3Ubl1nf8jfc3+T/2P5DX79mtP6ufX/avkYgqoHJfCRimH
/tMvJZeLXB2jQpr0KIXMPaf/buJjjGxB60IcUEdjS846x/8uuRxpwt6Co2E59Lnsv9OOstV7uay5
5EKfxKIWpPmCZu9PjtcvBI+k61uhzBgAjmx3UXgoK/3aL2bGMT36QCWbzCN5xHOq9Zx9oSd7e0Kb
MUKtKr6UemHBZda+2IUEr2fVC9rv3/1J34ypfzBIADn+c8fbyPC1btSL8CRY5zD36VVhVRF1zWsX
AtXQ8ArBKgrn9ENmYq7iO/ZSGeUrZZqCjnN0o5s63lYF3pWLsdh4ztrKl9gzF6inbE2HptftTUMB
Z9tXyqc7fBiCRbstjXWqL0mLPABSNHrAUgFvjxaL2sakCWepnTZ7vq818CHtrRvfhchjIqoZXYYF
KfHS9FYo9TgxgPKtitFH3CCLkRyTY7SKVsmN5/8oH3QoBlcmgEsfVjlcbRMu8iHZJBvzSXgrJgLp
C1lQcazwzYoXJzGPCJc4ydTh90De42PvLE5lcp2LRxVTbTkTXZolzH49n4HZCucoUGIV7kgATMSw
9XzQbFDtg3Ra7ZLhULnlhdXe5WIbtBtI5Jc9gO8M4DJVjQSwl6EThfpQ+zy+iRfxMr5pP3/Wfv48
/xi8Nj/++jF4VW/ND/X23/91P6JXc4sm6Fv3w3gDfgkEVyioaON1V2+8GW5axgcF291wAWTQnNNb
faHvk7n1dY0djdYD2cm/kKFP0Ktgnz+DdJy9LGkvnjAXuUdzLG7WgdqCfct3eEIO6FT4WwQ3eu8m
TpcSeC5QJOBz+U0FQGi6IcQyVOXfshHQ7xZwzdL8xkF9A2NPjCRp+it+yPBBE2vaTF/ANnLaV8lC
h9WwZ0gw/xwfGaRCM3MX7ku3NG4WFTQcx3nNjXU2LuyXLQTzqHhTzg01DKT8ta5tfegY9tIa0IFd
jbfcZwBODiBeszJOOIYZp/E2+OqRVNV4mF7a2X5QYLbwVS0ugtb4aU5mJfe+ePPrm9Q6AEltN/6W
L8+Dx2G4H3REN/a3lraJxDNL1TfKFYf0UvrNSvXdUsNGzhnzzSB8qAgQA22g5fAfwQBBLzAuK8pV
fUDl6kLvtho6IoDTxTrjhmlUILRSXg2BthScgHSQt6aHm85VcaDjN2yMfd4cnLsXE3MXxG/wogWx
1jBLW/s5+5uZ3qkWtzVwgXSCrgKkXruNukX/IziF11erDZYqe+fHphxWOe2Q1yuxwCCJXNVdZsZy
mjb4w6EV1iFHeo3JTL2qAQejPwn4+CRuumDNv6jGtQkNBZ6LQv/aw5vqEKc/vPDJQWslHmkPHqAC
Na+D8Na0c5eGRkVmwqOfNYBUuipkABdzrj20lT2JC/zskgYNlxBPU+RP631FrY91IX2hIj645CCe
AMI3bdxmjSf5q48bGtjYR0qB8j4tf8SOgYvcMk2GtQ2J8H6ymmVQANOZFgXsVv+GOiSqtYvsW0im
HAAMpNDLQvBwDQRMltSycb7dbPyEj8YbZRi/kwj2LFLMf+0X7AaWgf3d7cVTE20SE5GG3ahfpu7a
hqvl+KdAPhkO2F99i7lcnD1m2uMs94qHzbXzirQzeU29sMVSTfseZDMdds1ZtxbC1Js2udVGTAaX
RrHp/EN7ZT/1xEO5yO/SO+x/+T4aC/Hzf7KbFuz4z9/m9/76E43wij1WBuSPgIZtw1/ff3Ln8qtw
WNb9jsAI2vpp7EGgLuJBW0yztEyzIgW5LY1r0kI5fmXZ68j0DF9r5PSy+tocUV1WT0Jb+8YqbNlT
wPMaRoGkUotE+yozykRxb6Oz7WOqyGwN3WrK0B0zNWTIwZ+RATrj3lOboNhV5kO69vp1DzBztBfR
1AJO9KznWiOuBigB3vNUM7nMUNsqAcP5PJuvoJy58gqAPQgR6knIoYjS5PUiaYH2e27xnPTWBhma
TdzZsJZhkb1aBzzC+mUZ10ujvArya8t/zDkeofu42QX6xpB0J3iv1wUtJmNpTstBPWfYVjRTiiKH
wGp+WIcOewfjX0eBBYnVbWM7/DpCI/G1kkC29yabNmyeDHNYY+8OUgVmgU0bMPfgZBU/fBPiRkSI
xUEsQgLKbahb1IMn468c7F+ixIBUBPDFcBC3MEFvt9pt2oDeYWihGcxGpjstx0TGx3rLhYTVymVr
yF2dWYjMF5eJBdIcQ2RdJCsEQtd9/6P3D05N+7LfWpYEE68Fm8i9FXqbogyOYszkEyjG8C5EKQgd
b3c9oKO3rFxh4FTWXSrsQYejpE5BNGEdK+igWbki+8B8rvDTRd9NGxFvAeu8UDZe44ZyGMzkxkaM
PE2sbyoj9Tduguz172ep/2n5p6HQQv8oA93mpJ7/OLZfv4Vo4Ydvza9Z6P/76n/loY7LfM1FdHrG
hPw1EmUgMCsE4LLjIlan3uWgP4EkOBOYGrqts/zAv3NQ9U+E+iRJ7U/g298AkaifWgHvW/5EMzpO
Jj9aBorJ78eiYVEKU8ebfFl6LkjjFOXqxI0qQg0GAg46fcpBeVSiSJXeVsZ3rKba9ZjbV0h5GOu8
qS/N1LpgALbspxSHbWufd8Y12sGXTh8/htTjWjA9dIM1cAza+6Ttt11VX8i4Ywurr6Pm7ytDu8+N
GIpfjKqWkZrf0oBUoqPlrssfljM3tuu03yYJLZY8ir7acWx9L7quRvNmUvJhyFwEOJEKujYFIJbO
sSGRRVLfDUHqoXlptY9NXJoLXSXDizZ6ajXoabEUUjh3QWahCvbqx0V+41cRmUVhvRVaOKyCyARO
XtXp3nf7bpOZdnCDAk1wYUQ1cn4FOrgLxCdpLupRsqyayrrHL/boa2b+Zgc5AkN+A0pbacZ1E7Um
LQE9A+IM5ASEd+l1izhzaKpl9lOZEgZHxhjLyOAoS50EOLxZKUrr4nb2vtIjJAq9qIy3dlsdC0XY
66w6eDNRX65y/k5t9/s4rZHiT4tdU9L0TAmrYYW6eB5v3S5dJ/m467t85WnBfjRxoI8v6z6+dCKa
3oiuVSntRTR/HMhoWrbBOmfhmNP17I5TjCRbkRc8jn7HX8ivA4Pjxq2wQ8Ny9avp25tMtbe8+i9D
Ma37wl9K5xlcyGZyy0VoQGikX04uJGx6ti7APpeJMpg87gl532XkWgcZCLQChvYWZbTsSxFZPGG9
s+llSs8vQL2gARaZpKjSKOqdVFn8qDcKJ4vMu06LeFdNSbUZMu1lMHT54I3FsfZHzIi9KLopUTIV
+d70ou8GttVBtGGzbewIhTShUARsfPPYRbHNAn6r4jq5JbcxL+o23EeduYw9PmJadmLVt8wM9G7c
ICdksDKzb6wDsZzsAYkmevUbpXkFkuLJTeLZ0F0wc1jWpXkYKpXudAMtuFAzpqVd1ljFN/6NMU3w
sWMsQQ0XkyDg1n/ht/8WPuU/LeBKmyj3P2NPHl+z9rVpfw2yP7/irxArbe2fin4ttb5ybKai/Ft/
hVlpWf80DYkaEPLYxhyB/1XqC6n/k8kqSGIN5SHwefq/4yybE/khqbCGIUibCLCov1PszzPcX6An
QIvpKFiMVam7GfaaMzL5VzGHqFc2TWSnOnbmYD05HsDbUmhISoxBdtE40DqCUNcPdR3PTDH631UW
M6LBW3M5hHm+FqKm2o3s6cY3KL51H71pzZQ280ojX0/R1Hz95en+gTBPB+S3DzwfWIAc+WYZZ6x5
f9LCwgzi+uiNHu66qKauu7wAL6+Q6ZYJThMfX++MH/TXEwIeZDKCVkB05jf47gnVtPmmRKuPXehq
j0bp3lgpleWQCjQUBucpTsBiNFkSXbjgQVZx2w+LzOiSdURatyhEdxU3PjEFnz6QdW7LuNOHXD+P
IbTRqdGDm+dPo2FvI/pFOz1Q41+QfYD0/nccBZPRz7NfnSVm8OW/z9P5DhQrycZPSTFLZ2z//g4m
2VpGPKbNETVNcti07em/0jZw9TpZj4l91KKq3om6PX786OR8UJ9dmCMHlDyacKBM3bN3JYaoSxE5
A5vjje1+BEa8VT7Y6rRt2r3bGJT1Nv3J3Pf6i2JkjJ1OmNg4GJZ9xhv5wyfh+goAvtJsQPhnLzFB
PKnwkrI9mplZX0RJjltxMHWHEM04rEWM+rZ1Sni+tVbtmDc3GwOvQaaZwad6D394GQ5AMxPle+De
iHi9fxmFMcQS85YJAwWkb0cvGZcucfwB3CkM8jEZTtVAOA4HzaFsyoprdlOMRrUJr7IrvV2rdc5d
H/fJEzQEdZXUbceAMkmuNVL5v7q4/+PCmRuRZy8QwIXFqgHmwcDm/AXqqS2TpInV0Sn78MoOyuIt
YDSOm2xYXwU6ftT6gL1r643ZMSpws7O6jCU2TpncaHlMcyS3pg1/HG5RMzdvREiZ/fEimxfv+zU2
+wPwXkkINWQfZ2zdL81K0fql4WeRfjRC6uOoGClvVEjj3Y3V4uNL/elxgLxmC9nEStCEZxuJJDRw
NayIj11puBlDpDCbaEUFfbhqUgTsl5EQ6anLGhp/0tc0CAz9YG+obiPoBiAFykUgQ8UU2ZXtsMFB
3LQuRejKp04v9W8ff9rfI/v8CU1OFwWwG+259w+mNiuAfoHUj0k6hUhPetMmMDrMmRpGYWUXqcsy
mUYwgQ7SEIYnP3kvIMfPXozL5TUlJdZFpsnx8v76rZEUbQIo/ajLzvySjBaOJV3q1/RPMkM7Np4/
oviRDXND1TNiGIcoGBsrOyIpxRGyNl9SNxmzVVNIdye92bWImhatcSOx31wtSBb2UJuXcSrtemnF
I+V5wOwoWzpaYL+FlWUwkAt8hz5SCnaGy+sIHLh9VO8qH9HihdvOWWk/xdJfpEPXTwjgqmla1nkG
wlB5g3Hq3JKuEiaKZUPPsI2/lbl0v+FXgNGVR0M7pksY1yfbDNgKmLpN32PdGvKF31sYSRc4bMJr
NppY26LKO83SmIDqaDIVrlo3PQq+fudIYMUI70OXUyniyVMCMm8tu4TuG3PGkIZeK/Ey8qcKoVG7
F4AUvUqHd4kfSnwV5dheL1u7Rv8+9Bi/rrK6OEVWFWLW1uLmbMhKl5uxUsrbdk0VDasSvW6xK8we
QRWtASpVqjS4KerMoUZRvYkuQt0ncvXxcjyzy+UUwrgOlhOLAVe7WcLu/XrwM6Puo6i1j1Y6IK80
+bTIGS5vOlEYLzldu1ut4p6n3DSPSukwf4LE+GRR/hbPXIn7kDR0pi8Ulud7QuLOm1IHMSRLqVzU
VAzQFGyUQv0sv0ht9Zk5zW/BieuR9CldA8GGev1ZcLILrPcaFThHARniIgmSeGXmVCeOy3z54+f7
h1uDI6YTqJGHZtZ6dilibCTMfnKPVU47WA9MfxMLSZ5SK3+TMgHefHy9P9waxxiJI3kRaeO5AmVW
DK3vDY57jCdU16fSsNi08XcgturvvzSyXR37JknQ5cx8v3BKgw6Tl2resS8kKgI9dg+0A72LjgNh
1VfecPnxnf1ppSLMb0s6E9D4yNHfX5DqDVVYNxNH7Kryi7iu9HUXJvFROuzSzOJEC5uWEdCQIVqR
lHDlY/TXP/kQ8/t6d66R+hsz/BJWIPKvPz1tfjnXPFd2dZUL8ziGgtBXCgw0d3GJuyJmiZ7jrcwh
NQhlnjHVC09P3H7ZsAjB0GS2jjM4TmJgdRIwHp98sN9SKReqEGcuLRiTGc4sf/rrgavrKDpEdGaO
Zkg7cXC9XeG52U6WljzqGdi8vAvthat7gDeEnZOdj/11ZwXWJwvw98ScfM6FlTFTI+lyyLN1QfQr
QSY58SlpUvEGeyV8NnPXuCkDvfnW8jDGlRybEKFy/M1eVU6YA0oQ0qm0HVfIZ7d248egSaCc66b/
GImwHDGzYiJ5FdeF9gBlo0U6MbDtiEme5mEMN6Y85iIxdB/DIMg3f3sPs8Z1vBzhiFI0nhtSt1WB
WnndekcR6HCyLSxO2smSmzrI2s2gV5/t4d9jBttKUh0obRYs1s/ymVan05tOlnd0VXWR5PCZwji+
n8KUeQ9zko8Xzh/el46lItGQdWMBGj6rBoAp1SqoHXHE2Dk55jo2CcoDl957FnIb7ejvgrJGo0VT
1SqoaGnrA3WB3qq3msh85TcCp4wRg0PcwRPUEi2IPIFbo2/j+SZz5rF2dnbFNCkpyulytMLyGWtt
75Pb+NMzY7mx7vEmtUk53y//lNRBa0Xok+YhXhdaHsTL6Vvdqa+Joa0/fmS/x1ieGG682MZRtYGE
fn+tSM9U2demOOq93yyzVH8J+gKmrKl/+fhCv1dqBFiYxmABYBXSqjjb1H2L6dJouv4JP7nmpRzz
6VU3RyTpcwMz5+VYmpFYZpFXhxTa4KBgBTfWSy9TGrSpFE3xmff8ewzCnC3wgUgS5kQBZs45oRC6
mAzTIvNPiVXZF7bI+9tmnJBjr+zoQotqFORLLTm0RlasHddzbihLisPHT8X4LQTjPSwhZaO2TIP8
PNL1QRQ5dRIEJxfmNCbhNiJVGDd9crz94SqmhQGyoktE/aLNC+6XQJ/VFSCpcghPU9wEKzhhJkOp
+H+xbGe/GQo5KrnfbWLhpcG8UWF0auqpXGSiPuIMsmvyEkWTdvz+8YM7Q5DMb4/akyOUrhceb8qc
7/mXexohrwinKqITJ/Yq87UMnuPQQkXGQ6lCPzYAaWwknUJlMfHS6G5SSiDhV8jxti/x7VhPbjM+
AHZwbztH5F8VfOidxYDdRgQltWqdZBl+KfoZdnXx8Wef9+/7c5eOxdyOw+RuhtScpamW7IQ7yT7C
sxDlYSvk6LXrhzwxLjUzeVMSo4OPL/j7Jp8viGY4Dw06wvkxZgL/noJaj069MzBuZqAPcq/V1oXX
uZ/Erj9dip6jPlevai7r37+WJDN9bFIlWItidBcBrKtVLyv0BSXeb3//rizJAImbgo3unIVJIOU4
FtcczuS/0Woqc39rVbHYBUp2nzxA+/eMBHUFDk1eFvFYd8+uNQQyinWjyU+4O7V3jlWpZx8fgK9W
pskvrRz1b3rXiqsoC3K5NNPYfgaTa6A8GMcS+GYbiocu57HH0Wy33eN58RYjTwAcX0TpsCzsqFK4
DJsleeDUI/uBewPo0cLQmS3UYX2bxWZusI9m76Esaaovligs2BSeNS56feiyZVeBKN1H0gHKBNus
vxGMnnZRMKbwD6xuOGhgfGPGqBY443SsLB0P6Un3F0MU9OAsJmVBKx3UeKn5uF8sOTyduwr0NhJu
ykMGqoIsOy0Mqyi/iNQo0Lr0guBFKwZIzEmUVwgJ24oBdzNE/Q/Z+zrHVtkCLqFjCvHZBagl2iLx
gf2O+XUlihr/WatySe39roNPZsWiXIWRC2K9bMSEovwwXMeyfGiEB3A5QY0AjEWhvXy8jvT5jDvb
j5i3SnqvYNyQ5D9rUCs9McpYVsUp9dMgXEjWKjJ8eAiiDgSWFoU+bQIq6Y2Oxfh+cOKvnlWho1wm
VXWXd1VPxNBL+2kiZ0fiMINnrJwSd6zOG5ClJivaZaNfPCY+oxXsIcPruMIpYmm1enPdlX2brBtH
7+5CK3Lf6n6glavSvgcoY9jx99LUQiSu0kQhJhk0EnxIjzJEODTiszJI/SEyUU7yLCzKu1lH5P3u
jVw3agw9q05GrNw3M2s4hisg6ZApuqJAYS0FwAv4oPWTxagVhba1RN9gF0KT310aEv9boM9uwzA1
rSTg0tx7E3asO6u8KpW1CHXtCwxtHZFEcMhX3FIBcqUghwdPEaLHFwsAzcsm8aW+YCaaXTe8gEVZ
h5a1+/it/36rpuR1z4bms/3beXFZtHlke61bnLRBiY10M8xuZfcGzLZYB85oX9px+lkB/XtwpDWu
zx0r+GzAEM7TU5P5odvV+UnStV6VBeIWKjXsNWz28fjx7f1+5FPVzV1EkJ4Mzc+tgKsOkHguo/Lk
SwieSG+0GCkO0ycheK5/3u8crjK3K/HdhcN33nChgWw2ZlCWp4FJ9qrWnJugFeUaIjDycc14DxgM
5YQuHtYf39259wmnP3MpCgte3NznPo/HI6PHMMXi7FSTdrxq9qRd2bkWXI22wSqdhLwt4iZBQDVN
VrEVO9f0St3vURDgh1al3icH+h8/DltGp179+czPTvSma8geE6s5DYUcYHWkJ4W1+sIzW3jLBVbz
huaMd04uMZyDKrkdprG7g6Wv7VURZp8ktn949fjPKkxvdZNKxjjL9qwIFJMxaDVYf9jRaQmcUctA
JH78Cv4QK9AbssAKs5DRBDmvtUrfkZALu/4UhpG80vxufGvinKTZTYwGHJEFRZgjr8QY3qj3KZ8V
lWPdxX+o1FowUomGzMvC0mLoSI5oK2dX+j6k4MALp7c2QcUE6z5I50vLLwNrNY2qvhywTkLZ3uMX
KxV0BWSmtDLfvBAVHNUI5uzTWEX5JznNz/zo12VOE4KlxsPUwaNgPzwfIL/kmq10OsMPx+GEhI+3
VdiNEqlqHYUsnFQb+jjbTAdFzBt5wAI1ekgzBWYDlM0iYCq2Sf1opGVR5vvBy7pNHtRy3+N2uYp7
bfikoPg5Zjr/rDSywNZYiLWon/Ipv3xWd5RW2BTmcPI1e3xMSsxEx6SFTxDGibuu6kisYke7mKIk
XkrWyr2YBrGrnSLfl7bvYtLuNl8wXmw2H6+X89g3P8N5b7BlFSbl2lkrpejaoEYpaDyVWYDMQBl2
l60CZuu0Y/C/uBTr0XGxw5nz0LPX5Ytet8Agj6c2LFGM1cxy2eteum31oPokAJ6fIvNdMffAKYUd
h/fn2V1pjSY8oEAjWkKQhTo7qE9j72E4F5XdVZbEzpW0SGo+fpTzBj5/xQDxNTpCs07PebcSslAb
WnbHRUsYF75CV6EyBiQPffpRWhl81mL+Lbxxl6x6m6pdMebF7ef9+odJkDR122intHbHjU5ygjKO
HwaHogN2qGKv3GrzMGEaTPohnXxAX6d9KPQUHlnmV58s8T88c14tHX7aSjz2GTvxbjfOPtRUhtqJ
dmW8RNNiuM/pOcxoTSQdKzWszaEfP3nmf4oBICx41QAC+Ha+r5zK0GNVONPJ9IS4nFwzW8RGiJDO
4DfbWpnWWq9EfiqqDMe2KdZONaO3Fb0kbFj75kow7rg0AX3dtYWAO6YV04FMP1+VFoDij9fHH7Ya
gzGmEOAtTPotZ/nsFDMHQelhOlVBmD5G6B7N2ZW7qbq6+GSrnScArAyyDHJnnaVBO/lsZeRyIAAb
iTwZdjvtmFKMO7AEamMmFSKsYwc2OsmH9eDFzSf52/yW328CtpvSZoEAAIa/Je1ASTR6z+50sroR
q4pKjbdeJF4/fpK/3x6APuKWQ47DQOlnG/+XYIoKUEqJm2inrIjTVccvnzINRKxrAPTS62LYV2WK
z6nfdJ9kOMZ5xUkh8rNWn7NFHTOwsyA2wrL10lBXp2Iy8M10hHGfAjeGo+e2qgD4G8ZI4k+T9prV
/qxknWMkuWpQ4WqXWPIhoJzQWlwWTqe7bMygeFB1YF4MjP6rZe5P/EtG5F7rdo5J/ZSN049BmWmH
h6YzHR0rbI99Lr6Y5jRzzUAubFgGvlwazn+xd2bLcWtXtv0Vh9+hQN9E3KoHJBLZM5N984IgKRF9
3+PG/fcaoE5DUseiVVEP5Rv2ObYpUslEAhvYe68155iG8qJOWo5vVtWgT+qTBp1Wa0Fv5aSGH706
Dh9aX4CyHCJzWKh0G2+aUQvgf7NXPCYWDBJbQb1SfjLsX+sm74aEiTRURIrCM5+O0espfXO1zKSb
m3J6fI1OnjzATBZb9HP5sDfGMPGXgZWU8lGggYE63FDT89SYaTK5lyZwrcN6bHF7wISx1VLxBbhU
QtYsOgxBRBXC+0sH2UTWDGXNJo0cknXWDZZNZz7Nd0LToKAYBz+S7RTd3MUEDs13LbnRIK14fmNL
moDNn9JPTQSsanZnalZG9z8fra8P/vcngE6ZQtFYAYXFEnmeON6cgFxI+7xXmvIab3GwK4q0XUta
lBOX6xPFyMMox2adBm15xg4HhAAx4r1dtnqOP6oUhBLDsSoFi2oMlNhWpqRb+0NsLZOu5OrCPJI0
h8y68WCWUNRsw4rzwiFMPXhSaVHBXq/iiIhhyigLD0jDMe4lyo2pPqmNC+lS/WTfPj/GPnxa6pks
uHlP9h7ih0U3rYyii30zv+46wAg+E41ic+WCrRdCHGCU5MtUM+u16Adqg2EgLj95BP1Q0tYsRMoo
H2hXsZ1D4vb+fKttDE3GDLtrS4v7dZynZIkYTbxuxEZzJl8jCruP61VuyszLCe4qTLbReWCk4+rn
V16anwbvzgVOvu+9KtQYsxLr/ZF04hAqWZYP12PaN/eG1JuI55pAixdxbCLU9QuNVtIgF/LdJE7s
kXwjJq3XkOXOTcCLnKcITxdiPCbfL9IvyTH/Odziv5xoE80ZVENG3T9Wbl612dPvEXzv5Jt/vPa7
hlPTvsxtdeqKsoRAj3n7dw0nP2FTpL4+1lByGnNB9Te7pqx/mYc9jQNS9wwkB7zoN7vm/CNSag1L
YXPMrcWT4Bfk8u9nwflhomv0DBHx08STqYC+H1ySnKJp1lqEM2DB4latZ7jdXaTET2kbQAZhFeAm
5ServFfJ4J9D+vu7UpxRkVLQNiCB8v278o1QH6NAc6SCuOOGJEx8noQOj2G67dTwbKxmDJmOICtN
Tr4WGKAAsMFRWruOkMY7iP+nhZjBGn29gv8e0X9nkfqzwXwL8CGs/4bp+G8u6snZCfMta8Jm3Hz9
j++v/T6YBcnQSSKV6cDSXnt1a/w+mvmR+YWyG5pafbaD/DaSZzUyNSo8Hyx12GWjvfljKAuS+oVu
0swPZQGmU2D5JdrTh2EFfZQ1gMFehtoFtTEUfe+Hld8bbRhKYnMdtVEGt1xJk7MhCw3Sc4ehXVm9
WNkRDv+YaHa5eyrbiloFFBW0DwpLC69syrMEJ8WFNIrTqjaU6pOV3zxJ/znuXw/QYOXHwTGt0N+a
V/dvJvEZVIf3Vm+uy6g5FZLcbiM0YHDH01L9ZAJ7v4b+7a1Qh7Mbp2PD9Xr/Vg3UNPraU3M9Clg6
W9oSS18Mou2bUXL6fuhvtcHzhf3wiSz2X6KMGIqWEI+z92/TT+xxqiYNbrq8b1eSXoL/D/rTUObi
gjoPoSx9C/alabz4SoJ9dzaVwiGukl0VeJqtg4XaSG08Lacp0C5TjBtLAVKXE40jsRXeRWyUxS7u
omId+YWyKOrAw5jM5stCvvPZRPt+8zmfMktk2LCMRBDKJvzDKRs9VanGtA5uDEMA2dxmygnIQr2w
ZD1z9bAA89FK20FNCVNTx2KFyG7hj7HopJASsqqYVgklS7QIV5raEXER++H3i/rv59PfZ2wANgYq
LYxVFLk4E96MROexefztgTTHR//H3//vxfJyeXGzdP7f32ZC3bcKy9pYhe8eW3/5K/+wriHCEBUm
V0bua5zyn/Y1Slnw1zkaOiXiLOL9HaFAQC4bbqoy85CnQs298DtCQf5iULMmCRcf2Dxb/1IMLtPu
u7vqLw/87XOialrUOnRZFn7KXVJp2tqHeLUM82Jah01IZlHfBatc6w5aIpxHaneDN9NpfUyYmgpt
SqGTU7XwTyrtrO2I70PeCVryLC7r5ME0BxIOBZje6agThiP78go7261SAdMJ6fbBL8GgZlajehQB
tSyjcHpJNP9eFQKCmSaz3wsJEbLZMC7EJL3oC9ytaRx4520zwujqcnVTzC1hi40T+M3M6S0r8DDH
hjxuO7pFF5WMHy4Y6OWGbTisxj7tidSUYB5nkZsPxrLK8BKnpupaHdi7KChOaojVXjOJR5vC6ipX
lcegCs+yVL9Ar9vZmlgtlNIMFvzlsxycypSHN40VngO82ZPTfQhC4kw1YHhpXLcA80zoLBrYUzMq
poUmRxjZDGuliq28zGrxAMrlRfQiSHM+1Bb4fvu0nfbjJML4U0u83J1J0qgofquD5LH29DM/GAgN
MnEhkDjPQ32oCCFqepwb6Ipg3rRLYMn+PqN8izwXx3Yd75QCCbAHLTn2kk1uQY+S/WmVNvnwrarL
F8s06wVKTFx58bhpJChOMXl9mfkIHnrjxZmN8Q9gcFTSxMPxuOw945iFyUs7VpMdFW2DLS3Nbdmo
iqM+5a7fJhiyowgCuxKIGKBrv6k38igS/EFL+yyrgCR02DlWKqfQbmt1RvYTgVpLxmUvPRkZ8hVq
veF2DIPLwJfRJJtZWthaU3UA9T27BfN+G4bTdRrg4Ql9znIL4a/Mhvw0BvCUm6rvT5MWE2Mk9MJ2
yur7ug6sVVow4ozkucuU0m0wOTaB7C1VrTO22PYip0IuuaulcW/AqVsJ3XBdNzNcKW5MYg8LYA4y
eZV0cgsZcZeRHuOoBmg9LVnkQBhoQe68ZG2I9JIrojSr0uID1i3ZJ1mw7IrQDnwo4rhaqhH9Evk7
LeU/gbQX0DtNhuYErluXFrvSl+HA3nf4G62IamSVLgXPXwyIzj08yWWkcXNYp8FMVkZ1EoNh1c/A
xdC1zuLWtBMdTKFyo4baIYMK6ZkiaA5BOlKiku0GsohoMIF03aq6/h9c2c7zz3Ne8AD1g+Z/R6jG
vHb7x3uvVfhUPSbNY/V2mTq/5LdVKlsuHs9zZQ+7DuLOP2POBX6EhonVK54G6qfUkf98wLO01Zj4
RSpyPBLoZ/z5gOdHInVykf2WyeKN+tMvbLrmXdq7J7xGP5HpgjYGy8FZVfVqYn6zEvQmHzdukb9I
RKZtpg36hAvpjr0Q/XVzIPecGKl4m26DxbSX1m1JxFK/itfGztqN37R997XZFKf6LLsCkXhMvkZf
JZKVkqspWBrP/Q1o3PLxNaGQUNGSjEt5UWz8tbq0dtOm+xqA4SOwg9Q9UqHOy61OmrL6Eq7zg7aX
H63AaZM1j2b5prpq9vVWILXTOmJNJX8JDPAmvpHP5+Ql7zzaKC7ES1I2k9O4LM8r6oStY14Rdwrl
b2G52TE/76/pKPCT+nzaE2i0x7q8KS+Eo/Isb1USAPtVs9dX8ZnmliuPxHDiebeGS4TiS3Sib7Xw
z5SdsfZu0gsBwMqz+SJgkDAhmy78dUvSFwor3U7wfW3LLXeihdXiaLn4kK/94Vhu0YA9tYdwm/Jr
/bPgNG4hwN9wCvd8hhce9q63IapwC9pgqe2yI7hPu3CTS+9K3uQrDnBRL67I5lumy2JPLOQegAyx
UsGZeeURoAjQcgGdgXiq/lsGR79dBnfaOt9KruUC7ltDXT2na0nomvdgkBqnXk6JM5xjP2HN6Lkh
kMNFQUIxiC1xmfH3g0NJ3+eJjoICynGnbVrCJDN32PG8Kob9iJxnYd43l1hbFJJPiQa8m/bpOjzn
2bTCYD7H2mrEZkV8roYkVnNLhPfGIDY+X/k7eZtd1Q/CWXowT7zDLZ5H/ORElTIFmJz2mIBrYsEu
FKCkdvTVx9x8G++6Y78yX0bgh3Z3a10gK7pVds1ldTR1WwpWE+Fe4triQDVbWItnoQv/3ikIzCRc
+NHcjvgbF46lL9OddBQuGZ+ktgfZMUzXhivZ+YHXO+GCVD5X34H3EF2DK7JKnOIeu7RdnncnXNsB
UhQkI3aKDJAgyIAsOdGRrgbPZVUipK4IyGhPCNqihc/9pBH3VZKhBrbFP5zSha0u8ovIBYHkGuvk
q9tcAWnRb4D7+0RmmZymhxy8pW2Sa9USvSUvBVp+HEX5kB6mXeY2RyBTVJdjfsXXiGEkLobNYNiq
dNQB/MXZnuBwkmNaV9LvWrDBVvMiyAaWoZfEAylAlgqzxHpQDo19eq4JJoTkQRI44Y22R8wfmdTX
3fl4CYkkYlIFIbvje1ps4/DL4S89t05gD9cAxaUFmM/lBF+L7FbGYrJPSyfrgI40kIrsGpaOtU1E
uxnX4vOg1ouQsSsSuIthcnwstxN9Djuytj55iGQQRlvvOb9qTwNoomypd3yMbbnJlrHxmGzDo3ZV
voSyvh6NS+9sTmSHeLXNCB5uXEX8pl2XSxkGz7G9JCUQvpDi1sfuMNosOiGU36hkHoYkFwNLiDEG
gbJzM1CXUQXtizBNFUIgwL/ZcLLxiQ9s+MAHfbpCgeZ0K+Wq2nIL2/q1KC+kOWDjvOscowH1Q28Z
TMshP6lfmTh1UoVrhFXbMnQBIxrJIXkML4WNvrJkF6ptuRpeBFLHxHJ5mxOPA3nAjsnj5KbeBIhY
6mWjPHJ+xbsaeJB6qzuWt0i/FdUtEQ6qE6+KEdRfZE9rVV/K5kEhSPGpF5Bvr8Ej4qewqx3e/xo8
FOmiy/6iJMcOo4Ae7BRpbU1L0jQYEQ2nD0iCdDum2PDzBxbpEsgnsKMeMgcAsa5y2U7rNDgNxIN1
W3kZ3xBNJt2rO0M+ZNdluklv29sQmm/h2+Qn9gsKGv1KPFBTWDwY+sqA5XMTB66uw4dwgbLWSLDX
fWBT3BPDZZ2gFnGmu9ZytGmV64t4M1qPnOvxkqaAue4v+0vjhjHFEmcxnDUXIgzOwhZIm9w257Fz
aWwkbdHaEzxN0x37r6Qy+da5D0rgtr4VzxFFdC4hR63ggtiEx7JAf+9k18LJvKjXXy2nBFomOold
FwdBfTQOotCCEiuPbZzbtat5/UHyLzJXgXW8GNhTPxjtdcveICyNlawTdwkBZ3gmJHuV5XZqkzZF
KGXjhBf9kmg+OEjGIcKgZgdX/J67ZBFQkAe12rvcHJArCLZbtsVBtg76E9QYcvDYpVvkjhDA1tuz
Rp5dEII8ZVXq3VKi4s/COLTNQ5+qDs+3tLQNkPs3CTCPe4tQk8aW00N4J2Z3Ep6HB8nfAOpo/X39
ojQ4Eotnrbq2jlq8a7eptVfFFRHPUCyOGlmnw+K6Wy7757Re6qxb5zTQobTVW3/62h0kbCVFIRMv
GhJheehIdl7FC4b9MCexx/zgvHUbOlJjx1I6DMUTM1Zm6881fSwzY4Gpunqckhga9AcgHfGlFy3w
/lndktUziaHbdtMT7lc+mRfmGcg1LKiHMl7UEHWe+J/mQNr73jtqRPqVTxCPCPIcuagIG5fJ3ozB
v/KoLzY6s4v6EGzapwIv5K59omSyVne4jWeJI+nBJzK2WBbf9dpJInCydWSXz9ovMBUaw4ovApKE
18QRegEDDe56sGasFoCHWtvo15oJ3XdVFnAEt/j1W9KjtdteXvhf241XOYjeDLBkKRgnB7twbqy2
wZZBxmjuDvRykcuSV+08mmtalEQw6Kbb61uvOYn5Fh3o0Dhf2TfCK/j1xfZfJ0y9XWj/5+pbPlcz
6v/zbv39n+//+L9kOU7z/yfL8ZYCTP1tfLca5xW/rcZlltX00iiOUIsEZ2FQ2vlOsRDA/qDjmVNS
JImaD+6eP1bjqvUFqROSdpogVIZZjv+xGudHiOqwHf0BH/qVxfj7YgsqUZop9FURLyGnxFk0t0je
LMUhDzTDZMxwqSqwdrrgxTdC2UZn9LKDXaukitOEmgFzuGgOllhDf9PgzOYaMOU3J+0viqmvzsA3
5eHXIzElDodTQtvzoxan8dIsMuVsYHaO89DpwgdPV8K9VU7SS9iSeWSbcgD+UQuOaDLpPLfsgqhq
9P59U882P39stHMcfeoaIHCKHUCXwguhGKfjz4/0Q6V0PtAZsWTMxVK4JB9lOqB6FK9XOGVl10Yu
UGFlVZVbg+V3nxI3nZpwY37+jh83TK9vST2OyhsKOHQTjKG3V0koU7DdstqDNmeFNwVrQ8yDS0ES
BVvUIRn6+kiWptfehbFOLrzsg45sUE/VJkhh1RzhBPcxKORYq77Lh/5dlP07992bq/RDEXYffnsO
mm8Z9dcwe3vvv77u+81P4JwyS5Sh0UCdndGzv9/73MPQa/BHqTK3+FxR/fPWN77MAlcABLRLaV3M
xuffKq2q8QW8LG0NKsUog34RVqu934YblHclxhSSY5P3mTk670dVK/YWHRk2kAUoaafVx3o3Neox
j6MYOHkDU1NLlLNAq1q7UUvyeXlSOEo2xo4otvoV8veGRY3aHqa8Vlfx1CFV9Z8ENbwzU58UXQ2I
X6prR0tnmRdDDYiaGG0YZDAkPrexDtG0Skx5E881VEqRI1u2KuqXBTZ4tuihxzbMT/OXQEsKR827
2hnSxFuEQjtdk9WUhXYsG5siYteE6h9SqW9mhAAl6nEsgYmZXVpT/QpgWWHeMEXWsLHEzKwoUbhq
sixwLSkLVl4ZGReYX9T/xp3xT8yD/5yG4F9otqRG9LP75kAmynP+7oaZX/D9hjG+0BOfVe+zJk2l
afrHDcNPiD+wgFPO0r/ZGvfnDaN8IYeMzsRMqfkt1/H3G4YfyaiGkBGQA0u565cqV9YH7RoVMxMr
o/rq3EaISPP+/R1jBKKG8HEk20k+r6nOOO3uHC3kAjwISd7dGpm+0xIl4l+aBKP3S+gg1BSM4zS6
U1Qv+tHe3fizdj1frBRy7zs2pXfQc7etG5D77PZ34xri3bJBRr3W9C06L7Ih6rObelnb6ZqSAQn0
U7UfoaEUyhJUn5zeiOManjsp4ZhpFkDI0kOnXVDUnaOmSQxxO8eU2CPStPAfNKddnLccxTliOmK1
CYEm7zhYhYRr57vgfFalj/t2B/eztW9aO9iLZ/J5shH5OPP+Rt4W1KvkVeFo9zuB/Ye3FBzxVl1X
hGADRydsuV3f9AtstzbsOd4BEpBxBPqs7D1g7Uvs7eJFdy+THN/a5x7FBkoIMQnbN9vzmxvLPuzm
P4yLap9s6uUDhQtKUtW+2uf2uI0TjmpHhcO+c6+ufPtpIAUdY9IyvZh3RPFNCUnbyIiosHfiijRC
Lkc4w0Xs9iZwM1LA+d2G/RDaV5wrqkWN0/C9wQGKQm66vgA69VTdk7N+AUvYzvYkeZ2NVrQIr4HU
XYT4yFYRriDyyRwjC2xyIZ+nlbgp1s1OjZxYtXPFlXgTXrfXzsMTeSCret3a0rGhTgS6KkiX8jHk
s9db/tXNY2+cqjtSJR3TCff+hnFwMyxHmyLWQ/K6mC8Ac5HiDi8560+lkyQn9mjUzeLz4knFzUWI
yLfiKMUL9RtFxPN21VI7ap51YN6xvctCLpuibR6IQ9GEhVQ6I9e6I9f3G+0zEI0rxY7qVWxbMPFL
u7PFa4VPw4k7ABuUl9WDvxlwmgQbYlWCzSkLNvfVsCG8l3Vaa+s0VFyf3G9xozjKvrofH3oy3GQb
4B/MQatcB3TaOt9piBTvVyWq2X0tLrvudgKElJxZ51j62NOZt8Uh2MsH5bLa96v2WjdOwpP1lE+i
I8JhxeNBhYgvxG18FjjCMefPkXDo+6W4qOJ9DrRXcyGCw33i6wqt4mDrxarfG5tscLA+S8FStZwx
W8rSQak3LdtG3W5fmEJkcttgcWtucdU+4ufT9g10dI5+04/btgUpvVYcLFSnaBPtNbA4L945v9J5
mjhbp9N+y/FDI7skPpBHQA4XE5bOHWXa4iqb55pFSGTKi/6gH9JdsLI2nomkaCEslW3sCgywKrRD
Yak905lhDEgrYuyNgDKnx6ruPCcrmVSH3hHYw98x6krNDm+lEwRd7d4RRtu7FJ8j16b2ZXerdq0e
OpDgjm4utGc+mAXEOCAF/TSuZcte+PEORjBnh1pY51BaPnrXghs78x0sKtfjbRBjdbLrJ46LYPRs
QZAFzw1j0d1R7j75u+Grbi7Lb8ITURRevpBLu1bcclhrq8y/BcOOM0FWHGk9HjJXXbgjdYmOQJLN
5BwLV9s9CXZ94LYJd9HX+EzfElaiP2akwcffvIxTIvYUd5OnVLAJt7g/+QfrUaEnZWfRSb5QTqF1
rZAWL99DXgLHea4c5HtzX1CX9fMZR/8sbqTpYB6X7ItX5p1nC4d0j0PJLp7k00a5WFGhOwtelDPz
1C2UJWWf7Vm5IXbXlUpb9C+MeAPLWr1RKz5QdVaARVjHDo/l5eNjsIaham1E+zJY56dttFQWt0v4
fvbZ6Cy1czlYPmPcoWJRf5X3fGWLjnqXPd4rPMxzQpWoHzTL1undgFIbOxm+Iy2Qjy+TtbbACbs/
kykWnpFZdFMHjnokImpl2iH00E1OpD0S1CP4Fv4KCyWbZhxVYANqMn/HWlGQSc60be9wQPx7uydo
w07yNWVjS9moFNkO+n28Ub1t86JpNl8mL/fG6vUozpob/J71LlkVdnJjLGHAs1YCBl/vyz2VIzIi
bcr10OvlLfz7hG2iPS1GV0ddy/811BD5cm8hB+Exw1TVbFH9e0dg3RT5pVU7uq3Da6jUrxLNBYo8
mYuB4Ske1GefAl5B9NvSP2mre+GAeciBYgUDzbeDFaPSMVbSMncelcfriKrN5WL9Imwo6Mg7fWe6
12cQxLRw4Zm29khNcVMxbxoH6SwmO/mEJtlpXaovDgUt/tsshXMDSuwDcyyHb6yA2/tX2SNN39pa
1XsOyrzLOJP9XkR9Z0/EAhys8mH0FsLXDokgKbc+Rdujtzyngkil3U5WY3jsaC0VzHNgujhkqkwK
weimWwjA49eWI1HHhnGoW4L9umr6pY3XP7G8/BdaOCI8+dnCkaDavx0eqzB7t3h8fdH3xaNEsCIS
vNnMwoZKR4z3+26Ln8w8t7nSgvASODM7od90LaryZaYHUPiQoZLMWr0/d1vKF+A4aGSwgsizQPWX
dC2v1I0/6xvoX1WWqN+VfrOO/aOSuYm0TNZ7lQWIQUhNpg/hiiDkgQC0GhfxyCCUA4WY1qg7Cp22
kspwo0ZNQUkZSg+Jq23Wgw1iTtGGoNxXuXajQDa0lXRsoYZDowys0neqTqk2+qxQSVTisGqypN0g
jkxKhd63RCbxQyZ5eVHoUmEPovFisFAMOytdm1Z2a/hstLqBHqzeSpedLq4Fwy/gJzGXdCl/R6vv
C7/dZOVDm4OBh2OS0sTwrtJO/l5k+Z8e3v/f7Z5e9xT/uNh42T0mT4/V17f7p9eXfL8FFIVbQJrr
Ur/18KkdfC82SuIXCKhsgTBnosKm+vDHLWCK7J8MRP6QVPD6Qi7/4xYwVLQEuJ8xzLPzYvv0S8Dc
uUr15x2AjB+RKyMflN1sTecI3++eBGFop7gWpeVo1P1Ryk3uA4OEZ4WwqdQy91KJ99Zta5+FTR6K
SbMXOgiFt2+eGp8XGr8fBj47VCXo7LD1cI7eFtMIOJRw+6UcRoXpfw4VUC1I2NbkkVPeew8hxAji
ozFh3bWlLg92i3hrXEZ6rI3rtii9IwI6Q914PsW6hRr4LORjqA+2OIKG5IVq5p8+OWaehO9OHc8m
pByQHEyOGwggV+/tMUfRRK0CptXSDCAXiBRhVqFnNGe5Lha7zpe1ZRN7wUXdNNFSaCN9k4r0KaJS
lXY+BUu7iryS5n7gmdX3eegfc07fV5Ch13FoHBvZgTxgv3Pt3x5aK3LqJITQS62X0p0Bq9K2Rj9a
DoHSuXUznWPRgxNR0ynFvi6t6eCBYZNaOv0/P0lzqfrt8Ho9EICZczkN28qs+X57IHFfol0qA3Wp
ThY0cDX1sm9jJSQnrRR61ytNeDQexjIQq0zqP3/v+fz/8N7UmCCBzWXaj6a2Cmu3ZHoG10dXJtEe
usFHp9hGRI505kAtqtDYvOYlG4qfv/EHq87r6YcGI2lUzrmv6Ca8/9R1W3lib1IMIK2VioAwQGkX
8AitazOitQUps9qImdnbVd+qF32LvGtsh/TciD1yxj85mPnN3p8GbJmQgk0gBgjh53rn20ugTybg
VDhZSxkvKDHAhhARcSMpaARyMSea0W+yPCJBRh7bxaQPyWMhTZKy0IvSf/zkWH68JBToqZXPuDEG
6Ue4ba+Sc+7FtUV4ujqSUtyhx6YW6x38Np5jM5gk70NVtxY+iY1noeqN1x0Yu6tOE90E/E3JTDkW
97MBeT9EIWUeSwjW5dR4tz8/0h/H7etzEdgTlDIdS8z7k9aEEZZjarFLuOFkITEra4tSH6hsVP5B
TrzkTG1V9XIcC3/983f+cfCwvBEVOGEzTQE4yocKcF5OXlcBIXFNYsdcSS7GYJG31hzvKxTifUjC
5q3UJtNLbAXEPedmsBvI3nRjMhk+6ap8QNwxkF+9Aay48GRTQ3w91jedKJyIkUgu8uCWYUiWElgv
nVs157G2b5RkushSKxu3Mk9oymkoBjdWV9ZUpkNAmk5jStM5gdNKuMtKQSKY1qMPkvka+q1qiorF
lLdVh2hjlPYEZPgju7J0wN+c5UZChSpJrEU8DnRPPznDP9wR9G6YY7g7pZmMZXx4KAHk1bWQeAxX
1Zpm3bU9zsWMSLF+Bh9DTkD2ECsjtSY5eh46QubJ3aQq+POjmN/k3W05N5Dw8/EPMxNfvB9hPJL9
UM+H1pX1YpjYpJUENyJ1lQ5WY1xnafJbD/gfTgp/cTGZXGeaKstmEHwfEVZKWwEMGS3Ii+rY30Ns
yV2wJeqVLCaZ6ZTh1GJnQNFVTnmxtwpNJMViCraa3BjnWZ5+reUhucFxWdrjKEc3Ra77S6PTdoE0
ogcK0jpdayLYITvQ0pwoBgHVn64IxvPPT9wHxP88KPkcOisj5l7II+I8L78ZlCRoqiRdeh10c3YY
Djb3hrC8tr5TAYDscqnT1p6FsJs46GJdTP7o1GmOXLguzke1KlyL0Ew78WT9AmtxBQJPw5cKNujo
xUrnFDxBP5kPPtBLXo+YXhMNJe5pwF7yPF2/OeLWamJhRGjsmgCQX8hIAdeEO+VIZtR4HniBvJa5
YTYt0OALQ+ifrSy39nJeRw6+fj0kdmAU9oBI0qvc1JujnCNigR1EUWaATnI75YNqq4Dpj9HQXBu+
EG+6yjsQGYuQqTeYYkWh684GaYpPP78WPw7i+TYCMIQhDo/Vx+eD3GDOjTKpc71WHPd1LLTLTuny
Iyu5ceMparT61ffDc806jr4DzgxIGO9PpNZCdY88CmDyMGR3SiN8ZdER1k5Z9U+iHzbxJ5Pnj5+P
xei8RWQeYDOqfni/quhw0pCA4IbYGK5NLK7fIJgYO5JwUOH0pfbJA/cDUGUeKWxHwYvTWMYn9YPN
2IijzPRFf3QLNpMLuuk+uNc8vezDuBQXY2ecCQHzTtkK3VLtMSjYbZuhybNyUTq1RuNfKY0qLppm
0D+Zlz5uFF6PjK3ynNgJUvPjXdfD+Cb+2htcK1HilTda0o3vkaxiJXp7NjREZKVEaX1rGiLDFTmr
lz+/8n/19ubsgMFyr3Lvf3hc5mWqBnKd07MR4+FaFArpAaf0SlBTAoCbulGcQWi+mrVWbINIMD75
8B+a/d+vCxeHqzPb/Vm9vB94ptlklNK03q1peZZwZCztqlKLcpGU44Txf6qvMIYYp4YooTAgRLMS
je6ojJoZLyJTSWq7LciZ1qOkWYVt5l//4tmBsIsZHzgMFB6T/7w/PD1pwz4VS8XVWQqsKzWSEYfm
wT6Ry1nppDybfVpeBNxVbpbU4uXP3/3HJQtiGP5hTsUNrnOLvn/7sC7zSbGoO0dhJQsXQt7m1z3M
5Z6QTO4qJ6lyHevQoBeEzMd1QfPGz6u1JAXETQ/AT3956c8BGRij4BPosMo/7mp9b2rFFDIJz4l+
bnZAayJ0KW8OA8g3HOvNvhWyzwyOPwxR3pS7d1YIsDOHFfD+LKST6g2YvFQ39qHXI5nppJcGpsVq
THVjpXZ9+mxYmUQKTcT3cgGwxifXYR6F79YU5JjNtQEZFT9LV+vDMBiCXgdUpetu4ynUa+NmIlQ1
Dvsw24yyWG6rXIzSzUhISEDvXxn3ZEIBolUaSBGkh5fZPHi9NP/k3n1twX48Lp11PHui+bJoH8eH
PsoN3lLD9eLSwy+VlLAJLfyM+FxFxAdL+ss58mFOTOZkuZ4qq7CraxLKw0bfEDrVSYumk81xbUn5
hIo/Htk9KJ0gIj6cfZph2JMaKYTt5K3qXqbrlAXkiX92fucr+P5zSBaVF3ayMzMcnPn7K4wHPJEK
qaEeEteRt56rJeh+o5KSQ9AFxD94ma/qi0CpUXl7lkliaJ5h9jViVYPYMTZjs+pDAlKljFcCizIU
IobGsYw+OdIfhyKlzdngz8xF/RX337sFh5HrTRKmnHCB4o8TJ6O2aVrxtpQT6yCHY7ImHGZ8wu6x
GnU5dH8+DH+YNGe7IitMPCazdfWjA1etgsCLQ8RoVq8IF3HmdyednJF9LLF5ECuv/ARB97p8en9Z
4CqbiG8AccPn+Eg6pMBQ61Kg4NEwMnSfgjLMPsPJESJV3HuKQHCTp2pE8lQ5DQXfEpfxEOcbOeFB
ZAhNepZPBkEGflDvlFQrVukYztmyCdWQFPDqXWAUyEfHmvXVGDafLDE+0DSYWsDEzIIfEbjhzNP4
cK2CgKh0MO6imzHCz5TKsq4kCG+73Jf8m3Rgz5sMQkDzMRybvTXO6aOo6pxiKAyqR0rUuaUe+9kn
a9YPCKr5sAAM4iy1yOCmcq/OV/nNmrWiZIK5U5lcr/Ixs/TMeyMSC6+4DnXVy28HNRDnfqwEwFuV
Ox3+SVvp+2ZSjG2jeVqHjUzwkX+3UXWwRtn33D4Vxn7Xl1ZHjnQVdtq+kOEF/nz0/eWBg7fmQQsV
gIP/cOCMBDnTO2F0JXMAf1taaY93oNWtU2bo3n3WlM248KQko3yotMgwIknqH9o6C/15qlZamvId
YJqwzqTUpthurFtvACM0iPOKu5ZaDRG3KoifHfiPT29mK7zGaGbmtd/s5n17xvuiMYJRkkhjKOG2
2r4iNY9abB6lRPHPM2n4L8rObFlOXOu6T0QEfXObkO1uvL3d+4awyy46AUICBHr6f+T5b45dJ8rx
3VW4qpyZNNLSWnOOOcP2S52vodLO2wry/Pt0FG0O1W94bmde7D9cx//xde5H0zTDSQ+F7T+Hmv96
AOZg5dRBzX+KE7OfqjIgjdrfmtsYR/qp1LHsC11jhhwxd4zOvD0Lz/ZP/MM18ffq/6a2/M/jyIoL
eYs8Tt6T33f0XYyt3+uNCqcZzyIo8fW6vTSvTliX9zaE/xBUnTrN8+QCIFbLh61DIwE+ZD3aZdfE
hSv7gklX5JlexR/K9v+xAnECAmFL/Ci73D80SP4wVIlyJ3tSJT7mp5H29SGLy0a+OBv03VwExC58
cnZnPke+Y9xT6uzB9rXJKgog0ffozOstGb0n2vX0kssoljHkydTdcweadn+z/hCMhUymWaI3KOvx
JICshdeGU8ufLvX/uPEMFu7VJM2Ru7f81+cwlaYL2m7FGDNk6PBr4gt0hVB9aysHY0mk7VPgU0eY
tSLt3U1fAtXGlyAr0awINvZ/fw5/Azr8586zpIPgc6MA9ufvbfaYu0fAOM9hTU7dtXWH4XkA0IIu
IyKuOpwD7zjvgc4HghqO5bbfbUDafUn7DaHFtLqXeTYTTGHWCk4mVUakah0o99ApUofJhiAUQASL
Q+jRikamr9uvkz+dxqqdvzfj1n4RfRJ//Pff9D/WfI6w8CnZt3i94Nn9eolV2+1Op+Ls5POCvam9
LniKVaVOGRTHb2uCULLqJnn03WZnsFFmP5vKfOdGyMLqvX6d3T9ngQV85K+bKD0xpgascPfO2O89
CsB9s98xbzlVNIoeVazlY8PzCokrtIW/evs5FmL5nLErPbMu7MVGEXdwlBcfLT/ljXWH8PDvl+l+
pvvHV4JZz40Ei8cN+vUqrTqYNtdLytO4R/Gnve2bgkHR+ERNvx5rZ3Q+hDrp/3DU+x/PGy1fnjXm
YkwOKCl+/dQuatelTzk71FMVnml8+hfSEEkz1D3+kLrvH7Dyjp8b1bYPUrvx3ybovtXRattDPETj
uUtn9YTlGje8HwwPka/jZyczHUY9L6wPQ5YB6epX74hKXVztIMv34+q379loHrVjVfKHq4i397fr
iIz4bna4s+shitCo+e0XCeXft0T3qJuJKEIkwzHZYMBG37eZv2+Fs0rs+TMTiapgEZZdQUhJdt36
WQPG3jly4vefJwvWLDDy4+CPVVX4Qwu7YNOr6z/vboCFx3XXTX3dPELlV8YRZzh/SucEs4VV0Q3x
+6ir988lDou7nbD7OG4uvtkF2+wkIxB3zuTN8rhkguq9DaYB3Q+vCeGx1McLtVtoXjpY//Sf68Sg
JKlDwrWHVMuD7RqPribMghtk3MoQ0bN6Ux736EjSeHIsoWGbkxWDikYKgjgU4lqGrnlOfOEocoCD
8i2X7h6y16rup1qaAA9BtyE/FmtVrQ8rVU55AcVrVNH7s9b8QGfpCBj3urc0chSGRB/l9M6PK3qz
46hlPGDwSHnCAsnQ03NYr3iqSPMdg3zcHL1BwMkaRKtJNOG02lDhjGOwOw9LOU+fyzKU+H+Z3nJa
cszYHsbSJbl5WUY2e3j6OAaHeFEXHU3rVQs7q1OQkqBuyyohjHxVwZtM745780ZmbMfOCqjGhMeh
9qsnsqeAAMzSOweE8b5y8VgOVXe/UGVXISuNkm4uvDFOfvTT0Ld/Op38h+H13y82DyTL+T2BhDnl
nWr36wMpp1gNNUv6sYfrcSNmC79sonhfEFg8BbYXCEs3gcqSTfwG+aG7cn70rv++uvyj18YH+Pdm
233wzbH5bi3473rLDZXVKSfG497K+Sq6sroNbeQeRdo8V4sZrkEVv0s1cMmVtfmhB6CB6TRzzgxF
smM17zF9oEb//Pev9fvp6f9/K2qc9E4FSH7nqcqJ1X+yFanT0PV+im6T+YZ792UFg/85qsR4+vfP
+0ftwgrHSY0N1s/uMJnfWbOyWwnoVisq5mzLHltTdjdFGuGXdEUU3UQT70YVDs926aurtkREHtx6
vR+zvAZNSufh8lnb2n4Ewd2/otpp30W9hGAlk/jJhVFy3AjoI0BrBcAdutpz/7S+kfry+wJHYQgD
jFoDaA/l1293Mgu3SPoLSd3SI1/qOIbJHfAtpljkKegafJF7DalRsKDBDg7su4nnrzpAkXWzk4k8
87RVqYZnYDY7Ft7KoTaPRTN+aXRrkoOX9Ne5HroAGox2CTLvqLvXoemQ4aRqGAtYo/NHOOgP8Jmr
/lwmJsL1p7Ua8qYba9z1fQoMc/ShXx6sTIbPdWwNC9+sJUycpUm9Q0UienvRBCPp49hupTiuyzra
a5WKYX7JynJXedun0e1+vs4K31VedBzI9livuDz671K2jTy1woddVXKS+J4sRLBeNg06r4jJApCF
CNWiD3Hj2fDW2hIBkQdT59F2tMaKruJ+0bRTP1ggxPyeJoz6Xqsh5k4uVc1xqu69/jbYYSCED6Bq
UKRw1p9FGkheBLdBlNGu1nwLSRXzT+HWtj1LWozEeInvAyaULkN1BSRYbTnSOzQBAhQKoukpI0hd
4q1rDlz/CCWlaFJz8WQjhlsisnB/alW/BMVgLPph15RPvs/SvoM1vl9r/7Uc7+Gouw6QV6+lCP9i
AUpfoihbZD63TU/y1uCAa+cMcerdPrjQF5vehcE8OJdytJwlgjbqokNEo/aNcXpiFIOoAz604Dho
i7pzUbU2Tvai24rwtNobYSOwFWWKZVjb94NjlDlaEYkXZ5xXRdG+rk/bYGaVNwG/cTTxoC9ia/F/
lmPiQLHBPbcdNewY/8S/RQ4f1TSGD0sLw/ZdovrmmTo/qW9bWq3nxFPV8K5x/KnHZy/09B6T4KJf
kmQc1vMUsjEd97F2fnQtZ9drFbFnHndsdzEm5GH64FREQZyyaRicfOx9pU90y8V2qFfisBjXNuph
lHIfj2IP44TzfFcjkBh1RtpcE2dmeglIDLyDa/fhA0lls0CbyUUoEmIFFMrRdjnDrUX226gwnc+y
bc36uK4EnWCg7xZFV68aS+JZmhSekpXidWCbXXEuNXsBCbgbXrQ3Yzpo08URubuh7S94GrvCN0tS
PQ2YttpjabfmdVh6eFPtkpbbo09svXznWBmjrePdNNdG4eE8+NbsznkbohSSQ7okjMe2rm8f7Z6U
M7SjFAv3HMhNnK3fiRpMHD5+Q0O//9lFEoe1a9w6vPUSvV1OdzSdLtkqMnBQGJ2C3G8m3P/3dNAQ
mZ/sltzQkLVvePQwO/Qm3JtDWAs4sc60J6c4VQiptJfKS++UE4s6pxYOeSb7avxQx3nvlVtRN4l6
5EZq5uzdsl2XzrnLdtOGCMyBMfILC8q6FwSJbVWx2vsoxjAFfS+Mr9i9Uq2LqloSIOUe++aT9CLg
G2FFKXvyQoVX2d5Ju/lehQgOsXFJQeiUwD7fhHv2rtdL6N0GQtPezboxPzCYjSxv40rMAXT0QJ98
I/r60pfEv+ZwFAN9mJRVX0JfiiiXqximI8hvD7qBJ4Blsp06EAZIhDdX12+X5WiMaj52Zkl/GmRt
H8NODVMeORExDG6ELID83qHHOtGbNDpW+zBQMi+rHnJIW9lyCJK+/V6CfZ6PNhj1x5hxrzoj3jCW
fp5jbbFWTpiexZj09dET1dy91Dwx+N8JVZvfJjU/9ITYhYpx87tGH9tk2x6mrBN/tV7q9Mc5G6MW
qUNkw7fuLDH8hCUVnwjJz2LapnT8hHWi/uoQudQe/KVhnRijmmqFwbqaj1MUi4vSVYJFTiy86nSy
TVZU64yDPBLp/NadlvmD1aqcc712c4uYudXySPRQ6H/IAh3+zdWNhoeeA5Z/1BRJH509dKYcnZV9
NEbrnwFUNNrNdk3FMUjm2b06jhUUwU2t4tcqyhyiNKPI+OeNAAhAE1TE65HEyOrDomQfEU5cD8E1
Juz06kDeWq4ducHvNH0A7xDExOY9bQ3Z6TyUUdydhHO351UZRONiSmaKtNTVuHimnX0mopc252qt
Y3WghzQnh16lW10E0RgVHQFLFXA4168PZbWkqO+HlAe41lV4C5TfDzeH6jSPSO/h2g9WzuedhBqD
S8T138OU18270mnYyhdhMnUjvNzOl4HalIptXt7LTMgHxs/V273jHT3ucYsLo+7jz+ucjNu5c919
edpHvb1LAl3X5Cb7gX0zd9bEuWcTH++hDlli69DGTs5v2VrmeY1JihmwK7UfOVNIoiYXZUbrzRhO
4qQ37NGN/6lellKBrc6a4IHnQJfHMRLzq1mT0uZxkpj0gApPEEO5bV5y9LZApm+ZHWzjafNk9rPG
Vw3cxZ9oUdIfxtjgmNACz649/pZoHuV1W6Ptwa6rWYr0vnodlK3YBWcqArwMuyLtxvQNzbdsofe9
GyR1hHxMe3VquxSryswfBRexhlh1MtV6N+UP03gcTC0+7jIQ7YOh771fFZizPe8IWugLw2T61syC
WgfP5hBdy9ii/nAWgdViGcL5kHBZyclyPOTLfeBT/FBiPezJyFFtbZOlLqywQLlVH3sPY+xYRp+V
3rZHKVNms1YApJFNutMg22gw38puYyMk4xWSA9vNngfaxq/IjmDyxJFws/e9qI373DM2w/1eLfF3
tGvAz7LRv9t6lBpaehGV6nPSJedv9YwTnRC0gE/jlG+/JE6fSOxNmVrzdLQarLg1es4DmONgYbZp
f20By89HYZ3tx7Il7jdS4t9WvC18r2nx8Os5lgYT8aLrOZZjtxzc0Q3elrv1l/ze5UbSxwTKe3Ja
N8I/U3XOk08k4X5Ism11+IzM7S/d2vXraQtH0OdNCvEOdPt+j91O09ucLI5zaQfBtXG9vvrQ0H09
0N/slosJdV096WpAcuDT1epzT45Zg3EXVcuVnsx2HcfKn1/tNkjnkNgp/IkRbvNO1HyO+9Y6KhnJ
tSnj8tQH9fw2zBhEAQPVPKmUFFRHg60ph7Uu24yTuq3GnNTM7Ma+Gs4FMtV+KDaUsOtlcIdkPbFq
xPqoxBrDN8kycuITMuLTS2n2tMrLJQjfTlNgMJKYzoGPYfClTCzk8DeMob0uZCiLMpJpeE2G0gMp
4iiHgWA6Oxeieez8jcan+zTG2nEOkJcxSFWp1eNL1cdLeXZlXDPW9IIOX1TkYYwJyDXiWF072akZ
nc2eU9HMNCAA+UXnUoYxTDzGou2VHxiXr+PS+lcEaKV9msxuYBeka6SQ9XmOe+523/ubplNgbpsU
rpOHriTtRIS9f0zgMmAf1dmdZ+LOyWVovLjnHW2Cbx2nDjhNDhqCgtQxq56NAzM2H2VYTRcyMlRa
lJOXjAUv+5gcR6Lo+mrJg70PgP3FUBsrr08+iCwdTOHHS+we/JAQgZds0KzpzNFg58TOlnzp2rBK
X6QcWnWSZcc6lMq2XjEXLXH1GZKsi1HVDPWbeen96YEVnD5MUvvbs0n7rLsFJpSo2xgR4sraJtOe
Olt50SGr7GIe25AX9TGwtDneGBk24tr0VVMefSYNL8RvUWHUUgE5WjYF3yRs0to8khMR1g9TU5sW
OTT6pvOoSVMWvm6cYiIxGdMnScuvPPIoWhoksWiuCI3gENZMIW6vcRcPns9Bs1ijPSZQIpHm0fdK
DhHswZ73VBl3Lem+BOm3uR7H6Fju7vijLQVGszbt5bUcPLwWuDLi8OK6XfQ6BZM/YnZEMHbkwFJ6
l3qoezJuJ7eyhxGucpWHs+GbbAlu+HzvW/vdbToscKapqxt6U+B3m2y5hM7Elm36hUh5F4XTdLDB
4DjHhhHw0XhQwhm2V9PPKlwZfG2CUKDn1omDS+nb/nuwGU6lmyEe41TOY1sT0t5PPzdF/XYdG7GM
56geMEJtBChV8M7HRh4dKI79KXNWzHlDuC/jKU1AB4V60mG+dqV2Xvthtsuts3ddLL5+9f7+Nph8
6iNAm62p5EfmldM7jye6ga+EKf8g280ErM3pBg25ujNG8HK2GhM+BEjIoIAogX02zXEmrP698bzq
b9OppnuYlqnTjBuD4DaLpI+Pbihlc3PazJjTlIgoLMIUBUjMyuUXIuFo9cj7vLxU4EFTAJru8M1r
ies4yyZ02wfW3vmt4SgBv6vtox/TYDynKlwbuO+yNewfmrkaLvS5scotE6mrZiSD5lsWWXBuG5X3
oRdqO1Vja9L32YzWr0itZF6hXY4KRzr6evw73nY9HLX2SnVuHFmJ45KG9v1aLXK9MlEqH3sZK9B0
vke0UI0MVp88b+I8q6pGpGCQlgQibGaT9tSQauEWZTrgFkzkFOWpp1RWbD7/D2E9/Og+SWtkJqkf
/oCN0nxcwn6Fy1TJ7R19u/pVgaD+i6ei6441FdJwMFEpwR+S5Fg/V3LCC62iVfzQXq0v4Z6I4LDH
DvVBstfjXoSJ0dvbktrCLXx/nBFJ9zWm9cibPP+M5WEZDx0FXPJY28FPH5Nh4utgYlqzvPEzegYq
YSaSx76p7uoUytQ3ZM9mMmc7aFcqj90DUkfb7jVE04WfdrUEdfG6lJNzyLRf9i9UQd3jEJKg9lgn
TnzJqONwCO9LslA991nz4hh/hgG7AkQ9+I0PecxtaBgEYaX388jWknxgyjOoY4YaEWNG5WTzEXDL
FLyR3R6dt3aRAXrFMmsuvDHZlwAd6LFETs4mQNFyz/3pIjroPtkq+VTWqvpQVxPlgC8qiBRDn9zq
bFf3bKqxCqGnarc8Ul574y0E0JsUCgXJHVUcZpc02WxKW5guUCDcNXzWowXH1jYok8jkDKw5hTqr
H9y9dr+ZOUmdfKHSuaE8cs1t30YR5jQdmsd7W6qCItV4UCdTX8Sv2U6HX3jwNE6D9Fn1o0Tq+SFy
y3U8216VTKRsFY5FWHvmoUxiq47huHgCeKC4t32RUcYJ5pfVJESWhql7QO/XwCZQXbrkraD3DH6g
3SccsnuXiYdIZi598mxY6Dg3JZRHXTrpqaxNdFUmUVBny3L9WlsaDKeJif9eLIwCpjf1mInxfTYt
Dgk9IskaxCxtQrMdATbbZGq+qGxgt6LIomwYGPoWA6GcHGwqsWK8l0k5vKQOFfNVtUPpX5M9FDp3
9oE9ZfJ0PV02e18zHTGNA+UHB+Zr2i2Rqg9xr92PG2fZ/TgbSp/j6klpT7KFCgKUrSu/kVnNOrj1
nKeYOaC8L5y0bN+xycTxhdmzv1x4rIAyCI+22YMTNYH7hqucfK+dgYjlmDRX0AWT3No33objoyB9
1vur9+jK58Ld7fq2lCVQsyEatuHSiiY6J92Iq9lu5n5I1DM5EOHQeQePwYnOlfW2z43JjMq3cdPs
g6JCOpDVPK259OoMIDLdg2JJ0b8UTRKqTzauG8BtAT/5sOmJtWGMJIfXBWVtTdSt9tmbom2Zn+fF
onpHWDMXxh+d5mlLVuNRL9bpdE0Ux+E3g3C7jxtAmG/B2kE18Al/rS4+8fFrTgpTPF1X3fi4dbWp
PzObmvM5iFc+HmfjezuIisECp26Yio1ZmOCNS3mEhhwAC5h1fWsyuTokdteBlw/TJMtDUnkwCSu3
bZ+w6pQPbaISyKM9lH36CKsMbxEbx5eZiWlzkLUJv2d0/Kpj35aDfAoDuiInXzYViGmXI/6BwDJL
t4725PaQZVto38ouQ5aeDPhUck1H/rPpySh+4ME0LMhOvCZfAq36z95eM5EceEfDN43TwhAo530x
V68ax6eudvr0oyKeGaVHXAO/GDrpURVOc58ThEovMI6rFdM+IlFx1qvE+7LpUfxckzjBGxWm7d8c
7MfhLGVny+do25nBDoQcfV+HzVXo2r30uc74aw98NT89e43i+8Aw7qCWi8h5iwQwVGdaR82RCXVJ
1bYJ4z55lkTOgptCIR4kTvB2oNnjUR5X2U/EcBC+K9O37qWV5BGf1zURL7WM9ju1gSvJydAsFLx2
yTg/DeuD6q1/x5PXNRsaiU8z0Jx9MgeHX7Tny9hBCikn5GGkHBg9QgxM+p8obew1FYv3neYgOhZR
pnjQXAuFkAPXfmhHPXzebdf5HJv2pnyxtfS/tGqLa0zWGqHatmg44kvZzyDHMYtYii0H+ljt6rAp
ZKz/ptdtkrdZ0GzqFKXGUa8Bu1N8VOhDCCO1CS5Wz5QBHljNIB6UivXFvdZNtzxz0r5+CgazqcII
BcLRaTjiHLjX5hqVbGBFMqYSgTnJ0xYy4by90zsNjVs6T1t/k/XkPs3B2LwzUMzvfu+95bwzZns+
WwfUuq/SrkialBJzj4RD81CuW1mEFTH1RHSt9UslEwzoUqdWHehjJE+4h5vpxnw61qc6cAfzLDOV
qGc32SMY6Mu+cqbxpm7+tjhdzWQyNeo81kjFhXSdr30MSxTFpanOlIjDTEtEyifEqTvICXSpLSWD
s0cg5VsxFloINfHqz2t4b1okaU53z0bnCb118sYdOmw4sx13Qq6SbY8/0cSU/XEKxp5eS9NP04Vf
TGD3joRRH0uMVuttEk7kvGvLwLW32feW5tKILs6uCXnT0CZSt6QH0ejUeWz0qrpTZAw8nJIVzT6s
AzVqIKOVUhur6kQp0S/+mfAOv6RbkZER/UZOtXulsJxpp1pfvTGUTd7F9H6Cgp3YjOg1o/epv06k
9WbPRgRG3LZolJ/DriXPXM5+ndfDXBPtLCbvfRmo6u1aYsiAI+pqzgyEfO0PuDzn4ayrIMqVYlM/
TK5EvbVPY+3mXj8sOxAQPX6ybszeZKqg9QsdjSnj5djyC1nWwq4gS0N/yeyUfkqG7a6RL2lBFT0n
wp2Wpd7hy1bb97Hr6+/uuFRfiRXW+4XEMSieTtw3P+jxLdfQLF5yUm6582jCwQPtmbXLO/xClXeg
4oub3HBn6PnWJLiljIPUvRXq6jycInX1Wy/5NHWu/dE1alZXLaMRBlDXu+2J91nG56qhRV546xxs
l6nrTPIwZvf2J51hUz95m7+Ox5pflZ6HVbk/6bKG5edkIgL3K8PbvXzk+BgSGth6i3fqhm5IXyWi
pICTXrKtP2N/z9bCb6oMKIgJUa62PInBi50oSvIuaGiEU83p8NTGiXjS3coAkPlw923MavRG0V4P
hdjC5Cwakw40IgMVHO7ekDMXg4+ZvJIzvh8peglKZjgU2nLXAEO4OeK5TmIznixD6a/rhrXiBasQ
WaZOsnbJA7XkUsTsOUdFbrlzmmi0Gdz0U1nGl6he+x/S1xGsmVAO8499JDboVJt+h4OrqpUcuNTl
YL8PPawY+gBd9lTTuXpbDl0sGZIh+ADGna2fwmlqYIkaXHWXjVqrYItiRzC02sLvPQ/sR116izy6
QQu6vw0z/9YsM/P9oKl8kiZFuED3bJUr/t6IAuhygz4TmEo0xPahbbK6tjkN8rBEraTMpRmZlhVk
s8kfHKfbvdg93yFLYedAJZ0FBm6DXNF9N1ienmeLy6/lJc7kpWkIFH8cFJFdDFHp2OeJ6Eaiz0Xn
+EU97NOrHgZe2H5oaKQ2tUzT4wiENSvapvTvyQgbXN5NdTzCZRr0y9lpuAAHr1wNtljk0sSB91Nw
c/oq4y9w48E5sGCrItrb4B525SI8dZFNJkU7Mv+GOcnb9dkoW/scOaug/MAAbiQmIptJzFrUDFl2
lYGb9wi6IWbPXfYG3xipHraKfSc3cwWRnD8A5o1t+K8UL1N2qO0WXjpvcj6ZiYUL1LSFTscaXQIk
r3wWNZrLLgY9JB2vVc3Q+UAzILg6wkRjjnM0iKE3BdVzM/eKVMBdz+bMVWK72UtvyNgMMNvxgqW0
54K4kvpartu65CLc6XTquEPoYpZmQfsb7nFc0Dx0WuZEaOKLkUHwUthY0ZxbvW3qcxU1DUcN1YN/
nrTXnwLHrsm3zYv1+4ml77PyuqU5YiGcwEQ3c/BU+9Goc5Fu9uNeT6l3QxBcd8wU4D4ghQ1c2EOS
PN9rukigY7PsUu8SNXb8iz4D10rW8/11mjuS3IXfSHPue5GeyakwcI6EEtl5RsjMeWpsqgSoVbl9
1H0y/lXqyDBQZWqZ5EGZlBeDwJhAB055FcPrRLVFYNLwYZ2kZRTr0DA7VFizKeQSXcdn3vYlfKBa
xWin1yj+yVFo2vI53ceIE4cwKWkYHhqScmwZuCVk8dKUbiu0MJu3tEfGSum9L+p7b4Tkkc+Rb7JQ
NnGNyoAus3pyEW+7R2m8ipTuTO6nWpQrYHH+k7d9760iT0YB68qMAvBZ0qz1Y9Rk6ufWhdCP11U4
4kblJuhb4Mc/dazEy2no67S99CsNHFprzFGL2hozvKkTF6HSyO8ETY2GNTylgiEgQ4RGPTI/pFE4
7KX/d1t1ZDseErFF7wiXLWGoxTP6hSDs7cVrFsbpByeggZ0rZy/dIubQGhyaPaUT48Ui4EwFtuA4
LRtXvN+i8qY36VZHPcXuV3ghMkJPbrb1T9q1fyi9ImzL4d3+kaJ2BB/xq6Sl6lzObN6SHceSppKm
qVLMa7TcXKdZMRCO1Y/KLTdG1V6iT3Q+vNM2xhy3FxsQrpqWh9pY/7ZYGxMwqQTBH3P9QfLOUsBX
1RfPFdEx1GMG7q0U+sO/K1HuX+4XVRAcCqKfszvKD01K/JuKQ/S7iFfGJacR/+dB+H5zrZMkY66z
BlehBVOUIdlonDK9+4OGJPld/YgZ9y61JMaV8TD//NtnM6WyadiN9rRGPuz4CI1aOYcelCiRueJE
Vs20IQ9n/N2edZmaslBxvMfnPjFBcMLdAMOh8ftYX5Qc4J6ZPqW3zykbjZzRZDczKor35oGNrnqr
SRd63ya+sc9e06ZArKvWQEf3JArmzSuXkoFG3FcUevToyNaVqzrVa5mmB2CeKRMWpjTRUZVbL58r
sdefmii8m7Qn21w3Z0Ufvk+z+dDgzg7ywc4/AvRMOR3d4RMq2OWFSYc6uinJc+ha1gjxiZ4TYL5o
S2fJKY1LzU2Km7eUKHaCwFbGaeHOjOEO2Bjab3azPiRyim1n+EzXGWu4DiMnyeto7H70dkCg7u2B
+7KsJboX5rft+lpXarVnL0R3xQpdjl+jLcVyrEfjfEW6grz8np260MsOzUiXVTh0tIOu9E79Ok1f
2hioxZ8k9/8QDt1vewxu5E6IuPsaf31fiDV2aL8n+DuFM4Mvz9JDhx/p6nP5j8EsvMIkdv2usu7L
Gk/Nz7Dsk9NQ2Sco0cyb+5Agiobv/O8vwj/kwfenMQKOGWAx+o8//NevVdMz8ekdbidUKPKZzcz9
mNXtfA6hs7wbmd2fJ56GAx0GVR3WpQw+RrEp8wDVbu779dodfNMHf9DL/a7G5UvxanCN/OTOub7H
1Py3XG725bS4uPQBhsnqprJxuZ8UJsI8WBQPoIzra4Tk5k82hPub9+uqEOHlI90R5hO74u8W45iI
Wy1Dpln6Hh/VKE3l2YXqGTE9ehIMz4zQOD2/cybR3KZw/cRfM7wR6WAvVZy4J0V830vUufpoVUet
9O+36n99O/gerLWE93DDfnuAPNTQHWNQ78QK+8Z0g9aHhuzEJ0KflvUPSvh/2Cyp9oiaBpYVhTwZ
SD5+vQPkeZV1QKbaXbwTfl/0FIKbEzthEavb/PB3arWpGf1jE0pof6NLS1zIhPF0aY//1599T4HF
74ls0oXm+pvHZoaBZUKypE5lY+bXjqM77abm/zF3JsttdNeWfpUbnqcj+yaiXINs0AMkwF6TDIqk
su/7fPr7pX67SoRc4vWsBrZDlkAQiZMn99l7rW9ZlmNWc/z+5/f6/bEACZnpoohOE/fx9dZMc7JD
XhHOK8UoOZgb6EPtvFcYChY4q9h4kvC5MznxdxQDX7z3b2JMJPrWcsVRRmLdX4jvv675ZjR9xk6s
+S5Sw8uQMQEw5T5TbNheUFI1Qwi/WFCyfL3eMdPT0pbxXGF7EK9vs5KDi2BGRI3h0EO7QsI4ITBJ
LxZeq2TU9ErU9dsu0EWCE9DsFg5hYMWaBhZHfI5E4jY3VSqSYc6l7rsoJGApJWGmQZlQCLBeGAJA
NKNKdP005bAXqW3d7LS5r6AozAWDlT9/fdL1NdRA9jKUMLWFQcOiWbyKv/qIkpFVVIUc4NE6f+e8
Aw43x7Z4z/afE1+mDS+VWSGzzCb2tMwIcyRjUErNenHI8vgl8V3p6QZXgXjsOkH5NhpB/EUA8L/7
JZfCA8Mi/0HsffVLIhDPMubc664oDGk1pVE3PYiFYMA3bUep2eF+69rXLy7NdbnGpWGJArhDyC2b
2C8+vyv6JbFWQf6sy6KrtnR+SiozVbtQo/nezMT8qOh+vyH3MCAGGcg3/20owYZp9Fd+v5/u5F/3
WX0hiZnsLz9pz/gtPv8ugSBHhcj8ae1LIvq6Anngvmga+aglwWwcSl0m73jmzJecuCN8aY0FLza2
NWcnzMQGUwzbwhavuFgZrf6A4pUhBiKyWtr3JUm8zpQ2/D9i3bCNC0mjnRiwpPNKV8ym2g4y25ld
BKEYbuSm9A9WhILD1ueGtnE5ylF9zFA5GLtEZZ/bxVIi+wdtpsHmNgP9HXtWBwAJEZ05mTmDIgQ2
B1DSAMOBM9YB9X3zrMGSmV6CORbjm6LOaeiOzTTvyz6y9L2i1qpykluUTJEWi/ohYKmljtqFGPIK
oeNgjB5XfzAwefvkR2bacIu2LRwd2pdYI2qcsOsvlsf1VqDzuBUXxwaefkri612WpPScfuMINbln
iAVkwAIMSN8Tn1kgGiCtlArzn1NpotnjfAoVAUVgag6O5UdduhdHc0D0U4l1/0UpcP3UYx+WFQMO
08KCQD9/5RDD5ylCXwum9Zy2JFq1QYkzNeFuDRar6hd+NB6kLL1flyb0DcwoEEY42lB/GFfPvWKK
hazR22CNdM2oFgWYVNz4RZX8yBSyJDwFVwRarhh52JlQ0eHR6szI3HU0CIObqceRsk66QBO/BWbH
eXvUUBud6b+FJytDV+cEVtCr+wRRkvRSCHk63ldhVKVeRZk8emXZ1CSxmcw4XG0QKfebCRjS0S/o
t+Nk+XnBCyhgp1n0g97puPqxZ4xDkK79ZBDkgJdpifTYRcE4bZpGTecHQ0L/bQ8V2ExbhWhCKFNi
5WtVwNPmLvPRZ0vyzY+28OmiBJIByS6gK0dhl7eT4AFqy77JWSCtRUn39V1KPjRw/17yRadKMC7h
tAdpQu2vNDdouGuN+Tm11ZqJWBa6TTh1AGo5FTRepwi9/9AwtV/r9N1TR5uy4m1UxJ7Yoz6uAbmG
ZXVv1TKOlKoSuh9lkZH8NltD+sazg45PZild9syYRq6cNoyk+2mMCCqlHFLqpzLRgm3A8Snbqp3W
X5SiJA6D2UjhbxXDH98Vdla2+AKPvKMkXXdvKrk1bAemh4rLmLp5Xh5Zll0hMQ0dLR5A1xZqaKa2
bqbKDymVRVqxUTt95Mgo75Q0qY33JDHRowthpeeV3fl+EmPtHkhYixopZgjBYjlMNCQTJ28GYoEM
E3Oph94mrVBg+d1KNbKc+Wo90ldk+MMpBu0P+VGyGYng05IsGbD7FFXBb6GJ0KhTrjgGFjMO1joH
VtLgpS5/MUf6wLYBi5N+ll7633hAzuS2WWkoxGuCZTVPjtHebIIxnuRH3LNYjuWZrC1VqqOt0Quz
6SHsMzFSM65jP+vi0tyk4I4yVwvN5mOMe+aOmRRwjqzAOQjk0qnMHVCutcO+4gEUrsYA7JYtcP4t
NvQljHwfdmWwJ3pkqnb02A0cWZFBIlGhhNH3lqjyEq/xAAROkqIsc5JaKphe9LMxO+zZfA1hrqlo
ifspl13Gl8GtHKF+p6+jpbCrlSFuPCHTptJR9Ca7E9E6a0SLjdHe7BMV/0Clax9zLNPox5pils5Q
+NNNxsvBdbOtmjf0yFHCBLNwOxZG/crpX7eWzhSRu3HWfFeTWZNXlFGcdQws506pqmPqTGpGeJgA
kBHmUS9ZjpxnlE9D6MuBF9cKqYpSIiXkGvbo7YQsv7f0eNrm6AjeEZVUWz0xYYNjokjUVUkkrbXN
Fb5BCCYpokuMMmbpCpxjZydWiwnsc5koh0gmf2dT9zlK4FZrSqQ6GGQpvoEr7HqhCh9px3b1MWjL
8SJKqQHUknjZA5pOoXan1qjyA41LgJHGbJAxPsgzuT9x38TEirdMbHCxzPJLLol01JoIB6FNQ43L
naNbxFQmBYQA15Sxo6cnI9EFNai6mpm3n9wKaRpOm2mktYWSLZZbVF50OvDwYFSwU81vuRraTBys
YAXsQtai5zF8tSEYOJoGD+xlpNCJFnLA52X1rNIkM+xi1rRLREYzGcdmUOznxT5vi5QIimskiEfs
akyGpwE5QLEzTVDNOV6A54w03tyZJiGf3byMg3Hbx2b6TE9LHMmfm4nonBnKZMSU6MSm1VbocVfQ
EhhKGbiMlEcvaYLjZWNlVfSCixEPjW8FQ0WuwFw+BjHCQKhtxsjOxzQRWDoSs9jmx5sPQxRFAQMh
P34qajhDAM+0MfVmpD/kQIxZ5RlZUmGxky3RJ/WLjGnklnI8nVs1qy3PT3X1Ni8DRhy5GhYXIpY1
2a3FfNGHzIilnWWWQ+4mVJqI/r2svpUJdbvXZ7NRbiW1nZ8HPaQMURpWagTOS39KUeSjN0GzFLu0
8LElyi2Y+rAfGOAXUzkFsPMVeTX5tEIdabQ0T+D/KByjNFDkhqJWvekEMiNRLSJIH6jmjfOQjGw/
edj637KMWb3TwShi+zEtlI7toGEymeL5YQbtldmjWst31G157Og9OIAtqLBF0G5hWHJmrS5IUWaK
SPtKFmR7FFUht0NZNNI9s6bxMR6ZlrKPj2N40YImea+HWTqnYlGFGz0HwcmGJXREL4y+pD1JzFWA
pddggnYAGASMlXrA44jp2pOU5Nj0ewR9hceoU3dFUqXcIJXG8qkuQ7l3azNHls42xbRZBUoI4GOy
1Pm2ysVgJVgol5x5FqNoM7WUSjZKbklcCaWScThlCiCv0x6f36CMpr4K1TbUV3EhmZUTNnLxgeWt
QRCTllznsEITgdwm1U00iYaHh2k31QAYsFd2WMNmOSIPEXpf9WYyhCU+DoLGEtIxasam1xVfvS8b
UxkRXHe9dDvKs6k/+DpLj9gLqogYlhO9Lav3K9vQEGC4cewHFznGzYMFvB/XNdUDqPsWr5ZtoWrj
irS0Po2ym4PblLnfyWoQABFBkHXflCkR/NROAqE3VhG7BK8ZJAsIXiCkXm2MmEPFURYJ3rGq2t/2
kZBG+zBTpQdpmKyM0FCOly7t+vYtQaiVY76ofPFsipnqGZ0FDw8xUkh0Ac9OGPll9dRqUaJ6YY6a
bSUZIXaPyYSEhcA1WSweVsbwLA2CS8Ku/Ib4O464iIqqr4cGEwf63TxaTdHYPZLe4r9p0myNG5+v
1AuTrHxNOCjOqyrKig8jMFH51dyZmVMGCLDwLBRZ51aYi3M2p4Re2DBEhojag2cXRgytnZ0eZydh
6EM17g2OPEyDpbkfNoJQw+VpOQJzJobodZJTeD0P8Hp9ZrfCWBmrtiv0uzaJM5Jf1Zh9LNWVhteL
VvpgzNNAxkNszYe+SAB0QgPKtylhUj43Xse31uYAuKtC0w+lD0zSEU0cDyt/VjFNjpGJ188cZbTP
QtzGsHnLdpqJKA5LqINNrabkq41qRkZINjFn1604ZrpdqO9jHVSmPUWlrK7jMTFq1nlDU38WDcSd
rck6sILyTspimbADlI8PfTmlMxWjRtiTvHSIQu6zyAmmknF4Frej4Km0znJ7tqqxWrFSuIMChSNf
lsxTf2CcU71CuMJ6II1ir90IDJVJgogm6TSjqGPrmaVydPNcisJD3uYdcQLp7H/T+kD7qNhOCKYZ
Yq3Y51Mv3+KGY8CD+7lN9L2QK+R/xGU1xjsTsrzhJhmb9QEwRlkujNO49HgeRKonD5Lqn7jpZxPh
XD96VsumRVDn0B1HpW9VCMaRpt+pRSDg+Amhee7MnC/JXY7SyEhCsyeFR0RZtpLjWjtQJc+TayWi
ig4nLsxnIRhDkc0JCYSdQ4YxN2GQhFiAp2gWKDegAXmTgLw3J/tx7K1T6HOOcCVZWiIThqSabxJN
HwmdV/zO9Kiq23lDge43hLcWHcZ/2A+SG8uoGzwEk6Xg9mNKoRiIuFWeSyQk2irti0risSUIitvI
anuEKS1ku4yG5ussdjJt4K6K3nyd75os7rBrD4WETnZfZUqq38A80vsfjeb3vZeg4++3eTyrZyGO
VG1NRdWw66NwGzt7QvuReZQ21osUqvlmDCPRtPkpKianBurNbdSEJiOIXs5Fz6BpkXmxIGBvU7W4
DQ6RGljxJdWHUFzp7F79djDTILw3cGMufshSCbwoicXsJprRkxyzatTTFfaQYHiW+qDkON5MJuHI
PkOpg5GGfr9miFcElxQ+Nv6AqlekjqGP3hAHoWd+jMRwTE1Gs6GE7xItpkTVX6FSQckvDLcAWmsa
W2lcnIO2QcduALwjynNgdnUIBvqlT2qokvht1Jjd5xBpAOVllD2LUxBZzRedrt97SFT66Fgk09AV
C4zG5w5KHkQa8oCgWyNVK05QIL6VOPgg8o+47sto/IrOuzTOPh+LTeYEgERMiB0gt65c9BaH73SY
pm4dT0n/2JAT6/AkiC9DSEwc0wq/c6x8eAY00x2pd78yjv+7t6cBAF2M1hGdyquP25k6HeaaqYQY
DciXukKAcdGoav0wqGHzaElN8CNtC5RTRdQcBEX48ef2yPX7LxMb+iOouWGo0J9duie/9BVpn051
jVtqTbumIGRWF+jCUI9tkT+1HhiPypvNol/UeIjqqS0r98+/wHVbYumCMJ+h2JHoSsvq1QUoqSZE
KO8TvDDk5GiuA9JzSvGJ2NHmYOpd/6LxLP6i8/4bO2F5V1pB8MJ0xpWU+Z8/doA3T679ENa8kDwy
sYl2/ZC3joxWNXLFGJdDEJvmPpaga6Tovi+wJbIv+j+/XXoweNpPegIMY1mxlr//5dKb5oBbmG9m
HVKGFjuNxEJ/Lw5dT4KtpVTzvgIdlV/CSq3fMysQb2CqtM3qz5f/Z+P41/VPUQXVBHYBc1idJtnV
lQDMkheShE58GsAe0znt6+9iXQ7ze61VQ39BtSIbTk03RVs8cu0PmUI8WqXAmtpjGzcSqdzqIAu3
SW4VzY+hLVNMwJFuEKqk9JaCt5Tbye6tFgJMX86p5/ulMbJ3h8iR1JBE5kSoSfpIKlQxjtBKqbif
RxM97ViFZDyXqqj7mxiYVfaA/UItntGJm/LJjDuMF1rod8GGFnAJ+EIHT7VJjW5QnUSnCbLqCktN
sZDjOLRHQc3FAcOwVjwxd58kr+vk7B3rqNjaQ4160CkBh93TfZc47UBNSfdJNvraF03y3+aShsRc
GYCMpsDG0Qzl6oqLaGgnIxlwloF1dkeEMSu/MGdXq+ToMUYHctDSYtx1RVbYBcX1DTR5bZ2Uy+i8
myKnEMti8+dVIP22DJiDMX8jn1YxaLJBfvu8GNu5zAMBDt3Kakw4TwNOM2HX5rEkPLZTBhfA9Huc
kcgoCQdUrDn3OoPC6FTTLuMWyWGFPo4kVNRbVG2TuEa8IxF73dPzeMdb3Tya2OaDzeTTL/KGXKhe
DGIeEHuOo/ZcdpqpU7oa1ZPQ1Gm8G2MEwCmg3GoVZOLsb1QZa4HdVTIk2FHO0WbAyUDwkvkTpWFA
188jr5186aFLemOPXWPIdzQ/NPU8KPFYrlIVuuyd2epBtaXqbEVmOEWorjC6k/jeCrF5SOAfkobE
LfIkV3OdovOtxppeeefnL6VkEI8xtWrHQReAR70qYrontoUVjhNyT+fJkdqWhOxUktv4dqJONXac
fph3A56eY28a47q70eU6p4GYV/VFjZHq42KQ+mmrAwLSHzsJblYgxAraKeQZ+kPAF/U49IXySg5w
V+6bke6LF4bw2lDAyj7RfzPTFQTSDbLcUC5mAvdQl0Wnoa0HzsfNbN6rvToRIlUG86XhxiLkHYiI
7saUBuEq8wWaaoaWDRHHuc7CQxxjU0DLwCyMMaHVn7Q+tgoXTAMNc/iQtce3MPsuHsMpWTWa2b2W
aaCS0wFyZTdKAZrYLoybVTdOse5QxPERwi7UETAN8DrRB6iNbfmZJHgNWPnopo9B3OwKMWOZa+iJ
eodsnmJ4g3eKeJ9o+Rk2M7TVFjQPczBBOQS1tRxfpUbgvQI9XSNfNafbMmnE0o4Eo3nmREYdjPIF
IVyTyOF4EzRWpV+krkh3aJkkhOOmnobYdqJujeapkFa+lAThOhdGSdvjBORDR0DiohNAA/8ZqzsM
dCsx1RokAzSqrJb8DzVs8UOl04BebIDauGvS0Wh2k1CjZCLZeXjMkqYjI1Lsxe6Lh9h1pQTgkLJX
W8JvlvAU5UpKAPG8FMNoDqBrAccLRqs+zzUpL1Qz8zZnof2HY9zl/SgTFqgX34e0xH3/+ryiFu26
Xub9lExQ7uAXv8HxQXaK4OQ7UbrD9z/vSb/NcHk/nUQfi+AIZAswWD+/nyFYZQokBjecoeGbMerx
JgysVY0P8iXOIMsAterTfWf15DFGgyrZrSWPa0bt5ousB6+JIeacj3WVMa4BYhZ2NGlRuT9Evmsh
lHMoh4pDUvb5IcQWjd80Up/+/Bmup+7LR+ATyLLJ5EUyxatdleOZH3YJ1L1gBPuC2UBaGfiiXN2Y
abkGMkA0kS7gocOVsP7zW8vL2PPXBztyHIIZSD1i8G/BYrsaxhZFhyyy83XSQXHcoF5MAOQ2Q46D
zBe1zjrlco+dCLUxStdGD5B6CEM8P49tpRFE10IBd6gZITs1HLEx6imdvOGMibUB/Nb8pqc6a02f
6Uvg9OQM42DvscKVqXVomYNKEo5lZFhgc2g/9fafP91va58ZANcW0QhbkKRcVy1C3vtBXvQl7uQp
dnXaPT+CGJ6rJGE0RYguxF+Uqcoyjft8OSENArFHhEbBSMn8eTUGsAbBDwXVephEmt5+QNyM2WVQ
6nBe8iBQ6yHaG3QjsrUc1Lpsx9RViosBSOk8sY2SibQ8EX8JdA6LsY5eZ495k6otAoQIzwDHMXzI
RqjgMZqZVT8KWTc+BHIVBVuURPTqoyJ0Ug7F4gY3X8aRlRC1bYKE442kyMAbluExu2/z+PNS/0d5
ZTflR37X1h8f7fG1/F/LS9+KkhCpIGz/9+c/Nn/9OfggvLB9/fQH5gHMj87dRz1dPpou5aV/xW4s
//J/+pf/9fHzp9xP5cc//vZWdHm7/LQgKj4llQNF+2U9LT//n687vWa87vG1jd4I3XP4fT7ljS0v
+z+Re9CNFnQvcinK8wWAO3w07T/+tkTuIXJHzaJxd+kLT/FfiXvS33/qeRbYry7Rk+CWayA+hv/4
m7r8Fds0/37Zqkkp+tu/Pv3tX6uMC/fX1fjnn/8LAs9tgZ+l4dWfFyN3NpoH0LYmJDzqNaTjnxcj
RAKZgzmIHksMkQecI/Xst6/+0glt3SbfUIAZ452oY1Dd3Kyy8mJFNxyqPUIyXA2qOnCmFVw2/CdQ
+Ov7vHpUykdtegiHB3E+hdVt11ZuvAZ1ZMfjGv/fZJ714s00TsF4YLaiSXf/+SL7H2Q+/j9D8T4t
yf8/1iCnqj+tQQIfm/A1Tf8LsOBr/t78ug5/vvSf69Bg5XBWJa2DpcNxlUfIP9ehLv7dWgDhPB4N
EdUcnYt/LkRJ/TsLUOV8qdOY/UuR+a+F+HeWrklGI5UjigAesP/JQvy8DZsiw242YpVz7MK8+y25
ZJCyNBtoBV3QV9QOFmp7Fs27fkANHY6V+cUj7fPT9K93I3jO0tnf6JdfKzn0mDWfCiXpLlGTrLIz
tcgN1T3z1va4zFxtztnR5pcv5d/cav/mPWHM6joiR+CpbAaf7zTcl6HcZWNy6SfjZoysYjO247ps
Ik/s4TZEcrKPLMn585v+m8uqIoH4GfhG6XCt1uz13uoKKU0v8qzNm741t+1oPbWCuU8j/cteyM/g
gP/7aOO6kuqGLJA3XK7rb7EcuqHkSP9F/WLdaD3Pb1eJXDN5F5nwjwBN4nf6nzR2n7vgTopv4o6u
3I2SbyjKa5/qj1rBmaVXa8ajROX/bgbvZvEwVtB9bsV+2/Y/FHVrxl5HJnm4SuN7tbnRw30K2FPz
CAImFLrO1mbzMreBnQdwpRBh3HfYusgLPsTnIvQmBaMSB5m7MD+l4c1svOjCGoydaa597aKQXyCf
RfViQotqJCwZsmwP5bkVhXWChdjYROtR3ggMyQQTB8fFRDSxNnY4HO3F3G/cWI/zKw7NTINUke6i
F/Up+S6XODluZ+0tFbJjpJfOIhsqbocmctTswxRfJvNOM1+r2LenvrPz8ixX36sYKRWg0VL+6P1v
ENwh1YJnXTXKtodVEJMipAAmnbFToR9ZiQOx3B2sC0xBwvRswJaQlCch2tfjTtdnKgEs+dJeLHcl
XcHbPHJk0qCgzwUBepsVawG3fp3smZ0YwwvCCl1d4/mMCpAwX6zJq5bZX6sEKrcBzhoM22907ioO
6gAQl34ZsEliAvbBwTWT704iPN4a1urKbCLlkA8Qdiahui9a9Svt7m/3BTeDyKbDwxWe8W/JHBOg
riSZdPXSgi+Z2tDBmAsnqsRUhhpR/qLk+3fvJrFBctsvqYs/+zi/9Oc0QWaONdf6Je2sBw5bOFlw
qODmiA/gyNsv3u23jYaagDEaKYsa973JvvzpdOUPqFQgCaT3o4yaSRkrV22NB6P0twQd7oE6PUww
mr4oo3+KnT/d+rwrzVdFxEincla46kVNVNGimhjJfT1pL6B4wqw3H6zWhy5jJpUHa4R2cLgwFpNh
gzyVtVyG91HWn3WIJDa+JGWbtUnhjWAI9TG+/HkjvHKUsOgsnAw6tQ6WEppW2tX2iyYETJwcWHd4
4A1mAqB2FHxTG0QDFroaXBHiZko2iLm34uCVvtsbdgj25QMi/GTZYmf3lOZ37SYmw36VHeu9tEMj
Sgb5PNkAFcPKsY56x2d0+Ic1LtPIlgijx93nQBlVsI3v9JVox4td1hbehUOzKzbQNfVT8z24C3fy
vv6W7oJVuEZr7NEpReIoG7YUu1RJL3++Gj+B5p++rZ9Xg5OkiH4V0fjVGglKziagKqw7hBggvt6C
CugKMhIHvWWoOv4PbK4PaWvLt+meC4EKCg1zWa8qC2WYXT9WJMdXTnVXHod9/FEQXWIb+Nq+WlU/
2fZ/+j0pkX/tFNSBOAxzH1p38bY8IFSC4Rxu6Zjti40A7cmuftAzVJ6TE7kY5/5ZuskP067zDNv3
T4m89kPHP4ZbaxP4jnxRtig1pggm1cbqvAJyReWmoVti4EnALDHLe0A+mWM9rGzEBVrj8ATrsaB4
4WAbG2Pvb4db6TxeJvp8SO6W5qY7aiD53apbIuah2akg4rRV4x+t4nbyX8XipW0vcBUViHzP6cm3
i5W6KdfxuTwWNzI4qrv6GK+F1Z+/X+uzkvmv1Y4rQaEbj2ydscPn65aQL0xPrjfvokeY0zfSdr6J
D80pO8E13QhP6iNaunNXsVqBWzJwtTXEFMg9rJUA/Rq00rds9NIcQJvTjOBKbmu6qIKTSw7oKl6X
AsswPSNaYYgPKy8vXWSuUedO8drElVraHTpYlRmw0xzivZa4+TeeO4bpCYB4S266VfqtuhN2gEee
4m/6k3TsT9lKuOXBo5ArfI5HJ2POyOZx14m2psIg2oaay/1QFRsSrJieodcbZtfqvTThVGxnoR1/
4XVRPjc+/nUVqVroPy8t9quT+oQXHQCibN75R/8YPXY7ZRs++A7k3kNFt2r0BBEewipsHD13FhPe
Ud92q3Sf76N15VrnYouGcaWuRCYKT1Nrp8cv2+1XYlyTHhrnRzZ7SncmwNq1HYMpBvpjv5rO+E+j
bF3A77Y4idHqWuS/Mvv/PgEaQsYrvOgg2JXRNjXOen+O861o7fRh35QvqvVgtjs46qBdtclBPzkx
KImc6q00V0Fvt8Wu/THdhD5iOxtcRmvX0NAkW31PKtt6DW7LH7LukTIWTM9mDdfF4++V2gHoB11r
QqnQebi9B7yeDCvohsp3gJ2byp2GXRGflAx6nevjTw7xF29aI6e2CR2J285Sbpho9eKDgRBoik8z
JNVqDW9u2Y2bmyg27Dk/tWrkdAYU5vxBV06W5XJj9t0Hv3zVrg3Riy8m2MPvzULUvEu6PdzhIjn3
wlqfvk/Uinq+yefG7fDcVQQUJ6RV1hqSJTqBKr+MWoB0q6kESZFCD8oeiX6eJZqHC08ChYGJvN3V
4cHROrFr45CNFyO87btjY0ar3nyMjHs5H1F6cLWGL8qp6+ICMJK+hAOJiPbpZF2Pnf1MbvR5DsUL
NMgaYjNUPX1SvMqXG1iZxhdPjt/eDZw3iWqL+t3iBrkuLsQsVvUiSupLYJrvgFNVW0ngRokLNxNA
yVcTrus7UMOPQboMngyOhwxMlr//pXJqscA3zOuCO2YMCIelanajPH9TdHWp84kWBBwRGdu8x1QQ
VBW8zQCcZFBvrNIgXk35KsjuClLP7caVXho5/FKWqkrXYVr0NSENhqN4Icr6qR5CrKUUNkgkDoHS
pXYY+OtW4aEqZGcrEU5RZZw1HT1WHojnhcP0Hx5k+XUoazSiEAF1cxhXPl8f9qaRsZY8X/wahz32
zVAdWiQZ1cqaJcGds8K3ucRfmYiWYu7XxzLGQfJqKR+WdhYGFVoJv34tIxBtwyw68QJzt/FEhiVQ
joMGOB8r78+PsutqltYYRQpViiEuh2bj6kkmQHcIAyRmF3iwArELwHnh+RKEG3Ky/KYose4Cy/vi
+Ump/NsnZKRPdqDF5+Rtfz4afll4Yy2XSl2W8iVJdqSUZYut8p2oTWSxp5kGdbyh720Er/mCuwTo
GmOFU8STKR41K7HL4kWr7tX24hPPId6O4z4f76bycWq+Vy2rZLwL08NAoI2+V9sD1XKS75MZYMwm
r47TvIEbKqnEYYUc4nAwqpnznEHBzaDCbXFcJHLB5scJz7wBUxbNmxoXRXk2Iu7627w7avomE1/E
ig1cFU7VDL3umAg/Cs4cs4wwVo5sX1gZPHrVZz24dNbFKB4rg5PQBi06EVdCsJKVt7Sgk+cV46kJ
3EFHP+r0BlrSraWBPHKl/IeFCKhuDrp1Yxp86MwVUtQnPcD4HTv/LHiW8GTGD/J8ksMLJ2xDd30+
E8EeibCT1Q+/W2v9q1SccuVMqnjK8VZvMROtw6F0mWUSo4VnwEHgb0DEaTu3zEyvNn1X0UDyrLq3
sBAcE5AhMqRQ+9YgqWPgCLQFNHrYwEs/5xOHnU3NqFvbliaGgi3nZ92477v7kH8aJbpTK3CLnNF8
7KyVpHiysqFHEfkcnJe9Ghq0AphX2/15VS916+cbiGYaDl5TZ+KAZe7qtFRFOXM+zVcvYRSkHNhR
g5elCUurUCAGaaSgRBJulj+/6W/VtIaNjHt2Gb2pvO11rRDOwdCNuahcZv0973FTzE4xeyLJ82ax
T6ofjXASE5vwcqcLzkq7C5Sdn68l/6hWj20G+cttxhcYdqlxzMajnJ0imdwm7Yxot9LOk/TNh+Cp
2iX9BIrGejekHmjDWt9N8W2DpBqqP1CGXVWsesvtd7JxyO1MeaCqm2990HDW2eoZcWAQwNoTrHpl
JfsuyNfG3M2gnUpxl4u7sfkI8tUyJU694t3X1yLXTtxZ5z45nmbFroebMH4mogiwbW2jWrWl7oAA
rzQK26gfDWWHKSiqbxgHIh7Joy/sUaQE/vbd0k+XiOviMMygTr86s2CfK9F9K/IlUnYJwTi13R/S
rXbrexBTfvS9XRzn3q6fVcOVOsefbGwwEI9JSjjjGR2Lyl7h4GFMeSxJjIWAwx8C4jSj7NGHTd+7
MNvm0oV8Q0anRcV+N5GYuIsN8DrHm2Jx0zgi0QWaqm5Vns3K9DH2KLAUbLlcgoL/ORTjNpPo3Pc4
X75Z0esE+pyej+X4RFBGd2HkyeNG+F7eSs3REFwp2Ac9YU+P/vSA7c4xg8qWp9dAPStlz0HpqM4I
ZG8gRSrUARCTnQzxWVnfTNOr2R1IQ+bAdCEPlHP0oXeLClDcBchK1BeO0O1yU8ag4AaIVGe31teh
AqbzHmQUsQzfpWhwYyGxtfpetKblkk2cB7tkI/IYgBLM4Rq+FABmPcBrRQSK4U6P0qGTj5Wyhsum
iyc1utSvgxtItygZyhkDg3DEPsBo8UbzT348QPxZa/W7wt4WHuVuBJOOk2HQgP3cNtqjFPgb5Ny2
XN7gyiUEEN9T970YGbe2QDEUfuBY2eX4PZZgRHxAVkLFWdrNHALSXed1Y8/VymjfpAhGt8++jne6
WI5CcFCBVnvEvdh9AvZKvc/KnT9tx8QtO/p6HbxWxniZ/r1M3zXlXrbr3hXGtZasAdr8N3tnttw2
1q7nW0nlHH8wD6cEwFGUKFKSJZ+gLA+Y5xnnubLcWB7Y/94xSW2xOmepSpXL3WV3awELa/iGd6iS
NepFvsldQJiPTMfimY+5yr6+yO9CsQymVeotRdGJjsJzC0r2hx8t4ctAqVIgkuS2FbvVgE7fivug
e2zuh4kUeInaYO1w0SSrYINkm2esgGgucqTN4u2YOMUzDDPKqsskWeAlo3Lx4OK2EZ27WbLJpr+e
sevrfdi6AVYLazrC7gzqf4thUHz1d9Yyv4+/CYcS4LO06I6D2276NUxoZD6opeobg7rLMfjqA9EW
FuK6PIVgvnCK5y6zw02xi76oC5E+0iMSseqX7EbOd0GPngM8A/wSkCppJtLj3nse2uTE8ikgIPkY
VZHpdgAIYUd1Ngki6pgKWJFWstwImxA2KHUtjAUcK7d2iU5hJyz1+wAYfy1gHSbGN+6Mq1iY+iHS
GIpqzU072obnTwZXIA0Frx2OUZC0tq+h9R5nXfhPI0peHT9xyUDcAJkH8+JmUhqgUmY0ikdIIVSf
tfZFDMSDOtPbi+kbuiyHPrJunJlAJi/PTGqVFC0BaMwzTw/h/N0U3RDkKBqlYwppDa4eauwiUtE2
pB+g/2XmUP8eFEgL60xGyXmF1EE3vSScsVThi435E0Xld46fAkR2bkO2NaSjH+Uoxb8ZZWkP3X2o
cWbsxuBnqx+m/qeUvhr1Tkzeu/ZQRoc8eqHxP5kwxahi2dikgChDZpdOQxw5rWYTc0pU4RdGuWQN
RMClEDEdbQv9GyKpCNbeJgOCh1I4KlaQ1GfNak7eBZ2HINmalJWXmq2u5R0FjTWByCNKprZnUy90
KF2toLjb+HUsa9e/Nx+9r/kv7zn+VbzmrubkO/oo/Hd0jZalq7vdW/wlfZfeyp20kb+OjwL/1A7o
jWAOY+IWNitWQy91AMlNCDBNx05Yj7hnGXdD/wjlQVkX6XsXfx/T/SDvxG4pdHso2E2/EcB8S3S/
wmLdaaeovBPz19TJyjs2+CQv0V6U4p1FEcffJOE6U5ZWvBqQrEav0YffZ/N7dxSfyjcUOdM3LKHR
1zSod0qcbByBGOcujLfw/fOohkT3evEYpiIqaOUQVF1lIzAuyCCTdjoGkqMgbquvo+hOVbErg0nh
ElTy56qOyN6GFtxCLGwWtvrVKp1KdbviKTPe2/yeWrw57RsC63GhSqtulk5F2G+JQplP+oYDZGHX
x+RNeC1SO7+vbYJrKgTg30+N5/aQClJXfvBO4ysuV/G4zPOF9qi+di/Sr+CYvaSshkf/rljzQNty
HyxjfoD1Nekd+IH5nfeA3qrLM26yl+Kb9tKtcsQCoYja8Ynj/hdCtQYLDoco3QH104JN4wHXwYOx
xmtE/JbVjrHWNwVcQ+lJf9CXWDt8zTA6BUXo1pvmF5VALk5pUb9p+5hH2yt7zbVswU1X8Up36qV/
py+4TGwUWlwyGOFbRIGGDYXCxVdqLeLJu/OeRFwFmbsf4g9546+A9SmRPfNc9/m2v1fW3Vr/gVdm
5+ZL+V3+Eu3w3dEeM0qfT8BV2HETzS03mhDedPtxq1FDldwJWXF6Vt2Pwngcu82onAJ8pLThDgRQ
VNv8HfIH86UA5+MovmVf4r3+1vY4My38ffpclgt+4SjBr8pzdGGtz5YeQCgXOPkEsY0kR89w/dqq
d50A4XWf9yLVutd63PbUMDnf37u1sTJThEmp2gN/WUGb7B5R6pWecd752e2haYbmouInoYhBjzJ2
qSChh4RWeYLDQrcs4lWtreTmPk72ork0VGStoQpCTVwEPwMV9u9Cj+wBEipC2O3S07Ye+nGQoKUl
mC6k8yRpaebboH+MKbH6a739pYbEUyeFFvHsJLCqsbFFUggPAFKTyG0ahz8ED2gWqzx3GpDewgIB
3tizKWzTRIQObdG+oxN5I4u4LoHoaEBIMtUmpDkUQP/nZ7WqValpeOl0TFujhYfDDvfCAcJbR78j
iLGbjo9SdafL7SHLXVNLZQdTDsFORY0SrxLfuLGvKlI8DteGotNJpL9mXVzYlVIN+UxIOUqvyGKP
rqgVdFhz2hqDeeOeotV3ddTAIiUywPKYVt5VNUJMsF2OpWI6Dk66Lrft/XDXv8hutLRc9Cdw58WJ
QLLTYNsOT0VsV7IrUSJ+lg/qE7KY5oEqedQdkKiMqJhjDoLEp7AMEUTMbDlcmai/fp+eR3Fha9/g
eSvaQm/sxFjA56CWWbO2D/Af0+YBPe++gyE7X1CQkIccNuaSfo14iH7NG/1hfGu7tRI9+er92LkK
x/MBVOtOfqvW/ia9w7Np66/ClXWMV4KLX8xBdeIVtdUv/HcPHO8v2bf+rriXl7CPXeVeVRZldG+w
JD2njlwNT+RqO4arJt5PzQF7q1TlORz1AHiZiq8K5idFJZ72lysYjxJXjmSriFtqdn8QnuezcS8e
eHz/a04Y/iwe6K+Jr8ovhMrukh11YpwovDc8pOjDkBBxxugH5ag7upPb0kJbTnfEt0tc4B3ZkZfT
rwp+ubUQnrN3K7ILxF2VRQzvZUFnsfzJRM9HzXra6q/BEQHm8Cl/IhUStsVjUrJBu2y+Na0f1qHH
X0Sy0STkz+t3VG6QVvBQ50dV/BdWPfvyIXylbLI179uttdaP0U+f+7nfVnfJk/Z93Mr7+N1SKBwv
jANFYf4pDNvoGQgv0Ei1JYVeNNJOU+atOul3SfdYezuzvseWSljG+Tbp4IbfDd1j2xxCde+ry7Ba
tjoUfqeQlqHJocPxgBTnCmFqxF2Edj2FqzBYokpPFUNFU/srBWsdiUrUjGd2JKtlEX+xssWMLBAW
ujs2h6LFsW+NLqM8HmV1H9d2oNs1753dCe0+aR6ExrNjbW+FL0iLoS5s3KjrfrBn6VQAQgL+C+pM
vGisIPthWN7QTMdpSosHQQmzXZciTYsKqOqWjTb+4zMC3C/cE2MmaAG9vAhqEeMdo74X4qNHQdlu
QpMTsyoBisc/RlPQb1TkpasKAMUdYg5Qv5IED8K8qFlaUaF0bWDGx6j2sIge03cNpsFBMWLcbZvv
EIK9cCRLCprctQA+wKHO7JkHs4r0WUEqRSuD2wpGlbBqOoDRBXSZJdIb3z8PnS4/AzNPNWiurqPu
iJbLRXW9HFoR5msaHlEPyWnttCxTXW8ckh17QgJo8/lw0mUtdx7PVBR6kjMMAi2v85sjLqx0Kuok
PJrh1O8gKN8NkWcuUSyqnTCcvpc6GRVKt6E7mhONlsA08P9Q4RmoSbXrKnJG3qdaCJHqrXVLaCnr
FWghhbf0J62rmZFm/MRMRoZPRm5yMTN1isFMXOFMKn+FSivAlUWc4Ul4UFfayVuZ29TNH+mXBid/
m/9UEFWZm6LhV6QhhJR67aIKl3p0wEgHAz3KNQkAiPZ+hkqGSyFEFBX5YVfzHJnSj4SYqXJq1Xu1
W1vHNNr50i7zbK3cEeWViR2h1Yy2I7Lkpt3h8YaFYpBspGbZVgQRS1qfFlLzqlOm+0ymePsooFhB
uB+5YelSEyAQGXf8qyIswvfcHR8h5ZQ4WYA8wGcGtAJy0TRRCJeI5biPviAenoCxMuwQa83IAYJd
YCjY3woj5tbE3yVQYIXo1bH26COgJaRenAExakuUXxPxNBVovbb42SmzUATyGKSdwgDsOde/ddDn
F+g2rOpUfFAl71dkxfmGpsjh86V5uWPh7iF9D56fpa2bELPOVyapMPSxNshOqJxKdHGSB1Xt0d4K
v0tyS9T6PHb5OuoH68ZRMf/c80lgXNWkXkgDF027i5MiU4rU0pEQOXWWsGwkQF34YkyLEIHmFLsW
ilk4e33+qtdLm9bVrIAgUklAx/GijCCoUlNLSpmeojzqkCPYjYiakeQRzUdpvPzHg80bSWUHIeLG
LJ/P6+APWlggxH2So/I1DKDQxIr5M5faZyTdbkWml8EZP54iAtAGwsH5WrmIBJUSSwAUMfuTN8WU
3OAnOKJMy+bzV/p9WVx8M0h3BphYUwQW+xve9ldrKFKVoUaUuzuZe4pulF4XwxM6J72OewPbn6DP
Nkl6w7WZHDRMQBGrIt4B0Jo9t+Emz2AEHQXroRh2heZG3iq3oEckS6R88X4rGhern768V6qnonYS
35Hq1SA4lrquY6cJl5q3a+CukyhaO191R9WFqWh5rqXRonakX6STdK3R6yByRNgpfEqfpBdjsEXd
VUK7uCf24u+Tlxh913xRwtOHhkf0iVBWY+e0DJP7XHEb3H7S+8hY9r+T+Mm38drpgN6UWNW4vrGK
dk26xrc87lfdHpm+G5N8dVNwR8y8RsDHYMFA6p2vG1UU0iBMxPYkxpNt6d0DPT7EEeTB7prqtdVy
pKPzWyfSfOKcf1hoq/SZWUbzYv0d/P/1YTMj6LME8uyJnmREGjg4I/KHrqJpYLu6WnXgxlAS6oZ1
JkCTKPPiVnv5+rUhcUIfhxZgSarx+1r66wnwQfOxBxqyUyKoL0mYhnalBp4dlZi5oiOPtlP+q0V/
+8abXx8JHMHgMZHSmcUuxfmo/mvYuh3xFEOh4TTqaE/i1CeAxdMCbZaxEm7UF6/Qn9QUiQEMTgV0
SpGgvDgShEZscZDLGaw3T6UoressQWWq/BX0B9TeCm7bNrEnixZSUuQ3AsEPRgd5qqBfBwqQ1NW8
OP3wv5YROxmrk4CbHD0LVIMzf48TUOmgIr8f7/oyimgC+i905l4/Pzmup9mywB4qqCXJIvnqxdiy
GhZ+h5bcqU7rXVnL5DWixXmB9tuADs2NLXR9pTEaZTHUlGZU/2Uh2+rFCoifVp+AVjRrCll9gxj1
5C9aWX9R5ADWWlaMNJhj88ZyusKCAgHnLfnEFHJBpSjy+XoKeBsU8uiApekIyK0Sn9ACsbP21DbC
Dv8EdrFMS3poDIzMuBBsEKKmq4Yb3fKBYGLziLOKuDR6VT/V9Nk//wxX4TmPByFH4bansa+w3c4f
LyoSATCuLx5R5TahO46/gq5Efz0v6gV27SjcYywLdJ1WpoVhEHk1SXQZfGlCmWaXmqrLxmxzF+Jg
bBfKUdaS1sUQHfJudONRr1YMcFWL4BxeGjqLsObPn7TLpl6Hc16crAL89lTTMbGKUrI9Of4elCDK
Pp+Zqwt0xmRDAmKBShKh2cU5YNVtLWWYIp1GY1CAlINbSTCfubEHtatzFl1TIDTUbWgEgMS9ONx7
rcIvWk7CUwlYDVauJb8p0nCsMUQKEEy+0xEWQfNoogmslsVO13gOCxHR/dDqD57oW4fcs2J0fID3
oNi37XCLvC8wGtvFEjUFfXpVzZTWbhXpD1aAvSukSGk5yd9NgLxC4L1bfiBseAyqpRSF5WS4t0qN
andmqXaCVZ0hiAQqjSpshdjLjxa+NJHS8AGmSV0Vhlg/tlRHvcbsHnHsSDBDOgIrGHEJPhhlM943
4Y3w9DpzYsqAIcKP4Xricrr4MnWomibOJNFpwlXC9k1awh2Geo6By5otTpT8wghD5LaNDxzmT5B/
cAASrZ9iI+6RZnWVASVuhHbtqaIOUMlWtVSBBt84cuTLSjzEImBIMnAa4jA4xRcbv5Qzv8UvNTxp
vRCulL5THiSY1y6W2ziM4R6VtF4OmgCJBRrkQE+bdl2XAQtabWbvBiU8+NlbWiTpFifnu9To4CWq
7SpM6voOf/Fd40ny+vNFf3XnsgRhAljztQspQL8IwZU2q4RAQ58CRJe1UlgUd/TWUJUAuo5lHJIE
5tA6/3xMDkiJeAOdRA7J833dy+iPymZXoTHWfJ+S+mcaJF9QrNykpsclSN9LEIMboTicXX7qWXwD
co9bl7+YC6WcKOejxopSyXrSDEecLZUMzfyTgZGRNLxk2cKv2oUvvWrpHh5SU25THcwO2MwQuQaL
HNW3+7J0f0v2wecZcaGBkxGa9SwvgIoQuAIPgasJKIb8bmBCmL3PMky5sqso+MH9kbuHDpuIRMVV
eTGmR8xvO9A9RYxYw6FJHGN0s5hck0TopU5KuyueU+m9L92a9l2rbVRraQW/gP0mAZVBfYWV+iJV
n/V8bX7JdKfPXhVl10O0kRagpOqDZmLFRicMwA9tUt3VEd+J0CQffgnFMaY6npZONmxiTMXgv1bP
HvU7/YuaqK4ZP/g8cHUcqZnly8K3q4FK7P1YOAhMCm+cujS8Qqy4jaUxw0z5UW6cQa7gOgcIuUJS
7/PVcn0LWCSgJkQZyu7EaBfnJaaIPUpWMiekgmaGN1Dc9MJ7H1ht3nfxjaXJGfzBMpl3gsVtgOjE
pfZ2qKWpGJZqf2zVZS8/5vrCmx5qtG4TEXf42tUSCgXaq2F+s4q9x0fMvVPQvAbtFtdBRf0pqT8H
1MW8AgO3n4mwDzDemFw1/jK1KzBvbb7zMJPunyXzGbUk9FG++J1sNy2u6HDMQ9pkAqpwHh0NQBUd
mJE+3njtEbetXF755muL2fhY/JBrdNcU6hd8oboNbQmPkKYsWM9fLG87BtVCg83T6yhdY9lrUkkZ
6mbTBVj79Ihe2j0AOrVvKZ1gNdxQWI4bZ+yAR9BLs3L4DBHqoSM1SVEFH8zSSZFsVX5K2g+saxeZ
dLBeB5KpCt6XAJA/o1rgv5Z5uup49JF6dsXfQrpe9IgAB/oLqJiFiO2kWHObxDS40SP6CnWgpxZf
LaKXDrBSYsvmY1Uco/iHSvM4li3qARu8NVEJfbL8x7B6y/WjCGImeM3B7ui7EtmsCUIRQLc0Ono8
jGptUDBvizfgU8CYBydRQE+wYnGb0hwTXDqV6BJVpsX0knPn2UjQ4RRAnYU+Wvss/5JOQ+DQAZdU
wF0xtnz7XLUNHjhw2+JReKQr2L0ruyFF9s4JV3lmq5XbcyI0CwwQauo1oNfwnAXJxyUpOrH53iOl
iwkOHpTY8gZO1ztt7KLRU+Jl2K6MaJ1kK4vc2NuGwBj7r1ZNSXIjG5tyXGKq3c9svBF9cOEu+v3H
w/iA0jEzzJ8PX8RgpB/31uZvA31cULg93oQv/Y8JKbvQbc0V5EIatJX8ZMVbDxcdees3r765Saav
RvdtYmWakFdMwo25V90Gbsw5xjqhK2qt8tZVTMcccBJD3HTBr6y7q4RTDDIq3pCTDfI2RlZNuUtb
NyrudYAiWf0ez/3kYRHXm0x6VHl4ofjRSY9dcvKGEwbZdo11z7Azq43OjZ7Hz1mwz7x7RYL0vwrS
reqvvOgubrdRsi3bOb1XpjXoyGx6kLKdLjmZuky149h/gcindM9tskw3bf4wmqsBrdzwqYqhBh6l
9tDS+Pe+IGm0mIaNZrmWeQeQPdXWcrbGsxcr0RIdk62X3yg0qfNtf3HfGKDgZpsB5NAgvp7fN12W
N7MOdHdEGVQIwZYmUbMwEMxejpJ4wrW+30yl3iOCWqqLOvXvMoTlHc/yglUgUkXBiJO6cDxYbAQQ
c2VM+Gt0SmMbOs4AZurRQlkg2vGEX9RT4839Wzl38VwF/TADwTLAWk0aDCu8gqjAdIW47GquKTwM
YlsLvliNgnaLkZagZTt4JxhMl1iaJDp4zylfoa8s35iS6/STmAjG4ZwHwuJH1vZ8SoRCqyMpEJKT
7In9QQ86p1QyR1a9bjF1EpdxB5nF9N/x9sQMVES87vOrRLr6JjzAzA+cuY9z9j3H5n+l+lordQZi
wcmJ5E2984sD1QC8IRv1V1gDHWyatoXcQ3G4GofezuLpB6Rxek4FC/3zR5m//tnqmJ9ExcOb9o9l
APo5f5J+SgIribr0NCXim48eF6gJMq6cUHely/eaxbn++YjX4ek8pK6INIxFjfTvIgHP0GesJ1ml
9Fn3jWPmWW83sfFdwQntkKo+xIlW3uhVloKHrT3XU6uHapCfFC7DbWmOIPr0FCGNiv/NHCtCoKyz
mypeWPJPY+DSgv083Jil36iu82mCZWASnRL0g0m7DKnDyUPwIyxjYHCsj07KglU3S+v2Xts5OFw3
LjJpSCP7pEsISK0iK/UPDRALn3ZjmyXdEpVIaTWKYruSW3WhlTUWfbNrjY9A0lLLcmtlGjMHJo0A
Y9RNvaqlQl9jlpc5QRB+R8K4vhulFLkSWbzxdurVGlAlKJl8EsSH5oT8fA3gFzt4uTrFJxlSxaI3
66dRjNY3vvpVPKOcD3Lx1VEIjWU59gDS1CKNjslIl6FUFeBo+E3FviszfBl9y4RSbKKjjFtbr2X7
kA1JsYwMsVoiFmpLvfyAUDEm8eiezl0nWwTK4CDIBc4VlK83wF3CYBZyn2CuC9WHllAIxtJy+LrK
rVD+ehfPxXSZKhbuNEAWL3ZxEZqoTAeTcNQbgE25EUxuib46jh9+vwkKkhaduKD177RhLu/6fgWt
1tQBaPXmjU/4u4R/sUDpXOiAJecWBlnq+TdsLNUbSZOEIyYIK61RulWJTrIrTOoGQyBICjImgig/
2mqs2TI2ZA/WLJpWwJNwfY0gDMWwbhUZt4CMHz6YNEs8IPQgKldGRVnRZ1FSVcKxtMbJRvT0qEyY
cWOj7nC2Qf7NmjfMupzB4xumgbATqSPYxghKqhOG2laE4JSnw+uN5XiVhdF2ITVmJ/PdSOYvcr+q
7fAc9Qv/hONzdj+Rz+pKu/KwrdhNmbfRPaty8JtEp0odRLxFPdPW60LfIQCJ+utuyO9QWXZVMRPW
ft2kxAr6L0TPx2U5ZqI9wIv4/cD/SLXnv1RLOdPv+X9N20ei2M8F/D/+Qy/nSt0HQZWf/y3/9d/2
3840gf79//2RVRHUfymU6qFf0qmQZCQ+2AB/dFX4K+qvdNuQVFEwZ0Fe8j+FVTT1X2BsLTCvAHq5
k/5S+OGvINGj8/UfUi3SPxFWOS8Dz651XK9IhwFWgv1+xaCr8j6XkcMQQLJE3rrxvg1VQTqhoTRM
dKY94t2ECjbK/kiI3mrIXVT6fg9OsYHKCnQ5enKX4lqijC213CseFIeKILevpHojDDTLCjyFNnUp
JjNfg6g2RSf5UWjxsAjbUFolYl9va1OhPZ0je5cCv24tG1/YZNf0/CG3+2s34sgYBNiM75hd2SlQ
5UWOPvYOoZQO34F75APpB/iiFLce16+05kslymRgZpQ263QM5R+h1PWDneO2AvG0Q5ZWFUJCSJwi
ChyFK0yJvcB6TMc0/NpMuAwsfCEm2ar9fngBDL7UhUT7JogZfVsKhCShiZImpFMlLjaVbOS/xkbS
9iaJqPqnJvD/d+V/p8zNrWZZBKAUIebdwZL+r/fo//qfs+jRR9pHH/6gP5tWlv4FMge2rImXHI4m
M43z31pIFttZYcvgADbTPOdy4L+1kFBJor+MngY1EWpoZ1vW+hfIfA5zLhqgDMQy/2TLcir8FRmz
YYEDqPP4NG1mdaX59v8rRleruJTCLpwcOSf3ISLv13Wjb8sImoinYkP513wd/lzVf2uAfTQcWozM
NAB8CVTW+XCNXlINsoIJOwIpcIucygCluZniDVeljmBnfT7e+Yn05/VmLUY6ncwWx+P5eHGtaJTb
E5EyO7/1vdTAOU/ag5gMeHHXdYLYRD42UHESf2nJk3QjIDwPOv+Mb83E2bnXCmT8ogEZp5wwZpHi
Eoy/+6YUS3QNIu0WM3f+Kf8nLPo9CmLYXAhkWXClr0ap/AI3HImPSByC4nwNX5FODijYcLyRVX4w
oRytJksGDeD5nD+f0KqoI1MpRmJ+1WzWjSVMbqoBTjfHPMEdmfI6dT74cr0wOYrX57dyyo/Gp89H
pxFFLajBFx9UNXGRKTXEGEpc62EO6Yl01HkkMJgtmw1qZlqtyqql/iqWRQRWNJhwCc1HMFPo9wan
Qe+V1kYIP36e+hxyv9/hoOmkreAfyNfGH2inG9/FIg1vrcWLIPHPZwIKQzA2zx6NtvO5wzwiaNMK
k68oLSxXD9KKsgPNfSsyhUM6cEsOorD3Mk/irolwVegibcPiztZ1LiQP7JtwLZstWiKeJ2w+3yjn
icufZwOqQ5uAbjFR/sVCJWLHcM7zqJ5IsFn70ihWOIQ1Nkr/6PEaFZY5BsbHpTzcYBp9cCKgIo79
FLk56uicZmcHUI4/BhLKyuSgrw0vAVuMTdn1I6ZBww+xq0+fv+bVTuHdaEbQkwB2MSN3zker07y3
hHhQnSnstWUmV9Yh9XRafjLswM+Hutr681BUPphLfRYzvZhRydPrUqon1aEMo4Cijfx1YYn+8+ej
nFc2+G6MAsaAXpJId0f9XWD/6/yevELVq8BTAS/jhjtKTemiQv3D0uAhGwWk22ky/pmE77/HVFHw
4yTAn1e5+GRgJuqoqzCo6nKvP4BjKfed6gXIDAMXNjOpfvr8HS+aSf8ekAAaYUtjrqpcpDFp3A5q
qTNgmMJcTIoMtHvqhw6ov9BpxvitRsl611JRO6XsqjX2bYoraFl84zT/+EFmGKFiAN2jv3W+fDS9
T8fBBACpTcK0xrei3PsJIh59gtsRJNd0K7SYSfs1NkqTNpQbbIfRHO+4VW9MydW2mb878QHlLHr2
6qVlp54p5RgblurIAliq2KQ7nWDLDVdwtPUkAknUq9nKwGRl4RmJt7Mo8tlVjLlM12NJERjKvVKW
1c7SfWy7LK258c2u1+VchZ1FQnhKUE4XG00viiIo01hzipmdqofAt3JUY026XsgeiwUtb2rPn0/K
B2MCgJ7FI0mBCLcuxmxLNdMFPDOctk2O1FimR1/x0mNS6G95E1YoOCVmcOM9r+4joDUqURRq1hT8
wJmfrwhVD33PxDGblk5Z7vDqhEeq6aGTc5o+Id7xPRdYH9jLeUtfzdMbZ8xF/2zeGQw/nzB/WOCX
mEddzjE2qU0+qFjjP9Wb5bOWFhBlU1V16kRpZ3dzyUUWzXI8OU+dBu86CnRUbBDb0FxtqOVlW6S6
U/Vc4HFetC6Ac3C+RZ86n3+eD6dqpnlyJoLHuMQ5j2Ne4J05wRFGZmiR9kJ1P+WN7Eg4BDlxHm5K
H/EL0mRCxPgGm+bqepvnCYwbyuzEDri+n3+mjus8xJ1MdLTUTO5iD+W0GA/NnZnKb7OP99Ln/nvK
2nhwP3/p6wuHgS3WIxccdgBzVv53fF0XYys3pc6a7KvYRdGysFu0+FwhG799PtJH08vdpnMLEG2S
Bp+PZPW61WQG3OvQVNKVpBbGOvOy75OoHvQC3pQZjyiI+fgMTEFx4xL/aOf9NfZlpR/bqxS5HMbG
LbNxy6ogghlQ4PIlKVih8hNuPXm6hQC5PgK5xSlJklVRwLgCF7etUUexx3bPCwX2D6fZHTqM2SbO
1G6ZiaF2Yw199CnxG4E1DCeakP5iq491ryclHShHTTNjTv5jPF71d2BO1o2s5YN7hlebk0JJFCnd
XZ6egoBRaMWl72RpCvkungURsg4JqxotIiqMrV3q6LgOZpc5g6BhlWi1hpuJgXzjw14Q8P4cMKiR
ySCc56LTpe2HpoppnmH6B+erRnWmA57fhQaC9FmcuEZeoN/SdgU0klaFXSl6C2vESDEccZ7C3lBc
qnIzbLFqETefr/aL5tKfB5sRu/ACZ1bJXNP6e2MFY6uGkaVITof34CII5E1lFo8yEgfIek7A2seU
8rQcathEoPcxViVc04oTMJNQJPj8YT5aicj5c64g0sQsXZwuCpXfVM9byUEbH541YvkAxnwCeK1r
FjQ4oufPx/tou/093sW7N9hYl2pFm1lOImnhZ4XqFHoRotAAAQ5ErAjHC+ro54N+dL5w9IPREIEy
shHOJxxPo8AwOgnViQjrz1LtzLWejnuhseh3ikmIlWiPXUHVCsC8m3j1+egXWgl/vrfB2Q0wcU5A
f4so/RXowuIh86HX6OBnq2+oAxZ3kogFodqbgCK8JAAr0iGTNqeCvtFX20bxhnv+s8lOUqunZFcU
y65I9I1eQ13LSA5vTNBHq4AaK81Wjgfm5yI4pPWk1wnK9qywGCKvlYjQKZPGLjv8gMbK1G+suus7
jcI+6El11saiWHRxtfSUtMZYNyRcOsFtJw1kc7ECZ+RhQQYYRNpbqCglKAu/fP4pVD70WbWBg2mW
4iLqoNlxVW1QPVkvp5wkVRvl8OhbYm53tI5ufPDr5cYoUGxV3DvQ/b7MC+WS/rWKObbTcvgfzEI3
bEtpYzvAfGDjoaeLOmOQrgvN+2EOmF59/o7X33IenTCf4A51nctv2XZR2ucic2sJgUW0jHJrQJ/k
OckKnFbLSLhx4l/vaFDa1OgBjM9h8xVIT0roQQe4TaY5sXtZBmhnTllBUJ/iDqulPt3SUF1//pIf
fUiqjnOYTk5FSeJ8RyueXKXRPKiYqf3eJ3Jz6hi5j89Hub422a+SSL7I3uDqvOgftprim3XWIptD
RuJiQ224Yzm2myjBPer/ZihjNiv4HRRchEBKhEmKDNjdCQrEaqS06FbDJMJazv95IZNNQIVWA7lA
ZAd0+nzuah8Gl5qMstOJuBf1SfweYO7hhHpD8WvsbsEJPpxE+ouzxxW15ku09KR7U9NpGG5j/BXZ
dUn2KVuRb8sxv30+iR8EH9AQ588FJ9EgFJ+f5a+TFivOktsjx/m0F1s0aQtw61ycS6URMVQRMPBs
fFwYuCjgJ3NFo5Q2wJSuUAP//Ek+OgLginLezwUUuvYXDzKV0CK1DtQTgfmy9/LO5RTvHUmsvo19
OjiTaRmHUSv7ZRMIOMF/PvxHe9KQKBrKFFg4gC6G77hT8I+LJccY5GhtRjAn5IcpAHipSaAgOj+7
tVU+OnW4YakrkC7Mwl7nLyz4UlM0FMmcAqKFG0e67NYKHj9iEZy8WAjdf/6CFt8X3W5q5FcuiuYY
D1LocZDjzxZuFHHw3BQMvg294FGLMakaxDC4MakfXVrMJcQfOpQaBZrzVwzxYM8oV82Xx+hjaC0U
W1kOkCBR1OqRZgRAQykQV3pp3mKKfDi5c38eNgY56GXAWCKdpWoF8l1RATY9b6vRTXspQ/sfqX4+
5q19NC+Py2typu3NstfgaX4j1v7aRn2DHVwvMLuKh4qBkrbaMtQyVLoMttbnH/JCmHcOjqBVw68m
HJ+bwpdtDsUTZby9AULWtTDsi6bcNCIeZEoVWk5aAk8VEGBLEOaxEsnaj4Vo3VWy+SyahbCsNbh5
JDd4pfioGARce4tAQq5/0uAQT0O07olqV2KS606nhM+i5yuoqATSsyxMwS7E2HepNb68yESzX3l5
BC4zsegN1NSjhHHsN2EUGJtUnqqd1puTjSA+iuyK1C4/n4ULKtC/Z0GR9ZnFx6mhKudrKw5TsfAD
PHe7WhHuUmtscXiIwY2merkZoqFyLDBHy0IR1KXnwXLuaj9ZRlGcbKjkIQVdAo5IGiClXdVlu3IM
0BUrO/3Gc36wMCTECP7zMS+ujq7LIP4MbIGgh4isF3L9SBUmZyh/urHDP1jzDDUTbJgTytAXM+Il
chUXBUlSzzrdmskEUrOKXxqaZW5gTlN4Y3d/OB6MZnqK6HpBvDn/AoZBz7qfgzarRWEwFftmXXuW
tqzaVFmqJUT0zz/5h1NJE2qWEUO61bwYT/Az02p0QXLqSvL30ZgUtkAN2e3q8RY47qOhCHfFWRgW
9sbvW/Ov7TxxRRhtWYv/m73z2o0jydb1qzTmPoX0BjhzgFMuyaKVo8xNgmqx0/uMdE+/v6DUu1nJ
6qpRX50N7MG4hkRGVZgVK9b6zSaPUSnvMHrxDVFrm1l2/U9/q+fMfRE68MHB8g2WNkmmJaf5xVht
GzSszUDRCDhAj9+2obwbrX4I19qcxA+xqd/wQoouNBPH33TsN1aaxhdGoHi3cVZXnyvkLaJaf0pE
q900MOQycAkYFqwj2C7s/S5qjX1VwTBXgjKi9gYTGGfsBrk/D3WfwdFwjJ5zMOxrbE8Haz3aQa/j
N1nMSK3XlfOgdjjbA6mW4kJKPTprDZ8xkIFzO9yPXtzsvazIZzpYhnhfOxRkVtRk8WEi4zdxf8QN
Jct0vDGzULcfrcwYE5RIDQ0PVqvMoDU4RWHtIkdHq4/7ULgra0IqD2mVtPviBVn6h9aXgqaHCCu/
NmPvkxIZ7id36IZ3VqKLW6ewp8+5nqOAScDEoswSJVRppdM/5bypsp0HJUsQmiu4kDGe7F+HpK7f
qxMKSUOt82NYxJq3uGFWX7wp1t51gkxyNeArR8lpVreFNk7FurONDvX4MGq/h5YAmUEjAAS+aZrE
Hqcv20+uA80UrYO2/3h6kxzbj8AZOWmUNblKF3sk5EJwc4v9aOTzgB6cjiVACzi9HdP2zPXyDAJ4
tR8lqk32mKi1LMJIrnddXWkSXj/HAgZEP3YgEeHbcXsOmvY55WEm3eYN2tvKmCW3EeQRPGNcPf5c
RFXzh2UX+XU6IAXrekH4dh4BsqKw1n6JICe/reYoriDahMO3Wmmdj2MVm9+FMaF4dXrOjmR0MjCB
cpAvZurAh+fKquvA1fuOiqEgHBaV2vpmjKbnaLl3ltkp1/PM+p8e8+itxDMBMi5ACzKPRbjXI7UQ
ourVTevBxDC8zrpS80i/qELvui0dcdflOXRO1UVHewq1bWNM3tqkfLlHLobjZrPvs8BK1jisogA+
W50f6GeNF49NDTY5uMdh6C3FZA6nZnbbUVenUd0EYV5u4Ghna+r49rrsOggjQTpc94lzZjmOFBcl
z4hrggqj60IBOhx0EKY+On0Lv8BIadjPxLltBn9hExV99XueJaxNZSTpR8sNkck38zH82Cfu+DBN
efB+qDOrQ0ciU+7Ao1bn+rdyMyw2PSo1yGToyNVQwV/MiOUSG4p8pN6lOLCv4ulrWwlzPbpqvPNa
S/dP75MjCyD5VrqJNg7PlmVizCfTgimfmYtWNSEWjDV+smq4toPIvk9TJ17pBcf79KBHgghG2pR1
2ZgUApba6s3s9nXhdDw4MGykVlsi4w++5LITZn1mqCMFWwIH1Q0AUGTh/O/hYjtOXfZzzBcEBZNt
QmCp2wBfTkTdOqwSFNSXHQmE94aZh13uXo0DRqhKPSVfHdgCZ7bekafl86OOd51Uhln2zcDke01g
ZeRgBdqMLVWeVZ9HM44V6N8k6oBGlJvgFxUN8aayMCk5Pe+voSA2e4v7nZkA/EBMOpyMwUksvYso
phqN7XzPNRG/n83ZumqDIfW93DJQBHQpa6d589F1U/EeTnazr7qKqYrsAe1RLB6sGBHlslWnMyHr
2M53JRQDhA0IhuVWnEcvCxLw1BslrzW/UpMbsxl9XXGjfYZf6ZlsZ8FTeU7bAcFJQDflcw1VzcO5
8PIGbeuJUsooFazolUHWrebaj1VExZrYQHcN09R1YnYPjRL4emv2Z7occoTFUQeWQ81Wp8JCsWpR
N9KtKg9NOgfoG3O44wErk3joz5F/j+w5KRzKhCL7i7aunPYXWZ3tZL3W4iq+sTJbe1tO+rRBvBsK
TN+NOwQQi02q9s1lYeKdKuohO3OLH6vrUMxAHIdUFZDqErpFhyjK+qk1NnNPIS6Yx3lTqKWzSQKk
eMw+Q/1VFSGk1/ozLoj0CjvxvdMU/R/sfYNp4IWGXAM+Xot5iLLUUWNBlS4O4FRlNRwooSLSPrla
vut6jAlkmZ5S5OiCjkUTwcJhbi0CnpjJgA97icEyignWO7caqjOTdCQK85TAXUxWtnnHLM5l7PWz
WYaGvpmcqt9Es67dN9zslwZcHuSEUOaaZgRqTkeDY4PS1gD4KEkNeGMeboxR6ECgbExOw2krmia9
hSc+72LHiC9QmkU0qTuz35+RZssNTxJK4JPpEPiFwxET04v6sWJEbzA8EHtFstNVhB2HvKmvI+x8
ZX9RrHQjyv15UlAMT7zxQ+o1j5mXoABmVc2ZiT8ScxDFkqgNiR7HH/zwE2V5YYuyBgltjDGCKXjW
+Qq87LZCol3PEdc/PeVHLj4pisKdx/uYLSiX5MVZTEMKX0ZWGBBzrBwmJYZBmiANsz3hnlndo/EN
nC7lGQ+YLQH1cCyLg5eF2Hnga5F1V7FFptLjCr8eRvzWpj6aV+XQ4vHTKFSq87m7rCK72J3+vscu
HIxqyO/gd5myTHT4IcrGjJtUC5jf1Agu6yzFa0JMzb6Bfrx3a4TIRqsutjGFVAw7usTdzcDKVmFX
NBt7KrytihnPdjCceq04fO7TH+/YCeCuwama9Qenu/h0SVG3QyKYorkaavRYLMQ489RZwWPGcFLR
d/nsffkHQwJPQjcGdDVSEocTkmhxOcJ6IRrPUXdbaKj12wE8Xy9EsJEpnKJVN3jnnlLHtjlXvtSp
YQ2MZRWhy2bXbPPI2JiTBhzEy/ILzBJH9Cp6KLrJ6J056cf2OXV8KVRGMd9bJnhWNUDLEzF4R0CB
c6AXPti0adNhnvoPlpBsChQnb0RJtTycz9Br4zgGC7epldC5dkyc0vpwdvzOHPMNMpvqVWggdfzr
iwhmhoaIBEEhp3c4aAIGOA7NDo82sxi20xj6MxzJHVKZOoCF8gOQnA+nRzw2oQDMHNqCaPeb1uIw
j1qfJYi90HAPHSw2ahRcRYupSdoiH396qCPgLpCxpCPSypNHwTIPi40otLRmQJomVY2vdtjHFygp
XIkkRGCiEkSQ3Iu3ES8iv3EyTAKo1l4XxaRKN/vuykyyGRC0Ul1WpJHbYtYyULUUgycs2U9/1GOp
DekbEHcPRBpBbrEOYRumadsZ6AxPDr1nvIqE1uyjpkFDosfWSFiQqrUy0rag0M5lFPJSXt5mgFEB
eBFmgUIudkFRmoUIy9AkfZt6FJTQLBOt2r+D2Fz5kAnVG6zEPtjuOF2e/trHNgP6f5Aq6Y1SH1mE
LeTTRGwFGQNHEOYayNRXcHOHDWl690+GklYJvESBPyztdMzSCKOgZqe3QdGsXbVH3ybSJ+wu8m57
+ls9f+xX84kUFIhbKGOqLVf7xeUYuRl0gpHyWmkk7a1WCQH6u51xWNK+RS6uUWPkJft6rH+nQQp1
3sbGz5q90c9mHQAfrjqloiIa3KbIfhlk7gQ4LWvUlc3jGSRONlyFXEB+aOcIVkdIWCgKBo6nv8Wx
KwVxRl53wO1l9/nwS0yNks1h0iOkV5jjLmpQlDAKs97XTt1gOdT23L+Ndu7Iyo2+mDqyKXh2aGxK
9MAiPBjKJNKiHZi6WsRXKZFrlQcAM0anjDcNDdSNkZkPIrdDlNQ7/E7L8pwN95FNSXACEIcwE6X4
ZdcUrUI9SB12SqUMLVAcRI8rFyuEMY/PKCsfy2xMwC4EQjpPgM/lR3mxUVrT8BDV1U08e3pArh2d
8Moa/0Dyxt3ZaYkdohjFWs0n3rk2quwjF9SZc3HsVSMf0uTq6JPSiV98hjQSzqDmGrXgoA/8ujdR
D9I7a1MERoUOQz/vDO757UAN7jIz8ImsUExYC+r5vw4Z4YOA86cZZ76OgbE2B+gNqmibJ664Sr3Q
vExnr7ivYgV/MgODhNMb/Ng6A6uQjRae6K8qdmWUWVYYooWuUOtcubqSXiaRx0OJN+6Z7PHoUDSR
ZC8JTetlQGhDZyoGHQ+cRgpVlVZEnEPiArMa5dx6ypC5PECS8PZzqOVNUgzZRE+C3ZuUHu5Ouqtu
9Xaoz+QNxx5ASB1QbJAwDmgFi13juIHTugN50VRM3aNNjWMNhgW3coDel20PN1vRNExLQ0OamKDM
4ymUHWMBiLDtssh3BWZXp9fz6E6mNgCHi14uOcbi7RmNTVuP8jax6VCAZwWgFhkVD2EdJVTdzpvf
42AyV91czDdDWZWXUdNGfjJ0Z5VDZJR6tQjPYoDED/tVFIMA2ws1IHYO9exexOWkrZ0Aeefewtqi
bb353jZT5brsaArlseUBU0UGKY/Dc+IDR9JlqR0ChYCuPc/CxQVrTYCWmpLDHSXVQEeqTpDPrNCR
4Vbn5kjPWeUdK1Jyx1IPRLCDR+iyElQZVmDVI6SdSr03jWxYWcX4NVQGyxdT4lINz+dsVVupu43D
pL4ZmsjbxWObPkTNEN2d3hBHvzyEF5A4ski+PHVVXFrZXCIFm8ywfdGrmn3UyupN3TrlzoocxIdO
D3jkyqRDQTleAvSJqfphOK+Szsq6uuYV1kQqrh52vGqrGZnxsvxSFVgudGhXnhnzGXax3GvEFEjt
zDqg58USOzioDorWgKqj/rlVYdjQpWzHLeGtWfGqkRpSMV3AtPM25UTumAnceQsR50gYYEJndVV1
WRR1fu2acPxc+ge7tC6UDX3obNWbCA/hnDohWoIMA6aopV9bebQuRsPdRYpT32WwBXdRXOA5ZDnn
6knHIieFReAZlBY5t4vEWEHKu2rL3tigFR3u86wYNvBRcXyK63O5x5EsGAtWyWWWTepXD7DZdItE
mCiz5GUeb3SquBuEV20f53VEHpDi8/U0mi4bMXdnoumxjUriDbETlxZgX4slhHfkuWgH48rhOi1q
YGV7H9pKifhrEvAUUdV/cDBMFOMQFZcCxku0S9rbTqybNVGhxahIj0d7pZchiMkq0ND0MeyL0+fi
2My+GG+pHm9U6mxFoIYh9Qhki/rG2CLjeA3UpbtszSG9FQ06XKU2NWckWWWOujwbskLFf+Ct0KU5
PJCRldCBUoE3gLhN/3Ctwt0nE+mrO0/DR/qHWKGwcdcY/4Y7nNLOIaaOYK7xDYURSkikZP2KvJJo
CTtqqnWqByDg7L74bow1bw7Hav1aoqgrxx1WwZTgUiVGfed2VM4hAqvXrW7jDz05yc1QV8atGiIt
35Ozvj+9MkfvTKgfQKAJ2nzAxQxprVJrDqOiKa9AdRtnRBXLHLGFGaWpoanmDXAC91MWpvbOUChd
kkRmd2oQNdvTn+TYUsFN9Gj0Sn2hJTzdSjutGy3YTKbGC7gD5rbOldS8dOcg3NvCtn3Rm19mEsRd
PFHbOhNGj8WZl8PLI/oiE88jq5lCDwDYOLbmx4AHP2wMKlsrMsePp7/p8V0h60l8SwrIS8qbgsxN
nvJ4RJAIHUU1KOMvAS+xfZl542VUYDvkzNF8LxUA/MHs9Isa6spjYFrY3OReuFMtdCzjoZUe7U12
28dpcebAHsPDyWIAHw4+BqYAi+Je3CeqZ0UluKc01DeDPuVbMajwl02rvBSwQrAU11vkBueCRCuZ
/FAtIkx7uezGIrDe8Xb5nuvJe4/H4x4opAXrYDSvzCFqrnn1TY9KZgNAT+xgnZsGSs5D2l1HYta+
iMl0wQT13TopHdIHKy390etBqehhcR3QdNwhO4BXPAJh1xYd3r0l9HonMl1sUXMbzjwSjkE3WGK6
LFQNaP4s82mmwSw0AQqRO1G8jSJYs16sOWB7Q3w/UK6+7ivh7PV8qm+Sfq52LpJOV3Pc2evYMOe7
0sG4gYZNuTJqdBlFJeaHerD1u1BUhW/YSaGt0Bh6mlPAqlbvnGtVHNvYUCpwRiETcu0lZIOi06Dp
uattuoCPPuVR41OxSH2aCM2Za+VY+gOBhP4LIAgAXoszZJlx74qevtSUp+mOrkmM+YvIb6sKdU5n
xCN1gmx7TqD6SIinIk+BFuke8BeLnQrpn7eroO9hOZnYGb2VPwyD86gBjzrzWj82k6AZ5JqaPNaX
1Hctd3i8KYzUNKizgwDH0aXX71PHOJcPHB2J9jFNRsBVgBkOgxHUkRrmK9fG0GXVpZ7jzDb3WrDV
HSyv/kEw8iDekvNQfEQv5XAsdnyLphuCgQQ795KmVbUaws+jXdabwC0rnyrAU2yn494Z6G9pVvBW
IXv6GOT0vSoE8m+K0RoQg8VNsi6GM8WJoxOBNg8iMxSMOYCHH26uqRoCa2NHmTh32Had7ZyW5CyO
3PpMof/I5iXNpKcK88FC2WCRg+WTRbE1oL/TtGF32YVG6Fta2axBwcLvTmmgTsrZ1taR7wc3EeIn
hBUKH0sCiWe2oVtUnr6xB9fbVqGJWb1qjSsz885VmI/dOkBH6BDRJORpuuxkaJUe/wAlwMspL2LI
ADj3tOF1kzXhvg8qsl2B3LODcPmuTqfJt0c1vTazvFwHVZJv1CHpNk0+GDdtX9grxbPLh9N7UU7x
IluTGQgvVYteH9W3w9XmyaxJPiog7Akgr+mMzT6J1ODXj/HBKIuFdlF0G9SSPSXKSNlHEQLJJoT/
izTCDer0FzpW36OwDVfbRWiFhrhMjF9kFdnA476jwApEwAph1aW935TiXs8124fALFYVD8VrktTk
nYe90CXA0vzMvn6u3y1nldNNU54Wj7SxP/wMLSIyXjDRMeu9pvAnG2hrH3jOZjDn+SJTSvxeYwPJ
Qcj/O0Vphq9JhFx35Eo9CjdKN3CSWl/JpA24F4IsRQ9mQ7qLrV+tuNdgNhFBBtYOHt4onyq9C6/m
DGnLtC/xLGyrr6en9MiJoeJExxkFHe6u5YyqYqInPSG5MDYN9s5lnOxns/tdGZrW/wcj8XRAJYoG
IEt4OG9ah390KEE8URmW70vDGfxGRFTyDeOnvdYv6YP9T9PjI0l4MZ+v1PjeP8ZF99t9/NQ0T79J
za+buBZPWXmgzff8O34q81n2G4o0FKngZoHeg03zp8qXwh9RvYH7D8CBSgBb4qfIl+m8AX9BdQfZ
MUIGtJh//daWoov+/S/TfkNcJR2wXRISflz/FZEvkiVW+69TxBXDrSA1YkCvazI2Ld5JpiIMXoo9
Ysez0V44Q/yJMXd1m187cVevTANwczLDyMm0LsKT5F2XjlIiEpPqPvGjjD+BMBNdWElOX1wzvlpD
jB6yijhk4QIUoRpj5jMe86T3pfpelNlXcvs/zMpcT5aDNIuyD8dC3fQEmVU8Jt9Fol+iVPfgRgRy
DX/GrS7KzyiDPXha5a3l/0kQU8UANKrW5hh+y1s3vogdNJ+oQBADDOfbrGFmkHrKNrCVcVv3rrJN
1TDbgMRF3w+BE7P4Gqv6RUn/lBAGPa+1YkB1NAEis/VwQZzLjQoZ42YG1XORZClgedTLPWPgE8TJ
H+7Y40AMCW0VWvXnrMq/enjTF1qw7wRZ/5Cg/d5jGxgxfN6l31Sr8fw8MMIt2rnAG+XHinEfWTW1
5Wc9QHDYMR895W6sjPt5dmmRu+XXYcLJPRzVVdvF36PAxUeVTzJLPE6B+NMKBdOHPOqrexP4MhLy
CuryyNcCoBYbuObfgzGUot7fkMTJ1zn6wauhErdmqX3KW4W7f/ja29NDC+xghQkeWIM8+jbMzuXs
JhXuLk21xR8Nw+nAvm1nwDBR023zIrtXvPnTPDBPusUaIVa3soR4K7rqPlXrdp1MfJ/Um731gD+l
j76DA2T4uhlFt8/c9VSD5Mgd93NnqtgECxqzva2wU8QqUGbEQ80vjtqD/gR6qWWo5htl/C1ox+nK
VbIKJ21dwa/STPdRCTWH3DlczZP51iYrT+xerGNNMfZNO2aXcRB170w0EXcU9fQ1egzjPgumm65N
MS1paVukkT1upznH3RDnYl3JJYyr1dcpHr4QRkS3tVTRfgCEhZNLbbTbpkNCksOMyKKKEmNhBvuk
UdVVOJr+CJ0L20WDS0XaGebd7eR03QqJ3H6dDYq1Qit3H9oWdsU4Tg+GtjYS71JjsUyt+DpXCNIX
lr2LMKTRzPRdljT3jsrqR3V3n2u3UwgWq07P3Dvy7XJw/iXBT5U9cpmqvdICtwH6maFwQp/ebo1V
uuVPiX1hxanBhsrOpCiLvEEm/owm3b0AVMpi5OIl1QtNU/C+CdEfKruVjbB944DnKovPerKdg/R2
sJC17nrccdP284s4ff/jO71UGFyUhH4OTlCF1Qwzl+97ePEVuWaU3Hs0WNP0G6laiU83VUJ6OMk8
EGueFwJkKTSSaxdagjI7u9Mf4TAX//EJKML+yAJpBi+KvuSHZl5bWkgS0d+Yen4dRmj/1bksP2/L
ID0z3c+qx4vFpfbDfcErmcxlCUMoDLVt+oDFDeiHrzpoE9H00KR3XcWR57GXYPDqfTDT2ltH1vAA
kOumq77pdXORWeE67UZ8VzD764orXhYPHsZ8ubiqk/7BLd2d0NMLo6pvc6/25+9Kl0FJyLqNM1Vb
Op7uqhDG22KCrTkPzmVVxo/JgO5q2F4F+P0RjbaqGz3Z9Qi3XGRfx0xxgfRr11PN44QPDuGw77YJ
RKrABZoSRcNjbXgfcpQ0VqBemiu9mXEDHMzvTt18Tlq3WFHjbv1KaG8j02wR2G9iPwurZFVO84Ne
Ez5d/SGd3A/RrD5MeDyt4sa9BQk0rUsQzEUsdmWlXFSUAX48Rn8pD/pQ5vz7/8if+b2spibGWPdZ
8/evf/rPBI79p/L2MX9ql7/q4De3//f5j8OnUmYwB/+wLTr8Dt6Kp2Z698TU/vgUP//mf/qHvz09
/5YPU/X073/9Xoqik78tjA/zIJ61f6+Z+v8a8e3xXz9/0eX3f/+Lv/0zZ7JRMiVGyPYILoQUVIgT
P9WMHfUNyvlozoCuARkLqui/syZNf4OhqGF5pEayLi1Z0j+zJv7I1EiY0LyWJWGKf7+UNckH24tz
hUiV1Koio0P0hPrysqaruEk3OQqknWLQ8reWOqQ2HJXwYoArHl3m2pBf2kOcfxCuEu61qRazb+UO
XB5lTj/wduj3apxDdWjUbW1mGbfGWGt3VZxUgieIZ+2bEm8dW0mcd/rg4svqtm5Jp7cJfjzkfmlj
/me77q5/ajpBznvzWLW/oRL6/bFjtf8HbELC/IlNyDYOxeNzJr96bL6J7wdbkp/9c0tqb6BkyLUm
otIFldn6zy1pa28A41FQQh+T/UWy/9eWdN5QnITCJBG2pP7ysfXnlrTf0BZDRQFSP0gZydP7UwL8
52XGGSZYcDCPXG7PV8fLLcljHKQ4/8U2hzO1vNyEXhVulWAbl/W58z4G4bbvJrRX1045q98wl9AF
oJc02A2qJm6K2c0nYKwTnicp8j2X+ujVb62xCS6neDY/AYMnvZu6sXvOMudv2LdlfjArgkLKWLhn
2lnPcMyDT490Igk+oA2uZUCYnNyX9QSc7gJ1Kq1hEwlrehzI1t6ngMfU1ejN5SryvOZB6yM6+8gp
puSpFJaI1pM66MkKYIZ52YwgHlcKMaFcD7L8vxJKanwMwRWmuercAoqa7kVnDJ+NRpssvKAM5b4f
43nnlMG8hYLRCBhjSvF5DiE/3IVZ0YAyKdzprZ0ktPT0Ir30QKjFYCvNMV4hLln7bawCdHix/46s
5GEhQGo7I+HMe0xnFUlSlnVtTZh9ntmohoOqCtZVFzkrgforuE5M408PtUhHnoeCaiHbZLwjXwGF
4jI3tS5Px43tTM0WBRt13yqBsta93qVeFjgovRZvn8f834jz8iJjTU+FnJDiUXYQZyRA7s9Ao7/x
AAZQVvNI2SS+5a9AY7wBlmRxJ5LCSlkgwtPPioHmvsFXjwiDzhQg/mct8T8DjfsG/ISUutaJNzI+
/UqgWWbR0MelEQzcYmoWUoF8cVTnvC9Ea4OpLQ0121hq/Cn0jGw7VeXvpdd9c2P3ragn7SLS02rf
9vC0J/TszxyS5UNCynzJDACh3mcJjWX3yszoGbuDC7IA3taVcPs9GftTmyQfRqW9ihP4sW7i4ApX
lNe8XYczNbQFd5d1YXxgBh45BSxJqmmHAYtIUGmtAGmQm64Sb6BuGuuKRPquwrJY2rVhkQl3UZuJ
VuC68Hlxa16Ac5sOaAIVyqrLh9jC9Cr0qo2bJliQ1cB2dCyJL7KsqsrNrx+7//AKP0hQ/zY5+P8x
2+Ry/ftjJ2/3x+9le5Bx8hN/lum8N5KEjbiXwfHjnuBs/bzfLe+NpKBA9QVwT8FbtuL+PHbGGxJO
WhwweEg5+St/3e/GG/o6HgU8VN4JtSiLLu7zk/c7wx+knHwobnXercRrlB+8RTurSLy20CtTWSeW
dk3zNuw2iRnG2zm1AqnMmmN/pwQIr6CzGM/xGr0XXaGaZcFcyW0dyH03tX8Athc62lDZ8NQrlCXm
htf/NrIcQEedoQ3ftYBqTtNW9sfSKpKbBq1c48fZ+d8b4MUNILvtf78VP0RPv60eo8f88WA3yh/6
uRsdXeaNoN94zNDjfvkActU37FA2KtQC6inPjkI/d6PuvIE8yvMHUIX8GZmj/rwEdPUNv4Z7wKF0
jDIqpYJf2I2ytfIyXcNJDzUAtIvQ2Hze/IfRz2qGduKwVD5swXJtGYOFz7Fd/Vq1BNsNOQoCXyTV
FC+W3WJ0M4RpjAZ0AGQ6+07aHqo4lad4Za7Gcio2XWGe6yYe/WagmqBgcWEi0nT4zeYymikm2pWf
w3nfTg32nopanSN7yYV4NYE02yU8HR1G9HcOh4GU0rUigIRSankdbpC6x0FLjbwSpq3X5ZtQK9Vq
ZfJ2uZ6yTsLEQyXbG0URI5mj1ZY0jBj1lcjyb7E+ePVqKEphvE/sDqEiHVHfeBVNrXI9RYWi3wvN
wltMxNOUXJk8bW8EUL27SsszMLudcga4ICPl4stJ4VUEEsnmedYs1ZaGcvYEhoil386Kea/oejit
TKRi17kb6R+FLZCjH+A6tp0XYKyp9hemWSXYMRa8LpTaGX7cfX/7NnqVLGCsQBWBmAmJkHbHUk3C
9soodlEZ8GfFtffoc46QHnpgw2o5PUyKR0V7NlI/VHqU3Fy4n4oKpufFCb//cTheVh9fbyxuFXQ+
SMCkEccyYbBK3BX7wkF5PciGT7Hd5jc90hGr06O82ldg3aiOoCyG2ZLUbzzcV0qsFmo4hJkfVz2S
fCh371WbwloWK+d4ucvHA4R1iBUAGCRX1gYFeTiUCaRNawFH+Yge11f52I2fOkPXClwLi4/qOCrf
tbDpz0mpvppGRoW5Ar6TQ0pStTifU2XUE/sm9EMrUsOVmozZXuDNdPGL88jjS4pjMZ0yGViyAELd
6Wut05AaAO22j+Iu3WYup6cDM3jmEfbqGz0PRT9P+hyDDZDz/KKVDj4hNUeIDL7StckHFPCuWuUs
gkmmowcBm0FYJwmEfG73LbKHpNCzwUiqyo8Dj6ZTN6YXyC/3d3njNTeZsH6x0E2DEsIO5WzSJrqK
VEYOv1TM5UU3e6z90h3udZros5m0G6H023xUfrfG4pw79ZFZRJOCIbmOeOQs0VIBUXAubJe47drh
Op+SAOmY6Jzu5PFRpGs5eDPs1BbT6IhCz4HjVr5WIFQ/6wIalYbl6+nNd3QUJpBnOfVN2jKHk0ff
lRnNzMofmjrYTsnwbdSc9swgr95xcomIEXA4uOocSlOHowRd3dfsSr4LPV6cibGj1rUZw6VZe8i1
yb52gyS9qPU5WusQhXe1XoTbclDtza9/W+lahReEbGwvexR6gb6EHrByQ9XSa8w8YwdANTiTSyxo
7mxEvi6+RNK9FCEda/l18S613Vbj63qBfHF1OBkkUb/V8+E9SmoforqKVzEK0YZa+mFcXwaV9nUM
UR8LGytbl1qgQABvznyqYyuNYhxnH5AatqqLcG1aYYomnl75kyE+yOx9Z9bTuTTq2CBS1IOLAbwA
xcvDhTasNrYxMq78Cm0YX1H6Yk3R/ZxUxaubh/ml8gk7iSsOF51FRgNyNS2TegRX1xTqhUjxfk6J
avuxxVj79I6Rv2oRzORFjtQ0UwZiZnHzTCxGj5p45fdlp6yCws232JMWm0qnbS3GVMHMEzB6o07V
Lx8aJM4RKqaaK/U4XuHuUSILErMCPWgPbf8lEVaxL9pQoenUVhuD7OxKOEP51LKDb9BwzPaZaQTI
B1jxmZ0jF+1gDmhxwDMHKkSCRbK/mAOFHgm+1lis62H9h6oqybaa+mwbdIH0u+rTM4f01WUvnwy8
c/n6xCV9edm3gRu2yGlh7GvmCR47RY3mCvr66W0SdMNFmpcBoqm9OX08vdSv9u6ziQN1LaB9HN1n
EPOLy7Gz7KFJUCrwB15LN3C7Otp6oXUG3/sstLGYTZ4XIGB5z0CvsxcRd6TjB4x3yv0Mk56PKMxO
1HozcYFgunI1VXW/djvkSqM8ivxOcbJbOILGNs9JBmyEOb4wcdOliepetc6swcbQd0jGbTiV3gdH
mJ9z9KDfpgrXIG+XHl/plkVK6/oSyZQOwFdY7Q3MetBJHQUm5ZZ4i84k4OoQMTy8k9WrQqCnGqgN
dtHU0rZGZ0Rr+Nax33XEpDQUgZ9nY3pb5bO9mWbi2i8vA37VFIh5PfKvZfKqoBM56FA9/WiarA31
9AG56f7L6UEWQE6ZK6iMgh4ptUoeuEvHqkFXlAzl4cJvguz3sIrvRhudesQjKH5rfbxJ++I+MpT3
hTpvE7AMqyGw/QhhIt1IixW4musS8NxqrLxz2cWriCM/Gc9m2jSogvBsOwyhIoj70q1ntj/s98tZ
axr0SDD30PVEW/dayAnQiQImln5nDt6rsLoYeRFWrRoLOAgKhZ8P+bAW8CxXRTo5aI2K8p8ssjSb
BCzNEX+V82I0j6z3AK21Ga1tYdcRBP7onBvrkRMttcqhJrPeJKWLqUyNyggS2kj+0ArNN3LW1ZiD
h9Nb6dggqERCgMZ1lqR3ER1VxapjdVRyv9GQq5qF7qCkgyvG6VGO7QrqEpIpTC0eo9DDXWEbTeiA
IGZtSC52gWumn5EssPBiGcqbBEWq/RB2/Spt0CBZnR762Bek8Cxb5JxL+n6HQ/dpHIusGPFdRhTs
wczUYgPC1bo4PcqRS0a2y6lyU1ACELNIEec2mGBExDk6S7V9VcBRvCUqRpsyjM11E5oRPY7/roId
eSMfmVAWjOILA6K+t5Qi0scBboCd5Ag8tYpvGSJeNX1o+EkJkrAThdjovcM9U0znVJ9k4r64AKD0
Uhmj94hugey5vHyEeZmb9UPZZ2ha5c3Gag1jPYu5QROpSd7bLOo2dNA7Ctu4XmFRrJ0B6hxZzoPh
ZRR4cc0JNlGliDbzUbtANbasYRvZzXgmezmynLLEDXhB6oRgP3g4SjoGehW0eIwqgMEuRjLPi4RC
00qLdLGzDMB9p5fz9aQSLAkophRRwrBj8Vaf8ViuK9QIkHD38D5Jys90Zq0vLoL5aw8xglVaRuad
gi7FOh979/L06K83E7V6ziZ4EIINti+H33YwQrUvbbXykzq9I0Z7G1M4yl0tmmaNUWC+ZpOptwhw
nYkKr3rZPHnpDpEq0W7jheUsgo9m1EOI9xt04jru2hsUdoISeKfpYJue1caTzvLyAmmUun07iqi9
4RlgtethwiZ6m4ej92lEDGotnJGwYaN1+6Vptd7ZUONSHockc5KVNk1js0KLq7FWquiogjrz1L1T
U8WJ16iy8GzRw0DDvX3oO22nu0n7UFiduDTSsPwqQiceULvAiW8VDq17xztng62K7X7BkcONVko5
RF9TN2+eTi/J622uQdP4L87OY8ltJG3XN3QQAW+2IAmQZVVSqWU2CLW6BZPwHrj686D+WYgoDBGa
TWvRUiQzkeYzryH/4nmHS68vG+a3bT60GaIgfVL6liPJ3xpebBf3veLb7VHex6qoImkkU4vyN4bn
qxcm72ctk6q28CUKHEE4PigD0OJAy19tunau2tjOzm38vsBIz35JSRgPx03uy+uJVXLcRHYd5z4M
0O5iZgPwX5kWPucjvHPUIHHRyc1PY1YGVF9qNXlurGEvSHs/7+VH8HwTpCw5ymrDI8pdCLUJMr93
lug8dfrqrkOm4aKM4TzhvB4q93Jgz//cXu6tyfMAstGRpiUbWTeETXRowxlgo9/GlvCSspCfePql
o27VyXEc2vYpjhL7e9BaDfjSJveSKpn92z/i/VUD0YucjBY3LzFdjusPgEprncnRzMsB2+Q11az4
EsZte7KGKkHTJ0KTg1p+cp9E7eDpiObujL+9CL/9gNUOwLw966tAzfxOG4uXCiOul1E3xCnuB+mY
GEZ5HyKs4IFJSQ+9XkhujALJzjZ8f7yuF2F1vIJ2kq1gwuKvirsfYZvbHw19bnbe6K1BaPzTd6e6
x5+rS71tKG/3qrzsMi360PS67ELD1M63v+f2KDTX377oO83jKBRDV4LpoVqOjV+rZOqHOpjsnQfq
fVEIyXKYiItP7iIzu74qtN4BBI5Qlh9hvOxmsHg/jc3UHukiSI+tAYO+6sb+A26JxmOepzOh3Sj+
xapUO82jZD7lpSHOKLWKoy7a5I+Dgusft9pSnRkVeKE3fE6srX01zacXKQCjfHull0f/OvJhlDcs
A33lRYzy+uQAq9WqDi0oP9fL9LOmVfkD7joxXsF/plqypHeMhDkYqBbYjdzQ1yMFZR2KDtqdP82x
gvB9jie35eD1HtffWyvfywHeRzvXw61yeknlVeNxYTgZ6z2t0MyjWYfBBXhLcnECSdpZyM3x6PAs
QL8FbrNs6d8et6YNhyrus8yXsXv6nGmF4ktNZB6jymqpShfBH0dzzM9CXI5eLwXctZrXEGSmHU6M
F+Sd9JAOoXUSE8oLjt1MvhoM/Z+PtzDFGYyoiiba6nbJUR+PhonWEnSh+WCaXXSyjeLHrMzNvTVn
hXd7X75VuVcbE5gvwqgOiAwFKPD1ekphoYqgkITPW9e7ZiJ+tYvfVNt6RZg/SzLSLz3YQCUWD4lU
3cWBfbQQqK8V4UlF+FDQ6zuKLvFiMz+mBYY1CLwQih0jiBs7n37j5aWsvOCiFACg9Kauf2of0Hvo
SzqIemrJrk35QdOe6dRj7zAhTpPVirPzMZazv14c5c1wkaoufcXVe2eFoRK1Dmx3Ta4HX7OkpUIV
i4PcJNi15eZdaMGkiWkz7lyZyy5+NzAIM8orC49inaL1YTHnUjEKfxo64yiVCRrpRdTuvGQrFa63
uwJ0F5HUcpjwFl3FMpIlz0MRRMJvRW5DtTEdz8qj5nlsHes81HN8pwbW/CNtEQ7FBUR+kvvRuRhp
LXDI6m3MTmpjZ+YbF6W+yNkt+FR0p9Zl9AaSaZDNifDhyMgXLW+JcOQY/brU3mtybg7FTQL+w1yk
1ldbv0ohf7WIWPmi1WM/lxMS37DNLq1wvtw+ZRufk/tqsaxlSpR+VvsoUysoiI2dkKsEGYi+qvZa
YSc7S7dxNYJcogNBUr9IGqzm08iTPmVlkfhZz86xe8X51CX4XnRBMPt51e9Zb2+sH3wWBuQ0soHW
Co/01XvyQS3xnVDR72iAjLg01NOd3eX/wdX9V2zB5lDMjL4HnAN6j9dHv5OKbIzVFiZk1s+8MjBV
5klTL2aX6DtV6rcdtjp7GP2h14Fl2CJmuv5YjVJ0Xe/EFOGV4dWpIv3g9KiIGGVfH2uRNedaruXz
nE+RZ1am/jhLZn7RaCDea3YUvESxrp8mKmL/aBa0RVcaDTgii4PwCOUY4VBxMAX9Ay2VkntTpOZh
yoP+Wcw4MBgBnkAN+Oc/hUUAqwNWv6TMdNtNe1nf317NDsWOqpmZ00iz42j2pYndD2aet7f5sjLX
K0fNEcYGIBCQmPgxXY+iZEGDwXgZ+0U1915hlOapN+zOH/Wk8E1TCryKO8m7Pej7rcGjwOu8zGpR
G10FINoUtSC5o9in2iIQbXeMU1WA18Er9/X2SBvZB1kPYdz/9fchFF/Pb5SQE4gsLfK7upD8obN1
T9Fa9Q7hdO00oGpzqIqqfTYGOgjD4KgHM6z3ZJ7fXyX0ZwCE0YTReNvW0JOe1A4Eaxb7NZAjD7Mm
uJOjsadtuXKGWV4GhkGjhG4UzwNx+/VUu04CL+E4kZ+CjSMECDGxrxMUfKQZMdmwDrRzCkLkocSd
+hJBO36enPx7GJTGAyQ/DT+7qb7XJlwkdr7BUtZZ7bHFzo/Sg7EY16xdYRR6L+i8qcs3kIKLFA/j
oRrD5mxkM9JXeT4+5TgMnbKkz46pOlvnuSwABNfxfAoaEFK3f87W5qPohn/OcreT21wvk2GOg14V
ZoSqt2l8Cyakn3vic8zXhbFD3ngfi/DVmS/1aOK1d0fYaHietdYQvsz2pmLalG7S0bmawqJyzRyh
2xaGt0sBZK/UtrXvyV3w4rFQk7GobV7PUu3auJ+0SvhqAtl7xI3T5QJFdVbrh3M7lw/6JD0GRpC5
Uzmpvh1p9ac/XmdymkVHiVeU0Hh1f1mox6IaFWL4nlfFCbvF+qwVWHzVUFCPt4fauMQwV0aHCLIu
a71uN2iYJZrT26umqs2dFJn2HVj81uW3iVNjIMDYtcUfY1HAeHKiQZOiqkeVZ7WPLDMvp0TwlE6q
Jh1q9BiPNCl3472N7YrzFjVT6sSLqNzqGdXyys7nSk98Hr4nnCXt5ymz5YsT2eGhVERbuEnZDkc5
wK1Sw8DyYjbadES+vnHzIKxofNrSA62De6VUyr9ur/vmbwPgRl2J1h832/Umi7QwRSF8Tvw5nZ6E
rVcPiY3ELWBNfUfSZOMKRdD0rQWNLSgiD9cj6QKXVxNfZ1+rzARZoCyDhqN3zZ7V6vKLV1cVpDRw
7Ai1LSDX1aYlGJNmpcwJxTQEXAPdDF09bv5NVPmZe+vPxEPfbuyFAgfOCB1+crnVrNpalSMDLJFP
Bhl4c4O/pRZXObSQrMLJD1mGvkv1nRd/66MBVCBFAYoK33v14iep41TD6BBy5kXslaUZeqZDdKv1
2l7fdKXG/38TJCeQiTl5mpDWvv5sMrJpERpybBBJ+RS1JrTi9okA9CEw1BPkunNiVJcG5bAEFUqt
tz7K6BaMRfNkx80xD6m6D/WTHoyfcZY5396777G4C8MQhxEKdqA2nLUkn2UJdPdDI/FTSp8HESPF
YI54RVlKPBwxkMM3LqnLp9lQiwtTRMwjmHvfkjoTOE24V0PYyOuWn/OGdiJYphFwvVRVQ0wkas5S
0kMTjyHX3I8Z3jFdKT6EzfBxSAx8Cx2DxgCw1YMwWxQbeqM+aVXbeJGgMXZ7gZYB10cBiZUFTrpA
xNZsuxzch6wOXDxJacEizCTHhQaHJFAuq5cy0+geR475pcCJ+DzN5f8QNPFRKBzAPEGaa11U6S2r
iOSez+MMJcm8UumHAiDXTmyyOcmFpAQCerF40q5XPShyol9pYhTaJnBC7OovfLWUI9Vow0059ofJ
7pF5GfTsqSl0bWeN32bxbpFJM+msLoJD69t9TLJQcgrkYqpUIXmJXjpcsrvKvAyIYeJveKo0WAR8
YLNznjWUvl2nSp6pCb7WQ+nPSuCVsnVsG8WFWn0WsbhT7fSu1cV9AyZFz5OfrSgfrLB/ALh4qGTx
IpfDL2MqH3KVRpcanxBEf0Wo8cMkh09KjtwvqEZQM46LQJY/OuIwO+qHcRRfsqr4uUSt1qKsXcl3
gN48UrlHzeZ8TO1F4DMmDyP80eh+yJcMyb6IqvQGzTijPnIo4+B+DJ07E7jS0HZel6mXTFI+lGZ2
kafwJy6499Ggn6QuelbFpGKuU3AJpkfe7sNgFl9bSTv3tuEHY34JlE649lBdpKb6dHvfb96PFht+
KR9CU1o9apbWhdUwcBCjnH5orI2yl7URwlO4jL/eHmrrVSP5Aq1GGQ+Fi9VQY+zMnSOW91NSbD+C
nuSGXboH8t8eBUXP/yjBrUJBtIwTUGhy4uehU90N7CTXlNTif3ihYXMTcS5MAqBw1yepGjXMac0h
8fVOmY9hICdY4aE0c3vFNj4OBxGFFMRSiCnfOsy/JcXlaIgUQeHEByeFQU9ZTq4t8sAT5V5HdiMS
YCQ69LR0sJhc4+uMHnXmROdmmEx7fujRpT3IorAvWiGSYyLKYidX2PhKxHfoJpARkxhrq8gjo9TX
diozS6nC33dDlzxNZrCHbd4ehXuSavXSmV3ddxQRukwmivSzrsYNJTPMU9jz5t7+SpujIIEM9X8J
/Nd7wSJKHdAUZ8eZU3Vv4hB3JN/Ldqo+m3thYfwROlFyXevO82LPmK11id8lCkacbTYdhxAJKcMq
w9PtCb0Vq1b3NDA3C9IxywbSb71uvRwPUgulI5m4Hlz6GVl1sK24Gc61UkbPnZQV8ylWLVF7QMNa
4zBTJB7uaj2zExdXsPnekmS9cjknuJrwsoovdaRWr9hd/GME83ySxtb4a4zRu0Q6Fr1gN5+c9FGZ
ADi4uEf3+l1nlKrh8jfaT6E8dBKO80M/+ONkJsT6ljKFB53M7qcFGtUTMW7NrhzqTo6UslMpL6hW
Ofqp77P+q1nHSXdIUXZs/croO8uNIVsNh1zpTT8twBcfgrpQv8nk7YnbFXqGcgd0fqocxk8AKchV
ahkdhdwqsue6mjw1hwN6aMYOQ6cCTbcPgw0cA+Chmn4vW0ddft80ns1w5qe2DmoLh8bOTOTBZPlj
axaQsmxMc78g8NT8jVxImx+iLkKfkjdbfOXIXPiXOTINqaGfIFcbneu8WYw6am9+wwhX+1iTBhmg
oAYhDnlvDpFbCUug3GWZxUsN+vOMBn6ZHJu5Ux5Ys26+q0uUxSphVxdkE6oPmYnCdTehXYUwhPpY
DUqH7vKUnZ3YiuVDGKuj40JuppppmdX8RWtGm+ZCIEXZ8fZ228hnl+YVtRKa9pR0VrGgVCtBVchG
7GcGpeHSsf9FOi107Tr5INdld1c0tr4TCG0dWQJvi6sHhCNtuuvru460nLySmrrVZtJxbKT5FMVm
tFPT3LpUOUVo1FD040FaXXJd2LKedI/9gVyPWEY1en8ujdFTMfJ9nAel8m6v5NYdQQnVAekEyc1Y
d1ZleZCHBpViX2uphsEmb1wdaTt/yOzPt0fa+mbkixDfKUKD1VstYN5nM8WqMfZjM2k9KdTsj8h9
Ul7PpsGvyPT+Tk2c0G8PurWekGGA1VADJnxdftRvz2HaqX0Ql6Cd82FU79if/UXLxsIvkvEn/TV5
Z5NsrCZF4sWvjjcKFPKqFlEHnaXkZkMWXkbZwRFGcSzL+J8Z+tHOxLayM4aiyfMm2wKL7npmtjrX
SNGR8Jt2nb0GKY+JbNcYIQOlOcR6ZbkKMICThtYhrhWheV+rZXMKZ4LPsJf32CgbH/fq1ywL89s6
21lSoQRNL2MchwP+U+3ByPTs2IcCJLCQsouDcdzOI7q52JhMUzQGFEyAeD1m23JPYuSS+AhVOSfd
iMpjV05osFrFniXgxjZCdY7ADaYNNkz2UsD9bXpc+6HN60bIO4v0DAxd9sIkyQ9tpTcnuaFGf3vb
vmdYUcT5fcDVczrYCdYHAIR9awanFyYj0KNQp0pYB9XRyBejsSKQLkWS555aYkLSppZzgja3E3Qt
h3L1rFMwB3BBSYn6mr06tAMCOaZQSHQWcsexr9uSonT+XU1H+ZQ4VnZqG73y5VpIZ7Xs9o7TO2Ui
auFomWoGlVeKELA4rtcd2NOYJ5bKnSHngqZTcSoc+zCI6qE1u39nyzzpU4wrWP1XMCQX8CgIz5sH
tsNRastvo1J8tdTgkprZM7KQhzHtXtXOmXYO/cbLgPIQ4AbwsSA31yzMHmpUWC0dosFs0kOd4Gsq
uuI/erj/tVu4MQqyKawDJU5EftdQOQHkXc6lkB7JhD1G16mFL2yh7MxlY+MtPGOuZwy5EGdeEynk
VIOzHpM21xIQ6qFyspMpWnHO5jG40A+2HhwpKT8WeRqc5DoyTqpZy37WxL9un4D3J25pVJL0WdyN
dEZWh3sIumaygoqiX6QWD8JoinMlaapPSlj8qCrN2ql27Y23/P/fTrjcqSiqgfHwrCmZjnoCkmuc
RXiqosmgDFBXO0z3N+L49cnCWIdqFqUVmr8WWrxXA6oOm4aGiu7Bioo+llo0G2gUCEjQgd1qljsD
tO2e0HsrX8FpxNSyG6N4jYNGa1E1DTrNqxQrT1yMI2oUT4tcu2+jxp6OM5jKBidR5NMXG0+QJPPU
WNmh0QycEZHxUj4GJcfFTRs0cw9OWiTqg11PVUWBFRtQN+pquUFYcdR+dI6B1maTvQlagUX+x8nF
8AOCc/Y1toqWgBc8ReHWelL3x3Zu5ksd6ThPJM1MyT2XBxvxdkHa66LdOXvTmMof4VoiegqcubUR
3glEdg6MAhXJmKV66OM27Y4Y/WRkKZIxo+KqG+XRRMurPxhVWKRHdGFLKGvZaIrjSHXqZRRWF5+m
Kf4iDKkpT3IQjCneYpL8dcJv7GW046p0y3wc03taZohG0sofrL5RvBRZtuxoOrMJGqjPxkd+ffLQ
11mtH8SUi+AgOlnbQ9tuYAcXoW6OMS7BKHVpq9tdldIEXJ7loGCgXoTWaRKCqbWTuC3mmAd9QlFL
FBOWU7YeuEqDZzG/q+TQx/GzXQX9XexIi9YYKkKIPuyh0d4K3KutCdiCvhgul2/Vl+utmYy12saV
7XiN1UxuFcoH0I14deSYuUeWciAO/gi/UadhhveCTb/OKDtmoINf+GhOIJaD5r608k/szNMfXwuQ
mukmIa+xpJurqMcqkYcKeIs8q40eBvwWJ7eW5Jc8LvQvisTxvT3cu+ePWJUiF/pyBu72UFmuVyJs
qySKsAP29TAfDuwo+zBHSf9o6xQCxyQEOxE0p1go38Zy1wHrXUy1DM4U6bPQt36HmpvHTOv6qIl9
OP2Rm2nhB3PI/1KEyNyyK38Zev/h9mw3B6TtS6iMUBgd2evZxtJsV0PZ85D1ZeCnIm8/4dJdH52J
OqteGWhz2+0fF1wA9dMc5JVnkYnQV/dgLsGNi3pmKXcmEcyQOgeM6/f29LvrfRmFGIa3RAOAti4k
OmKEN4DXsV+FSnkJDZmyrZRGp6iZutMQiD3rpGWpro7QMh6FKorWFOnfGUvkIy3LNKqWPM56qgpY
vxSV7MfAzCeXxq916NXSWNoWe12bd2HCauDV1VL1IVrZFglPksWym81h7wV9s4f83VhOXmbCbrD7
gL/WGLvR1JtejScAC7iX+SiTWvirj/HJlKfxURi7zL/3YQlkZSLBpeK84BLWMDApDCV836rID0pV
PZu4un8sw1G7K0N2KiLu5aWdutSfeiO4V0KrOAYYXbuJk0ivt8/IxvpiKKgT98LYoK+9ikjLMamk
KA8jAuLpZ25o4VOMx+fl9iAr/0Lagkz391FWhwLRIqOWbBjDeIrFLmyY5KBKzb9UaWDn8Hy49GEu
TjV6SUhDghLfcSqm5GDR0cR2BovP1q5P9NIw2xQykvELhWqKTlNMxyHmRR9l+WVokg9tRtMEwKOL
21vtAn+4p6hinpq2bdzbU9raMUAPll4iSA/O4PXdUnUlYtJ4BfqIi+nuQApzEqb8GVhaf0TKco+U
9z49XlYQMzBYa5Q3lHU/fLQyKZlb5Ktxl/zHijFzSyZd+yCgnB8zzLgMbRInMGPRAxdwS+UoSD3U
9qT7Hhne4+25b9yriwAbAGh5ucbXfo25ZrcFTP/Qd0otOUnaEKIS1MzI5A+UP1JT92xMrndeyo0b
aOkAoDmwgNdg11wvOBljmCktGzVu2pc8TNRXJ+yyTwoYgVcl0ivcLikOu2lpBXu7d2O+DE3JhXNK
h2itJ0vxZ1amOI78wSruQwXDOBEEFSielD62RQmxFTHk9PHriIB7kgUvqWVdNLP6ST3jnwrlUjFU
PbX3/pcZCdq5KeGe1P+g63EOUVU8NnX3CIUiQfCp+mEZRXPqsrw9heWeEdTGYYcATPa74AyX/uf1
GnZdgZCswxqOudp6jtVanqMg1HB7e2yOQvK4yEKDzFyX6SlyxjHsgtAfSCOP7GgVfuG057u4+VHA
vNESgkDBsVjNRQhBAxH1I8Aw8wE5AvkYiVS5IPDXcnkvmQQVtJ2tsDk1eBuLygT4l0VV+/esSiBV
7fQWtlGN7vysWkU5GWGc7ez091UCAmlOOfgXisJLr/B6lKIO9MQGcoDSQ1I+65WpuI0yy6cwjzov
D7X0SDVFnID/SZ+lsmoPVZ3KJ7Cb8SfAacNh6EedirduPPczJtF0AxVi2Nqa75MyT91RdPwXc74/
VldZfjf4EgQLqGK/02VMkjgOWknmk3QOJpIqEkdmH/36H3YXddelTr7cvKunpBRFUNsVg8hm0/pa
khkns873LGm3PjRRMowLSjaU4lajaFYrBnpafOgZgYp8smrc0IkKbs/lfeLEii1QmUXsB8rkOkLN
OuHogdVyk4Zy8lc1zPollekumXOMBA81miP4MKgTA6jmuRxf0HGxQAgApRQg4c/DOPVuIWrQLJj7
7lQQtmIUivYyoyzcGvqr19tQDWnUh7DPPd6S7gdoMhxeIH5hVT9Xd7KBwUeDwOtCMtARdk2hGnam
lyRls7dKy0Cr4JP+ASRAJJoWuflVHD/PRZx3opW8KSuc5zAeH6pQss+znOmekWjZc14uhshO8Ium
VPYr0EMCgLkfX0qjUF5uf7KNjYGcH5E9HZNFcHKJC36rq4ROM9QI0EtemU7VEYEtxY0CqDV/OsrS
RiXaBkK1iD6uHrumUGBYzCg/mak6unKb1JcoFXuCGu+vUEZhPZcblPOkr9ZVlydT5PhTeAD+8MQr
pwnLuL4/qLgFn/EvGw5yro7H21OjxPfuczIsrQveVPoK6NlcL2ETT1ptjG3gpR1iUrHyUGpZ+ZNe
EDb2si4GvwSX7LilU9Taocua9KMRWGPv1pkxKu4gzzzCpSV/BGg3vYATk3iE5WczcZxPYa+L72MB
Eu7kALKlCzSr2WsUaerPSjOnGS/ebjIPcx/L37tUycZjpduTRBWpzfTLWI+oMzs0bNNDEAi1O6ba
nLyiJJ8GsBpjZ3LjDMcW19LADB4bJXHGY2wUYXAMekNyDrak1gnYlzR87KcWu7SsC76NmPcsBZ/y
Rxx2E4YdCURGVwUr+9J3pf5ZGcbsV96q+d9JGVYx8payMdCWNHq2sxOTF0jx30JvnacYgSOc7nOZ
obDQs0Z2uTkSgVlDCWQFw2dmJqKfiV1xAgrRxD+kwVEyF/kBpKnVovvLnCeY75A//lKKuZzdWmMP
+Emk5n6vth0IIXCtP0dd6Z7NOHcAXhpmfZ4U3XrJFPq8oI5U6UGp9Tg4aYB3zlGn0aNWJTn9Hkn2
8CUv9eYl1ZXZrQK5ebHpHuGnkj2ILpMQVLM7OQcwVFJwyYfg1ewr457bxXpNqY2+VEkSnDLKRc2x
xnXovqDt7ZxbKYmR5kcOTTrWdlPKf5eWaG1XH5w4PpATYRWe2YJUAb02qXEzKXAGD553+F3J5746
dorSPSV9JCa/NkpJP/y/tE0Q16lUcCSxFcHFLnXnRRJm/tTLufE5RaUkc1HfDD6MldN+DMFfhW5u
C9DTSibZFIhkEX62U1N6wdsi++v2EVlO9/V9B0II8jjtMMRh3tEHwtqxxkBgCx42SIMGEQINXaGo
vtWYn/98JJA7CwMVDQwy++ujSGRRqXWYUR1HbOS+bKJfbSeqJ9lp4sP/MhJK7Rjw0ONaB4VYeoVR
P0aMRGrgVWFW389lYByaTvp6e6T3SHjgtSiToXjD3Ul3dhU+Cbu0bYkN6pVhg0yTNmevkkWnn7tB
O/OQTEeMzej0AzA+RmEPT1Jke1fr23xW35AfwQ+QiYFp9awuuaHUgNINgeNloTl76WhmrjE6o1fo
+Wd16u4hSteuGeADbQTNjzyxKW50TnFfS+2/ofM9kYb7tg2+xbZ5b0aa+asr8VRpEq3ceeU39hqF
JLiFZLIyV/JqscbKmnW5YK+1UoNxZWT/kzZZd4If/R9/lf/a8Nl4bXRs+oBpwQyh9baKne0wALil
pYEXGGZx7DODdl+HWzKFbBkliFTDEhUkyJ/vO5o/i1rVoqcFXu16h4dBPCQMQ2kaG+mvfatMbqgm
w5m/a/4PSwnLifoRBxfJ59VhspRWd6KcoRwRyW4Xi8gFMFShJ9nOO7Pa3ONEpexvG44N5NPraTmG
6Aa0PByvrwdgMkWQWSdHMppTM6vOKQVmcRl4fE+SofTHyi7zS0UksfOUL2u33uNI6JDjoX2Lz+Nq
bc0wDicqFY43J0rqUTSkQR6NthfPNKzRxK1fq5HsJDXyva+6OTJtFeSeuFDYu9fTN+QsSqSUsnkL
ufuU5zXujFFl30k90qoiHsLPU5HUJ1UY6s5Hfh//AaTDcBLOITVlZR3/2SFyKnUIB7cD5Y7TQ6nQ
33D21Ka2TiV2yIRmWDss1Pbr+Q0VbZo4Hx0vl4IYe0cz+AHb6wF0nbXTEN+cD1kIiBmKKu8EqnWC
oCoVquPpsVk90TUs2LnxHtho+R7vdgrYe4NHBnfNtbAp5vCZQ8DBKDlSTn2tNZ6mjOmjjE3PY07l
1b39Biy31no8ddEtB5lDbe4dC71OohGUkeNJeVQ9OxOiN2HZlqei6DNumV499q2GKUWjRc95Pez1
+beuOm5T8gT2CqZpq0s1NuY0kjOGDzRruFjR6HxQE0tyOxVZFvpdkMHkePxye85bZ+K3QdcSU0Op
BCDdGBS7R/lnYwbJvWZlsQcPL3uZHL2G04zNo2SZr7cH3pwtlVBwmVCDyMqvN2trjnMNLomPS/8M
0ZC6ONpamp7ltqrxTYqKT0hw/bw95kZFmRKMClR36SWRSaxugM40kgApJ06IEv0oUvIX0vPon143
pUOnTb2HUMpcu32uq56VhPldjWavG0pN5gWtwR09ZQ2YRmmieWJ9MaS6+tAYrfmkzggUZGwRD7Ku
ea50B/wP/WGP9r16SSmuActcLEEnOeefat3POs/Cj7dnt7l9kRNH75bdC/T5ekX1ZCyiYmBFjVwS
jSuDt7rvGodAHqeEn3GKjqpQwuhetkLNVZyg3pNb2bh/qO7yuOgUXClDre6fqJ4tsi2el7ao20dZ
jtPHeLS7x9rSs8Os5cWjbPTZg91aDoasTuBWUTV8kMjjjrmCj6wprPSSdaN9HpAWc6euD04pVk40
oSvj0MsgKtvZHu5VTE6xoh+PAeKdZ1S20JGcM/MxTpXwhL6F/Nmw+9FtysY6Ooj8neSwiY6yChpl
5LcczFlV7pEYRDVN0WgtY2JFh/vUaTRRdBS+aKDqUVv5djbnjzqq/18VJRSX219r4wpF+RC5X2AP
FL7WQbTcpZUk1+wpo836x9LunZMcR9rOlbZxvBepdzpUKF7Tz1ztiSgz4kC1KwJKQ7JOYTYidloq
yTGsG0pFk0iPatZmXsFj4t2e31Ysu+BW0P3k9iYxWRbgt5pHESv90NPjIadKsksZaVV/D1Fd7Q62
OcoBKpzl9D01EuVShhwINRLosqWjdYIJNk4HcB/6tzyuu09tiQvCAckn+cHGMhY/Na1pkGCOlfgS
zdbwx4ymhWWxMJm4lxabutXNJCaBTa60rFmuaGcpTNuDpY4l8OyqOM6q3h1NQ0NujoTCw+F2D0S4
dYrw7Fjeu6XKt8aihmA9xqkuCNIyILaTGuA7Wjbp2VCCnSt4awsC2KJUxAUEmFe7/kJxY1vI4DFR
Je5DL7bR0AvlUN7Zgu8pa6wnwfsSABlAh9dq02OcxVkz10R49TDEntLEdu2Ct0WAbyRUSw9xn/Sf
mroOXxrHmO+GII3TcyylMe0PsJ3kQMXUCrcdnfjT7U36hnxdPflLwQxsFRUlCkvLK/X7JnUsKQms
1PGG1jxWkvN9TEAayh1W1KFxLgtx3xfpkxNQIwn1j9kg/y36+bGcsruwLrHpGk5DGR8MGYdJCuNl
qx2ENZ4lpTipSBlLDrT6kA3Taf0RDk/tqkjL7KzvxkNK0W+BDUDWpB63SiDi1OwEFAfbI0EC6dqB
T8nKTj80uvGgOC1+sgswdGfdlq2xXjca++AVyJUXA8/rdUsnWXTzbNreZHW4O8eJ8ewAm8gpeo+C
6Vat45K9139DXFe/grgearfpnB9STUnKrfp4ep4gm/8MwDbWR30cHxOq85kbGXHyTZUUBC4nlFK/
pMJoMdot0FA9TEGgfhVBouyxeTceTlaQ1gmqikCd1nnB2KFhH2G067XOjzTN5nukb7NLXoIos3uU
mmsZd9KoqsVJC2E+3F7KjR7tos1kANcBUQuhePVqpoESWCV8Ei+hH+xaSXWvBI0vJfWrHNq0vpXc
k7r0U+4oHyNT+qVDlVHjZk+Kd3MXWbSOyI/enu/rD6oghxwKwGjeHDpPyhAt9fuZ9zKPw5MTVK1r
Bf/envjW7QPannRoiQKBM12POHQpWk/kxV6pDGgQZbZ1KCKuoNujvCFn1juVGw4PBujFMJnXJzyW
UXLpeN7acPoOadf28qyGmAJA/KiKLHZLQTO8pKFyGUVen0EcdwdHiYzPdjBCXo0t3TeVEIfmeWnc
xvlwppUdPUwoNt4jRqh5aUn5djSj9AlV9z9vWC6i6gsmaAGZ4C10vUoNLpt5U2q2V/WquKfFp3qy
OjRuFKq178yJ9BhK0rhzpWx+GmJkGM8wzEC4XA9KPXxGmWW2PSozCRXMygRsWRk7EcLWsaNQCVuK
diVZnno9ijnXZa0Fg+2lCt68sJZMyqKD41VzkXw2jLh5wIbNuc/y3v5Up1W6M/xWNYQiyCIwgzLB
Qh6+Hj+o+8pJJcYXU4LUCuEYsaSILwXIiEMbRM4nK40HooBhdmVLUD03O3XnR2yu9AL7AsnH67iG
1kllDPSqp/phR7riToGln1skN463D8HtURx5ddQM8IojlXPbk7S6eeiaHMUAR/r/7J1Zc9xGmq7/
isPXAw/2JWLcF0AVWFxEUpQlWbpBcCQaO5DYl18/T7LtMyywmtXy1YkTJ9rRYQVNJZbEl9/yLv3f
uRfwchoAM2D7uGQenaV0bRYaLB1bVRuwGhg0Zxe7iLj8jXsBy4LeESktULbjVQorN0pzGNmbaRIT
kO0PFWqIZ4Lyqa0JCA++IDwnqYF+vIju4tbdaUTDOan0u8Jd09vVIxFTFjc7GIWDZsjcIfzQ1Pre
A2125h5P1anMurgC/Jnglm5Z/pFj5LWJ2jKfRuKgM5W1KzzvfMDcoHHdr73tZb+bRj7XPqZK6uqn
qqXkjHPjxryi4sw9H+seEeOyU0V/DCM9N99T6tHdATRymHVUFsqj2sJ9xE2tobbXejB97QxX0CBv
HHG34hMXB8bA//tK3shJiuOVD4TP+MHwiu7r2y/1VJlCrs3cmBwMZP/mDASVkYixKchhaujhQNwt
sgdOBSia0yGjpt73xmAFs+osH95e+dS5J0nCTBSJQTAsjt90ruuNzUCdU2iNk/sWO4hdY+e/a237
wR3ch8TBf/TtFW3+xu2B9HLFzQY2CxeAi8o5hJbyjjHKt8LR1wPMr2CdVuXMN3kq+cZ7AwyY9N6k
FNvs5KYd0iEfOGWLCWvmsq3nxhfoeu+bDq2KhMzjZu1Qn60W5VNi997VhDrlbjbcPBjc4Tvo+h82
CETpg2NdsvtASoAnPn7irae4g8IQJIxRfTtUlTle/RtVx4n3erTK5r7XMWnjWAbWBVGCC9TEzRBV
QJupYtfd5/GS3inq36in0GBzQTDR1KLsNo7vjL07KZ4Ms0a9ThQC6xLYsrnx9v55LeDFA0RHB5sV
eXDyEI+XsfEl1GqgijSX9PG9NXgJ+UrZ7OZES/ZdrLmf2qxfwqWL2l1nLsZVbVTmI/PH8Q5D7OIq
yRUlWAdgF29f2ImgSSEgUaFUzypNxePrQi3W7McahZpktVufINlJz0kqpUG1gjIvGZ7h5xuOlvHZ
Vdvx49urvxaR8ZB0ks8EiQQY+VvLipJCZGWYEYWUjGMbeFk8vUsiaxRBCn8DiT78DXe528UPWiO1
UySpP/FTRXGu176xcHoEM+y7FQXKTmFqvMeMqUjCrE4L+S3wdfm5W5hnLvtE5INMS20sSaEAIzfx
x5l1S8km2XHy9OndMgzlVaM0wyevSJAXGdFLcWh8hWoX2We4NyeSAsYRzIqhqgMZ2c5Wc1WjcTYg
ikDvaPiuZfMQZOPqnmHfn1jlGQLJl45PF/CU403hZUU22qvrhNqCV6vvucLofMsU5Zmo+vp7h24K
0FLy9Ihy23ayWjitUXejE0adV+xUJU8ekqzNAsucnYuZsscvvSh/eHvPnVhUDltAFwGFkaCY45tj
OwqRa1iXmJHeNf7qest97WmfI1tvb2qxVt9aZz7nOX8ipNM2hIQpGxboim3HPHgapfSfEidEPDu+
ouHaPSwWvQU31gy0VemXNpqIblsPzMk8294t8iEirG2GmJ3L9Np0xI8XDLTJ+PTpZUqo6xYTlAxu
FLudYYeFFxUHI2+GCxxum/3bj/v1yckq8FzR4wPXBc3u+HGLwkxSvMvsEMe74tCST+xQEtmhqDdT
pNTnRGTPLbfZup3hdT27yg5hAdlBp4p2740geFVniHZ6Ov54ls7nT7HHRE06Yj+/9xe9qLRQWmVV
FjucDdFezD0z2EIo05nc8nXAYRWZoBOjMXvcTpnazjawdOjs0I70fGdE3fx+NGIDCJ7Celgi3zgg
DoI1nc+RC+XzOk58aDSCxebUpynMwPv49RWx8MpiETb27bkSLEWHHJ5ZNJdp7oznRhGvl+L2gHPw
QCEObTubokAehwTSCtN60i9h5EWX6pw32Zmgc+KOpAAQNhlM78npNqkMPYMyhnRlhUWixNd5mumH
ERhRWDdOfSZan1gKVi2DGolkhIW1OVzNIUFsokrgdadKjXTe2gQ4j3g7Ua/nWkEnl5LCdtKrDHjW
5j0lXZJ27eSZYWWldahMSODGkz5daPAIz2zGEwEUTzBbxfVCAgK2cGwGaW2frKYZ4oINzzaPEH9M
YutWXdP8s9Zq6gUtu/XMWzsxmeAx8hWYMKohQW0p86pG0YQ7tYGOLUVwMyFtNwt3FxWOeTUWeYsO
5mg+TLH+LfOM9ENuACPECyYN59XzLpLc0q5WtER2dmH2YezmRSi6VvV7xIxunGj69HbUO/GMnptk
5Mu4xyF0dvzZUJFEFIErs4bSdAl2xIYwMEGiHdoySg5vL3Yi5lF3Mn7m2UictNwbL2IQMzrPRf7J
DHFFN65JPawLZVFGdA4xQFmUcvph1D9pFvAeql2kOUFYHq83FWLiEwaRG63ANlsNlnPplumZuzqx
o595RBg6S1mK7cfjZGPWiCJlFXsxH2yvWPZxsfbI/RPO336A8oI3QY5CFoI6wyMg4FuYKo7kRWVk
Dl3BpdXuIq+LESVIz6XaJ8D+iGcRxRHhZpjNSPv4uTWlM1tItuohZsXKleK50UOXx4KpFDomuZ+a
Sr13GzFf4j42P5V1u4TVbM6XLfoQd4xorGvPZhxqpU29IrpTFOhTaDneK2niD06ydgGgSPveKpIl
/NEHxHCYdqbs+fLxOZtA1htN3dvC1cPcosleiOib67bx31lESrkgBmrIjPD48WjNWg6IKOshft4j
ELm6+2rHTfXb27fy+mPBJpkyD20pmkTM3Y9XMcs4zxAjoLWMwp7PHCYJ1r6nTABGgUp0es7570SJ
c7ygfrygMkHyzmbbQexC6a+Woq3pXSbl01Tn6VVyk8D104YxoDxzkHoZqMTSOQmRhZq+lDhdwQZ3
vIeuq5u9k9LjpIasLjqBwN7bz+X158ZlMlaT7WMGKtuBn5GuDaA9xwmXNG+CZiARFJM6+GABjDMv
+gTdgLXQDqCJS7ziKDl+JPgWeWC4sN9OY6QQoZ61O62utUBpsjmMKkGnHPnuS1XU3Q6lpmU35qYS
2FVTnYkxrz98LgRzA9nJpaDbUvtMjwoNxocT4kg2HqYIbXlj8c41j040rVkGJgHjAAgzrzBKcbUW
XcT4mqlDDN0fstIhjpLBb9yG6soSqL8sSDYWuJBdC9DQKERq2pn3e+pWpaumnDeCo9visuosoexh
5h8msWPiuZrUgaEO5g9HUhJ9CTIGvkBpsR0xqsLVamnIFKb95OyiZVoOWeVU+7f3qkzRjuM1q0Di
RUJICn5s9486tDMsGl1S2hxAgK42H7TVeZoSh6Jb12A8TXl5pZMDnEl9Tn0kUuZctnildo+8sBcn
LZKyfVQ0Jg9xFc5131nRvosKrMK16txSp+IU0YnUG4gp4iSbvhSeCoYiFt7XNMzVbsyYaGlamuGq
3HOoW+aPFzLPJRojIhC0koBzfGsaStedMk9OaOtLfakPaeEXY+KeSR1O3hXxXX71MgBv7mrUFgnc
n+ksVI4bMDURlOFpdUjL6aMxN8X92xvlmSL2aqfIQRytGtLH7Qee0vdLwAfy5QFq2tdVMweRN+hg
kJco1GMjvlyNkRESnQjAq+l8peMNCelDFIdyRo+XRLHfaWpvXqqZgWpEORa7Xkm/w0TU3zHJ04D8
WvVB6zVx1efjl7WAXuFpYBPGqBzuqsox9pAeYh8tkHinIcW+6zVwKHEWVSD91+Ti7Rs+9XzpopGc
SaqPup1LG81giGWlo6K0hR4WRR6FtB1YD04A40dDO4cplS9s+4AJa9JbkzkAUv/H2yZnAKhGiWuH
S19X6OwPXuDwHHcJnhpBHBvC76DHHNDctQ8T+VcI8wRjgKlN7lJzcg/NMBq+Eq9LaK0Y6hSDOQWL
CpNk7ErNR0t/fDdg+nMTcz4yN3G7Ky9y54Nrj9NuWCXYc4qXS2f12gAImFr7HmrCB9FG+CPj7GF0
qNbateuzimvXM7ZbmXWhL0Z2Xc9oC/yH0No+TtvWCfMSAqVQ1u6qyDj3VoaMn99+OafC1stntdn8
QmsS9hgDos7TG7/tS+OT1VvaXRNlRtCgSH+BvJwVeICmgrdXPhH8wXMhJOdR8tJEkNvmRdya49oz
OyclLI9WczPMaKtrRdcd3l7lRHQEHceRjp6pjJGb1AqU7JzbsJvDseixfSwscUiN+ma25u5MGHld
XmHH9WKlza4rSwOp8yImjMSxFRh6NWGJAUhbWYEcOQqWua2qtH/nIcKdIAeWSerW2USBz9E3Xcap
Y1XzReUJhZlBdg7PfOoh0o1nPCYHQNa2UZg0SSxMQaMwbwcUalSlQi9t0q96xTqHmTu5FNFCAmjA
8m6NjhOlTWNLKxySzbzZNZ7+AbZvduhqUApv74wT4w9KnhdLyQ36YgPWZTGA2bXtULEt553nJCLs
ojq/MeFghbMXia9KXfyRuXPv22OTXKUuud5QtY7fFGp7PVT2twLA/5mc6F9cFvMPdOJOUHf6sfLS
viz5LoxKVS8cDdPM3eLWur5Pa9X2XbhfyFKk03InytVs/chqumt3MkW3a3DAONhLDfQMnaPm97xX
53PN0xMlI913OeQEHoyX1FY0CIErXv7IKzITG+mJJBT1fL16zlfNW+8SBVSVqlHAmDDfkuzeGObD
qCfvJol4HvL0fhHKpa1Vn2qrDxZDve0cJZhWBGjffr2vwwvZHo07Dh7YMIiDHb/djvFjr9fWGiKo
H12i8jYEKjqAZzbR67NNrkKFLn2GKRLlKOvFHnIj1RoQI1tDq0saqoHiXZRHt9rY2YGjQvX80Xvi
NKJlDQgJXsurDo4YotSCqKSHg240IWTCAhJrp3x8e5XntHtzfsryA4Y7GRGdh81N0SRy1q6gPe4q
SgQyYJiWa8+Kx32f9ih/4UcVlnonDjHOJ75Y6+mAvV2zIy8u9stsTHsFy4B9Xi7ZQSkK89YbsvXG
nmyw7xyv+8xetc//AR1DAwVvYdcuML1WK2fag2sxfRhT55CNJ6BxbFm6/eiDSQTxVoZvWZsldnLT
DqXG3rdFdLWPvs64y1QTbfdo7gPFGPULRS/X+8SrAF16Kc2PsrQODPbP8u5f700uhyaVZLbD9Nr6
cOC/Oy9Z5tlhIrEtXVuiYqTH5oUVmaWfFSuCv66SBqXUJ1QL+6kdqxHieZH7ZPajP7XqELbQWM9s
L/leX713milAyak7OTCPN7OngOopSBbCLoluSImqD3YeNx/6ETFjoapPduqIQwnlNzRWFCrf3nWn
nglVGuM9dLpg6mwOan0a88zOIjukVFx2WjqvmBWl5/yhX3+v8NVQAqVfRDaKKuPxLQ5aNHU0vxm0
1bjzWtEw3VRL8dGEp7HPeu/HkUwsh0sceEyH+mwLUZBUjSFtHTscksjZR7OR7hodJe23H92JQR7L
4Flh0oum8tyKfpVdYmjKxICpyvPBR0apCGi5f171xtst/PvXaUFyo22tKyOu0Z1237mKtUuG+dPb
F/L66WIxj8wkUkgw1BB2PX66rd5pdlxMejgvxReKVT2wFAjQsVe4QNKq/sx+fZ0rsBycMd4nbX8U
1o6Xa6wRZ2S70kNzVZTBp4E0+GNRJte6XZs/PAg6Xmu7PTlTUX3MaQRG6nxj2+N3R0dO8288P5cu
AlkxyeRWXKSoo9xqbZCZywJH1R08dW8sot47bU9N6iznOiOnHqAF+Vo+RID7pkxpX5xeWPIuEjCs
hbMjer9Gr+6ONLLad5Y279++tVNL0cBTaZDQ02b6cLxUpZYoSqDtBTyhUvdDCoRM7V2s15woP7PU
qV1oy9siiECV3I4/0fWFQI4rBKWmad4ZtRBXyPyKfQwM8DoSVXNmG8pdfRw2OYtpisBQkeTMLcaP
cL3kSVpza6tKS3CirbdPsX6l4uvLfaQ25U6BlbibC+/cF/A6aLK0zowAJi75x9aHEsB5qndxoYUY
3bcXNQ4mfoXBzZkHenoVvmdkjlDf27Z91l5ZGs1NNdx8NTPoBzpMaB+c8zc7tUOYgVIKIjsEuW2z
Q8TQCuRLeW3SFQCW17Ji3SkwkTGb9swNndohgHI4eSmcQKxsPmaktDWYZY0WqllX+Fk827s2GfRd
TOXv95CIz5SGJ/IP4MEatmrIeFlITsl7f/GhSZTeOinIXBdan94rLoJBphpbfo4nw75kAyW+gZ74
zvYi/aA26npp6k0TtJXTBdEkqjM79vX9cznUPsjISFG37egk6ihTGWqrIZ0ke7/U7gCKL8fUDdro
HrrV449++8fLbY6FSq21kRCE72HnQoFSmzScOC9DWMa/vb3S651Kvs+HLxVjyMu2Aa1DSaEsK1aS
eh8XXhNN+0KrmjPWM693KqNETh76rVSQMNOO36bbVUjs1t6K2FxXXZKSx2EF/POS1tu5EfMzQv44
uIBEQ34I/VhgQYygjtfyqqaMqTbVcBi6yAgmdY6+rpVuGbtmQvnHH5UuyndTEa1kZbiqX2cATUUY
t3UyXPGfTPG+7vREuVCiXIwIEyrt+2V2jS+jmRlNsNbOukvw7LttkmmoMFBZwQL3dt+iUlulbveg
K8M3KxvFR7zCMs2PxLB+ztaonfy+HaBEJqOiM6HIpqK4S9yJOqDUskZD/1fhseQt0NfZqT+qxaTB
dzMm86vVDcTgWc5bdj/6+m3qeaAo9A0kc30TQnB1YmZqj2o4d2V/0c6pSo2aJF/eXuWEbBYxV/Yz
mVjQFNmqHyQkp1DR0JCPZoW5bzolt1W1tgjooYqQ3VhiUTJ4DpWV7bAya6CYumN/72WDQc81Mpab
VLGm63yI+rt+zSOYgeCszhWmMoYdbxz2DS0vOVjB7mkLvlghPRWt0Ho6yjPa8rZIAuYfLprDk7vO
u7k2ldW3FN1VL5qxwK4zijwgvV1hWxN9kMnsdx640GtaItGj1bVpKc2x+uJS2JFRHhyvJ0fI+sYA
25B2e6tzkAk1GpE+MigevYs4tVggQUR29TsD50goWS7EzBrsVeVTzFSaDwRBNIHZ1dHB6OkCwnzW
9VtoPutN6nTOg2rOOJCpTV91u8jBMcxHrSypAtQmh72mI1YSaJHlzX5WqyPsrlHvbpZMFEEGXxWm
cJlXj51VYe7aqYr2JSVBeZfWOK4clnKhe4PCvL530X6vgYyAVA+iDD1iv0tac94VrjWMN4ZXdlRc
RoJeSsI4kk4wbfm3N9TrBAIkDgkYqAUQTeYW2jipearPVb6ExmxX15LTujOmpLxtewVAS+klkMG7
6s7O53PCs6/jJSuDz6CDSOHwimmBWypjYI/RfGup40EHlroz3Go8sxdPrELVaOCuwsnnoFpxHMNI
Mk1lymiS9EM2ISW7Yn1gzvYPA0QxrZDfvmRfkvhtorJmNQ7CfP0axnWfXttgxILULt2/cS8vV9mk
DnkDVdxo2xVyUTPsymapQ8+Az/X2jnh9wnAvgD7IFXhgKEgcP7HJzScF5SueWF41ft2mhm/m1RrE
RLgzxeOz5eAmUACkAytIzDSo2zZ966ZojbFZdHAd5kBzIZnL4nNLVdVeFYq+EhGUornpZjWurpW8
hTWdGBM+M7G61IqfGYpr7/vV7B+FSMYbzzWT6MKMluajR987CVqhwH0TkALR8mo8xffadcC0r670
2z6CM7sbGy0710U+8UWx22QnQRovgHc7fn55jkHUQnc0XNzcvVqmPmaM00lirapXQeV2yl4pFzry
SeL88BkkUXUsDMaKJGZLxCqqKcMRJ+PVxaa6KzLo8bSQ1b+zikQMSrCbS6l4fIMxuF4nXdwlpBCi
z2qV004xonPlxes8URIDqNf+QqYcr9KqbQmJ0YQCsBjJp9Ua+wtwisVFjQBQUHoIz7297U9wLOnw
MaiRXQzwgtvEdFrtoh2YxYYlyOfrotfHOtDS9XNsRAhv83H7syAb9hbN+gRbyrvHRV5cOGAlfcMd
q4e2WrtLtY5HrMDwblBGFfm3tAbTNOnNwWwbMnCRfTd7NfkIfag6E4JePy8ZfYimdECALWwnyXYn
nEFtzDlsTW0Kp7bKb5IltT9E1qxj7DvYZxLrE6AVOdmCc4gwJcoP5iZOkNyMEcouM5pPHgjuLI2v
0qSLrmZd/WjPRhYiUgKBBM3DAzVHGWi1ObxLhfHx7fd26joY2MikW07q6Woeb5RmiTJbnfsJwGol
fge2VUAOYvp3X4u4/UNRaMoAEpjKam800/K+0pzWwQ/OeazMqTwnVfE6eFLbURbDg0YJn6Ti+GLm
IrXYGs9q3swUjdYZbiyE5nblUug/fBoAF6KlwaktEeXW5sxxsgTTqIKlxnGKv46LMuw64Dtn6o1T
j5fuNf0gcgPJLd88XnywPHu0iymkwf0bojpRUIxMa5cVwZi5uFl762p2JjNQ9PHS6rP/pt1wDgh3
ooSlVKSooqwitwYUffxU9cVyxmJJ2NY5GkoWOwmPRT2+K0yj8ent1QwBPCOcq6EM+mnprqIML4c6
jfugTEfzTKSQG/v40OJq6Fgx3WH6Qll9fDW5oPUxKtYYlqltPIhOrLtpqOMzbMITOwmNd9TU5MyT
bv3mGNEaF3pExypKozcI8cfdh361h8xXFaM7c0fPPYCXtyQpi7LZJiVJKV23vZxpghJOPt2E2qTq
OPFlPaJmqp6kSBmnCSlz3K61L/TR6CFnVeVhtOvhutCar3pZDuYeAnRGQdfUuQl6L15Lf4iN6VNb
jZpyhaVg1iKXUFTQO0iTb7s+GT85yPx8L8Yaj6cKV9xsVNk32H/Z5yqm7Xks741GHDFKzjxA6B6/
LlVUiol4GE42IM72lJ7ulxl95m9DZeDF1yfu+yKyiq+ukseXZj0570yhCB8tZyZIKVrXwhzb67Z0
9MXPctXjpjTnAAYXmHQCsfztaLbdW/Ji6YXSpgFzJFEDxxfbCqHY0Tw04WRWTpCsq0PqMq1nUrzt
WcEqbCiUTOhcoyG1ndxHTitVArImBDkGVXSg0CkSUftRunytQJO8fU+vEJ9yOZq8sMsA4kso3PFN
FbFbYnANtGnqcm9fDsuyG8zR3inS39ldrQ5QZWO8N+fEPKgqrqZemSmHzmr+O2snjlM97vZ2N3S+
nuu9n69tczkNDE2AqZ4rh15NwLlWnX8ktBc5b2AAm2sFZ5eMJKVhndjJrbM06Y1RJN57vbfbS02p
mRH1RtTiR9HWD7Ayl4fMqWXvfwGpkpmZ0IO1q433q2eeE0c/sTeY4zBwQN0CT56tNnq14IpuibIJ
Z8zaIfMZSZjX8Tl3hxOfC1kQq0AvoM207WM4jYoxTCSwo17a4haR9u4dblNjMKSV9U5Elf0ONdp8
nyCve6YUfQUL5dljKICZErBzMOFbAlZU6mjw4XgSFlb5qbRrz48NFTmWNleHDzNGYbdRBw3W7KIv
IrfRaM7n6cxxt426yEnSuldd+ukwi2i0HL9+rJwtfXKMMRxXzMjT1u6umpYOFoIa50TGTy4l51VS
uEjir4+XQglVSXsXtbU1d5+6fDEulzr9bJfiHB3i1XOVN2VTE1BjURigEHu8EorhdSmccgybCDtS
NcGcx8lz44O9tPG+yRFsmRHP20VT0f6Wq9W6N40fphRwDdTGMkHzyOiN7QljxzxtbfSGcHXBXhhp
2XNc9OfC54lnKitw16QJq2KXvHmmmbV60CejAcJrlQOn7KKAQmm4LukBnDkzTy0FNQvDZ1BJwDw2
DzXpAOU5tT2AQCnUnWbGxVVdL83VPJ2TxNt+kfLRgQzlu6BnDld6sydXy5inJGbsnjhqFcQK05bB
tfJDi3m2b6xG94CHbx+CFTrnlfnKPkwujawUDWcOC6Znm5vEts1oJ9EOYZwuA9ZhhuZbYoBa78Wt
ryVrRb82qZoPXSJrcHW9sAfwZ4PWiusl8cQh0qlx+dys0DDKHJdDc/2tiarsTO1z6l1IH3aJt5GI
G/nzlyMOJhlRAqw0VCeACTZC9RdtLMY9kGHrzGvfBmGAExJqTTZBiGCavyl+yeiXAYv5JvR6oQaL
SVo0TNG5I/NZS/VlQsYyFu0x2qcS9QY99/iO6HsCk4hrERrmgPY3kNXlq6GyC/x4cdyrGZsduDG4
pt4Wc9dhoJ0kuCdVi95qPt3tLEVl05iivahsfVckptGCBXT6XQuFKHSWohikgHokLsQIqd2nfje/
aEPHJFasKY7Vcd7VC4XshBkDeojiatF7rP7UNCVsqJhH+4s3dUCwsjbtgsKu3O/8ReqTZQ79R2Ea
cbzLxm6smLZCjfPXPq0vsmKs0HiPCvEYZVbi+pVZWcBd7HFMQi+y0PRwK214b40ajruxkUvZHoT5
1aRcfyvzCLAXlY7fpqa5Y2JVj3szUxUIA0rq0mKxRXc/rd2SnknJtskSrwItVZkPSNLn6yPBy8zJ
zCwRFvU471QjFxeT52PRJLTUObOWjE+b105SRmefOh6Mlb157ciHLKC2SxGCfm13padHOxR+c1A3
TK+Fo0Q75EDPnfjP0mDHq8Jes7Fllc0jssFNQTMI2J+gvlPusFNAjqZmke9Ku5We5OPq3VlN4Q3M
C6cMGHDEjxE/bNVvlpNgM70uUFZSe4m+os+zTvvFTpfbZshr68Ks+y4JTR3x26iN7JyZVbGK/Yyc
/nJpe236sMDhHX0lgeC9T5s+0v0K24d95CXIqBmU7nOgZMaMxRB1ob5jggv93in7GMJ0bPdD6Exx
mqMhoakI0xsNzrL4hs3rfnJTY7ls83n5pprlyNjJri9N6Xi5qLhksYw5/KbwoWMyv45ezVlhQUB5
O/F91d60PJI1eMpo83HsklUef8VV06ulIrqcVgivM1MyRqrlMKz36SryEr5Jnfu62hoV31Ge9Ie+
F0ZPM61Xvq4FilWX6jrWT8awpkDf6KL6Q1ki4WSmKtVW1uD27nfjWjAsWbt+nwlhl/s4U9fmgCId
fg5TtdTl/ds39aoYJyCxRaQ3jAEikMd+fFNJMhh9PrRp2GOQDVtpNId1ZxpKcx8tnuJgHpl6IsiV
hBOjgEbX7sZZeEUgZthk+9o1NVrXUf3P5PE/jzTWu3/8F3/+VosFJG7Sb/74j7vxqe2H9umnd4+i
+ykcqu+PxJXqv+Rf8n9+6fiv+Me79Ftbd/Uf/fa/OvolVvrzSnaP/ePRH/YVyMPl/fDULg9P1Kf9
8wLxUy3/y3/3hz89Pf8tvy3i6defv9UDykz8bTEX//OfP7r8/uvPcqT8ny//+j9/dvtY8mvB41I+
Vj9ddsVj9b3b/t7TY9f/+rPieL9QAqNlSYpNa59q/+efpqfnH7naL4yA6MYTCHjHxKGff6rQuE1+
/Vnjt2j2kkMSHziPpF4V3Nk/fwQDks0A3ZYaG9uGn/+6wvt/xph/viUeyJ9//okuzD22NX3368+v
4J8SNQOYCuUteRXUp8ebq5rHqapEgsBKmvcXGfXAnV4m/rxC/NG6OQ57Q0u/oCvz3Z30+N5RZ4wt
1m6nNhoOJ/kYERdqD/3lpfbjdskMX6SuvpeG9fedOc6BNmaXgz1+KfDn/cb0Sbu0Z4CPLx78qdvY
DkCfwT+MnOjjoi/5yrEtQVc8bQ0m56vBxozzj45YhK83E8L49pwMt8uyXCTN0uuBngiyqEzMRlDH
9Xhg2Jfe1Tqt5UKb7ZtGmY0rVaWTJdxqBlpdjMOH1s3Fw7yKz2pxTi/imZF2dBhA45IYBvaBIccX
mw6E7uZpE4NmDTtk75O9Zra/ITczf6nNBhUaDzp7YM+ifqwXs3oQzfQRa0z1XRXjM5KWVWkEplFl
96Naik9ZsxaLr3deBIrdHshdvHJ6StDLvqyS/guwNuOyVJPxEeynzuG/lNX73h3qQFEXpq4IZV22
Hqq+vpeQ3fl1DyDYLCoRLkn6WbWLKN4BsIk4QBYrQS0spf34/CJ/KKr8ywhxFFX+zdjzf2FUAab+
YnfLqHUUVt49tn1apc3w9DKkPP/SnzHFVn+Rcnn8D7IsFD0ZOP6MKbb2i6SlUIjREWcuIb/nv2KK
+QvQEpzJJQUTugGJ9l8hxfyF7io/khzU587zj4SUZ5zryw0tg53UHECATiq0b8nsRTdg8lEnkLFg
uyU+p1t0yJYKmSR7WUgsxwS5bNgYtFUM8CjxMH221858Ku0kehSKc2AINVY7XWSokJv0AT5rhnJR
taK+H/NZ+WD2nXuzZq33WypRLc6UFReDPnm7ORfVV4jD6m/1lA5PnbDex7HT2D7MgxG/67G5zmAn
3HWlFV0lisWYom4dw9eXzrx12zoi0/F6ivPR1b6j72b9Tlnd3i+jgW3POncfYqEDIZt7rMj8NTX6
D5mCaRUVWvEHMHOv8ZtF60lwACV90vTG+I6GtQOgwLOy9+1cDrRXRF/4+myadaAXhoGjmuWWfgEe
og6NsXMvi1pb9pERr7/bdkRR4Rb1u7pRx69R2fBdthMhSfVg5wyLEy9+TsJ3WXu5/p1kOb5ocsxH
BvUej3Lto40E6Hdo1f0nQ6mpOYxYVQ+OXnkBkaylSsFm2h8xZb303KxQ/UZZzSt3TKD1L/Mw+UmS
p99e7OQTcXpbzKFBJg1SmBzRlIDlKX/+om6s8lUzq9irdpaNCklqOeqluih/GuL8UBC5E0/Vh759
eurJTbapxv8jgUTWwv86PdnVJWHkG1PGf+Y6MqGRv/FXECFS8HEygoUnLZtvR0EEFBEnkUvbExkE
mQb9FUSsX3hx9CekdJXMsTmt/ooi1i+8VmISiF9SY+qpH4kiz7L/mygi3Qhkc1LSbZ47JS+2iqZO
WdKnWrPT+5JjPXPVYC5MXfEjpZihS5AUr74jkLXjiFoqD3Jp0e2QO0eROy8d4U+96j7lVXZlMqpr
gsIT95Ck9YuhA9Dte6Ve/aFDdBx8jwGTQL27N5GObPts12hTfJPaAGGDJIvNm9adhpvMHZfPotbR
7kzMsfyEUqn+EcDegI9zvl55TTpfR5zT8CpF26ZBQ7q1n5P1FlhWM4T//5jcJt8eOd6/3t0X7VP1
+P1oc8tf+N/NDa4eWATZrUVaJWum/z0hyanxhWI0JQ195Pj6r82t/4LPDkhCunAAMZ8RCX9tbu0X
CJc2fTk0BajBoCr+QNYtuwpHe5s2FgBuLpEOAJ4tm67DQtpfCafJdgYlKpLrjb1XoJEdcCo8h1B5
JQoL6tngcplY87nzb5u1tLpMcL/p2NWWp7wrhpEvKDJtiff7iqd0F+i59HKHZ7ZMsbgvUixfq3gR
O3dBwAjSeBbkuFpMwwrVIq/MvV2uXbjEynAxlXVYjjXAxxwzjUVXcORw8RBZ0WYKDER6fBu0KV9e
vb6rit54/+KFnzhMtm1a7ow2CmGI8oq0ZSt3i02e7eURy68KllA9IS7Q5k5q6LcNvQzT/B/2zms3
jiRb16/SL5BCenN50lQVi16kJEo3CVFqpo30/unPl9Wt3WSRwxodYAODvQ8wg3Yi00WsWOY3kNkc
0116cUqD+tUxdrgyrJd1iRHtjo4xTGgGjEiK1FeUIgqMQRQ+bIBTRNxDt+JomaxYagaT6EzTtGV9
Pz8tS7wikt5xEn8Ek9v4wPaqIOvj3pedwgpdQcHjq6kd5h5OI+GPLkyjr3O1fKnHdLY8JZPMO0ta
9tacqdtKiK5xjbzUnmJ6NbcTiK3CVfSx6f1kKCPHTfs+PZ9sJf2WNhMq55ZdNq4oTe1cq7PurB+N
v12Efuuc/p+e7K9M93eiWP/955952Vcvcv31Z/4JZAjSMcKBJEG+z+z4ZSCjhcgBva4P0v1/Apn5
geXCiItzmBkGP/b8lIbrCSVHBwRKzxu52d8IZNzYy0AGGonoSkrA0U9ScFS7mhVZwKwNvU+L8UvY
qAuI3471OrWTG3NWP3s3b2z4N3ICQDEIrrIrENRAiu3lhmj0IiyhZdFVJ4K5jG/sLiAujN8i8H37
ZWzr0U3sVCEljzBoKvu5Wok5mnImZ0snu6aSyIi3Wr36tVERg0yKUPqIQ9YcAaKY9Vt19XX3aX2i
3YpMlrw1sI/dIroCkiysbRVEfbLH67PY57mq3uM1WlXe1DloxQ4Myichn1HhTK1nGmHX+6Bo6k1k
znHkimWuCJHhkN2OcYypp+YM6Yl4eBgrvogXfA2a5iwS/Lz5KKyV5/FCgtuKCen6epy8/lYwRfhk
jpyPgSnJmqfWHDo0QwardOdC+sbf6WhU6DnNAqnonBa32Jiu7oJGXWFNeKdaDAQKDooy+pTCGvCc
LGH2gDBZM7tLsQDpNuoMSHw69MIdlkEJFPRCf7bDkKZQGBxzP9bpfJbXqVG7XWHuJrkzhGuZqX0u
J3CKx1mTLrBJY0gJkaF2rVHNC3cRSnSrRXH2kEJkXMKEjub7C+mVlh/gNYBcVMMQCOC1H5vTL0uT
VwpjK1+eFqQ5hpwxmx11zGUi2x7cWUmrC4j20lYZTbdTeoNTJAq6WMiemijqeaFM0103HnTuWDxD
28ODz+TPUiaircAULThxw2uoP/q0q28mO2zlP4K+e/lpofCMiCflHdOJMKU7Z4e7YXIekiacXEsH
0IH3YuJqkxz7BRXfRiyOsUWUcDghKLnusFf3QeoEgdBaca9HS6zLDTQWjajzV8mywJBgqRQKhlkn
Hnf9Na8vQ0uSUoMk7oCRe5b8p2ld23mWdn4WgYFujWby7alR/DzSW6/ttGmHCKEZMCy2GchG4T5r
U/inpRl5Sh6Wp97+6zCnYfgAoWtllaP3dHQQGyIsLHgDrZ/jo3Khlnl1FmklglmxMY5uGI/iVtZC
Qw0K0VXfAb/vwayq59iuFteWinP8YC/FJuW3x+44FOHl2Df176pikgQRHdGBpdUMufF49jF1taUi
QNP6y7iOIJ3kclGKfWeO8r634Z506l+v5beO7/8NZTY9+mfL91W/7oZJRFf+8TH5UT4vtQ8/9esU
pzQGMot6BBAz/vK8YWd9gEVNgavRsfv7gP9Vjtgf+KNgQTHAheVGRfLPKW59oD4xOAnp3a/FhPU7
p/irIcDqVgEIEXtD0I9ofR2t7wIjrwHwugjKEC2HaulHX2+FlbgqXiZuX8S5X9MrYCZt3dlyf5do
WRFUWhpzDi6yi9ZCsrMSsu64swmnqWRfmHn8SL+538dx7XhtgT9Rn2EiLg3OdURqsq/zuTuxT4+H
uSssBH6szCAXoa1XcKax0pUkVBIRwK1uPGnuW1+EyY0hAIZLNW6cfaqM7rNv/UZOYhxFKhvKPxeD
TISBIljwNXQ8i1SRIUldMVMFhJWMMLKTP6lW8c2Rwei/f6HjyHt8oaPRZu9MS0KqHwW6nn9r0kh4
tnDuf/8aPA3Y5nV16cd1TYeQJ3MCvJukSrJdtLghGnRNdeIzvUI48yjkioyOZdbu6sfy8p1RFMoY
wmNTh0W740d5fl4K5wtyJ1t88R6Gpv/UtAqIqU7ZpItyK+zpxEj1OJ4fbmAldVpADqmJj1A2Zjko
TpUmku9k5UVejtkl0bF2s6FT/GH8fZzd4XpgShRqfkhtxygpPFq1dinCEBWGevbKOnmMBea3bWQv
LvrB14XDCd4YOrYM6dNg1nfvf1baea9XKeouACvY4kwOjgn5WjFJ+oLOXcCkeF8Z9VUuLWqgm+lT
hNn3bWYat0k2FlsxVDjbW/mjrqVPjO0vKtw23FjAVs5m9DlKeYk3GgCTm16HRZoYt8LCmlMyr5Y0
e5Jpo0MjzfxyzjUk1nCYKnvks5WMfrtw2vgmU7CNQaDy55AjeYJEVoI/G9hNLdNcDHnugO5/y0Lz
vrX1W3SNbm2ZK+sW+ac25mTV6aNVgVqpl4bUjauNXVi4620A7WjdqLDu8edkBDkpt3ofPYYQ+V2n
l7/ac+q4w/qfjEw17rCK7AJTzfGbiO1mZ7aTSqePS0HxrTx9RuJcwiDnVsdCzk9afjWonQuEum/T
1i7+ejI11S9n4CPnOt46QDikLCiQWt3LVp1dJln7kBUlTwXljubHIrxxGm1fKjmF0be4qrURyqJh
fpWstvjSOWPoz13reKXCm5MwRPKMDMW4qGidrUqPw6XT+Gjm1hWziSvQ4uUOvNBymWe9s5kN+94M
zQk5jHS5tIFPexboJM/QEJ8ukmLwOXmuFKNYJx0O4w3JmnB31W6BRDwCg/yMroDqO1b7EIo4D4TF
LShJMX9av2toFRdpZ9l4bObxde/grZpaitdXdku+JWR/gO8X6HEDaQ0nDW9aX/LhNU56m8KGqm0/
xkTtkxVpaiDDR/VnDZvKQimc7RxDw7QT68qJc2drNMxo69m03SpOHiEkp56WoYWxusEwyRzVoJXi
BUyztuzK0rjFs8A4L22WwrRMxvnIa4hpTm2ajCulizNfhhHpMb5AmW9kteqFgn8EUCsFdZ0/2WP1
AFru7HDvJNjFFlmis0Isg1dOy/dxUJ/MUMJWHBsE2sAl1rg8JNpgT+YcLZssGlUvamfHo3c9/InI
RRfY6VzvsiG/FSbwK7ucUPHSuO/MSRYAV+3Dkhayb6Rm5icKTNY8H1tfaXlPTpxEGy0t5u3q2+Za
RfcAA4ulYCRPUqQX23JuHrrJyoLJNkGvSHnlMazCORElUq91koo2m3LrKMChk4E7k9Kanw6Li3XT
yAO/eOz5Q2HFv163e79yXNfJFqRynRZ6jDLH1JNOzyJ7MgY2Wb6IR/C4V/GoXKrheF3Lzj1YmtTN
pja7rDUW/ELc3mIVi9bXqN+CVHK8up1sHyVMSNLKGBQ5iK2uwBtw1m7zlI2kmtGj5vBisGTgGmHz
YKDerUvVgyTxpmYr+WK1MGvkkQ+mLDym6sTSfQrg6TK24hlqJLaaBrZ2uEsvPwb4bN5k2/fysmR+
KKR78FYT8Hb7HvWbp67NH4uILYt6wH0bK1KwBt+uszK/bpuHVKi3TVKxaVU2B4LWmouWZOkqTQjQ
RJq8Th0Nvy6lwtV0QsZiNdO+SrppPwmk34Upae4SyZ0LKiG+0rp+CT094nNaLZ/GaLlJWZLSS3nh
nsYcw4mhyh+xfuYJRDxUQKEi6CZ17zVDKX6IJT7LdDvxnIod36bNQ2PFj4PWPzSieaCNxLvXS9Wz
TOjnscU6sWPuu7Tjpzypl81hn0qVdS9ykKF9aieAF9HDbMqm3OEVzK6IDN7bwCKxB+l+mjMWl+Ts
nSyvNnY5Zx9ha+SfAfTOmYfn/LzFmeNPMJ6Zr04aNEqdnwpl9TbPIHJxZIbf29Sg27KmfaGzhsZ6
Ui40qwQLlQlD2SJ/WdOQtcZrpeNbLlE/3dgaQTAdlSxoGDMBEqP5ODYsbQwjWzgfQpV2KGLaft5I
3+cJgy3NFio2M2W561UCfmaUDyZDVrYNxgcXOvLp6DAu6kdlScJ1Qc/N+WDNRFotkwSAWQlZziwG
dp0pvbQTOresmP28hdbKTcwDkV5ot4BaiYsTUthdBtwdckbafmnyOL7OpCIPjMb47jhKBihOoArt
tLavxpr8wDDXOG+nutqEtVx9VSR72tpFOF9KObWaL6fxYxtJ2cdElr4rddYnXpKu3y+Vc4HCwiIF
6qiAmBlr/ScKyVCrFA0/tYjNgu4eO5wSOJhmFVa8gkuUhQ3YAyPvxwkyGMwoaK4lK1jjwKZETjmp
mofDsUjeeovMKUVpi4d4K6/nIlYJ52JNNoRtXGkL67Cw2AYVAUNbUOlRhdGc60oneW07XhtDl3xD
stb2DzEiS8wrua2KO6lIHyM02PdVFCtuV6rJhhC/nin5PQQjRFZMK6Jpbd9PS696WZk89ZV6U2mY
epfWDz3OvxZWdp7NEmP0hSyhBUHrloVgeD3IqtckbDiVELfpE2bcJapoaM5n9DeQmTufajm7mCeL
QiW0MZqXaYWz6c7UbLhL20Fs1Fzu/W4ypht15Axpx3baFxVhnYzyAcI7j6nKLRdlP+ZZvXzrEweg
WPyYRLw/0EBPVcSfVup1064JxiFdKJTmYTazxzrlbdpJS/fDhrD6fqZ2PNIgLz5gM0D0rtpax+I7
mqDUK6YlDnKbWGVa0v3IlQia6dOYNDBdEivxVACVJ6578Bx63nChE0YFyDhMpmNMGXjUX5qA//St
Ekm+ZQ3XMSanXRfvNX24DbPcciuFRhyeJeCRG7y/w/LS7KTPilU/pHq8tbKicIXOeb7oGilblnpy
UwcFpCocCO+iMUuRMVYVL27bs7ADx2p3kquF0heGb3dG1ZzXig0CdzIAZUSflLb/mar5ToksaLQs
6yEPnzBL7bxYJHsE+UnT8mG6woUj24uZvVyEBG4g5GfjmruPCZtmXXNGql9pBVEn1WYpEDkRsu2y
6xk3I/TREs5NuuNkjbRK8A1vF8ScZuGKKgMDWy1a0EvqCbLLqwL10G8Es0ONDbzvGMlZVlZl4mMt
+Wi8SgHqZSRpinm2WNFTCtrM5WB9en9BHci4Rx+WMb0JbRjNWKBxR7WW2mtoxoa55Bfrm+Lj6GcQ
LZdbLXaioG2Xr71tndUpp4rI9e0Q2ldrOqkuBHRBU9vrOgoAhSast+ZM8kgKtH7lhmRg1rLHKeYo
FcSQobDPZkQWkadtzko1f6qr5kFDPhKRZOqaVLudsAhxnTbDWS2pyII49uE75sHQ0XjXSR3XdFOC
5VoIkvBWZncmKocE+kWzGw9yR9ZG0XLI6Qag0h7u1SDl2CIS51OWNdJOwRmEXoNxVS38SQqphylV
2vsS5l/ituPazI44kxG0mfZ/nYzUXNFqoDzOsoSBSzxn3GLjeOpYEVgFZzGN/sl1nFlaEzuaazx0
b44ZDTblVktQXTWxBCF5DvcRbJi/OKm/1WK7LwX/exfC8u8N0bZ/litwtT3+Vevd/Bda9z8DeHtg
Pf/rsdndd9Csf1z0P5LvL1puKxHyV8sNjBy+CqtuKrnd2ll7PjgDVUItjpwPsQ7E4j+DM/0D9TEY
aRmFKgBx64TpFwJA+4DQIZglYjPO7zrX+o3B2etRFgKR4IGBIawMANpHL3sgzYyQf4U2l5/M2gZu
a+IE7SRR7JQxWJLJ+CEYrtyNsdNd5EozGmDY2nybzeU5qKniT2jveulanQW/HqEa3cUNZ/ne2VF8
0Y1jcbGYcpr7S1njwQ1Vp79Wp+ZCE45+k0mq870Ik+QmmsPlo5QkihfZRlxftpiCuLVNdoqGj1ku
niJmeSOkYS6CzqiHz4td0CaQe3LDPBS7CdfTQ7T6reX+v6KjvMKmTi3vz0nxA+TWH4DL/+jiP//4
C/GSFH+2L9b8+qt+rXmF1Wsw7wW9otFhs2hW/oN6YURM68lBOwL61/NhsfaBqRJgTSzP0Ld6jgsF
D0NDeIWMrpYT6xj5N5b8qy4zTVmSG9BmgEzJiY+PotCRGht1+8xXhoLkFoEIVprpDG3pVU5bkza2
mfpJzzTtc0qfInbVsbVvhi5vP8ld7cqjiq0w9Q+ulyA8UvoiRkoJZ8luMU3lRZXMXewpkhrd26Yw
fTFq/R2mAGIOemRVdmmrnpAJVdc+4fPDlScCWMMgGFIiuDd57dk+a/4msC8sPS2QZEva1o9mW9zo
1Qi4PNViz5jb1g3blsLTQdgfBZ38Umta/ba3q2xLZduwzbrB44i6SXN9RPWfU7iPlU+ZGRlBCLNq
1xXNKY384xyEe2bewPycxuvKgj3qfdrgyQ1pzjLaMEJsunGZgmgUn8elGLxE1PALw/aUe6Dyxosi
4YEoSA6i0SQ/6pLzkRyttFVIREOqfsrS+XM1Mm3F8ZuWl6Vfq2ZjblJNNj16tskGxqNzSpXxuOe7
PjeQMBV18FUO+LA6n30rq67G2Rq4hQpR98DUkFqYdaV4mBQN2owRW5dySzkBM2rZKlKKpPWsTojP
dOThjPDPY8oyV6uyH5UYD1JIpywS3kBqrdN7hhhMemA7HneJF6uQ8J+yeEna5wTXCaqLhuKIprQ7
FHj1NKWXp9ckkN4i4xMizItc+8loyE0l4WWh4c+IWkdim/OPS2/7mlUwkPiK+TgUoS/VhJR9K20S
56456brzxstl9AJs7QCqe9XgruO0KARVit+iGkoN3Qi/LPCAdrIFepu0VGfP4uEbU5dXqgErqo3l
SyKNsIwBY/blzrONQXd6R0l9EKHzZrTzc3mu0m05jEx/oC5ekvg+9l1quTL9/cDOlgp0AUp9LR0A
1wYCuu3CIT9xW69fA3cF7AQtWlir/PXlXdE+a6g9uSunmQZE8WPVK6sOd0KcP3z0Yv6WEfn/5+UR
D2uNJ//6uPw/4s8GnHPxx913Ub5ICNef+/tsVEz7A5oYZFsQqsBTrcPUv89GpFo/kNlRkxEZ0H5Z
c7G/R7CSwn8ibBzcJmFjH9CifyeEkqJ/YDgLJpSRGbw8Biy/czwerR1qfe6OIxYHxVVs4vh0bDqn
HnQar3fqoiBOOyv0PEZGpFleyGdh2rUn1qpGAvz88AL8QkKAoBFiCObh8H+5WFVJc2qxlMO9BYQr
BAQIsMdtlNjew+nvfTwmVDAwWbSRa13b4d8SbVtMHYuVeh/v03AA8NQnBox4e4DQAf3zz6LqsYwz
otEF06F/bPQ5/xbRft9iRildw8YcpEBrRXI24634fdKzCMhmSUs8NruRalwv9kYZb5Tws9XbxCt5
LfiqqRZfn62PN8LH0dD28Oi0OmBdobHEwX0071ZUJgGzGLr7TLV0D75a7Pez9rA0yin2+tFpy5Us
sKkGQPk1LeMEevmSnU5Gca8zxX1hJd1VkkfKmVXj0Y20JfKYelSV5z2WoZv3n+/4vD1c1oD+IxMj
Yc0fK5docVxOBeJ+902tKRsVyx8/75zG1zXEh5GdYkRHW8Yzu/gCqNePmQnYiVHysbrb4RZWRAFE
AEAz7LmXTw6Dbm50xIruIQmrV1HdJNsJ/jxjTnFVWjwyfPMxYM4cbWL6EXLc9mfOyEKUsywLshY0
TZdJ4xaRuOwrbW+mFbqVnA2l3uzV4UkH3baZl6a5zJtZ3b3//o7XB7LU5MOAJzWwEOgKHq2PaOlx
t3AS6S6Vv5hq5JUSXm6nlsbxhl8vAr6DCyAFSgfiaGkMUVtLSZRJd2YstmbyZyeqLVFgO6WfD0/z
W6fEv9cheLf2+k9sE7zPpKOJ1yVt/MfnpImSN4m6oOL/64Qw9Q8QAtayH7kUi3yebP5X9QR1jhwD
JBrJxl+F0K8TQrE/4M4CYQCxjsP5wFr51TGwP6AhQh5AlgIa16Hp+hvl09FyATJBwCZzRyYU4AQo
2Jf7aV3qFeR9x2/1hhk1EFuvQA9iYNCTz0+/tf4P1+I4BB5MgFR4iJfXktt8yYcWuc6uMFAgiKI0
MJltBE7c/rU26Sj9C/7xGgael1DrY4GiXzs1kIjprLy81LQUjhMmPNYyxl6hOeeD/bkQ0+iDx802
AiYNdLzhDDM3Cb2c6mG2Jvp38g3z0vKb0J6G6CMHdQoUkVl0iFc9nHhX0zLVG3RNBPEpFZqjgH54
Ncgloay1srDxb315v6ndCGMcFWc9MNDWaGvZ08ZyTS5RDquUEB1Kao/g/e+hv3pLAMdYYYg1AfhC
GXw9y58VLzntnryfBcbdqW14dl3eRvXwlKtOfmtOzSW+oXTgpbG8jBOmlpOmBPpsOpcDPaICDWK/
rlI/SezbWO8yj7WMLd0AX7u+rIbPk5SNm0RRZvAVJn2mBdyXIRDtpl/7bTZMZiRVeTc25u00tFPQ
6Qw9ZyAgXm/acWBYyTYzgJ2GgjmMUoWz1zQAa0VUBW1Z5V/aRvKwwk5O1N6vVBFWM0VV40P8RXM9
LikhQkYjlHXHj+1+8htLYMM2Zz+LXCRuggiU37fRg+g601Pa8EIOnX0O9d6tqsjcvv91XjmyHG6F
fYJAA7f0ysxgLjMLyQvEO2QnKV1KkNafq2mdZNpUYnWKVkouo7eh+lms6Jh1dZhh6Y03GvWXcTCb
E6Xuq0ixvpl/bsdai/Fni8XR+9LKhtLxHanKoJzWkT9o9LS1/nMzLqf462uP48UG5mqsS4SuUAOi
OXrcA5kioWuDY/s1YwbXGbshiCpzOLED3hhQAW6FOwofEYkkouDLhxJ6NedKMji+lAOAHqbum8YA
1LOS/lJIEJWidPFXqft9hQYRvuvGfkYCwF9c04qNXWvmsheXVrs1J/Gxwq/PQxxnhzvmT63oGbQ6
l32uhJfLKEe4Q/V4AKtDUJXJVtIl04VkiJbxwMQ0Gbw6dj41hnLdh61+zigJxWOGGm4dISYODqMM
qjF1Z1N0gB58GwbPWR0J4YMrQGBGwmLZjkWgT23jWXn4XZLTn1kxfo0iub6wmQhLTrQAdpYh6ziE
lCz5NCS4bdtmDd6+ZErFdeIgQ9bYcwbMq/4f1jINOuDdSGDRNT8K/fGU1yOeX46PdMyMwZdXptHi
augG7TpDuo+HuDxXUDSjZx1LLmNe+gLIpxu2N/Bj7vt3swbT47VFwEMKg64INdHRmWc5Vd/ZYWhD
y7QRd20B4wu5ZAr5wxndisEuSKHuVB/mzYti8YI2D8waFNxerjR5GWF1RFy0iGg+dg4MDkod5IQv
F9ydXDtDlCdKT1Qkb4YzGKHrHBb6Ps2yl1ctRsYYQ51yvBv9WcvYIoB/l20H3mk5SI4ntf03VMck
UGzWtxkR+XMxGDvGX7H3/js/aHcdv3Rz5Q4hEe7Ah3Re3knYGUtZ9RHAzAaV2VnIgxfK4IRiC8ia
XAMsW2g9e3U0NfuwSSeQNJ0dqJZ0VZGV7G1kJsu+dCfACKfS8leHL7GGdYm+z9ogQzP65a1l1E8R
mrm274ivmlXn1/l8NWcdhTJmb4iss3nkalvq2pmmeahtzZd6z/B5wPM0SIWx0gk4oxTM3dHtatyy
cr62QjO8vEX/KtU+JmqDhHSbkoQ70Fsk9Gg9qzA9ze7dcEgvcQSwA4CrX6dkxuiqgU6TfTflwUEQ
g9UBICMb0x1gPhSqpWj1101St5NqyMhm/J1Rr4ytwLxpS2W5sKJrjNQZNQuBCFPUnksyGvOjgBCa
86KjaEp9c64tH4xQBhghZ/Sin5Bxe+uksFB9WaMqaZ5zFFQZ+lRFH1q2P6bO4Gu9xCQIRlWXfAIR
+LcPz39HGfLvyQr9RxYkZG7/ulP16e7dWoSf/TXJobVESwloMko/6OiuSOxftYhBs4raHt7fQf1n
lRb+hzAA7J3JJmNFJIOMlSX0qxaxPsBTPZD0VlUQJM9+pxZ5deavcQqGzUpKWKdJR4cEGa46RgVa
aU420F2Yt7MdnjiI1qX3IgodXeIozyZUooQ6cgk0ai/VatomFY34wbl79v5v/vqFz/WPXu2Aw2WY
cKEdzjz42DG4k4Ys6mQ8OEIEt0tdXCAp6WeG85kYdvb+pQ5UgONHgtGE5jMQbNoLR4HVMXChkpc5
9O1hOI+VDuzqikiT/ToE94qyV6IN5+UcbfU42ydivupmfTdH2m59u844b2UIve/f06uzjseHIi8r
VJSEH+eorlBSXcnLZQr9MpZIi/LdaiEESO48Wj9sY3+K8umEYfepSx7FcF2NZjqg4J2FHH0pZi7b
JR5C4l7Rp6BWI9eYnBO1wlvL9flTHoW5zgbw2tQ8ZYV6UyrH+1jPThxNb3EaVs9zNHzpEWPle5Q1
pNY8lDAI+bhhebPIBbLO+k7iWtg5XJpCvxzM/rztUs/pyhsahaeu/6pC5EtC7qc9AadiNUR6eTQ2
utGrYGBC3xy+VXpzvXTCn9t8lxXOhR0m+zlK9qnhfBydfFcL+1PcdicOk1fie2spv7KIAEkoIMqP
0U1OONuRNgiQ7CLamEv6VW3ERQWICyLyJwB4PvrwyGyMgRZpe8T7EKBSk70NuQinzqAABRsZfB82
HkvhAgXE8wwU7SBnu6EaXaMvb95f/Ot+O96Pq7OuuqaXbMujT1ZjQWfqccknm83LruXclWDXqD0F
vXMnte05zZHLQm4f37/sW5GNEkYzyVQ0Oh5H5ZkILTbcWLAai/HRacTNKqzZmPHH9y9zSIaOH49x
IgUp/CSOhaMVoUW2EqJmEvoZekhZdVPoNrhPcG1VV+KFZ+zTQd/XEf39TLpYQwyaTQE4pwtIAhdj
kd9WxbJdFsOVksWfrOjWpF8rkDfqJNiuGlh9eQbpmoJgLvOdU9XXwCZ9c5l9RrsQa1FRU4aAi6MV
tn3/2eCbvvHtKE9oq60EOFi8L5f7Ett2JnWW4xeKcx9b4kadhvPIcC7NNvRzNGDg1CH1iK70knRn
k1lFbpd9pyWwSp3vU013pTL5Ok2jm+uItqKQPE7XNcsPooxXzcNGDw0PIHHshukYIMi6K6xhQy+f
CGnuliX9ODesywZr4UyCqtR7rTJvocvtJgrHCV2rqI22hTDgFVNI8iZloKihSmRt2RDt+Gi1YzDV
xq7hjUb8+9gZr4y6vg7FN4CnV7HWnqWTuEBVY9NP8cd5BKVPRejDgEcadECVIxIXjjUEYWt46Lp/
BV8H/9RwdVHesMsv+jnyLDgy0ZT7nZl/RfzuXFj2z1GTNm07bevE9OY43S+Tuoco4IbL4suauivm
fmPIzXdVT/ZJWtwMSSQ8KW6uaYld2tG8Hcx4a4zivASQZEXh3eLU36WKjLtqpit1ZNvq9mehJB/B
214ndW741ZLdD3ibuk2R36SOvmOYFEhRHPRRd23b0hlW4T9tMKYcRtsySoK8GoLEUr8kKV/UtD+n
67lg6K4zO0FnebgyBMbW0C6zxnYHgscaSErzKebdrnF3fdfo/220ItDrb/RVwRwW/CvN+DlF+q6o
Q4EB6rSzzOqjkoqLJsx9sVh30jie54m0aQrpYv1dJd3VaGmvnSzeW3EYtF1+MQ14r4wd4Ctj3vaS
fo9wZjAwEVvFB1ZugpCWT6FmXJoGC09amIwNl13Ue5IOXtuZtoXqXKSQ4WvJuV2jjpTI20jRLu08
3sKOCGDL76JsdZCJP44FbTqtcgqPftfjLKQNMkTr/91KKjg2mZmkuXOHruOnFhWXqWvAC8gskFER
F2ktbyuo6wKzbaG0Z21tAurXARHEewn7liJL96YRBaM1nGslgOd29quwO8sHA+7f4rcdLxZUbRL1
H0M9pe3YXNt8uFKffW3OMdAUfjHyM5iFh9aI2aOj/GgLkYHYRodBbc76Vt+vnzrO+WeTxMqWPktD
dzbqYwAUfidHg5fXzBVLaaNHGKvElu22AFOLoT/r0PUmOd5n8+I7S3hYA2DT9rMePc3Zsq1VuEjx
4mOmzQglDvSc04WD1VTvbaWHSZXuDSgoEa+1WT/NWkU1ydcWdLAuRhDw+m4QYodi1CehTici1FtB
HhFa2hZ4oa064kfxqanN3O5U9Hzt5trCCDMqpm1vnBpUvUIgrWfuitlaBWLxTzjWL05DPa9q23Hg
I2RPMbu4MSMQzeVNbsx+q+j7ZBY7/D4Au5T4fkrFTVZED+uZKhvhl3hgJbV0xEy7+2JRvqLG76XT
7L8frl83SA93iV0jABwS7eP2dQdTuBChTfNOmQ265HKOmvXyYzT0Xapq+4m/So6yh5PxuGjqpW5M
WwtYlRuVp7qVr/ss660w9D4kSmA/1zzqWXNUNfIx13LmDfMYf8QO4F4vlsc+m7cdPTrTovrVuvNi
rL8nVufVFsECetv7r+PNtfHsFo6S7mkQkmjpIvuGNl1ZdQQXpEQ1AKDY+9d5a3FYODwgL7pOoQ9y
Vs+fdcjrRFI7bZ2t5F8rWb+EUAAnxth1i3PYI8UQBpaFOQhhqNbih7m51h1poxGFnLA5k+Rh0zjO
BZZ0e9GzbeP+RKv6rbSZ85tZClMNh785ehcmQ+LcatZxShnRREFBviHwSFKQZqhH5cNmpWL1kvNJ
imhBCY6399/RG/UfTU40ljg9GJYfq8wBSdDiepIdfEy/TW0c2KH6IyEPyotT5d8bdQ9TQBBwyNaQ
lh03VqVKt8osx6NdTc8Qrwtw/vZTuoyVOm+1Sicin/AzUl/ZyRIcVsgyc8tVBcg4ZpPkJpqTXcIl
oYQGGQdHbzA8aqLNmug2ihq7Vg2Lhv+4Vp0rF63X7MoNx2y3roiZokyvaaRriIzruC8t6s6Y851p
4kLlGPt2ac7aLnqg8QUHSd72YgjqcQhSU/gTPyOmIbDIgpoougSReSES6TPNs7spi4O0bq+VOfUG
27lIMg6/2Nh3DQjEyEDLI9m3AlJpk96KFCwJjc7aTOl6Ft/g/XyWsShsuOn157tp2Mz0w9Hx3nWc
Njb2n3TrglHnjJvihzUb67ke9JZzo46DKu/OhiK6nNLUU/ruWp/DYCALnJG+VCDN2ZTZ6y7pHf57
21zLREwn13drsjSOvddn0UOkS7Q4V4Zgukel5mmws51Graz308faWW4wykUTIR02ZkWKmLRn+HAE
a6Zlcdh2w8Dplu/CWApiWfpo/1/2vmw3UqTf81W+y5kLSuwElxMBJEluttP7DbLLNkuwE6xvNM8x
LzY/XFVddpbbPj2jI51POmq1qruzM4Eglv/yW3i0MpRohdMu0Kfxu66KzRyN+2X/BoAiCNX7pA4v
5ioDiE3atDbHGV2BMoVQJOzJVkujdTbuzLi4V7poFYJRXZfhtdwiBDfJFmUIBoF2EFXx2SxYW2EW
2Ml5hOizRtRrlWCBCHs7WVBLa+Jg0ARbxrAX9UHOowsbHQBFtVfL95IZgSFOVHk0ID6j7SQbfw/S
caiTlxHjV6bw/SCXTT8h0zMYAHqekEGtwYGvcrRiQn4O/zQHOOSL2bLdRiB+yjJnkKfVEsjoqX1N
dBRDYTm7a6URXA3rKkQ+EtriYBXTvk/6jc5x4Kd4p5hrkd1DdCffGibIQPlhttKLtEHQ3d6bisHq
IT9bakYkRFhlDCul0oIh79fVBGITTiGhQ3s24efzlLCoHDYFktPS4OcFElZ4DYGr3WDY8OUYakbB
XMXHpRayzBETEtiw54JSALYnzMHliAW7fT1Z4KW180qXc8zXwbV1sTaxu4oQ8xMQfbWZV01ssOXd
NFIHIT0TRG3paJUYIAlpZ5JBAZD7SoNIbrjEkr76fLP78/Bb0ANLmxIKAOjV/dEZVGTYEk8GOoOR
dFzyAVXvNjOiymUaFKnuJzw6WtYMy59p1YYIAzX7i7T0jw0XtwCEHWxoIdy3yIS+P39LuZYbWYP5
DWg9bl8I8Gt0CjswmPR+ZWj5A0LzLgVeijHQOlYhZQqUwenzgmIuFQUknRzdSAMJjHB08qCCB8zI
hSXPjjYjjG91fg4pYLfGPgwr6+s6Hu/rOr6ophqCxZoahJW07WGFh0SGSuPwaOoJI2MEqHKJlBN7
gwK0N6jUiNQlU9qmPAlgEdBRQZYwZxlcJGnoKK0AlvOVCUkBmsREHVaD2bGl2DWbiMJAYV+ZFVja
gx5SiJz5YdhtQI8NSkvbQUggMDTUj6zkAvnHRYulkzfD3gZWuZmGELorA51JjeB/0ndlFhVOEpsU
Ei4zAOXRTUpmyKCb875QJmgmLBlohj1KUwWo0gV2wTnf6o25G0R8W2jJucTLM9HkBSVj6DYGkooK
+2WXW9hjMVfREZnU8KJRwqMMnmwxSC724denFxMy6kI6SjhsGYTkLzo1UukkZ76ui0epiZ9hDAEG
OtF8s6jOiNmteyxfCaUIkGQveMrRPurDY2kaTNHwBqJa2uY8uhEaMkJkjkUPu7KwhhUJRFejJF+B
4hmEpDgTBpI6A8dVjGRNLZADl70HlMTI2ii6qIUMbqmncZx1gmzBgTlyXBMls3MlFJ48Z9ta1gJI
a+8I8ulMst1lXbQgPWuF7o9o5WKaBROSfc3EEkWe0cEqUFRxUKWDx5voYtlmoU5xpQygm4uO9Q1a
TLC2c15/3E599Ic4JCkTZglks3XmCxWH4rzoT+CDruUM5JujWhnLEQwBCM1+skxwbDpirJUYHWgR
15qP1j+MXEo4xpCXLoPOLewQY6qH0OKROFQhxr0GM1QD5mitXDxwTo5J0+21bEGKcN8S5XZJvFNs
yjMSqUoWj3GTEWhOSA3l0jwFaLSfgyF/bajxRauSixqbs2t3OTYs8BuiNrxaUuw4hUbeCDaqBLMi
BTuaOqJzbnKQciPXzHBSlvAlGgC9rpBbl5ILwdO1jDwZehz3JthOS7ydKTYYINgzoa0QbkpFC1Dy
DzLLvGxbRCf1PO65BcHr0rLQsK+1DGd7emcXsK/R0tzp0CLZLCd9U0RfxM5Lfnaycyzix2izICYE
FOykVi9Q3sqnVrYcYg+IjjCYOHjNZQnqxZajOvH5zvzn5RbtIMT8UBeDeh+kk99lJXJixqMGnQSg
G7rNEp/EyJpJUTwsMx0+Hl9c7oODAEphwKVBgwfYX/QA3l9vAtYNYLPBckps+hkS7CaBTjlc0UHm
FSxR+L08xUc4U2+TOPeTtmOj/VOu8D+hH/j/w4D8r9gkXCrjf98kBNH9IWme0Qt8tShZZLvBqvjd
GgSOHXhDlD0hgGkjZcFHv1qDZDEUgTwgpD/h5/HqK/SrNah+w/+JqQyxlEVPeyne/2oNqt+AA4fJ
KxSZIBqJL/+T1uAfxEbwy6BtvChwQXAXFzuZWuWkpjKIUIpT5UK5ic2sZKMA3AW6kg3ARxzOk1DA
mWFskdXXwMjKx0bXw3WbmGRj2GiVg518Gw46NDFqTjomA771vWxlJaZdDGyGO2RKTgcDZoxtLw2s
R1jqzoUsEDpz86rroiqDnMRo3wE5T3ZAJ5nPwNmmGYWCZ70eRzUFOIETnHaTaXoTZL3p1OVAnRMd
GlBDOYR3VqvMxzfv8ING42n6twwLqkHgjypYckCDvl9xTRbNihGqitP2dYjaplY6WdFXrtHC0nuM
inLdgpbs5pKR/yhF/Sess39fSw34nL55HX9I9P3gC9MHAPz+z//OnvPp7eJ6/e6vvrv6DcU65Mwo
EIEl9pYlYqogFAMlgVnwytVYyJW/Fhc0/NA6BsL3Bzh4acn/WlwQ6kOwDY9EaFXjVwFT/AcY4D97
OmgXwUkW+BfcBLCGJ72jtukSS+oG1ZnkWHf6dAIHQ0gJ/ukKMPuVHKmrWljPdhpemkmeUaT/ktuA
7W51UKkVanIZbklDbE+fbIiIqJZT2NoaRqcK5J/FtZCriPG83NmIdS0JQgiJkArW92HnpIs1bqNI
/coarZoW6di4kzbmG3nmAdC5T68v6B/N2k/h6G9J6/9RI6r/gocBUDeLNeffHwfHheq+e8DcfX7n
TfXzi78mrvYNSuEgmSiori40ojengvYNArcoekLzFjv8MgX/mrjkG8rTxADWC2C3V4LvXxMXH4HW
urhT4YcBt/gn8/YDTBlocTaQumB/ojtMlqzwTdVVlGWcTiH8FYYceq6NshgwGPW1kYDPW10LyOPQ
sCwuu2IaAHGOdMazBOBOGdWdRAH6WwOlaOri3Hkzkh9syq9Ft/dh3mI2iIY9Yjw4aS1D8/a+Bri5
ywV0tqBgDyFXAf9E32jkDRD1j8BGSS547veSAAEzzuazqmpQPbc6+E2U19MMSz0LDbDMgI5hRa4U
pZHpgEY1EtsdMJwZEF4wVdE6pNFFTs7mOWwda7AgJMT7GiBpLfWciOsZs8lCTgTFhUEHZ6VCAskk
i0VkNU8Qe5Q3iO+zHw/+36vrhDi4BO94p5+srlcliR+WS//6H17zAM79/3x7Ovz8hV/LTP0G3NVS
PYEf0+vG/jv4wjLD2kNxBWCChfGECODX+YCQbWHa2a8iwovZyu/zAcsM6q9gQMAGSTYWfuE/OB9w
zpxkLYt1PeBdOCJMA12/99OZj7wVoyxrzgQOoV/Wuc5ibZaRwiYjfTNMHyydP5sLJpY0rgQ4E8TG
QRN5fy0Nzr/KmNqak7bz4Futmzeg9sNRQmdaObJosCZa9HCPaEz4/VQCpZcx8wh0dygq8vpKvCRy
hFYEn22H6CCDy0ns6E2xtbj8pV+D/ufALEUn1J4gbgpxkWXg3uw/KhFW2+PlOW1pXUd85iCVkGxL
SLwrASUeqx72R1jE5rKaLbg5wg9tlY4QE8tbIlNDgiJX1XGF1hp5hF/bpYWEiVXQycqtWqaj0WmO
StIap6TkcJRrvBFlz1UUWwESv5FC3w7rfiiIk+5V0RasAD0iIk3NBkg6QQyuTDxFTQMip5sGNGot
SZ5iEl5oNRrGIXDXpA4DIywN9/Ut/vc+cLIPLCsC6S7EL4DzWdx9yadn7r5sXsqM/7R2fLsdfPhD
PzYHnCPfwAHW1UVmaZHfwAbwIzF7/QS9Wdj8GcisIX/x19YgqQRfWmo2S2cUTPYl5PsZO6IIhZMb
chlo4cAfEgzmf7I3LGv/91EHGRxYpeCXsA1BgRqrYElQ3iyBjEREH8I6vumCCbqnFGKUX6hbnbBO
/7zESY4jFE00yoxLOAAOPvS32aG3cKXBKeYvdp/3G90fVyIncXBmoZdmE1ypdBv/LGOf720fPwgq
5HiNYAeDSvN+rKKiK7geD/HNAC062u3nm9CTL6t94n1+IXUZkT9eypsLLfvWm5eiKyNJK3WMbwrs
mrGbw9HKg6G0/Rh7656i6BuIoNqEZwi/abeenGavoZNETYd4fG06sN+xPcX6sSn8LSfvJFr7Obpv
7upkt8xSVLfnbIpvGuKjZ8R9r3y2XXRz3MFpHsbr/n7U4aXx1agvM/CzwTg5veImVPXawmXlQHGa
y3E9b1NIV9y0V/1GCULanrU9SxFNBcFXrfIPH3nh/CJIXgQ4/ujO1lJq6qmIb5TvRU8JuAH3Jevu
wDrRLxtgcQ7cS1Ts4JQ/fj4F3lf+foz12wufLEtbbdRGVpapNrkLVLKh8/X30v/8Iif1vj+vcrIy
Ww3IGrC04huzoaD3VXdyTVFFgaQiLgiSIAB9icR67Ytl+uo4cvpKEZEgZUbOClCs+n5+g7mUwmHc
jm/03G2KVnhRNC1e0TbslVGgpPqggT9pmee5kS6ug2sYNQKk2JhiYylSxpDu1jTqu4bJ8VjuMkXf
2wLaNXy0jqnU3EsFueY5Sd0cjH7Q/hZ0lfRSTlbsW6VlU6WXEm/UQLwr2pt5mltXmaufqlV/v17e
Rxe/Rvf3U55sF4USW9Moq/EN9FcO4gzd5YuEKXv4glxPj8odFFq/gk0sv/jZuJ7sG0Uaod+kzvGN
dtQJJBSoRHUXVtSUHEAIIrewqvl8Bp1UHv58xpM9IZyypm9qJb6p3fyh9kN3IqxzRy/bgiLTMtAb
+7OZotTvQlt1gvuXs2AtwQrjfgLTi4gOfrzK1q2frfDv/CA56uYrzsBHG8hrfQ1UMQ26MCejMpNe
jguBe2y288be5076BaTiNR88HfeFFY3o34Apwyl6CGpStaY3SXKTU9BlV01Pd/yivGieREVnWjPJ
/Q7yX31F7uZN7EwHcaMA1uIm92IzdTtBPHM9nalHGdt5xaabyAndMaVhRK215CnH8WwxEqfhM2Di
d4A8PzW6wxX3HBSBs+6Jn4U0pcNmohVFmzw6exjoV/go7aOT9e0TnszlLK4VGYK58Y1BOzde905x
kOjs1QyyrsCHusOFrFMexEey1mk9eTMLqerknv5o0obF9zIN8Wd9BLaTAtXz1Rnx0YH59vZOXjFc
nOcCDsTxDZq12ymQY9ZeA62y6n1ROhanRKzGQAnkLZr8Z/a2Mr64AeOjtf72Bk7WAUq2g9xDPe+G
02qrB/EdVPZ8CDVthjPOLi0/dcYNcTi7aYLWgUYlJkUd1EwE7S72ms14XjyePXwfzzM38TKWsls0
Ch3tDiawYDKPNN2VN+pFuxlkWu2GTffFMj5R5fixjCHUhIzzldm/aBy8DThilYMgDtnNG+HAS2gN
F1hzZX83PMWBP41nudiTK9c8zm53SJ4EE1eR8/L5TnICBvx5CwhrQRxCpIxbeX8LahxJEzHT5Ca5
Vq/VZ+lCf4ItjgiK3AW4Q0cTV4M23BcPfgI0+/OqJ8HF3Ebc0Io8uUm96mD4Ej1rt2IFwMvmqyX0
5aWWI/9NUNdUVmWHEi7F94Wg+Q47Qugl68IN99g4v2Lsqh/OyDfjeRJB1JoN/nlZJDf6KgxGByro
+5AJZ9yCmcmk/fgoudOdvAYn3WnosG6P3AGp8OaLt/rhwnxzFycRhjXl2WzleGgsytWwqvx5lT3G
h/jR3keB4YJ1sOthB7AL9zL2ztXnVz+hnvx8u4vKDsAemNqvn78Z8iIrRgUmTckNWkFO5qQH6Gpu
Mid2JJaw6mW4q53OCWkVqJvIaYSzI0yOvphilvnhm1jwLehaoaq7aIu8ffFTZ0PPR8cY3K4fc5rQ
2+Pu8dpL9qiWO5hxLQO9iz6ud48W3bQU0YmTM1elbrCqaEzP1jrL2UFlMsuDnN6aq/uWpl6+usQe
EnsXLmf+NnY8TnP83vrM1fF8PX28jrxjTg9ooeGb3oYBK+60VKO7CJdo6f35zvI25er+nNPDjO8a
1LOo4egrmZ6Dub0dvd2hdwa3ZaHDMspWk3P27J3dXXx3pwO041R39hK6O8jMoNAzo5veMYPDTnfv
L2Om0ReOJ91d3zs1vbyGGRz93jgTO+xmqq9z6pf0MqO4PlU8jd564RpKzK8DoHgmix38KjwBsE0+
H+4t3Nx56eT0uJ/o0+5+xiM4G8lxLw60oVvUg6mxdrzz4LqkA93heZ6A5fGu/KfII7i5jFXUv+pY
yJ5uQ/f6PlwntGRn8G7DTnsEKp2V7ICxXGbHuHnE+wBbgMKfFJ9IdG3Q893R6Z3dWtDL1Ujvp9X9
hj2Njob/dD/ioWQ2Y9fEWW7jztvV4R6ZGmIum3k5W814Qr4T9ALKk2w6M/ErOdMdrDsPvy+oq1NB
+fIP313DdVeEsjHQGDu6wd6kfLU+80Z651/hVjW26tm6pWcoj2Pebm/2x03G9vRsO2M6b/0AdHBW
O26wDdyLLaGB7dzWdON39Ni4a8Pd4iIMkRZlIabXywNxWoaIdMb4rO50qmPGnQGJGBCK7X3X0X1B
Xd9ALFHiVXRsf1Sp78b0afYMDKgWfI+d1eBJgRZQ1Xug+ysg+S8jeh8zCBdh4NwL/FHRIFreXUqv
bYq+Ei0Y1Dbo9tliblCtwo0bKGy5s+eSeY6MydYz87Df4kK4T1ax3SFx3BfXCVbPS6Dj7p92HQsA
PaFX2NBQWz9zC3f1PLPUr91dF5xPbNc7vdc7iiccn1N/B6V0pgbXWN0TptXucNk73sQmt3GurncH
g976FlZE75CVvHJ94Vj0erc5x51zBxGZWzEYGNBN5x6uuUNL50Wjx9snzORlGVn0JXdc/+qauWfB
hAm4X91h+HL6cu3fDhSjO6G497BtKKH7u4jdTd7oBq44hwgEnd3elValE9N0E1Kc7fhrBY17Gnk+
BrsKYho5+NXl9zoGZLgjLTd05V7h7oQbhOx4fvs40M3otBgQi2LlebAMWl9ey3hj5opgCM8h8nUl
08yv9k1QsOAr5VBYg/6ZdYDf+Nf+dlLyVSViJnqN/c3C9nIrbW5n53HXYtZc401hwa5jttOZiqEv
2ePlSrj5+jvKBvX6htDtErsCH+xp7Pj/FhWCBoFEGsVd6D2/33irFHofktQkqBwUa9mNEhauYNEH
tNUx9QQKUMPB9Am0cFzYFWLCfX76vILE/8gK3lz+5AS2Yzs29aJdYkL1/L7cj2sL++AqcbV96JsH
06sCfqi/yOk/SnZsGSxvGS01SOOdPLMc86Qn2pDctHAwcWMjPLNVsKQkpX4ogAqHnVJVMmg0WF9V
+T6aBTYKltBqWtoMRH0/2HlOykGRcOHBndfyC3nR74Zb9RYZSbWzzlCq/hFy/6Ma9f/qWtE8ZAlE
HmnXPD90/ypf/nUUD5D3Esn3fwdFcwsB59+3oTy4mX+P/wUI6EPx8LbevHztZ+/JUL6Z0C2CdDmi
nAWCgPDjJ/DH0L9By9FEQwqul0vVEtHXz96T8Q3yKRbUMhboCYTDlnnys76soisFC2D0gxREUACd
/SN9Mrz6d9uDAcARus/AH0HyD8p2gPe+nxi1UFReF4MBKRz43K47WIwtOkekQjbbAm25iG7AiU/N
DAj3DEk93GlNrMNGXPAStOk+nGG8NA2JI+a6lBkoBfkI+aIIAHkyKbqnaRaqcKkQuQuNksGHl1at
u20DNBtNuAksEGRLzId4UmJORRNHhwZytIkHSEeEKhK6NYgN1CpGU1aZZwUKXrO0LoemfbFJm1/3
VQ5gbhpWwvBnK9RHIDjzEuWOvAvllQ4JIOjzpd3MWRvG4XjsRgUGty00sRgGv7kTiYgFU1Jintfl
qJ2b4NADGD6VEPiRpvqCyza/s5WoH1DRiuvbSBXoJbcj7BL3VjGM/iBrdUPTuJ6ec7WUVZipwy2l
K9X4Fs5C5MLQsnwCltKaVXjeKJLGErjwhqxsDf2qzuyeM51LKYEIk5Q/QeTSzK/lSIA+CT03pXZC
STfBcFF67bKHxBrQ7ZYlCUAvjQ7szxwmuEyYY9LRbpJQJ4TChJmcgQSAfZTbHJS5Kdc6vMUY4H9K
0k6qdxzCKTDYafjcrLqiSWDwEEd1oKukfoI4JdD/8qSltddYE2qqIs00KB7AJ3pyK3su93k3gEGr
pG3bBdA/GwXtKthOBYkSomJkzl2NpjxcloxVaBv8UFR9i9epmnnl1HmRxmxGvecphp1UswUzQwrX
aq7BpkWWyEOhDktiWbQ5JKDM6VpPpegmk4cUT0OKHK5ElW52gM9A4pRCGb+zIlYNbVuxCiC6nW7V
+nNU1EV+4HWrKx6U1cBgon0+plei1VodFjOFkUG/RZtHqnYYWwqeHd8pMVyTaWKj4Oq1WdWZF5ZV
NRWFeoO8RncmQq49Wou6S2xWwMCCARZfNiiUpj0qmNMAx7IK64z1RlfdNoWc6zRqovFRLdERBM58
TOAElMAOLIfXkjPWDUDcTW6S8zJOwKPUAD7PzxVRRQ3t7HKQ1jrExV8aEdpJkLVpHD+IZhLwzVVC
zdrkrYz6dj4pkC6AoDy8q+asMEOvyHOppk3bV5zl81hAjVZkUD5Sshginr1VhKDHQbS9YjyFPuBq
jsrkVi7M+LkuLIuzwrQqBcY1sgHWr6ZB0WaOtdIfjag4F3Ojj56W1RVmE8d8dxJLn4WD5EmHvs5Y
EM1J0qFH+tbb+ovEowqugamQTMdOidpuzT4uHiylrVFZ1LXmyAdNl2isNSqUEaWMzBCTsPV618Wl
GF01r0LFkSIZ9gZ9qXYB0IFQ7MtzM0LTtZITf5SKHLqbsKJx4kzuz+GbEN5WcQTpuiYTZA8D0bCB
upsiLrMmBwwFGSgi4MjmnPbqaN1EuWxDyCJTz+RJanapNmssi8yudHA7cedAhqCsnSbPBxP6YV0J
eirYuPfYIZMbW7TjQ2hMhKyJ3UUZw05d51QbYbPNQh4Wh4FIfeyaA3Rc4cKTDmcT3Ks1misd2Lw5
tNxhUdRAE47NkmGHmKIDURyi8g74rbSw/Gg2+UJ9kGCElIXdiAB46FB01HoiMrdJ4JX1IyT6R2f2
f1By9N9W62cRxvrkRH/IeLZYN6zb5Y/23aGOb/461K1vFixI4boEEb3l4P59qJvKN+DPZZgvAINl
A3Hy+1CXEAsABwj1SRTQXs1NEIr/6hobwKjArBr6PPhJaE2iBvgPICUnqjUSquiIp9EVOylmNEmX
hX3OoSAyGocxnmtaCQ42l5EA3CAa7V5uuXRladl4m8AujZXJPHh5pYAbEo4Tk7LJXslzlbi9HCrX
vOlr5814nv2Ir99K9yzP/6YJ8tednQqUxVKKJhGBhEumxTkoTFO15WODvB69951acCSLjW24dWTJ
aABN2VFo81UvxRBCliPYTEyh0TN9ziJHljPVC9WkdrSyVVZWSUY3Q4/+4os7Xcbqd4Lw+05PEgO5
7EzslhwF6lAhTGs6NN6lCtoDFo+/y5keb0x9LN1+jiHzZoQ6Qp+6Lb9Qv1H+7uonGYJG2tDuY8hU
yLVqeNiP4eYLfqVLapwuTSxyfxHoZPEwVE6lDP3GrCFf8Pmjv89Sfj/5Sbm1BItohugx9+ciwmkI
QUhwDqOyXUsG6DXGYMsXiZZMNhUWup6fX/N9C+P3NU8Ky72NmEkCisaveJd7Q96ZsEYssl0Zyk+f
X2HxFfrwhWK1vq3wEd2EzOwMfmyvRPFmrsAoHeHzegm/z8FPZxD9Up33zI4mdMWqvPDhJio8Es17
ng2ObSysRr0YdzZvH4va1L0ygd6MIinhFy/9VQDloym3ZG9vKqGSlJWQBYYKncrTEQrBCaR7Sdl6
GRT1fGDBimAwMh5Etp0zKzTjS0jupW6k1LZbdhC/nMKopQspe6XxMQ7kQVHhptWNG62uprXc2h3j
tYUe7TiJL5Sh/u69neQNeTskIiNG4c/hCBk+AEOdcUz7FRhDx8/f2wkj+vfUOKlcwOwURL10KP2s
l7MgtjRYlRdE8o2sGjc9AimQM+HYKrV26czFBOWKps6DPlfAMB075RywtQnU9Ng4lBxnsxT3/EYU
kBKJqrjzLeCwWa8qBQvnqF5pRrZ4iZX9yogVONK0nQIV/4nVujqiUR2qXi/mYqP3HegIFQLBysAj
N60ybvRIr2nLy8rpIuR+pmbv1Kgj3hA12hdyTX832if7ejoZM6AOZukX4SzDngJef5M5N1SuJsv7
fLj/buc5pTPVjWWqYA5juK209ZKshk0w9momim5fRfnNEDZ3uogLZ4CKIyW5Nn3xok8AD3+9aECm
3k3/Sgo7S2902CMnZjdSEx6AIG7DiAuZUNw/5z2B/AdJQTFziDVxiBhXCtjNtkCGWJujIQPwooAV
+sVALFP4g9W4IL3frsZqJFU5l9BOLapc28JHtYdEbpvk/jQZFohAelAQuHvWAJYihYBRiaRwDjnK
evR7PRdf3cYyzT+6jZPduC9gXpHLSulHdpT4xVIn4v3UsCYKr2ptQLS9JESTDFvGeKiJOzc2WREy
f1Woe18h+P1WTnZmWDHoEtLczCdDbzEF6ZkTlVm9KWSSIVCF3MTn4/03c/u1QfNm84MAGVYWgJ1+
D+kkuFWYJg57u3Zkpb78/ArLi/toJE+21yazIUVT2SBaii51wOcxnJSDLFobCnR+tVRxU3VSbj6/
2Ct6/8PLnW6NY9oVqHoWPsqy05NlwCuX1lDsgG7PLNlea4xFSznUjS2UzbJsk0UySR3RhWNHK93O
QOZHSu9ys2rMtQTb5tQcMDqJCE2WQbdgN2YNdLKUdIIrpyrChzoPFZgvx1p6x6e2u4tB2XTyGIph
RmfKaPA3oNcuUkzQZRiEVdR0KmKbr8wwsc5k0jVoItihAvFwYgFTO43qru36aa+FmYreXNbZ62xq
yeLxqkgzrHqgPkrlglcjhOukeGUWsD9xEk3rziS1QjlksArrEBkkn6g2xOkmsSHUzEYzLwAEa1Xp
BkLaHAUcKYc0uW2VUMyqx+jOQFyxSbp0JPveLhQXGgG6BvBYDg/KCnmiTbt0SE1mx1ZtunFVwH17
LCOxUuPSvNS6tIRiTlHOL1KYSsB0gLCqhhKBEMVUaOc1QbpLK1vSt01qwgmzBSnPVfQwqXDRCdpu
UZ+D1w7LZvhb2yEMo+wYj0db6EOA5EW0xthOc8Q0CZLkLTJ7v9OyIJNnKYOZWQJoljBrC5JMapc+
pKiMXGpJzg8c6fi6LjKxMiIVpRvRGHjzWa9VkMHKKrhjQ7R+SPx2ahM4fqp2swAYe2M180K5hVAt
EF5DxQlng2Lyg5lathTEwmifwbfOXoa0sjdNbVXQ/K/aAgILdukCTN23EKlqBJAMBUyTWGh0+aKl
NJLLnMx4ywofsgu4dhZoLlYq6uzgHpm30pyUHBUEHUouaFJDItvqlfx2yJMCZYw50SFSX/ECrU81
knLfHmPtNp3MHm5JvLlKizR9ULhpfs91KYXBeFROxRVo3OZ32+hnsOp1cxROivQbynSJBr16pZLK
GOUIgoBT5Wp5oed5fh2pZRGxOVO57PO6qyumKSCDhxkv9HXdt+qawwO785KhmVHra+Guno9lsm2N
yYbhFwRC0WSskh7KinCMR8EolrtzXRSIGYpOrofFC1g9djp855xEgAYA+FMBVYvKQCPQhj+yCQmd
jdGUwHBqc+gqqG0JIAzBkCQpsiegf9L5zp6g/cZiezYLpoajONaVAVddQ5+k1JO7Cvp0BFa7+jh0
NdPhCnkeKZjXrAsJJnsmohcjLgCy141hKewpqeE2JY/A4urmehFXyr2xhQvAYRCKeRTxCE9xWaqE
K8HoEYWveIocY9RwWkNcMj1vYzizQj/AtB9LrLWaWlljHcOuKl4krTW/k6hXhBOD8v5cTxpspJW6
a1Cyqrv+KpVaNUXNzbIfRd/Ckg8Ux+K5jPT0KoFkHLyAURPsnEwfgSKFbNEEVL3SFQ+1HHX7TtHU
m2nsOk8FsfzSRG8DTs1hpK0FKUMw/w0pVFgYq3vSEjcaK1Tdqq6DAElkVNB4JgY80Y0qiLJpvBRK
jiLYmOb1g4XpxGmcw5jYV8s89fgQA6OWlUS761sI7LlFVEIfRI7XtQgbVEJTpa58MmYlhZNNOvpC
zyyVhZ0yP3IoPwt/alNgGdUohUIJKBBQs5yj/CKssxG7pgDEUgEoIpCrUN4lnTav6y4WaJxVVnmt
tylefGdPZKvUM4fJU1N7OpEGlOyiMNkrEG5y8CJr36iH0QTbtUzQFuQzrHgzC0L3eZJhoxBT4kPw
QeQUdFf72SjlJITP8SB/B8sKTFoklAZfF/bYPdYIWQuPVNg8aWUpUPQzUZnaTXYpgNqD+x6QraJK
IdBnxauwggw0HSBZdCfbIn/oswG7bdaqGlBKeZ0sstcc87kFMRAabP+XvTNbbhtJ2/QNDTqAxB4x
RwAJklopyZZtnSBs2QYS+75d/TxUVXdJLFGcrrM/4o/ok7ZKSgC5fcu75JyZPjJDTeypcWxeuZPB
Pvz4Cjxxox9DKupR7ymDYl/Py7aBWeio3YQWnuALTkEfD3HI3d650o+ZuVOft3md4y1PkayhGTHr
2yiZ5+3Hf/3AAX33zx9FpHIRJTr+othOeZmttSKll+BS+OzNaKZeX7YPGZpkwSKA4ZIXG/4U6tZF
3xC7uKWMgxTa8MoxexiaRmlS5BzjwFgS+VgNtrZB3wuxpayV28S00RqvEm7ZEWmMGrXPG7VJjH8Y
Qx73GyfqsaHslmyb9GNyRdMAOcoE6mkikIaSy6yt26g87DaUcGripE0W1tOVVg3iTHB3ouxjHAWx
2Dg0eerUEg2qRL1NBiO8nsYq+arUyuLNB9MNSbNoq/RFvEmWaD6TzIgTIZ9xmNhXQeVsz9kQ94bc
hklS/0z0sTMDWTQeqN+xuurxbEfkM+rD2hvqfPzcmUb7vSOepmDWz4OKqkuqD97ituCRkX4FIKuN
ksaIMdAuscOhfiQ1pT8AgWSY1xP0wU9KlkdknnFWumsrHqxvCvoql9lol9zBhh5ygBjA1D9eoae+
61FNozCqBEkUQpC4nwRRT3yoZKCTte6nsTW9qQ5NEilRRQZeMmHxE3388hyE+tTmOAqnl6YsOktf
oq1bWPk3K5qwnFCaaZVUSXX98eudyj2OUv9mknZTOy2gkVngtarkm7zQCGQV+XPSZ/vMRzzxItZR
Vh3Zi1SiGr0vOejGVURXj2o/4fdoEWR+/CJH+ML/ZFGHJu/rhVgUi6Vk+pRt4d6BJR1h2mVSpzA7
l5q9srl+/MlM5n1RuA1rr3R3o7MkB1J4+OvMIxzm5Z2z0jw6zOxK6dyBEgq7rCt3mP2geYtT715L
O3lXRx0NPCqOnwsNv1IQoOZ1Uufm3VKntT+3nKlVmP0pb3ASfX9iWx4rbBZYfrEwu3SrEDZ7TqbS
p1IhaJRZqfhaXiZrfA2Hf1Y0OSZWUq6x06SLym0P5IJ2b+T4pY6ojd6E5f3H3/bECjIP//7qmOlm
rbSnRj9UwRIR1FEKXhSm8CodNfXMIj1x071gm18NUaG5idw9b2Fmk/B02ZarNu20MwCRExvNPNrL
TjjGS25bxbauTbxtXPdT2eTuZZuNoKXm6Jyn8InjyhRvv1MxjE5Ra1qxjadqWaudOt5kkXIdVfNy
hXoG1Z6Z7W31JiHOEJ7lQZxabkfHSDHlExpMRbnNQ7V+TB3JC1lKQmaiZMbyVeqWGnvoq0UkvWMk
B6/JwlKH1o3Akx/WSnrVZQ3U7jCU6W8a++UjMrotarfW0CibpBxSUKIvCbUycxYvRcaJr5t1uZkx
HN5XiCl+tScZpmibYAgqBMV0XCSNGKuRkHBzo6YtuZmt1IgFC2du7rQU0TEvNxCYRoGlHe5k2KeP
xXwwzDaKGn/3jxfuqWrfMSmiLwomvuYQpxihB3NqpXdZaiuUx6mNpprVQo3V451iVL/73mhW1pQU
Dx+PfeSd/J8z8VjDnVKIM891p2ykjIuLtgIUoZbO8m2GBXldsUzWJvLJC/rVZkNcK6KJYtCAshko
AvOH2tE38jrKQ9EKKJV7U8xhqK8ac+63EonrQKHgstVzqVX+RNT2I1Wd/Ksh42rj9ipoD0XkNJRq
ksFmhWbeRE91rObburPcbvPxK55YeMbRzeJ2I92sLE1AjvPns3Spgqrtlis9wwEqkWnytY6z6Mwe
Ppzj75zvL/XzVyeEpY16VTqV3KZi+aXr3R04mZbsMLnJlEHbtM6YPRmRnZ45kE5daS9iQq/GU61k
TkqHFlXRx1ea0/d3apkD/TkgHWwhq6BvYzfI3PR7uNjKV0AgqtcTDO0//rYnztxj1l+qhVm1TEm6
NVrWiJohXKr1iwRFkskzDZlTQxxFrQ0tF2cainhLK67fhVKofgfO6JKxljMJzIkV8kLpefURF6dI
86pXom2n57oXjUiGcQSnV1WjVbupHrAO1wzl+Z99suNoEYwZhREn2pKat74zqtbO1V0X+Xz1HA/1
xEWiH10kMa5IC4iFFFFNu9xD2MOwu9CBdKEVsAm74dzqe/FsfG+1H10lblebk9JwcGmhVVwm1az7
rYUfhAYOJSgUXbnunTa9aNX+VuNc3dtWnq9tDcWSvhDa93JEYUeNtV8FGRySfNDwnE79FI1JsR08
SwmrLXSq1ouj9MsipRUsHRLl1CAKf1Qwdp/7KA2UBhZKeQBRVbm5HhClo6w0pLezZj4nHG4UEGRH
cqe426GMdE+149rrS+LLCd/Yu4LpXYdpQ7STjOll2mMrh3aetcL96slG/DewSfHPLLST2/XoEuwy
MHn4j5BkOTgLYvpe4nTXNZaPype1AoLmbOJGqNtGGcNgqDPlW9TWCJvmmXomnT611o9Ow3KwcnfR
tWiLtmX0JOyleFhEnfmiVzX8GlKqHk1pDL8+XuxH/JL/XC8v/O1XW8uuB6Xs5jTaZp2tXttWW671
sFi2Vds0uxEi1aazWkFS3oqVYQ+QPiZKrrkA7IipaejT3f/sxti3tXna+D3aMoExToAWc2N5smi1
HFqEycoUmVhR5QCfNJfnCEInPtXLlfnq2d3BbRXsEaOtPU3tGstDdCoGZHSX3PzSyVTeQfGWZ6bl
1Mp4SZ5fDTbPUZrkVR1tRU6pw9DndqNm3fzDHubhUqLce4E9YHsZZzGygihMgQZL2lUt5bm3PRHb
iqNzNkldKRW1420PMLFZAt3KJfbiHy+EUzHOS3Xn1fvVbeMOIiIYiLSI6rjQ5LZcxmZtL9zC7jTZ
lxW8OqBmS7JrzNr2NEO1zmSwJ66QFwLYq7FVbZHVUBElqmYGpKGfipWaJnI1FqI5834njtxj/hQ1
vcRYZiXe2vMsvuqhmK6BvD23zlIMPqWpc+W8I8j8Xxvq6Mh15gI4EZac29QG/IG6yXynj0t+OTZd
txJlKDaOmanBiFH6akkmeVeIHv6sJYmorQqzQYvWCaBZZcZzw9YvZlMUK8T0w3/4rY9OOMDGejc7
XNdZUyR3oaDari0CNpluao8fr6VT03l0hMnZKftq6OW2i1N3Ayh58GPUkm+N3jinbn8ijHtBTr1a
Me2YqZONhgxyvUl7YY8aOBwldQNh5u7GqKTAPEbr17TkqjOR3ImXegHMvBoREGy9VE4nt0xf51uT
SC9Ysq1vAHE9E0mdAt+8rKlXYwAPjgYDW/ataSvxJyrc+WZwG7HPcMb250hB9qguhwfGrXc02eMt
whq1b0bOAv646FeToaX4FU8GBpZ44hgF+svUaLpV00znstMTG+kFTffqGXu37kZ6b5Ls1KRYPpqp
P+MNFpQWTTRbLvXm40V0apzDPLwaJ7RqRdgR53eDowbN9Hy+XEoXlDLVSj/OcWf5eJxT83oU7rl5
AUasNiXF8X7BGQa2uhK6aAqOWX7m7Dlxcr/whV+9SkmztdMWwAnDMIbrpXON664u5vU/e4GjA0ez
BlDauVtsG0ta3sE3cR0Kbghnpmv/z4Y4OjPSuuz0PgO/lBQRLTvUsm7QZL4FxjueuV5PzcLRkRG5
c+80c8ZLxK5zW6WY9bhls+wHDGzOzMKJBaUeFReVWC7oFLn5NqrD7jEMcXuvplTbWWpbeUBBu93H
H+tEVKIejqxXs82jN1Of6skWnOWD1VY3UYKLvVYq2WqooMahnXrmjU58NPXwBK9GWiwulhFw9NYo
aLeIQi5eYtcaRZrYPTPEKbjRQWvu9RhdJIrOqYZkmyTg+EZlCi/UCSWVZCgEUu4tGPlDR0wcrDBk
qnVIHxrioskde53hCnRmk57C6h6bYzuxSVmgII2OyxpviNF1utZH10h7CusS7LyYk2Y3iLCHuNr0
33MMaJ/MvoUgNvSG/tzNynjhpibGSCk5B9C4jDTCiTTqUx/P+ktC/06qpR6dI6UiTdJ7MLt6X+ON
sagPs9EDjUgmbCbTBv14qtlADwH1WqXjt/rs+rTp+8CN+hHBRdNcAd2ab2TGNI6ZUdBMt+svfaQ5
mw6lckDv4YQm/LCscrgj6yRC5Rfjj8tmbK/qIYeS2ELT6I2DA6G+XA1zZH2xYmfY5JGeBn3UXDKD
9WboFHdlyEjcTGq70ppzZ8SJG1nV3y4UTJoSUWksFOAVYpdoE3mKm4C7VRuSxUX8VpaK3L1p3DNr
4v0BEYp+O2ASJlbbq5a7SRy19TSpPRtjhpNZQfEwj0KDWg7PMKS9e+Z6fn+74UH7dsBGsaciPgwo
TKW6S4EV/eZYt9DIlM8fL6ITQTj+r2+HGFWjjQ3TdDf2QBBY6Lq6KvM4DSyptT86y6ac3Q0ZwtNt
g2Z5bq26rJx+nBn88B5/X8G4g78dXAVzYikErZtBGz9FiArjqxKD3YR74otIHVYCm+m1EkUS20El
2+Gjrl6O9cEw2kiLld5mSpCqw/ePH+fU9B7dOdMiqrwaRmujjiUCLNFgBc1StDeujMsNMIgMz27Z
B1GhWWdGfP+CgOr09v3pRXapJVJwgUqSPgpgsSs9nyIsAi2xo/w7/bN15BxdRFoJDQ57YXtjdgZc
3Uxk16rWD/gkYdby8cdD5fbdyRQv//7qbgDFHKfOFCfbcXHxNzf60rmUNd7ymFekE3aXKl46poNP
mF8h5XGtyXLo6RnSWljrppQrSiug4RzQKg0GNy6abfZUEW2OyYIHG9YNF/T9B5+9EAz4H1GpLTh3
fCXKxqc8m3UbJpISbrrUaXdCkjN78Pqmn/EQNiNis02zN2tluKWYrj9kujbt+9oyf8Z1EaMgrg5Z
63copl+PIGCkB4Ooj/EvF+Ft7ipmucIwfryPQHUMq6iyyj5QomcAGkUJWygUqJJoaDBRkqD9KaDb
4WxRJXjsdTW+FDolcntWWegS5MK01vCEwd7EwdqyXyYACYqtLLj4zFpq4z0Jbc9zFCf/ZVHkXE22
qSAuMuntt2ZQ5XencwAZK3Xj0gqFDzjzaEv4nQmdHqF33ndWPF5AJnaCIRw+g3uavdooyl9GE/eV
P8yWQk+ztcVVORYq1HZUrwcvdFuQQLye/Il/kHYVJlFo+pgzoFINPK8JrLqMvwu7aUFUhAkoVhMt
7BgVVEP7anY1DhNxUa/j2GnrjZoXVPGQTtYTDw3gRvOdKqy3usLbyLEvbd8hqov3ORel5hdhn+g+
XbrpV6lW3XAPqLi+T3AkAqTjuFkIXtEMzV0X1uMVey+EsFXhAUNfIMKvpXOV7GdRNebXbKYqg2NK
aoe+vRjJo5NIVXqjiNMvo4xN259GzFdW/TI6nztYbFhlLVH1I+lnju0lzRY0hxAB26HBqvfYIHV0
KCKzFgGIwJ5lvAgLVASgn8xjEY5fZ00r2aza4HyuRCh/KyAtJV5JeY4cTN6G26krEmwumgIUkDGD
+jqIsyWgqxwzzDwr6npjk6Xz+IkMvAAy2cs6CcjQzQXEfG5Mm3Q0pKfrgy7WBwlnwzdjW16Pllw0
KhejejdG8WL7pQX3UAo3/hyhvSuvHa2ALqRWk6rvhmVRNS+do6xYl1Ay3V3dKsUP2RlW7U995z6N
thuEqKQCWZuKee+48wyfM3PtzaCyFP1IGqPP1TcscCmz9mrMqjkNqPLW32aMTL+36iIDZciSQ1U3
TnxhtaqLX49UStxXbB595KS7GKUmBl+n8ncHL7RytqQ7NNodbrls3TcVE0o0Y/xwk7j/rIQtRGV2
gn2RCG2a/JRLFgUWW01urdLsv4Z9PVyCcGg4qZ0Gk1ma1+5DJFslBX8O/AIkjdsk93Reyk2RKObz
YM3VirWgIAcR5sjVdmktP/dFaP8sexMdWlxLJz6J26KyJruihDVQ05gMOrdaIqKYsLqOxkmmAVdR
exeZhTpjWjTBvVlS92AT6TQ9FkVQf3C9ihcT6FY/pp8UKKVQD1uRf4YioBgYJcTOD0crqbykllEv
UHcOcEAYx+bt4hxILWU6WCju2F24AZuLdZXihiaCYRTXb7J8SrE24tSQUIgXtNDMalBgW2Ut6FVU
tpEm0pVKW2U6LJp1uThdYKhh9QkKGfSHQbWvUn1MnSB28+7nMKDM5i2avQSzdFW6yugmUmgzWqTJ
DIGJjUhYDW430DfSu/F6MFpHevw9xxdTGG2bsE3ERd8vlbHm1UEpV3jf/HTdYexX+aj1QUsR/ptr
NCrHVdrNfKF6GJydbgDHRAoYozaP5TtcTksaOR5YQPNWxXsKDZimG3e5PiXSc1xp3rHraxDLMca8
fs5Kxswtcka/XIq+2UR0tX6Y5nDt5PVjpFqyWWmI115OQol+5fw+KwHsIBKbhbw1clt/DhHNmlD5
R4Lc4741dxF0EzvQYw6ntbtIAB+Fatp31dSmMijVQxdgyvB0s7DbKry46oeQ0B8L5LAt8GJz3YQ4
Zc41rfaoVqpfw3kUGBLl4W0tdfs21wftkywBNyypGpdeLSqLpYjXLLAkiqEhUM/CuMpo7rPQqzHc
T2pmIi3TVdo3u3T7EmMLkI1AN+vbNhTd9STnz+CjDygtNyk+KemiYLZsxe3PbLJK5FrAkSI/06f5
U+ZmPFwp01nzMThtLqi454uvsWRXmAgr6DVLR0VAsEv7ewCw432cuNNTVBrtvHE6XRFrKzUbrMVq
Oc7kYhnGX1zjKt3wMlK3BZ/AG9ys+AHFdvi0lEV+U+lZB89ajZBiL7D/lKtJCRUUalg4W7VsZ0Qc
03KMfNWe4t6Xspf6poKg+Ryzd78RDDTCy+lsV6B62/DA08Yi7tAZTgvEEbGwA99lhzujLyh+AyDp
r4DRIE00tjrMeaF44GOv5IAnOWrSor3/P+7AwiBScDZDkeRfgAfyaLFSVF8+DoJOxOvOUSK+ZGGV
IlXmYPGNZ1jnWrfZNIMaDpdzgKVTIxwl4G2Sa7pCw2hjOcrnLtH1fZJpBbigWT1TTDgRkx7bCqAB
kNEnMyj6y1ogK9piSj2VGgbJbrnReuec6Pn7RYu/yYeHjW60VTwpmyjFJNXod4o2At/O45+1LOdd
anX2GaDRC5zynTQDM543FQWryRoVnkO8DXELxsoxi/a22wy3dJcsb+laa6tbPYDfNimu4Z3pftlE
2lrEMTpVbJBHN3N/52PDuSy79GoIJ+0xyUcdXo8+os4+22snAhBilMq8inqkNICZW2uRSWuvd1MV
4AOVeha1aECAhb0blaTxuxn5VoXOY1BrM4wAV2S32NnIjW5X6XWIqZDf9vN4NSjVtI5tNd/lWUpL
OENPg2NiWRdjgrgf6P+V3YM+IcLugGi287kyzCHree+jHSWGdYSlNZBqZVNbRbvTuEvX5ZTF+I73
7crAuxopjRlybZoqF63s1PtY07h0nPicFND7S12oR+kYyvCKO4UsRBMOAlKZsUsgPXcBce65Lv+R
hON/WifqUQLWw2+N9XhJt8gpuCvebw6qiPoybo/Rc9iA/i2TZYRaWi/rsgijb70FnjmZVCTcBL5u
mSCOC7F/3Swjqgh564bXYdTLgHwESmLk7ksDl7i0K58b0z0ndX2i4wOR/e2CjssQOW1c78C1LQhI
Awr08yEdgz9YyEtn7xvdesYVSr/KZsPcupLOhJCqQR7vuHtdczFDBVTod6HhPhixiQpd62pnFHVP
nCDu0SnoRBiXLi4fNXQq+861erAGlAp94S7Quxr8nz8+bU+cIO7RWZhGKiaGlrA3sTvv0YMvN6nb
9p5tmaHHJCKfAWfi46FOvdLh31/ltrkz9FpTinCjNtNwhW5v6xMajgEUf2h3UEnOfLoXWd33dt1R
RSQVUS0adJc3w9jiA+FoS3ZLN1xvvAZS1gZB+1qsUJhwNUDLbft9EAMW25PVb5yyGsgM5lRbjYlp
3rgJfZgzr3+iTuMcbUU9jtrOUMZ4i7+YtikkxSgg4WL18nH/V+DitescJ8xpgQvvV5P3P7+/1rUQ
/MKfuhYWilQG9ou4IBgsYkLS/4hV8SPIfwZuOwcNWriO/OhPsSodlzqUKw7SmXRiMORhSf0pa8GP
MKkzUHhzqK3Zxn+navFCvP1rzSJOpeKMbluW5ugWwPqXQ/bVJqn7XLEqZCyCSUt3lM+J5XpvDEFs
FLEnxtVk3gs4wkM630TYO+eYefBQHuxSKIPadWKnm0N6VM+PA4JQKNH4xURxnVsv79pt2DorR1Eu
qohCif7T6J5cOwNJ328d3FiJu7CpK4KwtoKIGhTGQX4x+nZSBkBaVx10KmJPL0pABqFIHxktWJ9m
hSgNkJscYElG4UDnZNev0l0CrR/2Tu451ui7cibFyg8lyCL5pKvmVxQg7pc4xiVVWadud2mZ8Pp1
RJXSVc/f0cbmj41xEo799tT5+4c9uooxuQCiE7ZN0NUlVqLAVa290SfroT5r6vLmsv/7SEeRUgXa
HggwU+gKuKLfhnNXwguh5O0aIenClEPT4BKyII8GqG0FgmkyNug3XEuVPM55WFL4OCHcKS8F6CVK
361Gz6nTmyq+1Ms8SEFeJcltByikIbbSQUk1WXzRKib01i+93oI+fZxYOFyLXttx9vP7SYdQH3+r
q+cr1zxkmOiB63fKDNaxTPykQ52LsIvUZ007/9DDWFOB8ujob/GB9XSymdK8qIG9v9rP+z/e9I3A
yuEF//YBDsYph31si2NMjXrIWKpxaILGArdWys30DL7Zd/svfTmA7C2AMnqGjfwUha+Cj0KIERAF
rT9+jr8vKebh1WMc3Z05FmYW+PEmSBA3wufMm3VIlviVmqYIPh7qbfx2WFNvhzoKB8rKGBAwmzgW
9GUlAN6HJqqV6rk3OhyM73xZC10fi8POOo7l3LiBYJPyZVvxKa7MXaKGXoZOtJJXG7TXG/fK0ha/
My4atb9flJuyHNbt8kW4qLjiD11UqocBfRj+CLFL+PgTHOKxv0/6X492dH8akCGHNumbAP9RP57s
VRpDMe9Vr6ijNXC+zWApawUT6o+HfX+S/xqWk/911OIq0xzS0GiCmmqSWZZeKZIXt/osbM+s6/eX
9V9DHR1RBfX7iq5iE8xT4VHw9KL8jE/AuRGOTo64b1Q4oowwzk+N/antz4Rc738skLYmb6G7x3QU
KLqIKtocsr12283PPQbjLVxfN3z+eFLe3Q4HVSp8Zi3u3KPtIO3OnfKWceoM3+ZhU/WP6vLw8Rgo
Vr234gBe4Ger0TE5xvW0ZqSqas6Ky5uUE24MqJ15sXR2YlHJ2VSStxBy7eL1+RhI67I1VW+JqLTZ
+uMU5Zyh9m9hylvK9VRoKV/3yvR56PoWHnpz6H0einJy9NNwgCxkXuXT5wQyuJEVQayhVBfHtxRJ
V3mfrrPK3KjVz6gbA7XPYOguN539rNY/FcrKqV1dKBXmNPENGhMelDk08UbfwOFoWSv6z9b4rAFs
bHYQ6iFrpqt6cXdDwfPb7O6aXQMQtJRFEC0h8kSw1JdqF1IvjlUbRT9wSMtjrWgXOm3iTO23HTLq
lbqGM30jil8qxfvyh2zs36YxPKL/8OCE031nbzpxM8rprs/s30mPicDBE5c2VZioD7STEDuJLzs+
XBvbQISalUHSK3usV3IVb257ZY17zGk9ZXxqUgzuDX1jjuamrBavguWfRjcCaSCWyD7v0pu0FVdp
/RMAh7ds7buufj5AsrkbD68ASTgINboOyn1ffi+s52h56o0vTepyOX2nB7MPJzoJc78yJhdeE40D
BPfKMVl3rrvGFz4Y2+R6mZxLiIibMf481nVQp+XFoamcIxMBGE9dkutkJpnBx/ywXGDx1RJuu5ps
4MLcMz0rhzuz56bIX4BR6CzE4qfTT/Crw4dxQl9PqugXRVp6RZ/xGqi35SnReKMP40NVj9vebjdT
/RDGKLXMl7loV1Ut170YfaFalzm1XgO3SsfaqrkJMZvrQTLbE746penrAtsMpAInVWFt/FDyZDXH
nOPI0Nc/J/4jCfWkKZCE/kEvaG1FI6b22q7ujJ0dXVI38Ew73qF8oNOO0kY14JsXEXFod22of0QE
meUnCppDB2e9tPKFpKpZ6eu8zFfd4H7Kh9vWpNKDVOLcroCirbv+h4jXTdJ4rrihFziqe9WIvaUG
ptLG92U+oKxqrCa0KLG5+0rrhtvP8MqJXZbmq7KPvCYqAoE8JQCSIAvFNWIWoL3pNZXZDTny91RN
nqSx3BZWeQMs9r4dnaucUFY1nrUwurDJ2W2C0K5/7tFHyIvmkbYE7KXPQ03sEld+VP7o5l9YudMI
oh07gZNAp8fq0JFr2gex0AhWFz9z0Wfc97Lx2uSnFhqe3nEfatpa8vg2sMMu2hgjbf+h2mgWkbQr
byYFNmBKZRm/lgWFbk1ZZ/FyVWXUUUR3mdelH4vqGgfmp4q/1guxdsrbUig8gZdoiUe5DNGnlu+A
lz2tGsuC7qxg7pI8ZrDr4zrf9krOgjSDtHoK52of9voaQeigHHFciCq/65Jrx3kYRbkOVdOnkLYZ
JirEpli3SkOxzUtF61tRdtfk5m4cKS/P+i6NprVsiiCzFN9Uw0d8Z7aQSQGuQRanoF3E63yWawOS
tTvbt5kSEqJhVQguwKsQCgDzgtro4ilzvl1KCyFL9N95w9TpwF1Nm0E8DQegTPEAeSFlcqrxpi2L
vczlLi7yJ3pdd7JrLqY2vELSxk+icTMpV4pFVZK2YLs8JSJd6cyCyXHdzc16MBHDCB+6qgw0BtKq
KjDycWeEWYAKyFYP+90kXbbwEBg9fkEtKkQQnB11T6C5AkBKrkDbThH+nCfbSFkt0XilYxeOCuIm
TO3LuIm+uBxQStpd5eK3OuFvoO5jt78EiuErFkzY6MqU0Z0thhu9fjJFdN/0024YriunXYEpWisI
7c2iCBDLQXZmV4gKwmi60TnuxmS6gdD32ISFn2ggh6zhVrPz6+Wg30ctNgTeIQB2yPahiYYzdaEj
UCuRJ0ktSo72QV4dx93jUraCN1Us+7IJTFnSRiQLoEVvomdaom6siizIC1JCgb3MbHhKn64sLJcM
J75MB/UaT3O/cYa9Ej+mo33m0f52PR892VH4baOWmxGQ0VbPnRWE11s1RGcmWTyzfcyYS7fNg677
7wCnf/8eR6HHARTazG3VBMpEidN4RG5pQ4/vXLB7iPXeRLuHl8M2hINZHBSwj6uTdqtBaEl5ORtV
i97aoiPPIdnte7VZl2AZyslda+N4ewgAKDKvZ2R93KW/HGrna8RUZPq6EjVQhdS3+0tBG96kmXrI
0ePR9AzWFbX0z0atkzQC/zPnlc5frdWfZmyya6zdaD129538hHuiN7mRn7Ya0rxrZHBICQd6hmFD
Jz311DJda8bXKlzrBtFJ1K57YI2VMwZzbG5aa75p9G5v0Bx19F9gNvax0u4Pe87Shkczyr8i/7Qy
l2ifte46c/PrEEEQNxofY0tbO+5411biacxn344frGjJvamZgnxeHlpFXcVDv4Ub+TiP1lfEZu4X
UhNVNMhPCD8jG6vs5PcEE7LvKTHm2B2V6arNCTS4SPSEDR3r/sdh4wss+IOZe0mxXlVwOALDZlaz
w7K8UTkT4+bBUIJDGcdZnKuBb7w89hd9WyJk9hC6ZyLjt3Xcw/JESemlGIUjqIHZ7tt0pa2dyWwM
Ri/LTQvQqtrFNzI3r1C4+2OJ/leVxk9lzv/+7+F3nstqbmQUdy+arn/9v/8/td3Nr/Lme/7rf4Jg
/sHb/nT18QEaf14W76nrHn7xjyqkZqv/ohlFncL608P834aspvkvU8NrFTtyFebGIYH6swSpmP/C
2Fl1VX7D0DBOZ+b/rayrUZ6k2MCPOC8sV8Ug479R1j2ktH+tYPxeKYKyhBDKR9vXcI+1bQQdZ3Q2
c7lH9R7EEXpO9EgyF7QBqlylWlfr3EXrTB2cZm2WA82Tain3xVQkX5fkrKTD2xX9x9M4B5gBWFEb
/+pDyeLVfrLzaOoMd0j2QInsr6FRaoaXo9T/SS+z8Nc4Z+0IACG/No0JITPTtKM7tbbm2WsqPe/h
rms0xIH0fEoAqqM/YUjQZPOUoA2EPdN4Zv8dMfL+eFwA6QdTZ6GDpzs6uHWkvKxUzHKfqZ0LDnQY
q0/NUNatLzNb2TtzjCZaPVfurpD5cE9ru0RuLbJ+oKkgbtRJE5+Hypk+IXq1mB7z1vzKKMptlMkK
72bhpr9FOMhn04iXz3ObVg+pmO5VRNweXy3b/R/T/brI9rZU8O/3oAaEQaat28c4XS3uGqLxRu4t
MSY7BxSAT7isBR+P8jaRfxmF5SqErgoTK077qCABNMqRdTfJfd4o6WowNLwSprq+bBKijI+Helub
+HMoRzcs1rQuXPvw81fraEilWzlg8/aK7H9nYGK9joyhVQ7gd9f8/PFg772XpmGobBI70TA4XO+v
BnN6TN2cxpB7lMyNy6jsZ980ynI/6dwKHw/1zkShwU0lGNligbb20f5A2E3my9Ik+6SI/x9n59Uk
p/GH609EFdA04Xbi7molMZKs4BtKVgCanMOnPw97zoWGmbOU/nb5yrZ6mk6/8Ib4hOw89idTNRz+
h1GAwpsWvQlWazWhKcMzYbR15achImX8F/VxdLUtX9bbuUhUxxkGKC2m2Gu2pmnYQzDOhvK5lBCU
7KoOUJ36fz2y/28rYIXTXraC5B9qnPwxuNQ4ywX4x+q0oxXHOT41vjbbVEHMLHrQVNtAktV3Tpjx
ASvT3CHhMB7nsQAuBVx7g8e3hInXdyxuRaiXI4VOv4YS1vVPUDJXjt0nyh8i83dXqvosTHo5URQO
B2tGVK3va4ABhbN14u58YsxYMETheqeVJZZ//8fc3RT19NR0lV/nXXjoorQj2YGd/Pp2uT1sknYY
xisWbA4LU5jVKK1r8lesfL3yxF728rs55V+0ND9U4bhxAO59Sp5Kqt607ISx1mrolRtNDWJRflun
xrHuW3mcc+oclVtGBzF61fNsWf0uzexi41CssAMvG2lpCxrcJsTprOT1NFFOcPMhaFLfHf9FA/Ot
NYnjQOHDVfojnbxPKkXzJAz2I8qb6OXjo/0xmtT3GizjOEFfSqhidz9f//S3C2yTOHj0KIkRiDJW
n97uq8iUxRz5XqrFnz1NeR+UDOrz66OsCNXL1BelROmg7bos9Zo4E4gWQU2QqsuLlkBD9dDuHOz2
YfCMeI9MowO9W1Pf7BrInYXq8oMC5XgqrWLcv/5Lbpffxl5o2dKEVezr1YM7GFaNR49SfkTR9KEs
BaqFrY5ePpqJkA1yi8x1juma1tHGyLebnJEll4mhCw8N/9WXzoRBW2Rk442AJ47FRLUntmmIeJkn
3+ex0je++XXC+/LJSQV5vezls7vr8UyjGTIZMtO4Jy+b0UeOF8ZxiaHfICROy6bI1T6ZquxRS+NT
BNZmU0tn6bJc31s2UShUQZPH3uI1uN7x5RSLRdhR+bioeG9ES85mE7Mg69Ugs9kn+SNlxvajGh2Q
kpFt790+5u0TUbnRanhxbbr+JS7GJjzlWEtxf8pVPwh97Kntp6z1Y4BTSxuwdFqQRmbRHbveMOsj
kmop3DevCN/gwXa0p95FS7seCmoXVjaBPsm03qcKlAfHIsiSBoELpVNgBA+DwmYz2v1uagRieEkb
uM91m5vfCoryh3AKPXeXjXn71emt8UOmOrdD4qzOn4Epax+c0ag/ZKkdoFXZIfZMqa6sfyO6h/D/
63v/dgcSGS8nkb858muaX4w8uAXRqPELrcfeLiXgbAzAApGc6UaCmP34+ni3YQ0BgO56Dm52NmHb
6psLp8cgtxrJ32tESGUk8NSaQBCoQv+7Lvqy2RmK68vVqYR4rPL1RjO6spoQQGr8mAf5SUuQ1XSU
bp9en9DtZblENPryVKEGg3fZ9SjV1MXQbZaChC7YMWP5RbOS/n8ZhAqaR74nyOlWb31U9ZHdi4La
zWQWpxRI1Q7Fs/jw11MRbAJsZpdHV18HNZNWlabEhMy3QhM9zz74L4nE1rt+53sJ4haDSF1QfF/r
7LkTVmJNGXc+FP0GcmT/q58wD3l9JrcZnyuI/shCCZ+XLvT1orS88V7rTJ0P+SB9DOVUIxSsp4/K
DsPjPAssmwZ76xm5N7MluQbHwxrhI3g9qO2gde+g/+srHdhDIpGvga22hX27c4AkdxXOdyiwQ8Ja
7epF4VF6IywqTBKnPSB87YA0HAIoUuYb+2FViHo5QRK8Epk8Ebtg+13PSGSN24t5rH1VTPR59NQ5
ojtunMrOAWBptt4z+hnjXlMSE/XYrI5DWEHqqlAotHtn/MccWrEh33Vn+jbhEtmxcCxKC6vi6QSa
l3J+3hKqyfGI2x26/mU67ZK82VINNe6MRS5BzVrwWJlirXjQllaY6rVs/aRQ4WdtqtHLbkILQFNS
D0gb5SPRwZwPR6tHZw2J22HKYPoqifkpDQhs0BCJbk6IbnyJO43+WeUVWX58favf2XW85EK+FFxs
dw12z6YQglFddH4GPWvnJW75KHG62/js97bC1TCrrYDPG8phEcMYdeSe5CTC91akUaKUQ4T9ntk+
hoNj+KX0tPeOjgOXFQ6I/2GkRMchHGGCRVsiWiu48Mv2XGzWTZfj8HLbX29PdJOjAJA8EoKFVj6r
rKl2Atx/dxiCfvhhG7Gk2Q51VEHTw+D1hD9N7VMIKnFm7tu2pU8VwtqY3KgM95ET0f+Jwgm2w+B1
rbNvkX7C/sDumlMkNXPYyTylqU6hpPTtQt80FHpR/1rFI5jkGegAkNAtD9f1fNx8HpGw9Do/rkRz
TKJanfppoeYNtrtzMuzmMlv9Ug41qKBp+qegfRoSWo+DuVMIXR8RZw9Pc+c0hxrBkp2YTKpHaWpS
gDX7n0NOkwNVWqAvDTONpfwdwXzzXasPMetR5nMejPnjoAbv7MauexiiBlMj09OPI3D8A1TQYeNZ
uz1g3JdYcFnQVHnU1jleqTsdWbQ++LrWaHv8pOovto1tYrIItf/tMfF0g2+KNyGZFhHB9betxq63
7NkZfK2exDlq0l8VqP2H/2EQHGjhv/GPsz6Lmqjw5szR8KPUBk1Bi5w9Jb4toc7bkI2CFwBPbiVg
YJRyr6cy4Sk6EyiMfq+aX3HrPimHrklb4eDY0ox5fUr3lggjNoaRnmtRIL4eLBgsiaZVMPomzkm7
au6nU5boFEG1Kt24yVYaD8t5xvUXRzj0KRlNrHnYQDxVMMlk8utQljhNufFjFSfmCRU089DnWvXk
TUnz3Yht3FdZPvuNC5MUXZKmaOi9DxlU3FjVUAgs9OrNc+skw28lXOjMr3+U2zuXnF06mMsSwuBv
t6zQHxWQoQGBq/MK+2Iayr3eedHerhGef32UOwkyw5AiCws8L/t2+Rl/DFNlpuZkBt+DB07/tBjN
pjT8LWBdg1238a529PpBhfC3d1bTGN9DjELDE3TABj+DcDI2woE7+46qnGssBSce33WZUCIgVYu4
nP1hjo3vs4YoM2da+Tl05EM6YpiyMf9lb13fh97VgKuNDjBVq7KKAREiCd5Ps5eea8uM92lqh08T
SAWSozL4CgFU/9imqTj1I+JHr/+IO/ufIItKl2VyeVCOul6DKEQZD0Lq7CNuUZ3Rlct2+aC1B+T6
t/Tn7w7FfqJqabF71ketm9HPjbNh9gMb4PXgVfjqdf2ArF6zhYRcqbq8HDUiOiDAS19kqQZcTyuN
XdpAg5wpO7kCwAS2pBh0hW+SpHYfMFSwKEHkGGvGE6L7HrCfXtQxJjNa+SmoDbWx02/LEiy0S6xF
ddggCRXXv0YrazefUGHyJy6HXWP08p8i69Q+dvPmKUFIYGcG7XRkRj/qutc2Ypt73x2bLFt69kKG
X4d5BpX2VgHC8c05/dqGADbwM/jcCLUFIH+Jzdcb+s+RVl8dQdgK717N8DN7St8CLkPWyjCbRaHA
aNv3s2VHapcGKUIyg2gMH6Il1kJdmdnnuXXBhAjKcJ/CNrXc3YSBeg9ysW4PlO+94qShmffDjXvg
dQ78EP2ZE2qiP6S76hlNZOHtK3xfq43zcXtpuxQLhSAZ0clLxLrVB6hrzA2pCb92k+qETZB29qIm
8yMrNDTcWJHmPng6jV9sX83i4jWl/mVKCr3flZUbJOBl5Hx2Ys/5jdanpvOQDdrHBEnez68f5OWy
/PPbg4Fwoeth4m2jowJB4HqPxbFrT7MqGj8wNElMKubzgJTaxp11O4pDKcDF05TxJBv6ehQY5Ilo
27qjvKE+9EikYA09LdTQ1yezvoqpnpFi0hyyOC80TVfDZCDw3aquB9/MMuc5JKHdIWnl/aPFEBs1
cIgfXx/vpZnw59cDukrQRP+UUJt+x5p6VKZGKwiadD+ohPOjTdIkQHrXCTWQq30f7lP0p8AbEWb3
e/4Ms92FqQBBGBP8/2xEolv7uglRCej7KP7iVF1jHCyVe4jaG40ByV0unI2M4Anvxjay3xv4wBBl
VHb8b8P/XaCJo7V47+Rd819dGyHeWyWwqUHTIAdGUkeUH78mXqQ8oL4WG3UTY7NeQ9xW0CJpg5pJ
M5MeyB69ixIfhmiw0IPCcx7geQtipThEUpRvYw3N5p2ijvPj9U/4ou5y/QlpiKN2CDXIgCK0vuS6
ztBRT2g6HxogogHky/ODN7j6O6v6oUVC+welq+kbghn2o5vHFXphXVoc6FootE0s5T3p0KR/4j+w
KA7MAPMOmYpFuquTAqswHFMwtxwc/SlawEXPOPPOj3FgREAdW6v9D0mQsjo7wJ4fWF5WJhu8yNdr
u/4UpS5NhjB17X0318hQq64txVvkQHDHCNqsfcq6FlaGsCedSuSUgFIE4hlWx0701ucO/6p6FzZK
O2cJkoSYh6VokNjKHN7irStAIRZT8xngHrj/oqZKsl/QYnjN5x0ijYPbyQt9wNLDycyIkL1sMYo0
g2DG7aXNQc1509zurdap5zfaoFLzCQ3a9h8zyQG89l3TufuwBrf3xoWd81YL5/5SoJOOeVio/8sO
g1KsR/AGd3ka6EgbOYiK78j2BnefCLx+ztIcyFdReC0AzfXFpzhBkQKRkhEzscwrEwilYS6N3WiV
GGxkE45mMa0AwK5B/dm0SGEgs0QTKgqz+BrYxghOWJe1e359A62vFqJNwFwe1T/SJSBwqwuswRkJ
UUuz8/XObnHbodpY0ps8/fUoVMxoz5K+wN+wll/xR8xZppnEVQz9kdpyIeCIBFBpIrcSv5v+KZNh
GJsJLbBAKDDXwwRFm3WB1k1AtpryQbfb+ZhQfkTpZx7OCMh8l4WB8MgkAIl3ZNoNtrIbydqSTa/O
44JHXBqYtF6oeV7/BKCxAeJwQUf/FMY0ygg/6r6JdlSIcwzOZfZQKQeJ6enX6x/4puO3TJ2bgNyB
KJrQcjVu0faO0NyKvkHThS08FK35kvEZFlsqz/udt2X/2yMKSfbKme13pY3BWTLPnm9rmrVHmPuz
kQ85LksEh8fJmGos115sGdrWTDdaJHe/EX0p7i1yQGAW19+oyXtQ6Z3V+2OPGV6Ivuo5MwZvn1DN
2SdGWIKtRv9BNk65ERLe2e3clDSYebVpDa7Ri7rMR7dL7d7vBiPdD7oitaOEuzHKOvBkLaglwsq0
PUp8hMPX88uNonUqXRt8fOjjB4TQgGm78dyDDyKo+obXUeTu8qmKfrfIYlS4XQTTlo/0st6rfchB
o/kIMMni4hPXv0H1XVojF0M6j6fNgzF68TmczPgi8/7RS+vgU9Y65qeNTbj8oetBCXcp9NOxMN11
y1O36S31oTH5se5BF2l3RHHvSB8/mXTzp0rf8wBijmYdwFT7JVd7aixwSHXY+B13ltkmIFsgwmSW
HIjrybdV3XLxhuQ8Yzs+upFpvfF0z3rKgI/tCoEIBErkaAuVRnkkOaj3uUTZq5o0VGy6oDlmqNXv
geyI48YPWyKo1Qci02XjLRcUWe+q3pnWEk5Kwg+Dcz5CgIh+uxoll0rFxUNjcjVWsgUy24fJ91TZ
7mkuEOpqcwLY13/Ind3BKQDpsSwU1/nqA3kFMpfaknSHQ2fu9DHv3o99pB90iUhSKIrxUGpT+fj6
oCstSzJCQtjlWoTfzNHniFwvC46ZqhTYzvgIuMGCwW3mhNdXcx5mLXgEKpajTRR+rIy0O1qape9q
lfIx6BbAwWndC1mWg/QLJo5NlFTPlpLTDn/29g0gI+1Ud7Pz2KMs8mPy4uFRRFjZjNCOkBk0rKde
tz5Ps4iO3MpkDqz8jkdZA38cwP6ZB2gluHFS66zFjuNEi6VNjjQU04ORT+KtFff5hlzfOth++RhL
h9jliyDisCqBNZYTILRjzH4z1c3R7VNk6co6O0SZN+6VOW0JKSwP+WrreZZOi8M2eCheEJx/PsFV
S4s+6QK2ntkNfmI79SFNovaooro4v77Qd44f0SglZ12nN0WT53qdtdDiEUYHyU8Mw0YxMLLQnUbF
6u9HoahNc9kEZGavbeZiAJSqkL3uN5KI1sx75wEFvWLjPb+paSzrZLN1F0gszdaXctofoUs+C8L2
JjL8AEHHHsTMEvQJgupLb+fJt3Ac+y/Si6L2KWCmH4oQQbB9lUqnOmmJpVf7tKghrfz93F9qwTQF
Je2Z1UkqAzMWRuTpPu4igEmSetrH3LUbo9wJKpbOI3EM1TmPW2J1TRQSw9XYyU0/wQP9WPReiAaO
nsV4W+Kw81kUKvpCBReCWhCGla960ZGiJTHUgGFu4n9pIWIDiPtt/p/tRs07vNhgkjn2YHh7y9JC
d+Nau914/F6PptWSyVr0rq43nurRxQC4SolDn3hWA+kejKlvN57325NL0R90HjB26VkEedejkOi7
s90Vpo+K/rDvRBSRbIn2eW7S6EGhoZxtrMPdASkMLy85eJL1eeKpC+epmU3fDtzo4MZBswPMZBzR
hkHEME63JHBfwqDru4IZ/jHgantRIjDyqhOmn4tpFzqxOrhifoot51mVcXwyhsJ96LU2OCoP35Ks
ia0zBRsUErqi+kA9JD+E+TA9FU31fUxcdaxoVzzmNibEeO2+fhJurzV+KiRYcHvULJx1yJ9bUoFy
4ac2WhcfeF7bXQlwch8HbbIx1N1l+GOo1bWGCI2LnqdtIkeTtQf6BVSYUgu/4mFC5DNTW2Hkvd3M
6UZuA7yBTnn8ep+F1qRIzjLTF7EVPoaxzqymYkt4fzkT67XmZLMCDpgWe03MCEqkK4fEZHPJyka8
tXL83E7U3iImOY1UAI6gybwvr6/abQZAT4bTowvOEW3W1RHKsRTzMjcRfjsLDOja9LdeSvcTPW77
uUEndE8/df4exJqzcUPcW8Nlsra3QBCBNl5/U2GbEydMCX+UmHZxa08H+s/zOytDkcGbzO5/GM/l
QuLsLsXodX2wK6Xs8FATvtamlF+lFr9FnazcZ5E1QZXKio3U6s5xYLuQc5gk2mShqxIeNe8YM+hs
9klyCOLUhD9IJ36pMkw2RrqzO8E1glQGpsR462JhEPfjEMt69pWo9HMeOW/BwW6B6e5MBzCwy0ox
CN2q1XLlYrTQyiVI6rq0eiAmiw6zSYcmQMRtYz53dga9GDDXpA20Jl9gfX+8856XGbVWajMr5Zrv
27EQb5PEzk5pNxlnSoHp398moOLhgTsmAYxzM7UoKCZqurqv1GydEMTtvlRp968mnOTdnIzRRjvi
Tm3EI4hhCzpSZ9+vX62paIxSxrbu26U+n5vBqy8Cay2krgL9xGmNTqFb4XWduv1JtjXegEOibWQA
d5aT3+CYlljiFghF16cvN9puynjCfZeK/inuCySEbCXOgirrxue9sz2J3HSSDeEsojSrJwzBita2
Qd76fWwGbzAaVNTzan3jHrvpU0AyWpp45IIefWYwWtczKqrCzfol4pgct/whNESYx0VPU+aBiWJu
Gr3BYml4wnfL2gsLkq89tNpJlLZ5Luwie0xF/EsrhfEwTGV+yjFZP7x+0957y6l3LCysBaBwEya7
tXKnRs90f/I6SMLOED3LQfXovcffRohcZ+Bg8VOaopgZ5vmzM6HoUI7UgdE1ll+0CeR4W7vgKHpw
4hX+LEctr+tDmyeUljYCnXv7g1WzTJvWD/3DVXqMT2kCyVvqvtO6cCXLLvvQO9aSngdbNKI7L9DS
qaRWB54TVMBqKBNVGDuVoeHjZxPvJb2Ht2Od5u9aWzXAgj1j4W7pvBBm+/P1Fbk3SV4ENHiks2Cm
V2HEEJtNpPrZgOSBnhE2Iv82cpAPqTL64+sj3bT6l93JM7v0B0xg6GvVdjdo54TVN/3ZLd8VdALO
GNm3//E05Iik441FjQhXcvow/xpjYf4jm3R6EE68cffcCTG450h1dRO1EqCg14dkjHAtm+ve9EMT
sXauu3f54NqHjkoJnlU0s4LQ+Pj61F+uz1VYQ2+dJwPpNMlTuPymP67z0sHbbgyk8EsDazM4F1H6
bI3QrPAis1N0dofkKYttOG8ugswmeie1dFAgSPOY9s2U+Hklf9NfrCNctmLz6E2698X2NPs/jUBT
wzcoRErKjUvQUJ2T5L+VGjBFytymTPaIDGUIWWmOUEfX0VzslivP/Gp02fRukuNwnidM195asome
sMxDG4VtXqE0kGVvgmSwacnOqmppUsgS/d8isJAi0Ib+DfSknnYVSqDw0bA7zw6TsSjwSuwWp/0Y
GfZ7EdA6e2s4kwGQgUSpAAStubSw8C8Z9ylC0dpDy1Y5S6yH3+hanv+AMGbbKA/H2vvGtEGqQaUs
zjM1QzS+cTr/IrRBNw95MLvzvovK/ks5x6gte0L9DGRdlI9tF8ql2ld75S4Ly0WKyStQGAmCcAta
fm9TgxhCZGypnEAqXV25M40oz1SN8IHnvHfm0nhuYmf+Z87H7rc16cNTC4nx4NDz+4b9OraR2Vg2
74y5SB9e32N3nhgSIWBmPN8GLJ/VazZYiaaZwSAosebhI31EmIiOG57/epTlCJvQXsnFzbWZXe40
ZqC0QPiIM7unwLSTI/Tq7385iEmlxgARpHsIbFG7vT4to22iXtK2th+3Q3WsLNs7YMC59Sbf3HyM
4ggPaJ4jTZgpq+C0MyJr1APD8UdlpztHYRqzJDkPlWNtXX031zvNLE7+wkwm7CaCvJ7QMCQWWieJ
5heOEginlx8SfWpxA861pzY124PuIQDsWsUWvOrOwAvijASDqxeK6ipilQoD4GIQmm/Tkr44dTmg
qp11x3jOfro6EgYqmdvFKGFrN/7fMsDVlQf+fQG6wB00F0DC6sqrQJ/OmsD0w8UAwl+qOtGpKeb0
bddo8Yz/z6zRIDbq/i29QPUgG4llVTyDO84gnFqhTuHCzjTvvYW80A8M4Z3P8dxV73s9Say9FzRF
8YnCCn5CZTLlwckIB7s5Ef4UxwrB8YDkEffWYy1MpB2aZiyeKts0q51TArs5cL067xPDabud19lF
tUdCysmQ5In6h3ouwxKxjnn0PemFMTKSaXyxNa+/pBkHcD8Vfe4bVea9Q1kn/a4KA/F6t/FQREkz
UP8JxhBfVDQZPdpkw/DLruduRg6nMX8ZTjCiuDJUOMYO3psI/aLmLbeowp3ZqKYvrRxCsfcAO4Sn
ppGLnKBqxp9jJ8XPrA713wUUYLJS1SB9siBKvWObxPCeIxmZj5OME3mAcdr8SrL0UeNm4voPAxg9
omUzPGhJMjxPyrM+tnLWmGSc2g/VMNt4hNiTMx87LwmPTgZIYddEcooOdSu6nz12eBilDD0Scr0p
+hP6aHlzpGYePxhaaoaoW3YUU9yKvr2TU0kPClRa9FD7txNp8iWzwHCwNoWnvcxKPVEDsHwKheqL
5VYN6i8BQuz7ro+ar63VVNXRI97y3W5WJ8srw8fKS5Jvad0JAKBlJ95FEt7LLiKNDTA5yJtwI2C/
CRKW3UsVgq4Ra0xdYHViG0qmhAbxRW+iEGEPXcNJpSkOnVW2x6ZEm6q0N/XJb6u7dEAcuIjcsBZ3
35ooqWu4p9idm1w0RSNODlX5GfbgtK80rXwwp0Gd3SpPz0lBIz5Ss/kg6OjOc2K8cRo7/tsUFE40
KQuFGNq4sMGX+/OPmEXZLK+XBNmF3xEdTQtndTUO1q7pYcSGU+BtPC23OSGxtKRPSROCMWFAXA+I
GYxnqaQpLoZKup3Ap+aML6z8Jymy5v3cu9MbPbF1vn5mnHGEmT4YU2J++9unh3qFRWrPOvCk39hE
uVrkurkyL04YFG/cKe3f2GY2bWQWN2818hOkP0QLC4mb7sT1THGdqSsbMyw6k6Yk9JH2AUzVVoXw
9oFjFN41aqdIDZprxi83l+kATbN8adXhW8cKDOyR0GUKEBJ4/avdPjM29UaiAkBTL6t3PR8Zjf2s
14nlzw2EkIi2x5RP6pwjwXEc+sKh5Ip7UhnY3l/ywxcdD+ILSj8LT5zU4nrgfIoAk8aN5demV+8x
+Gq+h2NlnbzBm54SexgOyN4U2PzO2tZuXYKQ6/eNSveCbKfiC0nbWR2Pxpwk/h+Z9INs+jwlrf3J
6WwFhlRGT8YiyFVU0yOXS3SwrcJ7Nxrq0bNTDGOj/17/+C+3wvUv4ZGlbkN3Hc4pFYbrj+AaGIHU
olSXaHK0Qx5H4SlMMvPrnEaYDudaeChb13gojTrch25QPiaicoCqCe0jb46L/7gSD7abuA+x0TnH
qYMgbARld3GaPH5qxYRZrzP6aBYlHmA30Tw5jds82EAjnszMMQ4qRzMp56HYuIHubSvqM+Sm3MDO
TVPSLm079Top/Sbou/dypiSwK/vafNCxJmdbwaeFHJMRxCTzP69/1CUiu/6m1GQhRMGrpEIFVOj6
m/LsqzKLhfQhVMx7t4uz59gZw0esWYf3Re1iN59CnlY8DiGJ1uuD37kJGR3GD+1EgAOAIK9HF1Hu
YK1IANzHBWoneVw+9OHUvM8Hx/3XKRIEiK3GQikzzqoLwKP0OBay3vCwuClBcrb+/BGrDe4FTtfP
eWTT5+n1/ehZbKuBGoFs0c5ANSA+vj7rO/vY0SmNsdTe0lZaw2FGGBFDh8aLX+sZ1ko4QiRfha2y
75K37oMswd7uW91Nw31btuIrIZHRHGisYBUTm1PUYgeEd+Q+RPg5PXVDg1ajDfD2KzERsD/MWOx2
VwHFLXcqxqmSCFyCAyGpg/PRxtrXRtUYuTT0pR9SwxiafQJM98dYE7a9PtMbohndDVJG4FhgYuCq
y9XuqrDn0rzatf1ppMNfNJqG43HtvVNZ0J2oWeo7nZ5WJOwATGf/XinA0w4/tmwjNIcNU9/qrd6u
NT+I/GSpNuvIA6w2XGMWQz8Ule2D+asvee794vYaHpwoc98M5rjVQrx9/xiOzU0fggCDLOx6f8fA
HatYjrZvGLF4lkWGaV7cR48bn/n2/uA+BCKOgAj0Tmj418PIBWvOzez4VqXJ/wD2U5+YoosRm957
E2uWXai12lcxac2nPp3Gt/g/vWmVp/2E+UZiYGahPIZm4CYH3cwCHxug8KDjdRXvc6OfNhAYy3G6
vnGWHwtfnPYa98469nNSPS47d7L9wQlncJ0h8pLgLmE7Nlsy2Xe+C3fLkli/QKPWBy2xS2zdSuH4
yVDM59DzjLM216iOamP64FDIQcF58A517+obZ/zOyJKgeoks4XnflP3zVLSzcqLwYkzz+EDdaTyF
YWYjaKdhDhXBxqhrWLhBNGzhM+7cqdTDCWVpk3Opg/e53gyNHSSRg2PVZWiii4n66zHrq+qJDLY8
YD+EV9o8zLuEuPaCgu83gVrFxuRvD9nyCxAqJFCh+Ij82FVAXVg43eqFjC4AbcgMESPY0yDrdrhn
Z6cODPTG83l3PHIJwNjcMzR3rsdL9AyLcVxyLqqrmrNwm8UdOrP2fe0iscSCb8zvNmdawEOwxWye
annjWRsBhk6nmjqD7ijEIzINURf1WI5evpvSEGmZCPn7jSN+Z0xJHRf60gK8uXEC7YBr02o34ouJ
EvPHSUJ+2FVRllpvw0nD6SvI0/ITpFDwyonZOrwOfZGauwiMIySnMFTuzjL7YdgJCxHmFtfpX1k0
hPrBnprsvcIrcUuz8s6q0GoCFkxvDxjP+lKysdeLCzdRl4xN0NaUnvo4tki8sV+00XB8/QMta3x9
q5BigDwEc4AUCXf89R6oJeaArRuqi1xc1ABbqYMpG0wAqCqf/5ehAP0iQbdkzKtHLaWonhmzG1+A
rWGupwr1XOhRtg+TptnY2bfvB7Pi63m00rgt10XXPqm0sB4bdRFzFZ4hc2iH1kIU+fUJ3V2pP0ZZ
Ve00I6tnqRglErWz7/QUlKDnfXD1yjhBq9lyhro7HL2BJerDW2Udcurj0Dtur6uLM0nrY9WV876f
JgdBT8176vC1fHh9eveODgxbRyAjQTV33fmJat210h4Ssgnm7wSntD0UpY3XiEkoJdHzP0xxZR9e
H/TeJJf2MqB4Jklh4Xo/YosYdvAe1GUhzTygqh7tEdHAjzSKfxRCbUXSt2E8OHSKOJRx0MBhI1wP
F4VSi6x2SC7K0PKdI/I37ah9zCrrt9mLizeqZyuT78Yq/1sFEB45ujxk9ibkbzAJq8Q0okgijZS7
MOi43OPQQWc2m/qNr7mSHQbDyjBcflT80fYBdLTaom0eNEGkU6ZC0wQ+B4Sq9ksOj0bfDQkJ2W5O
NfmoE80caEBT/OygdYa7oEdnKDYRKQc8Zem/uhEq2zwPxd4J5kYeXWyQT6iRz90O5Ydky4bvzh6A
48GphQ6/CHiu7qQxwWA00KgMO0O2tPjb6hzbSXxOZmXvJxibG+f4zh1IVLUQ8Glw4he0BCV/FLKg
C6aTGyiqanX/LaYc/qia/he0mC3ZpzvXEmBzaOkLjIghl4n/MVA1Bh6u3k52wUUcynShrH1rOuPG
ot85t+7SJ14EWCjqyNWzbmeTYRWdlV2Q/KHLpmv2YYC6hjOvlxxzdJwOtWm5G2/7LfhyQb6QepC5
LEJ164+YjfXUa12YXwajdvdgKpeQZcR4oB/1swvA4FxHxXDJRgusfYFiG2aj8nuJ9vuBFBop5QCR
a3xLjX0sIEPVnVu9s+bNIuKdtXYJLZcuGJVbuIPXSzB0bhaG9pRfVNolb1x9psauDyPMQbfdWIc7
q81SUySkWUWxco3paFsknRyo+RcTrad9nWuIPKeIab9+Yd7waTniEC1BIPAqvAQO1zPSncFAeykp
LhCaLADjQj4Ftcy+zlX/cqpppdBzfZ5V2J8p7BSnMjGrt6iSUjOQsjqVcwvFRyt/1WURnwBP5ZiE
puMJ46v40e7Tb6aSUL3Ncv4RQrPbpxoctNfncO9LgVGgO4oEHdHIKvTWhkUZsncLAlEdp3XR2Ohg
RFsckxc02SrWWcRyyPgWHg9osOsvFUIBBOTnlZe8tRK2o+rjM3L6SL5pXSbSQyfK+L8ogSt8qMxW
fJ6nsHR2g2UF32lNGJd+NMd/AjMsP+azbf8X5FPTnDynVpdCmsEPKHVmTo1xQVzXqjXKXeIG2cY5
u/eplir4Un5+kUu8nsPsVQJP0qS8CKtYhBDaAKuHJvO+vb4idyoQMJ5QMAbxAUuSuP16nNCzy3HE
YOEiggB5heFzMdBOSQa6YQ0V/uZodcZRVchxz7LZd+Pw2Az622L+O3X6lweMCjWNUboslFH15Xv8
cWUKtAZY0FxdbMyb9ojOjY9KCry7ldecvXn4PeXOqQva+h8x5ukGEuTOVyBQJRXGOhHYG63m69GN
pNIVlLz8UovegUNqjJ+x6MS6A9LIWSEinuxKgT2K1IvoLVaH+bG0ewxxu1Tt7aiWx9wSxYZO5503
netr4Q3ClwIStPaahC8X/h/Kzqs3bixd139lY+45mzkAe58LkpUkleSqkmTLN4Rsy8w589efh+qZ
My6WoDoNNGa6IcuLXFzhC28IAoXCnqEM/mtVxyOcXlBcL6PeYSgulHKOmcpo+mjXqeFtVFbKVlVg
09mtL4neKuRP/UgMibLvEEbQS5py+I1zCgTWKPNEGn349VzraLwHbuebD/A59QQa3DQdkG45n8rI
S4cEdik5VK1WR6UM9KfEn0twPg0KdKMQnMxd8g/LwynPKHd8kWKDKnUoOH2IDL5Tal4br8usVX/k
nijtG15uLWdDxT4bhA6Ajt5GkAE9Aae0mrMQGqPeykD3Rzn+0gkq7ByjEOoXKUz5GTxBs0eztfNW
MYYkDxjIjqZbKGVfrCR40bHbWNG411piRJcq5wC3xzehDtRWljmdVwj6WimB567wJQ59p62UpHAn
sTSoVYFW2gl+G4g3whTUGwoLcmoTZGQHXapU8MLVVGFa46OhCKJAcMkCnSYy7lE1mr4UPSCNSZv0
nzkqMaXtqUL12DZ4ZzuyGPSvYmWosQP6Ew+Zoo6zn57X5S9NMuk4mEhmtm1M1FgwGvBwtRhoFyeO
KnQeUKJhELAZ6mO9pYqZF5Ujcb4j2usZ4E5wW9YOTayVMhVSf/wVwz8qndHCeN6OkFHS7ThBidJu
69r8PaoFTdnPzxzr4mybt9qMb6PiqVP8WcR9iqBqIRyZ6aCXMRAizgNEI8u8EDEyDM0EBvJkEAC2
k5VtBCvpxacIoOu6kzNUAEGKSPEtPcGhsOu8Ut7kYfAeta7xWnouke9UuKSwO1BDxIAF7d7vRTd5
jQOLrr+Fdy9CeOUTHMOWpG7V+qr8EppNkNrjVMEUV5UK679RGm7loZlg5QZVydCJrMx2deJrmMnT
cy4mbJyyKwvF9RIx+SKhsEWzqRnjZAWDN/GcHIOoYhXjxvMDw6JOdnPZbGS3Z8cTA1ljD0UjMUnt
jK5QXoYQv+MmRgfDRpAzHTda1I2dXakqfZghaeQKCwn0rox6BMeVK52lrc226CRbgDHRQFyfPdCM
IBNXWT6mbiRHVuIoJVoMpa8Fv7zCz0MAk36QOGki6cEN3D6BBCBSgt/i1PhfUfiMTlLQ4tpUVjoK
gsXMVFCV2b2Q7oa16tMJfFqfxEjFC0o63caQprMVF6T6gq6tx2HZ+v6rV/qQ8Hu5gyfXG8HsIgW8
3BGE0tsHcRrn934Ty/1N5GlitzFHcGfrqcrz0+dr7KK+SENwBpxweszonqWRcxB6URK2TX3oIzNx
tKIwblS5OtSiX9mdhlKplvQ/6kGxrhRv59Pt7PSjog+5jL41bYtZMPr89BsjYrBoGqtDESd4erdI
Kue+jAyjp5abprvKNvvgPWfqOiUkLnEymkVEhXu4NJiqx3iJd9smtN9aTzEB+6a3bZVtWFuYTcrK
385qiUJ5RyJNWo10PxfDyrovmZPc1YdgZkTPQvGrREeY//OPeBHD0xYwZigqeCXKIMs4rp5StqeY
dgepNA5DG7wmomrd9WolX1ktHwxE6KNTOwQyzbqZf/5H8OE1yOL4ctsecoSxXZIWOJq0BNZxWV0L
4y8XCDVRMFgsEUr81P/Oh+olUAvEj8MhQ3jY4UyYVlArzVtjTAxnmDHwn8/hZbmbeu+fAy6S3kjJ
AS21w3CY1EFaWXAGHWuEiq/EMuIX3IYbLDuNZ03jWi4C3MUonOdXgtkP5ldDA4SEDDyFhe7R+Uur
mJzVlWkNB0vJfueWFu+zcZKIAkTzSop/CcPkdclq55iZNUN54XwovYriUquE4TDIUr4RUr27rbDO
WlVqP94CkjCd0u+jY5Z71dbnoR3Aaa0rlNq1J/nond9Ftik4kYYsH2QYIyRyy6YnO1cre+hLbaU3
Qe7G+A67V77xR2PNkEJcT+mOy0ucJFIwoHeSajjUmrKJE/97b5rhS1mWtul5G6UN3FjxN+NQ7kBB
3AKsfmxYhnZhKMLeqEYRNrG+/fyZPngkPgBgRxqJFEGWeUXYKqE5tfMn14dkg4Bk/xD1oBwrmcLS
3z8nZjEr8mILsBZ14PNvbpVJN6rUQA6V1oBOiyPzFPUGApIKAlKfv9Zlb5rCkU4PEWMMiGngXM7H
0sFBCYGvSoceFC/5n2hk4lol9srszrLg+oV9VAgOfpuEvOmsbPgkCpJwF9YDOrkRUybbk6HlX0ou
zt4eWw+/C+LpaNZShd7QeKmyAgWo/5ggij4kIZevUw3972HK45/cOi1mhr0w7eD/cjUb+N6H+8nD
s/HKTvroA/J0c3b4Ljs6//yPM1Ed8k7xR308aEquQBfBASugrHWkuVBeSb8+HMqc5SDYK1QxF3tW
6NpOGGNhPFhjN7rZrPwXpLhP+WMwXtsqc731/IKmJgeham48UjszFt8PLbhcnnTG0prQcPIGdx5V
0NE9z5A1V4RgD0NGcGOY9Vu+x10vW/mViZ1HWDwBhuqcUCwhFGGWlw0dTm0g+B4PdQLsH+0vkRjN
R+9UmPhXFONfEjHPbOLM9NqF+sHlM9/WdMJh/UEmW1w+dLkmLWiT6aCR1+AcSg+w0vuS7AgHsnGQ
/v6+pNEK4xmCOtjfpdYcDsBVZxijeLBg9xihXD4pqdLshh4q+ufb8oNjH+rWzHUi+iL9VBYBSYu7
7VQkiXaYQFM8eRY9/cjCMtUpS6hddoeQ7y4XwCHgb50g52JN1iC7fhGD6Slr4/nzx7lMcGZUPCVg
vi91wSXdUS39DgFRozvEeRZDLq4sx+rlv43VQLsc6ODsOTWXbpZLOZOtsCzlkhqqGsTrvqt4Z1mN
dlKD12LcNdKVgsQHb2VSHNHmeAwBwSVagHo8Ehx+pR5ERH3sPqMIVuVWs/587i7X6Fy1A+tlcY3P
Levzc6ct6oqCea0fskrLbmLIMNvWV4INecSwHTtR/LvoJs6DuY4NKH7+UkuNba8uk2lUR/1AZ0Vy
UuLaVSv2kdP5ibVtSvwAP3+/y+0P+Qd4E80a1C/5//P3SzMfTQgpMA6SNcAYhZUOH6YRdn5JwU2a
qtqZMtPYTELw6/OB37/P+cHDdfwOVERyVuUQPB9ZDxpkRCpmFqes/reqElT7QoInWSs8McX1saBT
7oa1CepeTCDlFNiU0uZVV4gkjPdSoCWOFSk/aiJEhP6C7GCiZ7z2GkO1Q0PLtlee93K9cfuQRHFi
vdNsFzdQHWP1NbSKcSgTIVvp0IUco62jFy9Htk3sUY+0vD50SbfGu7zOCrJjP1xJTSG4taEXdgAL
34l7UDqfP9jlc4GiANUwVy7o8CzhFF7HdGj+4B89GTA8sbTsRAhWXrsmLm8qKOicSIiwMAaeL+ef
C3wWrsQ0s48ClcmDVZYCmfjQAqKQiqZ/zQdPPRgl5QNnoq9iriMfWSEnDCUpR/qv6nHkjY38IeG6
g4mFD/cPLKla+cbENGmbRb61CaIILJnpQc62hyLExHj063JyR81qDmOp4S6mZyTatqhFFf6wmpY+
IzM+3ep6VqXo8gUWbAiA6Pbce5xWRhDF28iyuvTFwLEBqYu2xBg4MfRkRdEm/2q1cPm7KoiPXM/p
L8MP1WaLIlX2VFaqFa2yIpSP3mQYazKa9FUs86BCssMbUlfnZd7AG4iTzSk0vchKjH1X3YxoTSh9
hb9t0VbeqpdKaQfsI/oVFlIkcrMlse+YqVqVSNjpxW3dVtHvkpgUhXPZn76Wuaw/RGWbxm4+xcp9
KiM8uDEMPHDQBB86326R3aOt4xVBskn6rHOSINFZVyWFVnBTQ7OSsRu/E3wvAKlVqPj+1pEeS1fW
wxwEne/eWZx/luQBNEUBTTlfDghrtqWRNOExapCjt/RedpXUaL7VqoCki9I1N5UhKKu8pN01oSd3
JUa7PLYY/r1uR4eLxuYidAgnHGpUD2OgLFa+pUMAeSWIdcfoQ50irNF+oXGC926Hvunnu23+i8/e
G6FVgiRQ5eQwKDEv3lsP8axpAREcaetU+yE3OrcKdOkmoiy21rzI3xP0C1e2+MVka0Tm3N7sPBAK
ZKznky0kbEu2k3xMq8B/1E1mN8R1bOVXiYhbduytC8zI7Cwu8l8wdcsrd9J7uLJ4abARKM0CjkQv
YVn5aCpZ6nkC9TgFOmC0oTU1YRXJWv8wmKN0L0UBxV4vFwvF1lW/BZLdaS9KrSIebOZlh4p+lde3
HTlRv+6yTL2vrB4lpyydxN4tCI9QmsRIgaqi5WXrPvJrALVI9dio7bX+CkSmGrlqrlq7mHyGYHRC
ct+VpKxAnoySOM7KuJ9TbApL9Ap9o+Ha+vyzX4QBTD3nH/+DVRiaOYucQG+iqq8Ibo4WZVrAWlZK
daSe1kXVZyuMQEL38/Eu1vdcQHsvo9FdBUwxP88f6Y6P+DZGkZFyrPUq3uNxRClW88zkqRTzx7gS
5Zcy77UXzBDrK9SFi+tkHhnFwblNzbW87D1VilDXsjAqx74aZh9iIXEA3ly7tC4jZIYBdohKL5NJ
4X0xoamVDr1clMoxHP38JrQSPDM1/LnTmMJT1Ew+0n9ydC/xcb9rY/zNbNRwh1T1NY23i2Rvfg6S
RDJoIiD6s+cTnRRqG4V+qxxhVIyPYp/lW6ugxxc0gv/8+Tf9aGb/HGoRahHQparKcXlMTWqTQyGk
DmHRNbTj5VlBek4ATjEPAV2gJecvFBqSiNhSqx+DUZHWsRimO5DjChadY7Zti0K68WUFqy2xnfZj
LElXzsfLAh+gJkrdwA/AzDOfizghVHvuet1Tj4U6mKvITDdhECW22pS3AFlfuky8r6dul6vVQ2eE
10af5/D8pAK9Q7xOKq3pdNUXc9z1hiA2WaAdp2mY9m0sKQdUdYN9FzeTiwxFfxsnRXYfK2L6HbP2
pywPZyHbKroWLc73wOJBCG5nvhifgZr/4p6ordaYjCoVjmJF9mBLRk8jG32W5qHiZ1/0FJdYu8yG
QnFMVO5+9367bThkYZT29ehMTRFKeE1b0Y/PF+HFxlPneiQkLy4TGezZ8vvUsQ8CG3jYQW5HfzOI
2p3pj8rWUHMlxzonHW+Q8q2/aDHQmTJKBaoQcfZa+0p4bTsst97sbz3XyLhWVELLJUhMMqow0Ck2
H7JCLgO3HoUiXskBkbsVl3HmQDahVaEhhTLdWYUQQOZPSzTcfNVqvpn8rucO6LOPINhaSXEnxUzm
/levhqtqQpzJFtVa59gEGYyyaDZld56R9IZd5bGwrRJV+1mCxL+jsdBXcELD+sXkGm1teCRFbyNa
3v1Q20n9aolFeFfmIq0FhWzJcvIM5p+TVnPFLPLj4dlUxgZIb5TeYiCooa8VZbJNyFbIbkX+IqBi
UkwDtd0ki6iu0O21pSENr9lTXeiszFkUgQJsTWCul0JAot9kUl+U8clX40reDROQG7sJfEQew86s
ZZvzPn7rYjl5xDaopl43xc1JblplS9Cd/AilSAWQTImYYmFk+YGDIC+1Cwn3nd9X1uF8Dvy5QXhW
jEYAEsB1B660zCeSScvrNOJZIeiiaRmbSeN0XSltUkVsN6oc5LtAytONHFXxaZy1K8FedK7Ux7FD
1fOaqIq03LB4udB0AXky0zK4/xYxFkq74ViVgnwSMBNBNH1LSXol6d8DkzpGra9nOZdcf02l6F6b
mLm826pD/Dejah4CHgKWqwjlQLh41+v449pHaUVrNU8WT0ne6g5UTL7ANOqbjnD7Jq3F0i6KoP/e
oxGNiOeVmOMCqERUS9XznV/GrcwJen51NG2jeYaeGqdJ/hIm+1p6yGnKmkrrIlXpzsZqKuq8UXTU
Gwsnt28jhC9FLRxf26fGrqzMlZpJtiV/jbJoI6bV6sqSWaag788HYJLzfX6+pSXaYPaDEEuJcQIe
u0lX5q5bmfawCuzD5wMtr9B5HIQqaF+wOqniLeZB7YsB/yDmIbZlB1UUp7MhodjXYryLo3g5ziLI
CxWv6Hqd9xEdya6dwEUQ0l1FNtCQv9bVf5+ZJtfvrvE/8wLBFR8jv/P//D/78CdRdv67+Z/51/7f
H1v8qYfiLTs11dtbs38tln/y7Bf5+/81vvvavJ79xyprwmY8tG/VeHyrudT+7Wc//8n/3x/+19v7
3/I4Fm//+4+feZs189/mh3n2j3/9aPfrf/8xexj+959//b9+dv+a8mvgGuL/2tXJa/arXv7W22vd
/O8/BFjI/3x30JCB7FPXmI2j+re/fqRr/5ypI8hgcy5Q4eADZXnVBPya+U+QwjOhYMZ0Aqmem1zo
QL3/TJb+SUA7w3o5TBS6jPI//v2EX/46Av/6Nv5b/q///tPK/Xw10pmlqT1zJajhUn2ChH++Kw3K
861eeaQCgjzYYexXjhrkxqbRbK9yfNHw8B4gVZqm0x9T9cHA5/Hq+8AAuGevyLlBLC2zznQEClZT
YD0qmZe7uRFYtIqma2y4+Vz9zz3AKHQeZqIyVBCCcMpL56+H0nbU4nEgHlDl2AtG+YZHSIDe+HAT
97/wrc9uiGivnCTzxvpszEWMnNPqKIZIFA81+tYpPkMbqU7HdSH6X8zi2rF1XjH46wUxkXqn/BFv
LVt0uZB6XYOc2yHIetG14lZdlcBW3LCzp1NK4XD9+WdbHCvvA8IthM2Fuj7+kUvSJPUhpaIKKh8q
Pz7KnlrfVR6t1jje+UL/WKmjsAvl9qZUt157rzVTcOUSW3g3vj/AXJKkn8XxSdN1ca7lqFdXVpPL
B4ZS7lpVvg+tvNiUQm9se0AodqHXliN2uQwpP2tOMViqFgp1kUVfsXbfCbsGlZYree3FN4dohOMp
7FZAOEQei0TP59KXiiQ0vkxq69thDW6oSbAuMwpj2ppDeW2NXc7CzGziFkU9AuAN+sPnC7vq9Fo3
y0n/ksHadkYzPFWScCulBdjnCGUqoZGnxyQbBlhfAqIa6CL1fegIBZLicqZVrpjmJ781DOfz9XFx
nvBcxIYK7t/AOZH9On8uUR5i3Nom40sulqsu0XZq433HBLlcoROIiKMu3oFFi7ZY51RXANcfzgnN
Gmp2tDnoVy82e5X4Rg172/hi+PVdakS/abEqT3hUrnna4athtQ9BY2ebSavUFSm7v7OkbpMbpCYK
pKM7a/DkK1HPR+uC3iNHP0fdB/5XMuerX8p8pqKKvyBGD5nbb99iQX3J5t7D35t8IPOsBqhN+Dmg
iWDMh8UfAV4fep7acwoeTat9tUp5VxXCGhzW4zDI34OpeRrCDtXAybty4r1v+j+PPHrMYB+4xpBx
wW1h2Vfqw6AAQjdJlLpPIWCE2PRdNVVs/8bX7jvhrmxWXYubROomHjFeGLpK9/L5uy8QxMzu/Azw
S+FFcq2y9M5fnmadok69LB07yvx7Q3EC5Ycqr1v9nsYFa+G3oa+HcKsLjp9hIOQEO2+yo2tWbxeL
cPkYi+OJNje0T4HH8H/r6rr6KbVbCUGhzhGMG/xHvNaO0CN/pcJoSDeqcGW9LRgrl7OwWAJN7qee
ODJ8n+CVtPXlbReiI2ZnxkMvbP0nVbKDCtjoU5K54bcs+YIxSvB25VOch9KXD7E4BNoozUCViNKx
1VNHK186IOUtGoPd8DMTDwULpLJGpx7VK4fPArDyr4GhWnDp06oh0TlfA51I7DqGiXxUU1xWHVV0
Jg+AuKMPm246ev5Ivo4ZCAu036MwBWrz+5TfZ+oNpeM+eTT8GEzstlNOQeumBWrbuzR2fH0vy9vP
p+g9rrrYMewXMBEy15i6XCaa0FIpUKRjXK0HazN19oOOGNoAjNLFv9bI8V9xPahNpw4z+p/d73oH
EF/YDMRlybrINmV7j1SsbFHJJK6nUP88CzUFTmvYtHatditPV27eRQb31+zOqctccOKoWgZTRQDz
g+aLfIyzTR9vx9dKvoPhLGQvhrpKUMb2bWMbqjz8qsQnWnIn/zD1T4Ow6jJ32AdXTrt3W8rlHP75
PIuvPUh5kOVCy/OMTpTSnHSMe7Pb+/FqCtc6WGJy63hf+zuldoNhnZZPSL4gn2Sb7YP/PeUgSg6p
eKuJWxFsikY582vYU8BZyeWNYay6Sr0t1Q3OOHrmJt9i85B4W72yxWN6jQU7b4jP3mRxdlli07RC
w8yiRIqPl2Wsk3Tjma/t+KwoXz5fehcRHPxMsFxck+QXVEaWRlAqqmmWlanSEVNV+uPrdJtvvK21
t74bN9eaO++iLWdvthhs8WZwW1QjAJFwbOnFKPwD+3sVoq6ZGisjv9FS2wL4EGzU+LaDAOM50O0Q
JTiG/TYfb5TooWvvG2klwoe4Q5ArzW3tgAFivBp6uzadPkFY0JZO4SnunDK362/qOpfsWN9HiLLh
Hm0r/WOtbKduH0SrSHXT8U7xXX45/KljDCcc5exK8/DyBnh/ZQtkLfUnwpFFGEK0iXNKNkrHcQOe
SiydVFtLP5VvPc1DGR/FTZ06neGGwV0J4+Gat+q7+tPFjHMJ8xTciQTI52eg0Cd0l5EzPlo+bB4b
eyVrcucTWMtsj0tnNUb3mbbJ+1UEWmcLSH74pergMtxGsrN835frwFv31A/l6Fko0Ai0Pc9GES3D
A4a9lmCygECbrZ7kbRhTzFpVb2Xhyuk3Kz/6giPl6wB+h/k4SbdiscUpMncxVv98EV+eRfMkE1GR
Ac+KPUu4VV3UljH5THISbOrJiQdXfhU5PZ91H9t4p5X2pb+Wh5sMScT7Fs0BHT1XZ6jXwDzEetNc
u/ffi2eX0/6fB1pcvF7TSWk9DNLRxAcEZUX5OVLv+tgNHgTwNcm+bB668KHTb9roVtJvssltBVs+
aRVG5rZEdx06Buen79YelmWkLu7AR4FJ9IC7SJA77Y/62fhZuOMxOGivaOQYJ1aXN+3WGFKPiQ09
qjoiTvoNzKXyLMW2r9vqb64WU7P75/SeGMB6sL5EE5wY8FOOLDhYDJIkFTfCr88/jrpMSt9PGNqK
sxOcqlOnOF+CgNuB7wq9dBRO1oP2M/plKY72I5VvG3UnSmtdWLcc13fVjfZWAXGgav3Au6evBOLW
N6Au+asguel9c4Q//pw+ljvtd3XPkhNRr/iGK2DDpfOT7vydd4uNoHCo7+rdNRX/Rbmb225eYbPM
GXEtvURxznT+CKbBGOfNYPESTG7V2Z3iAIFN74XCrapNodmzXphuG28NjlE0jTdXXZLfWxTLJTUn
eTTbEFBBqej8CfraAtKN+vUx+EVlv34KBAe+eOta6sbrbaoySb9OrDWHJiqS4jcElG/rx+zIB213
aeHiJJdQQu32zVMf2ObkGn9TDu6vOaLPYlBAIuEiizp/Qis1qkI3mSNaHCNEYHt45P7XDqsIY78v
zZN1LbydV87FlPwx4OJwq5K0FfR5ZWVYJ3m2/pYVbiHaY+VWoz3tocBlRHXZldNmIVF5+Z6LtZDR
rjLTeS14T9PPRrb7+/bNfJQO0Wv3aj0nV+LnZQ49r7w/ZlVffHeBFtlfo/nPngb/yDFf5V9agEeW
g3DO53v140X2nxldQvT8qdFBeJG6jZMjDjulBYn8kCMogzmePeTfAiO1BzWxiafyZB2C/xacwlyH
3MDeY2ts8eCxpm3h3YvItmrVs5rtVZZbR+alPXjlKb/axvgwgPlzfhbHSxAh/62EHLWl4SqBO9Jn
3eaV22NEPHKvQ2zLrtrZzXHKJwtvCVzI8EdBLpYxPb6DZKMOKFjrrD4RYwpgqZ8Ew82OkW/z6ogj
FpvPv9LHrwzLA4lr6r4X3UzBxxeynVIAY7/FV3+88V4saZX9KG4l1RaahzC9EltfZvTzGvzPgMpi
Dcp+l9VWXspH3VrJpjvEjmat0/GRFsyolTYaxHbYbDL51phNa0V9LedX9vpHl8ifT7BstldWDaiC
V+4eq8wmLUKdlzh9jB8/n9uL2HsOH9jiM02fiuZSTTPwqx7ZF0889QM5Y2XTCxvLdZeiQhfQlrlK
Qr823vK94jajN8148bhKzG2brppuk5TuqDuT6CAn36SuXB4Sw41Jnp+6Q42i3yqMr3zha4+x2EQ9
uFav73gMU7qBKISLVlrfSP5LmCGg//dPmcUkL2JiFKom0wsYTUAzOnTKwc3rddDZooadtG2pq05/
SPcQoj1z5Q878QWcpeLvdYVuhIsjNf/44noMXSEHxe+UEiVNyvhOcU0l7r1IeLbRF0+qnl9pWgzk
tYCLfUpauLOOX9wFymrqNhGVwvug3vn5bQG9qHTq2XR6gxUiFocy6tY/S/VeLYixISUbeeoqBcWE
at+bN1N5H1cUwNxRgLuccI7eBVOLSP+mFVEC4uLSnQEklF62TosZkrDNpdwRSVRL45R2vz5f74te
NCv9PV6GqoARDaVCa1F6QBwoajFkEU9d9vC9sHpHxRNZ31WGqykvSryzSO0xLwJRoF+7R+dT42Jy
QYP/e+hlvGCGlhiIDB2oK8PaRD2T4LT43AdOzVaQHdm7NuS8nT4bchExZFnY/+t7Jihz7dD07G46
ay3qv4yADbdXrJVRXzmu3y/N5aAyrAhYlibor2XkFggiLj8Qq09U4Zpyp4qbcrQDheLMGtaq1c5J
6/iMFHxsuXJ4E8VrI9hgFhH0a1m1u4Zbc5cmG1jeVIEiOP+oAxorGZgiSN5j/2LtRXPnqT+F7+OL
z1pEPZ1ZxP2a/FiV7e5YKWvVo0vuWHsztCkz1hIB6xyo4mkdmCBeQKKoX014uv6NWWE+TAKx/nyh
vd+Jl7OAjC29IsBKS15yYkX4bjWCeJrl6lsb2KR/1/3WnWxaG96DpTpi5rIK0OYLfrSYXYQu26f6
OtwMDgUC81E4xrmdmEzAngBPDVaiuVXqdYtk74v/GO9T9qU9aKvQdJNuE4y3bb0eTPTkbL/FffnJ
Elat+rsVbhLRway8b9eoXISmLW8oFU1M5tdApxz/5mU7kxyNqvA1zMxFJMdWm43O/j0Di0O2sZDH
byPWey0fmoI0YhMKW333WqamLV1zdpIvYpTFaItDNhDMUch05psiy676afCpzXTVl8SPQAL9wjED
W3hLEH6V7SbbyATNN+SY5FU/q+8RfiwcXj/iK/DeDx9q3u8Got+AcRZTMPPVQzSupFOluMBMO98h
L/l8oV0GK/OLzyLq/PUMtKy4YFmUIFs3SCcD73bZFiyb1Lj5lfzwZTvynKZ3p8rOC6QPt/7Xz8eW
5+e/WOR/jL24LxRo9YGaMnZY2+qz8VV8M4t5CWpfu699BNAJ9ohtkI6/UO2pJcf/6lFT2cbMtW+L
V1hLH13qf07E/DH+yFl9S8z7EMrZqUmdKXXyQ6o5Yu0igX2t1XSZEi3mfHGLZNY0CkgFSqca5KcZ
U8xjN7rIUJjSHaoPPvpDyloQ9+M1O7+rIy8ukTgdA3H0eMmqxFDDLgcbMgcSEzUZCiC0wi1NG3En
42oWOH/Kzz714ipJ40hVRo2B9e/tc/XCGtNfJxN9GVt4Ft4CfNxKN4ErcK3Y9eGN/ednXaSfGlA2
04iZa005KpKrdq5fbsR7AkjlYXxV39phUyh86enKcpI/Xk9zux2c0gylO19PVmI0SteLEv0QQPCu
ojjCuK68DZwZd/wOVcBug8cq/5YZk61GP0P/ND5NxU2lvJSSZKfSlz6mA0Mvllagp9ip7OjyaCth
5ShyTYdl9flmvPa4i7Mm8Aqpaxj5hN1IpToF90y986Rn2o/tNR7vZUo2b4C5uAXKFTz00migSYSk
L9RCOmXNqtQlG1yXI6n0CoAa3AWFYHvhughurpY+39knF8vwj4EXq6EUcrNotZy3JGxPbO5A2kZl
7CbyCsVvUYXE46adO32lERLL60Zw9NaNYzerqQTborJqJbduV0HmBvFuRPuFZnizUaO1ot/pxqFT
T364jrpd199o7X4aNnjdfv6dPrwW//MG742dP44pMwsloU5LltWsFYhLF+uDaugYvTToIwfEO7H7
+YiXJcn3rwVmBJYd5odLgAYm3ypiX0RkgbGDEoiW2V0tteQfKPUlO7l1awRn2k0pOpW6RQV3PZAD
Soozu09W6yR71tJ9kuwpumFcpIUP4L9N2ekEV5HtqtiV/d4gazLyr5X4Erb7ultNybdE3VXZTja3
CV408XRXpAnKj+Uqi6iXy9RUpGPgwZY/XXnZi31AaRy+LGggPJIVYLfn23YMNfDLyCKdrGKfE9qp
SDy1DWVmc5M+V9bOaA5R8cBuxevMT3dGtJ4S2rIHrbYL3fZiJyvQp3Ktt8ZylN/SiGqHG8tuS6xG
EEbwcC8IKxi4QUbedttsisQp18m4GtBpN3b9N/lWxEmINhsgGBd9qM9f772Le7YBFq+3uAAEDQnt
rub11GFltWSITl06+avpCDcW9vNrv3QyXOarA1Vk1E3iaeUbt6pGQWqtVmtKagXvpjqm5kryyvOh
K/9GrqqSVy3TpACndhBsrIVNUWx49xQyzlbNTpVoq4nT19vGsC3TEQNXu08NR4ocpqYyXc130mmt
x684TTXynhJ7Hbqt7NKxhT/YIqlU2uGAILPdfB+A2n4nfa3kdVJgkuQ5qrmutK/FNYmey9BonisE
ABC4R3SAMvL5UqjwqAZp4xMaqatRXotBbE/Nl8wv7AZIkLrJVaduv/jlzTTH3sON3rxd+VrLS3Px
AIugtOrkvtFL4j8z2prlU9HcI3dlyLe9d2WLX96Si5GWkVihobFoEmwjB9eQWo7jN0k/yGCHC7vN
byxvG1e3RujmuVtftai/ONIWgy8iLzFVEEKd1yQegLSj9cS1WAzDjShs+uyu7naYu2rDyvNuwmoD
ytuvNnrlwG8duBavlc4WNBlS/MXTLA6AqQIq7UWBdErR/jW2Jt2JdqWe8l/g9lD4Kuorqd7VuV9s
SRA9qL/JvD4Ax2z8VXa71MTFS/kqpsdsdMv60KbfmHVCF2+od58vscvEB9CNPLOH4SiDmL0AftVy
MmSTGp9SregIvs3MVpsUDTBrevGMPHGnZFJJLtvvfmkFt/GcfqEe00OdJhvK4Ppuxur/sndeTZIb
yZb+K7T7Dhq0eNiHRarKEplVXaKb/QJrCa01fv1+qJ5LVkbWTWzPvK3tGIc0Gs3aMwIR7h7ux8/x
Dn2VZlDXjT9tNR9dRZF+VI35mZxv3Gnp+A2FmW7qrTsi1tNUV9VCsnWWXbIIjcciU5BQq56JML2y
0GqhEj9W2QyqMMsBMjRlacL0PG3hMYoE7Sw3Au4W4O2pQ2gstHEj3woeS9v8a8jTaaOFDQDfvKHF
FHvKBqjyrYNXA55G57Slqa51S2s9d0uvvwL4KNNc6ErbQnl5gIzf970xeDQHWplx7a/t0oxWWVub
e51RCBvYFLzG/YYXeppfSRLib+qjVSrPbR9OC6d3vg1v4gmzZICsmVqap4UQNhIzuXIYyiZAJvMR
cnV1XYbJYzDUlotq8M++qqSF5EfgtiUs44ZRzZx7ZjLjUiJEMrYzA4benLV32q2phspW0RrIOxr1
2WMchqHB8KpRtWpTZOmXMuYlpcm5dFPL06cceUHEgCzJ1c2i3PhJ+o0GqN+2xlUJHyAym7q2CnEs
itHH+8A0lshDxb77/OPnLoTN2SHtRfDg9PiMYw5zBMiHDzAR+u5UUj6slAw6QC/ee01yZ0iWss/8
AdEZKQ3Wtp9KW7+ih8TgEDKEZv4y5ozJIwG2VwuEOjX7BrkSaR1ZA4yjbbvpDG3p+6rnH/gVZsVU
Nf1chMWEjLkfvdZTLV9+HEzlgOC225eM/PZ2WN9MkfcEK7f0oKaTT9d9sK6SoMg2Wa3Ku8juD0ZU
NDfDQLEQeOntGKbjvtUUZL2MuxBctzvKcnDvsc5V205kAabRHQK57Q+hBIdqnkZLfNuit+MTQGqj
wZ3EkIoJa5HgaxsYQZ3QkOvHLnLKXQTzw9aX6pDkIrM2RhUCxIo+wZ/XbtWa3MjzAdJYKcwAJort
NEfb4VqSeqpRdJYzCDUPUUgJzp9M1MCh8aua8qFRLfibkNiCEB153lyqvLWKOvHCVRAxm0ClAYvC
C8L9YyYKNPPpaZL7wWHYuXA+REWV30hh/6ySaqamdTA4SJB7F/UKQrcrZBtp7g1Gf0gDAC1MksfX
iRJvYHZHVTGJoF2A0Q24E0IPGuH+Nb78a77k/pcrEAZahH/9f3S+Zfa7//N8y/bH9x/Vl+bH9z8e
G/5R/5H//ON1zif7UYdf3k68zH/Or4kX2BL+lGf5FdTYTYgrZhjur4EXOGD+1IEHwzlo8b0ZEP17
3kWR/2QgCi1wdL/ww0xs/D3uovBfCIucEiDNKIcwUfob0y7z1fjH08+zLvCr6DKJ8Kzax/Ds6XkL
tShPnSKL7+Q6XCl2s/FjiV5mhoKp6vrO05vd+texeTtbcxrR/2UNsSFzFoTFWc5u6c0zdwpHRRqj
Lr5D9OaqarWNLi8wcJ5ZYAR4Hm/FDRBHdZGlaEDLp2izVL/TPFmFR6yn4D8Tsl5ex9muUVwlXs/i
I7NauhgfU+SzO4MJyrvCSMDhtQYzJlXa7noYPzflBN+vXSr6QjokJCrsHtUV/oZfmC3TQDjdvSZE
AC63nfqutlrpVvGynwW8kes4d2xe1f24rhQQ/EaAJx8nZkJo11IHyTpzsXl5+pz+1y/h+MHsBRse
EqWnvwTMey85jVbdNRnyzzmEI66nVconKbb8K69v/I2TqPpWZ+RuPTmShf4t7Zze7vJ1KXfKfhji
eDMioXVjMQKJ8o2qkSSXxZU/dJ/yTAe3y1j2Oitbe6ekRocrN3UkOJXK++DRrQtcRrKaVenZ5q3s
5ebCe1rkSvq10zpQxVkcCzyosNOJHY2Sn031XRk41VYz+o85U9xIsKsWhK6Nv40YJH9o89F2U88K
DgYnggGb0jtCqTs/osNxY8Fv4LV2/qkq9RF1yLhZk9qR1ZCyLKT7p9F8/hzMjDlkjiT79BTEaJ5m
49imeBgE1g1z11s01QYQ4atK6x3in7aEqDy/ZJYCyZqDawIyS858+vnREMriCZK8OzkM4asK0T5c
UlUQAuG8plMb8xF84yq0xuxH3q/hXb0Bqgdj75bAt/Y3kH6v4UBaaRsVuFy+lt2l032+mxbkvfhV
RhH5S4TMFyhp+MNkhHdhs2X+7jbMLNdAdXbUq19h9GRK9K071PDip96XRaLKDfk8IZ+WibBItQni
Kh7V8K7Zmju4fZ6cY3ZrXnPelU/RberKu+x2OKo7a1ts62f/B5Dkh0NxyPfqkR6K3q6Mn33nesdw
fdm/zff3JCoIv0u43zH6w2EZT+Gd1t+MZBVFZm6kqgFkN22j0HLRA1zRg7xs9OxUodBjksYBpSeN
5hl0+sX1CUp7rw2Hu6bMfuoxLNhevjQrd/ZtX228Uq8x/Uj6c2pDaetCzrRkuKMAQ/GvIsHG/ej3
Q7xQ5Dl31oKl+dO/Ob9RBCm2WWEJ9Z01sO6raP3NWFWr+lgsBKOzj4Wl12lHiNIgS3p9Xb2x5I+p
nJhIedxFeglenLkNKi7K+KWbPoZUXZO5I2Qt9DDPAsCrTR5tpCLwUjlC2qAnk+Z1WTHcOTCfRhSs
PcuGAOzOdh7rBChKuRDWl+yJiYPUaE6nYI9XKajK/A5J0q2v/DQbb+9T01XjBYPvHca5TEhhgHSL
f5x+PllF6rY08+FOgQZs30NqvLISe2mA5OzTORAdMosKLF5BHkqkwvehHUh6oy4PVle6QVDz1LbX
DvjGHEZ6nzEdOw/2A/Mul2/a2W6+miXzI+cDPyc+MqDF0NBCKMuDhPKHLMXbBhqnyao3aEp8duB5
90F0Xjb5zkopuNLuZggRYQmRfqK0JEX35pWWmbLJU28Pkee2NqztJFcrT00fWugea2d/2erZdXdg
dyQoz/wSXAxxCi8NmYvtC3M8QF62huZx41U7i1J2VGTfLlsSwNE22To6fhQASD9pDJ7FRDtP4OHU
Ju1Ov5OO+nV/iK9NY6U+eQSrYKXsik220S23BXixRIAsZqO/TM9G4ZqGx3Le+zcOYMiRbXCo3tGZ
gsSCPNCI0AQBdlwz0VNh8fJS3zVH8AexzrgWHufUnNP1IYokTI/7tryK+nuGcWHGG29CjeZaySvp
7/fV/8WL4XVtb4wJEdIMeSOHxauxG1v6rHgffvfP10nv5v9xyRGcFxajWkWjhbIp3ZW9127afDKp
kgPJu2xldodv4ymCNvqcsPN/dR5AEb6QrtB1UNPcP2Sl022zsv4MMWFyFY2htr1sSfRbWMIKCTiP
R/yKiLPKgcqmUzCFh6aOwrtAz+x1F2hL/XfxXuH1TRXNHKhB5gfo68zlmxPnI9saGtKYHQNJM3dJ
YGtPU1coX+GQc+gYJp8vL0r0V5hjngV9ZFJboP9iRqZXXRRMiVMdo8FZK0Fw7JmklUdlPdbqY18o
9HcXrvM7C+SZ+vq5ZsZbEdxclMFURmVXHzU0q9xG6feGDwtNStus7KyFM3h2OlgeeeZMNsGUNjy0
pxeqznPKg15VH2chJkq8I0O41nXqGAvj4Gdng2DDGCij8XNxl9B9aseLiywJtbo+tkl+E7Y3qezs
Ln+oJQvCbRqbOIpp+tTH0rKBEh7tbIk/9529gv6S68Spm5mChZtU5J2ldn5THy2SN2Ru1HovhcX6
8jKE5g3OfN6pf6yIWO9UqZGki7GiPxdHC0WTjyiiSbXrPITfgIUlP+jV5dHv+lXBqJCbWkMy5mmO
0bByG8YvlY2nrYFfG0vx4p3rxN2FQ4VmOH8ToyJDNGUN7Wt9zMFSmkN+D90QzFpxwHRVtZEapYTJ
8/vlLZ2/y4kHZHHwLKOwQDyGpmU+OW88RuArCZJKU4UA0wqSLOugRVe15hYQrNKsXkREvWcO5nrQ
bwZPVIh/Ts2ZkzfGjmFUfEDjqrj3J5epoBtUa+783bSL99q1cz19lr73tlv8yD9eXut7t+Ctce3U
uF6lfTV1GJeB92j5fWxVCwf0vS9Iw8GevTAx/6z+5KHT3qVYIJ6sYXDbxKm+1nwjxHNMB2/MPudZ
uOCE37kUMGOiNAnZ4UwlJr6dKOjZaqdJkJAqyjqZunvTUYGM1GuFljlNbUqHjPfHnwc5hq7Zcfue
yexsf3lvz+8/+joyVRmT9JWXh3COpCrrRoYFpiNspCuLInwz7A3n+2Uj7y2ViMNQCSItsI+eZauV
PYRs/XhUVIbLXUdZ6ZqrfrM/DYfeLb92L9VzttQFOw85rOyNTeHU1KjQZV7vs7IMFatsm6apm2YU
Poz7hdXNh//0LhrMiFJeIVPl8IjjzuUUUtEslOmY4mjoDpduaq/V79bnjtZvuq5vtefJ2lw2en4n
Tm3O3/XN/ffgb/JjeZyOAXA9efhYMCR42YLQRZyd9qkJIbxpStgFiS5PR41SkXZT3g0uc/Yr3os3
0l5ah3vYnHYjc865C7XpLv0Z7JwnO1u4mksLFUJgXRc+j4RhOjpBeK0OV1CRLzxNBU6Hfy10LpHA
WEvGKqLIJ9WKW22op+N4zYChuctfgu9dtQ9yF0aJfpc82o8HZSM9yN/g1pAepIfoUL3ET+Xa2YBl
umkX0oqzUsfrxsPXT+8WMiJYok+/7UQV1iqNVD7GL1QdKM0hrccU+qMmudZfS0+6d+8mWIC/rQmf
OS5StbHk2drP7ruh7Y1y56BVCcx/JjdwDVBzVyicegsPEWGI/V+7/sau8GG1wNZbrcdu+jP8YGyD
rb6O9+a9dRM8hrfBzVS68sdh4aqe+3mONCT4fGg+91lhV6ZqPvoSNuWfunUbd1fpPtEeCdaLFAjz
rxd9AqPaFts6cxQ5gvdpSyMnapnjcfjUbMMv1tP0zbnJP8RQN93IzwwbMKJfcdhAM39qry7f3Peu
DP0ghZYNZRB0UU7PjyEhpx6O3nicVNMdpJU6LWWNZwX9+Yi+NSF8PEtPCguIwXiUr411tx6248/i
NrtVd/V1to/2+i6+KvWNdsiifQg2aiGzW1rg/JnfOL+xD1IVKvHpmCDEjQaxtC1bSOT/jV10uBkk
x1Q9xMljO4FwK6va6SjpXAdgxnX58bKF92IvTEZ/WxCWIaVdKRUJfqeuXqYwvklG66pM5YXT8E4c
pFIEcRPZDVVGXUiDw7Cd0PzEjbfOwRm3bf+xyjao7F5eyzvn3eSwEwZ5Dhm08E4/yWSXUR6N3nTw
ff0w+ts2es6C5mGE+lbSF2LfeTI6Z0sQC9IrRChafHfZE3NPkZMZB2QZV0oXPA/OXg5vHM+jQQku
u8nWU7dUcnjHT8LyCiCCJIZW5ZlUFdIlTYWyAaQ4rXJVTNN+hETFsyXGf/aj1WzSBtW+LNt21deO
eVZIjHnpdNvL23z+MWeRIwSHXsFEUH6dbrMZaIUNIfRwCD06KOqItIMml9BB1E+1LS21LYRBCHw0
IzWzgh9/h8CRetipuSKIa3RiVP/o8RR1h0bfwKi6bxLGmRJvF1CvGr3os6wGe9v/0FXtpnD8hYN1
dkno6ChQrM/FCnr7otgdJPK0Q6FMPoSlzR3UCzonBswbeuyHCw3hd005EA/NwYnnsHAftawc+pBk
/eAZaJkmCQhPufYYv8jr+HePMC9tKkoQndNUt2n+nW5sMqAP0PryeOwnAPN0gobgRzg8T0Z0i0Ij
gCd45BZaDGe3ZjY5v/P5nHOHTHDZeqmpFUCC8ViXMHnDUj04yjrUtXsqKKtRbfZjPe2mvl3I3+ZN
OwmEc9UfWRtlrmwxGTonz298dR4WVgLJBWzpKhK5o9R1N07iTZsB2gm4eOVDCGRq35ljvnBV3jm8
MyyZAjJXlt6zCI6g41X6dlLWWI53eWhdGai6SQrPcjRcv9LY2fiRvO38NQdv13m24pqduXB631k9
e0r4gKKPl6U4N5bU1TAGVlkd40mSO0AgeryBtbFY0U+uv4PCAi7VFMp9p1RLVQkBSDdf3lntgeuL
2+JpZwlnzOgAicVJWx0rQwqZCTUllAOtGL4UK8/ulFYdbywnmG7GakxXBRzybg/B3pp1ULSwnGHV
j8HHUYqgJq9G5nK8TgcXZU7bMEcXeKraYR9X5uBa0JrvLru5swA///TZxUG3R0NFfFF5UzYFVeJV
x7B3WrRy0acYJNNZuBECiPnXDlG449lLkwErwg7pJazmmUOFKIoc0qRGKTam0X6K40i56WzmE/Rp
evCzhOnVSJvFAKryN3u08zea53eBv9DFOQtlU5h5AXR69dHsinY/VUm2HXo7WdjO86tPQXS+BACY
50KluE4HyIKNBMexrk2dGdcp/dJ7EMGb49g/xkncrqygDa/sLukPeaknHy5/zfcuAfcQVnLcztwU
OHUBld6XTZua9bGP9Hl8qdTWEXKIu4JmnFL00RYBdupzujSuLhue/2DB9+DOoUWHOYYZKrHObUve
EHhxbx7ihg5O62jlTq0RFPI49ysJRdGrKna+/aZNZlDhS4XxgYBpcv9OF5vS1UKOzNe4dV8l6S7s
vZUiIwmavPT+Eun7WcASbM3X6I1vHfosldrCU48OkMzY1m+cqb6B6HjBiZ1t46uZudOI6uws2Hlq
Jp98wNKxrh51Az4cn2oj2PW79uPljXt/Mf9YEU6J6SD6LUdkTV05XOW5hdr4deBPC4/rs7M4jwjj
EcGHAIWnhHq6Ft5GsSejK3BEM8Gcrkbteqi4+Rslv2+GheN3lqxRtJyFKijxkaYS/U5tSYhMyYk1
sKJPqbkyks3w4msL9buzqz3bgCWZhiwIRiCRpzaUuHfqho07Bqigu14dP6MUAgGG5U56vfKUXHbr
Ud1nlb8Q18/D66llEV5CcahVJqeUeR9BqNfm4RV50kqavlVp+CGXLUjT6rVqSptm+uy08nqMtAUe
vHn/Tq73/AvgMQLxg+DHWUZDdLdjfyiUo2MlW0vyN4HzceyjTZs+NL62cAnO8//Z2uylgQqS/4vv
wYrkFCaaUjkmg7LuLXNXRMmmDhChb6IXffjkJeqnIH80+mLdS8xAtdV+hM/o8iV570jNc7os1wD0
KTJrZKmSx1GgKkfwyuu6/qylUIHU3+X6NyW7UO6eoxHYAkKTYvBYOT1XU4zcZ1VVylF7jLptW30u
wxvEubwPpX4E4vP7qwIqi1otoVA/o9oLZWWsY7Rujllnf7Am+aYf4rumSj9VsbVwX97xMmA0/jEl
3MkhCocQrVKNXo36wTfhkGoGwPf9wu1472jOjxZAymQy7OHp9pVp1eqRMuGZIx1+18j55HVt6DZ6
+6LF/VVpQlhxeQ/PSzK8TcnyYEFAj5LQM3u+N8GgSLM2jBVIAJFMsj8lo9K4XZVO15oaoDmTptUe
d/gjkWNoMWM93/QMbHVBd2sUiOV6MqHKC9P1lIfl3ZhMwV0R199yJQl3oVF3Hxd+7PlnmB9ZUMMw
RjZDH4WQYsTQKDPMgZqQwUSAbmd/lU5TbPKmQ52swiXrpKI3nepIbiA38iaxim4zlnDaQBsFBW3Q
M9TWppKbJ84SQc/5t4MQj9cZ4lMKWYNIjlYRHnrmaMmWOhtqqia6japAX3fGwCSTKd3YXrQ0Vi4M
D7MVdA1nsnXQpgAYeSadfjwnUJs+nPGuvTdan327Db73cZM8jn2LhAmV+P7zkGpOvpqmNP0rb0PN
ZLxSiikL0795HEo7PNhwgtZuDpq0csfAi57jJJI+F6WspDx7LHDB0uiEn5kAmxDq4JA4jMyr6kMU
NNAeyoE6XfdRYzzohSrVq8pPahsxlCSA+c+JvSdbjyX+4EGdshUzKPUhQ++I36aE8V9Uz8cITm7J
+qxHav8Qw4Ebu03R9l/H2qSz26VR+gS9RgleNzG7F8Aj6de+b6E9zMrUPyKmBjPy5UMm+kpasgAq
CMBMC81U9kJ2JBd+DXLELI+47rU/MJzqu1rQrJR+d9mQeJhFQ8Jl7yW5r7USQ60trxupW9nJ0YEg
4LKV+ee+jXaiFeGIZNR58i7DiiGDoYWpFrGUBa8l7hgFAmp3xDi0vNEgE0uFui0pKDBF3TFJmR8N
0n0XOsjCVhEjcjHVtd9bEK1WkI7cMpR6kFye5zjeOqwoA8JWJF13DAMqO6PMJE5tg/e/bOUsQaK8
SoGF9xXziEwDCtvWmebQKVIISCPoNlU9Ewc21oem7LfQ8rtjN9GOtLPVGMa/eSp4Z2EYcl4VFDmo
R+EhYPcmEvVlyuMS7tscgjmrDN3OXljevElvT8WrFeAVlDfYTsLn6SbyngPEpmUUOaRurbZHWwnh
oVlSSxXPnmhF/FShB7GBmfNMjZJskzreR3oP/fbylxJGNnGC847NT0TWwxNKrCG3xtTLgR3xTmy8
dRJZxzKf3Kb5QR93FU/FJjL1K9jE8F1ofsBB72raMPBf+qtCWroK58eG3IfuMe03fhftotN9HdOk
zQfdC+5n2rTMMa/jvFhPMRApFak0Q9+WzUOtOgtX4iz0MPwykyJalFtnqQX11Ko+OvpI6yi8N2m8
OdtwuDYm9OL26cfLW33+PQltlB5mVPhc4BW+p55WtaJmUnifKI20lSeT1rgBRcVlK2f1FV5YPH+Q
cyNVfcUcni7HRxsqTHyVSKo5g6vHqgLKpx+hvdBRnLZgSittnfJO/aUeebGEebEErBMXyi94bXyQ
8cmzqKSw0KwPyxYCPZiRgV6v8jHtISdI84WkcsmK4GMUKQbfnMvNcXD8o5EC8LeYyFk4G+8ZQeTj
dU9nbXXhbAx9miQDNdyj5puEzVjOimdpUpYERcUYMO8YwdKgbyCTUIpH0CLpsfPw9RJa2bbsw2qd
BlLFcKYdbsu6LDeXD8nZskixVJAaQKhxVHR1Ts+IVuiRkWlKefRNKJCbn6XxfNnA/Infekji5qwY
83oQ8MfiTSY3N3O5M8pjYvmuE5LH0CIKXv4zI0KjZKgyToCCkRA2nqj82E+PpVX97gkQViKcgCw2
Kh/av/Ko5J97YJThNC7kGKLXE/dKiFlpGZjFEGjlMS9X8APCN8ZFjehSu16z6ZeaWUtfZj4ab14s
uTegeOmzaan2pMSFm/c3FDAWNk10qeKS5h/xxohSaGMWzZ+/+MZ6pn2pu4PFC33BzPvH+J9TJrgA
O0V9hpGk8jh2X2GfcsOlJ8LSZs3rfLMOLWR+VRr08ohyqCul95bxpNg//7NTLNzFJJEQ9Uyw4Y/g
ge0vWvoCP9N/ZmM+gm/WEeYmImwdRyxiSr5VgGYlH5PFdvTC5xABp/1UR3XhsJIOLlgd0u4SCtLL
CzlzlKe3UYTvJTWLKEq1PFpKdFVaPWMJRyShN1rx9bKhd08w4wGUZBj4oJJ4umNy4wWAH7n2PC02
Nr0ao/9sjRr0ph88Y6El8u4pe2NLuC12yPhlls9PmcqBS/RW6Z5NSBYuL2jJiHBXKrhLk16d/VhX
oNB9JdtoOvw7zz9mA/7ZNuHCNH3sVPWrFTVYFQZ0uhLEjXK4arPfP9IAKGlvUIikWa4J6zElFSZp
Scb5m8VKh4eU9zIs8QtW3vHNFJNAE/GgfdXjOz0GZVtHXlHV5VFz6BjzuHaL1FVhhdPoqq5QY/7t
j4Q5MnIwcRQlzlpwpebRj+853uVfE6WrWENhydpeNnJWVH191L6xIp63wUgSikHlsUSslpfLobiP
HyKI/gu37tzy23QXPCwy9r5z/sgEgVCQndLREKeR4yZUJTVo+V5Osva8/ocJn52eLMm0vGvmTf1B
CNeWTYWcTgSJR/RlAOuVSIe4/X55A99xQic1DiFgq7oSNwZMPscIzSZZf6iU57oJdxM0cJcNvf+l
3qxGuE5aHfVdU+PueogNVNp57mQPd1WvfsoTf63B7Wt27Y6G9AfDKlYw8153lrbrVP/33e7JioUY
ZeUxZdV+9lBRAw+nuobZxgX1sLOL36TjpFMkVJCEWAUHSK4wolIea0i0q3Xmuc1T/cG6iqHRWWnp
mj5YDgfq1ksXdvud8PV2kSKXYKxISdzPhpUIemdkKLrxYeF7zg9YIS0+MSFmrC2yjtQtyiNkB86n
Fuq+r9DnxA0zZ2vH36bGwpIWTqoj3AZfUfLRAQpxhGRlHY93ahgDL80gj/y3PNc/J1WEXoZGTLEp
xFKolhs9vC7jbqvEL5f3b+FyO0JQTtPWr+rXL5QNV0Z7o0HcLkcL7vGdyH/yjQTv6Em1iqw930hO
+53SVdC4+xu17V0pPlSKv7u8pHcDzJt9m7/gm8xMKapQMuZ96xSyf/jw63xXTJDe6M9Ww51nUrhF
6PCy0aVjIbiVbvpvo+DYcSvHoH+2h49TvTBsMXuF89NOz4zB7nnCWlgbBMpZhjw4OVSWb2NDdilF
uyYgZ8spttTpDu308fLC3rdokbHNWRv4y9PdRNg5KtNkIn4WztqLotsiG1cZokyyYX+IHQc2riWw
0Rlw/Je/+semEA0aP3R6M+AtnSGh0mufBhj3ba1bTX24zXOIF9S94my0+lpbHGI9+45Me4JMhDKK
zhOlJWG5CDqbSa1KxqEp/tLQmmiYys2NfA22fvObGytYEhbpOJGt96lvHir53ivlvVazwIinahM+
N4W1pr2wvWxRYOAmDggmhcuujWZvKh4m9d1ava5f1GlFz2yARaV2AZKgSehv0hUdmRfjejQ/wIcf
3YTrpX7GWYfv9WcA4GGERlGYGRJqkqWUTUk38TPCl/pL/xNy9X39oXr0H6wPxSb50u7bx/we47TQ
1ovt73c/8BvjQrwYh37yTBXj5h2SeA78IYqrRSutXnU3EC3fD7vkOYds8scSfcj5qZ53f8beAqwh
5RRhmbGWanbtBOZhqNZd5zro8TTrStqEzcZD8XWt3pkLR+zM7woWhbgvJ+OoxTkWy9F5ULMnZQqR
euzWlfcyQW96+XSdRZJTY2K7UXayoAzq+TwzBWZXG9sq14MjLzj3JSvC50ukKfOqmCWhiuJHFRHE
d3Pl2+WlnPk8YSmCE+hBJmupOR/QIN2pDZJymXOlVcOmSiHrKSskwqqFB+u7xxLEOQcD0hd6p6du
FoHqir6YZxwSGyl0JEWMeC0l18HSkNf7+/ePHcEFhEmidtNkG4fQZ+xJOxTyDg3Py9u3tJb5N7wJ
wH2eTEqdO/jQ/AkZsrUGC6PNgFVmLDi0s07Lqyd5s2vzL3ljafJkLa/pl6Ea48oPzrfmMZPd8Fbd
J1/bb/0nyDNsCIWXstqlPRRifW8Mg1zRBz9kNdzJPbTJs0jg8+VNXDIivA+0UvGjwiAQ6ZKzsUN4
xtMfkG5uLlv5H5zSP+dBcBGSDAzHUTl3NQzV+hEVS+eL/Z2Xj/lRktct6rBLCl2XT4cqC94/r0Fw
8xQwDmW+05ybxHqqGTiIl3AkS2YERzGNhR4kPh/J8IsVlJaggD9laF861cIWnqWbr87iv3fwrNcl
M4YVaSMfCq5sdH3xR/Ng+A7OElma5Sgvf7ClZQl+opElOY9tdq/Rv3mmfl2UX3n9r3o0Qy4bOn8o
g2JCy5HSk8nc0NlkdqpnVlbXg3EYmN+LulX6Ae58ivXfnW5tuo9o7ny5bHF2PSe57Wxwnt+Hy4FG
tzjupY/AyCt6wwdH24yoAsjc3csW3rlTWJj7hERgKBeFw+6AFdckCQtyUHpU7JJ6O+aQ8lmxsRR6
F0yJOQ5ylJ0eMGR0SGey3nITqSg5hD//o/WIOAfbTuSwBMNykFWEuutqbdbFCqXJhRO+tBYhHKoR
uCatYy2WhQQWjQc5/JJ3SwMy7x84gC60dOdBQ7GcZTpTmjWlbBwg4z54L+UAUwSveX2N7hfDd1Xp
qo0LVc6/s4f/WBX8bD6Ncq4NWM1naNJTY3wyl2j43su7OXf/2BDOHUzcymTlk3EAqXZroLyCWLl1
QOv+Mdna63rd/Yy+GDttlW7Vr3LjOn/lX5do19//hn//BBHlqnvAK5RyNA6j0vI+ddY8TZP8+fJe
vn+D/zEi+NxcKT30P1lnL72MwZep+ev3/nzYvkEiAl4FWwEOxpwX+Sbcx6XsNaFftvd1NCVrhgV/
SIO8NGd49rVm5zDjDm0okOGdFqEoNoBBJamV7j6WMnlWmvekz9qQmU81jb6jrmYlglhmW32MkpRy
aKq3NW/Ewe9fgrYtVxNY5tQNewWA+Zio/WfFLIxhBRAD/b6CmdaPWhGW0WqgZD26KTRbmZtKdSMx
c182C5ms+AKY1zIjYNF7Iq2ETeZ0x5xWKxpfT5r7QE2mpy4rOzeqypR6JjTNmZLuZzLPhRslZs+v
NqEPIWo4MPeJAV5L2jQvHa25x6N3P5Q+6lfgYEM362dx40Kb/orl7nnQjP3l0yEecezCjDzzXYKS
AHUipLaYNJRSlvv73FHimzyfilXRJOUKErNg4RXyzrbOO8oZhJuR95xw0McERGU/GT101nCOBl73
Q+JK6Zr81GjTndcm3W+G/Xltbw0KLjgyoOEtNau/p3sSbPpEenJSs3fVkWGsuvZ+8zGCtblYADMo
GHH0jIQkQ7ELM/Llob93vEBFpKGKPphe/5Inlve9rrol1hIxp5nNwXAEPht7YCiEQ0p4Uc3Ez/p7
w4IXSBsR6POhgYPOPvaQsSztha93lvQyRAeQDpwqmDaaQ+IN9w2jLtCA0+4T62eo+R8MGDzjQr+K
ZTI3bxYisW/UPr2LyuJWj5bK8Wf3Awwd7AxwiIBQgflZ8GJOZRtSxJzdvTZGnwe99vej7DerPmte
nEIrXbiCLTcqljiYzgYdWPWJ3fkzvPGevWf2yThorDpSPg6jvg0M7aaXVCZSC3fKG7cGjFvV3j7q
FUCwg8YoTrbgG8QIYcysKcygg0ebGVRFlEyV2LIUTpZ5b8Syvc41I3P7evxdROarFQ4NBUtE1Rmq
OF2pwtet5rGA+0Tyyl2WagkpHhMcl/3NGbXfTKtLz49ZUFi3DVmcwbHsXGvzVgofhsFsn9XURhvR
6z356ExelqMen5lfsqhmtCEJ8wAR8qSx4cO3suLJhyPzQa7CYReNzd6v83g7+TLaMpEU/QoB/5+T
/b9sbs7fnIHrL82XP35kTdiMhy/pj//1X9vqR/Yt+OMxb5vgR5X98SX7/sf/zpov1bcm/PbHLf9a
nxCz84f9Ima3rD9xDvrMo2KbhE0b7/6LmF1z/oSuyp65qvCO0FZxvDNo/oP/9V+Sovw5MwYwA0fy
AL/4XCivZ9v8N935ExULmIkc9CDAB//7vOyM3jKKwZ80Oy+beQPh9RyFI1X+yQ9giwzqp1iz4iMT
BuaXTta9bYL+CLjAWF446a8DpG+eZqSGM503nPQzsBWiB8F1SEMNj6zuRCtmLNdle1CM28T6Wjm3
U/RhdpBdBYj0Q9lEmzSvoIdP1kr0VGaPehivu/6v1ujd3JL3afW1Ume1MMmFs0T19kyV7dOg25vt
Q1Z3286LVr3uo8pwqzpPpWIjLhG7iLC4DtJUej2sxjbbdYHiFjJPqmKnes6qsZbol0WO6bPlzuH/
jafUqjJnjp/lWo/2XXjAJbspbL3SFknlI8iYh+SFxI8+j7vEYiPEhjPLQijsB8arvQHLntm26Dj0
R6/65CvRpszCn+1g7PV64Q0perEzk8LjJDfMIWUkI1oV+3qzLTdb2tEuXHZbY+dd5XvTTbePb+7h
/a9z85beWsieRIsiqIknd2/C0Ratgn24SY7TSt/2C+OR75qA7x/GkFkBRJyZV9puUhpVIsu2vk12
yDg0yl1In+UvabTwKBHfC7+W88aWcFoSo7LKDr+9gsYTScPv9q58rq6Gm3zXf8oO/g//molTpIVv
sodg5zeu9jQwov7x8p6KOc38K2bJFtjfCGz0VoRfoSc1k+9RArWEtIFKy37pAneCw3rcIFQXQNej
uMyNXDYqJG5nNoXTmiqVKaPxhE0t3nTh/2HvvHbrRtY2fSuDOWeDOQCDOeDKkizLy0n2CeHUzCyG
Kqarn4fqbmwvSr/W9H82wGCjN9p2W0xVX33hDepQyblD9H0BE+TXvGleWKjopFD8oaZP5CObv9yV
6IJopVYs8m5CszcxTlbv4sCP9vmUuNtKWNZRTZ3cV3NdvrGDusNw0PG/TU2rjl1jNbd12am3KC2Y
b7XUz39NuWv/u1VHeGRwSGZKsER4w36KK7/FDcPRDOJfiueQk6RY1unuFgWj6NbC3GLjR+iaRHF7
rexZpVQIIyBGR7/M8tD49pA3uXwtsKKCwjAh5qrE6VBsi9u9ofvp8fVPvUSB304AxOB4JsTYkE5c
TkZ/dQIU09Bnqd9NR9dH+H1jClfJMHMr50Or6/XbUUzebVsakx6ipeClOKy61yR51w0isE4QGWhE
ItAD8ZHy/vJJjTroLaRyjKPp1/7OMYoAPspQH+00ZRBul/jqxvXXxG0rhGSC9jZL0nqfp8a0CTQZ
3fTKza8orazCzIKRgw+w9CNgG1F1rt79LAJZxV1c76XlziGZbXOb1Q025q3/y0q94SjhgVw5jNd5
/HJRzmEoX5COoNutTTaEJTKpVQkXncbyfV0qfZ+qIP/omVl+TCwLD0WokvPWjhFgQ/N5spZJT9dO
Gx8xXkxPjby68h7WDAnuCTVngGi2R8INsm8VfXpTT8TQzM0+QVtwg/VTfht5MCKbvI32euT/zIfi
JhCpACA59VsZNFe9OZak/rcVigoaYQHNGzcgOgBRXq0OZ44aQ2ubce+yRJKNPVQGq6LodREmnkjO
lQujbz87fpkc63qO3kdJ23xDMU64+6AaEHhOxib6/vq2eVoBl3cFO4VFgrfk8r+1BZUdD53WN2a/
11JrGPczXc5zhtzuscKr+Ow5Mm1C3UYjGZnOafyBF5+DR7tnTUY4t2324CP3CDbS9DSx85p5/ogl
SnxVH2kVyJdjEo8AKiZKROTA1t1B5pHSG7zKPRIDoruxgLJsDCBnRvAJG62fjH1uGV3o4wwWOhl+
7M00iF3n43qaTibGopGNrq90Hthx+WGMpboyUlzv/ac7RGEE2AtJNOCMVUsinyzMbRAEOlYQS9Gb
y30fMdzE3BttjRanrGs03PHcEUZkIfOHf7zvt+UuQ/Jhk9iIH9Fsu0b0WkXep3ta5gjEX6QYKAQv
41HNHEvWse4eZTbLTVB07qYeDXv7+hJaYsjvK4hvs3QhCe6oPCC0tOo16dJRaSlj7xjM8S+9neV2
sFpvV/q6f+U4f+ElI/SHvDVSMvoijL86zw1YMWPj5NGRjs8POLbZQZZGglFYhQ9dUdkf0AdqvikL
vJEr83abZy1OGU3mLw2+ZOMNjXj3+sM/sVounx6QG708qmsUV6CEX77jwSKIeYkTHSMps59jYdnv
AuWc9LjQNhngBlzdUnFbJDLYV1prfjRgGocD3wP9GWjgdaSp2w49pCT0elys2kFWN/nclQcpsuzc
cBzvDMBbp9dv+/k3467R56DYo26CIH551wXHl292aXRUvTffpeniXqoa/VjA9ruyPJZFtnpBiNUh
DgVBDbuPNb7ZyePAHVMnOIraVh/8NouzfSNM53GqI4xrW88DwpAZ+VHg/VTt2ypz/M3rT/vUWV3f
w9IxJPyi30Gwu3zcyVV53gkzOlbd0HwWQ5S/s0ene1cno4XbdmQnfZg69PU20um1nxVbKQ1ru7Z3
M/2gbi/nTH70qnYAfpQZjYe9JhwCjC4b8WfWJGO9SawiyPe9xAdS9W32rXQyRxy90tFrtKAc5KIN
4ZRX6pRnpxqqJ5yyPBEEMkr7ddkrE/rlcc5zRTLx9qWavKW/I4+ZatTOKRE5Kmsv23Xe7O5ky0gi
NnHGfv3lvrCUKLiZWqJ6RDd2vQHcLvNmv2MDBKPX79O6mA9RX7i3pZlbV77jsr1Xn5HsDuYqfQz6
k2umb6b3ro+avXZMGM9vldUnW1oN3S6bRn872nrCjBGhLymAB7z+kC8s4kUcb2mgwJ1j/Hu5gAof
l7Isb7RjNVXdEXLDN4Gc68ZqZmMHo6raamWl78pG1m8F/odX4t4Lr3jJ3tArgKoKAXm1fNO2LnLE
GONTLWLnLlKT/lANqLpruNVdedB1wsiKurjUKpyNMil1xF7iE3vWPzZ64pyU7haMoS2BMkOktkhV
XLN0f/H5GFb4BtNzpJ1XuXtp9RwfKkfwMPb7ney0zx5R4F73kHh5/Tu++HhIDzPsxAGEMvTyO/aJ
aUpfGDweVcnWsdFY1r30C0Sp6MYqI/s9fq5XELHPH47YBymWGSoaa5a7OoTtjKZ2zCs95QUQWA/R
iH2nq3g/6GXw72ogzvvlUuxBJJAgAq/FUDRraAdLsk7GOVff+FrFLjLU+zqdC5TxHava+S3qFKU/
U5hoyZUHff5uGXoyGKf1SIeRy1++23EusqAEFXRCcbg6aX4KE8Psx/vWW5LHtI6Qz57La3nX8lMv
YwJ7AgneJbNniz7rN2Z+YRiTH5+QgimOynHjD4VptpLsdJ7KsJmH8mTomgMzTRjaePLNyLgpJqwE
aAFW8RcxJtcaAWt3tOU7kGi44HORmoP7skpTiNR4WAM9PmLMLLaD3ZXHpCULdZOmw5U6ox9RteAp
C805BV023eQJJZoba+oQeXoT9n0RvSvzXN/IxBDHoe7UTQOf+7H0snbXVTrWcqPl3qYIpDwUtq9O
zKXyU1FN47ag+DrJKS4fjDGy3sjJKm50pEh20Eqam3Hyi03qy2tqP8+/PVERvaSlssLdwllFqMFO
BabhenAcFagB835uzRCkQtXcp/01R6YXrrXkLKS1lAOMcK3VOsuE15Y4a5/SFOOuRgWPnhHrt0bN
vDGoiw/dXFzTtnjhoEXcbpFpR+uZlGndOEkLU86xDOJTnEU/a8OKj65kYLLEq7ezrrqj8qIgLIIg
3/rS8u4iMUVXUrbnJRC3wAGwiO0zhFznvsgFZRJfduKIL/qQZts3TTX4HE+zuXOH/Jqpx/OwhZMI
LxfdAtQ10A66fMsA6CurjmMEZ6tJ3SDs0eDSZPZ3QHb/pWAq22UZGkAY58lsnH9Wh+skJ4XSdIVh
mO/exCJqw8wrva1td8Wh422SxkfRe1cf3G1jo2L4+pGwbkwulydUErqQc6J0W8OeFzi01uNKzOkq
/E01pf6piS1kXwIL923Lm4/dVGrfu74wdr6I5reV0D6nbu8F4et38nxhL0g91AwZuVr0SJc//607
5xeZU45JkJ4qs6Ux0Ixbo9TmLzitWW/axNL7TTb1V665bMzL8LlcE7dIPC8wcVifTlGbDd1MP+zk
WkXKaYE5IpnrcGXtPl9MQOfQeMIuDod4Avblk6nAV1qFdNJpqHQEfxGoBa08W2Ey6/JKi/N5psal
WLToR3sQh9e5Egqcgz14RXYqRNff9JHzodBd0BZRpB8NqqmN3YviLqt1tGIqe7rCHX2+SZer24tb
FtkFc9fLB60NofLIr7NT1Y3IEEaN2DeR04RYnZ3m3uuu4CCeEvz15yMppTlC+KX1uDppbCkHNY0i
O6GxmWwH1xt3rBtti9tIFYeYUnY3etxme06qfHFJTo6JlPA9FT4dUldRmKk0/a6rdgplLrzjJJ1o
S1Yb7YY0qE9CI12YEwAOKEbGBy2CbBvNmr+JaMF+c3r5znI7+fH1bfBCsF2AlgZqsUQEwJ2rfRDn
RtKpqstOTD6zUPluufPNZgLGUsWHzGtvgfHrN8MoFdgn/nBMJ/1KnvjUGlm/2MVJlXCALy26Kpcf
Uul5OeEqn5+kgjQ90uDe1uZoYaDeGZ8AZ2VvNcBqeB+Owj46nibvzMrxHw2jnw567ydHUzRf1FDO
KBe6adi57rBxwXUcfc0K7jQ7rrceKfZNZVB64guj3kW9b4ZK0+wqtPvhVzZ+GTv0DSwvdo4McOMr
Ye+lYIN9N/k+IYfUe7VSm7JOsyQZMywi7WyPNHK1m5sp2WlFbG3NLoJEAJHq2+uf9qU4AG+J0BYg
Vc3k6/Kt2kaG/TR9klPjKifUxSho+Q7WNmidf4lDXqI6nXjQQQEdX6BJy079LZimcaeMDCH5k6lh
8pxGenyLDnixN5EyOuQk5VcKpxcCKUrm7EBOXnwMFhv1368XiNZm5sKiNTrD3Vp2m4aJ01xDIj2v
gHkqzGYJ2sz9CTOXV9FmbP+0eM5O0eD2RzolyUam3bDpCmpvqVfBvWYOAqu5LrqSaL/4fPTyPZYM
fq1r4TwZZ32dmX526gxfvTEMTXwaRNA+vL5AXoifRE7OCrKAJaCtcrspVgmNDo14hmj6TsR69Gaa
eu2oeVr+zo26a24KL18PyABly1Lfr0INrPGyHRTvs0+zneN3Ym+6uJcyJLNDX14bR7709cg0GH6S
VzEJW0XrHM3fOPC4mtcZ5W0yqHwrnWo+jvmMEv2Et+/4GGux2P03XioTMXY52Ax9rc+H37nbRpWT
nZLaTA5Z5jU40BYoPEaT9sZLdefdf+N6YNiXy2HSuh7F4YJsB2Wf5Cenxk7HxLX1LkIlJERBF2Cn
GK6Jeb1w5D/ZRrqM09kV6/PCqgrh4/qcn+h5Qsc0VHYcO3JHiW/tSdOR4AwmQ9BvDZLjoGvJlYzj
haBGUo78IYMJNODXiXkWVS5nsJufap6NM9cZ78es/ToqVx5ff7EvX4mlY3s0v5hpXe7+hCl2kDdJ
cTL6LNpBQm2PbcrcnBZqfmW7v3QIm8wxMUqlpQ+qeRVppqwfjY4e9AlZ0OR7bs3NaZoab9/MWXNK
XVWf4rHy3wxijjZkRN2j03dXy67lIqtTePE5AVi6NG7tp5v8LYjXSD5XkTFlMFWcaKO7HYerpUU7
qwzmfeL1BnqlpXFk7cebrILLErsWUudeVB+DUusPr79+oHPP7meRbKRdTrVLo2rdR7Y1C2JIM2vH
NGsMI5ReIv4spW289RADnw9AnCb7KOvc/lmgqt8cXDsa7sZmcL50EjydjQPDe7ca2zdybCeUANRo
fs40r79xht76NNlDrocTmOAHJB+g6uh5MiUhtpH9yc+/9LI609lQb1U9K3/PsLP8FSGDNe7MenS+
jLHV+YSRbEv1iEZOPZ9NZRT3lSy6XURicS5tu37QrCTLgDqX+LDDz54KFHvITrdN5GLYkMaDkYfW
XMlt71bAnOwk9kdUnKyO1jyj2gLp66I7qAxJHg64vASImXU+F3Vk8UNYs/+pLFNO3HJEk9Svp+KN
rxfJZ1ubXdRhyoQBtDtYMNyVx5g+UaI0t3HVuHd6a9RvxgYZ2K2VjeWj2REN2zYe3QODR+5tGmOV
h5OddDvDj4JvzSS6T+WsOd7WcMregSQstfeS207oz8elsZ3T0vhS6lX8Xo0i9UNNurkXNrpM32uO
qLUDMzf0XGYVi7AwMudu8OtfQ5p9ij3Nc3ZjURmPjUwRHjAn5q/3NNuH743uF7tcj1wrpFGcGds4
86zj8r69t+WYdlM4JLG69WnuVJtSkYNt0tHGo9pq0+mzn/f5dy8xe7lzOWm+2MIb4i2WNtOXwJCu
d8Pw2y62qk+9+3qGo+DkaRScWs0zTlrbWpiWo4B1P0vRBWFQIkwP7yRto0PlCP9HKsqRz1cIwD6a
q6I3wei271HmN5ywBQJh7EYtmv0wVZXHUafh77PV0mB+X9op41MVCT/f5dLr502R9NXH0qpHSHBO
II92IsQZ4ql7mhOHNlPm6m+gKdRn/ExpeEeqYfjg9X3/rq6woN20HT6kYTEr44MeEU2ObaGyO0yz
9QeXj26HeTRCLHA1LR9DeN96cqhTPT4qt7GmTVROyt8anftGTO74A7dIvFOk7UV9GGNy0GyFqRcl
C7jUfyZzBHgfBwkAu6aK60dzqPvvcZdjRVDrXpOFXatDlndS8SuAavDecmb1bdZTY2Qxj9bWllPN
ncRD9jaT8eRsuslxvjtyaPVNNDY69DywPQPLMAEGODrte9Xk0L/9iBx0U9Fz/NZ1CXpREyHoG06y
SKOjAxw8mrmXHVI6kFZo+WldbuJ0+TlFVqjNDFDIPumDML47dE3zQzSM/gMzp9gMq1zY2SanttkG
MrE/peCUb6pmgqhQpIaKNlpc9ZDiTbv6Ggw0WUOUBB0V1ukUpzvLLKybhONDgKRoEBhrm9xydjan
8qM3lQl8gKBmJ9kp46qN0pMWF6lKTdOuSFJlhcME+z1MM7d4KBE8fcCEZKpCa/TiLWGg/SG6sfys
WRlqmSIwMwSNwXeGVdR3p2AYrU9zXvU/B3rBYLrSuI83CBdHSM7mBhJhc6RpgMuSQn1pB+Sb4JxZ
3dc4s6o2NAfcrfZGoEc/hkzJT8NUuJiu0hG1w9gqkCfivpNymwA8xTU0tafmFKBO86mrkvK+GBrk
YfwGUeswLqVzzvTZovKug6XgrdrxIbGH+kPa1QMfVLF0UVsvzV9JOzs/9YjiJ5zreHpoEaHWwBRk
uFvBJXBY6mmdPhDAY/QPHGvuWWtT/G2g5zZvWHo9M5Fe5nc9FsLf+6hKvnuTMZih3oM3CaNWh49o
5XNwnjoIJttOMEy6pTqyPhTKQ9tgGmJa5YPb6caOnTfiZjupfIOVcvGu1GHcOHV2K+f0sz47ttrX
OYgeChqFXCkGrbW+rbWh2ZYgUIdtBOJtCIt+rNsta0EkD3Vi6/uSmWV1FObcxzedlnjelumV9k7N
lpvt0mxuz12qknPg98H3gZf5IS67u9IJPlM6ZtnWVRw2G5gjPrDYSt0hwzFPu4wF/KVWfZ2GxKzg
US9ibabINSeYEVWJ9ZCfKzPdqTxNP2QIEH5BNT35xI9vPdBQAd9pzqfoZo77AE1Sjc0CpdIXfwo7
MlWIYGr5sQQb+VF1mAvxUMXohsY0avU20LSlvVGRi4RJ50zoTc+Wc/YnJQ7FWJt3RZPbrO1Rc8oQ
PRINtv8QtHHYOFHEYkryImVNyEV0WZTY8SR5vpvaqkbmwCO/msuu98KxSSQS6ACYIC8GQ5xwezig
yU4YX/o+7g4YjWB/5hp1aWxErA23LGaLQb5Ve/22UkONS7GQoweTU8h7qQLAwlPlii9lg1tSTYII
1Q3FVqxME7rOcLRztPqGOgYQaja98agljv/Gr+fgb9Xdf4W5f1v/qt7L9tcv+eZb/b+Wv/pD1FOb
xon835e/7P76dfxLLCD2i1/sngDt79Svdjr/6lTBX+UH/f1f/t/+4d+w+A9TDSz+h1CVXH4ay7P6
HQAfUJz912j6g/pWrv/rv+DySKr9QXMXxDz/rzNdpH74Cy6//AllHyURveencdnfYHnD+oMam/a3
TylPJWNy6b+x8vwR2T5OV2AowRzSIfo3aPk1cB1YEz1RaBrcnLFMUFYpfUzvXTeHuHw7OLX84JdK
HaPWyr4bfdv6RL2+otXsJcERDE5xGuah2XlitOId+9KRrNypPabmm3RKxLhrZB6fyyDQzpY+pQg/
BuZn9kv6wXC66GssBmuH8m9Yc3zdY1gy9fsxRmN+yu2PsTaqW3QPtbNmYhuUjtH4EeOADIsTIBJ3
CRDiH5E+7slf5Lt0zHPIrq3dezuTfmqyGZzZvynJQ7u9oEEBu3Bo7sDJmn9DgP7Vwn2T/mjRXP9T
Xq7Sp5X3nyX8/9ryRjz/tfV9/PWt/fk/Tl2x0ESWf9782IrqW/HP73W/L/6nn/U3WcT6Y5H8BZfM
8BlbymWQ89fq98w/FrI5f4h5kk7LinbEP2QRx/yDuo9i2qPEWnhv/K1/yCKO9QfDbBTsWa+UZWyD
f7MDnvVElrbYYtpGVQts11v16VwAiFFflhgdO6rcg5Nzd63Xf4V02u6GqBAH5UwfB6E+/vbyHv6q
IX+H+D9Rzy9KS1CxBiQZcCuwaAHsXdbSgZz9WgQR6nnw0h9qvQsEVVEkPhNJym9FlWhnYdRi13sA
u07SHqd+w8iXmqV3811SiV7s7Nq4zcjw4w0jJuM2TarC2LeFLh7RX46TrYdb9S9LKbvmFBmzN5NK
+z8Tct0PE031P7VMHexiHvHJMtRynubqjVsb8Y+qLT+2tlGrDeef5oczOoqPk1YhIx6kBwS2qrBw
rVKFvTlIjiy9ycYw0SB2eUWa/fWm/v+O+5/GInz/X58ot2mbfv8m04uNtfyVvzYWMgw6GwGiJHsK
ztVvNCxawH/QCoaCw0iG5vNy4vy9szhwFgIwkt9wABe2Ffvhn40FQ4vjZvltXAwBCWCh8M9p+veK
5iD+63R9YYU/TWj/s8K5hEtPatEoe4KHUYpcrnAnzQHTxrJ/oK9g7mKB1H3eTz/7Ih1+Ng2GP3jY
OFvhokiT63a3zQyskgcF6cDEeXX326t74W5WJonL3SAHh3IZdHX2Hf96eTfGmBZlEs35w1DUc9hq
1o2hl8Wn0cGdkmyuPZZGVaHnYpT7Opjlrk4M5EqM4Iig0lcrGxD96vxy25R+92G0ivbQt3ZzopWg
00yJxruqDx7HFP301+/bWDrAl28RRh16diDOOIqDtYL/mEVSeb2WPWCbAcJCZ/uBWiyMTt8ScvN3
ou3jkz/78kaaffBQ+Ua8j8y8OAy1M9yqLm5/qLLvPtVFdO+MN6Vh/Hr9Dp9QPas7BFvOwAy6CCDf
9diYcaZtjzl3WBqFfrbLuv8zjSp7k7Sus2Pc7txiRAiBVm8YAapO2zazl+9dIwkB8xTbpEPq1i7t
4V0Vi+7eq2ZxyIOUOlAbMM3US5wS0744Cj/W3zZSxXfBqE9ADhbs/hhE17qplz02yh7ABhwHDN/I
yKgvlm7vbz2/VDHhy7UaJ0/LRaeg11vLDieFE4Tvl9E2TpNx2DjJfO7wmMO6SOrfGxo7b9POqCVe
dhP1iIyLg1fU2TZGt+DekTmmupFQ7aaZa+1HmWl+tCmJ8xuI6gdtdKqHGWPGX9XUUc8mNEc+1M57
qw9CWkz+XdOk8jDPNrl5I1sDW4rZyjc4SovbcbLA6/i1VXzGdo36U0vjvUEV/XnORvsDdYtbbYQF
nTqE81t9jcAPbA1T/uJ7NUZYSNq8ITOP4B4ErVlR7qf1oy3HYRfFfaRuKPfbK+vlcpBDrulidY9f
IlBcALHYRV6+Xz13mi7uUvF+NsDwV9Tue+nX9jXCxeozPrvMKrG1LUpwX+DTRuVaH7RsTg7F3Aa0
5kQchVCT3tRG8pUVmGxoMJSfqkivPgSW+lBO2uPrO+SJ3PHbDvHoYzMLXNDZ0J/053Y73jCigOTW
57kEr6ksd7xH7MTbur7w75RhICnoBe1hGCn8nX4w/pwCod3RzCtu8xbf4Ao84Y3dBHgLUtqHFVCq
bYoVNYLDssKKr7F+jhQMB9MejmU8sFdat7s1ytw4uraECmb5wgmrdj4WkF8/J3o/vonHqX7b+rQf
vSQTR6fu9IegGIwz/8CPabLmEwWSf3z9VazALnx9ptkM+4HnAcpmzrZKt8bJtcAKj9G5tswQxPWb
jPfQZQVSNlAlBvfGrftNLLN9Ooj3DaStK9d/tvpIF5lbLkjshWi/tmqszVS60s7tczTbzY0TaR5v
d7hxC5xRmmgqGNBE6ftUq3oQCK6Pl8lohw6gxi2/jz2skRd3eT4NV4AUL94WM0cT8p5O0rua3qbS
MWENjBY53/TZlaZx76SJfXr94Z3Lo4R3z7MjdrJw1Z5y8cudNyVYO6U0Ks60Aa2Daw7h6Ir2pFp5
ZfNdTjWXj+xgPA0XEbjYgqldcu7fQqiJu2dnwz04z1kZbzQhki5sECXcdiAEP5XCHK+ckssPvNhg
8NADqG88HuwmMNqXF2yTpleFYclzbHc7vZ/ejp2xkaX7s4df3UJzAH9UXrnmC0uZsRRIAlIlEKBM
xC4vCoQnZ6Lb1+cxoH02t++TCY5Pqw7l2H33aMzPgbdTFLN6lvxpmuWVadDzZ0Z+lekUDQUSwGee
xqlb2h0dxfE8aEm8xTBsepfTV6cHLoe3nTS/c0vmDeDM/toeXi1WrGLAxcAzMmDCsFidVQS3K9XR
v7Xat1DI5nu9TjelZoibwTOdLASAUoZFl867OhJiP+dl9JkhTr+nzG+OjfLVN44j8ZBFjXnljax0
U9HxAZVIJcVaILFlSrYCzeR9ys4mI37rynl6p/zeuSmbwdyUZRe9n4cudEcktmWUW/uiDm69boTI
PQ4/aSrQmvOq9KhIWvYJerbEI2/YljrrCAExjgcYcfvXt+NqxMntwlgiE+VuKX/Bdq62iWaiM6Lh
Fw6gr4chXIVar+4M501gTVsT+eJYmvtB08KomK98wtXaAVFJNW7jxAZSG77hemIdxVWVtfRu3k6V
BGcwuUcTREBYDGh014Xh7AVj1mOAwtjrj7yKQE/XhREKeITSEyj66omNAgSHnSTzW2tI023XiQ4D
cpxgaITJK293lTfTUQtIMAgGVNigANZIDhCdhvRSN3/Am1e79wbtrpo1mN8e54yIVJhM9vjl9adb
cxkpMQI6Hwt3ieNlUce6jAglJVc6Re181r1gDq1S+DTeu5mszGqNo1fM5Y55RHmyGuWd8Euko8Xs
Q3iVcaPPrRGOg9ajMZ/5B03HoCV8/faegAD/iZILSC8gQ0dQ0gAptIzWL2/PGZOs4vyazsjIfRQG
ihGxalN4gFMAachyNmY8paHOROYRGY3hLorT7j5VCh4bPh631PYQiEc726YDXRLfnYqNCxqnDZOq
S77YfZefFs9IP0uhAaVufV+a2fymze0mlKP9qPx5oUmq8QYl5+xaNL4MSn89HNhV0MLoFbHQVkEp
7TymAnE/n5luuZvASpFqZ0Syq+cRM9EmsbV9URrdTeZ/V5gm2Ek9boIAB2EW0Udzijprk5Sz+vH6
O7/caNzVUv+irsAyNC2WxbJKfzsJLafpcxVNxjmTufXT8VV1hDPlbbALrHZJqo1ffLA+eyPSr2U6
z94HVwYBSppFcwty7Wot6t5oC6cSxjmNME1mpBRvxikwrpz0lxt6eT7Er2iaLcoKpPLr54tk7A5G
47dnQlx/aC3nM85h3hZdFu3K6r3cz39daXmZaI8v7Jknit3vb9KlIWVboj07EEweHWFAMKuCW9MA
pzCMDKSSgLbU61/vmXwupQorCrA/KSO5+5pQ7zf12HMaqDNIN7F3tcR8cBu8V02hyfcZwWeXTNPw
SeG3udO7Xm78BMdCvBpLEHhjfAQdkYEe97prkWYpQi+28tONLXsYigdmsqutPA9jZXV1pM7wtUhA
UtP4yjRW3UaRNZ8EzMbbKMc4jDMNAJReVzccLRmtAzwfKpoVCVXYvrCd+ODMmXlTdPK7iP1fdqXl
G1nRl3/9PT6Jea5vd4ELYmeHqigr8nIbmBX0YM2q23NrDs5+boaxDIWrxwev6fd+W0MMmVV5sL3W
3oPVHs997+eMac05+eoiRLbhZ3Ynw5iTu8jq4nuqLPndaWR5cBb5iDKuxS+zSsubuIVTnzdxehvU
NAl6WyLPVjvBXWL61c5WaX3fCv2rzvzgE4EBlB26Rd69hfkt9OGhvU+GKDj3svb3SYZUh2JygYSs
3TD0rdxNqsrkSlL+lAyv3g3hgfNqic0ssdVG9d0Rj5U+ac5W5KLjMwnYlFNj3zjQym/cVDh3HWaZ
x35QD46Y588Rfr5foql/zOFv74m8OHnQAg5NBwGDKcin+0mzkxtc+Krvr3/Gy7R+2YILSh9iFcU7
hIw1ejZTVanmRKvPxWTLYzAVNdNzE0r5WDhbOTvz7vXrPd/yXA9wBy+HzB7W5eWqyWQBm8qJgHiY
pv4I6zCEEpFv2jSgDTNJ9xQ40Hxev+bzgAZHmDjN/BusKSqrl9csPZ9mTRs3ZzECKmjN1Nwm0p42
bOdrGO8XXieMBwSEkcZYXKGXW/ktoo1a37uI2zVnv/QFIk5ZfC/AbmzSJK9uChVdYzk+vx7utBY+
vAa9RObb5uX1vNJNEnIQcUZkX/sw1OAg4yiZwknHctvQsvoKF+HZ2bcA18HFBDZlElyp1fN1nZRt
2qd0PYbWPc7oEIRY2vV7N+3csHZxGclqHDpbvVdX0sw1AY6Djy4D5gkM+JaKd30soTbn1pnLo6aB
NnwZm3T8Xhv1/ElWzr3ZONaBtq2O8olu3mtN6mAUUjunAqnyXW1oKtQqU2x9kAaPuYli0eh2Vmhr
w4ir5MHlx27H8atmcOhEftceK9vSNo2N3imylvFnhWhpUSHexFZO91YjK5Ay/TQci0GqWzGLu3+5
YpdnXbzgl0zDsdbPWrcRZqc9yyhOChQomijdl4RPEtxiOr5+qWcbcnWpVfoO8beaI4MA4Nf6uNGK
7hGsFeJ9Q/BZJs2jOUnjSlr31Pi4iI5USUy8aMZSNXjEoMtFa/dGJlxIg2eWqn4z4lytNkURiEdX
NMZ2wB99Y3lJhW6B+dC0c78lRIh7NEuSTduWyU6VPueg5s/6yS6mnVbWxUHTZLsPsjnd14PlngU0
h9sGAdtwcha6iSZ/LWXFzu01oYdjO9cC9cc5u238eduMvriRZXXtQVfFIA+2WFYT/RfJGkzin7Uw
tGmhf6n8rM1QkImGd0BNpk0PYm1fldq4Dcb/w955NceN3W3+q7j2HirkcLkAOpAUgzoo3aBISUTO
GZ9+f6Bm3mGjaXbJe7O1ZVfZZXtmdPrgpH94groPOqUBVYXplq0On99f3LPrYf4BgBNeQAoUFBY3
X9J31ObjKt4B0QuoQgu6+ivt1X5NsN4cxz695Ju9KKD8nrKJnx4NGRpFpMKnaytmNIDggCQ7JSz1
a7Pz1gqZrjZj37Neqra+kKt3WVf5bqGiPhOW6mRrwXCpLHYe5THzuZ1MiZQKLXrup78DB0SDUomf
7KpoDDetZQWbWDXyCICdN9lt/QtHJAg1/mCuAJl5Lm8y1fSOZfJi7VPnVeZjEF1ajrOHiGoxd/Xc
rKLCApJ98aNqOQP0p2U7CcGbL9B9E3fq9XClxYL06f2VX/TGXhaCajyJ4cxpNbmtT8dC7IRaFvnC
rqjl2M7NAI3+kS6L7Wu1r6y6MPWvW0XN1hICSW6ZC/Ia2kt7DWsSXKBURI4GNJlKQhbFG0kCHgYE
FIhtLVOFQ/fhypiDPaeN4R95npUHFx7ts1yHDiOo9Pm9BkpAVe7096uS4GFmQL1RNbGry4YsXFPn
NC/cRUv1l/mIvjA1ZqkZrqQl1ZvbQDPlvst3neD/Cjtj24fml3yGi2qhBnJUExo7D0LvkwJb1Ra8
VtqA1x+PMUUeJxEhVb6/bm8dIGRicYqEYQT3YHlngKTFJtjK8h2tecNJIfiv4lGOrsNCPxD/TbfZ
eI8/qnCDMNJBTvt2211KROYi56v7mSIO2xQEB1EMexSBt9NP7wtYBghN3n+SqBus2mZqXTUWn1MN
2Y/UqKuND0FjrWRdu0opZaVpd6FyvsiE+AGALRXkEKnp07ybFUdfR1FK5Md088RqVzQd8kJTn6zy
OvqcReKjXxeCgxy06kZ6SWlWkS6pTi823u/BoVuRA/NEUUs7HVxMGi3S9aLe+UP4UxZG9SPF8PTw
/jJrZ994jn3nb8wkAf0vqV26VnVT0evtjtKquVHU3l9PdKVtlgMx0REteCIpPb+RZD9fo/mETSL4
p5UQBN5BL6Z4F+fm9KhHeXyXmdGwUaTY+zpahf/Nr8VwgxV5sJaDoV1nSEuvzabR1kErT+swrYE4
U7DZNr1Jgzzz7zHRpG7advXNEBjxxpCCr52epBvQudZKHIPqTo/HmhyzF1ZjNFo30zTkt8FQJrbh
G9GhGwwMh2s5WQcyAHKv7FQ7CPLvZbnOx5tuDOtNZ6jlx0tswxkwd7pPyeLZ8iZLRVWE1+Z0pdJO
imtlUKZdaYU/lNHsHdkSxOsktUINb8dJnnN61JyjUO43nj8W3/2g/ha31IurJA6fijxtbruiKj6Z
QQP3JQjqtVAEud1Fpn5TZKDFtTTv77VgtByr0zJYEB5ewW0+yrdKh2Z2XfnJdiqnSz7uZ3vQhK+m
E9mTQFJkWu4OJRWMtDcDcUfugER1NAifYCB4D+9vwrc+IC0WVOOQ6aW2utTy0kOxtwavknZtMrj5
EK780VjBYkBUolqbUrMPTH2Lb/Um5NqL+8zusuxBSjeZ/9mv77MMkWdlvDV7yW6tbOU326RqDnHY
22YfOqPR2hw2u1D6zxov/oWL8o0fT1VWwgIWkCPHaClE3QNxRliuMXetkePmmce4UZs5ob0qD6Bt
lSZklccakaQuR6lDpk1oV36U36plrYIVprLTjXAdi6ifnLLrr6fA/AFquNhorWZdl7SzP3UiDQZT
EJOf+BEHa14hQOxwZ1zN12hzynK/zSMrufB2L8sHPEiEjRo5JGwgU6aYf7qxpUjtkyCQhN0QK+Pa
A+hLa9h/SKZueJimrrithMD6XOtYqSl9a9i9gcdFX8KwyMFJ+6EarktRHEuUSmRfsblSIrpHg+7C
MEjc9zfRIqbhtyIMw0M9d2koHL70b15lvAYMbyDorbzLMZmh0JxDLCmm0IkFWbiQqrw5FPVCsj9E
+jkbp5/Fhy+T+GA8dnIaeeRfZbKxAEOsYrbX7v1ZLePH39NiXkCl+dcZLW7QGqmfmkLZKdHUbmPV
l9x0xEUuUMQb8l87qPLwKkGCZzNK1ufGGuUtHAOsE0N/cmWJ0yFG+Z9F8y+/Cf6/SVUWjBj3wun8
1dyieTdVyi4M+mdi6SKTN53ufUqU3riwqovE4fdQPMIsKIUhWlqnQ0HiAjwOBmE3SOlRsER4XVmo
u7og4vSU+90lZuAczZ2EHCY3EKBJcAQGvZ1lr9xXc3b8lFk7zDvyJ13AYlNC4MjNQrVL8DOLpa8D
epC1Cx5yO3mm8NPUOnOy4VFNMbp8EaSE0V+pQLm+CKLhXU1hWFxJFD9pu+XReOGEnr881D7oKtEl
npvUy9pn3w0p9cQp2k9KgE7XJPc/FKlQtmCEFJptcntVZeEle/dlaMii8MqBFqPeSlRPn/h0Ubqi
myypS8t93cr6VZTTekJtv1ijJDLeVw0okKwdlEeu5cKN4VHfTxBzVirIt9/L9V/4JvBNLp1/D98E
3wbhL32s/wJNn8I4+Uf/YgeI2gcwcLPQBIBnICncVH+xA/gr1HPA59Nrn/H+HIS/8dGS+AHRGMJe
ZLaQu6Kf9wrGKSK0b0iz7u7LNuBPXMA234NxLiU+OGvsIn7fTF2gZfzS9Hx1aVvK5MdxoErbsqiV
azmJMfQrhdQI3KIAvhlaJQAlLw3pYkVKuVYBQ0iVGD+mndJ/TGER5LZUi0+RERVXge4/wBNFb7iT
d1aiQhPsmqi6KwPk7Dvfm3505SA58LZpRKKOkl2pXn2bd/1fusR/tCv/d1s31WMSPmb/stvq12P7
r/z5X/sGxC3O6T/qJbh//rP/B93//wYjBZWC93bg3a/+X85j8utnnoWPJ9tv/uf+2n6g8Gc0AKhH
naQWCcX/2X6a+WHeYYD26afOIo+vtp/5gQIp4RTdgBneO5fm/0YRy/IHNt+Mi+HVRYWGptkfbL/l
O65ShacIAm6XAjmKq3P0+2r35aaBPZNfeLu0eKKXpotfgksF1OUF/TIE8+QX04FBi+R0CKFqkzFQ
gaQpoYhnwtfGCrkIHyX/0JCdvFqAh9+v1GvY/9m9PA8GOAUMFqgLmijzfF/Nx8O4eZZnFnY9ejLO
eGeVq6HcmJKNJHiqbrONfMm/7a3pyRB7kG1kec8E6sSokQo1V4Vd+5x/z48UEekVXRpkGQPM05r1
DCGni3Oldk5hX00LhmBvKpkGrC8y7c7w7dSvHFWLMG0JL3zCN+YDeo2+JpoxM61qMZSH/qBPm9jb
ITfiCOqxSL7qRWHTILT1ULow2DK5Yl4kPQBVaDlz1YqLypIBabnIoWCT3XQrvbpXqks6McsN/huZ
TvpG+YT/WAIi+yYOsiEY/X3hiR9N+U70NVdo+9X7+24ZMy1HWYQDaimb3ehP/t7rVp5g68oX715f
d2A3jEvuTctPNg+FFCJy55zcuZp8uhWk2m890/KDPSXSyonjdanJsfP+dF6+yusY8GWQmV8wm61o
4kwPer3fhl5RMrpHwb4CvOWO+J4UKPdeDU/5lfwUQMrMnWCw5S89nEn4rNb6/fGX2/1leDoTiFMo
MztvcSvJhQIKX86DfZccR7XcB32+BVDzoy+LCwu37AuAP5j7rv8MtbgweKoiQ+rLYG91KGHZxg42
7X25lj8Ot+kF6PubK/dqqMXKzWRjIw0ZStK7qyqYwOFeaq8uDy+zIdiBzkUDEgDaC2fk1T0h6q3U
WknFbEgOzFG7Aea6iszUaSQJZMyla+n8cM3rMyOxuACBwSyqPnWtKQX1MX8/BPIqtrhcGxcK9Pub
4a1BOLf0qWdIJEiG073YBhPY0Io7Ig/iZ0HeTlp0pP52YcufLw5lTLTd0VIHU3sGE4jMjB5ZIAf7
kprjQZUCxCsMT/jDUjrbjWHQDyUioC199hiKw1gphakFe5OCzThRNpXge16Yy1tfDMbpHFrANiJW
Pf1itZVE9L59btW+WrXJXZCED10Qbd5flze+GKw3alWgKxEZW9ospuWkT5rWh3spcaQulpxKFcYL
M1lGx/P3OhlkMZUGHbPBooS1d2/vD8pWVm3rS3ePpoPjb592D5MzuqKbu8W1elMNdr6Xb0b7038w
TyIt8jxowcRep18TO5E8CIQ63CtoN80yend+1qz+78ZY3LdBnQC6EEtWTE225ojRe38hrX9ztV7N
QjmdBcVioQmaItz3jVmtAq11G+wdLhzVtwehcACuBIzAkuzZ1ygkwXEO91lcbSPUIKgQ/Ccf6p8R
Fg9tM0RIoIwdI3DB1TS9guzCh1rwrZAfm7ccuoB/T2IZkxitFfXhEO6rtbzBzWMzuaF9SB3TDX95
BS9EeHz4YWx69w5sx1Mv2t7OdC7xa978ktj5UGCbWQVLZJwW9F1TiVO4b+P2yp9imE6XVMcvDLEU
X/JDGo1BOIZ76940w02dCRde8SUg9veXpHAuzXiRmRZ5uufUEnF6r1c4vE9I3mzSbbGuN/ltfKvd
eQdj9ePb9dZwWUd9l9zGa3mbr6tNsBrtn//Bnnn1MxbvbpBGtR/GUrg39T3YesJYzX1/hGWH92ym
i22JRPXUZ7ER7pG22XjX4686XpW6MzW2vzIc3R7dbJWsik3SurPbLjKT9/76kqTvmwtKaYIi8Evk
tpjn1ERCOPRauPf1ctO3ZfoI19/79f5U5z/kNDLkdOAtgWYY4MgziawGhRbieB0OT37nKTAlhZux
VWb74T9MDV6O4auBFptHygSrzzs+qTmGDkRrFKcuDfHmBoXDi2kF/wZdu7gUBwjdEy4D0f72Kb1O
1tKN9MUf7G5rrEp3cvDDdjMnccxVe+O7idNiw/ep3wbX4s32P3hjCOjpNtP/4dcsJttmITHBlEZ7
FYqmEqV3g3RJJfAF73a6cjSQ8QymNQDlnyjn9DTqeRtOkRHXe8SFjF/1JHR7KRqaysa5DIlJDa7L
t67Upudi6JOv46Q1j3WsJMdC7aJbXRnkXejH4XWljD680VGAUJFHnffDHMqS23GaRZ/SqClvWy8S
nwdfGn90eiqGtl4kwW0vYi5AxCMpaCGa3AuU7TsBToRczzxKOcfxLxGyTzh6ibey7vG/NSSELadO
hxwaSVKYMdJesAqAlddgw6xQyu68akAmCuUadTeVaXBr1oKOcdGAqMVqaLQ4t82kMhobWAHkzRB4
bEj/PKBdarWDBldF9aAPgBzNv46mOOT8V2rNdkQVF3jKUJvP75+e83RjxluiXQo5jmY62guniwC8
JSmGIbIOMR2jNX439apsRSrVQmkJt21lqPecWeEmBR57S0c1t4s6tb68/yvm2+hkJ9CpoyAFEpND
TFt9cVGkmVpkYRh1e8yW7sZil6vas5XMwmZ3vEgXIOxntxKeDzNpY25LEREs6csU/+OgH3yRwUTb
kBpbuMh4naOjk/nAOeLssLvJD1S+7ulHFQtV9tNcDQ9morBLxiYpvulmr/xEpb2pHVPNxB0UEaGz
tQGmCNrbmnFdRUH0nIax/9BaJYGd3MQgSGhSJNWx9bs6epF1++w1HvmuKJv5T8+U0wdhGIrnptXF
n3I9td/HVO7ps3udAitZG3AITVuzKFfi1GYFTFIt3umlhZCwlCvSaNfS4N/4mpx+MmNrOJqBqWBb
FJVhBvIKocsVEsxyZldYjtz6FdJ+NqSKWNsMqIsFAH6SULxwzS5kBAh3uP/oZLEVgYnNdcXTj2cI
JRDnsgsPAmp+tyJUYVuUoFLjFp/nCL0kzXfdqIVr08vxK/B86I2Z/8Pvy34VWHq+eX9rLoWZX34O
ndY5PdKA7579HEQ7Wmx34kMsxsW6TCXfHTzP3ArAaFd5I/k36IJDdIdjvq+KwrDbUcmPijjTrQe1
rVd1aXZ3leYN18jJis6UJ8IeLEYA8D3OKAb2xt7zkrXQj/mtghDVWhxKaZ2M2njNvZi7NXqxt11i
WG7Qq2iBRY2yen+OZ4ATKho46BFi0jykebTUMO8bNLutRhIPlpHMV1GuNs+didOPXeSSfBNiL/kN
mv90pUiVgHNt0qifesy6EdkTm+zeJ+U+ZOZYPbb6ND6gxxZ85nWTDvVYKKk9+hKyamPeFw9NmvI2
jwQmSucgXyod0JgrPyEdQTRppG18qyPLGNpTiXy601pwFIDLDV+Dqq4MmyJM+Av1H79wdDNoRScQ
yjK5F/S4K51QFAa4DzWeYBARrS8CcnwP6HqjQiFGndzYXWrEX+UuLH8gUeT1tlQU4mewweK+F6Lm
Vo7RTbE73RJcL4kN9VIZ86wSzIae+3IwzfnSKh3N0309GnpYel1vHdra8i23AZ9T39aWh3xAnbTd
oR3jMXTLoC4iFCKpEjptWZvqBjR1jGLL6LWf31/2s4uQHhPEHJpJVJywUlrEiFOsQihRu/hQt5EF
UiUF1J8ZxsP7o5x1y7XZPE1+QRtSyjjLwURfCgUtTLOD5xWSXSL4gTqv0LkYxW1jnhontVa0z/WN
B1ebZ7sZ7vvUw7ESG3Q0rXvtoeYMrt//VW/MHQTbLC0NpXUuGpwuRt74gZYqfXbIetNcV02urSbI
+hfusvN4jq4JEivcZJRWeHYWqXoa11KAXFt+SNKqvgl00bszBV/fmnPSXozxvsnL9KPkG+oKZQjW
HVPEVeprqdMisbHCIGywS9RRnQEPAxsn9XSLt4ziTmkMqh/tiBZmzVbXPW3bIkq47YSuuGk0jH3N
KK6didbEikgjdGoPy/f3P+EcGZw8cvPceLHpR9I1Outz+6avlUZd5oe+9H231pFCrlWRAnOsBRcu
4SXmj0NIU5RCvyHP7sXm4kkAZKh2ajnlB5Nu/g0iSvrKKETLRmWBonaSgYXskvhgSbhfF0jOXb0/
07PNMg8PYBg+M6wdmiqnm0XXAbeOelMcCExnbf7BuxNRrryA65fPogaGob0xRyYQG+nOnQ5TIEda
Ix5ZHoqpReGswZnDjqdmWsWlHmzkNGzWKonfzk89nRdeukW3TXI6SRW2cpKM19ixpXYxxNgNNYOM
1mFoPIcCxIR4Kgc7I4oOeL3T0DFFX14PRXaJlX8WxpFZs9Gp8ZGQIR+yuFBwI84ApnblwRrayZG0
Ck1z0fIdrdb2TTHjrLAteH9pzvocL0OiOTAPayI0cvrNAsULeLen8hALGmCmUPK2ZjMpq15CuxGr
Q8PmfiXdjRPpwvZ/a7IGQxIViDPDbbFajUxL2y+n6mDF+JGaXmN6dj1NyUpF1tFF4Kjd56Z8yRfu
ja3It6XoR/ON2S7DdbFKVSjqSnWI6rxxxiH0HHUMtAv31vnRJp0m/QTDAt4GGMvpV5WQ+gTeFEkH
f0CN0xiCpwbrP6fFAdV9f/3OvyJsUtYQJBvnC2b66UitX3eFHmjKwc84WpaFzDhv/bQZBaRAUJaR
XU1Q/AubZgnsZlZsUdijdL8BCQKyPR1V9k085vpcOEThgKoarlh1h7C05dWu3vTXjWXeSEF7qORy
3Xgmmq6dtms8tbC9+JLk+PmCkl3PElzz0SHKnC+FVw2SSqnVEH0Y4RA0NLakyHgewvYv9c1/K801
78XTq3oGa7Nn8AIAMr9sXyWKmNZNEPnHyiitlS7nrZ3LmOYquZmukHb3N++v6nkMT6zzAgkgr4Od
vQRpmyO8HVFrjEMd6t9BzG98r4rtSA0+Dd5e62P0sjM4Hy0YrVhC1lteQ9C8cEDPJ63RczANcGqg
4tA5O/2ylKVIORXdOCiwUZ1MHqfrkfCErkA+bvD0Ei+8Em8GeGDj54wPEIS8tCFIM54vXkvzEIQi
OtfBJMvfMrAUD7U8RZ1d0dLZqeNktcizDtrkCHLeB2svTNSfDe/+H5dTZ7TQC9DoN1RvscnTMhk6
jECtA7Yvli36gjBrQD+/v9Iv2h+nWwug+qwPAgsD4NDSem6sxCoJPTU9hl7RkbF3KfvKjJptUU3S
5GhJ11yBE5fUTaO2ag9X1xhjGzZ8Ti81jKBcpmb3JBYAeR2UIgbfNdXeSpwCCUISTLO4F5NcW5Mt
x1+n1DByW2sLatyBpPmC7eue+UByln0pIPMNs9V6Zbm9PNTuqA3xQ0RSco9GQSW6TTK2JMBC2F3J
bYRATRJ7wmdSaDlzorC2voVQWjB0k4wCBS1NL1JXwIBzp1aTfMytKaXGZGWiYNfYAvHLvKL1XYCc
Wr2uo1AZ7QIDvvsRIaXB4QwKuhMU+S4RS/Hn+5/8jX1moA3HZkK0DAjwkv0SKJ1ed2VTHH1La9el
hV64NSlCYs+0dkdFCNvBiREz2Ci61jrI3X5UxMfSay619c7vLjSdQAXNfUoUMGaQ0eu7Ky+L1IBm
GR1FI/FvRt0vbFAc1aXLZP5jTrfYLB0FnIWYYqYGL15aUatFqYq96NjDKNiWoWje+AbyTYaEsSGW
mvHWM8N6FbZCsJPa3rDZaLX7/kc/v0xmpB5oGqBJIO2W/PvcS3R1yvXwKFqVdUszezj2QyXeoUh+
UMahuoRgf2M8auaQoQH78zAsQ84CRHWcT0N4BN0quAj+dNtJnl8iDU1czQ8udePOARa8wzMljkCX
bjCp0elakuIL2D+xlgPEh+1Yz0rtteqvoFfouEeWJaXSnsNn5Tr8WCtZ556puILXybaK7JozGGG2
xyKrvgow8XMjkoYLfbDzUG/+hdzjZFLkbctPkqko5lEZi46mxBJoSLs5I8Mj0TXggRFPgzN0bXnM
wotl+Tf2+QyvBOlEsgxybrkBSxy9oZdFR0pWOLoQZK6pLF5q+L/xaELrnfmRZADEXcvulB6Ig9qZ
OmACgzKWLjbSmi7puNYoFWx8mK/rojMUO4716uOotfG1hhOEmwWi4vYgNy7s+HnBF6eOagXgDcr/
YG6MRXW+lIayEhCQOIapdT/E4zPidQfd8795RnRX593T+wfsPOQkDsTjBL4TJe2z5r1J+dkI8zw+
9pNW3OiCr+0g8X6lhCldmNh5Mgn8kdR1VlAlK1+q4jS+p6EPJWdHbbK+x77YPFj4991FPaz/Sqr7
leQp/VXaSADKzVC/VGs7/6xkDNQCoPxiXqsv9pLZ4pwQ0+k8GpMhXqcVJcBC1BHZRkzoQhSvvPjz
nK4hLDWFkjpQFfACM9T49QWtF8DbJ8urjgVHtNiKXYg4mYm7AaSPOl0VqhAXTp4p/fdJQ1hy4wmU
JO2yjfLHLE+i9sbwEshePZ6qOMdPRRpDlcm1vWSW/sMoCZO/0pVJXit6DulaDvvq0GN/turENlBW
OMsld/CIVGwyKl18lLpefY5w0t52UlGp1zrmW49DjASzHQLL1ykA0oNAnq/NPM4yEYHrV2b4zcrb
sd2g6KQee7LiJ1NuVZohbag+DO2oPmU+8qHOyAFdpbpSVU6TGP1Hpcisfg40xp0H1220O1L8nZVF
2CCQZrS2hWHOsfahL2QcR2RJwbFdI50CqRPxErRASlXrWlvRikZ3uj4x9nWulbcGDKBZLKTGR29o
ZSxvUYhJBRtHmGQ7FiwD8skssR3QN7ky2la+9ql0HvJS8J5JgGfBh6EVDZvgovs6SS09p0mLk1Wb
t+IEfs4YUifMcv4fEcgM6uniDC0QUeIQN7FUYCbh503QOuLYE9BMzRgQYOa9sbEEmk2sAu0BpJ3H
6b7yY+FbaTZi42SqhOpCYJSKZdNoGk23zyOZToumlJpLvw1VXCJGVXQpQcUrPfOKL5Pm6fJq7Egw
nYF10x8ELI0bGkCQm+zMElt8QCzsIdxaCXTPjQM9weGkq7Iv3NRN7raQrQzb7CShWeXUoky76cvx
BldF6ymkoPvkdWqK35ofiPxBVa6vNIxGSlvExhC/lkz2QrdVtfAqtFpUqTtMY468ETIirYkJXdsy
OuXOIrjMbCPJyU3ZGNk3LGDwF8ypVovDUK+4AjRkYhClhyDROL4WDq48IYXjDMgDwwDphzsOn1jc
63VcKTYUFDWD8m3ElTOlVbizaOntZTGIGjfTJ/8aKkp6C9RpfIwooeqOPA2puY20dhLtWjCUyPbb
UVrXUpb+MrXUi+yB+vqhsjyLZTT94FPDwfuGb6eBm4VZPgjNmPxq2yT5WKl6CEwYxsvNIJay5Qp6
7T+VTe1/oWUp6K5ZZOLDBKg5t+s6PKq9Cv86KfPErRSgfA55V/rZyBEGKvUx2KBnFLS2KkPbpjYh
hqlT1sX4OR/J5vlE8aQ7VaBiEuHLmX49Wpi1oEk2VF+iukARJZbF72VdWXBOp7DalVVl1HZVE6Tb
k9dpt4jHVo0TmVOwLlRdyFZRo66qsYmPIyr9d4UU9gLaGj4m9aE0Ya2pAS1jBL0Pv2eCqd/7U+Y/
wR1qOfsChrDXMC/nhbbuu8zUv3p0wytCHgGPKUOYhu90UcnZ8arC2033lcitkkS3KGVJeel6Qtzp
to/r0M/StJqbbojkrVn3fIaxDJwYiya370LxY9yL+s+gMqEDBnmrfBGVqb9nOdh5PkU3fJgErMXs
3M+Vz9DK+9q1xBzj+zDR28M0EOYf4n6SMEFsrOnnIMXSfYuw8U9fRsUVofSi2Ft+YmBDVE9Phjao
dNwgdCC01CWb0Tf8la8qGSXaspieO02361S46yLryhLTETqZV//U6Vu4agotXwYN8MVXY7102Nhy
bitoRdwKPpkN+HGvvE5jtRFJ7xAXtxtTGnN78FGNcGRzFJ/lrvQeiNb6ve8J42dsWcZrKyNat4Xe
0wknqc9RRgrK8VdkWmgu+GWLR/2gcesXyHYKzizaz5J5SYiNSV6Wok38EvmuOrH3uONC2be5J6NP
mRmHH8U+yiWXtcvwfDIb9Uslad54oXxzHgjCuSNUsCi7vTASTl+1JmoEqYzH8ujpNQpQtSY7uWki
LG3RQI8SwXLbvhu3ra9dispfqjGLBxVSNjk7HUodt61FxlMNuhL7Y9IeY5LryPF4dreBmvkrjGe0
3hVzw0wpzTZJbA/jyJNW9NHYO4KSFk6S1fV97YnxraxGMgqiGD5di7ExPfLW1VejUWOpiQ6Gr9rU
ViuMZVKtube4pg2XD9ICK+ir8Jj4CHY5skz8WUsGRj4UvZNgE+BMK7C/6yR25IEqMrKXkv+pRej2
Egn+HJDGV6c8TUYEoJcEdJErqGocyVYrVUdZLlB9iEb9U9+ojyn+1XeaVYqrvMozRymzcBMpfeNW
aTo4fWokK+IRzoFuNPS2GuWj2nc8nwkqvEWNuzU8AvkODky3KQDOb1Awk1e9OplXzeAXO+o2/rVK
fflCPHgeec61GkCwIP9RV13qf0e8cgjladWxm/ia8ZijSxygOoNKl3ahJHWeSLwe6izIteQcgXzB
qI5jG/grJew115qmS7beb0xImSuJNN00CkBLlYhBVIMR2+vs6AnFY99Z7b1vmqWjCIL2/H7Q/sZ8
AAjBYqDHNzt6LzZCASy+9UM9P1az6dBAedfWcJPb/PEoRLBzQkQwO6uJn5730IvMUu/84hgMPHFN
gmZPrEt/SmOAG6zDrEZYYmbRcsJPRxlFwaNb3ZWfY14KJ2/V0CkaABjvz+UliXt9gzACHwsa66yh
OGs1ng4z5Y3WjLLXfc7t725p1/Zk547hFPZzsMqci2CK5V5YDrf4dmhVhN6gM5zoaDbecW7thCth
xV3OWNHqWrTD9fsznBOY5QQp6APDxn+Be3rROyAQAFeDycpnvbDuG4XIXCmipyRufwl1fqHkutx/
8+xej7XIbzzo9bWsCt3nLv2oaj/C6PD+XF568u9NZtFekqWeKuLA57ux7NK27MZtV5179aQ6EI9t
ydkFzoarzZXXgR27on2BoLEsCZC9IfZImjir78FLWmKVoIJglyErwzEuM1HC/C0fKfONGMM6RSzX
11JcACkrsqgRV3GONh9gstHAaGEQE3VFzqDdJ2I9ZReS2KUIwcvv4n4hFqZRibTvIosVKwQnhLwc
j/BAh6+t1LRYI5LKGkIwXbWl6jlZrng7I0euC7YVfja57NmYI/QoEBf6urWq6r4su0+9VCcf8ZRq
3LEUfRc953j3/hou9sjLT50td+gwSbOq2PLAkV8S1enD0ZoMwW3HEnTJQGr5/iiLXc9RlihMzmjJ
WYoadZzTY12rnSKkXWugmxWYn8JUEJGhrFsnpuy29fT+Lx/pP+Kz/n9qSzWzQ/49yxr94V+n1Fb+
9r8NcrDBoYBkoh0JG55aGrfdb2q1AB7vAy/8rKwFAkXiUJ2QWy0samHFziso8RD8Q26VrA8U44Ct
UFyhaUhF7E/IrQtYNiEreSFlJ7jfxE4zWvl0m0xaYviJJRRHUZiLKV0gVsFqUJTrZCIbsL3JKO8a
zFRIxuWRUkzb6XjnVrK0oRcw9fYYDhFQp3TyP/aV5XekB2n/Ez81Q7eDiBdSLPsKOGtR3+LvEDyB
aYl/qzz+d+f9LyTk3915j23Vnmy9+e//i1Wt6x+4pme5B3xWuad5h/8i9c9/hW4gNzh19Znx+c/G
g7fPvkL1jX8CYiOPJpfT37Rq/qL2mwCmQnrFru/P3JkWW49dRw2QH0HwAX8D3fLF1iPowW21zL0H
QA2qKwd0JOv6aSyrcVuY8laJZQHA6GwMb/rUcn5VQnkQROTfGgOyAN4KFDcG47NkOl4QDldhjmWo
6BmovHU/ELl4evm0/91l7DLejn9/vz2EzY/HsMr+EpGoTzcc/+jfd52scte9KNC8bKt/dpyA+s0H
UG1ogP/Fx+dJ/FtHQlY+8EDNZW+Jq5AcgYjm7x0nax+At0pgEYjRKFD/kYzE6YMIc2A2cQcao5Oo
8+ouc0Te/LLoWuwitCEXVthM2kjf+2j1YdBBK/oS1WQRKc3jkZEr8IPJQ0gRl2SCSsU9R7IC9F0z
sjgR2tpKxo7WqTv9burl76KU5PSsmmgjeA9p+lXwy9moWB4vJCsv2JF/QsaZMjFjZ2ZQJS0jBJQX
kQDCK0BI6jy/K3BmRWNpwjYWdUApHYKbsn6s08zbKIj02LkaGNuq0p79ut/j+AOHcGi1u8yoPyGU
lG2AJx4MtErtIVWlnax62yYSMYnI09ItK6Va4USluI3fhVfTNxndNzvDQ+dCBPq763QyH/TwZ9V3
3Bd5smCinj5ZhVYGqTaU8m0aOD7utBUAZ1v5ofEwhfX/Ye88muNG1nT9VyZmjxPwZnE3QBkWySqS
kloStUFILQk+YRL+198HnHNmWGBdVujc7fRGHd2SkplI85nX7Ez9tlNvzPzWzA5RC5DyJpdPKLQ3
j151SDuqqTeWEti/SupUftPsZfVduttZ3zYUlbKA+dYZaJBjeZzK+zTZufBbEDVT6AL4kbmxttHB
rjeGE0QmRqNodPnYa9tip/+0cJdTdnbsz6chJQS+ib9o33Jwxs4+ITCejlhlD/WhzIPpwROfbcrs
Rvk3zgu2fYMbgzMiJ78Jb8oucCpgChtMkz11j4BZh+ResyviTYdptrPBFWREOx0MWeIXmJxRHUg2
1YfuEScH/ILyp+ov59l4xmhqQv6IXhJyd0GU7gr5JXN9L92UIbAeX7lHCHn/Ax9Vam+Or30pn5Qv
nuvjTqHauxEnSgT05N9ju+31TRkfZ/yP/04aPIqC3twUd9Um/FarN5YH8wTdWj8r9lNDo8LXj+nR
OVgb5yPcXaPzw1/S2UE6wOipvIt+8NWsj5JZpTfTYkPgg4fxwdruzX28TyHOH5Mvc7QJJwDAyAb5
3sPweYeP+z3a8qfJ8a1P5V27y+/Hr57mm0chghbzmWgT/SAccYPpttlZh/BDbgLG9DMaBdURWbUR
0cHHXvE1ABUbWvXZg/eMDu/9/Fz8ENi474tqA04C57pA3w+/Id+gVHU/BN69d4i36kZiux5U36aD
uxs/o90WhAHNgY1zyDhToBi3iMXHSMoXQfU7/e2NfvpbTH6qHno3sG7x496VdwPF09mfH9OjWW5Y
0Gext4LkULcb9Eu7nRZkP7MDNJt0731w7+e9d8QC6uD96k/5yXuCDQ15OD/N3zm2zTYy/Bq2RuMn
j9pWPIknMwu8boNXVLI4Z/vGENhqUP2zYPS/z+B/Qi577xn8+L0ov79++15+/7/ePgfjSuIsIhrg
2wjVcMf+K85H3gZHEBT/MGXBdYY47F9PH0bKUHHAN1C5dSnCLKC0fz19mvmPJbu2QcgtgRb0oD8J
81+kk1/dmXg1QN2j9IZECv18bw2KooiuFIU7a590kYB2akSD4ZkTztVPyjHxNm4ty1ciLRqDdMDV
L3C1GcD7lOiYZIqeGH6XlDQig8Lx5DYaaIdBEbDtRxNOnhMI1aBCFWUTheFUn8qP6ax8a3qpkiro
Q/mDfkZGU7OERLfFOVD5wDOFkkRoxj3UshzDwm2nWvHPwq5cyx+EsHI/xZXe3RUQlR4Twyx2dTvA
qRj0fuy2VVLXyjPW4N4D2Ar4eUUb9ocs70k6IkH9oZ7G+fHV1378r7V6rZtznrXzTZecC8gikhGk
SW9enYYvm8x1rn3KVSCuUof/UxTmtdLvKkh5GQUcKMillwR+Db7Mm7zt6irRPsFAk1sR48wyGrLb
KTraaEZfXCMgX9gYTAXDN/KAxZJt3ZDv9ELMRmNNn2y1mu4ifKCeR8NVjB0uFDXdgi5r4LBoqbev
I1T2DkJzsKSURlUH/ViaW6Nq6SempjD/LoTa/gppTNFW8xBaDFpnaAs/mkrzo5m4bDi9Mqe/OuQf
6aYbxlRuk0rgTj8NjUQm3bM7BHtgJG7mWZtsP+vQNASz5gjbx50TUUhNevXGNKpJ99UwPCne3Gkb
26yqO5RO6w92HI7fYhpdWFPKzvhuJXbzm54VCWpqVk7hmxhKFv77++LNF6NGi+0oqKjF5olVPI9G
MH6h1gQC/1Mbid/hzAunsDazjm1rhhD+y2D/e/v+J/H/q3XffG+//8cv0SbtdPpe/Po///n4veq+
/8ciJ7bvEvHr7CJ++aP/zHot7x/YyGMQwvdY0t7/rrdwpv4BVAs+2XIN8i9nWS/pMSntcn3zpxbS
56uLWPsHOL9FkgRc9iI4pv3RRcxu+J97GGw+1zDAZ9CpBncc2flqtxgjpDCUrO4lCMMUWm6r/BYw
kW9eLc6Fy2pJnVfDAHyFRYSYPxXp9aku2Id4I1TuvdJW+V9Q/+aNCaXo1FRCfEEx2/yCR70Oea5Q
v9SxbV8Bxp3flcssPcRoEJ3ECQsnAWdVpFZQc5SWsKKjUOd2r2W4Fhfj8OH9OV4a5KVJRjLHZ11T
cGLVafNSi+Ij/JgwUKgbBLneXEvjeJ5XK7mowwCAQ1Vn+XV1vJV5ikJvSuKjCgwB6IAotrM7g8R1
i2tuLJcmhI46+kQgV1GNXe2NrKvZ1k0XH9Mp7f72SlfZqUVj5FcurEvD4PCAtA4OM8g6rj5OG7vW
5HXMaOyLdhsPePrmVnaNBrPGBC97gKSX78/XIRFeW/UkvSwVrVfjY+SVROBGSVvJUBeUpv5rkCP4
EGm7W6zh3d0wxeWmH+dy22BJ/Od7EUQAjApgZ7zc614doC0zVFCnPsYSv4DYhVPYzU7+7f3NeP4K
vOx4wIK0HQj/gPivjYK8SRThCC7hWGfqz4EQ0ffs6smqXCSMdKSM3x/twidEoIB9wlVFfryGOXes
ORZENplSZ3YkUoYEVoaI3/ujXNj6lIfVxT2H+sVLnfA1Vi/EOsfWiyY9GvMY7rEYJcsvpl/Y014D
mr6Zj6nCAoGTSLUHJZeXIOUV5aTIGg2QSlocW5GF8BLYPDehJ7UrN8abj4SOPE5AvNVw95Cw0c8v
XwhRReY6FTfGXCQbOyqynyDEW9/GouUJe5VrwdzbacGtgKLNB8JnGFbN+XiTRrwLOCk5hjM1JjyO
YfYb8Fve/0xvR9Ft1GP45ogRo5O5zPrV4tV5N9RuCmxtRKThMKfwmMsqu8bIfnuekUEgISFS5EjT
LljdTuViOtk4YXGsbBP6/QgwL9Xr8SfAQG8Xt5H+MM39k+HW8nfVN+VDqPewFuZy2v3pdEFEcJp1
iLLL7bW6vhIrn0otFvHRjM1pG3fKzxBNl80fD8I9jMoZTU6HCa++HD3csqsTDpgXtt02FE2ygS1d
/3+OsppKKaNQ5sYUH1s984JYN0c/wubgyihvjjFPynK4iDsonMEwO98f3jS6uaqVxbFQdHODW+L0
DeRet8W0yr2SI10eCtAKVTliprVGi1q6gwuNCQRlodkfDSPuQ3y8h/ZzBvfpGpiYgO38ZUbhkWcf
+vpSPX5jXjY3kszCqcpj0eSPI8DmQz2auh+2U6CpfZDX6owdzHDNe/jtcWNYNM051Mstsi4jG9k0
9i2YvqOrQfcxigSS5ZRdc0p7u5KMQj0BCCoXItv9/KO5MdqSimaVxxpWWxX0utIVd/UswyiYWlTb
D+/v9wtrSZtxkSAht0UBZ/lxXt0hDmQC2c9ZdXSkoeExVM/55zy2u3BH0cA9Rc7s/pyUzj6OlZJI
//3B317LBCPE3CppNfC09eBR45ilMTr1sWxbTWwyILoR/mVN+owzk/EtzlVIxe8P+WZ5iXzoOXGd
QXRk2NXy6nAzZB0VEg96C96VmkePs5diIoS26xV3mDf7haEIQMg/yA15T1dLq6hAJuyqbI8Lk/u3
CVfjVEGYvWate2FGxDdcWZDf6Jes8Q/D1CEcJPL+SErc35H0Fruik9EhUsLw6/uL9+Z7EXmQnSxq
3A5OqOu9WXoZMoZW0x0bt5AbrB/y22Gs4fK5Sntjaq17JYK7MDV6DWRfBKzo+68zbLDlMLU92R0V
nQkthPSNaMRAYXd0ruRNb87BMrWlq05wQJK4lslh6zWjiuzGkWhI+z6oeRooEVCe0XKGk5hxUcAA
sofrjyLCFa/CC/uEteRWgUUArmztljvPeha3UuuOQybUXQ3O5Zsw4vmK1NCCLTlLDJcJvhpltfHt
OqmjztO7o1Goz2DTx61uJt5NoZThpzTNh2AO0+FP48iXMYmzATTAIloz4g1hVLOOjMxxcDNnYybK
15riHjo+0zWPnYs7ZeEfkuLT9l6DGWx9XoDGTnf0qgJ3ESMxfImoRgA471oYcnEo7ucXXq3xxndJ
DOWIH4vdHWfsuA5aqapf1VCdbxNpiivfbNVJJLlg4agYLMZ8i9L5Gj4pdbsfIoxcjq6Ct6Jf2W56
mtGYudUMOzqq3aiLm7GiPulnaGSafhUV+i+nbsRD3WTaUxNbuX7lAr2wWxEsJJ0CwEJfcZ0WVygC
qTyE/XEaSlgJ4WDemn0SXnmWLo1iEIMt18zCxV/KHK+epTnBCXFuGWXucUFS6m7EJ1Mzt398n5HX
UyR50S9F6fh8lCQe224CLH3UB57ahCdwrzZpfXDgMXztpEz/+D6jDWuR5NMeXmhXy9Z6Nath8mKp
tOp8HFKA4ikfKkA9ipqhBlruT6fGpgFkRHJAbsAv50NN0hHlDIfmmKoN11Yhpa75lUE9Y6Mg8xQG
eToW16Sx316ieLzS6uAYoikEP/F80MgpQtgFkXc0u9GbjikGxsleaUXe4HPkhtUWm2rRP+Y46ZbH
nMKLc2Vzvr3kyPIAv/Fi4G73hh3Zxbpaa12iHG23cW8HGMEPmI7IfSHxI/FTUCP4sckwMa+M+3a7
viC2vYWj6ADqWn6uVx/Wiq2Qp7kMjzOQ4S0Cr3BTSnwb3/+mb0dZXgcqGkgjU2Nb3waqHk6jXbrh
MczaeTeZeryFp3itGPVfPPmzp4JmBD0pGPtEZ+j6rp4Kq1LMnA+tP9Q9C/Y0OqNibqU7WO5T5Ilm
3C3FUt0fa1j195HX6CbkQVFiWJpWHu3jFDJ2HxRaQdNnDmfVRmOwgSWlBgVMdRibnUFhBC85VTk4
tt0YGwvBudIvDDQ+NlbXh58VWyiUayYDyd+sCit9gyBiyYfUUH7Duq2q5aYDZTFuTHVwE9Q6QPN/
a9K5mIIqLOYvudCT7DHrEs6YnlTSvhOhTNIcUk5WlR+1pPMQ46p6w9o1fdGl35OsH9qd0QNueIw7
uDcPGXz635ZstN6PvVyJ70WJANxBF17XPnV5VKGDaUVF65u1nas3Rluo2SY1O/k1KmbH2RQuDKt7
1w1z1IFGA1EPG3Ja4ce57fb3iZZX96o65p/b1mmMLSYGcfLJnqCYaThWGt9HY8r1U5zJKnlAA3mc
tomY3W+S8tIXRaeQtZ+9rI13EvWQaD9nQ9h9ybM6U+7HdEydw+iG6OJuoX6E2lM6aFZNjxrZmofZ
7JVhB+Pb+W6Yk+Zu4gLCzKEUcmEujZ0739RONcx+nSclOFgUyxy/x9SpPfRmmtC2aYbU3YW6Mn5U
+lHLN5Vap1+btqhipCOdotxKk6cKBADtu03khcn3Kl5IIzVMgDhoqegelDbK0o0mpSr9aizQmyqy
UP4IB93+0A4jBULCyR4WT2uW8baqTJrhbe7OiHLlfRIkLRnDPozxH97MtlKZR0X01rDLZmfQ+Ckk
ceI2pmDhPBSGYrdBreSd84P3ELqmkjldRIMyt2p3WzmzkQSl4mHnNLvyh92UlR7Ajcy7nSmHKHvK
mkQf4RcVqv5tpCwX/0J0fdBvlMRyYcaEai63Y0+3CracHXe7eTRxuHesNFcPIQhdbyetbNBQYsgc
hIco2mUzOXhcj7dgd6R9yFoDZRnfyt2OHr7XtwMgt9pAJyJTlXwjZ5iKgcwwB7+z0d5DPi5vGuQV
J62WO29ARHiXZEaTbDFlrIZbHLZrKfFmtEZx51oDmIdaoS/np70skrtGihyVYVtptZ8DtDBRIYKf
xtWxw0p9CEqJ2B7vRR3qhxb3g2RvpWGlfLf7ohR+hRcsPse6Wub7XiYQtgCR2k90E2Is6mDua6pv
h3VkHWwAUNHOyauy2c8dxNpDkvGH/SnF2207N20HqqIdMFbmpTSx7Opz0BQTWVO4HTq1erQjMcDF
G2hyPMimaTO/7Svd/RrleVb0Pu2HRnyeNYzFfs5aK6KvEw4rAxy9PBor1DDUIu4OOFCizooHM73U
71VeW+2HjNM+3SsVWc4+cwrq3+gLtS10rXgMq2YzY6jwM+lFC+tCpKXKnbVThZB2fDtbxgQ6cfgN
g+3HiPhFkGk5PgVtV902Qtd+oQTy3DbOQ+TF+caurI/TABRFCWF4ysZSt44li9+yG2E8Cr2DSjV5
voA4WtCBn/zEaLq9bOUJtZYvQppspSSC+pHqD22imABg5iz9ayJE8RNq67ddV+0xVpdbD9GJhZUL
rCiMqlNYa8POm03TT+up3KVwMGnkIsiljXH9lIYKsJN5Bi+U1A9JZUKAGhzlxu1KNGMTynbKZCFR
2ww+bdRj2kTwj0JL+VDUpXnIde/BEKHY9uiW3qBY+2OK+2GTOcq9YbVyC5Ox2llUtPZthzwlrd5T
My3+1jn6DF9to71x3LTC6DMxPnVDee/16bwdJ+jJCPCmNwS0fSA0/XE243TTtULbT312hz4uWAMN
9U8h52bvykk+5AieEBFHOIfZojqaWvHNKCwNvNP0VDuonys9eiioUtV3FDmir+GQ4tM2Tl+lplNu
09XBn0nMb+04F/umxi7GLX4BIdzlQxjemK0dTgCsqnrUJN0JwH43WgdBOWjsAnN1nwbeUH6s2qgG
yZ+2Xfk4FKk338C3M/MnpEcsL8DfXVNuuSe97tbOQcfdNFFhWIHdxG75gADrIP4eZzGPj1MjHGuj
Kk3pAsRQEzH8mpqp7H9nyaT3H2iqR+0pTc2ZKjxVEmNfNUqs/yp0aJot75g1z58Wg/R+9lUFIavb
Go2r5u+8HNXmUS0LkWxUTnS6lRUO3rcFstTckrqaf1CkkTj7fJiNaa+lXYGqX6qRsvWLMsSulXlU
/i7qAkPhIOatTV38BamS0bAfRuM+jBzzb212Eu97yCUNB1+qdQdnG2tcvxSuBh6uyZLWuEmBKk4I
fKelVQUVMkt5MIYOLFkdtuDXPsd35p7Xywl9N07jbKPoUXYq5eg1W4pUwIQd2Xufi7hweXCh7/z0
PFHpvttCxr3zCglhdCztAizjOLjwZmsFS6NY6z0VKPFcYYwaFw6fDfY02ZJQzd+iDZvZHwqrxheU
iDRH9zBNvvGkG42PuUwtgkrp4tu4AbQBRd4AbKdjBw8iZchV+P4wiiDOdnBPy65UzE9mG8d/18UA
cFnteVXua80TPIMuD/XGHdpOPbWWyBHNFomQG9aF4G1yR7MiDYiqn2A1Q21TFt1cQZyd6I+NSmza
j2Is5ubGQ44eptmo1Fm7C/PYm/ZNOHvxfTPG6hD5ZaMZ433aOhHF8RL9gk2hN5pycEcqv4HaGIYM
RG+jfTW3NaqpfpGPHnziNAX843d1ygNmF5b1VDdjGgWR1okPlUfJh5dZzaaHGLlU3FdrS5ofOuFG
zWNT5yn3ZQIyCpGVAVAi17osTx5WqtzWzeCR9Fu1Xd8k2qCF+8EpB/3WaeJeeSqMConUolYroISW
/Rjn9FsXzBDOvGk0dsk2J8j/RpSvFrc1R5KEXjfS9mcHr+DehFfs1H4S5/q857Gw0qDtsqwffSNL
ujYI59ASe5CiyCWUfRya+6wnBA36vlR1nwe4W6AtLirExiiJ0xU3xTYVANBgb3IHFcfYl3Vrq3e0
yDDL8hRaJLuGm+v31OtpcuC3oyRvyvazbKqx6f1+XGKJuBmrLHCrTEEKbyxHfZMlFrvGMptC+SCM
GsUzZ5p4F+ooRDcAyWPJNcHTUmFqLPLqp7UEmoe+F85iBxyDrmEnVNB5dY7psEfzACNbTR0xW65m
Ycz7kC5ut9eLPuVYwL0qgiKlBLhpBrvKDl6rxJ8Tp2gWmY3S+Sgg3rt+DXe63Ltd6P1MEg3lTtmg
/c22QJjTxxQ1+k7ZpBY3EzG92OUp7C7fiPDKu1L+fZOtUXDTaOVwqeq0ll6kgF9lTZD3E1dL+vgk
8OY7pbhdcbdo4oGHLNwWejtNyCcNxpVR39RvXkYFG03wR/Nx3UIlqM+aEtLryeEZOzSWSLZI7zmL
tfy1Cb6ply5DgWynwLDwdda1Eornmla1c3zyODR+o8C3nnCJBrw7h3rQ6GVyBSL9JkNkQIomhs5+
pL6wJlY4EQgzq9Tj01gYztfItbTnzDOvqeVfHIWOLewkA+f3NRNQrceuGg0nPmmzXssbxars8MGb
ZjX+044f01nKvyr1c1qQa4Jqj/kxat9tcqqRBjnouZy3KD1fE/W6tCFIq12APoix62t36aqVsTIB
bj+BXYluPOAIvj2m4ujk9rUCyaUNwXaA0ru0o+lBnNcJ8mYiWB+G5GSpzYc297gmxII5N7tn2rxf
3y8XXJwX+w6QGmeL+uv5YGkZOw2Ij+QkZG4+qKiS/z3LsQmMSb9WqL+0I6j6UO5dNCzpjZ0PJXKR
l0abU5zUDEz32qYP5WfFc+L+0/tzujgQxVe6f1wbb7wgcjNJhEFkfgpD0ZJqKI792cAd/A89h4CC
LbKcCzASepKDSNP5hHJeBTx50xRRtaz74kz22G7Kucr/0LKHcRbvroVTRbmONtyyYV5dgXMtQn3u
2BBOjOtQFGv6bnLc+OOfrhpd1gWGjO/V8pVWo6C3OfGa1tnJbcbxPq979b6ws/yKFsbb/QaZnGqR
udSG+DqrkmPe05ZRvd45dmWuBiGAmYAgCPEHkevbP53Q+VCrCpUq8x5B/sk5OkOnHWtVuA80p8SV
l+LCZiP0AAC2lFIp264OkBtVRW2KwTtWqeIc6q6PfDw02yul7rfLBsyA/uciEIqUxbqt3GNFa2p5
E52qPh6Qpi90Un6zVkY/r730858uHDq9PHwe2BRgjWv5OKd30JYvvOik5JHaPAiwgsWR9q65e3+c
C0/72TirgijuZ4UXK0V8avUeER2hbDX5S3EQe3VCa95JN2r37494aRmBh9A1R0ZtuRzOT1I2tm6y
BOAnBF/zLtCzobhF5FpPbgZriv9+f7ALOwPULzxGhEcMSFbLD/Pq2E76kCrItcWnpHC0k6O1mUOU
jPnF+8O8nRPlYqBlBjQyiAJrvjjFTyQeiVZPMsrT5xk5653VleT6uTJfU1K5NtZS2381pdTNXWSQ
5uzUJ/r8BLbU3JRSHbZUW65J8r5dvaWsjLI4EurARV4Y/a+G6qj2hdE4Jqe2MMLPFAa0Hf1V50+b
LdCuly7dYqzLaOtmBIwCw2ySIj31WSKdrWYPXvehAdXWB142u8aVY3xxUnwqIL4WuJT1ZaGicONY
nUEUMQxUBJD7Clqts69cSUvf66w07wL44onlZVqQX+rqXOlLvd/qeGjDPhlJBoGQ1FxK1uJ+4Zb3
nTuk96kSKyfTLEeqH1qBFPgfb0p464DbkH2lZe2tNoolU+pAU52eHEnJnJRtRtO/K9PyixYt+nrv
j7b8bW8mjHzH0vV4MYc835ZmZFZDrDTpyewMuSMLoslpV22wCP/c2mnXwlyQ+k3j0fF9f+QLHxTF
qaWlQ4S7/HM+ctIniZdjNXRKpxxKXq0l227Qpyu79NIoOA6BaQPLhCLz6iax3DFTi7pNT2hm9V9s
NY2LDf8xiYL3Z7M88et1hO5hL8tIy3O9cUJKHaE1so4IC88f7dasPqZOBJUtJOuqqP96Vwa8cJ+4
BFCcPZhRQCCXH+jVIS+caZijQUlOeDRZVDmUfpdLxbttof1+fH9uy5d4MzcuYWSfAfK/yXqEmNM6
NcPklEUQZjgTERjSY9Xr6ucydfpNOvfXGn4XZ7d8MKIqpNLXAe9ANT5PlCQ9Wb1m7uDRiltHGRUf
spC88rBdOgF0MwngUekhjtPPF7JJWnAbI/dYl7T5Rxt/rru6VYrboRXqptes1PKbsPJuZeb02/cX
9uIsHQZmopRDFjWM199wpCxuWlhc4Lhmy2+G16YwB+SMSOZkQF++chQublGkSGG8cb9ww52PFsdF
PSGWl57cDk2ZsDIqdMuzbCt6TdzZ6mw+vz+7i9vm1XjLXft6h1YNhS3qXqdimEy68fmvqFPQA8dn
4JbGFV4oWV5cQXRcWlE476AI0T4g1VytKC5W8eApS2UzDFGfTGN3QHmjE89hDIP+yt35wodeH4zX
o622DmUnulupnp60RlbmZhQ1Cow9pPO0S8e9SEVMT5FC8NS6neNLxxBfoI9ciyzWFgdLkgPBTCVO
WlSkkQM4X2gvjGdvSJDq7YeBiqfIHfGzzmLqSa1jULHty6jPAwGdy6aFVQ5PjaWHj11SRTcF1g+H
EbPPbYz53T+Va/6fXgSXdsDCfOMZW0hc3uqOclFktPHjS0+T1sWIFqWD3Akto0AMjqHL9oNwfvDY
V1eqNBc3AbLRgNpIzDEEOF8PoAlh2HU0wjuLXg+at5/nNFS3dW4rV+6OS68L+RhR1gKzB2F5PlLt
Kk3ottwdxkhzqA9FurGnXt29f5Au3VAUt2jbvoQma7xAW+KgILspPZUAZ7CjseXHPO7lvW4OxYfZ
ab07IzTbG60OoysQy4srCUOTbwe5FR7X+fzMJlMrKbT0lHmZtfXkXG8jvTduwZzUV8KB5a9anyUA
Jai+IYUCMXe1lDxgXUIYnp3msflVeGzVVtbzL1kb+jO1v2kfx+70XLpl8Yuep7yCEbx4hpCO0qGQ
AejGJO18prka1fyfMDs15AR77G1aKC1zivC4PlbNx6xK2i9Ix+Z07Qft51hYz5PozV3ldsbHRlXo
/sbWMD//+YeHjQKNGXVuYt9l+726QbNpaigdEyKppUHxtMHpdRdWc/tdH6aeUl0uvtFVkB8UTbev
LMilPQelR+XttUGrrKOzwch6r1SBwzllODhBnDopLZCUPhkSj+ogNoph0fjVELUsN3nhed2Vo3Xp
7jDQagLJZQAaXZdaFdx+SAZketJnRFdroBV/wTNKj9qo4EClxtbei3vjmuf3pTcSLD8cFkqIy5k+
X3Ek50eqb1V6yvGpjHyrNMuleRUrDz2V8oMhtGs84UtHDIEW6m2sNtHH6lWOpnjM6Gilp8bQ6gjp
TARBNvmooG+K4md+Ldq5tKwmiqEQj0jliTzOJ9jPoVq4iGKftLhxGWeofyCWC27Hi5N4NwyD9zsm
0/r8/ka+uKyLcxOoAWQd31iwVVlnJ5AlT10/0k+do7ygZU7Pdb8QJbud0Wnyr/eHvLSuZKY4DZEU
odS2WtexTcsJOVWGHA3x4MTROG2qJurRyAjN7OnfGAx1PHDbAEpJ285XNYmwsptES3JvNflnqwMd
uCvHJP/ROBkN9PcHe4ta5b1nMBVdVhiY7no1R0/IGh++RZqfPEZJkRlXwLFu6cjOga1FQZ+b2lOi
SrFxUj3eTLND+yeSGKooY3ytCXPp4gaUxwsBaopiw2pHLWWqzkmKjN5rlz2HRduesjKmOEm8456M
bKwfOhSXbd+g73pvuTQBrjwdbxlUy4JwV0HI5aXiDj9f/hoaUW0p/AhNJs3A06Q63s+9NW0wN50f
KtdTFjv44bHVWvNeSRwN0SCtg5QwDNfywEv3Jghp+kCkZBRql5Pw6sruozSujajJThgguTsKV+gS
mXNU33WVO+26Lvb+NsciP1YlEuhX9sUS562f0IUdDFYCx803caBsuinKlSw/iQJ0qs+tZX5t3bT7
qrRW2gT2JOXe6DsEwuehaheV4npEnKKGUb17/0e5dMuQTVHFgAnCRl3tiXQo8izD2PKkIY/e431M
fykwcXlETXyi4r9rsyj8rSi5Ol+J/S6N7NCgQ5MJC843jYWWeQkUsxFz4begK4SIerztlNb8kHdA
E/wG9BFSROiyXln9S/cNzOKl5YkeF7pr5x/eHL1yMnEXPeVWmd9rYz0EpirqD72eOFfyjktzhMvJ
FiMwY6qrtEOx5zgBykG7AXD7Lhxbgc2fZh/A/Sp3sog/pwiLXFnXy9P7nzFX4Zm0XGCBlchOKpWx
u2GKPoAlEHdhWRWH9/fOpbeCqiU9a4ceHiTc84UsgfjVKmiDU1jWzugPOvYG+1p0nRc4uog6f+iU
5kq0c3FMSInoxUB6AxJ/PmboGdCTpio7DYJ2vG+2c6f4nHCYU5nhbbGCv/bsX7onCCiX4Mplx6xr
tKOSdHVm6NlpTMCthUUFGk4XYX2j65l9NzhJjDQWr+RG8ZprzbeL+4eIirLKEm0by/9/dUfFPeit
Xmf/KFFzW+JTaqcjpA67e1ISbPGm4lqd42KijG7Ef4+4Wl+B17Dmjml2Ejr4WdQ+kH2q6nALoLy5
dTAg2syOeC700dvrbT/vk7jTr1xJl1K1xWqa6B7aB3fz+aSp2QKGRXTlhC6LtU9w0vJdxJKv1Fgu
flakhRa9vRcm7fko+RwbmOvK7BQLJ9tZ1Paxv7NdZPD6+L4Hsr7r28mt0JsCe/v+ubl4Ql8Nvfqq
doxLCvgmmhl0hxXfs/P4r9oF8+irzgIifn+0i8u5qA8shwYAweqLRonsG1Pm+WlSZkS63b4nsqrq
YbxW3bg0LYByC1IelIKz7tHoLQV5LVkSMxfrBz+1rbEF/KsVFBQaFUz8+/O6OBzR+EL2Q+R83Xmq
9GpO0shlp9p0HPAszOsvgGDlb8UOu/zf2JPkdktreunUGKuwMR/TWBGzwlXX5dVGgtfHMnyMr+zJ
i1NCiXaB+dI+WZPlYQbIMvKS/NTS01Bx3gMbuzdE3H4cpOPK4P0FvHSVEgrCiIfDhMDHqhilSLrk
Xtfkp640so+t2U7PjeHFX5FnMd1AUkL4N6pMJGwLkgXiD7nqKtgIhSZQuJjzk+UoDjF+Ue17rwWL
mANND8p4Mh/rUE4378/zwqpiD4FF3FKAx+RvWYdXl2iL7Z5rCIItczZwGMfxKqd5CD7NdxWpX8kv
LkW4EFxfknHkXaHWno/GjR3ajU71p8kFvA1cAW8TM88P9SSmvR01+q7Vw+I+BXlW+Vaj1hvFlM7X
XJPiym668H3RuH0RfIfKSR5y/pPYMlRyblBMtHpzrA5dE4IoDAsVrGiTzManVjTy2/tLfeG9Qndo
Kc/D6mJbLZ/i1VI3AsJCPw/EdNRZf2hlBGelSdRtofbGA5SvcAcA3umv3AQXbjjKlgtflbOpYnp9
PqqMK8yo0FY/mWKelE0TOy0YyUF3s+3707tUe+KGg8tMkWeR21nFVpAQHaUUTXEam8nMtlrj0YDD
uTX/a27x71kg/elNikZb2lvplrCh2MR1BLsa9ZVjmMv6xhaj8vj+T3XpOy9dM+TtyNqBmJ5Pf8bD
qCaDLk6An7RtW/dIrSp47/xfzs5rR26ja9dXRIA5nLLDBGk4VrZ8QtiSzJxZTFf/PzUfsLeabDTR
hg9sQ4Cqq1hhhTc8QKRRnyCj1t9vD3gtSECOVhb/sHHlNK9eaD0c+6HAlyMgAgpx0Om9w1LrM0wH
dZSsCmTWaQBj5iVAxaqs2GdVycqdaV/ba1yVhJ70Y3gEVu8a/SXgQR7HmrLq8jlplr9dJZ8fFXNw
PtXg9c9stz29BbmTVnkb4lmyWy+NIjZ+jFOWm8pI1zlwC2P+KCLVXt7VlO/bg0dNAbun/FtGS2oG
6SOi2Uflyli+3l78a1+bcJBSNrxCmvqrO7QeIZZYWAHRiZpbaWVTmtbRIj385bTl0L9DD86qdl6K
a0ttUtkjTwPUtNGyalucxDDVyoNOyYcvOsqGT4Wami/OPNRYuKrKYwwd8Hx7olcHpVxPqZnGMzpK
l9t6mqzZaPuoCBx9qE4QuJQHdU7gGePe+ghxof8+Zkq/s6netu76C4N8pJhJOQTK6GprK3kf5r1i
FYGRJtU3ir0JgHFn/Nou1figGhEGUcl8Arq/+IoZRkcbZacDLZ36SVv6+OS2lflQ1ZD3bi/G1ZsH
OXwK+4TclHBWN09YKQl3tloEpQuFYFB67wgsb8Q2HkzAQdHgfWGQaPtDMmMDhQkFnYjZhwEaHnCE
aCn/xunOu3ptJ5KWkEkTQiBIs/pJuGDWox43RUCb2Rmx44aKyuoISUJM1JZXZpjLPUuHaydQth1k
Ns2/1/UKra/iEKOHIlDmWjtbaEU/4VGXPEHhb86TBWbAc3H5HYopRPi3Hue9DXJtWyKDSRWYYBDp
Hfnnvz1xeTLGZUnXOcB6FqWOUdCn8wfDgEYAnh3BWozfX9hchwaGJ1o2FL5tyJc+lwoeAJgXP6dd
O/+LXRs1jql1q59YYdSQlvQx/3l708i9ermXOXUyw5HdRgRPV68xAkGtmYZAREWtjuIAW0L7YuSt
ueyc1G2ABdNX9jO5GSlyrjsQWTqhpyJ7a31D1W7mfy0ewVpUz1ruQFe8e1YwBQEJym3HYKtt1yzC
g65gA+bNTTs6NnHVLA9mlDTj3WEF64agFJLhMnhc4zawqiwwtqIrjodaA5+sKrAojPak6OQztfpI
uMyD6qFrSFCxKRHpRsdsKS/QAK8S4F9u7R6BkSQC5XAj/looZQGDrgOs4jeqlw1/317O7YHiNcPp
QKY2hMdr/Aa67RbQsCQLQFohlA1zaTmV+qBGf9ZKW1OLhHr8AwfFhKel77vuNCoVmtW3f8T2UMkn
9Q1fiicIar+Xh6qJ6UgkypgFTjLnpzxDrJ0mfFJlnBhtBvHUuByWJte/3x53e4XxoAE+kCBqzsg6
dHKiJKoIVUjr2kkP0RyPMU+dOreYH6yC4Y/xYNb3I0IZFKSrSc7FZ18jH0pkIWt94ou3Zr78pBy4
HJzBGh7M3Gjek5gnfzbe4O185iszBfxOg45GixTDWoUNihLZtRAUPW1z9KjzEr6jCZKX0C6NyUug
QuWqu/NVr9wLMh4lUsTWQFrSXX7VNM7jIlsosSwqdOyjKAYne8wbozF8t1DE57u/pWxqSDQlF565
tgprqAbgfl2QXNqjAVW4hN+EKaXyxe36MaDa3is7F8SV+dGBROvQtLheAXddzq8CSmHXXpgHmt6r
9tPSq8146mm/1F/Re2jvfm6lNw1YcYQ6KLeuO/yLmQpr1o0yMPKlOqpoLARD0UJPo5T1YNKl+HL3
ekpLZvIJoHLUp1cPHZJpWYmBI0zY1M4fl94w/MLT51+l3XXToYfLuncVXrkFwE0Ay5foLp34+nI9
lTzW0mQRZQCxQleO9RS+hgh3+BgQ54+4/nrvvBx7h51deuWVpDzABUxFAoDOGpNDrSIGPLuUAReQ
/kWBMPdP08Tz0+3VvDoKMlgIgYKk36gqaW1kihR4flBNVXWKjW44uMq4FyZeOeWsHdQd1k/C8VY7
EvXWsjGbqQKaQT58NhPwRv6YWKl+XnQ31s+dPmvZzjHYDgr+FUYgEj0kJnBRLj+bEUdtIjqvDOI+
sT468WJ+MhAd+LXEofUpr4RtHe9dSxhKZHyARCXMfU1TSkupR6saVSBsWzmJGnp4OPTKTh/l2rSQ
b6XqTpcO7cDVbiwj00xj7NUDgeA7Yuc5LPAC2winw++iW3Tj/B9mJWEcQEBkwLH6dukcOr2LSkBg
K6PxEveQMY1q3nkGtkeMv9+Urw95FdBz9fJb9YpCl63NmmDMy/S5DJf8FEbDwDtbYCaOSM30Zxi5
obazRbY3pRyW0gmCuDBj1r3WOgSrORleHSCgMrxaUapheNshCIANXabcvz2AGaETZYCGARiyWshE
kMPpUdwErT38EHUhsPe9X+cGJUl2njxp2MttdkcDNXz2hrENUtGUhk/pu/lz7qj8nW7viiu7kNAa
IXw0oNgVa57cHJZmlFPQCnQdOtlQO9Ezpnr/6nldBpNS70G9t8NxA1PDx3UTYM1GQg+ZekQ3smUM
4ir6PjWuc1DU7oNt4eDR5/MeCXAb+77d928xGHXhtd5b0eOfiLbFFGiVYoNXC9X6EKppn514vr33
5VDEHkpeTdGcRnzj99rw28PAZQl9it4eDysVncvD4JZA+8usmTnhCECXbvut15avEXiqQ2ONr2Wt
Nuc7vyaPGlBHiXOhwEBidjmisAzoFo2nvMSYdh/byTwpOrIWcenyvi3avRHD22gOxw6UA+u7usE0
tYODVmvKS5Lr6iMJWg8FLemXRx58G1877oedETfnXJqqAYGTiaBOs2m1oskk1CpvyDiRclvsIyZT
Su9Hoe78bNV4snbOxuZNZTTebZk0MTli6cvVpAlrgKKQ7JkBg218mpQPppj3AIfX5iS18hE/50CY
647zNLaRwS2QBOO0IO/hztrRLVzlWcnL8d4ggQlJ6hvnXQrjr5+cPLbSEq3kNGiqqX4GyZOfZm3U
d1ro8iNcZJyMgtCmzOcIfDYUVW57bOLRYgoE5ZXPFYBRNFyTlGJiX0Rh+c9YJpmaY/eEF8o7YYRT
5TtZq3t7ynbXFpY4lmYXy4dMn7wdfqukxIoaRti4ghs0vbA6Cb2puiMyD9bwknq2+A+bBXgm8Sz3
KGVF+Wt+G83rBks4WKIHbgnQWlfVKjn2Vdn3O6/PtVnxIkgAHZEYLYnLccZ2LmZwNgBqcidFfVck
7s/E1ZeDFqJc858GAztCAY7Ubo2fDnETh9HBYIBAB6oGXhqdUAtoPy5FMe9p1G6PG5eIhyUnIR7K
fRvEpRpNRRxRcMerxjwliHngaLB493at3taOpxs4oHwTVhHKiJ5Pb48KPdCi8WB0WW2fIEFhpD+g
pievul2kd586vhbPHTrlVEC0deBV1EimUB8rAroVkgc0OqVy7osKDbB7b38QK9yMkEi4WiHLXG6N
IS3D2GqpXeJwMzRo1WgFZlyDXc1HZ6gTXNQaWee4PejmkWM9OWN8LxJVprk6ZfZClpo0RRRElakE
iaqoZwWNLZRf2uJxqbvvehcbO1HmJoqgCUjKL68xKtWbNllKiyRNQP4GZjolp76tze+V14wfeTnS
oxKi/Lgzye2hY0dKTxEariCg19YDtVt50zTSoMgmah9Hr3K6H4oazZ9bZUYd5vaKbmdHL4QODEwO
YlpyxsvP2FRYudvg5oJiUpTqoOutWh/HelYaNHicGEkqq2j2PDi2nxH5AhAxEuZNnrUW0Eg9E6sp
nKACb7HCZ7SbkQjLZ7P/qBM++n2KBZQ/iETbeSu2Z95EK5fzTqOPCGkNfkLFTCAxRtvBGxcwqV4K
PHNy2rvDItiZMMjItWRnda2Oa5fA8RaHDmbmLL96I07+zctSfHXNEvslgxb6p9tfcLVd6BGT0qHq
KFHAMM7XJ34BDdkpejW9cKeGB03271yUlY5x7+ypbK8WUA7FjtRpXwF7dWDYXG4WFfCUWrv2/FKi
zv6pTSqbiuqS7MRd10ahEYOXDr+YctvqkPcLOlFlP08vqtlRL+H9OaWmke9sfFPevb9FDnIy8kBT
JQabAhl09YZa4Ti1VWzh4kiQmx0MLW30U+m1SDkmDWfl6A2dMx2cxpn/jXq9rnygLvb7iOTQCEZ0
Gb9rUeV8rNS+mU5dWRi6b/f5VB1Mu0uUE3NQFQwmETvxuwI47NOoIjH2bFap0r90AyfkUI1Fk5/p
Ppvjgz4bVXxW87CwX0U7NsNRN2Pvl+cU5kz7ZST182fTiaL3qe108UtWu1158uq5HQ+R2qqslEny
9qgCu5mfSq8pvmRZ7OAN2tbGdN8ef1s7oPxE/VS4OFKrT7ToWo1Ik6u+NKLsnsK89k5akaO15qUN
qmqNfh8hSI5H0Rx4Dy0Zcv11VUYrMsVUilF7McbGPGhGbZ0kuNEXi5Hu7YvttnA1nXCHV1s62K72
OJ2JwZ7DRXtRs773RQTqYemivddTLtBq87mAxuk2sgURl10toOmgTpe1k/GChYmCwmI7hefR6bRT
pGXKQZ/Fv32q2dV5HqDQ3b4vrhwvFlIGWA7gpU3b31DGoUimfHpprLI4lkoZfVD13NnZIasrni9G
WRPMFYU7miGUIi+vCgP9THtC+OQFpa3PdoKI1uSqflPGvyJkZfw53MtsttMydU4eLUIJoKCFezmg
UorRbktFe0mRDXzs0vLLbNZ7lLirg7wJelAkkWHd5SBe1Yk+tXGqjXog/CLS4jP3xXK8/YW2Nzq1
cZ0KLhUmj07aKmrEIbE3FHrnL4Agwuo81Etn+YCrqY+jRrvLJrzyqSiiQYpHfRhg7npSjtM34RwO
5ssUe9p3gXLhkwEt/hnEQvTSQM0/T9mc7rzFV+YIHpZhoa4AslrLdSmW1s0I9ZkvJMXKT9Ntwy/L
mEDwwj+luS8KZy8C6ua0mdK1h07Vql1kjbOWtKlrviAShra5YmVHs45hlyEBeAxpyu2csFVM9b/x
ZANOailQF5G76LfsLCvsMQopyLykYYa1b2gVB2fq0JCsBuEjLTl9uL1fth9QRsRvfh+YN9B4vBwv
qRKIg2hlvBALO8MhnI26f3IUt2yfNK9zmncdPB3A+nmRWTux6vYeswyaa3AasMOQhZnLoXuVEG9c
NOslQZL0EE5q+A9AaMBS4KQepjaaP5qwGQ+TNuyJiF1ZZIkqBZpLBQCWqHE5ckpHO5pdtILop474
7YY9gpJziJosUnhlOdl3f1SqJtzUFo0I+TqsNhG63U0NEZZqlxOVOCQX2UO2JPHBSPJswLl3Hv69
/VW3dw3joXlOIgyAllTgcoKzt+AwnvTKC6tv+n2PL/LkNnvthzXEk83KMFCo5MToe2x0iqbFzJzM
Vl4sBWdwM1uO3VD/PVrqv1ZvRL6b9J+S2O2Ojjq/jpr16KbTtLOJVjWc//0EqCscUmbLvXc5U3Dj
AD6JbAJh2iI+2lNoj5+yimQA6UjP7dGDRVcAg2kvi8NfQtNQjXRUxBR37t3tOSK7oxFDzkVaSxf9
8ncspt7EWZJFgdeEnj+3otbo0+MnbtcQcOsU5qIZT7g73/7Q2+mTqMvki0olSdFa0WZwvIlGaZEE
lT3bj5ADuvlk1kWt+l2s2zPqlqr9t6HPluXXi9F/KbXG/HX7J2z3Gq0MCquGbETxWK+OseO0qpOM
wNNiRKZeukxLsS5vxp0dvT2y1JJk6R+bJTbcGmOVTk6Y5eCFg1LRVX9Mx2d6RxiYD8ozOIK9WsGV
OXElUkklHjDJJVYHlsuqb9KoLwKsdMrvmVGaJ9dLx8fbK/eWjVxGckwK/CTCiRoqX+u6e4yWuLno
ShUkqbvYut+wetKHnsLogxBa8qsqTXU5euVYIz+qIIo+PkcoYoxHt0St0q7VwTnYBY5Jn5B5835G
dEk0X/OAHx/STm2q46x5kYEZcuGkO9yNa0tEtZnXl7aBbB1cbvgiFU5VCq8IUk3YB5r/ysGpUPi9
vUTbpx6Ak3RShHAE3nhTrJxwqJm9sAwc/Mrw9XTt4xjm9qEGBn2+PdRmQhT1QG8B4yXkJLVbxWci
XOy6dMIq6DUvOYxDrBxchGJ3mqmbe4JROCvsKXIg+n+r+6oKU1Fq+VhzYIvk3LQGoUQ724ofhpjt
+IDhh7Ow9Xhnq12ZnNSzIF6Crs00VxvaMMbcRsmkCXq7Xw6dImDdmtp0unsJya/Ih/HHpWq5Llnm
xZRkMyYIwRhqw6Hv+oi0s06Ot0fZ7AlE6uQtSyeQ9xTflMudh7q7lTTJyFyQAH5cZjt9yQltjlR+
9pqO26EQSHqLNeHpQntbLdu0YAUzeEsdLGNnP3TCdI5DZENbVOK7HxACIKgn0DOo3kkE3OWsqMRk
Buq+TSC0Sf/Gt8lQQcF68JTiX574zShCZG8W/d74Vg6Lfxd+jm9IwtUM1T4t9bhumyDVDQh1/Zwi
4x4u38MsLs5ekSt3spVgdTIgoAVCaXKtTfE86RtZiSibQHXz+tEFpf0QZ1l/EplzZ9vvbSgWU2I/
6RhTNbxc0snShJm3GkMlWv2opkh1dokpThm1oXcpUq4fbm/M7SFDU4VgiModGR72L5fjmU6dekpo
NAHwZPtUFVZ5LjTlTpDp/2ZFhZAjAOSfEsrlKFYjzCQfvCZAglQ9Rq5W+PloL2dLn+uduPXqhChD
0ibDxhYy2+VQjpbZY7+4TbBYWvg3SKvxj66fl507fnslsmy/jbL6TLS88E4o6jaAJmIdEtvpp4OR
6i2+GOBafyrW+EPYQ/rlP3wsVOnlXcUnWyd2jVNaGsTuNlgiN3oepeK6gaHF/SvIdgfEQh6JxsLa
xtky+1CJW7sNBNK+HOUUO5U4me++EYlIJLRZSo9BO1y9xSFi/E3rstG7MM0OJvKxgdtE07ODPcEf
t5ftyo2IkzgNNMk75olY7XGAixHEtaUJosGLPuXtoj7NWvwumpNh58m6OhI1BeCwEnu7LuUmlO2s
snca1DtVcXQ7N/G1OHUPc0J/4fakruxz6YnFvQtaRsK3L/c5YUxvDEXaBv0UKYei1suzHhkf/8Mg
VCJlNYHu6zqCLVRb2F1ctoEmM/u+WEa/n7W9w7SJk992AqGvZItQhFzd5+2Azn4tBjYcJ/WpqdH5
b2YsTAjWmqeoKPfcp699JV0CZWQUixGwPNy/1SuchKqWJ2ZmlYRTShw4C+VcKkn/KgarEjt74tqH
AjkIGk2KiFCwuxzNgGoaFvPSQv826ockUjEftvD+uf2lrs/p/42yxoaFHtQ0NFbboEuS9kiZvzw0
Kd40VRz9uj3StfnQQSCIITAzwABczgcOYr9QmGyDVkmGp3RczEPUTeHpP4xChshHYvttIM+RXlYI
EXptUCNtd2y1+YdW4CrxHwaRYjl0Q4jY15F60jajEo1ZF4R6jLPw2I8P8WzdH6QTPPPy8XFACG6w
vygPup5wqy4AMOH+pRmD5T2ZGHXqD/9hNhBgJceNt3yd1GJF1dtLWHQoxbbL4nvZpNp+W5bNnnTq
1R0ArPaNU0YzRO7F385P71k9hK6EZSvm+Uhq4PgYlN2dz3JnS8gCIHvEsXjzLkfJhTUlg4m0HF5X
ximsO8yjHKAYdy8aOZoU1UGKCh6DvhplABtttTYCdvmgHdI0UY5GLe6/4QhGwJNw47AHNriSaEht
LEQtWANYUfyhJ4n6Ayac8SFa+uxp4hL6+/asZDx1kaRTVmI+9Pkod1FVXz2ubjlUzuQCxl6cWhWP
Vdw3yqcxnsXyEo5z1byUUxja58TBrfuRRnQf3R2iUzmkEoy2GSkI0OnLZR0LlnwyhzrI2o4SbRxF
2q86x1XyADtM+ROBIbF3A25fEbIeRpR6yeyZdUBheileWbPJMSOCEYeyVMziDI5heTAszFB8Ry+K
vXLwdkypeyVB21RuiJRWJ0EVEEVTYHJBNKtjfPTUvLG/5YsxRF8Us1WMv+ssjXaKGPLvvPy2l2PK
3/Tb6Yu6cZio+fZBL1T9fUZx7GjHRf/nnBGD3t5G24MurxOuejru0pp59RVdd+lMBY3HAMaWcpxa
UNR5E9U7D+S1RWSrouVOrYyaz2pCyaD1g9o1IpiN7GthdsLHQuu9WPQnkVZ7we211ZNut/S4oR8j
53m5elWlLRklXRFgNNc9Iyj2D8jm+cFdMCa/vXibkeTtxY6Gg0BbiyfmciTFoPJX91MfuFWtHFPU
QiEkGZ2fLHO7M9TmO3Fv8SKDljYJZzbci2JuqsTG5zkIS1S/stQTx7Sv9w7YlQkRBQIAB2Yl0dOr
C7lrpkFLMDZD+SRpdD/qk59TFhYYnlvYj9+9eFTHbQALnGUanas9YeKY3YyuPgBCsitY6jVcVSyQ
PK0+NDhX7k1tc1++IepBx5GNyPtjtSuIm6y2K8wx0N2RZ0AANSwPuGXY7SNuZBZt47nDR4tW3fC1
IeUTO4HIdmkJRKUaJ+8Qxa4NdnTGvYNPrAZ2niengVLLodNC8TAu1p7ewiZzpULMxoSox9mm77oK
tgE3LXEzFgYoX0xG8aKryE7c9Iw1sxnoeev8kxthcm/3k4YZdzNvkpR+JnW+PAtuNDV0clsnEC7c
iAc6QJH1gCa7ho3voMx7ykvb80DVFfll9g7dMnqgl8NNoxiyqK9cyM2DeuhjzfZVffd23H40aXpC
Ex6OHGdvnbYoBvpmnpEuQR5DLT+2bs/udPrOLXF+RDhs55DL43Vx7yMMS9+KZhyUAonRvpxUraXS
oGE2AqzIzWNcAXmyZ7c969ak4ird6IdOJPSTKQI/do2+9xZs9g38vDf9bJqB3DJreRs7BsNRCGcJ
EHlro7M7tgzRGV2fv6PN1VoYi+JIie0kfjPn25fB5nQyNKARsCnUnkmjjMuZm1qMv2ZYaaiUu3V9
Tgcj1s5eHcf6iZM6TEeeXcs9WPGUL6da6cw7xXYkYgokHasP7lo6w6wSxsYmiqq0wQzSBfc5K/Pc
P7SYWCoeO+0TXqx7TZbNpwZ2BiaHXIF/6ISubtpeFF6yLLYFR0ppH3UlzOwnq7Jy2pS8kaesTDDu
GxsHaITZ6zifmWTKxun2qm8OkfwR0lRcsrUcQuPLVVdASRRznlkUGBDe4UrKn5fS0nd6C5tDBAUA
+WjyFWqsOrDMy1GKrl7cwUUcbYy16nmcnexYU/c/CmvXhv7qULLdCnSeS9ZbHSA6JSQtmhsGlteb
87nHQ6Y4RFgPLgdToAfr37t+SApTpeYfwmBKyJczc4zGKaahd4LJqyPfjpBabpKk3kn6NsGTFLcj
2QNZShVlI41d6x7Npsx1goE63avjtvoPByDLUz3iTe4VpfrX7VltF5FNQbYM7pKF5MNdziofFGPp
hesF8exm0FCQQzjQ0M0/2Miu3Xvj8TpRdJfdesnlX3uRtLqVY/PZhQFc+hKVdWVuj0rd1ie1My3s
QrH4BSqpuIV+0pTYzhG/N5ed9b0yX5pPdDyl7Lts3lzON60tl34Km6ZC8/2x0oQ4JkXlngZHzB9u
L+0bd/zihjeIfqlZ8zrTdgYTfTmWbeSSbTFmr22oNb0f439cP6R8eOM1UxvRnuyEC/eInSKeKS2R
Qn9W27Y1H+phnpVHbsScXMCKOpgYo/QHTY04nb+g8VK2ZyVNxtDXy97O3rWL0Q5HN/Gsf9uusSq/
sgZtxkg2L4bBt5saEeo48wzxtZ0Tk1EQRG+PqchFf5zztEKgaeY0mX4WtdAqYXmV4efMNMPxUc0q
N/JbLhTFHzW7e5gpUIcHZIVM4yEz++lVK3p7/BB6dhg+pQK43HttVJr2RYuatj12Xo2exlQmpvFU
6laV4jJq9gUAutwsvsFvm5dza7bhdJjTZSo+Cwdy7kMbqVF0SvW+W46qRV7ku7k9/Y2+S5keVIMD
cUqKAoHAOoW4e3KLaHL90V2M5kPW6QM2z61tKY+oCofDgXM2RmfWVTVPS4ZczwdR0rrrfG2eR++s
Jk7XfotFhmy3n5ONGUiINE1vvrbK2HwXfK/hSzq0bvHXpAtR/KEkLXXgqI6y8PPU4JCGqXw4xeGz
aySl+COcdHX+6BlVN4NJSbToaRlbrfZr5KnqBwBOFvEvkaf9AeCsWz3e3nTb+4PaLrU8cNs0Joll
Lvcc2NMOp8AieyXcNP4am2b5GhuYLBi1W5wVtS53IsHtW072SoMLz0V6M2iAXo5XTtqCENNQv1Zj
br3TeLGHY4i8+TeKz/HzSKf2BejV8KubtGkncd5GMDSfSMmwD+e1glZxOXRomN08KPL+t3P9iNNR
9blVEec9lULBdsfsSs+i5pwOf95e4u1DSumc6aK4xdYx1rw6JCKSFh+k9FVp0hFb5Hk0/dht7HIn
idh+ShoPqLmiYE8jjw7w5fyaKjNVwaP2OmY9Z3Co9PzfHL7wVw4HMKM216z6dHtq29uRIZkR06Oy
CXj9ckgj1jF4a4zsVcmWSj/r2K3npxLG8PAe2YjF3dms25UkC0IxUuqkSTjv6vFJKmo4rop2QoG6
9SkfZu0cFvdS4on2gAEAopERJ//hrY5EOY3RAhkyDDLD7B9qoJMfK7EMjyqSeKcMiIS4O1JgQD6Y
FBSRjYJVeKmbqZliGhMGsOr0By/F3gKzqDs9GuW0YFsC4uAxe1PmuvxWBRWq0raT9NXjlL0aS2wf
HCVydj6RPL+Xb5hL3i6VSmGZSXety1GyPCowEjab1xIG6/BYlzkitIh4LJj8zIZTPcwIffTPowb5
7GGhu7SDnN9uEcYnR5AYCLota8fLwUkImCqjfo0xuTh12GL6tR51O/t+OwrKIbCPqW2yF0k1L2dZ
WF1R5yIfXyksig91YQ6nNNb3uuZXRpGTYD2B+wG5kn/+W6Uvj/SFqoE9vpp6OT+jdR36BYWZnS92
bRTE7WV6JQdZQ1rDjCK+beXT6xu8symU5NdU18uePsj2qqDmwF1ByMgeR678cjIlkDEYQcP0mrbl
uzhUnEPWRynWOZBqbl9Kb+6Pl3tQQrvJyEldQAevqzlLYjZGa6TzKy6uSwkSP4o/NvaMobaTL3p5
HPRxcf+ou6hVT8QfVvPHlNm95o9QVca/o0KhftaMSxn5qSUU92SFzvjeGiPF+unFmMHsbKYrKyM5
RsR80Ib5vatbTXHySCPqmV8JgGQlMlcfJ60Xr65DNHN7abZPBPp/xJccDE4ojYjLjxAZ6iAWaHWv
RLRD63fwhh/LeBx+VrRfPyv22Hbn2yNemxwRD+kdEkI8EqssyAizdsysdHkdMjE8Q1csDjP1xaO7
ONrOOl7ZyB5ZpOTmI7MDguZycmGbKZHZZ8WrOqvaYx8t8QHCa7azhNsoggiCOxTleyqhpF6XoziJ
aiwKZNpX0QziUU/N+iuMSeukUBf0PdQsj7kQ80475drUgGBLyXTkijapq1SEjyavZ9AaIn6dlMVB
p0a6d3CufCyQGFS0EE7hMV9HKlE7iFRJy/I1qSkneDQyHsAilYdRNbI/zHmp/xIIARQ+pLHxIWzH
50k1x7/MNMqfc3wa39E9b09RBczNNos9dYvNGlCslOLKEjMCGe9NZPG32xBp5VmfHaG9DkVJkcBy
O19VHP3p9n7djiJL6EBDQfdQs1yfELpyEMwijHjjGczukmTayQV3v7NV10qVHD3pJQagn2KSRKKu
dlFKzltlei+CXC9m2/dMItNfSDyI7n20WI36UgpS2kda0jOUvMVx64dccRf3uYnKSD+EIk37E07s
y+RP9jhQPlnmYk/YbbMdpKoScTe7nKIj6M/LrW5rNAlF24pAV/TGTxMDnB2iPr6iZ/rO1tsuu6QZ
UGID+0+teF0sAUVAAgaPO6CT0h4GJ64ejDTzjvd+XHlkGUEOIsVsLieUIzaMb3kzBJPZgTHx9PiB
6mlxbzgnGcYSlwPSmHLh2pxYNbNOA0uvBotia8/VkBVHVczKzhbaXOVvo8AGoU6IO+Uay9zAaQMn
3zIKSYwvUusfYSyPVYPxjB1Ge4at261AEYuNQH9CNunWZTprTEk+c0Oj1u2FiW9k0EGsromodOfG
t9tf6epYslcufamwNVmdjSrsoHAidxkoZYq6eBubh0rh3fBsCr63h9puO6YlLXVQLQPGuk4o8MvL
BSIMWjD2kX3Q1Cg8Jkuz1yXePBl8KrC/EIhRIOESX726S5aPvb6weHjKVcdRlDP1GaF86g2oO61R
1WfNTvZIYFenRuVWlZngNtudbDfuKB1qwTLP3dkoqQnGmdgr0V0dhZACDgn4Zt75yxOliT7q4srU
gtiwi4PoyuadIaI9Y4vrowChQZxckjZW9XC7n+apAc+Jr1VvHcI0bZ4UpdtjWF0dBZ43txAEig26
MrNiJDpnl33XOuj3p9zLTa/sQUGubgb4W5L6Qsq8BiMWc1baA4lTgIvUctCL5NVWw895ZXxOq/pl
KMP7rDp5adh8/3+8dRk/VlMLfxy+UFr3f5URVifCi+qjVYo9NPimayFHIvGi500laWPN0yGfLMxZ
0QJjxIxz0N3HJCofnRghEKNZvjRL9Vcowg/4PdypIPE2R1YTJiz1Abqa8sv+Fhp0eWv1acL+QAgh
fNDFMIMx9srHnBrTvfEsk5TwKsA1pBcUwC+Hynq2xbKwSWLh6QeMsl2/8gyqkWO/l8dc249cuADB
eUaISFb3oErBuaNdq2Pr6eFK6BXKsw2L+uH2FXjttrUpxUkYHOW/Nf87mUxhzW2jB23ouCdseH6F
wCOObpTtNdnXhmp8JhBBFLbp6wIpoWlxuXaQObo6FNUSlEYWo186gT2aa/2QV075MGJn8SqWeHoR
gzaca60Pz9Q768eyj0bKoM6ektJ2eQGJE0cix0E0Bknr8tcUpTFb5mIuwWRF86HMPcS2l9K4O7Ah
EQWDJTE79G/XitP0ftoImVE9KFnWY9QPf1lTsydPsJ0K1yL7EdEdGggbFUxavhlVXGMOIqVWzlo0
4IPm9ubOTtlEHEiXgMWg3S0J5zzOlwsWhrHQYi92gqSx38+u9TJA5fRj5LtoP+9tls2ULLotyFLD
kAQTBCTjcjBvQk50SDsrQFLLPI6Fie1NYexJbl4bBVqlhBjS3eEbXY4C8HdIvWmwAqu1Gt/WB+9s
ZmKPH311FKqy8FaBI4DwuBzFdVvAOPAEAmjuCaRhxcDhPgo/3T7IV0aR2hTykUQWgIbZ5Sg1sAtz
gSQaREa1HDGC105Dr0zH26NsrgtacnBhkOmVeO1NCD3NXt9NSuqikNX1n5qcrlFiZP0PdFHEztG5
NhTaThA0+TwSonk5ITdB0LnlhwSFGEq/WvThwTFpMiZe2t7bhWZWAJqkAyoxEdnv5VDURXOUpAo6
jUoWH/FfRXtERZ+8K5Y9WNiVz4ThkWSF0l9n262GSqqqL5SOpmakYvgqQk28aG4/3/vqywnBHqJI
TqJDp/ZyQm1MvS8xEibkmd8TbKGfDOEhO+BO91YPpXADyCQs5Ig1ETi4HKjs0XFJoiJ6NVAbOrm1
/qNClG4no4KIx19zUdIjE6AST+5GPW/LwFJLYindFm4wtu1cHWvdjf5o8KmbDoJemQnMWa+cVx7T
Jj/GczZGX5O5mtwPDh6R+nNEK2H8lidqVp7mskFczSZ8rA80GfWgbrMh/KaNY734sdHTAK00ZbB8
PR1s46m2FLf1MQqAquL3djdhmIzmcPmA8WnWHQtvnnO/ctVIOep45EyHzCYiPod93tm+pqejearU
aTTOhTf2zdnTurF4iHBHnJ7F4NrNg+eExTlBTsyZffonk/5xLqpl/BOwGw1Wu5nc5yiLzeYREVYv
fhq9rPo35wz+IoA1tPMypm703itj8/+oO7PmNpJkS/+Vsn5P3dyXsdv9kJnYCJIAN20vaVpYue97
/vr5klJ1CQAv0JwaG6thlWSSQCIQkREe7sePHw+Xs8B829iDOomh2xfwWe6HAb/9zovVIFiNvVSB
0QjhWF3LvanR7gBUljaxUpYMtlJ71uc8bdnwOKiWSMk/HSDsMM/SBz2AAOoMhSrHdo5YcHbNVT5U
y1KNpnsxqY1PsdQnOZ82KQJ3mAT1s6kCHizMMZvkB71TtGYd0hBXdij9EmQbdYgScWPDK3R5ocNg
KL7XaRvfwRSRJGRAcL2WWaPRKjet6KC1iyR0zq7Gquj71VDTbmkZR5SFrz2iQwQgEEbr7vpQ6j4J
oLxwZbgLtcSxAsFTn4EffdHRpyEZf6dRmyE7Ea1IGicb0qJ2Ej3yjPsJF8talp1adE6WdlO30qRM
i9aNbgyU46f52As3XInUM6qV6u9zlij8ahm9Fy9EULNgWZqx8jHQMlVxKO5LioXVx6lxJ8ZjQrV3
5wX3fi9YiVPodSEguySWpdsZUS+yMdpOdvshCOglSu22uo3jLpau0t4bQwLF0Yr2DVXK41qtsniy
eRgCafjaKE0npcB/dEj2R8Hv0+g3pmP5VfrN8+vsXvfpOmZr+Fq1U/h9dN+OyiA+JlOr3IzikND5
mJ0mWeiR6WLkjJkm5C7tVPNp0zRi2rh6DUByp01qErlNoArhTlITIVpFxJb+CpaIHiwmITflxRg0
LayM+TF8KAuplpcABLLmiFHUF8shjwpxBUeklR0pNoLSJuFtDSvyQ9FoB2EyfUbET+/mlh+cJ1st
PTVxQ3RmPncS3YrcGk5EYVO0P8iuqZSS5ha0hNcWVVOL+rMklanoBEolx/AzLHlfKmKo7yUxr/PY
piKr/hhzbiVH12Jfhj2WSM0yr1Xx2/mb8dSwY15gipFapnruBJ9sSz8EXJXIpPfZPd1egycB5c37
Nw7CLQ6ILgEwGaSdjikx5JfbsIunbNeJpJKrGqV1QxZ65/woJzevDqI0q+JTqgxX9BiwkHqx7xMh
r3Y+ENaysYpwrYWC/L5qkPQ9P9TJqs3OCi0sIDHhJhM/Ht4fdB7RArmuq51WNPo66PrUUTpJcd84
Csk6kp/UNBK6zRzKw1Eo+/dIB3TNLrY6U3PTvhe32mANb2z7TQURldCg1DwkaBVApofjyLUyjAV1
XohEUspYxEGX2hAUoyfyCOpigI2z9PU28y9Mbw6cDm9H8l2I70AXnFv5HFdbJGEweE2PZ14anbcx
jK+R1NNBzK8pgI0zMvJBo9ty1QpvrtGBH0gpNslrhIrR4jmary8imTQVun6bFdKwUueWaegOPZx/
eKezwysjMH1x0TVYgoeLWimTks6KXbeK6QlLXVCVbUQuztUKU10msbxNQoRbrLpX3uzb4A8SGqI6
iYOAn3M4sNKW3CxKY932Jevnw7ja1jREu+B7noZVUM6JdIh2iKtOOv0Rg5RlrwvWbdV60Z0VG9FS
UgvhQxOQtkYjYHo6v5wn480nbs73onmAN3WcVc4aUsA0g692JZjAFdUdFdW3RPyUYSxpAvD9/Gin
5xsCH3g+VoTYlOjncA1LwfLEpI/anZX3I9p8em6Lvlguzo9ymk+ZkU70Zqm8ncVPjhm6FFQarY/Z
2o1CmvW2JGQ00CoLn0JzL5Lk1o5NxQwWdZy26XfJGmcd11jwoNTFfV5fZ0mcD8ukpHD8JjYSrbXp
6O5dyuKdmlU+JDA6N+NMtTqu0ZQK3jjwrH6H9RXxWqrIjXCF7aAdLvWNfWUoAjyyS3j/rP1x2tX3
2bHBILa7VBs7F126+AnVTGVb5EJ7ITf56lAgzLAWyRhS6n/4hIWgHK0+UNtdFfqD4WDogHQ032/x
FcWq1JcXHvVsUw6MHSDKnJybG8UQfKjz5/kF7BuLpBHl0eh3DU8x3VG6KdAea0o0FCFNWrs5dcuP
bTKtMmQ7VzqxfDJVevbCbiwiA/lvKfTXdEQnY9JLQXgJizmJVPh4kLa5B9iGc7vZw49n9kLTwMvv
doYghY7SR/itpNGuQ9ki5aSVlGcOwqUMwyunDECSKiBKzgHW5PlD/bImgYLKx0jidccF0QY2HW+0
vceaXFj700c9n2V21FzGeBqRjwm6m3E6DTu5JSXsKEI+7WjDaoVuO06qf8E1eGW0H1Uvxkw3PoEL
xzScJLCzaUeB5LgOwxYSqxeG19QCfT2/p06f2VwpCcw6R8uIUh3dMFZOY9t09IYd1kq4Q6vR1zZg
5rKbpaaSLpGDKUcnifsqcN48MMl2UGRM14ue7eFzSwwfyglM1R3wQ+ECqQt2IAm924pWvpPKMln3
sz9/ftDTCwCaGU4XYPl8extHJtmYEOXOO3/cZclo3Yfd5G8zQbOQ6wu76zqNUZQ/P+ArDxJwkgAd
E0Gf12P1VEltayLDjAFZ/BvfiNA0QRP8yfOacHV+qNODwIUNTsmDBOu3jvOUeuZJymSk464WzWAr
RzEqhGl4qVPCayuIR0C9MGqmp1Bbriq+RHQ27lQvGN8bWli7vqQlK7GNPLdFIfsCqe2VBaR9JBpi
MieBnXrkiDSTXiMjkYk7KbF0erIWLTc1zeyiarjUOOeVBWQoZG5mPfWZMni4I2nF0+VhXYo7xe+9
BZLm6lpVojcjogA5nDagSnKG2MqjCSlpkgQZgtc7rW/UTdxb4w1YziWdh1fmgsYfeCuGGGbQcXa3
z+qa9HQl7WoDtkScNAOVpUPqnt9yL53QDi8kZgC6iwAshp/k4eGS9UboC6bhibuOnKHieoUCeS4H
eEFEMB/Er8JgQmlvYB3fjVVQWkuo/7XvgxoVgrUeK1GOHdmzhvejMYzTF7nPEmORiUarObQH7c1d
JWdi4og6FMOr2Kuqb4YX6s1VXoad+UQsWohoi4VkKhUtCKLlGHTCG9vDE56RvZjbNMOmYzmPmRMN
6mxJl5XSTk1D4xZ/Dl3/uAhnVqIkfTi/oK+crrnYkSNMXAiqd7Q5hirFiESitEtykbptSYMVa1Nb
p+wBiqt6USWRrF9wwk+3CnciiWXQsLkH3XGW1GyQLxuGjL4xQiyvZDOExzSp9YWtMn/yw50Cmk0Z
Ncs4l+vKRzOLZanLYkQadpaed18Tre6WbFzlPpvAtcah0j+o9PXeSKOoXuC+n1oQIlOIpATa6FBg
Rw73aOspUIYC9igiGsV1Uo3S+zaG4d+PgJjnH98rS8lQ5IHBKCh/OqYzcuE0Qp0zlKck/Y3CVrkK
5dbYnB/l9MrGIwCZoKIUA4IO2OGEjAbNatrAKzuA38rNtF5bpkNm3gxy5T/EoZ58t+gdvzw/6OnU
UORGVQ0OK5WfUH8PB0VpOanyTFZ2ZGEsR6/i8L1pBdqbHeqZCcVTQhKeNPpxh7SxiNQxp3XUjqaO
4TWdeTnqZq/f6KVxift7ui2AXSCdYiRxqvnz4YTSwbAKgSTozhKDr9VkNRuxLcZlH9SX8nmvWEnU
6CBMk59CrhCDeThUoAMwq6Wi7aCnxwI9jSnwixZxhPDTRlLp9+iGal9QfURTJelKD6apdku9zHei
VZrVQg6HYvwQhoOFUmmnzhmuQRWjtW904b4cY390x0oov9Pz2Q/vDHgi/lpGYiNd6JkYBpQomTR8
lto0tGw4K6VH+VNSj5dcnXnBDk84B5w6PDTi2AME2IezRJ8983ozV3ZVHf6eN6XiGGq7KTwKgOSw
/jJ2wWaMK3qaCRdc2Fe25lzFA4iASzITwg4H1pN66kG95Z1i5fr1pArCl0SrpAsH4IWHdzQ/Mu1c
AmiyMM4xXNehyFJNZqXtKIkyHfB/7TYx9db1o6a5k4y63omo+K5Grc2dYeyLPW0HQjfXm0t94k53
7ty2mDsdp5J0pDTbh18iHoK4NkSGwNwZtJ2wQSsFpxrKHPR+ihdvPfVz5d98GLkAZ7Wtw6EaPfdT
j1zaThXMcKHQ3IKsCKmR86O8MiEoxcSMQIc07Djm3o5TXBSCmWi4RGDgqRb6q06e6IgdsHfOD3V6
DRlzFh/HdUZET/LRiLvFVlvU2k7yDcEd/bZ50qW4c/zKBPmQzICKwEEaI3dQkuJC/dfpPmVsQHIM
N7sVKOpwMftELEJRZuwoDC13CpWEYEcO3fMzfHUx6WdA4S2QOFrVh6MYXULHmrrTduFUtCufpr3X
AYHYkmb0l2KB0xPPhIyZCD63aoA5djhUWQkDLVVFbTdCyUQ7lDvi3grT+kPAtnVjRUm/J1XUfvTA
OH3b93XrkoLpa5OdG/Sya0g7nNwXaqgGHXtH2xVUOjwMQtDdoLXof9BT7RJW+cr558pFrI8NChP7
pFdJXqlIVXiyvkPQpzPW3tQJhh2XukV1pBFFhpNbQf8+r8MqxXkdkm4lWnVY3uiVRMepEkJWdiHi
e239cZi5xYjg8VOPNpQajwYKoJW+U/16BFtMUtKu42NRlws11zW79qSvteUvpTx5s9AvXHnqJqGN
SMBQMPMPH/1Ey5N+7lCzw3U2nS4UPRjpfrUKq6a9MMvXnvGsu8IdyvJTBXA4VE3iBHg4MHZdNsg2
nCZ9JzQ6GiWxp96fPzunNC2mhXANGwoPBLTnaKympyd76fcG+6npBJfSt/45SkpUGlMhne56qR5H
25jaZDf2cTi4VNl68bLJm/a+jlJ9WCmxHFxCSuZBDy+eOaTH8QJFAEI85lF1md/UZR6Yu16s1Nu8
S7ubATbZ4/m5vzIKMQ4Cjuihzi2ijp6oHvoFNSSttTP6doBzktX5507TxwsG+JWnOdcxUAhFlM3D
OqId6XlgtJOQmtwoaQztaBzve03ql1KgqxdmNDscR+uGGZyXDB8ZIeWje9KI1MloO9HcJWbTPXVa
4G2h15G+NRLRFlWvff/mFUTIBjow5SNkO9Ujy5sJeSmDaZk73fASu2gSKnvN5lJD9NcW8CWBMcts
ci8fLWDb1YpvmbG1i9OsXXhm2zpSbqQI8oqX2lu9siVeKtYgBc3SYseaq5rmG75RJtauHsrR7Zui
cFC8uyQz8Nooc7cFeHysGlpYh+c7qKphaEF/dlpD75MGcT03AuZZv/nhkGlC7nrmyJKHOLKVgxRk
ZGtif8+tqK2yvG9tUfEuFbe8MhfIVOwC9hv249g109ETRmYDSaiiVxKnDY14E2MhL2FiJ14M5/RF
5Je0Mc7ZcYNUM+olI6Wl7l5NzXZyR4zW9CTFdQYu1gyCuWm5azM3QrNJdspaFine1RuY3clgqvUd
KubycE/TTMgXAANV4uCc0317lpkQIlvDzH0KRURX7JIetpZLuyeLP8dtJqwTD7DqxjT7HEKHaGTk
VUJNS58qhEz2DbYlpOGu3oi21fbIcKGuMCZfczp2Vje5gaSCLfl+cp+1cTs+9hka+bEt65GqOkxB
qbdF5cEJUnwhRGGBfp6WHcta9K2P6S96H0Zak68rOZe1hYqyUb8d0LQybFECKf7UV2I4oVkljfpW
UEPJ2IVWkpebkEYKHmUoPcpSmTxaJE2nehptumF0hS0gURpXrg9fUP0qNfTieX7jxjOgFr8A7Bi9
U32tDhcAtZDR3LU4AK6upL7bpMjInx/lxNbNo1DYQ4Xc7KAcu2K1IEgyJVHmzszbaK/TrshOO1/d
JsowLLw+qT+eH+9ko8+a+xq5b4AV6n2OzbilllbOq9IuasN8WcpI1gaVqr15VnO9IU4muAPQtn5k
GjSKNkSEJ+Rd5RuVmxtRsaQiTdhqxSBsNLm8VHV8uorEkHN1M+xoiUt3Pne/RlaRKLR6VSs7+i+p
e/rfWYEdwNV+73uK4NtiS0Pn8+s4z+DgjgIOg7Q8yxbMRNxjcGqsraaIlQ4XrkpTw9WMonxW+zEo
VnqG+V2VmjBoS5ouDPoFqOVF7u9oaMpyYLTCa56h9aPrCjbh3JPOsnZpPbTjbTFYybfYyOKPldHH
/tKI5fYz7YbI5CXx4A8oPFqoq7SW1z4XTVoLGyuhdZSt6IlguexJE96gQvb5KdDNWl4RMFaTG4aq
QRFlOTTFJ8VIfYTk2mjUnCKu2nCRg/ZUbhtqefNgebr+uyd3xgeKS5XODkcUCm0RJuKXriZ1uzy/
8Ce+M5lKHU0ZCvbnaOxYCNlPGrK3E2oAVRH191Xst7eR1WtYHV0QvuqT+JSZnTsiq/+tyrv60/nR
Ty7xGbrDmwPpgeKNT3e40aoAKheaCtZOiOJw1TeVVJExlv3YGZs4vgCAntwWJj4QiN0sDD/XQB89
aK9Xmqyuamtn+ZAYe8Ilm7rVz/qQqnYmlKssk+98E/N/fo4nJoKYkEprWDnwVigBmw/bL4epUypK
UACmdrKcNsumpsos9SkXeesoACEwH0BCCev1k5WsjFTU4jDa92HefuyFPLHRMZbfnx/l9HkxCtUS
EkQLZnIM7GrlREOvOIv2dSfEKyOVxOtsmOIl4NalyOrEBhGyMxAgAWABQNqxDbL6OkVgDcglsegj
oQ+fhtg3HI9i/Kbtggv253Ri1LfOsBY3lIzcwtFofpANuV8U/r7qu8IBOyDHnBTKrZS2b25GCPAB
MxtonEmBJ8mH+yEdBvTx6F6xj4ac9E5ZpcsuQQ/m/JM63XXMAvlEYAlwSOLFw1EEYLpczkruwMpL
HDyOYJNHvrU6P8oryzbHSlxOZLABqmfr8sveLgMjN+I+iFm2WPHdIreKz+ZEIa8d1VkguudHO7kk
SJdwxzIjA3VgchmHo2le2Otpz70uav5kaymaalYpfKuKbitEXb6CS3pJcfGVCXIHwjdHcWa+e4+G
bLFI+hQ38R6Ce7HxtIak19gICaer8boL1vCVZ2bNeRMu+rkG8YUB/8tqBsbgq6JfIBeV1/6NhSz1
Y6Sm+eL8Kr42CmlXmft9Fnw6XsVOHgGjEjPdIxKLqFbdWIvOGi89q9dGmROvKFZyrECjD59V4EdS
hmRBupdb01tSmaJ/8QMt+vzWuSAjpUKQmiXIAYGPRtFr2mEovZfudW+IaSVC97S4QZry/CinFwej
aDwUysQQsjw+sZMhTnJeZ9k+T5RplVLPtbDGeFqiJdVsVEEe7BLl8G1TpvolAszplldmJQIMErHI
XMpxuIxeLxUwp4N0n0tG19/LVapHt1TFyMO+IojMHke5aL/qhadFb5Z4f+nFoKCfQr4QbGv+aL/s
xrpIainq63yfBHpvOnlh0YKO9rpvP2LkzUkH4RTxBNEmOhwnCUfPmEw/33sdSi3UCaSOliJ7ZiW6
8WajOIstcH9xc6HYeuxlKlGawz1v8n1WTO0SXETf51GTX/AoTxHSWdOB4ihEbvBeYNgcziisI6UV
hCTfd1Hcr/VYjZeBIXgrorBwIfeF7qYpXGCQcdMZaDm16Mxevc2weRfM8+kdSr0+R52M9py7ON49
nO0EhNLI9wVNdlZ9mel22gfZQhEqz5ViMmjnD8rpoWc8qvUBDAHdT/jveTlqpeZHxd7Lw4girXKk
m3B2yWV9bVaEs1zYsxjISQo2kxMV89UWe+p6fGdSrMjJLI9qUtkrFukk1uvzs3rlDFIgCJmbAAV6
43E0RNAyVWNlFHuOiuJwPSmLkMT20krgN5oToALkYP/L+UFfWUr8gxntnCuewO8O9xB220NfcdYl
8mTL8dDB1BwZD9a88MheWUxALcBr6rdoznTMtJDgag/aKJb7vMnE30M9y+/TWM/e1/T2W8hF+GZW
KkViFGpxl8JlQhPvyC8x5arHYpvFHnaucjWraS/lQdWdSFE/nl/B2W4cxHWMhF0BicR84bEeuftV
VUL59JkZAIyyqP2k7BzEwqixKuUYCZMwScUnfaRm2+qCZlNFRX7hE7yyccCRKVWDhYYFPUb06lYu
u2mK6j02LlcW2OtKXihS36ZXVi4V5QZVA+E+y0UtvxANvFQuH04e1gy5US6P2QU8Fk8PgjCCDtRq
+6SkhYbBBaUV6Keie1D4V0h/luHGKuBEXQdom1e/F8YwGSuxT6P6ITMmiufsONcn/XdJr/NyKwyK
Na6aQS7ruTJJzDbnH9XxJqQeg63AM5qpFXOIdrjZ2x6mdTdJyb4zstrtpvjKF7x9pvofSBu/NVKa
B4N7A0o0R4MnEquylLeSMUXZPshriWavSUf7VfGt4QujoNqMkZpZTMRKR1Oqk0Ju0qyp9jQu1B1N
E6wVW+1Js4rcgSTRXLhzjjf7PBxkPUJ4IgvSc/MK/3JZFyqkTdMc631YCMaqUbljEquTFtSFdU5v
DsmqHntzUVW678hjGVywIsfWiuGpysNJwj3iHj/Wu0maom5wvJq9ItB2RkkkfynoFNid3yano3CO
X0QesIqY5CPbodco/yqT3+4RqDFvSkre0vWQlv0lD/klI/Lr6ZGpcpcAQ5BDACrXj/0EvU6EzGrb
fg8wRAMdWYkGc1Vbk3iF1OyULRNzij6pmlBKd0GF1sTkUrmEciykgAaZJFNs6xIEQ6a6Nyn88DHq
FHFaUZ0XDY7Z9ajLjB1CMxSKWlFkt7FuTivfS/WvsSGmj6EHNmGnVRDRZNn0rY8jMrBUNYjCk6LX
evRGp4jJAhsQ98LVmlsOHiVSlJiCxaHMhn1uCZ/lTg1WQR7pF074SXXGPIqJFUQ9gKE45ocbVCl9
2UzDYgST7SRpUQ1ao9olfLfRnYQMwSdrGMDDhKGxEOr1Bz/bJwqnfxVpvlkvaXEdocVSASPaA7I2
gkuOSenfGBrNbRfYyRxbcrqgKEfRXlGaPXDfVOw7y8TZTiXjVkhbcvYv+/i/vg3/y3/OiQLg2Wf1
v/6bv3/Li5Gih6A5+uu/dsVz9tBUz8/NzZfiv+cf/fe3Hv7gv25CkLU6/705/q6DH+L9f47vfmm+
HPxlkTVhM961z9V4/1y3SfMyAJ90/s7/9MXfnl/e5XEsnv/5j295i+ni3Xxqf//x86XN93/+46WZ
yn/9+v4/X7z9kvJzj3n8nHxpT37i+Uvd/PMfAqJf7zh2pNOhvpF7ngsn+uefL8nvwGYJWU12K8ef
R5PlFBvyY+a7H8RN/GU0s4k5MY513r68Zr0DZAGowm6A+omQwf/4cAeP6c/H9luGHHMeZk39z3+8
pNj/tAskbbhJaadEiTtZpxmvPNzEMvjRSLtd8UGW7hT0TX3XW0bZ3Shvc3nb+xtFvC/86zFTbMSp
U/22SBd1tJyuVMuuPlixMwXXiXXVZqu8uPL1euENtv977qY0FHisln3ulpLTRXtjuPVrp01cX92l
gTMQWur7rr2x+pU/LgbluuQUyOpGn7i/IicebaG1I+8pqD6JIX0AnXKVD07Tmcg5Fm5Tho4UXWnZ
Pgw/C9InPdsNIugCBPxdIu+yABE9amtN/UZCJ1iFt2xN9qiuR/868R+6wQb7t8tdXV5Birxge46I
Bj9XFLYcj5zL+ITD2YsyPTqCVHyoQ+2j1vkh7XBVYwuB/7MxULLVWG5eCsv+A4ZBuzEUKpmivi0u
fYzDm2X+GFT5keOF3zyXoR5jIllWm4VSq9NDHMjvpVYy7ykYD7e5stXC6CNsPvqhq0+pOAiObFYr
WZzrm5RkfCDP7U6d9HT+opsvsoN9RujE9prra+bPc+y95RRU+6Ni9g+VXInLtgitZT2pHxtlXKWR
fjWnFzY49T/VM99kl/5Ha3Ngoc5ar7+hXaKaAXR3bpJJRpoF5Yn/8kRmO3hgp5wkLIrnqsmz3zZ1
8iX7/qvFevW9/rBgovUOSh19P7ntZo6w/KcF46WZgkGSA84d1dvcgD8tmCS+m7EPWIykaWfNQOze
TwPGS3NRLVYHuSlzZs29xYBhUA931vEyHIM6ll9DmmzVaNOm20CNbEN6TilQVimVFILMlsbb2HDl
nlS6M05Ppb8Us4WF7r+2MANH89D4tNEoUA2nQdQiXhvfYt1WxY2l35clINztZK0Kz1aTtTF9MNvr
yPgODu1ko2SHzbdSvZPUa89/pEI58F3QfCl2JO1LGDyY8a3Q3hrFVSlva1AZ81qN9h3RBr9vBW87
hZAvVqaZOYm3laTKkUOaT+a2MU7O1Nwa6sqnslmMvxrZ2vPue+u9Fu5y4TmuMtrx3lbkuWsUtDJU
pZKbNNqr3UaXlp231XLYwY+DZseKI5euEK1lVPL6L3JX2lUe2JJXO1F7n44PgfJI11gh/iAhShBv
jODGq9dps9HHLepUFe/TL/ViHSX0NrrWJY9iw/eoyVPZQdFJHu+GcaWHS1XbBRbtDhYRlcTFegiu
lP5m7PajCE3NDYKrCQWLfJnUmS12S4XLgB7rytro1tX00YXRLAxX8//5clI/BMNdGz8WvWgL0TZN
bzLttlIfyvrBS26iYC1oThQvAnMRZnZW2vHkNhHNGK4qYW0UthzfFNJSLlZl8IOX8SY78pin/P//
gcuCKcAegCKjnERpJEAk7sP/7MI8ZWHz/P23h+ZL81z/dhNyhH/b0QV5DDP/p7GoD6zFa2//01oY
2jvONQpZ8FMB9wgY/7AWsPzeAdlRRgoigRDvL+6ObL4DiaaUDhqPTGJs1jj+w9vBjpi4J7goZElA
HZAwfJO5OLwWQU6wZMB5YDXYIEA9rNmvUaXc1nBjQt3/VHZFZndVoN1LdXRb1NMWrePnHv+GpsoP
3sjejk3VIVuxaMyyskEf+kWVKRjWfy/1T4fsVwfsEFD5+XnIB1ISBFiCzNnh5+mrRhXGsfM/pXFR
LgVfT+yX32KKeF0hNkw7bcUP58d8iX/+vIznLgq4BpjsObeKWuNxu5takTPoQKHyOOowLqRqkaY9
TIgREZOmCpJFVQ6qk5Vp6pRZ8J4yvQtR72FoD4WKanakrHGIgQHJ2Bw9hJQqOZZ0MO8nbbStsLOD
UhnRKAupk9jAJddseuPcIlU8XYjZTgeG0wJKTvKDOmv+O1xt+isEs0aIci/rguQqRtzZJJczW/G6
B6QWlrWqP2h0qC9z9dOFNX+Bxv5cdHYwDxgnaMZnyF6CnxyOHXU00SYCTu+Qb7EVft3cfN5sUsdw
4MTb3rV2ay0QU1vTAG2jb8KVvqm2+oZwbRG4pms51kJw5n+fv69Y08Jv3dj7at3wR2shb+R9Yze2
zjd+65xve93N1uKnamstVNfg5ehr/2ncJ9tpNdwN99qNvykWqKjeorL0NNz1JA3scS9vOltwGttw
aCy6qBbf9rzpt29oMi+QpHJZJyd07zS3dcyFsPQcz+n5k2ILa31RueJKXOULcdUtq2X6e7QpF43b
O9baWmtutMrXNHE0Mnv6Lt5Km/F+2FGYvE23+sK4lm+EtbgaryglX7ROzrtJm+rl/ZGp3whLxbbW
0169VTbzO7W25/y+3uZ2a5uO4c4fw3JRktrW68R5SG2a6zjKJlh5Dh1wboOV9Vivezu7sIdfHOiT
50nbODKp2DP20+HzDK228eDwJHdLd/cI+W1LK8eVf9d9DQdHoc+RaVtg98T222ntLyY7XEi2ZCfL
aQ07ZsW3LkonWj6vbq+QC7Ir52G0+7Xvwn62+YcFVUTuyKdOWPJs/nUzSk5v3wVcjHbf2NmTBZxo
UwQkuP1acP1l5sw/u16f37gv3Najec4yv4jqzsqFmPTDeRZq2pMXVtK7IbF8R9F682qgLdeGLkSr
PgxqNx+jkRIA82sjNuX1j9/S4Cpo02Dz8jdwuk+Z39UragkauzDylut7pCUR2luAR2TYbV0qxY0n
9U4lD/nVy29S1HwL5MJ3jJYTiuYlbZ/h79scI3XbSP3OyyLxyuPgXeED/vwty/XCpuup4f75by/f
Vw6teWEHvDSsO1oZ1Ipolsi9xuV1TCn3pmyIRvQu7oDergRVuFaz4D5qgmszfUYv4UHy6LwTxreI
yN2geEJAaC6nctP51mICTZOnq0j87gfKdab2j9SPf8lz6640wisptrZt2nxoiXm9uk/s7CtlZJ/q
Jl3nQ+BCvVmGCJhTE7UKpfemNJkLZLz2JPBWZTFMtjcFK10JXa8drocmJi0YLnrVW+TBDuLdommK
hefj7Rq60+gdxE9rQR2Cq6rNNsLJVBKcxDK5pyjooSeXCOH1UnQ6I3BHS0dVF9gDVQbEyXN48Os1
nEYmQrNyGiAlxlXTRFTEAjvbvfi72Bj1NmxWkrYHXV4OvnWpV+hRKMoT44FxAxKD4IrAjTkc2/R6
bRwayVtoGkp7pdWHTjT1ha2CxC60umnuCzVYKDV1H+eP0uHt8+KV/aAP45ohdnV8krS+Muuh16Zd
VMvPcYrzHnRlupx8eYe2mQbBV9HsCV0q24pqaXV+8BcJ5j+XHJYJdW2U9BBDw0ucM/CH0y7U1iNx
qYmPpRTLtMf276PUjLdSW0OZ94RkCSWmsxstv8mLHGpt2N7EWr7sJMIqRFJudDX7oqpThtwrleD+
UHwjj18/pkYVvQ35//lJSWfDfoDvc5xQy0wxzBP8h8dWCj/RdUtzUlFEtE8xtlkdfmpjzc7Dkqag
yKNc2Jgv1S2/rBJhNEtDFSBWfU40H8vBSn1amXQwyO+SrHWTHrWAops2SzdExW0VVNSQAZ6qmzSe
6ts0DAo7NbKnMUvarZ+Vod2XrXVt5Fj8Kmi2nSp9RCywv2t6uVpVFZp1L3+lVKJcaJBBCSONcNWI
41Prp8ktZNydSfnhndEU3pPa3E5pP15H/pVlBN1DLgWVExT+YFNKK7r0rIicus86GlhmojtldXNv
+N6tiBC3C9byA8D5vxAB/T+BUX5+zlfx3R9A9E/09wXpfMxPQOD/6Jv+QFLnYU7f6D8DjOcL9N8R
wL/f6AWrPvcGyRcg7fY7kLKkvQP3pQ6NdM3LF2+Y5Jn/x8vWu5d2QzB8//0y4/2yQKef/BQk/z/7
nnMT+IGmz5A5HsJfWgDiwXlmNPDjGL58HSyA/G7+N6DVH9OnQO5lvL/RAsxVG39pBYQZP3v5mnXh
fnn4gqa8QyqFL/gvL18/hvobTX5W5f1Lk7fezaSpl05EP54+9+ivS2CqAJJ0EgZI+LEEwAV/rwOg
/MUVUJR30FaAPUBuXr6ILX5ZAZAU8vxoBrIGL19/uwWYg6G/tAcE8R1d/WicM5dz//g6XANJegcL
GIRZ/HEc/n5GgHY8f3URFPkdZFZITP+bu7PZjSNJ7virNOayu4Cby272FwHvAmKL+hiJGo3I0cJ7
K7JryRo2uzjVXdJSCwO++CF89mkPvvnom97ET+JfZFWSFdUtkupIrNJTAwxGIierMjMyMj7+8Q8p
KG8IQHc42mHeEGxBWuMebNy4jkDfPPneeEeSo4iAWGPy6DUYDbgHqIyS6FFcc+dDbcKPcIP/hbFH
WsrK07IAxjvQWMF1gHVcPbGtgHXzB717LYAeVwQPlcaxir/4FSYZ2Bvt4KhC9EDE2+9xQwNQrbID
4l1oUaLbe+vU2V3yhlR3D7XK744xikgaAnYTyEJ1LOI6+ZLuMG17F+NWOg7zT73taPbGvvf3dsAS
gsdFMLxYxLUErtrQtAa90Q7FrhTaa9OX3hI7QPfhAa20S0wmr3HXBwg29ThAcKjLkUdv+mC8I+Bw
ihZitXWkXsC05909uc1JC+HzVkvQOvty2wM5rVDWcvaj03uAb42LMBjtEJwjO4pd5x5t9fUGO+Tq
xCv0frF7X0TnwGr1cw6kAhPHv9ZuWggGgx3aDUJGBOzNr09cys8sAt3+cAcpp6cY8JnqUfqfuNAO
TOBUsENpIU90sY/aHCco2AzIfU34C+MX9hix7twMW8bvAJ9I8m0jMEfuic71EaCwSRmi70F40lBF
CN8blz8KAJAVhRfEgd0T3eYHcHl7qADhrAYMXz1qCbrgaUHCCwt8dFaAoAlM+95H/w8JbFEcdSva
je0f7oIKhgialEi1/fFdgdUXbX/2xbwVjiXsv027vw90EAAiPbMkOMQT3dmXUk+TDIwAhQMQoSNx
fca1EdzdFxQVRhItrCshiC76ISSdpiUgxE1lOoTMlE65R5tB/fGOMBqDe62tpPhWwGoNc9LFyCH6
VStBfQ9gBtHKaAK6r1qf+GzhnpAzmIRAMIEUOZKnr056K/o32dsR+Brtee4i5LwvIlsYfk7jEvTE
0qHFNlCxeg30VTgBa4mVCB9v/ePobkTJ3JukYJ8KGeBVwDRrSWeKjRux72QEBoM6DxLffdC32oJE
wbnvJRt8l+1trEB3MtkRICWEt7XNUBkhER0EgbmYhACFT3EBdQJ68zEGKGUEreG95fjE3xoJxeEF
3SLyX5tDnKfG5iMb4ibREqRa4og2fa0YxeENvsILHJHnpkEyhXH1JaftINzkfTiygS7XiiE6V0jw
Vyax72IMU+LHVeonyRwbu98fsPtU0uAMuzfFtPtmwd/fEZkXmFy1v9oEBCEjDA9AUuvtj273qfw3
bv9gf4emm9RQbbYB93o74MmJEvnsaHSukBBLmQ4A+V+Q+mi4+ohLT7+G/LskICxMe7XfHZH8C8Oy
aeoEuWC+k86XaJHGnFF7sELRjKEOtEQ0Z+kyb5rzEEsGeLmUQlcbvqbxgQnTok1Kat3j3hfRCkBS
aFwCLH54sWiaNmGkxrZ3BexC3hOO49gmPbBuO3OmQg1CJ+GgbswZy07iwFRICZcFkhXRTu9Z/Zqu
hDggKIIcuxbm1jkH4ADhFrHASqQimrsQIprOOdELpgX3nD/HLaMWq2cIw4GjBI5r24fmOx1gg/CH
C2ijIerdMVl/Sv+kFrpSfdG5MlR0Grcdg0WqD4B1bgztdseYdNxrFCnUT3SnXrgzbJJP7JYZ4q7r
eF5/h0pdISrzcZ5qrSM69FIsYpo6HOXgllFoQm/vHq3t8XRhA+jTuecu4hnX4Rf6YdsSkNxG5wNf
8WFbqXNuqAHB/dM/A+0XLcxDenSaFmGA54ZLL8VX9TFfWwIIt4BSRHfviXlimvpQQhbSzKyRuWns
/kTQrBLNjs6bl/Jw08wJZFD4z+1Wnfw2nLU7Aey9RyTjFvsT3fUnxdq2JQDOKXyAEDdtUn/9fcl7
wpngVUN0OS37/Q+Ai95DNBOrtZu2gSh5APQBY1u8IR2hUTAJAfgNYrXSaRYBbxz9rvyARAdVqd4m
dm+KyAAQnl3b3EndQ6LI/LRbvzfZgSdE2EJq0a/UbERTJ8xsnHuXZCbgRq514cxsbDzhHOGhoLld
dH69fKltwwGo0ymXCL229CRjRa08Hn98MSzQl8ZZj1FyNOKg0/OdF9PY8O6Qyg3YV+6CmtHd9jQy
Mq4BeQk8XOqW6th9O267iytAkA+IS6wQRqvBQ7xOmhuNHCVEc/vHkDeSqkUJxmriU1Vr3P4uMDZA
WuLntq54we9D4EwbPfeKiHR8T9hdTOpun4C9cFRBlFI92rdDL/CQsPE/jk7hE5cxLgEJGVhG9qER
1eENCW/tCd0TTF6VVozOuRNogWn7ewR02Vo4nDfa9118e4K9GH7xTd3s0ktyAppujrwybgjpUKyF
UwcHnXuqF0V06mura3u46pAyRRjlxKmrpqgFX4r4WRnpe3Pr9CFlEa3AxGrvwNQACpPQnQ/bahng
ImT+AuSs1od/x6b6a8zY9kKAB4POo+2QtA5rXPaUqyEZkPrBWuie6OSfijqj2sNrF9poAjf6uuPs
98bwDI6irVSoBXH7bZdo7f5wf9f1Rm9sexdcmtx2iHxdwRPfvu9abTw0G30guO2E6KE5efnBLvUp
0BbUJz628+66ppjuevLSAzhEJVxTPa01AMhAHB99UOPT44Nn003DePDH+PBUKoJIqM3dVmADcxjv
B4snunAOqDHj3KUOsw8wCfHXwj/B8RHqGjKc1aogGHHd931zfUqXOULMBlVtPceWd79H/SJGH8zz
9emIUPtZjR7q8+jpQAM7n7DVCgA/SIK80BP5fG5sYgCq0ngGpBwbLTihMY8+A73JDsaAVKje1a9G
dgZqPJHh6kcB4Mu3ItlEuySNRWRTWlfFNWe6URg3vC8+vFRluXYhqDcd1XWBLQpViIBEqvp6do6C
XWReUJm+MBl/Xgk/nJ4U8JPDAsZYWQbxyYH18oOSCtJWklXevkOZNgzAoQR/qVki31vJQXT3v7QD
NJl/Q8qyaFovTCTVFFtWAKE+F+H3md4ITSBzpfIeqk74p5q3fEMKICkQqv6xz2bHZwH3JEZpEgNY
aqQkiyZxdUhXK0SIfOi8Ld3ZKyHhP2NTBsTiB3gpxnUAqj4UkjbKdTcdhz5KEy7HPldH9USnEMg9
W5dgD5sYmr5d6lXdo0UB6FsFavCiEN0SwCdlXAKBMEghKuUYWh1SvEd8CM6K+sBFFPxEgRlnjbHb
r/CM/jZUl2F3DKhVeEqkjtk91QujWoNKLW1vDENURxMPeCu+gOjbk/uwbm8XmVFs5qgUTDNhDmnX
rjaeNZH2fDRdq5Vedbxi2vc96/03EEcPAlrpPO4e7QjCUUvnL0KBXunF5xOZiSp6OzR22IekU6s8
EgIExqCqg7/er0xkkl+T52x/6gEsiqdL7N8nftQBIELiugyBaY90CYjfGZW/5H0mFPA4ooem8Uuq
F3TTcOCdwOqkRXX4reEf+FmxdmBm2L3LcTSWYDwgPcCdR/PkavvjO/zmEi7u/gFNRFgAD/VSJ8AR
tAKDAtccXcqTdoxG2Sf8B34LniaP6NDKfx/CSuFoo39HdQFG5/uQtzAuARTcmHUjWCk8Q43af6rz
qeTE8KnDTlEdf6vPR9oXBJtj6FeTJvhPv0G6TUdLTI3Ha9z3LlffiAwPOTTt5gHy3SPwhcTXBlF0
5x6gsXHyJHeQdg1ja+j9rsAbh1CTSVPa6nEvjEn4aTdrC/wAb6SOAR4+T0+mrT9JgOAUcv/VCbLo
vP2emZuCUibHT03j8kq/c580xIB6nxpPGdXGmz0eSEkwaNnYWuNrp4+WDPuYfDhFtdMX4cZbFX8X
6d5nAUawNKsth7oYX2hEOvAO/xiZzyMNOU0RX6o1HPeya+rutJtaAsCAfdxhKpzqvEB8Tr+5kq8L
zpX61TFtL+/yO42TL4YBJVw0mLsziiITgxqBu73rSyETdzz6rz7ma6lQt0S4htIaUp74gn4jqxGE
hse1kf4UeHaN/advFekAKWPjn+iufnOUW+xbaBpA8deBfn3vSRkfbSukoWV8c7eafiRyiGns7o1b
NHzYfBLoIIXQgILFduatzl5XZg+kEVjT3f3WkPshWQ7BPtCrstIK0d39fUHo2q4/wA1APgE+adQD
WF+aeMNbAOTVPdHNnYp749yJZwJ1FSayjazMuH5S+MO1F925N3fjw7KbkLzdI7dXba/efYlzyWVP
uV90/i4OmnXfpR0P1FvDXR3gEogfKCCh4o9ux80Aly6zo88SmVx/zXGiG8pOWrUIMde4jqFG5OSZ
oX3oeWYOBUvDgG1MHfZ1N+896dMiT3SBbe5oo8wL72gf4w7mtTsIZ2MNYJ2FlhEIaYOZNbL73gxv
B+MF+xoV+4KUasydmg/oB6nZ98je6HQelKDW/XfJnV1St43ofWMNYPEC54q3T4I7OuVn56kgdSHQ
/lZBExoRKBedKfwTnZFDPN648eh1wL0wcZDXcY+W/T3a8hH66vWg3a+e6HZfegYZFwHhH4Fdp7jp
LoLREH6K+saU9uxNGlCv2JSfNc41hHySDjzI+p0z01gCKfHCGhzFR7ZP/NG4+2yvHHC6StTGrrZ8
cPOI/GAPTqI7/jDjWueOjuNcA+NCkTT2ewRfi7Sdg56yUn4Rzt2q+vDfYNqm4Wit2US2G0sgDGXw
cw4hqq2PRHR2X08og03+vdh9ez3aSEDQcbvRzUWgrlGoS+GqjC+0Z284jpvLvYZW82Es7ed2x3A1
MfUh1DWVkFS6JiLnhxCMUQTE7IXplYYTG8McjuBjMMAzrOQjwsqGOvK6fXQfK4cUH8pgjcSE/qOE
98aU9VVPdc1GtP9kJYz7DzvnPhIOTqDGNGkLEEzLiLoObKM7xzAu4weKWeMSwFgBcHM0ckV8De1H
xQtgHyqbfDuC6G5BuNaMcxfWBrrNCBlfLePqFiQ2AqcXbTmksEWe+JbAXOYopfuS3PM0xJK8a0hB
t0dzUn6BHGh0dyCa27j/8HMNxxLG15N2IV7pQz+i2UiU+45QGqcOml34V0HsaeOXKw9mTlxioj5x
zh0efePcwa2NxvKPB7IiRw2ZpxENsSAqPKQbiXvc+yK6+GAWNi4BBRuY9tCZeL8PeWosAS0oKoZi
+jLHNnkXojQZ/q77PKil21u95fxQ3YbjQ8vJaIFNZlyjFKkR8JZ+ctWj9x/3j4ajYwo9ItT6VkyX
VO5ByA5yQZ97cK6kAAj20W430nNfh2G2t/YxeOisuEun0XqK7G/j3HcBee9C4dUbey6n6OL9JKuM
uo9wHzylEv2o9b8+/iIefdoNx8vohD9qXALJcVPLBm1Pff5bx598GJim27bcNZIwohuQm8u4BMLD
LdiOvcldlK9xEsZS8D8cAe2q3d/47kGpwjPdg5iARPekLdPGS4DQMG4vFR31TyN0f+quGdvrQ4nt
4/zSZa2eJcqlIQXdkfA5sjw0MnGLHdMRsBuBgmTZ26edsD7+3IP4untC7FU98UV+zNVshL0oViK6
7XO+egm4I3D7oS33/MWVxo1p+80FXZQ0kvSioLVG+Mn5bsg+xDe4WgR/4XlwT3xLYOYzIMDH1KB3
u2X3UUswBPULnBkAbG0txXcJmD0BmSOuINn+uzk2pABaF/YfiiMPBIyP1qVfN4nc/hZAGQD4G9KB
d2N5T3efiAA4E5gt6hx55X5HpQ2sSXBwAMjAeG/XlzhpbUB76n3iQsJvEN1FaO7QCKkz+4vb8wWC
U7gd5GfCcVA98a2BuVUjhS4YgmCdh0yuoQB6u+SK6V9yhxCMbv/NncqE2kooPj1rTSsbDhgaMDCM
R40CyMjSQGYgiBS6DSQkRGNGtf9ERbCQob6sQ86PUnqP+KXlH/+5UtjTi2w+O1ysslWWLn8s0+Lm
Xbos56sHf+HLA3RSGe7m5ewP3w2oWu59p3715OY6rQavfk3+/MezvFys5NXnWb5wjPWNH3oGe/ep
9f9eT3H969W7Dut5+b98kaVFUpxd3Lgf3NQf+ia5Sv/w3UFyUSTZ4rvG1wsa8+47/vCd+sqG93ff
sNOb66Jc+nFkTQS4bh31efIp6RyviuzajyUjUw3l/yjLtN0HvywSvQgS8Ld+78tlkaRzP4771hCL
y7f+ogaV6JT1W7/Pi1lrCcT9tA77qvyYZCs/jlsCocWxDvs6PU0Wud4xYV22jvvDVWsNRMdZB/0x
WSWFH8YtgcS2rKMeJ+Us6zwpktMs8aPJ4A5Uax78pmiNKsBX66g/LbJVOnPf3Dm8yopklSodQetG
+0v+lC5XnYNkcemHcosyJOxu/fx/Sa9SJXJANOyjvsk7CN1vlp15spj54eSbYbnwf9xerz3PGbZz
XJ7OsiWK80wdxQGyEuDQnJSL087LpXy/2k5JdklQ3z6LJ6dl56hcKjmvRw+wRn97d3h8+O794dN/
7YjwpAUL1pZ/AvcA0/Zoqi6F6ZLJeXDhNl3Wt31p1q/wygDxd/bX/7wWbyft1Eja7Q8spbsTo22V
5bcxVqbJIpkpIQih858XabpoHz6BuN3Nfjub4ij9a3aW+3FkYwht+T9uf6SPsddWnbcYdUXa4cx1
jrJfyhTvyQ/tREAaMFgnUOvr49Waopboh3X0KQMUybzz5CpFMaltxeeZ3HewUTO3SYh7zdCkyE5P
09adDvSImkJgfF+cQTX+tzvA5MioqlS6oPYA2ocSU3/BNNbOo/69/Iw1eOB3lJn/jQ74k7+0JWEs
sUa9T/WUHykCTxYYX2erloABsV7T31857rJlIMHSafvSw7LIr1M/hlMXu3C++r/wCuPrPvNNXqwu
Nh4xd0fYlrbEpEjmrXXg6BoX4jgvN3+z4/u0rccPchL0F5OQmQwAHQ/A34wn3PHr1vnXrflb7P3z
vP2WkUQ64OwaCLUL4H+BPmvBLu+CAY9VcMhM0hJEqZsawIfYH9B5zNWZ3Wf6PvZFB8mcM4Tz3b4K
IGTgMBGqomSBnjXSmDLAvI7SZX6dr5IrvVVYYaSGqJQf0fpEKggFm2JexKPk/KJIT/1IcvJgXaW/
MOIgyByo2PqSpzK/aOqvo86bdHWRFmsWs2RGyYoM9qUmFo4TiI4efO23u6UgnN9/1CXVEOz/F5fQ
+QU6YrnSZsN9O/HYu+hTWpwm2c964PvOy2MHLvBMW0flHsF55Kg40efzZJYuL/xYzrIMsBBHN8ni
SsdEhFTgiwfssR98UbY3LYCdelCUizTzXydLILTe1m+dJlen+UzvmWTXreMeF1nnNdEPZU+vG1GN
I/nIxcUjXehBAwjui3xx3nkl/zp+8s5PvjJ9Auzcy8UsX6St+9G1KLKuMiPrrXO9n6yjfp9ca9VA
hbRfFG/+ff3Gvbopzm8+tdUZgEz70JV1+SovUiUZdB+3j11ZgRvGDiAYr0gkXF6sL0mAc/06ybGp
Kklwgiy5a6tgHCVnSb52RCT9ah6Zs5e3TPiesJuYB07ms+yDju9S9xpk4OSmfaZHAXbuTXqd6GTN
OMDWvU2K5Cydb4yPToKMf7lmqrgydesGviVFml1fE15Q8ny/JfzIu+Q4W5wn16gNLw7OsJDSKutX
n1wkWTuW1w9hW5wkP2frK+0gweZvTrKPWu+DiQmwFGVxKWZhW81BsWIf/KdPp+mG5RgE+O73Wbpa
JFf+G51ohFB1PxCtyD90Xq7Korzu/L5zuMqLfFXWJ7P5OmAXQkVm3df6ha/KRbK8yApe6f8z2/RS
EA8BTOvja9Jq85tN+gZHXXjyrdM6ymazedo5TJYrP5jsUQV6+PLoaJFHxWzrVTu+yC4JACxYtdv/
rHJMzZcSxiMOsBZvKu8iKY9861EyT24SNqjI5v/7b/+xvJQ/PS9uyDfwBS+S0/wq8bum9CHhLkg5
AwTbT7KrvOi+lgRUc4ZSLwjbsf+r7c3A4xSn4NKL+/L3T7Mkv8Ffyjo/lotZovIUUphP5xn7S5/m
l7OcBTxJLnEjsytlJgLzJ2YUYPNeJWVWZCrhKwThlBcHMGTeJt151j27yJLucln6JXGmXfWOAHt/
jKe9YeQAOuh1cr26aJk11Wc/eAl8w8CSS/88Jv3ROOhrkaXm99fZk+ZfHRLUvUV/qXf5n/i/vC/D
dJDOs0/qwIbAMExzLu3Ou1bSIoRZfjjvHCfzD8ksL5oCJwXZqSzIzfYK5nlJbPgKPeqHkjOynmZp
bNkjdTNBgpnEuZvjcrr9H7f/4jcscJGcl+qLXacp61q8JVOtlZ1rZH3/sJuk8x8DGIBmkkSTl/ep
gCPrE6PziCpHuHbg7vndb5VPnAMT04GaAGLzhLBSUSiheVCZsjbnaX6fJnki2TT9rb0A1xcK6jwr
tTXdsx+dg3zJwjr4wYu0+JSe5x9a4UEpk7tf3h9eEz4+aeFI17OsX69QDsr5OakYtYPSqc76uU9T
iWorOyQEQuxlwTJobJjQD1u/9nC5aicphcrZOuz0UyrGkh9ILgHpX2Ad9lm2htEZB7CPniVFnm5y
lu7NLD7y4npWJIszZRxMApzo59kpWfcWpFSICa1L/Bwc/GKZ3viR3P0dwjBICxCOetgQ6wBuS6+u
lFBYF2Fa5MlKiy/VKPZxX5SEvAq1CK69j/V7XxJcbCkHyobs3/tylcz11wrrq/Vrv0+LloBBCBBg
WOIER8mNRuf2QtxAr5PVh5Y0hMjSvc5WF2XbNHEtw6wrfDzPPySX7U8OsMavM/T6Kl0Qn2jViwwC
qPfX5V9TEqJlof3gEPHEo3w+Y028lDnPXXpVWFf6KF8kLXinlLGZhxXd7odxHxsiLPgFwAnMM/5V
BjcqLz4mWleEuJrfCnR95j/PrUQILPlbEHHleSskEgLu+44QYcvZcGSRVoGQE91GdwC98Quz/b4R
dUJrFtlCxf4gpgww9HWrqMwRaJlX4kOCQ1comaBNWIDP/ZjO9OXhGH/M3/sxWwH5aYuxo9Kxjv3T
pdTtKeMSxJ99KWrM9ysydLNcu40hUCTvMa7OkLspoSb/sXK0+/ci3R5pb6ORuaDS80ILdAiv5hjk
lr5UHROodRfJaKSd/C8cQ4Xe7w1pAuWXZ/sDXsEzAA+k4GD01/cqFn/r97/Kl/kHtdr7dK2hH739
4z//u5ybTa4ZlAkQI+zvw5VOzyC6xD78um8XWhMA+68xsHZO0YYyUwLcGk8Ei6IGDSBHB/lqSXpd
DdsLMS53sjq0wg5mPU8H5KaBlvmBRDOGyNZPLxJ1aYa4KN6l1+XpHEw46gswc2cqSKLmh0vtvnU9
nqZX+RkJbV7z8PsCSCCozLTIdSnVw5V+DwcypznJXQ0MGwawW25LqFzdzOJ2jfzCi/zci8d/5MU6
Ta7Tzvu0mCl7494KhkeO/PTnDK9vpSReOh5ZBefw/OZ65YeRZQiBEDv8hRRXjt6bd56XGF9Kp4wC
6JTDIlu1sJTCN25ejNVFll9rdR0iu3/CsX8OjlmPLKTd1i9+DuBCKVdpPWEeFFi/2rKH7YaHT/a6
IMBuaf/W6ef/XqWd2W9efsgzDZODF8w+/Kt0caOWYkP1WvnVIJrX2WnbKqDLgf1rAcXkqwt1uWBk
Bhg3O22tgjBPW8XsCMzQebIktezHEv3TC3GNEOPMVxofBJu6f832joKgnz4qHQwNaZBhW4MGOMVH
XKRn7bhbgCNxlID9WmXl0s/b7doowFmuRm7Hhnohrrmj/JPoX+q/9VcHEOM3GSa+GjXEleFG1fdF
L0R6sFLD3YNsuUxK9dXSIt16pN99/nu5gKPJj+REI0S26R2eiWY0cM1VrN97nN6cXaTzeaqEGYJp
P4HtVUVdnLtWqN3fDXAGwSimrdBsP0Qy61jIEpLO65RyIL8Esod9aWViXmzivq0KCtcuwjxu2SJk
oh7U/rUnufbSaEBsH/T483/mnZP86vPfHSLkbfH5vxZnmS5mp9ut/UVQzWSt2g/iPwHGTRaf2goa
clL7wD+drx3wEPlD4gSX4G06z5KlMotgD7Z/M8xwWcumdw2PrQJ9SBwGuorMf6E7gSEu2D+v+SD9
EDmzP2dXp8npR60xQhCCVTr0eO18h0jGHVBocIIxpyqZIDXwi7695n9yeqPLYMdUv1BGCFfxmGgy
ivphf+rbxWEd48evMBC7kd5k+DA69hvuhOffse5Gcwoi1vBrNv/qMAjA+0lRnmpPOcBJ4stAHbu7
8iApTlEEflCnE/0fDGd1cV5mcx1LD1FeJ18LdlyZlSFwQRJJgooUzLQaOkT58zS5IS+/KY8UAlwy
bUlHCLf5aX7FLakZsULcZ37czXHiELW5UKm1GdpCQDaoLJhBcFZqgzKEY/cCclJlj9CGz376vkeO
W/sHz7N9XMAaYj+1vf0QmQRJnS/FSVJB816I5MFbYKWrXKpZtKkagt6y4sJ7la1WS6dN36QfMq1B
QhRyVm95XZ7pwEU/iOYDf5PNkpn7/JP8FOYoLyjuLggBYjzBW6jWZ4pc5stNypBmtP6921871UK9
z0A9Q1Eo6XvJDFZaYa2QPESs9UBCdsuLzvusOM82Knl4O+3z+un43jcE8KAPABO2Av39EEVZUwqn
4I7wS+BEKkQc7zjRVlF/HEC/QQuw6hxSB4ObqOOw/RAxwko6MWFWF5//Pk+vbpqrMgwTZ2ICRwlv
0GgyaWwWIPRdTaC6BTq/raoLftechDSVf9DT22Qj32M5h+SlddyAVrOfnNxdJCIKXlpXutWOAYZA
aALg+ks+v6z1dXOnRyDEIDHdp41YbzCZQOb4oHx9u32veBt/hftenIsk6qRyCIqFAyh5WmUHIfCA
B0XySQeGQgR/pVxUxchCpGan+TxvAwtCkIAcnuFL6NrnEJzMz3B8zi4EFdKCGIQI6T1L5pdfxEIG
sNqel9DxqQgE7Ale2RiMQfKpVEEr0eiFKKsTSiXCJ+r67k0CBL7fpkXp5y2WEu2Z/B+3X4afirL9
sf0QJ+Q9ubJP8H6rjYM69KEv/nbXwCai3V/hpVDRmdNDILnK1eaEsDAPqKVshwsDODjHom7zjQ5U
CJ7AaS5e529fpbBlLM5/t8n/DOENOry7tG+QqhZU2qb3hKj8mua5t8lUsCFE+dez7OfMH2HRQSE4
6J5R3SLNVmY1f7OrOMjOinVyzHtZ8R8J6azvQsq3btbIN+9l9f+68V0STTZbwgy3LO/CfTpTmxLi
YiAAqUph1hnCy68Gy71IqWSqJdTN4ejsKUGAuf87NQkIOrxQbH8TvYIk6RTX2o/krrgQWfnpRQHL
HLH7DY5KLwSxwpv0Y2eazDeUsYSo7XmTteBTITC375MFYGFtToSIkbwBpqZHDXFmZYH/nIICbBVc
Sl++O2d7uzYob7PVGbGtjZcL/PQBXpBck0yTKWwA44ahAJu3QWUBjiOX1BJqrs3UoCF4k6pw0Yt0
TlLmnzpPlgRll4DYqkiznFjSYtDbTcvFhbJTaBtg35ST/BLbVElqP4QpcUKZif7aEGTDJyWlpa2P
DSCZf2J7syry/qxcwQPp19XFYUPkCteMzH4IQr2pML9K1sYf2uZ3Dwkyjsf0KRhS67cLhV+IYu+6
7PTY9Zego9EiLzo/lBBZYi9uNOPGQh64S0+uCVEwOnc8XH7xDR2fDb0/rI5PczZiEtwPfmj+9mET
FxEwurup8cg/dpZVtYajL/OT9B9wH/PW8zQne6TOZghm5nflsg1VDJFcPvn8P2D/btLmkaStjP/j
l8zDTRLwj4n6b+oQ47dlW6q55mzikP5NrWl+hbPc0Bfn1zfLTW14Iptl8wB4Xaf7WMtvnM1xMv/4
fwAAAP//</cx:binary>
              </cx:geoCache>
            </cx:geography>
          </cx:layoutPr>
        </cx:series>
      </cx:plotAreaRegion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Aptos Narrow" panose="02110004020202020204"/>
          </a:endParaRPr>
        </a:p>
      </cx:txPr>
    </cx:legend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size">
        <cx:f>_xlchart.v1.17</cx:f>
      </cx:numDim>
    </cx:data>
  </cx:chartData>
  <cx:chart>
    <cx:title pos="t" align="ctr" overlay="0">
      <cx:tx>
        <cx:txData>
          <cx:v>Life Ladder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Life Ladder</a:t>
          </a:r>
        </a:p>
      </cx:txPr>
    </cx:title>
    <cx:plotArea>
      <cx:plotAreaRegion>
        <cx:series layoutId="sunburst" uniqueId="{186CF889-F095-488A-B5E8-09ECAC8528AC}">
          <cx:dataLabels pos="ctr">
            <cx:visibility seriesName="0" categoryName="1" value="0"/>
          </cx:dataLabels>
          <cx:dataId val="0"/>
        </cx:series>
      </cx:plotAreaRegion>
    </cx:plotArea>
  </cx:chart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size">
        <cx:f>_xlchart.v1.18</cx:f>
      </cx:numDim>
    </cx:data>
  </cx:chartData>
  <cx:chart>
    <cx:title pos="t" align="ctr" overlay="0">
      <cx:tx>
        <cx:txData>
          <cx:v>GDP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GDP</a:t>
          </a:r>
        </a:p>
      </cx:txPr>
    </cx:title>
    <cx:plotArea>
      <cx:plotAreaRegion>
        <cx:series layoutId="sunburst" uniqueId="{4E538064-F6FA-464B-8C9C-A49AD1A5D189}">
          <cx:dataLabels pos="ctr">
            <cx:visibility seriesName="0" categoryName="1" value="0"/>
          </cx:dataLabels>
          <cx:dataId val="0"/>
        </cx:series>
      </cx:plotAreaRegion>
    </cx:plotArea>
  </cx:chart>
</cx:chartSpace>
</file>

<file path=xl/charts/chartEx1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size">
        <cx:f>_xlchart.v1.16</cx:f>
      </cx:numDim>
    </cx:data>
  </cx:chartData>
  <cx:chart>
    <cx:title pos="t" align="ctr" overlay="0">
      <cx:tx>
        <cx:txData>
          <cx:v>Support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Support</a:t>
          </a:r>
        </a:p>
      </cx:txPr>
    </cx:title>
    <cx:plotArea>
      <cx:plotAreaRegion>
        <cx:series layoutId="sunburst" uniqueId="{4B7A48C7-B0EA-4FC0-A932-17ED3F742667}">
          <cx:dataLabels pos="ctr">
            <cx:visibility seriesName="0" categoryName="1" value="0"/>
          </cx:dataLabels>
          <cx:dataId val="0"/>
        </cx:series>
      </cx:plotAreaRegion>
    </cx:plotArea>
  </cx:chart>
</cx:chartSpace>
</file>

<file path=xl/charts/chartEx1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size">
        <cx:f>_xlchart.v1.23</cx:f>
      </cx:numDim>
    </cx:data>
  </cx:chartData>
  <cx:chart>
    <cx:title pos="t" align="ctr" overlay="0">
      <cx:tx>
        <cx:txData>
          <cx:v>Healthy Years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Healthy Years</a:t>
          </a:r>
        </a:p>
      </cx:txPr>
    </cx:title>
    <cx:plotArea>
      <cx:plotAreaRegion>
        <cx:series layoutId="sunburst" uniqueId="{0EC683EE-2706-4788-8CA7-0FC33F0F797C}">
          <cx:dataLabels pos="ctr">
            <cx:visibility seriesName="0" categoryName="1" value="0"/>
          </cx:dataLabels>
          <cx:dataId val="0"/>
        </cx:series>
      </cx:plotAreaRegion>
    </cx:plotArea>
  </cx:chart>
</cx:chartSpace>
</file>

<file path=xl/charts/chartEx1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_xlchart.v5.20</cx:f>
        <cx:nf>_xlchart.v5.19</cx:nf>
      </cx:strDim>
      <cx:numDim type="colorVal">
        <cx:f>_xlchart.v5.22</cx:f>
        <cx:nf>_xlchart.v5.21</cx:nf>
      </cx:numDim>
    </cx:data>
  </cx:chartData>
  <cx:chart>
    <cx:title pos="t" align="ctr" overlay="0"/>
    <cx:plotArea>
      <cx:plotAreaRegion>
        <cx:series layoutId="regionMap" uniqueId="{ACD84092-6964-457C-97D5-71771C8EF2E5}">
          <cx:dataId val="0"/>
          <cx:layoutPr>
            <cx:geography cultureLanguage="en-US" cultureRegion="US" attribution="Powered by Bing">
              <cx:geoCache provider="{E9337A44-BEBE-4D9F-B70C-5C5E7DAFC167}">
                <cx:binary>zH3ZcuM6su2vOOrl3Btxqc156OjdEUVqtC27bLn2rvKLQ7ZVEjWQEiVq+q7zeN76x+6COJhMkqbq
mB2mKrp3FSAIiZVAZiKRSPzzZf+Pl/lo6F3sF3Nn/Y+X/Z9fJpvN8h9//LF+mYwWw3VjYb947tr9
tWm8uIs/3F+/7JfRH6/ecGc74z9EXpD/eJkMvc1o/+Vf/8SvjUfutfsy3Niuc+ePvMP9aO3PN+t3
6nKrLl5c39mw5mP80p9frkbOYfjlYuRs7M3h4bAc/fkl9Y0vF3/Q38n0eTEHWRv/FW2FhiwLhqpL
4peLueuMw2JJb8iSIBmqrBmnjxZ1eTNcoFkpFScahq+v3mi9vgj/GzdLERyX2mvXCsZquYy0q9Zp
LH+ksfzXP0kBRkdKEnBTKMqqKNpfvcXIsSvEW+YbmmqooqoKMbAJ3GW5oWqSqsq8wZ8+Uhr3M+jJ
Rz5uSLCPyyn6X/ufj35n+Ow6EQAfn+sc39ABumooIfaGgWmdQF8QGiq+ofG8GKAvRJ0Hs76Unnzs
w2YE+bCU4t75+vm4f50/D6ud9UKDAYpZH0x6w0jjbjRYuSroclCvp3E/g5585OOGBPu4nKL/9frz
0X8Y2ruhc/HNc7e28zK6cH9dWBPbKRVC/zkp2HNeXWe0rlIOYi0aOq9JhqAHS43n5fScEOSGIAgS
r4hSMCnSc+IsmvJnRaIpmReJGjozes3Pnxlff40nWJjrzbBCqShJ0EhggiKFizMtE1W1IUq6IvCC
GLBBSfPhTJryOZFqTHiRqqPc+Nr+fG5Y7sKFQRjBUYF+EsSGyMuKAAsg1j8J9QTjQIShZshqvlF2
BkH5bIgbEhbE5RT+qxoYB1/n45FXpUgS9XeVlHjSUboYsobniXFwBj356McNCfpxOUW/+fj5k/+r
v95Uir6sNRRd4zVeTssfpgZgDeu6pMRrItj8BDbZGYQUwB6NgMIelVPYvz58PuxNd2E79gvMg/vR
0n+e2y/ViR/BaPCGJvOikuYAp/ENiRd1XuLlXBb8HlH53Mj7DcKYvK9QHjVvP59Hpxk5nFcpmjhR
aWjggKxL0dYlbSxJckM2eCgOKWARlU1sTpeRlM+YxGgIPxI1lA1fv9eADc7YnZcazWnnwnueEg67
Q13TFBhLUrwMEtpZgABTDUGUxTcWpQRVKT0FDAjbUfTD4gz0dVgB3piNvHzL8hvoY4ZjhygbusAH
digRUirqVawRRQgVdMZzcgZNBRx4Gw5lwltNhg/3NVgCx5H3PLSnVW4X4MCSDEmVoCrivXpiFUCN
a7omKti2xYsktQrOIqmAD4m2lBGJqgwnamAumcOJN7Qr3LWJakNQFEgbVcljg8I3FEmW4WQMt9dk
NZxBTz4P4oaEAXE5Rd/sfv466LrOq+8NK9yqwSrVRVFSVDHtN+d0taFgZfC8FDpwIaaS8/8cUvKR
f2tJoH+roNh3bz4fe3PojOfD19F6EgHx8Y2yKEETyxBBSugaSrsTDb4hgjOabjB3Lz7EnXgeSflc
SLYlfEhWUU6YNfAe9Ye+Z8N1VKVhKjKoZV7SdDVlkHIGvEaGIaqhPQrfb8T+YNt2HjH5PEi2JTxI
VlEe9Gugkc3RfOj5FQoiRWrI0LYqL+LUgn0g6BPqWNQaqqEJkmKENithwxn05PMgbkgYEJdT9M2f
NZBF7mYN13qVmwKIIkHVBU1Xcl12ogx1IEJYKVQBn0FKAfJxSwp9XJHB/u/Px/4GXgtvOPYrBB/u
Ul2WJTiuQ1M0rQY4XWnw2C8rQqgGDMiopC4+i6R8JiSaEi4kaigbbnqfzwasz7HtLyIgPq6LYWmy
02pF1d+c0gkBhPNsVcCuTI+Oeeg6KKcnnwPxQAj+cTlF36xBOAGIs4+j6sCHzwEWviQLUij94fdJ
gM/pekPjoYXVaJdArNFyegrBP40ji/2pOAN9DXZgHf9QqeTHBkAWAK4auiNIKAGn6FgXUA2R4mWK
OSl8yunJhz5qR6CPiin0nRqo3Y5vO6Mq5T5iaEQRWy+d+IAEVPA4KNC1cFMMhZDGvIyQIsyDdhnM
g+IM5jXYdrXmF4PhfDt8db0Ig4/LegFHxZKoCYqalTM64pYkuCOi3gIz/0wy8mFPNSbYp+ooAwZ/
fb6itSBtXiuc9KrYUBAuoat8eA4GSz4p6g21ofJwjuqR441Y+uX05DMhakfwj4op9NbXz4feRMhe
ha42o6GIhiRrcujR5NNbXZzZKzBDeS2Mj8h4G8qoycc9HASBPSylqJuXn496b+0NR/No+X9c2EiI
1mOnKdhYxV6cxITHeYCuGLIW2ZVUv5aTk4971I4AHxVT5Hs1CBgzJ36lEUFwGsiCLMnEpwO3GmKC
EZ+ihL4EIuvLychHPGpHEI+KKeJmDY7hTXdub6v0o3Gw5HnsoRCbGtmTafHOjrdwuAirJ1phgYI9
g5IC1KMhUNij8gzuNThYtDwXkesValVZaUgqE9+x9E7BLigNVdEUURBJ1NsZhOTDHjcksMflFPbu
/eeLdus4eplUCrvRgP/e4GVByPNaAnZJgi2jRme5MDeTdvwZ9BSgHw2Eoh+VU/StGuxce1vXO1xY
7nC9iWD4uHbVEH5raHAbRFYL2UopCGbQDFnB/jbmUIoF//7vzeji9b9AnO2969Eo4ARpTxlCqjN8
qYMrzV3jLOVi6LxedEfecTRm8dpVyiYZYVc4xWUr5fTBMVbCAGLxJgiZlzVFjqZFpBJ+l658FpkF
4yOsKvoaZZlZh52BNzzaFdqoHDwO0unDzrcSzOFwLhNsF7RwAVG9XUpJAVPCdpQJYXEG9Bpoj++e
D7f/IZqkH5ddnATHv6bADhXSp12cojZwdUeAgZp/keQMUvJhjxsS3ONyCvz3Gvjd2t4Q90eqw12G
i0GUdTiU08pCbMiKLiEuLjqGIW63cjryQY/aEcyjYgp5uwZz3fTn42G1cdEi/DrM8UPuTCEiVMah
IxhCt2FnkJCP9xvxBPG3Coq52fl869T0vRkU70V7uHarm+w4XOQ1CBKc7KYlO7sjiFhoQaZq90wy
irBPDiKDf7Iyw4N2LXjgO692dfBzLK5BlRHUHLnyIVQSClbElUG4mxEBR3ZmmA1llBRyIGiYBT8o
z+De+3zcBwjpcXAjuzrg2XUL3LqDTzMwOtmheQL3k4rVNEHQjPww53MoymfAW0vCgbcKyoJBDUS+
NVw8u69V7o4hehQZhykCOWaB7w0uUawJgSng1G7sDBryQX+jnoD+VkFBv6pBRCeoG3lulZfDEagA
WQJXT3RFmey2EOej4GSRV7PQl1JSCH3YMgt9WEGht2pw787CxMNdkouvv7z/0EUkuEIlxNbGrgd6
M5jdFsfRgCRQVvwvKCtgTeEvUVYVfjHDuhpoaWsyfI0Ex8e3Ycw5KrDYE3jqTh946RKagl0nYyfF
zMkUVQMtZC0J3BRlxBRw5jQEyoVTIUX8ofn5+tlCShX34v+Y2J4fh1t7Ph/93+oYgDv0GmwkSWTX
t4NP2lZlHEJ2Fwiu/MsY0R1ClmJgMxnBxwhq36MvnycFP0OYVPAtyjWrBjsKpFuYV2hScZKAK/aC
JGlitENOrRROExqSgLtlgkT2cqWE5DMkbEYYEJZmAK/BCSZIq9JzKuESBiKeNcEI3UDpvYPAI45F
wVVJg8RklZJRCDejPgs3K83AXYPgIMudu4vnKk1WGVeHcT6pMkQTOoDTcGue13WoiVBE0Ql+BiUF
oMctKe5xRQb6OpxgBgrhynbWk+F6WKU2ANTYHUj4E+7c0hYsuzQj4gCZLYvgE0n6QB83Rwv3xcPx
6kt8t/yDeqH8FwnryhtkWFoDHT9wF2VXq38vJ5uOM2mN/YnO5tJaXYZhxWJ+leh6E6Rb0rA6g578
JRU3JGyJyyn6g1osKKTDubjHViRC4eOWLTYYuMIn4gA6XClp/cHpcJLgWgGiwsJLfmBQkgOWew5N
+UxItiV8SFZRVlh18IT4zxUyAfKKF3DCE+acOOVbSaoWHfFhEkKA4wvhVLWUUFMA/6kVBf5UmIH8
++fvL1ovfrUhvhxMUcnQVFWDezsJt2ZAKrH8bWL+XuIMSvIRjxsS0ONyinvL+nzcm1P72fU3drTu
Py5zWHYJgcVbRAnRhBT+MrvrhOMINbrxCuWeFDnnEJSP/1tLwoC3CsqBZg3CTa3DstKLlCy/hC5K
vKSG8zttySJLGrgDx3hRSFIpOfnoR8Mg2EfFFHnr5+fP/QHy3Q6X7vtRP79n8UDoKJrAkj+lJj3b
qOlsE6cKQdA71kRy0p9FST7uiaYE+kQNRX9QA99EBxkAK9SyyHmGaF6klYvkSpoDUAc8dm64XBxZ
QsTYLCUnH/6wGYE+LKWwd2pw4DDY2RvkGJkj2iuagx+X+Qio0JFXEVZkbhikjjv0uGAWp/hgV8xS
0/88mvI5kBoQ4UOqjnLDqgE3miNnMfRmERwf54SiNNg1SV1I3J5JWD86C75GcDZ1GJ1BRz76cUOC
fFxOUW9efb7gb40Py011mCOFjcKLCCiKQuTSFg9O+HFvXhDim8Ni1HXgryilJh/5sBnBPSylqLfq
IPBH3mLoHKLBVzDXIdNxeM9gD4Q6xEpirrOQRh1CX4uAJ0q3U05PPvJxQ4J9XE7Rb7Y+f853fRg7
XoXoI0GWgHwRuBCfe18ep2Ysmwc8C29HBUmZfwY9+ejHDQn6cTlFv1uD7S1SG40vrtj/DRpfG/eN
GuTCbq03bqUpdHBRHDdMED4ZZRCBnEssR8T5SUhigeuFkTMqkgShGCynJ39CxAMhEyIupxOiVYfl
OLQr3XQbDTxyYRhKJuWpyHYkWIaIdj19lDTq3TI68jEPmxHEw1KKd/fh88VfC/lykMjRjkb/ce3D
MbUfhBGTHTY2gbCyENVBzNxzaMiH+60lQfytgoI+qMGFn9ZmYrvLKo/noNNFQTh571LCBc+8qAh5
gmkbHs8RXX8OJQXQx2Og0McVFPpWDeZ7xx9u8NhPlXljWRCGoRg8HnVJYc/hPi2TMZAy4YEccemd
RUs++ommBP5EDcW/UwP827ZT7RZbxT0c5MuHdg1neEa7GiIYEOlemtT9DHryORA3JPjH5RT9du/z
pf3NaDms8HYUEuqz1Ah8HIVhpBaALjVwf19FerTQsiFyv5SafOTDZgT3sJSifvPt81HvjFxvXKW0
l9kVBV5nd0NSgOP9CHj6cGCm5+fFPIOQfMjjhgT0uJzC3qmBKdlBzHSVqCM5joxIR6Qlys0EyEEP
4DYDD29eZEwFBvwDAu/KackHPtmWYJ+sysBfgzDijjcaVXk5DaYM7HgJCbdwDpzcPwk410FoHXLQ
BZY81bKldORDH9FPYI+KM5DX4Hy+94Lso1X6r1lSCmRB02VyIZAT9IaAizt4kCA/1ugMSvJRjxsS
2ONyintv8PkCHq9KVSloRLY3ZTlfkXfx9En7TU8H9Qgg4qMHU4haLaWmAPlgEBT3oDSDeg2CHHu4
/RpJ2o9vW3HlGG9hIhFU/nU0BXleEYmtIGIl5knSbVdGTAHmpyFQyE+FGcTrIF+84apCxBH/A8cM
wnugMBMCHVaMoMkIUYnmN9mzAup3qSiEGq2yUKMwA/VdDUSKV7EoVxBfouJdTBVHjqdPep/EIV/I
KR1IdFZDN0q9coKKgA9HksE+LM/AXwPb8Xq4qTT9E/IWYJ+kIuNWFLubmvLIIo14dexhBSFaX4Ht
WE5HPuhRO4J5VEwhv/6rBjN+M5xXeQwjIasfUkjwwP30AbIJIYMrmEGgT+g1yEz3Mmryce8FzQjs
YSlFvVcDf8zlcDGsNLQWlqEYvG4YKdIU7pymIcwQfmDmNjh9sIVNKtIzCMqHPm5IwI/LKfyXNdgk
XQ6XlRoxSOChIHBciSPLU+AjizSkPM6h6J36UjKKID9RnwH8VJqBuwaemEvXe60UbwFSBJY4tkgp
oHE/yUBuaFELU7nS3JXldBQAHtJPEQ+LM5DXIHz/angczibVvmgrs90novMV+c2xmJDteNFWQ9pQ
HWd7wYc4ZM4jKZ8DybaEC8kqyomrGpw6Xblrd/vu7c/fi+lExLLC8lniaZIA5rRFiZdj2BULERvZ
4ENMm3JyCjgQDoOiHxb/8a9/kneyMwV4BJB85c4feYf70dqfb06djkfutfuCg1HXKauiW4orf4ej
40infXxfiigpEYm3sVGKAjhTkgbRJtgqMTd76PIlzoBycgpQDodBUQ6LM/P77883IK8O3vhwrFjS
CIjWQYp/mX87wktIGg12uwhDhlfCYB4qac4iqYADibaUC4mqDCc6n8+J62GVr2bDopQN5N8WjOi6
XGoFnC774l4qrgrh+ClpSpaRkY970IogHhRSrK+/1gDr0fPQqTJPCi5C4ArQ6W5cCmdJaejwv7MM
KoHhTtEuJ6QA8KghxTwqz8Bufj7sN3bFj5MbyAKHx72QlDVUl2mnGAx3fDQkEQirybbpDHry0Y8b
EvTjcor+TR0EzGjtbiYV2jIc1KyKJx1FpHFIzXoccUvwQ8LCyY/Ouy6nJB/3uCHBPS6nuF/X4KDj
2n4eVZr8EK9ewyGWntYJ/YpXBln2bkRPRs4EKnTKCSqAP2pI4Y/KM/DXwP8O+A/DSMdVYFrCKSmy
R2SjpwXTBjw744MrBwZOeAmaGPCl1BQizwaRxZ2VZlD/+fmi/treTPxqX9XEbZRTEgedBRSwTzpS
EjejNWJJnkVEEeAx/RnQ45oM8DXwTT74jr2u8mAVpo2OXNt4yiWNt9GAjxjOsXCe8zzZRJ1BSD70
cUMCfFxOYX+owbnqtb8fIeOh742rEzVIaYEQPR2iJDz/SPvLkNXZwC05OHWC5UC98eeRlM+DZFvC
hmQV5cT198+XPH08MDUervGuZnWcYKEbBvigCjx0aULX4q6iDJ8lQj3ewpuSu6nziMnnQbIt4UGy
ivKgXwNTs49Y4Z1dJf4IWEUmbRE3/YPJDrWaYAPbfuESuiHrbyeFaTaU0VPEgqBdBv6gOAP933WY
/vPhoVIFwII4kDZMUSI5g11UAnuBx1tfOB7BG2zBoSGxeNhcKCOoGP2gZQ7+QUWGAzUwfTDgV3s7
Wlc3/XFPAXspGD+hoKdZX7TT6kDiI+R3O33IPvccigpZEI4ly4KwIsOCGhyLY8AVSh9BbbBsnZKC
l01Pn7Tw4TD/wRkxPjnJvur+PjWF0GMMWdhRmIG8BskKAfkGe5FA6n58m8UcZ8iQB9dNGImQNj4F
GXoXByXwMkd9BrEfpWQUgs2oz6LNSjNw18DM7w+R43xj+xVKGQ6HTzh8xfNG6psxkxD0Cp7WYfGT
uph/Leoskorgj0eTYUFck2FDHYzN0d5+qdClhk0snPIsS2fak4kndXBwiLQX7A+Z8aUkFGAetqOA
h8UZtH/UwLZx56/utkIpg4NAXP1gKbVzn4+FH5O5lmFWEsjL6SjAPGpIQY/KM6g3Px/1b6638cdV
XoGS4DfWcSKiZS4YNwxUgCPRsS3xKZxDSj7yby0J9G8VFPtvdRDzLDHqvEp3Dsuug+gCSYfj4PSB
rZgQ8qfkUsy7DFOSTvpyUvKx78eDINi/VVDs+zVw6YC6zcgZjb0K5TvCP/BYta4rzFuWhB0JLpDi
ztB1as+cRUQh7vEAssjHVRnsW58vc/qu575UqViRbFzQRAgdnFcFnxT+iOSWkONO1qNamlXqDIKK
mBCOJMOBsDwD/9c6wH9k9wBX/iiSAR+36DkkccELOqIkRia9kGIBSzXInnHRpIy2PYeYIvTf2mYY
8FaV4UENIs/6hyFL51UdA2DeA348e5BwkiVEkAFXJgNfEsJQBVigKR9aOT0FPIgaUgZE5Rn0axBj
jN2kXelFWA6mvQjTHu8UvYWCJODHw6V43gUv/yau5CfhP4OgfPjjhgT+uJzCf1MDAXQzwssbp7yC
FW5wcZsHb6OpeEIqrXyRigJphHjchw1VA7F8ziSmAP7kSCgLknUZNtTAqXMz2l08juDArfJ+LIeb
+Gy7BV2bGwMLPY0c1jhWQSx4WgSdSU4RIxJjyTAiUZdhRA2UwSmwKALj47oYwkZD1JRILhFCQcOL
KYdHLGARNHRKBrH4ragoj4oC5INmFPOgNIN2DazPG+x4Jxf94cvotdqsZiwHBW5/IxnC2zlVQgeI
eBFHUBGCn7h+lcL/fLoKOEF/gPKE1lPu9GuQcBPc2VX5cLKChw3wDBFm/ZtfM8EUZImCVQS/GzFL
y8ko5MGJ/Cz0p2KK+M3t528HbpFq871l/3tXIDDLmeMBCW5CD0R6HwA3M85asEfWifQpoyIf7qAV
ATsopFDf1sDu/Dac2dVG4yNIk21qcbkN2jQxr1UdWcTx3hOeIWLsyAj7cyjJh/ytJYH9rYJC/60G
cuUbUogvhtXNcziP4eIUo1sOuL2Zwp/DUx14BErBo6ah3CEbrnJ6iuAPxpEBPyjOQP/18wXMt6E3
HPtVCnW23ZIEFScpBYe2SDDKHubCG+3kPOUcWoqAj0aRgT6qyID/swbgjzy/ulnPwb+MqG+oy/Dg
lrxewGlKgwfqCmJGgu0WHNBJI+dbCTkF2J9aUdxPhRnMa2BhfsNbivZyaTtVhokgTgF3TfAaSlrQ
C1C4EkthIdKZfh4RBYAnG1Pck3UZ+Ls1mPJutVta5lnAy2MScuEEupRwgCXUlWX4PoNauq/6VkpO
AQ/CdhT+sDiDfA08CnfDTaU+TZYHWoKwSeSBTtg4ioDIKawJnln37ENOV0qpycc9bEZgD0sp6nc1
0K/3Liz4Sk8R8TIERLiAOR0I8bRHDalZVGSWwz73zdeZlPFn0JOPfNyQYB+XU/Tva7B9uvfXlQZk
IsEcoi3xCEqUhjsNvgHnDnsUS0u411Lgl5JTgH3YjkIfFmeQ//75cv5+B89lhSY9Hv5hL8+okgBb
PSFnJJjyqoxMZ9Hr7ELapimnowDykH4KeVicgfzvz4d8MPRf7Yuv3rDS0xMIFEFURTwRkQ5XQNoz
RcZjWOyVrNOHAH8uNfnwp1sTJqQrKSsGNZD6Axa9UGXcDou6hIWDQG9Ykonpz7EKZAHECx35Fz7P
oKSAA9EQKPhReQb3GgSODEZepZOf5fZT8LTt6a2lk7pNoY9zXcTm44oWi0JmH7oGSskpwj4YRgb6
oJgifz+ogfCxR543vLgeuc4oksB55xS/57DEcwDYy0pImB7YOkZaBnHskUp8ARdUyAZrcCY5Bfin
WlMupCopLwY1sPQHc4Rqzio1OvEmDFYBcv5ltleQPrCIcIibuwDOoKSABXFLCn9ckYG+Bp5MBv2o
WntfbbCwBRkJdQKIsZFKKADI/5MvmW3Fgk+0+hBlMPrzyzkEFXMgGEoOB4KKDAd6NRBE2HDNbeZk
uPBGY2REivAokkb/udxKg+XQLu3+Zf+PRPom5HpKF1zMkdZp47+ClTLe52AvM8Y7O+LVRgZJeLRV
FZEs+YuxjJyCeRA0o5MgKKUzoFUHVYSHkCcXX395lSaK5BCSDueqJOLlq9QKxINYCGDBfpwpp+Ru
b3AmHQWwp1pT9FOVlAmPdbCATxRe4VXeYYRK0QJMT/j3VgDyFOLIRnw7vySyUNSCJ9h5em0gYEUp
Ne9xImycy4iwjvLh6r4O4pAthoFfaR5JwAxtI0tCdNBAVgQuGSDNJEwCag+fJkUpMe+xIWycy4aw
jrJhUAeZ5NkX10NnVuFiwJ0wyHvGhVDcpxcDzjg15IjQM2cPg3NIKWDBW1PKgLcaCv91HcyyDZ7R
Yo81fhvOR2s8IFe6R/kPWgXVrkUYgHjTCB8SUYbgAwS84jkjLcy0SEIr/7erMKCesj8opawfNGsg
AHej11GFVhhillSW7l+E1+X0SVthjB0irys6rnPm2uOl5BQsvbAdBT4sziDfqgHyh0pzb+GWApwB
8MTA/X76pH3vuNnGQxoKbMrnAl9GTQHuQTMKe1CaQb0GMQUPw6lddSATe5aReYBxRSHeWST2oBrP
9qAqLsmGd3iwJJKG8Hkk5eOfbEuYkKyinHi4/Pz5/zB0jtWe/SHCQxFlRLEihWvwSfvDcHVfw3tq
iLQPl0iGEeUUFbEhaplhQlSRYUENgrebo4X74mEH/XJxP1r6z3P8BVYAbjhcWOxqZDRPP741QSoK
Q4crGH9C8ZPWCwiKwsZFVKWCF6g+Qmk+y8p/kbCyvAFlsVUD/f4wGZ68PdWxkrnUkOORBG3Cymab
S+S2ZieQKfF2BgX5LHqjnbDirYJC/tCtgWBzq1w5cC0jChNx+dFmMr2PQcgy3J94BSKUeHRP+VBC
TAHyp1YU9VNhBvFODRD38Ob16/D1grk1H9znYZUMYGH2OFnHk+4hxti1J7Q7p4IF7JQFL76Tif97
VBVwIu9HKGPyvpPh00MN+OR7swV849XGkcO0xWNL7On38NZWeoVgR4ITSFnBs5LBGkF1Sj6dSVQB
f1KtKWNSlRmO1CCq/+Hf/+PN7EPpfv83nJDwA+tIoS/oaa8XjC8ZWd0VGZkhTx/sT1JsOIOSAhbE
LSn8cUUG+hq4Hr+Pqw0Bwt1FRBziHCzMkcQ0QUJO4UVEEa/bKEjFlrsMysnJRz9qR7CPiiny32ug
Lr7PPJw8VTjnkQ9VxhkHfEnhQTzZeyPYE0mxYRnl7zvOoKcA+2ggFPyoPIP+189XAt8dezN6PQVi
XbQWNrYfVYaaIx4L0xu7wPjlz9QqUJDGCq555G9724YkpdDvElfAl9whUiblfoly7GsNPFUhKFe2
M351F5HY/vimkDEDB1a42vvGjITEwp4RsgrvtEY5sGj6wvPpepdN8bjyGRRXU9Z0zNospgFz4K+r
4wxMKmRiUjSZpZdkn7RJxRnwJkKg4eW/cDsPR0vOMion613GRM3z+RLVUrZ8H3w+W/5CFODRx4uo
ESwfXyw65BqSTiJ6IVwsaR3D4Zk0VicJicWUZMlZJOWzI9GUsCJRQ9nwVx0E1/F5VLWzFzflIbA0
iY+S/afNLBUyDSFf7Lm6iPdBpNH3s2jJZ0CyLeFAsoqy4HsNXIx/2aMNrndGWHx8HQgSzjlkhFsr
aQ+iwONaq67i4d0oi1DUZ4D/GYTkgx83JMjH5RT2v2oQ6ftzhH12BEAFoCPRMHOsR6+8khvDyFaJ
rH14oDfx9EhS9pRSk4982IzgHpZS1H/WQN48stxkFcp8Fr6OjbSBh1vSm2lE8uCpdSTlY3kqk0iX
U5APddSOYB0VU7Afa+C6eLQXz8PnXYXbOPaYAgJJZUNhyQ4TliiCBeAC1GUcYBC4z6ChAPC4JYU8
rsiA/vfnGzb/6WMi+Frh6kZQTph5APlvU5wQkBJLxq0aBYGGpw+0b3L+/zZ9+dwp+BnCqoJvUb5Z
nc/nm/Xv/0aEz+t/9bau7VW4ZPCQHQ6DsEuIHnMkVqnC8hQjOju6fkbvuZ5PVz6jaHvCIVqdYU0N
IrIfcNraqVhxwEhi5qmKE9V4mSTkGYdlxN5skFWsruTyOY+WfFYk2xI2JKsoCzqVqJLieLQ4YLaJ
C94tB9Hih8QjwO/XngaK8HPSNIQs16wK0Oy9/vmFqWw8Xxx4ztkvpJA2veHRnkfoR98fDdebP7+w
WGq8JabKOhKhqTx7F/vLxQ6BeajCixoGwkzYeQYyciFDOKoclhzrzy8KXjsxkNRF1zUWCI+33r5c
rFlIKZrhHRpNEVjoO+J/eARja18i0nDH/zB2nRiJ8N8Xjr/45trOZo1f/nKxDL7FCFUQYY+8U+hf
1pAYEuY2hPDyZXgP/xC+LPw/iRs7U3HsHcyVsplL1nGy2Xgd33dk93J8VKabdgKZs7rDDVZkA8KR
ArtsJmJcye6WnPbkzzby3hRm64Pyup/PhOPcdJ5sTh6MZcM7vrzfH5wXZHiygu0dO+VG7CAEWLo/
3nZm3mG+2psrjnfuN5qkPqxsddop6YXlG0n2A02HaHkk3pQQsYJ7CezB2+S42FUFTpgId1e92/Zt
t9lum2b7qt9uN5vtvoV/95v4/2bTMrv4W7N/1e6ZPXyn38c/L5tN1HWbl6hrXeKv+Ha717ttdlHb
R+MevmpZPfxau2PiJ/Hz7CttF+17D+3bXg+/ZuLnzBarbvfa1iO+AhJMi5Xg7/hHyzStrtVFv/gu
fvFb5xY/f9Vs4qceUdJrma0WfvFHs2/2eg9mr2WhTavVslqWZbGvtdAev8d+zLrGX/oYCSi6Z913
utblX61L9tXWZc9sWTdWE3/HqLsdF4O3QF271b22rHav32aEgrYOWt5bQ/xqF1+9vBl0uwMGE4Bi
rZv9/sJk3Q4sFL/PMrGEYwaf5thi6q1lfirc9du3j732AwbVsoZW99IKQz0DYZAz5QWcHb83N+gS
26y9ubjB3Gg37348347NW7P188bizZIRSYzixFKmc5BFdSTn4Hq1Xk401g9Y9KN3fw8+W8AbLOle
9ZtXlhWELxcPjMmG9zqERZ3s8EnYrKZHdNhvPj5gtoBP7/MIcq6kB8bEhHRai0vtaWujh7ur9hWb
0O3+6Q/+e/vYxtq4xVztP/bbj/3blYmF0398BC/N6w4mVu++0+t0Oq1O59q8wQy7tK66mM4/r69P
0/HatG664DdWHpZF07q7skysz9blnXV1hdl32Q0CVIrxKhsNk8WJ0cj8dvs0BV7NH80HrBsgVjar
FSLOM3OAkZDo4ghJ7ijo4qr9eDtuYVliud+yBQ/Y7vHpmR38ja3qsYkRXv7qLq2d+avZ7XZ/7cy7
QdkUYZvYd+cIEcCLjS5NF2xS3vYebtvWr27PNtudNgO934aMaw76TEyCMWBEy4QMtNg/m7fth+ZD
777f/OFCtnXMH1fPbfwAhnLbMTsP37aArwkpct/rYN61LjHPl2brZjg1LwdgdbMpms07TIhHw/ze
uoEkaTfNbrN1Bzl02WcC5v2pqrC5/t5agEcrCfzM5faSgJkKgd03f0Dmbk3Q/bPTNu8DyYzhQYhe
Wc2rNohoQe6+T4EkMB3zHglEBx21w+6wY1D/gHjvA4U+k2v9QfO2aV31epDW3UesFghrSHxoiU6r
tYJ4bbeBOVRPl2mB5g8wp/3Y7N3eQmBj3tzej03zb8yiNngCLdG6xCr8Aal9aZ5kWa/Tu+3dj3pj
c3TPfvT54fbRNh+O5vPY7EHYQQ7d3uOfoxFmI2R+17oZQMbiv3fdQWvQ/WVB5HcH5gO0yN40x2YH
S/Xv65ubv28uu63vvcvu6+AOmsK6gzqwWq1B0xxeQxF1766aAyxRs3V5eQ2ZfdkF9E2geoIZI/8F
uKFc0SN0S7cPvdy/srqtGyz10xf/GqCYCYVB8+ruxw9MROu1hCPvr3fsctNzQh8/uZwGFQMteYX/
Ye52+k2oPCx902peBkrOKpkHOP18dx6ILHggNRW3mrZ10S36BBz9W6x/LDXWK9PeKxOryHxmuh7i
EuuiZ+KLkA7te6aVwWgwHn+7R4OeeQODoI2/sba9XucG/+0OAFrz0ro7GTaAtc20JlbUDVZu72Qu
dC8vsSDZVG+zOXjbZuJ0YnYxhQA/pHW7CXl8xdjY7P7ow9Jpdm+baPM+A5h2eFsQCCOCPasjEbeK
1NuaxrO0HkkgtsejMeZ9Z23qIrdtHjbLraVJ8qb1fi9pLoe9sMuSMsw+BL6Sle8+rZdPurRYm0/O
1Gg9+Zxies5+/jjeH1dNe2ZwgY+5UI1kR6WcXmPVeQFPUWKDkB7VXDjiQsZe90zfM+S2re/27cl8
KwQnnL/VC04NNU3HPQS85UJGJfi6PfX4J8+cyhPxb95eLXqb5f5YMlmz2OFsEmEsLPktzHNqNnur
OT/ZaIZn7mfyRLMmxt71zZmnKL7pGgd3bQqr3eThfX6lVSTjFx6ZVE4HO9hHiewkOjkrDEdaLRfb
g2e6K0e85LmV0tyuZ9M+7+tqyfByusLOD/scpAdjqpmAKC4XvLvwZ+hqvl2aW8M5tpe2v7TW08U8
COsv5FcOksj3jPxv7DQFL/oS4a8sVUfnnIVnbu31tOfbU7WrYvt2LbuScbvzXK37Poo5szDZn0Zk
22HjHl11i/48Rzguuwvhacm1plvVLuknD0LkAGNHEhjeKUFykltPC/14sF1lZRrz1WRrTafH6aGJ
N+uOj9J4uyrpLA9EBa8hI0+/xG42sfqE9WSsPFVfTw8rc3wQZ01/64k3E1V9spAe6NBU97pcIqBy
B6cj4lHEOsOLeGQpb2X/Sd/Y4soU5r5sKsZUbNkbUTPH9nFcsp7zukJOHVyTVJFFUBOJUhA4RZlx
e35lHjx+3tyIc/VmPT2KprEYeyULLG3ynRYYHvd764ossO1RW3prAaNSju7tZKKNO/rssPoLdzjl
6508W/3l6f6P35+NyS4zQNrcfjcTAOSEX1iy96S0Ebk6LlnOeXNeFXB6oGKjzyMKNT091sZy4h25
iWcubcP/NnOXU4vTHSnIDle4knN7wWTHYlZlBRHj6V6elCd5NTG0lemuF7Yp7V21bW9dtcRlkTfV
kQVehlMKwW4G3f56hmZ79kpdmZxnSKqlG/PZ5VxdPP1aLNeTBwPyalOyuHJnIN6lgs8fv4gY+PS4
ptxk7tmqtDI38Jd15lv/pyLLz+JK1Fq/Pxk0vBOMlzshcvHaZLojxNdPxjsFImPyxGnWbrHWm/Jc
2JQsKCG9+2XTHE4dxJ8h7SmOqgWRSNwJp9v+XHE8cyV5krl2pJ2lHCfT1nK5HHecnSuZS1XpPD3N
Zh1J2ew4c7V1fPPIy5MSKZKdMCqWjop3dxThZI6kx2vYC2wst9AygrOZq3fOWp6sexPJX6xLOCiw
ZZQ2qNATSwyBFxyQDoqaHvv1WJ8Ie9czJ/ZkdsnPxW17tVpKD+7W649Vbn/prZduy5u5gimhf2t/
mE0s8GAjbIyef+BWJaZQVtKwa5BYkQa8qDxiZtMj3x1gH3Hb/cpc8vpOMndjY6Ga4mY3lpo7fiwu
Tdvbqvdrf7PYl3A/izl6RnYGWcfrsFnz6CBK+4UvQFPsJVe3PHc6s46S75RwNnd8iV7IFDtsl8Zx
vILQxrZu2/THc9HarZ64zkIemwfjpzvdrZq/u3YwLjAYwKkaYpCI7Na1nSPBolyZ0kH3LM7Yy9ZW
3jgl6GWFD3phr6zjiqsArzjRs44rPs3W2mZlzsaGeu/qh1VLmq2nHd6fT583tndsvz+qPBwxZdkB
Ci4MZiTC08yFA1+BRlKnO3nZ3K507kp84seWri/WfXF7MDbN/RhWYMk4y/ol41T98X61cuWVOV84
3tV057q95cQ/9qc+5135uiJb/GwqlIi/PHCZtckjIy0L+yPib7/UF6u55wBcW1B+bDh/77dEYzvt
7ByDX5oTh9v8/T687BfTYsFgBxKShC0Q1CK1BX1pvHOU9Xhlbp/WTlNdrbymtJhuTc7Z/77ZCVMa
FowqIfRdPb0fmbTQZvLxONup8tI87Px5i58d/fZ+o/y+MW0oiEtC/B2v4/0alokw2YtzWLuuLB6W
Jqctdx1pJi/M2VS741czxZx7fMnszJElqd7YLEpYnbuxqK73KqQVb8+fBEuytZlqPYne8VAyM5h9
Qvik4TlUns0OnBkKxH7BOrbnk8lxac63/PpyonOLjuss+Et3oeitpaZuH/Y7jpuZC7iRdr+/FNgp
JRIlayo25BIZpDbb68fZBtr/yG2MwXyliLd4jti3lqKy6rmeepyay8mTUjLinJnJbhJBQ4i4VoT0
5GlosSdRN5KwgykqPPnmUjLm5lKYTkyb33K/L6txLfZkXeOGGdRjuit9uT6s5fESBtXE3V6p/srv
LaSNcmnLhtjdPGmbiTlfrf0SWHNYChcH/A4wRJAr+XTKkZg73mQlHjcb9Cr5qjg257atN3e2u75U
XMm/2cvu1HR0Y22t7K1d0nVm2jKlywI8kBAKKuPk+U10rTztnOVqBYkynupLU+QdqQ1fzDY4Iy60
hjMcRC/wPrB7SCzSn8oW72kvebsj5uzR3giuufanxya2uPOutNScIENhYV95I4J0gfmJ4Fz2dm2a
hTPZlm1luVmaM8PZL82Vzx0ft5w410qmSu6YcIMKLINnAPd40v3Yx+lS3/H+ErNydmiulwf5ip/7
i95q769LZEteVxrmPx67YYpWI11tdk+O6y4W6Go1Xptwe3DN5fHwc+LyhxLjMA882EJYAuxujKAR
4bJa6BN7Ly6XpifzdsvjYOtOdpNV631Vk9MLUzNQjQCP1zSyjV2PtYmxsm2IMOW4N3l1PTFX7kIv
YVBeL5jamAPoQxfpiR1WkaCP50+uuZsdDAtH9dzz1jec396TG0j4CVGBKDUIKNiv6XmgiYvVhBvP
lqa88p/am9lmbc2k7dSCO6TkHCZ3QImeWH1irTruYfV0PEyXpqFu/9I1R2o54tOyZK4xrZhSLxgO
XJNM9kHm4ng/3Ymw2a8WrsC5pqC6/PVqul8NFtLO7RljRT6a7m6/77w/GQQxr0e8dIZHEWQBvZLZ
fVzNp/PdCj3KYwMAroRJc+84M+vJ2Ipzc6I8TbrOfjtuHWzF6Dj8SvzFHbjLteIs2xNpN7t/n5w8
kMFIVUF0A484TzL+CY+DN32PWTPTJo+az3Gt1UTdlvj58jrR8KoeciT/f86+bDluXAvyixDBfXkl
WVVavEi2LC8vCG9NACQBkgAJgF8/Sc88WCWNKnwffKMj+rpPYTtLnsxDVJ7AIZ5ucjbZjesxVZXj
c8Rrb0VmGh2UY3bhDbx0mqB7AcfBzGV8xWb3LH9dGZp0Mog9LqcU0tWCxVkVWHIM0/VKGuIvWHtp
WQVYElD2YgQunvhTa4vTmRtWNVa5Seltt/rpeoQHbf79hHZdX4L8BznkOaid9/kc+xbeUOhhfqMW
NhxcGvN/PyJsGwooeEMc1PnOdVKRruRsz1Fz9q63ZVKHPGX/ChOB+4Ppf8ChdpUoBDxPd6zYVmLI
fvc7Hg9vB++iZqSyuOBvn6Mcuxlwg9J8HzcE2uxTM0O2qTQYclWJhfI3xBfxMZz6G2XTssqC9V1h
0w8jCSjuek5vgXXfZOU4Xogt++mfeRa87xBygBRIC8TfT3/ENgVLadoeSUC2RuHBOKblXeLSYH2T
LtbGtbNlz6/nFeLxCxfzhWeASgA8rCjO0v1LWk9NE8XSYBlKVflBxF3Ngsw3duRv4qRN6kVT/O8/
31EEHnzFpYhjsJbOI/YS5W7YAniRhDFeWR3Px3zYLr2E/Wc/3dEQRwp0DDcozcrzUgB4c+vmHMea
Md7WfZGray+3/DqhJbtwhZ7vIExBMYuJIrD4Z6z7344EvjIL5hQ7qLqUk8arfiqqALyRT6WO01/M
DpZeeOe73z9fHV7ejjLCfWGE2dNDY92UunaKVTXKgTRJOaWP02K3H9OS900YyugHIBB3O7JYXQ1z
pP+v+Ob/m0c+v64YR4jqBVUOskh4tafmBzkF7WoXVQX93DZ9lv/q5/xbKgFOTaUcqiW5lFE+d5+7
RRSs6KQBYY3PXqm2XPAonFQlSYSCdVqWKzwVeeEknxUbf76djrm7Ke4nYs9ZihcJAwacMqqaBZm3
upCcf5k2PyTNPNLkburWjVddwYAX5X2vL8WIF+4svguAVBb5H5Cjc+7gvI15J9HarkhPp2Padt7U
JQ3Zg9JzLC48wxccH9okKJNzIP679ztbbByRLrEmwMPP9B38YvcQ0rJr1mTuwybRLP3YxQPKZEet
NseIUppXROvpE5sTOV6otV7YefRiwc/EZAxId84rhqjXZt4mC2c/MTzXdTE/bIZcXgaurHpPu7e6
eAynlv1zKMMmoIUO1AxcTeh3n97kYCj7dBpxk1Of9Ko2LY23U7mGXF/Y7pfOdh8tvH8kFTB2sv/7
v7KNQUpBwTpVVasX+mn1Is4PPizpreHJkp9ed7EvGSsBWQF9LAP8OUsbDT44xIjpVLUBVb8ZQ7W8
szInzZop+/C6qRecX7abwBfXkdYAg3i6rpAmqc8l1pWLnP4SJvSfCpOvp072/RWamezz6/ZeWBrw
eTCO94/fFeAIP7XXJ4QPi1fw6yovGsLQvJznFt10/J1/P7IC7WaERCwNSPHZ3eDZMLbaCFWVPpnb
KnHLQtHyk/F1GEnggK8v7AWfitmfWBi8XLCDjU8XJpzM+nYhsgqHQdRUMS0qMqHpV9NCR7+Mn9fg
NCHWXKicXrK7T9mAxT9EkrO7shgb9tCQwq6VQG/cwpN3kUeTcZacfbIqUW+KlZELyd0Lx4ixmkgB
ciRf+Iez57DmazIY0sLVGSAEVOKVj92k6jzX2QXX8sINLeDn0v0Trfvnns42dovtkq92UBXV21b3
yxadfLYWV8tMRWNlSy6ALC8tDSX13joBVoxi8elBTjZvJ1eUEu3NJLuOyBY1Q5uqD1vB+ws3dL+B
Z2lAgSwKfYYcVHoEyKemkmyKTOuprIKW9++SGdCRSFJ2fP1mvmgFcReaSXQCyz+B5C/XFQxjN2Qp
vMkk+ukw0aC4ZYTZf8bBQjQcgUZAJxhAnLmXwn9Z0Qxtt8yPsNKnLq/BQu/9VSLQU2t8WgTTBRf5
0q0AOrXXMUgqMGTjqbkg2LJ54fBbxJiPq9nuBzXZKkM+VeWTmC4c1EvWgO/t9ClAxKjrnlobpRZZ
POJxz35qbySf46Pu2vw6cG683ey2XFjdC0cGjwwUGpPAYDM985JdHo3WQRBQ2XUc0ZNlQbQ2rQrp
pSzihcsOEzsoBnwWitv9h/x1am5MQmY43rFb13xoBvAGmrxTBa84p/PH1y/iC7uITURbEgSFskRr
+qkx6kInTVvIKitZKhv8nOmnnJOUVpQAxAXqn7B/946I2EBKkZOgM3wetjdVDI65SFZi5bTuSNsk
EeVAaVNySOjsKudC27y+zJf29M/0IxjdcaZ9G/7aU2YEGQeSIMfU/U2ETuKhH+K26pLoErh+ydIe
G/6ylI2ghIERJKtxMXy9hqs2/UH6bh1r3o04ytcX9kKogf4OtfyemyCmnC1sMHPRMx3KyrjNnDaf
krsto2UzpXo6EFf6m3zi9PP/YDTb3QqeA6qlM6PzUNqQF7GstMUmctBAPg0++8QyOR+DbIqPVrPk
gs0XyjM4fmTV4KaCspCc7asuNqVFPMsKlVJYtUzelKPrP3vKxE81xMO3dAjmJiXBfB1ZN1xwNs9z
6b0jBBeKjBqaq/PHHyQqd3HPZbXkLrxfIumrns3td0Kn5e1WEHrQdNJvyagvRL79/T0NR/t1xUtB
Hg1A4TwcSZOU3ACfrGgE0hDaGe1BxCK6f/1An3sBVJ05cEhQyoCjncfXNZcL5xEDYEMX9q3d2Moa
o7SSx4Q69c0safv9dYvPN3SvcwGpYXRlhJbsmd9hZiAsmJFBDIYPtpq4TO/KZevaakZL5ZjGMq1y
2QZrRUcqLjEWXrL+J4sPU0yKQp799JGuRAU8TJCGBuPI+iYneJiVTRWzdWl7HlZc0s02owvG7gpg
cfj79dU/dxLx/hHMPUruYuc/6p+/nQS6EUiT4SQi18XX+PO9GxN7ilhRHP/ZEiBSIENo4/wB2J+u
FLVDVG49oqSkZS4buRXWV2WHfv4xW1PPLrij5680xj0CWXanusExnG2sFqQTzmiEk6iffiGANJ0V
XRN2FAickerUDn76Otp8PAkfJ4+vL/b5Y4F1QOkFkm9MytknEP7te82SZd2iYR2sMXEbjllQpUJG
//wkdysFmvz7d05R7T21ghdSgKFtkSFaUt4In7xbC0eu/4elFNH+6sH0LM85NRo8PwJGGjbSbuMd
COnUowEdrJd4YC+8fIDbEaDKHOPrnrWT0DtNBysXWbX4NnpTTpA5luHQXoPr526KwpB/TknBgQv2
Zgfm5aE6OsvadBt5Ne1HRIiID/1a9O9S4F6HoXXJ3etb+NJdBOsy+L+AJTjpT89pEDxAveUR83Or
rwMxJTXAhKGJvO2vRz0HNxN67ffpLMav0MCNF57CCz4GaRy2FKgTyPDnvOC071bQPpB8U9eSqJqA
KN4lRZ8Dx3T5/BBFJF2rNOHTQ8JbP19Y/PO8ABkW5Kto9gABz87ZUopsI2Zx9uirbSr4isPgWSUj
PMZ6YW2vQXPsug8tcen/4HBgeP/kI2StMbrIT3fdcK6ndkUR4MNJ1wS/8HotNvYlzJfuQu569tzx
8kqwecIcBQB8ODK7p6boyuRQJp43gdVpExa9PoVqFRc86Dmo9//M4KvRQBHx6M9rNUjKh4DHMW8E
ehSm7JdmbTdyUIEg9ZTp4B36ifKmi8kdddQdJ3Q77+li/vE6P/sZZ84tGQNrkNzyhs/zULk0n09I
DO1J5UPcdOV2UFlsKrxmAG8gMh5ef0xnEeuPdZD7wFbB6CXwY88c+6y44iJfeFO07XKTTpk/BO2y
HhVfL7UZXjrWv03t7/rv4LjFuU+HlTdLWfKDifuiiZxWF471zPH9WRA+mYwjRTaHwmf/939ZISvr
UsYFayifc3sTgAFLa+3Hbr6OvSiDj/lo6D9mc7tRsOjR5YO+fNfin+1i7JNpTlXZNpay9q1xxDQS
N/hCsvrC0nLgeRjHFEKLk5+nyguEIpQAYGpK54vhdgn7uLsy8ZBHV5Dqa+h/8hEe//ULcuZw/iwN
rcudpQXbKEae7qeiOWXcJ7wZXCAoGsDjwrc637QN56pzuStrU7DVntplQrf9dePPrgz6+bj74EWA
aA9fexaS59XkCaEyqdPJtFfBTH2dgfR6wcqZR0+yfQBWhDQKBxijF3xmZek5xCsqCuuW+3atfdyr
92Jy5YFkjhy0R7Qe5CiPcbS1F9z5s+cH0wWaz+DCRcku2Xm6u6VQAe3EENdhoFh4F6XjOj1yYyKS
VOC3aHOhG/WSPbwLxHzkcvvHyp7aY1vSR5SMUe27ZK16uxUNRj70dbpsc/P62b1gCth9CQgf5Ca8
w7OljVBzzR3oNDVF1XGgk9wah7gMlzbNFw7wLCPYDxAsCLTY8QeD4s5FjqLLptAtFqvSgbplVI4n
QrehjkjefjArevzULqIWg4vf2Di1Fw7x2bvczaM1gqQOzB3c1KebGmGsJnJgFtW4pMWJbCaqkmwG
MB2QGPmBCi5Udc9fBb7GgB40AjF6muBJPLU3tq6jgsKtRX2XXHW9XA8TZ+bCpj5f1RMr0dmr6PDV
GzJ1Ma3R0c/rtshU3Tuw7kJW3q9rnF7wMy+ZAzq7E7MhosD6ni4qlcBOeZG1DZxYIMVxTGbPWc3S
Pu6XqpCJj+TBm54nx9fv6Uu7GUMFCAosyJMAsJ4aZoAawd+PSB0XKvvKOrQxlf5HOhAOCZNOEBqA
6KADhBf/1EivfM8wGyupPZbztQyUbNDFGC8gcM+Xsn+QOAMCh0oGufjZHgqMFGitKEUTRej6pAVX
BwL62vW/bhis7BgRWqIAps6hKa1iy8aCiGZMImRmkLseeaAv3Yfn7iODS0SJC3kmOq77RKO/4zig
eurjqRANWb2qGAsQ3mworhxFs/71BT0LcTujCTkVPjWAgVdAoZ6amhUuR8B510yQif3cumV4SNN2
Ok4idY0uFLlpAaJeuO8vrQ9MiBj9W9ACIHs9M7phg9sJuyg4m9AyBo1dRzKvHAnthZf8kim8KMQX
1CvARc6uRdqzlUP2hQ7OFpv3I1NDrdYi/JqAYPjPj2lX7oGDBER9h/XO7nmwTdyPS9E1o93UqdT9
f3OcXaIePD8v3If9I5yAmPY7cuZvdRxiahBUrbiAuf+0qG1rNpKwN9C86rcBG/u3ciPzpd7Y88f1
1OqZn6CZV5BrUd7E4bpdrSM3J6XX6Or1u/g8F0FTEwgawibk5+hvPr0WqfO8mwiKElIs/G7olq3y
uZP1kIzRbcgEHSpuaXyVMEO/v276pQUiiKGyjZADgWT91LTb9EiIc6iHssw12RJ1bzoTXEKSXrQC
UBvdfaC9kJA9tZKKBYwnmvImj9b1GI+qA4csvITrPr/yqGngCON9ahZ6cWdFlcqDQYaGiSZYNrqc
lB11dNwEPmNyNQ2RMRdc4n6t/0JzsQyYgxgFw7NQRaGafLqotZXJNG2JaOg2Jae2m7Z7mfK+EfOO
VZXLWl64Ji88AaB+oODsuDnS47OzYiZJyJpb0RQ5sg1jQvSscqKKKxQq5riCU/5mzbUeDq9fkRe2
Ff4YpBtYzRAzzw7PkD35mlbRtAg+x1SK7ZryBZCuQjF/STD/wqYi+cesu939Yzr22aaWMvB52U6i
0ca0CtIzpH412AdFVvOs1OyqSxQf/tktA2jEzK49wGFEWHHmW5LcWq2XZWgkmqE1sCX6kFkTX22x
Wn++vpkvvATQ/fHMARSjnXvOoDJLji4AW4cGHPq8XsM1rfut/PW/GAESDZwDMrDzcjgIxxZ8PjM0
IEDbA5NB0Ehbbhci6LN7AfgEYQx9P2A2O9H16f13KN7QXBSqga58uu8BuzeBnu2J+TD7/PqCnjlI
3Pd0b4ghS4SU55zdJmc5t7IfpkaoNH6gYGbRa755CFwbReegbBC5bcHqxI5T903YpYwvXBG0UJ8d
HeonUCWRIO9MEKjbn64X5VwHwWc3HXwadNCAky3uo/5u7TfddnU2JHrYqowPW19W0E5q0VdBMQRZ
V4do3dHpUPIgHMKP2xB7fGatAxcjubZ9MZJHlksgFJ+p74QUVzlZNfklB0FoURMeUCIq3q2yE4fA
tgGNa+blOgWNWdHuFSdTijl+WN1YElVnjNn9/8+2Kf465Www/4UmGO3nLdqy+N085PPwa+oSs9TR
4nl4EETxSVQiNGK4WUbBb4JcZALNMbH6L45Jgwa5XNpZ5Mco4XKpfdittqzQYSvmt0G/T0oQMeuL
R8A7UXKbQUcZ/Co1dE+fOhSEsagUJFGhrLEzQ96sPRGLxI9Xjt6MsxhMjc6ttB9DTzJIJZURlDYD
muRdLbwp508uiWfxflYpia/6sqQACLEWlX6der/EWxNP1uXp1Txt7RYfzCqAxdR90JdJfjUzTezJ
DKBaVVlfrFHeQJnCeV4P5VQOlfcjDRrFaOw/qGUL5a9+lFnETwZTAj9PGuXs2vSzGsk78GUVfWd4
uYHsvISao1BZNX5qBmbJl3BpAwha403K7eOYjeC0li3GRhycDiZTL3nai3u9z6AZGhKTpfycUp/r
b+My92ypATLJ5aNWAqBrtUrRzwylLC3DKxZHxn3IuDMdqoh2Wyb0K0VAElH10bxsnzOX9+0nnhbr
RI6YHmDX/rpf1oXd52wZ17WCZKZI7q3NVW8r07fWi3rvyiLH5j5z6vOcQ62PukuOpXncfGypq/ia
buS+0HHb/0wQsaO2HggpWt1sdhZRgY5/kC4fVcaC9He0bUnbAZTWEwtq1q65YDUv1jnUtV8mzLxs
2lLZFubxkMsHQf0AzvoyZsV28m0q5dci7QLRVeBLMI/Y0i+5/QZfuUZBZZak2+6mpQAN8kR06XVc
RULOaVt3rYmXueLFFtHfepZRiqtMMw3ZAvE+DL4Uid809OqJ2+a1bgWZ/NeRlVt4Y6Mx2T4lcl7a
j3FJjXyAstX1TVpSYmvIIra8KgJDZYM5vD54O2CcE8T+AOO3x56APWIatWQwPtspf+O9yJJHI4pl
OxZUwQPVoN1pFjSaqrAlV5Pv0Xmt5JR4/1UmAx7qcQg8RjRUeRdsoIhIQeQc3MZzNIxlvVHM47Qn
yUia93XACsCA1RZ16AXcLgQqzrIO12HZfqWMoIvVUKbBAqpC5QOVHEERkgXUciHZfFiJYJP2KxiW
RLQVFOVUvomiloClihk/oCVXXhVt9z2dZjfyOm+DLfiQsRGDE6Da8bQU1WZAkVkqONh0+TkILxir
SNSW81LvfAitb/KwnxLzrlNB2s/Xs+nZuJxmB1mwrlcUBXnWjHFG0zcyFtmwYG4RZ5JdG3hrAY50
WJqxijG/Jq2jhJCxq/liizG63uIB7usT7VO/LB9kF09dedCyzG34aaYKtQ+yuyKNxd6TJPlbZzbn
bguQhnR0GNstsZUt/RIetPb41kNTEivmu0FMfrqaMMuDCzAKjepEhW9B2PJXMUToeRyN8Nl/ZuQ2
vw2DTgffch5p9TDkUOOD9QeyEoiHEJGqX1EMn1xFK7KF2jq+rrdBhqmFDx4F8vIYGDX3p75vs+hW
F5hFVcN9BT9yM2C4EV/8eD3TrT/ZlIYYEGGnNqyy1rZvMxqx9yWUB8eoL7v36KuN6PcMeanTh4Kn
Q3cA3DS7qELTW7H32bhaCHfHeErIlygG9v0Ta+LxF5MJDVgAYqTyhJ+FlkPIusXX4CH08Ql066C/
1V7StMks0vS6E2U0fYmXqCBBRYZhGt+QtCv7D1HH++lNiAhM76aEO/8G/m78siWhZ4+tLCf6M994
MdyLjhT5vZmCrfwCLtCkjloRnjcsHFd/Qq7qTbU6CdLoYSID/a1KHc53oK3y4eha7sofuLIKd46G
oLvcz1kk5a+SJiKDqHDGPhzUts7xb56sQKcrouYItxp3JHD3aTygPUWkN9lH6bdpu2FEJJD1J472
3SNtCxPIq8TqTOfHIJ1bF145FArU1ZstxPzfWngb/F67ZJK2YiZMFlJrQ5LoRzQ7t8RQz0uXbQ0U
Gqvua0xBaltXlSXjKbQaiu2s1JnFk9N15uUkf+fLEAR9pYpJQynL2siU36dEBONjzpOBIygpXHRW
gRm2ZVHdKR+nYKaEy2AkHGnh5lNRrD305+h7TG85SW1cgSiDcUGFcvDnoB7o5esAXuhcQUPFF7jG
sAvrDjwQcCxDRdBIcoqDVhR0PCkeXYvG6SO1ZPjVylEUQCv7tQMaPIaPIQFiVse4i3GdT+08/NTL
VnwAwQsRuxwC5u4zad1Vi/dF33QsZrKG95m+FCEav5WO1+6rBqnnQ++V+JXx1AxXo3Lx/Whtdg/R
aWv+hIWvbRHODjpHnd1IO7HlIzKFApA0S8vhNG0YbHHCMBNqDkFOE1fHqpzTq00HoLWA7js8qjDH
YfmNXM+zD8IG2CgLKjZi2kENIh5GEaRT34ujyFL6BtWNH6px6LfvnCB+X48mmpLDyLQFBduY4TBP
YXfMCh8mxySQ7QnFByaGjL4bA5Da6MSacZAqqFeQxpsZ3YvlZBHevsbgYvb1RBFj6rRbcSjc95gK
tILVamo/26W71nzNfZWsBbhjmBRXtpge5OzacE+0u2kx8sJXQsj8qhtm4zCuxhZhExCEoSrcTdWL
ijpwPsKFJvUcqow0sYtcCJJdyz7A3UWfdazkWkW+1J8Skbef0tbR/xg6O/fhjNEn2BFCgiPjCn2k
IJ8DvAclSluVhUayiqExY/ZmpIPr7pXapD5FiRbjtVPQ6ByX2ETuUweV+dQkU054JVJt0QZSuJqZ
LofkQH0RqFrg77zfzwFIuO/UWhtKo6hGjqLyJtmQi4CX6AcEEZEPa5XJJfpe2nS4bWO1uQbMZo41
BM7EJ062CYryjYtvCkfDa257coyh+k7xayUoRWk6StD+hi6qUewMR5H0+EfAsMjB266QrIpF2D7O
nRD0KmmpjaocmQooGKIoVV2G/fi+67OCHfNIYJ5NqZfMHGOlA7T0y60rK7Vp5Wu2gtlbkTRkCZ7+
EKSHbRnGDzbXQ/px6FoR1jYjwlSDy0dddWxy7m2atyNk1m1ctrVsbR42Cuc5vpu2ILpSrRjSaxX3
juIvkQTZZb6EWxVDGbRWJjdwZnrjSX+Uw0reR6BWqR+h6nxFCvjMasrc0jasnfCfjbu87A5ruSLj
y3KetmCKy/y27EWenIoePnyp+lJ2v7stdvZ3hqErX4Z+RDwRjPO4kbos56PZ2gBrCbWskS0lmMZt
Qfe4oW5OH6PU6+JGUugAahav7Yctb2VQjWDe37qVIrlcrUWSt25jGTWZSlpXY+hUiZGLzPE7P0XR
N52U7A3v1ZBUJohbA2dYCl5LusIx2i1MPs1R4L8R1dGyImvCww/RYjCuIAXFYfjSzdMKbKzTZpHv
8Cz9hkGLDpEvozwgdwx57cO2EIx1CVTEb1WYLmWtMPV7q3SnurZpW1bEVziqdD1uC7MaV1WWH1bI
TcSBOm5o1aJHza64JVN27EDV6aoVMqb8SA0FHLwROrCKKRd+SSzZCVFQc4ojQEh9KOMVbFDqGD1t
0RpgBlHatsOJIJ8ePzMR22os8o7Xul3gu9DZyLuhspBIDlcz9K53wN6ivkH/aA2vp9yEUIgR1Cx4
Xxkn6wnDzZ24kkkxj7fIVVC1dTgWcQWQAf+dQCypbrRLIIWHgIV9Rlt/+B2FW/uLjcr+wugX9t22
Xf9GpuDmHWNU6XebWLoHSUnvmgAX6ssSy0Cfgi6WD3NHAvjMIdziY+6yHklBQEvSpEgo4lMWurC7
jvtBP6DPnrZbjXof1dtmZPxhhsbOH6BAGhtGRYZYQBC1akjJMBuL9knBkQxKFKhrH2d36MpjMMUG
MVN5BEc/mI8kn3P3Sciy6K5N0iEdNmuQH7Z+RRyqNJexOYyYVcerjBD2VbRQzlcgrQXDg1i81c06
TDQ+wRWrtyBRUEh84y2D7GYpsyrZBOYEgEhR/hfMkfsvMKT8TycpKttV0MnXS7CkaFoWGvEMBLue
ow4ZogNNUZ6D97IPi3ThMH231kLp0rJ46CpdbvFPNEtQA5ky7JAik/lTQXP1Y5CexDcx1OmnMMgK
XgPOnifM4QAKfIRypRtrkVJwTxibwsdV0RXPRW3tt0yO9l22JfR7aTy5X+JouS9JabvTiIwH9EmT
QlWcD2g6HbgQ09Emg+aHMnQFrdjC/Vs79S449ol1P3KMI+2qlHjzU8SYkYApLzLOGuqi/NQH8xoA
uGm37zpIVkjlx0K6q7XT8Q9rkyWHpser7yOcx3bIl0K8jUQU/Bctg323EuDgx3jS2fe17cUDSzEh
A5LGXt8sWYsUKUUzZa08OD7rVQ8Srm8my4f/3BSQH1I7EcG/ef+RK4ORLFptPXsv+JSgbTqs8nfY
69nX1pddd/Ak6XswN/vllgxunFEg+Om/NkvoNx+P7f2CEH6X9cx8ZSYthmrFrv3MJzPfumEKketL
nHmF+SsurPuOIA/se7bLdhMN2kKQ+B7fIWBseVfOKMMr4TqDqsqzvUwoUn4XRoOTxzHgKRD5ENOM
jqv261KJiaf5CZ3L8GtmujTDbBJN3idziuceQXaZA6hCDd84yNrnKsldjqoUTIIC3Sbiy4ONHSQc
nXPqZkPPNznaCIX9IZoM2p4mMeaUC+x1VZrBZLVaoqWtFp3jktE1Sd7TqWCPYF70DzZagAOh8Ft0
FY/lFFQUExiyasgK96Hr2/T3qsr+rdVctzeOkTg5lAWSmOPshsLU3bJ3VAIattfhlPfm6FxZPiCm
K96sKZe3Agpvcz2rPvum1pi8dYJs6TEsGPvcImFdbvJ2Lj+wknoH7WMHjYGOXUprz6bpUIQu766m
MJGibpMx+VVMsQMJSNL+Ntnm7TGxy2jqOdWZxLgjT2zlcTKnAa1Ie1xXtn2hrfPuDbxFOhzLqIsO
Q1IYW0+gTCCdHVsUdxSLx+740n9B0R0/pF3cfuxmCH0rbqY0qlqCHKCJOh/813Mx3ELut7twoFfZ
cV75mNdQ0Zi73PgVg3sx2wEbsNms3iDLeo+ZbrGr2bhlsloLkk2HFml7WpM+Ca7T1WKZJUQQmAM5
2Dyv8J6Tn+jw0U/BmOjPCej039Am8LdtvwhXG9aXnwu7ql9AAvu7eRmHHyLd4muFZc41uuQofx26
RJiWAc4/eHC2pNex1H0Bu4vHjSLU2AMN4jWqwoRO2Fn4DOAgUao/9BjugWI/AisC3jOf7lZUqbbC
EF8R3o6epN9Wr9O3eSbm7z3vks9x/n84O7PlOpWkbV9RRVBQTKfAWppnWZZ8QkiyzQwFFOPV/8/q
o95qx3Z8f/RhtxsthqzMd0ootGhUtfmoRlKnorUG/4zHpvMayl5Z29EwjcE7DDNN8pSH2fXu9usQ
bdzEGxZ5WAXWqnW61lNGk2LJSSZb6tcdtq5eeNHG3PEmkGa9BYWn+LttjSUE4UZ3pnSZVtE2Dysj
ELZShv+96PqztBHLTRqcloJ4ULEm6nPbz+Ix74LpQNe0tbEa9/IVmX56b0/eMkcN89EeN9mpa+vV
3J23HnmE0aw9v4szB8P+ZTBsw7s9b+rZ20NF7RZ7+9C1JvjuZo7cLsIqq561KbtPg8T6hviIbjsW
XhGuUUcKxqu1AqRGNicw5v+il4/13HIEpDmxmZRYz39YW8v/PjmaUQ4VsXrJ55mjY+k2XD/eUK31
pbFK56oeGZLpfZ1uSpxWitci6IilY2ZIGUgDRZDTSNdy3ewsc4m0qvs54hP3PoRY6uyQ9wvBRyUT
cVxnVXXXOswT4EBwymd1n5bXw05QwlkqQnkRjJX/K2tUe4l+nS6mnmkxpAnWZ5Blv0+QIadLvAYi
yJPA1QjoawAxojLxzd8UkE2fS21C72hMZx9db6ajb025F7E9DOOb1S/hvYe4D619SyRJVLlNPcQh
2Y9XUJmdG0G8FU9ZUxkda9PaNYGsM71XQGiUExkna56mUPhL3Cza2WOj5HqtgmwLOQpN8RiQwutH
jTaFf3SCSR55xnqnc8Pq3NijeENchN0d07s9Jm7tjtc17rjlvIIlevbFMuSXpEZyOOa01XlELRLn
YW6t85mVad9PBjfApe5mFBkFWHaZynq/G03dh4d9zaurrd0GlwHM3ZwoFNt4Vywep1rrZ9CY9TS0
54UPUXTYUR6+uqne3/twtfqEZ1hdT6uxZRIuIy93XaXNdyMq/RE2tcpijw7lE5Jhuyn9xeQJM3N7
a9ZN1PcWUQwmeww1IHCydo5hK086FcObdLaGtqOY1HSrUjvzkqAN+u2j2oU1Rm1l+ApEYHgKFq06
k+HoVM7ZSQCAxbkYwk/PLYb20A/jvrwt6SSfAojD8222cj6cfZ5eu2YJP5upq/NjINv2heB09X3q
RDnEiyOaN6vg1I0sJu5vuyhDQpe8sDvKweMtDb1pqQ9inMLgsE6pLs4HsO4xslsl9+usDulZdsbi
J0+NwItytUkGcACw66TQVbBGRJV26yEIyq4C5nCap2olOIHo9L0V0Trk65tRJW0oi9lb/9DU/DFJ
N/dceg16f0ysfVtvaJ57Ztmt3vq4AdErDrjzmwZMTffvYpu9IPus9xOksFl9/xCUIggOdoDiJF6W
flvivXBbkCl/MlYstnXvOFT0oOMOTvu3vfkWsb88h8I+d8NF/+jTiZTT1J96JwZjZqzZfGcC6RFe
py9HZYuaiE7HAR0iWA+UeNB5E7f77t5P5VJdz5ZY2mQ1C6NQtiPbi/N1IEQ+H4xejrZNj4ECJkMG
3OhmqCBo1vaxHCbb4n8+d7fSKenbtnK3muMO6qtiry28h6ZGNRCt26RB3KrGvyWSzvEjo73pJ4b4
dYoAQyydeDxmnTSDyAGsdJjdzxvBOBFASWWdzah2l8RdSeeM3SYMBl4dW93UaTo+Qqo0zPZb18pT
+a7fi1VNlGny2/jnBd10JFI5P9u7Cu90s5r1DLl+eT+2mbQTl4yIBxMS3kietyHxvfUWG7pK5hOd
gDXaUhynEMjopcnLDI1Hmc0y7rq22G8qVTGquRyDTRSYyV0PehcEd4p6X+qrYgjk+aC1mSMN//+c
81YZlDV1kINVqC6jGBd8UAVamSxakXsxiHpudjZlTrAnBBNrqMy0NFkUEDqext6Uru+qrY11ljOl
XoCpOnedv3i/c1ZpT9StzGzxyAvkR25d79ax2rNqT4bUnp8XVzQikrLYRrIxVO1DwhR+E+tGI/je
yMZaA0QXzr4A86KHrW4X8tPcGJ526en2l+AGkmj4liKRsyD8gULIsl12UD9pIAKKpd9FvKUj+lFZ
cDbVUtUfIi92QEkVVs8pDL0+NL4It1gwH9yHa0nnhLtoyCPLGndw5q2uLlLHxtdrVmiZiEWN2EZ9
OtchnuD4Gp7k3jEArModYrfU6ikcJHO1xHT5COUjgTB6OdEITVMVmSqAk9p8o++ngpY3IY+7umiq
nB5jzsTcJ/OSzx92ulk1/d6ir8uqqeWFbVLxPOzKeUD7uzeRa9IQhNVqh+HQwPbd7J0LAJZnrvn2
H5IhCudQ/7KnYb0TbWpeRNr19SEc+vKX61Qcp3pe949lE8Ods7X5r74jwoPhwEnv9NZ6lKC0s1/m
WpHXO4M+nft2Z3+mEyWPn8o7Bi+6T8m0tsMPvxUA8/s+k7g1BXmNJZkoF/LaSvfAOafuYNDGR0bV
XcdO5m6viKTFjxZmgoMszNcxqicpyhvSSuGTMtPPT3oL8g29/87aA237w6/BIrOFbt37JQhxtGKG
0eDWtpcSpHdYx29ibeisczNZN3V5qjRrnqcPLceniRcj5yvIEdy3CJl9EaXFKL2b1d2VBzXT1A+r
3Oh3uWR7Z6/CI9Zw5rwL/JliNfie9dgHbdlfjalvrxBMzewmmV8DUxKhHdjnU6+IynJJWHETI9vt
N3foVKxoNatYA6e+yCUHLK3Ix1siVwF7ZESTuOccghJcu0khwu296R6qU9LAMWzt7Zqy57SMH7T3
kReI7ncqGqXids17RuHZ6R7LNRyXGL68GI+hagl9sddCPgy0IFbsofK5H2n/B8pBkEM+YR+ZcMav
1kCTna2kv6eNnqOKWoc9aS787ULhCPwVuGWpokZOqol5SbbXeSrFcybLoYAKHob3tkpBa2cWyVXR
tM763iOa9HPg5LkDaZb35PV29n2PFj4FsmsqVm+cGOK1bOXwPQX5s85KZ5vuG0uOzVXqmX2Pej4v
74gZEf6vFKfA41PW8KEZR3p5JyjCAjXPKIoYiW3+0VZgs5goBwZaMVQVNJGu8nsbN+x0GMw8HLJ0
hOJfkfJxfzebpmKoLe+hklXVc6szeoUONeiHVUFMH9qRUhxv5cobG3SW/9s41vaotmker3TgceRs
eG5k7M/u+g4O7qt4RIR85hF7m18UCnn86ZgjD1PrzqH96zJwO2Jo7DQG1t1fy3WWb1tVBzKa7Upc
YXrvfnn+AvBMyDNhqyUU8Pep9mc/qq0GDt/N/P6iGQX/z80w97S0yq/duK8C9ze8hwvbgYrgRBY3
eK5aNTJmERpvfYKdAIu3FLU5rqAP7ettaKxvtVC9fRDsKyzipYDlB0dOIeP9HPw3IUuue6wWZ/tY
UXK98YPY0MKwUbcHH3eIF6t+Hs3ZQnb6JYCPtUQdr9AT3VJbJ5mTCivugl04Z5s0zpvltsULKtX8
xwQ2+0aUp8zP4Kmbl74s3F/D3uVrRNNjgfnDzX3orlc3axj0y3Bw51B+IhzXe2SnJSEAbKJQ1YVV
1cv3ltVd7qWdt+mQGNQgvMgYO3/zPa496GEPT1zM9UaLh/KmP3iVyPVhHAp1NZI2Ad20tupX6jQg
AbIL0iQfFm85+sWOmrCYXEswMXRizG4yt2z4zTADIl55X7djN01OHTc8u8tWdhZcMobMX5VezINu
d5pakY6pG2/A1c7Bbd21jLVVO9bVntZDGhFM5L4Je4URarPANseSAfbRr4TUcegKsV0UQ24/I4cl
GcCSOb2B35Hh0hkJOpOd+oAoS1N9V7eOrinuS/skBugxTmm2fUS71P6DNXpzdlyEaX74mu4oLlrA
6qgWmct5Ztf62fSr+xPPBfhMW02dHw0GP456VSQZyhtn2+z9uhpUISKnSkGb5sz179Dq6ioJOIf3
JDdBT1ES7oS9biYd4pixvKU+S+veL69sygfIc94beWBPZfFcVtkG3OMuojh06JIUcJ4NrKyNt8f2
NqEeltVeveDr8pqoIc8i458Pe+K19m4ijkg4jomT5tdIgK5KYHzkpbc0aUWGZehdelUgVgD9ZX3K
uZUvet8xGa9lWHSxqKh98ZzbOXHDbdfrI5BQdj/mp3yOevHki7Dy6Tt+Dz6/dkoRoGyNXsckV8Go
4kxopBgqDeyLseT7e0cnQIFUfgvRZTsU24o2i4+ztQcdyQKIgXATxJHkJo4MsYXXG/YCNdI5qw25
b5wGfnpQK0NEpEhMPbazEeW1uy2pFwWrtRZRNpNMFNctgOp5sHnuL+32+feWkpJzE/zpopO0REmA
Bko97lU9XW/K6oprujPvetGW3565czsXses2iGroHEBrpJzlkDSzLQBg9oyXJ3fd7m3eJn5I7xTZ
Q8PQ9X1lJsDiIzoCDvZAp9+qINMbbsrdRwbE0VEeoHqHK61pU44NmHoV13obJuyzznArp6X7FLVw
i6vV9txz3NfTpzfX7sGy86m/BbqH8zKYIjeKUu/9Duem+LnBrf6qQV9flPaQTqSaRJ/YqTK6N9PT
mifFrNWdQe6BQgwOlhyleVuhHGZVxZtNBDmhm8vw7pcdRXDKQcs5SYw/xGVVjDyKxefVN4FuVdTm
o3oJkR6957VcX6zeD6aosdv1vSUgWiZlPosH+okdhUrPH+8HzTelpuGlWjsrjKjVssQDhe4E5Zga
aFq2TBdEHnntzuy2jyYqCIABaiA9HphL+0MQyWlV76406ptj+dODEgyo0RjM46dtZS39CEOQTlJo
zYuGH0hLl07OVUFL6sV1MY8dmhUyqwn7dAimnTUiCz79Rp9xFuYfvlpcQ7T0tjvkPPWFlyiUMEWS
cgNljCzX51tNeQ/iwnYKZMtkhsGfawRb0akmY1rhAatoYKXUdRsAd8LIVfqFgKn6Z7XOQ4cKf6/v
2prO87DNmYbWgt5tkrCc1XpcS2jtfvWaPt78SvHLUlyihz3lgIEbD9YfurKqdwYCfNxFI/ZnW24W
rhXRL88q28pHe5sloJFcYOE4Pjodo9eAma4D093NJu1vG2U734aWSf8B2MlRcY/y6seGs+4t67bm
afQqWmwU4CWasCJ1XnJ363Dgb4VzK6C58/Ouzfr3fO5OCkRmkCpaiHEzZ5PVViKap5DzQmxTCZ0E
mfjseYhaypyYy2jpW/NrxnDxw2MEzeg3HL5PhyaBbgKOKzx03lKYuB/37Js0EjGRhtE5bdTIoSvc
buE+Fw3R09E02fJhdZb1oWExmQa6VOU7ijqGkM3MP1eUxU2Uj6e3eBxV0Z3vumpfOwhhXuiwXotY
AAxYEdxBHkaATkBRu1flN7nRrR8Pyh44hxf+0bHP1ZSz2iMHHK8tsdXnqkkRDo3Zah6yMUViUZ6E
9pFSS76hR5vEK7N5fee4QN3c+VLc6cFk99hpCM9NZasubGnAgIeTRIkPznUJiKy6KUh8QLUXQEX9
ZmWL7R58qwaXnYdC3qKZbL0YXwnAFfOaBytdSn+LqbOIN2i92odtYj1MInqHB54bqOSETwCXR4Zi
71Xkjl4TJ9+s80VAv1PDs/U90G767NLFcJ88MX1IZ4flJ8GzYMWMdDcGdbHkLzIt3PSSSNblru1J
jDnyKVDYkOZxVnYue5BhYOc+o3N3BvCmRnscFVs3XAtFbYl8k5kqMbXq90h4W3qH32J+nO3AfMzK
qOFckhly1dZQ8XRuXQotqdx3cLyF8ucP2Xnn4LAHiy26M2vpUfasSugrfuqItMG38zzesFz9Knh/
uAL57cfRarzfWuW1dxDD3L6fygNTGpwHOd50Ehd+ujbEGsKXvvXBIvE75E7WckKJAHgGjOK2HjAX
II/x0tvdr9nmtwPEoUXI925OwrTLNC2RKi53twXB1ik6dQAM1B/HXmzVbRV2HJ5N3yw2r8/gXFYu
nBOZN1ZXM0N51aNl1vJz6Xb/R44eHEFm7ljfx71nKHJrUnfUmqO2yWwLj2E2WSltuTc733kLy2uk
+J9rOtZ97LSabs8v6M/9PbBJhGxr67y0NXqmdYfkpGCXfX4oA1r2aBZMolEJXYfYKFzsC0Q5eXAg
6Y69TF4rnPcWMRzVyuEYLtvZOs/Hnk8C4D+8H23t3GsQ6DZJF2d5621OTV4+tXzYLauGorIqvat5
RPsVtWFXvCwbdBmY1OLe4MFeeMMRV+aHCWHfQDaUVkzzfgWL4Q3SuuTBDWg1qlU8V+GaIWQ7CRA7
l21DZ3M/FxTctH0bMJG+Ls7Y3bZWsTrnZa2tYytWo84orn0V+6YzuUI1ASTIKiDwhHq+rFr4T3li
EtHUBZGPo3Q+X0O3gW9oCm+kAtmAvSxJwehATj709uxUfE88hHRAx2RcD+JjDm6qpWCb2egAj99g
KgM9aNfK89krM6DPBZYAreDcyM1h1n7tHNkSBKRdTs7w2pX28mtpOYNI5IJxTkqz9U9+KEV9jdC3
uCqpFk3sL6epCo6ZPwK5TJFFPr3XKzmk4grXIjS2vy/lu8rV8guOj6sO1ViFCbhVHdwNqgEQZrvh
zjxA/i2saxu4w3d8cNq9yt2u+IbowBgarllPSGYKgWZkxcpSxYNGgXWeAamN19hpx5sZofkUB8Bd
+znbEXWR38G1rvYzCov9g8ZrRg+/+iodX0xWYQU5DERw+RcCKv+dlO/ldc2cdTqDkw+6JGQqRmMx
CdIhma8BtzN/F28hkWjEdgVeeJtPVZijBssDmuuuexqh8RFWWYX1IZBHtMleVG56QBwSIo1iNG0S
NaIRguk+fQBq2ggrtNtg7uOAM8Wjw/ZRmsH0hc+m64OHfXIWC7Jy52fiUO7PUNouN/s87sBvO5Uh
gRiZHjNE0xP8kKx6MM2geimIR3CSqesGUn9QAdJkVs0GVjy6lJxBVgz9AcIQiWTMGIMuReQVFIPg
tYG/Jcax0rufnvdgywUhRTS4cWfZUIZQcK13JHZMk81ElFpwBLmvOJscG2pOISMnM27YGZfbYbYh
rRyRPdE8LvMhJ0H1kjAZCcJitUIwHI+8vstqkarQl82WRtVGeYdHBPC5IBWcYRrBiY+2ay/lu1vZ
Ff7hlhhN0lbnak0aZ1Y/872lBoqCTTSRcBow2rBEAxxNFOvHoe7rbwgTHX1gql9f5ixv8gtB4w23
UWjnwc9sErZWqXkjjdcaCWso5c1Cc/Pel3PwRFxwiPiITUXpoQ53LJ27Y5vbISjsH3ln+25Slqt1
sbtZp++GsBselq11LbQbAQr27tTaN6lTDbGyJlRhdOQC53Xrjd/bvGbOLYkFpcgj4kwTkHH1QDmA
Q8JjhiTXaWshEL+J6Z4ytc+xU1ZoHHVJotHS/+ccUCaco87qzA2lEZ4YHVH6ihOjPt9IVl0TBA/Q
g8h8+rcNf9yY9Aje+kt2pli/s7UNnDNLgPHFwASSo8Ty2B5JcRHBQS4O4yfp5+Znk9njQkNdZS9k
7M4PWz7MnDDay957s22/Mx+Z3bEawuoj5JAeDh4fFkxEXwY9ETSljy50o+WMeeMhu1Uu+G5wMdD4
MXpXn2D07Xun/WKJJNHwL7C4YDTLaLabrlvCd7JfUPPAGLs9LMBeIll2RPCzLpv9o2C24lfJGk3b
1PizisuidM2JznPn2Cr8+kdBtitLe+SO3V6B1MF6FidPxziHiEXbbm8Qn1gWDz+Dtrscl802keXb
i8t3oESOyqjMhkOgQ2TXnC2sUwoytWcxhGx/y9Yxa0t8y7Ou3axl2UAhl7o7o3+svvcdVZkmDunR
ZGtKP4LH5hO5aXmPr9WgMyzsRhxQhKf3hvqUx7T5kjGt6KYnG634Nw138+x68AiK0/G66Wrnsawd
1T705TIRtRMW83ZuB/P6NObjSAzqPjjEAOnapGdb55SPk3ZGkKdlw7SyWTtoI70Loam7HVTBgSlJ
eIdCdYyL69h7Q2IbvppDZoqV+hguQ3vRqtWesOMuKgjBVl3qg+sY/uscO8+nLnYtYrLWOhINSrmV
H0GHcOKMiIw5vZmZcRB0saX+cUU390sxGvCo5SnMpc3A2lOVIyfbUMAgbzBW/bEMa/qc0un/JBTq
BLNu66IoBPSAB6w4zht+EJQeDfagt75YOcgHI8Ozvl4qWFYcQs35ir7zkVlFs9S4tEfk8y7moEXu
vYzHGidiVNl2XaMwASRJ0hSbDH2k79+DTdNturgCrsoB+V1SsF4ygDyYOJ4Q1zgv9tYXH2uAsjeu
a58uF/ff0Me9FaT3banQGdH50+RCu+bVsXMa70k0NkKeidCQ+1FIs8d9kE5LhP0NNZP2re658ovt
RzB58smD0LIOMt0tkeRhCDnBXqisiKuhoTWthdM+yMAEj2xu7N4sMboIlrous2PqIfAhm+Haayxp
osXXPDjv5Mkj+ESO21wMGK/mgyT33cT8PdZziuf5ct+XDo0IAOrPsSqyNxs0DUVtvzYFTCyvWGQ7
jdhQCs4n3SUCN8QBSOC/p+2WqwRF0g4N7wf6DIU9/9JBW9dx7sG+0RwjyY8mh5y0QzYY/9aUrlgp
1bV0wf7K8nXQVfEcplV4D20I4rKk6S5OANfaRYEnsLashaLd36hs7zQNjBo2KsvIdJgdIoxV6YeX
A1Ucx7AvVbKhhQjReZntUu1eQ9aFdTphSquvi4Oac2DZGkWHc5BN4N+d5k6XojLtF2M3ZkOcTjPY
HvlN9vU47+pbVlHFIgIuC7YPMZYcg0HTzhDePPxeMPxdF31j7GQeLPjyIsBVwJ3mhYxd02d1NO+b
eMWAyDNeNyLRg2KXz87qE9XSo7u0gcZo0dig09kYb6o2fDBVursRw3pO05BKyQdh2eLbUjj7t7SY
J4kg/IQzEwY3vatydPp4X8Bh4p0NFOkpV3CDcAMzum82nQnks4zV0eb48ga72HAbhBmCY182dPaZ
8g2LokK9rFR66Hl73KB697Va0iNCUZWd13IMH0Sbk6IRhjD2V868wGZAh49JStkfsVhw1l/YpQpF
NBr2KJt2EMyiBtr9wLDaltgQy657sDeJLADN2IiJJrXgu/DITYd+zTedDNYqVRzsWKDj1Zqm99lZ
xHJYpkGWxzAPK76pPPTotBCg7sjnsqxMJJBg8XPNAGYO0y7kHDcdBngas61CchH2dnFJ/ljY3Cxz
Edy7RVX3iTPvNTatDo3dHZYfSO0JnwI3o3ean7Jq5Xjc8j1dk20FsjpmOY1xIrmLQ7JTxOktSlgq
bmythQQVstPHovfpJXpWXwiEnjNNyMa3+qtuV5apF/g+HjuzkfByWgNww0IE84pmVkFCdqN307vw
zrGzbxppcaBLshhVKlHeUrkiAZFyK1OJ5GUFSUWJtyDLTmr8Qz+7VG/fulqWdwpVunUSDIIdg8b6
DKKd/h2kM8MfuC5YIeghHVfpQtgYv7Z+0PEtJmZEaWlB5yG4k9rp5Vmqgv1HJhbrBovpbF1hJnN+
Lq50TuBMjTyTXULZBcBwvsOPWu0d5gJHouF3phyanQUHMSIgvih/La2HnKUHVdwpiwc2W5b7PI0D
tHI/edC7lTWGF5vIzHK28Lyfdk7w9VyBZlyUoCcPxpnBkMg4m64RRHBKdqhPbukOOC5qa+zmaB8B
Mc6Coh8AsGzcBE9gkjUtSDfb6KXaKnjwmg4xLMdNdtfXKImjmbv8HYX6fHca9JDiWDV+MCG68R6f
ZPpZaRDkeHZWJgy1BjUyEVaqvIX5xsec6Xzz0WfVwBVNSbDugTQ89VkDtpEMa+v8OVetYfK1wv6N
nCGvBmRr689M9gMqiLQCUsLNXWs06a1+lh0KAIos+gvlknkcFSMLyRO+4u1HuHn7TB/voAVZgGpd
VDi0jeikVf2oCrwMMSyU9+EGg//AGTQ6xy7N4Ll5dYeDZbKBFn/Qjo5P1Xk72iXgzqFcDTC2G+wI
I/OguTtpULckX/v1hs6lHb3zDEZ7O+RKBj3Rcr24GWdOzfOq65yLAEzEjgIC5hnhu1XLuxEz4M8h
tfY7rwhqEy0IK6Zzs4O/3eM9S8k2FX7HvcmV2x3Y4mX86914tX5hLhAvIgQYhQbSFvp8r6TLNYuW
b3W7K4sekPHoM8zKWUSMX2gUU4lp6kz3qMa/+2wMDaFcwtalSDhAY+hsM0B4BEDF9g116cy+jRDr
0tHReHmibtrYQ/vvjutTlsB/hxuwPIDoT+IaLELOQCG/mLtrublhj/AHQljZP8TUpdFU9dOZXy3r
vRA1Ya8izXh0ZkrqapJn/375r4bv0+XZ04odPyDGFhbsn15rPKyDQbbSRFivGIdqpMzTuYVK0MHd
qe/gKMJod1V2Naw1suB/v/jXrWIsl+PqtmXBOjreKT/ln1dnT5jnQt21UZVy5B4GmfIhNawEPFRM
FQWyJlC0DGc2/HnBRIVH9FC1qE1oYgC8e8+8/uUv+uo9//oXfYlYQfCc9kPD48g6RR2GwkzKLLRj
WqWXnlaYwgMXPuBGO9Rmccn3CraztgUBsJcMafgG5ICeJPzLnfoaAfCfP4sFhqfUW+n8T7JYv1Kh
J8VI3DYZcCveuQxhRw0aWY2d1yX/fhe+ZkOcrnZK+PBP6aZoYr7EpOhFtax4RwmCHDj4UIXvII/D
LkVbuLrrB0t+7b+E6PzpNSRyT3ru6R2U7pfoCwSSY1eN8PDYAe17D5kJba5Ei2us9QL1XHimW7zb
neP939Y/nNYbeiiNvdMbyPXllzcw6HAgon+B7iMID8sV8G+hvzWKs+ACJAhq+99v7f/+0H9e78v7
tXkCY4rWGA9bazmFqm43G9e9Qo/hoBXvTdIHff8YunV2/Pcr/++bzZUJn3EJNfbZR3X6y/4runHc
3E4WijebDUnWZYa2lYNXd//HrJb/3E+WBPLa4MgAxPnnVbh04YQ9X7SzSHPpnqRvQSMvIeWXJx+9
9V/em//9LkjfpnzAHkMI8jT/eblAhWnYCN7UwXCaGaDhGMTxO+Yaef7vt+9/vwlFzobPJnLoHvJ9
T7f3v24fVq5hWAvOhrS3+ws6GLxY2IeLGIEnruQBOPcvK9f/eEWHICYc8FgTvqYXSibsvpn45nUu
ls90A+gKTXlCEoe8uietMfhLzsif3hBWJwQYIQLin76miy9shFAwt1TjYWJeCXc96kT749z+f7yK
rCAiE14qxVP7ci8LxOR0FNzLvfd7tM4mRHO09n+5yp/uH3HlEvEUW1DQxP/ziS0+Ot0q5yoGhYCH
tTDcz8vcHg4rGCsMPljYv78if3oZQytEPUBbRjX78oV53eBmW3B6ReQcPiwtwSDxmmW+OEw1Tc1f
KsnXkKLTlxY6vsVdVKRGfF1T0oVTTQ+M83iQWfNeQOihD62Qruz6Ohjb0zpiYeaXf/+JfyhfHAyE
kElqJVue7X/e0z0NdsdFJBqRKYCjU/rp2biBtzpNeezrNACFcNSZchA8/uXn/uFpEgIL20wmE8VF
fWlUZrvo8qDnSx/TKXizMV6XnMVyPmdZ2XTM8Ecf/v2n/uFrODVkrGZxJEfS19IyLqFBY1fDZSEP
TVySLY+TcP62kfwPT9G3SXTzJClFRD9/+VnE1WRle/rmUruSK6r3aizPnHGU1lGa0ywhRyxRuZzK
8C+/749X5iDAwsayQPLS//koU3T/q2EbGGTJbL3itqrAd6q0uNvYjPFBaUfruuDkTP9SSP/wlXA5
i+aCrGvkbae/678K6YDj3cdgyn2t9Ho5ttZ8IAhWPIQAKH8paH/4iaT/OS5VIKS//PoI+9qy98Vt
+IlY/xIxoCxb3QHfbQF/9KBRKb9WMvxbXPEffmB4ioZnfZALgGJ9eaT4pYlgnvlGCp5dYg2okXC2
pGeZhUnh//yOhkg+QpZssPWGDMx/3ssSzzlwEj8wJQ8oCQ0ypqV3/xb39r9fwmnhgsWOVZfAN+9r
IqA1Byzx6FkDI8gPuKuWCjlfXs5/6cT+cJVTNB7/oXiSoP+lek7YVZrWDeGifSSiWrYuYp3c+8tb
/4ersM6QaHkiFG2L8LN/3rHVyueV7h2NBZqR5u7/sXdmu3FjW5p+lUTe08WZm406BTTJGCRrtOVJ
N4Rsy5znmU/fH8M+dRSUSlGqq26gkYkEnGFpxyb3uNa//q/GW6fwilpqwxPD/KWGOFBiZi+zxzES
jhsioaQHOeFTZx4wJo0ytXbRK54wHH6+KB6IothlQYfn9LPqjcp5ZRhzYpx0Nzln7YymTdQg/yhH
iv43FFiX07e3Djm8eGE1olA3FrLKatmIUHUTPuDArGklN7ZQlNtyGkfv9VZe6JglWBZ1mb3N5Jp3
/PQG7FuDOqm4idsVGcM0tC5gyTRbYXWhW47BKTbPy+1xA4BjyvFubYrfq3JnWYR1UCBIDek/aKIk
V/2AQptYjovbbqy1H6938YUBQhehmLHJYPn/7OaNPT5FKzzIKcwjCncLkgtFO799vGPJQ1zM0JZV
1175DNuNSYk7NQdOl8r+jRipd2riZDoBr3x+LCASZbCTWGyVVMSv5q5vhrhNLe6ZGmQ7hNqYslA0
M3xEsW/v7EFQgpsEIxm8ps12rz/GF94cpy3sAg1QhQqhlOOR0kdyVFXwSpzC1IOvVAAZX6nM05tt
WuDa4ZgJiqLt600+31bgUvAol0QOm+d6zw4HNbcHINqOr+XzzkCUdZ9KJCQvJJXb+Y1PAa/iFFVI
OPf1hl8YMgJXT8EEFMy/tdUs2EvOr9gNOn3YSlexoWdOU5bDm4+xdM/G9lKl3grH79X+VZQjpfwC
3ZedinxHWaOPx5uUW0yFNM2MEwP0paHD1kwwcHmiaOaO31+nQcRCpsq1VIzRDmsvpHVpJGFK71vx
JXaE06VBzG6ncba+e/vjtHiMwEYEw8dYhtaTk4gVEboOTAPxP1qmGwXLp02BpeKJK+pLA9RSuRJz
hDS4qa6OzFg+lRqG8wiTzcRyGvQK99qIqSfy22pPmUizf71Xz48frMvcpPG55dbDUn3cqxk3lYIK
Qap7stBAGqkHpCRNsrNIvTDKOjEkX+wdN/3lBMJ/xeq+jzsV0lBcGnBx8akjgA5M0qQp7DHdJ5kh
Nx9mqn9ORcNeaHQBpXD34Ymyj692h1lFqlzO1NpMUNvIU1HGNaGFL/C2CbLMe/PzRJqAXSl3VbYG
bbXAZENCpS3WOpRFtRQYudE8VulX6r+saqRKfBrUUze7AxvlOCa8YFO4XQmeK0eI1SscMzsMTNIT
js3cyzZR38qXw4iLmB21+d4XpI+UqGp2IepIOIASKSonmCySghk+eSfG7wuLjo35Ceu6ZrLAr8+Y
4YA6E0JUgb6mDjbAdJHxBbjFv/6UX+7zk2aWYf1kMsZmm/ayDwHHn+fRdOpuMdgCF6kbbqbZ7TWj
WTqTB3JsIsW1tkxJR2NeLiDzxPIJVtVL44s3/huuwPKwmrIFhnK+pdPlAP24q6NYfdTqKkEWJgfn
fcM97fXOv/SICYCzobB9LmC3477r5gyfAmtGxzK0Cu81qoisKRtO9OqFhYFjG+kQDPI13uXS6ydP
GHWwno4dlwVs9KpvfhyQS6zU4AH49qnzwIsd4uK1uJSj75VXDxCHZEQCCqeOGpC459eoAknWhCdO
HS+2QmEJCw/xDxbx4w5R2+SXKuhUUMFBJLZYFemdx3WLKujX389LTw6ED/srwXcCEKuzfM0JX1DY
SkNSK28l1OmeVfTWbUnV8Mf/SVOYP9vL6RoO+HGfsmZsWlviJZVjW14Lvw3JcgqkvCiKhvjT/6Ax
iFeE4ThnK+urOJY2IQ7RnHp7kjDbrmuBX6IS9/o2zbavN/XSu+Kcxi6IJTPb/Kpf6Jh0s8kI32ia
kd1iZyGuTNGLE2vV8lvWCydGydYSImKHWPsx52lvTtHMuMsbtJNOh170jMVx+BwSpdqWHRU/r3fr
pZFBwA+ZIool8lir7U9rKRzPTNJneGrlbjxTIlfHgMI43IcnXtbzvhEy0RkUbHyEM9Z9G3TFTht0
1UtFdb0L/eq2EPU5cjlzL9dRf6JjL7Qm8F4GoQD3ZZGcHY/DodMkiOOk2I1BMs+DzJbuwDtRvqN0
8w02ff6JQ+fz8UF0XQGewzlCpdp1NZcj2US0LxUUtpNn/1Yq80TcTR0+vP66XmwF0iHTmHgGec/j
XklSb44zDk2o2nBh1fugvkLGeYqr9MKzW85CJFu4IRB4Xj5/stASsqdCSqCtz/upv1EUf5FNUPl7
rmeD+UWt/PTXm7vFECTSpOJYT5Zn1S3NTOsoCLkX4DLGiT1Tf0a59UZONdEFLgU6yxILOpvH+lyp
ShhO5HPPHa/QcNJt8I8hwqznLnIMitRk3tmJ2fz8bbGuGyA4uVhyxFwnBau+pAqnt9H0pVV3Yc2x
fyl3gza8eXWnrEK2oJdbrO6qWK3uIkPzgwgkwR2jLTZZkj3Oi9ysNuNTKKxnHTI1hWu4JXNPViGY
ryYVbr+11MkUIyrVFH3LCqncJG345hg9rXA/5TixABPo0PHwQwyK4tvCcrhOBq1yklxghzNMQ6Jd
9l2JdC9ubIR01Moz+XG7rE7myl7q57JscC1nBSHrePwNUq47S9EvCqY6RS8T1Vp4oUdG9tb9n+1k
4WyxMbMzszQeNyNjEd/pSyyP0jDh2drwmCM03r8+t5az9tGWQthzQYYs+XB7+fe4kTrKm7ptzPuO
OuGykG7NaJ/J1rZQVAfqDQccCr9gNpwYk89CDEurFBwR29UX06DVO0RPiGPvaN6P3bkdious36iF
76Zm7M3z19c7uG6KALJMBgJQDmFXqqBXi0eEt8SMPJTKYHMMrnA88d1uyPr3Ep7rG5H5CMrYTb3X
G12PkEOj5PnJa6ocMdbxvRjnIWMoxtDBwyO5pUYg3cxiEidaWe/Ov1sRnHk1bYHrreYbiegAS2C6
FlLqNCAskZZ4LE5KLrXlp0QTLzS2AEOoRSPrDSZjterXRQGqzFgUiaFPW0MpPrChsWOOrf/GgU+/
jppaDXzD9H1rrmiK+sSBQobM32Gw8tYj29IK4R/4GATXWElW62LXKSHqexwaWWSM3UDmmITbbG3f
OhLI0FIJwTpFyIkgyfH8oupgjg2TAkU/KktusU2Iy2L61pWX9M9RK6tZzIUEX4CRyyOmoL6Dd9Y3
OVG+vd6T5wOAcAT2rAJrF4JK1uqtjKnUqsGMnRrgIvOnMuLpkFKku3hLWKdwSYeh+3RZ4oBBY4QI
SJmQZFpT6gZ8EvSpJ5VFJh0nGc6MEgXbVnNRS1l1hQC32LZm1+0xgFXdMYrVM5xy0xNr47NZzB0Z
7omCgkssdZyrHmcVLutZaH21I6oAKqwW3dFMTp2mXmwElQfPlLSNKa8bwfoFK+HgWzJVmb3RKs04
z+HV2bs3vb1FFaNzESKPQkMwUFZrRZemox2a4+AAxAtRL5fiE94plJHqcXjijrfq0e+mOOWCayWP
DdLweMhrvhUlOYdbx8woAG/ooNelkvK2ReLQCvmfQ2fAYK7VCHNRYCWVh1TbhKA4aqqiLzR5PpW1
W0v4fjdDimEB8HFdNVbPDe+cniSahJS+N+p9PFbTBU5y3ZXRBcYu5MJMdddoUIxJDdeQAFKhWLoL
zgy8W1xe6amJvpqEh69jkg9YpiAH4mfxSJGr2OhhF1FMY+o0epK+H7E02EbUt52Ach+0YU/m4KEt
pHIqA4cEPmfj4/eo6xn2zxPvMYzru44CH+yztN3sJ3tsi/dGUd930XDfKSB0dP9jbnRfR9LQE6e+
qk3O8KY/FadY1srVF2IjF2zotoqUbq0YosyCylyBTb6s1Lb2mOEBm5znDanOG/wz82SbRHOmfsAX
LvoxRzhSn1AsvfDwF5StjFwJ0QQGfMcPxK9ntcMCtHeQh+HjaxaFh4a49KowTr3Xp+sLc+ioqeWr
PLljVcqkhtMy7MLWlM4SBsQFh9Hu7TOVVmzmKGq2ZS88bqWmtNXPU+ZQNwfhVrVHaVuq+E39D/rC
tUohD0gmwlyNIxvSQor9GuOoiON7KqObK6mXzA+vt/LS4EDuwZQgPkICd7XqoLoIyj6jsjqJlHgH
tjW0qApRgk2gB+2FXOLsoHZlea71cf/p7U2zR6EsQ/DxfKJQXp0rQ0Z5oUZw7nJUjOEBNoJ0Rrm3
cZPhLId9mmnesPaf0gc+HyaI57lvIVniMM2ScPwCpYH8jlTHeHgIvbqMk7zYh3ZzKuXy/NEK0oC8
OlnIXPDW8fpQrnpTLrPJoTTvg2waD70u7vzZPO9xccG3td1bev02bQuLDxFJFccAwqwqMt3VtkgN
0sC1O5+oPsWw4KtdYg6+LxUtMl1sZssQ38YmIAmDTWf8+fXXuYyU42VGKOxbiBpIv6CrWTWNgoaC
soSmhYkoWxv9eFOUYbWBd0TBQ1ufijy88HhpTycVgi4ZAetq5E7K7OuBiicORsiJO+aFubezTvLG
Min3FHzeYfhX7vEkPsUBfL6eLXlBtErISxk964h5CHOQAml8FjE2ktxELiQv0Rt7W+KzdWI9e7Ep
7u0Ug+JpyK59PFCxExqsTMIrJ0/Jz7shHgfJdVT2+KS1i+HH62/w2bQAvYeowtQZtUvOfrVpSyMl
1MKgEMMYsfCQamyuygR+2uutPBsni2CdJlhAEStyuTzuk+2jO5uxosIvLxPNZhrCOPdSMzR+UiIm
sEQr41O44WePcdXk6jFqKXWAArCBS8Vn6Sl68hhbSutlVdqf6NyzR3hQ4yN14IBF/tpcbQ3hPIUy
zkhYik5Vd4ZlSeZSIpSfGBbPWyG0QTaeXCe7Khbux48Qc9E+tiqKle2kMTZV2M8YN5nzibPv8lue
TmiOL0wsphaDXBUYkh63QoGWAvoJxUvn+/KH0e5hJwXd2aRZvQOHaPzQF6cyRM+a5Ilxd1nU24t4
e33tSxVLG7WGeoqoqRVvxMbccO2ilW4UDJaubdEutnVTu3l9RC6v/6ij3M04qS3yQxpFc3nc0XQc
ul5O4EG128jp3GFT7LRL1QtPNLNOZrJmHLez2nY4MHZmldJO6d1/zj0QHM7P85uH1ztzuJK81hvt
uDej2YQUANKKukNY4ID02ChXuL14YFBcY0P2zXlfO+e46DvTl9fbXt8/n/VwGbhPzl/coFO9Xsha
0l53BxctvPPDurTO37q1rp/kMuGftDOmObYQOe3ot/6uorr+M7rmc//EC1vvMOtWVjsMVflxKi29
mbcgQlz8A93cLU/M5WdXpXUry5x40hctqhU9Xt7XZbX5nrh3j8bu4fPHUwDNA+P3tWGxWnbRM6eT
EtFMtUF+6mJD4HzGc/N6dq1P2HienRgJy1h+rbnVkmsDrmT5oLnB/Y73q/Mjd85/uR8/n2jmhQXj
6dRd38+zJm8sHEGXXmGE5RIvckEHucIzvYfdt8b7hGXQqRd2YrlY10G1QivtcGmz97jbMcGizZfZ
+fHpKnRuGu+Ba4GD5+aJjeXU+1tr7DW8OtR0eX+T+33eyjvAWJtmG15FZ76T7jrnxINd9vpX3p+6
WkUSnVJKqgyXToZuxj+6g/Gni0fbice5TNXXGlotGboEkSgkeekoOQ7fvU9FRFF3531inerTqbGy
WjSEFTciXyaaML52/j7CMrlUYZ7lCY4kp3LOh1Dba/1aLR6xkFQD37HfDzC9BtfgWVtQcO6nyIu8
X9TesxDLzq9TvTwcP19reLWeDEEGUqCiYe2jet58Lq6qc+27f0PEEfft8mG6y8+ja+3GuDsxYk49
3tUCE7RjZBbLiNEYMxgwMD77Pac813cst9zkm8ATrnBPSbefxVtW66e6WmkmNU/SZpkY5CC30V7x
7jJ3dh59p+TxFlvVObmPv7QAkBNEzL8UzVFnc7xiN4nIcnkZsrCINwrzQ/NsTg66a7/PXEh+t80N
xta7eqdf2GcnnvJL6+rTtldPGVuZKSVHwlnFGzbm53Qbboft5CXb5kzdnwqbvfRKSSmQt0BXR158
dSGI8auOp7psnBoTeFmhCBeXKn167PLai+fb17u2Xgg49hP6JN6haYj90S0cP1WzjVQ/TPXZlbRW
22KThLmyUkeg1qb5xJqzrClPpwhNofAk108pkrCwxzpuKhWqOao9AC2fYvX3hZ3n6IK19MQaun56
Sys6SSxuA0vR7Dq0ogOrBguJ61FLce413pPWed2njStPanYdl1n2iYom5ebNT5EgDtcqDu3kQc1l
/Dw5TRT4JdRNCbIR7mS5wZ6VNVVvs1tc69NTY3F9k6OD3OGI3SDIN6jCWs0DoDz1bFvS5Fp5n9su
FhjNJzzgsFKqjUJL7lKlb/F9zSzsawluN5KDRWJ2k8aT/9lo87bAR6Dv+7MqM9VbBCUVqKE6KoVT
yuCTXn8uzw7fpF1Jj5kK0SakYaSvjh+MDksjby0LlqXS96BHpDSYWA2xrg29sQH3ihu00Y/xFtBp
/1CTfPwRNHYgPIUE4byNS808Vei+Pl8uX0ljfJDhwvEVnNHxV5LwaoqAxY8upIUEv2FNdWBSZN+I
/eNJMJS9OJ9KlW036scTR9vnk03jpaFQIyRMkF5b7U4YukrDRJWIW7fivkK/8anFg+ga481TQtEX
Wloqakwy8UQVkPMcdzJoFvKdrc646sUmagpqnrxiijENJVX1+PpLfj6viWIS9sI9gJoNeZ2VDyx5
zAocrVwLR5xNW49wnqrgRAbl2SWH10ZxpYYqkxwyW8DS4ydTLCA/ocVz17u+FPrOCFjUibNAcxhQ
2XnUzcXGSv10o8qxfklCP300skk5sYI9n3p8B6Q3S9USSrN1sG2a+yEoKmaXwNLZ3ASFL33UExlZ
oN1iiXOGizGOLm9+uss6RqEPah+FYP1xvzMjzLQi9am3bwqMcCY92WaZpe3f3gr65iVfgOyAgtnj
VoKhJz01xT1uL2A9MUTCbBim9pufny5rdEQhsEa68vCOn7zDZNISq0Ub4kZDmV+meqN4kYQJzYCJ
qJd1o799a68W2QaiSpIgjBx9NWbUSW5SkLTYxM9RcB4X0nzmg2Y5cUl4vqAI1aB0k06RdXumO6T4
l6zeJBoXTGzuyTI2OCle7XtZGBKiDWPAIHZs+jNfav6osv7tx/i/gsfi5vfu2fzHv/PnHwWeT4ty
bPXH/7iMftS8+1/tvy8/9p9/7fiH/uO6f6zbrn786/KhbP7advnPhzYq8vXPHP0KWvrzTbyH9uHo
D5u8jdrptnuspw+PTZe2h+b4zsvf/O9++Nfj4bfcTeXjP/7+UXR5u/y2gK/195+Pzn7+4291yTL/
29Pf/+fDq4eMn/v4EOXtX+8jWBF/PeQ//7p67KPm2c8/PjTtP/6WTPUdxQMkelkBWE3EkpUbHv/5
EfU8CIupqVyU/ksNd17UbfiPvxXr3VISw4LKTyiLnuTvv5hsfz5CHcyHVDwt1XGkG/75TY/e3r/e
5l95l90UfOeGrh0vMBTx0TrhReSDxLotZuPxNIzLiGiBCGQPL8j4EuPI5IOGjmryMiwtbyA1prtQ
FOE5Dqoki6j+xpQaOBgmz4M15Vz7pXYphRoUnnYYbbHgwjZ0mlDyC8zVrlT83nHyVGeUq5mRSe/T
sbwXQT9+p9rALD1s0/GulfX6kYD1qaj6KuRy6BwaQsrGF30zp7Sl809mv20WAbCUcfYCw4we0N4r
v0bFlC5iQpMRuDHymBRZKGcS28BHW2S24tjg8b7OVX+mC0Lkv+ftmybPdfmYf2zrx8eWebGeDEfT
6f/dCcRz/q+nz/9Ovz/kEdHO33NxmXD8/d/TRVXecdVimVaICx/mxD9ni2K/I3dIdhTHXuYSSo3/
nCy6+g4x5aHUYJkOSGP+c7Jo9rsl4Yg4e7HN4UxovGWyLIv3v64T+A8sdX+oQ1DJkREmfn08nKqu
inDj9PHewef/NsFQHEVRH0ubIqXi9sQuzP60bg4VkW2gzefUyPdf1zlRyR3jb5+EblsX+teZDf87
8mhIFGnTFZcCxybcW0WOa3mRqcP3RstEwOFE7a+meDK1fZan/oFJEl+PPuZjmyBsOtuzuzK+1TuO
0PgEm5Hs+pqdvW+4PBRuBoHirMfVHgNY20hwtEVn+jXxOXdwH4TR7PSmCjY28JXFkFmNs89GWGdI
WutYu03MurixUQ/yXYC0AAiPrJ6UYAp8Gxv96Gvtl8GZKCufWhd5Vm1ylfEA7APtl+HIdc7/wbtQ
vbc1wInuNFnh54ZEzHInTQFAjnk2CscAdSK7s9RqmYc2VLJckZT9VVCnxZdm9LP3xVDGH4LcquM9
MhO9d1N8aOC9DlXnu3IPMc6Ruqq66XtLDTb4LCg9eaKkMjetMrf3QWEb16EfwmYGFmp8FU2HcSUE
NtWkJlKFWArUsvosD8oY7aUmg809gyi5tZI2z7x8UkvikoC7v7Ep+F9AW6aFRzoXNJkBAJo4pTxD
QtbkYbjXZSBS4C4V8QWIwYjHIp4M37MMXd+20KeWLEXVNFA5ZSE4KAW2wvUpgOyjtwbmAtasdLfx
oJmSUw3dQr3oIoEDmqX38m4YEYDBOavFe0ZtKWNAOdl3eKVQH1NkAluJIC/xjTQly7wPR9ImDi6U
+oMELwia/BxrAU7vOPRu83qqbqah7b/H9dDpTmfPbecUUTdSnKU3yOpwlVE/cXesZzeZR7Htq2oG
1hMME0ifYZg+gdqjvsnIF9ELJa79dU8IAG54n+F5ioGo4RmSbW0BiirjTsMc/zEq5SLf6Go7eIk6
WOmFqMPBhokpzJ9BLGFxCIFQvssDnMA9OazreTOVVGjtFbnGUFZJ++4rZIsEY+wphHyncbpQN2li
DfdBiNuM44+mRsCjqOXWDSoLv3F8tFWDZO9gZ2fZRBr9zNSRj7oME+m7iE0r9FSJuohl1PmG07RR
yJuFwt16iZgazRmh3S8EEan6CGCWxUGrCY9vFW3UuSYkujq6vgWo3mkquNECZ+rEraoEY8LSUGvC
aDP8aLjkUYMbezlhkdopSUNRhG0OvzjzLQa4ImU28zXuDEjzFVKjsLE2aEsA7RQSfoRYL082NroZ
wBgkK0N317Q1Qm+WrrrYcEVMLi2jwN8tkUZxBXZZCjfhbFQ/Z63vZoht5K4cUdnFtMF0rX0oObvg
HygHhbVBR5veDxMKKwetCPwkP4qsYIODsfaIQUrWXsblZDVbCNJNsZtDJTLOuVMHdzj6l8NGhfOW
b42oan+k4Wy2btdnsnbZTk1SuQX3qwFzqhDI8FJGDs4Zd/772cSb3tPiWr1uoaB+tqJGvkPFnn8I
7DAhxoLE/MawU0PZzJVQK1jb2Nn9vkS8adv+b555X9vc/2886eqc9/7rrfpTwPn2aKfmcvPPvVoz
3mFORTmDQPfMAraIFn6fbFX7HZu4TuYa0RXiG64vf861+jsk3+xqQkM1zPa2pBv+nGsl5R1XTU2x
F6U2akyywm/ZqzkRHG2fixqHvZpTLd+DcnmcRY536yGd4kY17Q8VELn8rI5alkYZXBRCq2CULqeg
/liZA470EpddCIHMwUvCWVjQTmkRfpMGC4ZyZg4yxSCKGUW7Vu2Ap2FAjhG6ZMHWdNJY4arVgERe
DKa4MnlhPA9f5ZSj79mAxY7liECVARHZkX/Xty3xHbUSMUwfrvAP1L2j1guwAK8usKSkrGqnhTKy
UydREOLf2jOOpgoUnCFvMKGEWVaWbsIGrFMAVpYqwM60raaPwxSE6fvAaDQXKVKmQ9IYiB67QxlB
ILO6OPpY64FZ7+RanRK3H3oqFoYG0tYGYMIY7IJoqXSVmY4QQTIl+zp0EtUNQZ/LnRuoiiTcEJDa
L7lT9a+VGVVXyQjkno985PU99rQEP5uODVKdU2G6MsSAaousbrQpAjFNA3atFcSOShFjDo+vlPf2
lOX9zjfj5EdsjbXk1eWMz+rgtykM4kHW7rGoqz6VHdtfKIKi3gq0ONYGj2pVcQZsn3eprPM8KtGU
9vs44vy/q2HjRd86qJk/IIymoZfO1dx8iYZhsL+pslR+i8c0SfB01FTVg/+TstArALPZdo0vedTO
D9a4bKFSyD7upllEVFfWB6TNUom4xBuMGAiI2lIBmuUzoIFMSy5qnJBT2Kc156XKqvBzZyEq7E01
2831QE1VjY2obYQeSy5V3RkU2wvcybDsqWD3JXuN/WH0+gp/SwBT4Gcds2moc7IC4UsO0uiRu4qS
C4ygYnb8bYI1L2T0XDJ9r7R7zSegqc+2o1UAPzlCGNRrZDmqFQfq1GBvFOjVOA6jrX9UMgwInDqY
qc7BnqmimNvHNtUVGCLj0R8YYMybYRBXNdge1OW2ZNfeqMRteJlT2/9dKXPlZgwxNNuloxT9FE0L
A7238zDa9JDj7iAVqR+G1oKUgkNtVqvUOEXMAHjUHfgCGD3YpvtQDMHR/QoQ5hiSw5Fq7s6CKGB0
UKsxJoU7d4YpoAEiNLuU0kT8CEQ3IFCRR7j1IcOtdYXST9epNmtExWYY0pdSy3LghkXXf60JhF7a
RaaUO5lqrmCbK3kEWSiT+tbNUeNhoB9N0bmaifEnfvbW4ijcGurnwIpiZWdbZZjuc1ITxtk8NdNO
gxT9nWJc6w6mAqbHcwPvE8UolgeSCbx7UwipSd63ltRFG4hE414t1QDb0s6GJzsb4xXuFiZhtKSM
93qa1MOOs/p8NwyNjgyzVO1fCHCSK9uv5unSIq0HzVZTzY8t1avf5D6sWboqu2NPBvvzeZATC/Cg
amVUiuvVpmuqogYZFrepW8pheVFQblh9KAatYDM1Y9OAg5OX3wwjUGEeVb32LczN+EuVEZxzs3QE
kIFSEIi18GXzZjBVxp1R1ZbHbd0IPM7gyafA9nX/Ki5jbHlqu07P6yLCrn2eGL7bVFi1jk0IlQCu
An852SltO/2CY5mPzYXRWV1vbi0NPvACrRiyD3JoRZh8lsnw4HdpcQ2W0szhoYaz5bZzOEUe5OHs
Mu50XFxGTGz0nZZX0zVIJQodsZ0fqi1uUaC8wEQ0vusbIpb51VFdwrEM4+YWi19T2sBtxOF9Fv4C
cqM0vvGkocliToncdzjwJnV/zyEf3lbTA9DDydqPhu+2iPV2C/10/FGxzn9FbW59l/NM+WDmodii
XJLh4I7wSW4Ko9Tz2m1AQO0LqaBeykwj+4chD7nhFdacDOeiHYijTkGDm1yYxtBbNR8IjZNWxrxX
7N63N4DNeRzjGNdYuta9aQLe6+b71sqYEpYdElYHD1HknmrOXCFwgLa6zTgBRdmqjR4Gnp9yo4Ek
a/sE4BWpfT93iQKkoJCHz6Xdcm2SjUacI0FUgIoZdYG7ta1w+TgcD/7/SelvtGqvnpTqLugepqdB
jcNP/IkCGtq7xa3EIv1D2ICAPqGDP1FAQ7xbLAzwZiAIt8Qv/hXYwE/wHSFbjdo8Ylf4xywZ6H8e
lzT9HT8jEHD++aXmW45Lx7EGlKCHMlssGxYRMzVsS8T5SaSsMNte1wdJ3WAnJ39rUqPZInqv7jDg
xeL8yZP5E4N8GnNcRa9/t7UEeOgxtez28l2etDXJcqRFVaJtrBziSuKb0U1PXdUWDm4HJVzqPqL0
AQxW4xD/ess8yicBnD+9pE1sXG00sOsjoRghCWMlqW3A2FA3iqmIU2anFFgvPkpCWAQIsahR15WA
GWEZFjoaiQzxsRG4Ovr9Jbzy17uyznP+fopPmlm9MaUvAKXbNDPUfXTVQYR1hqqW7gDNwC8p/abb
LYyqiSWnKzA2S75E83QbYpZxwrnvUFH8r7DYn6eKRBpbKgq2zbUV6ZACphbUF28GV0Yi0bjFJT45
O/gVO4X/KrU7bEFOOLWbuq0nbgfUIdn32G3OKSQ/OyXIefEdP/k2y+dPRlcOH83UpVTbLJkzrzKM
CwlnkBMDaf2OCZgj+8UcixfMLWMtv9f1aRggv2sb/DOMrQQD5qqMiACEYF72r7/odX+IyVMeSbxz
uWIRGGXleNofHdpfxoFz3siRwfkyUXmjbWudGE6YOa7mBu0gNiZMzkJFsHSdU5U7CfxOTDtJPcZE
+yQwAHsVz3vEl2DQ853ed2G4KyNN/071GjAr1fS18r4NqLtIiOeJtj/DJMNfbh+QIyFocEnZyT5H
3NuEiFCgc/6X9Ws89hKQR1qpgHCzQ0JQMmk5sMeUWjXv6xReEEilIjUjJy9NzPe0uAUJNi2H2yLu
E+5DUqqKS0I0QXYWJ6XhJlExXYnQAkNrENyfuWqklQy5QkoqyyW7j4f/cPDzH0Q3fbKGtjDduq90
sTAV23SPM3ab7lCPN/Y+rMcy/qip3AzzeqhanXDIgRRQ5vZnnxiif91pXWDvuqXCefF87znDHlAD
3Akok+0WAsGcwfFj7i1ggsA3gBRIWSl9FsSYuSXazYhVTY7Za6uDnXRzjoPNdp6NUHXljMNOc4Ae
wEaFY1ZCZ99qYyNChyui9nUMlSHy4Jm3ZyPGwt0+mCXpEqBIkQBubMVP/UBWsA+UBftAXBh7v4AG
lSpRtzE6Wbqk7hs8wyCaftoMZip+4u4xamJn2aN4H0gTZATbmhp/K2mikjfJQn3Q4gUAgfc+MIg8
GlXuomkDA6msKy51A95m8CAD5Uat1Yg7iTmJmypv8pt20KxbYHGgJpgjBbyjNv1g9yEsiiHEZteJ
DowK/8Cr0KSp+RWOWt15xoFoUR/oFkAth7uETNvoTOYA3YbCU1AYoVLVMKmQ9/1g/wSWMSh99S06
IDSaUA3vsgNYg11U/wFHIboK9EzyHSZswFXkwOIorQAuR7sgOnQbLavTHcgdgyTKXwS0p8vKj/wf
QVA2N2E2zxyyohHIDwewAwAk/zKlMgtsUAbBdQSmLnSsBRvS4H4N7y1v+tIFU9l/HPu2+jnAISnP
Jn8BEzWVBHUkNaXwy1xRReNl8oIkEQc8ia7U6VV7gJaMlWgvOm1BmfRm09+qnZYS8tem4UoLuBu6
eh91H6EbY+5IsKH5JNLEPqtxh84cNbVMyFeybLAvLAwVajEIOkpRLwNfWygrc7wQV7jBQ1+Z54XE
kkhlfq1KNYQ/mG/SXj5QW/Qu0rB2SxTtJ8IbuC6FncmXRPXne7XU4L4ErSquhwMNpj2QYToLSIxp
42nsyAd2TAGz84N9IMoAaS5+FdjfPUD6gDhj1wXHd55+fJ0vSBqGVPozDAjjesOBWYNSoIQOyUJ5
hfc6jyleADcNa4ji6AfuDQd1JvW84HB8I4OMo5lAcqZeZJflgZwTMWI+ZAeezrygdXIN91KHvAXF
PeUkdOApE3Vwuz6vVHOvQxJ8jyncXLsC2baxT1QmNzzesgIMrOZattETa9Y3U82Fwu3UrsNYmIxQ
6Ckz6CCXOHtxrw0GmJ8QH+UbSEDc8lMhqkdZlrrOMTWVoPMkKSMXpDw1LqKkaiFCh1xN4clzddg2
VWDrG071kbypTN8AQN0bXOGkkolwW0KGwfG7K6ZmH2ZkVTy1aAxx7jclajBiunXv+OYo48g9V/V8
oUBSAV6ddapLqKX/SKmFHO7yRpNDFywUFKhK0Yx0Qx1iPV+WYFNuZilUVXwGlFQDMNlcGwFR6I2h
NNa4z3y/5rxYNtSnAAKrkB/ARxlcreZCudcLa3lhcpt3XmDqZePOrH0QOgExfewxHcm8BJ9H/N/l
XDZ3Zj3ELIO1SXiCe/vY71SotZajt5pPFfZURMS+AxUnsVFQawthdmYHagCDykuEKZexeS+zcisw
4h8IOchdtU9aMdzpicENuyEC/cGsS7JdoY8txftZ5Tl7ZjrhVVr3YSr2ud5xSNPm0bgZ1aEu3dIa
NQPaZJIN7pxjM+opBV9+mxlYPbxXOtWoQfgU1ORUFitqrNTlJw6Ygb4RYd9fkeIEiBckcSo2S/1w
6RXIjGS4ITIEk0SJQBcGbatUrinHpnphJBg6Ed4y0hxGZqilGzQxansHmhpUxEIJ+GJA2bH2+jiM
9geCPzww6f9Qd15Lcltp1n2VeQHohzswlwMgbWVWli+SN4gqGgAH7sCbp/9XUm0oaloaxURHzHQr
dEOxsjITOPjM2ntXVTNvU1NvZ1LqFc4T3F+CXMKrUVOoeG6PhyEjcnoz1HQbgRgMdvYGQQJnjlXp
sxRSzsFezHrPAGJ9NFzCTglOi8VjIXObpJXYrCgalwYP9EH5TtCT2yf4EWbRyhNbqemb6nK3iNpS
YtWLdWFFlPJadf3OzVq7OxaGT77b9dgB0+W9NcFSueZryvu8LLnpfOj7Si0nLdXIYbcJtSTlSNrW
qbG6NA0IH+nzbRvn9qfvVdW/o1H9P4uxMFv/16P9//yWpKzhu/7tN+gLf+fXltW1f/G8q3APaIoy
hoL67x2ro/8CKcLEw8Cww+OUovP423jfuvayWA993wb8uIdnI0B1iZs+9zjDkusf/QVo5er7/9tq
FXda9Kd4xiIUw1KOOILfVsWDSvSOPXDMcHOSJ4qUrwtufJG+TlgNpeTei+nY9DI9YsebHLUx/Zjb
Ut96owh1czE3RtvW5xoXX1wCYocSvjI4kunxczesYx2388Fr/btBDHGy6b4n+E7sM4u7XIpuRIpn
C8oio21MN28DMJna/Cw6ZbdfGK7MN+s8dNqr8s06eWV2WH4Ye3c897b77g7sbIuq5NzCe56JkJeW
U8kZQJk4OP6hcfxotHus6nQt8e5Te9EcI6hnvVJnTKL9GOSmbv2g4HDrT76XeSvVKw+gWhXUhGo4
Kk+MQdcWxhGfYNpodo1hr2V37jrrkYg76m0G+IQcEYfeWDdpPHziBK2jobRNFvlz1h7tsTx1omIC
vCbGdQpYy6gyW47pCn9ew6g2aWfdGOnAED7Xm46Fb4+nra/HQx1qEDXlhiOkfukIdWSQHhFoUIdG
IhMtGO2Fg2C1yhM7FWLv63KmpPQjHnWFcyl7ijq9NL6xcj/Lspsek6a8bWlCkltVTguGdLrbvrQU
TsLmEOv4kTxJSbE3DrGX87qLnqYXMzc5xuwiLb+SbICHKFtWNW0ZnkL4zGmfmlHpZOMQpp140dqW
8fSUkMZ+3cqvIe1PWJnm5G3rgYTfl4XI2Uf0xf0NK+iXBpIwD5zBLreG0uV2YAtBoTBnd7pUh6EB
NhrVXU1M1WYxGjMqIDvxQXC2xti9kSsniQXt9J3AKcYx0XXilz20OxJke5oWgygUusBL5Q6DIAWr
nhxSMcm5OE69SO8SL0l1mhprmg6MqOlkOvCyaMnUbSfcfdzLY51MK9EcLJXgN9dCxZu0JSA8yIdr
ri3JB8QAe9OZrNJDyyy1C1IbXuK+KNM1PSpWtmUE3zu1W1GwAIsw6vDIHNb0gOhKOkEqoaBx1lSE
ZudmtCnJYZin+JMPZh+yix7DsWXWGzHz3nBby3C29fVxLkTZBto86VidDE9YTrkXOYwJbaNr1l9m
5WTbDqQ46I3KvljMTIYYBMVQzs20JkPUK4+0c5utfUvAaTaW3yor2ymjPiaqP60rtXPuvwNWz9tc
uX0Qt/7JNbL4ZcKgMSTwPQ8IQhdRlvcGlxCJuh03U6aySDp13O/qcdbKryZ31JYLe5mPQy7Btdcr
rY0x6zbNq+rRXlfMvlxio8/4w1B9pJw/+bEem/mOsAt4F02OHvGuBMivVNRXdjax9Yic4e5IBmn5
ULWu+5iM+ompgUlqg9KW49CON3EyyRtG5V2Db7hf4DU8OOV8zb0X1naqbTeELmiKLaYuHWGFuKiE
maunxW6Wa/umNxop8JbtU4au3WyZG5ucriMVaX6vD0XHgrJr1Tmp68wMOn2p7syhoWNRM8lCu55p
wPuYGEm+ddsJlK9wa1eEDomxdmJ7W6mVybcVnojDbkFKXVozmQa5c6+xdLSAFYpv/mTLD4U/DPFu
zNIRAIIqA1n51XTai/N5Q/Zn9gDDcUs9Y5xMYnnOTY7vopZY1lNOIXZ0tbHb6Z1p7cosQXNisJAK
a4JI84229O1hLWpf3ze++mSvWnf0l8a8cdWSLDg6Jf0U2HNBK62ugJLdNta0JVvZ5+gDDQ/MEuIl
Vq0WFtP01heKdFkSGbd8plxmWbGp67HFS3qucT1T7dASRW5Aq0zONQFRFMZ6rAe3vJWurT4Q2TgZ
jC26XT6kLc1J1u6d2nuyoITQF4gn6jKPmEdGE6Efz+1zYpuXQgmJW7G3d2TjsQOYr3229YHztT12
IFInX0yhrY95t0ercHZLfHagvLBdEjSpOi7TQdsnsYeQXfbbdnaWJuiESdC4GE5sTNobTZsuwk8b
YmZlUXbhQoBsFpYm4PVeZZlznzN9OFpdVn0cc5k+r+BfXtCY5kdc0u4HrSXMOUW9UV5r2GHwAtio
e5gSthGGfe+0xkISedqcY198lUv+xXRBa5jDkHMr01i/LSQm0ewPq5mDoqxXFZpEk7CBbqxqj/nG
A48o75hVBVZEiT2fG12VT1VJAi5mMeXG0vTmpAx2wuEK5x6spH4jrRzMlYjnNhr7Mqo7g4mAWmXQ
txWP3KzsjhOKnsDMmmXDxBcxSk6YOK0PjYxG+gZJl9rqRDBw9qb0ZRvE3XSqTeusz+ohvqJeW9Zv
FSdshqPaa1Mxmo8yWXJYsDzdxlq1K1bhh42pkWGbZXQdWmYMn1ZjrJ56tsQHiKLqsjZmrYVSs4Yl
cNqsRQk3+MUaOm31hNWT5ItMV05NvyKr714z1pmuyMotNPZNJ48pj7G3pUclFJa9laIly9zl0WSf
zSpeOiXybnP4DII0NFu78QV+fE6jv6yDlx2tyqk2i5BUGqNhNce+z259IXiwrB2tAOmijCl8/TRn
idxYU3qaSSvzA0ESL08BUV2Xy13/MXdFCmKHxMnbdn5c3jnLYNmbmCXXuc9Lp7/RjW6eSW1WJ/Jw
x48uicbmae6IlW1zedeRUi4H1JWyqD5XUo+ycbQKsK4cttesmv5pzXJ9DhzDP5HthwObTomYb6x5
YQtVymSXS1cezc7yn6xhhirD4tzh6VhUW8mjslLjnJ2a1HrIYtMbsDktsRtJutK/S8k1TrZZTLlK
CM5UvCdGjwM97gPSDMgTb/sws7tYAeRBmUWZX/I+ctNu8wgs2lK7/jsl1zMf6kOYjCp5SvrFJXZ3
vI9pXol+tnp3Odi4VQwR32BvBuuyqPrFVpjIhpKFfrv1iYF+Y1Orn9Uw4wZsU5TGtykymTbMHImT
OdGR/hx4JEilwWT6sbOXbcY4hsGINm3n1uma3Whr0zdpMD3i7NResrL2ooVLCcZQN7cOBcocaH01
WttO1M5lNLlpPSsne1Ump6WuvWMnFc4G9fjapmB7ykBmtHCYkpxo+EwHfBI1g5krLcoxagNeUZIb
xZHDlcBTr+T/grYuDgh3BNZz1xnxqapNjJNrEd/EpTlutdjT0qiiA5935G5pepSkpY4xdkm2cxpn
hDCPs2CcxrhhPThenR0nlApa6MXNvh/MaStIW8S9vvhaZLYTSKRQt5neuud4GSdSqFmSMt2olHmr
8xR9F67Rbqy16M562SApdbpIutCr6VwKiAJnSY5wRDeAquaOb5mi3Srt82KJdOcP2mM761kSjTBj
x0yr542U7bMJBxNSxaaf2TLvae7RT8xd9wJjgx/lKD3rHX5k2g9ebXzji1X7pJAOKSbaPS0HPEtW
ZRWrljp+7ZkQbHLN8j81jaGP23TusmMyTt70zMntDcc+jc0jkaAYTZST95zyiCbOW1edE8k8md5H
Tc+eLZTQn6Z1GkOntvpdPBYiYZpoaQcfqeJbamGp1+sLkcVmZ6jPa12RVA2Z8E1YFDCbq7Fwrg02
4eYJmrod84ulYFyIX24gm8RZI3+SxYd1HssvBY4ey3FcpV3sqmlY/YOnKVwjYs1oIkXAcx+s9ZA/
GQQHA+6AFxQ7zyyHKpwmAw7RLWYnOXu4uohzKuwh2WB7nVn7VibVZvQBEsOlIinq1m6TBrXbwnEV
pPiAoQ+AFIn470br0ZGKQwNmpvpacTAalN7+hCRuKUyGyZj9m8uO7YsK+7Lxw0rj8Rxq8SQj05ud
dzmW411BlrK9Tdk5zdMm4RbDjQjYuF0fMS8R6lNbuJTXdtMeOAgm7NSJERre1qo3jP2QwVSfujWD
1CylFrL46AO3FXlzX+jZ/CV3UySCReNThS6xLZ56kpWpKwdXqI0CWAEcmpdz2dh298RjpGSRrydt
vAEjezQys6iP6EDXceuYswEpOSzZMm/itu++NKnuD9tpUhd/UjvXSstnvV26D44w6iLUutR7FebI
wS7bosG5T+/ai2KqfxPHmXgvq9pyYW16+yPOj1W/SacxEdBAMOlbvNzzsGzbu7aGTlvITH/LsBJK
Qurhe0yvDfgfp+83XcKJEo2DSOCFqnxGzCFiJoqpr41ig6Ndzkq0Vpm21Xl2YTEKpmzs9ImNTcxD
NWXEmUtIhzW2nNAkiNndNpOUU0DqmRMS+53b256mEe/asWvsDWnpZFXrqrdfYq10RkbK4J4bxNz4
ZSEmFPfATDzaQPKy4ZSlSR46Y584Qdpm1xuVZOtvbcxkf1v70nimgGmBLezxWiUl+b4ax+o2LpP6
fV5crwlIfNZfHW0qaLPGtPJPOjkOd7mvRLHLZFxRxFk1NJBujdtYilqeBY2af5C9NHjud8rRP/h+
kWKjYih2Klni7Md6jG9bXWNY66ZZ/Vyh8s22S9KP90Vs9O8tO/VQrVb8rauacZsbi3NFNvSKq4VN
QVS0yroU+jSq7Ww0dcK/4YsCJ03krc7AcHoQE+PqxBCrFahV6GMU13rvbXrc5+R58JesoSR1qSGb
tKtn6BeP5sgajcUGySUPBHykt+Pt0CzD66xU++CvMRTvuE7Z3iLjZv1Q+7EeHysau46K3oNIT+FG
2lAKE9xotR/sfDwWiQ63oyhqAqeZzbvRVyMD6ngZYK4ERUGwEOw4nyufVG5jtXo9Mroqe5UrEqCj
P2ZafugwG6LmTZFyk6OeJCcQLtqfqZ2tEroP2e4SrW2WPnrFUi/RzKidhs/OFrhnY3KmgzbqzJYZ
nKj+nK60Z3ddIn0ZaTiZtseBPutzwlqu3uapHm8pc3mSdZPqP/p2nMO+D5pzM0vP3KCdoKppC6mx
6ShIi5k9zeFBuDAHpq0aPD2LYhvfbykz+9Z0pXNgENPdtQBqgachYCo0p/rgsuo7UYF4B5925bE1
rPRTkcx22HvAhoFFj86j1IrlNZZpbBJkT/1ILKw5X8H10jyNytCpcsqaXXHVHXV/WS+ZzfeQztlt
j49b5GstXznHQTRX8JS35DzZ/R7q0lgeMeewv6XWjId33oxFufellu+TrHFT5lTjyLqKy7yNKidx
qjsPTaifhwV2wH2CDmCu/HfNmko951xt8k/jVKpT23DfXVyliXI/ZZrvD4FeDXs7Zk5tTSCFdvso
Vf2oe3y1vviC87v+OrFIum7bnuZaMb/R2rtK8KP04h40fF96Bm88lstloNx7BD4AjHPFOVblXnie
BuOfvPQ5j71KHJuxfKdmfdNkc+936qE1ja+lIbEf1AkKk+Wm7uY3M9WyyHb7QxKvD74s/KDvirem
rJaI/TUZ29yNDLrvWq++x2v/I650j5muXabCFqc6iVMmahbFTFpfyrm7MLi5mVgQQfKubySYfqzT
Qo8g28W2VPgezBzVQVqKz1homl8Ko6Ap6P2UXiN5m818U1f5SfMVExpQR1rkOcTgNAPr7cix183r
BdMvQU4zHRgd9sWlJfelyp7Y5YK2rxSdXO1fJ4urxBjNB1xlXlpwrEx0K/tMWLBOjyW583nXHjRF
m7PXpV6LjKupmMSzX6m12TAnR7oTuA4w73OOVmCDo/yJ5/NtvCCy862lJ7V3voiGJfbqPDDTOddG
dZgqZ+NJJh6F4NwyaCnEUkfxmu9Vo3eHSRutKDblFlX1jdZVtxYlfJxLJ1gdNtv56oC0pafJ0cpz
pVjTLW590ceCssTpP7LrWbd5m4GlNpl/MInuC/xZXai3OmzYcOgU1bQpB8/Z6H3/7C/uXWv49UVZ
yammkdI5n4KZtXPz3PTim1k41omDzTtOI11uMk3NDUv89dZw5ltKLTOoXXfvtcS/il4PpRN/TSqb
FXK8vmEC/dFw8nQzFfmhzrTs1NXJ3TjXaGHM27Ff7AercCa6jwXcWx/8I9mJ6tDVWrW3K55NjmJA
5Q6eFdD2qBuza7KDLZcPforxp+IX5OkfULce8R7FeHvVJjIq3d0M/dEaYj44qXyoRedG9JAxF1+T
nWoNKntjXb/zmBZ1RRuFHhgSwqYPXDI+zbrAIrWURcyydu4Prl1d8OZ/XEsS7NhsLxc/H5f3zvYO
ThK/DNb6KauHY4ncbWfly4VhAjqT2nowKN6BXbP9MspsV1Z0fMoQewnFekoNGz+hUlih3q0D19m4
XgQL/P3kql1WY/bBY4jLidM7LMyye+Rl1MZbuT2u/fTebY23BofkAOULcLpSpCNqpb53OqNl1Gye
K3MaLpAN8RXpfGqd8kHI+OPgpSryeYJTbTAX0OOvBVOY3NfPTklhinqk53MFf5CDf995bXWsU7ui
GinS1i/oo7vN5C7wp6klPiSLPm8ZgFz61Ptkxc1NbYhPNQjuBt2ff62LhrDwEdd4lfWx08o2TLL1
1nM7LlijOyVO3n/y0zHfAFwcmsI+6n0DQLDkvX8pExdImHbbjDdEnabavgO3FHvG/MxJK+Ek1Wer
MtlJt74xoWzJ/VNG4sUjYWvYoqvUvG9Tz3pyVrmeRjRJYav0V58ua5OKog4HhOBRsmBBEU7dMu2n
ouheZ8G3T0aIu2FT5m4Hs18eOmRnR0vFJbcnbrPDwuxfN1v3neCmkRqLubqiLEpZhnP+zc2jjI1y
29ozzHmZ3rjTlB+SqjG2riQTEX7gIZbZsc7rJ69c7y3Xekoo84NmaNybsS2XPVaW+4KC1LTNHdUc
lPfchuwjwYuzbAyEvzhbR6KZoHd4MvK+CRkzEbCTmcZNQ5Gy90q1YRZ5w43rBDmDucBam9eW9PJD
3mXlvuwTSKFOrtGo3HJjZOveQijkwtCGZZ5dBqk/Lw0hNkQZkmXmxDd5qpqv2koVkAxE5vb0TpHX
2ieiGIjNS+dD5Q+HySU8uCzjx0QNyylJpNFGbm4dEocGEtC8+6BQ2+2bVd6alkvwd5mfrWIiiMoc
8xORas7HrCk+gy+g+PJNPQDIf14B2Z7YBOlR2qgcbWV7nOXc7tBNPrVuWYVpax5bZpuK7EDG5GX1
ambuHMxD/Z5oybvqqmiKaehLMfeRX0zfcm6SOmfDhg1JXW4zm5N2pWmkm7QYb9CR8lNzc+RWQuiw
LRK7DabJtQOa4i9y0j65S39XtMZOcI7gI118ocHhAa/pO7Mp972Xfpi9OBTG8gxMTwOdDM+smp2P
CZqsLdcev7zXJVXoj/kZlPR99SbxZRIr3tzupzirXgc+UM8w+J2bxtzNizrYuXOY8/g8xutXE/Y8
LJup9KIps1z4Y/jBA/uwMkRKyiaJcbm9Beast80MtC3qiiBTlmvxceCYerH04QP0Vr/xGu/FjeVH
upNv1kqM8Jyt28bsb6kLl3C0BAOdwQoNZiNowhnY8DMfPaen4Yn56pD3vdk2B9AgG/eucfNtU9vn
0fJ6pgmGbb4VEmflINaxo90mkGg2k/SEom+85syXA5yp3dLeZjNBcxjYAK8wbnMvU4pDjPLoFswu
FacrcLuZe23HAMZFLuvXHwqvRkrAt/xF6HH3Zmjigw6C3flB6y4ed3Uhu4tgDaWxb8TtNGK1599S
cVXWHg1PbB5iG4RpoyY+gjDO4/ZlbhJGGFJu6yWZjmNSIX5dPXd9xtp7QZhTTEZPU6w52RDOhfJL
HnwEqVxGhgoJn7FYy9gL7Lru5cMIOiQ2g9EOEnVBPaUPJX5kmJ31bGsg07xjy9HxLWd4f03PkV9N
p0+uWlgjm59FTugeJ4Jb7T327ce8XacCzeE0C1SCi+eml7QhueVYMKDdloy2kiDNe2K0nQEdUZFX
kUoyATzifVrK8pzbM5NWx+ZBWkARKHMJwXqKq0vQFvcuD9GFztB9bDp1q3niTLqI9jnjWrszwPPR
bKB6QAe79aeYSXPPY23Vj9gaxFsj0b5w3NxWq7Up3F5EnZe414k0upk6DasYZoABgp9v5NibX4Q5
pRG3jh3NdVN/aOhsgmWYLg3CbbjfpPaC1fd2yioV9TdXWK+2eC0ngmVJKzTGS99SR181eeppnU2H
ZtOqJ2oKK9nmMi5AmtS4QkkH0DP5yM1t6qFw83U7MBVNtsoe4w9qzfN3qVU2TNcoZiNIsS7eDE4B
UBT/im/+O3CG/2MKxavJlbhKC/81yhDV+Zf6P/7ffzy95V+7NCt/I1j8x9//FWswLOMX8lFRGZKe
gS3AP0H873/iEFAHuG1h+nYFHv6ONbi/sOtghmwQ6uVehY3/wPAt/sjiV8QoRzfBFPS/ROF/h3n/
iVK7Hk5eiCBtyAYXPwBQ/N9iDabur1SMRX2flN+k/TzjlNjmXYTpGCdBtanbhBhxgEIAQOg4yPI/
s6r6yX7y97/BT2BFGve5hbqnvm8UfpMUqR0Zo7Uno+m8HARzc6+5z4ZPbAUo/7HL0L58/+r+DVfy
U13yzx86aPxL0e711/mHb83/DtMZi+vtX1/jrHx/JnX473+9pn3zF4OBKOSNfXU6+kFc4nm/XCkZ
k/UXFigotYG+/3ZNm94vaBx5osBcE7wHRfOPa9p0fkEceP2/w0PzmkT7V2Cdn4W4Gi5I35MEf86D
SOIqtmdUdXvBRO5YC4v1muXnZphp1C6pB2hiNrr7pWX1iGMkZuV5gL7AwendKo3+OSu8/EXTxWuK
Q2+C/bvqr9zL3LGqZlYqmV656T2mC2MR+iWdAIsvzbj3cs9UUaoX/scZLdqnCXDlwdN4LoETYkeo
h4Y1GNg41sp7XKdOTGAHmpucylaKYzfOyUOiXIMpR7H0Bo3O4DCWoNbFMCGz3QjWQx3FaCYvCM7j
ZW/RH4AOObgxR0hWWywN1fch05LdaSaVMkaHDTcsOUC+2mjrIquwcxYeYiznczZEtlc95UxA7oXK
1zu7qqejRdjjPobzZS3XFJTUTnVOjbn4NDrJcgTa8k/mZGZ7Zx6msFAsy1OCymBssOZ8j4eu2i6q
GUPWMNMuN9L63KXlfJOURYrHhblTRP3dJ6z9zg1PNkqonujywKIw2wkmf/tpwnmiymneNPHS2iDE
jTfHzJInb78IAYYDne98JKi73uegJqfZnZsb0im7e0Ygj00zqX2Mh3hoD/q6852lDVuPOVNii3Pl
WPPneDRBn81lubXzbjy6Rb/gzaDZT4rougvoKq4gk5eNO7wt/Kj0xua1L3RmR4VsAZCm3j0stZZc
VdtudSgpPDgqRuPi0Xtdly/u1l0HN3DqfL1fCQgD2IFV39gao/xo0WX3oFaFcNUYZR40nV+jC5zT
dWdpxP7OWmFz/ejNDev2faklyL0bpR+U9HpyFXL7Jk10+5VQOgtUS3/VEn28WYzcPmN9krzG48BO
ae19FSB7sGgFsftIWBZBaLbpddKAU0SeIqkunVdZZ+zNp9Teu84wID+sfap/MM8xhRiY0JpimkS5
oYmJZXzcePEU1RVvhkyS2v7SpxXLChBpddAAWjZL5iFfbW0Jle/Yy5mRnHZjDTlJUeswUBLmS1t2
UdZMuslia2ZYk8hyuGO4Ez9k5KCr7SqM+GrwUhh2SIFlXYaFKTbFcBHXhx6a6erAIq2MDOZluqnS
0jjTPa8vrtBc77YuypEwhiQxTkUr9KfMd7R1x8YME9NeVdfUPN02HlpfNO4YLBRd/VaDBu5Zf4ym
xt/Ex48UKaa65JfXx0nN8xZtU5lEOCxq92bithESO3enI2bjtpsa/bxoon9NfKnOmdmh3s4XVgo0
RROcBT3EzoodBpHUY9XGgFU5a8OUhi4KzRvqX9uPaq0E7bb5ihge2E26LdermqpawI27PtWecefB
PG4c2j6Yev3BhgDmUGqwqkjBhtFzVv50wFVSHKxYGd/cxY/vEyMu22hhnP7Uw5tM1PW9ieWOQV29
iYWGAmCBoL40JH0kQR0biWAnoMx8p7nD/BkBPv4jxHwBKGLpeYe4F1iokCvoO5vmJGBpiXMyVUR9
WZkV39doCMEY1yZnwZ9A00xDfVAMWgRN06SVgZKFiwuML5lMU8gan3pP1hB4/lQdl2Vajxj1sVLu
s5k7VRL4dsfFtZxMJO0xXfiqZIQeQmsCvZV+1PB0qYIiG9M97WB6wwjKvOux/DzHToPbcsG2CpR3
GM3TMua6wbw8l4wwPW/aQSq5eNNNsc3oPi9uRWy4J31swD+K0nAOHUGmUZmIGo1tyjbUbIbyfky6
nvmm3msHQxshIGXlZTcekpITRsjta9PP48L9yEaIaeDyUHfmMxR99uiw9P+ooCbeoZUTpgNCM/dj
PE9f/3rl8t+oSXZf66uNXPdz4fK/sCTBYfCPapLnvMUJj0/pn0Ze3//Gr1WJrf/CbQiiS038KxD8
d4DYpF6hZiaSkYoFA+BrDu/fqhJhwgk7BksihKEQJ1e/y78JXm37F4uCxHGBkQ3/GtP2V6oSiqUf
lKCk85om+TkYiXFRY3vnXvniH1SCZYpewRzaiUW86R8TV9rHPOn+rJr+L1/FJvaI3gBW+WfjVxeP
2zJT6xRpsBFI+GXe77GaWN5/+Nj/VFB7fTNXw0mOMuKA8J70fnozvSgVQT3pGCHhH1gS6nXITlTb
+zj4HF1S+p61qltv6tyQf+pC/lvZ4K+vDdRNgONVOPy7nLkybq5i+HqMUC4Y3nvREE3IYqTxUiqe
sSrXTQ+eOu8kU4k5ImmVRZDRGh8rswRJSUtclHDjsoqZ5fHVjqts8X26BR1NeWj/8cf0+28DLzUy
OHkRE8BIv76VH75z2xvH3BlYrxpE/T50HgthCsK++TPP3asd8g9NHF8HmZkUqtd+EVX3tXn98XVw
nfEmLC3mqC++A7aWOYuLCc0wnT2A3hYcaADC+JD6+K78WTTk797ktU42sYW5/sPj8+qK88ObHHo2
2djWepHbaWC46eLeWGCQ2z/+KH/3rXsoxcH50VtxT6JP/+2rNNYiUfo1BjiO7D6ODjuIUVjqRWR/
lk97/Um/+TAp1uivLZI1rauLz09fmlh8haWIjm1rYwDoVKigCNyN3cibZ9wkc1Evf/UywcmIa9ky
dQIarza4v31v2TDYg+lIKxKsofapw6pndmrt9Mef4O8uku+vwlDhav6J195P8m1RCZsyjVexdBU/
SAf+tnAzbDjnzDqYevNi1Utx9z97zZ8uzBL+a7ExdoOk4ZFulvEaGXnzWZWO88rj2cKsyHX/xEX5
9++TI4n3ilKaHHlfR2Dy4/XoJjPkixxNXlOLSURb+zsDkRXMUk1pIyShkMFYZNOfZbr8/rpx6HiF
ztHEBYr36m9fN6kQcMqmN6NmboqHETOBt2KNWTX2JWXT6JT5n8jgf3dLcALyP8Nyrm7RpuCh9uMb
rXM8RnD0EJHRe+pi+KpR0aCX0okwfNIOf/xNGnjL8/N+uDFM9PY8wEwQXrKhhLB++mCNusFrrcnH
CE/zYtwN3Sqro8LFdX2VfVuku4Q3yTC8XM1qZ/YF4li6VbCoAovNvUC6YrzNxawLHXQqHyGRVeEl
x4WxNtvOdkU4jcYUy7l5Vuy8ASnsGgZcxM6mGmu8mzjWjIllMMj5fhjc2gD9z0C+QTRZ6ZXtUqpL
21FZ3yyja1RHdAmW9eqts9tEqG3DbrUOoDa+saHbj3luVclqsqnx5/7dzhryOxdvmerTVDvsh0Yd
ufWRxZT22WhL9rRZpqkPdUVq1sGR40ppKFIXj8VxAI+PyQWvwoQVuhFRfnK1UzGOO4BrkNO4VFju
WYUa8rOEyCLJwrMSc5f8f+bOa7dyZYuuX1QGc3j05k7KUivrhVAHsZiLxWIxfL3HdoADYAN+MGBc
4OAC99xWS9osrpprzjFFWNGUmc4AHcky2UdRz9JnSxGrD2h8Qhwryopx8ZghSG6DWFx8YtpJVOZq
Rz7gIXX9c4RL8C2HVgqWElM9tr2YvX3xh9MxWIIDWCB4hFmejwM/WkUyYQZCuMXBq4FtxC6iX0k9
eqbjBteb3PMOoB+9AiBSZ95WoFvFKW1qjxQLzFFSxx5S4M3meMmZzcwkLplUdgObH0APU2Z2Ts7q
pl95EhOPpBTVDtENji4d47tulsR9JnXiuk/BEFbjqV3Xli3gwEUI+wZhg+Ig0trM54WspYdfxVpx
O4OKxMwu4Gi8xIR3ul3PqomulSgp8DkaA3THd6tm2uWeiepHD4vQdkU+iIyS6zT891xHQbWf5gL3
ZFJ17nuFI6kGq1WHN+PI712idwg13rK6TF+K1fQul9R8Aryu7PCWkDp1uHcBm88Wn2q++5Ag7HqE
LZeza+EFuEulbJp9b1T0zCZK4piCPNXfcK4zbLQqLdZ9p0eP1JXuwm9Nv3kPRixpa1bbvko+BmOC
fzmhhTVrIbC7RyLQbYml3RnEjo3g8GaNL148b1jqI5FviD4g5FCM1tq6RJyKagPzVdRzlV0+Nj98
8vsSe6fCTuGPef5WT3ZQsFUvF0ovWkq1R43gsSiJqF/3W8j1lLi4euomF2elmJp82AseImBNOp38
U8yW7b1vOs0fUguJc4ToBHaLaR1++4V10/uSYGq1a71oRTlOwHjiprdtQMRbxjN2ztz9m4pJU/ej
kpWky+T7fsbXMX/C1tucLIkbXkZjMPMwEA/AL9LOPiwrfnf1ei6lmwbH0e+EOq6EzohaBB5bPcVg
Ne9jqAfBwVl5bl5aOjiLX7wEq/I4RRYrMu+3S0M1+X98wKb9nIrZ+RAkgh9YQ4bBaSK8QoCiGuvy
Cn/RvEA7orbn1fN955pH1/k0WEOKg1bCe+7GYku/YGIkxZFlPaubrE5cnX75GJPlo4+tBtucdbuN
P4elHLRW0CjhIE+DDVqz65xZv7sBRcyPfow+clM27vRs/SKUV06vPfpSJ5NjEsicmpfyMcGkWlyx
unWWrCYyX93i7G5IqHrr6D0ORRmPBF16j1wzq0lhz+02+CWJo7Jmn1vX7vIihrLqzjybXXOYA3wd
/zDolfmxYTatMm/KSXhNK2pUJuZ5I1nQkxB57PE436LdBM1xiTqA8jou2tNGDOiLJELQZevF+XIF
5Kl+SgSS597NVf2LIdp5kxusq8OQqBCmAyLn3pmb4RqPvPN5iVr/i6Zm/emYAvxTqAf5oJakVI+w
AIfL+kp9AUWcn7xapSORoCF5Jb8cvjnagCOJ48I5xCnnYoaEmvzCqCX+qrTfPkbgY8N+5YpYHRS0
2vi6z5fh5HJ42n3sMEDutBO28a7wC7xSa4VXwIexdy+62N93GxSPLBmr2R71iulx79UyjVm8Q854
EYtHxkYlubqtU6lfyABxYlmiUzXeI+IehSPnC5ExbGGlzRyr7Ay3/GRaCCN7uOQkt0PknH9zCn83
81Ls9gVklUe0XkHQHc4jphMAbP8W4p7dEZqfb66r1bNnAnioPlPR87TnWADZ7pe5vhonE33PNe54
aL7L9DG6DXbSNhCwYakLXe6nQG1P1BcJnU2yQEODSC7FThWUch9aJwdj4FL81Weg2/p/bRNW335d
kTfjG67G/SAVf/MmDJo5s5unnRPQCZaRlJ0kT77bDPpldkxaZC6giO/Lr/ZPw5zCgGXmyNn5gu8U
8045l6c1rKe7Ga9XkplmCU6t7Xxz6KuxeHSClpcPZmr5sYZ8//sE21h34C0MIcBbNGlGWWvKFJD2
a9gAUAX2ZjRrcrZsncGvpcHAG5xgVrU3Wyl+6y6fVTaLPnX3Vs4yOlDI0H0ZL87Texq662k/BLxD
XhxSmmJHR3BzhzHddQ+yS6iScio/P8d4TP/JJiKt0IkYHCSCu/oTdWk64squRHoa+Yn+VEkFRTJf
VxCGPCIBv1Ff20PIvjvHotXz57GQfsgxQCynIU5BdqbrKkNwA1Hz7i1VOR478k10WuUzns4Ea/uW
VYaReVdtbiiPFBerNhPujFUvTvvyccHZS2a07N3vsSAfiVu6JOcSIl/OkDBF8t00Xf5xMfN6u3ru
IaawEfFft9kl0lWmEO93oJT7byG6qNmHQIcAJOBQWS8qnFfsIj0uX/Rz5sVRp6X+VVTxJvfcXdQE
9DrtZ2z8yYj7GBl8wRiAg+xQJ4FzFKOHHYonZLiO4ILDDXQlucKAkec3BN38V8LLudu3AaXdO8C7
0XgkVSVpm2L6MgezJRyb7A16glaJjomcBJtjrqwwMVHjpA4+m8SO/h5IHbyfsfCq6TDma0oKZ7Mj
L3CF8E82zxvPS230y5rIyrmiTHtKsgXBYCGMsinnnhLjTuxLhb3cr42Rvwh8DAITTa2o+oU0TqBr
KtXBx18XHUkLwKBOkBN3RV8WaMawDdNdZNKwwoQQiS4L5Ia1Y20nagq0rot78qvJfKb0hg7yEVas
Tx2Ncq9KMibMkKqWJcGVbvlsZBBhg29bac9zFJtfeQFF5pogDJlCEo7yTVnaYHbJErAYFZ70H8gU
dAE6K9bbc+y3lTn41cAAXLpj+T5vOe1C3lwlh46ChXgPpSX+ydtKRbvRzyVYaY7pHxt26XPU4EV0
ZhVVNBQp/WZ9p34zXuErTpOcz7PcWveE2TQEp53GwDyLPiIgAbBav81DN/GOjyf1e+ll/0yJkH0d
oakmzONKnePe8E2DvghZY4UJ6xO8bhiqV7D5+w0aDK/kOuqeusVWYzb4inDY0LrD+1jD1dmFJM+v
e0HEek+sk320wMf1JiTI9Z2/FiArCEimwJ1by9+I2x6zaYi84WTR6A3qEGiUKZ601O33cRfNlyVQ
Et94LRcksiGuf7fVoHP36FsaR8fihtiBYq7CQCbBV+yMgZnOctCq9BorurXEVaLouYuXoCYBHHZ3
YZJvH5oJD8fj0jImOmPKQOeVVQCObBvmq5g1yXu+5oKJqG/be36dA8ufKoEr5RH3eIrMuH7JDTz1
vsNk/Wxs5Tx73tq98ga6cNVnk1MCsgwG7+Q6PZLs3Fp2YjV2xrVdk/skN+OSpXopAKyA2oYoTmI1
Y8Re/ljZkojxl8udg18sprqtHMcDkWPJAFws4cSsCECNq6nTXSnyvVwA2DBUrHDYHHLDWrx3EUwh
vEzAjezptoofvq367iqsoksyg4H1aeOEJKk92b46puCGn9dg4iXSLA0efvKgw4HwovrBWzuVWV8s
w28cEhbTq/T1w1zlXAmw4bakQscN6KRhf/VMqlId4z4HatVMGzgT2Fy+pqnNOMQcl2j+LArMymQb
h/COoim/29tx7p8rKH4czqrEzhYQCtG7gQ7v9joHHMbmgqPo1apK/k4wNi/nps2DBzLTDRVtnqIW
a/Xb/mTmJXmmX4mcKruS6cvoKOS/FrN/msclbPcYoPK3hA9CfRV4ffueOnbGuZuzTNqlUxjfIisg
RWpM8a+gFkLBR8InJ4W7Np2yaus42BcROPEOUg1pqdzymWQAC4KfdrT4/3FVFWS4QAqTwtWsSjr+
SQcKvGEekdlyoDoeN1eiT07K3djaLThvbs8aqRBDczK1Mv3eCu6yO0JoLQlIQPBcg+KlpcAAENsJ
FqyElwclEMY6f2d50oWwYIA9139xg/4SQJ6T8JPBJfD2blipBzZF+J21NQZAc1x1JVS1yb8ZrHJ4
XY05vs+StFb+NKnGabM5muZP66esmLktgVPiX7ifAFoP9+iC7CgZJhg+tPLgQailj9Rh4o7KJrK4
sL2M2SaCi3RQfZXeUo58ZynLYdkaYLS2mo3GCZ+0L26hghcHsli4S0ziP8u6qKFcV5Y71JAwNXI9
B4m1g8Zafsu4jigNICX73W4p97OkTTjTgS1gpixxfmEjxpD+Ey2hxMVeTvKYAwv4GsLS/lPetHTH
hSQO3hj8xOGJ2F1FQUMYhPmOOVnWlyVd9BNVzto/dKsPA3GAWUZfbDARQCaBusRs6mnnO16+03+S
3L7EU0ug3iUbADOkY6rFNTn7GfF5SueByFb/SGqiNbYdM/Cudb1L+1iBVzKLR4b7nTcTu6O5oP8A
BOXfFqMTi6wl+MQPK4m8b89txa3Vi/m0hVOKXQy1cYHiVZlfg0kgOyWQe6uj9Vzc9zUhXn6Qa9F3
R9am+W/mA1J4TPsrl1kR8feoemJsrOJ4IHYU/CT3cVzHz4JQ7yvgreEbwMPGq52cxMvEKk1eVXmP
V0DoPHpemKIklolyyO8oCUn9U2ovzmmmA2SLlVvJX9JBEguto17zmCj5zjRlbs5FTbc2SYzNVZcL
1Ogf6RPfzBW3VOZL7ema76Nm7Dip2bQvNb/oNqvaEHpW0QfDtQ1S2WcOSLobfeE6SGfpbthKkKyj
Oauczxyp25zBU3IEcHHl/5qjenAPcLVwdK5dOPyq65k8XxP4G4cKDSlM0ttWbPuYCCRF10PBBCrq
Wj91+ZameGv5EDCpcxAfBHlUyFHChsVpAtbyEAjhfabGeHPmKSyfew5mvA7JNKEvkegKbqcWm8Ep
j+Np20+BdGumh45YRqvjQJ/zFOfjd8eiy9tPW0tGfoHW8G5131NzkcIazGZCxeDK/ZDWhinB5YqK
tTWHASSv3A9tm16Vq0mjve5WO+0JWNo3E1doNYGx7vfEgEp4dlw32B2Kz+Z159ZucbbppQfVs6LG
cMgHD6DbSvzOqzEy3oBJ0fwbIVdUnHDOx7yoIszCkuQwBq6Yv0MHpe572Gq+TFdz6t1oHBDirPuF
XrkeuwY+HDvxFeZVJTwZnYzCs5+TdD9Pa9rRv6opozlyJRzvKDaU7dWcjj44LjpI6p2pjErxnstV
ZCNWkO2I8xYcelCECdyV1C/2Bb8+e6wC6BH7aOSzcgBvlagPB7UKH2sn4y5bxILlZmlDFWXsmuMp
iwd3PLnViNE8GiqWN5DrvGTvtfPyyhO8hUf27OpJ9lNYnTV3qOjYtaBAdjrE5pnpMFr+1W7vf3Db
WFeOCrP9CWAoXHtuhD1zGIvoIwzW+F0TNftTtAFRKhtIimecZQ7/IR8T0jBBUWI1Z1wB0jZ70985
JvF8mdSHz7SLsKAYVSy8aorklddWj+eo5nN6ov+yf2LJ4cR3mNnVK+01uSH2M6SPDZHvD4QNmD+x
ANlzGCl9mfajO5JDHOLLi5+uDt0T0gDhtgtVCZ0i4XrxZwMbTcxXssccVVVGWb70a7j3jFOoo00K
SJ2VkwOhnTQ27jh3wrstAa15JDawfsU+SM3MNQ1yExE0fz7X9LqXj2OJWLjXm9T93o/H2DtTDyD4
RHPM7oE5KsjWG9FEFlw8v4/e5vFETHWkfmhqn+wZXwxjxFL4TZnhzi1lVjmX5kkB1hevP8scovlm
eSGdH8hsIpXQ7U3ILfRsYxODwZ7DMN4DwwZkvpBr3QUzeJxsIBkYI/wpxY87hEOA0ObFt1PQCDgH
E/SzfSEWjBsMj+WTjpDOd2SUMUwYN6+/8a9409HyEK5HUdJjloGdSd6dNiU8IbzLO33qC8sX7i+9
DeXYRg/rliTBuQmQPvgQyeI9Fag72bT2hFQQ9dDc4HcEf1k2aBfSRIksUWkVkMfrm4qEgcQdTfgh
AQoIRb/a9cBPkjNHs/1IWjJ7R2clgJotDtrTrmgxQuyapZvyXZgP6h3vcv8vyB33Ga+DyQ8R5RX8
MtGv4A2Owysnpr33bExPmeGm6e0qDugfH1fZb2/1ewYBIP3FaW259xyC1bofeVgsVYYTCOKRncvp
LhwSB3BPndJ+NNcX7UQQO+PPkz7u7cUJ8vwqRANG7moxXJ3LtaZjZqXM+8MHyP6YNpekDZpA/rRi
eYdN6y7VY7pU+LvStMNkhD86PQauxcVer+0lfurmhMuJG77G1bzyFMO2SXDEXa6fDgYjsEtRPsoD
2v3GRBNPa0LGOM5vidRObRYWhRmvq1b1Hzk663DAYy9/nLTwmmPnCaBxS9qoF7onwNTh6BNfOb78
Ltv4IfRHhfZXHGKYxVQCgQ95ZPJL/swpadqMmon23YnESgbSuvVraXtNYsUDxrQbyc9Dpi9F/GqX
euCtz/kA99536z9sm1GRKsg1ItO6Cbfbvq7pV9Kh13116+ozI5WOP/y2Ktjyg8FzhzZk6rR47G3o
NFf9LOZ/fjiZv+4QLLT+BFJP1yStuSyMYhbpkbii+4BF2UJ4defROYRTXy/7ASAINx1kizvNOQHP
Y5jWcxxMvrkNeD+/O65HSC1gXLny58lSS6508KfxiwTY45Aj3Ioo6d4rp0zyfe6syUMVqfDXitTz
h2C8j6C0xOI3seMLgjeMy+QUpaFB4yDD/DOS7Rd7dgHF/cILw9+RdfPObLUbhbMzAiS7TgN93Uox
pRq0239pugnOp0m0t0KoOM/MhIFpVwq3Arqf9gvPUw/MUU49Gx0AQGFMcrWs490MfJaLDCOizWZj
moQwtpcwAiZub849cbhrqhiGv1XoyJJzlOUBp+Zcwn5J+C0dg7WGndKhmQ+MvLlb3gA5Kby93eLy
ExYuHxaubDMVaNHIUxzno3kIQm/9WjDectfzUx5fRtESZ50V4DoE21qB4rPqF1xbwT/woKXdV2pc
7puB7uGdk/sznNiSShmwzcL95YN1wsMXbCNF9KsEmOUXfCwyn4PDHiz7zBUcKBmyK9Zs4cPsGzty
V/UtcseMtHiIdIJE4KPZeAdmB2Ij2CiB9opYzoT/ADq8zG1b5OA4Ue4h8E5ddENerMRqmhLKvzJj
Et7PvXIewYcj/oOLpbF2MMpFk23onmGh1EKOCSAW3c5LY9gZdeEmHnzRevKAyYTmtrleeaIb3XsA
8ETCU+trwCAnKdlTHlP4yBxP3VLPBzU2aONpjyiz65NeV6ec5hUFBCZHLTTApXsyI2oT+x75bYPJ
ZrvPNokEQNYUQuY+57b5xDwi+gPjJtNXvNrmtRm4FxyqNcwvN+ooLg8uT0p/ojUqbh5nD0LbIWmx
HmXESjeSH7lCAQGz0cqjt7ljgIKliog2Zg3pLeEXXOwuD0qJTor7KOu6bWLrMaN5Zfy/0p+UFFxy
MrGAF697jXeN7Ht3Zbmc3rlQtbx9jsmI00uteoS6BP3m1LEDgVwEjvMGXmk0XQGdEw+IJ4DQSszL
RaZpSO6zdCjlPyizF1cmO8HmmGgu1sdRwkPLHLloN6Nqr+p3Ruv1hee2BdgRGF7KGEBlc1Sxkz+U
jR/cO73f/7ZsAyDYIdrEWQAbm5tdTocnTn5GocwFZdLvQ4IrePsHllLH9AIh44xb819hk6f6lA6y
vpziVQ+cvfC5ujpcbzFP+kt85J6MjGNJMIhrxuDYPXW2dOSLg6Jt/pQO49hR+avk801ECaug5KvW
D73qIn1i2Eel75E925tZAoDahV6A5bsDmRHs1Mq17IiRkgdzUME770zjsREYeN92ZeSMR9b5TXX2
+2Z6cKNwmu5dqET6l6wZeAGDRwhrRRHbDzwByMgbezCSjh4h/QuSrS4pA+ItTViNpUNygHPiHxn3
F5egeNN6O9UJ8wvbUvk19mWJLtug1+6G4cKMqkum1SlM2+fWpOkdnpe1uIOORmKRcZZwMGkkiWvU
xZiLVZh8Ii08eK93frhN9X7hCmeysUqbnMPIC4jRNtYuZ/gfeXQkP91+ipic6r6fPMEWfbPRp1Z2
algdlLTTWa9HmHCqFhAaX7n5TAHH3NiBdPNB1U71Q7C9/lhKjHXwI5rpTxpOSv/lFoMb6yjhxgfk
7kr2ObCHUJBJpJu2bQ5NlPKK2JpAFJBw8cpnadXr9RpxrIfzHU1sEOmra0buMlgKQN8pTggfV/66
036Z2J+hlZLDbdQor37dFfkLuwgJi8HM+nsmvg8yS8ZEVb0qj4LTjG8aLdCmicB2mm8hKPAqOINw
LFyk5LSEQKBxLxHiUsFzl1TMv8hO09WSxmBrQ6dq3jaJu32PIa4fMX/K2D+kmzuUGRQSf3teS9df
ToFMeOyrwQHoC+zCWRHtIyWve80ycm8YgiTibSSh1gr+pWPdTOB21BymjwnDXnuIxehGLdJYlYdn
dBm4DplXMGJ9p8SMtzdVuKW+6rHrgsPkUs8Paog9xfU9T9qHcqgmSvtino2LTt0ACkh1juRqtxYp
TI+d7/HcTj3IAdp5SLJ39EQf3XKeJMAKHc3X8zwt2CygGh5zxcuMRVEA0WGoIy4Ni5GjJAOa9j3Z
gpnuJP7RsVBOmiUGBBAiivCDW4k57Ebwjpdj2m7bNT+uC8HALQw3Gnpr0MwJ5fHoqWj8a3hNPYtt
zrkTCn+ltkEuikqfNQivghzD/UGYYUJg7PKF3k3EXo2S61CY6I/uhX1Qo+Rnbb+wRA07ncw3IgQ6
n82pUdvJhTyZXrtsue+2FYZWXMXUfHVDFQFqgGCTnqgSdbzs4qkG3CVJXnCPrNDfJ2DyJ2yIEX84
LJftlZ6ksjrLPoKXMblDCqm54HO5XA11E/3p4z794w7mkh/AtDATDI9FH91xdwB5SKEPwlOqnLh9
pcjCQNSsSVj+4PrWp3qcq/Z+BhraXlkEU3DeC0uBgwnIQSIxjeaAjgKP3xXodTStItt3byvXV+o1
lm2MrxpRlM5TzigbXjWuhcrI29yJjqXGP3BY3ATV30whq92gTB3v1i3IvWYb+pZz8lkpyodFl0F6
kEE8qA+Pl2L36It0EFm44P3IkC5QAf0yGv6LMez/Qejq/9he/P+hhRl75P8+VPUfm+Kf/p+biPn3
/2tQ0P0PKXFfrFwwjsMYgeG/2ZdFQt0wnj0Kh7FXXroy+J/+e1KQOsT08h96DhPvYnf7r/5lN/kP
dM64AY7J0E2cKAr+b/zL4X9OT/2P/q84jWhoCtGWqLgm+fu/+M3obc81AfprLg9DUb9oZwxIRDtE
dy3uoNWbFzq0VI5ZasegwaN2KtKtxmZ7+XahACqQZsa/99LV+WzXufANewhQJKQN2ewV7UdfGM7d
QwqcBxolq9ii1d/A5Fzn6bL2dyW5aopqva9wScH+f0rdUMmJpO4tmC1AxMoAAz4U2f2ldmJ59scO
1X6mdMDCRJ1DC2AiRfBVSTfcMB0xd1a8GOVx7UHGrvVYY45MZXEPuUGVmRvUvKZ7P4g2VAUr/xZ+
0gwnZiNHQumQQl2Iwk6EZONBHNtGrn7cujdRnuOkY2U7pDySdysFeI3IAmS8ofoMzKJ4HAsYuezw
vCmq3oKeUNp4aGw8u89CrUtyGmtImHeEEOaXJkULONMWUqePzJnw3EmQQ029+GQplTNT1J2BxjlU
kljI5R6EkQvOwmXJQ6EIHXuDaZt2P/U+ki+YJHVeVNqhgDftdnF/aZoULviTYq+QRewp8JG7MqQw
EbXHhFl1skdDJFS7u3GYGsSiNvScYrumNdZydqO9Bc41oBdS/RFJUkRZV//GeCIRUNp4xAdSYn53
EOi8knjPESJKsTZ7aghcPV4XHoRfDnl2n8vzyjlZPGLkE+4xLwS1knFaL5cMz0ad3j6hKKG9d5Ai
QQ0pVp3HVqSrj+ZS1wx3vss2gJIAG/NGAdpG548HUGmHLxOoXutSxZRhZx94/UZLvB3SS7dLxgyc
2j2le8N8TavmeE88ZhQnZ7qs+yx/znKekeySJ7dNNzJjDefsPi8s7AMK3LwLcbQFKZdednckCaMn
UiTVp6pTQ94qSrxXDuTFy6o6VhgYGnzLwMPMrci1vlslu+JdXOZg1tIRyZ+NBJP7fvO4AjKz1d2b
SawMrqjYK35iCXbutLLMSZixeRXiV/NopG2qZbnUAo9NdI4SiFl7mbcpgOs+Eg+R6IeQu+xcukhu
Vdpdh0TlP5C6Zg/eF+b3A7EydGMd9GxlQOcQfncgGP2pt7Bws80KSl7wNolHV4UGi6NHI8Ou6RzM
EAvSipcZqMlfbtpiaxwiuCtZSskpMS9e6nWW4AhgAQn5DJhZUU7kgVrJO7ivCpZKs4wFxRGBG32P
fM0Pu7Tip04qTOp+5YIeILWMIwpg+QyvjJKPyzCTAOAciq76lfbtNO3rhAsvut0iPxs9xCSEh81Q
DLWUJaszNaXfYomxutWd9MGacX0H1ZD3+gQZMu8PMWPvW9jXMT0kdMeUGU/rdtPBx/yukoEZbAee
g35GvjAf3PngyC2w1wzol5KaLnDZzaxbEA0X+l41nbYpXcCNYoVMvmWC1H0tRhg8FAk5PbeEXcCz
Nh9m3YzRy2Vz6jzkah6bp4SUo7E7zJRUeqeppRv9oJNmyr9nO1uikEVuxET5hs/g/3cZOCV4sCgb
hSiOPFrsib2lW/iQyLJegj0cDscHZ1J49fvYyKQ7Y2kbAkjeZtTP8H01RRO5zcubeEPY+ZI1HMqV
dZwyw3Mt/Uu/gq2ay5Eb2KEtrng+Ob05L5JthVgBLq3FOuAS47pu+SLw3WI9MlewnOL8PuRdIOJr
6hty9ZZXllE8Ma7EJeh2oHWtZ0JG+pLCkvWjnUO/e0ryBrqHa9KahT2X+0BdLZ5r4ve49LiWXY7e
Nj9MiSgJ5lY2Toq/7WXWgV6ygbmBNWQFBizpLVBIND3jhzLBmppVivzmHiJZEO2ceYC+ZLou+TZV
6X3amVrrZ2tDQuepOwVPQc7u8pHBx/2Wm6hxK0BeLw+TXSyeYZif8sNtXW6GK11cXjZ7M5XiUjiA
mOUUzs09LezrfJoifwpeUjTw5BDgm1h2czAXz5E3uS+N47JRq2jvxpcysZje8RXiKouTYdGAYn0I
05I209uGvBhu3wsNex+4quV1ojy8kQ5eJLb9slc02AZD/aQCT7Ynn+Dtq+1DMKzpEoCRogaEm9I2
Wx6wKRnK/IBivUAl8Wob18iGMa3VLqqvf5XjHEB5kNphy2/IE37muumSc2VFKE7FwNOTNSWWr9O4
4jriOlDnXPAnFl4QFaGU77Ap5f1xygW4LNk1l+JY2Te/ZFNWFK3TN3V0gpna3xlsRZENnS6KcyeD
YbiK6959CUFGBXt3ED7yxhhMAcwylfgn32+2nzaZhgh5WrtffI5ZCCdj6RVQTwpZPEzWZfAu4zav
rtN5UHezC6Re0B9AuoGfY31PH48THnIiOthMHHykdLXLgJ+145RNer21OjkW1G1hWS8rDSKya+Ad
sEtgQHruai+s+bxJRz90kcHeEbWB5NfiWPtcRZUBmzIElAdcINiIig0ltE4Qjeuhm9SCjUsX8WNT
2QRrBU1hQGSWwr4gStMcEYB1fbaVjr4kW5ac3WIk6U3Au1djv6HEKOP66+aHIqAR4zLdRPJQMwP+
Up0mwgA1q+V8S/Tye/PyLjl6IvefSIpP/vWkuuRiDxipqrVg88cb5qpFP6Ttxot8723WDa6HdFjK
7yZl9VMfTOLmSQ6ZMGrn16WaUc5YXOXAX7HKZE45Fi8GkqF7U8Rb2d0bq4bpD21/8w+tSPxKrfTA
jCC+QettJoKpSMqofDuHQSbNqnAIz6U2oTqNrTYRMoNPhaksWrd5yhFKxbkOaXanLaNn8tu6KOof
uKu09jg28xLvIkCXx9AIWmrzsoVD3vEzwCRzoX9P9OrG2GwAF+5QZibEhiQqvt3WOj0AZa31udC9
iK9o660/FWt08+A2Kla/vBbS+7OgCEafXL/XP2Tgod4BBMtzLA3T6lzXZMKRvOCGx5ks9Uy/TtlH
a7YC1q2uy6RawZ52C3qt8Ve3fyTrUnuHUggdfnRAoZpH9tfV9AxOAFoxwelW23oVB+DojALyJBOt
+mU6RT3fxsizC9W7RMo1rOZLgOf2YnW/zbWsfggLOEBnKwfPhsfWsuHdrL1tJ4be3Cv4V7DxGypb
KQWI43znJgvQOZOyACIIzCvxGtuNh8MSiac56zEKKBACGwvpf2DLCLicVjCqqp+Yrrjyo8RNpGlh
wDtXPp+sCNEFDDWFYF7wCfCAjoYFyxARfSeinWKhV6LOxkkl33CvfQNGEGcCDRz4RRmuuEeipIfz
XWytBtk4IoDmuWu/mVrW5Vhinw9hMQfDF1ZO7LWsip0sn4biqW5mb9mzn+kgd7vtBrCn6rdPTkSs
URboaXuoYp1j1xAXlwR8neboU7z1Uc4YVjmYgqBitpqxiUw+yhXN11adlG2hC/dVoN+WBR8gHnFW
0dTVtbV3TMAa/4Cn5WCYUOExLKXUzJyJ3qliT07D+Y01cEb8mPJ1yCjVW5/7Fi4xh/VEVxmBdS5A
eMyhpqBZlMAx4a6jzlCjsCsAnbSZlNF2Loju6wzfqG1OtSMQn+VU6w82fbBWHa+PRgAOXddg3x2C
b+yZ/4m9M1mO3Eiz9atcqz1kgGNe9F0EYg7OM3MDY5JMxzw4Zjz9/ZCqlpgsKdO07La7ybIypcQg
wgG4n/+c7+jvCR6LHkHT7dQmAQOl7Syt78ABl06PuZSDRvR7NO3/n9P/RaL3Zyf1q1K1nXzJPmaN
v/8rvx/WNec3g9Ajpa6O48LisRziXsN70/7Xv2is+42CINPChWEKi/n6H4d1ixwyMU0yeIYQOp5z
0s7/PqybFO+aHO992yG5wLnd+yeH9SVr9udRnZ9g8OlQA5a8sY/3+hPVZyiLbLb0xA0kVVkXlLjH
130TkiboiXvkRUw1IzcG75wijaF0OdHth2t19ftP+li4K5Yf8MMHoM2RdK5PHm4pIP4O/fkQCh2g
dLHdNjBSGIZ2rwEUWEFjR/njmHeAAwjuuJx4zlltE18swAlyJZryN7MHjXpVatp8Gm2nesgn5zmM
q6Za1aM53Akq4uadVmHLxT7sborRaXY//+jGf350TgDUUnPdXLLixuekqTNRRyLKKeA0N+Z7XEIG
05G4Yr41kTB5wk/QZWyyNII3bTiL+FCao5GeplFQC/7zD/Nj5I7vEYQCresuwTvqr1zn02fRUl4z
tRhHnrU2QAU6Ew3OeCUWxaAqU6yFSOCCJISMfeC/jDjKX3wAg8X66Yv0BGZCkwOnIPX9OZtaT1PD
RgsHPtPfgTMzdgZKeaYu1bf0CyaYo1t76xoW+d8wzWdQ103fh3vl562+A/0fI4JjfZjYnthQPuAI
JswBcGH7Oytu4uYkSIfV659fNuPHTPJy3UxiitjSv9cDe5+XH1nn1DHaBAXC5iy8ivq5kEE++lQx
ALZDUa2Be0dHPbR67Sq3Jp9kKP6jUS6WDCe8STl1NuiwAJnJljF/4KVax+3DP/+YDvLREjLmMxI6
5uJ/uEs8P0Y/Cucu4E5KqW3GNnOrK7auVaezqQLz2wKUFl1JxmHGAX5RzWOU7EZZ4QgXOiS+TTMr
w1w7BZWdOEjMQZx+/hnN/7gdqFdGn2O3S+6PlfgpNswyFxOTV+aGpS3VJZNmTL9JhL8KwZ/Q+dpm
kLbN++XU5045Y37Hy/qtpXnC3bML7vFf40k/zmXYfW2igVKRilHtib6cr0mdaOXKGVN1gzdq6Vsw
7V5bF7WmWWsFrkPfTMqn3xCZLO8v1UCl0k4JaoDpjGmGezdcXIs6sMVm7XQ02v5qHS2S5g+PMddw
XagRsNH4uIDafvyCYPqLYsLdGJCwY3oBSU2iWcKVxfGp55T+lmGdcRCE8bIZJqE/cuQ3zxQQ5xBM
oFOEdLkkwv3Fx3LNz3ely5MV6zaLh4gFwu+nLwUz39B57JvpHioz92CUQ30Y2mlM6F4o6+JrInJO
FC64ze6U5e2hoLMz2SSDGa6m1rvyC/I/nLFGnOoVIIS+Z6KYKPXQ6d1wN5n+k1/Y5gGXAEdQO+8M
pgh55W4apcYzvyV9yJ535bmU0cSGhe7DGb04Ki+HfAOrZeOVnn4Ha/mtKPDBICbcZ0hrF5NSlKTp
05RsNNqBA1unhy6sh80Eh7tkxnyLBElpGuEwYqMMlKriC0C6KcVxV1YnhqkN80zkxr1QjNKEq/KT
4gAEC1unratuMc6yXKI3XPKLFZUx4bJUGb42lMqDN4oxjftTxvl9npivuV13nMbxZtZ9e0cuCi81
Asit4cjbZmaQLVkR+4zKq3PanmqQ20yvtrms2T+OjveC4xoTjjSj8zCPjTUeD+cLj9IjFgJrjZju
79GV5d4uRHEca8yNvSQ3xunZQGuic6PP15kU9iOiGWYnV7udk9pfNUlbMMuZ5M5o9Xybx+CH6inD
jNgOw01Vins/rNNLUeFbYyZoYOCA9qRytdPi4mySmvuk8lH7ovqlPCHXk7pASm/hWtrQ7u2j76Td
+9jV9VtO2Yw9NhvPbNJdg23/SvPakdhemN+SycB+7Y9bvSvezVHUzYbjoqS9Om1MoLi6M19rhkq+
Mj6tGP/PbW8HFVbvb03buG+1ZdpXvtU5j2oMvXfC3UUb6A7yhQPd6MJKHMrUmnP2HcLKu4PjzgUD
tnJg4lqcdHzbhwoXVI+YBBXasji2zLpr+rAKIo56joyvceQMBzmr8GASsAC4zSD5oidhsQK+ooid
Er4GpFAezMZzML9UnO97J3owp3AngXqeEhkOG59gxlGmkQZ8Kc+IglLhcGh7me1p+O0XCFZf3sM1
e+1TqaA9M2d88QxbfRX0h7BAB2veerEobu2WaWsrcIBy5CjRPQkzRy9+IaddF7Erj1tsk15TtY8M
3kXAyzzWeYIbvHc8oREe6Z1kuIJYxvTdMEwyEV2GpO2kRCq4k1Amt1TouOoQNWO86xLLWnV5/MSZ
0Lwl90kXCPDyrzxY0/1A8uJLNJTZVQ3OK/D0kJjYlOAUcuIaIzGmzZQH7F2dMPikxGJBRntWBEBM
UFmliVTc43pHdKVShT3QyC2LNSY85HWXnk2Q0c8l2S6Uap2upSg+z2wKEalc9fdg6fST2WOl5bBi
7eqh+0pEoLs3BCt2SQyPxyF2FD7RJglykqXHLByu8qF/bjur3466pw4+wS1sNOySN0CmhudyTuNr
6mFDSvVSUHvkom5k02sH0Q/FenKmYqdy1983A7HMsbb1Zp27qbVnU3PF/4sfEr1I9qnbI0kUPSqA
REG9y1x3/IpgmDy1Ey7NoGjQ13K3KpGLjHkPdpo/RuZLCO2TejNKyNKMkJPiucWLtJ+o815xkaZ9
qEbyTW2G2QAml8qg5I/XZpbkl6PmTF/xQMG7mtqvuWW/+1iTwbhihT6Z5Ixvc1WnF51I+m9jXOvs
fc2kPKPyxMe0pAG58pgQCVo+FJ0PVPysEQThDPCeu8+b+U3hGXliLFTe5Ea+GKhM6P4arbzYkrkI
I9fxNU+G+eDiQuKUznGFOBR9lWMytYGklnN5e1jTThr4E5kimvvFkcQcrY8hszf0az6I1DMvUxsz
le3m45lZNs4ee3l6FGH1YrRhf120Y3K0G3A7TZW6W8fW0gs1OvqmGtSEKUuBJigq1MxBicOEXPIw
hn17VeMYvQTEgzLK35YbUgNoNwS0VT9OGzfMsp1sjCxgBzY8xmnRXqS0wNs7R5bK3oaI5/N2SuP6
0oNKsEKXwSyS49N81+OKU3ZFDVaS5vGF03CQGIjrYTIVe/7X345z9s6UtT/P6TTZxLmjrjoqfoKo
9xZPKOYIWU8PVdEWsKXJhdAN4TwhYmEpDbmfV6AdGsIiJDaDhhHlwn6zDQ5W/bWkEf3c7qPoxiAO
fUjKELSfkWcONcN0lRzc0dYfag5mZyHxtrMSEiVJwKX7hx8tdlmc44HB47Q36Cl/VW7/HqPeHMJY
eEd2/MjGTs8fGAU9wNPGoNZ+gTGhmTgHqLoqN5SFKaq9PHFXjQZdX0VnvWmN6Z95FK/TTtpSIB93
YgseaZVoVXff5AWg71537qrSFltGk91hTkvxhVgWFiOX8GnUzsa7XRG2cKnQuSJUpXZsQsfnsavm
C6a93UVso1njOWkOTjWQzYJkruN7rMaTGc/TZaumek8VvbXGrC4os3fMU4z2ga21euyJTBxxfWL2
HtypPKtIfnXoMPgvvTglHM+pa2ad7FQCNM4qTALuIykEbHIltjYh3ivHGm4BF2Zba3m2MHJJArR0
D1HZdPC89ZmztDEY29yzylvu7OxEirilhJuwZuCxA19ZIaOPWsOKPJW29tDak34RMxF6BhXu7mWN
d3NjhqEfTOFoGas+5SBUG713pzNGeqixVD5pA+G6FT0qw7vBwfSK2lo03yansQoiaSkD7uYX0Vu3
uRc3QcVLaHRb/zZMR/Wl6zN52wthgW0o03fpV9F1HIcpQRzN2XtNiPUUezLTAbjhIjBmRq0ODq9V
XEVvLdWoB8y/tJaFerKKYZauSxWl5+3ynQmycASVKBJYpXR37RMHQ3uacIvgxK9vS0IdnCwsdhcj
jOJdMs5GYPYYs1ZmH8trIQihcWOl8RszMHESAh12Ma7Zr5Uez7ehieVk0w7h9DD0lXYdVWzw1xqm
I3xh/mQ/keuzg3zKUwgHdv1Yl/Fkc1W8t0jYNDlCJ15mI1FDcWmhT1d03TcctYGLHSdcX5danPK7
t0WEYZ4bK2Mwxl1PAmWKzvI+LW86DdDf2tent64EeUB4Y1Jia1NW8yzkgCys45Z0V2z/vHvLCKER
woNNsO3H/EjTVpRb+hoNfceISimPMSDVqwbZWN6Yrm1ztw+L8YKHtsqtgUok36dYpp74B2qkOPW6
jyvc1qxQzF77WtKSBTFTVM4+pOj9itWRyjM/Brq+TWrMFeuBIIi9pUKIB44UXrnvmta/N6Iuf6P2
r9oj6HbfZO2wWe2IgZ6P3cw8fMaH6qHzUUabzFPHcwfPaxC5DvmjroDTitOIqgDDfyt05sWrxKQP
V5Nu/cybNzoDLavvdexQS3tgbEHuwWRPq03T8t6A+uPsQo1cMgp2FZ0lPmOYQCWdFaQt+5s1b57y
Oa8l7BSaAsN7LMFNt9W9mcrNxUgJzXw26M50NSiMW0mg/q0dTA/PbKNdjNTa4y4va6fnv1lqLyGv
rSxgi0nePfFcSUbQCl90YPSUk+D53amQ2U2ANu7dD3E6FLuuydxnZHwG3aNmtu2OMQT1QzHbcli1
KL0vi1VwnWd37AidL06M45VXOQJ6oJdNeqF1ERxTgJ3URRejiDyKDVV5Q0fusicBAY9Yq2H0Xw+1
x/qoYhGdQZfTLpZhWhYsr+uMhFo8DMeUMcs9bsHR3s2pbxsnresq6kW61E++FGYXnXErF9qRLFnX
7tgedPMO03ApNggWeUfEAbM+TtS5TXAPDgSdOhXqD16TesaqGwWZ/UxqrFemDVTCAH9h9mLoNhM8
q8A9iBPSdeOTqefug+2ib4CQ5RvdeBXDx60LAY+WlCGPVBCWrc+uXM/ca7Ln8cXE/HyDp5JvK8v0
BC9OajPqEnUBmnT0cNIQflpT82VuaPh0bkp4WdKJnKsah+2xEpQnicigx6e1Zi7Yd+05ID6urUog
CzuikuMtEzpeDbkDW9RQlv9YdQmJQlBK9Csxijh1nTRfRh7eIFur/puPFmlxGwH0FZHV8siLFJ0x
SZ5z5sSDN1S71Gm7Npgo5dKoK+gme8tHNzGwIuEX4Fs1kvxVZOfN5heax4Ic/3jsd22TdCv98bZn
o11an1BeVAX3TR8azcqtK18DSsvph5bglkenX+38PMGBkc2ab/KKTZwXGGOmHrQDrCde0cJvwaWT
OCQ4O2vWxvBsuZhTZkopBlvQbDLHbffciTHDZ0O48KRP4J9ZHf3QgPUZ8SY7GkPvoNfr7Ehzi8UQ
trf8iZManBAqMOYlDty2dbjsF1I7iHOa935X/sGQy/fy6vff9qOE+x8aGrxMpG1ER9ad7QjnE5e9
LmK31DlD09CYyFdL9ykO6cOmfJ8GV17zUfBYUPhzDZ+EDT8vdGBGzgxXl9m+cZ45U8KYLbZYtbE1
Xvz8G/oPkZYPBy2cog2EM9+GZvejMKPXNGczAaILiIKeexkaHPwYgfkJK7DO+7NBejTFW6Meg5bA
fLIjodrDK7JqzmY//yw/ct8wbXo6Xj3PX6ibqN7LWOGjiCcrIaKk7+nZYj62rnt1yn28tNIx2+0M
zeUXi/NH6tvvPw68HaohJFHD1D/95lbBMCvGWr0KJ6ZC2lg9tE4zY7B2/Jef/2J/+ZN8IHPU5Hos
hE9+P2xK2pL5zdFN/Cgg76kfsV8PQev31u90uX80Zrr730XX55nxEx9oIcuMr+NPji1//ffJkrB+
A2rqYPyyF8Pnh8GSYfyGFgumli+f3RFL7o/BkgaqljCUz7eF7s1MxebL+vdkScMHqtP8CylQxw7K
PzL/yWjJ+XFZeDqwQdiKPB0dFiAk/0Wb/CBal5HeIrvDO6dbXd+pDPxJRuKqizu6W81Mv8KBZ99O
+Jdt9Bqy2qPmLyiE2p/epOYQqy0iL3+pJxPXW9ek4xPBz+FyQvn90sZYKddiiIZHlbi1FTSI+BdE
ZiPvlHXtQg/zMRNxqlLaKwAfNsU+cIURMaQoeKmSpiF8m0xZRVdM598m9tgRI2AGTzTZgka36Zep
3S4cPOk/koovIIDg/Lkjxa+rrZVG4TeZ6pLCYplzEmUvOPhUmGXxA6plXTLZj/kJYHaTOxevnBvA
q4clUmILJIsdAlRf90pHh8UV61kBA8ISMFdV630QF0b7YA2xHI/VkBb5pmncGBa8LG0e5+44DPJc
S1WG9xzc4bgeJq+C+TFoVHOjeppJ8e3DkvuLJ/wiXv/5luOLBBvLw52SccZ00I0/idtDVc1icpxD
THTnMtXd4TEMR3IfP/8pn5cLITomgB5oIZMTF3DmH5eLT29s1wvjcuhT01zD4KSJQZVdE+17Ocfx
1c9/mmP9OK/w2A6xNlmV/ECsyv4yYv24POH/ppTXdl/ZbqsMaHiaPRW+m7/E0JvKPYwocAs+FMd6
4zaOKHCERj4J4GmmNJmCzOoEqcQs2NJHw3OiFmEs4kurm3esryT/nqQkkL6rCDVcjWkH/Zg3vadj
b5tC74QHpCUG12BqALMXsvbk6CuTHLWZ4XdTnDRMNRYYKyhGSFZ4mKpz34i09spsjfIRST+GiQrr
b1jP1hIamqWFVqzVo0/ef7AZAWLk9O7CwYT5kSnLzDezO5v4qzxq6wGtUO+Ih09V+4yI7HR0OWpU
a63KCSTaSdm96TneiIm1lQa28hJEgslaiOr4mMl3KezBRCA1b7fwIN5p+7KPg13RbTSwy52pz8b0
67ebuhnncVqLGr2874JSLBUTSWTYlwqYJ2CGWYwNm8w5/4pgCOpe1nhNybQ6Wr+2zGp0d76e21dj
UTT+kTO4CdJ+5hJgtaLDqJV0VG3xNMReMAs3pSORjgAA+1bJ5DiEpPuCaDUNQZfmE3kqjRADwRMt
zLcZoWBxM88IWoGXgR7kcpTdBUiqxj5z2pxNANSW8NjYIYXEUcbe/QR1zxPBjF79GJk+UVmQpGww
AXiN7tGqoN8ENnf/2TxgEDkA/eruCN3SB6pJ3xJAolLzccZnxTFdddoUiMRzKEvOG5JkqZVTAJVE
HsSOEY9xe2w1j0sBy3m8rWQooEHJCvlL71od4oRZeONuNOjAWg19EsJH8ihDY+lM0j3Sn+yelW1G
hThk01E7RHQjR2tJCWO144SJcc0tiF8FyVDTBtxB9sA2iK/3IcWw/E5rQ/oeWV7HbIQTSsTdODv1
sZIqPyihdTYow6Zy1jz65n2rA7RhQokSPKNWAk+1L5hlFSBfY5WgeBFxOzKBxBMHLcJ+NOGs3mO1
ro65Dl6hGtvhfcTg/giL2xVr11JJFeAWjMs1RJ2Uo86cE66ubFqtN5no1ZVDzMsLsFSiy1GFkIiV
0eF+Rla3vcvWmK1Xh2v8mGmatE9eBXIoEMpIvWCapl7bzVLBt7NrWIGguSTfRiYWDJYOtwX3riiG
20lHkSEviAUZSMJE21ksi4IYckduNvOmON22g+sdEFXqb9RRUCYO82hYAqu2up89bTRAWQh1Z0Tp
+G53DAFWg+k0B8q2iL37tqtsrGF59s63mAJ+4eTfoJ5rEd2WU19aTHKc8LrMItpak7lC8MSSp8Hj
mTKKB6UTc5IlfOd99fAYnGvTNBqnbq68b6NpO5eUMFTv0VxWaqPVpk3nh8oyjXtrGatlA6hTBqhm
eh/NnTp3mRV/63IeejgrcsrBcoiXoGGj2FtLAxokL75B3BLIq26mCuLhipuIk7IgFTetkQjdS9qZ
MVpmcqAsMmtdrYBGWcnXghzio0lok7Zad26ZuSGH++vZM7FdE8Fi/c1Q6PcAOiCZ4nv2b0KvYMda
EAnkgvUjYiQxL71eF6Fe34e8Hhm1pFb47sw2rFe2vsJZlf6So7Oy3jtrhVl63WsxFli1tLpO2P2y
XPk7A2LSGd7D8lpvxipeRcCX1d7PcghFhDNnq9yBJUjFfArFvDjyOzi9q5kzdX+sO+A7dC4L+G9M
WW2x4vGAPmblvntKs2nm1Gmp6lpMFcK7yWOgX3u0n1zOLlw+6KqaPCdFLN1NhavnSyr13NtrU1a8
xw720a0jo+le1RoMaIN6Z0HcX8X7tmhoCTSdNCkg2CckyndUulUXPjgWd43RMV7666bJ2GVAJsEp
1aVT4d1jL7AOo5SywyGMiXV0kac/DE1rvCtKWt7s3OaqthNBQ9MW2hMJQcEiR9n5lsgJVAqKVN0d
hxQbKmO1ekEUec3CmPU6uyNGF3XfCow8FkgLhsVbL7fwVluMR/muQjHWm8yqEc28OGag2M/hDKxl
rEegfZljwTYLnRClEXIqBMlpLoioS0TsxLee/bltL7EXuo+lUvor1XkhkThs6+x6zNlDOxb4etdZ
Y1A+A9i4tyn502v6+bjuTYC7L3lMXCwBgeNLm5LmnrlegJkvZIRW5uBlYssyv0ZOLkiKiGlgCzeh
eNaa3l6GPH4JLWQteywrSiz9ZOel/SD1Nr5tWe9oJZOdXqtU8NyHXxVeji09mmuf1OUyMcb/AIIy
G54r2dNy2GlAONbYv6EiWnmVH22g8DkdJ5El17wE06shaTpeOhN2CSgXUXtlzOwlsecb2WtuAvSi
PtLUv9V9VzylvQzfAFEtgddEek+IfHz5RqHpsO8oVIDV65bOWxbZtD57YwU/zGT8LmguGp27WWXO
C92K8jlvuemwj7SMl0HO1u2W5CrBVyFnLMW4UXUTqqLPXqYn0fKUF6HzhCwPv4b8lE8d+4oK8jE7
pcOwZAsJTpD5YC5QfsuNaQlGWI24GLnLvoAaM19td2gXh7cW9isX/Vmuk9ysUzQ45mxnFSRfxTud
gdxVQ/kLoY556byMU6irxkw8xRqogz24zFpBLtY983g37NJs46dePwdNmLoF4QSwTgHgEbjOoopn
48w2x9nduW2mtSd/bqrqcZLQmFEFkfxuRkrJ+0AOA7NYzQzFxaA1Y73HCNCyIgtLjMD+YDyAwwx6
22qNPqgcZRtfixDdNlnpQgJGCXy2l2zMHDReu9ulVHbQL9sJ17fgllXEnh7TmC3lsbarHJLISA47
pSNADghwHSQ/vvqcUsv4a2zjMt+TnTbHAGxcaJ9lFfUJA3s+ALXklyQlkFfMCIeKsDDbCAGVwbZp
usVEneJcytm1ambgZLHQrqa5m9Mzr/M1OpdHvZmjN6HsTINcZCXuFdBv23kr2uX3waQQw6DI8G15
B93rdb+AqzmmehfMQ+EL4LNQqbaAjBSTAjpUQb/EAFdpQkexdHd0/NTxfeNjOM/WCST57mGe6rm8
J9yRiy2DOz2860BsUbaTmnPsbNmKCDzWYGPrDrcI8ye0vMXZtojoyqHlicMHyJcIrS8iiuTyFtUK
Pi1mgpnuXeIeTtncTxgykddBfOg8HyV9vBuc5VZzrkVlVJwVteqH88at3bZcVZqXuskqGjn4LnWn
tX7Z1RZ+6Zwej+G6qvpQ3Iqm8pzzXEkcOhMB4wdfW/IiRhqSBYEMw/bGG2boeFR5mo9gxqdvjaGa
HPKy6pdYFq1C+0KaA3Ddqgs39uj3p9qZYm/VpOHA9sRUvA0L4mJ3KCVQ6wqwQyALYW4abPDgaZ4x
cGl0HpQTeMqSbMsOMArc68obxFM0i6peq6azjKX3OZvxzcx2dQAr74ujMVCrEsDzUWSUTC4+6yuk
pKpq3YZDqzVBGpxzgE+XdQtIYwOGkKppOCrVuI5zzaqOiZnLeINiKb+VlNCRzPAKH8sSvW03up3T
izw1sLc38H7Y2k9G1l6NnsknK08MRKXFq9sN+UW0HgRJgdWBA3YY5dRUeFZ2M5AwfBXosW8z5175
pOl1/JRVSl7DkMMfJXEttCvHbBhJzziN3oTei4SZiMUDGxkU+wpLvJv41cn+Ixvz9sbO37wrlgSk
bm2M956agSmlyoOVUum0ra6oI1QYSJl43I+W2T7YvAUJ/8yolausjx0Xd3QzXHtliSBqMYgWu6gx
My/QOO1ivyc9c2kkLtEe+D3yTqc4/Hlmu4R7mjeEtiYXZ2aAvbWIWyiS89fZTTxJLirKakbBITpC
T7LMOggbik8dooSGTjyGYFhmEk2OSgFMw7fTeSkl8K+4RQBQb78fcv+RWva3RZMfeyb/7/+08DSm
4Q/n/fVL+/JviWwpsPqvf129qJfX9+z/HJrspXhrPupn3//N/w5Si998nWoiXzdodjIF/83frdkG
EhqceNtzcWXbSwnlHwqa4VJpqbvUdnimsTiwkbX+O0dt005pU3NEAps9P9LbP9HPPjlqNbZQtK9g
9/wkp/LkZqYc9s2RseMF7gSYOfkxbfWLlHMBHRWH3tSeePVdjEt0V5mcDdh941bZw58lyWBWbIBD
FrK5/3AN/0IHshe34J9C0J+f6JNUMvKEKpm6w7aq9CPwFLkmVcarCaX/5EXdtivVcqTNNyQ52zMA
zdiSLB5n+dy98WZ8wHMqGBzPRwNyoLVQNwyNA5fbkIqNczffAhi/c/12OT1MJSaxJGXXnNwIV5Y3
hgUaIsyJDnfxM3S+4zyXd3OeMB2aHqaZXmRe2cMeGIjco/ZhByJSsklqPmBnze8weA8yL9cJA1K9
LO9o37yr8+4C0hXItiZirmwnTyZSOaqg8Too/cHoRgdKjn7LSI7+u54/gKhfzmRKfn5BzR9HAn9e
0EWb+iCNGvQ/wKwY+6OfcC7rMbRyBF/Ss1688b/PxLHqZlAkSNrGsOSnKnkuC/dQypRs9ihh2Ta7
0h4wg4TlPpfOO/OdVd5/6dylFnS8apeIuZdmcusx6DsMsko5Hk8JHBXRbyhAYWI9g3WknpJ4ELZB
uJXOHV0ouBbc/rqu3cPPf1Xxo7z3x68qPsl6ztjqfar5PYjk4SoDpKuK5NpR5jkXed/2ELUoxsuC
yA7dR9JD8Gnc4dmKs2RDpAkqWFsDvU62cSVvkyHb2b547SDO7WbarAkfZU9mCW+PxV5cR5O8oqVx
/sWAC9n7L5f98nj4+C1Rxd5PiabXR0LU+2nmnWwfOZiufY+6MFPsmI7feGqbyoSptp9RNqU/QAQA
XxqtU8CHgPGJuqUsX6Ou4duyaAHJG2c+cD7fLW/kONz+/Cp/zxz8xR26ICE+flTQg/QpuJE6dl1H
1SqwaOlv0j6kYqZz1u0oX5XN8vHKu8xMbmfV9EEI8mZv9U6gyuos51ZZsfP9RcXS333py7r/sL6d
hBudigN1ZPpH7o7ex447a/zVF7M8Cf/qt11+7If/fBH5nIJ0pY7WVJ3VWX0G6X9Y1fBe1zZjVSjd
uEgjnU2QsgBBQZnlEBIDlhL5rVwCXZx5LkNQr11DsZ7M0p1ps5mnWORZz9JbAzZ8mbjvP/9ufrRi
/3kDfFLPXYiv41SW6jgWnGjku59j0AGFbNsyYEz/i0fKp4Hnnz9mWcQfrglpVPwwcVcf8XgfOIFx
NMm5PnLXC29lLYhzVdH1sJQRTcHPfzOxPP//6nv49KYCRtwUlH/XR4A2t9bknRIOZiuOjzSDDs63
NC7CtZpG7T6lcDeekLIcezsKDfaRaklQxG2yGnubjKrUnzgUYIRS/VfKA3iWeTTz2q6X/+qz/t3X
8Okd5tjw60ImJccWG2kVT2IlsEDxnkLk9KwZtA9cbEf693iXthFJb+ZA+aPCzQBj2mZM1Ejs5+1T
3lHlIOVFawzr3A/XAzC3NHJOQE1e61jcAKYlgMiwdF0Z2qbJ9fNfXOzli/yri/3pnQEdtaaM16yP
sMGSVWoV66ZwVsJ07jDkPtpDuyZvtINERAZhaXd1tp1b4L7VLuGCnE8QTyHSXWvI7bPoboZSP6E7
v/Kg3eNKB90ua/0X96f5Nx/V+PTMLwotm/LQr48kDy26f4R3Ni/NTVh0e7CBHH3kxA4lGjuUoGGs
VtJIb1Cv9EvbkM4qX3Lhbo88mOL88HNRkepuOT2Hublp06bZZyK814bkwQyN+6k0vxDKL6H/ZZiA
4he9MSJ2IrG5uIvB97vTycvdbk2e7s4sflkz+Xe/5Ke3A07l1iuJlx5FAimqiE+OEx5zx3/vbWNf
Fh1OVOyg9cmeza2l2pNeAP3F9fOLG/67g+Ev1sP37eOHGx7sqgKHblfHtMz0ICM7G/T5AqAFzntV
saUgxTysjSKH56EPX0mEv1Za3QYxhWi8rky1cwBr6N6EcstMFTD925iPTLhsg1lVAwYQOGcng0oh
B0djncOdbjkx45nGZefmzpqAzynP+pOl4XOzChx9DGztje/V/rboxBmyXLrzQbOiC77MQmNMRW47
qPOU1LHGbkrXZ8TyDOu9iZ0YbgamOP2GcqNhSyH1FztMiCrb4ZU9RQhaJVaror1PM5fpS/rcL8KV
lZVnuTT3FdbkccDWyfn4+Rc33I+Dwj+eqN/ftR8usKs3g4dLpzsypuUkL+u7prdqAKxIPESECSJG
VESbyiRJ3YG8zwYEN/LHcs2bON16bEWCNrVefBRO+jysfBuFMtqEbXtUw9hiaWIj/PPP+j3P81eL
4dMbsS9bWfdm1x9DK7pQPfHpC2DIV5aZnRolca52NrEOxiuja2wU+wLPQEHyVR/4bBgame3G3MSj
NX9LCnWZjs+zzM5dxnt1hf7l1XtmMwGO3FXjWns1m1hmJL9reATMyBYHSnjdbdKSOjd/n5vCCCZX
3aSOeyrNJV5B70mIliOuM+eMZy8lbdgy30ZqoaUjEHyyzc+vw6dY6Z/f2aeXbYhqGEcDlYE2Utmu
7eLsLmUWtqbYNT4YnnKD0EOWKfURJwzhSFamjg/V3yHxzy/Y4uWehvJ6FQOfJwxUu2uz9hbSLrYd
00KoY2A7/+rD/s025nP4UJsYUkuZ09+Up7ZA9pnkIXYSeqqLKGSv7F3KrKZUfbkBdZMqFTjyOPL9
8gyfk7xhAoDRDphVfEVhbHc7UDYdMENV5z5G3sArll6IGVw992yycZpf7Gecv3vwfXrr07lexprt
l0dKX1rGz7As0zZ19kQfjG3vV/PGjKp2o/A4U+Wy+D7zwls5Ha25ZKLOyBjf0Nt9WSHp2AbI5gqK
c1BlSbQZO8dCNqFHFaHeD74X12SZm/0/7s5st3Ely6JfxAsGyeAANPpBpCTPs9N2vhC2M815nvn1
vegsdFuy08J97Zcq1C1cU6LIiBPn7L32BrkLLXwtNlellanABi1wvCJ66pzgqi2yBYGoGUc5dP0j
7DbAMRX0z+DyQIgI0FwRVjL6YW3GvCS+wdEAoJ+qkVTMgp59c9RP6ZNdh1fRILYlORjnvEXHlR9c
MI1Zkz9CQ8iC4r3G+sV8xzSaY39KEt6jpapXczwNPTGlSUtRbUG+hOLRulqaDtCcbf1PT+evcjvt
b0/LXgEjICxC44Nf7CvQRMoF9NI0eIhWQ+bTbKKl7wZEhbkELf8eDQ2kg4LhSoxNuXbyjgBEvZHr
qhAPopEnyaxf97F+pgPa4nSiy8tR688MgAJTrosDW9TfTiXvteqHFbQYytyw4jI9SRL7Iezbny0Z
p1i3hsArtPAK69sDirmHTAMvmDbtFqk+KyVhSZA9cA5VGsR3EDsksN18vz787ROpe5WJzpIbjhA7
T+JKRJdiiiE7RlCGUKhjLFPM4QcDvsrTygnskTDI9o3z4SitlBOwV6G1ZYGR5Yq5njgP/Dna1p0f
HHiv/tb3oXu0U8GTrWW1TauWJ8A2Bl54PH5Sb4ItHDS5pogaj8GYL/Lpyzbg2Iy2UwWkLOFyZQwp
CEw1LoFTk7A1dBr9BLxiJQ/i6sCd+8tuuMAKPp4vxJxHyIdFf5IbybE2i+3AhFFV7HPLLog5HTzU
AhspYamJ8PrANf/SJlH3jpGZlqlCSyFHEUJHZo2/RQqCRS6yT5n6eDhAtg34sgokfzL2Kz/275vG
B8/DKIYoTTKm9fkKWO8Bp/N7APIXm6wqd28BP7ocKiHGE+Ak93qMKldvCUTD8H7lxyOnuoY+ikzy
32AKTnNWCZ3QK4NTvxsbs1zrrRKvJxG8FhHpajDWnk1bOaB31ZYN7qvP9nnjU8tOGbuTDmja0sMJ
fvrUzG9iEs5J3WPf0IKKJAmK0SjqTxO6YWnT/FRlcVZHdAN6Zo1Hvd2Tmgmc+ITqcrhu0Rl4uNpv
ZK+vZzN+stD1e/gv1lhoD2QU/23HXrCUH58rP1WQK7Z2dyKq/h53JB7ceMT7itMSM8UTPpyfQ8AG
YUzGCZHozxbr8yqAHUNPIbzITOW8YQpJgUMUXDDzvHMTmKBX0e8gp6o98CQu68NXt3dZlD+sZGbJ
OFcZZHeiCUQ2jhqfCxJWXRRxv3TAsBSnwSXMYnxpc3WGgPBMIBRcWarNJ0MfC6Rd3s02G1blP5Cv
c4Eo2lNKrd2+f75/1fD/fyaPXc47f9fHer/z7LlOPjb4l3/hP/19+Q9dJvzT6JItCXuPNetPfx+h
K1pD3TFQowu2mWWa8B9OqrT+gdrB/8fOg0SW//rf/r40/uHPgUqhLc9/sPz/m/7+slr836NkOswP
uDJXAv1iognfW+4Rm2DKiMgUGgqEf07lAJVHqr6eoqo4+nBPrv780Y8S/d2n9v1SNrMKrqIy5oBQ
sPv0wo3zKdMasl8wqay4nLYBIpWcjVafk10RlNuBUJr7uKztbRn14fH3l9d3F6U/17d0NKzgL5F5
GnuLUzeEEyKFmbOnkQThFXg8e60R5WpvcCBhFFNwBXDQr6YwdgNhku8dhoG4tbAIvwax5V9BJq8t
D78/4qA4keyMs6itauMnSiYg58dZvrVEPLxVQ2XF+AfDKkQQxy1d+MakvPQFE/WwrvK30S9IGs+g
jePbZ3R6x/NjY/8zKv8lAOL/0PdSu1fxjFBGTwpWDDhv99/fELG3x//njiyEH0Muv8i7dvrDegK/
lKzpiTJxALeMh0s1tOe8J8ViNZUyQ0kfm8aDmmriGQsrrnbALxEpWAXKgpU569UvrHOIWOLQlxt8
R+x1rILlawPWDUJoD2XPlTm+KTprgcTgQPjgqxg1KbYB1fad3yKd9sI4TV9YRat0o/TgEY4ICCoe
CYPSCzeiWXYjqwzTcm3TqFmhyCSn0rHr9jXupvEOXhDIVoVvMVyIiaW4R7WonTQGnejL0O/iZIP9
KGuOMSflNOjjMZvpfi/U0tHU2nqdDI4Jrb0mUcQLs4jzpYN/91klGg7yvgkkjexaVO7kAhWW4jWN
bv/0BTFcR4UVDuU67GsxA7CG2UmisBNZRPN27S1dniC40skA0nDg2eGzVcMtOdIKjXDVwRqznmxt
Jk8UzzkMt6T19XJVNrJpMbZHpCOHdaQmXozWATgA+zZAs7k3gGeRAIDZbepH9GjtPCT6Wa/4KMCI
zUZ1g1YgvYlMJ6IeG5UczAPx0Z1n2GltHUUCECZZLpRrpwRMm6qLoQY4QUL8+XAOwdbxQf7bZbSJ
4l6km5SnIsOLjW+ORAedyHC/Txo4rKXm5JexiIG7Fxm6ek+GQ6p7aSzqSw0vKbFIqYUSfZBLc1Ay
RfRfuhkS4cZodQv83ogGE09vZVYwKxehj5U4mFrVPMM47iREBK2JolssjP4YkQFkq733/cP/1WIE
M4nYCd3EaSD3zjFNLMkiR8TqBoXlbE2qbK8xm+oy4ZA942aELDHDkt30arxw4zv/7fvr7xaT768e
FhxDNUGjGKa1bAoft/IWAWaUQp5xy5gE87YujFOtoeTRaHdt0T/EZ99fT3yx0OPxszEPgLwz7WWW
/PGCZhUSvAj9xB1yNFOtYbYu0u76FMGG/dxB8zxCcmiQM4UbYKp69TitSv2lGJJi2oyToB8a++lm
Rq10qitxYB2qaZbVf3cjAoYPGhwCF+IO4x3s82EtQv9eirZKWzdTpvyKLoTcdnpsrAcSQYk7HwEC
x8EYHoE4tpxVgUWauheeRZEp7daomSJ9f8M+7xbs1aokFNFh39b3z0G50uSq0DvkwplRYW6LCYXF
VB4fGgV8sQhTsWOeoZcAmk3KvXpe4G0c6H+qblgM/VUIJ482yTToTOmMxvpNtueEUzgGVrFS6xCC
yjxFbNWGCbIUyfFA5lhST8NjRYtXbDoTdZFnKUa6zZTGX0jamWzc7+/N54dXCqS5C2eIO0MRsvss
2dKSVu8vH7mfyxdYlM3WH1GzR+h1byNchH8Kyr92G/bGSaQZIoLQTI20BDBxvDN7b6sCdpXEVE11
eyU1fpCVSlJmVJsDKc/BzJC6GvIQrVIaXMZOkvwYhhoC5ICld/P9F999KKhbqFywsaHeEBLJxv5b
G6J3EqWIK9BKynCdwkFYMVee7r6/yp6X8c9lhOMs2g3Txia1V5TppmBnTMLKVYrRuZmqDHIPPkG0
aSTRv3YELG/app7voUf2Z36AEBaVHWquFaSaJGENz5Jsa2IXXVftqB0Y/eyunMuHM8AC4XXXNExf
nwyEnOa1xvD5cDUtn2Pw48p6hLy8JSnxPujo8dlGLzwGEyFO0b65/f7efHV1gRlIlaapYvjcKyKj
WmsCQD04B/BfBOsWRzdH3whN6BQGDcKUQjlPem0AFlyqACqsefj5/SdYVub/W6j+fH8NHiKPPgu3
XEiKHxdSXNchRR7PQJ/HSNhJHxUDWRzVeFWUJrODOI2OtKnp199fVuwukMt15WKvQ9m9BCjwhu1e
V0dYjQYSJbcR6wXIak1V4VRVlEa9HiTn1GpEkDSFuJSZCcYgH8MBVCmG29QrZDqXG1OV4eh9/6l2
V4L3D2Wxe7GRYl5ChrQ3DuQZUfVUVxBrLqhPywja404dux9GasynTE/sh++v92kl4C7g7xX4fJci
Hufe3l3om64pCr1zu9QB945ByqOCF5tEQXOTCJKcAKG2t+C/7PVQBYjvtFr5d3vp+7e2OcewEjl8
ebnfURzQz6cSgaeblmF2FBD9es4AJnGrTuR3ROhCnu6Ul64R1sbIGmUVRlZw77SBem4sjZAG/Cq+
HCN/lr20D7wg72PN3ecTgqa9WB0Xwy0r4e4dAt9KHVuneBu0RICDbxFJuUSeAluUsk5eIxl3RKHG
8XwZa6PIVqPlawzYwkkDnqFoXYNDJZ8UJPtDFxPDHHY/6zItcdNXCvNe6ahR7jYq/dAVJUHaHXik
jPcO1u434DiCtwZVnDAdrKO73wCXmtYQ14q4thyugkq3ryMGxqQkqKirKfKJF01R4+OQ6CkTL2SX
ocXOPBkrWztMaIiAxUlOixo57yrgIEomk16zieqzD6YN4aj5mmlFGyHeNZQC9X6sW3TgRfhohtKJ
12lDkV76JVQfQqquQBw9IPQIziw2Jn+dEOmmc1aKLDZrmaLTpzx8QwQbPhrKWGOTa8NoXquybIA4
Nmqdb3K08K9K6FfoXgdbOx46mY3enLU9FINEQ56Qm5KFE7/Kk1EN6qVSCjtbkTzQV/BEuPhp0tto
f1H8EcCptn50SW4hgp+mJLlQLZitH1OZ04bXgAUNS8awvB0KZ/DdbqiQ99bG8huTtdgrK9UiRo7j
QcbwNY8EYZEYd1rQbYVAGhJG9psNcAs/A1lAP0zROYhaOB6OHnRW5vZooerfgDqszNWxccxemSq0
6mI6/OBb8tlL+669G6VePELka37bgQ72f5QZqaiyqYmTFhw0jnm5DHulNxBGMLCNwwvFYUS4AnXX
nUoW+rgxZyetj1heBhupjJ8Em9jWfCIFCzFd5l0qfnf2OL4wQwwvOIL3+h1fxvnRN1Bioes0xnmn
CJwa4CBhoEcRwDZKXk1fcoJwDRF6nCUwwUa1TdamVSA6KzG3piugQHwy9p/Kvkjxuj3CRHJwD4qJ
HxRQR1ICUu3qygPP4Wxn0yKFoShLxxtFPpGIh6b7GLaWRcDl1KX8PU6Lv0CQzj8IC2WC1MOFPB6r
hoRNZZhAZibl1NduxbCQ3w80wg+7mLrnuG8dwyWfVn0iWFz84rAyVV4HVPrNTKzgMcStkXuJOorx
eGJ2roP2z/W7WkmqJ5Ks1etCE841jHc19dRJj08ywAglCFbuOar6wRnpUMwjcPS5ADVQ6hPMcb+z
XiFAIF124JLxjhWGfoI32PQBrGv0CGrW3nqtlfAATwMD5IOnmA04qIYg1WDTc96CaBYSw+UxCyKe
c5IRpKc2GcdjEutIZEzJRuVrdLYanWArIu0g6hMG/BgbjJZtBMy+K8yiejazBOyRtPwSKpyI4IJj
jVSJfyvH6s1Ix/DZLha4J9FSHaa6CNHPGh8VydJBT6OLO9nVCZCpoLNPpto04LgkiXLcT1oIBIUE
rXjVUk28+IpBoII1V/iW+ObleAG6IxDbJJwo7xix09ivy5HU8dYXCMz7mSS3Fl0+lfrWKBumn9T3
S6JNy0zO60gJzbdRw3OyShTI+ZtUKyD0zG2hPdIWGOA9kaBykfCwjkAgWjM70syeGWbdxoTL+zMM
E2j7tn7nEBe9qAsT56LgN7I9TusM/Hte7pJfMGrPKtJOGi8wia5eVbFh8weJt3gMIjuJ0Cw4ZcWJ
LTYxXmFZ9My2oyGVkvWDJCQlI53ReqccJwBFf5ZFqyALdwrxusTxXSugNAjyVQDubXGsOPzmk58v
qeRhtqbJY6GUqWHjKIj00bK3uvOkKbr9BrPMf8xkPtMgTvEYWFRkvHa609xNEw4CV8MfmK/F4rLH
yRGwRTaWrTwJGVDUtXpCmrQfSv0qENGcbao4lO0RDmrtvA2M0l6bM7dmTSgMQoCyr2hVoIS4cWQ6
SrRldjMTlVlVeImSbrgtJ7YXpLOChAPiarpleitxV5J5nJ1FkZBLCHSLpYPvDQpQrearfozSW1XF
0Im9Sic3IsGmQrMIdX1xBLqH6N8OR/e4tmWpHOlt3oduM5rioixifdzQa0IAPS9Pfo545ZcURpC6
YzKqaDYxL2E6qoVxLphIp2j4QW+4Fix4ZWO3JuVck4JkCpIGWuWg5b+B5McP/AXjrVF8evXxWOVP
dlYPDnbUJIq8yKf3zx4HWsubaPh7amgG2FFCFYsugJfoRkSOOZ8iGCeBXdf0/NLWytZ3i0qnIanW
jnkzQoj6Eedjb7k0D8aHPi3G8mRqeFiOjKabkrXsa9m7kJOFTYz2lKZHo5hNuj6GgaFcDMP8xsop
LkBV0SeoGntAqtyH5OGQLwD0pCtV87gjGAFRaF35BQijIp27zdAUCVIhiSxYuwTe1A1noOabqzT0
G8ZmAkw8qZApFpcalQqZFHmZ/cwJMUWZ5wNDXkSjCVVgD8Bn2kZVkOkMRHJHrEjnBOcQRIalrHUN
PwdYHmkjputL38co0vWMckoRsm6IkDEsEWc6Ojqzv04K2W1EEpk/Km1SbuZCgISYAe2fYxFnJwy1
EFRTrKNw3SpzAhu6UM6GjpzxI8PHgOU29U3km1jyqz7IEDU355mTN7+zNC0fRDVc1T0ZT9Q0+Jiz
IjpwMP/ikMApeSn7aMWqOmiN3dKpgoWWpaM5EpuqkjuL63lbTku6Ukd35ZdqVbdYtVGphSKpj+n8
qK84mse7SB9p6fZqjv3rUMGuc8ndao5WgcEJXreX+Pb9YpngMinyJOlc4q5t/aRfXMBH41DoDB5N
2qNOuUDgUmCOP5hUBRFSrwTdmBii+EeG4CRyB1v0105O6tlqCFSamrwHJoM5Qjjsy0YX4W8JFgHT
Ytr2EDbwrU4cw5hkL5ecqBYJGvg1tGbcr/1wMIAodBqPU6CX6UtVO744mXOnGtyI3LejTqXWXfVC
IT6o7yf/tmOuTUxjMQV3Pk/Lc6P6o+5hZNTfaKWqTynQA7QnDvFnbK5+Tv7IYADEYOCCX7Wcl4AU
f6BaP5oHi1hlM8jM+zTCVQxOUa+fQkY8t8RkZ6Dn8r4iGp3Ikm1qByhmAYhZJHzQAVdOdfIfwFcH
HcnZpol1Mh2n5A0VJnEzZcRWilWZLrdn6AaEE7w/5pnKNOqn3dczzKcJkDnZvBmqu8ZRoVYHMoc8
NiiEitlpDmVOThHaEUqHYiNzeKcQvQp/nQZd9QBiTgReJ61Sdwnm7gEmNk76cwkm5VWURYqqSvZi
a1tN8mZS5hAK3/XGBvfywJs8g2ojBBkqshuRueu74JbaS4dk6RKB8JCesQMQuF6pZQkKNAkhVXPW
LM8p76SADqYkympwQhje3z+cn5sJkmkQ4Hzabpr1qefYFYoTYV1oyQxv0nVABgkH+Zkir7SUU5qz
+VprU9VLiNC7MPNWO9BN+uLwTDaiVDk5LzGK78LVDy1PMWkYeOnSuXXoTBdz6Jdbkq4M2OCdujFN
YJnff93PnQtAYQCgdNXSdaFae4f1cpztAXkUeiwEKI82/lw3x2WywaRW3jsgKyk+/PT6+4uKZcnZ
ff9585ktAToBTE022u6SxICDaK7ebNzGicqz1BmVh7hRcWI4mEXGmvp38BvYcGHnM/vL6f8rtumG
TlkfUCV88fUN8Fuw0Rm1OKxIux9EQTrCST3kgxSxQlu3NXG5DP1Rb6BFt0LifdUpUY+///r6F88Y
zd0le0OSu0KzYPeqidFbKUm3DX7Zpv+V8zQYruhrluQhAtu6aYlKjF2FNry/zfGpyJXvhNNz2Gq+
7lYUHLk3l1qdr8d2JkhOyAheRNp1546Wk2GkIagnj3AAMLYhzVp5UvWGKkwr0zuY0IkXYCJ3ceNO
6CId/dyBEC28vLWwOGdWXZiubAiLZKqEX5tUMiNdzwDAA89mDIu6rZp8ABtMwxoktEXDaElV8Cqp
eAjXBblf+oE3cvkN9h4WPCsqblsTThn98N27BTYfHoidgEqpc/+BFgO4OGKF4dN8/7Msf2f/OjQQ
gVLR5Ffp5e1eR+HKbVz6+AFaAW2A2omqFXveuisKIp6IgHcpGmuQpPVw6Dt+fu3BZenQ6mhr26Zp
7T0Rc0B0hTmGTACR9UPhGAdCs2IiMhx7OgEPNRxoqHxxPQMtgUG71iATYH+SofZ1gRwza10QMvMF
u14VMU4efSAl3RjBUpgi5cDt/fwzMtRyCADRGeeY5r7dCsAn/xypozuYOsFZLQmmK55nTLTf/4yf
Xy6aBJC9dPZItAv7En/09lhnDBZwbIERBHc13nQBx4tA1MojNBGChyn7jmnj9Ws9U+Kr7y+/O1Nb
ahkObAtykIYfY7X9aotghXBWexQF/diSvtTpzpXoytHNVLV4/P5SX/yIkj4rQwE2LE2+e/g+7BWq
jTqaFZpvas3TbUhSIqznwCrWtkOFLdGP/vj3F7SZFPLlmLygONl9Q9JWUZW6gI9oJzLe2DT7j3zO
qneVZU5nlYnt4fvrabuSvj83EyUKIxZGHrx/e69kkU9mY6o8MzVGa5oiVa7Tj8yAB1WabW1FI5x5
mxBzdlfC7W5WaeUYP5QkJlZCWpUauzBKwnLjyx5+EgFyige4wKhdG6jaTdwqMvbUcqJBPJEWr3oD
xO5DPfovHkfpLPNcVgrLIYlm955BrSZiUqeNEdBvPKm7MbnM3sn5lcTJb0H8PhkHRV83eUxchTbO
8sD78HmLY1FbQmRgpRHLsK8NDGjcdLnh85Q0PlHpdqZvR3Uq31ofZbTeBjC5VSQG3/9yX7zsrKSa
KomcYEC3v2aXjjV1TQ1GdNR4KGFC09gJSaH491dBPcTgkXd9ab3v3lvG9C0qTK5iFtZ8XVMsucge
ygOqyi9eMxOEsLQMCvIFyLZ7lZoasFMbHyFrbRcbMWWlh/2Dw3Uul/Mnxvvvv9UXKwipTbzUPC8a
0NK9hz6TpSqH2uacq+XyFEt/9FAMLVZkFOuHbBnvSv7dTc/EUWNZDBV1tqB3A92HNYQ1gxDNIBtc
GgE/acrWp2WDt0Dl2HEMiL5ydaFA51BwGWRtNa3jKNQwu2TThtQ8P6CvRkzrgRvwxUAHEQafy+Fw
hw5pIUF+HKf1c+1UUTKCGw4U/9KGHHxkT3HxoxXl1LmmSoahXWK8XhEEGD/xgONZ1HCLfP87fHVw
ZqTDeI26A/2LtVd45C3BKFEP9diBzGERe2Bo9w2B2rfVFACwUOpGebKSiNBJleze33bdO9MVLg/x
yhEBdFFBxmBwYOT3xdtsMwIWy8CPVC1n79Y0fYNjTG+QbCj+c24EExYlUz9RIdQA+OWQOKBROHAj
PhdGizaEoQudMGZsxnKa//CM2KlipyOMXNfI5/g48IPUI1gcDfg4V67FPreGK6WehX3fvH7/E3zx
bR3B5gZH00ZbsC+KD0b2m5goYY7aiXoVMg29VDRwrsFg4nuWdfvCKbV4/v6i75bk3XfCJq9I8E3t
ZQ/fX1aKiLgwuk0sKyb4AFeRndZeULNFpddQO/iwU0AroeR1GH2ALRq7dQzQRpxVWt4+WCN5GDT/
jRDLghpqMDkDwzbQW3XpSA5GPsQ0BktxgUxsuu5gbP4OW8nSrAuf/kwgR7mZKyNTVqQVmOY2HCJt
ZF9vpvNs9psDNcTnxQZBAgULaFWdV32/E6Pg5SEQmS6c0hFOURswjCgaIb75UXH8/X39dKn3U7VF
3elYKFT3Y7gSP87ikPBlMs3bu7lSxq1PHBZDRtJSvr/SpweWCoXiYZk0M4Cw91+SyIbXLwY6XvTG
I28QlX+c0/Zxiagsl8hnH6hm2dzoGpk031/5s0yDh9UWi3oLHqnBZ9h9V9gYdOn7wUyCOJgGvCIp
OQV0lmvbBN05zeZVmqPYU2aGYowk9IsmboprEVak4bSBReZx1Vw0xbJ8fP/JPu3IxDzqdKF5hxeh
8H4OH+xrveCrzwD0Tf88tDvzVAaJfsBWr+35V7jrnF6QLy/6YTi/qrG3e8mk07Kq0Mj7K9DobSLh
KERvWWWqrS0GnY+tlRaPKoAQVFRyhG/q52T1bnN06qQT0v2b4D8o4AmckD15VUOc/+mMif1SxAXU
pTAfcvtcoykBYTFR1VtFqfrLzG5a0nUjFSwV1V81e75GeAkdRHWJcK0UMzwG2aUtOaNBW7sKsmNm
NzShsHbB3643ou/scyeuCPuaLfrFQMhCeouTERHm0Qw1B+9kJngY3m331AiBTFPLatRHdPRgpJqA
VXtvCEvrrgjTUD2tw84oTnA90dke6q7BBMKhszkeEpiguLDTeDoGzI6hLGWtBwI/6F1z1DFgtG4W
h7nvzQEPxJteDfKe3Kr+lwSthBMoy2Dfs36V6ALrGoAh60+pbziUM3oiqqrIvazv2xcfA+FPZjKN
AykTK98q60Y63LLPqqsW2hoteC3zESdbSvBbWsG0zO8r7NbSrIzXqIJiTNBa1T0lhW+8MbrVTudR
Q92p1EnprM3CwZKVgQo8Z5Qi4hPIKDlMULRSKG70oL1lhCaJZOIEi7JgSmu8H+hRupVqTqmOrLPh
5Afb1YRYNOgELjVGWd8SA1+r2xK+RQkwoUV2OrT5/IMwdPXebsLqibFoil2bZ4FUDZOxGv6KtPK9
rhnKy8AYh1dbg8G0zp16+tnOJM+sqqrM7pWuwqsU4oxW3NBMdNJEOK1i+cIPj9+bJCYayQhywyOL
rIpki4E5P1LRC9VH9EXsdJNUpVA9I1YJ7bUUzhIeSm4m+1UykfaAvkR7M2BfNq5Pl6Lj9McKtxoR
BtTsAqJe5bkEs+aApjpHQ5c5K5PaRnCYSYbADUmxQXSRFUp5XLVlSZqRsAfQkXHXGTATc7iqwg8s
fRsSJv1SMjbVYUb6zkbtzIZwQaBZ8RmRPL21iiOjfqxZ5K4KmNMEUYRVd44+KH+Iw0q76xhzF2uy
0vzO65SlZ0zSj3ODlz28A0PtmO5AN/YF53750szky9ORdszHjFLNXE2VgOfMC4b8UomGyYHAWEmJ
Z3fJjhkbn0B3QQMYYaii3QP8LNc1vpNXzjbdcQY9GYBuNvWJF4ad80olDdiu6YH95cZM57mVBjem
b1pU3TUU02oTMlblJ54UsvZyinMk5LiXQdAlvJGrMKucX7Iwq8cUli/xH6GOAzrXRHkqptYB8w+g
2fPNsOd9bsww8Qpy5LtVT7Irc1oD84ynI2DKvdaWvbppAsTVpym15wUnGyKkazKXiDpzZKAd2KI+
L8fL6ZaIGMDVuB+cvYZP1CZZGg0U+Qb2aC9pDfwNuCIPbUefd0KLNR81JmUMjYL91bj1/cJh/Me0
tRuYP9Y8Lj9TMYtV6CtEMg1jcwU5uD8tjXLapmFRPTG055kp4I2lZICgptKqI5K4shUso3jLSPap
JNv2HphpUB/Yor7aPC1LE7hPoMajet07aTW0FHvGpARRhIaVbwItt+5z02Z0ESNWOmWCBu3ZMsk7
ZN3xb4A3hcd5RbrakAdJd7oIiACqdqJ+YCASH+IpfFG/cH6HusWnEw7b/O7WTgkKUMSCa6hlsf7S
MuN2CyNvnpaYvO/36s8HIBqB1LvIjG0Ot0i3di+FHKFIFb8Z4K3iSCXLnSA/Ilbi3zR8zMtudKpt
0UEaZm4UnIfRWJz2jEr/7bmXD0FHnP40lQwmu71HVJaFzp6JaCzLNGU7TL62IpXqSZetcdF3pThw
svl0zF4ux7GXkYvgid3/ziNEVLibtHn7sNcvINFmL4C5kmO8AziRnMg/8G4sD9NOlc/1OGPjoaFa
w6azN/lI2GQUstawHikFwZhJVhIdmOXTea6CbPAd3zoa/Nm+gSNprWvbZ+v7/lf+dLhZPgCtO4Sj
msP93SsVCxv89zzifVILq/CiLoOOXc/Ws4zj332cDY9jaMiH76/5+RnmmlRltBZIh+G8tPtgqQrW
c60pRvDSScwsLSqPCY93UI4G1oEVTn7xgwoBihNVJuc3zVo+y4djo+9MIAgZv7o0M2CYQa/3STmo
DfNpGByrO7WIqHmi7ZAGWyOWNKBNNYrOZgj+9oo327gBnQF7W4m121YJkNdgEJm7bS9LcW8qwNRX
YyQvcCv51yp6xWxVSHhjnl7U9AOUuVRf5lw3Itdc8ghTuoj3eemEzz6cVGROHJNPhz53zueot8ON
ZizxilMbZ1e2H0+kfI5NbnmlqObtKJ008uJUDxBP13H+DFA2JNBA0csXgj7Z+dJxMDivGUhNsNLi
DomUDP/2QCyT3Fp60L/RVh+mlUbWMaPEwamDc0irY3XdZyRJuNMcRwCLddQrboX371DX4KufgqfM
5FSr8WPsn0qYqrTkJ1QciMb0KctM7WzM+HZkzqFpQiqRH3i0v7geawY9W855zNfeB2AffnryN6IZ
kQ8FjCNanGNAnFE4LWF8kFBTjwdbPbRkfvFkA2Q1aGHx1zG07K1W2KykInif0N/O88XIhoYXVy8u
kJw0z0UL9iQsGuGhWY3P6hjIieBIjcfIfCwddSLACQgM4Bbdi5Usrg+sbV9+ODZ62Isctsn92X0V
lGqwnQXgC/RhjACPO0SHtf2S1WWa84Fj9hfLCvJV3m0EH0yQ940CbZcNoaKDoaicuIcdVVVnZTer
p8g1oYdURbj1i3A68AW1r35xDtpkviwDCQKFdr8h2cwh6A2+YR86OJiAxJv+aZ6YobEpDWJrKdCh
R26sIdUewkrB7ej4pboSLYpCL8T4PZ3xRrLNTTH9rFUdZMlraft6yowzrh7QOrW3kg7c7NaNUY0b
MpLsS/6mYa1py3XrXsZJtS3LuHhDY8v4s1N6YOnfr56fO4Kc6yGI27i0DFPnp9z9lj0v7ujT4HNt
s6t/RDSkNvSmM+I6Re6sA590FyQFihv0SMDCVKdBnCitgRPGbM7qyqmPvv9AX1SRfB7bEg5HblXd
954QXOw7qJCRO+VlElHFMnpaMRULDhzr8Q/vb5aLAYvah4EW1uT9+WSNXdQpG7J41WCKjhaEQ7ue
UJxeTxbhAiszRw3JYC8On2caQK0nzHGo0GVnwXM80rgGwK6Hx1Htw6gwCjO7UaktrBNCljV0a7yY
ldtZ03hN42h8iFJFrd05GkbgTWRiRMjWARQByAHbkwTJDLkrN4tfHHzF70QbLc7iqsxvcNzGZ9bk
hFdJiiYX7G/b+BtbVRE7x4NfPQgisVHvWQjCXARF5ltK9jkxrGEV8GpokCkPrIPv7fOdIgN5HFNW
9nj6+WSr67sPTNBaduxHpSRm2IF0ZyrYWJXZ1wfEMXOPhM8SD/TmtBsbbk3L6jSO2UlJzuePSPr6
ddIbOXjeOWmMjc8AsTtT/DF7JtAdkyxptfQpHD59t7aayiluLSuurDU7alT/sTf8K/v+/09e71IC
/d3F7xZZURfNRxf/8i/8cfEbuO4Xs5tFw4vOuL0sF39c/Ib+D7+4QxOSUSkNVpv36T8ufgWAr04n
FLsnz4SKyofN4n9zrrR/GMdjRH+PpzJ0aqb//q8dS1yz978/muv3mFvsuyYaG3ysWKKWzv1+iVtX
jaZGCctpGSx8aFWR01Er7PmmmyP1htkfQcT4DsTaAHHxquZkWPhJmd3SFyXpLyaN7pg40SfEFmO2
IjaXNHYSZkDwq3lYkNJsgqYc+qy4gluEdBTqt3WeC86cpGeYKJklQuu7QUr/R4p0jwaQ3qY/yzrP
zoqcACUvp2hSuqyevcAyRoQohjODofbL8zRR58cptIzbLk2YvQQNFXIW3pNUWzwoAzWeq6YllGG1
EuZWBXISuMVgrxN78B8iQlBfCS0ylQPr/948ermh9LkW5RLzKdWhYb77OocOYQJpNkGBkqm4m4sO
nBdWD6jiyWBfF1MjfrXJklOJPbtxh3YY4Z/jwb5xRJY8TIkzvM2sOEczPAV6P36G7tOYo9tay0Zw
WrnRn8QYSPQj8nmD/2HvPJYkN5Y1/S6zxzFosU0BlOiqrmpJ9gbWgoTWGk8/XxQ59xSQsIRV3+3Q
jAuyaYyMQISHh/svdn788oZ++e00gamZqrj8kf2LHOVVTpZKCKcJTwBwPWN5hq8EtkidxrMpRaS1
cSSfXh2Up3+C3OvdtyKxXg4oftCrATHzDTEvSg3c7m1Y9jJ9b9T1cGnROv150hMXMg63wWjfyZ2G
VkD+Lp3TxzRVUbWdvqp+f24ono3J8KZL85/fBa8N5AtsVfhiq5is1g3ZulIZh3j06U37WXEnJaP/
pt70v6MovHqEkgLNw9VWKaWmaiyrZKtIRvuurpX6XGldv/NRX0BJ/71gXoah4A5giUcsrKk1RRqv
HKQBYsfE2t3GxSMqdElkI35wr6aD/yXsQgWVMbWavspmLX+pDaFh1Zly/D1RAkjfln5rgcpMT1pQ
OAFZKa4gDkXJv2isNzCKZ9TxZgSRqZNjVA4zSbfLGwtZr7Dsb+D8d+8Vbczic5wG5Ud8MPI/qjI0
7yYkdiFq+CAoIxWb6wqdLyHv2eCGkivp7Sj3+M8rmOvdarmGLtDL3vv/19X/Ea/sK9dV94N3038t
GcV//c9dBXrtP4pGcwazPBq54MH/57KSbP0/yABwReCkZ4E3EJCpf28rlYsMLBOXFVsZzruIeP9P
U975D/xrMLfgVQXm6U2WjMtEVuBAAW3xYiEywUC6ILIWVYt6atv2XtPYk1trIIsBGsw7IWn5DPtn
FKI25x48oSitLSNSKRVWOZhp70kl5JixwiJGVcL4FEmas/Mg2huK1X4d/GIge2TRGRKTuvPTaBXn
5Ns4vQR1Iu/k5ss61sukKNABCiD/pzS5FuXHAASCiIrAboGb0wl1J6FgOTQ0OGCxeL2D3S+Mw8bF
Z7D5kweMxg76nx22Eec3Ph1ZEFhCoimCMWsOsqLWvpOi7OaZnSpyDPw5wIAWb/90tFPZwCRbBnt4
9YJuSmBUcCk6Tykl6R7n6+guoCxJf3Ayd2Lq1oRgJbAPBQL8okaGjJaNy0rewV/rbao3vgVFwNlD
fG6MInANoOk0wbR5eXG9uh3x2i4D2/Jbj/6T8z7VW+uj6pj52+diAu+mDMADTQa2t9yGHbSYKC31
1ivtVr+fitF/nhxKjte3gChH//cSetmCfBfs5IkPYJXtVWpRtCoO6wOaYVTs69tKQcsbQzT7Nm1T
6y5wbIvHXQjPKZL3kpqtVQS/AMKNGxCs1GpkOZasrM2xVO86kEFYc5LZROZedePyMAv9EUIndWkB
FF8VN6xZLqIKsWcv95XiCJlMekcdxzxSHKx31Oa2hgLxgvssz20efquhfDTQ5QZLSg95UOsOPWzr
NoNV91jh1bpTKNoaijaDYFMDD2SzL/eGoKkhAYjtonjiUBCleFHg1OpKCCLvbJDLzwR889VQ61QQ
jya9zVKGahvtptAT434Msr0J7Y2ySrl6HCHLkpadl3FdHURt8iHCl2InfdxcNmCUQEyEEtvaWT3K
4imrApTJrDlAJzZEvsuR8HSL5Sw6XT9XmxP671Dran3vh63fBEzIn7B0tAJj9sxI/ev6IDvzWV+K
ZqdVZTE7hVfGme2hj4X5yIBlXNP0exKd4jMv4wTbQJAe6J+hGLJGhYJB8icf5UEvbozaC9rMuIlk
kI0Adn4SDdOdL7W5fBgVERdMGE5reaMQA664ta3CS61IcqUWQFaCbMybPxIVJOrOwOkhNzLW8hhV
vWTBjLJyyMHtFzAWCV6K+uC+8SPh6EPyBlUHcBHVvtUgRRurkd/KqdfaPSQBJWx/aSGQF7/E/umf
5HlRRnj9cLtYtpexsKZXLZs+rKUtJ8Rt5RdkiqlX9ub43Q+wyKOIERU7w6zeh9wajAP+RrFIPE3q
l6vjWkAdzcK8TT3ZTsJHCYGyd/nUDMB6jOzdXOc8LcxwfJC0ocJKAzpo4tjG164DhHhUJPQrGy2c
H6yO/gsPkvieG6D5mGvT2/C///5OFt2kfEdf4UIHVO1QTGkjJPyDzvlWt77xKMjonhToAGWhMb01
WGqMRVeSRaF2Q81juf66GvV5E1ippyrSl0keEFGTrT2Rlo2PzFXGwxHWE3+9VLpfpR/JnPv4hWMs
kfhp7VpZBQ/S6PdayKuCycvaiSuTLjLcMkpiq8CPX6cGikBKhPhJ+L1MQ22iCKrlKn6GtlC3i4WK
+1BDHsQJ7g+N1ohXGab8iUiO25valB9tJVDfDVNlvcuwZreEgvaAXnffzGfcCAsXoWlMl+WxL5+v
n7nLJaJlhm4VaD764Bzw5XdQtWkuuEQSDyNVG/hUW+DFCKTt+igXuROIPAiHKHcCNBEvs+Uo+C/L
ApOSAIYs/T+xU1IoZE0BYrdmdF/3df3OH6a/rDlsP14f+CU3WkRjMTIAFE46ojWUMJcja6WVw6pr
Y88KQyFsO8baR2OejO9FiTLKcegsqz9Agh6fEaNOilNVToh4l00SzDhkiran3zbOt2S0q29BaE7j
MTEamRrh9d95cWnwM/kCQvAU+hCEpeXPRBZFoREQJahqoCc4pPE3LCY1FFWyib6ptofy2Poe1IZQ
kwKHQE1F7IpXByN1qINQ+Iy9pAPzh0BJezbE0+NotpHvmUmpf+uSxIRCbeafr890a8OxEUjFXmRu
nFXgBSocT03Yxd6Im+S5DVuAczr77/ooL0d79d15dgD5J1sHXr/mF+RRYQ6IAcVeFdd0flNZwfWv
z8YPTTPq2K3XGuIvSvh5DkNEAWAy3w5V7+snLC7GWxVX8rde05RU8b+GCIq+GUWA1d0WFbOCDKEZ
eVjSJGx+CbQSZpE722hjcTWNXACNNlF1fxGvf/VdazjXc4fludeF0ngO1Kw8KzG+PtcXd2+U1SdU
In/qSq4L4DJWdk64zw8qcro7MWPr6HJy6bfSzgfVpa9CEw6Uld1NeugBLX6PMbX2MYyCGjRjiNvs
IbQqBJvKasIktJTM6FOKugEWDWoRunZsyrfoPxQ4YceO+kvlUP1djhaW2m9fCUgK1JUIoBqtr+U5
anFiUALfDr24G6abbLbnJx2Hr/P1UcRE13vZBErOa4m3OsuxHCWpZiVAqjjyoiQb7gynQrLX6cIz
mfuewrZIR9ZDASwAwEqDhuCwGgo100ZNwKV4VFf+HmPrfUPhFZUT63OJ9h4yRD+uT21FkhZ3J81P
SzEoVmlUxyyx117t2BBE8YwcZ+hhyJd4WRdNAZZ7AW5KPOHfK8o8eIjctvfI0OAHbgS5C2IL74KI
LOn6T7lcZU4OBwcSLqACKBHLX6KoQLmdJArJCNP5k2nHGErbQCi0CKGa60NdRvvlUOukcNbaMO4Z
SiWtdi0nS24MpZu8MXKCd2ZX6f/L8cR18GqRFb1BIIGWvgeUOHHNotR+RUkyHlFphRgH4GHn6F5U
6whCqFbBaUFfgNVcBYiYXKd1ZEAYWugrN1UiI+4SWVEQYuLdKw9SXifHwSrzExr59p8p6il/X1/g
rW3FEgNC4TqFarwmV2FQJFWNwj4OKrV6roeu+GLlCJ91vq/dD3zlc2VlqYe7fXLnBJV/7myBVyn7
t5YfWAkkVDWFrj31qbVmYjgisgucMfTGQaGOx7E7dj1Q+gDixE4s2tq/1L/EkaJQSsFt+ZH9EUHm
AA08r64xWEYrFRmmCfhkqpbT4frybu1fcM00XDXOywV1rS3iEZ6PFXgV3S84jxC5s9rwz7EgVE8o
ue7sp8sLh5IrjygTqCiY8HUSl/S1BFdOC7wEV/d7ZBWUv2Urz3eqUpexj1HIGagyg2YAALNcwApP
4bap5MBD/aP/irgbIlgByrIqDuh06Bz7VNbxXsl3c2rsUJIDuq5UMZeDBtQaSTXzwEuxtPpIs3V4
DhVtrxu4kQ6hci7o/hTdyGZfzsurCCBJKIqkqBd7c6pnz9h5Tz8DwsLdFGv+o4pq+10zWeFZzxGq
KqQ4B2tjjU/Y8GYHBOL2LD1XhMyXqC9wbJCs0KSHF7aO+vhgaGqcsdSaU7xPyOC+5OEscYMi5e3E
ifZBtnMDevekVX8VsaKd5WzSb2BXxQ+lGgT005Jw7+7b+hSC18QNa/JGeYF6vlojzE4GBL+qwKtL
R/tLlvP+mJn9kO4cnhXu+d/Jg5ODMc3Ll+tm+clROJ7g3YUB9AvL/FGoEE3Sui7vnWw27svOLG4n
pw5vnaCRzmVWls/A/se9THH7V7zgCAXcm3rL8lewF5zORyDI1aZ4/iMfav0YY5t3asMUQZoOWBkS
vLjWznH8OKNvfMgiZ4/bv7HilBwEgoMyGe+B1Ur0FiGrRFHYzWQreZbQvoXVn+zhxzaiFQ08QitC
CWDb1wxXcexCMx8k/EnaL1I7Ng9RmLl5hdZlJTs7D86twTheaCLI4goU9tSvr1oEybQ56VvJHeOk
c3mSWmfyCePJSHP7nqiffLgeireWkKgP09DSkZZY9/lDJ7aNLu2YnAasZFCAlkuRlbypz/+yZXVi
I99IrCFlguWsunwgcepqyUXgIgXPGZML+uNeuWYjADMKz19YfJyPtUwPTY5writGQXYtfgrgY5yd
Rpx9OWiOXVEN96CYop2piZ++zHjJT14NujoHQTrVXTvzegEVoD+05dDeV+3keH1T6D8sbfBvGtvu
Pb/0LffNnw76B2rFCBtTZV93+5Jcop4TBZLrBKHuyT1Rf+7L2bs+ykZawGaE4MUs+YKa+PNXUQ1k
lDIY9ei4SoZqzoiO4dEoHPVQREp8vD7Uxl7kHhPcSB7dIrYvh+r9WkmHsHbcMOztz/ZQzfd12Q47
KdVK5/dlM5JWAvmi2MbTcN3SUdtCruc6dVxsrEd3NAuEGRU/Lg45hqM/NWXI3TmWo19mbKdCf7XH
8knvlEd1lhPPMpP+NHHnPjWdJuGEPlsoyyN7hTASmu4PYW7Yp6lDke/62qwoo//8apOHInZKLy+5
1eLIPGp8y48c10jS8lFPB6yyZkWDNXCwsy7LbmKpC1GmtOTpQ5TOOo6gchj9TBC6/KAmuHCGk6VG
h1aR5/qQ8slRENMLDfr1EHTB0/Vfu7FpROosqlGU+y/UIKrE6SAfdDbGJLlydkqULqdBSs9Wjer2
/2qoddtRHnAKq9vRdu0mGt9zTTS3qjoOD9U4+zvfYGdW6ybG1A8+BoEI1oSJ3XyCXSffWPRO3lVh
N/zOrDSaqYikik7Q6gXUFbiSo0SINo5c1x1WrTHKAokGB9G3M/N8fQk3zh2C9PSkaahyma6rPhIV
n36catttjXaGfGCjkjCgwvs7o6APgg6JA4RldQekDD/FNXuCyn13QNpROpRhvusKIUrBq3jMZP47
zKoxkNjGLI9pZbtaX1VfqrGi7Y1S7TtYqn/HbaB813wDBcoaNTC5M7PuYJpN8vbIbMMlpNtF4ASm
Ki75VzFzsFIFd7uG7V+jUAAgDVnFCRb/bywoMEWTHpHONlkt6Dw7iRIlJTtfiRSPfwJ4mqOi+juj
UG81hQwWMkPLuSApMvnCAdSlSP43PsKBq+RVv8Oi2zxZPLRFB4SHmr6q7+NLKN6bbPeo6vTHMJTS
L4NkG15TYhR4fT57Q63mg5CjXQcmhxgD6OwefQvHa/VBMP7L7DeGAhImLk+eTpyt5dKppqB5SIPt
9jIauNCmmrtxQlfbGVrrN44w3QkhAEWmqq1THyDEDrVNjnAhyyYZXFGfyTrUnSO8kWBh/4XyosLL
DTzbKir5edMmeR/zmYbeuKumKLpLQavdoOukgZ+06/s+D8uv1z/Y5qBk+MCakJ0DqLNcxb5TpLzH
i9iNe2yjRAfs7CA0d1+07fyesnFLq0GLdkK9+J+uowgWBaD2DB50jLsctKwdq7cndn0ZJ+ZjNgya
q9pSeTbSznqwQi19e8RAy1KU96nug5wWIfpVxOgTAypey1luizo/dVFbnIwCcsibl5I6ODLqoAcB
F6zPso625ST3jKLgDXRGEtZGzdREqKZ84Xq01efK6fYu6K3aAf0aKs8GdQr8+laHOy4gjfastEvC
EGe0JtXmWQ2ivHDNLrf/7FJipF5q+VPQ4HpfRqKjNsASgxkVqLcSecvOMmyEAMBk0EpBZZI7rwOn
Jnf6NOHQ4zqFH52yqQMnL/uVqzvO73xXA61qKnhQlal4Lb+rDkizTuAmuWVSR88I2ON5HvT2Tkq7
cYFTtyM3p92Bv9AacW9KxSA3BCC3tdijnRxnMGWb8O33jcM1AwAVSgYQytV3DLq5if2YUUrsjdzY
6r7PdZ/vPDe2poKYELZFFPXB368OXmL1yAhniJujz4sT9ZTah9rQ3wy1Eh9DBTgGEkW8oUXMeXXc
bGdWIwyeLVdz6vroqIV9GOyw2/ksW/sMNApsS0iGom+9HAVRMIjoYYNQezPZN4MUKJg/h9kzGk71
268aIj/3DBRpEDZriN8c5Lg9QAWBLpCbJxPn17PEK8TNQ3nPU2prVkiMYl9FyxnW/eoSSEKlt+Yx
sFwQC+VpTtvsplSs7BRIw24yJ27IVRimjUQ2R9cTnM26DK8o6P50wDxcpTZuo0RK8FWQzhSp/7Ak
FP6lAOkDtC6OFazIw9Co34a2+nE9Zm5OF5QJGwW3UYxVlh/RHyI/SegFEr263C0M1CiyRM/PEBX3
9EZFanoxW7JjSheEaEtf3XTGaCN4IU+m25SqdI+lhorFihoeC19RHoxIzQ/jkFdn1H76Z7tqgt+4
g7hfEXPh+U2Kvj7fTpvgtqmYLvZ6OpyHHHlOYuVO8L1srUDCFLKY4lqFjLHWekQ6Op+ivjJdqXD0
w5BHfn5o6Ab8kpRKvTdmDAXLxjfR3I6Lz4jb926Ud82THs8ofF3/thfBhp9C0AQqA8qK5p3481dh
YK4UFYeBznRbW87udTNK78xe3slfXjhDi89KdQ1aI3VKnu/cNqvPOpSjpPXg2l3dRI/iPFedUiF3
lAG/lHuhIp0r0y9fw5bgrkJ8a6SaMISPkzOX1sHSwrQ+DDoOlKd2KLLR61vZ6eH3N/nfxWAlxsEZ
LW7V2i/7exmVH9TMJyXpP47oLn2G8ehH514ZCv2QG0oP5R+Uyk6YWydo0NNpCYgrnl4ZN8TqhAST
M5R21fceWjTFAxqQ2THP7Uhnt87yTdmTVsixKv11/dutz+XLqBSJHPAnAO3WMEl8VBAZVCBD4NvX
nOMkDU5m28uHvG6a8/WhRJx+/QEZSmitgIpAmVRcG8ttAuPCN2zuOrAgmeP2uho+zbNuHcdAlZ7C
UpfdJNDt7+1sJzu0hfXSUhUlZ4I0CbqY2LNG/zkh0ghqPvfgA/Tpb+qyv2a5LE9ZHVQ3iWkHN+Pc
jN+vz3a9sC9jUnkmRRQDWyJKvToUoTXltdrzOfW0VhHYGuODjCLdEXjdtJNRiJ3/emGpwEGTBtRI
cCXArxUQDDuWAi03Kw/fB8tNFabWFTLnH8TjQTJzZ2c51wFWjEcpn62KZrxGQX85NTUqJmS/usob
8fLxsMKcb/sAA7pDh5DmWQmHGLUMx7wdubfvabGH+s6E1wHn5QfwEESHmB4hJbLlD0BsILV9M628
qW0s5He54DALGLNoJ7Bd7htuDxoTeFQL2NwaDmZ3EDOJvKXn2FGQH8tc7X+OZi8oB0Ue3dpKh2sH
OFLvrVuHYam7CzYU1/aaZYNVFq9HWjLIZaTfMHmMj3VZfZoVa4+jtLGOlIsgXFEiozq2/pBaaQ9S
pUyFhyCOcZtVJjJsgTTdvHk66OYCZxXdcJ4uqwtxDgbZLBEB96j1DF8HzZduyb3zk5xLyd6b5HJG
0Mocmqw2eZwQ0F3uDOTU8NOY4twLJXyRdKtRDhRj0tP1GV0eODB7KFgKNQQq7OumnVxMckQRIfOq
oItPyI7gk2Vq3qArwRH1iPrN253hRDeLT8WeX2/3Ma7LJOel50lF7xwBDQVumox7UOCNSfFwFSLf
QrmFKH2xdPGchUbhdWby1cxm7Rgn+k3TZvCuJdybri/hxofiI6PY8qKZCaFrORo+RpZBZlZ49SjP
z1qLy+/gyG+F1YoHFi6ZQJvQlKXiL37FqyCMFIzRK5VSeFWZ6u+GVBm/aIVc7Xyfy1DPKFQEMGeF
MEYMXo6S4lZYp60O1QDvLCRIhAqN0useDnfNTkTaWjaajELXlP4f0s3LoWLZECZicuH1ZQ0hHfwf
ffpuT8ptaxR2NwAWZANIo1cTkihkY2iVQtMYBuWolnML4UDaa7xtbTjUTQDbkiYjErp61zljQRQo
HWSE8dv5I4TQfu4mxzwnDpYwtYWQ6tu33AsvjVuD+vwai5piXZdU6px7XUzXyrbQCs1C6TcOKxsB
bAd7mjLimvo+duWg5kOaewXYonPepOD2kQx/+5ajIQRhAqIAl/Fa0g+/o6BWIq1AsbfPbnhkZOeZ
ZQNw2jo7Q11AFDhEPBzxWKX+iBj0GgBapm2EdQG3BBXa9mDH2J812ld6tT/qMP07S/v7sMs/FpNz
X0b1Tlt4YyeKqwPELoMLQuZyv6OFmg4UFwrP6YLpGCt9CeI035vixgHmfw86GXQnxEJzlU+ohEXU
fQpGKdDBq1sCbNykzxEq26fre/AydaL4j9s27yVEnyEgL+fj4PKHDmtSeMDQQ9evOuNgN1rn+dgu
Pmoz0o8F+I4bYJ/BhyrVm52reGs5hbq4AnKaUtpamwtKr1VWXVR4FgbnxxrTJJdmaLuzYzYONh0I
rmCwuKg/rO8rEo1MNnpYSmhNN0/xLAHyjmYdDbUhQZUzT+Q9aYLLRM2mJQmLyCRpogGiLZc1UbJc
6onDXtpM1T3vQ15/QaE/1Eo8h4cZtjC+j2AadqLx5tHgVUPOzbbh8bTansYYNLmEZKo3jDPNqS6S
Pgd1ntzZtar/HAt8ubou1J4w0anvVDLFLx0on50fsTF3pAUFHIRkkf6j+Bqv7rhIzwalQ3LZU1pH
uovHOH3QZWreyKrAH8WG7AFEwFsxBsQEMHridsDCi/C9yrMgvLf1UJIB1SDHbqYkxJteCtq3b1c0
zEi9CdiUyS5AE0Rr28jUzJNRwX+ew7LF7bOXz9fPpLhnls8nmzIKyQF7VXzHi5ealXd5OmSeX7XR
+2Iu1ffwVXPEu9vw5JdwLuMqlA5F1QU70WAj7uC9xduCDcS7eI0VbbNOjbW6yrysVKuDzEPpkGhT
4c6qPOy82S6wfuKLUXC2OP3wTUiGltuEfwt4aCgzTzLNn0qZvzOk9qGNHLQG6ye17W/MAT1c+EG3
FTaviRQjIRLc1GXx9fpqb4QgytLkzBQiwTasy99qXiGvyKXldV1NBMwQcsaodX77zoEDzGtfvKSA
P6/irBZDHUqDOfUqXYnIljXDDcxmD+u7EehYTF4cAuNMAXy1pvJYV0qTAWDWu2JGdTmVbiUwZ6Gf
YptqS2/th/MJBYuOnUp2QRKzytA1f1S6trQSL6oxkEmrvP5T74f5TTZlAtFD+1Mgxynqc+rWKWZm
BUOEHWDiGU4yfgtHtTlPc18fijF27tKqV+7iPkBB+vq2WOnx/jssURzcBOeQbGO5P8PZiXNU7GIP
PGoxINWUpF4GXefGSs3Wi+MAd7hsUp9nJVNOEBLoN0t16g4NNpySYafHoJw1z/AraycFuWi8sSBc
ZTR8xbNb9DmWv2ySUm7skOSq0HAqiyXfOiRhHoD7cd7Zevzo+1HkqnLw3gqzd3E+PCIXqB5iY/x1
fYk2Tg6AD4qEZJdkzWvAVVwj2YR0acIJbpW7rnEqd5q6PQ+hzVFA3dLXYw9wly5nS51x7Ixcij29
Ghrg0GZ957fGz+tT2Qh8sBnFpwYKLZRiloM0OU4Q+mTGng/UDonOEA+DBoJU53Q7I20cUfo5bGRa
lByeNeJaG8HezphPeuY4J8cgIr41VsDXI/Ofv85BsvcYvCjMs13gSingLwSckFmu5zYkaR9BebPn
KLgztDEvDlkgRR8HNNC80hnTkzRG9alJbecwTlN4X08FPvdmlO3s3K1PiWSOIBMboqEl/vxVZiAy
pVHxM5S05b4+z0UmHSWQlTt4/a1vSVneBvpK1x2gznIU2woDxLzlGNptEbhd1lcnBzjNadJzeSc0
XU7opXpL2QBNMeqPqwAoT6E+IL6beRCwpFvdH380g77nmPgiQrDMBxgF9UlxK9PZXk8or3wNF6sw
88oceY/jMJVR9ayTyE2obto+olJD0frnJBxtBO17PIwO3Kfq+xA4PQBZf5h/UPtFmLQBNq5SEKIb
dgr1sX6Wm6QZCR4FWr6FFfxKQvjEAP0zv72fzaabTg65qoklXqz8Glst+jRkNe7qRTade1mt3yfx
UGsHSdHQaKSjkWfeYE1zADkq7YsbNN21L3LbDIXXGBPOE8Sy0+Qr2rdKA22CHIGWnUuzkr9H/pD+
JU26PJ0shOO0o1078g+0Uifl3Kadf6NLxlyd1bLIZvy+LaCbqh4UBz2vrWgn/dpIollv3l2EAoHD
XVdZJ7mK4xYhSS+Jy/lrXzvmnxXymEdbkernMguVByXTbe7vWr2zctk/KXby1m4saSy/gaIhuD0y
6fUDgvdnqk6xwZVj4nI5qr1wezeaQ6tbe2+VrU0sNhbdLAZU15IHaON3Mg64UO4rlM6KyU9OPMDf
/tJzqNLTNEfZAAbYWgzUKTUjRwM29cLE126MbOgfU3h1O2d/ay4kk3BqhRwTHfrl2deDhCWdBxhc
ZfFJxnLb8zGU3UldLwMMqjGvBlk97kJ1isJkYpAkiulxxnbilZEZorqb7DGcNofiFUm7iNLuBfkw
D+ausOo+9fpAxh7JrHxEKxHu68ap3ZnV5cXErIDqvBR06VCswuYMVGeSzZQPVJf5XVO2aNSFRSYf
067GrRgZzD3Gy+VDkRG506nmiPfUOn2M/TrCZJcRjarRHixK/kdjGqwTTnPqUSizuH2svb1QxaDC
0ItqJViXdVqXJFhqyU6YemYfDXd9gS+8BTuDS3ja69ZsbEbYJWx4HnO0h9dVeXsc+jnPncSbomx4
SDPV/J5UFk6N13OXrWEQKYLAxTjC52i5560mAxxYawxjqMMjAvfNn20eZLfXR9n4WJwosggeF/Am
11gkXhXk//BIvLhI8WwpK+W2imRlPMKpVh6GPjJPfW3ZO3i9zVENLnNeTKD617k/lMjOnKop8QKo
aS6KydVRacf40fQT2S1wif1izo7hXZ/q5oIi3I/yBQpH8AuXC4p+rSqqUomHTml/Ezmtf6is6K3q
ZER4hR4UFVMwIVzqqyjCUurogbaJN8xV8G4s/VSI+PfFTkQUx3aVPCyGEZN9lXNNbWjqI8p7ntHa
8a1Jnmsdxjb7iahM4jpRY3pp7MBymNDiv9NaX9/ZnRtfUBNCwSAg6XiA/1qO3yCz6oeVH3tzrreP
PQpfxxHbl+PYd+qpb/T6Vsqy4Mv1L7jxRKKFSOGUxyNSYiT0y1GjZsrisqoQsjD6qDpz0TiPUVlb
PIUbbOptu/7Z17J1T1rVo58djzehJKmeCcXxQc4Sf2dHbYRxOoAgY0wbu2G++/LnZMROdZTK2IPX
PhwhXKbnfMJRqQoRBr8+9Y3NiyChkDVh84LPXUWDzPZxUR95lJFVtAdcj5JzHnd7OdLWhBBzp3BM
QirQg8sJYQxWyz60S89PQujc81y6uRzbD5ox7LUBNyckurXkvzxe1k8zq5B9pTIYCsvBb4Fp53dy
FO6xvbZ2KagI2MTcgQC1Vh+oG0MYL7Yae5rtR2DGq/Fc5lPwTg8nLLMC07wF77n3MtuaGSViMi5q
8LShV8lKjPhu57BsKAv4w0Gx1eHD2BfV5+sbYuNepxfIJftSIcUUYfmp0DXzdTXjwWkZ0fA+CYL6
KY99xE26HPPY1teMnYizNS38n9G/IN+jiLnagRhklW0f4JcUK4XtGZLeuNIk78kSbmXpvCSFvjAv
aQizqy2ITH7W60kfe1guDHdyOIy3Q6ZE77SyS54CjAFEIpPeAiePvjfNTL0tzObieH1xN84BS4vA
GvJYlEHWKmv4FwJ1ngPijD3rXxwpjg4V+uBe7fd7XIqNZeWwGXRrmDSWRKv5dkM3jHg7Rl5eyPl3
J9LZnY2Tn65PaGsUsjE6Z7iOIgW0uvtidQDAPSUoxUjKtwpPtrNWIVNwfZCtVQPnIThJXAwX5j+U
lalz5GHkjUkg4TCW9Ogim9MhU7U9L+bNocj3cIulGHBBpsnmITfr0go9JZT+rILRP0WD+iRJsf8b
O4F6Nu90Fk1UWpbHjNuv7CcLVZrCMpFjnxr5rI3Iviv+m0khZA7wdl5KbzTDL8RYdORWUFVQEcDR
K+p/NfhVXcKe5/pH2kgcUJ6i3GrRdBfY1eWE4hq3RBW8n0cTEM0IqBM+FiZlYjZnvul4HibTmo4+
6BfMA1MYHjzGJWOHQHQRvHj7UPkQbR1BiF2/TQV+tA1wpvNQ0CzeR33cHHuQuwcyReuEFbr/1jK9
GA+kvSitCgLWKiQ7rVKjd5XHXo8ztOvIQ3ew9TbY2f8Xh4wEkqQEUVWBHqd0ulxa3URSlwd35CnO
8LPCfPYkK7W/k3i90PsWmZ8YRYgoiCI90KNV5kUzgBJyVEWeRC2hPExRAyAEw9BzGjbaBztykkdc
6/2TqteSZ8VKFx0ytPgfLBWNwaDB7Pno4Azqzk0gzOWRfK21YTyPIAnd1JBwO4wwr8WAY5aOllZN
T9IUmTuJ3MXxFXPAJZD+DO81mlLLlcqQlazxk448PWyb5lRVuU6WbJtpdBhJaE/Xt7wqlmS5ZPCU
OVD0wy06xmtKix7pSQzeHVkWVUXgIZiq+Gz7lEjvZGon/l1jCcRtWmPSNfhj9auep+DRKYYC2Zqp
kA62ryDo32v5r9DUJK+YVLwjmsAoHqLc6h/DBHOrrvOjh2IeLCCtXX7oUQ485tqs37ZtbHt5j+lm
NujabeVL34FU75HpL/ceU0TXAS4lvCui/HJFI0XOFWARKDkVqfE4JQ0uPXoZ7ZyjlfcL3RMclRHF
BghiAayFMLkcxoy1QEnjDr8lNXIO3ay6cql+CKsW1LvzpenUe93yn5DhSw96pru8im8dPcUoNq+P
YT49jXn/ye/pbAzyIB/qoXartNPwKMN3UBt3Sh+XayIqUoKYQoIJ6nB1UqB+O5JOp9HV8x73s7zQ
M+Hf00k7++symjGOeACAHoHauU5ZggS9DNQLbDfzZ+1jZMX5j4Kyf0ajPs0+zFRxdwbcmpjgdNDZ
BArG38uvkDTWWHdcDa7v9NKtE/Pu0sYwfWvCB2hOQB0EsU60jldbynAiKIk0O+A31MOt3rXRScjs
/c5cAIqQoItqwJoQbmpFO5cZc4nbKXwI5Go4lFkS7TyfLgMOSRZgYvFsJONesxJDWy36ZIAW0lZl
dTIrfFvs4q8cdMrOdDb2gsjmQOehcEa5cnVAWlyCi7CxTTcPgukeq0me4JrF26M3hs/VZO6d++3x
uGsE+BD49+pmi3SjzSqyLDeD2vNt6FDZNDMUoFpUN89DoRg7kXtj6wkWHmhU7m0I6KszNeNdqyDq
Zbq22qr3fmjEZ2pGo3s9Ym9+LlIhQKIw19ANX25wmPsO2mViVhrQoRBAyk2jTZjvTOYem35rAbmL
CJwC5gZWaTmUNtnoDmoz/Baqv3fzXGnv+5F+x/zOqONyZxterp7QDkQDiM46QXQNy2px8Sk0P9Lc
Wp3MQ1jXfKhB0nZSvMvVE204WqoUQ7nsXq7DV7WhIjbwKdR81bUr58dsJsrRoE7r1vBNdup4W/MB
/aCTHfMoBCK/XLwWz2Qigqq6tSOloOSN7pQFqf/mQMR8QL7Sk+Yzcb0tR5m0QB6CQFNpQ8fxAbNy
5bPUKN2nt+45MEC0Z4CsUQyFBLocxUF/Miz8QXXLCe1DhGgiNy4N+WOjGv7OUBvLxt0pGLbgD/AT
Xe25WUcJubBHlby7um163bjHKHVPBXBzED4OCH+FnGC918bKl9EnZhAzzSeq/ZZ9Fw3SXpfpsiQn
sg52NKkHgBHqAstly3tc36kiK+5s5/WnOmzBpBDs2/BZ0knsnxR/aJpDIpcJJDU/xx+xhFgd3BZz
M6MyNaP5eZ5No98LjJfTJwt6wQaC5hTkg+XvkoOsHSKIFa4emMlfKYhL+v9ytdMpvowelM3xXRLe
U1Ds10URJ5uyJjVymUWmv2bbExrzQfquD6vyaGTpnufm5nBwOelMI2wF62c1qViF5pIFssuBmW/z
UlfdCOvo/0vdeS3XjWRr+lUq6rqhA28mTvcFgL3pnUi5ukFQFAUkvMlMmKefD+rq00WqptS6mIiZ
6FBHqKi9QbjMtf71mzQncjVezOZHpqzfXcRdgEMBQG3D/glZ/+XxdEbuutu63tHVfhTD528P5ub+
NL2Jo8ARZVemNUNq+GoV6c0N9zkVesdpFV9cLQPyMFcX7wD5ZBhe84Pe88/OCZCCVsAnzxWPnpfn
tPSinIaRlMuld+sEC/r+kEdO/YOV/rs7tT9z7JF02QwbviPQD8gURW+47nGPKj9ZIqYArt7ms6kP
4Iy6xY88OL9znv+muiXEm3fxm6PEK3hOKMY2CrPUYzlkTBL7TcuM8JCpJnVycKEDuG7fF0DTBJcm
01bbXjyM+fyeJA6vTPGd6/rE0batkrCYpXWoO8tw2DiGTsZqljCy67lffzTk2pfuF50ZowMaF4js
qEEYzr96oFVJJVVag3sc83r50EK6OKytQeBxj44N06TwcoE28IMW+vs169tRsRgGAdmVpK82FLWQ
KRrk9Cf5VtTX3aqjiwinj4uQ2PjTYiA7Iq78bk69vDdaroEfHgECu2u3K7PP2vHV6V9vPX/ySAJs
wEdDNb07Ob96zXJMHrRbotKP2sK9XrEQis16nX52G+Ws94AC+K17efp6RQQuk2TLSKwxpLteunPv
g2IF9s+/XlAs2A+s3YYbFPfl6zU6tsD5o3KPKwkciaexv1YuT9hfX7E/e26wUICkuDekGCW/PIpN
rGPgzKFzJNWhy5ImrJfUilBJxaO/jqe0RO4ZiN5Pj3536Bt1GYoYoich1r887FIFq1U71G8Gg8QY
MgJqXRmNP7iEf3Jyoc0MmxWe1ZCF9+VR5tZV5qBM++jutt6RxXEOOK1ZaTaznxO+Z3gxzAT5/q+v
6b7MvnoXsT7gCYGVREX92vXPX2sXs82VgsFa8litS/1QzktwsPo1BNLK1KELM/MuC9evf33g7+pV
QBlqx30IxB8sOV+e72AFmJaz9lAVq+kgdaOuK4zpz1blWz94075HzzgWxgB7B8Oag3XFy2NVoxK9
Uqt1bIWJyHos+jrBfm3irJfeqFISab2nguz2NAja8MCQWh38MijdxN3IB8ZPbjyHu0Gk59qPx5Ul
97zOCzJfAonNLwntx0h14mLgBYmL1W4SJax++gEo/SfrBTNXCLqsGQzvX8vNIpy5TG6NdYy80T81
lqpMMmYmP3jH/vQo2IfYHGEXkby6VFPjmgAo0joa/ngzTllwK7PS+sFDt3/Jq4eO3XFf+TkC28Cr
vb+bwDIXU1lHYWwsuEJ/jvrGxmpMn60TbfpfP2l/ekqUgwEDQYCA16TwVjiFyqbeOkoCUGJTOsFZ
tRFM9ddH+RYP9/qkQNfZjFkGgfJfnVRLJtBYL715NFuv9RKU0eMnAsVABAFCws9G1RTvu8IuRbI4
eLgBJS7zdKw1GGWcl8pEEhla09fBWbI+HrH7fHaCaXucs5Ew8SWshEtQdTGKxBhdr05GKNbiBBM/
9q3aVVuP0XbkP3pNH0Wp66z4mfF/iG47x9KC+jtz2liUbvtbM2fhl4ih3rNF+/ug3XB+t0hDuDB2
HPcTkQ3VEqPu9j64+YR0APmLtGITtR7EVjuEvVa7ubkkDRa3b8NKm2FClAmTEXSd3X0t5upTPg7k
2DpuY+tEm902JlYfLu0ulqllzC++eoe/hV0QFOHUWked1aUf+zn84NjswvbzD27Nd48bEnaAUsyw
0JkxGX75+vskrOjQrtfjCtLELi8VvopdOIGceD9Se33/sO1lxi5FJrCex+DV+6Nov2ar7Nej6PSY
5MqNboq5qL/87BlBBGa3AEGjckAn/vKMorDuN5hc5pE+k5zspe7jxRA9UVfLj/yovtd20BYD/KJB
2H2TCRJ5eSzTU2M1bcN2LOjshoQmdjsDg2gpJJpGjGfLWGoD38OiVGmtcv89MSr9Z7ubmwsl2kwl
az0D+bpV2z399FXY7aqYJmHaxKv36o1blqEvO0RYkE8HO4mQd6ZMQ63Y7ocfTRO+360oPPZIkz3w
er+5Ly8Cq3kejV6xHcfMmg/4/rpHwwxnCJD6Rxf8+0KAQ+1oBNvyzq5+VdMrUxoy7LwVE9GMJtoa
sv7O2twVgqybG7fYkBEolK8Ojlx/fTm/f3SBWfDAY/KJgwbss5fn6EmvLjJ34TWZo+286rKvkTeb
PyhzeGr4mpfrJIdhuo5VMzoTtNMvD9NvrRwXK5qOWTdX0ekQydU4NK61VQcnW5ffXG+ADG12udPF
voz891qEpcl1mH2oxMOUZWnRLbWVaq8p7RgLX8ONhXQGEVvWbJHvG/WefaCSWdxD4S3DwxJtXZHM
mVhKCNc4TJwSgggANzTRMhzzekJZ7+GofGjrbHVOt7noq2SZwI5jtjC8XXAXLvNEZKB4133TEOmy
bnVQJo1n5x+HVYdG0oe6CNOo7cNLOHW5e+rnA9TYYOyiuK9m+8FUashjPTcGJVVW5vqg/bGpDlne
iDsfSnTD+CgPZfLNoj7NlJnvJz3OVbIbye5DWysj3dha/T62M7v5KFaZ3SM8qO90mPtfhkwZ91Ds
yD4fjN66DwbL+qAcFRrxMoa1IpiqAzAYps7zYTnb85VbWzb0Z2+Jblo1dlkcVUHpJevaBctxKoYa
W+bA2LrLBs8jhsRbhzJHC0PljBBDusuhDyNxTTPZmMdNW/IWIH5CwLIV5rtBh7VIqt7RFQYeW9PE
m/DIzRYOpiEng98XDXo0OytThpvWW3cehXOYa3vqT5tiVO8dr3AemexKrEZ2CrsYfX3tG0ZRx2HO
W/MuE/10IYrN3g6DG83FLnHrnBPZ9W2bhGblp2W4NGHsern7NRoz38PKx1shyrlF7pB3tlo3emaJ
jSsxm+9JlXHHI1VVHh14VMa7ujN0RzqARRCUtdkSkMcvIhkHa2mcTgPj1Bh7SiNj39rWT9VUDVy0
0OA9LZSxkgvWTzSXOup5h4VgNhZljnoKM8/9bChfYvPRBOJ849OfdT6s3JkxpAKdt2q6BO7ZnGM/
aedB66hWVJVmIXnr8zlKfHuxfSLDVPG1dTr30vZmccsgFE8Kow7FbU1t/TbMh5oiNwpancohZARh
llb/NG4ziUwqqEnMVsZEwD2L3YxJunL0eVdU3ucKjgOTOpBMzqyJNveQl/n6tR8r796etR9gEm9b
jNSkv87pHNC2JMS/AqES5lOwSHWh2k6DZsU2tuXO3UJopVrx4R8kdlOAvixzkS1xE4YLPJ5S9F/t
zst+w7ho+NSGiCXjiR7vbgK+dxI7ojFGnmCNV5N/E+j8chB99jD3g/GV9m+qkkGrqU3wkA2eZ2QQ
n8pS2dbJGNXuerS10zQXte9ytWdRjk9orbyWzL0iLI62KioRj6Eur1v4wmUSuGv42A+DfhbgRXdc
nQzxAw/RkpjYuD53UaGCBL08weMzQaCP2Oirh3Wdzf6kw/uZ/xpEWqZOYzldojClJpS9r8oHwFBR
JybTOitu8Qj4PEUgN4eVyE0vVWvGE1LVXvaRjwlYamr24yqfyyIR3hAcoDH6dBmeEbyVxooBnldW
YexYk7ytnR6vMUJCAx7Lqdh96EXEPZjaoOhjB3LtRTTb2XCW4ayuj7xS0Y2fuyGBZ8vKpN+1ujGP
J99mRCrw8QtigL75gepuG2N4X3NJSWg5F2Hnr2+dpjSTuXTQGM/m6p4PW2Tx0FpFOJ9P9twj0qWh
kwkesTn57WqYyb0L/OnC8Hxxl/lyadOqrT2yYbTp3mdF1tz5xTD53MLOIpbMl9apxwjjtot8dEwB
Yx8qRlx4hsPkEptgRLKFzqfE5Yaf68Pg2tZ29EmmH85bkvOGZBIax+B1irYoEboqLvckGp4Nd/aX
Y8frpo/bIrv2RKuyb4Hm2rA9rfpRQ4IRDQzWpZs+1swkpqRgRnoSZvmeJ9+3WNM30+xdhmpEXV7b
g3Vtwtnyk7kp1ZU1TNiTNWQ4npDKyTLaEg4ozol3ziWZKcVsnXi+ZtEc0L08jFVZPxW2MecnngiX
/Ch12YqTGh8uWjtKdedEeHNE2d0XrE1lLvrfOMACCFtQn6Ckjax7wjwq5uujQSkwUoq18HCNtUqw
lrc/bA3Rpyej0oF5SlatXcQed7HixggUQ0vULF7sqCzsYpSa8mMTChPXhdJE6tMG7vaRtG0C27ZG
2nehXdVnjoK+EIt56JbYcTATOJRBLqbTjNXYTO1cBQbmcF1wn2Nm7scRm9bVyEsXnAdBb5jYnbt1
HdtlWz/XQo14jmF49In5/XjRYUWbwRyzRkDZPqC1WLd+vc2izdAk27QNi/iYeUsclCUq8NJwW24z
9tpn9ZJ5cUeDc6KGwEy2XF4ioppu9Wx4bEYUc2Vsk102Hb2+11wCzCuIMMv3uE1G3OrWFUtexnDX
8k+TZzQq8UYNnZ8BW3luKq//0gEY0pN6yivj0jUpsSmEjT6ty5YyOFvXwYrz3u9Euq6BcakanEqB
iLzik+NK/2pbh1mcsFI6S9obNhtaYZVGHEQleY+qcQcWzKFcbj1VTp+aLqu7xOkCsbKYehXSr9nq
s3SDdVLF3Tx7OuWFqaND3mj5uDFMOcEdew3P50JUp8PI3pGWAVXqY+VV/nYQ1ZxbZ0VrFL8Fpnb7
1Ck8u0yllZOktjTWiVxEd5xEj5LMdarBStq1by65liWLteimLhGbkfeJje3e9VYjnv3srgtwsaqk
/9CPnvNcRD56XX+qZ/NQyxB7+5aTVXFpsV/HZjiyPMjOn26qcRye5cBOd4IvIvwzZ8pW+lWW3ek5
n1XItmSCMreZuX6wnKV51ptlUx4M4+o+VNqYn+T4paiPVtlsX8iUDj8t9dZS0vVg2Usm4ZrYkCLC
2NCBP6TcN49hLhmXd4MK5ZNUtf7QYc9dxwMK5PdiCfQXGhTqu963+jle7Yn6zsXwsL7f65O7Qq1G
caLrAjfLiCAvHaNPQF0yelLNCX4eS5Fsy4ZiyIyEfhhHO/jQh578WIViUte4FbRP6JgrPwknKxjj
JjPG62CZxFdPtvZH23F7mkM3y76ysLE3T7YLkkQgbJPHfE/7Vrmt9a4ym+BeD6sJracxMJeHx1AP
6cIyZ6S8jXV0RhnlL4eqs5Yzf+NxghO8Pz0VogeMUwr0r2EugzuCwKo6Xoq+QAuK39ed2dVOns6G
bD/1WeU9V6gLqaJLHb0zPLtwMCTwmucpi4ybdlzbq3K2loPQVrUeWmts9hwGoR6bphue1kEiMGuy
rN8eZvR1PBJiKe67OaJqD/LKCsheRPYY6wxvRM6hWpE3t131jgtW6XONycv7ojNEjTyjM/rrbRgt
I9UmcGsasN73MSgcG1JZCS846S0LFBaLiNxL61zagk5lasobc/bX7t0k9rpjGh13S6vFhLjJSiDv
8EQf+6SNglXGDY/qdTuO5t1aGz4hGebM8kbp1a5xD67bxFZB3GscqjJa4yrCwzBmpOjlp3ZEQh3J
dcsoYsbTvTpUMszfk30bfemYmMEBDJZiiyVMvvtq8An0kb5p/NYQprJRStfF29lmF42FAFxbRjfb
YruA8xMvXd51sZFxO3kd27w996S1FEReaOe6wevXPpl8Jb4uslW01naVpVG5NAGCtWVvPkrHkgmB
F71KRuxBjfOZKC2Bv0RYPJRBrV3Wv9VY3hNGvOrTKNzkemhoA0l2NP2B8TpxqWwzkW144LG+6o9+
ton2dECdcGmPUq5p5ZSA31sdVcdM2N2EJ57jfd0Do6lF5zb0zjrVLV+gjQb9eeM6+RhPRpCBNtl5
k1SIJj46TsebVMmAjaQb1TLd2MQPN6f5qOooGWdPVKm1bMv71pHqMYNQmSeV0sWU2LPsH0UkxjyB
bxk8teVGgqtq282Pw5r7lwgSub3YNeT4QZqM+iB+NeFj3SmcA1HGAqE1jZdf4iA/GAdT+lZ5cKa+
IKOOndmJF0jueVr7pZmnxpZrLs8mdqvBvNqaE2036C/sQJeCiBVcSU78oMZZY/YVGHJeds58jQVG
O9/qKfDfGQEuOIk1S1Zt0xTBqZaOmmIzCwHisMHFew+1ywr7FWgv8XI9mKfDVDv2p5rcE3VtTFMf
JjgutVfFmg/dWVStxXVDneDHqmrdNqYRlZ9wEJK3o0WaerxsnVcmkUExmvBmI77bPFtlSUuf0VGw
MBaPw2EtKdvLurrHPKp2YqXbiHzPSU1z7OMZ3TJRiab5RHK7wxMREdqRhHmhiwu7daL1gsqIUIig
t8KzeuhNuHUt9rBJXQbjfW1V6mtbsSKmc7UOb2fmXXeNqij6y5z+8KLMppq1A40EaWN9J4tLozfG
JQ7XsddEXTYVBt9i4Y1birkbY4yE3EeE7VORVr7X3y4LcSmnBmXASVUxDz102sx+WyuudDpS2lVJ
KAfzrlcDRaMzm1150Eob435pAnUHpN5FqayUnOJwiwYnLluHCycdO++pJ81OUcMsPEiAPAz1ofJ5
1kUlWHjOCz3Kjgok7z8EhinFWYUM6VNo4pmQbls+bmkTtWSL1/OKZSMVlDyRCkAXD+SMnFC5Bstz
g/PC+aQ9ule9Ef8Vo3TDR8jshyZjuQobHSPUz68mFKi3YdH7d7YRsmRbQ96YhzUcMjvWPtUzyHBZ
BSAloog4lqr6JCrCCEhgm82nUI84xdn9Ir8MJVO0U/Ru2bFbtihL/XZqn9TkjGb6N6fQXU8S2nys
9o64q2yKx8FYTC/5W+/Tsw8NtAImDgElu5ydh6AHeso9/OESTHFJCsMcIipicPXc5b459T2/c/TT
VpwB8BBj9BBmNdjj65mYJfTaOWu7HEftXmGk6bMbT0DGPw18BQFkOoyOfRT5IIovEalyVYbuLXM+
muhJYf8ie2rN9Uce+98PPUgqJlER/RyzUh64l0dhzZ2KHBd4oqBUedWURXM7NlF9bmWecxy60PmB
QcOfDLx3tj9k2N08AXe1V0DiJgZn87x8Ps4uEX8e73EzanY3Z3lvYH4Sh+3gJgMOzrG3Ubw35V3p
U0WPPxt/6CEccnbtnrOPr6D3vTzxUWp29NyWOA+V8+ncE9jU4nLw0zeRo2CXA0+ZM7ZeGytUNqKa
3JnlEZEmmuoxmCgPiI75a4z0OxwYq0ymVvDwzZ3B8Jq4CjBWiy7XmIxns74qa/JjgGO9vZyuk78+
1HdwLJHWsEkZDu2+nMDcLy+bXGSfb7pujoMMpmQsWnE7LWL+8tdH2THyl2gsahqIUljgAclikPDy
KPzybjNxX7g5NYMdTannl09LpgHcjE+ozeB2/4hQ/t1FxNTLDHelHIohENRX71utCHqUpsetassq
sZrSSAO4cAkG/T8ty0NnwHNBKcIrQEHz6iLa2+RtmSfXo0tMTSxoVU42vLl/8FR8d6u+HQWZB+IM
htmvw5nqsmln5Q5A9r2xHaift3izup829NqPwp89VZ0R02sOU94Ec2DJdmXysPixB4p1FJJwx20y
fjd9/q+n5X/lz93tPx+A6R//zd+fun4dieWVr/76jxv9PEo1Pv9y9dhPvxxV++VRiq797/1L/udD
L7/iH1fiiXi+7qt8/a9efIgj/f6bpI/y8cVfDgT0yvVOPY/r22cUQfLbAfid93/5n/7wl+dv3/Kw
9s9///UJ7aPcvy3nl//19x+dffn7r5Dc//Cq7N//+w+vHxs+d96NXx6//8Dz4yT//qsTvcEiBk2d
SaY1Zp+7wcL8/O0n7pudYLCTY9HQQ9O3f/2l7Whr+ZDzhrUfIQUUDwxtCCT89ZepU/uP7OgN/8GB
G8yImhWMoci/TvzFzfr3zfulVc1tJ1o58elvFNx/v9UBOhv0SPvxWXYRwLwW+OsFoftkK0ltoAHV
7EZdlltnlwd3GKPgVI5GLROyZcozd6qYahlkQyADwtZlGl15kW8BpDXLeT839nA2A1Pd2YP8BMcB
NMyYr1st1ndGEzgPtjFGbYIl4nzSO+VylJu5XS6ockWM6wSodDBcTV7jT+fODFXnAGTLb2EbfjMe
sRFpnPNAVBLSMu4xPV77PpkfiW+O05UijFLCS/MJH4jRY2fwOb3a6x6zcHKnMKVfJbGOWEXmG8Kk
TmbikzE9iGXZ+KAhnZsvS4yKb6oTYbbAobMbwM3X/nCBhjA8ADTRijUlWDZxYwQ3mGPTZGmX5951
Pc7zWdi1Nj0xeeGxJbf2SvC9TVIsjlCHthKWXBKSDzf/GjFWYSe7YZt90qrFd9/S7vctHasZdnd5
toqzSSKUP583JDtDDP9MzmGKD0F+Njp99OBMKjPnpOI6uW3iIPS+8CpKQsMymk9DsyzBJRV3ez0M
S5hWOePsm2ViMFSucn4Xmo1VXrn0g+q6jvBGGma5BDEWLZH36KgcwE2IZagfTH9tm3N/M5QDMG2V
eZMfi2nMyoiJRdv0x2nRmS4OTRWWUTraS/bOGqG5nPUlxkRlslM5jXPU99PWxybsxuyooUw9QbU1
sRaFgR5cmBocKLF5iGRSjn69HBSQfki/btHqLByUbj6kYzp6U6mOPa8upiS1vzWPm9KkVTLk0jr2
hnp1ntuahdQvEIok27xaYzIzQTKSuWrEzoXyar7R2J6kXY5rSoNgeUmbueanhU4yP9ATCPPeHus1
p11zs/cy1Plj7W4rKKOOvC2m3yTdoiuL6l7lsydjL4QOFdcLOvXEtMhBTQqE8Jxb36kLZigzt0Sp
4MZzyb9J4Yw5NwSfEJ3M+C6iWNfDNKSkx4izbA7dr4juGzDHNQsvsjWgwXc6UqcTt2MocGgNN7g0
AHC9WAxBdFo79VbGRTVvb5uNPiMWucvFWhc3uiJ1DdSd5rs9q0ZHDEdUfS4Jkd22PozeWAwJpAv1
ORS9LFNuePClCCYVxXWwmB9Hmv13Tt/ZWYIrTNcmhWJ8DefJsbLEHbqmurRRqnVXai3obBErGOAW
Rda2F1hNTBLYuhueVbaSoK5d6lYgHBMAymly2Z56cDmvXJ1PZ2UY1heWEURwh3rllikDNb2lS7Vq
8zIPTTmn2dgO+wXxe2woEULYB9fNTAY+GrfotPUjo0mnsD+xKrt5b4zkbR02QOE+3qqoeTBlJFJf
he61b7ZMfrS/CXJH2tlJS+GbxcEvinFIILup4G6Dclsfl8Dp3wdjPj3TeEbO0duM5aNg7Po27DYR
k5nqWKfMmYIGexy95GnIFwXHIQiWG5Qg7an2TCh41mply8FWflaOuABCNjtuGcOno2Nf2gtdiae6
eGwklNF1gvRr6gBx4Lfd56e25P/j9vpiS77pn9t7OT4/S3bu/w82Yp/68L/+td19tw+nXSNa8fTY
/vL2uVefa/H0x018/+w/t2TDD9+gC8JoeTdYQ8O/Mwr/uScbgf2GDhJbATgzu1n7TgD8fVO2oje7
aB1qLN4+cN72HvP3TdkK3sDPtXfKnbtz71Hc/eu3/E825W9EmX9vyqi7v3ly4ZxCQ4YeyH/FeOyN
2i5Xp54PMC3C4KJkmLQeO4l34LGq6vLBZvo+H0J3YjS0seDq4wS/cIjVNNQXk2V2duoYVd6dT169
8g8jU58oi4FWIlQhWD9txtpb3TlfGLsSlFjBCmvivnfVu7akak2CGSpfbMvcKMF3xdiewfbo/LQO
xvCdaK2OISXmcgBT0pFrLNrQreIpKAcmucHKcAS9eFhdtXUz5fGo54iIUBVkZQKtjEV26srAgBVW
OdeVLb33ll/KPrFUSHSG1Sw4oo/bFPSHrAv0c6S8gOGK0S4PIxBZc1qF4T4pcX1XXw9Fgx1upqd+
SIyowDwuirIvu4WnihEP226qQQTvEV3U/lVrTX2UVCA4V3OkI3VOyLO9xms/hYC949I01LabjaJx
ZqaKWyJ+MokFcjwepRWK5prCkbVpwgT8vikZH51aZq12KFejfoAYcas9YibSmZj0R2tpqzYOfD6d
IJJYpgN+tNjsOX5m2MlsinZOu0Wq4rdCtuYNiK7Zx2ILOyaIdOH6GozInU8mMY8fpsbTkCgixHX6
YAh0W6dD31cPwMyVm2gRNZeOKPQSQ1xprrJAm49zEJY3BAoFn8lscKc4A73Bg6dT8xJbeelaKF3X
8qZ2I/m+H6IqTJw+NEXcLpSxaZEZzuctWPI1npZye5fD75kZWmcLTBMfkuxxQA3FzNHYDJGs3QR7
b+xx6Cd4fPCCuzIAn2ex3rR3srEpOOeuWxQ2iN/MttYhxic50LOmt3jiBMMR+9fsqve0tFPGHcHz
TlqrrxnD2G+ldszwsnS17Z/2yrGrdHO3cEiiJavYWJulJoUiQ7Z/0WFzNp+1BiOkRNurPQPPZpNM
Kaj6PKlljtMXJRxSYnbfyD2aMCmMVDUUB2lfOXV2Ygyhe+X6TSmTXE5QEUdSS52TxYIxcazECmG9
6Cb1drKKABAwC+Ynq5kXHfssOW7MULPQl62EnYAQB/fiAphwSSKmpH0c2GPoJUaltzPlThNOZ/5s
YnrmO9pi2NbiP8PkdojScKy6e8wbMybmrZFHCT60Frt7DSn7k/KMLITQQbRI7C2V8UFOmN/Hk7cY
70eh5zkVTeC9D+fZ/BDBIMpiALs24I7v+VRM28aDJSBtOOEyPEXdgAGpW5qmittSrAySR/05aCt9
ayzLQnqEXh0YLci3vjLIIfNjrSCl4ke3z5Vl87xmSBFOFn9bl2QTVWbFOgqx+RSEfrGIUgLX9eJV
SVXk05OE/UknUW/hZZ/DwKOaGnhtgkIsD4WqvGsXThcDtjYarJSmqTkGmI8xhMrXgLF+1+dnTc3Z
ppaU+BoouagmpT4yhhRYoO9S2xvZtw1LAnQ2LNQEyrkjVRsCc6gLEXmH64FJWHDFZN7qEyPwIBRE
C6PJhC6FDmDzm9m5sHMPh6bGNJ8aO1OP7egyJPVmsl/xhKhdN179TVknCzrud25ZtowcyOK693gI
e5wVCsH4PffUB9NnUBbnEg8wGLjrQvGKu0ufCs2jG89uASMtdGeGH4JbYCEmyfPPeVa4V6asvDk2
le0YrJ3UM0m++DQDYWfgbOpqAg6PoXKq8ge85NfYBLZRiDKwCrL2ZHjQ1JcAj482eds8icHx1luH
zM6imAHej8J+vmneXm5uzq6CB2UJIIv6r52J7NEs1LSMcCOx7JNQE0bDT0zJy6DUVl4VpTlCXCqz
3+aq8C6sDaZP6iICP/6hNvh91/1j67ufzctfA2LS7mkHz9cGyn2F9xSTM8yD7wwHv2usc0Z4+pPX
l9O7QbQuhcX/lCF/cqhdpfTyULhyU+OjgERBisjm5YVt2yyyplr0iKaUaBLtLt50qKyZuxzJPrQu
x6GGil3QQgOUm/wvmcpO/G4w/3+jLvzPAJ3/B6EamLB/uDfflYg78UK0j78cH6fuj8Xht4/9szq0
3+xWDf4evozt4T8rwN+LQ+8NhZ+Ncpp0M/RoCAT+XRx6bzC13MPBeXGop/bsjt+Lw+gNNaOLFwuT
CXQFEaj2TxSHBDvt1d+/H6fd5D3gVeUPpBvA5dfuiHVVNJaCxowrSY0voh62a6eJnGdpBPgW1JNm
Ct4WDM4j/6TRlf2pzcvjoItTAzwKZt0S2fGAw26RyUMUYAUzwxiAzmIwLO+j4IKtZ43zujqwbLlH
f43EKUg8Bixr7sYyYyokeTyT1n03jvJ8ndGyQh0ShzoMhlM1Rf5FN5X3hbGdzFBjYW/k2Y3oljGB
onsEsGF+leVXMF2GQwin4ibUrko63AhjVAZ1yz2Ub0d8idN+ze7Wdf2QwUwsjYBuMjg2RTajQMry
DxE8usQK2svVKvy0qTYTRqRvf2yWqTjptwZGyuCKdJucJcl8LJMyc3rHaNS7Qa7onNWOyXzRb0iO
CaJDhsv4rcnw/Sv03t9suvvU3qw6nbqqPLOFM8Gds7KbMlIEGYdzdYei2jpriv/N3Znsxq10W/qJ
eMG+mbLJVpmp1pI1ISTLDvZdkAyST19f/rgo4E4KqBrW+Bj2UYoZ3LH2Wt+yBrwCcn5jLoUWP4HG
PzkppriEK4bzbAtEiF44T12u4rVzP4O5gqjMzDPe9/G1iqGy4C4AeyLiXtrpg28uHfbR1t4u/bhZ
l8DTm5Zu58LdiTr1//WZ4SRZZk0ldwPPH0LiMOI3CQUTA+JiykeBoeO9wkThU4O3rY9tX9VXi29F
xrUT8IMjPOsoHV/1j3JbkKoG718AascOUz7COTFHtR5XJ/D2lJu7jExyDEB2uQIeP7mTxnejSc54
IK2G5Zc10YUTK1EHH2Zh+4CwpUhjTfb6ravR3aJxrkzjtcehfIUT+tS4ms2+3Mj7COZsSS1gwYZz
FIvGZ9eXD22+DUlbWBQGkpCpT4tZubc54LeBA5Mg7phvt3TorqRc7wZlq1muFa+yUOvr9bQJ75en
GrM85aZN8ZFhH9hd5mxx03UnGvOzrrK4xdgejcuWv+epKbBNNZjFLLw0urPvN8eKU9M7+kG63Vba
fk/rZiaCP2KJp063YZVNzTVV9oNd6g9sV/E4g+Ia1w+vLy5YlxPh5+dmMv2YnGAiMrg/NZizXOCH
a7RDRv47KzqMO16EquEMIST9i+eVN2v29lU9Rz5+jaWWr+yQCZaa1X6Btx2W83JdRB6N7nG0nuf2
pXcG8IFrJMw/pbUl4Nv5PPUP3Snk81RONxg64WL3e46jaTcwxOmpea7Q9/Q1vVDSGC9tRc54HcKu
MJOxqeck2PxDnhfpodJznD89v1UtOCMUNeBDq91cLeeqW1BZPXNPssBgXF2NCKf9scgzeYJSsD06
Gf9uVhAK0mrhJb1XdS98bR6M4nEVjDv6Z176b5mOcrk5+9XPo34KjhZw72BrjutY3IhrRl3pReuw
nW3bjrP8n82p4i1GdpRWvrypwbrHSbivFf3ebj078hhqcXq8eRUzdMlViXNOfqbEfB6yYp2jpcz/
tVX1WFHGEW6F50fEJz+6Xv1oaZAmPd/Go2lP52Wp42mprk0vv6och462bIfRMqCol4u4VFtqxQrP
1p7hO62e2hIEeKndy3V0AIP4MPeevuZW6JvdlZUcnTctqq1stoHQdZdqcYHR9Cxr2JJhXRWD4FY1
W/TVBDuBRWXMyliDl4gs9CLK7G+u6d/NykeFbbZ8gmgXbXOZdOm8JQ0hgJDGbu3ZXlP5Y23Ds67p
6fNQ47cJqTG9FmztrQQXIJmTmS3WxUnXMjbxUbBVBVWHAbc6CtEZv9goyrCtZfuhtc0c4WxPE63Z
guemKGQelsb2VQ4yuOBp24nUHCNvxEY/dNJgHsU5aTj2xTX1lwzFLsKm+lFp/hQuVQGXMZjxASHp
DXmRnzLk6xN+/CmyzaJ7SM3VDzNsigUGFgj1r0al8KPPcTYSqUCJrB56iGy3tBk5+7M3b+Wb0erj
O3RCEkJfeUv6PBMv+CDNEBX2L3rcQbjpqZHtYQaEaow5bxXLXc64ZrpEK/s/7IIvfjn9qZdcRqm0
26hsy6fBMP70dHhEqwDMNRn5oV4MtGPPTDq3TIJhhdSE8TSkJbZLfHxmJDFA9mhZw+ViRbKmnaLm
KDRVhBZqAa3o/qSGXu6qsTktelD8zKoCidk2P1SInVQ56DvcbhFXsqirZ+IWKJJgQa9rnd/6Xs+A
+61eNDdZQqA4SvuO+ykeGvsXvYHbhgnVinpWDRmf9tBwZeKhk157v/A9VANvtdHGSzItB0f7nWvN
3gKcH7rm9u6BLC+03+4gD3iuL569vBIpxAA19NRgsuvcMJq0OOcmvXmiOWBnt8txEy5fB9ONQNA/
irG7WWI65x0GXDDo3+TyKlyy8mJu+nGSw5F0crw21SXo7be0zz5SWztR0noqeYhbDOdiLM7Itziy
jDnCGveZDtkVJNHRXreo9i6bN73nq3YyNetVg9YXeoN29YLm7za/9NLLdsacUorc5SRkVvufmzqJ
VTjwxr5wuMRU0BqhLkSULs4LVoOPVf6rveow1+LikqQMhoaTWC+ubWUcunRAYvbzR+p4Qzz+j1yN
bPAGlNTDK+ZrjpHGk+PO97NLZp2VlRZJXf1B0j6KzknYIMVFh811NTDy2bg1ls/cR0fh1x5mi2Ml
q2lcgpSi4VrTjr4uj5VfYt3DJGysZFAArcv3bBFna31foc/5bFkWWnk106hYCKkO/NyCB1nMzwgW
h3lbnuZsbqItaJIpDX740sZcY+6lbSLUvXQ9Or2lI/BrP27XHVHCkAWziEeDYF12pL2BVyGsuWFN
yOFRB/jqaMPXkOl7i736xrEh9BzVYhyusGFCvRmfTe7wnlVFjdYf15ngQx0QJe5jvMoQ2XRKGYvy
4ktcPltVk2xBuXGvSyM/TGPdTf16sEuHVfcWb5kiY9K0MYUDaiyOwpv9uNr0OrKzIdgPlcWvV3ep
7Jhix8k4quwHIFMPqx6wbjPE0+RNb62ytLhWv7cajpBbtQdrrr3zIrWCHzRYT2P9w6/yWJp8Jm0d
IxBc+GqFiyziubTxH2MExyt3HXodW6rynty5HiJvUjj8JufSedRtb4S7ZGY+iw7pRjPlc8+gMY9I
IhmvxYV7eqaOA7GlMNBlbCq5NxYndiFGKku+IJ45MRoh+Vm/JmTZ9Nxd7WU+bNL+CIK5eZ0x5SWW
I0FKaDx+7qzrVBppzutq5R9G+xpsy3XsrJe2XWKHzPuk4Un1KZMzzQcPb55COmpgR8X2IE/japAp
ohVkMCE7zofFzD+V7j+OU73TsGMqLc42fQ/EBMdwG1Pk91Ar/9W2qGHf9PHnfqDvapvVk9fO+wqX
J62Db31jHvWtDO+z6a7sPOq4eGsHWZoMqFzKrWNvHnfe+m4jkmJzqAjLO9Ne+qeqbTAP5od5yjJc
rLlBcsXhUWfV6BR1ogXmHzF8Nxk4W0b1jEfJtpIax3tj1b+N1f80MeufcF8jWZscAQbnhVm8W02T
5BQ5kznl91byzuBcALJPCS0L61cjpzfd8tKv0Zmjaa6uVosPly+S1+SRVcsktdROlm6INlpb6dUW
1zT/bNq7/nKrSrmfG+3oyP63nE3ezDidTOShTv+0RLUrsVSPaHFKbDhg28RpfeApjRb2+rDDOBqP
Kb57zpgvxIR9sayJf69pcbRXT4HgybuoI3zN/fOwWFMszICHRyFQdSyA6ezb5y1vjcJO+sqhcrT1
0v1od2Fvp89e/wnFeY2Inni7zX62/NpKnB7vuipB+3lW2AsE+NwxjmyP58hjScgFK3XEnYGFy7Eq
f/WEjPLVO2CXvDpr70da9Y0WQZznS3r242p734b4U+nusidgY4R9cZqMd6s1v5xy45mxXvOhzHas
GXlreyl679owWMo+bHHwf2apkf4mP8aLtPGLXguVue63gYskvt+WmNrwMixeimc7xRKcQ4+4SPpM
dmPeMUO4Y3sc75baWjZlaNrMVxgtN44J92zZ5bfmWB+K8zkUAmkReAKPpDsnUuSP5mp914uX43Dv
X4zF27Wt2k6Bku9IKM/KsYf3Qi9/ivu7NC1Zntahaaj9sOVPDoaixOzyK7nJH9lrpyGvLTL4+GRK
L6ad4ocUEJJ2HQaLf0G/uiL6JbIqNbqhWnJPtN7y5k9I4z/QBUOxZMB1zzQ01h1zX1y7YAgOq8SH
bbfVEOQJBKwpQCov6uHKTVfbYaa1jvSvOC/VaMpd4DfZx+h65Weq0RJZNRs2BNuUD27FWD/iE/ok
HtRjP561BHuDf5k3LcCazf41MsxulkjRCnRhtWkPlonJmeXPpBuh5uV1Gxv1Zv+buwzvLORJdS0L
a7oJZ9DwE28+GZem7d0tFHISfSiMIctjg/KgNpG52RkPLXOu6vdNqU1tcChaQExxOpId+FXruBwi
38EPvde6Vbukrsj3PGl1KCi5p3ud8A8D9zo/dmrGGr9y5LJSJhkb5Jbi8q2Nx5FdQjjLuWkItmXo
cOawiQhIWNaHw1bm94pz22Bv4BCiJLMh2mRG/kDiYLB4nzhH2c2WJldRG4v+gbjLLBnkUrWA7ZBF
GaZBg7neEPa6xllluzs8Ad1RGRzeDKnjwSVWaF894hJ46ws3P+KRynyQC6s4rIM3nAMc569tzZtA
Wq7WMJK1Wx3pPSAGshY2QnyztN41HSXWcvbS/Ab5j4eJ6Tec8eJdJkosOI/8sntCQqpWP1FSU8WN
XiHH3bE337ZXx85xtK+Lo3GDDLDLroGR04TOdS22tXT91TctTCgXb0I2lOt97GQ1gwedYKvYdF5g
npd6vYhACGnGH5D2pX7EPU+TUdh6zlBah2IrdczMjtEbHbk6ogNGnPt8UMe0CZrqAWCIDk1mMLY5
0ovNIAnVe4s30Ncz9upYbZ67vBSTUxl/ucBl3t+8obt1VrKxT5mTustHnW/qYRzt7aAbLjGpdFlU
RKA4P5hb6xrPvT0NacRJYJwpgwo4mTCbrPtmLNi9OKNPVkLZFUJFz2nCedY1PhZD3wfBAI/DIXS3
FIq1AWUAoR7gSSFshR0kcrdCXlw5Q5YLSo21zVySTm1Bl4iIbcw4ndIF0MZO39b0SBwpSyOrX9hM
1SJl1gNLyK6znXTv1i0+Cj3rDe2ZsBK2ki4gREHt0NNqLPJvOzKhEGtw4pFunP3SrPLU6XP7m6RJ
A5q4dMztqPQVj8sUpB5g5Wo1k8bBu7Inzdk/Z3nRneYiFU+g+NMs9vvNzUOXoo4dSRjz2KyVjJw+
yz8obpPneakwwEl9SGwd0nCYcQywbNpS7g+lMP6ObhocHTYELx174uc+99uLOU7OE1tsbFVlo4zT
ILtpgLfhBO+jKpynvlHm/dpdlDRSOHIYQ7eXK8LGWqwnt667+29fFQgiuRM8cn9ycM4UBR4vopp9
5gFCdtLSszFM6P774mTjP33wedYVkawIgErz0sCLvTWYQncEeMxzbQvuC8YD1itUL69khqiNriaF
RDSe50O3itCphPlSclx+BFyfT1QIiJd0HJhHbCUDpKwZtc1hGL8SKQ4+5LTy9q5zDEkUiy3ii85L
Qlg1d+NCSuNP6VV2FY6zUf8qSgAiviE0fPxd1l43yxj+GqK58RxVBF+74p8GTYUHVW0zhvhR8orh
c3Z3rp9f9UpHJG04Xxjaycw8s+E2VGjhZf9ttTLFWXPvcHpAxXffjaVjmhGeZKPMVg/px+D6ttnm
2PF44Vln5blAsWnGTL2huaqV3KE+H4yA/VTZ2gzJ9g3nOsdVZdn7TrcAIVvTVO0IwMgDMpx1pOrX
IcnhEyLYrPZobZ/Z8KwGAeEHl98DyueKI+XFm6381PMtPFmsoXbQh1qHgHrL+KwZ+V+j3BhxKOVb
TybLMXoTfPtFWcSafHuTodnk8nXBKcc70LLkTkzOcgHYAbBZdM9baa9Xw+nJjIyWf3Zm7ld83uOT
xQnD2DE0iVperRKFwERiOFRBb4b22GoRDjEZugOSJL8LfTmX+IqS3h/mHYWbadRbGNlc1ejR7KQo
quN1UtlFr3idOsWer1UV60MJRcF5GXQm4XavLcF5qcVPY1d7iR9LY7TxZHWsg/UwBVgS2OCxU08T
Pd2mB+VL9qF5YUQdEX4eTqx+vofgTLZ5vtitSk/2sDpcfkrrx61H7b0QVlbv9Fa5v0rY48oyktl8
vPfzfriyOBO2GL6Xrc4u9brQL8PgUIS02c3nvjPLj6pd17+VbVW/DdgEp3TVYn/JhmRoUvKEKDLe
cAAF0QXHsdJwzdVd2Sx7ns86O87EDz4qryl+rNHJbjTTWn/s7R7AokoqT7zSrt6A2Bi/3TborpbU
LUHiWmpfYui9Kfa05Zhl5fRqbEZThL4WzLfVFNuT8sYU2Z1Y03cx2OXJpNJlxx/aTwA8Dvpiuz+d
UXkPGROSkSiznL+G0UaeUGN/s/BzHPze0fckPnFJeN62b/CfaVbzxL6Y5yQ9r6uN/2zE5ThnS/ax
DiRIFZutKNAnYkPtTfAKJG4GV94NhAhTkQdHPbV2ksO0vyeLeZHXIZEUvpJLPu6yrb+wyZZoz70f
ilmckbWKyLeEm4ClMKJZoPFuE/gPtcGpb6xDZ2rZz+iRxrVbecZwDztjmsZDm7p2XG6OHS+a94BF
AZySE7zUmuQyO8r5IPE/MytkvNjnhLQJdd1t+sYKk95O2y0eoFroFPKNLkvDdXv0ZPubCs2/BXTS
AqaCMPuCS1bTnCak+MgkJR6XhjjNIx61ik6NtLe+vHVCWMoKbedOjAX9tBd+kx47v0CIUe6b4fLg
DzDQbxMNPudcw/+KppWs08hI52s9udppuLmd80I7e1eiPsJ1kl76bfrNmWVEjD9x2+stxRcdCmbL
ZtuueYyDDsyQxnZonCwv8eefwlFcLgLz0DWyjtZxfkqF24d2w+dCmsBLJn9+J9Y28D12rog21G75
VIFRVzUnHO/7NAc2Qvd4yV+zPvtWEbMXgpKStTtYFG0CNGA9tNbsHHXaZI8BYu8B19D8m66imtEa
Q2dukRaqnA/HpyxyGk40+o7Jer/cWO76ZJTBuJtFcZ6A/B7GbbHIopTbhgEXCuhSlyIuK0I+0jZv
Fqgzb8mN0ABuH7X+wOutiV2EOl/98TflIHjoO67X3dHAbkgsycTQUhrPVTYmbJ/rxBTzkmhGn7CN
+Vz9dkVl65iYpvHdLpHOe5puoVewS7Md9ahRrk6be8O0qrllpKce30DCtXIZD5WN9lhkoEGU4okp
q+XKSmHkrHOLXVXDWa6HsnsJUv0SBNI4Tlr9Ko31wRTLz7J4p77rz/7mPRRd8Sv4j9SHh4kJHhNy
W1dPHY6jH4FwZxbZcJVAZT6LvPRuAF0qNIphOnDuTolTVdXZr6m1aEx+GEU59JNrlt/j5PVhyjeN
QKkV3/tNQ1+Wgr2OuAIheLMR8fWirdHvTSb76UirRbTJ8okV4aH2vUOWEf2e/bt1WDF+WViy5JBI
bbo1zpiA5vwgyOM9rf0UWcPaPAFUdb7aZfafneCeHUk56ZiW9OocjIKxYjHt14WbAHaRWQKPscPB
bZudZaFj1mxZ9vNYjQ/Ks04mIh6YMHWVqZx+BUGZ3VKN4L455s9GsyG5jf4STd2C2WXGvZsF/lff
s1YkvbSaF6LyqDpyTo96ayOI4byp9M91641DA7KMcgwTIVDtFTUGu3ayXieOkngRy3DC9jx+L8Xq
MYyWHQ9F82zlItKb7cE33GeA09+mJfYVRyKefkohefWO97D5S9mwtRG5CkdlHtdUO4vSPkKoPI5B
+9kRw8yb+ay0emQQH0YMUG2ZyA05sesqpHUO9qBaSjRy/Y9FHXxX8dMURf8D+u8Z1sqZLsNblQ3x
WuQLQCvN3XNbWg9upme72ax+rYiPc2Zab3AHThNCXlNSckGK5i4L8kWgBEv+WtZCvi+1lpQ9Wxc/
kx0pW1iPRgZOwxtwNInsDN+UZQEb7i3qsd/svKUXCe/lPKIj8MOTHka19oXrbPXGj0MFhqP6qPOP
BLlom0AxXkQXT4V4sBxoBN25QEB6VJOe76bVuRX5j1kp/EWFRJeBlbTzmiZauBD+zmdz+R6GxbnR
3jj+5EJNbiILXIDLMt2V9LwPoNnyFcSkrSGShvAdgyeKYkbGYH8JfgmuINqZDbl2A+ne/G6F43zp
d82t4v8Siop//z75nT5oEXPbIBPycj08IQ37ttmsIyNMU8mJbQqMDlOhOqdyJpXs+7HfZfrFcN1y
iwePhZRd6dsfL2PEQI+p/zKMCvaIxRyNXjVxgFWGEGdBRJY1WfpXJ+MumYPysVV7k8EsAj9R/LYm
tapLalsr4qYsBo0F4mJEVTv+vyR4/v+0C/+fYzthW4E/+PofNhAsvf/tEXaw9DokdyAAY+ulTAO3
1H/bQNzgv1yb1zBNWS6QYIi5/9sGovGfgIrfaw+JLeP7uFMx/9sHopnmf/lcX8CKkskyMc2b/zdG
EAJ+/9MIAsnOuTtULDJ59+wrIOn/6Svy1TyYCp8K+eVhEUnqgu1yo8IcpvnSiNxUr5pZrvoJhhPX
Hz1rXZ5Q1uLrNyKY/c1LIvU+R2MsRCKxX4x4U3EWcqWxhTVF3bqhqzK3N88jQKN8p2M5BWg2FgES
I+F7dBViBY1x6yt/DHjxdIqkxGA5/QMime2jclpepl7RkZ2LKlTfHNJ5gNuTsD/eFjvaxr6/A11p
+vxVtX1fHgkZDPXOHjz1T9Xd+FmIATuuP4J6QsZ0k0aVRZxCEltgJL0OU91EadZ6SV60Nw1fZVLW
k+KP5r/caWr/aAo5Xs7kVD2xfuu5b523RTvREpdGGS7ZMBtLyC5N2XPdhfPT1Ya93wrtrBt+d0ZF
4DohynFnuB24WTDQDobqm4WjFousZ7EasZ/kuuVxCSkDoVUJ1L5xvm7YSUPQDm7cetlTWnPAMN5d
HQoHj2O2Di/T3LmMYMI/6iiMkbEScQT1+bepDUDFvXcTrjMc+1k7dX77zwBPYiHIRk4rtN2w5G/V
NE97NYsNGb5on4zK/A4KILR3mFVsp13/1gFcTAhHNAlC6DdlMJ/IVExVJvKly/lkuZl2062pS8yc
sL89bEtcQrgKzTafX8pg+lj5Ejx3HT/qcLcGVY1I3+7p78+cJ+CQE/5ONOmC6Rh8hUu6rnAoempa
XnN4FPqPgrvwy5z1nCuL8ib3pW/y9egGdWoRb8c3/pPOOIZ4IFt6SKVVO8q8FjkGxR3SwziyqXT1
h87cbD8JKtFnp2zyvRcNsIUBGXTV0FVjw+5zA71zNvx1uvjcVNxHyB2B3ya+NBrH/9fpYlzXB+FN
MjAfM7iIdEWEatSN/CQHpJnYJjjS74GYWFli07z8DK+jXSFZgRKLhTbgdYUS+OVtOAc0ZtDDROrq
Cepu8IT6NRxy0/Ei4+6CZU+UZpGbj+4Hjy0zkzb5QFVdfH6jXo+HrBz6Cymq7p8loEQA7wBFReDW
PSnkvCtvMk/KpKUTVpO/ZI4dNvKKMo3KuTEjIVR+NRbrUXitFbNsqKPR18BEBLWbca1JC55iX03d
fIbXYfkntohr5+2RuLkFyNXrInJu2lkZlX7wg5FbAXHyyNa0NQm47rFOTnv5gJFeDAcqfQqd9dWS
DmBhyzX4DrIea4gzww0BygYlzUaVP0ypJsK1l2/Z0DqfmmqzEOs6a16QAWq3Tl32aEME23uaZiSB
RssIzFY6F3p0JxUADfJTGuTMGrUma/OPDZt/mI5Nf8QcSdNY0W/U1NORFjR5+ZQX23aSdn3PGsDY
KfwbEnV+HlIsKp0Y+MKS0sFkMqidL+zhg4WndmYZh22jHf0Ld4DiS4gcpRlSTCLWjQ/DEkHINM8f
2TKobOiPe79U/h4VKUOUoWb+jD7hc50a/L1v0ldV0VEUoYOC5c274KHcAv/aNrYVt1BsDrqdF2eV
Ke1M1th+yx19jKTIuKLIoUqYAo4SwsyLzvck/M8/WWIUf8HG4TNX/ef/illl4MQK1RxQrsyvg383
H4eP//wGW6ZAbnSbFfvm/W/QXPV3WAbCVXX2VULGOS/KZqXRsqQUGYkJoBn8sUKlt3G0JHY5Mo7Z
0OXHZh7HnbRdfr5eEfzXWwJdE0sfr2M7kbMUCdWymrfemwmQVDw9OcCqqFvc33TNFl//+ffBr2Xv
ynPpRCeucRfFg+t/PkMgNcurvjDT+oOdLRdROdm7zlfvR+A9uzRWZmGDG/UnCRyTVVTVxHIgNFFO
1vCBX3b7Xuq5jkEwTWzpmOQjZ5Hu7xJPDrO0Frx6JBBfBvZwv/KOVUFVsgcoDB9jY9X4D8rgRlab
vvrHMlxcSkmIJjBgvRlDQ+7x/d4yoXnHLi0Wvbx/xq5p8lXf2mo+WYvbkVwrHbbOMApNw8xKUO7T
eIIYLTFMAd06akCJXmXuWKfFW5f9qNxb2uovEIueV7c5IEJscesroKLMdJU8Nt60MydEKcv67li6
oLEKxmwhqbX1kMOyzr8pq+dB941HX2zvZDqgfIG1Yn1ol7utNiRBilGLbSCGIe8csMHDiP2P2/fO
BkJGVsa3onXZfNQeMo3IKtwW/cw+S4TKvZ41U+SCjGPT5WGqEECK8LcxerLPNSDhjV9eb8B8mwaM
kmr9ZXlE6LgjvJZm+olu/8fpA5ZJjfZiDKq/8i7Bw6HW5mDA30qKSfF0exzF05YFybz5FUCR0n1b
WmeJSbnLjxVjT+LNnnYmqKARAWJF3AwGi0eZHY2AIkFvtf1/iy53GxtLnR1PvVaKV1a+Pcsxnc5A
YPaSJeGM6QxvqFHezFLzyI0sKOlqFDgdcv+8VgiIZQlPr3YBqnbZW4r/NdRUuoaqR2Mai3eslfvO
NZfQrWZ3P9LvBJ2w/JPb+YolFBBg1ZrDv1FHqqbHVo8Did465IYXVsZ62LhEJYSS6kQPIBV6uFk0
W/k7YbdHe51NbmJu9SAqcIOhqpe4bZQPMDbjGHQ83DD6Bs5lmI58XwskzNVNJqPjNng/q6HPElRp
voo156JqjdaTstkrCzWnkZP2wWPtjP2zIV0VWV6lxw2dFC/twEVdNABpyzrFMaJVOZ0vtcxjqRuw
6CvPJp+InxiBxzoyDfpFnIN7PJaVTawH1ld+3WRd3YLKIHahcYMKjVXTnwY/Hd4hq6EKDXM+Hf3c
C2IGUr8IRctrxF3N8eQRuMpnf72mrFgvuEaqqKXknGtRVz/lYLSjre/F0bhL4mk9pKS2A3eMU3uy
9gPrADTnOUN0bfrdACnnFXGAxKrS2jae3H77ZDtFUeXkDPHiDDKCo6OO81y7p9Ui+MYKSTvntV8e
nUYaZwsY/0FxXv0sU9vxSBbarUDe5TEV5QNKOwmlrDHQV+0Vi/TCnrDLYAqRKuKQyaghWWOyO7DM
s5xGTLyd3RqLXCM1ZcJ0fcg3fMleR/ynq9vu0ubtEBdk8nbICxqbQH14aVReUurGxOj6q7i7GdfP
2dRo5a5MFAMxeOKZ24GKPefu5YNx+rdwWidRzVTsiVVVNH8Bh0nwFYHWrDtgtEzqcbqplUWqGTx1
lJkzQsOQdUvtqtCt//AXl4+BGqtk7Dn/Z33c3uZl3bupzYIn14rjpgKC9asduyWqtDBr98fvPH2v
uV7Ud6KM89KyD/g/Jcp0qvYEsHGxKPQzGMpA+iiPbBliIT2D8k7cyqPIMi8/xlLJiwEG8AlqN0Sc
pv1FXBCfYqYvpwbvwGvAyBh7ppMfXVDVkTUygI5UNyQFdjfsdM0/3ujPmzk0REEWTjTdv5LNe051
O8NPQK80r2VzOgykZo9pkNVPNsZRosYLp1q/YHYOxteC0f4kHPnjBdMfvQL/vDmaFTdlZ0eVMniZ
IQC4I8dlMyCKFN9UoAbxJIovr0JqURucOmPqbwPfMbSAe8rHmXjTdnYWMWrISFBUHrpIVgh9rPth
2F/qpjEfuIvU+wa+X7ToVfZLt20Dgn5Q+VzwOY9JLY2MyqjfTN/hlMH0WRrO0YG7HY6Gptvluvnl
FxU/X0G/M7oZhyKon7XLslDLWLmndt49LY2nosmo+nOdlQ2/JjONB9ydp0lfNqAF6ws+RPdg4x4E
z+phXJOqitPKvjaO++VX8q1oKIPSvXJDIpucCOCgtpM9K/v/xdx5bVeObFf2hxp3AAi4eOXxht7n
C0aSzII3AQ98vSZSV1LykE126qkfpbpVIHCAiB17rzUXUTIJH/1U3mguNSUKzflH/SUiz8Vu7rRX
QUH8a5OoX4ytKXQV2DuQBdg96UbdmjjhrjstB3tlRo65nzQGS7byYl621n+oVQkHkwKLuTvVEoOx
Se2SqLI20g2rBVzC1641cYg5DAcsi9+prkx/h8CBJqrQ7pJC7ITmqb1vMZ5oRIQaPFHnmmVMG9zz
wZ4YPWBss4jbs8B+wl531qhcTQLNavwHPMYztm2RYyBrg13AnH1JPQneMpr0Gz8U2mPfMCDp/OF6
zNufxlSm9zmdIAY25U2tifgusEwEz1YlnjlX1evB09+ULp29FD1roasu9UG7nPTiInPzTe9RaeWB
huqnjLHgO9m4MwpRIUMIX5IhOuo810ffgDBNuc7vyDARZ5DcJw4yjsqvjUVjB+PSTuuUUVOabOzG
NNGapejheqvJbyA0NWulwRUdfRjbiZno605OzTZBoLyy8kAeOj+gPNN+uHnYnruS4QQE+O6XH3vV
g4iM2TUZybWl9faW9QtwXlL6QLSt/CKN9H5D2pp/3hsaW5jv4akYPMi2ETWPz8N09D64ohMLzwyN
C7aOELedU2BajaB/nYNpDNGNCfvcFoSbYM5tLhAxJYtQExjsxkxdROaYbapy0Jm7cYqHmzAxv5Mk
pgxhdz2MqbYZ5nMoxYrDMK2xOXir9sUKrYHyzRyXKfZH6KtZSHNQa17CDoIebhlsqKjBNg5StGPB
h90npfFsTzSobS829gCSsXy6SNZpfTyNfRosgGAmiFIG/THX3GrTK9+9S2tXvw66xjrGsqS5MPQa
hbmk6Ywg5BDlyTV2Gw0VqyPWuZk+elHobD2rtJdlh6g/ZUC/6ztGEl6Io2QRkMSMg2bwr7i7aKVq
QqKmjP5xC3nvFjTDc+UwLxsY+rZnbWnJqxxSIWI3s34pnMxa5LHHQ89gmpzZMCqxyOX07nunPZv6
IN3ajaYjp8XD47Wcoag25DUDx+629qDtnqVxbC5LwGg3YREYK87CybbIbVR7qFeOHFGbVeEGLu1h
o162AOTvCpkVNwyC2QYs1tlzBWtim6VNdRCFnVzAAu7eRkAN6OqUuXWTFCc0tCiIE16+GgpLe2qQ
XG8LSWpvWuXlZYbw+llXVrmPiBssz4IE9ouhWFwayw4f6jC+DiFKWBz+g1D/kdplfQ88eVgkppuu
y57aNZe+2kyDfR8hklvR286elJmqIxDLmW7dR4+KQOFjG1MEGOjVK7MrV2hKxk0LGOJo2fkvxM3G
IejD6cgApz8zLNTRIkGkP02tyxyET45MqHoLSzVY2Rpp06UfvBYDvh9/zvRSyP7TKjuvOH7VU11c
Vu6QX7vO6PzjOx46giBojw0V37VW+dHGjVqYETqTyR95bqdHHl20dFPP2rijKZe6HtbXLsX4Vcth
a0tClX4oaTogim5SA6RJ6yw1h49lfkY+IGA4AfxBxODxQUhjqYeOjVhA4c4B1Bjf9GE9bLsod5HW
QveUdtZvZI7DXlZKe5KlD3jPnvC+KD+7nfp0YBIPy5Dnr/Yl5dC6xkyPDQanPOce2+QlFJCfjQTT
2CobzW5TQJpZtYyOkY+1/sUgk3pBQZst8yG3fhSolWizBXFNn0M5W1I1yDWmrF7loaHdOw3Hk7Aa
mmVruskGoBt+lKDV11rMbostncmg3mz5u8IdmrseFJFKIYWk1SawmuifdIrSn7lLLE+fNGgNcCts
Ogw/z3XJ4qMTt0GaNCb3V8dUYkGsmPcTbVyCsyBvtxhava1T58V6pG3zlOrkScYQuUO4443xJpG6
g3spa5gsUStvCJ/RL9UU6685QMSV3TFHbBrX+tXSTloGAGmXRewNxF/FOVFOdGhMn5dShkP5QAvK
f2FoW1z4MVCbHP3VMShR7gV93r9Gsn0UgZVc9EGETa6pKWxsORQ/xmGwbswBRYM1xMMzjpuGJcTy
XrpoCg9gsbttwsadoVAZnRsI1PFtV/sswgXGuz6bD9o5gvliMKYlkUjRwirZhIpwnn8FWa4LpuCI
BpMEa1IZt9GLYP4DcjWNAucMXml81VSTu0w7gTPJqSOP4qFyL4SjJeOhn2RUbkIHKzNQo5VmNgkT
KrcWoG8jNp3Y6A6tJtXO8knT4TtQJEQMsXtDty05N8oEjo6pGNAz1AeK3M/qrJCxcmYE+tIf2f8r
em5w5B3/IB2it9NRM9emDPp9ESGebQVORqVp2q+2RJJp6qDtVNBdmZk77As/o3+WFNHGNxRrYzKd
S9BRm45+4zF2E/9a42ejKB3lFZHsBg1Ox1uMbVqel77u71lbM9LZDVQ7thou+TzmzIageZMUQmUR
vAhTokLVby2aq0ctzx8bw7+NBDID3OwQW22yNRFUrLzQfCPso12YQv5w2niV4kUCt54FB5qL6V0D
hpQqyFzqiXvvYF5YYBV1QWgEa8NoBLI3BrEGX8NKjCZOcGQyWhkGizA18fMM8TonWGFjE6eL86Gn
wByRkRVBcwuggNemTs67MDBZ7tJpDfsVRbFhmnslzG6ZNuNDkLdPBdPrRWi3qzrv1gWnUcL99O7c
mBOffD/b8oHj6DA0OAz465cTTe4D3kN3O5Avx4PvKdeEFywDGbqo/pHwEwfRbMehHjdjhUFPlwmg
NL8555iEfMwYrJcOFvuSBI2Bb828FoXqt0oCC0WcRLAm09KymqxfcC+qWyeptRXKIlqzgoPUNKY4
DCvD2RJp551pDfQ/By75irOVpHXfJuc9qVnbKGvSHlkVJhwvjp9aHSaEG1r6VRw32nmkNAPd1tRa
K7YUeQkMJlzNFO4sIhTGQDNxpo0IUVXTGAtli3StYAZfdw3dAwR32rIW9fkUUNGD6mm2bVsFO1k7
BSCRSa7dquccBTu5rgqevQcRtXIAKovfd8brcIdA8EbmlMpEDFjEOftUfQrg8HyyMmXYrZDSuEQ3
DHu/NUF7u3l50cfFzizix7IOzrtSeys7vBlaZHYMWl0EaUF9zcQV84vLIDBAdbCFD+ss9cCj+rO9
F8+p4YV7+RMtHjgYaIQ4RHnhDgGFtyj9uW7PTDiv9H+nFkk+YMnrrmSEzyifljT+kZrjxCKeEJqk
WqeBtRZI3ofeuwz5uJGBl0ia4yTbeZmL2rNe12bx1I+6PSMqOAYjMk+s6LGOo2LF8QEiG+MhJBMT
Y/oE5LqhMOoynDi34uJusGP2t4qebC6cYy7RmgjcYuQihP1KCXdYTZi1VrEHZjpFjqNCPHyFPzCm
R9N652r1cytp05mYsheB5g7smPrBLxLkF6PXLzMQsAfL6+9rXMw0twp9nZX6U4x6iKUl6bZOi7jX
oeRSjRjOzRBFy4Kz6EaKUuxLu71xnZLpyJB2FymdcUEXQCtXskDtBAUccEn3owvlre3TEomLeMNK
3y7B1MHrpjrZtUOi31E+xptIvk7AROjfzVJnXd5RRz4G0XDJQQOXA7zr2wiw4sg85wIQur5udTc/
tzTjDWEvjaZyqUcTPIam3Eg15dtetOEejMeGHRPrWssr4RpRvxnnY4BM8zVpjW8Ij3bMoTFi+dYS
IffN5FvFHpxbfERktgikES9Nmf90PEbmVca5B5DuTH+x6l0ikJCOsL/ONBwIxymO95ySINO5ernB
mvGaGuVdkEQ/uygy9kGpGdukj9MtoFomSRSshwDw+kZQqh11YhERVXn9ti5kt4KgIS9HYb4h+Etv
QcINu0JTI36+srwWHhpXNATFMgBLj6QGFU0Apge7RPscDWwjxx7GDnF0LOnokrMeYF/ajhszY7DT
OUXwA+6/sWwL5uuTjhaIumuH9hVpnq8hUbK7jciJhein56w1jnXQrieBSIpM3n2KdxZGw4w595O1
kcbPY2Fd87x3g7BWNqA+rNRsc6PSV3RdN3US3Q41lt2Y0Z9qc/8qCvkfdW12qJDV4oQub5i03Yih
WrdmuCuBl2XmHNQAIs3IIPZMqmwOlt8scwxo+AQetIBPvRx2SYJtd1LtG+ohcic146XOdPSffH28
GpseMnCpezvN9G4NB4sWwLX9UAd7WyQr1xJgoxPzaiD1DEUE4ztJh3KJ9xmPTi05TyoHJXn+ZMcN
5W9ePqtBu7ITmPJGfUvS+UgGsLEjPOQy5LS4Ys5bPulTfDHn8aDtWLJFoZ8v72F5RBxc5Dp3xIUg
/GxlIKzaIX8eLwK/2BYEdS6QgFurCGQik1lmXaYWLftgeJks4e61ykv2ndYTWdD4T0h8EVxpVFBO
2i6dFiVa2Qb1Kh2H5yzUYYZM/rnJsYXgWH1VKZ+1ge+I8CImuIW8DBggEGvv7gMvlAdVYw06G0Xu
PtIQIwSEDCGiIxqQA65+UBN1nMNRc5U5TbSm1VA+of9srgbXivdaHEXnksBOOgkuqDy8DrPPc0Of
JdqFtYbfwkxJfWKwWD5YKu5fLEXBXg/0XXjJ8/Rn5Nic1qmrLZ81H6AeNPm6KlcDpZxWJm+O01ko
V4KQgYzeLgcJTJ76i5luhjkh8Wk9hZ3lrgS/DGReOIBSsHtTmli+sXRRXNktneSAbkbUubcRQVbb
zh26lVW3r1aS0HlgSEXP4qxtI/LU2S6yvKCp3uaAH4uKRcO292af3RiZ0zHS0NaEWTxYfr4nM4ZU
Z12/clqy1kyXENTMVw9p2F71nXnPKDQ5c0rm/5oDvU8ZQbXD5jwulU1AR0BEyKDp7abD23/XFp27
96z4ppmcnedD6GmVQIA/YIFsrekaZlRJ9E1X7CsQgFheUubxxnPXePWiVyWxQjTna0tProkkOmCV
d9B92xSugbsZGYyi2RmJLCGIJ5sj1gfPv0iy4MbNaVrUbseEH9U5uw9K21RHbQrjvLV/1J7xo0Ve
v6iYKa46tK5nVdw8BEX7KvVmqXxYR4NjrzoriHiPxRVRS+W6SNE7pqn+6iRRtoX5RGi3y3zOTUJI
gI656rxJLVtUd1XTLYO2d3aFGz9rBcOIJDUpFVF2ar3YWHitgPGqG883OHLbN9h/qstgcIdl5Q/O
sSqsFpcN7e0uY1dm+RR7XGAQP4JiyQw63DddBFnQUMVWJpTtjM9ppvscQrHIYeILvAeD+JiLvEzs
87CJDnVetys3D7YI4C5ji9dQnzcanwNGFSerrKhXTC6x4iSiogPEBBfU0yWEquisqImdiN0xB6oZ
JWuo38UqBKS8SDwCgxiVR7sU2+dMZHWXGseCMz/tjnZq3YL/claD3V8rgWJEd/UHlEw6CAr4rXZQ
hLuoM3+KgTZGkZ03QU64t4l1WA/IUpqEBG4CuomKXHC6yTSXPICAgx0GkT6m7ykeOlEOKezboDTE
LxTtvlr6iuk9Fom06HYC0X2CrX9yiOtQ+DnOmcnCBjWwTFQ7AtgM46jKKtRKWhWKSVQVaFhJ8RT1
1ZI+evUTxwBuKhcW2GNIq264rmklQWmjGdlv+Ie9fd5w/iR+2XPG8Ir93a8uK60Y/5mSwYO1leol
/frMdfUtoRJVsoZZ0kFCgHvbF5C9VKEvY7xYBpI4smNWzuiGyHb7QFw0tuWWNyZDMapp3vskOg52
VLQ3XQW24Ez7LTZu0Sjl+zwIwTxIxt00723ZOotSqE7fwLqomDUnU5GgOqT3Ol70g8/N+X5BSwuD
DHi02Is5LeCL7Qz0g1XTD9ZTrvpJ30uMzXgz4sEymhV1j+NdRogneI+JJgTCoHnjkgTTqIPH4Mkr
1BTeheUaL4Oyr7zKnmOzyJJPwfJumqTuEQhbaEHiUm3JS4MF2Edt8AOOXnmlJRqxG1UOjm9hYj+Z
dZVkRyD0uJkAx95lQfIUVO7aiSHTh8BIzazt1kEirrw+exN+u9RQ4KAaHyvrmsF5sSe9Ca4Aq2E7
PSDG9bx/OiCi8/U75yDz+r5Hxc0CE661wCfQuTU2cGA2EmonMtsFw/rjaEdEasfGjJooEP874cQQ
JqLr6JprhhfpribIEHJaM+2MrEiXlZLIftxmeAAksi2roTj4EGfXOWXvoSfm7owUSfwwdhgukU7a
V5iSBK3valNpeDlqIi1QnpYvueZdhCbeFzNS+5403A2no4EFbiKhJDHtcAUWDjOYSTKQHvKF9I1r
3Pt4vc808v7OU0u3lnQvR6QMsb/TSHp4HNFJMgOdHssmeSNkp1w2Q7UhYMrfuqWK4d0BZ44mO37E
8/QGmyHetUV7UbgVeu+uvwuHaDh0dL6ulfLSld271TqO9B95Q7gS/A92GaHRj66mMljHHNCwwHdx
8dP1ONDKaVpbA3PyIax3fhMOKxA6HYcqxSBCjXuGdmLrYhBYytEsV5bRj5s0SB2qBPepDWNOynk9
XAeGj2HahvHrmBLfHRAgWH6uPPfc6sbKvfLOlSI5i9vJuUbTJ7e9ClyQAKl69fsUaEAEVlriwWE2
UxtbdNPloapqzhIxk9qwmhE63P0Z+yw4GpgIO752+q6ed4gQ07wpBgc096cV6Jt+uvTMUV/gRrZh
K2poyf3kOXE4f9YRWxsE7dsEX8Ai8wZvxRj2dgIveS6TWX8sFdWg2zZySS7p8FBYguSOCo3UnoF3
i4uq5Nmf0RYlpwbY1PQTeZj5kkqY1teIhuNHk64+EeWpMaAWGIu4Xjd6qO/xWJcvU0fCZQ2JT9lH
KyVnGc+v9QiEOmLCWJT3KNugqtEBXWiCAWc7VftpXrLOmtpPzi2vzBmH5ccUueACnzydUFniKZiL
G6PWpi01R4yrivghZF793iThas8CRmHt+WCWq5L3YJX7VQ/EszWouuq8L/W9Yep8fQIshffGoQ9s
XtfacuUNfn6sJDEqlur3Q1BYN7gia3hspOwNoeZcEUI3rplJxBfNGOY3YZm/mlVgnvMR53CwUw0S
S3Ztul65qyrNumUssqF1/MuuYm+pVfHRgcy7KSbLIvLFaLsl+T/QDpwg9tEAhVMDrjn4IdLinslj
uxwjMteUru1inyOyGUU3Q8IgzxrpTbEPY38R2q+caJ5FId1FPRab2MyLxaCmfscKsQZeMHvglbfK
NOJCeMkhKBu2b7AzO8l54Oq3nWS2p6d4bkwmAabVH0qrMXem0KCS6BLnDGkrk5fw7HvyIK+w2OP2
kjnzyCZ0QXdlwdJGIHBvlo17ETgZjjMUyzNxBkcFSR/NzggxiYIxqO6nOHkAgcvm3ao3DkDNDRI8
VA5FD6ELtyS6q2H4BfX6jgYRQmzmLUzqb8iSwZ4PAZ76u7+jBI1JcWKdUG1CEkxbPk4yk7Rn037v
1zo/jdEwE+8J6+J00Ve9jhRnHGQTHwPbhlut9e69SBzrPO3tlDg74oTAkK1idECjzKbV3Mrn2vS3
4FfTByf4Zk761ZujG6rcWuOvfmlxkazoE3k7c4j0C68doRH4vGG+gU6lr0DLoOfSIWvZzpZE85iw
omZsFuQFGxdT0fxIbKgnbYKFBXfluJodbQT3VPWFGJSFsjt/y3kfl2UbJQdVIVsl0Dz45YQRSiG1
6psBL0p5HE2+NKlu+65AzsbQYpup7uhq7tKQQNYygaBDNJNBMQ5/oBDI45lxopvHcETBXKwVg4Ya
5Q+j971sjW3LSM4cm3SZ1e2iq1BE1LFxK4Pmws3KY2aie52SoltD+kJga1V2gsnIbVfBJMtjHKNY
H2tIDDZKpSXYbKapQW8sndDHgY/Dd1tXVrltabxxvwi/Ijk+ZMYc9uSGtPN5SkkNTaXBoH7WDjFW
Bu1Ba5KR+RZhQdKGVgkTbGKrt68KeHKHNLeZaTExj/ysPmhJn68Rg24Z1Q3L0KAkLwoalSIhALNM
vOcUMjodFO1VGOPtVLbmoqH9vkqq7ghmV1trQHML0hw5Htqe9WtuPu/6yf1lxI3lLQyna1YJpcJZ
b0wAFXhY537e5pxAfoMAZ0bh/2QhnCRXnPyf//dQCv4jr/+VfvH/GncxX/m//6X/P4IsTB0J+X+T
Kz/QEa/CCAplGeW/6neq+Pnf+k9ZPEkY/7Kl56GDoaU2kwj/SxVvGM6/wPFAtySAxqLWh8P4b3C2
afzLAIlteBDeGfuaJv8S4/Y5zcL6l2M4hgls0QaoTTSe/TeS+PcAU3ZC6CpCNyxXusLTDf0kPiix
TQx8XQ5wKky0NSFsfCO2rHZ/PJNPaJ4fr2Kh+nPQ3rvAPJm9vVfdkyxZWgRjTkfZzYyfSJEzGjJx
+/urwBI3DeGSfWO7J2k7Iwdg9B1yPOYe0ctTo00Lr7aHb5KD3pNJ5ydm8Z923BnHypM7ZbF6kpBT
cnGHo2DQqi81H58QEA4dLpn0iAgtIgefmONz7lraTsouH2kJ4qi/vlcyUEigsoUzJ2udgGfR7Qf2
YIbcq97VTDd7tR99Uay+vorx3i7x+2bxTBDbNdNe4TPOD+P1501EKC8ZL//HIR5DY+7ZH8nCSThh
JiQPk9ddt8C7wqk0mNORMn7WDTlRp3rtZcC2WkaxQiUFw1PN7K++/ovm+yoIkSjyOVVm/oNsfUbK
657Nb6Dbp1xY7MMYlOoOVVkBdxmdp1EVb502qW9Yt5hOTi80W1HIUOETwa56cqGwFE0ZmexSYxAW
r0HQAeuEdryioT1cFB772Nc39smjtvneLW7Ksee1QLx/1AHqG04H3FnnduWiCNH3AhwYnkGW1I8a
+DwEmVnnMjwf6zfDKMN/0gghmibhYP3ty4VVxzAga7DucP/eiUmmLpjC0BCGos+qsSSJAqYKH943
H9KHRWH+UnWTswBLjyRJ5/0NG3EpoySU9kGzdLSYpfOPUejO9uvH+slFONlgLKBriC3gNA3LEznY
EmSVR2XTvuPQp3DJF8bj11eZV8l3b6VlkmUAs891oMVYpytP1TJpVaQMH4URRNM6xECK3NVFBb+a
6HM+l14NGJCsLNSxX195Nk59uDSvp8usDMKupZ+8p7ofluBH6uLoViUBwloQJznHamw7TcdhY06f
q2+mtKzMrR26jFwcp7dbBq0Oeus5+vJa8xpK3K//rE8eiOcwnZ1B0S6pAidLcQokzOxytzrG3kTQ
i1DlKM7KSs//QV+jvLU5E3ZU3NTeNyvWh8/WEuQfCVKeOI+Rajj/8z8WLBxGpurTKD1KsOCbyMXP
nLWej6qXulgxLP3ms/34fs3XcwBFgCpmfDv/PH9cL2N0GCg6cEcKTSIKBrNfydls8vXjnB/X+/dL
8BjJu3L5WnhJTn5kAgfiEhUTqhgcnOYF2gaoR+5kUV6nflB4B46uwx3Ou/gXqRYQ6r++/Cc3SRXC
zu0IYM18R+9vktH3gJKnKI5FRQ/MSzTM7ojJv1kPjM8u4zgozgQfPCrEk7vUHRduv2JwZk5axkFO
S+lcw2XWfuSoEKbLziEZB+pSoe476WaP0lEMLYPRrR8yp4QT6NQa4bcq4SS9SOIMYfjXz+Gzv9Bj
VyCBDE+iMK2TXxsPuQcd0siJ8pbFa8/peoPXlvk5DPsNxMXugczs6b7U8FmFof1LQBDaSVuPGKbk
/lZMYP2kbls/v/m75ifz7v1wTcFY2ia7DskIqvT3P9DYd3Ev83g8gBSLzs0eeR8Ji7A6ZIlnK+Ph
0cuc9UJOjOJ16p0VPLnk7eu/4sPP9/uPcHB+UtFSM5z8EariCGUqSauIXtada/vZHmDjt2/J/IxP
7xWmuDNXYNDDTyuAAQd+YtT9cPD7WY2DBkejg4g1GJaA1cu7OEzTZyRK4rZMRoujKXjCam6ReiSx
ThCo2oEAjG++kA9licuyb7losiUhN/ppyGlDAMVoDsNw0IBYLsJa1gChzX4tlKZ/8xJ+cilJ2W/w
Y2OQ/u2k/XPFISy57NtGtYcYLNNyMEfjEI0TnUYvcv75619UogLwXIu6S3i/954/Fjebd4pk2qwF
6DWJvbAreqQ1CqOvr/JhyeZQBJeZfFGuoVNtvn95GZHqmbCG5tAmTbtNu9+DMm1ct71VXqtK+Pv/
xfWEEASZ6nNogzi5Xg5fm+l1c9BxGOCGLxMkRE2MF96yl7Tfkm+OJR/2QmIbbKzPgoqVxfO0msLo
5M9dVXUIBn0i5KO8bifjAQ7Q7aD1V34OJ/Zvb9AxsEpTR3pzRKJ78kCNClsBfc+KL6Sz1kSL19ek
uviM7qMC80eS33x9vd+/0PtPUvLtU5qzQWHzdeaV4Y/3JKigx/l2PmE3oug4syID6J+VFQkUukoh
jSlohpDNjHYi2rnwB/AFKINEGuoRASS/n5o7ujm9NqenSZIcCjNtybfI83Ad5rWG3ppuIHrhFE4s
uszcIf9Bx5ewKGuFPI0CdcrPaB0D6Is1bxqXIxwZUnnhN2azkAoqE8s2MxJPL63nr+/+47LHzTts
WSRZuViPT3atHjxKXWtSPwB6KLdZMMFVKuq/rjPmA7pOJYWJnqX+dG+0Qq/P0WsaBxJoCLxGn4Uy
Tdj3X9/Lx7WFqxjGvLxSy6IAf/9DWgTYaaU1GYcaZct56ks8US1cHz8ljvHrS3322DhJU/sLG2CA
OHlsIJLhBGWjfkDqHS5EFKGVc4Cufn2Vk+QUzovzc+MUNzdROC2fLmEZpzVfN1B8R6KxFyAB6/ys
IR4et8oU2iu3H9Nn/pT2otHwgjelj++9Blj/9Z/x2c1ahgWqhWBSNop5T/vjAzEqJ6ESKIyDm/TF
muEiDUS8jt880o9nAW6W/7hOdIoJMIHO0LvL4BmcdIwdWLq8BmCjN7TdIvbq8dJ3KlBJqjEZS/e+
ld97ktbnwpo0mJdWrNJi4WRg3K4F4M3v9sZPb35Oh+M8YHgEfZz8VSV7ed/4xqEMp3whe+kwLsJZ
+PePmGXPsvDSWYSaz6vwH494tMn6hA1qHLygQlMtXf+yn4Q4/PVVWFHpvEges0nD7P1VfJRzrTV4
zcF1kvwRcb5g2ph/92182BE91hHySkyLah+rzcm9OFrm1bRWR+gxSfhTz037BzNqYth43W8aoER/
u0MBLUJOS+FomobLJ/n+rhhH9x29lv6AC1KjQvXd6i4iD/MpakV1xAvhQyyI1DcfxcfX1TO4Gts+
VDD8LfLksjhLPLcLGuMwUzAPeZkjSJZVrcNRH9u1XhuoDErSs67RNjMwM0T7YJhdM0ums3KrTyLb
ff3rflwtqJ4pQDjH8Z7OFf77B4F7iPTgNBUHiQqpPMs7q15mmbKuXTrsoNac7NyJVYDwYtR3k6oy
Bjc6WLev/4wPp735r7AoFChxeTinBVGdYUExvEIcNPRbZ/CNLUghZVeukeKEKyzHEzY3Yb/omp/8
bbtkvjQhPgamOz5Y8+T9FpLhrB904uDmDnBdeCUvmRbdfH1/HxYEj/8853TSgly+WPukOTBILyIn
pTEPU5Yzig984kUKvDIvf30ZGmmYDNktpaB/+f7HLDgjTLTJTMxdcfqcFpG2YzPSVn99FSzIvC9s
nNQ+9sm3Orh1jZ0qNw/QDdOHuFLADzlhFX+7vM29DJ1yjhY9rbbTN9PUkjJPVWkeYDNbDPmRg3tt
lC7//mYcg1ePvpxp6/bJzx95xD3WeWweFLTMhaOb0UojB/ebfeqT39+lZTUfFK05LGr+538s1Ymr
CrNxFVch/2bPabFZVpOnf/Mxzw/+XVHKE/PYC+d9l6rMOPlhnHxoMhTl4tDGfnkT23L8kZk6SLuY
9oU5pxukoRVdf/0AP67crB825zKEObrFQvL+1iqXlBwT/tUBTZc6tG3iPLBYadsmR/MfuJqZfvNe
fLKICvqaLvGPjJOovU8WUZGQ6NGlIc6DOu4XsaMKxCxBj+u+M7fSY5p41oyRvW+Y5h+kp+rLrNK6
LSoNtcsCiVTu6yfw+7m+f+78QfRBaQJI8mBPH8GQwqr3cpUdlNNlBAASnnLjVLlzBBfc/fJMuA8o
FdJ8hdA9QHEYOI1HWo9e/6y0MggQ7g8qWtWeCMsNTJ0yA3jY2Lc9oZrAHCFF/nuK+W6I+Weq3Ser
PnsQ4fAGKEbWid///I/3sfL9cap9Jzukg6o3kR35R7PqglvmNvYBUiYZMjUi1X88YyTKIes0lNJ9
Awji6yc3H8tOHhyn7N9NalJ2IR29f3cw7zkOuozyYPc+gj0dbOC6QZO0850u9s5iFMuEwUu9Oi/Q
VKG+gRvRfrOafTgAsEzazHlMnX6mQzPj/d/QBobeKmZ0e+W47c6P8OtKSoOzdtT9b77Pj6vAvJ7x
tbDYYMc7XdGGEcV9Iktzr6V+vcMSZpwVlET/i6swvCINVTrUGh/mm3WmobQKxZ733d2osFM7HzH/
NyvaZ49t3gFmpBhnjdMucB/qURGPuthHuMB0Q75qnTWLrdTwTWnwyYVMtk66Fo4LJeT0oZmCgtAg
s2iPea8FgdRAG/PgJkZd8M/Xb+MnP4+g3czUhPA+VCMn6wpq91BaVkr+kBZVG6Md0Lph+vzmwX1+
Fcnvqru0fMXJ+zZSXJh2wC4Qdk61RUaKqIKUqr9/q6lqbHNumLEqndbTha1UKma+U1Qj21QqKreQ
2LUFTGjvmxv65AfiUowm5xWQnfTksTHXQFE1Sg+jnShfI1W/wDohuTeyBnf59S/02aWo2Nk/XX4n
qrb332pTMD7Rwtjbt0ztXy1luWuBtvxoJKn4Zmn6uJf+1icYNLHmzrc3L11/rJDWVAR1r428doQK
INjPkotCaKRga3Wj7dK2IlwGvbLxzR3O0oiTJZHruhyD2MEJgbRPlkStEIlnw9LY9yqCtsr6WySL
YTLlz6Tp+ggNaWT9lE2R/RhLCyZr0ybarwK88y6KPZ3obGrAB0V75snLpLHVGFz7ByCghObGdaJe
nMqEGWNxQ/1GxwvTwHDJq2Pjml11pscmEi5c6xP/78Ds36rYgrBDbecTH+zxXQDukvK+mbLJXo6T
x1C6aAGZskOEmyRpEZcONrXgslSSUBzUfOUCSDHE2MkOyfQixDHHRFXqN8Qtm+MKVqD9k79WPMZh
raCUgleqQIWVpMp+/ep89lw5VlK20rLmZHfy6qiyCkjc8r29KOR9WhKhE5Fr1+baVRb7xPY0m6+v
98lnjs5FIlxBMcFLdPI7CnDSoY7ffQ8U8D84O4/ltpWuXV8RqpDDFCApibQs2XLY9gTliJwaDTSA
q/8f6JyBCbHE0jfZg+0qNdFxhTeM0QjN7IivcnalsHtpFBJJ6u+YjRL4rf/+zy51dOh+5XrMVYEz
RB1jHp0LGHevf8uFY0eq7NmcPBwXKLicj2JOTp2gOeIf48Dx7jTbUo92zd6zzf/p2HHdUzR6nrrn
dtQ/H9QK0bpqVP6xkovcufZUv6fGgc+UAef4lpqoc0Dd7H+aRiJnjxeTgry32Rw+ApKxVnKFxQUK
07hgorKRTeOVxXoZ7azAkvVdJvtnGtdp/ufblnxJrQV44tH3OqTDMIg/zDPCya0SeKYtjcGpscDK
Jr55K4f8/yu4viXoox1Kik+7DV3bYJuEiNqBz4OwDLSQut+NlJZXMgi6kuOa+cDdOjaBDQRDVft2
6LOHwIrx0Hh9K13asLZDzYriuUG6sh7Tf+ZADg06iHoRHAn7IJ2ZvVAALlX69qDBphdOmY1ONU2I
zekrZRMPGL8xzNIFOMK0mEcWXmYBwLSDKwWyS8vqGMFzKuI7TO75JzmlGdcZRJSj2Wjxt9KQ6sNI
0/gPrE7kIywJV3oYfqZYxzxoyeL+evOE0gWl2EvqsbZBN2cT/ZgEeS5NO05jjzlN00qsSCewrVde
+QsL51o+URgXGsn/tmBmQSSBM4gwmWjF/F6HXLgjhnI+vv1r6ITra6NzRTNsXt3MlPz5IIiPZt62
J1dC75sG5+0lH8CHgFcIwrjUaIqdr9iU1lWgRj8+AhP1d4O5iF09Ts7+9W9Z99h5ckNKDJwIJI7u
YMezCfTsudArZwC9W2cE44tXG38yPFAeu7pPP/UWUrJXlujCNU3TkgoA38bHrR7X/56tWq88xEEl
keW0dmSobB3V0MJKdLVrLekLu8EP1gNmPpfNjM23jUaMurvZ+cfRkvYtXRX/jnT2WpH2wgcF+trW
W7vML08WYgWzWc2Of6zxoLrrutZ930n4fRl2U5/fvFiBTh5DCs+GeNGxnMchGQaPufMXp4nMFEta
nUgB0QK67CHcoe729QGtix/nA6k0kEInEzDPV6sc6dJT7QTcPdsYgNamdr+il/42PZa0BexU9Ouk
Vzx5g4FGi1P0Y4APdDydsHqG/irg8PxHdx+YpTaDSAr7HqryJJsCUIjjxkhEDaX+xcJyHP8ShCkR
wCpQZN1RyIGPhBUQKmrCTRwX5RzNfweNSxZhOw7oKRmI0X+zprp99FEH/aJZbvGfyRWKu8GYVDeO
3XSo2E6JPu9en5R122yODM8jbVU67+RhxmYHpxPaKALl9aPUhuoGhfzmbrDN6q5O8ZEwi8A4FrkE
AVE1mXP/+tAXdjRDE6cFdNAc/NLPl6OpprLrUEA5zvWih1Bb/eNUKvn2dwmUCFvMoclBdXP9Ff88
f4XHk1p0fKDlrM7jQ4PHzYTcn7SRsHz9gy7tr/V6owEHiwnK4vlQU9dA66xbrp8BZd/EKIa90aLs
6QjPuRIfXpo7ywc1CsGY2r29ubWHqtExJxlg8JYYkowdqnVT57Vvj6j5DOZsBUwQ727yTBvn4bwg
yTkmwyQQ+suDve33398+a4DM2QB0ujBn3y4QTnEevlbeEUluex8buYNdqlndFHAxP7w+1Ev4KwB5
wO6Ix9MOXuWZzleIq5lwcDXyCFD7juqeLQCo7V3monicTjDOkrlJQoEqJ+aXu2WZT1PbfPkffoSr
gxL1DICCpBLnPwK2SK+1ioAbUDwZRJfne7sZYlhMcYloqRxOFIHMCCc0/ZaVxQIzToobBL56/X/Y
sICA6ShQJucAbqbDt8EyaUtGco+/zo0zjuXtgPpc5GJOtXv9qy88zYS/VF9oNgLDffHRRhwsLWjg
o8WGRVHQSZ5SVQW3OqHAyS7x93t9vEsHZL3nYS8QpzHo+STXEiHSDJE2ogAk3AMvb3cIDb8Zw8x+
8gz8iqFVc+S31VRHFx4i/Y53JPP0btvRMY5mZYorV9ilb1nvSKIMDjtN2/NvyRwL5W6aXcdegwJL
awZ25ehc6zFdSNf5AiJa2sJrvrIJMLTcnJNM1+yj53cw9UzEyXoEZaMEp8hIOAoBzKruH15fppdX
JlgeEmmOIr0g3qDzTwMlbGTNnLpHrzfgWHkCBm5VYEbmGddu5+cI6fypYyyuMrwZeAwcb7PbNYly
kG8WzjFtxyYOTT8JzMMSC8QIsLdFkAKhiuKTKEa3CA1vANaMKW3/zhli3cNpqaQub+ppBblOIb7i
xl2LYVdR2w26XDCk0TSBMcXD3xlX0p2XZwcjH65fYlqAHfQ1zydJs3w8jvXePjpmQr+0mtt7ZVfL
rSpcByl0B6n311fl5YZjQCoZtM7W0qy3aWqW2QBJue3sIw6Tw0kOVnKHvZ1/ZVtfaInAkCRZNG0S
RoCGm4swV4vya+66o/QTgONJ56Ay6w7mzp0FSbFZpHeTqwV7B0WjY5kU6m+QifLKr7j0rVRQKX6A
qIQNtZncIM7rOMgt+2hVvn4D+/vX3KtrUdalQVYiFUEnjCocYM9XcNT1LoDC5xzHEj2kxvGXHXac
6e71Zbu0T7iPeKyJPul6b0aJgfxoY2K4xwQ1gAikjXPghsTtg/j7QC55rV186fD6Ouwkiooc323b
IzWk0VuYFRwXJPko2Baw4ivNfwD2UF6J3S9MIE1parTU9UDAba9Au3MHPIoIEugsDTildao7Sehe
xtt3PuOsiT0XDAndZkvGpkBiZ4zdY0UP5r7HmOGYa8XH19fp5U3LH4c+QB+QopRjbm5azEQRHq+l
e7Ta3ts39UBTItZddCoRUZeOmeJKJOwrsdzLmgkbgoSL88x5g8RxvgW9VguU7nbBEbgF4jnNqA9f
FtFRJpnGAHcR/vlBU/2cYmCeBt8xSDXF4+vffWkRV4IMPSU+nYbZ+U9w/TgTQb8ERzWP9lOXGsGD
M1x9xy7syvVSISYmOKbjus7+PwE/vNsmMIaAQpSyn3zNtB70DhMeXc7NlfN24Xtg6XHYDIs3BXLG
+Ui0YZy+suv4iByOFUHMNHYJ6p5XFu7yKEzbyhDjBdtsydZsZNXlKaqI5KOPFRyxkA5TdSU0vjQK
sD4QmTrFWKyVzr+lzGysAaB/H92gid9bcL9hyOfNlbRlXeHNE0wJg74VQTj4ki2svtOKsUMs0z8W
y+weKt8pb7hti5Mb5BTuxm5659alhuI3Iixv3ntcHuB04GlBfXtuAv2zK9TiLxQMC8pcrW+8H6wW
Q0mhMgxeXx/nwtnmAnYhaq1MGtL+83lEiDioynJpT36WNScsjRHHC4oOZTEdcPCuSIt+38WDm7x9
L7ITdQsoEp1UWELn46LgV8c2wl6QwA1znyJOGuXQVK9cw8GlzyMVBAjyvFPcbbxmS/x9pjg/lQs2
LTeizjR2PvV93LV9o72RlbJ0DHQs8y8SmPZHfcILIByQ5Tghsda40TzWJVLf2ox2Ic0tE98LfZUh
JSaTxW1SLil22/mMtbpd4ByRda1uHcahxA+gKFz/ExgJS98bMEviaPKxqAulFUvjIP0KTSpazGa6
V0NqflniZUJXKnUxVxq4Dv8iPAO5lOIhVjZV5mU6K5IW6rGj223t8jJpsCogQ93RK6N6l2sahudl
o8s27ASSBF/7ydZv9Vy3HuzSDB41NJ6pyGqVPtzq6IY1d3JWTRYNPFEg8N0UfjyYbuw6Wwn1AGWt
DolbD1U6RCaXLPueOAjH40YiOwljP5m+z7L1Rj7THo3Im1TzFI9OI3d+7OkPTuvk8FCm3rrNMNqs
w8ztubClPga4uhv51z4TqoxyStNUxCsk0Pa8zK56sL3a+S/3qtG+T+IkLUOor3qGAklfWJFWV+3f
1PA/eGDL/NqCRVfgBoRExZSV5W3jlmjdSaMN3EiSqAUHXx+NGzx9AvqkeF94eBKU5V+rqrTTgkY/
nhrxqhfgLVn89fWD9RyIbe6OFcsF7sFfAR3b6p2vkgrJGXc4jaOoPzbo8L9va1d7yodeR4AqHSTO
1bm69bDJOLgT7pPWoLnvLWywtNXHOg6tNg+eDL0crpz5iz/NQQfHoikBO2qb3BoDanpC1dOpr5zi
cV4G86R3aOVHWgNlE+zzEPd/MWLq5jt91WlG6rOQzUNcDgV7GZOdn43tGr/jCsPj0ApGHOtfn7yX
t/tKmljffZI7gB3rv/9z+1mKN6yBQHrCh0QX0UCB/73jtOg9vz7Oy7eXcZCSwvqOq5bk+3wcfWiT
QOXWcBq62rvra834YLQmqkxF5n55fahn7P75fmAslyob4gUOBYNNtNv6ad9wGvuTlxoFKr0u+rHB
mJR9iF1QW+6DORBoMqYSQQDTpBWu+tF5Z7F3P5t+k86rZHePFg5iCX+memhcBHEGdK8nsuB6N/tz
96kcEYLez72fHpcE+d4Q2Hb2gJqiYdOVRzQKd5qqtqOJNUPdoy6m72pwEQOg0ZaIo98vY7B6pwrn
yjy/vIb9FYVH73ftn8K+OZ9nd5mG3J3K4aS4EHZmVdR/20xmNwrbv4OCrhJ5NeYQr8/4pcXFJ3EF
7Kz8+C1B0zIRgCV4GE5zUZtHz0HwE0TPhNxUol3JeC/sV6BU1FAhGACY25YF7DrjtjTS/sSWFihe
Yj3Rjub45hoRtSjwVP6KQiUM35wKjBJLiO2GgO5iNDvVGpi52Pk1Wu2FaYOkzLOyRj6QXjZnYsBs
GTuJTJzahEt5Bt6NyjvWTujlXUszLw4FgZbPMX2PHXK+LUoPbS7Z1eKkNat/SKFjiq3DS+xqTVy5
US6UUslkV4EQwikqbNu2MpIVXeaugQ7kQSucytzfO1OCzDsmRR+n1pEf6Gn07+BrotoKIAWX2RbM
OYJCmKu8vjFfpjZ0Sc21NAKskmx0M8M8t+hQo90FtFLrENtC7k6Dl5pSvynhiCUzsl5tNSe3JffF
Xh8wkH/7D4CAvtZyufNeFDfNsYFiEBjdSShDHerecxGNLsy53sUV5iWa5vHxRo8YK+fqgHhofwXn
8PK8rMWhtY1CAEiDaZMjaK07YTGaLCe/xW2iroZlj7NodWWeL4yyNjnRcbFgiYEJO99e+ZRrvTAB
bpuoI4HZcMRt7eryzadyRfTSfaTZxMW+xUwEfjCaM+nnqdEHbe9S9Y704OoNeuFbwKnRBQC8Tbtz
2yqGeVGk+exaeB3LZsWgosKJJ8KVePniKNxktFJpSpPCnc8YTUjK3mlhn9Iuk3dLZqiPOZHdtWf3
0jCrJA0dGo4+/rfnw5QykI4IYtQY6qJ/EGjO3yMG512p1V4ahf49O5zFx73WPB/Fa1qvGBLNwslN
o93klPXDoE3G0+tn6fntOn/XseldYch8zQUwbYncGZlgZp9avc6Hva0r7QPaisEu86QeaW4fPM5T
NeAsV037fh7b3zjmoOBVdQibJ0VZHQaMoveYJozkE8OMgVbu7QX+LXvCSy2yR4UuqG2nB4VD5Z46
nILM3iFovOKBDL1Lb/DITnYV+Ocrl+bL+5lmNxk8Hn2Eid42/R09iyjdK8wTvYQZ7qoXIOqOJ42i
WrR7fRovDIWqClJIlNZBdm2JCQNmsVxDBownFfjfg9yN0R51CH3wTLsy1MtghE+hMk31nmLgC0Ig
+olFP5H7sPvSek/Iazy08NU+FR1CxC72V3+Wqluu3BKXvg8wBKRxrju4F+ub8E9EG5fKm5vMZ9B2
Lm+XscPZCApbFc6joV+pWjwDns+2JM1PsGorwedZE2iz863W1KpSuAqN09ZFi85F8GwoYrNnTmsU
B6XsLDds6i6QmD0r7pLC1zA/7hZsrUa1LCfAYdZ3UxpufurRoH6H3x0Klpg7Wzjl8Mqe9MKGbQOc
JP4r06LDpQ/q8ikoCk0PW6fpkbnTSzLAtkbd8i6fSevCwRzMIMoYXO4qgZV9VKteYHrojJZ5GIWa
P76+qV7cAKQ4lIZACrCzKDZsCl5Sp1ruFdp0srw4ewQSshDdXq3Iv1haeAnQjyHUunBMX0Qxsabn
Parl5QlnKOOArFdy30FaODSufZWLt9YrNitL5Y6aKLga7ultCS/1dBkEmp2d7FpHBkQ3+51RGtlN
1tlmFrlDqx51oca7vMqtveas6qko4ERYEDtXnvCXHBuecKDjtHZXVbEXvek0W0SNfmJ+6nSv/0B6
j7eQB/T3VHkGZtip5if1TVP3zi/hG9Nnv0GwJSzNEcI5Yjf2o9ai1/XWC4vf9IyeIHqlQbLNMyQi
8kXqI9YsjDnZ46BtHsqpzvcFRY63hvzrUOvlCFuL7sVz5emfA52N84A2uM9QqFOjFTtnUc6RuHJX
XdjBwBkg0jPTaz68/vs/o8Bv84jIHDwQptKjzogwau8hc/n6OXkZHFMiQ26KhwzcpU42fD4MwBay
1m7OTzzMebY3R2u4l73MKUX5LDGuc+XiRcDYkm+BWpwcZUhf+zUXc/sEb2C23xq48XPAw9FhBeJu
uc72qyvFs65pxWnugHC0SlY3k+yudRguze26cCueiFDY3tQG9apCAjRui1O8dOOeHFvdIWc/XLmM
16nbnFhSDou2uw+YgFvifGopT8X2ZMbdCVB9tgvI5/eA9/s7FFrqqHYac/f6Wl64jSArA/QGUkeM
vy0cz5mli8VFWENPZwOR5HHai2mp39sYKr41WoRitybYdBNWIvu2SqMWbfDR94bSZ3oNpoPIZWOG
cU0169LmhBS7Ij5tlMS59M5n0FQTKRASeydujADKF87dn5PCxSrIm4Pktxk05Y2TiAFmg9kH76Wg
IBUOwYSqta0KTHden+AX4QNVPTYm/V9gIbxqm5e8aaRbduVUndCf7lHqt1KsoIpG3nRGgDXVwJgA
Hyz7WgZ7aVxemFUtAXwtfLTzafB9CSg60MqT3rfeHcYzxQ63Cz1qsVag8Gws3TtDIxe5sp+ej8Fm
A8Pr52ZY5cPWntz5uPFS9J05lPUpMYVehGTGoLLL2DCe2NUpWul+Lx9HqpralwTT2V+oRbTI76a2
+0uruhqN76KuT0btLhB+BDBD7KjT8rtZVtonh97Dl2JY2pvYTCcvQtUZGdkKzUoPpavM+Aa6P/uB
tDbaEDT4yp3W4Mx0iwIj7CGJQ1u1b8wpn3ElqRX+xMorfvUVNqUhhOH6Hm4lglRGrx/HTnM+45gT
6/xeWDOhP8/+A1ij+E5vlTFeeYcuXC2kth4VRU4IFaHNnJVGMptCqRqtAieOPCqs+CPa13bi+lfO
VwaJEN4foN10D+3tjijHiSa9WeenrIDrlEEM+gxkJHvqm8ruDnI1kg21rlh+F5XtIu6edl9ePwpr
nrb9AWyNlY5Ekq1vg1pkCQRG3n6Oygt2jKHpdkkaBpmqf9Mpk8cKIcNj2ss5CRfcjq7cPi/PA9cO
gZ0BFQos3pZjbljY15tLma/aFmU4pfmtbfa4YcDKRDIeMlOFCt2b15X9z1jUCRGDAQd7fhZKo+P1
dXgn8QV3H628ge5UpXH69fV5fQn9IQFCxoqOPoIa3K/r/vrn2W9cd2mHIhWnTmZom+cCUX38fIbf
LaWaZddN7lAdHE2P28gf14Ol9zN+Lvky+skNGuwxwQ9CgtgYIUj6CwubdDjwWNSIwQ8u6gIjj8SP
0QYldeW2ePn6IPwH5xrMCEgB1DrOf3gckNqaLU0PnIWTQxz0v4PM+khcZF4JES4ORJjgc8hoXG6r
lJacqH4EguIuXPwhrHWv3aFrGZ+q1vffWkggEmEhEExgrxHkbJ5wp8W9uUJj45SOvn5S6FDfGZku
qysPy/pnzk8T9H/iekAAAACJLs/nTokMV5s+qE5pjs8SmvyOHcbalO/bCqBllmvWNYz+hUlcuz/g
WyBigNbbPCkCu+hWTE51KnIUTsbAGelCTOZ+cfTpyse9vBH5uH+G2gRbahmddsaJ9qQ7ncAkvdXC
eXi78CSYw39HMc+ncE4lnsGpV50qEtFIX9Dh97SriocXF4o7z0VLgf23LYugqaPLeGbaDNVbh64w
7F2W4MABzfVv31zVVr44ddTjkVYGewj15fyjQNMS7NkMh9l7d+dpldhDmvSvnNyXdzlT988omwXC
l6AcqKBXJ2/ANC4PGvfQYFS366gxfCjwydgBLenvYBO9GcpBOLViHMCHOxQ3rc2+z3IoXxVeKycv
6J19aeDXYc7pt9ev1AtbneVCkZZQfE3UN5+XVtitUWDi88ZAj+ZS5Lf9jMlGo5v5/vWhLqwXUkWE
aahJIofkbzYh9jza1ALYOCkz6X+WRPwn5VOEePsoHitOaZs9AS/hfFeoruljkTAKduO8QsA41iCr
8T69fRhuI07uKtIHoO18GK+CCZjiB3WSum+EyvEUviRteff6KBdWB0A3pW0UtWHgboXccLLBZcem
P1iKIf1i4EO+r4J5fkJS+u0ZNVJGRNErF53a0DZvtzpHw/qWbKKJfdw2Je5KMYIfV07Ty+CEZ4nV
pz5ANR2K1/m0tYRDKez69qSwyf46+EN7qHosbxezauizqurew9L8CjPhwsYjwyQssWFTAVrbbLxR
+K0+B257GpPBfudW5hx5VZNfSWgvjsKm+38tDzRxzj8trbVclubcnrB9aQ9pD0zT1zGrfH1HXJpA
niWu1xWlAADrfJQST7RFTERAfl9lHwqcZHYzrnJRXnryoWdub0btqiLdhVRzZd0CK+M+Xan1m1Fn
J5kaPCVBQ7GBjq6pckzSqzbZGYMzPiRuktwZYNrvjVHvbhL6Qfee6vpPeRdfQ0BceGOIAgjvnZXr
z11y/v0e7jOa3sftqY8NGF6Nnd50eC5/rwZbHMBdYBn3+oRfqOexlqBVGBPZM+rH5yPCeltDX7ym
9LI9eZp08Oubsx32de2+0Epf4L3haw/p4Ae40OHFa6k2v9H9yRyiqUquXKLPkeI/0RCFKJQ0fEIu
fhWt9W0NyDU6zZxE4pw6BHRDrBRxkjcbkE+9ZifvuqWUkYfU2FOeTPaTq6xqV3Qo+6WZP30CeOaG
6RJobwsEn38TbzDN6nVfUic7n6LcdBTLP2J7pJPoFBnkr94ctMPrK7G5DJ9HQWUNwWDQw6B0NqO0
lZm7wjPcU0mRcVVv8A8lOon4+FnGlXv3mfC5mWWao1yGQELpiGyR81WuG3KZY/sEvz19UENtkqsR
Aoso7ezsU4aXkx6i04iJuNUDAO9ssTq5uWOX4IK7ZAflS5zCNQ279VB4VferqXWctumB4IRua6n3
OI8mmqS4ZQbpjjpOf9QcUf6ZTU3/lAjDwXNWpgDYi7l2kggs7uwdeq+p6FLw9Kmoa83gzvcmRN+U
ZU4FlDgfU1yIwZWKbOQocLQfKhpodW8ZRUQDpvleLb7AiSKelqMql1rtigL5TmdMxQfTHnp3L6VF
Ay0DIHItQ9ySBKgKc+dT57OZJSZ2KxFTVX5uzxWaZHY9NaAoqzK4F6WZ5CFZhNrj5ZPcue3cRdPM
6VpVoZrDUgbX4EZr0HS2sPwMsEb0pGlyrb2g861KtTNBNjUwTrUwgZu1doYjhTKaVsNa2eTIYkRK
PR4DFsCMjt0bP+H4W29EeT5PBhgHyoO86QAONlsZmYK0yYBAnNJZ2Y8Y0XaPA+oNV1oR61/Zfiup
JvAbyhBwGTcxCigNKXNNpwM/4e/smTBBJx0P5deP5faCfP4Y1pNdx38wbNk8DjUw0tHCdPekqXnK
sPhThnMzKqv/Ba5EfPX93vg8sywijGeR/oDxKEBXzir7ysVZP5Ead/mVS5tmy/bbuSZpy6/SHrRj
aECfr3OKMqEP2nQ59ePYf9dYhN9wl/MnBfghoNYV90gPB/G0d5GLrMKy8ZMqrDSnrm/iuqrGUHeT
LNnHqdculNx6azwUGg1tKgopSNQyoeoYmcWoNaGO4TZ9Ps3Gute1u4U7wvIm78YQpcpXD3vwqLO3
fMEOHMna0ZTlrVdM6oM7pEALRYFydeTA+HhocQArKNbq8Nux8oJI5WWTKiKVBlm6FyqP3wOzwjtF
WH3/kIp0+e6KKTEOo51nYHf6Dh0y6Ewa1P9lGfLdPCQdCrZNpz3NC382LEqb1peyOv9P7FCx2QuR
gKzpe8P/1QQKgagqrswPgs+29xiFTw2Wjy5WklYXtGon1gbcjpXMv2LZ4PxXTQk3lI6/N7rMU6tm
2FR2/p/vd8OK2POkRqLu9/eVDsoPJItLxavFP/OTVlM7Dck85KECc9FGQarV1j4bRNlHuF5VT5by
UuzFDZzzwk7aYogsrkOs3UUzNrsGLZ4h8jNJJcvRsdIIysB435tT/MNomj+qN83PaZrRZ1UN+FLd
Uv1hmfXugNn5BO4eH5wnO/fq910hxk8x/e6vnSt96wZxU+MO3IFgd7hxdivcfviLdY/VHFxnkXYY
BGW6AK6V2MkmA94NdY6hNhbYPpmTrRW9cfQxhUbmyDHzm7pKqTUq1eHNmDrm+MufbSEizOy6r/q4
BLep14vfbrJMZiigtYNtlbX44fgzZptVPNRPpRjlXWxa/e8UH1kZuUGJq3LnLPqvejG0ewEazYya
Scz3klbiN2nk3Q0tUu42KvCNs1vR4xgd613zk4465QUt67wTZWUlb0AC64+lpSF0WDmB/KY3Xf6z
S+blIR/a5YdCQODjjJkJBsG5Dbp5YYJDB5dAdDirbNxnmVvftXZhfOqyXmK+BuPms885WELZ67Jk
O5jOyZxn5UdKjeV9lbjNUyAtu4hSTN1wC7Wdto3ktLQPqsjxMesH23sqIToNe03LYo0YuknsW1k6
6ZfAqNWnrtLjH+i0+U+VgmJzGAOvWDBZNbWvUg76HNataFRkaqPVRGxkU32YafF8rBzXS6Imzoo2
Wvik4sbvrWG6T1KAi7u6UcN9VQj769KYQH2nvraJZMCv/JlcDGjxt3Ws/jYphFE9lXZlyHtlNuZP
bAXGTw4YtWxnzB2KAp6R4BRvVGkqHkdp608oPMsV5KIF//V00ZyIrp1vROY4CTweMrWk0ezhZ42r
cm+0vN+qrEMnn+bufk5t+ZjmFb9vGCtuqamQWGWjYqDdz6Veo3qOAAFRhsoqN5ROC7eEd1VEkITU
XnfyYEEUsVw6ZKgW8RmdHMqConCeZrxmfyEoXOi89Zb3qRiT5nfR2eyDbBqwzTBKrBxDYniZHWWT
Zb+LMVbJx6RvjU/65NvZ3klgVoUF/pPN0egnl+BbdtU9AkUdIabI9TGcpY/fOZ1GmUUK/ZafJvjl
OeTqM3+Aa1ySD5ljVMU+HhsZhLNmrw7KWVW+mwywhY+rkrB+Y1R9PESi7zFKbvOk+FvXPe68aeVM
WNw1uf+HZ1517Mpxvu0HUstId+sljhIusr/GqIbp4I0DlpkWpKnm1xQ7iBQ7sfpWGFiQ7wasSZsw
4MPIaMy4/SHhmwNVhQG4g5wf/Cn6gjZIZWVVE8XtpFQYS6d3wqBL4TVI1Lqr0Jv7wN1pbZ2OYTs1
vANWpqEMZCEkcIuDtcSeXCBaG1WDbt1ajmglSPba/y9d+iky4XuISOmJdiz9evwPAq/3udfV8gVk
Cla1sxlo33S9LPLDNJkyPYBVqWWk5V2whLUphgVWa8dFn0xF/HVZgEOHaqi4mWVcgGeeYeZ+jiky
fM87udyXycKb0mPxjO0IUoDkjpOM20/uPFflbZcqo76vM9AoOzMvpveDmCCFDI2W/wfbJf6SgU0/
2YnTw39JUMkPQRgb38ysCo6t0HiGNLFkH3F90ZJ9BoiHYmCnW0DV5WTv0N1Dvjkau7rNTkOatupW
g6Us7jnfq/ujkU7Ou6If5iCEyJvjwYTORoC7Ze1/W8rRn6LGXjri5SX2b+vMTz7I2hLiYUHBv9m7
BXAW+P9tMrKilZtGUktcM2yh73CCE1H7OwAFNTu7IMq78Yd89XTIeJ72Ggbe2XsfX88lSoJ6yPeS
bzJZyLaYIn/Ol4+JA2mCYL638yjNdRMZ9EzO78rUqgCNA6HNd6vMD0aeuZH/HUwC2TDXakyOk24x
iNh96QaczRhzT68Q3c2sYq0+gDflpa8Erg8RxiTLbRDT2X1fQ+4qwwaHXOsJy3itI9oou+wuaDsM
MSlMHzrfxeiY/xsj4Crp2N/0k9fpgI/68XdjdPl9IocYf90EDks0EAyvNukJ+3UsVNFHRuOgYYeB
n6MiTdjmV2FPXUDlr13ubQC3NY9RsLg3SJw276t+FM3HtKcYhaCwiTy+EQstDUeWqQ/jZQQhRT+g
eEgDhWGKN1rap3kcs+9dmuQPcIItN9KRisGdoUrdMhpTWzzVtiX0Hf2WNOBXGosGWG80fDgx5niL
xLfdRXS2rb9wVqW9HzxMG26mZsbKNPHs5rZ3Gqa4JUJ5VxtD/TWgeo6PQ20vnLfEc3EDtnP+cktC
vBN+l/60NNf+a3saDR9uNE3/OLJUE/ORafPeIhIj2Fqw44rauYiTMOZiCsJmXGexwdLbiiDyjH/q
rBr/xo4t+rBdO/QhMEFFw9f1p12mi/7DhLFOgRn1Un5vbS2Z9lWWe1C8m2Cabyuc975gF71MkRpi
J/0euzj43nszfd1wCjANDdHMaSmekAViyF7Yn5Y4i9GVUJ6ehshgt2JvBzgk7uhipR9UERQ/Z9A/
cCLS8V0D0PJHkcDhQlZUiFAuWf4RE1f8hOtMWbRO4mlownhsnf9SuwBnETsSe2WtlMa7AcdwEWo9
4mq7XmarAUAxD3eURcSIulnWWIclXZUPO0KWPrTrsehCqRuJs8MSvv1S9kEh7+a6nn8RGxX5fsTZ
71jniUFyvAIz8BiS+QNKC4MMp7bETRqerjIgMzXznwXhgizUaOo2u2yYSwI1mg04gPdu8oQrZJrv
8jzRbgZ3snysbUvn5NQ9TyoKVFMbTbmc7kpdYCGCkTDuHkOXiv2IjRHmvEklmp0ex+p9kQRzseev
qS8KQmn3IcgrArtGogAV4ZfKdrZlhcCs30wxwVs5Juimak4DGN2Pv6V2YGbIGiGyF8ZZYn/oh2B8
l0xt1oew9ajG8KT2Nra/RkEvfqzyPxDzK7HLhWkc0wHc0i4urZjjMksCBk1r0YmENzx+B74ibfJ4
vX407ZG/TxulRVGnLjhodYZT05NV0dCMMNhQWggyRKB0kkyqum1LP8WnLcj8766VOV6IZvqM0oOa
sx+GqzU9eIAuwAbExg8ptAW69JFnjdjLOpU9PhbTTCJe8JRQWElE8FR2yyIOJWmf2CPnh3HvRLt7
Z2Hx3dyhfCS+zkbetLsyxWLo5yyXxr6x+pRHNMG+vI1EigJZGEx+pcJaczGXQpGCBnQ9kZiHPLmO
yfXb138qqx4+IIs0x/sybf+Ps/PqbRtZw/AvIsBebklJtiS3JE4c54ZIsgl7r8Nff57xVUQJFnyA
RfZiFxkNp33lLfGzRfxTYxU/KvOXXsu8n2XvRX9Ix7NXzSo4cWIWaN1HkfM1Tqfwt92O3k3qwRza
xrGLn0wxsyD385jhEhzH6ENvusY2hZ/HCfccgKdQDeasW6AXlXzkzWKMk7WN4GqBRaDM12xrJCGi
zZgLu34cdGqYAfngeE+5UwpFDrb4auKHVe9DNMOnu2Uax8dxciTSpzE4wjYv3ZPlds7kz0LRcIVv
2jj8Y7oZM0/VZX6IlKzpyerQxfONFEESjAus+Cs3OB1rTgNOOKOWG71vz5r93xBqxQ1RfzhtIiGU
b85kuOkdIi0YLeRNNzzq4cQ1qFCv+qzHnePddCDL49varPSveMGZD0brWd0fB0iXvsmUDv25Mk3K
r6XSsbtiKILGdopD7LoNO6z/KGVFTXNqKwhRFYhkfhLAXXuroH7U7hE+sKtN36KS/JQ7hf0Kg1/g
Q0w0HPqkP+6LyPnsfkQV85tTdc6zlUap6nulK17iyF20IM5oK0zenA1sioWYX2nCtkCqQ21+AqVR
72pX7ZPNIjT1p9OVze96yloEknVhPVitDdXU04UkahPPhUHj2OUvl9ThAagPQSIUnhFH1bIJo9sF
8sZt1+tuF1T60v+dpfcZ9jFFmO6VnrLO1sC4Qt1YiHL0UEfL3rhSrl11D2VtBAAYdEIwihKRIcvZ
/wAWFPwMwqGtjePC/3co67GWhXNBOWYqlmzeembeWERrvZewcRJxTUnvrGZK+5CqLqKR1LA1AMin
41OAQUivArhs220dpMgMB0Wk9v9NS51/UEZCzpUaELDBN2Ax8hinY0VdUWIWV6lHtbWMz+glWOis
4BTOmbomUrnqAsihkDxnVmB98W48Aw/KqkwOxvnY18ZTq8/lHbWLZAuGU/sxeOWV8vbF0aBDyja9
RYVwVTM0QWB3dWRpx7DWH/NZWlEJCqQ1tZebthYvV+pp58OhDQQqUqX8TNtv7f/TN73dzH0yH7HT
1bONNRSRspubMdvBnFbTjdJHEU1opcsJJhx7aAOFO/clzk3ju0YYO/lDaOfqfevGEWC8Zpm+azY+
TX5cRuE10sD5BgMDIveYtPwFM7r6NoUrZkzJxoVFhycvSNqCOZypPY+K/rEGG4uOXDr1fcp5YAto
NKz2l6sYsexEHdH207azMlcbyx2Mp/c//6rB9jYKDhA2u5gpAYc7HSUOnbQSSiuONuzTg2hc43E0
q8q3FL19xoZJ2/TddE1i+bxSizo7Bi7QEwA3gTY4HRQ6gdYVdS2OnVC1INTGIfAoe2zen9qlUQDF
URS1aOPByzodxQ1Ld6HULI6j41aEkJ55W8TL6/uDXNgQ3AKo/chbDwDGaiqDFG0zk07gW9+pR7Qa
4u0IgeIFm4lh938MhQYJXDYIU/TCTufTCLVLC7KsI4Kh8a1VLdOza+OyMxi0Ba9UlC9NS8oLsQfp
9iNwdjrWMjROgrzQcuzJODd4AVLiqpdyy1DplWm9beTTuj3UAfpb7AV6rtBAT8dq3cQxinjQjtMY
7tQhvZvb6rV36/soVzZtmG3nUKHIYo8bZYl3g6Pf2X3xNJIoWqP+qTaSJ2GlnyjW0m/q0GJy2umL
2npXFvr8oHAaVeDxrDNIy7WH1jxaKbTMRBypT3hP6tLlzxFo02/gSM3XWFXt59odyTfeX/OLo9LU
QM0KaSQe+9Nvoy1ljH26Mx1ztO0QXF/U7tuA/M4Pqy2LH6lTl7eLSEHivj/s+dEBrQpUnU4vEwaS
czosLlqx1U3jwJ2MC7HW1zC+ivZaw+b85qczxcMoYfcSQS6bGv9EC5M7oT0d9lDhAU5vGzJAcgpy
pWcKTubnKQw/KJr11lKllQqABaYmH3T1ZOtZSOQR4fWiJUV3k/cUI7220a5cqWcfT/ZiYPaCvweE
AbX3dFqdOccgpT2aqXkR77RibALC8+xjGNS3uaCXBd4XWxaEg1ej4KFTVpkcZYqxz4m1uvWLNh3+
n1FMFzwA7x6ITrk//1kiN3J7p64s89hpc7PN81rF3sWu9h/cbhTCYGPjYQDsAuzPai4WUXpmLJpz
TIBub+wsK4Ix9/Irc1nDOuQnAyoMsgj0pgqaYPWimoU7e7SEnONYWvpnoy1wzawXj9DbrG4sF7H4
eIGSUU6mvvXyxL1psL+5ESnY8/fne36qQUtTWAW1DAsdc+zTr9oS/5dOieAeYbvAJW1GSBa+QPhQ
qyktOu4WFGDm8coNdrYvOWn/jrra/aqbOtT7CowWkax7LvXm2eui5tf7U7v0cNDg5SWUvpVn4CM6
7mFPHQEvTldMt7rVFDdhp4Q/xLwMf98f6uJ8pGachx3Pue2X6BKjpKyrHXVFG8nVLSsIw3G5Eoad
X1J8NcQjpPwi3If1WsEtyUrhYCTcjmqxXXor2qe035JAeveMfqMLHC/+j4kRT1ga+AGa5qt9OhVp
23fIjh41G9f6ph+/6U4Xbv6PQWSeROT3RmA53YNZWFRNhMXlscG0IaAWrvixk5VXRrm4Hdh36Iwy
F77i6SiirHJ6YJp2VBqV8gldpQ0pR7S1E6u6EkdcWiheSDYEFtPEYquhMtykdWPhUI2Kk39RQ0Mc
MoiQj0zSjf0ocfA1ff8TymO6DlyAeMh+O1MkeTmdnF5x2roJa18302y08Nrphqq4R2rd5uHgW1OS
fyv1pdSDUiM1vjL6hUsEtDYBrmcg5k9wcDo6hpBxEkLpPWpR2v2I0Po2d/o8RDsV2EwStG2h5kFt
2s2Vcd/izNW0MYfgMuXo6TDzVtuzbjWsN7RuPOKpmj8nbYyKYlKHSbKdNaNRb8qha14LZGtmMvA4
g3ziDdUn0yrR0VKEZDyndgQjM/bK4haJSQvEhmHWiDJZnviO5g4ibqOr9fGmM83uSw4I+Uea6PYv
xDLooYpSVKnfpmMU3jdVjERZ5NJW3piDmiPh1AjxTVea/DCklLc2CzxmERhFaP5So8ma7kHD1Oi0
Y68nfGNU2xdK90qyydVxeoU8QWGCvoBubtpIUA5dohiVwTADjRyorejvimoWM5ByJ35F34qSoOXG
aGWXo4EaotlQQs6pS8wbepnRq6Plfb4LsT1CIbRLja/xWA10Npiu7Y/ThGinYXY/utGMb91C8qWQ
yCsPej2HzmYB/HCfs3GUo3AHPbtvRsX7PSuhcV8jFOQEXaiMXxErae1dspA9wWK06gOJEF5wAj3k
5L4eavO71yTUAPUh014MvSj6vU5zNgymUqs/FZlbpL6Kic6vrDOc4karTIqXroojjV/X2vSVGMb9
jCNOn967oqw12ijF9DiJrNa2g4LUwRZkhGH4Pa3haz4kFy54nhGLSgQ8XvyiVolB0ue0xw3I8ilb
Ypd0U/s8iY4t8P4xvnSQ+JaetJPg/lgD7dxIQdhuKMSxnkfKsvA/bhAKy5+Kamzv1dIBxILo/pVn
RbtwXbGfHUiEIPzA3K+Or5FrdNXjcT7m0LP3YvLyXZ22zW9j0uttN3RZAKVK3bqtIe7pcrs7dDCj
W88orU9lV0yIqtUoRbiqViNuvlQb0x6V/97/MG/Kq6uTzu1C+A/Fig7wWhfLUaM6N7NmPgLHq19V
RegPQkTRL0Xv22AZk9+pMStBSLPryNaLtvNkDg9eEXr7AQcq2nuuTW9VLYMoqvSb93/cpe/HJe/x
swA6g+Q8vf66xCGcSyhcABrSHrOp1j9Hqi7lMNT+e2x49fcPjychbNg0EQqjWbO69aYZqKJS60RP
dY7lrF56BnidKbwDOTFWAA6j6Aq0/8LbSRGVWArBMCkqshqRG8XqKJJoRzPs/8sytwSvmDebwinT
D1f8dDYivAhJ4JOU+dNvqepFxzJr5lEfNBeGWBb6ZjXPh2Kpet8BHXVlvHNUL+kXBT9Z1aSSATzx
dEBriChm0DY6WjrwlhrNn591rVLxV6j2kcUr2q7WItOh/Zc6d5gS5gcVzYpfcTO3L6AkKzpSylVV
BZlMr7Y7AFhojCgeU+lfc6YnFaiQNTomEYTOx477bGvjBvbXS7v51Rtc47Myas2uiyZ3j/FZjzdD
ZwETqoxy705G+9CES5p9PIJi9cGSStNQICmrT1WNTYtFX2wds5EsoS1pnzhaMvtAB67x/y9sOKn0
jAQXJECc7uV9/E+yx8yNgTfOPDah8Vu1cvt28KwXs5u7K/nehbOL0qgsbzI1KgyrOXlz5KYZGrTH
JVn072ktyntdz7YJcOrtkmvhlaN7YV5vLAxZspWp+WpeNVrtxghv8ujO1Gvjgq4rUjkLHWz1g8oT
spzKhEBhcmeqhGarIDQKzQJacTkdBwHWouhmi17lGG87LbxWN5O/+nS3GgS6ZAmIJ5mS7HG6Wskg
v1uEzQsin9axpQ21SZqhvXLNnn87A01Y9h+lOdZrrWAdjZrgEprHowPq6qbqZ+8WWkm38+aiupKf
XhqKBaLYjePJ+U7vE4A/jNcfiwUZWDNDstPCxiYIwYNegQqfb0CJdmcs8LtvZt6n326ugFi2ZbYc
l7jTPlvm7O2QJEluUhP/2mWpAbe//3pcmNubfJLkcFCBWKsFiAoOS1q54oivctz6VFXUm8IoxGsd
g6J4f6wLGwODZWrrZMXyH3nN/XOM0ZvSlASp2mNdTNGzlo7iMCa1e+UMX0C4yxkxCrQMKpRr5tlc
WQNNY0PQlJp0sBlN+kkdYJ95cakFM30jkiHV2kkr3UOkwxXr1PCD5qWyECsB5WTK9N8wGV9dJCNa
knauzMtxpIK6F46jbkSBlHUM0P3jX5VY08MPD0A9IPPVyTa8SHMmkKzHsK+Uz+U4fiGoaa/cVG+G
YqtDDd1FKokR88I8Wr3E3pREhPm2OEbdWN0ItU6+5AAuDp3rZk9WC9BvmdETcNxZASEdWpu5qnUU
WfLhdqZjPfoxWp+HGjQumrqG912vs+l2MtT2U1jT/RdpjmiL9L3OKz26wju78KqjywEFkTgJmWVY
sacbr6iTBS3gbIIXM9Pxx78ePWyAxul/EM/hpUM4AsFRpaE6PY4tuLUbOGTaX62NIndPpSDsjvWU
AjfR3ckev7x/Ki4cecumeE9ERVCM3Nzpjxtt3EPSxRTQZ23UreykuTFGgFKJg8xiGjr6lejtQvAs
mzRSDJDNyZCrAVElhs1o5LRr+qpG9cq2Aa6l8G9uIWEMRTAMLj5aS5t5zZOgBxLBXJqqGyPMpuqu
i0PtlwI+5Q99e0CYYp68770zkUh+/LPwFkOh5zZEIXV1WQDAMin0ewLl38Tz9TFKfG0Wz2LI2q0e
a9f0zC+sgixBujgZUbtABO10FfAqUu0YvNRRX8wGqXvEuJsoTO4NL1U/a6U+Be9P78K9C+8S/QRU
1KUYmvzv/9yF0dQOgKpScdTmuQh0ZxabMkoqUPTjNeueC0NJliKMS2qFhEqrqTmpYs5dLMwjzoo1
YYzTALNux71STvGVWV244QECcLXDg4Inu2ZFTmqo122om0e3yX52CxoL9Gs9/df73+7iKG9caSrn
yFutNjCULzuMTYJ0rdaHW4NE+L5vW+P5/VHOPxt/tSvbzxI5a74do39WCCJBkQKeNY64CGWAXCIo
WxLhbIS5eyXnPp8QbkMgVKDIvEkZriak1r014KGmH8sqgftA6xZF87Z5eH9Csox+eoXTw5RHXypg
SO7e6ZazhTqaw+xqxyKtX9w4voeA+4DXTUdlCXWwXDi13+vXiO0X5kZYQWmJ91427VbPk1Uuypyj
8Hws87DatHMnNtNoq5v35yZ/+2puNprbpG6S18Y7eDo3EwxXUmo0usPZTMlE60NiGxPSXHpOPUDb
pq770WI4/TNuT+AoPIpc3WuYzZQSNuhZ5u3rxJvuqRlip40g4ZUTtV40OYpH9gsUBbQFC3c6sQhg
e6rpeEcWc7aA0rTT9qcOj/Gx1PWOyqSy2I+VnpZ7E9AmJa/+GgXz7PHkF7D9UQaHwSXfqNUvwMPb
LEslD/dOZacDiC4DGmskCnOPhDt42S6ab1zYVvf9MJXPGsadGQU4zf4GQniCbjI4jy0soSsLTlC8
WvK330V8J3VgbfL1VURS2UqCZqUW7sN6UL5YsMR6f6RRHvqptgxG4CDB0h6cwkS9Kcd0DzZIl2G3
7g5DA9Gs1GCE5l2EqySAYTPe9L2ZIJI1D3XGO99bfRApemFvSoRPfmZe7H1R0mn2bha0fA9abtE9
HUCV134aU1eG0eQp97HEzAQWIM3GhxOiwugY7J+5pdk5AueJawcICg/hLRGFuofOYno7NXJSHQor
cIfb0HCU+7mLQkC5DgEUGFxRfcWHwNP9IV1CoMNqDDVmRNJqo86KFgOJTJc8yELX2WhG2lUbQ/Es
2GyqqLV9kVr5bdIY8ee2GbRPtVkPD3puwyiazcwNuqrO/tQa9Q5qvkub+kmOYNA2rJXc3OQeUiFU
PFoLWkYyeDQC6yT7UpshgMil6SvPL/SE2xG+zSArhP10cNAwznAg0ZDkhzriqM92kSbjnbskiHHq
nTl9jZPGyoKiNnXhJ1GdvCpdMiS+k+vaT9fqynsjgh8DMUDHmm10i1ajwd/YMzx7sfyxoty4L+Os
Rm8GN5W/DXQDkOaVNd43+qLlQWXX5bHLlTIDnIv9StCnPcZeuJS5gVeK9DuAy/rrYonwRx0OMYS/
SMl3OjSNcJfXZCRB2BlljEdE5Bp+5kKXq81IGxC9pne4QQ1avDqLYf2H25TgugzH2QzsfALTnDj6
vPPGMhx9aBkwDCjF55/yGMhk1hveU5dhpr6dLV35VamhN/qwYwzoI2Ocf+16uOG+MfSiC+Yq0jrf
BUiXbTQoU49tX6f/zfQvv5veAMPPCKfW2lSzisd37ylDuOsXE/VFd+ibMdAGdfmBbg7Km6DC218a
hErEfOtk/loAH0MgTfZPNuHsLD8Emnap7+VdXhBhETzjtuZR52riUZ92ZJtGDrJDiZ6IFhcaZBoO
ltu2KvI4GIysuh/crHqezdmCIRmKBWpFqCRjoMRl9zMaZiiDXTbmT41oF7ierRb/Z1WDZm3BlBth
YLRT+1+O5Iq2cSbT+AM6vZpvNE0pjzHueeU28br2T1YU0d8uyqSHAI7Dla+livaSmmH1w6q94kvJ
6xwHXZnrD3NRTt/hl/XP/UjrAM5jmkmSH8glboYsrQnxrRm6XMuZ4OTMResn1TR96U1Xv0sBZrS+
JTpYsLVwlGXrsBJj4BZRauy0rlEW35gr4JoK3IJvZpLkf6fMnIctgHD1ofEKUQada1bfo7ApG5/y
itvu8aJ2f7mN4z6YZh5+oYcEVYeiiQFbdJ6HbmMYTQbbuZ6nFOvrJosomAMOu8NsEduKCPzyg6pO
s7JRa09/xOGFay6JW+fVCRUxbgtFyx6HVguXbTUaY4YHVlzPG1YTRr7ilfZ9SIfhdRmN3xO485pP
VvpLZkkJPPbVT4A6cxoIvYw6v8Mj4ClRi+grCfoIMF2tdMXHG6GKdgqg+/LOaqLkCZ5CBE9hCIvG
B+JMzbNBw/V7m6v6n3H00nbbhlX0RSSSIdQbxRDBiBLRC5QGMhpRxRq8MVNRTH8YPLZLobnpoxIr
KCEmdh99terEqiGlJsivVnkbvURm3D1pGZtmUyYeFoqFN+TfhzDx9j0XcL8dCy41X7Mha1b27EBf
UZK68nMrb76+H2esg0L56IDUsNgyBFCciNPnuAihisxqiiof5jmgyB3Pj0eIX2qaXstI1oHTeqhV
uEZPoygygEh7u1rEJpd9ac3Ir1mWnmFP5DCIakh2NrkWfYTTGUV1phUJJjp7O6cn66sAXe7nTCSD
z5JI+ThqJUlQCTJnPzdbdq/orA4EvdZDsAT7WhdXQp4LE3eAsOpILhH8gFY4/UXcPWrlepG3T+Cj
7l3hap/yqlSu5Jdvae6/ISMTp1lCd1w6QYLxk0v9T3xPOUOrFad39t7S06UNUclPdrlIcLsx20zd
lGVrfm77Epi9VdgIRvO6GY+GCiqGfC2LflXAVsJANS2sbzHdNZB7aOBW014H27/XcnO+EsCvc1S5
VBTb0YmmJULNXX64f35xHKMSKdVI9nZriZtJiYcffVKUvxvqxQ9tnKV/39/s66BajifVqfk3JFSa
PafjTYU5wLjWkLeA6vqrcPruBmZEdW/B5DF80bcoRk4Ana9M88L6c8CAZciqFioR+umwnj4tCHf2
3t5KuX4MJZ1/xGzIDyaRTEqasxJZv1W13sLLfz4m/FMjxtzG3StNYW60STgb0UMOe/8Tns+FrhWx
OxITpCVcGqdzSah6ccPW1n6pkinAzCwJkloPr5yY841B7QLE4lsFg2bC6gy3UFYLnMehvLvLnfBy
+1tnx9UuNvRhX2qxc/v+pM73BQOB2GI+WM+dIfzmYdKNKIRhr8FeeMTKPrzLWzN8zqgcblCyNn2H
PPZaSfX8UzIqugaelC5hX67Oa6qJiUqhoR2cResPDXTV3YBowYcXjK4fW4KEVeYW61YTnuNVpyq5
dlDqEKmEtOSV0rL8SsJ//owwClgVWfhDofxNyuOfzZfmposMzcyCQdU4xp6+BER5YMF7EH7vL9ZZ
OZxHiguOP9FQ1MAWrvI31AtCy20z/ZDD9X4wVCU5QgQ2v2a1Q26cRNEh8iz4WgTft3o0NpsRxdwr
fdUL86WnCpIBdRJQQWvYboYoaCsroIehhHiTeiL8r0uKKJgspbhSqb6Qr9IIZ1eSLctuw1r9MFNT
tFyFUA9WpvJaYUcrHnBbNv3JCQHf9GN4q9RJutM1pzhkKIffzbZeBsijlI9ek1UPjlG5f95fhAsH
lGaYp/ENYBec5aolFiVIDbXqQW+Gea82ORgVp/U2XlhTjtahtb4/3oXvDTuToh9RChedtXpCbSQL
BwUCOOq2BQr8XmH6vVjSLSHFtTrthXeU0oCEgFMrs9jTq1eiHKZM0XBhOdSWWv/ymgbRtVD3bvSZ
nQZENwmESIst/X1xb6Phcx/i1o5aRTc9R3hNbNrFIqmeovS5GjoTMRHPILOcrqmpXwh0qEuS0FCy
oWdIZfn0Ku7TWMnhkvQHsk54rrO5Hev8izJofxW0RlyMXqx2/lrF8CWVXrtXMBm8chQv3GAEGwa9
UbpfUp739BeUMVCzPramQ50jCuA4sAXnEFTe+2t/Ya+9VSyRhKU0eobhBSo5p4vRzIfFDIcn01jq
T8TIWtDOVbLLxDJfucsuzUrWh7AVM2XQtlp/wFkRWDljPlRppjzrsBZh6WYflTaT9xfPJwBp2iEU
oeSO/+fGXLS0rq3ZpMZgL8O+t5px19bd8OX9b3dhLsiz0k4mBQb9tF6hAfUhffaW+WB5pbWBl+kE
Fbzlj+8DRpEdclDysnx4OhfVwPsxDVmhorKHwM76etdp1UfxGUh7U6+jH+jIgwkk8nSUChXJFOei
4dCgzLNBv0e9cRKzDAYqJ1eum/PPBjxFcoxkd40/Vhu7yKtUSk7oh3CIyoOAueoXgxVf2Wjnlxog
INCdNDOolptr2BHKM1OSOYNxqAka7wG8RDez2Qw3DXZdNx/dBwyFtTi1V3oAUGRPvx3mr52HtIlx
0MfY3ox6VQaIh18js5yfVEbRdcrxEsaAot7pKIY5h+4oGCVvNXtGeGhOHhNHKwOM4Bp/aKvk/v1p
nUmEsSc4qsh2oxEo242rnWfqjehCwUI51OIem6nLj24/NE+YNs73SMMouGpkyWODSPmfsRCUDNEK
+KFOQ3a0pjz9/P7POSNYyZ/Ds08LDCD2eQk3FVyGQnT6oStj66mktXcXq22PW4Ksjzm1a2/bppk3
PAd4vWm9QwGmsfYYANWBWeppvMkNA3Eptdemh1pp6+/RGOsPSWlkXwxjdnwUe7tNq+bX6LwybD/N
Hfnh4MMs2RLnc67CekfJvHlG7PGQWVG0GXqjfeXdc58gaNo3emrZQadIkLNSXcPeXdozABPow0P1
Ivpe7czOtKaqR9n0QErquD5xX3pIc731kfQw7/NmrD69v0iXB5Tu4jRG6RivtkztLqCXE1c/TNGk
7nNFUXxVD4eXjCLazkBz7uv74126S+gVkVcQKWFQsJpgI3C8H4xRPwi0Fx/H0NN2ppdcOwkX7hKu
KiJRkjIe5HUdpzVL9JbswjikMe9V0bfxDi4ZVeXJ+/CTIu8rcAfyX4A9VuG3jS1Ggc6vfkDEKD/k
CjX0Ih2vARcvfDVJBWEYmNiwDFYb0qqLug9VhC2sxi52cVKlBw+pqtv31+bCXiDdBzhAN5lb5AzZ
71VxWNJOO5DjmUfKRjmiJbV9WyJfh/Ra019BQ11YpZPxVk/Y1JRLZPXktVXR99s0MkWgKQghDANW
G+9P7dIHlDQabDGoOqH1fHoXo5Ge4ncXawdqjXMQu/oYgCq/5glxaUIEyipCkLBlsaU6HWWmfkpc
WWiHuSgSAMnjSIDWjzdlWn+078rdiicKTHBKaQQa67A8RdtDJJBfDlPftxsV5RM/rZAqe/+zveEU
VjchZ0iywGVFgJrN6YxaSPKZ26nqQcVn296oyNn/JLvuuoArv9nZPV7fQYs2ymvR1JlFMm0rSHdh
IaoH1LnVB9JsqLFKN0XC17VcoE4JtHwO0PBz90OUN82mT9zit7kUym/Jr0GvJKwl1nQy+ItwJ1U2
pDY0BjDpXoaPRzYydCKUgpxHBre6jaZ6iOFYW+4hMwd304sRwg6u5FdGuXCuODFy28n0hGLs6Uc0
zdpY1MzwDooikIWkJcX17jWBqC2EGeswvRIHXNiGkA1JxbkR6GqsIWN2pZg1KGLnMHOp7NROGW8m
O1aDqbONK1fGpaEkcIzgHfQpIfXp1BJa/ZNlJu4hbvEimOhs+CYNv11oFX/f34oXRmKdTCmBwMNB
teN0JMDn8zj1nnFAyAsOyoCcL2+ycrdo7rD/+FBofsuOOGVKcqzVUFEqao824EGdyv5H2ameH8Kw
+ZFWiXNla1yalVTyAI8uxRDW6P7G1pXWinPn0KLesY27Mt3PJe0XMRsfNFelOgECmdiCyJeglOzx
dFZYIS11YzfqAeJgHwwdyoMWEMYrN8aFCUmJCkfGu7Tt1yIefTfZi6lieZQB8TqYmpJt86Q2b6J6
6bcfXiZc02lsyBqICybzdEJeDrsKOrR66PMiu/XoMW5Hr/B2Zihe3x9JPkSnt6BLKicNMLgiOFWr
SL7XC12pnK6itlCOO+AH2X7S1WhbKSp9YC7pGV0vaiLvj3r+KWFggKgBcQW8BgLI6fwy6RmR0mo8
lKZdbUPVbL6VYHdfHLTOrgx1/jxK5xJyL2ZJM3Sd5HuT3tEhrItDT+ZKwFvTF+1Q6n1/QmejEMAg
7SD1oHkd2YSnE7L0xeoGYS+HOlwGeEV5f7S69lpx7HwUQj7Ku4hvMCd3fXrnrCnpdDbhIXRgzEHR
LZFRE+aVzSfvgJMtIeVwwI4RXOJ5wKRO52LoKaa3aesdmgouWuKJNvHd1LY2kHbzbYtIaO4balnc
24lhX8mUz94TxgaBR7IMnIwsZRWzh1Ly0KqK8CASBN+KyGt9W2tfdN16nnvt8/uLdrYL3waCAeIg
lsFEV4sm5q4ZhDG7BwcZqkcVZbIndNrTHRKM7ZV368LKIXFHkIHwB7VdXT/9ptjG4iIKCeoQAqP2
20TpAxNu1ZWVuzQhAkGq8vThpcjI6SgoR3MVh5Z3yLJw3rfc9HdocrabySrHKwHu28u+2iXQJExg
QXLBzlop05La04h8/UET8XzbRCiJDkLL73rdjv4i1W7fIgaRI9ig23dom0mdWM/77MSYCbp6VjyG
vWftSytD3E+aa8AybaI/IQrZMViHst19eKnpOlLpkVVl+oKrfQV8qMTx2XEOiquIW0tr6oPB7/nu
ttPyfwxFa8RiB9uyQbd6YueuRe6vbVgEqOCbqJicW/A7+Ca68TVaAlaaZ2dV+mfJOgQVbMNd7ys8
SWLgEmZ46NXJqZ4ypJqQoVQlAKE3s/QXDrqWsefthJM61W3roPlX6b/nrJ1e7HnMDb+2RZnepGEY
l0GP46HnL0pifQ7TrqBbDBl48hWwQy8xAnN3MLONkmBShOFBi5UMXHkYh/0G0W5rCayeJxpZ2tj5
OkOq+mTPOHpJ2lv1yIUmkAafm+KL3rvUz8sqTvwZGP2DEkcaQCa1toFN6UVLnIqkyF/AePX3sG6T
dkPpxwLoNUf6gxaP5aO5KP2dWXjZaz9oWuZr6BQguFw2VrRRkmj8Zk/k/igi9tMLLaT6k6045Y/a
bc2C6yxy/iZR0aTbidaO/lx7WlVuYKeqVZCnor+ls9b9KT2398A1ewomYYBbcmIXYfYH2Qp5nCqr
czY5QgCRX+CeUQddUw8MaI6l6sMciKPbGWwM4jIYMvx1EkOBQJCnMwDZKqE+JqA++NU0uuPOVkV7
a9pZpyOs3BlGkCSz8mnRQe37uqlYG7CtybQzmsF6MdR8eI7pVIEVjYwXAy22BJRT2xc7O020ZhO1
FhrPbqr3AvKzp94XgF9AYJRer/seXgmd7/XV4m6i1EKo1C6j7DOisWG3NQdOIjJ6RofgudphID00
+MQE2NGEy53TGNmr3S9gAZVsqZ7t1Ey+pkRlfyYTERtQY6X+n4NAWLOJFTwFIdLazs4xmv6hwklQ
YhYb2z30Rt0ABBwNr9lGpV17W5C7hvpJsXIplTDF6u9ZV9hwnhUiVJ4RHBg3TYmcduCUJrRAKzeg
ZhixVo5Xbk6S2LOTJLlf6L5AROU1WD8GAFRAZgs0iFs3s+zNQDdObIbQtX9Vnp1VgTurylEZclgw
IrOVcE/R01HvzAjpQRTDNWP09WIs5y0tMtJCp8vRgFB5XtKd4Sb6z2TGBRimfRn/bLFYaW/02B2+
gakcfmX5ZMD5FVUWb/WkzX81Y58iahh10RNKnChRoTmfuZ/LCgHxbkEHmhdk0YrDCLLypSHVCo95
FKopuYPV/ClMrwG0CcxHuUnUyki3KG+q2XacXJAwWVtA02+UrHIPRpqlTw7efqNPGc2+KcauSzd5
GHm/VSo9kT8sTvW9sbVigJKJyPAms5zmKdHK5kceC3STDCjUN6pIxp+6LSYggKnOh+DBzb3tYqDS
6os87/7H2XksuY1rYfiJWMUctlRqUd1up7E93rBmPHMJ5hyf/n7olUWpxOrZeNOuggACBwfn/CH1
jUJVwpPtpizWmHjN9ITmvwnntEZz09fc3H2eLRyqfL23APCg3ArMS5RhgiZmSqq9I6/qkjPqt8W3
qp8wayYNQSO1F1ls+AVWyQ6g17Yvd6jVI9JM5VP52Gi5He0rdyynfTmXrsAeOzZ/DVTQIvTZJ0j9
zEIpnqKJ+Oq3VtZ4fh0mdfnCSwyb67xRQF/aiTelJw81ho+TNIHaTZpbQGY1auWPacL2ce91ivu9
43v+xB1AiF1kx0vLx0+ar9HsEMF4JvQBlcO+fomiZqCNG0U1/gaG+nfqDeMceHEYdafCLapesoy6
4jxoygIgNKUuu/Gwvb0z3mDfEpJjy27z6rWEz1ysTDxhLppTuLhFGAvw0Jh3yMZ76e2mu04RqB56
JN0ymwMvsCqCaSluhwqu5Bejr4y/tKGLliczrPtxF2mWiPZWGifml9HWox/h2EaG7yLsgebp0vTf
SisbvkfYXyAx3o/LCyK6jbuLx2gy/QJJhfnJ0zAL5tO71dcum0MPaXOKiX4/2PhmIBvr92ouYXXL
NP1CZawXOyyV3T8RMjV+JNwNw04X5viFumTyYkNj+LfUHBLqHiWAr5ijYUWqUT2e/C5VOqBRHr59
vpZWY/UciXbp9kUXJT+XaLDbvcVdNbB/Ji//EFVWPO7Lukft3SxcO9rZIY+d3eREXbZPynT4u+zz
xd6jDK1/aPTa/TKLunX36tzPXyc1hcswsRMROp60KN+Z8NQQrg9TnD8M0L7doQZlVexzigbeS+/U
Wcy59bRPZaTE30cr1z6qsI/sI5rJyZNqFvFzWkWV9+ShDO/4XRdbsT+ofWYcCq9Y8Az2SmbTm1r2
S20x8gUK61rNJZ6xtPE5h8WI4U8fvXJPln/3c6mA4vRiXfORiMYedjYz2/D1Il6Eb5dN30toxPzR
nrLogzV15gd+UoutR+VBVVTtsf63qyMEMfoRHfJvgg8x7+yuUr8/Tvjk3rrae7zBZM8V2DwKqTcq
W5XRRWrvVlGQx51+GjNXl/rBkHqcHH3/zOs+R1nibOz4m0GpyzMsrxfEEbFlWL2cujhtyEXK8tJ2
kQkqO2q/8RQwnxpA44TGlJIY/xTvfnsyKr7VLu5qNOTWrd+pa6sh9awS95x4OBaE3s9IXVcbN+Sd
+5FRZIWAPNMBFXb9tqDFZYSF1ZYw+aWSCVUq9XWKnf4IzHF47sFUbkzr9jFDkwO1RMp84ICcdRfY
Qm9c5Q/FBRMKdOdtMtHMTysX81vumHljtFuQBUhBKnB8DmRRqLvI+f/Wpp9A96uOlzeXpav0rwbv
+exAbOjR8kaX4E+iMeV7feFFuncXkiA/IVlNDtaQKrzCyxyFncc7+M78MY7l0UJVy1Atc/WDsqKf
alsV9QWJsfkC4D6/RMbivbZpr27cCHeHknJxFJzkjaBfz91QJ9Q9OI7IRVoOxW38O5ZEBejRYQD8
H2YFEMLzZLnYslZDNXmF8o691BcYs1iVWeVuUUusrWfQNo9HunPNAekhCNAxpmtsrG6fxYD5nk1x
daktazjn9uJgWWYr7y2osm1ku09W0Mhs1/gwNLYnB04qxyJBjbqhL+BrGCXtUwjxG0t3b0Ky3YyO
hGFDqlk9LDVdbcIhdKvL3GtKMMWm+1Kq9o/Hq/b2ra8CJ49MXvPyvuZZSG3uei+omY4MVNqKi7qk
+qcCjo+1Q+pn+WILDEyg0lAg5Yq2kkudtiGi2kYjvqZGp1X0wotRfZo8r0A7pzQH9YC3IVwlHdcq
MMhjlQU1vvXI8ePgxsvTadwz3PLykoX2+LOGw5JvMIbvBC0LYLjs+QEfuFG0aZAeafVxFhfco7pf
hioM31my/LMBa+A8x0CjH6/enU+Ewpy0ZUM6msbSandPi9cu9mAJVDiSzu/GXvtB2db76/2joL3r
UXGkQkaR4foTuRgIStZVfCkSRRzmMcPnTkU3/vEody4z1JRgMBP28fZbt3a0rlOHVHSMgqFPsGi8
N3Q7NVG9n4fqqAP3+EaXbkvd7nYF6U1IhIAUxzAQSrqe2yIWd0mqKLkgNdwfk6FenonWW2zf24BH
NQ5hTInWRzNyXa6NLdoRWlnrgVd50aENMR/qQnPkUeHYG8t4uwUJ4oi/cJrgd94KsyRRhJ5YawSt
iMxfuTOrHzqLbBHub47Fuj1+e/zZ3mAG1wcYUXN2IEIVyA45635wUmJUoaA1HRhc2E8U2SmNQG89
qxUnz8q98qi3Wn2qsdf4oMT2/NmzinCfY4LyqoUmb7U0L78mfbkJt5TZz/UPk21WMOUEZBBk6wst
5PUu6YXJZYKy/20JQ1tj85Kp+JlhGtmuHxGPO8RLgstlYvfmwXEGt/QnTek/bqyRPCGrn0JaAbyM
KAqU2VntspxC/uLUBS+TLLaZsQjnbzSl3f9Z3ZT/ynNT/w5HonjBbtAc4G2N+B05KmYavqP2xt+t
MZLSeoD8n8LBWX5lCRJu+9RLbGNXdplJhFO1zkXnaRmcX49/++0BASWhUliU8CNkQVfXGl6DC5Ww
JQzSImEXqXa9B/VtvPvyJIyTwMoeDY/EdU6JOH5OZC7CwA1zBNzy8Jca2e904qVsDDKSlhqYAoK0
tz6FLoyVGOMUN3AFBn6VEb7Suov9Jfa+Z0W5cRXcIsjAf9COZBieA9T8V9dnys9Rkxa60JyXGQWB
sEl2ZZPnr0nUJ/9DrzbzaTCGh5K6ybmD2L5ve0t91b25jPwM55r0+M4vSYOPKMdCQ2pniVc3LXzo
cPLm3jqLbIKcaC7OpRmLcCP+3OwX5kvLkutCcoUQW7kOqL0iQtvrwY+HeqaeFqHDexiULSHge6MA
25balVL5Yp09j3UVLR2rGRihO6MuFka7cNT6je7Q2464OrfyVUd6Ist0hFN1NZlJUB609CYKYrDa
ejf9ISZvZ47VRyiuQeeZJ+qmz2UynrKp+mdACN+JcAY32g+iXz40lrlbjPTc9dYR9a9zg+rYoUzx
M6ycjTzg5n6Rv9MBUYwsNu3Ade8b+3i599lH5PbesVri9GAqVFybUg8/Pd5FN/cLQ3kEMZ3+hs47
YRUPWgse3NKHUTAIFB0dXKLgByQ5KFMz/habeOVtzO0mL5ADknVwO5NYgdS/3lBhqNNYCunb9KjG
AXkxPV+d1SNU4tTHLCTI6/C9Mv1vXf3fhlx9drtEAXZE9jSI4/xHk2v6YU6hIqVutHVb3+5j1CrR
Z6RwRQIHNvx6crPXG2pdTKzmoi3nLAx/Dm3Vb3BKbt+aKLWBD5RqLQRZLqDrUfq6GVXXqtMgGQk5
fm0Kmg+jcGuijdb/G2peNh70iex55zqh00B9H4zzyBvkm5qBudk/3kJ3diu60hKaTK2Ey3C1vJ1G
0h8lQxJQGoqo0TjeCwU6Ojydnf37eKg760vSKq8t8DkS0Hs989mExJMZSxIURY4sGOTvQ1cnW6WD
u6PYsFZo+5MArW8vOmLGNGVOElhtOu/NcSpwmO+097L9kNtDQYWnmMnrkmLq9VzGytbC3CqSgPoa
XrdOi8JaNFobN/Gd802bFXIkdwTXsbquKZkx5o+pmwZRbHI5qlOkPM1mW/OsKpvqPEqH4Mff6N6I
Mil2Afoz8JriRd8Pipea5gFgK6RtB9UiQiLrBw66BzebDMfH4935WlRcaM1yK0NeW3deWkQrvbjU
RVB2cbKLF9Tb5iQ137+OQCYkM4JjIhs911+rKts6n2NZEBy1+Ki0+jk1dXEIy/rTkNDCfDynN/Tg
6qayJH4CLL5NKFkzJcSgDLaB0m8gKj0TT1Ez1q8Y14XfIrEMwdJLrj44G+2X1SgZDY+mHf/BMx1d
B6+ISrFTvKzQj7J0nF+KZUb3A+/SVntipPaTtEODmt7aaryj5VtjwD7U9S5Mq572nSXJYyUuNOC7
52469eqkZpfejFVrR/t0svdwbOq9gXejfWhnzel9kYT5zwGF0c+WnmXzxo1xZ0PJNzi4FRtlfh4n
10tfs6+T0Z6SQDG95BQLo/LHQifuFXN4GrItfuwtbxDa6hugGNKULile1+OJsi7VFvXswE3IqczK
a74D2B9+hTUyFrmR6QejKVPs80JFSX3q4tFfYKDyDYSEzCdXO4BfAYiVNIV0Zc3S9nLMzqyGqIpQ
ZizogA3Wz2qys78JTdqRayb72VF0xwESm+wNuMntisuuCxgQUO/IIa8DIP3quEucUAvGtHd2itOC
Oi1AgPIQRYAbae+NI3zbPeWrUh4llacWBAJlFdeXWHSYbXpLEJdKZe66wc5/xnVYl7sqMsbJ152x
svxWKQdtHxtmZeJBnOrGse96LwJwKxzZYdXrj3qVGOExVTFmdfSEdncqaOI8Ppy3AYcfK19QwFco
dtmr+kmc9hUvYn5sg6Tic+8mL20RThuf/+4g5EkUaSS4bv1O0/WuQxBGWQK6YMneNjCE13pn2ohq
t1e3hPZKEhuniztidbRCvUSyprb0IE16c48xavWEFOzwKgE477WYkiQK7h9aKlQ0SPVXmWaslWiL
zL0ZjBgZ+bFl53sdwaD3z4jAiSI4gu3Uh9dbt++TnOpW1QaNN9qHNEozn+q0ha5NsmU2cEu4hWlL
URBOHlwzsKqr1RMwAE1wEqjm5eJj3Sa4TBcxL/1owotiCJ9bBxkes7wkdvYNMXZtlxh5fEAuEhtw
tJDevSthV8rbgjehLI9fRy1eKak293oDN912vzfknbspSt5NUmHKhAQuQpor4NH061EQ+J7tJrWb
IJkn9cnOkZjiqZX/h7lAEvA8HkE2QmOrcEA3RzSGEtZBDs/TnxLazG3bbtlT3An0aKhTDweLC6iO
s3w9GU8XnZUrRRN0kRWeUdEvX3C3tk8CQMkHJW/jkzb1duIjtxMdF97iL8o4bX23O0fQoWAJhIJ7
jJR+tYmcoZlr/A7qAIcBa2frIj8rCFM+a/qQbDQb7jwcLNJz6P08wdi2zupmqw291F3h1EFkzcho
Ffme/pm5M8LkAy6uCpTxBISmotHQr80M+vRUgYQeuz8eb9U7U0YDgHgD2xTWpLcOoJnbI1ujNkE7
AeYG/hNbO7cbwwMX3aZa3e09yrGQkvmS8UROvxpsMdzBMgHUBmocDh8BSGj4xCASb5d1HlhDZ3yt
whr8l9e49sfH87wTw4Gvc3dLCTv7hnQYFg7yQqLueVsPBhbMZf4pL2zr9HiUe6spVRuA9nL4iePX
u3jk8ozLzO4Dr/O6l2oyl73pztApHLPeek28sY2vsxKLRMzknqYnAod3tYOorGSmNeQD6MRK32f4
TVz6lDYd6rWq8yKlxc9ULV2ElgbQOGi0IdsFCFz5I0KO498inXA4tlLOVEfprDiaOKW9/wJ4A5Ri
w8Xtyav0ejmgB7BY6TAETTfR9zTT/DTYwJ0xnck+P175O98X1hQwAUDO5AHrUoZZ9uWkT2ofIFRY
HKrFrXwHROjh8Si3ydhbkwZBcYMWKxWf6wn1OGAtemQ0AUKan0IsgZOiDf2lMY5ZjprX48HuTYly
Kmk2EYKIuBrMrNzeRUGlCXDgMl87JXRPlcib/zIKQvOA9+V9shaHwUUe/UJdawJ3mefPi11iFmX2
3UZWeedgANvn1DvIDFL5kJHht5Z8bC5LB+SAUWpv2qXO9B0lvWTfOPOXx4t2O5BNLDPAiUC1IJVa
DQThDdtsJL4CgMnZOZmX4YSwr3rE23uLFXO7GdjSpDWIGMOdRvfzek4KfS8JBG6CaIqKIxp+k28b
KQgxbckOXi+2wCH3pvb7eKv7HrW0ZlrQQgwwHm2+mcgd+H2dhF8H295qtr7lDtexxZZ0M0rrcqfT
erqeW7LM6qxPSQs3plSbnynoqQ+2kdXeGZU3rwBZi281CNSWWykV2fJPAfXURMhuCdNTygtW4Kud
YB3dm4q6UHQIRQcaSUuTZ6dEzfjQoRknBfvM5qMFPvHUjYUndqIz528RpQxpfd17nzRUrEAx59b8
Q68LEWSQ/DJ/se3xzzAu1BgH7qr4jiuwPklnIaG9+3Dw7pPYeNk3cUACXS8DrII6L2fOe+Ma0Slr
+nqvaMrWEby9Ft+0TSUwhj49sfJ6FKeOc7wFKDBYTaSALrOxs0En96Vzxcd+7HGwH/rhHC1tvHEq
byMMebl0E6BBy7BrArIRj4oaDSPoUxGzlqh37afBdPaPj+SdUXjN4NAhVZPgRsq//3b2wbjQGVKU
POjzLNy5S4UyaAey+PEod06HzsrIfFgKxK4rExq+ZrmW6UUAzqd4jZdYPyQ2FtoCR/ONou+9CYEs
1iGIUxVCdeJ6QrVos4U+Yx4QFtxTkYlxL7jWNpbttjgP0466E1VPuj03DKF61KOsEFUR5NpsfJkp
gn6UpuCRHw62eupdNftVgfr+9ngZ7wQ1uMeYTEJjpBexllvDhqE1llgpAlrdGLUPiEMuQLcH0lW/
Lb2tTp6Mkas4Q5CBBfomaMghu17KKNMrry7tgkdvlD3zksTrGEDrR8tTslOfDSVcExRBlQTaXNeJ
Pkhxfqc5UWbFxlG/O3HeOIhgOzxC1sxNsoei451f0Cat0RRMzdj4nAKiPPSZKB0AzIq6sY3ksV7P
Xd66NPQksml9vysDHhtWaKQUWljcOC3+zLrpU1NYIKT7P1vEP3zdM4+jsby/gCrxJhwV2TmXdMHr
VQ9V3ESsRWSBbQ3iVCwYniGfVOx7RPUOCMRGG2fzToCTVo0yL5ZQhrWVLa81Wku4K6D4oRXJrqHd
hHLgbP8MqeqXO61IBerDWN58nrQ529jRd06rrAzRVcO8SF7W15OdpiSEBmlkgYFYy/cIAsCzlmfv
lmzjXWFRf+AZzrufp/D1KIXiLMJskjxQBj3eN01ZvTTmOG90Te/NhbhjYrMBWegG7FK5ZeaOcH2C
Fhz/oQs14zkWZv30/hgAbwJyLG8lsE+rFYvswZ2GNkkDYC7OSTWn/Kw1Qjsm1GefvC71NiLdndDN
xpB4V0pSOsoH12vXGe0icPCiqPwmOWMPWeXnDjjqOYzsr++fG4hQmrlSwonRrscay5BkBypQUNcK
0OUK1MoxysNiIrpZ8xktN0RcHw9556NJXiKXE/VJks3VcnoUNLoFdm4A6M/bu0br7QX6uO8fhQcJ
hRpa1HIrrmpOQyxgmgBECMy+UD4OhrACs8r+ejyVO3fSW/5OLZ55QH68Xr3IWdQxaXiSqEabvwpD
U8692s0vC37bH/RajZ9VpD/Ojwe9sz3YG7LpYLLBKFNcD4rrMbfgUNYBqI/hiacdFcSpavZFaG7d
7PeGgtgJjIMNiTjB6vVQtPRpo9Qqg9RraKiYxS+7Gtt9HFdbIOW7IzEtafTB3beOSgktYTTdoypA
mzw/DOgGnDLoZqc86bYIUXeHQrSSdJ7mJu4H1+uHnqg7up1RcXfW4U8HpSpYSGmZRv5QdepGhLq3
Q2CSYhzFKnK/rAbTvEiHR9eVgTzoe6XJol3sNB+7MVGAk6rzUdXKd/PCEXzjemF+jIyOsFyA3xLM
ckLZWU3nMij19FOGdvJO9LO7EaTu5AfcYICQqblKf4dV4LDmDr281KwCZWzycxPP9OFcRX3G+Sv7
N407sdGSvlMRpckmXY4oZiOM7K4ONHxuEl36woE9FhmkWkL1JyMe1FcoTlG2V6pZiZ/SBqZWQRTT
z4MbT6Wf9t4WZONO/HqDdEFFpvt1AwiCG2dN8WhXQV8b2jPy784zuvPvJsRLIVJp4ifVEiT8+voj
6mUyKwMeHZzy1nuqjb54spuuPDyOJfe25++jyLn+tlXmsjJir9KrwJkje/Zh5bQHW00ojBWZeRYz
lOYR2vPWC+/eESTRguoPw1eGsethB9AXoQ6YM4jkewKpJ8hIxQDKoDInsdUTu7dTHYrL0jCGYus6
FVERzFZjle5DnEC8n+A/8EQfK1/UeEjWZPMbmfOd/cFxoD8GPoq4uX4ONfAmMSwsx6CYPJO5zfXe
VeKtNvydWVHA5WnCKqI/baxuAd1onEYM1RCQHTVPiQBZGtt5dkjaGGXwZRPReOeT0VmRgmMU58HC
rY6f1ZlFl1TNAMiA7HzAQuCpNeP86Ha2dXy8KW8WUF5vGAlKt3uJpl1tfdcdks7IFfOcIfmXcdIN
6yhUeNXvTRFW46w2f0Z7vJ0bl31e1+nFzgFmhEkXbhwxGeGvnjWMInlFPI3pl9+IZBZGgSsnmeNZ
dYrceq5SW/3U2VOLcbJWtM+D2RmAl6Om+WO22mRjL94bXCpqS5EfJALWNXH4j/mwDKl5diO1+GH1
E96MdWNn2r5PBs97GhJde5qGyeuf8ibvqy/v/5LsGBSvpJ4Cz4Hrc66i1D6goWScRS+Qu1RnxbeM
6L98RygdNKp4bNBqWG3N2oW+Thg1zjzyxM6MU+uAWKmxsVtuQiXnDMaSxAXCoQY8tJ6LFTpe5YRn
q1LFaY4S59VwJ0jfefPmXyN2Q5b0nx8v4M2pk4NCiJDWcLCl1kgLPdKNkO5AePYsMX1RSiXfUcES
Z8jaW72aW3Q94ZhEhcoKAHYS5tUE28bIGmMqnPNgw2nFXHA4gZVK/9AKS0GHMso/hE0qXlClL09Z
1SinRNj2KfPy6ph6qvJtGLS4P42x3W6coNt4wA9jB/H7qFwiJnW98mE/x84QYwpQ4VmOE3xSfVxm
e0v48s5Sg2iSAACJKKZqfj3KqJtt7w6xcxaUgf4Ui9Y99/SE/l3SXt/IZW61Ld5uPjS+0LOWRIbV
jjUGx5VcPMYS2FHzvIRtigX72O3GCpNWf1QKvfNVECc/y0htXi28sqcdolmhtaPDojv8jyR6wQCm
HvYYHotvDJO/wqOsYILPXvwLk5G23nW6g7rcojQosXmFPqF2U4ai/7TMjndQOopZc0QZ6ThZRpr4
7GQz3BVcHhYCDXr4nUpPZPgiz/vGxyCEWlAC0cHvQHtsNQ9u0zuWROInwTXxNAS0sFp+y2PjpIZ9
XpQetWeH+sgffTdXid9bRnd0vTR/4pIzXzQxTn8vml4v+1HXo/3jA3dvr/EqAOAsyQEkXtc/IzF6
OOQ5BmICkyCps5FAIB/Fxii3iH1mK+vMaEXpiDfd3KZ121MhMb2zM3rzoWxQCqAsZfR+mdcN5itx
cRRZO30N4eMDOaq8V/Sj05lC8TD+OyNV/f3905aKSKgFyzC6rjtmWaJqY4btqx4DoAd+qR+a8f0d
G2btSkVirmzkY9YY9yHLROxZM/adAJF3xlKjq1e73S7pva30+e5+4tJDO4aGML3dVU1vthYoPwVW
oU0GU87PS+hd8zhbQTeo2Hy1kbXThrmALOR6fp+6KEc4vdM+PV7XO0FFSuiTfcLPoNK3+hVKo9hV
HRa0iZza/IHrxPDZmT2kH8CJxRvf8CYjlNwjKffMiBhbrMeasxDDMDqBpE1Nh96Zqx3QTDZTX3SG
tTOXbJg2rsR7s5NuCRCykHIDdHN9WAx9jFoPkcigclHDiay6f+rS8AcWRu9WLGRusPUAESFqCRpl
NRKKGpGLvZlyHqeu1HykMRSYtYOhYD60aP/ho8nCNz0aHuwcz+tpkRc585Lpyhl1N+O1C4vxUBiD
+SlFwmXjaru3gvKu4YqHcqCv4SZmbgulNr0omPCBvDiKGZ9GnrOHMOzajZhzZyjSQEIrdQgu+XWl
r5OAiDzPoiCRFPNJQbJJRyV035R9/f59ISulOB2ARaRCJX/Kb69KYxwhUnqLCNRZq55mdzGfXbF4
Ly5g3o0EVx6g6+xaFpplcoSKPwF1tTFi16r0xI7ioB8wdnYb4ZyQXal1v1KV8UunluVfAEXFsAun
fvhDCG+r2HKbYfMDIB9ZdL6lMPnqsdJLM4UltONgXrrw6EhtDGEiGIYo135WGI5cY0dqY2/sHHkf
ridORi25kOxV1AKu15hXQwS1DPqq1rqLtzeNzqufFs/LUdDJDP1r6TVLj23Ikv75OKS93cQ3IwNK
Q4hNpi5rp1fRdE44kusFk53q+xGM92HReoTzyiHcZ4n+K+vDT0Q5tJXmV+jVB8dVDggtAm7SRHFc
rLjAsDIajpGOarFXePFGenVvT1BC1KRKBh/k7Wr4bfvx3CpNYzQIS16jBVkkzL+K0ci+2/2gnqLB
q30XnZwLmhnhpypGAOjxAt2Jw+DG6OEA8pHdglUimbNZDLUuw3PbqtWOvZN9xq6ufUbvJv1eWrn4
9u7xHJoEnAIKY+isru6Y3MUQisdReM5VnMgKxLMPSM2kr4k7FqfHQ8nIt/r0vw+1BgS2GKqm0MND
uBk4crnVjPYWKnjvj1SMwrOVlwiV5zU4xisnwlTCKI7WRZ+mXHX3i6KUH+cJ09jHE7oFjVHDxLoC
qhLfjGtaHrPf9krROnHR6UV4ThalwpsT7JdPPu2d+X0Zz6zC+ze2KHiocVM/lbm7nDBy77AC7R1x
jlNdv4RVavoJ6k/fnKjxPj3+fXeiC7AT1BMpuMgLYrWXVGGPjapM4Tnrk6NZggMZy/KTM42BiiEQ
/dDwtezEBr77zk0BEJpbiSQY2d51ItGzTFFt8NKdBe6dvVHYn2PAJM9O0pj/ZShKEwCDSbb5EtfL
31JR8uDdKGd6kn/YVoqDGVDIY6eHW3H6XkJItJIoNSQxKY+vbvVlVIcOx7zwjOjrcojHfHnRCiCd
hZPDXjSj7lV1y+4pFPV0dMdkfmpHCIePP+e98yNFFCTlCVOONZd08qKqqlEKO9cOKnDcW+EesvyW
CfKdAAQBDQqXJOGBXlhdSWqZwc9IXe+cOTNwIbrB1VNLE/BQGhyhPYqZ5cZnvDsiq4pjxtu1sLqM
rILqUq8Q8qqsTf5KosZ81oZo/GNehHIK3bT5+ngd7+1Q6GlgTrDtAVe2mmGvDb0Sdr3CtzR+6nEd
Y5/dCUojifIfIh4q46AgZDbIYNcbtA+HBGB5Dd0VNPQefzCsoYSyxf69t36owsrnLwpXEMWuR4E9
VcwLeO/zGMLFpt+cPqvOkJ6nvI6/JPawpSp9b/2AOHHnckNRNVutH7qWU1IBGTyjbDj+iFJKPWWx
6J9GpE02FvDeULCmpWQUkA7W8XpqcV02rmI7yrk25/LZrtLih4O/yB4Tia2h7p0urkCInlyHvC5X
s2oRLkUNNI3QD4jtoBdxG1hZsYVDujsKuQWJLWw7HrLXE8KDqDIKpCiCESMfyBKG+AuKTbqxw+W9
s7pp4XgyhErSjtzKKq9VC+QJ8Yqwz2bhLM+t4nkHBxFBxPVLc/yEEIO+I8nJt0LHzdfiocqlC39X
jn3DrgrrTqRmPqGRBghxP9WR8ZQolXsooFNsbIybdZRvYvYF4QcaBVH5eh15oSRhKZTm4maT82J4
yMLV1Thu9F9vckHpgEDLglcxAFhwfdej2CN6xOkQNZcw0zSKbKjaVbtZ6HWMk1SeTXQyKuNDpSVq
diSVTTSIrkqzVaG++Zr8CnJRycziArqpHXeU5j2clPkVtjX2e7L6CRMrLXVek7kR08lIHA+sYWyj
sPg4Ut6ZP8JfvPv4qmQ5a4qBV1b6FC5qewH3hxZmnKg6gpfOqB3cWdefWrcNj5aa2/8z01Zxjm3u
mhuYttvvTPPSAyvKRUQuvi76VHHfhI1ZFhetqLxfQBDNLymMjo03+20iRzlNlq6o3SI6gRbL9YeO
yViqqJ6Ki1F2zUevDI1Do471d3A2hm/nIvHI3OaBnIka/l+z7fIk9DSMpObe6Y52X4KUTJXmGXJA
fo7rzNlYhluCCz8QYovM04lQ6HVc/0BjzLRWtaLyImCjIt+Ai/weKn76pRL8itSYrctQmcp+oJf5
YVIc+3nWxXgCwvXuLN7hopbgB6mGRX4gb6Pfct7UxVbeFVV56dpuebXS3g36JrY2Tt6d784ob253
byzB9Z2GpHo5dx0UM8Wp902r5C+NMLYY3feWlazDokdO2JeCI9eTiXuUqEYxlpfU0ubPrkjEbh5i
JajK0T0aSzmcsqGNXi0PgmxtmuPXPOrHp4Gn87vjmRRe4inOFQ41zF5Fmq7S9HwerPRCBd9GMRnV
uZ+aVXXfHx/oO8uKxALIDpBowJtuiWE8m1BXyS5O1lHat2sPkZxN89rbe4D88Q2JCSqSDvLq+knI
2So3LrJLWmDH68PE1F6zabZgXxfZ9PPxlO4NhkQfu1J6MBIlrj9hlqqdNS/I4hSz7vwBolV5IRvz
nsZqGTZO4b3VIzzQDSE3hr++OoQhKP6xGr3y4iHBbcxdvVPcZsvi4iabk9ootA9gkcgSyRreObhF
6pR2Xl1aCsO/zMjWjt1UTP9LliXaqyZbcmP9boM8Yk/Uv+B6cqAZ+XoB58h1cI4R2SXEiEyB5eFp
ExR0spRdOhtp4aP/inqfGRfOcxXqHp7u2YIbUD6OLRJaQrQOxkq5dolMtND8ZaYRCOsNEfBdM6bW
P3My9OAlutr7UVNsD+pmtJ6GZuzivabVjQluJHRS36ynMKCBUqu+aMfktXd7+qOZMKnYzuVi/JWU
AzwkfL5CqoKZWiP+QYcRrYzUc3wQ8XG0b9C6S/x0sBJzH3V9ea7HuqvBeMcVzL9u6ed9OdbTF7s1
9OhkjEP705BCq74AVtb4aj+6KR7lQh3PyLACa82QmqyQ3W7G3ncHtdL8qRYxpLBwrCMCcF78nY9D
CP0N4/CDk+vVITVpnh03vhGf4CqfczixlK5hdUrL37V8ntkg8S5iFA4rYiZq8egYOE6a01bLt/CV
d47Tm2QOkHUYkkCIrneDwjNDjJDSL2qfOAevgphidSocUnOLL/H2TriZFV0WlMXJu2/wgTVqY+PS
MpTF03vfQot9GqbMPoRNj2ONUblBrSzRL7cX2mfLC5uDXprm5wi1gp+V22q7vBz0FlmIJHpC0DJ9
RVks3xVJ7vg9YmOkuYt4htbSBwuinQfTSY1/UJ4wPz7+NneCAv18ardYgtNotuXff7sPwzJ2TRF6
1cWN7XAXRVq6B/u6xZq/91lA9vNFaK07bIPrUZpM0SAoq0Q5Hcm1ycgGv6xd9aiE5Rad/bZE64BM
Q9QNFishCCL49VgGz9bFapoWhQgSAN+NnDndt13hfY6WRWsPbll15dklEPZ+5U3uSfXEPPo8T9W9
XpeCelcWps6uc/rws4f+0a8WlfHqrC9ac+itpO73jz/BnZCJoCn8e6kEw32+ugLKMHcAXzbNJSnd
6X807Azb1wc0BAld6vISFc5m4vAWFVebl9gMtQGuKB2R9UMOUcSmKOxMvQiRYc1QdzEIIyKgvjxH
mTDqfWXj1npKWZWTU4iQjxa5Voigq4F5W1533PILUGY2cDuNlj+A8vKgYljxP2jCpee8qOfJN20R
flDsZEpOamHP3xcdSzQ/nCil1TaGEtQUUBrwZzUvPhHfls9Rmvef0VbvobO1kOQNK67oJ2CqxpKM
jjIQtt32q2nlMzisSf70TB+HT/bgDf9URrRouwwa0xdLUFj066Ucf2R6lvx0klAsn0dbSVJCcJh+
KYBn/5hHU3xAnMf9Wrd697cdmVWyq9IxeSm0KFEOTR96fy9pZcf/5+zLmiJX0iz/Stl992rty1hX
P0iKICDYIckkX2RAguQuuRbfJPdfPyeya2aKAEum2sosy/KShEKSb9/5zlKGpmngjjys5lU0qVwK
Dh+XW9txEFOSqL6DKl4iHSB20XMDYRL2G88ne4/R+qn19KAL01oQN/264bDzZ4vhxdoDkirQAo6/
TTmdeDWJxtyHrYaJPjgLfaFpi4cDcj54AIJC+FP4Mx4VrM8Fch+cn0o4FPM8a4oMLeWgpEK4K8VT
/YqqL52LQQzqKvVIU2+SeFz0SbfUrdzqYc10KTou8dpGmS+FgbBPVWlb+yfYZODLwdcU9pKMhegY
z3JxJcMXWuDhsyBpoJZm+UW4QVcHKzkXF3HDu/UKgQSjOKk1cgFK7bEeO1EdZa5EpekF2OB0Ppy0
BiTLIkEkDEYVfG95CWlh/zNb4B5chJ2fXvbdAq8bsLFw//6aSDj2u4xuWNz5P7FXc1sNEUtUiS1N
jaWeJzqVfjZ1/oabjM3VGpqYlxAQ8nPZh8lY1chrgNl7oMibYgY3K2lNEgjrxoCWbb1GLxBQcl6Q
OvDq89YtJCsN/k8Xg0zk80EP0xaTZoHegAvUB0VN2ZAUAKjIRbp2lm5hXmbqLSN+8xwHKlEHgZL1
Srw8mNV7YY0Ph22KYic2szNFmF5kHhhswpZS4+iHAesbRErQEW7fRT3Zmp2CCaJuYQLb/+yytPtl
3BKbAqcM3W/+vPJ8svijNgYyAPdESCCO+3fzgfbj+drbCwi9yjlv2Xk9frnafLL4Q4mAoHkcOQH0
Hduiwe4SPA8TuT2QkHGDStBVPUwoqyn1/wcnjYNSDbxaHODRKz/a/scwdFY67u0zrOMXfIQBVN5J
u2tyuLf/+dkdzpVHKyhADRQiaLbB2+PYUg42oq3Ecdbtg4DPZz06BVWdeWZTD715TrsMUiYbz09/
vugnjxIcEuCW6HQlB67Q+71tGgHjOyxue+Z5081AQIItAOiM3xuL3s2fr/XJwRr0RZzWcJNonR+L
KB3OHtLOg7dvVuFvYA+IJJnFWPPqr2BGVRxqmfMeIpNTatPlzE9qOX9xbvzsEaPBjdIIezl6zEcb
Yw3vBsM1NqlYpVUYSm+btfKaRd1bPPTdFmSxr7Cq3/zko7cKuAiuFEAIsDUemzak2BcVl57dI/On
hkc8dkks60ggSQvnuLAl+GrkyvkxRe5E5hpXUAix3kgS+LYweF53CsveW9TLgXzxND5OVvAhD9Qh
0BN/J328f/dmRiAsNNBuz8FSe0YRVu+QH4OV4c+v/eNpBFqew81jFh3IkEdYks3SvmmaTO8lEuHL
KEJ/fRz5AFvvLqumFhvXn6/3yW3hejg+w1/q0PU8esleB/2vADC392psq3MbthvY8XxFRAay/2G+
4r7gRQeUDG4jGFHvHx+SNlqLTrHYT+iO2zIIFnIGLB6JWj5h/bixOMigj7/kTF50QducqRQGN9CX
17GuYlFTXoIq3E9VHqt13carH+yjeDVsC3pqej9EPPgmYZWaVl4/SVfEjNWgI0gVyKoBR1QUoUna
W4SOCEyeiaI5tXb+6lWNN9dTSfNofEmaefIKs+is28wjaZ/r2gCrk2E23QeprYOSeFNut3OaEr+Y
lF6nMkHYpyy7lWTrRiEY+6fuGq/F8YkH6ObSBPTFdTCweFd+LG7T3l9uB9S4qDOtDsPtIFbJcJdd
eMlxvFiRDQR6dhUgEukpa6j82Qet7DbaIaihMCzKkJAU5V1fKXRqbKlwMhuKeM2S2xkJV12pOJic
+8YSwHx1T7OuMPhmFIpO5JNedbkTwR0eOuQOpEvUr7XNA3Ii23Z+sVzRp2YSeiwS0QgQFVaucO6s
Z3gNgXcBP+n0ULhDQt4sVTeH41hCoD7cLBPYPSV6IrovO4RZQFeuJ7Jv/ch+I2DBPC9+vOyiyTZN
gR1YP644IwbbViMdUA+K9NucxngFrXBwUCOL52m4audwZfSdyr1NiwGVntDFKPgANcR3+7XrDsWD
gkt0tYC1+FL3AZUwkXZsAd7ay50Xai0qcDbHX0MsqCn6RKEY0TTqb3GW0GLjmdHeTzQJnzCq5qCC
gwsJSkiLu6FMQoca2YeNN/7sTA4HHmJwCvzzzPvQXz+E2QE7gYTigB9GR5uljlZf+Xm77EVL16oF
bnKKaorNRWOasWr72l0vtaDIvvwfoLAg6YFj6kMHgxdz7NAl0n7xkce07Jdh9gswXZvSm9VXAoBP
ljLYPaC+OSxlHwEv03GXd0Gm9kNY03MIFMRNeABBGLd9Bbaz+uJI8MlSBggPVAqccsCWPwYOdUKs
i3B23btlIXCt6JS/M2T6ygXwk8sAKER6McrXA/J1VEyTrjFmChkug1zcvQsPjIwIVtN/Hh2/neze
b4UALjAsAjjmAps85mnPWSrg7dXqPfyLEOTIa+U/IF8MGV1wN0xFAbHxus+IFj+9cRA4aa8BDj2Y
AbwpSNonj7JP6x9oj0e6iMgsoBGwbfTgcxzjSxfDc6hwqMKGMvLGlEJU79hLUItWnkaIWfw5BDOj
G2RZub5aFEE1LGuLGowTDyaperBsLWsJjjfwMS30pk8XhDIpNsO3nZjmqol4drV4nXrRvavfIj13
WwzEWRYQFlO7bQ2CK4qG0ryvMg9evUWgHSJLsMXpHMFMgANKHJs1cqmgRftKofvxaHNg94CK8VvB
hJPc+91oRgCZ7FtP7ds5h/18polEtgZlp7INgg2MM/jbEIns7s/v9OPxEVcFuRvnmwM17Ni8UCBR
eTYixISIuvq+tak8R6Z8fAE95frFaeXTGzxoj9FNRUvguPeGRJYuyd2q9iitE7YNcGq7iZDZBKgx
zoFx5uOhkvsKlPvsBqGqA98YzxUciSOIm3Xh0tU1UfsJMM1a1N5UX7gg7L+RJg5O/vwwPztR4HAM
5A/aZ9T00fE8bESPPi52uyyc4rVcszoqDID+UieclEjDslNBQi0L5jXzFtuHd63s2l1oVA1lwLx8
W89m3nWaej8BZxHgLz2/Wpqhf6rzHnTiJp8vZwQW3qRJy88xN/yzeYr4F2/qk2eG4/3BMhPmNvAR
ODqAhYmhmXbK7CMEsu1Ri3c7lKEr8r2bdvfnR/bJoDgwcA/EYhywgQe+H/WeQEjkEmizl4GPhmzs
UZ4VqIEBiXgA7JKuJhWPfJi7//vXBccY4wF8XAiKDhvFv4Cc8QzAvM5xXd/HuqzsmG5jARAkqyXf
J6Nnvo1k6L4YH78Z4EcLaJ7n/71Ig2N3jOspNCFo1kdm34zSew5Y7LDikTFhpT8u0bkA8/+JRkre
9pNzsKhkJ8Z22csBagG8M8JgrOiAKPxql1CeCLpSeyESM10i5x0R1DOIvw+8rfW0WetkPlucP14p
Ssi9ULK+VH6rHnjY9S80SUVQ+II8JBTwCMp8n49bO0BWWf75MX/cmLAoHlpn4KujUjl2Es3Ste0j
1y37keQpIlmHFm3m4KsomY+7+oHKDd7TgTIOZs3Ry2wSrbyQZ92+52aLFv8EVcMiHxoVB6cj2g9f
3NTHMQuPMrSYwOgGaQjGDe/HDmbjFINsz/a6blfsL+uWefUEwm/fF6z2v4E/8BUR5aNCJsU5Aub/
B3AWYqPjhknTIY9nTNJ+P8Gluy/hKj+8DqtzyFQfPKN3izbUQ0Z4gw5WBAPoH1BUwWo+GBaoqBD+
SfQG/RH9bydVQRoE7jy032jDH7yY3z+KrAOPEOC5QiKdAYYDWdYBYv33J+v7qxw1tf0euYWexbKK
DTw70ZxYhvqr6fYBagWQ3rTZLrnmX8zWTyp/7FJopIMWgPeNZeL9zXFn+TRrpvbShN+72RfIZdSg
mCdROyDgly2noUr93ZxR+93TflIa46kT6el43+ddfm17ZA//eT59XJkPXwmVODhQvwUg779Sjrtc
07RV+w7UJNDrgxhew57e5L34KiDh00uB8gSSDAp/JAy9v1QbZgkb+lHt6QSZ5YjzEMDuSUHBLbwv
JtQnoxu3hdbwb1LvYVq9v9YwhIFsBhzLI9SbFYDX+vuADifyS9YRBhEMBrl1rjZohgTooxm2IXJZ
vwmZdPC0TeYvXvxndx4cDM/wTQ74wOHn/7I3yIbAKmXwUbO2juwhPjPXSH4T2xVm1V/stB/XR3TG
QWcGVxR5Kjgavb+UECj6G9tj/shQFfhXskzH9atR83HBgiwCFFi0JQ/HvGPcLsiY4LWP/bw1Xn+i
ZrFZEhMVTqGMlnNrtrN08otS8uOa/P6aR3P2YETEuhkbLKwx1DP0NRrGkfwK2afsolup/8V+/gnx
BcMHKgNAOtgL0Pp//yQNIpXllOZ6DxUOHFOQOjsWaRvw3SSn9qEe5ArUo13TE7kkw7le02EPW3JR
ekrrr9R2nwwgEMWBk4LmdTBaOBpAqRCQo7hY71eBAHTSu3N47A6bxLb2q9v+ZAAdOOkx7DMB0cH7
6f1tK5GbUWW12tdkTu87yOlpKaVAXnsqVAJ4Vq/LnUzWiJVEW/5A0sw8wJ4EdqRdCECpXCcy8o1F
tYNcW7Q2vgoD+4gZ471guQLIBsgfqoL3X3Dg6RpqB/AwaWLQLWjknS2SplfTAi9zHs4GtaMvTnw/
F2VsfHf35wXzs+dzuCxWMECJ8DN8f3kcCwZkIk0GBXhsqqbm4YmdIPT981U+e+EHaSXknOjWQmx4
dBUHfpnhudknDjEMUzctSATu/UJDsvHFvPrkUmBEA4Q/kCQhnTl64UhS6Ica5f4+7mHDGjbsMbIi
rWJ0vL5YlT95dLgSqhi4RkEnd2zMWKeNv0ToG+4Xh3CFYZlMpZDi/cVVPq4TGZALFKD4A4S148V2
RugNIuOxybaDmzYDJ/VGrJGPLp2iZ+FAxBev6uNaiDs6mHbAvgx6gGOcSQGgZxNDFUpAftpKbVvQ
TcepoqtdzsKFJ7eiI94XgoCPLw1KJHhegBiCpemDhSc4djODPAsJr2S9UxMc2uZg/IGEDvrFhT7M
Nqx/uAh8NHF3MNU/WgXHyVrb8yBGHIQwj7WaQvhGgcpTBL0k97Sf62478T69ZLBLOW8lmb94vB/u
FLLeA4wABiJoCx96BTMBfArV+LyXc5cVogtdJQIZlgyn6S9GzofxiUsFB5JECCIRrnl0r7VHcqjG
m3mv8qUvmzX1S7cguf7fnNpoUaIfiowN/AE7rqOrLGjRLjkZ6D71VLKFXO42Rc78RrXN/Z8v9JGl
givhnQE7OPRf4bX8fhExHNFMdcSafdCBKoTM8jadkCO2wvpgXO04lAjr7gGeO9s120zQ7kbYMb7v
mii6y5slSg78AZaCd8ZTjgQO3fyKR2MP4ssxjaBih0nGv1u9H4Y1erSg1WD6Qpf1/it3yJykUZOR
MwsOxhN8qCRBNHhC922klitE69GknLzZfBF68nGQAZ4GmxbzF5dGl/r9ZZN8gTXJ2NB9H8YDnJKE
Lic6IHR8bPsvyFDYJfBh/1qzH1qdUEkB1MGyCy3K0WtZ62Ztl8iFMPll/ROF0uLGDSsq8aCJkb2d
937PdtbZ5qyGYMqUoNc6/kMaN9/6UgTkJoSvTnStaUNPO0r4VHiBTYYqjni8wAWHzCGA0pzkJYPR
p4Kfqpeqou48+QrLy/pqiRn4Dx6H2LBgxFowFDlMxUCOkAjsJV7aZCXtOPMqN5kpOVf56B+YGgK1
GAyUp+5MxU1304g0HcrOjDXyVxIWiq2E3TL8ikdnqrVZ5nifW2kfchyq/YrMSf0mTWBvIwmWcukr
lDxSWSTb5bW/wvYIKYY/h8kQ77TlsEDBhGCRKFPaxH1hfE112QZJH5cIsR53S+3VCDBq5grzJnzm
EeMHb49OnCOrsAnKpudTXUIRFK/wXERG2dZAmoUUG0fBWuGryc4QGdo8oxGTx9smWSaKohbCtbKX
Nq53nSNgp1DgRJdDStFqw5ljltUcu+QqrmendjmyvV0ZR+BQbBKq2fdsRPTIDjTsxNtav58QSym1
Gm4jzSa5IfDleSCeBiVRwH0Zt9R52qu8EJ0wPHMhKSZbGz/X+VJjgkFtBb+EPmJ+kclxnLEvB+1L
DzUBsp+QpQJPL+KQL1pztTz2nMu2MrlEQo9dY/I95F22DZz0f8zwE1m2tofO3hOEk21PeX+HgDq5
tTTOtp3lXlstcKC9xpOOfvpUBmezntPTIF/yjdG+uMmXZfiGOjna5pLxm0GtINanKcRn04CvB+eY
B5sERpYw38PQgaoGlv82eoXhERYaz6nHFNZjP6cUDGSB2KJui5hnQJFjMOjHIUhatyVwDFwAi9P2
O28VewFsvuZFwLDAVcOUCgiv9dSXCezVQYtqs3AtbSDaCEGqHATtGQYVYxUMMuOIbwwTWXRLIF7n
Az4FjbB6mzDBdQXcaHx0Wdt+RwN2xC930BptwrGuaUEQwn0tc2E2q3TzIzqqwVOErMJHPLCmQ2Pe
xXcho9mw6YJxAR225yGvwEpiSdnOfrQ3jjV5SesgOPFt44/wNhHrgJe12LqIZI6mNuIaFLuZFqj2
irmLPFVMGeRas7TTLkknr99wZBY88Xw6vPZx7FaoGITOioSRGe96BAO/7LNssKc1RHJgOWlPPJFk
7r8Ll6uxQt2HIsUSoJ0nIbSX1zjy9KKYLThD5SxqiYauY3wtmb8enveqNDsdQLUIymzImhfaUV9t
HJKUmxLnHfPNx2LCkRRbm8uGRMNjrGcxbCGLau4odUNWNuAq5pcTyMGXeTPbfcBDfylaMLQCxFbl
a1IMOZKgiyxGaMwmbnm4R0UJowxZN93FgpORg8J5QVfcRCNYTHNkuod2hTNlyeHp1p2hmJWUFaBF
w1QhtmG0mTAJdan8Xp92gUwYBFRrcCsyWNOXqg/UC5IYYw1XsxY2Po3AmWgrcUv5SU7UvG5QN/Wq
8qe0vcNE1N7OoVF9KRPKsSY2sDIoRs31dWRru1QcN5UXUloZlbOtM+TRtIvZTqiQ2iKeWTZvVhbD
qX2C8KQYkVO+blIVurlQqFbh4lxnTVBk4GknG4vVET7aSmZRscatb0D2YhOmgcbqW2S5APURAuzm
fplYFxRMgxBUuhULbOk5no2bhoegGrcMhmq87fyozEkSPzcRy+5m7AL1hTHMvCwYQjeRIw7uxzE6
oGUdMnHZTdYf0PSi66Un0hHvVIXJXTcZNVew/uiAUyektyeBAGe2Sm1a64uph93MhWIWnHJS+9h5
wYGfLvPBH34s/uSSitFpelQkAAsdcADsEAS4grJQCAmBuAaCb+gnatlXwDAtL0POJoVuvkCwWhfW
7UZhfa6awDVtqYMclPgUqXc/TOaDv0vWWEPNeOifJRx69RPeU+82wbK6DxFRNlQKUOkl6PURRwAC
IJez0QZeh/Ummn8ktRtPKWY72usI8OgL0o4WuSM9nLZK0OQw33XQ1FdR1gZe4QG1OPEsjh1lu1gf
E00u4c04jHgtbT+1qkJsbJ8UYBeq23nqQr3FOTuQBWZf/Irte7oGgOuinY+1RxR4NMsvEKyY2Ooa
YOlVpPMpKpKcqabK+xrzWWSpGyvhSfmG1nuCH5I1mw5psyAEUO36BdstGE/nmU7RK49j1ZEKXPwx
O2EsRe5balfyltYW/zlg+N8WmIg/V4MTWqNp2tP2umXw0NwuNbKETuzgO3ZIudGvsMTz2HbW+RiX
8D5U8Q76MWxHjZm9dIPcwUFsBM72P0XsdbdUR8ubTySaGQ68DFuGlICPkCq4BczNOj3poB9foLtg
yN0e4CFQqDnotjzAdodn14TJxo9bO2wCPjJaMX9CuZfPEQkLDw5c4PpO63oVeQ21G2ARtb8LUVyj
+OxncYLkDoslEj2KuTDAP6JiGieYafuuuyJJqPsqDnn6Ih3LfzAYbP0cFzcnlY8m1LBVUCXczzQH
ZYpPsMZo0dGFEhKu75scsRbbKTSANDrSgB/bM4sAWu14TUokR4SqQuOWX0OdyYLSUTCLAznbqNRI
ppLlAo5kWyZTCBetPhZhDNujKf0RBkN0CYYOYzcC7JiumnEKhLtnRNxa8XiuQQdI2AQ+MgwNLqEI
wdaG2CcshdPkz2B6tGjklq6e4UFAZ6zr8ZKZAUKPOb/2YCL6Q6mcfIt7Gc/FRKS/ghMUBawgfjK9
afggffdk1ocgASfLOY19PNxVKnI5aw/+6n1uyZPfBd6VH3J/qcJV27oMAxBNEuG6u8AGsO2QOgQD
OFeTCyo0JJu3zgj/3mmveyYezfJNKBDlV6hMjG8JkNWwGFEQ9oVIO3TvQWhG1EKLvNlXCooOwtcM
tbQYaj03JfJ2J4ShKcs3CJbJwmqIUZmUiw4xwMPRPxzyeizFleS0XuEX0ANEMzbofgzGH++IFbop
0/7gV9mMPnnmTQ8qTm/qZCfrVD5zlqSPFpsMxr/U6JJGVA5zqUXs15gRVkwF3KoSiBSBfgEYzfTy
2hox8t2C1tkblCM9Bm+tTLATNEeESGxzJQofpN47whe7QfQBPsN5dJjKlDfgAeTLMELfykMYsPvT
GOGw0wt6lUNwgN7Zgvi5ccNW486gfoElCwz/+LlpQ/9HRmzQ4Ehh4lPPziot416R+8FbZ2QeqKV/
4fWCbOnRy/l4IlAJ3cZKemE59QM2wVqlIAktDOEWux4+ZzeRDnRYatm1P2I1LqpAysIkig4Wgmfo
k7KXQbs2rSjsSh5Zm5m9iFkHbMwB2itSCFLj68EsCDhY6ynuigZmrj8zGfKbFdRlUqwrGoilDJqZ
lDLF8ZxZS5AehrBAfwfwlZQsDtaoijLJgpME0WLPYwrnko2GSuJnp3sci7D91ntuxqS7mesIa0Ar
nZKlB5ngzxX4w71tuc5+9gmVb+MwKFr6NYwZQd8Fvaa0PTzGihSjk8J2iMYPwuTpY6DSft619YJS
FIqB2G2ivpOXkmU2g8cudk4wqZx8hiACBhSpyluotcAtu05tRkD0MlM8Iky0a++DhjICXjRjt71G
nmwRGTYZvGvPvwfWHv7SMDeZtnOQNvEmbS1U4cDF869sWT4YRB4KQ1ja+AdvMTQ5j72sOwKk3sP+
ckbbpT3x6kY9AAn1LyIh+uuFI8emWKJ0RtIUbdwhimbdAdSantKImUPac3wj0DJFy3CI7Re0o99c
iuOiFWQH8HRRIwPnOipaR26Mo4kJzwAlNGVjYo1Y2RU7fK06nOVjv4m3os4Ql95F88msIAvoJ7/Z
ds7mpbcy/0Zro2/nVC1nLKLipPHgJZp5KHMLN4t1OwMV2PwGQP7jZf1fzet4/d9fT/7Xf+LvLwCi
BG1adfTX/7qaXoc7JV5f1cXT9J+HX/2///T9L/7XBX0Roxzf1PG/evdL+Px/Xr96Uk/v/rLBuFT2
Rr8Ke/sqda9+XwDf9PAv/39/+LfX359yb6fXf/z1MgLcOnxaQ8fhr3/+6PTXP/5KAWD8x79+/D9/
dvnE8Wule31p6dPxL7w+SfWPv/zs7wD3oZI6jDN4whzw3uX190+Cv8P5DX05ELIA0IL99dffhlGo
9h9/xf7fgSHBExyvHlgSUi3++psc9eFHUfZ3oIKIy408eOMd8qz/+j9f7N0b+n9v7G+D5tcjbH/k
P/5C3/kIccQ3AmoFUzjgVrgYPvY9FmObDn4WB84WFWN2Nw7sSq4u34H3/w1HDHk6W+xUlnkHwQqg
B6HTp7kLxwJbxHcxeHNJ57A77UmOuK/s2cNpGP4lm2blZTdF8txMY1gQFV24MR4uQSHcp0iqA7l1
YXDNSi9TDSVnLMdTJ9cyMuGEsOR13wu5m1o/Bp0MQhHWF/l4IZrxggysgCHURR7znwn3Xsal3kVK
vMFQ4gIiqzNvSm/bwGx1tGn7hzZ/Hde9yR+U83ZISW/gYc3ouZ99A9UUKxc2UWQvlt6AVd6e5BO0
N2H8kk/P+HalaS68BFpTHLSRJ8ivVb5WXtBtMoYz4/zQm+HUduvmELRdN3sZo/EX2ZK5O9dfBFQU
cA5cipi8sM775hJ3uuTuMssnyDX5juT3C28LNBSvmHh0h0gYWF1NgIYcwmebFpFj4wVOQCKhJ2ny
HLVQ9T80fDrBs1xQMuX0Yg0vA3U2e65UGXReMn4lDblXswcPVFJXOETei+YJaDMESoBn7uBNUfYB
2/mwA7J+UA1Jfb20DjUieKrCu2ijaec8HPo4GG4Xo2QnrltfmFhPuIEOwaxxZdflPPWWK+zuxWrb
naH0uTt0VZ9GrKJF50H7AwbFQGiFqpw20w0OwrvckDIkVxHctstm4Ygpj0B/anBZIEnoYZ2F5loE
DwwqXh3bclpQRZ8xNgEWNFurvaHo27yF4/J4bqClRpJNU6LWv216Wqb+NcjBmzYNq16I6yYxdwLF
VTHH9kSGQ4wkbvyNWP6IohvtxMTeNGO2D9FFxaKeFUPmtp7Clrd60XZavFsZ4+m6rvsR4ixcBvEI
n0n/zfdeIx96hWA0F5Y9eJLDdq3H7sxLYb5PEHecKnRvWNxVHuvAeLfBNwnbW3QWi4UHJbdpYd1p
rsCPUsOeRjMDyjheJfYiTPQbS9dLCcriIJB8oUYIrmgRd48cGRhGLxVQlj0F5Swa9hZF9AyT90Ah
y+fJ6v6baPIdUOei1zgieOYaDlRTMWbnEmL6LPQ3iaQw+PnV+m4LKOi7CvQdktVOA2zwxmUVCcWl
YnwT0fhGAq32p/60j8huCZcLO3ovUBw/ttbHOPiRO4BtUwWBYJFzcRqND2oUezNASoA0qRGzOQv2
BhmNxYpkI+5F1zYxO5hD3dSGv7UNMIJZWVpGi+9jfOvKBfGldkY9pYF4ycV41v5+G2o7tGDWU2RD
rSQC6NLOZ5lljy2pv+cZpgdqnTeZe6/wqoMBSGZy6I+wQNR00zq2D0i/0aKpWMOvYdm48dbsZtVk
3vLYoT7uvGHrL+sdItcf87hzVTPDtYRYSAuJy07bMXKlbeDng0NLswX56WpNwWv0jfhmMZEge75A
RN3OW8ZiGB7R8KJx/KPrrruF7uYa8pI5vKPqxa8B2yvuqmQAljm1z342X7apheLRAFjVDrVQjyBt
cLuw/tSRu+p1vN5iEV0qP7Xn/oA5DRfdBLhU74o02Ad9Ot/BX+YcDdjoFGt6dDLbb3roShcFBtVh
+qP2OSq3EX4kaVCkjtINmGimyHoQ76HEuLMtqLaJBV8TCWpsTZrTrF/0Nmkmt6tFyjc46CdbZPWE
Z6le2Gbp6E9APvsRlYge66vMjKQg3Xk2RvY+5t530dvrjrE9S+NLFLplHe01wVFpMvRVteTWARwp
aJ68ijpgvwMDK2lZu8ttEG2WHolAAuY8qNbWa6Nj8hiq3AB/aJFBbGP4ukgLvpMRbN4mKDRTi2kU
kfq8Xpy4pPO8Ftw0CGWP+vMUIPEOsvklwyo6qEs1R/SC8jooulxvMgr5rRcScwo6M7TAU/gtnRp+
ymovOc1UntwRAUVIKlagTMS7qG0N11c9yG2SrPRBqGlBxd9ONxgYbCNVQ89TTlfYC+Rx1UAytkt6
OZZDNs2bviEAvLGyVrNNauyDrCtn312kIt/ODlW2JZh2uj1pQlJiPXuJPQgTfSYslARed9cgnwwq
VZFtGlianPoOiEww/ppUc+cTsgtnAqJfcCvpGJ7XESCOQEwaEEI8XouUYrqYPBkuRRiht9wq89yS
XBWuj6x/auGDV+AoEmOhDYbLdMlgOe3MfAWloN7Y5J7E63QKHA0Lo9UC8uA3WDxuAKn9jAYoqdss
qADs8rNuQpO8zyo8ZCQ5RXMNGLzrTlU6RJsEdX2F+JBHtbbeFuiZLEjefu9B87ZeeA4QQ59GNr2j
nR0uopR1L8obCErshZ3VHeJsRx5n5czWqbI+t2iG5RmeTO+fLAiS2+K54yCQBChAUchGjY8BC0B2
S0Z5HUfEbAA31mU0EbWJJ662fD582v9m7ryaG0fSdP2LMAFvLg8MQSvKS6UbhKpUgkl4D/z683Bm
zm43Izp6h7EX57ajm02ByMwvX6sNMpLytjiXpfqpgRuFRs2VEI/Ktmjs50lTz4ZsT55WGc1xkBkN
rFf8a064xovmtdmM57Va0HvWA7vDnB5sY4o8AIBlK0yQqEEZSN5oTssccpVt0/U77lHIOBJKq9xs
39ay/BrN+EEYzcV7Uly4lfykEAmupd2ui5dTUigPK4FFmlZue2N4VtvCV3SOkmj9NVtgLQ0DmlSH
LY89TfPQ0OzQtLl8z5tIP84zOAz2WlCmfdoZocN9M0mFmwE9VEXkTV2yB9NM3aodwhxctVmaU2UA
987FOXYGL5/OTWdsy1K6q+o6jACSpAtgEzGqdboSSIKloSv1Hc+e0eFJ0jNnz/3Y+lHhHT6s4xpz
QU94/xN5VM453mCvK6ZspehLxspUtA5gi6yTgYn5IRSxOm9QDs/QSRXgVD/pZRr0zSoX/krMRaCv
XQ1O0Y3GNr7QXlKKkB6HsEJYR61ZB+Zj86eQGBkTOaoOY2sKL4l7OazqNXngQs6RiIcy33RjIfnS
GsmhGefORi0g1UZcP4GGXtnrVg6k0mnWw5jo0qOSOFmIYtrYDgC+R+CK7GNJ4QErLjJBQvQDEjrS
cZ/0cqou8QKR5eKu0XSvbObxjBJb7JrakLcZKR1v8Herq0+aKVx5TEdvkcpyW8v18kz9qnJqHWPY
d3pvfBcKV+Wqn/oHagfAoUoOU5SH/Z3dQ57NccUgUzSydJeBQ28Gu0yfyQWRdxp/OviTbD1wdbD8
bIyNXQ4WQRFT0wQVBYTgW5fcfS3RfHOaQTEUykDbVOXUsBpt2bB/aNpWq7UtKRfxfnTSd7XrZn2j
9LLxRt1m6q2jkvidNWT3jjnTKeUUHbHuZmKBQNJf8GKOg7PTpXLlR8XmFbcR88lSTp5SdNKhFHA3
AIbam5YV0XuhdfT0kadcekWxMiPWi/W5jozCUqNg5dIBHcLJKobTXErZe+vk9m5WjDnm3Cy4aYP7
jl9rXut0fEi6JyX9h2H28H8qydmWNOgntbIfyWQPjbnq3Timqo+21aZV/UGW9k08lp6RzkXIk5Rc
LZZOUVnd2e38qovZn5bpTp0rKNJknOcDAzsM5FhilV+gTQYRfWj6tKGASoa7LY+prByJmbgXi53v
5KF6tqfiRcvXTdZTPKdjq9erZ87VvdbZgVyOvT+3cx4YKH6kQVEAoZXNnFp10MjVGkxZd68C3njN
UHqWYaTkMsgauHR0ytXqVFOS4XSfvIOVh6Ee2tqMX2Gs3LqIzl0jqUx+crerqiTZZ7bAjqHCgPW0
KnhFrL+h8gUgGlUevtV6GKh+whWNnANk4ptLmu6zRa+fVZWoG4US4uc1h/8l995xTSIcPXhRdVNl
SuvXWfuy5qvzKITo3TJebUggc19Yjj+kVryJorw6N+2wuCjZBEkdInJlK0LQXkv72NI3au08LspH
RQ+9Bj1hjAQMyKXHiUJYDdETiX7BcIM67o+0dUHFMVASl+AO0hzOi/BsxfgulzRoHGJVJZti0cSX
2+zUKG/gus2Xo4xfQ2dkUGB9ieNNbuFgefUVQ5YmVlna8hfzALgMTOIgrwPk+ViRY2SJwR+YRzk3
pOJQ9vHeVlRouG7Yl/JwXyeT4qYo+WgIQemZdklYo20yOj3yuwxS1b1IFIN8pGvdzVurxB9TWyeS
f0RIp3i6NVJNe4MMEviBTPTliujMjV7Ixl3el2ZQdHlD414KTaXkqV9EsX3oYE1wC0ZqsaEsNttU
cq5TzawleynNy5dZkpxAt5Xk/hKI4fWJZr1p+bAACrZt2Ed1Cpq4zs5bY8frvTma4wuVufmTZQzq
VjbGfkOUHdifnTvGm2r0+SkZm+yUl5LzVOZS4jUoTlS3wyzPvWZqdgrmjrcJZOiZ6tricyay6+fI
vLEnYkLay2aC+X9olP7FGa3hPIiSysfEzj/MWMy5R8fSGOpleyEWncK5cyazf0fhHz2JNosfkRxw
MI1dxLyrYs19voDjHytabYGR0lJKd1abyNegMLYD+cTYfUvr2WgbdUNA1XwnjFo+rErKXcziRTWp
C36K1Ebyq7SVTqUeLzuabZq7SBCA7OlmzdZP/Ucv+z00xpFDYD2sus71DZlO+dYLzk3FWLCHyy36
HBzB77ODMtTXkqV7G7AMqxt9ndVXIIR518aZHtiFqFAeZLu1l9LdHKctyHffqo+zIq2CC+1gwJov
gkczclDbneOpdpq85pmuBw0Z4veOOibfgz46itvFuiA9oloHXi2CPMLVQGupRqqyWQeLK6Il1ctB
ODFnhCPsfTePUBBVGZRYY4JsKo8Jb23qzDtlzjw6OF1yHDtfzMASem8+F1J7z7nbEQDAtBDBhmaD
/oRMhXuMIPg84kajzCjHGTkTyOVV+XKK0XS1NvIBgFKs01nxexnS/o6iIJJBijEouamTp6OQbCHZ
gXDEe4U+JFStZDM5OiZw9nBLpA+ZgVU6sSfGMPEDVN/gjq6+k9lxVxuUaOD9jZ9tnRIZ2SCqYyzb
gTlCnby6JEGNvkg0Cd8raAkyNncc5DfamHYOURqTrgyu2o2j26rr3pajyO9zbT+XjXDTCRlAkU/H
Ss03o8Dt6HAL0whp4VZ6uUc+EMxh8g+ncWtGg+MvZNCsL1h8XAQtQNkMbjpJSkPyLBPI5a6YlX0m
VhRA1dZoW8Sik0J4QK/UJ7X+3avntWLyouoGwqvgll1bniIu5YUzvg5pAtK4YMum7TvOIUVxojY5
ayjt3U6Of2dKuSE36nc9p/kLosoTkTxtYDUdYxaqha2idkzdKvcrkdVnqtipcRJfEm1PWBwiKYi7
fiPi+dNUzXs2Ofb8fi34a78WKo/l+j2S1sXD3wRXPE505HAzgErkkpaNNhuCMEJzlfn6ysB2KUmv
fdwFXdFwMSVXaiCK/yALcuCaJAm7yHSC1o5nfxXF6IsCvNAgBFpu441uH7V8E2fZj8ZUzrGof0mJ
M/npwBlKwzzyCtgpn/QDPeQUgqnNSxHAEg2bJAFNaZZaCwrc2NuGJeQVatU9EAiEPqGz2VqAxJXu
WVTzEZaXKVNUry0SJae2P8lHGb0et1aoyOI0ii21hk9DL82uKgjKbol0KwqPFM1THEH1DEUvtk0G
cVZHnRF0Wg3u4iw/o1w+Dk5k3rFnTwGd2Qc9HVecV5UTlA50IKCvlxvJkZ71PCBtKPtEnspLaDbV
21rN38rUGxuYTpXHkWdBbKt3oteRWdAUu2SfeZrKRxL1jkMnlSBoioJ93XRO86TNZ9G1VjghbVWT
5VDVUYAoS+VUMr5ls+SQsZwTMlLYaevJaevqVZtWC1IGKHeS+onHAK9NmAEpckltw8bPxlECenqC
tBi9uJkSr+/6u1asoZnGDwWaOPIM1NeFu3fQrM4diXQ8r7JYZaCZTnARKDfFKHhb4hdRaXnolIN5
MFUyEfoy2XVrtbEj3lISYO+VvDCeC3DG1NYkGnhxw+k5ZRZoq6yNWi1ZmJXQ4Mz19oOUiF/NFN+r
q77nm7xyJp6kLmbJ258OifXbGF6SywxnY4QGz0jRQip6ivK9lAPjQo2TfLolspXUJJGGapQPnln2
TbDo9oGcWo8opeWDw0ph1k+DEUiIKiwFGFWVM3+Sl/Z+TJX6zGhwUno8i5d1MU665pOb/iAcydoj
n/mtjIkIRnP9ZRrk7ZlKbD/N+cqyF9UDOBqbZDsPmzhvqwdTNILZo6JFolJGe9OJVd3XRm0cl9yJ
z5WkpttOcQgamgawmaWsvEbXPA6u+9y8JEfU5qs2iBDxKmoIq67vOXjCspGdLdlJxrknq8Qt2YOh
vM+KWTyRPcR+pX2NUMmXU4lfJKKnkVdUeDmjjV9mzQspvWIb6+yoS79BNe4Wmer3Q/OqmR8p2lma
R2XtnAy7OKp8S30YkzzI5U8JPO7JrozLhcempbddKZJqFf1poao9tPt1fCZXpXJXex7OWalJgVKJ
XUtK78mgqDVIM/vHYDcMimn72oCLAbSz8Q5lOZHNkV/IcrR7zZLwl871MZNn4TuU1KAZScQhqcmU
l8+jasz7TKoaJMlcuqwxUEfKclo0o2alByJhQWSm5jDyLjmDCujs0OyEE+1kRTpNceqOcBa1PXtq
+sIQrHpjq26bVsoC5B5BRrnLCv76hoWvOyVdYrg6rmavawbFpSY+bNlzBXoKlwCsxlO5/WvFtu0B
SWoTxuIdOxeZGU1lHMqqG/wIJce21J0EBIGxq+q77sRxaSDfWzgHs/qbnhx/rkQTpLacQJWs2cZU
CUgD7ZaMvXwh+CPDkjddX/xSYwu/WHkEstN2YhDv7RLLh3Ew270Q064o4nqbyZeUwYhyRAQYuQ9r
sbrT0Cm/bTnvQxy6x/zy2CUkVtyrm/2Y5n2gLEswqhrPsv3pKBE9TlI0U5lmTMfJ5iVPI2sPUdNu
YK1HX2vVeF8oHe57q3vOIvN3Uhr+GOt7/CE+9VrSZhwQCYrYIQgrg85C9iQr/kwu2c/GNj5F3Tie
wHn5jAL7mdfgnryO1K+1+DfTj3qsnR4Fv2kcEFUeYpLqPTkGCnaWKaWxCB50nCP664XsK5mO6k2a
djHh5Z66cqGsCu0ksvmeW8PZjOM33DJAEHoRGmuchU2GWSVGFtDSjenmRXLE5r2nr2jyJBVhrs1o
64J8DkjONLYqIyiKbC+6ib6B7JQMe6vYWuK5FKe+bs9cW32o/k20WCZnv5lvrIYg/YqwR0si97ut
VJ+8MxcMkVaRlvjX5DzqcLLEDrhJK4K+XSWGG+cM+YuDeCJ9xsl/SzinC178SsbXQ2uI8Kq022py
fz/32ZPRF/HOGKaz0jb7dqoWT1eXu0FAHDXyF5U97PRpaoRN2sdexr9wtoaY4hSzv2Qz6KwzbfFz
60Nu5W9G7a0l2SVc0bCRFvvJabIj1yraoYavUk+1o93pjptWRR0gk57OixQf2oUbXW2tb31sEMJY
Vxzcd4WUPzgxjZ/k1qSrs5e0ZVv2euavTheas7OfHArRefxoDKYSt9ryMNryuebMm+SXhpSIEU9x
VkxhIaiEN/I4KNruiZ/VZVAqvGhkSOoizJgX0rFGwTYqrLiiFWe9Wg/DovoWv2YcA5CVK6eGFSVf
ZP1QhsEtmCCsix652sWG80Y0BmV/sJBWK/t2fG9eQHpFehuM1AzkJTuPVbZS4M7iH7JqPacKS2pC
r+qLwTJ2YCzvTlM9kPHJ2TM7u3KAlYrDBuEd31UKC8P5oV3k+rzTkyZgPYevMeF8bmS/pegRzaZD
G72ZbIiqPzVEMZlNsqEWLyCMzs2VH7mqzF5h/pyS6CPmbEOPF6yIuVTleWlPZkmO8DzsoYYh8qXt
MFrnNI0OVWQ3HMVZxgiYegUqiqAFe3syKxa+Xqm2Tx8scJx50SXJ65MDx/vcdLPxVFsLrjItVp61
akJS1hkxFn4ArOrAZXmvl0T9GE5UePHA/W7RDYRMvMUZ9w8Qa70jW7OXSNSRdnElxdtGsX87JVuj
An3rliopH3mVcHCPZHFm9ACaolA8lWa6sc5sr7xcguqhzHdNkfnOOJxFSoaRIi8OcyCqu6iSHsTQ
7qU8fmjJwS5t/ZxIudi3SRFKpCy7utOT1WYne0eXpg1FY2+iTs5LK3YKSQ4+qmYrAM5Dlwqw5GVd
TtikPB8KMMWXrGq+ZRmIFfGl7WZI6hjKnSeLHdBPKaHxOyqjQ0nT64Ok9ttMz31CHh4LFYEpN5WH
sdOzh0tK8eg6En8T8U/9nepIx5pAxkL057VR3QQZpJSuYb/86qPmLBuPZRVth2L0jCLnHtfCCefV
BvVzqC/lo43kSe0d7nNfHfZgxvptb9OsUrJ17dIs25QDJaaOvUmB3xoSKAbd3DgZujCldcta9ifj
mCkjFtRDX9Z+oj+bojtrbOdx0tylquTPly5Kbaovv5r+w9HKLkDJpHv9INRXgqxiTzNj7jLTFEXI
YQf+OvocNqn5nJCwJdpXPV82kYGiTo83cbvLRj+fj4aVhHr8y+EaPiyG1zANSEsHdaO6Rv6t1pfT
duavcgJDpO9mP2+0/leib2Stfs+z9jNapHt5usgMEKiOCfolECFRBG1/zIXqyelnmeRezXUzYxtu
+k1GKWtP8GcBKEMsDT1wbBdj6jPQe8yASHH59S05R6qeRs91Q7RTpIDkCbKFPJP8ud1qc9VGhGTK
j1luxU8txvv7sgAgrNdm3HWt5ISoOlQPj2n6U3YiPUTXRS/7wD7ktR2NA3D1FaENQAvwkKlsHwRx
IRc1AX/qkiynuh66fYQhIOxHhO8krumvZapyeZs7tvoMx4DvtLoI5qQ+61mp/DAsVrBRLz1Abh5/
d7oV72TBFp3pcvU2KP24MK8mc9Bmdv0455HprXl2zmPFdkWaFaw1VKP72aLxPFO7e8E48Dwz1Htk
Hvia0kHsGe+NE22tonrKWunF6iMGbSf/ES11UFcyLFjOJlqpw0NHPAqH1SvMeRVWi1650VRGbsE1
oUwlj2jIGD1XFe3xIDa+iPJfNNfdQ969qqO+w/30PRmEh+Hedfs2BybkJj+Yj71t750InLeejbNj
ge3KkXaWU1ZL5zhxUMOE1dE7u3zqE8kFRnzJVgMZMqAFaWojoEBmtUwJxuBkr6vVRCJL/7BMiN/t
qrgnRRT7gnYX5/q5MawPSTUeNYLhMq0/IngMM2NqwQgmwU+5SttYZPc5wQzMhfHTLGdYWvt3ndPV
XdqVE1xPjG2dSxvw0gl/d/LUzNr9xcRBTNJpJp3SQ01/tKiz7xVxiqJKBiUcfhriu1UGyZMZ7j1u
qWhJgHw1MXcuN9HvPgHPIrEbtYuWI2Oofao2cm+ZGU7z0XATKbnTteHB7ntImDUKtVl80CqauXVc
/ya24qcmV4zX9PS1s1riPpC2UYzQckrmbSkpoaY3G2uN944JDRQZFcx2fMgi55XB8E4jHo8JIb2f
ZQJ+k+WOlD13ifDupEVxzDSO00qzWX1tDEZw2ZOVwjejxI9I13PLDoSkavhDRSTe69UK7WTcK/p8
IRgjty5J8K/qPKwNrixR/7HUxTmLCLbt7OSJBjBydBo8FmP0OJBQKufqR6kvO70fzn2ZbWKwiiip
v1VdkmnUc57TChEFOZS9ZAWECsq+PjQh9gltay3lsumLWQvWTHWoKdQ5rnP9bmZS7Avtfiy6nZkV
LXm18aeSFHTSmtKHMixk+nTKd6YglSszew8LHruNPdwnlBdHznynyvFZmiLf7Pp3VerOGNQ2krU8
Ws5PZ9ikuXwHfYgstRcBjTopFxiH6AzD67n7CHnc5ln624AexZXSKKxJeYw9dWTUUE45hLXeAbEU
6i4DXJuV/HEZnmxrt6Tq1i5RgRZPKjrzvjcvegAjhjYzcLnTq8JPJHaxMx+axRJBMpEdMSfGRQmO
uXHt8qBRonOGtA3eD9SKbBFoJW62IMoMt3LfzZu6sUK6WVqvEdzcHYTVxPqiyynML2ktjshAnowh
DaSV2PxqGJGNg9b1nQZBk5GvRRwYhBNDgxL373m97HNL/4rbfk8B8iNUm29l9gmMY891dXG1BZ6T
+6VbmW2FhrGwQq1ZfKussHAb4eDQxLBmreJn/aCGJdZNF7k78YekACBeQa3QVONxsOUvPSPsXtde
mrr4GVnFYXHG30PefElSFMoDwlUTWYGnDu2v3s4eJEMHixraRxuVczKau7Qmwk+Nj9iQoKVybx4y
GL5vWepHQth/d8J+aWdx1ylotCelUO/avDn2fX9OplX2inZE0eAUnlOxjxIodqjQi2LpzMGfsvyd
IXcnN+1nPiTvUxdpITfHwzwpr8vYfJcQu64KgAf8LT3LLG0FACpcl9+r0Q2uqNglY9X2Btv8BD5u
kCXpQ5AmzT1n8V61l3vbRsIv6eFFpUHU4waSf/L1giSCdRCra/OLGot6zMriDGRneYkg7tyZ6qNU
IGFKhESBp7J8Y3NgyTOp9pM9+JQVIJAjFDKW4mNL7gLJXcz7RGYvUBvkYhKUDnaxSDu7GWXXRCnD
qzzv05g+0FEHuUWgomxq0znT4iAfSeIkC84pipfOzL1KlX6ufY8yKnnG4Rsq6cgnjlkSaMJODmmy
8PhqWLJY1SreR+VQQjx4bRNXXt+SDh6xVjkepLBG4xO2ZF14kZp+G5lD0OTwz1ZOcLsidOLxozcH
39aPZQ0FQ2IuinicD9bYfhCDedS5JySbGneRq9dINEzj1aHlAdLUAOXoxmAZpdRdyuRTarMXY9aT
Qzk7qi/U3PipSfK3SVbslCif08Q9q8B+o6bZMV0wUM1qfGGlfvad+oNwFc+ASc1QikusBVRFDTvc
+4ru2J9yhihNLY7R3CBsSHe6rd7zcx1oU60ulNI9FQB+LfM2qXASORqInDSiJTkP3clJ7ub+lQQV
nXROc5cRjRSv7bZpxkc7z2tCLVlaaO6fjd5ELDEgilnwYDTOtDe1+d3IGvNOnlXLh9F9WuvFjZ3i
gP/zrk+t50blEWrqxkrajQ4i5uKel0LSM318Gj+i6qGVEL3VDoZBLZJhJuGziuSxAZsGknP1xHlQ
UDb28fwWm/lHsyZa2E/ZUyeJXyPKw8j6rTE2dJC+EwaVknlf7UNpCmuxW4z6Yp2R0EGdLssiqzZ5
snpx9oK8fuMMjyl4wBQIWmdb7rUyJAdpmSuIiLagOVzAjDA9qPvSoJrBnsQxsZCG2XLwkjiecjYu
jHtRAjk/NImZPKdNEj22Mn8oolR5ry59+tsS5botBk36LaxcBHkylk8rOshvLbE5YVRKpwUnEXax
5C7F67v4Kj5jqNelfxMote4Q1BZhacsLCoMhOyxSb++osNfINC6J4WMEOhaGSH7iHqRwHueIq0XE
/ChwmpsiktutRJT3xbkQvRN0SEIc2hYj+7QauCS1rzq4lh6iR7LUAF1gjZthbU95log7SyvkndKN
ryT6DAxQoKCBJpWvVi3otFExKOyV3I4hNMVXG2PrLdEvxNJmVXR/HkxSTJVz1SVviz0iZjNfuxSN
KUE5zeUSdW+VqupLJfubBtn+3GSm9DA4AJ/aZ8VggVfbcsUgn7Ja3DfCcOMh2koAEFtwJCmEYS6o
Jlq1bTr2901qPSJkSx8ns/bxbaOfUkuS6NBM+3OOg9bKh7vKVN7TtD9U6q9sIGd95AYCM4O1gkj4
OzsToUC3PsNRRXL6bsunKXLccToqZryx4Fxi876yxi0kudsw2FnKb2mCW0ykbTZI/qI1H1r2kzJh
MORX1q0HHuwgHlo/pHRcNoME2hfjfE/UDkmNvayftIUeehntqWFWphdBuDMtWnthxQFIyV2c1TsD
d7S7xAgH1fStdaL+cntp2FVif826QJ8Zm7ISeZZ0XxGi2bLxYVzRCTQrivvG0umbTYdAy+XoXaBz
3GgVgzWOrnmiRGFeqzcM22OdHqp0ecguYNKclVFAln23WzqHG+5MJHA7PmGhOBIp7Lhx75Q+yfoz
tRZZTHhm+6MtrM+eoodcbcVP8hbsV7DBhBoprE1WneAFn+TNWF6YAJRshM+gCtU1yydPO8Apx9TS
YkNsbA7XfDYtN88nrzWSUyzWzTgrb2vfHroemW5phOkSI1jOnC9HZZMEYJF+WMqsUE5nxKfMbADn
CbqWqikcMT4KyVy5GRMxkeLZYdKi4rdc58i1nOgrUeEAeySvkjOemiE5Wv3vtJOR6ugMSTrlSt4w
558cuiyeCT1cNb+XJKlVJWpXm0MdshxHkFPV7ohdOS+UX9hy2ppUTsC+E2UyLWHKmmsgHnUNxuy8
bntyDjow1zzP2EomO0i1OrlDW+eyOztwETT6RAOuUCd+XrD9BpiqLDzXdenLIG5+rNR7BACnNpVf
4bixWOqkqbkKtRaByLviko//717y/z3Dxf+HVopL7tNfWyn+TxtfDBnln8wUl//kX2YKpL3/uMST
XPreVULNHA1jxL/cFJKl/QPHBGlh/MNLyvsl5fzfdgqCqf9BZDDBUvT1Wdgs5f/2U0iGgdcCowX5
g4aGH0M1/hNDxZ8zTfgf6ZbO/9u4ygHTGwSyVQRhEufD23phDofXPzyIf1s3/mjV+KtP5mH8Mcws
N2K51wc+mfw19i/Q4tb+m0iiv/roK+tHui69znVWEJRuYXqU7nNFk2777Ov0uXqwaKHmghjIk7ai
NVSJ9iUXwb/poVzntEbEK3WXJPJAGTcy1lqkFv8yM/3Jy/Q/eNzXeboVRpd5sRURrESswwmBiORi
cZ5u+95Xti7yXqEqrCoP6qm1vFQHbzYl/e22D7+krvwh9s5a2Ld0RHrBUAhzG5f95yQL+8bncnmH
/vDhq82IQGp7jnCSvph4PaZtvL3te18CXP7w0ZS5zJSz9ZCNhAZ0cOK3rRz9ak3ys9U1ZhYRdHGn
3nVGOfwiUkKevdu+9tXCjOzRwguE6mRYtB22smdhWDd+9NXCtCiJm8y8zIOMKINDlQ3KKbKlu5u+
93VPlNFb+tAuPJZE/dUAlZixcduav2zOf/whI9OMgB5VfsgM1Uht58j1/7bS9y82q+t47XTsBEp7
gI+0bs6ROsZbo2aOvumZqFevimmRTJ6QFhJ0A4ooY9C/NJiQmz772spJGVVVdxhrgpZor19rC4uH
c9fZ3fbpV4tez1GuViPgj/GOvwX73G0fe7XcI6rKlxTCJJg6bHGtwvUcJ9Rte4l2teBLkkkbq+QN
xB0RtjHRyMU43/rNr35KPGJ93aRtHowWWFtOTbAH4tHc+LivFn2Cu2CN6WQMbAf9S2enoFX630Uu
/tUrfrXsVzTRU9yteWDFaeHrBnTlYvX9bV/9n0bQP2yzqAuGYq349Do7dsNzVf9NdN1ffOvrDDFd
JZNpRXURpOp4KqIco2hZn296Da8bXijNSGRn1bMA9G9XiaL4TCpD+5u+1r/64leHcWPaaN0nLQsy
0xQfrSl3wnU6Andu++5XK5PKKoywupkFUZduVqrot4uCiPm2D79an3m1DEos82DUPEeGSPXCdjSJ
Nrjt068WaKYQllQi2PdbCEk4UtDrr9s++Wr9lP1KBxpwQGDDVhZz/ZEo9Kvc9tlXy0dBL9OsGpHN
ZCviO8NCTI5e7d/04dflB/1o9QBRfHExIYLREJhzx3y47bOvzs0RuKhQiTe6WJ1xa5QvHRDBbR99
SdP8w6IvZxI07ZKPbq3e2vWatZfb2brtDVeuFpDIKf9oOz6cOnJSc/z2P2sy/a/b1HXo69zpXUt1
URYsAA6JygZrWmR03fZIrpZOR6fhIpsJr0mDh6RLZExrzvJy24dfrZw8kupSDEUWmMAGeRgpzmL8
sCpUnLdNb/9M4v7DD2pZRMAkPTBasvaeLb2RkXPjr3m1NEm5G+ZI45Mradn3MaU6Rbc+3/ZYrpZm
bSQZchXsuAh9fmIOO0ZG3dy2WV2HSVayNczzpWNs1GbzEfngi27E6n/U/v5fb+IFOPjj+onIx0zJ
SCLQQElOpdRz75Gn7raTU75anI7aS7KeFgm3QSpId3Z524Xquk4Buo5OmJjPjSbZkx1UH4O47fWT
rw61ss+5UgKLB1OJZQnHoX3j8CNfLUuVptpsaXIc26k9+xruai60yW1rXr5alkRA8bV7IwnIuCsD
W8J+UBXtbUPKdQZ8KYFTpeRuBXX6Aw9kkCTybSObfLUkaYbLsljTE96+GXF8rTjABUp147t9tSjl
TDbqiapoVNX1kQX0AOeg3vTAjevU8L6dYmmQWJRz/MmhjAZhoGvyls2ErMk/r8ncTpVpKC5vCs44
7MmETsaOfdPaIZb9zx8+jSkKL/qSyRWElDJCMh9u/NpXpyWea+b7hddkyvC9OTICZ1P8XT/aZZX8
d27Q/9uniK3/89eGO9f7ZOR5FzYevqy4UNUO+tjbnvjV2syyGfpfUpP/y9mZLMeNJAn0V9r6jjbs
AZhN9yEXJJOrSIkUpQtMC4V9ByIC+Pp5WTMHCV3VmsGxrCQoExkei4f7e0d7pqvQVAlOZZ3JTXtZ
b62s9aScpA54emOqiy34rVuM38kw/uq92L++lzzuY2mnTIW9AQcypM+qWIZ408rzb8oCCIZKXm4X
jz6tM4fAMkfKC7p0U3gyIH796EAQp8Sc+ejgs/ZL+85vXzf9mmujVl+hlkkSwW18ZoDTUaF8lCoI
Nj59FZ2GsoGupA2zCqWwGAd3SbBpmwwd6dcXkjSqVgU292Pe5dwKX5WUuG97I6vQ7GcwwF3IkysD
XVzqfKVCpN747FVkCmHOpXFZ1wpFqUs6I4aedPUboPZfDO9gFZhtFzglzemEzhRqiC7yINGObfzk
q0UzHUqfNumOh4+UPMAB2rTt8YJVTAqbdnW5TABJm/m2Lcs7mm63/Y6r9dLsg0UH4cgnpr8WvsOm
Bd4LVpFYuzRSpEPP7iHQZx+vDDTVw6ZPLMJfx3RI2wiAZEksLnRRqztnzn6DkvuLobGm25WzYyrt
stx0KaC91Bmea2gx2+YmsQpFXSFvEpqfkA5hkEt3bRdvmz7EKhQ1189j77KQwZhJJjpKtw26C9Ht
5428BdWo7/EzHi3X+jZbl/I4Z9vWFYbar88GIJOMY8Ww0208neJi7vaOos9m2xBZhSHkzWIw9WVQ
N0Z/XGz6EQIqS7c9fBWLAF2dGbYID09qyIZBa92m3mL8Tib0V4NwFZBl6PcyRxp3nDrKmmSqT2Ni
OBs/+yosQQSYQdewf/WKvvu4xM3kRw4FznpbBPmr2ExMSq/zpGXvUNIGaOldDu9l02tfG+gaKegb
GIifqrKu0pIa4awqtmXAoTT8OhybzpeiV5fgrE4w6R5m3W5bbvxVcFLgQvOlTXBCO7+ieqo7AdTP
o23vZBWhBWz3wXeYZefRbudLXQ8tBCKfKJne9g+swrQ3q5lTGv9Ab7jLTVFO3/POdp+2PXwVpVO7
tI5Nbf7RtT54YgCjse2u+4+6hp9nLgoxbeVeZkRkefvUiYe9H1bmxneyClDRNZmhNQ8vVXOVZneL
kW3b1fur6CwDeySVybRVBMO7MgB24mOnPWx6294qNMW8WHZcT+IogepBbDLr2477nm3biLU30Dfb
pKjGxY9oqUsOvXRBParO2/j0VXgWtZWzFP3hommpv+zH5RyPybztta9tJ0JAUrHQtkClVHLviGQ+
pkBUNn72dYwawYJNp/ejIhymq55e/EhzzN82oXurADXjyggvMqkI2Xt1T+07Rso5Hzd+9lWEIpHP
4LolfpQWlDR7oIhORmr9brhfpsA/OYCvC4BqFjpo97kfVXmTfxOLXt7lcNV2TdflkYUUftsU7K0C
1i9SPbam8CIR99YNqzdksyyJN8bVKmibObW1muGsVVDkHju3o98YFea2yWZdE4TuQXR6af1onPT0
6BmdvipTod9tmhPWNUHw0h2BHwYIP8X0+1yOwWvlTtO2976uC+qrJdXAtf2onqGoGkVKf0k3jo/b
PvtqYRVVFY420sqoQXeCAKSo7mjvMLZtZNaKNqM2HGwDvJkqnwKaaP1uuUNFYGz88OuwHWLXAG5G
2NpWE3VGYB2qINlWpOa5q7AV1oz9GSBCpLr0sTN0ddvKQG072f1biZBD5hBHAfNZVmGrGzwQ3yY+
m22/6ipWPdOqwjphPqMhpfvgNbX9I22ond729FWsZjLJOp3wYtDKVIf4gqGZ2PVtGzPrKqHQHBzR
XGbLKoAWoRVdWL2/+NtWqXWlUOXMNBKoGBXUBApTo9Q+0hVebEtXrkuFXOr18h7GUUSLKIpA6YzH
AfPwtve+rufJFAn5CUhDlHgdAENTVTcTSJCXTb+qs1phIYd00CcrxoyHG4HtWLBf4Gxs22Ov5ZMa
0hUl7ibBhLXhgcpsitUdq9m2wq7reirXCShGQoPSq/qpow3reqpdf9uRybF/PdVMRVG3tpJ+ZI7N
92Jow7Mz5s3Gh68iNamCMjUhq0RT6fmHxCmmU2oY22phvT+s8j/d2TpThxzH1z518mb6GV6YQ9NT
m226kvPWdT2Fm/cOdiwfaGMAhCB2xTU8YzjWmwbkurynBiDb0uvP0tRB1IiDi8BF6GpbqK4LfGIM
JSVMKQ9aXkWrXT37+2DJ423TjL1aVmXctrmDHCdyi8p4H1NoijkkCKuNr2YVq4GYXC0dhmTP1fYN
bZh6b1ZabtsN26tl1S5DelsLoqnL7Is/sMjwtqXub0b85TP+yX71D2viT2MyAMgBadf2oykdBtQ1
3XBTeFqei4uQatvIWUWsFmm1xC1TmWvZ82trmbjtqhDY2n9+/F99g1XMZhfjYzjxDXqIFvd9jFGF
JBaDvxOt/s2/cXnXf/aWVmts2voBg8b3IqfV/jlMjeSVZVx9+8/f4C+evq4pqmVW03NleZEfTBnd
Sxly6xHc6ranB79OmJXIAT5IF/zYEuQnDWo7CqUfb1tJ/pCh/jR+IFrWFsueFwVJJjgExrSBW0W5
Lb+8riwqvYLuYOBAEVhe/+gOdnakmNveFlnr8iIvNY1udBcvmv1UHet6hvxcgCba9t4vv/ZPbwaQ
dOrjvfQj2s6rK+iT8W7x2mXbZttyfn16euljEVkpotljrqSiEJBPEGy8CFtXF2GxUlmSs+szx6r9
rtvBv1FJPX/Y9mZWETt6RSytll3f6Nj20Qa3AkIrE9t2rNYqVqXZEdJ4T+HvypkW1lz0b23S2Nsq
AL11nZEWfq+8mecPM/z6XbAIcYqlCyJv09tZlxoh9ylqEDdeRDnG+DEwhwxeRSN/M99fskt/MpOt
a42odJWZfxmVg3Np7Cu5gduHYRM+VE6Gv7aADzpxVZlsC4J1CZLkhiIHhw3QnOvgw+D27X2DHXHb
UX9dhcShbQnqmARdUtJobeduuke/427bxq4rkXytfLxQbJIxYKhnVvV+R+WG+37bz7wKYCD1enY1
+6nBVPKGW8UxWjAMbNsMrmuRgtDqC514fuRTIQPvEAVTB0Wsd+Jt92jrkiSLS/cyYeqJuspeXiaI
Nz/6MNiYwzFXMQwNPW2RFnM+gWF9DOz2NfPKedOCiI3p16mzqFE6Sk/wcPDe72XtWg/ukJS/CbDL
9P7vAYZT7Nenwya1C5Bq/K62Nb6TSGH3ooLttGXUuOuypMD0jNSoBxGFo2ricxwg6RuJAmPTmMdJ
9eunN2gda027CiOvn0Ia9weUCjObqW2f/rKF+2lJzDt3Cty2CaNhyJ37qqzM23AoxOu2p68WXLfw
gjpNgzAKBrr16NMOn5O+VZsSf+66Omkw6be0JieMBOzUcztDnU1aLTfNZPCkfn0z9YXvjH8rjGLg
uRABneobWqTmbdubWS24M00HcNVs3rtvzC9Um41woagMfdr2+FW0+iItwkzMYWQUkOAO3lKiYQjj
cN6UnXPXhUqeSUN1GjRxNHPfc9cUkNFMs3e2DfmLY+3nQUnftxrtuo6j0rP0qTMB/jRePm6bbNbF
SvDtw8alKTlyChh5UwWwrx3LcNubD1bhmg1OVtIKHV9y3eWNAv1+TeXLuC1cg1W4ViU9a+g34yht
2Xijr3Pux3qCILlp2KyLlrI0DiuQUXEEQ8o8Go6Rf6nqavy67emr9RVl7JxMNizSTFGr6MuLrVdy
ubnt6favg0bosInJhhhRGlbWs+80cOZUOnzf9vRVvC5o1Ex23kYUV+i7p8CKT2o0rI0/6ypcqxrG
DZ6xOEqGstwb/Vy8E07hfNv02deVTDMwW325wYtKp7TvUsvoPnD+L/fbnr4K1sVMK0A/M4TZTupX
WyfFdSzMZVMWyl2XM6Ehau1iauOoXuAnIwS/B2ffbEpCgSb4dcjEMAoBIqo4Ep7RgtwFcqGXNN02
i63rmmLp161RSCNyL4xBGgpyYL8Qc7a99tXSCtp7SrzFM6KxLpPl3JVt996JkTFv/PSrYE2qkWtY
TFiRJQqHahKlWgihiLC2BZRYhWsunMDqXD5/ZY7+gfx0/NFx0Z1sezurcC28qdbDBXs8zX13kyIH
O7uJ/t2J7fKO/2RDKVbhyjpto871mIUR/Z1tOpNfCl9VvztuXobfnzx+Xd3UAntJ5kYZwIomKHPx
pM0TLXRTVHQp5ie4N2LZFrzraifq44IS8ZIRzYOAbgwzh+6lZtj49MuJ96fNJXxAs0TQy5TsaAyg
buKCxZnLbdu/dckToNUyNKokOQ3KU+71Rcr6jCcv6KNNY8hfrbVp2MyjDszuNE5WHHmwWq9ywJbb
4stfxe9o2G5TiWY4NUVSHqZZIjRdGvxk2z78KnzdyUszi+72kwh1j8vLGw4oqvKNH34dvOls+Jld
GSewZjjim1KB8fa2tY25/ip44xRxuOF48cmba0iwdm74b67sk03ZKFg1v45Kk46GdCjG5KqwDbM+
tDV37n7R642jfl0BJYeuAfwMg0O0rrmTtpxucZAm20blugJqcUI4hKbdXw3T6BqAlKEPHvy02tYb
7XqrmC2mGkk4UoArVQC3bNEXwHbKl20DZ10DhfLPN+MiAdyagxShOKF9LJxRbcpNu94qYptiUoxL
bVxlXftxVl79Vgo1fNoUUesSqD6QucI23J6l45afPStvv7egnH+znPt/lKv8yazvrSIWaps9u/bU
ntN5dJIbj1RUbJ3E6DhefSHWTQaQtAqX2E0bNMK9KxTEsZNtOXP8pmzHvNz+1aBj0505NBdsOUYy
Y7wzXFGDTsbo4ohI+Eaaf+1qNVeYS009g92aK9++TpupaBEKLXFoRug8nOKroZ2WprPF9ZX1SVz+
imYDmXXLk6/nvryugeJVdyIVeX3tJUGbfJrqqQOK1zaD7t+bkM3hlxbzCHJ+x5eIk6+GjYcnRqZi
N/l346JCWfY6nHTyHM+p6uTOdY2UQdfMffzQWG6ub6tRL36/H3B1jGgXqyJ+aiWUiruGS+HFOIBd
nPMn0cFIlDulE1OLw9zOXv+CdrhMTzQ01O05DCZwfsko4UIfUAyXFd8f12t3XnoX85FlGmn3arel
U98HjRV22V71rj/eNqG0u2qvlA6C75WLx+xepKgiX6uxlBBvpVVlnL4aODnY22ro9glfFjL4PJ0l
z+y6w9AFrvV1KU0v7XYqADPZ7mdHx1AlKYi2BUhQm61iT2onlu0xidG63eeoUr3HPvEGnhB4Bqjk
XckFszcjqmEpesiHusjvQ3uBEhhyNmn5QrHbQN0dLM6dSxBk5WOuq1bhO3B1s5xSb/aGu2Fyyq6E
5koRw/sl9OwR/nMo/AQzkF6wVaSmhe8V1PIMFzijZBGeudQoaLCzetpTajcGrUKkQbGk06s9/X6z
49zMeSlJq5nWjIU41jX6kxPIKqC6+24ZDPiASx0AItxbTui2X6QzKPU8ZRDin7sYfVYPdgCYDhJi
39bQEmDfO+nZnxoPA8pgl/mP0RQGKg6q1BcgdNI3+Gt7P5W5vso138o6zVU8lAZiviq2sOXVgn8X
FxA1eMSEaqbghzkkqZMDtutiGh8BC9fGq7GMkwfiNF2c5ZsFXMX47pqirA60aIwdzNI2rI5Yhzpd
32AIuwQYnPMUjWM/N5jH07qRkH9dtK9WH+XoL8f6aITp6Jh7b3LSuD6IADLsm02+YXoKqmTOhsPY
jCDCiyn55Ou+Ecd8GIMOE5HJMO9xLyAqHnhH37t8sNuEl1dZM7a7uhK3dMgP9lPQcZlq7Tg3lo+V
D21aWYWJpSws3e+NAn++hx+2fINknh8cdxYwhXBgfXALSyXfE9934NaKMBUgGh2ddvGdLpuxuFVj
Mbtq2ms3DovkFX2X2xR37pKGdnYNzgbp1V4VYZ9+HJgd3AbeuRYZgpjYV811mSegdQ/UWSZ5dwBI
76uPvmEOyxuY0qR/HqRow3w3pmSozd2ECnd5TK2Y5fhQsjJYNbpTUeTLjtnD0B26De4w20hSJNDb
V8KU4LNO9FH6KLYqkEbdDzrPWhwGCUiWsaU+HTILQiV3hiG/Q42Zd5+yeqQ0Ai7pqMsQWC2yO8Cn
dTgl4Q7Sfge/1JzhZ716TKXhU2/XykcWYYyJvQtlBQUegrRU7o9y7J3mMUuHoHvVTdVY1c7Vbjvd
x2Zu6y8KLUoJB2422wyTK/pE8FZdC4ZqZ05plVmRSnxBDUIx905h3xbSQsi6K926c+ShD2KHIoUS
qLX1qic1m0fhFr77A20zYXQemiREmioKbhEiy7SH/r6T+YSLusi0XCKPWxbxHnyva37lZ51UvAt0
4EGXZmlQ4bupHm1BKVdDwQt/R9Rafc2dpk8YzUBPkRQYSa3t6VR07Wh0IIVaP3nwUwcZjj16i3k2
M3dkvRC+DBKkoCr+PhelTB8htKrpoYk7zz7xbhL3Wxm4FSawPPCC5JmFHifgrgyKChh/OmBRgVzs
Lp2mWD5QJqR6llICf3RljUhOTOWUPLuh1YxXZg8N/nWA1liDJsesVKhjOepuxDentCkfp4555m7I
0/JC5jEza28JitUOCR7MoNoNTWM9ihSAOX5SKN4w2l2Y8B/BRfpL88jePucKA+Cpn7c3swCYflTW
0OobrhENRCp4DKHhy7aysEjE5MbKAH16M1dfvVJD5N7VYYqOAYtH74LAnVKQQHgwjSR9yMXUM2XH
sXa/QDZDynhYZD5aiJUq0bc+Eg6e8XEIRDg8VEWRN/UpNQHIBuC2ZQ8t10osI7uxmxr45YMKZGHX
+3CY7WS5c5aF3wrs81j2VCeMsxmbB9DOVV6hAObHrfddezlc78bFMdrHdgwGke9o+5zt7rgoknzo
VnovqYOHEr/Xp9hoPLYEuh9tjb3d8BZwn46dy++uUiEVb3qwsN+Uhq7HK9cOlLNPDBNK/g5QoQqe
zMmiLjYJh+yC7SxnjvSIbBY5d1HLtVT4zAxo2ghl3Cw0ItP2p8kHHt1KsPl1ndrz17lb2v4mtovZ
vM47sagPdbkMEj/P3IzmfuxwQ8Jz5ycy8Si1xOOSPms1MED29nDxSu4dzxmzBlK/XekXZvXc+DyJ
WWCTzu2KIogE2W36luMt6z/0weQ0CQ4WgMLWviv9Lrz1TGyc/n6amkIOe7RjTXY11zozQxQoVt3K
XWcwOz0pQ0imZNft3Pqd4yt/OoOmH/3HBTeUTACiZN6S7+1xxEqHjyKTwc6wEocSErakk9oXadLQ
syQs2ynfh1ip6mLXeKk3fja0kslbm8fu0FJrXClsrZKr/vxTWOBfxFiiytz5aMkQFcAOmREHmF0c
YEsAQpsCkbKOw1K3KNn4DZwZBSN68fzG89EwP3Hz64Tvs8XrStztrm11JGH9LqtJfwU+z0NDU7TX
gRt7+Uu5TF79TdgZ5OudWzva6oDp95b/LfMSlgHQun6ZfUzmJO4TGokN9j473SJ7P1dDmsfZznUo
WX/BnYo7fZdJMzV4gf44MrTiGSHtycvYx9r7DCZozjwoPcOiaQTAzMQOqudYjPOgbONzmk7g6NnA
auuWPYcbvDjA7YuoXawLRwzx5FC8zo1TFJHubNUXYPwrJ/5ULSFSQj6KxyQXT2U13CizGex3fuUG
xg5psm/tRFVPOB/DYrRKpKNAxJ6a2NU9EN+ytKPF5fdhwy2b8HkUqe7pp0QK/ileRF9MkMANBxay
lZqNe4eE2jAfsRVR2Yb4KVwKGOKJ75UIQfNyDPn6c5PkEI21rFHRmsrNUIw44ZBcSPfg0ZATY57i
z1c5t7dXGKdCkKVzLHB95XjeXhOL+eTb0vDCHot+9ORDilxL3muqZtJr6qwEvXwcn1VwPdZDP/6w
2qWWR9MMMcvi+EBnfRVLJ59eixamx3uHisf0SSrDgWLc0AU9vxTZUHRX3MemCFwC0xeYG03uTL9j
Kbdq6+j08uLbsLkkVB+KsLPZ0MtEtd557nKViasqyUu6WgGITxWG3Hby3qypyD3W1yKpXhSTCO+H
jFzm8Q40dGrrEs9dd6OXqly+mFQG4gypMg93h4GcRo6T+U43Ex0tTtZn4XOWZTnYek5IPTpCXKbF
Jxt0Vf5QkISwoz4nDr8gjSEm94UXh5D9tRXiogDF8CZxF4WPM/gBzeFJGSZudRMK0JlL6GD80JT2
mH6dwz7g6zPVF/ODUPC2ibZyHuu7xJgxHthJqupXR7ON3LWtL8xzjv2juwVjrp2TnLKi+OB5bYr2
RRazXV0hxkaQZ7Cne5ko9WofpljK4jTko2F0O2nWgfEBR3tivxXlqKYTKx+8eMQLs4WFyxaMSgtt
zMEcZW7e9pD2w5e6RYPEnB14LYDwKWifde2Sj+QtLwTBsIiRjoXJZ0v2aAxqJPWMKbvOj9LrjOIg
AzmKJyMZtH3do4oTV/kCEJ8+Bx2W99iyC6xU1cLs80GHM57mBtlrw2oDnX+3+PmAaNRUqf8EyO/i
noyxRo7JMbCCyX0iDecNEfzogplQuaDccB8Kzzy1QxUINKeDTFB4p7mr0NylaX3L5lPIaxEk1sW4
PCVJlDtE6HW11H589Nwl57ArMqsDqV2YF9Lp1GTFTVa5qqTQxFLFeDbncQrw+Mq6vJdUdg3nKV24
Y/URPlbJbuIT+leiTjL/XntQom8rkyuRg+cbecuHpbdMoB4PFvMGGHzRfEv8KhheJ2F11oNVsovm
AEf/k/+QtEOBTXMYe3nrK9tvz27cjcz51iTNc+b2lr6lPRW8BZrs0Q0/F03WarDii6w/FEQxzIh8
sbpT73CoefDl4LZsrYJcpHC+bTus7soCTde99HnRdbnHsW3aaMQgeRvLgVrBrM72sTGLEKSn7RvO
b9IQf5HZXvdKeVVnGU3uJmfNiggapmogeVfcG3/elkRZpfY6OyauZJ+eS212N1yvm/dFjZNy29NX
mT27GifBPmk5e02KPXmwug9z0MaPm56+7pES3tJ3NTq2c+dn1rWdlvnHy475N58dqPWfZv3XTVKJ
svpknrPiXDZl2uZH10cgtbPcPsarqtHi0kGVJ7gmbINhP1cUSZoAu98y3EOXI1fi3WcMJNSONluv
Re/dNkT1Yrj9jJ4vC+htPLhTFfAHhtZN4pPdNWG7y4vWvuDjKaC9M0JRD9cJYpqUYT1wJ2Yuc1n+
Zmz9xbXGv/VpCfaKSa7VORQcHyLZh6O+GmJL/WhMDE2HAkLL7+6C/2Icu5fP8NPNg0aDbchhHs4o
wrVxXWZNaHgHJ7PM5hA2C2kYRMiL62FZWYwAGQ7VJWhxOJNhHDDmBccnK4YajpY3Gkgtynjor8LK
sb1b9EhGge+adrzp6I6FEU4kBNAjD2jcSp8N2Ti2UzCCYh6Gtn+gGlFNmI/ilMPDkAbd9aV4rTEO
AjVLaCNhRVzmHUvd5Cg9+nRWzJjMO/ap8BNbn2TSW+pD1QzcbWBUk1WqYeGjPy44zXJ+n0+d41kk
YrolGbAGYZdtDrYCaXSssAQP8toNdCjvK6xgwMYKNag6O/wREv8v3P1d9o2StebH+F+/sO3/9V+A
vb81qOezJB3/9SDfMGP0b3+7+9IOf4um+vsXNuX1+u/88ojhX3/87+StOXwZv/zyH0dG+Dg/Tm/9
/PQ2TOX4xz/3v3/y//o//3YB24/zh7l9++ffvzUchS9PS/hY0O3/+F/n7//8O4nw/0THr97q7Mvq
z/8PGt/1/+E7jmOS5jN91/UcJr3/IeO7zj8ohffgKnm+DwX/kvP9XzC+a/0D6btlB04gXA7vl/vR
gWRl+s+/O8E/Atd0A2j5ruuSOQ3/P1h8OPs86qd7RtyaGM64MqB0LRCcdddVHz0yrdkgWXIM+jqj
BKFND1zKyGO7pGLvupgHvc4Z2Y6L8dlhaJ7syv/sOu4hz4q71Cj8vRYv1ZKfk7n96Mz+9ZAmN6KZ
D0VvXZE0uWparhNU5u7Ie7oRqaVdn9TVS2EM6Q2S9HOB126oQsy9fe8fsC+Xnx3aLu/NZIhEuTxy
rR2zrDv2tS6sOxNwmVVk9tHrkRlaetqlXp3vtNBf0SO3kK2RFRlsTHdOWr3vAnmF5zg8LtPwYsxZ
wryomMO93H6X9hYc4mV5GkfvlMgkv8swaz5hJpseFd7JvdnBPtcoya503407w++PA2flh6l5P8TN
s+nWOwcb2qNd4FmF5YnLcNJyp4EW7XA1nUfO9VGOaHBX9374PJjtQxK3XhRWxX07OePVLJM2Qgpd
fh2kGfm+lZ+lmKAzVRNCLDD9+8rIziqfP3W27ZE8LYf9UulbaSNUmSy2WFYRRmWmRlr1YlIQSzLd
9OhV2zh4HlzjqATnk2LIn/XMnRFnBeuR+2r/GDqkvyRJGPKdT0P8qZGzxJJNvkjmXDFzYGCvOZ/H
RXxsjeHNsSe5rw2ki6HnuYcOtwauDvJz48lTzit2xoRT0PI5FmDLK1YTzoIt4ktvem9nZA5YVzAq
6aZ/Fibbfs8oQ1TRo/lq+A7np8F8DoMHyvPv5xHlSDG81i2pON+/xn2srno/ufXHod27lCvvEo6c
mNXyPXmPfu+qjCwEUpkXWQbh/TCYdWQu7efKGtVXHKvDVW2Uz7JnqzuGaIy8fHlX5dTwNMGCpdIH
ZGjpXO8qw761Bz0fMFDzHoVH7iQWt2VlkJm3JXqR2niHiPmtBi/NWZQloPKvnaYadkFOzrvrCxKB
JQLqWh/yYvqamy9Nn7/0ARe7NozNr2mtWBSyYmTPrvydSwrtgdNTifiU2pzCUMOV0Kl8kfPsXLuh
OR9BReZRXxRPwABJgAVl8s6pq/SQSwTYnVl4+8lX8VtWMmKyWD+TQnVYT3rn3nFKvces0WGhNPxD
UC/2VaIAbLRuPGNfs7tdQkMUVdpAD/axz828HWT5Tdjp7ltBefidtOyju2TObpL5XsZn0c3hXTmQ
wXf68nlxLH/P/EW1untKRTI+LnpqX2uNxrt0zfKZfRi4Lq5SotLK8/1cBgwUDwuzk1QHz5ieyHF1
d3Q5IjoWXfVI3v1r6BbqLuBa/FrqAXmLleO7a8eu3XvlWI4RXa6lv5snVR7MWnR3mdfNbE7tgYsE
6syxtaXXqETqjwU3Je8GM+0ujhuQCDBe510+eNM3OgerqznFT48QxyvRRMrlkRkzP2SgGaa9K5b8
2TJi66GoOyEP1RzbI6egyb4MGLx/RZprbIi+uiFTXT8JFzjPjmKQDrl22GECzDCa76fYxyul82k5
ycX2jqoT6hnYDnPVwDUNeZ40u57aDoZzIWsCaUqW8ODVfWUTmb3zJUuC5GMvuJCKLPyexwGZOwVK
eLdnEG5XbAEZ9azr1XlAcid3dWOGR+Sl6Us18WWWQHBuNE3j1i/n+SK34tVnnLjv8qBT77Qtl290
Eet9VurpvHjZ+DWHN7IryJWraJ7q8GyxC0Wi1hVfXQ5A+1EgxLW0QfOin2ADJhPnx3e9U6XR4k0h
+0zbly812qfbwet5k8kSo3vi0EfCc3Ejsmlc0NVqWQ6OAx6hnxDvSL4vgr5UPzqL9p90Z/Y3WD3B
DEIncnahUCBnLslSM6znZ5G1xlnNtsZYNzZEVZBPYt8Z9fd5SLsrYLPjbe+YcVRZyt67BhWe3HZ2
N7WFK61iKr6nbz945TaoPBr1qE6ZqpNk1yryoEgU0efZZRV/6bqLQa1yS/k5V37wAHNyvOoKa3hM
wL1EqSeBBzPF7e0uSbAOWm0EaLB8Nnn6kSTFdPY9pa+pGIyjgnX11NNjXu/1bEl8dtXovVVhbt1O
aVF/Hplrll1lZdmhKr3u2ajDYV9IXI72gNYtoeCbs/G8M9vavx0DPdzFg4F9kV49j1m6trGaVT7t
Is2CxsyehpOXjlz12X6DzT3zuMbJANJcUEwHLhJsQFXLcNsUCPlamfo3ZiOmj0GaLY+JZxaPWZwg
pUotHHISD3EZcKWpm5oeMiR3Q0t+To+NeO2KdPg6G1n+IXFw2jqTbd9c9D3HxlUo3Get2ogGNG6y
rQkeJWea5qqDaBoNbVu+M5IpiJpFqnuvU8+en41Xoe15+1bE3m723eqRLZE4jLlSJy3c8UCZjLcv
W9ndFtNc7uLCEgf0j+LKrJfpADPRuApSYUdJ0Tif56Vh7CVLhxhvDCLHiD+S1Z1/cCNR3U420nSn
Dx9hFchnj9MnBrwh0o46ct1AFpxlu53DlB8jimWtzzI2z70j3yeZc8RVlkYxxtCdH3zt6/G4hCVu
XcG5pf7aaFJ0FfccGTJqdxxQ8MXWoW1Fsw+rfDi4F8F91dnlzujt/6buzHbjVpKt/UQ84DzcFmtS
ibIt2ZIl3xDatsx5nvn0/0fv7nYVxb+I7ca5ODhA46CFdlQmIyMjI1asZe4R9jj4rf7sQYyMBmfr
otuV2abWPFcDnPFq32ytRu+PZi7Hb201Rg+p7IZPdT9Q0KmC6tlFFjc3hPRjMky6gKGk3EUDimEU
RoOvZt9aD7CzaGCyLW2X6Z1lq4HfbTQ0dE7kEA+qFdkRcuAKRXWk4NOdZAjttg+Nj4nq75OSyXYO
4zbqAnmT+ToC6cKDnjAu1xfqg4889YBC57PmhS+JQFVWo8h7DEi08uaouDIN62qv1l5zE5vuNlfM
0WaQL97XycBslg+CovB+CkWy9X0u5CI1IjpkHiqEvltvkyq1dTU8qjTrAcd34iZTi0mPXYOZPim+
iKKYHw3BIImI3F0EP1c3aRAXQ/Fmcm7rrnhAp7UxuqOp6i9WkO58RfkgtrG06XVvx3tpnxSTxOmP
PhseyhIt64IWB0rhfLCWUnVRdh98M//QkHQ1gZnsOrH9VHGTRmEb7ynpb7hbD3Wh70xF6Xd6g4Rj
oJrGbRAn+0gcqA5W1qMwjsAljYGWc1bvWp1XdNEifirHXk+GihCmphovpqwdzFaHS0+ITlrrUcdL
flIF5I/d57yNKyTB5bxAcFje51r/s9eHx0bURsTqpJHcKEdqnEK6oFWOriEKELR5bqfQlx1lXYea
vZAtyuxU5rn7hGde2QFi4LTwm8o7UFc7ZIO2RRJLQWQvGo+COGoPJlN/eUWXolLd+0yOYSWhky2i
HqkNm0Zt711wZR89BjtOWsV2pXlAdWFQb4uyru3EJ6AjiyoY3VZGrCmDyj3+QnsCpWk3Gz4Pct3i
8A3Jm+85sVHZnRCOB0sMftZ9xHMcKMQNAgfCZogz06b0quqbXuq4OvTxKwq7pg2XTHOXi2HTbEbe
IYpu3lpCiBy75Rm3Wpuk6SYyhexrVwr1xuuT7kYrzfjETx+PndEgVlGW5aEsaSniu+6j6EoIp8aW
8bHx/doOzSg7lfLgby25FzZm0AoU8xUB8e+Mlnlcoxyc+R8NMROPelzLnyRLaO/g8ufh2zTFg5tq
/rPK9baHZWu8jROPMqqJHKVDs4Y7DYHDL64ZF/kOoZzEzi2mW42oHG3KyK3dKy7KdH4ffFC71jxV
AwLwakkyigJuHE1c++1bl5rNgdYvZYBi/FSMRSRuFTmVPmRWbe4MyuenznSl20xxXTsv0sauO1H+
2shj5FCgCD8xyphtpbSuP+T5L2RyKG5ybQjvDUoQ9Itj4ZkQYH6D2EG77QcyegtholsqR7UN0qix
hyF6ddG9tvVESI+qUSDWjbrjRqt/JF56ZPqhsZtcejLz9IB4z86QD8MYfM0C/WSOP2kb2oop/5TF
ADBJXkibRs53RpM4Ze0e5dC7c2UCcdR3dpi5B3OMN5FgfqmT9o1su7rJJJ++jdq9lKobUO1HDDj6
BG/kUdLJp9oMPtQClc8NTCbhtnRDZGo7EFCuOZo06uJyU02DVG0XtR8ZxSP9H1uadcUnBi9rBRVB
dFh0pG8mESPvOYuD+tQlo7drw8ykSqN9KoMJAgKVCeHVJxn3M+FLi7iKy8Wgez/EIMp3TVWP20hv
0Xk29CjnBZMYkPqO8X3Q+PpHxJS/aGkWK5tSUCRQsbJSvDTAKboNgKfcdhme/KtRmmpn0QVkSrAq
nivBEvuNkrkpRfQeiEHVlLtamoAlicD7Oc1pAitDVzkqvbIN/UL3TsjDfh9GXvaU06Z3qPg9RmJY
f5Yj+FEo9UbCJvX6yuFO5LLwMvPUVB3vP0lXQn0DGIyH+aAaQ7/xCjr1saeKr9CTiBKxWqkPBZQN
EAqJ2V4vOvNnb6pglhtVFlkWmqORkVSH0uisnZZHyAm5cemkQdQhF5rD4pF06Y1R+9mTwPsWRc7M
+EyVrKZx0bbHqK3bQ23V1OUD1z0WaWz8JVA/vPVSsXyYeGo3naxKt21c+OWp1ZL4AO4mRHk1VI7I
ixU36HQ9K618MEWU+YDHVcZW6+J8UwmluSsQiX1uMz17qPVs3DUQpMQ8bCq6yR3i8LyY2/F19Myq
3JaRoXzww4T8XDEGInPUfq2IFHsBdWbSFKZlXHdgSDdp03Yf6IANhJpkMs4D08nIv3ixdzlCr378
tdGtdjqh0otgkscCuNYRkYX9jD6xrCo8ytwufEy44k6DGjcn30zEH4bboFQt1o11krmib6n8IodD
21X40IputoNIWx3A4ejuKenjOx0gw5tcxG9qjj78WGrKPuKPNk3T9C6AgfKEkE646xVZH3gdIqEd
aODGUuRQv1gqQKsgtAxbhOQRjXhTe6F1wmUg1PF9Gjfyrcz08w766+YxlNVWB8Omp7z0wpZjnlQa
L1y6MweraLtgY42N/pJI46Qw2qXhve6SVmwsip5UjlqS7M6k3hR18Slyte4262vtqLRK9y0XPcJb
Jg4RcArwYN98OX+LxEb+VHQKbXvVKu4sa4jgsCcHCUe6VVxEaoAj+N2dbmrD1hqGV7ASL63mfvKC
nmApZLd1XG2HpPkXz9P/Rvkzf0s/1+XbW0398/9A0XOiGbhS9SSMoZ5+Wfec/id/Fz7RF/8fSbQk
XVIoNVD35C9/Fz4pbP6PJUuUHBXT0lVTpW7/b0VQ/jdkL5pFiZGuNIUmCq//qnwKFEwNSp/894xL
S5IC5c2/C76f/sbQUiv+/wpJTpNJv5G2poHiKLZNhSk5lTrrnHIJwXSDklAnO8ZHkga8GABW95zl
2zRagTtbK5ZmwOTRc9XIgDXKQaEDxeydF5yQKB7tTPrAeIqgrsn8XbZY3q9s3v6QRo/OJvZq4yMw
x5s23rqoHp99639t57kO55IRSN9kgwPLF7Fm3bZcVUOIAgfJEZGuDuNvcvK9lMKDn601Iy87Yn+v
Bi0JHoEUwiU0XNnds2YOeKmgp1AqO2ll3hTAZ00yzGiNPGLBiqFQn0dwlv8z5jQMccsACag+1WFO
qPtSD25ux2LA8y6ulLW21Ht3wJRhSYquibjyDGNv9GWYenGpOkUnk+RS4gZs6rsrczEL38eAv0cz
JUUSVX0+YdLCryFJmqI6aVcEW6XVvjQeBZUxN/O7gY7zijvMGpe/PpOhMX4AbEmVVXVOGAUsUChM
2VQdXSVS2wISX48AK0AC9kFPUWyaXQV5rJXUQZBnEE9R5JWvTQmV0rbKrErbeZ3mdnQsxzK2QYoa
r03Y5d5+6sH5mxGy9C9cEaMdKGL4E8xdF2yDVG5foLmRm08t9KcM6JCz7qKeP64sb5I2nkcLAwgq
3RqKZ+APZ15IYsQA09iojhLAJVyDBFejwNv6gqkexdGwe1fg9dx8I4UZT3EFUXdRAjG4fuZ+UaXM
YhYdGuIpism0A359hLOzQCMEDFXLJsuKIG3lXtyoVk1VD+6magj3gliQbNGLsMQbvxzXjvzSJlim
xBGRLUsHhzAFujPzqHyKbq2MmqNGeWYrXj7cp9JDVVYjrdA6dgIKRfStii2QyptIKJWPmgGIY2UT
3n8KE1CYJXMTyBbONvsVtQklGdVazZGlqHjWm9Sl+me+tG0YHQNZ7hAnE6O7ZhibA8AoJjt5sx6r
PhZWevWX3WU8njuNK8wQFZyeyjL32/lu5EC3lM7MhFs9GvQDUs3951EDD7qy3CmQXnxzzGiiQWjS
RQ7zXCJJUScouNwIt1AeG+546o38hxUJ40bRRfDpfg6E1gxxt+DO+3zd9tIKNUnkkiSMWLB2Xa6w
zyS0MZjguzWlUynFm05fAYK8C1LT2n4bUGeXyDB6pRjJnXAry/fJcGpLu7FuRG0lFE4BdbaDmqKY
Girkii4ReC+XkcWGBGuVZd3WrQJGONA+q3T1g5JSeRi60dGDZHDlyl9Y2IXJmW9UZlkmYOSsWwOI
7YskP5rRY6U8Xv887+4sRj3O1zWbGepAkra8YqxbT/zWpa+adNPF99dNLKyD5E2WRVGT2Lz5rKuo
6FUkUD10BGG0Q4/6i8x0gHcPu97+uqUFX7uwNPtIXRWCd2P82pnGLTPNPDRB//W6iQU/mDJRnXve
NGVxzjpIL5hXF3rCTpdDbtoy/2NGXrVLPf02cvPhrvKDf0bf/itGGFz2VHgkg2vRmK2qjYeGDlaN
Sa88FANVC934dH1VSxt3bmLmakxGAvkAAOqUAw0oxQCQm2trKeV00mdHyDD4+cQgSyP/nhmRRrcp
0dDwHQ6q67UnCC0HrvMaN0itW7P4XJvKSuBbcj0DzQ7QDuAfzPkcdMNYhhxDl+l48p3oyZPXCd19
QE3iD/bvt525i0uMpBit1oF5isqD2tGn8hl2WzHy7rFBdWDKKy1wQya42ekon92cYuyWAWwXviN9
1FM6JRt6GR/bcDgwpyDQPby+pMWvdWZt2tozawwUGGMAZ7iTeMlBbpKTVIo/En/YZBaUYsCtqV3Y
WmesBL1fN+87LzmzO8tspUFvhYhhPqf0HwBPHCqr2XrFieEIX5af2wJMiAccl3GToGnsJLr14zfP
PyYIfwXCt668S4LvXatuRq++86j6dhkSwBGc52BlFe3QZ/U2ZfxEouBYDn8Q6c6/0PQFz/aM+bLC
hGDFd6AN2YO9OLKF2x5opZa8Xv86S2Ho3NLsVu00CDO0AV/wm/tSzD8Uo//DK796gS9vBIAf1639
kkh/91GYe7EsAAAyzbPLhbVWw9zCqPhOS9NwNI+AuKzqm0TLcByaF6U1v3g8SPviWQi3iQa47D5E
Wdwvh202GtsmPYXtvR4OSBYwVGRArryGCFy4xgzj7AfOdt4NG18sTYvIn8UWBIfK+KHpRZ8hpGHt
Wl6KlVByIVHG04s35exgBCKg/xwcvAPKstw2Gu2FRlXXOHOXIte5ldmOD61OK0vrOQbBK2Xau074
Vg/qKZH/Gb/t37eLKcs4kybzIJjn42Fcacx/cd4iEfw4s63yGt/k0rf5bYGayaXzBCKocCD/vlML
1OGtcmOW93+Sxxh8C1lUVAsk2py4u8nqYSyD0Xdc6d4bAIyJBROg+cqze3Ep2pSq8ygmb5otBQh2
quT0t53J9YX2KR+/dWtS64s2dMWiJkLHW5qrPdJ4F/Ug1H0nTO/cUbGj6hBqxcrF+P4ZxmXCSM5/
rMy8WFEAlZiFHzi9nIq0DFR5W+mefzNCUAkASL7Tlfw5D6jbetqLVtXJzlPKfuVXLEWx8x8xc/Je
82hWySx17CuB8QjV2g49gKGAYYENQ3A7xirWijSLNg2RFziVCwuA0aU3UikXi6jhE94k4NXarKeh
TIdM/jg8XA+aiyf4zJB8aUjr9aZsGaR0mpZ6vvKqURfikkJjZWUX1wzNUvhwerW0MFIwav65BnXR
g0bWlJOZ57vrK1r0TENVxF9vVZ6GlyvibgPQTCHFSYVHLzR25fAoBGsJwOJqTOCqFkIniiXNfKKR
C4W+axg4ofyTDsJmmlE3J0SEv3KpSYuBnBY+L2OqANSSL5fTM7ptMFsXOK2i0/2vt2ZyKLq79K/I
p/yRHiH8pvthgRTbVxZNlpXPtrCbqIaCzDUUsmJqIZfm6VmEgdFPC2UwTHn0eX+thZL3tR4NDqQz
GzPXkEuxTnsNG7oqHMiCjZM+BLt8DzH7cSiqgxD/oI204iYL+2pKsIvLAIVNqg6z0NIYTNAxMRc4
ptvdh4W2BdTsb/6xK1JNwLNlHdAzpazLzXNBaglVmgSO22h7nsaCEu1K95/Rx/y6Gy+szGJFw1RP
3Stp4PhuDKCTxhNVuusLWdosqlDShKCGbM+a/n6WMmYFunmiVUMHbN41abn3Wn3FwsKB4qE6wbKp
E9MrmfmA1fqxxyhfwGjZUyDfdX324Mt3irhG573kz4QGWbFMRZI4wZcrCRAvQ5pcw5/h2kkehO6x
Xh38WHiU0Gz5bWN2ZrKK7kcYq4Gj+mNz8qAVs5tMzQ+U9E9JbnwNYR69F80C7HW09vxaW99sH+tR
LISG8WOnMj9Z7VOovdTWz+vO8Ivge5ZnX6xv5g0j6tc99MGBI9xWkn7QjvqwGVvmQKAEeUsYHjOk
g9qADM8n/tmVM7XkKOebO23AmSvWsoLCTKcEgOTizZDuCu3rBP2zou/XV7loh/TZsOBko0syy9VV
Rlsi0ddIop51SA/anTphsh7+wAiNHigXyDCYgLhcTNareqhOl6JiHNXoAGuIcRuvucTiSs6MzHZM
BxfqK6PBhThY3U6rggcd3A/okEixg141/+AkK7pF7sLdK0tzOkAjUgUAgARWgACbysu3en2Ki3TL
0NCKKywkSXQILAX2ll9Fp1l47ZlMb0o0BpySIQEyajnsbD1otow1b5JmhUVr6SK+sDaLHBLKbQVE
G8TAcmt8neDyZXyPiisNJr+6baZZ6P6xY/rVMnYeQ93DoK7s7GJcoYsmKjwgZKBDl96S9kBtJYMY
2XvUC2SaJ3YzdOaGuWV1W0qWu4kLZdzCqtkdMjevVpx1MbScmZ+FFkagpVqatlsABt0gIuUKj6tl
2F/5zDy4qKI+tasNWZW12UcdE98UxKacAjSDKMLHog3w0rsweQ643qzyq/EoZTdkRVv6aSsNl+lM
v7MtiYpk0UeEZGh2UlAloijmN4HzNGTVxgfwB/GHnUW3Rq+g6/oH77RpVuo/5qaDexbKsjD0krjE
nNjHG824j8u3MXy6HmGWPtq5jVmi6sH1bsg9NvL2lGWvQXM/aCu7tnQMz03MIqUp+H5RMAvu5MA1
71J5B0zOHN4qacX9F/NEVTL4OhaHXp4PO7quBCPWgP9XfmOTEgMrevBycRs2wo/Gzx1w0i6oUKaR
ohUu+2XTMn4pW1MWNDeddzEaVdOVnuSecqOPCaCfrumZpsjNgyHGLYimojxQ35MAmVXdQU8Sb2Wf
F+9d3jV0Ak2agmhqXPpLKMRBIUoi65fvM33I9lFTwLai/EiC8k7hAyjCeDOVDZVc3MXCoe1uglRc
aTEtOtTZj5jV9ETG671A7QOnkO4sRu3F6n61WbZ4Dhm4Y05vevnMC9UmuK8WACoJVClFNgRs+o2m
e+muiUftJsobgITDcAvSXv1+/bQsurJKVsi0oknGPruP9U5NsjbGcJ3HIMhb9RBK0mibqd5uDU8z
t+jdDTfXbS5/Vo2GuwjVjCL+KmuehYEmHyBUQqDL6TXhrikeo/YoKyje13tJ2FrUIxvzyY3UXSDF
O6pKu/bl+g+YFvUu6mnIBdD0Ir2fy2t1tQlNUDu9UkL3zqhVGM/WZG4WnebMxMxpzDAAps04riNm
T2POsJZ4p+jFSjqw6DW/jczLXqXvi7LhY0RI8mey0zD63BsNs8jBfRt8j+MVX1lKq3BOyJ306f0q
zy8q11XLwcpZU3IaB0gJ4xPVZn+N2X7RJXWSKcZXacLPQUGtNJqFq+OSvTlsgHHZhvYt1lIQ9Ovn
bnFJhgzggs4XdcNZgiHFYTkwn83WgT8PAtmus5/w4uy0bi2ULTqEwZNY5oMR0mcHzQKgWucVoTyL
kf5yf/jDXm72pnY7xq4NjSHofus2qNONqtsuGZYO5LQbflx3/LUfMf397OCltcFlInHwwvDVL2Hm
Ck5j8Nd1G4tOSZVoKgIAwJsLPSVm7otAOALHIj3TzGMfSrZffPL8vZGjuLBibXlFv63NMgrPjUaN
+YTA0SbWpJIhEzhn/PvrS1qMF2dLmqcUqRpHQcy3q2XmVdxvEML8yUk+szC76AwFeFNWsWkTpl9/
8BJ3xwTNPm5723oqxzWFoF8f4V0EPLM3C09Nb4Rl77bU2ELXlvuPUVQwRvkxC26mVlATnHKo5Tea
+BBqyUFTGpiAGbnAI6M1yM/K3s6DSqRLwNITVu7HoR0a9667pny86CImDXrAw3Tr56WccYSy0YAk
zhGC5mfVGOPNqGsMtCrZSs60GEzODM1OV9EVWg+NA4ErepWSyIY4gnHvZOO2a+K2a5ZmXi+5pQpG
DkvpqB0LOTvRugHmsE2z1z/w/LMlzTzfTNMmV+qOgDF63SbQ3xgQXfP9te8z8/1BTbqsbLAxGo+J
r+zS6i8453bXF7JmZObwYIQNxRdxM5OPErk/QRysJnHLX0WzqOySV5hzCQ8RjQoIWXG0RIoPXTpu
hOTnIPZOHaw42vJifhuafX7FS32LaS8KDoV+myiMx5k7Zh9WYtLiPYyAtwp0VtWgG768LPK6g+mB
UR4e35oBiksx4LOVsk0oabsyDqRbGJ3ClRfP8sp+25zdkhmcha2oYbNpX0Vp2OFxOVMz131h8YYC
5QjEWSfFmAcERhB8XvYjr4rsZ8Skjt4e1eCtFW0GyvtUvLlubWlJmsyFD/Rdh/hy+vvFnRs2odVb
1Pr9VDwUmaBuczfsDlWUxSumfjVh5mGdBqKqAYCnuDxHw1VNVDYqmEggSeOxsqB549KK4l3lZ4cs
P1j1fnpEdlG1i9pha4z3mtF8rhv1VIm1HQkM/Y31cLi+/qVTocFmAtBMBko+pzWXzRa2vojfFAT9
llROSn+mqPP0ze66naWLhMlKYEU0T8Ezzg4Fk0Y5pP5x6MTew+D9pAl2/d9f8przf38WCkPfpfIE
EacDn6eZMHkvRZvI+5oPjV1yQabR9rq9xRc42G7gmRK0r+Ic3OFHmlqM9bQgqyv2ZRGpexSNlU3Y
Z8bRQzxlU8WWZxf6RArCOOQzCtzqyo9Yct4J3zbRglhg3eZh04hqeJpZtOQ9yZ5o0woT9KfrC136
cAzuSNY0SUKYmf5+dkAiZr3rEd5wBzK+x4rX/sTau8a+vhTMCMm6IlNHEMEWXxopgmIYsiENnaJK
VbsR/dYWQQNtGav9XsFWasewRv5BnKElC+0OzVnKiDOPpC5cDhANhs4g3nnVY6vFdpS9SG5iJ8nd
YGUr8Xr6FvPDb0zIbSaANVWcT20EsUWPwm9CB7K5J0jn5OYllI99egx695OUQ2i6hlZYtKirMgNs
QEh5ql1uaqaIQSwwd+q01Y6cJzNT3i1DbWeqR8nUYLSwf0YYYH/dX6T3J1EVFSYfmDigl0lT69Js
peVJ7vcejYrvxp6p/CK5heKz+ct9o0LTS7bVO8VwUDubSYQ2Oo16ZfvAW7zVcvx7z+WH8KazQG+z
3/PyVAeYMM69wneswWlEBm9XHGihNIwBxmN0k8VOEOfLlQ6+WChMQAAC6nhy1MGWUe7S/aQPBUjq
x65/G9Lc7kqmbgX3w9DoKx61uNF0JiXJon0IBdql+SI39MEfK9/hrtkgTrbp6Mi3EPLWu1p9oa+4
Yu/9IWUEjDyC+C1Rjp4LJcRGnpYpg7tOwfh40H6DsNluu+8xksRJuHItLdnSGDkypm44V/OsmBHn
QuLDvE0jCmp+Ofk8fhGMESg0/CD/uH6o0nYFGQosDQDUHAJlQR7tRxkJgKD+jBjDtuITJFcrrvL+
KKr03YElybJMqJnHNziRhGBMKAXVAe2R5LHoQ9t6HfRXIX2Tv1rdyot4wTMwp1E641af+sqXngG7
S69VEMM5WQdvhyBsFfer6u7l6MbMLBKqHytHXubfu4xt0/J+25v+fnZHCCBSgrTimS/p8T53JbvN
tZvYn/Sv2ycF3LDX/xzrb8INQ92btYrGQr3y0vrsGJa+2XfmQNlE8AWUn5lfHRkNNvJTFZzCyL2z
Gm1X5ebR7eq9DA9h3mo2b4CV07GQEPAzpgYRs0qwxL0bLhNdmIKnyopu9TdyDROO+G0In4Y4OFSw
hynKy9B4m1ZZuzvfJwEcSssCrU29lLxyOkpnm+8mojRR1BPm9GhjwklEC4c+95oLLxQlgNEDdpwG
Eqgvzn2Ycm2gDTFo93H4IcKZvs39wY7gf/JVCX6dzaN2ox/GFtqvTVatNDsXwgFhluK7AYYbh54c
/myNU4AoBi+gamV8h21pE4dfyvLNCj+F4fcVX54iy8yXL0zNcirTaCCp7jBVdK/h8JbB7plkcC89
GONB1U8uHDrZ1xWbC+fn3Oa8ygJZk5TTTOG8RtWm+uBrxyC7Dd1D/1ddPviaCgUp42ZU0A4rhpcW
SwuJqgtFTx7Zs32F0I3t7jk6fuyo7ZtYvEZvlQjJfNTYkDKrprdPhLXH/pRYzXdYZ/SXT8mEJI+B
y4/pZlLZwFXEy7XcTYVd17QYyB1tOV0JgwstcnCQZ5ZmuauJhDdEbxRiIBKzmWIUqq9pKe94cikW
M7N2JsT2IN76uf9JlpODbz24Q78yObh0PHnHUpjXTc7pr7Bx5rp95Y6hOK22FQTJLoUuR3AGgAhM
D9nKLbN4RHmTiKCnCcaM21zu7OBWo49eScAobWar0BzG8B4mtHKPhapCz24+SSrTtYa7NdRkN3UJ
5ThyfFSmStl9vO5bC1ceme7v3zLbe11uQ8jN6ctBprjJUxSUrdfIgBtHNzYjDOXwk9ir1e3lzf5t
dPr72WZbjGVNz3lisBQ9WpBkdKmxN7u3P1iaRatcRTOHdstsm6tc1xgisTiuo3QszYPSWNsaMUVT
Ld9Cczuqih024vG60YVslqcR7R0mv0g15x3fLG0bXfQlai8xYxJtrgp2oijNyi22dDbPrcwuEzkT
PIjqKL5A7H6offnYFPcKDDOrOIBFQxKBm8lkuufi9PezL5X0Wtu4jYB7UEjbAefLD5lm/IQlsd9L
lWeuZHmLu0fVAdU5ZoCo91yaq0fN7CY2NkceQMiM90PWbK9/n8UFTUOBpMcaEx8z14uaCiSlQAxP
IBZStDsYj3eCd1qtLi7lGfLUDfu3odnOofiajv1kSPJh6k/8XeHLNozvN3QJtlIFNUgw9nvRCr9T
dnj57xY5c49e0byynu5hfYS1fl/En/IMrmxvWHHDxc/Fu4qSFH3gd2J4Zs6soKsxOUM+ZTOsA5Xh
7vpKFlJkpjeYRJweTzqPmkuHUOKyixkVYfJBTrc0SV0yZV16jutgn9NuNvqVq3b6/PNLj2kRie/G
fxjzxzjiXxH/NZMDYb0bYD0bj/U/76Qw+39mYuYYg6C0IWOcgTPUD2Hbbysv3sjD2ij6op+fWZm5
AKJ4oixkTAJAH84SDOOecY4xf73+eaZ/5dp2zRKTnGQXxgHW0svlJoqLXdHfRv0HmD1tKNqv21pb
0cwVEiulIQys3Gny6s4Mh1Pmv/XFVzksH/7AEDwqVFnBDIlz6HwTCa1Ui5yeQhy2avEkDcpdJW57
r1xJBBad7czQ7IICxoXG0PTcrKSc3FyaXoCW9s1NC23lVlr8TsynAoOypknR6SCfhfEyySUrjfhO
8ALY0OdGdAm/1CFtNTXzf17fvsUje2ZrWvWZLQngaD+G4EIMtRo/dqkrHpLB/IgG0VtZGcEhTYa/
dHFcE6ledA9Yb0ziEbXWeeVaqmS4GdG8cAyxzlC7YlYkS93Pqaox+g8r7Z+EPotyhKEz+/9OS7OC
Al8tNMzFBrVWDc7QfcsI34rPL3kIlWuTtyr0QPw/l3s5lm4OHVb8N9SPM1wr9+tRfM3I7GAFkZm0
8E/R45BOtVYyA3unw7R23SuWroppcIJKHyUcEqPLlbh5ATbfotZRGUrxWWoLFAaEMFt5gC70bpDX
OjMzc77Qa1BhQ5TKkSwrO6ZhoYC1i7/FZZjs49gKQRVLw9Yrx2aHsqa+Q1ELlUpX8BEG0/VdO0bJ
pot15Sj5AXqi/uidoI5ZHV2Z8ph53Dz/mZMzn52R3pP1v0FApWzDPwpqoIarC6IKRYOX89S4twoU
pLz26tUa1/LXBrSlqIbJiNhsh6TCjS0roKNV7Ri0NmE2e7z+pZdiDZW6/xiYrU3RILIJRqpMJDy3
QAzNXammO+idEso7/kdIsw/XDS6mWlN+akLT/6vSe7mb3UDLzoNB0dHy3NrljZBtE6SsNkLaRbtI
RuynaLzUTk0edXmd5S+llq1VmRe3lUhAxof0AFHh8jfEcCEjBilzO0nfmJ20QgiHo7+uL3QpslKt
ZzwTkLFharMzlHowgchuRBMQ9nn5VCjVVuDln34DseBVK+3xX9XHdz56Zm3uKBby5KlC7AlkcW+4
tjgMZMrDPU2gXQvxoFB+S5SBpKzZmXJ1c32pi+FCg8uFaizcBnPNBUsKcj9ViUkp9JSmDT/df/fv
zxbntgNnQ+Df791kK6EDNQZryfEUNt/t39kSZh4h9CP6Qx03BEz2+0gO9rJ0Ww3NMRS/ZMqThsDd
WvK6ePLOLE5/P4sqtdaFgjKyqBCRyV4wN5YfbWF82lYDwn7S/voWLnr8mbXZ3ZSIgmx2I94YAl4e
i/LjdGk0XvkHhRnudFWHGQIiHHH+pSSzFcNf0wvRaxH+FYanP5kI4dagKKwjGwBp3pxlh4shasqB
kDX6W1pwX1JzW1Rf+jXWicUjxUsJQPhUBiZxuPxAEINasS9S6IrD5raG/DRMvow6gN1a30BNvTGV
DjoFnxJF0CDXa64Vh5c+GYU8urcKgV8VZ59M0gtkeDte85r8MwbpRBOlwfR1v1iIUvzrfCqyFvpq
836XoiSBmGYYKVtaakq1gcwUVcYtRYtt5mcbaE2vG1w4aBjkrQYahRtgniQBGxkMV6IrDQTODt3w
oypyo8rQCA7Wk6ahJCCeamOtbTsd39nxBunKVD6AehmqulkwhsG1LBq9CJ3Sonan68KXCrkXtGHd
bYo+8j9/KhAMgbQDCIU/RJsVRjI16mO1j37hMmJalLl015n31/dxIXxc2JAvvVMLU4YA3DB0ahqU
g+qeImPY+P1d1zyVgbm9bmzRS6Y+BWxpNEPmXUq3I1VUkAR21PFXHx8ZlkKDXF1GJGSPANSrUCBT
Azna23W7C0cAPO1vu7PPVqtmPJrw/jpCbavenWi+VmuEIksmWBZiIhOF0ruXSMYbS7TiLnSszrzz
3PqWinnbr0ChFy5IXgSTPBJNFSbmZuuo9LYRLQ8jhgxK5y0z1ibIl/yb4QIGXq0JPz6Pu71UoY4s
GqEzZYlQNAR71NM2qftw/XssOd25mdktWSmpy8MN9EMQQ18T75FskI9BmWzV8Pm6pSWPO7c0ux0p
uxVKObAgY9gLbZluYlF87jXId5GZTuGuVv75SKMKe9vvLZx+0dl9nKp0EURRDR3FetWMOz3YtYW/
YdDmv1vYFB/PzFjGUFdki6HjSTdqB3OSkDlTsSd6ilAnjPNyJd4u+vfvZc1bJWGraLXhKvj3SJfW
cCu7mjgem+Tn9XUtXZfsH41EBpcox82BeGOkWVEquCBjUhBaRvIiK9Dnd+WHMKu/F+2+Fd/KNxiN
oYrNxDVil0V3AdkABhU6NEAHl7taum3pVooAUs0E5Feh6KRLKWP4YbzJDYbVRjicvl9f8JrJWT0I
oi137BJMdpL0MW7IRVLIGUOYPKB1V+N8hzDyH8T8Cb/x71XOwgh8nQg3y1HkRHpo577u7csEOcSs
Q0yv9ONj0rXRislF9yGbmx7qcNnM+4r5CGFsOYGI5XjX0GYPKU/+P9K+rDluXGn2FzGCO8FXshd1
qyVbluWx/cKQxzJJkOBOcPn1N6HzHbsbwm2EdWJi5kUxXQRQKBQKWZm9r3lIUBpBD7ZojgKxnMyN
Nht9g0YVPMO44zMwm9n4pH22VK4Wrp2i/wmESb60u8smoyDFxY0vh5xOsaC5zPyRNLh1AtZo39iJ
JgNQ74Yze9I2LyASUVUt7DU5fUjbKVohRr3eWfmO2/3WTMAX7hyK8luju18r5/KPYbmtLjRaE0QO
DgrW1qFy0aPoE2h7WB+vO7/aCqCF4sjEfpOmkwws6fPZB/YG9fAAGhNQIhjd/XUjqlMTVI2m6FTC
0Sk3zoO+L8gHBiPUs05FV95yN3m+bkI1DgGoQ7EVtCdg0L6MG76dTai6wEQBjPxSPbsQO9EBh5Q2
QKCEngJ88ZvH6spj9ehB5RmvFEcDnX5sgeIbqu/XR6LKAIA3/m3FuhwJSTm4avwUcb57qJwV4kZg
lmNHyKloDpTXVkE5lz63JMVaH/qhYBsfcFBmaXcwSo9FM4BkN8OYzdsub7pN6gzBg2mAUbF1mf+R
2uVDP03fginIIiNd531tpXnUuKTeZAu0v8wVmm9zZoJWuSP/QHcCbfY1Out76PodWpqjvy8vs30w
D+NpAHQf1J24CEF0Wceyol4qiFgCJo/3fhkzkjQOqGhQfz6tkHmDAvQWmXse6A6rV/TQmxlEey3u
r2hxBvbvcq2cZMV9LAXM2St3gDsfIdcaE5eJPhB/u9j0yS4fbVegnoHy6h4yn36xaBtzH4p5P0aa
bVZIfPfTPXiRGXkAqH5n2k+pYcdetR3KewM8Z1C9yHfXPUxVrnVEEguSYjyVI6e4/GxGwTBhQs33
5De3dGIPOQe6d60PXkY35rKeFprdDQwY8arNoEmSgUa5Hvdt30d1kG/swDkuELpM2sXURFvlsp19
mLSLC8enTe8Bsu2PczzTJsqPEPy5uT58nRHx9/PEbaahUzrAbPdlHhtf2vmlIprqiTLgoTMZaG1B
VyQ3TLbQfYK/dMgN5080hGKnqQl3yiBxZkAaQ9a3PaTOYACqg6A+hXvZ9mORfrk+U6pbgn1mRXzF
2UzVlNdVT3HZnsmh4kfox4HTobyng8YhVWf6uR3pjtBZJIQzIRDZ3n1gbGagr0EI2hkh3g1+wgOv
j0pVuAYeGMQAgB1hA8irM64EsgctvAypkGOv8RSgfxb6fTU0R/sNhQ4gLvkc6jXX7Ypg8CZYnJmV
1qxODAsazyiYQPCSgMbSRUILwcI5trIg6p0w9meIDlmtDluvXMUzu9Iq5lNOykIUMZzkgwnkEwZm
oSHOC7cdMurrY1TaQoe1aOIR9I/S4QXJw2RZPKwkD47lUCRRYaErv+RQ1M5R8NXR/4opezOlZ+ak
E4wGXs7dDg4aps94VwLRwFPNHq4PSZkBohEC1IbAdkLrQQryYcdcr4bY4MlOZj+2muy4kthanxN0
XDOwuKTDvmHGF5DmVh19um5cPZ+/bcvnWLW2jEPRW+zzj5DzuRncPgYSKGrIS5i/p9p1NlBbWryM
G13dBOj5MHALwrWkrCFI5xcPVbGyd+ByodEBLiXR8YSXVukIcq2s7uoJhajbxmtjuwHjsDlr3lKU
k3dmQzpN1hHsgmyyEOjNEfLnJF7Ys9/RzQRaejz3XV8ppSueGRN/P4uV2A5LDSJtemJB849l5NvE
C36aob+5bkYdvND9DE4VsAyYRNrN/timQ9ahJa1xumjxyg9N4t02EKet64NRrPdNdWzCmP3QmBVr
/2anEUH4JihEAWe4HN48QtuWrTDbJv0Ggmwxa57AsTXwz3NTRg6vIwdPgPu11WHulEcpXglQYMa9
Eu1kl4YNJDB0hcoGVBVYEAfQTDpMCbScro9PZ0UaXmKhz7mzhRXw1UInsFk2SYHwdd2K0keABBE0
qdAukF8Sgfocy7nDwROAs3bchoJsetW8xYv1f7NQZzYkP3RbdDewGZcUh2a2qM17kNMyccgtGXRX
bet/HJLkjgPqbL7fY0hOciTTs7UpCl3Lq3pEINLCSzOqu77Y5mc7qxhnL3MWmDAhZ+L88kBUNnym
FXuHC4hCPPB0eNMOiORoi+8G+TThLCkhkof70JK5279f/nMLkpPZKXUK2+5xWwj+rXsgHpIPbavN
blSuDMQoUFTAyIB7WTqujHw2SmPCcd/1R3Qiz+mG0GKDp92Ni9vYEkOMzWJQ1ex2VfqJVfcVdMuv
j1MVd9Hihsch0JCCKEd84dmCLcXKofKCBXPh4GCwB//Y6G6hvbupcn+zesXTdXuqbXVuT3b5MoQk
H4M9g5EDetdjZ2zujHrR3BtUrTRo3XNcdCmDcwhvXpfjatMSYqozLg4jbzZdcBdOC0Q4jyiqgQmQ
g0gxIxHD/c2pNsYMevLPo057QD3SP18g+WhOzYZXC76AVF/GztutLIwJ1XHyKj3obJySn9ZFXszQ
ssYtzNvlQURMzbmsG4V09jvN2gFmIOaxu0f3P87Iyag0PqgeAzBpoM3wUOSQfJDb3PCKAVdckjg/
stQncdZY6+Y9jvfHiOR4FKwMVSIac1EQylv7SLx/h6TSuJ16tv4YkSJs4fWVM60ix82bmyQlm2a2
brSIc6WVV5QY6BnBhyCuaGd7lvAWQqImcr/ab8H6MYJCr+cgt1whTb+7PmvK8ICmeiHcAfg6kbZR
Y0H3PqUwlVn+NvhqLEU01zfelG7dd80dAFdwZiHPJ1P6llntoay1ijdqM67S7wJ23jNN0Vt1PglU
13+NSJvScQcPhxcyv9DOfei2TlCbm5Zg57isAjeYo0PkKufPEzKFKN+IDoHLpcoD0kEOzIRr+4aF
AuRAY3TQZDvDKrpNFbp4MsknpqnMqBqXHXRK/7YqHStuxpp16PD8tPbd0e7X2LfM/WKB2qqutisP
D8HCN/azy8PdnIc/0R1yH3jpCcK+a0GPjvEg0EqCUea6Myn9Fj2weG8A/tSS69eAArT2GhKk3ai+
FZC1d9OY4MX0f7MiDd4r+37xoM56ck3c9fBSGj75i65KrvQj4AxetSnRBisZmaAhy5DpFqfaJhuw
PyYmqNdCqKFyjcOq5+y/hiBadulASY3OpMUw6GutvODu0QyGCCKD74mOv8cDWMqlGVwiTdpzjKcJ
oTCehje+W2xKLcWwcHc54RXwjP9MG5rNL824PTUE8AXsCIm9w4PsR7TNhzSPx+FONAyi5+Mdxxdo
JcH3ALYCtLJKxxdLCmoaBfZ7Zt7PnyyGMb3D3c4tSIdXM01Zu5oIW9n0mK0vC78bc13tWuUE6B4R
gnlox8Fz7+W02XVTEJBdIxmt6E1Wuzfos6ZepvEB1eIAm4nuZyTugtzh0ophBH06FrQ45T3ElOd5
WwABgNcMy6hio10jSjWLowqOnlCxFL24geeKYZ+dYw66fZ01GQr0/4x5VI1L8jNd8yAmLSeQNYe0
gJ1Y74nIwHVB8US044Cr/NJoMpch4RMrTq77tal2OEz3xhcvi/Ou2V8PRMr5PLMkeYY3Vd1cpV1x
Svi0Ez2oWbLrCAd9BWJe2E7pjenovFFtE9cvdKKhQV8mweHtZNfOOhWnsQVmGg+z9b4ZnPKwhgU0
qYrZ3OLyvs0L6muq6MpaB2hrfluWIuJSJ3NTgV70tHQLWnytFIji5W4cLUgLxkCHZZENJaeO/gCy
W3PeqbYHkhNRwwQxFBrXL5e0KtEaa9deAZWD4p+5WpaDuxRf88VPNcFYOUj03YUgWoEkMbCQl5aW
NiOQc0em6kzNtk6QcmcxL+qd96N3/FvefGFTuOnJz+uOpNonZ1ZlCgl7SQhnLlLX2rrLhtuqMYA0
fpzTI4CamqlUnWvnpqRzgE02yDDFKwIDZKQHpK3t7vo8xaPg0/UxvYqdykfBuSXpKDAwJrMQ6Kyu
jqq83LY5AEYzewHArUhQoQr4rjDLyF3wDplMX0e2p/Oxnp7Xmt9Puq0qtuKbjwGOBrQH4FcB7OFy
XccgZUFWo3Trd80G+lYza3bXx6vyUSiN/LYgTWyOpzGQycACOEc3YxFsMbHai4HaP9EHiGdC5Jpv
mpjMJEBOmc/IoTNvX6IjvTbRTIScM0k208qj2pntaBjHW6PUtWwrnfTMtLQJSWfldbLiptCVOwvx
O52jkHUgjx/iyddS84gFebtgfwYqnVUkYB5SeeTVWfgE/Grsp/lu6AtoF9rmvnf30wxCy9D8MFBD
c94rXQXNlng5daDe+gYgnNDATj0B7UqfSfIrTTUbQ7kDz35fCjFNDlWaogMiDvo3Tdd9CKq9l9Vb
sENrBqI2JKQsgfbEy7t0ENKlCOdyQcXdtevtXK4QrLP2a7UzgMe/7vtK10AGBsYowRYn4z08lyKz
FOi7gZmxeMiF+vY278m2dbxNp2sBUe60M2uSI2ZOX+CBEhNohHcJAfIDXPr+9+sjEotw7n4oKUGr
RWCnoFLthfIxy5JyNmkqqCbqezxKhhBgfKbGtmbx8tkNNAslD0g2JnnEYnYQ3LbS8tRQ85ODIiQZ
2jt76jf/05hkdSfWkZqg1bE8JR54Z6LVjJYJSn4xtEe6Op50L6yaUflSQGy5Ab4XE6PyoTZS9neN
9eAHmoNTdnExcx4Q6MRHhu6+URoZAUubspWVJ5PemM/99xC0NfXycn3edEak5Rn6yeWlAyPM4ZE/
4ZJRxEhE4iV8xwKhsC14RqD9AbTM5SEFKH3QgEK9PE2sj/ziMJPI4y+T5R0Dw9vhqhuXjGlsqgaH
dz9gm8H4gf+Iv5+l6FbnB/PKm/IUUDMqk0MDHpWc081foxHFUp0bEjHkzJDjT2jcYn15Ij3wLeax
zn+a/t+WZF+NgEYlCETzHWpnl0ZCb8U1RBixswyT9TLY+1CnJaDwa1xmgFkg+C9OCMmve4eM1OxN
ht5euqva4xIWEVt1j+mKdUGzq4smfAHVQzXrciQg5S0XMA6wUzUZD/5cb0hP4sD7RnUNU+KHpEgH
Q3grBQ0U6FnlC3TCiZBJC9lpGGcxnDbQ5V7y6YBFsaC+BpQ3mJ/EIXE5FJIMHZ0ai52s/gH0czFB
E3mZ37Vhuus9TdxWLc5vW2LqLm3Ni19wamJxqjLcTnQ7uCBJnTS3BLURTBYQ0WhIlluY0jKzOEBt
7NT7wXCqHCDFjI6bJ7fn6e567FGawimEhhcoHYE993I8tDIrw+ZldcrN/TCwDZTPcyhH/L0RJDpC
MgbUaGj3vzSS45bpDBWtTmn+MAAubw0DdKgczc1DNRTcHwXJIzChxJGim5syP8PBVp02Rn8DYubD
OwbhuRAZgaAKwM7SIHg4dWNT15UA9FjeHbIqt/5LVIFwZITl3yaknT8EFNdOihFMwOCtX6vySMZf
7xiFb0FGAMVkCzo+l0tRoHxmNg5M5M0aCxpd9IXEWq17VXAR7YSAnoPVCq8Zl1Ygoo4Eh8MKNMg2
U+5Ehv3ged8gUPSeNUf1B2hfYJpBYHJpyC+7BjUnqzotNfQ3xKLw6vn6jKmii4BB/J8JGZQT8L4F
qb5dIV3/5LlPPSSgV1T+TXOBBJLuMU41cWLWQHoANwO79OV4SlT7raALq9OcVwfq0hj7ESX3Tbb+
rdK98LVzS9LGHy2jWdPRr05W9G3S7HfdKMTfz47i3GermzVBdfLyreFC0V48w4Dh7K8XxraEFFXg
Y+1Rcby0Qq0Kcs3gijut5fdlHg9WdbOa+Q0rPRB//yXOArN1YUvaNubiQ0rJgK3p6C75ZsAt5FRa
Om9WzJs4W4CTwrmM9nNpRJ3dG7XBK3aC6CaqXwbQ1kP77wrh0U1gQmjh+vy9eq50Ml+YkwaFq3ZW
BH4Nc9/7DGR7/aeedTs3TaIBGvTtZ2/+CaYKZ4kY3ZH05O59Y9NPp9BJY4QRYIdvDN0MKGL4xSdJ
gYOlNWU0xAxk/HasTuv0IfNvrg9bkY/ABHiOoYGHnEHGNq1l54QraRjorxhosT9Z3dN1A+ox/DEg
nUN1yYGCEAaCoI+oc6i6j1O4+99sSHGiDTpn6Y2OnUbyyNOniSSR9qXzDWWgcPrzmRIDPdvG1uhy
mq5IQ0CvN8a2lQ+PpA/JxvfmNJ7rdvjgNCmUrnwr265lUUe2YVq73B2KwzCHJZg9bC8eK158uj54
3QpK2yRlKQkKMcGEPFbLT4P/+N9+X9oXuTmgMTfF5Prlug09CAjiWeu6CaWPoCUXgHFoS4Lb5nJq
V6MvfDyYIc4Pe/5oWMeH67+vnCKCciGQZ4Fonbr8fT4XQWoU+H0rMyM7O869bqfqLEiLwJ28CpIl
r0712MXoRkcb8f76GJRzhGwe4OLXQpk0BgfHU+obKzsZ9Dmfj2b1vdchBsRHvomAZyakQSzO7FcL
wEugu6IRa+LR3pmPC9E9KKvmClAwBy9VJpryHClLcc2e03bEBSUfn83he+/omDZUU3VmQMYqLck4
gY0el7kQUrbGNN4x37yjafHr71fk3IyUn/Z+kYKCBWZcHkRDcGdlRhxsrtvQzJVrX3ruMrkOWD1s
DCUdI4t8tnVvIao1B64L/UbghEZJQtrd4I70wA7xevG1b1COfvGN+0bohA+rTileORYbN3jUJfBS
IRfErMoNMgif4R7XfJlBRogXJk2mJb/WiRCNgvRvC9KKGI0XzkGGwSRr+6sKiiKapkMNXo3A/ToX
d1CW1VnUjUlan47xFfrcYkxlEZnlUzlqLr9vEPj/GZNQjhWCcYB0XXrAyKjVOlPATjwtObRTsxc0
12zWoncix4+LKUJJfUNX72ttLgcwTe+uO6BYfzkmAKwORt5XIi25X6RamnWB8i5DWtmgfJllxxag
iaD6sk7uvjNnHamRekL/2JPCXLo2uD/5OGW590SbF841R4HS38/GI01nb49r7Rv4/Z39y/36TfPr
ysiDCUeDGSBXIKW+XCxvHFwHFSt2mo2dR/IIFMJlrfM55ZKI6oTpoBwLx7g04uBN36+DtDqxhf5o
S5SW03nr9zel7W50Fd830KdX9/NcAjwtLEKl4tKYVYzpNOSoiEwQmN0n7gLuggUiNStZeGx5Bkia
Cs9/JAM47zI0lu1o3z40lH7jBHQXXbO6MU/TdGOFNLwpkqEkcdvkeRyOs+4Op5x8aHCi6uWLe4M0
+cxvurEdCtyzuBf1LxSND2v692UPkIJ6FjixULoBmevldMxl7QYdq5BJpAn6YEBPDVuzTgpX6aRn
VqRJD4fRYbYLK026GaZ97t6v3RP59/rOVk/Xf4bio3QnVXAoyA+WErfpUzAch3CXT4+DjjL92jiE
CSkemz6dCrBNVgBbbefmWLl3TRNrSxK6gcj7AXVQI0Wj+qkdfyzNE+/uRx0dus6EdInxQHIVTJMY
CPoN1yi0jquOdlZpAmK5IFYBfRD6gi49y63qmpKsq04JSe6dxcujwDCzCPWvzfV1Vy4KaItAbIUa
MXLuS0Np4rSrUeE6ObndzpoBFMoskAkl21pHcC7cVD47xNVdtHCh7CXnFiYdAFQaEDuCAYinFHTb
G5L8NJZ/0YR0k7FncChpxqY6Pc4tStuzJMu0Nj2rTsQ00GbyJdE2FOrGJG1NwpupA/F9dTKm+abj
H9vGjAb/2BI76ruTO2wL+u36eqnC/Wu0QbuYhSuMFNbKlJpVEWKfzibuL9FSxyXZVN/d5PN1Oyq/
QJEdFXYffaFvHNCZ6jVoWjgg8BoN/VDejuuuKDRGVAuEqrQN0R2QkuGfS+db0KnAxtVFZAteHNpF
XAdHU20jFMBAkIVDHqg7yQP60fJp0OBwnLOKfQvKtot9UGGfKEd3/vUJe4MOEWejDyqkAE9GIHyX
maIDZ0gGY0VU8NYwi+qHvjJ3Kc23pn1qTOthLYeo817+nlNN2MXgbOBRhIySL+bgrBIBtHrQ9NmE
fQVexIZmcZi/0PXvq++Cwx4vb2CvINApuDQSZHSa7WwuToFX+o8dGMN3zuzMx2bgiS7HVeTtSHDB
KCXq1i6eeC5tNXk3TilZgP7Nk12b5R+cbAbFyLBZ2/0cHJMafcIeGNYG58lGG2oQ8geQUUXVHQmh
rlRYDFi4HE/Ryfjh+hIr9sTFhwl3Pptpf+KDWYQciEor/JZBQSWHnJOf0xsaaEogbxpssKgXpqRF
BYVskHnjCFqcEQSpJgiEj/n6NJIwcpwPlnOTNCeQVgDeDsUuiuMn37xnqEDiAUyMDSSLxdQeN8sE
lZL/kIikv8BSixvawS6/Xrej2KAY5x870gbFe+ES9j7AhWxakg/DxNjBy5fPPa8Gzf5UWgLCF4LX
2KGBjCwi3mp4U7MWJ+hubjzve5aBaHj2d9fH8wZ497pwZ2akkMZbPykb2wZaEs1XQZjHqDZEa5Xs
Vov/AMIcMaDdFkN3x1P33qynXRAOe9eem4iZ65akY2xOweH6RymHjq2LMB7iyJBxlZ3vr20wYUPl
fIjsg9DmpZqnX8WxhJAHVhvRFwtCB2nPriWazPDSjT1rkvymq7pN6c1PYCh8YOb4ZSazqXFQpUF0
jiI5Ei91MqH4nExthptbcUqNf9DbsgH9Vv1tLKZNMf+6PnvKcHRmSdqKjofc2G9haVk+29ZngxaR
ZdDIJyj2g8ht+nzdnKqyDJkmE/+iKAIFTCnK0CKkWUuN4jRRNKuaYGfYekLjsHTMNB7AVBPNbTFs
rCyZo2IsOfgo0vbGbSorQssEGKCGeZN1DXnP/gmhsIv3aIHslj6LALvKPaD9T311xDtz1K4dtAkf
rw9e6alnRuS5XsYxs9YERiJkgy54yOLrBhQhHBTN2P6C9BFATukcq0jJG2oFxYkuXbhxl4dRVNLS
5iHDm+X2ui0xI1LCC1vojkQzmUiwpVStSmB+bhDbvMr53nXDTTb2H6+beMNfg3ADG0ItFVkUDk3p
nkBrzs0AyjmnYW0PFREq1bh0QzeiL+LKBtan/VIXX1YoU7V++c2eKJCj0G/FA8Rk1XG14Nlq0H2T
YhEvvkm6gbW2h4c6QopTWDhf13y9KQGacCE01jrRND8ycF9UFt/w4b7rejiz+Uzt+ruLWFm4uSaZ
UISJi2+R4tKQUHsxU+DgACd0Dz4vg8gsluYYjA34KlZ09M1snfbXV0W58FAqRzUGARcaaJd5QpVn
zTRMWJTWoz3YI3rcPixz/fuojvaHP1akaTbTuSFjGiIly/Yh/eD3hyr5cn0gqpz2woY0fVPehyVp
MH1sesqRU9nIvczuF0l/JSaJuwWSnIFzA8rZ92xT0POFHlJOE3pGlzNYjDYUJIHCEl1mPjtm/Hl4
MnU0qapIi9H9sSKtU1Ojt2h11xKS8p4NGMY8bMsyL266ZrDKTc6t9Tbww+4fOtHu0IyzcY/qVrE1
wAwbW6CFRMNxP0Y1TRJN+qd2oD8fJi1t2YNpb6ppCYp8/tHQnGfK7Xk2amlN/bFfEgRBwDbNKupB
rLrML3nwcN1zlHH2zIh0Wkxu4fQd+MBOY5pu0zSIxuVXn3lRSDLNuaSzJB0ZZjWEWWUAWAsxo9S+
W2/4etM5f3/9ufAU8RFnmT+w72CeSeGP83hs02bjJwcwCWmcXhmrcIFzwIyNp0lZpbkASQsyAszZ
QJPYG3cIl7T/AYpssOtfXx2lf/2xJMO1bDasWHyc5VYwHdfxE8399wSnMwvS1vLRZk4WG8EJXNT3
Fv9Y+0/XhyDy6DeH65kBaYukjFM6UEyWNXmIrkcGYlsWfAS3vUhMUheMMLobhHp9PHC+eIDZQ+Pj
0gn82kpotgDfunLW79c+SR96luzTMIkYghWy+FFHeqTcq2jaF3qWIRIWaRprhEE4BG4TrfutCG97
n0K0RIdAfE3O38zlmRVpYKtPlpnNPk6SKTu5c1yDGKgqo9k1o8aeq2h1+8hY+8cRCehEukxIz0dF
hTsLRx03ZP0WDC/R5KWx280bB5CsAQQXY4Jay/gYWJWOxkuRkeOpQzzfCx1e9KZdLgSfuUAD4Xuh
0RD5/bKZsn8d51iaX4c7H7R81z1NuQZQSUTXD2oR6Oa4tJYPFEMZRT5OujsTx9J+GO24dadQg6PS
GRJ/PwsyPJjNgdXImwAdiL3gIQAvrV5sR7n3z4YjhbIMLPi89DGcwrwBlH7U5D6qF0qBNUfigwZJ
C4YuR2H0QJ7RDqNoq6PVVrFVHYpqBD8YnmA+C9aTdNg+BpXuPqgeFngAIE4SAuwsNu/Z5NUlA11i
jWGBA9AN0ruAh5pDWel1KLL914JUqiiDYEYvAs6AEZrvsxNEdm5+z9Nbo2nLiGSn2dUl0sKP3+zL
M4siBp6NaamSvFlEa0oJweLGz1jE+TYYISRjp1GfoY18OlDL3KxZ+U/f6irA12f0DWMEde3SLAKM
t/Mr6BSzm7rVnKrKo/v3+EAOeTm+jvZI/WaMr52caFzTjyR3PwyuH7lQa7i+iXWDkULcmI1zWIip
RPd4eKe7tup+XUqpRmMw13LGVLXHeX9z/cvVGwrtFGAmxuMJ3kguZ4nnRg2VE3x63Y5xR/me1z44
ZtdDtVpf89qZYjykPnbh+Jh12Skbdah+5eAg/YuaKgiFwfZ7aZ9MRmBYojGmX8o+stGu8qlqu/nH
9WGqAJeoXwMdYUM2HqOU4kZoZ8wpaVWeUPmMV7yWz8wCQxJujehorptbQOgGiBS6R3f6nA/rtuDm
LikzyCM6EQBdu8VqDx00ZoRK8ZT5z9c/TzUJ518nRc1mQJ9nPuPrzL6M0p5ETfHlugVVQoPbvCkk
lsE2Lz/sOGPgFE2LXiBWHtKu39K83XHQKpk3yA5wn4dgtks3122qMppzm1JIK3wCuohAzHn6TLn7
KufMms8JprPof123pfRjqFKIpk50Kr4p63MXGmiBhfQpcL4wAAihf3qooTxaQGZ9rfw7l2+tLt3O
mfc9L2pd8vaKdpeD6bl5scJnwZTUNGMkXcoT+shAYVPs8XSPdrV2z1vzbhg+pZBgm30Ad7vbFi9E
1ZTxqEPxYAMa/GzsdgBx7kLkXmuyxm5laA4X1dmPpldk/dAQA2Jb8n4rG6aMeZgca9nV+T37XOik
0ZV3eeho2+AagjIODsnLCSgK3+nqELfdui3jMkFrff/J8uqYpeannkByOkm2pI8Tg0ealRfh783U
n1mWIphV9onNbRPBd1ojQX+RTffV8DI3L2Acdpw1MisgzNpbA2mllbjbXhdc/j9jR3efGaAPAm/d
l2M37ZTUPOhwdptNHLQPNakEIDfmyxqvNjDrITumw22Xc030Vu4wVIBcqNEB5ybXxQfmTZynEyY9
sU/MQ19M78Rj3UUB6fdtrmtiVLrRmTnJyQHgKLs8m5ExpJ+KCdwb2YMggLm+nroxSb665p1v1e6I
sonTRaDtu+usZxCZsLA5WIVOBF5pDD1YaClE3dmVNbRJPbXokoPv2F0Y59O286Acan5vUMjTqoLr
bEmzV/OWVJ2oB+XVlva4z/U/FgMaAOgHdVsd7asq+QHD4u+BSbPYFDPOFGEsY3xnBEdi2TvAfeMS
e+H6eqkj75kp6fBycm6mEEtDYcH/wbr6trBvE8/YphCWX4IfSF1BPjuS9tQ0XJPhKf0RUmMoaHhI
zOUG1xUaVX5YIehaJIuH6VeXt/GkE7NUnpy4ndl4loZ+moyJJGVYW8OImbQysifpsadsU3AE82QH
UlaUEqPB0tGzK1fvzKZwpbPTJAC6zC8m2Ay7A7O/Vy66rB22J17w6friKQ1h6oApCPAW/hrZzgyh
6Y1UfGhxRJfzsq8XzpEGNeumN9MQXBO15s6hXDCQW/zf87PM35MNadcOE86hEppilv3E8y7ydcXB
11zuzYEg+AiBLUFO+6YzzQSd+tAgKk5huRlIPx6SAM+xXmPFbCQQYymfOgr9zPVf2pf7BnAKbu0y
Vtys6aZeiO5pSznHIQ4oG63fmGNpMbvBLMcxhJd2433bszUi9Ri57roFcazuMFRNsA1ZOgRpHyoc
8o5IvaQeE9tFFgTEKUxx/sS1O14EKnl+z41IA4L62AApEw/d/xnoOasjA6bruluqQuW5BSlztCY6
2UPmYwXrMrbHnxbf+5kTDXjntdH8d92Yan1Aim+Ggo5WQGkvN9sCNkEzRfoG8EkdtxU9NvNy6LN7
Z8RuuG5KuTzgNhfy65AGsu1LUw0gJEgCSPkqR9TZm6oHukrXAqgzIl0XWTAsLPMxeV74VIGtKs+3
ejI4nRHpMHMTawpyJwCvBT8Sw4r96s7odDtH6Whn0yWtTAXVoaTpMF3mFJMb0GVeXw3hRW/8GEB3
H8uOvE1miV5HSr1wRWch99vPKK/G3Vo8gUH3OAsemrr5N9VKIigdG1htaK8D6QSE3aUDCLbUwsFd
9JTn7cnzAa1xDnmDl0MgnVHkvD4+5fRBekGooqPTSSaJaRw3afuhQHM+JMPjxQymPaGOjjVa6Qk+
kBJChwA6HJJPc+ZUmTEz9A0WYRVTu3Vj1x8tnMdTtb8+IOVOhUAAAtxrt7ZUK5gNGnqdiRbFcHJ3
jfuly9LdPBZRoCO3U4/ptyH5HX8AYjVIarS5NWMYdXzehtNTAdmD/2k4MttEO/S4M0F4ADTVSTQx
8qMjHzPIHDE/3V63pPIEoZ6DTEloAby5nC112bt+yk7psEK2yXfH4l90JugcTuXd4JsFFQT4WtAa
I92DSu6AiNrH6TMt/HYxcMQ2afOSjdYnt8PLOEserw9L5Q+I2E4oWt2BMpYiHZlYmrYmumjbroP8
9Qtkk6LU6HeVTpBK+ZZ7bkkKdyxAG8Jk9uxEQbQT20sGxHTYew+9S/xdapIibpZuOLgpmPoWM3wZ
/SSNR8c0wL0TnqjR+nHPnPQd++H8q6RoYuQ05/OM/dA4XwLy0zKf8ZyXsVFzI1PtBvB+omwA7TLk
VNLg7aliGcCJiCNFs/WHozhNJohlXV9MVTQGRYXg+gSnOjDcl6HRLyGUONtoCLTrPo3IuEnH+nsw
tMfeNrZ0RE06tzTbQuU/2BPoFvAIoFCOVDnovHSo8I7I0Ei5OlHGP4KuObbG0ozmURcmdbakMAlA
2UA80S4GtM3XKt+OJd2kKAgkiY4sW7ULUeZDVz4AO7Ylg3aQOdWmsXjs5NjzqxBcAnYrqx/2Zenv
mrLQYGBU9yNgyQiwu0LnSs62XatzGzYABL0wUGn5o3/fz1+dMbzNvFsHECD8X8dw9jX0o5aYL/nw
Bo4NMiooUIJ2RNr7blb6s5GhzdbLUFXKhock7z9UKBIw4uwdDxXbtYpZTe/Mdrr11yTKp/4d4QdU
nQH0dtECBA3ZS4+1F5ovdoA+3HBpj1Mb/MOoEzcFvwla3euQ0ntQuQZoGUsLyNelKfhkUVseuhuq
dTnN4XQfABzIF++OaHNvhSkhKuRCjgq8W54pHbLVUEHrYAHQHNT3pFvjbpw3bRUAL/B0fcMrDeEm
iEQIFF/oYrsck201XtUGWMHWuvOI97Fiv6rlaPjB3186PROdBoKp1kKdQ1omrycFymLoonAN85AC
1sigavKelukLK1Isad056wlkvF7lYmjwkHtpROt3pKwXVqQo4qxD1mSiC4Bz4wMHJtM3Hm1jEA+E
1ZBvkmDQxH7VPoNFQesD9mKcAdIqNcs0eXkjOngCf4xKv4zD4sH3viw+TnTwqIIBtE551Jr/pKCZ
Q4PO4bqXKA4fQYaOkj7q1tjvkufXYWXwqTaxz905atgvXDTeQ/5zYUO6bvY+XkZsCO+cmNtEeBp3
iBt5TPPG8/9Iu7Idt5Vd+0UCNA+vVZI8uwc7ne5+EZJ0WvM86+vvUp9z97bLggvJQfZDgGyYIotF
sjgsLjKCGj92JhvwOWx/R5gkqEUWALMBNqSRIRVRPUUWr9li6U7JWMwNg4zFaxiGur5T7VSKXZkn
+X4KVSyVGvWCeKnyuxDLByBqVfb9s1mkJmH9COYfkWdh51/aSB2wwtjEbIg/bSq5IX5ZnlolsLOM
t51owalpAMSAqUV3DCZEGcUXNYA2hqqfz5ihlUemdBPpO6NfKxG5z9PSMWFXHQqF6IlBFMJYi1KU
i0L3hGyvl7mTec0W+eFD3CnP/xsZxlwMkQ4MaCXO9wD4x9SlkRKr58yTzDeT8ZAYo/6XE0ZkslkP
GbBO833fJUTqPtuy/CtZAb0MK6TnXvlZPy6yh20diLnRggm9fAEB3fomdp/35bQQXcyz4P+QYBQa
C0zNKcQk7F7CADIJx64iVjOhPcGJw2FnDKotlMUOO4lf7tNdiviR88WMEDYeoE2UbZcDHLbfNIYG
kI28UlZWkRarIlRaEnpNBg9iwvQi0FoNg6y99IqBEeTCoHEWKY4ZGeoGpU9soyxGgFbe/7ClO4dR
7Hnhz7woj52kLaoeC3iRtd3L5bjCPgw8RiZ3VA75xMuLLXV/A+EdGHhzWAcXPV+Vi+MdpK7GgwBX
QYq0zWiW7hRvlNJ0jB7LcBoqopTah9YaSD/Uf7QazfWM3h7z8LE3BypXJ13lNUstqTSACQA6D/aR
SWVuTTUCPcIP83yflVpJzHkHRaB6HcfnLZmASyrMxal64LB3CnRuGGqAIKeVRuUASJCmN/KQpRfd
K/wrhggVbDhApuZaxkqey6E0ZTmSQZ9GKdEebWZFOBcpexEIRrtCWg/ybszQ6G0ZG70c/sKEozfP
nCHPMGjyNZJ/ccaFn0Z6mlU5SpfbUd6m73VREM4dXpIn3nUGniKKhZCSObWxz8q0aUucWi3YYbKa
Ks8OBs4zhEeEOTRtSAEdYYCRHO1tiL/MsSSy9jdEkGyAKwJsJ5L516dliV6tJMYAIsETcgK0rA5Z
1//FkaAfBk2gqDZBXkwAbvUpYNL7vMBAfp0TIzkUXfRb1jCRiJXhf25M0CGlY1c9egNQMLjmp44A
Q9c0ZbGPqnoVZcLPUf4lpeEOl/c+oQX3DQ+hKrhWqKJhXdk1oTESQ+AuNTlQchqPWIXgCo2/NQ08
LaLe1tLv98ktKMMVudmOXGi10Xgp8mB1vjfbkXj5DyzsIXr+p7uvEcthIver0IR98PAU11S8IS3F
wBOh1+gJzpp65a9DLeZ48aVZTWzWwpsP54ONzWzvhicG0OihKPa1YK56S30M/G9FGx50jK9OdTEv
sEErLc2iitReukLzCI2ThqP4C4YX5TSgyH6hiKLB45pVDFJkSdjWxd7Mi01eVduMB727oCEY8ENO
HK2dszVihImqRZu0UVJgm55GSu8YqCvfz4iSBsQbeK5tgR0kqxFWoE6GHZHsAIih+5lpJGOx9yJJ
mbCJuC7ftSDAk+2+Hi4xhao6AP0xn4WmM8Yo9WrrTdMow15YTeKmpZxtdCwmdrtMlYhXYM7PnAKV
474WmEMsjgoTuANwNru4NEXdr+8A0oZd6YUTTy22wkfyX4y+z3u4cFTzeCRAe64VopFMTbAGq8AE
hmWumkKIt2FgCVs1H2rODVgQ4nxK2C2PN8btppmsElskdVEvCfE/uIPWKVu1xM4ZfdIVN8tCixh5
o3CSBktCBEFk0QwUh4Cnes3f0FitkHpZuU+86ocQzC3qlre6rx0LVgpN9xh4R6YOk48sHGLoaWI1
BGq5D+qDCeiNyiqAXMFDwlqighyZ+dVgif4s5urGmhdluRFVewXoucb0DSXhSnD+nJNLGszljfxB
rpUorvZJrtBVifk/Keb0eiwdCDoH8KpFtGTpbAas6Ua5NvuwgleM1uZU/U6jvxniBvQUZsLQJocz
YR+ZSiNpVasUFSaZ9ZWPBelS6Ttt663vS+s2hAcT4pzlVvG0AKDxtW5leVVPQPLEI13395X6rksV
qdKGdCEPcJNHib2lUZHAuwc5Ri9ORvSWepix0x9i4e0+Q7dnA4ZgB3A0eKzdnE0dGXozYjXx3vop
jaThPcl5P8+kZwrgOvktIqK9EBu2ZthZrNv/GwNMyKWWeugHLRjonZq2m/s/fnsB8VQB3j3CKzgd
oOVeHzcaFsam0PH5lbcyrIw0zYsZcGzkIg3kapE1UKBYbBe3WGZIDPsGTqB6MsMXQBeL8rf7bCyd
AmzIPyQYX6bJVe2Xgw6tNUeSdS8AoLtP4FZZgUIFgztfCzhM9lqomRiMiSrl+7geKhLoYruvpAJV
+aLAEhyhnzh+cqFx7ZogczuKocdYEqBo9lVHzXFVFHb9rSudyneFbZgdpI6jCDwGGT32s0wdRNQr
93ruKdRUS28zpMJbJqIxVanSimMxZ6W9zv/M7AEFAjPcBkL8+UAvguDUE4KsVSawJyi9nTUYtVIR
B0h95cjdR6k09iDlAvHGnmPfbh32TBgNLiLCKw3j49eEOw974BQPryS07WAXU5r5NnYCeDX2tMVP
93Vmice5fjBjqmOAikU7x+hY1GYyAizLqPYp0O+MfOthd4OZurIXkdw0iM4L6m4vAqYLASkELwGn
rRuMXPM4VxDkiPVeUX43M8Q2Z1BrQXxXv8+IL5Mjo48V/H4/hEg8HD0S+Q95SGKTI7wFfYSjg9gQ
gaBXjIWCmCE6scNPrhHUf/TJEbqA3XvYd8GLthcZmskAXBtxDrv7JE1rzZgGr94HurYuDOCinFsh
p1PZbRONUxechcMoPVw4CCFQwFuJ7XTIR7yeZTFs4FtDkgPWRg3wmni7r3WLRLCHZM57zlgvTEhV
5cLkmyqI+JBXHr10rZvUL/dpLGi2aV7QYEIqQQKmVOsnDQBlRGom0bZEc+uANRFjKDpB8Vvpsc23
kUPOi2VRuU1syANC6xybMspXdaqnj2PaAH3kOcuesKedQ2BR6fCaxY4zVCmAW3ltHBIzxzBdXjd7
sXxMBg85msGGRRpk2bkvwAVOUB82UJadM4XKDSdZKSpjP7T7EBAOjtKX3aZuQovnRGbvzSgc+mrw
ZkXlGx1QrNdqhCbwrFZt9yP2oSdW8pIH5qGTJLePG6Kn/fPYps/qlG21cKXHW8l80bv3+5zeqgra
rtDeM6PR4t3HGnr4R1Q2daUDdoqXOQE6C9xIkJEVlnuPVHKcOIGP0jxWm2y0YUw396nfHiioI3GI
1aYSckns7W4KhIVNaXZ7DNzRzppIIq7g3kmhc55kt2bkmhBjd7GXLvN8z+j2cbTOErcv3B6jPf5B
0HlnOt/f6zNFpR2OC9VGYBUjSL/W0Tr0KrPWu37f9FEZA8Q7wfJ5BSsOMwDn0nACgqVlpR5F93lF
isGXXEGs89V9ud4aGXzEvLlbnbeFINd0/RGhlOpRAw3ep5NnY+8mEaKBCJX6x/dxzsuisouLgqIh
m4DGcsFs1HrAMZq9Ez3W/jwquQ8K3pr4Wx2d3+4AAMXWCDx+tFmLLoKRGrWTBKvxgCqoleKuUNrp
EAiYdVK65EdjAJVbH8V6rSbjCY3oCicg+crEXR8oYFoxnQOIOTSFGyyTxdRN5pAb0l4DcNGoYhnW
dC6SQ/LRR3a8s6bnUY6I2FGvdbV42zzjh1ajd+4+M/UUextRDykPg+322pjzGDNQFjGXiMz/LLAL
gaQy9q1qeSDvw6EunLESK+PJyqKupFqg5RjMK1DR4ZjEhUElgOsByGcemMBRs+XhrpWTrkkmrDMy
OqJg9Cy1Wow3mgSgpkQtLTtPDGecIqfS/9wco2iLnSEYPUQiDFN61/z6UpTkdSJJeyUVsAUv1rV9
HTbl+f6lWZAqmoHQyYXnA7BN2Z1KZVJ16H/3IdUslDZip1cCyTGOR1oFD23sshw5Run2lsKHIR5E
E9mMPcrmwcpoGkyjGOU9pitlQPbpwNL6mVRalR6iIQ9NjiYvvFlQ/cLi47nairENtvyXV6hrRHkt
7UXdTkuqGtjmRgrFBnw+FrxZxxRjOMMfW/hrmkwoIkaeVvVmLn2BYRT9Y2vnWkmBQX7/7BZMBFBi
oZXoxQNKiSlfa0hc4lGBTJ+0N1K1q+ikNVJKk7zK8G5J4jKn6NfF3hCzaCbbDyaMoKUCoBvvf8St
k0HsLX3l9IEBcYPrjMVlpjAIHT5CkOQVckymPQDzzJWiythoU+j2rRpyruUSzTkGBygb8ieoxl0z
DqD8aQC8nrQfRnM/6sFhRAUQ616tCqs+xL1vRRwmlySNbg0U/Ay0zwHi7ppgIii12gDLcJ9l/a8g
wLAi0CblFC2WgJ1cZ1FMhbwmZVxxtHfhssAL4PrDu6INhu3XlapArsIBNg9dgoJjDn3zI5dTizZY
Xz9ynPiCJQCAB5w45n/QI8uio1tpikAT2wyA8eQ/Nx3G2OPSaXVgESE2ua8zt5EmvBrqp0i7YI7g
BjQ37oWi6gAIh00AavCj1KvOlYVK5AhvmQoSxWjqxL1n+/J8LcwnCRZoj77qkKRj0a7joud1ii8d
EV7v+CGoBQqDs1gv3FLfN3mfGJGyN5N02otK+6kGfkNLdFJyrMoypXlUGK23KI3Mt+KCUoGbhn31
ibL3Eu3n0GunUWuOQuf9vn84i2Tg9RF8IEQHZto1GZSjUT5NUgWNNjIAfAbfWs3ZknVRihMnCTe7
MCbKAC863CvCcDj2+alwwdEUiJpQ+7oMTPhki8YoqpTfy0qkafeoCMIK//0xa6jIwWpImFoyVJa1
0jDkoEUj/r4d3rIpIRaG22QebMyt2qEKDY1DByZyl4bJyE9Uk1ADQLgOEGUVI+rF+BbpQ8wxSItE
0HGFQsu8ysBkDFIeVtDnwQcRtW5FuyxzlP16szDDvyEEcHBccg3VJHYkxmrjIs+0Up/BNUsqZyni
Hn/Kmo8/PRkcP+qlWHUCs465v2tNECfsgMaSTx0LUetUdGrL6Mp1NyIEIm1WStHzn5OD3mETNNKz
88P6mlzbeBUw3QJjnxhVSzqjO6mBudb/HKoDfTf/CT7maVGFITO1ZQ8Q6tDYB0K5n6kAhO2P0zcW
ej2RWcO2HjQlsPA+VpLqeSL4xr5rwm94tHio8hkfZWLyJvFu3cNMCKi1X0lKGO1rkakRyr+eGRso
Kr7XsXDOseIoVd1Q4iUIlghpqGfDM6jYNsVuSK36VvSKABDOem5RvwdCr4+xdhHIzrzjuU/pZtVn
jxZNsRVxPIDNcuTmXTELu2+Bhok92vf17TZgQaDyD0/YzngtvKApLTxIQUnxDlJeHYHFVAj1UfJL
PFI52dBlrmAUsGoPcN3sW7wvcY2nEvKTozCgmS8HblWEj3maZ7vMrDkXd8EQobkMfRboMkWbD8tZ
C+D2NhV7RA0BKvNEkPwXA53Ov+7Lb5HKXClDnIkIjJ26DmNZ8zK5lIFMFBUlyRS5WkkI/v7Y9QEm
/qttG+JDbMnoeFlIjV+kAIhvjCSxIwtjO4kgKrTUpcH5C44wAgLoFcyBoNf+WiPyUJayvm4Q2alh
R4ER3AH/wzA5FY1FuX0tf4Z5gAGf//3CwQJ2d8L2+Q5QF1FqPWPCMnL1LDDt+7zcaDeQe2G0McBm
iEggsk8soQcQnw/Qo32b+qTy1GcsjLNrBe7cUE9KXnNExzb4oIqAgAHMQHxzxpd1FlrdmrkVef15
JwKNiLTHwEU07qK10amehtXnfe6+9pheRCk35BgrDiwpMdNLkOtpTvSBHPSEpBWtHIVKL+Lekd+O
FRUeK0L3BnW+he5nT1I3trc8FFZ23c/NlzDxUo6Nvlo/AuL6YBr2u/k7frJcZISfjWJHv302P8Y9
DQivkZxLlVEiK2mbLi1A1faf3ZTUa42MVHbwCuo+iRJRvOKzVXDg5XtYGMQbbplAqku0qhRNyH38
pgSkETb6VpiLOnTA5nnxNX8cShq+NS/NZzn6FNWL0LXOk/o9OmLmIgM018/7isA8Am++h7EOcElB
XNeQQ0qUjKxEF5s4aEE55vtriueeujFhfm2Jet1VINPZ8USzjQhwZOIfXyLyo3PIqSXaA2Co/GeZ
DpuJGNR4D1fpQX49iu7qzfqBzoiVRyjtPkW3t49voqvQJ41z49m82H9lAahHGEls1GSHybwkjWNA
YQ7nmHR2QAPqOx0tNz7lYeVzKTHaF3p9mhcjKE2uPZwjOyHxY0NjlyN2Nk90wxGjbYY6mKEHTLFz
W5H3blPsVFKHZBvba17ahssSo0jYhtoWWgKW9EN8bI/tYTpaq6ImyYp3d1kUtxuuGGWqdD0F+iO4
KmxBczxDJB1mjwZ5Ixkk+zwNwTorSbFNU4oOgtIEKvkG+ETV1o9cI3fv3x82qfzfj8HI6uzJUelm
PsbKsOtbNqDZxf5gYqM3AeBVQOLDozGS3P0013Ry6k20qw79mqews2m8vVX/0p6foheeUJ/w7lNL
CGKobPPH0O6qx0pFOzJtHP2cP2luE7iq3P0V2XkUDM2uIiIkhuUBIF9dHZv9OY7XtQ8I0VP0kfqY
t0ydrEuJiGHMX0pC8ebe8Eawmcf1f6R9QZrh2CyysFLH2W1ZR6EFNjYZRtvSdmNhSzzgumVaWExi
oL9RxELwa+lqPiLRocPJNm67nWys1ik3qf1xX394RJggWrW8ZhgrMCRvvZW1S8ib9JLyDoypZP1X
av9ywjj7uM1zfZqtr9yf4duGmDYP6rhq0u047o38m8lrjpgv+41ionj8/6JjfPpkVVjM14Kr0ik+
lK1EFV64xGNJvT6cZrLkKmlAQSN2+Yw1z7ChgzOseDkJFkboRnaMCfUKZEkTBYTMlSaT0BkzbFSm
bzLZRq3dfu+J6Zj0vk6wU0f/pWnBA0lYuoDlgtfMpXh0xZkHmj01Wup9YjNb8BY7j8mPrNilduKc
7hOcL+ztcf1LjzmuMRBjrwtAr9E+dKP/Vryjit19s5qSQ2g5ysU83f9zxhxbgJaAOOuC4fz60x9I
Th9V+y1Z9+t6PXBKMjyemHOzsjAKzMhCgKd9D3PiPXu05jxEln3eBTeszxPVXG3mgEH8jL8FDckI
kBx3vi1wjMSyH78gxFjcNMJY5TRCbOHnK4ysu8GSudGWye6vLAVKS6jWz4rHzvKNoph7GZZfwbXG
R3/9YNDv6Tki6/v6tuw0L8gw/HSKrzbA0EBcomFomWqJiwLdSj9/jz8aJ33FLgt9v+9D0q2E7SeQ
ucqdx0kxLca9F1/AOJJuqmS/0vAFEZ4/dCC1K61M8sPnCXS23zdX64IO8ySOIr9ozLKYBRrQyPUe
TVvdvCVP/VriKDyHI9ZdScijK14NSrnjHwP67K3jDebWOLaJR4XxV1OeRFFbgYpyCs46jezSFt3p
8/O+gixbwH/FxlpADNREWKMFMt5v5QHp0lX623JM23OFp8QpDtuecAjOJu7OObGYdDmQvX09BcHO
NchDfmjW/krZHkdibXbS5j4xngwZIyjGYi+1PmhhPe2PAMqnOXv1lVeP4lFhDKAWoloN+KLhLB+E
lljEJ+LJOJgk56j4/Dus5DAWaiLTjXZILJXAv18Eob3U1Io6xuO5ETvFiUWvsrswzFdd0Vu8U1qK
llCrQdoRmUCkmGaeL2hl2tQlYpAOZ4P4u+6xeLAKO7JVYqwkJ/cI8sRuQHamR4P3v3rgXNBW5ojk
gjZqImgSSkDbTR6CBy947Jz2u2jZpuPlzn0FWVT/S1rMLdP0EUtxCtBq8506vWMdVxLaY7tJHNOz
Y/FRr1F439S2jNunrv5H4kz00XhGllh1AkPy6R12tk77lY8n+RxfNSuAYD1x6C0Fi5fMstGHGCWd
moJehQYn5zV0BCputKdsl6C3ynnz6Wfu0Zzjghbjurn9BXhGwDzAG+r6OEvTCzFoNrug54MLwHaV
PusEWUvZPp0+Bc4dWYwULqkxkUKopDGwd0AtscdjEVNMCSKhsZ1GXkiyZMcuCTGetcr9KNb1bDjb
mGhDizeRyXr96Tn6kfcMZ4eWv6LUS1LMxS/EqJLCGjy9AvqBxEf1h5LaJukcnoLweGJufayHAawM
CO1cAEp/N3bhpnlf2x5tCS/0XjKaFzypzCXPfF8aixGk/BeUMeq9YNtcufFoMJd7rIMkTNBrd37p
6esuPr4rthvYKHQ5aUHoCcmwl/s37Ct3fGOi/9V1lbnRaFPWk7aDOdk91DR2fv4syebgviuBc1bt
aHTaPRV3J99e0+FA1xlSa5uPiN7/CN6FYztEPUCrKp40n+KhcGOf+hsMdNL12nc/1l3GozYL8R7L
jI+tykqp2gksj/TVIMmDbutEohExbB4cNu84GUOieUkjliUoxcQOj6rtb0zyoXA83xeIyg0/wBUH
ejtcLJafXJsrsy8SLBaWcK/VH81DIjvtW/dTJ/IeD9BnhejO2j7VDyfa75B8ckfSE8iVl05cdPUX
H8EYl2aopNwI8BEv9qHaB4+S67Y/StJtnr8j2ebzcB4WX4sojf3DNGNh4ryraiMCvcJ+ee3skpa/
jpQ+8fhajCpQoQcCA3DggIJ8Ldt0HGulSDXIFoGF028CQg2eA1gU3QUNRnRFDJSwHOtKz3b6IzWc
bm05ur2Xvm1bsjsAJIT3/F3MuAOO7R+mGNlZjVUBKwcExfd3rJHZxr7rk+fn54mU1N+mq4fNObBL
3y625elz/ZT/fFoHDv1GneGzc3z6bU1PT7B9PEWe+bzR44vPYmx5EpvYEQmYrPOrvhp244ZjZGZL
dufnv/zwRZCWYEurkRb4eQBy+yv1tN2un56eOIe5eOP/5eHrtX5BJO0MqaxMEPnqvbSrBJUJynF6
s31iGUHREY0J2NWmY+/mtU6KlaS0SNpB9YNnJZbsIpY5JnLW6hsKAKFCHzZKjjqr9X4eF2oEvIxz
1kdu0fZUK3vq6+us4nm8r9D4hhSg5ICtLGNDAQuR18llW+so8p0PPxV9BdDMhqS/n1MauJajPq5W
1DmJ3z+r9/gXrVaR89nvejJ1zgfn3L6aye59B+N52ybo2rIbxvOrfcCyUvKAcXWCJkt8CvY0kBWt
yAnr7vHnMzn0ZOicHedYpVup6wognw30uwHtDjvcr8+1j/QAwzVNfxYCgn0D226fOmpEil24bxwL
4XWzktfjX8Q112RndbtQWQ/diFOvgaxGPByAudmbJHF4rvCr9H4tYJDBzYDRRpIeLVzXZKS+rhSv
HfuzvtJE4m39zLFIdppslAMsYv2MHsvYVmmxzywbE3nND/9Xhup6ja7zQ/cSDbxo+NYcXH8Pc4uE
ZgLs+hThKRNbWmfnBtbBSK3WfxZiAZC3WgKKC6mksjxbY2cexV4xQiL2LQaqPDU3MtKracYzgV8l
oVspYT4XBSP0p7MD5qkRyR46DpCLJzkABUi8rUSiHOWH2j5+ZvRbdzhFh/z7fdN46+RmUfxLlFE8
UVE63TMk1ABW5bfa9R5OCIXW92ncGkbgwqKhCgOD6vw8YKJnS8YeJ700Zi0bndgJbG3lU6RQOPd4
IR16TYe5x0nahHVZgA5Wvrnhy+RW36VjuilIQ3mJoa9ZAfawLnliYmcpHo3IykGr32b7MwaoHkp0
TBh2EDvK5hXmY7vziUYS2u5M2tj6VsZwnpM/b1Z+YEc/Jkd1J+qEe8uJPNt46vcj0WzDjkh3sLk5
iluvcS0Y5pDbIcbsDPQbmpVsSudwNm3DkTc62RYrj3KOYUmjLiXD2JRKnLQEyGHzab/ihh9+ZJTL
0NIFvqTBBNde1E6WoEL68znPY/m+06wNKhyEbUH/PLd5LT0mDiyNsQyAc/mfe/nQ7DzX8W3eiqQl
B3DJERMIeqWeo3UTRMqDtEJnAa+LYfkOooEIuHXoXmJ7JxMfW6HHFLU+aKr/2/nxWe9e/uaW/0uB
EVNbD8IYYxIfSbjRiexibZLU9m2umZyV9fbm/UuHkdTY6kYlzK0ymvvwmtDXnLjmW/eSutzgfLYX
9ygxbsv3Aq0aki+OHsJVZKc0I3gG92vuI3j5gv7LE+OQalGMFKsEJexeO5cEwXhP1JNO0HITrXy7
3PFwXxYyT7NS/0ORTVuOZVpokQUpvtRPJf090WP64Nv0vkos5IKuqTAWOQrUuLN0VMI0Mrk/A1t8
8/YSRduYYcccR8bliLHIIZr9RG8+rZS0jouK7MdRsNv130kOr2046BlxlEXs0EXBrzX5q83k3X+C
fy6ISQSkXwmvK2whNwLxXZBiTGmfDUYZS1+kkK1wcxp89+zIFY7+hmartKYlx1Mvu9ALioxhrXVf
9osMFcVoM9g/48OwndBm57tPvOB/0R5dEGKsheHVWa3GyO6WzutgEBLbCVU299VvtgQ39/eCBmsp
hK4KIyseUC9/TXCbki1HXDwmGAOhYUey4RXIqu6SDZZ/k3iDypDp3OdCmX/lHhuMcQAGmdYKLUSV
vVbuSN+D0wGz1IgSDBtdNVuRSpuUVDb2KaBHTv5Q3wyKNaau6TpvOnYJubU9PsabrbYBBPP9T+N8
GfusbiU9yMsS2nJQtxMe1qMd4hjv0/h60t5hn31WW0PTNqkKIi9dRg7vHk0Qs2h2ZR/MR0+1ByqS
wDlun4nlhCvxbGe/sbaJE9N8tSjf+wjGuFRG6CWx9WXILCIeDqibxaRYv6Wb4zeab0JXf+ZF5gvK
hayTNOMg4KGP7UNQi4u3mZUMdST6bX9+nVwkuJt1beenP0/docSCwGLuapYw28jwNW/ADb25jQUb
t1ykE9xuB19AhRVgAcinRz/uH+aSHIESOLdQq9hzBGSEa6bKOFOFEevEztgnTlM8OQ9ujq5KBKR+
SEYXwNd2tjKfgXclPt8nrS548yvSDKuCnIVapsKYlp+dLSDdhan2yJ6/4DU4FPY7GmyJcCwJ/hLY
Bu1d+VE9DfRHfBqO6o7SfL+1NrPm+W6yMh450dNC5zFO4kIyTIwua12lpXO5C33eVMLTIcbXaE4f
kdY9mUfn6B21Da/kvNBxMVPV0HmDYACj/oyHwZh5VWYhLJgCiq0z12vcxPaxfYwaFAXU7akn2Vaw
NVLgxcbThvnXmVt1RZ3xNlqKh3blIUcuruTVQXakNaJ4Z9gWxHjPVvn3nKfu8xmzBHXs8gIgGbr0
bvC7Y6/ABLgKdjVSbSS7XeHdQLStsJ19HO/d8DVCcUMN6AzAx8fkFTi9VvYqaYcuNlDawJPL2Lmu
4spbg0QP1Q4gtEdhVTjO+gnt5MShb1hM+o0bKs/yu/MBLFw5gso8aObaSoO3p4TIIV1hmfEh78lx
i15YpSeo/3Hs9VLMpwLz3QKiA8aMMM57zfUw6WlQKCbSoPJ2dBTXRWLv+Iiqpv/r/o1eKH5gMeEF
JeZGAzhIjEJgSZ3j9YBekAQucHJLklIF62Cof87QPj3Rx9BxhPeI+jZGmFMS0bVxlh65tfk5icHK
+vJjmPurjeKYqV01ni1vGLZZocTvalyqpCi7YIftwyH1zBTDG2JarVSAsqy9Hi3vHInwPoK5zhg+
DTu/hOyVU2Rtkow2HcFu5c5tNTsBBPcbYIlN0ia0QDcpgBhjVzNtEUaNh2a2aOgvxcFc7RYY3Vhs
aKByUtrCXh1orqyMfK3GFHuOh+0hCug4Hg1/EzY7bPFbiXT8aSj2fXkspdSuNISJMqtGxmIuyUKA
Ak20dRtDBXvPhkyovkME8cQrryz57EuumYgzSzHaaWbgurFzRETf37rVSHhMLURdV0wxgUGGfC1e
BWBKkbH4k8hSQfrOCTe1QUdM66QxUadHyfreWh9R5+rhc9icRczNNk+p1nKmmhdy59d3kLFx8TwU
nGTzbZ9yckjJ1NL38BhtDtkm2lQfvmM4hWGHG2PV2hl501ay7ZgptXn5jYXuf3wIdt9ICsazZsia
a7MjeI3oaaE/nl+G13fz8I7aufUjWR1tgmh4johDm5cEXFavC5rMnS+8yOjECDTFJw2GRTodwrXq
KCl5DOxm3eN4MC3lUV66YCkkvuKVueZCP/5XrQ0Npet6LVhr42Rk7421UgcbC8PROdmhSdJNY1om
OzNzFRNYT98UaQtUYSX9jgGioHatnojTzihqUjaHJt4UFfVP92/gwhMMIEXzfDjcrQmY9+tTqUUd
lZUyHM+Kq1KBWtsjL0vDo8DchqmoO2Hog/GcriPbosmRWh/3eZiNxI1lv+CBUXFJbEdLrGYeiPKT
DiueGi0ajX9+H11H1zLysG1WbkZwYE8QUvHQkDfq/bzPw1cgxzABuIu5dAj8AqBrMPY4KVGbwUNg
PNdbeaU6Gig9x3uL/tbRHtc9cUOPhWO5osdY3kltgMIngJ51mrPxyI7X6ArVN/6qd62VgYkyEe0Q
5/tcLlhGYM1iRhe9Oig0fN3XiydTLCmjVo0o5LXyUyZgyMg6qpVE2mad+civF+/3yS0c3BU5RvXK
2s+tJgI5BddQMA2iZk+tadJIyomVfgfyGy1C3jthIYS9Ispooy+VOhDHEGcA3P2lXbWHFE/DX8Cb
/Bai5/A+g7MdYZXmQp5fNvdCnqPQpFYSo0Ab+NU5zgO7GoP1/0aCiRbVdpRHOQGJtA1pVv2Mks1f
EADcxgyIhHwni6NtGVgY2M46YcYIRI2c1H/e6TpjovxLgfECphAaYeiN49lHs3pg95yruxDEX/08
Y+wTxWyVQQEDofwuyLFtwdECQpXcF9PSfb1kgrEPtdAWvjGfg4bVg2YL1B8P40CZRa3kl8YDbV8Y
M74WGWMdEikxwimVxvNud/gquSPnfU5+nXNKNuTXvnP28Z68YaSTZs72hD0aNDt8IGfMYZonWsY7
eYI85FGIzxCnjtTKr77TSFPy3oGLt+hCPxgzUScaRqoTcTyjWxoVQb93B13mKMkXvMbNVb0gwpiF
yArbMccbBG10B7d/Dgle8cQ6DiQ6PT8r2PNM9xnZklOI/UQPp0/z+XNnnT924+q+Gi1l4S+0FZBd
187MEJq4G1Joq/gUPA6b9Ll7kNbph48kec45vUW5Yrfr3PumIe6Tr0mpYdoCDR6n51UZMZWPoOUG
WosO5YIEc7W1yAz1dAQJhFQoyh8eps05c8/DDrm/1crZ93aBTtoGT/iTtfn84Nj6RfW8oM7c/CDu
Sy0ycKZW9aqV37PMSWvOeS0yCOn9H2lvtt2osnSNPhFj0De3SSPUW5Zsy75hlMs2AkQnOsHT/zP1
7b2MsyjlOWuXR90SisyIyGhnIAGIjh9gTvw8w2sfa9eojYaDLPe/AaLhNNbVDq/VR1OKtSslMdaG
dDyEkEm+sLREx8of7KAwGLVTSzR6DVEyHC7lOkg2l/pBEnjLa3g0GMaavJYiQAoOh9h8z5uWWPJC
CHnY8zwijNKp1jk4i1YM0wWQcEWZt4XklnD/OTo1KejYrwI4J7prjBX0wSiGRhry4VZFW5ozgUhE
sAMvI8Isd3rCq81MJa4oQDIAvigYJ7ypn1KBxERvmNdigMe7bpHGsQgAXA/y8/s233mkdFbGhbxe
HtOHC+nn+8z2d/c5nsrs/PgBzPugate6TM/VcFgerxEJ4ck99O76vfC81H6M7NJxG6co7eyXu5Cd
CypU0RZFWV5O51YU/8Oojs6BEdRKHUJdqcrh8Py8LlZvFXnvczskM8GeYagvfNjIGEVLHKBRkRhh
AUf9J3VzRJ0RYXMQhGsjXoZDW+zUcI9FWSuxeAo04Pe0cGoD3sJj7rUz4nwVraAHWi9OHa0bvfu2
tbz3an0l88/InrkxctAXO9/vd4Kz473EyqQqfTPLLiLRmqRJZYvSXh7N2Vv88aY+DfCn5mTmtm7n
vC5+7Red/7UQif3auu5TTHjFkEk1A3imBFhoBUiLjLmt1S48pQBqPrTyZy48XtTDfanmfZ/RqjDq
VKFoocZx+paYT7rAyW5PfR+wNNjgTuM8gMf+1NpLLFfStdaHg6HnR+V0OVr51b7PwtQtAUjaolvi
UZT6o00xaYehPInDISgjYvXzRnvOe+c+jamsCl2u+A8Ryuco6hhUq4pjbYDWaZ5ui2cMYl72h5dU
dsKH2u08dGM2KTEOHLLUXWCVHUCNeAuBlgc0WkbZRSNO5bzBW9/FVyG2sUexR19RaNU5UTusY8Ba
UWA/26kCY7zUe8taR7FknAngjNSANFFx9sozUBg51l+e+F3YigbEemABYw8y+7sivbtkaKGQYP0F
2T6hhcsr1+n6MKCSIDyh5BqThbUAFMrC9xv/2f//fyxoAlYAVgHsExGgVD9vQzGjNA3jQTo4x7Vq
R4vSgUv+tePYuqnGgzEZFpq/NJOLqQ3gsnRTgp6e9O3ihq/8Thv6c5lb/kGHUZJAO5/6tAMdwYc/
t96+XwEpZA8zF8aN7Hc+7w2ZSrygVQRtHPRBAwIk40IqYVj2LdBrD2gbzclpO5/BmK5Ez11wdPPP
58KAdGAGEn3hFvA3GLUxz7pcRg0GLh2vIv3ryh547s6Ec/+TBGPBArPPrt3lDOd+MSyJu1ps9rx1
EBOC8JMG8/SHZTQIpUHnRlEZLu05WfWOyzmqiRrVTyKMrssR3ItTDUaWAlFfN2ghsB20uPBeNe6B
MU+4IKJJEV4oktJrBXMq2SNvMp936Yx2Bn2dF82FXnq16497/ZFjjDnfvzE4ssXWVYfFz/H9CqFk
Rux6tufYFyr/PxXyx1Ww7R2R0qIjoAUFjdBJ+Mg++b7/wbsJHh/UyI74CIshLVsNF5H8sn4BtYw3
+zHRqvWTDcrmiMApFtJ6QFcw4m/Nz2c4qgWkqic7HrrPRDP9T0qMnmtxjny0CkrDdn1s7OPx7WT7
29x+3669AsM8V0xbbuGlcXxyns6wGWSxCLF8kSq/dHx7aAlZuW5Mnjia+ad5psxhCsJCChfWklGY
LNZr7FfIMRKCZgwYZgQYZHi9L3ITYGs/iTBKM1ilLFRSdrOUT49bAG1d/cfHcN3UzuNqlwyOVZAQ
ravI6nIoc9hTmezIqaVz8DIon1bNI3peVlVJTl40q30TRyo9rsiLm88xnvuEPlPj9SscMGtl2gpX
HybKZT/O4NYtM5LXQgCO00XEQT+bT89rvBjenDwY9urivrgbmye0fzGE/9wrO2pamZUVnjKQK0tU
N1CKW+6cf2WqvkkwGnhVdUy20cS4U5Ikt18Aixfz9mFMlLV/HhujfFaNVRJdjQtcO57nfcoPs4eV
S8e8Yvs55fjz3DtinturcTKMvsChIac3eFtPwiXNLn7mr1CzKdAByscY+tPB/8kf8/q24vnSFaih
HIZl49nW4b78/8VKft8R8+5qbaZkfVqBo2OyWWPq+IDSLDn5xcbh9qHQn/rnw/JNizElCXrrYjnH
6TnrK9AgsPYLXV3E3UfoMLMc3gMwUQj/eXKMUcljtQpEFZKxXKbEWeO65vOH1p591v4jvMsFBowt
DHjwHra/+Ev/sMkO12AxCmaRBLCZhrb2toAommgUq3yOME4/oN9kGL85B2y2hjFtZEJzIs71reN3
vMYGmX7jzo2xC3H7tI8uFhYaH5bO0atsdLMi16I7xHXtfTHDxCYv6OAxxZgMrT91SV+W/UF/0hBl
evPU/lSdGYbgXjHyyjtC7lUxxkPRpdrINYhIlgOYLFxXxwWm63c7zlVNtBL+EEWNsRvSSSnCkNKB
GMJmoA6AztiZa7u+NbfwoHCOkfeeaozRiI1ysMRzgbckRYPu7S05fJLfyI8jprL90HE+OHbkzz6n
nxwydsQ6qWqkh6CYkLXTrSsPb8rW4RDhPNbsMrI4QCq2KSAdRwc9bAcyR84fI72YHV6aLk+PJ5Jv
P1li7EeVVHInmWBpCXJvoHfyHsln4M3cDP2B0Ouv3ceHyIG7mjT3smxqEjK9QOthJBJDVBX8e0iK
0ZD8CCjV+0c4rdGj7zOSWHR9FmgtNFohz5hgeHvbzpHQUwmagUwcpe9zRHECGgCnOCLIiOIVqAES
Ev9QMZS/gFJGA3vbM9329T5n9GD+MFUjOowAnoEQrrUNDk7zVad7uf/xiQzYTy6Yp6vQL6khnG/H
BgBPjEKvpIViL3zroSNcV3DSCI5YYQSvMfpKbwUMfIdnpA1QJOQlJqbt0TcFto0gxN4e7JgGOwVy
SFuY9U9qjpA8AKQIz/ZNWoYRLeadapUeTZDYWnawvHhb+Kh2nsjug+dccPTmlrMbec/1+b/Xr+yj
mTa7f/0T1Y8f13+zt6Ovh5XYNmfqLD8v/6+j9S3xvUM5m8+QiF8Ndue4m03qpJ6PKI/H2kS+8Sd1
xiYYZl9j/Q9OcImm5WF+ljCFfsHwu1fbdvUOuET/w98/iUvuSBDVmTs6xY4opudLfW5ocBQ39jl4
rcml37ayd1I4Ro8j8DdLPDpeKxOyJATO8sHYmnMNWVOODE777SMZZIzDRRqEpM7pCTqoZcDL3SK2
qlHI6Bx70fu8ugXPXNzkacTQpQU6NSCqacrMwDiD939G1nE1e+H8qyzAiDfGWmhWphqZSeEhMCVg
2NLs1V7sdjXHvE7Hi99k2PHEi6YaRUKPMLoSEaLQAbEQM/CywYnIeQ8Gi6/fWeV/hG7piK7mB4tt
eXxq3zDGxH3hJ93bEU9MDuoaSbmUllQsUvJcknrlaSt4FQbSwQB4cpPjght200/eUSk2+dwDChfw
obgtZKWIU5Hr8rK31iKaXXijYNOR8Yg7xmxUpdykWgytQvRDg59PoJnBeXFt/2u54yEKTCfBRtQY
x0I04wFrMsCYg1rB2ktdtA7NHytn9rpwFz3Z+whPlh8cu0zDgT9Pk+6u1lS6KpF5W+T2qteFhOhV
AW7ittgf5ohP5DlxcX0+xoK/vrpbxo9Ddvqx+SbLyE1xUoTClG9kj8etbufYQuDCqbe1DXXq7S/0
8RboMxd9lGV4RcWJ+gV9Dr6pMzFShCb+s3ypURaz61V8eFvPydUG/cNmw0Pn+ou7+E2LkaFYSepQ
G0Br+bysHdoZFhHvcVaj1ADb6cLxvn+0fxHab4KMGJWhWooXGjzTiBNmEzCsujND/munbzi0pqOk
0UEyrqmSWpWuG/RVF2dHzPStqTMceC8zd/PLhTfsOj6HO/rFe/LKvEOt2cbxlXrfeMlJCpFB68bs
12XGRfn/i8/wfY6Mw1qmYlUUAkzbc/3bIAq0Yz7L/AGe/gv2hAy26gE2isPeX57Zb6LMU2Scqv8k
Uyu3dpYndKiYKzLDrGtj2x/afBc6H8+8jjCOOqDOjjMfvbV1fVJbi/qyF8c5ivba8Lfoo66c66zh
8PeXZ/2//GEz4k9S8slI05TGMm/WNnDmREXO3b5F1LxGM4Ue1d8lBauNf5Kqow5QBycafDqes6Uu
+mM686LlG5KcyMCAv9XK9SXb3vsOcNb8yNmdn3gptOns4D8aYrCT9TDpRnox6AMJ3fcOEUE+hgwL
5A+4Zzv9Fn+fLWNpWsEQFONCBRbIBBi0zHwE2OaG82LoPDKMfTGVUOkuHciYCbFOmD479rbyOyW1
c8aWRtSDWwcDaxWZZyZ+xvz3bLZ6XSwQF+1dl8xPXuD8/v2CAZYj+mGtXb6yPwIEzYuFi/C5yXnh
+nSCanQBjIkS9KCKA5rddgCrV8wx5SzAbdhxzNJ0iPZ99oxZijCFeQ1o0iHHyK0tvImevfN5oF7U
4tyTaMYiGVKWmyENoYd56QSEYp3eZ2M6YTM6LMb8tKFcy9UVbCQEycPdEb0qFDvvEVNmpIaqblw7
egC05H635KLU3vdEMM76U1/jQgsskUaIa1CtbMsVf9uLsCYcFqfdx39u6iYvI2OXmFUSX2lOCsCO
1MeCtzpryQoJ2Yu9BygEr4TDMenGrQY5Ipj3V0S+MVJuy7eSjmLDwXp80IHgJJOvBXYr7OPZfRZ5
In+LD0YUm+KKdqZbLVBfBB2RdrADWod4w/kfCTEWpz6JRV/TsDqfBa947rHdwN9zBeO+r2iwRdpY
vCamcoVgPC8LYKBYG/E12p/t3c03vM/RLR6/o2I3TLvR0bWCHEaaQKXjeb2W8ORjsQ6ZJXbmoza8
t33l1eAJCOeduj2ZI5KJZnaSleEQlye09NqVEx52PPN032vCkpefuhUCyb5OUrC1diIfqY9tevwq
X7BcAyEFF/72thTn3iEyVuRUK10mZZD4q+e8LTE3ud4e5o/R+vNw3j6iN6lXyOcnIXaFFnMgiVmr
5T7Z977PO1mOK4z9dj/ZjitEpxlVvYuzPL5tvcMDdvbg0d/vjPnZ5jjDPLW7RQKji+yVaDiXlG3B
94oTCXzFtSk2LecyOa8Am6fTojjEmnSoA6BwW0ddmwUZzo7I020eGSZGipvgPwUXz9N8FNIt+5HY
vxao4UP3eC4oRwduofHo6Ibwv4ZkuUalO3gAYNx9xeY5nmwirq2R5al0aFk/c5BQ2s5jr17+htWn
gw68Xm+OxWKzcddzoQ3mFZIQLT4xKv7B4YV3NYyzoRWpEpa0hu6gfZs+J2gfn7n0ZlB5e+YQox+7
o8xsIu50PWMtcQ9egETwdkDeNFitbmWOZfrOSyf9JXP1z+PMQsH2hRUpBZXtJnVELHLV/Vjzz9fV
2dorJWS9VGdZ/dhj4K2y7/PJOVM2OZe1iSS2Ethcdl/y62XzxdHaifnmcc7hj6WXTROd44y6zemv
NbrPE3s299bqzIMoPoYzlJ/JxsUgU0e+0GDFkX4ucSYWKgT0Pl8qcJe7R5QrDm+es1TXUul09lC4
QbMzt3b/4uz8r/15HecwW8v/0Tqyabu6ifXBRKcEzJYDUGZ4yWj3OOOPw+tf0qz/yNBtTm9kSy6Z
Il0rld5k9AttZIYtH9G1xqHCExcmCEJUF+dXGseWuV34OskPPa9nnGMTFSZw6U+GGYkJ2lYQlUcL
Y+bzrBQv7meX20mZFWthBQrHdboR7TdSICcFQPCZML+vXLwomG2BaxS1bnQKJNLZ2HyxCkkye5w9
bC6PqNxzSEn37dUtLTC6/jBpkq7Dc3JwnE4nA3rIyS9kMk8cJ5sjACrjWpyFsqmjARwhmMwBa4tg
ReXUdDjZNYAo/3RfFEEszHOPJGlnA9jG2WJja0g+EU8TTJFu4lsbQoW1bDyQ+OmQRcFGNkvDEJ15
E5zRGcqhFBghNcOW/+wl7kF3PpGocVG1p9kSfk/xpHs6osdoU3AVTlWc4c40srz61lPyfl8opnN5
IwKMLtUYjThjwhySjikg7+0dQR+qjmdCXjeole2W/04KRwSZJzpTjMRsAnqCZD6fBR66pkjg9o/3
+Zr0M0ZUqJCO7sks0uyaR9StHxzgxPFM9mRSY/R51o8Pz+eTVVJV0nfR7ExuJQGOIeXJGuujY6PE
f4KF4xIoXbQ5/hPh+Mq+2P4emSEeT5NZhm+eWCe9GxTz1NHs+Gn1jqsxsAd6qQPLxXKk14pXiZs0
4SNizLOriVYmy/9HzFmfPfG37/D4mTR3IxKMm37WE8uKbllO1ZYeX5DlR4DKc89vYe8fTuCIivpT
0JpzW6WRglM7O29Y5/N5BfwVATwPWnjCwr0v1FxijDUow67vFRPEnOPxskrJsrNVdIZ66qtobsu5
XzUehyL9+ffYY81DmcmA0QPFBEj5+YwgO0xQMPG1OU/aedfF2AXs+4IrTRt6UUTHoA5aomYaSs4r
FEsQllrzDoOvz/e54wkhYyQENI9keU21WL0QIcHsCbfkxDs/xlAokVW0FhXCbB6tr0vLvqJ/+Is6
dzH+c0R+OkfzLYysq94MV720LFB7XiOvjyMEhqzzCAAs/KHyRBEWsFagISJK0vePcrpEOyLNvMiJ
nAhxb0FQLoAppUClBvKknW3ti21I+offndcuhoWyDhO40L5/n/r0tMKIOmtOkjJvU9qvunxLPytP
g4TuTPeZB5sxncgY0WFsijr0oZwPOGCFBIC036Qdlu8s/H3ES8ZOJ2hGlBi7Esm11cUqlc01bQ8E
knwCXVigrubzcF+mO7ZGtBizoqZKqokn+AAX59i4KHPhYa4JVlFgTA4lIM5dcbTuD+89D7EAlpp+
B62P7yEct/kjCiFoHcDGea595rzUrCev6Vog1D2oNfa6JKErzbDghqN300786AAZQ2KAoaakmfNm
cV5h7cGXstRSEmJh3wY7dL64PhSPKcaqXJtAFCMD9G7T02fHehMe7t8Szy9kvfghUShTIOFtUxdJ
rpb8RouvSTZI9e585XCfHEcmWH/eNPXMVALK0PrsSJuM6I/cDArHJWSHUpqo6+WaHhq67MjjJx1F
cNGt7O4unEeTR4gxErluVYZRgNAaG2znEQeDj/d1xjAUsSIrJk1YL3XgmVbz+xfBs6S3TRgjx/ks
W0VWyfh8Y3cL50oXnv8eFuXcXvJcdKoUf7oWOiIp1aILrhmbHWnokCpjxHDmZ+PYuYNdDryNi5MZ
OuWbBHMTgaDLuZmBhCct5YczkbnmhccEcxvVgHnfNIDXgpbn9bp5ix0FgA0vPclm2MSGbijkizg3
NO0ofTPFWGvTTLqL0oOk/HbGGuHVg/u6sDkP6nTsoWIpFOBsAZzLzplIg3mS2qKhfl9KensNfwz9
MjXB/BPmAPEMcfyHSQMwose4D1KnpDUddTwMv88Y3FEWsJucc+ORYORNubRR2VotvSrgCaCNbItZ
iTmyjci34WFNeNWIaW8M+30US7EAtsxikWlVr+YDhQdt7JREFRl8CidCvbK3k2NGy+D3Yo8ZjcjL
1kq83PEa2CZFc0SeEf5eD7K2OYH8NtzBRfkKOQ/5dBJmRICRfeGkm60UUGRSclqtT/bWi53maU4e
xQ90Al5newxfnZ94KZjpLOaILCP/OGwj7Af9erg6A0mfohn6bKsaXi2Hv0l5GdHRf0Z2mXUVxNTE
7rznZwO3Zjr9tnzhyOTkQz6iwQQ9tMWwNkrwsnQCIBah/QVlb+31g0OG3sQfpnZEhorKyKhjP+vl
pNK9g+VjhGUtj7ceRpSs9j2PIapE9yjRQx1RQrmqOxspGIpbYJLVlU285DOchdqcF1rdSkV/JyWz
vVmyZp5KfYD4LdEUqn8mMvCu1Wh2CZE9z08Em1soyvfJEzcfzs6IMZu91DgiMu34/XOwMtu0lUV1
VfUSDtZxzgUhaPDLSPa433PX7XCkXmZ7tgpgsSRWgHWDy6JdonKWwnb4xnzHkZRJ72LEEGM0uvjc
CQlQwQ7x2QuzkFTtmcSA8W3nqkgkaRE5ir4M6uOTMDzUiteZc84PuC+qf+JaKPVpyGJ6q2vRLl6r
aHMG/khvIEcYuEbBi1unq58jhhlrMqBgeJEsnKsazU0xI1JiNzP59+W5UWxRJVFJrrOF/HFdDq52
Ouq8OG/SQxmRZ4yM1RmB3qkAVE6/ooRED4uQ95RPR5IjEoyNCbES2KhiyCjmigHzlCzxlBMssTEW
vxR373CHsngsMcYm0bJQNM70Bp3uF3YM0/R451zdC/FtjmGTebQYc9OGWJpjRqD17NA9D7mL3S9O
vlm/NYNt7kk+X60Kt/H0rXYBeEHi8BIPHPpsZ1Z00QGyXUF6Mqd+37h4hu6rA49BtierScuisxL6
CB2PwWIeubDfnjxH4Y6mOJzcX/oL3fNth5vqoJJ3x7yyzVlXgF1HOVUMZ118zK/k0HyGxCv8QLUB
re1rh/ucTgce32LKtmaZSYwOo+uNXk4694S9GMlK9zKkyTiU7j/sMlvDKSINe1upjaN+WW9jBe2q
8H+fCe243fzKsQDb4Xi303mjEXOMlclzPS/UCGqeu8/qV70ozmTBneW67/DJt+zx6O09W1HVqAMc
PkzAC79V+7pIW+yFvn96nAfiZk9HRK6tORQx1W7v8ev+l6dbHEaHxBiOounOZUHXGVycxnD6yE4e
DXV2Cdy2JMWztUZTVOPnPBw8ruAxNsQshTxraxzb6QQnj8xgrtD7hcQeb2iGo1FsPadRLtdrQu8n
+RXvh1/+/ePjmCK2fKNkeqSIPS5mHcw8w0s5ppYjXGxvlWkkZaTSU0LfX4LC/itA2e4zwJEsdg5S
6wUpLHIwEMwx/VFxtsByojEAoP70TKW2aXujo9pxXHcL2o1dr7LIq842ACXRarrb27b7unmcFRrP
4ExG7N+CzXZYYQ2RbGk1NTiLo7lDpFR0zgdvFnY6ZB9RoeI30ky1aDH+lYJBoCxL3hsFOJgBVBnl
E+y7sbkdhPS87rwPt5drRA7QIVEXJfQ8z86lJrZMcI7IFqMwyXWzeQfIWAZJCDGHJcAyNBdyPObp
vvDj5yHYn3gxH89Qs21WiaDXl4aat4tXrQMkOy4zPhDF/agP271/3pQs5UGo0G0pPRYtvZTrsiX2
jk+Go7LssGN2rWSzkRGLdYu1bpsPid2ifod5rt7ByS2VB25/Ky8eYrFrxUQRz6kKkoaPjLFLMM3g
26H3wWvb4r0VbM+UpYmxVFGV6jQnxxrdzf5D+0BBjdYJ/8eYiG2b0jpFHMoa0pegoBU9t9jK1zot
Von1wHi7ELNeuKJ33xbefJA72nUDUB1pVxIleRicQVNpAB7yeCa/a0A1AXqI82pwjC5bjMkbRVaF
GEuVrJpEAal4Rv0v8RW6SLCpxbRUdsqnjNo2ky0sTQFaiJN5wmOyfrWx922xjzyHi784XbYAqOd/
yTFWvjFys8GGd1pIoBOFu2R5MOfq7wirCi3HX8TE3/s7ztP4l8v6Jsp4d00hSlZKl5IM26U39wR7
eMQy+y+uhafB959C8U2HsfBVn7ZKK9CzXAKcczsPHLSMU0SqC7a1AUePS3A6m/NNkPocIymsAWVZ
nAIQvKAdks6/YUCTAmhSTxnvCp4VjNM7HNGfdmS+iTLGXsRMUqOYEMnnJUh6667Drs2HYC87IuD0
7V255G0O/YvV/ybJuIClWNanTsQFAmCmIubDikLdAeSLw9n0k/kPGTZaPAFRb7jQwOP5vFr39uAh
X5Sv+4iuGeaOg3KE5cbz6O6sSlA0ORbocjDPe8sO6q8kIYH3K29cDl88pWNDxTAR60ylK6owNxQu
Nc/D6Lk/Jwv0GuyfNs1cgWfAa++Zdqa/z5KyP2JPKKRANXNISWo4AdZPnyIOVzzLxYaJRoDV00ZL
TQl2rcrkqM5Q2X3uzJnuIZ3ucF4ZnmwwNiS3krBD8Q2GeIlRv+jlvujd3vo7poONDdtACbNEu5ko
5ygvsEUbS0bfKeTWFRMnkV1jvHyVztHbcwb8lnOeYe7z/k/gnidjTIpaLaLkCg6LVbp5zxzYkGq1
elnhOfB5bbWTIb5hmNhyaWLRKevsl1izKhdFjP7QCvhl2KTgAdIEGeD7LE06WCMqzJ2dr52adjIw
MoXaPmtumbsaloDF87hYpjVHHCcb1TVdMei2I2xZY1H6gURQnvSeTss7sFHte24Dvgz239p86s4D
2pNDr1mGnr75CAF4arqc65vStzF55u3JtNJEnQvksUM1R2fW6fP+WU5Wk8YEGPGQgqgH2DgqgMu1
9+596vPapw29KG1mEMaPZ8G7T3Ayoz4myLwzkpFmepeiHgicoqXqFn704C+f7xOZkpAxDeZhuV5r
1RIj0DgePecKfKq45ETNk+mLEQkWSj+pL12s0ItZrot9/FL+Rn9GWNkf3KXIU+/ymBAN0kYWt22k
1owoXAPGFIJF4DygQehMVtQn9XWXc3BUnFh7NSZGPZMRMfPaXJXoCmKVi3Ftl/d6TAYqhqJpAP6X
UN9msyVS2EiAnRZpm4OBiWypJiaA1y7gZScUBKMXHH6mBGFMj+GnldHG3UWgp0QkfjmT0y4DLup9
YZtUoTER5k0MpUt3bWUQuXjHJby1xn3LXiNXfq0sEs1rDUn/Drx9+YFox7OSCwxxe0XYWxv/APrI
jW6tC+tI14QBRiJBfmX9Xs4IwkBpRgbX9yVOixL3DhnzW3WChsIG2AUxd+0A210/0ORdDy451m/S
xTdUGbVlSTcU2WRCdkWWhKHs6P2BsaP0HyMYb0j/wrMZt/D/j1Mc0WIUrceAQRpUoPW8NIj3VjwY
fry9ohbnXADX5uwDF02Ae1v3gBOIR42bR54+2NEPYIQ1STBB10n4Ac7xLQAOIiIMH96wwfN5ppR8
fKiMvOphmitpATpLYL8UL+H+vj5M6tyIDUYa80S4BtcLPn9GnCTOG8f1L1yM56lczpgHRgibU54D
TEPCWaHb621Oollrq87qJcM0rd0Qad5xHMXJ1MeYIj3VkZINYZ6XQQ6KNB1x9DzBrTyy33NnoHic
MQ/yNVI7GRtiKMQT5r0tULEX6uP9K5p8vcbMMI+wavRX6Yy8NfVqMLKJhfQqkV84hnHS9RxTYZ7h
rpCGEA0EoFKgO3mAOKR2tpy5Tws/9HimgmrHH+oLHw1NU6aJMSGGmJ5nmLPSFBCr6RINV0Lh04dB
5JwcFaw7ZNgkohVYsSpKKsjQfqbj1TE2KkF3OWpz/+r4vjliE4nV9awF5mBQjrx15qAWfrEfbHKC
S/1x/f/Qlz9tbUcEGQMUnuRE1kKZjndhhOz4rjiqc0bn6RePtcm2dWNEiTFB6VmMrSTBKUKVkG04
PVRANRjQQrJ8EFG5hn2N9uISdD90l6fIHEFh84q5WVRmUOqA2HeCh2G22i/8L21u2rzro+/FPUlh
TBQQ6K1kaEFn2S0sDyMBL8NOsncaWhbvy+S0AzI6TcY0RZGcVKWF03xOkKdHg513xTyjZc9msw10
7Wvnm/Z9klxRYaxUodf5tUwgKs7F0W6NfVdPceR59iw7C95JTprEEX+MtVJOcmieaiiC01IcA2WT
HwUNVp7b4M1TbsaGqINeZrEJGy8i6dDOhc15Wf3efHXIXZbcLTm8a1MZ56YVpCJOrzjD8k15wdyX
qpDaJU/urICDXwMKwzfV2Q6Jdpiakpshnnymvw+V7f0urrEaSRdQf65crBQPN966mSkpwc6pYfcq
vuyeeZ3H06/OiCRjXwJAgmYi1gfT1jEYzcdXWM0vrIF45l4kR8dVxr6cU8yKlpWGo3UpvGtRE8FV
X/yP+1owFZqNrJiq/nQJ0BIp5EEHvSuVWVTPBMxTzsUXq17fJzPpr6FfGwvHsMlRExn1hmNsmoNs
ovN4Nmx8/mjo9GF9f5/R5aQWZb3V8f3SdYAfTZdlNF7vYA71Ph/TDu6IEUaPI4BQtIEFQmhyt53k
MVyE60G09YZc1jtU/jfa4cpp2/+LofpmjlFpo72cY0kBTQ3g20R0scgZRejfJlmcSvLxwUUVmJQJ
XYEYixLOzWQOU8Ui5zagkneBZ/qebdMnDXMVNVKx9VNhh4Cx5o9cUh7+eGl0yzTR0Y/c2w0gbeSa
yhhLqK0A+0UBpgD8b4Fo/kmy5fn1ggU5PUk8f3e2ZfFfvQEjsow6ny5Da0VyPMBThY5Jsf3yZPvN
0le4hlmj+nqPQ0aflRq7eOQYpBz9LSeKlzlYPuI9Ykji5RMF1gf35bX3JDsgT4vFAh2nRxrawIVB
9evjA1hu9uYVsdQOhobz9k7L1+gQGBsQIuGfmDl+2VrxNVi0DRYoAi5DmnN0h37n3gkw3kQjAmZN
pHcM1tb5WlZIOLcL+0t5yJe6yyE2+Q6OmGIsTqe2eimfwRQ8zyO2HiGZsJFwgGebl56eBEXEyrZ/
ZJfRl2A4tabeU1JAwTFnRwU7KcLEDVY+RfbxfRvgtjXROwz6Y9Sf+oVYLIXxjmaJeJybn5o0taNf
w1oo4xRqZxFLc4/O27BUGs+yb8//6UkNCXdi6eZq3rtUxjjVglFLsgJytEo7OCdv/jg/bc3MRlYs
ih0fRjGwTdkvgEoBMd4v6Map3TPPI550Bb65ZnOZYqecpCSCbOEKOvetwoawYKXMMF2P+ibd4/Xx
78KoEUnqPI9M1lDFZn/uwXmQEK9ciDER4IPM3AjbOnztteF2E3Bu1mCMVRicMG4jgOBSncH5kFLU
XBbiMsIGKuBVfPCySdPpghGDjMVSY2wKHVpKD23y8b7f+j7APDnWh2P4Dcb4JEV0zTUDRFBATQEh
ijItN//MMb0GY3iQqpfjpg7pmuKlZ3maaLt4yID7ysPE4JlSg7E6jYC3U6jAzTP8UexUuZIQOPx0
6J1zbLc08x29Y3djp53Rors3oJ0DnR2vDMwlweogYyttREB3V/OvHUo5ga27XM+UY8cNxsJoQVOJ
wgXHmWBZhxPtlEc6d4nxEzsTyP9mxg3GvMSqHkKxKa0LWR7XcmaLHwVK7FhhSjTn38WE3yLPJmuL
LKuNLKGP9Fs1S57CNQAY94Bv6oiw4mV7pt2sf54Nk7EfUXZKiy6HyVrDZnnvGSLebAmM02jvL/+l
hzzijDEemMntEwHoOrSJ8bQdEFLjBHmDYzz5NxmTcb1aspmH1Aw7ye5qoC6CBkkH+QLe9gkuJcZu
NJ1sys0F8o8Rq1uaEfhHKxQLllw7T0/mjqaZjPUwkjBRYvU0oKCE3hlAU1EQbvgtvJ4Znr01GeMh
Z8VZiBXI+vJYrVuS+QUBHpHMnWee7LoYOSysgx+oeZalLc6un51yAmcscgXXsOxgldWk6J3iQnRS
reAtfSxP0cZq7ftafWvmu3ekjAURDCsP4h5igmQPRkR1W1lik/LZiVzAqM2D0g4Adux1aAyVIze0
TR8vaghfgsY7fKQkriwxRqaR5DTRS2h9v/C80rZ6rIoHtrIwR4UEWxXvMz+dUv7WRHaDcTJIQ66I
kCckKNdYGDUHwvP68cUk2F1mzT841KjQsEdtqliDoSsm9nDfAtqRl1I2stYOxhnuoOLkawWDgjM/
2mb2R7z+QJjDoTalK2NqjAgPSOLlrQVqmKohmRPZLz28E26EOpWXHJNhPO7hnLfoSklvToNAEuBB
+v07r8Y0KRZjKoyUZqcsyjrt5v+gwT8ChhvA6VHN4hbIJxuwx5QYAezLWEraAPxcUB6sB6x8w1y7
TRsdET98IWaxsG6Ud1dTEdKI6O1HjSTjrGVBf9LoXR2dVgR/qxPFSUSA9METQh4p5qnTzCEDxApI
0eTu0bGQvuhIdVRTUHv+OB//NylkJw4MCdmLC724YHbaKwPRU9R1abUh5uF3THZHjQ+RefAuQEEP
zQqc9bMSI2RLD5PFJjZfoNcxJJrllOiit8UlJW/MDbQYB7ekLxdfZtIfHP8Q5j1MTnJ7qqnmOWun
rgmoY005/n0hZ4AE7MczxwGdbIIxVdNCdKfp6KZjtOOUClokFBWcakxQQ1r/i7TEuUv6u/+0X99k
GNUIrboRzDaD/cJsFwbuAZf3RMs5PG+MQ4fVBlUapNr8f6x9x3LkyJLtF8EMWmwhUzKZzKTcwIrF
IrTW+Po5wZ7bBUbhZjyredaLXpQZPd3hccLDxXFyBPEOCc4B1hVFIDs0YbjbCq1evgu7fX3IxbHT
QjQEBBIUwr3rEqalcTOCBx7ZPHLnIC2wZ+V4V+c4lyIJai9Elgr2WOkpRKKxGVQ2b0fJzXbKsdvy
qMRFuFft2zqudsUuBVKnQup7Th8GomN6qkCjvDlPHkME63uRf1/oNEzynHZdCZ1e5kNSmcY5RrRE
+kbtD9YWIWH9Ev3XCekxnFRWE57v4etPL4AsW0VHAOiNNmBeYGhFvPmGt39Nri+0UnQ+UMWoIu9H
m7dOoVVUZr2Rr9ru86K9kr2w/w+bYVnaUbcpp4gqeJwgdD49YZ8DSTHHdrlPDskVvCqs1sdVzqil
c1DAEbRFlKcC8cYXt7/Evo0wDyu7UBN+/vj8ZBL3r4ckv78dBSB8E6ACLUMc4SN5sRFrbjRruDIB
ZDUm0SURjOgG4i2ecsipyUa1lnWkksFeNpwVR9lZseimHvP9varRQhL1IOnERA50KAUDKs8xBqgw
PMVtwVPAgKq1YpeCDlhBxqIXQceqyu9nTAyzvPVbGcdY9q7lu/EwvNYV2ob2wfttv1+rI36TRAUI
Y61yXK4rkLR/Obnv1/b5wXB+/TTx0geJfWoNpsKMjFfOGmbeBF7QDZUUV6gP5vNhURWBMV9V5Gqe
OLOwqsHSQabrVPbjpTyW3v/Ocn6wwGst3kMNDOQAoibJPBoJvxs2mqZMSOSCByC7/u5K1lubr5N9
9wNbQJjcfl8TTRSofJNGwX9Q5nU6jR3/laItsJIMJ/yH4Tbme2DG7gN4bNKvnYOvP+o73cXIX2mB
f2Wzx1Pr9mdee/qoIhQXwUIhaOqXGyzgLeqVssuHkEf1bH8UnUpGIRxRNQ+Jm09jSxYxMSQSMKF0
/yaR+sgtP0XjiNUd1/QehWFNA98q0sHoeZqez4irn9iJlpVY95tE6nROPRcHsx/zpBR5lGz/SpjP
kG5hLjdeiyS+SSK4vrBmnmYzSH4TeFGP/Oxpnm3x43ljdRvj+oF7UCQEgxa6RVm3lLxyYaiiIBqo
DoPiCS78XXBdiBKeeSkcSjFHt4cTzwfQ6ThYda+ZuCFji1RHkZXBpEDl6a86ugLe02fDs+LRGvYb
LLsBJbYVPpUPVna62D0rbbjW8v7tF1IfoQ+zocZKLPzCbofCBFZVHOFvc+21DrgCYRrLtPRDJpsK
2bWpv4ORsWf1va/B57cfQX2fKpGTLORhJtBZKyaGd1GTcHUzZoZbxN5/OPnie1AXeBwHRlEbObTF
q7u/iK/Z1Xn8rN5Zz/u1Stc3jaire5hnhHYhNOp2tr0xWhCPo1rrn497xZTMEIONpZscDUwVIKL1
sML5iD0lcAjuSUs2FrNqvPbo+fZ7qLtdTHATqz35zLb9Lr/O76oNHhawXbZmj5FHkjPa+wYjgbP2
5ltKpZteuMYXm1QgUvfH6S46ixVoAUP7Xt56wWFEmgCbuUJnMrE4Au17zf4jsKd9986CtlWg+f3V
6e6XWAvC0dDxMyYUEZEF8eqN747Ysmpg9RoDRknAfsPDaMa9IShSQ00rHvczjrsf2/3DBokJ5qDb
OqYtlKJeDmIXyjXXfQlykRZPJVMIkBYfLQ7jHBjosKBckDN3jX0Z65aCFKQlIGPii76EgoU5Ocmu
sOZNYL6f3LA0FbTe3KWpWdgIUkvvshs96w6cTVYXgQ6LICx51KNkr1vJ898Ur755GwVlZVPMRqji
zAFPX1C9wowXduux7y0GiHyB/uI20eIkAMsELO+fJ6E0Mz8wdf8zs4PYDYsfg28Gs83FJtZpGLtJ
fmM42EpM+01LCsKK0pB73of9kYziLS5y5Q85QpfoXLisc8O4vWQKxDBwmOaCRj61TRaHOgGm9Q/k
OddtQo8FmeR3/+FXkqTyhi6IikY3PnEd1zWDBqumk2uY6XCn+j/4vaY5f2O/hRzKftoo+LAe5Dy5
th+byJLw6B0mfskQtIoEC0GU9QZpHIywqYn1yAWf7Dr3NcRtcFvMWnctwsPfdqOQHRnDVvF9iOms
1nanO2nvg9zxYP7c4mbJzU17/MpcpEdmsmTVE39LpkdtY1kP+r6D5BFr0Z5/+W7wEZvzaKUAIOYa
ttVDtxBGPQQ6FVwYgkHgTnQaK8K95QNmsDzpwqzmr7xPlxb9ilYW5zst+xDrVaCXZB73AhrZFee1
9lgJDJb1KPxWNF9R5BJSuBOiq1dMQ6PfBe0X1m3/WEtpfdOGxmujBgMs8XdVs2zxl2+DT1suMaXc
bTl780FaXaLT+cyQunrlLj4XhcW6mFfpEBEb9lZ60g+dK760d3b5+MnZH6HHXF+9VoL4piYVQmZ6
JtSlBoEgJRDs5th15uWzewdWMdeOC6u4uFCOgpCmyXk9U4gsLKV6q0x3G5gpuN4uzPzgGgHjN7Uo
EOHnGEMIGUSVduuSLadRZWGw2DBVK3G4hyzaz1Z9/pwfN5fc+9RI6xDjFiASbuDyl38tTgO2DIWG
QfyHvEMLS/35xOpAW3vkL5X8+veFCB0sHFnVQkRnfW0AxmubmzHa/rkBf6b1waK6WQ+dkHfS8bLm
BUGnjkSWKFwzYFblqu7q0hyOxa/kmD3+DDe7NrEv3Qlv3j0paDIsudYSq4oLudShGLUuFsoWcsPD
/qW+IiEl7ZDIsC5oImQcwJWUzTdR1HHgg7GOGg6iEjO9Cnco918+GEd8FZEX2lCnIPGDutR1iCjt
46l/1hyMyl02qcfKF64/UReCqDOgV3yqdPKEyKDeIDGZmcknqkKY2yM9hKJT66bwUDudnVwdp8QM
usudBzzzzUdWT/PaUZAElcf6NBSQkJrBUVn4aaSFvK+oM0lGlYklVabNCoJW8z6SKOI1JuB/Mk2l
3yRJ0PCtTk6b++D3jo+m3tqzPs8DmlAwAsz4hmtB11IcZVpJKeJpKiAuMe23t9k8eWCfTs27xw2z
Y2j1CbqURQUq3MThEm+IangDH19OVxd0156/kcFwguQ5M/5a/Vq/TUk/PlMkfnUl/ceUqjVmCIbw
0r4G3uiAYvXjHLJyKV9vOxoqFxrS78xU8me8DTSc78iU3pN5xwlOhF3tO32/czyM9/0yD755tzMJ
y5Cq7s42Unkf6gNo0X4EYCexGV93DQSWv4eEIAt/FfWaqwRicT5z6mbveQ8h+Ht/vloTWiE/rVZ0
/2qIV13KpMIabpJiJW1gg/3LS4gksfl8txM3/h0jfGKpRkG4LnFZXaUQg9PfCVhtFY3nVvwRcBZf
e4Z2uG1Jlu/SjP2apAYBOuxw8q+BSRahOUZsbT3PRAs4nnq5Ff8ChldMnp61SEMS0ZAiCCQZrFLW
7FGLxN4QH48VDszK5gtI5zDtWIzmWFkozbAcZi0mXYqjrJr1uJ2aBuIQRPWHMbbijXX2Mca2vW3P
9aP5Wy3qIvS1ougb4pjawwUNipgYvf33V2/apSLU9Sf6aQTCLQ6K2KNohRfBU1928jv23m+CE3O4
azXGXoqjrsKgFdVYJ1CDpbipbZfyZnIDy5nc12q7a982zPHxNaZFHLPfFqSAO4sHHSMSUBCF6tzG
+h/sICKUkd492R1gker4YOpOZ6oOy7Zrz6OlaArHJzEJRD0NhevT5OE6xvLGZDBVluszXIRuU68L
vZGKEiZtL4MNcgo0GDAgZPXlvFBEI4ou4LFqhnKaseYFAQyhqgTBuUWGKR/0A8gjsJvvxwWrmj+Y
326t5r/8dnR3utRH01joAQxodw6HL4esnccK29eKx9+kUNCRz6JS9zk85Ml+S2MTe5qDe9585E30
TgQ22Y7FCm/JX/zz+vvXJ+ky4aiPpVQbsGdXm4Lpb+eM9GqggoCa6yfj462WDCTszUBdRUZnDU3V
E8+1Wo1KJly7ybL5R4HUq+6Ke0t3WfR9a92m6lIUBSZ924q9aqQCudJsPthGGJp0utNuEhxmq9kq
Ai/UopBEF9MW+zNy+MaLnTj1RrJs8JYxHgerUd9CCAUe6jAOYtNBiK1XJv9T3VyyZwYAk5viD19Y
iKBAopfLOU1qfJ4BvrAJnGtjVpa+1d4Ea9eqTOqXdW//LY+Gi6rkxXrQ8Y1QT5P2wqa8LzOrrEqH
M+ww24+z0w9m7RqJDWJ9scTkphQ7RXd/W+2v8PyG2jSk5Dl2ZkhIml73jYNR97IHqpCJ6S4wn3wP
Mw5m/v7wgGKyHbsK6KXUa/SCGbLtzqm2amF2W0T5zJ6cVcBe2IYKA9UsLztlioVrqZvJsJlnC6mm
yfxUM8a1zjopGoU5RqXgqHD4CrlohwbGSjfhebN73FWlyeTeIx50y9RUrKKknZZFE0xN8iLH4zYG
2VlveofD627HZGlc6+FbYgA9GBNxc4ZULqQdx8jErsvYkl/8ZxaF3GpmQlI0CbkJcFuo9LpztQta
qYsLHBsruJPsyvO30kO+GR9ksnS3xqMW9TLUT6SPxFQfbzvv+n24EE6d2SjuVV/OKwFRDOiNjyfV
OiHafWiR26qd0SLV+Y0tP/zVtfFbLE2yUaZC1WIblnBVyk2+ubPGwJL3aKsgy0X+qgC8MPBXxXJx
54++0Eq+AAOjkeXYu4WJ9VtGbyP/v2eSn616qCojyQR+PDTtUPZUJJBP+FNN7g1XdFQLD96HnybW
ie0unyBKvf311i/E39JoM0aiX3bZ1AhILpGiXLAb38mIalLa6CNgyFq9QBayqMjJyIxyViRodjzG
ga0OjiyiibZyH9u3S4K1MB7rxlrPiywkUhgW136uzDW0k8zezUXrsAO9rTM6ooHijf0xX25ryPh0
EgVkcV36xSwNwtUdvHwjuxeesV2b+bko+IqyZObSARJqzp7uW/DLJtigs92zpgbXMXlhOeqtlYex
LHU5LGcjTRc5KBJjDBLd8mxy9NWQfSGJipPaBtwFSjMKSCa92OSlehXMa/VYWFv94P2wrOS0uaTO
BdEnq89mHTcXoumwqVOGRBxaKLl/O76516kysUnRtNJNaPKkV/+8YcEW6wxQQdScZKUvt9AWdlUE
i6/M6DHfk+n/y9Sal3jXvRfvt71ytfAAVoj/IAq9XT4UtFAqDcjkPbzQ0Z42ONHRqC3Os5pyl1rs
JNpqPPpbIp1E66Qh10IFbvoE8p7QQr/87FXb5l1nPSu/jtQf9/lCEoUpcf0feyoFWClQ4XAJOj/1
r+hKOuau8aA8/Hq4Yqtk9zhuuBANQsVWHVC9Yr1viZve+iEU1IhFK9ejQHwJrA71KXVzUPq9fH1U
QnGKXg7GV2WcG5q/RAvqukhjnNAWnfvuW7s1zAZp+/2ASMPdqe+o0jEkrr7UFramwCetu8iQxo6c
VOGEBdfTVwuafJ1r5itbYpmTwh+xCQ1enyGrcmqXLIV4yQ+TpYObuTAxRCd4IHF7HR3n2ZNBKYTZ
GizERenHsO09y9AsZ6YAShFlVQ0DHJ/8QHzsvbHUU40Dy3wxEp1uuRAFRwJa4DPfgM4gspc90CaC
dS1+LnFH5o71f/VXCohaXxBySYOwOLWOe/e9Uqyy9PQ7G12psRX9DcO2ugAhmQprCsLdqPJw1z2i
Q7zrItOwcENufGSbbvvpV7h7w470hsyymWSliMiN8mQXu/DUxJj62m5PuV1ZnGK2noUgcZ9a4RGM
m+nxg9kV+7Vh49YvoFApyPxYVbsJ17R73GPry/HUWO+Rmey2hBTeSTe70hTd18cLc+qMEYIoFAwF
2ajnfQAYOtrox22eWRfYGs3K8jt+/fsiFPZ7AatbhR7fsXeP6FWT3NItHgfDMRx0TuHVdhnec8vq
vR1aQL2fvXX/cJ95HTpSH0Nw+IChw5s9/nTXO9h4nlqbp3HwRsaDejWzijWsKnkNoZGf7gqKmlbj
qoknSMVtMMCcbke7SWwlcrnUHLbG067GuvX9mZVfWq1JLwVTR3jsQ6MVgi/B/Fkx88jEwMfLkZ9A
vrDrXvnqiNF6VkpyNSpcSqXOchWkhlCBbOiKzODL6Zg9JIElZOimkxlHazUsXEqiTnEWtSqYkogk
A33uspW3Vg9b7iRHOGqvt8/xah/oQhjdKQRe7U4uEgjbYwQpqNzkLTyp1yy0u61VaLhzKmeDlWCZ
fefcSdYudzY42Kpmsu49UqClT/Pyd1CnmQ/x8C5qonQd2txDOplWuSMsRrf1XX1JL+VQZ1cI8mrM
jBn6YozsdKqsB2y98jTLMXe428h8dmyxSsdreLGUST1Zurbow2qGbmNnvbsxigFo2N4xOdJZLvrV
iLOAjUpO/tdF9+1F8l5BOXjWLdZNTQKQWx+KChqyeA5UfCwY0DgdjwlmsdGxGxqkrfWDXbMkn+OW
NCouiPuiUkMf0vzaxHT9btd7P8rdmeF9a2He8gNRiGJEfZu3gSBcxWTLPaAePYeWz7EmvtcGhNSl
GApClM4Q+1wnvveE1qQTWpO2D+b9swNqJTAK7dmE1KxvRSHJPApxE6fkW+1b21ZA/PCI/upT5YYK
+m+ZWZW12HWhH92EMQ5piglwiAOLkuHme4xIYN8MmiNun+HVEqKqYupJVWRRUOjYQ5iVUJDAYHgt
5o1G0rixNb8Pof24Qwk/RuzBzOCsRcpLiRQ6tULBhYUgIWrc12gi5tCwgMckMmHnM8coaK/64kI5
GqDKcO66gTgJrCjnlgIjPt024CoeLURQeFSrPYdtA6Jw5TqzOirPYNzprAgLb//qJlsIIv65AKR8
5tM46qHLYNnpfWHVtUnmaPdMVra1qH75fShQaoNQ6/0I32ff+yai7N0dtjsnp/OFsAcxK0Grfr5Q
iwIlTuLaeORk3FXaz/JVwEKITLAT3kbyhMmbyPI8CprCsG9l7csd9u7baTYruAMqyKA3YL4eWGpR
8FTxhQGCAxixtMFSNNuFpz1yO8AEq0BITssfoL6wHwVLPAiiC71VSMbw2F+Fh51oP5Kb97aXr2ae
Fk6hUj1hRRnVepRDDBLKsvdyfHs7bTGGgVWnBwcVyUdrH3q3RbKQiWaA7BMu7/kEngEGyGONp6zo
hLUb3+3L2MRj6P9oSJXCikGvO8ngIe7phTPlLboL0LFxWyUGHNFtLqFWja0QQ0QYm8MvHl0TVi+y
PGL9ZkTFWCMz1ZpiUIgUTFgkk4DxFy8q38PduHW3v+4jy8PFCPIlCwtJ2fmz1YhzIZMCJ2xwlNsw
UHGKMf711h+mOw4U/6zY7yvo+tPZf6tGQdPYjmJYNUQMRjdB6zebpYvl2shV+RaruYaAwS1ZFDBl
9dDrGV4PV5DxCw++uWM++tbd4bc2FBxFYq0IYaUR6MPb5OVYOccxBKmvdJRfslPpfW7YUcw6uP+W
SeESdhzV4K+HVkg3vtSi2Yam5qQ/gtK8IF/NuBvX8fa3MAqbZrFVwzaFgkTYMdrePk2raWL1X6dT
eQqTxm6I40SCLpr7jlbqh4dtviHZcPT9FdjvZjHErYbPC3FU3FLq8uDPCsRxiCZeBqe8pPv6CVwu
NkPQGqRrKI4ScmQZzZuUX/BDmKcTujEwxmv7r/eZjcQ+5hYZUtZuqKUUyhNGTBEkWQcpKCUYSOrL
piM52IfH0Ga1p3Aph3KCOK0Gaaog52uPDMhGrlv0w2Le98cPLFJnNYOuNqcuxNEXVSLOoOHPIA7c
O7YbIJ64uifN7NDDcpzOaFbQzBMZZTAfmtfpvlTMe2c61FiaipHgTX48V8/gO7pt6tUky/I3UZ6T
YSV0FTbkg4728YoJexPrYNE0BEQGGemHcWCcO3kNu5YCqbtMGbVEQo1dRPQheslkym+IDrJPVBgG
53gyo+NDYaXudfvwADr90YqfkONTLDC0ZwYaWR3BcXLzzkLtjMXSt4YIyx9G3U2lMnJiXeCHPdVo
AzHYfINr+LYUQF1EU94V3VgSU7vHxkp5U/L+YTYUXlm30Wr6YymLuo16Y8wbnpxTNK1icBAZkNze
XkF4y7/+jJ9Vs9iWGLd/qnxWCxrLiuTfF08BuR1GpSc+LmHnvHGXOrf9dTUbuVSMAiAxS8Nm+vpK
+5e3EMufHzTnAG+NsWmemZZYuwU1zTBEA9vowB5AWVFrBX4aEbJc624HPifRbclH05ODrjGC2NWI
cimKslvPd+2UYyTmugfH4NtbboPVxjG8zMbkMgNeWVpRJgT1cDgqOUTx3tPxXb4mLgNXV1t1lspQ
+D0rLcbOU0goL72DyQJCKMHwg/Ur4venoaDbIAT9WgARNsENLGzdokGH3QO7+rhYqEJ3tY1zKUux
0RN/dt3peA1Pv8yfpMMJM6uf02YTe6zP818g+V/V6A62GRxAIz93uJVeji44F4GF3j1CZDK4x8p4
rNZ3lvpRcOyLeq+OAvQDMca1OAdmsEtDNNebqAV6WLdoXcrK/ATxOXdPupk/GL64mstcyqdQl0z5
xLMI+ZOHjgWAIppV8Qpg3b3EHeiIeSmGwl5NaTV/buEumHtpzODYknoJwyf/C+j+/nAUXKQ62Cbi
CrogDYKt2WbSgVQyNjPXLr3W2n1ijO78GWE7AOMsrEV/S+Uo7CgRq9ddAblwF2C8/tpv+PfmnSWG
ZUMKN6bxP9C7t/Xzi2Eeux/tRm7RlRbjq4F52CPdMwzd1l5vS90oKMmEMUzFCLph6cERy/4KM/zB
UoxlPwpLVNVPypJcloWZ3suogHwNrrG8Yz3w+dc7aLpmpa6TTpfggvBzxd2+JztMDcwHhHuGheMd
PtztrG4v78U9ZiQYVmRoSNM3q7nCAfEBKXtX2Ac7w6rcyN2DapEhZ/32/60jhSYoFYudMMOSe1Qy
x9YcONJEYSOXBQrN96xFNZy9j3F1EmPhIzSR82yMPG900I6wpqH36IuoELvPMI7x8947vDqh8zWM
0TAfKowjQY+x8qUyoTRN7DrOtrtFayFYNy7cPenvB2M1sxrP+o4UwiTDPGmFBPuiNQP7Y6UN9rA3
Frr8X8muhsBFZxd2UN/+qKz7iKZ6TkWtRHYDSmI2GDSQuGuvvzxQ5hwcjOSzTLoqTRd4XZFkAS9a
VaYCSCPOOD8hKh5nFykidBuYlf2seDtoiLZbk6HdmkmX8v4waavLKXkAgQlvh+RhY17RGm5PkqlY
d7y7szCoaKARhpXDWYvCMP2siYpEgktF+K6nmJZhP2GnM5zW7d40NKiXrGO/5p1LEdRpVOIqEqRG
gHfa9ul9cC8McF4NjpYC6Mt7NgJRSSEAOS/yyEBbBt7PmH9yMHOCfUYMeWsIuhRHuQZX9FXLRTCZ
Xpt9gF7zXwwBqz2uSwmUM3RKOGL8AxJQNUbl7t3MSAQEEsHbTseUQ93YoCPr/a6HHLzsX8CcGVpX
Tzsj9AF/AUMU+cl05LNUibq1w2hKkeb6UskGMKau4IE1D0eJlVFbfZotJVFXdVdXIfbKzgSc0C0o
NKBol1uC/KG5A7OvzWa7XwsOlhKpi1vX+qJGUgWfqzLlKwI69o3GOKZ0zqZoyzBRBojoSIMeYkdE
48hYP6NH4vz5dPtbMfybrirkZSXFWjTCgJMTRq4usBdCr6Pdv6hDVxIKLmuKzMc3UlqHr5+S2NNG
M+SsOrIqAWySWmqLdjlebyvGACK6uFDUk5EPxIhg64hBS7XbWKxtDqu5vIUv0PdGmmMaGeeKZDxe
XlRLBk0loOjgRNc7bGVmevtqKWMpj4IKuUsSvSdgZL8IL/xnYdbbEzpVM08erBnjRZtdIZiPVWie
Lx/Mo8b6jBR+KM0sz8NEhNsDdjcRxkYWbqyFckv9aNwYqykVeXgKRieah8Yia9Wy+7sNVsmiy5nh
+SxAVCns6Cd/EtOQeMjLcQQ1o3vV7QfPHL3HD0Y4s5qcWCpGgUZT5thaK+GUgd1d2jQ/ldeP296+
Go8uJNA5g7nHygTsloYyR9y70iYyMRx8eSCTJ2hbQOeedxmwbHXPquwyoJ5OHOTKOM9CDCNG3pnZ
DMmCd3pmVpD6pOI7/PUnW/m5D7fIV6Ma2V9lxUpT0N0hzcOsqv2XaPBfvKLH2cLU1xUu+LpTkBfD
ShMQwb4Hzis4W344VrNl3cwMCKYHaCVQj49aTCKa+j66v7D4pFkoRQ+xJYJWp2jUIX5eIL5InGzT
mEczCkwpMOUefPFdgiCAdZqZdqQAo0ySUQIlBHFJbLmeN6FNFnf/wLLhzRmdO//H40wvfOL7MVPn
EicA8c3RFexrhX3DCjaFbwFVHyyoYtzR9I4nXxmUKha/zpviHt/Cj+Cc3CfXYgus+v9wECgAKVUx
yKqRiLMRJL4cn3jvxXBjwQoK039AQSzC1snbkMI6fHTyQKv9GRSxX2iMzIt7evDkq+fsdl8Dekym
N8b1QqcLKj2SplyDhgOaal6ORx9l5sLZGLFzZu2/YIQGOvVGqbK2nWXp69v598UB6QFWXWe1Mr+A
Yzo90OsFWg7IMwhs8Xgsg1H9FbWtC8oFrLtlNZu6FEW9UJKsKic5xzFDTxeIyfA2R/o2wBLUe/1g
modX7EnBth7s6iGLgVhUQixwoZc/oZs4DEQBioIQwk3teuN5loMOKbxgSGcF4xHzxZx842VB5wV6
Je6VZIK4zkKiGqlxbIgeTYxY3nvm8yH/gbjrMj1f0nNJmPmZE2erJA5LY1MRSppp6qhpkJ+YOTpw
ZNuPzE88Ahh6sgIGnYpNwDoTcZxEsBO19cwJ0WvPSk8zfZTClEnlNGxZIj6KJ8a8kbxHdI7YzEuc
FZrQ+5wEpDojoYKc2n1B8wjendcUlWjffti2pmybKK5ajrVJOIuVjGC5i0ElPHpwjs6JBNEvpA/H
fd9iCRpuhXFDNst649l3PdUcsTPlYN1h8MFs9tzhIx1MVsaHCmwxxiAj44LeC0UALziIwb8nXmbR
yJsel/xBji8tb0vSWxzt4sfbgE3BGiVEovs/dF5Tw5LT44MR/ODqozRNpqg68fhLCIYNJ8VmOpbm
bZG0D/0jU5UMES30oibQvRmxn4f1IPnxoRuvg3LPSbVtoBNT03VXmpGiV3g89WqtdJRC0qywtbK8
cko9b3ZlxuJ4XTWyxmtgBiGNaTz1OvI5LIlCETA+RBlZEhUdiyy2Rr+1Ep2VFCWYuoChf9ReiKJD
m2noki4x4kPMh17D12YjCN5t01JR4T8iCAGUaAiCwRvUJTUZZTioY5gcpOYohrqtZtjbrs4WKI5M
TmUET6vCDAFG0yUJfc/UHWLoXc+RrMOhbsKnUd1hFtLlgs7jkq1edgPDa6g3wz+qGbIuq/BJEXwH
30+DJGl9mxiQxmVnX0usOt+ls2Tdtt/qJzJ0bDnUSKqVPvr1UDaJokXJIWu5NyXWpntey0LG6vE1
l4M6AtbHibqm0NdRGEaVkkhlcuDn3Iyzo6bwYFYPsDQw7xii1oyGi4UXVVVT5T8pAo3ZL+O4Tg7y
TvCt/K14vm2vNRdY/n3qxhmUrOTioUoOmmDzs+TlaWjr6bQr+cIZ0ti9LW1dG103dBX7U0SeAmaj
Snsl74BVI6+aWTGbKHhbfZ4xPI2+R79cDU18/8qhXC3np4BLBDk+pOkhKRoz5FtLa56rIDIFP3PR
/meO5a8mYQHjqmOIBibXFDDsKzwF+H2aZmUbAovyftcMjRVWz2H2kc6xfduOa16u/Zbzpf+i9aXu
uaJVAgBRnp3q6NSEzu2/v/qdJEMRZFkFvH/1HC7+vg5eQ7+J4uRQCSC/rB0j3YUGx1Bi1fUWQsi/
L4T0YZFEYoWjmuS2n3yERnoRErUxO243tPzxtkZ0OPKPSyykUY7uZ0gLdhPBusnNudwMlcYk83av
ZeOphXiYZv2U8hc1na1gOIct3v9NtS0NZw5FOwresvqcdVtNtwzBatIHHo1bvNaCmk95uP1L1+5z
TZFERZdUXJQ6ZZYoF3y1kWH7HPsNuTdR5Ryl/eAGzeS4bSM9BgnjUbv6sRcCKcvoQyNHKnKMB772
7dYo7bhFmDvtbqu1+rUXUqijoYW6NkY8pLTdrzzIHS7Z8MZVie20HBiOtXo6FPTEyqBtlkCX/t2x
pHCKuHECPPea/9NINn0z/rytzLrJfksgv2DhumAbxFa8qkkOQ1k4ZZ3FtuSXVtwqEeMgrgKKik2C
YAeSeawU/C4ozBo9asQ2ORjxmx9HVjLsBr+zYsbpoJOi/5yOhRzyOxYK8UU0BAqHayZLd2M/WHm/
H6O9PlReWffOlFp++h6Kj12XW9O4N4byqMXBuS2bTT4hsC4ahoFXvWXxe6hDUFeKKLQqDDzaWhhv
BkW7FBxYxarOC1qksP7ic2LqmBexi0BHWPtd+6SvfZXrCxw5IzXLalf3szmUjANAjhEdPGoG4lOZ
1xAC6dQByMHlMczjnBwUbXipQvksRY1bxAe1sLtKdVGOaRmxEN3x9PVVdV7WDPzH87JCnew50RGM
9RAZ6JI1cJs+2/nVC6d1llLt1aKwZbmz9AZRC+ZvX2/bdM1zEYbpMiYwVLQ1UuoWgzFlXJpDNnfP
zf3WKFpnTDsr5zvGq/m2pD8eQKrMNVzN4+sJc7ULc87V6/NgKPd4uTD8hCWJCl/0KW41VYUkI233
kjGd0qA9clln8VEyMj7eGsT8th/e/N990kiSLAq5NDlEM2bfubdavx/zH3/xjcDfi+Z6wnP9hwww
zBRZhlPWDp4sh/ugOSZFZaVzw0BkmlnhH09cSJK+a6PUHBfwYo/zPOmWHI1gs9Ecw7e5OrOFRv0I
humYjiDzzbL7KRatTMvPWlrch/HsCDO/aX40XfqYxL0bBMJkCpqXDK/hMG8mvsH+EHnchlw7m4KO
WY6ZZ4V16wdJMvDQ1XhdFhQKHoc8SLMuws/Ph/kxJnvbI6+efgo6SI8Vq+GSfafId0qm78OgNXlB
YuDzquNpkiJoJCBTDAoO0c1dDqKs4TBlfuIJsa5u+yKTnqRZqO5qriwZ186q82EVOjpjRF4xDOra
EVR1jEVFhvOlTWPLfKe6bY6eqqGsxM1tH1yN1XUdW7iRKMGrjS729OokSTEHWYV/33OlN2t6YRVp
edFUbcfr06Me1I7q966UNfe3Za8FCkvRlFe2YTuWUyUkh1QwCktTes0ae7H0bktZNaauYZyIvLEl
OqAT5zBGrKcA+NHfipPctUceJB+3hax5CDIGEv5TMO9GrymafR7xSOEjvM3b7azl2zCpN0nXNSby
mox54jWzGQKhucO8NMYhqeinSKSm0nIOD3kxuWijbolFEzP0WTPaUgblgWLL5Wo4EH0CZLbHYzvn
NjMmXTUaCa10TeYlg85i61UmZkpqAJXa0U2Dt7LkrDDq3Dhm3RyrJltIogBkMvApFF+HJOlTz3OT
7z9vf/9Vey0EUAhRVrKfhAHsFfEe0nFmEvEWM4Rh2YuKJ7pQi31NgxYtd5RSJInq49S7Ip+7f6EM
9i6oPOIkxC+UHGUo2pYvoYxRn4sMhJTT4xw/3Zax+kUWMqj4xA/0ZEpDOHHOPfb/Q9p17ciNA9sv
EkCJVHpV6qCe7BmP/SI4jJWzRIWvv0dzcXe72UIL3mvsGtiH7RLJYrHCqVNtbMMYbKjw6m7pC3uB
psmGLvK38bbLGiNPs1OdlmDk73YdfarTzg21rShBbOlYnlfEOtSkyIISk4jxOkOdsC7MHiamjQdL
ieDQSVI6OLLKTdnqlTD1eRgQO8pAQMhAikun4K7PksZXeRo7JZFyV1fBmWtI2p/b+7yimBefJiim
Lo1jMrWI8glv7GE8dplmDcZGCLu+Aaosy0vWj8D+XfoXUsjzfuyl5ETk0AlLtk/CVyCCa5S6y+Ct
mSxtPEo6t1hY2bGG/IKfDJjyrcwbZ7622mWOqwpPQ9bgKlx+R6zLnOglsgx6I3md5JqpYtPy9e+3
9FyIcilkKkKDJRxCJqS2UD91YyO1Op1svMwr+stQvWB4mwie5c/2urOYMIvG2NC1HGY+waihAiWc
0ZGgyjTf2rU1SaaCfAdS0fBvxBnRQa62jSZBEr7DraXIifrKk3VfHbY8uUXbhCCMmVRGPETRUkpE
yxKCmbaTOsTTyIjHjtKxo17w0pql9huSYaXN4yp0//60zkUKhsastBzEBMhGTGViVcH0nLEE0wNl
57aY1T3UMGZbllVKqOhGpQ14iGZ5wmkNymBhHGm/r/k+6h9UNWN/H5sgrEO5BWUKBUmJ5VvONCOY
BqMOE9hnNr12+0z9slXTWjHOKgHx5ecUXcRpggC54FmvdmF2yiKtsApVUe3RbLbi45XLeiFFME0k
q2oiF3EGn8kbUU9OYTa7sdwIT1el4FQwAp0YiiYWC9S6qWV5TrJTICOtOD/XzZ3R1Rue7PIiCnoN
zuF/hQhLAaAtzo0wx1tT6iAEGNIXMjSqEyWdYcWszNxO6g0nmZONCHJ9cch1G/DdZSKyWSZR38/c
RJadyGPskLp1y24YHL3/+wAI6/tXjmDfM8kMY41jE4sq2ZvFW6QPllliqCzfMHorBgKCDGRLNFU1
0Yl5qdpDU7M5bprsBLKRfZB3MBLsXsmUPZdk2ZrS6HD72q5uIEWenWjKwlUhyKNm30R6U2SnLlc8
BMaO1P9pM31DPdbyexjqDp5xTSPIiYrDPdEBMCtZi2UNYwgjLodWl2WunpK7SE6tqQ/uB+PnkOjv
YRfY3XyMNO6lSWalX0zZldrq1Si2Vr5isC4+SVi5akZqgPxJdhoblyMkSov98o7xPt4IV1aP9N+1
X3E7ldyYJt5mJx68jgHby+2AdFdpF6OX938LaFpcMZVgmKOpIFRHaCGYrkhpO2xtlZ3KSere+jxL
DvUgRzaXmWJLeV48GZXRPxc05C4GSCUOwAo/2MCSp5oX5vt/0C5M29MYNRnqRcK10XI5K5MZ2qWo
QCsTMP1UOnGKNNx4fEQSis9Vy0QnIG0EgRagDpfXxgDJxWxK2ONgBo4CybAehkctGgyffGqUwCNJ
uwtYv+OM2gHZsfRPjiJw+pJmT2O0oexrV+rsW0RudDrzNBsVKFbSIqoDLCEaS7fMN1zONa06lyJ4
eioq0OVU4JxJ+lUqLcYsznZU/bZVNV/DWiDO/mdrqeDtlWMeITdfo5Bp9Y3dNbuPqrUnxaKZNb3o
ldUHzp9gw6yv3c1zmUJihNE2b6kBc0Eq6uaoAuRJa9f5KwqcGw7zWmoNfjvMLRqQEOuJHnOXaGYo
EZwWr5/01kHNFAZpVo9yclBaJ5JeJN1NZTvhL7evxlre6UKwsK8V+iNlOR6wr2PgSfw49O5MrXL0
tO6zIEiQ5uN1tnFTVpXzbLnCzlZ9k4WR0cM8JJol8dYKgnQ7HlqVoiKti0ydrFNx8EHYYjYAn6Ez
2Vw6YWtY5vAqDf/lBqDQDYwTQdipC3eet43UaCnufC9/j2izw5BExCNzJVljtjVtT0TgfRoYFQlY
uBhoYENV79LAKBrLJc6K/GSw3u0U+QCUzD6cvU57MckhGLgb1q5af0+6/3BgGoF7wxQK2ZrgWcXw
30M9bvNTUN0PIUpvg2FlW0LWjMkiQQdoYAGUCELURs61VjfzU6Nrv/uBfGkr7o05WA2A3xrjLZf0
yluENQF6iynAxxBKTOGNmkZkmqUkHH09s1GylIjsRfB/WzTsUrYL23FjD9fkYWl4ZIiC4pcY34FA
KktGzCHyld4sfxV63NgweaETobbn8UL9gfKVsS+Tdt4IVK7VBivVDayRGhR5czEtSmotwGznYfC7
XkseczVKn8dU+xqz2dwXafpAaP27RxfeiRYJP0Waqh1MWigbRu7qePEVsG1UxfHCK1CFSz8U7dR3
UjT6eU+Rj/1eFKqVmfXOrHyCQv9tw3ZluxE/A/ikIpQ28OSb7PKmNEDKVmGq43DHe8oTN2XqHQAx
+7jQNiKb61cf11IGVgEwNQSdV3m6rAijdNIhqntnx+FOsnU7fg1f0zv2mNxLx+a1/Nn+nJ7/en0Q
iowtcizIEF8979I85o1ujP4EvN80lLZppK4ioSE72kKorGwlggDGTLxNuPxinDvNrdGXeTf5Y8ot
sz5m4Amr5Lsifbu9pOVILqI37CNmE9OFVgs5LBEqq+elJk9JP/lK8jWs35Mt7MXaNVCBW0TKAzlV
cmU9TZTWcpoaYARrwKWtvyVyYQO/ZidlccLUSScq4OVXuj0r74Nm7P5+dSb+wAFFhgdB/aVCUtLP
WRmbo79wydtdCJbiPKvHjTu2clYa4J+okGlLTkJ0dTGbI27SDuCElqiu1pGnJiZ3ZdskVoPU1e0V
rdgzjSw1G6iGTJHfvVyRoszFXLchtlOruNNxrXZ4NTROUSr5z1iPyanEcezhRBH3tuSrh10nS1Ic
gQXgcyYwQpeSo1mPpylXR7/KuBXJ3aKOtbYRbK8K0VFFIkCFMtzrSyGESqWcKdHkkzSw2mXCgHyn
KH/rYi4rMQGNxpMAB0KMSCe5IzTt48nvs480xWgIBCfmYBsbG7ZiepEUQ9WNfaIQxExSqYSs6Wsy
+Zn2S5c8FVWxLDsyM7YN9HXfPpxFkYVrjKu1hFkMU6CANbvcNxUkrkHcxbOPwsIur8IvfM6PE/2D
PjlbUWy5ee21ccMJWzsrjLgCOggmGA6roBDjUEg1PgUmWEusgD0VRuYgV7KxsrVdhLnVdZhCxLbi
FTaBOYrKWJ/8CgCZVHKrln5kU3XfV7o/ZMXGma2Yw6WsCGIGw0A2WGxqLAkDgUkzz34R982HkWc9
x6TV2Xi+fVxrFkMHqHYBPlCcmnx5XO2YaWXCVIxHjlrmVJoJm0FV+sBTWPtS7pTvt+WtWQ0DTzL+
RYUAJYJLebRjgxnodPblIt+TyqeR9Is3VqOnXlvPXqvGG97Pij7CF1iycgQwQiqOU2iT3tRTFhEf
LFluJM9ukQJCRd+0dpcr7sgcVKc2RK7sKUQC5sRMFSNnFMEydn3SSnkCkVEdeZ2Zu9JoFfUHrTf2
ckUhdRnRDYo9MhwBkS5tmnUksbSe+EErV1YwJex7WeqRV2mRsZMylj2QOah3f32ASxkEsGVGjWVK
xeUBTpoat4WuzD7GTxtt7wWZn8qqZQYqwsbIyov9bXlrm3kuT1CYCjE4UwsojBpbuTsHbrdLtp6y
tY08l6EIa5oyowlKNvtcPejZ09ANrqnstOyu6rKN7VsxVUBBLPUdILN1pMYuRRWqqhfllE8+cFQ7
qQWqOOduMwQbw9ZWdg0hFKzhAnuDNGHXurHuiolVkz+Bq96Kg+ZpJG7Sc7+rtmqba6IMmRHk+2Cs
gAu6XFGepk1c5AXesMpOu/RVYjmx1FZxDDXc8OrXNu9clHCxSrRI0l6GqEx9llP01QLKN28YxBVd
AF4PZTgVpwSAoiBDRfhGQEM++RpGwsjsgf3qOfAQGLa7lS9csfAw7SgYwFAoeC4FrcuxgkhNYXqD
iloSEKbK/HH77lyndxAywjnTkPNealXiZZW6SJFHJmMxYfVUxo9BuDe6LxU5NEPscpAlxPoxJV9u
S107JTRFwfZB72BwBVcXOjnneaTgSVGlyZJitNfRFD35Yf/0HwQxlClwXoZ8dZcSmtBw0LE6qEMY
1E7SIJJH0+xtKeubqELEErxCjnBlDW1o0C+Ic6pK8BRJf9Lgx+DFDwW6q7l0P22hZFZeSJRc4N9C
M5ZXWRC3zMuIdSmbfSAcnJAArJpbUqrvEuXYTNMxotLGAlcuMAQiajAIeq6AA7q8wAEp5yhrq9ln
owowblm+xhEAEwEwFl41K782tnOJ8wUH0QTCzdBkE34HZF6KMxUMFejHdvbrmg1Hqg+pNaJqaOvp
MOwrtExZE0vAQ9VEhp/GI91TEhcPmp5pjRVPZuen+VxsvNgrVxGldzhBgD2DBkvsylLkWZoUdEb7
RR8R+KhmYvO6aqzbS1+5GJACDTIRVqBwLDydSB8XYVj3sz8cydP0O9j4+RVPx4QLxwjAb0ByiUm6
jhghI+UA1yrQd2hgt+izkf3K9PQwBCB6TMMuPdCx3LjtK/bSBDYChWpk7ogm1u6kHqZE0ydsnTZa
QVs4fHrOCzwF7ez088/bO7gWw59LE8tYQ9MrLC84dPWov9dvmExceIYzvRu9XR6ULWmrO4qcDv6B
kYElvVTVYKyhwy12tNE7v1LIHh2E+zrQvkz9ryx7UINXdDXd0dbRZ6eu/Jq4ypCc6hxOX2jn6nNO
IrKP6dagjLULi9SlDiwl3g1Yv8vPimZtRkct9IjSZ6bcJUNisfk+ybeWvyzv8qbK8PKWJkzgqVR6
NY/NaCgAsLBE2vDKzBcdNfs6uyubP6rcvSUxsw3zIdCOUvD3MSQEo1zHsD4NScNF586gFWE+96mu
1jjl9mdtciuEe2twW1M/mu+RakXtFnD0+qAB4oADg1dSVpDjXm7umcCJaGOW1g2cTFLcw0aiANvj
BKtTr6DdYjgklTw4mTptmJ1rg7CIXRAkiyOAqvSl2MGcMWu0gynUsq8S3XXmyxxvmNvr12SBp8DW
Eh0x61XrZNNn6C+LIKIs3GmKnWmgFjPfzGkG/LL0gr/G+S7cZnA40NyIJBcTHc9ez1pJZTAHJFOU
fclQ+UUEE32Xq3gjQXNdzv8UZZoUyWSC5KTgqXXTzEY8JbNf/SrqYpdLvdOz9tR0o9XVkTNwhJRh
gQaryB/b+6Grn/L5pLHMLvuQo9w/2CyTN050TZGgsAbuC0B4+HN5oimSSXKU4y2V82/oObEmr0dN
VNm34alDovGv/WHEtbiiQKEvsBcxZTqHtaElGpn9oLwfpD9oUOy3QIXXL+OlCGFBKL80AQavYJOH
r3z+Sf8+HkIzELpyUPtEp59CBW+gyzWtqJdYGQh0T6UUVy/q3yQ9/tvGIygLKp0wmkhZokVeuTyY
rkdLdhrGiMmBbtZ2PXAmh6q5H3eh9nT7jbp+EC8l0UtJs6HDltaQpESKlci9Z5oYP21QfwojJzA3
FG7tfp+vS3gLGLKH8gReND+Rjh9KZ4fUVie3kna3F7VmqQAwQ7cy8hoKSoCXi2omNVc7Y1GDInGC
rHIqlP/GKdhYzXUhfDkmtOIgb7JUVJhgEcdKbeDDILsgwWRosTXQHgx2U2GNUe0M0e/CbF7ksXoY
0nBHJauNTev2QsUpkci0XX6BoPC4u0UAdwZPQZd4UtSeFqtphuZxSj1EMRnp3rK48uLAUTI37Wxw
4e5vf8LqXlMZrL4M0CtZjECDvmUD77AHpLo3gDUo1ZPU/W1H/bJKBqDnkqvFG7vYsbMHT5V4VnUc
GQ9t+FHMz+h52kygr1kOnCPQDNAXVF2EezCQouvwTsBLcfi+eb29R9cuEL7/7McFtc+Z0oazgR/v
pGNaPlfR3ayhX9O9LWX1KgOShhQbfCAkBC53SQlRrqziAL4txvuVtir5AwgVG7sfvNuC1p4NxK84
86VfF5DcS0Fk0gO5qyAIdZ07KZofsiD9QG//G1X2QcC/KIjuLb3cyB+uKRrSHLjWsCBLvehSaiJl
PB1ISvwqbe2kuZOUhwL4+P+wtDMhwh6qJAGORk2IP3LzrQp7txy5B2oCuzIU20gVt9F1Ly/TDYO1
ZhcRxy2VS2BOsbrLtcVTi2T9UMPeN180/VGre4uyB+xskiBeaL7eXuTaTqJtC+UVlPZQdhaMBsiF
JygrpJnd+N5KoS+N7SmXksNtMWtafy5GWFRhRl1dRxXx48JVuZ0nflIgn/12W8qaMgIo8NlFgbdS
tMGhCdYggzbED/eZfK/UljZ53A0kp9iB7fq2rNWNW8JVVEaBexcRLVPNtHpQ8HypCnLHUejKyVcT
z8ttKav7Zmrw8D+JiERkidkXdYvWCOIb8X5ClxanDzoqbTzdyLqurQZ0NSDhQbrIRJvkpdI1AQ2T
puVwZmAkWFRYMjZMTn7+/WrOpQjK1hQ0r/toIP7w1Lcfsv4uTTvlr/t28EDAs0Zcj0yogTDzcikx
4Js8KwnxJ+U4TbuO2EG/i/uNDVszsFAw1GXQs4ci6LKhZ8+QhNOvpokSdI7eF1gD61t7DG2TT+52
ZXL5ZCGcBeMO4EX4W0aBRnA1i1FBgmuUuD/PcJm7MU2spGjGl9unc82xgZqMgn4nPBvQBCZCT/Dt
pEmmgPt17tf6+1B4QekX1clQvknyW1M7QXKcPtjjkOzywo9B9ZFNJ+Mllo7RvkRjUmoFNvtJe6fN
Nl6ZlUzm5acJ202mtjVHdJH65Q9+yJzneTd538hJ/XZ7C9Z8qIstWO7j2bEmqVkERgQ5HZgK5rsh
TCxaOrrpFvQQtZb5bUifGN1Hr5v25NNxuT7kf3dfeElTHD0dOEQ35SEmBxrs1AKpZ0uRj2q7z5Ov
LLbldynSrSnwgtyOv5TSY+WBqqbBeHXzedaQbQ1P6X5mrmJ+dMqu0U7NfBfifwbpnRe9Js9VaBVd
vW+lY2GgeXu2gmLDYH0mHG4tQ9BVQx94Q7nJ/RZ97/GxSV6NQLaU4bWTNcw5qWxdtxLkm/rImwc7
mj7KuzYvvVB6jpNdCgR5Uh6M8V2togPz1fBdrh+LApOKMV+3YuiIc7I5tdXeKozXRPrTDqEVg1Vi
iyD3swJ5axnLU3OmCFo06mY9hoPPikcUB8fKmalmaeF+IZ+ZLY7BydGvHFTOeuDMsJd9YaUPamlr
OIXaz4CRifaxfi/Zafh1MhxuHjoeOWnyVhK71vzuIX4aD+FRcRkY3szexaZZOJbmKOcvpVc+SqOt
TA/syTCf8uQ1le5Hsqus4WV8q2UrTh/4vZZapWKNaPtTTiR4MHMHbDdmtOEEreQtcfOAbKILzdTS
bX25EdVkSO2IlIMPxixA/qa8dbWmng95XYa2MRaKn5RZboVUe8gwtPNL3vbgbwPp6f721fykfbk8
EUVG/IkcNINrromkdXLG654P8eDPUBdgMG1Z5V848t3IrNpz0/nGR60zqwGQoqxlNzM1l5KDOX1P
VdNKBuqOqoUheV1nSVlsZwMYdTtpvyR7syi1amLVvWR3u15r9saS2UefrJH7Xavtibbhvm6uRdhU
pS+VujIj4Bql4xTZ+ru6l3Atygfqh6k7hgYwuO447k3MBcpBtRUhW4zSZHlI5YfkgeoWk/axG/Nd
mdqB4vDyd+lFRyQYdfpU9mC4BIfuX3tw2H6gz+DsoNiCx+hSD6Kq5APV8sH/zg6P9PH24a7Y3ctf
FzYkphGCygy/HnSYaEwaL1d2nQHcemkv1QxJvjf57HZT/q2np7YKETRFW7lbkXcSAfTyEQBMobsQ
qia+f0bSJCTvkwGIkulBItIj+MCscogey1Q9FjHmtCoNwMswYyUKBpPikNoOgmxXKuZzb8wvGNPx
C/m7u6gxCivj7R2vgz2qNs9BmONQbczYcEL0LkqeOcr7Yh7cjnrU8PX+eSgAh9Y1O5Q27u+1A4k1
AQmGtknMprsCkVSE8jwzisFvkhwYyMQpc45ihxug5nH7DMUZH/+7fWeiBA2pGpnVTdgM8B205waz
w7URmJVSewIryCtVYycrJOC+dYfQ6Y4P2TtPK6d47qIPTFWxwDaz5waxevpjaI40Z7aijjsl3zAj
n+7flRlZEAZwclAYVQX3MAjB8ttG8+CHWax7k8S9opBbJw81zSkwxvtUSsE9MOOw+Slze0mtnY7x
xJHaybTqrJDtuZUYLl7fezUAJR4DDcUpCguQT4xF4ca1YcFK5sizzBpCxk7zWoV1z7c3+xMYdrUM
+NJA08M8gzPi8jqi8QGMHGY7+CVIH3UFpI+YGGlJpXpgM9+16sEwduP0g0m2Gd3VZuIZplXIA0ZF
TIcKnsyQ/lDqeePxX4QKHwV0DYp4KIKgp1Ak80aHnLxs7eAPRvBcmLuufJJD5vVtvgcsteZ+NHcb
nuG1a6xAJPpAl9IkXFblch/GGv3GZkogMm3sOTmCPvK/LIoulgGANsQW9FJC1emD1GVAvxdwAKJo
1yn3upLZLd9lqDn3x3LawGVfhxZY0plAQUPRIlmoZQmBw+jS2DLQQqDuJtXlWzd25W1fJJmfNA2o
yolY7MaUxiEbsXmyvk/KZA8f6069D8l9+6t541nghfKGkVjs+JWGnEkUIsAgM4J8DiExTvatXf4C
3vzQb8EdV4XAZQHAVge2XWQK70OWGlopD75RBVY+fTcDyYvzZxrxQ59/51uFgFWtPxMnKEjB8rkq
I6wpOwx3RLONh/YgJVZxbDcUY8WWg5ry33UJijEpbKrTCYJ48qqUObzR37p0AknXxp1aibagF2eC
hGirbzMt1w3YSPqe7/qP4Ftu0z8M/Z1Wu1HcWFfBM1HLms/87EyZO51iRImfPDaPlGBweO/ljuY1
Rzwg+sZV3tpA4YWakXet9BHCJjt/Rhv/8AAWiQ3DvJz2lYafLUjwZBKK2oLeLHv3ED3yzup+8q+9
Ex2J1x8AaOu/bshbbswtecJDkEZq05bwJfzOQ3NA/Zrv6I6cMIH9oAJRvEX1cJ0nutAMsW5X1KNZ
Mn0aUGPY8/6+HaGLWyCBtbftXP1E8ELM+86MCe5vn1l1bOf7IrKK2Zl9pbChF5EV+dLO8Ijl6NyN
vm/cstUlQudQywEQHE3AlxopjXFRSAHML7oRjlkLSz/KVrHVSLjm8aKZ6l8xgi5ieF0Osnhc5tCf
qVN+dKUzItPAPT54ZhTamApqJJELfit7wwXaWqCgobqkyBg5D8ksdY1kF6k7Y562rsHqVUNGGdUw
EE2hCfpyF6u8D5OOKwgXigPbJSfql5ml2clD01laj6nSmUu4JT2xZsPhXbcoS88YWZq4QUhyKbkD
u0oK/hCoKLIhXJn3/buplq5e+EY6gPUVXUfVN3Cm2QMLNuzLJ+ZcvIwLgQ06HJfuEjFGzeaurTpM
GfHjOnpi2a7VvuoZ37HiNJMHlYJ0NvzZMIslYMNS7uQ4dljo9+1uaL5My8eZ34jphWz/9ySx+oK3
AaoRmMMFGypYiSAuOShiMzSexM/V8Eeav0/D24YlWtOrf2VcgcQSJY464G5GPzmp2h7cel7mR/dg
6t+DbupJe7GGA93dlrkqcnE2wf4FmIjIG0SkQg8rGcuaxh+tcj+WO6Y/3Rax5kwAhP+PiOUTzh4o
nXKl7tGB5QevDCNBOsu8H4/Rliu25kOcSxGUVgWpFIKPdITJe9FNTPxIpN2cAfCi7RpyaLv9JhmY
OChmCddwPYALha4joyL2TyjVkBdglRh9kGW45T50UV7Q7+s7FUNfmz0/jkf9Mf45e9oufKCH25u6
Zh3OZQvWQc8LQ53nAj1lO47qCbrzjtrrbRHXjffL+lD1XxBECoh1BBk5EkAyayGjcZY5RsYh3nX7
dKfb1Y49S17uGRslgcX9Ei//uUDBD8xJysaugsABwyq2mI9Wd+xsNYLv19J80JMux47lA1rc6wd5
/BlJ/B4nuHGnPtFHt9YhaPzYBFMwcqxDevHq5+pL64Y/wLF04JZxmPfxsXbSo3aoD+Mu2yvvyb3+
Lbif/PZxwzVcvduA1YBWBfSm6Na7vHhKErBOSbFiFeze95mkWnJVbD1Ta94a+msA+DIgiojlawN4
xIouZ2Z68Wv3wo6GC8LpfXxq7ttDz70NnVwe9autPRMnPL000dKyLCp0Of5p9+ZLh5tHvdiV/Wo/
PA7v0X324wX5340Hf1V3zqQKxj8t5izWzEUxQdc/uIBL2nn9Je03kngbYj6jijNLmZOx6EsNYrix
l5oXPj/M7H7aysyvpZkAy/jnyD7f/zMxIHpHf49eQky9z3PH2FUHrbaswsG0DUc+ti/MmkGg+Ki6
tU2f+FE+Gv+//RR9myksQa3W19hP7Z2MuyiSrbQZQWO74U6s3gB4iGTphQHgZNnws5WiW5SYZduN
fj3vACJFHXvaakhdtVlnIgQvNNdBwBsgwe+PJuYNtvcytnJD5xc7e63z/65C0PkyrngyGVhF/jTU
VvFNVaysuCv4M1BzHxpB1ygQ8xtCxSl2//u4na1LUHlNDzU567AuZM8xMe/nfJp+GLtmDxY8T78j
v+Dwar8weZN+QzghVdYWRcMKHAyvzz8fAJT55dmxrh9Ts23wAdNDa2nH1tZ+s8pqByRzLHS+/+i3
CMpvawsyYpcSp7bhJK6wz6CEMKRdHLttt/HCrZsvqCKmUeOSmcJR5qGksUaF+TLQ0aG95eFL/Qiu
YWuzhr/qxOMW/yNJOD8S1EMbtLhi6dtwBBuupxyqfbCvbPCU/CejDOdLR3/sQmIsPDRBO0dE63sY
FMV5oNyaS4u+D/fzVzO0tJN+HH5rvR38Kh1EukW4Fa6svkBn0oVLHgZRwSQdmprkNoa4lH9MpPwO
4UeqWMgyGi/177bYLOasBiog6/lnzcK9j5tKqTkgP8Cpo7JphidCHdoekoeREtvIGsuYngrzEGZf
I+2nGUWWmXrBcIi7X2lYfA2L12Tk991E99NWE9Fyslfm4uzLBB2rQb5Vsmo5jeYrUyTwJLmzbim/
ivgpzOz0v0Wq51shqFoZg5N7ljlULXBp7ch4lWv7gDI8nktUeqxif6pyJ/5iHv6LYfx3pWIuRQ5Y
Ms8BVprUh+yxmUK00n3VGi/kXxr5d5195zJcLuOp28QarPvGZ6IFW9FLJhqlEhw/eQrutKfWBpu7
XbmDY1i1Mx4bS9mwHKvvzJnA5ZE4e8o6UyVxMJDRD41SdmppRFdiINGN1M2qB3ImRfDAY0XOJiUZ
sKxk3yiWjNjCTI9sM9Jdy7mdqYxYKFSnMk3DfjG1YI44KPxbTh56mVlJYNFKW8rypfRAJ77xqi2q
f+NqiAQF8HkYmTIsD7xJqW3eB56xnzqr/npbMdceEvRkYzwKiioaGksuzyoPmijJunn0yym2tXHH
K3iNWzQwq0LQroLmPTBcQdKlkFGSyyJpKSJ35WhWsl13T4q61RyzJUSwclEJOhU1UBDi0rewNyyi
Hbri+fZurWm2erYQwV4lFeNhq0CGEbwEyU8Jg95uC1gziOcChOMYmgF9EjIEAF9lTHaP2TuVq9UH
NIqMJZrVNh6k1fUgd4UGRxTB0bR4eTBJ1cq9XEJcdZDsLWqI1QM5+3HhQMZITdKyx4+ne5QE36WN
COSzY1u8IUuz0P99vHAYSzZyHGv8vnKXW0/jw4jxRFb9lPyQn8Ivnf0H/+HdPp1VU3ouUjwewzCG
TpcRQcav4AECMC84dnpt97nqGC0YotoP0J0V00tVN4AIErCrNr01hd82vmPZOmHpaENZFo4kn4le
78tza4KQdYnOcKGyONdtrtLqh2HE0RHzjrPQZZmqYd7wQAAqkzOSvwRRxcBekcjyeEgb3dxz9Cln
jsRqkoKWLTeOqlqMp041e0z9LKotHP/a9y49pTgt2JqrHigjMTKpGxa1btEmXPS59Kus62ynhOZk
F4Ea+fpMt5pBVoUu1gZTpdDkJBY8R2UkMRjfEVHxV2X4YbaHumKIe35X7OX2eaxo+tJHjghgyfJj
oNzlcXDMZsmGDJIwTps5rI60faI0pY3AwNzQ+pVFgbsLrOkgvEXsK558SCupZwSoWsx+IXWKfs75
hKFcgXQ3afmX28taeYIAdgWYBKmSpY1B0PbJbFjQsgDAe06+IvMKqJV5v7Tk0fKeJLMDIo2N/OvK
m44WK4wCXFgnqCkSY3NUitDeLhN0Mpihl8+p6RgYbnfoQQHXYr7J7vYCV8UtG4mEMtpmxdg+Koyi
HAqgh01QZlIUSaSO7VJifIR6s/U8rRwc+pKWXhaKFvYr1tXYyDFTbchkn5UByIMbOxpnO0Unu8bm
L023VXJaOzsZRHoAjKBVCH36lypZV5GudQC0g0tp9uJp37WN6cSJ5Bqhfmz14r3W5I+/382F4AU7
CVw5CEIvRXI9JCTIDeKnf2hO/+RdjXETv2RF/fMf5ODIADqR0Qsv5nq7uNEx0baX/RzjCdLpBxrV
O9lq23rjcVy51TAdiHxBDCwvaMjL9chKrRZpx0G0WEbvull5w6w6oD/dUMK1Ajy6h9FeC84GiqhU
OKqyTVsNgCTZV6RqflLVvHNyRGGePMqja5hcd6exaz8MM5FAk8vDA1eNLdbHFe1cRgQvZFiYL3VF
rtAr6RjGqBX6BuCpXcq9zKg8IwzvOlNxo/T37RNci/gvxAmWRWbR/3B2ZTtyItv2i5CYCV6BJDNr
silXeXpBbrvNFEBEAMHw9XdR55zblZEokVv94JZKyk3Me1h7rdaGfIVx75V6yFCUZB6P7OkvXKE+
rY4uHiDXzsKpceMcQqR/7mTBOnj+AXEEttFWAqJpNlLegI/1vjXawEvx5C3pcfQJ4NKPjB2pbv+i
Gttpgt04kHivwXWz9t1AkEcxSmyr6zD72LVN/gJF3eZLI62zpr+0Do0tl+2gTrcW1AGuEQQWMOio
558YTZ76EoBdEDtFTQlwecoeCl7FdZdBUNVJdxL4W8OD44ou31VkSFdZbM1qMfXWrc37LA8XHZVQ
wAEz/igzMEeLhxIAlttbaHN8kFFBWxiI2FGFvTyc/TwPboua8327DMFKfOw/OLQ41UBl1+YeOdfG
O4GOnP83pia73WWcCPc6836Q6P2RBkdDE4Lauijyj73c01NUnPK1NgEtURv+ODrC8BQq96gBPbyi
kzRL5rbvTksnfldLZv9ZjL4awbOOqw09xhANUxvgCS+1UfNJnnw4nG6vzMbnX/yyebkyuuYbqCrh
l7XACHdifpXF9OqzlTvZ68HxCdcoT+biC7r5zo79QfsKCvMGPPE+XWLLPjvVC8ufmmwOTfGYmejo
c0NB/Pj2KJUt8fYh8IjAuYiuS3SfrfvzXY5DN+quK/OuTHq7POUFrQ5C9CxklofegGJPKXvDmu1B
wdpBWwiUit8g5u+saakBeUbbXHnnlwB9UIGRy0jPDws9/PGw4F46Lhph0eQJru/LYc0cUqyDSMuE
EA0NSOPJr5e/SlKFXmbuPK8qMcI6hY4Pak5wnKLNyVKJEZya2gRajGVSlPnHiX2rl6MuPw30KKe/
HIB0ITtdGh9MwOEXyCouS3/UtSIQ7akp/3Y1uuNYqxid/3wOwVquLYWIhpWhN/VgzJ0uq2SGT3Us
urKxAh/qqQEb8zu/9JvnafLQaOhnTlgaLUGLARQmRgkACKYyDzOnq4+3V2Prm1C3RvMzctW45Dwl
sIDTkc9gxqqSdKR4KPwPFRkOM7A05ksrLHB4Hxs3ECMiQKLnQZovAXX3lmkd97tYc50XtCQifNLR
E4JAar353+29eXJoDnUsmrTuPfy+p7KCMtYxt8+td+5MbENguV19DxemOF+rVbBywSHxAe5ZO/ov
rVZUZIRJrIY72kEBDXCP/R7yPe3EjbsKDiR4HtFrshLuKmPDba4Lhxc0KQwyhRx6pwEUKPaoibd2
OgQhcZ9bILfGwJTLgiFUTx0y0iQ169DMY+Egd5j358YBO0ATsHYOqcxDhk4DAyomgtxL+gsV7EgM
Gro/HpG03jnnasnqbX4hPISUH54YINOUkbu5w5y0N2lCc/rJTwk0KsVPZ4ydxv/JmQznNA20+TRb
f4sm6qt55/rcmvi1kxaofPBZXdEzatrYuLLN66SByOjBmOY5djJjz4PfuDY91OXWMMFcg2blSJel
3YxG3ddJLWkIsovzvLwsdflJq//VeOBv+TZaKhGaKO+S1Ipa5raL6WzauNPOfbbnoW8dCBu5JwsF
4pW4RTkQhbGMllkUdSLaTA+70f2ZTkOJfmc09+3cOhsnHm4jCmSYPLwEahRe0YW3A2dNMh/1Ig9H
N67m0+QmafE8mB+1+YXvAWk3BkeAugKkH9kTiLEp04cWHXDxcSxUJU0nKAapBb5mnXXz9fbQVq9Q
ucvw3KB/AK4/VNnUDcH8NptbAPLQ1vnSn60uBKgs9F/74aEUzwI95LfNKU7qesguzCk+fypKb6Fz
0yS601axN1syGlj/dzFPFVqGfHS+kD/tAfqvzZUOGoyKWEPFpis7IzUW2CyNv5eBxo7NQmdJIFW/
8zCsN4Q6lyZOFrB4SNbAZbi8oVma1ppNuybJIMhY+rExH6ZX0NI1fR3oEDy5PZX21hZB8ITNgfgU
YY3i8KcNKe18rNukpEv2YBV2cUgRqH40gfqK9IUAV5npU9RnpnFAwdOOuQCPs6e5c9Rk1RTbUkcf
p2OySGhWFzuLbgUut/1wKhkAThOIR0ElmEfm6Drgcinbe73ujJOfjsAhZwxZS7cfYoH7KgY/Orhr
2FydRcnKh44XDuiACvOVGosXppiUADoGuMSzvHmuuEGPop4ykHW5n0eN91GmmfldJSi7gxaY/qFb
kCPm3jDseA9bCwTCcywOyNGQ31rv4HcPN6R8zBp/bJPZrgEUT40mhs8/hY5XommzpkYshSdefTrs
7Xs1vn/bhAgC4YmjF229SC5N54sPNg0w5CSDzwLbCKVhAnd8HtEH6xwrUUZcX587FkMK8nx7o2zc
+XhRVvY92EX8q5hmGlkI78s2GQn51PqfoRKYeOudvLP9t66S93aUB9R0BrN10rxNUh5b1WvzQbc1
JBO+khosQPKvfk/Id/1u9bi9t6fsfzBq2JlBYU8U34l8HsEb7t9VtA0Yds/tKdw6auAIAdUKeiRB
WqpsnNYDA1VP/CbhZmGfJSlMEEORp3mk/d+3LW1OIvLL6PKFgDXQm5f7JJV1S5sag7LlQzs50LdH
o0uZP/bDT3A+fGnph87fCSFV4oO3vQnFEuR94PNBwkFZOA0JNcOSGi7IPDLYOSvygIgfhf0ymkPg
0PKQ1SfiVPGqbJ2Cnw0Odxk4JwTTYFO/g6oMvGyziHr/YdbpnYtGrQFJB5283J4atbz13+8E9AZp
I6Sr1IxKnxM/L31ceAyqQIEeohW1FSEc7ewAkPDXDjimIchFgC7KT7dNb60KOg3/37LiaoCrjhSp
U7VJ05OQLehpZFW0dNVRI2PMUn7Qef4Z2dmdE7W1w0FeBMZp+GxQ8VF2OOG1kVslaxPSVFEn6zBv
fhf+T5e+lP7z7RFuXY3vTKkMKANrGyFMzK0jLIGnoQhtg46PxJ1YaC1o/PUcKu989CjvHK2dMapp
l8nvrEbrWtzJU/NpQW/EbDwwzqKp+Er3sqybywhmfkRQ0A1HVeXycFVWMyyuFG2Sp0XA+Id2SRao
6JASjBHF00gfdbFztlSY+duedVeqT/hyIMtT1cYRaZnMHSqWLIYH+nqwTzROXQeGxe0QGrXzvS+d
LCDVoh1R/phOfZ63MfebGQxqC4Q93eLXMqIPvuN2fyKGpKcmZfJk4olPQVi44+huPRXopgUaHvB0
vJPW5QRJX09NMuGVSicfNEW0rs+ELmAzbrUMTG5ir3y8da+u4RYysiChBRpCsUcWRhetZskUn6dw
JwG7FdHhOvvn15VTu1A6WUWKX7dIFxvjp6r+Rp1zmn5wyg+leRxApkKyiJEj2euaUNus35YdqWs0
w6ylAwTslwMbWOPPOEQs6Rd2SKt75C0+9ZYf2gU5cHP4NFS/mBVB1nkSz5wOgf9xofezA8Qb+EEK
0E3kEEKvTj0d76BaF6bsDlQstebtXDBXpx5EdRaYox3cLVDu8ZT11pfSbfNSYwmIgO8N1Ium9JHI
hw7UeLwtXwBM34Wcr5OuvtogkV7TrIgKkey6nJncnjowLE+YGZnJYy4mBP3UgESe2SzgMjPpXY53
D8zSEz/1jjM/meVcHwtr8KHinJp7e2TdYVefg8sArLUeghMViGMP3BgqjbHEhnQyN04dD9Ls3Hh3
jRYuz5Y3R+iHr37evmxVfO5/tocPPTHU0pBFV9mzkCGb+4U0LNELA+p9QdsZd9kvmoMtNwNXLpvq
kE/ke9XEVTMFGskex3EMR7bg9de+Zkt+sHl2YiCAAUcxgQ7f7e/buidBdom2GES7aGVXDg5zNJCi
TQNLRjYChmf6odalc2BDCu2Mxhk/gBoTPaVSsw/a0HY7mRC1AfJtdrASwLiDSR1q1+ut8c5N7wnk
uknDWWIA7wg+malGzrEk2fANnCH1wwhZtCy0xNIArlGQk5QchB++BICzL0uTBTO6ou51u8u+sGaA
jjo2lHwAiRQbQwe8/QcNalLfbs/Ypn+P4jHOEvwoiCuuN+u7b3ZLPQOWQsc+Mue71pkAyk8BhoHb
O2aH+pPl3ucpaFrscFz2yIjVcul/5gvsg3hnVrZrlefeoFnXVpOJ+fpa3dOA4D8rLOEG/asx/mNH
eT7Rn1V5pQ87bv3bSx9z4gKU/0zZt0WQcO7yg+8GBume/D1P//qZwCmBHouD+GkVolZuU0473qBp
iiUFAXNNGnj5r3qXwXTPiPIWkQlwFafCa2EmGTDQ8qVLHzPIJUrBorI81fTV+uY5DxX8TYoGxhZO
qLbjLaxhxOVlhOgQBW8U11dch7qQ3OFo+plHPIc2KqA1+H10et5ZxOtUFiJB0C4jBwjkBQ735UZd
ZUwl9NR4YoB5p7J5QFs7QCH+XNSg8WCh5s0h1z+36c7Yrv28S7vr398dED2vRmaAAC9x3ftF3E3G
0faPpRdCIvL2CLfWEVlBqAIYFsg4dOXyqluLaE3W8KRzfMRO+ZCGmmPxsO6zPSX5jZOHQeGZx3WI
lA+gnJeDEpM2pCb4oJImEw9Fb0N3pgs84IK0DM8VZydWavdm2p5RLPl4e5gblRDYxssFDwcx6RW1
DU+XmU/FzBM/c0Hpy+BoeHruBmMNKbLJDic+t1HnliBW6jp6aCYgbMg8dmfIyrEz69u9HMeVM4G3
bNW8grwQQlfkwS4nI8Vt58yjzhNIUH7S3PLZlSDByb2frTOfG7s5edOO+7Lh4YGYCxm9FdmIeFn1
rh1TprQfW57Irjx4eR36LjvPY4I0usnnaIRrjUJMWJl91MxAP/4pIQCuXnwAWckC8Q/6E5XEgDX0
dYHqEzabO8CzBPwmpy48hxnB2s56X/vml6aUVxHdj+1SGSPG2i7fp6mEq/A7G+lvdADfLZ4IhTU+
oM8t1O0Z3D31fSftEIod8F900KecJrbHdbd10FAoAppw1QfFVFyu91Bxn1ce5YlYskCHUAUqsXK3
R3Fr2BD1WbO3UARGTHJppbJpNQ3I9SSgPzx2zAw63f+b2exk8O6wM8Ubd+MK1EABBgsK+mPlgbO5
bhXT4IuEpNqB6yzUJUloD3QIBCHCRWovbat1YcOrRzePbxvfuPshLQsyGlQYQMOvBuCoOrTe4jci
8dOX1v05ezseysY8IscDFnCAtUFwqsJfmKk3k74MItGBcjXBmLg8mvQx22tt3tgUF2aUSyC3h4E5
BsyIr1Zkfxxebs/S5s8bgGS9peJQLr/cDaKbrWEZFpFQawx1epirt8bAf2EEriek7lBhBqT40kin
ewVlfBLJAnoGnhdhiRL8uMfot7HgKOL+Y0XZbHzIQEY1wIqI7GDnDdxc7H9+W63q6IXsXayESMpa
xh7VQt36zc0fJP83m+qdHdVnyvSC0xF2lv5MoCaiAUnll0dW7RGvbL12b2BR9OyvgEA1da81IKYr
WxNHkwL9kCPDDAFMWQeFFtsIn9FluPZVHuF95q9S7onAbs/nSiT+H+vKtqNFU42cwvq8TKFlIcUI
NDmRWpRBKuL25luXXfEBnbd3HcxUSBmpwU8z2UXadrTD5nP12OIaPWqmnE424CZ0NFggClOPKuQG
H10jmw63rW+dL8jcAh0LOV/ADNaJeOelMc8DAtBsumQWz+ksYirLYJnbHStb7zZCJEC6VjQpQA2K
j6YZTTeYLusSXoAUiHEZtxaEHXQP3e7QXcg09Jyd5pyffXeIysWKHUc73R7pBnAKEAfIlnuABMNf
8ZRTbnpgnDCI6JLGyb4x8uikHoqf+mGGSKhL7kHgErBGi5zRDEwPTYjc4A/aAvJbkcXSeTHyvWTM
5twjwIHL6kKklCiHKU9d0k7Z0CUFsD0QTZQUVD/LTsJjHdXV9npnRJn5DBKGlmbILtE0kAij3ZnM
T5b4QbJnQz8be+CpvSEpLgLJS1OjwOwlWs8Caxygq+ImtdnuHZqt87nGhv+bOtUNo7pWwhfvkj4N
7ObFJ0vQm1+b3Wtofb2uZ48AC4BcESSHlNdN6szOB/SMJ4iSgn4wD1l+5ikNOsM+gKLu9g7dHtQ/
xpQNWtQttDsyGGvc377/LSOvqFpbSB7fNrN14azFatuCl7UiyC+P/MShWOtNc59wxEd681M6XyWg
guN01KsXM7uv2q+3DV6f/hVguSZKwPYMmXc1nC8suZhOprXw2nlYjE3UOTzgfr4SF/j6qXooB350
oNnhAGkz7MShV1tyNe76UFYCiQL6hJThkjnLCjRhsYT6r3DoShAyddL80zlFXtXEVPoG3EnrSug6
62dHX1wXCYvhGTzH58GNvfRoaPcWlVG+h1zdGNKFNcWToJU2gBfPYcDpJUY6hKNdBNxc9gKQTTMI
dvy1vwp4G2XmvMZPy9QnLOEa8jDe6PKQevxuynQtQAwGYnSrtA85As1TjTaSo6mZaK6ggxWLGfTE
UuMBUjxjlK/V9ttbavPTgCZbo/61U0Y5Kj4nXZXLlCV5aFe/xPLi7tHqX538dUXfWVDmeKboFLNK
WOgKxJOsiS3cl9QJxk5/tHa74tepvLhnLq2p/tvAnUwMHaxRlqN8oJ/tEipUxA+rljzqrQwEsot9
mQe4HbhnnG7P5pVnqlhXFhp9aQsaYD2WOFraBrm7pGHhsT24wLom6hgB3Vr1xpC7NJx1Td+5GqCh
pUSmGCOpjws7lc5JaiNIsmqU/va66q/TsxgSnnmILLpwO5BMvDRmsRly0lPFE2d270TOf3niEx+N
A6vCMouEZxy6eezXmtuBl2Zyez6v00Sr9VUvHkrdCPFUBEYzo/uhFpjQ3M4Ds/1tD3bU2v1L7rTJ
VGqP0rPv8jF7Bqx+52BcvSFvllFlWJW7r9n8lratDafKeNJz/dg3Xaz9EJ1/lGZxvj3GrRMIUI0B
UQjoT6A17nKCy1zMdBFIhOhUDFHGiRXmRAAmgWrizpiutyfOlo/HF+UTtDqo1Qk5zNJGGz1P6EKX
cPI4hEfd3t4Z0J4V63JAbaM5si9cnkwmegkDzqPbE7axJZGeRM2NgN0JoKM3tMO7/a9R6uJ983iS
v4AzHhrcJBjpsfA/zLkVumk88ZjUIH76fNvumwzt5bmDXWzElckSzPaecpNNve2VRlcglhEmsDI5
3F5ngsNU6BAfq6hhohrtliGtqjEawXKMZn4yn9AYAe9A0lcAdzXwgAj2bNn5dBCN/rI0pTjNbGjD
UR/ruNZ4zFMdXpGtP7d2lj9Ws2cdPESKhzG1ZVwIYgSap+1xH65ffj0yHHAUXN1r7MyycEksmiOF
YolDKfKDaVhx20eAxPXR0IPV3hz2lKaub7F1Nv9n84qW30pHHxs/E4n2pX6tvvufh6BGzLDjT2xt
RhTkQXftY3AIWS43o4Mmh4rUDGmPxQe0XYcGRL/ofCc2eMvYqRO4au2gKxk08ES9JbVGtBRYDAEu
AnQt0S/T3IVAYxtA2yB5dOxZGbka1AS8MdKzNsyy5SlfyqAftZAUP0GPj71iBHUbMmR7K/qBjWd0
FRw1xr/e3sTX1xqq1vBA4D4CFnOFWq2smqG0X4ukrj6BqSF7Ta2P1NiRWrt+8mEEHgnKJASS4qrI
J+AK0+ITZOTM9CPvl4eykOGQ23fIOEd+viOKeX1/whgYwoFAX8knVCREk/rNMlUC6TkoKpsVP+ll
CtdqT2p40wzKhGhKXYs/anEk73FAzU4XSV+QLlpaUqDgY+knNMnvCXltTh/iWNTWgbVEwu5yzwor
FShDGCLpzLvC16OpOeUjDWj2Jet3Jm/r4KPigzZoAuortC1cmioKzrNy9kQyFNqvGtCwlSR3DHQB
aIeBTLnOvuhQSbm9BzeNoviDJiQgp9Exdmm0XdoMLQ7ICXnDMU1BYyOLoHgx2tCCD1N7x2r4ddvg
NZYIuRK8rP+1CDGKS4v6AoFFrXGxIY/GmWrRFyu04zmuIkgaRG04hSLoD+JofSJherhte2sx35tW
XMJ0dHtWLxoWU0u1T47Pf+RGHzEB7gKvHptDnVlkp8C1adJHEmy975ATV0YrPJ415Zqf4dXZPlBc
4b2BnoxjVu+JiG/4Z/ANV25YnECEhOr+sQvfQNkQSZF5+g7tITss7disQKfnnHPixFx/9oWz48Wo
zBm4UmAUpTL4frhf4NJcribLOhTRirxLHNBefeev7ev8Wn5IQTviHaZw/mpqkSfPt5dx6x0BeBLR
LxxvD4n6S5skN3vLaHmXAHUBsE0fGcO32xa2ToWLKxP8AUidAw9xaaEWWdvYxtTB1X0um+9Td6Lo
jfDzg9FYB8hEQF1tL8m09QSjTxwoJliFZ7NupHeOFNGq0p6FhbxZ5kBcvGyHo/FMfRF5mfUZIePO
wu2ZU97iLqODl6Z2l+jdHKRQZZbcjPWq+SGsR8O8h67NzuO/aRCl1VWDaO3PVgzSrPW0gRkdqlLO
EmekIvDaSHWsmqY++ePUH9oedbG0gmLX7cXcei3gIa6JGtRWEVwrMws64w5ESZjZblgd0ryLM6+s
ozbbZWfY2plr0xUUkeGAuCoSTeZ8mkVa9AmdW34AMwro7zO8GrcHtOU3vLeyfsW7rWIZi1HpYP5K
XJoGRekc7Pw5y14h3LKzZpuG8Miu2K6VdXr9+ztDbi8dv0+HPhE6D00tjyz5Whhfen/P0Ma8gaQI
/JhoGMX2V735gvmi6r1cJmZdLge9GponL82qP06aQT4HKEbIMAKRRd5aUd4NB1oYY55J2ie451+B
AUqWvIh1J995Ujf2G5JyaxOcCSoX5HMvZ62mUAm2mNcnsmgClNUDzJoFFrjbm2DjYQEGGJ220I/B
ZlBbSKVup7Nf1EOSu7kZakNThmzsfkvAK+MaTYhgj3H3aKU2R4bEGby3NT3lK3dUVdamAakW2Cz+
6vMPVv2kFZ9vD2tjy+ERQW2XoJNrBfJfTt7M3G4iALwlnY5CGB0dM9IY8KND5TlRB0jazjRu7DwL
IA+E+6jGOlB+vrQH+JA/m7kzJE3n83ju3eWss9Y83B7V1mLhDDnAfa19yKr8jJMuXupW44As0RIa
qXhoFye0ng0OMg66R2a2FZOv9EguwlqgM9EtdjmmDrQ+eVY4IzSbjOkp70Fi5WvCTNCNCYkyxLNh
zv0R9GOaGVO9MO+k6cpYVK25c1FtDRs1KXQ4w/nBkVBOArdL1Lm9ckyM3m2OtgZcvDCmyO2bF9Ot
PszY3jvP2kZWHhA75OLQ6o2eMlPtXvM71nW+rcnEXQq8nUCoRgIU/bHPqh61TtY+DX2jR/AttCe8
N+y+zkAQMupoGtE9rdr5nA0/4uJrlKdHQzJpkqMrk6nXWWS1aX+Qrg8J+NpvoqmyirsBzNVQQuyG
O0Nme8iijTcXqCI4E8Bbo1lLfXN93hdtXddj0uCh9QT57nWPkLwPl/73wpdTnoIw9PZG3xzwO4vr
399dsWjE9DMCpCvaj7tjK7/x1yoVp7WTygom72HOv9y2t3FdIO2K7mtkBVHpVR/cFh0HTeq2U7L4
P4wmGf03TTeUA3fGtXHzgZAO2Ue07Gz03FmedBxR+lNSLjwewFyDqtxdY3y9PZoNKyjlgk0RkHLk
BtW4lgB3J6g5zolwvAdLQ69xZtOD1nf+zn20cevhtbWRIgGDjIfI73KZ9LHPlkYOS1JKF+KFrdeB
cMzkO47XtZUVauBj9+HVxb/KPcTdceb+4MhEK1oANEVg78HJricMFoCnRfCK1hTkMi7HwfNMy7IU
262b+cHn6IzwvDLU+J6K+MaVuhqCDwRYAXw7XTFUwS2VxtSPiT4/alb+wNv2yV3K57XQZwZs+dbk
f6fjz2Hck8G63uCoUq1xCKSwkThT40e7oKad0m5Kpp+Ff5BAPQ2RYe08glvTuHYTrQISWDBHObVW
JnMDbbVTImYe1aRHE3Mb9uT37d29sR0AxEeRBDIAYDlUdT46qZlelnVLomcfGIOK0vLXbQPX1x22
AjpV8OtgY0OYcbkbDClL4TaZngivHQ+s1G3kUNzpI9B9UVPrMmLglj1Mo1M//7lhgqwmojeg7vDw
XBr2Oseg1VLogPqTQMwx2LTdRQNPZFhIYBNov3N8N9YL9V+sFPphkelUO8AKklajLfMl4dMQ6OPJ
rWQwzcfbg7p+vJGMAhwUjb6ItXHDXg6qQooKd0K9JO18qru/cssOK/3DmtJ32h1TG5t8pdCC22d5
2OSqfv0M7YbR8sWCTg0ST1Q+L6Mbjb1z9LTlfHtUG5vQhvga0s+YQNe2FZcE+WBBCl3qCRQ1/dAb
9DwSgrOdd39jgVCfQ5s0ziyC+qv+V48aAEVNepLVY9jQZMl46JU7s7Zu58s894qAN+HjoALioZat
LFAhtB70y3rC68O8fNAqEhZg187to2XJsK/Tg6n/uD17GwsFkjMXh3fFPSGzc2kSWPC0qhxNT4bJ
yeOyq6tQK8clqEBl21e+vrNYG1sQJVUdASEQCLh+lXOVGty2ucuNpH4SThNyz4tTUNkBzzQ1e0wf
W7ZAxgOF9jUcMFVQDAhtfdalrpEgE18UU9RNRVhU+Qdm3o+fbs/iNW8MCD9AdmAAXu6jmPumIv7O
S7JmYygF7cyEQYQ0nR5zLTvQUQSuoEem/zV3kAzPQBBjxHbTPlKZHvS8OSwjOw+58cQyGeup/+X2
R21cnu+/yVZ20+CgebadmJlUrDgsRTSlsebegTezJq+D3e8ckI1k5ZpeQ3YNSUOsrtqjOeVkQVm3
0hPNPdGsDlLrpRA0mnns1U+V9ooiLzo149tj3Dj8eB7AropLbUVhr8f23bwXrbBB89sYSV/PeTB6
ckLLbLqnZ7Wxky6srIfonRWvtqW3dKWRrONqHXRuGX3QiCXMzDmwyh3Cty1rSKhjHk1EPiAmubRW
I+WVV1waSWdAyZyFZvqItuAJXJPdzg7ZOPxrXAVRUyRe4QUps2c6FdNBUGwkIOo8OKWsgpyXMhhs
QFgbupfO3tiPSJ2YuG1AF7tSjF+OiztjMzpzaiT+2EWpmz2Br6N0Xgz53dCyR21Mbm+NjcAR/iN6
iqApjM4leFyX9kbhVbShQE2YSKhx+bK0v62mDxtI7TrOYWq1mKR/DW314Ff+g0yn4479jdsc/isS
uXhs4TGrT0bp9dQlGcf5q3/NZfZlNknMa/2s9e4d86xgBgypEtYRnlNcGvoP6LmHmSvPvE08T3st
4vyBPaPj/PZnXfd44trFnKxsWlBPw/pfTstAZc25h+RB24vIorBpfxQkgQgxJd9KaBsi9U9QqKr+
HvwgQ+uEAEybvkq2BJ3+dzHa4IhkUervfdjWBYIPA8gX0EKoQKvrBRlqJwNkDPOF4GUWWVBmc1QW
LPC84bDyxM82CF7ofOwGe2etNq4RyNQBfgOfD265ijU0+EjtnoxmMgxQpZeaBGWzpe1VObaOGxqy
QAoFspe1ifRy5sfRMRrAl8zE5p+nsYwciNwLQAFA4324vcgbV8j6+wCGAxt2fRd3JZTbiVWbSQMR
y6rOIqBdQPWTBQXIdxj5V9bgJRNIXvsIdi/HVWeTBb4TLFxdEi/mDsKaDK2w8TRpJJiQsvitjXnz
556E5yL0APchAERINV8aLVy3yj1vNgGq+Ow0XgR4NGTBH8d+OLrNXtbnmuIDhwZLtrrPa7yjUpHY
Ih/6LHXNxNCWQwti7QEcMm5mHRZ9jkCkEKYuO7nFU1b88Fl5N4y/mHEaLVCQzOPOAd7aRUiMgJoA
8TeaT5XZntzR4Iu5mAmZz373ZZQvpfdpbk63d9CmFRspCw9N+HhxlOk15Ox7U6+ZiV7Sj4acHi1R
t0eH9H+lvrsHVrnGvGN6184mUO6hLnHVsjW7Zd1WuLGSukPmWxwhawNEeOx01d2kd5+y4rmRP5l/
6AeoiPn6waR9RGsP/+9FHt/r1NwYO06ovUYTOlIDlvJwLM04gYeX2klbH/0J0lDo53CmF/BY3Z7j
6+YR4MTeG1ImOUsdq6HQs09a+14bgVDJqmgeNIhZTg9WU32ayTN4TQR0Ckz/APDj57rTdsiO1yde
CTlA4gJHA+8yohs18Cw9uTDQKdjJ0qTZoehbeUpLoYfQr8/i28PduGTfm1LBo4aoCp2Xk53Urf6g
TfSlAovibRNbK7f2pgDvB/gm4k7lUrDBiloXtp3oTe88dyZKvPXYaudpmsfY3q8CbNnDEiKThKgQ
/aWKvaaG/uGI05PIuTkIp49c75U5dpT1O4Wurbl7b2j9kHceqDHoVYn7AHPHwRDTFMFIdtylrY2A
ow6sJG44NBGsX/DOAhkElZPZOQmKQTz/6HuATe8Al7aOOQoA/9hQpmueO+bptXBgYDrMLMy7s69V
90baxbN+ZiawxAt78mk0TB99R94N4gMbXkc9Fmh6+fOd8v5TlAnVZyKLGugJvJD00JpduE5q4bOD
v/fqb04sHik48jYyWGrKfna6GTEjJpZScIE1IIJ6NcudvOyWr4tE9kqRjhoJuCmUK8t3OQcBgOck
ad1TGlRGBz+TOUhtekJGbWplD6Yhn6VdexRo9+JspWhJaQePPRA732sz2DoWqPbhEKL+tgq9Xu4l
x2+stpGpk0zDsRnuZffgvO5u2D0jyjsI5rp05qA7TFrTDrzlPs0/0rQM/936vRuMkrIoBmDsdOk7
iahYUJffbTAmSm3Hm9ncJO+MKEksZNLqohKYMbc+mtOpyJ9ltRNWbl0h7xdFOeDtkDVZLjAOzFVn
/xzJHoXO1oJgxUG/Dq5odCsrr1nqA2Kj+8JNcv+nMBbAQb8t1oCo9fcfH10UUt6udxBnIjV8ubtS
kGXJwm5gJwd1Vdc0UBH3U3Foq4JDW4XvjWsrubNmS1GLQqsnkHzKDvBY14sSCjXJqH8zuyqwvSdv
vG+65olCEd4FGW41ux8L91i6Qe14J9Kf5StkoYrh0OyRPG9Msg8K7jfvBEovaopwsNulbMD5lqSI
3ur2WRMplIug9bLX67GxXS4MKcdrEANh8LqxXVyoLhTQJGr/3PXARkHSBhgiZNrVEnqFAr6+pOs6
mhBmLpFWB+Ysff4Xm+WdEWXXOyueNM+4mwjIFXsPXn0P6pTxj7vLQSYMTA0ytqiKA5GiWAFDck9S
Nrjr8UWZPsD5BXf5zpO1VbICCABRiI6KCyDda9T37omWrM+dGbmOhNNyfhid9FUDf1kkOcBeHm30
/yPtzHbjVpJu/UQEOA+3rEkSS7LkQfb2DeGR8zzz6f8v3ef8rWLxFOF9+qLRgBuKymRkZGTEirXg
0HegGeS1VN4rvW2fkjmBbBxM1pY450q44l2JiARoGEDZ1uIIaqB1p6JPrRfF+WQZyAyZx2qzUbZq
hGI4EEhZEBiJf3+z3CkaxqGyWouS+z18T5rq+c3z33sHAwf/a2K5ji4oE6XAhKNRYQuVb135pUuZ
fVE2IOxrx/atocWnC5VwZJimsl60+p8ktPdz/ynoXvpuqw28ZWeZB0g+Ux1dh53mfh6MD1kwPZVR
9KuXNxLSrY+zCPZGbqd97RcWHs9o6+g2oe2G4e/bn2fDyDKPiIYh9ZWitF5imVYz48d99JD5+9tG
xJZcvoCofdIA5gFECwd3vnQzq2t9M50cypKWIR+Ie+rOTCbtUBezs4uY2gijILwL7XarHrqIsEIM
mWkQgSCmZQ/HxuJaCc1UTfAJ1ctLKwG15hfHIGznjeWtW7Fk3ieEJgoll8uTk8bvrKRWvWZox5Ma
mb/NPNqUP1h8qf+sBdY8YYFxeHXh32MSz12rd4i81EBy3LqN5+dcrqdnHfjOAcVHdGoz4xCU6AOU
fpOcpSId3HgEGxiOSHoRorWHktlUF2GqLdDM8t3xf34dlDg2BRwHoNvlHtjRONeVOqheCCNsbamu
GjqnxHTuByXfZ6nnG9m3Luq8hjEH+5RXFnXP1zo72SiGFtZGrr6ozf35MUAOcDSE6OjELk6OJMlx
Bo8dmkbBrmu+OdAi1cXJn5C+TjZMrX17KCkAcnPD0pVZrDsMZqMBmq94jWR0d5BqQdWQjOXGs+7P
+M2bE/RnRdTFxMwbRUBYpy63N83rMuu7ABfLUvWumFX9bvDD/s4Y2d7IzuX3MyKI+8IOPhc+39kI
B/lEcexe95OPUA509509jEzjMu6otFV1HNU52NVDzxwBf9mNa79xoaCR9nabqsdp8CGQ8mn823Yh
7R1tNu96ozTcPK+UPUM/r4aWZPdhr/hsq/yl6Ub9mHRZePirwPFn2YCHYH0hM6S9uDi/lVUk/TDr
qlf5cXjX2bLv6WWZ/NDD5p8h6+07U6nt/ZjW2kZYXESs/xi2mGChFy1eWAsPChNHK9rAUb1ZMo+1
Xz7lYX4sm/qdJU93WgDPX6psNDjXPIlcgnogwmdkIIv3iRR19RjqqeaFVJzdIHoYG2jabu/nMr/5
sy6QqBSJqEAojB1d+lEFAT6hmnu+y09Tc6xO4Wvzj8MEoO8i9v19U1N1WX+7MrhYVdvKSqf6GIy1
0Q2yg/JdgkTvm/mBGX/tW/AcaPuOV/JxY53izy7Pi0NPGno2kTAuK7h6mVhK3Vu0of3nPtyn76Bt
Ovf6EU0T5ck4Mav3zAjEhtG1Lwi5AYkq2bBCLLzc3CbXIc6nYeA1XbcDkR9HeyA1hvwZluHxgTlP
2DOL15iZ+TT+zcTchnlxzVytmduHlwvwLhK6S/Nj4SM8NviqJ0H7fspivf7sp5U173Sb9C4ryuHY
y+Z8mG2l+VEHYlQzsIqHItDtPWM9H3JJgTNNaZPDEOX1uanHD7d/4doNxnww+lAaAA/i2OUPjByJ
sVQp1jyltOf3RdZ0B1UDsFJoTL/eNrV2fv9r6mqAL5mm3NHSQPNm7WAi22Hq947qu11a3JMUnNVi
69uLg3O1+f+7NqbCLtc28Dyt1YS1dXr5MFX945TJRwQOnpgyPMbInwKJULQUeMC0C4dqV+ff/sWK
RQsdcnTqs8unHo1I0JZapKEqaxduWzVfSlneq9b8tTRB8cZzcMqjLfKVtWvf4o2MdBVJL8z1i3vJ
lP1RCmJkLiPtIRntk28EO31Sn5z5Z/s5eKlaba+Nj4FVevQk9jM/pLKG0wSB0/bxW3EvzjuXsOBn
gUdpkSD5gePn4YyoqJVlx8j46DeSV0XmLjqk/dPUya5ayg9y+S4w7+rsvZn7z4H9leb8xtWxknyQ
dUIWxTdg9H45YxBaQZNq+qB4fvHElyb8+CCNEBAKfiVOtOV3K4ceawzCAvgh7jji39+84MCAVUPp
C61K+LcMZTxm+XSyy+TzgHKHOlCELPdRmzJE1yF06FlWAKoveBnr5jnK24O0KdW+dsUgpfQfcJUq
ek2Xv6ifzDArJAQlmX95ndVPoe67fpp9cPrsYEypW4924DrBeN9qn9Vc2YiCa7sPy50QIBbIuKVc
Q5eYJmwP5GO9JB2z6UFpkkPO7Ok0vCpbxPkiCViceepV/9cW2LjLlWp1wZOlxpbSPEyvbe4Ouut8
Ns9m+0AT+PbxXs4MiosUEWAya0vwHzBYe2ks5tPbaZmonq71Lr3DnaMGbvjzJa4/FlLmDmbwaLbT
bmrDXd0fKv9l0tPd7d+wcr8xOEh+oEBSK4hHL38ChFxxoncOByyw2z3jqP7OsdKtHtZyFP3PSg3B
2UEJUqQpi3tM1cdItoOIR1sPcU7wnabaRw0FcbOmCqmFD8VYe72/79vkXqYSyfxt1c3Hsix/ow93
cohA6QAMLfhJgXw3ztm9UoanvpLv40DfOH7X14xIohAGYTgPLP0Sb5PqJS2JpEFYtO4GXl2HKvgU
tYcGtSZ/HwXWr9sfYMUcuSj1X2BgQiJq4QOaGUtKPfLIAs3m7IbJqdzauKtR3Ih6pkLaeuICH7b0
FldyOKIpPQaH6MpXX2amihPmhDoGHNPAodz6PfPLXebsHSN+7LoH03qN5x9p9VMPDkqmZW7Sbsl9
/T9+gYDWMm90zY9mI9+KWs+keqhGx7tmhlW39M+d7P+e7O+Z8juU4g/BYNxbUvPLj1Tu+XzXj/3G
Gbw+72IfxDQDaFjobsX5eBNrxzDNAwYRVM/8RA36ACuGOmXHLlZ3nWPcVcnLtPX+WQmmlyYXIQZW
hiDrMx5AhtR1+yjRgPrNs/ZebePhYE9WttfRdfvZ6F12rFMtBcEa2S4zo/Ldbde7vlwvf8jinili
24wI6qrnSLEE3DisnidnTo963csvt02tBABsWbxyRKZI53exaFNC2LkAKOLVoX6MdR0qZz16jZ09
LMPQ0b+LnBdDgzVlPJR+sTMLmFLc+bU1oU55l41He/xhCS2RHePAPPjdwt4UDLy+dS9/4WI3giBM
2rpVEfgt/J86opxBe9ScHm1qFz6AhzL9AHLoGMmf0RLMsjPpX6A8RbyzOuVwe7OWkC6i5eVPWVy3
cw1eaGYzvc7aWR/66ajIO7SUh57p612GwFe8UZZcchH8x6IjgEF/BkO1xecJy9RpgQKqnqw1sDYN
78zBnYdzXdpubCj3qv2ziuHoLU5g3lGRPtbKxymqTm1okZYep8Drkp0dbPyqJbfNn19FxgWgU1Rh
6JpcHs5KLauCoUeNx1efflSnqDnkQY8a2jQ/1r4mvZuNOHJbyDHex33jEMBy+RC0CrRp9GshAfmH
MiXsHlAx7qoiTPeRY/d3odN84//kOTybn4HIflFaK3loaQW8FImaMReXdvsRKNpOn7Ppvu8a5V8E
HVBI6Ngy6Qvl8uI2FFe+2TMFIkogQ+9SH5xeCsWB0FsvpF1hm8+aE6CzW8iK4zJxtSWAuHbnwEaK
bR62lFAX/iWEH1Rtxr7Z6/uq3oWa6dpl5IY5kpjorTpZsJHCLUUgxKdkqEZMhPM5KUYs8gzTkiy/
CnPNy8yuc/Nerj+MvV3suygNfwBEm86a3qNDFTVJfmcUsHyXs3YOEqW+U9NoYjYhcL4NZavsAjhq
fzkQOrl5WoVnqfK1jfO3Egm4+qnaoFqB7yw5BVGKT+NK6TVPDuZTpas9+N5OBV2RdDs18oe/Ljcy
Q4B3Q08MuyBZ9qWX52OvxF3bg2Vqv6hw/RXV37sbAQPBbUgcBOZm8bn7KKj1IB10z88bNy6qfWUj
KUHXLfJ30B/cpYm7BZEWf/IyjRZSI2KkTujygfK5XFORFb1VtrHuzVB03GWaHD+mXa0hCmsrO7mL
4wNtv/L493GTq1xlwNOieEuP4NKqSRBr9TQyvHouvpiBfl9p4Uc/cu7mrntX9V4QjKdmjh50fwto
tHKieKfK1IxhyeBIL9x7dHKnMnpb95xade5bHUmXmBltYDGjeYwSCWZWJFR/1TBtbXxcEQMXOy2u
VYZDBOadp/Llmn3L7GyfF6uH3qabIEMfVq/1tHF9X78SIDLilQLHmKhm/tFHepMl2aVCIYo+hpfU
EvpxE4x+jlRtTd+tbaKGdins/zgNVDGXSxkzqYjjyTA8ue29Qdd2Vvht9O/DIDyUk0+pdv6w4TBi
c5abx5uSuhpvS1BAi+yvlxSza0vb8MZgH7wXTRbijuxCgN9ObpXt6q+/sy3ugJWjQQbEiL2Y/hNv
jMtVcis0TJhkpudEn/IMqpFTNPenKch2eTJu9BjWbFG6BD8lpMhptF/aQnQp6GgimZ7VofhtSgel
UnaOLZ20PIPF5cvGdop7a7Gdf/I7xskoRjOJemmuU5pKauHc9lrpUZ8fjPaQR6ei0GBJTOja2mfa
7iBWd7fNXrsNbUh2FJV1gDpUiC+t1pUd0eD3LS/zh0OQK/2uN3gvOCa83uOwN7UMeFM9bsFQr88E
ZgUxA2kTxHtL3sLGCeeC96rtqTXq0aUS39VJHNzfXtsSQc29eWllEVgmSVflQs8hsK7CL1qQuLMS
vecQ7n27OGqNv6+k6nn4rDE35YReA5lfH/7s4+hQbg1mXPsSv4SYTkUK0gtq4pfbbElVLMmw3Htl
JR+y6JGSdzl1LtgJ2pAbn1QE6ktHurS1aNX4TlP1JneFl4fx82yDc/HNgwYDXTpvBZ2VZFvYEvBX
cW9Qd7tcVzoOemXUSJIrYkulPvoWJc2IDiWakF1QJ7u8qNWHIDOR6IPS4tGskuHz7a+85koaaRjV
LSRJwfRc/oQxKSa/Hxrbk8LeduW2HVyt1LemNVZXKrAnMDFwI1N6ujTTDIEuz3lne0H8YSxLN8wM
N9XeZVXOhG52iv2KyGczO/Lj9vLWviZFH4pp1BuulWRUxsu6MmCHiyqrwFeM4wtE2I9WOEK2aw5b
w5Jr5pgrZK6COXVKhosolEiNk/fJbP+5ESXp3VB/jUIeL8pWEWXts701tLh6nVErpqqa0EHOSmB7
L7G9pcGzZWHxxYwomjowQzbyZ57qvE5bDD1roZO2ElRD9EQBIQj7b+71sRtqXWpl2xul2fV/9i/d
O22GGPIIGPu2D1zXWQQRlMDt4whce4uPkmeJkY2dZHtO8Y+fu2TSXbBPp8MOQbzB2IANrW0bLk4m
RvSk0bwIH5Fds2lMkXlZ4rc7vfDrXalUWxQr15mXYCjUyXMhtBOMTZebhyYHch91Y3m59KlgxH1C
UDedNpayZWSxb2Xi+DDTtJYXqyHM5rJbKo//30aWjqx1ucDhsZI02KnlEyC6fbQF4FhZCakWL0C8
jRf9Eu7gKDzd1SmUvSkK7kAoeVGV7Cq93nC0FZf+w9HOhA9PnqtUtVaZF4ukTPbMKNqDrX1XBudE
39ep/nlOUURvxg085kq4gfmP6TtorgRMf5G1TvmczURs2Sutk2l8tHaFJlRTNmoha7snZiJNimew
Ti+fNrkcjN2UzbJH7tzf2VG6T6TcOoKPc28f1DVDwF4gXmH+kord4jq0AkmWW5X9i43iaw0pfB46
z309nP6FGUG0ia6beLgsIg8NT1MtfMxoCZzk1mMYf+iMT7dtrLkC9w5EZ7Dt8aBf2AjLBIEHp5G9
rGpd1E/yvj/05a8+/yyYPTYWtJIeEdgQHxEckKRICzfIeRTZ9EFlL3hq/ce2KvaVaVKse9hSPFgJ
bpD30R0UYYd6ivDHNzE7VoNZZkhW9iTzu+7/Hoq/LkfAFvzm74uFvvn7jaImejjw9+fpyS6+/bu/
T54lCkKk7cvilzYqcWpWICs7u2oImnHiJk59d/vTr3kx9S3BXc6wH3J6l4uojCysS6aDkbv4laIW
OILeUPKNvGb1k78xsojNvqFIwHlUVtJHB8fv3+HHgRF+0+SvxbBVQVsLM29XtIjRahMESd/Kstf2
zUlTv+UwniRmsjekDUdeOzWEaMbaDSHmYS/8S5tMHTIkDAHFL1y/eR3n9zomzWO2VbtYdWWiDLcC
xV15Sf/gtwEP18YhVjd0BGfXRP72th+s7ZoBSx/EjbzUqK9d+oFuDAoi5DhznmXf1FZ/L0/VAxqV
abCF7V61RISmtgk4iRhwaSmUjNkKaXx6pnbMdNeoeI66xaaW79rXEdGZdjw0XDSmLs3YYOfCjMzH
Mxgz755a5SBRI1Z6xI7ArA9btPlr54huONhP3tZQXy6iWgnxR6FRQvAsX3oX06nm/8PEyD+3v9Jy
Dku8cgWgl9uG1BB8wSJSZzEwIsOKRIe/eswDiEcSY0Jv1z62xoPpdG4bBa5Sd+/bIjiPSN5tKj+u
7SsyfQ48MiCLKPpe7quvBk5UK4niTW3r6t1rYT87CaamU23ui/Tl9oK3rC2cZTZLEwKZDIRpFrq1
Xh6aQGb8wUIE8jhL06FqtS2ZhbVgRUkGmnBRmQHKdrlAOU/SWmkN0hT/pEfITQ79SXV+Qb+y6/Xx
+9+vD+ZKHtR/6FKXZNrMqya9ngAhGko+4+h4HTUYW/ASVC4YTNcAlH7b4uryBAWogKMDmFqk/GYc
aMpY4KgQp7pqlsDEUbladkfVmSRzCzWxdiyA7BIhuSjJZhffzzbjmVZho3hl9L40H6AaMbboTFba
xKQTb2wsTno2R4VjJPSpRjJ/8F4cPx0uso+DouwnXUUY645+WB/9aLt/sZci9yOfMZA5Wd7Q3Kid
2gy1Isp4aPPBD/xjQAUVYi3SzePt77a2kxD/M0BAdUA8DC/dUgl7rZsCbCGwjTSO8YpQ+K5t/pIf
70+AAepAcVCF2OgqaRLzd1OidDT9ihetc+FrQp1ji+xq7QrAGehUgmqmICh89E3mRB2ykkhEFW+A
5WpIToE0ubX9PI8bb8KVaxOxQMHdRTEeSoOFr+co7Um6eAuMkK25I+26O7VotqhaV1YjwoQoFlEx
YsTjcjWzrkxjgU6EZ3fZeAg0vTlos+JCzrkP7FLaiIgrfsDbhuIiyqiCZXnh7cVQGFo4kEvp8YfY
epyb9+V8+mtXw4QgeyQI0mZYHFqfB1Pnd9zQKXAyQYj3mE9NDwVss/F91tfyX0OLtYyoV5UVi/XM
8ncXeWX4MhkbSfqqCToxomiok94uLsyWnrcaibVMcw7J5wP3l5tvbdiqn8F4B/EK7QMwOpcekEmR
FIVDqHia4rePGTN093RNP9/+KqtuxjOdjgFhgHmiSyMD8y1GopSKl0JJtS99AyY13fDv2jlsfkYO
0Nrb9tbiqsg2bcZ6/jyiFgbnxhmMossVT56r7n5AOHGvG1W8o9QjUyuSwoMVZcZJSSocvY8Zq1DU
co+Y1RYCam3lot4sUxmD3mbp8q0TkfNIMSlHEbuB+tg4/mufI8nSvd9YskheFuV0ng7I6ICeBFdq
LJIbdUDfNJ8qxZuP9XluHlpkL1P3lHwkZdwS7xBh4cqWeJmKpjZ4koVnjrQOemvAFsgv1yjv/IkE
I1FcqyyPuv7p9spW8iiBKAC9yOC0SgP20nnKYJggOuFbFpmX5Z5kA8k1v85dube1126L62HdGs0t
orsKNlD8+5v4rtCyrsKapdXcwNlhpCO5039W9V4x3dvrWnMNLqn/tbQ4eW0bE/wzLPVCWel7mX0d
jGFn5v8iirwxs0x608GJYmkgaWrsz71Z7+TwW+ZsBHbxU5f+8NbGIuoG4zAkTS/8wbVPRXnqrMNT
O++6n0O6sZo1zyPlROuW8XYO1eLzIO5T9XCjkEpopbq3mzk/6FZU35Oidrs8K4N3cxtu3ZJXywMj
SbYJdhYsDf3Ahbs3USxbMRgIT51nV/WD+yHov7TdcXSc+14v3Wj+OSTh6233uIr+lJlEWCbHADIH
SP/SEeU60vu6VyVPyop3UnUfy9l7x2g2mA+u+0XCDFhYgRwRD87lkyEtM8lBH8xLs2qvOB/NnzrC
nsxJMXoXHLuouh/zjWLqysq4CmjkMrDEWM3yvQ6ZNEMNuhyeYd9y4+bU9rPrDBsuuWVkcQNMBP++
StTwjDhMGB1gD9LsL3/9hS7Wsdg63+9VLTMwEZqNa1Kl4wSXG2nG1fUsHspv9mrhelLl8KgbpvBs
PuTH+q/vDP46oBKhHE0+RhPl0sf6KOXPW3yJIX+ipu8anx3rn3Q8BuNDW/wOsmln93/v1jwCACjR
i6LUsBw8qUyohtpsDs/TAPrZqV0mfHdjvxEmrmKrWBh1JTFXwg+XF7F1CEJaQa0Znsmxd5KcgPlo
XCV7mPrft33gKh5dGlo+o+TcNqVGhSO7j30ev5+z6OybJwYPd/IWwuvao6kECfpyCk+s6erShf22
MGsjO0ccm4oOXgpn3V/fFvzht0bEj3hz/fWNToFkxogU+g+ygwWpOWbZXx9OrDANK9JayKiWjQF/
glCzj/XsPNvf9LGBNPgh3xqQv0ZViKW8MbJYStuHCeVCLTtbMJOG2XDoM2tfl8kX+I0enThT3MGv
XbVD/3YChajVjBiW1Rmc4m6sS4aRtsoXax/QFO9fXRMl12UlNAzbYuzzKDo7sFcaFm2qU7U10r5h
Y0lsq8+THsOoEJ1H52stOztxhqtuq069ZWVx3+tJ6BRNzUpq85PRQP2jfOjULZmcLSOLCD7kzVRG
wogTvI/kcqegbmFEwUaAXXJ+gl2kCA5UAowPh4va4KXHN2oEU24mZ+emhxzKDu8mP3AT3QUwYXfJ
o9yVh6IrXJgBzkrxOTJ/aWl97JsMvDaqwukvnOdObvR7FTbOuf5LRkPx62DgADQCAImH7fJ7OnI4
lOC4inOpN0CHEe04doqZ7aI2aw6T1kWn2/Hs+r65tLf4slZSBkpihcW5An6kz5DRbmnwbVlYfNYk
7cIZXc/iPCYQBJm/oq33wnW2drmExbXcy/4UGgZLoJ/Zd5DzxNiRfinw3BTmnrLowRw3LtKtNS1u
6SZJeFKWaXHWCgMFOsSB5Y3vsnIYLvxA/PubuOwMRV10flycO+WExKU3Gw+orW8gCVeNWDwfBdcs
QkuLTzMZURikY1mcJ3oqOxq3X/qSGOLn9a+/9zJx//NE58DRVb9cDWSHBQOuVXHOwtnImZmP9Cem
w7bAUNdZAC8FUhtahND5YujSDIq5/iAxOnzO3mtI5tpfhoZZy2EjgqxZIcmA5kDQN8NMfWmlaVOn
i8hqzol0yEr5pSrk33pzD2Z9C4yy4mZ8GcbmLHI2G6zupaV8YBC5N/Pi7Mx54flIYR2dqHm9/W1W
nEC0O6EapoMAuGbxbWQmREo904tzLAfN/ajUwXcJRl63pXy3FeLXtu6trcXWDXaiUhrGVjR/kqv6
3jD+GbmT9VzZKghdVUd4NFKxFWUYskLad5db1/YTlZPe5IRa0jElI9jNSXcq63qnaem+l7NdUQXv
0tC8b9rn2xu6Eo8uTC82lKJSJpghOFV0xV18X92npKJhcWjTn04MKZWUnrsI4tzbdlc3FwUuBtVJ
FiH5vlyykviNktRFcW7c0X5JZTiI7jbVKVe95b9Glq9UCCLgEuk5yfJg7/3yUxdDdpRbKKrcXsya
61MqoazPaDD1/cUmghOF+a2b8MoWOV8N8v79lFZbHKnX2bwooUEeIkZDhPr65Zapdm0kuh+UZE/0
BaXMG63uSbesHxFjra6jqxuv79XdYxgEf0S5CoagS3ta0ek5IiHF2Y6K/JBMc3GQkOw4FvIm7+Ta
BqJJJpowJjQ0y1jYJJ1h1lpSnp3KPzVqw9irb3RgZG5/p7UVASsieABBZUZi6XSdkvELivLc2M/w
De5DXkJNtkWKvLIYigcC+gVOivi++E5tlNqzVrXlWZdPcH5i4V/kXRRGSAnRyIDSZXkVhm0soUre
V+ckKp/tIvWKcP6lq+EvI99SULjeMpg1GKLhZQDpCd3bSyfo0izJFcQNz3H8TSo+8yrQrZe//SqX
JhYXYZt1Q9cXcXam2TeiecyQhZJ/um3jOsxhg3kHCrUATXGBy2WgLun3NWTV57Sv7n3Tq8JP1fBo
B++19CTDTyNveNr1Wb20t9g200fPTVax51CvkB+nXZJDpHovO/vb61r7PGRDSPZQU6cUI/79Teal
JvyHCn52LhvHzQPTS6NHHXKGv7VCOoQkCfUwmGAwdGnFjovAlPIxO4+jfhgn2Gjz/WYx6foTYQSB
HgeqDcZAl6XgqiJ4ViaP+6Gad8VoufrArEH/OwrHHcOWxakp0o11XV9ClyYXcbud1NbqoNY9x4a0
U4ZXC5QeDrHJeHv9lbADZSalUso9DMFd7h/AosgcZRU7g37ImJByYBrYxNCurAbkgbDzh6biiq+4
5BJKTCs7q2W6s3yFV1lG0UD+sPmpxPe+qKiLKP3G0iKOTnMml62BJaf7HI2PzrDFOnRtAEQWumEk
B/TjgGJebphqSwoFpcn3quwuTyCZjrbgedebJcaRBPiT3Avw5+JyS/JQU8qmcDypqw+J9BpkM8Pd
+UOulhuh4JrNRmCxAC/B3cJAEs+/y8VMs1LWmlb5wCh+5u3ekV9peByRIXURoZFm9a6XHhh2luzp
e0kloWzPQX2vtdHB2BqgufZDQa5OcRMUL9D05aReGTvdrPUzdGeTPZxLq09RMqJNUDtydnc7ZFwD
qng54Yjg92hWmYgEXK46rGOwr0nr0wtpT6X9qw3jg9YWd6OkPoxZ+mzmMpX8xu3T71E5fyrU+K/f
iwIxJnoU0KsDI16E4AGqtYZXjuSVWr9XtXMUfMqRcrq9zOs4zzIZECc94s6nC3i5yrFwNG1ohQqh
7h8dxOaIjsHkHKfwa6d9u21r5evhqDRCBH7gWn/QNupKK/sgOsPZ+D21viKelOTG620jKyePAMJV
yR3JKOeS5LBqsjapjCQ4R2PV7WfIzuA80bdwKivbhtoW9zFdTFxjGevVtKvmieI0aLtHWFmetOYp
1l+UrH/Qp++3FySyh8tYxauXDjcE6wpTj0tNCDULIa/xJQp1dr/PIK6nOO1rzRFm0V1a/q7MjeL+
9VfCHkP14isJXvdFNtOFpMxz6ERnRKHv9HA+G6XkORBp3F7WcgdFdZryBFPbgpyL/3npeJE+zlaU
dBQ5o6z3qkaqaCFl+VEuJHJneEN3Mbvxl0eK0TsKL0wYgPvhv7VF8SqLg1TnFRqfm/xBUj6JllL7
+/a6lv6HCWZhmdGCKBmMzPKqbPzIytUkSs6hxXhOMQYfAiPbGtO+3jyE1AXXEI4OifCyzRMNduwk
U5ucfSBsNtgK31IPUz/8KGAsjIctb1+6hFgTgCLowwBLoX2zCBJRr+WyAY/b2Woo0cYuxcvI+uf2
vi2zpz82bOoH1JRw9WVPyersKK6dMTnneblDxdEFOI/eJlwG7th9zGq3r7/+vUUme7lLSDt5vC2c
Yc7UKCvtJD2XtfKj7qL5OS704Z1NYN9XTR3fh745ncZqaE5J1Wwxci2PtVgvtwqMTpQvYAxZ+L88
QlJbI3Fz1h34K+LWvis74wtSUPtuGE/a/LCZ9KztMBhBU+wxIK6lZupYt3qkQjV2tme12TPxq+38
oT3qcmW5qZTEOyPVikNWyz5iA32zcd6vsggWzDscbDJhjFreEj0rdVJnj0aan+fOJlmNqvqE1Gm/
00OqulYzlCe5LatDopbdnVI6MbyYY+zc5+PYaW5u5tMBTfT+fdH6qRdldfE+zeRoo5i0cniZz4cg
nRRXYMIWsa8PDD/OkJQ6j6mVHFJJr7+mhlRv1CWueJv+bAXgNr4CND7qchIJGrHcVio7PfufivJ3
/A68Y3EyP0LE6D8m6q4cd+UvTbq77e4rMUPA6oWwEo96RjouA66j+bY6K3z+Uvld97/CJ1V6yD7E
n25bWXHrCyuLtFTvrCKj35Oek9wLSI6S0lWsj/BhVUbqyls0P+bibvzPRv53TYsjbGitFZSxlp7R
pR93g1oHcNfApe2n2nwImjbY317dSiAEKwL9h5CF57m6OLR9kCSC/yc9TwVsjdz3D5m+cf2ufSaW
BdOT4E3hr11+JiNNuoYTlJ6Lrgx3hhw7jzyKQgTCU+u5UNPZLeutTHPtowFSIRiSVlP9XtikghS1
SYY/dv7zdHDc2VXmH2H1O/51e/tWIpBKDBAJE2VGxq8u1zbZYSVbNc9w9JsZKg0C/b1pms1j6efV
YRok455ya/g0FdJ3ULNbrbFV63BxMpzAMTCX/DlSwnQ6tDjZuRqTY5gOk1tW/1gV+Oz60Ev1h7kJ
v+bJhseseSjJNfVHh1IZCf3lkgd9qMCxmlQe/MQVvc8xfPHrD1tCeGuOyQ1NL4ZkHppN8e9vyih5
ZLTWUGMmbR8ayGi04LHcavmveSajk38auUwcLmEFg2Z0wyQLG5Fr3QFeGJWdVbtDsRGo/oyqvM14
xalGGQwomHiXgJ6+XEzUB/rgZGV+nsrnKIooC8k7KLjj5kWTXTmHb684Zh2Ygq+137pS+a5w9r7k
HGozcIc4dkNfA2TdWgxGR++a4YsS3vl9+FDOWy/jtV1/+0PFjr3Z9a7k5/dxk581SHRpWLuzdpyT
7HD71Fy7EI8ZeJ8sMRkFtmFxauSumoYpASem9p+S9xpv7llJ76Am37qWrpdDcV6QWIJxhe1kGQba
qgPNWMr5ecwKpJp6V1K+V13synOBdmm/M5AVztvwk5J8sGWJd34COhWZzs44htLP24teSRdsB3QR
o0QaFeIrsXoEW2drMn3wOPWxyw/+U+qc2vlnlD2QIBzDdrjLZhXObM2zx5+lEb1UWr2bzN9DdLz9
S64gDBzbi1+y2P/ZrEpJlfglprXXpwOIp3fdoT/2x/Q+fLYf+nvtfdG7Se826bEsnubE3dQAv8IR
Ln/D4lotNfAgcFNTYt5/GQ7hLjm43Zf2aevo/QHJXB69y7UuLtSobiUpax1i5KE7KMf+3N7rB+Wj
cyweuOsekpfoYfZ6r72zDs+wxx6lE6zBJ87WKXj3+y77ULuMRd31p2KfH2AbPlob4fT6puL38d7h
LIj3m7mIc9VYxxVEqPm5SpL6mGgz59+26p2Sdt1JNmLt0ISmf8jzdusNtHIKsSxqJCpvBpRsLs+6
NqexqcZxfk5myW3LU9WhCOs27f1tb1szA3sTk8li7ouC56WZTCItkMcqP8sGampjh2qEXjzWabiL
tsoxa3tpCjEroL6MwfwhNHwTvRxiuY1OOce9hqzPACza9WfN92BSA49T/WNs6YCt5L3MRJE9Ca5c
ZhWW0xCznU5AqML8nFb3hlwdpeGXxcLirz5D7L7CQHkKS2xwNlAw3Rj+v5pZECfoje1lxYZhSL8F
FZuf6/mHE54ahQJ28E9atXskrhE+7sYfRX8Muo0XxabdRfTw5zJO4gK76EYercFBley5CO+VBwc/
KrTd3MH/OH0t0Aa57Ulr0dxmJkKUuXWWvsg8YrWY836qOSpSHe/C5H9I+7IduXGm2ScSoH25lVRr
ryq7256+IbxK1ELtoqSnP8GeOZ+rWEIJ7f/GM4ABZ5FKJpOZkREsRSMeNSOtLdd6bEuehPasoEFB
anUl5ZmYE8fApMnuqQWaXy9JlF0PlhzfIXzell6XblLb6UFHyOqV4/KeMsoB68y0LNTDi3rOgWNn
97FtBUZmvnj2W8e3mpduB7M7aJ3tA4I4g2fzkwe93HrDxyPVv4xN/kDsZjd1zyjU7/Vnu8Yr8/YH
uKogC5c7/23Sp3dMajjgHcGn9466E7baPk4wpiK4vLbx9OxtRrxZcH15wW3D702z600Rk22goYCg
i2SY213t1QybUpxQSDk8gQOdvNpl8KvxtQCVFb8L8o3uV/6Xf6B2EmQhxkyCKqDbeCv+PwuRT23I
5vavuk6/sRuoHaGaLkDRlhTZuqazIbnJEUDZrqdlUE5Pc7Etc7ZL/Dr1/GZeo4m7PgGYFBQfAUhV
lPzkbjm0XEa9B3vbfZrPlu808R3x1NhXknp/e2nXQfvcEEr2l0E7bYxWN7MOsL7BvSOZ8yUGnVdj
ukGjrmyiiX/p8ssKSwKmLAhuMQB3aQkSRRxVFAA1vD75jupSHwx5kaxcsguOe2lF8p+2t/ukswcg
uyAlp2hdoFe/vLoO8KILpnL2E6vZaD3EDZQNZBVav7LMldrc4qcTonbgdsdk1/svPLubLJPPyih2
1PFeUKhttAdVf7n90a6DFhaJ2WPEKwMVBPmmpbXbMqLy8p5HTnesg8ry5yQgX7NkJQ5cv5suDYlv
erYWV69Z6gCPf995GIsPlWo32Fvrs9qsHPtFO+/nXVS4saJLO1NmmHXaq9izzsJp+qKln7y2D2hz
dEGEe3vzFj3+zJb4fmdrSkhXu1UMWx3YgYzNpCVBXG9WiyHXMQNbd2ZG/IwzM2nfKCZxR4C7nCC2
IYe9Bf4p3nDIHG9GfXt7TWv7J73m3NhtimLSynub/naTFIXJU476n2KvEt2sLUu6mqc+K1iV64B1
9SWmudhD6oyNr0OMUgfaeWBbMmlPE5Rz/28LFD/rbDdbDr2s3MYCm9l8yIm5d9IhtPgeNQrfMVZw
m8trRNB1IO6NISvp07XaGAM/bcHY+JvQn5be+Vbhwxm1ggbO86jxFZdc/nx/DEqfj82AfUw1NlWz
vqfEb906aA/EfLJPt3dxOTqCXvX/r0z6evaA1CoBcd19Su/7V0txP0/dhqdvUzPsZr73kLd7WX/A
Ox0jUis++j6GcnUBnBmXviH4eXMNb/DqHtB15tMKorCKlaGS3wB26cf29NXRJjQrgMF0NmnmgczS
qOkXYttpaBcpO7qdAopPBUzeK9sirp6rX2aDeRGvJFQRTOmDF7E3KIQDbVc80rs6UBxfecme+096
4c9rSfWiLTGzLSSlAEiQQp1lFK1HJ1wPibuj5lej9A0yBvanlgcdlHIhMOxWu79ZH746ZmRBGoM3
0+Xp8XLcIq2FWNRBMtzaEO/rUH/S3Z1tnBT+Es+/xnrlhhKrkHcULG8AV6N0iPEx6RquNK0lQ4Eg
O1fsOfG8h06bNrdXtXRK0f8CtkPUnK+4I7iag8CQufBlZ98hDPDiLul5wNXnguR+0r3V5sdasKCW
tpGWor6HZzz6ifKiZgPU8KAeN6LG7IIkfXIy3efj6+1lSXf7uxH0EDHQLCqJyIMvv5WRjoZDzMaI
XP7N8aKZt0DB32fk0GFOqVRXXF+KPP9ZwxSJGDZGfU6KPGrb1IAZjEaUzVRBBZJu9D5vNyZ1wsri
d3M3rFTqxFE6c4x/DYpXHVoQqILIIHJvHEFfC7h6xMdN2keo+4LI/Qj6nZWMQnLA/+wIPnVUB1Dz
kCKdEcdaXoJsKGpSow/wrAfneayt1eWXV/PHihTSKsohQYBhzyiB4qLV7hKt88e49lfxZSIpud42
DGAAUY2KorxteVvUaQq8S2QqalBABYOWlk/slYtveTl/rOiXvhePNajTOiwHg1Fbnj02xgD5uMb/
KFDjv6/zx5Dk5EqC0nRpwhC8z+/ZCazlrrOShy95gGiQ46QCygZbl4uZpxmdBQMHqR0z8y4t6PCU
mfkH6affVyLqUHAlVL3Qfb20Uno9z/W5M6Pe++TGT5ZaDiePqLtKHz7FilH7VB/Hw+0QsXRoAT8G
7lQggyFSe2nTqKs+HVTPiFjTbNzmF1FOc0EBbJxCFFW2t40t+cS5MSlCuGRs87RS4BP6Q0X/MatD
0gRkjdFkaUmCtB80mgA6A+dyuSRl6LrZLqkZ6Tx9BXP+7KWBfq/Zyb7TlZWLY8mWkAHFdJEDKWH5
kxl5TXvEIDNKPtPhzQYkNDZ+Ft2wSdewLgsuCNcDdgDPQchfXCGEzXgy3TG1o5jMzYHnANamedZ8
fD0iyoGOFv1/hDrp1IK8GtxocQbJb9brvjtY0aA1QQnYga+Q9DsmI79+2CVQ4HVwXYBhFfQw0sey
ZhPUg2nhRBVOX6johRU4NSQISJYF1rSmU7TggCCrBkecYFsX1eVL1+gy3pZlC2tTZyVFMMRtqqHm
i9s/QJnE/W73KuAgt1coViCFWwhTofyIS1GU66W43vfUQLkXtxQI6YwYlc7CV9gBjHSPJUmfmrhZ
OWQL4V1HFEEiI8o9V/NbNfiRvaK1jIhooKwvvxUCd43x59urWtzJMyvSd2NGN9c1UJORPu8NcIsw
jP9y9H/mD9IWi6B4sRxp+1J1zNDPsI1IM+d+W2iAQ4FvCzXVelX+duEwI+yi04qMWhA7Sd5RGzwp
e8jARQxC3eYcKRN9ruPhjhm5n3ePngFFr9KvISsDje27yXoyeKjEASae5iIPrLpeK52KtV25jiDM
UAVeyHjXfT57qTJdoJAqYkQzkl4PcmY5UJyPib2bSVRhHMXPeLz/+HfFawK0BqitgXdH+q5jXeqZ
XVRWlBu676hsO2SfiulX0q6VThbcFEw7mH9CEmKgWS/i3dnaWjY5aqc0djQpj64SmXQz2CsP/QUf
vTAhfsKZiXSeqrQ1OjtK5pnuXGYfMjUbQpLmlo9oU668vBciNLr14CvC9gmRImnrYvBpprpLcO+U
NL7zpqrwDUbKlQi9tG/i7YWHELoZuiudB3fSRtoNmRXFHYrooF8cGjRu4KG3/WDhLABHIbChYq4P
T6LLvWttJPHTwKwoMTcpmDpzlvizUqKL8KKOa+ytC34OY8ivgRcVUFtp5wo29ACkNlZEPPRM4y7g
Q9g139n00ubJVtV9I3u9vbxFi+LZLOhCHYxFXS6v8kCuY5awOMX6i5Ek2bEvjJe2AVqiHSGW6OQ0
OQyTooRz6UzhbeNiOdKxBnEIRphAiacCwC/5JZuymFCI+kS2ubXINyNUArXf8/6Ydit3wdIJQJ8W
wAl8SszJScuskSYRVelwmhXDL/S3sU/8nLRBtsbNtOgu6Gi6iJoCryJ+yNlRsz0+2uZMrEiBmmyn
/uqMb05z6nq+5Xzl0y2ZErgMERChcGFLgcNrQUuKEGVHmp89QF8HBY+1aSwZZyAuHQSlPzakL9S5
TpprGbMjF5J5Ka9fYpDveM2vkhXAeyRBq0D+KSbPKV0L+UtfDKgi9JyBHwRhklRe6SHZG5febEeF
zVCJN5xQ5ySwOu/J1ejv234oV9Hel3luTHKPLqbNzNIJ+l06KelOpSBr3hRWXt07g+b90GZu76lB
bRDYDsehmKsHpe2zt2lQ3G2iuXPvE/h4HLSZ7n25/dsW9wFjahAxwZ9Xw/tpwjU+urkdkbr8MXVv
egytt7h4K8ia+o7cmv53F1CaRc8W5Tqwfl36LsRK6n+viXJSfGcOFS0kDHWgTgnAUpmA/bUv21/d
WGx17dvtVS5dGSC2QzMQ08YCtnZp2qRssitK7Ihnm13OV66KpT08/9elZN7C0Ixm5/jXMS4zTbss
yOdd/nJ7BeIkyLEMlxEQzZj4ExxPlyvo3Lmd3DhxIrd8RLvPH3W0WT7++sbW4LDjeYpoaYmIcBZc
civvcqaWTkSKuxJr6deYBpc2SjCtCpQVCqmyUgGdxtjR6tqJmmRjDcEU76GNQfuVctXSVuGmEUKJ
FoZXZelvoLjKrJ1GMITYu4Ru60+r84mLcevchOTKGHwr3HGACVWJd45bH3KPbghw5lm60Ws0Y0f1
QBsepJX28XIPsPTiGQzsAw6RlC9AhQOFCxG3SrJpIMaqtcBzmEe9H/7i8jwz9L4FZ87g5YOSDb2O
mJW0UH8MNOte0VCQU6DRBbYlz/ibryYYITFyJN6o0sJ6o5lc4PDtqEJnVPXKbQxqyKxhK++pRef4
Y0buaGvdbPB0hpmkcdynotX4fuTjj5Zmu9sHdinkoCOOUjeeVRjckkKOkoBSGMVnJwJm3C+6NOBN
vr1tYuk4CWQxXqBoKkMN6PK8TrMxTs0cIyYoVaDzNpj1qNBB7gGlzQ9bgrvhyGJuBR/HkxLHqRoT
Ba8IO3IwjIl8e27ugJ+a2V9kwxd2JCcg3TiDdxwrypuD457cNPF7qCs7ejQB0HN7TQue8McWIGlS
BuDxnnAmHE7tDF8f94oLwnNzf9vIwicCHAigEDxzQXchvyKAPhs8NcXVgEBhhqXBKj9NZgAIG4xy
NrrzQfkpcceCHw+apMANIrWRS+hep7mYu0Dhpe5+lJoNHO2n2wta3LUzA9IXSuN5VokJA1T7J8sf
W6CL2JqE3uKmgX5AR7kKebusz5MVXdxWE3MiC4gq63c139MqarO17FP8VOlKxV79MSN+xlmEMwdD
U5oeS8khq7qxmjLbeQV6AqzUaNC207e+7K1DbZfepySvVsLdUjYETKLQqwXGGtS0kvsZQNSQmYHL
xUrbQB+mPRt8c37Bi9N3jWafJOhkfustcAeskcXLHeV3Jzk3LYUmHQKEM3Vg2oBNzeiOTTPvtCQL
HUSpHwzc+zF55w/fMy9/aska7evy2nUNuExUCUHHL/0AnqWqDuZXN+qKctuP8XHKkyOKIJtuuucm
udPt5C6tqtRP3fJUZl9vu/BCZDZxySALRSn+eqq7zs1sKHHbRPrQUj/P9SygqrqW7i48PtEKBLMT
silRqZCSqXku87KoGzdCZgjG93/SMt9y85SmZQDMOO9/317U0hsDjQVgH5Aj6uhCSgfTSu1MGYnq
RlocjuOnzA3LcgOsYaUSDE8oYWc34ex+VobxpaohGJ2Eg7fWWBFrkk8UnnOgvgAOVOzt5Ymq2h7e
2oGQ+AFK7ETdDyC5U8J8rfe/ZAbgT2g2vc/OydC+DEA1J55Qole4veHesI/xnOrjTWXbh1hfyYOW
ghGGUPCoh0Wwtkn76vS1nbXctCNwqfGty9CPzFvDOhR6ZW9196O8ku+HEzUEwO1Qw0ZBSPKbaVJi
JaMGHqaQN4HQeGX4qOkPQZnqK+n+4soE1QLq1wJHIUUgd8hLyxuwsmno9l3rsKAB0YJfx/cJtVfu
QXmq4b9l/TEmHXmrg0JOi4w2GjVqpT6H2N++skoXeJKGlOGszgPwK2YbGjEtN9pYbCw9Bc6i0z+X
pFRBlV9OW24kesCJoz27LbC1Y14bR7yK2F6Z0vTeoGuyAEuRQmyNGLp5F+C89OcEDVu1KWwbLHDT
C1TvwQ9tr9wDyyaQWIkZUCS+Ug6XJTWbIINkRzS3f1Va/Tap0xox29J5ESgIDImDTwX1nMtl6HHW
jtAfwN6DCDAn2s7t+7vRhZS41uw6PVnBvi/5leCawyMFDTQ89y7NTXlW0BJqG9FccO3BMnI06yaP
70C4NH3Px3GIboe+RXsahjOA8sVVKpNee/3U2oOH5DQxbN+a5i1tS78twc7PtrctLX0suDDG7bEw
pHSSExcKFLB5KdLgwaFbqCsM4LysP0j19n5URFJviNlZG22Jy/2rWmsq7UqkWIzvMr08dIMezBVe
Ybl3+IsFnZkSl9hZCuRCrlQbbbQhlQ6lYEpo57uF/UGBwn8X5OrgCBfj55b8lNQF3CJOqBN5pNJB
99+10A+ch60LpcyVL7SUniLv/Z8p6QtxnmNoFvrPkVraO17Yro9B+9LPx1UhchEd5bsOYF6Ay1FU
Al5F/JKzrSNVN2bQXcPjiz2nw2/F6UIbAyXjljqYUyuzjUefY/IXlxEInwSxmFBRkF+vk+YBup7C
qFVhQqo3nxu3fDYT886y29NfuAayCeQSGKJFW+xyfUlN+DTkqNWoZv5oJGgJqmvjX0sHF69jJL8g
r7BxCV2aAOW1DSWc0YmGujtwr9mmJH6tEvXetNTvt1ezFALPTMnZdg5yyhqq1E6Ume3RAk+t8UXv
660Hnsa0WLG1tCzgoTF1IMaqMaNyuSzkCQOKNK4T8XITQ2qwCLwBw/272ytasyJ5+qypPEVJ14k0
TFbMp2oMUb+uypXztGQF/InwObyVUeMUf3/m5VijVmkFIp7eYzSSHvXY8KcRcEtgsz68HjSlEPHw
SBavPslS7M4gsRLvoQpzOwEeXV+1im7crih818P0221rC/4gxodATYHsxwFl1uW6iBcbk9EkXjS2
dMdmDxkIvmYwKWUwZv2vwiD5Sga0cHdYILSCt4PkULA9XFpkQPPVPfiPIsvOf9UUqORiVNZGccTP
loKShTsQPod8FZMGklO0BRjlOe+8qOkDPfebAzyDtJhH8qu3strc3sOFWAusPJIKdK8FN7tY8Zlv
FBqyCpf2XqSlGHVWIXPqtzb9XJnWiqsvfSwU0qBNB51WKNBKB4p4ST0nRuNFqfYLTDpeo2xtGMtL
PXCML3+xKEHPLR4x+FNyQ6Tk1eQ1kxfF/QkgN6Y9ZGv16YUzJd5p/zMhlnu2b1maUEwuDdg3zwzQ
KNnGCYO4FQsp/+AsiLh5xWNIvF9QV71SOtZHWtS8xmoG5/uQGsfypckbf66+IUlcOb9LrgecCvrL
mHLBHI10X+Sg4/YGdLMiMFJSBxpdm8cU6G+ff0JH6fY3WqofgFbxjy3p9E6Z28QTCPEjLQ+K4/wd
CE7vRA908DdKtnHHFXtLH+yPOTDsXX4wHk9lqUC4NnJAH9Xe6fX9+MVWf95e1PL+gbcBMRXIMLmY
CwZnpXUn04s4f2vpq2a+FF7I29734idMe4Xj2njs0qkC8OR/BqWANFjccmN99oAIi33Xzjeq9jWb
n0v1fqjbleC3FCpsEGGK8IeLRCbjKQdVm9Am89CJj1r+eSifed2thPSlr4TUXBxa6NKig3D5lWZ7
nMAskpNo0DmUgyMLrMLE/K3r325/qKW1OIIfARAzlAXk9hKjedtpLRydJF0WAkxanbxGLR6Yzna3
LS2uyALHp+jAiyntyxXFHdofs0ngd8aramp+SU+orSR/0XkRAQI9BLy/0WCULo3KBBm4pzYkakiY
WQGU9grn8+2VvA93yxeTg74lKrpov17fFUVnarmqkgikSukWu9seXK1rMbXI0qCrMa+s5ekXKDY1
G9TS5oA7XDmy0sHsZqFBx3bSBggYJPOuSAx1YwwZsFmGOj3oSTP6HaivVu42Ea3k3yuAHChmuUD1
y3DJ2nSmsXM8EnWz+kCa+Jkp94x8yodhZ6E1NXn/3N6gpcN4bk+KaCRN4nIoFRIBYu+1kNXcAPfw
LV4jpl1qXL4DVP5bl5ybqgr2S7MIiRJL/+kRzfGdtAgbVE4AbfEpVN+skmxTjPk05lpdYOngAIAm
mnuovl4dHHfOMwwNul5E+TeMvPhK992t1modS2cG7GYwgzcFqipSUuLw3DVol5KomJwcTKEQ9dQy
45+uNjsfDaw1SpaF7waCM9AkApDmgCFb/Jyzu1zjuke6BEHHsk46/V33gzilNiRYWbrikgsXBF5j
AqMBdwS9j3QLedUMVHCVK1Gm9KFZprsEajDacD8NQhUjMDMSzOXarb7wzVDzhG4AVFKB7ZdzPMLA
oZBXjjgHE9BhfqLE/ppTLtkALzfmWQSyG8u73MO6UcZUmUwlSrmOWdXCJwxSCNnK9l1bEVBBFI2F
5puBnP/SSqzV1jhWcAwd5ytOTN/wBl9fGyQW7nUZNy6tXMVSAvJvg5LIZtDcMMswWWNLv3ZwYQFt
Xwtkfpj3lzyOqAKWyBmJ8m7Pja+EJ6ECqc/h+XZAWt6uP2aE4585ds/Vghi0xDliSnNHPXM+aoTt
S+atcaxcH6HLBUmJIx1bk4K+gUSYGrbaMAmtnbcb16Q7l6ygwAo8IPgeAdaWtq2gLRKQQffEiFZB
3EBVtw4QVWkLEQdjJdtZyE+RAEOXApRquOquqE4aY+wKrargBR2Yo57UCWRGJjTSikDJt3b2nOuf
Yw7lCq9cQYcs3LPCstA/ApkwEJ7SZ8PLpWorC5tZtt+19KUBlaEDCrdiW9k73TjNybatgbCj7hN5
Zs1WVTYYnPTGJzXJvmL0+TO49MLbjnQdtvCLsBnglgNIAW2hS0dKyGAZFDV+DHW9sWH0qR0M5RGX
z/ii9xjjXjG3cACFyC5GD4TyA076pTkUFxsw8uHijnMExWZQkjAtK3Ml11w4HSJNh8oDsEwqlHYv
rXBFjWfOW2zzhHAF6sa28+u1qcKFncMYCu4W5HYW8jJp50rw1ULrFgF/rset1wb58JoApYubs5rC
afpROD9vf6qF7AA0QKhvA6yrqWheSsvSDG52rGuUyCnbsdnUiqblvoJRmcx35278bg9NChlzXSs+
K2hM9UEN+G7nt23nfRzIIBwYHOCi9Sb4ZC532GqHWnGZpYD00EJzvq6/jeawNnAoMwThfQwr4kLA
0xh906uX3TSM3lQaWLCbYyC+OJgOCzG46huTG3jdNmebtntwjewJIwvbXsG81sfBg/gJAskLWBeY
0OSnEQTq7BiNXSXi+jFtvkChy22DjzKZ/7vQMyvSdlbNlFnEc5RIqb5CzMOYGIqGu9vuc50zYyWi
EoQEBR0r+VD0StdAXyiLTyid0Hy3c/hLWobTp/LjI48ozmCsEuwuQPmhQ3LpGzPvNT5rRXxK4x3A
w2FWPXhzGvTZP7cXtHTKz+1Id4bT2n3b2Xl8SlIA36b6WIvZvWrltli4mS5WI4VsOtdtbNnYtjSd
0Rw5lsOeWLbPEicY1j7RosNDFxaHGyQ1qi0rU9RjXfWa28anufwnNza5GaaauzcU7dkyDxA9C9Pm
2cprf4xavT70YAZbiZwy0d67J57/Aunj2UUSV4Iq9fRKbTBi+oZv87CIQO/i+EkWVBSlo6AhwX1Q
1Cu349JO41YW9QEwliAXvPSbWs9dXEdDfDIzn0wbIVarBjhw47RyEpYcB3y7eOqgLIoanPRwnxVQ
aSu2EYPQ46mqNm6/S/iKby6kgWCl+2NCuudAXqqXZDbjkygiKkbj28ajkye71bHfpVvI1YTOiCMw
Q1e0bQVznYQ2yal7nuixpb/G5q6rarDcf+ubJ6LSFULaxUvozKD8zgGxRmM2apecmG37w/wL2oUb
JhZIkmBW70sNfFb0VOVpu1LmW4pfYj4XVPQoUuEBeekeou/q9BCcPmVNtc1cC2nSF4428mSip/fg
gpnydnhZ+oTn9iQvgXAu7k2nTU5er/ntFM0Z8YkSTmuDHO/TltKjBL1xJL/iVsf/SAurwfY5town
Jz3bW9OXqr1L7B/cLf3GuQfkDKlwGT/orRjq1ua3kX1qlW1dDDv6QdHb97N//kOkFTs0UTHAoien
ZgCr6lurvybjivssHT3wFGDECXhVIM2l8JKDyHtOIOF7quAnHdEDNSv9bljrVi35Cnpi0JcQigwY
F770lbHXjdSzY3rqklAr38aqftWKfXrqnO5b5n7+uKOcG5POupuYTcY7N0H67iLNNO8y7TlpfL3t
Nv83Q1KWUBcakEetk5wozcJq+qXlLDDB7tIpayLs8v5hAk2Q9GDKAAUfkNbJV2uH02yQlEc123ip
um21sKq3YGYNk3njkZUr9v3onp8A2Zx0x/aamWLMLuORiRsPfT6dhVryfXZ+xPZJt7XQnX5OdGvR
FSSMfOEAMwRSdzwT3mcVPVlqXgdPrGURQ43mpt6C3j31TZefGmjRBWWbHTqq/r79AZcM4rWFGpHo
1mK06tItC61pBjsrNCBnPWje2vtcfXXAm0ssGgz0g2IuAG4KDVuoqgn9b0Gce2lN56VTc6PSojGj
LLBa5zth6pY07td+mCLIoKw9CuS7CEzyeA1ggBHvAUBtZMCAW1RlW2EEIpqh1usM1j0z5ldVKY+o
awdx3j9DNWgDqrCVWohw+3PvkczK4IGJOiA6ymAWicVvD0mKp7avtz/cmgkpRKfgvMAzM0H9N9OP
Rd5t0fBcOdxyZBTwBwDRUWDHMQIXgPS1mipOqt6h8cmLC6gpeTtcF3vafLm9kOtPdGlFOmmm7dGB
5MjN1TH3MUwUMMMLoCid59khQU2i8x7QiPx02+ja0kS0OStW5bQg+tDBqNFjpjUGErTceLW2cprF
Bl26AZYmVGEBAwW0Ta4gTpk5V6MFKyZrfaOpAwf8T5gmzSEbcXs9a5YkbyDexJRsYvGpU46oLozq
Zix32VpbfXHXoOkC8ThUyoE4u9w1brF+bCtYsWYjZB54XaDwuHYfX6VzcDuhOgJ0D44tKv+SlVqp
oHAwIhfmowNYfaz4rYPh4/y53bIseZ95zjA9F4IzIrq9i9dnCpbhxEhbUQ2DkNzl+ljOzJb10Bs3
E5CC9SxNwjE1ne1tKwu7iCoFskbkGmCfkKvXNjPjluA2O3k6O4BDwe+0+JDZKzRWCx5xYUX8/ZmH
g0BNzxIAIU6a624S9lLZx6Srtkq9Msp/9UAUnwvvdzwQUXpC2Uks98zQaEDfwiyQ2BjkWwYVJjdx
Q4tF1fi7bh6L9q1XNX+yDnzEWMawA+Bkc3s75Rvs3T4KwkCxYFMx5nZpH2B6AGFjRnFLamFi0ZCN
L9MnIPTXsu+l7yYmAAQ2H5xWlnTG9LhwWy/BSyIl844NzoM6KHvHXLk6lr4bBhEhNCSwP3h7Xi5n
BHbQzZORnjSLgtnFCXTy1KrAP1crb9tFQy6EnpHMA5IjS8l0Nmuc3p3oyXJ3bW4fEDMSiOM5I1l5
wC+dKmi4oYoOujP0wOUVxXWcsUGlJ2IkbyQuMigRxGsyFlcJG0r00OoSrojdgxdKXwckBUyBMlN2
KvqXYop6pwpnrTvk5tbNyi3gH8Fcg/q99NeGgq7mKIRlPD/RPVQBmsGJvvxiej9BYM0w0pPiTL4V
M392d6qNofSnUZn3tUN3ThX09M502q3a1WGTf21SM7x9Cq43GQBCTKeAsgNxE+DIyx/RUEIqhZLs
VEbstEZcc1WCwRIx+I7qBHrx7255+a8zk1dK6sT5KS4wy3DwykNGTmPf39Mh23vqJgP+jj46WbVz
k53Hxicv2ZeVHiHirDjT9SHEKCa6wXh14yObmnRxNyYFuc4wFacp/2FUP4GTrPlKRFsyAU8CzA8o
U8gfSf5KIUI0eMCgn5qvdf+kPXwYnYbdBP/PHwPiB5xFzCTJrVJvyuJELMtX6jsoEE1IuB9SFOpv
e8XiUiCZIZTsAP51pHfglBKh/VsXJ96PB072dskec1P5cPIB0S6hJmcDdwJws3RtNnPXtL2pFadk
siEvWPh6/l0l9XMx/by9nIXUAJZwxkRlAo9oueDiQPwjnoiOT5O3Aa1zoTHBQLSSHcu+DbQpDWwT
SSRZQ8UtHYALw9LrfY5td1JSGLarU8JrfyhfqHmsRnOXF1WQDUpY4T9Z0M6hgYunn34jdYWUc+ed
bm+B/AwWvgPqNDS/QU0AGRTpi4KUCiDu2S5O9dD7cQpGVf655Acbocd0Hib0wv/C3nv+D3AyIL3S
wp0kdx0URXDetOnFrDqz8fOKNSi1jvaBG1oazBrLtxCmG1ae4Nf3uhjnREBHewkphgwnz8tBGcGk
A9pAsz/aOV4CTuiqIXXNL6MyrhhbCuLgAvNwEYqSF4itLs9knVtN3cQzw0kpkKwAdvJkphUN+4qE
qQLBwqKj3dYqzC7EJJyyK10oYJGaNwetLJJ93E1Z6I4sXxn2WfrcaM7iXCFigIpJChUcg49sqiuE
dI9B79J6Kez8YOTkMFXksWZPTQr44u0vvujrUIkHlEk0uNCRvtwKS2uTsac2Ozna4/g14TuoKwb2
WO/Q+K3j3VAnfjk8285R11pfgGSy1/xYrTESLlxoaONh+Egw+AFTJTl6WQOXExNWnpoYA22zUbsb
bUinlevkOgkChgqIV9SqUVm6EiLoNLPQ8XYqT+4O7aDX3AnVlS+4FILPLUgHyLCmRp9VWEiQglD9
ZzJH5oqJd+e8fGeKygrmfjDoAbS4rEvd8k7nKO+w06x6ProzpvKVbHT+w9y5U+ezKjTJXk9UnzNI
UB3z/Bs40vgdAb1t8Xsqv7JH0DPM44Z3O44Xl6VvexVdlttutbAP2GIIjQGQjQleU9qHTulTNmqY
zrXTCaoW7c/KBOdo0qzVWa9mlREh0Y3GPCvY2VzBg3zpvnNh9RozB4anPdS5ncoNaaoGQIRveuuo
fq/oa4XueGUFGQmVVfDCgkNdWJfyMI/NM2cJ6uIq+Krcx5k/Ktoxo9/+YjPFa0cQl6NILmoqZxkE
tSGuCoAjwgJR8NDJ/K7OwhTaHbfNvBdVJcdCqVo8wkEYgcFkKalWmUcUJUEoiOd9WyW+Ej8NqP23
UOAD3IqnD021S2eOF2wZeO6J0S0wiKBBC/QMVOruMX2h9Cket90YaFXv5964Y+69RpqjwleeMwvx
Qqiygg8N0RsTGiKSnm9Jx8E9pTvslJeggbJczET2VbYGClr6vMCCCREZnDiIBF5aqbxxHgfbZKea
f4tHdUfB2Cz0Jtzft3f+uiiGnrig+cSUE7jQ5LloVcszN+vy8lQ7nzwAXmn72yVZMAGI5n3necSJ
vfKtF67bC4tS1E/HLk8TtD5OLvjkahbWKQur7LdeF+Gg0BVji4cUtE5AdwN4DSCk5MBaYhTGbPLy
NE1BWnJ8qtfSefbaNmyaLoip/QqC+mYwUbMwo5qu1EaWHovIKAQpEu4XgOflGJEDcYcyDHK5svIZ
H32VJg/EHba1ozzzanpjZQwpjOFzMbY+mdt55dpZclacKlTBQWeGFEdy1mSi0PsDTPLEVKJs265m
X6ZWUVdKCQtWBCOtECnBOwYiM5fO6tlJnuZ1Vp3GunU23J3HQ5E22krqtOCqqIogecLLXgyxSXvZ
KnbtOYNZnXrzax4/UqbsiKrtNaptvcoJHA4kxPB2+3gsrQyPXTG3iVcaZr8uV9bUpd30Wlmfiqxz
AyhGGMEwmGu0owtHAgbgHWDKQbFO1qzM54TFitLWJxCkfFbzDY2HvRPzgNq/VpEGC9fjhS3p3qjM
1K1LVAdO1oT242zeJe10tDy+4vnXHwtOr6JkBgQRCgUyqNFikCRua9acVHPb96OxN/Xa3DZjekzT
6lGnzVvXqfr/I+3LduTGlW1/6ArQPLxSUo6qKctVrvKL4KGsgZolavr6u1T77HYmUycJ9+luNxpo
IEMkg0EyYsVaG8uORa2b1zdZWAbp7XLVAq6fh+Bk2AgThIOa05QfSmhgMucemSAppZ7mnORQ1PFz
PZ+LOSAQloZb5N55D+lVIM8ssznlptf2R6m8B2hGEMVWJhNfDPAaEhKoZvFt182iUOlkRXdShvoI
ANyD3X6jyREEkhuU+L6Via8JrzfXng+FWTz+cDHHQxBdgZeePzSDWltt2mHKKmMzDanqSgwAzdv7
a2X20IUPtYWFMnJJVVxa6c2myJTMZKfG+ikZT4VRQnH77baNtdlD641qgQgcwCJea9cZaJ1YlcFO
qaZ4ciLhokrjQ99m7sFU7d+0igA2are3ja5kq4FLh5YS+gmQQMCfy5GVQ2G2lHbdyci1h7JzgFbU
9k4fERR/6tgIZsi5Upq+MRp7Zph4fXqfZq0gMK/kMZavANwAWDQUXfn4n89Zkoas7E5QRvDM0cdB
SVjmt9O7rt0rkkzKsndr9AQIRr+yrhd2lzU5uyRJ1K6HYay7E/s92J6tEyqdKn1XzJ5xH79a/hT7
I6pTGnEK1xI9U1ZO3YtR21yeKI9mA4curMuJ/L3pfw3DFgrLZFRaH1F8ancg0wIHjqfj0L098OtI
vtSRFLAhAmQIdTLuJByR3oSUUAPLxS/D2KvDnlaoaDIyt61/29RnBvLyznxpS72cY5CBUooXADxs
4WTaVuFDp78WA2gMIIIBZuiplkj1410bHoo2QkYjyJ2fKEI2gz8K3Ew0au4JrU+o67dR353UuN8b
Dtggxm1mfM9VO5j0RGBs5a2wjBupcIQlzCf/CIUIgwWSw7w7VWam/rK1QT4gX+RADLiUm99sZkPj
JtC4nH0KcgdG7DCVlT1tmqLc6P3A/BnS9tVj3aFEFeWG/qMt0iojCZTun8u8UCsQM9DB8GdTTZ70
tFFbDxT1VNoqclbl27g0mLwfWzOF4K5UxA+JNhQixnhezdEGDlFFKga5QCipICnDuXDLHDqqxoTF
JbJfbsdd+qDtrF14kP1qL0EGggxsax6fyx9mRIy9Zwly06vx6/wDOE9OGm1sjGLuTt1blW50Ej2p
fk6P4/hzlndpDUnLfVN7VBFcWK/fPRg3VH4WFCiQGzbv1NWQUhZj3CxhmVuZYUiYWuS70Qr7r1Ye
RifBLlom8moXnRnkfZcWZeOAZuiUjjXJk3qnAodjqXtqlV6HrGM+vub67Eqi9qyV8xUlDjQd4N/I
sPLkTdinmV0pandKclVzaUQHYvRztLk9vLU4DMQ8DgBwuS9c15cxQjK6ppOtjJ3q/Ngl76H6oWqC
m95KGg8PjDMb3E3BCiNLjqBldDKNN7k/1dmhb/zBL+tgAGVBewQQpn2B+OhRbe+a+nsEAPbtQa7G
+/Mv4E6bQh3miA2U4ZZ+iCN217SaR5uPmKIn2u+OttYdm4F96aiIq2FtEZH/gbsuPfPgSbqc3ipu
VUdqanaSZlt+LlNcX9AZEL7cHt+qFaQUkIlHkQj50ksr4KiJ6kpt2MkwSnmfqQ00g9FJLIAnrjyV
kdXDBRYEEEBkorxyaSZs+jSsqMZO6N3b6N+h5+WWrrqvXjW3uy90wUmpLhuL33jn5ri5i7W+Y1Wi
stOQoOXWSEYK1tiRfdMHM/agFcyCqpHmB7QSomVfU4qjZobIAyk2c0HYk/jzHHUechryPdq3U1Sw
c3ufjUW/keN52LQS+nB1Naxfa+pk96U8g149SkQtRNcXLAD9F7w6qgdABlxx8U94+uhtYvenXKri
X1oNeepiaJTHcoiUYG6rEH3YWgZmA2g1gICnmruDAjbZn7c95Gqb4yvwzPpslQbTHv/aYprVt1Oa
DYCPa/sEvCRNHO27TsSWdOWIixm4IXJ0Gpqx+dK3FE8AaqlswE43srfI7swRvC4Deh1uD+fqEPi0
g/Qy+J6X5BQXkzWpoNEwNcOpRhXay7T8d9GDEVDPJqhUJaV329rq5IHU7r/WllGf3VXV1DaKCBem
k+kUoeuYmeTPGVjeGyRK/jYcfw4MZaalyxgts9yhWtC6GcO6HU4oOZBaDQ9Z3ntWMgsO7/V1+mOG
O0RrgH5SDbxZp9g2vqC1PTyovRML4v7qtIEAAETC6nJb4aJSIrOhSuIe05Y220IZfbNuDoOt+LdX
Z9UX/pjhQVrM0ando6301KkfXX8YnMnt0+daHQV2BMPRuKWx6FwZkoGlsdGpbKGakbaMmJ1Ii3yJ
ahdRD3kk7CGkI4HuQfMhF2Qrh6oJDcfhJKd1/F5aIRhN4ybsySCbva8DIw4VdnXyIC0myiKsjBB0
WajugYoC8CX+RZ9VUDGw8mw8Mal17QwPQRPixeiavr1gayMEgSoiBdQtQHe2fMbZdoqVBLOmlCOS
WX6ln9R2Ikk2Km4TY2jMBkw8F3XurPjIQp2PTk7ANXBp5iZVrVpwCELjGqgRLSd1w0piyelHEpfo
zRi7aXd7hCJz3MllN5rWp+YwnoZh2DjW3JIO/AGkCvPRM0JbcC6vbGY0uMNhkB1Bz+4VfKpTm0KL
5fFUZPlOl/stilt/Cx+FU56b4LayztQBfHHqeDKzr3o7eK10R/XvYSiSx1n1wD9D+TxMz1yjaBhQ
2ao2nmj2FaIkvkJr6JBMgsDEX2SQhFvEhJBwx38tUp6cO2hzratpHkKflL3JS0WoQdbPUqqj6sSH
MpddNWm9RfwHWD67BZgkbARHCrcHrr6A8xAnqpMu0aUyYPoGktqUGjGhZkuolR97sG3PIso1bmb/
xyDAKkCrQNGRvyLqMjqL8VYqAz3bsT5EvXWHXLL7V37/aQTMueAUxG0XxyV3LI9zUUBaIC2D0fil
jcewBNTNJJEI/Mtf5/9jZxkIMuJAQfJ65HIfxTNdNG2dKPNs9c1xM5T9FIMorqNu1R99+dzFwkoR
t6s/rcIePGa5SeF+cxm35Elf7pt6GUSvknRIgzYn6RfZ3ORF4WlbaC6R+lcIzYZ6W0/uqHst29ye
Xr4Z6n++ALJTCJ0A3vBvX3nWIfQlWdBhPzzUBF0S+KNtHPJWks3CnX+ovidv9dfbVtdcFdz54NFA
dhBY02Vazvakhtz8oFiQUc7Al95lDwnTAbwp3TxBV/5dFU1/dzx8DnKhQALaBjjeq7tdPrRGL0Va
Fdhj91I2L3qZ3BXZW4GiryU5u7Htnm4PcG1rLM0uCtDkQHLxeAClAiGlU8Z1oEKy7X5QJ7bPBuuQ
NZOoQMVnpv4zNvQjLjxjwAhr3L1LochoNFZSB8u6RbtuH+2iHZQafWUToby3LfbV3j5Ex25Pd7ob
7pr4LsoC2QMiIgDtx+1x80+Tq6/htqvSzBQcKWkdaOV7KaVuaL+l4V0aWtvWlDZVbRzSoiO9SKuZ
zwdc2eXu061uz+FkwO44jhsdVd3cdiWHhGD3jolCXbuWPCd6i7KNcuon8ClCAbFzmWg7LVH+7Ka1
fAa65gGYRS4Jd22eMaA307BANqkOqDN4qXWXgo5JGRnRjMjVRewWn6xLV9YAmQOWCSLLV2AQJ7I6
HRw+dXAEaQWpX7sAgvKk2ZQ7NGuSbz+AeyGxF/nx5j9/U/ejd2d38hQ/JJFruLKnuKM/eSoBJEaQ
Ml07ERfcPBoPF+ww2LQuNzmd+nxqR8yFzmbiILlI5uR9NsbH1pr3coo88Xwn2Ww/0MmfjGzX1ZYA
NbGyGhoSmXgN40EHhDYXXSGVC12aIW8DvB6XrR6RZtrHykNa/CWQcFl37HPEF3uRBLH5DudEj+V5
yPs2GOz7Tho9Lbtr5c4t5kMz7rp4f3uXrZwasAaMMM4pMG58ZjnOwmdqDWrV93MbtGBp2M4epD1z
UarweifDh5HvBugESBCUc7gYbbRlTNu8igN0pqpZ79GdDQ6IjHmZapGk9vqqug+Vl9sjW1bkwqMX
o8u9cAHuLzzslz6TSLRwjG6IAxmSif7cq0UgTXHpW31D74pcLd1W1ajLtPahhVKg4Ep65S9Iqyzd
l2B4QrYBOmyX1sFbZc4l+mWDKcvTYLAUwKj0PETvlNUcoiEyCZ1YLri2cVdtCy1UeLQg/wXAxNLl
sRwl54s5VmiJwGU7KFXZrUPlfWx7EQvY1Xm72FiYTOAwcFL+vA31lo2g2I+DOPYLw5cpsZxNuNGz
b9Ff0jf8ZzhnppY5PhuORm0w11ZmHMBVnhOtJub0aPQnqdYfleJ021tW1utiWNx6lSDhZdCRjAPo
dkTVs/oW/Qr7hWTztpm1rbCAslFcW/C6aAe6HFPP5AnpGgV+kX5tmOnq8b1Vb7Mj+jyyY97Nu7H6
EJhcfpLbCBcmufMsUntJy43FK6rxBOFY9Id3bjIanjl1rh0xNwFgl4XjkzxGxLTcWf/IqUizaXV+
z8bNuWbfdo0FLTd8hOWV7Ybu8jsgiCRBlF5+5WqoS486VHocvKC4ofYt6HInSJwEbTyRLJ9dMKPP
VMQif30cLXvgzAw3mIl2RQHtaThmu1XLZrvwoDsaCmzJU+LdKcxb0LgzyUXo+qtgzdnl4mip5oPk
hLAbqx+xPfvzqEPxhORNJ4he/8sIkRYzbEAbrliYnBkVkQIl/oDaeuQnlZ4QvCAS15nLZyWFiE9O
i3elmn6WXZK7WulU7hQXXzRWmoKzf23MClLCACHgdEJT9OWGoUi7ANiNMVO1OhigrbZ73xlA5yKw
sxY70WmIpBYYdnDt4uaWOXVitqUdBwat2i0r1a/WoItwBWvB89wIF9HSvFRSbTIwmIZ+mINb/qx0
Cq2I1JWTyjMhZO/e3vyrs4fSGbLr+sJ1yt3oWUu1BEV9eKr8SKd3Bw1Wlul26vNtM9dPXnimCiwp
ACfLLYnXzrMN9H2kzpAEZe/F1lbpTDdND73MyPQMiuwJ4JtHFfTFt82uTecCbEPPA8ic0c126RsR
xCcLoxnhpfIuRnWidK0f4LeRS+h4ixrk1/zj3BbnHwM0pWiSw5ZSVu6AXhZhn6HIAuccEIZSp3GC
BUdBOShF/wj7u1Tc54GKci3ARJBmRUGOyxHbuOypWTsnQUIA6RbcJNdi7/mPc66W9VNqQ4skCeS6
cUfzm2FUbtEK8Iyr5+e5Fe78BJwiLsx+GQLItr9CcXv3095kvkl2t11LNBruJJHVxpBkCYsRRy86
Q85EriEeJioOrC/5nwXhHDgLgYqb9CkJZnQ3J+wp1/+PK855baibpZ2WmK5QjdwifmrBOnd7okRD
4LxWazoom04YAnKjZHKQ5kkEXRtrMQwFJ1w5QYeBBAh3kQdTXkxVG0tRK5Zbq5NfpDaYfL/VItb9
1XCyZM8g0gq1Vr6A3Bt9qyO5jy1u63sjTV4d7aHVTjib8LpX7noqSsSvHrPo0vvH4vJFZzfcWdVr
o0JLdhA/SsiqoCWves6Ok2dYRHHNAt1zgvNg1a3PDHJzOciTlZpIWQWK9RLR3K+bu8EUGeHBP59x
BjkEEB+oaJrH++tyWODWbpu6lZNAfQLRlHKUM6K/RL65ZT495t+MJ32TkeFL+t06oDFvX6cbkfbT
J+SYvwniGYRa0ZLPAE7l8hPaWspHFZoJQQZtq6f5J9CD9dEJD3P1ZGQgDNVeW2SxHqSfqAgTS/Nu
b4q12+65dW4C2jhD/VezEAvb71pvuwnY0OT6zh4+8unfHExIm+OtubQHoOB8OVInLmOwkurLFjcd
UtIh98DdYApGtLbNcftCjlVGB+uVpiKodnADqLQkMPVk5zjpYZpEmdW1fb5APJcFQ6KApzMtupYt
hAII7bJMdFCBv5nT6zgK0qmLh/OOsZAhQ0YPFP1Xil0DOKzVDuL1QWJ7cwGgAZpudOZ2BskGnczg
k9XiTLDrVk+tc6OcN1IN21wHSjbIp2+o2wyhTJqt8dVUPsxo2pgs3of9620XXBsnqDPQbwBSFdA/
c8dxF4L6I0ydJMCtS0IyN/LnwH6s882/GtySn0S3GtgPcdW8dECwX9pl2cZpYI0jnkJbMFtZUwLW
PLRBxU/xqJEU/EiDKD/K40c/owyaftD1iBwpMj3cyVO2LQREO2wyDacOMDiUsByyJcAwIUNaR/fT
V0l5qMP6oIZPk+6qP/J9X2+aj9T8AjSF4Bj8BDTyfmV+1q/A3ACVCe5rJNvJWqjOJMHkj8/AsT7Z
P+YNO0VPABjsUUXbYWI8GvRPTeJGP1CguL3c6rKet+xzR0liW7MDETUEvJKEd4Zn/BwfRy8hw1NX
kOSbsp2Pji/5wNX24X3kTsdin+3Ml9tfsep0Z5PAHS9q27aJXMPP1eGlNlEg1WzSzG6T71RrE6OG
kEVUMPFrhzZOa/QSoisZnB+c91VRShM1hUZhNmvAw7vMYnc9urJiZxM9ivSn1uL6uTHuOuUkgxNH
FMamQ7JLnxmwyhtRGFx9S4G+DT2L6FpfaAIu91OiMCaVLEuDXgM0Njddw+x+R4BYTLp2qGj9uFxL
NYfeReF7IuzVWN9WKCBCRwdVaPzr0nxZRU3YNhRjdBEf6VOZesVz+jZDb2Y7PDbRJnlAl+h7+Sy9
S++DkCRkeYNc+TE6b9AfZaFMy6+npTJljgzkTKGpuAdXXvhKKanfwscQzXZvv2776+oFDKXDT0pm
NCnyiLC4rSDtGrVp0HTjTh6ehjv7Z8KIWtpEGl66xjW8FyZIrqxuEjgqGvpQt7xSG7CQdq4Kp08D
9t3asRfqlg8Z6JuOIvb31Z1xZod77UEToKj6dEgDw3h1ZlTrbFBRBbr+Xdr3zSiIP6tH3PIG/++o
uPPGVOG0UFVMg877jbTUl9BjwXyPgqUwhbrs6CsPQWuUhZoFit18NSGfOyekEuavzDN3jDe1Tgz0
gOwS2zf3/euobTNKytfWulNRJg1FCfC1a8oijvtf89z2LKR5AMwUA92MP7QtejB/3PbJdff48/tc
IKeQRoEcBX5fvdMn4oCowinuLOsLXjyVaZBaYO5/Wbg/9riYnY72oFDAIoKi1T4ggLgtqnzf2Y9h
abqhsQ/H+wgi7pnosSVYRb6k1ysjZNZzmNU2NDiIRGbWj8M/q8TLtZUF+obaGrPYbyY//N5twMeh
7NtX6c3x7G10iDOSyWT6Gb5b33SFyHfTJjOI+pe0rP+5o5x9Brcr1L4Hl1eLz4hoQmTpW98/NLUo
J7J2N0d7FFhe0HOw3NAvI7aUxgiZy9abvejwbu0m1zh2XxM3PDZPyXPtp9vbHroaWM7scYFF1kvw
OCVTGtBym+sLYyRqsidtuDOmh1IV3i9XT4Qzc9wcGlIDliEb5rxZJWlP8id9O1deHVjUNarHRggk
19YCzJnB5f+fvcorBtpUPcJ8Dm7uT0+4SBza4NfsRmT0272I9Wt1v59Z494GpQa9OlX+tFYFqqu7
I+l/G+7v22u2GrXOrHDXJI1B1ttG+2qQ7+xHwDOPorbVa9gEHoDnXsjdjdAeWRSxBgvs+3jEXfxu
POZ+5acAH9FNt2XeuJ1OtCC3x/WJa706Dc4GxoXjOS/wLI7hHfpW6V36TSeF13qAqgGXQA+O31ak
/jJB++SrtJV32nvs1ttyB+1QH4zNXkxCd9p0/yLrdj4VXAifh9osMhtLGuo57BgWKBZyJgIKrG17
3FmAivi8J/EFbtBMAPkUS2mQALQfhxUyDIKNvjq5QFWhrwJSHMiicANBigf1icTB027TS7j/6Yfh
UG/7X1DjDcbn6FgEDjI50BrbtUG17X6Xb+02/6L5nc/2zKvuo5/VVpjaWfY7v+LnH8UdWFqoJlE2
4qOkh2aj+pXXuh1J/Pi74VauvrntX3wf2WcEP7PG47cnNalA+hcuB4nuJm4CVNvPguRuQbLtRCTv
trlPWqobg+Nh3LOK8qWZY3DML7xhN779UjYxHDp+GL5rD7Lf/Zi/Nn5+MLbKLnyocGyld7juoJ1u
F227F5uMO2mbA7Yj+K51Z/vHE/hCUpIlTAtlfJcn30kP0l53tT1USnIooaIL/0uyo4fpVdsV3/Ho
O5hH4GOsp9i33OoDwmAtnqFfop+aKz/KQUrC+1jgqDwr1dUqcSG7BZmNVFKsEjpyyWu9/GO57zOy
qIcPIYOiwAE1LmLbkAqr9RTG5INDEqJtN28K0Unqfxe9BdcuSefOx0Vtw4gAw1j2X6Z/sOxRq37n
olTlatw+t8HFbSbJKVoUFgdH1IwfJNKTlMSbaRN5owvSAZJuX3/f9qbVN+a5TS5ol1ojGU4Lm5E9
bSpWuQkUk8ow23bRtKvC+SCxdpcMHeiv2YPtxPf9EG6qbPSkedpqSu1Hiv0yswdJVM0QzgYX8caJ
pU474cucZwoA3ORrO+aDy5GUruT2PjQE3oqDSKZt9Q5+Ph9cSGPDUMfDjHUGUc5p3gGS8aR7+ab2
OsFdce2ycWaIr6aDvSg0ZYbhDT5a+I86cbapP5D46fYCr/qtg44ykLEtZJjceFraypOURzSgSeM1
yja3SjcdBZv+8/S5ipV/rHzO6tk9Te/D1igldEkqzT5JfytjvLPsnYNX0zj1j2NSkdh0XLWv3LRg
bq8Nu1hx83ByO0Dcsjn/MoCorWDdVgvLzVx1KPLpO1pLfpQ2fmdpD47c3IV19uxAPqJva//2JC0b
i/t8IO8WYgMQKIO+iLu2V8oAVG/exYFezW7VNUTXYleNXopBsBpr7mUD4od0EsjNrksEeTfq40gt
QOG6elfa2UPbbBLqO/JWpS9MA+9HBE1rUf5hxQlwdQAhHRjXHADueSeYsgYvvDYJIoDfmj7eaCZu
z+UsAG4IzPD5qinSactAOhhk3SHuU29SYreTM8HBvGYFEMal0xktLIBMXr4JsJBMSXUk3lr4j8/k
D2GpdsUdgJD8Y2H5gjNvriWn7PQWhdRsLo5DaRxye9w0zfQ6M1Eb3xLEOM+D9KoC1hWUOoFO5EJ+
2Mz1PKmoCqsZOAYSaDQoECwaZ4+l/mi22baPRS06S0S/NglGsIV77Jr6NBl6kLY6mD+osBbqSCC7
4afMBNNZsQPeQZCNWl0taMv+1xr3QlWsdrSUElgEffA68zsNf4SiG5FoQNyrFFhOu2WSmgSdNY9b
9JA7IMlzoEaYjx/MiC2S6rooyb9qEzIzS68D1D14wl0lRkunlKHUp3SuHN9tmLWt500hqiiuHBKo
i/0xw3liW+mVGpWondaNeoK4zUaJQlfqpN04K34N9uQF2yONsuApt7oBdCQw0IsJGU4enZKpeRMa
rQEwRDr8HI1566ixN9CsdCnaWG7H3tUdgAw30EqIvtAEv9xsZtmqkMnGEBNlX7sa0LKaW82k3oSV
4JQSWeJcUdLNSWsL1GXQQqVEL01EVC1I/ak7ijStV73jbEycR6ItoSuhQPZpiUJdLznYhRvSlyH8
N7HwzBB32ZaBudJtuhhK5W1aHrqZ+kKer7XUvA025n+WiIu4Q907Ep2xRKC13SaqsSm/x/3WBCui
9i3Lt4WFcpoZk6id3LYRLNry21fRaiF2hdILOiL4Rx+aCSXTqFGE0OaPOXoaRT0mot/nnMLSwhYt
wfj9KPltyN+EZ8na74PNQUZxFIT/qrm4ytlZ0tut5UxdjtOqqr9D13s+jKrTC/bQ2n49N8JdlTsj
z0qjSj/3EPBeFB1Aqf5os9+3t+paLEdL4AIuRALiqhymT92QmFBPChrnjtKPRpUEcWdt3yCBiI5i
1MuhUMaNYzLstsgYJgu5K7OZtjKENBAdiJIfpFT4wFhdmjNr3K0ophYLQbSfBGkM0mKihGXnTXGE
NpoMwkKUqb2fy7T7Uqbt02w1/dJuNNwzVhjeoOStNxTDi03nTLCYgs8yuIBoz01pxcOCfUoiyR10
0N7RRhbx46+uJRJWEPQAoAtJpUu/bNp66nqzBmBTG12EQvFirp1daM/7xwK3s3pWjF3HYAGY5ecy
oxtpDME2NBCT7XtdJ5WqH7pEEC5WPAi9WiBAxIsHtE580kbpYmWBBuDkMiW36+mxbatHxmRX6ZZe
oTja/fWWuLDHRXrLzse6rmEPfkRitHhY0d1U/4vz+MIKF+bjOMMDRYGVyrnTx7uM/c6SO2YKXqQr
LuGgU2dpqVxmjmcv1x1do3KNO01hh7vMSPdoILP/3rlBBgjyGfDnadCVu3SK23O/lhC8+DFu8hmA
bybVcS61KUs3RZTsWymOHtuu9Kc0UUgCRqZNaZW/aU9pkJo1cGda9HVqtHnfjkzUqn3ddQuiaIBf
TFCaLCxJPCeHGRmJnmc4jSMnOxZmfZCj7xUNv0JobuPEJjErJOA1tG7OJC1xXtoTsbNNSdWtRekx
04d3OTV/3J6k1Q0BRJiKFwZayz7zP2fnjxY5XZ5pmCNJ8pLZN441GGIhQCdKxYnscME0Deuqkydc
ruKqPPSZupPnnoCdEFzzyrFJS8E+XznxcBn4Z1j8i13OzNwYIPSF3l8CmF0feqAmqVvB40Vk5dJb
/19rWVU+xVjQnMjh4xu1XkORjPq6Cd1AbxoiMR6Bl3FYSY0uHBvMm5oiNTseBpDUvGn9020vEFlZ
Vu/MC+rYimmfwQr0Z0fIUASgwhZGqZWDC2uCNyX6JtH0w5Ml1K2up2wG+qy2bUbS0bDciY4ieNfK
Lf7CCndHAE7GLnRVWi4hB8seXL3VtuH8uOgNgb3J7ZLD7albd+w/o+IcWwNzKfIBCYryRndMzeqF
Zt+q7FE2W6C4G4HD3RyciuaXy3WCtKGOXCxQTammEsWi4DvJiPzGygeqLnRQArdYjfggl0TlykHP
KR8cFjJapIYwNohF4Jxs34f05fbs6csW4e7viDzGcgM20c/Os9T0uj2WTY0ROV2U+Glu1V4Epl53
qqlEpr5Iv7BCNkBcTTO/Tmu6iez6bdTagThSohOlakMXtxeISnb172kEyCqKY82dkz53sXccdx6H
70bWMhC6F5COh6aFlafhEeBWm7SxFkVo7wyB3oA05qsDaQy3V6L4YQaplleW6Dqt6swmRQ2iOSRF
SlcfzTFQYlBG6HJh+Uo0SKTQGxNUDZq2uT0569P/Z244V47tGlRBaZQGVTx4Vdx7UiRw3tV9j8Yx
gJvQiQcNukt/QtSxGdKyyGYbT0oUaBO0MntiiG5da2lNrPIfO8tIz+KLyTIrLWXYMQ+542chkQw3
1HFXPiQ/pb1WCiZuNdKcmVuGfWaunFNUIiw4VfxImIDxSjRlXKiEgFOnhgp+uwRiVH9oDvP77VUX
GeBW3ey7xiwnzFWUhn6jvTSD5Ubq45i+/t/scIGryDStgsYCSt/ZoWu2NhDB7Z2sCja4YDQOF7FY
Ca28XMN0hS/s3n5Mvoi0FVdD4p+15m6M/8+S+jKDGttShlUS0srok93FP4YOirqCCVuN9GeWuOsk
sAuaOuewpGQbtJEy28e7CO2Wsqiben3f/7NbHO46r0bahNI5DFmoy44J6eM7bB5ye/lXR4NSBlj0
FdAk8JdRkC8xrP6y/M3JAcBKMhl2pU2sD1NEWbE6nuW5jr+Q5+DvMK0UFWUxFgB+yFtcf4k2gjpL
hCNbHQ8Ivhf4AwB/PH9+BjYDKTHqNLAHT0PjX9FaJLfiRWSwNgXn4qrPIfmJrDVUCPBauYwvTh2G
eVkiKdTmfpr4Y78BAq/M0VjrVyKM02osO7O1bLCzWIZ0/JBKDLbshgCZFgtOANHPc+FMnfs81AdA
mBlDVqiluuWxSEQruuoAZ2PgQppUa3ljyRhDMd53xodRHsDnJ7gara4/CEf0pbMVFGPcURahxIBX
KxJDyLjHM1oOM4U0GXSd5ADiIrf3zup5BoY7eBmAwZCw4hYlqpjEIGcN5CeKJf7Uz/fWUMvbqC0U
L5pY4qI57U63J92b2FiR0VYqQTBam9KlZIuGYcB9kIS/dIsUQtN4ZJaY0vlXGn0Z/0WPKFQG/vw+
dzqYdlwVtAHcugb3aUFNYhU/au1FMI9ro0Dr2dJWCWEubKXLUYDEtEDOExXBajhmcl27yFYHXfc4
sozkak0KaDdZJRAsWFCaP6XM3gxGR0bj0YIk3e2PWf0WAOkhbbxQ/PHsd6xMzXCM8S0KNJg85IRq
t8yyh74VPYVXDS0kK4DsGxrSvpeDbksnVO1sQr/PrH7MYeH4WiIxL8G+828PaVkk/nJtQiUcpLHQ
C78mVim7Ma4shoazkr70FXhup4dC3sez6rbtW4lWxjkXbMO10IgZVJAjgoAXmkEvB2eMjI5NO+Il
SaNNvoPGG4lTd4pUN5wiEoroD5aNdjXCM3Ocm8Z5B9lJRUF+LbH2ipN/AW86QAZKTRo52f+L2fxj
i0dk9GoJRoAeQ7PLV7Trk3hoSOHMZDxp6pMWz54s6j9YazAB+QgeRwtLu4ML+uVsFl2dpHOC9sxi
3BgKPZZgS8pONihQbScnWerFRzN5qJNBsBfWTgUL7a6fmtULSwBnF3odkIRCYiOuk+g38vGdKw2l
8i9i2LmV5W14drTJqTPjdMPojD7dVRqeOOlmhqDz7WVbc5FzK9y1Lc+cSWYZrFjq9E2FaLk6H0BL
5ia6COaytrEXdl8TjwCQivAJjhbOEesynssh0gW7Ns9/oFFZdpN4/Bc1APBb4dmG/k5cbHhK97G2
8z5c3gjmbHd+PkPZI2trkb7dqhf8scKLoKpTZEmajoSNpH3oeJODFkbgZ6spUSBPQFwCvIsNXp9L
F+gKND9qHSpTRu07QPt3m/JFlu7riJTa0ek+oPE6/UI3vDG9pVHhZrObl3tVJF6ydndYiH/Ra4qW
WaB0L79CmyXWWXWFJmC6T4ZoE5f7OrnvzWmjxaL23DV3RNvhp2Yg8Cn80kkW1MCqBoiOPsy3feu+
5xlEFHuR9tlaHD4zw69drNh5ZckLruKFUWIOxP4lv4fpAxU1+aydMeeGuE089poB3VacZvR38w5T
dCSnWfLN0BO1F6xtL5SZEZUgErQc0perZCftchVCrH9onkEgJ+j1WvWBs1/nTuUGGIMsNPDr+SIA
KweW8QYhD2IZ7024ux2R1gYC8j4D+WlcVvH8uhxILuVgWVs6tIuxOZm1Acm2bmdIH//CCioNi66S
AWFdbmGmGL/agQAoyLsU1KlEH56tScTTvlpjQc0XaCtZXajauRMKWghyO2YA14yNX6NoodXMM5wv
1LTdvHBINu2cfGvGW7CckEI7SLK1uT3Mtf20iIPjH4inQXnpcjKp3KQQz8ZkWk3K0CTubCpgszya
Fw2JpCj+6/QP0q7oRv/s4f//pF3XbuRIsv2iBEgm7StdWbkqmZFeiJZpejLpzdffQ+3uNCvFW8TO
9rwMIKCC6SIjI06cg642blbHBuz/zMBTpu4Lq61B9Fh02ylxorCVcOPnwGAJFxe2PGjPQUB2ObCx
MTS/gFLCEQ/AEAwzoJkRwtLp0RDoyZvrk/hzR17a4nbkWIlNxSLYSp/VxByxjNKKheXRILye2s/B
kcod3lQnLKsUPM/iDmjPSKTRNsvTymzV0DB1Ldb/R3vccR4pDkXVNsCFEHS4GL9p9hsnbJXxZHni
kBwHGRWeg7zqVV0Wft7KA17nhP0CdvU+q5Jb4idr/EkLGBsJ/BjAt6AZ1ECdbnJfs1jJy/RUz3yM
R0wyU/IDS0sFE7pfduFHCONrUzWibVKhtaT61bBdzTTn+hZZWsD5B3AHnaRg7h5HPAgj40lUbmJy
Q51uDaq3EPBimHgVof6LnmLoWV4OU8gqmVR4VB+T0KlLZqIEGnSR7RcpPAtagCCI2CqZKReO8t8X
Oy5M8zFv7lPdq6Zesgy9eMkG4A1xLdmywHWCsjbkbb9JezWQeF4OD2z9qcD6GpPYEAdiWvorQx88
Kh0gBrGD4aMf7EJpLfB2U6xoE4NszNtHqfRyfS0XUP2X38GdDjVhXVFW+I74+auy1H1pK8d37zVw
2bOxL1yyV+/Ts/bo2yt2J+94+Vy7tMu994sCkutKhk3kP/uZk8nWhPNgprBj0l6oHfScZWt5zoVc
DWwiHwTSi4kUlpdNFIw077wMJ8fPanThy1bVm8BYOxMWTvX2TVuYtDkGa3qoC/0Jl3Y5/62WdTum
IuY4N0lu3rXqJrDl++IJaExEe/Wp0E0IagWx2b0M7yvzPO2jH/MMKknkw1QwtPB9LyyMQcNB4G1l
AlWv8sNoAicI+o1k9G4T5DdRnd0noSuJLQaevCkZVCiuf8Lkj358gYqoHtQIwPbyVCMla70C4rvI
Hw3drVCi/cuo3hFjvRSg/K9a+fW6uUXHMUnCAoYooLWW1whpxrSAfvMIegAht4F034ek882B6Sfl
SY+sSngpewjGFZoZCyuzveQZsbfUiQcB9wDPhlNqBYrajYQS5h32cnZHMydZaVNcnM2ZCW4vaYhj
PE8T4f0DW4fGaFaCf0o1SdhYxRpY8OerD/t2ZouLBVJ1pP6gyUhuN/pHbchmKJLT9dWavPiPzWFA
ywqIE6wXn6sfsrJFsgubY0RUSGvioPiUt+BVE79CcqOTBmKR/3XMjVFhhVRNASkdzgQ+aXZ/UnUc
oNakIppScPzVN3A8iVKz4t8Wl2lmZPr7zEhU5gzM+hoezKmRO5Gh+k5rCOZYxZHJtDowyyINVmwu
7j50isDHgSkJFZZLm2Wk4/5IlejYS8+ZEJh6/Kz1bzlAiNfXbGlsIGjGEwvCsBObw6WdEMRxUAbD
AesxEhsozfY4eEpry2MLbfQu/gTbg7hic9F3T4Vp8KBNscePGNgL2iE1cCd36qF46Yd7NUBDQuhb
NDOsPtnrxUOqrZy1pQmFmCq49SERD+gAt1PiLGpbquM4B6BjIpYXIQVN7uV8TX9wcUJndrjNMsZq
ryQq7LR9+S7k5yoONsYLyCvdgXjGijuWsTr8iQPJLtCWUzoYAcjl6hUjy2NSh/FRexFBr7DGGz5t
sms/z20OyiSpz7o0PhbjW+d7JgMDPiPnhuwlKNcP/df1vTj93DVz3BJBsY0A/JqhnaxTzLx70EHV
tkryueSk5lPGrU9l1EGRlBMwsDXAU3XvdYkt9g9Kbxu6E/uAfBUrtbjl7T5bJe4sZ6Tu+zKDST/f
ZOU28p9Bqmu2yDGT8qWuNqLyVzTKD9cnc3G/z4xyITcDtWWfQlYIiQ/wcYkndOSYong3Ipdz3dBi
RITEDSSCobaGpzqXVW4qKYZWah6DNm5TquAdqxPT7wyIjzTB3UDCTaioTg8pxzLetYLniuno5GcF
VGGjkB8gqL1Sq1jaRqCE1PEoRYMVarmXh6IXkxpCXGV8HIQbTX7CE3G1fWBpcr9TiiilQVyVH7JM
DBlqr0p8RE7CFNvfE9O1X6mmJK7N7tJ2RSkNCTCo2ajgzLscjCBlBilGNT7moHAMdn4rHurMPyRT
33e2p2P82JZv1xd0yalMPMzTP4hq8ziFVqODUFEZ2pe0NyO8SVcBaAvd4hP97RQqAIQGd8w5lrI0
vC4sUBTU/Tt021sRuZm6RDu7S9/Gg8jQXUVRmsCLVHCqzm3UlSO5OETEDd/qAFPT3+WsFgHpWTo9
CuNGz9yAkafMgJDa9Xlc2od47P5thDuBchAOPvjx8Cr0MpeWsVlqvbXO/7pi5tv7zKITvyqMWqd4
CCWVtPP7B+Qmt+v7cNEKQJYTITk6WvjYjjEDynxA/ByjEY0amQgAbpGJv4jRrNE7LV06SCWhWRYk
yVOj3eXaMKNB4VNH5MNIYnWJsQkM1Npl0A6b8EKbpvIFCASsiREunmgwrYPGE9tR4dXW/VBBiUqY
woNyNxDtUKD5o8FyFf9oeJN4A+goBTAGSZfDo1iuMpuGB9D9NqLaFhxaSoTHTUjdNB+gR7AWbi0u
3cwilxUQ0DYb5Api5CIedrTYNAMkW5SV8Gpx1TQ8MNBsDtENvmFLKQvq1S32R6z+hd6ZylW8ndg9
FwyXT3l//WAtnt6pskSRodbhFi+nsA6SMkXZBykdravv/VQid3laNM51K4sj0gGdx7MTm5FPCStq
rgGlhdiqQZZxqn8MnXnbVODQuW5ncXlmdrgNIVRaHA46mugl51UwV3zQ4rZGE8lEQ4priofRtYrf
5EWgI68toctSGq26lyGTdZ+nK+EGXbqowPVLgRKY2n9Ufpfh1I4SHi1Hver015rEij14vWEBOxPs
valZNRp9pA388RgVkWSBWCMwZblRD6wlDnLvqi0kqbwtevEpICJEkDIpcZkRJTtxoOiV99hoV2VU
vYR1r7jgqRBMPUSGNB+TU5uWnalB99uWA4ndtRG+w+8bEYIlLNz2SRdauQrInZCrgwP0T7xp8zQ4
+Phlk0YAR0HxSF2Z+qWHwKQdhQcqKPIQF13uUpA8F3qujPGxJ/F5qOUzUhnqQxLTxC6YH7wGpFRW
TC7eq0A4A6aBxxWki7grp/RVpoa0R1wymKUtghTFMl7ER+0l/hI+0k9Rs6PSAoLu+g5eHunfVvmi
ZJiKsUAjWGV2blT7Xnv1yy9C/V2nPF23tHTyQfJuoKUSRRQQKlzOaayg37vKMadyAcBhKcSPpVes
TeIUr/LPEJSNv6kAQAzBx4/IcZViQ4YYDVHStq9fYqO8FwBPMvpNYWzTrDOFpDCb8PH62BZqbrjX
Zna5xQvxq6SFWu0xyCEW3wnx0yiGxR1TPOGQ9n724Gd+hLaXbrA7XSE7TxL/ynyR2v2Qsh0gA2tq
J4sPl9kX8bx2OlBwBUF7GDSUTHbU3n3RlT7aX4LZ5LZereyiJVeF+ht0N1EDxhudGz6pKrFuAhjz
I7TslbskRfNv6jSY6+sTvWwIiB8kAVCK4GtWYSAPsQGve4TUjoDqg1jXpvYr+LpuZfFQALMIug/I
X0EO8nKrVkMF9s8Sfkgz30EoZ+1XResXD8PMAndxDE3ZtBmAWajuUWjQPNRbsJhsqfMZmINNbB38
QdeHtOxeZhY5H58oWhy1XQsSZe2jdJDkS+TmlWT1Vgy2gE4jdTnoN0qbmxT6AFpittma8s/SpTwh
Qf8zq9OczILdxG+UoZ9mFeQVNuhUd/EmfAzWdsh3WvmHC5iZme7smZmBFKkH+Wb4bnhRE5rhG2hf
bULTf0OK33SrIxq2QvsFeUAHZQC72Pl3rfP0NTprUL+l8SLphoI0Ahq0bXDjbWkLwhLJw61ajFYE
1pwSbOKseB5kJ61UvMz+S4VdwAqAKgSGAUo/dIJvcrEV0oShLKZRgjZkKGIYQviJBsvbNF5Lky1F
PYaCOAHYbrTH87fjUAJGAIAJ7FQPPdvL+g70qte364KJiVYYs6ZO6QA+y6hVY5IUeQd9TEd5SQ7B
GuPuwgkXEcErULRFUzxuo8tNgpJXw8K8T6a8hwzUwLZooRFpSd6Kv1ocx8wOtySV3GqZarTJMWW/
gbEGHcIqGn3BJQJOgg58DASdwLxgrh/GsU7UITmyRHOH9mZqW62Er1WE9eJQVGMCN6ParfJN7oFv
ECFp1OTYiRuluukiB0Ccf7DqMxOc3/X1RO/LCCaAXKmyPUyAA/+6iaWq/YTxAixGmuij+CYL5Hhr
kjTA4Hgb5eC5kYvr2qytYfv5tJb/WYoKLmxxXh5p9JYGFWxF0ZPW7WkHVnCARA2am0JgZ6oN6uoy
d7rkRJOPtRQGXdwYs5FyHj/0m4wU00hJYBofemIOB/+2PQpPo4sUrZUc3sVtbfeH2gndxm7OkZVs
Czt/ajbQPD4MrrwtHRQSwom49QymuVVPvRCsXUwP5yAztWQ0nabnWbQFpzfHnQRrmqWapeXZL/m9
AJqXZ8MMnOt7YHEnzyZm+vvshoDozhgxxGfHpPM2peJ0grTRR/e6kUUPMzPCnfy+gX61ymBEYY8I
r1NyEvoX0RqMlQ39jabi7ruLWeTi6j7Uc1mZRiPajVncNnvR1XeqRfF+yK3AinbiNr5l7mhrB9Uu
LPH2rdqXuwCMfBtqgzrdFmzZBYWb1Zyh/SW5yYMIbdpgO5gqZp6asR2665yY09ryXz2VGqfUM+5H
PovIDG8opAnICh3xcjuM9vXZXyo+A8qHSxdpRgUUwNzRCzyh0RICMQWGhn5qjqnrxeg8rp+rxPEL
kyWmpqZ3qbZyby2dublZ7sxJKqkSJcSwtEhz6x7NLnEvHUW1+aW2wZpi6UKAgTFCTXvK3k+M6pf7
WMU29qmCMcaSuouqDbJsYua7ydZQ3ErbXJ/Rpf2MtymSeogwIBbB+WY59DyFTX2pVVlakZAdkNt2
qvwhFHrwWP/3GampX+FvY9zqpQmUG7wWsG0aDLeKVt34zauqtXZYFqYgxm4nr4mJLS4clKJBmTFh
I3TOJ+g+cn4sQ9NVVAHaN7ACpMsq+pWyUhbNCL0h2+vTuWwPCVkFYhUSHhmXa2dEoCIzWrQr+eLu
bRdFiNd6tvYannYbf8iQwkAxBXVaJJI4HySEvS9VU0cSE58FxtwWaRspPEvFX4G865qdLwVmgtZf
Lf4q5G1avlwf45KfnZvnxjhk4TAmHoOGgqcCtpsje+WNZ78oT9ftTK/Ln8NEBXxKOyPbwx06Bu4j
H8hatH7RV1lQDjSqt2V6lvRfhXifRKnT1ms0E8tD+2OSO3o+0MIAgAA1hX6JygbF2pdcA+OXqsXK
2JaOHeotf4+N25c+TckopljCISo3tWrYbGgfap0FFlULk0Bj4PpcLvnluT1uy4wh8dAUNu1LMBmF
8qnRP68bWJs5blMIXWOI3mSAPSpNYLH8LCsrTnhtP0x+c3a/FxFaNNoC+y5rIE+WgA62wS0n3IN4
j8YJdJV+U2C8rg9rcZ1EtJjgKAtQC+XWaUB2k0gUIGR23yOK8a2428bUrNmv63YWpw8JQqSD8TL6
wWLoFULsjROELaq098FrY8sTvZu+X6PsXNwHFO+JicRt6km+nEOlSBQ9qye4Wv+kNluinP/BOEAv
Icg6NBcgu335+2HQ5EiJAW/UgWoqVYBcAa5UaNdoB5YK3OiM+mNn2iuzveAJQ0zUDrUNIsKU56Yx
mCbRvP8babhNp0mAzRSylZT6K7qrajOr7pUYqG6pP6ZYTB/dsdfHveT3JThjZJWlCXXNjZuSvhji
bqqQIVeo7JDOH2NTXxMCWraC6BMCZqDh43WACDSFiTJi1EAGV+y9xpNQ7u7leCX2XNyMoJb7jxnO
WaS+2tWgVULhCIyJEDiOe/QDJWu4Rc4KSpbipGCJ5zqwfMhqcFNmNJGuVbXWnzxIb9P6U6yevHHF
za7Z4LYJa4K+y3LSn3owIgYFlO1LarXe8/XF55zEv0YCKhwg7DQkL3lmlYywGJI6wXAC5kI4BzUI
npRciLYFE1OHlKF0q3pDt+INp+mZ3Y7/NgqsA7ST4TJ4lBgqzGicFZT+FJSy2tmGR1IdNE/FMLhj
KJcfihbKL3neM7cLiFet3Cd8HvrbPEIcWFZBXYs9f3kACzKOJCWY2S5it/q4JfSogNsgb3dtO5qd
FJ0aZWt0K6HP0kzLqDSj5A1gN3iUL62qSpmBCDUaTnJzkknioLpEmrdO3XfB4/U15Y7av8aHChPg
OkD2ojnk0lIYG6ocGEF/0gwoSehe6aKzF73ZeSpY1JPXGgCXVnNSX4RGO/qzEfhfmtPSeOgyQofT
4NPqZFQdKmNKVKot6MoQbZltqQP5MfgDiG09NffXMNRLE4vyrShIuBiwqvwzIBljMWul8TSy8tgV
oD9ODRRa0q+E9K+UIn98fXp/2ENJAVV94HSmSugPXodWgKhsi2TjKQDv8aB0Zpe04MN+J8FHlq3c
rT+WcrKFxxQQBND4VETOCYhoaU8qojcnNezcjElu0PfW2Po7SVrZnj9PBUyh3I5r4LsITrldA6HR
Vqto2Z5UtXHU7gbbdSN7QIJ7n4nGTB+BSxOEj4261t45jeHCG8io8E+QJAiaA536/W6e3Ydaqpc0
7vTulDDf6sN3PdiHgWAlaWa9tp6yaf7LhxVqp/iH4vLEZA5SKb62nBRoKYaglHAqxSPLWssL2IPU
R26etCvQgoXlgyVoD6MtG5Tp/ND0ICzLOI+EkxS+MMkshk3kS8A8+itbcmEKIeE66fOCwBVFKO4I
+GLY98FoCKe41G6ZVDvqFCmAP0UrzRq0OqyP3vN05UW8NLi5Ueny3IMASwkbdKWf/Ao5m2An+J84
/wN9v37cFs1MrBw6xieAEOHSTJTVQVMMGFvwKUB/XoqeVYAPBrpyK/zwYnBgeInpqK4j+MPNdGmG
1X4F3bRKPLEgeJUG2axzO5XFWzlokcywmmCNiobPB2EbAvcERn3E5uIUR3ADA/bOF2gvyydAUtDR
Plg0VzZ6YlhAKpgI3Q+93ltCw84IsA99+HF9WvkwFOZBSiKhWAJwHlSG+V6ItvQIYDyjfoJO76YO
brM8BpzUQF7KyYWzEf5m/Ws0PmSbgm4jqAuo6hu513Pn+mf8iHJkwNFV9HRrGoRw0M11Oe3GkNHM
gx7PKSEAsWZqRg4daiSYC5HeXTf1029raHLBfEvTVYUy0aWpUB8SEVDq4JwKskmPBrkrKlxLbOLU
vm6Jz7JPc6ui5jxtWFzA2E2XpjqfBKkGhpczRe5t7/vFX10XirfxkEmukpH0xUgk0R4EmlhVIoy7
QlTvqrir9nFWH6hKpJWA68csTxA0A8OWkSpDAD79feZiJ6FnjYn4nla/q9pHcA47sbZGRMf3i6Ek
hmYiEcOGP4d0JD/qWMR5Cb5H7dvpb+2utd/7bfQ7tLrXHEIEzNLNxAE4JjL7e2+tlPvz/vq2Drc+
dfbgFTOl9mdjZBLe8LRvw3Ovo5dzfNTSc9AgLxE6sfQ7Z6UjSZBcpc71peYepf8aMzh+JgIECXcn
t38FydcgkYeZjQvfUSBLXKNH77qJn45iGtnMxvQNs5FhVFk7BNPq/YXQSrIi23DCHKpyzGRP2krr
8vI8zqxxe4WESSa1Qh2eG6dDWZxYqt3YviU2toYa+f84fdyZlBUS56BVCM9oQzM9+hkGaz0NfDfl
v1cIQBikHNH8zZO8Us9IG7/DvqhMtosP/oPhtPsmMltHsMubbksea1tZa3X44WumJZvUWRDxA97K
t9aF0LFWYwnjinATWyJr7EBLcB/X+qkK47dU8leW7cctyRnkVi1JAqRMfOwRpDDM1PD3kfReqn+p
rF0xNP3QRbT2bQjaHnigoY9e4zZ8FZZJLCl9eA5FObJb1SNmgojR6nRhsK5v/DVT3L7XgkQCCQJM
Dcl5ILopGMgLo6/tupXl44WnA/QBpiuID9JU6Br1o+TheAlffi6Ch6B+qFJ6E/b7JGE7+quTih1J
yG2srYGUfl4U02zObHMxVOLRUqo1IzzLmjUmFjTsmSs2Vum9F+SmkJAGB0YfTFYmnjXXh72wYcCw
C35uvEUVNB1w6+iXClj4WxwLQct3cTGcDLkHE0MmPtAGVBDXjS2s5MSyjDcTHmryD2NJDgBnF2Il
SwoeE7wWT0RJsk2rr6mfLZw7qKZC2RC9BhAX0LmLN+v0BB+CtRTvlOZcyE5ITdAhpGvFvMUBoVYP
hwKObszfpUsGdCmgWUhQuJCMLTGe4uQ20sWVgOVHVI/HyYQqgxvRAA7g5WEavymDpkyisxybaKkL
69Im4ikSNzluuJ7VNl3jc+MhWZOzvDA5jXt21cQ0kPBOD6Jz/htsvkFu/pXZ+uuXBKwnauCSYapg
LFrZHDz+4d9GETMhL4jea4U7BGIGpK8apNF5pFb6O79N32Sn24yoGLN4l0IxYYXEZXle/9jjtn4V
KQWARLDXNnvjhSUPgWCGmQW6AEnZkM/rW3/NGOfEsnIgdURZdI4Cw2EeXn++bmm9rZFzauy6XsfT
wl9xnEsuDcv4Z4TcMrYKWE5QZYrOvteZjfxYCGYf24x2VkJ7J/a+/M4tkatRupXbYXUtuQs9URMq
9AP2rPiRN9GuFfUteSr84RzVaGH0cWFolt4GlhEB/N6uvOGmueTupothT95htnvlpC2EtMRcDzJB
ezVrR8RJReZcX9GlCAkPNjhPgAWoovCRZpmyIW+jLDpnR2iQmJK2SfJdKIEo2imhqjoe1ojWFvfQ
zCDn1VKUXioDzJhn1Rq3gLPmOItgQRheVvbqd4T+YwJnhriTWHiTrAPweufwefjNztpB/0p/Nb7Z
OcmdmJofiUn3r0cJCqG9lZ1ES3xamdrJwLUP4I+mIPfRUGP75IPpn4bepDedK7idXTzWG21nr5ib
zsE1c/zh7JRxbHuY6+1Att6kr3v5jjmQ7es3R+Pejr7W+qPXVpI7mCyAyk5MsHVK7walb0s5d0g1
iEjqdcEpf4yi0L0+xKVrHtTsE/eSOukFcgaJCOJjImNFO3bbd66Y/U7eyrWS1vI0/jHCHfqC+tHg
51V09gopdZtRfQ+kUrTCoV8DaC0FTDh7GjQvka6UYPLyiGdxlFUF3Nu5ViJw2+8H19vRY1M9Kere
jz4KAHceSzTSR72w4lT/n8PxxzQ3Sq2SlAxk2NFZ7++85KtSD7RGR5eVgoduEA6VZJfFh/rY/Ioa
S66efSAbvI+EDWZVPCjGi6y7EVuTy15e3j/fxHm8NIXqmRFiOvyIeLZSxI2bAlJio6P0TMbOub6Z
VqeAC3uQI05DSKHgMqsCt5ShdzQmLTT/3n2lva9r9MD3ezWxGNv3v4NI3HX6thfdKN6OjctyMACM
uGgfKN01yRrDwfLJ+jMT099nvr+SS71UptUR0oO0V60+3bWm8eTfC2s6Oou3zJ8tyHfrKqj7oZtr
mgSlFM1hKEO7krM1itTlm3RmhnP6uWwEOuswIMN4kjQHKHmw21IztfWXaL/WXrCUuwFwCwlBZKkV
wHa56SNBQ2q/bnHFpI5g3HpDAq6NRwj7moPkFsZTsovKp66yDuxTrw5D4yZkV4mm+PpPdtif7+Dv
VtWI+0aQ4UoydZuPluI22UYebxIVjdHaXareqpFds8qUFBvCUGafV1M5xJG1Y1w9EG/bkF9qasqn
lc/6kR2e4uLZZ3GLEbUjo4mK6Wnb4JXoblZth2CbFHd4rFVJDjhHYY0q25dsGxsfUvSatuApOSHh
P9DIyRrZDLwtG6DtaAOMt0ukGz/N7bHUDrQzE31w0nCtrLLsKmffzF3mXSInMaQ58Xx4yt+Sc/xQ
3KSb3uke5ZfgIT6TtTrg4i0ws8fd3QkdgBkCJca58PzRHSr09MqFV1q11vm76+vxXffiL254fwGx
Cu4BQOYvT3uSljWycTgcGfUhg5RaYervhPZEgUYStjV4moTmkY6uWluj3ppe+gheYXEw5RQkP2ao
1Wbqr2zdxbBw/k2cL2bQNCTQSsB862RTja8yUB1hFNo5GV1af8RQCGHtG2oY7spkTBN7bTI4r9yh
VVIuapyZwD/k2ZnmkUnDOw3E2ONdHrqoTnr7jtlMO4beyqW49N6ej5lzGyAIo1oEvrczE8gLloJE
PvoKRDP4S5fWGLGX/O7M1vf8zzy8ykojqvHfuczRiSgABL52ZJZu07kF7pRDeUisUGyKzqkEjZNB
2qVFhU4kyRK0VZK36bd+LBpajjWQKAF1w2ed/BC9pJKA0VSZg1vRIb80i22Y1d+0N2uy88tbc2aM
cwXjqIGDEAyR50pwUHPoGrvV2IE5noQ7BVCq8a9BDVeChcVcAtSo/h4h5w+IiuJ1ReEzpTYFfNVS
AIGUrPLRuNOHfe6H4Hfc6KCmyh808lylK6diyRvNrfOhfV8lmlTB+3nom934yAnZRi/j3uoQ3q8c
wKVXy9zW9C2znQkS/DLLgykKyw8qyIeFG1EozSC9gYIV6UHNGVp+eZe7+looMh2va5uIc4Nir/Vj
PMBwoG17+rtACgOMR2Zce5tQ+9Qer49z6RKcD5NzcDExlJLh5XsOs9tSyKD33Fk+ffNAtRH4I6Jh
+7q95dFBTx0ZQ7h5ldu1bU8k4tcDnPxOKXZjB7CwxbpNWtv6mZarudjlE/nHHLdffRpXaYcm1bOB
xiXm+DdgubEU9BygPUa2kYVee5stOrSJjxbQK7CjG9x8lmXWQCJZh8GAGCbtwtEcFSQRrs/iUgEE
eMM/ZrjrQQozSVRC3MtRchdQUxxdrbiDqBIOqClD+E75kj2Xgow5M/NhInW1NHUtLbToWWffwN0T
PTOSUYnwDZ3gpBt6EEVT+Mozi1Uv5Se9Z7Ya3ybio872FclQel/LMX4T2/w4KX9/gCJw1UE/aMOp
xwqXs4Ai695/ajNT0cF6DbTQpmCuHG/r+BR3R/0hf4nZxiD7MInALBpZrRRtUg2qQdJ9WLx2+ilK
h83/tEaKwN080KttkHzB56UQv4nctrkNgPav38fYzSKz1N3ReyAQvRDanUBGOxpbUy/WmigXz/ds
jrjzNnq93HaSivTZxghsEIm0D+c1jsLF1CRkQSFsiR0Jwmlu0yeS1BSCD8i/cYgjVDykwZHDz1Q7
ZvVbVDZmw0S71B2lfV2Z4iUnPTfMHYOxi9Gh2g3h2Yufm+B3+nhLVBN8oqY/fJLIbN4frhtc2vIU
8i8GUE3f7a+XlwKrhyAtsgp+Q4k2Q30npE+Vr1gsWou7l9zI3BA3sDAZa1A1Fqg19p3Jws5S9Ofr
Q1naGHML3On12kLR6gpDiRVmSXFjjd0xTu666L3IXKVdowtfNCejEUUVkbECkvdy5lIxBCHptFK1
WFgFy2wPEPkUdN2epkRW3siiTaM1KeOfeBg88SYRFBgW8Njj8TCRSDRGRJTiarv+IOe8txXPvk8h
rIUWxPiTOpbUWttxBSG2GJrNzPJMN3HPRmEsYLZBbt4s7/w3ehLc8U14If8kvJ2b4pyMGIJsQu1Q
HIsSyCG2B6rZtf+gGithwv8zJHSBASYJgmYe6g3kiwyu9SldHTcCXiCkt0MpzJ/KsDxKKoiTyyEe
zLQojCMFuxpA4JAJvr5jpy3Cu3u0PPz9CVxgZFQ6JWkTRWdNtOWyNgOoRWeDmekHIpvXTS0dPyAY
v2EvIILkM5KNUPeZUCAdBM1JfZ+yUoGWjUjs61YWEzQaYmlsTXR0oI3w8lBoVZvjIsfbRBvOrb/v
imecOzr+Lr4yQDblBxFMfOHnqLjRuyfYnbH1mNPd6e/XP2NpsPOv4DxBPoDKpKrw3vN9Qd2oOQMq
VUjW4IyLuS/gUAHVAnASKvFcQD02autVEYL3BO2eGrH6VnIUciD5vYesgqJbhX4jHNv6s1/N7vFk
Dd/VyLltbuvUkALVSgNhoNrfZWG492qyb/J0l/ZPkrBvQezD4sjqq1eJfYRtYg2iG6NXhKDOvGur
90GxoVOjiLsqd7H/bd/7RVi0i8VoK4do80jJDtw2TtiuhRBL9xt2Bp2YHb4FAS43iKomWVkPiJa7
1PHr91y4GUdlS0xZ88zxOYBmCfKhJXO1lcth6aE1ERIBDAKAK5B1l3br0TAqATHSuQpkQGwSgx50
GhSbgVDV/Qe7b2ZqmoLZO0tNOqSbuxHlGnQQOEHNxi0TxRX3NW1h3nXMx8M9A1rdA2azFvBsZWhT
3gflYKk+dJx87+z5v7xOdzR/DQa1GBXNjU7nbjaytvAAXEqxeLro73woECtZZGkUz9UmtH2a2wHQ
kep47CtTiIYV37K0gjpYGoBTmrjq+HdWogI+33V4h8h93zhSrmQuiQNix5Ga/QO/jKgPZJpo5MLl
zo2TgPErN2pjSlWlZo36e9jaEJx1hFZ1QEl0fbssjmsSWYIHAfUk7zKRYS3UIQriM/WCygSsZ7DC
rgrtJhvXHo9rpji/KGcDAC1pGp+LOlE3MZ7DThz7oSuk6CG7PqpFBwUwyH+GpXJPGQFMzp4ESoqz
wMqEOrVeTgypoCBq3DJsx+IG3XhdOuyJglyWJXRUBp9E2Hl3VTeKihMjDAodpkoh3dIIykq7dNT8
5lAbUi/ZUhjh/32a0cJqOo2kD5qfh+VvUQgK5BFVqd+A0DkCDV9WqsNB76TKMH21r4ptKbCqtNpW
qGpzHIJct3CMQLa/Mv6lvBI0zsBLBqb+SXOam2tjSJOwkGiMiKlw3kezsKFOEJof6No3I2st67h0
8SIqxJMM4HPAtTXOvxVjnODA18m51D9FtdxruJM82QuAqBDOJP+CJIoZEKSek/HYDNlNFzpy/Jh1
ntvRr56cPeXTCKvP65tgIUSmSMWIIhDNYC/iW98zo0vqnvnpWQ5KUyKCmQmZqyaDYzBXoNRk3et1
g0seCha/+yWmuqvBXYsIHFkF9t30XLs1etDtlljmF/01PjXndJUpbJpTzgcDWIFYHE0vEjpgOB8c
NamWdwaM4Uo9p5umMNvnZG+ld9G+WAEDLZzcC1OcR8oD2JLaaVwJrudA174CFvxSxHTN9S1upPmg
pi+Z+Xil8zyIRsLSsO/ibZNvUInwhiea57ZHtjm5yRyCx7DieP9H2pctx40r2/7QYQQncHglWYNK
pcllSbZfGFLb5gRwnr/+Lrjv2a6CEIXYOr07dneEoyuZQCKRyGEtFmQvnv5Kpn0+Rnn9rNhKmfHA
GwLowjKAUCre2KCIqd2aNew0t3ezuSnmkOrzxp+y7bP5rf3SNBsODhflTcD0JaDZl9IMQAtBqi/X
P0QSpPP2mf98h3Cdc0qEvNEqdmIMcHhLZDS3KBCjtSRR4frzTfxoT38lCfbk1KUzTT4kldvsqVIV
4WXVqAtFBBtyE+DelzEWNFtARApQxF1efM05uk35q3kH39X4a0VLQqi/Lvvy2bufsPGqmFlWm+cT
B5gsBLYzRuEEt9hTO7VGp4d5xY/tjePd10M4R3oH3Oyg/d6OoTH9078k8wGUV521qYbHZgyMndvi
sVkqe9alxwoNfRbYG4DK7wt7y8p1pGaDrxkOM63DNf4+arfMQyFqqfe9douegJR8t52Heei3bOwC
qmUHkipGm2U1UFAtgu8Xg4kApBL7QcHeMmuGNbLTi2G/rWUVeCBIdscNJQHLI3Pcx8bJ1r4X9ttk
qS4q6Y44nKEI+d0/w5iXB35u4qb1vBn2/QUjn5sb+2Z9b3bZjt24T8B383fApX73I/2+2ne3g8Kv
yUz+r/APCU89Hduytld2qr0CnQrdLdOVrfV8E8Vjxd+ioLJEDzPm3C4VJHTp3KzQYXLrwalDagPK
bpyOqROSl/bZT4Pe3ShRSf9kRK5JFdJDBEOKbatzzaIxmjZllBUB3fYPNshjgzkYouJRO1ib7zf9
AznOX3fll/F+vk/35HcVoQL8JXu/7sb+5DOufZDwNE8B6tV5FT6IBOahe6u372nYhfnPO4D63IzR
sCEnfz+F8a9m/1Td+vjG9lb78k8XuZtk5z97EXoFbvp9ckeD74jnduClrdfA3Q1f80AFwfVn3OHa
x4puomr6xATn0AnsY5gzY0+ZE9ITmFsj83VjfCGbYR/f66/DTR/ur6/Tx2sHncwI/nlnNoqeYo7b
7Bo3t+2lPVGtDyxQ1fvpFiXjAe4JWbYYSd/r8rgml5pi5AnWiY5i3iwmlldqqyjHpq37k/cMRceb
f9Ci2b6wSJV/leS7ODmph7Z2B2ltFJCEYzDZHsOEHARlNykaDIYvvnmcJmDLzHWkFTfNgDFhRW84
P1qicgBSQPyLyBSzz8KN1vlj0lRV1Z/snNwaOSZ2/fRnO1rb0ax/X1/Hj57E5XjFFtJ5HIroT1xz
FrfEM7MzD61Vp6TTj2DnxksqUyQvPkYClyIEo/TyqaydpelP7jRvwU+HGt++aaLMM9Ajo7gTFOqI
80DlUjgDySBr7u0vCS22VqzqglaJEAxCr528MgauztKCFISA9uD1+p58PEscRYNvioX/B6Xmpcml
XVw1I6HYk3qJwRMxRF3qRWtWRYSCU6iZfvt6q5j3VckUrnT029h6HLP+BDBTDvVzs3hJULJH+JNg
GNFrYyschmwZAZYAIAMLML7g7LpUMrdyt7RLLCNZF2ezuECkah392/WVlOQa+VL+lSJcJ1PS2rQB
R8SpCbrnNUij4vgaD8F6CEkWzYp0v3wN/wrjf352lrK+rFbil/1pCZclyN78H/0SkPDluk4fg69L
lYTjxPyW+G4MKfM2/Zq+qHDBZaf174oBQ+NSCWPCLiQ9fA/p7I22nog/IsA7YVJjsMPrmsjc3Lko
wc6nokbD2cp9ePdPbbKgo9tnrVehksmluOh7NIHB+eG5adhN2mUZpKyzFrF6lxnWtrXy937wgs/o
81cSN/mz/ff9NJ8rs+9PVQnO+9hMvmRGeYu+oxetqRQRoNQKMGSO4Bet35j+vZRF+n4ucrLA1pok
KkGJZRvvK4Ky6xrJzw8ia/BicqhtMQic0ENfGyvEpO1d0qEp22w3ml/e1IBUd9ON6Sb3aWyFYM78
Rup1Myfz9+tfINWTY51g2BoQNp5wgLOEAaSj1PsTLb5XPtSkxyRVtRerhAgH1xkqp2WpAS19bZtO
6S3VpkemZQofK3lKgvUd8TRwCGCHqPVcbloMSNvBtWMYCPsFnLoA04MhOrZ0DHW2edAXLKDrL3Oq
UPthmBvY5CMwzSvUI6r8gRRVaOIJ2mRf6zXdX19lSeB4+WXCCqBbpcmG1sWVg0dkpLVR/KVFo/vv
eN2we3c/GegKjtxn956MW+endwJPakDsk+pd89H54DNQU8cb1wQUmDjQMPR26cXziOG+wg9TE9Bm
BuiLDgsLiKMsuvEr7TLK4plqvKbRFM2riYLOmqaRpbPrgXcjr8BgZDdt8Vb5G/Ijad7wxg3Q6amx
X0ATUpzdj1cfup6AqQPIF8Rdvsi84NUzQEJcjDCm7g/i3LbF+/XdlMSsEMDxCQBPAtZom2t+5oja
wV4raufjqe+m0Qn8utCNu7FApf/IBs/Pdvh3/93QvMGKbOatbuAUjbs3NfRpRde/5ePRwnA7an38
TYDpULECrhdrUnhxOp+QpDayCCgc+j5fHL2OQFOnwpv46OohzAS6JX8UcNSZS70HjRmJ2ZTzSaP0
xmZLF9YGfMacz3g7lqrQWaqa5XO2HBTeffEJEs9rNXhdPZ/Q5qIfFid27mdbt24A2JcrIgupKKAS
gbkP+VlfbOCPM0cvSnuEYgugqzCbSvcmqaxbK8aw4fUNk64hkDQIHjv88cE/5dx2vGxs0ticT3mV
dUFi7sFTTzAIMW8Ap79urguTpPs5rhSylGgF4eMdgkdE5X1CNF0vJ33W/Ec/cboxqEgCZCsOcg+i
NHepi0ecYxoWSdJuXda77SFrXPpeDyPefG4V0zkoXWP82k+MspfrH/jxqOL7kN/hvAw6z48LqzEM
1VpiJPAUo3n4lrl2ySe7TMUyfFxzzO/btg7jBVQk5rUvpbhr4mqNpS2nBgNdt5jCXw6OpqU3fdVl
X3V7ahQdexKtsLvAxEEPDucEuIzxrq/QR9PEt5/9lrBCSBCZsZPYy8l5st6LG+f1+s9LShOXvy/4
MkC6JLGW4ffNNCx+FLfpCej/AWdTfQavHf6pkPfxCrqUJ+wFYbk1FBbk+emR9rcUlIuvufNjbncz
ekU9+8usbYye81XnaYgiXTDNT236s7FVM/yS9ObllwjebK0dktSzhenaZGMNt86bU9+ZSMc1b/m2
KUO9JAHd+cPDm2IF+O5f3ouXcgUP4Ju2tqJ2s5wG/1vdRG2x79Yti7eoVb8m/6ioSWS2j8lF3iYL
Mihch5e2b43AZWZduZ6ywkT1vcpA987iBz9r4mA0q1bx5pDaE1iB0JOP8RKgXAj7m3U9XXA9rieQ
UEVO9qvIguZrfPN9NfbD6IV0k3nb6wsqO20OMF44AxkufF+IMxbf6DJr0lc8C5xum+t5vV3cXpWo
4r8i7tq5FGEdG+qn8TyN68lrwZ5pxLuq3g13mPkP4lvwnylCWdkpcQxgPBM83XG/C6eS9rTMjdpf
T76XsHsd74SA9m5zY2idtevs6jTmeXXziXU8kyns3Gi00wQnDZn6mKNJqAYQeFN5+89IQQkeCTF0
sn6YUUOs3bt9huqvafd31Fu/TehVUgiRGT0HF/SR+0D8Jzr8ufA9d9BRYjb7OblLDHdrxtYX6npl
tGTEViyczEXDQ6PfinMlYerw8oghfalVcc30E7i2STB5Q/8Plrm8J+XQKG4ySegJQDNkEjmcIRAU
PcEwktFe7S721hPaHq2beS4pSuldFYIucgnLQk9exh51R3eqq/umpcvBnXxHES1JVxe1cwvRC/4h
Rkt8MMVwJ+QuVuRND3nh9UFmDUtUIHMSpqv38xMWAxRwvE/RoeWKHKhrYbLZjQGr5o5zt12ZAbK5
ttYUjkvmRTBH4KJLgeOaikC+hGlmQ6ZUP1Xu9ASCYLCK+cOX/16TcxmiD/EHzc0obL9gmhFkY5+E
o6+qZUpK5ehh44RJ8IjIcIv4um7hlp7FZkhBBv+Aadvu1vUW/yael/7LoCMxV3idv2kTF5A1dov+
0mRxAiNOlk2DRu8NyTR/O3UTSKwbEDkMmpN9TWqbhildssP1FZEdHWDAoKaBcUQP7YOXRwel9Kb0
mamj/zOOowLX02nsAfg05LQ4fUYUCNzR0ASgUxE3V8vNMukKXz912rCEJk3H56rz7IAs6AS5Lkpq
Sx6Ib/DyRY7BEWK2mZAso50FW9KH5H7N83Vjm73+GWs6kyK4gh7Em24Gj30C1aO9TYe6unHoYO+u
6yLdIR/cTejh4ekwwWY9k85j4STGCcgWQOAc0TtYr2Z+j5SUiqVRMmwDy/0ri1zGzf9T22jCyTVP
PzFkFFAB8tpyPBrzUk37xFr14TgumbUEWreObWT5DVv2VubrXWC4a4eSPSUDUmTUdgI9I10S9C3B
6HNl5xhU+MyquIBe1UGa5Yhv00GvBq03Yh0DckV9MHqXfFv0qXuKh8pXlFz4AouBh6cDCo2/X9Ah
LRwRtMS5de8XBrobzed5Je9tY35JySkxMACC6Jn3lvSKkEq26ZzUFXcMGM9cEVSoTe21mTvInNo6
DTTSDGGtpekWzROJQpQs0gEYuE9QogCMpXhVLwgHRqOqjVOal0F22zvRHG/GbttOiphAdijPBfE/
P3t4x3FcmLlXcUMuH1mahTRhisST5GLE9YTGDc73CXhQYasmmz+1uVUkXXIowSafA90jIBNDY8vz
dQOUxdmo0MJlAknHAqWaoM4ytuBiHqGODqzz0EzGyOlTe5vN7Xzv2a0W9lk1HfvWRmWfeHfO4C2v
TLNqxapKJj+QLsEkEmJV2IohJpBritnpZM4NtEk4QVLRu9nGbL750oKgChMGYXOwewD8JGY01Xjh
L859RwcwSY4PrKputDKZFUdTcl4uPsi73Oe6BVb+ZPLzkoaOnW1NWt3GWIUBnMHFtABHGIys0fXd
kNgWZAIQzoU7wBtLcMXeXNt6mnWQmbDIzh/1UjUrLtfqrwQhOJ/x5PL7FhLsNo23FBU9fz4NU/bc
ji2SGdlTPcfHxp8U7xBZAulCM8HMVqR1a9r2xmkpfzrFq3af+MggrcvXXLd3Fah1qh4UJlkI2oUN
JmrviyrIfAUAq6RKgsUFvxuYdBFm+yJIermWiKk1+Ah0ZVnoU6m1KSxcAspFA82aJUPyMT7kTr+N
jdkJytw6WrMK95qbjeCGL75BMCu3w43iL7gH26kY3nRNx8uvHMfhdR4RKa0A+z5OxWhGKys7hYuU
upUz9YUr2Jm80si4+i6mETTvH0Svoe2+r1SVTJY7lb+SxAu4aZs8QcsyfOQJNEJ5Hmj3SF7nL83X
6cF+V+GmSG4ZLClQsVB+shAsCaemjbMsHfPWODn90bZOWre1F0UmTnK7XIgQjs04mpQuUwPv5PwD
jYAyaLK3ZPJwnd1cdwHyTfqrjHBQejaRyXFwUNgaokNoTzwWVE71QGdFQCaL7y90Em4ZxJxLnehw
BQPys01x07Kt09mhZf8yUafU0glk06GWW2AiYdvZ29UjNi+LWnsBnaTzajPrF8n0n9fVl/qns73k
y3N2uxp4mxmMYKE943uaRXpcB/Z6mLIfnfZQGg9WqgixZQ9h1OmRYnWAy4yZQ0FgOeRZjhwF4oYx
aGGrFlAS3pyfzAw8dCrVXzpVG6zcC51J5LZ2piKrVn2Z+bp3abypmyZwV39XF0/Zkuxs7a0CEe5g
7uoKrHvd+EJ6hSuW3jFn4gUHNLBmSZ144C2XfrtLPSMPuqTJN9f3URaDY13RswQ0fN4PK9ixW80A
zCshxvFC8/nGxulfAdF1NANkawCuEaqeMdIjeiZQMOdeA7i35uHg2OAPWWgbDJ650YzvrE6jfv12
XT2pyzkTJlhNMvR1tvrYw7qqf3QDLUMvN4yAUVqE1yVJD8SZJMFaJndxp2WGpJX0G0aeCm/TWvvO
OfpLWNdriGSUQqLUA51JFAzEZxPLJxcS3bHcefF+Gb91DENz4/a6ZsIaAuMXz54zliBBM3e2AXJa
gYzIouMSZZrzNGQlRuqH39flCCv4rxwO3Y2ylYXxCUEOpuXidQWz17FisX+bL74XIq1BoqZgGQaZ
p3bXYlT1pjIbILtiTPW6dOG4/X/pYJtBSsg10AZyedqLhRVxgqbL43j03y0VbjLfi7No4s+vg8cP
qTxAn1uIGS9/PU/NIrYYcGlxPW3QF3CTkT6cunHL6q9mt6scRQgl27NzecI96M+Yr3U1yHPxILG1
IqzqKnDq1+trxnfkmlaC76jqzig1wwBxnzNjh/y7tfMfnL4/jH69zwtFGlK2Qwh7MXxne0jniK8t
+C9/yfH3sbVXPaxYMocI+1RgxeJF8+9WgRgbb3DMCiGdc7lVdVWxnupgNmtItbX1vVZFHInHA8iu
g3QypRFeaVGXa4pjJhznD3L5n59dN3WdWhgCxZY57N4fdz3rtn79ONQqBaXLeKafcMwILQyzajhz
Gwh5TqpXt9Twzn5dcEqaP5X9yFfP7Dgvx5ue6BuvMBSHVSqFj6w7MHKMKwjHaapJ3sxEw2H16x2m
6gA7YwdTrUhWSs37TIp4iHySujr6LY7EeHHiOuzNAvRF+qZafnXW8yeOko/nPSb10GMi9rBoegc3
2+ogmwdzU2CRIg6sItMjs03yHQgk0TJQF93uulDZMqJbgDtc3ontC/m3pIwNmFlWAJn3Vw8yRzqi
sFA8fUIIsolIZfHKjDjFGkNdVntlcZxBEDMS/T7pyf28+F+ui5FtFtppkJoAOR8IPITNGhkbF7No
iqO7bIv2zbWPZRJhKjAqPsMdei5J8HrTiBerZoL/D3Z3k6ZBkys8gXRbCM+NYXSQ2/elJ0gmax7q
HgIA0Lzx5p2+gAckURi3zN2grec/QoQj5FBNH/QBQWzdbeJiUyUHt9ytoyKIlarCxxjQ7IhZK7Hz
3hptay30CZvfbvTmPgdNVYrb/PrWy1RBYz8A0dHrhhq04HOKtYpBVkCKY5tu7PnOj0PffipUTSVi
T98fB30uhscvZw5aR3Nb51oZPeotoGnpuE5huxrfjaVCRnqNnRjMlIxGjQNUqjkegFXeu3VY2doQ
6H18YBVg3Sx3KXe5PWmbvnUwCwyG32i01jEk82hvlsVav15fG9kGnH20OP/cGnUN0mSszYTMerOz
1o2hKg/KYhuC/UXhGsEbqHMu1wU4qHkytqA0TZzbYXhG58aDibYjf3SDcvg1We3mEyphlpenEdD2
pwvbDUCkqhqMKT8yvwepRk/0W6stMSHT5kThIGV3JTkTJajWtjZq1fkA0uyNu1HNpku3xuCtWsjr
IiEuXPgrnQaj5etG0bDaMTdM8UzwJ4X7lR6OMyncb55ZbWstyUptSOlMsBOgeEEWGvrD2+oMp0/s
C8yAv9AhUOQe60wD2XBtzI999kbcpzV5muhnlEGLIApThgE+wQ9OC+RmFCB3R5I/L3xmaC0Dx39S
hs+ypwg5kyNcJrbfFZq5IhZjg7UhdRbaGsCVtCXsQEGQLnroG4A9/29zHP96GPSxIq+M+UtULi/3
askS0i0TgqcF0FEpMKNaYwfKLWQc906ZhWn8DxiUQq8bVKYotXNe2UcZA+lfRxBcV2Y+A1KvONIc
nSDxbx9juJ8wjjMJ/DCcmSHaXpDI7vC4m+PnaT4gcRtMw8t1GVJH5IKNAm1I6FMQGwfSzHEmJ8cT
zit3ehaCbMcyNj5ahJZwzhWeQRZukDNZwop101gsmQZZGLrYrtUUzPZDnOxcu92ahCoWT7o9Pubd
Hd5C82EYMHVW5JwWhFBeAggfHfWsqqKKzKnYTP/H+PDTePPw2u+HIrY7O+3Ut3lxTMiT73WYMQy6
7ICE4ptmbvrqxT7ldqjT17jd5BjD6azAgmnOUQ1g88Ist9f3Ura+aL/CYQAcCUaahJOOauu6zJQB
yBvYmSV7MkfMo/qgWmZP0+wrAgiZJ0b3FdCA0M+D2FEIuKrYQuFIR+xIbyodxFP+HUO27bpCMpfC
DzbwVXQO0yQcgMXw63iuluKIysYhzxlGEuimbvWgQCMW1KKRhcH+imiq+pjMeHhxElRvWMcPtare
KYAMpyN9o08lEKDrcJqLm+u6STfrTITgLovBdgYtBo+07oVAYjkZ5C63WuB3Y6jetRSbpRImnDwG
5ktDI2Dgtui2mOpjmwRWm20TG9ixtirHJnMp54sn7Jo2zEaXA8IFx3x5IHRFh6MdUIBGuTHqmqBN
MZVhptQYLcIHuQBghn62S0/JKr9NzborjqxDniMoF1YBNl1jiCX11NReQfuI4RbqsbIM9MHwG0AD
d31ULZX5bqOduwmytGF1gDB0+Ie1bvfIliLLNxwkcFuvdA2ruJ1+JT4fJHa7WP+azm4WB85QxI8D
NbwYh3tsszutoKqJPrluvPgDDk3gJwkhj+HNRTHU3MdQ5IeMIOkxCqPK5EmFoO0b8xr4Czy5lwsI
PPVEX5DOO2pxEZgroPmbQLffrpu89FQBrAHITPx186eOenafMY2WeHEUeAQCI/A2c9dlg0y6CsNL
FrzB32O1PKBDfEDvyb11aD0Dj7QGafIpitlmJYfeUBxfqS4OhwrDPISOC+BywdK5KzvXhfvD1I4f
Dl+vr5R0O1wdS4U2LKghJBlyzy+yzsOvEzB/5fcuMHj6VHHzSzU4kyE4cN3WKrvM8GLuJkZu4qrU
wAHnddF1TcTi+L9XJHYbY/IAasS0/OVCrb0Wr2Tlb2ZA9tPgm4f6yJiAqGPfZgEtvpA9eIdCfdiR
5+uSZT4PzUceuqAw14AM9aXgeVnSxaEOLqiMLZsuGTrUE8r1RhvX6lab9CPYVvzNdZmyfTuXKShr
DHqZd70N2yun7arXdwyp6w7tg9fFyFXzAMKHtDgqDaJLyLoOfchucUxtKwK+c9TkdmTq5aM/6Bjj
U3TsiBXvP1v4h4QOvbSYMhJ7d0t9Gu06GWHrfmCM96kVNYe23DiALXR2/be9Ct9TtorIJINqneMr
gM7+cufcuUwS2iNp0FSP4NNFSpRstFw1qCVbRGB8YRbS4S0jomHWmVUSNgLzuCFoy0X5DrxzpX87
6uxYKxF8pCphssAw0ezIiyWXKlVrhqfkahXHGIBLyCn0kxsMKsJnqUZnQoT4T3OcGNkWE+FSNYf5
2AJZabtacxjHXmQNT9dtUK4RR74BVT0OtmCD1VLmGNKCDY5Aoq+mpzlrg3FWJNxUQrjGZzdGXvnF
pJcQUgzIjK8AnR9JRHTVmItKjJAd8S3wRzYajm0/BHO6K4CUpQjAVBKEAGVk69KBERMpJQAM1yNB
8NoBQV+ROZS5dM/+z56IiaslIXNiNVguj3ThOHRBu36iRsYDLCStUEWA97ncEECMkSp2+aHJncD1
3/O8iECZpYj7pavl+LjEMdKIMR9hPwxAMviWBj2I/rvE0Hc2hHjA/R+FCFtSZ3SIPeoVx6wD9Q+5
Y0ujLofIghG0H/+vJiKVUwG07CblntozDs0bjW8NukkUt4FUhmvpQLJzMdojoiXkMdBTOhYj+E1f
reF3ae2m9NjYip1XSRE8mLF4WYqxdDhl466M2txAOP04jgqvIpfiY1aXA5tjgOPSvtoRL1gzz+mx
I+XeTA9F728tTJhVb9e9F99csQqLttD/yBHsOAFKntvUBT2uFTowfQzRASAMjY+em2NO452OeqgM
uFS6CTF2NaDSjfl65MJ/5P7zcO8mQWErJxv4l3/QDFllAylqPs8phI49s3Fd4r84luvj6plg7TDR
DH5D+9Dq8V7Rg87+Va9fm7UNGsveXF9W2cHF9ADubYALENSDL7fPXku80v0Z7Qj1DkWYpr1zs5fr
IqS1ZuTc0MBno3SBvNWlDAdz5J2fo+pXAyMzNHW6s7Pl3h27DaNfrOVhIACNAbMC6VSYc5KHLaZj
+XwgMvcocgu30VTpFh0SOL+1+q5VwdQEhB56PUR5+/d1JSWmAkRQTAciNPnDNHyp45qC5n6eG3rM
J7JH6g/sX1ta7EtVRk4uB5rw0XhM6wtr2axAjm6Mlh49W3ue7e5tnNybckkOFZ6j/72/hU5/ZfFv
ObvLE71qWFH29Oj2B5JtoFU6KnyUJAC6ECFskNkUZKlcqAOUgS5kWT8GppU/glD8qZjpHsMQimtd
cuFi2o8Dk/C6I3pVLnViltV0lQ1b1NPX1R0CT1XWlPipCwGCRtTDiMzcI25cNQSMm8Zcdgm78R6T
Kt06bbez6911y5NrhNSyzsmtEYFfalS3PTGoyQOVxPmlmeQRUy9fr4uQGh36Pf4dt8XdeCli9ldX
mxfo1A9h+bPubxN/n9SKS1GqBxq9+HQorhERm2bu9LjRdDj4cmb70SPbdP7vgy1cUX8l8C84s+dV
T/y4ySjOTuoEqN30aOe8vlASb3ohQTidyM1bbFkhwTGfGrTv0PYniqmfEIKqkOMha4ZMuYhXQXLX
qBKK+4K5t/X7gBG4zXUtZDtxLkDQwpnqxS5KCLCqILaC6b9sIuSvU7yrdLAnosIFeG/hDOqtPtoo
E0MBfURDLUnCdfH31HQDd8kCe3oyFv1ETBVcjcyKz8UKBwVzghSYciU9pvGd3v3SbOS/0eOeqMpM
svvuQj/hTp2RgsodE/rl1MuOcWlibKWfaDSS7JGSB7oYDwvGCcoJuCkai1XzOrJL71xPIUxOjHGw
zRri2/hhpV/HaQrWYFjqzUKqsIsVuQb5qqKggIwNyjamECNlY5fS2oI0MNKnAFE37Uijh5KoaH6l
ckw+gWRhRhcPmsvDi5eykdo+dg89FutwINWhpAe/UJg+N20hFuNtoBi3xxww/k3YOs218zZZcY1D
RDw9QRNlqVolQtgemrqdm/BIwbaBc+kV7quLrDsAmBX3gnzB/qOKiKFTuL6W6B6u1qLkrS9sCtdm
63/KGYEgliN4AvJEvE/1Gk2ETTvSY+89e4kXwR1NdfOJSxuD9SAJwNWK7ecR9JnjNhatjbUeS2Zp
WhmxBsUQLSe1Yu/5+f+w939erxxSBqm6SylLX5qYdIOUznAibH6sPzbGoWVjZKrGbmQeFhcFajiA
kzDBanIpimlTCUwagx79umoj36V6iPz3olg2maWZBppJQSMB3DCxLUlbTTJmoO095hnQbqz4+2pm
EfV1VdVbZml4veBYotaBQoHgAuqx9ypCLVg0+n12xRR4Vpi5inemVBmkhv9UI3iYfblk1KhaoEqa
OJkIQ8aXTo9AOnz93pMZAAbM/1eEK4Q5C+h8097ErjDjULc5Ws3vnGQHGOnQL1S5TJkFWLzDw8Or
C48+UR0rK5qVjOzYNckWDy+edr6ujVQC8qQcKhN9YSIkBQVRIhIAiEUsrQg0cI6Xn2iuAxLaXwnC
05/V40ysP8/j7q0r2KEcfuv0OXHp/rom0gv1XJBw/tPEzUy7hCpodoyTw5JH1hN5Rp55GTFcFbXT
JyKsc3mCQeeD5U8tD+P40vE+jvaJuYqXj+zQ2DoaEBAL8WYUwdi8YliGwsHjChgeO611ggL86Wv/
I65ahTZSSRhzR7c/zidwAi5PTsOq1h0MuGhLf6maRx9ZhcxCDYyp0M1lRxRzWgBdxBSDjUzNpaDU
72Pgo8x/3osAr7mBMRTKa01m1udChIMDL1DUeQ+nlgCVBCFA1zuK9ZKqAZB6XlfFi0dEb8jtIR6H
ERIm1gU9apId+aUTxVtEJYRv2tmVZiWG5gABBD4zY5E//OYH1J+m6PrJUUkRQt7JHpOiyyClLpMq
oqPnhrPXdGGc56ruEr7u4u0JviB4T8y0EiRdLhVqFrtMMeOEl/w35zc9lWsR7MGh2LWvqmKTzE3b
mA//l+kEVMmXkqge+1q55uzot6sTrWU7/eyS2gvSVNeelrJ8G53BVNiE9AzxMUgXBTwX/CqXMg0M
V9o6LRiu0hilzzlsiy6wSoynT7+ub5lMEtDzTdgfMIGRmLuUlGkpYF9Lyo4GOXYgOqzTJ0zmB1qr
QAuXmQZauziGpQOyV7FhfQYGAlBaSnYcNnETvrfeJ0zv/PeFFavLUfNaQOsddfd2qI5ou07Gx+tL
JTO5cxHCGcKcFuAZCYOI9HWebgHDOd2iRzccrF8oDYTKSQmZ6wH0FxozfVg5mFIut8ZASagEqybD
mV2C1bGBU/9yXSPuIcVDhPapPyBPSLyJMbvZtd2ctNCoAI7ZUIB1xfmWfW/bredWIStU7K7SixWN
P7wFBzMF8HiXGoHlieo1qyAv7h47lj5VKBEken+b544WzPQ9KX+DA8aIV8XWyaz8XLCwlO0Ymwbr
ILhL2522LsGSjduYPVFVY7DMzB0T0xJovcQjVQSU6DNCysWHmWvDzq0O8bD7TMkTXTh/RQiWzvR6
nTvMUx3/LFYWLsNhTH5fNwyVGoKpO40FOAodhmF0T1O+odmdq5rAVokQHI9D09hvPYjASmFOAitl
V4fPaMG7Y5Apt7Ahl+ZmkRwDvm3PjqaVrFswWxpha7m/yWIkm+uSZK4B70SkC3BToPQpRAl5UtZg
sIMkb+4nzGQYIx5yBB3FfjvroQsO8bshdpr92vTGj3U0VYV96WL+lS+2A9U0c3LiwlU4+g/sV1w8
f26/PDCscLAe58PZ7RON8jomjpBXhx7Q+6o1tFWjAdJzeiZEOKeaN4FszPXYMUumXQKQ52l8yjzz
sVZBckgX7EyQeWkaNPZ1Z2EEnqjc8Ak0ZF7cThFyywIHwFeh/xuAGwiGRRkF4PsaErOjlepB2951
IP4pdS3YKK4+mRfHHYEHPjqNOav1pS5Zufpup1l/dNHMwG6C9OR9HdM75Y0k0+hckhB0kd7pSm+0
cQOaSZSWz3Hz26bjtu/ioB7314+UrKnIBGgSbx3B+Bl6Di/VmtDxbcPBQq3fFQ1WjFrcWtGjN4Sg
m6A/AHOqkCcziXN5gnIjy8bMyGES1joc3dGZgwYglV7pBMAE2iwYH0BH8byb/F9FVwCA3Tz0A/nm
m3PYFI7Cc0kXGhkOYEEAlQgZgkvd9XgECkKelsdBP0yptR26OHTL256c4kkFvCiRhdcHn1dCSg3J
ckHvjMyLh8nV7KjVvvPQLLoTWAljgTZhIMvtWBVxoG6Fw/yDIi+EHgDWw3wZwgADGywcDsIAX2kl
bQbaWpA6vlRky5xg9oPGfFjqZuNb2aOR31FtDHT6Y56QUTZejWrY9Olvqxy21/de4nbwMTzRC7gu
2xSbr5wJkPdkrLOj6fdb8Il3YDrVdllTKWxMLodnk3BF4AoX4p+SkFQvzSHDvEbebDF10wW2nc0b
zGNNe4y5NQrPwLfuwyLj9sP/EOBjJurSjDQNfJs+Fvq4ANcuWIu4jIaZmAopkoODDPlfKYLTNl07
c/8fad/ZI7kNbPuLBCiHr1ToPGG7Z3dnvwgbZiRRicrh17+j8b12N0e3Cft5gLXhBaZEslhVrHCO
RiEFaLxDUQdxEhRmtrt/RKtCgMi4dC9h6pEv4gzMArlvPSQA4yo2lvqUA3smTP7L+VwJWa7K1SuZ
5QWe93aPIgpmQ+kl1N5iUmoCt7CqBEtRCq99pGP47HIq5WCrsLCSXtX2qey/zZNr16kgufjxOvh0
9ldiOBOSTMakzuGYHKMUmNTKPjUfQWq/YcbkDq1+tlH+UqNnpXiZZGBVm67TjF5YNZ6uPoCzjtS+
Mx4t+hMcMZa9BegG7vJRSptdOYBHUHk0duie9Tsm+WFzskWR25pNWuDqkUxEowj6cG4PoleHqowV
LTlmJamlQ7VLX/s3cFH8e526ksKnLPMSgG+tDikIQRHbuWmKN1YrIpBZXQvyFDYaUlBQ4NO8I6BW
02yRUmhuiALPDMD4p7D9pluX+8tZFQTsNMQamNRGAHO7aQAOkzrwxSRHA+3UT5kd/anbBFhaYS5t
jGhCBpvBjdyXuXYt4aL+lsndmDmWhqzpsDi4DNfMf47KPukEvmLtwmCaHiNUyFuCM4F3Fe04IBGf
0COKP6TNT431q7Q2IghFfc1YYl4JHgB5OCRKuaUoNGNqlENM5eub/ihtgbVQeOGOPZXusCkoiYhF
FFK6oKwL4iD1X1++1a62f+l9Yxs91W6jkmFnbQoXt8dNd6n3tSCFSzfZrn+7v+uiT+Uyn/3UxWFi
xfSYFIiFml+xtrkvgIdpWuwGcPf/2QzuAkpj32RqiM3QzHSDelxgji3p5QsYNf0x19DHsq+NZ733
LKsEgpsgW8njIfLiP6bGrwxxOKRRoXdYoPpsfbcS0s2k+YH2y/TFfux/ht/bn+NDFZP4GSm/+ytf
31r7Y+odW8BnryO97mWalcB4qSLMo2cF82IgOAuuDQ8/9tcC0Z1vw5VhEMXhfKYZFhUcdk2PQDwx
6I8QlM2WSbesIynRmwRYrBZBQbCYvHbMvujDFjVIM+0DTHguzEKTsOixZjyQVfj7g7hL5uRj2EQR
JpqtuCA15h5GxR1Vy9WBFDiPAme+vvwFugI3TUH/DWeqjDjO5bgroF4NgJzCFFiXMUnD77FN0u6k
nYpfo1oSrQ/UngbjSfkiT0GkPJXI2PSiFq3VlV99C3fvKzpJETDmABFjetb8e5DAslNuS5OwVFS9
Xpt1wdSjgaYgZHWXMPDWRGfAIHWMAVP2ofxcUBszOy1JlZNU7cPJCsIIJJStZzkXlvgj2056TNSh
F2RiV0Pv64/gdY8lqAYoGCnHC3449LBa7tycIpKUJLq0787oKT8omTDwcGkuotm/NYdxLZzTsxj9
L8DOw/A/AKO90fyBkpXb1ALztVgnPvZZ8N01DPVgk/lg0QE3STXOWGG9yxD4quBELfZD/kvWjn3/
E60d/8FDYQ7lA7gU2RE+6wf6MXCpGThWdC5WCSqT6PpMSuR9RJ0JaxlUgPUBGX5J2uJZwEV1EWWh
hBY8eizS3i3iL5ViuUs1L0yY6/QY4oCVxiPxy32juPYW19A7hSAGZRAkNjm9zbWUWnmMcdeROUE1
Z+6cBWH9B5idyjGlzsmZX5Ri3lNBqMyzi/xlJhHJoPEZ0SCqIbf3RZFjpmWDSo+O+puqIwqJpQ9c
cDKUhyKOPEAso5drIm1kgpRsJmbSbPHGEmQi1uIPaNHfH8EZqzEsEtoYABCQrW/ouHMHwBRg5HNH
LYEaraktYim0qaFTVMEZ365WG3PD7tQoxWo9uw3mn21Got5Nftu4i4L3wZqfQ0kBoyDoiwMbAmf1
APGaS/Ns4qmTGG8lqwc3lqglcHPLB/P30IIPxZDdwib3QU995cabdJhz+BSojeGr43Nc+drPMj6C
07ATFYPXrPi1KM6uoAEOdVoGUYNbflWO2Zmha5T8h2twLYS7fXoZz2k6QIilej+6gbCc9C6diUpd
TMXGz/fFre4eqOZAOmWAjuvjclztnkVLm9oRpIWWvJv0pfxMxudoVIDQ0ZOwEaj5mmVegLeXaa2F
KIK745ad0KVHCEZz0BK3qMKTk2XvYR2KnP/aUYGGwsHg3uL7+dhnMqPISWXgjbRavTWU3svzw9xu
uspV4kM2HaMKGObmg+p8XehWhyCTzW3TgxPjEiminqW1a2A7wCjAP4jE+OLuWA5yDfQrYJ5pLN3Z
Vkv9JGoUwWVbu9i4ZOigtWG7db5rDYyr2sRGnR7nPtzEmeQXCdr148ZzxoS0xb6p+mdqMYGjXztQ
DPuAIQ1oYHjTcNoKKBwMf6AIcoxBGQS0B4ulntDVrm3gtZDl76+UVFFKXRnQQ3+c62c2f9XjWXDp
1DV1uZbA+YBwRsLGAP3AMXYeS7PzQgzqG3m5lwEqUVgzyaPlWZ130j7OH2l6khCxpiA8rtINy9sB
I246wSvfH7IEbZzWAx38KJsDHRRACimUetuqgZWI5uVFX805jXSqJQxPL0eeHqfSj0abhNmPJHPb
VGT61s/ZAmvT4jpwq26PACARoN104CSBBIB+pYRISClmSnDfGq0eNJrlMdGOKAADDbdSZuAn9GkI
KXENAqo6caX06b6E1XVcSeAOWmqUeQQjNuJSBY2qg+na8bEsRO1J61JAx45MDGrfBreOLtKzvGtw
K6zR8nqUfpYc1jht7q9lzXY7oKP+XyncWvIkrGKADwDraD6poeE5wxuKfn2dIRj1CjkS0FushSig
PAPvIjpikMXntK0ESK6eO8AKSYoH5PPyMT11QNlEp14kuI6r24e2KqSvAST/iUgjqcO0aMLxLyjK
CRGDM7yoigjZdXU9V1K49WCpc2ktyK4gZPGzbnq2+6WKup/B7nv/oNZM85JiBF0R5pTR83ur1paZ
1q0V4qAyM4E5Kd3KcI3sO0Y1mJ76Su8jQ3pf4qpluJK4qM6VxUwKK5LiBBepKXsvVNVgcqqI2H20
Ldv4Wx2KSi2rqmigs2yhkcX0E6eKSZnmVTpjhWlRO5hero3taDa7okgZqbIIdKfQp002UtFjZVVV
rgRzhxgDCXNMCvh5cxkx706q/oZBK8H5rQoBERHYTbUFp1DldhNNc+EcAi03dLQNOkJTZFEaUxCJ
rR4ZkMNQw4X1M/kRmCiMG8yKwWagAEo6je7Gbw5wtlu93DhpJwiaefDw5dGjg/RIAQsaHnnoEL9d
kl6EfdNKsIM2S0iszFvgVTp4afWoiGckLt34JO9zAvqPbGOZvlV9ua+gK5cPnaJo4V7YyXSLT77F
kSYpRpalyE0h/a5F7HsVVy4rB8sNo1IQpKwKQ7IVE1hIWss257ysrh6zVALkyyBPhTfWWe+Wba55
NoDTfASkIuCmVXk22pMX0A9Uy/nbkNoGOAZaQCCMGgZce2W/MPDKc+GrSfz7/kau6CY6rUHiqGgI
qm0+o5xXtspkXD6UyzE9EGUj0koYjvd0FlKB0ohEcUalAQNQLAE656iEyAAkHVFGSmpFNK+ylpiF
ZsKWLJC6QJ7l7vQQJWxCeQGzteaXhABB3Esv6U4m4WN5ZG4fGHvJBSHN7v5Grty/G6mckUZYQKVc
XiIpN3Yt8mZtUu++hOVOcS9VfYEdQlCAWVfnIwi9MspSNvV5Z2FOsx56wM/IdoCp/Nf7MlZcDVwa
poMXbmTYYi7vFg9RYTEDk5N6BYoJoIAc5Cj159LXGsUvk/wV0FGt9H5f6JpioDMEzIU6JuZRd741
JtOQ0bLUbMShmMtK6x8Z8viS6HxWXAyKW5iwQ5YGAxN8M25u1hZt8YA6tlHjpo4ayNEXYx9briy9
CNFv15QBHb8wFkA+0tC6cLuifOpMSZ4hrCy+5o4RJD80GpKB5i4a+v7D5mEKCB3zCw4rz0jUMlbL
gBfBumipEVD8yhs0YeUuqycR+dHqqq5EcY81ac7wxmG4wOC8A7Ltj2H4MtmPNfIkFRM55jVlx+AJ
jC2yWihecC/9rmddlg9YlhN96U10epa6wCuv5Snhuha0TxvpHwzE3x4STYfYGjT4EEwRk8ipEPOC
NKqe3DSTSNLMmyT/YyD57cj/YSZ2wVrEU163MdzLK7wmmekQUQwPM400r33l4kl/XyvWXIgGUCAb
BgOm/VNS0hpiiowacLGm7JJ1IynLcp9Qx09EZfC1y3stibO2fZxMHTUBOxO1NXOVxGSEhqPq2kYm
CwygSBRnYrXZpmNZAoekit9Z/t7XP2xd0NS0vm8w5Li6SM6b3MWtzdzJSgurkXXqltLC57YvyihI
OoG7WF8LmsaWFzEmfnn9rlg21wxrGUa/L7cZghdBYnp9Kf9I4JZiayxqdGjaEXyxv9AzFIJ1XXCF
RIvgAttw7qouWuCTQvU1ZqTuf84ipycSwdkcQKkUMbAMgR3AdnpgOL6zvX9T1owaAOoWkHIL7pU3
NCabYmdKgPYBVom6YySsTmm4G+znP/flrBm0aznccdRa2tG0gJweRALAV5Vovvn3EgCKjQSLg+wo
zNqtPbNDwymtEchZteKhH2bSvt7//R9NmnwAci2AC+AcNkhqmC6wChlptMZX/bJ0UaCLttZ8HpL3
udhRlN/z2R965rJvLTCaZ7fKfky5Q+ieRjvmAV9YEgGArOkIgKcxNop4D21e3MKnSQJhno3vsmwg
0kpvY/QsbMZdOz5Us1BAA8gIfC1n5oZKG63ecuD7CtDSYexANwT3da3gjMjrHxHcMsJIzZ1SijA3
nNNtpJ4mOrjm6KFT/zGk6D7XQpkoaHocq0tb26Q6p6VnTNamVFJPi78YyaFmor6Wtahp6WmBWqEL
AI+tW52aNNanfYdviqzypJrnePqj0OqgFtpDrek7ELaI2tSXVX5SMrS3LO+eZdaM2+hMntUegI7A
iyifFKUKmPWnWzLS+cHMX+4r9Fr/mb40w+O2gNpV5R92LJzLkqlAzwJt5r44ylv7pHltYBz6reqB
ycnNffOcnNrH+RdgCj2dMHfyJLT1tK7u5YG1kYkpmlFfq79ffxRffx+lXDGjFB8VqrhEOt0i7AZ7
tL5NZHuTTo3XAoRS707jpLt2kjwXzfhkt/Y3dPoG9/dH+CmczUJlpA0bHS5Eesy30jZ9yPdhoHwL
t8CdPNJNt0vO9yUuh8sfPk4dA5mYagdaMidQD1OmjovP6jDNGg9EHb/1DLDhguzBmlZfi+H8Vg5N
V6UYWzz2Z7Vyk9KHE063sE+tQNJaVRpMlqDYxasKgwk80JNS671GLdQwu0o/O0b9x4nag54ZLZmT
i617aeoXaGsIa8tTalPg29YMI572eIjgRafAK9ze3qaTcrUCxu8x1TbhbLlVGwdjKepKX7uxaM1G
KwMaIZGi5HYz0ibNqCh6+mAqiEkrCd2YBYZpMSLBev133EiCUtWqQNRrAdwNTcHk2e2ykJlq29HE
nsY7e2ckQe7WIHL376vi6t5dCeH2TlGHCEDNOroGUavpAUNYOT9UW3DD1rwKRg3/XsnyEVdP+jnu
0YBtGskxIIKj/4Bm4K/S9a/m7GjHGitly6+e/MzLSXrQNpShQ0332qP81jwXT/NB+a4FdKe7eC0+
AQ0BFNMvbbK3Ra0n2nIg976F82yOXOOx4+BbnNiLDvGf2DW+GwG6plAJz/xwrx2VAI6tCIZj3B7G
DXqK0if9kL+OfvkY/s4f24c0SMn44qDZwLt/zqtRzfVGLcbi6gz6eJbDOII2wbz5QIWFPfAjoNr5
ILvNkfTes1enJTYU2p12yW6UHoY/rZ+0rry1BI8CkWJzL1JLndRkXhQ7R4oq+5p4dBcL2hbXLOw/
q4WfvV2tJLM2BgsV1NrrTmZQnwTbeV+jUYO7/f2JkZWyIeGoZd+P3PtHdX97MC9w+7sLPRxKYzkp
RJW/wT3typ6I+ev+rTf43iVHSkMEePh80zzI+X4wt4otKCGKdmj5+yt9k8y5G7KlHVnq97ijpFFE
rBGiffpkVcIYFZxlnzLSa8AFBXvCnxToPchv3D+RtcI3ANf/14DBVt0uRoHbi3oborywfFDddzTa
vlIvfVD9S3QYXpKKvAGjUQ3SJ/Uw4TW9Sb/3L9lWNLUr2lPOwFAZvN8pWkKOs30qR0RpsSg4X/T2
/zZhCB5uFzorclRXHdyBjn5rjaSe8rXdoIL5KA3Eeiw29/dVpIacIRjApqbVGRx3cQzGb52gnrFa
vbk6NT75oJlxU0fLYto/04Pkjud0kyETNRHVZWc87pJtzR6G8jSJQoXV3Py1ZM48qHFdTkqFhZWE
eQ7+ONKeRFv1tdlVu2HjPGCUbQBhnEBPl/26c3ofreRXd07vY4yGhlDTGdjINimToDFI7xXTu2af
406gLCJpXHxSWaMkAfA5OdYepja/99t0F7mKG/v/X0rCdzuMsaSPiboYEsmrYhakWuZXpsBfrK4F
7CGYAUKhD2MUt3qfWZ3DkHjDWuC64z26yTQ/Ht3823QQwaatq+WVLE456riIzYhi32QJnSijSpxZ
JeNobXoH7TL1BJKU70pJ4ix/TjoLjdDZxrSNjW3mPWlTUQP4qk25+hrO29ijGreTDVdgJT1159H6
ojNN2G29/JZPmnklhdMVS5+GUF40Mzxl3hxYWznQjvYR4UYS9IFooH3VM1xJ43yPPWmjiWwxvH9C
csx87KzBY9Z/CWqvhHDupxxSxRnl5Y4Xij9VL1MuCTRfdDSc1+l0o61yBxKc4kc+HEpZ1HGx/my7
WgPnUDCFFBtDBwmS9pV2uh/S3US7IE999JIkw16Je68E5YONjOH9Wy26cJyjKTOTys2iEPl7ss83
zFcO0ouOzM/uvpz/47Z99Dgu7bW8TayTsR6dqEM3qpoC/7foDFN1ky7tEpeNeaF4tlxOBh506TQQ
kD8Pz1SxQShczdYMqplSY9tOVYpkExa5iWnYNoE7dApNBKW2LPjzDfnnO7kbEveo8iJhAgsUBvqI
eLxmxI/Up3EQ7MhqaIzX5MJYgnGhT5lgZVZNbZknqtPQxYQNCacgHCqvl94EW7966a8kcYZO7hPN
jqYI3dpN5lITYzPOiUqX8UuLScYXHQQVJiwayLY05Xxf9OoaQbJt6HiqAyyV02ujcTKp0HJQNqo5
SaimkN52fDPU9jhnUby+enJXwjhV1ma57LsRUytxMv+YhkjbWcW4lNdi2a16jEpN4DcL7KkWJYRX
7xD4csFtizI2JvBvnRbYT2sjztEm3Ia/HGRHk+FxUo/RENTRI0U3EZpS7m/r6kqvBC4fdBVfZIYi
hXEPgVMzbIB2jH6lhxFoOLGCKpJhePG8vy9wsaGfLoWNMQs0+2DOij/HuQLzB1p7cHnfqVbsJ6X5
aiqYB7ovZdVdgFdV08ERvIDy3S6rTECsZ48NPQYWOPXGDTivqE4iEY7haiUWzRrLgWHSHiTft3IG
9AtOVonVFEA0mDG5qP4uk80kZUSpnzCYSsoKrbSi6tXHnBy/iUA0hX5g8BUlOG55SReXPQhTlgm+
8ThtzX28GU7Rj+GLNZDuOX82d/DCv1SJzAe2LZ6noET6tztXHalfkHrfiF5Tqyb5+oO4fWgHaqfR
8kGTawWOn/qWW27qAw3SFz1IH7VX+jwLXd1iP+/tAudM42zShjCEUBnrp0+/Qq/2pc3sKsff+ZPo
YbOmUdcr5OyPBaQbq5Y+trwI3jBcRgr/vs5+EATeWw93+edGN5JkgAgUmx4csDQ/OI17RKb1oD7V
X6otc7stjFCg7MPXaFfvu5387f4nrOvzlWLx5iAHc6zZ4ROyneHpm3TfkpqEePWKngBr5vxqO/mH
XFirYZ46EAQYn7p9ZmwPHGwQhn29v6A1a3MthvNXaCycwXYG84ZEuUw0V9RuqgnUgo9F+miubbPA
OrTHatv5I4owocte9T2xHsoHfRf5837caGfDHYLJSzZZQXS/+EWD+WHyxof4OHzDv/cqSX/F28I1
BJHB2owXmgz/thT8mAudaYwcJr5vKr7WaPw76S6LSZKBcslNHgpPtn6FzsHEM+X+xq/GodeCORM1
NpGZA0cLJsodXJlQ1zroxPbynUpswcVZ82HXojjjMxd9leds0SXf2NVPSAv4S8ZTsCCRKnHWJtJb
DVxLkHIa/zylu5E0pPd76NQbaDZ2zmMuyHWIVsUZnF5ppyqJIa/1TN8JOm9Zl4gVQnQNOZOjy8xO
nB5CZoVID/M+hYz7+/bR0HrHqvHNSgZwf7AMTCNjfBNZaQa4dLfcq77pGV/Zo7zrerc/FQ/j1xLm
u/vzExQw979gdY0Y6lzKsmhb0jj1cOZEptYMH+3Uz5iJdcYfjfZidYJ0w6ohAHwKxgsxFgskldtI
YMKgUxTmLRrPDVIVnQt6Nup4c+QKGaXXnS0GBED9iogDLZW3okogSRa5hikB7WwB/d4OBky+2MnX
UVGC3lZdlGBJh9kLq9OBM4ThuZOR/8yBQHJ/X1eLrBjYw/QmBuhA1bo8Fq5iRyrn5khDLFlp3YH9
icygYn4PVonvifyjBpSSOY/EobmfG8dZ24v6ItdgFEBkiR5uxHjKgmV1Kx/GPbONcelOZ7rbpb/1
aSQ6sCKLYTu85zQYQEU67JRxPzp/BEtfPW1gjy2Dg+g15RGfZTs2dBaji1y1ewK7OpavCSATMIsk
6duyk4M236AIvQz3I2x0W/1ZbisyT4ws7CgiLq3FK3+6Yug4AC8YEKIBsXG7EQUY1AyWLbNoaWGT
rJbOXemckxZ8eg5GKn2a0ZgM6P4GxFb6KtiKxYXeE8652LRldS0xTFyAiMyLa+Wia699dMSMy26m
+kPTATEtj/zyPf4PLAI6en1RwUW/uQH62dtlI8sRlW2HuRxQv7T2KbGPA3scRWiNa5u7DLDYCxYu
bhyn5UWZ1GZrOvAudX+IkmKvsg4rqy5VrOK11P6ca+U7AOJ+39/XNQ27FsslD8JmxnzRDLHqpsVg
QsRyXwoLElrVqZ06wVVe821o2ocmO4CrRTf97U5OpiaxdsZOpuwdZIIl5m2FzFFr/gy4R4BaXe6s
yj9tGz2LYwkJL2hG5JbaK6I+vSy8lPpTB3SgUhGY/dWMPQDZUWtH/heTApyZlNWq/Gs0hxmojDY/
owrg/1VDivrZ2XaZFLAYVSZMTcsOKgjJtlKRuG1n32b2TxbLguLZ6hZjkga4L2A9QKfI7RZ3kpzp
Uozz1PSaSMpLqmEi1xLN362GXUDzMZAIAjAi3te3YoaJMjW1JdwJ4Lpou65NiZxamIvsvZ76AF3R
mZsULmo/99V1dXnAW1nQdNGn/lGrvvIF4TwbedxSsOD19sK3YIymN4QCNV1dHRAnDFAKQY/QcX+7
OlVp1UxjHbrTk6Q82IWsuanWxL4TynTXzmobIP+pHSaG/1Xar9pQmYcO2XZBLmoN5APdV+i0XVr3
0CfPxYJt3VNHQsbx2E9PUerVyUDAmkg0Y2tZfjn7hqSdQBRVzY0XFfGrqm9D/SQhCVEuXNZttP33
m3/9OZymgxvbqDFwg1ZTi247gL7M40shiXRrzRACBxMj7EBrwMw8Z+hBJVwMQwUvkzeWbzk/prE+
lBaGg02AODbRg6VWpCr/JYoyvBkSYXDxGBDAEBP++/bI9RocDobdKme9zgG9OdCN3CKTA+a+NKk8
Je/+nSLz8vhB/RCD5GlrNMp5NHcN7qcOozvLgj4g7rZ8EsJtZa6UoPJIsCh1cPxOx1THDECil/ta
wcdHn6RwnguNYmjErCFFfm5+Fl61+RL+qbe/6UOVuiIQEy7IXmTBWy0guZjvQWF9WfHV/c8HRwOf
p6ycy7o2jk4YKl/C0pB/xWNNvWhwDIE5XZcHZI2FpwYQA9wO6lSz27iCvN7aTMZhhPuQ1CKYJEtw
t/iUyP+s7B9J3C4OjlzWgzQr56j0AbxYOZhrL07U06vXJnsEiMIwiADquZv2l0iMPmACDIC8AKm/
3cwF1WEstUk5s2IednLNsi99XRQB5mhMv+3k+YtB62wiua6P22jUtZ1Ac5bdu4rp/voARDvI0qL3
7hPJoxrFtF2GKM/5V/oHLnO8GA/D9/xJPrYPhWhocOUygOzuH2GcMZX6rDVLSDs3CTvkcu1nbepO
U+sLFiWSw+0qym4l0wCocB56vD3j6LGrbC+y532l7VmruCmeS0ZuSMTMikc2ODs7TfdynG7SSPWU
qd/c/57VQ75aNhdzAfBHieLBwLIjYG/oyH/NJ/DIuJOiHZJMd5tCBu12I9iF1XtzJZUzpzRNCrMp
IRWdPEFrRkEYJl5aqEHbizhrBPvNp/hGqaSONUCJWgWYQvr83WoeZt0SvQL4FBevrB9Bw5Xp6Xs6
IO7EkuT8Pbe+AwZg3yk2mZUSM0MqprClbQyXIZtzUEo6AaqVa6YivinBafJ5QAPj5mXUQ7mknJFk
MPb2WD/o1DwYbe8ZVbfLstpvNdEer9l4XB5HQTJgIWn5yBVcLT6qUl2yEgmm4hWzhwrGU8ns7vtN
8czAdkP61/tKy0dg/7PZ/8jjLmtFe7MyEeSe29jeMqBDoZzjl3nvjoy5uMTuDErf3AA1iSa7jZME
AvmrSoXXw8dbFx20nDV2nBQV9N5WzgUQgqyJnhDxurLWP8xAWe2dYWNMs9tN5qGZj3qTnieUfeZk
a0rAONYEGbrVM7/6Fu6JVo9Ki+wDFE/LkGugbqMTzK9MPiXDnJBRhOCxenUxsP7xhLAUfulyJFVZ
Y+Kop/G1AlDWHCg6KUR5LL4K8dcJX4nhVtUodlMMVqmei6ypgzkHpU0PULSY6DLtJQB6IPnl0qHB
o6mhoZsbI5pzWzb4ml06XmPP6V5tRsw9dBJ609XpNbHG6mA5TQgYmVz3Z3VuiZWWs5c0ev8Q5Yzu
7ivJ8pTivRdSMgCb/uBjM5Zzu7oTQ+T0pq5H6jkNq8e2Ls9RZ0v/PkwEthf840Lcq1k8zFJi0663
FIpdMqdpC7Bta2c3ClDpwtIWiFo1cMAeQZQDkDaMlnKeAvgjeqMkTD1bqfYjpWZgZptBfQAuEDGc
cwoU2kz+GVeJm6WNb4xl5BalI/Abi3O82VOM+oE+CVBHCAdQhuaer9bIZoCiNs1FNhiR+8zVkxDt
hO/MjLxI/XL/AJcFccLwzgC/PaqbeGnwE89SIk26IvXNpU/ZWarU52Qsg4i1HWHyvJNmBr3H6LDA
IfN5VcyfYXjDxtgBSGEwJ6VxabSokoCopo3NpZmnwG77zUK7mT7joknNHLTT9xrcS/Ilav0ecBFD
s5uHDRp6BI9cvuf84zPA74e8JgCslU845mlD42GyneYyJy/zI3CNAWOV9RskuUIDxSNQEEu+BfD6
dxTMJnZIzCBX/A4lND829u20lQdSHWNlk2hgnTmGJUavAEx+QLNuJz02ZxFGyMejmz8tdNktcGMG
DotnYoitSmtAcdNc2M76lb8lfu9WmD+at6HXHuSn2tfgj5ptHbTBsO2OtZ+fh0PrzY/yw7QVjQ9/
lBPufQ1nvqRSTyXUNJqLugFhs9+4nQ+CSRfxOhxjSH6/TR4l75EneCas3A8VqSZTQbiMjBPf1pB3
cxU5hdxelATAm6Xbqd8sA1tfwmLCdt6/H58tAhD/MMuH1AMyIVBaTlOrBr13bQtNpT3bWkV9KdJX
p2abNG6RLYyOZap4s2IAaH94b6W3zv42ZIpATz+HHstHLP0VgPqw8cOZBGT+1V5iZnNJHcCKmPVO
q+hz9GyUHtVVd2o9jARi9qQHJdVgEfDGfxfswoqZ0BZKc7w7MZKOQb9bO49+dwyWFUl70em3cGiB
W/lGI3Wn5QUB2gQB5BtL4934talBY3piWbSt49ZFj4sRfU+U1GWqLogI+JLIcneB0IDvAYSoaRl8
jkQCr0ZX5Vp7AeoE6gLHsnalaIPG3RmIIaVjeGP3nowbkz5VMjrCcuanmipILiz7zt0A0C0sIJeY
0ccf3NPYBEtAEcI/XaKyUgh1JgBKDyDSEOz+pzcilorOGpS7IEuz+PRqX8cTikJ9d9Fjt4lAaOWn
9tdEe7AAvjdcwtKTS6/r/gikqp8WB1gFoLDh2KF6IC+5PfPeoV0q09g42/MW/TbTwzS6+tgTwzig
ho2IgIDoYtzOwtfM5zvnyAqy1iDywlsCNBa8YaHgdrAq1T570jbY/UrQ5IKA23XNg8CUfHYAnCTu
YoH/HSzwNSRNGwaQXQD3kLcCtfOZ6C5qSd7kBgqJg3YL2MZt7ycb2zO90VX8xIv3eSAfomB+Mrz7
O//RMnWjVtxXLZH5VVRVGloHSi7FPoMjxh09+sfeF7vi2AcVcNu1g7LNgswr3Td0xtR+4w34kT0z
kDYAANyA3ZNkmzRgm0zQT/YpCOc+i3uQzJkmNyhQ2ufBVSDe8gvCiORZguXzM87Iqd8eP6d4SlM6
6PP6kFN+lV10OgK//hKR399+okOGNMeQyESg7Xzt/C+hQOVXAeaNRx7f5+XI0pAbhWGf52DAnmtb
YztvE1fZU3SP5F7tUvdRwjjAHvu6uX/ey3q440aVAukf9LXBw3wA+l8dd6FWrTomvXOOy4utniq0
tNH6NWGnjCYCd7ZyhEjxYpAZXfoL4gcfr2u9GdeUSecEjfKVi0YdIA6rDHEL8jGezARHqX9e2bU4
nqx1VuIZqlxJZwuw6BX9lTf/euvgE8GhrWLgXsNDbfmAq60zqlFT6rpPLlrLUBNoiM0CdAm7CCBc
JRIhmn0+KAU1UJSilaWZGEHjrTRdipolAQJpdkxCLSLlq/pNbzC0JDimVUGLsQeVGxwLH+Jk+tSX
RaslF9VGKRtV/QtD/qzaVonAi37WB+wZuiKXWiRQbngnisZbICVICb1Y5wy1hVjP/BLAWxUmC0uS
yKo/ijB7Pj96HQwZLxVeDDuDjJQ/MmT6SoY2YnppA/CunH7p+8l9lwh9zEFIEW1St/dfZa/dMPyg
tiTQyM855kU8xvgNVO2WVorF611pjK23cjtqGb2YL5U7e2HAtk3gdt/uX2l+shbm5FYM58IGpaI1
RUvRJSfhxiAGmXwU591fwFje1X60QdvvQ+fVHvqMXY28vjA38kR+5AOO99aw3H4EdzsyBCxWk+Aj
2PdoKxEJo1s96WC6Z5IQ3Rv9J6DOupjuIGxjExjXzDUe0ckhiF/WtPl6yzl3ZtJciUwZW26RSXnU
wMVAScwOaX2+v+mfglTsOVD+0JYPyHHU17nlNvpkmkXa0ouBxKD9/0j7ruXGkWXbL0IEvHmFpSdB
Uab1gpBaErwt+K+/C5p77iaLuETMPtMRHdOjiU6Uy6rMXLlWFujEEFleVzi3Wy/zNU4Pf3pyr61R
oyqbJsw7j0QX8hFbCSjjNB3byVAt3uCBzE0BWGtsdGbovTman+d6NToyWLZDJ99JBkRWzBq0TrIO
ZKleOayDGMr4qfRoxZgRhFc0E/hGk1kvyRb81kvvPhv8kuB9kiTcddRnB1HUVjEvRpfWFsx2ux7R
WacAyTza/MTVog8Gu6nNYl06ke2758bubFnP1+g4SnD3fqRmtul7/Sk0mVPg/Bfrh9sJ3gGVT5CJ
3B7NvqtxW4Bq+NI2oIJRV3UzmnXJrWS8MyJBT9nzY3t3WT7sF2C65V9qaZBhUvbA6aGlTFvGl5zI
6wxiALm3lhkFKkoLgLX7VC5lifIGVVMiqOthCc21gu1DMq2xPWWblI5oMsgtvLH5+n83NuosBBU6
8piswNggORMFp6Y/tGGv10sju59DHvwtuHxlEI8jMqQeFGEaZ1weM9GFV8yq2abJxcdjdFwHQgzZ
EwAjRLxHx23LrDonfuIivfgmSz599hs0MLThHsM7iqbCZMcuQG9FGF/kYVUpRy/cgp+J5z4fzygN
coFL5/+nHo9ojNOoofZ8j8ibjeNLb2uA2ZdW+lOcIpNfA4Lv1CsU03Q218uF6uuC2bsExNT34OcD
zNY7SMu6uUvMBrj/cdPYrF1swP2Mz+EXBnvvsvFAxCmc8nTI79KKs0nid0nM9/ElYGxvD2hZvBo8
pBi4Bb5nur1imlS8PFjgdGQoKUMe4/bMsyHi3sJnkwt0Md03kATqeOiHFkDbeq+fndNu9+p8n76/
vbfuGB+ZQm+XMKszQ0VueWrjkyeki0Ata5pqEVCmZXbx3jOb+eCsePEivs+UYZQT6RRYiwXQ79LP
7qHgSq+t+uwybMSX5j04+u/AVzjSijkP4InonrxXONZ9zOp5YUZLZ3TyLrcuH9YhTYk0L6ipNDqB
DhmEOi0DIbsUZr9DVWDrO6+coeqTqleyH5Zi6vuL8dYc5Va5IW6TWJJhbp2uUhf6S6kBab5DtZXX
AMOvQJ/xLB2IXVuaUzvhU/asXTyLXTWvwCOrB+ZP8rz0EprJKNx+E+WAWS2MJlXQaQpYq7Blo3QC
W7I6kzdz2zssdbBMe+bRjFO7uijasApzJbswDDh8VFdI9tJwFBtDq54F0JlE5mPfNF3aj+xRl3rB
tEovibDHege+TUyh3IbiUhvy9NGUEYhP/0qpIQuJYgF+fvVyDmV/EJSKDS6k+mS512IpzTUzCJAf
4dkmI+8EGmxqEG2m5S0oioKLpHz19YnJnNBbghzNHHa8+tELCslkvBO16Ql5NYZeSrVehEbW5SiY
onXmdbIQUN2nJRFbXFug3AnSkhnjFbDA+ee8TyAwd+KSPTs4ufSl8nZ+Ef2tuJM+0ApgoIb7eB/M
pE6urd9dFqhIpTwPDuWL+O6XRvcSf0v2uE0+O9Pf68JqiCxxHRbr4llAz+6C8ZlrGLMKal5Qs08Q
MipTLmaZ0AhViZAn1TsEO6vKlZfUKOg9iCcGcvEwwkMrQwRH7+36kbELiZz7+cUfGIhjHFRkRBem
kD67tAnq7GaNp9R+ChMZ+iaZvxjOS/nCf6Sb4ClErCRtYk8ff5JDeuou7ILvvEv0/2MctNSYSYyR
zjC0VVfl6hDB+EXYFq+BETzJu8Ri0GMXBvrSzUCfONradFquTkOc92XRT9byMTH7egfYsO61L48n
lI7KJiN4ZYNhbKp3oz3q1kjUaiM4UdgcrldF28JznBr9CBmobiEXfxfZ04am/Xk1mrKr0ZpUjvlF
QFO24W/z52TLbYoDWC6Xlom+4mhT1MTJI5p5eHQuX5itty/WydF3/F1wjvRk4e6eW6HryaP8VanF
cLsyDCkQCxO9r1JeR7HzeIFmNx1KOyKqwBNknE6JcDIjxB4EcC7dRrSwBdrP4lV7jlbJs3KSIj1d
Wii6nIHZQ7JTkNFQICBxJ1ILVeFRWExPkotw5BO9OxNXPeKluRV+wuOSU5rZfTe2qJWqRwbks0xS
XuJtiA5Lb1XazWu+sB+mv+T6ZqQHRK1SgP5nTVFgJFgnJ2HFHnl0Cj9epNlxAB0I8THEkih63W7u
0GtjCIOV5QXCjh/CIfgUKp1/9T4eW/mlbqdGgiseJWag5uWp3ndrhpfiBF04eXlJ3gKj354d2+63
Ol6KB09/NdxVpDcLA5uZO1gEwTW83VTPpdxDqnVx47OkvKRnv9T5Y+1g2+0eD2vmFCGvLyGSwWZT
wOB7Oyo/Y+IyZ5jqwnL7KNF0NjV8f4nIYM4IMrZATwO9AVJt6uIHsU7KtUVALiG3joAOiwNHBZDg
8Uju7z+ES1P2HsXASceP2mlSolVlUWbAhigFCo6JDJUCyGdY/zsr1FDYBvDznIUVMXhioF+a94s9
q/ezNQ0EnSLa1KAh0fSMUg6VNuLBRMNtRvGDZTQbzCKyjHTUqRj0AeypbW5o/oYR0OMHkZeFLTE7
kdAZwoZDbx9UV263BBfLsQSpZ3Lp21rTU6VMjaYaFhtj5s1MMqkS6uc4VrdmpKDxhsEHvAZ0y6yk
g2UbVMhZa/BEB0SSf2Pj93Z8b4gJqphFcV76QYatKANlMzl2dOwBSHhrfGRSQPs84DOKAfp07Ksn
owGIfyHR0q6cW8xrQ/RkAsIG+LtCLnWG6rQIvpDiJC1dU3dVUXo401dc3e+MBO6KIAcIQoJ+9adN
9v2n/50RA7m7FVBKqAmGZuGswMvQ25Xp8vom0BtdMqfsu49E+1ODP/77gzKRMU/CAGC+oQvVwZhL
acoV9YUoYXCe2KfNcQyWBA3vSia/IweiH5eIMgnrUrtIGYcxUFWmRjFB3XDb9Gza4OKxuS2aQ0DC
sElW8hY1X940tPXCZf0LALu9EbCJrmxTvrMp24kiBrZznXndoxhtFGa1ljftkdjICNv5+iO3U/MF
qux2Yj19PZ7guzoKPXQq6EzaQuAa328ugGDaqlMc0fKrs06x9hIdOXZbcvqVgoZ/FDHO/K4/ZJul
qvcdRoD+BPoYdWnfsQJmwFfRUPSpvPZk4ylvoMlVXiMRWo8I8ogdlyBpdDJmdNJaA0Uom30NQgmg
zK6JdVnJd2HMmDmJjCpHw7KZaviv47nxnbz/loZW73ijyVcaaz+ewJlXMTIfQKFPAhkAuUnU+kHM
Vw7CBtgRH91oxY74lsxsoQn/mu213dJlPufucPOhbIl01+R7bo9o0XBsVTJsc2Gbj1aMda4Lzcfj
mfNpeJagcDExCQMVemshjEJR6aO4uQQkSjZ9nWfrKlMrg200TQcEvlywd5e6n1YfqW0B6K+JxJKG
3JEhVhIGSnsIXyR9Hz1J+9UTIG0/j4f1W2ugj9m1GXqTKYmSge2/uQwO+lA30pP0l9va9p4z5VO1
8naO9K47un5u9fNas6IPi1m7LqsH724DvMcT2Cz1n4WhC9PZevRN02pfOVy2IqOkNfgmGcx66jZS
AC07s4GtoYqBaiIyiW76jKpWcRklu3nLYh1cjUBkK2a5GsCETqz6WYi23E/NrQn/qZk8ZFB33mAG
S/mvu0onvUrU3VClpM5qkjQXPt6Sdi8UxgoT4tuZoZlGp3db/GnQEUFbkVU5Bn823UVhyV80w6P5
ovYm37cstA/y5tKlzhA7AKbn7CfwWn5laCtGc4m00VI37Y5lMepCt02Kdch+FnJiJIqOekmaGgLz
NqJDd69Upiabg3ZugXePLREBs7jpeDvt0E/6U6yrqQtS5xinio95bPWqoUHkrzkExaH3ThHRu4IY
3iBDdlaHDk/7HadOAx02a5RtYR3+BcHVVvWBadb93lu4FH+z2dQ8gCMEhQP0VCHRRkMmiUbAlyw3
5PL2fvwEaIbR63WpZydG/wxB5RHqU/kZ2X3IVeq+FZnTr9zAv+M/QlJWPxw21obVNx/J6lkAD0eE
q/0psAKArgakrP/51YHCBWfg8TGcO+0KLnPklvAsFXiambipqjTtlQHPQmWdsOzfUG724mv0oTAr
WbOzqr6ozUsUVfZju9POuJsxyDpMeG8Nz1Fq+wp5mHjI2tWXToIcHxnLdzHS3tjI32vhuKSQM3cl
KALAkyitwJUC+3F7roWoCrNGnnC7QrJNhwuRiFmwoqkgMy2/RcIRVJmkXMpNzr0kbsxSx6MUSrbi
J7iwdnzR9OIklnryFG/8Z7QvA7cmWJzB68yaNTmk2Zg12WZOuVqitr6rBMBToJwzJZgnfM2dBGKn
hIXItIBs8uxm4p+3+cg36+fhCZwSvQCAgoUA8SguKTZMvpJeYXQUQJAa+CEJJaDbOU+HKBUrFu8Y
RtrnEDMloNZ7vIfmR3ZlgppfJiiRk+q9+lJyToGlDDK95QOn9e2Y2RRGXuD5231CfLF7eWx5JmuA
Ob2yTCUn5CLitTTA4BDE2NUa0jU4yd+t/vcv8A1YTs6ocEn5poZfS5j4u/ro74JeGafeHLzoZ2MT
BADH7sVNiz5O+BR/E8CnAA/Pv6E3q3dKe1gkhrvPAd4OmgqSO8WrfJXBdBOrAlQjMGSDA2Qw3klA
wQsgqgdcIrczNzY1AF/4hcLpXZ2BGjYdE2ip57e5APPMttgxB+WgnftX5aDse6f51E7Bfilt9/9Z
ZaRwAbdGowiNQq58vpX9HifH6/X0JT4XT4E9rjQj/xtg8IEO1T/mj3B5Ihbr66npHZbIp2YSldOU
/+cLqKVmBSAKUhFLXQiWkhieQ5CGX8XsNgUPJw/tRra02O7r8e6+K97+M9MgW0AQjY4VlXqaqQzr
ZQLBM4j7269l9LP6uvjOWqJgh/4a7d3siRt2KoLLJzG5QAOCMXmQQCys9+Qf7v3Hfz6Ceot1BEpp
gYzJV5OmswIOvroLhdxo5eL18XhnPZUG+WXEClCGuwPC+r3G54WE9orxm8/3bFUbjw1Mq3Q3lCsD
lCvUwCqhRApbX/od8yatJARC2/FZXpiw2VsOIlf/bxyUO+TGKlOEjqsv8Y/wl3mLv7VndSc+lccs
XxjQ/L68MkX5P8iPFWMowBSYw/n3EUdhnwQGNE7aLbvr91qn138ezyFNiwGszdRni99kEVlNic42
KuzIpWWK4w9p3eoPcEt/0o0kbTqzf4kjnWyVS/oKChLI/C4YnnY7vXpXhmnlIZGwDJ4VGjpBEIRX
O9nR3rRtuecQEvykdnha0nabcztTCguXJt5F2JTUOkYZulAzHhFfXe4RVAdy5UjRcyU+V+W4qiH+
gcpSqUP0o2QGvWdXomhUmTDJCzf5pko9I4uzVZ7ZOVla9pmpuPkyatmbrhI4b0DQAf0lvtxK6D5p
TwH/J4tNcTx4jF3+qffjJok+H6/BdLPcLAGHvjmAkCeaDrxV6UbkSg26usFzykU/mgagv2zgEjw3
w6n0KovrPHT0L+HG7xr20IEJp/+7AiBeQ0II33QVC4aQCUThvCBuwBz9wfU0xuzFY1YDsVNthtdA
NgR5lze20OlIgkWDwzbfj0d9nwXDJwAWgM63SUgIYK/bT8gLNQhCrSZuo6DtWGdqY2DfE762gpy1
OYkxZAWx1iEc1km5VgKzTE888zMOA1q3yqPmZNWXz+iCajTMwoLcebTpy9CBpIEMCJcQXZUepbqp
0DdKXBDkmK24K5mfmly64a2WtZWA6/LxTNzdBZM5WWShmwH9Z4QrtxNR5ykDdpCOuJAAM8Rgq/Wh
IZPTYyP3z0nKCn9rJZfUNBnknrhd+qPUoJquFVNrS5OwyCCx5zi2I36VealRNqtsfO7DcOF8zS/4
1Tin83e159gmkCQf7c9uUxpRkDkKU1tRmRkKM6zJmJtcaIhxoYPtNo3//OnLnRi/1/UzKGUsL4DW
yEZUCEjxTug94/xs9Xh+ZhcBydhJo1VCYY46EDmfsaEcjcQdAUFo/FXvESNp1//eCJJdE9u4KEJr
lDLSqGpY1YpH3FZlPgkJq1U8CRqgpr5E7XCf5cRyywJq9CDJAyr2NzK+mmwiNEHdFFztthDtlUPP
8vv9GAKlLDo8xJDBJjF1HgmrLDWJcG6bs9BvpGYVnspt5KF7Kq13IH8KeDtAG8F7aERWh37Y1Du2
5TpvnVzRO/B+lEZZLiE2ZvfJ9DSbAKDcvXxa3seyOmpK7cYMt407yWK6Vh+C4RyiuUXMIV2lnhjy
42GhAoKnqfKJOFwn4akLgSxOEz1ObP6tQXxSF2YisiaDXf14Ie+fCJhe0GmpCpp8UIn5TWBdTa84
DFGZQq/dLTsz4ICCy7Mdusg9q4V4+5PyBQjnYD62OXNN3Jik/GXNRb4kVzAZGG26b4A3YvqzMLgt
ApXso1vsF5w2I3UtTRBZFJo0lFpFutYVwkEi4+Q3bvNT12iOl3XtnHrn4dT1lY536iqUFhrSZs4g
2BPASYh2kqkNk4oHegEo1UzqehfZnNFMiw79Ij4fG4RVggVT0yuDGtzk3ZFDR+sxugyo9zeba1XA
DWPvAnNlFjz0kiZqPfAQ+++PV212TFeGpp9fbRSu5f2qqNnebWtHSQow/G+aYYn16O6NjwfE9Wio
N5VKCO5YgtF08asffRbey+NB3OfRKAPU3hs8Tg4jHwYkTueUFZhKg8FGWwTKnrJZjof2pV14798v
EHgMJg/G8qiMY3C38ybyTRIrXtC7eR7mTiAV8bbu2MFUxwFstw2/JAl3f+ejvIEGGiTs0PsLCYFb
e6MnRYBkVL3rh8qqPiair3sesaDqbo4xNrwfLXWB3y8aAAzAZvAwi/Qd3YPdiqCpQjGudxNVQ9o0
RMt3nClLVu4jCzAh/AYWCgIMbHhqIodEagI1lDCRbamsqyRVbeAYQC3NFrHZVGmxgnJRvEoqxBZk
yH5atRmsEMK3up/2vgUWJ19Hi0lrA6LnW2rcJ47gV0tJ5ml6b8/jJFaJgGDK5IGJldrBYSuFWikE
gwvBYV3TQoMF6pDrVFPt7AiE7o/389zUX1ujFptoGpH4Ae/etsxNn0grkWQLwNG5AYFlUcXDHkKz
Cs2yNiAt2XRiPLgCwF7ecyhhG+1l4YXlzo/Hwt+FLVhgUCeDQgJUq2jqp7xmnHihJKbN4AZFbgfJ
O1vZKoD1UW30x+qk+GhvUF8DtTNLQLeD4T2MzqnvRNoWTAcFeo/bv9KfLFR0deLk6D8ff929+wMP
x281HSyzPMoIt8eqU5RUG8pucMvY34USoCBaOehlkCULN/Lckk5CzQgskZLFEb41JOeNwndMPbij
Wh98sVrxafD8eCyzJtA/iWlGPQGGbk0ojNgQscNYAi5AyJJxEgbDjgsDmXlaYMqAhcWlNDXC0tCw
IZe5spKlAVyyGbgN4RccX+Fqs5Ly2ggadXiVQtKuMiaojHQYiCUDBr2pq4oYINHmzceDnltAxGcK
FOsxvag83w46Sbq8qCJucCWiHCVsnKRJj6A3ch6bmXH3iHxVTgYbFyrbNKQrSRTsDZkd3LALzhlY
MeIxs6rqY1hiG5s7l7IA6AaodFFEp9/5o0RkvhTi0SVt9F3FmpnhNx11IhOUwZeyJkvlmftnG2L6
K4PUCahr3hfUzofBpnY6aMNwxV8xuyQsgNs6r/4VWuvxVM5uIBnVJ3CqAHUPp3+7ZCMIHtMUQCU3
jTZcI5g8VC/kBIxmte4jrPbFr6ER7WH0jwq4X0m2xKk6d07QjAhKxSlzhHfyrf0u4koBXJajCwzl
aFSCXzgMLyzJYNx1+Kvwe2DpRW0PDzhEVNRxHKqASctQQfJCiVdcYbYD2GR1vja9VNajJ0Fx0LQM
Fi6nYDSnaEpTGPktmH0ISrNh/A6ZzygtN1UtPC3M//3DGR+GvhxQeXLg2rgj9ORJXWUSPqxnjjJg
LLxgBIzFl0fuWSjsUHrvlnK8c4cUEwFAEaDZ6Hyi4kpeRKk8FoURp8cH17VgA1OxzpKlCGTukE4d
uSDRFKAeRhe9eD7Temi1j27ftwmayyOwV6hlpcsBCJS64OvxPM68yPD4BpcTepywkWkZ+jooYq2v
fdbl8pp18jB+VhNGMlhfqHcQRUidtOIUqxX7pcaVmRMLw2AQFUELwIHW6nb/Ah2sigMJYPiJ31SX
zuE7Y8w29Q/X/Hk8xJl1u7FEvUNSNhW4IsIQtTRblxIoP0AtGQzK6bGZuQGh2DERoU39lLRDENNk
1OosH1x1nxg4I+XLOZcMITDyJVGMuTW7tkTdFkMG4hsvh6UqtjX5GzBCo2LdGP3brHohrf3vxwXU
EDY9gOf3zGp+ULBdpFWDq7CJpQQ+gFicKajmoKY6y56zAgVS7/LY5twIEZRMUExQ4tx1TfHVCEre
lMcI0ZEgugNausEcl4Gg0m6jBbDekq3p5XcVOya+qnqJhruXNdhDDhw/aCr4bb5gZc6RolUAWOqJ
6n3iCLo1I9a5kqqlOLiDBgBikx/zLjOlPrK9SF7HyS5irAoIlO4khZ2TjfULg4yD96XJB1YyQqTn
3UH9asa/jyd6xtncfBV1CnuG6xgmxDOo99HxrLZrPgIxDvjBYhAHPzY1O89XE0AdQ0/FIWQbpFJ8
Xkx0kqHqw/tfqMnpGnZu1GGJlxjBZ54hKLlC6wTt8XAy9HtnyPw4SsYQHrtmXc93Co+1tGDdJp+S
bD0e3ZyTmYgWeTht+G4a8eZxY9xWQj66ANc1q85TB5sREQpGwliuH5uaKSsAPosxccDOTu6T2rH5
IMNvjsXoxslTxb+k8Xei/K2PamSG46GuXhLmNSu2dWoCUwkmuyUNwLmh4uEBpCL6Y4HLoO5BVmVI
B20zzKrYx06akb9qOEJHisRLcttzLhXJVdwOU7iKws3tmeFB3acNHG7cDrq4Z+EpH47CduRDEBzY
frC0QWfHdWWN2qBVPxY+k8ujK5WoPbYACauhVTb+Qsx6D7ubshG42NFSgYgSHRy3o6oHPNB9kRld
sTVTSK0j3V64mvYng/xmSgD0KqxIWrVMZXTRV0VMD9mR+ARp7CjelFBz5iMdKpNJYfDjQeovYaHq
cafs5WwhKJk7sMi+ApEGXlx0gFDr7PWl2KuSN7pAbEObrBJODajnjTauOEMLwtYkIMM2crX+L7JE
6DFAxgZ5UQnNkdSylwMpiALuPFd5i0FwzxNT9QERX6dlb6avjw/TzKLjlYWSN96SwKLTvYMxOp0G
BH+sG4BI0OKClNOLOg+tqkmK1WNTv9kIKv2CMhfkJxAUIelGq5hEkdZ1stJxrqr4FzlhUzP38HJO
eo43xqFiIcuANuS+YtDIP8pgqJRGzm4qNl35cGRn6Mpmu1gOK31s5BjqEpJiK23b2UIY+nqVaM0+
4iGiriZctSviXLWyqikSJA897k1o+8ZCtlmwgIVIT8nABuc+8FWdTdrcTNDvteClZm6W33q7itAI
3ckitcuLpi6joMkEN292aV3t0+GkEpQMVHVhm865w2tLtD9KgzAvxzYR3FSxgV8AgHTES6iygixf
ceFBScAM1oZGHOi56NvR++BtmwxysD3z5/ECizi41PriQ2TEhKyGbts7CRXU/ipNw4ewXGYSEQn2
JUDcPW4Lx+LaxLSdrx4rNZOOvZbFghtLWzk/KBUaDPCW6BreUfpdTw4KkIBIqibDrpYHgwc7UWQJ
QP1E5/9mrAiHcKPj0qN7qriYxKSWS8GVWGYnMK2hxOFSiDeF0Pfz+R8b1BaKqobl6roQ3MHIBDOR
ndTIE0Nxqk1cWaVnJm//qzHRG4lv0V6VpBhTiNS7BGQWINiPLdzja4ANQksKjgToetCKRg1J6Kti
VDNGdEm/7uUfIr7WkAT7bjw7/VvyFmM/tnfv3WAOLWMov0xeh6U8Kan5sQpA0OdiZ9phduzTFZuQ
BSP3215AGUkRRBkuEoVXKhyBJAuRY7B4ul2A1vUhq8HKjarSwjGfZuZ2M4B6AM5zqiXhN5nKtzAk
hZoWI0tubcslaOTHHWMwoVtJb89ctISPnJk3tFWiBwQd2Mh2KtRTIIlbn8ShL7lyme5KQMcYMxPa
hTblGbAAWlKRPEJZArDpuyxZ1StsJygEQ/KKyiZcXUE3A+I7FTvEu6wPQksWR9Uu445bdYUCqrdG
CQ6KUOdOyfv5qpPiaGEt71/M+KTfhBIufVyJ05vgyr9UYwRmoraQXGKpyhvD6qX4twPcjHEeb8xp
492uJvrrsDNk8BGDSu+ORQpiXqAkJ5w7BqbECnr+V+5taVhqcbhfR5EXESrjVY6GRWSTb4cTTPRH
QypziCDLxAGdWq7zlaBZyKdVC7f7TIA32ZrONfSfcL6p55KGK5SViMS53PgaEu0VAogWj9J6zJod
sVolNBqF6GhZrNURsCsnlPlVDAHmfB0yAGhdKgjpAn/Tfj2e6Tt2CxS+0MaLjTzNNJ7RlA8oZdC+
h6hduR1ItGowgTbdqSjfSDl+tjVnlMhZJi3Ian3WEKJjlIco/B2r8jVnu0sJpIic8V/CqC4EnvfH
GXgoERMFb4hMP+00uLbrKhAd8i7HbJQ017sh19GWqFaBnY8vPaMXw4J3n3knTCZhbdp00zV6uxn6
zs+4CD9x0/PQpgDre2aUJ5Hus7HB1Hg3sJGqt4dS0+VYOAadxUqR4bXK2q+ahWP2mwy63f+gNQI/
8NT0BW5iev+rZR633RCIbld5msUrcWqXHtevoN1O3FwsWL3IGQ9oMbHVPTWXVwwQ2+hD7dqfhe0x
eee7L9FQFJBQewBwlQom44qkss+EoqtwvS4FlsL8qdGBTdRI58AgnBxqg92WkV0o1mPL9zsAU3Bl
eLpWrlwNW8eKQERMQawV4JQccnS8pIhkjVTbMPGJBAtx10zGHrzMqHrwEqi4cSAmZ3Fl0FMZDiCo
SnaDXR5cmqEDAbjDuBFSkJCby+pMlzqdaILNFgs4iBnfANNwdxB8mDqaaTR0LKQe47eN7AqQvQtT
QdfE984DiAXOgQ1CI0xAM2lXhSUQ3f8LN5FXVpGsNK9YDeI+jNa+n1ia2i981723nz4L1QMwp6jo
yKWWgFchwRmJnewyEr8SyLrwQYk9cmaWS7b370GwnCRAIk1EKz7EKgE5up3/NuDETpAGxW3QAlvu
KvCkTtnEaLCj6GkA/vdYdftcXAfRsFW4pcfk/Y0jCYDZsMicYP3v0rNNl6FEorWKWwtWB5pL2Xtq
o13UPCXtV1KelZcedNlZHznj1Af2CuTW0C+0z0+3DXXUbj6Beiix6MOu+rBTXLkwOMbm4xdgT5E8
3av1NgJH+OPzdX/33Q6YOtiCyo0Zw4yKi/BXhv4tJJuUYgCWRM2XAvaZlwxsgY8A/0x8aXQHWJfV
Y1CnouL2AZoqi5cApTd5y43Acot5vUZ2IgLwQjETbx83p8fjnF3YK9vUrELbJwI7raC4muKExSn3
zn6y6xacx+8JpdYOyA4BxwQcxujsppwHIAxSRhIhOosMix1SJp4Ymr7iteBByEhUmlrEoZBclwIw
HWENvt59Sbj+NSz8otQjdEJ7q54l4UcJwZpXRtOgKoMiS3aI0h5sDm0+QKtIw//smxmboC+jDYPM
W9VxxKpGMSajCrEMYHnN1u+Ub7Qmh4UBtt48NcKeq55VqUvfxGBgPvJxygbgFIyKEwkpbnepGxV5
A8IQprFFsUCakAuBCTSYTJz+0ppJjC6uk496JNAmAuMHyEoFDzJJSQUgkhzE/WvHNl5nZqHcok1T
4FIjiwR06+R1qWRGDCH1t0jpG0RkUs6cUtB5gSMMBVLJGKAjqJ76Cm/3b1CUC9gEXY8MBhDgw2eV
diTT+9STssMIX/fakCYBiTzaNnYxlySlUVReaoJ5rAO9YKMmPSiyamY3soIP8Shk2IgpY25is5PG
7lOWA5IaJG1RfGl4PtccZpRE/yPVCngctpHy0g5zEfyaQ5q3wvMAydfd4AGhtpDrp8450D/YJFdC
lNSOTBI5GYCojHaF8pPyraEmrTG+KD3YWJHvQwXc+Fcn4P/am0QuJucK93brWAfSIwfHKxAQj5/B
3AF3ulEBGG1U97EdyqP8YwceDMlLoAhAjXdrxw+J56sDJGIZ8SdgVBMdKXrNM9Z/YQWNhuC7Rh0L
iuiUFTHu6rbOoKFKQADYfPuRYvvj92Mj1M33z1CujFDHeSjTsmzGIt5hDxlD+cPmUMc6jeCT7Crz
sanpe688x52pyX9dPTsY1M970mM8qAyZ6q6B7MRjA9RD6s4AtSwZItWGjfJ4J3fCKxeweio3Vl+J
ayAhjYAV16rXW2G0qOVLOd47u9MxuBqY1+da72cYmE+8r1qJdSnsv0YQJeB8LhGg04mvf4xNohqA
lIDkmN7jFQumTl+Fsba2xMBle4OVT1lqq+0x8z9UcOSq415RAr2Q9z775qMbN4e2fJ/8y+rH3YdQ
eQip0PhO7PAhRQiUCf/My7FejM7jJZ3dMxOzqqxIwCj9wg2vplaLi7zzW2xPzvdNJQ30IJEXds3s
6l2ZoFZvgAKJzLTYNT4JDkBCmUpF7EARv1II1T0ezazfuDI1beCr0XhlLnbtNJqQ/LAFeNOD78Vo
Yt4G0kOAv6EIT+OopULkOrar413FZobKfFcqqPiXONmXjFBrn2h1WjQ4bzt1dBlokLPtvh2Uhdma
dU3A2/zPSKjbowPaTETDd7zjU7SJgtCfuXA52OfB7JT7f/6blfll9kSxHdpYtyvDs+3gQ4AOs8Yh
GKmeC0XUq6VmtNlZQ3gBJUJgT5FXujWC7tOuDSZRbIV4iLOkrl2pfe7ZNaAnC5t6ydT086ud1uUJ
x3k55s7LXrImNbvSHeKlOuHs4QR7N7CJ0LyDjN+tkWEiAvCELt6RSnnuRvWbId7CHqBzFf94Ge2X
FpRDv8xv48nVQNL/Q9p3LUeuK8t+ESPozStNW7bcSBqNXhhjJHrQ26+/Ca199uqGcBuh2TOPiugi
gEIBqMrKtBJTL0GjEiLrOYAVbbxR9PJIysKP+2GTlv1dj22qjtlJqnOvGQOTxGnQpYmfa3E4mZEg
V8md2LPvYdZQVfIxSsyZjhkaKBNYOd7q/Pm6M3IiEpXKQl4ESG0khphzrCUjxjnAT8gw4K5sZ1tT
rSs/KazFnWRRZzb7ZqFTfGGOCYC1CubceMYyogUCJBUIF9MvZZWfbHn6TlqILRT73NpLnYa+9DIg
NfFTEbsD56KItxKQTuhxgZIxy4QlzZFukmXEVSdrXbmDnIw0AMqzBoma32XzfTJ//Vy5MMgsY24m
8uK0ax72QIW4cwMxUOiH2wIrnAh2YYXZIB1eHTrRMaylesdro0af4XYyY7fOg+sew6Z0/lnDswlk
4hfuGUPWV1jDZXhIzPs6nfxBO4FPwLjLsVf0yo3aUw+BqkH0uv7/mEZlBYVcimPTLqOALhe2nAPl
GKbmtxync1xvkNuRocaspIFtLJ5R4WG/PMymeoMb4Nce9/8ZODo2VDy5HY3NZSJPIS8E5JbhOpZ+
3uN1BxaY4uH69HIulsi9WwbqOhZ45lmSd7suwIdiD1mYvgPs2d5H+rGAZl+xhkhY4pb5dt0cy3Xy
z6D+tacz75imq+JWhlxymJSbieyTMN8lSBb5w3Qrt7lbJKjZvnbq40IKCBcGsf7Wdn8U4zYqPGJA
xN2t50C5lbaKInjQCb+MOfgh96b0uYGZMFFOV13tR7TFUZbuktD5Vj/GeG9u7XslCSTQZDYeGpCQ
SJXlO9rouQO1xg9nf32qOEcQqGfh+BADksFFw3zPbGU9UlkLXpj6+2y+VrZgKbg7WMc/SP0AhM9i
UKVskBXEiizUZ+WYTM/p6KqJHxvvtqMKMitsfeKfVUetyYKkATJRLKllrcZKr6Z4LSuKm0vfp9JX
9Ge1B3kT8HBa+ahqCvoLrRBpKxA3bMh8mxibph18Cdd/03ydBfkk/gfhdQvaGZQKwPdzubNTfGgy
O/igQT44I5i6/PwG8PxNrL4O5KEojo3luKPtk3qb6k+qXw+vq75LUElw0Bb5FwtNVeuwEtDOYuUE
LTQGrUu6ZiHV7DSMH04qOHS5e/zMAHMKrujGB94YnhR1z+h62E7NvNfsg9H8bnX7x6w9gzxVMCYa
/pkHMarE/46JftLZ3UbJ4Af1CJOkeNLTQ5whYVZo/vWJYyvt/7gVVaGGqBQYENiEHWJmpWSlDSt1
VgUFCo5BDjmUjSonOGudvt9AnxPEqfKc+6kuRdtRSUfBQcidXJRT0W+BJPunmnVpTs2UJBICaP1T
+w4vCvBuJXIOdPzq2db99SFzbxPYR8hPmlBfZSGIo6xFcQlhzXDRjVtEK39GSrGbdsZIDvndLEOe
+LpBbhQ6M8hslEiuklabkQ8a+1O84gEBCd/rFrgTCB5GWiM3bTBtX7pKntaKkdtpDoRJDuLen+Xg
KZ1Hfpl5EJHakwzR3Z5v0EBzDJJpJnb6pcGsBscK4BRZaBkJ4rgeZvMa6FkRxCU0eg1fl4NEF5Eg
s9XAf3wVzyNgNDBQnYUbND2QUlmc5GHSTwUoGNCjD0Fr0x/UItqWw+y4EHlafakA9sVwwJthLe3D
4sSpwF95O1MBgBXgTjS0f5Jz1IjTp/mA7yhdygjlqd+vLycLffwY6LkB+gFnWz/WpEmZ0WQABhTN
L3/GwbRVXsqdtUl+97K7fay8bA2W0NgmD4DOg8Q4yG+yPYrQ3a2IoZQbIM6/hbk7As3eFVmCb6Ey
xFulkgNFex+NaVO29+3wqkRhUgiCLffSeG6Tnrtn45/XUSKRggk+LYVbv5zW1l/WgKT+hPccwgLU
177YhfmfKTfp0xu5JOATLk1OkdPrs1wgZ5FbbtK8q+aP64vKkmp9ssBs0qqVNDOnE4l+5c28H/w+
95RQSzfpId2B1XXXRW4qJlfhRR+AGv4zMOCcLgfWL/LQ2l2ORNzoZjr5qU7BfJSH8Qepxv3cU5b8
eH6OyVMMLsdVBr+aKQi4/OWk/R4aBZDioX75CToqPFmJNEZo9vVbPpLatRZlU2QV8ATzbWEV2xgE
qKjvSvGui9WDStSdYPLpTY89TCnNBZozMBXo6rv8hCUr5jrukPuXlOQZ/TpQKEFsXCWvBLxEbdHT
oKKsT1pvyKTNrP9NvDw3z3hXMcqYABtHgAH9UD2qvcYAH/0fJdE9WfPk1tesL2J6/nG3sxEz7qZk
mdHMNT1Uh5/oqAWGNscpLuJa5x0EFDT3URsHsQcTqVLSV/KiRABar4XbyyOgwUE7vWjxq1yFpdFs
NL0V5Fi4EQnwACiIgZAD11rq8WfRIc+d3Eg6GREJCIBOe+lnMP9lL2kZ+SuBOHx7iiawx46TINvE
20loJtBB+GCjNZy1ayWj2iyWhVRwbrr2jFut6LlKYynrpTrle4GKEK1RMRtlnJSlyyUEodo5aRKo
Z9LnYW7cOX6/vh2ot1+zw7yLykTtEylGcp7os1/0UeppBfjeDHXAsYITFu+JfBLcUXjXrvOxqZer
1q91K9s1cqhrvrGb5/mPXb0Ovko5ZEcRexZvpXA9QJEdLdhIGzHzGLelhmasFqG2epeixjWNrxFp
fGwuvHvwn7KXy6yapDMDfW6tSKOv37LuJM2ggO9FQBAWDfOPEQetIzaCJnrlmKCRySSOnQLJiz7t
1V2KXhl/SaveR0ey5HWSpuyWKQbPLUkdTxuLwbcmANVaozHQytvWr8WYAzRk+1UcRV5iTfS2tLTB
XLW2F3VS6TlFrAn2CO9qhEsR7oT4asrVcrnK+aAlWSpLuBr1s5d3e9t2zdEUuBLXCPpZUfjBHkGn
6aURyTFQnc6bIgQLcl3iqfuq93fXdwjPgyiRK82z0tZhZoekQ6TbaN4oQjQJuMr4TioRdpa3H/CK
RyRBUzJclDmR5q6r9UTGIJAr8iS8PUqwOXfmCeF6UFErmwRhkztpZ/YYb4KCljPbSAmFsXrflvpm
rCZPmJvmDQo3f7guyjIAUTIbLzFGg6hWhzY91XSXHCFFWQNDngMHRBBDlYHbQqSPw1upc5PMShmj
1FWQnS3COv6JPLUv21+lYPzYiOcmGKd25MLo22gqwqFBuxNoj1QvlZPp6DRNvCV42YF3v1+3tWxV
BymtkXzR4C5lUij3Te/IItkh0YiZ92SxFtJgGRhxgtdebgPiIUIw8E510FSBaQG4U4DemFPdsCf0
5FV9EfbVPY6fyFeyExj4QnQ8RwJqHZ5b4koIXn/0qINoi3le9Ca6SsuxLkJjPKqAuQ7oKpWerm9m
3rEKAgsLtQNw/H3Sbs4To20jha5f5XgjmYAz2g+K4wv3GHfecOhQRUwUK9joN7RavYwEcBlsEW+d
160uv2bGa0KMQ5SAKWixgkTY/ce9XuOYAGQP9wao91B/ObsPgT5IkmrFKkK1A35nMu4rMgEqqR8q
7XEa10BbvpdW7lkZ6qTJ5EcO2KivTzDvPgFEN/AueD4Bq8oEZBxDIzo7IzruBGA2bEPoT5DM62f7
sFgkkLovNt3RLUnpmEAmBC54ANaZaLbqU1Wpc4mKrLQCm320QLmg3y5r7pnFK1gNvjw+yiFBGdSx
tuh/u5zhiAxNMhVY10QN1fw7mX+3P+vqZhWV9jjzCHkn0D2i45Hi0JlR5SS3UAY2gcsjRz1CE5tx
u3TdkzGsLsg6f14fFC+dQtlNQOf4gbdlpY1zJ7WtkVrrrFJ11xG0FXUHjpO8zUBCkjuPhVOOh6mw
eq9C65onJzp0lov2i00OH2uJ7QleEkqz9mktm1ppZWUoy1BqG2+sf6+Db+M2OohIzDm70wT3EWo1
lD9GMRkv7aElTea5LsNWR5JzgkS6vW/2muMBgKnrbyQXXee5y/mvQfbdO1UdaRKFGmz8tApQYV+/
y/1BEUlq8VLxJrwGIU6xaImUOQOx16EAHGEGu2wHgL4K7ehI9/vEs1W3eIiRavi+bud3M3UNbweB
WFEtgBNgL+wzB2SdpeWcQq0ohB6Mq8nfpDr1FQe0ntkqiDScCwYSnLh0owSCnqCPmTiLdVqsTBYZ
AXysokCSs02eqcCjm8lmqpwdAQ0ictaqaKPQA5V5Lpk4BNEhgqsa+hCYAAvRVXSARn0ZWsqU3cyd
/EOJTIAnnChx3Kmoas+u0ZkQFbZxM8RrvVXtmTzNOUkAd53WADJDeHxf372ccxNiOICl02YV1BeZ
JdeniKh2lJchiccSxDLF4KUJApI1qiI4D8+NcUn9CH6AcrAoqzYH51KSOUVorW9muxxGGVTQeMxt
R0kETOHh13CGoFkffRa4FLBUBLWipcqYkjJU2na6GRMrCiJ0CgJ7mMSBoSopuC3RsZsCEeAtygTM
B06JYJ6GOiimtguUiYyAQsjTcV7JvJG7phJMPHc2aHOdA4Qz1VG9PAt6jZTysrQlqq9Vtc2rWtsa
JHE2eWUWaEXW0zs9isj++mrzNhiAnhTYh0bvTymPrk+1tQcaM1yt4Sa2tLtleWkh3enK4EG9bopz
u6QqEpDA1T4atZi7n1IAFw2gehnW7cEw74tKtIU5Y7HAo0h7mj6Yy+jfz7Yw+gvsfo2xxLXxMKYP
UuROCvqr9N31cXDW6aM1EbxltCjPIiH7NEYiRVmwTgnOU/umQDuZgYapRYVgzPz7ujHOpIEdFrc6
qp6IXl9mNyqkdGIzUbAbyW3Wn0oi4rLhGdAQ7yhlBmqtLAJt7gjEMzOMpgNVdZBrCrqAut7aXh8G
b2nQn0ppovDmRZXlcmlyE4ToYwQrr0DSOSV4Jt1C96/b4K3LuQ1m+U1Sp3Ez05EALUTZlYOSeB1w
AF+Ut6XXCtps+9/BMBt1gRuDPx2GBpQMtHn1lPkJCUzBdhENh7myyd24lFEFK9KwnetDC/0Ge79W
Xlp9rQnp03CY20ukmo006TA0LdsVPYjv9eu0+KZod3IdDVAWlJ4VE2kJ+vez3YnGOnCQE7sMHR2V
+haPxABVNBFHLM/RKNW6BoofoPbY/u4OzRwVyvVVKHfRTye6ixILUlT2DnQdApfmnJOA5SCbimcC
2lJY4fdea1OtWXWsT91Yx1bvOtdK9HKX6rEWXPdszqBQrYcJivpHXop5lzetPSdEcsrQlgp/aZ7q
8l3rMvCVCl4jvAcfir0qBG2h50TF8C7XyChJbeW1WoY07/gg6c+D+atdQ2LI7iQdbW/VvAka971g
5/IS72gP1hC80ZKKMTJRLpkjervQylCueoiwQTpsfHDIdJxApWDO8akyWmSwjhYkCL8+s8B3A7yO
8IcuaPVywPHgRChhwSnpC7fXNTeufsyzK6tPf2EHuqUGuF/BPsO+v2qpNedGwQrGDaTmZrfqDkN7
IiI8Hs8nP7p60YSCGMUeTXEHaHY9pCQs1PdmOjnzqyKilOabAMYBegpIRrC0f8OK+6pslSScpVdi
vSbAhU3F/fXZ4oQKGzIROPBoazqOpstVScrZTjITXOMYhoEyYlf+zXKcGWAieFXLc2uClD9snRMQ
3uuau017ElZDePuWVrCwpwBCAenE5TjqWKnRp1WTsFFOwOxqlo8XWiQKRDwryCGAX0sDbuCTMBqR
l7E1lYyEynisbQiu57/G+CWtXq4vCtcM0rzIwSOrDKzY5WCkRYVK5jCQEOjhbRl06ABr1N4Tcvqz
VM70PAIz+n8NfQSLs4NisfK8laoRHjY4YF7sAxjcFHl6j0tjNx7puyedoMJmPGaFn27W2Aztzjms
M0gp3mTn8cvDBpzn43oMHBMuYpfDBgNQvfQJKmeEvOrjj8h8kMy71Pj6YXJhhTns43qYKoWgkF04
08EJjHwBC5WIo5UXZqmmsw4pduqVLNckOsvU1NJRvQLiooK22LTFXDay7EUFZHgg/Wi6qibSrOYE
DMoObdPIB1SUyvhNVtZKk6kAI6fyNqGtmNKd0gsOLo5voosa/Ya4ZpkomtGAcuYyKNdaFhkWtHjp
iz9OsbdU1SZHw1UERofr/kA/l3myX5iiwz0z5bSApzc2TC3yyczGY1r0uMzskfNCP+db0pFdrATX
TVIXu2aSjv7MZKQRuZt7YP/t+alBb/gRjPJuZ6y+stSCS6dodIy3J+0qq5IFU7URRM9LU91l5pEM
r6151+Q/IqcWzCYvVQguRvRZUGEgaDAwBzA2RdQu4O4L1w5EAKrbSom71E2w6pq/JImrpxAj9lQL
D4aysb9eIrgwztyrQCZSKmqNtVTJ+6SC81+7N4UCE3QE7Oqdj5DxTatPjMS26QiRP8t886ekeBa0
9mQXPJeO7C6SS4ptY4ik/ujvXrPLOCoeyfEyEQxOAb/YWA9+bDaC+aNR6ZoJxjGXfo1iOQJeoku8
aQsAoul1frcXFfhFI2GcEuoWwInFSh5Oh42IgYH/2+bHCxj89WyBAR2UXRU5mCXkaNVQdHjwzjJ4
2H9/npXCqTpzVCJaaS/2y5O+Ld/Kg+MV34BguW2DQyV5S+Dse4jDXo8YglE5zMUDisxdPenIJEp9
2910MSQeIkWy9tetcM+T89Exm7d0ugJKCxgdcOJu789u4Vae7haBiPaeF5YofpdKuCEXxzY+S0Tu
lTg3kBk9oeAjHRMJEAAf5X9kXwRTJzLFnMQo02hg7YOpSa1czZm8OLF9pUXaWX3p+n0+PBAw5Vyf
SJFN+vezAC/JC2jtG9isUMtupw1AbW6bbboFGlXOcZDfHGl/3SLXQf6d0E8PBTWREJR1jFLZ5v0W
jbrXf5+XbgUMGhcNPESgwsY+eCDS0EUkQneOpXlO+FAf84MUWL+qbef+1hq3f4Dk3Sb1r1vlXTXO
jTLzaJNJGkYLRls/Dh5ECpC8YxgcMuCYAo0JFfi6XCU1xctZ0h2ADdUfCiQmZXlnlk94/BSZACPC
u86cW2J8MLISRUkyYF2sxq/S2f3VILbq5eb6bHG97mw8zGzhgTXiaIjowTR701R7s3Fcu2OcP6lE
Qd8WxVmIklqf/Y7S7+F+j/cd3qIGMzKixqktGUC/dAA8bBRlAv+SLHIDzqWCWkFuVoa4xGc9bHMp
mlkrigLlMeg5FdImG71GM7bqqLhd/HsZ0AU7p8fxOTIE++rzysEy0ugfyVRA2Jk5xf3aHGwC7M2o
OO4GVPKg9PJFatACIx/wrrNwYXZ1ivs0kA26eppAromna6c9RboA18Ppgb0YDFv8K+ZULlYVwJ6i
kXdV/JINNR6XeZADVtr239XmSUHWxJlDaBWW25FYwD8oIEySakH7F9drkNFDTV5Gr9WnPjip1UxI
+BShWd5oKD4a69P1rSAwwDa+aaXT1k1RAcdhNW5EXjNR3yfnqMRcUnIQCvGkZfHL4JHb2lC2FuZS
TfRd3hmbursj8mkkd9kyuGB8KWbZjZdMcLJ8vqHBLMWdI+1O+aWY/bYYDr2BzDBbBHiCtX9U0MOk
ZdDLti/ELnJnERoGFDJCtx9z65hBwJOPMzWWWK4l3eExLRjO5wCP4dDiCxrV8KT8EAk68/wsMtRk
TWAhT0zcoBd3QB9kVYlkBUVm6EDPzCCBBpgnNVMCYkUJEzpyWozhrwZDkas2lDSQgry0krXojx6i
FTWkEnxj0z3aKaVYkNvnNFlDhhEuB6o35OvQK8sYKVD21GXQ25c3eumi6cHp8Gy8yYatrr4anebF
EeR2lhz8JDGg6oJ9xQ0h5+aZmQTHnpJGJTaWvXh4o9+U5jcVkpu2fJIKxS1HXwLTXjm82pkR9Gqz
syrQkEmU9FBI6fH5+KaClMjYI4MF/jNW+szuKjsqdexAfdu0v+O0RTv5W4bOcvGkUzDi5bvo0hSz
6+a4MKSswaizlmyjZpPEN0uab6pp8crUr6DboEwe+f31GHY+PibC1JHZj8tSFjQxa+lP1Sg6u+kP
fB6VjS4H3H5whjOjalq5kuUV6EBZxgpaQZM+xPFTrO/M7fwkSYLdwYtcGrSLoK+DtjO0P186brHK
NdEXWEvjMdkoNdg3okVaYLjL9+ZgFe44oEEf4jv+9XkUGGaxNVarEcOOYbik9Y5dPPkFJNSNrZF/
S4ACvW6M+v+nOf13lGzItFu1zswcxqb0j12eokXw+7yrwtkssnDyrACQtCvpfaSyXUN/io0YBMHE
VYjgMskPNFTDhqb6KKv+5XpZYK+xZAjmhAuyiFP/Xsb9TZ2cut+VdFAhZa5tVS0KZLCmjdrBFGF1
uYsGdRTwOCATjqzRpXWK2iuHARFbQy9rvEcyRXmACqzXTG/XF4wbRc4MMcMcM0mvcwOIz3Z+G3XP
DDMSdINboAX9fzPE7LasXOZh7TGi7EcCsRx38VM0oQieabyDDmAMpE1RyAQXL3XPs4NObays1mqM
Zi5f0caedieSvF8fB9cDUbSkkHocQCxNg10lcw0lGdz4A8ktPcUTXXG4K3JmgBnDCLBMPqswUO8V
H3KOHlQVBffPj/aYT9v0zAZzVEuyVcyVBhvVwXSfdDc/AKh9uHOCevcGhncvckHYGrTeH4LXrefZ
3ou2aYJ3fScJvoS7YGcfwvi5vGZFpi34EM3YZ/2NPG3k5tv1Bft4o1wbLOPioL5qs66CjTaEYmx3
bI75z+S39t7N7hyAFnUzekbr1g/SN3vX+IOAjoCVdIYv4vA8GyLj+JRksVRWmB8CawO/91a3PICU
oARJ7VF3Jdfyqg0Qc7GbPddB66bYGK2v3KYbZUt+rs/qr/KXEih7FX+5PjPcIAMIDqUBAISB5QIY
ylzLBklDsP6p+QYgj6GyM/dWuvvfzDATYGZyrMYNzOTFoUxO2vTegiqG7LTmD1C1fxMBzsbEHLPr
3NprRIHlxhy7IKcG66U3aYLyDNdrIZUDmT4wTYPL5DLM6JFTSPYAI1byhLY915Seu1Ykk8UBL8Bx
zqwwfquUaNvOVKDVLaxNOvhDtNP0cDJ+jNYrSq9Nb3ugxcsBWwWL5/Ul4wY5qI6hYREAa1ANXA5Q
g4ZlCkE6XFaUYd7Gq6a7i90qvlK2DXEbWxMBgDk9vxgsSvB4DX+ct0zU0+24hw64jbe5vvpDg04i
t/DzwTe001QPLm6fXovLvnGfxyje5EBR6ALP4e6Gsy9gYqICkjQQmuILZG8yvrfQz83ItjgAvGFl
ossgf37/HS3jQI6ZTHhJRAhJKzhKkrc5/yZF4ADJnq+vI++KC6IPhZL6UDwIuxssA9i+PitD4yWB
ALzld9Z3ki53RnyrQh1cbUT6EJyGfFB+41SkaSrQ/rOqCrNqgCepSABAcVr90E0gde21PgtS6MqA
TiwvwQ9lrhs88dP9sFRJgOY9aef03XA75bXmUbGAw9RH0mPlRD+JVQ4olyNjbUDExyPoK3UJiB2C
sRzQX0QG+5AnrQ6M0uycbCV1joCxxvvrk8hbLBD+g64IoGYIZTGtWgVUIjpASItQsrsNsrHQ80m9
Xs6D1v46kwlmDxJFHz0+eOWql/sOcspTboLtNTRwOKltEJPGleTN9fFwczcUGUm7fMAVz5Jg0KbA
qEsQWObfwyt666stCpQzbpjglO0EoZI7ef/aYnmlqj7T01zFrkJinjQHozoYyl42RKk93gsVvEK4
k+E9h6Z1xtFlfTWtmOLq11iNvHVaYr+2xx86WVPPqaafWT4UG6UtPF0vQUg5LoFgTmlEZC8ZZx/w
aZz12KMvBCjz2kcaB/0vj6rnfB9/xaMrTf74NxkdUBtBNhSiVsAJMMFKhfBfFUNsOyyLHRCoy8Zw
RCPiTikw1OBjQVstymKXvpjqZt01k4QY1fpgdFuh/7Yp9FOi3dvfc+KOP67PIO/aSyHb/2eOOe2y
uUiB50ZIRJH+T1s8KdG4jdU6MMvM73vBpYy6w6fVguej8mZCX4klOZghAtQ60EgADQw0QjfS76Kb
bzJ7b9jZLVCq32fw1f/F8KgwBfyTQoaZILJEVjN2yViGedn7cXM0B7SXoQUE1b8kF5xkdPE/jQ6A
I7QagZ7jE7V4O+TqouTAwFdNu2mkOpAr51DVojObu2JnZhgHsVZkpcpsoGbQIVQl2xE8J0AW+Wq0
HlIIegtekNwyCEUs0aZBi5asLj1STiJwfVroElKr57nfZSCwbEm706E0acheS6otildJ89J3usA0
725wbpndbkWCEqpZleEY+yAT96G0ZsTztu+kAxbGc6b7697CW0HwsamoDuNCBLGZy5EqhZSpjY7W
CaW7J2bqkfQETTKBm/DW79wIM53mDF0FK4KbFNYuqRQ3yyp/Gjwn3w6lCNPHHRCOT+i2oXMV0D5m
QGZb6UNiAPFrlro3KgvxVgn0l5DVEA2LawpCS7THEyNg6d+stVOsYZzgltpoHjNlXfxKtvcqAPuC
PU0dnN1naGOgHYh4CaBQezmoSlvMdakjoHztGqppsz8kzzIoyHKR+jlvSHB6jAW+gKjFuENNCgjI
gyU/XPJDBUJdiJD/zVDOLDC+0A+ktxcNQOmkO1V5MEKjPtoTUfaet43Ox0HHeZaeyXJ5BDUkxpEa
G2kFy/74IOtu82RHJLCH8fH6JuIuz9mY6N/PrCVghB8sCmjHU3AO1lRDo+RgeXNtJRvdwoPqujnO
4OAH0GpV0NwLWQfGnJlNBrRPcKZ0yewu62Eyf4HkUu0PpLkpc0GA4IwNSX/gN/8RW2FJmJxqqOpp
oAGp2S1diH7wxIy80Q6uj4njeKjk4PQHvvIjGl1OYY72h5gAVRbK6IY2bK8ZDoYk2rCcOHRhhJk4
FBdmQ6PdADkJhtZbxhOotkkDyhVBFOcZQp0N+r2Uvg/R4XI02mKsi5Njv6JymMR6IM2vplS4g/kK
tLHAG3gLBJAtAN8o7gEwzbi6qi6llEUSmlCUbZQHWXUAweMqUnwTWWGmzqqNXOlWWCmVg0FAK+Sq
zX0mumxywC/oHwVzJZD+yBPhgX45cYPUgCulzUlYqijqao+2jYzVoOPUt6rQ6fRQ694lAM5k1LJj
3X7PZX2bbCOUNBLlqBFREYCXGQGXDPAWIBeipAvMM6knS090NDCiHhUkc+LaNmCkUntSqthN4ju9
8DTHH8aX2CFQrlTerm+KDzoZJu7DPHC5wAFDq9JggqUu9cscdwB0kzyFBPRhmvaNdGwTCSW/8R6n
zibuFuRnOq+dB9kzyNMkN1APOM0mSBWOhvQWWZsh307DDQGmd4Jai/ZGkNSQ1GOqbsseytWCs55D
kQM6Bwo2QGekDEwxM2VtKUtDsnaA7kM0J0XtxIx3haN7aPBJPOtPabh1vASSsnqWNLr4qlF2q/Qm
n07KnLkdtF/wXL2dOtGLl87Vp7lUNdTz0ZYNqijGteTZHPHmBUhbUqs4mHFJ3tZ60wvKxpydb8vI
16OVXaONHvTvZ0dBPOtt4tQpAGnFQQaxsfYT7yXHuhOVwDn95cD5I3FG3zGUf5sxNChRpxst2Bac
b8l0GJPfFvlBQIxTaZlXyH47rce5i2+dn1n7BnEyiB5/G6CpirPPkvMdWtMF684JELQQgpZkgIfQ
1sV8zwRXsAAlp3z8udcXw/uwqts1sx6mWhTGeabA8EhVSNE9hkm4nOMxSteooVoGZZr7drJXjcyt
5sxziAg1wbeEhw0adrCkn0ir9DW19Rqw/5fe2U7NTW2+LCLgE69qAMbOf40wlzuUcCUyDQ1g/qoN
mSnHk4pfkk08IzZurPlPt80MZBOWcWNr/bck6vwE4krauImRD8ZyAgkmhf3XgXSQnaRdrSht0bYV
ZjkzyTah9wpA4Nq+KNEmnQ5m/WMWta9x9uSFFWZPErk2evQIoiVgW+8EDkm/kNnvkEwElgbteEg0
sS3yhjJ2ax8BYtt3BzSClgfDObb28f16iObcWxDm0P2NRyK6c9n89QJ6JdT2QUCHOqC91i6wXG70
8Bc2cBw6KO7YQFozl3KzBdIfejXIkauPxhqWMbqARe0EPE+n3aX/Z4M5aRa5KKOmhQ0kdwGY1L0s
32Cvg/3S8a+PhrfmcCvcXoHoAq6K8SwEirE2E4BB0+pGT8E/Houodzn3Y/vcAuNVkQP8flnCwrLu
5BmAKmcDFii0DaAxwjAEw+FOHNqyoXSBplb00VwGI8giY+JGwITSByMNFh3J1EMSXJ8yniuDZQC/
T7PdIPi9tAFUT6suEWwoL5b9C4p/w1MTo+NTcGvlztuZGSa1aRE8Pa2BIu1eJaA9oTMINnj5UbYe
OtEtgZMWwx0BwkcUdwPMJ+NulUpieyXAbZOiu7X07psTyzeFifqLnZmPiiRv0buPBpZyFuxXznJd
GGZuyxKYQYq0RsRR49nvdBX5/c4FVaury60gAPHGiGusSjUIAOVmM8UxZOxiaQS/6Yo746rsnelP
fUsl7J40ufMKU91c9xLelQBVg/8aZF8dyKUMedHjShBVjXJnWD0k4zWS38RzXwZlO2SbtlB76OYp
6J6IoAGlAXXiOXO7eCmIwNxpTMfNgoT9YzkVqYkGRYNUGxUkkRuIjs2CgjwvyXbxuezOAfmqZscg
YLVLLUycp6RJ7zJIymrRMXXcDrWbrIz9YV5c2/j6o9ahoQcODVDWJ3mIHJ2JuZpgpgy8BHtlcUfl
ly2jvGpKgtit0uDMHENUPQhXIttGeHCYTRUR0li1isuK1oFiuAnsrHdnw/ZBlgrd0qNWHmNo0aEm
6HU22WaJq1gb0vwm6a6PHF+ut47pVTPSxyApX3o3c+oXbRDtfN475+wrP7Fz9ksXF1E1oB+lDMbu
BzJm7rLcjtqwkUCSCyD492RaX0i778YbbcjvrnsuJ/AA0/4hTwn+ATzRL+ObutZSk+S4ZhWUOeze
jIgnQWd0XNw40nzAWv9He4znFfWUS+uENenTED1Grjbp+9jZ133pjij+SX9lDmg8MKSjhv/x6D17
E6RSYs+5hckFRakr2U+S1rmmNbkSRD8k9XGIO8GZ9IEv/+R0H8QntD0f5/rlhNYIZsRYIC5jTKj6
jjlaErPUTbT+0EqmX4NuTyO7hTy1WbsrJnmTRpZnN+tTuUT7SHko17DWNJAiZ7d9tamcTazZz9eX
nBeHNaSVcBFAkQLaWpdfaJtNbLUp2mjUcQQ+Q0Jjv2r1m1pdAnPVFkG7HS8UY+rp9OOqDQzKpbWk
tga1glxCmFdVoBcapLyw2dFTpsV3TWe4Xae+rcTcXR8j525I1xwAZUrYiHW4tNr3BGxMQAiDOOlR
soi7zjtrfblugzuPaNul/V3AxrMJk0pu0I/f4P5pZT/73qQdDZSqNBUpNPDs4CEASjiKEwFY8HIs
URm3/5DIqtmhdhYXOqYeGTZmLEpn0R9iXffcEBMvJbXTSGziItolw6Zs4sfZvoeCyaj327mNAq2L
t9dnkHO5AqcVwFPoVacAfMY3AG6pxv4D/Rs9zbF+IvpJHr3atg6lKqK749oCCysq4iBaAnnZ5SxC
l36MewXtGHaqg+N9GoIKdKW1c9Pn6Q7KXSK+Yu4ZiyTEfw0yLthGfbGUJvDUaflnlTZFoj8p8i8o
NvjV4M3x/ZrpfoRtDjbiv5hVEyVISkcBERPmzUIKZ+wgq4u+cuIXrq55S+KXoqcEDzrr4PWFZA56
7sBXyqwdqJiNLtMB9WwtJ96NEoXFd83qW+ugo7xk/z/SvqvJcR1p9hcxgt68gkaiXLdMm+kXRo9p
eu/562+y97s7EsQV4uzGbsQ89AkVARQKhUJWJrfKVC/ZZnHpb1W1HOxI746B4BvnsBSVvQBuBEbo
XdrzCo/+LPBvgOuaLhjWWhcYZdIDK1+jx8L40qvj4LMyy8VlxXPdXMzCP2h4u/WjstHUrpUEIIjk
/tBDkDAfNEvp0o3gq/i3WYmhYdWcvFHaY9xMzuO1XZ52sOnM/ReIpnRTaTZJmTb0Gi4KfgLlN0/s
rHIME5svAlwe+7IzEfoaU44zz4raQUfP05CZjYqLa9cW3I6fIC38+JsW5x0YNtSYVNTA6Vslnw55
EiozjgyCyXGkkWn8iFsWy/XS/sXK6gIIB2exP2r/6kZWt3k/k47WpTUB/GHzUWEQL2yjVdmmhzo9
Ph7WkkEUueBHM40rTvLbhTZUkBV3Hfrx6kjdp/0PgUfr816eqo0axu5jW/PH05H32hblVJOhesM0
N1rVwSwMK3qc7Y+yxjgUF30XupDAMuL+j1vzfNJcZUO5rCe9b2DPRkZZOCCsiewg0D0HnHBQch37
Ya3w7WhLg5DZajIZAskyr9qNeqquHg946aiZW6KgH4BXJ6zn7ZdIeTWqHfqwd/JUgIe3A+DQBzG2
0/nxYCZS0EDCwLj0YdMxgsTSYYo0EARY6IXVcAu5NZz5ZSBHHma6k74qFOwNeV+3kaX/F5hn1L8M
mEFtQr1TgijEuB5kDwMEZAhJji7Ha7wTlFYz+qwL/eKQUGlTATXkwRJJxfuxwyFQFzjZFAnw3qrZ
xxKkf+MvXP8Z0Wdpp6NYCijSLE+FqH87eXIhe309Nyyk1QlN+iSEypeYjv9FPIFwkwTmX3gGas23
VtBSDqLYDm+sObL0Pa4LL40UaOvJ8D1G1WVp5pAjopYtfkPyqC0u5oHhKzoeWKM5nJdEyw9D8ksJ
GNftxWm7MkPt7nHKujDRQfGIF1wx/PJ7hRisV/fFocyvAHj8gdAA3XkEoH/cfOMXjeoYeIUF2j0N
unJB+vl44y6O5a8d+r6Ix7qs0jMcf2FdzULWAcQ/ipgRHZbCIa7seMadadAVmqUOgamIcZAgHAoS
qJJSy4OzPR7H8nz9NTH//SoU9iOXcU0GEGbhrTJPt2TxGY2E/H8BIsfF4K8Zypd15H+VWGEkCZAW
wktruJX35/FIWJNFhdKhqtrcR0fZTgh0wpWl6fMaI2guL/rfUVD73gMyhZPLmRpb0MDlWAWWjmYz
8Mb/NwHGQHKDI1dFyyOt8QH0ueFrHgy1cuxI4qcUoz9G/3o8YUtLj+dB8JuB0RFdV/OEXi19rgaZ
H/eARGE7GtpHrXAE7T7WEDUMN56nhT7VZ9YxXH4NIKXpcBmqxehNBggCVWSGyTHsPtFfn0NpJODe
qsG3heEfpyzAgQMRBeAc/n+HRyhjoDy0HpszHtDiMT5Pek14H1h+MXb76sc/nUY0rqHp5ZuyEsAB
yu/ioQThSAa8QJ1B6PJrzHdF/+GDK+uxmftMAZTOKFXM/MICVosKnlwiTpNYoUAlrkIbzm0XtmAm
jD10v1IwgnQebRDQsJFp9Defa6lhVECM9OD3UHlL51On6goccCNoj1QTJwhUlsf146Et5GMzXTWY
HEHLqqF6TO0rRerHPg1Qigd1bRSuFOlL6r2IANxmcqDAieWYDGFuxtO4471/vKdhG4VH7GpMLbq2
b3dBmPCoAiV4qcHh6hYSaKL7Aa2jrD1wv9luzVBxVs7DRtaL+TJa1iRKnQY1f1U4qbrzeC7nQHq7
127tUIFWVUohm9CEvdP71I5LwG/7fS815jBeep4lE3ofD2djs9ohHAa5A5VxCeUURVwfIOPKnpLk
SagbsCDsHg+IsqGjLQctqXi+gF/iKZXugRdksQ7ENApPuFc+R3po+/EnSM5+P7Yyx7qraZutIN7i
98E/p4LhgcqAUiUtjRgPASeIYr5xXnPQe3TCPrZBucC/bOi4sH7D9GDn1tM8Seh8eeCiU5VGZhds
036jG4NV/UMo4L/sAJYBUsn5nYmuk3GS14CMMIlPDSgWBz9w9BCyESV63Rj53OKkXRmitu0w+Jng
FVF84pufXvYyVS+PJ4zx+zSxRwfNHGBO8/gE9PpPg+eIobaMjg26FYueLBqrWyhjjm6iND7FRN9X
nRngfxBtdtTe5F3wzygzBTmrc5duSrmzSgVzr1QSTuIwMggwO+Mf71l2oUq2894mxuG0sHvgA//2
BZnaob7KdWotwxcGtPNAdH0iTdg6gwFc0OO1ok6O/xsRLrFQfZ7ZPagNBMI6uYHaRHyKElM09YiI
PalSIu8yIHAYtmhiijtj1PR1AcCnE4TcToX+lH72B84nKIYkhgXRhw1i3T5bjcRqGcfU8lz+HSI9
l6E8ij1XxqdWLvCuX66LFB1aceu5j6eSOum/RwfsliGCNRpLR/dreCWwCYWn6cfEE58nVNK9QiGt
pG7G5tikP0KBJRqxtM9EpEsyqjsSQi01sDAKMy9pfeMo9WcB0jzgZ308okUDGAgCEtpvARq7jXwi
39Wq6HfGsTZ2sv40gQ/ysYGlKUOVd1b8QblXoVv/WgW99pXmece8EU0PKvbTSMI6dVpUAoYXueRZ
LVjUMfu9RgDdAA+PJqw5dbgdEaiBJ0ksA+6IUl86EhV8+G34WvWvkOZ205YM6K1uz0bu6OMrH5Ic
9C2e4ShlYUY5I0reu+V8AAPGgPVDz813rLlO4/Muzsti4I7oxTGlarBTqMUaEeP5ii64YsQoFkHX
YtZ2VlH0nZfgykzClVrpZZF/2v4cT9G7om6mlTLYuRv+kj2zLrDjHq/pfUT5buiRgQiCpCdP9wFo
8pjJgZKEJ7WRrRixpJxW2XPyFYSC42dOyNJSWAjKKLSgCIKC8tzkQOcAGscPQxYj08glBdID6Uo2
3gxUQSxFMFsh2UxasIfIGmOYS2ahDYYqJCj3ZipVKi2INCnP1RaSFzXexC1Vn1InNTrN9qSqP0Vp
mbmaAdJxo+gDNw5L4cWIM1bWeO9DGr4B/ZEo5gOqRj9Ocl2Ktpx6Ck9FOKLRmtOwfZqccwvFK63H
y3q/cwB+ndMscPHhpYvGM2rd2HcCH2Un7ezXBJSg0almpIz3nnNrgjqLpFbxkqybTQhEB065JRoe
WDP9OE3JNvHX6C6xHw9qySJC5zdbF7Sq6Dtg54epDr617FSJlu6TyUDj7s435heuTpbx0s5wGpa9
+e9XmxFSDIIUK7An61bKTyQobFGxp3iDs0FPLuLp8fAWDlwU1P6Ojyat85JiCuMQ9kB/qzefakWU
dhtMAK4U6zQ3O3RjhG6DtnWpks3giJbhlNUWRIO6EYDmGpiIMwoJOrhqZh++GnNaJ3wXa152woME
2Buq8dBxn56/F9pLmm/b4ldd/IQ4if41CMcGYkBZLph1mEDjI9zizR0sL+lmAo6IMTUL/ozPwtIj
PqI9lac+q63wgIfzAZ+VWpy/U/Vd+kP4lKCsSvif/rkGGehK2fdu7Yi7iRU8FvxgRg/NGxfTA4TX
7ZxETSKUmhrlJwFs6w24BBD8oTeClCHelcleY2ys+xsMluCb0QllHMDmqI2VtW2kVhKXnQI5u8Qn
UUcalL74zLonzbz7vdbow4FONa5+s8LW7bjqumrGSEzyU998ynJPDG/bW9hXqf3jq7SNr9DbJ/ql
VnZamENODCwnj1eVRq+AnQ6BECANyBfM+Haak3xsJT5Ua14+lXaxyw+JKx/Vo7iJXH8DHZej8RGc
+ouy8hzZqkzDVRnxhK6I3NmnvErRh6FM0aRyytSadDXeikPidxb0HPHPsxaKUCp/MsYMMroew/b3
PfTmLkyNnTqQqsLPBkRw+SSamVs48SZdNdtsjR5UZ9gO63Dlu6oTrf0nxRWP0jOo0RyIpa+SFQsQ
fH80zl8ywxTmN3xASyh/60t+giA1ZkEV9nLxKYsbXJpAHegq3ErKT43i9AOLuonGoX1PPWif8XiO
JgoUpKhktVSLYijDUjlBL/mrQHOWle79HcQ/nj2SPyWrx552v9JINJBHIsFBljPXUW5dnR91tW5F
Tj29J0/+h5xBap6oT8UeV7UpsnhGGncXrWbcDOp6IMgAzA3AhVtrMcpvsZ/Exkk07LZzE25byuaI
HhEW39z9Fp4tQbYRnThz+kbvoLoraxTkE+PUrbtt95ady734w3P6nb6On6JVbQe77I/MQpssju/K
KrVv4jFBSd2D1TH48o5c/wXkA2lWWlCx4v78Sze7hBoftUvStvLrocZMFpXl5W9Q3FbWpUraU8Xv
QNdijK9i8BEoMtx1Dc3KGKy8jz3n7s6Dq/b8ooouewXaD/SN2yv4SBulwTu1CgnX0jY2fX91UF8e
W1kY5o0V8dZhhMQr0n7qvVNKnDfz8W/f729qCNTFU29zjudH/Hh7GBWiPV36Z68lBRGxZAxT809R
ywWEFUI5VG8gxUS3hJVJJA5cL3kn/giQLffLcLKz94N34fhRaHpvxvPEgFzSjYSQfMI9AvwsoNAE
4A+kNLdT5428L7eK4J+5tb8NO2vYGoY9bFLn3K75n9VeP+RvisVqBliaVPSco4oJdDFu9TQwR+lL
ZQrkIDhDzRu3ldrsIyJBgUkilV06NeOkXPBCII3wKoGAid6Q78zxKiuDupVR9lkYnLNdu9JS0kuk
fvKgt8ko1N2lHlg5pFlz47kGsLRCZbwqRFrDiYtjXBrwGPA7784j1xCIuzB21f09F/wieDgCumY+
9hGYb1etyj3gQusgOaMnRF+pfyqeBG/BG4fTYBc6wR/l98Dg57ibQsoitcUG0fOhnewnZ+FXhu6d
twlsq+i2JB1LiuEuOFKGKIeU+6H0eR9DC30yEOWk1VCMWT/eaHfxgrJBZW6j2GmJgCPm3M0Ee6xK
FXN1ZvNX7jbgEaWMJPx8cMkPtRlZ2iFW1+27BY4KaB8Cxc4ijr+vEFMjogJ950meX08w2ds/+5dE
NPGIebT1ZuOZv4+exAhUdxk9ZW1ew6sBGnw3gcQU1kq4X0K856h1kO1Ne+NZZr0yL9nCAzDyXDyR
4k2RmkxBbI1SqEWsVU7QTMyhxAJ6dVNfcz0BVvixY9zVABGNkAt848hQ2KHZnoJBiqce781nnQui
pzbqawsMliyVpHsXR2jA04pszLbQMH07fQHfcGUfZPI5Tq1OsRVcCrdN/jzJx8ejuXdz2MF1D6cJ
sjYQi9zakZUxSSKulc+APQsNOsg4M9R/PLZxnxrKt0ao9UnTSS7LfpDP7/En3CE8BU7ylr2qv7rP
+O2xrfsLz7ctsCzNbAHIDSlbGS9C41iY5HPjDPGH/JF1BBdrQ/qVes9x7Cog1EnibZ+aKmrewlEU
fVKBB9A1FKKCPnOXsNSrF1cScs7//4OobddDuysaE0E+l6/paOdFRCLwASaiw0suY+yzU9zkBvPY
ARGeuxRmDO8coK/2nFRMLVphFPm87c13g/jrD9meIIYSWKE5mD/qy+fn10jOLZEYe+I+8t8anjfo
lWG/VLO4CST5rL8APqRb0afvBoyAfH+fuRkdyN1vjfCgBdO0SYSRfXEu3J+eG6+MDecaKxDVOY+n
8r5QRBmjTk+8AKA8i6z33FVrHoWhJ+0k+WRFmk24U4n/3B1Uz+JY87i8U/69gnfbHmrExsRHmMj4
VQIXmWyGtnDU9tweBVX78RDvEhFqhNQhakBqQIgQFc5WeXS7V45RYrnPGqnfpyKLJgxt3Hjwe/GY
lmYkWsHzmFrtZPpEs2vsytQCBfOvabShrvV4aEvTiMMAUocoggMKQescFBLX4003UM7VDkytW2/X
2N4T/GRVb8fV/2brO4298v3IyNNSVTz5zK+GXWSRX8+KWdn5jiVCT7ckAsaCEtnfQX0P+spQHYST
zIUaQvW5ujhSQ5ot/0N+zra11Vo6kczqJbANcBo9o9+UMci7Wwdle448V7Y7KJmMcmrI5yqw/a33
/EymFfcBsb4vcPcHc4PrY4MLAeVmrJRzlsBxQn8Rk6qQyeHtbm2sKhJbj40sZES3M0q5aFpA2Lgc
OPncm5GbPZd7H7obVoUJlczuJdi0bzUjiC0cBjfjok4nNDZVmVfCMfVVTnaDzdjT8wffHADKXL1F
DsQDpQwlznlar5ZJjptBGiJZPQdQpBCKNz9h7ep5oe8sAOg9y+SBxoHuyQiNJJ1viNq5eOe/NCeK
sJm5moxOglTcjq2AlSnfeYIi4ZEFGJAZmwYQMTWkKsyVNJQE/1KD0etS5SgVVtjcZhZokaNXQDpA
RVg+dUbACsZ3AXK2jFwPvX/gjYDW9u1kBhI4/6d08C9a7uq46ZZIXXumMN98at1O6GwFpWFwlOKa
S6eTnucHRRRhfEoZOFIIetIQ0ucAHqzkenJVLbaSldCwGrWWZhVwSbxIopYgg2r2dmwSgDWNitzn
AsCQOal7vJqZUIkl4AMUol9SMjH2853f47Ec9Z25/olwDE3nW3uNJAUVGMODy7jhbX/ju4LdMy7w
9/WC2Qa8HwXIWbaKfvtLuSE0wk4OLoErb4bdsFXdeic7kc2E+S14xo0lavY8qYQ8rKwEl8rh1twa
Xdebcl+tY7OwvbVwDF1hE20qFjbgPgGiBkhNYsxHYdtPMNtvgudwLZvZs3D8ER1KV3dY0mzM2aS8
PwvaieMArb3EhwtEduXzZGIu9+WaJZrAHBYVE0uR973Yw7C4tb7SHH/j/caFZyPY/DrYs6iOFx3x
yknmpb2KkH2qS0GSYVjh4Ul4yz7Rkrt+fKrcXUa/Vwm0TdhZwOHRVAWZhEa6mJeCCxipbXXjr4e1
tPKeUAd5bOc+H4AhvJQBXvMtgU37O4r+uRqrVXjJ7ckRzclKLGXbbVUrdidTgsJBDl3inrTrV4bh
+5Alg6MRD2jqzGSL4HU7h20O+Q2vEKNv9/dPCl5Ski9tJW8j83+0RK2WPAigUelgqbE6dyKeU9hv
kl1vc8a5eZ8JoIP0ekiz21y5RdDnoTfNQ5JwbTp8dM+/HLBX70cnOPk/8DDGOkZZU0idasUYTVzR
wN6ISMWZmt06rYWKqsC4Ei5sYwwMpJqgkkKPGDqobwcWJqlcopU+uqCsied1SzjoT4IdkPIsnx4v
1jfA+PYkuzVFXQLzcNISQG6iS2lXu8QpzcT66JyUpOvQHtZ9QcZn8Ul/Kl3F5NeaO56GX7/RJsbq
lmV9h0rdE6MU523Z4Dv6TeIK2BnNDm3POeEhc5o5vu2vQrd32vfYTV6jg7GSzMYEQY/LdKr7Y+Jm
QlTqDhnopY4MEx9SWI1VAwVucqfm7dePiFT7ahU6nu3Z0T8GdMGTJfTmzyhg6L2r1JaJUxGaSz08
q3OAbgAZCPQqJs/ULf6p3DWfGzM6FvvyTWBpNt8H1lu71A5Kk2wuZsGu/ylvhK0o4D2ZZ7jYfWi9
tUE581AEoY7egnnXcGQiP1XLO6cO64iYwxftxxAMhX6PAlA2stnbLcOJISg8GhlbRkGr6POo/PZG
VvCmqUygloChXBmhjtfCE4qqHWGEX8kbb8Vv+u83+doJAbBoV96qXlVrYTPZIMx3cit3+jWrXHR/
WZDR5SGh5geaOajyUZ4yGo0vhUmdXNRsJIPUkZhFaT2vBz2T1xYon0jaKILoepVcOj2GnvYhBRMb
SNy5mEjdSWqYzCtL9oDrAxONqPG8Sr8YQXYjamtFji+1dBxas+EAtbP9/sRJaJ0XbAUQBC/l3bwV
V5XiROgqz+TWytFWXuzUICdF7jyOiUuuhBvEzCWBDkuVp1ypEtMWW1HEFHuQvkZ9dbLSJIF2ZVd9
PrZ0X/KAQ+EZfL6YgTASznXrtf0Eek+1L9JL+1UfhG1q7ny3/CW8RHsW48viYQn0K0g48DQItmkq
/S3iqIGYQplepmQaRajc+8UfuW9DzmwDLv+jNQ00KwKtmXZoMa/fR3EYVTPxvX6vCk0uAspmRLjo
1Fzyq1bUtlwxpmIeKu12199HTUWoRqPvl016ifPtkI07w0ND2ARaGmi8isnvHGeCDN7V0S8t6SUY
AMToGVX1pa1lqGDAAEQYFJY0TljhQ65PpyS9FLqyMYbuzNUy64FvwYaB7AuoHgmPEXcCF0Watj7q
wOlFhzbkCigjH5oJncHw4KXFNtC5O0OIELTQN3/rV3ODqqxMaXaprM6aLAHprO6qlgyIurHBg/da
ZSA77p/GEHpBAijLEh6dRTTM3FrMhFTmRCHLLjUpUf/0bcN8tj+L1Vp7ZiWYS3MIjiTwiQEghQNz
/vtV2qdoXVk0Xg4MmPnMqq8uz9zVj1PjMLxBy8aqyC5e3fZPBleJ78oYVUeuaFszmFeWCDO1NhEH
rYBPFrUQEBHAWMkcVNQEVo2eColZF8mMBQ8McF493ij3byXgCgIoAuUawMSA0ae+sPG00Qc5S3fh
C3Pu/wyqsDfL6Vj6f5rI6QGHMk5950ZieOYCg5RtYI31xW8D0D2vfM+SONuQgHMooUPH2MTfAJ7b
TYxvQxULr+XAIqKj7XZp+IkvE5Wr+gtXrktfcArvZwuWviKCcFJvehMol2o7VkqSak7Iha7XAbcF
foMU2iu5mb4PxnvD7QBbyRNHVewgXSfBVwsaPP0JIlA2/uu22kcgZewAMgfZZDCYKjjB8sLmUNHi
8ahXvHOyUyv7sqgt3vuV8bkdHMI/abeq4p9q9G70pAYc/vGa3B9hoFGTsRroI0QbAB1bEUSbCP3/
/SUFGoFkaqfafJvwjhyFX7UM1pVO1H93LRfbj+1+n/bUfKMYKqHxAOUg1PWosxoCqWoIPV6AAYc3
TxncgXegyZNnpzE/8eGzpJHQezWG15BDvhyQwhDs4kn6qboitwHT+DnSrEjXzegwjGbhm4rwFNRA
crryVtYdRbWE/RhqFjpktREdn+GzCCJJ0LcVFRn2ubrqQrOUXow/IovX5h5uOzMtYljgfQbfv05D
mjOl7jWv4voLHwcA+ELmWH4y5HWtmhr4rqd9W0LnNbS0o2KqW8U/q9q+rAaiRSv9kM68CyysqzSH
THqqr7+Icu2hkod4DLz+0oXQwHT60onL59gwa78xoVK4GtUdlHDwKpLvVFcNPqEQHpCKe4ZcRtq8
c52Fnm1PX8MZ92NgT5olpmBawrFqCQAue+s4gd6Sao7N1rea4Pmxo9wnGoDXCyJKhqBkBvEG/d4R
Q/BpmMQhvijE8kZ7HHBztc8jUZ4Dxl1mDj8380RZou5PsaiFMvjV4gso2RV3UATBrCYw4PQg2Wds
u7ubxWwKuKpvFSccdNRBUHp6l5TTFF9iAt4UaAsCJlONhHVHvjtvZjMQQUZlGW9TYP+6DWq13kYJ
ENgwAy0AExlSa4p6wzrVvmvG9MQhdGCZNLzLavQNRjDEItXEOr/U1cCtM1/ORbPgQy9eCaWaK2Y+
aujlSRq5Wk1JC/b+RAa7uNnHYwwK8ZIH9okDW3NhZqKujGbmjWAT9wKtB/arCOtoFbVt5x9CjgsC
MqBlRyCS5InnspAMuKYCgLuZqiNk2Yt2gmgIH8Q9omzlGShIBWr/mRig2XfaKQskKPlw3UeYRyVn
8tWocYzAdn8MY86lWbMdbU7AltPcE7xcZX1qCMllcBq3PEhWvQqcEE900eFTXicDRDMZO+Qu/6Qs
UqsMOqlu6nxk/eDg2+1DaZP2ZugiwE1OY3KWd2LiixcsYpBQLUA9H+p/NFqkHSuosAEQhXvGoXH6
2gG6uEfpz6k7u8le5W39O0ArA/JgxlDv6lg4o9HKjG4GqMOAR4bKIIRC90YhTNNLbWtE3uwDU3Ub
e7xYj+3Mhw/l0DdmqBlNtGBMmxb5dGumLz/OXyxA2X2ZjBoHdfrVRhEkfgED3krbNmR3kOyImP8c
0kiZoQoYvNZNRVHP47BLEiHM6OQQAJBhPp6u+xSaskOdMApI3WsjxbIABONgSI7jE9nVIUurbSLC
anBbOhLATwEybdwGZ6Q7FT27iterUJrNWb3duOKf2iLdK1gh334/HthddjSP68oQ5W7BMEVjX4Tp
5b0k0xZaj3bqMFzt/jlitjHrDgAEipIV/cyOHAmPO2MOG84Tps3dxbvzkVmXXdqx11bE25Mg0ssS
PWWwgrKDQBxhjf5OQEteXgrzi3EZXZq0mRMCbWrgRsKbxK2pQdDjRAj97MIF5D0fTFBT+GS9frwy
CwcoqntoceHxYAquYWo8eWVIpSy1uEkR70N6ytyO8M3KrBmSEIsb9drOPK9XN7YWqS/HZbDzPnnE
2BP/0iRkc9ZZbeBLk3Zth3LpPJEGyQhhxzuKZm2qT3hQsRmudpcHwtOubVDeLJdB2xZqk122nkLQ
1/V7yBi3qMWdeW2CimscpF46o60xXYkrrniTs7kPyTyznl7n2aDj87WZeTavVoWfGkkJBYwkctWN
U+3mJkVXq05yRs7BC6t4unQaXFujHFoQOsEYawwK3QifcUjML8bCzBP/YDi0KEaCYqFaqbi5N65s
RRvGry9G56vvp7uBikzWUVjDz6ubmRXeVsmhMte/R1Mi5dvjbclyALokqlWq31VBmV1GEwknNKw5
s7SgUIdeGWZdcCkZuB4XtTeNge+6vKvmdUEi4IgRiZ3Q4SyGtzG2Jl20iXp14KoJztZYw7lDOKvM
0PJZi8TyAWpz5skw9mOMiSu/Ikd2/xhbF02Zih2fx7W4FXG1en28VKxhUTlOH3GKX4wwaIWnP+lu
s2YNibFtDCoW5F7CexIPA++yKazlX9Bbch8PgWWBCgN9UXLtxGNj6vvt5AwEl23W3mecM/RhFkA2
MokVLH4Pdo5yVdkbXNEJ48RczAH+ejI66G7j2dgmnKhBKwqePJrdriTj797ZrHWTc38/njJGMLgj
7Kl8aN1VEjaNFZiRcdzZLzxPeiK/1QHJTFaXC+P8vL8pgPNZ4Lk5tDmWogMbXHymVrIpTNYULiU4
11NIBQOIxwueX3wHA4V0lm5WzmQp62oro8HXNBOTMY9zMeA/x2x08dwumV/rcl5J8/aJyYe0jSzV
2r3ET6xN9PjMRlvvrZnGK6O+GTF/KBvKbu3yZM0YyOMoKtMKvnzPD2JYwfdwUW3O+nOwNW1T1/6b
m9v1+lDRICvqpudA/3Hhvwipnck0A1wMWFH0cUQAhd3tdHWZJGSjijSqN/HMqZtAAD8FZmjKpPvM
cD/VvtodiKVt1oVu2e6MhkSlCk0AVDCNfdDxoTqB6G1X1r4maUgY4Xo5EP21QM1fCtFvns+T7CKc
8xNnNhsJD7XR6rEzsIZBTZ9QKn3FgwMCWfUHSvHOWnr+3wxQqRSvDiGqJjCQTiQhGdF/RS+PLfyH
iPPviaLhGEaLdplxhIl9r1uqOR1sKbM35viPIcPf2fRfO3OAuMpBvaBDXgX6QtQI+FcQAD+9JDZj
bzLWnKYuhK/pctnAq3rTIBw63AZ7U+wZRv5DyvZ3IFTkjIpOGSstQohx9FUK/DNH4lVtRYdkzdqe
863sPmj+NUUFzaSvUiltcDWMdtvWVqCKRjrzx7TPzDWrKrYcOP+aogKnUDZdHykhXvU27yFRz4yh
3KN+qOWndnxm1KFQtVgbod5oRBAtQSHCgTvg7YaA+5HY4M61Tqf4T2hqAxGRXTECwrKjQ3Lzm1MJ
SF4qIohKpxRBOz8mEtEcXIFoa4CNwB5mss662QPulu3KEhUW0O3ZJoWCN1nxT+mbFUo6ATGs7bAv
zDUj2V4qn87Psf8eFRUhtDRL0rDDqEa0vfhmv/s07WS9+XqVkKWIDN+fneDBwGjKAtTGepSDYSxw
g7NZOo9D0WI0/TsUmYoQemnkHgJEdnn9mAJySn+dH//+YnhAKXSmXJiL79SylEAFgwEC6a81WFa6
Hl+ilCCzemxk/pG7KboyQq1HUZRVIQzIc/QVDtLVC3o+/jcLtOh9xaEFKfCRYgfvE5HhWs2KXzPS
w8WF/jsKiVoKqWj/L+s9rY4Mj11c5aufpipR4hgCx1ljgsTXfqVsRCKvGevMsiBhia5OmqIpjBjN
rQhlwNY19tk7/Y9DoMKyB5QbMDIwkDx3Zm/ZzCv0cqy6miQqGoMhrR8DDa4Kop3Tz9x87i1+V5mM
cTB8lX7uSowKVEwyrIzH95/GJzLM3//TZqBDbmBwjdCKMBBcpnW82uVOtXpsYfHYupooak+PY5Pm
Cp6QLonrv/AkZJabZ09/sJ8laj/rOfS6kvmeJK9eK0va6sEcM0KL9SjIGAgdWjW5n6K4xLYoDz6J
L5nJupkvLDbgRooiAbQBxhn6nS0tPVwoGilH2oKbeW6ODsl8lkctJUc3VuZhXu89tJQbRQUrtS05
PwXixi6UaHBzeX287gt7/MbO/PcrO0JeZgM/jwb3f3eesJHluwsLAgEzgFyAD8QVhUbRx7KUBYDY
5biJO2ICOOvA0va9b2JFz821CWqyprEA2woHE95Ha/evT4VTvxQ2bwmvZvw7IIzdvnD83Vijpswo
cmFqCjW/vHt7hy9NGQwaHbKf6s/jpWHZobZkJep9k9SzHWDMByIdTO/AunixbFC7EmcIp6gdZm40
1ZV3RKXRAnYesoGXx2NZOAev54yuNMeN1mvxbAfsySTvmMWEhegCmTZcgAEMBZyOlmUxml4QuAlz
Fb72dk10N3SJhHyRvf2XClk3pqgp87ge/G0iTCnogtVwaXECMzXhAYENibM3VsFncYX+juz7hLva
oHUE6cRoHhm0NxzO7MxD7HwxjpflaHNlhEpTRNkf2naAkZhE7na0pwPqJC/Hxz7AtEJlLKPSGFrA
w0ppy6t9vAUp/ovw9TK+MQyxpozKW4ZiigGT+J6y9lNYq2c7+/h6PJZ7tNWs8aH+S6IT/Ib0U3De
C33Va/J8Rfb28aFwx0168FYXzwr34R5QiN2P4XXc5RZwEPZj29+/TR2lN7appAbKLzqU6WE7Dczk
d2WFVl3YnVUFq9T25XVbbfMSnfwVJN4tQMHrweokk7dHE5whw488nblCwi3aNOSvdKPZ5UZykpzo
FUn3+l7cxDLx/5QxqSKS/qwkIo8keu93mW/53rr1U1PaJ6lBhDX/6ekrDkptb3psBsMnUIdhdWmm
VZfZUeJCWbBjqcUsHL5gtVDQW4m2BWB+qIJ1l2UgAK8E3H4Fq9hCoOgltKzH08syQe2FTsPVVjL6
uSYumo66+zyzGi+WstKbUVAbQeJEdRQbPrvkFXkvbdGUfKhLYh6PrN7epWh1Y4raC/+PtO9sjt1W
tv1Dl1XM4SsYhpMlzSh+YUlbEnMaZv76u6j3rkVBPIM62+WyXS7b0wTQ6G50WKup5Rys7FhNZUfr
IjGfgIZ4McvEnOou2jpl+MYFO/9DnPwznDACEZj5KcRt+Q+0QgnP189myYT8+H1K9cFaldQjOkbP
4xFVfg0dXYGZEfchd8W766IWAqMfkqiYokTnguQLkDSsRHNfrfQ/7r8TQIURcqxcIkkdpyISb76p
NxfGAhas4I8FUOFDL1R5lkW4KkgNr2X7kpBX95Nx3Ky7Mn3DzDmVXSh2TQxFDjFz5wyNPUguK990
/SDQNfhTxiX2LmquQUbzuc9XslU8eIxO/Os7BXDunxJiaax1j8dJePc5ac+dQczcMhk+lrUM6s57
pdoKeollbFsk6u+7/xaTbELN+Mcw/prASYSql0oe1ZSc7EMSWXeGHbMmMVhLoC43UPQzv68G5H14
FCUTq7RaRifswlvhxyqo6+1xmQoWoMl8hBv0CTsiq+2cYUBUuurUx2Eleh4kcFt+s5+qJoDS6p17
32LNvl6/GypP3W8eOfoR1J64fyXRiemjE6F0mfZ9oYr2Y8eoW17kgIGOa5zJE95WIry8ZpY77WHD
CKmu23WVBprBCFouZTIWc16DT3x13RIydooOcaHVshEl+HG+tZyRpB/hvi6ZyWTGTn1pxsxW5Wkq
V10Ae9iZkvMyzVWqBOTxrOcuw5h8ldxnYjxZCxQvh4IpxHH4k/me2wyjuyhBBLg2yAxA0fDrraPq
wEdoJVwSDd1U+UiUW9K9M6Kgpd5qzGV8S6FMe5VJY+gbIi6KqxGrStwS2QenBrouALNz4qG43a54
NBXnCCzig7pya4ziN4+f9it/3LDyqIum5/traBVBLB5KHI81xyR/Ka1n9FczdnVRCWcSKCeQi3nu
lx4k1DUxQOe+7XBdr+v5onWbiaBcAIYhi0zMIOIBx6ZCSs7ihWQtgor2IhSHOLmGjicXywmJvgtA
cmgyVIOhf1+VlJmGJ01Qil0HIQoJWlLh5WEcHYzF5Ofr28WSQzkDudGrsKyxXYP5chkdA0MRpq3c
XxfC2jEqzLv0elipOJXz9rJz0JtoXR5YzMss3aUcQdh2fZx3EKEdnXYbuSzLxlKraYmz86hULTfK
CueBQePeqgEufLq+RywBlCkwshF1bdj/83h6Uu4ah9lXvWiavy/G12N7tgI56oM4nSDqgb2/NshT
fOgJyprJxneur4RxFF+DgjNBTS9hoJeDoOxPTo646eE7444LDK0VqUtecU2jNgJOu7RrS3B4U0Fd
KTM5FJpDzJS2F1O7tS/k9M5qhmdoMs2ershBM81ATpsoWFVEHjcdUd6v7x9rcfJPVQOHUjEUJWRE
687WH/4IK201fvw7+/JVAZ8dUq83RpFpENKZSg7YLUswny+HfymEuveSVw4JYFdw78sHGLBDusbQ
lclqz1mqKs+9KD1tCAdbD+2kcFZvrDAO25rr+lw+xY78tpVdlrjfaAvTK2B2kShTEFVe27UVlO+p
3QmqHe72Z0wh3sQ9pov7jfRgmn1vYZ1CbH9ievQvMxuzD6BMRdT4iQIggEkJ977rb+STTk6apf/N
i+1bDF26ldu+y4LJWT/xq+3w1aSCScL87bq2L+dpZmKomGAMtKwoPZxeD9eAPrj3V8/MVow7tVS9
mB/aVyQ203cexmLQAuwZekk7G/RFYPVFGhGFpUDcR6SA9WBhxzBXRgUKoRdqGI7DBlp1RvKIvCKP
FjouyE/+5RZSFiPoonKQQ2whXqXpfbh6fM1M7YaVUWPYProml/Ccp6WC8tXy2xN/3dr83b9cCGUw
NDDwpUoPEfvUdZzoPascM3m6LmRxGRhknDprdBBiU9dXD42yv+Q6IgWAOj/nAI9T3fBvDN9MBnVD
izhUOQGk3mcwH8VAyxU28tOwZSVRFx3Ft5RfHr1UFBSs1Sl2i56lW/ThT82+GmMty6/5mRjqgqrg
TB01xG9nazCDG4PIZk2ETX1wr5/LV0cLlXHH0Pg/B0M7dTA36H6dQ05crDRbe/HIhDpGTBsYmuvN
oTpvozXn6JuKaHgRFQDqxUQ14wm+nMqdfQR1ZyfOd7UIp8WK+da/BYGQeoIPeQwIt0otli9ZNhEz
cdTNHUHG3nMDFGW7FzEtawnt1CQjrljLWgz+ZnKoMD9M8y7NK2162qEyQZ5ay9+Mn5/XT5Bxs2gq
10vaJiHoxdFAkZPyYSt2BC8jDKNclzLZgGtqQkf6vRF4AG9GSw6AhkgHKpq/ivVnm0VZiCFLg6Fs
J0VUiWxhuPn9362Asg6hWGO8qcPv95gFOWTMtoYp+r2yQ7TjxhD4MMQKduirTOu8+Xa4Nl8jm4WG
sDTZML+xdONV0InIinFYyNTXIJrHkaDrF3RvzP5/hmbR3rvtVS/3fKwoJQB+NhsS3D40GBLmjsFN
sb7wqxZVYYztaOfrJ8WwsPTsO6d32VSGnl7hxok7tmfgBThqYDFUenF5AOmYev3QZE7vI+bPLrCv
BoxO81Bv4/V9bDGt+KIFmMmYlGYWAA1dGHNdBxlbdZXt+I1g9WSQzNe/e2fqmN8FXiWgo2j0A8Bm
xaEfhjnO6iE5A3D5wSchMFPgmq4fzuI7cyaIsmlqmzZVyUeTIA18LpgOZLUZLyv4TAQVj4DJeRSS
MZ7akAREp4NdmR+9CV9uBYSVZV7UtZksyq71dT+AYwv71sbmAah+eEGElsGKGZY9zkwMZdyMUR8L
LYKYp9Eadzfqsdnd5ow03/K+gbUTU/zQZtAV/FS2qh0HEEFkU6tD6+Sv3SviUrOyhpzIjmgxVW6K
QH4ZvG9x2qT7M92uItCFcXyR4zE7OsMDUArJzWh6T4LN8HDLuzeTRMVCpZEZbaRAEg9G7GNgyeBl
SrEgljIs6vZMDnVbQbnacBKoI88WqBc4+DnuL2afDQ0dGiAEmUbU6SJ/08lt3KUXqBvQJFVzijum
dDO7k33JX88FUVuWeV6vpl49XdP4EIIxq71Y9e6tJ6Ul/oFGVLvyXJt/c1BzqdQG8lztyeOADZTI
+JTiXVkDZL5FToglaPohWvfmgqiAsRdarh/SJj9ryAsmz7JZkbuMjPblUGwYKcLFazWXRUWLScT7
WV3izGoHEdxgC9OtciqrgLVgkVYsmaO5LMq6KkMDJVRxbO2ElutikiO3ANdvXbfhAks7pn8/u7pa
JRkg9oaYAvXOCXUYuKZHMFVA5VuztsFC5sMMMmHhWGIpY4seWUGrjWoyUKNzWQPk0JJfZRu9y7Wd
HPoX4UFl89svXer5llKmN07QvhwDzxA3YcxJ8zDYmqM5xlP3Gpg+CmWabvKKnd4wR42YikPZ47CV
el25YLkX7DIG2MxiCwgZYMcWKyYYxaSE//lC/GJWkdJEFRN5UhxHnJDTd46wU81UsclwYmnPUlDz
vaNAyf6pPXhmR1yNMRkoafIu2j7501nN2tveMrR0+p1ra6KsSdcVXa0mkAMUorfUDpyP2s4OIkgk
mDE1a0mUPTHGuPC7HKJGR0b5HwRDKGxn6HpkBjfTL11bFGVNFE4W+aDEQWl6RJSudSTpY5BvDRQf
M966IK6+WGrrdvXKaF7Lov2vYauRRwVhqvyFowZwY0opEy0ML0E1TE2XGmpCEpypXeDFn5nXT2/5
2v0j58unz0wMIm6F85svOdVL5wh2tvqL/lHAZgIhCwDqOgacqKVwuszVidZPeojZx+nMuL3yymYx
XNJDcL5qqNXzoiHSVWm/M7jKB9Yt0Ap408mgHTfK6j523q/v2KK9mMuh1qMI1RC0GuQAR/8PqHZJ
uB4cYyWg+OxbrF7/rwOgFXEmjT6gPpTl1BMhDaTC5K3f/hkfNiy0JHHJLM2FUKZi9LpLGUxmqQNF
XUqkP3jOWepAgGVkHe9Gy8Hr9cZfy7Ldf0buxliz2FoWyxTzL6CMSBLyYtry+IKx3Sj59n576x8a
wpNDt0bYpTO0fsnDzaVRdsQbm1jjRkhTgDqAREbzVL9e15KlezWXQNmPXh56KCmciv+K3ro2MLX1
dQG/OZdhIeYSqBhEEwe+Viqs4WKJE6jNaGXoA9eIsk7J096/Dc2EdM6N7Fv9vW29bjLzk2Ull57m
80+g4pOG04zRV6aQC3gDMRK5IvlkYbuzZFDBiBam4HKZQq3mYV3Ytf3qW6xlLOY15+ugYo+yyupB
V77UQQP76RldxLZnteg2uee3xs31g2MtiDIfQcILeTqZD+noTGJ6c0Dh47qM6TeuGA06+V37uVcN
NfwkEkHiq0xSULeBW8G6LoWh43QtWxxGMexDSOmgdgB3HgPz8HldBGshlFnI5L7SOQ6bZYUIdkls
jmaMjilWX+GiPQBepK4CulBW6Ce5ERVCnrd8fn6RnHEd38ju9WX8praeLuu3APoRXnAgcw7LEevI
AttRN6rZAwQiImJOLvDqh+xiMunSFo36TCZl1CMp8SOthN8FIryZExXD2lN0q1qtyTtmefy3a6TO
Sizz4hKn2ETE77LJgRRRvE+c2FTPrfka2NyanwZc2xVDC5c9JMD1RRF3WJJoZW+7QgLYpoC0w6q1
oufKDHiSnzdRz6x/LIWfgLb9RxK1o5wMYzRIkKSI0PjaUci+z61x1YjMcSKWKGozO03NeyEQJw/l
RFa8320Aoc+uwk4/88tQzFZEOULA+YZ6KuHMqthFuhjczzKR/wi22Y0OSz9YsiiXiIA2K6IESxqd
FojjUQBIOcmsjrchRlRYOaLFmvb8rCj3WHVKlgJJE6M+QGCS7HRnXJAIqFfTqwQtg9vcRbnMDFbX
L/qivZrtJ+URgcra53wLqZK+qqqHornR65Vyzyf3fOOkPLkubbH6iHQl+L6AuYzkOLWlcaHxHB9L
eKUc1w7a7br9rkf32N9UbOdiqL0EBV4BaEN5epsbpJGJsC1e1DfWPZ5uz29d/F4MtXdxDeh4wcdi
0NNXkuBpGgbdeUR7ALrh9X1bPqVvSVRM0YDyd6wMPHp4O7U/ErKbnpCsGJN5OFMgMHtaXYyi8cvp
cKxkt88sIOzD00s261ot+67vxUyLnYkJPE3m1ABishvL6a3Gru7LNX/qXzsSmRerYaSvp6++ckp0
/YxLQDmRe7jFT2NGikOB7s6MiTH1ZbN/SZHBYQ4Q0olmejKPs0UJHMBHgxIaN0HpCc5TaJkPTWjG
ruQGjnhGZ/66vUtsj6WEi5oxk0tZeLQ/yGqRQO4FFY2X8v6mvLm9rnuL+zeTQBn2Al2MkVJBwtbb
Y/jQhF1nnBBrDZRNH0B6j3IZJIB1JXX9Q+8BHu7YVa7f/c30LlLk3+dEGSAlu/hDyUMWBvgs4Y4n
2eqWNW04WZefugAQb4xXAwBdAT0GnYyXZb9OckNuztaa5Wanz7v20z+P+/rB/o6Gf34mdbDK2AyB
P0oNEFUqJ913jskquLI2gjrYDhDQnS9jI97ublh9qazfpg5S7etUbTT8dmoyecIW3lc/t4b2H77B
NQDTbs6SdVdZgOuxdz6c7+n99HD9DBZmBn5KonxIAUvItdMWxWQN1OKObGEwTqpFHPN0l622Lxbu
m23ZGD20GR2BX4Xoa8pEeRUPE5XxpYUC7J2X7j681+3U/AD49N5qj3eBBbr3temGJ9tsrJN7SC3P
9B1j/X59B1jnSDkdsMZGfHvBRzh3yI0y/OZvV/NzdylX07T6wA86frwnH6xbvpBWm//4ryk7vVGU
yveV5vwQ29whXRVvCQGGe3RvcSwGtevXnh63+zcbDr7Ln55KFLzxoojTht8wjpL1ldR1L7nK88IS
uvyvf3mSPPOu7dhIhjeZKmBHsxo7ryugSsM2Dhyfht2Ar1YIIYys+EKe8qeOUNc7i9M6NCYdAfr9
XWXYYn5/m9zVDlLK1u591wA3dNjupIdaMbV98Bb0JNpFLCj+r167/3zRf83VdYI3aPp0x0BmbUok
Buuis5vy2hXJ3NJ5uh/IyrU//6U6UDd70LSs5XhsbE9Mxk9LLFWjLnZfoPEzVvHbeJTFJYlv89XG
Pu4Gcmdatw3Zua/m+6nZmitrwnbbSJFVsuJYxidQee7rd/I33ZL+Q0++QvOZgoeBgHGOEevZvjQE
Fe7Icvbe+kJEYn+ABeC6NPDsXQ0j1C/TNhPXicaodQnUsiRryyDr3uLeYvIeo2RauRxZXxyMFaYk
L4ksW/FhjwYZZc3Z68DZrgekt0WfSG9H5fBUZ2Yjbs89QP3Blpvae4XwPiltv7Dd0W1WT9XqqPO2
9Ee9FcDutpJB4bsydhL49EigkxDkk/2mBLIF0ffCHVBBiB+gLTVZNwmpb9RPAV2Ua8Av4D8YrXDb
g6kT1F+rZPf4KUUo0euHiyWcqsyKbloPFB532a6o7fxBc3Kzxudyf/RXJfrqiIgy0q0kB9yilZnv
PCSX0pUAvo/9TT7hpX3s+XXtrArnwyAKJlzXqJiZ/Ka09x2EhrHbW1GDmjZSGsobb4/b/liS9nTU
7cBEIhtMZKoZWIUT6eRpXRIQTMOb5WZ/RA+vw9Vk7SgraKqRmniOmoANlsjrbuUCC+JOW4W2rdnI
SO+NW39bZChj3Oqb1Aa0Z+cUKJ0nbwoY9EYyWL1gGh/aVlzLNVFSVHwPN4GV92SthlPflLpFgu62
Br1m51nvCqYzdFJ25u6Vf0tXm8dyeygt5eEotnZLTqBPy6wUeE/SmrNuvU1xr52VggBxFZDGIA2y
OYTGKwAOC6hrqIe2swaXt9fN5j5/SytTWQWWqTfAjQkd7QDfZ9emVgDJC3NtaNGAjoBMIB6RvfPW
duGeOiIBEzf7fO8s8ei+33ePikRIsLHUzbDW7zBwsUG3rEsuH2pHVhsVyj9ypN6bJEPkYcowXX9A
0XTWJOJcQF0RfWimsY4OaHU5Evt0IYldWrEFpK8WHMePrdmCx2kTW5+NABgo90LWG2lvjreH0OGJ
cHe5D2ABzwh8cR7t4bDG/+x0pOixachctfgWyzex+676flDQGWTq+FHsBGc+BVb2Nq4coLNn+EfB
3qbEAdfSI4di/7tn528dIK4TNOfKpLPCwjYS++A+msmHvDrm20NjYqUAlNBQEl6F4Ec5FyvjRhC2
CWms+P4DXm6A5u+8HcBji/07BkWJXJB33hVJ5Y6as1klm5zcGe9+RoLP0BqePOdeuwFldXHfoOa6
yTFybOGi8aS3ka93ibTarLnM8nxoZWA3ZrZHwXtlKu+vsQn0WOlugv3ZNFZVmcRNCLb2DzKh3PqQ
1GQ4VtvEvsSEuGu7BEi8YWFm2rfFGw7xTnwsiDuYHvbmE7YKeKSk3t6/P6XHh9Tpb4N99GplvTO6
PC5Dk+w3KtZ/3aAtuVkFQEayJksyhnxp86kGkcZxodeiB1dycPV78hIepoaMxKpToh9VZ4KBN9Y4
qk2Ivm+GO2LKp2IqYaykSyIbLeAjhdQUtuH57ITA028c9A7d5OsCkbN0Y8CMZnvGC+JrbZRz/7F2
KupS0yDiMx2yy4G8nA2gGISmR5CldK9v8kJzDyYQZps8OcSZ0+B5X8M4ONeen6zQ3gP1RjqUT7gs
Cuh8NXaN63d27ac46g3m63UyqhecaVGQx2fhISJbwcEFYC1rIf7DsiRQqkiipAKi7ueyxKINxNbz
u7NBUO3PeAcWEqP0+Q163SPgYZU3TAS5hQrAtLZvmdRWxmXUpL4OmUB2zwK4QXC7hM5nx1gbK0T5
ubTrx8/6LeqTeykXo7ZAhGLdMb7yd/rnZ+xDHXTgV8IFdG5TAG6Q2FYOCoD7O5IzxIgsOVQsDgiy
nKsSyHlyAKhGyP7ImS/7s2/D1REXZEsPW5snpweXha+4oGGzfJD6VWubXRw/rkohnV4vKGaxXi+s
SJgegNL0vui46fnysG0dJ7DOEfpIMvJ4RgDi3BHXXiurzUNATEDFvw/mxrdY7TJfPeCUBfqxPioY
92QxKese63uyrP3d+/HoluQZoaWzzUlqo4nScaDnubltt54Fqingv/nEGlEcNT9Xt71pn+yNvD3B
NZCb0Lr7hLNebz7cjwMPD/Uokf0+QAjm6vZ1jf6aJL3y3XQdjjPaCoANiIIF5+hZ+/Xe6vCpL47i
Vng2YFgtdSSyA4NhfmRV8Bm36es9MFOJaBRARj2lfVLTZqmb/LsU9+NC0aNXahdkfTk9JqyzT/br
aadXpv12RktMQBCmZVZjWe8h3oIDcjpTtKZYJkIrleDpxMjtfsH4X9vknzbof6RCTbhYxMeAd8Fa
P909+rfy+mm1t9alqd/UxHZXJjnh75icQVuBatv4QHPlnkCyCZgMl6WtjMtIV6C4QNPVdjp0ICqy
XPG0FnqtBtL/EshSMTLxy5UEg5/WKUhz8WC5CAiDuifdxZgoZ1Vb1ikvWbO5LMoeKwH6ygBp18Jq
hnbr/vHIaTrL61dkKbgAVfX3iijbPHhhGveqAoQncx/fvaVm8oppBiYC/AIEALzhTA5lm41Er3JD
gRwND77OfpHeLqAEAdptBuByDi35YDkl9v3nxbm+QNYuUinQpopQ4U2+dpG3/RcNvuekdYTVFMcS
o/+MMYLIGMawwPKsxCNSSrw/KZQiwQ28vpzFTA8GdcAhKhpf5Is/BSmBFuderyNG2wsY3oI/uLgc
XpwBmoMueEWklu90rrZOPiaEhZJx2ZcqCnPp1F0XCqkYwnKS3tzdVevMfr++vMWU61wApfRDUl2E
SoIAIXXSwco1W/TMZ3/NV7bxMHgWjo5FXPQfZAIfUhM1AVzn1Nnxoxdzg4FLvTcAT6RuIiTGa3u0
zez+r1b3LYnyoxzYWhspwuos7yEarcrC4zW2GpfHgXGMzORiCmiazv3/y6KdHyDEs0sbYlmFpZAO
nJMC8dY8JpUA4a8BlYgwFrfklObyflau/ieW+9FPBSwueR5d5bAyRRRig41/ui5n6SkGS/K9Lvop
5gWVJ4d4DiGRkruyJbUOZxdbtFKI2xQEXcneQ1yBd/0mQg1dPZQaYRmVpfD+xzdQ9yAA+0sVTAc5
IGEU27Wr7wT7VL79602l7oMXcRym03GIAzh0MD8CKh3nXj/8xST/ZJ6/N5VyA5EolkY7fC1oQrFL
AbTQOWDXWjFXNN2m3y70WxLlCEJVl4ekx4omvlAD0FktxtMxPXeYpuc8xEoR8hQhBiqZklkKSrmC
jOcuhiFM99wBdOWNanErHxKFm+sKuuwKvhdImZNIDjIu8PH0SzEzEq8SYC6/hsxuInFSsWv7SNmS
RtINUC7hxOTbDhlVcP6aABBGgbFAYGuYnhMCanTVwnpukj239o+Vy+rnYxwl3XiRcFUqejJ862BW
900DzBjVLyw1sFvv87/eU+DbqrIoIvACyC11dGk3FJecw2Jb56kCSNgFkwcnlm9dzn/MpFAnpzbG
OPpgAz8/GCQw4570QGz1SWWJaJJJ7NDxT8MbU+rCQf5YG3WQcppIcipDLVvnK6bEW1WwkYt0Nkzm
jYUDm4n6NetTeWLol9PdSwmP2VjFFq0TqwVXYgmh/ICgqqXvA+QRwxXGNnvOkCerXdkub4278TbR
pxFm9LuZBQKV3P283IruDtY7I5t75EgtCyOoFtBrLN41mE32S1Hojw2gfUeeDlk2nTD2mtfN0jTQ
y/Pm7W4+iu1jgQ5AoroD4daDhyradRVe8hmKgGZQQ8bwDOjfKdmZwvtxFMEuDCZmAb3d7rVghodf
E+6UVfghhHJMaRd16AeFkNJOD8ZBPjb3/kZdlyvFDm9jzPROPvGQ2e62Ryr8s0FD1md2yyGFTgYM
WrCSF0vPix/fQ/kvI1b6stLwPRdnL9q8TFa93R5qNGixxsuZ+0u5sJTTikatIMrypjpMDAzk+5Px
zHoxLZj3Hyui/BePfttECSBm/+ZvbnSoTEdU+7quLF6hmapQ5k5sSr6UB8gobrzdxZadW7zhGaE8
ax2UsYtVIfL5GtnXfXQT2n+41QVPsL/xuT92izJuGOMRowuPlZR2Zed2Y6MJG+49ZRMqL4Xxc1F0
Q3viC70Cx9udMaNMtK209VFyO+ROfV/sWetaSnr8EEYZOWNEL7TMYfeEo/DEw5Ds1xqqn4LlYNjw
Rd4Me3+TWCrsifXcrM3sVXFzkzN3tiQTmDaPmOV6E+wl1KFQBLM957Bx2+frWrSU/vrxkbTFCVqx
SKYd0XsMKzyGEopfmHXWOidv3UBdNRLJJSu8rIAZHwnHcCCjYgajeeHNJLW9CMUjNM4PhR0FVjRu
LsVtVa744sT4zOkzrtgsjbJZEXZSrWuUHXjT2yiP/rb/qnyubH4LgGA3IiY26O29BCBK6DwwhC9f
NVWTMGQhg72GOsheVQclD3CQg9m9PqFW2ZEaBfPMCjfdPtFR3xvNYiR2eJaP8FwN/m1Muq1hFRbj
SyZJv7YBHLAqwhxd/EWXyYuc5HNglkRgHLVIlAsog6N6+1Gub3o3xCjTM2pvp4jIW0zBWayhpmVL
/V384SlLnUkXzwhaPKukxow/QDyarnFJT4xVLlqdmRTKSPtxoQqZj+3mzcs7Z8bPyMqzcHGXPcFM
CGWiE0BCiXoEIYgkHlQM6YR4DXZnntxeP7KFbMi8XkajWTd8yV/kAnKAOXwnniS8AN3rEpaN2mwp
lJUeL6me1pN6wqm1x4/nxM0tRmzN3C7KRksKRnsvGWQMYM4Q3GLbbqp3M1qxeBAWr9r3Wr6+Y5YS
94MWNbMvDYN292vuTnVa5Kiu79iy0VM0SVaRIJORo8U1m0kJZT7MmiLukDYFtoj3YMSmtEWvCMJq
3Ulc83l6j4nozpKRJVAeLqt3hoovB5mzL6B0XA4Svx6loDs/9RkBlKC/abcGOhemsbqI8Ntsrx+A
Qwnm5WzFfE0sGtOZcEr3B0OSuT6G8L7BkPY6I97OJq1tM4z2Ulsr+p81VZFBfGoYMrXIMAoaKVAu
He6YjE6FNsSZAkzD7DNwse1DV96URBmt+rGJSHUGi+C2KGG2+AhgkepjfMJf3YLVNbZoXWYfRS0e
pR5tVJMWcRM4m5LYlM/3APyvHq+r2PKF0QUJAy6CLAlfXDQzFQPXTBYmIBA5D5sRlaRn855ZaJi2
75cz0OEGeF7FtAFNde6BFKEPvH5aSfakvmzl2+Sorvu7PiUZuHpfblmNtEv5BAUj8RKOE3kgWaMO
NMf8usJ5SXcOP+OHiXd2yiyH5s55/HNAFccn2l64HdF3cwpWRUQYWzr5eHq9ABVFHUIXVUWSqIh3
yPm8j/i0gykdMF9xOcc2MCt3PMhb+9WJNaksTEbgmjjKrIa5UIR6XHaAmwE3RHlwekD4e+i+MrmV
woJD+6r1/ZImgldB0TRcF3pcwM8uXZnp0JeL1TvRuU5NXzNVSEtc29w9P48IBvNnHhPR74xtXVIj
cSaZim5qb/TysK26/weLj46q3ZTZAAXuu+iIpESGj+ESl27gXCAVcvqD5OVcg6UGHtlLu4QoCeGd
mmXkl6wcVNWQNG3SGpVSlzYex+QCAHF0s+lEAh1gmZmVfJsW4DDmX3vdUTnDxKidaQDrKT94yXPK
uYP2GgUiaYtNLqC9MWtbouauEGCYn2d84MKsn4IW6+8PpBSsEvNQKqbbhKukOfHGJ/7+wwNkxrNv
8m5SsmE/l4KRuUTKi6tR1kq6j52XgHxXbpIKVrmSpi5EzntS1fVh3BsoCAVmixgfeBRMVNul+FWE
TeQNVTUUVaM+IAg5SRsifIACvMrdnYGhgt48cMw87rKl+hakT3nemfnVu8sw1pOOPQDZHUNRTzGR
bcPJTgKwyzcyNME6vIrbwmwyEm2Mm3rPynEtVeFwvP+slX41SK3YxnyJT9hOeObtuvso98Vjth1X
6foVU6Sgt3ftyHajlXdgJZKWwihRVlVMVwqa+AsQd0w8MUmKAU/qcsqaodeP2c+yMBwO9Z3JoM5S
1hP04OWQsa9vsticcikbBC6re+QlCVpoOIuV8li+Md8i6XKVJ5RFN3Rjh0K0sk3xCpuaZe0bALYH
e84S1uUbs/C36HRmIinr6HlxMXgRnKw10ZpVt2DsBuYYRo2hNWwwmEVpigSSVEWVDVmn9pQfkxYs
JTJc+toJeTOzAH+kHrtd/RJtBkZyZ/E1h1z5/wmjXY7XpMBPqSDsQUOuBbVhAfRNIoCJElYkuJg1
n4uidlENkxhYtWJ39lb1OwCkgoOoravcwR+lHaAc198rqxFpx65hVFqWSpyg5/1eJeVtjCYZ1C6F
6NrRyDES7bom6JNIbmv0ZKArnBUkLUZ+c4HTGc9MT5qVaQy+kinHFAlIMcLAAWaNcGhd/BvPragT
oZ+ka6JKhbIx3mRDaihTAAgoE7RTTW+I3vwjWm5gs/sKFh+aCBRkEW8w/KlQ2inFKscBgQZWpZfQ
CKw3XDsS/hKPRzUFBzJpm9yorSLVAELaemVYkjq5CBcQIeqNanuNWH9KnCb8ub4NXwzIv0InjNzq
Ew2zIX61/M02nB9jLhe6uD8neLLJptA8DeImkUjfdMQIckcHpkzywgOAVcBkjX4XjX+amJTSbYIS
UfKkvBoJetqV8i0RbsWMiMMjUnd2ddnn0mcqlmaCtkzxLS5IzKMxnMSZqV5WQ7UGVIOmMiryi4Yb
ADmIsoEJZdBryZWI1zop6s+gHIzUj/aU5YAlfY1P0v31XVs+zG9JdGGu1AT/IoqQFK0NwH9jEsN/
G/pNDC4snN5LGKwiZLW6NUPsQoFVQXXu/xb4NY44O6wpWvMBTtZj1FFAjx3qdJK5qZmZ/qVIZ6JN
RquGAX5WjYqtol4aeQ415HMIItPxUN2wcmFfrw1a6+YSqMugS1weY3ymP2s5+lU5j6iDPdiXDOMg
4Wbc9QZp19mxkE3lSQzWSbDyCsy1gJwlJE3vAp6tMkXJ4iVQi3Z7Hvm0CNo6mkOx1v0VtwEJZKse
Et1qCtdgPqWWYmPYRImXZAEdVQptFKWOj9MCjvRipZ/7ljPVdQG+FdssPto9O+xb0uq5OMokjpnc
XTi5m2zw9HLbnzNAgmn241QX0e3PE5KmzCTHkgbMZVI5nsFT+gqd6h1405FHPAINLAe/i7pOAd6x
i63cQuznKixInsXAcy6WeiJnRZOG4wixObCsgQdxBIQCTBGRO0T3sjVFRrzboaGx3ObbixXtcxtV
TkZ6adI9WjenpAt6wFQN9OGUbuZK46V6xU/tBW+Jpdmj+ZqsWPMWizmsmRQ6V5dFeMT5pdThKpfk
7cgRlFBMUPXVpD7Fu2irlawRi8UAcC6SiiPyWkwAEYWFDbb8MZ4t58Vqd7Ll37Qr2Y3/BDbDWi3F
Y3N51D3puYxHJyfk/S9pV7Ycqa5sv4gIgZAErwxVdhnbbfe4+4Vo9wCIQczT19+Fb8TZVRS3iD63
I3Y/bEc7kZRK5bBy5WOJ+UpJ6f6en1IM+kZBZonPfu2lP7dicQYmJ13HxSQYzH3pO7RaWuZTD5fM
7MPMiwUi1DFpM1ebQd94e23bOvKvqFV4PEwhMfTOQsr7SL81zKmEJ9CkpYHM1zjM5o60zeeGgeLQ
FCCPtgChuVxZ1PIkjE2szINr27yqU+jheXnlD3IXH7i9if+KWtn+rp80fZBwiyZM2xzvp8oJPaAL
UEIrfK/5qN0DNLCnKFuB7fnyVjeOVPOYAOC8BLbE7Z4i/2fnzYBOFLvle3PRgevL/Z/lrYOguhoa
qlGIynLoRevqZuxl3NWBw5pPaeeVReZnv8b8UanE7Tqv9Yf5m7RmZwAHWXGi5qM9eEOIDOEpae5Z
FEGV3bo7hJ1rf+/sT5l6CLnfZz/b+FtTPtrxrxkEJsXdlB5icIxFvkLkVYcsGMxn0jzJ8S7MdsaZ
bsaWQFoKXdjMpGAJutQWJI4tKwML86dvD98JdxUQnb77Ynt/SrTPebsgpXevY72n5/JWxxcSqpqe
hiO4uSegIG1wj3xBac+7f71/Fe4H/+s/YnJc5mZ3p/YIfhKMTo6e0Yvw6/adfHe6rr4D2A/A7AzK
hLn6DpVi3G1hDdOnb9+Qs5hBoApev/kOUIURbSNO4Pg/JNAE/fFj6ZbHP5gsjlrkw8vtr1hZBqCG
DQYCG/gFaOiAi7AyembcxE2t6jbIsgOr7r5P6TG8a6g7mH6yB8RfKfO7LJCrMkJBfSrgiVweNFMz
OPLDtgtSojmZbrtgY0fHhRlN7u1FmZe3ZhEEcgZBECqBlAXZ40tB4dgYXOpGF7Rd/yWypvxg2xrd
EfKecj87v/+VAn/TQG0WFnw9LqUzplJFXTMHNVNa73I6ZZGbFb35loVZiSANDPr0aQRKLXuQUnav
No0t+5j2PBOPKlQmwzh5irtq2ixGH6Y58l+0LVnph0wk3y0m9U8qJDpUdLRb0NI2nflEhwHXvtL0
6jWvC+hKWyr7ixpj+kdNqvrJWmN+zqSVfipSo37JMN/Dz6Iwly6MdfmxN8aeOh1VGXyiuRte5dTl
z0MuZ7SPCnCg+D0dqp9GodK3HL0An2QYZ4XDilK9hOlsZqh9M/5IS1LF/tTXMXWrOom/xalBYHr7
gaD0GQ/TwZib3j5C+TN2yHuVJp9MVQCUSDN7eqxNeIiHODG004jo+o2HkrROrFpKHvUqyV76HI/g
U5Fo6K2cyRS1fowRY8TJ8kH7FJEk/TaLXn0fRCPuJammb5QYKRLLsiuUS4va+lEA5A+ISa563dNC
lSV+1nfdx6gyenIYLSp1L2d6Jd22LVTiZHHb5E6FaUyfm5mOYKjC4JDQwXwE+0ecKJbedeMkgaLs
Zu2lJ7IClhNzN5VnN7He+mjvgxmZezb8kxSRmu877B13WD/Q9n4aAYPeUT5z5fEuyif4Qp2NvB8q
NO9P8FlolRgyRoplHAK4FwUGVE29ahxToRPoQGZ7yLxQCvLa1Qp0CXlmJx9b1YoEG4IJxUvsjqPQ
gfBtXDrp+Y+wzBDDiFQagVFJbDrTi1piV5jJPaPkVu9nxGKpW/IkB0IuFe2jlQoED8kEz8INqegr
1yQGeUQ5J/frcq5+dqAdQeewPre/tTIqUq/orQTdyIOwqa+nRvwwlHb4EfSpyMXrXZZ3B9H09Xhs
7boDDVmWoVwquCHQvz8Q4mkTizK/H+dJRQ6IWObS6SoqEreoa2vaocrZsFVoCzKWCpgOQ8JXJkRO
fRkXfBqCgZduOxw5jQ999VvLij1naflNKzNiEQM4DwSvMCTWylmytKIfOxKNgSUj/XXW+OjYdsMP
kyyJX+RV6STd2KIrtUBVQmiwFF0otIMS8HUIsyN/MCvZOn9tQS3dYuCRFExwm6/eppGOKW/NfAzo
VE0uFVrmZpz/uS3kWoepuQQuNlv6LAhbzuBMh8eua1SXmHPABTtYvXJj0Z66hoOGYvpth/HOndkS
xwhBOgL1CGGsU6DzzHtTzREJFChWn7vQlAdRQnnzeuo/KMxIc2kykh1n8VqP8AQtWTSLm3jk148E
upzE0IzaHCSltH3Wdfkd3tvutPCreQq5t52DW/nDsAuLPByZiUSIqa+xU30zKhxqTIJYJujYj0w4
db3WewwTNndGkKwC/f8VpVuEwESDN30NEELqitq1IUlAWDjdM178MFprOI6JjccmnOenguutm+la
dbitN+s077tk27KA0YLHyPjaKyZakUTKoEi8jEDsVsCRWuC57+yXTip3MqVnjJ/6Fky89D5Rzegk
sx07ZSh3fKc1v/XyHQyMb4yZBBl8e61RNqGN3beFHpjIvri9gnvliIH3jhwLpLp1XfhdWXMXphJY
D/SDubbswbyWdCn+yRihfaP/XSXCdDu9LR7yjmiPhMzz53ZohoMR5+DNNuzsvqhH+66o4vJjMVVg
Zyim8FDksnqyItV+vL25174T1oTHBYe35Iv4yhsnZWKUjdGRgI7TU2lUX9uSmn+vpGi7Zza2zcCF
fG9nPbv4aBmrO3g0YzBHbftoGGPoQZ+TN2F09t3t5VzfBxN5L2bqGOsLVpz3vMaZqJz2iYppaQQq
rUzHZu2E+Z0zKFkwr2nnPmyJAlbPxuQ5FHr5Ow7+TBQpuJIjvIfAZj4f3CY8Dns11WtvHVuG957a
YPFCw9/KLCOGiLGtNg1qklQPRttMPukZfy1yin7TuOEO73jrspFHrj1P/V7Gax3ZQ+OXD2AM3jto
Dq11nb22s5rRkNJAHw8sHSYntKU3pG+aaXo2xmtZ5dGcG6ckw6GPlFtM97ePc/sDbGYBxwU0Fzoe
L98MK8fcspwvO2DmXjdGftqNbkaqkzDnLzr5XOnVPeYig1LLeiYDRh+AbOX2J2wcM1wvsDhDPvJt
bLlAZ8dcdZA/9TrMnsr7z7VuqpMUmWW6cRjq9c5N2ThwA96BDjG4LnTdijhQIVtptiTICa1RYxLz
7Fi9aR5E2gxfBjCg+A1Kz4dCyNyls72X+b5+voA9pRR+hIHyNufr0no8asitchL0jW4/sCnpfWh5
A5+WZ9+LQlM71uf6TYE85PF1HbP0wJq/OEtnmxvqGpkrm5EgKSS/E3pRnNCAkx2syOg/ZGmYP2kh
UhGWEtWOMV+X8hbVpss+GyZK2SCFW2kWko3WYPVYambEbqjsl0lOX5RWO7JDBVraL7GKPzWSubNZ
7Zzyxqoh2rI4QXVvcRcuV51EZjxaGlYNlNfiFLhh/4+SgclTpwS/UtIcb6vw/7HWfwUuOn62zTQJ
UZHqINCuBker/kmt9NDQ/NkqNceUzSmJk1NRVeDPEvqO7I3rg15lEKVinXAd1mSEc5rRmGuVEXAg
WT0jjXQ3zXtQ9vQs3RF1/ZRhMprJLegtg0K91xLPVjklCTCJVWEEhxmdp7e38N3HuHTbL375+g1L
0FsyIuI3glEpBOFOMXYnq+CPc5j9Iknz1E6Fp6XVfVklr8Mc+8bbMPRfpd34EdH8EOXFmMzOLP8Y
1eRHA98phW9cXED2BLyyxenEE3h5wtbERSnH1ggYBcKHKzepvsticNN6z0Rdu9XYiDNJK13q0OQb
FgMkidgvQYaJqZ4f4uzh8+393lvP6nYSlXBSscEI0rT3SP/Y8vYQsvvS3mvn2RRk64BkUB3u5dph
4GVlN2NYG0HR2E9D/V225cEamMP0nYr+liA8oDpeUhTn+Ps45TPtZHIcdTCaG0EmM6/gP1TJ7ygd
fFTdd3R16x4gtEQsxy2k+NbpMDsUomdmRAMm2+IuEvln+BH9jqO18TKjJI/1IOdPsJx3iNTZevRU
43qUpXpAmzByB6sb7ptMj2an5gbY7BM2+5yPzV1tifJ+KrvOn+CGPg6W3X5Gwb/f2d7rRS+dobDk
lGGqBaZmXF6ANtbMPq5TEjSNMTvgfWmORtWn3m21vLZmS5u0YSK6I4Z1RRWQpgKvJw4yyHt5P/Pw
sW27+4jveJbX7wMcWJhKdIAJZCXYcgXPtradci0l8awHqdH4ba4OVcmQxZsfJjL+CCvjhY47pvNa
OVEnxuhPi4C2H4io1aXOTXuwe1NHZFMU84teNr2XFiE/WbybA23g41+rKKIouG4MKGqAFtdYQQ0J
H0vNNdy61igeYsWboOex2rNV10oBRAtGESAphqrbVcAma6HMhIxmoHKTea2ZNsdBAXt7WymupSCj
DzcdOX0MUIJeXB5XptVpHzeQEps588CmMjqqy/ewR9eqByk2ZMBGIbOwLuvPIi/CsaVmYI1hFSB0
1N9w9+2Xqmmof3tB1yYeagxpSPFxBieQXi6oyfU5kZlkgVa28shQtsQjVpC7PDPocZI9RrZq3d7r
vbU+ICoxMAWeIMCNyy6fKf0YijAvVMuCpDb73Is7KTEkGhlmjP9oFMAVt9e4dWhIm9iw+TCSCG4u
xali6oCRqFgw5xVzLRAQH7qm1Q63pWwtCulNG6Eo8gV0HSPaZdrPFUCcgQAkVM3Pdhrd6dLwbkvZ
Oi9E7xbI7QxhGGQpYJ5tXW6WLTPAlh4kVtK4fW9m9zyjw50VqvjOblEMAGVLtKMkG0vDwNvFd0dF
aYH9XApVJh97uzNZkPKy96w4Hh8QIZbgtbTbHVEb/quALFtHAIbwhK8Pi04src3QZkFlieyIJm7t
IStSfsf1ugs6UUf3RRZ3d5htTl0THacP+Tjpez2fGy8eQFsEJEYmkm46NPVyxcnYR6QPCx7YpEBU
MJ5aFEzN4h+eBbzQHQX4ccRRuQD/z0exGzRs7TfeczRnYOI48g7Lz88OuaxtEoUzYUGcisSRTTx6
ZjzFDnzvcme/N0Uh1katEL09iFEuRUWjJrSus3hg8dgiD4w24/BBTgkweLbWj3QHF3d9FS04rARD
EjnIF8R7+u9sZXmWYa5GQ3mgqTD8VGei+V2OIdl54q4XtUiBd8BQK4TPsjyBZ1KaGS0BTBAeGLVV
/zB6G/MhKMpdTpI23c6F3FwR/Dz0+gMJj6zupSwlNJZlWiYCu42H2kHecFCHQdnc/OunB4tCwxOK
uTqirDUUTq8sVjQ9TgqPdfElC0V+h/E75U7Jft3Aglh5ed1QF7CQlcAVXK2nkSj4KIA8AhbZ6ptd
5rZjyUZ7roe6P3UDQ6PuOOunYtQmX6LX9pCil+fY5Hn3WunZvSll5pI0zHwhq/BoYR7Cd9Km7VdZ
TuWziAcMAKvb9JdAaXHHzG+cOoYRmZaJoyAYnr2YzrNTF0ON0D9pwkDkUeiqCOlU4Fk/smzaOfIN
G4XLCe3C2wX/HsiGS0mdGFGBZUYYtHi+dEcncfyN463OfORNkp+V4tUnM+6q3qO8j4uDlQ7qS58y
fW/JayDVclpwUOEOQyNQEl8Xc1SGDisiYysILSm9UpLxU63FQO9aUXqopAjvel0LvTSHW1cPWu23
U/iU5Hb9PMRD+pil1hezlvQhg+HfCVM3jgPuC/wxzikU1lptEtG73m67yAoAGp4+8QhlSZVH5cuM
ZMvO1bh+FBHNWXjhoblIx4uVtW67JctVlOnjAEZunv+kbeTUwAar0nbC8q+NC2bOIOnA0Y9EDPx9
efhg3Gg6pgRwOWjtxFgvfXa4+H77lb/eu6XkgOwgsuiwU+tkMJaC6lpqpI9zgcpsPuq/TL2fXR4h
Z3Vb0lU0QJGqQQbFxqIQUa2LWDS1CxpHCkRaeEyfszRZUq8xuKxDJk+4Ov2Ol3SV9VyAKAyNQ9hB
eEtiMadnlzQmIlcdquuPRU7MjxPSLF5vdgLTG4ffc4jJCYPZzp4eU/vVIGOxI/0q2lqQsktFFlM3
sL/vmKwz6V0VtrRue/XYp5H5KIt59ktjHI9N3P5OtTh5VjGp3dhO9Y+3t/lKQxfBcHQpvAm8Feva
He1yGs25rR7Hqrdnh9KoNAFeCCPdmQzUiw753Na/ZTlOf3sLIRgGCplmxHqo+6xuYaLJpi/0GLQY
cwGcCTxKH+qUOFaG4dG313htFhdZjOgMg5ZN1M5WsiQrpJHRvHxkFQjri7q0g3aEm6YrXf8wxyT+
Y/XSPIXtKDNHRInxQbfRQ7zzFVtnjMcdCRGBbCTaai81bLCiGFCGsnyc9Zp/NDXAVggbF/QCuOZH
o5sf5TAVB9C6dR9z1rHBQVfL9DKpNnNmzKE4tRoThza034xoLg6zPR1GXmtumLblj9vfenXNlw0T
qDig8IJE29p6l0nP7DKpy8c0lKafGdZTAS/7WBYWfbst6cpLgSTYYVQzCSWoua+T/YylOteYepxt
PfEq3mcOEgz5jh2+NibL7aIWMdHDsZQBL7c+sRp0i/CKogIatqlX9YWB7G/N85e2IXJwedGycads
dL2HFPk8Y6ELQ22TvnvyZ1casfiU4VbzoDLnaP5YVClmmxbAF1XP5ajk5N/eyGtxAPQC5gbXFYxr
9nrADOvogIbEzArSoQPQSqBqaz0SdA+CuZWA/fqv0RoL/Aw3auk/xCu2znWVZt1U2mSJIDJSmjgh
sWR/KLgdRzue+dbCUHhDKwTeT7h/q8sLlZnrtEisYATEz8XIxzhxABVLPw5hzJIdRblWRxP796+w
1SuADF7Mih6+QQd8j4OICgNiR2n9tbVH6AYQH1JCQN+ItWsOFtp4zntNBEnVG0c615jEAC3CyHQz
RsvCgHY5zloTQ3ApT3dARtcGH24oMl4oxMBZgEt9eRWaUE71wGI7mEHIU/bhA2YVAx3QYMK4fqy0
T7e1cmM/QWrD0SQAUDa5ylVG7aQGCQ8x6KpsQls9Ixl4TS2e2jvuwpWWmOYS46ClESDMJWV0uSzT
qnTEIKUKCMfgIYH32uh0zbeNvbrZnqDF1Jxda15ZNCyYUgH4fD2j+KOGF1EmO2/F1bZhNYgQCdgt
TJQF3jsrz4SE4dTESTgqwIZaeQCl/KeCdPlOhndTyDvcColzcB4sPz8TUsdapoWWUEHXJwAysqhL
nkhUFHtsKJtybOC5YJcQw11ZJjtDysi2VDBGSXg/5Hbioq7c7NzctV7jVYdOw40BqIugkLtyteM2
t+oOodEDn9xSTwFMl04o/VpMxzH6S9MOWYDpCeAhkIjBxVzt3MAnwUoWsoeMYJDtiFklom292zfn
vcx+Xux7F8KXgp+NBAhgJJfHM6GtFJkKmz8QyTVgWGP5ZTZF8aVHSHSqJjv61iJWPc3A6B0jOmPI
EW3Mr6Tj0Qsfa7TjaFbh1GbUnIoyq90xN38qZdPG4dKM+I7DsPZtlo9FvyaCc2BD8fysfBvEdyE6
AAr+EH0RpY8hRLrfP/b/3N6Sd9u02hIkueGWCFQH4EettqSk81RbeWY9wJHN3T63o0NWVWjzo6Y6
oiI4esVUV347VpYnrSR94k0zHrWWFxFSgl14UoZV+aFQ8ZNomvBRaIn61BLVvtr9iAk8OPH7eY5D
6dVNRLy21W3w1U8da3xTAN/txDoQvTuWa+2bYOswAx10JwKYT+RNVwYF4Op8HmduPZjZhMDwqBvN
vdZ9T5HfuL19e4LWZ0Qm4DoaYT308wOgDS4dqJMnz2n/5b+Qg2cUGUJktVHUvFTc2SjaNkE37YNg
oLGcOeY/Jd9Ls/JHzBS6LWrj0i9zVv8jamX1J94pkseW9dDa3Ycw519EdWinx5YRxzCGHXu5J2x1
UJpIu85QWFeKZUXeo1a/3rV7xApbhwQuERSD4e7g3Vx5O0bWJbQH6vsh62fwU9K8QBt7bd1ZU/dk
iknfOau1bV6UD/APkPjjqOBdrcSRnsahriBuqG10HvOi82ojKXY0b02XjQhCpwtwHFwRi6Kv8Usp
cl7SFlUcDEZSYuIzi8LS7+O2/9pEvUAPkxiMH83QLLZ0yuLRHZup61wyGu3kpsruPnUWKUAGFA1o
J0JenUZgFVGpSR0aTfNbz/PshRdEp36RmmBr5yyi+k9S1hQI/Qk8HZaHog/C2cSIqr2q2JXx42Bs
x+O2mKQFGbq6WDkF6ziTTHsAhL/63AvwtxLd1cC70exs5FUki42Eh4ve+KX/QyBdcXm3ygYUK5bV
RYFVO+2hegL7xttUe6f8eY8KcE1PtJyZQOES1DZALwONviRMztwDfeqSEA3tUWAvM+166wWI/juz
RkcrKTAwTf/eV2AAxHw8s8m/zvhfEtfd7Hp/0vawm1c37/JTxGrVOdI1ukqGKGi1Uw72LnCTHjPj
KAbLEVpx/Eub8i4MpGIMIHE0yK+EDa2aWNxOUZBkYKvU/H7608doWsse+vHbbVFrX/J9i5fCFSiZ
6NLUc7nFWptSwNHnKNBl5RnhaUSfwxQ/3xZyZVE43AeUM4VA/Lu4lJdCbKZ6gyiRBKDxe+zCL6Ge
HocYQ+O6ncjiCp6E5bxPJkf8BNgHXIFLSb1th2GcjwCR6doDE2rwKeKMtqLq41DR6ZiOavQznUUH
HunphzG2msMUW6CyjK3+iH4c44UMgK0rHa51Bc/lQwi3/rkr6KvqbfEKgPIQ7d2oje2xUf1HOXtx
tOEIX360GaJ3JBkSGYAsSjfv9SgY2T3qvfkH+6SnHvvR/ApD7xC+FL/xzbePZvndF/4MaNXeGXxg
f3E462wqLzBGQEdhIugwqCN0GxXML0p3bHkcB2dvbMZV6RDLO5Omk5ViTwkg7BWFtEr+iqPqPikn
z5jNI8zMQdjoRJoe+tTyiq+wpZmYd9a6KR7FYXQCoBqISvFKfIX2n3oiTAZ63jtmpQBKC1G+ZL2D
ViWnIiOeBfaBsX+i+mvXmF4sgdC7vd8bdsQ+/4TVVVB6mrKUcez39COSX8QEvjXN61vi0j2k1cab
gJBqAU6jzreE+ZdqFY/CLBFnyyCc7obqzxjOTtR/z9HlaESfWbrXK3+txejCx84uFQB4Du+tW2fG
eigomFCMLg70JOgt7tZW4hXAhLP87fYWbrxAkGQg/AG0C1D9dVhihUlkSHjQQX9gICyqHjOncmPu
lJg+dFvUtXVE1gywBeTiAQJB/eRyCwetJJYyaYyMlrF0XDi59jnfE7ImKcIzBykCbioOCUm6dUlW
6s2MCmKUBIM/Yl4rd1+56UeYmwPuhJ2XZeuQzkUt6nl2SDIr2q7PIKpSvzXNjV4K+6GtdyKxq0aV
ZUEAFKO/14DPRdc1Jy6nJlFFkwTGsXql3wiIkx2nFocX8M+MwEnuDZTZOqZzeatjSquJGbKDPKU3
oLLxshilp2kvvXltKi9XtbpPKZsaqTWQksw+5koD46T79Yv929zJNm64PcDXAwIJiwx+fDSoXh6S
JiIqQs4S9KJ8FTT/QCJ1VCJ+ter0UM62mxSNW5vf7AhMPVYL3o9J+wOmdEfr7m6r/4bBRASFwBCh
NWAJWP7ll1Rwo0uR5zIQz/oz/2L94t5PBd7uGmNqI/e2sC3VPJe1CqTmcSrtBW4VNMWpNNDQJN7q
qnOGcW9G1Za24D7DQ0DAgWB3sZtndyBLqrjKrEEGXAMLK0hoOgaOTbnj81yVn5dLgFYJJPwF/iDy
uBSzwAGiopllgILzi/zAT8CE5q/5K7jSg8oNPZUWznTX7VisrV0EWFKgnQBpf6Q8L6XGptLi2TRl
EJHO0eCroN3ZQY6mN3dcrU2rteD9wJQK2BhdO6kCcbwONU2Cb+zAQZn+MHxAt6Tf3CMA2rFam3p4
Lmv1apYzyNEzDbIG1wbB7vfG+QovAZPS9lmVlg26dIhQpDlb1sohbmpitMgOJ0HjM39vOMPmLwdw
ChVlIHDwel2eDtF7I45C9Dg0sv2gdJBMLBlr7+8vEjC5/xGyWgGiQ53PYw13kkUOL9vnkoK+CQO3
a2tHBzaXgyy+sBGmIfO2/PzsJhlmNdp22slAihwDtTT5TLRhr8qz+dwDfAWngqNyBtTxpZSxUmVd
Z7ivk9GPxzrW8UzaM4bxAiCM8oT1c9IoQc2UZX5bjLYfDrtkUtdeG3xkQPxAFYGrjBjm8hMQzo9g
gCawgwmLPc22Hmq0ofsxoX+mpmTeaCK2uH2KW1YKFBmoGKMmD89jZQ7D2azHMF0usrSPSNbMdwh+
U1fKpN9xSTdMBrwbwByA50Mv9roMzkvSVUMRpYHO/ijsH1wCmtbu0kj710u6ELQ6yCjuutKUmgyY
sUzZJqdwYAEIMfzbYjbe6SXWRPsLKJyXFsjLw4rQpd/nSZoGyWBXfhkW0eBMs/3GJWa5oxgZgyAv
xNBKkJBE6PIfdiFQG0d38QGro5u1pEZwo9Kg0ck3QyPHjrDnbNLuQsIHZ7TMJ8np1yqq7qauiRyU
OIGflBiTnssu9sYsJ04CZLJ3e1u2vgo5NpgdlLnRu7v6qkIBiwd2hzSIa+aIUfrZ/CpKtpOh3FIm
lNtQdUZaD0miVSxbSRp3wLAta28eq+pHTJ91I7mzkaj5++VQpEhw0MBmotfn8pQT5KESYmdYDq19
3UR7sHhrqr8u6XC0x51JWRvsjoohbPI06HwODERcfNab3wo91p9vr2bRydWrs7QbLLBaNG+gD+9y
NQPtbTnUcxZoBtiJ675UCEkH/7aQLQ04F7JazMTa0owUyYI4c6kPGsj/4n4LpOuQCkMPONyfy0Xk
UU2bhpV4DppvRvZFGne1/HN7CVvqhUoUYkywiINGYRW/6FUeglCigojoKQ9fx/S+Cz2e39+WsnUa
AMHisQGowGD2aqOqLmT1yGARqZrL32hew4wwhj7nHcO7FScBGPuvnNVLXTel0gY9ToPyWwZvUIud
EMNMwz50SNS6dUWOYZ6dsrJy5inIRPxU6ObOfd16XS++YXVoqsm6UhB8A5JgxS9Urfhv65/yoba8
WPnxy+2N3XhH0byM/DuQG8AerF1vRIVJwwaZBkoLpiR/HrPW5c3dkMZ+XO61Zm2oOxKoSBWgHIhH
dI3M7+rEjITU0yAfZ6flf6KmcDLBdi7VhkaihQfoWdT8kUFbk771WhUPYT3hDK03krUoyxzAQ4ND
3MOzbi4HyWB0hwGxxteEhzKyuqoZDTzTXe0YKnLn+TQVe5jHDdVfiqhL99PS3UhXFwwE/UkjhYBZ
tTi0ESztTf1f7BiOHjVrYHcwnmSl9dnQyKhteBpU9c9kfukxM2OaMais/nhb2bZOBo15aJuGqsFx
Wz1FXGImI9LrWAr8YDrE4AmKXJodQdW1c5G3jgaGYsFuIuADPcal4UOhpx4B580CliunM7/aYOoR
8u8ju8VULDjehehkjXFP+6oP876BEJ44keXb0bMeP1bgaLy9bRvuE0pJC5JrKSYBYbtaDLpKxiaH
nCYNnSRJ/bpO7lNeeS2a01R0Am/dCY0QO+7uVogHeehsgVrgRb/qHss70NkPOh6nwHhBx0DnkGPx
bIFdxet+9SkgeTvrvE6PLviJfwWu1KMkEg1W6SLwk+FnnvZ54U7c41bfErKg04CGQ5CEtsLLzUzZ
TPK8n7Jg1j9gkKZwjRJ4v8Mvs/x6+9S27DjDq4j8IXD+yPeubpWUlgJ0kWZoVnFy3ype00OWOuLL
/DtK3WmvZrF1t86lrTS+IGWlIW8KZewjoMrfzKhzetK4+8nR5TetPKOLdS0G6yzGnFWkx0wzsYPd
wyyyu/E7nsZi8FtQJqZunz4k8tCUXled0sPtLd14rC4kL7f+THLJKc1H20BX02MZB6Pf/Go6x3r7
/wlZ3bY+muckEji2sTl+lz/Sf2blhq+3ZWyZJzRCI3SG87/MS7hcSE/quLOnLA+aVv5SaL5pZnQz
8cb7/4lZPR1aQ8Z40vI8KBt2VxTx/ZxN34Up99ymreUsE3IWsDqijLUhBNQtpMWc5sGALminQ3vN
IR2ipdDA9rJpW68h3g+AnBZeRbjmlzsH1AgAUHqRBzaVoB8N0ajLxV5JaOMuAXKPiAw4UiSG1h7E
GGEc8zDDRiC37MYMRAKN4aI0Ckycc/uEtjLL6ASG0dNRvEeRZnVthVVZWWeNWSC7U9fEDmufjOxr
pY4dmN/5T9KfpuQtj36g9FzpzJ3aPfdic60LiQ+SOQuPzsqzlmGt6DhA3RVmvSNoK5PDECZutOcs
vev0ymxwHBmmkxAA19AzeXlycQNuR/yXB+BePJiYTv6Wn0bnt0ORty585qYor/w3m3smcqUscxpN
qTkkOaoe/YGcBp/4iRO3zgf9VN2PmPDGdiRuXASsEd3jNoIhYD4W7T0zULqumN0TmMYwy48KfGCo
Tmnxh9vL2rCC4GcxF/K45bzWzEMdL9H30YZZkFITrbvHOdPdmr604Ret2UmZbzyWcGvB3AEOZVQ/
1rjgtgI+h6W4bZiMaDl9HklQAsr8mE/meF92iCdz9GA+JujA/C92Er1YYFZDWhYJhdUzjWSNYeT4
Ewgz6PvfXSD7vweQoN0MeHXU+KGXIE67PCzah6qMozgOuvatBAyfMLRCdqccras2CtG3D21DM5CR
BXAE+LelvWx1z8Fh1nBtnpJgjku3qE5NZDr1tBPMbdxleIdwoQHgRTi+zsuC5DM3UmaiHoaJU3Pn
EfaH26hp/D16ZOnz+lfOstgzNU9EDMfQRDlMsFceCq/Tfkj1ClD3jnXc0HTYeCT/F9MIHVw5hJbO
xhq0tUkAylPfQsDgJUxHaV6H85mn3+e+1HeOaXMH/yMRmOH/Ie1KexvHle0vEiDJkmx9JbV5jxPH
cfJFSDodydr37de/o7z7btuMxnwz040BBmjAR0VWFYvFqlO3kimlNMvQCnDZZPOIKrj+y8EjRqsQ
TYw4sk0qxBUS6w6jLEikxMWTYumilKoVIaD23tVzziWFh8P4QL3Ou5Ey8LKJc7zgzQJDjXGN5BGD
jLbCOHcEMkjPKCgdRIKOsSX0r7khhg+iiKJQO1uXQqeZtbxr6jQIKhPRrIOqRHZzwrZUxTZANguv
sIPmfc3D/vO+lU74O4jxB4HZlMbzwjqSgBCKpRkp72DwpYU4dwRpC94CA1c7eh9wSiTchPEq/33F
ZwkSaj1AC7AGQDz17hMwI4h9cboP8VMBMLRQl1DINJZoYPFuVRqcP24nxfDhQragqR+SqvroeG8j
PxduBAE13MgGjNp0BqQp5+FQI0++STPXinR1F8yeL5qy9rtu78cV6Frmzn2xfloqSvtxQOAtF84I
PvVWrMIVFB013PEGTdqkwUHUPXiLYxP8bYdwC8OYj1LrUSXUabxBBwH4lef1bsh2Gq9KjicMczpc
MrfyiyTDOauZUaReyKVEhjHOI1Lov++v20+fCoHGhyW83s3xTMwIJOtCtAjENkZF0N69ZKcK3DZZ
V0Is1ND6mnEfbUovQDWABDoCaTyAMnrhirWAhwJE0n6Al/0LkmNCd8qViuZF9YV+J35S5oe6j9aL
JzNEs2OTIsueJ3jzqhOHrN4oUVAYJUo0DTB1pc6s7nhcQRNQiB3A3IC6BQTw7DVhjtqqtPelZhNe
XGUbd9G5CzyMsZirtX1/GX+4CRzpKIsYKT7GViY201i4mizkedNs8KRqCPPM8KPlfYQfOaZbBLY2
InYjrSwyyAJrFUhdi7UJxMIakrByULwXUEEsZEtRS93owk56vg//M9k04uOIx7spCl9VltnDX6RS
giC02TS/FPmg0KU0JyBPQY0nmDNpQUuOvD8U8xsPCRPcufC4w/Y5LeJUC/MF5O1Kmv72UQ0FHnpM
zxA4x/wPc2NwRh26CpWaHPNH+kgGTmd5Kqa3yEfPKGY7mfsoP6mN8z8SMaY2q5VAdnVIBI3PTyCW
XV5+62ZFCvNCn79EI7Q4e8YTbfz3K9E87+LnDQooNtvh1wPG06z+dv3RuHZg/0bmE6/GOMJuARCx
e2WbY+2GXxgqMtBUNsz7avfD7zIIjDNMM2Qc41ELSm0dgdbUxUiaYA6G5F/3cX5e8xkgxsGje7uW
c3UG87o8BqVxKR4UBYMkN25DsohgNsRLN7ND9ZNH88QFHj3L1SZlau4NkQdgdS/rGcbEtJaf05fW
momOunot3jPCWdNJPbzatfHfrxCHKg8lX8KuVeIpnG0V7xTNOLQvPAhG1VP3IvaXQMFqzh6a7qNd
YGjeG2fHxkj/JqJldozRbtQtDnE8Kl/oxwZov3SfKuesJKGBxrDEdmWOo5hy8WBEREM64mfcSRmZ
wJIezMC92mzES0dEF4fxLONATC3bNQQjUumjnTrwLu1G7ki71NYXzmHPE2H0uVc7j2EMCTAgQhW8
ydU+aB45e8IDYO6D/kwSylzx242L7EO2RONA7u9m7+2xweB6cf182Qc0OtwH5SwaS/EeVR5KZ+de
u4mS3EilHGOB0Gquceq2JlHAtwGiwzHbshj//Wrpsgu4B6IEW+N2VCYoBCg4F42p8w4kU/8FYNQL
JDptVFZhu0k+UbtBA/VYxnbTmMXFVnhPEZNOB1c0zAVZ4LEP5DC30vgJJgGDSajd9NKbONKQW8hQ
EZ98RXRBlTdsEke6qejlv4BjjzQD2IRdVcxHQJrNqHih848KLC0tRssgQ8ZR8+ml/I90APtxLNVh
uwjSFonM/ksnpPt6//vaACIk3HHRj4HwmI3RF/W8RTMbdC4rDklwjPxtHxzvq/WEEDcQzIGUplk2
D0F2upGl1zT6hLnm6b5E//+DlHLMduKQvYEarfpKt+U6Q9cxRrxs4qhEouN9tnjtMEFE4t1Bp3Hw
2Iun2O8ZF7c4o3NrmxlsCCqgtwuaLJDIw2QYRedpwETkA4n+IDGObmTAkPo5jKlKAxpiXo+SCGY4
o4LbEY2zehM+D6TRC6RU0ECto5bnVipP7OV+kUUtatxrkigYqIbs131dmFw4zO75vkaDz5BxPqo0
G6owg0K34irOPQuUiUTRHKWLnftAU+uGhDVelNEFg3d5RhMWeae2SlRjFDMeJy/dMspeFsnrmF+T
6r8f3yM9juf5cX7EWAdyu2xRGrSXyyztUCffHEuBJJKZ5RT1JuHfLk0Ckd41EiOUHKReKyplt8HE
AzBRzQKf1kXCu0j/fE0eYVBqgP/wcojA+FYg0D15c/XSdJtqRrONaLqpLQpOp5EhsvNlyuvOnfIP
13CM2rWLeJ4KHbbKn4Vr7VOQPePSv8ieKUk2qow5DRYTx9+NcMxu9chL6l0I4dQmMOJUJLF7aHjc
h99FH1chHSgIRnoAqN/ISzDWbdwuIRivwiJqJBmjQ43ttllifujyuCS5QTLyulMpdQTjYNxXeXbf
foAyogkzKdPlFKD+sjKMy6r4Wjnrz/sgjAH/wGBUsAOrS4ASQPlovL1wTJa9mP/4bcY5SBjWBX5E
/La17ZZ7bxmQFXVckwPDEjn+gBlFvDokGkF2S7CwycfTViUp2Xdkaf962BC6c54cg7Ne3wVN9zSB
iYQrDAQDAzPQ1sZZst627eN++fjLNgV7V9HOdihPDViWih/yjfZ2JV+/CJFvGJfR2EpWsRyMN58u
l0uSOSbB9GZzRp8D8vSlLzmisk0hP4CZWGxQxD4UixG4MZqXAUreOlzpRufz1+uJx7Rb6Vzt/6Rb
R5uYGNaRdM4yMB4ffr30FqXC66dxX+OndxDsdJjWifIJ8LPeIi7Krh4KTZCP58rYWiXZP/rGo/2L
mBnBFDiyOhgn3l16WkevMBlTrvs2cd3AlY/JUhzsXb95XZCdmRrlfkVb8vQkkifndF/O7xzij5W9
wmRM+xK1YLiqgWn4y23WUAxp/JRW6SeUxfGMw4FHPDLtr64AGXt32xqLPujysaV4opQNw3HpJ29O
NuPv/1cpr0AYaw+8WYviPYAoVHxwH//tojHmDUbYJAABp3zMDGhjOJjNsfvog40T2c4zLZ4PEeVB
MuflD4kY+561sXCpcLXH+N80AiP++RelyXa+PDgrWmTWgauNTCz1A5Cx61CvC1++eLOjoX06XyeJ
Ez+xzXLs77P0CnOw6igixrMc11sBU+NT/LVfZWPlE8fgqcN3KeEdLf/xmBN6otoMsGa0/dNtTLb7
/f64fNSWvx8eCDXf3wG7aonxyQt9eTbNNsaC2g1zjSUgr8+dsfWptVw+kM2CvHqU0k+OlrBkCD8W
lfEgUlmXHZoQZ0d/szbe3kqKNA950I52hUG/zuHT++Au7aRr/mNqbElKUczStEGtwHG9xiz6ffMU
GaXtG3JApK+etGsnfOqJh7Zm7qHAMfI540mKRYoZq/Dcx8o6bbf+wzZ0LMsjy0fFsDdze0Mx0Nwo
qPN5uO8zOZbB1sd4YailIEqSjx9HlOWSipN85G4i412US1VEyXj0bI3OsDDS59F+IKZprp6+uJHK
dPh1tX2MX5kv4ouXtNCY9Vt50Gn6gOHLDidG+AsjQJSIxxewgnz7gqvgBDMVpGAmhTNI9GZFBphX
yfIBZ+kqwLiig3M48AiN2AzRfwzhDyJzAEgg9ZH6EXEdLd+apZJQBF7NtifOgceC8Behwh8sZr+K
S+11ElhVjjE5GW+ScbQe4Vl+2QS9sc9Ph8MnZzm/K/J/erM/gMyeuYqUeLkWwDUbH/XjHk3GteGB
ECHvyECWRF5ipHZnvl/OK+cJdXZfPokO49XDGR5CgjOKUwEyfTT9+RzmpNDbTJHCEvIbodO3JF7G
T0Z0vm9zf6Gn/wVh06RVnqAUvoLMaehkL2phEed55Zxq8u+E+VblK1VdyPW8GlIIo36ER+rSmqic
0JLtAWJ1k+2GyJTCi73Ynx1Pxl4LzNZYrYyWOE1LOIoyHZuDEf0/dsd2KSDj6w9ZgkWbEcx1IufW
xB1Lag2Dc+5wd0e5jZabJKkCPwPQWnjyn9zadDFK/ulwEcmaA/UXR/kfmRivn3WRHF6CUfm3Z4wJ
Jj2FWCl5E823+Dlae8dDhmCZ0mj3Sp8Cnm8eBbljejLjV9p6EbtieRlN72y9Wcvjty+zCTFxbX3G
eYe/PH2ZPuf+SMz4l2bulcN8xKzpSVuBpGa3QrgiPKw/HW64wrxK/dBNxrWkfZ0HYQbdXK97urUE
YllLuyG2iQvkChfl+1bN8RwsDVKbtzlY54BmjDxIh+rkfPEk4qnmjLk6IvVZy544SqSSdrVtzZIe
MzzGItfJ8x1cLCaHpqbigBFZo2VvLdDhBBT+1xKOvDsU7zydMZfTvkJJl/a9S+eeavb27YMcycPL
62trvOMCztklrlhMVKn3Sexr4aj0EkK8Be6G9GJE1ODEVd9c5HeMiy3yq3U/SsTvg+S8zZZvHwLB
HR8BHZmbNlmQ94A8Y7ox7QlCBo7bn4zpVHAOoJobxV5sOledwR+Dz3OGC0JpDgdjzfn98Qz8IdrV
749+5epY0WbdLC77CIG5jhuISpKKiJ/9krdTk+Z7BcM4RwU+2FVHMU4IhufbnTleru/b7PTF7QqD
cYEYbe+WoQ5RYpABwklsrQtp1qB+Co/B1rczo3v4l4iMA+xCz/WSOBk3R7Yr4wxCkJB0FDcah3e8
TAeOV9IxDvBSV/Mg1OPZsbAKY9ypblNExvOTc/jiZVW/n9zvKQUTOC0wULJVFKxkDRzD8g1tY8J8
DzyhOMr3nZK5Uj4MgFAGRYNMAfiyjk9fLfE+OFvEUTy2lEbNknmbxYA4bRUKOkoS9Ri9ZXG9+Wgn
d5bs21VdixLmeBr1gNPb67Nmv8UroSPJznFy3qJNB09/NOE7jLuC0hdFnLoqdme7DUSSmYgqwI+H
I5eb9+MtHuMcIlfI43oBpNw8G3vL6shjsv4VERMRLl2fUuf+Zk0fH1eSMV5iKN1BajIsIqh4yRnp
zeXj45w+oG9l8+qMT+jcbRsPpHvbxviMMB86NJQA8XLSBLujpuMc9GP8EpJ/djZeCcc4izTyvKCc
YTHDMeKdE0i3tB+V8RXGpCt4DM6pxVJm/2/IdAXIeIwc1UIYvwZA0dbe1tu9tazIsCt/UefrcPgH
K4muBDRRY/Q6eCMV9h7UuDqYCpQK4UwcOoM1J8rBz41GXlWxsXi5ryjfI2Bvt+0WjIlnMONKaaQw
h1Wvz0hfIbGztG39gDcT/OGckBOZ6FswJqjBfLU8LtIRDClOMmwKn/jGkpi7sh6fhHhwo8rdk40J
avJSKRqMQZwdywJ8XT2VVzlJR1L17eZC5aPa4Q5DOeczD5MxdE9J+jC4FLOjjjmqiZkqEmnFp1zn
wHCXkjFwP7nEUSdBNuOMm1EL/jiz7K1VYj45DipQeUv503/d7hxj3VIg6FJbQ6z1eStqJHkXNzC0
+7r48wy7xWDMOimai9cmNXxka1hn1Mo9iDWtKL2PMnH838IwxtwXXYpSbIjS0rVIQ+yRR2La75Wa
1hICDt7SjVp2TwuZEGC+CCpNKIFnzPbb4hgKZNgiH8b1UhzNY29B/YCOrkL+3qL4d/HMU7hxWe6I
wfJzZggxBi3H7oCl/AwlgAEjcvp1bgzFjP1H3ujqcbPvwTGuQkBhwZCNq7Y9Xd59q31IeE6dsy9s
O13jhaWEyc2IMw7ndXBUWkMTrOiUIbGw5mj2REB9o3PstUdQL/N4WADrtDUEsiXusqG4Yj21hJcy
n3h8u4ViHMPclytt4WLhBJ0EFakffODwskET+clbFMYf+HGqVOkCKKftuT699aZOhmwFkndtvDg+
mVQjrxEhO+F1vV0L++3aoPke78Z4+fm35+X3t15FcdolbeeXblT8i0Zq+3e4BDm76fDrMHgaw3iO
UIwW9dDjYG4p3gTbYDmn+pwmGjGowTE3ji+cMU6jRpFtWXkNcpRkbWQNWWz6X+ETzzVxjIylTh5A
Eo0xEaNaqmRrLGyQML7tj8S2A4ykICeO4x01745JK0yokRSuH4oi9unceaZKio2hEy+jgqkeGn/L
f/cYj9p7eIwLKeW0kP0Ua7g19n6+2uA1dU4N6UE3al4Cb+KB4MYe2AGZYi6XYjSuJA4V9w0hd0qs
/RLPOt7ystygNoh7WvLOMWUU/0rt57VbeTmqFREBnLf7LYm37ZJyQ1+eijDuxCvzhVsNQKlpi75m
gqRXFRMiPGNqG14/bC4gJ9Jgew3LvtejZgYtGfanxQEMc07NTQVNXPxut4sJNQo/rdy2LceA/mwM
yHh1hmtvQVh1X+V5i8c4jCGRvarVRy8Zg0o14fw6z9UrjJOIM78QmwZSxKdUI4vVJaPlYqlcSGrp
rzrvDONsDDtRLynLXleL7zVrDPGkW/JnLRPZKR3egzNPtdlCxWARYZLmDFDGFsGtZFjitrTyV5xk
vKQgO0EEV7sbTWAnz9d9ccFwJ0BpqBk4awWIaHWyxytXSZbeSnwqErOzc5jvF/c6xHMaLBF5nmjl
rM9wnoBNG5l42UQ9F8gljHg7N3W7bgjq+J9pTTMj2XKcMed8YQenyElYh/F4lEWVqQz0KNBoYagD
7zbE3UnGfUguQtK6AE4/Gppv4PoVWchZIsTiSDSRarvdSSYkQbNNH8+6bIaKndMWYwfqR3U3vCHZ
5uHpjZtwm3jiu4VjXAhYa3GbHS9gKIrYZh8LMgZza+4r9/jVdw4xlXEhqOONY1EFTEtP5/neMmSz
rU08Rg2m6WAa3X2HNZHpuJWKcSmFnPahNl6ZT6qE+H49oN/LbqnRSWZYOJQExHHmBm/QDc8fs0yZ
XqSAT0seF9NHN5tLqYgmqS/P4kXH0w4ZxNZot8U7AFtkGKZdULRhj+C4ppFIhINSUl5QNYYxP3fs
DwYT5jS6VPd+1Y7Oa929mEhxkC/eO8pfpG3+gDCxTb6Ii25wAXIeq0BLuowpio52qDhaJbbzD+8v
f+DGyPg61gjbmVj2iALW2/M23tLSoE9II3KWbnQG91aOiWg0LZlpQw6hTplI0L7G8xDjotz7fcYZ
NZW8CKUCvx+S03ZmSLsd7mAOt0Jr2mT/LBbjiPK06dwOfEhQgPJdt4b11sIfFJlWnzpNdvmFtBva
OzjNFhb9Cp45Jjx9Tv+BZxxTP49dpagBb+0tVECbtcHNLvM2inFKlyTXfEUdJTzjgEYh8v54RNGb
Z5sogkdZ6epLN744yjHtcDWwZIL+aQbmolHuKx0UQMNUVfMBVyJwPW/CXfQq/lb29TIxQ3TdPgUO
t35xYiUxAw5MIeOsEPCPMGJ2KgYBus0gHnu3HEzktr1XDzORAZ+JeOMbLvImXei9c9HR2pBiCNAO
MVLx9xq5xgAFbNfjXEIwkqqYP3ArNurEJFUQZPGYlYcgAudlYi7Sl/s6M3FTGktIMJhZ1NEzxs6m
mF/cXkzLXD524RHj7cmlVjgHyzezOWN7gBgJoNBzjWmdjBgLFR0Gcl7ICOtDco6WyNq/eQXdR3hj
9Hb7pbR+FKidOJsXjaDnjkBS2ao35WZnPjf2E0eZJgWeYwjqN7srxnffLmqYyhc1qTMUD/tIGcxy
Qy151FBT8YgKCiXMiACHBHhNGIwoBmWUV3mI7ip6HowAnWRz0oKSDcTl1mqFGvouMLSdy1npCdsE
45wCXi/QqYCZhTnBvYXsKXUhA1aZkbRxGrAT1NwIfXT4zHaC9QBTmtFnPPJ6MQdC1WHeTI6pn0dj
n781L+5GWK2+MLNNfTDuq+aU2d8gMYdCqLbekPlAKqz1nARH3QwlIzScNWgbaWHdR5u6DqBDBOTQ
2DYwjrD0smmUKwgQ4NlCEpJtnpiNTAYPiZEZqmQeG6qg06IcdsIWXVON/YwnLoOjmlOZfVSsiKA3
xhgOMIMwG9h7XVcoroCQeSXvPjqnApWLgwB9Ltrxkl6shBrDvnXuCz5RAALuXrQIgocDHW8/esMC
VayGXoyV46xYBrpTtxoVN2FJg8fM1jUMtqL1nGC4OQd2IljCWo/s9XN0DYLl+9YQxTaMhbkr6Uck
xs1mLS/zJQizXg48X/5dZ8QoLNgfICMGJYEElx0kGwuBlnT5DEBG31MjfxfH+oLiFJG9tvRQVCmQ
+L3B/822kk9fggveiWYrkaCcdDEn0gPvDJ2KtG8+iHEPgaQnVQRi+CPmle22kXVZlfTNcwQy30Wg
c9gFZuqTA68ycfzVe8vArLfb+q7qiViG6EL0x3ADQ3riqNJEjH0lGJqbb7dUqpVOjEDzdOwbA6M1
L9G6W4NIROVFcxNh1g0OE2cvajC4Sx5w1sGyNnudNq2l7xRSHqkZJQad5WQVpBzvOq7PX68fOC9v
hQsqJfZqkBQdgTmY4DNuRCN13zFf1KXqkWMc9zdLYyuWML1DVfJMG3VWXqHp2WhLElgxVTWyW82o
qZ1Tg5um5YEy/tZvIyEYYiyrUSwFs6O7hPKmPEwYow7q9nH81DgDBdxOt6uIeVtClLaufpwZM5LY
CcjcDZBQUu9Z2FfL5kW1y+cAN0+MtFC3YDrWEisMqYcHuuXwmL2B0qoiYXT0VNv9fX/Nf0oPekVR
RKgCN6GJbI5arDovTn3fPQ65oZWbah4vU0UnUoMy4Siy5rye3J/6BDz0ZYO+FRQ1ICO7XYkuEeUq
zUP3iHlqx6MPJnNy5h3W2rhlt0p7C8LcCDSUfOpZAZDTef/bstYLukauy5IMqSGxk9pby1hv0Yaw
X6Kn1XP8/cPramX6u/fdbjdbxQ+4jR8CVOetVheLrlZP9J2XvPkuZ7z3ieO+XAX33mXwNFfFJxqo
sP/40JE9b4wU5czbnBzt3QpFU8NqJdHBdFAq4FEuteyocj8+QMWE8XE0BGJtxjGCr1mVi8J18Ro4
WE1DVGdw2tesJ5GT7oVXXg3L5Jb8gWMvMzHo1cKh0N2jsshooJ3VnHNtmAg/selXCIx79PJZlbYN
EAorWV5K8pYT0cxXOdWpv/NeM9KdCio7983nuziaXUbMgsCIO1CoiVjM23285NmiS9JEGbtiU5IT
he4vxHokNuqONlCnZ1TM8JRnopsGMQRiURTBo7YTCaxbUK+M3KC8tMoRlwrJQEEpynNyw93v3luS
mrU5Ryz39H5f0u8nW0bSG1DGcrUEA66VCqCFAaspCdqSLr9dY2ltz+tP3fj8TB2jbZw8hdmsEkoP
WkzAnnT4+8fgrfCMcS8EqRGqHN+hIBFkpavIuBy8g/uwJP05MbUX5UPgnEsTPvJGcsZWZYwj6oO8
Vo7JhbxlM6ItC8/iRcET9ngDwtijF8jg3VMBYuj7N+334xCRzsYj2uH+Nv4MVm5Wj6218stk3hVy
oxwXtr9/fJithM/7ADzlZLtN+ks2d0UdCMNefKuQCJoZ6ChY2kQxNt2qPUeEPvMm0k10UEAsDdOS
ZQxdwHSz0f1cudOwj1MBRO1YPbSKo4fBM4/l9kgwG5R060d7Tm2q0idx3RPMZP868AYkTJR53+Iz
FikonezHajcaR4wCxPEVx8rpEcHLdhnSh5exx3r3/OSvfBNZc86eTiRHb9EZ00SEllyCENI358u7
toJldg4KLuHUzYeXTbrcgagBJKacjR5/9YdDuFpzxhBx18eWjGs+NqAa1l51jktNQB/c49w0UVSy
+uo/xhX3DIP7ijVpLVfYjEnOwAyNdAawUY7h4SnwFD0tyXAwzfjhXdkESEFT/Z/UQ9yuM2OjmLHV
zIc5drk0rcQ4wvnZCkowX+c8fZ64EwMJKTgFkRKy9myLrYYZoom3kLCjMJ8Pab20I7IBEYGJ94iL
0RNe9dEEz8ctIJPfSMGUUkkDANfGFoMpl9Chx4XxqBk2SkzlMWalSEBwX3smXeuVnIzdYpR1g+J+
wKK+ZJtZmBse7eTN5/y4PkRvY9MT70FkKvC6WVnGUudDnM71Dog1XRtW6OR243QvKdUff6N6yK7w
0vT+/FxsQ6yyvjyo+/lyYUamsuM4/KnI4eZDGKOVK1+V/BgfEqLiZWs1y84laAyxL5vNZrbKyCo1
UFkk/j/eYadCpRtoxnLzQIslNQR0bp5Qz4a+itQuegS8onPg9l9NRPw3YIypKu6s6ZpSHOUMHprk
WKdUnZNCNENtr4Wc6+pE9uxWjxkTlYWZAJquEW2gTQI/KD69rkqUOR7GV1HjvgvkLeSCufqrmOni
uRhyOT4TWRLY/vHCho6esZ8HjCEcNz9R434j20K6PeQWxaIYZgWc3mKbr8DyQoiNbiI0s6HtGOMg
LsZ8yZHv54PALSIT3YL5OryEFRBVPCC9WXa4dDgIk/HIHwewYPxOOVTxImqBkBmW6nhE2pnmboXr
DiIfXrJz+py8AmO8zWWmFjM1wXY1BqY/Yei6cfyODx4Whi3YkRNbAgZqZBwtmQ5OrmAZl+PrcSBL
IWBjst5u0UyCeMhaLgxCfpFNa+Cqt3I869PhNePwXMyCcTERps5EfQrg03mNkMSyJHiY9Fkwif1r
Y+JWuXoSjATMggHl6eq4bz+CgyuZGRcTVFHZKi2gU+I/YOgMQccCDpMNyiTNd5M+IdV34A3y5Zoj
42rifhEglw1QcWypwt4eY/q4tF3L3smoquKoLk9ExtUEfhjpSg1Xs15rLeiWn5zxJfqftEfcGCE7
orpSi0XoL2Tl6L/6T/KnhjdU4bUl6wNPUb/LH+9sGjtuptMlQRMxIeV48sF9G+7QW72tT8VGMj6W
Oe0q8viI83Gzk9GKv9MIwvmNObdfXYzmHpk/wo9/t8Js2izwWmmoR3uVTYlgO0lI7Q26dn1TebwP
NVGadLvIjB+qErDLdjUWGRYqEPHdWnaEkAuFuj53Nno0D188E+E4V53xRg3qvSIxUXFnyaxojyFG
4hL1DA4VDN1o10/g3fEM/VXYgCvxvrDflZL39plxSEHgqUVUQdiwIMYcBMeVYDxaSE7Wdu6CqJWg
bnl8D0KVLOxobayfnCf6+vqC0GSgrzuUGN3/oIly8dvVZxyVr+SFn4k4BbRtbn4IuLksJbsxKbIn
Nfm8D8aLANmXkYWYlX5fYt3DL8w5NJFws8CFtbzYUkzkX69ju+J8g2SG4dB35IPhKO9/wLi691af
8VKaH9ZJHyg4VD9+YV7q/R+fqCy6XUrGK5WzdNZ6LfY2gNkS8LOZu3fzPgbnsgDC1dtApBuqC+YF
wPOp3trCzMuBRA8+RVuJgGdDgbS1jUtY9RgQM9cdkSTPHNMZV+jHCmIWoYahqDJmfjOBkOjW3iXQ
dRhrslE/lF9gjeIgTIYlVwjyrYRFP6tQEwCE0D/ImPtQG71AVYGc7q/k9Il1hcO4HaFx5/5sgC6K
FO+Ppv3w8iLRsfgSsSrvwj6tGldgjMOJqzSVx+vWsdJJke0XX038LA0IkhOzPPZrTMQEucV9AUfD
vbdTjKfRF32TlBLW8fJ1LqNTKqzqBWerpu/KV2IxzqPwg9KV4gVecsl5pMEa+Ssen59HkiTOdvH0
jglqxK7ytLLHAq4viTGsFWNYGAY3SuXpHuMfEjkMIl+aj+HiGb1GnUiij84EPcbF+GodHWRGJ249
4jTmHBkVTLxRFixrhRjoOIoUX0XPlhHt4QhxEH21a1xinE/ug/9oPD+V4r9gbONWoTZC2oag00aH
+NaIFsgMLggFdwUXafKIBbPxf8Rie7jyRS/JmLmg4naBRiSdpGcuj+P0jfMKg3EVfYEhxKrsfqcw
3jAvGcUTtkxWICeKbI7+TRQtwLlfYTHuIh0qadG7wNKdrTFDXZYlLzszft3VvFbx2bTl/lk6xlmg
JCTJRVmAB8QmjU9Tb/ttbWZLo6TW8fHx0dZpZm7szWu92YHFYvX1BYZAbp/JRMn/rcSMA+l01/fc
AoqpW8nYRe4urXopr3lFhBNco7c4jBMJL0pdB64HA1g3Ro6DDDlksHQka+SD8Ha0ok8JPRwMHtHW
dORztaOMS5HaJnJnPeQ7nbfnuVVvh8PueVQfyr0dTXmvscxHw5xvRZbZnrymbvKZ20ZgsV/hOTQl
Wo/0iHC6LJUzAi0Em59r4773H3WENXQZE4PH8QyzOcYG3p6inphnRRHP1KOipUTGiKaOV8YzRjMs
Aib0okoQ728Yksmoh4oZi+lcHGUimUQKQt+l37wzbDLcuQZhdKOp/UhYNKmK/nRivJXv4U6k53X8
tT1fUCeFVI/Rb/4f9LdTbvIallENRUk1NxtG2G1l+Jex8b9E17N7rEhp2CCDMiu6glJ+3t+0ySzJ
NS5z/ihpPQhtH49Ocw55v8mSwCm5MZ/Ba8cLSqaU8hqMCVfFdFFVRZypx6Gmi3wXu6vh3Y9s3eAx
Ukxa2h+kH0FrVaqNK8vjcp5RCz17CTer5hnsgzyJJtN010BMdNrEoerXI1CIlyAwCFvIp4Pd135A
F4NsqXwuo/EH/9oIUMd3a2aBsqiUetywkICJEFXe9OuTz0LBXUDm8Cn0rIlKXFgBUxjnhT3Hc/cc
ZVzZ2n/EkFPD4K3kd9PnPcGYM2gIvBpzxICIXP15qyJVfRYcEVPedEP7RQ3nNHLV9iv8Zx/Qafv8
vDIH+pJEKMqmoLfhfc/kUX+9s4y3mc3yruln+B68OlmxmdrdY2M6s5Z7LZjaUQUN5ur4AqT/GGZR
gA+u7uIWQEJCtvpZBp2s5eF94Iln7FOB3zUSs6lKIyz0oAbS8ITwWYjonOhWA0+DMlC40zGRTaBM
HBczZfXXqMzG6nIfzztMNjgGOulDI7bFCqmz4QHvPSMblozs7yfvvWX8TVaZFA0ln6gqB687W+nU
1OgfLXpVPZ7PEuiWMB0rJxLxLVU3MicvDJdgoDJdHWjtxC74QnmjNiTeBzBm2iguwkRZUY+ox3Tf
48ySj40j+tSL3xWRor42RSdBn9uzi31/uScPsGvRmU0OMBBW6CKInpQYc4YXWvFVp5tNjdQzQg0y
t1+oiLpI/zDwptFOXnCvoZmdRkLW0yIf0Nkv2eyKoyIvNZS61y7q4FpDfl286joV3XWIavFolT79
o5dUTFgda5xQCiuxpf6inkDwwZ8jEQ1Sr/32lD56Bz8iz8/ti493zU/OWk8Z1DUeI3Aco5+jngNv
HWSIz32JakZDXDQCZi8oZ0b+u7c24GXWNyqYS1PTt3u0fjmzf9DZpqPkUMb0Ew0TKxGF3Z4KGLAR
juR982OEviVRIf780FrqqhrfVnqn/TgclIGgcIdnZxO2fYPLhA9xMfdddLfNcR0HLzVIM845WlqP
HwNs7VFZKsdfCZh/V8Pbqto6wvJrzu0V430BE1PklQx6Pxlf4DnqC9qQP9DTejidldV5Xa4+Pat3
OJs+peVjZ8BcRTUW0lJse0WfgVcjRpnYsQ0fLkf5fzj7riXXjSTKL0IEvHmtgiHo2STbvSC6723C
e4+v34OejREJconVSBqFNIpgoqqystKcPKmjoNOvYnNM4xzKlWdJH8+17JerY2LMbgROlthj7pUb
NQy0DNhuLqYe3XW6v2AbgznH9tfy6GyPS4N4r7/1JYAGABmoQFgdoodg5lPGR2/yKSKPdISGId1o
jpgyN5SponZaWzIn1TXDDnN9lJP6XTBW4e8l9Clx2bIVPtJBIVJ7iVMzrA9Bq/taR3w2Ixn/lWcb
KShIABMYgQl0EQZrTAuLk12j0qazmaimvHoqmK03YHQZiX7iObzoo7D6egm/dZEr9FCfpX2VyQVz
4o7lRahsXvNA+VtrGwcTcA6MnTu0qU/P9+2Rm3gjdOIm9oPMYWJMzpwYVi/gO5nBX4YzpBUGvGL+
A1F3lNuwpzMLLMthDo35KKy+ET55iyIvVrxIw4qTGmDjYxixuruXhZc+09Mcw22ZFz6ZSXs/aADA
FflHUaaUEbmg5mKnZsxJ4mlemo5KOZ5o9U+z+gZlsPCTF3b9xyF/FIkMImxiHnBzfseMrooT4zxE
DDrfeOy5gHFuPP152Y2lyczoGANtpJhHsZg55HEfby4HbgX6kjDakcd03TtqM7VWWcyA7ZyTq1Jz
k26zo2gEpqKQCPXCrUEbA4geGu9mLuWvxj6TO1GuIlMDyeMht+Ts6q1YuSO05KWkwgKJFP20YVFQ
i0xilaZ1SnTTcq0A7nPg2cfI0GSANxMrosL++W7cJ6B/dwPdNtgIkDNNzaTEpp0sO7xzyl81n6hl
SJpvFJ++81gvtCPD1kTOZnyfe02fyJxYSrWpnMQTBQCtlT/CSjtIdHmeo7y6LyndCrnLaKbgDkXn
nXNCkixe4NFTyPsq0xvPkPehhWYbda84htQTFrRAJl5gFPkuoJHgh3+t4eOXAFrPy5wkcPiX21df
y/sm4hMZyxUcFPx337uRUBrjUxMHHTZLb26e8332fSJwsr9sLhVe3EjOqSsWVQWwdfO33iibwSi2
2/gEk236yA7yixkNv0dc3sqdztpImixxsOPOaRVeVu/hNiWx4WFU2adjvoX+CJYDymCMXrT94Rgd
jocZXX54s//ZaGVyw1QMyeaEUnVOqUTYklQsqQzmEO/h1cBgPxd23z8yLhb9qiKH4Q+cMgVy1G6t
VazoMaeVaDmHYJ+sHaMngQFMExWXoAkHzhRDMVxrQD/QR9yM9Xn0ch0vz7/j3s+ZfMfEp+TQUZem
HOOATsAKc5IqBr+moe7rvnkJjConl5VsPJd530g7kTnRaNVjOI5XXeakRykYZbu1Gf05mX5ITvaG
tJ+iQL5kc8Gvlv3bYbGIDOXrq9e/zvBy5zzbUZWnRhVDlQEvFrgxnpi8Hpqbu6XTw9NB78iriyTg
cGp23nu8FWm4VK1203JkGRklQklxoS2rz2BZ0GXOEX2uq+2hVbv+lEkmohe6gnFqfEoZLaTqrWOp
JKzao8uRAHNq14z9/BDuY1cMGQc1J2KXce1odLg1K5naVhg/hFsOP6Xewo4aHQZdoCbloUA0403f
RVCjLLyWCmahQujUoYxZJU41GUomVbQHP12yYlT0Qm21GQ/sPtH5KwgdkhhtJ+BUJ4uq/KAuciWA
Q0L0+KX+bEKkV+WddPni9chozguk/JVZMoH7LNKt2ClosAmVFCnPkEF+VQ+xl2JA1rkpm3Da50Ys
PTIcmH+IsVAC/sbDAbk9t7BrtTRIIasZsR2HZmEKi/Ycfp5Ge0EA5sHoL+MovqU71KsAq/nGtWlX
NZ3DFz96+m8+ZJKCSNVcqdMEH5LLRNwG2lJ2DJ526qFW/lQ0rknWzsw1uM8ejvt8tfbJdQ2znu2G
ECJfV5tOz/6a5ufnZrVaLTKw2ZW7BLdYprv+51TmpD4b8YkbswL5B57nZD5JO0qbGA9E4eBWkDBc
k0On0u1JcFwaogAjMafINeoM/FUr1t1lFfE0s9YsNaJyt/U/tI62jVVq5sz9vQuJx73AE4J0KUAT
6D+eSM800avrFkZUIc4mQY+ST91Ab00enL5/03EmyBzF+cMFQ6yMLmQML/01KVdBVRIwYZjWCnNK
uV2DrWXTZM4HuCvv4ucx3BNrUpHfkOTpnmaO2/V17Z15dQuQAY0DWwgPGfMuiyC/TUyGxoYMOgDH
fU2ED3UlDBQb3GdLiV9JgTFozoy3+fC+oZ9cEcbhsxomOd/uM69xReoD03EemINX2V1+ENtz172V
yO5lVE0pn7/yfUWE8r3h9WBQjGYgw2vQfikKbdCjrLipLgwYcP/DtNTXfDqkZitvFEFvgDH0qzl/
caxdTdUSmygJANkr/N1gZlfJHDHyG/csmIqDWQjRu6jAYawSMtRETKkqGElh5S7tEaLF+8idcSl+
HdLpB4BQQZJFiQdBxBRzqFRtXEa55J3jBDW8vQoGfh1+XGK3X5Wot18DmKf18nXINlz+UWUgypDB
LK98pykFdCXIA10yY7AUmGpFa2HMbYpGynwNL/k51ijnElZ+ETXiG01vsJIRKyYrUM5y1ppKNbML
bfktG+iw9e3aIehA5zQ9XXqy6aBD/a+DRMSp2jgUI4eCmAgMqX3d+2ox+8v5+/yKPjRXmqCJKiBN
o1ZPfCuvrB2JdWTvzATU2+UkeOepuvRopJtghKe4QLoBPGJC9jtRjxahbmQvy9D8Ur4Wii3plakt
Wnc2vfPgkVRQKwOLyRizgctkYrhj3hMVtxdxx4YNlxF/oNm+VlgiFe4izzfNxo8pE5H0qKZ6wiwk
51h0pHmpZFqLc7fr3qTgW2DGNLjByOJP3eAeVa5k6AP/XKEzObN7To++cML5jxSYfdiRLDwVLuU5
nZGWox/UkjJoSI+SgusbfGQytibRJDS45q1l5rzDe2OEBDP+wF2C34Jq9O3Vj7MgD9M29s+ezbx7
Zursy2DBXkqE3lsnJxmaqlMSMn+Gnzj8DNiNFqBZgF3w/7oPVsN3YPA1SERUjCUTJv5y2nVyUbWF
f476vXbE9ZHW8Rllhro/MLUPFh+z+JGRgR90VrXyo9LMvLsPIjMQzaDCwo3PHCajTTbCZ+Kh4Dwm
OOcAGDS0HGiq0PSndN5Sg+lXbQ5GkXVDinoLd5UpXrrUzF2jVUn67e5CaeMwcPvMMtgFL1VBpZkk
xGiBb+3N7deNOnb1LBWdVw7C+HUV2nU9Gvh4mGCCh42WvjgsaSr9+b1+ECAreBFQgRAwSXlkdrkV
mBdD3VeDF58Dfp1hHsYX6xh1oOfsKt04jgkT45/YYsEJxDtjNPqQE3cOwXCf4MQYdFZAG47EogLG
Td1AJykCthHC5FxbCabd7J0PQLxgXfX2rbajM+vOPCsPLuqNvIkKxHJWdU4AeQl70fDcATn5fFfv
/ZlxQSJ8d3hSsjRtG+nihFNcLUnOYK90MRD40n7/f3SnjV7RRFdupEx0hXPQVSm7RXJuVLs+dCvB
rFbaEslqt1ikurhi6pm7M+rCVKCgqQqGIADRwk+TCsB7VIwgeOnZKS6VZ3bVa5POjA1/EDqCS/RK
xrjoqwuQ+uNs3BwyMvu94gkbrOQTY7GrokdV6t+fkojgCuYa49eVKcLd0WKXr5oqPcOXqHsD2a4E
vOOlwb0ys52Ej87qWtbkmmVNHkTSUKZn5U9bwO4QduV56zB4Zaqd/F7WtGzMKDWeL/BBnhWOJ/xb
TLOHb4eG/NvNDOpcSDRfyc5eQ5sBDoTyHiZ2w5gYO+wJ66bU49Bg98IljwaCfHYVntx6wRxcbc1I
nz4XEJ4jubtQAcdqiRTofEyjZKEo7xXzWpf2UBpqaTc+si3LHp4JWvR6+IkBTeujM5crvdc+5Cjx
eI3XCu70NB7OEqHx/LbNz56vS9JnmmzEeiYQube+EIEcAjIIMo+Ie3RHr5QvSkqHcbQhP4Ptm3Td
sQDMwH9hW2nR28lBfnl+PPclB00FwZsgg10KfgMyF7figIYTepYt8zOSoU1NFI42tldYXr2V7VIv
XrgXCY3ZWhjC3/wr5xYzd9lGQ3d7ofEBuM0asnfwV6a0F0EQtzHnd1hvB7AdKNFcpP+BHG5Js3FK
qu3rRSbOvDj3nF7jqq+ETlKTSteyQG9C6KY78edv8zs4RoMerTgwziwrNHaYBlUskJwcJZsGzeL5
pj86Ym2MJnDvMXdseumzsnEErq3yszTomUPaTrXCDqhiTdOTL7+iUsnS5xJ/mZjvdlnmsWgQgHDg
Dbw95kgTKieve8xo0oXOTFFXTBKOcLyhXvLXGlRFOdGMhKEOq0eJwflmnZJWpMMLcDbEX/UyTVB5
+8oD5HD5XodnFqHVqMDQII8WER1cWu67nySjHSAjtZ2B/dan9bDpvEURL+RvvqQNs8gzI0NsMsuc
dT97AIHkSDqHhSkgaZsqEdfxvjo0UnH2BMJWEY2KtyCmbm4WYU+F9tNPLdZ51Twz/Oill07UxfYo
/KDIJEkg7aeJBgY3U1ANLV4EKO+UAFwXdgMYFa+zCEVRClMWWqd7yqrm9FQz8X9KyGc/PyT1/sm+
XcVEK7k8ymRWkoszWtp9TVcAOFI2Ali5hnV5Gb6BlkAJyLGSH8wCdz8G1Q4Ck1Msp6eKuigDGg5L
nrV6vZf1oFq0iaUN+4hdi4yRZmbhUO9FEnbpXvn0X4TM8IU3t8VESRSWe8PdiX8qx1DSNWYkOm8d
syosQV7K2kFBUPeTB1YR64z/GmpWGe5CzhyYhROavESLbYqYO9v2QWaETU5FjwwWGiU8/Iq3ZCQS
yFSA+HWZG2xhcg3t2733XXt6rvFI5eCvfQvsqyfNbOd9b+dEKcb38MqS+lUpyIUqFmd+Gdgb5n1X
W3FOIuTSLFYHeadHZLi2ZPjJMLIX0auRWIXlm3Plf2k8tsnd42Q0DcC7BBEK9xsNXH1H3jAeiMnU
4izs2ovyJ93m28r2TA4kEO4pXpsJZs3sejqY4dYlykaygi0mqCI9f47IGwXbJUYSsZhBhl5Dlr5i
lu95IVm86e+CmejxQQpSvfnSSWDUF6kQloxSnFmlpEl5Gdu15WPyIlk41dD05uQ9UvjrnZnkgvKs
E4TCxc5wu8IsUa8ZJ9YOoAVRdc90bMfktuIuwuziesYCPyjT3Kx0Wo4UElaOYTOgG4fw1V010svw
IW5alZYlkeuPobfhd6R6EC5TCarBH59fdf7Bq3e908Lkqreh7ED9sdPagqe+SzsknYEGendxE4hv
oianC3a6Sqj04dBymRrpSrBHcMrz7/h/6KYMMlk0g4GYb3ICEiqhbRyP37HKv+RDSbtVoheDycuI
Ple4Luw47zGys4TUF/Yt23e5niPRsq3+sgHV/iiLOI6JtMyttDGCkDiEKYmWUwbMRrU5ak24a08M
Z7XD2qGVHuvN1uVJ/R0cGhiRZag7ysyaHrjvOFtFAKYAaApe+S1FX903ru0jLVb88ty3utfBebzI
qUbVJFrU/JplcxrkzLZQ/nXUDKnwoZBTUDUkXyYnqrJNLPmSA10WDSci9WvXeUT59FZuc5TnGF0f
VJtGaQrS1CqCZuXX9l2tMRd5QHKYoDx7yO6UP17Fm3K1KdI3AIPEbDEEf6TGJ5Vg+ZhYUNMk4mc8
iodX9+oDJrm4wKu9lk3D8iyGdgSQKNxuuwpttVx1M1biQdrvdq0TqyQPSeEJKtbKLjfMLjgNJvu1
A3WQTONFNbayIeNXjW379K0GlU9sI1YjEU1oZXxlJDcvkb3A5AQ8VdQ156KqBxHBzUFMLhA6BoU+
FsePC20uW8SBSOTu5fktvSeMwkumIL2IgAC9KXe3VE5kpD0r91ejg/Ijl06RtJB2cQj+VeUs96u8
tpjMVMAkxAAxsckr5GmNqvvowIvYW6y/e/5BDzI24wcpiOnwOajYjJm+a/VT3ahvZJy+gie89rad
2cLvg9dUYQYosx4wwkdiqaoBxEMYZx9R6W+0TOYAnI90EKElWBnBuglPehJaAq0sZ7lUQQfB2V/n
puO9DukfpwTAwOlm4pRHstBHqyjKOC5YnOYu8ywM21b2qjPw2NUfODIMMtxIFqL+gMz3zPbyDzwG
dUSmAqSiwKmdxICeUjZdOuTVWWhXKveuXhhwDisKyH9I6FqCVFLVNfIyXPLhTHrlUTzIXYue3GtO
zuLMT7LqXPzhvkNBoEKvixJNKxXkUT4tSS3q6VGWrG5bij5NgDJIi5U6F2g/KAEDEXa1BZNLnyZt
iqHGZXXGZGH7FBwlmLkPxTqqSBbvFJ2fuWIPDeq1vMk9bsTMzVgO8hx2iWGDIb/JMWM2C1BxOVSt
rdaUCwnLUaVZKCetmbGmDz0vjRNG3P3vAzI5cU0YnJSp6upcxyioZKtMNMScOt0mqySj0AJacmgD
yIkjn2Z0bfzlqXd6LXly4H1Sy1yJFqNzULakTuAUKzGNB8NlUQn8CUt9qL6S/E/cH8t6xWu227/F
Fe0+nn/GPQPMWAqEhyzAprCs8OswXVmUkPM6KVKwAT2c4D1Y0EWdT2i+6QOinbPPi7o9SKjh+CZH
z5Idr1QjMGpSLiSbn7sC44rvdgRlNhGZ4JG1crydV5/ihX4t5ClMehN+9psmN5BmVMfMSN9imObw
xaSrULQVj/rv3E5t9TRbPN+MX+/v7gvAOooEgYrXXZmcCT+OXefLuDxz76kh7VskBCs+IiJrsP4K
cQogTqUFvHDZmf0K3CKWE6EkH/xUiLaWRYE6mP+Ogbsbz6VSRxXfAnywaQ/Pv/KRRURO778fObmh
mZPzWiBhm4qU9Dn18brGqzxDmdal8BqfC7tvrRr1AwV6NKewUNdp3lfiYsw3LQs8gRQEWTKxB/QL
INDU+/fw1NuegdTfTL3q4c24EjnRg1pJQrBXleW5CpFNRODqOdsk0ANlJhh4UEC8XdsYLFwpXFEH
KWaP/65NA9VItq7RFifoyNob6IuwwVy6FkB0FhkJKKWf7+vDQxwRvb8t7SCGvBUdJVGjZHVTntUl
t2vdiBYDpAT1LlJmHtDxMb7T6StJE/+YG9pMizxIqhIQybcJI5lumb89X86DMs64lf+sZ3JmrhBw
jQgytTNSamfmW74E+SIBhkNYywlhU9vblM5MMvGBBwiuepHjZE6TeMzluN3CuvVdUWkk0FNXnhHA
NobZhyTM6MhvQDrZvhspE5NQO53qgySrPLfLnopG/ZOPXNiZXi9yo9KjvbsSvjsk5TjKmg318XeB
tnZjsHaHPthuGx7nEPIPVAdaA0LfsVqmogfvdt1aISFzGzDlOWrffAWjtptDg7ZU3xQQQ7dN979s
85W4if60vhflA+OU5zz5qVMMV1G/s9CfuQ4Pz1JEQ9B4nDLmrNyuCR54MFQYzXuuNRo6l1hAN0U4
Bwh+JIRTVbwsLIcEvzQ5yozraqYPgvrsOoYrYmJuBbLzubayhwoD2A/auVB+4dXpG8IUssjAU6zP
hR7Znc7p4o8HDtIBbakF2iQN1fZpbKu70EbI6L2AZRz0hlTYAVphiAteL8jl+d18gPwBxB95fhap
BlR5p3kwrXVULU/T+swlJLfyM/fN1rpraLQ0K+S4FIqkNBqORRY0Hrq0XqHxSjFFumrQGNaRfBXN
PfSPNPj6gyanrYSDVidiUp8V7sWXaRqtmHbph76uBsQVXQI4GtIZZqwSXmiXwztvyRi28Sr3M6bx
0QOAAUaaNuKWgUCbBjId1xVq0xT1eRWj0A7uMLvZDQvlpd/16IZGcj0yYtKs9WzJbYqZZ/yBXb6R
PWrr1ePjCLnahCxOpUNRfeA2VZfOvN2jPk9NF0YmjUA3TC9RlIlN7gexzOKhrs9CDKBZt6mylVMv
onIvOuaMio1G4FqUNuJw0MOIGgdQfPiH28X4Dacqtei2Z7fVq3fAmQDJsgCsSED+uEEjZ792wUaj
0lZfoLD4XPhd3gn1BxF9G0AmjeOMlClqdehScciivDmlgf0+4IpV384OZN/tOp15DaaK+ytJRpUQ
Q1mQA5pO+Wyi2kmjgK9PdUT4Nl5mLbvxAkwS86pD0NtAzs5s7FRJ/iMQZIUjbAbNexOTJfssH1SF
Wp8YHvlg9A02Yjlj3x+KGHHjKL0DkzMF5WCUeJSEmt+cohiVXt5D88u/NO6/i0DzIeBHkoZC+CTE
kzWPSWK/aE7cIJuMts+FkLhuPrOOu7LDKAYQEhzN2OfIasKtDtZyzTXDKKbQZatYq5a6VJftq7p0
F5ye6IyhGD5m2uQ2RzUrtbNtbXsLnrSwdzMKOX1oxi8BWk5kRZTFwPo9WTA3qOUAZ6k5odDiLxBR
qaAjIDGDcUkrj12waz616+90VaL68e9FqxryMhhigcQMvmOyCWwUqIUWdicZlQTf6DcppsMH2/ol
FI9SeRJru+E3Mr+XEiPYgmlvRv7U5GDlKrBVSI8KeMQxu2giXsu8PEjz7uT7Hs0Z4B7VM6pRpWiX
ykzkKozneWtzRlkCGjuA4wA+dHLeaisyrevWkKWwBE+rFhzEZiOiWMegpxn2HNUvpYn1ABGcrFix
6NGm+uuUhiwUpC/evHIZZq9tuYrQ6y6sQs5KE8MJSFZRmVsChnvkqqWcGlwItGMuzr099ybz9vMn
JyUVTssUCraqUmwePbAcQcXPfQm1SxQSTSCRRqPP/0U7OIBqRYApoKATxfQ90Qk9r+lOoapX5aI0
hHqVrZolLxrZW8ode/AkaXYTbqWPGujA/0U6pswguIYnok0dV/T6Vwo7VN2pLl7ErqYF+o97h+A6
EwewR4EjfLZI1AJ5GJsJDC6lafvKqd3Md4wbe6s3Gnqh8STCSsDbFCc6KgMxg8CyY09sFjI048UY
vmafzBiBMfq4kQIEB4DWYPxn0SeCKuTtTchTnuk7tGSfIjUkQrTpe7Nl91xgPN/Uu15d3DbIQQ3+
Vw6s+K0cqJET+vjPp26nHdOClMvOLinKwSdnrTKkcEmzjNfrj9buV97S52Zs+92L+CtewcMLINWY
Mr0V3ygNJuulEC+t3W7jt0bmfzQcyoncCMgdZlZ7Vz78Xa0ILxb2VRKB4LwV19dyh2gE4rjslHML
JV+UiRELmMMUEL9UaDVkCw9DlMs42wR1/eXn5RfmX9Ggt/I5M//whIGblGUoEgL5yc4LQ5ik3Pgt
XQHy4i6yhmBTMPtQmF31uIlTXQI8UpB59NnBvE82eZByEYVTnztJpSH2h+QkJlRlXuIXfqzve4hh
il53613HcAQgJj0M4xmX/dExoxEJ2BkeuQrQCdzuu6w6mdJmEXeK2sugWVV04GuIZME+H52knJ1x
e+6ykuM5Y19VNIVgzoB894ylfRJ2jsKCaBB8KOR1hQk2n7udfbIbUFOv32odYG9y9NBEuTi8Pr9S
j871WvZkt2Oh5DXXG29ut63L12KVA/RfDdZzKXf4vN8lqhJgbXDuxhrT7ZbWQey3lZJwpw3WBnZI
0UKcg/F2xEypBbJ/ywrBEG2fOBIaAwGb3Vkw8NfX2HXfk8sshdBd4PqfD4IPBVYfHPUUHdUoThDl
ssOe9AaUyik9fW4+3983IR1obbZWrkfbwlotjsft9gC2rbfn+3FXeBjFw4ZhKqmmYvThXddsCzBy
F5bcSSmN8hyDriGSCyog/x4kOcYdCoSHB3loho9YSZbafkb8ozumAJGHRxFkbXccXHHfuHAtC+4k
IKUZAd5dLAovAl7poDWfXRujUfnc8ZJRSRhWGOpCe8rjcRLa888Ybcb0po/csTysmyACGHCrFAra
kkJP7LgTL5tpZOQtqtpf2Ssfmk179uHMPBf3W5KfygMUH0YMLZSo5k1sWFFLapmFHHeS023IYQqq
NXQaXuMt5sNXLToABmkhRHrnmJqjl9k5eBUx8U4OrU4+CTGR3bUs0Q7Dh4LBYBuK+XBx8Q1sV2Sn
3WYoE9LHRjY3+O+uZjSqCpxLHBYsEuJ3/naX+q4Cs0eBqwNfwXsfVj6KYuKCA8PW8QImxOd79EAx
FFQCgUsep//eEagA9xZGDGbSnoR3INPBQf3z/PcfHPnN70+OYJDdPBH8Chzqf5H+kNCrazcrVbIW
z8XceeZjDfWfZUz9EQ2llaDpsYxPxCB6r9cz93dmm6bAmljp3Txn8Puc7ujahvt4/vl3hTqc+c33
T868kvqGlRv8/sgPqeB/7VZcNjbxfJrOyHrwANyImgQWmtBmSqZBlLP59g1pExyer2Vuq0YH9Srz
k/mOJPTj7/MXz0StfrbPZk7A+N+vBPh9WNfSqFIhQT8aGdYq2o30eo2++8vIOzDPCjejxL+UrVcS
B8dLWmDXRIwfKjHlTSM7jiACAzjkD7B0Rm9228VlDkT1wCm5OadR5a+EokVRKOIYy8TwCpkyXwv1
5e/zk3r0KMHGIL2E9CAipmmMGTJyGXbj8KwNu0mOHE2XDan3AYbIrdqZqteDC3ojaqIVge93ipj0
GOX2Ea4UQ/QJv5ojWp2TMVEMrUG2whMgg81pSYm3rec2bHygJg+KiugKAQE6XxCTT+6OFylsxUTc
qHpA1FGABixQ1PZkTs5d9Dy2kF3JmewWJkHwIoNn9OSibC1+2a4tWOEeENrtHMvD+EvPVjTZMybM
nCLxsSKw8TszoejD87haxcQHRIAkpWGA345LAmxsu57NB83t0+SOiKlUZOU4T+mEua4vgI6LpoC+
guRl7jI+sAA3BzJe1qvLKAPWXgweBK3cF/M7pILR6jPO0YP7fiNi/IQrEa6EboWAAbe/vNy4K0dv
jNZmZ57JB7b/WsYUYBWAHVUOQIV48l9qK3rV9LmxnA8FwMUG1RB8bGXq5iqByzsAVsGdIJzuAvj8
3GLN/fwkQMbMoiwVY/x8eQn2qTX0GI3+XMIj7wvYs39WMHmJVYfjKwcGYGzYTwm06qUjP0vNOi6i
mQOfW8zEmCh9mjQdMp0nXUL2pKbpaWYpD28HBsyi8oh+kLskTRTGXlNz4LMHh2tKfPJT6vzsXLcH
r/GY/P6vkMmRVEmfN1ELIZ6eGdq/TiOOhvDq1yenwSq5lPc1fj1FpMxTE3Q7EoZUzXnBdwV++F83
ciZn4QZ+E5YJ+N11TAU+vCa2ZHILrp0lQ35oR67WMzHs7SC0MFpYz+i7xJgIf8osfebYH5rdKxkT
k47zYFM/wFpeX5GWB/ID/gpmeVcu4deHw2EOqnqH7Zvu3ajnV4ZLk/3K6fC6n/yFvVFe6PmIGUmr
962+Pl+eL+2hibxa2cTcp0NWtH6owbU8RKZorwdwuM0tZ273JpZe9MI0UCusJrBL4q+Xl8PzNTxy
9W9UbWLne7QlY4wujmezcreJfTq9VOB7IDNiHiuaBvIzUEPywOHfHsoQqklRSdI4mTRBd+QPGmPO
6RzL3iMhnISyGh55sMpN0XUNWEYCNfVArEtVqzc4REZgAQAb/PMte2Qor8VML02GDrO+xkQE1fIX
iNUtdwZ4/EivrgVMboxTugpTDRAAFMwlP/Pvf4JlP3ctH1njayGTa+KkbdV3LISwEeYxlkQ4pLa8
45auXi7S/+Gdv5Y1uShBDq4juYMs3uLWziK159z5x0eCGqCCWhiQFxOrD94jsDp3mO8xaOgjJaId
DPCJnh/7HX5hNCwgvpCQQUQGR/ttz7syLJXcBGHhCAIioHdBL96SFbIxNKPIicKKrTAW9fV/kYic
iwrsOdLv03z/wLp9lWKswskn6Ya4y7SzumWzpQsgDw+S/pcxa9rt5k7rbgbG70KvxE5Uo0+dwGEC
VcAsCl1iSXBM0PoGdjv9cgC/2+WCzkP8WS5UYFMlcJrNebe/2dhpFACqoP+ue6IvLGaiNkqKD8BO
DyaewNfXSg83ikH2+5cXbnu8eIZnXBZ/n+83Pz7fd3JHiAq6Zseuk8nNThqnjdksGJ9DSEZvZXyW
wZmbgZp5uaUGh+N2TgHqdcAQk9lVP4rmfkEq/1f65NpLDe8HFQ/pr6+QvjK5kDq2bLvWxxJtckdw
3vp6Ys0B3B76GtdiJ6eNqRZcJZcQ64AWTP2bLDGwdJzg8nxvH9nmaymTI+38TGTdAlJYWd+NLKQd
QRjJeTNO7MMcwrWcyXuplFXNRA3klEtwIqZk077UGynSga06/J2xoeKjx/la2ORVC6uwYqQIwsTN
mChrIyIsnL328g2Gsc/WCN4cHe762PHdYcXNKpb3KTdyMGfUzzDEqSLMPvkBBairHy/L89cZpYaZ
h1caXcU7nUb9FWVgFHgkeWIaK6eVpVBt/+Pivb9HtoIklUJUa+QD7RbjUZxsW9z3HCDoLA1jg/z5
E4KsHGOAi0VmVIBblnpgqFD/5eLvZUxouWZCL5l1ufydtXmPjQ+S/4A0SEB0TEE4Au9GaR8jCVQa
/CFbdxiGc0otz/TeCtssrZK4tvMnsQS69HfgV9RTHS3b9nNlvcNh/1rAq4+YaFHQxWk4RPgIYRet
BTSzRsd4E561TQ5prumt8v0cteJoW+7OCSAF1BzR7YYQ6dZDylulELJ8QEo3azI6EkNROFLZzDV8
6O4JnMDCB8M4KtAB3orJWjVFE1+OyVHvaH61B7sVAc/QAa4yZjTvoSN+LWpiWPiWEeRYScUTIGqD
Lb0ltke53NI+L0oAECb/f0i7rt3IkWT7RQTozWvSlVXJlEzrhVC3WknPJJlMmq+/h9q9d1RUXRGL
RQ+mB9NoBdNFRkbEOYeAZufDDqhnrlAfXYufvhpe+Bphg5BVm5h+bg6Jj9PnmgAMrDm0741wUODC
JaWiOc2R0Qu1eKM1bZqg98iazqytiTE+p/xhTMNaN8LnIUdrstIQvVwrWV0ZGuBCqH+jAQ+/L1t3
y0EfU8GFfN47ht+G0R/QBlWnNYbuKzfRhZWFX8t1zoSKd9s5NT7om9S5AiovU5AP7+M7B12FFa9W
mb5fvTjtMxYFrMWGoVqLE5cVIrc0PEfPDHIjUa4FzvTUxqi1A25HS5eJ5gHN1q3uRsZjrAYr5/37
gC+tLwbMeN0NtVD6syy8CeiHmmtBVCWE6VvGdde0Nk2m7kHJtGL3+wUCu7YBKjMNbIyyvgg4+nzs
7NGu0JY0BrnYSVZLpmpC1ybz9ewmHj8aJ0gp6MOGvWFAs8Ox7tHKG/LKjcQ771busyuhAD4HJIAz
ohh9rJ93yZcIV6dUtTKnGc7Wn1a/m5q7etpU0qv4MAVoFx5wh3abNXrIK27i0uhiDhIdca+iozVL
krlvK63fdEQMh9qCOGW6GccXiYMmaGtX/e/KG9NTr4CWUErIVL6N+pGXjytrMl+Il4748nsWHlKu
RZ9g9w/nqfbGcm9luBgr3ywB9ryjyu1I1LTyVvukPmPL72ZBUgP6BKSYltDLKe+rWhH9cJZ3KnUt
/d5qh5CqRtiy19T+pVlBbRY3aQ5O/gcHeMShOrJ2m01bTRy13C3q20HpCY/P2hia+slO6pXQah73
Tx+4WCcRA9LWyugATHvthTlSHCZdvJdKdVo5jd+AwOiMxTb8ZyoWK2BlYyyBznM40+Ypix4s8D0j
CwocfsYCyTxbAA+Onoa2J0xBsWtqV42OUnufKndN/qCogUx/reyJa97JQhsfABMohgOwdnlrGsnE
bI0qw9nJE3vwy4JlLtUz/c0Z7SkojfovR2/4qTHqyJeVYS+l6JJEGfutz+1iLQm5cFZIOBngMUBF
HqgtcDQZi4VoBpD5jhofDmpzA9y/6VogW7+Ri2PcEgnCHyulsiUM+pu9xeD7SDH73uiGQ+WLoHXT
E7i1bmqQW3NwBvdokHkvvPjobH6e89nlftlu/7bq6IB1AEICHMnllDeKIWjLm+Ew1vskakgpQGpZ
/2pqokXvNvJt3Vr5ZuGMZ4uWjIsV1QLQFZnyImyY6ibLu7IfDtyrj4y87dYy7PPCLIZ0YWBxx4Go
RUhSMgyHXjvOhBtN9J/P2YWBxTWmVXYu6x1GYGaDD2VVt2Mkon5moMFVBfs/+C+Z9/MyLbzCctI+
o6QvV8bQ11PWSTCp1BqiVjTou2Vhrt2Ti0fMNyuLR8xI88hhOm6FBtS02gv4934fjN34MiNqIrd6
/nlMyzfIv82Zmq6h8wVV2sU88kbnhd5jx/dufNuHYk6/Ex3tIm0Akhgv8em+DRu/OtxMSAAdpD2w
ul4VvP/8GcsIc/EZQH1cHoEUBV+bddgvWboVI0WPtenWTesLIEOz1JMpmMyQ55LNp58Nz/vw+z79
3+E73/o+c7nJqMDwwYhy7v0I0q7sfq32t6xsfRvd7HO/7BxgDNOpcNrhYLeHvPWUDiCPBN2U4rXu
XrSk8uXBIJXzW88MMgqb2EAPZMz/eajXt+8/Q114mQjwuNrAVXM4366mPFa2ER4JlyOMqrJB5Icf
TlWdSL191DPVM+Mjx1BTyW0R206WFxX3dexriDfKoIUSEsiboISWe2C7EHVQiWirZ8ydphA3DXdu
WmWtRfu630N1FPcuXoXL3kigKsTIHRzhTg7bwavorgX7A7rzlZXJXjO0cLCNCbQE60ec4qCXyHbX
Adf+83L+P5vqn7EsXKw0qKLPYhwZ7oHODKdWCdDlCapmkUOiwANyfCUqun5I8QxEfht9nIazsGgr
tNOjVB4OCQB/Q85IwxuSi79dYbgWGJAht8KDDgKxP490fjx/O6NfzC5cFBrZRqOIMZeD/OCATyl/
pjpoiejKjbLMhPzrlP6fHbxRLvdwDLSb3Oiwozlvdh7mt5IIx8es/dzB8S9BX1uPCY1MXMXvibtG
HTqP49s4ERGDhMcCM8kSuq0yg6a5iem1E/mgJZLfsw9NM8DM1rpqIgJpeJSitV109br5YnRx3eRd
z+M+h9FSLe5sqXIN6OWk1Q7wUcMA1ZFrq0+6lW9lnNe49ONpDZS/DIH/Ne1zAhwq3xqahBeuA4mF
ulcnBa7fKJDs4udOy3w8vV+VOtCh7tZZ47YGGw3VvDjjbtkwQGoeRAxinLjaZnTfTK+Wc+zyaFfQ
lethmUP69nGzU/3iufsmpRKI/uHXTCMwosLjzm3UhdrgRc2xx5TcK+OWRWJly1+9lkDajNQVGEQA
wbg0WxZVEU39bDaigIuGXHPzggIF4LxNg+HbtrSSR7o+0C8WF/sAetwqyqOwaDxIm3N0q+yGnXpb
e842WQk5rjuuL6aWt2GR5HENiOyhLXwlOEee6RnhjW+CZjC/gcrPz97jutf6Ym5x75V1UqZ46gwH
SfHGyVUmzzxIH1LhsbvSXWXAu+qsvlhb7ObYdrIEmMjhwEpjO03dhtYuGEnASG6mYQy2Al3BHz1p
cgUCTsAVgaTJtmLCddRo3s8jv3rhz/TXsxommoIWS2pOllQxquJTulAVR0M9M21l23zfpzMwEuTK
KCDhOW8vXHPVgvCPVsp4eMkB+YZHXEs9fveJc5oMP90EG4OtffaZfzl/09hqychgwKLlWWpcEKRQ
QKoT3a8BxC31XyoT7z9P29UxIQ8D0nCIq3+jHo1GWfCJauNBe+mRUU2hByzddidw4f1sZ0kZCN+C
IX0xtFgfVea6PI4whNOtuvw3+HK1zfikeQpJdpY/AFXaBn8b3zIJ+OMbz7ntfz/8hwnkf38E8v+6
jOk1PvNkXyYY1QFzADphPKimS0GoBoZvb42T5PuZwEBR4gCCG4RA5jLf40R1W5o5UPaFjWReB9Sq
r6ReO6zN6NWV+2JncfYyrZ+mRjfGQ4rSG4GGB0gLm+dGvkPz3Uos9Nl2fnlZX45pcTFISp4wLlvj
YQggMOrzgHs62Bz7ne2ON2RyDd+Zf7mNX4IIIQsZ/NuuJFDHSgkC4dUI/Pthv/yeeQ2+rGOdOVWm
FDa+B0+lPA0isyXW2qivG7FtoKDRvIzG5YWRQeQa7WHE1AMOJr4RMiUDX3FbVxz2PJR/rCxiZ2eq
amZKsKKnz6V134dlEeiIgXLttQe7BNistGGNee57vA6yF3NGCs1ZJpyDy5HpsT0KlcKmlQWp86dP
Q4vfMMcFjc/Ksb+ySUEOj8OG95AKiOXCZY5KoWsoowyHCJryZ8CC8310alZxR1eWCrAbFBhwrsE6
vuQu4Io9OlmbTQeWypiz7sScw5TU/s8+7ErYgKTV3GiMOwZGlhdAxzgf+imdDlZ1qu6bA8OoCrbR
OkjdnkCyxSWBdVu7Fa7k6WAWKFvQFUI17RsXioWA0cpKjM4+SuRUbnkg+5U/4REk+X+7QIvd8aD4
a0mt70t3aXX+8y9nzCwqcB4ZsNqCQE8FmWtK9AEqdGeapi5PNitz+z00vzS32CkgPECDGYe5KQMT
4lFvctI3Z9HvovsMDLqW5OuaL+njZozBmCl+/3fmlzuIZqbUl7yYDvyP/QiGp7TaSFaw4W4T0oBD
y3hmplw5HN+P4cWQ7cUx5PUUs6osp0OZMFeXX2rzeXwBxZzb9x8/D++6JeCWgIUz9G/yknrb5bgt
JGyT7iGVHuXoNW4+tOhvtUYCvmzTwA2LMc1d2SYq/QoMXu4a2xFdwsZ4OqSdBYHfxM/qhODClZBI
hEBDDTKcKPeEdBgV6Y69Ct6uZdG/37/zF8ylLpTR0fGzcNtTPqls5Pl0iLeVz2OvijdMwc0UPcT3
zi5yH7qH8i7+u4a8/B67zWbRPAYwKtSulreFWshcdij27whkn0k6dMRNga4TDj732tqp9z+v6JV7
49Le4t5Qi44XjQ1fNMpHaXpo3yoX+VPZMxObsGmLfMlKEKBcnVhMKMhHdA0SJguHwCytqCxWTQcR
iMD0j80Jcorzr60OSMd76sqErtyOV33QF5MLp2B32tDSnk0H2VX2umftDHS5rGUilt1h/9qz/1hZ
gvoai2YinmCl88uT6oKTN3anzen+tyC/qKe4c1NKHlZQQdXc95+XcWVOPwOvL07WGuWcZzJcAJ/A
QajXIPJvQNd0isftz4au5HuwX74MUr08mCC24opRwZIuh7qK3oxi8gyQtsvnKkfr7pnFYOoUoSpT
lzFli5eCO7Zb3q042vn8X0aSl5+xeJ82bWm3g4NN5ES/Eud3tkY2fNXTfRnm0v9MGnjs4npey4Ld
29FTrp3U2sv0tbfvlUyOhcQgjgLCfABQzMWElo0RtXmDXTMEsas/TWgFYxu+yT0rOJVE2ynoTjGD
cgdOhfZ51fq16/Kr9cU89rRrhZTCurkzoHJZu4UbB8mx2YCeB92M+ACQLTaefkyP0lbfI8VO1sqH
1zweGlbmOBKPVnOpZ1eUkVLRFlPNQX4vnYbARgeV4bU+m5lYFM/sXQ6ST+Ap8qAnJVob1uKxa+4B
IkporFIgFYUL53JPo/w1tiIW06F64p2b3Tfn8lZ9s4RX3vTP6p67GvTXITW470/c/fk8fcriLTfy
V9uLjWYZuV3qcjcdar8mY6iGzba5HbbRhzi0d0i76B4jWkjdt1/MfQJ+1Ovc91nR+TG8eXy0oc7p
uPc5eaPur/Dckm1CUOMlreu/HUCn7x9umhsV5Gk8fHjs9+b9Wkx5ze98/fo5oP7id7opt9SqwMyB
/f7A98Uh18nPE7TsOfn0quCwnxnqwPWFdPKlCdaW+Zi3E3w3zY9GFQMZAjntjSSD7oKpk3Qs+g7d
6WUr3Mpkfm5V9bYAmSjKQ1QLfv6Ya14H9DF4gUCsFMX1eTq+DJfLQhnrRJ0OSf3Hik9lvuJdv3sd
DNJR0KcO/hZo8yx+fg7djEiPDfuAnqLb7NAdyt0q3d8VG+Dnn2VH0ayOo7+wkaitnlt9Cj6ax/pJ
BqtvBfBpHgzgylS3o2cS0GDlfv/888xdcXNo/0DnEBqH0CMBTofLqTNiWZSt2kSHgMX+9AxNha34
rZ8RUuWtGzIybvVnCMDJkTdB7/B2rYvoyuUM+2COB1PNTDekL4YtFVTru4JHIFSEhO5OfZJustfy
fSDq1nl1juAvPte3PEw3IFN2tVv5Zk2E9ruTAZOGo4LoSUbvONSzLifAjpUoYqoZHWiReeACqsdb
Q7pFggwJzV5dcWmfacpLt3JpbXFqFM4UB8CtCBXqikin5E0iQ+Cc1LD3jSC5b0keZKHpDUCFJ+R8
b4Jm9/bm2STPN4pb3PbbwZc9NRAhuvvJ5IN23ft5P3w/SXO3MXK4qgOGDWeZq3fiCerWGY0OMehE
dL7txvufDVwJVC4tLDZcIrM84oPkHPRQCoyXNoSQHahMxLPzCLGehzJUbuO1XNqVaPrS6OIyj4oC
XYEDhtXe8/0UYqeDRxiiYe5aW8WVU4x0CNQzIZ8FCqDlpWn3LC4GG+8faD6Rrr4pfAga60AE8PDn
ebx2cGcKGhwaELJYUJW63LdRxUGMEyvSoRihCB3fiq22zx/QWSUDRiNvo018Mx6MR31PT9GNdKhX
woPlQFFR1NA/OwNqwMCiLrkslcIUQ8006SAhRUeT95JBW6EaSaO1blWvDPaaMQQByNJhrEhlL/ZM
JI+qWU0pPfJ2W97idtkUdCJ2WXvxtNJDu3QH87i+mlrsFD42jcryjB61KNomg90RqZaCukWijlLw
2yBLINO1J8oy1FoaXQQ6w0hZUxYYX3M+2amXHM1tBm+LLfr7512zxELhTM/D02d3jxol2KMudw1S
kVrJYgn7IQdlq+qyIPdSr9kjpZsjaDHJ4DekCoqTc9tuVmwv+9+WtudV/nJLm22ng20Mth0NDan0
bE5h32/oMdkO7INOCmHJ+88mr84rwneIB6GeA0a9S4tjpUZWK2FeFR6qhlcPMpFf0go6VtH9uLWS
lTNxfXbhNFHxhg/FtXJpr8p6NYdiPT1OSf6QD5VXi5IoLXjuta32GBcPagJaZTLY+7o6pfldbjG3
FaGArkEMDDr7qwIE9/MUfMsufs76P9+0xOrnYO8FTh1z4IC0FAo10a4DImLs4SWyQ3VIb3JQfLJj
IpPVBsRrZwndoCjXzcJiyKleTkfM+7KLM0aPBlGaY/qHPUe/GHTOLJceht2kBS0E3g7a4whh5zW1
sCXl3+dO/2p8sfZKD0FBm8F4DaqVwh/2/FS8gUbZzY7JwYAsN3kb92Agf7iRboVEwF3188TPJ+nr
TY9514ExmuUyZ5H7ZetppcM9dr1Oj7QMi+7UxndDdKsq439pZnGgtbIflRqkwsf2Q+wgD/nzIJbh
wOcgTAjLQ7BqJh1fOCbZUJISARIcry1+RUmzpV22ktBbMqrNC4UahaUj/Y3cvrYEOsW6quCdLeJj
urVDFti7ySt27dHYHCXffG+PaOfPd443HdldSqJThCzNZoNyA4pU+dFBTf/nIV87MBffo17u2ry0
a4iOdKhuN0/CfkUdkFSdx8c/zS+7fhxbD5un6X2peW8PGVrea5IUjwZyOz9/x5XDc/EZi6m3oUor
JSqmJY/A2hpNYDu90yUv63ZaFqbGirVv9VusgoECy8zfpcxEsYt91BSxVdNqSI4x8HBu5irPHLxk
I5mAXtTJBJ016D3op8FHwuFj3MteXJNqD0zJ5udhfyvC/OtDkN7VPxWiP+OeL7dEb+WjFpt9cnSG
B9UgpXbT0wYqIQOJN9kJyc+jsfYEWEIZ5i1oIIQC0Sgq/w5yPpdLrgyOZg7OmByL9oB+/QHcWUFj
7VI9SO6GcqM5gV57ZnTOk3cKWGtsH/AegpbvytBnMwuXcfEZ82n8MnQpL7KemlNy1Ohbr7QuQ79o
1J6K26hA9X7fsbPKPFb6pt4B1PD8s/Urd6WJvD56qMH3ihrbwl8OTUzhqq30mJnPdgyyWcM1lIhk
rxVQX4kS+SVbw7J/XgAXA0ZfAlwL+KlmQkPQSV4OWDFUKFfl9fCJwmyRHjFdCBy6qi9uTXd6wf9+
/X37a/QybMiJPDck82ICeR+foY9hQrTyV3IFeZ5AvoiG4k0HXcIeDyPXAx6S7KnHkChLkRpbe0/M
6ZNv341sABSJUXKBMPzld0/MAXcYWmCPgp0TCUookLmPVw7CN9c7zw0ifANN9KoKualLGzkYiGlU
ieHYWYz0IAnM0rUskbIEr1h488+5PQDiZAg+oLhxaaTjUp87cTweR/f1uBfexn1pvOlP59MNsp6q
+3sgzwl5LTCDL7oP/o/SC80t+nrd0/nkEIWQ7et5+0eQ2HsWpPEf7u404u0Owv31UZBdH0Bvjtwi
NYQHbO5u5qaaGyXEfzbeh3DfPjp/JjDJ3d79ME86USGAZ5B3ERj4u24TPNgAAdoEGn7kBkk244QU
fXjQwufe+1WSx0NO/M79D4/BYkYWIZzdyOhEHSlmJJzasyF58p+hxNaEZp+1dcqVfMAnb/xyJ31Z
gGVdUhJV3+kWzO2Pr9BPBST/qSLb4/vrNrw/esfTtvHxz8Hf7d7Cw98mfNl4P49Xn5f4py9YvK2K
ZIDGtYIvMF+51xxMd/t6Cv4Gwa3vAUMM+lhfkNAkIfE3/s3BfdocfEJuyY6Eb57trm3J+eT89DWL
y9ccdZ1aE74mI7X/YrntynC/h+iX62svXL2IzSR1ehjgzRYwxRyX3Ef3V/pjdn5VkBKbfjv57R7C
rsmdxMCdUL5Aa+PnOf8eYiw+YuHoW9tOlKLGR1TsVkZzLnqd1YyknCBGN0dwXErRvjKQM5b2FL0/
KB1nUDhla8Hd2mQvssSgTYhoqeMzgpmpiBxfThVofvYZOTo44WeCw+diD7wEwT3H/X8I/dtdeHh4
1lx3/3iHE/i+tvzfb2Io1wOUi3IDEss67oVLhxQJ4YwsEfmxUNEfs4W8VVuVXv2alM/gFa3a1Cvk
AwWfwnjsI1cGtBJJZo60WQvV73xlnT55+Ba70VFmzlcA+2QLhZDLr7EkK+0NacqPLxIRnse3FPqz
0k1+GrzSJsYmxc0EZHnYbOwtJoiHNiURnKXXoFQKac/0yB/Ltbb/K3Ok4lWBOE1FtyIo/BZzhHxE
2Spl3B6TElz8cVXTIy4jaNWySA4dNYIGukHrUAEDrM+bif/RSyjjlU5V3GRWnnv5WMZBaauJXzpj
EfZtJR0hFkH9KZHX0CLfb0p8K2hX7Dm9imzVYqcPqj5ZlZq2R1b96rTWE8VDOqxJZ3x3YbMRrBTI
T5EiWtIpAnEa18KBEXPO2p4dcGpWLurkZrXiPUDC/y1Gm+sL2BMmtPfmasPifhgqtaq1RhrOiGpi
HQqiujGRLkrUO72jyhvVRfpniodcdk0ZQguRJPG/42ibeQhoUgQq7rEoD00PaicvaQrltSlr5WYc
peSjyjMTmllV7+BprA1dkDOE471TRacJqb6npuwZVH96I1OJaAS6KEUjCbrRUFQJe0mlQ6h0U3mO
Oy013NSMB43UUY5GG0POunAEESgK+UMlKdvcEPkz8LJ26eVaAyXgtNf5ez2k9lNT1bEGQWVJg6Yk
F0nqqVY+Pcl127aZa9VFNbKDwdqhpgSEj3L6EWtWRIHxsyPHEmgxbfspqHSjrLZJ5xRjkIDFQk1J
3HXpb9AvGQjmoKvNvdQQEyKJZIQAhkn5NEJvItOSBnmQTG+JYsYm2LTbJDVu9Mquim3rlADEKSxh
UHLWuq73TCOfInecUnRfZqLVZF9oiHZcrc7sIlQns0s2+BS030i04u+cYvegS1mvIPkatQra7GW0
xNkWfjARqcmfKzsacKgNnph7vZemY1m0SryNlXK4r/OsKUhXGewQ5yYXnmBKezcUMn2eIKz2u9EL
FTIifWMc1TRzOLqYJvuhtlSnDlNZriSSjzrvPWUUIN+pMgEoKmvTNhyYnVGo2vXN30ExHMUzrKrJ
PduWa1xQGsS4gjHRMjDWd7IBXHuh/q0NJ5JCQMol1J9LKfOTyh4AaLXm5R60zjKInRc8dluQhNEQ
Ml/FGUTxwCN13OBQ+shkM7TKRnE8nljthLRt1usud0q58ME/Lh/z1oEz65uMncoyzh/wt6oculOJ
lgRFwyJOpjFv7qooUdL9FOsNBsZiHiY9i8AAK8nqCOEBh+/7QR5BwAO8zd/MrBJpq1VRgdRqw9U2
qAA/SclYycZ7WjVWRXhf5Y6vSlqukWaQtbtG6yOIfgkjGjZd01kdaepWBkWYnsV/qsLu/jiaACoJ
Um+8Jp0xAFNTlTag560iUjKYExaNUt7JLjXVJkHybRKFn7O4Q++8Lhykq/WsecwyqBuTGvW/0ZOK
NgFRlGNSAak4pAlVSKyM7jiKhJM0luMPA1hJ6Eg2oxGyNFYUV5OsCiZldEPZCZYkqBTAHrwuAYkA
0SalG3d90nTS0QJA1j62EsBrvlImFdIYxqSrLsox4m3oG+c8RLJ512Ma7zqZO2GOVYKqZCqGd0HH
FsLvCfLkriJPKMglFdeeJj1JHwspRm7RMOOIqIODhFYnKMZfRdhnxBo681kuegsrqlj1XwAkSjyU
Gm3agbIQ55/jCoQABwegCC38vM1dKL5WnCCH5eTEavMKwKGhz56UDuQ5LhLWze+hHIatIhVjQmhh
xPvSip3aZ7agjjsD1jZ9WqYwCEwOdZ0kkt0mjeG7OptZL1KtlQ34ErpcIBmbRpM3RUXsy3UzX/OV
IUFaVUEGAiIN9SNjRtEdhK3mmK0skeDXHLV4z3lfJ27XdfjQZDJz2+VGoSSuxBIg8fVKdka0bNrR
Ge0dNaoiERAEBJzPeLBZemG8z+IyrVf2sYNBm2aBjsSoUR4tYBhHD3kI83djcQR/UwtSGTeWk+xc
JsXwxvo6iwHRTS0oasfzouZOgsKklbKWFD3kwOdNBq/gqLzZSRGgKCQrTXgtyKRCUmiyJlnbpABr
/u4G5lhAf0Wy4WtKTZMDumDbnZyNEQo4eBT2pJe1THF1fcRCiN7pTV9R0tHw0E/a47GsT5y5clRo
L6bCK91ttK4SxGlG2fHLgaoNSZLWvuvSEoFmmtFuW5px+hQXtSWFVlcWz06pSc3WdloQocpDx8LC
qMF2hDWRsiCvCsc+xrGTQDdINqjqSW2hdgTVmH4/dDSdk0TAc5EmN/NjO9WVCXJ8iT84kI25QV44
yx96VWrTgyR3lYJ2QV0LAZ+iwNrB9b+gKt2PRFMm/rvtLIf7yBMkb5CX7h9GiNzOcga2cdd1Fq9d
u7Sa88RzlEY0NhiGC2ixBhCTVcgihEKdM/m50yGtnNChK7a6HrWQL7QpK0MpyU1BUlpX5yZD9X2j
mJ1khq0xRqdBwXXjmpnAoCW9sH4PbVlnJ+iJCO4WOYAGD7LRoGSha1HNjkPL7CMzWYp2/NqqYk+r
cjVze7sGr4faG3TcS7yPYy+WFWGSdtTK0i8pd1BRj/D1roL9yVwTbUyYxjTNo9sOIh5nhBu9QkBT
YEz7Iq5H2Gt0ewQAnFPmKipSyW4MGdZf6Ia27qukj3/h4danuKUVLSGGkwzNoe2juttkhTTcZejU
TIM6kREI5YZTobQzjZIvyx3PAjYb85rYVnHGMxsyxZSz3tXUVHaegBeZJGJTVVDPKJtOEBu0hq8U
Kh0DiTDRFpGlXn/TBJM0twQFwDEWrFCDuEQyl0SKHA1bo26gQ40aYQJKnbYb6QNy8U7mFV0b966I
NRlNM0Nl5js6ZtS6EwnU1QgrZIu7gskCfFFzi7YHf26g00m2IC8Sl9jcbuS07MmmpszcrB0k9Enn
lKchuG/00gdXGf0YjGxgfpEa1gldRXP6RLP6zMt7CVJerdnXOKAJWsa8CBnRxpP6SoVUHbNAZOJS
DVbCjtZoelAlxDVD08R8h7WQT5KZjtG+Vboi3hgd/jQcIkeYoVAqfrYSu0xdEbFWnhk/snpPk0Ta
SxFl72Vq5PejIcbB43GO3gKTsi7xHcp7G6nFSm+3zqTrxaGSxpkigZaghgAXAPKflaYKJaCDIu5A
7yPoQ6VldXOyWRvTs8G5+ljwCvT4LQpo7d7k6ihwm48Q3gTUrpaTp5IPMlK6eoRaE8IPuBs+1GPv
6RJCVXfkE0d3B2fdc9Ur8sckcla6I+Av/QatsAkliN4dJYh4nSPgQyCKdp5CEzGeypUpgi5Tkh03
5NLxK6u2GfDHvDc2VFVrej+Vjhp7NqtLPNiyTskfoiFSqCePUfoIvEnVQxwnyvWDJawp9aa2YzSc
4qZCG6iOH7nFqwYvYWXIRPkmUceiDxHOUEEkCb1hXt/ZvYwwK0MQhWjBtvrxocoqod6U+KrKE9ag
PXPsjlc1MhUWRBP+1cecFndVgncmcdDT+6Ip0hC7GlA1961Epz8Gl+3YVyK7uCtQPtxVwsaDRSR5
9kAjI623TVfI99pgoxI8X7qILXPVfkdWIX5FtWsc74sos8G0VtAa4UPXGHEgx+XE3LhToMNgsIqm
blIK8AJWiBiODpWHP3oubJv0SQsBpown0F+TzAZr2OAS0wg00HT8qUqL9zhSgC4vqq75KPIqeqwt
AeqdGq4xd7XEsDnRbID2UHJqaOJHhQWRWDEVqPWOpSgCODIZknepRW9StBwhcJFr9RZ3iJmTzB7L
X9WIMAddfQIvizHpcY6GbAJBdkExy8SG0K2DR0guxr8Kt9I7JYsmIP548ceBV4v8uhVwjElag9ME
oYbzrJaGiSBAMssO+AJtPDpJG+MBI2tT4YM0UQsZj527brCKJzYoUZiVKso6kmOE2STbz1TKioOQ
SnEnN3IUubkeKbqviUZ5dWIZ6Zu4q1MsB7d1T04NPdvYWgz1c63qzDi0qFxzPwZLVLlTO5kJPzF6
0JcN8gQaEhT7dd1rdd70N5giBOGJ3SC3njuNhJJTzaQdNfA69o0hq58iFTS1yP0j1idTDrVlIv0P
RWeyHLeuBNEvYgTnYUv2JMmyZMmWLW8Yni5HACQ4AODX36PVW9x4cncTLFRlZmW2lqW6ZQ2xllnt
UGTnQauWGW8WOztwSR13p2RTvjox0RyS/v2ALQJVZ5VrzNqprfCbKeZ/zmT85tHStMS99QQpX/e+
WFbKFtfPIzOY0lfdJ+IuaXQ33CJvj8NT6ONZ/yVDoCl4MbmzxmvceHt/Yukbu5dsxFxI+huuL3sM
nuI3H51GGI30aL6NMpbcNdN0qYiO60ruzvTHJmXyPVp7po4pNuFcenk/I5JZd/PZ23QhSpMOQwIR
gN4O0f9udeVUk4+laqbjnFCpgyrUsO5l2iYSDN7MS0NaJvl5TcLatUgE36qIjfoUbp0o6KyC/H7u
NotcMkVtWx65Nx3l4BfksOZd9qMJu0iVi3Qb6lvrRFAlsSyebKTiqRznJoWd2pIhLeNFEDOUj11o
6Yk296dustEvo70Y+1O7pqT09mqSX9QweH/9fMsA2opduNO+6lFWW5rLgkM5ImMtSGV8ZY0w/rKM
Zs3P8aKzpZy9xjalFmH26LVF0lUuhi0p2dyGJJnXjk7UoGX/T8PfYAYR7zGJWF5wVP6ejE8smjG7
i2gQ//bQDJ+DoW3kOZ80r2SfyryrRromknS7IcpOuHklLFL0ks+UxLt79v221xc/pNBQUebsKyev
fd1NmwPY+W3jnYJiVOgDZaifrFWNPo8Ha8knq/gB+BvKPIsmJm+2mYeOEWrP+/voCIex8tNJmio1
m/y8pTAMTdAnhj9KA8ssa/ekbHfjtyUd+Pp9jcb+JSP/B7Cpox32Fdm8VwGjGJbt5M94bPE2dGUd
B/xYIpyGf73QgX+Jk4Yy2O554c5FerR/3LYcL2tnYgyhanAO/i99/8Avqxu6QXKWRMLkyq+eea8u
HONfgYqUf/Z1n7JsGQxRegoRHjRlsDfHG9XaitPQ9MN6q7PWpaecye49H+vYP5s+FU+iO2x6Lryx
fXdMq2BDW7Im5TzRDpVjO+ZPbOdKbAlGR9UNtdcVLybZInWNu4GEK/Zh/O1sCIw5xyEl+CagU5HX
azUSyBjnzXsQx7u8Z5hQAS3hBnjZ5R7jKupKMpNVPc7qnLmgwYcySofbZHqXnY0Z2z/zuItnBShN
0Oo8RPNtFss8vU5FM3JZb/6iKrNLlCTjLETzVQVSd5e8PVYiUxUGfHdrIPQPO6icm3FJirdGiOnA
isyXWRkfGONS7yZGlkbEU3DDH3MerqpO8MoLWvrdvLPBWCmcYw4ujyhIqsULgqe06ancVvrLkw4D
RXM9eCHvPRabqqyVF7aflA709pDojYGRPUFIElSyBb0+KP6N3eOWjEEdbB+VMmRVdmpjSRO7imgq
U44geLvta36uMJ7209LaOK90xxxwAiB+489hpDYcwE5tk2zfj1wpW62zVgxjHnzlk/D8BRhmBZMq
C8uKx32UBLajoyIN+BQQPc5iFychrAIdN0G5DCwnlFnWL6psGJ9nKtQSyoe0J23ipHwzfo4KUUwl
wxHV7vBlTEx91MR9FWUNovdhaVR2rtUxYLQi5IxIs3YbPqZNR5JH0OO1J42il5Qfmy2li2qPCJkx
hUgAZoe9zxlP/vmH8t6POVmDS0p3vXJpDnFEJiEr7qVMt7V4mtqmqEH8h+xp0o0pwAptIOkuB76G
ilpsSZRuwvw2Ron4WQTz8RZ6oWPtY/fsf6E4LLNMtAXDKY5tXuW1q18KkmYTmoiB+y+LGq7xDVnB
dwyj8S0NkgEMrAC3mnmTpbtMOSW6LHDBoeodLFtemKcnFGJjvKSPGy5f9XVzYzaWXthRY7eBJ3oe
e6+HqHfZtlSG9NC86mtMQKrWput7tEirzm3f6LhkvAbtac12/MrNFv2VLkqBb2QSvu6zW3AnW+iN
qkzGvMwK38qodKkauEOLSPzZh7SQVfrR4YMQakEBX5roQ5OhNlmta8BKwFiM1DHTMTzVwnkec9ee
seYTDuqpNti/nXPfTs1p7EUUPQW2tms1UA7+jdNQ+OUe++pRaRmBD3Zq+R4GyRhdJcmsj3k+q+6E
2zZ72V27+PKxGIa0vaXZvgSX0JkovPTeDincDkLykgV1tF8gfAyGJMmHAdwQar85eUSA9red2v5c
JP3oncKODIQSKCnrqpnQm+4pcV7fPZiol025BAE2KtqoKSwHl3dx5eZt/RO1azCdkskX+bkIUYVW
UyC6/IxXbPg7Z9uVZ3MM8151dDvh+YiaRVe7Ds33nFzSz8KpnVsgnNRWhc2sf3qbV9C9LluynXY5
EuQn2x5fVBNM6Q+TfOCQFjnknSo8Ze4m5bdzNbkgUmdPbsmtAM1xJ8FuQFDKRpA+ujGAnItiFN1V
OkFcPfxPQS1tvPzzvHrFVs4tXZXCPJLScMpYy2FJ1HFhew58Zmv0+DKLYQQ3NoqI4n6NWrJKaazy
cne51WD+KmJLh/0nVUZ9nNdVIBofhFlAr16KWQMPz8xl7WlsCtba5sQbTig6BZiebuOHJZ4zfWua
j9FiHiyvWM0VgeIdQBPRXCb0igGuzebTJkP7s+eUqWofx4Gmd8o7gM+inU5mD/t7b0uFh2LGiwBh
+BGH+2XgBqTNiqcHtQ9AORaw9DO+8UZXBVPbTadRuJwGZX0DAC7Up7XdfD5CsqEqwEkCj55DdX/y
NqcGNs5/A9QZ3ClQLqJhkmx+0srMqi8Ldi5XPBXp2kCK1vy/oCtSXXpqX/xrOGVcrb1D73/CycOX
NxoRoaqAM/pn53HRFbi4za6Zi/r2xxbp+hcdmWurtrddK8ppnkISBmzQdQC7vvDu+0DO5nLs/E8J
nQQRl0fbHGLxAzb1YXqTAwu5zWXkQG65viRySV+HORjuTTOm7BpP8ZzgWM6i7Fuz22H6ggN4E/il
OfwuLPO+GNBKDqioZ2udg7fa6of+AFWpwFcijO1HtR8nPdR2OmVAxD9cZ+mQlOrNS5OK+kfSHsmf
ue4P+WOQtJnPC1dI8jXk0nZ3Rz0E7TOf0ranw18SrjbM6sIHP6nD+qdR+uCByXn6FExG7JUsxoas
5dXsOJxF2TycGuxC3jXbUxyGWOZfZ5OzM1D7u6A58W0tX900GMqaEAsYa7i4JjfVuCqBg0K+pODw
NUmb6snEdlF3TbiqALcrlc7ydXRewLOY9rR7Gvq+904JbS5PWqvuZRxVhxSLaWn/O8p+zQHIYQwY
81F6iPSTjmRi2bI+fHGp69YrKu49g8XItifNdr/2XhZSsGXrnTy6VXOPR0jwDXR8fZwzBrjrQBfR
nhu998mjO4z+3Yy5dmyFy3j9HI0+VglR6wQINtMio3ehcqh6/pK4E8O+z7c1tXY8bUtm9/sdyooy
/WEyQecWbI9i0W56W1w6diAPKmWHFwSe9c9lim+j3XxxW3eFSLlMcrvWV9S9Q3Ce+zrHzA/HhPZ+
Gg4e17Z7/ju9Llb/fT742H3kIoEUCvAj5jPFPC4z+fisCGX4eJtIswcAu2U505km+ymXW7qUcaCR
eHkhkEc1rHs6vWhmpPHc5dTRU9QM9XxJ+qCpryyJRN/ijC6Fny3vvFO3ju5ni+EnPeQ21fV+PhCS
rdfA7GN/txJeKB9skG/pqe2zvj+lwyq67+agJN71Ne0NPuhANW1Qck2syb8Ir2GkdUeQ3q1NvKb4
10b5O6u+wQ/hLZP7261NVv8BqbPZF67XiCHEyQ95ohY0SW0w3x+xUhkEVjfSxUqQGlr71rstcawA
unSrPgV9DbQFK4Bi0VnAMR0Xx41Kpf3qKKTCu3hXh3jwklaYSztl8mnpghltnHdEdGl6ObAVbHU4
Vt08yeNloA9583oavMqlKUHHADsalxBPOe++6Io9/z6NIXZI80EvceCONd65g8dTTbkvplOz+Cq7
psKo5KkwQYehyDQsv4MuSpHlOkPQ+0Q2cHrLt3F9yszSp6Vb1uCc9vHxWIedDM9TTct3jpQ4Hqzy
dVo2dYFGMpa6/xu2g5897mrefLAogDCa1NSmFQVnae+jaNf6JVGhhedQwmfLsh9odptBxEDSNhcg
nGveMoqErFbsUhx34Zz3X1t4M0TzXooGdNvH9WXelHvZ6a67O3QNwAuSuzEtp0kxEbW1H77xY+bP
TBj2cVhN+nMveFilitv9mnVHnZdZKpb3IynWqBTJSMvVzmnUcAqyGaX+1K0ApEanXwJwTAFekGas
fswznsaAAA6zXZN6hNaTxFoi5awp97LmLjCg/rYsJpfh9+p3MXGwtWIlJeOO5i2aQ3fOqNZfjZvk
Lw1899zvK32Y52tVxaTv3XUj2NN5ckx6VTCsfKYuHvV8EvHu/ydFEBE9NM3Bj7H11K8mHLytnHYr
yK+fmvi0MXTb8xJq/cVgQVKX+Kke37dR0qpNuUzOR+tmW6mPBhP+Ih3e2vRgKBdpC9WThm39NoxL
gtzhA6hfGbzPFuVDRy879+bU2r0zp30Y04L3IdavBUQ0GNXaOeSEACmyWtqp+OFa5JV3I83/54NN
wtem2+Hw6mD2MC43u3saPQ0EHbh2/9XUGe1+242oNwKQs/tF9kN6MYHs7+rFOCg1OCGMKoAyeY4M
8pxRLy5uUEAJDU1PYoQDA3jjcoj+IPaBGcqhxOHYaqICvJ7bnYlpm94ifsix9AV3eulp4Tkg9y78
lW5L/nkZ5wkGI5jnofLydaeIRaF+Wwu//hLEmDDk61F8dXk9+FA7u/PKoNMA/eM2gtjZLtBf2G1L
yIAYuK+B8Jrk+xaatrvOmW2vLXFvXanhoT5ZIw/+/cF195EtVtgZFfe7rlI6wDtbxELheFmsf5sM
DqQE/CRgpQmIlyEgyr3gByHNGf3/UlSDcj7edkG7RFUy0kQzQ+w1T7p10X2G71tfzrbb/7S+ZJmS
SxmgNkjMbG70kHsMSA+fXbEyLyDNptj2l2mp/ee5nv2sNBacq8J3nee7xb5Zr3pSQBRrx2KQNaGA
S95H+23Y6/4/MxWzrBq5ZrBI/Zp+lZ5UET5tkXqD8j9kWRhm4EouY66ufOvwc9PG3VEupiuufUTH
AAdRs/0suu5Fz0e43M3DyqGKyY5VDIlYv/GSO3Wb5n6E2nD18NrOyyFOQVtYeU42nKIqP3L5n6OP
2D7bRG1eUAkMz9jm26etSQwnYvlgNRiK1x/KW9UngIHmr9vbhdGRru3XOkfHoxhCIJzcpfci+Fhg
2dcieY3aNmFtQ47pf9IeYXHe+y2VrzaCauMMuuluWzlW2o/D78wWH5D5niE02xupHuatHXGtz8OF
fsgP79rR1dl5iRKHHC0d2l/FaNcvwwSuUK5My+4CPmnryprI/vJiKeXFbXr6gVSCricndzI90VZ6
CfKAbbk3ocNX05hmn4Ehu3m+G4Qz06Wn5X3N2uiY39Gdbh4bY4laxDXyENJWIvPmi2cbPT9sSwHT
nEbu45SRRHXcUhO28Q2+Imyhy30h7rZpd/JiUxtF13b1jvDWj4X43vOqxSC1Ool+g8WuwTc2ayP9
Tm/ZILEwWPnAf0ftJfR6FVQU7uAdAF6m19UunX8eydjiB9Q29Rij+KcB8zMUZtsWYN+ADnpNnn10
AbSDXT3N98lBJ3sKYYTfUwk1fqqpUf5ZjkOMZAJ6Hz0500d3Yy6rTZVbUxeX41ixZ4oH4Klr0Qfj
zJKZmwEpMqP+5QUEFMhbv75lDGU5pz3lh9xRLw4VL8T6Z8xzIVCIH+w0FZvxgvuZ3l5fIrEBgpei
n+U32UDS/Mn5z9nD1PleV+kpKrg4URBs0BGNiE6H7iZM+R3UR3bSB3/wEzUtLh6meum/jRv4OfWk
zp4Tl8b/bbPz6/OaB1NQNq7LfuYywAFA+ZsPGwwTf0mT3jO3vmVZBE00AymKJh8fZLfE+wBlSij5
WObt4C3nxFiKrPWAJy/sKKfLmWMHKgBXHSOmO5xkq373eFGl88RzpIaue1oSBTaagp6ghIiR2NzT
t8a4hHWqxrW1i5ER1Vy5ohqTuJNVpENH5zrnyasfFMcOaewYJZNlHuDtRTYbhr2iBUqLiDC/IINh
Vd7F6I5gPTMJVbflwbchDD54jhGjnTvrTE2mZ76nAXW7SNZqbAuGn42OPi+9DIjUFHC8FXB8/pv3
2CIambYVRtKuS3PCxSN330IiyfBGFmb1zuinpv5ed37PwTxaaLEdGUV63lOm1oqCmm2sSjUuOmGe
3vEDuV6o0yDCyD41ZglgeDX83HH2woWI+W0Srn22ukmxNlpgoJ6TCPVfSz3ds+3ZgKaZk0zU0d6r
aRfDk0791r/u8Riau0Ib4Hqx9L73jK7KtrcuHYuMcdPKx3xRzUoT7hV7/w0Ab9gZdCatXiLtOp/Q
bKbc7mtQJ0NB7kMG6bKRCp/wCwMzf2/aiRgZGQgw+uLwzdeI8Swt20C7DwfedhlP1hXGXYua5PpT
0HusoCtvsn8RjAGH+VGf7Re0fp13Ba2M1GUYjny51A6yVcXO/N4jb9sugVdLdZIqd7byDl231UdY
5lE6PhcEC9Pd80eiaXPbcXHlfpKmtg+o71ZRIdQDL2qTHTjCB4ICuRRGFtUWZWle0X8YlpFEyLKc
WA8Q2XzV0/TSiBaknovWHOdgSFiemLviQ1jkm9Rdhzlf35lymi+ZbeBDwqxbwmpBxzCDfODBdV4H
uT9qeH4y07y5aXBSoLH40e/ZyppeN+X1hYeMGk6OsL+lYE9jPU1mUgWqivAogD5kPX8q+pZ8iTiP
TH/uLPGTfMjIoizTs7I/RvSKc5npcNnfDr6l+rLUyPPOWyKi9mXfYM9/NLk3xCjRaly8k0CN9Nx2
FPuTZnfgcfZEt34PwmOfMF1KZ962ncu3qucOB9kmWPCznRoMSouydlPfvQoBQ1PVMTsGwMCQu4Ba
7VE/Oqli6KIsG9oSHiMlzQjn5/heLmhtzwDWnb1MW8FC6D4VNrjQoebpGRBHsmfAI6/vXNfoJw8S
S90cOy3961YAZr35+dSG95Krp/27ySxfHwLH7nJJqENib84M6adAZWt7bWorjkq2LsCqNEWI8ljb
kUVtpJUYVm0HAX6n1ssP5m1Ihe6b52fRQmxDporPa+Hl23s8RT2nK25MeH/Q5+D6WsdaV5ovK07H
anroSAQjG+ZQBH3fjqHO8k9YLGXFdbPwi7dxXIsBrJQM4bpaF96fK0zwspWRCOPggpdl785zlNQF
p2zNEGQkS9zey9xwKg0iK3udlZ/Kf8HsHx16LWLey3UqCgEntijrfcvjQSTnfvPq/opKww4nL9mD
6YmqPD5PIuAaVEE2meeRr1fcpLZj/SY3z+4vPibvfHSuq/pxMDXtrRV78yfwWM7+FAwZlTkFo/Ye
YA/JKhjBe3FqmNqg/2tsGpL8sKhInxurYthTcPj6jmhcbrBhOSyMFIXbjufDmjG4+NTm9asHpbN+
0DbwffSbOZpEQOq6vduasPkDEmGkVyK6idxJalen5Q6HN95tMAGwyYXQ4cWThWcuiZ/gw+7CPm/u
U0+t4TU5guNrJuvuuHmuD9vrvsN/l4uO6z9D2iDP2Vg9H2FJuLbJal74WT8kLwwbzMcbu1aZN20n
mHEk+d6+plwfBZc14jQdfkhJlmy9eWrz9AOvOUKG/BDx8FuOzGOlC+cgOZtiD9NTvG8JMFEQTine
aVb2D6nK9odi7hkB3erhzbTGR2zvdtuTCeOL2OsunhsQjESJiuMqXBJkv9ySXKv+5BgLdE0vPQ+w
sFeFANmWgqZHl/6er95JSInz9VaHCPA6QB9oDARarNkUUJ/nXs5p/z6o1f8p43mfwRw0Ojx0F4Uu
tcmydxjiOLsmuQpemY8wOnJzH1P6+mXuPkOaCHO1EqrnrpfRx7u8+pZ3vxc2hbZKLde0jtO5mget
kwfv8MkJspI18Huv8UIOwZEAbofJ0B/lFH/MV3oLI4duRQb5nWQLwN28Q/VQsqKhIfPiJProIBZm
UXawk+Ika2QTjIFjjifRdjRx2U3L8p9Q4fFfk/Z9ehZwK18OlYLWFJv02QWus+ONysG60cwc+iUq
IEOvc73Yb8Zr2fIvlFxeAPSnpyKfu5oRaHGvHa4e5trNUpOmxXB/oCaco3+S05SUwDx0Nl0QuRjK
9EghF1MToC4q8vW/xFtcfGvSLeDLY/wxgA65DvOOLPF+QaKsHaq7KX1ZHExbtRW9FlUtVxRluvH3
R4wydixY6FDIkXZFgWHh6txcDnZtv/tdEb4znU2fd4HQu9xM4Q/VjuQ4uGlot79eGPcT6vFU6Mp3
ydCc4F0XFguzfn7E6bhhu6rtEfk4iINvGUJAdcscGqHfGrh7QxqYcWwRkYvuHpginrG/FLtfblbl
qMoazvwZzRh5iEwQHLhBzz7owpLaf9k+HjOLccvkXdZmR1Vh2yU4rijJ/E87b89wkkViaGF5FjBP
SUTzqpcuvOICWiANkLkIzzICWzttSHa5Z+LIkdvrK00IeTys8ipVhwEgryvr1Vm69kA6eevfHVHu
cW9m0bjj2ZAnD75foFPUE2kk3AVcWigMbNtc0q3Pw2oPaTp4wRZJaKIfIke0KQQuI9aHfjANN8t+
mkK3BKtgAkd8R80Br3fHwENv5NvbIvr9c4tcXALF0UHgiNVjh6GBls2Z1ri/eUTfTo9Q6MXXAv5/
PGfx5iGWX0SaVARfHtFdjxzV3sMc8DZ4B7Lqs+gMvYCJZomOtQcWqtKumQVNfGa/5SnzUQXKGTRX
k45w+MNS6O6sUxEHlX/sPiyf2OYX3fs0GkmWy3eTJhOSWrfX6S3ccj6ztsvnaB3yf4nqvVckOdnz
Xmu0BtOC2u+eDwP+ZftwHKspNTuS8znH0IkxwP1ZCVWXP6ye/KnMpAuXckj7JnmGrIha3PSEJ0Jo
liYOwrsRjo5jB7kcIMVHa3zW/pIc39oc+LYEgerwpV4jrE6HeNrGy5IeyeeAp1NUKtHd/OlDS/ML
SFyQmHXM3VJFUjUvda/p6AUn6x6ihLMfJcyUF9kty2tLUg/RLw4y8bqujQfaufj1D+r9kV9oQY/6
JOoJaE4vvOFVdsjBf5RZ5G7RsTRobd0qabW7FXiZbz54P7Ls0EyeQ8fmzG6iuP65wgTdPpIkEoQa
HGF3TXyxIPTXg331vHh1JPABefyUa6SZV6YZFz7MbL0AC34qMVDG4L6I2kk0XqkmhCKbWC65REGo
7b2gxH2Fh8n/6AR1492YL9vPGQ1Fe5qTmLcrRF9sbp3OBHvS2eL2L4qsIvKlWre037PYtObCbysp
g2vkve3LnKXnvqEOV/O4JvbeqKbWGdqOOPpkWOnYEWPpiD3HLiHFDRTh2C/ZUBfpZe8G9QHLDMXP
bAry33IL7YQKWEZfPaGXH/Hs+expQUz1Z5nWm6u27si/LNPQc99SafRlTPvAY4u9wWgKAccEPSvz
Iao/I8jsltO65/iV0XYk8ytsSorRnqIRrTKT4ivvTxOI9uqE/3OL9/a5X9qIDK3IATWOI+Pa57Ag
1v00NZ1FDWO8GYtxuebh6WPdYwbBsPotNDKcCUF09VdDOtaEALbrGq4ECtmZyVg8iGzNudTiBhSa
vootDODk8bv0p/Uv/fNgH9WgwWwys2/52dOhau86nsK/NZmG4WfssxMCJkXlOe2bAa2ItOYKLSbv
IAQxadr1nLZLM/ziAbZIs5lQt5PFxgILXG5jcUqjePg1cT0++ca3P9HgDkmVHwn6pTnYk6U6Fj/9
tdloTi4rlbNjMExn71swfKzKQT1zS0tVF+53xA7D0zChNfutdW+9uwVVtH9Cr9fNDz3mgsfr0UBl
Vl3agyrA8oIHn9mkEeMdaHK9/KUNiv3Lmqc2vB+sldOTF2hNXbOHico9MvAjidZRgNIhqIfoYXXJ
Up8QCG4pJjnrHr8kk43x9ugpAreDe4EEjsZ0aPGmcG+v+ljMcGnjZR5vydKI7H7nivbuwIghQAM1
w8OnQbwGJ27H1r80YQI/3jCMgXnkzfrSLQXTup/E85tpp5R83jSH8Q3QTL2mxdoFJy7DEefUkN12
pBUtdOgq8pnifqTT58l5aMlTuKf9ggQ74FPXDlk8URwWgd0RUTQgw3d5nbWn4k8cx6w525U5vmoC
gPByZtMivlIHj60SLNF6t8IPUPGtqML4eYdpqxrfeD9xcphfR73q7UuxjFF8Vsavf6cLipNuTMb6
ZGTd/m1sXEdls0Zd92gz5wHIsJfVfgrxRf4NslH83lXGCDxYP8lfRqZ9MuAlirbhOkCXITGGKdxe
a5agkGK0YqH9TBLLu3hktX9ZutW1dyZB/kud8ltz8nU0E2Bplrz+5Pt1yM1l8nB6JiOl7U6bXj70
e32aLfnP2GNW4JCO7rtR6xBcg0AjeM/rqQg+7ekB+2Pl4aLHOkYAcwmy8KDRCIJwz6azZMli3lD4
jAjcQMGkndpr0rlkQtCgggk8IE4yLB77w/EveYiMpShi7zEIgGUb3t4gYRcZInr6KqAc5UUACBzV
vNQhtaEQw9+O89ZWOWzz9KaTrMNFgEUIxg6/N9GvbIgW1oCKyLC8loCqYF+xtAfIM12YMbv+PcGA
/StcLNkhDPE1fPGsk01LamM+AmBMTn8d+tUvaL+90FMPqz8MFKexmb5rdt6gjXZfvR+T3b9q323R
S2EbkqDUtMkfoRZbXO1iNYQLShmkPwgWmNCMduh4y7C1gqN3mBkQsaeNCitjE5dfohwfDLZ0skNd
rFvsQxhrBh8Eakf7ZMCoAoblDmxmw4RY/YmnA8h4zdU6EkUF9SfOi8mPN0cA5LNgTUnTKYd99ugD
VIr7Oq7X5tMetj1x8AvP5TH2tWy+2EgekaZxKjqBhoHGyiGdVDb/4hA379+gxIP3xYcbOmPh4Y3n
dkXlQoFuM65YkAVipuWGbYgMkvYrZnPDftsD9NUQPNaKp6gOPzZtWLkzjH5EZZzr0eO+qMe2/wOl
7gPsIRfYiudU4xX3Oub4RZLkunCzIKzO39elF1+HDHaHHRohAGSZXIPLMhQp56hu17BCArt+gvRl
bl1ULD6jfP7YrLZLaMowcMm7zvxDPMN80jdZfJabUxYs4ieIVcT9BQuJ6mdLFDsTAZD7nvZFXyZH
l7ItIT+kzX73P2lnttw2k2zrJ0IEZqBuCZAiKXHSYNm6QdiyjXme8fTng0/E2RKkI0b3vun4e1Kx
UFPmyrVWKr19BxOBIlvSWjW8KNKvxPHjMBa8yAVVf8/gv/0L8Ov7OxP8KN+EJiQl4g0o9txfjUKf
Uona0MFTkkBZh8S60F/spIMOmcha2p98YsVw11vR1N7Icla9RNStcV6dtLEj41e6cGVFQflnMAbz
JZDLggsiUyIn6uz4nHu9/V1BBPJiSVEFBdFX0BYqll0bbtbmqEMrJY9fqr6VlNvQUFBIQGIPu7Xq
CxqU9o1hrzxYcsad1vRh+z2qjNZbcXgtWnpQRq1cywzhNre6BO+3EBqG/FGWaFTBy8F+JqDOq5WJ
HAGTJ89HkQbXHyak8MaBFbJab5jVGmOw4tMTaXVxY5QO6u9GJjw3qtEt6lTpf7S1BjCYpPngb229
0JGMillzRxmJUN6RKB4FyB/HVEUZZ1cXo+q0AzhF04KuJs1rNtgWShsDDBSgCQHN9IdIafg2UGZr
N35REIhufAvmbLYii+pd1QwSTN7I7Ei79XhoHTv06D5Rl3mmul5QIbDI9CB9yIUZFJBGUrNymi4q
ce1XOimHqeFlF2SbbDahdvKeEN2zXVkqgwcaHOjS7aSmSuVGQ+uNx9oMUqLeqhC6K4D3fYIvk7uK
QwGto6qU5plOWrXptBa1Pg+nmo7anD08e3Rx7Z+nYQKGrlQzpNlzNW/T3o/1PwA1rEOE8tLbym1b
EnVzrFmlYdJUh7KhwUrqHU1FdDhZrlXqElYb/QxteNMcJJW+hlC3FtQzodKH8u0YCpTtahrqj6Vf
lrRvtFUoOKbv1yBpviS19CNq20dKvhlsnAT1Ach/6HmupVb9Ld1hIgBRvuSJvDw+mY2HmAgMKk8d
I2/7dm1Pkdyt2noWSRuSTDE3ROipryhoqregIu1LFytdvxq6aDykpHshT5/nDTdZN5M1qT/Ll0Hm
oxy7hlrFjoJaV+ARWGev0OYLEnTDyI58wGgAn4PVSgEk1KqNIuKcCkOnK0iLIDSijsin6lxLbZG4
9LQn15cEP2Jt6JX9U9NahAaAoPDPU11tCcJ9vGdp3Dkh+eY4pCW8hJnU2UspiaNsZzLqXeiBDoCm
eDYtYf7K5Cjn34NnPzeJLN+RwIaTk1Nv+uZ7BMuO3k85ooHWiy818jVlRbNpLLUjYLkVRHKQFR4l
2L4FAPMrt2/pb+DQIxZkSQZtM4TeoKwMLRk5777ACZw4qbUO4SQ3Zz+UxnOgKpnsUpxOyxszFcPf
tESLsoqMhsohzWvbJyoYxRPiI54pW0tiY6vU8O9vK2qWr2nsoVeYYq0z1oEZxPe4qnYk+6XWHo2C
Av1MBGgpd9Rl+qAPVaKuMUmDM+lPQ7T3aNOGFi+TsXUxC8Mi7Vc0L8u4gsNCHLiDJWhfHs23YREo
Uli86DCRMMBB31NHP0O4kFAV2RHpXtGlsncrwxBIRnzaLVxkmQz8rJeZXe25u7q/mA7o5R0pVhvc
lKmRPQ80QTNgdkV5/RgVei5twiyxjyHIJG9rKLOwTAQ6XScDiuAkoEFCKCKdUh4JaqPfKqghS4RO
yaD36zQDw/w2pYZ/7gdKeneAnPJ9LNtJdRsJEzy70QotPPZWbVS3XqbNlOxWKME6GYjbkSDF0ysC
YipHZDiENCSAlJwpEfs/7Jqoif+FZ/zVLBBdVjfI6YrIMBR1G+iG22rqbeFkieqdsLgK23U3iPrS
S4Oi7QzqxMp3r/K0R72J6p+TrvQlDKW2CFZ6UpCsQlUQjQV1Io2lYNXGgjaEluWZ466SE3m6RQeT
2xeU1eODlsVQIYaoRHU/h2TNvi6sYGAZEwR+6Dyoow1JZEtuVFQl1Mmw17y1Kqc8FlCovC1Fgu6p
UTPtGdAlom1Q20T4qtembTt+4Fcvk21r0Ls7eZRXyD3Cn9Ukmh8iiyUO4KAjRBmgnf5WiZAoINYg
OA7E6KF77qW4pYjXcituqPlo+l2tDGTEqImauwTZK+I44XMdkb7HrhjzQV/5dgpZugOCyHkTJoqD
rabL6CUwxzQ3ukyEfxF9L8TZQi8Ev8/q/XsJvLA7DWYv8GbQSGoy8HYJqi1STg9XKimDTpMiT20c
ucwrbatrARy0mGzCckdKesIpdb9+zGKjQznXIhCi5mt5607XZH1X1nlBsSawqh9FJdX1TZcmqFiD
tk1cpQpNk9vby0p4+bQTJNySfxTdJFOJzoocqDXS0q0C0jsL2Kp0DSZh1JyfYUqdLlLJ4FpdDbZ9
wmWxRwnvwWwPY6n/TrST4rpEmSs8xlBnmj8kcBkeGomHN9AKdDSxeNeD8VigH/jWqw202awhllhp
qtqXD6MudJh8E2xSfq5tJN+ISdtwh7VX9zsOkCatoCqV3A+Fpf0wMmk8xvLIJszDvIg3XdkWT0M0
pA9WmEyAEX05vrQ81r87CCrmLJFqz1kQSoWLRfeowuuX4fNa9mA8GN4Ie9CobO05CYr5KhgtL3WQ
22UJ60GoBwMQVuUqLBuMdBodQpgr+J3WauQu+mZgNQHXqgr9b40XxOGDBpOLyj/3avJQqkPwFKf2
MMJSbNozuHBVsBUnZDStL9vdllIQELzhN6mxkRWEuqsC6PGPNRJnurU2Rcdm9NDmojWr4bogintM
sKDzYOeqOLfQaXREXjOGyUtDn3Kklr0EUZWn8afM8a5c6KPZiwXyjvkUKsTORcaBg0HWy5ZDcbp/
xiBu1FEhRtEJu35B7z1bluSbhhDzACsieIaHBJfeKKYId1WcO54Rd3XVBodiv7zx4Dv5UMTruPw5
8Y4Tg8mx9kCGaQdOqmWw+uWwri6wToZwD2PJ5z82+yHbmXjL5HdTkrbbcqoqdgnFpJC9q5tQoCkJ
PGPczxJYddMd4ynXXyoVuunKovUxHrpVD8gtCaQ8UIlM+FKAwvWjTnr+isYjbW5Sr1L+YttRquuB
1k80BaI6T9PMzp9Xo1VDuPV4mk0ttT15MpCJFAWl3bJQc82x4mLEPZ0JSEermvJvQGMUfXyvz565
dLPjQEwgOyC0NtFSHbbVytKD8JUboFVWyMEGcTfiV0GpWI3EHqRYM7aQYNP4XscPoGOaOThg1TY2
YaKI+4Olw8viyiswEQ1LQqpVGCdcOF1i1OZThy1b8BPBih/cZGYX3UGc0gTIIsZGbFpYGQVQ5bAF
VinLbR20GCoYEfRJx1QjWmqNumypzlRYPaoAIxO/Z27VoaN+IN9Mtd0bBOzlWN3OKPLPEKuKGHKC
pT3FhipAzYc+sE+50tflPXUq1GWpPZsaSGGsVMdEy5p43VqZ8b2J/BHPYaKzk0fNiVgeytP3QhmR
s3RqNlEul8Ixo8PxSIosurgD+8/9JAMzmlkb4O9sBI5CibhR7irifasclWNWT/4J457orlVMFNgr
LrgqfkgR7ImjafWZQpTWRGi+HVmXJUU+4sFCGrHJo9LwbEi9rVH/mlLa8VUuuC1E2VVq61Y/bGj3
2kntBSK+Uipne2xRVt0ogRqmqHlQAqb+vRjxVihvbQ1OMJki+Zbmr0209IaFNAVdeLijmZ8t0bbZ
UBKJOLUKyp9mYU4yGSB8JzcOuwJJemZa3ib06J6TuXmlqriSRjbRNwZQnZz9LWq/hJNJvbrvD1Iu
dPEAO32y12re90RecoiBgpY3lrdqNWX8o2Hdku8nj4CD4oJeZI996KXFPuAmNNyW5hMvAu8m+VxT
yZ912lzy9m+pS3v/rFqjoGZjq7HAoHIIk3YXS6k13WRaT/vn2UkEyKX3U//nNJpVuhuLPtC2DWin
fxA93p97TP+4M9V6ClK3lyNreGg40/QhzizTRJWBF8K3slWj6ba2Y8M7oC1CaaWSoKLfohoKDULh
9DfqCioegqxVxukyiFsRj6xBPirpHvAE0c4QU7rdSzhsDisZ9xdOz4Q7ATZGCbQcvxEjf5Yierci
8+5niK+kHWafZpDhhKKc8fCN4dS3gzIhIhYUCGBcRE9GV5k/VeQzvBdFL+6VYsroZ6wCdo6UFpEJ
JWlEZMO7k5GIC89YxZY3nnXP0LsTpSneME6k/lRrNh04fc74sZO6DqsDllvsJaMSr0NQ+r9iPsC0
DqCEywANIDvrtjLr1zToCR97PQQCtVLqR57W8zdDb+rRzOnq9KOYfMnbqnEhVVvKd8O3LrP6TWaa
an3T1N7QHbOhwnTFhk/w0AkgPmgTaIC3g1egN8X8p2evWDHmpx078DjlvLC3gQX1B9oktwN+QZG3
ptBdbad0asp13pT5/Tj+e+80ZXgqNYpwbqUGVDGRzmSmEzCu5QS9UAYwciNGZVK2+rD18jh4xm4k
JGtoU3GHkBWvk15P8nWiK4a1gmkBSzU0oKGvgG7bfMv1XnBn6R2+P1MQXAC7lGpF2g5QV8tkYDNw
pWjrGg3mAyV8StNamUinMQiAbCs/RbTudaL92/dmQ3rKASrWEXwKUnWQ4hx4EEXa0Ucc6mH5kCvt
bgBDubWnBtL0QIt2+qfi3qPetlphQ7P2a7gTMqXZkgOVDtE60IqaqfleM92pFjAosvTK65y+BpXG
V0SZSEhq3IfPSaUN4Y1d28Es0CpL+U7t0BVQOpDA7Ypq6AZXTsm4HPJfGe7EGMHFsvIaKYnfYbFA
RS5a+bWq5a4a+/0fqPPkfh6EUzwyA6vVb/La8pGQ8F7f5DQBmdaYgxn3QYlbgotnR3eRe5sSd+t5
JE7w89hnCXy3p8YrdYrFoq5dSwdrhjonVxesX0LwLCQL1Z2Fz9i3Me8H75jTdPbZlsfKjVW17X6M
GiVvcPRRRMS91Os539RpEcriBwq/serEirKOnDm4hGLtokRAkWs4J3BcNcwFIFyQmiloNSvjuZjT
HtczsAnmF5tFuhP65D1VsoXemcKt8WAV8ugiKu9OZVclmwmiqw+P3mx+I9+Hu4MyBPwdmz6SjQnY
V16TxcsnjGbErFSmTroCgYzRqiPeVtYS+iZMO+AhwyGEM4GstJgotKtplTzHaZ94t3aSSAMc70R2
08jEKEAoNv8sCgOTs97op0NJ0v6aIzNApC710X0wVYaKiA5ZzAoGcqtRp4RbvIkUKvzsM1Hf5rLi
qTQ+EVV2X+g+OEomZ/XfTOmKXznQML+gymySdBCD8VdnpJW1tkU5nFKgrX4VZp4m/piyRAlJozZ/
4yuxoHvTqDQP2EeYBZpxOyUraooshSlQavtBr6ih1JkR+LvcrO3JFZSgirXdqrTVsWHd3yqzxdB6
zIPuxMXaxWsKTbDQFK4D6WZu3KYdi7Qd+1uUAAgmerxHlF0Zog0TJNXwAOW6/mValhjuUIwI8wx+
LXR0sUg6rEFgJdVJCUcOlWEgRVszbRGBhboV/EQxEMEIrkXfnAJ/MOuD1g4zL61TwsM0DEVxwudd
7Q9y5w0UTJCyhPEGHoPNxu1jJIEK6t/XEAz4p0BzcYY3BNubgKKzMAgSaB35ZzU/WEgbpB1ZS6ei
C27yZF1ShcrxgkBCAygRwlFbecRSkiNoMRZvqoTEiZMVUhV0wkqTVNdMPNvbc8th5Glo0kwiwlsP
H5pu6tszhHx8zNn4hY2ZiT/B+GscI9Rb7eTXUgaFBSVx2POoBWgzKkfhsk7vwYAmtJl0HjM2fSP8
fCuMGGEixbZW20xYc+q3Y0/RbUaCVTYvz69LajoFTpgoze++LbVzqmNrnTiiBeU5jPQZxIQqM2WP
K9Mfm/IWkk2qf1ewkqAIbEhSfwGiCqpvsCUDpNQWLALdjaC7wIZRKQ+CDeKokn0Lrc58TbhoYH9o
1CisqdOp9/Qm3o9Q2qzE7Sto6LDBKbxu0iJuvF3Sm511g0tPVd+InoCFBxEOh3DkqIoLuM6mwFBz
qKJ2n2cpauSgq7TDMPiyL0CpA0X7NWV6dadmoPvfLQhdyrmBeojB1zQ29n1UNKV3JxBJgl4UkoRN
+sQwNyWCW+m7otddTjtf/tpDYoH3b0VZUcxH/aJCv0MeHuupq3p+eWmkJlN3LdiCjfmSqj5Eaujj
BC+rBNdl3MPskWYpZEYxQt4T8/rRbvA5sduAVblvKoUsU1QNJgOpZQcvJJhDfYNrZnvuVKus12Fv
th005Ubyd2iKfdkpunxEzYUIQZFubcB77Lo8EXgXLy7U16iQ/HJX2GVhw0wXZCFIe80XrpQGZ6GG
Yh0+Tr7dxYANlmZTPKuhxJTf84kHsEA/lwbxPggiuXmxZeJtsAEU8Os8HEvtaOBLF2zzCCYClmj4
Rq0MgDz6AyeRHz9j0dL7M0fXkO/zsi7yEy2A6TBRaXpdn2tRQnebWDJ5h07IJ2ZXJUMrH/W2MClR
tzWgR9fj9eamdaCnZ2DzYdhrJrQfqdNMlACWnnvI2NpOJ1IcjP6A5/T0W7c7I4SW20S/rnjgzs6f
771VVRwMYZEYssrzqy68VeMuVWyYT80B3nAbPqhJuk7h4DEg5CZ5NUn+oz8lmzZXdva2cRxW6or5
svKZOamtQi+S6Q1Ck5DFTyjNzCoGwU+gqd2I27W/xkLEhRdySHf0q3D8zdXmArM364dZa6oxO3pr
iBUXfqgS0+oSy28PfVKO666iAUoFBYt6cE93QXQEkCoEt1o8lO1GMq0fGZK1ndwF6slHouBdcbj9
0KRCUQVsUtrdWzIOqksjc6PFRyfI8/ZA+WPdjdso/SP87xh0XVnsj07D8zh4vfOxcf2xF1966pVW
RZvUHuzL0DzmzjjsrIMhrRvHUh7D7FC5mn+TYsTg5DRzPKXXGrN8stLvxl9Y5gKABCruCmhPf5JR
Fw0NTY01cr7xt3HoN1DLt1ROAmUTiCsfWPl05oCYgubYKnNfztwK6cQnNy3tVwpnao8TfhkkO758
g/eA4KE0ChQFf0k7gZ3XxUw5bnaj9lftpU2Rx1e2/MfvAAAny/Nyz42ml/1IqwaBZ4dn2YHqzskv
N5TQDlF5//VqfzqIQutM9rdlKstNRY1WGxIEDAdFTy9w+W619j7SH/6LQUhVKQMQmanLzuNx5muN
qXvdAS/bb8JU/qBav9iBdsUjezkXjgUhCHJAS4ArGvbivJqSqGXbKHBRCp8r5V61nuzyyhDLHcIQ
igy5BDNhg5hRmdsmven6oBSdoLG4Gp3goRbNukJOam6rZAu74utPtjzsy4EWW5EQ2mhsorJTVFya
+D72/qriV9Wevh7lky/2bjqLoxbSsmBKKiU61dUvNfxti9N0rUfXtS+28HA3gjihVskXS3Snbk8a
j9e4hgBuVlfujWtzWax+IQ1eMIRadLLCJ884evpvPd9+/bmuLcr8E96sPiZsgy46PlfvnQ3/yKLI
0f1Y/4enZbn0i+4uQachspIZBQ9BJ1GwybC/6+bl66lc+1rzsr2ZSohOQIcAGp00pCex9Af7QISX
V7bX/MnfPqD/dyYElpoiq5ycxUzgBxRSIZvRaXYhW1E428sNQtyvZ/LpotgU4w0eRROW2/uZkMjB
Z6YfyikoTjZeshFmo0r4u+qLKwN9eB7m6agGF4xmAaRo2uK0WF2myMEYJ6ewuQPdCOs7u8XNGf7g
VPwYDVA76lz4Y24m9eRZ32P8vbXUdgYqMwHcS4EN2NdTX3qpL3/Q4mwNzaSPkscPCiZ1nWB/Fhoq
pV7fraQCSR29VJ6/HvCzb/32CyzOGB0wPLMGFDp14kb9meEsmdrUNa9+6WX3ueXEFgdtskpA09JP
TjH+pSmcZZR2sIOwexM32OkJpJfxsLHQPnw9v387crljbc3i1dMUaN7LHdvasSKjC0lOIpNOCCdh
1J0x10MJgHGf9BDfW7/IFLu7dG/epdg1AYNfazPy2Te2dZua3Bzs6ebiG0daYLQj3L1T4QbtOpBo
pYKy38iuTXV+QT5M1VBMFYWBQWOfxTceFduDdNgkp7K5B/Jd4ZaWkKQpP7yVddE3GGpB5UucKx94
2bnIUmncRDhjygRYpmouroQYilcFwDSeVYw8ZPLYGlcI+jNH3b3ZPyr5LcBgBGDTWje2+msok/O8
FhBgRuzBii2ox8bo0iu/6sMbtfhRi8uwCcNxwPJtPLcIL8fhMcQIQWAt1oJeKPnm60/w4VKcByO2
1jDWESqtM97fVwXun0bq8QUs/x7kZ1VVf/7zAUz+/twZCgOmZaYEZAnFyCjGc08VT9Ow6JZ+fD3C
vzDn3d5hDm+HWMxB6gbDJjUfz8RDK9O+C/TfzPmox+se227K4jssQLpSXFmn/8+4ZGKWZRCAicXZ
APPF+zDrxnOcHbviB3aIrjTL9sRJsrFB+jW02E1ea+724UAyWT6jRYNA+pwQwr5fsBopS0lNfzpL
mEk3KdIIziTMlYMeXDmTn41EZ2yFbJMOGfQNeT+SXXpe1fulfNZ9rNexlPKiHb7hEKUOXy/gtYGW
31FkQ6z7iXxucRc44vMrAVfinMvBTXbNKGz3vxjPUsHn/yUz9uKNHgEXyIgH+azW8SppHgTxE+74
Zbr7epwPD6JqzhiBrqrAo5aqLpbK8OEmwXuREcBbp8aIb5ry0S8rLJV0yjPqucvlh69HVD/eHQxp
EduASpB0LC+0FG17rfejfLZyfFUTXfpVe6b9lE6UelL8vm4NXcv3NWW7vV5Pym/QvnKrg4K6eMXW
xzSipDUp6INXnh+lt0MDyx33NmOPk8iqbYqXBsUL0myj2XYYU6waSh+O1EvH1DaiHZ6ewQ8k5sGV
k/bZh9RQwWCIxY5XjcVOhEyTI0BR5bPSP2Q/oph70Jk6t6mOxZWt+MmZJrfFIxKchetQWfZhpRwj
5XUhOF64hseFsilMcx1Oe80enAJ3nQGNTj/h6zSN66/X7uPSzdcILc1tLkmLwO79ccvrWKVrxzCd
LVPa4H6A+4e06dJ9AH+t1l6+HuxfL8T3d+b70RafFJm/wsvXTefqFWJ682P6rTzIe7GJNp6r79Rd
5+OAuBI/0zv/sX0s9tWVd+dft5sPP0Al/SZvNQzzX3+5NyG/LmHdAxl1Ovd7/55ywi29IqWjcW+6
003x7RieU1q7il29jQ4wsr6evfIh2lCZva7ZhhAG/6LON9KbwWNskWAIW9PZrzFvQlt1G5jGVo/S
70pK7RefZ7zhml85Smk0Y26jTd//m18gAFrZ16oGSPD+FwyqARse35FzXUscruobuO3OG9w+MnYI
1V+QScPFN+141RLXfj34ZzuNiIfO24Yyu7Iu7qU29Keopup/1rL60d7XliOy7CGd/trFzf9qpH+7
8M13Dqi6I1wx/+3pfKWjmacev0+nZCf1KJzs7NvX4318SWbYiJwAoNPgeVysa6ZBexKxL5+Z4b41
vQ0m0HhCFPd2d2WkTy8K4F/0vjzGPP6LoQCdg0mXU+6kU2nmCD9eo/qRtnARYjfJK1ZlIq/L3Lp2
P306wzfDLvYN3oJaGlcMK1n1pupuwqZyJLM4JJH36HkqnPJ14NcHv6jwiHZx+Wqlfh+KeF2AzlfX
uo/PUfnyEPPagFBaBuZs5mInDWre5fizyuesT8Ib0Q1/6TbUb4cYg4CvV/azPUsGZMhCoY+RsdxJ
qZoZsFmZt079LZ4waN5CnCz6JwP18tdD/YMyl7N6O9YC7ZqqoSj1JJbPvdGi96KnjEP5eatL2ROk
imOvapIT6cPdVFYXilq36aQ/pMl0F+Fm5eAwHa3rFDK0gb3+yhK4dWWKhphLPvnYRAdTc/FDBf9C
qZrcHAQRbwsKM57yO7CNGxV6o1Oq3trsekjZan3l4lc+BvyUanG9sIWsgn6KxeSsMgqhn1YEJaqB
o7HWHNu4fZaNKXLSJKPLk5b9wgp5l5f6C7XBQ2gH+6TKVRTE2hZe9nTlbf/092i8AICl9BAWi2CM
0BME3Gvlc0MsseoNNXLg1upXRvnkuNoECAZ9bzTSPbDK9/dt0QrabcWScs5XOLru+5u8X0cn+MBR
ucH07usd9PGQvh9skcxWaPglTfPVs12hnyjUu9Q6TnRYg7ktb78e6vOJ0TLApC6kyapYXAgaJpBa
gaDnjC6kNzeRa70ER4y4kMo/Df/VxAxNqKpM8CzkxcQgRE9hCyLNySAfxU0xwDkVogFSnK+n9fFi
4QsSwnKTCypey4gPU6FkMkcGmtoavxa1nG4a+lrd+LnmX4nSPx3KlCmcCwxTTHUOPt+8UZIypkVL
AnSuqH//RTIWOn7YZ69maL5+PamPdxiTmtMBqH6qkO3lUmFIbQifkTIIGVA2nKTbQ6dI8dDKkyul
AWUO4N5fYgwmcGkWpq2QiCyu5jjR45qGJSqkiQIzYFh31hNtpba69dhYLykkgjD8hv4Rq9VtjMJT
C650Z/94sCmbm2QhXNc2JcLFXskCFIRlT4sQe4TKToiTUm1Pzf9io5DFWTqhjAJ3czEK5mYKpele
PRPUyzBjdPiEauao918v3Wcn+u0wi9der5Di07lZPecJl+BeCi/4ucIF+3qUT+JSvtkcwjAj9v2y
xlvUUyF5mNGdI+3PCDdSih8brFSzdBsnfyAsrfSU5upwvC9fD/zZGXg77uIrjgX4u2aN6tmngKun
+q3Vb5Wi2Xw9iqJ+siffDrP4ippZaP2UKuo5y/E0sD3NzelCtq4r0P+ZFUovj6bbkQVVR2y8wz3W
k+khtuLwbsSc4MqvmQdbHBA61gtd5+3hWVh2ENebDMF/71vnEeYOWAOZL/46K7+ytDXmw+3668nP
520xnLDIzQXPDyu7HM6jjGLGOvZ/XfSi4ScOVub4w0Ut2LENyh6/vQ3K+soZ/DiokJHaG7ptAu+R
ZvCj3txtSGk6ZGyxdQ5LZStlq+kh0c79qNzF0b1t7oV5ZbxPVhivCl0QCmoksnRtfT+g5kUDnMpe
nFWlXZd4f9ThpYx3WLhjRletyg7aSfuka4pjofnl8rjylT/JayEp20gy55uPuHTegm9mLJDQ2JE+
Bpe0/WmIE5LVlR7dKFDi4sFpofcM+C/yyelvIKUX+IvTeLBQTWEFVWIb1popLSl/C6N0v17+z76M
ZZOVCI0+ouS8i72fo5yGyqN45xjJDVQquSZ+3ENM7yDGBzRWBRhCbPzd3ITXujV/YKvMDwF24Mqc
aRNPLXu1d5PWwLz1/Uvfqt+KalfETtNuABjxvz9Y7bAWWLNWEvZTYrrJ04MRnhVp64f1lSP3yaME
gYMgnuSMkIUk/P3qoL5BJKXE/gXNpKsZ3+QJVKV6yF9VuBsHCLxy7ju47Lh98cPyrzy/H1Gk94Mv
HvoiM5oO1wz/Emf2phwxOMduQegv2L07Baw/xbvW9Hfe7e/PPB8bm32N90nGa3xxGkLamCAn0/wL
5k0ID0NYbRhJii12KdfqNJ+c9Dm44NjBLNStZZ2Gzl3TaI2WfzEP2Erq4S4bjlYvVokZr/Pyh2Rf
OWjXxltMTY/ookKTNv9StHMxCl+Z7K6lRR9qfhcT0a8Pz0dYU4N4AtcIsIZ8myj3/b6By6eaOKBE
l2k8+ttE343+QY/+dixgHD22OlV2HPGLzWj6x6QHQnaU4TVycWWSHFW6EdJtjR2yh4NqWUhO2d+g
FAzwMk+i8Fqi8WHN3/9UbZHP0EwRZ/64jS75t+AHC26fyz/l07Bud8keNtqTB1X9yuf5EGkthlzc
8j1tY+lb2EeXuv+h0dG7/fP15//wUi7+/uJOxVbOqk2Pv6932I3YpYNQuAx/du2P/3wcWzVBeU3e
R20Zstpd1WTjNEaXpn/Wq/poF1xJqTleQr+XrqzTh1icOdk654XAkXdZXixTVhp9I8Uec7LS7EYe
8gTz0ZIceCrybT223Q7d55Uo62OupkEHItrgOuA2BqJ/v43lkcQU67jp0Dp0MVn3N+zOHdqH8Cpt
7cPxZCTAVW1OqAFolmFxaiBUDDtfPoBYu8NOOoaOvZG34ZVX7ePOeD/M4lEbhRWkkUSz63Y/uPEW
8qp6Lb/9uLnnIQRFDVgVc/z0/puJ0EplSQ/lQ7MDnXYRL61q99U/O3vMpu5+/6c78N1gy8oQeCUd
8yY+W7wNXOGod8ru6wE+brv3AyyOajLHR6P8b136NaYzd9AHrqyJ+vEGej/G4riWssAcqQ/kg/WA
LiRF1IL+5n644/M9e6fQ8ZhZ74ZnQO9j/you3qrfoUHZWHftlUP24cX9twv/39rZ2vu1a2j6W6Z9
JB/qtaCuIByxD13rynw/Jk2LUeYd9Cbk61HX1FiMskPcfo1f3cZ29deVugLLujKfz0/V/8xn8ehh
eZa2XcR80J/dRq7kWBd1K7nXhvn0nniz5+3FscK8GLVxxgrWa9g8LoAg90T2s7u5th2Vayu0uJHw
xcBFuGMk7yK27Xo+xOhLLvFTcSuO6k5zyo36TNcv4WpXHq1rJ2ERjdG/Hgc1lZFVJ3CKW23tX/+O
12a3uDumsotL9FzyYdqITTpstV+E3052q68UB6NSxzyKM1atonX9q/P7fFuCaBKQQWYlanm/Lcss
0kMjSOZt2a69feKqu9KFR7Kh69OVW+VjcjEfgTdjLa4VVfVoQUirhsO8iOM63lpbz822wVZb526y
/voO+/R+eTPY4n7JDFubZuHUYXe/vfZCzv/fdxHzYiKLG6MCtCo1qACHjp0YrlP2fe8Oa4e83A2f
v57H58fMNC3YI4AAVMLerxB+OKkkZaUMhzze4tiyLm7jc3HwnOjKvXF1pMUVpUt40QcaI80HrF55
Lv5f+2zvOddO1dWRFleUgs2xXM5z6tfdrl6Fa+JBV7+rbvIrBNdP78I3H29xRxV0pUn8sZjvqMHV
nfm5tPbN//7TLW+orB1z22BC+CLuhl3kNivlr4Oh1/3/cjcsLiT8QIQSaUyo2uDjsKpX4hg7ikNf
qSu74dqXW9xKLe3uMy9mRi2vYoJohBjQaS7ylQl9evn9zwItCyteIbWaKZjP4M6Pr7qjiO9cu3k+
ucVhBRKwK1xy1LIXqwNVn/IoAmcGCZyIQca79L84pu/GWCzMFOm0HrP/bWl8htxVs1rlO2l37dX9
5Hu9G2axLIWg9RVCk3lZ6Nnr/B/Srms5bmTJfhEi4M0rfHtD0OkFQUokvPf4+j1o3R11V2MbO7qj
kfSgCCYqqyor7Tk0Hj+wUSzs/X35DY12VwoTiVfBAwZCMAbg7i5UjO9r9RYMo3oIWx0AeBzDJLEm
L4nk7m3qjUjicQA9Fw+4KSyMO4inya5SWgoMebXRaX39vWQX5t49lIMVRDfIeaBrjNAjA2zAMGul
6d3rV/l7vulxi6SPQAdf38LS7rN9kzb/yCK7rTuwjkp5fZGV7FtgNp87WKMK6QiwiG3ZJ/fAaNkv
Vo3X9MY9LxrbyWwTr9WNeEKzIOcrMRt5ET+Z9VhH++jlNhcmWBk0H3HegpGafuKdRDQ7olMT+kVr
MP79ytdlGZGJAdEH5QYq5ss3ucGrvQaydw3oxgsWfvasIlpFXygSiAIvEA99XSH9XlcRs0sSDFn7
KOuLJwEh2NvYnQRvXSUnFh1KnANyXLXDyLdEiUvrnQkwp4D5n0+YzvbVehm/CCKgzDJ4zlgt1pV9
+okB6+7dtVFX1eQ9tXW17JOmF+ReRghJPV/LJR7ssRcoQGJAbmVQB2CKl3qgy9q47fZ4V7fsS6Al
AM8GbZ3uHuoPYFLp1VIBb+aZQOFMERH3ohR6lw0B9gt0j15PxNYCWH113wnOwXmysuBaMpMtWNvA
Oeaf032pRvqSoZq9WlfiyeeDqmIk3EA6uvO3wqHWd+WWX9fbwDZNZm+BlvcDfG7fI45eai2c8blb
JSgijxFPDDfgb2LPhS5j6aHCnp8aQ7CrnY8337UnM8Kq7GY5Trjk5O52+0oiYbJosR08LqiZHbD1
wFBsdJr01FmTS5PalTYYCCyRsAFq1aZfddYUyLr2qCmAcv8JTsVYLczl+IidcYXR6vKPGgTipQip
AMPFI9Sg2MJBPqG6f2rWown+FzhbIKhPP6ufIKG3cg2MFgjoCwQWCzsx4+nffAJh3zo3CIGNhk/o
9VgHK4Ge7dwjuxq10E53oKTWKGfJoZgLZW5kEkYH4VolUmDGxjbkuRrZ3CXQxsy8jnaV7kmxF9Y4
qfHB3pOdBlLJCR0nl8zuB7fx4Zf3OGS5puiLgpb2kzApNVjik5jGwjhcp2xfaZQGTFgN4CidDhbt
1cK6Fm6RQAQCJcBY3HFaV2dMcb0LJyNZt1hecnRhL7y/CkJvdo6ICBBnSWUSTjuHyzKFof220qRz
ag86etOXvOjFg0K4nhMzDE+5OJz+ttWTPaiMLrvX6cAiWudLD8KSOgmj1NcTXrwEE9HgIWpXGFMD
D5te68CqMtiVa7swAtRJgIudaxIOD9jBketa3NXZR+HKKBCWSvYAY1CK2FVw8V7yQkCZ0trDZKx4
HaDXWnWc7ICiU4vJPG56ax/cFNJ1FcFZCNYn7K98ctfFHqbQAMfm3nutdbRJQ+sHpPkOaHmzFTDK
qu06fhFLfdTAUt+q0rrR4328B3XrX+YAr8+eSFgqEKTLitDiMGTGS2VUyHEeLeFEq0vP4qx3i65h
hREx7wG3mjjkmLKPwibqmJ24G39KF4sBnmID7CD2YiJ3ztm7lkWc8JJqOrEC+sklDcg89WZntSvw
6ML+p7Z3rFXJivfTsxjiQgMyRn1sQqYjfb/ff5ZKHHlghzfgOID4Zg0cTA2JYzx64VJD69IiiRMd
ipwbAOQddkqD566lh+A0mUUQGBz+KhK6Uij5pMLWM0CahyxU3ZFXbR1Xb6fXE9vHqvzfBXtos8TI
Alpk0VxGnMqYi5FgGpjftzXcyjvAxsNeYPNWLe6DbPrG4y2b9drgMorAY+CBaSkSe5Z0kpekoHTc
gTbxu9fZF65eOYXOWMWWGgzALdn5LjP9XYZAk7KEJZ91bjNhnQANIbEA5iMV3AyAQUrApLZTcDNk
nFD0vWrAytLhpS9FJ3MP97UsQrlFI9NxDeyp3WAhYt8pWn+u1XT9/4iDpntGXoRrSYRLAlDAvuJD
rEo6ACz+o3UkO8SDKm/r7/Ij3RcmjyKAqw3nx5t537YxDeVdaZMIfmBnAJrbYoWgBT1l+xY+qbBx
9fJbWnsa90WrNZBGFmTO7iD66KauKBB6kkbedV0mKoWGxTtHqe0hW3sGdtHCnDS9+RsDo1zJInaQ
AYRMUIw1Tos9FUODr2qFhvYFJ3buxbwWQmxeKwglEwGQ8HLnJ9MJt94S4OA9VtySGGKvhLLqJi6Y
SW8Rcu/tGmjwKrq4Fy747PtzvZzJT7kKiMshZ1GwblkUdttDdeI2npEhU9Va/GuwMC+/tCTCg6zZ
jpVG0Hdfasgg1a50MCXjtC/t0OKaiDc1wBsnoxzP4k2d/H3PmMxyr7kqsyteH2/TXH4cM1Z/zjfx
pkZgycwYD4sqdQzb7APDR3nBt+G8/ZcHgrDEWToCaWk63IDr3045qcnuY1FLZnDahTvjdLUg4v3M
MqYSJy5JvNLTmxbZ/Mewn4JUgCnqQNbXx8xSfv13WpSI2JRrXaaufAidSq40EjOJNq6B4Ke5C/bo
MgZGLA9QLTSHVLUMWgCyZ1pKgIAc8wOLMmG3j2w0M2w5/WeNLoBOx2z4xzMumlE8PXn66bSk2hkH
6EY2sYUVgDUTDEawu81bfmSNaDOqwOTWWg2CBQ3otUZixtaSbidL8WjFxIbWUsHlbI8Vj1uUfYGX
i+Q9CHC2ybHfi3AyOWdhM2dybNfLJDM9FYDtWCHGMiV1x+jeJjcPq6OR76vjs/1rQaczNuVGFmHy
wxH9z3yIxTUG2GIRsEXbUG1sYeHyzflBN3IIq6/0fQA8XqzpDeDh77RGoS1gXK2+0Oirvr+zJtA2
QeuH47rUqsbP7B5zafIRJXT6k22eVRDVrNIXUCbf7JOifI7iyFrYsJk3mmXQvcRjWgHTbvz0DVdv
QIC+H4YbqunK/y67RLt8U++nKv1ic8X8ev7IIh4BIHxzgFmeZGmXFKyvAvp68uym1BNqsrpCLQZZ
cwcSvapTo7SCfj+aWF8TDGXTMCW7C8UKI5AGRb9LybcoLYJOzAliabTGomuSm2DVbhXZJE2UMCHP
7nirRSSPKiaSa6szumMN1kSuUafxhC9s3pxRuZZJLE6IeDDAxJDJHNxTcm5e0hVtcLoDwiStNNKX
eJ849Z4zOvux4LmNvJZLbCRCkYwC0xC7A8ooCBvMSvh6LGDOXcVc0B9tEs84GGM8iY8ggQIW44SH
LOluvqFdULNkRtruq9Yq888mpVa58CoXegny36X+8zn7cv0NxPMOAE0mrTFhsKM1dx1tPiPDM+jd
9D4BvBNmtNNRxgDhJrpNlm7+XC/NzfqJ56JlG9DJtRy7A1WsEe3bFbdlMNLcqq0aq8AQHnTR5IxS
g7lzFlS/dKiIN4NnchZDBNNL9bn7BDCt6pwt64jCQG89depSFWquOnK90ov1vTJASYaDBG4ZhF6a
aI36Z6EefsT6CpgoeBxFvMzlFE9vOvXXf6vky6ddifZrIFMzA5QMMifUaSl1XB0c6zhlQT7An4Tk
7WkpbbBwpi6J+iuRfMlKPcqnk7ntIDI0ASyKbPtSBHEP6AQcUqBtTBgAGDXiSKRDqaQC8EQJ0/kB
k0S4bc2DeQjUr6/SKA1QNX142vfCuZmeQdLXuBZJPJNcDRz0wIM2UatFe0W2LpDmqdflWbRzbbGi
NWuCrhZImFsQotWNX2CBvo+MtLlzvMvVYN/on8Ka0nP98eqWxE3/frVvLE9JQRJAnBBl6kjv+Sxc
kHB5zR/pjzCqShuCdcL9z2nkNd4IjEzDfk03ILZL7Rs8RAsyZ686plgV0K3xGC4gLByFFAtwA0R2
l7554CVs9fwVbbcFZ4A8+F/pD7iTAuKkCboEAEESKpC3+gsVCjzjIF13YhBwOJyQ8ivZA7nqYynE
eu6kEKYL0MlxwMVM7whvIfKb7qZjVJo7R/wHGGYeiyJfKFIW2S4ghhiepyrIiqgtlbzLydfo/hB/
sOk2QKKqRjU1ssN91j+xw36Ey7iwVHL85bd8gNYCDxKAAcC5vNWoH6D7e0yF3gG0PsiY9KQ1ADKs
CqtwNwC+1nx5vF6yhHgnj7+VlwKlNsAm9w5vAeZGQMbTHgYzt75BgI26bWcPn/htByZoUmxqFVv6
Ur7igh91dUPuPoG4IS0mNsVKYHtHpt9j+VDThZqlrZGFNrB3unADjki1Y4JDE9V6mb2L9ceQGZgs
AWQT2GuzTeR/ZeBFS0y+39Q52MLH85haUSXsZXAkgMME+EfHqgYFvcisO77ThoWIZf7QCGg/B94o
CvHkzLNbi2LT+FLvsL4Gr8KafpUrzpz+9rUelDis5a8Xjsp0i+/UJk4FcEUCJiZHxEn5AKBwgaV6
BxztIgDJsiI0ZG/gA7XLayQfpQE99yPg+v/mxFzJJR6EvvAAjRqJvVOxgABq9SDtTCHnNN49SjEY
tiOzo14ZINO3u0ZZgSgEJBRqwKpiJ+i++JbA0npCBzKLHZVulsapyETR78OEsApFcUArYi9uz3Ms
CxU/ttiKEvOiYvArzvcCCB5lYEWugIsndZRagiSu0Ba0QgRcv+UqPHChJIxxAe6LkEvxnQDuN9go
vzUvQYkob0QXpMFyqoMxWfW8WOdig3I3Za7SzC7PnbDSmQATl02gJiO3kTwQeGDUdJ13i/iEM58n
Y8aTAawDaK3QzHX7ea3YgTc7lxun7PcJiITy4Iyz2vOIrjFcyA2Oh5aZYSusHqtl5oxiJIMDjC5G
WcALTGpFKsB+V1GtM9IvFZNZo2hVGYCB08TglmCgCR9s2gHIEqdsOGZBUNy4XSKqCnLnAeAbJJGH
HNXktnuJKFNkt628Af4yf368NDJN+FveVLFWFJlF2omw1C2wPoQRRJjOEDXZEwDsWXQj8D5AHnmN
xqSkwcVScQJtU/4EDhppHadptnDqZh5GQBNhehAAwgpDk1F+zscxWwZK65xlf8JfA1t1ZmXUr3hE
s1doPV4wNymQMDgyJq8AgoDKDTL/hIJjkPtRgO/vnEgc0v3IC9Q5lmoKqGiRJ2odV2friXRU5XLQ
q3qgPAMj0vRbaYxgGNktNcrFFyVygza4TbKO8iw3GymUtaYumk0TyM8R64P5hAVByChFwONz8xRQ
eTBmwCupDQ4MmaCyyC2qAZg2BTgZgx8wzd8gKwhWvUFAR27Dwd4Amn5cMPFzBxk2D1A+IsiiMT15
e7jAD154QRJ1ThunrwDkPwE2TepObbGvuOfHeia7Fi4HC1AdAv4TOUxrEgcrlutuiAEc6PCuofCr
MHNXAHXUUtDB5t03KOT0KknAgdZpiUSBFDlecOpIl/U/H4AqKDBjgVx4+cArrzjHHPAogfvSKXjT
7WXwcvvgjESWLNMxnL8px1UarBPwrIj8T7p5yprUlAuwGQ9vaegdH2tj7oiLLMAwMB7BoNhFOAfg
PhdaHixMDuX+KJqfg3IA13opqlK2B7HqY1lzFmRK8mDiTwZaI1mLHSTwFPpp0zksCAlGKQarkwgf
LDiIP9sJn9bTGnahgDK/2VcyCcPslT2bZ2zbOZxL/eRkK3Stibew89ZZXFnUOOigqzQDplfddNRZ
9HQ+XvOc74IFQ8U41xgEJLORYw72QRCJdA4gHfhwVTRbId5FzYHeMbUR9FoGoL8y3zBg1eRHPd2N
/7LE9/u0XX0AcbXQhVQAFBinjfMpQ4gTtRdS0wXLqms1QbSXUn7Bx5+OzJ0duxI4Hbmr440nHDR0
IrY5BIFcz1SrAqRUQiPuFzQ79+Zea5YIW6gOJGxKCM0OVGWjwKjTIK/LxVUAkI5U4jRmGFW59c0Q
lHPCgrH+P87VP9tK5l/cngWhLY9F1rG5m9g9DQWzhG/G+PxU2Qsu4ewdxasAfAqcZGj2VqGUW8pU
W0GWlLwXtF1HT+ChpYYz574sZkBmlQqSAZ6bpCHuvJUVgCSIDeiyc7r0qwt2oi9pIBsFrGoSbcEz
krnmd1b/yxzI7yMK0AoAAE3YknfeU1andN3ikoJJfpDR02QKCJfAtdRolKK2gi039aqpbf/r8RFi
Z5+dK8HEU5AXihxnQofLOa4Y/wzm5ecRrG412h5BpqP6ImhfQCZMBy8Z5W3idNV1u7yWbQXOXVeH
GlgjVyHv+MWxoJ9Yt1ERiDDgunV78FyCCoW3F1HvphTu3e26+mTCSwCdTt03GXQltnq8ksdG9Tq7
pqoF12dONQCXAl4XsJJQzZCm77i6xX7fgTybq3onVHYCumTSRuMq0Ga/uIKFPEeMBlgPty05xZ/V
s1I6VJoa3OiCAAX9qdQOEbyY7WiGW5d7sTn2o9Vxdo/4/vEOzlyNCQkL6Os0A9BBmvhKYD/4TE5N
2gBK5Lp3TwIH4qxYH/hDAWrSvxEGWBMMVeC1pAnD5gZjD6pGAfcQlOPoIOI6laFVMfpJJ52agufx
sbiZncba/ogj7JvIgD4qa/jOQe/71rVMIAk+FjCvvH8EXDzwqy0GVyWoVQq6c/K40gpaNIb0A/TC
lgAOo7hrzcfSZtzb6+VcIssraQV4J/lqwHI2ApqlH/9sMnE7WZCbH06YSD7n6ggs8HAtwieXrgxW
qpBv4VephyIHX+tVfaDQrFevZNwUt6cZteATVSoPpVuu2aDeRcNinnwylcRNxTdJ8HeAcAqAU8KU
CmgR8TCahbNJZ0dFcvO9P8QpmJxqFgzA3RC9t4zwBedeWgthVaYqqL78BfduxsAhVsP1AAiBiDkG
4n60PFD3wICLLS5OPnvGvJOL/nrP03h2tbAFk4rvlnslivAzwqLPlJITcTsK6VCkdv1WtGh+ACkC
Ta2Dn6WghzsX3M9uuvA8zh4sRA6X7ICIp+vWUnEgKC9LhoLgJpNVSul4VelB472wvhm3Zgp7/xFD
eMoV2MXDQXY7hx5sORjMFmSDWp+Duu3daywwsTSgtwTzmhoPjV6mH0uNxxcUvHsF//kAYi/rnAnL
GFzDTrzqzdZpIjVQQf9rVVp9PAgmZ/5AKUbfhSBG0vctKGi03gIjmypmizPCs8eK5wHeIU+pB7Jf
wXMH0BVKERJy6H4FJ0klqCACo0o9Lt/C0IL/p1b8uXirK3SujZo77pXmXGuN+/54U8jelN/3/upD
Jnfm2qgAyWlMggxpoQOIJt+gf+ZcJXYt7UbGSnI1jbEjZynUWsStbLcdozNTmjUwQqNGrwtzFEBY
5TNg90yfH3/a7HFB9h4B3pRoJoGHKrjAihwEvcO12VugFL+GeuMnH4+FzO6DgN5WkEhPMCrEkZC5
ehCYEPuQ9gyFrC4gRlw60MUyNcAHt1XCfuEWzN61iXINeOp4cMm7BpT4tgO7ZO8UXRquuWqMPgY/
TBeaWGd1dyWFuGq9wrmxxBTQHXjvty4Inzc554MWXKiVp8ca5Lk5s4XSCpwdBYhYHCFLbui0DGqo
EP5Ua9bmsGYt1gJK8jNl+lb+htNi9j/1cEWvwTM3HDLL275Gq8FUfjSmt8qNxmQs4AN++x9gpa6a
Ff5sjafAjJcHsWeccwwC/vlWYrs5vud4MYcFCFlfzQa1Z5AVcIE0fAJlrCoX4Ms917u/ycTdiCUs
OzB5uECscZSpHFzYPzL3qeVWcnoQwC2eHHMGVubxpszu/9U6CUcri2Qm8uW4d6Q2GNZZ35dGBrK7
lQiYpQUfaC4Zg8UhhQX6CrB4kcW8ElX7xAvK3smMbg0UOis9Mjr1U3yadjf9zraimVqV/XiBs/f2
SiixwJbq0brEpbCfVOduQpcDjXyZASOg8gUVzNvAV56Ibh4LnYtZb5ZKOJRJllZy6mOpbJcZvS3U
QLfsD6XdZWaZ7oTYYF1kdQ0qWbIa8/v5j47JoJJp4Gm6HKw0LdQHYBYAbNWQqW7BGM7VJq7XR7L1
gaBaiEGQgEKXgjT/MVJkraXXASYLpF/ee5v6qsQ8gU/2sVov/Q537zJS1CAsABUj5gVv36DEZSOm
8SA2oG0vAQYDcqZ1YIELXYcxXgk95m9cs6HhJKSeDtgtnWeOVfquVB+FtKI+POqb7Tc8QMtFfilk
mUs/TXwN/3wccXeZkmrTiMNVSlzDC62qOdWhI/Pgv10lhtRocoRGPCHahI0MClTwJv/7xO6NfOKk
U4GSAuULW5+nGEMwkmwbSUYN7lUpX0ovTnq+3wcQRvBTmQjZi9t9oDiQKfAlXg2Xf2MHW2zeRSpW
feuvtvuPGMLddEUvHWl+Cowpk+dfFZRCePmpTg6VALj5UBfg8rBq0Mt6jLMm4EDIvKdm8D8Syaaz
Q0/lahxsmKgFHCGzcMeXdEC8ZgHFFzLb1r3TIkPBR76WuqZAZacGjvdjPcwbTjhg/6tu4tj3boY2
ILrBqxBlZhhsI2VfFOF7rhwVzKZ6+Wak37nxnNDrsLbdptFDqlpT8rZAu+LjT5lbNI9k1YVWDhUj
9nbjAY9e90IGmiZaKvoPPmgnOTz6lHOR2bZJIixpeTq05Em7FkictKpWMItSoInA21fikaNrFdiS
TWAG2Tphl8oFc28FSos02kyRn0cl5nZ18lBzbJ+5uMEfXvZZ+SsahMpNIVnd52M1zglCjR3JHrA2
AB+P2FCXEjqZzbvB6YsCBHYwYlTznJedPWbBQeaXrPVceCyh1xhJG1BFgF/2dl2gzavBAIrS6JhJ
VtQ8d31iJmOryc2aUzZKzqy54FtJK+PxKufeomuxhDo9puYiwZcGJ2BPUrUOircoMh+LmDseVyLI
Gvko9EOWUuLgtNVb1x7KstcZ3wxiXpUjpwQI7mNxc/uGrCmDLgR0ZABf9laRVOAWHJVRg1P7SONE
CPuAidbYctfYPiqF/1YYaEtAa4R7j2K3RJKVeXLZh75Po58FDSul2bIf3I+MVaVo4d24v9O3csgr
JkdhHHiQQylrgKWP0lsO4uHz48XcRzO3QghTXrexEA8hOmPQ6YBGf96l11Q20AvHYSZwhxgB0RKq
P8imkultJWIGug05BKk9o/XyJ7wfYB13vQFmeg8NlCPa/t7AtkoNL4mwkYZfAzIIuU/pAroGCj60
/fqnH3zxaG0Y1qCUtlnQA2W6h5ema4CnuqSW+/N7+72E7rMuCASpQ9dZkh2H8VTbld6KasbqgHZ9
vAFLkogNSNCoUnUFJJXSypdXkVAYkfdKKxObPY1ujYXe5JluLKwMDwTSYRMlsEy8FFgU5Ue9gpVF
8Y5rfbvKjbJ96rleLbrmKaUt4BJ3Fa120aiiqSTkac3zkGhxrZpegW2eST/C9MNH5jcRVqy/UK28
t02YG0U3GDA3AIsOvsfbm9y1QLLrK3ZAHQQkMmCuGMB/RSF5EYVfjxV/oVe6fcImawGQ+wm9B+DI
hBnkMkaupukJhy/xRKN3tze9zJCGJ0U4j6KRF4dW9MED+1R6mLMJQDl5yqlTjTaj4DsUNqEf/kzk
XxJ74tN3sXkTOY1qPDOrFw7IjBm4/kwSDdRjcpgwl2edlo9YkxFHA8M5wRoJ1+gI9OClOThywB7u
DN4/NLiAAQwlMOS2bnegxKuURJjMdDaZinQauqpF7fPzk9c+j9vX19f39/f9/mP9jBSb+t0BUOHX
v94WyEceB1OfOKRgrruVD2husVOYUXD8LfosVNHqTcGstGTnWYFVbzjLNblzYo22uGKM7CAatCWF
wFYKnxv78afM9N+A85QHXj7cAcQ1JDxvoHiyGCux6AhoTFDNujBczM8Z1HtlL7UozsoCPD5icExq
A7RqeuKu0niMH0rgl5dEh17770B1sGs136cGmLQX3kqS8+yywdPIDicxQAC+S8sNNBdyQ6OITqYe
QCqqdtrbwVO/eIwmHLfva1/t1JfHirz0rtxeNdRsAUAOFo7JfyPZTaRG6vKczURH3+zKo3Mwf5g7
IHENIK9VP80V+ssxLGCqMCvn6mjbtmavDcMCmkGp6afNwrs6ExDefg1x8f0RZXM6y0VHAjIhYN6r
ZzTyBU5oa1qx7dcxsknrpdamJaEkIjdONIN5MKgAAeeL9mP4LGKDe+W24z5FA/pLHanZk/e0oPfp
mXqgd7KBkw5ChOB+Ab3rO/3HDp38h1Q3Dz4m0X4U6uekdDPRZA5QduVeh96fQlX7YNXsYJ+EY6Pa
CweBnIj7ffaABw3bApeXIdtYyzQWvaGvRMfdNeedWW7jwNy+sqZiWGOna8zXCf2d38NaWmpPnPb0
XhN/BBNWxa8HpIdZCB4ZndWynfIE2rIiQvxv1tzbY7XPZJlwwMSpu3oiLKbJMKJXmiIL6Bo3LFHH
bas8d6Pqisfe27mvUqCFZ38TDQuqvXeB0RoMMlFMbgj4/1LMvrIfUh9SXdB7spNjRwXjObeWmN7n
jvCNiMmVuRKRBkqfdq4rObTFA4wjMEIzMCitVV9fUU2z+UXskUWJxE1FI0LDxR4lOZgLAfqVZ1P7
chM9M2dWz0wcUABALc36XqoSxEnhFWEiZKSRREHL0u0qRaYYWC+usEoNjRcbX1OMQvucJvYpDSyN
amJmZqqeC6tYF1a1QzeEOekgscBVaZ5jPQAsQ68eBatUQyM8+SpwUdTp60HirOZAFohVSntF+6LW
bYRVvKNWteaZruavCqNTnyhzaXJo9mRcLYg4+mJSJgEllZKj56Z3es4OSyBIlwIBoTJ0pINoBSlk
XG5yglFCmb5OWklyamCwchv3SJ1zcHhCY8ZoRz98fbQB1GcxryALVOUNoD82vlpbtQXi6qN7ZqEH
2mpsd98tv6szJhC1GkQv6K1Eo+GlbH51aEO5DVI5DmSHw6hWY/woV+Ci37KG6jkxwGReH1/9mUwo
eiOuxBF3BOLAwZeGstMAoa9Ca74pAdAXnrSBwbDADC3fgE8NpL7HckmUxMmw3sglbornVj5fclim
aMnrepXtA7VXW7U0XgvAWbT7pQnSGXt66bbGAJDAIoFBVPbHMpCBvtzLjmuFOmfXG2wsoP2LBRds
SQzhjHJywSBrCjFwA+1+5Z0UK8RQmPS+oL6ZO3KzHCLsiAEtKxVdJztv6QoDOGZ0Qkfs2duJ29Fq
9BQcQWqGpOY7syR4+sHk1eHAm4cuPuA5YRsJawNXPouFQXbqbbEWP0QgdJcGD4Tu4Sn6KSy0QkyH
jxTGwwtDoRQ9v+B2uhVGh27BdK2vOFxhgOgWFgpFNA/jAUuMnHPeLLLPfyQR+vRqzgeDQag4ig8c
Q8FHX+u24vSoeRKNDgiKCy7dZMLuFwaETmwi3l2Ss6PC6Eo9JqnipNvwSXxi9fGvNPePALLaX2cD
M7iTAHFH2egMP3tbGoA7C6fwPh+I8QIEGhicB7K5SKbv0ZSiSK1YKA6/oz+KNfur/A7PqcGe2YWY
cnZ/4CVMzTmgg0IS6/YkNInLA0euU5wSKNPn8KcEbEsTxczOV8cPaUF5s8bpWhqR46gjsQ0Et1GQ
npvaxTAkk528EwCwNtKejrTyBxeqbKIuRfhzl/paLPGShw0lu2AAwyE81Ifwif/FfDW0+njP5gzU
tQzicVWyXGKCqFXg0Pqt2n1gIuxQfmdmvYRQNnfEhWn2B9EoBo/ItgMmcEG8maSuo0fA+D12zyv2
OOiaoFVbxlgHh/j58cJmEkUgMENTGdjLQBKJWPz2iMR0m1JyDYH0WlILy0dIKmwavJ8+qsK+4aus
maAHgNOSAzguNt0nZT7+grlA9eYLCN2mde31Q44vKHUMdJ1UyfBN7rOyxNXrntUTXXmPn0Or+Ne2
BH0QU/FswkuTQPd0u+5BLhNmlATXkejRdEGXUDLr8Zuqu4Xl3W8o+tFANAAiNHTIoWZzK6cUi6pq
8opyaCVfww/9WYyeZCcpxjGBvEIvOAjTT7uxkDySCwyyGIgQGJyi6a5cuUEDF4kBnUesE1MwwlFX
pnrmCqXBcg2nPd43/u5OIA0vwpBxCPThRZPFKNZHe8wwcoJDjXumWNP5Rg5XuaJKmERzqVfX/RUE
thLuaLSZeE9jfxRAU8w+w0vTJM7qf9HeR2NL7lMea+Mzgwo2/v4qP7LMVuSnrtRozDx5m6EP1MY1
XSDxVnqN4QUxVMvKQHd/8xrFat0aYgHHHKDR+XMfbThvoUPn7jHFKvGEwq8EZSuu5KSFK43yTVkn
6RRRpr7sGkU1tHohIY0Y5g1lxEFY2D6be0YBOLqFkzMnGaxRaMCVkVC/6/jlhZ4TXKoUHbGnGIvt
I1fF9Hy+qnooORCUxJKqKD0JyrBU6J/b2mlCCYlZJI+RPiXejY4qCy9EVgztN+iTALCE66p0tBbS
Z45R813imw3A2iJNDHejtw7lA4jQNaBH051GM7ZPaaOvCp/KsBlHsypVTzwyDbox8x+sZ0eywbWB
WplU9hJ/B8UuqV3McFpN/O4BOUMAXogmb9i3dC3wJ1oezSBU3c4s5S34khbM+r0ffznBzJQpn6ax
yAkpkQ8EuBRIx4U0e0T8VKL3OOb0psg9O69qoEy1MatHJdeuCqE61bFI68DJfvLEpNFZxpU1QQFN
WZJ+J9MKeW/iW+RAh6WyXMKpBZDO1TaV+tXju3ffADL12inoTJPRIA/kGsLF43y2E0dPjp+5So5X
Csske5YSV34cF2qABva2B34y5/amkuOuIQefm0ISVgvqu/cvMFEtSNIUDE6ZZNK4tRka5cNydJ08
TDK1ZrITEB42fNmpGQYLCuxkJNZHX3oJmAXrc598gWgZkTuPNlgR5pW8l67IFXRJe89JZoFqj7M7
xmxpq6v14Lmr12jHFNwvfnHKajr5twYWYrFmZqI4lYHafmsOxCjj6KhKveewUWSDplAu6lzaNYas
9a0qYBLQjlaVPfouv2Z9qjUxVwLy6jHXZc7HFF5X1Evu5ORkE5+EuFcBlAfIGJFNJy4r39YpUOsr
77mMeGTawkoT6UjQMG4qmCWXDWaDlkI9qgvZUjwaqKphlZp1EIYreWCXOhTukwTgg1RwJvH2SPBt
ydSfF9JB3qD955l5kn0tiXbDN12p0ahhoDREnMXrXWekgcGBLoE3KjCBNVrGFyqdHGJQc25ZzH/n
dhIaII0IUR37NbSWEK4zwZCYjcDpivIiPXu8JlFLepzcU1KPE8yuhKlUsIuQJyoRhNbLkg4n6sUF
2ThYmmxum5waaV/wwKSt37Lua9iEo5WI48JFumRo72Qj+kSFCn8qpBc2cB3bemPuPbPyHsbD1b3z
QKE1TvXzdSNrbGtH/LEWTBqUD3r5EYPApXvhjaHXhXADxguDZ1XuKDiJrHcANKQMRVxG+b5/8LG1
Vx9JOGp8UwiSX2Tecw+7cqAqq+cMDvCgwDxRg/rAGPwmeR3fOM+WThSsfqkzGi0sbNOlMESoamJr
n/JQUBT6N25vIIfJ0K4RZO+56sA2ehqKl7Qwes9yM010v2pq2+ZW0bynY6hy/NYffpa0LjKWhL6g
XlCZ1Pof0r5rx3EmafaJCNCb26KRa1FqozZzQ8x095Asem+e/g/2Huwnlgjx7C7mYjAYQMlyWVmZ
kRHIMbR2Rx8KPEf43I5bS+Y244DWBDeObeqds8iUS5uLto0BoWhbeZS+UCH1no2nmu5KUEnUSO5y
37L6GICCYOIg34/1h2aQ3oea+y58jgZIk6b7WlnDcP4oq94bPOP3ZS5p5SSU/Yt6rFQHzY6k6p9C
/2i0ZrQP6VtRkHSbRG9oacKljeb8j/RMs22kWGPw4NeOqryJvTV8qf7O555kIMOzvTZYDTy2UZ1U
LyYS+HiwmdL+gjb0YeoeMcPurIFNSibaL0/eae0ljnZFegLKMIC7Gx5UzZHHY5ofYuBKQ9JyO183
cxSOs9e0tHLNLvpDuQm1x/wdTSr3b8KFGxyFJhUAfYRoyK0obMSrVbXPc6p/qSNHLaDnSwp/R4kB
7ZnMiYkYbvTaHI5ZjXY1G+1vYH1GP9de1U11OMrVyucsXUuzz2Huhzg1Mr+rPP8yHBMZbb9OFVkd
iugBT7LgtR5MWbZlPrJ0cY1OY+F0ziwzF2ITi/2YyJx/gfR2kkD/poSyQKURRXUq0A+mCUHH+dpw
F3zmFP3D2QvAKmhswgTt3ZJcln5wqXmXw81Dx/4Y+FDNzIGnSEkvQQq7Ggjk5PYCguZWx3EMhp2h
r/EH3YL0EKWDp2jKdUz5NbblOqG5WMiNFFwg4NUREVUMV2nEflO00D7voFj3UGmx/pIJ3dmv+foA
OeHeypKhJ2ogiO+Z2hjmwMeRJRZC9pVz3hrUe/ELFWR8eLwGIZTOyumgHwkUURAivDSetC1Dahla
aQLKXmmbvHKCprUrbpfS1gqyJ8q9xuWDUTqRBrjyn/tn5rbegmK3JEHnBt0UgG+pjCNXc1ka1CSL
LuomAqRJeNOc4QhnFcmm6O1EZYuM4Ud0AlXQWrZh2v6M/wKbFIzjhpVQF2RilRZYDLEygviiFm5q
OKUPTp5tFp017yKpn1Q7JhCsQ7sF79aqXemVlXr8ey6+9GAMCFIIKUoZgKbvHQ9kdeyZeh7uYSol
XG1KyleggysmWHkA3qSXpsm6+uTpCFw9AAU5ljnEXdFFVBPp0sMNObSrKqB4YtFOSpqaMvSKdveX
6CZrAKMyzhOuOcDjEeTOjXIpML4hX8aXEpCIh2qN3GZpGa5/nrlGQrErgVPHzwuDqw2v3Zcm7XO3
1c21xP5PTWi+4MhCoF8HYCTkvpFjmg8EIh1eJgVRfBnice/TozzshVI7es1DcSlG2e6yj3zYtiZi
C4uTvZf707jwQMHbeerbUqG7CBIzJvuSiJzceIEXXEphosGiHYkGdHw6bXxMS0qScsOvNbPe7pe5
SeZwxQO4ooTWCC5jkJuR2JBYEtCA9TGOyjeHJNP9Ed4mfAB5B/m9PJEFQbyJOVB9kvWoTmvhRQo6
yOY0Y0X4DBS0nRaZ9y3dFvWRKoNvBbIPhP9IFTJzmRWV3wsapZcsPQzqo9+OoP1Br5n4jYyO8rtt
7Ti1C0egpHtQ9ZNRO+MR/DykqUgqHqK1Cu5t3hDfI4H9dnL3giYYzPdodU6pyMX0UnPHbqKXEM2E
e1IePYcbSZ7ukpOOkuRAqrN0MdRz2W/9HGm+nmjpytTcNuVOnyIjfQC4KBaDfY7nfJ+UGbiyLqX8
lecvbflYcWcpUcwhsP2QqB6a+ulF6S0JtWJ57xmIzqKt2IhEzOz7y7S0/SaHAfwlaj+4bOYHLsqK
vhP4DjApSUI4ZDTpppQoVFNQqdlSrQA9qYz5+c+NgpxpUlMH2FAyGKNKVAVCEoTRJQ50fSu3Fb/r
mg+hbg9AIY144lFjxeJCBuSHPwErDxbYiStiPs6h8MLKGzCro/wpD7tBE8iY4L0hVyR57hGMV6Et
NLa+BgteOnAKeHvQgg+pc+Ra53bFrskpHuH0oqnteBTAcBIl6HWpy3HFd92GVkgYg4BKQIIFJH5s
s43UdPyg6UGEBEcAksIQzmvlkllyzjMTTOzswTejy59Gl6ASiKBHpBkRt39JgC688unHIBEf7a1g
ze5Jv1KaWtqm16Nj4mTVlwyEQ0V00XNFAzVLz5k0FgBJyjU8d7VMB+1Ukmz+822q4YWP3iUViEc2
AhuDQBh5o4ou9UDRMPviSYUVSL5J+xznMVnbore3LFYQLToo/AInhJt8vlW8rI2CMcMY0a4qOFmn
i6RO+2I/CuMTF5YceLY0iGMhVt0KTQ5kGEWrrhw0oVVzJagQ9DG1I2DsnaZSvzQ6SKC24sJDMoqr
Le3Thc9c0ygRImkjgBYWzygmyKlBjJEno4DlSA4NtIx0tOoRXXKrDF3Ne7Sm8tUmWuPrWdx/mCKJ
Fw0kD5FOm08QnymDJA9KdDGSyvKHamsUz9xoJukLct1S6TR4off6oeIt9Pzy/loUNB1VdtBo1Ztq
o5DLwb02N1/znpiPYh5f+KwNj1ymo4Vaj+MzlYNL5IX8KR2zcaPoXmIOeffxH+9F5C9QdwNCE3KX
PzH6VVipSH6U93kdX0BNhG7bg6RYXWHLKShZft23dNs6ji14bYpxlWBWNbxIquLLRGQc7N612Kk9
+615D00QCNixgybMfR6ZGmQGkhONyLD1T+pqNfo2pgXiV4czk3AAZZSn5tPdeok0RmGcXJCerqxM
FMA4FoGW+z+/AGdmGAdd6Fmc0C5KLslI0aW8B9dUIB7AHtOv5ToX3lGzEbHBrVj4Ad/oMCU9i5sx
I9qb/qH4RLc4DazuSIGFTt8R1L6eV1Z02pnMzgVWGSBARGIgJvhJilxtnkDiaFuGeXKZpCKRcP89
XKojdb4pFNEcaukAl3RWdVYPPnIfB9wfa8HXwuU0+wDm6CiDGgJDmCaXkk8NMqhGbPvRkDr3x7mQ
TcEEX42TiSt8OQNyP8+SS26p3rmB7iTJRVtPwYXpcOK2ehHLvZpuV6wu3E0zq4wzVPWqVGQDg9NO
X+VnQlCbiiz5vTeRCd6VprQ37eHP432jC3cFbELBGNR0ePD9YCuuVpT3RR8cBnVy4SK8KEGN+geX
RrrxmjYywzbkNk0n9qacZmuA0ttGAHgHHBhgIXngIPHSnR9LVHB8FIqa+BKDne9E6z6Hxlvsy43p
55wAMJZSjPrzlHt79flogF5anJXKQ55ldWaGQ5S8Bj5tvyLOqNqvHrugOYVhzv3BEVT8rdQ2HMg5
DL0M0EhSgFO2FOS8tHiqauPRV0YwioRllasoS3TGJychanb6KJMzJBcNxRbiPvgj9aEfWk1Py+jY
VnGfmlmq4m6QlTrtrPsLsXioJzow3Ne4ClFems+HmEHFqciL+IKcQs21ll4RwQdRgveoGWb3oKB0
rZtgwY6DzkSnL3pc73+AuHAtSdcfwDzOgRxKaQwClMtAt43CA0zahCpJon3lE0kyI3DPfoKnsncg
jpGjSOIEFVEOXAOuZWiEce/BK2Y5rp9qHzMeEiN5LqAfKK/M0+JnAvQMolQFIf8NR1SHFtghp2MM
HrHv8De/pQ9cIIOet3TCxmo7Ry1JC+FKTTMLvzFL5Z3z3ASY7NY0ytjsEaZHO8+zUbCMRLOMdm2/
K6F0nJJCIzx9WZnUpTMN6XgEGjJwm3ijzVe1QaqcG3shvmTDtlAPTRGRKHCQKZTQ1Uyl76YL7RpZ
/pYKpI3eh5RE3j4Ue3wcUVHKLHa69GpAggDKgfrbQJ8GAB0Sqyw40q2V35d8AV5TeNLjZT894ubf
ygVl2A3UiC+o77eW36i5VSSDRwxMuY3CqkpiCGxsy5Jb48laeNxMmEEgVqbWHOMnkrjyQnGZeUWk
ypgllfe3VS9BSUoaRldJinzlml6KBlCC1FA51nSwlzHBca4VvlKOIVy7JMhgtm4GmxrZKwo+ez4q
1gonizcJwlsR2D4kg0BTw8wpIs2wAaPLhU/Q8CQYDm1IDYKs+kUdHFQGwrdotIZg7QKbnAV7UV+b
Ze5JTw9CjxZNcilUohZnTTk2/EF3cEC56JD3m6HcrGz0pdAANL7IMSOeBxycubx6paiEIBiTy9Ai
GwGMEfGqPyJg6xVpxDeURfRzgLiI2hxEdSCZ60x0rID3G2C1Hv8Kw96TVz5pyZ8BOQPCWw0gGu2n
pnW1qfhC4MKG4xAlBQak6gaAFoRaeRa5SjlKvBEchKzwTZ5LQrMB8fPKQ3MpUSDBRRl4gqFIDtas
+cpHmheA3TxKL1xVEJW+awPqfBBR1PaStEn7ehP7j6Ve2WG95sinqb5ZfORhZOgbwj+yAa8sJMAT
tbDcKaQvHis+tYwRcAFqR21ilnxmVupbWz+gq5/4iaOoFVwjXoW5jYb7UUBJL3BiAwxjbh++6rHF
e+aqLNHCMZSxXaa8Dd5hSDXMZ4cbaoUKiZBeag8indLOr1qwYxyNNaTNLThUBpYJb29jSlSqgIvM
DRVFo+o59J0u8UP5zO0SiLz6wK4/PQlPnyUR11gdl7KDM3vMOejGtK3LAPYycgwc+e/UvvH0Pbrn
6EElbznEQi8V/f+4vRdO/Mwuc9GkqVDpIxXTS/uJF0EkH9Lgd6ptlCwHeUa4kUudeMoRbF18/1xx
Bw+fk1txZPdoImoOWW5n8QqmdOH8zb5o2gJX548bZdXDAzS9oFw+9QvkVssn2PU9EYLvql+lDVm0
B9AaD6ZKtHeyPEPDEIdalcPe0KORcou0K9llm+C5x5oDY2/yxMyPU7+M3Ramue2I9ZUcvIq8rnjC
hctsik3+/R1MYJu0aD4ODOyAAwhJiEEklIYJiF2x776bj01lPaQAt+Zkf3nu/jw+riVil5LCM/vM
NV6lrVQIxTTvBMBWsBGWD3i/ZHTT7zNIOJMAz8PQevT/3B/3Us3j2i7LQRQODfgmQoy7MQeFoN0e
z20z9iB0sbGk3X1jk3tgXNzMFnutyl0Y6wHGqGuHFnywtD57w2vvf69CZJaSRTNTzFWa6JGcDRKG
JZ0SNNogJ4Me4fZQdXjkklJ26a8OYMWjt5bbXvZc/+wjtsSi+D6CigAnehC2WQF9MZM/8q/8uI++
gdEZI4sDAUtmF8+iupK5WXTOV5YZH4bt03XxiNnlpUdVAKiOOn1viqvB8aLPmpLaoHsFhILl1Sg7
lZNVH+hOhTtM6EfFSQS0PYALf8dlJdGmKk/klL/FN15pTF53DOoiU5mgXGiUK8wAS/c11vmfj2Hc
VdoIcdALWGeaH1toN+Fdw5nQX0BDPJTNlENicWsZsuVd/I9J5hKcnr+gmcE8S8qDQJ0aDKnyOxDG
wiqpCOMbAVFAfvVKUInxSdB36AypgKAScLTJaKoKpJ1DSP99Nl9ATd8/m8zuubHF+B9eLUtwvukQ
4UMr2sNTlxNvZa2YhwprgfU0VeXjbgkxmrwxwfMxTdsXJFpQNEA2+/5gViaO7WlSQj8G+EybZHtD
3CPHEe9iCET45rAVV7EkzHn417gmNlsEK6oAjOn8xpTiuK8yhUrHhHpOGzxIpWW0oJIfM8sIvozQ
1fnakvLEuT9G1sXd2GViB7XqUmiPwG5VmOODWpDEN4sQ/aY6/gjH6tS9rSl8sQ+jf9kEJySvqSjR
A048H6vCd3EODkLp2A12su0AZ0VO2Kw+iwTMuRBFNj7WTC4upQz0noIsGsq2zL6saFHKDY2ko1FY
SLnzspUqJPwaXuilXw07pwvo6oL61/DQJo0EO4RKoU0wH14WAh/dpLl0bP76T8m2RWux5Pav0Uvk
yGu0g4sD+7cttMXNbXVtMyqdkWIqgTPEI/NFRQHtxf/KLH3ljmccFjMqFMHnljgfbQNaB0s6AOit
U332f/OCxOLahmRCqBs7zJ0LPLEqRpMdlF+O4S8knNB9kQNJZkbnYVteqj/artOIerl/ENYmktmT
Vcl7+gj8/BHPJBoCVCB9J6NV67sieODoocje/jd7zHkPcDHmXoxh4rLzSoBCHa0k0Zk+lXvu/L+Z
Yo44Hxpx0VPsR+45eoogeO+lJHsZgA60/zdDzDXqcS0v+HX2Myb9VXjzOBIi6/AIBmBhrZB3ew+A
xNOAgi5q4sAAsDRgQTdG8QTTOPa1btKIR34qt8X8FIcF4Yqv0C/WNua0A+bHGkhksCEjTYXHPdD4
8wMQFTTXhTbzjkoAKEVZ24Wn71JBIx0IpZAbBsZjH5Ut4VDNEspz43PWwCHrcn+Ob4/H/CuY4wHC
osYHK7N31MTvIdpk6Qlkdf+bCeYocKIWtRygbsdGFh2KVo9u3yE1/18YmZh4sH6AELF4QLQ6DGgo
a71jhSxRm5/r4qFZo8e8PdM/teVJuQCPTSAg5ysmKwMnxOMYuDr6iN6FUy7ZPP2qjFOcqqQqV/iv
phM73x9za8z+GLJyRPFMCFxf8g2zSVL0MFXyKsfO7caHAvH0uIZkPIbEwl+DLgDuVAupW0NEMMme
0W0NVGIWk6EYLJq/JqUPeGlkI+0DraNOKkig5SSM4hNtc5uqre0NazwQ08GeD33+TczQCzHn6qjz
qUtlY1+kz1Jn7Pz4sQW11f1dsxCu6DzgtmjAQaoRfQuMi4kbNFfKXURdPazRFPeWQ5YMpcaTH1jG
I08CV0S24dtQVlzoD4cOM0JQGiHDKYIHE+AKZoTSGFY1nzWx29jDZjATm2hPqUUdf+PbYDS2KxRA
e7Mk5QbvFgvP7I3qRFbtXIQvfSW7+AMzuvctjAsYIcsDMog2dmM8PoMzUj4hnimq1JK0wYv4jxBB
/PJLUjZUhxQCVKlRQOPibVWZIvdeg9b+V5hYenPgOLsriELf4vQ5CaxJJMk/lYVFixMe8fEvqdxF
6Ivj34x47YF7e1Z0ZEfRwAmhUHFqdJyfTDpGg1iUauwWcfalCxkCo/75/la5dZRzE8yKBTlygnWs
xa7P47prd71qDeUKEnJpO87GwSyFrLUQjAXI2+U3ymezGWuUkew+3UrH0TYUaMMRMbeHtaBvbWiM
g0YrozKIA6wqnBXxB6DOxNWms2l6mE2GJC3akiDCC7AK6zv5zvcVr6oyF32ZTqWdhfJZBg9rF0YQ
xbNiZWfQknRVtAmalRfebaAJ93ZlmVk4r+sbaUSh1030519SVto6ssTYvki13N8hbNYKoebcErN6
FSjT0txvMheaZZpg+ToYhkmI6pq+qSFY262VZhZHBgI2AICA/Lnpe8+lJKFGnWFk8gdXo1YJBTwx
/ygAZwjFtQBpwSdD2/gfY4yn5IGTRWtgjsGBWZHSk9T81rJN2a0Wr6dZutkpqG6C2Q9POnTEzM+y
RouxjBqsV9AVZiXs1GCPoF1DKZijR8F77oGDRVPZdAhXPOHyAqLLHdS9AKaIOpPaMEZkbjKuyFxv
3JWg9EwuMU/KbFNXF40/l95DT1cuAjbDOu0ZRUKGGeqCooTXOjvaKso7PVBzN/w9Oun5D2d2Z1ki
ig2RVks8mM0WNVRrLbL+qdswkzwzO22tq4Q6X4V6M1Atd4fmt/yNPLMZoHGKq9C/8TBmW7WzvU+R
bmT92J2GyLgAV9/3Hxo61VV/JcpnsV03U8DMet37tZyrUu5yW96UwMaEPoVduOkPhh3FJoS7QhOq
JCSwQVMFxr8B7FW8qdvZm7zaDHwb4c1XY/r/q2kZh9wf+ByrQXejU7jZSJDjMlOA+/l341g80O3f
bWpyZ91eE4xZCMOwA1CvBnZGmQDBc8tgv0MTQprmLiQGkfPG63Twzah3qIjkUD6VsFe81aJB8AKg
bIZ4GU0ac4PdUPsBXuW5WynvIKUx+e5IwVBAVQAm0fe2xj6y4D4UUDpMxMeTwhIL9yq0kQPUWczd
ZAjcyEs3nFeQDG9j9Cz9524Y4r4o/6O3GTkatgl2BPmIEJZh4f5CI44VbZCcIRf/JK7UpJZiuGs7
bOTsqxKwuBR2Wid+qV/G9wK7hZ44u7Dag4wgDsEc6na65Tm9+Ruix8+BrW8TKFQ0f/xnY1c69we+
EAThe4AMkMEthI4o9kyrKYXzSgq3zKmZZdTs1iqSSxbw8EFuGy5SAjpuvmfEHGIyipRC5zVMhEMP
aLdNtWbtWhMXbgBUm40JQaTjNcfy2oGpphXKoi7cfCeaBZGcaMvbsq0cevLgm+p2tOOn3Lx04J66
xOZabm95kP9YZzxyZnBZnooNrANEZydpLpzFIBxWvJ6wEHTNBsmslqx0SQlijsIV9+kL9w78NOF4
Qq2NYMoP+sQYkX2s8MUsjmxqtZnY94GTY5avTMH4VoH6wY3Qy18mByPqV5wKW2j68eXKlYlp1FcO
VAHSToc+T+EaW3FPP4eCeB8qoJwT9Y93UP/4VvLn/q5fvEGvTTLrNVaCHGYVRhXslE/pHRP6Sq3y
T3oIdwOgY3v6pEMR0bCMlxXD06OCvUNBHYaZhIzIlH2ejzX0aVgFBs6/kgJiXplIFnkWX2+MTeof
BbwSdLqmrL4UoSDlDLws+BsAx2Cb7JW0CvQI6Wd34i8UbeccuyXZrwqRTJ9+M7QJOIjxoceSZ+7B
GNLVnDR0hSuB1Tjaxg54YvAa9kDhJJkURX7pC/3A5C9dxSNPb407ln8m4GoDlUk6gNQIlpVTb5W7
nihP8UE+jeZvw2oO2soa3hxCoP9QygJObYrAkP+bL6GSZ+A1SuEy0ZyVmaUWNFtVGWK7xEvMur9d
fjgsZiNjbDEXbuAJBk39qHATMJrTr+/hV9CatcXVh8EA4Fo+VSiV5I9Q3EtA/AEasF/4e/hT9vv2
4u+qwYl9ce2qXBs/s85d2fhCoeObVOm99y0BxO7CMxd8FGNg8mAU37XRhmoWSG24YTN2pias3Fls
qRSKa9crgOTdfAXQh9UDbY8vqLu/3tbz/iaDmRanUQL4e3QU7TUbX4XCsO8vxs3+nrIuKBLLyDOh
lsmuu5TzddiqTePqXWLn6mMr7EW01MU9GGD8r/u2buZ40n+diE3gJKAGxvLzhJrUFIWqlm6RxO95
5Dspuvyqpnm9b2Zyc7PtBTNT+zpQlyiDIYM9n8i0VzolHmGmGnw7k55DJd90GUpi2cqmWRrPtSHG
30YVpjZpYKhTxBea5aaeGMDmZivTtjAe3I9TcgwAGOSomWe7Jle5kpQhxpO7eR8QPbhouZMZayXm
ha2AjYA4A0Eu0sesFxdCOaJyN5Tu8CrHRDbLcyHbjeHcX52FSZtZYQ5/rkIuIJPH0tX4FMjFc2iP
yBnft3F7ltCaj6AXnMDoVUYSbIqrrnxnTeNcgsJg5QoqB7qItpBAmCmULTpIcyujimpGlReZeRsV
piH6BekrLrLbOlqrAi/NKZrjUS+BYgzoVhi3widt2eWKVLi81pIY8tB8+BnJqelpoSWDSP3+uG89
K8aNywpgYxVNlAr7tqAp7cRY90t3zD9G/zMrRNS4LUlEoQ01aKnLtlx+jrPg0ucQAuxqf1MnFuTO
A36riK2JWoSqNWjbI3F7MnqtWPu+m0Dh5/uQnkQHHYpM7FaOyqhN+U4v3KY0tnWamupngAZFSfol
7EE4Eb3kGgmkLcfv4yh0dGmX98cq0DYgaxvkI9rogvj1/pTJt85CAe+dKMjAL6PjldkpTTNGda9r
iHGH4q0wQrMGyu++iYUdr0EnaKqVSOC4YUvkgNsH4OAuajcXRksM972vkkhdcRILGw1EOuBolyXo
5d4c3rCptGKMqtrNor0w/i0Mw6JgXBKDETy48Up2dsEjzYwxZzjOfEFN1bJ2lRL9nc0pyD/b/Dtc
Q0xNP8M4cqwJrqVJnhcN8cyNiApL35ZB1rhq/YeTIqIbJbo3RPAOHkX+oqAUc3+hbp9beAyAAR5p
RADnQUvEnFap83OQYXWNC+4JqaaoP/iJpVTvdQ1CJsOtdkB6hpo9fGYv/CHaZS9GezFA1ePornqo
1qhlb/cN+upAqwHKfUnQ0Zsxd2JxEg9cLIeNm6TnWv3WkweqZSsncskG0osANP+AuVnax0DOYi6R
0sYtKYod/inNkGdq/9O8M4Yw5TuwiCjTIXU6H0ie8mpFm7xxR6fG+yAlvmxP8oZrz+Xb/TK3Mw32
yusLuqBUcg07+oDsGW/rdEOTTTsSvVw50rdeY7KEM423OWAoPxvpyhKEdOQcxaLGbSQ1MGuhP4lp
tubNF4aDVDZYXYDkw6OK5SGoCt8fRUFpXcg/RCZSzUReSfNO+3l+wMDhcWWBdX5qYdAATGkuIC5O
YaIDbKc7j2v5cla0BxlsGW25E8szOnZwLTHHKtSMrET3bwukfnKErniHCL7eGWVhgj8nCR7HJn8H
6cJuqLx9PNqDB8Ft2alU2Wwk238JcrtDx3x8zFJTKp6zEOKmY+wYGUixnu57gIV1xZdqCFDRLIZw
mPE4+tAIeJwUoF7XQd9Tx21ot9Xwfd8Iyx30/+bjHytMQJdDWa3Mh6p1k/HYQMNZNmN0cYzy7+As
Q8RUOfldWhAjO/d8+pr/VQOHjrYvxtv737EwWIC6ce6ngjcal5nPaDPVy/W0GlwqqqDYaoiyMtCf
cIPZX7AAn4qIkpcRlM8PZJtKHZ8n7YCERAoP+h490ZfmtX+ozyDC2ahWTPxzeAaxRzDa1U4kX2sK
PQvuDSIHCGbRlQ6VHta9QTWrizgoU7kgeSRqEphCdoir2ro/kbfXoYzLHa8OkLPg6mU5G9U4S7Kx
9wZXSPutSlGz6NB9nb6Jawm522IFUoCgSUGXPfpfkHeclvTK73R1qvJ1VY7uYI5Wv5MO+bNvi7ve
7KzUHg4DCc+++Zdu1nqUl+bx2u70/1d2wyRsUp4rRvfdOq88ohZi9fmYptm9+m1ZpLVIS/y2QeTN
n/ZQk5go5mPkrKFOF6LjuaUphrqyNJQah6ZZWBrMPwkkELKjvpN36XbcVO+V9bvaDhvOUV1kpaGv
VFqevabGsnAgEJaDEBLVBlCrwMHMv2DURy0tukx0+6GLzHQih+TeQLJJ5G+osCaNieKlqXmQ6HrK
xNeycrISugZpdwrRUgHhepKr47bNHsbBFvWVUOD2ugEGi4c7QHUCz8yfdbqanTJIAP71BdkduXg0
s1GQrVFUg23c59CkkBPV4VQeVIhUUjf3z8+yZcTIGh7u6JBk1kXTM2Rokbx0S2BMOmAvUj1BR83G
32XVe6ivsc3e+j0AXCbZE2B9EPuzXglkSJQbKZXdsFSPCpc7NReuRDwLkeREl4p0GgJyMMxKzJCE
QUtQUzRktw7s/Az6Da3ejTrRN8l37CYPOQh+p2bU7qFMLEl2apCDCmcBHSSC2a5mEm/90/xjmF1H
PbS/R54uu8MjX5homEWPJnrP/NAM+10FyU0nKV7G1x5Ipxp9Akazu7++t4lp8HUBVoUqFK/xkGpl
3FamF90AUgsZ3KscAJ+mJDyGB09LLzkoqdVmHwdHsdlH+l4RiDbqph47VPlDm6c1rdjbStXPl+Dq
FaGTp99Qs3JKoRXqSBUXXdcxUN9Erp8i/8SZ4VkJT4liN9wmKY7FQdwHe7ShPKqnch8/jd8QNhSJ
+CZoW0CvjK0ETkyckZWL5DYe++nyRBEcJPYS1BTn7iEqKzEDD5biDvVnA6Hp2nhMpL9/5fanNTnL
31bWZekkIE/yb3vM/czJcEZqAnt9u9H23YNr7D1y+e0+f60MTJoiyXkkgJGpCoaEKxJlAibW8JO4
E9MoUlzp1MUEXfj1uR8d/ym0I2VqLo83UAfu+ifg+6Bu4R+KV0NwxGP7Mf7S2iP6RWRbBAWZ9qio
25TrzdwfwU7GbUK5XHGDt1fd/EunkVy5wToq61ZTEwUgmRZdvh0ZR3CXn1dmfhrvzXyg9oQCBtwE
5DzmVsRA6H2t6hTXG8yoRAeUjFfEUyiitzQoyaTNLdfEgMTvWkR02yKAE6AgxtXBmSSjws5YNpQq
GxKuVdyw+ATRgGelgpVCKTUh0rCtw9MAUHjDP43hypAX5/XKLuMDlMETGqWqFXi+1zJ8SbHi+X+1
dhODCoY3BZ1M+F7WHTdE2ai4TVi7oxZtW73eSEq/8vqbnPfN4l2ZYTYzioWBCl1AxVViZaN0sWpq
Q/5ZIikbG21ih3GTrwRJCzfkdFEhZ461A6UIE38JSeHFwAgpbpx/ROUhrMFEqzyVuFc6LtwGPWff
359LI4Smq4g8IvIhgsLEZJkaadLoq4rb9SmR/TdF7DbUe04z0C6XycrglrzQBLhFCg7BM2SV5mch
Ccs+hCAFVFiQAYessKHZWZpqKy5oIfoDqHUi2scNBBkEVmwvaDilSUG67qpxiAgDCkfRUxK/ymDV
4GVbxUbpbYMnvd21dqqNKDhFqVMYuxrij6FjSB8gLCE1D0mDBBq3K1tqMWBQ0VU+odembhpmEpQm
HBsRbA0u6EL2YHcnXoLeOKwvGjQCFUrVAR6GHmd6Hqixx98xuiabagOOPEl68Y1trrwZ8sRqTUnb
QKBxLTV2W6SH21DRsI8qBOhUwBQyX6RyGGupg+KJKwwlUSRTrEhXVlvPanLy27MAjW6Up/Dccbo1
8BeQm/wXG/LKPDM9vYyEHbY7gtM+KUgdDJ0NtY7Cqnw0kGE2gY0wBmnlFCxtTCDPQTSqATwDXPR8
zHxea5024NLyxKraIMFFLXkwYmdlaNO3s+4EiiC4h/GKBGUb4060XFK1qJMQK74gwrdtmTwZ5sOT
T5xfBnE+NyE58uYO/9RczjJt+2H/Zn+T3w+/L8/NwRzIV0D222d78/Cx3T5ut+8vfx+fXzNiHSzf
fT/sPfPwuAaZWvIP15/MXJK53rV1NWC31iN020GfOBw6rXBa4SQArnF/fm6RFNh618aYG8tL/LHS
B1l2JUDs83IPwKOoXeTUEf5whQMKbpBR7PUHmh88fa3+P23re2vD3Fqo7EgVTbE2UvwhI3nZlVaz
FvWxQuvIB80HyJwt3+PzvO412T28Z6R3AIInPN73GRE38Q46TkS0/4+0L9uNHFe2/SIBmkm9UlKO
ttJ2eX4Ryi6X5nnW159F457embRuCrsPeih0G3CIUzAYsWItUAqAiYzYdwFToYdxg+cxcQxn7Ym8
FICCvQWbnmfCNfGUJ+Dc1tIE90wwvRfjruf3dMDa+RQ1RxkCFCCAvb64S0cMNREVpSrwaqCx7/KI
VS2tJLBnm17ly8xAC1W40nX9/bYQVxBJWvguqHwg5hcmF4iCHDCu1PQ2+71k7x9n9mU6OvskLrG/
fOfrLrIrx2Qub+H/tSP79PWZS1hPD3/WGuGWzvn5lwg+jE6jrs49H6txnDxfA5lc9A4gxMpF971I
10bMD+9ZBNuYQTjlBCPO2HTI2OurxT5OHw1IE+qb14/N4546Xxl4E3zHsu8+h1cIPEEiFQlmdKNv
fkPk004298fC7Y7PnW2sfN3SgYLMAxQoOa07Eq2XHzdXIc2hKWJ6va+xbjr02q7I+pVdtTjTZ0aE
GZCMtkaPf2N6I3wFBcJSoayLGCl+/4vde2ZHuCAagmxx22IwXQAas440aBSpkmklPlqeMsIbc0Dp
giTN5ZTJNc2tuR9NTzNUPBRu+mmnaGtJgqUIEwpRqDQgRoICg+DRh6zogzDPTW+igEw+oyehfCIg
WZSRnCg+rk/b4vKc2RIcuir7hl7HmekF1nH+lGOnrGpbadaC5iVnBvLT75Izbm+RCEHpu6E2IaTt
lSUbYm3fNDIonCtnHO8RTI0oJlrWw/WRLdyLWCc8b3GNW8AfCLubltAzKVPN9CwDLKBUCSu3jZTt
XELhA1kiu5qjFYsLDpQgdgbUlVNEAU98uTmsSSdZIMGpaLXyosTI8PTN4/VBLSzXhQkhS0CiQs3l
Dv5ESXSmAdarI20yb7JsjcJ1YaODHFnBIwCSCoDaCRs9naOgTRQYqqo/QIaE6JafxpVewjUb/Odn
znFuZRKQGjbaBAqWp47slHEFDr04X0hm6lC1waKK6GPLnPq0nbC9xxRiBv08PZomnvi61KQsQRvH
9dVZ2nJo9gJwD5RcMp4OlwNSgzwrmnkwPUktQrcPC40pM9ifIS6M1qksCrddEa4c4G/FAuGK4Sz1
BIzI6JXEcl0a7Uo/7JRMxhA3GbsljLDnePtcO4PLaXkiVtkn8PIQd/twd/d2R50HNkF/+wYiso4N
PQ+2+wvufvYvJuLsm4SJyCSACsH1gN1jtY9txHkdaZc7FQoxOucCNEp9xeLSXjqfBfVyFuIaKgXo
hjM9isbM+iFW92m0UqFdNAF3Aso1nAus8aWJIR8zU0JN3dPn0wDuWbRRQfD4+sQtuRAAzP6xITgt
K2hqKWp1+Ml5+ByV9lMqGve6iW/25R8b5syGcCO3mlx3yOSjpeIwHZ4bF29qu8XewWsafyWsfj1S
uzu8aqzeIAh+/CpsiW+sBFsLzQsF2L72Dzg+exMNQZzpGLKTth8ysKhCLzvZx88mYpiX3m42TGY7
w7n/N9vL1JAQAf0EwCjiqe4bfRqngmCxjUDfQG3e3AZZ8VpO5l7t1OxkomfKWZk1LK44aciZUo6W
QnlWFyYNcXqiDCQlnkGguLHHC6iIY1uFotV1O0ubDHkliNjwvn4iFkSyqZuGWokIwhi0MMi5Vjhp
j+r70NBh5cgseav/mEKx9HI/p7lRV4YhYT839a9Y75/1UX0hkdIyM5gMO+zGfnN9cN95nR+zCI46
jvD6znlemgxSCptRRrzX1uFAavgqpHOc1I7xzkK3l52CZ1li/aZ1qDvYr6qrMKSkdygGXP+SxWkm
KAehNxJ89WJjUw4m2jHVa+JZ0kEy72X5y0Lsc93G4vwClgJtcnBjAmx7OViJJMYE4TtwG4cgzEYN
7K6BeFhnGMgpa3dzvL1ubnFIlAM7NIjsIeN6aQ7gglmN/JZ4ehYzA/1oBf3dzk/XjahLFyqqpsiT
oxEGAEfBs5Mp1CUQoRGv9icWDsehRYPnTpn+ju2dnIKYdmNRNEfKd5WJDJ2+rTowpB3zGVIlu0h6
GPuEoc4BynDoDPnDbRCCPCl1mu5OXoMe/+xKANEwILoIbrmQ1g8ul2Fs66ZuJ+L5YQaouLYJ2+OA
h16wV1vHUGwT7Rl2o1r/Yh1AMItyAscAGmL2sB40CtYOjXjKADVWQtp7ScqzrY9k40pl87syIR6n
c1N8B54FUDUkMxophikQv4O2eNwYKJZPdsGQrkCLElBkD/l+dDhHX8VOCAPAumsHN707o3cxZXfB
9itw2U2EWWChZYeH+/vOtv5FlEcA+wCiE9gj6O1efiQS6LmRgkHEi2bzEUHQo1mTyvZHVV45b6LW
I8/dIAzigCE8Z1F0EGKAcE7LdMos+GjcVOk+Yb2jbCa3YSeUsXaKc4rYV88+U3ZT7EtGGUgiUPVV
XPg6hoFfPynf74sfi3P2NeJ5rPIyLAN8TWpODIKA1utU/JGGrdFu/fxoZl4cNrZmImdnoT/nQ1IA
vy+gwLyfClcfVLufxw1IlphSAZYtHS1tD9yyU5pHyDloMSSh8ZxO7LZNmAbaj/CQcT3n5NR0m0aC
2Ahev7ZJmexFJipYkIEYTEg/BHujBNfyGrHyUthyPvP852cbUQLB+jiPBF6hR7NhBF6hNaDAkt9B
qRj1av6mQ3720kKTJCXOeAARz/GunVWWRo9UA115t3JFLWVs0C+modyCMwwAhnCmULQIojDHstU4
NwV7BSeTA60/EF1qDLcSaDFAeLkxbWymB/8mcL8+Kfv81JnJKhys1rXlTx7+TIy694mDTARzYnut
gLKQISBAreDqQvkQ8l/CS7Ov1JZoYUw9LfgtT79zTvod/K7y35YBqQuaudf38k8yDn6yzuwJV1lc
jZUGVSjMPv2Qg1tf21TpDqxqHglxa5cVkys7G5ieOtYxigfbGjd+voc8GDOn+1ZNwEMz2qniapOG
DXjE29z2kTXNfjWVkypvk2LPfgCRKVZWD2n/TPtf0Ckx5mSXQHPx+lgWrwU+b7yJA5gQEco5dkMR
VEZGvXRPxzcfnHohik17fdcnx1n3xpVa61LKHFzc/7EneiWSmFZYwV7ftvZcZC+G9SJz0e6TAcZU
676k8NQgR5gj10zuQV/oG2tEJCJn77dnPP8G0ReFICrg3Qje6J/k0PbzX0QFQA0MlAp0f7fo/lD1
e0QwtkY2c2aHw+gS+bcc1Q91uCtDnymrXbt8y4juEXVbUCOhXAQgMj/wZy6jlUO5jhJsqQHr72kV
MkDFZ1napnlIg121Jh63AG3jdXaUUBG9E57tvLRXNWUuFUFJvcxAW6Rr3BnAnnnB+FbZLbQRZ/B/
FPvrW22pkHhuU6yBI8te+mZQYNqBgAaFzya0x53kgryH3VH2ArUNBjo0BxK4HhqxnWylkPmTuAXH
9mzMYj5iMqsmbLh9SB21jXnsS4hyZr2NNjaz2YZTY7fNCcppWX7UVacp1hpDua/8ucb/zPk3EuVs
jbsxiFtjgP3KKg+a9Eo1m8h7WUP/ZBiunOvF/YTIVwdZAWSHRBQHpIWMifo1jjW0dcEeBYlWJ0VE
GpOjZN6pkGwDD/319V12JWc2hWsv1Uqt1gDc9TTN1bcDyWyCyUUhGMgHZrYv5ZPi/71ucynKR+0d
z0MwCqEvQjjJ1IgrTaID9SJDdtr8VQYap0gerxtZXDfkaqEQA/ZKgBwuz8pUd4pe1GCMj+PMjtSd
DwVE4rut3thSsNK/8v1y/rFJsEcAf0aGDq/eS2Om1AOv3sARoPvbiffxXrbRichmFjCw5KI28mjh
Hg7BAoUq3OxI7ANVsJ15c1fcDM4bx0j5LNvfPA3sT2rnCOVAjoIqirp5+nN9VhZ3GN5ySDxgYn68
l0PJVJt8gCM3wtyjPnbwlBwhLIZXyCaZxvekrliQv143unTToyLJtbw4cFoMR2Sl6FAPh1HaaCyH
lFp/k207C9RrBWISZeV5t7i7zqwJa1G1dRJXBja0CZdYqh+6+mfCa+36kBbfkIgn0N4IIQzsY2EP
T1aW5KoUwvVLz1nXsNT86Jt9NzwGwWva7tKWdQD2yRFuo9s49zJlNxoE5B8FsCAfsXU7caKADjRU
U+nWWvnSBu22jrYl3ZbD7vq3LpwERAhg/TEQDUJvQMiRJLo2h8OE6Q8gtmyOb7r/gM5Blgx3dbxG
eLXQiwA4HuDkAOdx5TTxpZRYZCqslLswBPqIS6pdGG5nsptqncVjCIwym9vESZCk69k443+qoAR+
NIaV47/o1zg2EJxlCpJsoiBpoMxtVUo99ZTADQ23KLbZQ1dDHxixEqDRygMI/q/P89I2P7coRAMk
04M4Drlbi/BWD2bpLcjBqu+36PH6rJPhdUBI8n8zKQT6nV90cTrB5JQk7qwjrm8fx/RUoEs5SAdX
l4wVT7c2RuFwZRje3PQjN3jwD1kT3ST+nyp4IJHp5FG/snOXvBUqbnguATvAKT0v3arRqVpTI4Pj
ZSaSH/VRobtBYiZQjCDQpa+dtLKCi7k9dGBzFjXetPcdB59d9kM95EBPAKemAiJDDyNeTcGuvNM2
YA5k77oLjZADr0ko7BHKW3bPHht7Jnj6unm6srR8twhXCqSCwREBMCe6nETtDSXoJ0h0Iz+MjeyS
4EMtm11LKCuGNW6mJf9wbklY01QqU3BtwFLqv7dyzfhbSKEddCeQHZNWlnRxWDq0UdG9h8tfnGEo
cAdV3IfEQ/EJEVS80dWANWZhK/Jabvgb6PRjCr9bNIA/QUmT3xRnq5mU/RxUVUQ4+iSK92gEmMne
LD5np5fektFNwtJJnjqJtR+TchM1kw0eCMBhur02Pk7mVk3WKpJLXomid9c0kUuCUxaxWVVi1bmU
IXmcDRmKnlCeftCpG5rvpZTtSXGnBcWzpr1c9xKLC3xmVHi9JagtmNBaJl4PnyuNX0AuOm3x1aFP
BPXLlZuRn8kfk44LEQVX3PjIHF9OuixpZh51MCZHEPRKUyAIpbRa4/xY3EZnVkTHN0ep3M8lEnLK
YcpQiUM1qEcX/JCwaFoDTCy9u8ALg3sNPFugwRTT0oMGMkBc3UiDvbay8zFDas0H6U58Qx+C53QF
YbQ4NEwdzghe3NAEuJzAWaniNI8bpPXjN9rCiesfTfOiSmuglqWFMhGRATjDe6F/BMgkSrU+m4g3
0sdo9mj757/fdRxh+x0PU2hgX46jJr3fojuCeOBiZkb1NoIEwsqfKz1gg/H7ui3uosRNhz4bPl1o
xfnREl9pQxzHaHNDR6g7qzUr1F/pjBrMfYP09ZpnXkqvATr6jzWRExX1kFQFfpp4eUP3WnErF2CW
it9qaa/kv0OQavl2bcCzhekxTkOnrBVw/MyHMa1dS0X8k7yMzWDLzZ6Gz2SEhKR18of7sHB735bA
dj8iyR0dk+qgyHveBjw3B/BO7MF1Tnsc3Ae0CIMdhOUSOkfyG5BYdxOTsgcCMXF1TdF64Qq+GKuQ
swT1sx+B/IJ4jRo+DO2WmtDbKGZ0Uh3R8jPsW2Wt5LS0LylOGmcoAXxDLOkNiB61BFVTLyOxHefy
LZXK/fXtsnTEINyAhjmcaiRS+KDPLgbL77oJNJXEg5SkzvpUtWyigQhAzpBRKoOArFx6oowmfycg
LEbhFUoDIPoU0VBEDpOsa33i3b4azAHWBVDMZ57hf32//YidjwLJ2Vf8O2AoSds8r6/jr62Z2v3T
9aEvtHziS9AzhccYCs/g9b4cewhaam1Q8Sn66Gody4iTmcck3JndXp6hs5jYg9c2YPo+yAC7zSHe
LRvE7mBJbNfoO5ZA4BePBeFbLBppgUIr6knVzmyjnVS5Jh4n00MBdldri3xHHv/1NbvG++oLZCLT
WqV6Kbt08QXCPVIp45hqE54rYfpekE3TdPs+Al+csSEG64d73vsxf5VpwrJiP66hMZZekbx9AP2R
SB9iQwoRCu3SXir6loIMG/3MtbrpsvmXDtxNm/6KtZPq36qBG8SfbfbX0B6h8T59zmBhN1BtjN/k
aLKhTa5oDatVAyVJaJGqf9o3rnC/EowuPetQ+0LJG8UgGehp4cR0uhT0QdVQz7de8Y4NMt/p0WpI
8/rWmDKb6gmz4mPW2uGdZuV26e+m2UH/jKOszdmCe7DAMQC1QJxe9DcID+8+ULKoHBQ8vGdQkeSH
dE3vYem2hwX8ZpAhWGAAFnZlGGhFaTYG9Vq67Yhj7aT2XjFuOZ9MdV+aOquaY7TWsMFXWrjBLowK
G3Hooqbyc516Vv5oWB+80NVqm5Wzz+fmhxEkw0BkZXFiHz63Z34Pu6QvaSEhEyDHAClnYJ7XM70C
OqF4yuGe7D4coSIF0DFqvmO8A01jfSvHHb03iWQypbT+RXYVzgjwXSwoAQeG8PZo1CrPlBar2Uq3
SrX17yTjmCKFnz1cH/pCgIA8ICCNBNkA0BkJ09u0VaxXCaY3QVJIRtyvJseu2aFkESCaC9eyD0ur
eW5OGNakFJPf1BoyXtFtq/4uo1sDdNz/tyEJR9KSkrKbJwwp7pD9LxgtN0qtMbVyyU38L+JtNJhj
mRSN8yzJws6hapsmnV5YXoZ24kR51DoUCKXXTl3bEEv9hBeWBJeog96qSPIc7Dhq+ZKiB2hKWV7r
28bfkKE5FlDWrX43HZ5yTrsGWl50c1AeInDHyOQAI3d5QJRCa6wuqixP3erzNknuUogH+J2tqadE
sVDZ2xvdQ2sdSu1RAqNv/KSh0bpbiRa4fxFPKXdwyFurMhfdvvwIfdK1qDEay+vR09+C0GM2UCav
A7uhK9kcvutFSyZ4GBAHgLLjB59GXqhRG8+ShYak3DGCmymD7m28V6J7Ojxf361LJ+I/pn6wEeZQ
QhitPoDKs3xofBAUoGUcwIDrRhaCG/g1FVlH9GuiN1wE1RV+FE9SjM0Tpb8qw8lT2+helQYPgug2
GPYpkAjRfsjeCYS5/cq1wIvYbYF/a6UdWYGM/FxFpDi4bCr+wEUiJjpSAO3a3sSJSUv5rVCqV4Bc
oEZDhk2qNWuP7oW8Ajq80f+LZCeortFjdrlnIKMLxOWgYCUVwwa7VFnzpKuBEJ1GpT2lG5npayLN
P5cUNtFqgxckJJPVb4zm2W0yJMj1j23sey0iw6DddGpoDyvwoOWBnRkRrvumVSc5oqHvNenfOH6w
NnnOQJhp7uv5U9JkJ5/X3sU/rwpoKUDVBswRKFpQcSrRSD/JPkooXqgBguu/FZHp1YG+7cM/aX4D
XMr1Pbs0i3zVQP8EOOEPCpZeL0OQPsSWJ6NPc5oP1V6u4rUiKk/xXx50jOnMiOBUGw0sCDX0Tj3d
6FxFuymg0kAstH6p2zy+H60X0/8zSeXKmV+IpGAW94UJfWUkM8UiSY77uElmnIEh9wo1PvgQdYMm
Bqv3HYcJkc0Q9ts6iJxVDPLC0+LStHBhWVnRWlSqLa9GGXNMnu5H6NXtRgeKUH68zR36x2pBHNBv
SOFKxuP1Nf3/DBxpZAADMG7RDxEdIgBpyOdbyTuWD18xEE23mrrLZ9xmM5KdthYET82sr+ymBWIE
ZKkUQEJ1MAPiphayLqZRtnWU4/KAfMzDIwiKgHX+JLYJ1RvJHlGRhMidG7D3meE/kcLe1g/OdLQc
YK2glgiI++b6VCydpvPvEc5vXGVaH/DvMZ+MAfSfga2aLqTW8VR501f5cPjoxH2ugyQbHPUAZCDO
vXSDQQT4mUlbHCYKnYUID6LI2Fby6+Bbm7oObVpvfB3OSqF2DZXdcWKjdkvGGc87o7GnyJG7P3K9
ISlyR6C7bLZkjbaA77ufXwhKZPTlQpRC5tfGmdOkipYEZjhbXm6ad6EUBqyug4frc/7zWsce0OB9
wdUPaLCoUFkoadsMEy4DC9TSTSVhoA9N0bMKb9tVouPFBUZlkddo0A1JhJAJDf8FhQINDlqj2Ymy
x4swAKCW0oI1as5i9HNr0klOtpE0MkkdbWpui3JGy1TiNpQwnT4G01o/8cLli64zzQItEppBAWO9
nGU9rUOdRD6uQ8DcjKOPxJoC5YumXTlua3aEa7dT62auZARQUqffNlG+Q5vgQcfTLV7p21gzxFfh
bNtEdQj62RqGIJttWKzNtmFor2FtFvfm2awJgWekFFlpNbhrzT75TcMEGB/os1zfm4sX+tnSGEI1
WseTBST5GMns2z5Qdvo2wL55+iSxE3R3E9lct7dA04DDQNGEgD8QEor4IYPEcqpMme8lTPolA/gY
Po4OB2c8ggK9RZaNbE0whN2Qg9eDqOa69aWTCMY63tUEdXuo+14uW6qPOsfp+R4xQpYj9kPXqJa/
yA2wyv1Km9hSIHFuS/C06J9XpD7LEY4NW6K/V9l9ZayYWDrrnP+OIN4DnkAEzkeNn/qohPheOAJ8
51ixwrrx6Gt7RTuYayvHd5voKdGsAkuovMhoI7mcO7PK0Qw1N4CVZfINghMbnSuOFEpfJhLhNVVv
1OGzHlZeRCtGRcLGNmqj0pxK3+umHKhlpEWtYy3j5Qd27HaG6vNEgDFXw7Wgc9EuhA+RHwadOfqB
Lgfr40gUSV37ABDph7bEAWfzZPuK0xyMtffl4kY5syVckp2el1ksY2KD/G+ZPFL9TyX9m4AT9d1/
xiM44MxvAkmPMR7DBKz3oO5rF9pL4/QeJ7cgnywCg10/aQt5Azz7ziwKrljTWtCCqrBo+uOpb291
YFtkGqCachsUDyVyyqDYNZWbccg2tRruVszz0/Vjt4LvXgUPOIebCLu1yMxynjKYp6hEMcV0p+yj
VH5rwb1V/lKyndVqTNZYmhySSXPyf3HjQwr+f61/O92z62GeOQqkbH2gkRRWAWRkjGRHBieDBrC5
cuct3RJg28ffIKtAnCVs1bjW80QJ8OxDaQsKBuH2+kwungT0wHMJFxOEesL9MMERGJ0BNxYhmrNJ
2zhjZBC76P1t37vja1vYkHlaMbqQ+MHu4b8aLR6YEjFgaIbKomWmYPdErV2ASxT4KGk3zk4K0Si9
em3ppgztKHiP0Fm2iQu7ql46ZVUydHFuzz5D2MQyasyJOeAzkk6DhhPrzF9z6QbutDG2owOmOx/Y
E1D9VZgVaWUPLTl3ArUOJCt0yiO5SxfU0CgYiwjOfYp3bfIGbStgjFmZ1qxR7MJYY+pYKL2A+QcI
RLB0IBZGzu/SXhwSsMvLWGhAN+zRzJ56fV9Ztu6bdpHftG1ky2DpreXELVGLkUGs2f2L64w3uato
vwTpsghtzssplqUZzh5Nk7YSb6xyi9YUv3JU9YaWKzfLktc9NybEyVTtu8FQuLH5iXdw1beQCfs3
TvDciHo5pzSdpyCT4NoRbvh17STqe6qBjFt5ifzMVoZgl6HBmHXDvClzJx/TtXO05AaxeTCfMgRI
wL15+QF+pzVpmBHfi5G7THUbABwHPRBALSHhlh3bftOlH7S8zSPIGEUbIj3/997jzL54f4NLFJ2S
qelDDNNNGzw2x/Shsid5Uxr9LxmP/2i1F2PpzALegKMDrBYw28LCTnIcS71q4dwM5jZLPEP9nOuX
2j/KRbr19QGuiziQ21PajyqIXVBz3prWauaaWxHvH8S4CB1ATYEMgHDhqq3cluC8luA20Qky/Qq7
Pa1AOgbSwaAFteTYMwK+gEqLvaJQfl2f9YXeDF4TACEOxBZB9GMKd4JKh6qBT5e8+IarLY4bcGkj
3YIFgB6Gl2zpPnKlzFWHTW5Xu7V3y9KbgiLUQAIb7Qh49wpLEHZDUyeqLvFtb6aJE0abTH/o3eRk
oYHO9dW7lfEu5NNgEOSy6Aa0ILwn+MrRJ1mapKrkNUS220pyAXHpJijSN4z6W1L+la3B1lZP18Ii
X5gVXoFKpuglVk/yivTXqNypHUiNCQUykoHlYgMaS8StjVOHa8zxyxMM4Brwwwp4SMRkthJGoTaX
He58MOoqEUOfVDa7LQV6nLXHTgfr6hqLH9+wwoaGhBBEVwBP4tIjgiuLcNRGWsPkJIG7HNpYIXQ9
AuMI9on99dVcuPgoYjaQIYBM3gRb+6XPaotuMGMJl25f0D1FloJGxyyjO2pGtqK9EDCJXje4eFw4
NQ64SdAwoIlVzzIem2rSVbhpCWUQFJZAP4cGpdHcRzRDG9k99NZtiDW4SgEePAIKZ+DadGRwEFU7
sfqaB7/U4ElbiwCWYmiQeHJCXSBWOIHc5UyEgRGpWh5LXp9CqUpyjRz/3MQaHBfefErOmqnbBs1W
zQa3KtbgIPzQiCt+bl1YB0MJgq7pQskj/pyxpgG8yPDMklW9AaK0NSjm4qqDQUJHvQRodbHKH6W1
CuGYEtYgBRrG2NZZt5u0CGEGOhTSErpIymoefuGuQAsbiANQWeAJM+Hplbed1GE9JeA9oKCnqp2T
n6x2U/in3C8Z2iRAZYu8WQgG1eKoVqc8OxbjyhW5OHCTk2OaaACBotXlImvJkHZSlEveaG5p1W5I
FTkEJWOc5lr7A7Guld2+EPiAiAOylqDihEiPLoQEjQn+7xEZH2g3m7JjlSjgRJKSOz0p1ghUFv2U
gsmFWDnOMdJMl2NrR9kPkqCBLeQqbOzlnRTK474H/MqhaXEbWOjZT9LCOAxFONmhYq5dxIuzi1oH
ni4o4KJAdvkF0hSmUxfKkudj51opsgYhSlbHDowxcfsWpi8rrmTpJoI1BUpD6G5F2fPS3mwN0+hn
WM0mO/px4jR/ddM2WuMExQdiJAzPb3mt2rh0UM9tCiuagD6q0xTYzGpmziUr3Q69HOmHb18f3NJc
QiqaE0qjYKyLYxvqvm8lw5K82vTf8qrYlCkoM0F9lL6jeUNvg5WS7ZI9FMNRecfbE5ed8PQsEkXt
sgRr1xE7bqOtdGq2SqfacvU4ZrvrY1vyBOe2hH2SRJHsF3yfDOPMog6I+zV3unSBnlsQznmVtyRv
y0nynsNWdU27iSRXAlj0+jj4WotOG2AJ3BZIcCJTJ5w4szZbJbMQepmVeTvSXTA+Un9fVuCfVypc
IG54f93g4rCAQuP87yiwfUMtz1Idhl7EDQctePkMSSrJslsfQjCavJXX5H+WHBcK6mi9QJpDgwLa
5dGqOqVU8wxBXmk8D+ZNTl7DtU7IxRv33IZwlKoUu7FG4tbzwV/tu83zTHcksTGFOSNOpH1ZX3St
JLcyLiJs85G2qT/3sGmpf9PuL7VOZf92fZEWHfHZuEQ3aGoSEikmtrcGHySnRwUEyJon+zvki+uv
4GWu15hVlw4UWmYBHAaeDD2lQkhuVUMbdVQOTiQdZGfWjInNeb7GiLFUV0b8C0y7gYQBtGKFGzyL
fDWoyxLgHKdioY0KI+jJiFu6b08leC7l3ZrFpf1+bpD//Gy/V41f+ooGSEuVW+Bndnvro68VsLtb
KwdrcWjgewEuGFl3YIKEGaRl2FIamSjVWp2ToMsqmn9XB3Q95ANA9OUhqW9DazPjkpkUZOD9GzN+
y+aHlZ2zdLmcf4Vw6owitGYpJIBgZV8daBoO7WttPeH5Acz7yECHLkM3xBkLb4xsX73Bl0jdzZys
IV6Xpp2TIELlx1QBUBQOZiqDV3xQR98DixArE8BA49tqtliftCsedCkRhiTUP6bEa8cMZpqldAbE
BfqiFFRkwCUccjPeoY31NFg90lEPSQ4mcarcGvpD3a1gbJZODgQiONcP120SH7NNXDZGnuP908i3
kxSCSmLFGywsKQ4mR5lxjBku2Mst3JukIHTOg1NjgW4sCuAQcOcl72GFJ12zGgQuLJ2FZxyaXcEB
j8BeMJeWShN0Whqesr/6Ac3WJ5BkHDI3uR0f0Ezh/wpAWBujM3hzfefyHXFxE0LilOtsADgkgypL
rAAEUxprVU/CE+jgR83hqAO9gR4IM6KbkmyqYSVaWbH37YLPHcM050NbwJ4S5ZCyfA/VlEnTyWqe
oYDo1Pmhju+uj/DHOnIRVyT3MD7LAFxdOJqd0gbF4OvBqW9St8r1XT1s0+S+svQnX3Ku2/qxiNwW
cENARXE2MLE7KavK/2cLKCxAZbYVaMdaIm1XMSNrhgSHTsesC+KEBqfOv6sGDTyXUCrOVFatERIs
GsJzCxuS45BF4miKDFWNF0NwGnvNidEjRPW7eLb2hfpxfep+OhQ+dzgCOu4nyPwZ/MCf7Yw0lkG9
O4ThCQRN9QDZyXhykORw9Kw4jFp0TFNg28BFgFYe7BG5eF8d69LePP8CYVI5C0DRjUl4Av5i9JO9
1B8aE2KAeuYkDbQH08xRgq/rw16aX646qeCJieqFWDgiWtmkmpWFJxmPS7BK6APIo/z9am1z2Q4B
uT4AezgL/Odns9s3aLo2xjI86elODr448QrIK8L/mvoXi4jn+T9mBC8WV2iVNVuY6YPJLSOo6SVg
Rksau6nAw7K2OX8GbNwchxsDqoBUtnjeygqa0HiFwVw72Qp82FscDcwPvYD2rvE0Sa9JrKyc8Z8w
OW4UKnpcknQBQZpPU9WmEzw12MK20m64j2/Cfdh42tZcK61x3yR6Z2pSpOi5MAgy5JerVpVtP4bK
EIJtGE0qNwEOwq0fPUnqNlzbiBZ/8/ywxfcGOE44JFdYukAyaD+1fXg6vr4T1rink8JOFvuz2Zz2
G/R+nTYn9uA+QIKBPTzEzubrEUSHNsJJ5/HLvXt8v/NevkBJyG7AqHPw7DfPvZttL3T//L1/tvb3
x8neEdaxA/hv33a/7v+AZf7e/nVvu4eVBVpy+DyP8r8DERx+WqDxj/CBBJ5+17J6p7N5LWHCJ/7a
ZHFXcnacEm2OtL4YYSOIEfuYnYlAL1gLCr6DqJ9mcDUjbgdAXGzhBUWiWSegIz0pRszM4nevRyxM
gL6bPqEOPeuRrWbjti9d5OWqYdfOtQ0GUVtOHmvzIYcAzyAVaAjTHGC+ttcdF3eG1z5N2JpogQHe
SqrhuA6QTvq9AsVYnF9wd+K5rMMziuk+UxrTKFbm8JSAsC9J0d2/ErEvGUDbKkRleYCHG/tyAbsh
0fuhsHCyUgOuvYKrCqe6cq5P0oLX5ZKfiAQguoMYVXi0mkUCeLtPEdQ9sDvDVleC8KX9cfH7xXyM
HyGf1/Lfj67TOcxA86+4pD2hYMDI7qskj1RxzOhZylJQfbNRd8qJJeVeVv6GaYqo4V9ARVExOx+y
ejmxfdsZFZ0wsX2f6SdaGspe84eVbvMlx48aBCoRGB84AizBStjnfYQiF67qJETzECgCdxCPjbV7
CGQnDK+utW76nxBlPq4zi0LKaCAaSRUfFudPwJHZI3UeP053iZ3Yjf0qoQcWzzzWHl5u3tzRdv9Q
+8B+77Rx5dT97L0UPkM4diAyaZNQ88OTltzIFFoVaMGckcjk9aYqNYENv9Wn2ElJx0hHj4oWbkdI
WShHif5plcI2po9SfQuDx2FEo+a2j53OAFVXGNnwEvBAK8H3wgV2MWvCMYuzYegDU8IGrcA9KDsx
oIQd2Dqs9KVIK/SQF+71E/c/nJ1Zb9zIkoV/EQHuyyvJqtJWlCVbctsvhFfu+85fPx81wIyKIoro
fuiL7mvAUZnMjIzlxDkbzv/C4CrOSbKgETOV/aHF9ym0fLcR7y0/dIVi5whuBIsYQo+cjhPMGGtW
O2Vo5CjsEqTixG9VDyQzdxUJPrnGzRSk0LRv2vzP9aW99StXLneJOJjMIeVl9GnlTVS9zuO6SKNH
pf5HMvHsUosediifZAGicN+6hZ7sYAnjrR69qILgdO2nWQYYNOxxM204T8a8JAa9lqYQwKPLO95E
tdgUAWsfDSmERnKCMjIr/zXDy3LU31lZnZ02F6e8RdrqsY+/q6dYO3Xha5sfoMy+vq9bXxIqCawx
xwJtzSpeiDpykrab4sd2ZsrLK4I7v88hzux/5lloW8ybOuQ9121u3Yv3Nlfxg6/7kZAJ2LSIHxl6
PaiHoDsXoeYgyvDvTYGwZTYPQUBGoZcb8y5U0aspIkMs4kepdfpFc/wAUrNSP/ntWdgtC226SU2m
jgGLFl1ZfbWwvu8liAparGXiQUDCsY+X3uDwRShPfiCdox7tVZR09SchPFZgLGomo6zoyxiz5cPg
Vf2fQVB+ZT/Vh6Zx6vEHCr9V9LWj0TgS/MTNbajfGPDetLex/D1W9+h3tvwHIEH2i6ib1GHlPyJ9
7mYhruLHaG5PNMIAsunZQybBVbnXwd+6RVDqSBw55uhBHl1+GL+NklSw0vhRjn5TYI73yvRb51qn
ZQtC8K1Mtvr7myqaNCvhU1gEpkI/38bzuUof0B6ywSQOLRIU7b/WnuQWUU5i2J7+NAHP6l2OjQZ2
L+SdHnOdkSGlt+P4jsLozu3Z3Ll3VlZvsUpGRE9oYOf02LKz1vxNpX5P7G9z+94ZWTk5Ni3XJauL
H8Xi75idNcuV8lfRvAn1xDaLb/He9PVWrAj18RucA9j/W3727p5KgzIRzrF1UuCGyUMqxrahwnyU
73HSbh3x94ZWC2tHrUFoEkOy8VnUmoNk8P4/RkZzzFX3uu/ZNEUbirhpKaGusYpMCY+RMDfcprZ2
5f7Z6mj0Co5Vv8bCn+umttJy+MAA7ymLpjjl78vrJELih2InuZIcaJ+yKb8xa9FetID8ZDok/uwq
GsTGjim8RNEejnvj22F74eEmJlgoQi9tq6k6pIKM7V55LsubHKEBXPqeQvjGbl5YWfkmPRgFi0p+
+NiZUmGXIE/1+EFBsHqc9edEvd3Z0OVHr8INiGxA9dPLZjhtLVI2yZGaUlmPHrtYFu/9JK1cMTUg
uS/z7hCIaXrQhmE+jVIFmW5p+PdGE8XnUDf8I6NVOW3OonidBjLP1uiinZO1cTsRSaL4j49e8quV
o0HeTfIJhQm/rODUQHRBWf13q2b2mDEKrviu1LTfkVP/cX1TtvbkjaqJx3uBka8/gYCeuTrymA5j
+SVJss85hHCKshfFbuU3EKEvjHMLtEtZl8k1uQna2EjSR8h5phPU+pXdzTGao4EnACKQ24CAr7BR
PeqIPMs95duNZSJ7yB36X6qt9SvYK7KSVVmfPtZw3Sejo3+bEay+vpUfu8j6oq34/0ZW71MyG4bQ
Wl36OEx2NUHzrgo2nKOVHf8oXLjDjuHhusWN+4NBJmyZtYSecV1NicU88n3mYR7r2kwOHBbx3JiS
BWQuD/8xpKb6FKjZHrfo2ijlSdCHC9U24BMex5VbCnXRzyJoLx4HuQfHezICTwOEVunGKVZ2qiYf
auiLMcZXIGximH6Bll76IUUI9blVMBaI38oO7mtJsOUSRXvYbcxHy3B76VuHQFUm2r4hOYm+05Rb
n5vFvobyhw4pkCpTvLm0P+q+Nea1nz4qfmpTzR6BiSTafzGysK/wGSF3X4M3MpofVgJi/LHWGlvX
vo51awu7gqubS3lnZfVKBjNyFmISZY8T/ZuB/SsW7g6Iu6+fyQ9J3bJl/AP0fEk++HyrLVOHJh5a
KX1MEunYmIgNhvkLA06qfyPdGdJJ1PJbKTOPqtCiFNLAeIcU9d5VXKcjbz8C1kNwhQuD6BoNLkm1
0HcmWwqC0XRb34Vly2kd0O+2cPf59++/2eMAsuP60rduxqJsQHi6UE6sO8i0VYPMTDksRRs+wzRH
oZPz6R+l9FCIe4ifzauxqOeQN1O85zm73GcjkUNRqZclzih1lG5PeEXRb2mSpxQlmmS8jazRrshJ
ZiQWyvBvBs/xf1ixTNq8MJcA1Vr9BsRY/KpGE+dR5A1xzIFnNSA8OkwGs8d+2fh2WozRzXWjH6aE
+LioaZD4UdVnsnjdJIEJYvYHE6sabCyC/72Yb+Sx+JbKjjXA7QHr/+DC6KlYP0Utc+2pRTWDFrei
7VRMPnzvpY0O+GmRhDTJsZY/fxfgil3hpyFY1SdTEcSD6IuOjmKoM09zQIFKgwizyJrT9cUvt/R9
DAOZMyEZ6FVea0o1b3O272wKWiiMiWJFT0U7hW4TyhK4enneeVg+Hq7FDNx7vJcKtB9rGI9aL4Rc
KmYgbmmHP21ZOcokHfM2OuolNAXD16q9D6Medkwvqrw2bXd84odK8NtC3/2CtecF0aYNrRk96SlM
NakrTPd98qCp5Te6YV0v2bQX0zFDb+jXyFADc713XQnZmW638lnwbxivUfZ+05KGXWz+W9mBl5b4
zACdvTru5QzBfNbxwYdMKm6jIh5OSSpJd4rPgHYV1Io9x40EqFVq4fXW9HNSFq3bNpF8FFFG/aSG
5jKr27bD3dxKs20lfuoIJaKYIo+3W2bta6ipP4UOdfjKiuJDGFIMu36A1pH9QlDD76e/iNPQ5PWX
RQy2Sic9bc+d5HeHXBV1t+cFOsVjjGwEGrK31+19uK1vBgGE4YYZReLcXN4SbQ5DQWir9hzSvsqz
Z7N9lomO+vq5r0fb6L/Xg3Qr5MPJ/9rcDuF9p/3Efc2hsfMwvdWF3n+95YfAAwIZh0QvDd9x+UMC
q8/NoWjaM9Iet4F01w5fkf1B+bsKnSCIDmoFpZ9/b/Vocwvoq/SfgvDgf0q7n4HWH8vgnKv6TVF/
Y/Yw5P8ImOPpm8fpVRek07BH+PlhYP7t16L9yY8hU4FL6PLXjhE1uzYd2zMlnbuxsK1OhTrZsKcU
kcX2S5B0aOv+0Rk6oTx8p+TzoWk1F+2NTL8dyrusXkjWvbDRnBxWWc36rE3jwmm6A395y3jXu8qs
whtAi8B+rYEj1nUL42vanVMjK2e7HrTyKZcWUV55DjswVIEYqW5a66lld4ER3stTGvl2NSLqLkZ0
uk1GZqEtVGs5+lKVwKhtvVPNu7jyx/zQZbXkxUnHjGflxzmoKMHMfs1xAHy9DLr4V1VpQwBPdl2e
RxKK72FSixRv5ToeXTVvzfmYK4kCQmDO9sjY1jHG8oVU6l289szkMEN5+YVUNYJ2SqPq2MBeWvqR
q/V/c+l7G06QiTyYe5MS69fmzRxcKiozmszlvrnsd55fmqdODwzMAdfyK06qe7T51tdv64c1wXHO
Q8h4HqheHMUqSNSlESrqsBDOQeSfs9Tn9NV3hjbfJ8JZTVpyJ1/6et3kB4eESTqKEtEntBAIZV1u
YzgHSk1HVzjr8R293tuhPY+kiJH6ct3O+uXkrVb4IMvKDJAOazE9qQv6PuHkeIljmzu+5eMaqAcx
E0Y8hlMlg79cQzdalaFPZELCXNupWd/U1R26UIe+nHaCn3UUvzzL7y2tGqRZOeR1k+qBN5uzIwuz
aAtD+1tozZ0+14fTtrKzcj9pU/UBnSLsqN0DgaZb5sG9FmSMAse/0nqvfbC8nBdeBAdHELmQ/RHd
wVZ1uYFTqSZGULKB5QPBzHn0XbhVtBdyg146Xj8HH4/4panlz9/do14plC7sMBWm/t3wrFQHvzsn
2XciPKKHncO9Z2wVMQhSYai0LdnGPLozERuBC98uM42harBgzWxDYnp9eRsf7v1OriuUetDNkLFh
Uc0+RwkdEtN3Z+gPGL4Ng7/XbW0c+wtbq8PY652gJqUVeCLAjGhw1P4hJ9OY9J3EauPQX9hZHcYx
aoxeTbEzF99AB8B8LR+lcudcfCjfcLUurKwcEbH0CKcCVgbha6SbX3s/e819+V7+kj5VqisE0bOc
MwOnzR0KiDtz6R+906XxleOdi9JSasnnVBov1vBnyv5lrvK2uAX4y2gfkesbZeO7U68Xvj9ksxB4
qQV1wyhp0edOlwcnkOry2Fdl4VXduFdF3vpukAqAagBuCW/pyi32mTBPQ9SG3pCKgx2DbL/LjCnn
SRb3TG05EMonS3BHBYVu1+Wt1vU6IiloQq9Vq1g4wE1BNFs0GbhfkqlPaZMFNfySVTGeqrnqDr4Y
9HscghvXYcmWEHBm8E1l9P7yN2QpriWYosQLhiH6R4ks8PqdPxyksRWcqaybnUboh6IqHxV5Xgv4
HlM/9B5Wiy6M1JpHq028sUd2T/bhfqS0iT5iUA+HZE5Ose87nR55MqRr16/+tm1AdUx5ECmAOrpc
bNVMqjZrUuLBb5y+xlYhnialQv3NUhJnBP0NV4QkHCpL+KeVhsGtqiLYeQs3nCthPNVIquYomax7
c61RxrIwKolXWH2VHcd51j43fQ0OyLTCojqGuiqmjpJXeeT6URLuTfBs2eeZREOEn8Fk5ep7t4af
C3o+x544KWi2xVV60rqmfxHlgCEU8vN7MRTak6Fn8t6YzcZRY/iFnu4ScUOotbpZ1SxOUtJ1GRzx
UvBYwOB2strad/PCPPZ1pZ6uf+0tc2S9XC64DSAgXx20Ke7kxqir3AvmHDYy0tki65wKV8x80Z4+
64cKIseaGUq0SPk+yzjlsu/vfFXei2Y9hHPhya3pGkFnD6l+60fRTSKfs2B2oBUaBNPuJN3JJOFR
pdfcZMp9Z+w9CRsfGOkMposWiRNypNUuJ03YhqpelV5Fhak0IBUIi5OVmHdlPXZOHHfPshAdrm/1
h7Yfq39jsYD9ZaF4X1cR46Uy0Mhd5dWFedMHP4Tqqcq+Gv6jhawviAEtbm+i6XMg77Hwb3hr8PAG
9W6ZLw0L6uW2m1PB2LmUV56k5n9bIzjE2sBkaZzuPLRbdkBSLB0LuJIA3FzaGRI/6X3TKr0kwUOq
aabb+qufavqOneXvWcWUVBsWThCuiMJo7qWdmIYzWrNF5U1NdMhqJsmpy2lDdFTTL4q2Ey9vvN9o
S0BxiEIWDQNjuUHvzmwQdb7APDWlsCArniQhz08BDJg7gdDWkij/WcvNZyJyncMUoNx9w4pqr1Qc
GJhvzEk6VXFw7puXQdxDCG7cQ07gIrPNc7o846s1cVAFa7CQzUOHvWtsgbH4u6kjB2wftVN20Mvv
/vyQI/2aGd9ja+84flwr2SAkCLSYlquwHp8QxaGYdCUuvbRnhjr4LioBNchbHgPXihT7+q37+Pku
ja1esy4phCkpk9LLW5RfaiD+e8RDH+b6GEhauFB5MSHh5QuuTAh11GZGbyYe8nDH4k66h2fpj3bT
OAWQS5DnvY3ydrXXrVu+0eUlWKzSj1CZoCP3XXnuxNQHBC2wKonpYYRCKmHoK278h8won67v4cd7
fWlqFT93iFouSoQJ5HlNHLmm8Zyke2imPRurMFmoY6GGUjRlGDJnpr4voxRO/8x09aJtX6+vZ+MA
Xmzd6oPRyhmyUrQSLwsqey5uq5QDaN6LSuHM5g4H1p6t1VWj3K7lkcFnEp8K/aiNr+1PxHadNNsb
qNzIci6/0vJL3jkqDWhFGWdYYrKxmJ0RPhcrpb44KeHnMKzdUvicxQ8DTewAiNog7QVNmyvlVQVi
CthSUVZf0Gr9LqT5wIEccicP6q9xMxzFKbTTgKS/eLn+DT+mBZSzeM04d5QXGBK9XG1rTLM+iknq
pRX6n+euPKmJ22o3QnL2mydV/H3d3Obuvre3yveNVC6mTMMeNKe2eMjdx+dfpT0fMhiXdkwtyfX6
Zr8zpa6CE3luUqtOGCJrg4NY3Gfh37FFznVyILlmNpqRzta2KA+XY79jeusTUiQEF7d8QKbbLjc1
qSdTmRUQ+PUouJEdqJ5pUvPMfyV7s/+bTvO9qdW9CJPKUOsCU+P8dWYiQEKNV+6PfoE2/E2RTCfF
cIN5gNG4hJmnciL/qDej3aDWfH27P6gYLu77/S9Z3ZvQV+dO0ws8z23lDYfeheKxdYdD95w/AtH6
FpyHT+0BXnHk/JLSdvLRAcV//UdsnuZ3G786zcj7VAEKvqmnBv/wfsz/wPAG3VT3Jfsl5jsFiT1b
q5Psp0Rng1mmnhGc8rBkmAQ4y7Gq7Ow3HLNav8dm8rFPtGzwMhYE0oPZsDV72EKt4ktGl3qzcJyP
DfMHws8MrGA230jzs9D9Vu76+Rzp6Pxm7lwfpu6o75UhN7JaPBK5JGAobSlKrypaDULyU6yzw1kF
b81pvM/+YQg1o1/xex7tYK+mv20P94TyFF6K23R5lWpBSDKjTTPkKWpFskn2x8DOY2QknCDupaXQ
ZFQtXbKu+JvR9UCBSxRB8Va1Uf2H547JE8LGJaX+MFDZxOPYihUHXFObo5jdyNzpKb3PiscxHXcO
8tYz/t7W6jJVYkwrA2/n0SwKmpdU+CRYO42p5S6s3SO1BtABS9TBJ73c2UTRy65r8MRWMrhoj1N+
cEMTqjSY2cZvZrxXgNqyB1kq+wcFHzSWq0BLb0V1zvsq9fz5HCyym390/Tbo7yf9+2DdXPcDm88M
ch8G1OoK0PR1YhqFkVlMooCx5nWK7Qwtb+jL4n6E1lqyRWBnge4IlXaQ51/TXqlya6WQLCr0/ODz
pix+ubOFUudR2CeZJ4iQn2fhWQiOmYGcZJc4gnlASfv6arfsLckikAfCBm2N5akDRYlGaWSIOhLv
NOEebI/j+8+B6ho5vDMdrD3XDW65PtiHlnvA1qI/crlANe3FqsvUjEe81GO79Z/+TCH//ho0XwJl
D0OztTxzEebg7JA/rkdiR6Ob4UuxMvyebwcQ9ugBNB+5o0VUOvLPRejvpKofoBV8O+qfaM/DUcko
5nqIz0gD8FGNkHvzDLyCAmVXKN5UvSjdfat86a3hKTX986DYpaYcmFlx5IeAZjjownLuGXzW3Dn6
JUR33dfr+/4GWVrdWeY5mD8CAbtwOKzurBWUsx/4aeGZeXwb9dp93VY/Fav8rQF+hlRy4MBpzLKr
jXiqBNmpSURDOwgJXyW1OPq17oj1/EmIT9S4d37bRtCjGmCtKATBgcVFvzwUil4Pij4KhWfof0Z/
epzl2DbRpyhmNxCec+hY6id9TtyuD+3Rv1HNzhGoPgv97ewj+EH9+/oPWuyt9wplJbqmGkhM9uvy
98RZrfrCEGSeb/qOpjIaqxr5ORpi2S2Dz9dtba79na2Vu677XNT9WV1iAVfoTjRCnYqNb1I3M/Z4
rffWtbp8WRClJuVMngYlPCgMAsufBbE95sNOtrr19HL8GXgDHkgRdT3YE1MzMgsLN1YPyO8kagmQ
okDvEl6dRHS6RHTDVDnOjNoZ2d6c/8b7h20UQAFI0i5YdwpgT5jirI8yL+hqp4iM22SqX6xdVrAP
MK7lppsiXWnqNxYcWitXLSW9YDR+k3kKQPa6GQ9iNDx0wefO+JkGltvq9qyr7uBHN0Ez/FDVl3RX
WnC5s+tzCnOcuGC/GUs2VslC1dXKPPs57k1XU0c2CxQPLf3P9QO69SDSOF4YpMH26MBRLm8DQJkk
1GoWGuV/zTS4zcLsoI367ykf7zSwrkZkOFqQP2iDdjZFt+lG9/ov2Dq2PIg8isAB1Q9UtHLZa2qV
VhnTdlhrweogsBQwM9QE047/3jo8nFnoGpZhYVpNl2uVc4WPNbQLuEeUbLOzBDiWLfkg+dNeKX7T
1NsrgX405aN1OMx0is5Q6GIqP4wB6rNT0zxEFA123Ou2oeULIikMy+xqTWSyVRsZA99PUWFKfokG
sMnJTr9sywhDOwA2GcCHCnOVMStM72WFRSAhwDl66A3591AXoq23+h56a+vQ002WKXODgQa9fvmJ
/KwoxdIngqiFgWLRUxGNOxu2EaNoy61mEF9EC20tZaz1vWmNVZF79dwX/l02tvRhfJo3p1KYWv82
FBRyZcGfrNgV6CCeeKjE7HD90G9sKJVo2hUIXS1NwNWtg8V6qsO2z0FoPasmVc3OtpAqvm5kKyqA
CJK2tQR2z6J0dLmZWZGGpk770Isy96t16O0/kGg7n7yXrwdm/+3XzoZKYud13ap9vze6rq5YpZmp
cYbRpKld+PDRIBnRR5qK5lDHt63ljD1cZAdfvSmT1zq6EyAsvr7ujbgQShaZLBR4sSyuN7cvUiaZ
lCT3QLTpRyMK/UPNqA6kz0ximUp5rHWk22al3Cu8b70aAKQY4lwGgoBZry5jFo2FHPI/Hi9X+aMS
2+FWL0bVQRdhuI1aczlRUnwqp2hkTLrSncECSRBJcfbEhKHgpEreHP/9ZtBnNThleD5+2OUZGFFt
TEuURbxKSMz7urCkQ0NcdCeXlXgXVFZwqIdycjU1FJ+vW9464wwNKYtyEX1mefnzd/VSMZx6WKjz
0hO0+eiX/U0eO1Mlnq5b2Yiw6BotmCs2nOxx5ZpEK5zHdi4Kr/MPVfVD7m++Dtrf3XLolhkmBUAR
4mgpsqy+LF3bsSnEmm0sE75iGhM6juLtMCuPRT9rLkWIvaH3DUdFD4koZ0lvcBWr2ztn4ZjlSVGi
h6TcSTlj1BB7pca5UCRXS2/6k4imz/XN3Lq8722ukZl5qbQQDdG3bYfPZnCOxO+9+dyl4m1GVS5V
HlVEpBv50wwwNcu/1EFxKvfq7BsvwNI6W+aG4E/nCbg8NpbkCzVzwyV51ewI4/em2ItfZf6GVWCF
SAiEAjSoiTfWb4wIpCbJq4HmdHIjxQcRVH5J0njo+9chfZWmzg7SL2ly2NMC3Yh0gI4TC1C1wvev
pyj7SR99XyF77FK5OWRq+0NBJsVJjEi0s9Is3esfc+v8wGqzjJxRaSbqudxIUUiKLpumgsCqmytb
j8TSDuDsfZJ6+j+9dVslOrpGfVwhiCyIO7HWhhMmaCWuAwcPU/h6/qygsG3EkUAT0gIc3oQOuklJ
eqyVm0HIF1e8M2KwcWyYZCYOYqIEvdE1rkPxp6RXypo+ZPdV6lo73lPW2lgQ1VVpmdJnuAMg2OV2
xilglB60mRcran0TTBCsF9o4fWqUNPGsQgY1JcgBjOSBsdPi2nCkS6UKIUSTTuSHOYBBGYfGrOfS
gyqPepXVPvTddBPP/6GVi69hChO8Cpiz9YADaPpOGqaEtv88OmGg24FyuH4kt7INYBLAVWkpLd3p
1WsEmUZWyBYQjSAX7kycTD+3TmW4pl/bQV88h0YDa4/Ru0Nl2n6bHttsT6h+66DIZHcogUsgj9Zz
u5OuBkhkA9bwk4g22pem+3N9kXsGVjl/35gzM1hp5TX5/Sh+HQt/z0svR23lwAB8LxAf9pEgZ5Wc
aqUQKpnPh8rTY44A7S3kNqpbNDfykbEtqbLNvf7JxvNnEEoRTlEAAzm1spiHVRZHU1B52UJWHYpn
A7Z29VAoENnuBCxb28fY1DKkxUEh67i8Z9lcimZZNJVXGLV0KJpZdII02unRbK2H2EQCVKCS3q8P
gS4mctGUauWpZe10s+yKCFXoTWxDUPVERryTc2x4flJ44OeqbAB3W6Pc4bAczakvakSgaX4F453R
qScFD22HOwvb8hXsHYnTUmb+0IahqCyS1SS1l8RmdVCt6nFIuuImj3YO+dYGLmpjC2pnGQ1a3th3
wd2MSMDYdGpNcJceByH0pPLE7CJt/vJ5l8h840igekQKA8IKYIG0ulF6WYdJrKcN0njF62yNTh5X
O02PLRNEWUB24FSiVr4KtpJsmAZ6hGDHmh66EsOPD32X7rU6Ns6BSVjDKigsEXms3J/l4/9SCWCV
XJv3vRHbwgxFk565fXS67oQ2LBGsgpZh3O6t2XH5fQT6ranCDJ0HJYqrRr/b4lWEnnCXTPTjvoFF
W5RAgIpRplpDxWQhK3O1BwStz6L5OGrm8D2oKG9eX83HUAYrtDfB41CUwy9crkaM5HiQAkKZPOwf
1CHPYRBBW1IJWuvWj2FAGEezRCW4EQ5mO1mH69Y/7iWulpgUgDIOA1D2pXWGysuCF7PwmqFEQiaN
tSfVN1LXL0ZqZKMR7qx2A8i4+HbKqyA9qGiuA8VRhhw9VMvSU4YAOPAstNJDI8amnUqC8TA2efw4
N4QCZp0BU9YbX/9H70sknHJmyI7XF//xovNx8fj8Ig4Sn+Fy8ZGeDaHuk8VF0vQKf+KDIn5Dq6lr
Kscw9tzyRgKNNZiKIBimi0GYfGmtbZJwQNdmQTjKReY2TVl9w8Nog632qfw0FgW1bSGvoODJhUj9
B5orVX4YmJ8OnSGpYbhUeqFCLWw2yp1Xd+sULBPLwFpx4ZSfL39aY/WZEVVi6UH6MwVPbfxUR049
7MR6W9uN+BmwM/DZZLOr7Y7rQIv7zCfWaxr9ZgoK/6T5kXRIk1hzBT/6DCOVvGNzc2XUQ7nCQO/N
ddLXT2IeqzHhRFuHR1EQskUt8c6o4tKp9ObH9fP0MYxeiq907Im/CNSV1ReWslYrchljTTHZSz/E
gqARqdjJT+wusQ5UvHce3y3nQbgOewqZF4539eEKwmdiAJxuk3yWxe+ldAiNOyWAobFRf8f6no//
+AKzwHfmVl9w6BpLhPkKqEvcfkIq6WbUv4Eq2pM02zookE4t1LYmUxPrWrYaB2Vl5OQ7/PFpSINj
M07nsSc/kFNg9fHO6d80x3u/UB0z3biuqXWjEHXlxOk3E+kUhWDJZ6v7MyvmT3H6FcIrcv2UbLpA
0i28AMgWauWrgHMhHKxVVSq9+iFJ/naufKxNN/nVdKhaOdLLy3VzW9+Mpu7SZqGpC8D68m4nSSc0
faOWYD0ZrG5Ax0OsYU17JL5bFw0CNii1eMX4dKuzHwZ+ZRndROqBsmTeiKU7acG3cVY/C6r+en1J
G6gghosZWGfEgbEaRnsu1yQ1hh8KiYwx6rCoYt2EQ3EcZYfBx0hxZo0UrzzK06thfRYTFakygrfh
UTTOU3S8/lO2zg5ehZHsRWDyQ7E7b8dCSSuz8qrpIOteE9039RcjuNHEHUObz8d7S6tTk2ipX/ih
UVH5tXXD6Q6Fnf7SIpvx59sCNnDkMxt33mNR22iIstXQWVDrJC9DReFyq6N2TkrCh8qbUYKVKPrC
6Hib1sOt6Gt2akn0QseXuExf5nKvKrGB81u4xwkmlwYe1Y+Vu6kzuOnSeK68HoAfyQUTO3V1butv
maHaRXxOpWdN/iEyYN7690kByWsmfELhayfv2PjGy7Qa8RmFb4KF1c+Qo7SiR8TOZ8wwSsfMkQdu
quLuhEYbFxUnDpJgYRRcMBiXO40Ox5yGvlB5nWx4LYDBSL5Hr/XL9QO7fK/L/Bon987Kyh1MRTXL
EWNvXpymd7ruwBhqU3s5tPnOgd1cDmUINoyWNgHP5XKGoIg0Lapqz+y7g2imEHHIt60y/r6+nk0z
hi7qjN3D0bpOO4QuqEZ/Zj2poFiM6sqA2au0PYXUFnYc98Zju+QB/2dqOSfv8kJBRKcWOtjaC3sO
QHLW4sAJY+Fz1EJSW1mxnVTwJ/l7Tb3tFdKdNKCCoka22sioN/xa0eLaswhS05vol78HqN08E+AN
6aBABgrw4XJhml8QdlfhkvDGNhMWh4LoV42tQ1LsXKUtS/Rx0Ywjg8dpLmt9t4Vd1TTTFNe1F4Cs
iFLdVZI7hqCPVfvn+rHY8lsS46XQc5JU8cauIiOrQYp7DIbakwqpe0qKqT5K5TT/zDW5PdVlgciM
pN73kTEfZ1G+a6NiT0Fhy20s8M03gAPwoGUv3q01hmO1Zsax9iC4c/UMneXxSyAcI0E9Vt1/uGzv
ba2Opi5kfpe1PZft1Ot/zEej/3l9P7c+HP0upPfIUpkvXD3vQgHzoZ/MtZcnL0GK0st3sJm+9HLd
yuJ81s7p7ZFhbJMAej0EFqRaOTSKVHuw0hblSVG+Xf/7NwJ0ZmNBbMlQzsAsvfLkutUIepsQpEAh
lz2GrPNbJhR3Ysx/VWZkHtI2FW3UU//9rDotStoj4AuYo2Ntl2ch6Bth1AcGwdLuUFrftPDJbHaa
Elve6b2J1dWq+7TLQ00kPkjpeuRwW4l0Y/PpWbXagyh+SsWDXJ2u7+fWEV9KceRyBkX8dfGqa6i4
82eVxw3qtd7t1e+VZc9956h1sENhsHmj4eEmiCXdAQ6yuk9iH0RSb+q1V5fyDyESpWNvmIFTq1rl
MtEkHSUFZoMiC3K3CQC8delg/fj360XzGAAHeTKN59VPsLI+gBCJymDb3JWR9UAC8zmIopMUSI+t
vlO2Wz7Y+jIweUm9E50gjs7qysU0S+o+ilrEfVMEsjTYrFJf2nnTtu71eyMr1x80OcBZOWy9FvH1
IT7N1idhsMv5P/h9hOdpfdJdAqGyMiMw2Rn6XUnAbo3iWZYyJ5uMuya2VDcslNi9/pm2FmWBnNUX
jR6E7lfe0G9zpj6QcfY4BhXUJPDWt1I9uKlW3fh62+6Y2/hQdD2Xvtwb3mVd1Rdjg1526jde3bac
Pd2sHFpBCQi6cE95aysLoElvMQPNoUB5e535KH5ihXXXekZYlgxe/M1jgN1RoCruNM6W1zLZdDRn
Qb1JO1E5NnKWPw6hkR/DLDTBwZb9zpfdWDyNBghuFv4cUNErt1NF5tQYY9zwygE7C0xb6TtXV3Yc
zdblp0HD9PdSWSETWT/n8lh1YR12nn6yqjvfPETVfWs0NNZui6I4ykbEzb/918cIm3BUk6eTea0Z
OBvDiBkUTjsP4jGTHrOXFj/+/dGhriiSxiLqSJq1cii5n424maZ/Cyk77bmUFDvuROffL+S9ldV9
aNKgUuq57r1htsvptWvdQvo00Cm/bmbjKGjEjwu0lKycr3T5yMlj7KdtHg2eXvwewrtQcpT213UT
Gzf7jU4X6n0Qe+baJ8KFUoj0FgYvm89x9FICq/YT+WBB1Xzd0NtFWnlfyuGgbyjNLwnZKupuJnGE
fr0ZvC4Gfj+F5UNdfaUwDr+iMmRMRzJ0Q5lasW6KTHquDSguvvWB08kIEv0c9O+z/ljksV3xQWuV
OsWnNH/U+xc90p1oACXWJjd6XD1d/9Vb2wPsjzYSIoCIZ6x+dJTBiDH70uAZUezmlotEjd1oL5Ee
7ZzbbUMcWpibl0ruKpCaprRMdaMbvKbMTrDh9JXyHETFpylIkx1Ty6n58CFIh6GdpIILU/flqRpn
cRyTRBm86RTEt4Ounaiixvpg17vz3h/DQzT5uIca7CQ0NNfhTNSn4yjGcBDoPTgZ3ov2Pnb/h7Pz
2JHbaNfwFRFgDluSHWZGnFEYWWFDyJbMnIvx6s/D+RdHzW40IRuGbcCAqqtY4QtvSOJ/GuXfWvr3
/qfSr6aFgATmC+unovO8DXU1HNYXej/k4cbkTtzh0574wPVxxAcXfJVNaZMy6nYztEtjRl2xVqPz
VvUpormjjn2pov+p2SV7DYYe9lIoOQKv2D63abeYBH8p9ZHcFK4cd8CP7ZOcoIuYFd6Sy8/jy5Dl
O/HgjQWkKmSsTQu4gcSFl/sinKy8W2aSVkVvApQEvytOuXMJ3KjUAudY7VG1dRWvtFwmubPNLCHk
7JGR8fNFsbzKKl5MEee+06Agi1NZ62ctnSo1tjt/WgovRDJj5wjcmuoboBYaDE+gsznWfZ3XdiVT
SsEF/ZBJ5UEP/76/G9c/4fKQ0beFE0cRnL0PCvByMWmchEPcUeKq69otEq2gXzFQ6GrDoNYV4Ue2
/m+ogumUm5236fp4E8rTGFsnRnFja7IjDYZBnc9qn5MoPxsUVsw4iFbwWha90/RP96d5fW2BvUOz
Bc1R2p0UVC6nqeogoqHKDs8z4MaHWsMJQrXj1I+FmB8srZJ3PtyNybGcQBzBOBK6GJtoDauESimG
ivEqcQYz9qUOEf2RcBZy9Xl41DP9eH+C1zcYE/xtwM1OabO5iGq1GZ5LxzqrcLbixrdAVy3s0CxU
T7DJTvdH3Cwpjz0YOBJaEmokLK6yFEWPtHGyuypoUgUdUnMqH4wxtz1dSZenXBh7DevNrfY2HpVg
+DEKzz+8jstPiE2kbYRyVQcWDD+d5mlCgb+xvt+f1RbM9TYM6p1wN9eSL1i/y2EsvbNzGocMk8JN
wYbReEQZF7X3tK69xRq1f8ScZx+HEW1KZZ6tp1DRJ18tx/FxTsJiJxXc7KP11wAWAlWJ2RBRz7Y0
7NT0KxNV7QJJn7ujsiSfSyt9NQ3EV5yo0B+kEGmv+ytwY515bkEF0BFjnbcVi7LoIswftS7Q2MGQ
j6UYadx4JMxZ4p0ttMXyv02PF5AqMQYCvCObxdarQkOlWcWpKVYy64ifTwj2tofA6mSJRJCfmBna
pl3bfomrbLAPkoI5h1tpUvRPiPXq174bpA9ZP7e2W/RLi1gsltYayud51R5atL9gaZelHLswjOud
usu2GfX26/HO0lY3WN7bq5h05N2wGrsLWiWvRzeL0uYcWUvhV5WFG2E3jBL9iag8dr1ZnTJpkn8A
eRSqG/eNdJSaFOk7Weof0wR7aD1Ernqow3bnc24TqLdfufZRVlU0Kjbb75llSzzHpdUFFroeCF+k
7YdOigCHTfniRXbeHKWuzz3DjB3aPCZWf5gs7nzot1Pz2zPDj1iTZOoZbyxaUqvLU1XNIWqeFMOC
JcywbCzU0Ih8dVpWgnBoTeRZVdL9xfkO+2MM2LA/tmBDhVvOU/T3OIQaALNRNERmytC82MVseK1h
pI+IspQR/RJ7rslBJ2SA7Tg2y7+TeRqEVyJIT54wRNorOrqEWrIWLsshn/qwQy9skl//9Ogo4IbQ
4NOoYK7w5MtZtskym9k4i6BSlepQtp0CLZnUYTCc3TL3GmhvV5R3hfiYG5jux2ZF+2ZNUmWZsVAh
98MoV3E06FKcAJ3Q9qsoDD9PVgWEUornc6v1HAR1+YYXc7qzwdaBtj+E2wIBl1VAHBmqy0lHVZvU
ksH+qqzJwTIneQ3NPDuXY0KpJ8U7Nu3+7HF920wUpOG6rtbI+CJfjmh1utFm+iICc6lRwrYIu8Si
o+qPIvKBfTaegMKJh/vfdhMo/W9QcI4kByZKENs6RDJEuH6mighw5mw/0DZMkDUqK99q+vlANNid
eiXWT/E8x164mOV/GZ5wm3O88lO3yAgZCaWi7/ncZo0Ls24U4zfMFhQsM/SfWdEVD6YudV42tKpH
bXYPbbJtyK6zp51CrMaLuKLRN2mfIdPutkNpCEy5Sz7lZoclki6jV2tP5ilBUfGgTcl8mPqq9yKi
92MnGskjzPmoAfzxRKM2flWO0RdrEHvduU3o8/bbyNRBoQLZU6nPXm4HuZ+gZiljHUQRlQdbwOIY
dMsjO1HchsLdB5tG2vs6d7SdCPb6peSNpCAMrRbe25VyHb2keqA12AYD5n6T20YdZE9HMnv5FOoc
/J0tcB1wwQdCWJJCGEVtPsXlPBerj8cUHklQAYD4kOtwvnSzmz3bqGF3ZLWRfLm/5dc/cHOyoVlw
M77ZayAoejlgEqVxuiROG0hquhyldeNR+97rlt2c1lo8otZC3XZLfqZpMwJDi7qgn0Kz8IQyaG3m
UbaqpfdJmC9EelKojctOFnljWJrhyLWvwlOoyWxW00wWMIDr5NT5u2IAQwP8XUjo+ERiJ8W6sT8J
o4x1dwI3vDJJtmrFackmu6DBJE7khmeZ4mBiYtuD16qt6tSVe2oAN6JYghIqDDRhIKlRPLn8dPXY
ltnQ90PAzeR8iYz8y2Tm1aHOC8OPDQzjnEnLvYGw1c3wMfOoh9EYTXQDG8oh3JNevLGR8EOBpEwq
zX29ZU9OaVWHHTLUAXRe/WM8RcsxH7q9avyNG5rSINqcOCaDkNySvmsaDE2SqEOQ6cVL74THzJL9
WUKdaHmoWiTFLO111OOdCP3GPqJqBFMZhCervb2YJ2UpS2tsh6CN+sGNAeQoovgud/G50c/3z+ON
cBlqxKpbhi8Ub+1WA7GoyMK70BgCWRHJJy2UevNcSOngeKkI0xcz7cuPWWjXjhtr3NO+XHfgRkXb
FD+1SM+Oo1xZbsYz9hLVyfSe4ve3JuuUMzFu99BmkvJ+0LBovf+rby0QHp2UVDHnWekJl1sxAh/W
T3U0BgJWzGg4A6iT4Yc2NbVXt/np/mA3zhqVztUfg5h8LeddDlabo1a05fpOTe3gze1iuXme/xSR
+j0ehN/VgDJ1sRf33RoViSjoqPBIDDL+y1HT3uytvk7GoDWNT13xbmn+GfJTFhKHiIOBqcX9Sd7Y
6NxZa8ntjfG3TQrtMa2lSVRj0A3meYospEX/KtFlrbODo5Wn8meI49z9Ibftp/WRpVHx9t7RhKXs
dzlFe4bxk8n5GFiLjfZNMdsPQ25ie4JY7kno8nBCjLY6R8mc+YVhfyXOFAeFWqdbOPHJmO09HviN
bbU+glxz699X6HkF74soLboxwPopfUIfVZxmKtMnlYvhQcqXPQbPrfEQdAXUwfnjTVz3wG+gjqWf
FKnnmQ8UffErUPIuJ+9HpFVfiUXFn58Z0I1EM5TkVuDZZkMVwhEmdohT0Efpt4YSjrP8Wxvz58hs
dmDSb0JUm0ee2huYVJpQZPxbAcaURyiVnaQPZlOdX9HT/Nx36Te5GWpfTpflKVJzx49bzXqFp1J5
+di1L5h6ZQdLThLsoxMjLdy5Ln+ZvTk3cBac+lPHxI4hFVw3TkPVTatsOqGeoh5Hqg47J37br2Fn
8sbRpFuZBWQh2/ihqyTLbrtsDFLdSlEckPr8gdTB/hRF2jEbhvQcFaL9kCd2dI4tBJoVFdT5aJZk
uklhHetYm5C7NDVf0DU5tU3qHHvHEOdqKGf80xSBN50ZunJuf4yLVPJjpyfPgcnmFdxCflbnj8kw
gD4dxJ4Oxo2vgwc5vRab6Au8xRbDO8HnctpCjEGT4ekGsCj5lA5d9JrQczuM49AWbtxpn6EWz55Y
tPFYWvN0UOc29Yd+XA79DDx06gbxiIR2+GhzQXktDa6TY0TmqZyN0C3lBEM6rZEPaV/pOxv5+uXn
96/C3avIBnfWGkL/dmpaWc360DDGIFzqEPqqVKPShKXo/dvp+mwyCgEkjz7XIir4l6PYcMrlrOQu
0IUk/DJTlneRWo3H3JIH35p6dWdW1/c95XgALmuNkHBmyw9SzE7rliWeArMYVC+zrfEdAlaLq8fa
cLCyKvaFsCtsDow9GcZbI6M2RRUFGDn4sk1clw1oJIc1t1A31eEpUaPP6YJk6zgYKEDL6vxOCO1U
d9NePfv6yaHhoq0EYWo3KoTvyxU2i96U7LFdgkGciMB8FIKmD4bZPSrSaa69bk8FbS0aXN5K63jo
k7wVIg17/f+/7RuLptJcpskSjPV4UpPE1RQs+6IPjaJ7S7kn73FzdnRAsFEiROGVuxxt7tcFN/ol
QN2h91unAcfhSBon3XBcZbaeJQCU/tysVSfTXHZ2043dSyEdItKaXVNG3Mx1ojYDGJG1HdXjPD2k
cTC03+3/NAhZFlRvBKa2MD5Ra3lVzihmtor43imFn+TfR/NXjLvZ/bN448sxGwcJMgTywTVsAgWI
a5Yyyt0SQPeJ2xc5fTb6z3I2eyiE3R/pRpKz4jyZDKu/4nPVy88WT6FkyrkzB1FL7qKBNz4ksZ9m
XkcRQvfEFyFyt1UBRhr+ztDrOdvsz9X2G0g4u2blCV4OHYbVINRoWQI6rYNHmU6MHm+QfWS3GE/O
FDeuZCQU54y48GcLgaS4GZKd1GPbpVyfPvSRKIWZrAGx9ebey/W+nTqLX1GqvvYlfKXy4Zuu6tuu
B0L5/pRvfdffx9pE1lHXx3ajM1afLL6euwtVHeXRyGOPN2bny9645UiTKRNR2+Q8bCUeF2VSp6nS
5YC6yzsaAPZIXGfwbw3RP/FVrdudiPq6kkNdhbtthXizpFtwFbX3qcqaWQkSI3+QyBpeMZ5O3LqU
9sCa18vISFjMYNIKXINPd7lxzDquu24MlaBDylb9YDc/B/NRFnSz5mhnFW9NisuamiFRHa2cTcSq
tlprOXmiBvgciqeytWPMbyTt2NdC+nZ/c1w/87jN/O8ppM1w5cssGqW1ImPWgnQo6wPdnt6bFntv
QtcXJTgzausEfOuh37JCJqssC3mU1aAf9E8q3hty67gJnvdtvudwsn6Gy/PNUFwp8LTIsoADX34m
MgvTnBNLDVBRe6/JviK/w2TlGM3yCaGFU0vVBrb7Tknq+oOtkEVSO4qKoGrtzTOE7tOYOWLQkLAP
kTSlmSFhTzGgg7mzM25kc4y0quHyEBAKb6E1ZbtEeVowvdoUSmAM4vsgIPP1pVkfiyp6r+i4ujYS
4k2DhXNSpjSLy/UTu8vSvDSJ+EOBNC4ymhjAb+hxEtlQCbxcbkp9w6iFshbUWem2xS8t/Ov+Br1R
wH5rk6wxNEt8ZaNiG1FrL52i4c4op6mr9FqHqkmIarg+c3/Jndr+lTTJWPrkGeQ1mtHmIIlB0Amv
S6R+Ooy9mCQvVo0q9nI5RvfJ6UWxc5BudOuQtiWfWX2roOtseRJOM8V1OplaYNWd7uZZbp36rB2e
qshp/Bkih2cs7HpNCzH8bOy/e6mfd7bhjWOGyBhbkPbS2tLZXFGjkVn92PZ6kNo/tH6V0zqXTnEs
QnXn1r1xyNBDwtOUQ414wLacNYfYY6V9p6PDPwNtGXBQzS3JdNs6r06GXKeHupnyo5SL+DRM2q66
9/WtRbZAWRYdmjXu2qpsRVKdtsow6QGEpSe9StxUTt/PojtPcvIUZQgYaA968iNREvoIKHAbCp68
7wf83u5vzhvnHtgZYRnhDFSfLTjFCo2pp/KgB1zXMESUwsXU5Qki+ev9cW592NWHbE0eVrzmJl5y
5Ey0qVobgYMAttMtpxkTkHGI0KjfGenmjH4baXN9qklrV5FdGUHWtoDpviRF8tjJP+5P5/opJZ+E
cE0Hhh4Mke3lpdHWNU1kMRkBCuW4rY7T6OEU+hmhHTQFehhus9K3/+FTIeEC7NkAHHyFdNXLsOMd
sY1gGinvjrMF9MPO9WMtmj1fpBtfi94LnUYSW0iY25ZbHmtmxz/0IKrr96YDni6W3xntzwZt7fsL
eR1u6WuMgEAI5fmVMHy5kHOdxE6Fc26A6dKjZD3WWuLHMqryyt9a+6tUj/eHu1HUYDyKTmhA0idl
6MvxgNwNdS9mIyiMRe79gchBZcsr80npl6n1piZ2niLEeL/aRYmQuaApebKkEur+rDcoAo3KbDw3
ipPI7mDi4urlhrYaOkEHRIXLEPFPXS1icPhWPlauFC3yu9myatPVUiv5+/5sbmQhzIYInCkRg1N8
3swmVEw8wFUjwHFJbRLXCmc3l7JTDQnalr1UwURFfukByc/j5DLzna93IwtY72rqhYzOf2yLhbpG
9LUWdgIrSj29Cj+OORy37osWp8/iiyU/Fv3oCnHMY3UPw3fruaIiynckZuYG3zb/pyYDcIcyVKBO
P5LF8MANfs+69wjz0iqEda6lnqlONfTz0/1lv/F2kFVRAAZwTjy9RYMV2co9MBozCAegNuEUDYe4
ENK5HBwMIlS5OtitrWC7Uk/op9PtOtwf/8YNZ1IyJTRcAddAWy6/eoOKMfHVQCyKorEfTVXuGwCI
vSbRup3M620um2CUtwE5SCQmIJNtCwRhvBjaHBOtpUt6QLbWT51vTRK+ZEA2Q82b4w6+JrZ40XA0
29dIX2XGz3N5ro3nOvqVzycnTlwF2fGOIgrqqRRTjpZAo0J7uL8ot7bDWsWgTgmMGsWm9cr+rWwT
WlSPNDPXAl35FjaJ33TOTzqRvq2+W2sOfT0c20k7d9meIOgNLNbaYXwjHGMJwFJtRl4qyU4JnIho
o7OqRacwPPPVvtr15IU5sLB3cpOf9cw4WZrww/4cJ+IcltOxNeJzHpsf76/E9du0/hwiTV51ftRb
OPrbQiSwU4s4n024CofR9qXnZ3X+Uu1ZIdwchbNE/YNm13V11coWI0YONsCZufLqBRH+LG31A8kr
uQqoXyoh9h8/7atiMiDM1XKOO3yTpMxaatdhmKDY2S3jKezC2k9VtXCLYU7P9xfx+oyvulXE6jKy
aaSwmyiilWvTbIVuEkU4Xp1raNN03lhUz8ukHe2oJ+8ziS7E+/vDXj+8DKtBCFijX0745mjXsRGD
ZDPNQCpf5/Z9PP2TR9Rb917dm7P7bZjNu6FKZT7LkW0GWlodqfP/UsCraGX/ko7QRohEESv0R2mH
tbU3uc0J5eCWRU8IEPCuZufJCqxHe68lfmNbsoCo2ROzQnPYtpSGuG8by0TUtWnXwk1sRk/xVDcP
eV4Wvi3V4mDXaGfe/2rXF/L61f5/0M1XE/FiWnGGTOUAG9GnTUQ5fqi+Rk0oDvdHunHLMRTUDfJm
aoBX5eJShLMxZuzL0vmRYD1iOWduJk/N5XOpPmXt4xCf43pvv9yc4G+jqpc3XFMPBiB2RuUyBzRM
rDu40R4qZr0mL5+adWorX5kvxx2+WcVaMaU4KgyTzoavLOddy6rbk/j/P3+z6c1aB7E08OeT4rm5
eI2Uv8xwT9Znb5DNHlfztiulfj1Zk+K3lumGqfGu1v84FWCpwOPRo1WAwG8reZGTmgjSOVy+ThQd
OqqHXl+UP6n+Dcf7G+7mRyHaIMBk25GyXn75aKinRpViK0gNgJWmkjZeDVjjP4yCtuLabaT4AAn/
chS7kdtsVRIKxlKpHuxRoQFsE7/dn8t1roGULQ17Iv8VxqhtNlhmLgCNQ2EHpVygnV40spc7uY27
l9M9IrWzuGPV/J0jd7MTJt8aGMgoXdT1QXa2VQ2cSeZZkic7CMcF7zKzMI9wCgsMhZPlMKVWflaE
2p2MrKwO96e89YqjurWyy5AiIyQgNNqKFmnaCAJdGu3AqF8X+S9chI9FMp6XAk3G5PsEIjdTzroh
HQbjcVjrOjRIobu7qT67TledIRg92ghiJXLyaHUrqHG3z7y+2ptzj4fNW8hGbRVlvMuPHxV5WluJ
xLkXefoLCZf6tZfkkMAtbF50Sa88u9EynzKKfqrNhWIoRiGIccYekoWSb8daf2yU0XihDyp7barb
n1NnNMGCmo3fK9LfU7FkHxNZGnd27Y1XFE4I+pkkP6RBW9Pvuq91O5+5Fa1F8dLZ8OXSr4Yvsfyw
VP+I5r1ifLv/NW8cRiISQiCadZAztjjgOZmdeg5LFKUMqT8oufU9FIDq7g9yA9RALs5RX72mOSdb
SWGrGSrUYkMzyOcmqJxDYT1RyBf4mLjZ4kZOfFzmv83wV5nGbhG/RBCNQvEUmc8abTelHI+JPT51
pEOtm42H1n7t7XOjvqs6yKGHLKahOpjtTtz0ZoS12UQsCigSoIewArci55JOayPkVgzkRanY23kb
flLM1nlNhCkKb8o0+aT21lBgwKZzwHU1diKwweX8b68nMC8b+nzLEbmyBFhD3FTfwtZJItdSQxmp
bysvQTmPyEHFVqYKXy2QTIqNQvwzLcaCydmYJZqvZIv+TwqAI/ZVLSllryMO79AiDQcIe5Xo84Nk
oIzq13HaF+BM09Xap5yd70bTWbZrSEUTrH7UGYDeEBUBNTfQ7hC1uuQ0hOfukZgx/IgVovJVj7OQ
EkSnUr+ojEzpuctCyXL7XMlSD1lU55Tbo/4lWrR2dJ3JaD+LuJBTtx268kuOL4xwo66KSFoMp0cI
M6ozH+wmgI5QlSJPchIex66Yu96fR/TwHs3BIr9sW4q0B6OvzOSEopNZP3Si67/Lg6SoBwlFG/1k
GnPzvaIW/s2MhqI8skRh5Fl9uYxnrGQtzc0X1agP6KmWn+SeVtHOffvGmf19N0DYpSpHGxiUPu2M
LUqNLpomSVws2IKmi3DNLGpzN+xAK3uqmiqTm/VUUjUklCZXkmjR6rGTv7ck3IndeHHmp6qB7ysv
tnrUBiBvrjIo40+nzaO/iqLqdnqp25gV4gYmMCgs8KKvHMFNYJJ0liOWTqKwl8j1qVLQYFXqKfWd
agifklEVhzCW/zRQ/t+gAGMpHuEAbW0SHLlVErkaEjOYs3P/l13p/lIdlO4okj8tV6wjIWnM485T
BA9oM71WjmHUaTU5jaO5YWz+5TT9A3WhP8wu6IZzNZI3wZ1d+dSbGKJIar2WC5lykMSBNXw1RGds
PGnaHgXkqui1jsQVw3NCLgoTeBMN52UdLsMgjGBOf05d96KlzWkc3iVl4YrBeJls7SSXH0Tm/MjG
PZXK7ZvD2EDOAJmue4WZbsY2GmeRlpDIL5xXubH0SKfVLUvj0UpbV4HiqSDU1+8ETusXujxOl4Nu
9ooGXivLIQoGWvwjzj9LWN8lf5pDrRNj97OsaIfyH5sxcsfsMsCAZtA3qRuL1G/hlESYzOy8btto
g3GQeQJOShmEGsIWuNH3caiorWIHSlXap7yzIYqDHvegpSlHtReqH+Vm5CH90QGHsZevndnVR3tw
vmaW2j/NxagEc0iklLdIA8+G0ALJxJpREln6oA+o64dGaR5DJd5TMd6aJcLCRAeLjjDqdugssPcu
A6VkwRxR79IwSPLI1bKldGOp+DxE8lEO34X2qdGfnNby5FWhJJTejXN7KOsZkF3v1YVvSJ+sMTq0
keK2YEJSe+/3XVWjKf9SJkSXkZ8GZknd/D7RZpFMPT0MFOVXzEdMm6PSfcgOehP5pbzgi0MxTONt
U7p3Vbv3ZbfB0To6YD+MgNbCjbGF4KsCwx+ty8OggPLmVokku3Fo7kRgN+eI6Ca9g/UMXjkFSEps
1UgKE2eMzb+aBeAgVc/hLyn0NClIwu7ViMajESlHRIfxzd1De2/TSyaJ/YiGNRmVKcTINylMXKk0
fwhlA1sv3UgujjJE8g7Oyv1TsjfM5srWzDCO7GGWAjWZXWGcpPqngm3d/UGuahnrZFbuAi4IZLME
nZf7uctxjshCRwpaOzup4+AitmuOwA+Mb+2AMHjehZ5dCy+f850X94rNsA69OimRCEILgHN9OXSR
CgkCSho9hwq6fJYv6daZ0Q3zfagIpJNbd9GMv3Nt+CT14j0OrP+M6BsLnRBtelRLkwL2+yT37Pnj
/TW5Cr7ffhiwLgr4LA494ssfFlMiz8ymiJ6H7oD8CO4dnoYIUFMdc+PBgusOTSgqPxaYjOMTINB/
VKuPq4kQLmy+UpwVULl9+jmtDo7zsW+Paloe6umcpgN16NZL6ke703fM7K7fJNIFkkxeRdbySsEE
OFqqhWrNb5aOM3huRqL11SdIOqaWZ8ssXW1DpIIofX+1rt+ldeBVLoewgvb1drHiVDdgcEfPTqI+
j9bozohJYMp4yIr44U+HeuvzIsKmUuIHeHv5XXLFipQcq+HnJrRtX1jpsdOV5RCV3yF6HP94LGYE
xBfC5VoJ3vQocyoXSqEvOdZYwBLo752jMnyk17dyL3c23PW3Q0Xlt7E2JXVLzesGUhNW53O+MtjD
0a/m2XeQIjiWsf01lfTlGMtZ8hDJaXf+DxN1CNbAE9Oe2Qa+Tch2onKRP0vpOzk6mtW7vE18p9/r
Yt2I2ED0rsUyBdIGqL7NfUY1uy2cIi2eyc28PkLHt/1c6/9SeDgsdHrzwR3jU1NKvlFZO2Hp9bNk
4BnxRpdZc+qtzrdmT3noCMxx+WXiE6K+ylNhZNqH+yu5rTCR8KCiT84DUwbR4C0LqEFqw7YmHGSN
IUweJzp0HvDaGkDRpCZMTtY+F9QRcbJv23Bnu94ae9VL5vzh/0NHcnM0UMcqJwnD0xCxwBH7L73J
vFhCpwbJqkzVPtRa/fXPpwuYmLIWe2c1kLocslF6VXJ6DdNa3JWThT2rnaz0K+t8zDoBFfmv++Nd
Z2hgVui4QuDh/COyfzmerc5VqU1G8VwOEN8pe4xxJPl1NY3l+3aqUvXkZPbSnkEbZfbP+2Pf2kCr
3BVWsuxeKoiXY4u5ypuuW3CtLeARLrOge6rppf/no6wgVChGXAhQJi5HUfE2A5MkYzQuyoK7TVZe
nFqZd8qRN8InsCsAa+EqAjrnrbgcJipGuchEWDzTWXQtI/bECHVqOMtwCOJ4OkpGdBCmGxf2Jyns
g9zei2xuBNFwfwD3EqSuusPb3SpbtBgcY8beFZqGK5upODZW8SxbxQ/V6MMjokuxm1UW19EkQq/U
lx9WI85pK8/HEAuJUynyV8TBCi8jGXNXjKIXCbU/WFqhHxNar3/+8oCOoQRPog7ae8thbBY87jMk
dp6FIx0RhnqZeOG79n27q8h86y1A4J5jDKUNaOZmDzSykzmNvi5NezSVx+4UHZLxMYXVd8Cb9v5+
W2/cy5TSgGFhr/xg9GXAMVxuBLhUai/LQ/Gs9mH2F87BoY/L6PR+zB2dnWeoOzvv1gkmW+YMIx2k
oq54OZ7Va05pFpwiOf/lOJkL9qfgMR8fy2jPqfjNAfRqbsB3SdfIZa/0EkyUL0GrS6wjdn0fsgEB
GzVS5LMROcW7GL6+PwjobHIhtQenkLilUdH1wZulp9Rsq6OmFc47Iv3UA3CsedaYDH4etdKHIoog
2yudfZ4dYfldFxtPkdFkJ9q3L1FTSwc9LevTmGrRo6yNwPFFM/zS7XgmPa1yD7/NBplVrX2Y1Y5E
t7LsI1W9EOpkJnbe9luvAiU42O3cJ4Symw885OBZKSnizSgtvwj+X2M5dBUlO3KGPL2LvFkG0/sf
NhWt35VHg2Lntj5eSHaotlNbPqMU8NQqM0Y/7/S4DCzx7f5A17uJG4z7mFwTcir793I3ZUIkEtZA
WGwTNGEJXyi5L7g8ssV6KYbl9f5o1+eSRx2pVzhClHxQ/bkcLVzIKR2zLp8185/BOq8MoaJ12/Ff
PcqfwKp/xC39/ohvGPPLLcyQ6IcBfgAji43N5ZDRJJJRVjBDMWLcz4Asz6JyMylxfgrEkBa3gl5L
oqY5beVRc4BDMOLE9qLFU/VFzirjs4o40exaQ730rlWZWu/WcqY9LKJUv1V9WH9yYqP5EYEiGXy5
KCJokEZtfO9w9DzqADh3JnTrg0ENAHXzhlfZPm9DVDbg4sbyWRJwuGrZpR4OTm1+zezRM/p0T5X0
1icji6PXxxLy1+a6meKoy0i9KsAU5sMMNzuIyvmY4y8bh/LZ0TJonntes9cnjksTXChSbHhGcOYu
v9k8mHiJz1H5bCIZVjvH0vze2NUjsIQujg8OyfT9TXIjqmbAlXUOd2UFb26iartQEwuENpbssiTo
RaAP8LUAoP8YjXX4Gb6LPXiFltmfYtDmJjFaTjl0Girk4WJjAvN8//fcnD9iHhwQqF/QCy7nvyy5
Q52/KXlSsszTU7qEcTlgqDhkJS1Ep/oQ6ah7YYfr7Iy83mXb00JNlmwFS8c1Dr4cuadLIssZB9Se
dH8wJS/LTlos/3GazTIT6NOIYul4Vy5HCZUJh8BwLp9H5YyagpunHwdaPWO1eJY8wgvJDpQ1dgD5
19HnOijKGcgdAYXaFpxUJxtyeV64e0Z0SvQXsuOdyPPW4iFVuPIfYbZT27ycVlNGThg5q308IhEV
sV8W5Lut/1vnX1vR2gAMgAZuU+rYChWNmK18jvBAzuBYNNLHKfwUgkSKlo/39+F1aLMqJKBZtJIo
SOE3Ma6IpkabJ40l0/LDMugEuL2nlctBHbo9xcD1m293HngwVLhIH9dzuFm8ZG5FvBrSZ1L1FEaf
5PqzrLt6hI8Loc2P2f7eOXuqbre2BOg0NiEcQGw1NmNCO+5AQ2IQTiczPHaWsfgp4iDH+6t4ozpI
YRAxRI4UsgfE7JdTmwfohZraVc9KXOOuQtf4fVw2Xji/lmfM4P3aNtxsL4K4tRnhdXKEIZ/w3G6u
tEETmbWo8Kd166kuXnPjsZX3qhG37qnfx9i8DdRxyiEeMJDv0hnh2oelhgyPpjjycRqExp3deGvn
/z7a+mt+Q4Mik9taWhtha2bkhz5TvdKqXa3+K+3E2dD2rFZu7Q3gNYCFUInnbdgcZnns01QayO8M
A7BIKojzkGff68DdOGHw4xAPdghSgNNt5pRPSiOWMqufI7MsD91iaQ3Q9149zVORnEvkqXYW8ca0
mBPZMQRDuCtbSt7ipHld5n39jCVJfIzoe7uo/fyhXTT9HfpRwIfXvMEGxbA5WJNtJ+ls46eiT2r4
MvRINdm1ZPk7B+vGjli59JD4UcZhpM0wEqD2DKeC1VWFquz4Wk/xu0x+1duRBLd+n9N5Ftr8sP4b
Da6DhrpJjH0NDhRuVQxHSvl+GOs7ZbI3INnFTUaVkWoO9T5+FFT4zTcl7xyMjjk/D1Y/fcvnLEm9
OoXp7I+zXp1FoyWy19MWSH0tySR/SA3zpGtQ6HylLxrDxQre+pGBjfgh5hBnkKgRqssubDtvTmf9
A3JiLRyF1okPIXZD1kEX8Th5TQuLmeCzERAkEA3+KfWqHh0lyOSmR+Nz/JX2/0fame7GjSzb+okI
cB7+kjWoNBQlS/L0h7Bsi/M88+nvR23cs1WsQhE+p7vRLcBoBTMzMjMyYsVa5jDsEt3r2y95pjf9
TVVUsWKX8BfVttFbcrj1jW7OXGZezI/+qIOnKCDdXVm5+cg7myNSbKS7cfozsS45toreKgKdKLZU
DnpaHDwxJetd9+IhA9XoGFNjjHYYBLVs1xUcJJ0lzsKCfXhvIiqwwt9yHgBya8/dSEBuANaRNjk9
W1Bv4i0K6ubIMjV2niiHPG02irWXEgX6Wv8W8urdRLOXH0dPU++tBERnh/WHeZJdPC9BxC6JjsMs
kczWSPRjX/u7rNQl3imhE3h5uBLpnp3YsyGyBrOeJ5W3Ja9AWUZt1E2FfszNDDAMnDNJxQsitauG
pvvmvvdW9uiKQWOxRa3SUoB55fqRTg+7hc/TghO4LjaSptpG/Fewvq541hyTLDyLCx0ENpBzLttl
2Sk0jaDpRXYfwPBuy0mV3ymh+j619HXQTIB4Y5hP6ktd0rHQZUq+K/pe3wuz8s/1L7m0pqC2WVTO
QuwsXAq5bbVDNwswWSVtWmuvSluSdSvredkI0BcWlaB2GVoQoKU6pJL6sQHYWFPhpCbOub+yXdes
LF4FqUXKxvcyrNS3DUlNI9ur2koAeO4ouD6JcAqF5Dv48XQHQvAKt0OuKkePllF6AWXpxosPcJs5
SvJVCs0Vv/yoyJz6CTuN9hKqKPNuWCY+AhHFnkqL1CMhVOqAA55gph41cZuGT3L8OKo/RPmrSIpa
VDOnIW9VdeMOJesHX6V9KFm7MS8N/9PnLJ9Eje4Pil/zOYpyr3rQfOr3jfW1kXdDdNdnKzWW84gU
mBJBBzCCWe6C2T6dbHw/jgxNMJAAF/X7Ic4M2y+AQ3pEczvQptVRTn3uAq6Up04rRqdE9Xx3fX+c
RSJ8AxpMcJxQBYTQbpGYkZUgBhlqGMeE+5FK1yZOv/+7BSoA3MFg0aAAm+f8U8BozlRW1lSbx0IU
VCdms2/EpFhTh7mwcqQogJeSj4GjaXmk1nnd5ojdcqS2/U5Q/gIAvhfCB/WA8OWGZ/o/HytkRKig
ANwA6qYsOX26EOHWToiZNlO81WRS6Bl6rWqurynSnm96qnw8XPg3yFkwtKezhxBzIcmIGqAY3N1l
dRNSnw+fJM9a2YlnITDY/892lhtfrilUiNiJ+8k2YUKJw6+AkbfFmn72hUt+tgTkhOIDP32UdD75
Q4iLm91MRJRxKOzMtlZs0fcTuwWLvPESTzh0zeTdQEoMs5k3CLu2zTSOn8zcXnfMMx4FntMqMnq8
LzRlDsIXt6II0aRg+B6Ct6Ng98iupenXQN5mqfri0W5a7o1pUxaDG2nZczEML9QHZ8BrEpcrX3KW
3Zs7w7gs59CDQ3DZFKH7JYjYWraOvFGoJ0tZfSgTo78ZlSzeEnh3NJ960q5sfOPgjbJ0uD4Rl8zT
CA7zLyuikGY49bFAL4vIyjAv9BaUqn69KQzCwCwy0JK3DhNk43qGdq22Muyzh8MHroojkMTmjEBb
nH91lYtaBGvJsf1VxjYIFO9uUO10JeN0cXTM6f+3srg2QzZ/6M9WxCfR6R7b1y5yqJP8LdfqNPNW
XNxlwMT+a2g+aj85NkQ/jZpOGFJym1Th1+Tv9WU6ny6KAzyDSWAAsYXa5/T3R1zMtHto7VEdXS/8
rpGUDKe/ZnbwtJXH0/mUqeTnoLYB+gYZ0xJ4541CDINYNRwnCzpdoUVHZXAE7xsp1rJXyX0KDtzZ
K+HN+QmE0Rm5hd4dIvDLppaxV4Je8+XhKGlfwIsRfcDy/5jp40qwdmEaeQvPttAsgqNx/vNPy1S3
IrJYgTEcS7ovYfuxWzOjTR9ovvQsheVKQPVxiJx6hUpui0QnCU/q08tyO/RZXkypYjx2G07TH2Zp
DyZnuFOqdqvase7AS2Pvf7w+t9+qvXCb/ASF3+zDXTDYxd/hb/FU3GbO2svv3FX5KBwJWhTyfGdp
lcIX29rro/FIg9J9D6KjEBCmytao1i9NNblL+nlUKiVn77nBjCqB0uR4rGu61/vHIAC7n9kN3Nv/
Th0wv/c/G1vcYK1JAwbCLePRmALc0xHzamOJ/oOSpO+Z+quq7zuhuM+Lm1BY8ahLs0nQMXNozPC/
ZRuxKIhq58XNeAz0Q2gIhyy2dRBI/7z7wVL818hi909ZTg+xWI5Hsrd7Qw3tpB/v2ns/2E7C2rpd
2Iqgr/mHfNjc970I2Qb6Gi0jrqajEgF6DX8oteyI4puhrAQdFyJgeDOIAtAcAa0FTOR0L1YG+y7T
2+koVLRHGHvzu9jQz7bJifGhF99myUrcdg4YgVD7s8XFXRf3cgxHCBaNdtqZav6lfZwgY3PIR6Gd
POT3g1ncZIMtdyuWPx6Bi4NgZtcH6w/17vkjkV6cNhTlfjp+//4Q2ruHp7vc/umGtmvZqV3aof0w
bAjx7cApHX97iLfx/IMd7N7eSru2JZteqe3jl2/3L/l3x7S77Q/Pfg3s0Zbtas8Deh9syWvb4Ua2
n27Ybhtj87y1v+zv72/fn+4C+/3P+3WP/OhvvDaixc1aWeZg1D0j0uzcdnd3d91O3o5bAMSOtUMe
5Q6Yi2ttvXt9Y/2s72Hb1JzQbZ6cm96+Bfpu3yj2ymV/eX0/zfLiEo7iatB1f/4m18vSbVXsU1JZ
O3L7evyregKWV09f1kKM+ZcuJgJlI3VuaoVH4Cx+g3W+H0sJibgoIiceCtu4iFeu5I89t7QBGwV9
zMDyaBNZDIw2UzH2tFw8SnbuvCEqxN/o+jmJ/e31V2CL9lH9srK+F44BOgP/a3I+9z7dlGmodlNv
YVJVfuhOfJNsBKexU+fl++ywP+HhsOtd+l1hio/Ou3lUDuD1bH3bQtso7uDn0HObu0Xe/ejXOFUv
RCgnn7Y47KUxikND4tPERNlqQsGzD9X3sGpq4pRwW4/hUanhTVHFlWP44pwAS0bpSaHtY4mekqj6
S6NSiUejax+7/CZLD7X5Fqvtj+uTfz7ADxFHekHn4xEdgNO5B3ZZjVXkS0dYf+vm3io6Oy1Q/N6M
cudkkrI16j/XLV44jOllVhQkYTgjaa9abOd0UpNGinXpCDubOqV2VEuOHL33CRxe2Z3e3sZdf4Bm
+nHF7jyUU8+ee6jp0SELPVNkLjxb0VqTd7MmHbN7wbyZVImEPPIr42/Y9emAbbLnUs+2krG9bvc8
OJnNEv8AGKM4tyzNRUnLWd2a0jGqeXnEd7Hws0FjOXRDYSUDcp6bOLW0iDi7Qm6kaDBYyyay21+i
/yKLX7My3gS3Hsyc14d1eRnBwhENgVqig+3Uc8TOaOAxZ1z1uJ1ci0gBzhhPQ2o0kmAB9aDC+uNz
zV43e2mMzBcFakrHKs/qU6uhBfeapmby0TTo6bR2QfNoIJ3rOW34SxBXJvTSGHFRau+zIggcOYuT
qRLDeIrMXD6mdGD2/SasbZWmytLcptyk5YPQxXaCjNb1MZ7v/bnff2YtIjGqcIWfjrFoAn2cokQ+
luIDONM2rrfZ+OK3/Uo8eWEusTMPj4iIqvHicCu9RAlLvZKPQ1E7Zv4rQJMwCgvQdxz4lnaL7Mr1
gZ1JmpEBObG4WL0kG7pJM2pWL4/tOEH6I7ez7jvAGkFxyqHcd8JGrS30QQ2bTJ8tBBa9IpucH5vh
d62Vd561b1K7L9Ftws3q0Nhnvr5PZMPRFJpcgt31L77oAaA8OS5mYkm87nQt8iiVW70t5WMh7CKP
7EFUbbIdgHSphNm0tD2DNv81Lt8LuStYYAhVyZFwVAKNOrUajFIBqqXD7wLtDzplzmCFW1HZFLyR
xT88XtEQqOzWgKI+tW6uD3n+3YtjkisBb6c8RoPDsh9V0qp+aqtWJig3NSiE6nw3eUm8MrEX7h0k
3whQ4UCD78Za3Dt9VU5mGnh4QpQ9e8N0LCfFycN2I+gZ1Agiy6mQDa9XDuNLMzszUJOSAwLJci7W
Uw+qvhLIlB/z7jfUpD0WRgGte1shKjbtMLOVv7Ugb67P6UWzM9/UxzYDMSQvFrQr5aKuBOoP9GiP
1a4Wxs2gp7Y5HHTpexEXr7qwk8N76CZXItVLy/nZ8uK2zWmhiI3Y1475UFb0//dELg0qZNcHeGk5
uQZgCkHlDW3cxbQqSahkkRdox8ijAh/TuN+8j+VBQBzB77pt/1RGxv66yUtbE7jLzB5oEaOB6jmd
U3HSqBKzZY9+bYvbZnyW4Z0to32fv4qJseun2JZWYojzyeTxSDA3p+NnvtnFZI6wIAhouUzHRI6U
bduG+qEWjOpwfWSXrIBFITSayR7PduAYqJOSB8V0lCfi+zFEGg7S+H8VmCIe4RolZUJxgf6OZeRX
ecg/xGU5HXVhSndmCFmXOSjhymlyfpedWlk4fp5aOmAX3kkdeuH3BvpoWyRfie5lUzhYntqvzN0F
e9ybpJxAidAruQTMDtYkJ14cS0cvUvSfuWaNO6kzCQ80L6hsUEXRytaeQ4DT45I49oPZ9D8R7eIg
myVAK55lBF3AZGiy8JqAhkt4HIW8bLqVbTZvo1NjMPabSE7TUs02W5aDgmwAKYp25bFKRdsYebUP
vMujL5r/dzLvlGhli51P5qm5xa4eSqFPLbDhQBwjR0tGhw3n1Npr9e+AjFND8/Hy6QUoU3lSG180
gK/lv5MiuQ/CaLJb2ZaNwBaMO0HQZuro1lW9Hz0ibNf32xx1nM3qXA+ByoKn1pLIxzAL3YqJc48p
/fN/Rv+g/yiSvzGkkdftnO9rMmtz8xft1/RiLX0zqcOgFNByPU6V/5bSH8NF56UrN9y5P2KEVk+w
ELzeyUCfTqWEouhg5ql5tJI0dAD2MiZqzbQGNf3/ZjyfTC2iOT3NTL2AiIrysZnZhlpk23CAi/p/
MWufrCycsPenqMtHBmR66a5pJmRv12jiLjnA5zlbuB80/3XW+SxMamwyocicFCRAa7yYegIvU/R6
fUCXdtUna8ty4EwHlOse0yZpSb2zWq/d+FPzPFr+fVyN04o/XCgM4BDUrOGpIC14RjerTnUVdkpp
Hscx28jwI3pN/VBb0laMzM3U3VpNu0cD9aDKrSPexmNih620l/L2pxV534svcWf8tWLPVqa9IvH4
oVQYxJKbKro9ehsDyjO8YD/SjJOrdhd3hKRfrk/Y+fLMfiyTjiKw4EZc3CFTFcI3D5oODsthAjvL
3S5vmmGjeodMNdfO2AupPdPgTqRGSVzKg33h1uqQFJZG0wfB97fIuqEDPc2R5xLsoIIcN2xHxxua
d0V4DFLZblPhnwkh6CqeyYEJagg1KOic7uBamCHnQqEcO9hmN9TIFVuNxDVs2IXwiY4LE1vEDjN7
/iKW8UtBoEcv1I+lUthZjejxljef8RUd2uqld7OgWjlmz/2eOhhsciYsJtCpf7SffTrkrZyOL9+r
gEh1SEMIZvmtSEk6ifEPobS6lbD3nEoJWD5PC1gnqLwzi4tjQ21jCLVCHcxhLG/LbKKyL2d7gF+8
by35DfBkhOS5CclSlxxSj33RNPFeoxbmhQdFLhSIUpLqVpW68XastLfrLn0BkETXAGI4RF6gZ4kn
TxfZbCWa6rzAOPqmdNcL+n3VeM8wKNi59VXmGYQm+0av2xuvTnbwFKfqvabc1pK5lTpXXkOPf8St
pzfg/DVzozAI+BkldPo1vTD0lucBM5G/DgQWJlQIPyzI0x1aTbX2Lfwt9Y71aLQ312fhbGNDnQgs
i/nmdoUiZnHutnos13CJWcepy7Zj8B1pe0fIH43pBfrr66bO3f3U1vLULYFxUo7BlgK53lfvvXKH
fFNvAnlfmvZai9HsXCfzORujbYtyP8gTUB+n80kThZpmUYMxRd/W+TMqGLaA6HpCbSX/vpZAP9tY
C2uLK1+ROr/g9LaOmf7ejLVNhyeMCD9mFeDrk3gWW2AIgVNaeue+ffz2dFhSpY9CYgXeMdFHu+Qa
loOfVrvGgnZpOHPWCwvMHGZOrei9H6E9EXpHQ97E1gYofhrcmcVK8HLRIUDHgqr64MBeQv4rhtcn
BmYm0AZP001T2X7qRJS0usTxn/995sjoAbACIQ6qYuHpYtSqUSFEHs+SCnqdjZS9KenKmTLP/sLp
aFJnPGCs55auxXtYpv9DFwtfOGp6Wm96LRdspZfTw/WRfHAUnJmZwSEyZEngeBbL00SJGrdBIhy9
1+pRelElil5O+3fy7XHc3epftG5LQzC89it2589f2AXhS9bvA80MwcjCLQytEjJFFI5idR9R4R81
za7jn8hfd01mq95GLgDgSSsuf35E8YY0Oah5YNNIsWRnR9dOCLVC8V263O1u+mM1td21b4b0Hamy
FVvnpwb1F3K+HBhMLr5yOsIy6qJYyKbA7bO/Qyi9mO2DGLcb0HjQOaqbfk0b+QP4eTql2CIbxv8N
EJ4OwFODbRXU1YRol6tyPqX1r9aJRRfNNZqwIFaZ7hvtdw8pZdt+oVsKUVq6R4TmDq6xfTiXib4j
u2QU0JhbbJiKKsoaQc+FyQf2SIJnjsZ47y5cbRon3bPCPnRN7z4ufBJk2k6o/xbedwRLV86DM8ZZ
Ii4yvPgVnf1sn2X7W6dRYvaQ8XCz7jnKfnj96zTejxBGe3q97SU8+k8p2CHvDxrSs99Z5crQcarf
ukKBamoSbQURmmbur/DXENnnO5toEL+fqXi5MdSFY4gNHVdjqkSuFAKXrjMy58ngWSs77EwzgRnA
xZG5odIBxHyZ655Gj0QvJCiuJrOZm2aTiPFhfkUWkPP5wmOTl4e2EDfGN2/IbTIpcgACBZxt6lO6
S77RD+0IvC/GYjtGu+YDzD3Ap6Rt0nBtX84H5sJ1QY7P0h0wI8A5tYifQG16RjCKsdsGTp09q3m1
K2c9B/2tlfsbL0XuaeXgu+CM4G95iFJ4oh677G0IMllKJsOM3cq6DaoXqX0M/dumvgeUv3IOnL9A
qPvMfwFWRMSWQOJ0X8ImXkLy7GVukHc7YNN2GI92xUh7WbMLv3JJIuCG3iYev0pe9lAO3T8PlrmF
/IASFKhtukhOv6ANY6PovVI7CoLlhCNgixo6M6oecrI3VxAr5xMLbe9c76KPan4XLJbS18e4ks2Q
eyvTml2YCoBNBk2+93KJTi61Vl21XRUIuWwU1k0iAJAUZ9LUSTCloRkLx7CQkANRg950MsuXtlMC
8l8c69ppaGf6ev0SOz/hAcGRawVawXY+22FSrndSIQ8CGSCzmpysCDXd4fluVpzwee3Z9ehZVE9D
sRa34L3SNRXeC64FmSk9TyQRQQEjKHS6sOSnUlXqJ77A84PcHhIYYAD+BvcZpQGny9ioXZJmGwE6
XztLY3hj9eqGUFbeaw1saNfn4zygNAFgIp0AXpEy5PKR1gdhlhmmmLiBOEjbTJAHB5tAAop2LX64
YIqkKe2xgA7IeS97vrKeDHcVWLFbD4qyiWds6VDR6lYO4xpB4DlXD2OC1QqgNXoAHKqz83166eYC
INOwjVK3QD+yoafMLGsYZCunu9OJVTg35OGVfXzPIdKNm6wybpok3Rf1ztByu6qG3ZiWbzVdw/LK
Xjt/6c2aOMQWsN4R+p7NuKR0SRA0aeqKnoUYNle9tO/GdOMV9MH8lKrWMbSdgnJhs2+MuyQV/nnF
Yb0z53ZUFKA4XxabndNVbeTcSF1PvFUzlT2XbNK10tDZ5qbBBLJUOGzMWeX8I/T/NP++2rIHEL8i
rlFvA1V22vrJgpam1Vwq0LvrPnz+kFhYWwxJU4W29Uc/dyezO5hlb4veoRg2rxF8pxDYaEdZWYsU
z4Pw2SaEUPMDiUU0FjYJx+rOGqrcrWGrsQOpy7eRnD3RZ/qrUsd6x2UV3kVdCMN8m44bZayjWwgg
YGQWrXxTeJHwK8iEtbr1pXkniw4LF/x30JYs7i2/U8Zm7MbcpXKGF4UGTeJNZ9DzEP0M+qTcTuo6
JabMZjqJBJgKniOQqJIwI0hfGK3MSK/7Ws/drEegSatV+eCr9IqXfeqTyqr9G9P3ub0EQdjocerd
oWL/I5eM8tCXjfm+4gxzSHr2NaRRZtAWlK7Lx6to9j0Nj3Luas/GjXIXFaSV7M4e3hW43O3wkDc2
vZdrQNrz+vI8CQxeJ51HafIjG/bJ4wsRonijVHN3mPKbUtJt/6kai03d1baFFGOs37YWYmYbBOuu
D/jiks/vI/hiRBS3FveJFY4Qm0x+4Ypt81q3Y7T1SlgwZG1S91EmGhCjTtnbdZtnRzmDhX2RHU4i
1Dzrn9UEMHPCNOVuSGaYJqwIidGiFZyKDrDtdVNnkfdsigIzMDxiPx4hpye5Po01sZZUuIb3U5Ff
dev1+u8/CwgWv3+xjyUh0PQsUgtXNjbe16hBx8KuSidL9jjKdVPzPlh4Jt1xcwMQr0zKbYuVSlBL
j7zEKNz4vTgUj3Fsm5uyddqXQP0/WprX75Mz9hL6YImlFK5muYZ5yLtNEztD/WV8FrSN1Kycvxc8
8GRc8478ZC2UJ71P5nGpybMWbiXtKfjlpy+rCYgLSzU3/hEhcaPP/z21UyIkF2vmyFIhaw/nbv9e
EjGJ/jNUpE48lJvry3XB807MzcP+NCzTEkaCQMxNKMpGL+0alOGSO4DaA0YDbQFBmHL6+y3BNLOQ
1L+byJUt1C/6eBt77155kEpHRx+6g4vl+ojOYw/SGjzneWGS3oMyfWESpsau8WOcndblqXgIkeSB
V+meZPMf7wUqkdw8RDAQrDX8XJpJ1JNg3CTVBx/mwqxM0pKGQxzEzO4Cwd+qiNldH9mahfnPP61V
HYgQxplYoKNQ2KaxD+fYSBL/upVLDvgfIiBQG0Rvi7OCaAlYi4IVuCall0Q9KDU9gjfRuG/blT01
+/LyrKAUrkPYTvxESup0QHqUjFYc5qXr67sAyvnkSU4zezBWQM6X5u2zmcXKdLDe5XU9m8ERmuw2
kG+uT9klA7Re0VkChxI61vOUflqYodHHggdP6Zpm7UjpQ7Ye689TsZgqdhBoDJNXJGijxbGQILaq
kaeqXKO9RQqFXiv90G9iQnzF2InhoyTfdKMzbIcbq34NA3Ur21Fs907VbjRpR1klXWu6urB4J1+0
PDmyqEzrwaDAITQ3YizOvmhnwXsn/nM9gDwZtAsMH24J+joXfu8LOYGeZNTusIvM16S/L9ZqhhcO
9xMLi6skStsGGRMsKP3oiN27bt6FxLNS5CNd83TdWebftVhJmlN5llOihBtxKTk1iHpSFmnRuC0C
Kw65xoB3Q5TcJBEYin83hVPSxQnZEOXQRVjR6x2RY1A37tRLjio/SBGJh3F/3cgFP4CKYo7Eqfqz
iRfOj93RnIymcVPIseMUNpw4/mXk423ZFytR4HlaYc6YWrOMEdkq8qiLsynqa45YVChchLrupHo/
Gji/+qwYzwath6ka7WJowD1BvakFfR8ka1zO52OFX4DsPE2AgDrhuDzd6CrU1IiJlLXLh4DH/ZvI
L56wGRCsvz6n5z7Cuxlk7gclKy6/8EdUOMIIxefalQSkKLIcQm55L+RrGcDzox5kHgMi+zcrrS/J
fhuUGuSsmxo3UyO7l17y6KBPzqigDzFmtHQero/qgjkyYLSNgqfnr2UddmgUpeljpSGg1r8K7Q6Q
Xlc7YvtSOVMprpViz/c0vHz/tXZWiR2A+waR1Ljlu/8Eqb8R7F67JFmLNuYlP93Op2YWLilBQI1m
yNi4evZ7jOiKNe6q8oeE2KW3CUNCDU+1m+jP9Zm84IcKMhvksvgPe2Ie+6cLp8/rwRJStXHVPUxC
X9r7NfDQedjGqD4ZWGxqGDutNo4wAGmYozuSrW+Ufb4Jd9fHccHPT8zMn/FpHF6cVGmFKrIbIpKr
dndzLsorVjbTBUeYMdi8lCFkoQt8MRYpSYtizL3GTQroMyCb6UmAehno/ifPKFZO9wsrM4usoDkJ
BoX0z8JY05HnNcO+dcco+zPBtxQBiqsmaaP1a2/iC4EuZGgfsFoQRHN24nT2mlHUe9WXWzc4+Mfi
0P0Wb9GY3je38X3z7n3vVubxQgbq1N7iVBJTTxgiUWrdZtcciDxe1EOxpV/tAL/tP/vFycjmWf7k
F1IvRkWjiFhSXy2/fJus+Ofg/zsehewROC9y5CS4yNUuzLSanuSEMa3bRw9e5GqK/1xpW0G41at3
vYe6x6fkaEk30ZRCKp9/yfyb6+P86OxZnB6kbmcKaO5P9NgWXzCJHhzYbd66lplABGz3omIH/p2c
7zztcZo2U5I5lWGPASTYjw05uMK6X8Olzi557RsWh4ks5944DV3LLUCqtrlvleTebOqbuirpjpl+
TOKavsyFbQ8Tg04yDVQOF8HizMxbue5Ba7euPN4E49+sCOwi361M7YWD+cTI4nHRZfDnm/HQukl/
1xkgLCVn0CCDEb8owz7xD5X+LXy+bnNerbOZBHSLTwEIOwvSczlK9RQeWtw2dBTUORH3y7552lp5
5aIdyIXhkSQbCdT3dHtMuhWkia60bhhZv3okFM1AeEujb6O6xiB18YxBNON/TC3OmHYykh7UdOsW
O8KCZtOYdlHt8nzX9naQbGgPqprN8GNN+uRCpMfW1JW5ZQegKoouiyF2kTSJBUO0ovw+jB+aNtuW
EHZQytmAp9n2E+VwvkHqPMjWhlcxq93rizmP7GwxP33Bwn+Eeqj0EPFUN+mqx0huXrVgbR0v7oNP
Jhbr2Eam1WdAqly0Fra1FNhWd6/qK+P4CMCvDWSxhGlbjjBCYkW5CX/WMNz/eQskO9zKEM2XdgoQ
6a67SUgfk0X9Tkm+vin+5m/Z4Oj0T6BxSQ14cKK/qziUtQleXCeKF4S53+Jao5xtOmlr9Gvze9l7
oc2kxQ1AL7oNp14kwQ9oIAqHcLtsqzEt5kOwqQ6/5WHXdnb0Kz7IX647zcWd+cng/OefLq5Qge0o
1Ocx3SaHYSc6vbLypjuv+s2X1icTi+O67UMRTWRrvjLUl6R8CH0oXxwEB4vmltT9QUv02yx0VPqi
6JU6xqZ27+u+rQ31QSyo66udrQqjrSH8aPYrmZYLYePJty2in6QknutNhl9ui6YkPfGkP0nxK/2T
9qA/jpW88qK4eEyA9iXlYgBYkcSFbwd13NaK4Hdu23wRR4AxVvjghTNCS36Yhi8ZifuJHGAq1vtK
E2+GoFgj/bi04sQPwFrp6yBoWTwJdbjfRl2eelfoK1vx97Xc20r1W11TZrl0VsxSrcjD0HCkLXGE
WQ0FUGxJPVEKaRZS629TOa6EXZciAcQcYX6BKWnm8Tv1XgUdlUo2osEtp3IbifeGvB2ax2HwNsWw
XRNSvuQrtAXTdsojjZLa4nxNrVbwZD0dXCHunD6I9hr9uZzoZZPddZFhl7DEi+Pm+v689Bb4bHRx
4lYCZfgkjQdea3+DeGcYYKq+6/mBh9t1Qx91jsWpS1CJSNmMJgT6ufDMvoNRP9exZOS+U4W1k5nV
TSs2L7TPb7z4Tc1+ZI1dhrUb0vqKKvdel34U4a9c6H7qobmfIHHTq2w7SIlTKN6uRGC3fW5KhHXE
dC2yv+DEYMRJBoDEMYyzl4SkBQGaPqxFKt60+Ub/jkSkP2ytMXHS5K3Zpr9DeuD/wlk3eL+D0u5W
EjvzZCwn67P9xTkNB/ZQAzrDFyL5UBrCsznka6H27LxnNuAbETk+KVAtM6hGFUqJVpaDO3EJoFD6
01SOutY8pLkbTKZd0++Vt+/A5bfGpK1N8OzMS+OQws8Fa+DaZONOd1bSaq2qeP3oJq3VO7I53ogo
qNJJrngvQti9iQrkVX4j7MNSLreBiB52a0SbYZL6lXm4sMc1SJ2Ai5N1J8+/uKE6gVdPk0Z8iSr+
KPO/otU+okzs9AKdbz9Fa61B4sK5BdqRKj21EdI+y9c3BMia2jfdSOmxcCR/uFGLbWf0zhAk9hRA
jOrfAu0bi1+p+q0qLbf61frebRKtMZedt0IwZODeyBvMVckzzREzq83Er6fRbTI3gguuDWxZuTO6
vWlsx2bXGda+gIMKBvLD3NMrhjsRblrpb6b5K95+6daieRTcCDV0lKvExdHXmbLht+I4unV+1xbE
VsXG6uwJ4OVR7rbGw2R+N/w1xp1LLkjdhuoB8TyQgcUe84RphBQyndwCWdYB5eCgRSsHpaeJUgHg
SpMEo2zH/mQXiMF7hrWWkLuwAjRgzDxtiLSyAss8vh7mQ2VoyuSW0Td4Te/rX0zRXRlZpVP2MEV5
hSOITjHatMtUwo3fQhPl/+my7E8Qv10/ns8PHFgHyR/Deso60DJ7uh9NZUThXBYntx2A0+rldIBZ
ZK0ieH6qnhpZRGpSnGkB8g+TmzS3OcxNBRWu7SoZ9iUrYNUhjoBrhkt7caUFXa8pVVOJrhb5Tm7I
NgQ370n38u8TRqsz6wZGmPt6PlY+BbZmhH6oJpSiq4/jXS8boa2k5tN1GxcSTLS9c2vy3qRvy1ru
C6ECQklPpOgG7a033CCyFgoPTXRMvJpKrrJRLN8J1LW24Eu+gJ4eFWqAdHM+/HRochEh1ONhFRnM
0YaTMt4aAMVX4vZLywRJLGQXdIvNfI2nVoLY0BJOJtHN+f1V7O2B7z0j6P2rCMLt9Xm8OKBPphYD
mqwsEZtEE11Jnbbd+ICcwcpg1izMf/7ZG9A/VspSxYI4Ai0sc9tSkpXY/vziIIfyAZSncoXPLQLr
IAplo9JSccbExIj5ieVDLk0rA7mAaJqt/KeNmW7IZVQQ5l3aFga7J+ugqrN4E7W2citvstvmIftZ
rJg7nzdSUiopDTipQPwscT5GUHcSg5JdH12GptonqBJfX/vzWeNXE2eQ0QRtAQz1dGWsWhDqqE4U
V5zA6iXVtqfDLwWfdd3MuTcTSfHgmgve3GDLAsRQkaLNm0l1xwKGHfHQ0N00abdhvIanvWCIs4B+
o5k/gmfJ4gw1hFTu+lhS3awpd5EePhae+a7U9JI06bfrY7qwODziEISDIpZGlWW1lPdbliKbYrjc
lHYg/iw4SK9buOBtANjARFM+pPaLmMDp6jSjqmVTk5uuAU4vvW/K8an2JE7t3rLrqM1oAhF+aWEP
4mJ4sNAPWvmA89kEncIJRLvLfBYtK3AhbZDDpIaWG9QPbSui7vGgV6TwwhX874qdZe1tGDu/DrrA
coUgcrwwsjuwvrJ16JK36zN6Hs3OA0L7k9mknL6MLodRlKuxiy23sB5G+ZZEge1BuNtmvyRfOtCQ
/uW6vfN+39k95gc4TRr0iBmLFcx1LYsh2BFcLWjgu5VvaulWzPvHyhRp0u4ciHDgC6Nn/MGanqYk
sGvhT9ErBDKwxwChDf89rDv9oHkpPh3FltnIRiKagis/lYktfNca++A1jv+S3XYP1YOwuz4BFyYc
NBcMPFThkcRYTrgCv/hcHA8ejVzYTMKvuFVuKqHchh7CKj0QvFUo95kvYYiORkICQkf0V+c8wqcB
mlrve7JfzmIfz9aIgIrgk3LuDOG9Rzn9+ugu25rPNJ5GOJR8aqup2ioNzF4/tqY23oZ1/WrWqAX+
P86+qzdupmn2FxFgDrczDJskUYGy7BvCkizmNMz89aeoi/NqZxdLPJ99YUAC3JzU09NdXcUaZrip
puQbk7k6r7NX4UrpgiYBYOURF+M1cG6O1dDE7ZgGNvzBrntICujewIZnVQ9f9SHbsnaRcFl7hdee
EJQmAWcVOVca1bXatWCpue+NN934NTTRUWOkMxpQoyN1pZpU7bcm9HKEsInYCicU9TWs4/kIcxZW
SMeA8oINC3hwm85HbOmxIUTiOZ81qlloMru9hpdHdB0nDsXaYIbaEu/Hx6yU6j7rzPuGgQIaNneV
obdeFYnSDtiOo9KH6SnOhM7LqvJ3hZQDBQ1dTbR40Z8rq4EsZOsDjRQ+hPqS282wSQ92cUmrKPXh
LlvXHbyGPGTGGAUrAfuOeZ8KHbqBQUkW9QVoCornjalQLjYYDIGFHJEt3BXoJM6nvxCkASKoEZj4
7zDe16XzwFc9QFG3C9ASQ5Jn5WveI6eodlsZj4vLFENcedfwwEWnMBgZzi23zFLjoa9Bwp/moysx
NC6i68/ciBEvGxRgBk9phId4N2A6uXBHs6I6ZLlq3Rsi0//MUY+7RopV682Ql/a96Qo46XmMrLcF
DBUN6cMki4gAX1O70zyCmaRPYiPfxUs1eAUzxy0dj2vTAAEdyHlDKwTpwPX3P51X1IpFv0o7sSVa
TtC+qkgsz6O3sc5XzOi4AdGXANAwCh3cNOgVeChaOUSTudHVxwXBv0UklgFXAy1Zoi965WXGbDpq
Nmr3kgKodKnXEe3GoncEMzWcupdziC1nW9yPFz4HwM6VCHvNLq58bZyHa5upzsQ0Kx4KWc4f1SSW
vCjMu8cwkloaJ+h1RGcQODzNZkZfFpgxbk/MxUH7Ng+101VnEvBjfvpjcFT3dYw2JKOw7HIQEydb
wgRJzeY/wyF1eBsTkaOG4q8MaZjzlZ6bJAcVmBn7EIcZP/MCAf6QSGw3t7mI9pm4/3t7aJePZRhc
J3dtG1ifrdyLPNNLrc+TKPH19kOdXkZoLINg002CWoZgW9y4oUAFdYuH7OKGhOQxXBY2Gbox4GG5
nRbFEHJrMjPxS0VlO7mRI5ctnepkeluTZC63VCgu4g3OHncjj1CUq/FsxyiNYzM+QZc0QxOIhhwt
LSCqdntOv5/6ZxcyrCGqAegZvR1gN+C9VtfFeYtMtD9SiMPtLCe3BxsEvrZp5zZ4QkFiLlB3RFH0
t/xR+L1EtZKOW7Do1Qr3FSs1pohwFl25EIE/30qCBPHJHg3SfqEhKVdCnjcdQJOiau/gUn3P4sjc
iEOuLCpCOmPt7FkbCfljIveqKjR9nvtKcpIWSHYvfjC3W4RD13bsmRnOGUhNq0JpqMghnBB56Aoz
yugoRYlXZU4VhTRH9btXzF0tmRvP7gsvhHDu5/i4KATKYPlkZELmixCX16Zjmj80E5j0fNSgCEj5
9bR2bu+ka0v40yK3kUYh61Qcztxn871gMRtiotGdULsMWvO3LV1ZO2S0oSSPlL6Bxys3qYYAFUg5
kQtfZUioD4lXJK9KMd4vcmvftnRl/XDJgFp0JRJCjMWTVJgstbpFzip/rgxwl2kU85hMFBJfaZFC
4YiW6CbSUjTFbRheN/z5gQCKGTgt1CzQ7Ab3c34gRlYl8mgsoOxpuz/NROeFtEjbW64cO12xl/KG
MNGTknynb7LpXc7vuW1uJa28AxuYKMH29ByDJjAvd0Uf0fnXxhgv4Ero+MEDdt2oGiqGPM91mVad
mWZN5QuS32ogqW0jbwpPqXVExhg5UTAl+Jrwcdvq90P8cmb/Z3U9OT/ik3lOJqOsqsof4OCygD1r
79lj+jAcVRsstbTygKo+Va54ROvuw3yq71Mn9xZffJKfZq9ztf3WUb3092fT8L0Hf3xQsaYOur6t
fKkTbAG8PNqk0oLtJRFCKwujUBn9fXsOLp3DuUXuRmPxlEbigokf2sdIhJtf7srWbRI7Ge+hT4hW
C++2wYugBFEasCg4RGvCHjQg53PeFXU5IGKpfHAD0UES7MiUd0W5odRzzQouD/zFnYZM4Po0+DGR
VtuYVlMtta+EBFGW8GcTv3OZzVrDTexXiEQinQUI47mJMJpKPNfjxhdCsCehCDHYIwRViaK0itM1
+Fk7ZaJdTZBezZWp+IV+n4K2kVHvb8/olTOKiiZILNDr/f2oOv+Qcg4TRC1a7SfqiPfaqnZ6QC8J
KOK3CCuuzCqyA6gfgzgbdXKTW7uqRqEWabnar/qZlOLkM+DQUjSO3B7QOnPcscTbCUhh3MdIefA9
IpZaZNoyFI1vlvngNrEIoup+2dIQv7Lz0XCKoix465AT5K208dJkLJkbH2VrVwvHA6gqHtOjkMy/
JcH8O+eL10Qbp+2y9okg46fR9aN+7Mt4jOa+MtvGn4Vqn6WvDUNWjB0KYSAlm4ih9QCC76ealoIQ
RCzxb8/stQVEky22LGoKwLhzx2KQjSkuBqnxw05z+6mjw9A7nVBt3JVXzaw5FqTGUbTib6xwQU7L
qtXGjwUUdBvg7ITOdOda/7w9nCvuEsjl/9nhbiczTrQReIfG14y93DA0w79IJSjbT1X+gL78DXjX
+r/x29JcqebW5lT0u3FrF/V9kcUaY/7Ult2jWqX6a19lFkXVEHJUlVw7qZRukdxdczMATeDBsXYK
XtJHGTlSrY1aMF9L453Y4XA3RJM+kFvNlCewc+F91S+lJ+Rb3JVXJhd83yirAqCEyqfGTa4EiIJZ
gxXJX7QKOormy9CYlT2V2aOGhtakMw1qCaiE3l7Sy7O/FgdkGMU7BDmUdWv9OCAZQAhFLrStPxsM
iAkpj19bXU8fb1u5EsytMqkI6DRkJ5DK5TxZ2RSikBQqBlfM2a6NZ/2gNVZiK4IWgYpHbJ+qZpxe
U6FH/7beC26G9+9u4yPWu/V8Q+EjkB+CcB00AFAZOx+rnpldlktW6yuskQm0z5FzY9ZfCXTC+2UG
stEYVv6QUCtolfeVk0fMQjY2/c8NnGsKCdlJvKZRmwFk6/w7qhZU9UiatH6PTIQD8Ei3W9Ki2bj4
r63sTytcpDGYDEWrBMlFUNCODt4sIF2b2865PamXh3QdCy7eVfMMRA2clRDd3G1SYE6lvjkqXZiC
ykn/SOXYi6JIo7Heb0B8Ln0dDIIQAyaB2MZ5OZ88uUkKRbBgUBNnaJvH0ocshRVa1pmx4VUv73k8
iHW8AWQAl1Y0wrklZDgNtDCyzm/Z5zC9KhDaLAIWbvjUKxN4ZmV9jfw4gCUyv5PSVJ2P1B0USsBQ
SGJIFYPlEES8pZqhLaQ0tghr+L2BcARFYZSWcB+DUZ7P4M0MHX9WrzEfuJmR1nXDkCCP1Y2H8IUv
5c1wY5O7ulymxgSg3WzBBQUyJOhij/9CiIjK7aMR/5vndo9Ol+o/7hHeLnftLmM95UgVM9/SX8fU
6+ZgSl9v7/vVV/z0Jd8m1jlEJIpSA+/QIhWV4byNWt/I/sgtxOcBJ4UWu4N2FnB5o7tG1Qh0mze8
9beiNG8WngNglZXjACnv893SLAWr63CGu1bd9CEJ5N/6S3I3HMJT+WXQ6FAhYwRVetru8+iQThsu
hd+rMhoz4LZQIUeyaC3rnFufoTYYhiHKKklOtI9yjPepqduNpNm6am2EThfIc94Y563rPJbjIpI6
38qRRHJFMAVAyq+c0XY2QGyLLEI2H6YJ3mmnlpOhO4JctjHtegaOUM3QwsQLJWtYu9drOd+FTWuY
NM8SdMfpCQS77XpoxWUn6zlwPkqttzltlmH5ur1PeCeCUQAAipUCqhFVEZ41C+/KSO/yZfCVeUg9
AeUfL5vjI5qQ0l04s3LrjruyROvBxlWLZB4QDNyRS+pqVIo8H310Bsp3SdEJQTsXxl5PxtgJhaGF
e6kXJBbFdqBKVgt2XSvg8dXTgeJ5J9NqkXdpXSPXKAjyPoUxhF7FZscNn4DAvKyEjDq67BFlwZWf
b6VImNUJ1MWjn/ahRXS5OmoWa3/ni8ROuZIqZEKa0Gn0KtmjaUc6MAiUbAAjL4/wiv5ay+uAf+GW
5fx7OZZKXVXy6CejOh6Q9rkXQKXwprK6cxJhqh76JAyMSLmX6mGLj/27FHl+kNcSEjw/sul41fLg
91yec9TRlclPI7l5YHk4uZqszCgfxQtFjCK6mYKWwF4ShpO1QGxXL4Z4B5h37RRRPf5N87S8zzpF
pukogJ4z10YkMKD4pkytQbIR8o153MDP1sw4QCSvAWvTkN2D/nCknaWGBA8ikMxWoUZ1cX7Sk8Vy
B3GIdsKgP7OqGSgaPh0B8SEZiw4qVGVZbTw7r1wPqMaCvhfUzWuMzwPwyihjeSwmkx9b730l29EM
Mdb4FTJaOzOT/SkEGkt2EQg+4wtvH8srx+TMNHdDoEgMPZoZqrqlrN1rWfjMdOltsrL7djhkAlLu
t81dxL/rdkfpfe17R0Uc3PTn272twX03ifnkS2kKVTLVTkHqC4QszWWFVEJHla7aCzVgK5Hqbti+
vOzPbXP7XC2H3mBGOfmDMUNdrEFjziLbQ+71wt8iNKhshfZcgr9DbTNvTFxDNCkg00q+BX28Nunf
rxuw0aKzhA/drFRchmZiWO+0J+hCFREHDOjpm9svIC42go9ro8YVhY9FBgBFaW7GjdlqlXZYcMBS
AbXHUJN2GrPYf99HoHlcczQK3k/olTlfV1OJC8tMzcnXC+1xiKG8q6JB8FO1QP0SbKzjlelDEU4F
qBP+Cr5z/f2PSLEyog5FJH32k67ZJbFGmPnazHsVjTnzKBDJWg5aaz2U0BCMUXfGWGcrJpWxa42P
EsDvkuXe7U/iY3H4bjxUkXRAEQuJOX6O54mFWt0kix+FKl6n/dSCNRfw42TGRXzb1OVyrnhJ9FNg
8Li8+dexBTlPpVyKxYeO60gSBP9OWCmlfdvKlaADVxHcEbhvAJRHEoCb40ErhShhkp9FQ+fkedLt
a1GtSG2qozfOgvw4o3APUugocqNGMWz0xBs22HVNWxuWwZPy0DhlVlW6UVw0d12VS54hjgaNWQ/1
yFjqlUcLRL4bAe+VuBCJErgWDaledFnw3BpDnc/mYKaKP0eFjYyF6sR2b32pPdFrVwP92kxTAo1B
0GAkNggWy7dlPXeM1FvJxCuu7vxT1pX8sU1RFzcErcCn6Aedlm5s++wv1GXdZivUWUOZ8ysUWh+I
owHKWDXveXoUxRqzUVJKxcf1RwqnOUh26n4oh/BY0uz59sa4stNhCy8+uFJQ3fLtDEtfiZEuwVaH
+L6sXyGoyqwt+NJlrPgtXrJCarH9AA46nzlQpA5xmxaKz7IA/H1uOrdOPkJQMt6autUtXUwdwjkN
2uFrUYCzlChKY3Z6pfj5b13YGU7jzalXMhc5NeGwVHTcaRIptsimr5xh5EFlNCQBE7amQ8/Hl44J
NmmyaD7T9MPczCrVtMxy/vNKwQ+v6p8rSsfkGc8VeUzUKWOm30kDs42sy8nM2Gnpki1R+St7Avvu
W9EGlEeIZM+Ho8pDLk+RbPqpJiS2ZiSdrfZqYVsVaG1uD+rKzKHjVARgH1RvaCfjLjNRabsiTg3T
FxpVh5SJbEKtc9pSRrs6oNWXg4ISCDreiiG0SldPgukXrcL2A6LQBLdIn/7qIGnyeHtEF7YQ967a
LMAbII2C8sb55BlCVOd1klt+K4vVYxZGleIKMjTRCUNz3iaV6KU5gGVQ01VAX7xuCi4GStD+ZtaG
ISDWz4kFuRwr/GMoI6R9vbEviJIt/ty4Kvq0ddaQiIUefuQMAsqS0QZaeb1Cfp49pPxQJAM46zsU
vNDwkeUFle1SLgO3RA1UEmn4QJdw44RfXGTfVtbKHzKeICfkVQZGMa+lrFbL4NWtSPoQ2+0d5Ptw
A9BDSsBFvpt34+6ZgtJga64vNAd409zSIkkdReD0K4Oj7fb/YntB93/pggtj2Jc7aBbRr/yueh9r
J3Kzlm7c4Bc3IW99nf4f14/ej4Bkdhg4+2gdMPDFGm69F6q8ivbB6h3mPo7kMbMje7dlmT+k35Zx
boAQRHM2UpPnlhNFiAvoOhRBrnxUKZnQaKg3MUnRrJA8meZrG3t1l1Mt3o8ygQwT6dONF9UF+cL6
CQiQsMtBdwKAHucnDDUf51JkRTCBcMD0QEkJWbTIkR00q8t0/ldk7pzaYuYt6t7ysjv2sPKyeqqr
m/vyJP1bCgcY8+6YJrtS82+feP52+/42IDrglVdmJB6jOabRII/oJg4sqYttoTJlt5lLmE5rOmSd
tL9tjj/x3+bWjjiceJAx8a02M5PUBvx+RYAi/24pcqipMPaItg/vtp3vDA5/nte6G6qaAOJd0Poo
c1apAxjQA72mxvtQ4znnFwi/JSq+Sr8BPRb/tfVE25HU9SHbs9gVmLsktPuYJk+sbTTe5qGzIDOq
HqJkJ8mH7Jd8Up8a2e+Qwpqo/BUVzgLB8y1uwAvCinWOfn46d1LDUcm6Pu7LAFm8cSoocgN6RfLx
TmS0PwrpvmxItRsftvKz3y+9izlD2CGi+V9CHWQ9Sj8OKZQfjDAy4ANDKAWcIA7wkoG/bLB98HJR
DXxwXkfiljSfidcGqCnMgwP4nUY/wKPanhJ1328hiC9kY77n4scnrfvpxychGovjYcInda49O6oz
/3P3uu8BwEw+6i91t6tp4Yok9noqbzwiv7O2t6aDS4bFUmfEjbSUARjxHrO/b+rXQ/JkHPV9cUoo
O0ZIYTtftLXpoXhOAIO5l2j0QBWKn7uynWx4kYu8zDoV8F+WBVVghKJ8344oVGA8b4oqUOM5a/ap
0QtIB4VK8TZA5O61S9p5sBWU8gGQkZPyuV8K8XXuzOKtUqx8i1bymt/4BlzjmY2wmKdtnWM4lNZc
qqDv4sUV2wrRvVp8oIimPQ9M3MINrnueW4sVDgkENVgKwX7BBanWZKS91hpVgFyuujcT6BTXYiPZ
hmBpFGFzQSChtwXSka4EBYDOr2JMwLtBnYSLT+RZytBG0FWBnNs6XvapgyPJqp3yxDoSetL8pNrN
HdOPirQD4i1jrrrbAkNdtDJg3fEgAOMlHlOIbPlanjLHs6yBHywQ0Ax7JzMyqqQ5NZmrgca4pL0t
7lsVlWlH7t2lJvWHseGzr+08OFGgapASRZvkRUgdR9DG1ZoqeH/PnIYWf6oXqF+7yfttn/2dXeYX
GW0bEKNBt8iqCnR+2OtSVhYxxkgB5ycYaLu8NCCa6LCbmkz+JirSSSdpNIsE0rOILoujvWZWTxtt
q+5/wcq2TjvKOVALgbotIm8ubsD7bMgjtcTaM7erDsHhWbAP6ikmCFI+X7cyBfzT79sacJWQRETG
Crfj+dDZEEMUW5urICMITBACHBla0kuq3Tch6YGSdWuBbIVGa9xxMd9wJ6APW5FMPGzUHDJB6kWx
CkaxRp66mQ0i95K6qzU0cgkVaLKNQYmQsTZfRisKvWUQ040nlHzlYONwYbEReqDiwFdigMJJQ5x8
fEMYir+mJBI+ywkperuUQwV9HKyKLYIAanyxICGCFwJwQ8Z9mGlW7DXhkGV2Fi9lT4QpjxbazH2f
niwlaTNbnDP5V1kr6i8DcI2JinGLnkrVSCTcGUYlnaIxh96RJY/xa1jL2isroWHgFoagBspQ1qZz
e3tfu8tWQPla/kGNHL1U52uc55PKQquugyqmqe5A4NYYFrvKCAqyVGje5d/4HAFkzqTyR7RTA1mu
v49vjauH1JTomGpEF7fg7hfdM9h5YBTC94CED2EgD7+QJxQv+1iKAkutPcOR0M/oSve64U2o2h0i
EEyPqHvnk7MoG0+u78zJ+f5D4hB8hwjO0dsLpYDzCWn6SAU5X5kE9tsftH7s7xa72wvkT0X+YCLI
Q0tBCkErGtvmHvc9IfTZ/np8pIeQjPbpBDdoDzQnvyndPeLPbibPzyV9rmlMSlrTw+FAn7feE5f3
Hg4MuozA9bRye/L3Xt/VRaNAwPRFan6X6D1su30W+/F/relCI/XMzOovfsQ9cVhpZj8L4UuPPoco
v0fTLjEUjRbLUSkY2diZl1H5uTXO+0RVg4sng7VotGda7w0Csdyv+nR3d+e+VHT/72MGbdphouS0
fGW+ttG/euVknNvnojxp6NgorvZt3esScue+tzQiEdmrvv9LdNG9hIAKuAvak37DAW0NnbtzTDkz
jWw1bYSuWn9J2UMGnazb87tOH7/Pf+4Zbp9HUR0VcCvhS5wHTd+QpNs4SVduTkwgSm7QYQcLCCRS
zreLME4hyBAr4aXYhf4/bzoMh/uRWJ93Cjlq9la7wWVYtFpDVA5zyLrywEax0SG/w3rhBfk+MnX7
BszRs3BvNO+d/mvUNgLfqysE37ReU2igs7iLGMT96iLMA6xpaIlvvcJ4VeZq4whciXHAl7DSwYAc
ZxWD5d7o8wI+ExNw05fKyZzCM08mOXxFtkmzDUvXHAjmRYXmHQio8NA6Xyq9GU2jnULhZYoKd6oP
aauQtr1ruv8eMmNEPwxx86a0aqUlNQxZ5Yi3m0IGFcKRSOUl4kcOdeDbe/xKmHpujvNYbdurLXB7
wstRI9nT6MiPAk4w3tcfEnVKhx7040ay8tqxWhWpUK8HpuIC5MaURskXFQNE05CjQ8pPw7v99qiu
7D0EgCjeoKtyVRHhFqvO0YQlJ0UU5Dr7xRJ2agQUb+KkcG7buXKiAEcBBzGGg2j/GzD9w92bRjqm
w9JGQdlWBzmSHkIte7PK5F1BGbEpBhd1+o1jdSUrBUbMHza5BZvUKY4Vs4qCO/chIqkdEfwzkX//
9sTbE1y29LCD/DLetM8b0e53BZJziGemOXclodLQdiNMv72J9FV3Xkc6e9VOI7br7i0Hn/D+svp/
5BsY1BfQiKKT3qadhyxhuzvWtv21u70Al2Ho+WSsG+HHAhiCYqVa10RBklg7fQmdQRNPzSTZBeto
28obk3/V3MrOsvYEo27M7atUqs1QLqIoyFY1RieBBKFu7rLuWG/y+1+7XNdu4FVNGzAxwFrOhyYP
WdtNqhkF/aEx0XmBCVVIaZJpnz50fmlrIYUaZJfjgkVnMp4bavhSEfXvCPhh9RusS7dn+gL8j9Dm
7Hu4G7cDEXrTCHIU2L0jvd2lKk1d5W76SlsS0XDjZlzzAvxO+zl47uqdIqZlQ2tFQYs+hqfhJErH
vxoSSdrdXG9EMVdejBgYhK9BMYeaL7KO5xMtTJ1YNFkeB8eC3C1Ekpz58/P4CkQH/Rx3gHPdnsjv
hbsY2w973HsiDWMNzcywN6b7oTtKRpAd48EFGD0VSRLukB+AhHAP+eI8Bm+WehwScDW9FdZe7o6j
I4qkFg5G6Rga5CvKUwbQye0v/H5A3vpCLmszx/kSAk4SB7ZKG2K5KHpURCMILz+jA72X/sipDZE6
59/Lw4P7dBK8/J4+P9pvd8fds/qePCR2SXeh82nYwDuRXfPr9vddPxr/m0GeGqGEwtGixlkcyNoR
7MDdrza1rZYkOk2NQ6rtq8Mcp8hE7GU7f5z1u+allcj0t3sCImo2Hut4Ixl/JeF0toV48BtyIwmI
f7CkmnnXhejAkRzN2ilhbY+dFWiVW7VkVJB7Ajkkyw5tjbZkw/rHzDtziEgebtW+r7wO8UEo4wNK
i6wEEPLnexq0tlNTikUcQOrkoDqtt/yS/YSKb6ONbkD061Jx48Reuwp/WuSupbmUraKLqzgw2E5v
KAQmcyDk/yA1H2/lMK9PNwoR4EJa01s8rqRHhnfQZkx3o7pKQeXCVp/ZfQxuADQc3ANSYBvxQwsV
aojMO+hrzRdqvdzeg9fdoQa4EhICiN15+FU/66ywqh5LDmIOnTmCqBzS6O8Y0UZGfrdM94WZeXJo
oMelpdpWSfJa4Lv21AL2iPgGVxHntbRBH8q8hP3Z00jztYptk6oiEqWZu3HvX/WQ3+qZuAKgJsqH
U8MSR9hOcxwUQuFG7SuKuUUY24P4KENCVFdx29MEqEb5N2rBkWCLBt3URd78CG5LL7UlxlOxxEFv
PIM02zJ3UnoyJ4K2nvkxix+BfrelKrFVVOX2Mp74OpO3XPd6v/OOEYV2EAPjugAsmPuGrF4g8N3h
G1AKdQv0m3bkt0LL+/I+CILCzezKjckXXN5GyHx98GsmGZhxKJPw2LCp1cwugh5UIFNw3LqpLdBw
5w2O81ejn9W7tpE6vnpHIcj5//a4QCdpDbWZNNjrD/Z0Yi+lnzndydhVd7od/2U75X45CN59W5Ka
5oeY9O+RndPX/8MZQxcegA14rwKoz92ULGK9XORtEgjDcy7ayaPBHKkCqvNgWPdFdoo+hYOy1bF+
Ncr9aZW7/YAFTCc2wGqsUPftz1380XstbYm73oNveJmX+5lC18PRE8fXiU6gnabR++De3IGOjQTP
86/jFkPJNe+6tgaBc/sb28t9k1VnnVUYYRwktRd3L6w/lvJvQznGU0W2Zn311PwmX50Kcntok70Q
sMrKqF5yRUR6b3QSEh3muwSsrpTey+jwpNL/5e5EbGmuaBIIj/N0rhYrGqZkQhJUfeRo6kdkEEV2
6gmytJbb675Y0aR1hOqra/41pwJ670JK9bWx3Mutrcf3lVc+kNPAt65sZXjpc/OMMljTJJGcBlbn
6flOEh/H0Eu3iBFX38zNMFDyyMTAADiueOjWBES+ks9KGgzdQVBoB7FxZ459c/m8fYDWr+XsAK5i
qNg0iAQQ3+L3P15HstqbZqcJeZD1tT1NCUHCR+33yR2DnIQcgTfsv1LMYCEBSJNBMAmtYeB4eb8h
DXqcTVYOP/XQHWZ3C2l+pch+boDzwKxN57DsYaC6X46lLf+rj8B+IN4jlm29jO9bnHlXNgQGhEw3
IilAQfjqbVMiBOhU2FNnMrS/wPdWLoe0/Ht7oa6UUzAsNOCtouPYfhb/si4KJrdNWgSvrVOB2M02
SPrSnYZTQ6QT3tQLeRpI7fglqfZl6XSvEtLkz7vbX7Ea4bfLz4/gXpwxAE7RAE36QO0VR10mUkXv
ty1cmU3UCFfyQcSm6OLhgpZR7g1pbBsAtSZc3Ms+QesTpLwi+7aZKwPBpYFmGhjCXuRdCivDHKph
GAgbildDRPe2xNgWTcy1COzMCjeYAQRxsdqtCCXrYRgOyilMIPhXvOXS3Vy9KYvXTqCQ3IrFLot/
qPz8GBt3J/ZMZfECWixE9pnxrC1f7fKYNvdl9CK1eA/t03F/ezKvOJG11wJORAQK6gKWDv4Wayiz
rAhGjfRdBmnSp3n6zTp3kntSx49b7/GLPQKHCENoNkDSGC8XzmkNhpw3lV6VQTKnVJpW5eTIUyHM
hnYzeWOjXDhizha3hKrJiklKszKQWsMGUROoY92iHbwknOxe/Lg9kRe7EsbQfr+mJS3wvVnc3VKV
xtwaCfBBA5xVNLwPrP28beHy2beaWIEP6EJHrp8vVdZSng6SNACnCGBFjJrQ8PYmhTTV3MiXj0dh
azOuHuHMYwDhgOMFiAU63qFRyq2VUjdpkuVqjfI3HNZ+sAWCbBD5B1Stt9DRRjB8e4SXT3/OIrdi
qMPrUyYodXCsp+N7RBJvoAn9l7rg4J8d+tiTzx3NPuzKuW342tSuST9caug8BK6Du3iqBPSDaZQ0
AV439h/rGAokdEkk2387z0rtz616w8Wxw0ABpgDoGhfpykt3fndHSaWb4TQ2geqBoVt2Yhdis9A2
qP9NG0nNi9iSs8S93NPCQprRgKU++cx1+7kXyfO8Jd6yNZz1cPwIRbQU/aSQjmiCgqgzLdWdbpHA
DO2Nh9KWGf4K04VMZqHUBI0TFSRKkYi2nCwm0m/tJdlSwLwMRtaZM0GmAZqJlXGW24yIE7UMx6PB
9tf/mH/c4o/V3vf7v4P3PJJ82NqCF4E5zIHvDKALPPrRu8QNTu8gB1wDdxkA92qQY/K3qdxWtX/p
JXmObL0gWyiPy0TLahG90WgJRiAJx3K+amKo1m0SjSxAdQ2C7Hjt5VDWIPGDgawVSV31RQNxmG2E
dMifO+Ep/7dsRZSXiRbuG7idMyTFgidgx4I73D8RqK/tGlpRMaU1gALTlrLROoe8R/s5Ym6OgWoH
v601sYC50S4/5ltreOUSOJtRzmOKbWwqld6yoEn2ONfEvnPNhojt7ymzd4pvvDB3w3GtIfetEXGb
VGuzTIZWGwtK604DSfGbIGP3pMVjEx6sFrBZspUK3Nw2XIwCFjkNzbTYNkp1B46spQD89Jfq1IWb
ftRQcxseKkiaFzLQ0gAGEknIqPIbUBlt88hcREvYPAATW2hTgDoSaIXPNzAki4FAFIo2kKKnYrJz
sySGdFhC2o27dHxcnK0a+yViHrcgej6A8wTLNhr5uA2EGH7ukyxsg4m9gR9ZDvJfGlKSxQpTT+9N
YtyVx3Eky8F0FSSKbi/2upbcWqOhBf4IqnlAuuncWRHFQUlz0HkEdf+W9nSw9eG5qImpbti5cmVA
GmuFEhgroZDBLTDAfoUpVUUXpOnTouwMkD3dYSNBVnLaqM5ctHaDUQ+Nims/JDSN0frH3YPIiTS9
gNx5IDo9cjDvwBkZbnRIgpe7lBGT/D3IyL6gH08kpRc9lJQ6T8/s3/GtIXZGthSYrsUf+BzkosRv
vREeQwHdNgtsW3oX5D2NC1dwi8YpT8nRmL6wsruc9N5iHbNur4EMISYj8u2Crd6bX/kbyzacyWVv
yPfc/O9juKMdLUk6jMzscKkOn9nxfXQGwFzJ4kKRgKDiQUgGXFrsGGQ8RvZxK3VzxZehAw17AIEm
usT4jnOprfVBqOc+YLowkdBSwOtaq5ujvHLtgV8RnYnoFwTW43uH/Agd2FgoYS+sZtBlKe0E+TVn
+8SD6lJbgLSKGrt4IFCDixYHbaUNwNQQ50LLyPDXHH/F5jFVj30Pcv/ft8/ad9b7/LBJADRDc2Z9
YuJf7qTjMZ/2RiFPAYPE9lMoOLM3MEf5yGxjlwtkibwYBNY1HZsTOsT/H2nf1dw4snT5ixABb14L
jqAVSUGk9IKQhfcev34PdHe3SQhLxP02emaiY3pGiXJZWZknz2lTneEOUUAg0yZBBzXcAAxemz2j
ZeWXozGUzivQctKd4Stklzre/pDjopX17lsn104chWnIuHRnl2SHXYkEwxuqBiNyYCDIr+nPySbb
C+o5UhFJfD2eqN8cyaOJmmxTZBl9Oc0HCL2qb5G663XkLEPSaR9j8vR5p5C3i09e3wWTUW11f3lf
sP8X4jIyQiCSRsUe5xaUaveXAKXwXSLnQocwDf1qoT6sYsAPw0JLCPqONYG0qoNfC2bHKZ2O+tbq
xHHFnFLJUHvp7Krb9wLis6jUUmUVM0svBe7vObwf3yRKY4WBhwAWxmfExDhob70KjVQdAtSkAvxC
V7fIUn+wyGDHpqIWhNUKotIbFd6aLOWp//aiTOZ6/Nabw6okcSfmjNPZ8Uuy5S48cbRhdULXLX4B
Dq6CaYa4X0pAtCPKBpq+2Mf898a/n4zJqRwgf8EyNT7Azb+YapN4pOK3Yc0TNnkNg2wEfkbu0q0/
e75GljtwuqAihzTe/bAp303BCU1h2IT5NLzz05tFfVZWYIgke3+HIFWKxkRnz5HIhJIIBXzawhn7
eyNj2KMoHW5j9DxM97jg+go7yG5vw3wfkd3BRxfQ2iWnb/7LPFnR2USvoKCyH/z+a/WjFupSUf5v
59a48kDj0Hi1wllPFe0pKgp4J457+2VzPez8zQdn5PsDSlU+OWUb0zT3+rkn6/V7ae3tdaR7BKDf
4+rl8USMy/vn1N18xWT5maiCJDobYR5YtSkuUhmStP5vaf5Gb4rlBNMX3kQgrJgcbUAPMqkAC4nt
D7pTSjpo8PTHw5hbzlsLkyNdlE4qekXe22UMuUUhAi8rDm5ouoykCSGem31LHlv85XyYztytycnJ
ZfqgU1gp7e1Me9ntUCxIyaY/Xq+7N089POe7Z1zxGjjiTx2xBujUWC555jZWrJqE6LqdMsT21rjt
iPK0OgdkrSd7NMfaP4n6pT3+1DnPOko9IcSlRwGJyWXGU2OBNsZha2PAKoRjMLxlvO7H8sKUzNoB
oBtvB8Bl/zDKB84AIsHxTGXIhY+pTxnBFS0CQFH9PB7R3K4dC+tooQHQCzIv9+4jc7is6ZWwt/Ef
tUQQ0DAosi1pkAH9/zKkTPxU2WLuovGQKvGrw24q2uaY62MTs7P2byzK5LZFjqfMaj7obSmELJu7
jfEwYMKLmy3V6hYmbQowbmoBgq8MJq3mOzywEpzDJB3QcuRZj0c0d7/erM6Ud1ao0p7qJRgCgbXa
KKjzp9X/YF1A3oQQF64TaObJutRQnU3pqOjtJqw1JgJ41N0LwUK69g9j+Oi3bq1MlqaVupbNE1hB
qmgbj4+T6+5A6wfjKVs15NRtTqdGfW3013eeJe800dCf8XgqZ2PB20+YuE5gJxqHL7ABM+26SYmk
wM3sDONwwlVlDvsn7piQ7bueaucVcBSRuuA65pbyt3FmFDQBvmESivajZMPv/q87gMTThMjhf8nd
/Z85Rp/J/7YweRqXWSC6QYcBliEwC54mui8Zs4TQ+3+s5D8rU4chxKxURrDiB6uYvOzSEZ1wsE4C
MuL2qX365EmL2KPRW22PaG+cS/RgLPjHuQN4M5m/3DU3sZ7UBiMXPj6iGv2j8i3YkWs83i9zJlDE
w9sPDZQgSpycC6bp8lpye5wLdG+XiWA4uWyBtm1hW8y8pFEsBKYHnMFIa6Dp494BR2HAczXbDMC7
VNqIduwsNJ9rVrgj+hZcamqxlt4zdbXUXDaT3bwzPAX2eAqXiEIFwxxIL03x3Q835Rv9lDfEQaMc
v1Ke0o/HUzoXWiBIpMduTVxqU+0ZmimCikvLwY4BYuoTnQcoIKhPeCe/hcFC9mactmlMATvo5UcL
Ko1H8v20Jn2e5GXLDrbcg4w/OtdMpmUcoa9UcFS4bB0vEpXNPvZuTU5WMqggiQDGlQGPvU2v1nhr
sqq7euO0Z8O1SVyrCXAPS5ih3334Z6CoDYnIUKCnYZoLaNkkDEAZNdhDaCiRAXY60oUQZuYuPkVa
elvXOrpVrccrOVN/YBAy/LM6XsU3B9CtlS5Rcmewm1rtRZKArtwnEq829Q+jKvGT/8SAAiC+Okuc
y7PremN44kaLqMlpNoNhVnny1wx0i8NXOn31OBNs8MmCmxl/2KO5nWyiVHKgiJmMxtxjS7lE+M5S
M+qOS9iSX7Xlv4ZAoQgvAGqqabUjRGOtG3PCYO92pboxkEVaNc+5TekmuhhVaIprNqN+9ob+fozh
IupVZv4Eer05Lnij2QGDlgjkdDwO6rS3lskdzm8VZbCRqedko1pxnpqoi5WV2UW8MTOd1zKteaWH
mSTbNYc+JyBqDBKiqLLyUrFLR2T2iSyCbwnIIATUf0S2yprxgSzzaJshlkXpJ1d/Pny8CWgaPXxY
1skCuYrhUou45L83vjQyRKIHCAlrwPwnL6m8rpO6rqjGpgfWpoRMFbglL/dL636/cUYbI/cz6oEQ
8J3YSAvXy8Hs1NqIaHATi6rywWxwE5PkYH0nq89LQkDUs1+XFTmvbBDXrd7XKxDnSJp7eewSZvIv
958yTseNSwDCIJMiN2ztF45wB5B/EMbAAw4QotgEUtqiLfPyih65fXk4H/MlnOpfHBOO4u1MjPf5
jXmZkuKkD2Fetq/9D3r/1QNDjNE44jtx+3nhDyJ53e8rFTK9bz+o1j8e//xq/1uJiUccQr4Uwwor
kfWXuDrk0kKtfGYX3w9w4vmqto0kF1J8iF8LrTGuBq8OY/dV5ZInPUGZZ7tWV6svWVdWj0c24+zv
LU+Oq1yD+LBIoxaBZQnqKUjWVpriarEC2lMQuUjlSolMjzkUwlOUbOJssdt43MWPdvnkZh0qmR7a
EHPLkWu4f0MxxtOeuZVlEV4zddpYZ+szPOJSlDkTm90NfBoDSt7Qhcxod9MgNAPPV2Q8f5+Ci+6Q
terpK+pphWbZx7M9k9y/Nzp5KsWUFMRsCqOtKtRE67S33Udzfg6Pz+naskxBv0RIXieENl4RHJKa
GUvwLdGWItOZS+n+QyYPpl5ok9T/9S25Ph7nVn97q54V0owJmp2oPgfayUw2JN5uX1NB38OHE6AP
8HYyvxa24NLp/t2iN6ebVeo8TRNsfmr1cgXfRY7YSlQNCyJXG087fUv6VpfQ5c8Sxl4fFe24cLoX
P2A8/jcfUHdNH4O6r7XZXaWBiQzRHe4PTIJPrI6Y2eqJktSLrq8xA9Hu6JkLL+i/N/P9YkzcW9/L
QtxQsO+hvdBpN3JmM6A2caDyly+8I/9yzt270t/e8ZuxBjIYYJXRleZ6jJLejtcPls5aTzqz3qss
LhJtadMvTu/EuXFlltV1BpNAJQgGo1ne2SXNGBfgXXkC3Gm7jTU47jU6+i9fR+5LPC319c+kke+n
eOLmpNChfJ8dTztIDTYjUAFoBbDUb7HQ4Qa+dhOqkvp0udRQOXtVdbB8g1kWJ9E5ZAQQdSz9arWw
7L8MWg9c32/R/2YtwiTO3aIZP2rX6gfkGnG3I/15Mj8JHJ//BJ/vYrcvUXz+Phse2P3dIzd2B8Wj
4nC0CzrpXUy0arszJPTaOtrp1J22hDpiKwBlh3fpwlFb2Om/TvnGMgieJQfqr3D2eW4hXwX9o3Tj
V64ahIORNqz+2N/OwCbuln0KdyuKMvXiDPYK7Zq/77gt4kFitgZKdE8Y4tk1tIVFnXmz3ZucRm2K
x1JhBJOZ5uwcUzD8tbPiD86mX/Kbf7MY95YmbiuK/88NNvZq7XbNdkjJ4ZBoseoSZ2s+IeWWiGTP
6Wdsow33X7+f7q1PnFaldGWqjCdKjM2qNB103MeFGg0W+Oi1x8v4tzn93mlNU/Oh7GRZocBWb2qB
T664onJioPyEgVqnJ0n9lM+vKfyYZv8cQW+wWdi2v7pnf04MeOFH1SkRWmWTRZX7qAyCBFESv9tc
a6Q2c9U4hbuT/Oy3qukho3O0PKPacCdULVIcHd9Qk+N4Wa3kYcTsLQI5ZyAjmP+bT5qsfu76clFB
Sdvuj3wIIpQdXDmxpAH4Ucf4JHuk6M4q3gILUzF7gm/MTpYdrYFxHnNYCtBTaaKaya+xn6lObsZL
Or+/KKpHkz6JulNJUKJGwb0hkP7YfI6PYxrBP6t+JOgCxdLjb2bzXGAXWDjV+z2rofibogKILl2j
eNleOMB4aZAFNeS7qMiJtS618RrshbUOkiDtiDYBdkdtxX5pksa5f/TlkxuPhSxKx/Nxa9cOu69D
2qYYbqk+P/8mw1YcAe2QB5pWRHInyX1FHsMmZKSkMWJBNsrB6Zf0YQ9EGro6dPSwrCBHTDbuxypf
bB/7uxfAv04r4NRHDnVsWL2Pm4acLRuoi6NUApHMoKqs2qEKlXbiPStL0EKUIu2xI2DG+Ph+Yu8s
TgtNedIwbeAlva1RLAm/odMQ6PzmSGnYjAum/nrXe1OTUL0HT1U4eBhcq9KmcNhsZHWzAxcWYhZP
yxdO1biV/4wLlV94mDH/NUXYMU1aFU2HcTme6ucE/a6aujCeMcL5awLKnwDeQppoSjvrl+j26wcU
YkGvMTbdv725K9ASDOTSH+Sa7NXjkBiPbc74KCDnQSIGnn70F6Ld8n6DKKjZdUHlDpjDWm8BGPs4
nIaVqJUGcL6pRVQ70FvyE6hL8d7MLQw0PQRAGdAEoW1h2sfshHhRULXQ20G97ls9k0RQE+3LCpAu
8L5K1ScIG8ARv5RUnJvkW7OTMLNhWY/1c5hF5lTHT6cQZG4DV6WsxzP7l0sBMva3hiZHL8gLqfHQ
rW6/IMmWaAfkQ8LNM3jy0POnbEr1ozQPvl6qDLKNEXilD9ZWZzdrX7NBN2zaqSGuGnO9bsx9bpwr
FX+tU+NME4gKo/d2Ccgyt71BcYR02dhlDPKR+30gVsEQZYI32Ex/TjZ5biu+EbZL8hMzDw1Myo2Z
0S3fRJcMX+ZK0WK7sev6mPPo4viMiKnr+7FQ9XOOdHVVGavz6j3UllQ25lwh8oFwxaMSNvb7vWk2
z+IshviF7ToQMlEODgc8GoRTOfCW87L5ePVnHg4yyKkUaF8oKIlDr/HemuIEqEKmqAskW2qTgSQP
W4DC4+EkqR+o0V1krKJDqB2yJ4W5hIUat9bUkdwanywm65RFUUdI8LoQ137JRAQ7ErK87E8Jt1Xk
CECqReKJOb9/a3Oyso3iKY0bY8DMtkMLb7aSJNWnwH9ccKRHNfSSS8fHczznQdCABPnHkdQMT5FJ
oMO00NnlIqaxpQtcPiiNUyPnNV7ZNbYTW7jTH9ubmdU7c5Ngpy5iKnc7urH5daChJw6cm0ysUuWT
65lOtcCqMbNb74yNf35zUPhoEKqoxNh4VaKMPtHy4pofKnehTjc7h4gMRiQvSrZoTL63ozSVGMhp
1dqQVYqeRCHcyW2aE8/pBb3OC8pqR4klHgzWce0ppsD31NI1Pu6MyW7FQQGPP/jVRkTt5BoHQhXa
9ZzS2H6n0YEpZCOTJbWOL+wp/cg/uJbEH49XUpyJHO5MTkYd+yLEyByY5GkzK17rD4r54H018zd0
Qphc80PiM5bXvdJY5k4Tsl2eHDPw2CZmp+wi5yXuDxXglAI4b79DpQLf61ru1K7fpc6Jx/+tRLqI
qASLJxz7N1AXiJ3hDVqcqmWu+rIZJWadkfY8rDlUJauvAKy564RW8+riRZ/iqAp4EmuVay2hLNXY
2YqZ3kmWv86DBhwnlQpiV7FfUAr+y0oItQqsgoDbWEFv3x/5m65GjaRAyYTPNsO5ZFTKqPlD2I8t
Vam3rjsQOeucDG72pwQt2JduCYs2cznffcDEiSDx0Edc4iPt0Wp8T+Kf3vtBiTpuzFpc2Pkz/QUY
LI9OfDSH4MX4u0duThhHZxVb4TKy2dwQSLZttGzLaZCDbIzCSMzI2sie6hnDJrYdY4iQVuRUx4jx
hD1Lb51aQJ7d3FML98ZMB839V02cTAThkIbp8VWgt7wKDtkBNjvCZyn9SoGor/Q3tWeqmb3gS2fc
DTh1RrUcdMxA72ISrMRiJoJOOOrsZBCxRWk1qREcIaWco20vuD4+fjMHHrpb6IZFUW4kC5iEYCjA
ylHa5p0tVZT/0uB1SnixcxZ280z5QOYYGRx9o+ALA3DHvWsTlNRjHRkwfSlKCXQMjMjRlM7TQNWU
NaSQ7AHlVVTpHUS4seZzAEW0atRKKt+fxWJdluCuK6hV5ukMtxB2z5009NUpgArhrKHDZeKAAtll
+nCQOhsSjUxnFPGWFzJyzL1vFlwYKFaCURhv6VJzKDXPTZcmj5dg5mk6Cpz/+4BJiNDEgQ+HDOh4
/AKGL+Ot1a+a+xGS488KlZUVeF1zV2VfG5rE/Qb/ZikHN3PSwQIwAqaBxRoF5u4Xh80bqMwUeE4V
wK4jW+S02i5cGYeB0Afx0G79p9IK1quFUc9c4XdWJ1uiagfwObEALm0qIwJigoT7nHDGwXg+xeZ3
Rbatsf2UVMBaW2vd7Wx14QPmXsd3HzA5Z5gLhKf8+DrGPcAYoPRptO6ddQHROi/cq3MzjMI3D9IA
tNODFPN+hvuUpkS3pxGBov9MQKGie0mG5yFe9YolyUuHbeZGhYAvFFvwepCwpyeeW0SokJQdM9he
rHLX+j0EjALJtyciap+Xy77R0R4L6sTvcxFipEvTumR9/PMbXy55VC63EqxX+Q4cnPCbHBp/oE40
kJ5Tc4QyIHYJV5Knss9evvf0x/tqpkQLZiZgqCFZI4EiVpqMPgpDMcyqHtAqych3HkNk9wdAgA2U
d0HytnWFw9Cs3IpAC/Sx5ZlFvjM8HXjRSuBr6vCeClYss3ZFwspbiW9IyqpeupCgmHkjopMGWiMA
pQoC3u33swy9p5qSCzwrKm7bfPDKT9E9K9LCiGbg6HgZjWkBWRJAGTJ9p+V4ITKVgtuBIy+92urC
NfgSf7otY4DtXhWMnLwNRqPR6rCVzfadMXbPJqANg5q945bOt42+fUWbw1o3t1v9vbcYnYdsk3UZ
1O3rev1zXPBkcysASTsGQRPeIWiLvJ8UKWnoNkjZ3o6yI+gqlVxTQnTaVBCcQdD8eLVnykKQErkx
NtlnBZpaacmHsc3uIL5HGujWbSKdqtWnaeroigaBJAXOdfbSLjrsGdd5Z3qy0xqFqwHBZHqbNXOE
RT75MDZfL7sSXWTRi2Ku3ylLWPBgc97yzuZkw7VlljiVAJsxyV8kcg2sHbPPXoIF9zH3WOeBwJZE
UI8gRTDd2BFfldTQYFpTJMASLVVFvDlAKU1beMCWiL8co9LlKyQhD5QlPX0Jz6C9eF6S85kphWF1
bz5jcic2TuD0XovPAGE8Ax7ffYXJZdfDVecPlN18oNeyQ/MeOF+tM4N+QmFhe427Z/IQAwQdvyB8
iT4XabLEvFOmmAWcvD79LoN9KZ8eb99fMO1fA3hcsOjO/otAHYIBxdSu7GzAOd4ai9OGLf8ir4Hd
FwEniDSUC8xCD60cioOmfUZpRNF+RpEAkKtRTw0aGCuoB0GnlSyd4vmh//uyyb2MJ3BOx13V2b5E
l5vQFeS9IEfnx+Mf5+/B8H+x3Te3VNUqFcdkBYw47CvLuvVLDgFzHV1LyYIm9+xw0O4GqDto2P/k
Vt0ejQt1jon2Au+cy+i155Yu/CUTo1+8GQwnlEITOHVnv9S9GkMAAkt6yIxfTNA2ttB+KHLq6/qM
GvXjWZw9rcLN4KZrxXbUwPxavrLrncGhzyw1T76JwF3LNf2Vxf5Y/ShWhKrKUmZtdgn/2Z6my8WE
k5u8bjq7EYVVS7/QygctDvrjEc7dszcDlCaRG11RHfiJsBnd9LtyNKm7ML4ReLH2PzCDlpORWgQd
hFP6464EgU/DdZ2dZa4qVx8uZzTZucTT+7GduccO4oV/hiZbJR5C8KiwfWfLTKnHCbq1Bacg2EEp
SdC47QE4HPpIpgXsDxdIagbmvaZBecoReCOXOstl+Relixd28Gj1z2m8+arJNuIEgOEVGks5oIj5
zJZyaHhRAaBkBfyJ5+XhsW/4j4KSuQUo4cxbG9OBqgd6CNG3KYwn6+bkxJAGcQQKXdFlVh1b1tfz
/NgPL0LCbmhlKeM+A4tHdQetBixewGgPnSaiu4TCqz9HXtYpAZbxNbEgiQLEOCkhojd88RVa+9bR
pQKTC+g6uh8xVgcOzIcL+czZu3wkxhjrZ7hjpydHEBoFwjVAAec/sXt1GF6LOD1tdgH3LvFG0EFE
B6o6g3Jd2HxjWn+6zCOJ2VhUk3nU7+5n2/PYhnYalwbYg1ZTpIl31D4j8ZNz8RZyKHO5VNBYIm8m
QuIAGIRJuJL0XeMmbDzYGnNhQGryYdYodiekvNQLPnAmGMMNCiEeFAkFxMkTS1woDoWToJYRWFWt
dloJBFzXk+i09LIBcfTf+QN6Gh2vAlgYeCTa7+evDku+CjME/QoUS3ZKNziiDhnd2jNAb8zIJMor
1lPzweE7I4Jm9Ufe8c61T7uGMmk56UTijg9DEno4EmrKeQJoZBuRSr87zqvC5zqBsCF6JGTeJbQL
8Lua8myYnCTRLQE6KnLkIfwozaKtXEm+qIsZr6R6GiN7+xVGoUMbUJODwKzYyamvyrxA91rBN3Ry
6LxYGCXH0LGsjy2liZHUQLISlqtAuqBAFIIjbtj3vta1biBa7dAqRy5uIu6QSmkXbfg+Zd1d4fkF
pYke5XAkZtiMNocUdZQNiBXY4BAnlVBcpVRq0qcm8AvF6iqgJc2ijLgMV7voAyM6tBFvKF3EMZs0
6/tizcaiM9YQWEfcsQydozmldTjGSKLSfYYP9Lpz3PtRufMEwZPUApzfULMTchDOpoUf4JWn8CA9
V0Ter57CuM0CYwBirDbjVJELjR+yHq0ZfQz1O9+hQjDxsBFd64LDct6KKeTOB61TTod2ykdN8ikI
MZDsxBuQJfuI2YyFllnopJS3R32Az45i3Cr8SupAzH+U8tpDT1lfcBRhKzZP9aiUoh5TX3T+oMpt
nMZvCRirRN1HwqD8rGTWLT75soamvSoNJZWs6pRX2rVLUULwAkYbL9A9dMFGz2kYsGFOihKddFA0
iANx3zSS4NuQX3DRxoYaEJrolbDLUO8pGgVJedetJV9tSjFhTm7a1oMW4fd5RXKhxj8zJUnsUIGG
r95mbuNuygKJkZ/IZfyoXZdNJHh7qq5F4RU/JgM8Ipba5q3iqqqCfF2iPEdD1Pekg5ghq+d1HKWa
k4OQWWcx0/giJZC6fVVQnqfXfcCKpptGUMiuWcWDThjLO6GwRYKG8jdO4dDJjoqQEDPhQGT8UHSY
b7iBrykSN03a6b2fJq5Op06Zx2pZpEKoyjn6gUF/VSZ98exC3ZALoJyitMk5yzJp2CZSDsERCGhH
lMpTaI9acUnIcrooYZIYkiFZ0Wr4lsq1KuirJmDrThJGr6mCizd5SieYPK+tBKilIqph0PpWhXJH
0CypUKQp2zi34rhl8icwEEQS4L3QG+9Xjk+V9FmQO0BmBkUs5De3laTgY0iLTDDdnhJLFD5Ev9Eb
J1J6lWX9xjMY0Q05LBXX8ftBBEsSzkYNuXmvF0FakbE1bUZlESVgbMkZ5ZNKYggi0G7tCtoAvbdv
BSkez4CKpesdvCLzqD1TJEyoR7GbVzol+11qMD5LZwVpaCoaNBfNKPJPmySUDrqW4dKB2seF6lHb
fS9cMjNXOuiSUfEFVxp6QabcT/zQhLiF08H2Kx9FZWXTBDZNW5Jvo0ZJFGHXJW+N/JyHH8DjkNzz
f7ou0xTn24/B86r8LHzOzJ33H+YrDgxuKHhProciHhKaZcZSt2tQFYFoHWMinSwTRtDk3Hxsbfxh
kwsWVXUk/1AzwuinTdKJwjgUeFdpOxHl2OAo+UWQfSOh60AL6D42HlubeXbgyoOMFaIWMHpMBRe4
YgzAGzQx9oGQa0nluzpwM6+PjTCzVtANChEFwBXA0Ht/6XFVLQe0h/bFiEKDOZ7jdbZnakxfheS8
8CwMaMSoCB5elR65oNRQCi2VZU1c7E+d6feFzvNIYIMGcRY31SS9FOV+nHYVeuCQQqyJ4+jyGhjS
6Bxtm9VwpXKzfJEtUWM2sayKuxLqLGbXaRLKlq4pl+sK3AWZ/uIZSBYEx6UwZCaEBhQKNFCQI5Rk
RphMk5t2AJD5DW07uViobZOjbsGEYD7B4SRs50BhdQCppN9R+cITaa5OBolTMAkLYCEFYT17v0LK
kIdJy7Q0XriEPQ7yqSvRud5/SOsiNBXG8Hm1++nMNlNR5Kn2/rPnL0S0c4HRKMGIdCi4y/+wU/Fs
XoQh0gV2JEStNjRxT9gcDd+Z0yzxEMztR4gPoVaG2FJg0Wx2P1pawKULMC/9mzhBAhQA17fympF1
tnCYZ3C8KPveWBpHffM4KWvwy3J0TCPl1oAgCSQqZPxdrXeauxJNSHuqqFITFEr9hqwBYRRMsKzU
z7225MTmNtftl0ycmB9JiVgJ+BJUh8aP2KF90HxCP12pbdcB+iIXErlz6be7oY9O/mboWYVrJOH+
Y3Dk4daahiDDOo6v0V1VVaGsuZBx+70YJs7zzubkBAWly3JujYUFcPHjQ9mba1dTQcO6mL4d/cQj
Q5PXrt9Kdd3hwkcvlaENm8zgLTXWmp229AiacZ0CKsgKi3MJBpVpL60QxJncABVtp8T11Tev0IvL
cAqBgHDI2PtXa1/BwvU7t1NEBhAgHsU7FNAmCxcFTsoWZUfbhkCpzIka1PWRXdLLWzIyWSkRz0gh
j2AksiCtuVVwKlSARRRt4eoZP3a6ULeDmSxUJFFlxzLwqZC4SS/RK8SzXwLl6B2AOQXRyQZSL4jZ
okCvZN2TCL90CuY2iijhtkGhBxSM8sQBtKmC0LBvGRttVpVDQoi2gswuMuTr3lbDpUaXud0iI+0O
mlk8LYUp/b2Y57LcOnxvUyljpeWGiemFgGGuZgKCh38mJgPKJTEWBorr7eHshOCfe38z0JlqFRsQ
R58gEUSUHSQCE7JH2fuI58XX4wWdQ9je2Z/4sTSkZMgFYoiyLRTo6NLenhEjmrLmm2G7HlsJ4VxW
FHyLowtfS02USxM8ORs007VxJAOFmkXdXhbTVU0hD/R4iOMIplv2doYnR6PMcCzbQkJpyDXAVKwj
8pWz3Cid/Pl/YAjFR7BCotbGTaWPhcIT+IELgDH0RuCEUv2kg8Hz1mMr3Bg7TMeDlBFqIMAGjUQL
+PObi8CP/C5OZQfIXY7gHmCuvXotrtoVCF5wYcUqg5649tVXdT0jkC7uN2e7fFKXXPa4Lx99xWTl
8lCKgyKgQKeUHT1hR4mbdokUam7hbgc6WbjIZ9ApAnZ6wOBSEko98GY9KWqwVnLq4zmdS//hhQT2
dAbZP7B0Tdxa5XNsCuXoMWMlXOMVs0G3R/ARWyCpjQAD/nhsbjZsvjH3J9uYt7IHlWDQx+CRjq4A
wH46DR3EVqqiTrAFO45uvzqHyycCNmgpnY81WRQKm32F/RvyNI3fxr4b84OH2ny/yyVQYmVHWtZc
VLtadA0L5btf61ToL830zKKihInrF+4U4rvTLgIAZd0wZJDwjffiizuiTOq1VGxSIxgsMBCgT5hq
VWUbFqRfAgHPlWZGKh2sMSr4Ikp89ydHiqJIDPKathv3vWPPaXTxKx7nlPDDe+xDL6198spw7YX8
ufIbK6AcMx+Zma81oG1xpcr+Kkd/TPWee6kmuD/CADzQUn/tzPFGmABMGMcgdYqGjvuPHAYxYkMe
mAl+t7sCmvm2wb3QfXYG3isRYpUU/KB7gJ+gXo7ezpfHO3MuSXxrfZpP7V3I9yGbM9hdua5PrURi
6UJTRscd/RIttsWS6uQM0RCkXbAkAnLTeEX+yUqnctM0jIgCQEd6KVA7V9Ed39H7cE8jx8N7O6AC
1/RzzOossPALw53xYmDgAFYEEeFI5jTxpYFI+7VXUSO/UqlfO0NLezOidNA2A6fQoBFQf2xw7rq9
Mzhxm0OfDJ0suLTd5UB1Al1btWraIPkRat1HHQ5EjtQCyMas+XRdM8v2FHOgOE3E+0Y0W94sfB2J
Pb5TVHepFjMT2ono7EEKGkzdo+r3/caDtAlVUTGo95AOf5NBI/BehgtFrVkTwBAg4gASCbJh9yaK
ygmUosEBjAmlkGGl2N1LZC9M8UwojLzhPyOTNYVial2JSNeh66/QWDCc+uvYhGMVVc0YjGybWMLW
aEUVGhnYUJUJF5CfvTW9SXa+sZSDmN/fkLJGhx20CsAWdj9kVNQb1pUy2nYl/jOofZ0traINdSr6
gTCu2BoB9V37BvSHSLKIUJmJlkX4OxYs0Cit/YFMSGnSBdyQ03bbUaSrrz6ha1qlRRJGgEsPBKkB
4iWMkXoDobKXKHh6vBZz5T2RBx0purdQREVi7H70dTTEcuJhLZzgXIvXDMl6s36RXdXzINLAnzmU
hfiShiynWXoQctCq+sCBS+nxZ4wucxKrAMmJJwN0UqBvNiUER2o0E/1IpG1WJBz9lL8UiuZbpafx
kD3tF5Db4x7+awz5Jo4fqfamPGaSXA58iwy+zciA6eMccTwS5AvvoLlbFOf0/xqZXBJ9nrNd0MCI
Upqd+ALGeQaZwOb6eN5mb4MbM9MLM2zykuUpCvunl1RJea2alzjYeN5RFnZRpzfI2jLWY5uz0zdm
hTmoh6L0PxlZ2kkMkuMeY0NsT9k37sKP/xUj+bM8/37+dEhVmDddTaeszbmu2JOS5v0jTUsZa7i0
GCXEd4ekJ0mQDO9MW8RnClIKPEFtJsm1AO84VB8U5O8J70La22j7LNIDwQHRZ6vg/a0ndahsO/DY
4QYLGGTTnep/kfZdS45jV7a/0tHv0MCbiZEi7oGlS5JJIt0LIi289/j6u5BSq0gkhpipUb+oOrty
4/ht1l6rRkQzQKlVILScQys7c8A2qcctFX50cVS/eKjFt6QrBrwISCkNLpFbdA6pyVApLGjh+jAg
ftkyickITVupGaIMkOlTiITVJIuFPd3AOdFjLuIfUiaRea0HayxYtQW/Ss2sHzwjEAdw9TpCTj0V
bdF1xu01m98nF5M6ueTKJo0V1FwRlVcl8g+SBVInpKUGtfegfnDb2FzEjCzjv3fId3x0Ef/QLdfn
VBMwdrFlNKOEmkS0Ggzfkj8NVq32wz2Ul+/6rQxeNG9TnwO0Rix8wYzrfPUF47V78QU1zaO5Nx/3
KH2QKUjsoha1F7htHunZcED5rcssOZG1qDDo/IkXFa0RE413jr1nhBVIFeSDEi21c889e5fTMoba
Fx/lpQKqnSKuhKjUcfPQgxo5j+wixGjuCb80M3nC+7JC9TaDGZCVB9xW8vRGMTmkmuJy4ajOuuvA
rfJjzw344KalG2UYpYQZLLRABKhpIa27QT8GxAli3KgBsLT0lrc8wlrROji2b1B8zceU82IWdNy9
P6+MX98xmdkw85IUPemMHTdadaggWbmRt8lAdBSVH29vrbmM6whvRC59ZKb8IbhIe1FX92nC2DR0
XE00SDINihaacnSf1s57uc+gZXGyFozOhRyXRidr6gx53PdiytjeCm5ZSRJxnOICaBRN3jd2kRnR
knrG7APGQZ5DGpHUP8DarOs5kA7OGKS92HWaaHWps97Csz97Ii5sTJwP183KOGNgA1qm9FFMdDqx
U1TCSL/Umjb7aEHPB88VAjZ0Kl2fPaxZIpRoA7XlyHSiN0Hc0OmCWzG+ez82ocyNCrDwnn+AgKt0
aLkO8aKdpnoO3QI0P7nbTCT0QehW/hKF55K1ydT1nltHXAprhWN2ALbvnTEPEqLPO1tICMzeJxfj
Ghfx4tqihyp02QaW5Eir4AN7hzzQm+YNLYe3d/ncbgCOT4I/PCKFpg39bNG7XgW/yfa/QhdkiJUP
SN9zSoMFXPyd9/DS1mRQKVJjbVIXrD3saXgTik8o5p1D75aSqum+WGdLaZW5DXhpcFzPi1kUa1+Q
egUGQzRXBInFCU/R5+35m9sSFyamOSt5AMcE58BEDepWfdi+NJvkQWY0byEBMhsxXRqaOBNZCzY1
wYUhIQcXkCur3vDggHW+eB2wZiAg7/hTfcq9mnS+uLo9yFlP5tL4eFVeTKTcpW4TpQlrewrkuDQs
HrTEGaTBjwCnLEmKLg514kg4oEAqGxZDLQsjqtQ0WrnZgSrX2dZP7we6U6PK8GurXNSInd8vI7UF
WDUgFDH+/GKYfMnnMRuVrB1DvHFM72gySD95q8j23TkyhAQ4MVeXMw0wJNEYFjG3M3l/kL6AHwXi
6d8KQNf22TKlHJxRZOIqtahOCRgjtE4VdC5dM4FJi9uSX3W8phwUfyFymkufX5meHBWK7YuqQsRq
C+9GaAnGsMLxLLYQRgKBowH9+kTN1RCMRCvpyFsgA4rW7IalCYt/KJMy+e2gAjhZmbd33tyD+GtG
AES9npFAgKIGstMQPoD6HvKv6C64bWDu/KKFBEBqgE1HXMC1AZfKs85pC8ZukVo1M09rM4JOdveM
rOuCgzzXcIZeM3QLjmkY9ElN7r8+BTuAy3fwRTXmzdFAq7pGCek4qhn97weFxwPlOdBmiKBivx5U
1xdR6LYMYwN60oaN5Sip1rGl3jahVhQ5Af4QvCELRufwDiJ6YQQOpTGa+SH0kTkS3fSZjOgbJPcD
YIi9Xh6EBwe4XT08bdLNkm8/V58QgSiC7j3Knij5jLvn4rw2HNcMPYCCI3t4sd21ZiSR3FBdjb+/
PaGzDiiqZWALRjBLAy50bSnvihDocoeBzPFLS31S0qp1P8RyleiZWQQq62k0rReF6j8H7SZnFh7p
uU16aX0yToove8VJR+vipk5N/jV3H0N5Vbh7AWnhxTbjmWsIrXHIC6HNG+nfKct955f4Ue+zoIUL
B5WFKJpC8uGJS3R0cACCjkSRXuyS0Irfy1w/8ZEOolsgwS1hBf3Izv1K3JEB+/n2Gsx81ahajM4Y
VEMA/Z08gOUAnqd07GVTEMUPuQ/m9qW669wJvbIxeefqPm5ENoENquSNlooNnuK3Ymm3tdUVu8Dd
dZTmFbKapa2R5num+D9/weToQu6DrYcQhe+0B0auMYsBkXrJ6x28M4baVI67aXLA7p2KlG1n8Eq8
yssFkNTsTINjAbQCEo9YZLLdQMRTdnVH93bPNS+dI6lUECws5gwzMzSoL2xMXGlZSjMpHzDTvdmb
wdZbeatSf4HCHf4xK9LdI7u0+qafXp9qspQCnis4wDyQj0AvfJ+s6/MMZDC0yjtU2CGY9OaiY49S
QbdohaqJyr49MjWBR8DyzOOS9NfMg3ZpeFro6ysANUQFwIIaivPinVS/tslTJC5UFJasTM6KnA5p
2xTYRVXsx6qS14cylq0hQM6Nrinj9sH8byYTuHXofrK4iCenJvP+msxarbTdbp8YpenrA7knmE3Q
l9crkGEdP5boK+e2KQI/wJLQfj9KOk/WsKOFHlRdABaI69C9ZyGsfHtg3xfdJLpETPRvC1PnnuG6
oEBWC1VZ0vaqvIMeL5og92dsTugpPyg7ZdepFXmP1Q77FgTyGqt3K/C3o67y+UiodWUKKqMiva5S
HGmXEvgz8jzQsLv4vskyU1EluImP7wPaDvlFZP0iIzBSM905B2fU+tLvwAQXGoUZG5GO/C2a6ygj
UeF03J6puZf46ksmWyCWWwW4hwFdNK7Fq2DleEFH7m6464Pf2WyXY55ckKJUMGg2RyE4xpDLcdIx
ZHnlaQ0BKgf03iDUhpfYbsAGs+DhfDuDt/bDuCMv/I0Qt0msiN+2X84DbINgiXirmMDtIFj0jhze
ayPTG1JZn9tH0HYRtFImarRztXKzCBOafa5QwWGYsXIP9sHJ9/B8yXGON4yt1gX6MKz0KGttccdz
p5hhNOC5a5mEILFcLaz2TKYXImu/7E68IWjg1HIVwS5rQkHxqfx0FIIeX0v7P9oZr7mL+W78lmvd
EHZCUhn0WhMGUBu25GPBzNxtKYG0AIyGEgr5U0qyBgIebC62NMwI73uo55lQy6MDbXhAHxhUn527
hWhr9rhcWpwMbEDLFMe0sJhnh0RA3wuvthHSiejGb7beThHunCXY0FwML8OjAx6dRcM66o7Xk0nR
vJjzHbCQu0ZD6u/Fhz7hShFJjYYVfWFG5zbIpa1JpOMjLyyzYY+wrSa7p1ZGd7407DR9UTJ8hvkf
0QZGxMo4BQy8letRyV7vKHnLAGRNy2pt5tJWwSlk1vHKJPejXq5RGupXspPB6WEeN9z5gb97ULS0
xFW4tKrjcZteD1CiAY8KSNnQRzANVsthSBgeo94FT+5RUpm1Wpmjfu8XDv/CpuVmMoQY+C9jk7u/
lSKndYtxOTeD8fZivNRma8prA1v3/l5RGxJtDudP/VF/zdXHwuzsSLUiXdHc03K8OYfClvEt9Ki1
LQvCFCTRdnIYKRRqAVXDJ5s+jLVCiWSs+YC+Q0Dr1wJbe5oydOmeptyR46WXNmEipg++mNArAaU5
M6AH6a5J/bHfLGtN9FhJ+xL/I37tKgs32KzLIstg7kGTrQC/ZXKDUYPvZQPljHkFzTElmvBQFaa1
wNLwNiqrY/r2RWkQqljVRFaX4C5zSycrwD2gggO4xxRtDf4A2WtTZODLQR+YN44595ThkUzoFx6s
JUPjhr24P+Ug5jwHyX67kewXvs5UvzlmmNBsiVN61p2/HNJkPgORSzEkpFGkhEAqEP5IjdqvXjx7
MhHQxQeVTBIe5E2mUhT5sB4W7pu5kzeS7441ExChTpczRluhG8UwnxWuGkk7gfvkA7B3+z4a7L6+
2ZPRatfkqDiSMlszrh7yw/n2R8zuKeQHxr5bQKPRJ34921WSOZEcVoyduOaofaC8PpaGWUFqBlyp
7vPden2UnnHrMEtiTczMAwYCdfBGoY0N1+HUE5ZjipOGAujBeh0SKHaXrT70mG8Q6lhH7lCTBXdv
brkhDCUh7TJOOvpzr4fahXLE++N8bzg0S3fksfgaRZMg6UBQCklURcs3icqtHizr9iSPPv3kilWQ
pEOgMbLeoavm2nDe4f7hChZ9a62hJC+5+1612wjqOgDYc4EGIpSFGGAcyS2DkyMksAk6JpFos4N3
Jt1JTKGJ8hLab+aYItBmaDBmoqMZF9L1oGIWpF9pDhtxs+sbfVD9AU1yCwQGc6CjKyuT7cmLaZl5
PqwMpequ9/4xtGgdRHbvrOJCE0i08CZacftAZ/rCdpnLDI6ZBKTo0GrJ4pm4HqAveryvNLht5QRK
HPJJYbZprMfoAk1I3tVaQeWk+wSXdE+pUWkvaSjODB2XA8iexgYXeK1T8gY/45m4GSoW4FH2KL2P
UIxQNxnpjn5yfGIBhVDqjj4cbu/VGU2Ya7OTdR14j0pA08raSXEUe1djE6Dqdooht1bREBk0+Zlk
KBo+IfZehXsaeQ5B47fNgxKCOXbBO/l5R+BjWPSlY/wopE+V1Rq3LUPEsizcv5VPvM1CIXYmFrn+
/ZODghQ610Y1VNuAlySitOJ9T0VqURWGTVKceBFaceVOCbS8X6XDrmqW9tjPg3ptfzLZSEJ0TTyO
j+1J+tgdSuHshJoT34fO6/AainupVaWPFDQzALDeXugZ1/ra9uRoZVLfcLmAsUcRWsCNpswIlR66
x7y0CgCldb5cKiWMDvT1tQSLPCB6qFwAxDjtnqrZqg8FMHvZXFhFgGvSTSwRqY7QQSm1In8KHZY+
1aXfaHkzDILaJp4AOfsCpC6Ez2lgC5tY4Hqjy2V/M8RhloHvue3ewqHtX1M6Hj5Syc1j/fZE/bzo
rr96EhYMYEdgFREIoYL3wJMpWhyA26G3EbpSDeRowdrMjkDXwgjcHcGeP0hEGKbK5BTdUrYvPPL5
Sg7OcW3cHtDP5wj6eZBHBFh6pA6ZdkLVkdxySd+MGBjoW5WR2uflivJCTcoeuEhro1hN06UUyE9n
B+kuoFdHlnL0ZUxlWiWlVuqa5wESCYsARDzRa9d41ILrOONTwAqLmgqoUcDn9x1/XPiOScvHruN7
rC2WwPdH67IgPr+rPehDRI7RNHlAymLQ5Nrw46ciMuv4GIM7Twjel+ibZoov+BSOE8DRiIw02oiu
nw+3DGsxbGLWdnbZGex5mqCDVDnblJouk0FPeMIt+HIzJWiYHCHfaFvCozFNCVCe3Ne0gFJdf0wJ
uJyhxshrzF2n3oWa8Bv+G7LQ6MgeSfYZEP9MzgWCJkny2wggAmgK6IAxZh/0K6vGKgg6GEgLk/pJ
xL+8bx8D8/YGnoncUI3EzAJxBH439Alfz63fi5RDwfmwvZSgjgUuQstZVRsJNHbQqav09We+Au7e
Rui4um165gq7tDxVy0JfZhy5bMbZTBOqVGbSoO9rAd3UB3DKLVHiLI2TnbggFDu0KUVhnPRXpuV3
nLZy17GKdlBnX+g8+sMcJBArM/RIvlRPmz1KF3P8HThcHKVKHvjYCWE7O3QVqc1Eczccmu5U2tNV
CrwsG8yvGj/+RsrnanGn3nIFD74OJRiWMi185dVoL3RbQaXPcDCiJb36uVcQeSXo5iA1iG4xabKV
kgrJNVnpgFDpNl2jNgr5cAUjUzSAo1vvdSiXIDFzF/yFwSnpKDswCgTqGzy7QPCDmoUFd4smbtHj
Lqzb7avzuI4QgyxF70tWJzsJie6uyjtYBbkZnahlDZrz3xoZeCNEhHNQOJ9e8VTL1lUYcMDbsA8V
xa84ZtAqsEcKrJ1zRKZWMS2/MMlX6YC+yWADi3Kstlx4Asb1mvgYAlhRADXFK8qAkvv6aoi8MM1o
P+HsVu1W0Vu9cg3M55LvNFYGbliZLmIGziY0IMLKKJnHv3RabTIv+VO6Qhl/KYE/E7fivUfgOva5
g2B5GqL3FZ6ZCHyAGJIWW6BRYxO1g9rYe/suv9ssURgibtjdsEfHr2dwoDi/T5aivZl77+obRifp
4jboykEIUwHfEKL/RlF9/8CtHSiFvi1S/87EXdfDnbwrfkQHUj0OFwzd4ofpmuSRcOuvFHK35VIx
auZYjLTg/PfUjunY62FRRe8E3WhrJ+gfi7tk/rcjhhPFEaj4DYq+mLSaFd1U4VIOzOPJmVWN2AJ3
ZKnRhp4+Y5tot5+muWAGg/llbvycC3NFKMkA4o5rRAqj/GpNAKvxHNL7enuqrSb4rUPAj3hu4Gdo
AGav7Qkyk2dhUnOQQAlIu244nZV3wZt/BIcL4Q9NcU8P2zJZFOOa3YuQkUJfJXiQwDt6bbeG3g3T
hi1ra2DlHBCqBOqdRzq7PSFxdFzC68yAzMYcFV4BaKWD25yfxIiVHNa9V2UAlsR6Rmuhojq1r0V0
hCbGUHcjWQMnEeZgm2U+abOUeNyRkeCAea3e9DYTbbxhHYElu0ytCiCQbBuyENY4tYzKF6r4wkFB
rNfo5iNCHWVJimiGvQZfjyqDMpa5keWeTJaXATXdCjVrP4CZjTTWKlQbi8bliAgP5LfJPbvRSgn5
YjDq3N6PMwQv16YnBzlocyGMXbw5/ZGFmn2hVZpzbDSFCD7hHulC15+Re1N5nzw/m3fNDuJ0S53t
cy7xGAiwqJChcQ6hwfVe6Vx0dSksnneOQCvSTVWHAbMvGkKP7W/E8lemJjMtOj5wwgNMPWjaE7/O
XRJShNnRcNAsi19Au8yIUGJykVVURik1xFMTa8i+SW4R4mkVnspX+kHadFpz5u5C/Syp5pYBhwxY
9o6FfTpxtl1AiPIxsbaQRV+fjtA5vb3SM1maq2+ZLLTU9VwCNi7AsdFpCk4mQ+Cx3PxSxmLu3IPH
FH3uwM5BPmxSqWqEXAp7eeDsSrgPFBInpqt3cA0T3Q/t2yOa87zBePnL1uRh6KmOdUDfh6tbQ3OM
coIE+5tvU3pvbJNXaNuvrUz9UheszuXerqxObtQG1Y4yaFnOHksAoKndOmtx3ZyhbHDQt9sCQpav
w6B6lqCWH7cHPPdUgdAGWQERXCxA816fE9+pkqEORUQasto0LmlPQft828TcLgFHHBKaLKAvwnfA
fPk8DT4o80oMLuoBylVAy1tvg3jtLaQMZ3rKxrAFbBrIS49ZpsluZCtXlmIKQ2nRTtY/uI/oHT6U
YGRoLAIJ83dsUITE75ABpfQ3riRebzILsynOTeflN0y80FLgPfA+ypydCuC2JGxYRoKZcIPyqORe
bldh2oNjUZA+RUcRay2tHbSL85Qn7Tp3QC+gkjdVrFdtDwbFPMp7jgghXAwiZiH9xsY8gDlpg6IS
yXOqFFTOBS0k+kicBI23TBAhT+UKyXsk8nFkiE4s6QVVvw1oObnrvTqD3HYx1M/A49ergenqXIsV
SrAlthTPoMaNDmxaNEhZVGyWq+CazVOVS0TO1Usgmlz8f69/DlKpQK6UyTKL4mM4ZpWkAHDuBfIu
FLjIyiJpsLxMdD9YATVfteYF0PcnVcKQIW6qtZyw1CrKwApJIiaTGjVjozpBv3xEt3pSoA+TgEsA
0OnEK17pqC1oIrZt7ajo1A3fYkxVSUaxtuZ3vJpfSwc1k+uT0PoNOjshvWEH51wGyFk4KaDlZFNC
rbyNoyuu4XoLCblZl/fS5vS2kcWyT1Bytb2tqHqnfaC5R8ZkQAwR6ZEpLBzEmZofTggqyOigxmn/
0TGAltRECRIHu1P3tlpj7KCHkwOYlJInYQ8KtNc0AyWpJkaqSqWmtvBazI9WRG4TNZWRv2NyOATe
d3qxi3mbb7SGOg7pMXzg0ShUEHqFPSVxYCwqd3V31y9h48bfPA3buF+Wpy+Im7JxNgg+bytPbKaG
hCtMNt2mjVk2hwV3YPYGgG8BKmjcqcIU4oGeUBDddgmPgPtJ6Xd1A9DAQvVi/qa7sMFfb9U461lf
oGGjMHYbsIuANMjT7j8dw902UBZaW6cvS1o9yIvx7+zgAJnkGWCqETuNP7+4yiluoHrGHXh748PM
7WdidFx+rNHF7554bDVSxxI3/u7e1te2BwDg7d8/6xKOeM+/Pn7iOUlCF4A9EwbkwHJMD8DCp7RB
SY9HOU/KyMAd01okSrptqwWn7dvbvDW2ydOUgxs2znKYTvXd7mVvAK1F2hx4H9ANbrf56u5uzRLt
JAUEGu23hz3rjV8Oe3LqOjfIAtej+bHtYNd/vSAeIbyOBqHVfbQxs6/H5/h8t7aBIDlayCH81qH/
NetTVCrFZDTXBhh688Rs92MA4GhQKO33pwroRzNY2EWzlwwCNvj9CE8Bsp9MdQfmbIbxcaWGQDvu
oBshaJXen9cg2vlwlggd5zzTS2OTuVW6NnCHXkAagdfDtaRG9xbzfHv9ZtB38EaB0VA4sMQitz85
F0kTupVTRzxSFUa2oQ3VOn5YS1LJs7kmhPTIV0DPS2DpqQeKcyELEm5Iv1CdL+MtJ4mDd+FN2exX
z43u3YPz+04FGbPd2KF2uj3GOQ8RQL+RcxdStviC62slkuqYg1obbwfiW96/9uk5pl57Vr9tZQYQ
i5m8MDMZI8VxSSSWHG6vp/HW9NTmEAAxlZO3M+S8cR54QrbUUSbtVq1UMQR7pQ8pGAoSMSDvqlFx
uP1Bs7sH2BCgUxkgKqbvYeaxOc32Em/TL9Q+ak2xXqWshg4KcaG2P29IhHKagrARy3s9vxILsutU
9gS70mTR4N5ox0oSvQmtbIkXmuNmbnHQOoB6exTegyjctSnKdaksjmEq1UsoHVGnwRg4NVq97KDn
lJ3QtPvpjsmpiDDH6EuHLMcZXJrxAV3JvgZuP/v2FM9VM1BvBhGSxCE1DGLZ6+9xYkphXA9bS9u1
6q7YpgRlfbV4jDbxVlh7IkTHl07sjAI1dvGFzcnzLAuOR1URbMLRQPYD/FvkBW/MycA2I+Y72epV
rurWyMF61B4WBjy3AGg6AnwFaCfAZyfXRVnxI9MB7lvqlEWKwUVPsnfPgSeoS3QQnwVdBsZ3E+4X
hd29lISffWMvrU/eWN5vhpSX+3HoO604KI8SjdZfIgfqF+jvrIWxjptp+qzCKxBHnDDy49MM3SA7
HUP5Im/HaIepVhCxLNTEk7QwaNAXLmtdoFXe+22js2/5pdGJD1T7fVJmcG/hsz88OTtAuchuX5LV
Z3s4HB7T7ZZT71TLUh+WrosZBwmcAcAHwH8H0Zo4OcVhHjiBWMaCzX6BpKRFmlcDWU23pA87fv9k
Uq/MTE5MyrtRWEH+ANmWITOHQMacUn6g9g4qELfnci7bAmg3PFnwCIJddxqyu5A0FIYmF2zkIslI
mXpvHky1IN4o4LhZOBrjsbsaGB43WMO5gIIKHpnJKxMOdN5GgtvaiRy5mldjYHXr1QuvzM/E62gG
GnlQlRif02k/WotMvFC4cmN3+/CO0Tgr3iEt/gm+LtNXhd1jpfNaqSnNcWF4yo/TMDE8OXuCLwQJ
GG1a2xXvnGJDnaoVF698zwCqtaleJfYj7lVPFbdoukmN0DPelNeI1yEYHSnPbAm+eS2+hzD1Lrf7
ehX6j+CniFg12npm4ZCyQXdGqZVwm3X3nO7TSG22is0Ej3KsehpUKIto32WmkKulDz4wKzuJ+aFg
KlKgQY0igZW8QrjwWCqGyyLO5a0Mbb5rHyDQYBszWstqsRqiRgntIJcIst5ygKOwFfRTu7F7f5cL
MUFjEIrtFfUINhPkBXjd2/FvQbnY2j4epR9b5WINxwf1Is5RHB/FaFlqbAEN/Q/QUeUq8CFvGbD5
4WOko0Dppacvidf9eKa/FxA1KQaFcCgCTN+N0OsbaVxAxvD2EnJVDkRbF+7MJRuT26tJUdyHsEVr
b3gT3W/Zhl060/Pb8NcoJg8QVCd6OXdxzMBWryV7qIs1DyG2CMk3zuvC/fHjrprM2GTLt32eCA0z
2iJoFhRSi4t04XjnkIwwam60G0Y9Kf9rVa/RKCAwiIHhvIFb/XpzxL2YlxUdwmhV1kbtRBHpmbDT
03ZVxEAcdRVkcD16ibHqJy702y78V/S4AprKTyY2ToMYUqBYuiB4oQf0q7HohrlLfGbEE5c04UA5
2Znih89us096X8gadAUIXx9uT/qPXMrkMyZzDtxkn9BJ0I7V/sSgUAYvMGRH91HPyfextCRk/V0t
/XEYUcT5a9yTwxgI6cB3Feabz43KI4ICyQA/WBW8Vr2nApEGKAik4HxTxQO04+NVKFnpO/PZQGIN
IbZOfzBAEaaPt2dhcTUmoV/p+XUqQeEHWy+NrLC+FxjVe3Ozs6LGEBZa1U+tvw0xJRDnErWQ2vj9
/e1P+BnZYyUksDPA1YNyB4qr1xsROmBQPMqE1i7FjS8iR3xIDgqnVpAiz54FJyGdJSQkWuUCxBXQ
MhIQ5Z7xHzvO6CGqheZPNL8IyOW2hAtMrt2J/EpYxNnMXaXjOzgyWMIJn2b/e1THeDYR8ZEFEddB
hwUUjwm/EivT7czIX4fCS6kcBO50e3Z+JgJgFBQII1MGJ0ETbrJAHKLKkhIhcejh4vbvy6FThw78
07l/CLiXTqRB6bMuWIOBODsFCS1ReSnqBeTrNBRAkyMECmT06kHslEZ4O9m7IeVIpVCjyeqJN5+w
Q+SAyM8ILM3UjE2/VoFU663QQBvIzrkHskoTdwmgJML3P7cnZLweLo7Rj0+ZzAcFSBnQ/ANt04C1
c2FLQvoOYG4nXhjzNAaYGmIm9yMHCoYmpGCoAMOhz3x0zkHOMwJuO10oBKOK1XjD1VBHr176OjFu
j3JyO/0wPnHyXH9o+LSkabtKz+mrE58Geu03ls9oTGWI1EJybfKa/rA2cckZmpIrqsfyhijmiGe/
baGbU2txsY8hMnZ7ZIvzOjnukLmiu1RAG2ayonW3NHLaSqDMB8KdQK1w+1uC3i3Sa3yv1nTbAG8B
YgVGBFfKd8B/4QoxftFLA4vVRDm0kU3osxgB+LQhFwH0JfO2xHAzO8qR0ghXBZR3APO8vtTqgAYr
KqD4dsDrQqQKlRWsFM7K+wOcSC/6KhWzwIvLOO8L0zu3lsgx00gbgo0G+N1rw0OYSxBHRvsZV3vO
g1j3rdmxqKhBMI0lXOz1L73fxA8Q6wxWDC31Vkz1aMOL0ud4KL5CJm7NUuLTYwQs3H5IWeCWaOE1
64PUuv2lcwcZhXB0MnGsyCtTrHMX014aOfhQvzRqvIYeY6YaJyfqbTPTdNn35h49DSBIxBErNXFH
m8YpW5QzQAhaaKgTqcEBLJ2H+CjqwUdrVuC5p3RB30qGvxLMVotXtJGjVAZy02OoKSuoFsBf9w1q
ycEcj/B0R15+13SHpAzrcBy+S2I/xTiyGqMqfb1DWsd1X6QWYQyXqMI/rf7He/ef7md6+OfvL//x
X/jzOwQSCx9EcpM//uP/1WVVvEb+a/IHqYvP1/qP9OuPU/Va+WXlv5f/Nf6yf//lf1z/Eb/rX7a0
1+r16g86JMSq/lh/Fv39Z1lH1fdX4KvG//J/+sM/Pr9/y7nPPv/+53taJ9X421zI+f35rx+tPv7+
5/hI/sflr//Xz+5eY/y17/H58MH/+bv++gufr2WFvyr9DcxV2HfKSL0nijg+7ef4A+VvqCmCHBtJ
mJHbArmDP/9I0qLy/v4nr/wNrjJAVHh+EQ9DRvDPP8q0/v6R+DfoeUFg9FsCA1qt3J9/fdfVYvxa
nD+SOj6kflKVf/9zhL5c7QoJLGQgbYRqB9iO0Jv2o2sqcP3Kk4cuUGn0bq3hGKlK1OtdKz05ricZ
nJSvlaI0ac7kMtryOx5xePci+UGtNmwEaXAm8c6K0Ncgs0ZPhN0GqU7ludq7HWm9c896IfE8wXS4
VFVizlUZX4A8ZgjsF7QRDd8/lz0H1D1frRqm0QueI2LqgQYHfHeyC8ZTRQYc4KkqhXTLKW9FUa97
VgZXIpQBeBA2aXzpa6kbar60Dr09W0PmU2wiAlTFLklAiht29yXbqQn/SDGI1aF5GIHYKY+HQI3o
Yc+LIfCugf/IOmyuth26OyTQ2ha7FnSgxUBpcRis6ah/7pgWuhiQMMuZzMgpJEMT+PCl89T0lMWG
8LAhRan7gqMV7kuaACfRrpnspaoUkvnykxjqfIZmVe65Tj4AMiNJ99hQNav1IctZkgLFp5IN4fOW
66IGZUAUm0nZ2nXIv0OoAnJtCiRBhzXbQ51GCdFeFlbbaIxeggQXCtdtlJCyJMhIIplr1Hzorlu2
GFQl8Cy+RSLTWbde0j0AJ66W8llS9lJeYJwC+uljRu3Sbl8EHkiVGUiVhiMsAlKnxzwQDQgDW+g8
NXMWSOjuxWsgeRQxCv2QZnJ+Rh6x3tFO+lBVoIgrqhfkpnT4EU/oyyERnT+zfAapOxTJi1MAMHxc
+ujXd1swdnuVq4kuD27mIrWA99Ml5W2QqV1YDpsq6hot6zK9HFq0lfOyFvbcqkGTBNAG/kNRl2re
xvFAAsDiaDk9AJj60PJB/jbkdfspZ49OHROh61+LEEkTRz7UQXQo2BY8uUc8noSCzDUVOZrCda4W
x1mqxplUBESKhy07ROh64c+IIcoH0JvafRSWpIuT2PJTcJ0goZigGYuOEEAyZscxKiINDTGmKiS2
ICEFw+z8ITqyYrYRHapR4yFVK5lXvUC5cxgaviOYQmrfigPhmCnOQ5piSvuchOGaj1hwbyFJo0Dy
II1XI1RUdHeZuHLEQIUEGqE93uqoVHOpmhRsbMvY3IL0EbhjF9IG0jT7MkabB5dpsrAR2Nrom2bD
orNEUcoz6yknP3of3I3bBzabbfCfIs0W1jrbAFXfvAzxm1IeRT5Yc9AD61KzhnCix4D5JtwoLAMi
/RTfz/SblqreGEcidJf/f66uZDdyXMt+EQGKmje90BRzhB12etoIdjotUaIkDhoofX0fNxoNvAbe
rl5WVkRI5L1ntKlXP8KKlpToFGiULlONpWWrejg9Tdor/ket9AEZV69rFV2BsRfovAU0lborpNi1
VWkUHkXUi3PMt0TFsP8E1aMMD64Vh7CcgXD5zr4zA3oLLGgn1mAsZnM1oUTC7okhP5aH/ORHzYPT
6ourpp+F849OTzUc0s3bUG3hrq5prmb3GrMG7gzC0VDZ+OtfZ1PV2yZl9Lgg+nInyn7MKM6NvIdh
v/bm+YjOCnPrtngqtIIJCS4xvFoa6YENiWaAbvqBGf9Ju8O9jZYLdFq7RjT9DwJN/BcRLgtghgq6
I1Y++6ABe5S34geT3Nzbihe+qY8VNXtYuy5TSzPYuxMdmo9tjtCN2AWw1LMvR+i9KMeTXslTOYIT
CJt3Dy6apurH3EZz9VtOPKUkWp28mqIlQ54Zep+rvFKfpZ2g4uxDFG2wW+/+LKrLliawb5N3GqCN
E3KaXyMXgZdzUNXfS7lY1L87hCWbXuN1b9s1p2VkUjfUPcq5N/qxwG1ydnRdpjWMr8gvG8c8bGm8
Mz0eUxWFEwBPn2RG3drGrFlTeejuKscK65N661j0XDsaSRAxMbgpNvp3VhEUXIPwUrMpRD/7UNqq
VxaqtyYUqMss33R3JDqO7op/SyPwPoswBa6P8rNH2CJmvBzSIrk5I+GN06MHN/4U70b376DTscKr
gUACV51WMRygr/0Imq7Oyqjci8o9toYWCBdM5IBH1v3kNQ7uqs9dvqYUerF2gU9pRT259S5i4Ykt
kVEfOvWOrm8G5xlqtd/p1mShApJrOq/d+duAMjjUTidrtNydMsqbRZ9ZtJ1l19xrP3iCiRH9e1QM
4iS76BpK/mGsRRvFZM8RPt6sRTLrJ+BRBggEyvnwkDC6ZVv0iCru946D8Vv6FGBrNpmz5z0pnK+K
gTGi1YfXmIy1c0JGJL8MNl3i+BYHWJ+Hg9Fng373UX0Qg5daQYEeogZDJRNqVGcnzONOZHWIqZVU
VwjqduFALr4V7zy0h0D96YR+i1CSneAUPMFkhuyHyl3znoY6icoBBrJAFHU8htdAoqHFgyu2njWw
pNFBztoyn8nSPjL83Qe0YI9pV1XbXlqEeofXvlp2YQ2fRFVfBdC3YcavvMbf3qqLSrEsinSUND6k
D7WAC3HmJ9uow4TY7Epi0ACNmfrDPB/iHso6Lpo1k177PpDhuVz6L0/Ik9VhmywdKowaeO7wBJMt
KIZxmJ8mlIDUbfTNbBtkrPK+xyB+HZ1Y4uONRw9vflIZtkGGp4NiZcjnK4lXorEEj0rcRykNUSAi
3m1AcODZzc070ySowXhzqtUerDJ4FxmamyOClL8OH4bOz8o2hyGOx3QkvHDCOG9C/ea73TNxykcH
kXmFGmWBLMo4mblaU7kJvvNwVNXjVqDTp2hhKhk39yQDlCPZ3YRddkD0RxNML2MwH8LOw5cv1QQk
YbMJZZhMtiFvI9ScD/1tag7g1ZuELowiTQffDqqqg7499uG8F22YlN5y4v0O08EwufyAS4ylLXxI
jQh3Wxejk4ffBg0glZJ/s6sTGYdZvPJHtJY9Sbd7XMl0Y4G9k3rIrVt27xAhJmIKnlo1vlP603Xu
bhp+nNU9LqgWrD4rf0prtz8sFKs5WfahErt21DgRzpJqFNVfanmZo4+SHen84uCNLnsv5R1SR47+
+trHYGkpIKFmHwPX7J0e9QtIQIpf3BXJR8snkvGAotiCtVeOPzjbKsXPid/Oyyz1nxvhp/1g94tT
47roPprfAW+kPXvVcBmw0k8HN0I3BXJOIrvu2YKkIQzbJ2dDkM0MYxqZIACOUKyusfmWzQ9FpHc9
tafKW5BnHIHt1PO1qQ8INzpZsWZ90NGrtaCNJu+vnlQaW+rlEZZeZyQFhXaUlhKi0LhPmeSZ8qED
jYbHoIUMKbJfvVT7ZZv6RM/o1YzYkSEOWlQiAYVtCz8YINYy6KFUd8dcGAIst5o9TvwnpG22OS1O
W3o0NTu6G6BPh/EMXTV1oscW5/z0oioH88f420XlQPNX5r2/FJLHL96sDxyj05UILlGEXjqpaXFw
ej56IFZbwt4xdxaQKhTLAF0Si9+iiYaoGOmEkoSj61+mzlIcOu5PgOZktMKDo3I9FDpN4T1u3HIf
rKgnEg17GJQF/9Y9+lJ/BREds9jiNwnscOINuUOR+WHXEck65Ma0c4NT/rAM3/6gstLH6tDV3nCE
NBZ7gE2N3zxN25/eQ0O9xhc6mIPbxlmNMr0kHKILFeboaP0yetuex+urXy8vbcguaOE74Z5IF4a5
ZqAnpHdknNUXNgx7RhjS07fpZI1iqfTmBWe2TUgQdkXPvKKuG4aDmMlcNvVJBTSXHupqN/SuKO0A
60Y7h0ELFGmBsPFnlI+h/K3LTIdDpdn689wzqDpHQDbBPP6JOigRmglWUmjCdo0nf+vX/Uw246fh
2AKWif7F6Krfgx7nf2sdeq26wMPhMfc7blw0hUyO12ekYkEWoKxepySEDxhm2VNYSr6v2LpT0nH3
MIn7B9FUGR/LJxFs1YOwpEc3vJZ/9KZx4tZDt4Q3str2ZrfGJoEjaYEC+y6LYZreNuphlt6Vzox/
EqB5u48LZBZg9Ff4MuqevNpoKB8Iw7I3u1DsbqMt1tI9QMct9+HkP1tCrlGkYjzwEZ5ImAejQhPY
f1A4PSes3/ZDhMVvmKc8CmvyWkdYB5o+LD9IED80lOiE+ZjYHdbe1ibcCra05gB2PkpkO+A48MJc
DsOxjct7qF0KGkReaw4Rb9/3D3ouYfnpv3nj50KPLAs86eaKtyRtuv7TCZrmgTeV+Xb8zewjgdIy
MJPpwjG6Kdfd0iVsyC4aiDmPodengRGYDGBQUHyKz8GIi0xXJIksJUd/9p4ZEXWGqHDQydi0/L7P
Qss+Z2bcYugnteceQwOpWtAZZgKEECLx84D5ZycdjcNPQmBAJbiSeIMRwRSy13A3brdRtQce6kdD
4xt6JNOal4nTzt/hppLFQ195oKsMAOU/t2/R54HgjAm2/t+XhU1hyjpMj6NDsP0NPEg3BEvcMMeT
jGPZhWQEP1u59UEq/c4Uq3ZZ6vjrb0CF+ZCavSEm5O5Ktl9NeB6Uyke3v1k82aeW/ygvetd02i9x
+NPzJmv79p+efbT8lJ/IW9uz7m8UvyDX+sV1zJMW3rNvu/pYrvVfEgafvjYfQ2feQzLduYtPTzx2
62otcr0Fn7LCq0B5vsY1RmY7HgyTmTsgC5t/d1jiT3Uw8CwqURM6z26Q+MZHHM0EIgw9Q5vBINFM
26umflUMhGNqX0XWRCiiI2RLzPbIpK3BlX5IZ0KCLUV3HffH2xCqAJirEFkwmQvxiX9lBqEQXTQU
MRaFbaB3g+vDE+2RWXns+PRV235Jwn6TOGRQcKdEjEMPqIUdj0NVvYq+fhp6cS19c5UMaQQCw5Tc
vmc+JS4u3rTWTpmoFla4Ede1DTC0rUu+RjSjotlhK78LCYCv9VrgGevnQub9tBlyhh/hh2PMcarm
JNT80MNHF4+BygavwdIfIkBv69+iLSxoUCMSOnQxtPcwGERvuunwBdFoTHoZo9o9rNKQZVXjfPBm
fOB1ufc3hKD+XiQsULmIGpGDZcKyCo8vg6XPAwRtfDz5zrF33BNdpoSK6Y/POiDUXbgrbVjMaFVo
nSXjvEWZspv6GCWTGCdVG6x7PcKFVwEhmlz2ujXVgrAKwBuOwZqNGM5lPNQTUNYw/PT4sO8i1Dhy
3ISjPEzwYGB2J6gUnsAwrLE4VxhR17l0HrSurz5f0tElL8AF0TlDpMKN20Q0qTG27isjp3M4oMCo
UvYwi9Vga23G8RUT0XSOFfvr4a5Dk2LmLBj9otoATZsr/zqvi62wiVvnULsrvy7h73BC3DpYYGuM
7GO4VJDULH6wPDZmrn/RjCdXSfSbUHd9g4fyuMgWoBS0n8k4Q3o9NeZLBX4e2+8GHQFtNz7X3F5n
7v4bem/Eibmoa+VKIlPf0+ufqgwWpMFXHYAmhZvXy0GqrYggEroqwkYN+4YYeldlf8J/9pg21Dz1
K35BaMQc+GmITaxrb/Mw5nNv0mFEpxv+zzeBX57EXboM6lJTXrRdMOzoGPUZvIVB5o2/3zkiHqJF
pRU3eS3ql9If8sgDLDMtvn/2AeZcoXqjqYMV2W3WNykQdi5Xr+g9g/QPuXjHwAx3PbX8PK12zUPe
Fws4w1032uPm4lJubWgTv2/aZ6Wlzrp1pomzIJmFyDbCWzXhCens324wue/IEbLVtQh/UYo+9LCJ
7JcxzMp5LtBtXRW0rFqVc4vHfpyhBcIh375GDMBeg10A5/X7tI5dUi2YX8ag22mfI7NDjOt18o2F
25Wvn0TQ6qftAXdOV9WRPUd2mctGvqukW0J2AE9PVGPZwmF6FFLD8Qi/mnjxHezRQ5lWYACTaPKf
prBO6Wj3LQD93ewejPV+XA7so11JjnKzRzv0BeqWi7mssJDFarvAp/RKXHroiL4veImTWdV3Q+cy
qUr/Z6z17ndGcYMFWfLnujkRh2ZD4KWeb3aOFs+R+9cd51RwkY/Cvcf9vGadci/htHyzReEWVcNh
1u2JhyAP2FbeG09dFHN21AKaWudfSmHEoy9+v5da8Lvu6KULY1vQavYSxHLwV1G+m8ae2XiPoZkK
+n21+AU8Js4NwFTgV8A5xU42FvKEUDkfm1lNaho4FmcktUolrggtv/DyS7pPfIOjqd2AyWn3bZW5
9t8YcDlgenbr0mhurtySdMO1RMaaZKQvc0+ZGbPI9gbQ4wjWee84gEDAqB3DAdefcLAMOOppLgkW
OO6/E9qhfrwN2iTAhA6gHlWl0Z1LP2nG4GO1PiiTIM4DzXjqjB3yiBt1avxnU4WZj8NsxB07AUzo
K34Sg3OMAqA9HAiQoc2+omtKMO2xDpkOUKQeKqw9K1rv2DKvybhGr7ZsdOKX0FXDMYZVGuEwZIbA
fHw35GaASq+oy5MsD3DzrL7dYQBPAtNkXogIzmQr4yqjlV3e6uqxIx+IKMuX3gAjqX5+X7Bglint
1Y5o+jYKnMVmaQHXr9elerJhdDShfwhqmhCfp828m+PXFs8PmNLHqRs+Wo/6MD6WOZPiEI84kpfx
acBxUa7PTVBmw28cFb57xGhc5tnbKfp7QMe7Hm2+joByoc628i0AMDHNaBKM/jXYcggA0Hbqsm6D
3G6luyCEys2ORd2hWzBv2VNt/7HuU0Rvq0C7YP09Rt0Jpaq5MzHozt8N/wNUg3Z8J4FCUw8Be9Vy
hZWwMAZrg+NcvZgU7SwAq/Xm1FU/csDN4nQXjQbeoaK7aIrxCVYoKZWXUU+ktYpTh0ZJKZuoIPVr
GLQFFl18c151ZPVHzdxDL7oDmR9gyxtSENp73Xl7TtpE+cGD3z9F7qeY3IStqIsb2L0TWOq1R3YT
m9G+rNub4e2pxN6G8iI3dwKRWRdG8w0otSLTY7AtX51XfQ8ObkJr5IOIGMAb78Hv6HnDqad6fhDR
BnKiq/ujpuxVOnUSqFc1X3swIeXy4ri8kNWPBZ+g2lSz1365LaOfxN3LsP4WN5rUC7buYSMTPS5e
fyD23s6gI6wJdoEdc9FGR4iUz1RDfDhU2ey+8W08cLk8C/YhFvThzeF9Nt6ugQktQKe3U54q/93j
0b6XiFIY4/DP5A9Lsi7i3Jtmx5U4DeOtjKfh2eE1MCeyVw0q3RE02Zk4C8sn3pQnyHfSHlpdl61F
41f51i5pyxgu/igd+wdVh+jwKXER3hfvGXbyJGIMwlGeV+PHxI4rAN/xQNBZE+oxbVHTPtMjeB5H
n7FLec6pk5eN4qsDQFkf0bZh+G/v0hHmXlzxeYthked9/yK2mwi6wofjANd4c5bD0VbhHgahtLbP
3txcFp4LuuISQaUMKDPpJrytskipTOCR+V0NPTLs+fZdujZDusyjGDrEIr5G3oo2XpPMAsF5UzEs
v9DzdnV8rJGLW9C+eoAhPxeOu2vcPSIWr1pdfOR9i6G1aeNhVAK6xqM5g3/hECr/BiN9XL7iCkjK
EL1v6uT3J19cAvpiyH4YARcVLnfQ5PHP9i+uAfGVc4Y7UIZ3VM6fcBddSg5IhIm9mIOCbIhL6siL
dpocXfEOMuWgzvJYHm27Vbr7YYEyHiUdg75qhue22ql4eXebxw2l2chVAcSSeA2qh/tdBOUOIOLR
xcHCcUwxNFtsGbpyvpwteqrDHmLY7gFaA2S0xKBAIj+Bpf9EGFFZ1XUgAr3uMgt42es4fF3Xxc2H
bdojpxRz4pK3w3ZAjRDKP53MIEenxo9I6yuqf5Dj39Ewrxlvn+c6YlgSphD7Ogah+lCWwkkUjbqD
txosaOIsHYC2YjqbbRz2PZG3sS4/l2D4cAkW3HF6hV1GvTaz6I8xizEWOq28oILsvbVvG90MUu/M
30Hws+621J1aoD1TyieZR3U20qjoyK39rfYASA6v7E6H6FbSsFmvt5LiI68fpFfYhL10UgP/43kU
EMfe8yayt6i8ZStPVrC2v5Dvc4v9Qm3Gz7sGGj7E8XbyvMILtPR5F7+szotqri4rIfwbUZuq8gHP
5+qKomTnzp0fHPN3ccmBD/rAos945PcGKCzjDyVF5Xuo83BbMcuoQgNJbodDLQ7rlNflG0P0vv8E
lPuqOxfz94gKGZ9BgEwBQhk1Pm2iqVMyuu+xv2QQSkezRGWfm8USLJuCgCpUMBqA4WrEdqGr+91X
Xx7A42wCTokECpXUZcgLFfZX4AUusChpUzS8nWeK/0hDedov/r7zTXvrS92+B1sZFO3KHn6Tm/IG
PEm+1bsIiERM3rFn43UKwQKZ6b3d+rRuN1g83Meqq2VCA/6vNApSWHaJ52o7cng+UM23V8bVAOYw
pUREZk2DJ1k5QKcBh2ZkDfdzSGIQyy0YXk2+BhJf+w08LkLYr6KNo1PEx/l53rxP6ETQLBnbuwN0
yMb6ZxrVYW1KkqxwqYH2AuIfA55EHxg4EWsf47ihn6NPgr3ZpugYYEUJtzFV/ucKqj2JPccCKgLE
Us1BdwhhmDWTq3InrAKkq1QWmGCtHolf3rcJ28fk139iVrkpkEiZ1iViWSp40PdN57iPnVOUsVtj
vL4ttcKzRSDH6rj7GdcbB4wKAZML+uOmcB4l0bgu+wG2EpxalJevWAxjPELxdmqcatxFS0yOnZoc
P0cWaluEgN4zr9N7GdrXyuLXUItnc0+/Lku0J7X/Cfte0SJrHVXR7KWiG1YwVhg0DbVsuwWzOoAh
LqoIT6CpD5LR8xjTa1gj+bwhQTIwa4/NRhM5xfXZtppmYiN0F+NJekC90clBpx1Em31VHfrWFwVF
jKdM5kaIVzZJuKgZUJKdMd5vuRNDkBLWJJcRnCfVM28nyZLQ1AAv2xp/b9aszW4JRG6kOx6J6wc5
WBz3hJxGmxuwDsBox7ZE9HrE/aIs5bAztL8jCai/Dw4I0ngtw5usmNpBdDzmbcDZn9DIS7t0LvKc
5yHdwgV91hK7zSypzboBUMVW0/FJAXXJgeg7D4ugdZXaNRiRrCnAVU+226CaYHx9VLMCR44UYqeQ
DLsxisGjpHMdRIXKv1M0ORA+l2h3SUU1uO9LF6qf+RfkrZizpHIB0iRapX82TtskrrbpH97BGReJ
O0GapcPcbTXQla4BGSyJunT4c1AyrDPWqo3gXwE2xoOHyIltDirze5arSUQt2IMOwhcEMCC0QZb7
BuKNop569x2UO4jpQU63iW0kR8QnTo9+cTIqKar4Nh6/VZD3A5UYlw9Evf+re+WNe+hi/bMyi/up
K5DeFfQO/yS01V2yKkz21IHmZCH7uBw7SO42BaQtqKezh1d/v1CvPwcEoNNQ7vFbjDgbrX/slf43
zo5E2VaNzRF0JO5bG6YSVxOwHjKjILBb6KEmmMuoWaarI1b/be5jpD04xsQ/lKP7OvEomXcM7ceA
PRY/582wZjU2GrTOEeC+Za1MiHTkSGMPFqv4p72wfZrGUt7n3hoQKNuQ8WX7GMu+KxDRKv7FzcA1
Mof6DVTsLJHF3fG+eTRTBZ/ghtHtN9UNP/KvHnmOWgwGHUMgxsLenX5iN0VL9j5irznI1u8ubNnU
jmmfXTvsD5hwJCaqAW5KlrmN40AvozzciksJ/lOUKsB77QznpokBDy51tJPK8tyLeohUYw1CpWxl
sOvppY1W5DtP1ou+pT93ORhtihhtqFtudOjjL6GJs2s2Euaz1P6lRC5nQTEfQGXaY4jCXXozM7Gv
4QyxMdMseDDOaopAzD3ASolaWa3d+Bq1bpjNcoQSxsVK4cYEmI5Vi8I6EcxfYql8veOEYGcpBU21
q3t61CbyziurnLszVmiUkW445GUMOhcL2JoNnAwRVBcjiD53NBdIQqDNH4a1epgAAOeT58wPbWDx
+caIgJV2QuSSQ6518R2wwZULuTpeZaxyLUO4pFv5FaIu6WtUlpsuVMftHrki0cfcjtWc0rbbEFFP
ObmzFrKfMCTfaNKAwLtZy+9OewxJPSCdUFrs5Bxyqh4QRRlf4wqoiRbxlI1NGOFnQfGtY/wHW6oO
t2bv8LyU6A9DFoeDTXEInVdPlO4DAB5kx5hACucatO0ES1FZdtgP0A/QQkSSExI1Dt5ZJDsA2wD+
3fhzFnp+FrGBZO7aRI+hrNYdGhSbE9XNDMcGJENVGIT7CIK2eyksf5TYLxQLu2uDQRKij6X84VKv
S1KqKrrIgT/YWK67uu1Tp9e0mEIXRG65ASWWjKGzQFZvSxt6x2bxX5ehVzdv7O0DY+OG45q5OT4W
w3ddlnuASONJtaXz9nsUFn6MHYrJfv2zoA0+welG7lXL/N2qJf4siu6KwNP04HkIkQmmAKiL7Zw8
ciGi4cAnHqlm0yOQKklAva98SSI6x0FWL40Ok4Z4PqpAx+5PDSahjBbEiIpuOZXtilCWxSi8ERX6
8CIn+ufxBiyNH43FIMH64h0CqaI8PB4IS1u/m6VeLwDkvoYJjLmJ5C6G6rpMxhZwjLBbfw2HGOtT
YzDej23nHWrd0n1gGR7hxd2tMZQzJo4OYYjKGhOFKh2oOirs2Y+y96YLSEuvcJRdL+5q1hxmWrxj
je6zOIqDuy374MKiZbqhUMvuu0G1L9HQAHGS8IhOkCnY6YqkaaBMJbpdMO/M7QNMObyof9HYkdX3
tdPubcVvOyUYTtwcdFK4F7V94Qh2foS3eToj5bZ8HchKgbi1bw7QhbQjxsk2a4e9Hroinr2lcGYt
sxJT45/Yn96QzRvlcvkFR4dVTC/IW67DZFBVYBOFsuJfYHqUe41igNS3Lbs0jQfmvxpogfEHPJIA
KxF5ICo3EKQ3yKMhy+qAAoFJPtl2ca9GBTrV7fYBoAf4zLDYr7J0aeoJC+3FEqBPN2AOuuv1hoBY
MOnYGNaS5dJ2ADwJLcEWdwNkGcjfyUPkwWQYGEZcGhhE+tbIYp3mQwc0TySjg/VlKz9Y1ToeDuwA
oqEYO0iGbMP20+nx05UMwgK3Q6xj0vJf/YWyi4TMC5qTUXXlv75yojPSxlH6N47Z5sI5qBqR0XgI
U0oXesQD2u5jtoRfXRtDnAlS8gYRB+pTpQ53YqsDsDwOI1fKanxulEaV46SBwFQ2ONBlBglk3Qqr
8zqWNzxt2Mu5QfzzZkt+HyFsxIgZzUPeSMb3I+aPBH9t9CqENnsFZd2KXPsZP0sFs9ecGcPqIAEs
aG+snUZARlCxXUMqgK0vvT00DAbcFHHWW+qFpnmV2BGg+VKcZdKp7M/SKX7zxBakQzBjJWtra4Ba
xPYI/SsYnRr/Po75eJudcxRJ9dB6a/llbIivbggmelsFUd8rasJ/WiGGY7zRtc3DioApcOdfBtZW
H1Bg+DeCk7xgAKCObJ75AHGMXz+SFab+rXLG0zIBJl/q0dlvdjbvY7VVWRX7mKZdIe/xpPgFGNaQ
o60WU3Rt3wX2B7yJyBwGwgGRx/NU2u1HtE13ictyLgaxxV3CGOFY9mDpniiUf9tgdb6iPuceMx/q
WFGvW6Y3BR1rt0T6Zqt4bxtY/ySupEMQ9c4RmZJwby22vygj+4w363qzA+Q8mof3EvxkYVGM8V5H
rQpSH2vraSLTkBEbIMiq3j5UaeWzGWPIs5oBlGtoxxdq8FChRppqAHRjeAoisErNgjDK6g0IPMQI
dNVXoRp3N/Zsullagp/mbRj/0cEk90OA6IW5c1ROhsk8uuT3YrCzwC2EOLFsHrcNWrYIcRhmW6Pr
1kN0hXeGnGvX8b50hS+zdlmF+7NSoNl7wHgRqKGkrLblcWsag98uoBsEPkHTpxYeobz1G+cVh8nX
BFbxAFo4TjxAC/B0k7XouW0uJWwDIfyfDd6Fxd+WzyBe48eouogS1Ed9iv2Hsqu7Y1BV+rvrXdxO
5Vm12w54dhIGI0YAXW5F6Pze5hs5qQo4pTf1IFxO/gzVoR4TRF5CUtudvJ6P2ahjH+tkiRxDcCZu
pcEDleEeA4r/F5yE946bo9xBqyg4yJLQ/xsrUr5MXV/vBYAMsOeg6C0y+ynBYN8EyJRHomYmRD8k
1FM6ZVG96xy9r1r+QgH/TSnayKuHyD2Gnt5r1GgXUi8gjwe9HUQI8J5XOpPUO7Wb4enkVwlpt3MZ
TS9kwD9xa/xtDEi+v/77H9H7/8rv/0Nd/n9q/f8v9X8eOvzvPyX8/2kO+K8L/6sH89/UndmWpDq2
ZX/lfkBxhgCJ5tUa75tw9+hfGNHS9wgQX38nfjLzhpl7udWplxo18i3jRIAJIaS915qr/j28+V+d
/6pXcf3/F+aA1Z32v3cHsLzidDh0B6x/41/2gPAvkichJ0o3BEoJiv/f/gDb/UsSg4szAE8NPFKJ
n+Pf/gDvLxhZ/CkBvgQSALn5H3+A89fqDcB8skYYs/N3/ok/4KU5YAVHQopwfWdN4znyrGolW60r
Mj4qB9Z3jcJtx85fnPCeuavz5H+cKasHAVuOsAk3JImAjM8jZ0oBwZHDmKSfnNr60XN68RHBDJKi
lDfgUfttwweoTRtk/0PF2zKKEI1HhhLLIkXHF5+SnmLDxlQjLVvbdIidPaewKHx65fskN0V5nSuP
jwqgIHUXTiMOfVUVrMq1nvEruM4YTKuy1/pSRrb9NBVp9nHM81mfm8lvs11SDuima/AFGxkrsYuK
KmMHaqMJkX0e3AfaDU+hhQ7tSs+DQrocmmoOvRI13vps/jCQmYg2Ik2jbLtEC16DkAJQ8CSrD7Fi
rv1nOv7rtf3TBHJo/Xt5oaPRX5Kchjv1UhTD+pNp6ru2CDYeTdKQ+iruVFqf89XQncJ0r3Pnj4fO
7wLIinGMeBME98AsDn9fnKZ6dCvB58GU6IvqcNrHWVHvdeRHyIlKFls1+KfMgLw0L64KyYcgBjoH
a0b74VVb4pk4+NEoW1wdbutwTPd54ROZakrnXZuXPZ/ztcczUX6iyzLU57OR7P+ZwSc8kO7RuIPS
cIGquTxhXmTwzEe3gmItKDzEVWwNdMKJUCeKSDMkOJvUnVv6B7UAs2Z6yakXLsCM06Uob1t0Sci1
xiKkPDBocQOxY4g2btSZT2k9RY+yzfUDX//QXDWdTU0GEFYd0X0wljmXdMBxr3QeJB3OsiQz6akY
UZPU6uNsuTT4Sjfzho3d+ur7uspwgCht6oxuJz2z7+rMPDbxiLzSo0PRb31lZqgYqidtaSzEvA9V
n31NhMjb3duz9GiNeB6t1QrlBr4KUJmsD/aP14EkgnipDafXsgk07Xiv/Wgiy3xvqIefcPAdedRZ
6ngyvlL4j8MQxMpxklU5NL0XZ6m10Z5dbJtwCLxt0Ovhhvp/+i4bqI3PPllHPQj6Oyu3mn1ZtN2D
yuqFzCd0O+Q9WPpGuUl9ZTgx72s3y3ZzLodTTPGjReL5TgkPIJyNKeTAITsclcDPEejXfbylkgII
y3OsDmjI1O8Ga6wfSlRkp/J2XhscCJgS6IwjPCjfR35PnXRNO5gx3ra8X4+q8INfkVNW41dDLF+1
KTOL2n0rkuKiNKTZbhJZGhsGam/TZnYpjYxWZC7bJc3JW67yXLFRK8cPqe+AM01SXFDnb8+co4/Y
OkaSVhEOO494GfsYrbWYccgiydPkxXhs3Z52vkv79xQr88V6hp0PtnQAKNQTkiPm4aMwY517BbKZ
zSKluR80XYjQOE+ttQzvCgdZetPMw4ml+8hl/DxTeScCljNfClAPR89fxb5rORr9lBCGztcSmSU7
V2GLziTjFPsFoSi78Kn3Y5Suci4gdxpBr6bz3Oz9Px5mjjASgtZqXUSKefj7pRkXNhO1xcrKxbzB
Xc7iVEf7t69yhCf4+xdjNQY1vVoXmWKHlylVIVWgGgvpxygu6a2ias8nTQnRjVD4p7GUX0dsfJfB
gER4LPHAjXmZ/GjqJr2riW5EcQD/ahP7iXMCV/nKROM7BsQt4OkLERx9SE2tczdxByZakQw7hTb+
kp1N/M+v4lFCwDYKpXH9jh0OQBN3JPmEnbVBeUePg1rcxmkc99Pb48yG9PA7qVxebnK6hOCVwdl9
eBU/GDx7mRlm203KM8vroTAtzTvCjcCVdLksL5aVUryUfnT59pVf+Syy3YSRGgDtclnqD6/spPOo
soF5hJMlCPgKJtTPmG7WQyZNuLOGub4Vnmd99s1EBXdq4uzh7Tt4ZmscbE348dIlKUmRFy25j8Nb
4GAstAzWb82EBDG1qmLXrRWnNPeyR4sv5kXTDfE5LbfxUvpNd51nNm1oGyHnUvjDlY0g4lbFJuIb
21NQevv2XlnzecHWb5QAmAV18vDutF2n7MnhSlt+Z9+T9aYf4r5WDTiqZbwJkKF0Z29f8bXJwGdw
XdfYtb34yszVnAKst+MtyyyihRKDppys+nsVhwXdB7ffpa7v3po+MJ/fvvIri6rnrccZZwWhsLoc
/tYwpmKialzDrm7ZhXUuE7KZyESgQk/RvfeifdO30Yml7JWrMgEDPhXEdbE3PZr8sxN3YzFrPnFo
iTZiauMv01i29r5zJ43g0E51up3HpTx/+9fKV1aQgBAeUmXZoa4Hv8Of2820mLTXxtvUwBVl0tX9
RW+tGjvPq9qruKojtY890Vh7Wgn2VaMzd6SSqK3fZjCWhcFJLvStRyw2KVW3+KLMqdFt4xyQ7loL
yBrcwwY0f+lSeaei1UcbFY94OfxCQsfjGLZQnS2C4H0Qy3Lc9Lgf9YUttTKIqUsjNxRWgZk1/PPz
fYwP3Gz6MRuvXcqbBtVs4H2g1ObqLQYJ/y6btDS0m/qCrOAKdxLYc12R4hQWNN79Oac1YWat5r1G
BneKqPLKm8IhGO08L7NcyZqHw0kjoNBKLLzHoTNcR/E07TO7GKkKdnVyjjJPI+nHdZmOxXRjKVlf
h2YWdzTf5YXJkTuSD9dcYosO79pBOPejO3HAPPHMuYejtYY1HOqltyabO8fLuXFU3EOngukbe+47
e2kU9WULme3bl3llVQ1gpbKYMR4+c/twKGTYzYbHz+6LhJPdiEi73DmTF7d0rMUqia/NDT4i19sF
QzBvKfOJE7vq1+Y2yX5wENSatXdMaRumHAQkQXQbL7Psz7aDsjNDk3Dz9u98bXvKWYpQPzqWrFjq
6IdygisFB2dqCY3yzmQx1RtbaKRuERIQozQqa1M24WUthXOunC49C+hovnP6Jbxs0hzNW2m66mNS
s25nYhEg+xN8QyYrTsVpv1xVedUhQqz1GxYZsQ7YHycaE4o8HXI+sfgz+FJUSDCqRlAer6f4bsEa
fWni7NM8CO/EF/aIFbPuoeC0rLSH9cqEOB2tb5XowrBOemtTZa26KJxY3VdjWF/SEFb45ywcruno
/abc425wafZXmcimu66mpKyqpC1PzM2XM4PbkZxgGA326M+3++dA2HRaRNlaG9dSiLhr9LClcfSJ
qxwBJv/+1R7HOgCBnidZZA/H2xvlXEX2ZNHqQWPaznG/aztD39WGoUyNtVreoX8Zviw21rttl01Q
xZvS7PpU1BJuolshGBSI3sl6SMQ2rYsHx8dZjpZbbmzyK76/PZXXxf5wZZCoh9fzpwOxhhf38H6n
PC3rYaA+ME31d8mnYAUqWMM2pQU2nBicl188siEdaDU0UT1XhEdjE5eytmzD2CxRFtzrpaNcnRXu
atz3PqR1yeZCGe/ED3x1HpInLwRQQMKGXuyzSupuHT4opFHJB19GLfJJxfLs5ETuFSZfkr1VJvbW
4lyVb/MFT6vbB2Oyzec0xHrjNSco6K8NOcdoKp3UGHg7jr6/FTonPXGk2sywsFa3B1Uoq5nQOkzp
HJ3YVb02ISXFH+k4FIJYlI9eQ2wgFAdCBt2pLPdRTzPCPjebEQxsQpGEOTorywUJxFl8uojTiEZD
WVYZouQiwBorHLzZNOlleu57SzJ/Dou46beFlwzZfdhWYXo2LGWJhAvxi33x9uR8ZfGS60zhuIPE
kZ9xODlLK7b9XHPv/mhPD2OWZZjyDJEYxdid150sbp1IQxaC3dGfmKsvP2WsFdQ6nuvlDNzRpTN7
6ShNoKLXgUvEMZXp5eOQlQOmG2tMrYchLPqbLkMu8Uu40/J+Hu2s27398185hnIT0qUuS/USWN7R
C2NUTktttLkJ2kDvpzZTu7pBkNPN6kPQ0yYdF1w0qXCHvV6sEXNLS0spt6FutFOPcFeF7M6iJhEn
Nj2vPBiypcAaBqwbLqeEwweTmWAUdNXYMRe+/QVVPgiXvnbs23S0+uW8GESYo/czuLppuFflh7cH
5pW1fIVKU90FoQ0F5ugNMlbUh70PVHKJyIdgblS72cSnDiSvvKe04xl7GiDsKY6XqyowZghqFg4c
VXhGVIvWtEa9h9ej9uZ/vHEhmpJvJhUHP1Qv+KFZPeZCF2xcOpeqxiYdbDi9WapPrcGvDB3lTcbM
JYZBeMfI9dzPUwWTlVeqigCCVXrc56JIT5Sdj9jRz59BgFIO0WsBbQXOZYcTxC/wcEq9rnGhx1G+
WaaPiR579zJN6/6rVzoJMvLcCXemsIsdffGsQf4W4wHSGufSUHxDRkg1jdiD32Uat8Wqn9Vb/jEX
V2WNFQY1mSie/vG8YmfAB5HaAOirY+Y/NUUVGHe0NgVKm306hGZjRCNPrGovDwySGiHVQp63RwFg
fUR/7ESKsqXqEXMVq9LetmcpPU+dHrRdnfg3bGD7E58AZ/2GH33j0bb6PAYaXwDKj77xbZJbPbtg
a8MJAIPn3FqfHIdmgLv0Gio77sG0jOYb4Yl8C1983A05nutNOrloJ3K8CnjpKhQTQXnh9UF81gbd
qp2P5WVtuTcyHKr+JhsAf/zzpyEVL7rNXA05Yh2Ok4OEAZUX8uWaYxIH0i69QPFj9v8XV6HWx5tO
a9QV66blj6eRDIRwqYJTbY3A/apbFC4OuxtOXOW1tYTwM+ppAZXbF1+yhca6nKK1DVNH4a6bPawb
Tehmu8Iu7fTEWvLaxQI2n8wvenvecVNvXpQoV7XSpknK5Cad0u6y7iklyTo+lbz92nLCK+6TTUeh
iG/V4ej1bt5OVcvUWhCkQcTosMAPpXx4+xm9snEEqIjMhziX59bM4VXQ5vrdOLOajKk/bNnjd2f1
MtAw7h/nvtpl0EtOPK+Xv4vODK9LYFP55oh3NCtUn3aNqzngxZxkN7mckewO1nxihr98UIrYmEA5
EPrW0+pRCdC2Kzs3sMrgJiBEJjwSWXW5wMix/SQ+f3sMX/tFIYVTVn3WAc5Ah2OoM2BKFmRFLLsA
Jlokppu4hQ3x9lWOIj3WhZ8CnsuE8NbJ7qj1J//xOuUmMXhMq3gbjb31oysQ15EH2Ny2i8IRjevr
q8jj7G4qEyxDmdEXmW8NZ3mGOdzu9I98qsKnGYP0rXSW7CPCdnxsb9/iK4PuORDcOQSSLcyh4PAO
i7F20zJkMvU4NpHd1XRT/GEKab+iYX77Wi8nLsUBBxAoQgrOwMcrr8RXmZQ2BZFe+OiIK7p7xvLK
beV28/rB6+KnNFg9cm9f9pWN4+F1j35jSCbRXNdMXyumeKk691vWNMUZt7Ls/KBU7wvX9SB8LNal
bwbvPhzzb4j8lhpfRl6fEXOI0CGf6m9v3xcjzOAefoq4MXpYVMvoStOqORz80jO0kEMcH55I2uah
N4tlfRCAh4or/OMQVJYK4OOWvaX9O+h5C7ddCpNuh7Eua6C0oITfdp0l7iqkxuosSzQED0q3wROt
PU9e8OChVqRx7HzMVIfMdfDnju40VmuLjXCIqb1BLI+kdUHoy2YkwW3SRJm1DQIUgdsMGXN+NYbL
ona0sJx24wcuPle1kOC4G+YcOScVLfGrgJPxSC2cI+wyTRovTZA5myruqh9jjbDretAK+iRNJJhE
0ewiKuUujdq2E9P7BnEcXMF0Wpu1Q+2smIY2M59cj5jIfdjZfrqNI8wQjJPTXFMrBM/khAHSmBxz
4o/ZaXl/A4QlHX8xVDd+lENqKTOqTBvLD5OPPsAv9IC6XaYNcZZYtFBJBtdqasJ+z9aMXlYqZjHi
1q1RxDbatr8Pll19D6lGVmzLEiHPcsZk2Yk5sRAwWJZ8H+YM5LYfu3hvB5OvtmU4U0Pp2R8n+7py
8FqAr/vZ903h7GYMUVdxNNYYK9Q4nldNhYTZxhwDwyPt2Gv0PliJqB+WH62LsdwbYMEvjPAUVcrd
JGlbP4wOW1RMvW6PRbZ0cTbhxE/oRmXdgEgaxUC4seGfPU4JvR5ORkkznacBUL2tlSaJe550afFY
Ttn8uUeT8XlGxgy7D0J96nXos6Oy+9X2jv0jH9v6UxRayztMZfBbTDaon8E0zy4yeyuu30lRNd3W
l/BAdhCHMdi3pvJJMpDG4JPCqDNu+zge3tuj9gfkj739kUKHu1xlKglcaG3ZaO/KxM8bClylOQ8c
xI1nyLUnNIvjQJpFOTbOO593F7W4R7xoagfWpyE1wY+s6eSyqYI4eXL5u/bWzD1NR9SSEkDK0kxf
e5sqOLYWS3xATlneQg8okm2JdcnZ553tllda4rJnPseDzRPrYm8zKi96wiuL1bUYY/tm8jzkx9ks
BqgSafEdiekEKc0fvuedqbNLf7Kzy7Zg97dU0ECQZ0BPqbMswdrYpSl8FWOw0eTubF+berXyKE9D
YWzcuknOPHsW3j4JRZbtPaQf9baKIszcJtToW+WQimSHPj76JueFeNayJFAc8XDkQSkYUbgmZZOc
zxYAtU3oL+pJjVYMTCJc4R24jvoYk2fQFedzEM8/iT7OvrZtb4OiaoTutrVdUfKgqNV8LEpwprsC
n367sWhNftc+MLptU6Ud1tFYBsu2L13pnc/0fsoNmvGq289easrrVLRkibehDRLAGlW+voTG/ZR3
fQ0OCtLYNfcLORZl2Pg7t/3qPa7xwN9oR0166w/9dOXS2/WJ/U4mzBhTmf6qQxtSqS8srOpVXN+A
xsgmdFFR+BVTy/hZ1gFONZx5E9iGbp58AhMsHNYpJzy1FaEu762irOXWSpzhvYAO9FmvJQndebBo
E1lBcTMDtOwdXDckue3kwm1IVH+/2MpgcV+U88Ufk+hdypINIa1P9SOH/+UhNDHinQpdCDi+dnHN
OZoEnL+Ra+R41QYybXjknY2N0q7C+6qvix9Db8NEAyA17VWTSW8XpxZS2y5V31vsx/diqqGXgbIS
36dWFz6EjykXVMFbkUFhaPD5dmn+W3dKfDLwxhN2X338gHSLmCMrVb235T1WDHETINyt68WTO4cm
zOMUuJQQ7XmEM5ylvX81N8vQ7WSLaaHA/OTtlBxbTBUWeLCdyNLifexObXBORUu+t50BoqPX5tmj
CNrkO6c0CuZRJINvsNHyT6nRw5N0xnm5EL7rwO3zebs3yKeGTyKpoucFqGRJz9q7zvegcJHriAQe
B0j0u57Bxw3oI/InDzvdZ1buMLgRktPxpmia+sfgRXmCG9dqER5OpoDN4BUfgqJdyrNW8LHaBEh4
nzpBG27PGZUWSmt0bF1bLW4/qj8JVmQcDSsFatR4PLHngOxoINzeECM93bhDlNxabSS+9Xa/4jpJ
Cvlp8jmutujv/eUyVFlabV1ZedjncDZ+zfEQteQGTd11wke7uMJwtUZEZzZkn8p17gZwQQC9ldvb
F47xVv+zGwEa0MjEdiiJ0INhW4MXk1CWhN1RsZbuMsdMNeAGOtpwSYyDwat0etolqR9+4wKRyy/P
+zUXaYBXAjkr+TAFS+ecR2h2uizC6ufGEC4mXjhjdbQx8yiDcKGDtHHolluWvauZggY/7WLd9V6Y
JLDZZPxjkabsEVpPzp0ddfie6FfVF32kaP1bSTX9kIt0sYSyVtZQR8O1jSm6OdhHiPynbRp0HvFC
jYzGjYx08N2rq/Jj4TVhdxPG9bLPyxQHgWjL5POC5abZak/O8w5Qg3hwyoWSM0hiNznHY0lDksUh
9i6l8p2vKc7WBKgbHw7Caoz/brZtmq9o4fn3cGknDrQ/X9x0zYxXqhFWfR8bGabbFDiIOHdMN8UX
2h7Dz7igYme7pD1QIuN5LDBtN9+yNIsO2mK6RHcF7OVd6QzgFctnwVCvKnk/T7VRNDAbtHkx+rd6
6zQCzlKeYwzeRbYKQNKEQxudtZK4sY2fUO8k5gBL/k3Ek/upOn/6QgET0DKOY/8JE2aGe7bLCrlx
27b8xp4Q6HA5hfCvxlEK/JsKZ6WZixJlIHs+axuDDko3nj8rG0NUwMob6RC0lhdmzp3X6/Degof0
2ERJcudB1L1PEts3VwS+yfcOYffY0l17fuyqLoRhMWZQqcDWjsU2w6f0lc1f0GwalZNvFYmpi5HY
pyBMsRpCXmWv0j/EpnC+5K2A0BkvJod8pD3/ruhBIoVST3SyE7HTTRv+znrP+qYd2pliMYlC9wh3
ZmvzDY02wBSqMyedxHjmusa+UBnMKKgAFuoWGC7OmU9fun30ekECnhpADD/yfsADmoc4qrc172Gx
wTMXfJlMnhRXTZZVxXUh5ThiiNEmu/ZBkSFUKUSBYzMpsvwyV0Le6goj77bxW622lk3RbOMgL+hu
lW4jABFtmZf7VhWhu2t1Ww3njmV0cO47VdpczUGWs0/AxxWfWfABsvNw7IhNzaER4W3X8wesldlT
nTqr6ZZWQrEpekxrkLKq7oOo3Ryb06JGmz1LDk26HcI4388qy81OjyGIozzDcxiFtfioSj9+r+q5
BCjpz8lVPfv2slN5U4ISCw3bbKbKO0iqbLHciDzg0Cak9ioY9XRbUSijQzUjIyBRytXVblrGdMCA
5xd6D9cclJgv2xDJDEjSiyondX7nhjPz2ijLv8lnYZd7v+hL/wZTNdh39lWa7UtihfF2mvrw0S79
KTiroXb9xLIS+2fLDPNyC6LTqS4crdAwV+R1/h5JpODe2KzcFpURdypyMEj7q4gBV1/g/ODrOX/k
ZcLa4yIPf6jdCejh0JTvQKck0WXjRN0X0YTVPbrsPNqXYmrP62nM0Sw45bqtbuxx3sbWgMFGY4Tf
0QroQfFqCEqqEaa86RZtgSsREZi+hlzAC9+rQTPKiU3BRhjlLGdFb/z+rPPK3NnViNIUb5jOsy3w
dlvvstLAk2+iCioAdThPbXJdVO1GTsnyEY18e6dQrYMEWQxUiiHs8/Ihh30FZQLj7riL7bHFyWe3
JRSexJXmQrmGv/+/4qXDo6qR89SKzdWGTSKQrmG02i3Nlt45UeN8pctHUcMPSC3wkPZL/6hggyUr
NKODWCw3qkGBPPzUCdATeGoopQI7YhwCRcl5Et/7TndXiRh74Fhz9MsDJPPP6zrwo2GO0G9cJaFr
++SPIohB2lV1JI3Tz3SS88bK+19+XkVboLBxcuKs/7KazIk6sFcVGcIoXB6H11JuxO4atPYWKUkN
vynsd/Dh+t/VaiGn4+2cOMO/oltTHj4Kj07us0T3aKTdFvlCIykkSY8OsRjGaoV+LCFcuGL+GSXl
9N4DMHnmgOn9kFtBc9/iKd1r5YwgOZaMtLkobABhgaA4zxefvvbbVYbXii4eGnYKuihRyEc5HBEk
mqL2+ga5csxdzmMCpCacs2YL79x6NzTILXRVmxMz8GXDkE819rU1V5eu1HGilZCTPesIOVfWtaTw
gF2+Blktf+VDFu7cqK0uIFuVHvUMrK/+5IUnir4vW3K8AKtW1RfKDWliHP5qJw6jPKi4Pgh8c1Xn
kC/6EYZl71Tf2BlH7+aSYkGPk/3EhV8Ot79KfYggoo7p0BY8vPCcWqFbTwqLhTXpK45A5ZUrona/
UPpMwDYUn+mFZydG++WsR/+KAIfOLOpUOzwqcAE5CItlQb/pxhl49Wo9LCzshWqwcDf8QXH+9px6
ZdazuAAFohuNUIKqy+GvtESq57ZBD9lb5HPWA9jJWEYFqWXsOPmueZENUlXytQxkPknOKC3HHPSc
yWMo2upsQal7xQyhwyfTENu2I9kZv32TrwwKn0JWQbQn1P6PhX1TNgbEVs+kn4yNt8Hn3p2JGgof
gKfW/vn2tV5OdyTYcp3sKF1QCq+Fvj+WuMkSRTlXK51zrOsbPMOddZFJK/T2uKoViSihjD/pBT7F
uZvQDd6IIKiCE1X6Z7n7YTmRJ0KJPqSUSJpceHQXaOtAqKyKEieCmnhVO4sXbLsklU+4GadHqwXv
N0cjjMiKT4/cGddhc4W/IvhpWTidTzyAV+qugVjVTiLA2rEqLA9HJXVB+DzbFsasc/ZtsUiE6mwy
miUPHkjBoMgNCwhkfhuwNV/MDmZbe9bqaLzocMJ/GakH7nXTR7u3n9bLmbHeF40nNFC4Wo6F1p0z
h64ZmBlZAX1/XlA0+Cko1xjm0EWxtKf0hi8XI3StdBtwjaBxpaV6OA74QkTLRKRfXuHoNjSp6GgP
Pf7+cD0WxIYddpaD5XZV4EwnnsL6jx9NCoQ+uAPWjF8aiEcPwdNZ5jaRQd86me68axuoq2Phn5h7
rwwpM4+XAGOMBA1+9BM5XWWLvSoNE46N73N01O86B6R+Xy39JZ4rc8qF87JvwVeFNhgvCjJlGjmH
Y5pTqrAsxWdNt118D5cvIFwE6LIccOK8PV1euZRPpw135+phE8+msj9e7rEEdj5I3DdJoUmEgLdJ
ghdFwgWL96mF9eVCwhWYLOxx6Uzzww5/VuzjNRvJlNjOc1Jee7pqPmHmAZ64qCq4TUbYkqCwpv6m
DC0Bjt757WCq36GpFNtmoIqsfSjbskNT2Wpr2VO1ic48LeHb5rk/XRXoXk/c86vD45CQha+Oj96z
5OrP4QlnpJ8xb1OjvYlqGBgwPNyVPkvFsly+/SheLin0pHnYIZpC3mG2k4fjM2KSy4mtSQiUghR6
3+m8D3YD3PqfWdIRABWQQ/Wl8lAfkd8pY9pKTpqM31oisQZw1V0LprREBbYjXnJxHpokxPn/9j0+
6yIO3jjUEgGr8NrYQZx43Md0QXLDwYGnudAVNJ/idI5hlbfuAgKK8vVMjNBoinOPFC+y6WYnNB8g
LxEPMuY+JFVfCaKzYKag8mCNP2ubtsbqR7AElJSiRj1OK8i6i4vB6c5Gwh2mTSuj1IF5QMTqhm1X
NV2Vyu3g/qd9vh+KGFJWLJIZKGMk6ERY+WzueloVzok35fk7d/TTcQitrW9GQPrHiw2QG86sdcS2
y9XL+WS11rwrRJB/pQDh1qSp6DLbU0T0c9jZcMrAnEiHhAuy+/bJjLnmul/qdIVNL526SXMVWUCt
p/nJRfT+w/czSogkLpLtBNQdhjj7L/01K2toe2KUpthnM2ky9BfT5Ontp/piGaWKycEi5K3kf/Q1
DideS/5Nzo4Tvp7guBd2pJ+sqJ0TYsiXGyu0A5ySXMXmmX2kdzS/GaogtaMBJaiOmpus1OF83lem
T3ZFKaEsLSSafDBdVFHwTgnH6siceOYc1hCa6HFSqVOhtYvnAS829Q54KmMwZ8sJRdPL0cD6hkKW
zqUTEmO3/vkf77xHwdueaextfRvMVqz7hWyEVuz/6ZjzprMQBpi71lfp6NNFZQQgeLmWkhI/pjKO
cGA7LlnanJi2LxZdVPoOyWI4yTgqM/KHv8bi/3f60oMW0TTJTqUeRAzqJUDXhqo+zwC4XI9rz2jb
z5KoOMW8PHv7l77YIXAHjCembERQEFaOZtckqtFtF+5Awn8666UgvATDGWkGczxSyBvg91l2eO7Q
Lnz39qVffLm5dIgcipMSkli68oc/fqb5rgFj0WEFOL2d8J7c0mmMHll17AfiRcoTB6RXps56FvVX
FxWAg+BosMliI5EbXMt2aHJxORfyJ6GtwYkn6r+8ymrb5iy0OjTXPfnhr4o4Dw+FGbNt6pXqU06x
GvpdKKnpd+wbkj28J/ILeyvBb5MKXY2klhFo0qAII2XNQ41Ru+N9nfb6BwCbAmiwoV/sa1nri7Gq
ik+oSuAZWWSoEJbRU2Xvobw9omNz7grfH3wCMFIfxNFSu4BmudOvc2OH1l7nOalvC++Ux8tjTRGG
p76k5qbAJN3XpoGyUCCLpOtfWdZTihYw+hUUbjtCjsy9+KycZjfc056N8PIiEy7A+CIT2A2yHBaQ
ncQQ7cI8jmG6j8k8bJBgefBmcVfvuqZxHjiVTOQNUwQy17OTL8jM53Fo9+iuZw4q/QyZtWpWiB/d
7f7zgizL3iVxo+ZdliT1yIjq2jkf8oVAgnxx63sL+sqwG01P+6rnZXmIEVzhYpiL6H1mdeO3vgEm
txMYGvovDW3oS+U35MVwGly6v5eMfwRE+T+jndw3v6qnofv1a7j91hxzUdbr/Qlc+df1/1/moa6B
pP9BTKw3cpCHuqn7Kv32X9+qn/918atbfsX1mFbUsv4nHnX9+//hn1Ads5GO2SSdUsakhvF3Pqqt
/vKZii7KP3bxnI74O//mn6i/+C4phxqDpJbHdvhP/olCuenzdUT5zgYw+Cf8E2RHvJtHmwgsa+hN
kTIjeFdHKwTpjw3udElRduz4sJB/iuoxguZ3a4uFDkpYNYCi+Ljl7Ipjn3QLCr8eWTfxGgkxD1N2
lgk2CcAb9PQtHib7Q5/4I40Os1SkSpUdeIB5mXzyVkbkv+T5DTOKTqdog0vy1CaNAGEO5x35KYA4
Zy/quzs2ZRXRlb0RvwFmTjB/Ri/CQjcW5C57uVV8tFQPeAkBXbxsK7WCayMSka98ZxAwKfl4fQwt
mX7q4iS/6UIdwv8rAvU0TQnHJtpuFEjqZSZ+knxAAgOUT0e8jh37wk5HujSYC4CQkW/X3Q5hCQia
RmF3HYywhDcjJ6x97OvuOpVF+CTKEO25iQhH8dC5obQKxrtJR+D54RC3JFrgPuQoPlKm9jRsyiEX
zp67zwmgjbtr2udUcVrP9Owy8rWYRV8nJU+0tckjtNysfSQbaPhNK6iM6MUw7rs2t4C1hmUapjt3
Krpg34596F4sshfRTd7l6YgpQkR7uxUEr0Rel2B5asL064RYd9xMA/mobpIr2MrDpMBNj0V8a9Fa
+mp1JagYTdjnjzoXPgtysxjigvL2elAhfowIJNdFjIsm3LgBUrrtWESYW9CgdPSlqxl6pcjzuzIo
h7se0g0FkmAkddZPImYZrdUJ3xnS9xsvb4DIdTqiwV+lzkcHbdVlThd+JUSTCFnideq2DL4etkvO
Hn1jlzL9AB4bLBrvRfMBPXz8vSJsBERsVPvBhlbA8qkMOpiyJdYma+8bmABcWgiKviTx0PpDdPGO
vk1Jq7bxPQd0NYKoM+y2TnSN1RjJyPIsHwkiz76GQ4aopHkWmNAMQ2yS4j55AnnMrbW+JgDchNll
8SxRaUyrvxerbgW7Sv49XbUs87OspVwVLsuz2IWqUfQ0/C2BqXqCVuAJctYonmUyDt5r4g7+ls+s
Spph1dT0g4/eqH5W2sQ4GCn8rQIc+SzGWYL/Zu+8euNI1jT9VwZ7n430BlgMsOWyquhJSRR1kxDV
VHrv89fPE6We06xkTdWo52YXWJw5B5hmS8GIDPOZ19TBE9GaNi2gH9o/yGilZ5sbABJoiwq7muMA
0w6yDng1Urtg5RygP6ZAAWUHQFB6AAdpjmdqeLIJ0NDgm8oXo0QujGepbj7ZqgemqTqAjQC2ATzS
DyAkJKJz+ogHcJJfCqASyjOAlkYi+z+x6QHK5AhUUxw72XM4JPSlBOYJmWWoxhFukTs4UA/I4fZf
kTTvvyayGj9qfQDYowN+ia/ZAVIFPwF4lSqQVl6naBgYWEoNI80Y/HQxUAhJkbq2KweLLFoCuFx4
2UNP1IxCmk/B3QLaRYaEeYhAewUH4BdBGOn7eACE5QIblgqUWHAAjDWyru+bA4zMFogyHGr0F3qK
wMzU0VNa9rOAn+la5axoIXv60gma8XMVKRggRAfYmkhF9Y0g12aEPSDbkjFVXv0Yr75FcIC+DQcY
HBq4dr0ufsHjBFKuOoDmstoEQOcJLF2q4UQIik5A7AAKmNj0COBdfwDhRQKPxzsBNA9fuGJcIilR
XElgKSuQLALIpx5AfZKtDM9wZIBMOEYoA/sb23wCXCTggFEeAA10DjBBaYgkaxlhGJDepgJPSAEq
UsHOgjIcHHhbcNTAHqpWKb/VB0CifgAnIhoiDDkOoMX2AGAMD2BG6wBstA4gx+AAeMwO4Ef7AIR0
BCayPcAj6wNUMjzAJgOBoES4BjBlQP6gbzOBsZSSuEIE+AC9lOAS3rKxUmdpHsCZ5S+g5gG0qQj8
JkpZQDnLX7DOXxDPA9zTdCSwnBSFdWdpSWWjrKEuU0JBBNEvVv2voFHEjw4sOQzWDmFlfAgxpZZo
Uzbj6TE/hKDOIRxFS2B4bUWMSt2HcDUHLXHlHYLYTMSzTRD2d92vIJeSNeAn5y44hMDoFopw+BAa
e20QfHsXkdz/esHfi16dSHIAGAOFlsm0oD7Oclsd8XhuciQgnSaq76GzBTvebSBPFla4apQZq6Rz
sqsRW4tfNdD/HxX+L1GBORMVviXh9HYUBfLv/4oCJdv6Q4f4JMqoKsS1g+P9rzBQsp0/BD3adOhp
UmQVnMy/wkDF5g/RU6FAiUSeSMv/FQYSPNrEjhrsWRwiQPj+ThTICO9iQAoKMMwQAYGmeRDqsmYx
YKuS+LCRareRgp0dYMCeVXsfR6R3y3FiSxLpfhyGjBtBNErjH1jZ41RCdJvG2qVthTWKvEnGV0/7
UxuC+0SPLxRNDr2/vwPbvyYF9oTkztY4z7MsH4iBqQCLqF27sm7RmzWXYdl/DdEUWVopN0elF+sh
Ji7QR2VV2cE9D+c3xUufUMC9KaZgN1SPuhnAJfTrV9lxPjW19OX8gswIsn/9joIHIPJnVEBEYv2u
sqP0wP6JfWsXlUsgZUAqtQI9+4Ki9SpKpKdAKT+Viro1fOmxiEGETxLdayka7vXIuZbVYRdLQQ2y
CMhzUObtQhrSCx9txuD69Tuyx+AKQ8KiKi++6rvfMdANQNpmWbsa+BLkRMeF0lIKjZAYbCN1L+n5
V53M10Yleolb5o0f0FzUSssdNCpmAYAgvGNfgqr81mfZE6bp3JFYAVmotq/PL+dxZemv35R0CkYL
PBOac8e/KZUlzSKWq10fGxUXZnu9DkMPfzq8DLETtra6AKXGVdYtpl5enR9cfKr5dgNuodMF18En
fKgltjaWTF5Ru0kVupnpcY6kl/NDzI+pQa0XzjP7mfiBZuvsSqc/gxugFtUu/Zerdqy3oRG7Sm5e
QJDMNLf4+8U4QrlP5uTQ85ntSrNRQOZkQe1WTvXmZ3ZxU8dhuM41VKEpE+JbbAv71BFnvykkLyyj
6vH8TIUo6NFqil9BoTnD9YdgIf85/pQGihFJEkuVG+tOfB2HUb+u0qJ7tftx3DRpXkl7Uk0EAQuI
muitKS9+bABBT1qgrcC5sNdKk/CtKxJRP8YCd2mk2rCbRrPfKjyMxcY0pPrbUHk3XuncFqUFaj2z
HBcL0d0UTbiH68qCIJGqS1cortKad20hta7m+/Kq9627Dq4KpV7vc56DaW8i/1rQlVGxNa7xBejW
YyzhkKEM/iedgHIJyI3Gu45/je7ld5iaWWvE1DHai6No2Qvr7loOYGBKybq38l0zygpBnryAVUkr
rImlZxT34o3s4Lbm68OrnoI8V0whbCJLa7PbaiqZg9Y1zjX+DhcOlig3fPgcohFEl4FqIu/F8efI
09ZOAHRUboL7BtFDQOsLsXcsyadHsBnLrEdVO3BCF0vjIVtR2G1dK6vQdy81+a0NjS8tsPC7HhXR
Rc7OBq+HHWadYk4m0wbGW8+/qTtj4Vc+FzJTxkO34ocI7gEDLhX/mx8hqhNG7ZZHxFj51G+xJ7V/
nt92pw6YQT8AbjcbkN7K8TRHXx6MqU4qLpBa+pz4YXPjT/UnoOJv5wc6Ds5+nTDo1hDBVP6LMsXx
QD2NXcRGmsqlFRVvsxJbsqU9JNKI3zi3VgKrfd3VyUvEPrjQoT41R1jYVMAFUIDjfTy0jLmqUjQF
ljBhHkM/oc9pDsoLbrfhhZHmzz1LiEINHVyqW0jfzkfy4LSiz+8V7pRZ9wBBQd4n+pNPmEHX+j70
ij9/e1FNKmaGhY4W1TFRgnv/UClSRy8ulitXbkJ9XWsWmBcKWobZrLxCudFjvD+SS9IuJ5aTQelY
W/T9xdc8HlTK6whziL5yUwD2K8eMroEvjvh4UeM6P71T1zLQGj4cKCsFiM3sWjYQTXJKzGtc1Sre
/DH+rln95GIvsOwoJ6yMftj1bfOTCncGhyT+cX74kxPVhCYEIs4WHejjiZql3VkV6vtuRV6UGsYN
dZBNDWXg/DAnNg2kYbBzRMloPBwExN5FGw46BI2HVrqbT1i2qVP2BeuoFZV6bMIT5VMB1+NCi2TW
5T4cRpNqK2821U9qtPN9o5TVNFQSpjGNYzyb4G3Vot4FocPtOyaPMKyClaSZxY6GO6ZwahW92DWa
7I2Zbwyzn3bBWJgXNBBPf2zRY4PDKVR8Z/vKbKXCznw8TVVP3jRW6yxKe/xeOD+qAbC5Bbhprcvt
PUpUNdU8+xJv/+RnAF8FylJWEKxWj782FrJQGHundI0+emyc3vXS8Vo1s1tMZl6jZPRX5z+72Lvv
oyfuCnQPAJjwBUSSNJsuWBYfeIZRYu3g7PFhfS6j7sJ3PjUltIh5vEi1aPzN3jDfjNoE7bcS1YFA
3+hgR1Fwq8ZNr4xffdnHUODCgB8ykMOk/h7Rml21vhNkQ5WNjJgXHo5tUndXVDD40JL9XhuFCprd
yiKo8baxsvp6axDKtbh8djVtLbPYOhGep55Vw01Rb6ivpfz72gBrOXw7v/qnzjYIa1521JFIAmeB
M3bPGT3RtnRjKfpiJcMNBbpbIwoe/mfDzDZVDPGTAmtXumZdyuhcCsWHIRaMiN8DJv860u8nNNtO
eVI5tJSZUDhNP0KtW6eddJe05pcmvSSecvKkHt45GjaOoxx+/u7G6tEfD/QEmxwwF8ki06/jFshZ
FSu3oL5vZDvZSXGylUM9dy3Dfzy/pKfODXxmutiGjgrwXAyHAh5kD+rO9CcyeZ2Zdvdap0Px9X82
yuzlyZtwUAMiMxftnSW1gjXcvAtJx4mICBkHVHWRpnJI3mZ7Y3DwqahLrXCrdrjp8v7FGaZHpY7u
aRs8wWtKVobjX4pQTn47GISsHKMiGDe7E3CtVIepsAoXewvFlbIBQsP4mBHW7gaLy8+D9yebcMyg
wWg7T9E/nV/YGYj010YVGDRuWfAdnMDjezYaRm9Qh5TvVyjf8jJ5loLYx+m3Xyp++nko4xe9CH9C
oBR+jUq6SPN0df5XcE4cfnJlRyjP8GsArz/+FfKQ7RUXWQF+ufJchNHewkkRXm1oPUFbga05Uli2
koeyr7R9msbAqDp1DZbIWg/kqSuKKRTxRy9wlTLb+zV8u7zuks3g2CutQDK2HOJ4l8CIqDKoRlU+
3TpG529AxT7VVVBfoQn0BTodRkODcTUMTgxNrabJpUSxa2keiBStk1dNL+2SMoNgGobkdMiFLTMJ
keuUL2ZK4FlNCu0LVDtx3ixiqL0QHvsA52gz1++LykLmMg/2gXDrNEBpLIM+vcn8ornW5TjBCyVc
t42PlhZq8UWs7YdquPbtUHPjoCwFfz5appMJPERCTxPFbxoQoC3XURAmG5glT1B01c2I5sHOm7S7
YNCMBbzcbB0gK/GiTI66kHPvqkyr3q0nKV0g/Xvd5Rg2jrJkLs2i9ehw0LfS60bZx5WN/nOV/UwN
65US8a2WjbtQwiLJr3HBU/LKuII1L+1ykAfn98OJZxJAKbQUC0VaHuTZWfewaHYwzivcps+wZujx
fwv84EGuw3vfiR75U4vfH1CIaUFdUA2RKxzvP6DvgwRBp3CzFs/NIgHnDtdt7Snx3qZPt+yb7MIU
P5S0eJhtFa1PiqrEVlBKjofUq4C+U23mBJmluioNzJQofEExyyDPd7T+25Ifml3srGlRPKRp+lbk
zTW/WnbjqwW95gKfWAVuIPilYUSeJctedUnVNq1i1vh2JHisnV+lUzcFEDCuCW4phaM6uyBHO41H
dI8Kty7Sa9sq9u0gNfspDe5sDVG8yrboa0dTtHJK9Wcn4aRR0Vo//0ucuCrgPRAhCKIHBRqxd949
dTqwSqsB88prky6NpMGDqzGWwUTn9fxAYpPNwkH8UsR9iDYNFYfZnaTVBV35fMhdNU6/mZGxIeG4
EGGLq/3DEFTUVR28Emj52XpSrUCJAS8DN+7VL3Vf1YD5sMHOgy11GfS4iX5MX3uwauOSvN+ppw6O
kFBvBSxFf+Z4FbMYBKY2yGDd6hBHbuMtKbxPRp3ej0F2b+TGuMyi7oJontjRH2YLflBIs1jUjGZf
DkiWTVNPYbYxjevRm55KAy5iGDsb3esvDHZqaWkkUA8+KEDNU8V2TLwc66rCTQzzXoraeKm36TLW
zKvCyq8k3XrSSvMpCuTfankdHlNaKwA5YfGBVp6j1I3eDHLwY4XbKQsqvWtIjtEiQUx8VdBvNkZa
+1UcP1/Yqif2KkVKg04oeBwqz+LQvDsUNMhTeMwwK7rJiXc6LElFIV3Ta+NVg+OOYP9o4jCTvob4
2VJeWmEJcUXTGpGQGgc/7MbKNUXVdOP347T0K2gJKMdoBq5jXPdV9EPXC2qBUr32gaIvM1MzsGOt
nqzYeHXi5sUqJm1VTGi4xa2xaBXndkJSwq0lJ0AgIvheaGqK6ib+DKioXVGn6Ra4yQaryImDdVXD
BrGsSt0gwYOnWVg+nV8eVZyj2c4TibxMEukAWzrgj94tD24GZuEMHjYzdUowZUn6QhUJWFGjmDLl
xl4fW2tTePJ+FNEB7rPlt2TMNnGdTE9yoK+aNqjXFj7axpRHqFPlOotR6sgs6C+mHaWryA+dTW4G
lyplJ15C/IlUkKKUIYBozT5s48PniissjlFchCLA74PC96RAcRz8a7vgq7albV84OyeSRqC31Nx5
D01E4ebWLEkyoNk8Gblb9XqzaQccetWECkTBu0wJpJA3IZqnS8eQvE2RhEAxFDILeNqYL3vaZ4hr
r0PffGk7r1/08vQQFaa+H8qkXMu5I114SU+8SiJIQPKB+olg/s0u6gJpN1AweubK2OfSiv+kZfi+
hwBolqXsD+If82ti5a4kBR47bZluexX34/Ob7OOFg840sQrof8gctH+Oj+AQYfWKcWnmSmN8lcCH
lmUkdDEIbQJllY3OdY/xpAFQ5sIz9TF/AH4PMwJDMko0vCHiqn+/uashNDwoIW7SIrgkMMNFgKIR
2p1L2X+tvOCJXboYDERAmgtz/vAWz4aezRkzRSVIMeemajVu0WrdjTn9g6K78IUvDDMvidvAKAKr
jDkETneTJS3F1dpV80v1pg+XqJiNUIfnHuWeMMXP3y0kGFaz1SIWsh/0aueZZX6VKHq6Pr9PTn8v
lKZFyxzA8pwjp0KJgE4a5fQp4o3a6E+Bqd+aYfDaOc59i9flgqbWVVmVkO0vEgbFWTi6CcUcefBV
0NjEnXOKZJF0DcmAz+CFtM9a7QGMIDIoDcIbxfeywQg+ChJwO5+yMd9dmPiHBs5s7FnEG+EXHYCr
yV0ca/ATTtaVKTq1JH3Q4bKu+1Tq0dfBlj5hwHgN8ejCQflwlYrhdQCwWBXwP/Ps3s8sEKCAwNzO
fg1GdVGl/lVf3qlJtIUpcGGwD7HObLBZ8Qd1d4kE2srcNKuWna3iQNmuegMFEOOS6cCloWbb1oNr
7JAaZi5otQVGNQinYS3WPaoU5c9/wdMjwbDhWRCa+rObRtPbAulWDkjbWPq6wC1DtIoGUtlpvAXW
+3seLMRSYhFFSMWJRP55XhJM6UgacsvMRqeCXKbiu41lSLHxqlRdtYOWXNihJ+f3bjwRRry7AKw+
7lo15aOFfnFvKf1NXZW70m4QAW+2/2ApuWcE4lqQx2cfLRqpDieRl7lKCBKgsPVbp87R2Eh7wsNL
zfQPwb5YRyGSwFIKxejZd6slFRVJR8xr1Gu6uek6rMzb1mnWdTntogQ8gqR9Pj/Bj68ynXvqgUig
UVtS5Xk1XcdrVW488fGwcclHVVrVXvDalOla8YudpKfXZVAiEpWM66yxnlA0v5BcnXg1jn6B2RLD
gNR7eeC8lyGwm8Tc6nQooJY9np+o+GtmNypbhgyOkjXNg0Oe/27TJKUJi2dgcWtFCfbE5uiKoiFy
YWsCuPo4DkVC6N6oi2JpMSfaARvl2o6JYbGf+4agER6EUWpuiAiWSZ2t614OHsZi6NejNv4Yi4jm
LSW/VayG6N0M8lMslT/tvCgXoa12rmVH1Q77NGuRlMUTYHBzY03VdlTrqzLXbqJBfRgzlN6i0Bx2
HXJSmz404PqiH7ZouwEFCagtS08tPlOfqq9HlHXdhnL3BsCmfuWlGVpimhBZNJs4z5atxz6nWY7u
U6HFoYsyg/0z72R/WyWBcQ21AY6NdN+1GiaijLTKTbiTTo9kQKvZq6nTrrw+bjYAzNv7KZPWPZo6
WyhaqptZzD5Opz+LJtZvS0//6lPfWg30fEsDlSMrbTpsy6XPWpQk13ykbwairE8N2THOlP60ULVi
2g5+ZSzQ2rO2ZoF3uGok5a7vpHYlSQ1iUGV0BZd/mxdJgl6XRLqStOVDEOm22+IrcqfrqYIjnIJw
kQnGQjfImkylWfmBES5CT34p6vZTL8Fq0DKs0z1lFyvFiBv5qBqbCrYMeAPVegkYF+cJFbKvpTUU
/KTxZozlfhXEk/cQYNuwzEKIrjTL7WXJCdsHlWwuDFE8RJQmfpMmrdyb6ljcyhWhJ6JvC1TSqrWD
mOPa9NXo2jb8fCnjel/JgbHWzUbe9Zl/rUgavZ806XehrnRrfKietNH/7iEciUjfU4gC0T5UkH7v
iirHcCv+kUHmvO2m6pU0e2LaiHxQP1/AwmhcTUuidS/n2x5sATy2IeUNjEew+rIt1Ixi5CuVbVfY
SzDj4GcRyseWFHV/2sbaVjKzOyrvfLveg7scDo21mNrc+DoWOl2NwY/aK8A5IJCR9dgkUTOh4abm
/Tqtgn1fhfVnBZDLAqhfh1BiqrpK6mP5POnQpNt62KbUElECKKt15Odfc7tONr4Wxcve7vsHu+k8
skOt3Um1d1NgHvHcS76x93Gav6/QmpHWeRtZCEgOC2nUvWvTRlfB0/X+m5FVkZux8DUQdvDlmy4z
5XLbDYp0Y2IYWlE+rhASh4e1cND1Uy0/2HSIkD+0Wau61tTFXM5mvEw6JJOo58JQmYriCtVPeSdh
+2nUdeRGeY7+o5p/seRmq6Ro1Bqtme+8yHgkj46/0NuU1UUHAnJXdmbzPdCKdB2p1LDRIqn7NyMI
VH2R6H1X7h217O0VnqXRMo7aTyFqXRYFi4WaBssGrksh9ctUc5oNVnvmflCNF4TPlKtSRmyvLRIL
roU13QEKrJa9L23Q3asgmbRkyGXdViulJWNDvRyZkGxyOjdRUBtG2qzvrxG4/d7IvbmGO47up2ZE
GpR2f7prCuBlLkqxwAtJe26tFPpzAWMRjVZlxINTSyd1I085ZU/bh4FQqDUQJezNVVeCxBBB0h0s
eW1FeQFPLeturNTp9rXCmdkoESbjqSnVT+EoKTs9yRGnxc0r/DHk3p0V2DUaObW5zjs9XHayJz8g
5GAC4c+5ycbUzK69qN91fX2rBX6/RNTmT6OVkLYtgtBfI4w2VUKikZqkl3jmTqmxnXLzuOpvjcx4
jAWftCGDdqjCXMVxgA9s4ekrKNNLOdbv4ja6B6r40Cv6JvCK56KK/qygBy4sB5flJMGgVt5aYb/X
p2LEPMjMV5aFuF9b4dc+TZRlZCAYLUpmaxM94RGYjTvV+ZVtJg+TPFKJCatsPdUSfiZK9BU8Qr0y
MxP1aVl5hnjbrEsCH1SDtHu7Jg0ZulZxh6C5p2b3Zwr/YjHUY7/qen+HW1O/5Mn5oib8Y6exfjJQ
u0yAsjVld+UV4ees1Ve99oxDPUjMqn2uzfQ5kMnJESEiSZaLx95pnmJbu5HSLF7ETX5th9a6l3RA
T+Vj1+ivugUeqDehRk0jTWkMeVkZBat5qfE4Yl+ctqqRDZTXSZ5tbLu9yUx/b9kZ3B2nh2xFLWo1
lhRSoR5dI6m79Jr0LepYQAfrKWdZFs7nLAs31Lpxqgp+YuXmIqV44yfBVWC0sMTaNznJPne9jqKZ
0u+nWBXFUqJ4E9BYpD3B57zi9V8qJKVjaLgUz281/0WBjM0xD57RobnRYktdsjHLZR9n93Bkto7J
XTAgLfoowR+BzpB+0bpx0Y+2qxj5Hb3ipYkeLq0o6UfQIbcIC/RWR7dQD5UXSa8f9HjId9wzi9a2
v3GmvsXduLQsmP+DUDCm4OejJSFXle36zqPpmRtJGezvaR7fNKl5UzUY7kYd27FHtWZMYJp4hrLV
+AeD5uX3kR8kq1KH/2nJ1TI2unVIQLLKQPGv9NGExAMZTS/rxzgb3vqxRgqV3n2zT+reNwc3MLuw
/joikRg+GKmeVfkDxKghWIORNLErjac9Fcyf58OwU2m1ALajHosIGoHfDD/gDR7qoRhru5FaXaPm
Ch4QnJ/9ovZ3oyrfgcb94uv9FpnMSwn9icSSnjvlXhkXKbwsZyOX2dBJbKPcresKGo69TRppGUtP
edLfQmi61wpp5yHwAeKAfW6+KaGxHyvroVGsq6n+LicSwtoXUrWPwS8oXRiVoigk0otZyN+jkIu2
TZu56E8ve7T0Juy/kU/ZnF/1j0Epwms0zRywfBggzJFScax6jtclGRu/WQpFCpjBMKAfO9hwMjyv
/KKyzseJyaBnIAiqlLrAioifvwu3dWTTwQZTPekNc2crHa6L7c0kGavzEzuRCgoIMuIPdCCFB+jx
MEEUyqj58k27ut1DzHHTQAINiaBUqV4oFZzauSIxI/jBpgqe/KyKpudmHzUWY1lpTgCAesv4Xc2+
6HUxLXF0pimkodxEabmwL/U9xV/9IXn5e+g5PBJirJeFDauJ4u6VH9I/wDKSp7/Y9TZcW3h99EGt
fafbF/KZ0+v7rznPz0wtDXA8+yB3Nc/5hGsGqubFBlXOW3VoLihsnNoxlBAQZEKmFSioOL7vdgxu
IPFQoCsNtIJUU1MeSFGWud3end8xJ24BA8NYoeeAGAzNmONhfDVXzIn2vtv27cJ0ntWkp+WEciSC
LDHKm+dHO7VpEMmAlgM0HWsQbXbAZbO11CJpOAdjvTflbp/mnYQ4SPw6VQUlRJZ34Y3aZ78M9qZ1
CQd6Yk0ZlM61kAASYhnHk0WWNe7yNOfzwX9bmM0YbyILMYuqVfQLJ/HjFSPDPRL1OvQW6TvPTsdY
1F04VGXuBt1kXMETnzYplnY0H/pwGxuAuKYa5Q57aswLbaMTmf27keHkHk+ykDLuBsSVXKu2d6J7
6Nm6e/4znjgGogbEZ3S4p6FmHQ/hTyYaaSHnzxibq8zc2tqtRjoB+f7CQCd2J+AikDWwXqHzz0k+
qelUgddzx9hx9VWFzT3Gf+aSvS5r/8qqL3lfntoe8FCoosMSoSc5uz0nyR6qmOjapWW2rBpzU+Xq
wh8urd6JDyTyQ/QIcXWi5To7chgbTKOKQoULJOFbJaCJxiXnnZND0BKgWA87i4rW8QcakmySC5kh
hnC8MVMEwdXG/nR+E1waQ2ySdxeUrw6ZiSoVkUtqYMiIZwdCxeeHOPFBkNXhAkSkCmTzoUH6bghQ
L31BOSNzG0f+Yufhnx2uXoE8XmpXnh5H8AFJVMEMz5arG2w0rE3GyazpS5dGr52WBQtQ4/9oPn+P
M1syS/e70kA52AWqg/cSll09ZsolFf3z63b60/w9jjhW79ZN6kcNDB7zgeL3gOz9A06Zl1oFJ8dA
mvDAp3KMOWUAnfLKdDzxPlneuvXUbYm/xD+YBrgmfE5tzLbntdgCEYkBWAIF4EbaR0123XW/Z+p2
qNVTahQiP5BEmcvsspTh8SZcBRlwpuQn8vA3Yxq8lnV6PTmX2vknF8wS5vEUXREzET9/91GUyktM
Pn/mDsQni2BiSt1vY1WAxICO0XBKYt2subyn4uQxnkBm5oJDguWd47Jodxu9DJdyZF8oVJ+ajwj+
oNRZ0DjmCsZm3yQGuuCM1cgPU/3oe5dumFPHEm1Brn34u3SoZx8nV6rc9I2Oj4Nmtsgqcy+mxBhe
wL6cGgYICiouFtaU2rwRnwAgsX2PR0azIjw6BkqUZD1adSG3mcnt/dprUJKJzumeKGDpjzfARC3c
9hI2AEVoBJSoJgYbVbEWRVGuMKTeSBEINMdaNZWxMyjnKL7q9vVLjBMjQoGLsMyW8Q8MCYgh8Hoo
EUZRHTfOixXx8D7r9ScsgdaSFW8rrV0o2m1nGBfC3xPPMQ/+3zOYvft1UIMEcLQMp1CN6vJro6tu
JOc3ql6tdbVyzx//k6MZQNkgVPJ95jmT76A0YRVs5rAKV/J0J+GMIQUl/rs/Q+dSk/DUJiDS+Ndg
s6s5HaDv2SGDyQG1WnwTEMxaWObzP5mSRiOSwBAU5SzCyBB3rO2BBcRYZMGBWQ5y4Prg3gtie/Mv
NQEkn/y3/P5XQvRex+D0nP4ebRbudh015yJntCm3NhbKIIb0JVAvhJunBwHHoQp0HDTn413tdVaZ
pAUwFlsa11L2gDzvKq7KC0+B+FtmGR+vwN+jiL3y7vJMukmuUZyhLRch8uNcTc2wsCn1Kvr/cDqz
LV4Aju6QG6bdjgyknf7AWsIo1QtXwcmdDVIJCUUyaOLN49nw1tkdUmoiDqhdqf+pmTgISAhMKMNS
Kp0LSdfJtft7tDmXBuxC2NY9o/l6vR58ZzXBBx1tlS3+2+BT3h9HvKbAROgrzjeDWcoFWucjm0FW
l1ARNqltXVi7k/vt3RCznVC3vi130sBOsNQVVWU8eVaB9o/2G4Rdgk8eNzD+x1+Ifk7o0d3IyFNv
DGHo7ufrQiYrvkSCPPlxeOBsnh60HeZpvq+PVmZavKINLbfBMtej0iwbFWOt9NP5u+fjSNTWUDsl
OKDf+6EElakFFl4hoU5mmBtNK3d1TYekbO8iEu/zQ4nVOT6tDAVdDKi4dmDqHq9epxaB0kJ5cz3J
2tjl+AX4gxsowa0UB26qXdOuzaJLMuofNwaDUmMzUaFC480S8393RSDzl5hpNhEtxNNatp6dPLlN
6/7C9vt4dBkFO1jyROJGkpLjURylBbOd8r2wylpDKaEBmGLA8oz0GVUF88I3Ozkn0mYqojCCPyDX
0SqLDB+/OtRF4hWaZm4i0S/sh/X573ViGIVyGgeW2iGgxNmk6EImcRCNKYGWuiTivmbmi7LNLlxE
4q+ZbQukt7nF4W+D4pqnDPIEwjfEjtj1a2HWYxcy+liRGV1CiZ+aDnwyC0M2riDQ9sffyM+6JGwc
dCxwV3vSjWKl9MY95JbfDoAFvF6DCyHcmaniHw+jTHGiJZaWgiCNEY0ywEiGknHhPTqx33DjRsAG
WCuyEnOYZGMjgTc0U+qivrw21Pw6lZ3rbizXKhosmZ69nt8Jl4abzYnUuvfo26Zu2Y8bWhJ3Nvrh
ogvglOGqyuuXfzAciiPo91CsBiRyvIRZkMtqZ3YMh0cjCjuuZ0xukGmLJERpn97g+eFO3EtAXrgB
TZgRwFJmG2N06qCv5DR1+0mon/nfjalcA+9bWgaKg+O2Ha2t5F8K/E9cvEejzsKw1iziacR0zAWN
sCzCCZQbkr116Map+esg/5Z+lPuW335P3+q5VOh7pdB//+9Jj37KU/5v/hf936g5KiqD/7W81NP3
1+9H4lLiX/9LXcrU/uDpReSL0IX36qAX+pe6lPgRD7NQd7KFgpS4sP5TXsr6g4tFtbiU+SNCo+Fv
eSl+JCw2uLANS8A2rd/Rl/qgc0TeQyiFogY6V8hWzfesAggdx0JbRc/fkdwxtrYaCpsLu+1/qtO0
qLHtKfx6GWn9j9pXdo4SgrqYCmhvqY1hX3WNkr56Q461SSRNx1/01xH+rS3339tNd91b1bTV27+h
Y1v/26bN/vzeYAn9/8D24rv/15vr/0xv1ev3MPqevd9i/JFfG8yQURsTj7ctHglkZzn+v/aXrv/B
9jB4D6k5/LXz/lPEVvmDAjtuRBSj6awhT/Sv7aXZf2iOYA1YpqUhYsZj/e//+yglrGf///sU8fhJ
hgoDR4zdq6iofqD9MYcBToHMuy84gxZy9luMJqUXqdXTCy/lgd3298t/GEaH5GBT/II9iHbK7J53
OkWZ2Nvr2Mus3WjxdpkCawfmq38eNYQiqfQCjFPTdYGK/L0Z+cV2iJX4uzkkzY05dT7+cllobjFv
BVaVoFXpVV55oecmkrvZrwmTmd8DohCqYnO9rpD2WK3GmbqGgla7Qx5g1JBODgIHzfAGusC7Ce0O
BWuYIhciZkWswIehqXVTvgN+Sng0W6EIvcTRxsxvCmI8UZO6eW7SXl6HGophU2uVyylvvO+p58PL
CuTmOY+C+llvo/omNau1knTj7t0uvv819oWtYaCZwlYTrAJaCce/EYKtXEttBmO9UmFHDfgJbBLk
3378/jAOeFuwCNy0LMDxMFj9NqleoxufB2m1i5q+XBpGX23+wSicF9GykoUk4PEouVlkpW6Xw5rm
C+4WQSFtbNn7reDpsMuBX3LxQ+nBxGwuouaVuHc5cTiuk9DTbkhUxtXYZfmjKjTNtclrlgky6Ovz
MxPrc7RxuEGg7+CoJfROIIIcz0zVag+TJATh+qT/VsR5eD/ZoPQiJ/O/qTlCz9YYp5s61YqlA2n6
y/nRP9wfYnRuEIqzChrucwbyhOPzUJcOwrtdgqJKbt2bXtc+nh8EIt18kjR/oBvTtRVS4ASMx5P0
C6XnNOJnU+bSCCEh6G8i04/2yLpDLRt9P3rxHKjIuppVN7iO++6kpjp3DBZSSVu/OfTnv2G9GMeC
W5UNC73T+m9+qxjbxDP6K8glyR6MTbSJMRcVhpfq2kLYoFzE9hg9ZAq+pRgut+aLV3Y9dKUYKSYb
8iKEragL151h0jCKVb3DnduX289tNYbrqtHUq7oykodBK/slxi/mSxznEwmDYy09PYl+WqUufYoM
bO26tu9WVJ7McRlzKa+j0uz2emJlN9ixmkttHLWNAbYOfcDkbfTr4q01ohstGbx9G9naCHDVy9f4
K3m36ZDj2aQNkXUl94mzhzKKVv5/sHcmO3IjWbp+l1q3JTgPi7sh6R4egxSjpJA2RGjiPBtpJJ/+
fozM7lS4osKRt9GLC3QBVQkUlKLTaHbsDP8gwWx+X61yvKj4ty+Yq+YfBs4/wG+RLUPYJjSaE1aq
QpCw1T+PDspxtaw/Ta7EhzvrSv4MbVLMPpBGTR3IN6ObTPiOLgOCuIkR75MBcxhvreXex9PgE7I1
S5TleNYK5NDfI1c29FE5TOtToi8YqgEFU+FUWWYZ4ky47no1NncLU/LHAVHiXdnhU23kaIdEwLkP
noMWYUWlGpRL250bQ24eXFljb24JLFobW3QXJp8wBNn2mDboyNHDt87sdk4OLUE84JbWz3vROOd5
jvbCqrzpfLTG9oxb2r1rF+1Lyse5AYm6X1fTB8wt5E2eQ0hNFF6eUmumA8hLLTIU3kYTFuyjuEtG
uZxj9bwvenehZm722PjWV6OtP1kIPYaxVqGFFDO37MVkhDG4nys5g9NM7W7aFaV9AIUwX+S5iHei
a4Yv7igPJrZ0YTuyg9o4qOrxKoVnCRgv+1TqeMcW2uWYGV/HSpdBYtk3WTHcUUavuxUszLkPqP3G
6b3qHEavcV435WXaFO/1Ord3rmtOB1q5X7BnbXL8q02w5WL8WCeyx0FYXsRa/Wi35nTuJaxYidLf
TkffOcKnEE5kGsMFRGgrwwZ5KpGcA22Y9cu6m+aBXqzRbcjfoJEzBtuWcd8AiTqIPtew4PWTqLDW
ce+kcO0XeestqLVbtTVERWpeax6S76syol6DuZYj7RO0RaEB6e3z4b0V60Yw6P75gKhENNbGegcS
x0Ahb4pv4r74OnvOAEtknN4xVwcGXiTzxWqNIhgFClhT7e6yqlreTe2C2XUyaaENPOMwNNi+d+rQ
WfPnQQP27WX1Yw26P8D3+zpf61tRm94Hv2mmG6PU/M/I/MA70cprbHj9m7qCbp6pro500a87o5++
251AO8PlZ9vtjQOHsy6y7/G4biaLfR+Bjh2iScAil2vyoTGsq8aey8sYb4vA179MGTxP11ieUFtf
IlF7X1evPeiDjoMw2Qp+dNgQy3s5K40xFY4UWLxytADxf0vs5aw03cukazW8vptHHcnzTyKbvwvP
S3YNtrBRWYqDhfs5hkrim8BuMyxrPy3hN5vL9ULSh6j1YobsqjxAQlEGUsZiPzvD13jZROGd9Ez5
6RdhptdwVD95Wdq9c9xS7gX23JmzBcHFPjfsBOXyYs43YGkZdC4jKj12gtZBdWtebvUV9YdutfeN
QGV6gibAcSpv4PR7oZHDz54wg/dSnwA+IHPYywvV5V9zvDFHdzQv7GTEnK9anibG2wFS8myUTeSs
HT/1aYI997B8Hn33/ThW9a5TaPxrvR3vLLO2vjqVht4rLNjzTEs/1EP+iAXhKVobdeFvdxVYTsAq
HElYRL8xiMqh1IqOwdXOF0ir7BEkbHFVReyCQ2HH2BXH5lwiN5vaffc+GYvYOah+ccZz35n6bNdi
375GU2PA/p2lTO+yDPXOIJ5NPcFbqWm+Kjy1n+KSfHqvQ56DVCLVA5oPw8/Ewrg91AWWY4ehxL81
BNC+fFlwrvwqspU2zlAskgSrTmJI86PdvoNiUT0BkxTghmvH/lYvpN9ZW1bQGCrmEREKFdVPtxTF
E9QkJ0Hh35M8OF+ZWuKU0gxcv+4g9sCdqq9sP+NaIuJ5oyEKTvSe0sTeL6nIbpoG3fSwSro8mGJt
zHEkMIbqIhsmZYfLmrZ4onkQ3SO8v4r3iTV7d1or1/zMG4ypPZ9VMj+lmDkEpjs665MaS/DCIPWz
FU1yMx53Wte3WtSAcfMiH70NN1hc1cswIS0bggFZVHevvLj5Fldu1+59HHBEpPqawGaBsL72rHzO
w7Kp7A8oSpR9IAxZ3HhWbHK72NPAYgIQ8qB+Gf4VjezBpXyZoQ60EJ+AyGO/raJOKs8J0Kab7kyn
wcQ6K3sLrQ8DXZ2AGgzH+0pL4yoqir56lxn51AAF73FclYYJhhAxAOXvelM5c1hpWZ7vW9jreP3U
efFpdoWRRtkIiQgJsMZbItfIsaCPk8rI98Bmq+XSd2e/2ve2jA8uw3M9NLTC1QJ3tGYHtkTnL4dy
HMsELkbp2hGeWWjfY76XfLfxrcC9K046O1TT0viRLezshzWUhPoKtGxktDMGf15Zgm8HqW25Z0ZX
QfDoNdVWXOEYm21qrpVz4L/Tl3EpDOcyq+au2zENMAzs30VVXLl2z+guAGI96Belh0tRBgcAPdlz
tkVTRNMwL1MkEiM7zydjWj/63iRU5FOd4kOA61oYo0KPVQkexBe501mg0kvdnNFVBeATgryyzB1q
ZeOHvsbDNWrceL6HN1IUEJI2p73OVoYMXPbBLX57GqSnIqnMYC5SKcPWLgozRGpbx1xgNRIWEG3T
EMxFT3DvkkUPFvACLbur6O+dJpOPKXJCt46+zo/8lckY0ksvvo0Ubk/dUs5PxtLZN2z5Hr8PaBYj
dDUXIxItyafrhWaOEYxrBQEWbWiUANAccD9DC0HKYsr9vggm5U6IMOsxzomQhtacjwERIxsV0gZl
MdD3yWwCnYhHyTVppirdYQnR6+zXyb7LErd3cG1uSKayCdDinnDuOpHdJvknIbwyDu2sh+y4Nut0
5SUqfxLDhJXp7BhcZ5YOhIwzhIA3OgEsxNLq87SDEzN5QVOlCPhiXmFcWLoti2uXsU84J2KzuSPN
vqoLtzW521TchJ2S6RpUnj9IrFmS+F3vY3W+b5WE9VQmg/dFmTXkIc7K0CHjUWBrlRSqhzLiF/bZ
INHKCoHo4ATbF6b/uGpuXl6CXjXGizwdLW771UnTwPcafBeKUZvPSVK8J9vqZ5zoGriCul5qA3d2
bco9YcL+iFizNu3BhLbFGXSilQA2ygqwHOzIoMaC/Xu5OMUO1O/SXWKRJd6rRYs/MWoynAuf3ZHt
dD6Y4sLX0vJiRlp8DdY5GSkc8DDxIuxtZ3Wo9R7lXXvt0aZta2u5npWxAaSXIr7tXAnRSOIKmJOp
cGaCenIRN1n6stf2As+sNaj5eN+Jr5YBWIQSMpKY03iQuTLr3kQPLN0tWC7crEpfs2s4DzpyhHil
gACZLS80yyLTgsHINS3QkNduA7iMdbFr6XI8YGphPZR488Acwt42i1JvLlpMvjp17XRL/9VXSYYi
WALkM9AWud5SceTY76TIijaTbUIijA1IU6uefEU13juv1pxCovPyDp6cUrRQLH8AuzxswSpYYk/v
Qt3o+49u47oJhxG913Cm7uphaCkcNrQyVV/TpkXpK+2FhcAjZCn0YWssIBwx+3fgXEwzbJ3O4DrC
NOBKlW136+Eq8a21RHs/LRQxwF7r4Sm2MMapCsydCaf1AOCiticZ9rzZZzGnqxG6Mu/w9x3K9sNi
ZBK6h16WIG4UP+N8aZWLV08+2vaZPsj4m9HN1g8mg40KTFNMN9JrxA8ERRCnLgxGodGcJ+rMaxJu
zro17S9alTQwlNBR/1QR+TcPk25qdnBcUCyuvXhloqP3zpd1TNq7UckMVzW7STb9VK+zAsdKcDJK
XH9VgYvI/QeidAblU+lkkeUSE8eUOazTmTUnxYeSAgLWZTa3yblLo+w6k1SvUCY77gEkMvuwrjW8
ktpi1NNg0sfaChJSmfW8sKbyyUwGmLBKyzgBicfFhBwoZC83Sz9IWyakWU5Ryh0xBLVGQ5p6dZ4O
YnKiYmy9FkKQJ3HWbmklBXRZ1l23pOrByEQCmw67zDtFHGNjbXUN6NgHI1bqTjqjiWGbV1U3CrFU
8g0uVjewXCFRZ3UooaIsK8uv6eRnELIrLR+jfuiHj8XgeNdmnltm2LsN+n6YrU6wVn0FS3LFPf7W
6AsXjvg84wDk201DPZPE0DOLOV2+tpMxNLzbWnySk6SumV3JjS7EZCWBmKayO6v9oUsfEEO3yPzz
9LOoYOMFSS6my8odS/tSaV73vqBxcYeyrJHvDCP2RsofC9pdOVplvK8m125DOZdNF+L07t1zXVhw
k7xkMEMB8sDfZwDp4GSKcUDXHxPcQDfa/Gme1YAi5lgO3ieKpGyIYm9e1w8DhoH1uZ0NMMaUHn+e
jAYKqMmFNKP/08XLjs6lvG+RP+3Dccyl8wmGmeUpvk69qh3jxCUYVk3RjphdCAxSN+JHGyCXA2Gz
VLfliNTRziWBwLCgkhLL3k5ObGmSuDNz8juxy5ql+2y6E9JBCyZP/rtWIcsXeALSDRp/oM8peF3j
3TDaK3rja4o/Q+UNWrnHy9Y+Wyv6PPvamLv7PsetNOgylf5wM4OLUGEIBv0Jvz07cMjnxjAW/Zjs
/MEqf6RFRwAxii7ZmKRlfpEmlWyvLVkMY1DUWX/Kfvto9kJDD3cPhruMeKANGPg4vGw7GY4/u1A+
ERyw7PrBsBK/QhQ7gxLswqneN52FrLJd6Ve5tbQh2uD9DmfbscMSceK4lD4I/M6f5vO+FRAibaMu
sMYdNN3c5WLWvwPHmKPnXtn/xDjm/zNfwc1C+d9PYcg7+nF4MYHhz/85gjGtP7A0txFZovH7lxfM
nyMY0/iDj8iORGTi2UGGxuNfIxjT/gNlTyCBEKmwbwbb9vcIhr8P6AfqFEgngHXCv/5o5PLWCMbY
ps6/dHBJDZjvoIMEiwqyCH3wl7us8a1JH/BxDTHx6zdTTdXp0DQLmKmTV473FB/TrSh6/cpvrfir
ok+O4Z6l91/n3IGbzzE2DrhpYuqmz7TPpfDkU2M77eMQu9VIU0p3uYJylOtDTm1ac/iK9ZT45VGL
lrdAL8PfAMEIugEFPGrR9q2rGq0XemjrC+wJpDoCMeQ2jlhWRwqe7DYNMzjwn3/5yq9MKV57rKnR
ced/sPVwjxbPn1u7Nktfh/8LFdWKI14tMHDcXuf1ogVgrXpkJd9+5lGF//yqvz7TePnBiM3CbOX2
zC3HjFs7iBVyeV1nnEAmPxMcXm4N2JnPQ0Nv00E5xkdo+AVmos2NECUDVBTwj66mKJvQVQ3yehIP
cvGtyypdaD02Y5fTVdAkRMZx6XdzljiXQjT2AV1KNQUT+UkWtKnpN4HKxuJcbwz9SbMrwWzHXEfC
fek3N605oPXX6lNR/hmZXowef50n8XN/2+gujKhNt3Ebp9vHElJbumHUTb6GeY4/ZphiGeaHisoo
8k1dxznYTmscjevRnXduZYL6FfRCHn1SiuxMKbu8XNWkv0PjflX7Xh/pVKOhNv1IrYUTUyxbw1q4
Im7p+WMotgmnCRRfn1/R2N7WKoziXOKdiOEaF3hGo7uZ6a1sq6S29fITRV8tZhEtEICUJc9LO2yr
jOCNeOiKBVeN8vkzKKG6HVVErEdw3cjYzNYs02iiMP6xUMfO4UroaC5s08OMtpnHuYu8sRGkyuv8
0yJHU1Aks1HfpcpSlA3SN38W4EME16AuUTI0hEiw5I2tLqQlG+PzaSsrvxrSfuYvr+YaCYKhx1fS
7HKY3bZlolQok9XAmk23Ur7rYsoYLRU9ye8Xf7zoknze5XptTBc0FOKQ4mm2dzVYvjaoumr+VNtu
g1GdYVS08JPxruzH9S5vLfsh3bzu3qW62w03Gs1gPaJsqe4quHznUKaXaY8+o1q/J4wu9Z0hGvEt
QbdYv53pZ5H2KZF1O28alrvGa1Z8WRy0hMKMnDo5c8oCyd/SyjdfQWlVbkCLyRXkL70+ReRK5fmI
cgZ9P1jYZHSase4HxGON/VBLhrWpozA4GaZmAUNE3hsqYZN4xkt/YZDMVmf8W2yQMu6NNexkRS69
rPZw7yCdj1FinBg/03imD0QkNn80mW3rUZcbJlUo0kpP4DbVx1ZvFC34jO8Mz7+i+MobDcQmkPI8
FDgrRvM0df1lxUebScgqBILitFXxWdFpGQp6vdOFtMC6x2ELz6hFzh1GOwRtZwvf6jmS11tQbwZE
HtmZhPp4C/rDFv7JVeT9f1SL3RUSok24+gKB3aR1APRqGZqdfirSwNJm4UXOoKFfaTqF/8DwhXbp
29HvuMEJdJRElKsP13c6W8xGXoY/BcpB4XPOjzDc69qsvns5/ZrKk2RuY3Y1jzRK4EH/RJc5in05
RGvvXGH6iZlqMt0t63Lo0OR++0cdTUGffxOYYu5QgHhcp0dAsr8XJhtQTAmM55f3ihgW1/OaYOzD
+sBwx4a025Zt2Rbw+Tf8b+r1ry3x/fepV/CU9k/ZC/TL9i/8DX8xYLGAXfrTv48L+s/cC2DMJmm3
yQ+AL7AxLPmv3Mtw/thG9a6P047/DI35r9zLsP8ABwVgEBsXcKQ+Q/Z/kHsd72WQKGxhUDB4OIP2
ZkO/3Mt0OM3cLZcuclJv3Od59bOp8uwp1zz3qhL0MXDMdal7pnVfY8D63Uoh8hY5nNA49dcvRton
e21B68I0lXX+yyq+kto8D89/uf2ff5zBbwKdwz/Q6jr6cW2tCCZZF4mW+znEwsm/QFIOrETZjBPM
1Cx+ElY3pcEgp4rKG3Pfrs1auqlx/i63x/SLDbjmxuvar07mL+j9KPMec+mVHmWrrI+YlWmhSCzx
mct2yIK+t3U33DiwWjD7rfvRSKyRxs0E8MyV9B+XTOAkmhM4XS6a2I8yEO33BNNmN6AxEw5OgWhn
D0rbCvApfWcLmVrU5+70o/Ra6nBdsxhhGwTsn7rpJoiFFNVsBpO/OF+WnghSCQ1rr7cX8hkke7yQ
aEcSroD3ECCOooMn1zIXadtHnTsyzzR2hjLCZfaRn5LwVkX8bqq+63iVoWC/M4cvQOfO3PSuQ9mo
1pJ9497H/Z7xQYaAjZ/P5x3zmxFMTMv/ndHIiwvMxPQhAGJyQMLihK7ttgd/+/XgpQGR4iFEjHu5
DVZCfpPkjM67YsqiRA6MeGjgnb29SEeJ9PNmAxcLtMwHveIdIzl0d80oLMo+cpfa2gmbT1rHt2N1
Bebny+qSoDCPb8K3H3pc+1Bcw4Zj8G7zeppNcvjy3RKzHwA4yj6i9Qv2y6q0K1UtiN5OmTY/2UwE
f3CE85wectLcWlj62gEDZRp9TVVd2dnSXJUQIm9Ga5uz46wsrrTcyD/lnV58SJcSEbleFWezs9gG
Xabk1GV4ROpzn1+A2EbhA4ODpvzRCxBWVntJEMZJy2mOGNzI0C6QcVlXuYEX8Dnqx812eordvaON
5R5nc86c1rpho3vzOahxFdoiLXezA11T4p90WE3Q/pWyPfQt+gvbGW5Js8j+OxyjK1Br7/RG4AiH
TuqZ02p3cl3q6yJP6mi001Osiu0yf7H5ALIiJU995VlA9o91DOwJ+yZtVF2UT1Z/oG173oGBC+ka
/tQNMPwu7em398RRlUCxrcHjwBKMp6GJox1td6wLm3iqeGLb9w/oIFVowYEMKMRFUw3mibzhSO+R
78fTwBaZsPuQ3+FOebkBG1AG/WD1XUSVHpa0OfctrMOwtjIR5ZXp7bsFeZPmRjs4XmFF2fzz7bd9
DuJHC8xFBnhqazLBRT6KTSMNLobvSYfynp+cMX60Lsqxis9LUL9hPNhxlC4GA7S6dxHN7vywMTsi
je224TD2U1jMk3sOjxm8ikvSbsoHBNmWnZWnfigKyXg9terIKcAnkZX29JxTxd/mmBHtzQEbIc1+
qOZbi85gIJUubpC16oLUsW0Gy35yN+TCe5hSNHnKuC0QKEOhY/WJoTZtVAowOuAf9KzUwpnYkSpb
hb3InXOkpJqPQATGC71hfJ25fLq5WOc/me7/m3P9awvA/z7nCvFG+fFrt2v74/+JaHf+4PhgzgGs
1/7PbIvmq/8H1wcJMgf2rybYX60uobuYJQPLpTgC7Uk7jPQa4TOZ/p9/Cdv5AzAjElGkR3/ClP9J
wvXycEO7IDWHMO4g3QBdE8bRy+OGyayZgypYL/XUHmqkEBtU3mTPFPKDUVeN/iFN8ubrLyvzSh51
dMYhaqHAQufBQWfdxib6+GrLZjsBN1t6F25wnQR3n67e398WJ6LWywLk92ccvZi/TKAjaJ1fFMHj
l4ckuIqDE+DkI4jw7484CoyL09IN8XnEsLt9fPdwk0c3a/hZC069ypFIz+8P2t71FyYdA/VywdjF
u7j0Az16SCNeporqE3f/UXf9t8fYR5EvNlId/AifpYhVhALa1qus13Tv0I1w0WaMzSryEd507/Wm
QPxzwqIZMbyBaSk9PtO6KBDxGdsxenu7nPiSx4QLOvl/LfO6v772w7P3feD/Nx9hHC3wotlTXPLm
VfAlDR9k8N4ITi0vJ/2Xi5uiwQVob7jorwJ6oKt8dLG1CfDVynflWeNatMUohSMnM02qX+HevL1i
L3OEPx/l0AjY2q+bqM32U37ZL63Aibv0O3km7Lh5SGzvol7n/IAAaXGhfCA7kh7IifN2FEigUehg
YSDGQfXEhcg6yruKxcqx1rarAwDyYc9ACz3ZCfHOyjDqi8qgYfj2Oz4jxP++p4lXm0AWZhwEE/D5
+C29fMlY5J3R0xg7dNWICGpvOTs0Ap2wYc4ajS35SlF08Znk3t2lsnMvbbtvD4OuPAB5SbdPCqme
2lbrmQfichLGbe1FZZYxHBuzeY0EY/U74WydJbvy34HIwSQDpO0h6VvvrJ0nuaPF5Z5bvl5diryg
97jNm/GF6Pa2wWR7cbV05xQmbWm3KnftVJ2Szdu2zIslsKigUM0iU0e9QDsWsGhkBfwfJOfebFMN
iG/JCKxRp2wTfnuK7W58KkTyICUhyXIc5ijJ40Jbu/3iVEaoMInY9wISxNvf8/h4MM3TEJQCHWDh
PMPF9PJzrr2gH75U1l5Kv/+IYai4KMEF3Y8wIQ7/+FFks5Sd3Mpcs8esEqMAFZQWsbUHKFejjSCK
D0slR7S/rFNI+VfeCii+sw0u4ZCgafPyrZpqQSUJwcM9aAzQvp1aIz3L9H1qkA2+/Va/fSZ68tzf
CKbwuXQy55ePyo16beMsRcrbdewdSFUVyZIe29tPOQ4tVKOg/Tl7bAXSk2OtrHgYaRErfzwgPm38
rFt9TZGbt7KfZQzGD1VYt733B+T/orefu22yX7c6DlOQshDOokCFm3os1IEvpdZJa4rPEpwfgGFM
Zf9Y2oUq9rWWZZ9oT/efM3IthgH6YJy6H46DG8GGVAyCCIIAUPa1o2QCobi0nQDeHfRC60AzJA1E
hXloXBW6faHdGSTmpzQVj1caURq6qKjfm9B9bP9YiBQFrL6StXDOpg4mGFE3eWwdUGkDxqmXq7c2
uyRrTvkJHG8iuE6bRBn/IbBwJI+Cql3FKyLKXnOo6gWzPM1u3nVNmp1ooByfiuenwPZFWNSBwnU8
moS+kiwcwObQyaG61CvGP05JpVeAhP6Hp4JHQdVn83AguIGPk4dkYvo5e7yQ0/trpFydVvi6Tru3
d+crL0SlirUENSPN+GOhurzpZndN6/agagNXS39Yy2yf+FaKI19HHDqhEfn747jT7a15BhDYhsj4
8qiPXhPPhSHng9IsQF+2mV56ZgVoc1TlCabg7xsCuAUaAZsLA8zH46iyjuBaU9tZDloc9+/tGEN5
DQ+sE6n0a0+ht0BLA44uA+uj/AszcC1BoXtBiHwRe6myHurjKSr9Kw9hJr4R59D6otjZDvkvWdEg
2Wy+yNWhbfR1l6sGibw8S8efb++F32IFq4WSDNp1pCfUdkdxuPHmGRhKqQ6CPXntjl18ZWh9965d
vDUclnn59vbzjtJjdgEKDnwdVDCYAFE1vnwt3S7bZFya+eDUVnLrFBKGiFn0QY7KYNT5qohky1DO
y1ESl2bWnPh0r+xFEBf0a7gXqB+P9UoL4qWbGpM6DHYmdih2C7S2U22mO+lMH95+1Ve+oLuJEDtQ
zpj3W8d10KJVkKd1dUjqDKuCpWRi6TNuM09ccq+9EypNNNpceMK2ebQdYYWAYzNBZs+LVT+xou5w
ALyY6WeMGM1/aGhECsd2hKIADppbVcfG5eUXHLJRZq4JG2RKFA2utHQ670YDxQsNSIj361pXw2dY
W96Dij3vDiFsE8XNVFMQY8bSz09E52ej3hd37Tb8ofeGys6zJtb2GX45KMns5FauNO0AKI4mlJHN
k4+qYO2WmNinoLs7udjDDrB8AeUAkIS+L1JnakMrN1r3DAMvbE5LBsZgysWK0WuaS9DKSbbcoFFp
5tHbu+K3A8DPZXxJ1cFchiNwtHyz4+ZjZTLFzOEqfq9joTHHN0YZpr0BJtBI8r0P3O3d6Cp3Z2iL
OhGNf7uot+cjTsqO4euBUXq5XK4cW9uquuUAdhymUe0zDlBTdrZ19x5jLACuat79/O2X/m2L8lA6
N6ZOmx70xjFGaR0R3DJqsRwy+I5fEBksRySshyYGRVoP64lb9NWnYUbHPIABH8JfL1+xVcXcT469
HOopm87d3GU2lQwddn6poZ3Yfq8tp4cmEpkWRw8M1stncexjNcqNFiFxeYA3hONLvmTjwW8ytWtc
rOZncMqnBgdHk8ftFLKi3A7c33TVGXa9fG6qmwgJwXQ4wOvug25N0eIHUxvfmJkH0iDX6gMcSugf
bvFJSxQ4x9nZJbUJ2jPtEUhBpv6dTtlShqJMpHGiZvntVuHXkQYytKXv7ZClvfx1InNFCRZbOyzW
ZlMLFP6hHBPQNELK/tLUylOVy2ufAY1fLLNIoba+xcsHxi5YSE1V2gGbmzIsqtp/15lD86G1umQ3
9qZ11ihHnNBJffWhBEKam+DvyDdePlQrTdh4qbECSFAlgP8cHUN7Mrp7I+vTu9TUoBNsCnr/TJjv
+dvTvEDVacvxadIedb7mDnlOh3nqIVNA+uCL+IPYlfHkfXf4uJ/ePrqvvKRJToqnFcNDMoWjCxvA
fFwWrrsc0kIT7CKJGZCdOeN7lWJBxO8A+dWOwz9N5LZ7bJtrkDHqKNwd3Z0O8nml2TvrQaMv2ga9
bmEFrqkcIODbr/fbJf38IKLxtpCgD4++oZfCjS3pKB+qHCAZBVVxKGdtPHFFv/YURFXRraIWJQM+
Sua0LnZnXTb6Qa59M0V2rGot0l27OqUHd9zl3eKC6Rq00xhU+9RFRyevdkpfxIXQ0dPV4FatTIcY
hflWgqp+si2fTh/4AfNQy4vUisAKBEgDgxmR9i4a+KrU3ECDxJQdMi+z+/+HdSBD33RtyLQ4Mi9P
DLYJdQsfUT/kzPMZOeWFPewdK0VU4e3P+soVQCfx7wcdfVZq1RIdeB5k13MNzaPuBE4CmLHe6X1n
npo5/lbuE+IQ+ATk61G20d56+VpdJ8cGmxOijxBumKSm+OTk0jgf5rm6r+wBJkUPycWvTDM7saKv
pBMWUEjcfZF1Yfx+9KILBmFL6RILlsqvH2wE4TXoKf58x70AFaFE+voqgWN/gaI9Ljco6eUnfsEr
e5vybhPvRJ0NGt7RN3UNoKM+oLGDU+VlA+JhGHDNGof2lBDlKw9iZ1N/UotbHjInL1e5Xsq1qAvp
HrTEtuAjt3M0QJD651cXFQoZEncro+tj2djBhEWDa7J7iG2YlfieqdmPEG2ovhGI0iIcVszW/vFm
dZ8lzNiwGEwe94aNoknbLi3dA3N5N+rhw+7Qa9AuKAHjE/XPKxezzy1JqNtyZjqYL9eQzMjTS6lb
tKGl/FIVSX2DgZmY8K6v2jroG7cfT+R+x/OgLSQhzLLJStMvRYr96Jl207eLrifWoTLWzt0Py2os
QdpVOIvpaQcot27vki4Zf1rSVFXgrJl+20wlRk9vLzMaKrzdUalANU27kTwBbc7jYpcmvF1p8MsO
kxx93L8gSPdQWGR3K7TEct7rWo/crWe3Mj/LRh80fTEb9jeZACjbG4V0ck5QPWEql+E5hmFQ10QD
N0hznuXG0gey7FNvN+Wm/AgrtQdzlcUGmBvIeWWo1Wt8D4y4/KSLrHqvbconj+Za9ObBL/T5unJc
BXd9MG0nmmhsOWdp0sbtXpQ5dDWsJK1NaKTD4Hi1eoyo/Glxc5Chlf697yf5kwS0a65SwxZDWCqj
+NiJtBJsYOkiYFAOzZ09TpYb5IPQENwYwGXtGkNa3ybfU0gRaLCYg67WWRK1CP9x9Ct3DqHXgU7B
DUl4+5mToUIx5ZCDqsKMr5kPTc1dbnrADFxzgrwo6MHZezPvoB/h1OjrAIPx0NqttTV/0WUq5HWe
jf07WNv44TmQ2L/kLQl6WNLrehriRvPOlypTSwTlcfkop3Z8aGWNoAM0Nf3BzHLxY+kN65s3SKs7
G9BhuXX8sjX4mDlc0TVG6DCKCyo70vDZNm9L3cEfDE5ffNtnGqy5BaT0jRxaHa8siOzf0lrOLmTZ
uH0vNfSID7zT9KEBoBVfoxnC7WE7udYBmuur9wgatUNY0c+aQ9A6ot8pu66+KDg55pk5eOWHWdl6
sYs7NX63tGlJDiN/RxFU+pBCboDl/c1LdPwFza6t68u0klodukjFpAFGl4xEHGtEICMe+UH7oUq8
bp/VVKW32oofG2oeHWIWDoIZY+iVphafiwr4LJKvmkKR15wKMBlVahw2+3TtbDb8Jg7Bmw9mlHRK
K7A3K8xvjZ3YPpxgXblh4fZTdeGJtnyaq3H+Rgq5IrFVeHlQw7NsoB11vbnvvTn+inZu89UyZaXv
m34EtOHGmqh3zeKJR5FoDmocQ9nftqQRZBGjxs9gnyU7T5NKC2xhKpzLNBC+kSqhoyJ+Ko2f/zEV
s5qHvDO5Poftr8YbANGUBRmBE1nBK/e0zz0HCpFK1KM18zL65WYLAS0erANARkDSvVZ22NTMc/rY
JzMGNond/1/OzmtJbhta10/EKuZw25E9SZLlUfANS7ZlZhLM4en3B51TtafZ3M0alcOFxyUMwAVg
Ya0/FAitGCE5Lay+raf/2vEDVhQ4PwAKEGuLVDo3FAwSVaH7LcfkS03H4pBnYP7vH3PyOF0ecpxx
zI/nIW2cxSTHqWuN0sh1X4dcWU4QGzJuflft8nmncoNm+w7d0b8jZ2rK/+4PvXa7cD3TF4OlIW/R
6/U1uzKUqYKOu1qCwDxU0+ncGOr8hyVc5zw29vf7491OFXMSOonUfXhtYpZ8PV4ggkLRAA35M1xD
uLG9AlbeqwbRPSrpbEkKkYU7K2YJpL/3h74NJQfkLyNTQ6RftryzaTppMRaGyUVMYeIdy9Yx/oZe
oCYoRA1uhdKQU3ToFnC2ItQf4WV4f/wlKoVblcItrTr5aOFttny4tFNk40qX5Bc7tqPQ7203qvBJ
LUABGnBFi2MrbYp3tRI3hk8fAMmy3qyNnPNfbV9NtSjSjSW5zblp5VHTAi1ACkwYXH+NFIoG0iRx
eqnqhj40rG3vER0E6wFdEvfH/enfRhpjsZfRu1NR9nIX70MRWlVRqll6KVyjO8KDSY+upnfPkTl4
J8sFQXl/vNtI480CZIAlp3KNOsv13Po+Nl2031xEfhLwoFbo7mxrzp+NZNLOcZOi6qAazcZOXllQ
WSAE484cgWMsBjXwcQZaZXg+J3f2wkXe7ObJno9hp6ob87s9mhA75sAgJmzYcMvGSR1GttNajeeX
ltBPitmlD20ybXXNV76aQ3MG6WY2q6yAXq+iFsw8FkQHKEdNFK6QQPkMfhWjxUEd2KUofN//agsC
nKyUkMnTT6M3yFahGn89YDLOxjDyaqM2jEg1pS+X4496hoEcw1AZn8qqGOzLAAUYV0gtCIIzuoXR
h2aonY+xYpbGzh1GWotJUCt/BpPThFD9jTx7TnQTw83AiOfu3Air/ZSoqOi9OMVkfocO7r3OIanQ
6f50VuIBIACvPVp3UOCW3ex40kktpTTLqOqjBg4kqKIjtFUI71Nojen7ww8mJhAHoONwYpYvIaVx
PTGD/PFF1bkTBPkiV/DZruo/TYSElHc/I4HjyIYkzAzQrMu6eDVpteJEWuC3kNIQ+ultJOTyegNr
tBLnjAJXF6gRfZllTwY/MA3k1BT4qLNFJCMp4gyv6oi/5cZAK/eD9Gegu8o9IQ/E68hLHbOvbFME
/uzEznwgXdbJ/nAWrJsuB4QeYPAq8Cd6iqc53yoKrAWKLAfwfCXsEWW/Hhw+K+ISjR74qtLGf5IR
tfq3NDGKV12pTfHn+6OS0iCPPN6wAMYWxQ+UV8LBwwwUqbZW2fVV4qFUVVUqBupevLEDVg4QAp/6
LsAKsowb2M04F6mJ+J8fZl5+yPq2RQdHH05tPf09sT02TsWVU59mBbhPKmk0fJenoqW2LXJIGsJn
IGA+6EhEHVB2QfMuzYpdIXrlUmu5vRE58uNc52/gVCjpc71TzkEN4/rjtX3UIjlhKb4uchuPZyn4
tE8rbJWPnd0g2mPng42qSFwMP1DKcc9600zmRnqxNnP6fHSK+AfvvMVJjcWtnVt2p/gULnPNj8oA
YFgfWsNwMtCKxX7QC5GNdiFJfr4fTms71AFn/P+qSWBnrqfPVoz6rskVP6tmRCWSWQFkPugb81sb
BW4AnVmZrlIyvR6lgRKFjFTJl02nCEdv+nDGoei8xtkYaC1iJfXaBKJCmrhMHOzeM1MriJiOQzUp
8Vp0VOP+XzOk5lqH+Rb4dm3nsy0smRXRe14O13pxkgmU8EHENObBNMqG9lNr76ak/43NQQ9d9l6B
pREqixBxrWpS9S4L/C5tgYfhwN19UmEvg2TMuxxEqimYHpJh3vsPAc5THMrIfbHivDkESkIfLyzP
74K29SnLZrtZm+3XrKc+Q7F1ixy6sqasJfetQ49Av8lrrYyiunxM+hm+1Ts90JLDFLkGxcdmSxpg
JSxpsnCMqjDcKXIu9j6tfKxas8rzUWCJXzK9iB46RGzO97fY2oRIwciOgC4S+4vgD4EGDCWZvB+m
2fjoNnigh5UW/vRCqzjcH0rTb08z7gaYmHh9gt5fXrh6JmptyBLPT7ymvJjUV04wrxP5+LbDvYqK
7SFrg2KfhR0ovQatSiQW3a+1MYfnIFPcjfrnyrUML4gMAFgcN/Py2ZZR2MjrUd7/jUhpFLqlOJfw
YB5C6mh7tIYyFEltMj4utGpjLdaWHVVHNqXcLzet4hj4mNPljE2vpU6e0OgDDuUWJqhcdKkQEri/
9KvD8Ubl2OEAv3mMx0YsusKwyBYVT1wiezTcAyExfBzEZIUbg60cc7gsktXzb5ONIn+ZNyCMIZg9
9HD5zFD97J02jsqOjMfYBYAvdkhabtlHrhSVyUzpDAJS1vlrmQvbCmbbhdV6CFXOLbpw6B/m+w6y
0nycAoRETnaJ1vkjZf4mPaNYjGgWxiBxRT10nLKNDfXrsb24s/lVqEWgTcFDcfn0TQazMRO0Hv0m
GXJz71GEqR5qvIKjD3VZU26NssQNjsGswPJTsjR9xCZ0/Gmj2/ktEm7ZorKSoY7pjnGicS9oqA6o
bec8TJTVh10XDFVwvB8ea19MZhe/SvOyM3n9xYogDkd1jgLfS+r6p/CM+LuKuvR38HLZdCiSHsbj
/RFv9x5PMTrl8lHBk3Z5FKD1GliRlruAAuahOptNr30PrAAvY9AVCIM1Iq7TA6Ac8/PcNN6WHejt
fsBqWLp0QEaS79zFfdVZTerNQeqSVxmICUSlaRYnuk3Rx2o2WmtjeW9Pcjka1gwcerxnlgjgCPhv
14au41c40p8haBaXrjXHjW23OieuClBrVFwIvOuP2GRhbadlwyiYU5+0uTcPeV1EJ8CJ40aMr06I
dxAMKDCJoB+vh4qmsosAKzsonoOk8SAJ+ELv3+ejKB/sLBu5hNRMkoSQxdUE0ladm8l2/Mipi0Pj
IfZX96pxcRSkLO+H4+ra8Z6mIok96A0KVjdCRHXFQL2f82LvFup0FF6EMspUavvfGQo4DFc6d+Ay
8uGDO9xIquMjZvZVAzEEGntocKUWw8b9drurJcwK2yoSZ1qyy7w9toAazvbogO4q20usFe5JzdNh
P3qFDuHJ2ArzlfGkExKZEQJUQEgXURFE6MkBMXL9orTVh1IN0h3e3g2O802PPsywde6vjUfKyaZC
08AFQ3odhQU8VLKHljPESdSPHf3uTzzequYpyHvrHyTsE33jObYSJhAhQHCC2pOsqMUWC4e2TjtF
uH6kdMjElAOyf6z9YRKT2Dgg14biw5EhkG9qN5gupy1bQGSG66O15z5EFton9IFQgjSLfmOold1M
6ZCNLPMgmQder2PqVYbdcvP4Rk+ptq2b9DDWypbb3drXejPKr0v8TVZgaIiGtVPj+mwNEJiePtH4
m/o/Jzdu/TG3/79/1f+pEbU6Hhh9RGU438l8rmc1kMNNtHT5VuWMBWJRep8me5yQuiiLk2kmKO68
e2NTY4Hk4REY1JQW4a+4aK2GSun6Th+ER6fxUKgHlUerC1ml+0PJL3KdYlAJhgAre+mUgpdu1rg1
NGQFBWtZY47ZCrpTqUlEpvmc7ufBUH3h0oKuoCscrKTW/70//Eoiz/jYrFEKAWFH0+V6bdtyRmkf
XwB/cBJT+LEWpj+9au7MQxq7TrbPdbspP05VWqP2WOs4znij0XzObb15ENTJaDkPUZJvrMpKTsFZ
AMwTsgvAqmXiVdRT0tWjge9abU0Cx4FSe07qwPnRdRXuEPSePYTBjb77T6ss+sD3F8Vc+Sa0umC7
UGeDTriIt1zioyuPrNeulQYVaRujbLTQL/dHWTsWCC60ByHzwL5aJC5R6JhjrNB7cNJqeqm7AneP
fnIP7ij+uT/SSlYtjaQQi/tFW+LRsPjIbCm8kizXB/fQfxgKEBt7jWaHjfBtZn9Hcjsp0UgNh4uq
8uL2tIGWL+aSG/flyrrCk5R6Bhzxt32CzogNWDaT5+MwkL50qUB/birejc+3mSyXCS0rhIB4Fl5P
trbRcxtqzfODIomDXyUSoNgTKrQbp4RctcXWleh0eBa0GmTN6XqgCN0xwBVh4MM0KAMsTBSjOqCV
kn7JssCOH4Ykq54NrVW3Kvgr5yGKkKAnbcict+2Pqab9joEH8Zml2lPLaj+MThQ+myHC9sXk2uff
iB8JOgTfx6rSfL6eqVPq5IipRqnENPrvqRuIZ7uJXBolNBCiAcdlKyZHhfPqnZs0yU+D1m4Fz9qk
6SEQP1KyB6vV699hNBE5R/GW8lBtpd9HLAa8s+3kibdDCh9pd/7DnB7vT3xli5KCo5lA1517dXnx
UPsYjBy5Vt9tnW5fz1G8M0pPnJJ6Kn9jKMaifiOPYbLk6+kZ1tQVCLVwx4FmeM1iz/zZcDhbuyjH
63UjcleOVwCr/zuY3KhvLnBVHRC8nnjF2Ji8mXuFLPx7N2cN+hyaWeyiOdQ+gvhwUWgGJjz691d1
7RjguSG7+yYfdHka6TQgTW9SXF/Rh/IlNtPhCbqAvpEyr307qnvyoEFEjG+4mGNKPiG6ieN1svCh
N+JwP062eYwq3HPePyHKpfSRQYveUmfMKJxnNSPrCrqkuqTBjO5TYZS/MQo4TPnElt3cG2RAm0C0
K1Lbj7I8Os9pXh7muBIbcbjCu3FxXeBYQcpWIu8XgUgVexSzjVtDWWUCwp3W/DEZiodLgElhz0zt
vQim6Cz0MT40IlB3Cny3JxBkdC4x1zmoyqDtHKeqX/IkLLHHSqyNL7t27lIspPnLywsBksVvGPQy
VYzgvnqJ3u3VMs/QoziqBX6Fo4ZBwv2Pu3p5vh1usVkgVOaxGoa2L/pe+xG0pvEvW7XPT11ZD/Y+
r83Uxyy7RC8/M8UDCJrePHrBXG1hQ9YiGooRh5nsFJMVXUc03kmIfdi97StD0n7zIg0BSb0KP6RW
EW1EwdoWdUlK6VVJysfyNOLLR3bh4ns7qIqxB1oyH8II4OP9pV070qn2e1SrqMLfpNlgqYfY5Zjx
IwRVEY3HztQAsUWZoyw+VmYfbTRtVgLHIAAcBBsQM7upEsN8E63wcNZx+rl7DHo0Geo5V15YgXE/
WlYBiLX5jYOd/jf6tigRQ49cPpb01AtCV2FQo80CBMmFfhhQIvX1zoo3nLRX1hMiAugZ2UBh8y4j
NZp7NDUivlosvD12tPGhF2V4jlzU/WHytYf7328lIK/Gkz9/c41kajcnfZI4Ph5xMeLOeLk4ZTPy
QqiSjTtjdShaGsjQwZAhhbweSoxO1gG6tf1cIP0Vgnv9MFTK8FraW/Lua4vIZS8pukDFyc6vR0IJ
r6lAd4WXoYwRAcbK61g3bvs4D26yT8BgbyRX8jdfZJEGGBaol2hASE7p9Xh9nCsGhcrwYtSOk13a
oC9ek0LTyn1a4kbo2ggSHqkIuVgUJDgHIj6bXO5/x5XdTmkDiAYNKhLaZXWujUaV+9cNL51ApdcS
PP64g6qN3b6SdHB0QUlGJUQCQhbRYulZnFWVEZJktOIJsZD+2XZn59mpbfspDFqshVihNtw5LQJj
92e4VBWSBUjZMSFfJyOgJCe/+ptQbXnP58pYRJfIKb2KTADwNS2h3DWfumYAZ6xVJfVBdMOxgsDW
KQoerKyn3dkrucDtIOjMcz3a5nySog+zNDJxuvOAj1p6sFxRI8eArjS+IYNZbfEI1hbOgljD2sl/
lk3tDii5ISwPdARl3AgRJMU5BV0UfcziuX3wVBBLbtpg1osD0fH+uq1tOy4B2k0S3XXTUgycMsjc
dlR8dBTxWupm/Rzk1nhIy3HYCMK1fQCGR8oxkEXdvjHYdGpezPGl6KLUO1fAPuY9cOes/cvG3uIv
tze076NiAkOJI9N9SjVeQBsk2rXpIkWmy/ccHZ9luwvF+LY24y66uPgbHT23DrDQCf9pJozy7i/s
ylUEdICnjC473WjNXMdjgjCjaqKb6tPE6+xdFIdwpWKMCed9lIOQ3PW21w7HGLx5srEPVw446j08
oKhuSBzYYmgdkxjD6BvFxx/E6Z7zHk+eXd2XvPlLfvZHY0ZdtXEzrSysyaEqca2SorGsdYxRrAsv
SRUfoDR+NG3xqmb5a966/cYXXFtXVpMEEEARegDy52/2OeZlnaLpZeBnWT1GO1XBLWiG0PlQDU5f
73rwBQXQiTLfepOvzRBKI88APiedh8W1Mala27XZQAc6ayP3kAqlUFG01RJj54z1vJECrxwJAAb5
erhnS7WrRe3I6ZSMq4Secz0KPTx7rQMn1Z16t8XA06pL5L1c+2fkZOHnQgmbaSOEVoeX/uTyXUxf
ZxFCqdJHbFcXMzlNV17xr4PUEzoNPpoNacb41EHnLX3EI0uEQeehV77c3z0rZ4WUwaF6Ty+OPbSY
PlpHpTbVSXRJsNLp/4VU0UYPJfHXH2Z9gP0gXCcp4ECkiHJ1wP/FTvMa8RuFfYn5B41qYw9+g8cD
DVdNqQDTpIxN+Ji52BfizAFfyAnzjQ20Qgx3TZeusOQ5ENnL52xZuFk6Y2Pg1xX69M+eMEL1hIZJ
VFBDM8xLifcMLMROaRBIiGw1b756OcL+e1UPM+dU9XmdnB1Ikw/WiK3QIxrS08vY0d/ZCM21jcCX
4Wjjwr19pVj5IFSvDhUg1QNiyJ1Iw79wTqpN9JBrRJPuR8LaYUYQ0n/mMOVjLLZdngYIaaWgFKPC
5mFkVaW1M91oNi6hIcIfMftnOt0fciVb4kYEMa7z9qQmtDhiyHEQPUDv44KPARbawsHcd7D14/1R
dPmbL/JCEhVcrT1QX7IMfn2Spe4cj6VrkbHUbZT/W4WpFj82ljYhyK3P6biLDex3H6bWK8Zzpzqz
cim7wYLiAoIruYS6kSVfK9OM8G2tjXp4DIq+e4mG2G73rdELaa+Z4BBSQPqeHjBUFvUfMa91+6dC
FoaBWI5FMurhU7gl1rLCcYDmyaYBqks3+Gb7DqY2pqBc44viZYZ3wW/CwetK4l12Fc5R4XOXqLjS
6Niiqvtubljh3DIb/YS5WvYivBT+2/3VXvum1IrYy+ij8kyTQf3m2rA1pVEHw44vmhOIS1zZYh9l
YPruj7KyNchrACkDXKeXtSxc4ATj9rXtxpfcsZIHlXT4Y9rOOE3Hhfb9/lCrE0LEiL/R5L3JpuY8
wWtnZokxqhrPI+iLvQYHcWPZVm5b+WezzeHMkCEuYjRTq1Slahlf2g5wt+LUuAEONWCCUkAaE6be
PodaJM6/MzcWETEt3p/Lt2A298iCt2xAPdTCfOdNppIccCnMNtZw5ZYD4CkJBkhPwGuQP38TFMHg
NqUdZsklDTGSPDBHipSxoxvYoqRFMJ6xbovFC1X//hXpleT9qGjeO0wQZw0H7anlQRNWM8bqKaIt
5lTzLMPAdF/llXgpajXwC0yA/fvrunKWMlUEh2CKUBxZ3uoIP4SCSmp0ya02Oc1gg31zFsYhnqLp
qzriI/Tu8ahnojsMyIDG7vKEA9rlwESoQpwYG3HMosTaDQkK9sg3jT4Wrb9xMyEuDKfXBWR629Zz
jAG13wATxKmvwYO0mThNHOUnOKRbDJWVnc5Q3IAmAAME7BbXEkd3MkRVGl4aHBZAy9n6Y6UK7SIQ
FbvcX8XVoSjXEqoSiLJ8SSCpquE8xOuwH6CczkmDdXgVug9K3g0bvJuV7Y7wJjVBKT5IU3Zx8834
KQ59l0aXGSHg4hE7WAOfYx6ExkFUMzTjKUoSfAPzdo6+3p/lChSPLhvgMpqy5Hw3walZaYVTlRZe
yhnBpzMgEticI56T/zZRqz+mI4nnqZurwDjQNJ9QAwYAZ58cO46yvZ103bTHnsv82jeSiF11nfPU
2fyHo20l8UuoWma0kaSufRhw9hosr1/wp0UMpBCUQLX0nj9UVrgPYe/5VIGyB14+W/qCazVqChyI
ZckW/i2FSDGBQ9DU9SSWWX+J68okES6HY6+HJQ4BUXQc8mY8VkEcH6o6UvdVG28pJK8cl0ig0DUn
9eNGWB5XTeMOeDDUsu8q+v9KLLQeEMowsaiczf1kxsMfrpX/DJKq34iNlbuO1x71CYCjPPmWCMA5
skoEc2n4pn3Q+uiD2B+dcdiSHllDSpCxeOwzNM9veVPjJDpjVKHtkW6nBUx7BV+5KW676KRjS/Yd
GEzytc2V/qvV9vwPaO0XvDWjsixPyhyl9tlpZy/ayEZXDm2KdvDQNUR1WH/5VHpzSWVa1kR07gHM
1nX6HDvh/B+OATO6SFO0E1Mgvt3fiCtfGRgaC80XRorlBi84OCH6L/S6hpq+i2f/52jxh6i2n/Hf
/Fprxo+yAK5yf8yVc0eyTx3uYYDBN6/dZoAZUKcjKOTQKL83QT7tVRc1wXB0KNPO4l81tc2Ns25l
97J1eVhQupe8vMW62gYm1qS+MC685DuVpnaPVzy95nquD/dnJ/+kRaJPKigR3TS3aRUskii7tmzU
ok0a27HZx3ul1dFeauxEjHgHstt2pd1a/aGMtOrvsJ6bYO/ltfJ+OBx5OKvLJ6V9tnxHlXWmYD5G
QUETip7vnFS1XxrHCmAH2W21ZfCytrjoW8kmIzXnm0TYakYgrSbFEiwHM5AoZfiltqJkHxt99TsT
ezOUPDze7I8+VvpwzPvAj5ukOFcdpkYiGU6Tlg6/sRMp6MCYQwEJouPidsSZRdOToIM4k4/KReiR
+jTXHA7uVLZ7d2zM8/24WV1Ecm5iU8Jcl+maMAyKaVkV+IaaooSHyrPaHfWmzX8a2qxvITTX9iBv
I6n1Qo/7pncWF2qlNq0N4cO2pJ/gGOfJC55BVnrQp0lQYEl03KNRoIi3WtJrEyUNB5zMIS/bkdef
0DNGe4iQLvFn3EiO0kzipcDyeW+UZnV8/5pSwaOt7ADyusFkYatlT24E+akqw/nU0WfdN2ao+lrn
blWA12YFPpgKCbhQ0EqLbd9GvSrwCXT8tByyj7mqhey9ydn3s8AZ8f601o4YEifagrLdepNpD45X
pLNKY1CYnfOxQjbh0gWm+gl8PsoBWjs0zzyzmgvs0uH7QGtm6329dmuApbSk+rFM4ha5UGhiWD/k
Fg/DKAjUi15h53maKZv8VHHf/q9C2Lo5YBJpfCVbyLbwfGtL7f0Sr6Cwz2+wDCB6eLQdPMd38in/
0Ob2eBJugzUAGPKv91d6dShc2dApZrnNZZPLKasotmj4+lixBac6MeZD1cfpg9rov4HRhlBJ/Z6B
+KbLI9vQJ95WCkM1njs/CdtALgaQ2z6qkhFf13orYFeCiMWTYBpp8njTHAmtpOji2XV9if5twH5Z
82sFirGmElWG3ycMrmgCFwgr8YgoHya9iX/eX9yVRA9QAlcyp6ykPy22zBS29WyUAId0YWFI17TZ
oUdE/3h/lJVPSK+QPiUICzhPy3ab4aKFqEfAtbvRdU5DZUawCPTxjA+pvbEvf6Wmi7uftB15X+gD
K/oTUY71q9V5nt93atr71hCnBtZz9Db+Rjls8L5qIgswhOi6rP4ZKq31NI9m/KKJwBBfZhNFnqPZ
C2d4GRAtGk9DW03ZF2XonfqStpOjoepUhvlzrkX551LQd9nBCppf7L7plP001On81AtN/UwDGJdy
Bf3w7jxPwfSvlwjENuKg0Y2TPuCE2IEJLfYDJmzxpczwEZBlZw09J3jG0cM0BLvay7xvmjNM4yfU
+bxmrxuxqflF3GSftbnBuKKBOd4f9MYr/2vMLgPkLBrR7pO80BG6s+P2h1JWeoBUWkcouVUT/WGn
7jTuhJ2axQW3s6qnz2AKHIsLD8sMFSt7AEgqbTIM/IQ1Y5Dqmi+JNyXpV4TyDHUjNlaybQh+PLbZ
BQTgcntPdT8nndxzVLWU/TAk4qIYCWpYhTVfer2w318xZDwJdELZ6FYqJCYFDSysVYkM1flUYvLx
0AqAV73qbeyttajnDIRHBVsHiQP58zd5Utsj84LcbHiJLDMtT05XhCGGgqHbnPQ4KbYQiCvpBDef
9HCAu0WzdbmVK8AOvJ0VvwMYdOJ6DP+0prHZJWg4HxIcDw9UjoeN7bY6R/5UqSgLtmm5syu7xhZG
hYJf9ENz4eMFLwhp2R9gO7fH+4fI2mEJCR2VXIShaNQtLrzGGc1paGr6EgBWsFBz9JCihVXHNtI9
deIejGwqzT0OaeYDdCsU2ZLIMSr//m+xNmFwR7LlCu/45t6Hn55DlKBaKKIhfAUtW+zNuXa/5Ire
bETqr0t0eZQRpdTOQcyCTV7MOI9rx2iR2PZrEsHpc+cV5V/0Qx2xE1lsRqcsm4fp1OlBgWF3rCRP
YUsDbZd0qf0tRZT/Jc+E116MzFKKA8ppNt1bC0QTFCTFTD7hw+0Ve0y7nHinRF39iltw6u6HplWR
IGtTJd8X9EZ+gN1IvpCqFsoJRrb2gNlRFu0GVE4e6zCIf4NtJhXnPelXASxzGccjNTlFs3UF6Zv8
NU0N7ywmGx1mdTQ2vuXK5SeFOBgHvW2uYLmjrjZoonuoNrBj0jZD4j7n7C1FvPEZ1ypJlJppNdKY
4TRY9ihKIUyvzk0+Y2yOT1VpoI1hSUFvT2OJk8I0/xYQ8o+jnX4b+ihGtUj7eT9qVw5ZfgWqSIB2
VyRjtI5CZuEpbFMkAXzFTLNhV8ZiPgIU0k5aWoQboIGVbcKxR4Gfy96U6OvrpW1mO8WfHPmRFHj7
rgj6bG96SnzuFO7e+3Nb/YrkwBx7v+pki11SzaORWJ2h+BauPz4SX5M/eLW1AXRcG4WHtQR0SWnV
ZVEoLiqsYoZA8ZvQnPBqARivt2B4789lNVYkSA41VUrqN2/C0lVid5wo4KtB7Vw8KLF+MRrmh96m
8m154/wfPWvV3pm9Zz8ZuTVHBxBg9qf7v8bKVYKqiosiHic6NYzFVYJDe47FUExZPx0jf4Jluu+7
OjmSmiL/7I3dmbbhlubf2qASqwT8AGw5bIzrkKnoTOVmONDljkIE2FUleDC0pnjOkPLEQaGo/tC7
qt2oMKxcKkjHEKAcBNLZY3EE1E0V2+OIukkYxeKLhkLpMWwrQIqzER9Gpc4fR9jq+2jk5tSK32Fg
SLwJzlg8cG6rNipCVVKgjX1Jk/O5aEVx0DzxM3CpNErS7bu3CnUNwB3g0GHi3bS/Eq3VhK43gR/N
jv6nY0yRpLtOG3v/5mUqWRBSxUUCnflbbqU3x+qkV23V0tXwPdG4n+q+Fh86T28OXdY5L1VuOJDw
BKBE8EvvfmgwNKQSKehIOZmc/npoPNOCBFOHzh8xUlV3sx1VfzXBPE87p7CCLZ787W6V+uE8vmlJ
0a6lLXE9XDi55gzJdvCTsQuHXW5laDmy8GX7Erm9qRw0QSF0PxcineAbikzfZfpQkFNbVpJs4FlW
lp0HskfPkt0j1Xquf5kkaW01TIqeuRfoy6YA9/NjyGrg0dy531y16sxT2BjOQFPJ4jFx/8xYGZ6K
srxgSI+4TRfHcDcjqTrQ4fdJW4x92VJY2rWz3WA8HvdPTQGqU2SZ86B3+df3jwzRWb4suctvmhUe
tkkUWeqBCyCoESoR2aNamNW4M/NiOGtz6D7WddUdgFYHl/tD/3ItvkrREH0C20jCTYuIdGURAciU
YQTiWUTA7PQPad2a6WEqAv2g99F8HrVGeRJJZ3z3pk76SsfNKVGNYFfZzSx7mPUOSbzony4otqR/
bk5TqUbFhc+/QA7ZhswI3mzC0oAYHSV673eDYn9xC3SwCjE7ZzgI85+1FxmvnZkNr/eX4ybNoPhm
UcyAcc7Dhwv5elABuCa0Gr3zRSZU9YjGZeY3ThR/GLxSqU+QFc0t37qbe1nW+0xUzujYSD7/MuoR
ddeTUPS+V/DutfR4OqqUwY/3J7Y6CtghFDG4LG6gYm1Tm0UQNL1f1531N6L/4gPlhS2P7LVReKNx
C4EXkD2S6+WrzMwt6piiRT24ForNY4kvj7fVKVgbhYa9o4KSRT5iCXtrJssUUz/0vtkq017UU3QY
nGhT6EUetYudQT8b/yoAXRq5/CIDFBWVChutAd8cHPfc6WVYH4rA1j4mYWXFBwE43ttRALFe5rgs
P2L2WboHJLDwVphE5m5dfTehCXsDHAlS5iQ0dBTk8fV2Pzhw+B2tmqU4QarvjIKqCyrkahntbK/U
FRrf4/TvO6NGjkl5Dfs4aJ43TbZWlFHfAADzFdLTj53ZNi+5CIaN2FydGWRZmDDc61xI1zPDh9Ky
EF2dSWHQ7i1NPByTLq7+oH2rn7U48rao/DcnPf1wthp9NZI0sqbFLg9HhLj56pM/Z2Zy9ICzPTlF
nXwejUjsRi10zrpWVn7YxuF7O4hyZHoJ/MUdQy35eqp2TDMIFIjqK0olTmZuxJ/MiV6C7Snt1sEi
/6yr+JVjcZ/x9SQodvk4dA24mq1QZh9os3msA296ams7+jzUZr7FdrxNJBgM6Tt4RiS/ZDCL03qk
Q4j2HP44Q6ZUX41Bjx7JR934lA917+16EyGyXdtY7T9D6Jkvbu+NH5KEiuBGDnFzNtCmkZJfnA3Q
uWjZXC+wG7aix/tk9vVKLz5C1mhPIMEQjH7vxtDQNuKFr+v8G+bK9TB93pZW4hCyBFiQ7MIK5Yu9
p4Xj1tt7bT5vB1rcDqmm50qVGbOv5Yr5mNR9dczT7N2oK1btzSi/cKdvzhZMRskPk2n2IRs3u6jo
50/CTP4J9Lk/IEI/bmRaN1e7HA4TLcn5kaxSOek3w9Uzeo8RMhE+oljzscQ15RKb5ngekrnaFVID
aMgpCv/GJ3sz6GIli2LSrNnsZ9+1Ru2M8lD+EFaDvhF/t5tOo0DCvpMFYYJwcbSk+OuY9sw+wOh6
+hjpU3VsnQRrZqgOG0PdhgYJOxIdUDGRkblRRFeUJGobszf8QkmjgxmB4DG7Zov6djshOYrc0lSc
4RgvTixZsQRziGA/dtXVXp+yYT8Yo/gcd1Tf73+h23sAwAqBAYMA6OjNUzYx9SxIY9XwJ6jTOxdr
5+M0N+6xzfP4MIDG/Xp/vNswlD6YJN6SMwGjSb8Ow5boziC7Y1biZf0ZR7Hqr7JMEPANRRgfkwwv
7h1QVnWjELO2orJPgCwgX4/60vWwJRRhB50I0wfIGR1A6vX7TKNZXiqGuhHzaytKLUbCKVhWIFjX
QxXhlFQqXmV+laXVJWq79DWs7PlpxsLkpzdRst04F+Umur5zwJqRNHEbcPPcaC5bKOjGIoL9OeCL
9gOBeKd6gOwNIcEQeYksMkYF1jmrcwz6qPRfClMv/7n/VVeWV/ZzyZJIJ8h0FzdRoA9NJuICAa4A
S93Oc3B/TAPt6LrJu3XS6ImwOwhassPbxu40RXSpQmjxc2lEZ0hx9mFmbY73J7TyEaHGsCkAqFJL
X+JGoYBaec8xSrZSObTmLKQ0hNUdII6KM+Ya2JreH3BxsNCJ5WJDu4QcE+QPBZDrqHFAARR0mLIL
lRX3yQrQrG7NaOt9tzIKFGhuFhAkAIyXr/2s7vAxbbIMvk5avOBDWR/m0t0ieS72uJyLjn8eZRwd
nudNc84xqzQVQD8vplZ0u6xLtSOiFn87vTaLnTmhPbMLQUJsrOBiG/waFUAMjzpqyPRxFxlt17Ya
LIs6uwxWXPyJOU3z0Ac4tyI+nJTerkwrSSPuYlDjSO4YH1OXftrv/A6woolNyWFYQi8Vw5xGLtXs
goSz+4dlkHBhdeXsqjBI9nY818+K4lU7e0ryb5lZi9f7QbS28Lx1aOfxmOa9KX/+5o4XGa3fvqzL
C21mZC6nwfgeOHa1Iz9r97qiF8+Qwzj13j2qAaUe+QD69KjwLEJ3Huqx8aaqvMyQzT6FraqfK3ts
vjTq6D4nIv0Zg8H4dn/MlUAmvujYOzS5bqs3Wllk7Vz3xcUrK+NDVSrVLlLU7H84O6/duK22bR8R
AfayS3JGGlm2LNty2yFiO2ZZhb0e/XfR/040ml8Dv0CQAEngNVz1KXe5fX2UC1sK+AEPsE2tBsT9
WZ0GpSYAcq2hT8jvht/DtqrEYW5n0dwS2aB2pexc11gb5ZUfizpC3qTps658fP1X7PP3n/t939jg
2CjtE+nTxjpvbc1DGI34OtenvZjwNXOnn6tevdgoR/vT6yNdmtU/oEMiRC7y81eysJoNy0JVn9os
G46RzL3j5izi5vVRLn4Pd9yfp4LS8j7r/9mlRV8Wndtt+tRXpJ60ILu4drKATMX4S7jTn6nD3oOS
AkSf3RL7+VC959WVxgrtFASL/Xl2JIzQ0eDsvkUReI+A7XryT3lVVE1KIdJTf380KM1QyQCfG1Cu
P7uT0IkBSVsOzWkbhZH247SeMGYcD3PtqhQRbyKeZXCuxDoXVhEQUuCYVNF3Mf+z+Z2rOsfQa6pP
c246Rycb6zha5muejBdWEVYMPZC9jw9+7uzTHNT5yfUzfSos6caibJqbxrFRoTOM6fD6hjnnqe3L
yFgURFyS6n05ny+jkNTuTYPT3rdFt9w4Xdb2MW446r2c8aE7NgDP73O/m9Z0Qg9H3Nsw9oxDtwbt
jFVvpK+JBV6aYrR5cI6HHme/kHdcVJGPm7Xy8dOif7b2PECGxzT0Ss52cRjeTxBWFN5e6JqOSy9a
4p36JNq+e8xnEZxwoTXS16f3rDLzZ3b540Ek7n2QF3iytpR2t0StPnlTJJxYU8z0U0eNlXUc8mK+
c9cCuelqMqqb2kYC8srqXvjIyCUdoB4OBYkN+3xxI0zecqPfutPS+s4nw6vnOysa7StTeWkPIcJM
QL6LT1AmPRuGTsNMXqK6U2645lNkdNlD05nBjdFZfdII10ga7POSadqGIw6OUWKLpf3kGUpcSSEv
HBx6tBCm6VlapCNnd1K5jJ09FHl3AgWi302+p79QJmpRUcynKzftpakFc0K2CpKAv/af8p+btmrK
bbEqvz2N9LQOk4Y8xx76yxbsDlYiGN91oCCdEPmd3QTQnTODTFmczECj3irZaXzNHE2cUZ5PcxeB
7t/ndjb/pbnwn5GJdHZsAiTgF2B5qQmFqhZiIPXK/IMzwPuGnjpeIVK/mEW+D/AQDwjFWOLKswXL
om7QoSUqOGTBGGtoj7Fe22tn/eUG3YehWwD71SFBPd+gSuYlEWpWnvKp5YyvChJC7HUqat5NQs3Z
k10Mm3k3z3bvHCdzKgGzK08bBzoAmwjpIFaVfXr9ajiXa/kzw3tbdCfkkqCcx3ZZo3s7KPrqpJvV
WXi3TMLH1c0VvdGFDXcwVbaemq7egrgIq+inQ/SbxfDDzOpNVpR7I2sQIjY7TDnjxXf6b9YKOemI
o1zxqe8aoRFEEuU1psqLQ8ZkogIBBh3CKCHG2Zq546QLzJzECRWY5U3l6/K01BKLSqmiK8/txaEI
LkBTIyHy4v4yIprEKtrECTaSuN36wo6XWgS35SafXl+NSyPtfvQkvwBVX/Btc1UDYcuHioOm/Hhw
uuEks8VBWEEah9eHOnf2+rPw0F1J4/ZCFLfm86tjQrE4x0VMnIg17V+1S58M6poTPRkwulZ8j6X6
3rIG36vKFNWdD+s2jK18NL9Bcutk0naj68QtYc/41msm73GQg2ccAlkGdbLYof5hZplrxVO/OJ/r
EEPW2JYKtOmcO+u1r7k4cX8q86CLXt79dguSn4Z7dQpmXMrAEFdxa3ZtMtFYuRLxXbosSOER64bw
zVk+C1WwuSw0uOXq5Ja4AG/jWt4D3cqPry/PpVF4ssG57UZllIyerw6A3CGSQVCd/CoK06pA9qgu
Vz/9+1E4+bzNAF1eWhhgYLtRzB/Lk6dWL8VzzjnCO/xLT5Z9p3GDg/3Ywa47a+f5t5TwVYoaQ8vT
LOz8/RKiyu35o/r7S5xRiCMBlIPSP28yr4Y/a2fMGcVcuwM8JHFEJ965EmVc2Gj0QaiA7aLtRKxn
105nRDXVP8FdoNs1OAS56FFeXMJQx36Dg8+VbfAicmPqdjbJTmwlhjp/34UqkGActuoEPGS9HadQ
QyKRsPIivIK/LFaBKLhZOf+YsrqWWe077FlSug9N4u39ufZeqKX1ReDvBZXqVEedk3ZO3hown6zN
uV0wsX1rFcv8WQN1+416cfCrNb1fr+/NS+Pvks0eiTkM7/MT4Gee0LqLxGnSql6PRH1hB3tYjuHJ
j4TIcRBsu8ce+N144MbC7MDZQlFfCbD29TyfBcRnAS0gKPgydJZIhDpYsIhTYU7qxll6LmIX6NaH
war0x0JUpX3Xuv21EvOFbeZQqiX9IJJkl51tMwTRZ9RvPbxJZ89ZkyzUrReXVL/B3kJj+PsHjiSS
i2YvKZG3n8d3TgAaw9P6VLezaccW9tgf2rDNfy3O6l8L6S7M6LPB7Oe3gXCz1vO6jIx9FOqNEVZ5
ik6/GffVk1GZX+vMq68corNS737/IA9AqwUlXK7U80M0lsPcRo0rTh6K0VMsZDV/6jVqw9hQl2a4
Kymp5e3ru/ecw/xnUJr73t7opzhwjnSte+Q8J+zuTypst0d03nOkx5b1Fq07nKR9PR8nvJPTpfIt
vDXrKQH/0B2IH7sf/aqv0V8uTToPI7h0rNSARJ3Vudg95dLbIYGFV/HB5jTeLVHY3I95UaUZeRNw
cYHV8euTcOER2y9KwmpKtqjcnj1i6DgJ7Ru1OGGMvj0ONQCw1jTCH6+Pcml56cRAIdwFUvzz6B2J
HmzVBwKZrQiNo8ae+ogiQfuxA33wQeCVfuXRvHQ2OSMcS84LR/3sOfMHwvM+MphLh3rztC31wctH
LGp8dU2c//JQxOXUQXl0zpsU5uIvGGcocfI724u9dvnRuNaWrJF3zWDl4lJBewEkSIf1xRVQ9aVh
SED7p2Ks9L0ZGPNdRm3tSrn1wnO2K4oSRe+sshfCypHZ9WMwk2jhbL9NDzrr8yVeonJrDyWq/B1W
zLljp1G2tMGdLuri9+tb5Vzbaz+V6HZwEyCIRGx1njVsbh8E/UYoL3SImCPIcfM2N9AaOBlbJ+av
jlUG8otua7ydQ4rqc1waK+rz8RAF9dNaVr6bVk3V9cnmVa4+aOw0/WPURNY187ELC8IvjSAH8Aa8
5D+BM9ZO0XF2+p6sRshSvaG4ceXoXBqEfUxbmF4mw5xt5Slzqf6Crj6VtO9vSGxE7G1rc6UecuGA
7rklmxj8OrXSs8cMBSE97bKgJ2/ugg9WtpYPvbeU/6xNKJ9aYvVrdgGXBty1kqgX/OlYnr1nAYhG
o1BTfjLquk2HEi3NYcnXt6GxfXNofh9e31V/QsuzIIFInd4oSNc9wz+rPDUZdh1zPRWnQbX1o+Nv
hRtD5Su8lJ63/mjN2VS/DTPThytIx/N2HreJ8r47r3f+utne0RlFWKV6b7n9U1XKUeACqmJN/UFN
TmyuIs+SodKLm4yLbck4t5wiP/hR6Qiq2qFDHQaOjxFrVVlGUne5QEB3l+A5SlPVxyiojO6uzUJn
iLtFVk6qqqCjaw3+Mjh21lKXf39HUhAnoOD9I788n5Ha1m4IjRUNmdVdD3OIgRJkGyfNhn69MtSl
xaarSizOsd4LVM/jCcl/mimvwg9YovWUaVt/GoZafoe7aCalMOz/ZXdRy0QIBM0oHvaz7ZzBq3BV
jrPrbI1BmtfOu9xyyTexY7vbNuOa9OGlM0rDk1o/l9fuSvX8+zYlzBHwDkayptmnpePlaYM5z5Wb
+cJLA04aKaq9Q/2yO22iQ563kW/cWvZgQu1qrTe96voPCIKIj68fl0sf9N+h9gX9T80SghjqzCEy
Sj2edYlrCHUT1IhR/Q+jwDSgKABkAhGl56P4/rYU086YyWXXxYK6+A1dvGtGoBceNJqGgA6RftuZ
zGcXqCyLReLjkJ+ywMEQRFjGATp4eYRWa98pvytu8lCaaS65817/vkvbPvqDynPhbKAN+vz7RnOw
4R1xwsZlLZOeI39TT9KKI8HnzpPyktfHuxBBUrrEMXLXEiGYPtv1EbQw8tAAyTJ3NR7d3gqPgvLf
cc1xmENDRUKcXa8BAi8Oups90BXiH+c1qoFmq6y8sDjNlp0dxLxNydgV3glJmiCdam+4jaipXola
LxwF5J1wxEQPDo5qtO/f/+zPoPfbzDB69G5Cbb1rhD+Q7AbjZ2OKnOPrk3pxKHhUoHN55jniz4fC
tdGfQsn7q8syPI5+JmNlqPxd2E6//oeRyPGAkPMAe+eEpkpHylMNimyh17ZjYpUYKNBgq9U3hTfm
NezxOXB1j7Mg+BDgcfZ4g1/oByx50QyiKE79MI73bmiIY4DnvROHYe5/7GfU/A6e2jaVuFnvfndr
p71vN6WutWf/Pz9kb35xWGgtnm3bvGmDtpaokZdW66SF1YobjL/G42w3+JlOkUEO2E5MhVWHCapZ
3ErZ2B1en/wLZ3W/HXijYM+RhNnPlxlWj569BT32XoxIqVXBL+XYPZJOwqOw4gf/wwZ2aPpR2QXI
T2Xv+XCynl07q3c/+b2+l9bLWEJPHIofA/joa8KUF25zdhN9LqrIFKzPmxpLveHyUjfGbanmOYGZ
192twjRPr8/gpYOygxd3dVZwweeP4Kpaf/Qk5N+lKfsp9cBr3a4CWlc8DaXz7fXBLi4XeRD6O7vY
2Xm7q5hNv65tGIfFNLVeooealcssuiBVbaXzRl5wZcUujQgFAcEtCl3uCyOtxg0W3hY47DAR0MkP
XTUCY6jy7J00/HVIPakC88qFfmnhKIzQwt9BoS8gqG1jkKjJMT9VZcUxVG4EScC/NsqlG5ywjLiC
ysPLOnYGt4jWHqF4p40RIIaPg/BNB2HtiMr88GagC4H5uFN4N6+v4YUNs7ea0deE8QfZ6SwqjGaK
S4U22ZZeZd0VRV0ehDMHcQZs4Mrinfv47JedvwMX9lYUrGZ/X93/PBiofm9rVE3laSpyZd7YKhva
VGmZbck4253xOZu91j86ylblrfY9o00y3YOMsbcMaIxZmeFHMyzoo+bCqW/FqKYnqfrKP1Ze5plX
AodLM/PfX3t2I3bGWsmhV2iLABxJ3XVCvG4e7BhLzb80uP9/EwNezEatHbem88RP9hX9O3rU1H+2
6ZO5bHVSa1rHjtG3D/XYuGk/DOOVld9X9iwZ20lSRJBgq8n2z5I/pJe7tu6IGQIdVY/DbK2xb1hF
MmKnnYS+NFI0MNxvLI+ZTmOkHl/feBeOMqicXZiBWuP+DD7fDFNd+MNc5cXJt7Wj07yTNE5Db1D2
Tb5gzBGvZjBey4EuhKGkB4CgCHTJSs7zeIUgGUBM3BQiwy7fWGPdH715FvFmSItNRInVwgIQqGDx
l9SbP0tMcEaURM+FIvnZ5y55UwkbDObJaDL/oQ7MhoZfYSV21QVXFvbSzEK6QfNwB+PRFnk+s8Hq
g9VTey+kyvaQvnWsG+UL+8ZvqFzmZrtdOSmXZhUuBVkR8ANIKWcDVqOqHBCC1anIp/zL3IsGwFVb
HTrPWoO7sh+jOubKjI5k74a6MvifP/1sH+NWSqBNzgfY9bxU5Y1WRle7ZWbHohohjhpum0p4HMWd
g+hJd8ireqLfOeVF6gykvHRBCtOOOyfUD0bRz095ZwCLFbnd6wcop52XNLmV3QXOOIjHLCuHx6gL
u7do8uKH2jRhsx270Kv1lRNx4aGBbgqNiRsSG8Xzzbl0ResiRVqc2qZaHjAZtfJ4xILq+PrBuzRM
RM+E/ISG0YsqE7QngQKhLE56Mtb7cERUSbvBNRHQC7cn0rFIZrAF0VI+jyf93ttGf/bVqfFgvaQO
DBR0sY0GhJxLWfj7699kX9iCIRpcAHxonoKgOnvGJkyeGrE3SzKnD/Nj1jfLFIPQsj+Wyp3HxC8a
ncds08G+We21qWL0OSMY1v2yyu/K9qrtyHeUMl2rdfzloPm2Je5id/I2qAP+gEUZKNCPUZj1N/WW
L48z1Iz5wTWLfP44+H4uElfj55GMbZYbdyjatrxY0yjfuPmoH2E2be2VhbwwxTD5ENEBekeR5Xy/
IISixmB0FNGyVluStdN84+Ru0ZzGir9fCYPOqdr7DYZHKuAfGD/wUc+H26QeJtz9mOJyssIEnStp
JaMyOxVrT+ZjUtiD+j5gntjcm1DHzZsmN6o59vOAAhO40j6MjamzRurzDrqM86aaNn19H1yaEhhx
4PqJ6RHCOLtltWmpbZnA2+sqZP3NZjway9rHnpR/qXX5ZzogjQL7hEcG4vtsqMGtiwJHF3lCKNU6
IoY2/MxUppPR3vTvv/8q1KPheuzdVfpDzy/0fO9uN0jAnMyhDo+rcPx0QOck8YX+9PpIl44R7xMA
OcqzSOqeFUvmTIxi65U8UY35LlUZHiLUJ2MT0ZRHN5qnBCsXkc5WU11JJS5cSn/cf3YHWUBw58FI
Nni5qTxms66H5uCsa/B2Bfz19/3bXRWGqgxCX6iGnN0Ssnel7rue7YFd2+0mjOZQLPh9GaN1Tdl9
jw7PXiWGoh7JywRE6TykKwczU5ZZ8UFhXtwVatZJ55ORleNq8QAZRQLFv356ffkubP8IBAQ7BDjC
S7xzNuwGKBPUmXLtesBQffamsjBsq4PyCojkwkbZeYYYKBFjvNTZGUo76riNxWlejGk7RTZyvXcF
l2mTtM4Cu2Or6mV5NwE19T/meWhn166jC1HO3o3hUuaBeQl7GNZOmXltQuAx3fJnZlCzx0u6qD5Z
vpRt3Ae++oRYF5VapP8q/4OxNhBtOiJePx49t3ywBzy8byYUGd6A8cJYtpnz3I1lBr328Pq6XNgM
JD00JnkRYQafF5XKwJ3GStBNawjJbpS9+HFtiu229pwtkYr4PiuX6QrZ++ISAdIkm6S+RJfh+a0R
NvVsZsEkTmMgnW9WVMuntdYzeblb3FT9IO4V88vzZnqn1z/3UjGJCINTzHNMxnw+NNWjVWMGKU52
sBbYeCuo2DFMla1KJFLsbcpLIyWCInWjk2kSloPNXehA0Z5a48PrP+bSmYACsEPHCQ5pVD6fhkE7
5M6BJ1Gf9NswJr+3v5a52+7WLeawXFnpC/cYLBlIMtRi9/Bn/zX/SXHJslVRNzxAQP8CaA49Qozo
y6V//03Eu1QjdvraCx2inHiFwuHIKNIKHgHROnFhrvqQ8y5e+aBLx4xglII2NOy9JPr8g3AfFK0x
+DDYvEzc9EoFZeIsRfBlEXPh0C8Y9dPffhwsXHBE4KkI5ohsno+IKDCk/ahSJ1si3h6HLu6GSC82
gxfXG1bwr492oShBJEz3k8Kyz3V2TkzRLmVAI+MeCacQVfGxrtCS1soTnzEVJ5NxVR+2yQBBsHmM
6rnI4yyLgI+vnWesNz4P8Up9OJ+yg579qjj4rTvrQ6vtIUPQyGndv14QFIuRZtqjDsht59md3aNr
opH5PEEn7w5ltHh3yKlgixza4mGIhu3KeB7T/fwhgyVMdxKMDtShF2Ye4Oka6i51dcqQDk4IO7qk
CrF10M4U3F5Zi/39PR+L6IMCKcUoaB5n7zPKYfilWYM8camsfVqME4Ls/i5LHaMiYX6qSdu/ZbJv
65st6MoxWaFrLDEc1SqHK902Im4HVfhvQKUvd3LJo1+AmLoRIdjFhMeQz3OeQnX153SqZl7jK7/f
fvn7aYj80dcEJkoz9fnWDTY0cIMWAFUZWN37jHLbjzkjroPqaW9+0mWe+y+JYwQLSkXcQCJwq49K
CLXe+1qikVzApymvBD0vTzAyNexvgDEU3l5olTOfI05z+1Nt1c0nqzT82Jmj6DCpyXpqxuXL65Nw
Ybi9cs+FS4z1UnO+NMx5llMpYc6RjxSolr8bqw1AU+RT1HG36hpr5uXjytElKgYQEF7AylQuV7wh
PLA/5VB+mAsw2YtprpD33RBr0HW8Re68uhL/vLznwTQjyI4tEQErPfXnKw0boIbDJqZTI8z2sIW9
3HWmgysP6X7EXm4pWqYktUQ58OfOO1++KjNzEjI69XnnFEcfFkv+Tq+Bd4is1ShiNWNunszFEnyz
hrnuD4W39EGKbMK0xio0pl+YsGh7p6X5X4fFyx+aTBbqndf2eKl1lprae1glQ5/Mellr2sxdkQPp
sfP+JlszxM7afFim9/2spR+XGz7jySIyifvwaKoOxfsg+qczpfHVbT31XvHK5pTx7OxrmOfFFvuS
sCoFdmj83lA2W1O9TfU7S+XDP+u6SHUfbcvy07OmqYIa4U06cQS8joRPKWSM4h6agQDG+s/7ES7i
hbKod2wHr1iTLQpW8R6lMvnJ1Ep8DSq7/motW9XdFLbsPxchde2DVW7bFstunnEDGjMh/kUipqhP
I7UhIw4jWcxx4+Hp+nHO9ICBCNxI4d7Ms0/rJDLGtfknLx1qhOvaeh8Msw5/lHPUeoeSOHy+sXFm
E8goiKG7Fwat0nsFXSpPR2+R4s2ojNV8A2jccX5MMiqNGHGlefvJjSZQ22qlDVzd2nSWlNEq3yrb
N3jxuq6x3kudtR+VZ2T5BFtkicxf29JG+taw29l5Wzk1vVmsgBfT5moODC27E57aAFN/2WEx+gk4
LL0Q7zreLzoL2n9DAr/eiHVr+2TcvXJuFypO060MJ/mryOzxKw1jIhUFnOFpNJHgvl0k/0MMynLW
aTWs9hKjsBhgHATmvsELr5jbBABR/jvUjeMm8B2rLR61kt/rNZ8hd6t8pmnRhuEHhI0tCSJMFV9a
L2taKGad/Dag6CoTO+yJyVceuwiMG8C9A+Yjqo1B81hbrDYJVEd2OgJzBWP+V5Yjv5ZYFmAP4Pj5
mqfg1CKZUu5dPmdrYb0jjBm+ASIa9KFoetEdJpnPXdzhdTfGPnL/MgkjpH6Tztv635xxL0VsUDyu
faTLuFwH/97QYwjULqDxqGpLWAmZiEiqrPHHZIqK8tHoO2R/PfSUxxia//hGVKGsMdusu895K+Sb
ynP0jaFV82N1fBXd2GK1mrTHN0MmESLEj+VQ+1VsaHtaEra/qLBJRNEl7jYv+NeanOzrhlPeXV0t
5XKAVYM3mDalI9PB5J25L9rWhlwiGveuoF5dx2Yz92/GslpB7gZ59mhtZvk14gmVyKqX+cdaZNUn
02u374VR9VvilYW1JpWd5T9xQiqMuLQnWSYClmUeG9iQrWkmAh3eNtawfHbs1nkfNdIZ47LOxedF
bN5TlLvjnGzt6r8bFcjStCjD+WftGqsdj1NN/bILw7qAwTU6UP/7pkLAO1ClmRb1tI5xVG+Twb8f
o0MVjl2G00RdPSDQmlt8WRm0VTr2tdemztqX609oexzlPiq9Iq3p/8lbY2jde0XL7GHLiihVMNRR
MsF0co2BHbpbMkzQf9Oa5p6KFdp9iZL9/MFw/K5P12G2H9zckfzN012qmi1UybLNXpGoaNRfS9HJ
39jmOtCGdWOxumseDOxCrd+3K672ibeW45cil32etEuuthj/Ew7I1C0DytCebn8ID9OrOOMyU2mP
Q212HArf/+yb1fy790P52dGjWA6DPw1eEvV+8d5rDD+/AU8OEWjV7Zinhey8EYgWhcCUgD+yiHLy
rI/n3LBv3F6o/OjUNJHiKe+7t4uwTcFNp+anzLYpfmmXuDmug8r5WZplXhzWDsGooxBrSGmH7ss3
Z9NVkYaUyrBrRQTuqTeKbExU6XtfqO91w6Ey8q6O4WVuvw36vDuNbQm3eLOM9QvG27pLotxQt51L
Up3MrbAQm0CXVaQ+eyaKLaPR7+G4VV8BWIABm/phWuIoMofveZ61mCfp2vwHv4jhiwRrgYRBb4vv
0lv99pAj6+fH0Tyg+xiUjJVUZblzLGCbeXGVlc3vuQRClHaeX6nDNC1BkLShKR9s6ACPFqyEJRmW
ohgwXSuczzC5qUGa5Rg2T9lg+gOItEn/s+0AE46jZXSHLddYJ9oBToOupQYzxelt6JIwKJbPDSwd
QlMsaz3cnjQW1QJtTfRQcDGw4q2zEc6kaIvGr6+3LTiExhyAwQkM4AvgVBFRddEPPNVm5mU3fd3s
jL/ALZkUe6Hin3hC2EaiG9tSh2o27M+UB+oWsdcZgN5Y186vXkXRW9hH0A2DFY5L3Kp61HhbyvXR
Wabm3hNFH8Ru3gFu4okUD6vdrU9uLbanWrbsVYTC/N9hRhx3qDfCae4OYd8tlUDzVXZ52B7dBdu6
OGrGYQVWiRxobFTKlfdOO7mnMh+Lf/KaawF3xKIQyVpN7VPvOoU4VhMkl4kyf32HFM/W0v5x+9PS
9NY/mA9W2GM0/Akjau8l1/xo5gfdBfPvZtocJLUh9lBNVj3XoNnX0VtIDlmeruMa3Fi27tvEyTxf
J2h+Dv96OpNevDVmURyrdQgUpyyPfkPi7rCQ5TYx4q3mtUwUMMACM9cSK1B60Or3WPrTRmxR1NSi
a+musQWsYEisvMtlbM06eijyAtEUc/WWZJWYW8Wu01ZfJzkW/9aNPU9pFqhwpapt+I+5Y9acf89w
NR0n6RFgoGoKQImHVbSsc+yOun/YQnvsk5WQ+UNmQIc79tz9p9FfsihdVEZw3PAS2dQK1zEETl2i
fAtVj1fX97Pui+3W9gYIJxefunWL5EHXAGBj3KTChwa9gSkNlow9WdvD0t8K2Gr/OtrQ74WhMdTx
lKvmJA/DRiRzFU1Luor91qKLsT4ueV36t5VdlW+RqsK+oseuDzyH103vBQ4S681aQ/I/ckuY70Mc
4ReCAms91KNqonek8NUj9hbkvp3bBirV3grUbTV2uATvzcqNvOWyOZilKYe4yU2eHRzbigBBHGmW
94aRN3U8dLVskhmyBe/jtDQcUW77f/U2VO+RSyP7t9wCz1hcSTb7dhv08iuyxvym97UXcV6G5VPt
r/WbYnWGT6apeAaR3Kf/oNu+zeLa5oZN8JNQ6Ay7Jo+/IQQyKWEA7sDvZv+bDCtOmLl1zl1WqXDg
Cyh9xlnHpZxYcm7wzzOKqY5zu/bfksuVSxwgYNukbuWM5mETtW0nS9FyL3bO4nkpIB1gRBJ1Bpsj
EoUPgIBw5giyIhOxMa+ZZvsVxn2PKIWKm7af+I/lFD3Ukr4d70yAq3A2R/N8Mw30DOmfSQKvCteA
fxvbG0uY+QSxwCkVRqWyt9kr2TqKX/jfLhlSyYX1UakmfzK8Mfoa9CaPfC6508cKm6ebuSiy7tjh
kok0kW9bHRXqxqhxsVl8gw2vDVoovq6/TpE5NVTuxHiL72uhb+VSOp9UN0qH/MMqnbjpbDCN0dhZ
+mi2hgug2wOjkdLVQPzQnHX24Ia7pXLh0ikGi+QhdUmGJTHrXO1iPha0agY0yAy0wxfoZWNs+J74
Mdp66261WxgflDIRKeoBqj9ZO0Ak8ToE1OLKBz4eg46wb7UyFvp3KMBiPbbM48eobFozEUM4fe9N
K78v8JJZE9E5sr0lT7aqBEoFL4lBsiMID5X7rnMzTW8wLKy7eTWs+UYBu+tjGc7jJ2RSPH616UmM
vlbf/C6aqrqb/WwWiQ4QK02Gtlm+tID2hriwen/GCNhZlqQYu2mIkYHJGhzHZ1EcrJFAPIk0mU3K
VrV0Qiup+1kId0KtKCqDKuaVMcy3lgEQ5A3JQSBjG9k0UqnJVh/asqz7GOkf+ye0c48QJNKIVQdt
ow5zpdlkLkYtc4zgR/s+B9JYxygPZD+c0Ro+b43qlnQh+NDM054JdGpRXTqtYqBwHi6iizOalqBv
2rb82Fdb9ABhgfd/89duPvaESW5ctVH+c2id7B/anpZKvLA1p8TP3IZhkRF+V9NH+tW5HhF2Yfof
FIKBXayNTrzLG5MG7Kq95R8MhVCGjyx40IlbN/2crkReP1zP6r7sCmPGcSYe+Wps1vgb1T4l4JCO
4X5Jq3WIBdHLP0pOfJ7drxPVZXgA7zL6MfPRNmT5kxRt+S0bWfQ0BCRb1FVNJ8gmpnaOq8LlEs4W
jx88zxaiLZIcQ/WUmDJneAuiwXMToRv5E/Oo7qebR7wa0kXgLW6LfivToTLcr+5Ibpa4SzB/JaHl
IuPCAicZcj3fi1y5ZbJa5VSkhHnNPj8KSZFhk+t3b/HbJsa+h9zSszfnO0RRIh+jnIYlFV4kO/hL
U/21zMr5lzcqoByVInWKAacYD0TsHunr2MrsZmqVNcfjOCwss/Ta8oDRfA95AZzlwKu4rN9UiQhd
PASdaSQ88NVdhhkKt00n1h/GnJdvanvpq0dtAQWqDeV/LiCKi2MzrxFkhLqJnDcIoJdNGvYqvwmz
bhApcWcDgMVap+ZGTcgzxEu3OjlxdlZrYCf2SOasXJtjrRaZmJm/F4xVzjOOM0v3L6a5oYjndSvJ
Aan9ycP+aH/fDHcZYh9okEi5o7N3S+uUv31/cKvU6w35YbLNUqf7pn5T46VC4N76ZpvAK/g/js5k
OVIdC8NPRATzsAUy07NdLrtc5Q1RwzWISQIJBDx9f9mbXnR33JvOBOmcf/SpdGgTgDZtUM9Zpsfv
6R4vc6Gt3dwCSYjD9ed0y7+uOvCkZc4ho5wld7sZ22zyckar+b1O93QrkpYEityZZ+d3z6Xxp9pi
+dkF9UHqcp8tnP2RjNiIY6YuL9y8lONPOVnR9kp/7H0SCWp1tjk5c+/v31tXit/IZKZv5C8Nn3N8
eMllW73JFBlh8HWu411xYwzjIovmGBKO/wE5cD6w4bAcd034e1lm8xQI/r25oBHk36a6oWfrPmxF
jkAbcNVwV0eFO232ped/e+2FkzmXePD2X9UwZK/VatqsrByEV7wJ08zNHALg5/+3COUNsobbta2O
pnD6JUAOlh6RX1o7iveO2feSDWn2aY845BzPxjbivCOmPleqyv4j82fqcobBeT5lcxX2Z3IR0rYI
0oYDda/s8MHU6D1Y8tOXPFSRRxt74ml9lu6U/t6qdv8MrW/uIu+aUUd16/6P45pnJTUR/8JsWEZO
SRSDde4BAfwze5Q+L8kxHQXhseIP81EW5nvqjHeYMkwCSrGgOAAPmKrbRh3gSHpyD3tpM9sC2bst
t0d8zEnGQhsMl5bNfLuZ6RhzMMVHjndqdK8f0a3seyFMKiQX0wQENTo1v347LXOfa3/suc6C3ab3
jrLu+9LMyzOWb4ahIxyaB4Zm1rW96esRlYReKaRefQA7cTgBcyFKvz5vFPn7pyHy628uvSE3o+/L
V3toTf9BRu1MXnnpJktbNYnKj3S1IwERaSqKptl5OxYsFcBlq7+f0rDp/xyrl326jplbevcyD0J2
OrIlX9Pdr3OVApIXy6KCt8Bd5Wdrso2S0zm1FvBZK/eWvXGxTKx2FgXtdq5XNADLdR6lxK7WoWLf
iNepeXKdrJ8KJrrGOWNMhO3ABxm9tk3sjWXvL2TpBgBcex56MYEnbbLJf3G/UtNXr8nBXZ+l+kfX
btWr3YKqKiEZ/P80f81Tl/n4CROvT79twmx8xqG9upH95LNCkjXkXctSlusKUDsP56z+bYhzrItB
Toobpm7S6aTY2v/zA5s2JTHikmvFrMGRRyrAFioRFj9VwcCdOgHQ6LN3ddjdmWNan52+HRr0gCZ7
UfG8cEA77gGwkcyBKR3Q1vF0RNLhYYDx9nJ3OPw7ucg45ANX8U+yXHCzpf06fHNCr3mkHmSLQfQ2
+ZHsiw4LNxbbm239mu+r3uM7Z5ZOcof8OPUglpZ6I+S2TuI7esy3L0U2G7UP6Oe+VLgDy9ShS5z1
gByFecX0yz8V2WXOd9P5D0xm+3IZrla/PBNgPMU2qu15Zoz9HLN4IacGMv49oy6uYSHXrSQPckk/
6a3r31a6FbgqNmJS0UGm7GLdIdeXLJNtw6Ytfe8UDscQY6lK3O8Qgs58Oxp26zyr/Pipj6rgjqDh
zM/TtV4+tzoa/jDB+V/BsMMFNPQIU06nAoJ8VJV0DRPb4c2XahTuPR5SNSOsruRWprZWv0Ww7CkU
WlZrQhyyWJ/MUc8/VrA2n+G97tSJWQBoMVkOQWD00ExfvTu5Gg6oGv6uc83x2YPZpqVNpcObd2zD
i+685guFDju2Py3r2+Hp7XkPG/uL5yN4jSmh+9OAcnb5plGHEo1ZTZ8DeRGPdS1r/3J0a/17Z2JM
i7nd4QGzhGUsPzpfftR2HX8dnef+XEdPfZ/JCvrpDHqOLxb94DN+/eS3EHWliEXcu7acQODG8nC8
7YIuDVUhQ6b/34EK/JcmxOhnP27DVhB1xOLKpOr/G3Zw/pIkqZhnbuElWdKgIzjP9bq3OKyIz+v8
ClFJyP3v5hnRzFm+D302F5G7bdslm0FYGFuk+QFx7X9rk0x+X6JG3nuTSLobM7huU3Zkg4SF5TLZ
ctMELi0oPj2J+W7D+q1ypr2Gh/PbD5s1DsfmZqlwkHKO/hudZAdOhfL5eYiFxM2mFyoE2u5cdYLz
sXcqtluC6iExP7zabyYOtTpILiMR0mnOc4nkmb+OqIF9cR84iDjeRCUrmFflrV9ICTlV3L2hPxJy
STpnvq8r28dj/rarZGNfMGw5t4HabJTvEh4xV1m3pTmjx/o54RoYc2wvKVhcyyyb97ACYz4pEVJs
Yjhh8gEBtoAyWXiwgtrv/9MADODZnosYc9bBeA7RFnpFaChdL/dmxo6LTYSjcXJ6VuJDkaqSRwCF
eylBT2ukJH3/snQTldWNHWLJnSuzrKjbab6zPvFufMR2bcuBAvNHqm+yuKCsyf1RbXP8paEvvo/1
yoxhOp7PBaXvDE4YyZDjSTsZfX39+OEbwsrzTSTifV2CNXinyCV8nZCSqfGcKkjvDzhr/d8y+Q5n
vE4XmlEvmrsuutAHoB47P1vYZ6ZhfvAEeo4bAvjW4bSvsvpcODtumQy34dwqNBRFHxv5LxRVS256
1acz+a0x0DNVdxmrs1yX90nbBpSVM7u5rIlZHjNj8ILTAr9+NZO9bmwsiN+ivVMvu/CSkaSDObAM
/+3waJXnv3Tr5orThEFL5KnU+1c7xMG9bJL9LVJe9zHwlEYkHU/2Zd+C+bdsp/jHCNEOgiZi1s0x
aJf3Hrm1fEjozZnZiHrLWjn5DM/r4LVAQusasUtwkIrpSYGuzt5NL9Ng7QBhoj0KgPbdXRoXNVPi
DzFgwazrE6zAmDDltDuTu4swuDs1s1exc3mBuFP0//Ffj9So5U66eW45c76+t04XvKQgp4wbSHH+
s4QAfSyddn7OfBYvH8nw3+GFtIc9kW39X2KCEHqFFTkoUBy0dwZMS5WNVlcckFPmiWDZXuLC8u10
ais+DqzGFt9hjRjDs9tgEPrXe7iV8xDy25A6V61MMhkDJYlcbPQcDsjQDBluVSyqp2gL3a1Y9yH7
Ptppm258onr3yzqQ8noFF1x141uWuFPkD9t66oOx/hgddLLAFzOQDjWKTVy4xL62ZbM3h7l347qt
TltwJFk5jnFqcqFVYkuJFCNlLDHjK46NvYWY3yek2Inli+iy2X4HiJC6aLPeTf81bh/BCqbN7N7p
xTuiPOH2bAqtAsYzk1Z9x8vEmH6BGKIMQS8sDlOspqGchmHawU+xbpwCb3RZAEXtksaV7Qg8ztTF
bt4LbTgr0k3uuA9/r1LA/zG6pjqqMBjcUzy02481WUxW2iAxOJhjqKw8RHxxPPPzTX5hYhi30qyp
uufSHn6usw1usraf/nbcYM3NijK3O6d2H9pzPE3Z87DqoSt5WYAQWj+ZGtaMuMtO0sMtmoslYkAU
AOzqfL0evdvaCpk8tiwKf6s+pLxuWoNf0jS7LNveG8d8I51FFlmPV4XUucP7isaQySYHDjPxxUuU
b172SCzHT0CPTT8eQODxKWSMafKqt/V/uPjq/eJB3Q33A5VHrARLkww/JBmk/tmbiMIoAQXD6RZp
cVuf12Ru5FO4q2rLa3sk460FTp/ZREOawnkvGIJBo8V+NwSh9n5ybLHRZAoXgsiFnZc47wV38NPm
9iJ6cTKCT4LcyfbNnDCP9m9MVVV8626DnJ+lfxWIdWm0++XgyuOfFECBv5erefNieNAMr7wLcdcI
1zsFHHntSdT4/YrVUJnOqTsO3nlK64XdlOcHKtWzhLgJooMN/09ZhXekUcXmPrsO3e/0hqTb37Z3
Fs0bzOGTd6yPfF9a6O2J7NWFo0267UxWbx8Ej8m2xeKObXfoCuwRLUC6tQ3JoRU3fvxXxpHKLkD5
Q130qYYfaaI6W09wE9mPZs8ctIDT4f8N9lBvr30V6+UkbddlsKqj0Y82XMktGDwp/ItV+2QfCZh1
vIvTCkg9hzYVeeacm762wJldeqErYhsMXOi5Pzz7T9UtOEhX7ZtleMm8r5V/+PoABDd15wAQ07wn
DWfQZT9Glke+H+9ZurjPCoVDgQmXGJ6g8IgXMQ++M4qbRa0U7BHXszx4tCrO/7hYUlvAPI3ei1NN
aVA0qcqcl5ABThHWcCzrU1bZFIqS999+8+Qy20ew6iT86REIkpz0pkOYFrn79q7dU2seeQc8U7Bl
KnI6DS9EGUpc8vm66sj968Fzz2UqgOZvA9v36hZYl3QB9PdcIgY/gubc4rK4mSOjmjKKhdUXf0FO
lONc2f23HnhI50NnXcAdFyi9mHa5jY9jorkLevZYXdp5RKC+kV0z5D1J0H2OUMK9d721BXQSwbwX
vgozw2pEQOpdBvD271A7HDPadG1OLK5VcK6niiTAmvNifRiziecIivvYSsPoI7+3V/MEd5UgFmdb
tsUpJZXSHR9zqdrshCYg3opKmvXT7441LDKM0UfOA2fim7pPWnPW3RGzRWT01Z/8cR1NMYd015aa
hsL9VJEw55eNCaf9o0sH34WsDJf4LdLKS+4yuFWWRHINi8AZ+eA035n3edoqHC7UVMtixWS6FZpu
56MU/bpSfmt2Y7a7a673Xm5HKNoTrhqfPys+8NM0zmzlU2bH6JV/OBek5I/7oY3VXnmYJSPeAl7/
H5uUfiIEqd5vIPmaj7C6Xkc0i6fug9tsrj2rzDJZRJZ5E8bOYcxr4npQd21tuBe7xjniEgXIAftt
kkDtBTDqFNzRYRR+D1lvUd+1hoC7HLCyG1kbquX4IXeXbkGKF9MKemGE+ZXZUlVnd3VD9Q4Roflh
1nao7wEyUAFoYQwYM/xWfOq3BiEiujMNlV333voDGL6pz8dWkTaKUyKeSkX3DzrvKDXb07gkzmOE
vCK9BU6IVe4oV3j3EdjH+7JWEWBpgyAMDlU7nGBzNgLNhV1IQ1KC8rDo94BofO0PCoTOG6rmbJI6
HvJWsE3eqSMiE5hWQO8VZJYVw98zzC46dvBI8lO0n03oyaOU9hBVMcSH0lTlyVCU7Yh+55caBibf
AHqqzZOgH/ubWQrtPmcdHsrzsA6p++iSd8cJvgIZwGnCkzD1YA0IohMjBKE+fWVjc+FhPKhhnzXW
nqbtAXk9lL/OU1AhP/8WXRM5PjrTNA1k8Apbe1Jtxd4boryOvqtYuGu5rAQM/2tNlU6QBZyjPfM5
+A3grMuDPrksYZdwBrJ8OnyvFaWD8DU4mchm5masQ72cM/SBzfdl3mbGCVxx43lzSBJX/brLG0sb
89tAHvX9TMX1XPrCHLCK6DzKoPGi8SEJWqluueUGlIabACIRRkMUziJYaa8PxPATvKuKCzGlVUMt
TLR8DYeJBQEB/RLeqnomlGnFCvJPKU8/W8ivn3jbt//jJi5EgDF7cAYqdnxqhoAH3ihuS3eq28Jk
Kn3VOhVZQozEGyHIkF6oC4LzOBId+EZ2DZL1hC7C/9pFb8fdyCFoT44VKSoQjjxy8BW0jeV181/R
X0jpFkMH/P2f7G3fXnCcdkMxw2MnpT8m8XqeQmh6bGWbs0wyT462o/7bdddVPdbEiq/EFQPRPKB5
Fes5buX0aWa0UWBUiwBZzNyR+AyiPStOxJo6du0fGPT79Zg/2CaG9XmOsuYBV/FcX5p5X4OzBCQG
JVg7eFudHd6IzGYMKgrsuo7mcWtS1D3xDCioJzdM8ghX2pBvTmAfBZx9dhGWw6TwNJRhEQ2bv1Ou
NbPNLY4Wy3nsJnUxiK3qIqCoqnnwIc2GslpwDN+kBGShwt3Hbi+pWl5UIf3dO0pTR3Ip4Bi4sbnm
RQCvHS5OsUdJ/bhRN0SQ+mhTkL2sa54MEk6URM0S8YcJ7zjFwjPBZc/G+Vc7zvXTimsZLYzgc3sE
Ag/ngz3qR9NM8dPO5x6LrEoXtu9ayA+79f5vQhC61zDq1WddeQPKi/UIj5er8iZ99IIV0BXtkibE
BtBbUeeXyiO3JMh+ii5STR6YtNdAIA7VdLWOs+NybM74nyd4sc/9VpnxTA9iFF14GU168ptk7c8k
RyCSMnLf1cV34m67xCgKdKFFnURnDEG6elsXluVyDsPrhTAa94N/mDc/GAZW7zeds1l0kdLx/FI2
9mjOKo11dt5bykxel2oV72Eb8uoKOVe/ujTTIBhbGHxC96DjaokN+252AMPTVtvoc66xkOQTCx5c
MUMLrzwH0w8N5tYUVTNPX5ba36EUcENPIIIdsprYJC9EA8yIG9Jobc+w6xtvkt9Ubu4GUqA3kos7
EhZYxyDjgzu+N3LL3ts9Vl+ohsP+MdxdgXh5wPngr7IfikQ2YGyRKxSetolP9t1Ek2xukG7Rbbit
INdvS3IlLZi0l2+xnfY/HlqcgbDJlJ01deT0D4KuFQ+UInLhV3Gsw/tgN1r/tOglk3NFL1d4mRvO
lzvfAeK91IcOlnLSwYpmxrcDFtSKxaYFUtpuF5GY70Tz8og6Tqw+B7xsfyzK629ORpJzMdaEzPBG
0iZNcS5xAWUzrbSMqKNyw6s6K6C1FE3seKnUur4eZh3Yp2dFKIyBoc9KP93hjmqnN8B1jaArQCnW
W8Qcdtc3CJkWWzrr5L5gMQItk800kyvKvtucB9bB/+SabpBTewIZPdc8en+7cZvrPPC3wwfFXLfp
FtEfXwKDhMo1FSHDOWiM15TxZsJf7BdIBgDR9uHHIo3lBl9W7iSKaGG1c7whknxk5evmtADCto+d
bMWPxnZ9V04y89xTlyyz/JlM1RjzowWwKAEtuebG9UxoSRYa3D+msgh3EONHB5Iqu/7RxjlIU5jE
Ym5QClGZkEQRbeqppY2nTPwuenaZh+2/flrAWJYAeq6wrsZB3I9OI1F4zbE4N2FLtmxG5h7pfIFS
P6xP0vV5tjMNupxJXXDiP3t4E1a4kWvZ43nW02AsflRx/PSathovJPySfYZsLzSnigcV2Bel/Xvb
127yOMVVjVahNl592hoDhu5mTny3O4sCLGqSqYfDma8TKqGYUUEVHIKRGuM54GrtViiSIGDG27Gn
EqZcx7TeSrRvTYPMRAFjrao2tOeqFHTQk4nzYx8HNim+rl+uk1KsuyhsZDD70L/ltjbQRGgtXUQQ
nNAUfdb8yuWx9Ml8IyDXfx9aAJ8lYMcrc1zdMWiIZnpbV5Gtt1uzef/Fuomr0wz+/a09NCIjrsoG
Z4VK4is9OSwnbNkxlpKtCUv4xOhtQk4Tn7A0VP+RRYg25xqi83LE/tBesmpwkzuOz7UrGbcDnytC
TWzE0eGiIWKfb841Y2N6ifjhv1y+r4n51iTi0iNU7n/rmaT8nJEDTjoXyejfQAvUdzjjneUWU2nW
XXUwhyriYWO/94Egp1cZg6bn/pgC8uk29bZ7zs3WFlGm0lN69Y7lBkbBu4kIbh0uLEYNbr+6a/o7
lMvdhigz0hjTE5C2M0/42D16CEwH3kBQjhOG/epunPf5sTH8/OcjXtzvkGfra5YG2ac/+rDejeZ2
dMGnXR4ehIrul5gzp8sNxGZTQgR5wbnLNsgNUPgeRdgGEL5MYn5NbOjaktacDUvnMqo0NwjnLMJl
bf0TqHsH6ecJH/04GL247+g0mbHLeaaGyAfX+pmMgXQeRMAgUGYTNHARuh1xdX7jO8c3NBsgb2aq
sri0vRs99mjAmtddkm3U0mM96KVAlSIee7N543Nw2BmST+9NdgkcIa5J+tp7dfFhEs7nCH/7NmWy
xjzsKvPfJk1r7zcwYPnMSLJfMw3Sinl4dKV7gXplHAljM/kvIFPSnBw2acXpmrYfUtsuzIPKj+a3
A/yXcaqrwYYZwjfnw5smZ33Yew927sBcEj0Bf/XrmTaBKHx3ZH8EJbKuDeg4FkF63VIs3g1ES02p
GWxF3tnWOHxNKntpWdCAryFG3RsEzdmvAPV3ezZLyHOTZf2GlDEI9r/Lmu3cgd0E9VyjpOGhqkz9
5ag5W1+RjkO8htCq80vYpDsqUsAi+3IEy/qJoLabkbSi3Mun9YiHS2gQQ51qkzmaVOdd60Juyfpy
LK2/MshW8pdhEKrxn0jn164chsU+8nE1ZcGw2rcUH4j5GwMKIyUPrcEcIw+1fT8oDnFfDIARkgl/
CcPpRtiVC6pGEffNT/YwBAeJso/R693fUzYnPwKU+st1z5t+DXXfZt/9qkU87h9Dmz1YV9X9y3YE
V8QqFel08ZHdovENuK0K5UP2fjsEyNLDPE9T9uCpBH4hNGv3PcJnGj85ZvHbCxNQ5Z/8DiKFpqJs
dcC5nGpms41rsT20EXjUyS7x+jfjql0L3SjFUa2lO1IEO7HqV56nwf7Jf3tu0SQOeSzUgvxiZBN+
2QGQZEnW11jlTBoD3a3q6NccWexMOiaVdGD32zXNgL1rZWpRB73HM8PYtaHuqEyRzLsECpP+EhQ1
3zvRVctkJdNFnKrC5cC9jrD4Bku5w30D7KOhvKt4BbNiF2CYRTcNqWR+UdNYEIPMJ0wz5c5fx9YG
fnPVRy/7ac78yC88YPFforO9zfGABv5pSZokfNSz5HcMNeHNj+RaIKFWma/0Ww9Ge5x3OkquT2MG
KIczo+2LI9Zjfw6RquxIMdluWpI80ERxX3MJrnH001MATQWTrjdcOker+d6unXjzZjXoYtXt7pTL
hkoXRjZAsxyCXz8fNHA4Z8rOh+A0qrpWd9ab2uY+TNXKpBqsaDT5apg/R2H3p5HQBCK+pl6Srrq1
smXp1KNm9M72O/wgbf8Tx3NyQ2Lo8joFDfKhbVLqt42S/gsuMn2jnQZIfPEr5PcUoD76btQ99zif
X+wozXzaYCpQeC67/9ozCMN5Q3e/hiuXEJwmEUjMRnY2RdX7yJ/dRa9nO+ogewCm9JJySRv9ydsw
cZUCAUCNe5ZWB8kU+mtI1xWzxD4jh9vrKP2qt8yvT63Q3VYgjNPqJmum4GtwkLee4h5RBYsknXtE
506tiuGju+3PggXgY9PcEVdOO9bn8Jg699nbOecLaAx/vg3EUh2XDsn6L1RSmCD8fUjfPJqP52eF
SM8AWSWeBWdJK/m8pDuHtE5XYuzWLY1+N6JrkwtQB2yZrLW4C5I9w9RAgn1/w6VukJ4mtXtKomQe
TmhaEc9pPJj3B5PljtKOgMG7wcu8b9JoeVONEkGTP1X8UbuwFYOMdMO7NBk4ZYNZ6l/r4PjuOWla
znf2dg5ZPiRLUif6ePrtcaG8b02s56IhHic4uVETpDeDYMA/4YYKFVPOGJENVdUywfeiUJa1sR3+
bn26fOy7My13TuLa287Ua/iamiPdQ4hlcfxzlcXWE44+VIAlS+zXjDo/uj84uEoE5u2IK1dN2flY
IvYvsNutGc6es3kCC4NdXhrHGf+R+ME+vLvu/ClF38ozUi30yu26Au3LUcmI+Xx0P6hO080bPhz7
zoaCp25L96zcD+5NVBOBi7tm5h7eGdX/UHVot9KRCwcZBdnIs9wgRf48sGI+tWgu3wkVgG4Lp2b6
m6BVM3naZeo+CSQt2mm1AObooxP3QB88PyTebrpIGz/6pDi8/bGLVCS5hjBp8nlH5oH3WhxrHvaN
QId1JQ8fUrpntpNXaebKxHgoxTFdI+WwgeODoOid9C9DksZbeAw1vAU6ib/Jgtv5NlntgY/aPeL5
nPgIxYvK3YLpEjCmVVdePxPFCpFxmpyG6YsEe/lX8CI2d2bEtgaY6Pt96diAA3ZxZAhcxR/UPgwD
lAZK/gltCYpCBPSjz0Jw6nXq6JPK6u2J5CQb/zn4JslZYWJ071USDrik2sVfz43IluAU22Dvbvpk
Cye+r4gzoj96g+NnbTZRstaQX59vDJKazhO4EEB6JT/J3sL0xU8RiBJu9Co4Um72x1Uor3KU4714
OlzdTycnTtF2MZGEIV9uOHI2j9NaLecZs4y+SR1Ad6jcA9XsbDwwZo32VZc0isgMxc2OxFcwfmPc
q6kRO5Ho7SNtacxTl1j1mCRG12XSmDp5iIPd+xNsZBfDrK42vAAsbftFi8yq351OtF+IFY383VUt
pkpqMcBAgPjStYydGpcXo0Wa3mjPtu3jMXnyL8vx/sp51okLThrx6Oh4URe71SK6RySevRFPJf6O
ZtkJOUPlHCILHmfqv+QoGlZKIrzzIVm5mlFVjYKtBNlpgdkAOxL0bQ3IJFkTzySmUec3iYCrGSFe
dFCqvZrwBWOVJ86Vb9oHYpgPc9KMut2TZsM4j0tA7lbmTDOnJRWIX5T4hO0dwsP1ZxZW4ilk09hK
5Ijmvzp2k58qwHb1lGZ2ljfH7JpvSb8F3S8XBOJ4P+rVDjep2WvDM4qLpByTac0YEbpE37Z1wt3C
4ee9bx6pt0Uf9pxyDPscu9yAC7mibE2aNFpvDC+OXUKnxKswvgJgiy/prM5fhYyPvW6BTUQ6uAy/
nWFkQkw8ugtu4IxicYqavmN8arfmRLPqlfJKA4FAiWn2YQZRGMvJRaaLtz3owlPnJU4Ean8kf8at
gbzzVpxCTC9Td5TbiMv01CcCPeFKDFtwEzsoSC7tcvi/kgVFVekhzO4vbpxUf2LLR52XaiHxCD7u
GdcIUqtlQxZzTcNBy2OGcTe3Edj3uYv3bULxwLM0YIgb54+mXR0fmueaQDgHkd0uE9jnxKEwpL/x
EAffkFf4fzjV1/iqperqM2Dj1Hz3GndRaPu5o823prMSBgeVaXVqh223XD+R6G48v/aZs+Od5RKZ
+yhLB3j8p5yacLkEO6sWnFYth8fGp0QFb18llxe3iZQu12lfH7q1G9GbIo5kdQpgAh8xXkgXWaw4
IP+HQNEsGRqxbDeOB7ydg7B6N77qYxed14a7B9OGbksCgcb7qB2n8JnOiWY+x84VhtFrJl74QOMn
OmO+n/yAJ2Ne270GSIGmZfU9qDZIj+VYDTJfIu1xxVi567s2kdlwylwUah1+O7T4hJWnF844d71x
GgSsiCMyzekIWP6GQH1nfo4mv36s52U0TzY7jgUfZHKgXnCxQ0BdGDwvesFqfxnmqkpe+VAj+C3W
naqwlRu8VxJit1CeYN1NmiarEOONHMZZg2Rwdxds5yvygYfKd6LkPGJ6uO86HvpviUty0g17OgJ9
dixEdPHkOdXPvtsW8NBR2q8IIcJxy9o1bxcHmje4Qy7PoBmPXXBG6t7zILWie1ykZ1GnopF/wz2F
+ovnVPavDJ/ZXySPHb7hpF6mAkuXz8ZKQGjzFk9N/RudUbKfFVGeEZsE3Xw4tsLEP0/D/9dOkvIC
3jsw97++VbPN0dO2j2BEs7ij6WFYi23o9NfmN6DcgEHo/idCA3mAppFfWzC4H2c3WtRxJ3mV67IP
hXgR9dDi0Eh4lX9wO494AVAG1I8Naun0DmG5CMqlw46KWBIat6x2M90PfdBWBQhe+jEROtVd8A4y
ySxD16rbZPa65s7zhaRdk2IIDDpQTKRnUn0ONlvBexdzH2r1YWXHW+b7LaGWxKVRgxCNrjEn0O60
f0aoS9p+vO24U3Zf1c9Ux0lu3bXfTpAAYXUaWgvErZwgfadXXaJImXZbPfKSIbG4LnPf3Tr0lpv+
SJlcqiTliIgjjEoxZt+01J7m6s8CJeOHZUuwHSTAABy+nk0ebRcfP8UcoZfTgPJZMQQVrFvWuew0
frvuLwP/Hr4VnAqCF1ixiXR+MorCRT4QnQKaN+xpCPAFnkYvBKGQ/yPtzHbkRMI2fUM/EgRBAKe5
U3uVy+sJ8tJm33eufh480oyLSmXKM+qDbslqRwIR8W3vEtDX23Q1SKutCoRMjsBxEucgIieTx1Fj
WIomV14fdScCXls1kxmdpPIjeeij0FzwY1b82LaDX4BxS1T5OGd1lD9zfgvl+YY2jB5ECtrFqewe
Qxsm7bYowx7AKC+RXBz5KqGXRnePQtDo3LhlnT8EE4R2z51QHQH+kszUENHkgH7x498zTNfaY7xJ
+URLyo30p0yznHKDxFoi2W3xnO6yNrSKXc0Y9UeTMcrf241W1NvKpodEijUHzw28gPF71ZrMyCIy
tmTvAw5Rx7Jn2nUq+9omc8Qe4bdJiITjYePPtNOViPNj38l+eGqNIlGQ+9Lpkz2g488SKnMgLJj1
rVOMgX7UW3Cvm24OGE8g+cDFngfwFelDVUSeLAEKsxkTZfBD/Zi5B825FLiyrqlfbmgH9TYQYxht
nXqqjH2GpLU3ulyfW9CWyJxas1A18Wusm49NH8yKORXuSgVJE6l1HXTTxybxneeAEY9B6gCkf6fL
Fk9vA2ASeOcihPacI98MqyO1mmFj+Xb1nVEIY3s3d01qWBkCNeTlRPQsyAuTE2ByI9kL055p1ahO
RkzBIBXvkc8J7INR0/z3JqA0NK1y4KekYIne0AwEXrer7CHStnHSENt8lB+lN84Ayk/WmDm/mDlA
xqIdFAd7c6xGcz8X2fSRU8w4ETLmtHGMqTCOZo4WLYIKvXytwB8Wd4U7TO1NUFn9Jw744tDXd8E+
c4vil9ma02/guhEMskqbwIQ5JM+qA/FJ0HDgP5Ux/XbdLVom3pDq3KM2NnO9HQPfn/e1aVI/sd2f
CjBSvxmiuzswgAsXic50/WWe+jnmxyly4YFyA2pJH1SPDKkq0sMRzItH5j445OV17WwKf+bWM10k
HrZQb/Jij4mHBf6l4jbajSGy8BuS2ulz71rtB7Mymq9jZk+nFJmi6KaiT31ro5S2kFgHyDcpRirg
eG30/+lp+fFdBQbuiwhrJye1LIwSGDYXN1versY9mlY+HU3sVuyTM2hOspvMEGqQO6C8ETqAHY4l
QD8kHbTKAZHgBPkTRmHVV+Ruw5doSrSvRpcz2Mlsoskd2lipuadR2VtbgO/OnR2PEElw3JEAoXRM
/czEBiCR+WI4LUNQRnuA7umrg7C7b+RY/tCxPx723SgRIkBQAc647RSBOo74d7h0BIEcvbSTcinw
iD0biiX3UwMWL4I343cKmSHferVAM8eMaMT4amdz9VnJBNsp0yjC7y233rhP6T//qDQQXxtAxsF4
RJVe/86WQDmUMkWnLrKH8RGBCbko5s2WxEekTpJ943ZN84TPSw2o2pyNn6qac6oR5nD5rrBR094F
s11+iFD/MfdV2QVPERJSvwjmttppXToJCmnDBFmbp+mPnEndCAS9sqlr5kGCsjMTRlp1XwAnmk2S
+bmEswo21kmsky0ozrYhuHuaRwIN5o2q0afYCiNkoiHHwEWjIkLOqGVA0x2ToOh9wvygvuDEPsBv
MTPrMbADaiEjds0vvW8LcewKe3yOozRIbxXAld/K7qMvjVZyljPO1p8W6dztULzL7C3SSOEnuyji
/lRFM3wNO7Ddk+aaYniAH4bPV++OHXhKEZnTjaNAnZI89nRDigQP003SjurrNIzABMbObf1jwlj6
1oC0Fx1K3FN0UqNmaRtDiJTHWZunu65qh84TUPDcnUooWmEcDq59y5S0yTiEFb9C6woa0fA044QZ
KJoSO8to4/IhD3wkLti9+seE2yI/AtnC60kzk6l5SVQXPyXNNP80YDt4owGrcpmTY0jf9kUV4Bo/
WTPkJIeGtesrV2xlSRbg5aqSOlAUDc05GYVJcLTQZmAob8ki2I2S/PJIRz40vo3NOLwWsteaA6RG
dT+3QVYfFZIQX6OOyoL2apm9AOjMh81g8eLYBigVbImYqG0MvppfirSzpg2NhAn0bq2hwxYYCjRL
p02UPFT7U3AK6FHuhT4y4Y+jzJAkLn31qxUORUILtKDdtIMaJdXO7D9nXWZqBxMCwU89TU3lyUGY
/3VzaWW0VpT+5M9JBuS+cLovi4U0YBGI/6QKMnetmxmgJVbvqIY85mhXAWVmmNTdTGVvzQfI5vmT
QwOcqIEC6fcBAj1Nc8dqvrsqCzWvo732oYKfEG+gREcPLSjimBlQKZ8MWuHssslkFiCmIvLv4R9G
8DyT2n1sjDQdj/AyMeEVy0QGBE31QTNaGlN6Ltxwb7VpxfHR6rZ7dIdgDPbTkGIl1qD8Xpy4nsi4
3MzA0JftmGIdNDpJyn6y0RKJcrAjYcB0jJuodcxjKaQFfudPhyhbmKH0NghT2wl+961VjD07LgPF
ROIUMolBw6UDGmgws/qR1KH7GBPeUIchkHxT0Lvqmyj0A7HXRpv+Aw2JwdzbaIxEO6i39ovwZwPI
u1mGGXYVtf3UhhW3fNOR5GlZBTsWSRxwezQuGMhtmCcE5m5O/JL+mijtg85cCoxTHprWtmP2Qv9R
14sXkjQSuaHQDahuDdfUcbbM6TE1uEM3/cQYbbDiaEmha/rNc69iOmNFFG6jERzwpvcxU7o1Sz1t
FjoKqeQPahrbRhHEEo+8Z2KJZek4hsGnn54lelyf/aJqEF8ITXD4c8QNckC1q61vdCqYl2CwE2j4
VhkBEYJQ1W+KGDj6PW0HGmFB0chPvpP4T20w+/c6kxr/VhZqtrdobmjD3nUHI9vMk6Gm2zKQ6KeN
rZ79xn2w/KqFnf9pAjw6ewmKXL8ZfkQYmuVAIDZ0FXtUwauQ3pjhu9kd8tBcuqbswx/oGYX2EVE5
zBKnKZ0U5Q+yCJ5ml9WjH1YGHXhF4bW3akZ9fIYwh8dkKd882Rogevj4agbNWFc1M4jCMXYyz6pt
gtmgdWIsxqgCdEzs7+RsO4DXQDrjvZGkXf4C56F7muKufzazouGaBtDegMYPx8+1XOoT+CP9DVoM
wMacJLOHW+44X//AboRIoSYz74GsWZaxD3yaJRBBwa9tKEwX4X29HW59ZwQraWkWapkM77KtcgJD
DzYJFkv/VUzYF8gaTOMNTfv+a2c4IMCpU+qXsC2B7KOGc1uAkrL2/sQIDt2mAD6abwbRr6DqjHEH
ZBzpl0UzQ2xmIB/+waLv0iIYYLqfLV+En5BqLz4kY8TBiWTeniZV6DpjmFDeQtAJxCZm0yD9T74T
763ERFViinT3WLixecdUts1x46bN/Zh3KZgcGtXWa+s6fbMpO7PmIAD/8WknBERMSfrYPMx+VLmb
ALEqa9sY+cLiDshr9lpgxF9UE1fzoWLQ0j3xU8eXmuCEML9WuXRQlWW2+xm6AXhKYpfidVlMODM5
N5+QfGL6k6ZO+bNxe7veGIFyCBVpB3MDEAeYEVm3IAGDxRxhG5t+Fh1rfQTpgygO1h10g8zmQcxu
9EqrX1kPbMQUzVChOn9vVBYxjeY/o/OgA21N09Kqgr2eDCjC8L/21R75Y3QLYntGCg8+IyL/vFs4
V7SPaLwi7WDHu7of2vjQIGkbUmCF/YMQvb6ICDjh/TybmvMh8OX0mi2HkfZETJVbFq561UGAIG9g
lcltUDupicKO23zpGXqOxwyO/UNGQMBOLccWNmDsVBAauuFbizT0fygmyDupZRJpI9vxnW0gAVHf
wGTTUXAui9FDnci6qWssFzcQW0BFzGRW7FfqfOubQUP0swFCk7QJzBENTeib9gclUrPc93WvULoh
IG8bSEYeQhR9deTPwmTTDCPkm1SoUt+ZMIuygyO76VtqD3S25z50g52gAs6+0ZR19lB8l5aOWZM3
U95p5glAYXfTmz19JM2pLPIS23K/Mz0TKSR8I1ziA+rQ8CXSwXxFiU3/MDYi/amxT7422VjchzKY
FtqIzw1q+VP+E6K+vjCUDdplLiJ2/4WZhpkd8xc1bibi163LTp9uU5mlT1oSJ9Z2BhccbywbqMEX
lDEC2G74EMNOQ56Zvv1MpUicYdi8a8dyeBnjeG5fCsZ18Kbcuv2U0ZMEGooQ/RcQFoNzBD5mVqCA
cm5KTCFta1NVFJ6nQS+05huDcT3fiiGqyjv6GsVNQX41H2tgMWIf6oEGpQEIFyI92Rg+k4eIb0bg
k33mM7ARMNstGLhZj6sWOR2cHzYVc6WCtrJZxsd5dicYZXlK8lwq3WXPhbkkTeYCHA8ZJRy3QNEY
5aOby+QBMk0d3w1lagEF0jNAV0lg5qCFYxnsLXrJJSlkv8xBK1QYn1FBg7puGZGTe6BklLkFl+V/
R4EriJ/KzqrjA1YYIt/Xwh0AZTqiesDAuao2RqTzqyHaCHEjHODfoLSd9JgaWRre0CAtyNuwJ+pB
ZTWT/qV1Su0X1XjO2x0K+3lSmQR6OcW12iAb2UUfKqBfBzMYp26fipGKfxZ9AwDW9IsDqLr4yUDp
CKmooijnh6iqTGxnodpgAAf6Nsge/gdkoNLaqB085fThDfKcpX3fi8h3N7M9jcbuf4Rv1hJQbObN
fo9TlpHlZY7kjszT/YAq8HgAha4X/FUzoIQiLqdTWU+5vU87ItbU8eEgTiTDFXXPM0KiigQHeU3U
XalRlj//SxqX4efEoKfsPASj9a1hFSa4EPC7gjrzmjj0IrS5EhJFJIQeq0KKkn9WQqLxohYKo6fz
OmQSdj6iR/tICedhQhxmS4fI/qb5M/WESx7ITBvsWUE2DhEwNq+ob54TirRNrOMZC9nYMq0kQTW2
NO0yvfMae24PHXqYyGRH/fGy6OYZDUxlIw7nCHNxdTBXcpRaQBt3ogzxOr/+wAcMPpsgzJfZoubR
P6CIqlII2ZcXNc6+ZQTwDfDMmAetPU1yKJCDT9PRG/reeALG4BylMLStZCBzIOtCuQh8zT5r1Lwr
h6TaYG7qbsuhuGbKe25rIdv1f37Iokn619ZCbam2a8VL7rMM9T1gVo5jRLfQRfsrFq1nPydwDQyh
FmH3dwqvalSpLevOU8yPj6ZjWg8K2bgrmtVnV7GlzdsyTYBtq8/Zg0/pDBCinsCdle6UtE7FUFv7
y9/v7Kb5a5WVMrbZBgoU1th5JaRoD4eKYO8wHfqMEld+E9cAKcn5+ivn4cynwvJHx8TU0G18hVeP
hoG8S6NRdp6NHuLeKqf2oUsGH/E2aH+Xn+/MWwQLCqpGAVdCrX4lgN4htgQeJO48jOoE/NlWOQeg
kgzP/3UdwW7QTdxvDKRo15dNmHOdA2Jh98WN+VDMAqjoPAZX9sR7XV1WIY00pQ1H8p3iLGKN4MIt
dp6P3OLBKSrx0XdHbbyZo1h49AF9ccWaffn+by9R/KiwlOTushGQX+91gdWJjR5R45EidJ9CizJD
i9NkP+YqQFJ50fpPVIH6my/EFeHbP0Ydq7VtTBNcheY4fqv28m3/PtFMXSCCRbPX9poyvASgL9JL
UnMpgMtcFF5vgzv06o587MRUQFWUKYZ103WwEw6J7lbUVT6cYmb06LZYqT1lWygRvnXKodMCIsjQ
AWXS6rjBTWZbTOFL4N2bFEp+tscOCoRshuYJSMF0lq92PZvllevz/fZE5ZrAIEHMSLxrVu6DhpsW
URSJyQudRL0iFAWOYQ7158ub8/15W1ZZ9gs3NOZIq/NWJ1oimWlMjKqQGQi1od1qfSi8oZyb4+Wl
zj6Qq1zHlUgoIsv09pvpUFVnJ7BZCr/sfSLpzC7QwSun+twDYXKBg5yppKLR/nYVBKTcunYlJoOA
ibZTYyF9MFPUwVm45jZ45gDQ2dTprVL12Ezl3i4FtjmHt+iMXkCBVGzSbEAfqhsWSSMEDEV4h8xq
+H1wO2C3ItWm8MrFsvz9q0PgsLwhbSirzAVWFxjd1DjrZDV6tEs0WogZ89piAKZHx+G2qvR4p8zi
mgn5mffr0AG0cCrjmsG5+e1Dl34ZxXZbT16sRVh6qCHd23U37E1kb/79U7LU4pMgcfDASPLtUoGK
EZFP2JuxHL9IMXawu5j1KlNmV1Y6+yb/Wmm1adpKQ0KmyyavJQl9AbulHnK3mKDGiN6rUDlhJuuo
w+XzcHZRl2miiZGOTsbx9vHgw1FAOxA6GsAbPzgxwc+spHhxcmHcZ0Ynvk9MXn9cXvTc55PEPMlL
lY6+1guHthYw1EkGL4DjclNlcKw0CeOBFnV95aWeW8pRQoLFcw2BIuHb50N7mhJ1KEdvkIiCD7KC
fBT1/3Xj4F6JRGfeJOAJ3WLsQSzAg+rtStUki7w31ODFTd8+oSJqHibMQz4y2q3uHD8AvhjpPy+/
yLNrYhUE54wYCDLz7ZrRREfRWMajPbDgjKlvk96mSMzvohHhJDQCdOR/JtDk8nR54feB3jQM4gF+
tLpaDD7eLgwWLk/QRaoIelYIfZphe4oHxq8i64r/TERKgivf8f29zYJSt4izGH2otWlWzcEbQtFU
aNlrDTUjWnJZEjVXvuH5VUhpSZ4Fd/dqtxhNjrrj2FZeVozAR1xg+89urMSVh3m/KXkYvGgdQqt4
/9kMWqey99vaqwf0zEDvNPNR0U8cdiHqxb8vf6ozi6kleuPKhaSv5aw+FdOtya6isPUQ3NFuW+wH
D+HoZw+TXl4zXFq2+NtYYCLBSTakjMVUYe3M5Q6WxUDBb7yybKr2F3rNVFGim9IHBApBTfcMH/sb
SD7+Ew5GKZWuQai//LhnPiEiSBw/YjtmcOuyBAXI2U9oqXqWH3Z3etsBd4Fv9OnyKudeKtmKSzWH
f5C1jnpONBfYSxWdF2YiPPhz9h3mbra3JWjjyyudOWnL2cbs26Z4FevnYbgwhMZo156KZ/3YjU4Q
08NGDJqZc98dkVxt/91ympoQI1+dEojQt44JZYGZgok0gafX2vhENEBVSM3urYCYe7j8dH8SyNWW
IYATdzjSC351ueH+yqFh+oXgYBBFknA/s5vFsK5mYg49ZwOrQt40Vl38BzV2+I4ZgdhzD+qvApnv
K/fZme/JhhECCxKTvG0dkUA2j6ISC24BTO8r2rWMKZ2o0U5TBrz+8jOf+aKuieAw1xmuSITBt49s
21mquijqvAh01602lNZHv+oyCH8NjSJkIPGI2f3rkhIAOVenBKCCkdDqDgCpk+dpFDceFhMoOVhq
z+y12enInm/zAcb65eXen0GWw4QRcxWdMaK9ymTmgXZX2Dq1Fxph5yF4URw1nvXKKu+/GauQ9i6G
ZTq9utV7TMEVS3/way9q3fkBuR3nmAYu4OpF6uXyA62X4kvptqJXR+RRuGat4oJWSZT7O40Bet1X
N01hNiBV7eIQWNG/Jix/luKwmw6ag+47y0YGMKDI6lT3cBLJTyQtXyAODgsrK7jy/tZfab3Ssk//
OnoGAg5J0hYYVITlcBg6X+2khnzH5Ve3jgnLKlBodMp0g6prXZ/08WQQKTrDM8hGUFy11CfTdG2P
nN3e960R71GFdO/xTGn2IxqHVw7bmYfEqcvkbBvkKZRibx8ywSoZ7yIkIwWgi5tcc7pTtJANLj/k
+kjzkKRDNoAXiI4OjZy3qyDmpWTEzeLliQU3PYOHGiHjiY9MBKobO5h/dPZZ1vvfOYpgT0LDebte
N2tkQ76mewwG9X6bzUn8pa5t9OguP9eZfc+bIw9yQMno7yJBD9pn0nIlYK/g4QprOp7RWGpp5MKx
Qd/gynJnPhbIU14g7TAXOtgqGFhFBW4c/gFlswUJqYrjOz6u7V1+KHN5O3/HHN4eFz1lh9BtjPDW
F4doVUwxCwqPE9+4n6IiD2lwyKJ5rUoNDJiDu1tETyUID7lsJtwvKiEItzMqmeBXe7HVgshA8MTp
7OgQuHp9Ym8bzbZ2XBDO1RxOuCBwrUJLZ573XNR5q+0Q1FFPM1gdWjepZsqDGpLI/Yow89R8C0vR
g7+GTyAYimF0cjP6etJtUZDJwy0uPTrYcRCf05X4e+4DOzi1GTozD5uGxduNNAYC3RlUS71Qd2Jv
hm+4ibW0oJkA2ezyaz9zRmib8tqxcj/TSopjhCzQk5+RzQr7zzYONh50tGHXya78b5z6K27LS4xZ
fWST0YHJQVn6I+uCwamHLp91lsOmD12hOch+YzTpfAxwqtgifise0fbA+TnDr+Tyg/5J/t4tbVGq
ULHQBl1H2ywN4qaqgFvR2w2s2zKX0RfwEO5LrznW4rXqoGkXdsHj3GnVF5F11QFcv3qt/EJ8HlBC
eOxpGe4v/6ozX/pP/xeEOi/lXbs+Gw0jiBKJDSoE7VNQt80Nuh/FRxB08ZUXcH4pRltMX9XS13u7
qVw5I2WgKb50q6MZWdSgdawovy80ACb/D0+1dOkFTSDu91VgznpR4atOtETIBO4SItntLtXC8AXG
eft0ea0zG9hc6idFi1tiNL16rGoiBYkbZ/bAB8zJp4Dc7uMImOC+SxEF+inEpF0JXmdXhMm4dJ5M
/rVaMdSyKDCSfPaMobTh2CMpCeoNp5cuoA+bBtecqdftBC5G4qRpMSUga3tXvzW9VtpV0k5eEgZi
NwpYj30Jkgp4RgZSNPipu6b6x8z7z5rsSS5iMh7Gj6vNEoLjzAKLCzi3ixfAIfA5gQAfiyGN/j+X
WsLPXwlPWzC/Dnpn8mbhxNE+x3zgOUvABm20VBfTla159mVaWMvaysTTcJ0TIBWsnBAYiOc2g3E7
IPB/7GSa/l7A86dgLstP6OKWV/bouaMnYHFJZtiMldahbQHllUNHt9KCdPQwIjB4bMs6Qg4JDvfl
43DugqVt77CYdJS9PuVxU8Pzzt0Rmr5gSBEU1QmaogFdMkH5ayD7wRYLl1IAuFe6NNdWXo7N398R
8dNYm3IeEmTitsps0E/uhKjomLsnORrdrz5swBTUqsivLG2cW3uZ4XLYsLZ11mGlssqeAXzCV+3r
uiCSt34PonGK+h0ywbGzxWokHHc5ZdGwVUCMvQlea4wEv+/eoKPlGBsdAkC4dXIZIHENOxp1tWn0
nU1tVQ1mRbMY4EUP6P7sL3+wc3uDLhDJD3MJ+S4Tz8LMNybkzrwqddLD4Gr2DumAlOxRd67s/XMX
FwmFLsjjuLfW9ZLeI/Esh3n2+rqaDkERNifscoqdHkzzXRgW0/Hyo507a0gFMgYkybdo9b7dEcCB
zSBA/NXrXd8VB9mZ3T3YFj946s1COF7mL6oSRtK0L5cX/jMvWsd6ECPQDwj1ZMqrlVVAnNMRuPAK
bRQl2hKR/F67uMB4rV059VGCg3AOOHUl0X6okxB1gwr6CzjL0foyIJuQP8I6SQTS8hF0Jr+Qg7Mr
pwipeAd5geTQwP3WT0XVxx8zlNAWrRy/7CBwhHVwAwZ//hhXvQ5GabIUEFLQa/JbG0DH3sJJan/O
7TyjF+EAEdrBnqlepyG2QTQ71Qgqv0Px7hbVHBPfoMsv5swOoFuLRphLNCHLXl3rY5yj9bfcDpyX
RcasNFLtNk7C4Rtw2zg9NF0XVYd/X9OwaZHR56flv867Sjwlwr7V6MAXcOt3VZlPbDtuhj2AV9+A
rNrT9Ph/WZMJtLRck5buKgGpA7rDY82ak7R9PoIBoLnlbjhY2jh+6HX3yoZbYtRqvwG4IFTqJu13
5hpvdzoChWbvI0LvBRneDRu/xcZmayHcfQ04c+ZISXrTFiWSUuQFqw/oohAL8SwbPYnaQ4jChG5o
aPtkuJWi1Zog8x/O813cTPH3y2/0zDUlJRLL5M/8i6Hw2yech7hRusVsTyAzjj2EiiZ3j2WP2e97
YYkr48tz+5Q9aljSQO6Gftzb1WQ2olkLkcqr2rlD26hFCFRGmhh3djujV6IQML9yD58JIYwwLLYo
xStNntWWcYowaM2wmkEkoap53yYLPViFiQLymH1HIfPezm1z3OZO61+J2cvuWO8exqVL+m9YeAKv
lkYNLdcbylOPO6U6cfmn+6wFoFc7MvZwlJUnhW3VLq9jbd6UfVVfedvnvq1yKa4xKjDp3a12Ly3g
jOTc4FZo82cHKyEPw4MfMy4sx8ubyDi3ko2G+NL7ccm/lj//K0dIDFS18qDiu5ImiccwtmiqQjzQ
8h0qPUxENu6clfem3cENxvMl/1Y1VX4CpOV80rPcBIUIs/EHp6BSNxG4ldZDWpk+0uXfeeY4E65w
DZGCLIr22NufCUaltd1snD0Zwt0UXYsSeAML+coqy2FdfXf4MrDr6SvS5V5nLZowcBBEFtIziPrp
0e+zrrwFdh3cdPgDQVTuh9qEV2PEtzZGnKg9Bfn8lT5ugTvpmEBtAUCfH3U7AvRvQyj+1eggu1FS
FiYmJ7Ow2y2KYqj5odcDxYQSE6svP5uge8SuG9s/lNYgaosktC5uqQ/T6eQ0FabLStrJgJBpZqMS
XLYTHylKSgT4Wy7ru36a4h+jDMtnGQXBb1GqrN35gxHA3vUxYNtiVopRDUr59Y2JKl2wyzQ15Tjk
DOLG1Jss/3r5Tb6DE1KuKLr3xlIJMotcF4EpgrGIJQQWZXQXiZ9kBeXwX4fYz2f41WHzpMtGUvNG
vRpuq25EMTTnw4RbGmnTbxuQeHYlAJ3Z6HT0OUr050hK19MEx0DgMq0M6ZkFqPdNYBkfqfLlE96D
44fLD3/mrqQmZN7lUI/y6MvF9teZ0t06H4rSwltT425Byq2t5E3ctvK3gZ5T9JEpQ/jv9QxdFFqQ
oGhYcX1XBnMkIpT/TcQgMqVOZA1udBgEFjRfJmnY14Zty3FbnRMHUJCFft5S6K8ziLCZmC3Ohull
JhRuE9LCsVY4ACC8nn0GvT0cMr18vvxWz4QDthO9YyUZZRhrrBCVo923eSgZatvAT9E5EjiLO9nw
VFcuyXPV06UK5uQWBnRwDe985v7Bjx6sI8gdbmR39UmHbIZyj90ioFQEumE6oZ6Fovq/33LEcYCB
DErhkayBckOEdUoy5cpLOmvAmtLGZTs0rtndnzkJzgIIWhCbTPDXTfG4tVxfko95I+r3OxcpL5zW
Wm1vFgwOL3+zd2NLrgFKQAulKtc1eHvLe/3rKADDh7iLQ7NX9zbkcpVZd9Jpo32kWfPJnuyJRnHW
fpFdb+5CzYl3M7YnV97qmeO4AE74cvRt+SWr36CgICApFdueBevocxpbLZrmhn8onMH6jE14cG0u
fO6pwRTLpa0nwMY6yy/666mdJlUlXB+1JLs5fvYWbJk5h6HpWuWOURK2fRPuOMkwIsIaRAPejLN9
5b47+9QOST4ZIj9mfVySSZ/GMNVtlDldeUgg5W4xy0GuCkTBrjDt+FrFf+aIuDo9a8GVv8C3VxBI
eO+piv3O9qA8xQ76IG6CUK3Md62Ds4ldysX12olewD2gG+XoDa72tPsnK643PR3fHfLzzjFCgubT
5U147ofR9pTYSAlEYvRV7mAUKNAPumZxdh35YpPhbqyuD648/5krkTf9f1dZ3RAW+kh4oUe4XSQo
vRL1vmFLLz6Pg/zeo/970wyteSVL/TPnWV3DxBkG1gx24dG4q52NMj0Zu0OQLeus0zalrXX1ocjH
EjcUDIE3LS4u0HRSNAMec+QsoCqV6AvdixhJ4btEb/uvaLVOJ0xu/P5rlGoSuweRo78zIZSCRghA
LRQWYesG23oYkhdfDZgZJaJXW9qjC1leS8dPjHA0DBCDoLEw57MaexcBWDmGSYsEm4nzL4RDVPxx
jKljw99hTGL5L44/AksqzKWtGIDED3bNgLQDGruWvDbBPXsgTTp90FHhN+hSvD2QNtpYyEg3ik5Y
MbmHOCZ3O9aVrYcnI8HyddPU0tU2xhTZJ0N1E/oLAvArfKzQV8fL2/HM9btMdtiNMEjAYq/OiRt1
xmL6oryZQcM+VgHuaLHA28vN9Ct3wJmQyVI0xhek+TIwfPvYiZXAMnIEUSuIwl8JFCdki0vsCYN6
uof3Np46ZAhumOhb1zJp/ub1zlxADXTPuBSYva5WzlD+jKdZec2M9ltuiX4rx+jaqOzcq2QESpFI
koXr12r/o744JZFjW94wj3glBkbGzRabn9Gp/fjvH42bDUaDA1qKBPLt82CWgUWMmRGZXeyekyQq
voO4Ne+jFjTF5aXOXSS0ivGTXnJV5oBvl9JyBAbLkv2RjbZ5E1ha9aqyTNxF1Nx3YkRt3Vb1ldzq
3It0Ka5oz3A4uALfrhnEaK7FmJF6thl09l4jCcu2kdWXe+RV4iu1wfnFKAsAY5O0itVhlLVbZbj3
WF6EmTk3Q7HIlxvxCYUneeUAvF+KqlUnYYSPR3psrrbhFEVWInsuZVek821VT6hV+9b8oZzDa63c
5RW93fFLgWziSUE/l1RjtRRyDwmXqrA8C5o95GiCfIbm4eHy5lDvj7SxXGNAdBfc2bvenduHfii6
2PSGwKrc48jQQjxbXTGEt/g+5ymufG53u+yrXzkuFYgXE1bRCmuSVxwM9VdXAivc1llcoVplxIKp
OWptNqqvWKlhtdC0Rr2L/db5NNoK6rkRivz3DLXhQ18Czz/4hZI0KEff/6lSqIwbzQqDjxDFiuzO
QQzN2cQdrccNHAvN2Dq9r36mXWKZxwiNwJ+2hdQCItma9R9GvebPGt++R2xVnR8t4rrFlgq2n6Cl
ixLfw8pujqFbdvYrVDM6XMk8V/1LM6Zxfptg0PA859aQHPy+nH9hoFhnJ79Au383DSCCUNOsxOsA
OR4IUgXIdwuwKzcOtOQwfpFpPpibAJWAn2nih/2+mOIWoRAS5vuk1BQeelnV6jfYMCIJaOiZvuns
RU09VWanroTxM9GJuTsh3F7qRRocqwMRtbqOaUJiemTBGDSicuUGP/QqJBrSaIsciLNJjJVlqNwU
HXS6mgieIxCJsIJTuvWVdOlPPrzayYBmqCENdrJhr2vJvu0HlCJ1hhJZ+MHBiRmJjxgxMrSsx/re
mex2j7czshcxY6tCk+4ulGGM3JBpMl/SEA6io/x6ed8byztY/yia5LCyKCQYvq4u4DkrkJRMC+HJ
dOoSJEMcLb+LcrQ42Gpu8Nmewa+cxjxCjaVB9DzeZq4+azfwctr0JiuzMT7IKMOf8soPW67j9Q9j
oEyWD8CbNuXqhzH6AmM6FUhVhUXRo0jml/E+nYbKvZ9cvfs+a24ybfomcYotUo46XgAMsfBZkXiI
fRJZO+onDZ0nc2fiklsiCdG23xnNT49lZPS/Lv/aM5eUANPjLIhqUo91KWRh7Ikdam0yKM/0Dwlu
peN2MhFxvPJW3PcvheY7qGJgv6ymVjGs7yBhOaFuevqQu1/TPsC8AQDno0meiq4NVjUZ8s4D4kNj
kyJ4VGGjYFwBBbyPo4QWEP8Ij9A6BCfIb/yrCNPgfSMRVHEh8x8f+KQOSrGZQGoEtfgAWdvJPaVA
Iq/UAedeMVGAiQ7AeAPs89tloxIFp6adaXzNvcB+N4tvqBrElUN6JrAJaQIFwFzLZIa9esF+Cosf
Por0mABgEY9iivuzc8vgWYKOjg//vGuoMsgjaUbDO1vfT6T0/ZgjiO0VZWZ5E2Ygz3MbB1d63mde
HJWjTX+XuStAh9UjVYPzvzg7r924kbVdXxEB5nBKdmLLki05+4SwPcvMOdfV74c+2LDYRBP612Bh
BjOAq6tY4QtvKBLUczWfmDK8BjLyNhC56qf7c1n+lNVxBbUBUk91KPOSDrz+PIXorEAb69Ev4iBw
/jijaqYHOAU6ypctB/CxoF+9M+bGTtThMUAyJjK47YUXwpxsq4T6pdRa+2OUF2QKUiOuhcTOoUI3
8N1c4uJ3f6LaMpPVTDEpMKh8wD2hWrec0X/2f6thWR1P2uAPKXYmj7lag5NDlp++CVCm5gPLg4sV
NqPdIh4b0t9G7cs4hkYbVYtAPLycsYpwDYnzPFEOIWqK4fsJZvHnMRb0uBaQxqOV1QWeBWlUKZ+i
kHjHBYi/+C2nXLg/NYxV0u8VqdVPqYuU8pJyYbSAuNTYOo1ZikhsTmgdvmT2kJtuVO4TM7fWnj0F
JpPaj8yXf70KVuRoll53nZ8k2vwxwMwFkxBEBYGydOpponaNLYpSjy/3V39jmy1tOZD69Obg3C7n
95/Fj4oa8TYd7LoCgepDFqJ8jiaQ5UF3tZ+5rLqdC3e5VdYfmwIlfUiy24Ug+no86l890TMgcixV
jeexUNrfiHZFHooJiI42nfgNyKb2UH4qdvbZxrElseQOMsgbWOnVNjMqta2Chv5nr7dIoCEwdjZC
YzrfX09lY0EZgVO03A7oha3C61rYyVhXJvy0uEeupDMCub2YiaL6ZjWaIRu2TIWLUZEkHTIkiMSD
0bInPvYYkKYubspB918TYg5w4qIbEDZTGxXMTymNn1WsqPWd37ux7bgt6aktvKVbMhHWIvgWNwkN
PKQeaA2b1Yc5yxDeHzot7d24CTK/nLrMOdxfp61xuaLBEgB3VtU1oKRKNERjEPj3pdKqLlnfxc96
U+IHPKTKe57JFjHWJv5yf9CNb/O3ME7Zb6FGrnv7wzChpr5wBzVbVKgjyjg72YN9nPryS4C/lH9/
uI0dh8cfjVneV5mO9OpIN0Uq6wO2lX7b9sh+WIODBYNeZXvQjI0eFlh4CjWEMphocFG8PlTCqGkF
YmDpG+CgxWEMtfhnQXlpkfUtZiyRo0b3FbR7B2AaafxRRmtdPQ96bWB6rurzz/vz3vi2FiGNxmci
eAN4+PrnTEEhoSUrt36MvSZW3llsPVfs43PXq+VDisSYelSyqHx7lWWJFDkW2vJtb5o9Ik3lmH4E
bMIBEfAgwDkxS8P2MhAWHO9PcSNuRHaZ4geJLVWWdeoxOzOJaly1fikixTNCU3HrRnY8OYm706RV
wVkJ5O4Uc5ZOEUZ6n+4Pv5WJsaloJXGXUqBYgzkSAa49VqvORzZDBAfV6pEjKrAo+BAjVA1D3UIE
C5QSu/2oxZlOiTVRwq9yhOrvzo2+EeFZxJBEsHAFQSKs7tWJFBuZR1g7U9rPBxN8junq0tQ3h3Yo
m73++sYR5gaHvcC5Aoa2fiZJdoFtdS28rrEErddF/YU0q3cd/HMOyOMXOznv1uwsLkgqGXxtIuXX
eznCla3SnKTzEWmGsF03Gj5CUzGH3/HjaNX397/rxutIQ5b0jIeKrbUejWZ+hYJi08Ek6zuvlxQE
+Q2l9PtEkU7WhDrwpFjGc40S1M59bKhM5PXDTK1lCZuZ5tKgXX1GoC1JUGaQh2D3pRzVgVAdk4c+
Fy41DJn+F7SRJ5HZ40cniTBRLHV7/orwtzQewO8FlNhtOzCPoRC2jQp0JWMXZQcj4nlj12LwIOop
dmf8E5QDSlBVc2zHDOG6NgQoc7bTcloU1AVqoKEWKH9yB98Z9BzD2XKtoLI+KlUrZa5Ax+wp6BXj
T2opUnQyJloGvkbB5FMZBqgAD03RA/Jo+4/OiPjEyYGkgQRgZ0gaH2/GmHKwRmdA8c9MAfJiRHYw
YCSirBMF458yQtzOh7DXWR6eL0ZxaNCZDDzFjHGJc40cwWUvrCPT2Nlmtx+eowyOk1qZQk62RreY
yQzJDxk2H93sSv+4iDA4f7DW6qMz2uggSaK8gWeScN8GLiGbugd72/4BxEWULWTlBt5XhxF2bpbE
e2zqXfIiWnA1KBS39WNINHemYZQ8Aexo38+wSb/d3/W3Z5p4ael3EH9wqf297P6JQeOWRptINYHe
Mm+CbKExKmMi544IqJzmkbDo/ni3Z5qAgyCQpSbdQWnm9ZnOUiuqcfqBY6C3xTFGvfxoNPL/uqEf
vfsj3b6Er0daDt0/M5tUtYhxrID71xvzQeidwHxpqE+49aUntGkLNvBcn+8Peht2MCin2FaI5ylF
rSLQLpnhokdMTw2ooI6xZl+HKW12ghv6w7c3BlH034I1zdubi7/I57GjfrK0zJNi/KINSN3+cOoy
1X5WFoSKB1mP1PEM0wwj9S5u0BYP0LhGIj5DX/Got6pT+4QqKSUpgGuJW5lzJw4Y8arY/Za5MFxN
6arazTAFW8Tzqip5SJyMinhoplWP9g642gMXTV/7baVnwwdiC6Gi/W8P/1V6ACs2iusO3ekoEBLS
/wrWmHU6WcOhjlruVqVVOlS/swB/4RAnuwEGzaz1H6TIIgoF0B1Nn4ADSZ/NOEEXM8zCPnwwBhtD
OQzmwz+BaaXWQa9Qqj3UfUzbUTej1hUjqoOewPg6OVP0r55oZ8fZcakuCSRbYvO9TqMkQnKkK36X
BIkn3QiUZxvg+4eGH/+gjg6upWEUyjhVYhDWHoSgFIEWd5LU7yAzG1Sd0Xv/onSKnXoR/mMT0+vU
p7FTRPKtFVjTuZTFO8rsAbEAz2PeVD/spLebX11WUhRF7suJHgxUA+cnIUvJl26eo+BQ1+1YnpA7
dc6DWmjdbwxx4o+Ihubp2TRRhr7YmHaVH+SSI/O7oCbQMF+pCrFkNFtQXJ1QP6Ljj45XO/ZJdqym
qi8/JDW0NE+eDDv+qbaUR6+t3fC0SCyM5il5o6JoaBSDc0H0P4h9Di/KIQKrDRjkVYfwfNoo8xV7
WNv2igj63fusA5IFJrrAQMLG7yP4blaJee06FQ8vKuPU9jXKvd8ko2kH6uFKOn3KRKU6Bxvmi/Y+
iBO9OsJ4yFPPQrvZ/jKGgAffiRoE4RcT/e3yZ5imkuKqVtNdtAbtNWr9sjW5eoJC6DupC8LRnaae
6ErQr9YfGhHrySXMy4Z8qgVF7iIILCm4YM9mjN+2qNsTYom8epnd0ACQE0Orvg5tbI1fW0NqVTer
VfVnWGtR+1DGBb4fYRshZjRx/8qXGafQCSeRJZxzOq18bxgm1yTES0s+YUchI+ZoIs475QB8D3yI
ojl01OJjxGdNRU+OXYNHOkg8kV3lEt9jT1SG+gNbvQBFXczzQMpm3fyMhRa+enaIIZWDZLPGP5rT
Y5mnc42sZhH1Xgq64lcQNCa1oTRPqofCdqb/nNaKeaPGis9OoWrCDj2yDMm3OmgKboY/a4zDKDHO
McMTwnTJILDi42lWM68d7E7BTNvWfjUGIIgjbR/a+3iHoreUR12bH0K1keNDMUlxflHyXsmveP0g
1R9XTvKlxLj4wcTLjY64HWTPstGZxtFOwKlf4fQM87VylLg9WcIKfO7gdHxPJhE/4jMil+dsNLvG
w7Kbg2VFM53FKZrz8J2sdKN2yTJ5/JihuvQb4juOunqG+KgnDLOPDuM4hBjnVFKC4qPZ9KkXtAiE
nvEaEI9zY9cPrBqLTvuaPlZN/yl3Z1sulKNIHAweQaKY/ZdJ7hrrP6gePfazbY/VF+9CgFF1o/L2
zkaxGOaBB4HCxZP1X4Gzh/J7UuXhyxR3xQclU5XPBhSZ8BxHWeyPU5srh7nE1gzMYt00Z/4IzR9s
Mi+3bAz6NYgE7QWvG/0YapVL+3LJr52b8qudVkacZLHtB10c1kRzkX3Sc1X/qSMe9zHVZ+1HZRjZ
Y1NpzWMch/apDVVzdK3GiH6EQzEFR9xA0afHYkDZyUk3YgzkghAXgPCv3vb5JTNW7amXoKkHQe2x
7avT5DjTQyE384M8FMbbX37E/zh4VL/BR6vL7/nn5e9CzOy6irVIyAufGzw0JpdXLLsE7OXILWLT
+TSXQf/lzW8/2FGFhNSglnjTk8dfCHncdLZ8B0GKA0nq8C6gaXe6P8pt9ssSUrwD806dS1m3DnqA
yZ0TKJYvZZqTuSSFAVbSyag9FXjMf2nqqHjQjWp4h5/g+CIaUf++/wM2IjjErUwKHiq8EG1dgke/
L1G7htXFOKY7tBogxCoEHjvhjHW5P9TWxtEAIBIaL/ntGnEgQ0eVp15lrhTH3ACzblIyHgUk5p0n
BfrTXiJ2G1UtBXiT4iHiAzfRm5q0LZYFmuUravRTD836KjLHfMkCIe/MbCNOdDiq9HGBplCdWlKC
f7Yo/XE15ToBeBdGJEfZqDwZwzi/3F+/2xAYqQj6F/h0QqlCFeb1KMFsqvWgTLZvtJL8kCShhMdo
ZLGIXXWhI1B6o8ruuT/o7f6AKr7g4xdSxELLeD2oKTA9TwcKeiqOSYgxYuhAA9kAkD4ox//LUPRs
2SH08NZnAcOOOpDHhjLXjFM9OpCaG+nGfM6TINo5drcfjJITOCV6opztG9Qthl5xRGBn+3UEuH4B
oz8S9dY7NYjbDc8otAKQpgGpR5Xl9dqJDGRNMuqWz00eyEcQm2HmaqFhYQUlYbaOkCVK3W9fRAf0
PdVSqtG8Iq/HlJOW04B9G2Km6hJTcQoUj4dY8syuHndy7dvbC8yyibYo0kBIRq5bkm3bRh0OOobf
L3YFLlIwYXQZMWcH9zqCZT5Mk2bjLU5kh7MuEMADHb+p2Tnnfwsqq4LLX3gM7yX7lHbb6znnllUi
5GWb/ljboeRh42Q80ac1dI/ehPMJMkLyBzqggTMjsPHKXQgbjdc2Y2Hi8gFO0aWdYFUn9F+l8mwG
w6gchipM0tNg9xg8YObc2IfQMavmw5h3ak9CMYfFx1CCvvE4C4E0C9zCxXiLiipOByjijB7wBNsf
RDPTAkpS7TdIll7dub1v9zF1DpS2uHIc2CtrzF1dDmJGA8vyu7pILhFOng9CLvqdBb79zKiOQK2j
rgJh8WZ9HSceKkfiIi3Rfn7p5yb9jiVnWbma2ikaVppWdC1y/BBctanLMx5x9df7u/qvlNfrT6yB
T1lq80st/AZyIbdx0gQo+vnaaBXqAdyJWXwc06rpH+yCEqkHrtrJvYwU6dOAlWmLZZSMNTSs/bj7
HqEnOx46CTuqC2Q2vMJktFvrhzoZLe04SyMGRQpeknuU6NvPwzeh8UwdcukDr89HJiypYtPoflcq
4hgnSo6LGOYZ9xdn44pedjOCT9S9OPbLr/jn9Rlx+3Sa2DH8YnFb7lKaBG4Vs8NFnal7mkXLWVp9
CA19Pm5NysYLp+D1YAneK10ow4qQyIm93pnmb4MYrQSjlWj+oBOk1l4fWfK7WOt2JS021lNjhjRm
ZKolLOnrwTV5CLXUBGRfW5TtwtlMvW429h6HDeIywE7k0uDKIvYAtP31MOihtFZT97aPUm33CBeP
6c2YpT+3qoQeHXnJLFFYkzu1JkvnUEB9SckK0kLSRkj+cqhgbG+KnxC4QLVReQ05JWWilC7iCl2O
h44osA6hpp8d7TRprlUHrtvDMDV+rOmlg0JO++a7ORBx4CsV2f1wsHj95SNEPOe3rXQobeGLqz05
OVk+6Z8qlR7aPbhwa6JA5RbDCOfNd80ig78UNEGfUxJb37JDHvAvE9u3+zY7YlytXTRgOG9/vxB+
pAfCw0L1VF0FOaUjB2Y4kV3EcPK9qbNSXAYKPJXqee/12tpN0JkQFJP/anusipeDmvGK4mhJfNjK
B2rgxiEiWN+p7m2dzn9HWU2Igl5S63rKsqmxALVT5adwCoZPCWZCO0NtBIhEoUhqLBhsIo/VFwrG
OKvSMLL9XlZGbJdnzCW5u3G4pDb0zqlp1kOTt3YixI0oB/oSx3HBt9vqmsEUiA7rMYXipR5hQGNk
YjzJIz6RNBSmY4OL0of7193WZ6OtY2Ehxv66gQXmcjMN+jhafspaPgmctT3AZ/ZOaLO1lksLjpuV
0I19/PoOcDIQQ/GAGBsVSOd7ibm3g10ndRX8zq5VO0o+5lHDnqb4xmaBX6cvPDuC0psHw6bElzVE
En42YfMRV1LoY/CGT5wT2TvR9sZn4/amEUeSC/dsnU1wu4PTK2QHpamoIOdMDfW3pEnTE12e7BE6
Zb4DztvotAKSQ/4X0D4vB03f10s6YewQ4kEY+FR/w0e0taz/AEpqX6lPOZ8m8I+HIu24EEXqHFI1
N5/rpAymncj/NpYB/IMcNyofJqCJ9ftFMFuiBleG19KktI7fezI+iGSe0ChBn+BLREDl4FcVpZHn
qEVIkK4UVbxzyW2s/aJ8g4cU0RtKl6uVsKIcGjUIbL9TZDG7jizlMyhQaf5TiIArNTKjcuf23ni3
KdmoaH4BKEDya7WfdQPx0GhyJPxzROxP4Dc+lPjkeUM8N5c4qie3cCLhDmQU5zefVzjtCyoT7ot2
89nHMDcqR1C8NKzO+jCaeKg5hZPtnNe/l9sqMEGkDbEkstUlSlw92gks0lA4tYTbwSQruKyjRjUo
OH266QjGwAXLLf9Plqz0QwInGkMrZ47fyxiN/lQVYYhPeZQmgWsSHEZkTYaYnso4L3MXfDmyspVS
m4rnSEOHK0soxcqp6xQrwKspkfEO6kOHQifG8uI4wGR910KsRKukz5QRdlOGN1hkzjZG6nM8pu+G
jD6DOwBaNy5VGCqfoDE440UBXU1vIxy0l3Zsg69o9MQvXVNk6iHFlrs90kqJuvMMCfZZoH0FRnxc
3L87cndg6nOtYzmbLu7CQ6xPH80U7r6XIr83YZneK+9xmzCxKjPy7GUootw84JhafBqI1nB3tCsi
jS6QcKsyYmClXjPlDXDMurPaQz44Ve51WNCZbhcqOM0Z9IdeeGYGoP3IrfRu1E81vZxyKp6NMsKt
CR8GjMPtIpvUD0WC3BCQcQ2z1CS152tBMvonNzr1Tx8C8K5m1vg4hn3+A0HK1HEnytmtJ9O4/gXR
WPvU5HH+i5Zm8L1vwua3neG7cE36RHyGWIUhns1UG2Q3evsdPFpYXIklZSeswsj5AupDWGIiKJXB
a0ts/XMuWWa08/Zu3NxL9A0Ai8bzQgF/fbnNvd1qSt9LcM3jr/OkmnQHGsU+6noR7zyAW0OhIY1A
BnE4UdIqoqgxN+ZnEKjIRTE9I71Sfihw2LrGeLvuPBIbb+0CaVQp/kAOuHlrafAlAQZytt/RMbmk
GHw+zQlmWfdviI3r0F6oEMaC8iOTXa2diakUpvWW7eNWIn3jA9YPUezIMTQVzSZlKu1yONwfcmti
4FBA/oCqkgleVp8racOEBh8J+ozkhmQNw2OmQly9P8rWlyL2Y90oDy5Vrdej2NGo1DF4cX9sFXFI
h3w66P34GzhZurP9NufDDQthfSHkasuz908OqJtSZpoR87Gwor7gPYm5aRXs9cO35/P/R9FX85Fg
gRZZARCNYmfmpShfnGkcxV4HAfZyf+m2JsR7Rdl/EbpB4+D1hPC2t1OM/KhjKTjUt5S7/mslK/n1
5lF4fxcrvIWZdlM/wfvYzqQmcvywHfKj1pfzSSnL4u2nCAKhzKMEpo6QcrVsCdoPOQZ3Do4Asa2Q
oY2Bc8FReux2Fm3j+5AxUWRa5EoXKYrXi9bJIsjztqFnUfX9p3RMAAqoGsppdNHrcCeI2RpMZ6eB
rwLTdcNHUIOB8ktHYgMZIzhAsQeF2w6Ti6PYnh/cRvDiAAXGG40WhUWm+3peoVkQuaj0YjLKH5KH
tyf98SC1E82dS6nqAAQM9q8iwglPIe9+vr9JNq4n1JH5dKQ4hE7ruyLSUK/KBXV3jKtzV5ol3EDH
qNKh2FbzJzRNwp3PuDVd0IhwcGkJ8ddq74uMWmsCOMNHDSL9De4Xs9uhDcSBdl/2JGVgMGFkyE/t
0KCNd3+yW18VmgQNUkSmqPivx0aZLO6X7Ap4r7h25mAQ6hiN9Qj8Q1d37seNQw69S8PnhIwAPa3V
YC0XSCCs0gKVF5rHRnPyJztXs51RbqeEJAVdExoYS410vZyD1mOs2LaB7wB3uIBsaN2+jcr3k7Xr
/bHBWUPNGO0xA5aOQ2F8NSMApgpd6ijwi5pCz4EsfY4OS9kopoyh2Z9JKZrRwzTWHA9tl7eTV+Y4
nrt6pRdY4uo68eHRmlpzD2Z7u6eWH0aRGC4GnLW1AoiMupDZFvESn4gwPFH3TH8hLqqfcB9WKiT2
2k731DlsYjcrsUQ93t9Wm8MvQCo6E1y26zM02SVmG7IS+HHfG7mHWfY8IG0E+tOVwrZ8GEZZ+wou
MouP3Yiq2ZsjDF0mzKMwgl4319XqAikbDDHx2QgQBYf1o0uOcyjkajgWgaO95GG616rbyHV5UMir
baRjyHfX6VbT1DWd1TLwZQ3v9EHvoJMidWCe5x6f017p5KOhJDiAVPb4Ae9irCX1sXq5v+hbG5+E
CwQJBVPrpv+Ey8LQtk4j+dE0at7sTDBns644qoVl7Jyx25O8PKCUTLkzFh77aoGttDXDciwlX52w
p9AT8mlLzbX/wy6iR41GGg/PIlP++h2wRNdXRWEvq5rMJ1nJsHDsiuQ4pchI9dimHLJ01A6xhYDj
/aVc/uTX2SXvNw4Ri5AmiKl1kSvqIeYFQg98NH9NrzY1/THs68KzZal4L9GB2HtdN5SydWjfy1ll
zNtuL65vOiZfneML4CFL3pan6g/UwcL6xRiEmZ+KvC++Wl2nfW6HQs88Czd7yysCOy7xpi6bPwPU
vWetbKnu3F+MrVsOPCSg6kXUAiT3ctr/iTaN1BaZ3FRAMjIjzU/DmKYfZTNREWpFme/rOMtKdYI7
XvyQJSfUXWTxi2ctttTmMPZWIrxaqpR0ZwveVnaAoBKOcOqMpc60+lFtukihNJblJ7H8Mvf5uxIJ
8nPstMZ1DpXsSHjwH/7a4hBmdfbt/orcVgtZB/5HDoNaxI0XoFmokWbmVAtDxXzsi/SQRo0HECl7
ysoI2BtKm5f7I26cbdBBeN7ybNp0Q7TXnyAMh1TS6trxnSACAO7IwzHKFPm/Spnfjm6gsktQyXOG
ojEvyOuh+mqG70Xn1I+tXPU0qekPUL66nc+3OSGYJkunEdGtdeCRxhpBKiUYH5geRqYkfmQYUA0/
ilEj2Xj76hnQ3Plj6BQSlr+eEgJUqh5MpNChCagQ7GlxQA/HwOM52MsBl223ujkAY3Nh8e7RwFy3
TeQS1rot9Y6fG0YfX7oBCpkbTNhiuBhOTaUnmzFIdHWww48ydo97h3Xj5mJ8wixyAv62BvhQ+7AJ
sbhHZFsSBxtiwFFoXX0orSHzIK3taXtvvAQAwZmwRcMWOsvqjoZ/qirzksz3rTE+kgzpKOrHez3P
rVlRbIGkRUDOA7d6b+ZBog9AYuKHs2PGVyNUyo95rHENy5UV9EeUht6OdecWtmnmIkmwgawYsZNs
1ZAszhq1/6ly27yrchE8UonL9qidW2cBbVnkYCi8YGayWsNZyntnZI/6UyWPSLuiddxQk/RkhI13
qrMbQ9EdRLGb9v6iCboaShYgYLTZ1PzIUqPoKEY6H5TMDOlPFbVpfrx/7rZeDkqz0KyWiwtpjdVw
aa2IUSBb5IPsrP+MuYYSGLhjOXWTjBz5PIuynF60ZhQo7YcN6jCDA3v6kKZqQxW2hc16nORKznbe
941dawOMoQTFXqJas7rjUD+p0zyEwp/pUvNVyOHXySikl/uz3xjEWdI60jeUqW46ZXIUaApezaav
VGroKVQKfWkG3X9/lNujsRS0QOOAY+d9XoeebVArvb4AF3u7rJ4ls3dm/LpiE/CLSH7Gc6jvXKa3
NxwDLvqpFFIMtC9WZzFN+E+tgtgePL7guTP1/DTFTvWxBBrkijkavsE1KjwnMdqdov/mVJcHnxoe
0Oz1Nd4qQacl8mABcp/mM6iximaSZnoqhFs6kdrbVRFQbjdocvJu0Ai/uXVSx6TDXwPLDYbpXE6B
cmmG0Xrz047Wz1KMUhEjJgZc7cVeRWWTGpHlQ16G5yVr4buiEb8cdSjfvn4ollIoWnY9HffVM6hb
/ZCqI4hMFLPVJ7V3gEV3LZqzjaSchBwbO1XK2zCJTiNEGkTz6Bijtvv62W2sIYlMmFdACBA+T8y4
OU4oTXiDFExXKdFnD9WetzqW6+CGFla2yWvEM7zu+AHMcFTRVvRUG8c8xCXWIGyo6riov3++f/Ru
DzioReALS4fNIU9ZVWEB+/SMPwWXyYyj56EdG9+ulHHPUuv2zl6G4YlFbo1FXLOCZ61D4BJu36W0
danyJEUpD1AS8d+V1XSvBbA5GHUvILTLCV/rIyOPrHM15sFlls3s3PYVXkxmHVwipd5Dev/te76K
ldCspK1PTEKx3LihrykYndm52URXabbBZUbIc1hHuU8RQmpmvfs959U4HUpU101XbjK0iHqjK34W
wkmKY2gZBer901R/LYwy/99YUHQ69aKfSyoNWfkrYtz4pNZjHXi60VuZl4gavPOk2ZL1Xgv5Zqob
hnjVuplIdAuho7jPvLIokdfNVaTRDqJPw+DAYzp/1eqg/t84pwl4QoBdPfJRADq42Wd0jRdGq8dd
b2GVmM5stqK3usGrxqB+b0iCElcuwgifSqHlX0UxopAlmmL4I5KwuYArMpRDVDgKLu1jn0H4kEX6
MgkbGswbN+yy4IuBDp1ZKo3rnAkGYl4EuB9dg6kND7R6Cr9QATjcH+VmCwGy5QRyBsm4AIuurhk5
kpAo6CbJb8GEfdblSjtkQumfooA3/f5QNyfw71B/1SIY6QaubEfIQBgG6AyraeOjNjTqgyjyPRDB
5ii8A9STlrLAOqYXWd+b6HtQTBsz54yEpHQs4K/tzOXmdUOuBfmSReQTosVN1bsSTpMMthH4NBfV
Y2B1madIavwtcPrkqjdTvOdrsPGdqHIjmrsA33jQVw8PrbDWFPgTXzH1Rq+2la1zABbPjaJhLyu6
BXQyOWzm6VLQxVx0718/BaUyqzWwTMkXUVB/JrPUusNSTHundIkYXIobw3CIsz4boTqKkaMSmd0V
u8DwJVGT6UUtJvnjZGhdhBvdJPVuWaqJfeTgFr9oPTd7ra+NT86thM7Kct/yOVZrowgzmTqobL6V
F8mz3PTxD8iV8o5skLb1CRiCbgdtUOA5qxdSCVMpq00HYpUtxTTho3B0eJM1Uoy5gSt3SYfJFm4b
xOizzjheSZeQpj3+4Epn/8xjR4uetSKUBtTeB+MbLkAwpiKkorRLWqTN7NJ/7KzjKHN5Pgwo9qSe
ERlN9KwEU2ogFpObCRqyamecpTiWWg/WQfqzmPRh9trBAK+ILGbBDYe8oHY0rL6uT5GGPh2lbhms
BTgj8YcqcA33LQjUPXfora9AqKnyf/IiZKZf7xrJSBQD5wLquIkecdnW81ULagil92+Rra+wwKpR
D0Lp/OYWGVp1NIq+CPxal4rfvaFFj5WSTbprIl7/ZswXJwGA2fK0IsTprFMiZUDkg/J84GfJkEI7
FKprqFn+DiTdcLw/r5tIfRkKKgyVKmqGN11vVNT7QAvoTszxpHujie5Dnmb2cZbF8K6lsHWWCmx0
6sk0/3d/5JviHCMvAnRcLhRwb+rDQ4RSpWSPjl87QBTdak6NS5xTFkC4sfYkGz1G1cyA1+WGOILC
L3ciz62NA1qCxB1RKK6c1cYZFSHznLaObxRBdB0jU3ioAeSn+7PcWl8QDDJFW6QHYMi93p6IZYrB
CCTH160GiTtUG4dzZkTZ94XLd5Gk8WczWq0HKO/NFQPWl47T8hzR5SA2fD2yVALewmU78I1RaOeq
0eTzBMoJdHFVvLViQPzOWeZk0Euj9rIs9T/F31YfUPhb9mtgN+m7QpWLh6LurVNTDXuZ5cZXY6uC
CFmUjG/LdPNSokNzJbwiJ95+qbVwYXzmw45838ZXg1a15CW0l8kVVmtnlrA5Jh0BOm2w0z+hOozn
YoBhe6ya0fkhlFzjXjOK6JynVbCzY7ZmuBB1/sJ1l07R68W0Usm2O7pg16rsjTP8e208yDqMq8P9
nbnM4XVkDdCZWgAJOj0patWvx3E6kRa0DcKrgN13BGd+EflwdOJuuuBnsuepvbGiC1UNmiilDnbz
akVnbY51NQrja6RV9THLLOdU9bOJoY6ZfNZqtfZVO2++dXCEdjbnTYa58JBgqHD8uOZo+r2e55SW
DiKUTXzNTDB+kzIY5y7L0k8wZrWHTDR/4McHOwWXvzf0anEBcyLAhUMFjan1DT7nJjBDK8uuUBOq
4EhtWUJCyC7D1rVGu5+OXVvmyamLk1K7BJPSDtccRBuwtSEKv2Z4+U7ujErcb5j8quEOelxUR8r+
4iVTnd5ws7ZsO1cb2KZuq0vhWZEmU3MbpzFsrjFDfj9FmpJdm8HsqmsbNUHnllaHYXqM+uV/dj7D
JZCc2B+qvlHdqnTiJ7C14TcTz91vQSiPf+JQxqIrrMF6uVHnqL/BW2TfC5wKwqOJGFD0ZBh48Xap
ob/QoBVPFhsWsr6QzdlDaLn+dH+/bn5Hzj35LYjVm/pu7RRKP2ZoFlAjp++VC6VT3Fx1RsNt87Ay
z+OMcZs3wQnWdo7kxlNFUs3AeKZSo/jLDvnnfkOvJUbHPI+uidVn3Tkb0hAcYxvqxkuZts0jG378
JYGXfk9Y3Kvv0Halr3V/+rd1Uvbx3z21xONcTqv3Kla0rB+1OL7OSdqlz5nBsw2ekY49RBKuJbdH
UVV4Es7Jv2CoTx8mvIrkAxzfNvKU2ho+ikFLpJ2M5Latzc9C3RDcPdJ/UGRW15U5jUHYdlyVZdG2
w5GB2sob6gpmy0QTUnGdXImNs6IMVee1c21krtGaeuHama7sZJVb3wlIMYJSGp2cG6SK3gOYoBwQ
XlVYeIelzXlMqjl4yjIwVkFu4s0qFcUhniAcpjSNf9//RMtU14cewCJ9P/QebxOYYB7KsXHy8Fro
Te3a0my8Cwiqd87BRiSKujguJqDU2JTrvvpskwFCtGKUkEwT2BOaKIxyGmuxd3VuD7U0T2ntgtZe
BS+koa0VOClPRKo6x66f9GctUcYDGhb1Thy6PRTFdqYFB3edP1dhTxSThOE1yccOVytZP+SFEG4/
9Htd4c0tSzqL2xb2lwvY6PWL0IxZVJRYH/pZkZoP6M4URynQjE+aVLRPU1yiECYXmSejEHrqJgWm
lxZkX+7vlc3jDOJ/oVAujMB1tlvjKhZHCoFMr8zWd9qcMTFw3VTvWzlLUDLBLjY/T6keLbrfXG+P
mGmU4lCG2vi91BXJcVWz0PbMqLcuWXbw4kqBzdINPFVOc2Fxi4RX3rbhFzrsE1D2LJQ/W0HXPiCp
CaNWHTGBu78af+uTq6ODaBSZCPE4PuS69vqT4Dc50EGU4itdFwToa1xTfpXg0n+W0yx/L9S+fhlm
Kyte1GQoUS6p5V52Yfsl6OtkDUmp03XWCwo4yWeBjG7m5paQfuILOBReIXrlk1Y5c+TGRV0PrqyN
ku6hYqP0B9uMZqoKUtX8P87OY8duY1vDT0SAOUzJHbrZrVa2LU0IBR/mVMx8+vuV7kTNTWxCHhwc
wxJcm2TVqhX+cBlrU4fz7XGxtlPTwcYbMucjhgiFFRpw//CZSgSetcmadF8ZX1TFU4nh4U/sfkcq
/8JpzrjB/YKqI3MToACUAFtfiuxDtrTtTyVL6ymo4QEAkEfvBG2kMsmMc17VUUdkXOpvnavVmo96
fYsuW2aU7ygNlfqfzrXqJwCinfExXuf8XJrd2j213Zz9aJPC+jeNk+nnwQe5DWWvvsfmiDTx4i65
we6crPybPqbOeRFOG1Rmvj788UqQ7oGsw+JkwLmNMcNC4TSRB4WLCejNGjHtqqbROVXpbL27v5T8
0ZtNJuca0ieT8ZCzLVOqrkWAWenTcKy9+qlfUUawa1Gf7q+yE8lQ/6QWYu6FgPX2QnQAweI3MGch
LfHhb7TI0pfKi9JLhXXOQZp5q00KUJIkE2QLYAL+aROg6c6i52vFWTgpXvutm9T16wKz8C8V7ZeP
Q9NPbyfRlN+0dkybh1RNJkyWJmNozpPpRl/vP/dO6ODe5c1S1iOtsZ0cJRYI47ElPwH7Jl7cfkWD
CF+WCxNf52zVmf6PZxX2wSfdKWJcl3YMUQOE6o2gh/AKpWprLQlbtLbOkBEgdyCA/BIPog8wMIk/
/4eHlIM42pQ7XDGEuYY15inDLE3pMUm18o+xVjn8Y5FGX5j+z6tv0oUyDiLk3t51ka9kBgJo5AZx
QyxE2omZbZhQ7qa+UbkrVtSJ++H+891izNhR1CsSl27hPLO9hxc8yXtHX5JQJBEUZQCC4yfVLBDt
7iMT2bMmLt4pcDB/tFU0P3ZjUyC11uHMep7KqQ36Xs20S7uO7cGH3jtVkpsIkYHNfjMnjHWoEmJI
yP51LX+ZFGe6TpHrPedrfjRL23nVUnCPYpE8RHanXt9FRTLaVd20Sagno/rVEbpx6VdYkPff9M5x
8RCYhcdAsMAwbHN0MbBuvdUz47DVuXBmYz2lQxQsarYEUQ7lakDB4s8jE3AOrllafrTYt6F2mitU
N3tsTCurKE6mHatXW2MgbyPkchDVd84l2FqE5/FcYMVtcwExsUxRiykNm6VTnsbMHV7WNFOWoCDr
7y+VUuvDwQnZ6TBQFEqBYon+Yaj8+rM1IHq1WOOEqEYh3rRk3h87x12ekBVVwyRNhifL7lyFCV+m
DOf7H3Nnd8pDwzxLHp2b+fyor7ZTqjZtxMYor6aTfhlbpX6nt+2/9xfa25u4SsBNAb0OFGCzN5cc
lNEoj2eN1vBb4ELfVOAGB2XU3iIk/aCVEfegi7h5k5jKTMZKIyLUOkx2ZhREk3NimOKIBrp3BLgM
JAAGFNrNJlEsrUqTnocZ+vFjSxv6yuzauZh9kQqIjGoTpAJu9cE+2ftW1KogxZg73uKw7QolFmz6
iCSKGb0TzVQGroYvjF0vRwbOv6LlJuOQ/HdaedCwCKybmh3GhtHFdlOEkHjn6KIPXZu9RSZ/+J8w
LZQfoY+g0Db3sXky6Dc6PjOM/l2D2gTg2TX5kmUjapJOGjXfOqBCP9Q4Hj5WRY/mYllZTetPXuMc
JeO3n99iLiOzCeSKgWXorw8SR8jslnIpwsZw8SEaIu2M1nBz0DjYW0XOzVTZIbud27jeQLLrxHTI
pio9ZeiinJc2b/74YLKNDbo2fGqI3DdBYUjmpO9bJBlXu7iw4YurEFrzmAvYFn96NBnWQCeRQ2CG
NjcFnXAzvZumLHQUsPRN0TVnUZdHAlK3ZwbuFB0gjotGs307DSyXfijjPstCtUf/1df7du0D9DGc
t1HPZNbXm1kT5xHIyREU41cN9nozM5EiLZBzIkiS21mwTTGFsmRahuCDDJmIdLobjPog5lODLUji
Z9pqehNFVlx3V/qxtu0r6qx+awp9+FwhDzqepmyAUsltajNsGrvyR1v2GiZSbYymYQImIH726jQB
/ApM/F/akPNbC/1UO4AUYb41vST90Go2eimt7gmQFHVpzKe11wo8//retc9olRpAypNYX658r2oJ
0mJFud2KRreAwdyZAoa2VvaBK6Q0S9GVZhrUjWr+tRo1dOnRswg5Wb1QAJqFcBETsvjX9/fKbQzi
VVrk7fTOUDLczheAxYOnNHSux6rPrgUW32e9bvKgdnLvIJjvbRjJtYf/C1bnRiCniZZkUow5DWcE
Tn0Qq/Z3MxfgfJ1RfISTgj3b3P0xFpdLkHksMZYuHErQmxAyDr1mtDlpMsgR7aFbILyotYcf3Kwr
J+Cc7cHZu238AVehoLMp7sA033R0OtGjdFRloebWVnFK88T8kQk70iQZMEcplhvo4ixeNZ1BvDg/
9LhFpvz+N73NP6TZBukOhml7wltZkitdNJJ/NFkVBWO0xJ/oRRdP3TKVz3avto+mLgZkZfj9B2vv
7SfKTcYcvPZbRLkAiLXoE2tXReEFEv8oNZRNVHGLo4bvXtyWTmc2dQid+O2rzpWWEqdkP0WICJ9n
t2oeaq/sD+L2bf6IvDbJFKondIRQdnp9BxWLsXJu7TzUlTKoi7K8RvTffbVF2gXYxUEuru28PzyH
ZNHKI91KYcRZkStWDYYm1gcdZYAlth8y0G+f3KTqorOMBvPJijt4x+5IN8cXba48jyWoIpGmRVAp
+BY+2BOyYUEEUf0pU+MjsZRfsLpN/KWzLCdYQEC5ODfvZI6JeOiacZfFOANcV+AvIGGYCGDL1CMP
/qyhLqie26EZ3sbRbPYBOK+xPqdDU3xS8V/8Hz7A5fpkq2n9aOlqL2WthYlDcZo5ZxuKXXZSx9SF
gFioTf1Y0P9SQnxyijFwXekHFSHEMp/LyO5ysJnZ2B1s4529BdAIRRBHlp7oU77+6jadjHQZ+Awa
aiCfzNL0fAMd6QMNxl8X1fZFMl7FqROmA4jJzYtcjbThHgdo5LliXsIUDxXNr23mY0DzlEo8AehE
c3tIW0t7bzW1qQRGzvjC7yxJZdOB5ZWoeS1TFGSOWn2M4tVE1ANG+uzPg9rT0u3MAWHD0a19HduD
8uINgBODLK4KEcTz4r6hHgHCuNiNiifUnIxWMI+6/bUcVuODVS+T4WvA41Jf7ZI0O+f67NqneFCs
7tQV0LnO2tDa+mkaGe3SYXHmv2phlGYwTkv8UNfW1Ptlqqlf2yaN/i2byH7R7AUHBwdA7Kd0Kozv
0OeRR+wrr/GeogrhZr+h6Rldlnwdv4g1KRWfAI7KQhEr2XQuB8i0z05MZ9Cvp0kRJw8P5c9kV0p+
WTEZe1zyQv3pRpUz+Yop+u9lOy6cXXCbMTooKKL7dDVS7U1mtvNfmsBy/eJCfrfICRbjqNTd6YxR
wQDP4ilosN/csIud4EKEDvij6GZkmemTnjJTxEGslvNb2SN88bqsZlrWV29KpR9OPfOTwHEG/SCS
/aqqt7sNpJMspsBw3YLvY90o82lxHxEsMcyzF49Jc2qzrhUvqze3nCo9SeOn3POm7Fr2ZAao2yt5
+tBls7D8vvcm7wpEK1ouhjGhP186yKrkaCBbvkVb3n1mZLIM/6qaSPsAkSRa3iXb5bM6WF2B9eua
IBcfC7g9szKq9YdmcMfmUvf59L0sHKwB0DzX6jeuu3pv7HWxzZNIbPEus5TsH7fB2RUihpmX/LW5
45f35bIESudMma+gJPAlrVc1v5SO2gMVX1KKkjUxy+kDhHIOy4IoehWOy1CHU5cO+AkTXOZT4S3a
W9VYsYpzPPbZQSDZSXooLCSshyNOUiCvl98GtmOLcM46196jrmKP2+pl6/k99dVp0tgDSt61p4Qs
92DVvU3HsohTwCtnuLQdzUW1BOsKxX1MkCbwMxvkxpSX9SltBiZZQ10EbtlFQd+Riqp6Mz2huCWu
RrccwWt3chGuZkoRfgss3xsMCfrqGWMPfgi0stPU5uuLos/9mTmU9dIP6oyifelcLOuoCbxzkepS
1wIhSFUqkG4iuANmwDMaudlVr7pEXaYGWeuZFynTeL2fb+20KrmkmBfSBeFT37Qp5ooxq4kHwKOb
z/17RHXw+81c8Nd+Z6zMf+0yX99n6YjcvtOqTDEhgw3pp2FS1q+GjnBCizAjTCc/TiO1+mN0GZh/
MhjJjqSKvmnUzNitTFJGxFVEcc7Tcg2NeSoPVtnb53JqRnyDIHKD8eIPynKBYI+vYaYw2AI0+2nJ
PSFvj8EL5yF3sGK2kvQoC9R2Mm7JamDOboF8vUHPgcqfnL5NlMc4Krr5bIhYCiaWngVuhT8yQef3
DZrQ1rh8n610/pdY1H9g3zBYrfJFw7A3MXrvbGuR1T6Qaeb6KXKa8e8FkBmDPCdTLu4smN1n1KMf
DrbO7q+XlSypNnDq7YyGVvKk6THc9GYlUoEhZZ5tZUUHQEArzefFwMIC4md8aWpNfZqjWBc+NbEV
wAUzXyZ8UoJOGZW3njErl9Ud1I/x0k0P4FCUfwyzm69JoRzp+eykxIjlcaNRNwNB3Vb+g7c6nZcA
NyaOFI/ZWibXqTHLf7N5zj+lpaIdvKSdoww5Rqow0Tm5bTUmeQufpGc9qFPFjwJ2SRvU4yDexVz6
R6yD3cVohjsYYKPGsG1N9wj3Y1pnK4/LPGQn2k84tKDR/IAMm3W5//F3kkx46oRGic66lXGs0X5D
IIbnYog8B9qKdnO9WMZBRbr3tSS+mR3N4/DdXt9APCHpVFJRHxTATpp2Lc4m7aFrTCJ0Smr9CF+3
9wK57eiAQ0fb6aVCQxFYg0SPc2kPJ4vM6qxgoO6jpPHnDVQiuxQAYxKjYcO9aWqaUeTMRSwfLV36
Z1ipKrLLLoZfxZgexLfdpwKkS+tOcsRuYAH9xIh1yJVHsxnTN4PizY90LLuvpZY4/v1tcbTU5oNh
NKMlc5xxvBBkuTiqS1sNHvHnOEr/WNWerjrXgs3/mJSCa3i9NxzwfxMU3+gxw44n8YfFEAFGL9PD
7BBE7j/Wzg1BSwQVBFlMMzuTkfC3TEgRvZ6BJ4Frng/xuTPX7CUpx+zkWOvXdkj+NTttOriYd97k
70u6mxxgqlYrn63Ve9TsFGoYznbzxxrd1JHktDuCD+w9H60C8Cq/kM7blKuV8BoVr4/HxrWrFwV3
mqe87cynyu5Qnp3iiUtwdQ56antPKK0xZMeFntoWzMq/XPtuiFz8VdU8tJOBvmu96pfYmuqDbbkT
R/DBlKJaDLbQuN1sywXvVq3rSSnrUelPK5KMp8noMc0z0zSgTLfP9/fL3npSkFXi1zAN2M5/YQZH
w1ih7JAPY3ZJ+2n9OXXWF7Pv9TC1R++gFt95k1RndHkYgZKubrnmqZZWSiEkziRJ0CO2cKwoMd25
Iit55DWyuxTf6tf9ecuhnesUziJMg5DgOz0blbW80PGx3w0uPKP7L3EH3GWhgYZYFyocjNO3swDL
LnA8syOpPOppl3kplaCZK/M0g8m4KpqzUIiskGohp70Io+n/Kqe8CnStUZ7imG73/Z+z9+SMfG0w
C+ylmymU0bJ+7ekQq1A8PS+Q3x7I6ZRzTJf2AJGycxzRnmHnyGuP609/HW5GMUaTM8LrwwdteW66
On7QUkW9iDUuzqKz3s1KnR0AT+QR2BTYIAK4hxjV0zt1NqLdalcWiNovymPWVfHZW6r8PXMIcaBV
vPsSf1tl82SNWtY23g/K42hnKfU4lpZ+5rWpjyY0wKX7X2yvkgSbD++VryWdvDdXxBAV0s+Q9iIU
D+cbhujW44QMxWmMYAeQinrGuxa3tqc+mr2/tDY3nSBdDWBkbfTHDHeqC8gWclJBmXFTSxuC4j0z
SM2aRS3C3naK0Iu9I0OJ3deLvJ2UroG2v61YFTVz4qxs4rAzrDl0CwA0rpX0L55X/odBHe8UOgBp
kuRKb97tBJowa1sAtO6cAL/UveqhGMuP97/g7kGQim+0H2jKb68IRAg84UbAoiMcOPzFWXACsXNc
BjMkcMci7YIhTw5suPbe4a/ADXSH62mrEQIwSZsdxHFDc4k7eoN6jTEsbzOPIAzff7zdpaSgBPGN
/9sWIzXhs0C7DO1o2HfBsuQYbXRq+Rgh3XaQr8vPsT3eADoQ6IY8cgvqZnomarWlVkOctbgOg6si
tzLkFwRUs1M5TNkXCjDrcx/P/6EdDTDRJvkExSKZHK+D2TQjnoNQNFE8abxrjdzWyUmH5WD4sBe+
KLBol5BOy7nZ61VQ59cmy+WoAzpGB0Qo6mOu6/nBHaDtbUgKR6lCgNMWjL/XyziDxqjVQ65MEdYa
+8hTtSBo+3HRfBt7KvEQOavxL8Mxhqhi1ebmJLplFNeyWC3Zt5rHxmcK0Hsnx3OA0sq9kfh1sZY/
1WoV3Zn2pn40BtrbZlJAmbqGTgop7OsfretrMmPGpjxWo7qEqyuKH16lG2fbmbX/cGAdYPtM8BAk
vEESopElJrUpaGjUpXuSECo/tdXh2vTVeMnzpfLLus4OeGZ7H+WXqx+6bXTp3c0OA9XoJUIFaqZE
04juo4b9JSYQ59xS3tvuAlUBOtZ/OLqSCG9TntKk23amPB0OjY5feehosfkxr0UaoMItfizO+uV+
kNg5ud6vpjerUJVud3aZrVrTZUDclAqVJMYJpngy0lh7wffOw1rSisuPdm826xVY6VHhs3OsqE0J
8HQi6fRsI5ST4W2F+2scWjPAW18TKnhN1G/Vg9e5uw49MDphEmOy7VyYdWQnbWfBkBd5M/mjNTmX
Ccv273/+LqX7I7g9lfxq+y6TEhWJ1RxpYqKSFDJoRtBqAQjKrDcKkZzvAy+GIojdx1G5v/eAtBbJ
Zz0wbjetGZ1Bl91FtFnFUI4fGGa1UE3E0aW8l/FQD6NdjviMwxnchMEITxRnaaGrJomUY13TtnNP
EBWkvm6zrLQxp6pxzmXmlZEPLWWa6d4mE8OS1RicwBCV0Rwks3tPLkm04BdAat40s2t3jq2shnlf
mury0tF9gA0wH2Xnu09OgUexIIGgPP/rIGcViCM2EFUeYUZoDzOd6RBLtPoU29A7jELRwYKW8QvI
m9n3kmF8VHuvPQ2T2x50W3Z/iZy7Y5kAvPCGYjdZgzJyaN3HQkHF5FQmwBfghFtpe6rsxbEfkB8a
EHBUW9ymdQqVc4NAi7gYwAxcP1fsKTv4STsXgAeSHtiKrEVv1EgsYJVisfLoMV/S4iJA6Dwb2axd
JHDwP3xt8GhS6QLw/o0mcLnWEcJiKfvcUZOz1bfZWZnbI/LRTn2NbCJayqQTiBpub7R5qSKja/Gk
sHPQU0nbxA+jquXAf0R0atbsx/2wsff+QL3x6nS69TfsPI9iui5q6cprQ+9XBbIQTTXiHjPmxZ/f
ZdKmUUKMJLF42zmgP9GiSxUrCJil0bUzukzxTVs0z2O3WgaZaKIZfm4l61/3H3HnDiXNJiqSmqCy
tMVY1gip95jjUirhwXAVgyJC11nipyhzsb1AfiCcO+MoMTFkUbnJSj3IJAQGQj7l1ubmThqo7ZiI
kt83SmWe0wbhpSBN0GFh/lFRjkHiHMIBP2/Dz4xE/BiEi02X0wKQg4YZcdGruamcIKA4y0MPTSP3
BxjQddAKsQxnNymm98vqKeBORA5KVEuHOfOx4ci+0V6cmayXa5leeqSP/sF5M48DuL7ii9rDOnnX
eeOIwxwAqIesEa4TjISw+CCl3LveCVloziJkCfpoE7ccJWnStmloOStJjaD87OTP7dJ4l9bJ6DyX
SVc/Jl7uMf9p0uv9j74XmoHPu3DzCc836qqFBYG80loEvHU9PQ+t0V/LNDpCEewdVs+gFwKuSi4l
t95vzdO6ZL6uTlx9SpsVD5YqVDCqGD5HjYW9SW3kB33FX8jq7a76fcHNrhINjomQDlA8dWqb/npX
BlKc+208Aw7knzzfXDBFKgC7+XqExpeTMim5/2p3H5oWIFGKfiPF6+uHxlUcDRU4aYSMpn07K564
pGusB0prWH7s1UeT0tsQBXeHYQL5qItc4K9J428vWWm7bEzQi8G7ZMQ8ejRR/YGRcLaj4qgIug0V
r5bSN49WZ4CLvExKNrtO9X0t1ynwUFIKmN0ZLx1zat5xeSQTJDvsr78pDyVlmxnZSfuKzTdtybCZ
bvJN50znfUYeWEhAKGc3jYrRL+yufp/HdP88pcN8qrD/2PNYsoVBk2ocUYjj28Iv7yx3nfUhCQ2j
TN4m81o9u0PbrI8ZwNboYAfvfUzOCdIHaMveymB1YzfpCi72YR7HxYsRdT1OKtH8rqj77OC+3luK
qhC13l/Ei22rcTbjxcxEAbDV9ppTn7kYDCFTcO5ylK/vH4m9peh/YVPmwja7obapomrUuIcVmy6p
8rRoSvGzM8b+5CzG/On+Urenjx4YvQZSMCl6t+0bFUOpLFw7wKupPZWO28IypviSR1N+okmynu8v
t5PysZ60XpMGaOR+8vf8dvpEly1pPKGXi0yi+2kUVeTPawQSWSm18zgMCwg027jgxrCcMLnKnxss
rII514yDNsjtbUKrBdYBnRDA5TijvP4hdjElYzPyQ6Kpz955teUFhk1timSBE5jzYvlpq4D7rkbr
wMxjp1v/eml52fz2DhA4KqxxWPKwXVW1A6nTNb11Vq08f7O66PP5jVjT0af1DHm41IQRDhgKNOFQ
ROql42LueXutcRQ4dm4DbGjQu0D4kCN8I2cwDwyxRurzUK+wjKiqzr72yppesnGm3CuL5skYu+zU
j6PLRxPJNasn9T9sfam8iDseNe5NDd+ZGlYV7JEw7y0niCqhftGGoQ9snM0OvsPe1qfXI52xacve
QEpGNW5pIUGiypv1b2QUKjVwUaI5KV3jfKzoJBwEkN33SwJDsorkNP6um+vASEx0KiwlCaNsKC56
otHhSpfS8Actsk+1EZlnSxC3al1L3lotPVvsh8RB/2DvqclkJJ6X/JUa+/XmQ6PerboYppzWZu5X
VfT223HJqwuSGt2TSQZ3JC62uyDvF3NO8EE3NA5Hy7Ko8IibmsvWskq1+LAoWfnkTEryvkAX+iBV
27t0KXSQWkDdgQi6iTB1MuRGg8ltWA6oVDjThMNgNWNSVw3ZQmk7RieRmcaH+4Ft9ylBd0j85682
/+vXmsRk/tmI3pDwxvnL3CS9XylJ9jJZEcPaOD3qUu/d8oxqfvFioDVtb1m9FaXaV24SOq2N896E
TIxWjl8WO7LQ4y9XTAOTPFiolv2qWH7ef9i9nYyCE3LysEqI59uenjXWtOk9LCwj5lQ4C8YaApea
htLQVent9VJimRXqQncumARMb2iXGR+qcU2cg3JdRspNrqPRj4VZhyAYws+bb223QJmLeYjDgnm2
XyCu8LGZFPUgydhdhSoTCLfBodmit1zesFu4zIqWtDV+0pn73CJH+PfBO925kKjTcc1izE8fcbtv
Dfoe7SDtcdRKWS2fNhFtxHRN+zeD2uDhvNAhCFU3cf7h5BY52FcEU/1qBF3qFwOYX19JolX4i8dm
9LEMHeJgtfEbxwmitfrTUI3SV7LOc+XoUpd35fYzyFYdQXTP9Ksgz/bSUqMUt83WC5QpWZ+zOenc
azqkpvqQkePUpJ56/09cqqN1ctxZfdKivPkW90P0bNeFW57IBeo/th6Q1udkUYi9Ayy7aWNOcDCK
ylIAlSnxdJnb3rgk4Oh/6kWtvp+r9UgEb2+rkLnQUEQjQXK6X4cBtoqjjAg8hzqc9NDSI4SHBviz
7+5vlh1uHLr8JFCglKgWb+ZhaP0oCV2wOCyLrHB9CHLJtySyzc/dqrfshDJCyRBaUvxNHxxtfqMs
RvmAXpEYgxXma/diLHXunPVS1iRQO+cviWODEGhcXXEfHKtwBYJC4/IPKH/nuxizXr1qMyf+ZLtZ
i+jBWpYfazfCTNRnpuP2DxNqYt65Hmq83iwoqK6/YjwxXaYZeYaHpXeX1V/Mun4C3efF/jRq+cdq
aXT7jZpkQ0MbdojFVQcr8dXhP5L/r0/gpgOtFbFz7hpSpDNcmTb+ePAmd7Yu+a+ODyOwuZtI5uhr
Xq9LDztXXYwQ9Lb9MnVd9XB/lZ07ibkhAZNoRXNsG6dGL60h/zN3abJafRLN1D7ZVdqFxZqXLzAP
P3t1pP1zf82dIoKyiFACLoRx4nbC3Y9Np5c1Wx+NhSaYS7N8bJkBn2CPpAcBYOfyAzoA4ZhZOnLB
29DFpZ8V7QpoaGnrH43njnzTfPmI0Yf3Noq9ajhIEnfWg7NDz0BegAy9ZSj9LYFeIjcGVFICEYiM
BfKkhAxc2kKhYRUrhpgDqJZq9vn++9xblKGETJkoOG9mgzj0Fu0yjNFjnyraeZ30706ydr69NMgy
NuuRHcTO54O/wbuENUpg3XbpWyftICcxnxhEPZFvxzJ687ctM6hTIzv4gjtxCzAnnVvuyV+54es3
GptGE6utxH/ULeoQKoZ4YAaNg4t05xUi1wkOFmURCebeJsAmBOzGZrwqVIYol1anO/HRnrwECLQn
1vrciDq2T/e/286L/IUQotakXQs24vWjYRZrdSgJKo/tZLboHa7KJW8yxoMUuwdvcWcp5ipAISQX
ggHL5vmKbskSBMsArLRjfXEoX9+MjZGUQVscBi5955PJNJfiRQqL3fS/oX/air4aReiguVydx0iD
immvqjX6ljUK208pI3+IwUm/pmU5lL6pjXMOTasw/83zrH1DxG3WkyFgLZ+bXEffeY4T92IurvYX
XB7XDhKv0T2IVwMcIWXqu+/aqKs/DTe2MUups+mji5PWkTP53nORZOl09mnp3LRazXmgQzAredik
nkDofmlOETYiBxF5b5VfvRW6Htiubo+XyU1kzTE1uGWuxUMzIW/jGctRL2xvFVCNsMJIUEk/5L3w
e6CKtTh1jbEIQQL2zym8rKCr+yNjxaNVNuFwaFlm0rsiTC2gBMZsJxfdbtX/sLllOJK8A1Kc7X0C
PB8WO+SSsClVJZgM+kXM3+qLCTj1IE7IH/w6nwQrQJBACPf/ha1evzZQI3PXrVkealGcioBqQpwj
u3Q/jJpdxidjspwLqr8PhpMnB0X67REmy6dt+qtzidXK5gh75IW2Opt5uFZmhalTqvqGOS5hogzL
QfGy95SgFhlgORJou8WFJQjPVVTdRWgkkNyuSZd1w0U4sxsHRQV5/ofujGgVmKURhf28QL69Hxh3
12fODOGZTBLy2uu3nIp8YhLNW+4bq3oy1yl+oX+q+m5nJQ9lMmcv0NjUC4yy7mDl3ZeMoBWYfoqG
G053rzt9Ck6clVdVWwP84d3vFozP2Hf15mjf3p4OFIE4fpjLsORNHlRNTTF0qPiHKURs/OWX5Blm
3nC9/zJvMzwYA0CQiFtw+298QzKjmpjzVpClkdOrUO6brfKEBkFX+2PUElvbpI/e2DRejoZGOy1V
SVZACwTlOpLL7T4SalwNnZGXYY38xOeoFvOboshs9VyiFPYj6a3xfd9Vzgl1/eEpN5Q4D/KqqAvf
dnEU+w+flrYdjGowNLdE+hhEdYaeRkFvs/nUJqXzmFiJflLzNPn0528csIREico8cCv5BMpY7wc7
KUOQ6QW6wp76foGu7ntF030S3lBdHFCQB0Pnnc4H4jqoPslBABKC2/jQjS292zIuw2qsm8tix+hL
aNb8bqLTfBoc/efSDt41Fz2CjEVXnel5HM2C9zY0X5qdRt9E1i2bc6tMEVoFTh4KGuTXoXWNIAPX
exDud58UVAJQUpAotxNnxXRjTY2sPJw9UbzH5HT0fFWfvcwvtCaRKPNpea77ODm7dlrWftXY0+cV
98IjcPJt1igBrdLCHsC1exMtIn3qzQGLuxA/lXz1G8OZvjc5tE9kM+f4XGn5fznMTM8IyhpQ6Bsa
kBjQER7ICySFGOccl8v1aeoY+gf5FNmtP+TpmAdCH4V1cHz2vu3vK8s//y1hoP2Np1GXFaFbK+uL
ObV2iHGxOOh8765CtUuLgjkd6OfXq8w0SOOyjfi0nWdVISTACI3TNB680/0zuvvpAJ0g8AT470bQ
N1Enqg2PKy4y9fZiGT9RofqOyZceVB6yzfcX2wnBRAPiID1YWRrqr59q6NU5dnIjC/NJ17NPzEny
v3XcMvS3ue1EV0wQ6kdVHeaH+8vuPCPUPkZaxAV4wduWT28uJlNqC733bgABPa5UB0GU0QJL9bx7
0qthPOj+3PZ+ES5FFBL1WnQDb8TegXWOTSroNdvVRHfdn9pJb59dpVdAxbr1+GFV9dG4tFVaJP/r
UKPqL+UU9+anP39wwLJStJD2/s3HRU1Jz1k6DV0A0W+gtNanRhcjMLk6fk6c4UgQamduxnMDpEeL
Gr77DVdoJCAyGkF1xjUGDLKSqDmN6WI+C3ftr8KxsQ1JcuSWFr0L8MkRATa4T7kSa19I68aDz763
2+S9C7pKgre2ty4C7YNp0tgJ6ySno1kMplJerM5b/mqFm57GwewevUaL/1x2ELwzfCnwCxJote19
xCi4RXnJ1CqOo/JkrlVxEu5FK4H7p+Pz2HvvjMypDq69nYBBkooZjewN3A6kAQqBYBg9RmVqhHRL
0zsv3lofccF20kJWQQFQSihIxbzXBzjx9NKjUELs1FLSAHKGuKzaEp2WEr/a+3t3bymIenIXSWzy
tqVfAWipnRUBJ2+d4D+1vcDxKe+9CCXnEffI+6vthQgoShBsaPBLRPvrB2sVWMZdomRhqc64tKWg
W3oABA/emn5fwVX9edSlPqM9BhiJ7sA2R4mztTZToWeh3pXtI2Nu91RNRvdIiZifs8jqDnLfvZdJ
E062o6nYbxBxFSIig66w3jh1SZhM0XruUdQ51UgLne+/yd2lJDKTif0O5aTQ5kVJkUgPlZKkpFkr
/ZzPnfZ3jwfTwVu83fMQynTZW0fhkyi32Y1dF3te1sx5iCI9+SWV51nvoUPef6CdNItlTKxluEF2
ekZA8G02vs4yiAsHWMzmV1nOnBsvdqH1G+47pMPaq4Ocqa9os3myTSEObs7bC0X+Bge3Lyp7FPc2
GeWc9cgILWSUljWwYYjiD/OoLM8Z3zuYGm+2fOJ57eP4hbbOkh1xoeV//3W9z/roDKJMy469aY+r
fWyjLuiSj+idyHzbFk+524lzzHwvGED++GOzLu97J08PTubuR+Zg0kLDt539+Ppk9lo3ILFe8vbL
pD+vSKZfu8o0/njX/mqMMy2VQBPYHq9XAU5apW2OiNWcKFFQ87eCSWjOKe6EchDY9l6lhrwl81Ay
1xtwt+TRK17fsFTU1w+T4/SX3pob31FXD97UrF5AUU4Xq++sI47WjkAKj0mdrVOVwfjZVmRda/aa
QhsjbMfKeT/XZvajHC3Qv3ISMV5pTWLMUSRK+obJW9M+eL2TnrkIhpM9d+mnbk3AmiDs+MctHX4W
YxcAR6TWNziP2BjHSjEs8sLYbheQW1n0YUUSsjspQgAavn+g93YUrALg4+gwQDDc7Kg5bgoHq+gs
jBDONnz0sdxPrdt3fy7/x1NxWAHESpLVdk+lDoP3Na0zqv5B/B9n57Ebt7Kt4SciwBymbHZQy5K9
ne0JYXsfMxVzrqe/H30nFptoQnuiiQFXk6xatcIfhlOKnOMnF2HgAb0Od3osu5zaHnKyiFAjNMKd
CkLXNo4sykNozQLZvJXRd8xBVJ2Xp1cpZZ291/NuQq/MiGQUaIvq4Jd8qgaknAotQVtsTEd9DgyQ
bIavawi/+YlrVjGeCGlR+koCMjCYrNZtL0LK9ms36RWUjL4a0HKcQ/tU5fOUXFR1MEJfzmZs7ATA
22sFVbaFc0E5xN5d9zYtFG/zssjSa6Pq+TXPpinoXEtcOmns7Y/NgA92nGOCkg4tsFWw1UNPq9th
SK8xYKq35WAaKJWhUnWc0WY7JnUyPbnWiJwTBLf/uV0MIk/DMun1uxQNI+To4OgxZ1pFpLRL+siy
EI8FZ9g9T3JQDk6eOztxb+sskKPiQ8cUnrxx1UxFjjguOhfYQp7Vw4PlNMoFzTB3r0Gw9fVYAxFM
Ph56HKs3Kgd3KJGbY7raaHYQq4l9aDsYm56InB1W9m0mRwMCZBw6X8DQbxS3CNojxJSRLEdW3ZOG
ODx27bQsp0EbAmm4c3D/O23uFrCSTM3oc9HFWb3CPpvQXVxcmIQ01J+oAc3DsXOKwXwUmlNoQUMz
vPYFyoLC94qsdN4lfeG+VbMOCtP937L1mtHjXdqcJEQ3lQc920hxZ+TcY0hCgWs24TVOPeeU4k63
89ibS1HDM+PlnNwoJpqgSCCDAustwQoOgSbUVnsa0fk6YNzC3Pf+g219VOpKWqd80FuQSIwtiuoo
GSVVZxWHCUjTY5SCPfCS0PwFCHMP3rv5UcGHwDSi3kGOenVH6BVq6rTccL0JR134aByKR6MzzeqC
xrHMDmNJ9wB1qujjXMRpfazCJrpkU2Xs9Wc23jPCykvzHz0zk/zrZWLS8lZGA70uWiZyOuSaxE0G
uFV6GYqx3rkyNtciuFIfMIqF4fByLV30fGp8aK7Am/WL7aXN0XPg02UaJJT7H3Qj7jDqpd/EKozQ
1+83GhszhkbM9kEr8JznbXUK1XCPj7J1B5LrYCpKN4ar8M9n/qtZZ8wTtF0IFFcbpVbTR5By+oWn
lPYdYJP7bGhFiU3HGOrFY18OFZchvoPTD3TWU++IUnv1qfNmtT+aSPdfyqaL1GCs0jHTfEObsUTV
TBSrDymVd+NjbJItAB7XOZpzJbzXH20gMBTD1N7ooqwzN/zGmTCjXHxVbAM73trVfJFH2SWzhbVz
tDcOG0sROrl2wKCua418SIxBHxNxLdEWf9KUvnMPDXSkb0mvTCfDDGdt53hvbTw4NZCGSInBfC+7
5a/PFHcStY6c7BuHivmpb033XCtRh2hi7+2UExvZNw4egE7Jf8Fkrh+umks5QOtjCuRGyTul8NIH
2WR2eeblm09Q5pwrc80aK0p4hjvfcGvTU8SQx4AyIvdfXvxfj4mWFNCNnLUTdDyOM2DMY2cl3c4T
br3MRRmLK51wyX37cpXSGLSwW6ZpXp3Xtg+syUKfXUl/29JMd/oKW1sFHCnYdmqmW9IVmpopEved
wKPNTo+JHlePkxK9r/ShDArHHXe0gbaWA0axpO6QAtgxLx9tRHyoGoHTXYsyN4OW2+Zz1ENvVswh
O+eGtTfA2nqVtIzJwdCMYrC+SlusJHMa08zFVaJJH2T6GAZsySIoDOX1IyM8AmgH0TqE43+DgaFe
QUsFlNZVDYfwUauG+phG+d5AefOBEHtgaAJI6kblEHh135suba5ujhz0hRMUjyrP9CX6vJ/uR/jb
7isPBBUHAjc995tWYTaUoKMqkV3dppMnhbjIDCx23wKdzc9t22YPog7VV3dBWRQ5C/Jl4uQNQrcA
wVfXUUYgqUmVrUgbuMuqf+8/2dYuhJRCX5JMi7HX8uR/H+Mcu3QdyuzVAMULBb3xS6+eT9E81IGi
FTvvcW+11R4066LlWkABeygT600l8h9pnWXvOo7eoWrn7Hj/4bZ2CGA2cnXaPOisr5bz9BleRRFl
13mAZ9ADOTgoMezTqOQE3F9q88kAJQPVQyH2JoXEg1ciaMxmNBXFOyWGLi56G3WHJE3UYxNPw+n+
elvhl30Pmx2U8S3tztCl5xQujRcv08SJVL66houq8v1Vtl4guRPiFlzTtzOuysTG1+tLRODcwTta
0HCPM53KS9TrzX/4VkwYqFAZt5Akrr6VS8tYjDbhMEr15FSGSWwEyiSnI+LPQ76z2NbXcpDUZbBD
l+ym2VpG0mkig1ioxCokRS0eD4mDkLMqmdc5ZbuHQNmKH6BuQKZCGgRAt/yev04ZqBOYJwXX2Ozl
xacm71ofAd3klFSt+gl9GXnUE2UPtrqxKEkiNwyVMF9vnWWxD/MmW/rkvID2WgpUk33R2d1htrvo
YCs5RsZ90369v2U2VyVGLspQXNxrlSbF0eGYOjK9tgU2hwkV9FkwIjqJJnYekekpTlKW2uv36SLY
yWzS0pZe/arCqQZPDlXasOjcZs99IeP3qZZkQa5P5g5YbONIUPfTDINfRG2x/pS6E5veEOJJODmx
5p5CW9Rvowzk5ENpU9rslBYbG5V4smA/YEUuKhovN86Ek4cw4pB6PBPO9zquw/PQ1+3ZSkal9Zm1
jjuXztbnYwhBibbIa9/AjnmJshgG7B2hxSmHJMFHRDfj6GLE+nAqgMcfTBUb7Pt7Zjnbq4b8Ug4s
Y90/CdHq8+m12w82Fu3XutCqd442PVPG2qfEwZPTievkPEfFdJ4w6vp4f+Gtj8malAdI3932pbSi
6TOAJzTiEPZKD3j1IP2bj7CYBtsO/8O3XEDrtP2J2zftqVknZUAdPrkadhl3BzTyq/ZQGVVMM6yE
UvXOLbjod+6ljXuCC5B7HcV20ArrrA+/2XzJeKHDLbMW2yvEk4v/1s4H3FoFHTEKLDI+YvjqA6Z2
DS2qo+dd51YVZPPSbqyGYidqb0DPOG+M/ByIPxRW64dJIzFWSGcD5NNIIg4Ddd9Xr66Udw3HMD1k
qFYUflvUReVrMIGCKDKtOJAJQBPVMbqdDsP2z1nAqQtperFBe3k4ISeUOQhG0gsDrEc0lPmhwDvj
jSYL+wsO4dXXAp1yfKOU/CKYuwV9VndP0YRq5P1tvP1L6Kwuam4blLHYmwQnV6OgFpnVHObJTN5Y
qZKwpW3hXdsw6p4brTFPc2nNb1FuVp/iBj95HHS61/NcAWmoHtuB+TOaR6u3gi2wLYuSXm+Txb8E
mjNUbWnrI7qqn8dUqf/D1iPrIvIT9m9xwpFogaBYNimllsr3llNnb2OgCjtndyNQGGT+Gq4Oi1je
uoGN+IY9R+imXwGfjcfWcH/NbdydSJWrnftlIxbC+CdIcIwW3vZy1P5OFYbQnZxChYzflNUPMy7T
6SF3W/Gswl6o/DbOCzAvNaYXvTvZyvn+TtpancYv8q5oNQFYXyUqkXSrVtCuuCr0XhkAA7dJ67Y8
ac0UX7LatM8NvgNHnUC28x233jBtSGb6BGLu1uWX/fXcfRRp8yxyWt1qNh9TR3GD2AmzM52qcieO
bMyfAQ8Aj4CKT0hc71CUXIjC7RhdM9l2V1XtGmxE8vyQt9H00UHD3y+wSjs7MT6RPkPW17MEKcCX
S4Abh8C8HvVjGzFi3M0nnofsCENFnmQn4dl0bRLwZXde7MaNTsTkZ0I9oM27RoPgd16iwdiED0Xq
ocakWMMb14nnQ6M2c5Axtz3Goxp9vL+PNhiDCwMSTWfQA5SV62ZlS+ZdRoIbQcU1ZDrKyGEqbEs7
z4+yLnF4GUCLoV5tZKUGb3i036dWF0PBt+xwOExOpX3RtAjbAtcdf6tjLOpAz7BiODR1rrzJqjAS
8Kx1BGobnK+c8yCn6J9EmzoTN6GuegzLTKo+shxReuqatvxqNqU2n6mlMuEzhO9+MC6q4xPDruYz
9rSJyUdHMTWYhZe4l8Ky5yTItah8V0AP7IMeaUjxi/Y4xR1aDvIou96MLlNdRtoXXe/mj3jPtntI
iY3jiGIs1BTGu7zM9dQ1QzIRgmMSXy0R1uccp4bT0KODJ5Qq/V9aMZCZwyKGjJOol/sfcGPXQEeg
gYNiHZnnemwYh1rdFCNDLr2KyyuekrA3p7j/h64H+hhD1CCImu1h5zcOJvk7PHpsRUA7r3PrWmCZ
03uwI/M+qo6eFGqQIZf9pdYNgUqPqM5TVAyH1gF/Nkxl/+3+M29kMXQLFsNCYEwLeOJlCCqdIc2g
hZKgIUT+0CZOclKFbHaUQLZWodMCiI88BqeGVYCvcvyxvDlbRmxDGfl4+A5BKYppp724vQzjiKUd
AeN0nZK1kushBr1ojbLI/XyO8h9FXO45W2wUKGgbEbAJaH8yzJfvLFp0atj5WD3GnvVUufgRJa2h
+y2CCUE5yr159uZjkcyiHwNph03ycj1jxCnKK0iii06prqnbiQ+TGPZmLdureMxBPe5i/rxcBWF/
q4+46un3ofIfRLNqHaJMJPrr0wq8joF1ct+Rha/RG04KjR0kEuJFo9lF/qCV1Ful00JbHhVA7q/f
36xEtwhalQo45eVTxaWmp3kNZk4U2J81FYjsuNkVGtyKWbBsYAGTloFKWa1id31f1SCQrmZkKM8c
JydIEXd7I92sRdlycgIiSnHQtOn1Itt/rKng3egocdy0kKTiwRXLgI1qkgHmXKpY0kml/wfW4Nf7
b3IjWWFCvqCC4WQwylztwjF2janJ8+Qa2dXwrbSKmidL2o8TQOmdj7Z1wBalfajADJVuXM1TbzDc
pMPPGe9P5hCNd+10IQ52IT93cffl/nNtLsY3ox+8bPt1rgDh3lWMzMTou4+6J89KYj/vVfdU4cx9
nHgXO7OyjXO2PBbiArTwaXKv9koiTV2MRolETZ7OJxKJ+UHCJQ3uP9XG12IV8llyN+h269Qy6cQ4
zdqEEbeeyLdTixuOzTTwTd+OeyjOjc1vg7Ehs+SE3SZbtop3EAYo8ZVBi2deUzUTaWDLvrmUruJZ
eAva6blhk372amnvhPyt5wQ6CmmDmRJ16er+KowS3xh8hq7TKJosCMdc+xCmY1oFaqzPp/svdavm
BE8AMoUpJ03N9RlQRBQWdm0XV4GG4VGbjTDI1En4qdMpp8HRw0uieR8pFPE/tgoPUrIWB26f7RzF
jS27uLHh/8D1w6hw+fe/6ga05uuwSYf8KvQyeihQwjlMYNVPVu6RpA3pXo6y8YUXEuES4BaM0fqx
dbVUzDpxiutoTGqDtEgSf1UnRW8DRwtnMpfEfttmcRLMEBL/vf/ON44LID+gI2BVGK+tr4vaHbnM
QzO/tjkQPz5waL2LVKfb01DaSP4Ap5H3AfzHuGTNYddz2VkKLM2rGIcIZeIBaiz38bFoAfnVSHof
2qbNL//h4eg4gvlB6PSm8I3SCj20RiuuZqi2j7nZ5A/NmNY75fXWo1GTwIKlDQfeZ/m8f20XcKhm
lSlzcWUyZP1qB6lfQs3JvnlVacCmiZByQns428Osb325ZaRMY8QCfLzWxQWmAnwxjAu64ll/zBon
QXRTH3fgYhsBgEkPNAMmQkg4rPtjIY1vqEeivKpGVaq+0g5kYqMDStZHJGbX1WzjKNCR5ujRnNZw
XllF77ojRRuUkKMQ2l5/cZ2xfWLcMnxtPS0uAscAO3nAZLfXAGDOU2md7++YLQQwPwAmFLNLKoZ1
kWKGWsa2cRnjyAl2iuzNTPUBijU/2thLceKrrUpeBuJG7DtZlP9rYFn/Wcbt9LPudDeludxFmq9A
tg53ru2NT8GVzRnSQHltYK4wj0dE0OanRYipqpE7nxxDmBdKH3XnNWxEQHIQRuB/wtINI0wBw2/T
BBMkc3UVWLIc3uCO2OONtviuw7neiUKbr51QSxQC+3FrR65YIoJeDPSj98LuuU1t6x3Jf+2esFud
3VMyqYrEQHDK1KBF89m+GsJuPiC3ioy70yup+iDzzLgAwkfP8v6W2HrtlDtLPxBeGu7aL4+3UsVj
qU3siDK18l9KMkNuV9D4CEfLfD3Omze+3ACLj+BN91fRXTGRcCBQYCS/rdD03rhNP5wMug+fXv9Q
DLfgodCDXLyrXj7UBGUoTHRLXLM5K4NZTRLKKxTmcn12dgqSPzXuahTDqHxBm1KF3+bQ2Gxac5zU
+bUTYfp9LBr5TzcKGfpj5mUP2uiZZ5sWjO2baY74jltax7Gjf/Pq4+MRWJixuVTIt2CVVCsULy2N
/Fob2mgeoBb2WQDYbUG1zXqzpxN6u208uvWkEEu9t7D9Xr7hMusHV42BlztL3CyzWXyebfsHSq/G
q285VmJESUIKE/amOz5wrRch6vNXHQst31JD+VCXYg+Ac3vLsQpCTMhaYpF7Exjpk4/G4CZMJhDg
/cQ+US9kcdkvA8Cd46ux3R8HFZH5na92G4nAg2HrROAD2HfTNMq4tNM6nVAllLb4gBSwDqW5bJ/t
2ayj82Akmn66fzRu71VWpJqlKQ8x4Aav7JQNFZplJtcxibDaHrs8UCpH24mwW6+TXQHNYgFC3ORd
Rkmwa5nXX9taRJemLLXjnPfuc4K52olaoPuw6Hm+/igyt0cp90/lx59VqhInVCqapJxN0kL3s5Cj
J70+PtApnD80SNv+HhmXPmh9I06oEEZ+BWm82PmkWy+YKAcSaRnnkBW+PBmVa468E6Y5tNLzcxh7
4SPZy14f5Lbxx9QQYiStKhuI8jpsA/CYNbwf0mulKHN/nhPTuyhc3h8jHTG/k94NqgoBPhbvQeAm
/YFRavPu9TsJiCGtVp2dRNx5+aDo9kVdrseQB8IhejAMRQtG1HJ3mn9bJ4SjCWiTBpZFfvRylZ6X
3Hc41Fx1N5KHOZ/6d1mjI4geRT9TAdrl/kNtxTWCuU0TC+TwDUSuQMYFax74A6pGcFMaw8CWJnYf
OnTHdjbK1hnBxlFbIHJLPbbaKEOuG2w/B2x3LKqg9yww5oiRQjFx7HiRWe6iiyzm/vP9J9xgadMW
gb27kJS59tdFbz8r1aiWVNyRVU/hwQVpc5imUH0TgXn9beVt0x0gzWtnK8pmz6dYNMNjLaX7FtMt
hflOEbm/7v+mrTOzfNyFgktWvC5JcyQQ3WYe4ms7JsbPLHKLd+bwHxxdl2uaNhQYSzDU62JQcRWo
Gg2zAdfqwqszosPi6cP8ZDfqnmb+n4nYy6yAD4sGHgGQedUNoJNiGM0pj8CeZonAzRU5hzd1Puaz
L426BaSRRfikRQ66XqeUK/QjdoJ59LOJyhj6iN5+Geyqf6t2Xd4EnV0Pxtl12PL06Dpp+zIuTc1H
w9FgCDMBiz25nWcdscyp2rPSq9Wxal1T0E+ok6+d4Y3zwWgHBgHaJIFveVpSOgcJYNfwJ42iZyf6
b3zORbOLhilSVLdKqahOk+spQCim0vuo9cJ+Eiiz79SlGyeVRdjDGH0QC9cRMDKE3mWdkVxhF3UB
huEMBXRZP1rDqO7cmRsxCHQuoJDlU95WTXqcVXO9gF7MUdUQlZfj27HT4ydHSv1HoU7DTmTYXG8Z
drJPN5S8BqdAM9/hjlYEKolJYn9FiFNcBtqXb5HwdXfuza3PhTAHdSG11C1NQqm8AXmMGKG6Ru0Z
0GnTEYp6t7PK1vfieRAjptV22+WuI6m1JdTL6zSL9FHr7SooFV07wA2rdqr6JXKuDt+iGU4CsGiH
c0O9vDNKBBmxIQHhEDfW/CtDbPLQM8C/TL3oD5Xipm8crKLedemua9XGQyKbSD21jOXp5+svV9Y6
jemigTqZRx/IOiHsmT0nedp8E6nSfb8fNDd2CSgl+ghQvnila5khuzFmtJUXPoE6Jyd8HMru0JsM
jYusVRq/KUx9p4Db2Cg481JVMXiBYbcOoJlhyGJKqvwqY6U82ENhnBfTmeP959p6h/AJaE8srecb
iyJbsSAlyiS/Nq1JizuKkytOvfYBVNqeVsfWUuRQ4LjJL2iWrzYKwle9h9NofkWIS/7AUjAKD0zk
7K8JJL1/7z/WxnWPIgyoG4txKRf+aq2B4GymFo6ppT6KJ20a5+YQ5q3+IQn1pPAnXSuRSy3FTize
XpYuGl5xGkOe5Zv+1b7rF3pyNQOkbdyp6P2esFL5QyysYzyZinVokC27zuro7fntbb1bxjDAPgGS
k6WunnfmlPw/j2icejtIMBj8WBhYn+aTqr+//2q3llq6rjTWFzriOpNSMkufstzhKugKC8kZFOZ9
pzLFMR8N8A73F9sKLtw3wHAB39zKTox4JM+5jSGHOlr2l1ZMGgK3Rus82KKxHlJZGRcN+tBTWqTm
Hit460HpMcPP4qWajm68/Jgm0NnZ7MgqLBfeS1mb8qjWSX1KEjfaOetb0eXvpVb7RvSjiKpJY2zs
5umpSN32NHJ7/JZGgulQHYevn7UCgcZW8E/zb2FXvHw2Q2nrKimwIei18XdiDuEb0SZ7aC3uGf6b
1d2wXHRsF1pD9OJWERollIQ5A6ipsIot82NOeSNLH7q8AjG319WTkEnr+GGoZ90BNR2rP8RI+FMu
wyzBe6Uo8oOj9cp8tmvXrg5zZKn/YHNjfHHaPHJ8qDVpg6FAPlmBaorWfjfLrPmdwVFKfddtvI9R
ZhXFxbPRmzgbbq1FxzYuytZXUOi+Ck3D1t3Ls1A9xMU0/rbVwsWCpXTVr5pdeHoQAZP8ZxjG8H02
2LI9jrleVIGtTyi4e2k0vFEmr+1OtZcaX91CmYbAzPqoPhTCkHkgmNN4QWvVQ+/joqsoOI1K+Tzp
RmU/VGMP2H1UwNwfPHiuv6yWwvJ9SKeNmBHamXbWq6aF/zhL+rQDmnOHOSkzcehCxZn82eqYyUtw
i5giznnRPsM4wmq4Fq6oyC7K6WeO4iAS1/SWgKYU0fR5iqbsE1HKkW9bz2Ew5QP2F9a/qE1OaEG0
WvytTetkfMgr0zvnA6SRB0Uf2+hINq+lByNTXXEMVZHZRzWPTGwkzEg3iGuJoRxKI02eJYABEWD2
1P6P6DHZj7qYEv0YKUoDMGpMi+FTOlPkBNI18+KdLOv2Q5XW9hP6elHuS3ucmnezXcWVLxpbfnWt
zPs12nI+eRMmVn6foPRzUTS7cc6FWudIHI7D8NxnhZ49je04jD4E1MgNqCtH0vvcyqJA5gPk0cwb
TXlRMceL/Ejl1jui0++IQJt7szlUo421YUVvqr1k6qDlfiSq2gyazksei3lse5y/M+8rImSje+im
wvpUe1Zb+A5oHfdJV8bxalXaKJAWhvR7ULlopssQl3ON7oObmwn+Jm2u+Z0HdQqmTzV2gQAgVT9o
WWxjvsVlUfvuEHX/1iY6f34oFLvGr46R86HFRl59rDppfe6VMAYBZqXFQfQFqop2xpDan4G5Re8G
isnWz127Vj4XU6Pbhwh+9VWpWvnBSFG5f1fgsyt9crZ0YFN68/AwJXXzaZhbq/PNqjO+VLUutRNK
q3b5G09KPT/ouGnsNZA27krqQvp/jPLIO9aVcZVNEZQ/mBhWnxvvQOKGH73ac3/l1OYf6lb7t5mq
eec6uQnpCwMDDSguSJKdG6n0NnNHp4ZCgJ/OnBzaBWxXJUp6nBXr5/2L66ZlRIcfuWZKUsQxWWt1
IU+09VVrdPKr3erimzt5+T+R0dmAjry0+1oh0Hnus7bk5M3TZwC7aXW8/wNuHpWRE3UU7UfSVWaJ
qwg/pVMrxVgjHF175T9TPM1YNIYjZVuTnf7LUohngO3mSlnDJNKhKCJPhQkYjhA28yKS8BMq66Qr
4Z5P1fKr1xcK2RyzQyRsbkkKSSxBO7oFA996rP9d7Lp+aT2Tstc/0CKOyw25iAatu4pRgrgbaH6q
J2Pg2DZySr2D66bWj0U/Vu5syq1LkoIX51Mwdwu6+OVdbHaVMXsFBVQGVf+NlxjjeWBCPJ1tYyJt
rb1kejCHQjuWqjbtncKtbYL1NW0xxs2gUFYdv6IGfUeLiFPY4h2Zd2aj+jrrPhRK171eDhcUDcAA
hHnBrt3gaQo7UbtY0kfVNUj/mU6Icrvp3OJGsvNO/0BPX2yUBbvIVckbxbj2pq7RbcUu0WRlop2K
dAyWhunj3HjtT2kW7v/s2OS+UnM30/28aYqnzG5i92k2K0MJulhxxSmcRPJNDQuVke1IYXt/h918
8+Xn4bcGFYHZ6M0Ow7NzNvErza9x2BQHTNW5R1o5GoGovB9D5BhH153EIQyLPQbVTarJylQKwMsX
DCk6nS93W6kl8RjVfU4ZEk5HxSjyo6iq4WxljnyjJ9a811+52WHLglR8C3+XqmEdCdEersM6ZsEC
W+NrOasTx6p6DydF7DSp/gSa9UeHRkthwiCSluDy1v8qv7C9mYHoOkwidRkOvj5GQLYnfbSiwDS6
hnsxrN3SJ2NZaJV1UaNpO6fNdz1Ly39UXJw+6lZizoGcocRfhh61bL9IrDa+GF7tfMrb1h5xgqiy
78AFxDehh4CX5onHOw56qcnjWBvyVzEpqH1WQ2h8a1Bc1QTeeU2jf2bP952ftnIa/mliOnVHp4VV
ypQNir1P2mPTVAOm962OImvyKQec5IDFaOr5XIVD50cl9i/PhK3sQ4MOVOhrszt+ub8xbwIsXwvi
ID1rJPAgSOovX2FRxPYUF+jaJzzr0ZZh98lKlOy1wLplFbpgjDOh4NwEAtVJsb9SRX5VRacT5xLl
qcnrPVnLWwwYyzCfIn5RhNxOh5I0FbYAVHqVTpichQjHI/mOGkxJ2vP9tfAQC918Gyddgs2cJb/H
jWO8RZxrj+Z2k+ssP4QxIJkfLEJoUC/fqj2GKp0s5v5JZs5H3IgI9krLbFo1piBzFfYkwXHnOGzF
GJbjKJgYkN5w6zhpnlyAJ/RAouJ/kZUPD6kSuY5PfemcQrM0v0MQS59CVLn3GHdbhx5BnwXaDf6A
DPjlA7O1Kg5ZVVztfh4fG1UMAM5CvNEGb0//d3MpVI5pqbLajbxNqlSUewt2CTVqlwanEkFVQS1g
yqS7k+hsfEZXZcCKLCtNOfr9L5+KKiIyZgR7rnPrlefZzKprlTn2UWPUcKjquHxUnbDYWXTj+Wgo
IQ8DcJIJ0joZaYzaJjOX+RWt7e67gSXlOWn6rvcTXTp70Dpt43qgX4ZWEO3wDddLGmdUEAObpqFs
9JvB0h7spsn9shWoEyaz6oPXT49N1ru/R0aFQZUAuststb2ksGjOSiGtB7pg3SJXKf2wVvfkjDYy
a8a9dINQalIBG64usEU6SJsm7pPEcoBPofCYEyxRqTvh7VB+xA2o/SoBEJ+mDJEo5DbEfLkfIzff
0TIm5cguE6dVjKxd4C4NpfZV6pn9qPbWOxwqkOYcc6hSWJzs5DJbyzHXoRnM2PJW27Cy60Iyccqv
laspn9yyRXnAypEerQZxlM7cTTsL3qJsaEPCb8FtEozS7dCyHarCE3kHaDW0q2dwRNEx76oY4SUr
S79hTjSeRN1VzsEovPlj2KXDA2SncidH2tr4tNzh6FNF3RqE6pMimtwEZJPbbfKYQ39CuHeo/U7J
k+D1X5TBFjP+JRcDPPbyYOdClbWbjfnVFXZ3dKLEOyOYIi5eFTmPnWycb/fX23o0evsmwDgQKTzj
y/X0eKrG0e4hxEZx+52VLHlAetn8ZA1DY+58zq39w/bh0DFxQnB1dWB63KYjPKwyxJaw1860TJ61
Wq/PJcokh96Z4v/wcFTZWGLS0mTXLg//VxYmtCJzQolVQsVJOcuweD9403RM8ET9/PrX+PdKy5P/
tRKoEi2SpEPXjiFzACwso+9F3w0D2b2G6dYXo57AG2lhRFrrM6+32MB4GiXh3FalX4LjexJth60U
9LdP/+GpFswo3VAIbutkYYb4ihsv6KhULbpr4nDYg9Ilvo34sCk7pe6y01Yp84LZNpga/BE8W73C
jFaZSpcovfZx1B9G15gf48qVO6nI1ttblDVJza2Nwm9s7cTsgMMiVC2NT6mMs+PUWfJUyXavxbP1
QBQ4lBtUVsts8OWeGIRHP6lmUNdGAlki2slXwDt7CLaN3IqNQPLKNcC0ez0EwYHbTqcauzEYmwij
qm3sm+7cPliDHR9jl/ZsUg/tmYRwL1RtvUoydDgc4ABvCeW5LUAVcKmhy5UmEDbU+UIXKjuIKStP
9zfi5qvkhgMlwsD2hrvQ2hMuU7EtrqTX0J3nDlHNwdkDN27eNmRTUL6oiZkPrq5TBLbjqXWWkiP0
+mPappJGqRp/mA2ZnkguReojkNQdjUzSqRv7Fsdip9whp9yihrnzFloK/AUuvpuMNewR9KT4EZiJ
d3p0TPXQnuilp+ZpSNEiAFTi5tCCFZj2fll4TX8uyxxJ4yzDspVqO899oAT9Azn3XtNra7MRc/hl
9ExuwdrNEKVFqDMEKIBLP452zRDDdpR3eVL+HMNJ/eGh1vZ9YOSwc3NsbQBCA8UDddotv1cPXVsx
vEpcJ3Wwn5xuTL6gVbKnTbWVVXPLA96BsIaTx+r740ahF1mV51cncaJfeT9FXz2lm31tguUOhGjy
vSnbs3ffOkY80iLKswBC10G2M/HQcTv0nKzcUp9ybc4rP/SczvSBZOk/7x+krQ+4SMBhDeLS714j
pO2mdaWasxg/Bk6tkYzVGcGIkPy4ic0zokDx81SrY0B3ut0ptZcAvgrwC1aZ+hKWOx2fRbr6rzsy
rkSEKifxkIGS+b7WlH+zSXi/8eKKqYH7odkZZW7smRfrrb5mE4f64C0j8E5og/ALvZt/elJPg/uv
dHMZyNAQSUhpbnJwwj/8xtjIIPCXypNSQ1hmiLuTyWyFJhQYFiol0A/zRiydr6kyt8THbIj1Ybig
NEQrCb92O7ATYWuBYtuJ5ltFb+t+3HRN4WOzk4ggx3Ds1eNoFKvQbwXgS/nJQVnd1KqTNQQ/csa6
zL8bVoaNsNvbB1Cn5etva7xN8EAgJmMLsh4dqKHZGGmH0mTf5+XnrnTpWhUl9EAx2/8hM1g+IoqW
y6DiBsA7MNw3ekEjzkVo4kPlZNbbOK3CwJkGZ6ds22oHLU1BQg1NCU7+KjXAB6RQ7BZZNas1e7gn
s97/zrOq/NmodfVmSrXwpIm2hsWPidoRDuXwoBtFr/mY2Rk7+3cj/rCjsOsFeYYMhee9PJZz21Su
opEk63YcfembWTtYY9lchYjm4/2jcn8pgFIvlyrxOR6kB0wqnsPkUPZ9HaBalT8rBoXz/aU2Qjm8
AaQM6cN4C/7m5VKtgRtwuyTkcaaBWXLgJ0xxmjx4U5eda6TRL3O8h524jQQgl4ALsl8p4LjBX645
6UndpUVDK30KsWALI+sjdaO6Jwp8G0dZhs1IA2jJy9clmxFHjiU9eonD4M7HJEqMp3ZUiiBUCvtN
0rZ7SgJb6+loG8IJZtPSkX35WHpWl4bUaPskcaX5baWFT/oYZ8+6Mdjgl3DOuf/ptl4jlE+AGgxl
lx7wy/UKe/K6toao2oaD86FXtOy5U7V6Z5XbvYhLFM4TjCQNMpp1GZWY1PI2qgjXkdT//zg70924
kaRdXxEB7stfklWlKkmWrfb+h7Dbbu5Lciev/nvoAxxYJCFCMw0MBtOws5hLZGTEu/yLaG5wTrto
fNTk9EApbnvnMhIP0IW+zetm/Q5IdfpZUwR8DkpJ9e/sYJvkWa1sXOxgpCmAcOnVMOi9xjaOkQfH
YG8uGXOhfvDiwZji5VyC44BurAGqK/FVujbjqDzEY3WEJN3bIX+Noq5WTA+iKJ/Ugh1ptPL7UJ3S
cxVN09lUum8SwOfL6xtkbzgMFhf3AjLCDQIy6UjMocmjdTxVrVcMkpW4OFiE97HZNZeGP3MgYLa3
gvRFyXgV4GabDrbZaEowwEq81YoYXTOygNggooDW3xj8I4HdpijZJ99wdneO4tgfz7+XWRM1J3BR
7J/l0b9534Hn73hQ5bchmVqwIRYZlNtiB654Pf2Rj5VIFaKoDBJFC7pbOnbSA6h9nKxwg/xCPmf+
QGM1rV17zJMcpaqgP9jfW2YBrFyaqZxYUsrFg+DlJrPV1BhoNkDwAwvyHKZleh7qPviIiFH/gGn0
fAfECxfrDE8Rkduyi2iz5oV9Yz9mpRUdHOw/e3o9YwB6+EU8ionGq59jyKCh4raHbQujv3A7Mw9q
L0k1/Tbkg127XWQUsY/7YT6dpaGsSt8ekQB1Y0XLbA9Yk567dlCbtgeYF+vpUGmj+H2S1I3ltX2C
IZmVz2Cv4simwj+2tSoffMJyKtdfwJ1MDkJIADa6HIC/M2VhR2XsmPnN4e130ikinTskhuCE2vWj
GiDv42QoxU3VUCDCWh+J2e6cLwOHTQT6F4Ds5kWCC6+DYbpa3Oy+lp4GuW/PipEZl7qcHI+a0JHe
405yy2HWkF/kYUIlfR0hOVxSEYY4vIjEka8TRn2eMLQv+uiUwjOmecYnqSpBIMDW7t8JYeSf4UGN
b511ELqcskWlBwmMzb1aFiZG8XQzr1jJfhW1nr+H/24ubVfjrq7q/Emba1Bg8pwteCzj+npQ2yQs
9KcWijCU3EUkft1c4cNMvEJG8+pIcEFKcGNP9I76R1oP4zlX8TileHpEvv4TPV7sNBSzFwAtF5QF
FdFYvclG25ntRE6cq6OjO/igqSYklWZI9fReN0bnM3rTNipPWRe7Zm2L931XyaaLbX0S+Sm6Xk/U
8mTpLnAmOodzkIb/FGzed7KJMOqsN/M92YN69P7Y7E9+NKoEqC1T2UV1awnXfx0PCtXjmJWSfe1F
9CXBYe6iW2F6buD6e22ji4OsdWc48mITwing9y2nB1fAJlgcU6/INY7PgdU0Hh1iDMCnUPppi/rj
WzcCZFTACRTVFuXO9UawrVDudQxgr6VWaDS00qB70Hr1q5QF+vsc1co7kKDtwZW6yYaw5MB4FtNX
Krc6NcuXUzrmleh5GzlXwEbT1daF7ekT8oLDgLrh69+3SUkYijIdLDuaiQCNVsGt78oxDJqRLWci
5OfbyMuFdzoYkF+vj7NdNqgK0IQWMggTupaE6w1OE7Uq6yqGzPYTPZOuVge8J5jj+NxWQjnYJpug
jUAVy4aiEj1lyqmrXdmqgy1ytbGvRhfWH5y0bO8EgIq70KjKmzI6vStZZfnOHhE7n7T8qHy+jR/o
dPDYQYyOuvYG3CL0zJHnVrGuuSYHT0g7ZN9oW3aMahTGd5QNuZQdS4T+67O83TgMix4XlwUJ0iZZ
7+oW2Xg4FtfIkuZLCr7YQ1/UOSMmnhxsnJ0FhaBJEkbxiNbHeuOEeYjsoNZLHHv5EwBt9TrEsnXG
j7vw+2rMPr/+ZTvDLe4f6PUAF+fkr9II5ArzchFGvyZmPeQudK/m22Cn8buxzFHiH6Y346FAR8Cc
YxFp6y8d3ZdncGog0FEJcK72UNj/SKKS3QTRx6/AzunuKPV/r3/fzoZZFCeXpz9hjX3zcrgOwz/e
qopzDZYX3QDX9t2UdsqTJlnCrR2lu86y1p1fH3STSS/fiFABnZ6Frb1OFaGhAE+Za+fa5roTXkKs
zirXyRfYxwzKKL2i4ih9N7JC+VHmdXtkVbyNPQwPPGORdVvC0GpNEWPtBtMklNd89HmytfQu4CMP
qlZ7o/C3o8/KPc5hXHbWX/eTnWhaF7S2cxW10L8IRERvZRy+ue5osFlo+BiAWuD2r8upediMoSNB
nrXigjK81KinrkqPsumd8/1ilNWM2bWuh9T5UVWbnOYknArccKDJLlWHo2t9Z9rACbMnuRNYnXXA
Dku2vR4iqWu1s/CVblKvWmcHBwFrdxSWBqi3Sv17zf0ao8oZJDJ6+rP5fFXGFKx8OL/ZuJDFoVtl
0ceBWMGF8HILKKGi5KJG7VFLis9zG2SXvFZiT1jmcJC18gLl73qZw5GnL5gMxO+Ii2vIgJqLQR1j
PJObwbaerFKEX3v0K56UWY4St9NSJIbiItZHdyhzVNbAhajZ56I3oNQHfWeChIwicL36EN8h6IHl
gk5R8imSsuS/VA3hgHCkgfsuTLL0MTaRD/OjpJP/lcvI7FyoGuqz1VqARAvKelhLJr3+GNl5Nrm5
Tv3ZTUlpcXGWMPiwQN3GntPGvXrOlFaoH0nKc9k10ODpT+iPWySaWS4nfimwCfRwfqXXNVml+d6c
00LmzSNZ2UkadG42p1PsX7qdyhXshZD7Jq1H/b09dbyNmnB2ZjcaxDy9I8k17o2mRjKyH235Rzk6
yX9RpFkfoPiGgT9ICM67JtYnv/U6K56zDM25S0H0f0IjKSj9wbTAX8qdlGpej+3Ll0Qqyu9N3+WO
NxhGbvtZXwUDFphW9DG1Ydb4LfS7kxbYQ3cXdKP5KHppbG9lF9eZLzWB9jVp4WBQqtcWzE6USqeh
08bQNRFilM6pEouHfBya2BtSKf0eo1gV3xXofo2u1Si1c8YYOyo825EE+NEYsQf4LyN6Y51qiCcM
zhThB2OrVp6e5UK/zg2iTug5JV9KhOEFFowRFBcpnjvhGk1rm66ZRr3kwyizOi8p+Y9rS0b1hGqx
lPoigCzsm6RtMotkSlQgWi7gd1MNBope0aTdW7k11o+Smk/NhybU5N9FOSualwpUF9xeiFm8V4M0
vSRmib1GSM1KcsG61P9WrHPvDXMaJJ5oCjgjuj2WH2ZrHCzXSBxR30mqKv5DiSCLrjVDshQqZBrX
iO3EeW8mlSo/9b1JaYaHSfNArEVCASRcBRrLyqwfuKNEKSSpPk+eA3il5YFWxTakLF3+hYRIRN4q
YgQ2mCgdFeUrF7vxrQ+D9jO3Sv/WwAXvENAV5kqkzlukThXNEk1w7NKwBkrfJQhIfbdiwznIYjff
soxC7CKTo8UDuP9l4Mr7VAosyUxvPaEXpEzd3UDzZHevpwGbUQiPlBbotQMEouu5SnXMWCgydLz4
NrXhcK9oTXAyzKI+eFLv3V02FzGvRFLTDa9n4t4aMXZBF6YbYh8+1Eznvkv8OhiOXIb2hqJiQKlm
EXmjQf5y2nA1RHo0zpCDnyUMlHirASuJ0wvvxuaA5b4zFEkp9G9qWzudDVltysFIhHQNklbzElHn
50qY4YPW9s4R1mhZ7dXVAk8JuwBuY8xO11dLa5gYyQECxxRD707mJKcnozSyH1IeZg8DRoj1QY6/
szG4/MnRUJxfelKrpDSDKqyWfRFcZ6sZ/RyLCl8QmI4qlrvDLF2hRcJ/K97Vgq7O8IslQyP39DPR
OZ5TY99uIw7imoOq/2v0dXpnTrnm52ZY3vdi+snhzPxwNou7oVI7r63L/uBY7KTk1K1RqOO1AQhh
nTjSU8LDZg7ta2NWeBeETgSyX8in1rLL7/pkGhcy2CNszc5+YlAw4Ytv7pYZGxDC5wwg9rWjyuwH
aIec+zkEFtBJ1kGg3G4nithLI4QkZlEvX5blr8R4mm1kBY1KvSphmHVuFI5B/LmWoU4PRdTEP8oh
ONKE2H4d24muPL0C2q3U9l4OGRZwccemV67xONh+jXDmKVDBuyeFOArQANrXx4VBeEzxz/KRG/xI
hZ7zZAt6Sone2+KEZbR5VuUwML02QrTBncbK+i8tcGM/p1mb2K6s55Z91sqgSjzk/K1PKu280Kf4
Fwf+OIRwSsEKjdyzpVW6qaY2wo86fMyxoi3Vpxh6/YixckmGhz6wnp6lZjDeOzWOw5esmNrvGZDt
30qS5p8NZwrVi0N13rnKIXYCDxohS/dymtFcqM6o/jLb2mjOWGgMXy3EAae7ClUg6xRQCfxW4P4T
w1vOmvncall2npWhpxtYl4Z1XVjj1Vlxksn2zR4xkHupa0hVQsR2dN/Qs9jxZGnoEKrABiY4ReUI
VFghO/yeQxouscnIReKqkAcMP7alVnVr3an/aRoIz6QaNnAGxP0sxSuDjuICuvCahfx3X0cuaVUZ
uJJjTqqrZ2GqfBvz0iwBwTcZRJVUS34acR0HHllA+m9IN0w/F7HjfJUqGw6LExbZfaM4QX2pyXRK
L9PNJjp38O1/prkSZOfOGNtnJa26BOODuBzdAlJa5pZapz0M8zzM91rlROGjk0p27wXgub4aQ2yS
x0YW+tO5k873kTwNmW8j59J6vVxjXq53QfmrxZAWP78SiUBfiYNUgqetVQ+2k6W9h8DMpLvJGGq/
5yzPv6dtq91jrlIOJzULx8a1rCQUd0nayHe4bsqt2zk5GJChkH6pJtKHtlIb36fBke7SXs1+dnUj
vtYF9gxwH57Rzim7INbvskBz/plSbUpOTUh+elqiIcxlM08KN5qT/jeLLh4TrZuV96j8m+bJVvsu
+4D9FS6mPezH2heqNH3s4xG2UZ71/UVKplg76UHeostQxc4TMk+SgH8+xPRQzLk95baaRNei04LS
I+WpvmcZpGhXj2ujPTfOLKd3lhnov8uxcoTPq1EC1RaR+fhZN8NgHVMjOAs5rApPbfUu9oumC9kC
sjTWkzsoY/McQONfzL9LTTzIIQ8Hty0aw/IHOdBSF79BSOfjLLV3Zp/Nzh2tCYQbRxxgn4QU6ZwG
c3iey8B5bEpd/meK6G3eVWGbxW7em9knenDZxGrqYX0SrW2Hl8bSmu/QWiB2VdAZ+x+hOg+KnztC
4eWRToa4RDHEgDxu6tSdW1FGXqTY1eDbVZ/fjbFS1T5BWH1ulciY3znS2HyrS9P5aWFIIN1jBy+3
91EU8ryQwri8HyIzsk9hmwzAfUYtU1zIEO1TnWoZXEZo5NJlklDUgl8cOJ9wXRuHf5CTYirVhB3O
+STIP5WkEO0/iIHGzYdZLZrQ6zLetjdWRQVSP7dfApTKjItezNXHqqzF7L+eDW6uPXLOBU1Eqw74
zSYbtHOkumGY0fAXsTdCd0SMtdNPWVzDzZ8b89SXb+bPLEMSTUAaLzJda3KZVdIbBMMAzD4fhnMb
45NRNXXkU5+or9ZsxX6vJ9PBU32TdSyDgi5cBDtp7K2TxKIq/6hSQwocm+Bzp6b6Bx53Rxpkmxvv
zyiLPy9QDcp7qxuvV7QYb+MQysQoco9mqOJBwRfPnV4eCX4tWe2L9PDPUBRYF80vFJ5W9znPHerg
6CjfuFb62B26CreTOgW6iMhC4LYYA4FtKrNzqsXh1/9h0/xpWdEXp/qxGruMKeM1HRAq3LMsr6la
i/q6Pp4yq0VUYYxTyeMikL+/PurO5IJdpENJu4R6yxq4lecRehvDooJRxfZDhku2Kywp+Y4A6lFB
f28oeiQsIH5ELOaq8gb1ty3GZXLnWU+9fkJqW9Hywu/wpHhrwZIyMCqo6B+Qc25bTpodNPqY4XKh
FspTTOZ7XyO8cJB0b5I/kiPgPMuhc5D63L75wCQXi3AbemsQtUI56U+2QS8mFoXuOjzlD94S2wmk
wCwv0gd00qnGrt4SgxxhNd/C0A8TdkQrydo9wquzF8J0PpjAnW9b3spMHqntVk3Z6gMJRiwGd3ko
8juRFumpztr2Ikq58hAnOezbbmp+S/GcwMULmscmcOWXaS3oCsNs4yG96W2cTb5A21HCqlrLPuRS
Mte/VSUlN4o0daAtm0bT+2LE9qmPJkVxpylB+sZgc9111mLT/PoR2UY5QjhkLc7mIoy8DgqBHuV9
pOMlLGV2g5OVEnxogq57/l9GASHPAtN4W+v5OFpNOSS1KXp2auVL6Gy/I2Ppf70+ynYLcTAW3NYi
FUbraRVkjBaiG7cHIg9NFGCbGIQumt7Rx7Yb6wPY/95QGCQSSCnpI9u1GipIMSxIoU7cglZNHqcx
Mz4E+TyMbpuOQ3xwNLZrtPikUuOhwwwAdQ0wgQWrOeGA0qlqprI3aFF81pT6iJqy80ncP4vqGTcR
usOroshkpnNJFT/BUlf6njZF7o9Srl7RIB0OdsN2JKxJF0Qk7VeUFtZF/b4TRlcVKMbpRjk/BGL6
lVkTju2x9man7GXHwfBd7m/aV+vuvJ4Mc4NEaYpUOyTivqBCC5dNctWoOoLFbBrKy1B8DMU4EMkb
PEoLpktGDprbtUSfMexq65sD4/ScobL5pSxN8xOf3F+rOIR8KwFDO3itb4koyw8AsEitjoY2Hr4v
g0zfW0ZZVtxAU2uJ8ZIXsem4mpCd6mRVQRG4Gn0660ON3eJvu62U1G8dug14ewZIFGSpjaZNG5mW
GyqS8WZeNz+O3gp4HQLA1gUDsStHawwKlXqYKLdqNvULBXnpUuLweRDR9vJTyiMqTVlE2NjQL+cB
ZaeJtI6FwHoXbm+uZO/MwkzdYQAC4kYBXYCymY8gGXvLD2AU5MnSL92wi1vcApBbRzYfo3TjhMwC
kXwQ5kXjPX5p6cp9QvN69tIhuijRkW/T9kIjpcNihBIZMONNELe0AdO/ijxHSEb5CdM0yQ2RsnSD
XEtTF/sc+aCquTfHoJnhdgE/of63zMZfpSGMC+VAauE3jIYRfO6jUPKwzAnctB3yx65K5qXuUR0k
5NuwwVf+/0FJ6F4OCjmfEJnEpFhIlV8M9MHvB7EwycWhMvpOxAXyADxyCbxwiFd7CAyw6GyYvbd+
VCmGUNt9koP06BJZ/pZ1Qr54aSxinYuO5rKsf82iFnXwpAM+iAaZ+ozTbX5ueqPw0M7SFbccc/OS
RMNXSWmO+gY7uxWdInA23JJAZDcPKgGSUkxTeBOp2v8MUb6aGa9W6Our4HVdNMMc8aEqLOtfbSrk
+h4J0+QIGLwzySrMFGrji/vsRtxC6TUBdboIMQE3J3CbUXjWpfKI97gzClSUBVhEAFI2eWU7lyOZ
LrX+BIWCe2cYI8Ozkso+2p2741BGRDfIWbwCVlsGRMbYmmjbwZaOFfx0s/ApgxF4cAZ2tgyAR1yJ
qPGbS0/m5ZZR7NRUh1ySrmqXFx49Wgdfb2WmZiTUd3aVqF6Epvz7EOTY2zMeXofmH8YNUIz1pa0a
kdzHiBvf4jBAqs6QghPK7LbfhXN0EF12ppKSLIcd8RGsXdewk1DrB5XgjWcuwgXv68FSfkCOSw5G
2YlhVDH4iQz1h5z9cirnWMSd1AXhrbQxlDwpIlR/G6npoPYzZrV9hrBSjdcy5K1z8LbaCWT/j41F
nwuI1Bp7lhV9XdoqKI12oFrmRGntx9Nc+WMhRdc3p8TkwTbBBV1Z8EOrEDMoTZyBY0NGvorxO+X9
UIBRDOMz/kbq//BZXAhLUw3Y16aenvYpUueBFaJmGHY4q2SReTfBQaWtHBfDkUPn3iTSdOE5BQYZ
0vuyif4KnkNtOLUUN/EtFVzuFvpM/iACw7dj6ajRs7cfl0cpWD2LjHVdo7FVpbUzdeYtXAThI+XF
6SJpw3+vr9QWVo0FPEBmMhZANTSPVh9UOrUxmGRtN15H1SnR0voDilF4r9eDdhqTVvj0erEhTSTz
FMSDgTLn9GYgDL9hEUZAzw35HaLzy0mNYqtL5IDMfJBzcc00oVy0ATV1ETbTwW7Zm1RO96LFp3AB
bHamFDtyUiCmmmZRe2ePyXQZUzs+YJXuzio8ZNBj9LJQb1l9EQVFOqAwCG5ypah+VKrWuZzz2bWg
wXud3GX+gKCYVyJC49ZTl38Qgf5m8tIyq7BBANsj27aBQsbT1GehXMVQacvyHFMAAXBZDi6gl+xg
VvdOBe94Yid8eIDXq/MeYYNddU2NofsYYhfWTZZbj2P9fWoOEQ67Q8HyBjLH22qTvQhLi3QDjvkN
0n1yUlFF87Uxhgcda2+GraKuAsiSw0HxAG7Kqn6yiItpTqbkcOy7+h+AM9ZnhEkQS3DMyDx4nC4z
tErKFjgFw9FDR0djdcNKnG5LL5B0kbK2P8uy3LnzQsFW60S6yEVl/3z93O9MI+Mx3B8M2ubYy1KX
hKqMZk5XzXmE+LDaPmg8x94D1woOdsfOlYd4zDLUAhzfEHR7vRrgLCyUR9rkiW+Q6/koJDgFwglp
zv+hp8kFgVvrn9e/cSdrgZ/CjQAeBuLquv4lG6VWIR5L5q6W86lWq5j4JmdPWt/IaNwmDY2pTn4q
snx4e9ZCIRPxVggrS6VmdR7GPJc4JQYSCO0w+kYYRT7miNlpzA8NgvdCDXsUH8RFnJHXwyrUNOaE
kleGrTgdXl24VmyOp0pVxnNSmCbsfU0V584srZsqAbzyy1F05r1wtO7Lm2d7SQ0pOVJQ3V5XlWTE
YaZK2BsEXf0YSWnjUXuj15sGv1MVO18Z5xp/HGGZvT7wTkhnYBNizKJ7vtnKWNNrU2Xyaopy1XmE
Kq4/tlUSn14fZefAUPwmoqPxxNVhL5v8r4u/CDPBHUX1VqUx81GRu+GshtOipXEocrr7QX8NtYoF
mIX21kj78daOlek7ypz5ltwdVY52TsdiTazzIlv0hf9wCv/6IBCuUdUsj+l0GPIf0HbDTyr0nUtF
znHVkyJOYBAaBX1bsys+vT6ZO9Huxdir86FqU1/LPG1vepoXJ2S5LNpPFE+JHoobM7cHW2TLpV/4
+pRnKM4sqf0asVaKpJkaCVEpgJ9hBIggzK5Jm9pfKF7hAjh0yFm5DZAfX56CkC93Mu3BCMv5EdXA
/AgEsreXFskCSvNoECOU8nIvJfrM6mPJd+PqR6vfoqv6aIJlqFxdG7qPb59rKO5w3DUD0NCf+PHX
OlMIHDUHWAO6QtX3gh7bOUoQVobkGPuZMr4ZKcRMo1Sy3CuE+k3/0kHBCHTqRDU8dqpbpOuNl1i6
5EehaRzUHvd2MC9SskYe2NbGX1uNRDBEGna6Wg26ArhoEH0YpBLN9KgD8jJYIS2MOjaD0QdplL59
D5N9LEVXwsI25wGPMI0GcoI3OZ5NoDritzwhdWOoVfchsZLsYAvv7BkEWbBz4Q4lBq2vFGXQ7CkD
eXzr6759j2qU/p8IB/Gt6qXuKKLujrUwSykom1uImW3QDepMhHRayxgfisA0rgpQtGtnQK98fXfu
DQXXg4TcoAGwuSmLQKb3oBBWo7aP3s3SMJ/NMO8/JpJQL68PtRNWyXGJ3PBYqJiv07m0GEy5DOjT
ZKORvB8BBt8B+Pgf1om0lJlTYU7trFNA01nY8tJzEtG3qWmF1wLYeey7Rjv4IHXnANDg47rlOQMl
Zn20JSTkkgCVh9tgz5YEeLmy6hOm6LpzHoHYxJ5W50nnwTUDZ6UWlvkzKHQEfpNak7+3M87MPE3K
CbymoaQfm3zkj0TtYGKOIvUNOr5ZyP9ujcmAzjmQCFt5biNq1aEdhoH9lPSeEzlS7OM2xIYPy1z7
jaH1kJxlI8CAIG5tkDuvr+LOhqGxsuT+kKCWttvL2Amaq3PGHCIDMqriBKNrOjkITj5FzfD+9ZH2
ZhfDSOCAKGnwkFr+/V+BU7LToKmRM0d/RUXZGDzmxR7N9IJHQ4lHW557WheOePFhgff6yDvXIzBh
FpW+/sKBXH1jZ7V1kKslnmJ9kp8S5sMVaTpckjZs3byQ+4Mv3TkZIFxpt+vcSFvMCb3uCdMmMNCd
qYensgzmryDrnYN0fG/l/vDFlwL+DixCjaIZDGN8C2b4eUmvDs/SgDAZwrtHmf/eUDS/8S8CQco7
f7101AmNMJQpKNRm6Ys4rM9wRDI3hax/sFZL3rd6uNFVXFDw8Ky4zJe5/XuXTJDuZTXAnUVPpOFi
tpr4qkqIWHlOGcTnfEzyD9BMq/B/OAcLlgA9MBK4TW9bDIo1h4nNuBHAQPhS47c8GN91gSWeX9+N
u5PJrQMsiQxiU0egLwsg1jDimyWFCUpzoe6hNqp7k1IeJdl7G3/ZgtSyqVhsLrl2+NP+mGK0f6bc
M+HK/siCTPYMJ5weLEEB5fVP+2OKtF49tP1JjOBTs11WJw0vMRNsJwpA1hAZX2k6qF8EyNkPMqjW
L0aVRx/HTGDOE1t11KPEHqj/lWAn/rEh1sie3FnS5JHv4NFp9aK4okXQTa7d4Jc3YIDanrvE6n/0
RmNXtD3FCM1pNETu12pp3OtzoR8Z6e10WKgd8CHoGfFf6/Ikd0WvoxiT3IrO7ml0S/mvinfvz9JK
6t7TZ92m/lOroz/TIfqkDXYzH1xKe7EEGaCl7LQwR9fnoTHs0aqFBbN/NsovmgmyrEzD8QBLs3fq
QD3R22blFgXol6cOklDbGwuyQ6qnAqBi3FzGOP/kOKO4Ayxcew52yXevb5a9c0DRdcGJ08HaPLRn
Xp5NoAO+6C3pJ5Qj5bFKk+hOzdruoGCydwzshU9MCkbxaf0+mEMKFCRcoGNmWfpuS7ryQ2uyNETX
bC4fhqY40hrbu+oc4Dh/AIcwBFfTGTn4dZjG4tgd1dUTR2LynBivqUqydVeuhvaz1kjTKcvYu69P
6nYhNYpZEC2B/O+AohoNokpZEqlbZ8hOODAPgKbt8WRjLeuNHX6WIjeig92z/VwG5R0PHRIltw1A
bxZkMEmCZ6cUtMWdKuk/BzPVvWwOVYyOMuOpCUrDV7G+PKgL7aAlGJmTuYhV07NYnw57MrQ6HrAU
0csq/UrDNTPcIZ5nWIjYCpygJMN3TuoU8YHWkQbijuF8DpqmfCfwdFLdhhRW9Zo+i45C71agh74X
dISFCaHtQLLQP1dVHoW8Z4zE+gyWowDHhIx64BtKX/zGYKw0YBdIyVMztcXPPJxJiPRW1b6lgEZn
l85hnh1ccttgwm9C3wayL69KKmovj7lSjqWUdSTTct61d1qPvKlZw0l8fQ9uDzZlBdBbyBPsiTNa
RULruyTdcoLcuPVSakdelcWS6na6kx+5yuxtPp5wIPIoRiyqWy+/qVPy2O4kQnQaxdJ9nhmy68jZ
eOIxKV9yWZvOXVjq9zryPgepyu538pgCn4xw6cY8B9oJzMcOqBWYFOgAPcjpWnCNSQqaS69P6d5H
LnraUB5B923qLUJrkhwmJbleGOXXCAJI7BWBI+m+nUkFbnBTYH8WQVPdJzOSrQfbZhs/ab2QrqDq
t+Bx1vlzmIRmorOCN6FNjTdlcfrBCq3IncshuehqGh3cedZeFKOrSnUbcZRFmeflmgJ5mmJRLh7V
vZY8xmo7lHCAq6KFaFEj/44tY16zuDArvLm0IadmdCx/WKnT2CfL7sbyCkVjqp8Rd4MxMms27Nlo
iId3vTa39pc+HqT2RM0syR9nSy2Jih0oG5/3nSHd1WY6Bhech+PUbYJJcfxIx/7uPAqn0U55D8YV
KdegaFxKFZ0GqaAXj4PZJy1eUYGJ6peqBPd52kM1KO3Z/EI32g5dORLFQpcp9ceg6iLZAxfbV5D6
2/I5s2JURYdR0soT+kt5fKpn+BGuldXUzELuRRwt9KxfQEgaOmM9jT+Jj45LSDeA6LHc6iZtRLfJ
7H8aoG5VfzBGiw5n3Wcc8tieLK9oZqxkVaOt4bk1UjH4s9y0sDLGPjXdajZ61c+awLTPahdHiptV
cj5yfiO9ukkJbvDnDjF8cUcep33Ki0ruHnPoHpUvxl5+L9Phj90uMPvIn9tB0Z5fPwI7m5BnAeqd
SxmAPbHsmb8eBmOFR4pacaemWJq5Ob0WbxKD/i7hd/8yQ6v/+Pp4O3sQEwRjKXE6KnIMK3BUrpRz
K4k4uWVlp0qe7jzkKFpmbiCH2q++kJvnvLerg5t0L6Qs0qSLoBud6vXG7xCw4HoGUzAloeZTu8J6
kRz4Ioa2PcgUdodavFkImug6rQ91S0dexGYGpsCZ8zNRuvYQlQnuGwzSX5/JnZVDPIZHCMIMy82w
3Ep/rZwBQ3/O457mLUoWmtvVZvLMS8u8tKPd/jSEfITiX/7Cl68Q1EYoB1PIpJSzySxba+4BRgmY
zrlVGK4UhALbSol4cRCW974M7jmF8IXEuRHFks3OpFeCefgsJ7U30HP2O0W0LmXHnhfMdKSWtrdm
9N/gslDkJrdYxcUx0BFLt7EK0uS5uuAZJfwy7Zvnjgbu6fVF2x0KxS+ejvhiUBp6uWght2kvF1Fy
M+Wuvw/RQL8pldacpsnU/4edyCuAR44GGVZZO0YUE1DKLBmZxaLQT1KT6q4Io/oU6VAW3v5VS6WL
/qu5lBhWX9Wa5qhFFWrRUz6iNSgNY3KHVloQ8MhEzf31wXYiCJxbJPaoAf1R3Xo5hbGuTKhqLM5+
mp162uzYnQtsuXORoaguLSrZ76hjHIE/tk9WeoYwkTTAs7xa13GrykpkVWXyoXzU45+0pcQp1RVh
u7Ux4h9O9yKgH2NCtYLm6pifQqlzDpPfLSkXTBZ/HJVkuhboU778dEuuuXe4P2+wzCxKUoWQ3knO
gNRqFYnsAbEZO38OISzXiPuDzvew8ak+5bKck1/EiNIcLMXOQQUVv5hELQVemtgvf8+o5GpvxiUq
4WOJ2h8Kk26dlKprRHV6MtvgiI+x0yBbbCGglbPJqL3IqwlwuJnA4ZEyRWqiuu3kjHeim203qSLL
Tw2R3plWWZ31cA5P6TwnFJu74DbbGKK+vgl3YiHO9RQ/AesvRLjVD1F6Q45zm2szybLuzgqM+IOT
68H59VF2v5cyMs0j2uaoKa4OVk27E+VnDFISe8Fb2Llzxrhax+EdGZimt4ur5VTw93kHebWBfkrY
AOTRKbBfXv8lO3ELABZlNTog/JT196LXV5YWWg23cRpDHzlDgomRzh4u4kfVrt2PBrLC9NIFWXq+
L3dV3sRBnEOzu+mB0HpXLhvbgOmq1r/IEasnGJTJpzLujDsjmh4GlPF56hXqtYmaI5n/nVCztAn5
bGI1wPX1/lZNkpO54quNRoJbG2X9Pd2t7r3Zxd2Fx3j9marDeBS5d4ZFwABuGdcRnM51eSxsWyp0
VFSvSjFiSFjOdqR4Giqm5xq6UuHBZEc+qKls5BtfX+adkeHP0S1camP8XSuURmWFjdm3qXPVjdY6
q1VRXJ3BGi+SDkU3QesHc5niSJdr5ywBmV1sVxZmyKYaqKE3YkUFg8b4OJzByGQns6fG8fqn7exg
3L5oyVCdoPa4ZlkBULfpE6IcnQBd9SWRhH6ta+cGCvXbYwMufZShiUUUx9bpRDjPEVBFAmIF6sId
tVp934b/x9l5LLeNbGH4iVCFHLYASAoKtoIle7RByQk5N0Lj6e8HryySJZbveDkzbgLo7pP+kOsX
VjmDqEESmKfZwIgsdFyhY8FqCUxV0HjFrGwOZtEpj7nmDmRMc5Ip/jq2tnmngpzfGFFth/BsOjTJ
bUdjJ//3tIZPxw3lIRbBpj3aN2jLxk6siuQ6pljcN6gWPM+FY/mps16SFjzz3BvrGFQyAWBLBLai
/q+8l6y3BPMGytuuMVetvXiVxDlN+z7o1doFueZ1Yte2a/yUbdoQQZ0P02dP9MbPjzfU+R9CtkhA
gl1yMtd0uymdRm7oazQaYsykmizA9dbIfBplMQzGQdsPaSsDPdNlWGWL7uuxaf/6+FecbmveBkod
fxibqB1th+vvt9E1VovxtRKNaou+M78HoSjXRnTYqi6coLMPzEbjhiACs+X092u1TWWmU2IpUbEZ
lQVG0uWGnzUGrrAl6IkrZAV0cWhSVcl9J56sdF9ZSX+NBjK8xo8f+0yQAOzI89IYhfiHJur738Jy
XiEsK2F2NqTAtpvWfsrReftUJe30I1eMDAen1XyUZS+jsUHmeoc5qGn49Zqi0fXxrzlNDt//mOMX
o6kUzyuMEb1W68fUclD0mjXp3HZ5Owel1FwEh6CQeW5y36IL9u9XAakQwFZOIPqJiBu9fxnd0Brj
hPLdNYreKDCYZPh/kNHfMW8g9SuL1vskpybeo+W3Cdwp3jXvQqkv3AKnF/kGNScbglbobF5r739G
brIZE3tMrgvLEVeVZUslWMtsGC+sc5p28ndTxm+4RUYrx9++EY6XKrMGm8RcIHM5ObhMqxn3q2Wn
PqJoysPHn/fcGdv8RGgteyZR+ahnkaKUtprewu1WtUo4LO1y6Ndp9JEa8S7wLs4ttfHyAM/weNT3
719h7U5J7c7cKbmlZH7CUC9M3BWBvhpxjgvZ+9m1wGSCFNz8W/6IMf51dTi5VVd1XSTXIk8HyMCA
Iq1BXcCWWZfGbWeX2ugBLhUpQ5SjW6ouABAsqY3ebammD4jJmM+VPU+fMPvyvn38sc5twg0P7Wx4
HZt2/Ps3OMQK7ut2DnvLnOad2cbK3inK6kJm7p5bZmPHACUlmaAn8n4Zo0qsJp5lHHnZuGR7JzNV
cSchpSf3wtLGr1lflFpQOSvT56ntxFsGcyc/oKhXF0HaeI0VECBkBobPy79UchnyfTLRK/Y7IdWf
S0/o9Nt4aQbEgfqswPdFlOahJ7NYw2mVdC6H1E5+Z2betz6xCBea1MiWPGj60plCMShwHFfHytJA
p9nyu4ZoT2lgWcs99kRL7NMhKpfPXdywnVX0MEUwe3pNzZj3jnOVuGpnBlOa2jUhtTT2aG5UHdJ2
o92Hk1gWb0fNX0x4MYAlulP11X3OtWKpbrHxFQhVo4i5k2aOzeKAR9ZV6dQV+BCnTfOrtbCNV7vE
DMCP6zGJd8UyVevBKWdl2GmiQbGzVdvSvSXdl1dJglanv2m/fDKUBky0nJXxpXfLKo5So+9/Ut56
6U5R2+JO70SHytJcIZwDHVKMOwGGHN2nOEMdskfSoPEHdUieKJjQn0gTPGf9Qcfqza9rTSIeNfT0
zTLFbN7o/Wf5hUBx5hyABtqGpqpm0QE9yl3ijHGwjv5NlJtzeUNcx823TIB8rHSb0wvn+3S6QS28
GcMQqpHd8LYf89f5jvu+MZK6z649O8l2zBMWH73wNaxWVexQGAjrqkRL0EkvLXxaRYCcoQOx9dIs
CJRHcWDUm9HoHTe9NtWieMlxXvg6a3OODrvuighXYWKxaBP7wvOeicK4sVk0aTY9dqg675/XNdJ4
7AqTLm/aDJ9dXsoVqvOfZ9Ndb3LP/MFYUzn0y0Qjvhm7Cxf3mZkp7TzayxCDgBWgC/J+dc9aNbMS
Y3aNjGjtoa81tQd8mehLjQIO4tCbU3ONOqQ++AiSVK/gjMb70fAoJpFrLfxF641Dlo7z1cf34Zkt
R6diGzS5xK8TALVTJdWa9SqoqQYXTUIn9WM+LuHCUOzC7j733XE15NKlCiCsHG24DPk1fc37FCWi
zIZSuo5B6VW/VCNp/Hz0vB0z40uT+XOPxxVsajBSNnjTUcBMc1mVswtREea+vucC0aIYUbLbXNEu
CX6fWwo5UYpIqvNNM+H9Fy4E8DMSLLa1xrjVYvYTTr02YYldy8PHH+1MhkM9zCR5ky/drF/eLxXP
ngs4xSSI5TI2/Kb0ktt5bCbB2D0XhwxqmHrh9JxZknHkNo/cfClpGL9fMsGlBcc9N8FlrE13eAxY
X5g/JXsvRRStsBblwoE5s1m2IS/DCwhZp62tJjdmOhhIZGeeTogel6e6L5tXcNl2sHJN+tYs5f9x
MwFO5s1uZClopkc3Uwkc3LEXj9ox68agn3T7syJriudlKAN0l0WwtO0/mzfyFTWbXjUaVijF20eL
2kgYupNNTrdYDUKJCS1JJ4g5EM7/8Qm3bIQclZoUGNz7T6glQ4PS26pEBqbUPgONNDDyxg03HblD
k5XK7uNdeiYHoikOpWdDEtMHPlovLuIqd8SiRH3Rt6+OW4+BW1iXNsr2t7wfO21MZDrvTNPoih0f
OyWb1twpXCUqh1o/zHKsg2at3WBoeuvfjx0TQvg5NpuSkv7ohMtFemPpsZSpJ83drED4qAzvW553
7g5vz0uqTueO3F/LHRNKczDMNvNhavfUy/w0tbSDNGoRWmmp70CnXWrXn3uTgNEIjhbNf+dYZ0wY
6SCdePEiaa6zjzBdc41uqRmMkyIuYHXPLbWxjyE7bzr4x80p2ULj0BC+jAZZbM/StFdmu/AWR9jk
H+/CP4Osow3CDtkAaMx3T/swQ8/ZKpwUT7har69spMbHvR3HybOYkAdMiwav47novWKHjXX+szfH
fvZnWs8AlUbJiTQN6a5XojZQ8y4pnu0nNfNW8QXdXlPsTHxk1ABp+rgLq2ZVrXtM0/SDWxfW19wU
zRxYYHNu0rK2n5xmtb6ihkrubttraXyiKefEe8J887MtjQpRzckVdzG1UPLdJfGUPrwPnL2yBWBZ
sOhamoUOGHbVn5XY9fzWBCLvI/Mv3O/DOgl1B4s1ec0wK5F+ac2qGbl9rc5BnKnTt0LP5/GAEI71
Qj+OIEWFgkq+kSJeZypaUviTM0iwB9LJf1e0zpkcffwxzuSctCH4s9WvBJJtX/yVc662ndtZi6Jz
qhf2TTkXcSg1lNa3ARHFB0WzAkjkVwnF98LZPbPjaLrCHIJgj9TM8TUxaCRQKk68+GFYzX7mvwjL
dKDfI63l8eOHPNcI22AEpLgoabLeFtv+ekrRKgKcmaFECuZ9V5LaFoqYUkjya3agUkrFJ3jNQZ/a
5mezNt7QvukePv4Rp8+LmQv4dMYTJkOZ48ZfhRPiaNVAEivReoENjDeIe2f9YohivRCqT+/5Tbxn
G/IhrgxZ6uharCqzdhKbUfXMYOiK7Fa5Kotu/P3xA51bxUWcyWWJM10WawXD09ak75g6areNnM0I
FVv9EuZLO711kVtCmQfwib0BZI8SHbF0aBGBswKt544PGhCXt2JaVjtARq6cAiDWtNBRxhCfqWbF
M+4C60Fm0GKzVbPfIK9mP/K59wArq+kXiY3A1cx2fv74ZfxBb7y/1GizMnJChY/k9qS/Sbum1N16
Tq8RsB6uG3o10lfHtPo9KW5yRVmB0KAONfBW1slE3VutX6q1mHdtrjihNTnqfnJG+/OU2mv08U87
s/GY1iDNwbiGGYd1tBvScc0WfGEQUneH6YDDYH9lxdjb1LZWhv++FKwBIL869TJCZe/Pmau4jMFK
ZFWEMqqhWo54LtRdvCuN4qKM3JntBxwdJgZhBCzn8YC/Ji0AEUc+mkD6fptooVZ+Q5uxOMTGOL/Z
6C+2gQIyJfG9fhqegL9Mkw/aR7zZtDXErUiQvljMYTKBhNHtCZfV07+3QLxwX3Yhy/jIsK7LPk1U
QWtPabrC7yZj+IJ7Y/bV7as59Q3GvFdSX/IyzJNY21ovzfLqWYBxQ9Uax/t2w2KHhr0iqj4oGqqo
VbWgU6YlVmtBnlKNN8EMhvZv2Vi9PxFDfi9zk7q+QFjfZiAh8y7Q8Q6J6UY32VOXrt4l/M6ZHbJB
Kqmw6UYzEtr+/V/Xo8LEqxhSdFUqN5sCfVnrnQ5s+2ExmkvQnW2zHR2TbQiPKwITB6xBjjbj6JWW
EXuUf2udv2qjkR5WxRKBWxl9qLuDeu/Bhghxo1f9rBbywv48rWHgA9JwYNyHGA8DzPcPqoE4cMeS
xnBvFGpY9Z4IoSF3QeJ5GAvDCwHW2F2S5jn3yAYZ/ubeivDh8aFIZqcqFOTBrxc1d3c985dI2MOG
pRvn+LGOYwkoJa7iQ9o29BW6sQci/PG5PHeHbqSlLU9m3kAP9P2DI5UzSy/WY1SvRcG+88oqYgwU
e78lzg3aD49G0+hPDD4iAWoyu8LciaC4MkZXdn1t6vdzkbsv+lpbv825mZFTdCaa9+usXEIunHtd
DCOA7tMbOtOX6UxQXE4fR5W9uh3ICfBkiFRn5IAtzSvbF1mmO3B31qW/au0kVZ+1bDDdC6/szPUC
lpqdClwGXLV6lDLUmUplVPSkJ4Yng1m3y3uzFu0/UzIokNiOMAY2pupxRSaKwhnQa1ci2WbqHFqK
lz4uCYqgQSObXt+jr91++XgvnAmnbH4HchJkmtOuSFKSYxaDiCOjwPUz7JXWPgzVJL0dOB3vyWW4
//zximeuF+Cq7P8NfQMt6mjzDVoM9HxI4qjnQuxIqnfCoF+wlEV1oXf2px97dL2Qy6MohozpNmw6
CkBW0cVFJoUSzYut3JmpVzo+xeiqBlm7LN/ZcCvGAWCRQCC3dSWjItey7zO9mzpU6rZ/Q6Pf6HzY
dt6v2EY/2jcVW7uzitm6xx9kmf1B63ItWDV1QfiyUtRh309KbV1LvaVr5gx00H9pA3ougZ7MCzlA
3CYebgZL/zjOGV6mulxiYG+F3j5b2UBTlSIprTBToZTcTVM3AUGIR/GdcQtSSfqimF8mbWW41Lde
fa8wKY08+lkULEIxvUeyEvUG8zJNC83JtJs7ru9FPDCpAmXtjnm1hrFWgvuezG59MEm5lcCtvQIa
blUr/VVW1OjYu3WnpaGi9yb2argqHjzoqOUDqT+AHr2RaEX0rrdYAR4BjgiyUVdH3K/b8XOnir6i
e+owPE1L9XmES/I0IuvU+0qqTHdZ2bUJojNcycG6gG5sKs99MgwKKoDbk/PJAAv24mpD4wKcQXQ6
zBqnM/cpU1Nw7mu+rGG9rkvnV/3EsAtzy6QPBO9l8tcERya/q+PUDd3UdrmPqrgcQ+xo8jGEDaGW
CLKsHgSTpSnhneiJovpO0db/wZTAlwlJ1fzl481+GmLw/ITi7sJ0Qz71uGafemG5zP6sSKWZvBOK
nn0rUWfeq9WEouRiLXvsCS7lXWcKnM1plF1PHQen+DjGpIJixrJ6O5Koi6GSZHYmOldmIy1mkgD8
fdvok19lb+B1RnfS5ZPoaS/LGwhLxXDhFZye9/c/Zrta/0onkCHi4ygO7P6iSsIaO8JdY3f6blEv
OuqdedtgnKFr09dixHxMtHTsioM162akcXMGwPvV69Fq0gr3ytXbrxyUO2GgLvbxNz7zgOBKSWK4
ZLaByXbF/vWAMPNENlaTEU1cm4fYVrsQaQO4GfMlpfkzK1GYAxXgH57yWP41EzYq5TkWMiPY7bAT
Vv4o1FS96UYr/fbxQ53EhT+qegB1rA3GRnw4eqhZydpJT7yo1ZXHldd6rc3DF2/I0BBcjeRSUDi3
nM5gjYDAE56MfbXabIAl5Vic4lGzW1NhBiQTWuDlsRGY1XrJfvPkTW6Tta0yIe8EEXks8opTSGrF
6gpGL3aq53gSMfgqBYvTtl6VS/ITJznMthgNOyQRiEYnjVYMAhOrRFYwsoosi69qcERWUNZ6tet0
exiDVXb47U24cyTckmn5eRjX+oJY3LkXTL73hwVpEXiPvueqM47A1tSJXMbWd4k0nfIwgTbtyO3L
+qblCr2QWfzR9nkXfXls0hkDjX0qzpOSzOT2rgD2eFFauPZw1WlDuYYGMzSIwdAUJkBVeIbUWmbB
gfPG2gg1McU/h3rWI+GMkJdTt0ie2yydwTe0QzFArS/FpZ7XSWrHz6QBw1gXhCy9/qPjq7gr4UfB
CLYDxvhFR7X5lzMZ/6xAvq2C9CFUMaCfZN3vz5Onw1bDZwO/17pbXttK2mCsJDP+BIWk54/P7rkn
2mhiQPpoP5wcpsbw5nhlnhGhdrLsyInHm6zN9PDjVc4dIYROPPg2m8zQ8REiu6sqihV2dT4XQYEX
zoH+auvHHj3Vj5c6d4Ao6sGFQFshkh7lcfY84LgIgD0atFpNfMeajG8tcfthHKv4awkqIcXuKOlJ
XeMFBJ/N2EReqADOHSCAeiiPbTR+Hvr9B9QwtcIoS7qRBB+42YHSNoAMNkw5jdxaUSPMSC8995kP
SSuNU0tJYG6K3+/XlIiak5rrdkRJ44Z1XXVXBqL/0cdv9w/k8uigUmGRp3A5cSEej9XMXnOVXMXs
LYFg1Q5hsw5zvyO/yJ8qBAXELqeQdUNt6AaBdZSNhCeeW2V/j4IpEJo1s5ouwAFFsV57jJHuxxgj
FB+IeJIEqrYK+clDFif9FDtp8000llBu1hFhrEB6TvJzMs2KHFup1z1yu94QqBb2YGasYLI14l+B
2dWgGWXUzk38Imon/+mORfGEC7bhhij7SPdKN/EJCua+m15VR4IxWcx5/jELs7mEbj+z6TcBZKAf
m6ADPYP3X0SdJ9cpZozLHLfvD5qaDPt6MpR9I4p6//FnOUlm6IcwmiPKo2pIYDxaqi5l2tsKJtyS
XDsADOL5g5nmIaSQ9WDpFSUTMmK7jxc9bVxuq9KxZNbJPP4EhUELt2gtZBMjJHqUPXV5TTnA/Oap
0TTtOiOVTIKamd7dMnXW53UoqjuFhsZnYRd5ZE8eHBJh6varhxxveqGeO3McLN46ejXQ+Pl1R9cA
gcta85ZegK7YzY9YsdYHmSzd//PeKSfgqOgUxMfJc24Mjsg614uUBo26HIGgJojL1OxvHQgNY5Qr
Q/OjywsExT9+92duOVKRLUBQEGzk6fd7q9fLvu3zKY4AJjPq8YQXrosXB9LO692cN+q1WEpvJ7Rk
ecSo959RsHx52g8kl2xw82S/4csrC5T1PZJLa4xa4WWBkpfVVdmPLWpWWnnbe9W4G8ZZ37elpV+Y
Upx7egB5zGM8UjIIke+fXmp2XmpdRgbouv3LJufw2TIalVfvoNanDXXYaeXgU0DOweKoF9HRZ+53
LCEJZ5soDL9gO/l/ZfE8r3Tjuowjc2PvIpc31Pe5W+ZaKMZVv19WXampEPvuV77OKRuvcP7rrNS8
AdExa4gmr8ZyJRhkvsaxSZJSm1lyv8CObi9sk3NXkAfnfOP1/xEFev9DZV9gcD2RutZZ370ueu4A
FsgldfhsJPOFIH/myIF1g9zO1HGrYY+OnJMsi9InlAE6qFYmpcL6bS/q+N/HO//Mu6d+AiAATJdm
zfG7r1OtVBWlIQAVq32F8pb2nEoh9mpsKmogun+mf0HsZR62ITpQ3D3J/gtD9O3cp140F3V8GBAS
z3dONfbVhcrwVO6ChcCYGjrgLUYTf2w6/9pUq44UR5yTuNSawDWj1KTt0oMYjVc8tZTmyYvl9H3Q
TcRxCQTiTS8zEwcXz6T37NRZe507bTb9+wZ696P09xsIX08Hp8vOxSyzl3u04uMHHcPgXafG64XE
7bQTsb0A0ApEMtBQJBfv1+qM2umbVnWjxYzHw5yCe8og5/pO47VXFbdNANHC8DkyGc6kC02qsS6L
C5v4zInhYjPp8m9dEQLb+x/R5t1aKO1Ahk+4vTNtBT5a38TXqPZecvM7t9TGNmNCiQ7xSZpfj2sv
rYqd1Zgi+T2IadxhVS5eHLv58vGZOXMy2bhg9TcCOTf2UXqgWXTSMrBz0WAN5q6Kk+ZxHVLngpbM
mZPJGhsgEuzyaXt4dRlcWj1ZL1JU64uaivxqxq/pPuNVJ0Hhjfb3jx/rTBjYKEgbz59QSEv6/bcS
eSWcRK3dqBmAKfvO3GWv5eLky7dUq4BcmY2Xvq19OT4uJRTdYEJD9dIBObdrN1Isjj4IAaDLd/Qj
EG12hq6enQjlz/mV2Vx86DEnHnx3MurcjykBUh8yX70ykOj7GzAC67V0sTq5cH5O8BgUGltriXi8
TamOr1+5xmhfjaoVeSntz2R0DV+z5mKXa6gcV20pHuS4KoGFlNCFcPwn3h4VBbAlOLObvgkKgUeH
xsFyx5mTzo5cp3XWnbkM5t4rANb4bdI3+idELtveNxCDuGo8I/6SCif+knvO+kkORXzpCJ9JhvGq
2RDJXCIbufH9togpsdKyjK1Ir/oBoyO+jz9DfAhtZFH2Wtu3O7fq17ePN+OZM4ZEooOSIMDgU4I0
Fzog+a6yo2q0X7u1q2/gIqQXOjNnrgwUpcE8w4nGcuh4BkpZWULw5tFEhsV9pS4duuFylN/xq7O7
3cdPdHYxQBpMXwB4Y7Ry9B7zZHPYlvSj86qJaqRbrjeD2NAbZvPfs3U60OA0GWlv856jT9arlR2X
9mJFdHFAZ1St2EvVKi6ckLP7lKQVNjlhEZHCo6x5UStjjmVuRau5dMXOVesK5Z+qzB/jTstF0K1a
fjtmTV4EOEKmn8YWaJNfLzOOyLVaocj8728YuvfmN8r0/GSk7TnNMJSyYKfqTXoz0Vhq/BneXRGq
k2uOF0LbuR0KewV4BYC309YivUpzWd3BjhTGe4FglhTgA1xeKInO7RpItwBuIRYTSo8+pYnL0FQ3
rMIYH7KeYc1BYXZyD/pm/D9eHwR14tmGi0Lq8v0GRcqwtdqapeADFH7pzUvk5YsXxkmvXVjq3Ltj
a3KD/gFNH2edadYrawtBNFIdpbqeWA+k43LJsu1MMEFvZWv+MR/AofG4ZeDRKnHhg3Pkssr7KbDS
joN4FWL2V1sidawBTf1JjmSjcVStJWbdTV2EhjnT1Pp4a54Gc37JBu7bZGTJto/e7ZAwMXczzYoc
QFR3U1FMLZeonUyYRDvVrS6Ffql+OLfkBn/aTsLWXzraOTaI1SwhRYx0mGpX8JY2RRgoV/sEC7Dr
xRgvdXNPtyrtAWDpfNQ/tgxHoZsm+lQZbuZEEAimMK/6ZE8/ydrVPYjCj1/n2aVoSCActzWPj6fL
xqIaICQtOyoVu4I1reLZhmTpvhty9QJFdHtN74MxT8XMh2zaIYc9FpIgA2PQjKFaZLS9s1PjZdpL
Mb1p2WLuityhJZq6MdJZHQYNMr8MutvocCfrU/9t/H7bBs39/lSquaGkwH+caMGZCAxE0j/hmKXd
qFOMF3CnzYfV6JvRL3BeynyjTudPyNZcwiqce+HcdXTDgKyclokTVLncMhMnUget2uuQKwLTkOWV
pjOv//jbnumDbeBCvi6xZeOobr/l78qtAWEM59uOAF0joIoAmP6jzFNJ0eIqX0oQDAfFqrynvl/s
aFlq7O5HaJq3a6nON71rdIcxm/JHZyyW3x//NNPRT78G2xsBGeQEER4+Psdm7vLoYD6juEi86Y30
qzUfZqvUlMBQDKfbm6uNgpmDaJl+C6tHgJSWipT+prCm7ZcUA8/Wr60Oua6sAA1oP7StUg/trVWY
VnFPxj9ku67ir/enfmkyf3KK7jdYNrf5JWtbJPtOA8F6K9Q61287j+nuFyujIvBHjN3da72ZEuBC
Um3W/9LSG+rAHkx04xTLk9jpAMLL3wD9dHM4GXI0DopjVNqVcDVhBF4b22aAvvcY/3aw2apAHCyI
sQVMspP8bpjmHolS6OlLOKEZTzgym/GttNO82IPIB8OVVgjTBYmCvkhQu2MlQvJbZhID8rryc5rr
E417xRtKf+jz7nqU2Rz7GZyExUfGHwE75JD0ezdrmKD0Q4f4TFFIrQp0IxvIPYFHuyCNlul7bzWT
HWR6Oqah2o38n30Wp/dI53XjdZF1WnyVxJ2q73CxA7c9JN48vBSjUel26NAcd97WudeSfW0OTrxr
DYDdu8XNJNYQYGjX8ivwDLe9XfJMq2/m3JLNvi8pCb7PTbWoAfB2ewrqRTebXVaPCEQ1yH72D2rZ
KiU6o6t87TurNkOYHuWTQIVe+Y5vd/MpaQpDDWHV19YcDeugtcIf7UQ170qJV03QmcZyu3GjQFNM
wvrujLoV32v2QLcbhbvuq2V3UxEiLwx4TBMpKCyY1brqo5SG6i+6I+qE4VWsv0DrT39pxuiRcenL
clt1kDUPdsv2eYSAW70x4nA6n259kfrIw2jfZKwrw2fIWovm9xou3bfMeYxP1mSvM2pRZv5zRL60
fUmTspQH+s3zLbpRTXW/EhLSXZZYeu7nUyEHX1j2co1JzhTv57WZXpCC0b1Q6sr8qMWWdaOqhfLi
Sf6gWSwlMThzqmCUafxfQ1ln+WofF1M4C7miiOBpteP5Y+akawDNpHmrmOUmgWm2xn1Pk2O6sZHf
Q9BQ8oy+UY2GDFqjw3or5X55duZavInBHfXQq3ImFyp4nfGmiPvKOBRKZoxX2TTWv6BatXNYYxb+
vfLGovMLz+oNv6Uc3a/Czt4yZENeKwcfW99WSyS0EmX2nrMhVTXmXoU2+sk0Lg9Kq5AL5nmbDb5n
MZzzx87OtL0JsNPbI3OI54tCGR4uG9WiTSdHo8bLqjoSeJTLq8Ko2pgfaWZ3OY6vP8Xsal2oae3y
PCbSTkMcetx7G/24egrtfjGch0WLKzMwsni09kzXoSv0ZpsKqrNRU78aA8J6UVnaSXPTw4iIlaC3
hSNDA9o0wL7UAmlVtxsesTcd6ut5SL0YSYzZIvMbDUN5dMy2cm7ot4nnSjDne3NlATlEDmOc3ml9
rtkvSy6LK5JV4PRZkw4gdbtymcXNUiRG/NnRs6y/y63WaQIUJr0bJuUi3yWKJ+9aT12+T/lKDwzi
AKYDudaZD21aCPV+RabJ4ypEG4abtDR/aIxAigC+qrdcG+5gTgcGkcPtQiPA9kuctBK/QfcFFUmg
3OI+yxeQlPHU4Yi4QhLxY0ObQJ71ef11xqsRwoM5rjP0cnpz92M7lJ8UdN3jqylui2k30lFK2HSV
tJB/y5rHtqk1cMeSN9ZZa/c0dEUzv2jpGJe7hOvl8zqK3IHuoqivdut2nxHUFSbyloOqwe1uBKxW
2lLSR916dXxXCOfeQRjNhO+DMtmt1qKy8QCDT3xbe4XzYSRuf9fb7O19SjwALNoXbqDaS5cHqIF3
MrAN3LfCGllD+RX7q0LuEwM4202zahk+MMmSNV9TZRDawYSh/pSOsnb2fFvX+0Swl2OA29n0uY2b
ZAnABM7zXSsdoGiowjgiNLJ+LZCKQAHQLzM5VL7ZqWkZOE05dfuy0O1k39ak04Q4bSx3ho4gPgmJ
1uytCnezIEsm0F9ToVs/RnMRml+PeokAPFWcTyOPzSuxDfMdWTaPC8iX75oyZr8cpzfuywrtGOiM
df4zG/r5p1o4dh62UzI4/gyzQA3nUZpPdMpzkKnaqkKSYf99JSAPVeiNjfzP07r4abKX4aZZavl7
ce2FqXEpx+eJupt7ol6E8HE/7L7O+lpimlsqa78vK61+doyh/a+NteyJXnKK4U1RtjuULzUMMbLJ
fbUKesYY3NZZEdZI9/y2XeYC17GaTk2kjXWThvOUqp8bVym6CH3n7NM6urMdFCDKY19M+MwFCEql
zwhvtw5FCbs6yFWnaiMB/DMPmXvb8lY0tvU1BRIUYw4xOqqPiPfye3aZ2KCkhXGUC5nwrkcA2fSt
3kJluLSt5NYs67bwYbWk6LRL0YfxNHCfWYWz0goWYuCTAQ98qJi3MOUUybIGSp1nP9Y2Xs0dRQVe
QqYwh9cpabT267K41QuzxVmBitQgylNbKTctzkqKE42yTSMXp4mGe8PwXudJtj9MXGzMHVdRpf4n
p6Wz9nEfa3g1pFI1d6Jr60+6U/X/GajvEeRnXdyNSq9/o58g1sAyhnHxjYn6xW90/r5D28jMDrth
Afbii3Jt3WsHrrQBN2yYer/oywxZCGTfEDW3m/phXpPFovVdlWMQD2ockUo632yKvSKgxRZ/cWuE
bANXdkN/TwqpE1/KrIW16+VeE0pFWX/UzqRafjNishL2QBSoHR1bGteL0N08hKsvtd2ilIt60Cer
vxo04Vih0uRTelvqzvrYT01nHvCQZI8De1pe+hI8ZTAK3RmD1PWKki/SUXAXPdBcoEgWZnnkC+0n
jNxWeWWhHkrNn8Trs0hSnpJOoHysmmzWAtOe0U5cpFEpKZzceLV/1mLo+q8fp72nrVCwJlt/DJnP
TZ/1qHidJk6DmRZaVDmVGRVKPs6hUAvAjIakBPITNU5uBiShb/PR0boLBdiZ0gOZKASyyDJBqB0X
8bDF1ZKIpkVe6W1JWpLdwwau/NbOL2mTnFkK8CK9XhTSmYYd13pcyFWpCO5ihKvnMCGPCpw4Hq6k
aP9Z8YcHQhCfpo6p0V0+rmAbQ02adO6sqB4Maxejrb5P5ip5+PjLnekBbIJqNG51ulQnk91GVKM6
NrMVgSFWVh8iTPuycCc9GfHcQ/VUkx8fL3juDQJspXyDKA6h+qhancy+qebSA5BJXrnTJqHfzrWD
kldZXNIVPbMrN0F3+BxYF+BiddRPXSaIgtgOmlw9jdb9j7ozWY4bydb0q6TlupEX89B26y4wxEAG
J5ESKW5gFEUBcMxwzE/fH1R1q5OkOtnZu16kzJQUAxEBuPs5//mHaMVTOoqbJa4OfazIPW58LjlH
/VRxNjZa+lESx/uvdhtPbE8kyADeDW8+aZnLrErqGkJon5g7R83ic72AW2t6oxpiprd8gOkCe/+i
9yQEGTQQJxRIc2+WYUmZv46urmMxmCpPDQaHMdkNvAvfXjujCLpuUPOgr8ZxDOzSVVc/l1Ke2thQ
4WVVpABGS4LslhQTwqF538J90iUZSL5gxiF8M1HHNuxUzlSOCqMmiqhVvafF6Fb82TaLqrBw8oRA
W1Pv781kVOb7qWr1PGjMynoY1dxko1KyHGLz2tgYN8cUbSqu4oIE9hJFzdr1DXXTiKkMzUCTKVGu
e318xqvE63ljbjs9lb3WhWnDZCbHBHdyr2J4J8sn2TpuFilj2bj7uS3S665RF/Ox04zZIMhKxyed
glJLggbAD0eYlAMuCYvGQ8msIlCL93WvEAmMc1N35nmy3vylt7SsS1Fqw3yAaqFj8JFVs+sjClTs
QFX7eAjNzMBQ0xWqou2Bkec8HJXEsneZN2tVSBFUDRi12G19aGeHkjvRddFcjraGkQdqhlZ8dvCZ
U3wXj9XsHN1y20ROYzaYDhETTjSXgfzjs0kLf7XOcOwDYffGEDSDWNcgMXCQ920JvwHMZ1Gv59Id
iwvo3NbtanmiDlIP1Wo0polWRpqX1MR9Y/wOqZzhgHloxnp9mudV+xLj7MNRXDZNclI0R1Y+8y3O
HrOsS3xVsjLr9vD42uvB26hbOJKUHnWSPm//ECfGSCcKB40nYHfqL7GyukwBk0aJ+rHL+sDBMgqs
YrCEDKrGkzeK4ZacDJxj/U7pW76DIK8X465q7GJI/NKzp97v86FoL8s4a7sfYu2qe1vNbNoHy1zc
80xzkxN6wdgKxtWs+a4zPbH2XqW4mE+qRS1P5aRL67AoNj0LKu3yi1cVrY2CQ7dYAsz/78dpsM+a
Zta9vVw0ga66TJazvrC62m8yKx73Uym0Nextt3gYMgR/eBCOZuoXc27cDlbjfaXDEbez1+rnCTNI
JRhSqyxOjQtB1u/qSvEOiOOHi8JcUFpO+eqIA075Mg5kzoxg1xeCmqGEh1yHxG0Ojc8qVbFaanX3
Mk+xM4KPXGEjJtukagJ7LOsn0yQoj9VXeM9mUqYTS2ZtzIg6S2UUmSQoU7Ak0NZARwNjYZhYj58G
tTLzk1rgzoCEcYnvzbJcSwz43eyB8tApAruw1jsPRPzHuLbqGrVJMd/l69wMewWleY8jubG9ppiz
fJd3o/0pWftNrKE6PRhQZVWXzVi0NTNPy/hO9b8qF8vkDbdThamrP6JuVqPCzdocBc/iOPvYHTKQ
npJUil0NTeNFKexmQdwCR9AfjdIoyROwlk+43bVVkAIv6r5BgkF59Jqq22ey9Lygx4y7DtTFS9SA
6r2szucMjhqWW2rGzRp6NMerNxi1nypGHGV5E3u+qthtvqOZM2jsCJLmpirWzpjSgcGGFs/ngz4O
ImDmMJeIgRum2U7dT3dj1rlMNz1d3omudvQQRoFtB5pF48XQqSC0mbyoh0Qmpr632mQOYzE2OI8x
wEmDPpHqMe+MeYzKrlOGIF8gNh1nPSGIQBtjcU27bT+W+pB2H5wO7wcq+PkhqwekhsXFAfEaMy00
BOZ4shjHdUNPmALLUB8T7yNodnuZ12A0l4GrxXkH7P7OBUZzKvqRVphHSLED3hCWlFdeJaqOpTxV
LwzUq6tFVtY+T/EV9T1bNPYmH9VxTTTE17+uNd4XAPBm8TFVcfujKn37md2VbGkH+ONIulF98mJa
U0XXhzMgP+cGdE9goegNvmuW+f6vr/z+JN6uvIntoU29H8r1RSt1R0rjKDvdvZmHWaO9WMqdObjV
5aTFygfjsl9+0i3+GYYWBqJvqyozxdhwalrjuFV5fu31dei2RrYr4vox9kr7ge6oBKbsxt1ff9D3
5Ryu6dRyG8cclc3b2lsRI3pEw9aPdpGsuF9ZQzjruQugpS4fXGqrXt4+WljgM+SEi7YlFb5+gkE1
ciGsxDi2RryGRSmTi57N7ApfbrHLDaado+3YwV9/vl8smy1lkkIVSB+2/vbF/2nUMNqLrIdVqMfe
bNujN8TP1qJ+lFzwi6cFBQpfHwmMBC+9HeE2Y1pneOurx1nr7TZwh6n8RsJuf4HNu9dG0s2sD8Ss
v7htPC2odvgP+tBbOmtmD3ifJ8Z6XHJ2UNVKMxyUqmw3KG75AVnl/Xhsy2yGpOFRAoPzvrltpC7q
Y20N2pFYkDVaO1v/trmK7ZGzmWcdZgwBrV2H78BAg49z6gc70i++WxyibIwvMHyAWvHm8lmaF07B
pOY4YgAXdSPs3dwWMRXpKoJhMv8fFgSUlK0C/+m18ZaaU+YMwcpeXY+j3qlBs+Y1DpDZeLSssfiA
//XeFw/eAA/nxrrhC2Zbf/1wdpY9VdZgq8cyrlnZquLIp825vvW1Ke2evYKYHDyxjKrxhfAUEdDt
zT0i0U67HPo2R+XoqCMJybNX/e2+krdGQ4ln4DZdf/s1mG0v7YHaC1fSzPrUGcbyTRtnkYeT25jP
jQZm8sFK/cX2wE4PJQrPM8JN3g4F2wKBn+3k6DEgWhxHVc7hshpkMVrNcLblHgYDitW/3h3eLyNA
zU0/trV4FiZ5r29A7VWzZq2rcbTiuo+0qWKcNDFh8PAD/PuX4kqQigFaCDF+u8NDobSzuOBE0Sor
ZrA2DcUeoxh7ifIBj4APvsz32x5bHqo3GnU2JiRprz8YlupkwCmuflxHqPTAhvbF2pvWB1vD+1sG
gQ36KfIzOFbw2F5fRZDH2RZtouJopGYXnUWNm+mlfbIWlMSjqjbBYhTa01/fs199NLR+0AfJ68Jm
9s1FsZCMHTNT1SPZgOW5NNv8WHvDR35xv/porE7oiYArG6fr9UdzUdDoJoGRR/RD7pUOw4H5Wi+v
8zwx79rWU2N/SSGpflAH/OqybHJwc3hCHNI8Xl+2Z+vJ1mxQj5rRqDdKJvCqKaxsNzL/MgMtR5lA
dSDG9oPr/oJIgx6FL5TFgC8ZD83rC/Mg6eaIhOkIcu1s6peOoWzRues9ZvrQadqps+JQUoLummzG
EUzryzLMK+l8lOTyfk3yTtDlMJrfYujfnjdKj/REK1sq0GXNdzFY9lFXpRVprfyIPvSLS+FRAkC3
VQbvj7bK6fus3CYzZttcxpnbX+Zaj1lJpejR331ofx4pNuQrcgM5Wl5/vSjNZC3JMDnqjATaUIkt
RmFWXWofrMj3iwO97ZYeu/FZ2GzePLb6nBZZSabL0ZpFfYLmX4XLqKsf7GW/qFYpBtBAomeDvPr2
0wBjVorVmOrRnjkIENKgrNnNixD6zhVtMwZWP4hvC+AZU2RZ5R8tzp9MyjelJKk6GzCosw+8e0bQ
ZZhDYi8aVR0IpC9xSka4klf0/Awdi4aOdplUHza6/gnvCibkSETNZ+zhvAfPboxnNZ+nh5hEdFJ5
GLNeDi1ofTCnm5P4xODyMTcmfXzStUF+8jom9746wKA9GngbXBk0RE956lpfGz1L25CMdUUGjnSG
x84S67kh817Btg55R9gsgDUfLNZflETwdbcDa/Mwfpd8Ywm3ljk8v6NBpgEw24wvuZIw8qXVDpCY
DYe/fnjfLhPUYO42G1C56Rvza/v5n2poWRp65dro8oYx7ZiZMaQ3lQLHpzJtjh9cSue1/nxnf0pr
YQXDHYSgzqbz+lp4iZUueOTMPiQY9slYk5eF4sz65ZrDoQ+8bu7PMVsgp0BJsvQrxMlpOEM2hpFe
z7RbD8RUd/WDMOPFuWxh/wYdNOSnOSYH/ntnFd5JnXqpzr7bprYNUDRZeBeOlpaHeFZY6ZVMZ4sB
edcMdTBvcVpBUthxgrLcUb+ui7cSXIhhaL+bCxVTVL1puzlUpF3IQNmEVj7RYqip1bVrk8Mwq/O9
pegpBNnS5gP1pesmYSqmprqepknurLkfl0szLgEuJK6u3sGcvMy4bvVEcJwmY469CUVpcwTNy5J9
DR5iH6DkLAT1uSC8n//6Drw9gbgBnAMaYxiCad8rI3+m3NTNMlASDcOXnuFXFpH2WLQnyXHV7gAY
9Qe86bHW+OCxfncGcemNhL6p2qmQ4IW9vvfkpOimotjj0XC7JA/ctCFAKZ3q5FGtc2cMUsJClDO7
x0z6qPWK9oXViZl5WawQ4//2t0ChxtJSmeLAYt2W4J8eeWcQEOAB2o9SxmNY457gC03Yz54JecFu
yiYwHZl8sHn//IBvHn4mOZDioMdB635LmiUjAKCvqYfjBCVupCW3vSutBIfD323Cz0yYM8BvusS1
elHOCZqJNml7O1REI6HnaIn4yBHw7dJ3sBLazhNGWRRB/Pn6e0irTGQYVS5Hs6q9q2RQxNFVJyNc
W5l/cPvfHl1cim97ewDoAPR3VN4CwSjN7rQy7RnEwezL4qyBabf/6xv7q6tgFQOjHWsunL/f4AFl
7q2xoo/qcS2GMkzXHKFxV3wkLfnFo2yAW/2M4eHLe8fPt/B3mtycLToj+3wzFVexBHRl5LSDFur5
lkqPsqbO2nNPae1LraqmDzbt9+uYdwBmBlqINQbD3dd3rp4kFB1zUY/DVMQHyHXZoUV7u8uc2Dnm
RrcEtZ2sHxQG7zra7SaCs7CCMTqlfXxT5xgj3nbFhK8iCZZQcfTYIZFWQc6c7oZqVo9jk7cm4wng
XU1fJC58ptqeQ61Lewz+GMOkTqI4UCKxSPngvb1T4v98b5gqoGfgbHl3jBWJh01H2q/HQiv081pM
9jY3cttvzkpADfyVsZwxhmNGE8ptPgH9x1urozp2ZhrArk6qAAIoblBLM1WZj4yp1A9dT3URKD0p
mb6Nv1cXGD19SRCnk31vGNKe/a7BdSYc9FZe2zTVc6DC1/hKnLBssNRuR2YlIPlPE6v/ai5T0fnx
Vr74Xd+Wla8m6vSDBIsM7LN3ROZbPeMBv4BSf21iYP9VHfrmo8yqtwXe9lUhEcAshtv03gfUtJs4
83q5HjtLiy9Vq3JOpUgI0DDX3PteQcD7QXzx0O2curPv/nqF/mIXBHYGg8EJAOj1Xa2MeEyXrJ/1
CE83qyNn0a0feYIthW/mpTNvvKr4qhWDKALJ5liFW9FwX/QzsQ2a2YOO//Ub2nrl17uyoWNOATa7
FUD0Zq9XkoKGwPT6Xj02ZV1nuxYjhxEnLKLYNAPPaL9Pc2ZBGuSuMlxMI4Ooy0P0Qdf7i40Y63kK
bjYvcPm3R8NsKlUSL910bOpOwF5Ql0hV8viWwq/5YIv8xc6B2Sf1F2A+xfFbRacp45jifp2PKzOZ
q7bPmSqXbRNMSaOeVez8YZmL4p9f8n88z/8zeamv//l9yv/6T/7+TPnQZay0N3/9r6vxpeuH7uW3
i6dG/saG8P2pz+rqP7cX+fcvvX6J/7rInmHN1D/6t//q1S9xpX+9k/Cpf3r1l6jqs365GV665dOL
HIr+5wV4z9u//L/94W8vP1/lbmle/vH7cz1U/fZqCW/+93/96Pj9H7+jKv/Tk7e9/r9+ePlU8nu3
RT2+VBkPxj9f7d+/8vIk+3/8rtl/bF0xDaRGi86hwn2bXn7+xPiDo4aSAQYPckKW7u+/VXXXp//4
3bT/2HIiEUzxB9jT1tcDeP/8kfUH4ONW6RncZZey7/f//uivbtf/vn2/VUN5XTPMkbwbNCev1gme
zyxMQCeuj7xokzK9Xif4W+NTORATvzRq+cWIB/cbhRzecS16pMr3EoVJKIX74sKo9kQTFhthOsDc
2JjIJK+mZzm2BRuc19WHdBl0LULhrF+qJkFdYQ8u+yyTCuGO4qzKJYSPcTlsxCE9hNTZ4jpu6Ay6
qVc7mMN9l/mlkZDnLmLpD7qxNxla6/sqzbPPidtrddSYdZ/uJszLDb8lDOlJb6BJ+CNMC0bHqwmN
f1zHuQ7Xap6NMGM4IYK4hfLvM3bsNou5cpJhbsT51ZBIfP+YmkrtkMJzn9BpGLx1KPw2Q+G2DTzp
rsWZUVvdOXRZTFmmdvIeYXraK/u9yCri5gtvPc75zEFTu+ryvdPkPNCfSu1JsPNciLifTlBux5Oj
1dAx+3Ho5oCAzzLxMQTRBKRuTXEiqvdEOTdgk3h7ZxjLDhKJJTGF66r+QSSJpvic4WNywD+B9h0S
/vygr2b7yajIevBhqdMeCVcfHtgHrJL5hdc9EOpkfnXw0v2Cb8H0mLdeexXb2diH2mxPjKE7jJ52
TV2nVdDO4tLAeRvStQStHrEtWg+NWfjMYd066Gv3i5fA10wFGldmxNhU7Rgt+22jXDnxQzlfd2Zx
Hjd6EC80S555MMuoYu7fmtlREtoYeWa4ZPouK+YnN61uVEyxwcRG4Ko1ze2DTpL65Sqy0EtaH+II
JoYl0h6j/LYq+mc3znQ0k1AwtPbKWsqgXYYLzer3drlezcNwp8beGePNL4V8Ec103SZfCjt7ARMP
RKI+ZEN1KkdSkVb3auj7oFDmjdRy1Eb8FCbT2MepfGjzYvQrcdlOyx5mzQ3Lz7cnd8Niq31bEsuo
19HknNUzNPQEFuRs67uyg3rhximWlc0JxmS31408xIMCMYjrL5lzq/buUcQexUDS63cww4xbu1jr
Z6HKowFJ0Xcn0ABCxCDV14Z2h+tjEcKBicZJdW5zC/Zt0PRpt/qKa5nRqC3KA1SmzDfxLNfz7sJ2
xTWWi815ZUmBy56c7uTiBp2T7zjwyUQYu0sHc2dG+XDh22PvnTo9I1ePrB6p7jJjDcmDu/e0J3W5
XADtc49DmcNDvWeaFWnxcl/kSOo77ikhmHp8vehEPBUwDV1vjTK9v7WJ5VOG0vdUxh5qzaP9aJvj
DbK+W8OZdoqwA1TSPCxGqJRzOIlLyLA712txJk+upKegRTVDQul2ed/uMtc+d1N1B1EdAzhxnkBk
WCtlB63i5EqBODcNIJUfLCMfIpP3gvL6UPf17aB8TotnfYjPDUcEyfKg22L1vfbZEZSD2Tlo/o4l
G5CzTOf1nMLKaJKUcqXHyyST49fULH1YwIGT3k6edtfOVb1PTe+bonhPPHXnY7mwOAB0rVYvQyW/
mTxzCOAX3zkMQwJ1goAL9hI4bgOD19nFdpX6rT1B8K0e7L4/YcTtu4uNzcMsdljd4+xmN+FYrXtT
6SEu0DcSqH6w1dZPK/yehB7Y8fRiocLAbHXQ9Zuss6ZQN5Y2qJP8OjPh103FacYKa3um3WKK9zEc
6JCntNzhJZefYwwwf5q5zNSOXzdTP+xRxotF2JfGmt9TT+7rEXKToyt7mQMirO5tSQjpKKed7umw
NK7UjNStYt3VhRLUJk/yCCNfLbJvHk7cUlsHn7R0C6FbC2vGZ5P3dq1jn+VjZ+/WmFUsH4xRe2zL
+UBumritpnZvLl5olsZN42RXanmyMvWU5O4eMsvdXDuXTtWZGJMuztgEwDW3KBA+oVQ5mi5DH3mt
LHKFxP5pssdT1+ZniEnGsep9Tw7dbeGsF6Pyg47nM7jUJ3068yBWjp3zuW/ysEEPXcZBRbbnPOUk
fjbTfJ6sJ6dmM1bYlzWRXa2iPTGCPgHPHUxC0OnNdkt7kzYzQgblZJG/6RWXhX7Amfs04YcOkarM
AlnBxMefOXTI8yawzYmw1YepDyMHypg34lkM2OqGRrOw1RSoMlZBFp0e/5AIw4WbH7LJic+ryuue
CJz8qZE+OE17xTENU09ZMZYbx8/mBA8sbV3DwoM6yaM6t8tATvtZdPu1b05btJ6VCZ9zdu2vst46
yfi5K9STNnWY2da7fiyjPOcEEHPUMQTOUn2/5sO3NrNO6mJfa3Xn68a6M6d5ZzUF+/G3VT/SWl05
8xUpR/4qr9VSDyf13HRH3zZkqDXpAQ53nNNTmemTsfZQBRV8RTAtQ8AUz/5QdIGzqNNT1shTtyjf
TNH8KFFNDgsKdMNcw8U2/YWGt+17dtuZXqVEnlFFAMd3+ALo9y4xmYHunJSqCCAVXZXDtv3WRvl5
6Kyv7trprLbn1lFCofbf1m7YTVKpv+VLnJ0Bofk03+CTrhuh69gZxFD5McAjbodTKDP1elkTmwnm
tQeresBeTBUsrhrieBo0nGALjD+jXNkFkR3Z3RO+ldxlebW6+oXez4eWzVzT6o24ZraBk5wSTwmB
ub1D4qiwJL2AmPWHTnG4SfkpmVrtRil4+eULrEapBDMWc5drRzeptpaIlH5ndR5kQnM+VC5hb9LC
BmstDovxIOPEPe8o+O3Jupid7ofFCZdrax7OLSx83GOsZTrU27GaUzq6V1q3cc98NqbP6wxrri79
1V28mz6+dhPnnjHxsfW8HQbBPk7QLgZ7WIvM563aRBBMAG7TPeSWM+Eld2JoBBrEMSjhkA5mn8G+
S1t/qaaoE+o9HdFz2dXsY8uh6yRTb/yqFJZP3R/zxeUxNmB9ecP3BApBYFnZBbSls6nJr21sj9E8
ZX04LdodojoWJHbcRwPjutCV1gnN0tFwOA/KAHbtQam89FLw2Ww1JOV7P2ijep10HPnGgEVWtIrv
NZYLnNt2mNh1YMJNRyj1BHuMZpwPuNwWAu1mbgVt/miA0ePm97VJdMzGlk8utBBjeTTQTGUrSME6
3mRSECVWA9h/tarRxwPLh5d32bpUgigLeo4C8iVV90CP/B0F4UFng89H7VSQHiBx+82E4KSzApxf
GT4YOyurEORokQYjSyjztTdYUa/EgYH8r3dtzuX6C5oJX2Rf1+Y+FZKpRpeVVxlWsE6q+5Nt7pJl
CfIcM6ViwYpWqS+ncnDcYETmyi2zz9w0gYgJdeeQ6e2RKTPjJT7ocp65zgOCyNtJV+N7q+E8JsyS
quQAggC/VAsKW4nSdYmSGJGQxGClGncNBoW6Ga4LVS6FpAqEvh2us7HsoH4H81pHFQHKqm3zePac
der6mb4owiPX3LndzUQZfpMh1w3HjDZjJeZhaiyK4da4aHL9y9i+KGayX+qrUT0vmz7y4ir0MDqb
hLkrmm/uPEd2eiLlZK6jxcPxUFo8Xtq+tGk9XmJrPObllWzSM6uvz2GkJg9jle7lOIeMhCLyFP1y
KWN2ej3qTfO28Ci2+uRo9wi3i2l4wb6DDadvwrboo9oSBre5wCe6TiIjodfIhwrx5pg5dBQPRqtR
DlcI2iYf0nX/JZugLOEqgApMhB1vAehXNUMsrnA/743bLTUUt/Aqbw8TDmXlrARpy/sjEeXJkXsc
7pE9oWFdAoLqv0vCSRdFvbMGTrYVYxK/TYllFQxydIf8jqGie1od+S3TPNKWjO/9ME43FVaIBmkc
S2zuliQ+M50X010e2+7MWCjPcxXi67lw04tFsw6QoKybah4CdT3PFP2lhO4payUksZUmh1Ko8ugm
VJ1FzgqK4/XAjD1w1DZqOxFt9Y5O0IG0192QEljYijs0+LvCKo/p/G0q5kMhjAuRdnunge1bWPux
e8HPKLIyI7TjZzC3q96YEMdNgQDTFUMRJHV1njjFzu48X6TVThs/SedQlp94r9Cf4dSUqfXF5qQZ
CudG98pQH7Sg1qsLUeKX5ToHM8l36/jDyOgv9OWuk/bFmKgnl83y0iyHvWXQgE7dtQZXW5Si9V1D
REVqGKHUlBvUnE/aoMAfBTVHbJlDgB2hU3eG5i+e0vnA0bfGavmNY52c2Xqcl7E8JMI5zG0TH3M7
QaC3KleeM1Du4KiuiYfC+VS4IxFOKowAK3QUpfVVq8BRH6IQJPrrKsmCMj9DC3gdx6oTjatjqH5R
JtVZVXShm1QXBv5CdTokgWZjNSK6H2ui+QohX7pBJMjCFCtXL+Pky1LJcMoifNQb+MviIsERyZgx
V25NuUf6JmB84CGIYOgRqVNyB1PisFIelnTJifq0Uf4OwijUqNNttHsDNY+BETArvaT/WNBbhRP2
PX6ajWeFTkNId3PSO9Yg2ROHzBrkwbPk6DO5uy0XEbeRrbCAXfrVAOuUcC27YgfqlwWqt3x3csYS
dRNvhtprf44AywiwE1BeFM/tGJAopzxvn1sZ7w0djS+d296bjDTCz34J2zY5F0Zs+qapuOgGczYa
t51PittGTldU+3HYaUQF+MNsnFurejQHL8ylezGY3X214F6QV/5CcIy/tkhKt4ms7smnMhn3Tqtv
o+AZehHzo0UExoTXkyyxwCT6+FNrCCbUejhnk+84h6Ipwwq/3cU99bGJn5s9BDr1qVmp9jFrbhq5
J8vejkZc77z6aC/DjzU7bvePnG/iOyZfmBnVC9pMHEOpd+YvKakrMugLV37N2nac/GyI+x+xbsb6
YZkmgTbEQ5G9IxvS/enoPrihHjeq7SvzoFB2rR6/tEyby30O1Hk11CX9VKH3Jd9BpaHFNLM1vqzw
RsG4qtXmi36xWcyKocqzJnETPSipWx/iWJvJaLLmWN3b2JLjTNe2zRXQO/Hh9Vpop7hqOYx6Fm/m
T2iilWjWFucaBylaA5NJCmMFtHWPQiN46yh7g4yeURpmuo/rmubIMIR2Q9FEH7xA9EeV4K3pgygz
Xs9NoDDmduN1p/+xlrUay1xJKJXmbo0qPeHP8uef3gT3PfoJ5v0thPP/iFa+Qjivmpfqtu9eXnqA
0P8PcM3NQ+M//hs7fAdrRsVvt0/F+PS97v6MbG6/9E9gU3GdP+Df6NjngFfgnLXpov6JbCqe+gfI
iGEgceMPRIKAiv+CNjXzD7BGDNT4JSbVxFL9G9rUjD82u6/NCpzsTWCuv4NsIqR7BWzimMksYpvJ
8powExkFvAY2HbDwxVjBGPCPvYOuad/ms1I/6Z0ND8rC/wEvTauPBq+hFpBdLIxgHMlpg0LVXfcJ
GAHKtWKrpFWyRYgjwvuhMq3la63J5dxmnJyGlZ3MV4nrxGAL0pJHzaODx/ik+owZYfYY20b1SdrG
SjpWWms3Vpeofudp+Tn2DOnBSZLpiNX7jFnEnDaBQ6okCnXH+db1ngh1C81FWC2jTQ/SFV00ID2u
aXlV4z7NGGr5lpUvD5WQiDfy1FYv0liuBshgqdzgUNDflFppfUeJ1pqI7FMdiYtsY3U3dBmEmXzU
W0wuTJmICGeNGh9tMq0gzFuSoEErc7yDmDWIqy3mHI2vzaL9ivZiPc26ltPc6+Zj1mPSF/RKkSOW
Mc1aoKywvPtmSswnpFDLWQwRIyxIfXvUhwX9RyPRg7SlGQpIZLgUuM13+jhUQpaxYBCQA1ySo4KL
etSnSX+FIrfjo8/GBTqYVERVnqu0CeO+mvqzKveojm33h5pY/V2il0jleukZZMmvS+K30I0E2JJb
XpDuIi6rprwGKKIfsFOk5qLbcCHVI4EYjodMaIQVwlmg5thx6MAieapnqRqoNbyUIM25eVCR/gP7
gW6ZFXGBZd4AjNIG9XJCwi30rxyeRhL2iaX4wlIuY0vpRh/RX/IjNlykFwrnM9E4n3Otu5Rqr150
8WCEPUSXx7FLH/N0WoPeUigrBYqVc0fhPPLHrWNuJ4qV1sn2Bv6nziQr8O+qv8h6hD72cJmQIkBo
S2naQenOki/FyQ/wAxRYFkQ33sStal/kFRNaNDfyDjVt/sw8Esx+mcpsbzX92vMAue79umpGCCSt
+XOz3K1pnez0Im0OvQEnHpG7i9eZoTdEzvdyjuizjJT6zLJ2XSFuRyfL97NrBUnJ//bcHpmnUf2A
6bMNk/UxAm1XXixtMyOXw1NXcX4xBn2Y9OWmqA2ic3INfFYbh1Pa09IL0FCMZB7tucRCn09NDW18
a+2uDMzU1tHSecQsSyca2mJygONd5SCKYTmizgPCSRuMyD3ZhVNMWdZ7NzLO+fdCq+6AwV+kxsPu
1iRODHV33Vh9HtYgy34teU4VTUnWqCP89NPaD6TWlYrDka4WhH01pjYfpjzJHmt8Qh8QXeLSrkNA
Dsylqfa5rRObU+g3tZrXQeMKGi2cCSJ9VqlzCT/Fw8D+sqzEM/f1bHzD28q2fPi+xkO3jBYPUNwR
gkSX3ARtJbzN+RCwsNS1626wWE1EpfGsLgYaKIw/N0Q47I2iCrQWcV1nIwZcXUU/Szo3jfIY+F40
A2z/Svc+OQx/faettahbTIB+nPj8xcTCpo61+n9Rdx5LkiPJlv2hQQk42TqcBuckN5AgmeDUADMA
Xz8H0TVTGf7iZbzazYj0oro7K90dxExN9d5z41DlrhbRdBTBgzl6BiUUM4l1hbt1M0aFb62too3u
7ACqPVKS1I8vdHrjWxsGObDnlA7QMHk3djNXxJF5UX+FJKs9CdpWPE6c229HEkTtqzqQ/aY16E8k
Wvqa27OkzTzlNOjUeFUUmXtb85vIeFX2eJWnCWSJ2JiM/SxEfRs3QXTXS48OTN4HO7/rGeXYXn7i
61D6M1aNLRM16uhp1G6UJD5smffMVEg2xdo0G9CBpirYkcA8Xko1MoEYi2YKmc8EIf93tXNIzp5W
jYtMh4yX6AS/0XiFSJJZGNYzSR92ecNG0byklc2eEYxV9GsIfJoXNGTax46aiDfYbdzbqvUEB3+v
978Dk3/I6v+Zbi+bGyJODH4Bohvc/8su+rvSyayqdHJS6WxlElw0ccMszB02ep+flKl54sYV4LEq
33vcpA1sY0F3dqgwD95VdfuYV226dn0aeL9VCH9PF3+fJn7I/I6/lbdg2fBCsYV/6EzeXm6wOi+z
x/9lIS3Xkyl1toOWWOGo0VMo1MNcK8R3KTYpYrruDEQb+lC9WTyMkGhqsY4T7S5PkdNYLvm+dTaE
NZ2VJqjpDjs0rJie3FlFqcJZDL8Y5lOCi4xJT/r6569/lAH4n4tqLAm4CH4J1QiodX6/qG7niSYm
iGY7gGLZBW1yoiZxHqv6xR+XTIsmuoNRcYXLbFyhId1lBWHF9E9X1thuBjffxTIq96D4vrENfR7t
//29SA1Fuksr3vvIdPvtshKwFgTIU5ytVzRLnnv1UCSlteqdhWzk0fQgYvPjUvyrqveuLvnPcSH7
qeT9nxXGu5/1MioXx3/V8m3+r0Dg/41Z/6KJ/u9r4t3L62dpwPLH/x7z238RfUE0KBoPWBzcp/9T
DPt/MWNHGMdsFkgvoTroI/+uhc2/KHbRpmCU1G28dVSwf0/5NesvCmSCFaF9+txz5Gb/phheSt1/
3ku6BJg8XDAzyPSWjI4PjdVvDxAwpqIMCPrDglvfOkXun8vabL8RX36ut/0PZR4XAJ0WIH6EqEfi
y77xpqicrJVv4KH3yJxbjXI2N00SdZvfrvoX68znn/P3J6E2dflVNnKiI5uMj3q7HB2L4qCN1ojK
e6xU07j+84d88XMQXnC7iDVBTRUs/Mffrlns+F3bgTejEG73cVAzo5y6fuubCUOibz7qw5fyzw3i
FyH0wBLI8BZ5PA62ZQX47cMiq6Gp4+QbK0LTvRrqvo3Og7ZM8007kkW3RmrAVh/Pwt0UMZO608D2
EUi06YwecYhwX4doHnpz3bAU08uK+7agW9GNC5amr+fbYEh1axNBpIHiVVemeREnIr/MlWV2OwJN
4zfQfEG8cdjeiG2svfoxcCKG7EQ0VsaFhuoh3piwr3+l1ZzhZNaTUm6tWjq/cL5oXshfYWfXKI74
YINm7LutjWm8watcLzMgRcc7b4rAP4kyz6VtSWWvLvS8cu8HeEs0VpmRNSvi6JhSd13vvXlBhTde
mhECiTGHMUOH25ueKcrlExJJhrsEocGT6AqZ0WSu4EWtes+CWps4rdpGni5+VrkqyVbWx+kVtsX4
OKqy/FVijTsnMRsugmYlQNNHnyFGHpvo87TaTjREH6nz5Jc1XYi5qrVXQe19H2FXvicVuutWqR0Z
wCgGIwbFAbpueMJVWdBVN5Kyfyp9NTAPqrnSFUXcD9szqxuzi3Hsm73KzkrNAFGnALrBRBJB/0ST
LH8lYDl95a0ZXpKJlKFVNkNLC6PabCg7LVO8eIaYC2I1uTOox2hrFnHJOMEH9aP4i1v1zKTWcHYI
8ScR0jr0n2PULBemJYLrroslugAAR3wJQIWPowlcaWXl4+XcKIL58OvntxWjtJbJRmk/4BrUtJUx
TO1ryubzSP2nHtpci3yAkFP6xtxd3Aqg9cUWRq4673IFO20cXSQBOXSnM7Iw3XhtsPAsfMhR/6nT
r3oDWFVkoUn8KihB4HHXZmy2BFHaldBoFvqSbOoqM07gv1XWKuhTDVhTEelhnsKKCUegJPValU51
3evBMEB07KxoPXST6a2oYCkb/Hku5+txVvFVVRryR6685DXuxti78ZG3PQ0uuMJV2ydVFXat7yfh
pA0gL5DPKIP/HQ3KRrY0cFey76JuNWZG80bKkxWtVOoNTwZywmFlesp6y+u+UmHrJpy+3Ghsmdd4
tceZJtPyC23WJQyy3hWMZca5vKksPzmLGD6YIW5yu0Y5IRCKMvCdfsgs5XRRtAYv/0jya8FKXfCW
FXwiesWoa96NRIC70nCqJIDawOqvEzHU91h45vucFT8AEOMm74NdKObCpB48l1brXpt0rO2wLjx4
VHwZEDBVF3TX+hA55ukULd6/PjfyZgMoi+dfb/DVrRtyW9QqsEvnWQgtfQOmXV5NkE9Ab6ESbBmx
x9oYYnPDc0b7pzRDy40SuuL1KJ/mUoGoUbx/byMP0I2V4TwIsCWEeT+oC2GM009fpjxJA1m0Cs1t
VReklkb+JqfvP3B20KtilVMIaus2Gu2HjiXzB4YfX62cwVLtmgWnA0aBYuslLSe4qvRYIp4o0k6z
7ZKkW4fE1KL2TZIGIhX0oc5e1F/TeY0dkJ9pa+qSf6+8hwLIH8AoAG+CNW0s13GcWL9mg0dlDEZa
CphKRUuPFwgH4/ogEZu0mIprc3aKYgNnVN3E/IB8K3MdTGLjLujHwszXdhS33la4NiTV2K+zcWs5
KbSVipOdj7+KujGUmYmIDjmWe0rkgXrGZNqMoVGmfCdaWqoIm6Y3WcwKRrhOZGj23sRUsQnSRvfX
Njnd9Up3uhI/TIHkJq2NrlmnOK5XYzsSmU4OhPMLUhZM2fYwDX5noR3ykLkJNerBypha56oDbJKu
orlL32ye1nTlmYRIMKbwi3Kd5YMlUZkohD3JECTPRROn08lYOfFPuDfMAmInk1d2UWZyHTOUMkNf
78fbwbVR4yGMbKcNdGDX3udVECyFcs3hLIV6l4S5IcUbCdt0BxJsWiWny4bFV2i9sQ+qGD9vimC7
XTdeZz9WdhWj1PMQvtH60n8OEfQ2VIO2jhLFc/eWPyXuivqnxD+G7mCvzUw6c7siJ6w1mBbSYXFA
Zkb2KdOu4k7PCyQ9rdP9MPyRyYStQXIlAqWPz53SFxe9pTfWLjDiWm5q0ClW6CRJmpKIXqT3mtfo
AGfT8cZGTVGG7O5avqtFn16VVZQyZZ7M7q3JlfEIGW4CCgPbExEiyelLB0h2OZM0r30FClNsChIs
KnTmUf1aqUJd1/ACUcV0xhXbgnchGsBPS/tka2qe96b4+6eVIaAOhsrth26f+6CYJgV0jVldxyaD
RIqBkvIqcQd6I7kJSICdth0g+/ecwQGz8KZwjbXXmTPbrsf6tbJJizgBuOp4YQwGIg6x4bH7dGbv
jyGglw5Sp6G9tlyNPgxco4YbaXEGBx7qItiMu3RNp8W5hLyE9DsZhL53KoCyK06n7W0sPe+F+YXw
gLxLKJa2iwxTA1blcHTJygN7r2B468N50tNsfuTZNEA4t+T+zKPBBpIhD+l3AEJ5nPSqZKjlN1mP
rSsnQ2CaUlaAtJMc2yuEEpcebMTyjJnHzJ5iTpmNeihonx0evnzrzXVxTUSj/yvRreYCxGjMc8Tb
B01U0tMx++X9yGxrQAGqx50XEodWPXrIIX64mUhY2CVIK7uJHWRzEE7XWkenIhxTH5GMHkh2B1A+
7n2sBJBsvfIGe1XAy/aIZx6HZushkWVWk6GO5Q+aSYBSLu7Ops4CCVDSRkGWQUK0wTXtidHNN7Kf
g8QgFFOX11Xh1Pm10dqFPAV/3uZgOWLHvjZpEaoVCnzuncUaJSjkgKGGrPDtq6QbBmVOQ/Tldwa7
9Fww/c9lko50Xkw/PyWvT7mHLmHd4sGpDWvTq1ReZTCz6t3gC0s7HSfYZKtReVof+m08qxUclu4O
rxfQo4x/xUfh3/RXPZ3JhOARn+h5+Mb5ZixdENGTk2XVqmPmFvG05eNrpSkkGZNv6tgAW2QeKslR
T9n5kFiXVsYbx0aimdemMGFr1zKbupUg9Ma86ulGS6aaE3uXPpv+GcAxT25JAs7cNUpP175IvKaY
1tMoFnXKaLjFRdm640uX1ShjHPbFYp3TP0/WWebL9455GhVk0kMYo4Xbm+CJgU+xyS/feZjo6vBg
SZig8dzLE3usxfswy4n+KcIM8JYxiKvQ6Gw2nFh0QoVdoKNZw13oihCjoPNLr7H0EK+hdetSeYVP
pq3TtNfEfQtx3ksrCzaQqaxgmzu63BeyTIjqTrQGpHQhsXygKXKtV08ZdDvNuUOKGRXAkLDBove0
kHcV5nYINML5yknmvBgJwjF7TvvqxCIrQuvAFeh9uU0hvBksOaa09xFD6qhZg+CuUP5Z8Vyu8R4N
7ouRUP6TP8UhhH1Zjyv3VTSeNRarBBOgDAnuCOzz1ieIbGVERfNkRFlsbCYdyD88s3qkNZZmQXuV
26L1rhoTwDKVRcweTF3n5j8/Tk//qlfxP2tE/P82oVvcX/99N2L1wpb38v5TJL8P6JZ/5z8ticD8
y/XwguCDREOP45h21n/mc77/F6815gJvQXfSXvjHeWC6f7mcEwh6ghFhcfDlJPp3T8LU/wJ3wcAW
iCRUGd/8Nx2JpRnwz4GXDZGkOf56h5Qfly+yfLffD7xlbCKx0IJ0P2e1vYW7nO2ouzw0XVWxo39v
b3+7NF+0DJYD9O+fBxLFWvz1Sz+Ftei4tVdZRi5kVcX7KWJLsw1BH1sm5YFZc3Y+oTQ+M8lS+u5c
/8WHkhMIk8byyYk4boeagpOgrO1437eOdiaKPFkblWutNP7xm9/32e3kQYCgj4TpBy8JLAhUc5+v
ZyW7aW5cM91PQ5mdBTNAn0QHOxzpeb7tMO4BFkZc9PFPCV7Q+z9f3qOP9/mRtCdx6OHTw0dyPGt1
6OKrgo7JnhKf/a8orS1dB+3KTARDqLZGue73iX2RpRj3OAmJ3Z8//6gfDg3GZXDMsJcr8dETOurW
5EpifHaNdh8Ny03OR/N+4OjyI5cpflGQ1AqZJ8mUjdmu46IdEPNXTh/Go+kSmNYL4xa5xrjzjUE9
KfAn8TfdpKPn/eP7mXTqMViiLAIA9fn+pLWDn6nQ233rU50XCyFeOKO79ws5bvq40r5pxR/Z8T4u
iO8wR1/axdh7nKMXTOt6v5c9OhwNlT5xAgbGHNjcQHbJSqntm6Rus5usy9e5nkSb0jd7nDGDN51R
JOXfJX1/0F1+e/3oa1k6Q38WHCyKNNOOvg1qxBruXpTvJawp4tI6GmrU7aY4aeklci7okuxM0vLH
ptG8u5iZdgI/6obYKJTXQ+QnN9Yc6T/s2sQhZI1d3IWVldoPcT80h25KaFrFjcd0Z+wNn3QptLJn
NevLWVm12oHtlLOUGbNLRrKOzj2j1H/8+Qm0ljt4/BOxcRnc5eU9PH4Dmx5zUlql5d5plG9gVqBn
QAVHOEDRuXlYe834QE2b6atpMAKk8w1DdMRdZxRFYpcjRTggnRav0nC0q5lY29vCGfQfYzC5+0lm
xS1BBs2zXzvRwRND9m4ZRR9imDFfhllDxTxWvSKnwpTWgw3UnmqpmsW5op8GUDIobv/8cz+3YL2P
GwpqgKalu/i//aP1RpMqyn0tKfbzMNsrd7BzHE04dv78KcdvzTLl0nlZTEY/5Oy4x41ekOi0I+ti
7+Vd/KQhR2yiXhxkNzs/8WmP/269Xn4U/rjFU8duYbjmEcmAfNs2mTs+DoNbfJ7X6QlfbAwDwJHf
LAdH29F/PollEoiJyVvxoV35rd9bjmYVEz1Q7BX5BucFQKv7jOiK21lrxclgpajmjCS9+fPVPF6k
l5+HP5hyERw6JPajqwm5ONCLvir3PUGcr32mEMETYsObmDkU8AQmudbDFIzNc47kDD6Zo313Qz83
1T8eG1Zp8MyWQ8IYO8XnZVBTLiYOPW/2CEm0derQzAjFwCwzRHoSfTM2++Lp4U76S+CcS1rnx7jv
t4tMVQ1rOI85iGhecWunipUWb8WuptpYJUXfv/35+n5QCY+WAIIZ8IsuBC8u8NFLUTs655agrPd6
2wIJtqWHvigBYEp/oa9lGc5aPl8hgKvWiZZF8TqitXBGrwDHDKcxPzvUDJnOOeKL18HthteS7q8N
SyOytirFcxLZffP85y/95R1h+ECiAw+/frxzw/1CsJD4zZ5TNCJBpDy0zovqNIjt9u7PH/XVQ+/6
7lI6osnCbfr55le0UQRaItQkbRedG6YwzgcxqhPNbP0T28qr0wQUzP7PH/rF77O4HSYht3ijoTh9
/tBZQRozK63aj1YFDtyqIti4wt2Dc9O+AYF88X4BN2Nux4fRKrGPb38ytcU8NfUewyea5dLNaPYT
obCRdiuu8UBMBxrwPZnRQ+2cKb+Mv3ngv/qtfHpAkQ77ETj/59866DMABq+v9qUdD6sS3PqZMTXB
JVGPwTfDvuW3HD/qTMVwLztE4P6X0pYCna5oMpdYPCNBP9ASJwjA2ZvBm1sP9HO8bO3XszjR2m9v
6RfXmfniQp3hw3lyj56j1s+L2VFus09bXe4sO0pvknayWhShRXSezYh5aR2anFenDjs7gxKqrT8/
VV89yh4FpwdFCwHI8a2ehR+hFXSavZ3o7j5eEhNVH+mbOhXXJe0AWvdm8V1N98XtZcVE8MHxzNW9
RYr5+5kJ8pylA3Bp0JnbwUWkSSo6DyR6gsk5yrZ//oXLRTy6wQgxgSNRPrqLJOLzhzWckPxc+dDT
qdUuwF6Qy/JtlfrFh6Af5VmlXsXvYh5VxWVgdc4MjmpPxgkDClTDQbbS4m8hNV9cOXMBumCchwYd
HF+5QsyS8CfV7Ee3tR/yFPz+qml0GvA54vtvno0vXg2EGlTejO85RttHP6qrVS7Hse/2Lr94R/B1
Sr6VTkWLVrE8TbRWu4qGWqah0txvcBNfXU8oEwFaEAw1rACfb5qWUQL0I1r+AiXXupP2q5ax6/35
yfji2bdccMcA8RjB/5c9HMd3641k4eB1c3gMZ4oGBn7iJKZnuBV5y1w1DeLvipcvNnPedYiX/DK2
quMD1GwnYzIVyGu0vrIfqnzSrvx5bO98q8aqQCTeN3fxg7Rz9AIgmFiQOOweEDyOXoDYcWE4zW6N
D8Iq3T0Gj6jFhKUlv3gZvHsWhkBbDUGg7om7ia6CSmHvTNKa+TUzkfYXMsHiVmUmp4AO6voO4D4R
Z5NKXh07pfbPnV5ZSADlYvNqA2tjJa3c06AUdxQuzeOfb9oXbwBYT/I/lr1XBw7z+cmwXF30GBFq
7GgabAcmANbaayPtkWgG+Q0g94vPWhZGNgaTe8XZ8/Nneabf+JOZU9y6GnJGPB1bIrPELlh6Ef/6
ZzFfZAdCpcFHHndYJr3tq8kk7/Kj4yF0D0xP5GsM3/Cx/fmjls7X0YqIJt2kzbCgWS2qmM8/q2TK
oOAJ8XKNMSfq3rUU/QK32UGi0n/AUp+dtd059XzZFxObzzD57rsOCPlWaKoi2Ijn7Gry5XzWe015
bzPakBtuCTrIGoPqn7+tuWwGnx9fpNdLpU3qPIuee3QTWnsSzpTQEClVFZ82ympeIDJrZ40Y6Zur
NI1f8WR0dz20fIU5hOy5monQdewl7WU223GYGHpPYFifh6XHWaQuCI9N8MidMK/0r5VfjTs9VcO6
Q35yqlwM+n/+CUc0ruWwwAGTHZ6CZsGZHZczJK5pFKw+Jn8TK1sx1AHpfXBuVk6hc7Bn+bnQAIOs
8z5RoR4br1ORzYdvvgQX7dOVXBAsiKYWRQK6Jodbf7So4pWemjQ26r3Xd34RZgACk0tV2Z0Rdlmz
IaJsuPRYnVZzrx68LIeP4HSpvnbGJAXOUD+MXZ21zDiD/nYYtZSXIevXcV6Pe595NYbgxD21++JS
Vt1am1McW7Gz05TzqhIGs4k8pXmz7gSGoyR+qabk3vWWx8saD3EZ7NKAIUWrQetkHF5hGz1leh7O
8AdRSKzToNnLNtnYSXXZGN1Z7GY77AL3+liGMviBKHmNMWtf5Wh3lDxVHiwT/DzrOVHPXQOJIJgv
SVkCruVWBFBnnrfKdXxN8XSAlPjga82qUZAdHP9MYBCMicLtUz1k5r/pwThkcXGQomRcq210wBi2
yA6kk20cTz5bvQj9lGqY5kXCtDhuCMnJNPCIxOKgct7Pqj0dnXKvK4GQiMGRIFBgjaXeCoXt/CDJ
jn7AHNzZeoSZ6cpiCphzXJqJCMEkJy7S3oD/OGtnk5Pc2F2AtryonisgSOOA4MeJXpl+Xk8Tcmon
eKKlsW5MfYuhL++j97TUuIjxXTvJQ2KbF403b+GOxLF5Kv3ueVzGUVjjiBcE+aXyncYIZ2KAZWjQ
GOJoQ0TYaQeOYT1DOFG9Q6Z8s0vbG9XgSCWUx30Hjk2Oq+dc+hDgu+ndrjUccrSmIRUi4W30nz4O
MdM6GRhssqCuETfvCjhZs09cdeZs3EqcknYTM770HxrDgL1Bi3dW3blZ1B6HS7yErXFTDP0eMFe7
kTVGv9bd8hQzfyL7UIdMobdgrXWLSJtccl0neVkMDC95nAsvw1KP/axssGnmh3KekTMYb31cbB1N
+hBkoguvqwABuPdNLt7NpGMU6LWgVWJ754HjtHCujKV41oiFC8YR78uk/3CIW7Umyek30sD7XIju
VMU0abWAoNsK2Id2oO0TJpZzNgtrB/Vjhd/2NO7dc2sMVlWtxtA1spMWmcXKovCVwb3X62GU2bf+
iD9QK6rzAPrUOs9H/LVoOLw03VhW92zn9RuziHPZJKcVevEePcfKNcvT1EvPndomeahUG0bO+H3G
5D6b21tdlddGIN5mo90hvjLCPvrZ8XI1HZbtnnf7LcXOQ0Qw8YfZQ6Y/VQGABl4TAi53UyofiPrd
k6z7ShhkjHKsDcs2+SV8cYigcFha/Z5I98yMGAx2XIQxXaOLAhQg7RAJBlwEzBCD3MdudCAZqWOo
WHSnMku2hdWf2655j0xuPdbOXbGg1mTl8GNZQcgv4HyAQrngM+RNxa64Ksn36Rt1qNGOmAp+j+0f
dHqy+pDgcoCa3+anSA5WAwGG8EGWKGIpm2drSvpyh33dAjAx0nakam4GkKJRc14kzrOJGdorMOfY
IwCA5ia183Yid9Vft1OBOMDaCLeBRS1QDUSQIhrmFKsgQJjfuy6gDpz87VRflF3zKnVVPPii3XCi
37ZkXHmVPLO74aYV9TXdTNfrtbCUttrjkIGZIr1dZY0o3fuzaiJUJ8ZQGmtDfInwzyYn1n5HbHcX
zMMFRoRt18T72dkPOCl5onIIUeT6US+D/0iu9fzdwL/kN/IJFs1ekBcLh3lLuupTxrIaBc4qmuq3
eqYAqOM5Whve3IWmlTiPzgIcnxgiNzu/Pm26rrgsRqfaBm0PE6REPEb2rRNtMMqLu1h2bcKCE5uX
WcwBOpyE185hN9O+3ZFhWb86SZFhqoTStO69QPHqY9YiDMM7iYLcu8c1i7d04OdBBgg2WjvuMeqL
zYiAsw8jrS5u0yLW3v0msqhSskL+9AQ2lrz6pRu1uSZ+ft4kI0AGQiiAKbmwDppomF/0sdNQs+s2
ijDoK4WpzZt6ks2dM3fvQcQbAhxK39NbJtAFzLR9zytaQO0gkfqAZVYyEtbmYVcYs39AxVdcxklb
7E2NlOUVuhXtriUm8mkyW6BKNYFS+8QZtV+OKZqNH/QshjoJij0YmCK4Y/4fXVaFKChdgJhuTL/z
ocD0IAr6RjjzRpuJFgVDAYkm8mR/XhcctGhER/IlaK0cALt0YBI06oeoR+d1mvlwFPPl9NyR6gqO
qtWGDQ2pfDdEVgKBqXOdTaVEdkMDpejpz8tnyujyDQfcCD3Vtc4KhCcQsOSAmmHoz90qiLCsmXnD
PVLJS2lHt8LjhS/xKvByzYG9hbZZL1gHY7wUitytbCwCZHLTPMBiChazWpEW9TbRdYQCE3Gl5mza
uJL0+oroJXGWcph7TN18WmPzJe0M+eNBsyp9W5W2fz4FZWWzIPb+s2tr3WEWy9qjoV1MlHzyGngx
LgmUJ5nlvGcdZpGoH6196Vr0Zhz/FiHDCyz1EkZyo932EneIk3nWXpBTD3sNc9Kq7kp5UQ46yKJY
x3EtDJftrGvNV7pX4jqxwGBNAI1OmOqYh7h1s3sD79Rmpql5pkdYtMvsbo5kth5SLHuM7jqCzzUF
/iAzUU0as9rUuEQ3qYjmJKzzsV28M0GabLshm7aR0bqr3M/8GAMlk034WXIYNr0OgZPdrqCZBl6i
J2mV7PKQ88wOwrD/OrYpcLfU9rfAl2ZAS2SVNVViEAzig7+fi/hsmFt97XmJPE8w/ferOS1QsGF4
PeCBm/Amtrp/Cu5SC6vUHlaGdPwfUmXU7eSnE1w4DASqZQWUGIpAyGzS0h7QoJ33pCU/IkdvduOY
Gj/TNql+RbET32skn77O7XX0kdRGbLXcGcEQb6PGzi7HOWrOvCqFDZCTJQA72iWPGfwJ/91T6dpR
JYtLqpoLLzD0V0g08GCSeDxR1Mg3wi5iyiFwFrJQ1WFqxvnElq63CjqHE5FqDGrHXpo/3QEuNvXq
EgkwgpapzEehWwxMNTBtpPWNSI3oROvTae7Zijy5GE97XtcNWcTNooFW2vBoE2J1gijEkRtncqpy
SydFYrAzpzffGyu0xyMH21zpbUGgnnTZAzJ2HgCc1uWEJBBpY2mP1xV0ucchNQ2kYiMmepB3zVVq
VQB0hnYklj2b0l2hm8kmS2X50CTshiOC8bDteNbWtpxx2i6hyyHKYkuEskIitpCPNxFF9t7mXHvi
YJ+/I/TegTuGLQKEh242V04F8y6cEol9Ji8hZMT4ptjNxexVhBq3Mt1yNA4AagXlVh/w4KYYrO4c
rGf06S0tP3DzzHZbDzhR47ws3136VrcSi8erqH5BlGLaPNvFT8ZU1sZLvdOcRHYWyHWQ2c41oYHY
K+H5hgmolhDlpnfbGmVwitzLX+GOJ2zRUZLFPLHa6MWVIriEFVudKGB5J31j49EDYTw8uaocz42y
d0NHJqd4i4t9OWZ6iEsy31odG/UUeApfYNfueG2HraeZw2ae4crRnycxqpDa1ihd+9BO/bKDcJz8
oRCU5GHLpOY2FUOQP+GdpVj2zH5v2CRV8uA3JTrp6aejNcO5Nhb2YSqm5tnhVLJjuJ1dm43T7YTv
NbcYitWm9LTkfbKr+aFRWbFp22rXm2ZxPXj2g+gSqk/sAesZAh4ByuaIdTfBjihgRmX80ohO67ON
ufh88J34pESXF85xrprVaE7JwZksXa0axnlZqM1Wf9rYXXpHliSplp3QcpB/trpsJ7erT4YeSCsE
J91Zm/FI2DixC/H1bGdpaHWDuym1mp0NrD4Sbs1J70w0zNsotsa7DkcifEBfbnwHPYFnNheaLYkR
8ZABLitE79/OXu1Oa+ZbpIwRp+ffJd5YXtdIrEhyN7Uk3aneoFEhPOtnonfx1i4soWPvbtNr13AS
orWS1lg1eG6pNILmgLm7XnP1izMM6PuJyfMrINHgMJYSxHxhO3IHFy4gk1N2xZnEUfqeRC2gTYA6
IKIL0jEYhwMQRNPspXAkqYPCMi6qX4U2GBeNmzj3MqgcHO6GjM9IDLIKSiGzYDGt5bBGCgatoq7c
4VrGjbnH0lAfzDKeV8SdIx5HlL1aYu8vmslaHu1hPu1KfqZGvmiLf9iFs+UaYJFt6wWjtx/6FOao
7QV8Kd/SySQivIx11ilv8C8R0OrgEwjtpiVx1JA/E5CLm5lq5VRUcbsnuLl6kWPMA+/F66bW5KHv
g2Bl+608i6k5OXNaBdxbL94wEpxCf6yJJLet10yq7lHvHM4m82A8kZCnkUTrPRgNoYp+jiKQgYLe
rxIcTocU0fdqWnKoAbBle3euk00sVb+OKlSfqYJYZxiVdRZRIuD5Rasp6SJSeJqgqB32fY0hfjix
7N+iqCh3WdwlZPhkSDClIyts89K6zPPEurFyNV9ozUTrQgU9MyEvuOmaSNx2SDP6MIeutapLHTWN
PvmAuWPC4q1OW/eqix7w4otrTdVZF6aI9bblcomElxNLbWbD2gNNtvc6hb43f2L3W8gkZmzcobyc
6QDhGUfyrtNEMOIqPY8F6U1c5BNdzHA5TUggove3psj1vVHVMowUua54D/QOCo/85Wpl/UPOFeeQ
pHscorF79roAjSDW48ljDTRYfxXUSo40xo9Id+orfDYcEOJyvvHy/kFTUbTNTC29ToYZvkeTxdMu
xtO1Ks1qDo3BVeuhQ5Ay4PCGl9CX57orgo3t9u0masvuFGaNs4VZHmzjSIUlcNEDRLb0nH7UbmKD
zVeRNRnbsp3jxw5Y3WFCCG1b5V0xJZwbRN+ccK6EVWVH1RkGBhIeSCTBbWC/Dmm+1HajuwkAM2wo
NjdV2aTPaeW6J5xw7bXRudE+8+ca0kLib7RMaNuxU7QV3DJgMRjFxiyrpdDsADXhuK66/gFFKAcV
yxlOwFU3WGCNyA8NI83yleGmAX0HZPopVs97lMFztWq0FqeHZzQ2rxtoJ5HHwQbjh3tOsE8SGv+b
uzPbkduIsu0X0eAYJIFGPyRzrnlUqV4ITcUhOAXJ4PT1vWh341old+n68V7AEAzLErOYZMSJc/Ze
e6mHw1AaxmHJnIYNoPSv8mAqb6bca741VSUOfoUOv449OEGLuU91Vn7SI1SbcXKnnV2PjyqcbOb9
jfdMPLu8aqFR7Do5yqvECMOtCcfHreZzYTbmyS5G87rFqXVI61ofLZUEayZGtlVG050XDnnfxswx
92hwuwjfA8WZDqYnF8JjxP0HbdG46Rm9j95VqfOacVjdTk6x7Agp4gnH4UJ3uD62ZU7OroeCHtg7
LYjeyKrrcOybnWw9vbNH5d4EteOfLBifVpf1z32s3CMr+nCO254JUm7Jnau95OuI4ngj4GohiXHk
M70aiAOGqO9CJOsv9oBNQHnVQZeBc9GPyLgRDbZADsPhbAxWFR6zirZy7U7Nbm4cDL8MHeWmTIfq
DYpytoVXgS59OaSaiWNmHk27Ta9DkaoIxirvtEHHy0i1OrfznzzMeNiD/yWlyDCKKG0QAgceVDxi
Xw8O95QWEZay2AQrr7o+IqzZ23k5CdAysCk+J9JZ56Ldl6OEQtSFzf0ki+TYZKyFYynbHXpnNwp9
1h7BGWabF2V9JSSgNGkGnJnDTALR6pXaG2jN9kaLHR8gnKbTNuYSEmihsltf4EOhXd/uZ5AlPKfi
3PpzAHvNGesbOKLWTUUFeMT+MJwCiaFn7p14Tz5ucl9wZtpwgXHbIzLH0lJhzQum4FgYHYNZs6HX
0SkTTO4CCS/7as6muC6UO9xBELweKgr8wVi+A+uFjlfKqyCrwo092vYbqNU00qqa7xbfw21Gt/TF
yWbjosAJbm/mCXb1xhT6KR7s6lLVIKFSEnH7YXhlPNxs3M78BDdkuDE0NiMIZcbGbggzRio/HgsL
cjJGBHlHIjP7NvNQ7ObWF7doMOa0savP1oDTW40qPkBAS3nb0bSnbhw+j5YNMSzPvklvXC5Vx+gq
qvMFw0DGHNwd+vngLWn5faC22vcI3E4WqOrbESj01rZZc32TYgWzI0qUSBGd9eriIdqMRN2TO2+X
TwYpJhdBJ4K9jMUMy9YS6EhwzdtTMt+gHvwaJJBf9JKR2dCm/lepmjri3IR/JnXdR+1x5IU212xB
z4W0W0pIdpkofLaPfHn1Nd+WBftjk7hZ8lSH4aUlCdwO/LE+jN3UXxfBUj0BGqnYUGpMRI0jzyOy
KBo6s0lH3haPYogB9Y3dKQTJcQDt0H7pddLvzHa6rgs1RUbFw+0B2bkTSel9Mwv1bLtjdTlUfhNl
80RIcDCBli1jsc99yDNSZDieJtHpyzauuwecH2OkS86PESw5WpcNMcgXTjzLCKvW22IybNelkeys
QpjRAoftDNfHJfS6aqY9gBJ7b5YE2wF5O9ZWNeyagJGGbTghAOeOLluu5dH23OVtoiK9NGLf2o1L
fIUdBnKxkHTaFpo3pROY2w735XcnXu1lyuioDnjzQhKlgGoyK7/NUYoh7mR1/OQTWX0g/uesZaqu
+2SkbVxMr6Fsf6RZ7u/9loHC6LXz3lxCE5zZWJ6noRZ4RbCQ/WDwAXTEwG/zlIdz+qkI8va7p97y
1ues6dXm0Y6ZFtB6w31kL+XnpAbpADJen9thdM9STcPtgveFSCRR9Ts7DrtjnFu4CkSfiINZ4gqc
1rN8kyY1rTwR3ycji1ecABfFNpA/sLtOkd1UMZ4KmURxIyc8i75b7ws4y6uBAvsN7eOOgrHG5kos
10RvrY/pRMl01+ss5bZa89nxw68tTPtzO4bxQRaKsQGiz5u5mkJcZRB2Mc0nl+PqDEW7Vof7lqhq
kxN6m477lBOGhXUxBrqHO66eQHa2ctgJVaO3IPDDxW+ctGbCB1INDFd7pt9WoMbotvWIQYIjyCMt
42pfM7Q8+VLepp7v7OqEEjxdGOi4s2SqIxe1N+tFnpCPmmwcQfMMagzvFsXsBBYuzKUT2UUy70Xf
SuIsLI2VxshTCyxTdk/PiuGwpMXUzJSDvg+9ZbXAbh2xWBG0w2LPZcbrOIBiB11YX+OoNSM7Xdxd
UfqRhSg3Ekpe+Tr7AgsaZpqb9UdmT9neCo2dWgTxorFJe0KF+mJ0wvhYAFNpic2iS4PNibNT82QO
oEmVOYFsjnVm7OoR1zNzcoAoHifp2hTqDeBx9QV3VH6XGwOQSaqvqKYFerBE4lwRkmC/VACEWBao
tJ1NWdr5jwb8/MGP3dewacrdGFZAFvEQnCx8dCffsIDJep+qLqhOsJSwICr9VFv0xQvXGY5h2XVb
T7lg2oACfR6EFsFhjscelI7L+ttB1TrAPPYeaJtieHG0OjhNoa9gGcszmSbzPsVD8kqvP8Gf1KZ0
lruhYcoRE82DWfvNDrLs2hgU7GgwXaBNjOSMib6+oDKoj3UDyqpzAfu1AObOxK+b1LC980RLgRYz
DKCLNhXdlTdMPsC6hNk9zLt9WwfU4ZBAmr3oeGU5Ttl7otn7uyXOxC1wMTi2KR0dL2n1Wot5F920
RtT70tFfJNM8IOjh5AabiXv4YPZOZmzMORHfMwQ+BI93WXuLRYoNA/DPqaduOMckElyxWTO8C2L/
gpSohqkV6QBHTfzQiVB72974iv6O8rr4ZfHT+pT75CIFdWI9W/SY9nKRQ0glkWqW1mHhiIzoEfcs
YvM8a/q9ZYYTSJi+rPEhjFiUKz//ZAZO+4CDSV0nuqXmLvJxgbDHSgarcDFaQQ6EXAkEOUkYST3z
d7diwH4+B8l0JRBEgLsspm99mhu8PCkhqfM6kIrrZbxZDKO9q2NpXxRx1TzmViKpJircaQaThB2B
bsOFFKMJrj3vtdwS7MP8ZJGW9X3MivYyJ7nwq1mKGhCymPLbYV7N2+bSZOKy7CuKgEDV+WUX9Ai/
pNJBuvWnzP7kZoN667SEBjxbQ3Vh5zjAMXT7gbExKhj21Zhptl5O3JemRih+1fpkSEbW6ImjUqb/
fc4wUyysi2/JXENbpg4TR8shyG4zGVYaRzqENxx5sq0uGkEo8DbrDPUIKdl9DkF7fzOrpqFbGCd5
wBqGXGZkqXrFH0n8YjnwcXVuZJeJRvoLxch5LkKp3lzXNV/5ksHL2lnY7kbbcDc6zZsGXGOQAJYV
PYn3uPJQhKIzD/YdRzr699I+xqljPzQFzOUZf2PJzpjNFRDw2r1KuxLZwghmmnrJpUm+xdGLQyRM
pidCEdDOq7rEsuH++bmcePCirsnNfE+BqT538+ThyJUDvzZAPu9HgqFoOvrhjYPS8MrTaUt7JEzj
4zz501Md24V5GMs5POftspDnILRUV0nlmwAuuinrHnImx8ckNpPk4ENgfcuGIe0ehryR1h4Dnrsv
c+b726F2igdmlYk8FaQsgJ5kAOtsTaZhWbSUcAIgy7l0Nmze+ljnTrvtOqatbAgp+vlytiAJBHF5
4Y9d8aCCvD80Gn7Irvc1N6SbO26phfIUNILXWJBrVwTBHu0ElUXZoeKRjK7g2yd0N6LYX4oHWhrJ
C214TtCh0bh7bY3ma0201Jn+eb4HCVE8m1NODDRO/4l5aN3DNZj7b92o+2trnuaz8HKdXZBjFV7T
kOWvlx2azWUVrwR9yHPKiT6+mmoezAirFprsUDefRUVlEuZ5cuVj09jHasiPQSxQ9FT+nHyFWpZf
goHtus0AbGTYtYLGU5SnHJB2kqYlMRLIEGpmjHP94JfM9aOsk3O57TPN05jEHpKVLuBf4Spkl3gx
nWc6AlkWtVmDf68uuglnrqce87Hqv0FWBLwQB47xxYBw8eLVjnqkqwk72Jlrsc0CCaUQs8v4hKu5
/aRCGhbSqoJnzgziGtPhtDDqD6/Io6I+UEUHV9mrDAaKHesVChrq8dheBXQYz/U+T3OEw51nE+xl
UFf2LKTXvAd9GU00Z+XKDkbO7lgzZm67iRkeaPLJkoP2R/OlKWQWREWPGJwOFk9WO+Tuc0CHvtrE
yuGLwDrNUKI1C75MmTcXQ4ZTw5nbLr5HbMe+SzMY8jZGh60aoCeHoKNvw76CJWnF9FXBrvLSL3zf
NEBBkO0Qs81gqAkGenZUyUPAKPQz+FXxHdB5fpkCGqcNOY8sD9gz46vecP0SEARQMaZEMLKZMZi8
PGCy+E5z4m301iu88DFNocCVfsgTaDSKL6HSTI72nasR3g655wB6ACXznAwgVY70qMYnI8jyo4nW
7cZhYPCQZOg4ipEHl20hvkp9UTzMnq8eZRik3TmDAvmdw86IK3ToeTeyHjcKBcFi4Fcwaiozosxt
uG9hku9rjOVAROgjvhTzYlNn1Y3dnWzfSe/ZipTYBq2M8xPQ2/zYBj6GZ3LJUMSPjDhe04JHWzK9
ukaH0h/g2sl93RSsunJOXphOcTt9y56rm7ELZoqOFDifycQId++qYdJokd8aM6ntXR0PLPeicXiE
CRvj/YZLpNV1sDp+qrmT+1XX6HHIrkgNt+TIes9F+EvDefxUOCFt4TG024femWEK5nHe7/N1Za7Y
APYhht1L04vxild1c19lK3RmsfppR1HPDiQFv03H2TzYeTVfCTNouQdYQG47P669V1mAD+AImZIe
NNFXXztUfElTWfSHuko5DLUlPvhotnNR3GBIHg6qV/XJNJr6FNaGeSYwiO+CTa4RxFdA0m/9doXI
T/y65iKyto9mFt8UnmCNzBaHdY6UdBYRUxnOM0dK81DkCHu8xEjvW57vG0gR8dWIUxHmpjccjcRi
WDZRU0dlvXCTZjsr+wt/qMG/+1VFp7Uygtg4z6VZzJsa4gmQTM9xo2HOh4NtM3Nd4eYU2yZd0kPK
uAYFjl6CTe5IVpLKD1D5YsjC6dJr9Tg1Fu8i5OTwZmiGYct9EEdyX41IOmWrtuRHtExEOu9cM09g
Yh+gMLWtxnt0eboPsiOwg7qs9r4UbChUydaijk0yggJHNHXJKJQtqxf4TYBIDFuKh/wYTrlz1PkE
HDbxeFQGJrSwGpl8IOxiv4BiNz65Zi+oG1s2KS9wkLo7c/FAoQWWkrKHh7fPQ2aUaYOLP8LVzYZJ
dWhfcIzXN7Mi4XhsUkQR2PFxdOWTdUuP6kaDvgVXZFobgWIiMowJN0wzGWetx+5Ma4KfxksduM+0
xo3jVChKwNIfWOMHlv87zeFooEUNCOkiD/nurpfYwkBjjPTYdtMEfAl0FCc0ziwNk/ZcLd5f4v9/
5bgGDcc///ETw+3/NuTt79y3//x/iA7nI+X+3/3Yu66v3+XArX/gLzO2Hfyxuj5tWG+eYyKbRl06
/hkDZ1t/YKAImSyT1OyhUEdX+t98OC/8g1RVrDkB+labP4PIs/srBs7z/0CPyLwnwNkEytX1/40b
23onHDexgdO/4PoYFx106+8064vd2H2b5da20qZ94S/dS5OI7mBYi3fZk558zqwSTxBRh0heC//g
tDMJA77Pw0lwsh9uvZqYKfzV+dPfbuHtX4LVvyMl38m+1w8WuOxJKPBQXhJU97PoFmwRCvbCNbeK
if9F1WvCeexu5IPKNgaDSj/o4wv+eifQlq8ESFS+oPzei5ddc2yzbipsGMAxiQht0J5bCoznj6+y
aoX/ps5dvei0EvEaIhNnA3BX9e7frGmujsskaNpgmznavJxiJpfs+hntWMOxn8CzJZCIlX3LeCj9
jafyT030z9dG0Cpc5t029v9flMFUa2qo/YnZ0CLka1LWxZkpG8XfQNMNnJpTHZgpj/tQgJQxONOz
xaUaJ4O7tmz9TpDWUAWfP74h7w3c3BF0vozgHYzklkA+9PMdYe1KQjpr8TaeHGMPgcA/Kgukzgbv
FjhW8NX3FCM3dBa6i2aGO0XEdXoUYjDBmZJWRhbyHfFjMVWd45Od95uPt34h729aKKgVMY/8afH7
+eMFix9AaaEZNiVhsCdphgNI7rZfppqOqT9Li2gdA46SyGrzYFk5mJzWg20/CRRhXdJffPx53r8W
3C0ADawZvKurpP/d3RKLmMCftAhp84AXMU9LvWtojCC4MI2X1Avn32j6/+mpoTBiEcLXYAv3/XsB
YIZWd6rI8FN1sV/oldogulrzoW0ZYaK7gI5SjeOb4iugqdf113MD0LBmoz4bcWo8mSO1/sd34Z0i
f31m/tRmB7bHyvAXAf5vbxHsFE/ZZPztYl/4dwwMSbIy7WHrJjHymGwgl6ZFV/HxRd8vELgkHV5a
oqJs3h8WzJ+fBFs3jg5jZCa1HyeHwOmGAyiw+jf3+x+uwjF/Bdjj3g/Rwf98lUqAZs5kDD6HlNq1
aUt8XqGd8v7jH+aXO4jXmRUWYileJbxl6+//7Q4ibUJlANuYrvtcXNV26p4qEa+nUd3Hh0Vn4pAb
pbj9+Kp/SuZ/epu4LPvdCiawHEKD3/10OFE4QpqZu63LxYiPwHCMN9eaME3WM5nTJZwbGFROAe56
NNoZBnxVEy/YLqM9RkFgEC1lsDcOGyts+wcavynxOc7oIwYjRSfigIh4qQXHfU9Hh2HkmgVwn+de
csmj5NzkY27dKVI/vV3T+8SYqDnuLpPFoQjMtYdqtSlNjkRBXE8HzXJwIAbMrq+5jR5MqyHFSFw5
zV4ZNkPddrIhgiZhpwkOTNEEI2MQ16aB8QI6s12feU7If5/QcnYR/D+MijKTNdBGzUm0CzKQiQGd
NntbjSiKToVNnXc3DciyGkFu14HjLPGschmKVxQsS7wLKUSfp9DO0L1J7DxbizZ0to1pMZaRQyH4
1bDzFjNBSdCL0OrUIV16GLNYPRdu7kcYmMiH+fg7/acnieXIwRpDtcLi9POTVHT5YsfCJtfGLlGv
ZkV8wI4k6NMT2E5vcLhOyQHYfXzR1cTyy3OEgd7GIBKI4D0FGxlBop2k8bZE8IndYpfhTtFx29oG
muSPL/UPPx81AUc1B580BI93j2zXJZLSKeRSvBUX1twiDUpTGTVO4wIfd5kLEHHzm736ny5qwT4w
bdZ6gUfy3U1NAEpPi4REVof9lZynmzglGdRlXr414WdHzCLMf39PV2MvhSCV4Moz/vmatYs4Lpld
ftAsc/erMS5qsqDaOyrxjx/f0192MQtnjUMJAkPCBYP6bvXpcresGU16W/LW0b6TIHwyK6T6uRku
6HyIivz4eu8N+qjA7ACv6cqKcamrvXfbZuF7qmYg529L0VPglEH4Fixj8TVLl+xRy9J+cYNKjwez
bq0F9Ypa7g0wuZ+8MGX9NeFs+qirgvog8Hgyxc1bk5hZq0m3AEznEwbZoP/Ne/UPj3jAAhlSKQpu
lb1uFH9boWNm/aPRY+eoVBVealQcEQlTJi2O7t8Rj+m7cncoSoMQnR9Ls/PuER8GlIaqIrkSjG0F
QsXITrlh0DFjaf7NN/EPDzbG6fW1BdfDBvCurJ9T2Ej5kPvbjtkqkz5YxgvbPVy/LhNoIYoc7S2j
o4+//3+4l1hjQTljSsTBar67l0y4syk1Fn+rfVntZEoEQWtjrtFggA4fX+rXR5tjBNNQgm5wq0J/
+vlrS6fFJ4tvEEhUA3TqAOYY4WkMUDDjtxZ8jd9Y/9eP/vNKiIsa+pGDVJA91Xz3ZNP2l2UoSrGt
hfL2QJf6SyT11W8exn/6qaBLuVyJJV68B1woAkea0O08DOcIewwr0wenTPU19Baml1IFv7kef+Wv
PxfLg2AN5PuyKXl/vo/0hmlx2hXhjmIwnG2OIL5H4OoOIXKWKaxQvzspcmZkXeduQu61Aea7ZnN3
FvGqJCLnhF6g7NnBKjaL7SQEbY1syCtC9UgAR1LgkaLbTdQSgwIbGi798kjprmgJ41v4lsX1fEgz
Z3zryqy+SfRK2lO+ZvsunHTUe7INNEME9HnJClPJrqelbF+R4VK7kBlCMnvTYnAjl7n4rPKJqB/X
TJBD52arfyD8yYjBapI1NMuxx69kYdFLCuPaR49IAO0FJzXzm0t/aIr46sunTmv1hHxQvsm0i69j
e2KSOAwLSXhkYdDuzJRRlRHttxL9TUfqxcYzJ0wlNcqRM4p5b72J8Xy75sxUkSugnmHaxguyQSLX
XmMjoKXMRMK3sIEsBSdA5OgXjpZgvPGaTT/sXhGxniai/IKtR5U7oJb2IyeGgYjoeU4ixtwW+vrC
we8UzvP0lZYsIvCuCYAeKzQT7mZgePApHXxGq/3icJibyGEp9hI/BvK/dF7kIZt8LDTD5PQOcNaW
BWlqi/LbMnfGfSMZgWxrFfNBRk9yC3U7CxdMbsJ/oS70SB+N0zdhDyM/l8wYHbTZiEoJBzm5iWps
bpiMNM/Ub32/MeKMtn+GopEk41LhS1AlONjNCCOSvndtQ+pNXFDW6L263tgMuCiqDVRQ078slinW
Jwba/VNRlyAiUy2gUDtqrs69XeE9k0sQ3odOpcKDmsR4YVprQDL6i5SwOiKBua3wCPDM51V8wTc4
EflMLk+9wdC0JtMlho+/pO35H/3GytDHxY6+ZlrT64gkQv8xNyuDkXstg+AKqAgGEa9Kv9u1HcpD
XhOXii9VzDuZq+qEvr5S0eCYyd0gFvuRC5lFNHVt/YxEYrnnuc5AP6bN8ANoW6gPuFT5tKh+rQac
b6xuRJv5xW9KjnUxfLd40dyBWAI2ByjS+8UymzyrsKA3bBWDqoOqRL1lH7avNE6RHbVHuUHkPW79
eEQuhd7846X616MtFR1BC6iCGRdxvn2HfapsQKp2iTWqqQzk6Fa5qC3ewmUbzFYTlb3XEHHbJFQp
RrVtuja8Cd3av8FkWSLi0+NlYwG5+/hD/bpV8ToDhlpLFcox791W1RtQ5I3SElsVcMRwEe7eEmgY
blQaFncfX+qX5h/1LLXX+sOHMFv99yVGKGtHu37vbOlBjqepHkCnkhFwCcURWrKYui8oZiqmSphr
wdIaO04hdcRsLuZ1JvnMhxKPKdat9h9/sF8fCxeUxZ9nYJMSyF73hr+VPlmBlNHKsTeauNCZ0I+Y
4RzRGPs6aFgeZcVZLIutKFOFFRn9MP7msfwTQvnzc+my83AEZ/WyYUYGP3+AJW/MzEtHsS3jIblu
MpZ+uoLNqdIEAotYkNuIkXUD/Nm/9eErnopF4yCIzax7NZqlfPn4fjjez1Z0KjT6x6BScHdAIbCC
98d1q50mwxmchFpi0GcX8Ly3JxdRsK46MakbJh4y+9D6mkywJOd0grGrRFZKbXVOeJq/DzMt1IgQ
b/80Scvk6S7A7m5IMnXNnWqpNCOS41vMB/bIqofDbTonTYCRvLUUkbNN4njPUpvoz4QcbXZihdiE
IXl7tPM0aTbsl1i5kSCyocY2y2WEEFd8Sj0MQ5E5zxZKIGk7Ma+VzvAYAohkVA26f1MCdOsiumgC
+fLEctOXapxOjgCfh9+lHZ9qVzn2poPkkkWNOyYni+/hxWkcQHjOCPZ92yrSD/ifs678hnTFJYBs
1mZwXnkM7HCZEVjdFPmTVQAddchFuvGcpnsSy7ggjFkcdaNZgYld6OFB792c5OJtNon2sfPpLOy0
PZXWEWizQb63Z16VjK2r24HVpSf6wHdIoE3N4lnpxIlShD/iAIyF/lfadISXKSNwcdRlvUJZM8+l
FyF06m8ndCHf8zqojAM7ZFH+KAccbY/ZwuPwBPnZs4/YY9MSrwXR2gQcM888s4V3p2WM1TVBVGK4
VH6OBEI6MenfczHV7ikfoWwdsO5K3Eze0Fp3tgz0Ht+3oxDXBybxLBl6GIwHjWpICOjSG/QyIUlN
kOEezWTyAtoZzB/4NhOhtmh+jJ6P31hqS1q0ae9bB8R/GsfjHVt28s3nISJEVWbeV8pf7GRhCJtj
U7tG8wJDiS2zSs3uM8dLLDxFTuAi4ItMxadgHrN+I7qR4R8hGzQOCH4goZbJnrsbiTt+7DqxbgLT
XBz6uQ663ViV/mOtGHltu7aY9k2WYd6tfQf6KINhKYnQnrS5Xyoe0w0Sh8YB6jz4N5jKAia+Xl7O
yHsBRzAm77tn6ofORM0XomuvSdeet5jsfWvPuLZ86p3aKEmBHz0KPVIgf+ACqdNj4zYa70Fl2Wvm
t8RpXWhSGg94JbzLfGlDcOBZEtiXYbVex8f5cqwmF/wnulz0emjfxAGeYYbOfRkx3PAQTs3l1MXm
U2pVPIA0zI2vYlyhC0Qwo41tF/LfEaXL9CXxpvFoIKgj3ysOwTj4VgEym6y4z0xVZ2PTEwvjRrZk
trCdibeUm37KQDNwfjVUNM8mOQ4JGsxXPH0rfH8qppdlpeYDceBJ2wjTrQ+qndYaJwlejJo8F4Q7
MgTBELpKU7Z2JpBVogqjjIfqPOGk+uH5nXGXoG+iZ19kw1fQ+625DkfNz5KR7uMwYbVf60vjruyd
ET0yXZsHXvWYxHcxFJ8laQEvgx3qR8/K5ds4iAFnQpPbjCKI4t2Ubrc82WGTfEXIgRhWm5rhdi57
Zqlem5IKyHumyx1R9DVwfWUFbBXNpBA6IrhvN4GYpjXEegbTMcLRIAWBudPOJi8a921cEG3r6MK6
KSivcZRmaKIOFQeAV5jcyPIKvO3nYBgbXgsvye0TKc7DGhZe4fBBhhh86yYPH8Uoezld+IXvDvuF
M+Yt+SDjy1RWKHxtUQVPkryfc6cUeYs2DFhyAdIFc9NADOnGkr61RtKNQbFtxg5HsCVLX527ana8
IxtLy7y5Hu3qhBzRzE6N9pWxk0OZXZdVq+CP95wFIycoApL+xEr2riwR3zVNXT9baUo+cLYG/+5s
e+i+O4bBehYkuXEzsEomdPgrPUQ9N1ZjtsxzhlKTNJ/HnjhmImM6A7PGQr8zylBlPpux7RRsKW0V
RqC/50OdmTVTe1MyzUoCZEorkL9CAUI26nxYEFi+OTMJK8ex1sYnvulWMSZwyHhU6UjBDbheDBHu
zExuyGMNXzSnhU2jklzu8iCnSUDahEh3oQRUMcQVe1aCtP97Zi0m/BPDl596M1F3Cg8GwGVd4QoA
AOxEDRIdkou0O8URue8pqAW3B40+OlVJ6FBQT18TYddAOaigX7AeL1/b1IiHY1pX7KL9AKJwy5ep
LydXEU6HnpjWbV8bs7+LGTuMfusAwFtpThtda+ulbPumPaaVQxKOaZcDUuo4IyvAKAyc41PJLOGv
huG/msz/f8pCpzr832fvmx/Fl1Z3P4HQ+QN/zd4d+w+fzjMa1tBm2hAGFNP/PXsncXiFo4MVo/Cl
o0SF9z+zd8FvrSN7oJE0cCjF/8/s3fqDulwEPh1ny/Rozv2b2Tv127vjD9nJDDwDKKU+aGTvfZwZ
Z9xEZjGtc6BTaPNnIGLEdjXLXO1bMh5/2JaWr2WZ6XSfBX16j+guf1MNGT6bwZuhJ9PIxDhSsr5P
m6R15i+ZLxHCJGmYfYm9jj1dwQkksSofEIqEKZUA2UqB87BojK40Giz3UeigfFysGmVvj3dm3sFj
WUlug8Rs2pEW96r7RSOHh+NPEuxCuu4mdBof/W7D2Z3kiprIBPw7ISnD3hBQmcR5dS1z04AmJFX9
OAk9fs4c4bwgyZGPWefo+A7fP/iiZmgIz7FM7VwYAonxppoyTa2kW+Yt3qCbG3sUnr1F2SM+sy+t
n4Ch6KPRWqTrDNrz04MLcYe1G8g6yhnf9A+F4oYcOC2Lu6Jflc4hrNPiUBJkTFNEu6ixc6t0LhfT
dpujqHH/7khlLl884n5Z6afS/8q0FxczWewuPh3iyzc+ZpVvoViMO38uSat1rL74VHe5DeK1i1F8
T9Q4DwgowjeRWN611w5dstV0ClHhVmY7XHhdayU70sTMdFu3QHjpEKzQ0PUIxoJH5lod0T2c8CQ4
PQVwac9UmmECZGDEvq5uAJdWnwby2Ele1gr7rlnUM+cxYBsXdpnWX4ait899OeCHy2zFYi87Io3y
1M+Tz3XsqGnrJFZ/27gyHE7N+qkRiqec5vIW6efGkODbN25bZubGF5n8NMMzjXdSqsrYgVsxfJQw
tnc05ICNKmHgRlo9pvV5QyxnozZxX9vPmCU5frQ6XPUaS4B0tJvM3oBZRHm5I/g6HLd5WGBsjE1/
tMknSconTnR5vAmH0sW3kXdCbKbAx3k6cRdvEgvj4CLhE+9Gw3LuOPWhlGuJnLmOq4DxVuK1L1pz
gopQJeuVJik5DEgLm9VxmEqep8VqGiwuei6NvYmn73r2E2/eeFWBc11CSjlh8uMNcYrOSY+BXZdA
X7p8VZcudLXY32EsbFgQCupLv4o/N+zEC72CoDjoqvFKGkEYFTcOx9ZH25zdSyrZ1kAA29SfhbaL
F7bx4iVbRnHApWPgfkk6iyDkDgvG0GTWrckQDcki+ajFnqwzTQUivBqkkRcLnNSiTV+ygDbvJm1D
r984o0LtGAfeoChyrMreE6viXXYww9PtsjTyyUxKmkPsTiVAt9xWF4YFRmgX4zn2IrWo/n70S4Fm
X2q0sdh0qEaztq++xEba+HAAcnlvjTVeXjAqVQFuBpYIsIrqtq8UJkrOENY5NFRpgfWIh2a3EJo8
RNbANghyqeuXfYUbmzivBpwRl5nUA6XG8mpA7YPHkHio5rRZw+Yl0BcUSjwLKQ6TP45weNT8VsqS
paz3y/6OslY1NNQdAAR5ahRHmVaXad57d0Pr9XeUcd0QdamFqa4nKKEhPc9qH4nKpXM3mTNdYRwe
03MxsDlHBVJZHGVBxfNlDVa7ICVflq9ZO5sXHjhGVh/XowxO7LS/Stp45qvQDZ7sXLjpHSY+556p
QaNOnuvp2x5+QBONGDtUpPElbnU+QCdb0I1QYBL89ZYBMbz4L/LOZDlyJL3Wr9KmPUoYHNNCdxGI
OYIMztMGxuSAeXLAMT39/ZClVmfVNalVdyeTWVtbVWWSDEYAcPfzn/MdmM8UzonY04sdacYFQGrI
eM/6kIJfMIvEWBdxW77ardIeYhaeb6eCwY5Tx8W6DUiowI074mJvu2K5NoCeykNPFZLJNVZNHgVs
iVNAZIF8z/UPDGsfq9q7xwDaXMdaFicLbcU1CTBSokfufUnBmWwZPzySN9pRIogW1HY24ofA3P41
Do7X79rczrlCqjh9GqYRzdvlxJ2SP3D9/Cg9utwoSavJINYhm0+ahrGaBUlpuqfOLy1spFHvJTtR
liQHm8GTX62oWyfoEbu/TZmzPvitTpeM46d0COrp1PfbIh5dAl+eQzdXA1i53PSNXh1twHOwpbKJ
b9vEhnJXw7zQaqi76dTGQ7Kn/NJuWQh4+4sTQrKWrcnrWdReOzn+NhVOpD9Cq81OvsJ7vNGivMEb
386wmohB09ZXW6X57XHAfcxCo3zMNNXSqIfT4IMnJaseVWn8rqOtZ9dTCAYZakzOXTN5i4s/4ti+
zRvpp5u21ih6isaBS6dy3XkImOtzyix49zqecmGtcVacxw/MVzz524yHBrgAe6DDoPTNUzfp1bbt
5USk0M1cfqVMGQ02H8o4ggzfoHPUcHepTUGDz2sU1+xOUX2NFhNS5upMPFzORKU5jXGQ9Mm8Cy1E
/82M74zzJPErC1uJL649vPU4x6dsvArpsVSbkGPMa172zEAKS4u+Rp8CvnVjSmK7Eid7S7lotKXL
yAWxVmq6EQCNEufS6k08yKQbQSEWCZrIIoddHDA11lbDrDNjAI6s4c7I/flhKFXCkjg2ORFMEoXw
0waHRbocS/NcWxgn6FvV0usO7gVhQ2KcX/U4KY2DTz48TM3kwd/hvPCtWjYdq3QU0yeWH2qoHM4s
l2hehiydBwpnNS7xQDAUQ4hHQJVDvM7CQhmrnEv3urZE3K8phTfVthvy7saByP/KVnLet7FDMi+K
ZAM+BtRptLdm1ZDH50z7qrt6Lg92XtvPfsLZLJnM6lNv4TetjFnz6l2heI1HJUt5dgig4Zc3ld7u
U82RYDaMxB8CakSXdgbPiKmrLxPvlmYJUq8gDWAsub1Xb2Ofu3MVsRHgbq8NQAqZBmVBMVCnTK0n
aooPrs/ioED5R28A72hv+jb2QMHpy2Bq1Cv63WgsDMOADswxX3dWSgg2rrr8IwfXyHrd8puQXOaI
SCyqtp4wXSrzJstQEEkHobwFwLPyF8B7GqcWXef/vdIdl0hPkpDnyJp+vkirYHI12bQbbsdqsBOY
WcDRWPaj7s5QYCnojlT5yWbnA2ewkMmNMuvokW0o43ML3zQ1bMmoZdT3gbIBa4FnNvCILH0Rp/ZP
MDqST093+CQdsi3zsQeHqBgTcfXvzaaU3oaBXG5yqYPhJ2w1hDedYUbdepRd90CQyrtxZSqysxUN
4cyRNjJBFWApYhWyOnYHDRaFifS+tmCzSgYjK7u2jBulJou103M675iG8BwITwnroXBr9RFi8QSM
wbnTXBLc460lbQeSL/YltqVlwTgyEW1iXquCmTs6Tx/ao4WDPZYIXn3Lf7IUwbbtUCvLPjj0amEG
h/1E1WTlykc04BTYWyRaokHuwGduW176WLJNT3fJnC1z867Ap3akHcB02PSJqUdT6qtxmyb+XG2d
HJgVWk07O6ghTGXuGCgsqfioNY9mVg79ZRZWMqwtuBrdqi/q/IwvAzeRJvvkGzRTmO5wBrgfoe8S
Biyky+l29ACEcIV54KJCb+oUMywOx4Rt83lvsFYL1gKDBxfwHp7OhGG9OwwO6n7SNOakcLTKhxw8
CaPczPVuVUw1QsS8j5xLzfOF9p54DaG0u23K+WduwKu8NcCU7A3ki8I+PxftV+eZQ82+ovePrV1T
kiilzpO6Lcg+kOESTro3AX3cllFFdbpBPPmRNkgYzDY1jKif7GFpjGwMkJlO76mAFZFQRa6VUJhU
wcQjwLJqpls9ylEwJ9Af3SYTDcvVUELz2Ja+Fa2Jhvjmuh+H2t/wbo7ztuYNocUy7Wp/pQ/Wsqf3
W+I4kA2oOqRqtb2SXQxjqpt8RE0p+ST2KMiuva84bmCjbNCLEfwcFGuL6BW0pZbsx75A4PFPiYNq
wBSMmLCQ+Fk2IqG97wBgOLYBQFj6i8IDQXKbx+Ae2airT2nShU7Q/VyIjF7LtvR7Vi0jyIxHmiI+
hEWtnWZudjaBYIDj0HiH38+P6bmUnkAvIE7GE5rSetKVf2D+O8XrzjfmfDMoj9cw4OW49ORyCDXE
5JMDJYGGrbrIFM/dXEwcJHA4mWuYILn3nktXSIBGJeCGTsSQmlTvd/M6VB5Lol8jnzLBGGAj1R5h
F6jwYG9it7AG1B3NfDV7q77kWm9HOw410C4Rlrxxo5OCoMoE3d3n6CSa27GJGnPfV3WdMhQe2akn
3D1wMIU1L0LgkvuaS7u5a6DaMZTGwGDQZ+qbd9MwGFrgsPYi8HbQpvY03Tr1hpu4PFFLrdZzh6fX
5T6pSOoKm+d/Ydv7TKZZEVRDVzws13y4Y9Fk3D0iSkDy5QHeHSj0IK/DYmjUMGOxtdJLm4TdXrUl
QhvQk+aRDW/8Mg6i/fRHzVue8z6I5sIGVLirbZfujA7DXxyExPbvtTrph8CcOyc+AEqLHoramTke
S4DPM+CoR20Szj36u3c9S43v0wOnY+YMCoWNlB8hqYYgnsrA7urwByHCqtzCPmR3iGabISvXepxu
J2vkCFxbaXen5Wk6YpnROT8jO3avoRq0sw8c4h1UDIOxKsE6FKist85mJ6qXIuGZQrFsBhYkEpnD
6wZpFOSliBr+Sw4Mx6mS7IsA5Ay+EHelBTUi0jdkt6v4aKQVjXBaulBAxjz7SszJLLZ+VYx4ooTK
XcCrJBRW4F8EZ7lUn6oL6T33O3LghK3coneobm7J0v0+ov1LWtv/tEZBavfQuf5LKe3SdrLq/3Yf
40Ht3su//es//vHQ5u/l568i2398v9+VNkM4v/m0nFGh5DKTZpr/d6Vt+RPSDowRXZeIy69Km7B+
wx8lKOoxyN6Z+A7/Q2njj37OpTEGOAJv7V9LuVCv8EelDTPjYqqG4431z3Z060+GQwd9n5LwZH7U
GuNZTOYR/NxtKo0P0J6UHdvWyfCiretbJ+YmyBx59SWm6T70qifWZyyJTB7T1jz32lVCIIE2223U
ce4rYX3kyVNWzQ7btDHd0sext/t0hLmsYDdV0UH50z3gilt/KJ8aD/hLM715lX1Cungg6MlW28FE
4DOsQSJsOVBVX/S20g+eQk+1O59SAOO+0JoNK/2+j7x2VTUSj07lfBsUAKvOOo+me8D++EC10gMu
vwubXE5Qyb5R+V4BPZNj8VoU6Y+y8stgtKpwFZshZIis+pKmxsFHwQXrBmiXouTka7OtXaHuHwcE
Jc5T0xvxJ75mzF41i2mXTAFDR1PyIzLGe+Hyl6Vh94FNEJFJHidnq3ryBp1jofIuPPQovOPclJk8
QlptnwLFgYj61CJkBbQEC2hJ5laIcO/XfKuWPONqEMM90iibtdk8+lP4bQ7VXQ6zbKX1lDWyFfCD
sZ+KDUp6E8Dt2FJXw2teSFBZBneo6bR+16fFrel2ZD4bhJypeeJrqfz23P3kuHzbytrmXsvvC68N
/rZ7HVPVtAkhwQVAkOE1e80XoM+YZ2YD+zhmn+2yanGsMIFkSz6JuW2e0mh+HqyQFlTt4uT6KU/D
alXOzR2lAR92xRLkMTVYGSbh07KVbImdBwDt15r9IIbpC3fUTRIlr3ALjYBp8VfUNITLvW3qo1CF
XvHF1IcpwuKhcvAarPI87eGR1FSEt6m/H9Pp2U+t85SOb7aKbqoEgq+r+Svb0r5V3MJvnu8jYVdL
3r1e53QjbuzJ3wutDJmt5OyKAFbRW8FiqO2BGjz3kHoywz7YbvUEHu82nNXVZJZ3Bp1VHMKKp3Ce
7k2fpkTGRyCHMSFwzl7TOZsH+cQGa7akHzgxQ93eBHjucewxw3CvZ/ycWJx9kzq3sCWn36TyKzP4
hKV50uLstvfDjQfOivDwPuSTV4386r1snzHN8tLiykiWjyD0bkfRlysPXLbbhmDje8KOstv1LrjL
xjjH3cBJSYW0CTOr4h571QgX8/I4u0/fnJN3vant9TTf69SWJ236Gtb6Gxb8jTeYZzXktwT182AY
cho7lf/QDOLDr+Gfwz2poeYuL22wvYdS1zDjiSPDvkNNyDoQg3EWfvxj0u0H7CUnkEQRfEsBSi3b
o5nfscG9J467Zwq9n+hIpws7/kHb751ujm/V4H33pXYZGuuom+Ypnea3tHIOmT29Mfb+GmvzxCQ6
/X01I2oZfVU3v7tafg3a/dns8vuzkTiLR1cWKacloPir2waPbsLgcpzZJLPss1l5SQ0cH16Zros6
+sAedk5dZzsDzIu69iWlcQXv4z+x/PzZi/XzVTABwfdjEMD7mXj89VUUfjM0DRt5XkVRb6wImGad
2fum1zaRmZ/9vAIbUbwVBp0WU3ispHVrRsk3rXa/m3/+0ur+35uk/ad/a/lZH1U9ySSKu/b//MzK
8mGs37v3P/zLpqT7c7pVX3K6+2pV3v3M0f773/zv/uHfvn5+l4ep/vq3f/mowPQs3y1KqvLX9Xqp
NPwvp2hRooo/f8Hva7vzG82ySwwBJxQHHwxr/z5D+41FlRk59lySezZesn/M0AxCqlio+DiXBtxf
Z2jC/034CIQcSDieOjgG/tIM7Y/rOsFV14GkgVkM2Qsz25/ccrqAq90UDv119qTj1CjXRaWeVS5O
Cw5ga87/rG/2ZxXkr9awnz+RMBwAb13o/48/L6miCmgD42TVmI+4896TeMLWkD60oeKpqG69mvNT
OFjPvoJ6Zsk7KAs/pgI2ldQs4Nb2V2wvTRPgsJv2pSLRs8EuTs9F6/2zqraf6d1fX6zBgJP7Gifh
sgGjmu6PtzYN5qGjh6G5ktEwB1aRj5BZm+w6TvxYrvhMyy2idrqnMtZ8kCKbbwko7WQsh106z48T
DNgVJWo4lYGCBKKXAO1HH0nYNNtrVJdXOylrxL1wClqrsd485d9KYa1hXwHjALl3nL1LxOxyQ2H9
tgVAyW4dBlevov6xLAeLUTqWmypM9mze0p4CjenHaHbX4JTclbbIKDCm5NoySi0wF1G+1cY7U9aC
g6ZFL4PP8i2h4p2HmkyBrhxACm71Vsyguvs5N6iLjw2Y407rETNZwl9dj00ljJwtAluy9ZG99hAK
MI/MLnqk0je+1l2TXPG2IX0NQAnSyfoKUZO/2kqAnYi0cU3jDxwwRbPJ4qjx3IQwl8y3hCee4074
B7qoX2ZR3zPxW4FnAjnI+eWYiSTdQabIdnD/5zMbNR+zVvjEPggC/oKfbUbeIN2PJC5YU9sp0Cug
yZoWEK129PvmMQK9cDf3NWzlGfOJobEfzYbc/OELdKFwsnZ8fv6+qSp1iXTqBnJ6Ia6SQhyKOIWp
pBU3ORHGs13qiiS1b8W7JElhJ2Fx2aV1suunwcrWXaOz/PvIwSvND8XJm3IXKXGO7xsTLkQVtosI
n24obaFe2sQJCplnxR0oHpMM9C39Agd/Nt9Ln2YLo4K2O5X+GMwmD2vMSjf2nEicM3O5ZkOkVkks
q2ug0pAgswpLSF3P/JPdrRc8yFU+9YjZXviN9SP6xJ323k7sNPoeMwj2q7gjLFdQEhEWrFfsSAPN
4QpNPQNKK76MIMIKD/AlBq7guR+lOyfvpqc9DXFuXSwOp+c5ZkeAX9I6xUb07s4ono3T6vfZJEfK
e1xkisgGKldbkbiSytI2BLtBgtop7UOlW5dHCjGufT2s35oxdNngooPDtSzWbeFmBy2pSxieC54U
K3oga+cSp4ywcdenvDnMDgnlUSsCyeo6DLt6m+W+/cNN0Fi0ZrIDXY1yK8b4prLzboNWxuOm8P09
z77osdHHu0qfU25QyllkN+3zKtwn8QCryZED5s2uXYeyzjcgE/dSFuPGa4bwLhdmdo0B0N6Zpaiu
NXJXr5PpDq8kcsRtPhmYY2RMG8rUx+HOTBi8uf5tW7bqJJ1JoklMw5XwJ44M0LHX4DPDHZgYE4lT
Uz+guV0cA+A/PKqN3sUYy80JRK/7KCbrU0ChwRpHH2tbeWpjZ/rc4lDoutu+CC2UnhqGuSd2usOI
fBjcpmHYbrabNhHJGk5l89mPVMZEUjivYdg+FVNH+zlB5HWUIL0hCSaA+IawehKlesdlVl8bmSfA
IjvPqWWmj03ktLeLCeG6ao3oikdQElR9a2yyiKBiCyL9UnbkWiRuvaVrznubtBLZlWv1tm7q+lwn
ZX5jgk8N3GpBJzr2tDGTLAv6pDQCM6zf06Fod1Vadd/hwvZOmDdfbFHDnk1ouBnMrnpp6vhtKkbe
S9XdMfIxdnFri1Nh9xSxaPoFdOSDhozGvOnJzhCLgyGsKSfOm3ifCbTiAFeHcdda+ni0c9M42F7a
Lvv78csYS/dkcAPvawORZokPLJOfuiA206cR1QXu4hXryTO6XRxCdzEk3ccuFncE+h4zZ9tYe/oB
pl2Taoa5akLMnSsiuvWlbmxOdtbIQLZqavVKN5aRoLoqRvekcRWQmLDTHzAmjLyzEmhurYr93JkW
Ol3opmcXoGDnhmsvTPJPs5tMoIG0p4h6qPajL7KlzCh0f9gGeEpLS6CP+hhXVsAgkw3OQXlk3G8E
Ze6A5q4i+8qz0vo2lHl2EXk+7aNRaIcoJCgF5dP8mJOkgcbkqfChdRWWcYW/bE2xF0TGZozB6rTl
bZQqY8NlfYD1lKJEtZhGGbBOWw0wJOTYEfyfY/XVBnGYeCRcvIWY499UMmyWdyw/qhT0TU1VTBGj
LVt+5S0J4PQqI3/73VSiv0GyG4guwU+cuWu2utJm/GbpgLkADmW0qjIV1zgmcrJ+JFgGrfWfKgn7
WmONf+96tzqZSqB7N1StnEwSqPU15/Z6N+QpYPqKzsKFLFdc6hSWtTYxbwytYd5zVLpnShIeY8YB
pwhcz6ZO0nlT+6SQgMJft2NRbRxmDNs2H47SbTHbWVl3g/vQ37Z28SwlCSBwBsh12mJ/nZJSD6I8
ZyI/eulVroPgnMre4TExDfQo5L5+W2kmmvnIrGVFOqVbW3WzfIba+Grj+CbePQcKhrdfNJe4nZPr
bBi6Q5+FZ48V6IqdQbqqaQBjLtCzSKo0hQ4p8+G+Bl22JZg0ZGv69NprinHumH1Aj5dmeNY633q2
2HdQ91GWF9sDET0pe1/QcBIHaTdM4Ek1Pd5Xg+udm9wyDhmR2m/ljiRtWDFOWhsjngvMewx8vyHG
A4a3ITk0jC6fEsbXgHPxwzJJbPEkyKOe1v14l+gytwMv0rsjkU5vP3WjApzKVAqxsxXbeY7T9UzW
9YopwjI9+zZzKQzqDmZ/mxfjzWS3JawvA6cvDsYrGeOC93LTJ3nCSFwrkDBFpljValuwJDn29UBS
bZ2j4b/MyRjum7mqIBYN4SmmqPAM0SN9jrSE3q7aI3XO8neS/chIAo1+3HoMSo/lqNU/BBL0acic
9ksbQ1SQoYio3Cmq4WqA8L+z7FjeCWe47QYFqamM7ofWKA+M4RgNCt3cEW/qgwqmycoeyL1ZiDx7
j8fPBhRws3bTKj1VhmZdvMFjptdZ4iwcrz2W/kQrqu3ekOLwMVxV1Pt52ZctmpCGMejzblxy6reS
rVIaZlLquoJSYsQvjKnCVDVMwcCUet+niXFtjPlz1tvJGTjzHXB694GBThvweCkpQzE/GV9Wx1Yw
d7ML66nu++426ud9HvNjK11+SkaFFaP9VbiExjJKylnT0ltX68UmqXt1qzyFJkWfs3fNSpo+9SA5
gc9FuKSRiU6dm65SfYjO9AY4XzgM6qt2lOYTTYv+M8U91BamhCbnaPDGNXUezk1slsPNYJFPW/UU
rq1nx/XjVQWJa0WNSX2yfax3VZK+IPmzeTRpzbG8BvaVlUsgghEbQsR4nt3VTWgUD6LV2sA0Skw5
cOx2lrKPdC8l91ntXEHWywPblNiWtPxsWdNLynR71Tl+fkgN1W9JMlTBMtWya/eeJx2yoJv4G6Zg
BpJX+l1LNa855X1iun0vwu5hqupbTP7uVZ55H7VjvU+DEz9U8B8pFTCvMtyENZvsY5HEL7kYKSnh
lVFHaGRrfUAk8bWc3STmpB8D2fotM+SB+UXYBDYmLRwBttozFrG3BUmJdZWaWeCCALpg0rmXVelt
OXKnK2iEpEoig/dL3PBJktCb5FXNHOKuJloSYPTSL0LVzDur8FNjXL2q23EOerabkwcAOIOisrH1
KEUq5KNPuylfg0bXVnHZ1g8ORvtz5tAqZDvZNmI+bkdNf9DbtrjCE1Mcopo5Gp6AEstXAQCt98wb
PcnFKhWx2A5dny+TmX1kuMMW2qW3zaPCvhvG+pPErEnClHbqlEx5pzPmHTGLwcOzjsit+rXhC7IJ
xUyBTOS+uTXhgVEm40UUyREiUrcFKTpTYiegTpSajM/YqQBIIA9arbQJYWpos65xm1c8IytHrF2h
iXPNmP4mToh1Gh1W+ZQuAWKzrvK2uP6q567VqI9J5jPkeO8TUOTznJc/9GZmPtxwwFmB1hlXg6n3
PyI4sytAyjk9F9ivMVOYXKg49fYlXCN1mFQlggpXBXmUjjRAJyzUaDtSMKL9va9oNMEVZ61cvG50
ladDzaXHEXMOO7B/ur0xqF8gulE5QD6J4K3MXpvWstVfm/Z7iMbx0Bce9Kc6GV+HofcvY2z6H1o2
E82hghkkdU4JQYtBG+PGuB0zfPyJLe5aov+BqK1bmfk/Svg1tClER1FxNyQzx8hucu8TTGWwqy3j
ZSwd4O8cycfCeex8SHE4G96KvJmu9eVJhwMqh3YTjjsGLzhxaOUqAvoBSJew1a/OfmEQb0GkTU0S
dD4WkVbNxX0W0VDRlra+I3Zwybn51osphuiJnR2GAmOvTHhljfKPvKZXZ3rKYRTipKsuHNZNqCbj
bnDykjnfON3ZlVtsqeZsXysz45TsYSJWYRbv9G7CkpsuR82RNgQmttFKzpyXeH39VidCEFQeN2xd
Sxh+CUWPZP29YiOj9FhjvNtyAW2cOM12NEXcePp4Hsw83bacwwM3vPOnLLui2I0lizkiaoDzWLn5
XkQdH3rozOdk5uQ6AxyF9hed514T91YVa0/sudW5t5zpUJRF+OGSsAocL1dHsFlrXIvts8zU0c2o
k6zh+Qeuj7BccT5fa/ZQH1MnRbAVVq0/tklf7wBpa1cz+sah65kquBLDZM5Z9mumpOEDGTrdyrT5
/xn/QcDjf/+7IHgeHvn/XEKE5iej5P1XCXH5gt8lRGaA7iJFuZYFgMxhDPh3EVHov+mGjjWfqCWx
0kUO/LsRnxmgzeDQh0cBdMmjJv4f40HjN31JiOou2Ly/PB7kpfxRRuTbox3aNi4ikq4Y/Jc//yVw
WjSp7/aWknjkYJvumGKwIA706D0lNjuHbaxCIopNxKWLYCbHR7PHzsArHg+MCIko9bMTM+KKlaBk
gnw1ZS+6m+anNrP8Fxsie77quoKSPho2M3sH0niQK3vu+wuzuxbHfgRwn8rM1nvraOiG8ezrk72d
fVDAeFegocmhY2wSu7jVGdy5nFAywFrnrjMo9PAMZQaRa/TZhf6wdJ/0un/unHy6jsymehdLLXlV
lzivISO/zzPGJh40XvbKQJAhhzvRHsfYP9av6YMZX7umd6kXLYZkF7MVgpKZxhD7nSliHQ0H4dIj
nRcz/oaoaN8X98RnXBJsZ1xH14zZ8VGv4J1TpBFiAiHAb/QNBz441Fhugei/2HBQT2WSOc5BM+lX
TYz8YgrJVpWsrzxCoyqyXQFV5ZqNNYl4v0rTTx5HDEpJ7E5H6dQ+fR195zqbeJjY4vCuGgYbncUv
J6TG7IluAcL1XVgSzRGaZ/qbNLeY04WlqpE9wThdVdQ7U0uqKfNNtKWBeYzM6a2ru5G2sVq9ekk5
HjJ7ywSO5cbsvIvMLEcLcsy8M74vtnmrET+/udE0IZ+tyvbRPpYuD4ooIwwexWC895phUC8bFx5l
xfHQHelO8uCc6ovRzKrTgk4fk3AuGEBBVMMt1HzjtD+nhcM01HsvFewGI8AlYqsNJb4WXHbm2qEx
1QvQ1jyKOgbgMFqYuuBpRUaxkNcZU7Iu6RVERRx9CKhCaHgVG5J0/CAcrMmqKSvGonUFvgpHLiiH
Pe7OZjsKn6oFECd0nsU+KVIuFIk+6qfSvPeGzr0DfRsfSn7w3RiOWLsTaAdTQLck2N4omWCvtW3/
OGZyRh9x04nP3Ee+OM7wVxWOUVe806agL0Rtxz01HM3lZnK8qghML6QVwIZWVmzsorYoSMdReYUk
52QM14jirmA7G+zUc80hPuG287znAU+mSiQkRvYVZZ7ww0owhau4WFzPtKeNVLSP/iumXMRa0Xk5
708rAE6HPg5KzlkDXRwTPVZy7vhOjVK4fqdaXs1WCRE3MVJ9T6gC6z/mb25byxnJLfhO7BJF08bp
OwO9+urSK5ms3L7DXZum0p4OMW2WOLMo4K1g3DTy24i83ArSShPZ2rDxYEE4x10KT4Tu1kAlof3s
FhUwa0ssSRUsug1vphDyqS2T/DvvB+2twIPLfFzW4VdXL/lv7sDh2u7NOV1TIGJbgWorPPkYkppi
lfn4xVYhNTHPXuaDUBusBg+xS1YlIu0Tk/PLEoNiNz9Pmee2BDlB2RrerAPOL/GxZ8vFE5DOaN1j
KToq00QXi5iy8Z49d42ZPCO0q803HizrJGjsGKM6xUMFjc9OrTBfe8yZIfu2rn5AhB/SXZfINEQZ
ZOC+reaKypeJaqJh7aScKvaTD7QDpanjcYjeKvONJGAoCJrWbFJmkEiS8g6aD0Cgk+Hc6n0mXipb
NpSnktB58rrK/6QgRL0wNRMaacQETp+jU7u7rRR+UB+SP16OvCeHqGpIHRtrUq2xDbWUvXo5GREO
3la30g9ezqgO2OqTcas7rXhDnUJM4xdXd7GbRfGmqOkO30s2KNYuymejuxM0l8iVpk22c6NGlagD
b6P2DvRXZNthaAdI/uxPP/VkoGGi7mhDK5xiDen3VjQ57G+3IUJPPJoqpJVXsBmNcDjZVKnBwEv4
WJmq8fGBpUKTZtTOkRYnbCXOc1VepQNWWjCMB5uPnh6lk1dNNyTjNssmrUmMAcKFus4ia+1wGxd1
fxGN/tHys3U7A12SGsdMAvZRBCQJd+Ot5wX0GUcArzw5wIh9qnQQt+ZLWzfeJoloNJf2C1Oyz6kt
78fM4iatt71hvhvRTd81V0VGACSZ9lYbH9ouPdRUmTEU53YoAyPKL2MybZiyvMge+n1nNw0i7fCg
SrjGlKqMexgAij6+Ozo2eLQ17O5C74oeMTPIG3ujNzxg1IdXJCUnsGo9+Py0XMccKHHNDaF39K30
2Z6seNvlOgGONCfoW2y1GdJUZgnSafm6taZjwtbzKFpLO3qFeoiypalUIPgjHFBntycOxJ2KPJhF
Ex2VpbeXUYF1pL9rDXXoHf/oGzXPHrI8Yvwx9zru1sGdDnz9cyijZ2y1LV47cQ+G/ti7MZZm65z1
ACR++mh1fdr1DR2YGpmdbR2J25hCDVtLy01BL4IfDLaBJmzL9qnEBF3iKWhlt9GEuY1xL2bjfIJX
ccxL44R50ViC6St0oouKB64anjh0p6KItg6akte8SK1aF2n2VTkw83QMQqm5p2jwqW4JFDpzLDk8
e9nTrAtssPWFJoqNkVhkqLziimcR2YGxSDbxmFabeB4yCKDGEzmGkiK9ZSOTdx+Ac+4WIEOguBkD
NXNa0vJtUzUPPUdFHqeB7fjxgSaO237Qyex0Fc+ABFOoaLDVbtn63DfonRhh3s08fh7DzvuQlWE8
uLTytsJUMHg86BPkQFaaN161g64IleETtKvxto/5ngiFMEgpumKEhYp+KpT88IS2oAJ642qAzk8q
/kXUeclV7Xzx49aptwxGmcWsu9721xR3s0UrjKvUEBtQU83OY7tBuYD2OWucuBnCzfkcAu6W9X2L
g5xzEAIDPG8tuxEpHMrSultCy23uK8yRpoNJVe/Fq5L9fJ4zeosQ4T3OetSYT7d0Y1F7QWy5pIax
9PgM01LcECDbSXktoz46YJS7LjFK1lp3kDmha0YeP+aElkn823CgAmuMrjXHPnSTc+NSp8YGI6EI
GzttYd2bDI6CGJiOyaw5FpxZ43rGnFRj6p8y6qH0pqNcl/YO8E/FnmEOaejsapLRKcucG9Mo7kqS
glRNbmyeqJHu35isM6D7SNotpa30yVMtEuh+s4toYoNQb+VvcWbSOdc+ssl4SUp2EfEH3t6zyG+T
6VpTksu5usdnf3RCPn67x9qMhTTxmTPnyd6K5uFGRU95ngSMKLZQ1LEwf1KqcZ6clAliGF7l0j7p
XbrV8qKAAvp/2Ttz5ci1q0u/S/u4gfkARjsJ5MxkcioO5SBYLBLzPBzgPNvv9Yv1h6vpqtS6ijba
6IjfkSGJlWRmAthn7bW+tVZHfkrDWl2mBg0z1FT3ydxseMY0+16BeKo6agyR0AhD6OG0vlSfVt8j
v74D9cMWJrLYOgOgDePc9XdIgleHaoDCx1reR9yZTfUBCgAQSe6o0DDZgC0dw4iuhp9Vn4AFa0iV
kH+h+dw++G55K53+XM1dFSK0HPCjvpYy6UL+tBrJL6eezWnfGa2pS6rfZxNXduDqC7ZhdyiT72Lg
AzrGik4a0kNXUq9gUpU/ELJLNN3sN3Pv6dBT87FbDp1b5t99nR6HgBoBj9NvvVb+9AOJ06R2pQxI
Fmq7Ms94FvQNHBZ7kn3J2orCR5A+pf3RYU16N2xkgq3pu1HDZuD3AGIDlBFCjENxK3mutAsnWAkH
BwqzG9B2xRNxADW0sekxPTdeadAxNPfWiQPM+Ml7m09H06VJPnTTSGZ8KT33PovL8qtwDOSPSO+a
h07rWKvr7CcJm8xx9awXtHTfaCvZ/upG6XAn/ClJMGdO9mNDqynEDqB0RZjMJWT9bEFd49LSyf1A
49B35SRUGSAy4XqePf6wsBEDaAcCAdG9lGbfB8YwLBjKm2lAWSZYGc5DCV2DR4/uhcsck6ORdsYv
WFYMSCe9cdHmEqj/DJY+LXinOk+1F6lq7XbF1bbnnBDjtoSq/dMARgdSpRkHcnVapn78frj+f+BS
+v/NqYz96890hts0/uz+WWf4/Sf+5kP+zRWC1aYFI98TCAR/ExpM/geP/xbSlQ2a0TGwCP818W+s
PmQHhqvh6yRs/klo+G3lY3m+51OvDiOTn/qbR+uv1jrsXf/Wauf+6h5i64jpiZwwr2dgiPZ+MeSI
gq1ahspXsLlo5v1CV1BB1qPW/aMqeArfNgKbMkHMNE8u4yAGVmcDpU7HLJ49YtV0TbnBbLrdkxir
lBEll7G8+rVDkIzm6tZkWTK2gI+awagyfwPKGloZP5HrVmj0DVmPttS1dJebZKIOYlkH/kbHZngB
ZCoZ+2MEhk3MVeoSlKD7aesbidcFtF7VK/rOoNYCd3Q+rEQY60J1s/ZdaSkOrJbgBoc3RywXu/fj
73mWWlSWkmKfAtoK6QGtS5up0pY5akjuxaLBhDrAN7JzWa50O3Pt45YZxdawxwYCbkzkwwZMTmvt
rMmtYQrrKUWXGgyR5WBXdvHqi9y8RXKvje0QF/GVI5z/ngDQeq3jwfvZRKbPgnZxeAAnXc9pbxlH
w32NTF7yJTZazMGZLecSg2vhlyfwBAU7mNqMQIXicPOOdkH/y6OlMtbNqlHS3Oa0lHEsa+DCb3Xc
Eckmc0bvua5RRx+dmmLji5N14w13T/Y91qAVHGVS1N9T0UZtf6XbUy+OlDXDp2lcMz+bnDPgK+GO
eq3iCFRTSw+PhI41V9Ez2duJhYKvJeUBHjjjV+y2mbVt0779QcNsbWwUAv1H4lbYcHRzsZ/Zfg1v
ejpoSOlFPuxHr+WZkjQViBqSt12YyVT2+05RXxroRlmTvaTJEha1F3fnzHE0DgruiPzUZS7BOHxL
nMqJUTOEVmPJ1mI2+LX2DgtN6Cnt2B9AoWg/k0lL5WaWKZTkqE8eWNP2X+B/vw2cFMD29wZnl4Jk
JhyXzEsfR4mtnDcob3dFYazZD9WRmUc9s17MGkrZJrd19HSxOM7DaE+rzIZ9ioQg+DMiSsXq84lM
2TOxzOW8SvaWHsztWH2Y9Ad3gWcNNNEp11H3IAMcfjdql8udacHc2hBzZZYCvEEvp4kWHcmyugrA
yD9S/DTFro9rthDwdWiOoeuUekJ3ok6PMJPZbvRRN7t9pCObcLzxLcBnQBTfbc1prpOFDRvLeUcA
FVYwy2+9ixx/4yUtB2oqtbL6ZA6d1W9S3azTIHZ6hDI9koSlzFQZ6rXI4+gD6cgW+wY6YXXGvgBh
bRnLpn+sYtg7EBF9pLhpMPM7I3PMB/LP+Y2hIWCESZfrP9sWRWAXp8zqm37KvFcQ6O79QOz3lUQy
Q+/UGCI91oU11McEMe/aFjXNrmVhRjaXnMiaAFBI/AnBiDMH52vySmUhlUkY3Vs4H1m1ZMU9z8U3
mcAb4SaWqPEbkZ34bczWzwdJISXZORjUp7qL5KY3w9FjknLnmtUJC01uT0bcXnys3d901DXgGMhF
zwoPWnKdyh78m+FSHvfQzXYXhZZOQDOMqGM42GbSyj1KrjNs486dCwzssluCEatFHFrMglxQLX1e
634QxKrPhroHbQ/mGw/DaDWhXRkoFQ3Cpr5jMIXNFdf5+tf5Kecjza4BK5TFlF56zbSoP8MHS183
EWp0zM6isnZhP/ym6aJ+K+2WE4mUjBEbrTVjmpDnlNxfMXoLm0o24Zyr1vaMoq/kD8oKu3Mz07YK
Od6Bb5QvzQzMjOn+gS/sbGyXqAROFcMpgoG5tG4RpkTT9LDhgkMUsRS1uJE9WlWAapbJrRBNk8AH
15Mj2xPqO5Up4oe0hQOyoWBk3FVmyz25pXtkg5MP+EQZAxS4RMqt6vNQ4h/ZtEsWj1ubpw+nEcUM
uKM3b/C3blRW31OPevTNmMZzFQytLx76SCNIS2gyccNi4EnH13pO34CMpWPQ9RXDk8+l9mTbLntO
FVn1KSrx3a8GK4eyR6ZETiyN0ik91gtUoqU1HThLGpE7LtJCw9oQ1yk78MwssV0kEUXEg+4Ym5b/
WAJ91ptnM61piuqgevvQIHX6vouqdN6SIaG0FhdcGnZISsm2hdLdbOBf2j9B5uoti0cje/PgaujV
0Za9I+Vz5CLiklJLOponh7K6HZVK841pKHF0+ryc9lFq5l/ZbBa31C8736iwV2/FaHYfica9MFjq
2v1pAG+IKGjS9ee5pr13XcjWX3ZMHQhcl/pcGEp9Tw1zvPgwpupNEtUWPj1SEFgV2yLNAVrWxsMy
KOOFlsA4of2p5oCAN1+80lPHgcH2TfXAzKm+criXJ0oY07Whzx5WG5AagWdRy2jDk8AkqGPaJvRn
tuvZjmjLhvApLjF64uR2xPPBrZGLBkF/lBOx43Ryn/JYowmLgh0xIbWg94FCjOmxtOdOljCHcv2S
4D/76Ilr027akqEPHFxX3j31cEYR9KlrWbf9MDQU58aeXCfvrCp9lpH5lFrvuY8bkB9UgzGepRlj
fVGqdDifASAdvZvYZ4Vx48YayFHqFYgcPIFYABEgUcH5DuQCr8uYa50u6SUtKcVdNFBc94zeHrIm
ciHqI45xzlou+r5Xt15Bd1ACQkWozPgQXizlTwNYcXtTF6jIcBPSkjvTekQPF5lH1vqTiyLIklg/
yP9mRE/1pewxN7iwvMMWmTYK1Tzo0REL0Ji8uGqAVogFo8qehmWq6rCIKM88APyKXU5x3OXRZFCh
rFt/MNEAEtVP0fcRCiCWOBLF9qEea0+wZfE52XCoaQtAbDv07En/bHNuY4gclqnvOfNqUuGHc+xB
bhyPnfONT8R3+aJtFihFzw2i21EF4XWXNI/r7hLpeeYfEz+nzmlbMlvMMkR70/EqEzwX5zgHzBDY
KqYI1ZzsIv5RcwrzQwroKMeYM6ccUF4jflGTFZg8gDy2LVB8c2zZP8d5GItTjJCV3wnWeCroGKS1
fdW3g36KmmVqA33hu3socD25u1ZHb4P/qGpMnspNjece6k26j2FYknhKU2f+5gHo9nALODJtN1Br
WvHmI9a8zpEGqb1kV/Clj57l7ukLdBfuEjmgyZI0foZ1ji8z0g12SgxOk6BDuejy5ch7nlNYr09p
H7io4sM148ZTnIHijJ8aA/TFw7X7XVSLLnaGhylnZ3R9b+7ZgPgLwEmAJoES1DwGIFli9tRKQMyx
1VTfNl6vWdtlXIGqtQsJ/AZtMS0CoVkITB5DNi0hpNp+cE9Ix50z9R5fdYMClIDt2ORdBzFymRvs
BeqtzdjRMq0BEeX5brbj1qUZ4qu19JzZ3U8JLbu5aq0tQCGEeGoD8yh0DdAOzCDTUOwZECDgtM7M
9Qa+gbtew3Pzm+2noLm4VNun2maa3o0LobigkwSNgzIyZnfbiDR7aLol+apMFwdkMbm4S3zQGueh
wQe/6RmpcUlVwkac73psH33rYjLuQGt5JzAWvMWd0JMXzYAMBqYCJ0eAWTMrWR6Mq8+JYu/kjhVr
PB4rp05nxlucImdbFiSaFkyosKgkmufBl9Q2B3mVsV+cxjGvLu3cwUugEKU1z7lfQ1WJrU5LSBGI
CSm/NqQWajqfwkaAg3G2dq2A7eT8Y0Wojy1tvYPd5WuL5lKNOIM5nocS8zbImd6XH5NGUIAoX1J/
xqB+UUWjqs1+NMBRli5sY43DxdKnjcKnZfQ1iz80RLABVjy49BPW04AneYObrTGwU8WkxIpQsG9w
IpgmlkYycLEGMyABMvnfXB6i0S7PrVR/SLolcu4dAhPELCGh8ZYGdpVZ/TdGz8xiQOiaclD/TQok
RHX8+T//h7Fmk/69Q+FEpvnyvnz+Uy7q95/5i3agCSLMHthpUnAElP5iOPhL1Enzf1vjy65vG55F
vxA+hb+rB8L4jdI4ftDH3gP8xSJp9deuPqH/5pnCtcD7eagavygFf6YciLXG4R9JHsI7uoVqQFBa
OKtfYtU1/uhQSO2Yr8eK6yxdhQTQ10t8xP4NvofG9kNSRMKjxy2tpy038PG2jTnynnWkdx7blBAV
B01LGQowRguyw1QgscgYOHavCcQu2ggGiZfJ0VyIRamQ30m9poKiV0poeAzgbGMs09H+MjNGGLYc
RsuxVvqmMRvrjlP5/GWcW7VZGN6Qbhs29mMv0r0yDRheld1U7xn9CpSbQ5h5HJwlHASKP8tHSLLS
duJyjxJbnqWmK3xMibbsetVy0NKqXFpb6jyTk2Qk+jClOiLloFlmpH5OzWzPE2NwMz5zIzSokonb
dt+nct5hHjGK/ZzYj6gw1KZkcIGeYrfsws6Jqu9YPBA0cTXD40o0493s6IHFio9svbS9+T7D1vpe
eRN7HUlO0xnK8vDfCt5frkNzrQ7699fh0//6r45eic8/WoV+/5G/eoXs38iqs+O3/3I1rRf1XwOH
DhqeJXSfMCLlKcDR/n4R2uZvhs4PEFKkXMY27H9chJbDv4cvXwgHFgHWo/+rwCEv8YfrUJi25VJa
tL66vhZ32r/01wi+125jM/bmTfbGhu1mKvxz2TbMRBJz1N/flf9DMNd1f+GD/v5ipPfWv0cQcfEx
QP3xos/H3gS2R7QefQX7a5k1MMUxqqTJhtUa5lOzmU3jkuAX/lrX5N6+TBgrthxEvIPelytnkHCk
vfqDouaeHoHRYYkZZ/2d2TpeRVVePSQ7RwHzOnIkdOezCY+5PRAHEBcrLdr6mieDeeP06RDfVkmW
LmxZu7k9Jw4z9E7Z7OdC/JhsfMxBOf3O0HQ6GA2a37c5hRoVEKZi/SGHA+LGjhwrJyc0DHfpwE1z
t4J1rdPYlC0zR9VyjdnSRqJvzOm6xCP/Ehz1KQtclv9vfu5xM+GUbmlB2wt4XNjaeSsy3Nl3WR17
GTsZCZbJ7RQDT8s/QNKmmGhv5lZlhJOOq2szeHqiXeQ860fb9Wv49oNc7TPsO/N2TwOFUd5MTepU
NvZ6mPxUf7jRcDT9CtcCUHmUHNmkxFzoWPG7fQJ4b9gwgUDe6WM+xI2nYybbOD17K7mMqjqqerJf
SIjaG3uKtR9xRgjO0O6byXFDnkYsCMsBlQ1q3JamNmNjcuvbFLbGjVSu/1LO6RePEukiT+xTyTFd
w5tdGP2wRlOgYg3OLeiEh9hNmtCIhmdfs1bmN6RkyAqvySie3IXxzkwvNrfKjWPmPx2NpcYCquWo
4HOlOYXafOOPgMuco8/mc5PiV970yqfVhZdmGQ/oxh2BJrBSnMjDQPpDD7Fory5xESE9B5kAI83y
hE4aGQI7PiB3dGGeS3A82VnpZRommbbry5pxcq7CkdwCxlgBYI7PWZZ9zDj2aUgz20od3/Ac9YdS
lebFnJ0Hu8I3u5jxewK9ijDVpfHIn+S9O4Utyb+9UfU7u3XuvKkIs3ls4Lppt5NBT4PXPeDpuM1V
px0KWAOKFT4HIV5M9GgdWXdx7exgwboJZ/JOQi4H+LtXQ/HqTe3e1O5055jJJ65kTFxd99SN06NF
TpR96i1NhRzSx+ibNUxnHYSFZhOtGX2OZ72if8XKsqNXkJcyWX0pDiIb3VXr70TgbMAvYw7A6GP1
rfTta5HrqD5i5vgzqC4wPI3GoLysEP1L9JAqebG7WFvlq+tEJ0EgBg1YsK6HPs7DSvN/GqRz0JTm
W5G22T5x+s8evQJlEd2W5Msjq4mwK9QuUgb22ry/NGQH3LxONmAvOY2rm0qldzWOE/J2ImCTBsmX
nW25IJ2yVbR3ZZVVQdTAGEPSwWJiGs9m46NPeUhcPllrrLzYt4ZXftEbzJErbFj/8LUco0FS37Gr
/uIpjPCLj4+eiH3XuueqGF8RwA+DxYnPpodlkzr9DyinkMCXaNxZI+6fpY60cOmsiwYeUSz80ahH
c1Ayq20TaiwvQ9MqtgbZHbOHDUmquVMaunCZtD+ROjSQJXBJplZBvapBmSfik+KpXVkTPCN89QCf
iajn7MotLlGFDQEO89h1+OsqdWNz2ghKk8Hfon1pWugzmFr/B0TaYBo0/tboks+Lc4wgO+Iu5GRV
NJ81gQcQopoAHuLsHJuc45zRIISZaMMxOQQcScpOmNeJpvZNN6TnPtGbfaq5O4vkRLAIVvKyhCGf
qcBLSuJbFiaO/KxnGCpzf2D3EN33+Wij/3OpmqK8p7OempwUVX8iKopXyHmOPdKrpgChNEjbC3Rl
L2E5u3BBxZ3p5N5dxNZ2i9nK3Ga1eLJZgh5gCO6ENj/3rZyDIW4PWdJBxmiPi+LV6FtcKBegQU1L
DLQoHtMbFfeXESTcPs0J8ca02u/lUH0tRfVcu+JnJZc9LFhyLnpiBSIZOf9TDIunO/3g6BWymcBX
5s8NULgRQbddcTD+fKP3rRNQL5UdK/IkswdtfUgG1rYxh8nnhL7ZwyjGXRQ3WzKl5NOz6L4Q8S1D
3kfr8EWv4b/WaeJsfa9lK4vDQID3RJRIn0rdD6mTFhsXX23QYa7hvhvfIm5zXOvE1oVDuuUhUQHW
x+li6LIzLnOh/MCQvXbVrbIP/ZGtm1Vk5FObls92yneF258EpsBtF0WslvzpjJpzQiejw9QXXxbt
ACxXcoCdQGQKKo6MweNtaY+0gJzarAJBi4MNdiBuirGek4NZpfdx0b3ZpnXB1/eEusPXuhb7DosC
ISwlXipsF599Vmq3FBr5G2oNL6KosUmxnKgpeAkKZ9l5rIsArD0B0rE/l5IuOsdtr4I1zz1uBgZl
slY8/H6gU74NDbdoonkLLYD6ITKLGUZMc0hGwosZ9o1tJ2vaYgG3RiL6wZr8IFvna6r5cM2p8Q5k
YJq7iWTH2XAba5tzpuIRWZVPccQTc2Q/S/ivsHij+JAqHTqfgCA+TtgpWYKxIGgeTPSy0E6NC2ns
r7JS/c5fwzzzYt2mORcVZRBjAHygZWmE1p9WDo/ZbryOfh+bGwpTqjAmjV8xqwVNQ4wDPhvzgj8+
R34EeSEXBaUkjoabKlpOomvOI0jMo87gGvhlegbrTQgnRqAGnv1WDdV4bHTnlUSHvyUT+j1uynuN
+1RkG6sb0+8uZgmm3Epz+0a3chWYmP82E3G/sOTxopL85NXpvYMm54nq0fFSa0uQy10fgBIqjmk/
KDhHG6uklQu3R/HouerNmUEeLpO9p1un5LPU04MWI44biFz3eHmzs21ql4aS15CSu7d4bWBODX28
AaiL7dZxxdaXpfZTWsXHOM81Ubn0wUFP5YNj5EGsM54Jxe8qsi17u6lBACr3TVVkLCFfiN1AiS2e
QT72VltIy8PY6ZE+oRvlcjuhgOaDtfXK5Igl62r4/ru05wvfcPvGnaDE0Ce8Gwk+sZn2AWEuXCeL
VwfQnsn9sN4D5CYwG8VhbKuzQb8Imtb0s9YLem6Nc5E6eG39HH+5dVV0b2VD+tRMdshBlIQkil9M
TV/uc0iMYrSS2iVlpvSDSp0717TucZ7vF9N+ndm0RGsxOIMct0GvRdgs9PfBS/HfjM4zf2298dr5
xyTNbzpx5g0H4HPZGU8+X8TS1LuTPdJLgU9Yoz8nTq9lSWUFbFySj3371mQaVDwVmbdo9e18zLqY
ocxulmLce93cJPcpCy4eL54mwD67svpMpQkYIElY0gU4JMuHWDeB8HJjliSUc6eky1w5zrlJS93d
awZVF6xCLCEOtiv06h1rdf4is3FdUi34Gibgpb51oeBCZyS0Vi5vh9c+tEVV9VedfZX/H6BB68nj
H3LEegwizbEeqUzft13DWI9JfwhMTKyuJs2k4GXk9c6lqLzzTD/IJeOIcKc1jXZBJIumQEPS+w8v
vSodv760bmLUoJR3RVb/gnyJK8pWaqIKQV0Kxu1sMuuw5vt+U7GMx/ydLnMXZAAb/kMx93ru/OWF
BQWiYF/47gN8t1aJ5g9/c9MNCI6WOwY2EWDCmI1GUF5mAyVKAIVzWFHsxrIgW1zDxH9V8pWrmFt1
PmK/Z3sp8kfS19MemJj1mkdmspP2GtqEmgolKseYTu+cVusMpco5J4gqUJhzwqUahnZg/52jP4HX
jJuA/ch89+eHzX99VzlUY9/wdHIROirYP/9xbSUSUUywCYayK557xy+eJ8yhWmkyAGiLJl7hxnj/
qXLY4Fj+y3vqW76L3dMxDc9GuP/nl83ZWFuxju/EzaYiZSvbWN+s1rD7XTfPLGY6c2KHCoWei7gs
Zw44MxhvqiFcUQRcbjgA/vx9+Jfz/e+iAy3IsNnx6Di/6GxGQoeQbzVDUAgZ/wC313C7qBRcYsgR
vPWdUK4X/vlr/vrFIniEYYmeElhKDnyhX15TmnMnRMTieizUqRSHKhq3Y/36H17k108YgxOsVQEI
j5CT5Tm/fH0daSl4JFiZjUdC56E6XimN3febH9+nEwbCVyr+7nloUPKFTSPwDtz0d3/+K0B2/Zeg
FSIH5qfVT8U92Pn1l8izMo2gCaPIJ+2Z/sGnJGL8avJxCi1RR49zIruw0JzTnOTXplx5a9x6Sy/t
D0sBFoYxb30uU9bIjonWNeH3p1lQ+KmNRyrBixxqa8YAVVv5vdkp7LR9gWW9S16GhrZRgADN3maj
Tt46UL276xENHAw+deGcROreNXAcIJeErlbfDh2RmAIir6t1x7rF5IEmGEQVlhRwNzyvLZJFGSPi
jefm5lZp8zqxy7vRil47nbJ2p3ys+5ocYnn2Ji8JOcXcUm340jkrsYN32VmmF7avb2Y/v+lT8xJZ
5imzqrPGLS7M1rqMZi3BMFoirxpIb81/ion+sL4P6WGjNdXd1/Z81I326k+2OFPi8ZGZ2k4NHfi6
GFVK9XBZpyJ7pNn5trGxLaRy3wvvVIJDJscSQvf6jqf0MRncdyrZbmQeH/BfPLBcD8aJglXE1jf6
Tnbw/F94V55qdjIbU/d2jm/sKVU7lZrzyoSGUSK+TYA5LSb/Zy0msdaMLzS9cjszMIc37S62yVMn
2kfO89XEicNDcvqs7fqJmyU22EHtMSadIp+wA1dnqNURMLjY2lD6uFWUu+SpeMD7/+qAPZdj+az8
+sTKq9i48Go3zUwClARZ0ribLMqPdQeeufHfqtnBP8tDKmtvzSV7kXG6zsaHfJK7NJreS0lj4WjV
D1YqH4E3YpBjL9sb3zVXHDwAHLnBBzsVpB764imJjROGD2jqUw8CYSJoYHl1vYtVxVkmq97cVKM0
FoYy36OpDNiJPTJQfpND34Yocm1Q6HyLXFT++1FDXpDDdbCqp3hc5K5tZ1xBsEw+KDcWu043bqKs
RkUnflGO25ptMS+nl2GkpTe2EqfZV7QtlnzGHgQfyiF7Rk1vjxUVBCXWr6ZQN4uTEgqy+nva3oZb
qA9MvkN2a3n9mQPxVWt7vvJY/teGQBK2zZnj6clXXGfsCbNdQ/ZuY0xKgKMqLFoTzPRAtGq55nVz
M5EQjqIRo6udsRLQZXYopmQn1jJMzVLLkSgekDSpHe121O5Rab5I3uCSH7SXoRi+s4+kV11j366X
5XAcudq2aZ2+Df7w5JbRSu1057DnvdCFwgzlDPTXEfLF5BFUZX2jsQoZovzK+xpWOPCIrMCTcBW+
NDbt06atwQSkbA9XZxypvKXbYge6QI2Ek6TMZ7bTeDeW8clveMwQJMP1P9UvXsMTqUVmu+mkHwXQ
tHjiNEOB2UV6tLQN47mf2y+am07VGLPgwAOCz4RcvOjsi5/4D7IfX7RePuD0DuKesKCIMEMKa03c
cbVv6sh+tTu9PWnQfJRX0W8Kxdss/UuTLVtqqZ5YCG2xSwnQLkoLIn57d3KuujthQInf+pwaOoKT
sM8ORulAfmeShnwEw8J+UfVym47GlR3wDqPKTVen73UznIoOdJUGGA2NQmvpTsQzUS35dVzSH4RG
qAbQDzAM7mZXZ5Wvzv0SOxujKHa6D+rCM4BDvRuJ8TKSGzj5GUvVvV0WWvLSd/q0HySxULFaGSV+
lr4Cj0ZaDqQDVm1+ubTdYr/aG6X76WrSLzjwNxRmAKmnADlVx8iprJ7VdqO9i2ot2wBZt+7rq8dC
pPj/ZNYhCfOm+9wbScuegZ9V9+2QNrf4WbHSguRCFs6fbc6GfPmX/NkXtC+CfVi7MMzsyfDz9g4R
+eegGUcy6REyihE6UvvSRvyrkTfNTuha6SCPKo8iAFjDnWhqL8CbqH/NCpHklFBeilO1QIibPf1S
55wUSNahMji45OIJClqi1KVJ9W+OORkPGBOwjpSp+AZgfdxm5A5BXEjzroKx6Qcmf+TZI0BGqF0M
oBXs9gT3d7lolCMBBY/zCMIYiKTYG64SPYXekP5IrvBMeIE6uQEfVe0pKmwiTleAOC7pNEFlL7Qb
iCt3g6RBEK9WHLKk7AOW7MTGRtAvMNFWbxHQdsl8meTd89Bbry1uvg3x3BXv0JtB57baCZsehCB5
j8Hgxl4qbWRVONQf5jL8tMpB7o2IPOHUYhvaUOWIwmUA73jz9QnTsagK7UeRABbABogIOrEC3Cx1
+6bLpjlNqa1A4GAH7R9KQ0EArMoivaJV2Z8GW4ddT54o2WatvVL8XGwESOFJq86LPWQwhRX2gdDz
rAInWHTtmNy1I7fWhCBb47MK7AvPKehiiGY8lpE9f08T+wN6uVMefGhHt4NfjrvZS7AVaWW0i6Hs
kI+mQqPfpfrcYxfMm+SCfgICkf/cqNS6XxrZ7eoo4tzVSRAgW65lmnUmhYgKB6O+LoqgS0yO9pae
kTgKW0/rwxX2jmheez/6sRTbfCqah7khpxen2Y0TMczA8Lr1kinVjpNjYZth+PUfJuaLp0GLu9Pa
rkB575CW9/m48EWmz2ZGtwqxI+Y3fBlxEnfzzu6TO2B5Yu9p9fOEsj17lkZlghmFpl6l2wyVMpiW
Zu/RCMSeV5MvidM9kM6tSQZxAwQo794DS8bIhY/sFXM2a2IrjewvupfsJ0DE9rJdLEXMLbuWZhT4
mcA0SJkOTmH+xdZ7bukDIgYOEBL2VxPggs0OkBYFEuxQF4+MIhB8W+VhOnWKB7+skm/6Mi7Lk49z
c4LpGx8doc8X/D/2SzUmLYlmPdqZpU09JUrXHld7TrabbhLPjOY7kizOPle+PNj+mA8HB8LcnsNp
myEHTtzQDRujrMX1fJj8pt1GAxopwMWbypvlK3sxN5zV+MhCX527QUOCgJeJPkKG5mmlKHZCtifP
0RsMKAx4QUdoy94xYmd7Gi53haWfcwfgftm9zYl/m43mjt3XsVMNBM15T9BIhK2Q2a4d10S4BYjt
kLLd/JwcOqyiWO0yAUKTmUefj93YRfuY7+X69JwUTcVwBs6zyU200mCEKTZiZ3ZEWONpz+O+SejR
lhMrcc+5j6A48c4XgMiF09zVYtmDWOvvKweWn6K+WEz+tk6LBu4P0p20i/o8SnXhCqEa0AB+oLVy
2PRd/s7TvzyMutwuSevtKJh/H2I+nMGHNNOa8q6H/514MEVK7t6xHD9j13lwTUg1VUR6v8pupEnY
CNX7Lvf8D+gKKtToT1nQZsLJweTJOmZhx2SQ3gbOaCH9ajlfQGoKLnoFLzqT/ilbiZAaJVyt593F
ObEw1ecHe/Jb2N/zfrbTaTvHrPRYavA0TLsD0YkGYjPkUs/A9xS7ZsDabtx0lXwqMPVsLafmuVsR
lWT/wAwBa8fb9D35f8kQlm/WiZIEgjrU+HR0sESG3DYtxqxN6jvp3SjZufYKZ47TSDIMjnfXFZF1
EaNm77XJ0V+RK4cTIXZ8PKXAHeEX26FdS8vZT3KObQuQN8jDbSBU54gj7wL5Q5uO2r4SBzl7GA/J
S350XZJM8YZF0s8064u9hmZwHSrrvoCodJtXnvWoSxpz2tm7a/qi3DmlXX13ZX+ZZhpNFz/ZS0vD
9l4xqcZO/q31s+fBwQDiYMBAM7WveCK6gBZvuclJwMYUmO5i2eFvH/ptqQ/kz6jg66/1uExfVQ7t
jzvLW5ZN4pR5FTdkfXqt8ojDAr3PN2XMdRTp7XJw/jd5Z7IbOZJm3Vcp9J4F40wueuP0WZNrDEVs
CEkR4mScjDTSyKf/j0c2fnQve91AIZEVGZJc7qTxG+49l6Z836uFDLaBknXOWHxhIS23XgoTr3Y1
XqopuyxpzFrDCu9bQYDr0NXm0XGqcGsTK+n+bfnT9rT6PTzT+pEqmzV0Pe6b0nojwfyxnRRvd7fP
CBwJsgW+YjNgeZvt7qkY1qQZQeoKrFybNM3Hg7F09DnCS2aKmRJV216LEuhmp/zqwtn6PPWKRAZe
9uy6k3xePH9+C6YR52XGHF5fcJ4AwOvGxsIeJtPd2lDO64VZITHLkkk6Bz0LUx6Wzpze2zPGxClG
PTh0x9UtHtljAnobHoK1fzCq3FXgvrXHrprZykG0rt6rkJWKIjhSVVEHiL8Zf3izNSUzYZSM8cSN
Qv64X+yiQ+zWkbCxwPocyiZNHKAe6EmdXZfN9SHD9XBE85xwtHxMNkyjSjh3Le5XW5P0IqcvVhke
uTEF3u3Q20XoSTcoayF7hB3a9RkFT27UxXXcG40QHmlb+Syb9tZl7VlHeCdjDIsb5TfEy7NPCzN1
j2lUXWBG3MShqp48aGPEylE7pKE8Tf18kQHC+2vr1bOK6De6MjqpO/GjQOV8Upl7MpOApp829lY5
zkcvnVffSv0nNu8UVOhcf4Y2Es+wAAl0jVrmU65/ICYnw3kZf7YWamIWFN6pKNYXi3TuxzjLKfQ9
N9rNPuCFcUFux+1z8onSSQonAy5aMhII4HKyjCU+m2GffQ9WxSREq7yLlnIxnvBghX5566LF32mf
GnvWdzz4gDf6yKnx2gTYdiZ377AUR7rqPGZD/EQ858fUh98KqXtCLvsjfCNCunufWqgFCAiC42bw
m/trOvpBRmO1k4QXLc14ydf4BsxgfULJTT0W0xAhzMUx1GGQLxFwnbl3kX+qMf7jFtYFRsiHJi0L
Zlrz4Q7BTV+X6lK1zAam8G3kEUxL4Z4UK+kTkZZnu2G9ZLsZQVaReusXh4gedjdPXlReKvZMd1OG
XdvL5jZxZwhNlvYPWaVYyzPLdBIdr4A6ZrLChrw7LwEPSG/pVp7K0D4G1cgjqM3lmE7ZM9sNC0YE
c3iKkH3aBWO2F6X1CJ7jpK2pfo99KuWpJCpysYAretAhVM4ms8OpPYrpeewV2ooMvLQcopfJxxPm
VGu2RZdR7AC84YvGb8knPLyZQRvyLXRwjqucnmpYmqPyiZXMmxTTfvHprY35jX4LeFfjx2dTrZ9C
OWABWlJo8vJn33uMgcLuZ+2qyyq6BhNZYJ3Cepa7as6HbV11L6hu/qTY8TYrZ+wOK/WHX1SgbWGs
kA4q7od8DkknQNFgCJ5Yu+KcD8hzkaddZNGUSVTxMY2WBTgouA8X9GrXyYPjTc+R0Q+8Q8V2Cuqj
mfRx0Ox7cj+4wUyzJH4KiqjnOGb6+1ASmkiF3cUPTEt/iWUFmOZFr4hev9k3YoNv2xNxtpfcnryj
UxXvQISDA/2vtSu06tmGBUR/+E5wINbgsiAJ3EKsiI5xnfOcAs1LDdp/dgOj63FkYU6pfz943oVx
cZ80XfUw9NfwTY/337f8Tz8s+RGkYZxWwnYSoLhP1eRGCZIhubW1uCFY+1BJbDU5FeA5n+3mt5SN
cyD2CWJC+a4dbs5sDm9bbtU72ZlnaC0QsCO6dj10947xeCWwLbe50732vXhd4vCCYQAXEfC40nPM
NvUtlbie82L7xYPuuKEtIR9Ze//yR2qh2C9vOteAinR7ZBboIW0zGvgFlVTcMFACfWM/+F31O/O4
cwqfrKmK8FAwNUB5+yuYoHBZYUyxuVq8aXMi38JUP3nU56h6QW7w5/G49fgz7BLL7bB0r3kvn9cQ
nQTk3JdhIiPYy4+8iz5EWf5lkRfTNe8Uv6e4p8Ol92CcqEy1XdBzcI3EZtsTDZcwRmPRQHCu33fP
06xe5cKYxxr6xxKwJc5nrHp9dueKGYLDpI6phNOUC31JU/sGnesd1KinppREhg3+m4fGKEEzjW5S
1D8a4TNplQjh89fQY31FlNTea5eTSeWHF5nXshSHIEaUVbj1O7GF5ZvwCOWdJ7HPeWNuGdmTP4c5
DeZBRQk4lrdGA6a2GTPyiXvlSfjeF9jGMoHWuHfH5lLokJ87vfsUqEOJEWCoS7HJqjZxegiUMBqY
oTFRMv6BtflDkKGB0ANamgxerGc+JtUeF7hOm6HsiM2T8cT/ZTjbduJ56vK3Pl//cHN7N14ryy2r
IJDXaU++J2k3aR09Yux8DrlyY5td8xwi1Y6m8Wjr8iEwVJSWjwrWNxZ9IBsr6i/2+TT2+1wVFxrD
go6IIPnIii6LV+PQX0msZWO6q8egeo9LZ970rgRBwhGUG7bwkcIY4AZ1v1usiMupKYEeDbeI96YD
be6+c9BDAG6CqmqmSx9AbJGDf88I4WnGvYoFlL/mkUfI0UcoKNJziCOG+V5b8IVlzIjOiVxK5yA+
trKiePSU+uUb9SXz2D/QYa2cisa6mjsYyUjXSZ1t3vjjeeYo3jqugUOoxAWrPlP1FGuVlaYPiy9v
cUrcsne6y3rGU67SsF2FiZ5Cf3mdzax2rtQ/ayipLKtcGN3pGU1fCf6AByGIjmOZks0q6ii/z9cp
RpwXfEQaz1Y78GPrtCPhRc+Ptu/j2sT8AC64HxP0Cucqnt9Em73go7U2cV/fEuNUbAtRvXiLl3JB
NEdZB2qry9RP2L4yFp3vMtHfdzO26dS9Ea1FCqksJKK86WscOAJyLZ/zRhykxzJunSIKJjCes7ee
+2qghsrZAU/p4BE/ODTbtRVvo8dTHYc/FTtcxGReekbl5JBOc0EgAbm526yjo0BmCOyGPa9hQiNi
EJ0EE2Hlsh6dtTUEUnbjnXCb56WffR6WWXTMbBoCt4DciOnFJ2rVvFlWk5SV+YiJlEJ9kpoHGBw0
ZpCwSKy/ZHGOfxI33RNBp8y0KqewzotJf08KBYTTr/WnqW3rLhzBTGoR74BD3KDLc5mCNssThhVm
2bG+aRU58BONeWIGEd/kmD4PTWeRXqWKh6HEStUBdkj4da3dEmqCLJgnSNjCiAk7e08GH0hYu3tI
uWThbAWEAQ4h+Tt5hL5vIL3mDbns8BKk7XBZpEgvM17xXacabW7TAB2FbVcaoHagceCOYZXfZIIn
JsfnYWQqSnM+7Yu44ACilmv7Tz/QXuKyUr518ziGYYH/kuXnCuV6Uup2UfkTfIYrfw2QWBktx2mN
CI/KWPZ44p3cyq/BaoNT7/uva4/qFFkW8UuR/F3VGUQxxdSpCuaf2J+tzZoHl8qIBZCHfkPb8KOI
A0BBVBGImq73TdcRnDvUv+uss3e27h+64OpSX9kNuZ2XHWzLwIvBD7cxi/NLZvbVwMyvH4zjcc4N
UIvCPQn26LvAdf5gxCqTybFps3N5Y00rh3iE9or4HwZrdv8DYAmVX9juRBbdLK6znsF/vHo08gja
mTFXa7NjXTjinKVs144pD/1fnQvDsSFFhZyGLq2Eddesct6vARxab0IgI2Og7zmfVBVyQrplscPH
5qHZo6hTAX5NLTxUhKH/qfP03vPw9jKVDQH/9v79aI/dnfDjmTcG9v/g57xn9rmL+vye6O9+62aK
Mbd7paktVVNBqPIVDwjXCoE3ZQOSja5/6OfmNWj9mdNX4qvDTi1ltVdrPzB0zfo2CYKCJY892k59
8KeibnZqQKy8sUkvBN5Mb45j0fOD8+CHNrEOPdKv6xib+Aba1qo79k4HIAdEFd7Odrf2CiWfZPkx
Bu4FVL0m8MQ/TU24J2iyuXendN3HzdWGPBV+vXc7CiGbscpk09+GdIVbbcH1r+czO8gfkxV81h3p
8nw6/RWb9+oQ6QIw/tlihC6zV4YQD7Gu5f2C2narl7g/ctBXCDa9o0H+hjALxwNow/b6y1S5wrFG
LVjaKRMo0uXl2p/GuGOkUf/00/jAPJyZky/vGtLxNrIICWaE/FOvSNXi1KD6ng/wXV6US7OCdfmn
NU9vhMzdTQGdRUCvxNRi0Wmy8H6NaKKyH2k+vU/zSi/H/N3Ukdjba/wausMz4KhN2Olly/ydEW68
Mw13Z05NmQ2/6nwS7Loaj4AdYLYjQsLSi5akJ2IBxcpunJoTuV93ehJfxnWwa9sEOacOc4YBie8y
4sd1p3tSPw9xuG5nz93pTrUbv62eJDbvXTUiteQVfyOfvRdlTmhZOj1WMFogR5BJtdbEcZWe3BHP
fszW6CZVKNT8khKtqqYPt145jcD6u6Y54ZNl62aYPnXTxc1/1S4xKAxozlYT7yIyXHllP1g6v6TD
nxkEl0XjlFuwe9VXVo48umJnSawCRnzovc9t/tSGRJKIKzStr28yJqiDM5zpKo/kcvzC0btrB2j6
K8jOYWTzGj3pnvjkcBzvqgAEZJg/QFa/XjUn+paD3xW/wnXABYiq4yRNeMQ/jVTTnHKblJYwzw9x
Hj6vBvHT4GDPTpdm36PBooVcEUgU5R+ZZt+dX39b/XpJ4XxRlP8AqXFjd9l1lu2+ZUIiMA1TguIz
j9J9tZCPhJU930ZhgJTXp+LznPm1rJdHirBx4+T2no7jJiZDwCOXAm00fuZ9SQg8bwyj36QSK4DO
Qt/Z48KMrZ6mn70T0BVo3T/5WZc+c0axoq5mXMyLB0iuU6znR5iahdvVW6+0mPVD4dk2VqgJJLbG
4HuQTvZK2g007hUKlnJGwGla1PMphQ+3+i2206V5BYpAHkxto5Vj56s04ohZhN3WrUvieSIbIWeV
N4cpgHR1beELyMZJmhJcnM39c9swJd3oPEgTF5YoUycb9tWEHxbzAL9u2blk1a2nUU34q8GXAJND
p2KSMGMqI+duOrie+MW0lCwfKviIZ+vDGrocER20KAq7r0Fiuo5cUPweKx2RFvdjPjQbHqMD+jQw
TIKI+iz3xFOBK3DrLsHtitYAKcRuYfUzeiGK6w6KWNEHuOPzmjvPmzeiQgztghtzuiIiwihlWz+g
VTN+197n3TW0O4oPCKUPwqzTLnRWuIyp/6XomO6nzHsJ0/wxDank1PrFJBMcSNtbu9XLQ37jjOnf
tQdyw+w3HlS1tYYwOy2krwdl9gYY5iRjuGadf8YpnFR+ez0mRf3RwCslVjBZC8dlicqKBUtnda5V
904rvuyNGZgEMJc9uKW2Pkv4rwzunX7f9S7mqr63CrR0QT1sEFIz7IuGR0/is+SMb0giyI8wnaE8
LPkt7gd4coiirRaJbZkG+NxGLCYt3WCiYVpYlvW6Bt2DWMIZxA1rvloDKVeBn8CBI6fRD3fhFWgH
wmnYdDOIbN+hxVhJsgHywGrlmj3kPoNbQDJtpm1mNT+yZvjqAaBl5Af59KdXzG0KazGxoehJb7zo
Vjs7Iv+wMki9g/pYJkze4UeUGLUjn10nhShEPmweLiB2oKbkawhPnVdrhpjX7G1cdTvAk9Rda0xC
Qw8zPXJroGzzuVz6/qRaJuRlCvx2Ks+W5/6oG5SigxWDqhiyy+rq6c5ayp+qGF/bGdDgOEQQNa/8
wVwTGtn54xO42H0s8zaR4M+AYFXcJcLbq64Kdz7jEpZ+UA7XFMGBnvobYet3lOZcZnwb4nr49baR
TTr87OERbEDL3pSjte80gWDoVtNnDI9Q+NT6jppGJxTdl1Lae6gCKbIez/wW2vqxDJpXDJOPClAH
mwXvIc1hAZ6cXoVYzKh8N574A9RmfPYwzidhM3AgV2D0lgV5yGIo7sHyJqKrbwjvipHHEvyzVOul
yDP3ycENAD9j8HnSsL9OFOL9JM8BZnLEvZJfdOtjOUQCSeHdRm9Ez2v2ZPSrVVyxRu95KvaMMFg6
LXrLvPMk25yQkqY/B9i4T0tBlWJE/ULb+1hdMZ0FzK/DQNTQJmx8SIuIi3SZKN2ABxZQKgi1mjqB
mM2yPf6i9pzpmicwZTd89kR9FPis7bsU+Wbz05ZsADdzD4zgZvLCjMEq1lP/RubXQZfQlcYHOQ4Y
g6paOQ+OhNF5twQtP6RZDa4ZK/OmpOu1KF6Mw2xyZypcKGcW/XG4syGLJFcKtMvt4rIer3BC5VuK
oOUjdEKSNMbW7oId2fSSPNB5AjGsl0DviEJrq4epsuo/k6aisfqOQ7sf+aa3BWyn4ZpAlV3NNhW3
4hBTXNBBleWfoID08NYY7m9sF8iKtqNdaP2nlkAwNjZisONie6v6oZi0SnaBb8xFed8zPV7/mY0I
H+EIVwuj5ytRpOltyz2aOoZ3zdjvN8AThwUOIWU8cNn8EnVf17fwhydFygfa4dEGlfozUw2vywTT
yjdF5v7Z22O5fM0OEQ1fBt3JWz6noth53AO8LIKMj2tGafo0zXbrbZ21ru5ccJtLYpeyPRhcFsud
0LH0thFFenMI5sztd4iBsYEgxEKtEdElVQkJSpV4htQ5Hpw01Go/6TwqjzwzCfjoVjHj+lbBEl7i
CDzZTbWKSP+k1ivaZEBf2SaprGEuzHE0W2R0FGRFmYC1IjfqGAjmDDnzN2sAnkDNzDp4WyCu33lI
xsCCsQemJlPuCnpRouZPh9l+8a6QoB3eDns9TLKxIGpNgy7uuiC08lOsQREyJi7a+jfjmNwQP1VW
CIzKQFPY5sShugxiq2ZKz2zVK6B9cu7Vg493qn4erCCgpGJVbB7bmqU0ASsI7rcwrB3vnHngUu7g
NQ8QW1x2HWlXIruulEvKhLUI4++MPU9fDLCamUIr6uCKkN4KZxdgBSNrUTniyQ4W/33M1Lzs3F4j
VnDJu73K+izZoKMr5z15B4pdKGQplBS9Tcz8VZR8FnrIFVIYuRBtZeuu1ZvIm5wQiwcdhvNgI2af
ngK5Bt5xyAo+GTbF3Iy6i9rwNqSJO62oYRUQEAnT0DLdMm0txG8R6y1ZWg9FQ8V+C90h4HupcLlp
RbM6J+zTbXi/BkQQHDnQESfHdgsguAIi3iViGpirWjlCAMItUg4OFIT5M6GLTGBEFXSvjcpyn22Z
XNu7XnTRTYm057e1dJonpp+1R3YK8y1i/TtSUeDl8PxDcDJZ0/hYd/WQJ61pOlaJ/jK+rlbrUSRU
aNmY8llo+bNhxYXB2Po8dfWEOS7Nyj2MdckG9LqxhJ7M41AydN6YfGQtizSioQzyM9LluRbt+hOx
CHiskkfKxp3+KjGpqGCLu6PvvXX+JAiqQ+vb3TnA3ww+m0kqVPq8O5eao+w6gey+3WZYm0NToLNO
ZmFQqZUoxd1TNATODwsrOLu0NcTekc8GjU42RLo8ISilbYcGJBH1lfBZj11UYGrQAXmQPvkzVWHQ
5RoHaxmJWunsdGegc/N3xs+t7huGJUzackm3orx2SmmG2VRhzPReBqYcPSKtCpaU0y3Wii+igLPG
BDP/Cg2R3ZumLOKNbuzoo65kdzFTPFx8z2KgQ8YXCznGV4yXTLa8hqXhVo6HanQeDLggUtYyV56g
U0XBtiy98at1HDTfymjp3E2o/I4eJH0/WYMgxATn1+OZgqFiGTMIDk9hsuqsQXqBoQmJ1iNpLyPs
B506q1evIEaKub3h6LSRVGFx+Ks6DwrE8EttI1EYCP6CxH4VlS+pIZ2jn/t7bM0ckWxVXsdxwPDi
OkOwG1pQM8disflY4s4UyGyj0XqBvo8wuXRd95i6dX4LcSy8tAL3E7iCOkxs9Af9fgxr+8VZYj3x
YkWBQ8WSpwGk2bPOW/vCIINZOQmH6HOVaOptJIsuO7W2y61J3PQI6YMYoOIQ6IaTra+z6QFNVvuO
zpYjhHnSUDGr8KgsXbHmkPjmjPOR7intkromoBPjiZtvXUhIyVhUNgTWdLFiBhMouXXBJo9pT6P2
nQjaW1WQ8kCG+NKeajuY3oMpQkZOGCrPIWWYK7dtywMXSBxHMNTUXyQkwTEJvDpq6UF8H4bhYA93
+RKITyRO1Pyd1TK58PLsAWkNX+ZxSmB0MaJFhxnLGOpiOonvGslxAoPKE0kKo5YnfllE3iZbGWfu
OF4IeiwanGNEFDl0TlLHE2wWIP7lWUS1hXqEu4GUicH6kGs5/RxKg4o3ms0Fl3MUbanv5RvbQgm2
xh4QegoLpSgr3sy7r3TAGW4L46XbbmijbzF04/0U4xaj9O2QQ4EP2oOtgeQ8l3X0c2pN94L6Sd8V
5CF8qitaLcEhwLVUOxLjapENwfNAtGq9QfuHg89boo90Lbz3a+BLhuiOCuIS0WXlW8HBztIltfKn
WHUtOoQhlC9pPtx6oxzGHR04dfowmpdmXPL3eOiZcYmwBhDH7yubj0E4zaOxhPj0oWjfyknXn0Vg
9wzrfBzbVmXTRI1rx8xH6vqJxQlCO2F17hZRkyDhtPMmgE0q+C66jkJqEVQlYz07e2Zv8g1Vao4F
CYwmn8yKKqcWE8TM2Tb+s5Y9sfUeW5Z7Zi9wcWfC7LbCzecnutyXUfoOhxUo/HgD2aJ8WVTa/NGT
/NAhg96A+du6W6cnCv7s4vA0eoxYGVY3ZajQhZsixsGdx5hxFWE4PUtRxCVpuXPDPr+A7dK3btvG
sIPDMkRDRTjtWkiN0jy38y8SxsASSW9oXwtZ0FYSNn6N+woqTMBTxHPFXtUjConoN7929ui5Kdqi
MWutW78DvaF0WHy1iE0sHHWa0Hn4U6xHoCmM3haPrz4VMLQoYhld7fOMiS5KQsGlXUqAJInjXn25
Ui1BjYBlVfclDQUhKkigzUEy1OCG+uuXII53AizvUpp7dm1fnABmKG4w8gl2tlmaAG0o6URuJNk2
LEOcOWdrbPxvdvPWA6D4knm+wMb8z9eBCmFvi9Oo3yKkWG8QdsW/dDHaX2LFjbZlKNc95bkGTR3A
IGJ0gtzoVFmCM6MwNSeMbFwu4xSB6MFNXZQ2Q4iWfyiB529antDIjXz+Gtm78o384xYppoPD1xEs
9ucB9+8GqSOSK3L0QKoYCu58uIJRCiYECN5b20eFQmjhJ0kf49YH0Xgj+oBTF8YWmJGccdi56a2I
qhWx1pdZJnfYj9qXTULwV/2HxiK9azEfb8PCkE5B+gd48l4nlA1sASGQ8jGC/CIGq7YMb2VHzQyD
CHrQoY6dCaY1vtxmhyVTfs4NPfuWbQK+niUdgFy1izXuYkbd32iUHfIqSTh7m7mROcpsCVmxAaLb
JTQKuXkenNBhe+c2Cilpjz0kngWpeuPfN2sc13x9Y4Yi37iBfXSItCKENsvRMHJNMUU1q615dlI/
Bypq8CdegztHm5EW/xqld8jErX+C4Zo4NhclioXsCyTRGBB4baAGqrrF11WXWRO/BlGWHXCae89X
QujWaOO/5QERZcAaq1psSnq5d48AQjyNXoRoKRjzx5zkt3vEVc7jvAaEK4uxuYrVMY4WjwES2XTj
+aL3drGVUSJBwcofQx3b7tkd63Wve0YbknXRWx6HOAoK9aoIh8TF3Ve/7bUnmABD8Sdz3eCOyT8V
eyGuoEZrUSA4dYBLFyjkIvfQCVlEVGLicmkWyf0DtJ2/3rYsAzdEYegnu17UuVNecc+C88sG+qET
Uu7iiARogBtvxHwtwQ6/Bh+orCueI5UaHe8o4txSu3+e/nOhkVnjxuTWKtC2bztvMZdV53mXRKni
Cp+YsEw3XsZVCuMLzP0OGA/3Q3x91Nw1oOxc0vfSQQFJzRku//0GzL+5I1qMuagNynYwl4Ac3Wjr
EhaHNl2TV3CenZY/8Yzhxq+qmOsS77wNkzUg/GtMkGSJz+p6rSCwx93oC7HswWSXzl0QElxzNy6g
2Par7fk3vh7jAJfMxBtUpT3fBMcnD6h5XEx1dJXs4x3wEB9FxqrpjJ1xnqpjlxv+/j+nAKuYNDhH
0AQyGqSqBxegvAqr598DDIcBXFlmUBMst3ScEctp8iMZjsgCy16OOhYtTNvyI4PQr1ZCdFcWNzqJ
Gt164oh8Eyk9UgXrGrU2M0+rzqtf0UtMKOsEjsCgXrwE4y8z/ST6WxAOHD7iFaJXRXCG9gjkQ5oW
l8moESMmWGMdsgbh4pCSlwejOtjBVQo5c6MeICFyeC0r9wUiZ1m9WXVBOAwT34A9LsIermokmn9i
xfMUJrztAAeZxiBM9EghBdMoXQn4A8cvkiIo+CQXQfbBbQexqTxqyc/eKKtq8q1lteoH11DAOLM1
frYz0mhmUqlCgOIGDJESx4uz53Eg0RZN8giFqWgKXBHBILBYEwA+nnrHWSSLIiTRm3VlVnLI7QIb
+gZNoDO++nQg0Y6yCBOf7gNEUvAGuHLKcJJv/3yGivH7AHEfsNxxaogFJFyYMpuMwjb+Yjc5uQdm
QKyDhTsMF6fwpeZUiUYYB7kQ6Fe0wRMk89SP9qUL2X0WWNcf6RfS8BCYQuBLmOv6ywUYh10sJ2yS
xMaFQas/j+KFzHuvfzYIc9IznT2Xn6cM2xf0UNXbQL4vZz2Tl2ZLwnd64tk1Ow9ILFJJn5gD52Cs
KAf2ghUW/hg2cHwcjO3+osqP3qs+3ZWRhXyqwFlzFfJaWfZkdVx7c9a8ZYVjeITI+2kGumq7tD2M
IjbxUmdPWckCG5PZiFBp/HZU/BPnICei7/Ow3o/C/Pjr2PtfUebJueN//7ei7jzMkf8f1bT9GD/+
9Ye4oHG5/6j//Od/PP3p9Kcsvv7Vfv9rzP/8CwpI1v53mtX1y/+LRx/9G3BvQNMkBP90r77af2BW
tv1vqE6hjdYbPWUcejhR/4tH7/47FJxCMasLz3Yc18bijAB9zP/zPyz/33QHjh3Dsg8jJ/bj/xVV
LvyfhKlIRNhNCdGLHL7lFWx1tab+N0+zYwV2UKpuHwQLrPIMqtwd+y/XvTX92je3KA0wdkToruVu
jtfcnBmzq/fc01eYJl0d8nxtRZxzC/6B7ZxqXZJsgblx00xtQFRvuRB9C7Sxfl5q34/Zkpd9iypn
Kd4cqWfCf9F0LTtioPKa+OA8/W6gzCrUrprWPBQtYeh5qO9GSk0IkcJd3aPG4+oeQgRL085DUYAJ
PCRdd2vizLz1RRjXJ02c+/IjClW/nGlpLPIqrJYhOilIyOPsVtLKAPIlxYPFFISUVaW/YGOu3XbO
QRaAimShwdGlQFWLokX8bnDlo21iiXkXE++EGJNanq7fXlakQtqqPmvqpV8YtDhijesvHdvyKH5b
2aO/98yIl31m4vG+ipoODnMs7e92HFN7sxBbOeNyQLKAvobJf4u9/ULbHLU7t6MNTdwO0x17G6td
dtlsj9c6s0hN4oOjfilKoxS/UrFQYbnUlKgvq/UZCjsurqbxeZ7OftviZuKX2drAlYOdy6gnOohO
q0PRuOMvwjThS8RBE14C0j7uGx04xbYfVgBiRqsYYPswQ/j0REe+YRHI8gPkhXpqA/LeiE8ZEXAp
OU8EybMZu23wLuiDWNlBJdoGn7olQkCbxG1iZeNqDPv6gOiLgpXhSlk+GcWT6mmtCeu5JhdOAxmy
VtjRrpU9ccQe670dZGByiJeGo3hXx4qcNiTIzPyHbkBfGSj0W2RAOaYjsbfApeJn42odIMyI8baC
7jveFqid630eBJ3Z2oFC84BNmlk/VjrrvWfhUX7C63aGHWjxa2dhxaTjOHbQEyNjV1N+zEqXqVht
UPMkTe+u7U6OTJcTKERC3y5EJIIPL1yag97Ipdv1eHIUDvq5XfYhTkl7M3VTYUebdQQqirtkDnyy
hTu0cMtiDeWZKY/1o6j7EU0D634epqziituiA8f0VDCV1a++dMgIMt24zD/roiQSDRE7XAxceDNp
802KHXoOp/qmKEZnus8AG88PqIbxtPWzGaI9weg0j5OuMCmPDquab1631R5iHn32duAC8vfDgtYc
3yHq8kdWA02TZOLq6s37BbcTQW8+RWWejcXJLiOm0uoaerCtg6WHjq3qMHqQjWJnm2M2pYiGLhxv
0XSzLUXZ7H+zQBjnrVcVTbUT/hV4wtAXxLAqakR1/RTk9o5ogjo/Gpd85EMMZKtNIkQA6i5jjNIk
Eu5+jUQ04+RKM3t0frdlY1hLA+QfL7Fd+CwIjWlA2/WizHYs0aEUEXbVNglzPzGeWvbPOaOV63+l
i63IGvK8vr5z5DyUx1moob2n2svDI1kHkvCyYZbdUY5NgVCK6yg9q3yaokNDIh20jcEnfy7UNpR6
8vRqC4NSntvbdgCcjbZMFt4zsR8VM7DCM4x4gRi8sYHg5fDp80VNOETnFNRdj6+mLX8yWlbf2FH9
7wWlTbdthqX9gfuXn14TM9FtGSNjoDG4wPH22hS2SeShreN8E/zXKXA4bnJAL3wSHpVyn0bYOFF6
jg+OP+Kni9cuvM9BfP3uPL9FqbIwyuD8BvW0YaVY/LGdPryvFt5XWl/d/siDVn2PYhXpcfA89b0Y
y/8uCR3HuN23pb9p7AEmVJ0TJh3ZQ4S5He/775T4Aj4vRLasm0H9sGVKyRwmTN0vfPafC3hngdwm
h94CTssxhghtwwQLOe7aAeh1dRSdHLxIHhIYXxUnxdoQrBu2vrcZzVJ/y7qseunGNq8OM7IjLHSK
RLyEB4aFRiD13Hef1ZlrHTOn9dlAqsImBqymjL8lGUggQ2yMxtJWcrHRZNTTa21HLoyW/8femexG
jqRb+lUavWeBNKNxWPTGZ3dJrjk0bIiQIsR5No5Pfz9GVeNmKG6lUMsGOlGoRVZFUHInjWbnP+c7
Ns4Tx++mu95FjloFo4lfNww68yGKMBI5xH/JtJdkSg4227irHmrKj6bLSAZNzC44IVoaG4AOyN1t
APajBZaQfi85JJGgsNjQFbuo9cpzN3T0IiiQRw8lrCcAe1Jof1UIGw80QaLmMq8C5kSdxLCBf922
9zr2O58gXYBSXEyjJDkzSsgBdeBHKcKoKR5qLo9/NC8UhVHdJC6CcCSuXjg+qKwuTKlFMDlgPlQW
ITEvGx0YhTFRDOk37ikMYlxjSCPRc1pYksWsGcNXwVrO9w3Skd6wocYf4foo69TC6OxhBp6EZ7PG
72A0SfOiqaO+GqB3FzuZBem5nuriqUJye0IzFc8AExnaBbDqbzqn5ozmlKQ2V9R3cAjrg5AYq4ib
/NFiFCFRPlPJOwbFud2kqIjHJkkwM+ztyTANG49bQveMcGs40T0SRIghJ1cWLPdEkIcT0v0hgqI0
d+Pg9LdACdqHKlHk7tgAkasDnIibLvEG75pNgG5gZ0agecKi5vVWeZi1qBW0IIfhEnTPHX2LUP/G
uLnTIijfUoDkxSZyCARjdpG4pn3ih3xC6BZLChErGcPJ2CLUU2DPLZav0uaMf0MgwEhJ7ZRLBRdI
7DsXp8kbWkH8mGGIpMDVi2u5Royv+i0DECH3dBiVZwycfLKEY+n/ESlOiqBWJLdiEygdGtKDCEt1
YUWj/Fb6WZdyIM/KH8oV6CM40qhLqMpR1rxAx7jeOX5WGita1OynmnW43ng0jPAlO3h5y8bE/Nl5
os2ZjPLiWCdW377HrsuwSYylH6/NosIejw2TWRrs1XraagevzMo19XhvkDYU2G4Wow7WLnzOQOZt
4u1V+FPRkjKdsqmPXgoihMw2XVMw0GYnxUZwmkh5Ly7+eNWZHoUDfY4IFzWGTah5BJQIRAQDhU8V
ULqb5egtjAIbsIIZZm3CKHwmI0JAJmcejs2WVpoKc4NllunWQpeyscv7yQ2zcupHiSxQGgyfknvA
LFQ1MowphheOlM4F5YiUszRIGSMFnFPi7ZsBhsjacMtkRJnqR6xdAQT7nWoykW6kqrIr6kyJhlp2
OdzZfuFmW+rSgxtcJlGLFWYO4bGWDjgIi50K7HMrDrGyhPKjMZEvkMqTMefGTPhxRlLJj2z8huuC
bQHe91RPV341NXS0TBKLhAgW9x8xTUxvdT8XeJoremRXgDhCA7PDUHxHLa7zI+Pzod70ZGpwqoNV
eq2C0f6WlHh0NmYEKX2V8Il2GyLD3taPijIDM5Ixdmp163ssZeP0M9HdcM6TDk9hxozpDvNP+y4z
nxKTqRz7Z5d4ULOyfRB1awrs4K2waWafGjtihF6CebLcuK2T32BQjd89m7YOi+AMrEz2DPaGccmy
zw7NBBNkoKJ2xe1vi8W/jIad5zSbDEvGfNVhciZ5J2uH2FXkvtAwhdO8Np3ohxnZrr+pk35+BDhY
PjJ5HVCyG4Ulz4xaZAQzaKofkEQwobGJ4iXk92WKZEKnM7GSqcPYRTH29JrkS00OHmfSQxB3nWCr
VAGpq+O1hivJpHmT40l6Hn3pgI4wI3JhDW6KmY6VnA19EIb2ezUqJlyhKvtnXbcUdU+JVb0PGjUF
60fq0MKtAUtuG15wIOiNbsAZTNyV7MNY4fkLkNbxpyjTIEaiA+eOGU301vh5/zoxA7vxNGaYWxAt
hD6LeRicpVOEbxQ3ONW+ttLF7eTrgEqKuKiolTUbn/JNUmEMwcpCrkTnmNhpvR6MBxWFBh8tBruN
p0R4Kx1TkbILiVOsrWFI3iksw6yDsIP/1CfZtsmwSF9qo2NdadNhnFbBJIcr7Tki2zkybe8TZ4rf
48LiUDIFGanKqumeEJzqN0FPpoHHyWaN6hpBUUSnU1LYGeMMv+BVsZJ1nz4lc8GByEi4dXB8Rf6t
XfjiPNHhRgTBGdu19CnK3gvt9S8u4wQM5kj20LSMMMbtgGvgqa7nMaWuS0ZvfsmZYWXgSJLkP4kH
0Whi6+95G8dvRiSTt7b19TO5txm937DoW+uWEKDVhJwI+dfFHayH6pXjTUalmTd016qxW9IfSUY9
T+HzaDzDzAnhEUqOb6tA5UToDLrMH+lRdh5NqoDfTL+XiyAYq+dZeOFSJi647SeyvwmEnKi7a6BK
xKuC7c7VhET1MQMrfhr7cH5zR+YCW0707c8uUvWw48bKT0DecKrXhFk1A8WggfGA+p8wqCBug05a
vpqmUC6T/F92TCvqvJ1nYeEkyZmRD8pHXrdbGNDOoxYE68+k+h2iplXme6cOkbzdTANb0YH8e7g1
Y8P6EVsTmYOZgubkNmLcg8ut7NWygEEsjYqZ/WBOJ9wHwWtanQb4BdZ5jJhJs2HQ5ZOtOnbrmK39
cNuaMnxv094CJtICfWJTLMSZak8+46CLoaAEqS7ne3vgNEXpCyXlrD4a34cUUys2iGgLIzeeeXAj
h/pJ3m4u7TK8VJ1tQA6GkUNXYhf1ajaK25x8RnDlz0UrV3WKlfnOWrar/J/oxH4ZhcZ9vzEo8rH6
daizbCYl4ZXBVs5zKJ5iNcY3YeVN5E8bler88j/X265iumzb8kP/reT2/1yro4fy9e8ltXP8/r35
HnYg0v+ptP3qc1j+zL+6GTzxD1dKF/YDJY021aOQxf4ppBme+w/HcwVWLdP8RVIDVvgvJc1CLoN1
xrBDsHUyPZc/9S8lzTJR2VyF9Ks82zId+z/qZ/gd4ab4x/Eoj5QA3CC5Oe4nhJsLzYsm0hpsXTGD
tyZ7cu/as97JoEj/eY/82xLJ3zluvy4FDcJeWPaA3Dg1/y7ZlY6sCMX6zW7AUl7n+jap0n3kiQe6
Xi60axz+8j3c/BOs+L+KLr8p40K3/+d//3k5PnJqbIVjU57p8TH9phCmlektr0miiZ18sANvKy1Y
fPEiSTPEuqKzJvwCE/fnZ8kV+YZNR1C66Xifrtg3rWrgrNPzbiswZm29HTkMBDQef8H6E7+rn8tH
yZ4SzzvKrKv4789IvKqEL+RNza6mHpuhUppuY0szv+wr9qalFaUXkHD0A1P9alcU/TGahnv+ptfe
rp7ziRYi9nFY65FG4XA217xYKcwVwbFQdXqnury++Psvw/rjJ0akFWi2fB0uk/ZffL2/6LWJQBvO
fOL/iaGvnLK+pJrqxg396TKnaojm6x6+BnmpnBDLdqZvfvvFD/A7H3G5z/kBfCF42KhB8U2e0L8K
xiNNeYImnnSXWCB118VYphelHYidP+pN7LLVjvzw6FvG2uuM9Zy7lyLwT2OovpvmcFGGJBJREd5F
aQ1ffJu/owV//WSUtgjXVJbr8lh/egRx/SeRcvN8R7mnwshKBoi3tlTtUXcFntyymrc5NntMt0Kx
KcypcfgCoul4nz8eFiIw6qwpypOSh+bTx5OATwavQJgtH7rww0gm9TpPk4qACoPXNwSxUU4xc3pT
xFn+YgTNA3aTGZ5bERYc+Olu6CtwX+wM1B1/rDqZajZ3tufDgnH7hy5g7931xNg8npCNX8Hjm8vj
pMKUiqydIIL9YFMTamxDZ7DR6nLRD3vSVi5874nK2S2deXOHBFFTah7YvfnmVNrt7zCpWW8eJcfn
gghehsfbYLZUx/qp5Z8nUHzmG4HnoTq3czO7m0K6HLDGqYbAU8S5WFV+QGdLlfj7vmtydGqnbfEj
mZRX5vTpucPEYBYMRv+TN/ViX3G6AArKQpthhBp8a+hAP7IMpVSbjuO8h+Ex7VI8Enszdsvxia41
/GxTYE5MhR34GqOdpEfXaTieubTinj2KBbb4lqufORd7kJzeMO55XnYZ1RabgtRkYDaNCRN4y4PD
2LIPmcK2uayYiVLNUE21WmVTzfMc93Nf7rOuzCBfuPojEpQCYP/0QW0HAfaL0cifC9cJSJv5w5Xl
0qbVW5k4ZnjPCKFjNcJHLxO11imUB+jivjpFmLnzVc/Qgl6ywBI7RPfeWKkcvMSawrcAaoXjD/tI
jFhl2sGzxdYLqx5HhutcYnngkMI+s32r4si4DjtVTceowu+5TUKXL9PjNGJvGzzD85pUJfwsPsuh
3OQ2UKzTEmc/+mFc8UsqL+2dDUcNAN91o6z0WPE62VCwHal1+av3RynaJmpsTrzK0ty7FnQHhQcx
EW7Z9DKVFzNDZSwupOI58EkNa4c0Fo6hdvwu7JqArJVUfX1KG8ZOhG00cyWOYvjpTUyQhGbTBF6R
XcGYnHLjIcT6BlcE4XtT1MhNW4opjPiN+YamwN7J6EzIXUYhFMC7ChfYFERHL+QwWrZx9oEB1/7p
6YDa8La2inUK3Powm0txmPL0FR8c7Sh9X23VBO9+AmovievhKL0CKuP+mP3ivpKOenSLPL0wmBUc
4iWpAh+HPW7uNTaQBk7kUIPwvM11tht6vIZlFzgcrvroaM2T2MK9CTe2HcnDXFEFMmV2chG5+P+z
zlZ7T/bNhqlZiYU1yUiB+OVjW4fl9yApnowxDLFSTdkhAwaxxnlB+XDvvhEBDXfUpoybzJmCNd4S
nLo4wG4pCW7HRa6CQh1h2rUmGyTOeCKC5F4Mdm0dDNxPnPma5kizs70uVUNfnLTOJTLD1gDWzXjt
0kLfP+UkbGkkAVttNhaUTT0fZsu7N9zUI5LMUbdnaFKi2F2bJRR3ZYXRdmy1dRxwbB116VVX2Rgj
8Q0t/CThd89wUSzc++JGDMlHYpniiMCRQZA31IOBOn1MZvh1I+aoOpwX3JOcP8bEih9z1s3nxgUn
3sQIThB4bsMow53k5qzkOafetRV7Bfm7MV6q3JsTCTB4FgljrDbE+Q02n0eswHUIdGdqKpwvDoOM
Ic84cZhyx7TqWiwMYVJUvg/ZNPLQQBHQdo3Q5aaprDvGZuS1PW/wH1AT7U0xFKcitTQw9TDMuKvy
5gxGMbpLsau5dvxip4ALnK6E0KlSt1ibsJuf6tRKz4CW0ovYyXvCGG596kEHbspYIHQNpXuU03BZ
DeG4Q2mJz0Ue3w6xNcKlocaHOKHdULkAE+XcZ1P3EdH/eBo5iO1NMdCTmozVU9dIP1iJcE72TmVl
Gw6pR4B84VrhbNmFVfsjoc4VSFpTX1tpUxUbuzQNiCBR96GJHfhkghMQUvPUZAd3YFuxqsall8T+
xuCEc543Un0xOv5tkfsMUR0NYtO3kxM+RPmN2UK0D8NS7I2mEpeWBlVEVfJ7qqRzPVhevi/LeT7b
7XyHqyoEBkO+rythBAg5zhLrux1f1gU7lRDR8zVH63+mi7g4ZcXov8G5GV+zjIJtnwM4RjGjlJda
Q/xcRTHvFa/Kpn2VS3VTl+wKkyTWDyVKyI6ao+GaUYeGgSaTbV8zvAvtcDoOQBGg/5jluEay7Q8h
3QM7PbY0OySzROiOXhoiRfu07WY8is3Unnkl2+/YMwkFpk19aRJk2XoxBevOGPD3R9G8j+M8JR9Z
v/XFfOrL+XtakdIlLUWDEb8CXqPgrWV5gpFf3Pkt8Qwzk5QgUoMdRc33HKjlPqyZF4O0aI9VE24t
kLs3hNKvq2i4L9pRXNSVeA8l/h4KnestbBIF+zcdGRwy/CQ4guxHcFnhCVpDQX2bsqG5brAkkqEE
8uz3Jzt2Sf9NAZWZ3bDF+1PSsDDQ5FvkrzletxvqboZ1VWnjp3CTu7BQlMjMFBJ6UbatLN5tBkmR
n05dWYQkqY+MAZzeAoMlRBqDsFljU/Y2YaltCR8qxX4FMxNkh9PtkNMALfnW2yTq7nskmL2tJ9WO
ZxxQoDVG7nU6Uhr7md2Gc555uiJmQDwyh5EO6ceYyEpGBL1/ILu3mLha+dBnXlevPR/OiQYWSvuL
DTC6dPxryPzzquOHvs/KuH/1Sd5fF1bD2LovSzrJ51JYl/Tg+CT/SX6srMDGpqANYX7jSSD8FUnU
mswo6p+p8riF/Ejp53myolvLGMZ9XAWhuynzgkWx6lILMqe06ZKIewlIwJo1TR6oONRS2TFqwYYE
D0lZEXmuRZTOZwAm0nDhv+ILvFaRKm+MecQzynynpIDYAEVVqVHUB9zgBTDPOo4fyjgB8Gu1Q0JK
CPLAN5kXkCAir2k/iN4ioiDKlAqEwtJm0Ki2eshqcGCM8bJXCsK6jZozVqHKsGB61PY5rufSPqUy
dINTmSdju3fyRl15Xpz8cDIvCxm0R/LY4pu9zJvIO1Shre8YVXk8hbyfnxLWgHVr6+J+7PAn5PZ4
UUUMBFcOrkqWLDN4YWRp7/M8GC7aJBsOQxVWV+C+7LcUNZXJkWoL/3WC2vGR5fVIXew43w5uGByK
UAK2rNpa7gV5E4wFRklHWNBjG24wQHf4ESEIUh4yh1tvSqebRIROfxf73hTRJ2XmvAIdtQldDeGi
bZN+PXYu9jvHzxG42OXQTEqj2qnUSXqZumjPmCCK8dkacv/KrDsV+ZtAawgaTRKxqY1kEeWPmZuN
7y5HK2xB3nSPF6D1N4DBm6Nn1TjLFBmNaiMavOkxsFkUfdaZe6JNWXTTN8tiUDJFVGvWDd7CU+nz
XQZTeQfrLA33U10aZ11jgl7XxNy3oGRAPFhR+0x5l/+MAa6KtugX+cbRWX9rcUY4xWWk74oYgwMJ
JX0JorJ9aj1KhNhQz9Spok6P3ypmKDObqi5A8yRioNY1HN/yaMuSCYTCZzzT/orF7RtKIxuxZlZX
wpSM42OdOMybCM6s+GoJCaFaB2f6XSgocSPVVD9Z4RtYrrG0cm8vK9vzHsw2w2CssYEememwI/BH
nwRCNir9Dex7eIPGD5rBdcb0rhbNQEhiSmBk1CCWchMWyFQz0TbCvt/MCUxnOE8i2vfC4B3YVDjl
GDSoi7AAaM4kua/vZ2toXxKtc+wcwFk+MDMQtZq6Q21OnEJGs30cc144rp/MTzquAMzScw8wMAM0
LrAib2ixKI9AE4NtNY7iEBlAtdg8RFdpAxggwLS1wgdY0yO0qNKBWzNEzHUHYzkseGQYBBMT625/
nbD/v+XuYarwzr2XXaGb6e5nyIDhr2KfQsf69/rgusxKAh2/yYPLn/iXOug4//AUnQ1q0XE8SRXr
f6uD1j8Wf5tvS9IWizzI//Tf6iBgVN9CK4DqwJGa0/r/9dnZ/+AYj5xH56qJ1Rs/3n9itPtT0sKw
51LxYWFkhkS8yDp/kW3oEqnIXJb5jnrh/USCU0J1MrsvFJDP4gP+Oc92sRu6+A0p3P4kZ/EyHng7
tvnOJCleeOklAMk9c+BzBon6L5/+/6AK/nEpx0SZ85DPaJXwhfNJowtaKTszVTHEfdCYEcAmcFuU
npeN94XixNdT/VOVXCTgRdb5/UrLT/KXj84ZKMueG67Uy7vBvs/Gx7//Taw/BE4Qhkh/fNe29Hy+
od8vQLow1sxpUvhDSVQTWsc9s9NFOWBkIQZdn/FpllS4ATWuP/LKoz3NoR+lOhIJaFlmScU6Lu7w
cmovqtzQ5Md467hrm1de/y33Cym3Nu+B7gux6Y97yrG41xXdwyhxpuMuFT1/+WBI/RmVmvJkF/eP
U37jJBQHVl9ozX9++Nyw0qKixaRUHpbY79fIaAXL+5ZrdH0HPfCEp+eLe/Z/UDS5kfCNozFjXEHZ
//0SnasTMc7wjQKlf1SolpLkW6qD0xD0j4wCCC4SIia0ZhRf3MN/CobLlZGYlytL73ORkNk4bkiJ
VbxzrsK76Sq40af4ZtwPT1/cYH8+K8t1fMdmAcJS+PmxVG0LdlWgCcrVa72qLomWruFNbMiJbgls
P8DwWBfrLy4q+Nh+f2y4KFooS4Egh2x9ekAL3w3YZmXUeu6zY3lWB33ACXpKzs7BOFrHv7+aYOX9
42p4bk1p0wvFjODTymMYpCslEaodyP69fTKuy3NztNfj6qfeDjtEze28HrdYJdaIgNvsi1/2V/PS
51+WwcsygLGF4lH+/R5yg9QNBEezXXR0TjW/7HgRHJ2jt9GH/mBs0yv3TkGpobJ6DddrbZCV/5n8
NH7IG+8Mk/PoH8ONvzEv3KP64pP59Tn/zY/2eeVn82sOc8snM4bbCBsr93d70BZNmVANVj1kQGgb
BWemVX4Pir9Nvvps/pwYUFvOOm39muBIa7lR/rJMuEU5JjIYUKRX4UHucGLuvJNYDwdvm56NZ+M5
vtAIXCv+Y98E1/ZOXMDR3wyXSMs3oBUO0+qr99Sfq4rrsaybpPdwavNo/P4jEYGs2JR10U63ZRFB
FqOjNbGITn8xLfnzOrwDCQtZFvYRW5ifnoHSyIKIKCQrZNlB8yLMT5Mt6108bv/+/v9zKWYhoszI
480rSBd++oWGVtT5MNRcCMmAphYPB99izJzBj/z9lf5YS+iXp9PAYtzpMGn8PORgA2AUHiF1SjKN
vc+EW/inAuSSLL56w/85HFsu5Uv6ziRbF8qMfv+WwJC0gWYQvlWr9G4662vjTd+ri+Y6PQHSumaE
sa2v50fMbcWr+eZ98YsuGYfflxTkaiGlY1uu7wr2NL9fvmIbZbBhN7Z6Vx2bY3Ai8bnx1/lR7Kpz
vqnWP/7+k/18PcZqTLWErTz2Gywln7doCCPztDwnRdxgRV7P4GD//gqfvzuuAMBFKvaailDHstv8
65MYdZHAQjfFO2CYa+8mO5RfjGr/+BVs/lJ2I8RGTMvmZvz9AqFwZU2SL91i+wZNoBYlSw/VFze7
JZaN9m/fjaOWkfqyJbAEj7H4tPVw0z5uMz8G00Tz4lmGhSuia6cluo1rr86rJke0ZRaHZmHzk6g0
nNvNqAwi7IZOYPHPYToTYOTIvEuVOYO3C6O2Xzc+xKR15Q7Oh54qec3mxDqqItPmPiTQ8Saj0o22
5hSaNwlj8HITuXCrN5MXVTuPhiCgnbYizWtzwJzwXdtlSLhOLO6OSHZ6FU29enCaiEQq2QzrEObz
kF3UswHE1yd+O26dbkJvTHVHawugR3O+cClcEqAjknDeAOGpx29JLUm+5an0x3vphDNcIrLYnQbc
iIlohXQEYIupF0hHKDn9LYhM0CQzTQc3Wep0lELACbueu3h4wGjGD1phLSBaMtr8iGPfZN/rLmzw
VHkZLRc0V7R3TheqK0ZEwKAzQvHuGs0PyIHTZa2158OMUGecLLjuujymnMCzimpDxhgruDaAG63o
r+h/AEPA/uybg3t2QIoU236wsam6Rezc9lUyk+JJkOB2KrJgmUbMwGh8HzE7+pwAnuDqNSmfY8gU
ICjNOl7Fja6o0BobHKgRyTZgEFQM8OS48VBA6RjSSzRgdeNVHnJjBPCdhDLrDG5YWyANwNEtoIln
FVcjc49tKu/MhcbGOI9mGn+oXms55bE4UBIE6g+sHad8fIEkk+eETH/ndli2QRdBVAw55Q/r3LIN
iEkJxEieYyO4SWcqcraR2wQxCh8NGGGCg7OqvydiypkVWNibCB/6Uw1wmd4YdLxpvPLhI7SbofY1
fnWvh5XdJap0ty0gMWND8ef4EkHixMA2mlmzSXA83qMm0RIQSmjqW7gr3rgSOJPBDRZEVtdJXCCe
CDohH5npLboghsz5sp9swEsDnvj4gDKCu4K8BSJQVHAHwkpLq52yENmxiqP7w8JAt8zsooPd6hch
o0Y9yycXuvs3iyamH5BD1He3NHE7lbrLIV+qkt206xrlYZCxdc8zPatD46CzITR5+XeoVkmDm9X1
3rvYd3E2tm7/wb011xs89jamxJJoCHWtesB+KloT89+oIveoC9vLdqGUhtokxEygkXI7Uf/mthaf
12DWLz4UNm5v0vnwFSOv9R5rscj5NZiThRmemsVB1NWC2cXka67MiY4IeN+9f1GB08aG4fRmByAf
qsOV7IvqOlH8pNSM6Wzch8bYREecBQ4HH/am7y3lgswt6sy4NyHSMLuMYtPYiNJVI3MVWpuIPUSe
XNcOZrm19pMs28cySemqYHogSGz3Fi05iWcSwIDTwucyuo9iiPsXLDcVxHTDNreGkadIVkzM94WR
dWePPnLFw5qrS5Ur2jVKpfUjtKr+ziNobvE5kiJY1bBc2n2NR/miNehlW7m2a/4UZGuH9eC27jmp
OOZtpOGDvgnhmo730dgZZNYA9ajoWEfCo3pqipOPlA2PuRWpPQQb7jfyI7XwCV9ZPUmQreoUhVEl
aCmLrEMAanJqSjvZ+GZXV5sgz5kkifFeYcu8FW0/MGmD/Cu2fWmonxDwbP9YpXbUHDxfO3IVhuS7
Nj0vnIK8k6AL2iniFiZek5Nap3bdOgtoVTgcCp8gx1i0Q7RKZU3UP9JjBSLVBJZGtWXDnW4EJNDJ
TDT1vPXKKkf+DK1QbCjlAercGj30BNoA2HRQIZ10RzcKAmZ7VWpttIizaQ0ROH7Fn+mnW/qe5vwM
GSG/z3ii0CqHmt4Eb2i6YZ30tWYxLfO4WXs9EQeastuR9oiwbLGhMZPFG2Fn9FxMUSkOzEzp9omq
yPs54AbgUUtafLBJsgAZMQgBYFKyBlTZx878BIXRt+BY+QtZNK2qy4wZmLXucqhg64TxE6ZPqw+G
q6GnOAA/g1VF5y70sBTaOYiqTcekFi9w6mOt5PhrP0PWEGqpXog/wMZH0HgsJ/BWnbbC9GgXvQeC
x2tY2oe5M5ihhIxCKIbGB4ptYZxXtTFj4lcEQW7oNTAYCwQ2TyRtrzFliOxrfnQehsw1u9i+WVgl
Cm5MFHqCmgKPpbWIgXqtUrtQMw+zS3E4dXnQJ8s2o0AbhQw8L3SI8sVxEw1fWlo07E0ApCDSd0pU
QHyEe8GC0nNjVLm2+fdeatVkK+LG71/CTo7lFqoMKnek8JFvqqCmMaotm/i51CkLD+N74kLdDMPU
6fLKOkUkwunRrhPTPWCBEMma7SCDbqSIB+ZaelxgwNaPxC+6Cx+bBaRdUpvkAh1pCN4E+XDdexUT
pUoM8sdcpXO1HziW1PS3MbffWHFDXfaYd/FD3Zuo5kYD6XTjSaKOKzmE9vdcFe7PyQW2y6WjjjKW
KhwZcvUNGwjQGNO+rJd/PYA4fINsCymqMpdtCdlT01pJPUysXk41cWvlrWVts5JHFxjwzHe8lk5v
vGjXgtJdtcRbdhH8hVejdDuiGVhqqjV3XPKs7YaV13Rq9hykyZJX+GGsP9ia2Vnxm1Q/e6eq+DAG
k9m9zmxGnDXFjvaW2JP54fSirXGo2Q3hROQvWkjMWb80ucw7sv5tLuH2iO5bJuhawO0gZ3sDarG5
T3jRWlvHTPp7wFG+iVvIHmfA96xztOLRExAHy8PhtrHNw5DF04/ExMG/ag2zwtjue1lRnZu4H8lM
EHlpdx0n9O/NCHB+LXmkjl2TdJA6k0o9ZSmcPKiAOrqqdU5i2G38+W5ymaGs3cFyfhQ6Gt5jNQi6
NKAFM72k4fmuzMZgKfsc3AfcxhMIBOnFuxiOD+6XlrDSYQ4ajNNMjVH5Lms/6l77mg/kFsys+zFz
Foy2LZR+sckGnWO76XvLopxxkO1+Zq2Q23KQ9qVf1+wHmfAoxncRZcTwGcfs0ddeNe+lEarntNMc
hEwCENGubBwSGJ2TQSKjxMWbVnbrLogmG/NCSnnoezjBYttUgOXwRUBM/qijKeReBOdcbB281gxR
qVq67CyVkNYhOX1SQ4YxgZyHry8yLnzBzd7HREgSomn9XAF6HEJYE/ArZPIReFXj7KKuCGj80tW0
y2w2Q7AM2cRM1pR/cyRQ/htQK9SKHfDENPWHrmNjekS/lFOyZmNknkhHGu80h2kmjDNsyWEzs+0f
9gYYHsYs5dg6L/XcV845CupqoEnM9KqzzMMgve115+hDGxGw2acOjhm8OcHwHMXIsNvWM5CMddkU
075uPKk3SbpQhpOsNtkpDAmO/TRO3fjWMwCEryg+NMGTUBbJsD8HmrIRMozeke+8n5jFeCeFYxlZ
e3iEqf1Nu8WCBXNt8wXazhAeC6uYzStJntk6IdniEiGeEmbGOhWt4LvHbF6PlzFTdUwCsKThKCEm
sCXPkpzONJdePht6m6VS3E6Yxzw6Ycm/vPWC8Md21t38qpvQ/iaRUKt9yhGHmS1OMOrQE1baA+nb
AJIq2SxoVmA3l44P19N4yFNKIeM9QA9LP2nVU/oiqJwi9ORGjfWceh25JjiFWbgXBNrC677v5XAw
6HRgcS8qNyc5onBHYUvvh5MDloIfcPKc4WQTWSz2LjNrFh878DNW1cB/0F43x8+YDadnA1iBvw+G
wp1PY2GY7z4GwZquJnMYDk7QQ/BqM9X0LZWWlPVRZxea8bFGro92Xb4w7ls9TtYtSkfvngUdYf6W
cR2riKkbYuIuXX4ULZPYtu+S3ARc3LdB7pIzp6DzpwjTYtw3DfucUxGIIDsl1oxZpyh4OV/bKc7F
fZ0ogY+aKKX51IPesuEfGzBWMPOlqTp6bA6dl5hwJ3usQWL3C9iHYvgyO1Zf3cm2+e5TaSe2Emtz
SqStqJ1dJgo7pLZtikbOTDOWiCwBpLTyu2wkjzwUQb1JZmGwk8xTC4qZ4bQ8OpJsytrC7gatHrQI
Cf6sooCrgW/Qb1lHvPiFXFSWUz4G1fSuDnOqNOiPKT2E7Dqx1k4OkXHjyMK9L8xmvuv9zrsZu1aW
+9wxm3eVu3N3UrjrstsykcNTHXa+AW408IeV9hcQwQRhxLrqzLI3t7U7UjdrKB1SHz1MdkifsSgH
+om6GturHVjWnSZi/ZqXIraYdwb+hwXfIDvZM+ejMzw1g4w3X6d5clORO7uhaULruqfGaz5C3cHD
wePcptSzMsfFYDSaXs0u0fBBBeR8Pz2ASJNXY+Km9g8pU6M+kayLbGTW+b/YO5PluJEt2/5K/QDS
4ICjM3tWgwCiY7AJsRPJCYwUKfQ94Gi+vhaUt+6VlLdSpcEbPLM3VDJJRAO4+zln77XHGq0viC8t
6BMJT5zhOdtsNJNccG2bLYgaU+u42XDtRoheRje2btBBiQjJQLzgJ0xos/lQJla7PMbN9Yijh3hW
EOAVQ3hhGrkrH+HwsDXmdajeZGhzCEG39xhqcwL0rbHVg2kx/b6z4L0Vfo5m76MOqZh3i9d0XwzN
BW6AJYWQLTfBhmlGw3JX1apusGzG0Uev4zgJgDzm5nvRgYx8bMHiPc0If5JgWZL6itgOA7lVldG3
zRhoY7iiffDuzv2UHgsCN78aTOM1qDu1VT0ZFV7mwHIjpzwBidKeiZdOveOEgqne4HUmLykxwe6c
ymGCP2eJIXuQZe+5PujesT1L14gfciuPqguROXl2LEk6B9umK/dzg+ngs6rDXu0oUZtw01t6Ewau
K8kfUJZmaBTPEqOdrUYOnrZdN9FhXaGKm17Z7LFGu9rYC1SSFHAgPi5RZqDNidMcq1TO7sJ7w6Pj
cMivxENcsCL4Gn/8LtMj9voYFnB/JcVkIwvpMMmfda8lLTddlr4jTYxiBE6l3XjRZa3J6g0xHjkA
Rl+DNyxKSgZQvTW6pN5w4GNXhh1/KqgX+k3pVExLZYKhyKftieZOWa2mbZtmdBtaPmpmX6kwCYI+
iGdxgoeH44zzWeYdZnx0iIZgLvSXMzzk85ADCwaZhO0ORgkhI9lmmNvyS9dG9hnVexHu0x4BD4cP
Q3yl74ILrXE7QExA8eIYuKY0ySIYPMI8kBeza2GJwDhZ9yZy2aIxp/iqagaEprEZNtqh58iJcdjm
vEL6AojlwAUNhX6MyvM8G1W7XALyI9lk1Vja8bMTR/X9HJtaelCRRnE186iCqJotvbtwIgSuGxKP
onFl0dm9z2kdC5dbR/kE/ByGaeCkBLht1uHkS4cjDkWtxrkCte1gPo5xujzbuWE8jSpvoqMLyhUV
iA4acKNFqTYe0ihGV14DD8nP81RKngCzIyzaWnBA5jK2SdPI0sjz+dDnHMm6TSAg/FelHyOqKHMz
kXT5pfJMnl90TtGVATQOOBXRfvN2aHBWHQgIsc4h6TUv4RKHt3YahuFJEkZLlhft8z2gWjStcsh4
8jI0Te6GWqYr9y21+4VH5FcPraOPz4kiJ2Vjraq7OPJqcrvski+IIoNyGevGiAGCNKVpi7G/vU9U
BnBSNiXxNTqy9BdEJNadVM5yF2Iq5YWLye18w+vEROE3qtda1tObmRUWol16lGqjiqQ7iiYHrrgI
HqKtQCX/wExffzZDvrttZ1ggSms1AUtUjsYfSmagJgz6+YAu3RZ+CgbYhmAxw53FmXSbBoJ32rAr
dnNT341N5X4C/1vcTCXdW2yhevbkzbBdub8hkgdtFxNJrMehc0ZZXhKDBrj/tm0cJw2Aq83vZW5D
tIUxaV9lA0FY2P0WWnpOadvXUH17aw/MKgZaj+MXPCAxIpbv2W17Hi3FXj4ByiDadNK+JlFBLeUS
/UuAN043I7AdmccbkelgU1P4Z/ExBJ9iba24L6nvYxoEHFgiOjNdLbBPU0d54wWPzwLnUwlWlq6U
Dspmu5CX1kDOQJDp4M9J9ZlrmPl2AsKnLb2YOqKJ8FgbnBo4+NhezAg+Hl9EYYrYb8oK5u1Skebe
EfR1V4W28zIo26mCKZV8uZx7mq+wSln00hLnaEBEMU0HA0bZR6pk98VrYfltiyFOvtpmNdOlRvn1
0ONgf24gP9x4TT7VO220+pvJKFW87k/dRwm2+lmR/ZoFWZXCNcuJu/1Uua54sEgFpXAUBdq01iAX
nZ1aIx7AtEdrpcCOhGrYaL2eejquOsjuXL9IwNmBeMjRl2PfDt0vBAoruqkkWJ7spkFP4SW1d5Gb
HbLChmMBwM5ymeWWDZvTB+4J74lOHZ1bJFr5iw12Y61dSzFxPmldz5cZ6kRspW31BQlXOYPPr0B+
gNYjBi8Buk5MvQ3Whu9yVvXGmVT5lo+Vd/QkHAXfdlmukchPa9TpXOIgRlhHZnJfcVRuqbTJK8RU
3WHZxcjhj4J1lURFVdwZDv2LIbXZ8PFDO/dpJMf7YSAlkoyI1NoOnC0Jrl5MqkTQikB3wypX73Hs
Mt0nJJnDXxW9xglx2RtOeumdKEKDLK1GXthtFO0a5HggqpWG5wOmTGgSumePnx2OdAjTxpRMatf1
nns6EF/rcOwOhqGZJG9EPcEihu5gPaK23BrxLrLtwfZNrx5vKioydFwqv6HPFl721owAtoGq82JI
ekY7h13yAqOz827pSe7gf0VAdyI2hEVmqdLlvnV7HV2aK660UQc3rGn58k4uKQ8RLdruCend8FwN
o0tzDEPQq5dNM3FfCN1BKUn8xZTzBMI5dJhJQzPzkek0do9XwUyTh9Yxp69EOYLhIsl4ephUhmg6
0zlM+NBYvDfZKx48nruWfC+WyCVY6q56kbAXFnzbIDw2dCliwQI4OnfmQBHLrlYPV4VGGAX3KIeJ
ja4cO+dA7SLkHPqqIZgGsC9Ct7Z4d/XGedSZejIIBpN+D92STJaefkYg5AQImkxL2LsqScE3EHa7
grZlrzMOyZLwup+x8+Gu4SQM9hThpxfH5ZqkFtLPMBfR3JpOXL9FnJ/qDf2OtU2hpeXHYrbTgzN7
7ZM1TiVPpow/6FOyxIUM2KpAebK9TPWl/FIwuSvJEkLLuJGYR44wKtJm6zVl8kCU0KD7emU4tzJK
qYOTJezBGPaol4JId4mssByNfJjWHh0Hu9AI6qRuBHD1MuGM4A+1lO9zZPQLFnKveAdMTpw4cZmL
4Wc1dKaNDSadDIg2NnmUwqz74kh7AlIOVuDKyS2hk9SWsUUhOo6GzQKoC8ZRmKDM0IA5AO0EEcEJ
J2Mv16CV8MzZhjqPGFkgnfQCJErfFkTJVh4kCL1GXsxDFL6B5QLUDFouJ2KTHhVVGg7ZGzJVrGeJ
KpYGTCcGG0GBGHHxo3HDNgE0GMUSmaBu77sUac06I4ujTQPtEfCLpJe3JaojXLaQPNMCvOqYQCal
j8B7DgnJCnI+ROztJVw338s6AzJLEeImmuy5w/+v6phs4RXDdOiX0OigElGOXLH628bm76epxs9D
d4eZMIY/Wt2WZwuMfz9NO5luWaJo0Kg77nbK9mlqHZfmRoqULIIHG7eYMfc7JrrbSqJP9zxfs8iT
FCcactfCKAPk0AC9OBLAfIyGnaWOit5mK6dj4V4tWvaLifbP01kHX+IqM2JmaWOmdX+ap2uZ3ea4
nUQAYj7amU0Tn1Bt9785A3YQOK7+R171WtWKdXT7ndwjZW1kqA+uz2i0+ip1RHhLDEa1//sP/y/v
BccsS4zEXA3OA6fjj1fxoGSpfq6KbZl20E/hjPiNyxzi969ioNBkJ+VdOT+P5JktKArGsoAGwgSL
IxC6CN/odf1Xqoq/3Eq8HRfJJDWUhRLNWd/udx9aP3peFBotb0fBGwR9RfqULEafO1n+7l3ApTzu
BFMIWkjeNwPpd5ci8462l8YnF0OPetAYeF7nZbT89lVMnW9ICtPAK0ygyI9vqHF7JbyBGPSlasIn
VCPOtXSIIP777+dnQYNDX8PmQ6P7bhm009aP9bv3knbYlMVipVurz5d7fWzVFS0p5+hSZmxdEG6/
qef5dj2AlC5yRF2a1s+yg55mHaftdFsD+g/KGSehhfLtFwvLv31XCCv5TbQvKIB/fFcwB02kPjLd
lr2OdszQ6gMgFZJcwCIfaoSvv7jL13Xqe4UYN54QvCmUxtwYuPp/vB452rnlZKYbEJEBh0bKa32E
2GtTPjLL0G5IrYh+8RZ/vt+5pLfeFwARuB7ghB8vmZIbAR0dEB3GmPBQaQXjjL4jmUwvy1+8u79e
ivsQga3OYcWFWPCTrIbAmtm2J7zKmuGVvmwwtLYkDKFzIDPp72/H9YP68YPEmL6urSBTQRD/fCm2
MHvuebuwBmM6sHFL5EbbYFz7zYfLXVkOCMK5HXkAnJ893vmMgcILE4BFI6kYZCv2fjU5xi8W8r/e
FqZEyOOh9kKXhEz1x++onvH7lAiKAuZM5i2bu8MRXjOKXRbH2cuQlwzHzGHSf/tDNFccBuHB3yCz
32RZ3z/TuSuI7aBTWWKY39GpE8fGquPd735VaOWQjTuocpCM2saPby5JOXA4SyahHbaKbHuJAnJs
f3e9+KZcW5dAqGhM082f9kJrymIDa5cMFJsMXR1d+XnaTr/YC39eL7gKMkNYFRgQMAsYP+3rSU8B
PfQETZCGNjEfCwUOubnE6BgReEwYyi9033+9zbkeqy2mbtsxnJ+VvdbYWOMKNAxELoZdq3nqFoP8
9PH339Bfbz/JPorsD5bBes76aVVawOdQbnAVGgjGDclf5n6wmu4+LB3tjH1vwoTmUiL8/VX/ulrI
VbEpkXGg40Ua+uN94WG+jBRGPNZCQpGI9J0gBBJ4UCpYkN8u9Vs+m/8lakd9tP3QfvzH1Wvd/cdu
KN9fe8wrP+N51it/qXDvJRFW/v/89uPoowqgR//wD/YNSNKfho/VBdMNef+f/+dP9sv6f/5vf/gP
Ss4vPDWrMO9/9tRsPsrkBwvO+r//aagx/0DELcgh85CAclaVfP1/0nag5tAcQCC5+ljWO97jl/7b
T2P8wbPsrUcOHCYWZ/p/+mnsPwzTwkfgwqzRBdo/93fsNKbgIt+t9c56CQ6EGHo89jIUxD/dnsac
hcolqH1kHDsle7rCLmuIMCmbdtjx7V1H7dL4Kl6QGWzEiEMNqORYfQD6zwUxpd30RRZiJItj7GYn
MMmjHXxrooBbdXcJhDuq0DwYS4bGPixsklwgj2Y42wsxISqi3r/vJ4vRp0mXdZuN0bIquhmRnNoJ
DhyiLnivVxlZ40giRhTPvj7yJw80PuHDM86l9HAs+i6nyoL9SNeTHM0j5aURn9NGyxL6yimDC2VH
me7jHnJrH8RD/NkgamDwO8S/7kU3jhMD4pZAvM3Yt0jctVrt0Ju0zGsEL56RmJxPUwQ/cUNfHWKL
SBNEJk6S3qJpI0yCP0Evh/4ss/gIB3pMm0U291TSYJ8bmEIPpPQgWGutycOIkVu0CIyu7e7YJIm+
mqOejpisO6K6rLoaX5OmbQ3ijkRrbiedA8WmWZaciYzsxFf27ZbwVSLkTJypjHv3sVZIuo+pxvxb
DsPk3hSlStGcWMywkbEgqAIr4jRvXmZAuCmpOekmZTOuSq0e6sce8iExfYMA6J9LiNNb65twURqp
60cePlvIk4pQr2gkaJukLjLhtkbbdQYzsTnDlKFRT2FWDJ2XtBnGK9oYwweQYSM/WW3a9DcJeNuO
DjvVG1+Dlc9Hr1FOfxhUMQB4WkhRD8oQaiO6SznDIocavMbOYXrZl+4Qfp1DbTLglZTiaTZoxH5K
VFy8VJYFZhoxCQQiZCPM8x7GaYV8dCkK9X1PvzwiZNXps12WEBLgF1jDO6STqjhbBF+V27jy0mdu
9o4o2sxCGTjEilrf6XrzpZprB40jjrk9/bbmLIVQdCJ6G1lc6rnEWYBQZohMu7EqgiJR9qWrYFcG
OmmVxIUbYIk3oYvzauM1WYX0RVsheObgmOENEW2z8k1nB3m2dze2Qd9fD8viwUrH4W5QZuXtZjcj
CXWNBmSMPk3ue6o6+TkdKxJ46X1BUQnRxbzpYtCum0jBVvWGaEJ4o9RkAFAV5ZMCeEpYwjp6yRvN
1a+0ejLxTiTh1zHK45NUefQOK9C47fHdvCJcwDVK2E341mul+RX2aPtsDFBIuqSVD/SbymfdnLvm
YKYqEjw1cTTvKqsx0m3rldMFswFtZqBnW0WzkXo04x9RDp1vRmoaAbNRlTw7lT1rOyOECo2yyYAl
4UY6Fo5KqWGC7FAwZ3Z0WqB+iPmZlrTm0gSPbMZCvhAJu1jjpfXeifIGRRk44iC1RH5OWqCCAcdJ
mme1sOO3ilHVE0Pl/mFkabnjtJ4UQRNDSuRbmYcP+9tX3Yumu44IsTrz7TKJ6gT54HHdvrWp1SOS
mGT7xpCBN9UmKYBJpzMBZbajRmaZ2znI/WaYC8w4Kh7wuJ7oIiHtFi+wk/tTj04mC/DXd2CR3ShE
04xt3Ntl6CASJIvDQCuwL0LSTiFbXoKPjBkAULN7gUhTsqxYsiY+PK3v5xu3n0yydCaWhZwezDph
9VXnJMmZdHNzr6Gdvel0O6EQyRmI7GhUtW8I8cB2ayRVcaav0qzdoRIurkgckPZlF/HHW1mDvh7R
C6e3CaRD2nmzUPV+zZsZjiboRw+DTQ1RhmBdpGRYx6ts2spuJW0TWujuWmWk2RaIuA32GSwILyuF
+f7gLgg2mXy48VFLkni6ajrlxXuSmN14z/3fis+1Zoj5ywyT6tlsWr3eGjmr24EuenX2qrokuMYt
Oseveg3/MClmw01c24wEs04h0QtHzZ43pWY0JH6hZ3uNIjLOtotFm5sfhkZED7KMdZD/Wf2QYCx7
icI0JDbBDs/c6jwsoSGKrwQAx9dsuQmzqUk54tKIlXX9f+2wVH+Ud3378dFzWvp/4Ii0nlH+5yNS
kCZv1dAn3xuV19/485QkzT/YG2jkSEk7B0/HP09JEtOxs7qGOR7h9nBcSo9/HZLw5DEBs+RqCPkG
nfsXktATOPbA7K0tTY/i67/Phuc/C12OlX+eFf/x7+/BfesR6F/lsGOa2FjwCTk0MigjsT/9dJaG
9TOkazhGI8boQP8BlZVTeL+ofv7tVVzajewgHBT1tY74rl5s0gQE1sxV3EzOl4iF48dccAD47lP/
N+8F0NdP70byfnBk43Ch4GbYsFYO312HeL7ENEYemGzAPbDp43YGFUHs7dkdBrfbz5kjgyZz8Sgw
BXF8gh+BTntS9efas2lS9moo70tQhkgOQMhVV0BPDfOiyXSpkOm1E9tZ5pjjNiHuTQVEcwD1axFj
rM4VYzhKGAhgpRjm7IVDhnoeRD2JkTzHE7zRoFYdiB19CK3bJMYmcmIubRI5r6XAZBkiRJ/CirSq
gz5wdiDVrbQRV4aT+UUy63EPxJiIvROaLYwLt0Q0rw1ZehNWsjU3RFBOp9ExrVvC6d0EENOkPzKX
ZbcjPiN7UKpAnhlNZXUtDaTxuz5qhnKnQXVCcN6j+N6ir4cjggKEzkuLJW8kU0uhAcbvwd7Of2D1
YoQhZAMHVZf2YQrj8BHngnJ9yyBDaY+joaq32NfDdD8UtLK3tEBKdSJhI2NEAcmxBMswR8fWGJf+
crQKKV9lZXlwK0CtkQzNWn1qcZk0B7Kd5nP4baoo2pEBFZl4a6qdMYNjbqGuv6Z16L2isp4eSret
v6oCjSY/6fOXSBn5S6IP1hcFeOWrlJ5VPmtOuDScvicltqIE+UiAloauwkqR1x3QlY3jtgeXlR5q
Azb9rUdzjfgUA2QuUgW3I/+cFBUy5MRUg0sX9mCg6NNkSd7ZBBKfw5iMtlLknOPQQtfjdsYeRUod
Ei2CDvQpnY6IPlWyo6qiO21GKfP7TRaJ8QkNXy8wY2VlfWhAuNxYS6T+PzaWEvkbApa21/+8PG+q
vhtfy9fvl2fBb/y5PBveH3iOWYI99saV8UA34c8iVnh/UNqucyNWacZia8/mH8uzJhyWbszgaxFL
m5mm5T+LWHStf9B6oXnKLznfYBK/s0ALcy2jv1ujaaxgWqaPQ6+DbjMvc/35d6va6PaR3vYFAjB6
RypozbbL3rQ4A50uczGSOkY8ARPWEO/pDcHZcI7IticR+czNTECA1Wgsg5VYAzMiPgT9KilYOeic
jBFJdCYd5y0gm3y4jEh88C50WsyYGybV9Q8OSGr9aC5t9DkZxNQd7GXuQSNztn7FswypCAUE3raC
kOlXTqbAW+IVuzS58tXB6rbNwi57As5o7Wzy76Apx9mzVCxysN6KN88bMV1MCTE7DlhJLQLuFnL+
2zii1wMr98zPWmnxLHd5uZXNkKPJTEqf7bbfSn0q+AQgk21MSDxndAphgmbXQz0125rm861l9UbH
7LgZOA3eG2hrbtpCC5lQNlX0CQmdeyq8xNov9jJdY4JWfgdWBoQi8pOtiJV5LcYey6HbTPa73nTP
nhEJ39Fh2YdjK85w4zElOGNY7Sq5lNs5TMnvYJo57Zce7r/fU+JC5xx6tantyr3pqGneWHzEJnTy
e6su4yPuOdz9UY3RW2tc3Nf26G7nOXEfEqXzexjnmJ244Vfy258L6LP+jHSSnkY6XHTstv44Y7PA
8mIdyenK9wVGmAfbHFGoYH2s5NiRoxKJHUbnbxIoa0eseHPq66TY84UxcyYb7yHrG3ETh+IqqbKH
BKka0QFu61EdJNEj9LfwVETrllqFqnhv2WcDrc2XgzBJuCBwPo+vbCBTgNvstvKBv2EN5LUVvi7s
+qbr4A52Dt/WlCM32lS1Fx8HJF4bTiTanWcrjEGdkEgFOGbXNJX3CACWHb6JBvajbl2EubGqitS8
MzPEHirxuF53bUdoPgczTpCvAUlzgI91Jo0aV5lXhAtpgZ0BvfUa+9oCI3dCGEUScA4OjcLB2PfE
ZF+Fxljfl5x5rkOAT++LXGyCCrqhWDmdaj+Zc4KpIW4eUUDqt0vZ1D7JCGRNdEUTdIuZ7tGjWEGP
DP66sbEQzRrNHT62MzrT7tgVHDNgBjUX5dpHaIuCkOmihmJFsJUEK6JvItpTEB9hlzWZUfMlFE6z
YULcEVo8D1u7pU0ckwpxv3aWbykyDabYUbM3kvnBWIOBIS3Y+FAhLwUcC4CxW+K0aFSdpSFecCak
x74wo9sw5QyG6DeH31nbWUBW0XTjllO8XR2pga4pC8Sovl8Jaze9ZpU7RajKVSg076aLyuW6RHfl
r6zc04LnNSa6xJPvYKJMf9a78dg1U3JqkpjoWKd7Eq2ItqSFA/V35vIqFVHvMyh8jAzXnk5R5BGu
Nnpp7+4oKMVFpGtmQhdhro9zJO/RV3NG8+LW2YVU/E89PPbNkszb4puTKU7C/MWdjNwPU34Nq0e7
ykwYsSA/F0j1MB3rFjHbEDkTtGFB2SLCDZH0oWNs2xRpmt0ENr7kzyPyzItmFPKUTUzzyRA3YTqH
W91p3w2VvSWids7NDIeg4BSDuQeM7qYrq+5xKtJl3uNGXlrP50s9aGMZAejtM20c3jDrxGp9wKwV
Glk5KKUtCjUZdJElDh6V+Ctn4Qg7i/T8JpX2VahUrgdprptIoZNG3Dqd5wDA51Nrsy26WnG5WBHr
jWF2sttEaGLjTxMVrrsh/Ji2yyiqoFT5zqyGq4kosq7S6wOi3WOeZzcAfVHFcMMdiI4Re8RyhFDN
j3WkLhph+DbXuNQTxYHNeZOyvkhlvKsdueOMYviNnA96Hl9HyF8B5eV3vYmzaqJgrfImwEy54af7
TugQjUP+XR1yG5WkM3+RyZ2OpVJzLUwggvaIvhOt2lfKuAI6uStTvHh5ASIu2VSpe6pR4uG4O3GW
O3Fk3lcFL3pp0Xw2R/Da+7iD4Uvh4LSpX+O6wGC5K8MFRcu8LcfB9+jDDjOpPJoET9yvEL6prn29
6y40y2ro/dbJJtPCWxOOhB4bh4ytBwPM5ZhXtADnc6+tIjZd3rOk0clcHXob9i30NKORYOQrMxBp
zmDPn8xiBAk51ObWKOJPDS0lWpblTUMsYhWld1mR7dq83bda2uJ2142DpefyOs+t+F1bRWNI/Ebx
iTxv/Yi2tSPGJ7QfGiNq8Y2I7MFxnPiAtZtlj5lVuVkYW6IHXJZdOybYr70VepDVcIMjB5Fl7301
ShLz1lO+v5TiEv/Cl9pmEbFppsH8DiWS3GU4etP4Fk5pfxXGOg1LAKHHrInDG3uqELs4JpQZs7qY
XE7qEzDSLVoIa8d47IKFMN6gnQSgWndjoENOFRV5d7V3Uznt7BMhGweZ5lZBg4d8W0FC247u+uz2
6j1cqiuRTEfHzYa3pTR5IrybwlyMQzgCqY9kdWfp4R3m/87nuPIKW26FuapmA6GZqCTbxBNV7+Kc
pk+qXYtJX65yx8EynY+fFDshB3zTn0qWj3yKPqdKRQFtjoth7kip6j7h+bpsRoNlUeUHdyBjxW31
4vNIXlDAuWE89A19+KacndeRYuEC1HK5D/s13ZgUE/q/DQqqsR/Ec0wYDwd0jPdmEg1bamUOP6p2
v3YCxKldUEdZTZI9xYOuPaMAu2LvIERrcEGQhpUnPxJeEjNb49hTf21Z9Ua/XC0/ji1fQmUQ4qwP
Ysv0Lh/xruflfozdZ4GDGaNxeEfiM83jlPXONnW06YTaYONuu2gzygq+EylsG1JSSLNlK0rq5XPo
FeRGtvkNYUdIjy3tpV86Vj0TDV9rXqpxSbE7tUc1as8iSZDLEyCODRvwJhkaaWd+spbCINAH1OOQ
IJk2BImJACe3nqF9BT4rrwD03kJSvh3gXXEuIZdP1Kc+t3fagOg29rKvKUINX1s0G/gzcWMwOPep
8ircKMoJYg6mdLhnGL4tgWY9ZL4HbB/VJss5eoExwdkizGeXLpYVpsauKVL3MNf1yUZs5xP28xkG
A2MJVTF/IByY8LiCIII6M9GgShgEOzdu6yuijPILXGCC+Mnx3gCgvUFp/Bq6qwwb19cxUzqOK9X4
mhK3RK7doBXDBk6s9HzZxk537hyn3aEsh4A893nQIG7fZ7TG3yOSQfH96PH8IPTeA29E9OQrBEtM
d25ugkCMCOSjizdfMoPtP1V8Yuh3ZaP7AD0faRTDGUZVuFqKluOsKf7NYGrRDlgU6BtrkcwOIUrf
oF9DSrYJ3ymxxY2a9Yvcbma/KQoEegQ8IQlJy8r8RHBJjroz4oLG4t6EtEWv6GQyqxmn8Dqyp+Xc
Yy83D0XZQESoc7u86uCvvujTSCedU+4xc3S8zVTLmMopUxlKWBvOAu6lpoGvJbWce9vRMnNfuDUu
CztzLiYnfUqLHp0yih+BT1KKEz5/+USzliNODqY56YnDm5ICSm6cwLClQ25N09s0DuKQpaQxntHh
6nVgIcxQj0jutXRf96HDoq1hWFvatgPHqVLQUfMwnwYhNMvekDulK5xoFRGJ+3SqFvE+WUt30Ly1
KSt6yJhBUbm3oUyK8eDhES8COUztQ+zqPDAkIIlX5TV0pcxwUfhUJ+uydvAZOBt6Q+O+ID65fTdR
59mbEesemCBhAL4tITOYFzo8DfuqqqqyPLFWt/CTjQhXk0Z2JUnxSUVFMbtEbvuLQvIKTXrWw37f
2jLVd4ZDDghprvhePpcTbYbbHPT/6McTUdK3U5e2KIvo3TFynErMEjzsyLK3DOs05wI8SG08ZVNN
Xm1t41CCIh86+OjjsnuZptrtNmQdJPgkwFPER8JGFuOsiBxhcV3mroQ9MlORMXyzU8IQEFDWPLBR
rPthZllvUg+L+4ZmiDoS/avUXaPQWl9TWrJN4wrLxstyXp1knjNnjWKbbdUrkYklpvBwkMmnuPCK
+sKMNas6Li184oNKGKwus0qmi0xl9XAaQw7YZlvwvpj5b5Z2blDcR30UtCUWBDOtko+5VNHR7EX2
lselF8SLoT6FWo+5by7tc1y4ul/hWEQra2s4zTqy2skHZdICwDtwJy0+T4bK75PIDXIHeLAURxdS
X5ABJME80ulB5mgPK77cJJnIyIR9BFLvHJqMmS/gkBu2jXrjldSvRdw+pblLgMfQNNuq4O7JvGEH
zqK5xYjWE9pXedfZqIqnqnJfw25t29nqsSRLD/Sy0waDrMTZCJv4LtTtu7zgdbY1qt0hrrYFzGiE
/xeQaD0/HcYzxrhgrGuxM3PtBKA75OWa951BmqjEGiG6/HHE2L2bE2yJWNYEMmb5aa5MvNveBXVB
6NN61hn4Vnsj6z/6yt5O1fw4jt41Wcyfw2GWEmXv1NMxSB/5qp/7JiZX2KLA05rXvDpjvIeu03+B
pXIgvfVywdt9AKfybCOldSdgS/0SSGA2ymZ4FNXN8ZthJY21R6PUb5tO38VK3Ayk+m76orzAqfih
ezUueMCq14bW3ckcaXauF+dIjrfZ0lyJxph8xh+tv9TqCrX4KXSMcz9pGGMJaPBACRCdcpGF03xp
mjGnUMXxHaRKohkcjBv1aanyJ2YuL9Tj48EkfN0GEuM7NjURj6Gt1/t1EyyTQ9F8TUOyKZmWYBa8
isAw5v2wY/FV/qjbL2BgT2Q9T0zkVBAundxp9DYXCowod9/6mc/Dmo8A/Z5nL0aBMibPM/JpH0Xx
cV7C59xNv0jCqk5CL1/oeBznttlELJIB2XvL1qiKxyky9O0g1R63+SuqNNLhF3wqrZ0AxdMxECAl
O7TsgnXUXzu1VJMP5fu1l9yOSQkuyFWFP5aDPA5rG7LREaTbixlUHS/Z4C8ZXfnMsKHa4NOANu7m
722i7ao+1rG2gLkzRHqacv3SdbQgrQU+kaV2S/qcKtro5u3opA9lZn2ClLxvLKtlMm1Q47t8yq59
dLzkCDHr4C4DgSQVenfp7N0+v6s1EHYJmRpOuSeR/g5DwLU+RddpNj1OzRg+5EOxRUMROMZybXrZ
g0ksTd27F7HSj1Wt7ZOlPTiLfWhb+N6IFzYTIYkRCQJ73RhPqg8PbThfuCCV4i57IFwNU0q+FRIr
N2ENhlsTeTnmF4LJO6mPyaWni4u+Fnu8GUez0x7IwCNZd0g+JtnJbdYs5l6XPY6kchsZ3q05k/YT
zzzg7PMN1iW5bWAGbHjw/Xxuz+6iuTfKbm7onBxp0jylXfIecjBc2KIDUBPhdWLK4VIflcDNXIGO
n82TVxu09w0noI/e3KaqFEFKXlCQItE6jyMuT0b9EaP+zgZSUz1OkzCBxxsSO8FEcmTYF5/yOGKS
YtSnpGX7RX3HvEPPb/JChznabF0Mn6ndXblJeG9l1m5BuHw7RP/F3nn1to60W/qvHMw9G8zhYgYY
isqyLcnZN4Qjc8789fPQu8/5bHm3jf0BA8wAB93osFOJVLFY9b5rPcunUiFEADlykselgsqGtUxa
ZYZnUN2MubqRwD5obTRXo1pYUdJB0x/Lc1nVLuuReQviiXeb5xRCsR0LU11EAxUkCh0HV2k2lLM4
d1OTXGHo5WQozIOwXZGFmC4L0VjIXYLfNNOe6IncVYKFmzgnWdHkQQkMCTNSeq6EcB9Fa114LFdR
BaxJNzZGDAImwc+fkgiBo94zY7ogonAmlOclwUYJfiu7Az0U1VBEVMl0IiT8qeq+pMgmxNy0lbxH
ue/T1kKOcFN6uWMV3m2VKczYalnxys44MyLb27Nek0hBvrEWOkbNPj4xFOFM1qKj61qLONXnQ32M
c2NdFua1KI9OOyZH2t9z1SrXjcxpLWWPLrEllaOFTufbFmmc2EamWHbraogl27FbcARHhRMVj6Y/
zr3Buyo7juI4PfSF5AlAuARIQ5VYrNpMfk0TgaCN8Q2qCwB91D5hqcc80+40AJmRdd9eBUZ75uHP
TKuCHXSsH33UZzgUzXmValQBxZp2jVG8tEW6QSbwEIX+Wdy5i1oC0hOPt+SX3AOen2luzmYl1ynF
pKQIC93eJAYk1ertkBZnHXsOA5VGPiU/YI+xIym4DZPoopVKLNjVNp248aFgnGkJa4dGVgICHD3F
7eLN9UG7J430ItLK83TAYSIh3WLFB59fEhLCRuKGNICFmLEVb7J7KmjrXk+WBPvFtKA8Ze263U60
kBjgRGdzSRwvJ1f52iOzsk4QqJj8MbYe9Wfh2Bi2mQaXppjc02y0HDpViwr1FqwFqBGRom1qoEYL
SSbHISySx1iCBqPBL2h6WoRraRIFsxG5V8lSnBUYaaFiUNSGZlRy2MrLTZ6o3BY/JX0zCp4gerRO
YHXGstOrFfvB+wi0yUzyy7ke465mS5qjYbAOCVEFqdtY3Z3FMYqtbKAOBCgsxphc2YI/NcCp6PSV
UfBlrszEE2LxMqn8JJbmgpn3hN3PjADT5KyBf0ScrQn8xZGJzB4XnYCBo/JNXNCBmQWT8Yw04mXs
hur1mKDT4/vQNWOudrp0leSxj2CsIIqUI1yW35fs1eMFsiFgYhEz4yUz3K5dRFGtvZEGZxyzse2O
hTh51UiB73nO2T0ZKOBy1ggvVhtqmrkwVnOdqPX7TvGkaJaXg5BxkjIng2XSRedj2AnHotPyO23U
jG5WxllRzOTBH+4stwJxalUT9RAIoD7OsPer/ixQzeBaBt4y+YMrnFO10hn6jB7m6K6iggwgFFlh
yozIVUz8y9QfjWodWpkuTQ1KpSchqGoo4aemsOyHLHmQQ7U+dGY5Xkh9BPMildjzzv5bBfGrzabQ
Tv+mzdbE3mP5Gb4+/Y6/22zmXzpWoIkQiqUFfSdazV9tNhk9KHIGdWqXgWHVxH9JRVX46kj1MW+p
kgjHenJ3VSgt/P/5P9BOoBXV+V3IJyaiqvUnTTaQsp96bIBSkVFNH26Sactwsk9U4GoXuAD2Wihr
nhdewNeQHU3QVKqTZSYujcLvKUWQGYUBA7fEaxQT98lq0uDUCsQqvNVNiv/zNtei8xLmEewYtQlT
BxAFESAhzsA7oIOBMtNI9QxwSbeT7Y0fNmYUFNk21XJfglSL3eI4KinHFgtKbO0gb5TpqPmSeWgE
TIicdGUqY24JPoQkuBgQpmJ50ksh8eWEiQZ3kvyFXe2ODNsilXNZ0nNC5RCRYr+M3FdZ4jXSRF5O
xYnCH9XE9LYlDw9m/oWsJBdTnAkQc7vvzDNB83ccytm9wDlso4UL35vq3Fz2wDTLuJPyfkV0JRvM
98N74ESh0s45PItrOlkglEnWrPc9wvgnTb4prUyDUeXLZ1DKSAkCI+CWc8Rbq0rMH4vaOHcFKvVm
uM0L61qM+gOMGoofYT0fJX5nY3RUQnJea5R2e3NGqSKYuA7D9I954RkEs3Ce71i/B36LSmCeL7AQ
EQPeKHcUzhdDmvDyVtN+QU42IkLqKea4AvUDBtTXHuSit+7jIGgXZFsgcsjI6ZjcL2qBes30bnHN
eXcSRCMyxjmPAYEbVJf3yqCetWwACflBoWr3UJbhWCgloFHJD3o2c3lC+A4lfzprZVmeh6ZATHng
wYwa/NhY1jB6tnGkkE0fUcrsorZsaaT5wbHWa/8abJ43ONHQEdxM7ElIFTZscV1IXckKRuEncAKK
kUe0JENuK5UUbGMm89Kl+juP2MkcRIgjCxFOwKIbOFOLZX/ZtUVsOobodm8inDwqrC1rqpR6GNcF
15hjJUnfBr9Ltsz8fkUHOphFmstxWiPhsjayalVU8BGrtPKfBzCP1Mq1jDRlmT2BF3bsbdz82VMh
54S927yhVpFp76jGArwP8buWlAzmxuizHsotJ9JoFnRFwHYBgqQFadHNXuper+/8rs5vkYI26aqj
qDai0lasgxJPQsUakJbAJ5fKF7owJfsSK77FXE1aMboVbd+3BX2SEXDxQwZa7bYEkfU0pAwNLasc
EOSGVbrTlJAzEim/SOkSsdAuXDckhwXIvPVMjZ+9ZeXL1vVAnDbwE/K+R9uN/eqp8kYQzqAz8I6S
pyxnc7+gfb2I9dBvKb1a3Y6ddNjN+16MXsla7qBHEJ61qzoVIWtcNVx6Kw4ABuJcbv1dxkbjFSVC
90wVXkStx5agfIpCqqnQrjj2FGIXjnyjSJqXvqlSCzfKzDVX05aB3eUQ1biNatUtt301KNAEaq6R
1Um2x8Kl+TH06BXAGcFUcgwqFBkAF4hnawiberXOatLczqQ00ahHj5F0iJuyYQVCV5zNsJiZqk0R
tOvtoY4GYaUQ2EVDKjQDwtX6OgHxQKj0MPNrS3TPR9Q8lNxK4KaUqkLfdVwvcGtHDuUcO7k3clBt
JOyHszTudG5jpdDVSZtppUl8wtLttO88Gk4Sj7XDrSoMu6uw1oUAuqATSbl4T0qiGM9FWQ7EObSs
JgUeY5LyBhLMhMaiCH23aDrdwzLtNoq+SCpPgrqiink+71TN7W99v+ouAlxBQPeGZOgdVlg9gxlZ
itPxgERoQmPqvtj2qWk9E95UtnwWaIGUzVxFnvWQLWr6qBKWnhBzG8UfplcBQq4y63XeuLU0s+IU
tXzWW8adRTlqXPmQUQKn7Ey3WhQgRiWOz5DHoDz4nGUEK9WobrDBSui4jIq1ERBNd7vEa9J47moN
h+lmknb0caWcD8RJiDPwGLU3j4vAy1Z614lARBAkCouyIANujlUr5xiH7llaKjy37I0CkYPd6Hud
5FAi0vJdX9fBKyYIpOMcvfLhwtCzRN8ZLRFD89HMwzVZQT3b2jahumh4uanOEQnTGdJIYqM5VkZd
ve56LX2k1dDu3KJrR1u24maTeLEODVFU8GHyG1tpMbSIOeyxr9ttznEinAF55JGsqIz2M2zsBUIG
MKRI96PRoOGg9+BpaiFSH8o0RGEVei2hZaI4IE8gCC6hRNfqW2KuBA5WlAB3XaXF9LMRp9GzaVyU
ewKcpMjBKKxCnZFLoomVRijqmcbaWhHaI3T8SKLAQy56o+4XitnRtu+oQeeOOipY/ytLqR6GxqAk
YkGN6BZSEBr440NSBSAZgMlBJTCMkt3qAflQPRBqqkquDqXFyAqjnHvxmIGIKtonADQ0koum4XSk
VK62C6wmfyXoEUVvi6dmmCGZcxtH9RAYSPJlgQR0LiU+QCIx9MVL0vMaHClxnKwa0o7opSkxZSiv
625VNfFMBPy9M0pVCGKSruUThgsRrD8Vqc7JOynYtKiFtnFbVfFcT90UyQgE1GCJ2Uc4DHJCIbX1
Mu9eM248LZqolGrzksDojc/NVu2veT1hOJQR1wdICz3rWSVKU4Wdi4J7GIQaNl/TyTch67ILHM/Q
CDOMG8+1ucH6JQUs5RnleBaAy9RgfKZilz+bqVmVBLGXGf0EV4s51IuuAh4OOOnaL/qKFKo+qe/g
jeKRCYZukjjVko7VylRoC8HuVA0PzSRIXOUBlCd+41o1TMrlgw5uVEUEwNIHnxbtDx7bN0QXVNaU
vJWHBeY2HBVkntGzzq3aqG0TuUhij1gajlmlcuKxRpgN0C4aHbVPw9dXF3pLazYT+ZKw/fE2EhEz
zBXUif6MKBi7NuL4qJQFCqkyjt0SvoaVFTPfGF1mk2GVoV0MIR4dOemy2Kmo/Vd2OUrqps2VAbEA
lBMdv3zULXBpAPXlBS30qP+z4uC7hN7ZCHf9B55Z62Wsxo4ix6i72GuQ7cCX9XyOVEiJ2nCRy35/
jEU1PUCakx7JNMx4IMeU99Y4TgfnXjSxuyAtKzZZXLL3INqRaOYsIfCKnmWIwMpIWooKlVJBDKWo
AV/Cqkb5yQzM6Knmn/UM6b9gzKC10yUm/zz42xL/f8OJ9/+ZuJzmEyhm61uJ+f9+av7jrKk+axj/
6/f9OmJpxNhrHOaJsfhluUMn+OuINf0MckSdY42hYX+20F//rWSUtb/guZLZg6EXg/7HI9b0Uzj3
SAmgxscn/LMjlvTZK2oo2PlERUMwaSj8seopPkFoCIYWMlybRe3xapOs+RC6ju8qoyMCPIEThfar
0/xLi5BRYdS7VSt6tYMUDb2sHy20URpWoLvWvCzrWaWZ2X8f3P/Wx2rMhH8+uM+yqn78j2Pw/Gl2
Tb/n17wSTPkvTtqcxLEhGDpvFA7HvyaWYBp/4QLXMW0yt0yD8/l/Ghg4n0+pUCITh2gO80NqmvYX
fnUco4Y8zUlD/SOT53syzb8MDJPtGF0sqAVFQ3OLU+3EWiAkYyPGgxUtOso+lMXFljAhlrENLyI2
2FYyIEjxY/m8JNsNLLvuEwQKeFRJwuwpKqv8/sO9+50JYaoUfPxAeK3ZMYIioSovYz7innxU644e
VtmoNUHo9rg/0REoqL7JgvSlvNunTYsPVQ8s+vJaPCtoBN+msiEeyBMZr77/JPq7Df/jR2GzAKGC
W2PihcV+gej540fRyWiv/AK0aW1pUIVMWFJa32ZrFPjSVpasFwJAwQKWJSgvU0cV1vdZtTX91pg3
mO1obaXSXnMBnbATVe5kwpkh8fbJYgwke2BDumj8mmZ4kJCMWRvkFFf6IPIWo+2n1c+gfZAAxm3D
QSg0z2DB+2Rxo1lAhs0TjDbOtEF7l3v298LR8LP0XGZ/uWU7hL5WyocQzb8uvym9qi/xCLpb6Mbp
mcqcoN8bbzO0uctOHLNZAJxiidLxOandGIFa9MAHUVbUL4aXth6RMlWYO3GIKTMPIJ4ax9ve8tSb
uNaLRYCG9TGS0Lv1Pvos3mWFqDwjbaDDKZ53fn7dtYQlFyadGDkNzqLMj+/MMC9ncU7sq+eS+2z0
3GB0jNquRGpki1IxzLuqrM7GAli60rk9RAatuiYpOqIjmyIMjeAlVzEkKmsYUaD0KpTKlHouxSHl
wuoy9Rk+SzDX8p54yiF8Tgqzh9JvCuIF6Pvu0EmhwP1TXJ+dtji8ptje7C4R/RifYSTP6kAjI8Dw
9VJ9JH0uiDdU4XYCJQkaZ5Dpo27c6Xq2os+KDKW9yTXxTielgDZjgaTJrzDV6cmTMJQbpfLfIGo8
gAir51FMaZ+9jrjCaSHabZ6V25B21WpA4+SQw/5smS5BAhInTivr1vnQDza20RrAk1LDB8BFOCVa
2FhbcVRYPiJWE5KzWtN9HGNSBNAJ+pnyFFouBm2J/Z8MU4r0gcLuIFld0XHU7cgvdn7s5yshByme
ePo879jn9Z1QLmUQazPc1a/Ey6+yIb2LYDrbcujWKyivnV1FITlnkXYJDxoFRFysQDQCryZ6dBZ3
xoVCCPAkWTSLtQhHaI6+4ug2WFbohoozJSvFfR4PQ79o4OUSbqGre8/1hhXyOut6coDh/UUnM+Yi
rTCY4MEGG4t0kdGgQBQMqoiwACPfQgnW9+TFt7u07sppJpedCqcK5cWskXMhdhpBHynNkJWwzVhN
HJh3E/4OmKctN8NjIIrRQSj0paBNcxBSBu2XCh65NO+MSHe3ugVq6yKjMR9CKdIFnVpGngLkBN5h
od8Es2Di6CR64CBmWj/iuSmHbGFoPR9H7XLwio0ZXdAs6jUvukvHbE0yxxWJxQieWzigtdu4M7RQ
rh2NlDdGbRT5pT6SD7XTjkNIQLQ3ZulCRkTCKQCuIvII+TEmbu+RBS/al5of02BNqFC2okHN34sG
7SFRXeEVNmBzsKb8VGFKUoWgOYWqTvmqwpS0mslRsRCm9NV4ymEtxdw/qymJ2bCiZaLKyWsloiOj
dRT4jjGluSrvwa5a7wcrc0p7HRIerK4Xq+sh0K2labUrWaq6FVEexlv0HhkrSl11n005sghqiJQt
20Tfdu9Bs2MudedW2JI+CwUBlqSa0wjSUsyaU05tX5BYqw1MtFIuEWsheo6O6Xu4Lbxwb59Mibc+
vaLYHt+DcJspE1fUgMPd4JXTzSsUfMTm9hK9rRHQ5hSoO5pF79ogjQjaDabMXes9fjecknipbBPK
K6e5dpanIqqMJK31G2JepCvXSHfy4NJ/C9x0b2odhVJQiyanInVym49z1HYqLZm0bJ6pZoDxBU21
DpW0c7pQxLgv1Uh2c7xqvLFCmtW9RlmvqaQZ0RE003MjWEbQ3nCKVz3gOrIQNg0bu9Tuska6il2w
e3bRVgPlBcPThqkC2e89zXtQehehaUkGMesEMlwUN/G1aU5GjiZoZGWWgrB8HgztMijx6dicc3rM
wGVPULDY743at3ZplvsI21LMXPOqyqUraDnSFRjMfk+8gLbuUHHOipYFQ8RxRfEpai4hynQIcq3k
0huS+JLy1p7nvVv73P+zRm2Q3I+gN888zfDmQSUQEM+aO+vQsK2CZHKr06V/1DK47H3ZMsGnXrCu
E0usAEZI0boZ5s4KlXXeKfSnlKjNr8qxQCUiSzAZEygJ9WUgFOqslgaPrJM2hDNc1DQ2/QxpKlJI
NT9Dc6Df5qxDJNM0WXjWcotnk8WefqShVVekIHitUzSBe+S/iiUF4YTiQWTtQElEByWtOUEjNUUX
3ZX6Af0SkRQxEmfOfEWK0rTIx4tUp7bmt/irJV1QKAlQiD4Saz9HQRFdQ0zUvJU24Lzu2r6+SgZj
16utsmASimtcKuifxjaZg913e0dsOzw0yN+bq6EMo70XluMBXNp03lTEZUK/eYeBWrip8oT6jiwu
BcgtPMGutpG6sZsjdCzuY+QFDik/yr1cZx0E0dBaZa5QsDj46VVVhsW9h8rlzE/EfD+YcXseCqW1
0Kk2L1mWLe4pz51H2whdVM0aTOQZknCVz24PUnOWYhpg1QrCu1K3kK367AkzyEJzb8TnMkZmfSmC
NgBy2oiUhvNYUNZ+1iAxb9BkkfiOZA/Cv5rfW1Vv7oASX4lpmD8GasM87A3L5mEwH6NB5lWHaZ2A
b2C7wJDVCu0jfNDV0PnetS4hCOCXyvqBOkHT2SNFyNtw7KHY6vGU5uALgtO6GETH1kDcOug1jRO9
GnmazNYvNxrpFZyQOJZTLPfg5db6nFoTByYhdPfliHO9y7UKpoCSHixgumcoT+QXP7IEEQE3z6A8
xkwWP51arKqWUtv1x1XI62obug0oam8QV3KMEBhmSu8MAFA3PQHp9+8LhBcEzS60LPd+hEfqxLXl
nudSgXTfakSeNDdKEUFJgq/SP1GyuUvyB3o7NLneZuyURj0TUZhcYW0znaoN5Ku4AVNLUUkFMuBY
oanUl24R1y9B27IU6HrHMgMjYI+9tgqu0Tkgb7dC31BXraDzrCkeZIQEfwAxtLXbL6sE585CT+V+
//5aLuQKLH1bFdZbChJ6ZxHg9ZJWooUkQ/FU6SoKRe6t1GXQnK2yxE+hGJMDwMIgC+2vikNaR543
7EvQ2U5u4tzE2E0rqvVcdIg6SpVm2tzT9srvlWyszlxLauuZWqj9/v0H2WkwIUNN4Z+6m9POF7ou
v8e9RW05azQKPUKIk3iWqQPrGzJ0yml9rj/7WhLBI47UdR8TFoznL1HXyARIDO16qd+Lgp6jeBjy
u6oTmJ+WEY6wV2udn9Lb/H4YW3HfsvNf5n3B4AEUGmLvKC7CEuE9dJm0Sbcts5Y+PqJpdeYNDT8K
mtPbW2FZ/br9ntVaF6pW/Dqq/FFx5ypL+PsUBvARl/S//pHENA30/xpVacIp/vOh++YVOm3zGn86
c+Mn/a9Dt2b9ZYq6TssCaR6P5b+wAYKh/KVQP1EgL/3yl3JU/89jt/YXB+LJl0rdZgq6pc/9d8dc
/AvnPQ3zydKK81HG3/4nLfMvZFUEIyYUPSLROXlLlI4+Hy4hiTSEVQyuc3Mx2on98hDY+8C+8Oxz
3z7fvy6vN293L5vLDzfpN6drdeIRfDrSnox6ctxn6XO1pMVk9FDYN4fMvoJLa9/xP0+vOyD20/+/
Luf3t4/n25vz3eP12+X19uXQ2T99jh8+xiQn+GDJFRO5F8aIi8+yG0l8Kv3D99f5zo/87jpPju5y
r9ayNl1nZt/dHMAy2Q83dzfbp1d8UvYdfz9Qn7avni6O64uHq7Vnr4/2fn08rnfnx+Nudj7fLY/r
5fG4mf5rvtnMtw+X57vZ5nIzu788n11ebi8Os83b9vJ8c3C227cfPv97TOk3n18/4UqYOsgAoeHz
nz2c3R02q7OHi4ft3d1yebU9u/Ps+e64my83u/nxeHG8WFxMH3FzuDxsL+fnm9UP93K6V999lqli
8+HLQhAV5RVncO7l0zRtuJdPT1eve8++gsnDbTy+XgXcSxZF/hNkj31cvl69cnuv+mk23/Irb3N7
f+/bb4/3528v948H3948Hphd9/s3Ztfh8u3m7YVcRP66ObzdEJBj3x12u/vHl+3bpW8fXn64v8rn
aiplr8/PgU71+OM10VmmKqdxTc7izFmdOdO/F7Y9Xy8Wy5k9s+cz/sdeOSvn+5v5jkP87mYqnwfO
vaxHtNu7DlfINDy8vG2fLsh6sZ+Or559POdepfbufnPzuH88/+GbnJ6q78Zm3ft40XXH3t0cuGhB
XxX6bQDrJtoHpAHWeYMy/Ob7S52YAF+Gg92D/x7IpgJh8/NwWkQT0osoUo95cRZ0u4b+cwIVo1Xf
CkKVOiV6GPvHQEAO2B7Vduq+8XMbYXwcIjBdV15z5SnBL8jOPwJbfrvuAp7VCIon8ZUS6udPFSGW
F42OjjqL31PG6ncM7Ken/eNu/3i/P3+5FO2bl58eZ+l3y+7HQU9uxeijecWljZ5RJJJLu8V6hwJ0
2w+XJgbksnbR7Wyl+uL7b2AqlX76vnUF9icaL4UWBEXkk0UQHWiDJLYYnayY+AYkEyFsTTrPGep2
fP6zsQxq1DA7aE5Q6oZWfDK3yrary6zGIYKIsD2rukF5bNVOPpZhkOz/jaGo1vJ+Bk6onAaBZyT4
iBDd2DEX9XgJ6aMOcY1jEuJ4lFx/P9b0sT/ewumyNJE0QyDoJlvRk2o0ImGMAaVhOCrq6wur0ty5
qVvxD5Pyd6PQXaJLYCBFlyeGxscHs6WC7KP7MxzqzCNpYYaxJDDMcr6/li+zcLoYfWodQQiWkBOe
XEyuBUpkDIjn5aonuA4a0G1H7BlVAuommyApMYZkbh1OiB/NkUFEP4cpdRX7+8/x26sFUmmCzNYt
9mifr9Zo/EKNMjADIW0qx7daGW0Kpa4/HMUEK0LZHuIHekTaep9HqXDAEVHXKE5TldO5ZwS+0OX+
8k9HgewMx5coP3oo5nt75cO70evCtvN1o3eIdqFoaqUyakPL++GbO32QaUkSAs7DbOh0On+BOj+M
old6FWqt3jtpJ1kbv0D309SK70ge3eLvL+gdrPxpxp+MdbJoWBYpwxLlNocKBFiM6JiYxqyoQDE2
7jo0yMYWktvMrClIAYAa8xXzbE4VdSH1zUqi7WjE/Zxi6CN1XQRyMlbatkfPJ1334R8uBBZrG00i
Xi86u3WO3p+/YrgpXePVaCBI8CWv2syy/hDSB8hWYoYmev79nfntlwCDSyMIZEKintwY8iAU5CDc
GCUNs0VtKneKScBiEJY/4by/PCDTV6Aysbgw0eKs8vm6otokDy1TyGtSEv0s0lRxJ0Ax/OEBOUUq
T5OKR4PjB9eCpGD6FB8mVYYyrew5WDuBScMKDzBS/a6Vz3WOuqSl+9r6+/v3ZWYBueVEJSIS5sSD
APLkuaeUJPKmKsF27sq9dtHcpGflnfWiniMIrW/pgtwM+/Hcfxzfgr21cedYSX7YAMnTy/3j5D79
CCfX3OHJFuKOj5DdKJfi0bhQz7M3fUlD/dDBuQVzZgvX5N5DkFxXK+VCuVJ/WOpP7/rpJzhZg1tf
UX20U4PjgaYlunpFpuVC1roNKqfF9zf8dBrxeCj0lS1Lgt+L0PtkwlIHyUER1R32LTqXkjmWl3C/
xLsfRvnNMKomsiQQHmrwXjm5p+Td02s0xgETY7I24XY5QyvdQRdBeJ23dloSOBVtaAOSA7Xsawiq
1rWRIOXJXdLATTK6za1mFXeYe2huofndgm1YJSpKRuxDmY4xnAI+OUZK+Gj5A3CZp7q7l6T7HmWU
m6+lYViO4ovMFygKtwYy4Eiv50bXk276ktX5A+/rhVZGP+HyfnPdxExA22d3ZRqo6E+en1C14tHl
cpNstJ7wQ6gP4DZ+WHR+Mwg7ONT1rP4ybfGTQUIoabUsY3BTh0RcIGw+GHHWb374Ck+eCiYKg7A7
IM1En2obn6+k14eyElSgFBi5SZKPMCDFtRn+G5cyaXWmCgqyM/1k461bHd5qmfYHXAJlpxnqgNwT
y9D313J6sJuuRaKcIlJdURRZmZ6/D6uagulU8gtSdPsowuAF7+HSUsL6rC/GZpl5WAgishfPvh90
+hY+Livvg+LB4P5xH1ncPg/qekkWJzFToa3MbIOQ/rFIZQUyVywIkC4K+lvS6EdO7DbSD+/r300Q
9BI842wPNPV90f1wvRoEqjSJ6DQha4wceHqug7rvp5yE343CWjLZSNi2cWz6fIGKSTzZWAqtEyWe
sQg1hKkS7/gfokek08Vxuo/ABBG8yFzLF/6kEGct/o6EDpkq082Pc42Gmezt2w6xe+Qi6/Mj5BMV
JWl+CX3aqsuAivWYGtuOmu4AcCCMk6u8M+aBKv0CAP7j0fF9M3f6NYNl5zTAeQBbzcnc8mRY/Q1v
S0dSKk+euXCTnrReyi9gFExrUUTaot5CH+c0zDFe8qpD1ZNvOBPJhIwAeMjp8/cTb5pYJ58IOZoG
LJK9NJ/qZIkvVSDIptQ06NEbdZUMimGzUfAXcdP99PhOf9TnoVgZECnBSqAICvX08xTQctPLJbUl
qzIwUQO42BDrYIhWrZ6nMzdPgx0tqpXfy8dcFPsf9ipfrpN8E+RRtJz41zTRPw9el25JJzssHCtB
pzEjKpH3Qmm0sQzeJS6l+fe39cs8ZJ5juqbny0GJQafH4cNDJUporuMBjMYQFhexUN/lCsJ91xge
4qr4KQzky+IxaQM1xFxgV1myviiwBEBUpWmA3EIRPRfBl5ylDaQhHXLeEXpzywumi5du6JmL7y/z
y1r5PvK0I+H28uid7DNjwWrasrIiR0dPgS0035XwyoEG+A+lBWMtS70fvscv6wgjsoXGhYGQkUl0
cmMDpZq4scDTaljOs3xAiQGaLHa+v66Tr0+fzuuI1UweCixzKO8+f32J1khxbYyAfSQ6RbvEDOLq
qCOEB3HksbNfZn4f5T+8A06mKIPic2DGTGOaJoWlz4NiO/BS4t4Sx8jz6jmI62iZ8M7J7Ebzlcfv
L/DkNk5j4fOjDTFtpKGXnIzVcixwlUhKAOgG0sEF5HqFUy7/sy/rfRRpapTIU7AQBZDPV+RC6YEK
3mEQKJUIZoMfPpbgIv70vjEfppQLhK0aTd9T5nDQF56ejdw3LW8Sc5EoVXqLHitHHFcCXv/+xp0e
ACh6iNQCeJExy0Qu6WQCDqPcwP0hdS8w0FiuUdNTCUk9BTedWWqxehDB41p4A4th1C/yrkzvgTkI
rV1ozRDOYynNSLkMgIs9JGUM+J2E9fDVTIXyLAOu0s39lKwaDC6BrIZO75p6tQWxX5GNF0bW4fur
+TIN2HYTd2+w66ZGRSrO5y9IqJoGnrBL/7T2/YUJnAbZX9T98DSdrBI6pzXeVxoSZ4wSAJBPpoHn
ZUUmoH+etV2RHmWzCR6QZ7XQrlTVt8mCTgknUPWrP7w2viiTvhjzjy4ZuuvP11Z0VgBGgy9KGUML
TJ4IUCPM3NX3o3xZKRB18uJkzREnSO2XPelAysQAidOxrELWQefVfYpVM4HqUYuF8CBRWND+bLfN
FARjzhuUbBfu6Jcrq7l3NcpQkgM0E8RbSOSnFiC1/f7KJIUb9OF9/T4MgmN2hFwf9YSTNSKSJj+u
5RFo0I/QDUzfO+9MoknEthgRi5j5ZRGTr+n5gbdAQOrDbq4gC0iwV42i8lajNUi333+mL/OVKyfK
bvp7UvaaJ7vIxKzhR4V+4ljk3q6CELwCyhPlhyv/7SjsUSVOTby7T6Oi+h6uRlIwSlhqwaXp+/4e
5l3xZ/vu99vL0jiVTkAbsyX6PD+FyiT+olRjJw/kcRs0QgNQVEr/jbnCbgcYO7tOmb3x51EiQEJC
nFvwsiYnitl32KoN4e+Upn/c2P7ujrEW4jfTGEh7rxt/2O5AZyJFWlJIs3Gl+C1TxG5eeVP49/df
/5eFhK/f5F7xzVBt4jD7+WLYE1RCPQ0TV5lwEELgwmkwFo5U+/WSmmO0NoLop5PLl9fyNKjK1piq
Kcpy8eQOjkFNogj7Acc08YRJUS+uVFhoszEsk6vvr+/rbWQBYX/MXo6rZJZ/vj50pxXukd7HFKhw
DJPSIt2hyI1y5/txvl4Sc0HnkWYrj+H/Pbbpw9cFjEMVK0I0nNSL9Lu848hR2BWZRvrc0mpZef1+
uK9fGxFy7Ew5S2scMk8vi6ABvWIrwnAZRMiSVUJbDAhgUztPXXWJsTpaARcRln867LRaEHhAn4dC
/pf4xCENFWGIBWhTadHNdakSiiXu+eyibspBsyXWrNDxkqT8oao8PbmfF85pyjAb4Rnw6ntvzX+4
vX2J4qgXcUajxnO3fmYksPw8oFX9MMy8dCiWQhyRpyNN0N8k7X647q+vJOpJosSWiIIM4IaTlzqK
lbKP8ZCDycZKjwl09JNFkkgh6CEI/b2Ty2Yr/TClvk5dBpWnPAyMFyaJFp+nrtmKWaJif5uRQiDM
gZujFQ/D/odRvk5cRmHlRKNJaYYp9XkURO9hRV3QxTIBymdXor5TCZlABuNEIRPrhxfBl+HYUcq4
WujPTOuacfK68Zpe1RowUzO1G8UluejgCUV1JRcgBL+fq19GYp7wFng/mjJrTkeiI4l/vpFN4HN9
ukl18O9VK0UHlMLeD2e2k9Pi/2HuPJZbR7YF+ysvep434M2g34AASZGU99IEcaQjwbsEMmG+vhfr
3uiuOtdUVI9eVI2OowiTuXObtc7RGGMxlN7O40SMpZzv5O+eTi/nl1YHn0Rm+fKZsbhZ33mqEvmy
KUqc71ecaH1nPxZjSjedrddm/qsBO4eOc36GVC//ElNIf/wJqsGR1KqgYNsT25Ho7AbChVGPz20P
tP4/X9h/ei7Pn+VazCedT3LWr01Si6Bjtw0Yqc8K1R1VKdory8n/7Lz4L24fHfNMUnFp+F6/xtHF
ogFFkdmL6tYo+61wRFgzcIwBJOoZoP+zlN0/f9z5LaDpy2LtPkfXf7yAsyOpWbODQCj09KkoQZkk
zWze+LVTb//z9fuXH3VO1pxHyDjg//LGpaWN2HYZ+WaiN5ZYu73ztvTInna9ssSfBNP/fLP4Xr/7
sF8eTcRbJd3IC62Pk54Ym20Az56Zyn/9K5EKZ0+nMM9rd/7Kv3sBWKgWa7G0E6na9yHsjtK/TzPa
xW0ZuOP/x/UDOYpYhdXqXK7+44etqFi0pbh+mZ24OxCkxpaOfcE4gLf+yff6p3WfIcBz9cRjHI/M
069J+DVZhsIq+CjTV8NdtuIqXoPSOALxWsA9N/WfvMb/4m6dZxrIO1nnyVXjl+uoQi3tnOnsqM1H
/1HXRnoR+nUb/+e79S8/xWOkDEfTeeX55QIO+A3bqSidKM+d4qYpKusAM6P4ywdhrh35d0rxZKk5
3v/xNgHattrQr3jMkbRi/mqyPe3wy588DP/iDqGWJ8vD4ovU49fDIv80/EpswZEYU/8nd7DbKi+l
kYepDZrkm0H/ycU734I/RCIujzeJTxQpjHzirf7j1+qSVArS+/RniGZoImMd4DlMZCC/SHRTqvzP
t+q8x//6aTRKGA5XkrXi1xx/rivf7VM+zQVtGEFhGRmT0FN4leLKiGn1v9GTkf5JQoaj7/lb/OFz
AxcYO2OunHKIj3/NQo76TG0uLSwhbT8+dibwi4vRzsdL2nnsIbY6F5Z1Yw3izW7a6srwUPFFydIF
21qshb8rw0b6UCJGED6FvYR04pszzWYF9Ckl4UJHisb2h7JLevuseZiHaPRgPuwI40bgcr0DSpZX
AZPROLangMkxGaUYB+GieZ5LAg+z5JPVu8NbPSKaisy0Q7CtxtbapeAI6KQZHefT4S9flZ2zwlC0
/aJFMeWHGRSKDjhCqfxR77KkXR5rDbIEix+RXOum7dEoDP8rFKF5aGrwlPuyT4pLN19S8od2giov
G9zihlaWuonSfqrOKNMy3Y5McHy0DN8BdlKkijcjE5GXQwcx4Ww/EP5ukb7Vwzov0rc+MToVu+nA
dxqMwj4tnrFUxylRAZkwrbGeMi3avqBcSFKuUaIeORCWbwpKaAWenQrTJhWmea/arjizlNjuN2Sk
8ldIYcO6IYPYLjswLsPP1EQiuHGnoWSOqLKXQ9OMwYsUa3NHRxPE9TpHJYO9Mn+ZBxQhJ9WBYowK
7QNc6Ad6N6p0LUMI2F2NxDKBD7gxul7cuqhlXlOTdFM0MuOjtr03BJQCChf4rghMoCS8LNPVOnh1
v/dH+Ek0hNnA+6c5hdnlrN10IaxOIlbIHBRkKYSotwUP5JsteuFt5DBboFPKgPdY0f/wNdD7dUks
zEVbBtleGW4/4+s01vRSpNOIdaHwgx+F4VQWFqrUrxmcoSQPmihHLTQ61fjhd0zk85VL50XLRf6Y
lsG9qpLRe++pbPunlgFDMPXa729LC+rHpgYkZW6MYBzuU7AqaWQ5CUZFa1i6GcC0j9qn7foVwuai
a2y7Q2cf3HzNQHERQVNLN2wJy73kwyK7ZHb6zNv5KK25ug0n3f5UWRW+IEks5mglwXtKO1m/m50z
vFBJE09oM5zPtKEBDW1EGzDCQ9IPcqUPUzbLHQIxL9fOsnUUzBbGOWGxRE2mjZsxXCcPqoBtPgbj
oiFyN+F4y1QKuBECPEaJerMdODJmXnWyeYC+M1HQGjqn4KM3HgYg7lZppw+aFf5RL+HyioxUQYsZ
FKi2apmnblM5wQjZ2+/h8SyFW+84PaYF6qDQ7LiI2fpakWoG+LGKYR9aZ/K9dkq/IVJlJDqaHGd9
riuNNo7TZL4Vduf8XHzdFpFvzn55wbxnv5XgZZJIErs5JDeThdmxVIb3IgtXdTRIJ72QTVrdXaOh
m/Zt5b2LppjHA70LzclI8i6PF88e73BYVg60rjE9wGQuiphSILPRgIJVuRN09+jDZBFR7KCPVFeD
r90vyCrzvdc3ULWDQgN0klyCYePUozRii1mjR9EH2bPQjnNjTYPFS7nUEHWCsR69aKzy4H015x7Z
AO/jZqmgYG+pWeKOqqVZH7U9z36ERHgJt3j+WKhsH+T8ZvQSJhrzVjdFbJJMoNmROIRr52r3QwPG
gQvHWNUzm5Dn79WwaFjCpgADZwrLZXraqudmNwdlcQuPMjBiCC/uI3iqYY1hsWSQ10eprpm7qmdu
yMAId2f5qROVpRgwUPHSm9HUrdRMp7o3jTjoR3nCwpz+BHcf1NhKs/FNDcNwu9pdegcnXrxbHMS/
wa7354nVSpGBM+sq5sEpy62BkAEKkJM0X3neO/ZGtmuV3fTGGRA7rsvyUNQ1/SBjVyD5QAfy3fFo
LTHoOUdfmEvWwHDJvJDvPepna1RIMFzBTHMxzMWj0w/eDwJ4xAjwC6drqv/mdzLXzY0oQhdg1LK0
PyZctD6cwMH+gF0M54/hRKbZyqms3rFwTAbNLaG/T2eO3XFu9219HBkH+7QTFE6bbhUw/fsK9mrI
9b5yizZMuHQ1T61HN/WO4SXT2Caz5N8Ee4vdLxDhVO4tJMN3WZGIO6qy4sdirNP1uTjwPiGeYo+o
bfO50UGtKKTmkJ8tTKk2PoGZ/GiGezqPnLWn1liVGcaSplafBFPj4zQrHjYvaPSDkRfOZ5bZZxnV
NEle0Mrsf6TemW+DOJWdxDVri625wdohgiFrgLQp14w4HyfP/WqEjXFam5x9eD+OZX1nG8gTt4C4
7Cbu5qororIImWx2hvGntpvkgPFh+MxkCZlANdw4njce3k0nrfGRjc37CDMbeoAczPk51Xbxho2h
kzswqgLTWerW32KW3ntYlZXepWUHoIfZuS6nUi70OzhHe41mYXhb3quVDnTZVpelX0ADyPzJRGbV
TpKrw0h0wJmjLJ/KNWC9CZmMLKgJOzAMjZ6VL7IyRz1X2QydtUv4STfumpTZzsXMzC2Va9ofp2zp
3Y0xd80aLwSz1m710haDMbJLzQS6yaeG8MGzneN1iEdY393nJICRfuEJpR4sQTPfNhVZi2KADruV
Vv42RVc8gfnd2Ohz3+2g51vIIGvbfb/U/hBBPA9bFl0neBmGBKfBmGYhIP1G8wUcemSLzZLrmjE7
4hGD0leonmbYYT+BQECPEynkBi7LEM5RWEzBZzU11kvPoCZy6KV4JzMlbwQ4v0/Ml92nwEeCljjQ
UL/oeIeaxr5f4IaBIhd1RVeKjVyy7BqXBCGQZal82SUIkcOdlQOMYFigKx9hRMxGrKXoXCKBqYSp
7rTiQ6Ec++hGs1XxUEokCkY/Byw6lfNi0FWsNwOz9MveK/XEczjA7NrhbkJhTJ+WmQAAIOAr+LYA
KfJPKywdfxPOfSl2pUY/gZ2uGOH2s7+0MVBShqaRMYcbrFEZfylDyRzZOdce4qROv6bAkHS3roFY
d0LV9SthJxNNHBCqdT+MJW8MeFzLvPSTFmbErFeP164/r4eqVdmynW2nEzzNgfwstGuoHTXGCuqn
3aGayupiYZQmr0Vx1GRgnRiiaAjB32MZ9UlMDBUzv5aBl5yxSqM4qSHN65x2u6nIFEQP1YX3Qdea
YutMY+O/zn2dPvrlDN2K9Kks07jtpJceqHGI9TkQsvduRmpuTJLjNKmOflPRB1rmiugiyvEvVydR
ea3YKgX6fj+DXizvMjvTx7QQy3g2IwrjqIm1raNbu+X408kIMvUGoUdZRTUlTKTUGB+WqFFjsewn
BWHdIohgAnYrjNxI40x3Oj86JVMqb+m6opwBpE5LYbdx7GQJj7Tf1MOlNBcCP5YTRz2AgUSCga1r
ce7skX3SANBYWXBRc9p1d0ubTiEM54pms8nVQXgxsUQ49zYhTxJN1OiKh7ZLZf0EsQ7fPYdvo0xf
fBXMBgiyPDBeiwaJiMF7oiqIq4PLkYE/6QaHwel1vwEgOgL2S+kY2pRdDUfCZh81I88qcaMSpNUG
B0Sl3R2gdmHt8UpM5aPZc+Mu1QqV7uiDxtb7oh0TI156cORPpols6NbJyAB2h7TCQwIJgJ783N+k
jZ/pryBJcI8UeTc1u94WOLSxyCKM8K0hr256movrrS9TBTvF69zEOHIYtsOdVumQv48d9e+amIhj
CzJGB14wpIVUPrcTI94M6tN88Ai7XKioaoDI7TOJjv0q12Hn9Js51YLVIG3b1wGhZUaUkJnlDu+L
JNLz3POBDHgll6FDVnZk0ezzQ9cpQTgV+siANkgKx+G6MxrN4sqABxxO3dZ6PSEDDrzv0AiXamvP
hW398JpGBlethxPnvoNFYO9HmVfnqBEQ4DOzFP55+5/qanlZYCyglfR9vIg39YplmMlGhsfxcSGE
4cgX4pH5aeAbIlQbKfWTkXDh6RR07kFJsKtDi+t2PViFcC32LHOolzgTPZCePMvK4hK+dj4w2IIh
6dY05lYSNznqzdeMMtzYTODDypfSUD/PAOdmG7hav8yFxRId+JPTx04ggXyCMQzvKRKZzRYhmNcC
QKUheNsbxdTsVZ/BVd84sO+AvcLkNnYrGhuAeri/gmxbyKTvCOmQa/jfCULk5BowD+EdZjL7KZn1
2YVFVL/s1Fjm6X0NDsiOR2udxYnuAEYsjNqGZRgKByoxKFxtPY7cxGY3EUiaMeTWxvgwwwo3MVDU
yQZoP8Kq3a/93FZ3yxCYQNzdYayvABIlOXSehO6hhWl/vR3FtHYP5PLn/k0JsGMnV3fF+IRXqynO
wBnOb2CCe2nuQ3r080OqSta53J5ssQPg0n0n7jy8on1ez8oIqfyDhyuw3hip5RYXGtnqPXq6ARSj
Q/Eu6g2AJKdU9CX8oi5lig0Rd3qkJGuPYKsUxygyacK8BQ24gK+34B/S1p7PLDnNBCteeURH/Apf
EVdly9taLSnWgyws8CBTUihyGbXzoj/mpWzC25Kuv+QjX80mOxacLIPToJegfJlLkhqnvDCW5jKz
B8u91vzg67VwrGm6qtvB5fQZVhJbGTGtU0VORtfmRWfMPP/D1DlnBY/rF4jzitn2ie3WtH52VSa6
97Xo5698nlyk1k3C59yjm1iSiHY7E8GCWRtHYK0rCxcxULA8qQy+4feSGnaZXuQjRKVbz6jqZ4bw
W387KyO5dbqGs3qOtG+ruoK5DS5Y8c0c/BBuCxyC9i5r5k4i7BhVHvPVg1NlFMF4CuVZmFbZoXNE
gFdAaQDadOm50uVVGJqg2fYu7iO8BI31PSJTrGISDOwMQ9n1n65OAw5igz/fFj6ddLw91TJtgPok
Lhm7Ns12/Ht02VkidV854rbrflVz9WTaFqYHaMfYUIMeHNDGcUfIzwWgnm2L5QELxXneacMBpFJ7
tE6VRdOIb2VbqUv/e5XFXi+A+vfK6/QlQJWg2nRhpt7Zm2uoESaAk+1CJgX2NLTgkw9LLI8VVGc0
5VbXb81eGx82rAjroi3O77k0eknMVkBS2lGhXGLg5/4jdQqyCIQN0ESyinxd5k6WjIp+0Z+ofbyf
s582UDv0vN53Y72QYzPM/sqXNjSvcLXcl1EWCjuiS/NfP9fmCoPKyn/0CWnaXZ/rOdhzpmy6aymM
zkvBcc4GLPMqX376/kC/K9FJ4hWR8Nzyh4tm6NIKk2mNwlmhLneNQj+QIenNLbhV+VAF9urEtbVC
jZ3MTj2v0Etoup1o7o0nGujeJAy6NPImR1rRkpcD0A67M777GU3DdjapWUTLZIwAL4RJ2hXnd/fF
jaughCAv0BGjZul74FaCxIAj4YozdF+8mjnihci3RjZPkNvNO0jd0t51WiwJ1G6N9a9ZC5FFZVua
5sXoKuCGi50ShRQcElU0DI0JJ3bWJpd4Hhwy2CBsPnxUV3WcIADahmquvwYrHzjDturVnDIF9JTz
Oj8wrvj6rIO1n5jjm5C7Ax1DKoruESrX7OXQmWSCjHyETBdZi/7OGhI8MILLtduHRer8lHaKvALv
xXRjJzMdjB6RMdlLlDXYyMNGnRZ4kD+FW6h5M4W+ejQnGsvmcrGJL3rSfReVMsI1clXdmUergh8S
I4RufzZjiZ4UiFT+2ozkkDjvEPTHojBAsDnkXWBky1C/JUFp9vhaQuINJ6fvGK7sRlWWf1ptiedh
TtIi36S2Se6MhWXkAFyH7dtsmRLEciI6iid5lXI+s0fEXGVde2ssJ8Fia85EtRve48BinZ2w15NK
mmTESFLuRfm6JD9n1bOe68QJa1b1QnAUcgP7lmCIaLYKEpTCBIfDV5/PfLLTIhiJcgwscJCAEKX0
LJppeSidCfyaV+ewl2SX5N8g6Cw3coPCfZ3LMB/ipFY9L3upJhGr1iRB3PdaZtcaulG5TVjSpqs8
qCpWnzqopqiUnUXcVXbdJbFifwbv6gDRlzGsL47dU4n1F6lAi7PoccgcVa/ilKGu4Jxd8r9SlUwZ
2CdOrxe4vEr75EjJaBtU6OHHsg4w/nzdYYUcnTEjqhjtAYsLxbWJAZVpXqOMTAsZGdfB3QRSsb4W
IgvKrZWF+TsPY7VEAVuuGXscivZ2hn/6oHtvFNuARH/DwkEMQX+qmVoxtJo63U9h263bJAkSuTuT
XTjuGH7jxuk442aC5N1kbHG+ZinC2EQeeJZtRgTbmtehrC1j06ejdFD7WNUcK0pp6DKFzMfYD0eY
0m3pZPJCJI0THlQr3C+Vj4KTO/otOrSCNL2fsCo8hHV9JA3VY7aT0KbjHjsDY6Jwqk1M3e5ixYY2
a7ntLByUMf5MmcRW7+gkDsrVM7baXfLvWveQWeZ5tbNDxYBd6sWcVvT8IBMUI5GmFY600WDjMAg4
wUS0BRpfQZ0Ai+8IF09dbczD3l4BpoG4J3KMR9vS96Py7SdeD4kIhyrxZSlb08WlXqlrxlrJY4i6
1BS4hLFt3aJLY3PKeX3Iej0VVmtZPAuB8YbYyMy3IRB9hjdt2pKiIQRUtc+RnOgIQ4pPTWQtyISb
re+im8tyQ8RBlZDaJVsiHmRR5ymbe2t8mknu4UgmM5Md1mms5n1O9QOmtG66m7khC3BF0ddQnBjU
Au7A0uEJ6U6/nuqJgDzi8Gs0F93o1mm0AO8i2gmG4CnoQsH2RzyVxysde2N6T2Ejq28lp43r3Cf6
j31HkClKlvazE76T4pXrq++w79dHlyoVnm+klia5tby6zEtt0nc1O+dRezd7JaPHYHOpZHPhJwHu
OljzPFCBWIabWanVBmm8ECAZGKpOCLN6zMGBR9jrzv6RlXN97V1m2TZr2jEqTYw36T0pVXExzrbK
NtDbJYkrAV/r7/1xfwl8c/OfeMW/B9v8943+kjQHff3X1Y9u+K+dan7+GPO2+ZWZ8z+QhmPTBvLv
YTiYZvkuOewbtoV/uGb4C3/Hz9rG3yhc8/9vjTD+70A4VgjW2GCbo5k85Gjm0Wr0Dw6OQCrDr/Hb
tAXRQkMJ/P+CcITzN4dmYIYKaeLkP/evgXAYMvulABj41KBNBxyDxafR8MXv/66iX0jFC2p3zwuD
rnfYPLd1SOa+FLlxnIcAh1zlHDOPaiQxJae9NzuAuD5GtgVBciy3nvug7QdE8wjuGSxYqpAG7SUi
6bSZwJYF4n5cHzpwk4asj219gkVFFEgO22OxfbGZ/bTuTfEDlumFNSa4NL0xVkqL59b8CW8/xmDY
Wxe/LQLDBwzGE8f28tCcez99U/ZRWxjjTpZEFSZjh9RMEi+J4RJ9JbJhCGjaBNC2ImoxbRGrpMAx
iumwT28KQumtM6hDRSklPJdWius5kPfueg/hQFB8TB8yNoZUT8dei6MTZBshwsjVvQXktBWbehyh
12HGNczVwd1rUPnT+0T2F2JUe2kxizBU+8w1Tj159kS/n4tsccqwfSRCEUPE/9nCDmvG4mpyrlpE
5Y08AESFbmhYsGNRzK+46QbNzz+obZG5EYaTOJs4NhV0IAmxm87+76GKDAtg6/gNoDoO6m+OIVtn
RT8unwIoubaHfvssmuPsqx3zeiT9sRnIO+wpj0RA3Jlx9p7W2fMugDYWZ6B6ClWeq9JQlCXCYRH5
wjUBSBEphks9gvzsczH1RMXDpmmKi2AJSIQTpG0EOYErOuc6BrPTo6gvLecHB4tXz8MAG1riba0h
o85k+a7YXw96Ku2t3Y1EEab1kai12VdGrk4MMg/XILc3duM+U8rYIABDlcJN5rTTu0DFUtd47Ccv
9tPk2Wyq2Mxda5u5Lx5y5naYrjmBEqM7/nDkMHgbjmu2z4NT0xJBiPBQpSJ2q9Q9oVQwoZxW9pWt
ne1C44wzkesz52229qcW4GBaqK8+IXxYW3mcvWZrtN3B5iHtM/ltUi0Ig3pPMBbhe9uh1znrvJDK
CRf6fLqqjZ0EV15V4MVhqrnDF5mUBLQlml3hg1J0/CIKjXRv6iUSSx+PTXDhK2PLXY4I7rZmxSwl
RVOmlmMayOO1vFNh7RFDL5t5ZVMKlr2gGE9f1k3iF1u/1DtUL3dkpyMjeHBysK+Sij1FtFgMV/T1
HIwJZmXgXlgpxWpfHCkpRoUd08S2a4bPoX0c/G1mPCcZp0FnPixJtW2dJLw1w6E50EaDOGqNOGOc
mH3j1I8ERb3PJPS95k653cFiHzUbY8scZHdj17LeNBnoc2O6V7O7N9f2xunMyCXOtYlIN6JR8ACN
+6l9wQtwNJHeF5XLNLNGIlUPO2O+psmIP4FckFdpwAniT99ihZ/zaiEuqGgsuJvqMu7ajISWmnaW
uGzmw+jelwOStBr/w25Ud2aB0dCod9Z4nJ3pgSj6sA53hFSbXMsx9gq6hef6ImfEOfFvLA04E/2s
stDorUhFF0wBfrLJaPeNOHZsgCNuZcbrXngQROWGxPptW755mfWNKyaqmM1Q+nFO8tfkjAwOVuDC
5kdDccLH+9TZbSxHZDTzx9iRAEtKAj/eNDrWop4MdWI91ROMB17zjrP10k/RvH4l4rspSevT/Ne5
99qz6DO8o4zLEnGt3Tzk/GG+uvTnudU5hZZ+mAtDuNXw1NJHEfc+p1BRXtbuuMGantUYYOjTP5cD
joEz3UpZorOcWNYmtFVZQ1NHRuLHcXZkCnQMoHumhYIFEL0Wk5gbELpRX96N60sY/Agp7U0TVzhr
di21MZ47dJcGytW+TfjhyYlG5Ipoq631ty/XI3n7y3V+MLID3eeGcoI7x+4eodTGWSrfOiysWSpQ
OiV609aNd8C3xxqfpuF6SRrMiS0nu2bAYLwe3ZWkEWHVB8yRWyqiWJjC/haz/bvmrc2b8Y7YO93Y
nvE2sNfIppzf5ZRzUMeldJmWw7bX6T60W5L7Di0bZE9v6tq9syQaH9fFrjVN+Qke6LVM6uU9LIzI
wJma1MPVBEClc6W368ZcX7ct8/Ym/VZHmgl2/Qpjmlyw2rYwTYnNhvu+zsxokSjkR8OvDpQh6fQp
Bu1e2l02v3gyH/YpqaonuzknE9hkDU8MXzQBWS+mMZQXcvaGjaYaEbkAhF9lw/CPg6I6cXG/p00S
0y/i0JUwJHsGxxijCs2d0+oLpw8+OeymJzHI9OAFRsdhPszRMSt1rLSvnsirjDGprJwjOStRm7vg
gMeRB14HLxlqlzxjuDcN8+cBUrJLOm8X+tOdW4W8kdkVDOYnzv40wAOp3bSp32wC8zkk8TdJ537I
vXSP6fFWr0BqGXuJ6dp4aTLUQJvemrvdPJ7StPt2jDmgk8hoPsy+84/pQLMH6GFlRkMC8jjiwYI4
irSE9ykznyw3wcJ9Pu9nF3O4kr+ROI7nz3wsg5hvANiB5MrieofQh1OA6INEAzfYV0zlNPnWYVOK
bFeMkUfxfpdmKsYe/UJ68rV1rZeOBjM6OSDWoQzL6v62pqwp2uFF+hNJeZnFHta7mMGwYJc2/UWb
3iCSgiNKFsxfz9vLpqNZZeO5PSdbR4iLmkN4VhCo5whQLlayR3pVp3H2gu86COWp6pohNtqxee4S
EeyWBSYtfU/21lQMm+FiChf2VTQo497xhvFupFYVQ2pwbirfT9ZdmWccHijoqsfGaTMSTXn67jl9
5rLKSmlGXUYSYzN4aIBbooYOiyjJuIVFu+MQwwjg4kON7axbJgvOvSbFcNVMpb+XDvWdQJY56rE5
U89J5zkZE7JOd5e4drtsBpvKIuUWO78ohxwLOOl02i5KuUHyR5tovwaA3ZucDDfJ5RaBruiIKH01
hdVGDWV9LHveI7jtwj/xVg83JZ1qb85CYTwc6vHSqeHbsIQN7ntjMBQQVwiuPhAIyJ3XC/WKjyDZ
ajWOBuefxEx3Kuw0LH/21yMDX9Wloxyw+wXlB9ZEd+vodNmVVN/rzYgrKQA9uq8xNp1GO03vLORd
dBMtzZUY13xTOp8yfCz96eQSXjyrplwOdGjgLadivGkzz76EBD09iCGb3xx++msvY0OaisSGAxv6
22AYvLt2XYIrkLvtHT9KcsiL+d6vEsaLC5dVqpDPJVYR/J90r7u1cqgTm8v6SVdSvq9M/9DhFaJt
IEhu2YyRwpLrhmRt4yCZjFPZ2eJamW3z0eRG85z5bXvpTqPHq1dYG7UEfF6zLhQdB8Y8Izvb2k6R
PTHePF3mXb+ngyeuQntbiqqGGORD+2A67mhQAIqFWz6llaTEI5J9mKR0x3gijQpw1W5hvvvd2h7T
ysq3snGXR7iS7Y+aofnn3AFi3rbldDEYRMqVmZFUUkuysxAjPvlNmO3E1JLt8RKT3NIkSm4XsRWO
gGwXluldWJBNWAOVXDkAhk+trYt7p/I+Uc0eZTO+TDpHGHu39sNblj72LQBmI9HlVZl1h6nIydat
pn+RuNMhSZPshvoWdugJ5XBAl10vB1ryqjC7dGbnUYzkkVajvxLJxAEoIVtiurDKdZ5/9TQcRU2O
WgB816XVkzVp54gOzt9iwwu0c8mhM+VwmacE7FX+meZk9brCezWV/1xow43kPO504d4mzjQcPe1c
FuU3nKcgXqr8PimG8RY1FgSDIm9i5OYlkrD1hZaXl8adCW2LtDiNGQBpi9GJVIf3FQVYlsETCl5Y
IfZ0R4PxS6PHW7Jiw3EcyLdmfbVJzcbah/3wtGjnrT2fWywOKalfUrmmcpcvTPd4U3kF2opjCH2c
DWWveY4znwfFC4/B4FcPLKYExdJcd62ol009K3cnhfWc5rO8qnPHOoxgzItbPxy6eOW5/SrcDKsU
abaDFMLfTqYIrma85Pnu7Fg8sMnCmZFJOO146YcrygbquszzYq80M6abum9L3ow6RH7cN3EqaciO
KROCyu9TbMdepslFhtrc1mO+co5CJXy5rPSDck0G+VNPM6zzqmtp8uH5jifSch/DeIZy29mxQyE5
XI6a9piVrDPgxUledEImakfux81PHmOYznrh2t36Koy13PZC773F/CqMbi9V78eMBVLKMr03DsVn
2/z8I0UTEpHADQ+/5RH+Un7l31KD/5hb+U9ZmP+BGZXz5Pe/z6js5I/m8+v3CZXzn/97QiX8mwsA
g1kAJDXhmc9FquUfOh/3bxh+gM4xuAVflOlbUh3/yKi45t9o5DZc6MG0QINl+n8JFVy8LGY+tAJQ
QjCUPO+vgIV/6VJ3aDgioWKfJwQRBcP0+WM2hSc6keA4aKrM+rm8mM1ifXZKNzw21J8vgeLAqfvd
pbn9e6v2fzWqviVOHIf//b/+6RNdRnMYRLfOM/Vcml+Gx4yarXRoaUSpeIFZ2l2KGOs0mQbVUym7
nWvl6580/P+WE/pd0ziTXbCQ6I7nVpz//3Wwpe1dFmGDw8VMP4wEir4AHh9myPQbusl98ugdTDPf
S5jZp9TxqmgfcjZL6nzPtqw+ps7SbZTa9vwSjvb0F8Ea/HQMdkPJsVzQTT5YwD/eA7tVHn2fNnmK
lsrBRtM4uRAZDt6Na7bAw3/jvTcuEuI/mRj4deqbh8dyeIbIpvGkkdT7JZeWK88vMonJkR5cBOKt
Edj7tLLX/8PcmSzJjWRL9ocaJZgMgG0dPnvMI8kNJIJBYh7NAAPw9X28SqQ7M6vey3673qRICpMZ
pDsGu3qPqjIfttlon/L2SpTmgTvcj7C/zqXPR9kzLdLREA8pVfLMeiyHnoRT0n7w318ozl8MDdc/
Hf5Ch7g+bhLuDu6BPyp9vOja2gRtu+mSdib8y3OCK+g3b9qhZGM19HUeHq3BoghHBMMSHFxajX63
EbBjXNaW+jEKnT/WnH+s20zlaChLYMnub/+Y/wzQ+L+XF562wCP/xQ4DAm8EZpy/eNxIDAnkLPgw
2OaKU55StMzfpriUZWUfQ3v4aiuqZPE5D2/UgPqffVOkw8avQn0/RE113U4Lns7XiZqWAvVozewQ
iqViwzBGkFYnJj7xDZWvzzCQZ85CgL9wPsZBLghiZqpiWS5U0NOIW2XbOeIU+IDltpoffZk7n3Qg
Bv6xc6mP4fiMbF8+rIXbpNSftp73WMh6dREycVGQmgDGzXs3z1rJaJkO87SvHGctHjL6AOYDk1ID
xpiW5K1pHm6p2Ew6CPVzOIjO4Yuao8/QutYvDLgK1AmrIUeJRdTNQcN3MLFrKxT0EYediUVxLa3n
TTicSJJR7j3OumQ5wa2jXDBXWIquCjGDlYcTbSP09vDqomKJLO5GcjNQsOHnNyRwAGZ4KyQvDxz+
j2u32Hoz2ZNPM3FXu4+D4iRJwgo6HImU+a1P0elw29C0Sw8sbI69seYK4YQ209TEaVuymbURbLOt
btekP/Ry1pybVxeKp4aCnA+LZdufaSASUA1A62wLNwr/VHUDqo+B3GRH5/h7urCy6mVSmpovBbiy
MWxAl/uRDMyCybuv3rAZEvYhUxl9Vcsamo0YPDQgZ5znuJZr+EnvqqIQsivAEFK/mh8CQifKI3Up
4mLhPKYbxcpcdi0R9QvctZH9MxqystxfmyJuozTy98FCcs6G7hLP31miof2hZZ28jkZPO8pex5O/
WinXoDvasSHRgsKiYswe18iLvvLWGAveE7/Dqhp4hdpxHslQ1cM5KUokHyJz5Pwy+hNyxOC1mdzX
GWvUVDb9g0jnBvnT1c27xZNlOiZeFjx3NKTOJ2HBFW/o5jGPUennCxv6tITBGWQuds1AbVovuu5g
ldo5e1X0UdcWOHhgteXHqn3L/dmBoe+VXRZfsP2ipz2r5FE1eMtMueHY9Lu8vu7WVxqEOr1+OSzR
N/1IhZmXu9NP9Iji1kYDfwm1jXPEkxDijLezPgIXeXea3PtTGozqXQyEwnqaI3gFRLNtZ2qTMpC1
vdCEGKOIuQtffJTuUsrfWHGDMjANwGMixtBQHvsAqHtgInRyFZFC3Bjl/FxTNtwEYiUIJU0G0uKQ
yebF9NIMx0GIkeol3hN7Mn5/BTotXizSA3/3Vi+WWPP7JVQDuWVtxyZmgwctPzvDbMXAN8D4jdft
xKq654INH0WruineESHKbT5EqISmd0MeM3zdLqN0mWJRTCVbUEY+VB+zrOdwGcUz0JT4zOeluR9m
d46DnuU6pcjhqc91e9O2QcDKwRbtpRMuT5W2D2hgajVdX3ukSTGQKeYzcPaO9atFK7jtw3ndjU7X
4QBpk+xs/CXzNlE7lr9bhUtqJaGIXObMmiCFmK0e5iGN5GEOW7FVlFc92WXHkFNE/oU+3YI9q7Ky
20Vbo7zA4pSxM1Xo7iPqRKxcmwWzyRVSr82by7ZX5nMr5K3G3EQ6V8jFmgSpd+uqjIr0sU8fosbJ
D0VZ2uwEEq3YQ2v3sUxXveWT8Y6hivzYH1vx1mNRzOnEzSW99C0wrxxc4LHcdds9Im10LDImlng0
fn5exn452H0l9E2bVv7Ja+zlUGQtwcmNNak4q5rxmTd/9RkFuXcLZ4MYXs9J8qid1WRb8kTAz/vV
7Z9qtDfW7+s4Pi5ekKHpAe/AzMmovEy6yXbTMq8PuCxwU9kmR4eygRzSTPUoJGr94aXKR2Br/WC/
wunw9klbRMwSxNZ6pNBt7E5IoKs88kK2ktPErVCzYp+zfc8Vy71d+ncqJJZOmsDsJtcmdS8g9cAt
C5ATJdR5rsTDhF7me9ELPenuTTmBFhpLH9zSPfSh87OuQJls+Us53ZPTSrqP3M8lTe8Hsjz9NX9A
ZfJPYlD9ve8NDmgYzdsscxh6gEafqy6gcszO94qcA+ZMc55rGG5RenXchw3sSGKcncPd/JoYOe97
/OH7ppNowotyQBSuTXH1GkKo58UvCG8EJ4saJ67BcFcGRn9Ofj9fJn5EyNunBTSJ+Bz9yOvfaOUF
t9W2xXoR2xq7wSiocAToJj8PYgFSHirZXcbCmVAFqP6Jh5boqCuO8lH0K2HHjZ3fBrQqEq9qZfae
QW+o1IYPNEk/2L2MYxwlkfXcMZTveT5nKYJL4HHU8upKHJMktaNbE5UiQrPM1Etr81B1i87hEy4J
x1/7MXlqevBRP/USs+Ei7GJSXpP0XDfK5ayrxc3UI7qF9H6rA0cNqpUG2uMQbs18VxIsxOpRjma4
8a7msXyy1y4mUr1grwGso3ao0rhdiL266wOcAxtIVNxabVsHWQwRg94A3LU+FQmfOY9B4Tmgi7X4
3o9hBoVaZ1m89jbVgEUFx7C/Br+9cs/2N8ViL5CotJ8CS0xNsC2WuntYeQAh7VhLg0CcVl9Rqr3r
Z0TT5+C4mJHQAf0N+6viJeRsLwnvrBGaF8LO3ENkLP8xtPIkrnCH/EZKtl77sctH+hTz5qSyNE13
q18OcQkLF8u0dF/nwIu+Za5fj+e+hTTDK5777Qn5MuHNMS2IqFQxH/1mYjUypXLb5P1w39L8lh15
m1T3eGrm76Nbd09+IYYzCazRI0A3ZXrCeZ+iQp3D0ndvgYfTNzJa682Yudr5IRgDL4TuyWOaVM7v
AqzlNR0HtRvaZPzJJyu+ayexL3xxXDHXLLdhS/Y6MnBeieE96FsHsw2szI78A6J/muFzdlvsf8xy
rL7G7oj1a1iuuDlF5ZKN/67yLc8cx7RyfnQlGg1SqTyzCyTWL5r4c5bGa5p96dO5PZQtVUz4K/i+
5/kc1GoCPDaohV077RLT5e9FyMlv7YLobFOLBiPezXyTo/QWmrEEEckzKWM3U+Bd8rSYznWCcJqs
Af+wTfi5UDgGqsLtNibjCQo/PfjRuogdzy5z1zrexSxV+zRWAjZxSb3pZGZamHqWiA80mtMilYnm
UrMkvlvCbnlYOmK5GJkauS9N20B+YW5b7flkLVP5g9E0g9cx86PkrXGI7IgtAEkK6z1LA9ZxXWHY
13pMRMyM/VeDn5IKtcm5DIOlXj1m9WOx+P25ljq7dU2bPvR2eUkLdY+1t7npltF2twwA5zS0Toik
5bcgac2HSMb2deSwc6iq4NEu8wOHOIr5slYdfMvucfRMFXGKQrE/g/vOCHhiOUt72mrVIV3jbsEL
rTJ7dCWxrwapd4VtMTD2dffiGWb0NgJgWpoFuwGmQxT70jmYpbsJaU3dyVSPd/JqbTRBnV3cEMsy
AlMEoTmre68sk5MJIG+80SyXRXX63E3GeuHI5WwH0VgXUutXgEe+br73fgDryrKQyHfffVtSHGAR
6tPFNOTKNqP4zLqs5hwyElcm62lXl2AGZeL96v2hlfuxXOtdnvjJpceQTf69kteNq3uPXNe+oLo2
t3VjUw7vpzkQcuZxml6sebOOlLNHcMYXGtoDPFjLcixDS2w7a1wutd+ol2wtf0tDy1htAM3Tq5Fp
k7kpS5qcOtGcgpxDlxYVO3uNIszOUG6Dpr2ps/qLArxkz9m7ufgBe3yAU7ZeXu/9KLGSxFi4U547
St2Fs7A2bdUqrqkgh6MuBhbJ143/yqQ+BQVfcV7CGJfr4xhp94WazeI497QWUgubcQTBMHU7Ftig
m3FYYwXwi6llKPY2z92fkpPhr3AAZINI5z2TJCQgqMS6pWyqPCzKj16lT4p0rHVlcNh0446WuLeI
HuQNiVJoslWTx5N0h3en1VtLJ8VZtzKaKHMNGK2ciVd/1dtYf2BIb6wB7y2nYptOynm9YU/i7I0G
JIFRBW7LvW2SJYrlhHmLEkEx8TJXp3mxH5TvrDuPelvGmGbZo3YesiXHpZBrgiX7jktkwuS9tXF9
UyKyTPvmusLEqgMWx7vlJc9zGoM5Sp0izhcMdI33swrYd9ejeaLPjdrKYZJst3LrAfYUz5Qb/Qqg
i858284uuqaHyzw/yG5cdkOv75ZqNheeBYxuxqqfOa+txxLDLMk37nV5kd+44If0hdZ+BPwAaLuT
fbUcJqutNrbk9Q4BK45IXwlti+73mtaXA/El3nsNuX0Lls3Jit3JRjTruA/NyHOklJ9KRs/uBCDQ
JbgMuo46T8ep2n3gLkfwaWAC43s3cxkVX01VmXdTA2Vji5nnU2RACpa1eagIIa5jSmTDZ4IKuj39
xyxDg9rmUCOy5CjW9Rvuk3WvfI9y4pxsSTbLac0iuKtgblg5nqI5mP1NPZIzAMI58RX2a9YClDA1
sU7lyB+lHD7sqvlMdPuOyTD66hddXPiN9X2oqGU8Jf0obkkgYOnFvtD/lo6tj/zfTndWJZaP0nKG
B9jvmX2/WfqjLcSH39kB+8ho6FDlA6qPfUoi8eUV5963/NvBbbwHX9V+bIPuQ2Tl9iMDpTjDJDeH
rhm7s+f4HYtyfIBAUgRFW01kbjVdA48UPw93fS7515oV/4hN5JmWcQtpwzc/Bn9yPoEO6q0NvjQc
xHXzhzWgXI6ybEpvo1C8TiIIFf9gElAesWA9x7pX0uftr8TyV8jvaPlC+acNWETzfghbAA2VOdWl
ThrWxrjiDnPFELSTSUmsBGKqo7cE1oJkWfOM+2NQtfcaujjGdwmdvtctunzHPgy2E9a2+DWxCNXx
mPT9o6Lg981br5B00U3jY0Iy33kmlXhTleXwM+lnCT/geN/a1rChasSXlVfN2V+kgtH3wheO7c8V
3MRNXzDRbgJvfTRQDu9ZwFE26+jTsCnQ/MS4Wf7quo7nmxtwzBr0gTxMdZ7qVd6QQc0ZSZfdSwRj
+2iHQ7Njqa6PYAIgtQWY+NwV09Vz5x7aJbWeXNM8zktHNIUYH8fWdX5WV7jZI2X4FuPkd4oE8AFk
Dt3NkJtW9yltf7IPPJGww5RtqrdMSaCvdj4nx3q0um/zIPqtaUsLYz0LzusHjh+fLKraUeE2qCzy
6fKiCHAUzwaWFCKm23CK9fcJ/Ha86nlMY+n50VEvw5I80Q5dEiztSW3tV2o2Dx15O79CE6y73jHF
LSVaz2RjzO3PTM/+VG3ghxvnMa3DaUHVUc39VFasY43ojUPYmO2cnZEwWda9KyX2Aw8Wf5eSBZi9
9ahPZuME3dX31AVYUSsz/pAcvErS9nt5SPRocRWGq3sJEKQfJxhj6oiXGu1s8UmKgpPvSANMN+FS
lPnRG0KsLCh4nI7rBUf/RfSQ6rE7lEt0lE0i9alZEVxuWH4jpbVWMoHz9diNtoPj0OGtMZDvsQyA
hBhy19kPyfGBx2lTfvTawEyoksX45nrRim8YipVzl5VTFfxGgcPdzJ9j0gvza6F5eG6syh+TvVdz
5KYXYeicez+oEo8Hy6SKfcGp5WtyvPrFZSCQQlbjk+RVnVxC31RvmozbN6YnVnmJXfs/1qEMxkPe
RNibbKw3OXRzl+2EMP7dyF3GeF64Itv2lETX8Ff5epvSvK1ONVoi9JlO1MPgYl48h6Qq9YANLn5b
v6lvyHon1lJGdNvEYVvNzYHE0pyj5pQ+ZvQGkBM9ohFzaeVzF9PhDdo8orluCZwJxCv5V7o6tPnA
Mx0PXVXtUrdDOXQjR/c7ZYxJNtryvfYO615DHks4UOa9IkyWR68P2CAMrst/36zYYeg9xaS+WVU/
A4xM3N5BGvjTU5a72r2fleI/x3uIs71EyntJOi7PvYMfFljdKHpwy1U7Ol7TzMcEkwzIeBlWZry5
i7VuJssJ7H2bXtWRwrXm26CA1ohTzGrvLDzMcSqzSjwFZO5uQMytHkIkCa6eDG6rZ9F40S2n8uwW
EolToofVhfZdjKp2rLgg7BiWtg/jIiVqIA5Hv1hp/igze1MZGoc5SNRNguepXMdtNRNJgLMjzLay
zU34uHq5fwVnYNhP3pTjJGk6z1yLptk/r02vNxhFygZQVduEOnBoQ3HCH/tSZOTEbfM1AHMKpoUX
yOTnc3BaMdrpbeLWPDPmtvvKWOPW8cjA/d3gsnlQntd84XYc3wLXSDTwTt37ynbUxm1DFqRipa+7
aOrZHEYCuPyjYFWvTlnFvvjUDgM6bTb4LTYfI9SN6rEkEKxTPpAQsFACPzXVm8f5/X1x5/VOtiGQ
ZNd30uOF2opXYS9Ufg9yDnk3j1n4sZI6vLdQynlLz00EZ9CFU/2e6ybhQF8DK/yeiAjJtk4WjuVR
GZ8jP/pzU++RYZS8SXnfHqQYMiiZiOiQPX9yetAmYjk3RIJGXPGLyHfjHHL1eaVrzsO85t9cyM6r
41bfOfiyD+gMXDKA22G0JVclTY8axqy8rEtpmxi7MsxtS6RRtSWRhVu5WGvPPdSzzcHKshz3QVCv
512Wqrl6YwLhVifLzZsR61kf8uJOUuoHyUuyljhzanmZG4VUH+HZwvNcguVgahHkjmmvPtsBp8Qd
sxoXtyk4728DMdo/oLM4duZ2bZ5xw5AZlbUjd4XN4M49N9bWaVETj3pDptSHvyR8lG2eSa4WnQc7
lQWK4yomifpI8nd5pyIt3XuPBaqLIOFwtKKb+NpwTdA/tyZ35RQHncUYSJwJ1zt8cPYLsx6Jpz5j
3h1djq637Sa2nPi52jSex6H9oYTxFMB4ADaekAzwjJ4bfeS9Ln8sbp/Nh6LzqjeXQ2fHzVp6b6uN
FoBPAu83NRckXHSkD91H3H4FI0E4v4Mz0pKicAbSNZ+bhsGaBnqeBrVbBrusrbTYFGmCa8P1UvvO
B0j5TCaEZ7wY3KCUVfHVZQ7poofQiA73Kzj01Zkha2vrkVeC0r143b6MYAfSogdfZoe5dFvp+/6d
L3v+amNl2wejB8CGILGCnR16qbfNMV9lXPFOok+26ypzaBwyZg62WCveGEPGdmVqJh+S1lSLiuup
M+2u4q8Dnrvg2duNtdvfN1LyzOMlPG7ROeZkz4BTNzdjYcyNItqKOTEkWf9b4NcttfKhUFte4+5y
EcxH8yNpHynHUwK6+nhRK7U1A6Fer0aHXRv3dcueY7GKaHr65xYLy3Fdn+w197EdsgT7BJuWdxT7
DcueLCZM7zbvSLa2skufS8zKLj3VTrALuNlCANFRvpX+EubMo5F+kjm6ySkaTNPucpn+UtLNY5hK
znRtjsUpm5CLNquO9JsQUHrbYRy8FRdULdC5e151JF/45ibpXdntO9XIg7CiqxUQlb85Tli45gPp
RSk1pU1zkzhuk1zKCBT6awxVtjwUUvfpHe4Bbl5Rz6u+secJykUjlLgXBbK+HlsCtYbr/IzfXEid
rNuejAvFF1QPv4fWSjXrM6t867zeXi4Ga3Hy3V2DtScQa06qk6ecQX+QlVCub25yPR1EjgmjnSin
K+WFRtE/+0mxZLwFy13naDnGQUve1RYFKN82AYAY1j04UMZ+nWcnyafEeGm6sdSk5/Gm+PQxGK14
+MxQjw+o8oV6rPvcfV3B4cMdZTYeVopWpQI7rhjp8bIsMsKaNN9GEyBY47hPY9qU+wFp8D2syhUe
yU5uxdo6jL9CXIYcuMgXbc4JWykczWt77JYI1D8N2OboIDqWHJfuezeHbuwcejhwtYc3HOb4SW5n
w00lInwm9Vn/LOsw5fKReXiws6x/YI9d/XK6Yfqt1nTOuavI5FgJfXrKi66QF0PJwCXo+gCurISr
jS1XytikyfIe2nN+VEW3064EAy5psvwx+9SzKzuUrxZH322ouRTCEryowKb8q87riFgDL3RvSULR
p3Bq7PuM5MrwmMEuuCSsLU61qUja2OZtoY88DMSRsWqg2H4t2s8u63DiFaOx5v1iQ7kGZAB8YMwt
jlY1owBERl4Cz5/PAnojDhxLnpesZnM4l+FdJjt3FyxaR/FckzWz9WfhWyxCCF2pq2x9znILB16q
sLBu0gGBK1r9+UjsXf7hanX1Csrynjuos7ZhVnGoDDM1/jSerNANWUWx9J6KG+2TRx2XyCg9a+m8
kXjSzLCfJL1GO+KRs/sVvRU/cqdYrYr0ygQ7HblUbp/Uz6uost/ssnnYORMTW1bbdhEjKXdePNSZ
G2dTps1m8Ut/x7m2ORvdQRb2sKTYIsaWr9UpyYfLk9MiDRlMUTR+D1YSvTFwDjfuuqYnvOYsx5zk
XUSIW6dFJNY106ttxW4tDOSgcX5HBFDedeP0Sg0FToepLXcLitYN+9Plfu4oFootf8ifWm3ENhwi
mjtQPYt4SGgA0DOQREAkxgtBI9HHUpn2xgGxeEBM5cJfaUbY2+Q1bGfRc23INCe8K4F7ifmj4XmV
rZucqvCaDpdMltmHQRe0wJR2n33SeGGdWbzF0TR0+DaIHThkq8FdavEDyY0w2G0N03GMj+UZQrm+
gSSBkMfbhdWaTeLR5TNjW82g/+CPy4I9R5j2ltAbeWJArgg9E3SFlCPAvdVk7OnhC6lLMhLzYTO2
P2bCH4eNWbL21XRReJevxfJdduSsYSwjaASB/r1xLIOiC+BHVNiAYOERjJftR4OQBTdZXQRmy7ul
cYN0j32I8j6r+22F7nQUDf6a7RURiv9XZqhr88uk2KyE7JKE42t3x8ceLrHISa4b06Q9FzmilHKL
NK4i0/xNiuefYy5BOyLSCJkHIBJc4QV/LQgbeF7aTYfFQRU9T+qIRp7LmozTTyNc9m12Hd5T88jJ
8r9nX/4MSf3zx5JlHIB+2VTlheL6638wuTVjPgsKVVhoNxZ+UCJL/ATHC5/2TtURw0FILtff/Ezn
n+n2f+JYJOGhkRuG7HXs0Jd/AW4GFUhdgzfyEvKvamYBtHnKbR5eGwgiPeyz2YyYRDRLXKzfJ2CI
qDiy9Gfim8pg1buMqMjPpVJyYoDKbYbXUM3du3C1sE6BhWJeIcwUrfhk3cwZuhN+8bvGF12w/KZZ
6SiIg0CDLhz9M5QtK6CRqhHcBa1s6qOo2uaxQNawYtoovLuJIILXiCnXYF/lWPvYDoEDBmST33fM
xnoad7owy7IrTRLiYNWC9VzBYNR/yoU2uW1gdSVPUW46pDI6Il5kPrJB7QttnexkIXxKG9OTPxCQ
9SK8JniavQJ2smRW+DSz4V2XzYRLZhyt9p7F4TLuU9/zt0VqrRwLrTohkA8sJdgOme2IU5TbU7Zd
VLOcgspmZptJ7OfpOfTd2SmDnr0J8/U7xk1Q0k601q+6iXAdNWTxhQc2Vvn3oGpccciLKdI7P3GW
n1U053ZsDTjtN+U0K3tXTDNgQJ9h99AdSjSDZjvzCEAdI6e+8Mb+VNW6K5lmSoRjGQ7DRa444vH9
mIJiB1JOcBuHeJy3XSexG2VW3hzSWgHMtYHn1bsi0CNWF+q0kAWcUvL4Bpshwqgah7PvVLbc9/NC
OpRc7Plf2cf/I8z0pYVvqP/qxf0TY/r/RqIefrV3H+Q7/PV/9f8hhOrDlf3XEGr8UX+2X/nHHzHU
6+/4F4YKKvKPAOISz5lLB1xwBT3/haE6Nu5dUrMk31tIEcoffL2O/48gCvg12FVoHx5E/8fW69j/
ID6ZkwzXZ0A7TRj+TyhU9woa/uHJE6GF+TQFktZ5tQ9THfHn5x0bqWIt5kkfy6FIT0kYQJllSiGi
ruLSs416IGkkPYUlibZMt+JCZG70qHQRPUNxWiyHTPXQW6m7I7pa/bTw2R/7cIHH0Spl9VOpYtfL
QTxObs9maJ5eYMB8OqP86l8M9H/ZjoKd+d/+KiHmLNgMYggoyr3++h8e3eMkxzrvM3WE+c6/PB6q
+4WzxQmNuNixw9MgpgsnIXsRF4+/NeadhLmsCsJH4a35gfWKcwf63d5FtXf0U/y5nau67zhxHPZm
1nogiTs/Mi2S8uG1w3ejbPMzmkV+aIugPVEpMj/aY5v/XZ/hn43XoMEOpKpLwZ3kEiJd/y9vB2Zk
cqfSEEIppGiJl0D9QajbvOtmpz0u89KeEsCbg52wXMqNyvbFFJTnLnWCM9h+fkCAG/+u3OTfP2yy
p7leoFixe3t/fU+Sjlq4c+aoY3j9CYOUdHwknbo10lzDEkeLVlfivf9wX/0Hgvk//FAhiCj3sMIL
59+acrWLYH41BB1rvujvuSYCekPQkzPHyIfBQ8lB8Wih84d/Q5r+p5+L0E+viks9jR9cq0j+cGUl
xSzSZuXnkiPLlc2IdDZW+1rMA1cHM9aP3Kr+jpwGzf7T9Rz5pM/YdMZx2KRoM/o3v31A2GkjQZCP
YTOfW79UQ0zah31e8kx/Ec3n/QyHxPlOJi81142dHLLJ7V7YH2U3tpzJK621zfHPMf54MKMKXq3I
p1w9H5MFX2cuh0PX8RVvV2vNo9cpI19XYNZ4RqRkz06Ypwqy+dJkgbc15HqyDA+GI3GSSbVXylbv
RNPzlp760zywzsuLrHlJIAiIW9bmR7WQRwbWGX5UbIeGjmytsvZTOArlpm86bIgp8mscjW7TRS82
fjqeGB3DJfJfpJi6um6nYFmwn67Xf/dSoou8llEawSUf42YS86HleXaJhKg+uOv8nddJ3NbDMOmT
DrLFOlb4tH9YbqnElgoXDMZ9HfZPjVM3H05mzd2GD3Am874JMjDTZs7vJWTnZhhnfS9RgV5ozSCL
nAv5Qmxrv2foxGObom8n9ezuijoJzwuBIxc7W0GR6sATc5zrwP1qw97eJwh7R5VRCUXqSgdLlAzv
pT188/vADVhH9GC/BBHXj320ZO9JX44vFRV0lxae80itTkUEtuLO9Uj2Y2ntZo/TmOGqrNsFdgb7
e6wcZiQiByc2xLohS6nqbn0cPYfFADKvI99/WCv33PiNvkcATZCGI4QHvKusHeJVoAPOpSPOJGcm
X31X+C9ksUDF1MLdKiq6mDcHa8MzsrwpCCsxO51WBfyMU760GN6x/it8zkgcLOZAwX44RGHdGN/d
lmz+WVSk4Y4+2ocpsOE7rXG9zef00EyheGiE1puGZNKz6/dmQ3rP2Zqzz6UMbtaq/5LB1dyVVvd0
NJEwVoTljpUeNnLSsZ+Ywup9KjQe9NXnb40AO7rm2cNPlO4JINyEvAKANMiDe4FwT58LfunB8VR/
nGExb1l/kogI0O0S6KWjazlKtgdGwa6zZMDamx7MmqyIZHn0C9e/A8udH1pPE+9VjvoF/A4tJ+TL
GAmEaCkVSDvuwdUnmyY2cknIzKPa2spWTNqqc7ealUgaC7fnmD2v1jN7UO9zLqR1JAXNeUiVZe4H
35O3kmXiNkTM30D9LwfohDY4SMspMFp24d51VH4fMGMeRNZ8MaFmW7fMSIThCXG/+J31o3Enaz+V
6LCEAOfHobNtRTjc8itUnPT1WP7I5TWtqXnQKJA+IHZMX+Z7b/f3qrfe3Pkaryxpj02WIHupq6E/
FywUniVBzT4/9Ge/lPJo17yQjkMFhg7KKrNfU5X29+MYAtQIL3Nvm1kOFIKHQ3f0RlbgSYOuCIS7
aVR+Xppk2IxducfG+lA4oXdyIssrN3mNzzvoInc394q7R03B1lqI8HaBvL71kyQtJODeVJsO0TkE
rXPQOIY6svPYTbW1nTxDa9ngzgBF13fTjqdey3YPTqxpy/kpS0hicsdIIu+HQxzaUFsjwbo3RR4B
lQ6+PA9jgkkT58b6DsV1DUTLPyc2kw+sl+oAddGz+b8iu2sDzsP6Av6VrO+NladEZawVuqhT6Efi
PRvU7yS9Z5+LsSSdz3MjXhs3nR+8lV4SayBzHEz43hCNe2ab86mnbz6rh3h0AG2X3KJ13m/z32lp
vbDq9g6cDYIDqVvrLkSyimtetnTTd3RfjoTj9a148bo52ZH47sZus95F4bWSPaqyPZRsfXB4a/1c
gAbvA29kdyShqackKZuaFWO19LFji6Z44cIN9wmHvyO8YVrsFgfCo2SnvJUDLReHDnrwnHu+l8YM
poDkwPT0WS/jAMMlg+Jp5q/4v9k7jybJjXTL/pfZow0Od6jFbELrVJWZlbWBZSlo4RAO8evnBDk2
r8me122znw1pTXYxMyIQgH/fvffcV5vcyMX26vygyM7DYEMoChL/zH3Ng7zAxqhOKhiVAd29q7xl
W9TKEg5gGdTvd1T0U0SWdyvdctkuleP3d2p2+6xaG0dW7g7siPnSD9E2yKbmNMKkvgijCDospbot
NWThzhGnul/ey3n4EvZGHuRcnfp84Sm0lEODbbJM600mlqNkGUNRtk63Wccw5wFo5eMg9IDTfPzg
WWJtPD1bx9Dw7OxFNV+tKs0JbTiPrMauUZe9pXj2S9IV/TZgUXbDYBHvS+G4DMLVGuyFeM46W68j
C4j8rHlurXEFvFcd3QerweJTmpqRIwvG/A5kdITOT9JxDVumew5sq3zmwPoKA8LdWGke7eMlBjmw
hPlO+OyeTN8G2yrQOExa0xxxOIeXzNDmk5QTJL8gguUAlIfnjL32pUxh8xLJLKsjVm8WRh+QonF4
Vdw2pf6djoG78ZY75gyJc4WD/hzP0+8hSp+I9VwHjb6r6G9BegyCNW69ASMIl0JfeP1+DgTxlvvt
aB4IbkWsHULLbIGyq5DQrC6C705t4o1ku3iUVuoBC9LumdvteG4G8Ad6OGj3d1R63mPtafOl5GmK
zM6EO4o4usSBju92JSgszpgTlZZPGI68rxk4a9h7HvMJCB0cY312K3K9wJwIUHH5R/lkgG7PyQLw
MLZQrEUFviMMIOOEj7TGfq3beO8ly2dQmOysFc9wFJh9VyCyki4PntJi0Lt4CknLZg4IkBB3JImW
ZPzWE7veNvjCNgvu0TRvv/S4v5ym/WSjxolkWX42Y/tSAc1/CmLiQiy7rlrXd5877Sg1cWqN9HIt
29bbmLKFlAHSkbs6O9w2FeFhif1DSHnJSpkcOIsrykPS9P6xzFTyaVNRsYtArmGrCooNEtqbpA6E
N3dd+5n3VtjYlu5npDbAmpyXhbP29Zxxax37q4rSz5jT1bor6W9n9/+co9DTEQCwXhTdg0cwjWX3
9N571MxFTvLQ4XZYj63X7lOv+W1isQubVq1ZWJ+sqDnf98UxuwnL45AFYJDP6XjPNnS2e8qC9Ktt
V0+tmsYtFQKssP2RZfcclzs5hh89ojX+7ID3AMFiYemaNvP32at3iedPO9/mzDn274GZrwCqTgDg
1X6oEv8SFTE8qBLMThrOj37f55cwlyZHTgm/ZV340oWd/joBI25q/wMR5z3rKtb+bRc+ISDtQWtD
Q3TFGwUjzVpaZLBNql5re3LAXPcLpv1k5CuEi0DlttpoXAWbGuDkMcRefS4iz9vWQTy9RbogXQ/P
TbjZl0Ug3htie81ARUcheiTWJqTVw8EPSEaijp3vTmjZZ0uG+Z2lR/zan47opcs1a9mZ50UzYZmz
Jki5RWAO3pw/1IzjZ9IG6gn37UPU9tnd+veCJ2BAL/PVc8OHfwTSpfdOvxzp33lMo+9+TrSZb8AO
TmcESBH7KDyNeEPPJoW2EAkPeCnmJ6tt2CqpHNG2H0p8cv56ZGIObetUDbI/Ona148F6LaaOrbyQ
J6jgwV40P1ThyC9xxIFozMrsMTcswJuufsRIgAbKobirYKPyxmzYz62knsOXgYFjW5k2PUD7S7/h
1+H7C5MD6h441qoVEUT831OYnNvkrWdmiN1kX1hT3627AKad8cxtSYYA11/LsbDB4kjquXqkS+rK
yiTduRY28CFLijWon4yE0+Rdau8C99Hbjwh3Lw5pFy5MQZ68DbchvuaVrRrJ6tRKkr0NF2lN8iHe
1WExfqoMe3vV4oLnyrZuCf7AlTWLozfN247zCk7DKnzhRDFusfxsBoE6UYXtHXTT5PUHlUjlvinb
bOXgTGehXtfLEUmcjF0sXnIQu8kgJbvPSbyxfVhPvr1DKCi3bmdDdZAnf0qLr6ItzzjyvEOKc5i3
AeuuXQw/23A4+vPer15FkOBj/45FcaOob4AjUqmNLeZbQ3nF/UDvrVvCHZhb1FHTBFpasMzJSyRZ
8yiBfZjQa07tcvZM9zq19Z78J+Qb8zqH0VkszsmAtNhyzyMS1Qe7phz2rq43SrjBPrKBGE3jQvpB
JhZGKw1TPy9Ga8faOBhXzujA+AG1ts6yFjMfZXMPprzTWhNz67LniP4cMNYbk8D7gs3phAcylD9q
oi6jAdMTyZcx1G+LrFd9cMqKCg5anD4k/TNBjM0wfTaKFyId4lLOFC/bQLx0xcRpbT43gFw5bMCV
prAi4szpxvYb9852PYpTnmEYWNxDH5ZHhtmNq15xZMAO82KOvsFjlL5iI2v4JqujN7TPsuHOU7ZH
KzR7kX3hS+ZsdPkOUb0+prP8jEENeepUa6cAFvrNm2xxCORHQ0yOXoZ876nHya4PDlfnz46elHcD
sIhekuioMnhO/ZJvEJGaF2ssXrj9AT+okkUd/SiGT0o1O+6uNMCB2vRDTyYMN8MqYPn7QGqlvi0m
ehiSvPmdlhSaZHN0BbTA4AOc3PX96bXoyg2FlDQm+PShTiPRsyEY0DfBlK8cB+t6PlvyggvXf7K4
tZHj9JJwPeua+UXUzWWc4+RnoECoZRA+jgnJ6ctcVeSlvfJUGiyI685TCw6iOxm1D5ptgXiJi3Dq
13WZBqvMt59sW40PlbKDh1jTgJ4m3U93JNIMLSQjSkpLa+aDKumH1w7x7BCVDsMKxQRAXgv/g14z
xE9o3uzLR2G+FoW0DiKywpdy+opnJvyw62T8QkyGmNkg2EGptn9qpGk4Fyf9zs4A+VhYTFZ5NtnB
mlgItUwCWthY4bLJhuhBJiOHRCEc/7klRHOEC35xGA2f+Oq3G+nkKPw2quXsJv1xxAlw1UtT7KSf
fMuccnmhNiA7zgtJ+jJgYodD5zqkEOaALASWJGp0qnHeuoAxfuCQW7lUgl3HPt2DdLPwfIf4KDCX
oYo4TTUey0hXL7Y9eCfHgioce/nMI4MAceeP8YGvD7DbqLuWEznbVor20V+8eQ2nuVsLR3LHCOzs
FmOrODuRkx+ENx1H2P4X5frNYfCX5im1+CWVZWCN9TiK0bfSyXz2SCb4BxXTjZdhrIOvnx+JFYsd
eOlv8FbVqjaJPkdyji8SP8AWg+Hwaw668IfTGEjVsyEFpynXopNRVOqigxg5RBj6EFprHh/tWGSv
k3KgFTti5ijg1CL4mtaAC/n93fwxk5R4Mbo070692F8wodDYnLVJcZOOVT7Solx+hhX9LDaNB6tF
Wuoxze3iFNcc9lw6J6NbXklL7sKlxIy5RGN3gDD70lT5ePZxnTB4ADw9YPw2+PzAMeSbmnszBoCZ
mQmbzXGA6bspyvS73/b+huvR3DLpvOPs9T8JOsyIkrn6BSuuISCbFObGKjfCPmSZ6sipQyBXpSQz
SA+73G9sVX5i5WMNQ+rON/2wamQOi8Tm7fjmlPgb1rUEE5QujAllM0KPGb+6aK+oZxC0ZUVTQjC0
wxpXIHlXyore06CKrzLIJMUmzpeEjoJdnbTFeyT7U8Fecsvb/xbLGCvL5K18UNCrOQKEVdpLdiga
pnfO6+5xmOEWoin2eoedNNu7hekOnrM8eWhapE9K8bRk3duAA+PGiXZ+akWYob1Z+bNh/tsZTAm3
JZMhge3EvxbxjL0EorFRY3W8j+MbbGnqgYt03iZeSqQksZb4MUzy8CZ4PtszsjLIKfc7n2K9Nn7+
jQk8AfbTFoaKJ+HnN6t15F60cXbzNSdUNp0z4d0x0c4mTuSamFh+Tfq+O0iQ+Y+tKaxn/C4Kv72n
XyjCoUUkTllSzx3cpr0ZnTpZeXaGRaO2suTnHNodqZwOY1ETYrZgdicyHwTq1zTa44tqZXeKFUUA
ijjrmu4/AN2pDg6Amu2Ljf/oGeuqfxE5iHTs+S6DcoSOxl22X8ds+3ZFl1/LZRH0JEyc16oAQhUm
rbLQ+67L5iMtiNPPRdGMytwAAjPOxvIbeF//aKpYnKwlyd9yE/evf2z0Dd7hV72M1nFMwvadoqBm
1SnyPDWdOzd3sodkU+msJqw3EVdXtrWz5xmk8pSnZ6XmZce8dO2DsvkYll7cIO6XsAgNjWoFQPr3
oC7ajRot6zGarJKgsmk+KLULrgzUlEwSFu8vmHxmPLQVgctVgwr8o1VQoRgU8Bx0yxScxzxwH9Ei
zSocSKho0bD76SNx1WlcnQmre+ybMvWto0jkapIMYmYn1bgKKbb7UeZZtBOky169Ymw+8jkOnmCd
kTwSjQMQsOqSVRT15kZWn30C9sR7Fo5ENPexpe5fQzqr9oWbduCxMnvcl5UqOdEPSfjLovEBmHhc
cPJMmts8qPHHjJ9hNXozGfxg8J+TeEY2sbzmcaZodE8p0vcpbQG1WTU2BPav8qZn0e5ijGs0H9Fd
sF3cxP8t8mLaZqIZqw0A+foRTHl+hWlb83B38u8Y8Kt1io/gqemEcxw7z/kuqDs7WqNw6TZwlt2E
Q/7mVjyE53BqPqyS/2lnk0LdIUo294GiS73pX/shjS5d7T5kOKpfJarypbR7sGyRbSP1D24RPBWJ
k96zJdXepSwhWbHIq4+5R2kyFsZylzZjolYFNNb1wqj/OmQu7hJbL8TK00HF11HS5dBSufxSdjxu
9z15Zkx1hk+ZmqFl76ZyOIQdXUgmG/0fhAJEuBr8vvlo5iiuH9M+w2hp+aW/s03lE7wIe8Gav2o+
4nsv6NTK4BMDiENdDSPDPiIXdmeaGcouUEdu1VD1r2piQ76JOyFXGEvFkUYm2BWOcreJEtRteWxH
eK5znJfhOK+8OLP/bOD9/6r3l7n59T//x4+at7Gdn3/FMLb/WcMWHuaX/172vv6a0h/1v/yBP1Vv
K/D+4TtCeujdjnSUI9DM/pS9LSGCf0jAQFhewJS6wI/+D31JOv/wBUAkVG1Uursm/l+6t/qHKyXa
m2Pb3P3xyvy/6N53utJ/yd4uZlsH8dK2PQ8Ej2MHf+PvgGMXaVUl+pqAt/Q3HHJn8ZArnTs/QHyh
zhSW9NW5Z11jkTVpgTP903v1f5EyxV/VPX4DXjcQKdA/iNX/6m9Kx7RIULxoOuk0DzHH0Nz7QoZc
DPjiwqQ5TTNS8COVj1NnUQ87MVkUpezrkgxCGzNseYBHZPIfpM6/k4lsP8AGCcbf9W0ydv/iu3LQ
env2POLCDFp0m6D20phVVDBymiGlZO4dk6136yaJRJKXTOmbQJY4XAtaRLNH9IF8XCuFRHJy624Q
/8EW9nc2kY2wz5EZNRzNWThcLH/VYnNZKKeRbnNJQSwOUDCJb55lYwWP1sRJ7PeUN0t/5gjsdjvj
tOm4mlivBwhLyQBUG9f/c5g7gTnHTl8uuwKSQ/o4Ipa4j//hE77Dh/7pGsPegasr4KIFMoXFI/yb
lUzUs1BUEoszIehi4jneN9GRNegC71lP+OnYJFS/anhPT+TQ8nkDKbtzQcGS9zj/+9/l/qP+8qvA
tnLdIAhAyCOd/x02xs0/mgpPjIwBnDzZMZZdcR3HRcJNzIes+Ug93Sfxf/is7rL4336qz8v2cJa4
ngOG/q8fVbXUFnaSuT/XjBOU9S4EtZh4ciz2nBdc/WVxAcGAHCWEsq8dDKfrP23n//7F/9XigoiO
I+ROc8NNCHSLgu6//hqkewl56aY8Oy2EoXk9NLXSeqXDKvnfBqn/1oNyd8v89RXfMWc4d7i5SNrU
/3ZxcsiAIlWN+mxPZIZOWhoSoqrM6FrRRG7r/+AM+asvgZfE/ZDvAEB+Ptj7rfGvr0wzNQexciY2
GRamuubPt1Cg2J8plLTK15bQ7XKcSdGow79/U//lR/MEBqHHYxhWmORvf/3RlkcdVTh3+uShTk77
gG0jW+vG8R5qiginvcUGot3qeEBK+fc/+e/vsauIDfAE8LBTkcb3/nZVWfYcd62smlMH84CCxb7k
m/7n7YiMIFfSv/9xggjK3z5VnmECThz/xrt7EcX9vfgn+0eXIqzVVmP2Xf3HFG518+9eLrM5UDvJ
QYTvNayGO80LXx89ORgV1RmFMnK3UaOp3/DhkpuccMPczLQRaAXANq2Dc9Qiko9ORdUj+JxV0/bm
VKhSvuvQGw/atrznkX0m0UgSJ3Lob1QeJy8m8seGg1sY6dACrT+luTrZ4CV7CyG2YDvY6uE3qYX2
ezN0dKlitT8mcnFvXA7fkb+svWvn/VVMDStU127XoROJQ7EEJWdZ7QTnNhc9QdIw+GJNbvCQ4gFd
l2BrOKbVnOWSpry0U603ZNigE2RVkSNc/dHGl75KT7TPCXwV0HZlvqsHNzuR9Uf1j0pcy6TzGb4m
6nHrdmPEEO1pP/MOcVcnn83Q//Z7ymhWJLbwsI9sDCL2tRvW+/meyItaA/81wIlc4lRVopobayaF
cJCRhycCfuhlplejazdvkRjLreOR/8Z8UrWfLa7qfTS7/q5yo/pLrLtgu8CV3tz5hd+D0ZkTiHrt
vKWKEo2BBUQn78awgDm993rxFFQJ425tm98mQ8JDiQ2rE1CPgL2ZS1RXkqde+fwmoL3j2SbEXHkM
zwM9G99cQMP1Gkalvjgky04TMWIWzLTIu7MX7gcPZlRZyRMp92nLzWlc+bWO1knC/60aQJJuwedJ
6+zE3XLJsnL4Qow7+cgww0Ybbg/ZQ97P3osIIvlgxYl5o3aYyExiQkQ14r7aI24wsTtknwdmCDRY
GYi90TrZwvEluN4ibXgbioGyH5jXz47ois6jEBFId7gjrJK55YuOLS6u20R4YTghsv7AP0sRkocp
o8jm7mhVMRCfUPlfQVikzPhtmR3onqAcnJKs/lDb7ZsT28VPMn/i2ARkn+hGytm2sjnRMGMwywJj
QK9YDwB2h/nOfmsat3qdYRQBUOETovnX34EQdtYkVUGtDRS4k6Iy6xZ+FooWzWI8AsyW/pIIBLWb
gMcTF7Ku7Jr9+ifIloilPEGEZi5fhJvAKmbWhhHQ7/wW18VM5utDIGwYt5TrHtvcBU4by/R0eIhq
M+7ZRU1bWeSQJfAy0juXsyKzopmrjgDAzgirW+P3WW5kqcI9xoUGcaqpHys5dy8oq+UtZfpFl4nn
SxZLasz1NJytxqPFs/ONi2lnbLET96Hge9k4BnCY60NuIS5cNDQKJMn0SzYpFVwQvEKyGlNxFYgc
+TlIxqL4mtC/bH2kf3A2+zCgJY5cFqzJK2p1lf0UUSZ+az45522pZPsMGN71NiOTYX8LECW8dzzJ
afTWYsOggTJd0iw94d5x8t9BbQzZRGfuvBeM8/bPNigIYyUZNI1Ho9DA9k4adPYG4pUoiB7dD2aV
5Q3keL0AY/txSshBrjCiyC1bFWIJa4uEd0rfFlrQbrYw1HDGxEq16QYqBXfY1Z2EKbnAFlHPJf8F
g9WbJgha7q7IM4C6zdQMwSWu7EWtuwll/uTOvAUVCfipbi+TKBRrOe7ESsEgCAqOzaLlvvLGqpxq
gjJyfJqU7QEuHzN0zMaM+6iHekrJ6oXkn5tfdVjr5VHZmiesQ3lm9GuZ+X5cyyZXnw5qoQsmpVte
ISOCN1vDEuN47HkxTyWfEi5q0rTgvenICpo1McT+BM+wkQjhEdgNlxJxaboayY1430IEXPS+eS5L
HeenIfGa5bGvpsD7UnosZbaCIZesGFengR8yBqhPfLAR+wzNk776VcFEBFrPeFyfKZltk6MdGtAr
69IK0hEEGbhCO9myDgjblqpbr7p6/ehICj20fEaJ5fO+aBuRyFtbhdZZeUULLvL47A4ltsy1HilI
Rvr3ePQGMwQcPlygf9VOOVSG71O7NnBCEwMfAVsCm4uN0Xne0CyTLJ1TbURu+z/DMgsSVphipr+b
Frp+trZ+1hl/7wK12RFBjREpFIswVCYP7iv+vySAVF6IPD4RBFbqLZwIN2HSH/lYLIoKTLfhmJfx
tBz5ywTLyM4CvY3rPs0wGVb58I1IAZ2RoKvsIrg/nqJa/VJsTRD+5BK5vdxkTEXxb04fbfPEUsde
jtwkVfccR9wwibNzbCd1QbL3temdzruZjsWmx4Zby+ijaueKW1aECzl61uD+Z7XqPF3QXj0yVCkI
3HOis98pxxYI2jDojLYw8iiNZaDuZodD6VxNA9RB9qjvfpyJLSStaVUEoTb7qcv1MW6LqFtTuKdu
PfaIb27VRa8knMJTg1FzPaYYCoKCzRrH8nfdxemRl0dvbMUMRABu9EDo5GcPYlux09gDIVeWdf8Y
IqJpQyly0ap0H+HUAmhfsjNVhKeQIjrEzsh6seuo2i9Ow7NlQkLzlF/zIyf7idbubBN2of+Q+kau
wzT0NmJI3E2itVi1MJjd1R/kFypx6x2MMuJxjjVsmzBe5NqbuLEEpE43i7F7mLY4JTbUdQ+gZxlF
6Tag5+2UwG+RLLZ0ffXduMiP4aLso4PudUjLXBykMFTvlmNEEfD4JiA/+CsvjIGMVZ5egUVwzzi5
5hOMMH12SgK1fCbF2VRc1W7Pe500NZ1wMAvc707cFHtJieiqmIYF+OZQHSnc0bD5BaZMWc9HKjC6
bdVlv/AitM86RqfsYAOgIdCfLqY6ecYUHvDPYv+Vqk70vUoFzaUFlS9xGTb3+FJLSUqFfMIDbxFQ
4XokA9gn5nUZmxZWU19jUzRGJvNa+sB7tm1PQi5kDwq7TUmipQzD4JzrYt01FmVNoZ2luyHtekrq
3bbV2wTG5VsunNnd+WFcBh+qDdmhm3GmlT3g5svU6XYAdKhNZmWMH4BlbgXIdDU7A6TMheOBBhw3
NC8pD+tTTGLuO15cIrVydI7OVFAgasLY7BFH2f4FLvidvI9nawNyKiOTZtrhNMX9+F73bf3Yuy0H
Kl598NyTA+aZD9rhSwXOfdrMsXHeU0cGr6mfTScsGvUzpE55TO6D/UbdARU2+2Scem2XbhciN/m9
HVrtbK9pvHspU08RD6m1n/0wh2+uYEO/BrAIIGUAWoUDWTH0oT+Bi1/h2qtXBV3EB/7DKCHa2BTi
dL0a6D/0QYcitcDww4uOTiN5bpkMpyOVZS2+WzU0A/zbtv1mgjR/EQXoyFWoh+Vdyhivrg1yZucj
L8lb0FtAGKAjUs1TtHV2JQOsrVMQzN1rz8D/xA29gOZkFxnEzwgX0wDsa5qopsTygi63JWCOPcAq
oA2r2faGXVjO0xU9Pe4OGe4UeIy839RFTzmIrGjOirODz2krEojzpfFheWElejEDMB6DxrpOcjfe
dS0lSy1r2l1HbuBLXhWfos7JKBLvI2jNiPXOW6vdzbzgNHTqVPgbewk9eFDJvIcRV50BmYm99IZ4
o6UvWeICemAhz/nwUaf2+OqlPg1StFuMrxOQt1OQ6fySD3l5baryakFB+jHCGqH1SgcUKd0F2ml2
D6qOIA3L0W/3cxqfgjDI2DFB8FuHedZeFjvjEuucjpnK7q0DZtD2wa0X6zNgUMFcZy3LD76s1KrZ
0qs+CH00ny6y614NwU+n4oDJy0H73lqLVAPHFeiVEm3ooFLGsbINLBJrafwLw6p3ska+Fy01zvuM
Rfd+NlR2dW3VXR26yLbCbb7TbQeYfArcnAYMI15oNnWwMZXJgZm82Vaz+8udcOqKrjzH/hDv9BiF
TzaRjS89M8DJ5hS7dtpwvPVjrNZLgJ4S3SN9qcn8r24XdTeLXBkeSIrYcOg4K181/tG1TbMvVedu
RZna1Jz0em0pfYHLQL8BMu1aE5Nb97XDH8294lRTpr2ddSU+0PjsHY4c+1ggxa/BGxItDzoM6p7k
NGYgb+yky4lq4RfaBWlJMtvOf1CATLdvYWHAMbRcZqKfD5UXQT70BsZRK49pBIx7vZ+ERFEZ1Wuj
2hz0ghef3AzyK6esZ6+Q/m9mrPrFMEfeAPXZ3XbG3lRtx8AanyNkNRLq3dA8OJ1d+VeEX3zwFjC5
M5ZGGuMw7Qd3uKHbu0gC9ew9ppVrfXEZryhepnQ2O1AFmplVE/TRN84+lGne8RwrUBXPtrSdr3Or
OyA0DbZIVGmGMiHyt2Aq6GBHAdnkVeRCvXWx1eZhAYrd+cB13jyPCTHjUkfmsWr0eJqXEBpS64tz
RLZ7HXFOeInswKwzeqg26YTUN7kyeCfCHgDBKqyHNHPesl44B8IJLAHtIvE2VVhcB5t7GMk//6wJ
pW/gdZc/uJUhAhJSeK+HBjubGimCWmgX2cw9p6B1BQd4izNsuk2tP1/4bhcraVR4oarLO2URLWRB
kz3ljCGEibXzVKmea50n1GEi+0v0N+ZQxnWSsIDQOT6HCbevU6QvWdiYG2B4uzkYe0afDvzymwL7
SNu31je8G3ItmlIfilRbn/fmE46wBblqztL5IXAg87KyXmD3yUj8bkcFYsf3i22jVLyFM6K2HTWj
HuTlVmIfzn383A13xi0F9IaLMSnhu9XvCab5Rycv2mfPkzn6NwnSxJptuhqt/BqmnM0oYOoOTWN+
pgBFYdlo4tZ77GZy1fg5pex+plY0dTCgVjy3uf4myIichj9d/rOUHc8pTFRbPIqurk+Q7mFlaac7
S7Bt18ng+2fXJ58648BlW0ofrEUSnSEoKMokQXFAX+tBKU+ZkPs+tcYJKEjVvyRZUD0MUqSfYYFj
jeoR+3fCQoOTfcS4Ok7027Koi14U5K5b7cHLWE+cCS+VciioTBtjQ7KrPFDmtr/tlnDcx8o6GhuB
My4sexc3HbzBrr+XSTKi978GduX3adJsqsnU+6JWywo0gfety23nc2EXc0dqcR/jvM8bRlvLruXI
uuUN+FWo8L3BZL4mnRM+q0XQJDji2J+jsjiIEcyT0DmYNtiTx5h6nXUMQQ9EYCfmi1U4gjwMrIR3
29H902R8w0oE9buo/TMjrftqtfP06VEFvmMDXFJHLtuFKcpvPmByzo+Bnl0Mo0ROJpIky+JuWDdC
2uvz4ltB9Kn7mGe+5ZyOQrMTVc4LQ29WP8Iynn7xsKQlmg/20hkr25BUtlEPYdS9DCqVd/OzXV8K
yx+5YzqDwSEWYDJLa4MGzsooii+RF0T32vtGfLfHuPEPkpvdsGHsct8daM6vRS7bMUFYTkKM7KtM
eL2+DFzYQ/8+ecKM2lulyjhS0zctgr4p5WZKgXdMHA2n8TqLRLxDRAlBpKj3lict7PO8/MWu5B6d
iC2jHvNe6KmmjDmA2nYn//K7ncwfM0ybsBm4VXSFdDvMqIWCYtr13spb8CJ/xdaVTXSepvxbp2ma
6orjudUryr/5J3NH3MHi3EjtHd8wgHMA2GCihbeFRMaCPQCn5pc47NW16K3Ku+JTtr1vQ4XH6bqM
4xxtI6+Aa+6TJgfzVQQW38BFB/ypWYMB2yepzsNLqPnAn2dHTihTlV1mfCb8YswIKakatW/+GJ+5
cUfTDysJc1I/UeTq6LXNvU7uBEJAtwvGOCh/pWHXL8+EYwqWepiE720SXjO3+wVoUXImhbBk51gt
xn+UVu+061ImKQv9enYS/qaEnhmhbIzi3Ayn0vbjI3mxITvgy/FvhSuZ44EbR+m3pS5JjJfRwvA4
zLLD7lY7nR+c+sxypgdHdgz+OYFZhwwsdifurUVi4bebSRyxaNexw/gbRrJ8HBerwT9EnQBbkJyz
9FFjey3PgRWz+rbD0VeHgTsN2oaB6PROqqICaY4Tqqu3qBKR2gM/c3q8Mzx3vsY5rsHjnEJXAtrZ
3t3vyp0BPP1RvKD8UOXXsZrq7LeVkqojl8AJnVqpSosdeS+P3Ag75n7+vUCMvvNU4yUAOefKDDvn
NHRcT0Ikd8kM6ka3k1bLX6MQS+2zaxcOc2nvLSh7XqS69FIkts7OpZC8TzTrxt5XbsaZ88hZKKPs
vBX6yakL8ZknuMz1qmRaAwgZyxaOdcxofMcTI8hE97OM7c1bGPbmvthtXUJWMrS83xoQjPky5qHk
oysM0UN698CHcbG4s3K9VU8VC4en0qfyYaHdAXtmxBHzSwdim/XwdDcD+oTnTw5IebVroYESZmn7
RT4NEGvqnY4ap9pxTJ6zrZocqmqt2AP+mWUZrzPp6pzFIpzfpDoVaSy+Rjgq5mlFehlCnmFOXNYe
l8aBR+AYXhaOutYW9L9U12rpFM54rRbnKVGdlaxGyHb8fqXHMDgHgJDzoex3wLd51Sw7wrNoB6oL
VYHVf5XkMR8mWAgBLLnnRLBLpTeWiGMZDY1jJ/JkPeqGsxU3vkmfwELxp5Rv8FrzfuCq78ZgCU4w
jqvkyInHmIUu0rsqqv74WFssdOLFKeiBxSDle/oYtS5JFPAKZrlYXeFh+cZMYnYztB3ieosZq9vY
6Q6P5zRYZy4uK7wNoNuOOJd8IjgQB5rPsBMWlS4+YFwW2VlzYtSEHYEwNvi7DEJ7dSgw0NnPCb06
1f9i7kyW5Eay7vwu2qMNgGNcSIsMIIbM5FjFcQMjWSTmecbT63Oy7f8zkFBA2dpoU9bWaVU33OF+
/Q7nnsMc4WguHmj3IXldLwzZUlbQ2uLVxHirZzJ9EBwXgn1i2MK13EcSoxq+JDWdcr+ifpzcm52O
dgjotebTH148SeBBdU0Tnctwx1K2P4wEsVxPM4b6OyIKw9sw5xOdZ11r2n8YfjdSgtKSz92HTT57
QiDbiHIY962sgOe80lFE/0fwqb9RI0oFiOCpnI/W5Dqlp6NgJLwZxxD48obhoh2S+nNWyKPRJdn8
/c/l7ACuyx/euFC0dosN2LOB4Ws5F4OWzcg46xQG8x7iy3s9QR4ZdDT432MHdCmlKVQVup9C4/QA
VTAoyVhAcg9UP5zme2vWmxDetaCsHxKlyBCQnpIe0c2WoV3yyi7WHBSwi3Gh/miVUG0lHFz7aHdu
2qOroiTMDbg1Y/yqVv2yGVuPfonS1BYqzzqsaWwciKBTrejCvqcpkuefDahjei+GGgiMF9xvFE4R
L6M1B+0ti3ur6wOfoIL4LT3pSx6eRr3RQ6/Nhs5ZoGVLGUI1O4gs7snYaQ/f6Xjc5BdgUuqaPANW
+sqEmh2mYlPlmB5p/1JZV8zKKo7wP80fazi1H/U5pSlOI6LBf6J1jvea0oK4O2nGOjykrg322FwS
tT52RgyQ8q6roPD5GNuRiVihYjpgi0tUcSL8dB6MbxBQAjnuTpAHHp3E5UToXRcLyGYH+lmRiR5A
ewCrBwFkXqHzyLR3XGbZveR+sb1RhXVlgYnOPGtR1iUX0g33g2GU4N+5wdXshY7acV+TEtXPHGbK
7+og1TC6NtbMo0ZJ7HNTM4vjGWnCMM6fN+JPqxS+vCzxYdWHPDK2yvAVm2SW70p4sShZ0EztPlZz
1Fmv/3hMG4y99mFo1DI5TignmAwAA/ldAEmJITrBfsuHY6ycxq8BUEp6YJU5SH2ZluSi8ykv1RAZ
4JgZ7mj/sWD77LyBFw/vY2WNdZqJwz4AnwZvphZZ+6XSbHXwgV4vEBTaZTXq3SGaeotImY+MxCF0
5ImC/HrHsdDmgJhY0fqyejvChBxQ+ewm5aQW8eS+Uah8BpAThb3zNYMJKntlTKn1gzJDPT+2SFHA
4sKzOPxNRGQO70Mi3+VtoA9i+NsO+5rrO5UDkHnFGh6zIlSX9+DI+KMFtIjRFZeTBOxNaSLjR1JY
s6odY5VH8kFCV+ufvCcZUy5smVRZpX69KK+ZUNKqEwQsqno2jVYWhAHUws3hkUIH0wj3FZJbPwLm
s5C9NcKofGQ8MgdCipvSFk9RnXKB3nPSFeisNVhJ+/GhqEugxYzYlMDS6lxAyG4NvPRfG8beRy8Y
LQnioTkAPewUu+BQgEcTyQ/US6Ni+KsF/Fq9I5kAikg/1nSglO9HFLjBmefnKsiTL6gLaJAYpmhV
yRr2RJfjXOS1o72m/pTXPpleJ+5DmqYU2xEmRmHuT4xkqr0g6ppDiH/aOC14ukBl2B23OM+X16Ga
Dv9o8SxL63Aco3iAMEBQfW2gEzKoBUCb+ypMlGr6y6kQzoB3v+ecFQ7j3H+riWui1442QXVWFAUy
4syc0v6vRSWmOavwVHfnYbGVjzSa2vM4qjDnG9C1JY+Qrg1g+0KYSSegO0r4E4mIrv5GzqoUn0O4
m77bip7UP1T0T8kDx4nZsO4OcveJGICeZYSGTJfr4Xd3aMfoM1okdfDNnAPORkB50/1Fg2Wqz3MX
BcOlmRNY5yDxW6hhR7QiHgTk1emrNiSQ9wPEk9W/ZupZ1V0oN/YsWlRSHoucCsrrACxGdVzyTk8/
mfT5cfQp4NnyTougzGQaAKIFg/YhQdc/URRbg3NXBqVjHYoZMYzHLGnJqFotCtnX/K2ogTzRn1wY
K5n5yUDxe1hnl3dVQFv6oYRQoP2eQ1qPWAcj+DGYHbpQ/UNT6VV5bsDYabLJEi+PS9Pp+uuKSnkB
7DJDBgaiINIz4O9K2c0QnmR1THWkMMdXOfpEBvhtHsdz3mj4Zoa0iEeQI7GW+2HICvBAlQrtLIRr
6dzGl7gNSvdtEtiG/dpZOmjTKP6DAKQoUmny1neIhjyQM/S9r2rURD7ZphIzXpX0ed/6GaRWrX7o
R7OhVpiFzDZ4fUfppaFyWlph5udgKpTqjVCGTnNfAbWNI0TXkZtven/BLHQJt7EdKxSgTN9Nndjf
MKHGk9yc18AOk5i6sYZmOg0l3A1/dZLy+1ORGFX6bYoQ0Tq5Gh33t/ARcEdRVeb5+f0DXgQt/X9j
SwKa9KMkB4rDqPtf29xM/x8SKgHevIEsPcYUm4t/nkJL5b/wB1kqtH+ZjmWDA7QBdAEr+y9gqa7+
C2SggEGNt4iqsPyc/1b1tNV/qQBH+cRgUvm3JRq1Lfsu+p//w3T/RbSIALRjqAI1QaG9BFd6DU7i
edQtG6IYQl0b3hbXWGH+mONjsLgwI98C5Q8ZNMR4950VRh8Q/OsuTzbl7R9Y2VM9z+vTK23ZFv0U
l1FswFDObyTnE1hSIptgBC+xD6bT+N73eQtsNbcMb8w1u6ORBOnCstjoUpsgdP6AojlO4c/y/9a4
ZVkm26yBd1tdHdUI8dlMk/rIDcS0+VNGad1a0LQNSg8uWhDvTpDfW2My7VxaTaLa/htk9+91O7Zu
A9NHet1cwbEE1Z4a5xD5lYARIlG0GIWQWY4zVuPraYQLGlUeo3gAHxad5hx5lTC16VUx/XnocwQU
9n7QNZT33z8ISi4Qn2wHv+zajaDOQBQQOnQfi4CQBEX1e8oM3ZkjuRwDuBl+5a7eOAQLUqA4RiNQ
N1P3HfhobQcQuNJb/f1TbJCeOgzMHD/wcdc/ZQmYEyXpjX1a6skrPL3lHuKodi9gkZDF6pUI+VgY
pMyD2/Ff8UtN0S9mETLQ1TehC4kLuoeP6DuqLvSYKe/I7TOrXYNi//xAyCVUxEUhtDLUFXqPjpjW
Uu6HFMwZ4/eGOqCXlFMspkhu+k0RtaesnZsHkTXFEUaS2Kthhvnjdf+PZ3eFvf7zIwDlavgDx5He
4nqX0A2n8UKXmxGCZnpTx5VBJNBkr+O+VS52hnTzbIauRUzb0LCK0j6+m6xi+GbzuHm3N+S5w7Bt
+QqhKaxydIwVOBX6p94t2jCVrWT9nyajTjxRgDihABqcbpu6BgH/e9X/bcpcrbpCUYZQEPIKXf0t
I4Zc6H2tBMFXM5/ntz3a8cfbBjfWJncXX23ZlotE6/U2d40riJC6xEdtixCyzPpTaLUkXo1b7Gyj
vPMrn8B1IT2FwwLYurkyVZi5rlBO51jBPOF1qYAqfDFnKi02xL+O+Y1RT3vH5gqK/ntDMQqoGPwt
x1msNhTMLTi3kL4JdDT5sc/TmcIYLjFHe5WOSR8dzWoqjtwC99DUndDRiQe4OAKBeZvmpX5i+A1B
Cr13zQ8L/JHlzmV7vv+4AVs+hia4IAhGr/cfb0W414MaastOPxV15XhTFo8nURvBjqnnZwsCLThN
HKDAms5YxbUp+EI75NONxEdWejgoFU2hgB8GzjIbPNo/4ZuXHi3sAfMRiCezRlMu/cnbl09UUUzL
TfwUXvtjUVvmKejV6WJVquu/3JQJxJm18dwSPlyb6inCQrlPeOoMcHcbTZV5AmqB4zRO9o5C92/3
fH2MQao7CDUSpgjNclZPG6xTVNujmiuaUuM85AZKNcAOJ2jRJAguGdE5Y0AtFK+1spkfSzDvx5Jh
vPg3J9iFqS2X1vs8fs5avfJLBVSxb+S9uL+9Jc9vG+cezL7FLA4kR2tCQjoqJGCQBwFv1srj2Fn2
nYaoHSJhtC9Vq1Pho9PHnc3ZOs0WkzpCII/BZ195yiXNAyl5lfrIByOSgrsc6PHOdvQ6FUL5fnuF
O8ac1dWuHX3RmLtO/YgGCWPUA8N0mXUGHOjs3JxNSzofihENWDjd1fFyaH1rNJBBUE9p6WUG+ojK
MKDgV9f7gtkc1fXxAq7/X7ZWWziaVdzQFkj9NKgBVKFrS3IbxmctVFH2EpQUEfQs+8Ps9MqnCvJ2
mjjThCSWDTHIvRql9TtlojZdjmSxdNrst7d3fcuLWIx2udw0BmdUGWg9udWDDUQZHkI4PQhtYQ5D
brDqHOsvpjbLT+OoB+fb9jbCJQ6yaZl0wSTNqtCvDZZqRbejgIKfaRT7ewfv6s95sCsdXGkHYcbY
uuPnbogKSYLqvHMAB02XSIuNGfR9ulRo3AXqt3GQkHUrNlBZuP37tvbDxRnIeyNnLVZnYwxdzls0
QAXSd+NfM/O+ClJo8LThZNMHalvlTkqxcbEJYm1Lx6UiRbOO6vuxE/ZoU3hPGM/PkcPm3Yhp63/q
bP5Xl7hTA8V74b67vU557lbnEjZPoWuGxjIBrF9/hjTStHHOoTxJOXQAXeg91khpHlF7Ld8A43Lo
z2jZQRMhEvShre0cg40riHkyid8ujbGWa/M6bcO8zUvmBQD5e5arovNZMRWbiXl6uRPTdIMzJ+BN
5cCt3kkTkgMn60aeZLtU0AMf2oeka22KzSPQ0du7uvUxhUHRk3NtOKZrXC/Lhsqu7K00Q0OtAQNU
aM4xzQwTJL2uAXAKplNPMeblCzTJeympmCrtubXRQbRLMFAT9KOmj963gR148bjMDz3El8fb65Of
ZXVqLLg5SN5tuOstY+UtUscMtVHHXwZ9Ii6Txuh4QN/Jg6ypYxrRAe8wdfmFyflfLzdsSoPEOwwh
mc+PK1AqTSgeHPrT5wzlzM9FpEcnQfBzB3QdZlDHST9kVQtw5LbpDY9AhMAMnyDFM4zfRPJPPCQN
GJpxMZqYiuFGb7I6/LW0sXXsZyjbklKM/svNYY2SBt6AOH61xSTZJCgBamdh5iJlRQvzU7os1cc6
KrL3GhqZOzu7tTzTVXU5ZMUzsE5RakupYfcYFa+C7OkRJigAtAZRZTgska/m3U4i+PwEuXxHoOgY
k99T/pwnu5mAIx6iHtjwEjAzT+rbQRLYZv4CvfGJSYO3CHL9VdBK2tlW/bnDwzACFrarMxvtquLa
MHhlcN4uQPxWI4xBei/v36RTZU0nIB3uOxSBisKfQm71nYPoQHlIW2VOHyobAhcIuCHjbE0VAkp1
CuFTidTmn6wMmtIbReJ+tGHieBOVOSBXi1Z0e1eW2gLLVF2o5h0YUfXtPLrtBF4iKxRq90L9ShNQ
qe4CpW+OldZCZalVkonm9mHayJdc07UAXUIFrtvPBmIbozdhpgTRWncIesFwBtYILCMCZ1PipY4W
HIalG/xCVTOPUSTB/wesVSmN7KhnIJFox80PkZQWUiDQ3HFcG0UBfhsn3dR5gPCbq8Ogx2MSj24U
Q08HLyxc5/r7UmP2J9VRJ1UZqrzTdEiKusw1Dvo49qe5h/KogE9hp7T2/DlymUrnGqAGga7POq3M
hTYbUWyGPgO79gH2rgIUJ+opaEHtTXFufRKyZiqiLFmYlGWuD2Lrdhmgcy302xl63TttFs39ICrb
i9PY1OildckHs51Q+a7rcPgBPZqg4zKNaO1ZQA+YGkYpfcnVI5S+9P7DvIx3Ts3zV4wiLxVV22BS
nmR2dVUG2JUgPAwj+gd8Fri1UnjC4uaxMmGQoElE54r2xU5EsGlU7grBsk0lbWU0bJ0Boqog9GGb
1eA7VqronKpuTKNnKdLPI0jjA4jAvS8vX+TrF00WtP/b7OrFthR1BCmc4uoSWKQyR8CT26Dye/se
bi1OGBoRnsa7+ZuZ4anXY2CYERY5BRTDn31Bsa459Ok4+IhowX6YFKYP+nw395AZ03ptwhW6awPf
4YatrxfzPxkQjMgfcrd8p88hhNiJyO+gmVzeQ9hP9igD/LQw8AVSNIN6hr3zWVfkBrJi43KnKNGD
Rye8lfQST5eexVXZ0BKNSIq1+qthTOEZDEZz6QA4fOTTDp9s8H73Jp4G/fkwv5SZWT6ONEjvLfjl
XoEZiX/d/hobTwEvD8UMom5TmOsnVrPINQER882FAeU5o75wjdvjMZ4cGx2+qnvskjwHYDo6fk9h
difF2Kimu5YhqOcyUU0OtM4xem0KB0hneYqsGsYEKSqdw8Hw6DYIEC2g4R7KeZzgVdWy5HvrWELC
nuzGW4LIoMJQiZ03ecv7GbyM/CAo7ymqX38ize3qoW6aCKbxeD5rQz8ep9D56ITQ4f0HO895+F2b
FDxL15ZI83IBvyn3AP2UM5rqxhdHi6ojb5hkDVLS4EAfX5y1QoteB8Okf7ltfyP6oFHkgsd3WTCU
Ftf2NQECHdYwPBs83AwfBz9FUaDy04z92a4iYBrobMG32oTfbhvecjOmrtI+kdoS5D3XhnPm8+1x
YYsztUKAEAj6gx1QA79tRW7f+sLTjkM7SDbqHF2/toKcnSx5gC/vqwKZc8Dah6g1Gw+C//BvwSj6
DsfFllsz5U2ilA7hhir//iSYU5YWffMce0usz4CCGpUZ8QCi8ruKOfkPQeIwlJonUBzdXufWgbXY
RehkTMQp1rvp9llpkfAkvgP2xZMQdSja419MFf0H4arF44DuBjVC7K3yjkiBgSsk3veNZRk9B1Zg
AtSZmbOBRtAnN7KYI1E01FnyZveybK5SRssUQoVjrp/h2HaKFBW6GM7tIvf6vBReCcjpjHaFseMB
tg6O9cTU6hUsimxCQCqPfcXJhzvHQm5sEBogqrzojszYWTsHdevgWOQxqO0QaICbvD44VFhAKWgw
gAdZ4hyaxXFeMVErDv1Udwc4BYM7BKLH08tPDaboihBxcnSkc3hyWpmJLeg9FbEP/Q+wMQBMx7Zk
FKIHeeHfNrV13XGn+FJhuBAurfYTfpfUJVqiJ0h97aiHNCVnxmJ2rPzu5qzvOzIlFIVtnBpFgOsV
pV1adwZb6Nt53DDe2QRHmta0zhRET8+ZEz4OatJ80Wynem8biEy6ddX96uqlP+lQIJ2J/UbIwSvh
pyDH7ms9iD1D5KMPXVG143q3PjnEYjTpIamigL2K7+wlT9Muq2Ftk+IBsFuakA+bwm8AKR2GqlxO
hgSE3P4OG71PmhUSaQJAFAKTdXY7g5Qr0qZBCFV3i0dd7z8JpkM+zkgLHSAUdg9aX2fnRotScEHd
ZbD0cac/vLFuutTgBQwB2oEW6PU3ktSnYVcQ/0idYd9Qp8UzGA48Qy5hAAK145O6lNPOZm9lVlRo
GJig6atDWCN/1ZOz3gI1DaOGJKM3q+4T5NPkUnBGMkCzFB0tqSE9LprBpHkHn5+iMdLNnEGcMMcb
0C67/RE2/Bi/xUTr05AUPeuEpzcgOM9DJpEKK1SPBiRNb+whFECC52GnRyUP/OpC0JgyqC+79AYh
g7peNurQbqtAEOhT11ZrPw+66IvIrVzza5orpyKM0p9gIZP7KipihUBYn/vD7dVufW8KgHw5Yjvw
TWvXZlRhN/Vl5NNwMh6QkBSX0erjC8zTv2rUde6GaOiPt21uuG9qYqybQFvXn8EztIm0OIlS+jRa
nJ5EEg4XJe4dsMdQ9PdVGn28bW8jjIKzBBFNXT6NyJ1eb7M9GUFVmAX2gC4w7x8XR6uD+zfy2h99
ZUyP6aLutZs3ThGPBTeIohjRs7s60a6pTMlU0EjhNZ4PtTEy8iTU+AhSMH13e3nPtpNEhZE6k762
aeukT9fLY/ykXMjeUz9RjF5mZu1JLXGXhQEGH7hpvfMaPr+tnFVeJlCDVG/hglvFbQwi63mdpYoX
GT1z/9po+qEABAEH3eC+iVNtvnTI0/lMZxZnFHOjTxHUR36d59nOBdpYOu1rXeV9lCR967vajiZD
2R01qlJdAImqLSSi2ZFpXads8uPtbX72SMpV6yZKW7IZpDurm5LUuK1QxRaTeQP1LyufrcNcMcK0
44C2DQH0kIYYQpCLfuIM8454Jht7BVD7gOCeBuy3yFBxur2c35xUV86HhIYDytF0gWBQYrw2A+Ma
M/D0aD2jb6qT2TiVxzyN/giSOfjKoCTC3CncZG4xhx9BinVvjGgyvuRqZR5DJh6PduFOd0YQlb5A
/xWSo1Ipfw4M8+8c72e3V/5OYiDa3nR+wFRf/043nOCxqmK4r+OpgOVaRN/bNAw+QaTsJrBTNc0X
ZkgqKa2i7OzRs0ssTSNW70gHTT60OuhmXjPu4tCgQCvDPjeTa32YOs249Mh1/n37c2x8dLCFBGG6
S9eHEs/1KifkWqwReR86p3N432fJdKCqHn98uRVJyiZ7d9A4rkEwUFyXRiESjlagI0e41P1DX1V7
ffiNtdBUouGiC0I9OJ+v17JUfbIoNmrdSl9bEPVLWBlIk8uL12L8rk+RoKs81qvHM3ZDh28zBh4T
5c65qJXk6AxFs5NqbBwBsilSYZdEnOWsrCi90lOt6mSPKs4vQGzFcTBRUmkQpNm5989MUfgGrSi7
GibohTUFo1XZqEqarumhqNP4kyHiTyiXFxTc8vDH7b17dqcsykncJzg8YWBFgeH6C41GpbYZ42te
2CTafaMZgd+kZkQMrqFoFbXRGyZE/87HTvduG95YI+SS5DRk9lxqSez61Lc16It1ye/htdSJ3zDl
EXpG1Tt+sujOzvnYMAXrlGuS6HOzCOWvTVXMrzthqzFAhtL2IemGEgdHMvzQu0k6+7fXtbGh9PNo
9IHTc5hHWnmKwUJQwIxG13OQFmsOdeJMD+iNMyattK39rS/airnONDn0BrTSL3VTiBRTIVIdgkI6
ReswMg3gOoRGOvCazoERnPJkHjLDhgTT8FJfjCULXl5KmQSNz6LFRSTGiIMC+TnpVs+EOfp/1OOi
90a/hM4hh78L/Qu3+ITSZ/Ll9hZvfU+ScEAf1P3IT+TfnzyLsckIN1OoLnz7xPx5A2uJGKinCClY
c9vUMwfGMgGNwYDkEloAurk2FYAyFRDnuV47utplUpfhHqrvdmdB0qVfPcCymQTGVFBUMOCqXVlx
Ji0cYY9xPNfNi3srm8MDjL7Fa5BZ+jmcWuvlx4TBC5amqeT4MLVdr8oEQdBQ3Ha8PK6A8Ubo7tId
V85uWZk778zW0sDXg4ajK/wcEZeOsR6pSo8sBGXle6Qk83NCcxYqfZiWdc8YO6QHb3+z55V7thMm
cJqllIZ43tzr5fUF9TAJBvSg5rFJH+cyX5gqyzS/hDfofa5ZowlP0bx4cy2cBoFOxblXXGiVGOox
fNcqhc9IT/zh9u/aOLb8LBeoEmkAbc2VGxqURrSs3+Fhj4qvKk/84IXhMKOGNi076KgNW/T85b5T
NkYIeBXSmaURzFMRuvTmSnAGpbC9vGC2LhK5fry9rA2H9xvhx2QE6FGdmYir29hEaM7kHeoXTTvk
xyjRIHICglMeHLWQXBzN8NHpl3ct6pc/b1veXCTfEmwFeCd87bXlvoQykbk011tgSoGUKUCEGXDv
nWRN2jtTz1pSlN1gL6Hzjz3igNUq08QxTB0KXc/NAVPWRqtdGiMfTynzyRfLqfPjLAa0qBCsv9Pt
ZD6GrlG8/B1zSJQl5gGvBBv69XqThZGxiokzD34q5OqWEZbvQtM8k2nvz7e3duujApehNEdmZ4HM
vjYVIs3czVBiQZFpK2+GeEZskj7zMTCS0FOTxCSb1Ys7RqnTFyOR2WmImBnW0eQ1WY/F0HMDWOY2
jhfk1c98saE0EVimp7LsVLi2zg+xPIVVgEHARKXzf/KO1IZbw9iJpqtRQQKxWLQUh7T8bo2ju/Pl
nntB+v2aLODibgEsroKCESAe9JKJw7AqgMEytpE5GVE9cegHPHbzsBcRP18Z9gymHHE1BDxrlFqP
nOZcNUwhd2P7swmc7Dz08ZupNvYYj7cMUUqBhp9OF0MkK1db1oVtdhW0oBrIl7MKj4NXgMlArWTv
Idm0RO71+7IzBC63+MnHKmZXTCNshQBgNP2Os2iewzpHPahAavT24d8yxZtFkg/1v+uu26wJ+l+z
xmAzon7ZfKG9kAJnHCAB6qDTfLkpAlL5IPAeU7a5XhUjWLIUWlkQfEJclrYorU6K0gJb0C3/xaYY
HiAbgwabLGadJcH5R6V5ySzPrBN0mvseHmfYLso3PZzE32/b2jjvssxG714uCwja9bJ6FVYZBoIs
rxrsz0BlpzcoQPaohw8ItwAu2fHOz6M00KBg+1iX7FI+E5i3ixCushFWYrsN/ESFyzixs/ilJSYc
P5/qDxKLm7ValJsbYqbqbFF+oD+Zt4hADRAPXoKkQ6jNdGhf3N5FmQJdh4XXBldH3jCKlu/IOdQk
7QgCAY5PkaO+U7rFeB2PIvZbt6h29lLe2LVRwA6oavD9uNGryGGBnXCCYA5twiK3XkGkrfjMumZn
Z4riY0b59FAvkw25aGBc8mIeP95e89bJYSyTugehhKqvUcWkgX2dxBBMK9MCpygiOYfS6PJjzlc9
g/HVXgqg4qMKSPFpcVANIXu6PqkjCmBAS2YuoNqYX5KgU6w7pR7NeweB4b16njwhz/bWZezTYg6C
Ea7VCapJUJFbY3FTgRCOMobTJYMR4QxsMnlph5t1cSds2mYWy1NXjrmw+zGPlhq+ZjXumDJioIiA
ofWgs23e84Anb7O6/A+eOTlmIx8e3h0KpNeb2cFR1ToJN6SeW2Qj0Vby3Cls+UejHQa0lV7uPcn+
qJLQQ6Qss45yDQffrMcssury6jhYdg3WEf4zF2m/nXz3ealbbqgckKLkS3Vm7WMKUWdjE3NQ4EeH
OXLQeuTqmmEJ7g06+vBG1wpamARGKgiN86Q1nQ9znXGayTB2lr3l7jg8/Bxgbg5BxfU2k6+mwTAI
ll0h0KuHMESUdiR2oqMt72NyJyTCkbRlLRih1G0EMGIwvcwOHY+MCp3OSAyIEs4DlE+IdLRxYe88
vc/jTolmpCFMc4bgcw1bMGrYKczAIpevpvxkJKhjuuMEF3VClwbWFBTy0gE93QjhxZc7HplJwC8M
6oyC+/WmQh25oGAvYJWDbvpNipI9onRzTN2GxvLQ3UEPDBH0bZtbH5IUlT4vuZqUF7q2CV+Lkrdi
Nj3AReFx1kvlYGedujOBteV1nlpZeZ0AJDZEtPDlQX3e+7PSDnfdAIl5HA57OJ4tU5TnwQ4QaOh0
9K4XNIpadRboazy1E8C+1GA5RCEAf3iSY//23j3vkLNfzC+TdeLf4HeT5/dJQLhMWRY6nWp6jRX1
Kiy4KPWg/hs4n1MRFwhrJkb2S0cP8f0MvC9GVMMevzhyxPH2D9n6iHS+GK6XrABECNe/Iy5EX2oa
FVRTMCExdJ39Ksqd5dNtK1vPsowQ6ZaChyYyvbYS8VKjuxAi/D0yVniHbzdfMVE3wiPWjUp0MOqo
/z4VdYa4yBK094NipHuYImlj/XwRFsgJfubp3fU8Ns9ihiYHssUZDIde0U3L0bKHsfGAWFWnVtfi
X6ZVgNO8vfStkABkEMkoqQzA49UGi8Qsu9ChGj5NaBU39JUOWuTWFK4GMR0hpUIk8uUWAaEBIFZ5
PgF9XG92AQ8u3Gg9jKular1tVQWVkRI3Hhp94EPfCT/tbYNbZ0jihxkaM/E9v8/6k7OsKEMAg3bH
1510eJaMsHwNI03w9baVrdvpSEdDIYMJMXvlbuosNOxZ8FwCXxQHxgcdH0bAnGnr1P37tqmtb0bB
0gWdzoQQYez1Dgod0sRhxI9bUcDgrQlzgFXBN+hUQPWbKd/tYeobZ/OpQfn3JzuI+APM9gWHpKvT
4UGD1tETPZKEVu9kB7ho3YOBRsxR1VrnVV2lXxEEsHzLDcKDhTzi6fbqnwNl6aQAoZATqAbFSGt1
W61GaeCnI9da6qL+ClNg1hxQTVfGQ6yY+c9yFEuGpFeYMmGVarnCKY7zRzgqkEtcCsiSzvPStS/G
s8hfZUquBxmCIma32qNWQC0/EdrPTDL6U0cptGusRyQn7Zf7xCtLqwtUJwZTIg2WNEX7hPB6cZoW
xdrJVDaOM0aIUGQ3mAWtHhuIwxZVoNnqwVSYnY1mJtrM4EuDtW0v4to0BcxQZ56YJFpf3ZzFLMqh
h8/PW4qku0tpstxXaf33IqZqJ+rauDg4eDortszUyRKuv9GYuCUD8hQE7Mbojtmoo6EE0O0MTZPh
CzNJduxt+HTwN3Q48HN01o3Vl+oTxakEQANvtJmuiVtbHGatUM8wE9fRIUME7YOtRkDsb9+QzWUy
KAb3JZkx85zXy9RGt7OngmgaMnbnETwL/L4QGR/qdAleG4257NzIjeeTbqPU66KgwyDe6gMm9dwU
RriQeWnJSImlXHyz6WHd4UYUB6fo81MTzs6rMTbaQ+TCPnF7vZvb/MS+PGBP3FMy9F0FYybbbBjL
WU+V1G8zHQ7ZBvi+ADV+MKXKwm2jG8E0XV3GJ4hO6DqsYwYHPsjCmDLbS8q2Oke2rR/SUgVOgGTI
Ga747CKg6ITzEDbJ25a3lktMRBiPq+EBkH9/stw5qZBgx63AXRhFJ14iGFz7WECjXTavURGszz0j
Z95to1uXlPCEehntTz72yr2B30h5pLmkiUNdkFwh97oMrjgc6YvZSvCkVEgkKIdSBdn89fryucnE
MFP2XKyQgeMB5eYZsp7jQBNhZyu3bspTUysvNw+WNsAbZyEWwlY6dYL6mhZApV0ZaJcTCB1v7+Lz
MS+JAmCzIDz7XQRdeSAbIvmW0h3ZZRAoP+sRLVE3bVzfrgOKMcES5dVBbVq7PyTzMDyUQmHAK0V9
wUPZt0GFxmg+pSEsdQLwx19iVOzPt3+hvKurMJRjhbaoJA8BwLK6y46AUhrKBRtx46B/bPLgxxjW
9eW2kY3DxLPCE/67CEXJ/voLI+HUV/bY25J7MbkLTCU5oRYKiURs780mP2cWoE761NaqbBLDd+n2
AUxC1tygkuM2i61BpljMP/TIbX/GKAlpbxRENXIfVH36xRpbIzxUYS2p2CNLce5sugs2wu29A6mp
YjUvfmkl5xC9IMrUPIBrR2LDx9sHgGI8K1G6+1FpUM5AJsSPxtrZSVaff1yyC14khpso6hDzX++7
0i8pxKmZ6Q2Kqb9Gnmm5VO7SvdgzStpe5tpI9mWgsgpPFYu5rkVJyFMJ0o4OUoUXojHKOmhyz8w3
VsXf7TgKT6fh8FIYEekTGRzhF51ZOomr69V0TKTQyDO9oOMlQNq7goKono5INaQvdoiYoleG+ydr
I7m43sugDjKRZMiy2G6RvUqjRD3DBZlDAax8fOltwRIZhRxOcqTRa0sSgQ2VfclXc5UOuHQveZVa
wtpJE4fbpp4/Lfz3iY+IGYhYno0OqGUJcDwLDM8OigQtyPgL/gxJvimB1p/ZxLusTvfmFZ774Cub
xuqb1bMChUeLzdFUBk91QjRQLL0+xFMVHeN0zHfWuHUJnqxxfTxh7O9GWjnYg7zOR5ShPoZUAHZu
9eaqeKVloZ28c01FtzT2IqCRB8w/jOlhdBFAQjZQCn0s01mxnPB0+8tt2qNUwxQbcS2zdNeHZBzh
EId9yYCoOoERYG6do6NDV1TDb+2FkHv/J5ecriQ1GWJM4NfX9vouz2LKpJyU1MmPqtnCMxXN0xuG
ydFm0nvnoChWdtIbkew8HlsrlYOaxFw0wJ5lJlbTJmMLY7RnIm91bpKJPFTpCnCjanPRZuXL7Y3d
KIUxpErHnCcbj0IydL3Suhn0Gky56emRElxA2yBRYnYLKOwRAioUxfwAgsM73m7luyOKzwjr7VX+
tpYMZlWOyFiS5Gzlt3lJ50azJ/Jv9FT82kzs8C52FPPSwjdxmZV0D+Xz/IFmzRr4L5uGOgnCas19
5aKxU0NR0rfc/MVhuLuzqtlvgvLb7e3dXBrGqAZJtqF1ilRnsdXXFbUM+MMqH5LugokU+Lx6a8oe
Sk0Pd07PRqsBa+TpDoVN3YTe4vpzCr2ZRkQipN+WyCxIrY95DnVuFKJyB6N4dcmQJThoyCa9gdes
PeVupB6Elbo7D4g0dB1p8UOof8mCkQo+S/qpJ2G8Dja0o9loElHbASloyD86VTIIS3xPzfj2mXkd
pdsxu32eZW3XATBFMLo6TFnaoyKp93zbpnOpIzet/n40RXaB3D//IXpF+cecIVTI7Nh4q9tBf5pG
Zdgrym2eMMANchgOaoX1zK0Vt2KC65+6I8z457xERTfI+r/CbNGOt0/YpiVZXoApDbrn9dATs6hU
AwLCkbxzxPtg7t3H3lDay0KBY2dvt0yBbJA3lHIjzfLrT1qrFvpvKqb02ZjPMbwBB7tHn2OOs72X
etOU9L5gRAnU1wP0YaUY7RjjlRKysEPEDPXnJU0TL7CG+MftDZQHcX1QJf6E2APcC7y+16vKsg4B
E1MzvNB1m296H/O+GChm3bay4Qhg0QHsChpUQpRWe9csWqf1tOS9ZIwa3+ob+4szNcPj/+bszHak
Rrot/ESWPA+3TjuzJoqCBv5ubixoaM92eB6e/nzBual0WWkBanGD1DsjHLFjD2uvpdj6x36Il4NF
7ewf7E8SyMsIGhXbjTm9QD5VU2C4LxbBCFhuO8yBRO43pR6g/b69tF1bzH+A58XkG/4ns+sms6xS
jgUjIKFW685Db5nfDW/NP9+2JBOnzafiPSZ9I0GXwMTNp+or2oeI7LKqQRjmebCM+IOtxch3F8Pa
GhASuymoRQ/ZQyqIB19wz7OYoLNlVZbPSC/3+qAg1aOLbiEmmFQnO0+Z2b7rUnjqFRTzPhV5AXkC
4rKZH+OXHqpsFCEj6Pn/bm/B3mbLS8EpgiaJ9ur1j0DAaXHRROetVMweVXo9FQ+Zy4wJIATRHfiW
vUMreVX/v7pHnfTaGH1pfVKjklQn9wizMnoL/mRNqIcxPpwHKD4pyx8cptcmN7nznCyj2y+dFXjm
2N93WjmHvZa47yMtPWLB3D1NjPRB4+qQm25hmag7qEnRkC7OdSXSE+lWc5kZUQqt3HUUxMHs/HM0
O+0XxZ60g7BrzzacBa5sEMkHe7NMOhxT3eAwgrpMtSfPgxYl1rXy5NmtgZSjPYVDXH5LkYc9+KR7
54fDw9NEm5Xqmnf9See1X0fqs2ZQtY56cdKk8MfCMC81stDh7x9V5smZCvs1hGxvfFBlQm+y2pSj
7br/gRym9YLkR3dh7sU6WNTeOTU1iuuE6h78sJscS6G2DeFdbQclzjUYu9F8QYKXscVFldQ6zvfb
C9sLsgDI0OdnspvW7bbAM4MczgoJkHGbKPlW4PbuEVy2HudIr757FGs/oYVuBUrNvBmCfdaHcoln
2GbS7gBWtlP+YdwWdyhL/nLxG3eQeqM+2C3xpUu24CutsjyJGvT62mr/CLEKSvN2+tiYbXxfRWA6
PRXdJ7p8ghpnDiFYXNAQtYwjaOJO8IeLZBiBGSSwdds5tKi2EN6aeL5zBV4VMCJouqqxgdgVMcM4
M5sG4+QR3fbOQ35ldOOtBBLB8ABilFEdlGUdvbtEAM8PnoG9syZBPIYGugX4kPwVr+LaMvKidJpS
O0iF/gWFO+uy9l5xstTsSYvU6sPtoyav4/bFo14hK+EYpLxzbW1R9IkJOc0O0GTSfDWNdb8t7ek5
1cbyLlbFjGrvpPpGIhWy0dd9uW1+z1tYFgcAyBCjHlsssOVlowN8BlBWCmNl1KUQRyC/dLLSpLr8
iSlgECDGiVu2+cIKpVdnSoyuqJP5DuL0KiTjb95nmnkUnO9+QoZKqDgh1Uil8HpTrSgXJRSj9LKn
lIZOFevvm2HSAnj5isAW9RFUZ3cXX9nbHEzYGkU3wUYfeEIpzivDJydSuDX0FPeobbO7NDrnkmCJ
juM2+0HtOZ07CnpB3E3RI3UKNG2zRhQx6t3N+M4y099mGoXdgGIag3i4ISZm5OJf3Qe7pGCHXBS+
t0GqtBxS3W+QFfa9LPrt2emNqc13azovHVgSSId1Qg9TG4aga6rxoIq8d+UoMNF9p4pMVWRzwbtu
1NqMCxUYitfBM47anJ9HmvdQ6LF6sRICwEJ4EXo5q/ime0jQHoRAuz9AYiFlnRfi0c1r1kURmprQ
rAdQh7iTj+KccTLG0ftZ1qaC9gP33TZG5YzoEVJ06IIf+Jy944reBs0wnlJYeDZvSm1Cg0yAZwfk
JcrkA/oaoHVNXOOveU2z6HT73u+uVg4asdsSorP5qEyOFpWFDFKgd0jeO9E0vF9h0gySHnoqO01L
OBmV+MkRmv1uteajXs1eIEangFI3fSsKQhvztAO1akAIjQHEpMx8dar+GdRM+Uuzov6sT3zcfBT9
qS2RUrq98N18QrL6U/kieQJ+fn1zZqcb1BZps8DThvXf0Zz7M4X4+s6tR++ugS/tyVHq1peljhOE
VqZPNUUcdTP2Hk2pZcCX5pvb27kgA3VGL1poLlPDet8UEUSYcXSsXbLnl2h5QvEqWSyYLr1ea5FB
DpKpwNEttfvPLDrtnAiR+XNh9iGViqOR+91V/XpIQEfSq9keYVRkU4TyrKAz2+y0znSe7HU5Kr3s
HV0ZAVBrY66bYPB6UUrcefk8kPg2ejwbJ6Vvl3dtAaHleYH2LPW7To9FyEWHXpUUWYuDwSnmPwAz
8jwDd6dJA+kPHB7XPwMOYCRONCptkbbGf6u8NP44TdWDUjtFUMezg6jIIM5oxxm+WRb1nSGG6AAK
v/d9X/+GrdNUsybNO8Cb6UKnWVmT9gkdev0uH7TcV8HD392+PHsfGA/lMNHGmNKbYWV7mE3biSkZ
m3U93dVWr9956BH8ddvKniek1AB1L1M22Nnc0CmhaknD0QqmVaT/Rn1jlr5bFmPqe2M0HuFa9lyR
a8paPEM28Bht9lAbnH6pVuJXxchahkwtT38Q6VQkJzcx0FzqtZSpgsrus9jv4Ys+qtjurpa4AR5S
nAFshdfnyGyR21O6ltKCNblnUXbL3QpmiWmGeTrIW+TGbcNajqWcJiL+AlF2bSqfFrta6d0Eq6WW
MRLtCKw6ChquPVjOMIWCNciX8miEYtfqr86wTn/lzaFpKliKStm5ze2ivq/t/FPN0NlFhZPhUZkg
CkQt2zp4zPc2lSIchWCJ+sD/Xa8ULVjUdGVxLKnn4V2LiuRnbUyRJoxggz+wtXcpZEBL2d3QqMNt
P6DOlFvswDFWtFl9roWKhLNWxwdXb++YyowNLJRkkd2uaCxac4A5WK5IN/6zqq6aghau+cuSVmbA
WGH60MO2BlyomA4GU3Y3E9J3omMeEorQ15tpDrGeWMy9BfOQjPddUuh+xG48xG18xD6yb4oJBiIg
WLW24l+e1oDbg0AsgD2uDBen/9bN0RjCi9AfBEA7lsgnkYiCqp+XeOtk2mlGPyoH7+kMqXmCKiZ6
GCfUSn3THozLbzs0aNbpfjMITPFw62K6WBtno84I7ZY4DXpTU6BjdZd3CCgf8ZDsvAiYAuPEEaHP
th3FtU3moYyMGklcD8rPDHEH39D15OvQNg6g2vIIoLrzGNPukv4TdlvCKnlsX+UhjjblqWrjUrTa
rZT3U6mon0TkFUhoTJ2YHrJUFO55dluTocXVKXxlnpa/b2/vzgX8pYBEJRx0CBnY9W9wi9gQoqTy
M5h29nn0hjXsmNL8edvK3oGhsM90J4UVWgqb975dyV5hPSS4QQf6seqn9N9mUGoEwvX4IBfaM8WY
EHUHcmV82GZTi9rrUBqczcD1kvbOcBv7pYqJbGz1kM5t1xQvgkvXkC7WtpK1qFSXZ+bDAmcUaxh7
UXKfD0xyD06cHgQrO59J9ik8uOG5CKCnrj+TbbcD06RICI1GOp+TtHAuqUNV4/Zn2jmQBGO4fjpY
kvRnk8aZgwukRL42pMh9OInaDZcJwXdnztEeGafyX0/pvptRbt0PVvT7KEMgLsgbUOFg9IFw4nqN
resUKMFS3C7KTrxHJQkCXm+YQl2bjuKWve2EgER2tlDK0raoJN6iHolvek1pq2t3bjMOYYPQ38F2
7lsxmdP1CFFIT68XFDV5L+jomgQGdXVHhKI/uczR3d3+aDunUILbJeEeCEaywmsrudejsdbQXonR
Vjsr6biS7I/qu9HJvv2+JeZg8Pm81pDib9ZTqW3dw0FDIb4zzWe1WvS7eUnSU27T8Lxtau8kQugH
SwGM6MQgG1NlVdHaQXs6qLRC841YGL4WKcmdkjh/G0qRmD5qKupdO8zpZbQ6wtvb9vc2FXZBxi1x
zbJTfb2phFyMYVUE60wFqxcGOj/XZk0lMzHW5cttU3unBBvIrzI3RDFxUy9FUz4vSwgEArNpO0ky
v0A00Xh6cbCkvS19bUe/XlIu9KlhLI7LvXTDP05vpPfr4jbMO2bFuXHW/jKWwgoTpY58tL2PhD12
d1SmPgCWKUNvfUufCXvqO56AdaqKJx39ir8cFe0NK9I+3d7QPUuoZ8qoklGUN+R187rSREl1+nFD
nt8hg+t9TDqSdlhz7YM93QnPWQ+kIYSWEgkov+2rF3z2ZqQbO1p/8E8UP7zBVB+sXs2/xeAbHuA6
K5+t2Rj/4MLTo6Cd69GvsLb9sA7URJFBpxksWW74SU+PZKyi/s4DeBDc3krpcjdJj3xuZKEF4keO
6GZ9hiba1WBusulncps8GvpLWtfFY2I40bntLfECVbzyn6fmR1WenWDM5rGjTwTGikHkjelW18Wo
JAmtzlzXLyVE4qfKWXOfN8IIIdhsD+LMvaUS9VHakDNpzBpfL1VJ7X6xidXB8OvW/QjPj6/PURtU
RtzJVqPu133VhmnSD+HtTd5zAMw60hSRrG0Q8F5bHhlPaFauXoC95uTNc1L6qlc1B957zwyhrSzd
UX97w+3VlGaWlkK24fPS/FYjrHARsGseBCp7N4IIQnKy0qxgRdeLaRPmSuIIdrLVbF7qMrcuoiuV
iyOUCvC2JU5ZpNQHF2J3ZTxHnFOoe94Ia/XC6HQzZWU0CYtg0plFH1fvx+2vtLcwHiPY3yB5pzy3
/Uq1kng0luCY0VU6MPXU+1B2difC9Q4l9lL4Q50OB/5lZ2Xy8ZPgX8bw3xD4wnyt1uqiMA1hDcPo
O5kqHts5nQ9A2vtmJLqYDACA4WZtaRIrjVJQvne1TvkpFqv4rAnnqLm+a4UmMjBw3AkQhuujkZQG
PYqcOX5H2MqdHStL5jfDYB6cwJ13DiJvqdVHkQ102WYxZjnWajbQlbOczHyuNOV7BJcvvPXGQwFA
633fjl/VGWEHfXSPyjU7Tw8Mj7SWJG89xISbJWoCjEQZxZKKLfYeq66BW9bM7dlvtdl0Dg7HrjHo
eOWYF2/QttHawFbdmqns+pSL96JGvRPqVkn3WB1EPYe3j/+uMXaTr8fgLhHg9ccbuzhegFw6Qd2I
nzjH5i9UR1E7WNOjNGDvmGjMCiC8AksgfGfXlsxOqSBKiGhvlE17hqFkWv1lFctRi3OHNw9ELTUn
ObeL49jOXhSTSimv4WOpLfyVYtGTp1FUXZguznhX1IzzBcW0GkFjpygszmOsv4ww9J9TSvXxqZ2K
htlIGxbv4PZW7x5goMXUVdB4ocJwvQEalP/KOjDwo/O0fs3bZHggYxaD38xDdGY/XA+iGpjp/MZQ
8/Rk56VoDuLvvc9NxRHQjSzsMv1+/RvqrGH6PW9BX5AIvGPSf3jKWns+t5N+GGvveFZg+bCoANOk
TLaNtbXUigaD+gZF3MS9r/tauSzW0J5sjtz/4A6cT3qcdn9wnknZJSaNSP4N84aa2Z2jlGAM885e
vugT4rWeVgxfSxKaP7inlKcpyLlotoGcut7LFsxzAY80TkGHnduP9Mj5L9eLsroMTaua59unZ+/6
QNfLfKtUzgGbcG1tNOMli2NOTwJWO38pXAFvtdk4yx9MbZBwQs0AnogDsvUIA2QwChkUI2OreO+0
mvtvA9nPf7dXI3/tJgBF3YyxJZgIZTl6s5q4t702ivBxKqXhR6jstZeI6cBTkupD5U9zepQl7R18
kzKjrD9QutmyXqHcHHtgCOFC8Fr7bJSg6rK8H85DFeV/cMdoIvPVodeR9YHrLyWGatSQ0gDTYQv9
virXKhjjODrXbnIEbtpzKa9Nba6z0ZpO3TYeFG8G4wq9TdvCnvt/erQ04XeePX9atTVMzLb3y8wR
B62TvSMJdg9mNOCBONxNMl33maVbdL8CszOtDzkDKOdyKvuDKHDvy5GLESpRyeQTSjfzOhcryKGn
DKhFvsTt3RItiK2DWHyCXHw63z6Vexg2oHSUqWixyZR28+myuAZC38R20KlwrJ70ZoreezRv5zt6
Q8N/Sk+b/DQ2MT56jqkoP9trjHwK+hp149uLrf0DyH++6FUz/Zh6U6kPfuDejjPmDj6AUSeyqM33
7phrKjRDtgLMUnxeamAf4H7/AEeDigdlNNBPMkc0rnc8TkTk5hrD9EOrRaFjdt9qtVHuYm39Excq
pyQJHgElUTG/tkRUPluTDloSRmLkLOyyhfOgUDWkSXMYog9IAnZPEuU6TYNqi8xs47D1sZqFlksi
OqtJvnqUCu+yQtU/5VFhH1Sr994+yYBC9QBOAshWrxemMmqR9KUEzjBcGupkvQHKM92HuXVfJmea
HxQ7UT7fPr3y/7n1qZL3CVEQqfO3LUtqS5WYjNZwHds+eZot4fh4V1H5jdepgejGI5zcrkECEnKn
X6CRzX5GqC24ZT1DcoeaOpQgmve9cRj1GTsDhYzaOGoZ7W7qLypkDoa0e72pUOYo3qLSc4uLvn8u
jN76rCnlcB5Xo4AFpUnVUw8L3lFAuXvpXpndOAWLWdce3Sac7KTqpzYtBK0xcTTmt7+ZPE8AYGhz
bDsBpWEreiKpHSpyDZJOS1sookE6fWLYJR1PpIcQot8+MXsXQtJna7/SNhzK9Ybmbd6N4H5oYiam
/dwtpRHGk+m8y103PXgU9zYRdCiDAsRKdGs3pmIVjZGZhlRgDWme+KUKssuHPeEwVds7JJS2EF4i
hGU8aGNoof9UaSUT791YI/lR2/16jrSpEeGsV3Q7Cs8NvaHp/769lXsvsQMqlqgGCBVJ6vVWDqB8
4pz0KkgYbrlkbt9/W9sMdEaSGo+WodhnGyTFCZL5lklY0zvwN7tJj0MoJalKKZlsk3BI3eyK3ByE
uz4NFlmNVr9YySqlAKdeawPbGOxPoIeU1TeHCSjmBFh+8sXgmtXJHq209RFLGQBuq3p58ILvfRKe
VTyTDPlQnbveG1i0+c6FjL3qwngC7B2fSaDzwOvVKvNXp9ECKIPqgy3ZtQqwgz84QxCo11YZwR+n
oSfEzAxV1hdr42eWz9kj5I7rc51SjGP28oh2dA+Pj/vVJA2eKqceN+eAvhQaU/DtBQlwsDMMbt2p
q9rkBWoY55QALP7HA8D3VPHsoRGh2kQNUfo/t4Ob6/aB3LtwcjaJQwEey9yGCrqT2KMKDWhQjUl0
IXOAvk41jvLJfSvM5cMvTHF1OwalzAW43oGk3p7W7N7Qp+LJzizlwE9JD7t92STbDWeIbjqAj+tP
OWeKYbQyW/CmoqMGY9uXbM7ny5Tp630/OLVfR9Di25lQL7d3cYcCS/bPmbAiUwG/t01inUGDpVbk
Llbz4UV3FfUUFeXyBa74aQgVRsGHS54buvBHy52eEDjNIXiTH7ycrRez0bIjTO7euSZxIqkmgqGq
twkt6qiB86FzHKKYaPluzKqeggRzUW/RBbS3D7W9OihH6/of3CcSQmqklLPp+W9uMVLBmhGvUgIh
KofsWRFdEWRxpzznXdb9C8nK4LyoSWz+yXpljqGr1HOkeuT1xyfKSq1uYr1TFHnWu8IsncuY6Xb3
0YSV7cWeO3QkrcY4SG523mPQ/zgsELlyelee/FdpB6hJR4i4cgNtaOrHqIq6QFvL8kfXKv9jdlk/
MLfzfqB0QHKKdoYmWYOvzS15nTeUozhng2G/FEsbBTNTp1/tqDKW0zJ65iN0Ntonr5JK8atyxD29
t1wKNb+mEDjmWw7PpWhjRS9MVzZmI+ErI5wGfk459evaDp6Mrtz1x8Hdkvnh5lqTiwMOkNxn1pu7
1ZYLbCxt7wRzJ5IvXTPqF2fK4xdGc+wfaT6U/mL3ovZTS/luLEYfQNuvH7jJHdfCbwCpA9Ev0O9t
77uzM5QX5oX6p1OtFzJ2iAcYVruLVgehbpu5PEbVnfKct2V24NV2oi8SOTr8ktiBqd7NwR5KywZF
jemlTJePTS/cL4y1uvfa6rn/HWy1PK1vthpgNf0N2b3ZomdKgwJIAvNJMHoieyYi8H46eskEhpfo
KM5GmabXBAZ5++xMsSL8Ra1U/ZzG/D6/UrOuDtERt2Bb7MoEV9fq4uhD7P9CTgKFBB7ObR/ZVoak
HPIUit7IWQrkcPryiVqycRCL7JmheCbxIfyHjsH1PWusulTrlDOnRUlSB0taA6VrirX46/aO790n
dhv4F1gDEs5N9GENddZ7BqRlYMHy+KQNWfNJ7fTI78lbIH2JP962t7su5l6gd0DQCH95vS7NyKvF
dYmvU3ep/gZ7oP5w7OEI+bK7KomKAonMmrbM2J2oTHVxoHgq13V6NuuMDgj03EGjOP0HuCyOrsjO
Wwdxgcm9pOABiGJzRWqXDmCWzU4gkA8sTmZB2fhsFXaWnJJ1KONLrYFsD001Tf53ez93LVO1JrV1
5F+b184WrrV4HWmEq+TZp8WM4k+8FRxMXdi8+6VG/bBWluC21T1vRNdH8srQFXxTOmzmujBT3B+j
X3YzX2J3XtIzlQLensxQmnOaGsnPpE295FRF8B0cOMM9j0T5ixoXSHJwb5vttletgv+b4rnZaQ1d
J7WK//Gq3Ft8c26Opm32zhK1LLBAIGjRVtjckM6zBuI3Iqu+SPIzwpu5H9lL81TF0feVtP5ga/c+
KKxfVJyJmmhDbR5Y15gmne6uy+yr8bRGRntXDep7a6mai7cAZm+H5ggHum+SjBeaAFKB7UBLVCh2
SZUQSSFoxwA6TQ1T8r27wN64el9rOysfEU6yDpDJe1YlWxDYCraVa3rtCfTCRQ0uUWkzGRQpSiVR
QsWK+/t4zbzvNiInJ+SiDsle9r7mK6vbONmGahiSM9oTytKpLx7MYOfWHV0IajkBJ6KeSfeHQaea
Yaf2s6IP5rmBzzHQ+mm1IWwC/WgnqvGZbez+irN6eUZboH+5fb32nCScW1IACZVAnvvrrTGUJe5q
uhFBMsfrpfaq6JmBMnG5bWXvFkHnLe+xyyuzzYnaJVJzi2ZQgDACyOayMk9qbqsB4Vt//n1TTGlQ
ZqTPRoFcfpVXQaqmIt7k9Whxad6IrLSSmX5GHewCKVV6cH/29g6sgoQ8QnT6RlCjtInPqtwF6psV
+RmVKuVc6M54cHj39k4OZv1CcAIlkL/i1YLmLEca25C1tnL5CTIvvtPb9SsF4SNsyZ4hMkkCKl1q
DW/F94SqDaJogK0pLR20KDemk1nB85TH5Om//ZHQLmJKgd4dadO211WteVaMEvNYMyz6CFF+Hurg
0U+MMP6BAye8I7JhC0latjwHpp6bzLYDql/TNIKufsjPNfX17yu08r//VlBecwHH0YmgV7D5UvEI
m8DEgC8BjiMuVPeT0ElhO+gy7ajuu1fcIvWT8zkSxAJBzvWpIAVKtDwTTlBkan3R9EY5pahOhssY
D35Fpfk0504Tdu64+NESM2ZXas0lWefKT9Rhue8qqziA1uz4OzpfiJtKanC6wJvnZHGrotUrlq8O
aRP0VNCCqdYIjXU7PVnTcERFu2sPbhCapTZD09u4lScb3bQGnEYyKUrlS56nMIdB48tiRMZdlLT6
QQC7c0EYq6HMgKw509tb3YyhM6BDHAmAlElMP7Osju8nIoFwKr3mANnzq82zyU6oH5myNKzJJHiz
mflURKD3eLIUrR7tU92ztc+K1nawc9Fk/5Dliv1fqnftECi408hfCaphgYHLqmGOMJtHf7HIFQNk
VBhJnjpHfCQM1pwwWdtS9TvLW1/EBNjxJFZ9/JwxHVH5a1ww+c4cT9L6BWF8cipNpXrOCslEoqpD
r/txjHrIj1qbVcuPC/gtzgnxfMwgbjNSzmua9kOxiuGnPreF4vfCht5sWSq1OaltXy8nI2nyD9Na
D+ICxZ6hhpnodCWw27L9K8t069+1qe2PSRl7H9skategg4bsqLMgb8f17spGnkaaCjCCv2XA8Mqn
mgOkJJY2glNwdfF31ywI6aRWf2ksq7p4DnydwiOw7bNI4zlUP932fm8PrrTO60QIJAlYNk/UgBJS
JHJ5d7sofjd7ou98MlHrnW2NnXmaEt398QcWgRihDQarMS/w9XrzhXOjOQwzuzjkZxs4yGmxjfpF
cxIRdqJ3Dzzh24CLEis5isnt/AXpu7ZXe1aiLyO9vh7ZN7hNkv5s6G5/qtEMIHnWlnPGPNXBtr69
nhilTwTzOGO/4DWujXp5FpcGXi+wO7v40q+pThlytJ4jIMQHb7L05NvzIwW2qTlSRwYCem0qzgZl
WiJSy4TLeCpTJXofZ6p1UF7cOyevrchf8eqUposxp5VN4Vwgtf1QNNXwBKVTcULXGeZiA16kP/ls
dKLA9TGAw7N5bTBytUKZ8PAkr30f1vpanECYz5ciawF+Mv16nyFQ+duxAJ9NojElCk52iq6NMtVp
WIz60J3qk+6jbaaRP0Rj+TI1h1MqeycEijCGLaAqpRCxSebqZug7xeLaD2YFi4k5Nic4Jm0f1pgj
tuO9G4CAsiRMgWGJp/p6VWQWkhADpFfcI6VcjZZ3InaIPkPdLt7Z62T5tlsejbzvHZhf0+YUTGkM
bMOqdG2MdtXZyhQU4XSZtbT9MBauHsIh0PSnxqjgKbjtWXbXKdlFeBVh6nI3nlSF56PvXJCFTZPq
9wjDjgEzjM1TuTD9YyDMcYGvoL78iVFScjm4S5l0c/3M3k3hRgL/0hVqzVB//3XwiLsTRelPypJP
p7zSjha63VumoeWEDKEdE+C47c3ZgXyGycU8X0OKsFXQ5TGq5lGVnEQp5kAvvfWgKrd9on7ZI2hl
JoB6MLHr9QGK8s5TlzFdwynv2w+y3XTJ8mn4mkdL8wCI0L2ILFY/eE0dnXStgfvn9h7vrZcl8zpK
Jp433tQRQ1Lp9sx6neSrk7Xzh5Rxc982p/vSSKaft63trZb6DjKZ+G9QxZvdFaSma0JfKYwj3UTR
uUkeMlGp1Vl0S/OXqog+1LSl/Sca5uKpn1396237u6ulU8zcLTNyRPDXu40ioDK23biGFChcKCms
PDCTvnhnD5rmK8twNLr5hl5Efl6IAuEpo4ZHc17+oFe+fUJ9cYxMZinzvtLu1ml1fsik7NINvRaa
SzkFilD0cFga9dHU8uSvBPDaQVSwdYf8Bu6OAywA+lvwqJsHc6ah0fGR19AsvCWYAFOcMisrThnD
SuHt/d01xUkiPwCmRcn+ernrFJd6Tb8khDNleDaTQj33lSo+j3N1NPC4Y4rrwiUlv6TZvIU1rn1q
uV2HDAj4RvujbZTMmE159ljmysH+bX0f+0fFBKYq3hLQRVs12THOFEAcsRrqhZ0EirrCCzgvyveY
sP45g4LS8Cuz7A6igr312STphKb84dm83kpDMCRUIUMWOp3qnCLYafyIBuh9kx3KEe6dUnBF3Asw
FAwnblcY9SzR0pQ1HD059jE780JhILPvSnoe/yxGXvy7uosDSa+ln7VVuCokOTA1HviinY2WPKly
XBekzJuhDRRBBrftFTXs8+mLEpvKg1WhaZNN1XJO1pHeDNOnR03WnX0mfpVFJAgSGUyR//7qhq6l
VehqEWsh6Yl20eJYOSfWnH6cyXwP3rMd70cyRQsBtAC13+1sXVlRdNfsXAsjrXFDl78urgYZdVrq
S9gYYnjyXKgTEeiognqY84PE/e1KJeEG44MInUs/sLmchlLPqmJVWtiieRLMZZz8HXtFGyzxut7f
9gNv/awceybpkmoT1C02bi8t26xFW0QLS0BJJ6cshodB1dcHITzhG23Xf75t7+3OairCBToFTg7y
DuNay1ghBOrhzECY36rTeNc5/b/GIPIXS6vFo9J52oPKl/ZXURXBbes7GytpL4k2mdGn3L151fSo
iOLaHKcQxvjqUUmT/0qriV+cLlfPty3trJPoBJYqk4RKthCuD+tiD4u7uLiiudXnsEZS8COk/Mt9
bFUUvJe+e6xjBC8VPasDM5u8g3LFr0GN1wkRvS98LaQtnFSAq1s4ytDQlO+qcQntXE+Mi2FHueqT
8emQmdtx8q6jGOGdkO/S/3WF1k1n2Q3MTqnaZx8KUqfyfYtIZ+YneuyJU2+l6PzIsZPlsSdWF4+D
XfbUsCCxSu+LLotav2lcKl25M0SXopwqcfDp3rocmhM0h+lgsTa6FdcbSmO80eK+5vZHbn0xW3cO
NaHKzaNuUsQixRtGtf3z9mfct8oN1CXN4huho7It4LpWsZqWg35h3G669MswP3tL1f/XzqTt5Vgl
324b3TmlAI5dyQUKwzaFieul2pNSeQsqC6FVRL2P0IZx71jVHM6dax8c011TDq00FzpClcrltSlQ
fkZr944app0wLwIY9AkfrJzglywPPuC2byhPJNEzOQl2wOZsTEHAXFZ1kqthabv5yUiz5WJHbuqr
imu/9yJPCe20faR+34a/v53Ec0R3QOzejoVOqKstAshfWMF3ekLRqbhoiYPYm2bFB9du533mtvFA
yyeK/s1Wm0Hg0cHNZEQgTNfcg6z7Z1m99lxW9DpydW7u+rZvH2YDaLxftVlzAnXZH6x3x6Vz48ne
AcaTF21hlqkT28xTthwfFenrbCiHh3TMkn9b0GBPdQPpy0E0sGNQsqtIgl+wQSDlrw+R4caxbjTN
Eg7mXH+K64wKdxxX9ykKcaFCCnpg7+2llCOONJSIXOiVbjU4cpt6HE13NXTtNH5UKncAyWZE8DIk
dneui3n8tHSO/un2MXp7fgl2pIieQ9xD51J6/Ffhhzn0hpvUbOsA1ugkC1sI0yvVl6Rqq0emS75X
tQSeWcpBQ/DtFcUX0GVic/mcpJ/Xdo2coG5peTF1q/M+5H1OgzZPi4c0L5KDK7qzsVemNlc0ngcz
y2u8gedmJVg22CuL2HLfq60xnddIiJNmrP1BBLK7PhBGKmPbkmhsgwphiMVoEsHX1Goz+xv8dfnD
sXhPpqT0Dm7GW1Pkkzg5yRfHUPM2ep6EHVt9t7ThQNx3WigUvVv15KMpHOW3/SrQCI4L+G6uIZjl
648Gk0Zqd+3a8lq1xamEsfNcd67pO6mifLx9Lt9GGhKFga/hzkt+i81rIVKoEhlgw5SjD/diGntf
cdryrM0gUATn0V8qRPNg0GEKfvl9AVY4iFQTLlsqPyBgGMu7Xuo0lGsN6WkXqmva3PfVbH9JRsfw
KRZpz7XeVyeCpO6uKsTwgUd0PfdMVAYjcIPiFM90PA68w95HBuGuybhWIro33siF8LmNYE4PS7FO
MLeU6meaI3S9NPdIrO3tfXE13k1SWpwCJdPN0bVHOyqNNarC2DKqEwSXPyZbeA/Z2HdhPRrrx2Tp
j5jW3rohaZPIUsavMr683m61cKKmILgLcyWKpTy07tvKuLxb8mIIUqkQ2CyLfva65Ehp9q2bhxAD
+n2+NjNuNHCvLa/AG+Oy0uuwLhKLyFXT7kXmzhdlQCNxJVD6cPtg7+0u6SW+npBBQlyv7RVZFdW9
ZtahVU5umKpOfoIiLA3dtTPvsjb/H9XMo5b73hopKjJlLqkycbzXNnOCdkI+tQ6jetZPmdMk4IwS
LpM6Z6e4du3fdn7cnFf2Nn5ispzOq1OtDmdTpL7eCOddvfTVRXWFfRCb7C6NIhfaDTyc5AbXS6uV
vBNRN9Wh2ZijDxkoRYRKKO9zWDN8T3i/X8FjaaQ/kPUSiDA0dG1vqbsiIUdhK+c8vnPz+ueY16gT
t1BWtoPlHezk3r34hSpAIoK4eetxO91ujdwdqhACNOtLTMf/5DlpGtRoggVdoznvrK7NT3lmlAev
ilzIdapFkw7ufhYD8RutheuFmgw8FwWDO2ESJd17htSXJ7sc84Mq0xuAAX72lRkQIddmYiGMRVus
KqStn8Ly3MeBYbbdkxvFHyIkix8Sp0zCBHz0qY2ZzkoydtuchukJfbmesH42D2YV904U/SFCP2aJ
oNzffOHWFeTa/f9xdl09ctvs+hcJUKEKb1WmbPG6xk5uBLdQlERJFJukX38e+cMBvLODHTgIkFwk
MUesb3lKCuX5bXWVbLWsNgWTc19u7pA1+lbN8up4FCECGNJ7qfRiByuTwOIUfJxqDrPuh/Bt+mUK
Q+cXdlWiyxs+2u+vX0HXR0TSghd8LyxeXEFJqzTSdCztIhXJZ9T2KsNreQjIyoBCz27x2q+8XVAb
iveyGvRDkOY+X2O9EkB/EzJUgcjCEubIWZFtdDhPk9Q39tO123Uvk+IxQbMISsjPh8rMuECRJMPi
ZQ19JG51pRzG9EOthHuADhjuvNUA/Pb6hF4ZFQJcaEtBcXVXdbqYUItiZLrYaKygnqvO42K9k7Ca
FSMC/sKMSVC06FbdGHQ/gBcHdBe0gH7hrw7VpQJkC2Buu9FeVjpILSoapH7sBvIjtpEpYa/i7po4
ZL8MbO6VC/obp+TKJ0PRCQUnvCbI6C9VLhVkiTYXQdMscLUpBgnKgKMMQumh7T6myRwUnIS3DCBf
cLzwSkOOCCl3tGvbvpjoYUBlLYmmrARGeEoqdFJA8dfSxt8QG5Mz01G9VgKWck9iAWT4fm11/YWO
jE/lknjejbfncg72X7PfjtCZAgQQwJ/nm20laHeKLsx278n13Cpjqm2WbRXrWaGfBnXTehS3GFmX
9zIGRewNp1RUbgAJuNQRgUqsFzddX5dp0wx/YbaHz+t8kx5+ubl+jQIAEhC7KKG+AOkFNUUNzIoa
Sjgiegg9j/wtKFVlHTFzhmVZf1DRFOea8/F+sNmNC+rywthHR0VzrxGTXYBgn/jfktLImBiW8YSW
zEzbQzNEdxHz7d3kUKx+/eReGwkREeo2ACLsXJjnIy3zGDmoU2TlhKzH5fGAklSeZVL+7Q/bcAPO
cXUwYHF2CvUvftPFYJLGbttCINvjrVMFqZO5cOiMtkUUbuvH17/s2j7ZSbj/P9jF+63oZlbPAFE+
62kC5DmbjylgMsf/MMqeDaI5grDosqUwJGsU1HZH3IJUcwi5ik9NptP3r49ydeIACEGHGu8E9v/z
iUvdBN9V4OZL6B2Kd7Vjn4CHM4cVTr03vudFqWvfertKJrA9SEBftKIgeZGG7RSBuwqUKgqiUf+P
JAMt8IiY+2lugkLWUNOGPK06RrPN3iJQ+lP0+q/f8AvPAWwTaqYXEYGbpOCZAj4fwpH8bgm7IPcD
mZwheL2WAfO2O08Td+PlvAwKMCiiL3A9AGDHlX5Jo9ZJSxqft7jMksmUwp+VK9oBN2ldh/PRQ0p7
Y1GvDYgQem8uonAKqYbniwpGS807yD+hA12D6iTBKsV0h2W2Jd5d0N70Ir2yiTAaYFRQBEWodSnS
YFk/tYZQiAnrYDylk7B3DVmTQ4qo/cZcXh0KLxSqP7ha4Mj5/NOG2vZ0cFlW1qEbyiCa/FyiHH2Q
BAS/Pz4aqIfuQt47xQxQzedDqSVBFtBbfFUr3bmZ2LcJZIB3gUIi9PpIV54EcJqhrgNZKcgGXQY5
uvVsAE8Y6AjMffJuteH8Gf1gDh5bPHxEGpvcD/XGCp+5GjVvx24Mf+U+g9M0TiXaJVCjuwRVhZZx
PgRAOsm1bj9G3aruXdbdiuSujYIeO2ofeF1Rb724aRr4FaXLgvuMCtCaJfHo32FHpxsPwbWtDxga
zhvovDuy6PmiTcmQxDM0WUo9O/FBz6I5c9bagiiTnQK07Yo/XzogQPcOBejU0O94Pp6B6Wi6xWi6
9sqao8iS6YeMp/AtVODDJgfouTskNhse68TIz0Oq2C0rlhdp3n677CKZO80Vh+9FmZk7mqDIS0sw
7312cPFcF7U0/TfAyv1PczMNhzZgTpV6SsgCkxulKxgg0g9o5QrIZVOe/sUpszc21bWDmiKthpnA
ngu90Eeo0dzTw0Yh/LpFB3Bn1jyL6vgs0Q28cVCvBIs4OsDEwjUOfb5L2ChhftZCl4KWm4TkAG65
ib5bG5MFecxi82ZqVVQZGS/fXl/6qzMPqBMwznvbH2iO52uPOzbKFLjWZT82/FMrw+YE5arpCTR1
djcrv1vzaAl3//TJZznz4+ET13BwB+Lfbijt+mb85seivoWfuTIfOGgoaAIbhJfnsrLRM9IbU0ta
ZnMw5hrzdtoUBmxWFDmnQI88n+H0enh9Oq4sOO5luI7sxc29gvN8NuJJdqxDJ78EmXJDphBBlD2O
LcyFl618fagr9yUKJ0B2JPCOwf7ff8pvQayLgVQPBN43x725gvU2MA+JmsCp7nShkSKck374RKTo
K7FB0PL10a9cZNhmYE/iHkNSetm9GpnSbUIbWgKsGJ1m+LojT3TNjYvl2nTC2BMaH7u+DHKC599I
bLJFdYc3FYz5r0M8sE8Me/Ae1qm3SFBXrkyArXaI4C6EiyDt+UiSS7YMAnNogVorRgkNmxESq0W6
qd3fW7an1+fv2njgx+PxRpoJFurFu+pzKWY/UhQ4FS1AUe8+KsXk0ZPjUEx9f6uN/Ku793s2jw0C
C9i9+wetfhSdLr5PWdZhkWZamgFEW95wC13mVBUyDKe7VXnbqZGZzWdYTOa79W/OoZz72EfYttSp
5GTi5AdU9sJiSVBAhx+fuzEh15Ya10eKs4MVQE/m+QKEBrhUSnsKSiWPsJ1Z8m4WpM8BWqyr1+f+
1lAXc9Hj1VRiwFCu98W5DVKBhl3E38Yh2OOvD3XlmCDOR7gLyiB6vZe3UMMa0zoIfpSSdOxItgHt
3s0bbxyTK5sJ+RHkI6E6AL2uSyENBrivnmAaCqlXD+s6bBnLU6aCaiIOnCWdJf++/lmXZeP9ugH2
4VexzQcM4iL5Q9d1q5MEqlU13Hc/BRlqUWndP3oTX7+sKP29gcaCzoeN9ze+9MrSIUJDie8XOgeU
ootdMiYipC7Gl+42BhkkDnKKRvobwqS4UYG6+o274hIG3E0D90n/7X5t1hVl05DVpYXWzk+QL6C3
1nj+ICElLdsva8zCN+ns1edZ6vnw+vxe/UyYDO+0OCBMLokuu+FNlEIaBAF+G/4lV2CM1iyu+5yO
9haJ6NpYuPd24AUEkIHjff6dY5tGa7IkuBkyEeZwR83u2q67yzZQm/78q1B02bNA9JMRqj0fCe4M
C/LMqYYQGpdehVIPYInGitEUTWf5euOJupZrA/Cwm4VA6GcXbno+nh9zmBNnTV06O6JUSUWs/07C
1sAFLPNzb+tA56mTvzYtexi0CFIMg5pubNgrFwB+ww63AD19L8I//w1NzQhIYAO+GT46nyH/LD9J
Nd/q3l4JdlDZR2sYhbtfvL7no+Dh9MZkTFG0s8Jvq0w0I1h18a7WHZQEmkLxwQtU8KdeqbgGUDDB
HkU5AxHnpeyiH45dx4lfl1swx3/Hvks+to59/ONd82yQi1WkbTNsU4BBlkjVoJvgsIVjww5COvfv
60O90IT63wft/FrIt0P68OJ66ZSouzQy+73GxHeT6v5TGHbb18BL+N3qLd1Ruqj9i4XtUgBYNzV3
KptHkWsfEHhr1/HW9tk/7uLZRoiAmgnKv0CCX7Y2PNdEhmxBXZomaI8o3C4HWObtNky1zHt5S0Pl
2j7aJcWQne79+ct8JVsDG8NhAMOFrKm7fAbRyOQojm32jD5Z9naxqFG9AXBC3YpQrlxDgO0hZMdJ
Qb3mRQ95IAsFP8Mrs5oAjgTl+w9c9hIWWt1K/jzW+NUdh4L4jja5rPd5Xto7F2l4t/fBWKhO+igC
c1m5QPDz61vq2gLujfj/H+ri/Aeg1Gejcl7ZDCIq+4WaA5RJ7YF6RhcD0rMb412bRngA7ugSSGIA
dfj8JgiorJ2MV68MfLOUEhofILts6xsRmOSv1z/tWuq3V7vQJNh95V5Ay23aMB2EWLKVjuvXLYI4
aB7581cjIU28hEn4Yc/YoenbNzn0MtIzpE5ILn2AYhUKSCg/Elm+/puuTfeOc0UJLgI79dJLPKq1
16ee75UqpWBugXBonyTM2vIBsg5nsHXNn1q171dGukN5kGgi1b/Ed6z9JD1/HT3UwTuNIDqF3Zax
UwU3rDcbjcV/uA1R6IDuEGq3KCRdrC83NfoIQYs5zwZxaoWBn0wG2gvf7bBfn8trWykFuQeHEuDh
F71ORONd51pchuCK15/6dvwC3Ao9BCn7L5sW0EtwItB8Q6h1ce0GtN0ETxav3JYw/bLa5t1MZldy
Ht7iLO9/0uV9ClAFMPQAAwFyun/zb0HdmjbdtFLsj24JVTl1ROW1t9yauWu7EBVgMJIwcdkL/Xhk
lxsKPDiEJFnnY6ac+wxUYJ17ve4OrANP+vWVuvpVKAWDeQGscHqZjHt+ala3izOabvTLJW3lO7O2
wKG/PszLDYEcBiACIJnA4XpRUvE36BMOXsuquEnGz/0M3HAxDev4rmu2Sd0InK4MhoAJ/Ce8RvjH
5Z5YdLjAhXNk1RaIrYg0pUcfDnaFTUN3I9Lf487nmwKiZHBfACZjl3a/xIhMUBkA8YLgTLko/QbS
GjsOk/NVDhtJc24A3z0FMjZxvsWELnkdre7GqX65gPgFO2cG1JVfZLbn2xKWJ2HjJMWtvbj+ftEi
uGsHiOa/vn4vt+U+ys6s3SntaHY9HyWyelXt3DNAbpgoAo+LvyEk2rdVIyfvoxcMPCxfH/HqIiIk
hfbxDgW5rFHV6wRbpk4zVKBmem43XkMCQpKqQWvjj990fNxvQ118nFmZGymZWTWPXV/qeNAPU42M
KWRJ/f71r7q6Wgkk67FpQgQSF/UDWAyEWdsYVqklgw91oNQHn9Fb2rrX5g4Npf2u3+shl3QmIwkd
kgbiriOf6bGJp+9MMHvgKfyhX/+eqyPh5gD4HkHmC6zFXEdbFC01A02Ts3MS1P77YeJizH0+uv8w
FgD+OxMXrybesOd7MMh46y/a80qZ+KZsgKU7qVUtVQJA3x93ySCosuebWCOoAFwKQBIRTc3q6Wav
gojTxiJ2mgMJu6l4uYWVubYj8CADy/urNnFpAOMnjgWjCZsKTFRdabUEu36dPLy+TldHQUV7L/ED
J33JPh0zzbO0mZuqpomGjZyTj92cbTdG2Q/KxW24A0dRWEZleeeGPl8hu9DGoafPKzT42YOGoc4h
8lxaSSH6I3BIyds//ipQP1C/QtsP7ItLaG5b2yGpm6TBFuiSUzi05kNjhls30cvMZmcjwc0C5Lkd
unVRXiSex2Q0U16NQR0VZo5skQAmDIp9670NW8YrjtD5xsNyZSqfDXpxUbBOSGablFfJPI6AEwz2
7aCUOSseSZZn06JvUCCv7BCoKYNqgacMHehL3w7jQoW2C250oVRUYCnpGVKOt+yOrhRWdqG93bYD
QnTY8hdbpB13pQkoblcexJkgG9ZBZz6d62rETVIkrRee7TCwI+Sq+P1MCYgtYeeq17fNlUsLfG/k
HSlUVndv0+fblP7PGo91QFCOroDaX3LItFcfodtMv/z5UEitcQ/jbQaC4WIZe4WuGygBbVX7Yj5P
i8fzLZi2Qs1ZduOJ3ottF4dvt+tCiRPEUjQM93//W3wKHl8oxqaHYYbN1rsUz+Y7GJB0R42X9En6
e93Bjj3HdAsIJrz+mVd2K8YGHgh/wfToclUhlZsGLBZd5TEvqaJtGXPoyQdFJPGAh5O7JQF6bQV/
H28/sr99q2S1WGOC8cARVkXWurHIGJnvQxP1N7LiK6cfRZ0deQI0I0K58PlQmRPa7yPaVuHW+F8X
gb7+Qvr2neQkHfIeBcB/kNmJ4+sTevUDkRyiG4hb5wVv1uDQxy3UNioZAy6J/64/ASMS3FFpmhsf
eG0o3J+7TBEazUihnn+gr/ZERFKsneOurFnL/wq9WR5niC3fGOraXCLuAdEaNXFAs/Y76LdlG2fR
zwpNxgoOD5Ary+R4YD6sUJrVkqfNdeMxAT/hRsh1bW/+Puj+/b8Nmuo48mAFgnOR+tNdollQTLwf
70Zj+F1m9Z/q3uCk7xCePZcCZx5s/efjkQYqPl3d9BW4eY9COLznpjki9EqONWjJxUizWzHEtXnF
+4Qu+v5mIJN7PqQNVz+R1HEYeHN4ZwAOGcLENa5LUK/jJh9xBR35nP15ixWyzKD9AD+xe/Vcnvqk
85lHw5VXelCmsjMsHDya6gdt4h9/fhyAu9zpgLtC86VDtNeOgCLWPq/AlI9PLWSrC75EpphGT/2H
kwdBe2C/gAh5CbsMTT3bVCpe9TNnTzEb+jPg4+tptdGtjv/LJxe5I5CkiMd22FJysWymzdAK39K2
AgZteAu06/hAtLxl6/ty/2PWIpT0gJ8jO8zi+eaApIStzc6ZiuB3C/6/OSSZARN99L/JlUfl6yu1
B+HPXyH0iaGbjvQDdWeodj8fTQXbACF8gK/ToRFHufXZYWLeU2w6maeNdSdFdQ/ZPF0fI7Lc6tu8
PAgAgaH2DmHAnVd5WYRvjBMmWEAG6+o6hn6fXe/gPDF+INRoCAlLBbAknd+9/skvL1DIUIYodwGS
DLGry/541rUpGTKqKqQ/tug6pY6wSPYKOMn9qf072mzgfyABwniA9F9qai01baxHrajAg4RFbGsY
xMOZGuiYh0na3gCRv4woMNov+scuAoD7+mItKS6yZO4gqVlH8s4BbVZukHMowhRYIZEN70UdRWfg
U06vT+i1cYF33j0AwHuDL9fzcYcZ9E0dAnwStSJ9tH7fPrkEJkjMeR8aEerj0EKYPlyxlV8f+MpK
AnC1012gq4UezsXA3J83i4ntKzbP7hzYbjuHqTEtYNe9f8uL5epXZiiqgDsJdfZL1TcdLTIxaukr
BaoEWhUmUHmqhH/ozPrUSSc/DlSsRWeTW5C3a5+JNsn/fFPwUF2sK1lsiNK711VT7CMeFDY6ynpb
zsPsixtb6OpQ4GKAC4L7C0fk+VLCDBC3KFf7jGYR2mCgi8XezJ6InIYbx/DafAJTBO4v0JGAF1ze
PLKlfeuNfdVloEeCOaiOk2dHEILD4C8bTeFxDWNTggVyy6Md6ebLiweP/s6BRZUMsdSlRLGyTrGu
XmBUACchG+XIPQKWuwkucrlqAgF9ttqvm6KOlhWXEHaDLA2TIym9pQ1LBhOsJY/0tiS5bD35IUAv
ooZscyTH3DlHzgKAeQl9d9lPeQryzr+zh/e3GlbCvq0paEVFShcqcjVSKcFShSNJPpFUw4IUbpau
WPmKlyUUDcc4vFncCfyFYUJ8qaN/bN9JcV5snbky1CbShZnwX2KgDrKyjQA4OXfz1J38uBOqEBML
v3AkT3OpdbO+gYwEa4+GGe+feI3paUhYp/Jg4Tw7Mnx1FRoOkpweFxMWqEQ1qiL73VJSuG2Wk9cq
8CHVHAAphCk8+2pkIoe4CXQQHYVMSq4gFPaoeEP+bSG0OhcD5KB/pm5tu3MnRv1UE+ZIScgafUxF
2/pnD9AZwDssMr18HVGuPNZr1n+wLIDg4ZL6/H7LeEAOJPTUd8Cpur32p/s70+qU3E8y403uwsS6
oiaePXdTJIM32Zr4D13iu+i+WTb2FxKA8J3duPs6CN7/DWHq+StAMxNgNLyfYdISxI+whYxD1PLH
8O9ReeIBZtXk7TA06kfgAUVQ+Lwf7te+xsPhz8gvVOCvT3hm5ulojGzetrLzWB4pQb9NAGP6JdE8
6QsbWiFLKyFOnftQQWjyTczed+mhBJLbWs3rPYWEwVR4xg/f6gg4otO21b0rdG+itFqidEDJHw6a
cCwgCyB+ChpBWQ7FHP1X0Kj6TbB2mpfzRPSXtvGWHefapazIFts/SiQnP8MWoV/OJ7ABThZQzm++
cU1XyHGJosfQsBbuWqyHQGecdYMpAz6Kz3am9VisdLOAdzI9ldAeGM82GhICi7EahNxpM8On3jII
aClZL7qotcRasF7ClwwgCfKTICIDPgic4TlPDFs+J7Xs6juBwb6DLxOJAhYQABUhQUYIAJTN+s1B
xum+G2TyAzJaeLo6Wm9TJQTUBKsO6khdFaVmfKto5KW58uns5yzRzUGhrp3mbR2bf0OUOX80PnV3
Lq67/uh7W/hRp4KFhTcOicKc1D7CURinHbBzoSLTEsbXIp16yqBx73F1YI1d5tIJEfDD6tthhLRw
2IkCUmbj+m7j7ZZUvWOJgKzXmDzMvTNZjuqT/5U5f0BHHVDas4vCDm/f1HXfrYQhZ74K4d03kWXf
oOiyfoh1iEIKaZc1KHrU8h+UQtO/AFOXk+9+ymn6du2g8jeh6G5LkkoNyj6ZFlls9Ra1Q7l049Qc
VqCvG6wG8uxiYBZwF2MSmEMDFEP/JpMXkHd1uERw+lAaiMBcp871ZxsGE3T6PCUbnYOVEn8VRkP4
ZUqTfvwX8CDAeGcIWvjVhID+yQSt8QcYeDQ1KfAj6vGOQeC5y3mqG/eGdcFmcyBg3EM6dx6BlPII
OKHz5rn9EnsEkIolGAZXzKmXnqGfM9vcBL5SRYoDpT7ahUTrcZyZ6XLnbfFPmHuyRyjvJU0EEedg
fcs6xD2FdApnLJvcwhCj9qL7SkEem3PoRpv2ScPwIpvzUaZN8L7LkP8XW9LyT5MJPJqnhNsOfn6B
BdYBCkLQLZo8BzCkWvRYNqyPojxbm5UfaWTN5zhmdZKnHcvC07J5CNvw0KfNQax8CQ7bBhWNwwpd
+/BhhV6P+Gm3gNUforkZ1PuxHsmHDVB0GDhQosc3MXDS/FFn0MT80Xt1MNxDyIA2b1J/6cMvEK4L
s8fMTl1QoqzmvZ+mZupxITCSAMSpor6IkiWMCrJ2LT8qIO1/0j41D7HrnD7JAHfMIZ2gFXui6SgR
y3PTSEhSyXErhqRNsIjcU3CwSJw+Rk3t2kPcTVCaEHVqfjYB96NHlwjx78LHeAOVJtGy6OrBhI+t
2PpPk7fo+i5h4DSXU8Kz96nxA1GheSbmA1wHx38Tkw4JwFbN+gkmu7YvDCJA/tBoviQHit8TlZuh
sJgjazCxOz+pbZYvvfT4qfcIZPVNBmUeSCspdR8RHrOvq7ZjW85DvG0l6ftpyn2tuvC9knxo3mID
yq5IdNR7shA+ttubFOEXxOV5CkpJv/YhPSZTl8i8nUmkwU9mafoeQAbPl0WijICfs+beUloovkJs
THXzqg49PkY+TooB/epz02lRQK/CRTmfTXKPGqkVJ2q3lB64L1Zcm95iUDqrYaJHqoxJrn/waGN/
6yhuVcEGmaXVaOLoU5/6bn5oWZhxwPvg0fQBcO6kLQeSwBIGcsUmAlchCxuzLZAlompDSJI1eEIf
bToJD7QCmGxTBtG9ZqH/BlHf+E99H/j2cwAUU1O1/Qbu9YL+YhwdEphWZ4dZJa7fgajJXEGCFWIY
SjOgKQ5OBKv84jMIeXp5A/BRd/CUZyHdNRD4yx9123ZTToCtb38iUoTGKR7nzX2T8MyTR3Sfnf6Y
eP68FmqSDW5FSIMGpUuHEYj4Zuvw0EWroTjywRgd2sykErC8eZ7yEdgrl6dbOvn/UJ61Y77rUkVQ
EV8miuIg6OQFbq/B5SyLlqlY4HugigWWUmnhhx1uAO3Ddmuvm+j1AZQXSPGstm6ejE3EWjWmXpvH
cJnG+9nr+7bks+wfAtp54iSg4e0XgevZN9tiDSHnlnU9cPSAQBUtlyFqI702NAfYM17Lxgi63GmC
Sy7fQua2YukX9WWFdMmTHVYKdPScLnVhBm78vAZf6bywPbRRHde43GyoPxvbUAPbkIRFebvo9Wmw
OvaQcfohK1ZcqX9RN8OCCf45/RPUzXHlCiCimjLAVdDlsSEhf8t9jXwmIJ0Qecc0pyXoECaWuMN0
SIqZhJs4aPhdd6X23BAe1rpHBt1BK6wvo2hdn9QyzFERoIbG87FJFgJRc93bAoXmJMRm3Cx7w0CL
aX4o0eqlL0Zbd8CnoxQ3FHGfIQoOWmho5jgQWXvoxyVeH6YsVuSsSBOFp35Y+HKKVaCnI/Nqjd8O
LIlYYZExC5p8lNOayA5xj1E1BSBdpiwnbTzQR0nGXj9ObUMMftsEGmsepttKsnwlqSe/IEaV0+dU
TmP9VAvKcAf6CN4dbE7jzkz31oUb6tfhovUpqBPxhgGrwcpUdo0+kzpTbC7xN4//nBsmYpS7B2VL
C+nIoUq8bsa6tBlCMlwOguRsDtAxh/iH4vlKYRieL9Zk4wnVmMkrobEfufcwTCafAvxp23EDGIPl
ixfOcyVwDqZD6K/ZV/g3TnUeaCA1T1IxeBEgf+SqiihCx3tHqPqYbqhtViR1KRgzA4PDQRsrPT9N
uvf8fEnSX8h8Dc+ZFBdEk7d9rHATeVDnflx440F6EE+LLYO55t/jJc1WnJc2/id0dSwLl1L2TiEm
CUvALsjJS3yojq097aMCOU2j4S4S1CGczIh6wP6rPfRw2inKKboSTyqi43IcFP7dkDWkKzvgo/+F
BwpsKic0R99z4pa/tRPtG9lHqA3zDhz5h27qCeIPWbMYRUxn5KnxFQNxZAQDNayb2pZJ0EVNBfUx
0ld0ssGnuGvSOddkldA8sP3wBEsO8EW9nsy0AFkhfCsXsBlysKqoPiLvkj+2TYt7arJsOi2id1+g
Bkgf25XCOMdY4NURPQT4PxJLV3XiXXpQXeQ9DWQwuIKbKDsbWI7+6GDaOrzLnAmfsDGjGakD8z4A
4JDCl0v03R0wDvUnIjyh8g75xPu6qxkCej6PH/FZpLlPm4FhGJ75T4u30qAYvEA/0mTxQwS8aqvv
k3Ehn5WPKBafUq/61K7JGJUqiiHKgZRt+wxnDJz4iJqVHJEGzPVZZrJP80VgfcpsrOendpVzmnem
ZVBHGC1m28dbd++70P8+ENbhnYXu4jd4b4U/vJFB/HHVtH1ctMTLlhnr87y3uH4qHAXype2lHioJ
Ejws73Uc9wWnI8TdV96aIw6d3vKA8eCczeFeOnIZg7BZ1KuCLr4Ni4hok1ZdZIOHkWOPQl47rkXe
qn4TBSqx9XCijpABmgJQyK7isPXukE947JCMc/K9MR6APZudBUcSvfUdXpgJb8gWDVS9QSRmhpwN
Kg4OCi8AuPToPPzU67jATNBC8OjYxV39TW+mRa5g2iiugM1PknwMgU2KkNwysHqacM7p6iXrh0hl
AeJNiGrcT6HCnw2Ym99D43gYkqLb1v64mdot+cBF1L43NvC/w3cxMQWTaTccRLzg/M/In1ucX54o
vAtJ8L1Lac/KMQ4Q5Hd1MgTI4mPAJ0YUK5dCJ30IU1WS0S4PQJRzebMMlhT9CGQxKkYWldXEOYDR
vYGAciNV8tU2Zl4qPNtM4WHuZZAH1JfkOLZx2FXDIltbmTiFzgkfNS28wdYrFhi1lVPTJmObB/Ns
siIhrJnfLHU/vRHQwdI5NHFo9lgj3T3ZXkSfgcKqTT46NSo4p9DoQ9sAz4wSD9/Kpt/fhsiEsCr1
/RlhfdiiGFYsJjXvE6JA7zRJQ9q7QaKrmIPkTT7CeFGtJzW19POG+PGhnVnwD8wehv5h41AZw5u6
yalwQx+9Cwe4o79th2T62hKvHw4botqfy4bHuOjxE/8dQZ7BTbJu6aMTaDPliBI1P63haHpktpvQ
xTQDeI1ULY4RQMTz9hizdMMu5QRhy7Al/0zDYtldrwbYNSYuI7YAsS5Gm4zEIoWI06KwV+HzjXcs
UT19Ywa3pijkoNDyBK3WzuTgFqh3IRP1dnD+Mv4U3bLaIosXipBqqWNUgwLSfNvTErxwuLbdATmv
/YHXIOBQNxw49OR6g1lJsoUfYrnARHxZ3VYKNnr0nugmfALmOfgwTNRvCt+u5oxeZoPUKU3bdwOJ
V5tPITTL8gQi0STP4l59CmrCv4XRTH7qRVN0petpPC4agmMF8jbk4wQpcIxzSOVdl21W5XrIIJ/J
x6mvcakH6088ANlYdLNx/0Sj7/VYAMPQ7tVd9iR2IUkAqBrxfSROuyMRVMkScwr7k4Ql4ft6G8Mg
X5YtErk3QuT9GPUICHLM8fx18tvB5K1NzJIDkTF+TLNRP8RgCIz5gO3wNI9t/5lDd+0nb+L6hHDW
c5CjFS0CEJWcO7fJL86CGZJPkqJSMERSoFIOx1P0bFPtCUSNXXCnec/5MRIhQ1VtRnE7h4njAs0s
ynDXtW52/JzApXwq0BGSTTVqH+mAL8bwjRbpCnefxtgZH06CEyZjYPDqichU4c+wH2Bdh+ZbKyLZ
lWx1I7Y+beYFsYCe/o+971qOJLmy/JW2fpp9CE5osTbkg7uHSgkt6iUMqkJrHV+/x1E9SyAAQ043
yaHRWJadhQZSeISLK8899xFRF0OEQRJOFwks+AI9hEBFRJJRF581JLVDElVJZqJEKWsfc5SA6aRq
GjiuUzOZh6ZpShDH5ol0qQii9M3KolGiU9fIT11mlecJdv1CtVoeNuYcVgYVOpghvt6DfhhRSa3c
oCGdZVIh6VQnmuHcormraIwklcxJt40qGAVYaWM+Q0JV8R3oerLb2pLSuzYREX9oxTnUnC6oxsd2
iMoLKykRuWwtvZWZVmn6fRBNGSYNEacFKWVFfIzVVNmNAL+NVIwE9MRajCF8NscSRmEPBwrCQNbE
e12JKgSzwiGE/TTW7U4HV5sAbz1ddjLqYiM6WAvQWLJV6ldSm6i+nA7pXaGBgcuOWk1/gc014zQK
tX7ZGqAhZJE4p7cI3iaPUqbNPcq/yuFBQlmrjNjCAkNIR9/5CHUYPbBd6FhePs4ScNmk66zpBrBN
iAkQsejYpWgaJNthVUowoYIcDlzVToObB+iZC4o+TfVqIw5FkqXljMCI2QsRS4OGi230zD3WmTSF
CJhp5tMU1e3LgFKwlhSmiSYvSocwOTVAS3SBqlUjo3Nb109iC9FrY1tpLzNk8w3A4eVNrLUyQhCx
BjMiEEpI0Syrq4YacSqM9qJIaBVVGgmuOm1a0UQkAnk6kAdag8AmS6+5PjQrvxpGiIKxV+KjJYQg
rtSNbmTpAJpIOqgxNNEIr+hF6mBJoYyz0Py8z9HfF76OetMlgOwctBTeIYXW7gwcjy4HXXoXZROY
WkFH6YtxPMlnhWpgDy0DukvSaBy1IxKeIJ5S+ig2vQZxXrh4pa5GGwWRxszuoiTbVMo0DE4uCp1F
pFzUJtrrQyVRE00wkLOYVH0gcqsbD4BdNIiFTIMEuxPXBMp4BJddK5FGhYbIaIA1J43SbYZuaMJe
SeDqs0GxhIqYnYLgjRVqKnAOqSLBNB/MEtHwNqkvx0FMY9aX6tSRLrf66Iioffitk0HNjcKZtDvr
ck3qUBtR6Me8qLLQz6DqL8oyGlCjEMEDsFHLXvakRdlai/L1CTZrIZVqQ9ErQHK7tk8yu56H/LLp
DPir/WTAog9gejTA6OjWvgTdNchDu248oIIPwSILBcYLkXsdyk3LNECnUkFZUpK3Y10RCSHHS7kY
hciz2iS5h1EEZ1AIKgPs4RYiMyjpzNtLXQhi1WsirbxJqqT0w0Ip72NTDa77eRp1HkkGH3yH3IRJ
xwQODl3aVtsYRVoNNA9rJMYsEGWXZIK9lrtTrpmTXyJwd4/2SOp5KBhpTGsof4uEkAIZE0dJ6tFB
Ouj3oTIZIL1CLEYioBpBwK0wNeF+grdxjBatu6qHOT0r0wq2VmGW5hUOGJarMoN0W44BnH1oalO+
EC1BiP1UDhXgc7uq4G6GPuA9wrBtQ+RcZikDS0PbqXARVfgUyQCjbtbgZLLAHADbQ1/gKqHIFWmu
Gg4yejsVqVpCWerlOeRIcVYW2ZRAP6CCijWBJtmKVhcKwlqDtIc1N+BQoaJKM3dNhZDproELBypA
MHl52jgN59oozd/6ou/ijdW1EIhh38pem+uRQUfe8YSWgWa+CLUmHUMIHRzmKuxSOzMm6xr8OhLC
snFh3M9BDaThaHUmtlrQG5dp2xQJmk/oKM4r8qYySGyBpoaYaKQWufEo95IjmggPQM/VIVCXRZYH
CO9pYUqUxuhbbtWablYimsempJauelXNrrWwVw/oQjujoVYDxmxahtPsApugIhelFEkFElDBAqGW
FUV3TdcHrQc8bIhmOFb2NMcoiiD1AmwpIviGmDtmE2SirReWdiy6HsckmhIkcvRQnRDnhOkpskGP
qnMDqbHvqlwPCYiHYRJBxiPsSswwBzghW0LtMVO75BH964B3XMCP44Vo3ZjuyqKH4ylDGcCT0Y1p
g0gcCLab0Gjj80LhFW5a0ZQnkKYfQRQAA3MQBXKLALiuO3cHYt3UYPJGSrpXYYRZkehUYiuhp2Sk
XSVhO11/nYn+BCeJAVX0bTA5uyYox94nTtusA98Aum+gf2YxH5SgnWjaQoiGLZppBVKK6Bp8DD/P
2pFFwmA5fZ6c4lR+LWZbgTnQVQkVhACsc761FUAFm71DaX+UA90dNFukJxWdB5OUQxsl48DApw6j
MgrBjk2GJYIqajsoAga3Sz6CTQUR269n5SNgBllWoKrQvwwRQtTmvp+UTpbKPKrR4xO11cUOLn15
VSt5fAJ6+0nOGrXbYKDkRSTgk15P/ay2yJMsuS2GoJBD6nKEBNC1bVgskft7bwjwH1T4q0DowCBe
b6sIGdI6C63CtrLBIn1UjVtkPcQTSfiPyWn0l7VMcBMAkYOWi3xzv0HAlTkWzpxy3FDbQAjkRvZS
LnVzpQU6alEX9LNrhHq6/PrWPptFJDw0CUhf3oOAv/5mUMSnR4CnzNxeonqkpTkpnmqVgdNGZXEC
VvjpYQHmjhehA77xoQpBQCO0BRD6wlaj8Kbqy8FVhqGlyOwVOzTgCDwZRIkOyC7bm1JZGpplcnmK
SfTj3sSmfHMNq70ZykKojJ2F+51AHATLKit2kZDJvx/lwHuwg6UZaAMQqKzRmgZaIc+IjdgYSydw
CPqQaAFi5N0yqI/IzsA0SNIhugey5hR38mdCEDPMqfvQ8RkMtO+XFGWRCyRSUthFpva72KiBpJyj
BtgC0Ph1AjLKX2+hT8cDB48O9DS4VWSO+HizheIKhflC1oB+VsxmG6F7gLWFVHcGDdm5nvPxfj3e
J1WpWEMN4AvAVQwIX77GbwZEjWYozlpW2EGeVZGfzhiJlrIW7OZRTw7NpHQXbYt8XYGmNmjYPCKN
rKTCohNZHUw7LHNtk/epfPv1dX26tUBrBj5PsJDrr+CTN5fVF5oSByCYtNFZOf0m9KgqF8DxTL4e
5dPZRndtYLgBn4F//v7mo37q4A3KwJYtiAfEllAeU2lEqhoe3x5t20+hRz+RSmjxAkkLhidEjNfQ
+Eiva22Ae2CjG6rly33fOchzagijAfklBp12vhhNOfzeu+QND0DrB7IeECjLa47SpU4lFXZrYbdF
FbwYWpLeoCxqPlTStPizipLcEzrro3B6HRFl1WiDBHjgum40yierieeotA2tS8DAq6lXamYhlmYu
Bo2B9KZFhu09zx3ieJIBTEUOVMzXa/sBG8WvAVSpOjC0QEeugdddM6hJMgvY2KKhg8dqMTepymvd
BgTgiyyUHVOsTJrUWf97+eQwMipzMOUgecAFrHYV8mpKFyQtSMnRbtvruzq0gUxpSTWPaAo1qKe4
wT/sYj4eSrbQjx5y6oPdBBU6h/OSl2h6IycPZqRXGTPgUj0uIFqtqbw0p9ppfNjHGJEXH/PeKEB1
rXkWptxCVhBYb5RWDWhEZ+jtcYiAVonRf2cLrINxAKDCOCESPmhXPijA8AZImYC2XTfijvuhMMEE
V9p9ZRbEshZURyKVCbRgdspG+ez+uP7GKBzA8JFtXZBVpE0KOzbErCaakNe5B84wySTKInYuXIf0
W4HJdb/es68H4531iXsElzCA9Dio4AxabZ1yALIE+KDKFlA5dtHBpUV8zEIr8CwZFTCkgaj2BnG/
xK6r0LwFKrlAGGAIwl0EeBZyFCF8oAgAj8sokgKTZDIyoH9AmqBgihuJyEt8KP+F8akMkR6UtlmV
hScgsGYDfVy5poU4ULTMw/HrOflsdyO2CsQ97Dmuht/L6NCqu1yFx29XYz2jcimLnEmI1C0I61IQ
XyWnKmM/sppgDaANed0byhrw4/2AlZ4jNZp3lR2MKkLQYrCcwbgIp22AzlVHY9aXzm7mSLnvBNk4
JGKRn+ny0AQkbxb1vGoBff/9Uw6KTYhvaCpUH6yV4dBV9dAWQWWj/W1uW21ZeYjBRDZYuSTHAPzh
hPz+5KRJYOCwQIiBJvTKmjUB8QqlCMURU54osdc33aM266Ftgi7H+XpxP6h52HOojIejBVY3FASs
TLtFDSI1lJE+SWAtt0QXY+UFNHmn2A0/6gK+f0DBhSVVuVvwfknDEQ1b0PSrttOiEh1AfsAqrSjC
xlyykSgaABt1YCg+XIZT1FQf/UleLAKILiQJisTA+fl+aLQ+t0pjVGpbQWoSDnQKkIZhRKwDmdVg
V72q+1059rYcwc5RO6s6RnXf3sFFOtVt9+OqoiuiAli7pEk4SWty7XSEHykCoAGKADPwhGmcvluo
2zkbO63uT+zYT8eCXQk3HsF/0Du+v2t4wyZQ0BjLrMWOZJMCtl0pWcg0z6n99Rb6bCiUVsLdAw8t
JyV8P1TRa1W5mFpti3OrMmyxzJeD/DqV6uSEdP64WfkpBO8BSITBVrmWREibKIC+WljKKV1agggx
MKJRG1bhidn7UFCCPQMyeQnThzZg0Afvbwk1Y/Wo9glaSDXzTdvpVwJqINgyJK2t6Wg8vSgIQBkc
jFALdXriSH42n7hFBD84DQ8U7vvB21JU5mjBXY5CZjkNsjU+0EmxlzZLdWKoj2r2tR0gWpbj/MOW
WN0nag+kCnCZxjYSrXOyStTPZlhOtmgEFYA28JE0pN2s5kSw49MzaSCH9t/jrooBZL2OxBS9VQEp
g0wY6yH089yUHLmoWqdAG0oGlsPGzxPLgobpmstFbcyHAs2qT0n2T7YUHD3kWmETIhqyrqNZ1BBs
w2nRoPdHr1Pg0sVNnlTGiXn+dBRYhga4mnWs6mqeczREiOCbN/aM3CpDpKnblohtf/vdB5FTL/DK
UQyEmMv7jQPuUQmqsW5s9Okq3GqYIxvd6mQyFdJ0QkHp+Kr3ZhKqi+HMwHFDCRmk6/uhSjDmhWYt
44DUWWObGfpyhq1SvEw4T8ScQI9z4kR+OiDaPou4BxkVx3wnv3FHI3OSgA0xGiSbQOM4opyaZan2
DGQByg+0NDuxYJ+cQS43wSkG7hhAnFdqER2YI/R9KVsQJIQKjQtNRMAjE+mMST1xGD7bGxpat6LU
EIoB3L/v7wzQaWPKLHTIaDDb59KIrl/M0kEzcGLJPhsHBjVcBlC26Oa6WgQ94aooTUNQ73amaVtB
d0AlyKleaZ/N22tnTJwoAxWG/CLeLFMPX1YIg7Gxx8gCTSwyBU5o9AvTChzxr3f7J7IL7bt4nwpY
FbixlQxpJa0bmqlCBzhV4a1+QbEXxC3wLkM87cE3r9M+Hn43JSS2PQqLEFvk0Vdj3a0M7bWiakjG
1pZyOO1WMzYeL66o5lY6oes+mUnIAdHk7ZNhOq35AiSUFRajVbS2maDVx5iirV2CumE6msi9fT2T
n+wMTCNogQxOToCKwveL1vKab5hOrZ2hgcsZUlAGUTttOLHPPznB0GgSbBJETC1t3c9TL8D4NS0q
9nmWznYSlZFXIPGG/grI+SGM/AcsIFSEIhQMNlkIw3UJqhy0ipTNfWeXEUq+e3EySF3AAkzyaPoR
b/jPp+n/hi/l2Q/B1/7lv/D7U1nNSItH3erXvxyrl+Kya15euv1D9V/8o///re8/+Jd9/NSUbfm9
W7/r3Yfw/b+Nzx66h3e/2EUXd/N5/9LMFy8tYo6vA+BK+Tv/py/+8vL6LVdz9fLnX5/Kvuj4tyG5
UPz620v+859/5YXk//n263977fCQ42O0fCrbX/5j+/KSxUX4f37x2+yheG7XX/Dy0HZ//tXS/wRT
AeoJ/XNgOIBu7NdfxpffXkHTM8RAEalRRXghv/5SlE0X/flXQZL+BEMZnzERGIVNhM+0Zf/jJflP
oEnHB0TUTGLnogD9vy/03Yr9dQV/Kfr8rIyLrv3zr/p7kw915CAiRSsVoIxgLcP/X8V9F8SqwHao
yC6Q8UQbtknooVGxKR/z3O8ahgKZvLjMChHQUWB+RW/qPF3Z6igWmQsFCfhNsbAaOESUj0Wsiumw
eOKIaodNYzpqb+tA1au0rVjdXg6JqwiuEHgNYHEGEDO7XAb6zWQRum8km6bwlXEX6P4I5pwemXem
d24+bavFj0snGLx4vsobJPr3QG/etFf58/SgfZ8eCldQD3N+Hif3M2r3ghNBNfX9Af44Qys7XzZR
awZvUXZNwW6/zS/Gbfmt/oZW49qt+DKgb8KjVDHjsfxWfutfiggwRbI8As4QXeYARjj9/DKjUZ8M
x4+UaMlVemOy7ZMnPVXIUrvJsgcFzJw4c+l3qSuFntbfZ8L3GeVG+RiRKTkbZ/Zmt/62Cd4u+qtF
9Fcz5sMtrd1SI6taBUgh2R3RZK45B+GFaG414bqSz5CIPizfhXPzrt/lV8tNeq/YQkbS+w5wg4EW
C7FqKubI6ZPqYgzIHBBkJRBkRLryBEvOyctcqbp/0mWe2iDruM2/wAY5JRXWduC/n1T4RCiAWMlE
QtmC/4i863vbIZeyOtdzXXFjlAiRIZMymijIpwQ6S+fOtL8+sKdGWwnpv3G01+4XK/GAQLcC/QLn
EAXlK4nXqEsZqkOsuj3V3ZmOtkoTljAcemrZEPF0wUOjQIE7IQvZKapW+NOYvS8uwFhZZgDwowIj
j1RXdUdbtMEuvPRUbUibIRVJtLuZdjtAwTuVDlfmw/QMkmX5Wq6B7UKXWSKgR7RI0k11aaHhUkhR
6dEgfv4Yb8BoqwSg3CX1df4SnncSzXWQc9D0WjgoBum28bWIuJxB8G/6MniZ+NsvakVgRwE9C3gX
gIVgKQCOvkRNmp22dgLoWkD1K7CwfY9yJlwL++RiREUaiqM24Vl4vzwgdtKDt/wwsuEiVGmQ0V1A
+l1zg5K5KiOouST6nXTTPg9uepxvgUxg+QVSVChvukhrqqIgSyNXigOupxDVo6jw0VC7jqorZ7lP
fCliwHTG3yO8+r16Kp6qJ5CKosYG/ykV0Q/PIlAtXjPYs4QLpkp1nek0AXQ7dUuBNhpYlgjqX4tv
8jZmLUqTCwJcZ3/ZuUHF0Bwg2oqAPp5wzE4v80q+/1zmf8VlPiVN1oHov7c0ee8vv9o6MLGRVQBj
pgynmcvWN655PUySGc2Z6lZy+ILa/LN5qnkNdbt4VqOgpFxRT2X3Tw25Ug5/jyFXocXfbpNzYuBe
AZtb05CmiAjVllKgEMmeKXpC06vbxY4O9JR7eXKglXL4wwO9IqXWSgApEzglSGWDcWs1izG6B8hm
i0KaIQgCisKEkRQA8FKgyz05nianrabQM6xWpwpazjnCgmhco6N4tWlm09YkoWZyMef+DJz7JhJU
kaox6ikQTa0dfYbkbQ51NVQUHaSh4FAxyYL0apLVzBFT8CZ9rcJfc2Vf3c5KhxdtCuqOOFFRnE5z
4LOJOIEGgIwLqRtcAkU9Z1gwcAZCmQ1EFIh4N8V0qs+gOIKBoBGZMe2LhywnBitTekrpfnpM3073
al3DHP12khzXN8Oy98GdWPngU0EBaXLZHM073TM9+a6Cb2Aex8dhP7nNPj6RcT215OvmQv/iS66t
9Nv/9pLzHffFjtRWEdgyygtRFmDm1Q+A/QK4XD20PYn2xQlFf2prrVub/yO21ql7XQVo//C9vqJ7
1pPKe+2i1wpgQABVvFc3qNDJErArqu7dnUiPx5B05P7++vLyRFTidXG+GmclTkIUpQ8WH2fehBed
H9GaiJvADb3Of6z8xldhtusUBrLfkom4gO7TgKAYg4y76lCQh4cNswXX3qDUiaD49VCRW5XopCCH
jo7EOmnUv3Irf3XBa/mCUqq4LiFfSnQHv4D8C0Lan1tOdCZFNueyoaLfgO0ipsV5tamPjUhFlaIW
Ibg2/BOymO/sL67lFUb2xiYI/4HXcmrDvOrbN9fyRzfMp3r7zcZcQ6e0KEQoMseGGVBLRvRN+82H
kild1SJVZk/jqUN/ao6V9wdhTOoWlahY745NT/nErGN2VaPLmcyUiEVIYw20UmCHkcRT0D1WuUoH
BA9pzeoAeXvWn2xUcOqCViLgn35iTq4YT5W82Rl/64qt8Ec/TMi3O2RlKbd6bw1pjB1SoLOiK8It
poGnqkz6jnoylD+BV+Zv3iUrcfkP3yUnJ2ElV/8ek/BZABG4LxBbIubPO2+vRKOSgHxpbCvVZexb
Sb5Vzujuv6FbFbtzEkZeQpu0rGXm8Z6eg4WCeJeXB4WCYYN525neecy7Toj3tYgEJuEzGfnXi1pn
x0BBYrblgosSXYM0DIqG6ucamZzoSnf7mQzoCoDf2k25bTc4yHf6vnHEc+R/nvBOsKF5M44+WreR
G8F5rj3lXmM9tbyA1l5KANC5BvcKOQ/s85uMSme6PW8QL/F8gQrUZLqPQBqdPJPFbkcMiqfdEfcs
JIkzbSPnZaGDDWpvVtkvzVZViHp1htCUYMN2fin3AVPPOvIiUNdPXcMeMIE6ofY9aFXw9Sk1n032
Ai4BYtOGbFoWONEjVPVj6LZOjG/VieTG9OlM25N8d2Yyw9Zs34KGMmiF69BZRuzW6YjoDxTENr6K
d7SORcF9tytuYwypM+3COPBwmeSK/m3yvdv0zu1Apw3u5ymlTzrb3Y/s9mCSW4S36O3ZRU5dFcMV
pPRHVkAZu7d4aQcuE22zsU2CtyubjMfeRKf0C7I5XJ6fg1OGdI5GdHvb2vxxN9KUbJ+nI0jMnJ42
rLU7tu3p840M0Z8TVMmzhD5r+FyOTzWs2OVkcO62PdmDfhe7DgqCjfRuv038htU2okPHaLctdvzL
KtY4kT9uhrv6+9yQCsUXdN4ku8TvG/wvMj+k3yRUcKYzGeHDZDdvQLeDYfkVotcznjeokMMjJc+H
e80NjiZ58L735OZGPI8ZyHREQupdRkCsSCq7ZeKdfZ/6na2TwS79+5b1bGTLZnSMPaZZoBPxQ+KC
HoV4BfVG3N+Jk/A+TfybWHxzEFZWfNUvEYpZcBA0glQx7hQ3sHf80o3JcQ9MlFPsRpudGW5GpM19
69vSBpfozI5N2Qmr75SkWIMm/lckxan5WSn6pqvrbgJ5IeaHb6pgbxxHey+QltT0m8TAkkFyunmY
d9RWXJwBUKA44dlus7k8PzE9p4XWSsf/FFo/hda/p9Ba2Y7/yEN5Sj6szMp/pPz8gTVee35Ia3EA
H8wtwHff29SC2gVLVEJYcWXWMNHl+rG1B2dweru3F2fBz/xmciYHuSfKX5s3NbRk9/o+npHir4H0
yCkfCl9yJMfcLEymEtMc2Y5obqd2bCdMsAfPuBi8wROozmDQMAs/Y1jU2jkyPjK62zZOcdOziepk
1zN7sLXNYD+EzGKmzTWp7ib+aAuXM7QomMKcEX+taM6Qp4HPDosBbMcM0vQAMjFy/aDQhwp/5y4+
jAb3JafmWQnteJG6Zxcq62AYDeSipDu5J+nOOtRPirvQHTRtQXZnu9t7HUGBiHgZzIebklhkedXa
UNPP2xsNtgLiGQaBBYhaCHLek2c+N9/5BV1+h/rG6yNe50bF8/MzsqEbmtjooudkbg7jVSWz0zso
L8G0RKy9rtns6E7OKpcbBSY1WOZ+rbexnp9YsG/XemXKx+bEOb5KRP6xej1mr6cmnnzlFahyvpJb
kJrBsOXLqG5Gu/IL33Qrf2IogXREpB5lBFEqWOGxrXmZg5ZsToLfCsTXcxuMI1hwhRlOhOXnf6vd
yBEQzEic2G5phtfxbqekaNLk5W6KVycv3cPnrSwmHtG5a7BFZ4EJmjr1br4TUNffEPUouQASOq2/
2DODpR/YMpGdydZoCGsaRL78ZvCQcFWxHeA2dDxnG9YbM2Bx13ZP8y3Q4kfdBUsBAkFgi3UqFlB8
EoFjMOphZUqno7JXUVoAT2NHHqmvRH85KOflrvblXefSyA5ZQREAJgsuR9oUXkwIzHO7dgE3tJ3R
7w7dQXREVmzwTftz1hOTRpscnyq3gOzh+MADYCLNYEjCMKTxzYDfM7tkIMxyBmSTOxJTFfu4sztM
xRZxJxigsosiH1vH08ANwWjnhweBAc/YWbvY8SwKeqWr+dg7JPZDn4L4xz1ViXVaVKy8sp+i4l9W
VKDy52tRsXZ2g14V0tiEqBicFoIC7SXcAQJ/coLz6TfFEOAsyZAR/BXtDh01IB8kJtozTmDgAiIN
lETBEid3Bfo0wGHFprX9WKHlXQt3oGeoomMx9rOBQ5jRzN2wYt/tR1+/Q7MoohJQTtJlMx8BO2A4
FaFdOODc5f4FTu9MkfzHV6pHkRzku+iio9nG8jsXDRo2sqO4QF/50QE8M/hu8/XkQNqdgqG8Egl8
oT7X4ONmAGY2ApmRqyAkwE90T+HJ70F1jtnqbe1pcQZWQS0ujnaX+QukEgiXmMK4nOQPnUoECGU3
Yzlmr6WqnbHWTRzQlbgh/h99RD1w5DK0EcdPNFV0ww3awzitW7vSI5e9KSRrAfmasNIF/zU+lwOd
wt8bn8dQvoDUsXqPz0H2So/8GyQvcWp8PmJYGzunARMw4cM2d/m7fryzfeHvKPGIHP4veOiceCN5
tYufGDG2a9q6Oa47xrpkTk0z/AsiGTxzu3JwTbjHAlogc3pcAZf6AYtwH7mL5x4MPrgfHrkINwlb
vJJfj8N/4jpxJyXexUd+fR65nuCfg7A9DF4OkcvFrgEDwkBAIaZnqZ/DZtgtlNsP4CM+1zatn10k
F+pd6UN8Q7d2h/ZK2oxsckwXAZtXI2eCZ8+NGQ0PifVugVVQaUTRr4n2NjQG5Dd40d3yVUaXrDss
NqQ75dpFxnqFHt+PE9ZAxCkJ7Ip2tKEiQ/eEC41KSCikLLKFs9hJnciObJacRzBO0MAb6p2rrhoK
oXECe/YyN4RKm52Z5XitcxBJ4AaFimsdHK6qwS2FOAUYw6EEEru4mJlEd2hw812DYRHQaB/AaJiJ
dobc7iZklyVQP26GKE/hmheJGzOo+QB6LaAwSmacLbvBzGmYSaRkQMNISyrsDRfMbm7tt7t2Z7iX
+xqqsoEa24/QoTIuvKEpu5McDTfdYoJau8K25+crsGOAn1IHLDEAQm29reWP5IbfoYmJwSXj8pnX
e8jnQuX2OCC4WobCEVYitFXZxrmFK7BcyyZQfQMhBqIGC732Auh52GUeQuF+6yubdie58p36pD+1
bH4KsTNblu7M3eD58KtLunBHm8gU5ldOtgjlsP3i3DmDLeyxtLA8QxcotTNhA/Ilm34vIB++f8/o
+TPS6fTy+vCQkOvrkTzD6guwYLT3kmv9wLbc2pPIQi54iKUlV3wUNAogIMSnoPMiBsI93Na7sbyG
IQzC+DZDUZNnnaEiATPE54ILAB2W7OBoDJSliEgh3uSOXrktsTBcFvLZCrA0NfYByvEZ8kKwenYA
XiG8Nzpge/I2WElujqO9CHYd30zIlmMLgaGSwljGdpixX3MI2Bp2JjXc0jdcCROnbPQ7AaGhwsVt
0QPo8uiMidnRyOPhPWJbrq3Y+TE8fi/tFEZEgL1f4AFcG26BC2rwC2Mh+aXqdoSvEU6ELNC5+ITq
4a+/ifKrlYkuFlOLPMlrtK625VefhB9YbqHyQ4EMyqt/Mt1x34Mf6PIA5eOAms/WnIWBXcaRGGj9
dxIEbH8ItwZ+73zRVmISeirlZ1ene26marvKeZRIfw0pxorjq6UKqcblGCxWp3DSTe+CehKyOD2f
r3u3ucxYv29diUDa4X2QhK60LV3IaUjmBBK4hK7isg6WL2KbKUcJ4gE3w6qoepzO5Uv5Mt7199JB
26e70NcOw23pTkTApyybh0gRWT2z4BtwWcjlsERwbVzKQjOkbopzq0MW/vhuAb+FO5U08JhU2LDY
Nl7omDhkfJV4gBG29VayJxrdjA7ehXDugM+MZ2gl6k9bSGY3uwQzAkbtPARsGQJ3nQ0LtrgOWQYb
G3Hp2/G2cXtWw+5EkQaOuYlvDezENSFeEhziGUp7wW56aCiFWd1ge2KdsIKR2z5mcGoqJp/Dj8P5
5y5Q4ko+oqHYhQiXcusWPweHrzSaVMDc6GFqdLB9ubHB15wb7DWAPA2CsfBOsRFhM7jxcUaMU8A3
Fm6Gc2NCPOJhJxDaKDFGUBWyC5MRYVdLiI/3MKtFSFjLHeFuVd8PwEI6xo4HaY1XMRbCdsdLTCYl
/oW74XBLvEeIdcKs8Y9P9gJfAU0D8H5+hPlxtSCwLbipIWYkw5yjucFZfgsx5wc0hzuDtcJOyCHa
uMMLxxOIUZ7A6PD93N3pfZFQSHAcJ+NVFb3OjAeCbmbcj1vBR4E5pAEeTrYZ3I5afnEQAZYsboaN
tsdy8aA7iR6EcyhyO7hElwe+lQ4BM308X7eiCbjqD4U6keo2xSVwJ0I7mEzBkyvX9DrwhQso5m1+
PXjTlitmvuH4NwhwTYJXowJGiVOw2OPO4IJD9AjPu/VblD/EBHoID74aCYS27Oxkx7Cf+EaOYRSM
bgQXEEYHpiDfLfv+WLle7BSUZi89AtUmVrdHIqTG+lksxlbu3IgUNaHP2MeYID7b6kXk8l3NPeT6
ls82tCKcHez1K66GhCv+Xv5Xk7Ye/3/NT1z5gmtO7g1GLtwoeIN4N8W2O2EQnvSx1VXw96eP/dPH
/mvxkcSjkF+5E6twPSrrOxAhIBqXwPjliqOFkffAxaS8PwXKRIf0E6Px199o2p/Oy0/n5afz8tN5
+em8vC3/fVtHyCOgX4nvVWZHEvI8tLj4BtQAMWnfRXcIeqII8NQYq4TNHxrjtBO2ShX8dMJ+OmE/
nTDYXT+dsH++E3bSil4lqv4mK/q1U/IXMn9doiGKdYq+asiUjFR9zXtUPk+cFzvlyBOrHDmG/CNB
sALZXe01h1jBNzUQN0YbQBtNiBBMTe0FcRge3/4RNQJOz2RPLzwum9KX0iLi8+2yQXgb9ZK25o4I
G/QI4kwAPZYsBPyNB2R4zONHnHXL/eNTuK+Td7rCff3r3unJ9Ne6EuTfNP31g37zw+bXQYIDbmDO
HLjyV8dmAEfT0PHNj2gd4nU85nZz83wz00cEVdHYgNzgDxVDNH0LmOCIfxUeWufxPsSh/IU9Xizk
WOOtLUVQ/UogR0AJNsWxOLauedbdymfKQdlP5+oVWBAR0K6BHDGQrmoRWiJnZ2dPGVKFZ4hqZuQM
oahls2xEH5jUzeLWTEOov3dKREcjR6KlPwPMWjMOCZngXEcOwacHsmzus//H3pctR44j2f5K/wDb
QHB/uWYXJGMPKUIhKaV8oWnlBpLgDuLr76Gq75QyMkdhZVMzXW3TlmWZpZUgFneH+/FzmHN8fz8l
7IQyAMaqBa9pcHxHDcDAO0AbCbn6yb+fYZvaYnu/ReJ7B9FV//U184H9QOUP2f/7JrhHaQN5QWt+
YUA4gQrp53/nr8xvf7zHXHzMEX5zt8Bf+I4ZVHB8/Rrs8ess+qeVObvb8zT3cjfvTWCV5z9blHz8
72Mog4o9OGxxi0acb5A9YDeS3X70si8BXmbhjgH/sgOC5g49MmHMogDqTGwu20HRyV9AjxtJvhSF
CbxLhpzr/SugNtPHrL0D+5KF79MFuOlHCfWrPXYWVEsDXGmSoh4AQayH6A0w6+W4cU7pk30kR3qU
hzYEi6RMAgqIpQ0GISZ1X1PM2bsnNAea4D2DMBOQP8/Vi40iH8RgIT3kt1Bkyn00DtKjHQ4jGx6/
XoEPYqavxn0WqHt96wwiwtmYrqC5nAVvcwm08F8gsMYCaPHsIbpzVyyQ0w21ID/lJ+h8srlyl6Ii
NOe0Z3zw12P6aLD7akxnYX3XxKaRi7m2ggqV6aMShVKIseh2LnBccz0PgBjWrj6wJn6HNn49rIAE
0r+Niw2wS+iYQmUTVUDwoSFVb2DPZxgqMDGoEY0oYfI9akaImsql9YgW1QtbAVxAv7pgfdrVZ549
KxOoSGsY/1wtcDHeuUiLusF+hvxMKNnO1YG5PlQCuDSG8c0MXxpQiYvuUfsBHq27ntFo7R3Hv3N5
ey4yRyg/z+X0Gc40l79nkP2831PIzoSgSgDbqxkYx/i28ba1GdQGK5F4nlYZ4NctKphtkO4ksnRP
9rUKVzPkx/UF3D0Kv1hFF4XTFnW/YfFRTkMSeh4xX8sPWBL0wIFfM69nvMIQGhuCEKFEofhdLMft
62sUvr/f7d6K5c0BokhlyXD+YKPSAH8lOIOndy9ogVCbs+Nzznv2+/PfIzLfqFujUNCv5o/nKtCc
K0d5Ecn15qOejJLtf3F70TOait4s02gysOULRj4wCOjXXc3TO94ZK0jgoXqWssRPYUpgeDcbWIyT
8Ccm/DvC7org7u5Uocjx8YawicfX1xK9d7ON/Poc/DpC/H0ffTRofsp8Elmmg9FjoPUNvzZtRF1A
mi2HZTWjwJYNFgmKX98uPPSDrPqL0/fREfjpqf/2lv9T3vLifjir2vwp++GSMaZnwdM/77RcMrsz
MdvnQsG/ze5fy+yeRUh/Ma9+KVD6IIr4ZBb/JwKlS0HnufrLXyXovBT2nyuM/HXDfmfOJvzkLB1o
4YBRDKJKxpl1tKo6BukIQj33+H0Acue6kqv1dXlq9/oKIO/gDUiKkLO3fB8jkgP2IOjvAKP30w3C
i1WxAbaHAeyD692L9K1lCywZOKuW9kLtK2RiMgag3rDPP3AVpT93GSR3EEpcprmfHMWyKll2bGp2
5LjpoVnzQih78fXOTOq/2Ot90Mr/tHpgTJ/509HKe04B6BZtkXZzgEUgoX7bAyJjfnOChzk0n7Gw
MkAw7je3uH7gApKv8q39gRWt/X4/40CzxdwmMoC9hnUTg0Y3n3F7c/NAkF0DZLUo9h6u/DPkqEeF
fAZcAsrjG1jT2JfLGB0Elc5Gewntba8Pvw7kLr7cWbTwL/Vyxi+R359W7uzcTSSPSwhKga/DQbJj
e7xHXuP+AfdoYO8IsiDL5QH6zEAcfWQnD8vDUaBdRvdxH7lwnZjd1ld76OyI1BGYjDhUmpbXi/Xm
9PUaXnzNM5/53/iaH4TbX73nWaLAMqBi2zdI1dThjCXNrxSSNAuoYLHnOfnyvL6i7Olxt4zRP5pu
1ldI2YCdBl+5fgbYEd9W+cihzWmFKfxuLNu1uSgOdGev7K27Kk5xx6rV17M3j+irEZ+lEVTkOVAJ
wYjBbbvYIqH39a83f3nN/7QHz675XV6ZFXVgPRoPZFAsn/z8/nluJtN3pk/wbwkEprWaEZozEp0H
+mqhb2fY+HyDTxZJcNMWvvHeoCsfGYtxBw0DGIeIGT6/UWHDAE5jwxhGN18P/MK8nMtF9NImWqIw
L8XxEa1jx0sX7F97jd8nxjtLwYtaJp0B6aXltkMXsQIqFGxZfoXcHlKoGrudd4bC3fsZedXFmi3R
yVbiE9biGYof7A3/vR3AdXPXsEeBmLZhGCUa2uYMYYJb+KZhN/CFaHA6IY/3ThgBLO/9wuoacxbg
i91zLh+lCaVlJMFLwKpMGPyDxx5qJIDnbPH3/fyZIahnOCscfBfuHufF05YNC75erEvn7lz/8q9/
7rwz2/xHz92l7XtmcP/87XtmdP81t++Zuf7v2r4XvKN3ZoP/kHe8ZIDPZdf+MgaY/npWUIiCfrEB
5sezDGSZa3pr2aO5fE7QntQuKxD3INn4DbbOPyFEuYO9C9BLMRepLnQuQOPol4bt94efWWeuOlpp
hkR/beHXVxk6ihR6Yadw/8HsdV2ExqoE2H6G83toppIgmwLO82ShEep525zihrk1SzI4cgCv0dM1
W3hwahirIYgeAUlfXF0RvAcN3jO8xbB0twTl34wV6MqpAsM/EfzvtJbLudUoQ8I+XZBVBv6QGF0k
KNLMidYspKsc959ikYUFINb4Iro/KAJoGpCABk9zHF3jC18bW/BuXpgciq9/uuVPdQoWSgi5LQMH
ndQTmmlmi7+t4HomhJXzhwSmf/+dfHTTzL016DbGZxz28P+rWHMXtkRvubGYfQSk69Eb8N3DT9b4
9Bw1zZ04cz/i/Nu+1wxf++1Pcpi/B/zBuBTeogUMIP4Z5i9QzEDJMKQoDroM3Ya+RHvXXGUH5db8
MeD+6EhCW7iDjoHho8FixE+hdwq6h8vf0Pv6RoeDkuCj+XrK/hP/9Pt2mrfbpxkrYr3oqxzbieCW
VLPnmK1r/+Y2RqiH0LBlZbCYPzHvEeiYrr9//zYF3wwfzHUCQc/T0ysYbODDM/Z6fN+k2PXCT7AZ
iuDS2l7c+Gd+6X/Txv8lbRQ0Zv/DIp051bqJykEUWMWPcH7OVMx/5kWbw7dscbu+RQ8ReonQQP4R
9KdY39vn5xqB2fH9/h7UA29vLrifctyHo/Uc4aGfdrd5f39HL+Fp5b9rKMfOi7uBAiXOs39Ci16K
Fh2BPrxyiQa3uV6bbU5JOLELNu/i25159H+tt7tstM58/b+N1kWjdRaW/NOM1sVI4eyO+adGCr8M
tD0obkLQRoek09kkRZGd8knCF8JLtTjuMa7w8FYVTMLmyV4QxjcXbPQvKWehCPcfjzx73ZRqnZ1R
PDJx9FdJXLBSuA0EWLpnM0H76aAPyyLTmyDPi2JRKnCkmjqoRs2cQST3YRxBtF8XZetrRByKgT6L
pPaHcmqWlpPPCowDuTTiXwYMv4/YPAvliizPraiF4QQTyYA+XEByEl+sDTbtkR/s0Ni7EqABuXua
QQmbqxj8/Bc88EeW/6eb6qchnAV0ReOYk21iCLhYzyb6Jg7nRrmZzo6zmRZm7huMgRM6Iro6vXNg
Ib6OAegcFX01grOoqZAQu0tqjGA/345fj/uZEPF6AU4/iHmy3d0mY8cLj7w07+dhx58/7x9M5l+9
9Vk80Yq+GzUNb60vakRywIXVPnJfSHXUgBXUS4XzMhMjgMlnYGNwhT6+OTQs2LEEmiANAJCYVliS
Ofq1kPZHlgMgpff7r2fq17bu0/Y4c+3SHTSNlhjmPbz18xxhIipD2ImUxhzSPgTLwQcfkWCHmWTx
xQSx0EzbuLxq5nvI3Ni9Wt3OkcA89HHOx/hoRL+/fz+9fz3Sixt5XvPPoeSfvpEvLumZJ/0nLekl
MznLnn2eqH++mbx0Ws/sehHnxpgL7MGC7Q+71df75sIvP8c2/7Ff/iE08cUp/8BHfNqUmTQsEo1w
STgtLQ6wDpoSEJP4+T771rHd3AWf+vyqAqSqB+UY+DVA9yXYFcgZZsTT61xxeAy/fuNLZ/oc+fvP
O9P6hSDinET+zwgiLnijj8n7tGJ/gje6uEnObGyhUtsRzbxJiA8qsRhAXkRL8ACtP1Pfzj5BY99l
gDv/0gKIbkICJF9EV8AiLoFlPKE3378QmVwc07k1/SuM6cy+/pmH6R9ylIffzvKZ/uXZh//n//Zt
1zzx9Kn8G+ubt6f+b9X7307dU5e2XfrS/gtIX85Z9v9c+nL51hRP5fRZ6nL+gd+kLnXr78RwoFk6
C95Da3feSb9JXVp/hxS7TSEhC1UEqE0S/Mw/tC4t/BB0MW2HGCZuBzqBSf+H1qXp/B14CMd1ZtlZ
HT9v/RGpyx8NiEN0Qm1XN/EQtIa7UBz+0dcpJyqE0SlQME5R7MQAT5fQx+rMiIDez5RWswdBvnzR
ZdmuP03RP/bF5z7J2Yv+bvk/noxZoS75kPr8SerYGds80+Ik9du2KCLmJIQ813YXOWEMQfU+8Ebb
69a92+VvbdGDFvDrx3/IGfz4fANy6hYEYaljexCm+PHNO7MVrbAhneM5TkWYyrgJ/nC7Be1UK727
btL5m0mnkgZarnQ/7YReLbuWmMuvBzIbr7NxOFR3bQiaQgsVm+THcQyk4nU9AYyeZcraEiNPHkyj
Hzd9IqE38/WzfvTl85wbs2gQ9UwbUnb2x03jk+0WoxjVoLWZnxeRCZW4aHIDK48ybd8ZFHM+VJY8
fP3InzeY4YBG0PSoCUVA6ED/+HqtHGXXkyz3Z1KDlIlWWvmad4MHKvdUg2COTIm4clRLnr9+8K/m
FQLXeGfLhsKVceY02tJ2Jip0RN1l1NhXtsyibGNIjQPlG7eXiBR+3s3QnrUM6rkuNpP50ypOadHL
vAFPKOfWti3a18zsu36hZMmMQc8X2qQalvGxLC+co19MMCwITq7umHjRc40rXJMMd8qNws+lbW2H
TOZhPOgk4HH2WjS6t87nffX13M6LdrZnPcejum1CQcxEneXHRZWK9DY36sIXxCLPll5hp2awVBce
8/MSmsSB7bQcGz9sf1TCP23X0mgBKhKS+6MF88Cgt92yqOzVqyqTorlwNs5EDubDgenDYywLusNQ
eT97KUfT87KmtPKHzMzunaGwY7/QSb/U9bQH7aGwzTzoeALVh6w3NLS/dF3n+pMjQf5ZzarwRVKO
9YVh/TwHDoHoMaFAUcGBnHdX5S6Jqy6aKr9PamPakqgAmKrz8nGfpon3h20RHA5EzWGLzA8R+h/X
VU3ETGTMYRPFaG27mqRLKzaShLXmKB7/6B6anZtuEheWAXU6eLjPtywbFijDGan8Me29pZGN2EOF
ELG4EKn9fDIdHVbe9pDZ1eFtzgxQF+kSMtDQs2zGcthnk8aXahytgKu6rxg4keMXosnitoi0Ibvw
7J/tLbSo8UgXqqGwvOcK8V3Zxp0UeMfEofBufaomRpWNph+bZjTf94LC9fzheZ3Vq6kDqwCi3/ND
U+tuPMurg+iJKnnQFOf3sLxu8PVTfrI6UKBzYQK82exR/O+Pq9c7mcoU3piVja4dXDOL9lHtmps8
7SNfmq446Ti8F6TQ9Dnt9IPdgW11HABB54OKp54F3VWjDZoxSJB4ci/xtpERuyteSMHyNlHuSuNq
ipdD7vIxLKseG2ridvyalkW5asmgvHVGnNxY5X2mqwtLfSZZBPOBhQbM0TZcg5qAqtIfZ8Socq+b
Bg0k2Jaoli4l2bDMbAspSXRHusyBTN+2k2VyiMAPAW1rVa7bbIhxjFX+ljpePfiWtGrwURl9eulc
/3QIHOK6hBiUzjbONs8mbpCpcjOjUH6nZ+63phuK7woy63ZoTzw9qqzUyD7lGjYm4kSEgbpqJA0n
RR1WIkD8ZjljuaK9M6DBKB7oxnFwaQ/NpnfioOWNRBlVCZhkCCHaMmyyfoDurDeaSL1hssAcLcr8
tWqwmfyB5gNqv9LtxsVYFhTXec1EAGiKqW0ZiSXZj7Z034ZCL+Wqjewsg8JrzceFoC6+j07Uc0JK
cr6JJ68H4eR8thqSxRkTicQgvL67kY2eHogRlQtapDlKnqPkL47OJ5+MYwE2WFkksW9iTiKWaoM8
VLnSoPMmDXdLY7Mu2SAGRESdKtz8MbMzeZUSQ3bh18fofF1g1RHHew4WR/d0/P3jppE8l0kxVOCv
u+IQBCl9g4dmUNkXs9jwFj+eHdM08Pupg3DfM3TLNc/sYCb7pvOaxGXUTG3QxFHNa5gup6r1KUkH
1B2aNmFDqYOXm2SiC7LOOERpg/5PEg0twxXP2Nkytq7sMhZlENteclCtWvA82RkSjZcmtW00uI4Z
FMoIjW5UXqg6MHDwgEUoVOersuBLOhaUOVGk0IHWpd8VRQIVMkqR8NsxtcNKjDxMpSBPYzutKlln
D6TJZ1hElI+n1BxKyPe6k8tczGbrJ4KiDXjSVRbYdX2cTWK6qKvIXEWRIw61ou6wS9M884Vb2c0y
60gkWecmsP1xHxkb2AMQwpVmI1nkOKXyAZ8fSRiNrnMcRQNyRp74NNeIvegTjYA+1dNqsdRyYS+T
ZAIFp2M1yFv1uvpmxOlamMJQT1h03Tdb26JBnUjeLjXDMEHpDc/TLDReDLewJx6LVA/0osgd1ndT
dtQHYSRQ/yrVFOq1rdkrT7nahhQKCA+Lt8eITOKmNp38RGlSvJlt3xbMS+oWrKTcanU/FplcRn18
3XuiNpYNdxvBSNt6743QmwpHTQNN81BKIOx05aID1ZDQETJao2eNI/sDSaP6qFsDX9vYJ7uyjqyN
1hkLu/HcRWNIY4vJJ1flZDa+MDVQyrp9a/iabnVNGJe12a2Ibr0l0fRdy5IJV8l+9B4a7KibRLME
q/q+zlmVjhXjo248dqTWV6PnKlby6N4qR3poiN6yQdFXPYvLMEtdF7SAStNHv5qGaeE1HArWsenQ
/VTY2bYoLOtGePrYQA87tsGsmBk5w8OadzkBoupXGkLT5eD2en7FI/HiJPYpzSDo3Dd0nJaDLBSU
khRXnLmGfi/GvIyXUUzpQmQC3cWZiSQTsWSgxcJgcapemnFAPGZBK7odUsVEbvQ3DhdoRci9ehl5
hcoDXN8gI1dloGTARuwCWK0WUug9ZjDTNDtsNa3b6J7bAbYR5dByTdPGudXj7DahURdvcGnh67wh
0IUryrRdUk9YWai6iX9rZacwk7nFYTHiGG5EM7kvedUfCqWRJZcjCXrdVPu4t+UG12wbhzt9HIwE
MkpZc4oMjrZePrK6NxYJUfdNZt1nuDkyzCqUYrVyPckIbPTw42yE4WI0GUVga0W+4HWvW6EaPOuV
Zp6q/aLqdNBVG6W8FlU7REwl8cRkboCR1BpVmHJZM5VLYDnN2DxCeVi7pg3AOLwTfkRjwx+s5K60
LH3tePFJ1F197FF0f00Gu1iXFcSFuvbWS604sAuKbWpBOFw95U7DgZIq8+E7op1Xz4Rzk9rw3Mja
fMgmBXku3FzWUlFgJobiRnrxtTZV5ZbUpvYti9S1JR2oQsXpo65emzK9c2PvNRl19BO402Yi8R5G
KmZOP4ROh9ZgpYP41K7LELS0j3HsgWzAote61qIHxYIaQqnuDKeTfkHAmmlDlTaGoLluV3exphtL
a8rf+8kKhEsfPUs8kyS986wRAlB2ZftFX7t+G8sn4jmQUc/F9IL47kYa6tYlOVloLfIfVNdyZgkB
HYGyqFnWxjuBPcaTiA2NflNHMXQG4Hh3VQHOU110jA7S9psqiwOINV1zc8IKqQEcsFm8Q/jJWcQr
pHmETYOxmrSrojMhFVWMgD2ZLkh+W2JtpJ0AEuaOoEAoKlAolJpfx0Z1Veoe9N7raGSdIUB73Bkr
DfV0VhrZbYymC4Q6CgGCVYcS56RPoRrPRXyiBs6QW1bX+QSMVzcWiITTNzdJzDWiN8sNmpqawL7p
1muOwAPgrEKTrx23uger08tNhHO2MyHB5ptlvtBFiqFLzVtpYrjOWx39IhqVJ1NrOl8vyjsyDVvl
NE3YePMlI05BomgBKCbUGtHEXrUDats10nVKFwEfPTCv02I76O1DmUebtuHRMpVoudbMPuxMJIuQ
6gNhqiWNIG7SJBSD215xh985cVoVvqkTLEzh3NZKoSW+7e+yTl9oVnzkiL8YshSScWs85pn7EtvT
ANnmNN5ptdWFQkteWhqnwUBhEcvSmZjTxIVfaq0VeDSP95kQLzRpNnWSuxuvMyomefnuaj1U7qsi
fcf1MPFNHpHQnarkFZou5bbhVrFwTY+fTKvjdyqqsSg08RDdaGAxF6WAgdah2RHnC5WTJaLmpRgp
QII2faOFp7DrkNTo2wlUBUXprhsx3SS6udLH4VSUYtf14qZsZfYgZX1M49TytcSZfCrcF33i6KRP
uLFWQ0ORz5qy0E6jnOl1E0ZcNizp0ivgwO2bph5uiFUlwBCgO8uefLOSe6OuE+x3867KcblwvRjI
yPiQ5cmm1qydksORJjUMXT9cUTO/yh1xG6kBESeyFqt8HN4r1QFeKKZdEuuwG2W5G2hvsTFOKmZq
5N1uPTFhUaixTY2yQqg6bvOqtVlVULQk8XHntvGyLtAGhijDWQOIcDRK7P6FjolkfF7wont04qEN
HFTfNBgcIPDLJL8i8Vgwg9iMemV553XFC242CTObdtRYTqs+aJD4w15UZs9iZ7qq22nTNZ4Kjd57
hAFHxTpV36MhTYENieHEDTtDnKLFOz2lZG9KDtwDt/zKVf1xLLApkboAlD7nE0vSqGLlAH3sRnVa
kFRT5JcR2qk80FQTCK64EB4wJ3xPl97k1IMnt0biN6J4GjXP8XNVvpJUg5CfmXgLt++Ya5YJK8yk
Ye1gXJeIo/1xjG7tst7ZPENShtqAJnjiKR717RB70NmL8n5lxaYeZEZbB9qkfRuEne55MTl+L6Kr
qiqiUEeCgRf5mvDbyIlX0YjKzSBCs9a3KUn2TpKFxG3gjcsSJNGRRlid12Dgj4xw4PVrOiQvtgO1
k3luE1vdWqQp2aRMZz1aTe63RYOfKJCGayjXgzwRLquVvRRJutRGni2shh5cHbuMnGrLjBaybpe2
od1HuLWNWe/r1Dwg0lgQT0GMIhcBMhqvlA+bNq22iqAhgVAw+fe5x1pLW8Q5mNQd94Cs8h0potes
NBdWZ4XIHIVmn4ZV5ZxGq7hWrQV1wyJ/dBoFKonxrnJTmG542LbSQ/RdgcKbNqDRd/kB+VO+kP1Q
hbQwQCNlgM0/AsUCIk4sh2fpQVVm7VWWjQjYbQBCE9h3IwLjvMQuSEtjmVjDxOKxOdV1GzaaJhYu
8mnMGuaAR6vuSeeCK1qSHdfIDY2dK7NAusmW2lavuizk0H3f2JMBSaTBTFjF461mpuWyshQmqNPK
gmm29z1FtieMcsgfwhVAHdGbDtOUbZVb7nJbDldDWb04k6X5zphlu8pFRI5o+ptb1AfHHcvrXtnJ
yqIpTo0L110o1kCGe2VMkXaX4lZyG7ves90LpIuc9UDqG9fWbq0IBOgtEoTSNt9Tx4XMhjJwdXOc
79Btb1hqC4AqnBrU7obapy4tfQongBB7eER6/Qlyng6LGkeEdune2qMO8hWdLqqSq6VUMtu4BSR4
Y/eUJJqDtEZ9RP3m6MQSVPPUanxVqe/mqG2aTlA/sfsk4IZzI/mAuKGNorCIxQEaKhxEM5IjQ+qs
EaQtp8yCLKZsLBQ9LB4gaX6dRoPjt5VdL1BuOVZ19pw3PQqZWnJdCY54q5NcMret302dH4tWh/FH
HokRW9y3hAJqPonXyhiPuvDMtXAn407TAY+iY2f5PIpBi6K3cjOM6rpzrC7QaAz1gTgrIDo6FQ5z
k/opK/od5WKfwoFtaqVFgYFbTwB/lRKGXGC+x75TW5kOj13J0atZTLBzCEcUTOjO8dIKmh66Xa6i
pHrRulxuus7rfCdJr+suui7bdDMOfc9EkXlLUXXwOpMDEQ9zzH29ESPT3QRY71wHWp2qJswMOwqy
JgdQPivuawUmb1fCnMGyMFI74VRo5Y5bGXqdDBqovryrCu1NWbV7IHGb7IlbQz3VqemiSLHMstK1
kNtjvDeGekHyaJ2MdInCkPY4lHiwzbWlVzg4Qe4YLUuuHSDrsnDb6T4euvvKS1t/nOK14zRLWLOA
dF7KWmnsqq49Vj2Fepmod4YCE7w1dX4+lVB+FAhy8iK56T3ntsqk6VuqOdTEephK79rrjVVfEH3d
uJgmzXVlwPsxzOL2zlTanZ7WZFu71XF045tar26KHuzquUofyVAvjRLnTlnmbuCV9KuWbhrL2ygF
CHot9pI0uJbgBgNXvUg6CRtVOQuzb5ajBLrdkGvAtXU4lra8cq2K6r7tltOONtYQ1oO3TovoqJtl
7A+OzJExidaeKBZGMd4XvEATLoeSgI5LrcxBIDPq752Q89kVOkuIY4cOd4THuI7CGmsiSnBnrQYD
4HpO8yqos3G0F9rYNL2fW6N3hwtjd/JIlHC/JlpeBJoUCaxKlkUQhTN0oq4sjgD6xk4buOmp83i7
svIh2detlh9lXNXvbTXA+GlNi5CxNlLjivKmQjYr7UxtE0nkfPy4sugrMjnWvTYUcqWRZLzqDDvu
lrp05L2IMnEtUpdEPtFTDXhsq6eHSGgRnLU+RPa6MjgPO4vmboAj5dYBacc+FL1+Ww1Jr+96q3Nu
bdElB4qsctDH07Wi0a3nTkcdGf5nKSWYg9wn2Dv0YEzPRqOuRwcAzLSm2caOJw5fn2QZXxBCukeJ
CcIOaw3mRZWNG28yHC1a9AsH+SytxWUhg96LFt8CpclUiXFLyW8iXJ656g809o5IBAML14wgLvOs
a5lwpD6mKttTqeWRH0dt9GwlWX6dZCKsMgcSbRXxI5W5wVSbz3XjOmFBo3HNUSSGba9GEz+kLJ9o
2Lu+1cDLNGO8UUYGXSZbVtdV2WyHfviWpy0QezXpbxuHPpauuHecFEk4XiIVLhLnOZOWhjtHBE2L
OFPb1OsQ6TvJtyS3amQfGwKBH9gSxlvrnk8uPxUifqAFDiz2RgWKObyTqVWQmeOdwRD11YpFVdm5
SBzouHjGdQJ5paEZgyIuV047rDWjvkl747pTFZiTJI22KK8/V3mGftF0kqdEaMWw62VfPuFeFj/X
ZeMeuMjrhUxdfhMLisxuKv106jQLtYTxBgnKYIrdTTLa6iCHFtI5TQwdi96GPct03KSyJNuRMrZO
OOBPbSMPKaL569Jrsoq5XgUhvFJqd7gII+MaobBzmrpGreEWG9bAsd6KAnc8rlR2cJx+2jjK+6ZI
qW1c3TnERvbNxDpsK7OswsTx1L1mF9gICNpAf9W65I5XuNH3SZ6EY9IVd55CAsFOC+ukxzFewdYT
xVDJXMuu9gKJjqmDUF7y4rqO/WIN1nDfc8tgvDPva5242yQt+HUWa4jDLZntuRsNCCVQRWdphg6T
WkrmTXTrNkPvS2FZzB3bkCQ6ivitfMmcdo9lQQVtbJ5Q2eZBY4njWFfjk0iQfcKJWRTSq5FrM5Mt
yiNl2NSiWA9l16/diherdIjEqhLWcGfIKQKDlWc/UL2jYY0gGsKRCiRlXqEDSkD7MPeKPHQ86Kgg
NcTMeqIro7Rdf5CTPfg96t5kUid7SBO/oka+UaSFnhhHXTi1vIE5FgKZxm0fxml8z4xyMbkGdD0Q
K/q8pzRME8MIeDW12XIaartC3xYptKCgdrPvhELGyjAGcmdaEfwCFalgsZc9IkkyIaFiE+mjQK9v
aSrJ0nMp8mfaBJWUrj9MBiJpbtnQOsmjMuhAjAHV50ZCi5OIdjUJywlkMepQmaZcW1eTnV01hS02
aWxqI6uSCfRVthH7kxvH/4+6c+uRG9ey9F8Z9DsLlEhR4qC7H6S4ZeT9YjvTL4LTTkuURFEiqQv1
62eFT6HHXThzTp/HAQoGqrIywhGSyL3X+tbmc0rb5LZvphuiY73DLKzurfOqfutdk6x55JYAyy2l
3+K6tQcJ4fgjkzSCScDWOZ8qZb9J2dT8pnEl38NH7zD5z7ro+3BRmtEvjYhblxMKFTw7FS/WuG5w
Q4ZE4hx21IIoF9cwCHYYtmmGgJSl3uB8zpWT9NFQ1fcynzhuyFOwFkoFgWqN53tJpqLyjfy20TkI
NCdbLVFxZ9VQnqNaWXM1l77uoVJD2z1HPlL8w/tlxtPrJ1vmQm+9/drgNZdXJi32gqj1rHqXca/W
G7p5oa4WPblqT2ErfHba/3IlBFa7yeHxyps4G2iBTQJeZEDV71Fr0+g4jiVLrrBXCIMWSFTqmWou
3itdiYcRDX91Sn/ZCXZsXXOF8jRwFBS9O01UDdljN6PIO3M5p+xQetcCuPfafzGiw03VtwL/YZ1X
1vg8rHD5IYSkpDnX8RpsUYeJMYQZ45Wv58WGTt+xka8PXZgae2ATZad6noUsbFKX6K+gO0LPtjrQ
dz1qTGzQNDMfPsbUvPswC673TaJ5AqssodVurBayHuxqpvEEWV5jpkaNEPse5qWWOXYuAqVnHmR7
Zqr0GB4HVXVnCfKC23yMNvIY+ApFNhvfdZoeWbwcMf/8aV3a5dU0kJ9l9J0sDYRCd2/b4TBbJ6AL
D1huZDSeZkjMjxvk1l3m6ugaV/utRlVbz9NH5ikO2kmX7c11asczqJHBZQZFELQ7dFzQG/ZhQefj
10XsQgPB5dLE1wduhhSt5leLY/kwGVcQ2EaVw1GFM3infGZbW1T2h5LZaSbL16jy4s6ImeatXA/V
XI33+BX+DMm8fWFySj7TaGhOU7K+Z55j66639DSi2t6jhaox1neM07PB3zVv2jTDJYZMuXeW9dDr
2lnK7sipN+Jx6boMs3nljNVgtSIcHZ8zHG4zhBWPiBg1u5lS2r9XfKlAwDZq5ufRLZpBa7jYrYdo
iZvl1DiFhp4nrc12fe3RF5iUoT1B3zhNUHc6eTQmC/xGjU0w+3HIEow5tYPq92wZRXrdY3pil5s+
7vUBN0zmDmyeV3qdakeS+3KaU3GKjSLpnhMgBmW/Je1tNFdUXC8DZeYKl1dtp2iO421Xrh5/7zQd
gY2BGYELC5qjWg5m9HH7iIp5rV58Fzp2064US4GYCf4MWIWynFIj/Y4NjmJiQV/eWC5Lf1h76TC+
IeEDxeqSVRhvbFvDbnS0BfYM1NlG19InrjtR1W3LKdNJO4z535aJOWsm/XUWYlQP3LFG37YjbJ0d
XSY3NDkbKrflUmhKbqUYYnXCK5cQMGzdXUc+w0GrzI73FbfosOK0DefEaGyJvHX3uIc3f7Az82TP
ACosnyfZyz2z6wB6n9TupAnawK6DvPHQ0sGewJEtF8/n8+hdlOXl4OTOLnAvK9Sdd1vVqyt4cT9l
un3BloomCwX49WhZuMfi7a8VF9f9nHUnXUtxBK5wIT8WaDks8Ucdm21f49jmwhGLU85Gidqo58tV
7QhCBBfzPeCoX7QcYmI/pqwhB3jm5WvZxy66yGr1q3aqxom6C6AkdPnWNidI0KgtZ+vDTW+HGkWd
wr2QODZedymDEFR3Qt7pNaynWGUYpzTJJkEb0mO2pGkDzgAeAip37Xr3crFVDpPEJr3aVuI2Z1n/
fSRt2E82uanKtn1fqyg8kkjGj7NTizouWWuLlGzV1Ubp8xT3YH4Sqg7AMwSEnC5V0LxcWYRRugOp
pvissESM5xUN2TGeuo+uIjgLU5bjc2xjdDUQ5Dg+SdgWtH/2q8RFe65hn3xtVb/saCdx/lbPcfpf
mnRRTg3BdxrUgGo2QN7aLOWnzTF17qNyfUjRqT6kuO8KGbMvvN9iVcCpjd87qAgwzlIf7+BwhE8t
jNbPdcvMYxulr2yBsLNEOtvrdS4fy3Ia1n2bhQdtS4qVwWAmZ9wPt5m1KcR6n923clpKSHm4TjR0
ODyyd+18ZaXvjplo5fsydf44zIu5iZbe3bGSTnkKhRLddxLnor6sdmP9OaIlu06H6d22cbcH6neV
qnK9Cesodtgx/J30KYaNVmaAw2SHb6lqVbmLxjjsW9tfNNKGzeYAN5Htu2Qs1S5JGX+fSF1NBZH9
GO1dq3GHtYsI38a0bZa8KUmMtr9RDxLG3WvNg39dugzbBKOPBK90y6JN3E8MzhAKjB5zmuEcy12A
ZXa3oBQ5ONLPP3gyusd+q90DsdO5iVLoRpFY0hMEBahWiWUQiqIm4Til02zsrR63DEOiMhzWaUJ/
53hFTzYFB5BngCu3IpoanL3W0G4vAOpUWHi2+mtdiuxAakPL3MPXhgU7DFhXswkg17BCJ65jnJ7Z
xtdbDc0wkiKGTKJjnEI+JBTq/lJFeFSybBezLH1mtEc7AKLyCENSwtSry/hYdzF69pR0tKiWHsPe
OR1vKzLb9zQ07K5p54+J9hInSI7bFXqaqkhN6dWOaUKvem3Wq1GgEE1amVxHClpWudHkyMdFkdxv
JX9c43R5G9wQY8DrPIbbWNLkqa+Ayks7dPtt67M7CDhZ3pryNCc4nrDc1MHRqc0Huj6BCSEvQfT+
0cIVQ/mqzAH3P/AISZHC6BT74qLk0rmVCbuqEtyJ+bqa9KlUIAAy03RX0s7yNDRTeZqaFAqdwlFs
GTVnPLJXbV9vb6DpoGpX0B5pI+wj4aXb1Sj70dG6pn2e2BK9Lklc3SWtwgG0LK6h44j4Pl7l51Zc
9NVI6+Y4JRHi6wZsAXC8upAo8NHbOQwyUBs7lnU7PWzD1KHM6Erc/7X8YEvpfui2/+iafinsOE3f
5iZO70bDR5cPEwjU1E14H3h6MLvXgsISL7IlxqRr0MDnkLpD1kVzDnP7wEdyWpHivkpEhbHSa3KO
42UsWKqGQprw5uIGM7HJ/Enr9nvigZkYovMoDDxPenpjEjlylAvgBcuYoCYaRdsADNL+QPSlviEE
hzuGfiigq6w3Lbpxl29r/QQpvL9eafc0o3KeM63Ezji0E2SCHcmA3Z7NSnGzJgEtc6VJqK+dHdVB
znN1Dc7D40JgTZSLxAasoWF18/a80cXsWiyi+xk3cdEtDigVlftq4i8pbd41eLFDkkXVDobgHrVX
9MlH7QlSe3PWMnwdXOT2Gb6bD2KwHym2KMyRZuHTlg1LlA9qATKo3RZ0rlakTMmm5ZdSlxqCZRoU
fiNqsFbO2jW7rERjMC3YyfIx6cl1R9BWm3khL6sb/DmelnBdYXvObT21Jwk1DSL86u7dmEFQSjsM
8BO6vs7atC9qgJp3WTdAQ4fsHHhGj9AU0YSg7Sr6jIH8k8ioNqMeXhTFqfItFtV93+nkYLALHvgW
49hUotPdAO3ltooEtGCqIQmqyBWRS+W17y12waRKnmiZhpstTOOnpEQTq6FUvhJBrkIgZxMmGu/m
xpgbqNgF9farmhL9ME2JvBaNVuc4SnCOsiXuU5nx6NqONLsx1Tj+gHhMrxUZq+so6hH2Z2oCr9zQ
exBeBKOduxGuA2wymD5VXyS+0achACKU2aVmNJvCA8rafeh6eYhjknj4Fol/mERP7jIF26JC4/8y
kCF7KEGc7rsIWlhcbetWzKEzTzQevmXM9Teuw3Z4cGE2p3QwYq94aAq/Bv8uPVz+DlB1juYOy7OO
r8WK1us2QOZ+qpYazvCmqxGnbULqPZMZUuOlZIQDZHAy5Ri1u5Km6xGaSXROl47kdYlP0FsAWM0C
ZfPQds6dxbrKIbchZGfTenUxuc3XgJVmPeGpls/WtB3GVGGuwq5OnQtwMok5hTXCGqA6nKsJXO2k
0+D3YBPwtKnE2i+lRYkJ7SOTOEWUzogtQ7mj16sl/FxBU8FckWlMP/Eqpj/rLMiTt6jJ5lBz+mlI
hHtcOCefejXFt7ZP7Xnz25dmzPTtihbrkTWJPetSmCeig8Y0rUqzK5GOk4WMHm+6WGCO7Vg/o7On
a7iFtN/tEzSGNJ8h45urTvRY5cVcRdCvKzvzHfGVLYTwdCpMMvTfA+trjFKMt/JTPfr2J2tLCU+F
YC/IMjgN3lPcNk7ODW55ZajMB6Oal3gICc9BxcXZTpkxQQ0cuWvvXHvEgoaarUs2MGDoGxcgv2l0
cH5LoSdsADkFFOY2TOaB1OgWXvSC1U8EkHFFSVh2P0LQawDQRDb6zMFUoHhqRHXO+h5T4P0k2Cnu
ITTQAdMgMaLfwPLg65yYvJ6HKBQRn6oP6psZvmgKTGuo23PM+uiduWU8e7lhfUgYDvQu2XYzSHiA
VTf3t2Yh5Zd4297rtcepngm87zbBOrYoddO26XrHVtoe0oEsGHImLl0yNz94tlx5OpT5KJtbk05v
Cjc51MRVxYUy9QwwKcFE+ZW3aGyGQesC1FV/n4CYqvaA0LDqodo+RSUZcxUrKEsTa8aiikscqF7p
UeUiaIPPJAiGqZEMIxJF+h0ynjrYsT+6JFn29dS7266ZbWG7lsK+QkQBSLbIaQS6pbGJPNTB6qsY
TUPB1uy7TCtADoApj3qM/JeGRNWVNGXldp0f7QlyFAYGlQAh0OySPIxr9YDvGxwReLzrdm1WsKeL
mQ8bgjiHtg4QjzdcJFL7YbfBxSDXkm76ZTboPXdCL1mEH/a3G4+2h0wODKp8qMh2xroKjzaFe4wK
CqIX/FEOMyjXuPmy/ap8c+WqHjU6fkb3Dos0DGQ9UihmQFTQkFSnWTCGg9bpMu8rgCUHyH9kKvqF
Py2wGQ+IUMAfSjkgrDX5OmO2E8Hmf7n74iQ9ocPyr1uvllPEhg6FQ9bjtG5Hhlc2JTBUB8PTV5sQ
sIKpDfrWl0lzvdAVfw8UfThXB7d+X0103pGZPuDbxuLsTINr2JvtSkGA/Sck9l+CxGguGCgdQSmy
Whl63+wvERRjJs9na/7E6bfMhrVYtBBNDmEeUA9HiYA169J1+rS8Ckvmv8GsT2EEe2cRkJHogk9L
WXa4Y9cegCtWw/VBwpFENdasOA5g82yKd0Pna/KhfYA5005GL3/jh/+lEN+L0fjnr1m97+v//g6E
wqqq9v95q75b48xP/w//r+OHufumP/5/iP1dZqL9v2N/BT4Frl7/e+7v8ht/5v7EHwBu0wiUfJIC
CxdA5P+W+8v+4DITAg0DbpAMMT9g7n/m/iL2B80YYkQxpbh/EA78r9xf9IdIkCOgNIou0D2N+b+S
+/tLrIRRoOAJY4hGSIq80q9h+L9FawyayxJPEfbAqT+J0m3X4BDmfUO2cPjtOwGlFyrT/57z+0sG
4s93whtd8GOJEUjgkn97Jx8tTVb2OCS9z+K6qMekwRxZqvC0p/QdVEz8L0axfr2h4EwgPJliXaAX
5vq3N9ymcqm5xFC1ulVH69fIFw3qlp8hQ/6sc8p22GBjXu9WK8nnf/xh/97XKhKG7MwlcsZ+nbb7
23vDC8U2IjByiSoKKHLgNhx55DwEKNNW3T/5av/eu2UCsTqkDQAUy79EDta6hHoxmN0QZX38hZS2
x8HqSwbKZRmmcX74x5/tL6z6r+8VTDU+GjjuhP8aAPbbZ1NRqBfTmZ1NG33kMQA336avvG1wxLlJ
dZENDXtoY/zxj9/3coP8Fvq4vC9yfCnSM0IgfcD+wsjPAvJem5ndLKKq2MaxSFovikaw70BkXRGg
F/2ThfvvvWOK1hJhiQSBhb/m/+M+czazelfRHm1q5jO+k1rM18kQ18+wo7ddXC3T7T/+mMBp//pB
OeMUeYCY4U+kSP6yXYAZN3xt48PsiQPGtNoNgiWPgWNOWEl+LGlc3taGlPKUlqAYD5GvxVVdTvSF
rADOiiV1GJQ7JiI8BRJ3dNcj5fYR+W3+lDTMUyBldkYEJLQ0zrt+MjfMOZx/1EZT/77YVGBOngHx
RKSwqM6hE+pPvIOOBWBzQTbAOVjt+yRDnwY8CMTKLkx9uOdLMz/V3vh1l2VN/zjhjoDvCPQQjlk1
DGcCMZnt2qaD3QuZjGF0A9+SsF+tKwFutOkUF0SZwRUzOAdznVWq3RD6sMHrQ+yTpFa7VMs24PSu
0CBWg65a9LuaaQqrYm3AcDZTL+DazYsGK2rX18YSJY4qUu0TEDsnHmfg04eFowrbDbVoOYqlDVrt
CPFlx9jYq/1UpjG6gaBme4K3BhWmz/ruc0bGtgGyn25fkY6F8oAUZoRDj5qBvZnZNeZQl6SD2Yl2
5GslBNYYy3Fv7eTYR5+WARjFUTonIMEQ0XeHBh0c27t4TnAz08rfJWGNedG5jF/RTfiP2s0+7H0m
mx/MRAETC0vXYDwhj8RZJM1cnhoDqf8zq6u+yae1avsrLd1Q5xtBZOKtMQpo3xLmJHqVrHZxlHvj
Ug19pUKTZBcSwRVoVtfXn1vtDLR3bBVluVs9wnePwNIouQ5j0yUAySbXICDTzrwdX0lbLenBoweo
72YTkxIqRA+af7nrV8/H+zaeQaRpbngD5kQrROxUttEiMqtYsAz2E4XQB9qsBeuJ8OJZ0yXw27qe
DSY5oIIykAuSFhRlPtJGg3TUQ0JekY/xoc/pSjxSObUWGQz8LERJeAMu24WbLAXdd7OM6BeOaCPm
8cdoFCSyol5bCrHGCj8DCoO+ysVdxEuFwB+qruiZZ2vJIPEotLb5MJIUZ7bpel1e4SwCuBgkteMO
mBcv3/B8wZRv0dVXu5B62+bam/Tn1HEU341vWyS6om3B4ygzqHjUp+1cVGKZX3Q6ehBKFSjInKnK
Y/ao4OG1nuXyEtY1wSFkgy6XIoV/keWq7MlzlS3L68DU+DRxbNJFtLk6yi18I1SyHWDYLrXijVWu
POotSgDoTAa+MjLkSCqsWvI7WMVQMUEGYZAo3yxQTg3MvL6pstXg6WtC9AwifPukWRe+k2iNvknb
dm8Mq8j3MZbrBGqyXDygENo9VDhw6926TP5oQzl8W+IymQva2QlWTTbOad5NAQ1srwV5FGNdYqAY
4srfqzSFGh2XPX/upxoGDa0lvk8NIutFRX4CpjJuLM5L16KLjetkKDrEjb+lvtswfzQhCCbxmQb9
dVQsCaxIk1LQ/mrmffMWTcuGV0xT/gPmWQXmRzRIGUHlVDtZ87Yq2l4nb5scTV2MUwviWScQp4tt
pcPngSZoPNFTJwCWXA2ffYG4+rmtDGjbJerIuJvHeMCckR5cYF5Vm0donEN8zQnDcW55Fre4cPD5
oIOFkpnzInuPiwNp8oUk/YazwzhmgBdWzcnrkLUR9Jk6rcTOlqTEzT7K9MmraoVklY0l7nfO9Vc3
N07uaRspfQBqXk25SGvi9wnb1C9PRZvrsgmjvs3khmZlIfVUAvSvwm3ptECHHafVk2undkMS2dVX
WYpm+l5lQi177WRt2h1+r5NoXfsQHgY7WXXFommwEAmneMu3S/t+5gbkzdHFixSHFU9bCTkO5i9i
ITHjcBY6dcs8EisvEBXJdkC4t9NY3XsGIlzxTuX9KMDdWhKQMtGLY9WONzCtCzKKFdku9DR+D9Un
cz7HOIW6+pADZJFP1ZBW1U1NQ7scILnDNgU/lkzXvukQd4mRA69/RNzN9saOGaTFVGU8XEXjOIBe
YWEZH2DVDxweZQQmuJZmgDRfQeY9tS1xw3cZhvaGYF0j+xKlIPJCEBNofx34oPktPte2vbopu/hw
FYhJbCc8Uf6pbcopvp/TpEL3r1xkjyhS7HwtXEzDGekZ8FojkYiIQ+NnY/Uu+niO9lgIuBtyh9DH
cjUvMzO7acaBGDuoo+rZZHRjpwFLHyIdc/ypmpT7CTKqflogYFz71CrwQ4aQH26c3CnK4B3lITJ1
c2zWmqdFBIwFTx5XcHJnC4K8iAXe6tCiZ14uYqC9Rl+paR6hgb4Ez0DaFXM5ru7oS2PsDtRE+n0G
LDgWayXdEaQcSfarTvwbHEH+WSFEXBeg9LLvLvQG649y4/tSYysHXONGRKYqSB6nisITPyxrX34W
XbgEBU1VZtNhacr1lQlEJnOoIe01azDKA9d72bqrgdaDuw+IXJ2x+8NKyEtRAn+ETDPdyMm47XZp
+ih6ZmudfYYpCfswG9Js27s6zVzRb8sc7/nWCJysmyBL9jxjuEp2tWHyBWbxqbWdAYpHqT7PKVTm
W9NjIHQ+IWahvyDQuIlXLN6wQFpiJvhIQ5nZYlll+qOKsuR1hCjyLfGC3IFm73ElvYjuWM+713Js
RTjBkRxMscHfF/s6EQZHJ1ZmgbQFEfSSdMJMxV1fEgV3EBvTVjDioa+1oByHE8cq3+UVHp8l37pw
+VpJts6FE0AAQSjO1VeepAEMLoLb+Tyj+MlZUpOvMQIZt66LgIeMSc0RYTQtcgmsFNsPvml3Y1p4
U7djPymEmnidkoNI/KoLoqvMflnI5MnBKcfE+wpZsz+mJJTdCWKsIEc/bZsExe1GD86mXVs4qhkW
ThQYY3mo2+CqA/G8BvBahvFiUTthXhTEwOnGtutcX1Po/MCRuSgHttcw9lCS1SgliopXeDC8IeiK
8nhpWtx5o+KvyK9XZa5XcD4Fa7nrUBmkvdsvriuhC3FXnXkqU1ZAAxne02hDbKBK44CCVIbbLcwZ
Mj0ltiJUOrqVQCNCQFLOt1iGm1UpAFLrxMDpDr6cxI9FqGgEOGK4jYs0ZVUJqsvM9oi4Mp5JqmrV
fNGSDbC/Jb4+qG5KNN2+wy32WSSpeScywRCTKg6zzWOa4szQyxiFb6YCR3bunU/Vrqnr+Oe8durO
L9H65sZeP211ItnypDS4JRxOKrUsHPiLHYAlnwB1qMNxQ+CdgB1y9V2PoOpXIVj/JYlS2MEKk2Bg
1iKdiwjkXKmvYV5jnMDJu5rnFWXDHUTf7KfYTPcoSTS0B2msfYOFC5/MIMdKcsE91zcwNsJ9bWcU
gFh/K8iEAZGfXTuseNwdv4RJIviHezWF1h+hWcHoQ2nMCYoIF3/bVLN96cSFnychVT+ysZn5PsK4
DFxDmiy3NbIFKd4RdOtUy/FZwi9LELB19OQj05i978rtAQkiRGJKZ+lpg5WHck9WiwccH5H3eknG
q3no5VogviiAxKG1B8aGRMu3yU3ygS9xQnjBNIA7csReXl8x1wJCiCO0KCi5xoblkbL600UjHPcS
FWO6F2guIKSJ0VWF5LF+KOkqcaxT6dgr+KvlyxDG/gtSU+0dKrKoP6AQrW5L29i3kIJuODAVtTcJ
892LkOMGS48vSSia9ZI+jAcZYzddSPUVyxUb9pLN9etSRhrZO2nTsyIK/qWLS/Elaib36JZte/FV
i00yTanHdLtqnTGWfQI3meg+qQ+DjTzSq03NXoZSYtTIwNFuXTf1ynGa51i2yAkqZNnyMUbEG2xO
CI/dUCpTcEiNN/oyGaKYWOxl3ledVeCEAnvxy4Q2QKKgvqMy6P4QGYEmrkcO9AaBcUDVrmwQ4v/V
0f5LquH/TBK8Hz76Z28/Pvztt+Gv4uHl/f5LY8RosT/ff/fNf/tv/7JHXMmHx+nDhqcPBwbiP/8d
v1l9mMv/+T/94f/6+PUqL2H4+I9/+26m3l9eDeG9/6byQTX7rbm/vP6fv3cRNv/j326NNd+/m991
wV+/8TdhkER/QL7DYBHcb+IiMTCMlP2bMkii9A9M5GKYB8ATzHr5ldL/UxpkyR9QzzBKBA0mlb+k
pT8ngsX0D9wtmLSDPS6Ls+hfmwjGxWUSwP8VXJI0hvfDMcwICCpq9OQye+x3AS3bZEX6UH2zEyfb
tQ5trO8G3oS20Oj3xqtK9Q3HsWpe8wHo3WVOWT6sQjoS54g5Jh1CXSgxBcWNWPVTeMAIKDuUN21M
xSgLamGxQQLU9idIIiSDIcBXmX+B9Uew0Q+GGV5eiSheUYFr1qcTz/H8yvFLhfhAx/iujJJ6tbsR
/Cwq/cYQujrUemBQp+yFkwr9cV7Lmvr+VvI19vNh2pJuerbAU7uHUMGGfWU86eL9YFZmHmBso57G
8kblN6Wlbs48uaQYoZGsYi81iIeiTfHYHpSuKD1XsQNjs85gj/YrkvA/y5o4e5x4PNvnhFk5PAHh
of5+ELp7IzA50qt0iZ09UY3YH4QFUSFus0xjUS4xMg5a9A3O30F7RvNkKxFdKxcLh9yT0e0S14+H
jHQBxO2U9fOhx7wgc5/OhmI+/Dw06UHy0BJYlejnHg1wZVtk84ido7aIJh9VMiYnx6HOFujTQdoD
4IFa0nYtgQiaJe0rNv1wy8oIC+7i7fpzgCI8fcfW3fZ3Q7nSCPSJq14IygdTtEChv8M6BvvMVjUs
8EWpkiXMziY4nKxMs01907Rm/Mw0JhB8jIDCmle5ohO9TwcUm9d0xiuBtjUS6PqczuyskTh4nJdu
yA48s+s7eGUcvOwRjfd5A9nsiRjMgNrzaMZZ3qTzcblXW4/IwlChzc9tIpB7U2ME/ndjWfI16VX/
jLqoYju7VvMLNDwOybkBHwjXv0ofIKatHKu5cGEfUPOwHX6Eo8IrY7CJx5lHhofO87PCyVwY059i
vlPR1tTe2xSYGgYnTP2CdFwKq3pAaqvvaqTZW2YRvxwxDerYq5AdkG/s5NnHIyCelqr4Auajz7j1
fUbsL4A5gs4HvmRfq162d8102cNnjCn5NEx0uK1TjaFlOkHgPQdPpar71ClIEFWGkQBAaEX0tcum
EfF+Gm0/6Txk7EgdxwNDR8LELUbaxXwXPPgRDTIju1oWkgD77WJcaQpWrToKruxBdapJdqo23VOX
LumWzyWRMWYdWCAAQvANJ0eJFJ1rQOXagegFkZInmAhiLzHADOeUJENKjhNIhOw0lUP0piwdQM50
RvKtgLw0sitn01TvEJ+ZcdliWa5uN01TU+5hB4LF6JoOXTouygg82yS1PXC7LZ9GxJX1kSCu/ljX
ZiC7bFuhAY/4ThDJnIRu8jrFRJKdRsoH+r7uyE2HkF/AgJARGeOxVXCVo75C3Q3qzmVQDIdtzUeT
Ri9YbqtnCFMphn9kk832cVku/KXtDF2OIDaW7k4RilgfcEUkErcFrWARYyiYOzQXM/x1/j/snUdz
3MiWhf/LrAcTMJkwi9mUZdFIohGl7g2CVKvhgYRLmF8/X7LqxWtRE1LMflYMSVQVkPbec885V8/k
evakioz1aKEMWufKQUYrp+nT3PjiPqcgP2OK4lrWIx4/+ooXt/ZjXYcvDuVPdRITLHIGvEIbkYei
IOrralXvk8yFFqxrCkubaSQy3OTwkddhM/Vz3V1lM+jjAdKhU4KRvnEjFUUl8NQKz7Q/XVTLN7h8
Ce+Tq6YeIoezVHIj5gHSfYv+4mXtpLyvSJCIy2d/DI7U+lH5izxp/w564V5pTnn1pRonJ92HqNHC
Y9YK6dwWQ10PG2hbTnIcRzf6usRx8yQS0sYPuHip+VYQr6+EXhpRY6XrMIdcLicWfGUjVM40IhLE
8OSr6YdJK+He5aUVLNYGP0b3eVRB8ELuXIxfeiC54eAxNAqecVoUjzKeI8wNLNvLrkxML0+CtMtI
GcGLwCEb+7EIPOhdskbpdZ2KwbYPqP/cV516EoZyMQXN3umKwvtoV7g97G1L9dQ0PEMsEugRXY6l
daUPzjgsy7Zv6b3yvYX+gQHDBAOZsj1ufsm8bGQShcjH7bRol09pLqC/bWMq/WOx9dcsBt8aSFpm
IDDk2KNr+EuWvg7LIElv4BdkGX44hT8EtxTErO4Vxm+MF0YUdx1U1KXsJhMCI0H4yx3msNgsdt+I
b37R2J97CskoiBapybG3kVXFHCw6cNvgY5eMi7iCzFQtyMTawd7hxqPTq3zBigy1Egf6NtcoPT9p
GQbLMatBn4edQLOTJyj2gOt2RCa5Bk/wCvcBtHUctsqd1mKPfM1xdok1y/UDyYozn0ROUWizBDA4
kD1xn20Dapv3IsyCad4UENeTkw11wKEFZ0qdr1zyXt7SCiEdj2uShMXXotGkJhu8mzINHB81WODB
yIGTDq0ur9Lhe5bg2nHTFzZF1n0TgwLVh1haVMrDtapn0Dl2WL1zdAbnC2RtcevnvMQK191Va+iT
J3lMrjqVORTUcq9imL009BmGdLmr5ziI9+DZlb4xXjrhdW8teFeQJ2RM3JpCAKZJEZbH815wy0E9
5oAIxd4D4Ic13qALGOmzElFELTeB58xyJO2s6aOwuNaM+00xlvZ6YukmnE3uEgUpsgTP8v9sB7n0
d9qx1fhxqrvJBx22srj7olxPydvBCV33zh07y79JLQDmT/igNjVFhSkIqF92+Hh8UnC6lqc2Ri33
B3CAvRYbqwO92BIXLdlpcZM24ELLqq57kHHgAx/XQeL9jQ9XHt+UWBHUeyHxuPgjjuhFu6/SMHhy
XCe6Y+CCdbcGon5VwRi3grobdZY/J9jPJBYp8NhNpACyrzOigeJpSbtUvxR6qNDNDci0ykaX+nb2
2cYnrGSnbF9Hvpg+4emh5VYT5Pq4sDV1erMknqiuYwsN+FVQ1OvwtWKlswrtLOm+zFUuH7tqrP/w
Xc9xP6Nwy0uofEtHg63VVtlVUkh8NMCfdMuRYqperp668eQA8VlPZVk208MUNbKy2L/0n7oKReoB
rQyQBUka2ukhtTn09/+f+gzL6a///g/vl5nP9qV++evln4mP+f1L3iPd/4LfE9ohPrAQIOA+/Dvv
Mc23L4lO6P2XcYUMBS5/xh/Sp6x9yXQEJAioFB5Oe775h/+T9fG7eqsI6byCFQi5WGQ4GhJCxY95
DgvIaoIJmZwXrevy2qdpnYqd7llLw+cqlCM6paBFyGRgEEKz+lOegG4MuzJPVD8dtA3vjH4Ors7z
flsRbk7iJFBIBvZx8JHFvpTs2j47rtk0qOZjpEWXIES0lRP1p6nLOPrvwKKKsN6GKzRx99531xBh
2eIQqGPNay1qfcTyVPSHuBvdzuGGxWgaGZ4M4Nt9SDTRb7a9PFa/kCXlFA+czoNwYeHw1j2G1ILx
QJrbsW1okor0z6YKiMZGOOCuThzmwT5fw9URGyur7S7+XV2bmfxHOikC+KvwTPCKhRfhm/L2j8Nc
QR5SNYHWF8dP6gk+Iq47EMSoVoRwdvFcTRIMdpA8tK/mbkEln6VuWc+HQqkxe9aZPzXuBpw3ZEgG
BJ51tRtJAJC9JkxOvpw0JMkIvaa3omqjXj/C7iRNwR7SvfKromcGoNq0HJyqrCYqakmC5TNWPAnp
LB2lU8i/EXgaXAB7n1gwwKNjn+A/QEMRCmGuvq7mWBVYM2I1GNx7UG9DMsLF0cFflH2d5rNgHHk6
bBTNB3I823z1nCa6KjeLP6D7gqJYJYN7ZfVFHDxaXgFldYd/0kBytXorMeixiK1GyEPoYBBV3SU1
9mN/YQBGreuwDlMzox0TVKmDbRsDBrpXbQvhXN+GXIkMQjEMMX+icpTzbdiZYLhwbJVj8whdC6fR
whgsc6x264+2ef5sBCuOwJrgErz+A+74Xzg/BiH4N4JgpjyAGw3LScAsEl7wbsq7YkDBSs3neUUd
lQQniOrxOl1zEcDmwBGv8Yd0D+m4WKZTMxJ4ro8YRpBPXTlVLP3i6teP8yNzhceRAewjCUcmxN43
fM+TAageKGrO8efejnyWxpxjM5nuUJRA9sadBXPz7KintFLpPcQJ5XN1kd8l2e88Qn8klpgH4fQD
XMGAE193sJoftwK64CwfVR98Bj/mSvqAFLLW+bHrioxUIWJCYmQRI+uxxHmpWNuGumOrHZYW6aSY
lgOOgeaHnpZoAu8elRycjwHxmmd9rOCOh6+NN4xJcTc3sVfchVXh+Pe/Hs0fCV28BPATZqdsZ7wc
gKre8XHgIXE2YW3xeUb/m+JgplePYRTj1ETLMaXQ7enryKr7hn5Rv/5qUIT3KyvAEw/ncpaW4xpm
0I8jiKG1GNPVS4gEyB/ip1FXRUCrSgoozCHGdubLA1IMFrhougpCt231OmrvUDH2tfdBuWRoJR5J
kO2TvdaI4Km09Y1j1kVigZjsutQJ8ugjES3EiKM/1uY4mXTa8Jl+1y4BMb2zBpzCRK86+iOuinxW
D2DXObsYl6QSb45IjpaIDiCsBZsM7WGMucviNtJs3L4vecwFf0I+marDyLlDYWHkiao+NLuS8pE5
k2Jr9pl88EDBb3Z6pr6xxegmpTig2tHsbTioC/8Wnj8F7q35aPjUmRG9id4cLDN2GvwljOzEvB5V
B/4tzyL2/dz0hq0rGscR6bc4w4FkuYG7iypj0/i13b5yiNaMcN2vnNRgFn3qko2Vru/ssF+zUy7A
DsgMz0WC1kARdyYTFdL7XGUFU1JT1UX2pgoYOtYLUJ0ZdpKglsmb26Gc1R/aGUr+0sNr35Vf7CIc
cue2zN2mKK7y2MU4BWtHTPjNAbvqgV+dVGmeOhSUm1hreaKtR6EHc6ohOzHP2VrA8o+16s09CnSU
pPkW59iuclD5TzbSugwLc0kwa5Oq2Xuuc6999fPBYpouH5UYvNn/KM8n6kyVb35ASd1P+zYpep0c
Jd6Gg/s0Nq2Z3Ez6BKdfBj2F5GvIlp08vi7S2rzwNIzkuzdUjCHq3NfYHjKkv94bBoL+8dANfMHe
4wriqmVzvNsaqR/bZK4hXjWI6lE4xxT12np7OfOstpsZMl8XK4tmqnOHH03dTjzd5Vc8zMZa6FB5
NVj3kQvpK9p4jdsxi8MUdNOjRrFYgdqUXcGqilLX7DKFnsQ/ygrfGoz1QMCkeMzJhBBnAxT1uHU8
DjivDOuDPeNZ+DDNuZz92zbAbdyhLTm2OcF4450vUNfrZXHX2EHCF5z/QNpm1ndzXu2OXkzck0M0
47GkwHB52sis0qyDbkE2aH2iT0NpKx9quMZk6MvltnNmd+GN8fDMR8zSrMhGvmUpJFcp4jc8aaJN
F2QJ4pAECATUoM7T0Q1ugZS7/ptNVZ2N6wzS5Y5FwziCRAFDtr1/LQuRxNEev5K1no+VdIBsDoVD
2dHeS2z2yG9/PdPvrHwJWf2IS9Xm/PNAf0BxfjwEoSt4nEmyeAz8VTT2oYr1QhSIntvu3e0lNIzh
lOR4U85R2eZQU/LUkTfe4pkufmvT2ki2fvNY7263kB4nhtgcwdmlN8BPgd6aKVdmS9Z9loOLycUe
QYn5UfYw2KK7gcxPPXD4hg3n9WDTGeJbVEaBWqAahlNqfYMbBu/rLnKo3PpHF80CrpiYTmhul2qu
hxzUrotzEdxZIW6lpy7JCa5/03Pg/Us4Li7eNvRL7C7ggL7fReBU1qjc1n10lq5NLNCqeU0yQGNi
W2JrfPQkWKZrTcOkjt0CTdt9+vU4votWqN+wjx2KLx4ccDbz+yCh6xzUse30CPG6COQXI2GQy8Gi
fMeSB94q8HNL/W5grp1QmNkFWPWW+ZzDnmti/0sQ9/NzYLIufR5ASAHj/N0qKzDirHzYNY/ns9GV
vTmQ2flc+4eBOirTMpUuSkMgnU4SjsBzMHHvr4fjXbhBsoipHj0CoOFKKahf/rjY82IcutT3eiak
txrsvbmqLQxjsKuoXWrfKOD64iaHuhQkv0ldfhoBvphIJxDYrppReBfGrosxHiiQQKWwScn+OCxg
8+10jAU02dn58PHqsVuak4cBx/IcU5oqm9+MAKHzj0d7SPXQkewqGsW4RLLvxwAFdYPUOlKPTTqi
4frgnTdYmlNPxwEfACx3jmHRdGy3SxBTVUs96du0ifMJY4tako4enCI1R3YBflrcZWPGlZcO0lwI
wFtv73T+YI9AMiVDhdBD3XxK6QMUUtdQ1jA/ZRasmfzjEMOAtPb46fuRewJUEYV/49baBBpTLPz2
FZDOBA5dsDQW+jdXUE54ADQ1q1jZ3Zgv12RI2KJs8Ngi6Dzkqe3yKJgSmNAHs/KKH5aPdxc31fn4
zw3M+dp3qwly+mhq8/5W48aaxUdIdubScNws8XwYUKYCi+FHvzaf63ntuGOcehXc8ecbsLGhFwdq
I9ti4N8KVKA8rKCcMUw362rSxION0Ct2vlAyKYsPddwMznwXI+TjOhryhHc8QAwgp7ntVIXBMgr0
OMauIA7jWEebCesY3e6AJYHOIG6OaOa2cJYs9Zlxabhp18xM9oF8Eg70DfqslEdozjHL1FXwHTbZ
OgQpfqhenfFvqwuVF58EKLYMjdKrzaNkI1KtGT8muZIG+mGX8mFyhq0fwbh5S1Utdhe/efkPDtua
hVJz55JMErOZAY69JeGjif4zYsQqdQip9CAMkEAnAzEjM+3w+8QaYSJcIBZVc8QP97yi+to3gdYw
+yX3aam44e29I2OO0D0Bgbmrndmy+Doxp27XHVY8TCD6eBWFZllAHhVFqb/OgVssyc04NtmAU2+Z
B3ELJ6UhHrGHSK7FoccPavq7jYO36N0ZcJTEKK5p8B4I8yK2PUhLeiCZspKaNe57WQ5hLDhvDax/
MJq5GtbCU4O9icF9Q+u2WpMuw7gednSLOCyz8jD9uyIfwFmeUrkX9feiHNY5uO6iyMRt2HquKOEq
6OENHMZIZ5wdz5awV91eWznXErZmtZ0TZHfYt9njAX5mst74TVJk6kMVY/CzPLJjsI+EEBsLiB5H
u/SpU2whcLRrtrNiUtnqhALY7Cc7GAbGk2JAJemCC5eQ9yRM81xcbzKv4IuCpDOJwiW7ucy3gxcE
4VF9DqcglplPudzK1miZkzui7sKQnEPoXx/cP52e1MtdxCncprYro/epWlu2zoQ3Wfpwvj9ADAjt
0L5W872c0P66mGCh+57w4i1S8sgm0OztXz/DT5dHCMlYQrWIIE7QmsM847eXB/q99P/9H85/tlnQ
5JquIfc29iDzfWo3fnG3YMyDW1rtkesc6igtudZ+/bVv7/YPAASIxgeODiRxWmScId7lyDkySomp
XfeAFy9kzKNTRVmUA3lAY7X2k5intL9z2rSP4Mc7aUtRir1YLPImKuJhXT9HKc4XydWkVmZ7X1Hf
C9XBSSYC16seZRdzna65Q9THqRYPmKk6JSbKySI7QMs2t9N8OrpKYJ95SFJcQEh/SPWc8ohOM1GY
l3mxl9q/yUHEj4okrmnAVB98AJ0Q0ADlxR/H2/HbaUr8cnyI6tV3upd8Fh1xXtZRXUFa3SA6w88h
nEYOBCrkrsEuG7HSczpjv4VPw5wI/g4Ux2Sq1FmZKGS4Nr/QqHkKcmzbYmTP5MC0YMLG6vzB+BTl
eXc9jM6MYUFkdQCsG7+w2V83Aa3vqgwWZ0L8cvLjCG3DodJUiuhwVFvmNnI8TFop8wWWP2O0sWY8
SaLUnHY76nlKTtezmiCiUSwsOoHtAFKclkakqevMyLXb2KYPyf2sPIC7KzL8SFsHNLcaO1l4KyMd
eTaS+4biG35oi5llWInr27sPmWMf2LswQH6TJbwPZEkAYaxQwXbsEBnce9g172dIGcsY3Xsi01p9
JaMv5vsV8S57zcQsnN5priWjgQDFoMi/3gPvtx5IKGboQF34PYGxvw8fm5azdoEMew/AXK7P2Aua
vY6PcMAScNNS840E8JwJ/+fv9eBORVEQRALy0rugTSrqwpNYxb0tcJR/FsqQVjYTig72DIatQOlB
KRG1/2a8nXfQFL25gLkNO0tEpsjxPm4voXDMHQS/e00jKgwrqMpXNEG4hKscUKnbXDdYpGF6u5CN
K/mpLcnZEAzRKaPqSXFFHnSnJp1byqpuTxz0FYgBNcj4m9D+XbMi9qkLzYxpIdegqxjH9I/7FP5G
NUIuTe9neA9kiWGRmoUgOr8P/yQGyLEpcJH+dJ9z3YPZbOtkmfNv5H8jse4lFYnVFGHEn2YDDis7
z1NWO+06FZiB/vWcvoM2eFzyIGkbXSWNEkFyf3zcHj1QOCPo+CTRP3OQ+FlqVtEsvIU/qbeLA84n
ok/pwvdcjjaCZVZb4eKEnf7mYX5a2C6USKPfNasaicm7hzFhAmK3WN/X/giZdmOPwgRXnuwDvqun
LD3f9/WUrc+/HgTn51EQgSAbgpTH1vop7YcrmqyImDhpgtYaTnWnDfxa1zO00C06OQMfrojO6TZF
7Inc4/4ScyU9Ejeiswj69rSZEE8QGuKns/LYF0SuUjgNjcAEswFCXQ1VIPvgJOk6rHjbVw2Bg2im
QmZ///ql3tqv/fOmxBwJhNLMLSVtAxz8OLUw19IVIoO+vyCykWoiDKKcdgnTfRasvlJXGjBzrXeY
JLZFcpXhYEbrEB/7Ll4K2knL2wwdjirWRpO3lA3rGLjqYVUiQPIDKounOwThntR144mZbgoHpCg2
xiNBlcpiPAWD8AvvCN+O4Pez9hwb+8NzsODilc6IZCI1lQNMud+C35FkuP8jpU4uwSaDPk/mfbDY
qvSOvpXBucWj3bc1vmpF6obRNWrcwXpcm6EUw+tlOiCxG0RqHfGQAYPr68YjfRFOg+2kj8Vy2R0w
lTXTAcJWsZovWHKJ7pcXHykSNSG5k+JOuS29xjxfG/lymY7keSENl+hMg3O/dUoqWzW4oeFzQT+a
QGOg9LvuiT/dNpRj6WAEsCtd9KvvL35fpgm2+8VwD2HJ7NC1AXl9pTcJEkSIS5kZQ9oGxMOpzwpE
E785fH/+erMpHNytTKpMrv7jKiLWQjHRa3V/gTKFW9vcL8UY+nx/9lbiwjERO9AthsNM+m++3/3p
AbBaQnIuTekrcn56/5TmIPSUa/WnxE9MVgWjqTMYqZeM+GTIKV7nCGsGqrzjTQvkwAS6q2CN7C00
aiQVl9zMcieDG44cyPxlrCwD49fnmsAlnF8wTbQe4152drAZ6gTqDjZ5b996WVmVKE2NAzLQYMxV
A11XehPZw5j7u8GB5KSgu8WcGvDlMlppWr85IX86qHywQETp1Esp0zvvQ4+59Au3p3j76XJEkY4I
pvxSrPZIV9vXYkHbdvL92mO1LH5aG0ej7rcJwPuAVNDxi/VAySiAEA8x9seFQfPHUmKsPT9V9WAl
OO7PFd8xwcvhqI5C1uOvz7OfsFmB5tCn55chaTsREN6PXwjzz0/wxE2wX4kzz9s6NtU5hAkL6BUh
Y5NG+mUS8Do3Qz+gx0I96bQlFic2GAUtURQFm99tzp+YDhTtGAITD1Ib+PnKokPCsNBwI31KosSc
JItXeFz3BTU0wt9zgDZRJJrvlTUyJhWUXyZsfbtnuNZEcSfTZTI3LxgFw+ivkuy6zywze+eDskro
L/iMjMXNFZoW5uKhRQphV9u+rEy59RyAtsTO7MLeX4hGL3WtzOvNMveriiVR4nOANAQZNDJmZPcU
6jYYA8bBbYvI0l62iRUouevhr7O12yAbyV+RPVVkcXpq33COLjLxrCMqh8cL4d3xYz6Dd7+e7vex
AJueojIFecwtYPK/95oYMR+2I+oEj5fMsuoC2OZNZuv4QGqKWh2rTbb37wIi8GDW0b/vTelhpeET
YTvIxgTH3huJ/x+ZLQ5uJatdu4dBpqtFf0mapQmKPlGEInIzD6Q+LVBphpZ/u040A0n2kHLSBr+7
t0KI75FruVdZ0CG+cUaQBpDVJAT1udR1LiVL3ZD7YPITDFWH9RocGWvYpunadHfQqCcaHFRBmoqc
+9U2ldh6KscAvgxwTfmhnMYBUm9N0oRg81JmKRPP4HtCK81BhMalc+vNaAqdrxdgqylV3VrbqY5W
qHQKTIgmWyncQXVHEweomkfYyciSqJCXTbNfZOUFz8UaSy7jQFgjLPRYY/UmbhAoral9XEdyoQ+T
zZsnOzx7FZz7Gr/BJj+WiOHiO/zoJJPUywjF466IEbwuHxZEzx4KhyhbWT/AmWtSXC2aiv1ysnv2
yLzDYzCzCnTHg0F7JLbrs/VlwaV7xpfV66AWYMmNx9STmBBwUHdrItybD7A4CYronSdLDvtpCQf0
dyCPpmNSpvveegwnWOOvVT6aKyvGcD/4Bl6E/DMp46nFXKqo2cS7rh0mOJDruZKc+UCJfImcLbRq
rrUQwu703AdtQo+/BcOALSF9mnunCtxt7GjUBYiAB2gbkfTer02eZ3Q1yHGC6uGrjKpAzYUa6zVq
MU86IRSG80uf6RhHJ0ihobnoLuXn4e2QyGB2MiFdEaMju9WhMvjfGXa91OSjc0EbG1jDyhmw1G5f
9dqYQGjA5oNB1CMXFf6M1iRHGpiwn/Vf50pgktcsT9jeE5eoD+2UbowTKj7qMHlo5b8Lt0kXf9xj
3OQQHQRlNnAcCd3s3eXB1q6xJFHypJs08/SmVFHS5E9OEAcUdit4kFdoCSO0B/DD6hLLTfJ7Nw6u
JtTx7W525qy4abDsdXYKfO92mgYFljs6CcTEEcoYXeuS6c7FeJlOlrPwr23GYGQzu1IkxTUEdgxX
Cnix9J3fjR3/lmL8i2z1Y15AObu2FLDtEequoqdBk+kXxPQLmjU0sRWdzJzugXQpMx7QSAC23RoS
mOLl504nX9n0FcL7OFI7OscFAw3u5yARO+RnM/7KUa0+wMkO9MaW0Eg3I2TpHZ1IJI0a01BhriOb
6DqRukewkdfBLckFZsgTsEnIyxbBI+IZ527shJ7oeuK5fzp+lF2Xs6S/Vkb7YFzrIxprgH88zxXu
q8XQvfhp2j5bjkufRmHN9DIYRIae003oeq3Bq1Mq67ct1xVOXrMUaxZtc6+revsWDM76K9KJd6RA
V+2WOF33SrFYA9mHV7yrIXqTZG/QFjdPPuDLpo/ECNIcrbfGSRVqeBksn22cSQ4Dcny6gDtl/1Fn
rfqEB0N3lxTJeiiWQT4MoYXhaGQ32CMoU4qTCPQIpuojYvZl56wYrwJBBXew8pIrmgEMT7aS8o/F
DdPPMaKJ+8Xq4tsE/PxU9h1yv7HtafqaoQamDg1xfs4FV9+azyfbGzDUz7P5Y+P2zn6dunxf5Ej8
UFGgjoKGtfylwql4bKEFfarwGb8GZYdWH9i09rG6vN2XVbfe4CMcPQIbl9dOEstPobsuAp97mIC4
EoU39piLz6Ucu88RdZkjvA0a6ckuvpLdiHPDXNNO2rEqS2zg1okrof36UQ0T3TzAnSlgLNp6STCP
vUV0n219xx0encJ0FVSdd4RxD5XZS2j4ser1e9HFzWviZ2B49HbCW6Cgq9gaO68OJYCroFmKKy+T
pnWKNdz5Sa+ODqW1UzrliA7idbkpadKSI5JoxCeoNuG8h6hT8y1OvLfAB26Uws4jD8MuwNujiP9G
3PMc+c346nC9Haslj7Dg8FAbDEggaQ5sPwkO4L1pZvMR68PgCr+FBny95wWSypdPIXknIfbkOxiS
h039MsJKplFVmze3LM1si7nMxD5BHduCz7JlcHy4TQCiXuaM9jOt22H7Sv54khwn9w3uJHR+Sutn
sKgVi0Wdv6S16RI1ufX8qZVTvY0VXjkRDp8a6Yj2hi1NGetXDlRaO7r8yDdcPAgNKEZ5G7jm7dfF
CsaDXFV+KkZI6dsyXYt7amzD/cRls8EEp0atgQY6nL36EZuaFuuNqnGKAu8d2tckOPsiqTmUSdX/
4QRD/SGlPri3JiQieAsHNoK/Ykr2wBvPdPDS8NybLykFqROUzG/ouZD/VzPktWI+WCMKnzVy20Ph
B8o6OUNbRLeRiKsrXqz0tpRr1AciCtrL4U4c612L3QakLJjuKP1jxfFaC0ifrpPbL7QswzaPpizf
e6GsPyxYlKgEu0zUG56q/Mtfa3mVp5a4adal/TOqGouep4Nmc4n5LhHedI27Qq42tS+rHRlw+8fE
3XHjLNL/TJ2lva/i1hZ46RfDwYf//4ytR0Wj39jqroNBIlrCrzr8bqVVuoCcqoGM3IVki/q/z+7a
2RsBv+Je7VQhg9q44Mdp+FXgpLh1+26husUIX8NUQ1WCUcAJO+n+AZ9qZEBunmYHjUfbAzx26k01
Ha55IfRjNiyAB8J2696hiPG98RaOnyjzbuFD5AjS3MG+nuAKm3bh1RNAv8T4dQ1fcCNJPheJjQam
gfS64ngm8PDEp/2Qzw60QkQG5TGh49yfguj/Ch+A9FX0Xn8S8UCPqG5Kt6O/0s8Ku+OYrVlO2JHE
UXuN4SXmScjyNq0o6MyVKYTgKm23JSL0e8xZI6jTIrkqUWhtS93ju4qt8021anXTZssHHvxb3vvV
N1qpYiCVUOZqCo+zu/WGfYdokP8lVXRdiCH6kAWzwIpd4tvZTkm1oQmZogcyjR8FUlPszu0/weDE
zVzMwTYoveE4RQ7SNIu9u8s6VX7FDCKFvCabflMVAx7V6KOffLBKKi5FkX2wEguldN43DzXtVa58
vEwQq6ArwEkgvhJ8d74LtLAe0lBrqlN1RE+oOcc5/oj/Ypp/twjB1+eWDuUUIlaaBNHQbHUMtpCt
rQHa/MIncVJ0LSAZyaDIEUW6UZIl40fTw9OAhW8ZqGo1CfEFnrjkQv1UD8p7GEPsQcExOFBgxpxT
NJQgSKGu0sqhwr8fKF+VEd1/k2nNnoOStUzrbkjM/Io8Y98EVyZVCt5w+BVcacROSY1VsWwwB2vW
Z7w7k/ZLLFG66s25WhetdB6g52uA1P8U1bIW39ibBm+crYFaNr0VoWVgAKb1egdPJOmu8LZBS7UF
vsKMiF3n1x8QGg2aBpcRPsX7EaJ7ukcoiwWoRa9YSnDI18PvNjXO+BrOpVPduKIgxLMg6E6HNhCq
vhdTG+dfB5k0CFctYLfsgWp07DhbpQp0jDcAtLP0j2BSCf6rI5wI2DoTDFBMtJAxhkBjbdFsSBAT
lR5ijLsGInU/oQef7mfKD+U52c2jsk53o0Oks4OtZlr0vVVM6OyilojGI1k1fIcxU+AqP6R2L//6
V7GKZqfF3SSlSmgb7LPFwqBRR5o6ezSaH9B6+S8EZAEWY/k0WscWA+T604VWioGTKU/YCi/853OG
HKm1xcYzThnGINVO/zfFfsP5t5fJpAuzxKgCGymVNVBBzqExbtYGKLywgqpiEjEHqTkF7i+lpguP
KsI7wvf3scfl130glmIJTyRa5PROWRo0HT/Rtcppgmz1Rh5KbMl3ZtojXbdWSo2n8o03UiSATPdn
bKAuPcNGXlqIBfmBdW6yeSpM4AFVO9KjYwMr2PwdFVfDWrqwl5vJNaS6lP5y5u1Kro77cx6hcOxm
Uxmex/wvRLHNahCBE1mQoo+ifYZlg7QyaxLVgulAen6aAv1vj0j6DfrvSen48HN6PmjHfCxtdY0h
JYdPODunNNBSW6dSaA8z2yhgaJoj2ffSuR9jjdL/7yHC8Ce/IS9uNRDzRKVCXa8JHHIa+Npc/hV6
znZin55J1zVcwx5qSYo9FmMXNoFiMwIamkeNAf+YqQXPC/hscAxM971cFg7caVrymOFpsDciOWrT
KRkR28MteR57Yeozvh0yIMVZhDK4mJUhTXXJDgasiSj1foeBmDTA2nFY0+IzSHHFeoZ6CqzSRniP
hSeSdWrlmwbKew89f1oBaI5O040LTNHzWKG4nWd73wWWdimfgbYzY2eetKbjSyq+W5jN0Nup9oiJ
7H3eopQ0TWGSt+VTdwY6qhtFZ2tmhEbS9Fc9T9OlBkh/m5DKexU3K2oAnUZmQukttZbyNi8EZrab
KqNy1SCpqxiC3G8NfkRmYWqG/oz0MD9WEywkYp+4QAxJ8/So41GEK0vG2EEgxv+eaGdDdklgytJr
F9CJ1+Vc6RzXYAjwDGHVJpUBplpBz0Vh6ssDxRw73WY5mcPdnMg5xAwtTs07jctgXtvB/IAv8RHz
kqPMAqMBtSmpv8zP6Gq7/rVZbIQsN7SM5Pgv/cpoHnqXDng8xUTdud/GcjU4VZQt0cIlMC7znznH
gv1kQ0HBDglMKa8OIwIT/SdZW/ZSG5rMtM27yCke7LQc4czMCBsNF6rNxXO6Jnl5m/mwEw+o+2r/
/nyWDH5n6szN2w0z0B8ge7GkXnkLzAuAXC1tAzOcN12rMzPmYytMbQ2NuEHNKp2ZEcUPkYPiUrwt
BnjoRL1vyTtKLpZkrUZD4YAgAwK3AaHxAe/CDLH3XceulX9OAYWlb01KKP2KH71J9DssgPg/l037
Rkk7o0B9bEtuO78tU4MRIBAeHmhJG1cvyqWUQcOlZZwXe7MIGEEZ9tKGx3aBLPO3P8DBMY9T0hV8
PWKKHC3bOKiFIh98w38Vbtrt63mI0AKrqt3IOFxi1gLp4/w1yGo+0ukbmi5ylb2RG9e3cvIZozzf
2EWEzx3bYBbmtndDmJnZ1gNQ4S+nGOtBam11wqF2PqMv1/wS5MCsUbF433sMP2lMacPWn+8j8nX+
P9pqg1NrkTCs7kI7huquhMHhznQcb0r5dD7KYNZgBPYvFLQMbcqN/RlAMWVUa/g4LXRA6bbV0Jtf
HNsJwJYejuyI0VVmI4F7mUd06IjHtCtNFWr8GCM+4PFxkjB/Gc8EAekG4Mfwi8/LBNjM/EbTKvPy
Zy4NlF1z/awT6TrnV+3OTXPKtYu/0+5yEPu2tbAPVumYAhoex71BH3Wc8XBRtJjpOq+XQSAdyY55
Nk0ciR7qsfXZ1wtkzNO81ChltkmBUUpFPE/3Rj+gN021cJwgUEUHdPofzs5rSYpjC9dPVBHlzW1P
d48fQIhBm5sKkLTLe19Pf75VmewQoxNw4lwRA0x3mTQr//Wb2S9lJQAalJonKU3Wvg0rR+6mZvdp
OvY5HB1ANH1fBrjq137nY2yx9ETnCG5ffl3C7NAHHZMnSE0Z9Ppl+9B79tdGyMTNqSP2kT/8JZbt
OasGIToETSAVnjAi1w8IIw6uEc1AAz7lDoOU4ndi2X/ujz3O3Yt56u/irB6c6UJ0TFOWD8CfYYfd
HPFYYf2+jghEoLPt45KOmybESxP+bwCaMz8gXp9hlcxQEKDfTS48TSL4CqfExOoOjZyQaXYfRLmh
/9nLLEd0J6PVNxsH44qyLtvxT+zFEKp/dHq3cgn7MectWK6WtUmrwKSFzJNxKnh+35o5EqI5Eg3p
eNPNcfjDLykfP/jHlmOUw7F/HyB/wgGUi6sCypFvg6IH6AYEXUt5gCSwSAVAPjjbVVzMHq9Td9XV
5sXfk2l4ckBwqW51cw/b0DrAzJ5mbdPeAfLTdHpoYABxaXsZ835cMtkMzGmqqnSxujY4Up6XpUNE
9AKpm6PpOXHSNSjOmthLy04kllEYRIb9KR/DvYyus5rJehirCV2n8+jEz0lmrDv+kvAtmu7LYK3Y
TjWoGebt3KHY4S50pUNAkLz/rDICZ/wGZf8YXkfDJcFwhKFdRLNHaeLj78GzMt1eVt0UYixrATLq
manQ+uBAHzJVhZuk5vHQ9QMs+lzImPhVyM7UTL3M0JxQHH7KVpro3rlVbIEhDKVr3hs5RDg61kNO
YGLR41aIEFDIOJMbLXHwoU9qWRwQxMpG1bOV8olVyVEVdkDtymdks7/ywboxZAzwE9Kz5kRw1pdJ
0JrIIsEjXRwy0g9F0XWD89JQ9KHurHNDPtNiC+b3kqbacyxX8nICol8h1fLRs4klwvwwVpyhmvva
35IeBv5IdURXZ7VhImOhUPoGiDOWgBU6qaOM1k16klqQw9zPhpMFw/l75ws1F2/CUvqojqKFC2uO
MljtiHM0y+ZteOA/3nkMIfM0APuVdNc3xCwtXPPNLez+a1F4QobR5S4gTM8LpLeVTvdNvw0MJD1m
+lbMkC44Hzr85Rj30D9vwyimx3Cb0U8snlMMainHqMpk2hBOyzwIS1MmmX6uUARlpkQIOLiQNR5l
9poLywlRHkPgTyZ25hB5qxu1twGlC5FuA4xcLoFj7nVzzn0nhz+hx4w+ecBWPQ4gA93ie73sZ6pt
7ileJsRok6vSx6QNus9gnesSh5cVgE+ahkkDvY+dOk9Hnpna5PWcRtCo7p0zMYlSqjG3WQH6Cfa4
mI2IhJ2MR6YXbKNchKTKzWfwqrX8rWrzlHEw5WAM2y3xx1ILk3Euq65u+bkbuhTaimprUy3memxk
y9FLdq7W9slMJ/4yJwqd51PmOU5oZ9V/ztLYbW9xlsXb5L49qu+Q8Cq+xGgdpD8k4FqsfJepg06T
X9WDVkMuojLkGam/sudC6puAR8AGYGKgBcFKv01C7XhSJInIyzcxL6FygErOXr/jdsKMdibKeyqp
mq0aBypMQ4jZ2aOwAGF0UuJhTgmdLWB8ICesm/VYV+/BweVIhoU3sMv3YSKXHhxNVV1y6408gtLC
V0XFKnux/gn4QF6RphxwIJQNGt/MNIQzHLqJB1VBTYpuaOX+v1MJ01H2fmwgZbjWmIRwCamFzSYl
HqxLqZjBWvg+LR3Rlzy2KxAAgd6yCzsYSOyvaQytT5hUNPkooY4SCJquDHW1D2BhIYMVjPIQpe07
AoDr4OBTWF3MbS06Uei7og3gaCeD1lRHUmHo8rwTu5GTmFZhzlYgOEq0LWTjPO4Y+i3QMIA3oBrN
E064nGgZ3nxYA4LNF2nSYhUGwnDRh16MxWQ0ak7uNLUyP0lb6vhMOa7JtRw1jK4WcRmECXkW8g85
1mO8QGA66bnF+YtqHEWELP5YU1CxKdAmcXCezW880EGiogO2G94Nh9EDG1IjuTIYthySjv79strS
j1TFrt66EZdTZbr9epyGUgRQlGGKiauYkh2oBg/XP6AR+6De0iaQIk9VUQNG7xzoVaWfuK0w6zB1
lTKryKcZL5ya8iY2HiylQ7OrgfPPlCDZk8VbceUc70DL1FjXz85InZUvVnCLnnGq1lyzg9y+KdKq
Fq4640YvAtRfyqc4Rhf6rS46jvwBY0Ner4K7cGk9YDK1h2q+sNkWM+5o5D4Z+wAxIZ2Kl0A8Wpab
zlwji6pHjjPEIAnLQZXa9BQGBo+nnpyz4/pzhU9t9sQlxZPshAGmvexhFm6vDAyNz3lOfsyLGNOm
V/4/F8tGvgn/K0FU9OpEuSzemgKBnEvWd3UUCNUqrx81dKsDwgDF4q0H/iBcmmCNU3t9DoETfbLX
lAQbyzxZ8MDsVvY4V53Ed9skkflRL0BQoqUuUfiXOgAZK8SBZ0QaFvlANJyXJtSbSDXYWVfQ2zqO
vz+Qsu2sOiadSW/IpGAd5RENOLkGZU1/D5PW+gLdUI4DGtHUR3rOYlLr659MuJ78F/1mC6X5ZZpy
SlTDQUOY6JG3vsevPoS+W/XorT9oyAXXuTGwoTCv5jX1DXmkdOEOqsoxkBXpDCXiyMMjLlfeCXgl
VSx1ogexzzGG4VbNlH4Nl+G5YvluPnBsr7Z3ZQcDNMQ2y2GUQb4UjRQ0+oAxr3dHJWjQROoBDSiL
QdZxTLEufjrsPQnVJJTZ2RWKdj8j6TASDM/v9LoXLDitZrdrWMmu17mmlD2930qF0x41WsJ8Zf3T
eErDoY7XN/ezTFV9VHL8RcqGRikZ9GIV1PiMgXWRHcQWU6vKrfFCYc2nFXhPc29DieQnhGVOOLCR
ImtrqTIPN4TC7kTKZ3lhOq7w8eMCjElf7YCWgQOmj3EdN0tnWW4o8bfV7G/hAIfWdgajE/5daQUO
8xJmHD/4cvjn8TFJZJAe4DjYGK/a2Q2Lu2ISCzcfq3AQLwULaFJtcUyiIAf651DauVJm9KYvxbHw
nGUKVjXtnfOI/xh/dB1LGRv1sEiRjOpGeEDgpTu36+29DAVdmMwKYN9VJaWJ4VSOx2eaUIdAIVVZ
U1eBrKkG0veAjtiYw23CupgQ9G/xTmKbfbd4Y0DpqM+SpFfJFan6wDqO+NNkVXZySTvLHYuPoMtS
mMPNkiEQmjAsG3hiEsfGOlCEYQzLA50TdIADtEhLg1TjW+JIZMl1oZly3+rM3LjugZAVyCibUwbD
hlGumVZ6UgRJRZMhAtNl9rmIO3kwcFRlOx3cTo62ZL5uATOzwFaXukoBEGoD0EKdaB2S6VKFI17g
9J2OUlRDzqYCj304mrxColVlWQjXoKaJgRBCDgP1jqPTeF6bSjCFBW9Q17xplpqIwVcjhTbKiTKs
LWt9INQASdZN6FfltD8T2tut3ssY4RwZCVa6x22Z/r3iMBiJy1lt57+N+IOV/m1q+zPR6VVskfN1
O5JbGFC79/s0kRczbt3f6G+aeSVUD+TohaO2VZ79Fo8MvOZQULiYiC5VmoMG7bsTYBYGOHS7z0Hr
nwWNsp6HPKi7x7mDFJXeRiUn8fdbOk/OPdmdTflaM4z+6xm0dV9Lf4rmq58P+HgD5m3kyCRQpx6a
pZv+MNuub14CC2u723jm+mBROQOmbreFHRqbdxl2270F80un92vP2LpWdryZty2+hPujvefzmYhQ
G2ZQI5l5XsLyC93EJYn0NHqRN5F3jUviyRnS5aH3Zr8BqeF8Zz3Ve03yMYmxuX8daetNJ6IEFzJX
iNI2sVwconEEAySO2s+ubrkYqEAzQtqeDdjD5UYda28xQ4wW4GrgshcvhYNQz6ydgG6tQcjEzbT3
ywYLKcwHklloYfdkqzYZiiAyGPFcIgolZX3wzybTwDl3IV60TzEVvk2hnRZzED1YPfZ4/snBH23d
zzM9q+Vd2fhV/7Xxalgt0Zx6y6NlBRN5tS6Wb0gpS/Muy/PqhrHXz+9avCDa+w7E032OyqExHr1m
nto/cYQjCqA1CWED4zTccftS7fCdCnL51hnf2GFCHAgyTKjbN7/EBcOAqPg55U3gV65x7NZJaBIx
RKS14bFxpyNYI65/jOrAab54RHkwxPtppQ7X4hoFHAZWkhhPMGNs/z0kGZ7MqXejrXHgsRdUCFCC
OTNkWDW6dwmtl3o7VRMRWc+NWpYNSCxM1VZtFLpQViW+fSxFGYnp8+cQpJ3DgSqR8OMXJC0/EFZb
SbAUfxP3ajDgFSPz4plOICWU+pBc9S9Z/aQ2V59iWYfjCdorFmfdy0CBuITMMOZBvJ3XQ1anNxwF
eaoWaezY3bE2O7DNbqBQy8SfGqDsDHO93EBQQpCj9ymeu94M363uXhvhpRgtys0sC+SItFsw/f4e
UJM1NS01KUT/d2aT4mi1Ola3IWya5vexJW/sWzYWfvzXgsXRdL+as1l9GMvRbf6r2pvqbjeNOw3i
/bEYESfgbFsyEGavNEebZtBQvqJuIrO8AV2cwit60QSrWCeNZaMuVN8rO6qShJu04XBgrpLVT96U
t+Htto5QM2PTRjL6rrOmpNxuMawZUc1MHseJAX8NaxkoKaa6eIfve7z/MVF44NflQ6Scb4qiAC+4
OCMR3vVXu7Rzy7htSOQlKuC3gCRzI+juoPpY0fyYgl75s0FQ5pY2kemcsyxBdX3TtaRXkgtjeu1l
6ruewBqnJ5W248TZvLRr1EF+2hbSBefFC4trRll09cYlLW+jEcNXTgQw5a5YvdgfC9PozJeBRuEZ
5dhKy6gs/0M4q/c6hm1x19jh9CebD8mSwW5uF3wF4/EM85AvLYN0fAREhBnbz+3y95yBwd1xrmt+
S0ExX/DmdR5C8nsu0xIxEUfwZfevFvuN+jygrO5v07lc/+xdKGWncLcJ+FmGqf3WJa3dP21wgM4B
YMrH3gv7x8XM3ScEK+T+7AvqqqvtVd2L7635tw3l9TtWt5K3nLspoFzlfErbHgv+mHXec5ttvrNL
a+nRLTiO+QXNF6ta2TbjZ8qQ5IHAmLnsT5h6OoRNwPW8t0G//wKDXh+cJElhffSRWZ9oQfDwinaw
v9GCKLxnm2NeDZd5ya0bTPiBovs+AyG3/Nm/TQIqvVNGW8u/97wdu1cA5CSHDGYP3/a6goGU2L5j
nkieoxfP0WW52eyMQJbc7EiGqOgW10FpYyLLAYm+XdfcBxW5W7nlLE95nFh/hGYTfJmIqPszS4vp
Aeaj825ZLUZZ5MfXCPtY+Eul+2Av+OrfjDRQ15Ntxv2DRVbmf9jb2BnmfSj+YxBqdU0T5h1HvU9T
5ad/xJyHsFNZ8ve1GVXXEQP6W6zF16tDDitutHb6Gmeef+NFRXZdjD3+Lc3h7gSLXdKJnez1xqj9
7qV2HZbUzEjnMwy7qrt1qiD7a20M6+MQDul6KWaz/xPuK2ZoMBsBAN3UmNtTWySsLBgPrzddv8Qn
NFobnWqjaF/CkZyxiznZVXWeIyzvT6OZzbeBHyxf84izGKGgg3lju/EMMWR1H3PsRZ899vjHPZng
Daab95Gog/KKVzHOR9Ua3Xt1lcCJHJclvoe7OSUX1qXmYzhtyVPTIde4tFRwH5YkW/6y2zGhAT2H
dOSdvB36MzfifHREtv8e4/KloxOdh6SzJWv8zNeWp4GU9iuKoerP0nA27/c8nLGs4TeuofQH/osX
r/sVr7k6vjON2Z8+RRtkJu85XNYAk2yO33vk/+6FvKGVdCj+S5bclm4KoRenBxqoRnNjTKmNmXHd
xJZzwagWIreTj9X6bicYYny2F2j499BzWuseHK2wvm3bGK35TRgtofeazDA6iGq1mG2sLTaQMZUd
/i/VO9O0q4KNnwlprgQDbYYf7Q7Bv0ht83ckuxUwiYg+qKkHH6Ars7+X/bacqzqegufVzE060Q3K
u6dlS2jt1jMmKbf2lu3vm7FfgpNJzu/7LI/cprzBJIxUKQiKUNJOuUmD/W5Dq9bctCW9ojOaiHG7
Zd3tzHuGQem8xwDe238pe/6RJyymS64H+w+tCTQTCCc/aj7sdsvgQjfr+83AGpusA8J5u/IVq6Kq
wCzzfwmj/xdTFtxPfvwyGx6yzeB0ULXYSADeykzddcf9HYHb+7Sh94MDPD4kLAup17aslGTDzGtz
V9mjjRyu8EwIG0nSWrlH03mSP9oybviPutHnmP0K5f9w0JotZ5P/d/yA0/LCD7TrcJFEc+H6/hff
Ju7Yu8nR/HAuwhxEujZk3MJ3e3SRhkIlHxfmu32eaFjwPxGq7VxGCLphfLQY1oI55dM0v7IK5ft6
mXMYi7AbDbd34lOmLpRcK7mxYLXll+PEDMqXtERIb99XS+/x8e2+m3J7HCtwzCfwfIj4TmXDVWMz
1MdXr0+iqPxUqwexsIuv22fmbhi4N7Y1TqbzDh+1OdseKkhp/nRldHtu9+ivAxZiHxLMR7iB2qVl
4V78vkh5ZtlQyUE7jdi665PVzXDW7jYzl9PWjJrWr+48Uuvd9OLRrME5xaU3VWbw4ABHyWe2Y6LI
npJu6XhhOzLbzLxPEeXt8fvSxc06vzYzUSRENMKyBDhMywWLjg8x9Yn/JS5DuZTMqT3clDDvF7WF
fgdMqkE+snWpaH7TkFJkFj4WJXWxDGl7AbPeHecFcn3YYhrNORQLUqewdkpDo0/k+nY8M3DFtCIo
f/G9HIJ55dgYc8uYaCwciwYTyxHnnA6FALQhakDuvPEarNbUEDLQLfJi7NqKJmK2Rorz6txgVdWn
ZC24HQ/RtdqBEUqAh1MZd0VMU4c0dGUnxJnOMuOHzDSdQFLec/yVzslkBEPybM42/nWnPk4gvd4W
5DROwUtrduua/k7DtKJ/YvsSf3VqMU3habTBRCPxHk8vRuZ91tKSg6cfcuYgbd3ZIvdmzNrRehqU
KST+ewgYn0kkIi3ByKM1uSQ20ZHZuxy2Htc4ZV7Lr/5iPh+CsH8IeZDJIyBiVjsuWgMfs5wfFw++
HdPItWzez+jy3J4Oue0YeJxX8O7rU1c3K0JOZ/SBum+UZx9YgmC4obLx3Aiw9yqcQxpb7Adtv4Wv
/2pgYhgmZNEwdEAVHN+I0GYr/5KCBo5/28EJr+IbGCU1BujojY1aAsVSCqP7tR1Mnu6MPRQdKxwd
5fu0TSrsGFqHqxcDGsIEEI/VXRm7enwE/y9FE+ATrUBr3+ouqQt/tzq19oxhXrIQImmAbOHCsEDA
bh2kNGG8yTmqMmYxVylH4i4QjSifty6vSzzZTjDdIsZyTn87Di54mS3t+FhallMR7Kd+cbPLzoBn
PTJiKwqZOdi6M8Ialz+oJMew4hQRLPVn3eFInHau2uvqeNWMSsdg1OO3qASXmJUf1IjDMEj7MyJ3
EQ9G4KO4f7e3BZ6mUJWLFh/DOo/IPeQtKTOcZkizpnqkTl0J0dr8TaScWtE57AnRYOONUU0ChrB2
Vk3yzvdRVzE622gesfLRak7tHZh7g7t37+lEeVZ3h3BGvIzsbhMsEsmx08dnb8ZfAs4E1jL8urZA
jO1DStrVEIWsF+3zpFVddot4kXYZbeSgpfsS4+FKXUSK4n8GS86dF3vwOHLd1wVyQhi2yWEvEzHk
NgcHXwN7u4efz4QfFbQ4Nph4w4d8D+Z2gWU7Inj7h6CtF51mkUT7S4KmC0CxPVT9ihWomwLatUJT
MX7+9T9qVvl6G4CH4QroEnkgeG+m4UzXt6lIBH3R3W1Ng9LSVdV7x0pdMDpUQTKpNCD4/yL1t+Xb
/rkoMCExgfMsx3UQxTtvdYUYowTSBsx5be60wQAaGaRUihmrgWncTNXg5MtlbpuGuRItohVLM1q9
+GUpDoMerRgyxUH+PqWcqHyM9QlEweyHngnzTgECaPhEMzbRuMm+Tk2YVPNvRVHLlqaNuDI2YL+6
JCzc1NQ/f+rYkby5UzYjHEpYzzE3wzzmrV7WpWWM/HVM3tVJg8PYhXKEPKorpQjD/qL5g0AQstPA
BvURFaolPGrStgrh5bKDVfd22BHJCeGASJGnkQqelADScplTTJcVg2tnTonLO9qMGqVXPZmphMfg
nTVbSjFOycQQEbYfVfKtmstgxbngvxwDaX3cDAZC3u0CpCRPiuwQ+RB/avEJOBVDatFesEeQksqt
CkH22TwAXGvVOiRV1cBODsNhizkMOUg6nN2SS8vRWExhbWjCJZQdUKHcZIl/x/Joe1j4Y1WwPdlQ
VMCaQ8Po2cDLuTzsb9fE2aBmc5DIphMdWVTOV832Uk1hc0nxW/jgQEsqPqLrhByllLhrBeJP50LM
K2VoF06/XyeYsk11iZRteTEetL9tMoaFoovX0D4q6bCGo5AdSkMgrHo/ax7mhf2OZI2ZlIYPDdEo
KZkQ5o6lxPSY7JXQKoY8Ej6J4sm7ZnuwqEoYtdAjVJNfMw77jp5McTdYZQJVVPNBx9WWFq9qs+cN
wYB3dUQHeXvIVfdZX3DQWUJCGXsCYZB4bqEs4xzPpGNV2kNM3nBVl2Uv7aFmi90bj9MxUVYEKSUw
4jyzxsf7NgRSKO2r3aUu3bSlcKWRgkoh4bpIIJSHN9WAG8GHIivWhCgMf9oy42oTUQy8XzeBkGRH
OM7MwDwB40g+ZPPSJv29DQchvU9xLaewawGr+QJNrjENN+e32fE76sEtogPwbW6ZyxxxMqI16Inp
bpGuYkJnrmnZbUFcc2FWw95o3+mHaRv44vSXcLLafbyypIcs8P1uSAmof902p4G+psM/utkNCoGk
eRcHPbZ/kaInOoEvDRbdsBpXsfm5WUe4VL9tWbWC6ioqgm4/sUkyxPQPuvOD44C89dFdoTNpWrr2
siosA9L6nWWH+0gs2GYRYAvmhoPNxxY/k4Ia2rN73MJj3xZ3w8bgtO08eolFZ+9G86L1ZDSzOpiD
U9slltGeNSc3US+MRqwMMtVXiVqsuejITSUYwUaEyDHWJliy9wuBJVWIKkEaPBvn9OSoRnSVUKrO
u8IS59JkQbritUPc1s2AyDb+iBjSWsyHzq7B/y90ppYFtAEdDEPHW/qWGJ11WnFGfmmaWhqH6PGL
EcTVn0hkL49lZGFksR6w97cr4rBsD+hXw0FO9jhECkfVst4GaYLL/ykj0aZ4aG3DJS+HCKNkjl5G
6ijG5Mh5nWUoD/0OvtOiPDqMDQoB09tjLOKMoLrGCrI1xx0BX3qj7bLm2TyoTlhwUEpoVgAbl3TJ
LBYUnL7qqBPMe1sm6e5p3lvRT8I0NQpiFuiPc49chH56Oyn33HLSduZ0v7dD+B6XRkLRZ61GUCzr
5agzq7iV34QgM1kUmPRgbPPSWCUEIry74xluYGX0GamjBBeFefsRJevOLxTUGTSii2lKgumBRr4Q
N8SgheuOabQwI4u4F/qH9ofSrW6nLi2h6/lr9NVFn148u3YBKfQ0+luXzKd8GNAAf7DWdPZn0qXU
NFuMJRa6Ybb0O6q205r3mVW+B5RKcQWABXPM5TmElFk9Z00hI9jxB2GtEp8qN4i1tokhdm9zdDO/
2zIHO/56pOdAbRdmaztHQo0impud6BpkOA4kEVE0GSSqzpvgWCJ4FF5PgR6DpSDhbllCVP+BQGpy
Wx596nC4MnEEEzX40JGAyxURAyz/pstxV1FtDNDvubppZjsvw9ctCEL0a4pSoa9H02EUYWSNDbd1
ftPva1Iccgt1KediYABDFuwUUziJVMixsh+v9Nuw5njWRrJ0LjtZJtVxcCYgmV9Yalp9zm9NhLrS
o7mOsfXfiVBBv5F7yfYIew6S9Xq4h6SK+Q3LU9aYQbEwWZ6Ph8zST5s5zAHPl6eqolGV37Ur51zz
Mgc+Koob8m3yZbn1lV6hVYz4RNI4vpXgAQgIor0JRWd2iL/0DWqWoKOoXiD10u5WZB69xCjClaZ8
6O0yVlQ3z45cnr5esatpEYKMedgVIvGRAqRTwgf4jqb0/n3Mp+v3EoMO52RW3VQaZnJgKVVDQstn
JrVBaqoBwmepXzRRKetR3uOehDsCU0IjBl3RCrDj1bNwBhJvPHg2PmwypnleSZNYC9LoL0lLt1Ar
4H7Yt/QH21dzdXYXUTOjLgg2CWGbaP2EV5vYJhYHT6mAdDWf24nQ/EFeYRLay2EMWSkWmVaWlBg2
sO0HfikkZy2SUQzsbI2H2LsfWDXN9cHGARRPS33fehDph/GdxAIHWF6OoiHrBrW+fb0IE9Jkt85p
pBDz83OyYKVEGWNhaB7cpDYms/f2DPsxvi6q+Ksnb2fj3jw7J6F9HVsjKJ+8HhEWzVWvi5e/McRh
sTyXMXwYl5NVF/hfXP6SWlZhaN0cO85wKXq6PcGpHj1BtxIqf34LrFmgtDC0BL9gXIT8WjzJq7GT
EGBocEIabKe96uEinOYwWPgSRnUPWOE2cT1Gz6h9c8Gv4NLxib1Xyh+Rm2Fwiw2NG69fnZkmwJcF
22luTJPnwHa5RMzCuNzRIaO2hDdMpWmffOL42k8ILwSnc/pQcLphX2XkKtiIAmLgBw0UJQoGbPtW
JuWU0WEyIK/EwmP4+Xni7WkCtgd2KFj+cGjiNHecNv5xiEzLvkdA0TgvS8Y2A1OwDNacDtTRG3XV
uCPZfm8ynHjn3Mkf1bj7+VX86yyJ6WKEZ50P/sVbeevNEpip4bvGYD+Hh35JT50iZTRAGz3Otfk6
SwWiSYSVEqulqjL6+cW8MYqxLSzzcP6B72KR1YEnzI/n6jxuxm7w4vk59VaRa60zVRYrzEES1YoN
OAFo/m9//sX/ehceXXTLocoHFrfAuH78YnsMSTKJ3OnZUxtugGgap25tqDa5BJd90rXAnE0RurJE
1e0/v4y39w+wIKt7YPEQOEi/9Q6k3zUPCfL5Z0IqFGqZCvseCFu4bRz7Raahz/I//2brx+QjjNBo
49PucDFGoysQvD3bIqhKsH6OjadUaULKIObccwnzru0RkR76KU1OWpVaZwo7WY81R8aF7Rn/brXQ
Gn5lCfV2iNpWwLPwACoiCwujt3CHD8EEQ7XYfPqu0FNc7/HQCqohqqQO39l7Si3jKRXML57TW7TD
xrgtcskMsLBOi7imH0dK7yOv91y6uPSN3B0LZ0XYgs82m79tydi5E8LcMTC/loUvcLTl9LX1tSNA
jvzfqCMvARg6CSLULt5cwiT5hV/mGyMY0jRcx3MCB/pSYGHK/8ZervO7zfKQ6t85Fta73zQDcITC
8CvDYustDOZH0C1swnV8uM50I948CzM2OR50u/u0VGG4p58drx/b4h5/ERdXIHYOls6AhLHqD5t3
AfqzznlEOTUmKwyGlzXAd2C51MA4wfTdcWkpkX2RWiYuYV+oChH7azUQdx4b4/Xn7/PtxMffw/VC
sq3xYfHcf5mLsj7PuOBHwbOmderjeIvrCQu+EluEhzaQ5Cf4nNZeebzUn1+E96Mdq8fXOwyrMGDh
w831X3as7KGzYN/bc45sjk1t7oYm7J+jOSrj12RdDVx7RmODyPVhZydhBBUqMSxTLkoF7mXuyxh4
W1uQNdiZcEdistu/poZFRIhz8gdrxiYynKhts1t3o4HNoSQRC63FshOwOIBg+l5QYmXb02VvV4Hj
EXZjBuLkrrHlJlln2Grs/DDrv0W+F4G59mBQ8nsK12NINHzktBB/BAsxRCRVUBTgLtRAoeps6ACF
KYYPzJ4wpHzTS6uPWNL4mISRl+HZ5MxBP19A5J2BtEwaLCkg9FxsUPNvzbkz2oQ7SKepui2UNCsJ
B+EAlXaapuYl8CgC27OJDmAcH/ouxWn3AnyQmq8/f3vWv8YQ+RusUKYHWw0139tdKwjZD+DlZ88a
U2/V7VMzcZJ8AJBEWUS40lJG9DwVM9tT/uYavOxUzhPMdAHoyMYUO/yddjA/KXKSvu2KJl7zyVxx
GVogjoZ+/KuW7duOrU+7Fos46fBYGJy+Ndt1yHEDLjf7J05RrVf/ifYudeqrYiHrYCPtjQbzCbE/
XBnRyqkNIp1hx5i/mh1vUNcAh0qfnBE/8q0AqPnNgjZDE+8DmnpPwW7QVAdFjSsnORvroff8/6pD
AhJaWUTpWweSH3YY2v2jNKM7AwEq96on3brUZWOnikKC7Yg9PrPSYu32C5D57ZLKEoDIPwpZmwH5
/1UUFnMnho1L+5SlecBCU3Hi8798//4yQFPyPogG6fHFFn53v8rv+Nf3OwBWcPEEznfZSN4s6XW5
peMWWumj9upfWBDkIPdDjEhleaKT6JQo+uez6V8XwGuGFOzjsctBg+X5x/3VB7P0ydgbHnDQPVYP
9zjZ6W02gQ0r67IHXJDdenB7g88//365wX92M0KYmFRA4gfKYfZfG0KxLi7ZSMn2mLO47L+H4YRr
WDr4McgCF90bw9W3Sa/6xSC339Zf1JysoxEOpNSgjLk39114zuzsVdM/EnWRdtNL4LbN9hpVfb7f
67Z9XViN83m0eumf0xeSM5be3rPYzgV07fKJ09IQYNC735DdAM507e1K1mbNC6CTIis8XdCKMYQC
ScRGs8PWAocMMnDzif6tcC9+/ljf1nDYYjOwXTYDMALZ6358rTF8pxX3iPxxjGasRk6QurMiOJFT
1xcdlhTF7KHnUmEk3gY2/20i1WXG2gGK3OT/4iV7b18yz5rXHMpV0UR7e+hZSgjaMM/yR0VHzQ5R
m6ohFfb085v/99exctEygnwXmGzPb95tnuG3Es2795CIr+e371rkcqZUHhWh/Rdf+K/SjE2XYxSL
GFmSJuGxb75yGOJVXDS6By1mUl4Da4I8FYOORRo8Euw2l4/pBiXSglHvY770Yk8QPssrqV2x2T/i
qFGA32mITCd8eIkpchqlHl0P8bISH2F7AHmXKEOiRt57+zSW6HX5VLonnjhaENUSb9I3IeRdTjfs
8gF/aNeJNKZhQCrIQXBVUjItNfOmWRQDQVZJy35M6e9653BShN96EdgpxykYPLCJ8fX6kKmjGUIr
/IKGuZJckWpG8PQaWJmUdd+rlX7OdhMOakdf6YZcD/hHmer2zLUh6r49qOVCSbQQrU5PWAtfosU0
TVJ7YGFzO8ktMX/4ZvUchtwXkBp2psA32j8DrrMIrjTlWJ1dSjlsftswbhuuYW+4yXhaeqPf/Nuh
Iokjus+7nQQ0hQiY5oKbC8LYBdEnIfJkvr1XD0sfi/RynOMczplRozUaoW4wUttfdbcaMO2Q+x9A
gwIkQXQEnDy8p83aM7f8NiauZrNulFWuPnOGdiQPM+hmEdzoBhy+EBI6mR3IpnoC6pd0Se3WbuZ+
KFGFzvicAKu5VDVgZ+1/qS7D/ITrR75+VURp2ARlNp4SHjeBIhUuoDmAXHYM19oS+ZWhVKkwEfr6
2jKtIv+hstslesSpcZh+zwktJJsGUNvbo7MqSyKxbq6vODMOFU048upIr8971wWdwj+x+grFKgtu
RlB+v7vMZiuqL21mo3xUUJUZCSb6GDLPJ9/CbtS5NGVBFMeJvwI2G4vc9G61Er0GvIigRlpEdPyx
Kygd6ffovEsKfym3s0Z+NVUACbWgnRr7jCfsiL/hAoDI/kQyR+G+9CaOPWj396nYPynJkdMhQ/q7
QtRHfmOa76n3qqTYNHSn6U9gE8t9pRM7T+/Ia61a+4rhlbG9Bu6OavQd5kYiT/YQXtN6K7xlH7Ax
zndrKM+Daj5qWJq4O9FL44orcn1tMxEAkjJYOZX7Fie3Nm9oIQQ0u/ar7kCzGgqRf6/w9J0/BGEx
GjQ8FKyrRZG9WgV0ARdtvpt9hp1u5R/UsJ78lSlbHBN3xsOqww53Du2huaB+l2GoOuSxAch+1xo2
pgo3s+IQKVCgIKWIgamUg7lt556JBzNBi/u5xZIAYFp7MWlzLD/HNLC/oMP1JnDDEiEFPNM+nl+C
wkkWKGXax7leUzZbfadqiIWbj05SK4uUBE8bSKmpXoRRaHzGp3J2LpFaunTDSWuv1MQZD2ta80DU
9WP6rkTOMdNFl6wkwwqqB18UtyQleVS+KlpI5eIaztpDvmpivq4j1QUNG5iNTCBUHd34sa1s2LeN
480VuLFC1lVbxA9XGY1IyxFG3mqjnX0lX4GWOE8mSs6qdaPFmq6C17V5VgRqznIohMTum06e1UK3
HkYVCzymsygilGuNmVqC7HdW6qXPXtb4O5o7tVBmdRyyiFZr4zHuiiY1C/i1kUEW5CkyXBTYnbJ9
WNTnHSYnvbNt4SdCq3m7pxgVPbJlMrws+N76iKlezfexfax6A0+BRV4r/9RKaR/YiRX2Qnxik5Vd
QHvKqZ7xd93joZXV6tUEB9z9dZ78Y3NTIJVu8CovEr08KDhTOwRoeZsWKPZwZxiXNU59ZZlgG5dl
+2vUGThmQ6/jADzd1EYvvi+WEu4rEQzGeC5VOtF7cvxK1Tn4e+bSIZb532BDq5ielw1qPBbkCPf5
/4469OteUA3kz90qHbV+QaaSztrYUe/ZbznqLwgqeptzg5GaZgl36cNo3KRoDo/pQdkzbUp8hEqP
rsOzQ5lBh0TrZ0e1rrSopti0Jml7GhfYj57Z0FofpcFGnU4X6Y9W6ZdRNG5SJqifLGXvsapvV7Ub
JBY5OGgCVEFSIeOoYEGVzXiqGXxkUQmLJVCpHJw4K+s5N8LNfOqQXNHfadHlfOlJVUk/J3Q0sfwG
YjD+LnP0YCr6q1QiVd0JayG8sSFq8FyZASg3nTrHrZTAbntmxDoqdiWiLWQQ/0IAD5BgnER14VwN
H7Zhg0Tg0AMP7mEs5LaLtMpAp90yvCGC4/9Qd2a9jWNZtv4rhXxnXh7OBDoLuKSo0ZI8RzheCE/B
eZ756/uj5W5kuKszbz1eoFBAZIRlSiLP2Wfvtb7lB/nKoNXYNV4ny6TDeu0FWH+5bW31IxjvsxL4
3O5J8GUF2EWV0qE5JLh8zm03qDABhC7WaFWa1ymWAG6Ei4/yc0H+LBw/b/SL40gk01JbfA4FARzh
bf48IX6SjT7lG7ZEyh6MswuR7bPG7S5F1aewSCFthS8SqsliICZraFl1LnwsPVd0Ci1C5Zd1Fql/
xw0zN0Y43rUMPVuomZewjvoih/UVTnOFEwuQdOQ1fjjePgUPnwxv7fMVqQ95RchoSxc2uzisPwVJ
F+QVnsHF6iWzFXBVDYNRnoXLfnRxoEkfFLLwsjpdiqf6Uh5+sos+x43BZbh7oTNexo2ft+fFWnpB
JhiXgvTS5GkulS0KZ4M49z7EgAvyChkMnySLPD2jXQzWhgc9kqwlpvZyN39SC+LLMxcvUuoFEdar
qEjrBsGSubPavCoibFG+ob1kly+7+CAYtTExfUTrhQjbblRDXubLah8ETX/vB32uF2QRLAl0qWUu
GiSOAMuU+yIjkeIPr7J+mYPSoclS1Gu41hVIbxrVtPs5+J0aHRDsOvLJfcFzeeEDMklfiur4otQS
lBd8/1UDoaK4lodIFUidLmQ940LxunxIn88YAv257laWFc2psftsVkjB0CbCDXC+hYZTxf1Hs5ld
MsGI17MYYUOSmR4yGr4o6dRUXwRs/B7gDY45BSk8v8+L/i+f/ygt96JgS+bO+fyQP6OH2KGLSnMX
jVM4npqLbgVqPdgfj0PIWJQrDYNzEz/99fHua4/CthSTRAbmY7pFwOrXJt2sG2MRBXm6z9ISGfgn
oPWTSjNdZmafrJl/6xeriB4xjzCjY8bBmOxrKy5N1Layijncx2lYWS8TJwUTO0FJJCjRiJU0ZrmX
Q1lgmf/rX/zR9vlTW4b2OAdaS2NCx3yFEIkvUSWSZKk1rx5u82EqLW1HU7I1gr1N6ClicebqnWlt
MCLXAvHG3IVNmrtaNKnEqxrsqbVylXzQ9lo5s7AvAi3ohvL6ry/yqxIW+StEKsHxAfaJ/D8zeCck
FqZZ9urmU6F20cCNn/nldby0S2VrLFNpjaGqDM0Yap1lWndj25dluSnSEQWdo4A8kO7qIpKKwEWp
harZybgN1MzTLsHxVZilKfaoKJVy9LB6DdbYCalU1dDLAFbTtL88LfpHR/3jbf6fX8KWm3/+B39+
LUp4L0HYfvnjPzfvxek5e2/+Y/mp//5Xv/7MP++LjP/95T85Rq910YAl/fqvfnldfvvn1a2e2+df
/uDlS7D9TfdeT7fv+DDaj2sI3ovlX/6//uU/3j9e5X4q3//47ZUs5nZ5tSAq8t8+/2r39sdvFi27
/7Y/LS//+XfLB/HHb+vnunj/x65Jn/O35uuPvT837R+/ScbvMPa4RaxFPWxZJr1PQODL35i/09im
fchk0bR5qulx50Xdhn/8Zii/qzbhqPxHXZF5nuicNQVRJPyV4K80Bob0sHBTWrr923+9+0931uVr
49P4V26tLy06TReaLqvcumh4sWspSxfrT03vuMhDoXW5Rl5l1NygdxU7rQ7ufauNvL6f/J29oBSU
biaQoJT0DeK16BSDmNhHcZKvRT2srNII7wI50bZzFJ6swWyvYBomN6Mw/+ZZU7/0iT+uls+FISfz
WMYDy7v509UOFjqwAuASfDHRPMLIFSaJRbV1X6qFMcATL8kWje2dQm+AtoPWVbdhX0N9byn0d20U
NY3HuDkjyVm1tioyEycNU1yjNg6cpTc1d7YTT9J7gijjxJmwPcWV6TvlRFydo2jxfBMaioSTa9bv
cHEHoFrI+p5B2WWIKgt8jdSKvd8+hByXYkcxpOSaCabsRqlZYmakE/TDTrIicv502/2r7/HLOIpP
Rl+616xFTAoYnSyd5j99Mu2QzhoOYsWtJNrEcTsBhzayJ9LPJRDqQPvc2MLm7VBgnDhgtKZjmvl4
X5ZmkZFIHNH2QsvlpfIUCi83SuUmqnI7A2gNkn7S1OpvLpjb9JeW+3LBRFBxrZxCcVOYXy5Y1gR+
WWPpQRK8cNciOt3Jha68tiA2aqeOdIZoSuk/RDoyL3jBioX9Wb0nZEIueS/oAiHb6lcmpXZFY7si
0mdQ5elRrtT20c94j27nU89BsGrC2x5L1w1y825063kCijv1U4nT3/Zpb6hj/GOOE6N2Uj+VvFZB
pwI1YRA0x0M1fOtmI+nduNd0wLdDbrlwdidaJuNY3sxD23q+VHaVC6g+AThnhvc0cPzvnSpit0eo
d9tGZvncybwN0CAxNja77LZwkMPRHTNLesLnWm8nYTVvTVqiOxpJ6gQ/kNUTZAnDPqKOkK4H2yzP
RTalkWMT6nTz1/fPsqz9eQLy8XVYKIEYRjMW5w3+ev9IMCdrUnyEC2mAxo8J6JPDMR+JmloESIy0
XxOPUzc4y9ywvFwE9trsOu02HqinXAkInIFJGSF+fx3RyNXAr8jivqKJC+HfUqtzQB+xYZrSUntZ
mPmP9lRS6lYzgT/egHXj2PnFtgxzpn11GfElyYvjecS87CKRuSLpnXYYKAeNH5Lw51ZTmHphmLA4
51L3mILbbNeQkXgCmyA85nUKpyYwkviO7oRqERcwgW6TY5+eVA/hijcFOMvVBmm6MqvEEaVGbAXq
0sJTQ1onKoQxN2mU7CAROXEE5aEbmJ6l6jQlDVprrEKHLkBuC8GyTRNim7QKIU2qwE4wIvUaWPFZ
aqxxlXd5F26r5EbpKjkjNyVcYyUI1otV7JsBSoPpEg2Pu9rCAUzHWzpIit8C/AqaVZ0J63ExoFxp
mZreKoD2xr+Z0vyLpYP1H+0JNj5SYZUvi2qqzGh5BaruLuXmiqZavkpU2zhVHIU3MxKFFSlQQKPp
F/1dgfdFtvJx19lsjSh8FJvyaVnv/7RqkTlu+XSNOHOBvfF0qRyf4uVjRSh4aKw+3WltV2HT7zMe
PBAH8J9WStSFRzIJNc8uuVWGRs4Pf/0wfB3LLZeFuIWxlWBML7AA/HpZEFqL0Urpg9scSTAImv1m
8cU7foRkZY6Hea2WquHCZVggRjXAO2ylD6TqtW4RNggv1F7edIhJVkqgynsJRIgbJn5wNcjkHhK9
rr5SFVQusrfxb9ZV88ss/+PauXKbQZANQ0P98iBPnQZ9LARDhNA5vjLyeBo9XyhTvvUTcZf7lH0u
UdT2dzklzM6Nk/qclOVP9MS+gh07hFWAiJ0iNSW5mP8n2/qsJYttxhgRXyhRPa7TAVJOwfRldknT
jhqyRAHLkr3VkYgxNycVUsLK16bSg06efkt1c3KFPQhvAO6yMHbk8gCBdHpT5L62wdDPw6GppXPs
D+fZqKXBZcoV3SsU+3zxiV2f+Xfps4r3pQanG5Jc5I8RZqUs3amx5t/qaTqesjziziUxSGOxwpAZ
iINkTLOEFNq2DjaTbyLGlTJaN1Y8b+uElUpTm+k7OsDwLvVj8X05eo5OpIR9786SAlmJYaTDzIWx
qgQcjcNiauMnaIyV/7Ff9KDi5r95HL9O8ZZv0OTRYhCO54xi58upJ57ZgCZBfsSy298rndC2aZ4T
RQUjzWtak+SzGdYiK498UMc52go5xO5EKws+P3SSTAbnEKcmduuxKz1kO5De0Htu/vop+erz/7hO
EzkXpzQFve/X4XUT9JPahTJbBsSYb1WlWofFSAs1S8DONYw1d5C6wY8ovC40AhcFyVPVJ8PetoZ4
oxCOxT2mqW4rxaGbIwrAfNRXh1lY5IkG8VpYofZQTTNs+rk1vQDo3HUZxpIHT0F/SvoiPrWcwTeZ
2WVbwHfS330RXya4GrWJsWjEBL97OXmrvy4DUhT5VlYNvEGRKNcYjpK93GkdpzO/cURtkoSttdGV
KAjJlLUV4I7eHiMPISLvoGPuEHTGm8x+9ncP+Vfd5seVob1jB0UHjWb2S9VegtnMZSMTLq3Q+Foz
896TprqDtt3vEkukW6QqRA5b38kg9ijw92M32Ou//v7/xaeDSMcGfoUmkiP1l4UmiuJ2rDi0068e
XvVIM7aQiQUcsGD+u/X4f+xQGncXDlCTLQLV1dc1baT1LKVyKhbjYHrtV2VzJp5C2SNQA8rQ5np5
3YCt/VGYavAo4IOSjQSVxsEeLh0U4uUpIO1UvCRFt7XnNogY7hIR5syT3CJLT+dNXKjk2xdMM+ON
0ZfzjVWk8b1cxaXvJgXmodRsMTXJUbU3A3u0PE2Nz3/zeS6305+6HcuXihrepjO1SGHQAv96u3FI
67GEVbI7UN4ABcYkrilGfoW+f37oJk3zVFR4ARsQREmnGbQzMAayn8puUDMXfu0d8DcCJuOsZ3Dg
y2H56uO9vIvmmvy0urhH+9E0ZAT2DEgA/tTPlTZbj9QF+rqXiK8BPJ9QTDM+dMA6WMKLB2zydhXR
csNU52r9xKE8M9W9H4bdY1AY1vd0SKyDKinmy9BqFMylretX6DzozEpFZxxAHIARasJkJ+Y2rZys
ShPdqax7o+3G7+UocrLoigfOXb3YlGFTbJgFntVM9j09hO55uWn/rTbG/9p++KWrcS7f87u2fn9v
j8/l/weNCp3n839vVLg0O+rn9B//92cdvT7n/7h9L7uXNHr9c89ieYVLz0Ixf9dY+ej7CfRYKJ4p
gC49C6H9rqHXR81CzSZ47vmZz56FEL/LaMkJqUT0g5xpKeY+exbK73gN6JTbyxnVsigy/52ehcLo
+5dHBdUusbYKci0CbalaKdZ+fVQ6bvSqJSUMikGG260d9EaVtm2ZNx4nEW2r1fIPo1HLjVza3Q9t
lptVNRjtubTs4huL5Hiug5IM30Qy83WAJfcx0aIXtSpAFcxl36yMPjI2i2oS9coQ5YT5yfq7CQxi
ryOQX3284lhFgBq79GVKFLGamhYxVW1ahM6NWRvtJi0vd3JXjo+BXrZXla4mtxp0mCtDTAnnjKLk
p2OJIKOqjs9FOZP1FobTI3JpVAld86ZNgldswLDtGj02t2Xbq8fBCFU3wmq5AicNwdZP82OaNzRD
0/YckjF8jvTuLY5b80TU1kjogars4lKWt2ravGWwHb5FedaeixYiR0w6wzdpBKQB7Yv0PUhVu2yK
zFPXls3PSIpe0NGEu+UnwaGbJxmmxL3UDW9V7U8HImjTK4LGpscBbdUZwbL+s6LW3UaIvLbWHL+Y
AR8gVL7kjAMH2fzH2whz0+CYx+f0cZUogZMzVjnzRI/3bYj4qWSGhl+qApxNB3pu1I0tzC6xWnSA
PzVshd/sTqtnvE5De4ZYKm91FpizDuVnp4hwXLUmrzCa+k++1ZE8jZo3IUtSw6pZCbFJ6eY8cBDk
A8hCeW20/YCVkrcdLBcOVixhe6l9ryOS5zxoRo7VmjvuNBsK70Ti8nWzlA9d18gJ9IxlQatD6I59
yCgkx+axoHfMYaVCQH7LOl5zSFSfYwEDQMyXy5cH/Et26sJMNsuHG4eWsZ3HDKoKtA79JzloLxVb
zmlWhzfEgC91QxScUunFbvlYc7U1t7bGW84nPmC1yl4Ie8rdHvvpyiwD4yf66vonCa3RTi34QtB3
mltiAN7U0TdO5LgRHSzV2g+lQI1NetwpafXhOp/kwe2bIQW/1zyi878WkJh6YnQKZWdakRSgD6jS
u7qiGgNwYp4/DCqi9aON2Q82vJ2Ow6qciCWguJbPOqJSD5emdZXR26eAswvyq8A3rzl3STBOB/1U
EZfjyeXoHwz6lMeEntPKpB/yhEd9cA0s2DsbhTVhv2q/Cs12JDS0MYO3xUy2zWlhwRZRCmJuO0t9
U+UCugHzmVJB7tUWHmMZfaUWc3NssTq7VmG17/Ggp67Z2+AESTidXfAvKd5iqzkP3PDwfmNnskdR
Otms6htTS4ybSh7Ub2VnDbexZpLlECghuECogc8BRsTDzJkFfLUutgEJaPhBCI/lru++1SjxGY1o
FQS7rupXBcjiU2OIcm/Og7wWWUQGX1NwYgwEGqRCGZSTNFX+rV1Afnen1r5Go5SsqjjROQ1UyjHB
3nkKsISS36OoK8LoWreOZNmdWDZCt677wg1QW5JZJqNd8fPA2kQk/ngw/YxTa3TqGSjbcEcJG64r
AD1opsxgn5ZZSoCoNRrHgan3C0jPaD2RTL/rsuK1A+l9K1gqkWH3o75PM1337Nw+0eWQgNPR3hRV
cy9yvltvSHJwkLKveiqeaK4wJyGROFZHhSPE4V3RgGmGvtvl2bCHb/pYVHZxHXZCnGKjiB6Sheen
5JL20gCqInYXCLSDyTcU1A5tsgf5bZSejbFwJ0rx0MhG9M1OTf1bVxp7dYZ5M0OGvEdqUnDqaS1u
OKlaEXs4bWEETSTv4cTfa3njP+qKRI5W0k5bvy3a684Iu22dWSoE54wYYej2rTvEzAFbEUtHg6bY
rZzMtiuTClG5NWcBh7mvoLyJGaeX3RwBPoVT+1aW/nvdFoUTSuNWJThwNcFevUNSZW87qYRkZ/Hs
t2w/sb+WxyVBGOf0tybOlZ1o88wd6hG/P65sr0GWf+Lz75xOa4hRTLP4HE4IfC08FQ/ok2bHGIW+
D3HTXwfBKIE0ay0clNr4NKpmdAhJHeepRjTQELrp6GPFWRFYJ1buasnAA4QnF0ptOvAdn+dO4T3V
YcYhmDG9PEvfSS1f4Hh1IfGojEWyn0F/HQHjByulVpRdl4/Gqo5axs553iRUjr3t4SGxPZ2mV6CV
PN5+27/2+Ozq2BqdouX9WpJ+SMdRW9lN2u9kYyL+0oeywiOqFweaDqoHAbw+oubk6xDY1MBl9ao4
hKNdHyYlzGSWdYUbSuj0+BHvbSlKBjcDouZOtj/sark3vtW9nHnSYA2v0hRY1ADlfdPn0a4uyuyh
KW3EW8jyD9MYyMsjoZ4AFZBXW2qTsm9BKhKiFhhtRHKSpN8wPZi2+izpu1EAUKVPODNCMHtPUXwo
zZYBgUsC/qRAAz75ABgdxMzVJuNCPIkzr9vLBQ8EXthd3Zv7Zq7UvYHG/qzoduvhlAIMtuxU7Hfx
TiGx/kYKgtu066ZToC9Sx3ZO3rpBLFR/fVoCve99lAFuL5TBLVUlw5445Ucjs0fwkiV3MSnN67qb
i+ssbe6yYOLEXYDbWWcJ4kUVdortWONEzDcLfgN1J1MOVm5IN3JmkLrDnWruDX6hgzCgOmO9l9/g
M5iHRrNCUGbjkzQ1GsnNPVlvPkOkNRae7CZtjOIKRQr7HSBToulmuF7IvG45ymp0AQRddLow/pmo
q5sRUt9GKcOjDPD+hhxZgGK+xN1et8oWKWqzxnh1Teoa3mBy7e/yoYHYGEvDxg+zc4kAMpnM8VqS
ieit2z6FvR70bmibjsaGi1UvO/KsTihfuIkbS9sPZt24TAeys1lX143KBhBlyj2hnCsjm1+oYCfO
jlG4hgn3A1gLt2lrqV5ZAzWymEpwRppstzTTO0J7xLqubQxJ+ijvAe+h/sW+gVe9ZTY1hOaBlSb3
xKCKddFpkZOT7fAyw9z6kcQDIyCfSMTzrItxJ2W+dm6QHbumNtq3UWnbm6ZY7Nl2OP+s7XpfD3J/
J/TGP6Ohl056bvWeVinBmkjxaZVV7HPGYKmbmFG9p8P33yqFVHu9lNLAHNRpHU+Gui6HTntVIyv3
0hBFlTepIyF0bfNgsLkds3isUNARXrHTlG7BtRaSguVoUHB3Z7T0pimXH6wxM16heKXrnMKXGUoT
eo1tlGSad82G0Ui1jqAIrdVibNcWbm9XZpaBh2vc4y/mFN3xSO9VvT2i/VBdEECG12CR28dxnm2K
ApaUZidOVRvtxu6b/ES6sgZGvjEwKWTf4loZvFkoFY0tTdoZWVvSIB4VJwqnjFgewiZiYozIBdQR
okvDzVgVBDzZEZHELIooIYnTkpilO0Ghz9sil6b1jBYMoVWrucyeeNDCPjr0FRqgShu6rSVaa1NO
cbSBWyK/TaQEbGJ0MQ65JROsRd1fBbBSDzpi8+uRogANevUaIPxx5aj+AeIhcjRtim9IA8s3qj1q
VwUTNbfprVOph2dppnYDwQHArsnlu0kW55ageSdXOIwX3WRt2Bja2plMpfd65nmv9jhrT4u2+JUM
VnuXlz13VyHPkFDzwRJonqeSdRwG4rFNwGY5zOIsZaX23XCwraLemUTQXPPElpzKNbCsZa0yVBFt
9F02m+RKl8Pi5DPG9N1p0sf7vpWqZ8jo0qpUipAWCktK19ChFEUfHzPawQfLymZ/mdsYqzJC8ut0
vahuda3ObzJbkp4Eul2Z4B/D3wxq0xceuwoZ3CSlTdd9UEm3jPFm1MiF6r/oRQI3thybR92Xk4AS
aZ52UtRoDwzv9XNkG+2aHEkGA4YZQ8uNU1g80KwthmSlTGC0nC7C6ra6IboTZqBq+GPsNHkPxiUz
yxfVyMw3Nop5p0d9r6xoM4fXRq/MGwyzCKuF1W1SNLWPAzFftCFCZslyX4hjYKfZLvft+BrIZZk5
BFDKoxtZanwMwScLmIYrAtLmfZhVYchxx1QZoikh4Fk7vZUEkArQvmuj0xBulNlzEpfBCjxvf7DG
PPLgT5OcZdjIGPvIdwjU/I5xc3IHSTxkTLBceEFvNf/JI2SSmhEWlNOxT18x6ASoQMP6nMGp8SrT
em7LePaquu+2QR32V1ogp1d90D4nXSb4pjtpPfZU44FEse5z07715AC7QQa0ey43FvAVopflx2lC
6qMMyZ5WJji3LrNdK6yktZ112B96/bhoV2DPzMML89PklIaT9lPYpbgZgiC6YoIQrbocgNU8RTiB
AZBsKX9uzHz6MYmY6WLUB8eR53U1x93gTYNv7E3CFfZ51UpeomrKKuqqqzFrCKLhULqqA63YlFI4
n8q6A2xl9uIRmFrtGOZkuLGU546utFdYJ99YOxNnzkNrm5nauqjDxFvIz6lkP/p1dp+M013W6qCg
DeZ8cTTd50W+kuuGjn8/PIwkS7tNFGtPJSSRQ5HF5jUDiPxBGivfoVv5OHf9k5/N+XWnmwtFUfjk
DAzEQZQxu3n3FpV6QXaJeBkzkMkjHa5VhwzJkWujc4csTtexOtcPslRkVzHvbVdQ766rOb6jxbAz
Sf4hBmNIvqcRc+R4nM90ENTVGNUvUyS/5EstFUnqfT2yS0LMWyVUtvs4SyqX0OgfUpLHbiv0O3+Q
fo4w+8e5OBfy+FQMBbEP43Cd6cUMkbuZrnwSwvdGa/nr2VBXqSrK1UxCvNvk/uR0Qvom+oEFRpqv
hg7vBiZ4k+WmignQSZQjzOjeW9y/+ySgmmzlUt9DU6NhQVLuBkT4ibJUAD/WcieOR99jXDF5KDXK
HSnuRHG13RWS9OJ1BEEGj7yT4RfpYl7ZbHIrqLfjPXZy68DM3/6BJR2yu6UHXp8G+0omdbS11VeM
5uV+SC2HScUaatgx0TP9bFc5kztqYZc20M+pNTuAWUgZmDhM4NFnZe37Nvdxlx9w7/wotP5urrXW
oUl7jCL70Ef9z0HvXtXAWAMt20MkgJJETRG1un1V5P4hKtg36eScQtuH1SZWEsSOmLQSV5NxnYwA
/9dImR7zlKGuHT80UTkctXKSblGyWC7Y8p8MqOHYKW868e6BbaH2hx7qtnpyIqtrWIVdSa5fE/Ze
K8S3Sra/kcnrAz+vUHKT5ZKwzVno87GtN3uwK06TJpTvg2Tc9WySCTcEWZrSU4IEzantRNvgw/8+
yPkqk5i09BwLAwOUvBQHHK27YuNr5rnAkuMoFpN6Nc66Fdm62crCvuNWVtRypJ9/coPP/AwiClHI
G5jjj2WgZzdIl7qNZOd7S1ZLGgDpgyyCTZZKsZdFGgFU1aPU2ldllwLDkbt3+nO5w+fxlOZaIzkM
T+9J6Pq26JNvylh+KkgpdKqh+S6k6qbQxTu4wm+Vbb8MU/Az1qyrPuPkopK4q9o/QfvurJK6mxgC
xQmyNnVHLbzFk/YcFtVwGOaZu61Uu7WRNrugNervpSQxGxAiObfMOKgVZf/KREzHLBp2PrG2CYUm
9hhCHBXIlZW9ZccrHRvO8kZLSahDVyBXXe+murTpy2w/NuqmLrR9BrPdUSRjWwXzWz6PIzm3pCkk
1Qy+vXriw0TzEm6LrDjlFth45N3rTk3ZVol4YH6JTlmiI5DU6RYZA9TZvDDOeUd4Auc0Jx7Ena2g
dRJVvyZHjBABWS7XZJi4AaC7hNo8MFRm0wbHptS8xpS3Kexsb/XGro6IUONUQZxZFjo4dfZjGD2m
8xIkEjakeQTPRqyyicgqVd+wodnkP5gIjFyNQYE/KJnT92a5pY4nb1068jxseJVbY47PTIcbj6SM
k+bHC88c6a2VfouDBgEOG6VfHHSZQtquuhWsp4dyDiZiXyKJBCS6GY0W3pCkODtRMj0qIwKg1D9r
XYhaXpU3aRL2rp3YuzBIfNeKuq0BSfheze2WcXH3ZPjNgfMwgKEc/CVTx3BbspRt8M0j4GpM7t4w
pCVckPnpzHNqPte1whk8iW23NSWrgQKnlLdN2T/QJBSbJpXEPsQRAexa1jYJFonU8/O4eZylvFad
LixoYNgIpSnkYxuaM6siATrzsbAUa9cVcrsGG2PScKhMYnuifGQ2arJoKrrYG0lrv0Mfs3a+qVME
hM340hbL0C7Kir1mN/2RSjV/mxIt/TbbQBgbAY6+NekM0yMAM+os0tg7sw7DVx9g6BMttmVQ3CnX
6Aqbh7qJOyeuGX8rbSxzLG/9fWom0z4otFVHIudyScUjlQnw3ILjj6g47jUUqqupaN9nIaUHHltG
Q2bOBwzpHqeuMV5bnZkv60RzC2F0aRq1Bke5UNSQBefeE2Y9n5O59I+TwsRKSe3wOsSSudVKYX9P
us4AC2n0NkK06tEEeXrfhGnyDFm3ImSsaNdhyq6kAozdy/Ug3fSRxNWHUhdtFNGJyAFW0DzFdeiv
jHbEBlcDm6eUVlJMaBzD5K4dNmlt9lec1mk4NHXJibJ6gv5H14EM6dCJ0IWu9Ej370yltPEiVIKU
l7Ha4jZL131o6tsqzrQba5rfpyD2j7wlfxcXTb/2EWU5hhxw4BWBHO3yaGj37CjNIQd+vinMDgye
WaviuxEP/ZFDR+6FbL5kANEiGCSIq9wDyW1oT9MdePxgZ5pV+tZ1rXkb6s13bGFKszI76ZhxGFzl
EWW8T2G8x1JxY9Q+c3IwhytDYGWsKjoaNRf07EfWdFfqjbwu2yxzaHWNG8qY7mmmb3AwCmtyc+TF
W62qIfMunGkUYM2hDqT0AXo852HBil3mRngVFql81bH/XTWGpK0Qrqr7IAHFa8d0bjq92Vkkqe+S
urZcnN/SOZTjH4NWU60a0d2scmzJyurcpnJwhcqDQYaV30daq9z2NjKfEHLuAuTPUCikHBjWMqo4
PMlD4OiEwu/SjNhpUseSq5qkRJa5Nt2aWSVW6K5F5mRh3u942eJ1SaM++AQTc2KA494Fyxdb53G9
DyA6Mlfhc+DO9ALfEMehKWcgucNdkKmtRzAizPlq9BF6ZvouJ+BnBV+z8IIGUR/Qa8JmLCCOUdbB
gmfgitI1Fc+j4IzYKnXsBcuqgjalPI4jv5VD5eCCMje9nA9j7eddu4lspd5bKttNMOr6OZ36+66c
pttWjUKnCORxV0x5T7VcxK6Z+jftpFtrfaoTN5uSeV81uF1iG7ItIeOcQouJknxprsZ021xMxyFw
sDC65c5t3xDB4ls0kKGlMTMTBjbmKlJqsTbT7s7vyv6uLdDuzQxvSGsFL57YcYdIYTTJq+XboGVd
rBJ8nKvaDAmhVpVqQ6+FsYkh6SdR0WGq/bi6kRLJOPpg1ddcz7HASkYf0VCPca5mV4qV/NDqIVy3
k5buOoKSNqVs0kDhzJXpKdph5oZ7nl/luhdDd+6T3HQJHqmIhRiSbSvCFHdz99QZZeMOiWFd+bmW
byMMjZtoGl/6WvZBpKY12Y3KHBxgqMugQ5P+LYgbLXYywoL3E77nTajJ9b6Q6+rIKIrY00RZ0+NC
y1y1a0XrBPV2Pq+wvYmVyFprTfKr7uVDWYAS9eXNSBfiQNNS9kSoRWtCMckBytQD0cHjDmDC4AVy
LF6wxlleravjKgwazc11QQY1AeNuKYfW2pqrcY+lj5CkYbZWSFqr9VjOuYNKhXUdkO6RHoz50Kta
egz8ktDvEGVyySzIDei112WauCgym/tkiFvPbtG2IKniCYytej9NYBp5fLp0F+vpM8PGdFOl8nBE
WxMjcETCGkumsm2InLuP5tJy2jT114Who07UKO1nvVsgPEge+0AbHd/IeNJNqeFN9svAvx5ll/3J
uAEasohiyyaggm6n6K5P0mZTZDqeLdOONuRJCIwXRZnfmInGJAqZyIPomZqJxp63cHvb/2TvTJYb
R7J0/S69vkiDA+4YtgA4S5SoWdrANIQwzzOevj9m9r1Wdc160fteZEZZZWYERYLu5/zjt94P9blR
6/QHE3d8ENpou2QzQ4qFMIa3C8FFu27OWcPAVO5ppgKtsG0N5DfhO0Da88GqVvNNrFd4tcuLFwc1
ILirzF8sNp8g18GfeZnu/UKywH42RxwyZG2gsh3H57EZf5KkiM5FxywDrm9NLzWRaueadg9Cd7of
N/6bxeU3GaxSC4zB1pOgskb5tvIVv9cx+3HcifZN5ol7b2qyMPxQV0PohZwyjOZmpr82NIYHc2ON
78W0TA2a9EkpH6Uqbk49rVzPGHhtNC/9zgxF4K0Jr9whdzroRN0fx7KcX1KMukHKQPgxI3J6rce+
35dO1B8Hyxnf6X4tLqK3iRCPkH+fzdr5nUqVjZ4GF/9eOAKFKjnYd6i99KPIBkQu1K3gK3F1zjci
/YIWFvK2jfrqddR59yDnfkk2GQ8I8ULWTQhOie0riHo8pN6iweqslC/9oFuxoGbmqz4+Sr8a+nUu
jVlONAouwF+a1HeNscAoo5cNXBKh7jMKjg5REiMMLJJ2+L1aTdKgWEYraGaX8co2MLDkpVYG+Qqi
EfPoGA6suyI5OPRrwWLdLvwf/jLyFs3xkgZ6geiOsoVon8V9cx+jaL0bMWMfhA2eSm+ZeTD1Vr41
Rptt+Obxzq5mPbP68PO6JBS9rmJo38oQUtQbEFh3XpV3WjA7MwzxBCB8uxpYjYJFIQjykBt+jf2U
4rvkk5Z2TG15Pv6oiofFLXJePvqz+gDNXh8pF9GpnBmiPaFn5h2HqntfKl6LTpre6BttW30tqjb7
n8Eqmlq78Mf0J0O1nOVRojsvgnbhoIK0Hjw6UOx+d31XSn7W+xD58BJQz2oBf5sgu32+rPdEL8DJ
mV8NmVEtex/mhd2SYZZHqJbIPVif6RUmOcrBOqPiqa5cuW7mX9iXhLkGjTlPPyHQru+WeYlRoHBF
+Q7N3qqHhDbQ+bbNS0oXklD+LsU40OxEHkJzk/V9MgVhHvOHhmKZ2rM71+mfteyLeauIYMjvctVq
weRUtqCDPlmJ3mKTjB+M3Dbu6lAn08vTdCEChAoVWsYyR/rMcJizL3MuyHW7rsP8Qu7sGj62UzoO
AXHbD2mCNY57kxi9KigmjRvJWNof0vpqGFm+QTMrfLG2ZzwcmfCMrmvf9IK6uyvynb+sbD3cpt2q
vSI4nuzX0iLPdpuhS5iYdcfslFcG08ZS1BYPottbxPTbqfs2qcxob6FpngeDf7JOWlh/FlFXrmdJ
gJyzmytnODpJRYsanaq6eCGoCwn9kpV6cyARh0TuKU+p5OBjeV4rjl1PDKva2CT7v+mqU5+jGvuz
No2auS+SCOX4qrKGyjQ6ZGwvGasYHKIpL04U0X5FuHUIBRtxkO5tnqhThEwnEOynEZ5IaM/giult
3bzfd412osgy9Caqo9ttPLAXQUHSQRVHVbJb8sK5B9zmjFALIRBDjIfSX5gznKOU9Zy/TmTJZDsS
BfTCdwkLTzcT9Ec+7IA+SghRMjtvjKZpAStTK28S6tWNroW5EzIP4jGl181BtYAnh/jkhNFsIN+T
l0EHSSTL8AasxCHNOLasP5TVdcD3ZFP0rNFEmPs6ar2vXJVy8SvDaH5iBLPmnUG9dOlbRlz/qjUS
dxT9SQIo+MMeyJFgRzbtlZrsukybB51BST9R/7hkJ9jT2gLpqZO7mhpauRnwNY/HklfNuhU2mV/q
PYNrGtKPSUNpfJGjYQcx2k7iJio7cq55KFq+6QwOZp2+BkSPo73ayHuiKZ8OReMWGmxJRlSHX9aE
yGy7Garjd65c4gswU5NLNyUB3z/fDSmi1EJRHMx16bdEG2AS6N1up1V9iZR0oAcAMY4POLBb47p/
Yko2r/U66R/Wk7Lz5i4cNq5NdeGA74rZIn9hRrtdwQ1a/O10VFnLQYq5DTTluH61WqOPQLW88G4m
MHnLm1YtTmCHy8WuxqsxCQidEYTGl8H8ho9k/KVIsLl2RFLItqeOQW5TS/u4ep7g1sWFYuHmpx04
LGqOzt6VxU5MHcKFlM0E9Po0A4IE42SFN7VlPmIsKfxEOgcZhUZA/AxB4WUJLlGhN0cYHq+gHnFF
7S6uG0bjIG56igNF0GYs2VGHhyNrtms9uO+LXdZUNuuuv0q2az4/84nMl8gvLOdpjWSDVgVEnYhD
kFGOMfipjU1w4UaPSufVMc2y9BvBRpjOyJbTIeJFLMama7Nl5UHlRCwTUKC2WstzkrTJK3mKvB9G
3eU3dVM2T2pUxW28RM9Fw3BoL/WLC0I7hb6rJs32Zcb769XpooozfWtOjmdMWTUIUSjSK19dU73h
Rv6aVWojKzHfAxqMx7WCimT8SXZ9rzZxRKuhEjnSyemi6ASsU3Uv13oPYnzQdL3aNDKl30PX7gHH
Wn+qmC+Kor1QdsY5kNlXiwm9B34yLJOft+5DmcPmds607U0cMRCmN7rjEnofi7tBB8+lLqbekmsa
+eVqALfJ7GtNO3tbznP5qI9Z49U13cdTuBg76D46kbX1NMx6tisJfvWkzuLvWT2jY9NFFgTBykTO
CqRTPhkbfIZRet+4QJ5EWewivU4vRW6dIgJA/MhYDpHINxro4KFK0lcpi2Dqm2gPDAiiRZFyfnTx
hAycnNULXOn0aVCTfQIwb0Eok1etjgkNMLMP7I3xw5wb73NVUt7QKYTiUwVtNundzmpJtKTuuG5W
47A4yvKMittJDx9aMc2kv2TTvpPjuqtTc/jj2uGPyGIQKaKtA1yA0s/N+iWDQD5MnXLOqBIB4dY4
v8nLTLsSjnVgdhF9jua8lTqshUETr+cKY/3hZEoAglFXWA39xoVq9W0O/NIC8nhRk1jUsM9vIRfV
MMfVjdRykI7okz3qLez61B8EMhQlp2elRANYnqMAXkbirHGN3skEwrmXy6czszTju2ABSOUf00CG
zdlV3jlihbh24mrLx2ptwg5hyUh4ubc66add6OmVjoXzMgYUOmrpeU/dybcd+Qht9JNrLUPFPDuA
jKRU28t6Gxulc6gX+1mT9syFj4wQDQ5UhG4671Vm2DtpwmIsag/6ofnVLD/SsYt3SauxPvxShn2D
Nv3bGZCqEAa6Ip4pGFeisn1KB0glIZK9K7QNcV7bQe9BvbXjUlj3hsun3hlOfqCM2DgvcXgpjPEr
TR8rK73LNIajxpUBMNuJjIyzNPsxQDZ+b0S1ti/6BQGNWXzZGKyWOrrtuip8q8fqNesLPCstg+IE
3d7odtC1Yfg9psM2GfPlqVUGfOTyQDwSsJZjH0XbnmNjrTblkPt0Tn+wCAdOHf9SgSIo5AW2oQB1
M7XAb06mkX8wHZfcVAxbprszpWJCt6q7dCb6DnXKchRFVAFnRiE97s7bLOu3tBW9TzaBlB4tsThg
5HwztxTfNaO7tSZUMp1t4IyhQZH8HPe+GObpzqAHzlL5sxM5h5hqikCri8MKIMUaMrJrjV9uWoP3
FrG7qbT0rPIUgNpun6s+PvZtFtAU9onAnMVLwzTZld+dErsxIhshR3YO31PGdyEuMSp+X+hB25lR
jYqwv7h6depEeWcn03513AC0ZG8mGGer2jp1eOikh8SEyWfEw5LSZ47b9CgLhHoVRt4RsWxgt0AY
ZVU9x06/M0sZXloa/jbVom3XTh7ppPmTjsY5q5oTK47wMqdMg1SzRk8veerzGPzf0dHFpPOXmDOm
BuDsTUhA7AfFC5TpxRgqQzQNHgqkHPtTZbNeG9aVrzO2rTaTuBHZ04M7ROaBWiCwcUFOBeh6gWho
tBW5n4a8sYZenDvJvWXwBIR+pMJhwtnUKxUnARFdfUFpDQWiEDqNqKqTUfBFc2OJFkanzm/jJOVB
xOEdsXva3ZRnbDwIRNyMF0YzVhfUXDHrqB4IqHhxGPeJ1i2LvcMGouHQ5lZCicTpSdnaTUsEBZIq
XmNr5Jov4hRRYxmCodKyAX853snWlL7JKn0/0Mdi0gIGs5fVPor85qYku/kmT5sOX9p0SWS4W6HC
2SWyNtCzQe6AcJzj0JXZburmU2+250SoF662E0lxNKm3zEoJ9h1ErMLaE/3DQzBJOqzNybxvxoKW
ThPtqJOFN2kkNsS57VlOoCZBhrKw3sUN3r25/gKchmsgPwRXjePjR9CCRLWH3p5utL4FBaJXcTUP
VZ+/cBOhV5sDs6ieaRJD4UueGUA/c7ZHS4HzI51Glf5g9cawQSqj/kzSTG5Tt0xvYCfd2wg69Bgn
jUmRNDNhEI5K/lgmc1zSFL8ZjX+4ubOCoteEyd3unItgOvanJQsDdLluwKXjnCcos5vCwTb9f7rF
irANpfeOrEZBKXua9fyCl/j6SzdoDb/8Ldv/XwPDf9j4Xf57A8Omp5KwTj7/1bBw/S/+MSxI+y/y
FbDLXbPiTf3vvIR/DAum8RdGKZLKSRN2rqa6fzEsyL8ATR2LNIVrBj6+hv9nWDDJWLAl5zTFNZJ8
N2H+TwwLyvn33ALbRNRHXoNNb58gX5fX+O9+hTRfZkJ25usoKyr7SASoujdq1WiSmzdC3ZX2EdfF
leTDlKCbMffQmK3ae9e2bcepJY32rYlbQhRL10J+jIB5MNpTYufpuzm5Y3yMZ5NDyJ5bFDh63joZ
AGZtOYe+SfPk2A4VgywmTyF36WqH77aqw/uuWrPCN7IMwl9TCymHzH/FDz6K7COjs52rPevaaAf+
vT4SJdUsAUYIxu+szOoRyWNts7LNU3Ixcd3fs7TGGpLYSM07XbVca/wmKvZWdJe0fjOxndiuI5Re
y2oDAEV6q3YN7i0BL55O9aFJtQRh4+LmDT9+GUUINXs3DEYiKaLtjLExO5p64+p3LDNauyuU3UTb
LCxJqSOKCwrPshkuGLW1thgNb5qpc78jvgcdoDc5emL5XdgsU00/CASNh3cfvrK2VrxSQWmDgW1U
1dKCRQSjkKj051TR37QMlG0+2mQDd09jpgu1Hqj1iTsHRCWBAziVpCvqw2VECgd+hUU8Tt3zMOlW
Nz0YGgGmjU+/QjUUhxn9dMfQk2DTbdaH9dpTMvgjP1QNpNSVLXLO0Uwml9OjigT3W+va26wqOiB7
UcEwosMz61Ot0qIn/DLPPmDGK2aN2Sac534iviHH9xkz75D/i2ISZAztvUyxryP+NUT5gCrTzEhk
67tsZ5MsNfkmIIUWWCVx/tCAA6yo07qhxaUIaBGYCR7Jw9rDzlk+kQqwOtXUuMmeQpnh0JXD3AVD
T1WTl5ZVgg4zVUj0MOHO9tZaIslTFY26eTRIYa9uq2Vi5J1hxp7csuiIYmC+vY9GtBaBoO7X9tbM
lkGn5Xa36zGI3wONzyLgdjHhOfitbviE6OlWWVnv3cHpmQfMZH6z7XTSKaV3putzS3QzQit9TufD
yKxn+Ik1sIMh82/QqKcjq8ysemQkEqgivpYFcslPBLUbH4bWN4x0CS3pXoVmjqFjNkYgUYeRgQs3
jOr2Qjmp/eACQCX7eQR6u+YYsNoDHOqteNbaVC92Bunz1EHxrLNe5djhDlGOJeQQuqSPQc52q0pv
1WJ3E+sSaJv1hliiKiPftAhl3aQ9Ots3OA67v1tyC5S/T/tcfvSYPerEU0gOGC97V7MTH19EFd6t
M40Ct4ov/3iOG8w+fkVVT/UtUhQIxAnE1r3ejATBUXaEvWXMJGFwVtGeBYrFM7fVJH0xCufSrM2A
8GAGKqehp9NOKGrXkVXTBOeAlKml38yJqHylMv1iRCqnhl6jhz5womwmwVTPimhj0wD3ODjXVQDV
NgO4SKZ1s+QqvkSzme34U4lmgSkQcIIyHlGCNAUmHfRxIxEJxZAgVGwqCUd/FVen01ANOwvW/wsg
enE3jNaES6w65Xg+Tir3iP+EFbjkGblYSwilmiaxteE0TSxvFF1MWktF5jRSd4VgDv0TdKxNo+hz
Wo3LZ0fFcLZxcJSh/U86MbMyhXwX2izJyQ0ilRvB/uJ8zatoZID+CY9ZD5xJkmUIugEkPftofbMj
PJJDPIUgvsqjEMossaSgl/EJInGMTeWGxujl12Yqz7Bi/bhGbc2Do5vFr02y06ntW/k8Ak9hWlqL
MGZJcZvp0VLXc2QR7vjHIgdcHSk+EZkHQV0/oX2VZ4D/Zt5Yo47yw2SIXYNZpMvZmh0uA2PQi4rH
3+qcXcxB14EuWu1lbYsC/VCMFsZrzbZLttxk8XqTcebdl3S8qo25lnyhImMcoUNzV7yjOyWYmdSg
5dKqOtI2yxKFeOuj2hicu0Xjm4w7Joe39gxdB4tZrc7tabx39VnNgZ2ZfAQteH69IYNActM51uS+
1mmEQinsObw820DxjQCRvRWWtmX/QMsC7u5J+lF7yAnLuiSpm/TmVuK/AtTQFck7eZfqr9h5tP5o
oddF52L0BumHrsOW6pZS/Bh6q5Ub9HodhDfBW9Cfhsntl5ct6g7ZAzz6sWWKn7IDN90ZrYuAI5vr
fgBIAF3rt+acX9U5GuIviGpoUmpQBrIIMsgVehTjjILGmnFwozUWEvQmac3heUIW9RhitbGQZ+XN
PV8BflbIEhbuvzmYIgn5sV1TwFMYPBtYk+KKs6bDPrahgMwdTtawZgbqxqRR2W8ZJzbSkRjboEcw
Pxs8oO14fZGQyOoqGwfqwmWVv9hkleCEHuIhetJiIjbOekI041fa6SnvroHgGvo3VMjzNv3aZg64
mENuYIAtOkVREPcRCBmV7IXfpbWmB13KMe3Dt6YWW4udap5eh22/qQhWXPxVz5f7jDcv84pKSyJP
C3uEkWpEjLkhOjn/5N8jkXjs3QfW85VnJJ+XJ9TtGAA7tjhkSU3zpsRkIE6cZ/QH64TEw1vbyf3V
unSNguxaSOkSF/joLrIHGQjhOEuamV/dPpQfvNTxPSUw9TbJKNJDj5HUl9yK2ycTZ3eEXIxGS8LO
uR69IXFbYnmWFvy/NBI2jCKuXMubnWQyvZi+08TrTHgHnyxQFETKjSos1DPr62Yq5vUm7K77uMDt
sedGJbQFvDXbWkkTFdCjsj9CDUP42VnWPmj0Ww0s9np1w87XVmS2quoFYK49j2CjnTesdfpAO2T3
M3WdouU4hJkl70hEm8UBdfWskB4Vv481xIYS14g/llDeK4U69kGZSl33yFpYBNKoguhrM6+eFfKw
I+mSbRsY3VT/9KRGY82I5/aNCQ14oHRj85sDllWVQCUks6gXe8TtDi3isV2XsU8JYzMTblXliEsI
3yPfJh6mPZlNCVYlgWB8MWuDgdOp9W+6HDLNG5OJYI9WuWzRzkKVAeYtq3xa9cgsT3MRpbaXFg4z
T1lWPTCv1Vrdzo2vJaFxO1rvusi6ylvMCv97zBe0xpNHKYK3akOLxKQXsr4qGkQZIAhFB9PZdBl7
uezGdyxM6RtKiIbftogXDj3imzK43t4Bb3MH9IwjBTm9P1AtAo7tJDodCEUCLC35whA9tYSE1hNB
IQE1SRa+/vnTppvDmHic3Gx60uNZtYnQqkMgdm6MZjC9KaJwmTPObMS+iqYZgglL791M9DwKc2M2
a6K256xFsFJot4NNYfxOYxqkgtBdmc2hJixsr/Gg7+cyxL9adYVD3HhLjUxRaNMDZT9dtFsUw6LG
iS15x0CASNn1iZtVfyp+JP1xIi4pqHPw/peKSoucwngpE3c3Fil7BPkKq/4gDF3YT20n0dqgsulu
wopGJ/SJfX3RCPIs+PGm9tVtoDlNpCxO1G2JUSEa08OgoykXO1SdzLfNZNQ5KWtlyAAI/7hmPerB
ZFXbzGncC4HFzh157TwjNH/ODyErNxCNWYvZK4nc0PGdIWAJNKMi2QgU+aoiCvuCaaGRxRjIonOH
bTTWy4tDPnx9AmkVJB0iYck9i/T8xQNiij5r00FZMbfOckdaxfhlzOhHgqykywXmFL77n4Sd/93A
/+Pv1K//fgU//6k/83/dv//+9/9ZwB3nLwoiQZPI7DRJqrhGdPyzgDv6Xwwc7FnG9W+EefJP/isx
wNT/ktKG9eKzVVLogsjT/5sYYP11XZqJN7RMw/w7AeB/kHLIS/n3DVxj77alpaT+/2/eWkE925S2
e+Ku20vHV/WOyofi0Lpi3SjayS+6Uf2dqTZijEh4ul1u/U7bpZE9PFSZBvuNbW+DYyDcM2YlG5IJ
ht+iYM3OKLj4msxh3MO6sHZFaTr+QVqgNnpf5CxJgxHYUTVt0aMYOxxu8WMTpt05hnNmkkFR7kth
Vr4xTPMtkS7R40oz6yZahf4ngw4NUrm0zGU6Yhl83BlQa5Ecq3HSn7goKiT1BNQ8ZGg/DpZL2Muo
K7z+hIR+rWpO37tsmPOg0ZqGeDFSvKaepmhNCPSUkZ45t1QYXPtkS3YdhqLjNNv2QdpJcmiK2H4I
8QuezXhqXhv81SsZCy7MLChKaeNikeZ2bprqT5LSnc6dJCt/ID7g3Z46fOBjG6L5SZbm1tJHhYit
UPc9RjAHk+qpSzJBcI+a91QoLA/IqfO3wlDRc5I1lvKM1J32rPhLSiy2uX6M+EVPHIDsCHleJG+h
nTHl6tJydlku8b4kRv0xq2ny1GJ1v+bQaGeO8+EnW3v9Bk3R3PlJpBAezLGO+SwbBTjD6rzOVgbH
iErkSMUaohAkOlGOySo1ZEAfUfuKVAREwVCO+K6bpfiu0IewBnf1T4aag0tDG01vHVneoDMXlDwY
7DpTtpt27B4F4VRIp5/qyDU9hJ5wY1n1Oudiby1xubFk5LJIhQ2xi0P6gHv/Ukv3INQT+deoFdRk
M1ZPxc7OCsvTIjfgDtuywcl9LPqzySpLJCdiHdtwHyrC8vZhOpmBVv1GFFxh+U5yn7aGxtPMYUP6
+Ze1dHuO9p0mQHhJiQECzSokwEhdCPHraOvwGiY+QsI0LG3RZkrczylNEbY498ZikUlQomywxWzO
Hu16+s9kDCEJXOK3rsfpRUdyvGmI7fCbnEAOyV/OLD5RmsDm5PErw/t015ltdoJICebuyzJazyUs
kPQnd2dPsFj4vRjGP5TgZWXZuglj7ZAQx2NjJ/gwllltneJByLHeIrl+zpAQ5/rTYKYBCoNbzPnW
Ic9CL6PSoyudBgRnvAjdiT1ZTPeTSehf2w+7qMv3RkzDWZk4nnCo2hLhq1Ui7VOYLuJktfxyAbFA
8o2DuLkj3jg5xnYSYBZ8h6T5sUmnGdoW6sFQf8h1u2cpoGgGAVEg7D4N5ALfK+fY8a7bL/IPfB99
dFOscex1JCMw3t7bUDAxZmVJsBP4fc6OXSQPa2xfihBCBqqU9b5Psl07pLtOmOFZjUQwMuwUwP9B
f73ubAKQc3D9ydQV6aYOPdGCJ9GSsgyQkL/q6DY6s2hwnpKUmddKHgqZPxpN+TvkzwT363TUNBAi
5uJ6Jt9Pg0YeL2Gw2uiir45zVmB4WMwDTAhJFXzrntCQATCtNArG8x9rXZKjgzNA63McUDPR9hJD
EhmiDqKGIug5YzN73MbFsIB2mY8lGkYy2S6O3ddEmc/6hb3O/i17bIPxckUjSCtRcP6UYK2fdohu
jvqGwvkkRo41nam8JcM0VkSvUcSMGLodPmfJhybmsiWlQ0U7DdPbWUfTjc6hXvtTLaQejLUIj1ml
4/jR1lU8o3moAwrh9RPx53dSTfX3QrfOp1ZNyfeKX/AP4UMmaV+dhBZopi0OIRXkDsLJappeFHUx
O0zUCneyeMmrJocrqnncUuy/jiIRGwVEe1yzmt18mSuySTNJIMdsoreupN9etZQrZNWmG/qP3GmD
filJDNfW+YSTAuMbutlNPkuWir47O7Bsfl+M8qkmNPRiyPlUos26T+bxky4JdvQrTWSDQLE0gwCF
tlV8h1Vof+dFWCyeSbTvGb1vyIpngN2QUeOwGCKp3ThaWl3mpUT+AZoyeGH3hBBpIRVTXIpIfK+S
OM1YJWKLSsd4GjUQ36ISeuTp+QoXmWUzKh4nPoXxar+RBfZIlgdmcYINwk8dfNmvUw1FRjrt5ii9
QWpMXQzXB0dqVKhttzrcOS5ZZQVOPG/GaeKErhkI9LRTkMywjwGxJQrIkQ6Tr9oq7b3Kq+nUj3I9
ILefzgyjNAVxuUsevnUS9YZjLA9kMuCjoNzaZLHlOWvbW5H0V+xyxNec69uB8I/ATRtSsErA10ze
mEVvEXrzltdt8QUCTFEQelZkAbjVZgivTQ/+JOyi9+Dfsy0fRcFlXE4YDu18K1Ntz4fIR58trMGG
dtfO/KCebl4FX+SJNI5ZfoQCuCDQJXOyP4N3oFUzHZYTzJGAqZNXOpqDiNglosssW0oh+tEN1rrd
RCq+pxkJN44b3UKO+n2Uo3PuNBaZXtn+nKJqoUxqdVjpsj6YZvnr6LON7GQWm9jqQt6d8XnC+OcP
a2Pf4hoEoeGr5GwxESOKbY+1iY0lYRg7OahNkcLh7L7abv0WBmzPZI95oXiHgEVHbPxodk/MYOR+
zjav0yoVQXgWn+EwfWE/vEH/Z/tYuPJgzqc/4zzVUBjaRPRNP22MidNvlDp27Hw09qamKgAWWmvs
5UhblO+OEZuZ0ALZgNZbRradwhrE0ozwqCnQMhIY4yQ/YHp+0RftY7aa8rwKW+ErodsNDfjsxav5
axvm3RoNeVCa0xHZ7t7N0lsiq71+RvBWr0iXKKv4trNrIOWyXhPiCMFW/A8M+83GNrvfRbfO8wyr
3r6PhXk/y2jZgYA2x1EXeH4IrrSb4k/fx6hMnYCzKKHjt/lgyOlPA2Vz/lBnNKg6NdpBc7odyEm4
RAOBCaHGOoxlPY3rk708hVmJVV10g281t51ljm8Jvl1zfhBDoZNi/B03oXFDRMwGxwuKrz4LYo2k
+64/l1qMigB4DvtY15evMe4DH9L4RajCX239sBg4duRt3i8HHZf9MW3EVX49BdiaPxNy8c/snT5A
KLCKuV4gb26WpDp3mMbGHkQWxfh+5Ize425/pQrURU3fH1TW3TqJJcZ90kf2UUIdNxi1DiNSv5kJ
4GiX8QsGKvlYrs6vgU0jbx9jnMN+2WekvkEeR3H4Dai8bnQKNzFa++BXX0gUL+bENtwUPKxaRkCJ
LD4cUqFumkb5ma7X3ioI4Q4V8VZoPUd0hqU+vy2Fg7pvkG1wfZsous+3Fonct1Jq8pxZj02evjhz
eVDatGmaJH8wh/l3tkIBvF0hEOgwX06ObH+0RJ0InwQ7wOo7JvrTZEs21aK74ZmFf16LN7RTKUfA
5PhL7qx8y7KtzKqJK2+lLVKt94DVwlMVEqE+T0uKiwDV2iJ/t7Gld2OLxP/aKawmwxML3zQPr0+4
U0Us/SVt6g3G3fNUVjdFzVA7zOXDEBGY1cc+EZ9P9EsxaQgS19EF7dOJtKspL4MuqfhGVwvd9WR0
qPsBw9wUWUEMfyWmqfDSZnFvRL3upGzwDw33VpSfMlcRwgAKE45wTW5Sjvs6g+cJQKNuFiwmXhTh
LURJy4dhaf4C7YSwT5Pkumb21h2/U75VW9KwgLKxOWHIR4WIGIa9ZiFoaacV0WlhFj0My3I0IsFM
tSJ0zf2Ea6UzAMwV8NajQtMKRKZbz1pmHokaVTeYfE6uTbpNnj4Y/G7gzRASbhPD451QYT61jDxG
gwh6bNkUenU3dhyiZMT45K/chYqItTGtbriTbvSwetFmwHPdcI4RhzitxLtKF/s4z2PfSfs7IhfQ
GB86a7mUKfKXosRNiLeeL6uBGB5L/Cm0KUrWe2J0uvhD64rbFDnkiHHJdnuPAnnO6bZ+gvErGhze
bnke8bK/h8C8QKusYeP0xQPLPby0iKFwxGjx0G25QH+VmsjhreKbdElowTOiM4EXtufobwxTBG47
DgWAycDgA+a5geB8tMkqq0oD7wW45ctoYUcbpLieSSmPAznURK8YqECWLfEWDRH+P60VonUWfNQ0
rjza3C1+GL5oYjwCecl9kT/hbWFwhaXyhc7NcvXhhFk+emFGfsEUqdUvsTV+l1kyf2AQOyfaMYEI
wHoRbdbCvAFUAo/qR5A6AxGHjbwPL/hVDJyiPLT7dudmFeZ5az9Zxk82aEhl+3E9IHPytUbuyjp6
LrvrGOI2Wxco9UAUEA52M+TpbvvHYjJRu4YNyezpYKBItS40KBGxn2A96JJvu9cutlj3qHWKnWXA
6S3uEXFMtGtIuZosh2FZm0S8jRM41v8k7sx2I0fSpPsq/QJsON1JJwkMBphYFVJICu3LDaFUStw3
586n/090NX5U5XR3oa7mtrM6I2OhL/aZHUNwSorhRqb2q2k4pClZHau0+5q8JbmpgzZdQab4gfv9
pgsloaghNLvMknsrsF8HSXiaH3N7b0fJdJhEwX/dckdIcpzjLJHvECqY80zRcCrAYtz5MT8pOyFU
Y8BTUXlkVuiqp6rp7hP8AmtgCum6HsqjqrU5DHWPd7e0gHDFP5cm/gBBRjZ1NEAoqmBYkXV59aqa
LAMEtsKHg8w9oia2AVBa0QSu7fwowH2xFIEJLQrHv0eGfWysfL5gVsSk0vWvAGV8MUkZN6kw05VS
XoFfBxd2GBLXjuB0uvV0qUZxzzdfbCGEJkBlonXeogxXRAg3ohUuNsGwuO46pI+MiS96Br7lGH1A
J/KQQywph0YScwkfWmfajaZG8aQYYp12w1UTFhc6jR5tU9R7SIrdvqWxduMH3t3CSQDY/meb9Oi1
tyn+66j3P6OUJS7ABw35gJy/cbY2sL8V1t6LMZCnAttiP3Ok9jh5zU7FX0WNUVQ9kdOwV55v76M4
ucIMEQHrg2SGFcLHjQTcd4QsLqnhWo1ME6CJCB5U6W3xOq1T05BPDhYCNG6/WRjtXiCE8k49rp1N
vgk1+nIydGY7Ww7DviGxj7WlvwkRXYEQYwg0RLeOqLCxjQsjrGQ7863Sev+CEc09jLYL1E5ryvjq
8I2l9sYJwodcBmRW6QnwMjYMaUZMmSa+ZYj9Wsrp1DdjttXj2B7j0L+sa/EjGf2vvkoKfKFUDvTC
QnvOpjub7sy1l/ocNuB1kqkNd9bQ9XelagA6qCc/ZtfVU7dvcJTHvbsXNmerrs7WxP13YGoei67f
SmorkrHFHs480kqSkyPbH12RPaWAJpy0OqGW9edKd4JgZfKYz/mdkc13GBLtrvpwRniv8Dem+I0j
5tWWWx6ZEHxnHjMVXPX3ykpPol74pRf2GsJhzPiXjWdh7wMju6FRiud2sX6MFmvtMjMD8JbcRcgZ
28/WHsNN4To7HDGcR91gJxYHh0G8bSKzC534O7WT3djBDrGn4Skywz6zOIzWyCv4Xrmd1HPzjL/h
R45Xm0qjM2WErrFtKuRt4WpvXzdCHPIpxKEnHCu+0/nSb/Cn3CsuTptoWF75F6/VUNwXBUQipsrn
JoXbMK7LS9UlzcugzsiIlklw1SVvvb+c5rlqt0bphyriQ1wAWMwJhwAZu881mIAUf/YmHxF9+qx5
SM8VB2HyirF32hdGPxrbu6YQ9zrFLrEQWsrdJ8dz/U1WlC+JkQcm1F8tcIrWYnrTZdueTXSnfIth
mt930FGdt6J0NuQD023C56Ghf9Us9Nucn6JX1NtqqA7StS6ClAqEslGMyRU+7TyqGXGEl7omNoja
k206T6Qv5ry4YPwOXfclYRhgD1m886waW8hChHjZGT+5H/y6XM9h/Jz18a6wCcn2TnbVNMON3du7
0W7u+qi/5gpb3WTReFv5CzcOTPXgULIjugCfa3llnBzMSeZtmmXc0eF3GnLWHfbONcNig5WQgDL9
gTfU3cH9kCnn5+z2PPzYp3N0EZblLncQa9mfMhHf50v54kwT8E98exvXSxFcOrI1mZ3BgBJ3EXcE
RSJv7Y3huK8tlp5hiMTD1L4QE7xI1E5iLFv3bgRpCu0HYiQZ++ITQQwbL7blHurfiQDRTDzS3dtR
uE8lkxzfcFDhp34Y1G2wpFcWCAsvqG65eF4Co/kZ1v2KDNPjRCaG6bj1TFc2whF+1aScXwj1XUiX
TIOpH7QH1pBYW5Bx0sadTSxlVhfj9IAdAgGWuz+F9bg6bdBfom/fc9t+t0R7ZcXxVlkwFlFP23Ul
mHWaHuiL0566gODJEs+P+TjfEj+85JE6qiV7GgZGoqM3PhNIxwdjEkIEoBxK/6ZafBwZXbkKl9q+
m5kncr+aGfd2VzwUhNaKtW2r55A7wcqxrAuV1qd0NK9pzakNVkC/l7TDYVUP6ytpmiuK2Xa+6+Du
UQ9C5gcfRwENY6T8s82U5l9ej8iFHJmtbTQyIE2XikHq2jHvdc04uod3kcpxX0R7Iecbdy5ZBRj1
y7Qg9ya5Qhvwfn3kmi25+2YjOOg7msPnMiY3HjkbsvNmBZFpHTfNOoV75OM0W2HOPwyp/Sli61l1
pVg3NQFt0IFfTLaqlQn4fQtIoGgJ+XwPwiPZEuepX9AWVVqFm5iMyApc0zrGnoI1/o3x9xtF4Anp
1TE7QqeCsLCY6MYPzIULIV9DAdolkuYdU3HMGkAvFq26qMyD43aXdpJ/j1UfP2mhzc5xPXOxLHwp
QxYMd0Q4OPokgHRM25it7vxxHxRcVv20v4KyDkwzxzMd2hel95px/djOmOG5jH8mxMIXhoKMwIfV
NA17DNbrwdRPvhu+kcy3N+gv+Pw/gjx6FMN09IdwVyz3FJ5g3HE3YvC/IRBuCLasfE+9y9x8lmQ4
4oX8g9tuM9d6cY130FJvlzG/8KfhmQTjYSnTnzPf7exyXOniB0veWdzzOse7Ejq/k3RmrDqtjr0f
HcO03tZee5EKDejVBisDBqUiQ4CcmugBdzK17teJTsa1ifkWAoSp+TmVFCMhWEMFa4JTtaSPi8lP
zEc43voMBUKkI8P1boftP11NY/SoDTK0f4YeoBix3rlAWB2578v4oxMZx9hwh1VE7bRynnQI58Rt
7RPOp35lOTUstbgFKUwnE+DgvtrNSJrbZr6Wif851fcGsxPpPv453lx+sntzJeyidODCMWIai27o
pF5lrvdBBVG37vCQ4afajjbiiIddkR8LpsJ4DxNBreF+3rT8slo9PXCBu3VZJ/hjrY+uXx0CMpBB
wtnVdWR0dIec2MlElMtk1wCu16WV/ORI+ewzkNpm9Rm+xPntQAO4B11EhttMClhmZw3UYCpQoca8
j4poMyBIgi/pszbhJboAIHOnp75fy8F2N5UlLiTqNzKx+e7QOix2TjycJDNKRi5T3m+If8q7Cl7q
BTf++ipIOKIhRJ8xa8oFHB/U20EGa8NVe93aQu+Z2Z2Rcvqi9UEzEn0ioY/agpuTE4y4iEOpdym5
MZPId9Xz4CyQaeM6vXIbgtiTSDCa2R1PX07SExeVtsT14LrtReGk6Dnpoh/L5mxSSha/Pk0kBw4z
Cs875RDztQnL6sNtEdFY3CJKsUDf9TvCvOALyEZiVswmn7RNeoVEdEcAPBAbmGCEYoJx0o95LYaO
zF9RA9dNcwaD0Cq7HQ7T5sC6g3gg+51Mkh/FLBqSZO0p6CsMVjr9FHN+rGxvN515FlO2XNuWg5kH
lkjr6/pmQS740dRheZryNOLxTP07/JYI9/2MlAZ2wAHWE+XpvoZBwG1emo9UAEBdFZyB5VrgwtqF
QBk2lV0ulwWNwx4XmIkDSK0bwh9ODGK6Fw+Ac5y9bmaxK5cKEAcCSfCztlOL0Q3CtelS/6pSUbLN
uXhtQ6+Hd3BGv3HMsLdL1yfHLLD9m1gw/IFB2SEEu1A5w7I2X3PCCHR2cRB5Pf/GrOxJckzL2F24
3COAekXZjecl4t5LB4iBo4/9NlzKs4m/qqmmyvpWaop/++5AW1b/I6It6aBxrpH5bQg+R+2WYmgu
/xZHSvJf/GyKeTzyiYKnZD+mJJ1yXKq4+G4vSFdx3g2lwe+JXE+wefF0RDAuN2dPc1LcgswETmF5
pFej2jbfU9SQ9CJ17/Fte+nTMrRFsnb6AbVI2Jb30qc4Ttusri6MnLleL1mgzpHR4ao1nK12aWix
E7lxSeMWaRf72EQUDJmhIAWJo3qHqS55z5bC+mnZ0BLwx/R6p4wdHUK7qHcuL0dzRR80bKJ+8BGR
Z9+gfiw3bh0vOya18HpQ3cjFFfZEdgTaRDgEZtfxiIBYCcN2P+uOMDFC0EU2FW9+My6Ptm1VsCq5
ZbBfhcdlbiaq/dzshIYBDqbC36KIaG3t3EFlcGvnoCmDuQcp5dzi9gC1lyFBDZRTu6syrpzxlrsO
Yzm/o5dr1beJWQ523+HOiHn6f5gzfqCd++nkVlZw7ysu7GtBTOZaoe1s6ymZIR3g+HvrgthcO7Gf
30LCda7sMTBvQRCa+TJrXZFeVJyKj2jsbbgSVGm1b2CZuvUyTJwqK1EX35FVqz22xXDaRSVzwAvC
1fbErCkdEEUi8DqyvIKjxMwJWww+uKxbuFqNfc20XE7uiQVEo9FkjX8jdZPEFzkM0gjwOtPscai0
3FF01u0Xx4IXXVv3MCzPyCSfZTHEKHa5gLR7XqyhffHRcrdNbvc4bobo0NQZoVW/UnvpvxeEWfa6
teNgNWDKocVDFZtJKnxPUng0K3VJfNdmA8HuoOqcmsKjItv3LPH3sGfVae4SXe152qmdcoaRq+CI
Kww31DjqejWVQ3DIVbhcgTnF7973BgqS9lFkdn7bnaTGyI6vKL72uUaalbAsGCpF461VmAb5T/63
Wn2mAikPr25l9qYosRmyMZxRnGOOwUGM3WOkJAjMDBv0c8/l6qXR3oi44c3jZe/00xGVrTt0lSsg
ok7he2+1pIoZMdGjVS7zxo/t8NpQkgQIDRX/7JDaZiKNPgqnz+4DPdfD+fTtE4TPQT9MUbQanAJD
InVJd43XOBd4g7Aj4SN8bpv4gf6z+C6NhmhnJwbFk/XTe8MwEI270dEOE8HS2znAysUJ+yB1rLMZ
6VEYvTcnb8RXj1a8StrxDPp1mKBgBeC+Ro6TjKRXBIds0oQq7LzUj5CQlifs4jsN2+SMpn1iXhk8
DAlZlNVgoQoToWTMN4uVlUysCvTFjguVgpghAlc593NX0dTgzM52zHEcun53VqnSoN8USs8vfNzF
cXQCBD3LCjMijwsZ1RkZB04M5bxdFh/nFogjVy1HvQGlCV4Wxgx71yl2cYo8FQ0eVmnUspc+KLw7
LBrCOwQxnymNW4O9pdNufCzS0YVxpuQ2wynGlcJdQH4FTvqoKFSlGoaZbaJsbo4xH2qaMh5qiy7F
duBN/YZSvWKD44U9nC6jW2hn7dWcgTtq5dg+zgSd4ep1xTUQWwyCo8y404LJqdCOsMZoN8AjNmaM
CFL7jMoFWo5RvzzHVetyEVR05T2o64jfyzXJmI4ORWaMGXyuYjgts0Y6Db3auZ4XFXLqLedxUwhv
gchf19w2tMJAl0povNzzum0EZgFpOyCXEqC+BmeSFzBalMB2Bgzuj0xQPNOMP0KLo6EXT8MtFF8A
4aEGdFgN5doqXTffsDITr0/s2nscqpwpfeBpHIY5G8sHNCDqA5TD2YhEB3ortXHQxVsb2uoo2I/U
kCTJTuZV9jITwSCxg1/lejbD8OFmtrwjiMPcKrN9Z0ez2/ia/mPUplw/2kZE9245JYXFLZgj3V7I
wAg6qaZ5v9R4BKQVxDdeSzwVkbi8nLvRfGsGVKux8paTdEV7dCYVHQSn063CTPrP0qq/5Jt7rP60
HPjflQyfX+ezqrlc/tZM/M/X/b/sBrbPOa9/75c7fZn+D3a583/+m13O0v7ftWtT+mtrjumeUDTY
/OaXs3z77wqwUhDQbEMF3D8qef9pmLPw0uGYI81GMXagHKUFcbZ/WuYs2/+7ckmywXux6f6T9l9q
Bv5jNSP3Fp533CI2iit/qa/PFTy/q2aM3TCyIpNG20YADahhZaMsZ+GfNED+sdnrn68SSIlpEGsg
b+mPr2LqUVbIxvibTX1vpXC2g+Qjnrxrp4qJEmfDyVLV9+++hX/RlftHK+Bvr+kxQ/I0cQeqZ3/p
uyxRo0rD+HwD0ACrnhVa9xEZ2yPBrI+J9NX1VEq5/s+vydfyu26v314TvgTfNq1JKB6/vCZ0FQ4W
7QBA20pe7IAGipwu+xVLff4ntWz/6hMFy6WFc25JCjSeyt9/b3blJhBLOmszT+34XJXC2ijgzzdj
NNj4Hbj3K3bm3VyU+eEvvkdej7QkYTBNl4cQv3yXyFmKWA03ziH1B7GhG89+KCrXFWfvSdz/ySf6
v36fPDuurUjbKSyiQvzyPl3Ejai1cdt5HrN/mOMD0qIXX/zn9/QvX4VX8s5oJE+LX7oYu5nGxzzV
ZguwNrz2S5CvVizr7V97Ffdcb+d4PGmu5Dxu//IqsMRV63BN3+YdOPRgkNaOUsLyTz6xX3+D51fx
edZ87UhYEfqXV6kB2kFc4jrUc/QHd2KPD2xw+rImv7T/y2/I42XwVyGSKx2cf6S/Wzyoiepcco8t
HsZAr4OIDo+xGLw/6Tr99cvhDfnyXF3L5+afu8D++CqGghruRgDPayJ/Gwv0JyOcJfrrX44PJI35
JU5k2z2vuL9/L7lpoVrUTbsdLZ/4ToFkWPTQJv7aJ8bCwFrPEkh1Kx5q8csCMbsp2TeTTrgTgvQ8
p5vsfdgxGP2T5eH8WFT5TGzw3GbPmcbXigY2FgcpHN/TvzSn8SUYiF6N2HqinbbUpXBQsET2FjnU
PAOscMrTf35jv3RV8orkq5kvcbbmN0t9468bSVGV/TD4Ypu0aYVkqxBHbIuMjBTppaPrj8gpgv0C
QnY7x257JQHtHb0R3uyf/EOI6/3y5j2X3fS8Owqc4DiEf/mQW4cQozcUwxZcn0OKta0GTEXD4pUH
2uBqQspkkfGgOWDf5W7MTFA8Q6CJ/LsupOl5b+Vj9DULinguJRmL9rqZxpERECyZ7kTewi8uA6i4
xBwUwYNl1Y8j2cx0lGR/pgw9RBp9phVVzmIuchLPJxJ847ADP2mOohoK8E4qRksKZJ09Kp6v4gL/
lif3SYSIsp7mBD74UBBrIx3aa29D8U3cbpshQZ1tx3H+2YbEZLYDXhTnNbIbLhQrKI3JlYjgv9yP
rtXOVxQBTVc9HuOAKzLmQvrfY65lMerCTBR0wfV+JSk/YjThzOgoUWT1xwrqjsXZGG/tmot29eQj
zmGtFi1tTCUkjG1KlPYqLWeTbrIoyx5H7Asc67lSH8NOifonlmho3aTleGQ1Rt10nTNXBzPY2xVF
L3lMfVDFheA8Q9CW3Kqx915az2C9lLIz/tZC63NWkJ0xzrlO656AIzNG9IzlXDnsdIhwILiABbod
wH+rjRFuuILGmyJoIvg2iSQh1ToWhk5mo8u0le3k3YsCwvGqnc5/i0DJM1uQivO3tZggxq+X0CAx
tGH7mXYII7TFkKTbumKK3mO7PUsVtXq34pErPmlLjFCTk53Dvc4oxr2gGZDAbApj6I7z/vjW0t31
vTglO3PvRK994xhcWFQPbegCC9U6rKK+JaQ+6VcnnX2MUGFASLfGX3DUJgiYEyIk3IrAqz+zoVYx
SrgnkHm0mREWa+01W5mmLRjcGPd352l+jCH6DCPwLG53aq4S6qAkQgBMfXFjGm2e25Lj/l4NGtd2
SVhOYCkMyQzVJCGxZNchZc7sFC4Zw4E2sqGL8ZFnqffeRUn9SsJCv4ywFvPiBGmPKwnWyLBdrvsA
nFm/7aA97pMwoUc3iXGr85XhsFcubWvbjGMRzkfiwc+aVPG4Lax2IB0/oh5e+RaFPnvj6aXcZSbr
UaA7vynhFbjEhiibKYl2Rq5HPXXI8D03ToKTep7lcoziKLWvB0O0PIR8v5hbqrHg+6DP6p8ELOvH
upsgE7RLx9wO4hGZ5dJphndr7OFGlah5DLNSrD+h8RLGm8NYPlADgts3BiR3W1US11/dnd2wCPY0
Ldh2PDx6faph3flp8JjFI+1pk+qzm9hQy7wmyqfAuOe4JK4VVrM3i1RdiCg9na3I1nkWbxl8K9vQ
6lKNUZPy5E1cxu61LAr7y0tqSLK944WX+Gdkvg5ib553cGc7i4BrlWvsckTCousmRbsDKLSczaeh
7Y07WfnhxkpkQnKrLClJIkAYt5TTuOrKy1ivyHd6AZMCXIVg8CiSdleFKOdm3ZdW9z06pCHX0CGS
dIsXFnQePL7hOAymwdQVBEQn5Ug8bEWNWPRzDtAPDfgm4Vy7dR3/oB3BnlEgsRusZndykVGG4lmZ
c5rN9NJ5m30nfs/IKT4vSPRvmIsbb0/I3rXXc1RgjqjjaHrIgwEoM4SInFR0W9l7f045W4ikygn0
YiDDzet5zls+qpl2gKa69+MsTTdU0SHTk930CNXGi0swux1yrriVDB8Z4SXyiOI4D2CVs4A+FccT
n5XTNg1Q6YKHJ+epABwbuW6x0kmrv7mg5e4aUkOTX9BxzqyscOEhHdyhVxfIbxxzhiJuXmB84WPw
PGKiGOec6sskPVDGLPf/Meuw39zFW14pa58Chv4SNQCDEdxfhrz0zRD94WkEUenEB59+nz2/ZQ/k
T9BMH4sYW3udyw4coDv3qCrY/eZ7ukUgupZN7bAUcwqA9pycIyJDTmCeNeCnlWYYkZRj6TvZwD5Y
j06GTyoKAgsxnT1oSxQL0ERSDfEpsCX52BBDFIjRrAJwPw4q/tF3rYW87SfMCUPT09mCKmubbYW9
maqRHNNjmEprgPd1tgzgwe6LsxE/u80Gmbj7TsEjX88x2QUSHqb5tuOEZkfXiSpMYh78QszAjTwJ
z3fvlFuPN3kpis9uGhgcW5ANkNpnn6k6yaiPsRSMPRmqWI+QAObXKe67bo1Zlp9+IWv1M2IPmg+5
mAXVIwxgBmS3YnbBsSPdr0slyjNXDvQe1SWLgy2ri1OMBWUm1kXa23diqWNgITqwziYKSbyXT6K+
r6a4AZ4lYtdhhjHl3wwa6IPK28opYZxb87Ht1eDtJJe+O9kxFYboGWBWikcNDYEgWP3iwwqFgGRs
JlON1dHAgKMvY8J3Nk/Hs5q/ndYol/acvjJHpyxCeWFBmCYpuriKPJARCdQ9KkSbq5abyz0OFh7t
2WgYZZOFxuvFc3lrdxnT+WIu8rtA9bjpoUUrfd3kysP5vYg0ZPBhD1dFH1gMHJiz3U1scR1rbS/Q
Xj37nFwK2yfWHHiMbOzBDZwNRZeTN+ivRjCyxLzQfmm10MuO/Sed91EV9g8Uey0UIuRdnF17QTwB
3DUhqMIZAfXdOMXy2qPG1evZ6dv7UCUOYZsJ3sAyGXYWPwb0BgurwqVty7OFyTbvs54F1sTJYYAk
w8550bKSn1D8qos+p85qjUYon0Gr62TNQNy6Be+IyOdB+PhyOMJjDInED0dlkiJq/u54pSQ/h00d
OuKHzezlVCdd88XZDiNYFLndk4VzgZR4KNprQHKt2Xa+H2IlwBJdgPxw1B29CtajVdiFzbR1rI+9
wZ+07seYqrfCH5sNQ10eshYS6SFsOj+lmLbj4Jf5QBK7LoAdmzc2zK5okIwsZEg7gKxBxOi0dh6s
fNIGq+ZSLSDlGCSsfG0Bq4SFAq+E6BVMBORZmhxBKKSH1sSCFGOLvkH+KuX36oXUYuVkqLAG2xXI
BSb82WMKwyZfZ3hqfxQSDPpqCplfE/YDFpghl1JPZcbFwTOQ4iyRmJ0E+Nu2feogoiG25nOzJ1gY
gkwA4dI89gvx9XVKa3d/YXFuwOdG4Gwm1xTC3g2zFtdFSBcdzldcbtPWGQKc4h2OcLKIWZsUG7eC
A7LFrt27W9NrSHUuVQGwSIFhwJ/E+tytp7ilTFl5NXFqdFdiiutMZgXYsmAEzLKo0n3r/E7cdksF
W9EfUw5ic294APj0rR+4xxuHHOBYPPWmCO7yzmaWOTVkUjZCy+HkkXuhdxzZaaBFJKM8ce4X8nwh
kNQdkCEoihSAQmpSTVZTYEsAHYU6GKpr39ETBWu+bT4bE5P11rIpUg7Ks8WOOnqLZHc/d9D5dVD8
bKA3LdjNHOdnlURkzprGJqEIuobxTqtHz6POyhqqlTPJzN45nerFZl5oBYCem9bzLmsa757zHM7W
kBHWE7a+hLYYv1UHpyrgh8qIZM+qRPL/NO1gjiQnAnDqWEXwTOkq/gIjWN4OlWlfhTLTE59a8dUk
NT4JgCILhg4vrn8sIFPuI5C1ZGdiZiMQ30pqkipEO1Rxg1uuhEV/w+1HdOtAV+CzsepLsG/z5M0r
6dDbtQlVByMlFS1++mEuHvGmwskJROM9h4Wf/8RcR8QR2hFG5QELPjSfzs0PEXFOlk2sSMTOWZuu
ZW+QsWk99h5q2tXsVW01ajhbr/NlrZKwfLeNwwwl7+mCwhFEvAVlPQ9+5EKofg1zh25TSEnTE88X
w1m6wqZvRnwcfbNgaT+0yrH0K25vLLHZkCc70l/pURmPiVJIRglbDYVHH3U/kpAZl5R+jYbIjRcb
qhCWRc4/o0kwJIwxgV2XdiauLCXnRzetR0COsKSrK4wdKT0RQ+T/pGKtuGQUsBCud2T/3mNWQqUP
o/BotVl+G82uemTAM95iEKU1hRxRc4qjjg1OyXOqs+MeehE7bvEdRBYhVwaKVbhyTTW9EJYLFT0n
i4PjRZXgEeuhVZ89vwRuI4n0BYQeGX0kUWbdWqT/YbBzCFh1fcmBFlYAXxghCHdLjzlGsnI04yNR
KSYa6fnJLFIr/sYzUjxMNij1y3aOKOkZoxFDGZMe2lWYXhUSv3lRYgK25vIudUQRbilHnyJMuSPu
ZAIewaFswvJH5s+48nytGxLNbnV2oYjZzCu7ruwBP0CIoyWmffjTpQ3CBlhkfE5MuhN0KvUR5xAX
69tHSInNucI4Cl4VbnyQVEwQHToaCo+4TyYdvsSkDi7n0eMQkSbJcqX9cqBQBnTg55iHwqwYxZ5D
hnYuLt3adOJMSa5e3XyM5yv6BR2xYpfsGYYNAdEYAymJHbjuCKHVvm9TZ5Tru7RKZxq0+Tdlm8oo
660mE/0VNEzHSehl/S07ylTvWKiL27gx89vSBsWTp6qZWpZiSr5D0xjsL1PZfaqui776Ycoojirh
rENXspIMbszYfM98pCStB+1V7F+aLdNI52G0udasTVkB0C0UgF3fm4d3D4/dSw/0H1ODiVDZW6Af
EBf9TlNt7gfhuZMQQu2G2a46diUp8DXGSG5stFEvAG1I9o+XXW0z7/TjCE4zIXfOCEGpkSxoOobG
QTtNNTMmLGKuYlWF+V/mvXeGjpT4SczcDg/onIDKGttie6ZZgEucamq8Z0PYYpJ1+TFQeuwXTGO9
qc2X54z+23az6ELk62hkjM8Nw/e+PG44d8z2py/LogwIZjgp4xXhigWoUQkbi1d2AEPR29Hk0Nig
va9ds6TvIXjXDydtIYM40MDMqpU+YWvBwV9h5iiGfFupuInXWKxx2w/eufZMpU0018ckaNW1Lurw
yUnDsVSPnd2EWj55USeWzUik0PQUC0x+DIm6cxNzhwYBQTigupP2bf70hTSLOMRZHEXsHKb5sWQO
XDMwyW10HBJsHCu/yEk5JXnSXcDGoCZ+iu0JX/KMdZc2h8qZLp201slW687qQN7EeP0Kb0o/NYkn
wKZwsGcsTCn5xwQCULCi+QBsR5BM4tqq5ubZEg2jVlnP1bOYFuchBTLirjt9flDFFCYvE5UCAbpg
NR+H1EzfMrDkzy4t2egk5C5oz/7UmlXdctUHaJLm+DLxxper3B5TuPxpQ19AobPx1Kn41FkEtld1
EZtTPisNrarvg3gPscB5nXrLxSYyeVhD8wq1eB2x3bjc4+fY2bIMBOyzEO7KQ+Tlunm14RKJY7CU
ZBFw5sysgC3Tq+3s2XxTWOSZu5vz/rqwdjiQ+cQO1WRkaSHkmCruhMRjjkVahgNtk34x+IdBxIPp
Ga5Tv7v3+3jCutq6Y04Ogrro7xJaW7yuKlV1XDxj/3KscZs80g7cVzfU3lQ+liucV9jWrKjtLsOF
APCjiceJ0BRB+RQbWoYCuKqDzsF3T9s80KiJms8jXbWDSQA1QmO9CSAttdxR64EKmlVAbaL1bKiD
aO8UKMbx3W+1zml9HzsMl6MMFYzlWGMym0WEQa8ma9s3TMazCK9/UlIuRUkVJInkrm4Jsu/tHK7V
rveUzcWym4OAOVQXxhMbJG5F0RTnYNhgsOrrAFDwRjYBlsKVHjrQqWvZImjlq7qfPT9auwJd4XPq
GU6LHaMmw4cl4rFVOx9rUc4FWk20L7sZXag0EXh4uTyR51/W5LfXA6V4ROPsHgvFZyxTZ9nPWN2w
h1ZhBVNqVIiRbuJ43Lh5AyUKTdIkM8CdoeJq8MQamHrR2lqcucv2HXZy4l6mZgGFXaSofPzpj0OC
bTSaSxRC0HfFVzEs51UE7Yy2ROAVQU6mC+AsLr6oYl6UtnwGn4lHzp4eAAIcFLmwttA56kfNCPG9
ItSGhIbufyJMLTyEMpm7oPVsWrhwulYpTv0VobgyeWCzarPnLmFdXWexBqfolG6TPs1WIGlWVHS2
X2WGNM39lE4zn4SeFPF7pw/9q6maF4LQNPO1BV0MIdr/BrBEJWfcz05FMWfPGY6kaNN09hkIoi11
yBit0MFcBIV8LUIT3jPiAY8Nb1wFebLH6Jxm02G2ISgu227QU+Tvkx648RCt2iRSaMWZMn2Ihswt
ycvXSrSdIPQyalZYXPV1bo6jZ/B4YFtxG4qkKHbp22WrPVpKg99GVH/JI3CdfBqU9+/uv/4w8v8H
/uX/GwD++3b4gtdgvv52/VG3f9v15c+PjvbfX/8/f/gr2v/+xx9HX9X/pWtAnmc7/9418EB8Kv7b
//w/6s5kSW4jzdav0nbXFzJ3wOEAFr2JOSIzcp43MJKZiXme8fT3g1TqIqlu8Vab9aJNqyqJzMgI
BOD/+c/5zmcdffsBdvv7H/vDPWC5v3FkJZTlaiGFo0xWKn+YB6T+TWmJHsH233XYVP1pHDDN3ySL
WZZYtuVC1fHYpf3pG1AaeC5sWkcI4fzLrB02YstG5587JluDWeK4I9jNCag/4uddlopA5Ns9FZwk
hDkGBmIgT2aihy1jRdu94rkhLd4bOaJ2aOHVw9lUcVtcVLamBG4ya2DbWVdlm7qsaTKwFLhXyPYp
tb9K8Ry4HSrLg6Biz23g3wFKr/vLnJhltWXPgId+RjbcJ4hKwYmZXFI6LvNuMRRoNfT38F5NP2MZ
nluQ2QyTSE/QVlPzhYyEQyo3BZ4voZT4RnCbc63DpfDqSb+JJmmJorO8I1WYxKNrU4hR+dN4jbNh
RCucSeezXMKI1z4OYN6hjJuKkOtIlWB6nRVZWtMjWbkx2QYefndmhFnxa2M0zq0dkEa/tTut3JMu
2NtsrLFwyBlKaHa7rC+r4pD2de8+cB8u7IZohVskGw9hmhk+gHxxaNGxZ7UxW25WR4To3jsDz6mX
3u/ZcaazxRUTz5s2cxZmyJjOQ3Al3YoV6ppfr5hebViiMxygqi0/LDcEALZqe7KVX+ipS6qNB2eu
YiadJcA9hMe8MQ9JSMzzltVyXL+hCkfNVaRZUBBSLAfjmJVW7H66XdN2B+ob5uZjShzJfMXNGicc
YejBMkxCEK6kwgbEKdG0dVjzgB03rUbzOMAOl87nKFJtb5hnpEEFoyz42KoMXxu5AFl6wXUOG9bV
VHHFWvML9j6sH8Z/KIa8ERGluMt/X6fNddr1hXXVe7k3vxid10bWehyjbvSPfUoA/40DWeO/kKAY
q6eqpVnjxqlyHHhetZ+b6MHybHWRDFbyFJCTPgaDN6zaxHlZoC/v0Hn9kSmsfxFuAFwc8/TvF+5t
mCQLJWEMNiEEEZRJ6ngJmbCR4I0Yx/Qm5kFkPdOL43evlUno78I2oRLaAhAwvMVIIM+6Xak6als6
Sn/HdZN62UNK0UWMUBwXu7if51sWB+WOD9XAKRsK9hqOYXMZw/NMVw3ODALkEiLimvi6fq18GEJH
j4Oql6/JTkbiKoFOJ24Gw2MGXQfoTKDgdRRxapOlmrrLaIoisY8McwQnpCTVKEsM3IbLT1XhjL2P
KesZval7JQVjbitlRB1kgSmz9gXT945vmP/Kf2ru47JDImmVic2vCvjnDCOo1icho8JbC1H37Z1R
zgkZj7ANTcYWUbAnvW+TQhnAERgmyOZ63vDuKgbOo9CZYR8MoPDRuZoolvmshUC+kUYXEVkbKuqL
QjHReTuzkUnb6xoUXUuUs8nulKXAx7YTFS1cehUlifPUkCjvmlpsoVKqcc15hCdyh3n71eiZDzZx
Qgsp3jxuHVelz3dG4vGj45ypW5JPN1xKwmDWHpx8tonJK8eg7QUAIupuW3hY9Qp7bXpdWq3rzoiB
rdIRt4J4mFgX/gzI8NBibUaY91FUVjRyQY01hyJ76TNSj0i8XoK0UPc3zIxANqw45oSCBZt+YYom
8pfOzOYPHyTHhdQROlMXDe9MTv0WFpm+y0L3Zfbt6Y6pS1nHiF8agnLoGxwtIUJn1DxufTH35nqs
uH/yQtirgpIojk4Vyf0Mf2xLwIZXxrKueR29EWpXlBnRt4Cq8edcEXlt+Ts3iaapnmP/dEdSLN2X
QltL1HS6zM00ewjibLgFPmaZJ99pPokytdSKRbnaVcZcvpazVzzGzsA8I1ppfvamTOmvttlIwuAl
njJHDutCt5WYjGfYrzaqyqdoLefFSXEvr8cOhA6cG72tW5pzTiAmnTVNqfaTQvua97MvISZkMGBh
oJrJZdtnDrt106+uQ5DKWz34C0Nd1ORP88YaP7q6f2wBPzHGD33+wr65euAOAMdK4vSutzDKkmPn
uurdTXvy8Y2ijcfOg42Vm9MZG4n/NoSAhy7TAgwK6ngNI8sc4mvmWeeWt3k86syjT6Ts2BRIqsV2
PQJFwJgHGpHgTbBAoIQFsbOSsjyUCCHPQM3dYFOOGNH3Tq/UXbqYVDgfhi85Av056F1jL3ypHnTY
1K+1GLqdRGrZsQ+L7kplcfBLCdD0Di0rbhit0C4fWIJXV5iLB/96agxm8niSRMuzAQJ0bU8XLSYT
/nd7iMzWHFYCxeLQIRGfCIzbj7WMvqqK/Kscg8sk9GwJlNRun2QJNRqjjTo7qrtOKIZ+QOaeUYlA
YnQ1Z+WxKCCaRv5lW9DNYXdtfdulHRyIeTkKgBjNXiO/cU6mqY27oZnIoFIaci38JAQZZgSvXtTX
+ypzqKMXtvGZ4pQfKZuOif4T4VS3IyS/5MjwyyZS8S6sG+pdd4aIo0tyvZ9BFF97ToQqVfmvvjRv
nCFp7lVVUagZ1eq5MqIcpbEEPdKea0DpRwAu7JyNIhOfftJnq7oOL1TdiDWE6PDJMARWBoaPkUbq
oxeAPZ6b5gTfS7Bf7bmxWGTDIWnXjPHePPgPI6wpdvnzu2n5YArQdqiTyjrQCXFxUQ75DudiDBu/
Se3yWFJ1mK6qUhAcA4KQN8ChOOS4VI5XHsQx0jmwrO0njkGGfquKug/eRw1AGoBTXt0lKT0DtINX
88aLjJxdX+y3zyyoaVqtdeSRInFhkAJLpWmsBOhQA7ogfJNUB2TyERYbe0jnFSJ0/zV0IZNtmimc
DqQIAam3WlBAAxwu6KJpx10u+0h45l+5nX5m2I9fCSBxfy4I6EQOqDImkKC6sMo+OvgtXpZeRBCE
0bK4wXQx5TCOqM7pCDSCUFBJ9q5lZzGNCZCUyX3hq0E8ITaQcguL+NeqCNNgB4iqexpTGqSPabnc
tjtKXtisS6JCO4fWy29jaBDz8PqoaK+V8qt9UJfVNxv/57aImIdnOaRvvQ9Scd0K3RP3Z28Bysj0
dvRjNduYPeLWL8trLBdYsPFb+UALC/SdKp0Y2/DvYH2JeD0Bob1imC9tf6CxIMOBejn5WKy9fMr3
hdkX5VobjtwZcui3MPgM2DAZe6gV8xwKCq6hYTfO9Jo0vTWQ3iQyCIK1pH4lSIZ3AOj5PWSO/NVN
7OQFBDfyih+2d7TQEcYMnLmCEjS5z1TytYeeaoXd2BXvc+YIqq6pRApi4Z5LwinnQg/NznHn9D0b
TGvfJYp0XUIcvfKgS5uFlV3XyCYbW8cdGnFDuntg6dmEhqQbPsse4SXOJ9u05TPw4Mc0Il6JTC72
uCn6D9NGmh9T54M8R7LvPfpuPeAUqzJ00J2T/o5zQsPTNFIZOxFyFbqh1MDM/fBIawU2f/qol81W
wMNW+OekaD6i1I5ptYaDzxJZVXc1n6Z1ahqdbZquy56VlRkbbLDpHjt++HXgKHkIJ7rCUP9k8tjY
ebpXTZZfgetUb0ORpw8N7d8jqjKWFrZFhrNviWUQ8Mmn8FoNCEapjBNsNU5LDploFWAiprecwxn8
/bUdm595ZHfHFEBjg68InhvxELNeY3miqsZOWp7+yZAubIVBH6GIc2rIaQPdoLWpY413LN5S0ANP
BYyBb5zodozLtT+63b4BR/KYgQ6jAk+W7QZ4Pe1ArFDUi2HW9qetJ3o+q244RxBBNw5L7bfJzM3N
nDV+saaWAERJ2+RUPZm41dh8USk0+x0WhVmJbUAOe1MZddXfZqkTss6hcIEzXXOTmoO6AtFX76VI
EAjJPN3hrbavWO5wbTc5npEgJQaxUlh9FnTOwu7pqHqi5AtpPRU1VyLLFPAgYxt3CT4Vs1t3ZdZA
8BsI9tVGv3CNaQzZkLmFreHAocc774hzwbUNyGsya36lSbJMFJXFKMgVO1xBaE8eyAty2zJoBSsv
aNZyDiHMtbvKENOhKhIVn1DbHH/T4hp7HEogbGDjRvwljZro6XUkNXUNufvxuWvIe5o5mxQ8ijAh
mlSEB4id1pYzjH1jscXcV4HS32yTLTiqc9HduNyHjzjl4ssxm4OvDppqcwzQ5pxtUhT1dlA2y6OE
lF1LFgq9hrrxEatbnNbzBZyoqKKeKaK40+mSV0zwnAJTXT8EY8NXET475xQ8+p/KpasMhTA+Gtzl
noPOjr6SSkcNbeP+BU0lv+4U9yepa6jqliYyWuP0ue7mLrhGOxQQFWDdPvmADVY9TxjobtUUXimU
1i35O0CtNrgBTg+WuKJ+zLnyCjV8kZwpt1Ol1be+wARIKswWECVj8OApN8Vj7Vfqkv1n/pC7Xv6K
SMh5ulQtdQNj2ZZ3Jdz/XZWn6cUkWvGm6UiESOrro2hrssQ8f/x3VbYVddz+cO9a9XA75x1rnQmn
QLUv4Acthj65T3T0zcN390T1bryeDCs8t0gR5O8zP95MldXcSZVDAIrgZjLdO0DDItc9tU2xIBwm
RcYmt0+VdomW2UI9h1L6x7rtp3vUtvhDt3RoTbgkLqqCS7ETrf/NDvAPtHYTXulsTO4kN0UePEt0
22NcusXPlnKBjc0XIsvebeQLf2eOHvZG6R5tLbpLqJowHT3SOwCdEDJzeh3uXfbiby279LNZ1kzc
AwHZMIt4kBv0B1zZXMWGaR9SHzkRmc6KR2yHtvVm+352oY2mvIytpVTLKu6bmVPLapSy2HlWHBE4
42DkIldP0Z6lVnSSMPDWsqNUiyNtnT4pUDRsO2Ye0E6ekmTKGAq5f2fy1gvM5hm2TaNp1ZoGTvBd
AJ2JwpOZPzFo7zYIdFHyoC1xdrBXZLpGPuFUHdC1MLpCH1qOTSD2TFt5G6cGUlmxtXihIWZ4LOVM
K5ga8cATtpLUHrOf7LmcRu/YdnbpXUxzFcVf54Kap0NcccgfvCxho60g/u5IAGTNnrPye9r0zgZH
xnDT5/A7V33lflJj2b82UQrgYpzdLr4uJCUPaADjLKCwLRu5Ovna0O8yPsQ9RpZ0NInNJhR3P3v+
RK58VM09yoe/r6IR1NlgBsKGClslDjHpYDoMY22zxs1sSg0BhHoZCKhJb126A/KTYauCCFflDZc5
O9R4yybAg986W9bOo8R5A57NfteBqPY+DqJhS4lyU68dTlNEB31jkxipWJiqqCCFQL71nGwg+d4D
/WU+nYct17hUx1IPRMlH15wuUXbaJUBWkbjicQkF3u6B7U8Cww6I0+pxxA9JLUKbI3vRWrBysij7
RoOdfWrCvl11jr6P/I66HtT4b6LBTDFPFlrAbI33FKeoS06o1gaBCsJkZoorAyvIrQScssfQYq3c
OnfOnaHGe6fNkyt+UyYxI0teNbd6quyCCZhlk0G2gXGdXE2uAaKnppaP52pMKYALQ2C2p+lctVVB
3g6dEU2dvezOLur4Thd+uMbIkoLKZT8OwYtGlBvN+rNZj5jZxFk6PtJgArEDCrMYLefUzeEs7mqc
gghvVTulF8gdkBmTyAzjdTR2uH85QBjWPTuDIrihzrljcOPKGli+mUmo9Ae+pC7/ivUvJjdq11Wb
blq3hjVSw+QoniKX28ehS5JwqXfEFeC/tHbn1oQ6qfsw9mbWh523KRncg30ak0K/aZjG1dF3Ymo8
435gkmm9wfMvQrOf5i2lVPzUsLWdS3tcOt3jNvbeWJb4MI5Ey81pWzQgvy57P3NuGB1U/Jhgd2lx
usZRg93DjV36nQvfPfsMtv6t7Vt+sUsZGwbwAtwqd3OL12ATQV19xw49V2y/WJUXkiczUIc8Y28H
u7iGV1DGcKmpQDd9SYrf4d9jjxDWLcVhhMOJYRrdlp/d7rQze3IbdHBe1BC2QJYyHjN31eAQII4S
M/P3gm+Tfe4bt50vcEhMFJMnlCEcEIgyh8ptJbu9NVKBRKtDN0v/znBtfnhj4OMGvWGoYI9UOPXH
wGuy9mYy2oVn6ybhtI9dRxi7JBS0I7aNaRg3cYSvZj9zfqHbYmrM4uAp8I6XqRhzDsnMUeIRMV1z
2yXVbHHcwqBN/TBj4o03A3XYzO2MUvt/G2dyK5aS9Ci303RpDDBbg1h9YV9enhpByxUmOS+YN67f
FJcUco/zGl7K5JJnYLiC0wauYhXYmb5pxmy49IliYsIyEf/IGa+YTtLDTN2ixjHLAanF45I0M6hw
slXrdnGgyizTX6OmDbZ9LfxHdAyMAaJ2jpQk0zWNo/xCT3N99Duf0k6TMT7p8SyHZv1Nt2a0drvu
JShYnsLCqM4IsM6Dnbn1NdZU9lS9vyzXUka367HN3yt/fBzdrOVnuS/1hBcxnr0TBv2T2WKy6zXl
vzh+iy2nLlDhISvlClM7HV1mTBctklYI3bueOXEAcqfUg/LQ9dAa4AXUnG2rMAj3WP+Mg9PXzMKK
I1jeAudNhn1D3go7XZWtSxukk58JLB8exDGUcXlDvsvHpx5Y2Tbqy9A/2k1fBavIFODqbW7gk1JU
b+Qy+tJYobuzR+6ySdLIyVsTRrbEeWblD+HRucAYExxiq8i2cEimXWWmd41rf4k0LR6rjFv8beD6
VJ3SLnfUeFiOBCHMhzbR5efk6vCqYSirV9wI05t0dnl2VZhc3bLozrLrqlclgLSIBlgRZ3yW61ht
greBnPchtHNrk/Gdugiiavx0cwAnud3wxdZYzPZ+KfXXMMZJPY/pU9q3wXMPPG7DtOF8I2bvfAX3
j2bJG/viNJw7qNGN7ilbilZylMCzZDpta3ZELETLfJtZPVoTqKa1S3BzJwpCwqIMnynInOI9dgWQ
u+SXOTmZXnBn4LE7NDr6UEmuAV1P1xaK4oqysUeZ04YnAaVt7QpoISiLfuWN/icUgZj60sz9Wtgu
Bh7U8crM3qeSbgHLI6Qxz4TJNWAO6SgJ9IjTOlVq/gWZo/LGyUY8OqEBSqNH8+CLtyrsJLiJXOLS
Gq8P9cJOR7k46wy+tHSr4H+fx/gmZX9Dx1E07OQc5i+kU+p8myrZbkv8avcJLe04xOIxvZuL6Zba
K9pSx05sZ2MojxiEIAmnOeZ0H1PTlEYS228CV20xdVUerTg+X9k9XrryS5+Iu7m1yN5Pj1OSHMC4
su5oixfDqQvK5PVhYRMcqoTrKraG11yOdAx104mlOQtRizZ6nL1qD+WhvejHujhnuTuepI3eM3Cu
PVamwdxTYoSXEeW6eBmCq4gwZlC58mPBz9w3JN4WDdhlg18BU3Ws+ltUs7+qULlOTuVUa3csDgU1
NGuz9dKdoHOKHYC3Z2xcQDQUl5LjGNja6xfuodThlIATyNnA0oe2b5FQ6LfEThzWA3FzaL3iNKWm
AX+kTJEXMwsjiC+hqrUmiDLXcRK1CTHkZUxQKj8xuWHyk3xfsP36OrrAPaWvLM1lW87RePAsCrPn
Pn0G384ztfblo0gxWaLP4PHET3BywoxTCgWYK8paH+tAvwQ4mZmLYImmVs7t25HPmQnOgA9rmdhi
nMNROiGHRY0bgebTzzKV3wodVlDvNCOa0tmes0C27aPcxirdGe/4GIyVNItoXQ4wqueQytiEj3Ts
2HetJUIeZq/GPGmyqmgsVQAdIeXsN8JkjTBjcYOLK/IqOnvFGC+3tTGNOOkzd01QDDwFKwLs6U0z
7NtouZFb5Hp4EEzBO4MoZw0zxZGQcG/kPlhyHRdBeRoQf+FN5ZcdvQ9Psi7pU6DfEGM62Q+eOvnB
kREIC5zZFFwEtj6AxdszzWAMCtsWN4AWE5jNIbrsMt2dUAe5hxOsHfO0uZ3i2L7gM8w/1Iyp24Sj
gzQbhY8KQ8ElVtjkAVYUWwosxTm/WpyxYEAd/iRl41A21BWP5iSiDWg+F9GE3RENYCF9Vpgn+X2l
MahzjbkmPzrKfhsRkY+GV0K0R+ls2i3lIYAhwnzmYNiZ95rt4QbezNfQNMBndkbtx1tSNOCau2Sh
e5m5Ak8yOKZ1GuO6ffYXFvbi1l4TcStvWW/n68SIKF9bpDRiHoTVKDg1viBgcIg2aA+UhTybVps+
zn487aip46KtonfSK8EGUQr+pXfbwl7mdkSeaq3mZN7EFf1hUgGPGBLlrWB2t/2qHsCCozGbG1G6
YNCgb2XsI/xtE+kq4LRUJwA5cc/BFi5LCgFJm2xjjdHOZpXGqTYzr3uWrwhAgJ37qEMVGrGmtoXW
rJkJudOfZHIPikFg7MqJ3E4oUnHI8VJhmJTpRzfnp9gZU6R3MV3QPWhcc7/We/DQ7ZbDqrGpXV88
aAWiDnhK/4sU/hJh/X5hb5M+JnuvHaUEocKlV/f7iCtNkYNh5ZMG49ofmNB21P9JNrzTv5bYdaVr
gRIwCcCTvvSU6fwU2vYHGxufjzEaV6qqThmAp/Fismlj2Hznmbj547X/GwyemyLK2+bf/8+PKXic
mNggCFIr25LCdrT+KYDsu9MQl/Q4by3Wqc62wCFGOUbm+a99wdlx4/GmzhzTvPBBBtruf5F/lss7
9s939PefT/LJIi/j/J6AXqLL3wWghwpTZaG9aBvlhgIwhwyrqO7DuQD6zcp3ruF45QsGirg/iy6V
NyRNUBpUZfvUSZLJugy8Unhn2XaN/d8w2Tz8GsTx/+fD+V+E61Bknf9r3806/PL+Pa1j+a//sNuY
FhXSlEhj57A9Ll/Bh/0Pu431G5Vwi6sG4IHJV+c/DDf8mQWgwR9jNsWQs3hk/uG3cSi9Ygbw+P+g
M1Bxpf+Vbmn+6A+XGpF+XpainEBJj3/w3fx4qRWz7lQl9QmidoWe5ko/G441ZXTlEXq4pILdzDiA
pKiHZIq9IkSmgr8/u15I7arPCj6ELOc9UKNuq4PWTal3UUZg4oJJeBQXmAyqO3h+87DWQeyx+liu
UkaI2VhqApOMfUxT52b9GEosFWssypJ8RtBTrAvXOLBxYLapnpJprbsIbGhckyQ5cidg7xNbM83D
oxbcdyJaRM11WiV480qFpTd0i/wmjMp6n2eiQ2FSYo8aZoX7weDUw3BAbkDlE91IFbJnRvHCFSne
XFwhG0tqeXhV4hKIWPIy94WXHaANSf2yUBy+4JiZN8YI7wotOTdvtKmaLcZJr6ivMFTOmzr1Hznr
TFRLLq08ZB2M2ZbGs8VfsUkcqnHuhi6b6ysgR4XxUteAgFDJOFrHgA/Yz/BCy3HZD3QVQO7CyXhe
+EFmXRPOccM7YUwdS4iYw2L5PkZ2/MGeUcT22qWQZGQBlqvgPgi91r6zDY5er2VQFxMPktBal/Qq
vWPAkta8Seria1g50ycql/pdc7dQcusy1ddq4iHTADaDqWz5WbRrGrujaCyf42tcXJyrjMY0r6sm
8o3DrAmFbuIgl9OjW4jhI2Y9Qm+mT3Emvt0W2/zWpA7goYo8/8R5iPA549FBqD4COjokh4FNLqbL
aRrhcQIXiKB+WPeUWDU87x1ngelFsEmgD6alx+NhLXlyemeY/h4dHPmQeY3AxWoCdSQ2NhJUI7Dp
CAVZ0Bs6tqGggSAFtmaFc9K1UGWYS+aSaBn+W6udGSByv+T9RegAMWer1NmOCuPDRRsMIWZzDEPT
MeC5ATECJ4Rx0UU6S/ejr9kx+S1HKuaNODxpvySZSzsa6lhDpBCUtOswtzt1UuVH1GT7CU9JsI4o
7dkUqL97nLJM/VlVsnoWpS4vpywLr4wMvCIrBwClnVdnVxRyEWYZ/dkAecVMsetTC+25nmLyk/ZU
H0ZZ9LdBWE7XsXZsdtrTaFy5TdXdspeihHdsTNraMmDMT9Iw8oMZFjbvVc5XYtvgBdmrvmMnqPya
pickAL5CbVgdS1xot6PpgFrIAzoJuLRqggHGTECJvlB6NgWj2zrNA4NgZUpF49FGFlo6sJMQL5fl
5UzeTZIYlyxu2mfaj8KHcarUFetGCjN7muTguE1m2GTVYwuiNxrfQ5MQOTtcYnrhkqCpWsLF04Ca
PFRt/427giLE4k8kmSgkia3QajAyZGPH9YlQn3ipuaehdQTcbomqHZ1tKIdgfjOl2QzmRdgo0d4D
6ofg3qZwy8Qapl9s0hs21jMGuMSjmbz4LOvBYoCGasnwGW/o042GS+bLmO5OqEZuzzCZe+3AHmxk
Ie5lF+hTFROnq6uRzQuBClgCdV4L1IfRGtSu9Ibcw1/i8OavZmiwD34geJmkuvGOD080NruTRUS2
Zj+GLSdMMU3ljWGCzYRoDbAUk4m1aigoCx8LAGBFucpNPYRflIc9+gkJJNevlDgUyYNrpsO46/DO
1WePSbc+Q8wDpwv0uYZ+zcoy727qcOSoH9dxUeNGG7JNXsvBIZ1r6y9dZTNuiaRyDpkXKeK3Advo
QmRvIR8u0g5j0sC7T1FIWp6sPjXu3QkYZh7StceBKYbTMXJfmEw7J9HBX3Se7aqmqUe7d2HO6XgC
urmtI4tg2ei6nbH3OsEkMw7Nq2UN5jqrAZFRQ4fJsh/gykdEJdwVaTC5HzMvfQonEvxBO4HkF4Xw
tmbRgC2jVQYMsaOOeZuywcJNiPXETA6+zjkV44g6inKgXbiaRvutnzoHTG4G56EjACbQCw912NOy
y+3cIOA3Tw+4rkO8IKndbpF2LRCY2QLXN0dzb+JDrZFT2eorq473qMXy0U6yu1m0AHyDrDuVnfjU
ypAPTmkBNIxJrCMh1hbAvDJ/SqdYZxcT7zUWb+drS685bsgg7axTF/d99e6nVlOcy6igjwluAh+4
dpzmaTR7dOmE+tPpNSK6QekydbikOlZ2pvzzWKcqeE/ApnyxtTaNFxC7SXBZ50nu7vw4NnyOsax2
rYFLBje76fSgdiJCbDhw89vRmUpS2PQxQwfV+ZVO5lHgR1f4nojR5NMuYlULnJ6K7nMazQ0NVwn3
0iqbWmDlzbSu6pYpNvDYr1deNt20Np1gWwtAq7cZG1x/R1CrKZbweXKtnYG/dUVNo72evb7ap1bp
vtlgDDbVoEwcfHw7b7OmcmA4J/qurWewTU3iBTX+93z8mhoYG9g6ll+AMdBOx0Y/2aHNTERW7Sm5
H/E1Y97A1fCl14LP/pCHPGbQK6Nk/taE9Bld+eDjHdBWbeXu/SiaLixYE1hEbBtlEt86hACSa2y6
Ybk0c07dOTdITAJ/IG/+J1zs5Ud+39YfHy029v8F3vUF3vNfH6F39Uf+Lfy3ZTzLP7AFf3+cXv7k
P9h30lK/KRbCmGWhzDlgj/48TxvSVr85/3GaxqzOgPinhd35zaU+loWu5zDQSWlxDP/Twm46vwEc
k46L9xokGIUH/8qZ+qeyWAo98acoT0oT4JdlcU7/8UjdYg1oo3iYzkPU+TuwrM0FHbLdtYshb5XU
zN/diIdPytblYGPNp46v7Za7Y7pB9KxI/5HdstIFQatCsTM07ZrdnGbsnslWQMvuHvi+G5s4n5/q
sXuspugLfoSOJrBO7YWNy5rHe/jH3AcXkUTDfzIT/zQp8GtxaLClhw2J4Rjg3gLG+2EoDbyidPLx
nMISOUIgFm8lGNOhnvEILi9UQFHH0hPeKB1NcMGK8RcvwfopGuDy0TCsUE2+BA7QG/gMv38JOtL0
SpQSdT7sdy9uNeU3eTXGxaGndzR363EnRx97UQCv/EUuotC6d7GliVkWtzGtWHBu9cTqBh8tTVKJ
xoPhcDN76SgL+oZcmV3HVtKdBqtxMNUIOz7y0AaIHc7xUcPwvqzp+4HqQUCcfUS3iIsVjR9ohalH
GeeSz10DjFl99z34z976Zd7/px7AW88lqR2WOALpzLE8Lvnvf++6CrtJVvV4zuhOvkuJG9BjIgmT
rhbWyKeEjKNXfZoOrJFMHi4jbd+n0ZbXIWEsGrzwDYK8yOJXSjdQln7x6pZ3/cdXx/eJr6Nnmxzm
2IP9+OriJILpO0jzzJPR+8J4RN7LaRJosdWkXq1ksEl21lZAFw+1QLhbaU5RpkEIH48U1WCuSzEA
tTS/okP+9V1DkUKbssQy4OqfAW9N1Hg6qZvhXEfxG8sxj4uBkervf3v14wC9fDbgMbTJ7y9MG6zI
cs1+97XofUo8bKOaz4ImuXVdDy2Xn8F31w7vCdq3Jxe2xQcWIZZsM46XVZay38rKNnvI0iIgKlsw
3/JewAyfKfdbaCbAY30aEPeMJf1Da3FQWlmeE1/pBgqYJSdg58TEbzNp1NRx2t6XyS5Ae4y/k3Ab
Gal7oDvZm5PVb5FNgm0bRoRKKMciUQZBm863iNKvyG+pCSLkyA9OdPXOhZdsYL+lv0IHyr9+Etw2
uPXq3/lpbHN+fI/qmch/HJIitbqifWEwUTiuCayToZWWsTaKCJC87klcxqVeO3PnIAFXuOYbbAfe
ZnjAOFvH6fvff3Q/seWWj47YEleHdk2NEPM78O27j65pGg68pTedaYMkAe/P5hmbVcZa1OqO2SDm
tQH1/bh41p/muah2EwiEw5Qm2csvXslfv0Iejw1tatuh74av+49vkORMEeclrQIGna+kKwHhbNQM
EHMVN6rbkB6moCDA37CWhZjeTFezDy0wpMC7sfHUJIvwsurwq2/+/pX9CPxbELIaDdJh5YYWZXM6
/fGFtVZKXWjr97dOkn8pTd4m1w6TtbBRK5LRPP79T5M/ScnLjyPsxM/jy8TfIX5SeA28EIGyXfyD
ZvXCU0Ds6/pMOmhay7xP0N+9aBMm3bvoVHmwxEvlfXVzVG2bnhloOI1HqoCY6d+/qp+vXl6U57Ay
8Li5SRqxf/pwjNHGDEOi8bYZLRa2I2uZLK7zw9//lL88X+GuIwOibbvo3AgaP31JMO1CKKgCeTuJ
hjKwJjW2DZCSi9kXLnMSh1WRWW+lQxd143nRGwmI/FfC81/ffz5oKJ9KukDbiD39+HHPHixIBt/p
tiOYsXdweu7YRTdbvBzmOXRcwk/OmUBxfMCUwHjq9f4ZIMIVZGzoGD5tUStBXmztK7/81WNmeYx8
/5gxheso13bJLUK5RFD96bXFyE/m/+PsvHrbxsJ1/YsIkIv9Vl22bEpOnHZDpLL3zl9/HnpfHIvy
FjEbCGY8kyCLXFzlK2+JXZSIUrxMkGazaPb0NJ01AvEOHah1jc/0NgcN8xIpjYf3utBPFXHU9j9/
KZ6EtQDGn3uPv+X6STQPRXhAXPFFSZR4r6OPu1L7StlYm+eW+iRqQ5N1CCjgta668tI3+nAe3o0+
2yM4CzaqgK146buE7CevZEyGaZsXSVq8ukWHYTYKdKsgC0HhSB3NuqljENre0oK9ORsESZPJSp1i
Z2EYs2noI0XrU9L7i5mXsC8J1qGSpPXBRbYLI8wUI1A0GbGJcdN12nzP9Po7WoG7vjTq164azXPY
BKgijP246/y4XDi5bvcTj6dMq5kSGffy2+n/7nRvJFtlQYRYwqIvAh3TLC+dOh703vAeFVykVlC0
mucwrO1Ho230nUK1eeEZpiV5tWR5BBr3Kvk4yQUJwfVCsYI09FWcwS+y5j7jhCG/kDtmW1k13WOF
fBCptes/W4WZ/08O+b8G6x99GgOGL3+TLmztbW7evbvgf3vJ6DJwoSPbiM89ZKUIpqZk+jsj9uKF
tSDmF5iY3lQDO81JiWCvOksO0O1Kaq0Mw4s+ofIhPQBXoNC3AmAIPgR67CqvSrFNGuQaOlwD1+Vo
ATGV6fg2UiE99HL3A55dsxtKKJM6vNS1pniTxVambbrcHX6AMTU2el9/MWh97zxD9Z7vb+sP54wo
FvlrIdjX80AOU1lUv5rgIprJgQs/Yyw5w2+hkoIFgC+6cKtMM3KzNgzL5HpVpntvNmNWj9qVhB/C
pfDNz/D+232e4E6EXPov5PJOGZzgpRP05nQXbFVZVwX5mw2IZpaY6lEwxr5sB5cQJOsqxhESrKV7
7ChtFA3qqZDi6l0ZZS+29Qz1A3BJUIMUbfYlnKktGHc4Obv/Oukar45isSwMfrJnOyT1zNaXMs4Q
NAaoPGXmFyHayyTnuxldKpL3R1Nuv7FGX4MQy0REXSHGuN6QYwvxFptPWg60Y+J12YWaupZ0dDBW
ZT+Wf7RUOZuWtRsnoRz67SXYIAiMqF1W/giYQpKRCtEPLfJKrxYYy59Mtz4srIy3p7heGuwk9DTI
cS3dgAR//ZTkA0kRIBF1gWeuOi3iC6912/lH344bPLBzdURIJQbFs2qsGMwYAjbRNsMzN9lg+6R+
6vS2eVbsOP6NCAXiKp2CUFFU0emb9HTUp7TWi5NnSMMljXXx7f4ca9M+mT29Ssucj0m5xTSmIsz7
hAhX14wUJPUucYrUHJa7Bb5O8XiANQ13oVHUDRkGld0G4yiEfvfu0KmPyL0N3zDUtg9Dh9BWk8Eb
LDCrELh5boDIIWIr9xvDN02qj1jcieli69EcrCplIoG5RzBmONWXhr3KWoQVycj/emknPejlC47a
qEvqdr4BDN5vCsrUXprWOGNE5VqN+vwArtaCZQDxc6htcYQzXO+tySxwYW4+mBrbpHRCcUghwJ2H
eEMke2Y/Smdq0A16TVW+SfUxeLg/ytu1Mv8C6FTLumxTMeCn6y9AHwBwS594l8osMNTTc/MIJyXe
RNxFALaVSaGsqLcgE8dPISWsdVUEjZPl3WffTccnIazsIUZWBmpq/lOY6N1Ftrnhnv1sDP13eFr+
dvSSrVwV3b5AMGDvYvG90kAnU/RNioVLdJqU2dtwbE0pPD10U9Vnb2PJDTaGYFrOahVJq7EUMZhb
P/x9f9I+CBc4hwyEDy2dDEOeH46ulFP8giVwDgI2lotZ2HPi9STtaupoVe2Erm/uOjzHsCSWn/RS
TxbuH+X2RuAJeEHDIGARhLjXn02uLSTvBj05F635Ocj3pv4soXVn/go1LGlrc1uZ0SNCLHYHJ3Lo
T2ph77u+ecr9fx7I3T60F4A9b+98PfU8kUXRyQLXg0L+bCuPRYyIhdwn59Gr1YPqUhRThkDsxlCL
gUClySNdB/lzWxQJh06V7lPYp2v86bC3tOphi4lqu+lwTPwD19t9oMdIF8vTm22ueCEBV2T957Uy
XSZkL2jty5ReZycncrmAGSItOUNQgnbUVfg62tHSNXJ7j/J9ZE43BgAyIaaw7110BadLrtHXQ7Da
b6t91CDKHisqWoVDYy2cGLcXFmosU3hNSxst/Pma8PFZRMvLDs9jkHgbMdSgw12oWQEOvGs80pa+
+Aev9v/HmyRdrl9NaGFYtuCLz2FsHQMLfIOi1o80WtAKVLYohj9hgPJAd2YtIbsYSIeiTfedOqys
tnjw+t39TTmt+Ov1R31/ukWo8lsU8Kar5t1Ee0ldl/2A2WYeYceU6xS7wNztOxSGD8KIiBEDq14R
5uvrEFPN7f3RP1j+4AOmOgTlD0RN5uVmvYQ0UuiAiAMNrSnDLMtPdJzNJxM3MV/CvmwlCfWp0xD1
W8FHsA/q0D0nqeSd0raKRry50uFhiErl4MmUJlJX9MhMDN4TPuTBqVbcz/cf+DbdMBE2BiEn25pK
JXj28dBvd2maxsG5gotD+GIldItD1Oo1+tsekl67ypQwSEYs6/7AHxye1C6o3NiqORUP5kY8Zpx2
rA/XP1NXHGBzwOtF0Ou1bcUfFAbGr1jQ5Su1lNV1iKHoivpWsvAItwuXJ5hWijKFdmIedYiiFwaV
B/9sV9ULxpDiXFYiX3Vpmi7M8gydR01MMBQzzI7kLkem6npVApXtihzhsbMNljo0aS5LVqTCZsqq
RzOpnvPUNp79tpncelZN7m7gviON1YnnZsCK+f7Uf/DNgeoQPRNUkHtNYk7vt4joELhv1CE4I6AM
Jr2OqmfLiPSLsMZv6FgeSiNNPslJHP64P+7trUwQQ/1jCvRA+8yNggxVAXohqvCsuLq+lwxVX9ui
tRfO89vjj685lRcoi+HU81YvfHcAZJUGCASq4DmEDXi0Q6DplB/p6Rrap0oZTvff6YM1RCFYo+5I
GZYK0/T770bT0Cfr0IQIz1Jhf47TMgIvRVmVQkJ3vD/S7VVPmmwhEmHptCkJ1K5HKkXR0QKPUQvv
lD+I3KhbBdfQL54V/44RrPuj0/1aOM0+ejkGVZhNlJr0CW34/uWyIkiQC5GCsxKq0slQqy+ebUiH
2JD/3n+3D74ZhX76rDDASGDecrB3s+hn0Bkq7manCCa8MiSlg4HaZiO6HA4vGgz3h/sgW5pq5qwN
QhRm1JxtRwXZQGpNQnHgd5hPulDKHVIk4zNNLwoeerBBMatFhcAcTzTvLAQ0DPmb3eSbMijMY4n5
76H09JEWS2l6v5GA7/cNNhsquMaXsMgrOI1R4Nx/6A++P0fVtMgIIWy+yvXHEPDLXUPLVKcsTW2T
t3l4QWHkVAPuBeAnoflhZ9X/ZaJMijO0wigK4V52PeiAgO0EJxSOHqV7xB+hNn+Omn+qJP4SUB1q
v0WAHRJKkmBHjloHmAc0Zx+gm1VpgqN0+2qNks0ZAxoeI7CwaxbOlNtZ4TChIoI1F9tQWLNZSVxL
VUOuz7PI5DNSny9VJ6vPhbBOmlwmL11a+Avh1e0pNuWpbIcpuaCmOls7OTBuCbkW70whDU4j9jTb
GEPV/f2vfdNoImN6P8y87JAS8XeZYXpno9iJst4AT3todRthWUv5ZsTjt9GqcZ2XTqXW/4I4udTF
WXyA2czqA2KNKLp5Z1bHTupAvuqBLa9ICndNLnatHT1JsY0G5INreNsEyZyFxXd7KBCWsNrxceLs
ogZzvfY6gMJaq2acPoXaoZ7AWEPzT/G0bJNUX+9P91ux8Tps5I6mxEMlj6bNTV8vrqGyQ/XzzmoR
vsgKQVicQ7ob0kSgMatmO8iv5T8yF+9xKkZ/V+QClCcaBAet4iiOFKDNhDn2CWlq+V9Y59As01hC
+yK3ir955VJjb8biC/UFBLWkwdtLJgDBlYZi+SNGmT7MytjM0X82w23goUaU9PHwFCKKtxOgkZ6F
Fec7MGTGLxWtl3WdDxCBB8U9WXykhaPmo2/PjrKmw5hZoTp7PfXIhjZ2lAfBuYFz8GAg7mXRr35w
sYlTW9E86BPpthsDKluml+F27SmvuZof7n+U2ziFJitpNSk2lmv4J14/RS1rFHxLxT/rLMN1F0b/
bPj6+xb2zIksB/2GuvmTxLX87z+PSwABwB5jNJXEcDpz3t1GQu9HL61a7+zlqEaGBPqXrLG8F3cQ
Z1Dh/rFPcDtNw9p8vD/wbS9T0Mej3EjeRkhBa/d65EyC3lnQUzjLgt6dbln/argrGPBiIIRuHVR1
FOfcBxu5Xrmv7csgBrFXOIycsPZ9iO7w781cc6DgXhYeTWXo2QbhiSDUkCvD15kHjeg1Te6Hme2E
tviZUwtZ518F6IBvBpV6+rrRJ6OOTo1BttmJ5AGJlL9VpBRPQ+QZ//0EnioulDoF7Xhj3nHMysor
DT20nQArm58oAWL9bI7Rwiq4DX5oHHK1EPxQ+4ZBNPsWMTLAwehaqGg2UJn9/lSFdrnvWqSqFl7o
g0tMt+lRYhYHMIQ26vVQIh3VwBCInyE+kW0juw0haHoQBk0koNDcaNdxLpSFQT+oHbHBmT1YS0TK
2vyLpoUIjDL0bUdOIlBOWqkBj8wQX8y04Hs0lOBhW8Pfx83A8Rumwt10o3tRR8uH6l4U0aouTXtd
1bn0oMhms7ZyS/5XNdqXhZU3TfRs5YHcozbDToRvIs8Oo7GTinaUE8vxOiM5ZAIKeDSAJK9L0Xzl
APmZKmp+6utBfuCprKNVyOU6bPzfC88xjXP9HDYYA41mCLEjrYDpvnp3LNhoZCmQi/Mz3Ln8q6HH
8ZEEErMoDqTNQIN3Y5CsHYThvkoatMmWOH7TDv06l/oUVvawBaCunzppQBBpxO2hz33o2SDuH+MY
mvL9x52e5uppqT4QLWJ0a6m0wOcFXUWnap5xmJxlKKZruS+p/Nfhqz2O9rofEbu5P9zNEmY4lfRW
gH0jNp3n0hGpgoudnEcK3YSgGMdkh4NKsUG0I94ZPn4nXLrxwnl5E4pNg+LwyCFgoWk5jxBKljA2
qgyKCqC2pjYNNQDNhoVr6K03P5vKaVdOhQI0zk119uHJW41MRuXXiapwT5mEsnaKQ1W4apqjHZh4
JEC69/Zd8zduHzPp2Eey07avIsvos+SPGDFuwI3/7oNunxXhTs9fXRuRkqDl39rCw97gpghd2NNE
vRxeBhCleZqIbt1YwA9yahoHWzNpX/DTCvdTHvQZGF10iDEF20A7ejGHSn9AZ3QKVFx6Vwi4ppT6
ZfMQ2HBt76+P29MG3hmfi681AacokV3vHjLyqOuREjg3dNN3qIwFB48k6Vi2+AD4RnRAkWmyYtG9
Z0sOw72tsKtQ+mj2eOsAZquB+q/skkmrh+CvRzfyAhps3N9/zJtdo3G/ceRPuMmpYDOtuHd7XPNy
EOi+Il4GWvO7JP3l1ZcKou8qDqA53B/rtihETkWgwQal+QX/fXawadEYES2Sx+VIaDrIFjnIwE+O
c3gawtwwH3DiFI9TvDtprjwavoJzYCL/UpsA3Dv9xt39B7pNi3G15aIT5MXYKnPUXr+9NTawFwj5
zrCK7T3MdCQySfooUgIeemlGxG7L1v5ugZLZdxa2lWaGwMBG11W+IeSVfaEH7trVi+qzBSTod15g
dYpaZ10ik9147mqwrX+AliG73H/ym8/Gg1NCpAdDFK/cpKlahK6nIrvaefS77dgH5loS2YUGHdcF
DaD/PhjITWpZBCHTgNezBB7L02Kkmc4JGjMnQ09TLNnoNtYI2B8q2xcL492ccrwcxRcNzgC7lLVy
PR6eezRvu4aXS3FAyREA25hoKy4cHB+OwirEPpeVCGzvehQkYHK8hQztLCw44qh/A8Cx0Xy4P3dv
Vaqrs5QTgAog16isTyW62RIDLo1tiNSb50QR7UmW6uY1g0OxaapOf7FUVBPXakKGEZp4v/qU2be4
cIz6xhSZhf4vuNmfmgsSCP0wJXrJiFCw4fIH959ZD+Y3C8HnT10zGaN4Kfq+qylqxZWQGg6pnIxs
R9vj6irMzHs2oyR6BfQN0CdA966EGJlXO7x/1HgtD1mEBqatozdWWlBLJf57DZIzR5anPcCTBoRs
uyUSi6MnMOwrjBYLzLCNYfTL6ER2ARDMKDfYIYqEbkjUI1aJKAbGYl6ACndrxogHcm15C3v4Zidw
UwlOsAk7y404j43JWka/Qf/ujItssK3AAa/qvNJ4KnxTVBoNC4vzzUf+6oOCq8dmeYJfEixb8zu4
TvSoreN+dJRWfrDM70qr/qgb6xT4MTDlcuWFD4X1I/OHly5G1xucdxHGB7XHzNGGADg5QNYH0TVr
yfxbNf9i7S9NYXrFgr4wPiZFvKvpKsMX3cTiotKjiEL/MaeRlFK0S6RXqx1qJFqVS1Pau0xJt3KM
10i30B+/SQamt6T/Z02STRrQ7evd0RC8d3KXj04ztGT6oqxOvVfEf4Kx/bywQ/ibbuYTqsT/NEZo
7V6P1Hmq31q+NjptaA5faXI/sqjT41jX8fb+SLfZJi9FQZkkF/IJDI3ZQQYiUHENjCSdTO9fUI/+
XcXxxTIAAmZtdQgQrl9he/IvKN09NtkIMMbnjksZo9lNblHAl4uFxXSLtZmeiEuROBKWOSnR9cvj
pRjgnOmPjl+Z9TrCq/WIVC361+g4oYBkK/m2RPRqn8SKdQqRP+5S46FKYC2ovYQcqkK1pDVy69lU
c7HJurhcaLjfnJI4mSsmOFeZqujU979+wEwm+cMvU3GkEfNDHS+Dox1V54UPM73m9RoAhcdG5svQ
J9EmJtP7KKSFXgcJQ8hORN63U0TXRVyduPt2xKKYGLrW9yazz2pmi4MRB/0aW00wchBU9kbgQ76u
88Z8an33T+dPiKgg8PmUEQ5ZraQlC8voDYEye1o6h9BNuBLBI889zqNQyxUk2xvHNLgFWzsM9qYW
6LtEGUVB5oF3ua1Lw1PgIRefaxXKvGXln3tY6V9cT8WoyYZmn6glxlgyWDpl8hValSUkTqVscGLL
K/s4Kk2ybmmwrzIY3fu2MSUTDRwooi1eYBscf7BKQ/J+b6vjzk6T6nck0ENHArNxj6gHeJu0hmUI
jxa9WKWDDjSYwY4ygjiyzrutX4flph9E8EDz8W8yBOjg5Gr9KRg6aycF/sVCxpqFmCvBj66XbafO
s2xHQ79HZEZ/5tY+VWpo79Gd7hZ2hfhg0UFK0WlmT8knEdr1csijMpAjte4dIxPcbLZeexcPF8/O
wxi0xmMMbuTwpVJC95nuu+kEmjY8Ah8MzuVYWA7OATr6PWawLxBG248oMjzWjQ+lo/J6pAcU83Fw
I/OvpiSwVINcxh02rw421deFhX2TQaNFPwX//AL5Q7nj+kVao4/QpfU7p9Q7Zet3JCIs33ZfYvb1
l9X1u6gDbFLqoa13UV8qS0iFad/MVqoGKl9BuYKYlBz+evykoMdRyUk7qWebENrxCw3M3nroOyJS
ApBhr4RB8droXvWjkshSmr7cVJOug4dnyeb+Ln9rrc+eBmLWpBbDgQfwdnbYDfjEt01emw4svvAo
w2xluY7IMhr98DJajdzydFgbRmGrUmoPq59JkzW/lSYeXmg4VJ/V1kUCgODwKSxl+1JERfaIoKb5
jMsEVn/Yru5giCUox8nJht50uKvHsN3iC0JqYw/QrXNYrMk60Ur9KLCQ+jGYhf8pzRHQXVjDN2HJ
hNYEjU90Ti3tpvWbqR4lz9JqHFXJy12YVKED5ibcgwBW0ATuyoXKwG0abE89ZsqQYIzB3UzUzfdH
aAfAPkcY1nIUV0LTOE/HHyQQ3lNg55XTRKW8CUul2bH62z3WffhixFr7p/HN7CcovHLLiSrWAi/C
hYm42csUEGiA05cGB3SbqQytGmopoiZOXtDkbKMMOW7ReQujTNfQ1dKiazIl2/SKSVO0OaZJVbAm
wurHdmxRY8kjpC+16B7gMiq/7i/ijwciU6SACJJi3kgNE1j8Lc5wTtI26ZNhFhnSk361zysRLqTm
t9kpLwWYb+q2vxXJp6l9l5sbtqKioh5bjoSp6580DdULOaj83SiTyrHD0T+h2fZNleJi0xfZFCAm
9idPRibcRov8hyRhahP4uXHAkBvxllIKvxmZ1B46kvB2pVJShAmk23/vz9DNXf5GEKa1LWwWPgfg
9VMPTWyFWVtbjpxOHn2yUqHFqKLD0ndtd8KJ1H6S9HR4HYvIX7iZb2pyDD1BtlkI1DPYCtdDt5mO
F4Ya2Y7VjOFW7l7M3pQ3neVSJcPoJhrcperTRy9rstWnIg/Y/vmRVuoefPpIshx2Z7QZW0T62hzJ
QT5rQwksifyTRW+pXhl4AR7vT/RtasnrUkOHQQ3KRuYprl+3L0PbR5/fcupgUD7Jadmh39bUm7G0
sqeobZRdULn2brAmGWMPiXu8FBXUxZEB2WG/R9jgFe2p00tadcUg/8AiEZpMYIyY041NQgZZ+Ewd
FsUoytXyaUQlZ6WHfrtRYm4t3x3wL9LJWbcjRM5DXfvmGyPB27IIauhGQ7xrq3JwpLpfexRz8K4N
0cLDhhFJkDaRtFUe2Pa4AiUZHJAoDB78EbtyfYQ9rFnu0U2L/Bh6bf0U2hHSxcgcqBiUwtFILHwk
jUZWP9+fU+X2gyoymHfYjhZUZrbf9ZyGpa8EcROpTobVxaoLWriMRVI9BcmIKoVe4x9fM7WPxPSv
KBcr67A2gk2ug7whVvwU1AIfJHh48FgbcAIIRVVPpqsFWxlRlaXaAs9yfejxrGAUwD5SWENU7vpZ
ldZoJAS56X7FlfIT2cOtOsLp9sbg5f6s3F5mNCEUqoRTe4gfZxd3PwY5uJ9adZTxTLAKSLUzzUMt
8s+DoSyETLf3BQNMwFHuTMBq8wPWzPrMV2MdjSH83Z+VCieHpO2lzX9+Iy5nPhKldCA4c6CP0QuN
LoKkOsWAaEzdImYaJ/4vX0NJy3RBHtwf7oOXAstOa5+jHASOLa6/VKEkTWFp9ClRTKXPaTboeq7c
rln4TrcQQ4q0vBdCgxaXkyZm8eaQlV1jkB84suehDOIDoB9cJVhVMtp8spE/4taEWHUfl1tsabWL
8KNP99/0Lc6YLUpaIsBEiODBNcmzRRn39dgpxajiEB9FWxUJmMOYBhbKJu4FOMXwHUYeVwIm2vEX
JTfQ6qFq39swv5twUDGG8L8G+tA9wWDAJWBAm0eqZWuPKjXy+zk2Gd7kbueja390Ue5Zt231OMQa
JkDY8FWVyFH3Sh7DCGoOCrZatp3UA1clDOZNiT7JAz672VLsNR20s3dG2pE+BPc02fI8SS79ocD8
tNGcIGmMFU6APQ5UhFgoIwoHL+fiaynZZypSnHh0CoA1KGb7/f7E36QaRAPw9wi1SKJhp87mXfc9
itKJiqAs5KRjo+sNdekEZa/EajZJWv+s9TrdgVZ2jGJQ9/cHv42KGJxWPhcgMAJ65tfrO1NEGODG
qDqxr59EWyNkjZrWU6OVQJLvD/XBViLzRtYPZjPk9HkxGuOaAaPKzHKybgh+eXb6o2h9eWEVf7SR
+IzEkVywFCbmKpqSkcuShPuwow4GBJu4w4LK5vajIzq1kKrwZEpt1q6q1Nzrifu3iODt3H/RD24i
ikLwKVRNEGrqs9wtwmvJatTEdjrPPAlteBZDklwMqtbrociSE45E7jrJ24UY6oP5hcQw1XuIpyFF
zo6Qsa4CjWqj7WRJpOywfkSDPkdW/f7LfTiKroC0JF9BxXO2WhMlaX08cW1Hgnh6xsLopCp9fLk/
yAc5EfQw9vdEz5/6JbMp1LGur5resJw8VpH/pKmmQOB5UP08P+WGVryomTY8aWb7JfR6+aL7ib5z
cZ3axVraHSOMxx8avV644G436ptcJcUNQYPDnMN1C2WgZwQuy2m14QfC6fVjWEAfdO2sDdehXEdr
1eigh4ccQQ+Si1np/Vm5XVfcrjbDq9Dnmf/psn+XVZSW7CmRQlahufXw0KVdtqkQ9V2p0aXAxBmb
sg1FyyVo0/RBr49IOAIEVlO/BZGE+c0U+4FsDYViOuaYfYujFrgZehZZF77Quv2pSu2iPux0p85G
VCa+reAVp77A7ONHbaR4VSmNDrFZsx9KPdijrYwy4uCWT4rh7UyrVB61MMCgRe2SrdXoyqYDx7Cm
cd8sVWI+eH/oKeQJnFtQzuZZkSzlHQkqx3OTp/pWDrmkVhYK0T8iOiuPeDvlTp1ayh/Z9iT0CxrM
orCe7XugRhDI1S+ajMSOcCfBf032z7mqUkpSudf/88YUkNV5PgIVDr45wTcMklIuBDGlogXG2bDT
J9yy/YUt8FbAm30bAkkO8OnSAv88+zaAjptQoVvmeFkyxivfr/x1iDz5DmG0Rz9K0o1ej8MWGTSx
wy0IC568oZLq2v/u74XbJr1NlqrKwO3oHREOqtebwUUhlDBWUhyUNaOjF47ZMdd0EiBKSCHal1Ku
/XD9od0YaRPt8VcezoFaHBvog98rL7ee7BwhG3K+krRmSIvk6IkkebCbpaz69tQgtJDhmFEhpyY6
j/UNGr6VFCqGMwpp/OtV6CdlrbJJXW01qHhx9eFrrFTjjwzpq4Ul8VY8uf5ajE39kD7b1HCeI2uk
ZlTDzu4Nx7YRIDfNU12o+SqyUdSSHsbxd5n8Kdr+dxZaKwBqxxSVT4uCxCodifOgs9jWsQ+fzLpa
tdZjaCAqUGMNp7d/JVs/3v+gt4EIaxexBSC0aHBRN7n+nr6fgQ30fO3Zt7R/aYuRZBLjFGxrrb8w
0m1ONGUPMOCncAfe5XT8vDtGZS+spCTv1OdcGTBUVRN118Vmtq0AXGynxH0hHLhtXjEWylZgb4gy
bZgD1wPqMl4Eeh2rzyW2qZT5E20vId8PICc2fgv8rx6MAsfYbor39cjiH66/pSSifY7Rnf3hWaG5
K9siwAEIf4L7034jOsYugihOLYIFMkGGpu/ybjYkTvdsUGvD8dxnQAF5mW+zwf/t45mXKJM5EtaD
xmOLJ2Omx7h16xlC6L9QO7wYXvWIeYlhIXn0WYJ0LOV4NsrPpXgKrIvRgrjFXHlStS9t1OdRgepB
4fb4KmT7VjKXFvsHkR9vQhRtqqYgZHjrTbx7E5L7MTX4RYHN/+KXerSRxhLVz7DJLx5+tZsKrY5v
DVbWa4Sp8n2VSwsMm9urgkwCmSwaBm+54mxlIQKGe0hoCMfoAuWUx9IlUe1tgzmA0hag/YLu9f7X
e8sN5hucVQXwmX4L+gKzkMBTagOFU49sGBMKDRuzlkaFr2ebqKq2UfNigfbXJCDpcrAbh3Td+EAj
jeyYFNkXD8nIYnzprXwt6w++e8rw6MC+zBn6bR35a6sWhxgPcKyZ8Ox4uf/kH1wkzBW8KY4RAVbS
njKzd1+rQPQ59SNVOKTV/bOfZNGL1/YY/uaVgqHbdMGbrbfVNQld60rTt24ggk01AkS//yTaBwc0
BR62ARuU3Hd+pU1eZ1brJxpyciO4A+0xtKR1nohzFHSIyb4oSHM24caS/EMx1Ec2EUiBASeeYkvN
6Gz7O+FL5zb/0ksPICf18gvmsqWOZB1+CfKzjqxeflaj7LPhFYfCTg8YO3wJ0qMhS/wRzzHDatu5
zy7mZV6NbKvnA4Soo9+u0PeFGC9w6j/hSUsBr6YPMkrmFxwAnyblAFKXJQ7/pC85C75U8uA3TRcq
LJCNr7+LkU3Jat7KTok4kyZx7OMZY0Rfpb5bN4Q+gXkews8U/Cqajam8UgOnVU5+/29Uv/aqsvZa
h2pa3/m7HF81DSY1/qJYP6s/kOgzVtjqXdBzcMZ0V9evGdpCsn64/0E/SB4Ql4AZQYrJ0aaas6WF
bgyicmUzOpqvjydfEkgekC2ek9xFYncU8T5Ep/oJW7BwL2O+ARg9wj4LPnWzkXQ5fjTbuDn6GIAs
kRVukycADESSnLRIgBlvanvvFn2Hud6QgwjGmiR4CKs6WAVGpx8UK8ZFHFsRirtJ/YNAdNgRxLW/
63TE8m0M5ZVtZ58zN+m/tWW1cIh8dHDS9IVbC4qBxsXbBnn/VL1wtTCG0kYspDxUmvhOeIupLF36
S5v4wd4wSmmrlgKMGpVmXGrUJZXF6ZaZnWN0i9ERgonM1Biz27+V7FDPVPAdnhodFGQCwAjA2Hoc
fX8p0LjlPU9lFop65DQW5IA5Y0R39cxua3dwKmtoH5DbOo1aEWPL6xdPXoRAXtFBkylT2f/uAaat
QQElLNjWx6qtRYQkDWNuxVwNmie7FcpPW/LMg8Cs5yIPo/mkYnS5cK/cttUpJbCkwS5xzAu0/K43
ZaNEeOsVdu80cvIAraJ3gprG98qXBfXAQF/FnNAroze1SyUP/qMc0Dh37aB/qNvIe0AfEQs/yx+e
qzLpHSUJredON7dNbtanMvKLLRnU3vMq9AvSIjo3tfTLMxBmWThqP4q8cFFBtAl8gAVg5Po1cMHT
wK816nNYJhtEEtwNMB6nHdVmbSPNfv8YuN1rRF3kyfSxgDyZ88AG6J7l60WhPvdSo6wLSTU3RVX+
vT/I7bqF9UO7mDOFrIcL7fqNonAIc6CoseNqfuoUVvUyBLb+NEb5f879p4FokVLXwtNCntXpYL67
rSaq2DE9tO3tov2DleND2AXhulOiE+6yyqqMkv8s4wRcHZsYNBttoLKsvuv3azM3skM5yZzAtL0v
6qh/F4P/WcMuatXaVnOI/Mzd3Z/S2+82DQkPQIU1Qz4wu4BcWNlmMtaZI3mWcUL2R5xqfQkcdRup
TQhA8leyDfiiprh+L7lT2wSVD2IdoB/bsB4saq5ZuDWNRKx6gUWHFLfRwja+DTQMqqwo5EBXIxmc
Ax5NK/XcYDRzBz/obs8VLL1UudY8l6H10y61E+1xhRq0in+pS4ljYT/ccgP4lu+Hnx7v3TEfmCGm
BlGVO5PldJtc3PhJApXVtfZW7ZoNRcXPboLVCHD3rPmF+j/FNLSDyvRTEdY0yl4LYveo3o/FqTWl
FWX1H1ZenlFVz9aN8uLbS3qNH60E8i3U3GjaQ6Cafv/dA9tymubWEBQUjFGQrl1bbC07ixbm5aOl
QMeF/IcrkMN1trNkGYq07ss5MjiRd4wDn8mJ0i/DZLUwhE15xid8KQ74YEyki2CPc5xjSjO/cUWB
l9do6IkztfcN0K+aXuFkgg+pOmxDzB1LtJ2b9hfiEs9h/imxrRdcl9dc3g+iS84aLi9pt7Qnbk9n
cAkT2oilCZBvXtntcQhs8khJnTDrvtYYqFERkY3jqCWoahT5Ylp8Owkg8DidCYfowXCwXX/eXJRF
wDs3Ttxq6dcojr1dWVjjl2AQQK4EPpvrWAu756gS7rHW7JeUDf2aBgXRkInOYOmCMVvZhqe+JHUa
HMPcHH8mNvYb9w+kD1KVCUDPwUt8hHiSMTsssgD5/K7MkTgneDlUpnBPdafixqYZ0bfers9uWu3K
jBLfSpGM9LXABWKdkW8s3AG3H4jElpuTiBZMGrXI6wkLLcXr4gr0olyiTqpKnbRrKhsX8FynW6hk
S0ptt/VmxiPomI5KetTzxhSIwyLMoGQ5Qevhb4GDy1avrfApKbVdbfXKKevQFWiCPtwszPgUz1yH
g2BQaIiCwZs6KNpsT2KopEpWazZOFMg6NmHV/+PsvJbjRtI2fSsTfY5ZeLPxz38AU1W0RYqUPUFQ
agpIeO+ufh9wZndVKAVrtQcdHQpKTCCR5jOvUffDbEjXYQvDI+9G6TGOJihDVYdEGpTer4KfgpEQ
xnEBGu9jl3NJLuc3q5X8ECAUoCgWwVve9MthlGrNJOc0bY55p5oHItnw2jDqwqdLV34FbOsEQzZ9
fX8ezg9A7gowMWvh2UAya3P7dnM01qWYBgrhpKS2gt32oqB59v4o5zEMSKU3kghyp/Qf15//8mZJ
bUhJkzX1EbGMFvwgTuK2UsmPS+yIC/3W373Qyh+CnQtAgG98OlTVZfVs22F1nARxQwimhZpQs1y4
Z99aEqfLZ6X+Aq/gcGXetgpW8EFJZwo5vE9autDmnBVXBFC3RW6YntqKGocj43s169PNgI7cq9NB
adcsMuysSYugp4sQSFneeqaxvExERrtRDYULhV5DSwAnULrfeTBLg/7jT78E64q0BMIw2E9qhqfT
05idNQOgCO/xyaZOk8LbK82i3Y8N5dv3h/pN0kcQsgaUMt+eI3/zKdocSV/gMPURqsdLR5b3QTRD
GIyYgu9yYTt4oumwqWSJ5r29rFqMXXth4a1D/PqZNGXto+EjgXYCRYXt63ZTbzWF0XX31Dul3WiL
KBDObH8a7EwcxrQUh8Fo2+MQa7flkEWXxMfOWggaSk7rCYPIMXtL36KwxCwsUdmjdd+j+Xwz2mqN
12+0m8JV6g2f+iJhV8eajge3ln4VvRleSZg+HzryjQ+VNKhemtXxbo7VL1NYjIdSKH3w/mfanjqI
mYKGo+22VjO4lNcN9cvedKIIzsisi4fBqf+Ox9Gg5mI3V7KRlkcNV1vKL0X/5f0x38gUJ9+FQSmk
EqMScPK/zaBRgRZ7mYnkIdewWRsjB36RgS09ph3djT3BvUZONT5ImtrhuiUVt0io515qLpUBD6q6
lBBsr711DqjkUDNZoxOyrdM56IESAMmzxcMoOd8TtfuCLfU+s9mRRV0OF9bk+m5n7/7LYJstSM4s
KNdb4kHvhX0TosMNUgCt3Pen+PyVIC6urVyCW4Lys5tVGSJ1ngbxoHZO/mxnOMonfGWvmSbzoJBR
Xtjt2yOeMocCcJEwhp2GMs/miFep54iw4K3GyPi+GHp6ZaRd5cWzdOma/O1Ia/+GFJWba3vCl7pE
/tZP4gHzENtwC7S73GwaNFyAcbP33p/Gs4P+7b2IekH1rleKvHmvMYXJyREPewCb8UpLdpq9dq8E
EoLjhOfwEvYfqhTUEeVwmDhWYETzQc6XXZWnd/Myw6+gKJ6RwBDYuMiq7CItukVN5lpE6YWgfxtN
rc+6Es71FZDHfb55VmT0rDDB9fQBCzsVAkhhf1g6tQiqAR0KzIdHv5yNMNDxRbxwH/7um9DoMpBy
JJulD3i6gYrUbppiZGSRG7qr9Il2I7IwdCNZL/6QdLS+JJ3h9T1BonDFnw4lLeZsNAIZrlhYuTfi
2OBJzjhe+O7nm3Q9EoDkscyIErdtzTBOpS4ZouShgtdIsyAlDINJuHt/df1uk3I1kJ6xtBAwWX/+
y9lrInIIRXEUD6ET3mdROBwbarLXtTRO9wIdtav/n+FWni5KFxi7bC5kgDuYnlTsUWgeCJGaPwkx
68CR7O9qpk7B+4Od3yvMIPVx+mRYDhCJnb4bcqtqlUwyx9w0GDgMxq+1XCPV1SdYl+f2Q6K2P94f
8XwRakgtMJFvFWZQr6cjDotaxb0+0gbXTXDF2dTskP7s3UGrxwun61mlgwBNgbhDsYMDdoVZn46V
DgaEqkI1gGxoOywzdxNVUH+yW+jIY3ctjZ3k27H93Sif1Eg9TOIu0x/K6WOcP7QNkEP9GhP3KzWm
HJotOyFNqtdYxUdcF0LshrqdnWkoSZUXHvssz+Sxqe9Rq1xl+gD4rMv+lwU3VsKcHNLLIz7XdOJy
bfTRKSd2jRPbT2uj+pygGOiaXWfeK/IwXA8KKi+J5XQXVv5vvhVJDrRcUg+DUGDzrYyma8wkRZy7
E51ys7bmD5Mk4LQC3r7w0us7nd631uogAEyBw4k0ZFPtQ8bfwD5Pmo5FHKHYhGrgbpKb4vP7i+98
K5+OsnkhDOYrswmjmTKmDTZdUzFwwDszxSoW29lq//5obx3D7UutNmxQ0y3EEt5i718+pCIhvGM3
7XzEMHYnteFzZauhl7aQCmM8Aa7r8auURLe9clskD+Z4ndQfRPJpxng2vFWnH5F9NJIHTOrdfPb6
evAq8wGY3DGrXtr0e9tc5+PfURfhPo8Az05V/7aX70uPlD0eA05AyQXn4q8j8uKzc+3Y6Ll0iH9/
6aqHaLoVzvfR0TApaGBcHxIp8RzlSTMepeVZlgMyW2l87Bz0wpK9Uf90hqtR+YRs/kA5EvMN14p/
So5XGrk7JAdz1Rn6XkSfRyl1i+QH/fQ0hsLSvljitSh+5jDk7VAnzLie22tF/Vw593YPAkr1C6SE
V9NPK7vC98R9f/7PchuCZVBjq4oxdXnKB5v9jxiCmGJyKdCDPS3K3lE+IcNv/OicKbqp1ThCHj5X
rqBL6LclsD4X3V3rkqPLW5i8WQWkFStakMgdhe91l/2yCvJ0siFzheOxayrMB+TrpDrMRveChQSF
ojh7pQmY+Utm/FDsxJOVl2Sm0le4PUCcGis97XoQy23WfrGnvxfl1VEOmQ2fQ7rv9RcJZEW5VHdp
eTN1u6S0PuPl+2jkL9ZE9xhlDI+y3YVT4TyAASJMbkqzgyv3jOpryHFsjWamHVUB/1qLnyUqpx6W
muFOL4ziBs1+V3Nq48KwZ+1c7a1NBx50NYcD5LAJyZW6QOLMmOZjr/OREqut99OC+GVmhN1eT0Dk
oT08KF+EFu67vMie0l4z7kSZVQ9pOeh3mFiGngk09o8vbMoy2AWiNwqm+QwYWaapEWdJJB9bBGlL
xKt3+lDYHjUzt16BaO8v6vODEpMXzhLKfpqzIkBPV5Ns55E8i5LRkLzdzVVfQICdLoEhzpqjTDa3
NEf/KqGJ4PFm61jQc1WlUqG159JVyIncXQFldrPsachz1uAQ00ozvEiRIi+JQGcuyvckLH6YZaXh
+to+oTW6b9LMGyY499piNX8cuazMOm516hYkTttsUCT8uJuRN2iNbnyECSseiH1Nb7CtDyGmRk+0
WbSf78/9+X3IL2X6kTMFjQy0+3Tu0d2oTcrj8lGVYGd3TtzuhqicAg3n2PdH+s0eg6nPZWXQTFwp
LqcjLbm+xFIEdMFC8syPBNBGqL+9G8bLbRTvKayFP0aj//j+qOeVEL46cQdIIgDXgMDW+/OXo0rL
S/BFcbYcRxjin3KAije0v0pE95X5WFDUPmJnPGJ8Q56vS9KPspPQrxJz5eGZDJyCXG8/wEq9MmHB
u3LWDPhGjem39x/zPGi1uVM5DaiHrNj+TawgcPhI5tZEv0MLS8hdrfJY1K15X+mL8EZc4gNt6C91
QH/z7SmEgEIGe01Gs0ULFMi5NeGo8EXImpdJsal44wkBHGC4sMrOcILsPdjmoCCh35BCbcUcZ2kG
qmU74FbUxPSVQTYfsmb5mFXpAurS6fTXuUWny6myR7oAroll5tfKMaa9jrbi12ZKn7VowDi907Q/
jtLgppjkczweFYstjUzN8iZup6o50t6I0EcyJLeaqvzCEfe7Zbh2+97ul/U7b5ZhVleAZ3DQPop2
AVmUxfONjYifq9RA6DpN0nfJVAey2okdwYjpC2tEDrxojuhFaAHArGJX9vJXqGeLl60uLHM6TZce
cr1uTq91VLDI3+kYMhPU5k73it314LDNvjx2/ReB6Ne1GjbNtZ4Z45eiADZTRA5EyHA2bhcMeR46
HFgCOa/iL708Xo/5H7tPaqtsHvgGKgt00cjwT5/H6lTkwo2mOsZQ0z7qxljdL3byJZ+E80VqE+tp
mMHuS8K+lZo4O9pmbL7g6r2aEI6fE9HQN6nl7M+vq1XUB1giPRNy9O111XcY4PQtXdUsiqtn0Zbx
bijSJXj/RDi/FGmNcAVjyY32A5jP03fvwXF3NVD7o2Xn8W2/CJR/zdm+sPrXZbf94njAAhagCoB8
yObcyTKQDnJd1pDxyYkgVNZBbRuLb0oxQPsp+cMmyfpBGYt6NMGjBpj19KVGw66WqVLLIw5j3Y3c
ywSBo3Whl3h+rHHO0OgldlntWLZbTe3kiOzbrBDqiCLI5e0j/uvZDwcVxvc/0Zl0HK9D6WltY3Ft
r9Jnp6+jKktsZZLTHrnIEPLolfCgWsneTNp5X6IL8XfVqAfRdfO3YZqFB9S193pVS1GL1p4Tq7ik
UXaGmV0faC1QrSEOYlD2JsSpOnAYCd6yxzYeD71uuHZSKQ6MgT6E0Jynslfmo/YUs5H90pEDuRsd
f5H7/jPmiyv7U3dKGvbl6Dox2jUOCry3/FvbTfNuCJIRUVzuRmP4ZudJ7yIvOT8PnSNftaVoPDnD
3N2NNQGELsu17+9P9hoenKxUOjqEJyukm74pH/d0rqt+WlD8nOWj3AJh0eNFIAdYOte9glZIntvi
agCR+VwqlbgSsrR47w9//q1pkSKZRrNcX8lv28KcncWNsySZcsymPH0ObedQJct0CDNtB9oSxPvQ
hnskv74VVZJ6RjmYvoWlg7pgmTcvY/GnhU8eZ2Ut0WrHjuDMySZSzI4GU64caeBn15kaxbczFMCX
Og8v5ZxnJ9E6FD1HiHesLyRwTmc+7ONuNpxSocJQLg+SYbXepNInf3+Cz8JDRrGxaqUuA1sCNsnp
KNALshiJe/m4EoS9TO3yg1YqI5pj83RkazVPtWEMQY3o+oVr74wnQDOIwi5ZLLU1qALb8jWA8Xqw
na494uqMtVyetl8knEL8KR/Vm7pT5oMVG58LGTBiUkbgJ7H7O859bD/NFr6yNJQH7EOi8ClDcPxQ
DVj+lk39Ddz6A5m67Cqp013PzpQfpbjlHqc081PPVs4JIonqoUI6a6dNWLOOlbSrQEn4WWFIX2md
qLsZ39YLS/ks1uR1qcRCWOU/GiabQDwrhTNgfE33sW6QRqWG5VsLnp/JrGAWoDk92lZWeqlwtB7t
p/uXUdc2DXBCnIHOHDWtxU7zQW+PiPztQXZY7SeDKqBUDcCkg57YutZTTy33efOMNo47jtcdhAyp
+BIl4MPzx6ht/fWYrXSdeudjOCIaoVarBtpBSvCzcl6qUd2lXeJn5X0XS7gg7JBwjns6IEp+qEIN
O0vEdkTn2XoaRCrTH6N9eAfvPEoNT+pKPx7GXWIlO9h4BysbA7i4Pop4ORCFuEH2s4gPk14EbZL5
a6CYpaOX8c9CI0inQ6dHgD6BrIAxtgPNaHaFjSc2/49GGSdoe6dnwg+lKxDc+8xSvDT6LvM0k77v
VXXfhvM+p06CiFQzxAkXI/T49/fYeQpMkYMemUVuudaOt23pwmxl+lWNfAz7xa2kBQ9ejAbRb3Nu
JW2OjjOztZ+IxXzVzBr4L0g84rxYX8+m9VPS6vIqMwrLD2lTeHhWR4EE68BvG1u7I327JCx8pnsB
ohzpL8pdrBmO/q3ZhpPaoSJlKmUmoysPRSXqW5RaFQqHo3SjL5FyH8uZcGNg3cpo64HcdGHQZppy
g/31V2AOx8KiTb4KytTekibjLtSc4kHLl0s37/kZCc6ANj+lXjoP9CJPTy9z0TutncFLVVQM/Dmf
ot2sWvXj+9/vd6OsxAUaNgSetK9PR3Eq2RggB/bQ/WzsxErEcE0Zlbb3R/nNVUc0A2oNeaS1LLYN
Cpu+iENZa/sHrJCsa7phX1X8ENwmV18nGU6fpud4Pw57anNe2rSI2FjJgoF3lIob5le5EKOeNw9I
TkEJ0FYmfYKfvYlqyrwxmkhKq4fGKTRPK9PxaBcodxciMnaijl/wKR6CEZCfV5SEXlJTWJ5Iu6f3
5+V89lcoB/NBzQUK+nZaDBFNCd4vxcPiWC+OjklzFcnlhWvwbBAdODwOGEg50Wc+a5QUThth+JFI
xwXhzVs4iVQA26m8cBqfBVPrKEgbsvghKZEAnC6kRLBMNWWWjpJeLkGXDVXQm+VwcCqwELYdJ7te
jOaVNNvWHoygdCFCf9NDOLkM8C0DHLpKlFOeofZ5Or6mLoWWGKNxb4wCQXYsWl1lwrGmLuPIJ/PU
YWlRK3QdQRXfnlFQE/nfszNorkgz7CSRK2vVdPYQxfmcDANgokgasFhsLPVhchLrYNN6vknbYXRn
XN8vpGZnFyjZH7wuxL3wnVm1gE+fvpzyvOs6Iz2mea34VJ8KOFUJBaOx2zeKuDJFL1/ak2fXJ6Iz
3NWrniyfjC93OmajTw3TSJsnx0nJ67A0eRgT5EOsqdR/WEITV1NJfVpZFuMOTwy8LkOzumoXYe9n
JB6997fCWYpFfZJNwMMQFdJD3lQzHHT2w0osFXwL9ICxatI+14gK/5RmSb+w+883BM0zFStdmnXg
Jbe7Lp4MPUwlIAu1VKQ7a1ghS0gpXhjlLPpk1kDqwkRZvyqtldPp7eE4zNQKkmNo9cUuifFCTZEw
2yF1Hn2q81F8Tssw3jW0vi6MfH66IQqGeSjOW3Ad1yzydOh0GkO9N7vq2I+d4U+x3N/hwpDgQZjs
Sn1KdxHcTrfJ4vLKwudgQLDRSwp9+P7+Jz0/ElaBIy5cQDQU4reIsdAadfo1bX40DLAiyIp0+86w
PCWZx8cqmWek0GnylPqIzHLYqhdm4XxLkVQhkw+A8k3oYxOTjipOEYs85kfoNbFbQJra670x+OzA
D8mQ2kGhJJd81c5rcgAgOH9smayGGsu2Io0k6oLQl63ec3HpAQFqFRDpVbnfpXr0NZLk/BDLCyT/
EtlTl7JP7JZTjyR7ZKZ3RZWqXtktFQ1ITf5mVD2bPq1S7UbLZOdP99vKrkYWA4Y1TVeg5adrJFmK
wa6mSb7XJfUjnfKBipOOfk84XLh+zr4DGA2SICAulGnhda+78ZdquZSDmahKBlqko5XnXy2sJ4sS
+YmmST+FeXipn7z+vpOLYB2PzsNagFoV+DeLf2n0oqHdL99DP+3c2JqEZ0ZZduGtzo6rdRRko8l1
KD9TfT19qyLNQgTjRvleknK0sPGHu1I5sV3K7MuFCtd58MRYOnSWNz4bB8nmaKwmoeT50sr3sak+
aSu4FoOX1NNBRb3q/TTsh1a+Cyv1SZitq4K1r920iZx9lNMxLSb77/e39ZtS9XaGcRFY0bA0Fwgd
T99d6+1GTE4t39tRNfuFGYcBciDJtVJqvZvJobNP5Dg9LKGc/KxM3DFdeMnxN0ddNITbu9wJMNVq
901kdS7248UupFWxN+2sPqA2+fdkZvEBCKW0l1PjNUzTyq8bdeaYkrQbY0zze7GU8UtthvOXBv32
Q1aqxk0vdPNYF53icZ5jwaoP9S0XmfOsFP1Fh5317D6dARqZAHSIN2Cx4SF/OgOWVSZJr1YwDJXe
9M0R+vg4KI9ponpOORo+Y5p+OzZo92l25NWNVF8IGM775ZQV8Gsi6gIdtJZbTx8hNK1EjQr4IGoh
XWuGdNtrURvUjTXd5Oj1Xbdx9jIuQ3JTyOgIYjJZwT1INPw20lzcZhkTqkWLsseddvhpdpnuh22D
SXMGBT+pokNDkLNPuLKDmugnGJVJvm3tvLquhdZ5soTyvrfMsCqXWTPvilDorl3m0q2iKTWeiwVn
vYVukyge3l99vzliEQehTr5q+iDcvj1P6kmqkr5OYdnMmrTTUaMPTa1FbEMoNcel6PrbXHIav0mX
QzYuT12d+ZmG/a08tMZVntCHJQjswif6n45PUePY26N24XQ9P/R4SHggpFXEGFwEp1/HjsBSNXYr
gRfX6+t2jpFNzGAvJTY4FdEkk9sOmnzhxjs/+ajU0nSi5OVw8W3V95JKmqqVk3Gso2h5QjesuZPj
5FKLb13bJ2t/JSBp4DJXTRBE0Db3KhrONS+BiILM+ldnfQzKaUyDbkxqQKUXfQjOTz+KCoh0EUZR
3wfWsL71L/eHbXLSGtmsHJO0QuO7ak1qIv3UfilHXQrqsMGdQBP3c6uoV4kWG15aoh2vSlPrq0k2
PQF9uxTanX3d9ZEQ9CK24GCjoXL6SEWLDog1o6aDBN0X/su9LK/yH3kJVCXSZfFxDi+JsZ9927ch
QbUj4EOe86ah+8ssYBI9mXMZKsdZGJHXIX3qJ1M5/mkJGCUkepar0CtNIoripy8my0hXpzREj3qj
RDt7yewvPfLth1wqtaf39/FZcEhkxjB0ophA2GKbHZJUY4L0MFJ6cpP29yK96Z0GM0DHkTIPgSFN
9mixByqK79cQhS8Mfo6SwejrTUCSahDtli0uYkntyhZmlx9HJPD2yC+Gh9SwGgoSigJ5E4srORhr
+Vm24yoY2kzBqaAcgpyiuFuNRuhFkTlfONLPw/b1oVb4BdRlYostb91OB4mLPc6PQtPbK4rasl+W
pbNPMUdxU5pGV4OsfoiNyUvlBOUmkR5CNbtUVj3Hg/EYVEdWiRvSCBKJ00WgAavE5GfMjkWt3M2y
iO7Q29QComzATEpd+hm8Dt/p5dSfCgy+s7S4EFyd7y+iClIHkgeqCWdWGfkSpVwtAzzxXn/SdSm6
6hKUs6S46nz0vIJMqy9t6d+8NVgtQNLwdGSMcvQ14Ptlg2VIdnZtXmbHuSoapFgr51sTSzjSdSml
y9GWgXdQOUiomLFI2zpoJ4ciwfub4nyXnz7EJq7IqRGlTdNnRykV0q42pSTIyiT6+MejQPCnx0OD
FiL+FiKWd44ipXkSH9UxBmcnK5I/FhCZ3h/ljZF6elFQhqFlCHUbbxVqrqczKmZZr7u5iI+RM/pc
5m6efso04cNX2k3GF0d9SIzrTvukj4VnJboLkNZ1st6fJeyG+3srnNFkFngVym4nXtQlvdeKa0N/
7SMd0/gnNf4YTjhLpMAv+9GzW6AmdXYgMt/ZxfgRMtStHQ2fquZbiU9a0FTfUTz+8+8FCZA7EGwD
F8GWmQzxp496oUZHfFVu7FxS8YtoL0Y8a8aynUgbICFygitRYBtvozM7EaHU8TFFvP5QGbPlhbD0
DrNT7mLJigJsOhpvtBPHs8DTHYpMVVxwF+2FL/qb1bkyv8A4g58lmdvcDi3CHk6PxshxHBKN5gaG
g/JaIX1/3ZxvfvhlrJv1BECydnsKVr0zRMIqomOxNM+jvDhPdWt1zxIHFU4owiLFYQF/+ONBCadB
qRDXA97aBvRxC4gqtpEXWuQ2u1owi7gBXI4HSzjtslQafCLRS26n5y9KSsxEkqpiqQ3B/XR/tPoU
0xXuCpRVwAgaZmJ8ku2l8+1iUnyWUXQj6jzbv/+ib1Ycp4uJUQEnATQBMYdSxemoTk4frZ6b4tg5
x6UMPSXG49DIUB3L3RKWwTLuenjaxfMEDlcenzOJbE4PwvGqCg8VtSozve/6K8RbXMt+HMQ3vXY8
c54P6XxQNBxqoIDBz8rLnTbGbqI9KfmdFt9bDmXgyGgfzUXZzTK49TZD57F1BdeqI/Jd2OX7FrnM
Qen8DslMq01fcsDPwZyBm7UbSXhxh2PQ2IyH96dkzZR+nRFKElTocJy1VuQNIMnTGbEW9rY8ivFD
weVwqGW80WoMIQ9SKWv05tBR6KzBCvJev3REvkVtJ0OjdwsYiaB99XSglHA6tO3k8cKllH1ALFN1
O0Ron/rMeGjULrrCw4UWWsRch3YeBlrC9jb7UT8kHWjy3JyRzBpyFWdeU1yXgAa8Is2dXc2RaWHg
+rTkWG9N4af3J+us34e8BJm/vUoPsorO7B6nKUpjvTGlR1LvA0Iq1XUJXOpYxVkbSJXRHKS+9TND
rnxpJICZJ9kOQl1SHhJbOIepw+W4p6RuziqW44OiPc320PhdGaUPuZqoF5b7WaC3InYg5WNQwglK
82OzyUrJqXtraLTHUIlIFFS93UEmKL+AMv8mhT1KZAgZeLIalnfRYhtubTq9hwJxuKuxqvK4ryhD
TJN+oV2xPUqB7dHZW9PYlcVBpfj0w6flIpVOOamPYRnFQWJKrd9HcXihcvTbUaDJYHEGD58u7eko
U5XFxbisdhqzqHZY8LHt6rq7en9JvCmx/LqKKbIBvALerb1lDtt7YciVTOkyyXhMFKfemY0+exVq
r3Ci5RfUAa7HVEuD1M6ezVWnY277oBiSKpgnhH8du2uCMp/Sg1M4yjWCK58bnHzcPn6KYxEjl2x/
TAx58getKK+ps5ucDmRAqKvUnhopcVDoVn3rhLlxiOOq8JRFSncUZw1Pl3ML9c4O5Te8qr2i1vVn
OzUzT0+tOkhkO7twc51tZyaCWaCjwOFKHPq2GH+JIUU1Lk6HVeAjsU5g7NB892ZvuBIBZf6bySvv
Yh+a37H61r2Kp/DCFbYumc1XWBH2AHfWciRZ4unHRmy5U+OmUx8BfB5gcuqN5Zv6XiFdeP97nxHG
3l4T1AWiVJDRQXqfjoTzop2z+9XH6tbem/v0ftpVV8oOtrUbBYor73JP21efhsB6NPbWtewX+8iP
XWn3/nNs78/tY6injzGZfS8GuVYfUQp2DeTgMuObVu0b1QRVemGNb3cSsTK4ljX2IjJBTmTzyrq2
VlNiFNcmpTDuLDv61BaOcyH7/v0gYKcp63Exb7VvCajqJsxywNMCR8VSJCIAxSouvMp6wZ+sE7RJ
gEDQ61/l67h+TqfNGGPkXJeqOJp9hIMzfGskoctoZeeHPoIZ32gN5A81mDlPSpdLi+f8HVcs4b+r
OZS1t6w9isMzXFRGr+XUhEE5l2uGdcm8cjMKYK8VZYAH79pep4Snnb5jnlH5yRGfOFLBzXt3AeZ7
yEioH99fgW/SGL/M5b/HoQaODgi1MPb86ThWgzwG2L4cgUbwR1ln9/uxrB7VwvhbXgwFZUpTzG48
IxgFny7059Ec7oxKVAGGSuYBvcLWr5V4dOVBERyRnY+MIIDOUYt3upztSf52eSJ8GY9lz4msZ8VK
7xI5dXyn7nazRqm9dCTjQlazCYj+/Vb0huhjreDsrYzCDHs87Areqnaix1mn5NvwrQwIoS5qPsLV
I7QqK0W2/2xDv42r0yXiFCeqokV7OpszYEgLLXOKMq1ifMzyTFxXPWldp+eRm9XW57a6ZAv9m4UC
KgWUMkU1XneLWkh1LpOxFtmxs/T4EM6LzZUPReptnfyPH9P/jF7Lh3+viPa//4s//yirmQZu3G3+
+N/H6rV46prX1+7upfqv9Z/+n7/636d/5F/+5zf7L93LyR+CAg7p/Ni/NvOH1xZzobcxeYb1b/6/
/vAfr2+/5XmuXv/114+yL7r1t6E7Vvz1nx9d/f2vv+jt/LIZ1t//nx/ev+T8u8MLyLazv//60nb/
+kuylH+aEM3fiHwr4euvf4yv//6B/k9askgrcEVSa4FV/dc/irLp4n/9pcr/pAkJUJONRMRGS+Ov
f7Rlv/5Isf8pE8UQHtNMp7jNNvvf730y9//3W/yj6POHUhRd+6+/NuefAd6Xo5V4aCXx8L/Nnl3s
Bi0oO7YIQoYRMGgpyr1IbeeqnAV8YUSJyztrGKTXqU27ozk10SXBpnWEX06N/zwBXHIuFTxytqVP
NalTwJyNFURFmaLipWkeeoiIeKXhBRWFzfJ+G4n4d/VJoSPKBjvdUZBDpDCXRzOgrFn7coXfclxk
l/zOz2eUOUU8iLOW8jyY19NRYjuT0RbT9QDADEq45YwBVl2WUeti8yDrOzXPukNdF9K9OfXG52Eq
1UsO55tYgHdjDwOhxgaB8Iem5OkjOFZRW0mi6sHc1G1Qma15h/+B40+wR/cTVt6eJofShcQR8e+z
L0mtFsY3nR46tDzCZlg1D+tMbjA6AKIduSURq3wl6RkdsiVWKydwJqWhetko4+LFTl1YbigbiHw4
6Gwco07SP1ZgFGY09DLjtqjMzOAqMOsX2liopgIejoSbNI52UyvL6pqcLOnsTgtsfRc/1CnF9y5c
iDJn4PcuT6oAF8JkmLo1MfVeGJMKQd9KhP53ErdS7dmVVABZVMbwI6j65AsfK/lgZZr+3U7rdCAz
V5zukCcKSsRm7ZgfotkR3xZrMszHDgJn/lFPp0wDnzPXycHuJfNrZGA3d69lwPs/pvqc7fUyWQZq
cKmieoq5aK0rd/nw2RpjUQQKCXV1H/aZ+hSZVtF6yAolHxdz6ZW9Q7MM46AxdqDrNrq5BIUa9i9m
nSg/tMiQfdmEanBTDgKeUjg55gBvV+7Q5eb6rDxdGaw7HPFaVKUtph0IYYxtQJ906OMmdpZVXs6i
0HYFst2lX1WpVPsDukq5r3adWrl5OdYxqWgVXRXNYteBmeda4qFgjhCybTWKr/fg7t0s7I17OxbT
M+SF0XGVfAGrOGWLfWuNObQFEFv2jzybDJr0ttHknioU3V8cBQVlkYaKO5vLPFE1kVsChqx6lQxH
eVpS3IVcVL1HB92tPP9ZO0KP3Wie8NRmOoeHohm+l4mYayybS713Gxs7JFfHhOBHuIoKLVKrHBpp
pFoRcrM9Zp0V3zqt6XxpoiF+HRuRtyjhyU5H7WbRvmTaUO+rNuv21qpdnaezNdwkkqN/rSspe1Br
raxc0ar6NRraFgWfSVPvJtoDobssCnLHpmk1vikmswRsh/lohAxV7peUHgNMV2rTGwtZB+9r6+P9
pADG9/R8As3plL1AuF+V4k9VOsSPVZZmUiD0yukPiM+b0JXbLArsxJ6STxSABV1TioKpeY1JR4PX
Olz04nrSk3C5ddIpQR9XzZ0PyK7WvRdLTp54ZZsu+3ZqpIF03jZqv18N4P2ll5bFb+PSLA/6mEXf
9WE2dRf74KSiHlWtSLih093aKaHoW2VKLtMtch5UxtCVnpqbmKkl2tiFdKm4WkFpt+U91p9Y/4k8
XD7MhLRf7W5Rf0QdOEd3qqXwccYz4hiniWW6ilFFH6lJsMaTUWlfrdIuHhxBM8TDRjl5nIXSRUES
Qgv1VZEn7c42JOMTwu75t0adip9O0Um269TZ8K1d7PA7dY2p5nBR4v/F3Jesx41rab5KvQBucya4
6QVj0GhSliUPucHnKTmDBEmAw9PXH67KTAWsEDux6q3zXgQE4gA45/yDHfuwzRbx4FUN6sSg5LFU
1T3oAk5kFe7OCjMJoFcN7lKMs7ymO8uaYVHatxXixA7L6CFQfj7uHcXtT4DmuBW07FGXgMqdjybn
UHAngcOaW8UBHW25r+QCt+JAEOTnuSPxYQAEAsOgsNrOQ9ME5badKqL1iyBgf8WqHvlXH1RgDq+D
EU9bwBfmAAcZcdxjqxwCiEJJYW9WUDfP90z2CxRe+RCRGP42dQbD46Ec4DbWKLoPaDc1V1K5HTLL
yeJiB6JobV2t3dzX8YjYWePFRhEnjmye4xiwCgeHi6Lz11n2JNxXbdiBrjR3+MvG0CXQXIrwsj2I
sgeJYFaTld9C3RUwfrQqXQ6BOcq/0sxrHlbs3hwCD7njxm7frmmwEG7vaqrY90h2pXdEuMkvNeBe
T6B/1wwRQUMrnsFzAebZcqYSBpFQdN6jFN3TncMXyC1HwENF+2ng/lPTlmN4zVsX1tU8oKq9neSI
nTlXffAsUZ8r487igDSwYKjsjVtNqyMAw2+fLPxQ50NyiYqnXpNscQJJXvsHIqT/vgbVzWb+bbnW
3aMXYq1evBr/93X28jX22q+dCmHIq/Egw6vw/AZdIYrZBkMJ2cq6JQ+T06z7aSL0qNzae5eX48+3
f04v0eCvw/sRasm/RFTwVNF+D9JOa48jxDuoNZPvc1rASiT3ZTjvLJCxJGw/uYteSl6W06Eki8Wf
nZESth8VNv5hjARUcYQXAPc0isF7Z0mILcRg8GRsRxRfpndulLXBXtTg7+28JSvGnxw336bywGme
L9+QeHfANxLgklMfBjATrSABPJCEqHlGD7WcIC7gDfB//OblasBFtFZRcIe30uzcQIzdGvYzLEl7
eJ06BEUpnNZy/+/zm3fF974d2j/H82TmPCn6v6n62Y+y//lfSIKG/zpK/uPriMRD//+cpUf/f+RD
p9z+//yVdvyWDu3wdvn6Mh06/c//JxsCNek/p/YgSBynSgRa2n+lQ6H7H+Dxf7E80OrGB/knG/Lx
n1CPsGGkBXQXohAP2n+yIbw0UR/6lVn9NaP/h0ToPDkgGBbIzxCv5fOQG1fVgFEbZQ8Wn6ajy6vw
up3GZaOIcGl07fiAmBvrZ+xM6IChtjN5WXHsIZi6USq4NLr24IZW1dxAvYSmVb9Wu1ACSAWg9ZaJ
26XRT4fVi/ptFjpV4HeRl3YMFNeRFO+E7Le4cpcGP2WFLwbPGzl0oTX7qT9Ez0inngFx2zoWLo19
+vcXY9OyD1CIcry0yfOr2W3vJoAWXuznVw7qS0NrpbQVl2Hll66XEst68hkrQdwFtOrtwTX0xT97
UUsdpxa40VARD6iLtvqUo79821sj/yOy5vDYQlkA+IfWPTbQNL4uxFLuwzYoNzzrLv1l2hHaV1lg
C/RpkLFCH4eV/vWqnO9v/2GXxtaumYbBjZ7N+CD+PAH/EE3QLAz/nUXo34v2q0X34mtbFSFd4E8Q
HENdcF+saJUDg2MWv7rFaUjwWga33Un9JfjeifUZGkYbl/CFRdGBRSO4NFDp4066ZviSKMq+6ybH
MTsZbC12W4lBC5Y76Vh23rG1iXXt0HKLpXJp6lrwWoGsM28snTSanGt7yt7n/ZbA7qWhT//+4mt2
AFfVUO5vHpoGNuMzy1AwOVECjDbiL3Tli9F9FzLV0AKpH5apRsrh+O3wIBdfbTH8Ls1eC2DfFUqh
v5o/lMuYI89dwtgduue3J69hQP/Z6VqIQieAA5VXZw/cL5+cSkRgcjX+lWpLBzJkhKvjhJT3J3q2
EyTW/H6HdmJwWMpm/jDSUu190qFS8vZkLv2lWkhDi9CrZzKKlCGN73OPXjt8UyXrwuC6WL1UwNmt
YS7SsQYwWXntLliZ4aWpK5pmTrYioeigkycidMpE923O7X/Vav77C+ktZtSWR9F2tEsLACtQHCp2
xVyxje9/aVW0mIZCiQ3LgxkWIOA7oO+woqJXBi6PzD6pLogr3An4DMjUp2El4TAFNs4ugH72k9GG
0VtdkSjAfZhZm3Lg2GMZedM7f3aXz2+Pfjp5/kkE/ll47V52p1mtFPqXAGN1EMMFwzOeJPdvUW7K
92//xKXl12LbZXCchlQChUEfDOW8HLQ81/TTapENbBDrOyRSqYSS65UbVR3ol5xsZJeXZq7FKpgB
qF3Zs5OK0HkXsPpeZFvyWq8PjUT5/LjmaA87q1W2Kcr4gRUTXy6fetYJo/Mamivnw9OprkUv4B/s
2uyGkqd53OKovb5hHL1WzbyCQ7kI6kYoKgLPhRzxo6PqfBcV0t6IV+cUmL9vSmQ057MPCIUmQj/Q
tEF9Ma4je7gV2fihG8Nx59KiCPYzyfjHooU62ir+XMvMvRKzvz4v7uDE1tLZV2PWod5TKmD47SJH
7spEA+PcuTqpNXwDz1DFrGsfZVvAIXKO4C7gjTe9aJzoFsoXH012PhK387/DO5HuitGy0ylEiuSX
dXAsWoBIjUaPTl/oxZ1swamxR1UQEDxnXXZN5Yx7bnH2r9AEfx0M6IWcjw6IpOpghOik8B7+jg7X
faWc92YT184cNUFkLCMigkDW9Ak48Yd15T/MhtbOmhpiYHxZ2wiebRA6dSCFxcLILCf9TWinWbiX
gy0RpZkf3sG7wG42br9TVL6237V9wiSayiMGTcOwhndlBwxcZsEIDt8XqMGpFV/BH/B3FJoWG529
C1Gsg6rdMZIQRejCFByp5V6wurqN1hESk+O8BYm/cMLpcGOUm5QP3nKUoknZxF1Uox1aG+Vcv7U+
bVTLqrzuIwAzovIJ/HLxWbJ+i3J6aeba8dMAtlA6Lu5ENLNuhdP+0Tn5xpe+tO5azLpL33h11tC0
t+si8V3SxwRemXeMSrVxaWnKhn9Hro6jq/JOUr66NEU3MPxSLb4dd4FD4rwohqeR++17+Jyp66aB
fNYhh/HBVVUwcoDdl329op78AFdxsW/aMDjMXcm/G0WmznQF6o80GWRC0tnNLfAqqys76D6Zja1F
fVUEQe8Db5EGUXVNLZ7tOmjsGb3uIKFyfhBy2Jm4LBzwxKh65+i1FpR7VLTx/Lqw1XQY9WpPQPWg
7Yh0EzX9rreiT3CnZWYHbai9Aly0MwmQNg4I/BWEgJZMxUAjb6lUXZq7VkTjObrCymYwsa7q8abJ
++cafTOz60cXRwW70qt6H4PDgvExAGEKdEffbLvogm1QmSynukRtYu7mOzBxYC4qrt/eiRpg+O/g
0yUYlYIDSZuJIC3RFrzr6YTWoAzzDwEDt6KUZejCZSAaH72aQc8EPIQP7Rp+j0DBfeKFB9PnYKaf
coGmp9n21TFstJLz7AKZn8K2Fz0uBdTn+0J5geF30kLPQmM/At0JIC8/uMKl+20NNnnSlzaYFnm2
qCiUu4Iaiu5QvpqGPo+BZtvSFr00un7pRvA/IjSs04KEwTsKrfU28wazC0oXsLVLG/xSZPppw70P
QDFd5dkWXObCvHXGNoiGfshGDI2H8L09xFCy+Veo8r/3rg7prDwRZGtg12lk1d/WYj3CrMpsm+iW
rc3aNAMU59aUEOsb75017mG0tn876C6tiHapwmmltPrFqVMooEFlv3Rg3kXFv7O2/WdVTr/64pk9
1LSqAdhmKZs7ticw59uBRrwYzl17C4cysBe7KCCv3IXgNdSVB59zutWJOB3FrzwsdYaxlcMGTDCL
winX+gk87niY6pY/itBrr13AQ9GLX9cbs6+gRevU2cqbQXOD/iA4R62TNYfZrQfD0bVojWhL6tqH
JTR38J4nbHyyymHj0L6wf3TZQZlBRRVSVjSFYkEI13IvP8o5VGZHga9dwlAqq6p1YlVKWA0/JEcd
rcy2Npblwgf2tTsY0iF2UHaSpaDaQTWiWGr5zpdT7cXtOIH/4HaQWcJDK/93FNO/o0F3k7b8dZIu
W/DXBCfYo3TAs8qXDqZkRrtIV7yMFsEgo+iUEHomxR6yv8clI/bBbHAtlIlNq8lzZZVCq0/E/piD
VjH688Y2utCFcnShUCv3htJtCYouopAHkA+LHfBN1VUzWOzY5MN4K1S04MntcgDTIu/n2Np49Zn9
bdpF3DMG3Kdnl7DKBMxLVtdu1G/o5F+KDy2yKwGbImseqzSjUJfMvZ8w6zN7ivlaWDckFxngS1Bf
rwWBsoizk7IxPLl1Wm2+ktmzm6FMqR2w2IejxW5yNgLvwpro8BYHnw4SOYwlYGT+IDWyN4icGaYc
OoNjDmfV4S6b03BSQ4w3JBCvDTWLMJ0vigOfzxaEZ9D7zqE5hOa+/wUyuv/OLuyvAwLkPu267CcW
Na7FEyXD9rBAxmJfQAbdZJNbgRbAUJDuOr/yeVKQ8VuYZ3fA625E7+sfFD4Q5/Nu/BJWsvPSJVGe
u1eTzNzYgTOY0dMKgJvz0Qsy4dE/OzyxqxZk1YzAbaYzCk9L1yJdRDW5ZTbxhHR7IF/9GPpZzOhU
gdTG+by9ltIB4vVtYin+vc6Hm2LB8WL0MfVrdwB8yi4jKOeXLij6DP7bmRmQAQry59POC7UGxG/a
RA7hR1Bi14F9Npu0duFWMLxQNlfYJrA4jYEWhHmF4XpoZSfWTRmEZIs6gRpQFHcjq4F7+ePtaZ+i
7/eH4G9C0nR0Ksg8wTmFZFFTAdIs5z97WUJgd1ynp7d/40IE+VpwRjPk+8I+rBOvGOsDoWU6gxRj
dHX/JsLduWs0QfGyTjgeUcRjN5JNRncQdPfON0ufQ7zdsao2CWl16y7ekYXix9tLcmnZtZuzH7MI
jYilTbqGcdipA15a9jK68cLVcPJagJatJWcxsTaxp8E5QETce1d23WD2SfUbtF16q6HMaZOeyqMH
P5JjADqV2YmrX6EQebVzChJfwjP/CswwnndGlzNcwM6/KHC5FVR5izxB6mbFNR8+jFVhdtrq16fk
ga9kILuECFgEURGmg03MrjedB1iAke/ZPU5EiBV8ZiR7V/S9USsKkm/nSzJUoOj5S90ltJYf5UIf
4Rj67e1NfhrilbNFl+52FXXHtm/hgBKMKo6ijsOKa2NFTgf2a2Nrsel2FYT6uqZLhG11UMHL3cfQ
tsorGozRnvoMCGtmkZ3IRHb19l/zC7/42k9qMeurtSmGkLZJDdmZz8swAZueN6w8gLtQ3DUFYBtU
2X3cgWgLP6Ymqh6j1aqTAEDwT2VP58eAj7/oAxIWOay5qupyebIab4S1VPgIMHa9a6tu3Q1RVN2P
YwjXuaqT+37o6FXR9UCFTBM9lgv7A0JgkA2A9oEZzAYMufNdoCzm28u4NAlkJN7XUfTdZrZRmgue
wfnQ1IeeDgF/KXFB04EADzQcew6u0dtf5cIe+yUS9KIIE3VFBh9Y7LFxYAXkYsAiKft+45NfGlx7
LShwNFoL3bAkyDKUYIDiW/yq2pvNXDuL6pJn0CiveLIs9iFcnDJmUZgZveWhl32+6G2rACMo5jqx
G2T4xKcPkVv8NJv46U57seRhaU/gc/tNktniM0RHrhenMytKQ/DhfGwqYGUBUak6Ccvse0aab1DG
Mnso/Mb+9RwRMYklKW1/PFbhYVbtlinjpY2iHQ1FONpMDWGWVK3T3jhWW9/bKho29viFs053AQxC
ogDbaJukdOz6apmW+noFK6QDoGtXgVm1J3B8jCflE7N9ryO4Scsr2EqsddIrR+VwunCzHYxbcBYZ
7aBftPcXO0jmYdNZHec4EpwriDtDtbVr1cZqXfgWupv7soQBuGpIBVVRPBNvAgM+X83gjlCDP9+f
C+u4g4pymYBY4wISCOXnwvcMl10LrHWtHWY5eZUIC14grHJqtDXC92ZrflquF2sOTb5+BOW9TVoi
Phez58TRCG6K2eBa2KJYTNw5z9okLxVDWn+/wjh9Y7OczsNXrt1fwvwvJj6Ua+PAJJYnnLLF24PS
WOxKMkFEqQ+cGw+w97s244bPoV8e9y9+DRxAuXi13STeVHzImxu4AnwyWyPtHqzkGlQTPIKSZeJV
7PIAqgxL8/j24Kf998oi6ZBttHP50oROk0RLdMyjaO+X9MqK6i/22m584wvwAUtHbvMCmvkjjGyT
ZaTWfJiC4geMZosHUndlSlRuP61TFtxlNgW/sVJWde9WKKrGjXTFg8dCzKSzYZ6ws1k+f1eDXW9a
Fp4i5LU//7R3Xnw1T002/PxQRSnsdRCx6nCbwiO+uy8gwj7vGlhqWsfec4rrDnnKVR727r0HKPpn
vhTubSigLUamOn/XQq5iH4xUmF3DtnZcRE5WNEqQJlnDxd/XVg0ziIFvBMaFg04XGhgtOA1C47RJ
pBtFR39yIGwara3h1LXzolNjAHshcE8FVfkVwabdMxUVhqNrBwb0tgNX8g5lB1tAmAxcuXgeDPMO
3YcQDCl39EvUpmxrCuMATfdY1K7hqmtXPWe5hLOQ1STuOu3a2vqTwZ91I8QufVHtiABkCUWBBlWB
egixVbhXxs7obWRMF2JEh4BbqutJ0PI2YRloC5APmHfghdK7GaZDG8WkC/PXgeA1jJ8Xr4WAXzNS
uu/H5lYtxdaWuTR/LcaJMwCkPasmqRo63dAgWHeVsF0EswjNUhVdzK2AZ3UE6fUmEYE/PNdT8eCS
kX98+4i+tDja7Q5J676BmECd+PNoxxBJ/ZiNbOtwvjT46d9fHIDTmi8z5xNmHql4Cdv7mpIHs3lr
oZrPnuopa2A6NoNMDYNvBnL/8O3twV+93OFkqy0KTHUmZ7B5ldTjzL1d1lXWEYI65cdWSPtehsFy
P0u3Prz9a6+uEvRUnfNVYs0Q5o5yqoQtsoGqQ/801KHJMmFs7VxY2ryk5QoRWbnk0Jzy3Gg3+qPR
yYDR9ZOhbXiwlBMiC7YRH6YIFQW0mbZQk69+BZh1aOtSN6gBQfsBN/vaHljd30Gf+bp16aFwxsQJ
crMnqO4YvXQ9jFQYIqDK2Ocoi+4hNbClkffqp8WfoC0QCHHOBGjjaWz1E+7Z11nkP729a159W508
hs93jVI5xFO4qFHYEyjt527HbywZWVe8ktGnzKPVh7d/6DTgb68Y/JBWbuChJUDgjOokynygjuoA
iBKwXPkVBCKmG76IOebe3PYxZValdsWgtvrfv67GV35ahyVFPuc5rvsGVfROvZunxXoMR689FCrj
x3GEv/UkAYYveCGumJ8RaAqUxVPAw+K+Wcl0fHsBXv+Ijl7mpJkzQP0qKACOymFMKndruGUjdmno
07+/OCC7ta5ERr0ihbC+5cSNC9GA2Ib4ptnMtUMyXFUN+4UMoHjoPcTrGH2Qc2tWnINE//nc7b6s
8my15rSr/I+4Qaodt2dD7LquPNjlZAXIN5vTdaDDwVmgN8PBeN6brYsWlnmH/vEKDfi0hgL3jzms
ejzFFDW6UuG3db4wUKZbPDFYawqn25+2I9Jo2YI2vP7acH5pkr7YL47H4fiOR3CaL0PxwPpJxp1f
1M99OJn1UCBAps2+DiRMu8WYhkFVviciC3Z503ifjFZerwD2EMFqFgiCpDnApNd909F3AJ7SjUbK
q2ciNLS1ezvP1EBwXA1pmHPvK/wXaigLlt3VkjF5JWRWbTmYv341OXphOpgKn41926ditAKYVfXh
17Bpu48zXbLH0RNwd24hnHxttmhaGMO6osvEMtDEgTFdEZEdKQyxiHr50S3xYM2hpJNaEvpcEAKd
d8JX/87U8y9wBUyBz/dSWUGdPWtsigKkuG/tD7YojQAKkLw8HzloPdCRhUeTtYS4zzDNVysE9WOj
9dYLjQX0ndWac0zb9bLdUoVNDAUts/I99DHOp+5xVvud65KE+Dn0moYdiAxm55peZORuNEMUyCFJ
GbbXzgplGWvLvvvCTaWXGAvJshnK4BCza2bYuNlxlJVmt9Qv4d0XhxqBHOck+xVDS/7BakHSVo00
eVuHMDw/X2yrBLO1zS2S5MR3d3keEtjPtVvHwKVF0QKzdtwi6CufJEULHfmyInZcyHkjM740uHa/
+hKyf+EgSWJ3zkmwEU8crwx2Zltci0yFmknWLh5B3XV6Jlaxy6psgzN0ad5aaDpZiXwbYDaUaNoD
3AduyoZ/MZq1Xk8M5GAHnGLWAxws7fHjYJk91CHvfL5PlC0jX9GFJJbV3Ku1P3aDWRXa0fUfFKTw
lpUhclA0ea/6YE/D0fANplfybEtWUg2Y9pyJd7OcD3UX/Gm21tpdmjnuuLTRSMDvg5db48sv/mCb
nd66YrgfiaVREHRLWpi1xOs0P3iOfDabtx6T80LqacD2g+rGo2wC0BIVHPfMBtdiElZdWRVYMzag
CGPpW9fFsuWhdiFsbC0iAwYhNKeMomRWixND2jK/kp5azXKYXxjgF2ds1bhCwIkYG6Wd4TJI9qC9
mB0legVvqHq4BXgWSwANOPQgs4P4bwRegXPVeVTiBnMGP8Ksc8UTvB/g9LbxUryw2rqAw1RNmeyZ
IslStlAywy0MY5bKbJfoBbtGDTi2IU2WeGJ5tntvhYaD7AyXW4tLkXlT1DalSFdHktiW7rNNgi3t
g9MgvyXcIbDA5wsO9BfPM2iuptXafixKvz4u4foIaWJyMAqgk9ryy4R36Mch6uYGP9AVc1w4vojz
AO8rs9G18PQ7Gy8TyNSlRQ6F0JLbMQcO3HBwLUD9YrJXVYRdWlIJ15EMeotLPZldmnqhqKInjQwX
PtCFL+tDHvX0xqPWFgfr9bwIVtvnq15DZ3paG+isoO0k//CjGoa7sOO9dqrKh9wuClcbm/P1/QNb
6/Mf6tpw7jykP2noVgovIpA9DiNxo6cgCBBjb3/lSz+iZahM1etiqaVLh4FWD94ahne0KL/xYvU3
XqSn6f4eBr8ZnTbQyAWzzAcb3/OGeHHcgO7XzCuTslvtR9HXZC8inx5nbsF35u2/6vUTCWqW50tX
0EWFpCenO9F9YhFgQ5z0383G1sIaWsNiokzw9CQjfS1FUB3hzOwa3ea/GauFpU/cdWXIOuDdc+f1
K/QXFzMmnq27e0Ku2EeqnZ3EvvL8Xecx63G1y9WotQKZ9fNFd4KMERatCsWO8gn92i+T9Le0Pi99
UO0dnEF+qnGdcoAqSPUgyuxBBR012yy6HsLEx9LiTT+kvoVGZVd1R6tcjdplENk8X5OxdyYPAppD
amXyO5AfD3ZdGw6tRa6UqGMopx7SAVCte0CfxB4iEfL67V1+4VzQ3YXaQUV+TqhKOVU8i4cG+Udh
qTGmagS37O0fufBV9dZQ28HQFl7bqHrC4DwOuHdnD/LRbGwtTG2bOKOziCW17PCWsPALgLs/zIbW
7l2CG8WfxoYm80CCeEAXKxj+pRPvX2UeuLqd7xhfiDywVZGDiLuUscerR6gAGm4ZLUJHKNzAsIBN
IKjLh2plf4QnzXKzRdEidIYedVbOJEp6MULP3Bne+9SwFgPh0vNFGYtVFrJroiQvsFGWkff7AjBT
s6nrUgl4LJTD2PMxXQN6b9HlnpX9k9Gq6CbOPFPQ23ZJm4YtzhZv+aX23G/c3RfCR9dJEIqRQIio
T3M/+pJ5QPC1qOMZJTnQXD1fcniG44kWrBwiDOKhQK20zLdC88ILStdJaPE1K7vEDQpbiZ8dt7Od
ZMEXOQ7BdRsa1kttXfzAj2A4wKCqjXYQOh/lGBxD6U1m17TeZuZ2MEG2jpVpwNV4HdnFTjUN33gx
XfquWpiWtRogrQDEVQWXsKuCwFOuyX0zxjMs3c4/bDO4eTmpvEydPIRAKuiwu191QqMNr3cZm7aF
cXs7FuDwRk8kc/KYWmYs89/86jsfBiJwwSzSeS2uVp99X4mYzM4AXf8ACn51vypapA7P34Po9ae/
tGZcVFsXQHAqWC71oSrSgcnwHYzj+Rcvd7esRC7sFp10GTVFQwDJL9KgJI9WM/0Y4UpjuCqn33xR
6QiHoiIu7G3SVnQENx1gvENdmIFhYWR4PvrgdhAadK08hcvfJ+p7H2U9mGHbbJ10KYMRNq2RyNJq
gQLVlBXXnmBm0HtbZ11aA3Sx1XASzSUF29EZ9gZBG300iyAtPiHv4ZTcx8ytYm531G9UDOP2yuzO
0ImX9Trmg4LLQBJJVex6OFce5moxq6eAcXb+RUOYvC+kGVB3K6M/HCpvhd08GC2LrnZAsmGFlVmL
OlARXAm3fwoB4TXb5rqwgVLBorqhoAmBT+ShnMds3/a8NFxy7SaF/V5T2UsbojwWfUINbt+p4Nls
UbT4hLVZLpiThQDMTTDLzBYC9KnpimvhCcxA5LUzYUnLyXAdRTYgorVZG9bWiZedx6HvMFRB4oUz
/WMul+DP+WRza/hFtSu07Sy7gwODlyydoMdeevZBVtGfZquuR2g+AJw+zm6CnuxzuHR3a6fMXug6
6dJZoQsaTIGTZH3UxTCLKQPDB7pOuZSDVRLoREwJqT1+UPYcBzI3Y8fg+DsPfIDimNXSbAKmnt4R
73QRuUbVPFQcz4cWUck9ldlT4i9WlPara4ljnY3hFjDqwv2pI5IWQenJvGZMirWq0Jsppl09DmaH
uU69hNCiVa/CHROXDDx23fVntFhm21DnXoqKjeC4Ar4HH9UDqBlWHFbU8EjUAUmiVK6C58qYTM14
DcejRwk/WKPw0eFIPmAw3YxactLBoye2VzeLAVF6Mhtci80cVidzH9VjknEOwnL0OcphG2Q0to5F
AhhvnCEpOiRB6cGQK6iPUHo2fGrpaKTIduVaZeGQjK73XMnqIVSN2aGio5Cqqe+7pmVD4pceLOFs
Ku2bZfT9jVLRhQDSYUhlIQOIitDT8PmPxkKxNZgiw8tTRyGtEIiZVOEPiXDzeefTOtyJdfhg9kG1
69OmqipRUGyTGU6UOypzf+f0mWEI6URHzx9WxH8JNP4JsC3rve1ZZhmijjQqaT72vl20wEo4cMD9
6iC7NVsS7eKUUdP4I/x2kiGYs2OTzd0+C13DwbXghE+NJ8Zy5skMs+37BlypcierOm8ORpPXsUYy
krlUKzhCTrAwsYeZ47BcQRF6NQPu2Dr8QNSZiixrHRO+1rf+Kt19Hk2Gq6PjDxaLjFPt2F1irczf
rWX1HoIdP95emdNb85UmjE4kIlO59EidMbbv0ls2uu730xOsjd2pNbxIdSzWSgdrcYXLwdPO75Qc
wOazNiSLLxwxOhYLvZxB+bDgTOCsOxSxDfhqCBs80podBDogy5kzF+bzoklUh2btzu1hkmdboWt2
4+mgLHuVDCKCU5v4tWo/ko4FsSKNY/ZA0mFZbiOGKLczEAOb4anyxQ/piU9vb5tL666nAKIOu6Ur
ZSKWP/hgffe80OxO0imf6+AzUlcYeZzsnb+uMYfHoNmktSMMfUTp9VMhE2XBTpDDFbHMesPEQjd/
K4MwAwmRjfAf9fl3FIzWZ2RJT0Yz1yFZNIMQuGOdJK4oFMwzd/kQrL4RSMPWQVlgPGYFZR5PukVE
h2ao52s0Lba0CC9sFB2EBIkeWhXe1Cd2H3RFzNQE9nrRDv6WV8WlH9B2ImsgXjv0a5/QjPhd3GGZ
Dgvx3B9mK++cJxmLCxj1lEF9ZQ2ytFYd389NaYaHAxT+fPBW5gsNy3VIykK8c2aSFqw0wjXaOhSJ
Nn4jwZ7G20uVT5Hqr3y/NztWdCiSX7cruosVjvGShDskjk8wLv1mtNw6FgmmjEpwpxCJ8giwJat7
Mw/CsJ2jw5FWma05cTORVMKd30PCaN0tZbelEXPKaF+5SXU8UuivIwT7CdRIuBW1sKFV9I+2yOcc
fL9Q7vxe1ruyCWrDJ4duMLMOs2CFaERCZtvbsRrNqgMFMLbfv/0pLhhu2DpMqS8VtTw29ElXhTL8
utqwQn5HR8Y/o3dN5XMTCEUrSOtmIb+CRRY8IWBOYHUfJyt0+lsYerrNrrDJ0N2iyl1CAMjt5RKP
XVXidWG7626MSgh30UqRJyaqrE5kbz3NQx9NNxNbwuYOin6uvFI8X2DRm81OLIgbmvEmf3nSv6xh
Sydsl252uiQPuytguj/381Z2f0H109ZZdZRR5eakEwkX4P7fzlFr0S8+KZD+0HbsT1ZDy/Dctks1
3XQSBLNjzwY5xVM7uEZvXkuXqB+yanYH4LKTivVHFC2/QWnW6I62dAuTrIVE1wCDu2Sthj2N2qOd
Txs544X3qM4TLCmfWE9XkYQFNNEOI5WztR/XohRIZwg1xAHpSDCrbe1uqFyR0NXbw8QXlr2wJN+I
nNevJEsHggniNJJWjkgWq5OPdh2KQy6zwey76ugvJ7BhWFaNIpFlLp44bMSPBZGV0cPO0p18ghDS
L3BMGhJ3AUHZwqwDqFvv3j5SLi1McH7fTRQkvFFi3wg0YWOX0ds6JGZ7Ukd2rYrAgxa+4CeZNNBr
IlXHEJo2szmzdOMbKJrKXPBZoMLjD7GT+TchaTeW/PUtb0XaC0YyONgzxUTC1trfQf4lvwmLEMZV
zcw2duSvx9zvl5OlA7ycuvYsWEvhsmii5mvFhz8VxAevccRDF3jN5i9wZWR3hLB2P8/WEg9VI6/B
cx2OtpD5+8ZVMK+vO3Q+5zIcbnLm0Nscott9bOM/bSzEhe2hI1x41Ln20CFusrz6s69r0FzZPF+Z
7T3trRWEY1NZblglyi3er67I974CvNxscK1+0YQRKacQMRnO9c88W246YWYGAofp85hxXdWA4F/3
iedHBxlUd9Bq/2E0ax2DFhJYrvpDKxKnpeIeGy+6lkMzbuy5S18zPJ94sNotaos4yYdyemeFD8wn
Rkm/pUPQqjloWSsjkUTCfgplHqQkLJcPZotyitIXnW2QPWfgeCFnVLgz8pWF8h0E+J/MBj+t1YvB
mcwhslz9N2dXshw3rgS/iBEgiI1XslubRY28jmcuDHtmDC7gvoH8+pf9ThYsuSNw8ckBoUFUoZas
TBTR4rarU1UokywKRvT71S8n+4qRu2o6BcglxkDr8YksKOQGDV+zCirjDxPn5qFhUfcFkdVyZWrg
Da/lIq+0hhRLx0ckRibI024BgewegMZ4B1TY77lw4VeDVKEcbd8/sTB4QF56O46HV3pEXPhVVDRt
HxMER6Vc+ZcaNYf3VvSzn69x8VeMdwV4A/CZIecZpF2Jyjf45vzefxd/Zca6tFsAqy3XoLsxG1RR
pVZe+RdxEVgok7KyyMGRDD3df5neqsT2Tem5c+eh2zqd76RG/iXGwJ6gF1Amw8r98iGkGC9tC1M9
wUDrBazUQfnuwGQ7xj6Rrv/etN5wZi7Dx0Eas2wTGgLdUXztEUxPZvXzZi7sKkdMFIPbBlyhQzA/
TF0M3gc2+t1zF3Wl+9xumN/rnlTETlAC/rNuzRevI3ElZ46iQ9dIYWkBuNipNPqf7oj9OmrERV0N
2zzkS90jeSFQMLRC/z0d1DM+d2FXEeSyg62E6+rmqb6jLHhWeefFYwEiD+fZCwhYcjYBMpI2pF9L
U/9d914zYFjaCZ9tu2AQrgbdNZPNTd2gUd+O7JvH18TazrMX73TougNrH8H+vormKOm3zkuGAos7
z94QHraE0Bz4cWT3Lte8OqlSzD69IyzueBVQL3cr+OdBhbY0JK2X+Ru+rRcnKRZ3nIrCCMzYjKp6
KguKdEgA5x6VvY9xYnEnJF3Cqqg7rWsIF+z/bOE4p8dW++7cCUlRmqFBOK8gDp3pzToH3+dy9Rrd
B3OTE5Pyohg2YfE9Y6IY4Pnd10nzK3HFq54WaztIsXXttt4Me/2kLYlu8lzwFKOapc/LjNVd64xp
GMkKXDf7NAYfQUfy0IXr4RM6YnHHPnsb7nvDQNTE9qO462Jl7kFVfU114dWAC6s7RmTirhhAZVc9
FYSVZy4wPh0Krs973XmRJuBPOKYUSamPVS71UzRggM2aDyge+/kXN7frebtMyq4lOLv7T3asv+9L
d6Vk9NaNcczIVM1Gh22snyYri/M6dUuKEr32CVpwJo4dbW3ZQdUIN2azi0hKFj8YgkKnl9d1g2ho
x8agDgKNI2XdOzB/Fbjr3AtdDN4wx5IIWIlpD72nJ15C7SImVUIWcFj57dwxJEj8detgQQgKMQ3+
qKiJE9IF12Lci8X8kslg644lDWE9gNmP1xjTDpNg5X/O+XQiY/O5iisvYDf+hvPi7QUzIK9m9dOB
lvdYgg+jLv/yOxzHVFEtp/PQx7Cjqv2MoeQ2XQ25Vpd/47r/Mr7AUeiK9Qw6uKHqExQdbJLnsxc9
s4jdqC40LLDTgjJJE7IT9FM/75T5nYob062so3RScI/iWL9Ow02zST/n4gZ0Wwji5AZTRk+VHe7N
Vn2qzXataXx50165ii6KfrRqmlc6ViCWaMbm3dBL+VlHbXHq2hZTh6QqAPQW0cQT2Rb0u12W3Gds
Ep/CuUUqCiydKtuABoGhTjBhihs6mj+8rqgLsR9YhJmDOMIVFVTegreT3c7duvh5Bxdk3wyxAQGV
rZ+CgN6tY94ma+wb2bggezFD24QtBGFTvUafatqxE53W9UqE8MYz64obCT1yzkUBMsHBxnei2PVz
jFLKj8nAKaVeh+9i7RWbLFm6Fb9gNFPSLgZMta31O3sXag8VbDayEfFwz4v/mlw9bZiq8ty44/XX
DYIL5TjV0C0ATb/tb6taeE3+i/gXrH2nDjGWS/M06qA/U0FvQsk8X3FXQXBbj56WDWKEUV3Utal+
HtrDL/5wJY7ksppt0zCljY+ArALpVH0bFkh2+F0WJyjr2F6OrAIFJUUbNp3EEndJRaX2vS/0Zd2E
iz2cGtY3T6VgH0m5GZBPxl7j2fioTmwm8cqWQwmOV92Hdcpo0CZcD9fEEd6wVVcosDJqGZZL5EcB
irsvjvm4C+qGprymwY3X6bu4+2imvNrNbJ4IK4ZkBo8YCa/x3LyxfRd4rynE6sBoX4OrejRtAvn6
8TzUtn1fFv368Pv9XyzzlefLxd8XJDeosY2grCZHf1ZHvaVLGy4I1nCBNim/LnrwIhwSEGF2btK+
Qcs6QiUr1kT+sRequVcl80xOXDj+iJFTYxqk4qvpb7vqmxjt+fdn9EZE5WLx16MOCrHxCghrvpxX
FvLbYMg/+y3umG80bhxUSUjb8ll2qaBanWxofaA4OHHHdlEn3IbGwjfklDYpkXN7CqLlq9/OHdtt
m93EKj+qJ8vEP02/b4Dkx16khdi5k1aRYZ7rRsworAAlcmdYPj8w0/oVVlw8/giZP9ZCzv2pn/It
Wef4exFNft/TheNDsEdtVJLqaVFzfG9BYHLaSWH93I2LyK/MKOXIIZdHuf0w0K06g5bOq/0uYheP
L0dyjIogLQGyWj8UYmyepyKePLd+8XI/9bZ20NH1EwEB/DZ1/ypq33XqGvfJxYG84sRcItBl6wSp
ogrXfKDHDMmAGIoORwjaRUhLT3dtF4orMff/o6TX/pRjruVhDxIIawAjMCYRpc6TWhJ1t07zcs9H
MBjM2v4X9fHUpMwELGmInBJAMaa7Btxfj6Ok4gY8cfQ2HyuVhpwUz5FY2GlfyPI+BgIamLM8vANH
h7jpZlLd5AvyopRP4Bk40f3YzjrPo5st7s25jdecJOUwszu5bMA2zBiRP7Nj/1wEbXMzVrZjN6Ht
eptCBiIfksVuGPnRpqef6pJCHdbOQbOeoFQWZDQ/MLADtpQzIZfGSIlJnttmriB6vBWHVIkquLkv
RR+2IEYbRP6VLWHzEaRaIOoOUf/8oui0P6PVTe+lQqBDiOyfMc/ZXnmq3nDD7uxCcYhub2o8tUBm
PVF6nNqxvRKiXe7ga1/VcWUbQJwiCEfQeK/ldCPQkQOPpJFnHqz63stbulypNJpGW5e4o1QdUC4d
yJ9dP9uT1+Lu/EIgWSXxpRB3Sxmnh426c701vU8HSsQuPr8ZgFYbkGo+NRh1TT4TRr1wEVjZzRfU
AUDkjoLiVO/RXdPt4AnE7fTLRlxwPhTGVQeCY1Rw1qlNFaa7zpuaurPfmTv+TI9r1Ud9D7kn2rVp
tPA/JsBH/JI0F5rPAykrFFkR+gX6TsRtkaLe4hnRU8eHhdSgNtd0gLrs001UrY8QotGeG3ciDrJC
e5FDCO9p1ztYewOiP8erZp9+f+bhZYuvGKorwQSVQA6KfYrMmGn5LkJc/B8otKKThaZUcuw5+VI3
057OPeluIzjDm3YjUZEO4S7uq3azJf4n/pfXBVNu34qboCJCNSVkHLvqkeX0+zTW6xWH8caj5g4M
iDCPVgZowFMTBBAhp2qnGHxEx+k0zBcJADqA3dDvq/0yPxA1m0B6UT2pIn/sePGsLAk913bKzHFk
NnphPHna9FEj2GqQnnYt97NCd7CqRZ2HIAGroAc72QTC0wzaONav1+QOVhW9XbiWsgRKNyLggtB4
+RrmFw+5k1VlsW2zkfBOXdyFad5KvKJ2u5ZrvWUp7mCFBBlcbMYBJXK2Tx/LyvLbHZI4ZyjqTSoZ
Ucx73EG8ljW2Ab9IY8xzq8YpAdAgH9Oem+UPO27Rlbv8xvv6/03+FPttrFH6WC65Waz+ngrMHuq+
DVAitdOVN+oNa3F1nVY0eYK44CXQZM2eEmjJQ4xDt5CWVXyt06LrvUSeROwOZWgb5vbgMQq+4nhc
8dOS0kRXfsUbIY4zlfF7H/nGGu74hew7MYK3FrYsNpSytgqRW734FZvc+Qu+oEkcL9A4BBuYOMcD
38+yDj7/fuevo+JF7A5gVIfYLKTFqqdwCrcU8SdAcMW6AmMMEiwoH5rpbowHUyWHZHsCEtYxC2qM
Jf7+z791cJer9dMlpeA1aZa+hCvh9Ful61s4ritpw1tLO7FCG+1qFgJJvmHLe7mDuRTMnF785zi1
yx/9ad9mGBCrDvgm7WQxOTHPn213tZj+/yfglRfX5YottnXf8wBhTrcTA8bVIRcfJwtV46RSR3sk
W8u7f4yspzzNN5STT2VU5X1aH2S+C/uD3fI5D77otYadjCY/0TyiDzvkeKBfOasELJjD9zGnxKvi
oVy0B+HhJoHWK58w6nKj5s4A/KaffS6IcsEe8gArWL8fGhDhSCYx21USHF7FFOViPSLgGI4iEgWO
eUnN3n1mS+C5tFNK6SHiNpsyLJ6AcD5O8zxUj6g4ySup0+tXW7lYDzVtQyAN8scibqPn2fL5u6ll
7elvnHByoz0dg2WvnsS6fFJVixFba5hX+Ba7sySNjniByBeYgzItLdS5OafXSs+vHwtmu18apdxj
tlXInp+Wje5nS+mKCS99xVG+vrhyB0hUOPb1wKBOz5vm3x09vxyy3F7hmnLHRxB12kVhEumJBX2Y
CKX/mAl572dATrq3bAxArw4h7V419zkeKTQqfI3T8d6cxuNRWVM+5bLXaTyHqRy2zeumKBf9JsFp
YvUSl0+rnr5NtFqTSEfr2etUXETT0W58wueEiB4XH7Vqnrt4+OC3tHPgdd3SVjCLpU3bp3HUqdMU
KT+/4sKZFOavUK4WQRZXTZ/a5ra30+x34C7Ba9RzWmEcMMjWYIAobJCXCev73e+Ou1CpQpLaIkbC
zs0cPnJY0adqWWevx165KCkMckY5X22BQmd9LvpTPHkBpIVyQVL1EeG1LMbiianhdui2u51t3/1u
ilMBY80Q6ZVuBQgqdnliYt5PiivrFddCpP2lN+ya4WhIiI3XB3IMFiLXGUvmNQcglIuSYseIgqbB
51yKjTxurCKpoiL3CguVC5OqxiEk1VoF2diU+S1YnvfTAgk8r2N35wy0vMiQzDLPat0/B+3ybh2E
5y13QVLFAWqnuChgQ3WLt81AbTXoR79L7qKj7HJQYdeueAoEveNhp+96Gxd+MYU7ZaB6jZe+7Msn
uR/mXJFSpbzdrw27vfF6ugCpOGpAGblh9Wn7Y4+/zfkPv29JX15yUGiXxRginIg01D3Ekg3lNY6n
NzIj5c4X9KtswCYZIDysJ/aeYwQ+qWmsT0NXq3fbKn7oum2zIS/Wp2BZ1nRZB7++qnLnD2a8dAVQ
LgVESyDjku/Heta2rU5eh+YOIOziIlc4Cf3EcWhTsddJvWg/r+Ni1YIQXxnqZMWTImWfRsHxYCPi
pdkmlItWE602mw6YflJjeerZkjI/EQIs7YQy8bJJFIJCLJ2LKqna46+oGLxan8qFq5EBg3FBjbXr
UTzG5fCja6drKsxvGJYLSFs2UdQY/NdQyNNl0hJb3W2IyrxSAUDmXppXtTWBrdmI1edtTSAXcW7z
ZfeLN1xAWl0Lo+nS6qemmkhSVIFIlxkcxH6X3HlcwSgPwlqLgznG5gsYAz/Hc+E11oTL4jytGppn
gP8ZhHhAqt+xvP1cMGn8HPEvQLSwHbeGrLgtNEKLMXjYgBvzOhMXhtYhQKI9UXhWLZoPOTlosik/
fR6hXNJXrttBgBRHP8lg52m/RQgii5FfcVqXss2vNRHlQtFAt1MrYuIgq4IwT9AyhHKpMvZ0jFvv
efJOxagxXbzVIQ2yGRx8gB5rEEBAftXv7C8G/FPFSAVdLGZj9FO38jY9ovLjFA7f/dZ2zJQuIfrX
hsZZgUBmr9Y7FcZ+RupSv9aR7qsO7fdMRpXG/FS83M1yY36VIxeK1pRq3epijzPoW5m0GUN5GvLd
L2N3kWhyLqHHsy/oskNINy/tu1G2V07l8iq8chldBFpD6x2kKluQAVXQ3rCp2+6rPJrvVzHzr6hU
VTdeH9Ztv4Plocn1OsZZJ/UpsPueIO7w63cqF+q2l5tUB9K8DMSBy0MFzsk7jJf5Jdguxk3pWDVB
jyA73xtyngdwyqxtcE0y7v9t8Nc+gPNcL4fUpVlgqijwVifIj3cP9Q6NyK1ev9lthPsh1GY9JIKT
LV+eJRv/MC3JT3t8EV6I9YdiE+LWQowvRVsWeI7u+NhF3KTDwMntYoo/zWL0R14Od+E8/jFV3ZoQ
DpQnl2vxGIZNBWSXl2yyUC6KbrO7Rh/lyLMCP4jaAbztYvjkdYNcHJ2gkGFVYaCyvaTDqciLZwBp
rg23vxF8uKS2R2Xa0i47MinWPCorQQyH63nFxt5a3AntuxbSJBWJ4izv5ePM1AUd7OcZXFLbuQ2K
oBFVnJkx2qbEWBL0ac+mxm+GSLlIujjeqrGgYZytxs7ptsR/o93v5+xdIF0ULmO4yBXy0ZpocZrX
civTsA3klQj+8tq9YloumA6qfWgWbvDJda3HNOdldLfxpTqHsz78nIOLqKOFpeU4izgbBcnM0AJn
qxrPJMFF1O28PPbVYOJDh0o0yd4VtLyzca+ZX3HCZbmt4j4A2YWNs2MWQxKjzHfTBu01Je83rr2L
q5M0XwwD7UemF/thDMjXnXHPjTthwnas8JFHD4ui+6lpz6QvPN8pJ9iGBhrtor6DQTF2w9GwwKBD
eK1B+0ZbXbkwLoAZ2nqtKnzRdalOtlzUzUSPKW1y2z/QrqhPeCPNN7SKCE3MKPL7TfbBeZCxua0M
3ssVROFXru7rrD1CubCvXIRyEX2UZ7In00Ov6vYh3lBsS8qD6HOjDIOwIzgsv4zbmDcpYORgneYb
0FAnGoryAf268lRHclgSDBvvD40+5ptLC7ZMSFHWt2ENgoff+/43LNlFsyBJDpdiHFTWzlF7zukc
PR6tFZ/Agib9nhcXxNIwUGqILVJZqdk/mvbfhkF4kdUIqMW8jJjzqjmIGRs8XUXHIHsz8mS1wi/W
dzEskz2AJ5hqlemOfuYYykwX0v/1+3N/w4RdCAumyucJqCGZAdwhzoU5bjH+M528FneBgTYwfaQX
FWeEBe/iabkNufngt7TTuUDIBlCjRLQ5HPRzO86gnFpHv/l01IJffs2igSUcZoqzaGEf6n67b2Cs
fvu+3P+fUqtVRHRk3QyXmavnvKHf1pheAdG88SldTKCo6BRNIZae6P5Q5epHUEnPpR1vbOeCh+Ri
OhFv65TLeU6CqfPL9F3G3qIcpm41SmWx2OpTvgAnbYf6ig9861Acb8+ivLEdyuiZVUBnkbo5Ut1L
v0voQrRiELtGBCjSLDzy5TY/RI2RV/bx9zflctleiW1cgBaDwJtFC1oh3xTr7dZUJGEyP05mO+Bh
qjC+ktdeLOa1v+N82wbZB53YohDNLyglbODRLJJIhf1JCFLfkXgFerUArczvf9YbH8QFYkHIbzj2
upfZ0JO/4xZCZ2HoVwF0kVdKtiMtglFmLRqOCRfLHwevn/227ZTRLoP9EGYMZTZy+7Gf9DdwYvuF
Oi4gS8hiFrqieJemLoeaZFF+Bou1F2mtUC4iS1AWHxZCYZna8/U0jPTPgUs/7KZyAVlHtdI+z7F4
PRwqeYwZwGS/P+/Lw/nKrXTZcLeIFbQAKXY2VBF7F1Wseiirar2NwOebmGgob+pwCW5aovsr9va6
HUiXeAeiJ4VV2yCzsuWoYw5lUjb6h7RRJtG5OVGzfvr9T3vDAlziXVPGCnkoBNt2yOY+9cEUpiaQ
fig1MOy+fGAixRddiFVmUFwG7nkogiS3gd874IK9jnpYAOGqBCpsxpw0ZNXO09r4eVOX87bqinEU
shcZgBSPxta37Zj/63fkzivAy2KtC9mILFJlfDqq+Lm7UMP7Le64hnqZhoMtgqOyAG+NDLH4CPyN
vtKQeaO1J10wDwfpBp3rDtcFU3Bd0kKw8c8i5tFTbKe/unDYz119zGcYy5IMdp3fIdjyIhgX0gX7
LIpMdjsinmFUSZ/mNqpvGDXM622WLh/VsnZU74fkWbjnER59wv44SBddSylef0ClC8oxtBjBPy1F
Fo8FKEZ2UZ3kHCJjyUdi3x9oFfnFi9LF+WNI9qBcEZ6JkE0fuJhsarnprzzQr/sL6UIWSx2SpqqY
yHgRq/MYJo0lfsmw/AWyOOtwX4+ZZ2s7Pug++lcv12Yx3tq2Y3OGlJgMxvhzRqZ9OXO6R/cT3/qT
j9HJ2DU6XPkFwP7Lkdsl7VjDThy0316Lu5jFNYjEUDcMp7JtdYLKXnAfNdJLbVRIF8+lx7Yf1xC3
RYYdeLtrG96iAP2P39advKhcSwzJVzGcUQBS9I5m6Pr5ze5IF9C1xIfRdQFHN4maJP2x3EBm08+L
ShfRBXFnDK13B8/0FJBTbnLMAIAe3u+6uIguPthuL4XFmW/lD7mKLe01JmX8ztyJoLscIyZGNLiL
pq2mlMxAiYqccb/pG+nCuiDdE8M5Gpz7un8gqN8lM2N+8SEoUV/GC3u7jl1YtzwrSZDfz2P/L0QH
Zz8P7+K69MHReQJcPovnfbrPV9XdgP7j2lTmGx7GxXVJWpczxeQ6cunwb8LCRztMf/3+k17S8V/D
T/kLqGuaMceqDpqxuqbvW0va+37Mxztt68rPrbvQLoQI2wDud4a+XB+AcUwm0JYQXlmWdLFdDFNP
IW8ClkUhaH807254FXnpj0E783JoP9UwovFQDdkGLF5ucwLqxwfRHl55lnShXQFF3SXgxeWuk+k0
bKi3g8jbr0SCAPjlzoG/ykOIyfGsUCAtakwKRKrnxunLpRfOcWVEx7OcBP+NVfVXTfnH31/Gt+65
Y6J5ocNoNNh1VKs/DlvdruE1oYm3lnae0fnIi7YvSppFpuMnuw19MnSBH45AuuAtkxebrFhPs37O
/wrL4DQR9sPrTFzsFrUt50OZh0gW1uIMGtU26TQ7/Dy6C95aV3oAAdyxbA7bP2NucMsBcvPKF6QL
3+oXDMCuSG8ztANsUldaJ6VinpbvAri4mnswhqws22XXJ+DW/n7Y5qvfoV9u0U+GfwxSj1O8saxr
5A86kh9q4J/9lnYscyw7FZerCLN+BN1wAo5K86VlavWqMcpf8ANk7FZNBppNuuMJ68i7Op79zNPF
ho1UiRFxEcULSk6irUlqisIPMyddsrJu3kqS6zbKeG7+ZWi5GONpQY7paxBdhgyKCRk52DPIY9/F
ITQ8vb6miwuj61bletjCbGYgpJCrQV1Xq9yrHyJdaFg7xGW8szHMamNStoPVsfKjMpAuLqwD4KCO
wgFLM/5frIsPDRgy/M7kkqb+ZDwtRaMP4HyaiXVHE7wM/usXv8qndOnJ1DiuZbTtNAurmZybTt2s
UO7zKqtKl58Mih+6grpSlBVt+zk6GjBdVvOffofimH0fgWtnnTFH2U3WJHYUzz3K0Knf4s6TvHcW
nA7K0Ex2ov0e1aT4qMPiP7/FnUf5gILhXnULzcZgt3fRVr/vZuvXtZAuHCzPCSN6DcNsH4L9JpqG
4KQ2v/kT6QLCWAQxzWqAL5z79tMqB0hrz9rvyF0oVdGXDWosc5ituh5TXesgOUJAM7zO3CUI00fe
VHOPpNbU3Q+rN1gQFGX81naCWpA8NeKoKMnKquG3MmjmNFKYcPNb3Xk59QT5sSLsSdYcLYRw6GPA
qu9+SzsmVICbpqetIfCGR1Zw9WVtNq8hDunSg20jHQbL8yOrbbXYFJOy7PO82PzT73d+OdpXkiwX
2tTMDOIFGyHZss1Fc5LV2KGEmUfB3xpiSVdqOf9vLL32V5x3DkDZ1bSHJlnUlDxPWdSbD4Y0bQJB
VpMq0OsmlrVgJ8NDE9IEUpYQDAjgRo9A7//wvijOv/+5l2/9ykZcWhXS1H08sObIlOT7rQrEX8Oi
/GhHpYu0AvV+ES1xvmd9NdghnUZw8ELONlRxOueq9eMXky7gqreRkBOJj6zdWwvCiE2kjXfY7WKt
2j6f+2nCfWv27UcMBErK6mviUJdn9pXTd6FW7RrHu7ThkckYMH5WUfNXsWh63knDH5axq7ifqbuQ
K4Lz0CWVB6pkfP9LlnxMQ9DGX2sHXN6X136H40n6Yx1KVZVHFkfxesYAS/VfOSjxTwAU3z3k1wp8
djKM5249wpPgUZwyGQZDsh6Vl560kJHjcTQdiwkkiiQ72L8SrjgZSelZW3BRxDq0c4fmCclAS8bT
ZuiforIer4Rg/0cTvXZ4zqO9BaHsMax7ZPtENMjMQIBhwW7+OBd7d8orVd7yHoOBm23aNGdHmJi4
atM67NonaC/WiZggcDZiCrxI1BhEZ9DYopdarOJIWbHvt1VPouaUt2Nz8vMZFLfgp6BxW5uOTqa2
GbQYl/MUo699kN0zTHfZkvqyF5cpdKze6iJBZ369Qeq0ee7dcbwkGJucWGMvKBrMc+4mKZT2fK5d
MJehgCFPh9qyrUZnqjUgl4SghN/OXRAfELdQMNzhh4KwfgQ10V2Hf/zcg4vJi/djLsq4O7KV7X8P
pjTAk/Jnv9tyaab/dFtaJtSmw/bI9Jx/W5+PuvrHb2GnqzBj2ASimhMcc9sM0AIQKEcnSxD58dOB
4vDlxg05DCa6iyNjIB18p7a+T9m4XFPWvbjGV6zeVUlf8rXt+7w/MsFmmuxCtucdknWeH/TyV386
dChp0m4YsDqhPE9EMZBk5bVfBObiCgPMAeyFEXs2QMH7UzWF+7OYpsBv6y6wsOOKNTRQe9YWnTmb
HfOoMZv9ZuakCy0MKsO6NhzWbGThdxqO1akrQz8uUulCr3RdAUY3WMxNNGuVTpvJb4Fb1FceitfR
J9LFXiGiiWhbzDYLRS1vLMSRzSkuiXw0Na++8Ys8sZUaSIJ4nn1/kfOq5iraehC6LZkt4GyGEbPe
ZPermLigKxQzyoFNesmAVVju8ygMbzgGhf0CWxd3FbHNCEhJzxkdQ5EMpZS3IXrUnqs7z8jWhzvg
G2LK6pbdmfkj4PFewCvpAq+mKKbz0bEpm+r8X1L+KFfqN68EgteXToE1Vq45MrOs5ccNtPzGZN7I
Dy9n7IKugvXAtAmdJ6Bq38na9gnAV+UVj3Bx6K+4Shd2tbdjxTGiN2VxP443vN/nMwAf0V00h/lD
u+b0m9Trtan1N/zyL0CoNURSXOCHRIcKE97E63s7TdXffsfk+GUTz7095mjETM5y3APfviaQs/ID
K0kXCbWLTmMOqxmzulj/23KSccxL+22cvrw7UVuHUyfZkGFa5gsP7N9lHHg+Vi6l0Vyv8Rq2uPLt
NHVZRUV/urgdP1N1SY06HkR5EKxjBvH6dOWEJLEt/egqAEx/eSxtVSwQ88TW4cuqd/IAlMQEfexV
5ASc8+Xq0VQHVs8bCOOqowIj94JBCDu/9/mi0Ap6uTjAcpA23PM+6+v5JoAWZBLL3m/2DDovzuJI
9cW0iiGDsnJwN1Vxc7ubyc9GocDwcvUoCHUuaDlkbUs/Ygghbaz99vtTeaMyAxL3l2tbjDnhUw5D
FtFJ3OVW3g3biqejS/Ooew5Cfh5j+ZfQW/FgZl29Yy3AT7ttrvURXn/lQWj+8u/vhUXJZ7NDpkKz
9xhpMex2GhT9py0K+9huVIfJZqLtWzkUledVcIx7jw+Iu6m4z9pwmh67buzPbcvGT78/0tc9Ksgn
X/6iBedWK4S6GWRSzWkN5j9745cDgEfw5dpkW6pwMnOfTe0XiwJH0k3tduXZeWPfLuBKdpwOccu6
bJDkNIYzJiOu1X3eWtox7N3aHXwWNY5kUx9vQvzjddSuEuDYS7VXZsO6GPgJj65OWMD8hlXB2vDy
rPtoCiBwY/sMbm64kWArPUchy1O/rTs2XfMu/39wni0yD5NeN8mIGVPPxS/f4ed0CBxriwnCLtvS
uiUymfbW7/ESLnEWsAoz4pOoy8aCtI9iGNdH2vnN2WJY7uW+GzpMhSp5k01leH+s8+fGXmNqfusK
OlYJOu2myuXRZpVQf2MMTSfDVn7w+5aOVdaiyYEG2buMKfppDexjxRGDe63t4qsgvk5Jib5cFjBR
maTpK/0IIoHSzxW6GKvYLowYKkym7DKkpan21JLd81l04VWF6va8pXGbsTj/FpT5kSzz5Gf7LrqK
VrQoCxUZ3JUpPB9RMJ3qsPQq4ggXXdXlM8PQ4+XUR3KHFOXLWERXgpyLgf8a3QsXXFVGrKxCvpsM
kw7ia6cCfuIH+gQTZFKvTGS/cdddhBX4ffYozzt4chZ8gpgFCGfjwCtfE9Ix0UBGtLLiMBmzqzoF
ctSAiLZ+lILCpdAijVhCHeo2U+26p7IZHv7H2Zksy41yW/iJFCGEQGKqzNNK6ea3XVWuCeGyyxKS
UA9qnv6uvCObcjojmHjgAclBNJvNt9c6SHfvPnhr5J1lypaKb13QDxdIOczvlzhaz4lMx7yVoPZ/
v1pv/IQLW9VpfaCmUPWX6MByOualPvGxrx7UFh5eyCJ3oauhtMeaLjXWFO8vME1+Nge/k3G5MW9c
4qrqwwM35EZftkirC8xB5UO90e3O2Nxq3TlP62bZ4GQ+DxcNMeJmkCIL2PqH37g7p2mqKDSEgl5f
qlAfL+XK0mIYNnmG7/O9R5Ff38q5K5y1QgQktEzqCwmG8EOwrq3KaLPOuapT8MZBzR/2KuJ3dokb
g+VKfMz1ME8jBOUue7e/5eofOKffeYu91fL1/3+IDaDKwMtyG/RlOtgfIujf0+aegvyNpl31r3Aq
I7BpaX+Zk7l9WKbiGCM/RXfuAl5BC5Nd5KURd/R9kunavhIiPS9YLuC1qNCOYqX6svQVFCAC22Tl
GHilElCv+fOAQ6wvJR2kYC6MfN9T0IZWcb/kMXcZr2aywxytarg0u0R6S0TNy2wsu9Pz68r8xVHl
Ml5LlNBZBWN7WYDApK9xxKr6BGpyhcVCwsp/Wzb4aWRwl/maAKrZfehaiOCGT8liPwzWz7yNu0Jg
65xGDe3X7tLo5guyaX8NASSAvPYdl/nqVwDSQ48gpBJVO55aXu8fm7lEeWQNVUy/aN5lv7RpG0kI
YrRtXu0pbQ943Ml7ykg31iyjP89ORCIog9mj9kJoLE6EG/0wpBO/Mz43Nk1XDSxWARN6mXGei3HM
11V2sNjt4WmF1/jankiUDE+7bsmdve3G8evKg7G5D9djtB3e3kgP04M1AiaHIkbSqn9//8FvDZez
mOOSkRY1qjgigyZLI3hXRKz00yXgLhTWz3KG8zAaX/s4LjQxTyOv7+nE3Bgbl77t1llsSzhgGUDN
5UFU4zcdL+q1iaL2zse+MTYud6ZFAouamehLG62nWcJ9IN70R69xd6mzRay7CvTcXiwv/62C4dMc
jHcCqhtz1BWlMrDoOcp91ZeRrcv/ODDLP0dUe5ZZ07Ap69XYwTc09WOJuYtzWW3lhIdzfAamyBPf
RnUWMq78tgqX5rJpd3Ak3LFV1PO/KpqfCVSi/eI3V6PK8q0ejn1okbGuuvNW0be8WboHr+/rolNb
16JqDr5xlzaJ0rPgQ/LQQG3lzkF2Y2a6xJRRMCSJhGkvbKvfUNxZMjEtX/x6fp1WP8RTpopJBYil
vfQbf+lnXmUlnN39vqcLTKnuCJNeDs1ljdN8C9dXvRi/m7+LSJnd1AhNSH3pxgqSZmO/ZWRe/G4S
rihVEInYNMlaX2Dpo0+gfYJTSQ6/K6iLPiEdty3mIOoydfKPBvfEo13uNH1jL3DJp2CRaphRnniB
QXmIbLQa5Es8TMvrGvbkXRkEBG7cbfPZb+o4OSmBauxO7kZd+tSIZ/hGlifkM+Wd9Xpjw3cBmmou
W86aQ13MIvu/132ZHsuI7K8LfCfvbJ031pXL0TBZ76XaFnXplER5zlwfp3Yk8dlreFzlokW2KZRt
S7TO9hfbb9XDNvL5ya9xZ9nu87oNs+Ylajrs24GZZzkffmY/3CVpCN8WGbe0vNQgHk9tyWkWwEPZ
b09wSZoGlbOdTfbysgrzV1PBQjSpPvgNyvU7/7CXJaY1SQTyD2w3+yTn6Y2m3V9+TdOfm5ZxOSyp
atH0mj6btv8zaoOvfk1HPzcNU2lp53IsL8rM0OeJD1zhuB+ex/+D59FtHGQfBEXSzudVzy+WDH/6
9duJJaNgDZFDQ9OSRJ+igw9ZHcASzatxl80bcVZbXqvyEiBl97ABSIbkgvLDivh/kKjAml5FIihY
2L1T8XaRJvWLBFwequxQHVZuUVCkakjeLnufvC2N9Dv0XBwqMmupl6EqL6an9m1axevDKNLYL+/q
8lB7kKxk71kJHopcq88VdGJDcifOuHE0uThUpbB+NEXXlVFBlYkgHt8y6Dh3kPuPlieDF+0zEcG9
m+2Nd1nXDRDopU2JWYOiGQPFTlvQq3Nf8uV72i78Ecm27nEfxuB0xKzy25JdQIoEsK1TiQqK/TD9
9yANljMuFNKr+hCCVj/vEmSzpNxmgz+IDF/mqnyXQOTMb605C7mSPdOQDsZZwr9DXr8/q4hFdw7B
G9/B5aNiOiMU6YLy0sHe4KL5MDweZGle2xavQS0VJtMo63/FW61ngtnFprg0oluWOSi6DbM4rWHZ
2Qx+Rb3c5aaqWFjMXuTWyDY8QKLz3TCVd2K3G8GIi01JsdAaHKIojN0/6bV+c9S7X5zjQlKVXVXQ
oWThEss9yYZ1/3ORzG/yuFpR4bpDWq7DmRuH+ytN+HctJj+ckbuAVBRts+JQnypMN7+0u9RZREjo
d8K4UlEmhhYyK1dZNI1+aef48476Va8F5RJSc5XQxZY0KMBMfiPDOjxFZPFTCuEuIAU7OT1OxyaK
JdTfKwJeeEI+zSs4Yy4gFbeY25GccAQMkGVIW/t3Ehq/t2D2Hz5KDKOa1k4Ue71/htHMezusXuEZ
c+moeFmU3EImC3VAJvSg9ss+sfLO1vv/6b7/JpKZi0e1I4t5iYOkgNhOd9lJsjzaJTVvytqE5lXh
EvE0omQ+g8GufEpKFrzDFte97LCmhDfkZNa/iFjKdxGBiVEGQaP4tGyLSLPBNsu3GGUwH5OeNl9r
fsRlFlUNf2/qLimzTnPkcUpBzXcFPvAvGsZgm4KxaUE6rtFDW6btaUlD86VKh+MRDwwoCl61fltV
JDDZVi8rjFkRCGdDIBaTVZgyl57HB0yzo+jEy7SDnlIbrllcVXicX6ckB3hRf97SoII8Z2rZY7Qe
TVHqoH0KIKb7wtd1QJdW4QfNMRcOG+IKvhCUwhK6mVV21DOe8v2cHZkLh+1sBqc/CVkwmLj0K+8z
E2ET+f0i//XrAnPJryHpqsZcOz6g5v37hMveC2xJ/1WJLt+UUb88//5nfn0sMFdda96GiY0xlwUZ
wyeZth9WhPR3/oRbbTsxheIt5G/slBYyxLtO0O4PLB79TGOYy3q1OuUHkAlZcEMLJdkn6BN6BarM
Rb2kRX6mFXNatCSVGQ0+BITcK737ddoB2t0/x1lpn/QhFo8oZIMS+IXu5ZOeDTl18+FncMxc7Itr
Oxs9wgV94XOX8Xi/1PC/9fumLva1HoBzm4CnBZIyL+Soyam3pPY7HlyBrciCg06aIy0WZvfz1frq
NDb96HV1QuHIz0Nf9moJKui1F+Msv6mefIXT6/9+v4p+fftgLvbFjgUCVeEii8rG+qzKyD6g/rV+
U6ew7hFdcLwcEM+/82M3lpWLgbVIy2xQS5fFNtQRknDdO6YTr1Qwqol/HiMUl8dTpbDr7IuYT6PY
Hso18UMGoTb4c+OWxXPasRkdl2H7OITDm3KWfmp7zCXBUJoSwYgZX9d2aQwpgrR+YFyn599/4Btj
7oJgTG8cqgGIiuaZy1NAxjoTRzT4LSoXBJuHBLaPCRNFPODZDx4gNjvi+pNf168HzA9Zq7Im6mp/
LQreGdiwhN9ULP02SpcDM9U2NbvGqEDN+Dkdn/tk9LqtMBcDG0q4xwUHEQWMni4osYWgB5ve+w2I
k2tLgqkz8XrtNUeBdSibU5IGfiUAKLP6ebTThhzdWB+i6OE7Uw3BlsXwNPCcJ87qxLQrqexiUWy9
eNNpM52rsFaeU9xZnWqnMzQFyqTYVPfU1dSe6rTyXPou+TWnddU2quSF2lROtXxJN8+w3yW+tkrx
nrOKF3Qtp6wj61M0ib+9poqLfA2kInA2qHnRzH8scfe26a3fJu4qbGnoaIdJrXjRKqx2EfGXMO7e
+fX6Gnv8sOI1diaS7gPMEZegCOzftDk++LV83R5/aHmTRHchuY51wMOCBHXwvE1It/m17izMVsO7
bNo1L5DLYxAGWLdTk5I7ge7/p3Z/cctyESmj2w1WD0DfIFaM5b53JjxtNS9fYOOC8J2JbyJIqmxP
N5aHTPMvWMv6eZ+x91RypCorm3B94HRheGYMUFxQ4kB7uw1RRfBG3crTXo/Eb2N1wRCapJSvomXF
RrLrpJ69Hh6ZS4Dw0vSsbtFuyPkKHZM+zLr6zjX2xhHpUmIymnHBi2iCddjkqLWkWZQkfu7lzKXE
1qETrCI7L5Du+MpD/dlgNXrNOhcS62BVzkkkWLF34XpW4bQ+UnbcS1DeGBUXEmuqup9JWbJitPEH
1gx1BujHKw/EXCpsEwRmPTxihdLihPjyq9gOv4SHS4UFBhbaLIhZIXB5hgyNRbamST0PSZcLE6JE
ZDZD1AJyev/aFJpuMfXz+mUuDna0DfTGLSA/FQ8BBHPGHqoRdymPGwVhzAXC2ohOfWsxW64QUmav
RhQJh21RRnC+nboype9KGU0fQwnD1JNcxKQy+FqJp25f1hNZxt1z2jrHtZxHGwZCRlejuDfBMRSo
rPKq6GcuaKUU0gvTbuJirmihh74gsvRs2r3+qt3wbkhpEVqwbgEMn+lS38Ppbqy1+Ho7++F0wp6m
QtPRqBiUOVPePpHD+t1M/wNYDWyYAUdGBR5SHxSr8mpjd5q+kRH4D8scKzwoCIw074cONqn7dzqz
8Xw0Uet38XVNC8dIde0SB1GBQPrlIPOr92pz6bC+XusQIllRsWiMCQ/fD63wnCpOJE0QCIjN7qSg
qTRZEqicHKXf9uaCYCFTwzAQsmN7G+uzqEySQcGm83qpYy4KFtAhQjlSFRbDFn3bpxHvIupOx29M
FhcEi0wS74k5jkJVYs8HfZ3ki60zK2LPKMylwVi7HZUZoqPo+agzIeXnoRb37tE3spqufNY0TZ0q
0/HA69lgP3ZxWb9v17H6zDZVPsdjPXneClw07EDyMRZs3/AYID6gvhKs6OIX6LhomIw0eMiVrUVq
2/05KPv+lJjErw6EuWxYKPCIQXq0LmhyXtJ5fGxVGPvNTJcNW5L9aKCqilExes2CRbwdkc67E77f
mpvOgj1a00wHLpGFwmZz0qRrn2eVlk+2aqI7e+WNHZ66F2CK19e0Q+Vz2YNlgbDXaeqje7frW/13
TtQgDNpo2MO1SPYErttk0AVUVdRbK+PBL/52iTBZNSPSYvNa0Gocn+cAMtY1Mtlnr0jWJcIgLtND
IhujQ4EjZG0UfaaJ8Ys1I+dsHdu+htVXu6FopYaogUiyCbZNd2bOjc/qEmF1ZMYJtj1bEbLePlI4
4DyFGnXLfsNy/d4/hAU6FCQdmtQWPO3Ok5rert18Zzu+1fHr///QtB2pkIM2tuiC/V3aVukpKs3s
N9ldMUak6+YlHsKpaJfgbLqv8IXxelRnrp1dFDNu22Obi1gQuH12/cNqG78HZOYiYXaMly3ag6mI
g748xWX6PqgrP6tb5npwjkms0zrs56ISn5pQG1x7Gs/xdpmwQNgQBQxo28T9Z1XO/0N1q9/KdIGw
thmasa3qGVxHoDLIeY50af0Wj0uEVZoi/cXKGTdM0BFVFJ4CPqZ+B4ZLhO1bp8vJXjte2eM09PKV
LzR68FqYLhC2NT10QeDqU8Bk7NKEyZdd1B/8mnYW5jFCLnVDuV0hIe+S1XR5p4Tn+e+yX2Y0OEZT
PRVGh/9Kyz+G7eqFPDOX8ULmeGrWBU3LuX0j96dwmf2uiy7fZZisBgGb6KIipjy3gyIneDbce6y+
sQ/+vzHYD/tgC1PlcYCVajHjFexCO8Ifryl8v43QhbyQpOtbVgZDsYvtY9SRSzU0H73miUtzxWEN
i42+HAq+8+Ox1eG34Ej8ilmYS3MdxzA2NaoAi6Xc/okAppjlbrB1Y8RdnCuRQnTHrvpiS9YLn4bT
vm5+SW8X56pZ1UB3f+sKA4vDXHBhX0Ki/QQgmQt0DeA9TAxmqUBoq06oPjzHG4z6/D4n/fk8pq1S
JEKivuigjPwwxL15SNKR+OXVXaRLri0cGrZoLPZdvDBWUMvvhCjXKOoXuWmX6OpsHNV4w+gKIZtg
eRhtD7JnDk3/NYGx7Xtiq/Q5Wdtj8FxRTqibNAKWnmTBOMU8fJCJEadmnr74fITYhbwipqHjy5O2
SKbg69glOktHqb3OjNiFvCTqRskRCF2UU/+JwKBYCeIVzMUu5MXL8BjV0usiSAx9NjM7t/IQXpF/
7DJebFciksuii5mBSV4CFAmnITKGfkPuhLjYH9OhN7UumA6Hc28nVF9Cnt+z9ese9MPubreh0tDU
7oqjTL7ofi+kgVrg73v+/9Hsf6d+7HJO4I9SgSLUrsDomGcuh6rLxm7azybW+g2UvdQjG8nxbloT
c1nqeX/QpCcvrAtq7H3JAj8w1erzdTMU2Rq3cj5BinHMZW0seWATqK9o1DtGG2rUpzZGONDXpb3A
cdYP949dhio0MGwaFVYv3ZNvNiZPo9m9cg0Ix38e+ipK6p3Ava2YR5n1A8w1mYn90vCxi1Dp+NhG
UiOP1EYSDlzjW9l4+pPHLkOlaGop9rI9t71+buGD+71a++rb7yfNrw+/2IWoxNGs1pD6yANlv+lZ
nNdI+LEYsUtPmViOqdqbI69CCtkpMkPTCtVJfpaTsSsC0W9NuqVK8hwQwhtwlGtW9/UffsNyTbr9
sE7DfgOAvesjh0D9eNpQdfk0J7GfLFzswll8lUEq5LLnidmiXMa6zqDoYbyAj9iFs5BETtNBM5Zv
pjteCK3VqVXH7hUXxC6fVQuJR+uySfKA2Y8JkjpZJWTgtz26PFYCc6KhYiWH1All2YpIMqtL5qc7
F7tE1qLxIjlys+fgycfHda6ax1X6+bbGLpE1MYiszQmh+cqSz2WnHuN58CuIjl0gqw4NtnLW0LyH
TOsuPnWy9ztLXRgLzwAp510a5VRg7SfVRE9IK3tdlGKXxbJ0RoABw8A8qE0uDTy2w8SzKCB2Vbnq
jssO1/UoR+Xsfp5FEp9r6peii10aK00T0VfjHOXHSKbT1iPDICGKe+egvrHnukRW2qGOm1i55X1c
tX/pKF3n5+oIq9Ar0xC7eEaAejBobLQ0TyrUtqUq02HjByLHLppQJX2Au8CBYefDlJEVSohXIU2v
XddFE2AA1/K9G7Y8XO2W9dWcnCccUH6biytWttkITg+w5MobUqoMkpmvbXqPWr31SaOfz4tyhaXI
0QbYzHs1ZOswP4+h/eQ1Kq5UmbB7TCGPGOUjreLHLkARgBVIOvi17txf0pU20M5btrxe9ujURMuL
DGY/Cjl2WbVOHfwwZRLl/NTudMh4OflOxPTnEdeGJuyQIsrLLX6GXhbsMvW955cbX9Nl1cQ+Jmkz
cp63RnxcF/mIkr57wm232nYiC6uHpCm7NclJRd+hovgD2xO/g981gxxo1051J7Z8Csq2PE11dJX4
Zzv8OLzmiqtMxslOyATjqBwyR/ATY3/Wpv3Tq2kXHQrbruRK4iBCOgbmJEvP4WbJld9V10WHoMQJ
ZA0OcTmLcAkq8Wz0Tm2befbr+zUV8UOwWA8RpV2PSK4PpjlLhvQR4sz/82vbmS5lC7X0YDZRbjab
k2V93o/Db7d10aHxYHwXu41yCIpuj0Fs8ISZrqFfIjN26SGxbIBgCcZ82AF49JLWH9OEBp5jTn8e
8/EQEPHm3Za3S0IfU4S8D43eWr+V5EKDZFYa8kLjni8ViTO8s69ZF6KWy++bOjdRSCrWMINVW675
WgP1iKbnDo8Dfjkj101wiZOlXaue5mFYvTGrfd1t4tlzF2cSU9hHOw/WnNlQvIpqt8+cbLFXyj52
haO0hUMR/ObWvD7g0rU0VfspiSd29hp1F2kiIh6QS6opDoz0zGX4AFcwr1KP2EWa5jVRsZr1ntcD
H7MAeZ0TzI/8bNVjl2rCrYWP846Oi2mMXkS66wcJpQi/heQSTXRkoi5jDHrIGvVClJlyqY97koTX
rNkvUlIu1JTYtaItbnDYBMrlkYQJ/dYKrj/Q3Ux3/oDrTvirn3BCr3CZ2gCS4iSfki59W6ZqOrd8
4g+bTgOcIdQPbo1d0EmMMCsf14TkSV99jpPxnZTUL8JzKac2sME8djEBCteEb2lKu6xcOPdLfLmg
k41iXOvUtfU1eR+KQGdmCv/xWlQu4TQpNkDgat1yuJY2n3RbrW/XhEJn/PfNp7/+ti7jlOwmTMBC
r7kOhv3DQGBqk8HYeXhomyg4H1RP79RUov5BV5X+4/e/eT21fzGf/iN/seGognCXyfuWsKc9wNVV
BcFjCMjtTzj67u8WMiIT+vsfuxENumzVvtB+b6YYGyqz/0MNwJdEKL8zzGWrRl6tbOhwynRrejL9
/E85HJ7ngEtW1XAFH+GaZJE2aKuTHSzeDlI/X5HYJatY0oaQ8R9tHjXcvMD6zT7grjn6xbCu8BaJ
48FAQ8bmywTRietDFCzZPBeyC1XRNkGaALxN3rKeZinBP+V2Z17emirORY1FctiCkaDjZA3O25Vk
mRLtp/UUuzhVHSagwULMel1CB2cNbGbCdXvvNctdmmraYLvRwj45xwW2flZJIDOzj+mdF78bB4DL
U21ziyKXoV1zC021j0sEtbmsrfGOS5YKWnZL7Sl1FLtwVbAEu0Ql5JqrI/q8sCWTFnltvzG6nqA/
XCJm0HJN13GbWzWzDKooDTja8S+/xq9z6ofGh561oH5XiyOg7GCAKy6b2fyyfC5bZbGWdLOOJhfJ
1j7A3aRHijL55tfx6OeOa9MDJLBmzacynp/mYUuhoQGrGL/WnUAchgQrDE/HNR/Lkp/Cw+osTNnk
2bqzYHsJ43Q8xNn8UKPJmplDQUf09yTUr/PiV8eU+HlkzGxE30IhP0cCN34MsSMXZdynzzuXjd8J
4qJWYKOr1ZblnK8BfYNigO8r4X6OnrGLWnWkrPnYYLpHQ708MBPuGWPc85nVZa0WLRa5SLnkQbz3
b6Khs8/NwpI7EeeNndiFrYSoQhxSx5rv09BnWyQ+1Ip98JqSLhF1PbC5XGqbr3H4Uuu/belX5RK7
QFQaNxFnYbTm/br3p305ouygpvfbvlwoCqKVVJMVY0LD1j6E+6LOMaN+IvWxC0WRxkbBKLDxhtFe
552pIIYP4yC/vrtQ1GooSWbboHWojz+qY55OYzr7XcddLEo0otmCUNl8TMkniEy+SY7Qbx66UBSm
uOmaGmPeR7p7qDv5rguD/dFrIrpUVNwpKFuFdMkViuhPZTh1p7G70/aNvcvFojQzDagNYXJYG24n
PUzt07bMzVmttWdOzmWjWBxXqlzUktc0DR9nZF2fVMs8w3ZX7qoru3Abj3TJU3AtRRAcfxLb9XeQ
4luj45x5h6W40ibhliMj2jTPkPlr3zfhWL/MZcTv/ciNPczFpBLTd7CDJkse1ctzR+I/96Tyi/Zc
2Suz67i9GnzkPZlotkzBlDXhfqfxX98IqUtEKYg3h/AOxv6oGOrrJyse1s3AtRU08weyRN0pGsrw
NEqU+/osBOpiUqjIiqBGbW0+DVN0MjxsH8Ly8JMKoC4pFa1sJ5AKmfJazcXG0ne07u6k0349j6jL
Sam4HaJwQdqYd1H8Eqwj0HcTDecRQkJ3IoRbP3H9/x/iyjAFbNAmeLBLq2j7tw9F/bAarLps6sS9
MOrX93HqSkOlkMPqowX3WDHW5qupq/DBzLQ/12onLyWf6TPbw9YrUKbu82Zg8I3bo2zy/ei/dfVY
P/AQFy2/meTkrEUIDdZ0GmyuafpnOawqm0rUtPo17uwaFSjWINzYjFdC9i/qxl9RNPTdr2knTO7r
GGm85XqEgefpM9rZ9p9xHoifKQp14amGq4oMIlnzqI3at6Ws4Pppe69qG+rSU109KGbkPOfplq1H
p75NrQy/eg2MC08l8OKw2ogJ6an+Tx2p91OfHn7f04WnKKwCQAbsfW7UPmdzyV7GJrqTEbyxibrK
U9VyLTYdWZ+XkiwnWuVR2KnMDg3JGra+VYk8Hlnr9+JJXdpJdhypZYjH5aDk1ImSimU8bZVXEERd
2kmEQkNDeje5oWX/NxIi4bMlUMT2+8LOkqW7sD3p8BVmuIC/lXsjn4jdqjsbwq8zF9TFnbYwNjYQ
xORLvNM+69eUnhI4yJQAK3CS6SQKPGeTs4RjNqdQGwzn3F6FBns4S2WR3LvT70fpxjHgsk+c68A2
/THlId/lB9XBQqAdOvK4pJAAufMb13vtf++71GWggj7ozJGWay62lpz2BAVRe9QFlzUy9bkRVfnY
I/OcpSuJIO+IW6vfyLmEFIzfw6XhM3llmxweDnhmPwSbHx9BXUJqsjYat8OS16CsaCYPBp7Zs5IE
gq4/H85rG+NpkaHxtmq7DPJ+PUv9TgSXj+IT5QMlaFpw6J6kS6ezBXjX72fTr0NT6uJR3X5Y2yeR
zcWxIpSgEGrOxybZ7jzW3ZisLga0K8XLJAbW3NrKyGyc+6oou4TmekvpnSj11p8Q/Tz0TRAN4aaR
H9+4+o63opNaoG7x++H5/yv1r1aCs5YrPcHTu5ynHMhrJTDwoJj369tBBbfRB1QJDs+ybKaXda/1
aSkH/RhaLR9or/W/v+/CrT/PyWwlTavNiq+UMw2V1DT9wuX4xatplxhqom1bun22eUA2eDn9r078
VJtBTP38TerxgGlivCCK0c07CH1Q60cLoh7j55ZXBmSyE3iwYCx4j9znl7j0M6Oj/9G26iqJmqoJ
ayFU33mCWuQ5bf7xG2oneO+shKfzfoxXd/Uv8/Y+ChbPJeyCQm27dmZJK/KqhUZAtz1QLe7cjm/M
PZf6loRubbeX2Ho0sIZkWE/x2v3pNyLushXzUcUSbZdGgT+cOxRAcD+mhLpwIwo+akp61eSm6z5T
zXJFQz9gjbr0FDVhMMhEhK+V2T+IOPiUmOZOrHgjRnHRKdXzteuWIHwt6WiegwORQzwM6RttQnaG
otHx0WvsXQUmPJt1/ZHI8BWqmZls5BuoW3/ya9o5CGek3mu4UZJXKbp/61mdDaxl7+zGN6ajC1HV
wbYzvqbhK2pg/g2T5K99kvdUFG61ff3/H27XgRx42ZUYkrIb3ow6Ymd44vIHv0FxIlssT8zDCB0f
9fBOpSNsNMXsJx9EXX5qgidwPUoWvop1eltS82x2PxVq6uquQR5O6LRB0+mmTillX0oe3qugujXg
zrnWT7Ed4jlGtymehkX/NcA1yW+iuOhUQ4e0VCkNX3nafOza4Y+07+5ENDe67XJTao2gADWh2/Qg
L1aJp2lmfvcfF5qa4KeVqPE6ItWXftpf047fSR3d6rSzKEPdRbYlGI+obx7S5bRp9eg1s11eiso6
GBH5XneS5o+wObJ98Kshoy4sFe1QDJ0UhmOqy7dd22SKtn73WJeUKndTMRiA6XwO7ZClejvORzXf
M1m5NdrOyXagfmI1TR3BhbH8WAU79NOO3fNy6ZJRVRWtNJxU9CqM/Fxb8TltNr8T2SWjTDquG7XX
VTPKN92qTrwL/aa2i0XpvhKzXTFNpMF9bikVFMNkcvaagy4X1Yqy2UsUHeeTGtQz1Pvp2dT03l34
xtd0sagWyHsYaIIFL8xn204P22D8RJOoSySl6aHqvjka0IY0zaiO/xnWzS92c5GkWkVcBqUmQFKD
bLHm6Vi1Z9PXofrhrOzqTarUBnUewQ8prrNt/uz3JZ1zMol6LeSGhlHUgQ22P2mT+sUlLorEoDMJ
V3hzvFpmaVbzaUOlJNRH/DruXBO3IGokI6LOrakvpG6/jnz0g6godQ7KJT6aRMm6y7GAAFCFQGlp
Bnmwxe9rujQSfC7s2oRzm9umOp55SfWZW9+UjosjbWUzCzY3fV7Xw98THb5Oyeon6k9dGKkNpG71
1h2vsCLh2R7ZMItU7BezufzRMfY2qhN9vGo6nGMtP1Fa3Usr3NhTXLO/MdXhBLS7ywPafJYHyt5n
zTyvsZGzOsM5Tfu+N9GrWbatPbGpTiC3X1s/b2nqMkjSKmxWZGpzGbC/A+ht1GHtGeG7Ck9bG4QT
KZMOL8kSmo/DvD1SJe6V0zLsT79I5rgST//H2Zk1WYqqXfgXGaGCgLfqHnOuuerGqK4BQQHB2V//
reyr7+zTfSoiL3vInbkF4R3W+6xliAeAzHJ3t/W9+760NH4X3KTeyzknpzcdBLegJwFGKBU7sXf7
sn3rtHlIVfwm7Re55TyF1Md1gjHju9wZ9UB7Hl/azE9/2O5/P+J/eDi3AiQ+Znpdl87egextKr4a
fySObkfZbUmZZnQupXdxXSRqHD/uTOynBXv4+xIt4xe0BeSXFPd7XcHXvD61c8O+rwElDpaExp7A
qBxLOOgk9SGNs1BJNbDjPmS2etNTvxU4kWYCExDP/YrmUwXDvrYIa5u+LZm41TdtRG0ZXcBOFdNe
aNOf2vFP84B/3z7/9NBfd+r/u0n1TmFYkTh3pyIcwaWCGroCmXHiZw2ZTF+OcIfJylh70N/g+nWG
5DXqyyiq13LOJT0MLUVVMBt1VKWdSHSBkY7hA+mS+K6Wszo1co6rFliTE8ck+ZfJC/6IIXUMkqs8
D1WdbFiY5DWqsYQmn5apbo5ZmoWHkKK9bNSwXkArdHe193/qX/zL2XcruqoH1Wo/4HEy8zMs+V08
vc1AhtyKyTk8UibbDw5hCY1f/DyuRTrm/G29zVtJlxrnecwl/m6Yxzyy5Uv7RiEzuZVz5fAtQX6A
6aSayQrDj19FlL1NPE5uxVyuhZlknUXtnV/D+7yp4atV/+HE+JeFvFVytTxKOwwRNne9XtpiFEGf
4N7ztmF5civlMunKbd/13d0eefKwcrcCoPJG1xVyq+aCTCnL6yZXd0zzR5jJQWrSvS2GvdVy1fFK
TAcY1x10kX/VUfi4J/RtW/BWytXPsH+NlFJ3ePTPPEJFk5v1bZa48Ez7z6PIaOUofIzUnUROUmwG
7bFe6rcVIG41XFCiJzwyS3SlOvrWjqj4YE7mjQf0Ld9Kjiba5D5GV7Kpz6l0d7R7m7KN3Cq3VNfQ
Vjqk8mMY9MNq1cUbwp7fdGvdareGaOtYI+YGkt/hMbZmLvTQv62Vmt5qt6Z6zSinvbyzabNWU29h
mSD3N6U76a1Mi1hJJfzL0O1MVH3ADORWGmPfVCtIb1ValsCRLkI19s500XpwaS0KTIO9f8szT291
WvvYi33FW3RF1Wq8ZGLfKxPSt7WYYb7wn+/Q5sTSTU0iruNO/YNBY+Ycm/xt8jWYuf3np5tmA2ka
NmPXQNe5dDojxdTM0Zsqeekt0Mq6kLQLAJHXIcnbckj2avXN23R96S1qapN8SDjbxDVyThSa8m9Z
P45/UCv880WU3sKmhgCeD1yAxVVFpHmsI/ItYqN/4268yb7FmHRexMAGsEa/rx1ZDl22/2n66nVf
/Hf4l97qpUTTBaCna3bFUCU9ckqaKxRUvnI9md+2rLeyKd8nUbs2MbuO65RUiU+3D/ka8k//+3X6
O6n8p29w044l++5J3HT8GviQ8m+YPeDvly6Pi2ZXyXWEjUjJCKBxs6/bZ2oD7JmGZHu/NXR+GWE0
+3OEIUR3pBnonnXXkWOmh+UdT+v4iSJYPcL0K/6YmLw9zWzPywmE6AtGAmCPvcOb9n9/iX/ZP7eo
oqyZEzr7NrtmxPSPgJWRh8ExoFze9vHsP19b8LkhnalZdqVL/cVH7n2CEPVtH31z3iQRtsxrLHON
umS77sKvpWT5nyL1f9udN+eNFTlAdX7NrqBzGIx9eraXKQvJu0TN9k2BQXpLuBrTDM5a65ShWCG3
r2IS24F3zZ/Kcq+78J92500l3sXwNrTwlboq9MTftV6uF43DU5Z+ygdSxn0AbIjR9E98ytcl/aff
d3NYoPk5zW732XXJRV5hpnU7NSRqKyBN1NEiTPnxh3V//cB/+EW3Aq042dtRL+gPpd2UzO8dFTqU
fbBJJbpgSgcKebGRzL2XBijTCo6RKUbcEjdhBYcAt4L8VXebhoxeWKvpZ5Wt8kPbbvkLpF+DK6if
Cd5HE0O5sS9o/8GB/jWofRFx1zzpMZInELiWDx2AKpfJhmYoYmnZHcoGH3dN5cE1rj0ZDNSErhBk
Tk75ZreTJ5H92BEX3buOjUuRcaIL16nhs0xhyfmHh/Mvz+ZGe2LhMdwpX+9XO1mQFBO7HrgifyiW
/ssK34rISJgDahctu2q81SeACPQxM9QdTBv6d4Pa9B86VH+nw/+0wjenRrMN2tu8x9UAPnF86c3i
YfgBvUSxwILoAI2T/QxUgf+B4Yjs0KbNryRtaZGYrSsUGiGnodnEH2QJ/3JA/peah/qkldANXwe3
/xxApSlqg0f7puW6FfRE3oH9R0N6pRP7tpqiG8Y/nOv/sla3eh4SyVazDsF7HNm1mK0KZRwvWcF3
KsoQ5/vbNtwtCghG6UwltU+xVC0po3o8Wf5GvXb6X+q/QXqgh3lyxbvEf/dc1McAWvVf//vhv74T
/7TLbo74adqA55oSes26PP/E43G9Es3MPdXcHQYp3XHpxXblVCxvKpCmt4rAEM8bm1tPrxrl1yvF
Vq3gqVi/KaVKb20sk8ZvzT4aevU5DVdlbVIEleTv//fT+pf34BYOtjlG4i0j5Gr31doiOEQkchHp
x//98Rhz+Zcrl99cICh4951CyfjqYtZIWjYafNhQuphENC1ygE7id/sys+GnQh07t4Xe9QrSQKqX
CDAhJdKsDsXe4j7oC1jbWc2eJZqLc1eGIZnmBr7oTKBtt7thS9oy4qSjn8a/X8FiXNFG/S0nn8u1
QBth2h81azP5AzCDFqWpVcI4Iin63Wj7mKqlO4QtT08SFPXoMMQOl8U6T+psMOgrDg0B4XisfTih
jX+ftpuGFaGFofPc2ywuqWmyCvhGgOGSBhdwPmIE7uwjkd13YAu+JCquaRXvqlmKqW6bI4DJv6WK
9p/1K2Knm0Zd+DgfP9d8rR+d7NhXk6/Tk29sfGw4qOjLXhv9exu24IpuZV39FIDP+GKEiKNTgynt
7olPA7ZHMSD6M9jkSkdFSxL/lKs2VIOJdQE6C9Z4a2dRhSkzyHWJv1eJauDE7PuiZd37vt3pfY7v
AGB0M65lNyR1xaJWl62ezAsPK+wZ0+D5scdyPsdAzMyPeVevrqwzmz2BEV8/RTVX524ySVRMYIGX
7Q4i8Hlv17R/Dzk2PNobk3+JNJBugkuWVsSkH6lU8Y+apr/Z1rprr1X4lOVCugLjSLEqoR9rKyi4
s8r0w1AFOk5HLeQACYiKahSTOYCCYR76T/3QpfAA6Rq4nIYmT6fz0uxp/JRHK0T4zbz45axDvZKP
3vWeHyJn8fPTlq2vdWhq23LmzJy9YskFC+DwV1oNcf2lXyTAMP2C6s9YKFjz6U+1FAvIY0Obb80B
x6bTYxnZTtj7ROBHC6LcXO5Bxs/KyJiWHSaqjrV0Bl6600KnqBqHxcnL2HaqebLrFI4K+/2+2+CA
OJF+gMUd73llB0WKDEmJrWxnQv/CW9HFx2zwPD7aPCXsqLM1D3XVmx01gQJFdNc/WR5N4iHztW8+
We9Z/OREso+sqBE5xqVtbOtb/CW+i04oHqa7LZVFK+nKqJ26Y7oNSzhigFaS7/M4q/05qi18YRRk
+/2XdN7aBc5gjqSLL1J0LOai7efZ3qdp3JH7FY0p9UPtMlH3iRrwvxo8k+wFLjZxVGxYjOzYqMyy
IxlCLs6LrYMobVxDYFb0MVx0ynnYcvFQW57Lrxza2HCE0h1cHuHwA9VuXAQowbLSsX6BBwRwXhB7
s+XY+J6qX4B8DejlITmb5VNPsBFPYppndnWu13B5641CvaGXE7rcIwxm5+dWTPKgQ1Sjqeuln3kx
5MvCPneEkP6r32Ad+SKoyRCxxAKvJ52Snpx3S/n6W6dNNGPaclEeQPc1khdigGKokkbr5jKyph9/
kTxo8iBi3Y5f25Cv4kxIpqKP0tAeAaQb+CqgyNCEloIvff0JP2Wn595ne8yLhUTCPioeD9MJyEU2
HagZYvuh43SdHniCfQ0ssIn4wads6z+DrzVlyDS7BvsYNhn5qW+n3D/sRI7NOdfa+C/xLlLzsNF+
kEk5Bx9PsoBJF2EXDgSB/Rlq/TpP4jBVctIJ2CTnbjWbvOshuUzOrMkRuUPHvXb7Zc3NvMiyzTKn
qjFe6evpOiXR/NnuzI3HfvI9uU9xGm3ZwSlX62urMFL1eaaMgQDEbM7SwtqlprLAKB1kOx3OCnNZ
8Z30S8DskTvUeT1kFwwsZ91XW28DvzawmTyq0GTdqVvw/wNCvrv6ABqo8C91CouqrtBJm7ozwpht
MVVm57g7Y+BQrfa45wJI9a3DwjxGjKIbCIfZybATLiLMDSS5UuNlcdNif3G4fLJz6jAaWSiAK2Qx
BBZC1Q9tl/zcwxxNJ5MAXqeLEPi8FazJokoOiYpMGRvnp+8u5Wv8bDvbWliXY1BagjOVxF6iTMVQ
Rhq6XMd7sScOF1SeGVX/hUneJXrHfZJMVwsyz3qipuPiPmmTWfzQLk2SjyOQRvaoGRnrLyQJS/pg
OPXjO6qxSX/PaTTzS4P2rY+LPkoT+heN0zGcyU6j+G6w82qLDIp//4vP87w1BZlhsPmZp2pIjk5B
Nv3QjjFb7xdPkBwV3SxF+30apzp/FEk3NF9XvAhzU1C+DPVHsak6Oup6Sdkx5dsq7xUGCKLSky3J
msqklAC9Fy3RqQ2Tz+4WdLHVd9SO0s5jemlO9FDVKs1RZ4lxmcQ/4IQXqwq/yLRt9fpyDFtZU7SC
liK1aYj5IWVJ1t6rFLbfqtxB5Jh/7sYP7XdtMz1+H3cVcaRnm94+Cifa5gNxUIn8mjpFNlcFEbEp
OzJFUE86jGOfiHsQ5Ex4SXUUD83ZgIcnlhKzpKM/T41fiTz3ea22XwZydVwPCg5y9QGDn7lRhehY
n60F243KGMDImDqmxZj20XyfCq/qwuY15bht63oACJeFMWTJAboAJoaqITZz9MSneZy+Dgogney0
wBEBOM6NQin3TU+ZH7eSTTOa5WarMQhWiM3KmRXMJpGYMQak1lPdCTe0pxpzATKpFMtFZK8oz0/k
JZ0BD1xKsubMf9fGTn1fkDZp1NU1r1CpkqqkM3vRiYW3mF2a+51VYh4tb8ocPcn4pG0ELyXQ6ojO
LoBMbu2ZRzaZf2dxz/hpSVXUnxqUnkSV7Sws5cCNRsC0qqHJ1DFxvJYdmjIzswem5307dWxp069R
3djhsE6C/tY7t8kvbmbSnvsVhi1jStOyG5V9TqM1iwvWJpqe4KIsxV0u03iFkVsm1u2c7Qm5ClCv
N9zXi2mPdYjm+KMlrdwPLI/qTJ9kurbR/TZEc/JDmDQ+g9lG9UnAp1YfQOAesrnMZ7j0PagmTtIH
t25gBZWo0qVQE/mlfpZGWkyNm3n2GIAg2yWagj3IZQKutp9AOJzBEDjlCKPCN7RxIVzDVyaDuIQ2
X3xeNHbN+UEQAeVTscMWwV4WRJY4NZRWU5GDgPkioMGyvkBUtVB72toxTd8lO1tldCQ89uvVMKf0
S5QMQNhRGIwhXMOrm4DRwYnNm79kRHw4C8WviaDu0qQATOGEzd3Xpc9BJ/PD3qpK8y0VlywZgsB/
G2w0FBGqcOqvdqsxf7HPTdRcEVkz8mUMuLmeIPIz6bu63+P2Mo8CG5BBn4DGxqiz0ZzgRe7xl4iW
7tMZ67e2LzvL4Hc6GPUTTSdchrrezxL2ir85H5ppKJbZzv0zAZd7uud9s+kngrGk7GlbUdx9vxHI
cM/QKRrVFHPXZMBTd2TbjrBkGNyvPEmi7NjJMRZf6cSn5X02Qej9vpYm1D80/lbEOy3ne/OtHjks
0yEY3hv2tJtcO4xOdt0Y45vFzBZN3CkMVwx0w/sbhnlNSlRs1Va4mHJ5EahvH/XqoHgCv6lXp7Sd
+YCzYm31U80mGSGi7GK4XELWoHIDychhFgJGxBmL4fFYxsqE6P3kvOqXAxoTddafu053p5wLXNUj
r0XelCG3EUFwtmf8Zw0EG/Elm/slfmTzkqlLuu6ZK1Jwrk+7ofo910bCZLnlyOOOTjuqRLHEU2we
qAi2b4pWC+Mf07rtXFJMDOa/uJ+jkA5YuEjq/QHE0mZype63rcC/jyCu6rJmehlwQeD4g5C2Dmsh
B2UrsoW1/5nVW/TCdors3QCzd2cRpo87TrQ07KjX0Uh+wK4F/5QDa7lcBoEgusAo2RY/JqMXaMbW
eZbLewYzQIqQYXZiOuCDu3MLkMH6oeF9vqwPPk96/7y4euNVN3Vd/IJAQcUYpWy3UR4jEzP+bsoR
rRxtYJN4CXnfLKdh4vU9FSPGhvNMnhByyRajJ3GbmxMk2CR52hEGmkOfYl+5Q8CM8eAvc+ay3iOi
fq3vNckcPahJ+/n3sOiR/7UAtfBpYan4heQUh9kx3wxAw3Nar1PVAzX6c4NFU6nQSjyOA1gzdRlE
LaktcfiQeTvoBQM8/kQnVDL8RcLQ2R+Q4OetqOhEzPKh6Ru5jBU6sqOXVUR3QeAEMIV0es7yYUmf
YWYbfVV+EZDLSGQGoiSbVa34hMwYPJGp7eEhCAcqeNPyUkeBRaBGobRKs6qhdgS8a8zHh2Yl8feB
MN/05aojndZVOvdRwgujMQnwxSc0WqqIrHZqYTm+1PODXxcNw5axRiQ7od0Vd+lhWGXdfxOqF8uh
xRuRvRP4EtM193zJuhItn7HSvt+mgg7CdYWJ2Kt1nQUVN0W623fzd4cJjeS0iVdHnpKvUYg+4ZA1
LCB3jdrtsDewRVmKPKQrzQrfA6x4Ym2TNQ/bGgg5L3AhnWBcDqRKU4zSoN0y7OhMZO/h7tOGewMs
ZpqDAjjhJq1jUvDQOlyPqBFcWffqWkpBZjyIZcoqSyRJq9DG61e1iOjE05Q+2WmLoipa8c+ovZNf
HlPV/XHUXj9gr7A7KtocTahxi8px7snFkG3+oFfm3k88a9cCPLMc6RoKmWORoFu0FTFwQS7/wChd
0Yaw/S+iB7KgtA7JiQ/rXqwyZy9iRoqFkAQYugRp4UnhpIUUbacY4Vva54EEnPBrvZOrcibc4e0a
ktLBSgeF7ny/tEBrlGzcR0Tfy3zO4hEByhpg9L0JU0JFHU66n2WVZPtwHkhWn7isl6tWOKBEMruy
Ny57SBIUbJKm1wjYIIwTtA6g3+/xgQ8hKcDka0uRkqWE56E7zTPtvw7zgEMLZLFK1zw5gEXFECJY
XhCxfA5j3iItowicRqTcezfEh0bjzJhSvpftyJZCOFiZbgQFD5iRfyLNPGLLQfiOg6I+RKifpHgG
UX0c2zggY3LjZYvWHzDnZIgaJRI2w/H3KNeuZbIONZ6/TJOhNO3o7+BunyILoNNv71nyse9wfFAV
zV87Nyylp4E9w75Nf9RE1xeYLdZXLbzFeeKHgkSelUYn8rApAnpLwow8QDWOsKnJfXTGpPFUbV4j
pIMhxvht2rQo+hryaQ2dyAdMjaHbxIg8CpgWn9seQSCEd+tOyywyNaB9SJs3aI9O0HixuxT+EX2R
4Wg4STcz+OsSMjaHtabCAF+VrX9RHxAAI7mlz751Cuk/X/tfEE/G54FG2zuKwc+Tk3xuMfKw46FJ
lVVS+/jQEd//sPMi7ibGhvdy7VPs/FShmcJQSW6wGY4+k+Bu656eMy3NAbBsbPRg7LlTYdvLLR+X
o4l82xSxr5tfsjPqSedEfnFLy4p0jow5kCZxnzpbr9uxNXpgVxW79qjMyKYqoZ19n0nZv/S0y77X
Sa9+w88tgrUUQ2CWC/Fxd1FEHjCG2zzNwdaXJW3yqFhBnqgwmI4YYGsnd1JoAn0fcQ76M9tR5qp0
I+uTzmo4HtK+i5tyV/V2rvNENgcXR9FS8LjVSdU7l6G4NcxbQOlIT7ZqcX0d6r3ekq+DWXEvF6rb
4ruE8n38lGYjkPt5Nkfq0CGPGQ7I1ikthj1vHsnO5QNJWDvBvJV3KCKZ7Uccb+Yrg97ggUWAvWHt
kCIirZxRT8A9GR1GLsJ7UNTA+AwTrE5+10q3fRkjhnqUOl0ZJKUjrMR5uw/PMkGIOe56um5TCscv
mwgvH9EN69vHHeGvPLQjlU/gctq82iU8fPHXI74oBa7674yt/AKdnzumLAq/6zEOO2qeS32Ftrfh
hUWsmpXYHVqWXQz3sjKF6PyJ8AWv0TK/GpnxJAMEoAvRkh3TNeOhCDzPAYYdeG8wx6mJv3Qct9/B
GOJfoeS9QgRpspcm9QN7iMIofsZc2aZksLZCjgcT469xTzl2MToA8QGCGIQpHKvqDp3Yxm+I8YbP
sH2rfzkfSFYkIpJpyRaK0LiZ7Aw1+Ioss9zmfJ7wsgzxF+WW6RGHQvI9+Gb5FdCWe14EhgeLOG6x
J6NlHx+WJWfXpZHND9aN2V8I2fhnGxuOnEzaObrbQD//3dSI34q0p5uuJOKkx3kfmr2kK8nvEjmk
OMzHIX3Xjojeihj7vyn2uZN3KSKQpvTapsOxXofdHuVAZ3dhiTNXn7yWQDh+WV7gI+yIuNOgqNH5
pisJJiH4Z7h0066S2QShcYohg6ycFngQPo5Z3IIVynsMpD0PK8fJJijOv+d9n+roy4qo7pqFdTy0
gNuxao9XVFzBPmrzAwQe43tgEkHRj+kqMljR1DJ/2dFrPaPigdwMh2JcozAkOnfvxzj2JbdbBGWu
x3nROM/Sz43s86c9Xd0Hl4AqVu18rENJ4fgTqtHXwz7hOlgH/75jdP8xjgCxrbEY6CHajH1HYEP+
LXKGn1wQo7qbPEH4l3naDudtUeoT2xWZqxj57MsCmOYvvbdde4bEbp/KsKK0d2QGY5sYiOjM1w5y
6CcMX9nHnmNq51BnrgkH1CzYXFrkIPIqUZWfzviJ/JpCYmRPhCdMV5QFh3WKlZflKuLQHxiDxrhs
Yt4g54DmY6zGQMlLvmxYUHx24wve2P0pNtAuFw6XBcw8yIorywGWae8WqZfvKhuGUPitQz+DeSpO
MQ0jCijbhiCcDgtUyLNqF47irGyqBo7M+0GRVbqr2ju8qS2kGukFz02yQ0ZGfVE5OnyLHZP4kuLR
fY+mBaX3DoHJQ04wmXCs437YLrxtHb3YnPIvYXJz+8yZggX71O4WLwRuNuYvKB407SFwFMjOe7TO
rKSTEXd1s26YLIFPCcrabJ6TJ8Re24gsYR6bUsxrrJDC6Xmpak9e79+0dnl+lqNsP1MVN/1LPiZN
9MK3JN1KBOhuPUVDD0Z7u/HkeZqt/t6OOxLpTG0oZwLp0qK3ktDkR9dwRCDA/AzykIw9RNhxCGR6
oDHNRuS0c7xWyiv+1Oto/iuMkwKhq3X5ARkeCisY7ek7GEE13fds1qTi+6RTbPVtbirLEBkEJGbu
KPKlOQWMW/KiVVn0Y585f0BFQrDTRvx2eTWu1D9IH+J3c5AGuVCozX0fT8Y/84bEF5Qgn5tuIU8J
zCivIMPhybrNYbYypDVHsdGahpzssEKyatUkv/Z5t+kiTsh8MWzUtEzVKk97CoL9lxGGBIfYDwEB
vlvue6opsvRltb7K1kzGp4gn/WffD2leIeoNDtp1N/Unv80truQJiVnRt6k4OBQq88K4BAYhM236
hzQReiwGRJamoMSM7xoL4ANOl8WcXNLtPxsyoSvcNQC8PvbpHMZDnmPc95p5HP2o8gpEF5mywysz
KEKwFqcewJFizBRtqpXtbj7AXT7X55bFgpWojhJzBI7JLJWNmcrLRWKQnw0LQ89jY5srmELFpkji
BScqoTZ/zES0lhEV6sdK2nZGjqHi+ajj4DhcIVfEPPEmjyy1uS6iHF4oyBwA4Stk48x42W2/+cq6
rRFF18HDsDIeEjYg3Pv2wifCnlC3zirdEfkoaop9kir+iY0p6lUCaW4B9EVtPsloBBe5XfMOoZ7O
/7blorqtMrQbX78KRCDFkk/SF0tCxhOxdo8LM5DusGaZ+VpPzXhMlwlJfzMY9FnmPLybgtu+ZfGU
YbLeoIFQLgEh92FSCidBKjIRPzegy3/o9r0Fg6vu23dRCzumRy9gJ4NkfQHow6E1sR2yOlpRHYVE
uT852CyTEi8et8XQgx5foJW2vXPSb1OFmj7ugXRC/a8Y+7gfL7Hs+HeZN639vZN+0QXSS1QL4t7h
IVn45N7Vgei0tJZa6HHrJtqfPZN1ewoumj0i5DG/h1Z/fK4nwNMOzCohKgXR2litPG/3MtRevlsx
2TGXGxgLH9BZC7/6hG8wTdGJPmddok+453EzSW+uBnUxDDkha3ztLMzNk1qwpwCr27rsrvFLM1w3
xVmPhhrqDOdJ5mY9dHrrvnsUuw/S1erLQtn8FUjY7eeGxOaKAjx2HdnWD6A3YVaww7COOLa1p08T
UpsLXi21VBuhvittwMASspuOE6CLSDR8SBwd2YkZ1/WXV4n8VqI5sDxaCl3AHRpYNv+2rXuCblxA
9I0DI5hffR+2H2FvUnlc4jn5oCW6Y1L55ALlArublqSGwWifDad1rxUidDRjfo0sYBdIsSaQz5Ce
ozHMPPLeGk6tGUPhb8asyAexLE9pndHKZLSdzwgQXKHTrUFM4cefuVuH+QFuqzY9WCb3uxYObRfh
SbgfF5OdmljAfBhlOXDQxAY3pQqWvuvFYaFRIAVH92L4gAsO0ZwaCrPSgLIDyqUwccSgxAny+vRn
49FUKeYIzZlR6fn3jPkfhaN+bgsnVf1p6/zKsb0G7ioZhRkHz+LHhyxa1W9DcwTBGYjvGbwUKLos
XKrloR+td2c3iv/j6LyW49aVKPpFrGICwyvJSZJmFC3LemHJPjbBTIAR/Pq7dN9c5SBLQwLde6/d
Xb9ulsTkJDT2Y+Nq4zIe9xIBc/MxglXU3eVt7LwYy2NCorTswzK4/cGx8coqzhgOOo/K0ItkePBc
u7jbh7k7rh5f3rEneRzLHs0vrrlkWkyepAsjeUQWHopkDZdSZTPK2ktdx3RijNnEetd2fh3KnpJ3
qbfpa6lqleVaCG4Vq2mTIXL3Y14y4Q/PqsjTfond8xp2y3u4zXOTTpozhMRJeF3bcDh7Ju98vJ0y
eKQDw+/GNEu7RmhEgLzwfo1NuRyntiieIQeibArCNdsGsf6crdFkLpbziwqt5rFlXUqKzNmfZZhb
77zt4KI2M/QT1DDnNOfaPqwjAgJ3YXFqvLnmDSpz2pKIhWhp25a8l+3eUcIZ8h7BKr8cRxG/FFFP
61bON93Ce0Y5dW/qYG2d3RENwNZFeZ29zk2QRDdazolhiZv2dcKGK2Yux76XmVa9LFAhmesRpRJb
KM5tn29n38GM7TpjHmg2zHHjjXhahFWeQZLEpWn66DhZ7X5i6kjzMDUiPnSq+tMRZUv5q4SyBp2X
ydzXrFo1fWmyPt7ip7oS9vta9m6GMWk/Iuo2t6FsnT887F62+7JPPW/J82zrbVyOwi2S3pN2knd7
fsjrpfryCjRDr7WL81g6MguLfeQUt6wvcLMcQbP8ckzQnlibGh2XCB6L58L/LyR6OMvD7iEPZhVL
sp9lWE5HFGls0XzbMk+H8ymcTGglZb78ZtQe0kw17xfV+/9RcP9VxRq8ENNlQTJjBW5bhWe1otO/
2YUdnrB93ay0tvgSxdq6jav6CoZ+ONRK4q4UecyGT6w9WpCK27IK/TeUhfGEaFXf2YLQGtCh4iI3
1V/Xn/ozOmTw3OjpbQyb8r2xA9ayzdQAJJTGnPFsdX3P5NToxWnKMNs1esTRCuI2qaWO3aTvTZuY
KbSzvHP+kCsb+XkuIttj3cKvSBOEh47Urk4hWbokXsWyphJ6QnLZE13IVA3WpLapeNqs8pdbMUXs
S66dtzEpNLS7wD8U7HZMZ7nL1jut08xFWAcWfsyTMpVdPLTz6HrW0QREq1ClpqnYBS9AK5afyx5v
3ZmyzWyvSKlVj1lltB//kOPi/xG16eWjLbdQHXonMvpfabx9qpNtrcWQyVEq97rHjFP+ikpl93f8
uImrCxeSAJtbD/LRZVS897Drts78Ymndn8ZzdnXn1k6L3ehNq1QvMZEyzbW3ONySdqOc9Uc8a6n+
RtYaKJN0Q+locF5+g2qDgZdrwvTpWaazXxVousaJP+epoYb2w6i4YX/WzkEvXf7/NGJ1cMNpepPr
XLbJOkbaOuSLqkyKqBtSWvoT6Dg3IktmYUiH3pVfRtU+nldu+UFzK4tcvdNQDtRIDcdNm5bNbt5t
ZoPr57iMVnlksJVjp3GjhiuiigvOUOf18G+B3uvehkqY7sVh4L9O45KLf2P7x6qrpORlrR76cVBt
GjtM2KTvxMbyE67lrnvspmnnJ13sqLVJbRCs02Z1NFaD54PM3MWx55sH8p558TFZvYkeqbbs8t2s
Yh+SffaH9b3sFA+T62I9OQfPrO4vjNfIeaoRWYp/kvF//+YQEpsRc4DqZbYIO6Kb7VEYLr2eHS9F
adqtJ0qfqTiMkbTe4pWnhPm3fi2VDZhQhnXO2mwhWJ5tzWXHRrepRDeexMJk5zSS0by9ThJzJitH
qCcrCXtAX1jaftpabF87t+d/zjpA8B3w83pfPGyNZF3QGOSgD9z7kz6wu9iaP2phdevfGEkpchmc
pzc2dbszs1y3VHGtoylzPZWYf+M2FD+9ysIRZz6IF1mXdpBj1GbVAG5217ggRzVmPMsGrrERrXOG
99HmMmprbPssHNuouY2b3uJTKKtoUBfWRxWURSzd3T/9ZW6LdLU90rJFN+M0ZW3LFNwfEmnLe95Y
iTCobBvDOcgZlsH6deamOru4scgjnjGtXQgN2+cntCQiBxgYEssqtofR8UKvvacnpdtNOpdhaf8J
I4QYj94SlDv4j+yRLO4J9ha9Pm7lggY220XQXBV+WPMHA6vbf44cWOJf5Uw2xmRQNmtpn21ioH5L
rRDCyuFt1Xzv2eS2ZeQcdifoOnonOVkTE0x3x0JtOLV8mEVz4TyhgWPNXe/uH3axhEPmjVNU1i+Y
BWbtb5Hthq2dMX1E7b8Dpwi2ryacZY3DbYLm94YiMKtj6XmFPA5RuakhHV2xq2uxY2AzbzogVbwh
D7Sn/Ts7/zLs7BrEgF8mleKHFnRGjJO0CYVW5BMSJie6/9D76/DA29dESxZNRl+h0pvu6ghas/7I
XRpGbP6dBf2J8Tgn+Em3zfCbl7nyr/bklipRq7f6R6eaJG9/zYrWdHHGiPkjU/yvkHb5tVD/bBM+
lxTRmLI5M26L0+AXe/OSByPX9W6zxorDJKgumFuteK2jcs4fV7tZpqs1QKfeMaiC7Wn5qNsMZl0c
2DQvqE0WFf0n46qOk82rFK9oQVlByagm673lzO4PfP/NfChBoxvy85F3cAJ7n2+5j6DzJYo9GD4h
vtz/lLftEdICBiqy9hr5DwKTmp4Da8M75YEGuHL6uHmJhjJmg9gW2EGQLY3tasYJ+M2HBLKZH2Pa
C5NijIbqKntWDx+Nx/t7GGJM4MSbt31wUyVBit/Xflq9Q+zY25jQP+yPpu/XvU8WAh57WlXor08W
1Is4YjGzmKXyjDAUJJu6V66atzTPm1yemRkncSWlYV8OLw9pzt7dXlRhrf5Pew3s7ctmvbWTmZmG
HHF0Me+b6yya4pixjb8WJ+5P0wqx5hVBeIm9CdlPwJambt2w4CdybV4lhIyKF70MUbBjtmikMffY
nvU9FEAidhkyQp8HwH3La4FKNDRWwwT6qnka/UgFjyPVLkWLnOYNt7Bq7+q6DPdLQMb9Ar4e/BHx
ZssDwIb94Qbh8lrwyTJ6cFWGma1tAA0a2vpFwwiE/wVo87/znLflvNXd2mXMQUAZDG1KwUuI++7f
ASUsz37pG0T+totYtiTs5bbWVlXfV7XsqTa8dv7yh9jbbvYWD594edt/bR62dRoPufSTfvZ9XL2C
nIgFvZqucb5EabVUsuXiYJMKMiO/nKmEsZr4sIqk3K3mOjRRcOiKdjmJKNwqZs2vyBD294vcuzFu
iBn0p1ynncwVdjp3xTIUIVKoW7+749L/bTAK/2MCcr+/7r5Qn8YidvBcsQopv9e6tpgxbKwlPuY4
5PoAOLkPWdyNLYXJ6snuJgzj0NKuREQ5kvmqrJcAvoOw117r31hy35zxt1w/JtvWzyj6mxyw7OrC
1jlOTFF56VrOEHDCeHHPCq/Iq7lQhZ0/IuCS9UrgXevxH7ulCucgQVkotux4juusE6Z1TtagLffD
7vNevfNWhet3/gGBa1UsEH2MkbF1wgfXhn/HeKh/l06vHJ6hfZZH5nAOwT0MGVd1OZL7CuJahelu
Oe4ZQKkayVYiLExjPzwvgasQNzWoQvlUuL1fvCBUBS9IsHXxXzDSU9hztXz0zG58JmK6dakTcD4Q
mZpHzn5rbqyXgrPr2c+3IkzDcBHRIdhkDXYaKssv79dm8JqftT90HJeFtMR5pQELz3GEZHQMA+SR
I4RXOWeFvYKotCYiuyMKBeMTNpVtXhW/u+mEfTM+51Lod5EZD2wfYNyGVxTKfWs3xN3t1Ljt7mU1
wb2nYmKLwMGHSuK52tu1TSVLapFnVzcGXEkYDB/2j9LUMv9sRFOJBwShJY/SYMgjP0FE2tXBU0Eo
rlFBafzIbip9afvS8zGhteJcmqt4vJsis74N465YNizcUSaxanEdeizOU2vm4hK2nPTnxczjyjJG
AD4MDs6h+8GMbD8HH7Xr155bCai98w3fXjEgVH6Ife79wxoPPv+NZV10tu4l30VQMgE1mPPuNd7W
8M2Og/inq3iSU9a52dY/sw2SX4su/+tOnv6M7CXsjxsO1pLIfNiKQ7MjHacWZVnwx+Xss2Qyx0wZ
eYnWQOyHpZWjevdJ9lvHhtkm+X8dZUb4cx/E8qwLt7m3KHVexiFSMCi15vNqcmHwGOY5TGzLr0aE
49CMPPVz0yn55KuusR8XBw71ockn62FoIVq4OTtzG1gy70JnV3V9U5PEU4H8JHDVyqY5iNCSzAFo
pl3gljuF99bBzV16ZwqKp67VMl3pEpKBZnpJVhHEZ93Bdy6dpT5YHzTGSVO48nFwGL3zJDgVZbZX
U/+LzqQAAFA+VVePiNNd67bR7Bxjo1EDt1RXMrUjf+MQ69yYsTDe5nJGRXL/FRinT8GWx/kbl3ef
mnG0i+d2qXT/GrHQs7po2ajv2p9XJdmNh7xkFk+8bMFUwl67AH4nSfXfTkmYmx32Ba3ylY4k7g9K
u8vNdztxLYZcXWLqBUCL2HK9F4iWzc9otsbxfW9c8MpwDdrmrRxyuzuUxQax4+DBoAiu+VjcbLYj
PNaO3Qkchnqsj8Wat9G5GxZRPgDxVQjEi5ryf1gK1fRLxc3Qv+XsiBYJhdTEJ7C34zVHkPWPMPBT
hPS4zPzmOPXqpAHlJRcRHtM57qdlvTSQvS/V7NbucXCHvMmwhk3x5Ow5Vre0gDFvLWYYA2Zah948
8XrXXl92a+axH+pimkhJcPOJKwY330RXuoCKFW8VSXkxBkmX75O6eozMb89+vcsdg2WC5UQj309j
b7XHBsbnolaOiqQib7GkFKrTbWTn9Z2OGMnT9X3xHIdjfzctLtt1YyuABrIM9JTGaxEHwXbTa4H/
lfazxSZNpXPP+6CiMEEaWn7vXfxd7P+qgbfobd2b8tpsrvociZwUSdWz4SylXV/NdZriAL6Cq2NK
MWIh/wZjO9X9jDu0HlpljZeVKYf8N1UfPon8exSuNXvzzTRD+VvHwXAKt8kmnzR5m30G4Rf6GK97
yHTBnSI57b5Vnju0zBwdJ5f7yWeh6fI3ioUIU39ZnS6dy6m7gCHoF9VbvqTeNL6JM9FzdaVgYKt8
WuYdCoE3caJVC+1/oBNt2k69Wx/44srHblCBd+8pa4gvY6t0kxEHY79dXtOD/+Gpnj+L3UwHOC/i
CH6Q9/owOC29vd+07nJ0i3GgILS2R6GW6FgVVW3SZZ4ZCTY5HFZZr+zppPax/48Kqz4sol4fhO+0
RxKTc7ZR3j3MBbpmT+bgc437igdyqBmEtA995o9T++RU+dCemtLUj1gj7Vk6W/uorNI7cJa5eI6b
WY6aWiip4j0+i6EyT/yUp/lASdgM0CSBPaV0uNCl3lAc5wK/4HngstF8gKx6frU3dgT58TBnIBUM
c92KGVjV1zFEd1+HGllwX7kvxtHHE+n11Rd78UsM/ub+qLQzOf5pJUXkfmhdlSwdqNbmwR1t8erK
IPqZQ74VKRmjfEkiC5M4JLw6Jrqt3L8bdNSe2PGyXqXo13Pj1UAw7Y5B2+lv2YDp6fcMUI8Kfvba
++P1ddAfMVfJDmBvN226dIymvxQ7/ETruMVwtnMRe5QELhOr7MJ/4BOjDNh0DlhVO4q5xrZ/y9l8
zOs1+NZ0FKRzHjdppiv/yAfYFoNNGESwv5I9JNRaR7p20lzO9nkX0EaHoqmtPtXwcjtTmbgron0s
LsVqbclA+3UGHx9f+1p7OZpSsJiXMOoQGnYm8/VJrUPL3ABm4cIp+qwfweJhh696+b7r9/7kuCKa
ThhdZjt0XIn2X9uev7c0QDrVKcIEjOHqec2eTfS55hFdGFiNg0WJ4WDtTrsybdrhrtgJ9vSnze58
K1O4o/IFc4m9SbMV01gkmHuKwrKyYyu+yyuZa2Cfhu4ohjgS9+E045AaLugzxyBg1tQNOQ3m2i9P
9PP+VzyMAZEjf5Ebi6P94j0AbruzQ0s9CaZ5+Qd/171zo9yc88zpQeR/2mVtIQvaVnQI141qmYc2
OiueCeo2CmyZCtpHbDGHfWEZoa7ZJG0Y9Ppp71aZI+ZtjkL5HoscogO29pVKZZn5u2VBJKPpuzfG
lIbW3TrQ8R3G2FE/fL/fMg6U4o39EZS2DNYrKb/LPQ5Y0YYlJRM4bQ4C5EROcRsT4MZ0PIouXPnl
wGfsfNk0Jgc5+0IcuSphFQqwITyvmko60WsNebIaCNvrQsEapNym2/jAMHpVHR0gEPPkzGp0ME1Y
f3P8PofZe4MtaUeJaKAYUrIkjjwUexUET+tGNjwZgmELHuNWhPsjIJ9cL3AR35sLbN6qa8Wr2t4t
oRj9symGkt7P3lb/FPe5I/+6RA6YF2iVSB0Sw3VN7DqPfsV95AdPbNkdfV5qS7okjfqmyAJps7Ju
3vI6SCcOhS7Vw0TMJFGwb+rZTNy9HP1FA4SVMq3R7tKRCwQzYs4naM7UeMC2D/GstACiRcy2fvBn
F/+yETtmMa4XPbS67/Oro70mP6zdVrx7cye/iIchd/tSrGGmtRHIt7HvR/M7bqzf3bdriOmDTAm2
Cc6q4LI9NR4Hmw46WYhMueiqMABZDR2PWDSOP1xCO8OxHcPSPnVRuPwt5BAfZbCPw3ny6BcSFqOa
Ywj1WeDOzPNN9dPcHvfFRPql2+faAnopCxZF5HLQ8rDEXf3HwsQfb50sovHg+7E5BaG1mmTtG2kl
1XfKgHq5LY4mL0vCI4SV02ALov/gzPwXlQ/lg+xDHNBIunS20VoCm+z7ZI6aUmJLScnYwxu+LT96
qwhtVHjGPVdJ0Sxefp77oc1vnrXb32nPqfMAym1osavPgMLuV7+O5WPXdaFhSXAg3sTA+lF6dDuq
HlxBavK6jpgTf4s6JOe1dzJ81d8YFwYdHvKdj6LdHt1K7NhR1rZfeZAcKul63c/jKPKnZgetfG1p
2J98Ll0YAnJ1WS7GbX9wq7IOjxE29yfFFjP13I5TtEzgnPef9iRiTRZQQ15HxluQ+ufST2p3Fzw4
vfo1xqrLNM7P36CwDaUK8+zO1rLKn3IduzfeZoxLkbvnGZf3jyrF/rptInhwu3H/bcqqOTITqXoI
7TBgowZMA+4DgGGpqz8Muhi6tHGFIXQttgcLMG9MZ602XL9Cf7QEGmhNhzm8tSRDuSG4Ox2ra0km
1kjkoTsNv+IysLDTmv0diHF73HEfL40Vkh1s87g8VIyyv7e2vrw5zUJnvOcW6leoGI1DK+aGEObF
fFSOu5xAR6ZPuDLrcZUlDjsk5j3BUhUfCLR1/4FG2SmJGdT6cbXeIrnql94M2xdTubcHh7DK0xZu
dzUP0olaSb3ai+LuskM9n4DPi7to0frSWy50tVVTYzL+yz44YvmDLkEaZ5TVA1QYKTB3c1jeEotf
gMMDU3y2+PtibIFy2P7aX/ZC2Gd37cw15BQGOGn7n30BVGvxifyRS9n/65qAMMs2WW8b1NAL8wzW
h3rZ5osPBPLgeZX+rzaedUHsWy/8U3Q2lNXyGgV1/FAs30TfmDsNJKFDzFNTFzfLoDNOsgjh0ekK
zDDbHPBMcSEBsgXy2AZzE1d4k6ToScEUczC8MJNpW0DAIksltJ7ts+sCOIrV6g7uVK4f7dIiuSJu
yTgzi5bnUW4TbTEz61Nd0fQtnl9mQ9i6XKk20CmLaUdm3ggU7rRo2NOO5KVnGMBQFdfRUqAIOu+b
1K6dr7EOrQsLKvK7PNrCX5vle4hykbjigUy/TWXNQBt29b46Ia7LvLoPGCzrxVr2+Z4gTJflsY4O
BQMa74bZKjOrYu05tiiDWCN7SyYq3+/0oXPyaF6ZRbodCUh9hfC152mPlzPNrPcVqWG6H3fRPyMa
or56I7U2k+tSawiXBrvF9jnySusEG1sTTbDj40YIk4Ge+f5nd0iaVYTBfwZTp38XJGiescYJPK8Y
lYPVLCeWtE3ckDxG0Md6zhCw3DE1Xbi/8/wCrag++pHjb9WZu9jFP1N31gEjgJ4Vz/rm8M5h3s65
PVGV2t11NLVwUuH5zmthCbVhzdvtnSnqgUa62twrXZh9N2B4ctkwjhmIGdeGpQvsnUdnF+/S6Cmt
1VyUCSvGiEhHKxWEu49Z7c5AQKgq5nWy5iE6+rVpfkaBjwqLBHegH4KVC5exeoIJQ9VBKLAuZojb
c+/hAbKmj+AQZ3SXUPnXGZm7+U/QBeUH+YwR0yNcGTTm19ehkO1LPJqgf259UgRSDu3H2LGnNokN
01oSOfkRDQ65aBJ1DUSRO9W3ofZAuADLTo2oqru5zZG92Xy/4QFu5q4cfPuehLY+WXgv7YHat37b
KArh/0i5EcawGhxGFpEJd/B+tn392UWBInc8zVyEc1CxFYAhKRiTgeemzgpcfa6MBtKVs4sDTWo7
o6pYsgBNAXxobk9+ZcSXC5R3G8mSZG7UcdPysQbcIistkMSbSKmK65SnbHu3gczmBGuM/F3AVqCL
sDdgcjXSoUurK48rNAS5dvyG8I48pPfcr4F+LvbdnJXT1gvuspyhmpTzjxW87R0RdRuev7XgDmOf
BgwoS8V/FcpqkZjv6F/qeKyjdf25vjIBZwrvMXcrQTSf1vAMom6gm2CLqoRip8uTlVDamVIwuiqp
8wNiMDiJHry0ZUnAb3JtGMmQYNPBHtX0IyeD6fxklEH8vDkGUKNQ5dxUSeCtZAAJo8zHsJ2cS6tB
dYh8zkezFGS+pGrzOV3sKbxTTcFUvj7uu+3OYTYBpdnkdKdp3Bym49rD/iQCivY6HpYlC4Nm/5kH
Mk9byVzWU804ns+iD8a/FBXibGipjrto7APxmf7N3SPnbfcW5+/Qk14Rc5RzL+1YfqvXFJ9SL64E
73H9B9l204FpsGDG6DmiTph/yBctVsbBxqXl3EFcrOiQk/U5xYTxEJjD+odaW//STqX1hcTgd2dD
AvqecBlDYuu2vKy20ldRWB2QZ9yrh9paeDbYIXSThu8tFtS2vFFIUkyplWSYxjVOUL+2f35QjgcS
B4L/ky3eVibvlwmWN74c9O4rM8Dyqw28ciu8oTshtw3kkZQ5TsgHfmIVyyAPjN/rX5de0axVDVKM
rLz+Zsqu/92VVvdkxYF1FqHa3xT0F/lPxKg9neJ5qMi6VCiVQRAf3blunvd99Y4s2RaID338NyCf
xACD3f6GsVkUPDHFiNWoU/zk6ah8qHOzvn8jMTcXZ/9HGPrLRyOpPshT7f9pZwQWnxZ6h4QGtrlD
QjOpp+fxzoL/f/4OGRJ7sXgoUhXby3UbW8I0k7v/kbbnvYSg1pfci9qnyt3n3572Vo/wRlD3nPZY
DZC+qKyMWasxAWjqRiIQDgehH8750d/y5QbJx5BDxqp1VeqPFWI2cEQAGVVE/Y9oITN74KYxj8U0
V91hZJ/ga2BzTdTkW39vsw9atMUY0TebLFb1VeYOPpNjoMRjtJN/NqThwddzs/8tGUV2HCd/jh6j
xYErmqxmftAFuYs7NifZ7+OITHWQwlYggNMQVhdZwJj0iMLFVGf5WMHglBWj8U4kr6P2lVErsXMY
jeyvkMLWD3dAhD7Gna/ksQ9xsNMa3rE4EiYS/w0yD/qTUSRlEhlxfzMMyW3t99oJAuek2c3mpqbh
Q2CgxrLsOoD660hlb7OV341m2WKVDlwDzK0zwslNSsO3qgcoO8O6wFgTp0JOqhZB5kfOhh6UkPTR
ny2vQg8As9mOeprExQqNcj9bDPl0anJneeESDKe3dY0Kedl7d/WfGa22b0mtLN5cmjnvPjT/x8vH
3DyCfkXNQ5tbDdPcKKSr8SZGVW0s+wXGODKpAyR806UfZdagFqs/eiJQGRC6yxIdHdrDwB8tejPb
mZGhvf4Czv+2C+l0LSJHQx8x1oQhMQ8N8/e89w4/KX7Dm617TsamNj8HiQJbXodg9GAaOrU6B7tl
lKA5jbuh38WWrcWVaSnumqLuKNjIGCh/edmmmjaoDoBf2tz2hy2thD/qKzZaFJE2aYUu4MhC6LtE
FJ3e74c59rqXXUPePdqBDfydEjfc9ZMX0bdDOQsRv9mdradkW/x5e0BtM1+ij4FBEnIy87GX+Jxx
onNwNgrqUARLMoMJ9Wc/cNbMHS0M+3YfndeY1Pw12CLyGQiEm0dEog9/IEZGP027ByfMQnXn0Tw8
6817lu5WncMO5WzWoZ+qUPi/Feb3Z0GC5W5Wvn8wfogsMEBVYbUb5xd1nsXdwdSakujlk9M6FJIC
2lBEGhxlnYL2INqa+tmt8hmMKG6uRg7RG1dEfPKHiVuqrLmI3Wg8lUQFPpg+w+mhBGVP0goUpZBh
HHe+u23/QBuctNLfmMyYdy72d9A8dUskn/bBClno0HfHoIFvH8eqEYipeeNnYEnuk9ktc0UJrEF0
v/OGCevgx186D0GF5CDklzcOxMG7cjvu22Syog2G903Z8P/+sv2EkNE/AtfCy2lE53zGylvPsbfC
41D4zG9MPBzJyJd6S7FTNp6Nfl1v3yt2P3qPZGFKQxkfvToy96Wam3e/GdbPmnFFOpW8FR4eO19q
Z5bBwx5qEESnbd8n3rhMsCSOtdr1HD6TUnX+WCXLe0hb+m+7W7bX2g6rImmHbf7ZGrhvwjr9SdBl
P0T0redRAUsnhozPx8Beshe1Gg39T9989DkO6OoIiLOXV8o32+qLz06uDlX7OPtZ7bCKtok953Ww
x8U6bBFzK3VhEcDpPPVYlzWHjWG6wS9/q8jelMFevKpoVHeA4Xu2dFvwn2vZKAdIZ1HK/QGurUbv
bsVYu46O6354frM9dSGEsk1s6EG7wnXg16ccaIV8xnOhCaiSh6wOc6Arxq64xVPMf/E2hvv4j+wl
iUuPORjaEGgldhrBMUxFcR8MjIxLPGltH0gN+jYhdSEDd3PGvIvqfSIw8aNYnCBjeqE5BkXREjCH
tLUTHQmtD43lBm1GFHS8lcy/CW7kEdgvg9CGLP/irpP7Wa226KENwIYyovPaPhqr31On3py3tsYP
XHlOtqMdesPyCwc1cM4uQNJwZLjE9IG890HwDubTI3aoEtbgEdUSoYyyuuuD5WDTGlY3expEcZXf
LUqaV0plo6m6PV3yAQmok+1w7DwI89O86/XEQGhU6Jn5iN+QRBx/BlFhyaMVr4Q2etcs376v3+9n
x15GcD+mn9wGxhWe/U5Gx94GVbzLrYnoM5jVC2N4iPAYb6AAiMNy2e+mvvOO8UiTt5SWxh5D46LB
mGaO6Jm6ao6YfNRObX3W6zdH+T1+46jbJkD5iv16TjnX5mzBfzgP47r8Lg15k01McFI4cp7DQx0j
tSlGa7CWYWH3p9UreFOvWn9DtDC2ykUPoqCANvoeqVup1KE2AzIPa0OQNZeakSe6clBhO+jHlprI
WjRjWBkUtJ/VsEAT0yr9j7MzW45cubLsr1y771DBMaOsrh4CMTM4z3yBMZlMzIDD4Ri/vlfcUndJ
bKnVRplMprTMDEYCcLifc/Ze+8j3Qgc6zGeThYmFmS6p3MR+XB485MRH0EnjhZ3ii51S1JadObEf
WBQIPGGyISAeHRAa5zic3A8EgWOHB1W3jwPtzZ8l29GPlASPTWXZ1bVawvZZUf5upnmcI9rM9a42
fdycRS6Nej2XiXGfu6H8nCur2iC1ZwI5GKqJLJ8mvL8E5xgJGkMOTti4Zdxo1D8ruCiPS+wzDXe1
13IsWRA+xy5S8iIVapMGA2Kv2DLQO3kvHUGcDGMDcQXTsECOnru7jgHJlv0ovun8eX4MG6dmXpPn
j7Rjg4e+wlmGdCSrqu3Qcf0QiDBay1AG3EnYaqx0XFufI8XL1ugcFHw4dT8Wt1hQqAWNjHwEk1SG
gj4yonImU7VK8mjIB+NoMnheq9HkCIwWQxARbhG1TFC9WgcWmtudaSPiOjCWxPxiTbaR0UdvmG4x
bVDmevCRsh0Goao9JNjy1s7oHsH2yiMqAXwpoUR6OBkJp9seiNV7v1iop0KkIxkZvPtcW7BpFqYh
12zO8zM5F+rOaEE44DekeKuFxFYW2vm0g9sZii1l0ZIcirx2U55sJS7pyJ7VIUxtTi773hPsCq22
su9SzczTq17MMVjOZ80F4uKSKKu5RfASnNww0/lTIrUNJ8fOI1U29l7ZjvRfnaZbKt47GOmiLGvk
fvFwrVOGQjQYXYIriqXpp7scMbO/TivTWtb2Yqpu79bIIlHliYA2bWpqh6lF2T2Uc59XW32G+Ox0
u8DKg2LnJzvPrIeFGsQrq0cSBoY86rJEnYVuYZ58lGOc8STXrWI+6UPCiu+HGXSKGc2zzCgM7Lqi
hp7DqXIgM9Fy/RiyvK1+6cpHKsOErCgP8/nTj20wm8ae9oVRrbFJTHRGg0BhjdJAYdTJCz1hvYEA
8H2Wnl+78i6szdRJI4c+xHAsnXH0d+QMhxXhq1yRKGWb9aJUC/8cjjP6ag/Do75jPBneKSmGBz3K
ydoof0bBxiF3qi4NXfXjBY3I/LYmJfJ5Gby5jAiGH7Ot7VVjvC2hP+0b6ciLrC4YatBLY4oJ10Uc
J5ZmlBZt8JRphY3LoQr8yEg0j492w5H9NYey5WE3guWL+HWe32eGIS3BQ2P3joMCLuHQU7dduCqM
/R1THDfetOi/L5NCZO8TDr9725idZ01BgeoEDRnOBDfNnGMPqWReKfAwcMUoH4N7RnJje5/HTYTC
ih5uxctIBuFFDLBjE+Q9ltEAr9O0AVyIRQbNlr5rmIlsLb2YVzOkj0um8y7yKqRDeocjMUxWJf3L
R1RBOdtAkcScS9Lxl2TovKPn4WZR1bv9IY+F26/GEVAexIbsZ+/R72RKFozvjHbyezAN43VI279Y
ty7dN/6xjlzPVuPuY2EX9YpZuXzqofvtBj/1LqoYHktJqOavXjLF2SViHHlNG8y0Kz7vKtSBb+3K
RXdXArX8tJk8pGd5aHX5Jo0p0Zib5xjDQ3wUdVjZ2wAtuXtE4sWf5W3UmGtoob5EZ4L4YxUsRo7q
jQb1zta1u+5bjBFAnji8srRtkDqy4hUVthNmF83A7Ue6YEBbgSeYdqr1TabOy3yYCkZ6zAoSupeU
7iu43cN768sRVEWhw/HQh7O/VZRvW1fl9TV6QkBWyMTKY5OTFcWEfLwqq6I9enGcXtVNHiNI0/aj
XxmiOOZlBRuhZ8Z3Feg23Nl5CBDMcB+E2cwHJ3ZcxttxER4LTiagmOZx7+dT593UbRx2lwz7OcjA
Ccl9q1m38wSbLTRSn/yiBcNSK+MbnHbL5dyxMHUfNNuuExWoPYQ/oIyqI75vh/quxqGRQmm6zJim
MgHXnngDvM/ZOM7S6jNOz/63dFJviaPLKDwToaK6Lf1X6gCxYQy0rCFxdNd0k2YUaCI2k0gYuheb
xM5paRIlVpxGpLi7xgLHaLZu9zJBiDAPOZspZ8lernsp3L0z9kpizyh1sG78woBmVHob7E/PpYub
2xPtc2VJcSUgp8H+WcZdHS7uQ5+Z3QcR6+pGeXCSWBvNvbMs9n2agtZj2zRp1ZHr5GerlmbpzreK
nO9ZImthUBkoFwF69QETZL6wu2ncuIJSZ8ViErxVZ9uiv2bGIPdmKDdXqGEHP0KEHRyroZ2YYsAW
5egXTOohtKZqy3GIVoMsxu5HA9vrNHtnkJMe53tXwIGOOsmONvh62HXFIg/d5IT3i1F711Bj3HsK
euPETNG5ENh+aKRzo+ujqWnvtjSCih3IEd+E8FmUFzUuFBFNte9nJ6cs5XurlNg7CMcoOZOJKRI8
rx3GVXb+WeH8JlK5Xy2ZHvdpouOLoI7HdcBL78MlUOAh8OqJlkgN/sNmXrgmVFZHaTWwI48z9uU8
D/cW6WfYB+MSxxS0+9fObbG4tLjtVi7C+x1DBlZfbPpy3jj0dpJ90BTtg6+s4tGEZLDC9WlsLUPi
ee2ANawVojK5GrohOzQdtvqlNrs7mKLuKRB/KopGq8XnbvCmRNhgUddqs77KA1uj0HRpmcULnos0
H4BSEUSDCNuJ9cWUIz+ppR0eS9hFj4ouu1pZjK+vE+mJ09T740vXmj/nxc5ehCfSO1+nxbXnpe06
saj9zKIv98h4vEvEBt2WjDkPrngQy71kILJjhMa5FWDh+b3FXBOlcPIWp1DzNpq6GrxrjgsJGep5
bsqiRKfxaorZfR673tgak5Nf0l6AKiD6cuPb6JSTJhigGoIT+8nG6394Bq6bmSf1mqaGwA/l9uNV
aqj5vTem5KJfdL6BqiIwijU0Ndo9bOOCU2aVgRd2DqUFr23ehuSJ5BBJMoIEfuR5Y8lTzmaVYt0b
3bYj2Ak/SrmCsFeN1koZvhtfmWnR0D8oyZLq71AkZ04ewQ6qGBJQ9vA6ZDmHQYUwGrQeqwv5XHVD
FbW4QI/iVOMypXpeuitmREXJm8CiKrhmfwUFsGq8EkHyJVoUonS3CzyehNMvdPZtsCANvTPQYzaf
/2/A8L/gF3shFOi/SxvTyYhizSeb24qtqxD9cQv84Xsf/QUkDfSk8sdZWkcuzmvbTcdamf8Guf6v
vrX9j9+aIk34ZVmLI35i/JO7rtTfi7CyvC/5AIZAylUUyj3S4rjtnMVbdeYovwk2/5IJmhgxjUJV
WMek66+pdZ/Z5/4NHf5fXZIvmOg5RkWIhtU6UvtANkjujQJ3xLfu5Nd4e280EVZZeIqaKv7h6PnN
51H/5md/QfMzkkMUZvs9LREIV3YjDpnxzaCW/yvT3sbDbDEiOqYYUNZ2ZtnwmgL1vZvpfsHx4zUJ
cteEG8JREUdgsUUp+L0IDPfMAv+7VVm1EopJ5kpKa9h6L3Y+/5urff6AfwJ3d7+sSSUaMzVzXx49
hEoGHScCrzkG6m0GbfmboUTul9Xp+PQlkfTxQ0Txy5bVNcb59feexC+rcyr6IO9ELY9lGLwVqrlB
EPnrex/9dW22ti4q+iRH9tRrkxKuGb4XjeV+WZpT2yumr9l8NEltCKYbdy6+l8LwNdS+h5QKViCZ
jwkBoGtHnKOIwmT83gP+Ndfel8Js6ZNPLPvAvkZa1B6QJ/ffu5XOl5igtEOI3wX9ePTG4aITyc5s
8ttv3Urny8rkTi6tQgF6rDlrkHX22vn6m1f8y8oMbGiZWnTDMe6KdoMqzd347Wx984p/WZ7ZIEBD
oHQ7ijmPr9RE6UrGQ/a9XdP5si4LSCetayPs7s5QBdl7n3HsfvObf1mYOV0PNSrwym6KTCY0GmqD
yin+zWvr/O//J68t58vaVEYlOUwuGgSrr3Ev0K6NU/HNW/pleQZhlxYgfivCknycLclJOc37tx7E
rxn3RtIFxZCo9ojmCD9KWfirVkC/+96nf9k6nWRy4bWD+ecFDlHFSB7zKR+/twXZX5YnsbOL5Ra9
PMZCnL2bPofZAu7Y9776lxUaCHRXi980x6ReAqgywxUDqyb63od/WaM1wLBcUC8fcU4VKzA6W4Ej
/Jsf/mWJ9mWXVf3A5paZ5QMoJKrIuv93Wdfunwnu/+RJt7+sUfyOpj3nLhcGQ/mDZeS7xumfGLmD
F5SEkgphNGd1v3+Q/nKcGgYQXb2c3CCsli3wleQJ929xyF3GZn7chdQ65145hQ6ahu6nOyEHQ+/Y
n+MZVIQu5DZWYxoBNEF6ZWDEVjMC3h5Jrjtb7rGdyUIYhw9/opeA1XdF7R/cjHVYXJcmUl9kntMV
1qXs6ENeW6WpcSh75z5T4XVOnFs/Ds/TnNKoWgpEqJR6S82PlX5tjA9BXRdb7ZnJBg1auC1UeG4L
y9sCL9amTHqBeD4dDgI1rYueh6CB+WKa/GS7UOd1j6Rl7O1Sjc0KD6TxE162T4SJOyAXAl09OOjR
xWjvJIKUE7btho5TDnU5za7DNo6vgcduzKQbXvPZwg6svfVMkvIG88uFCNTLgrbh4PTltVEP3ZZ2
vUF93kzvU8jJwDMvKroMrRlLfy8M6FUYkOkPBdkZi+2LAQrKNKBWNroJ0WGNWgtje42bzVlVaXzK
kh51c3MhZHmgcK3vpyCOd64BKd7D83EF5w8f6IwedgCf6Vg3g2vfDIE7bikCKxzW/oT1UYdTVDOO
2jD+6SMvD8vnPEODmGljJ9BT3RTQ4AAWXskQ5nDV5I9LWQURp7N63jIM3gP3eZDGPNIdwW/MeXMd
lkExr4GR3zhY1iIU1JDB1DTvgWyQ+1CkwQmE6YgkZz4ZGJMxirqRSOI4Crj7rWG7PnNYb9rFYHj3
ni1w5NT+FrFi90RLEe3OwESUgIxeYPCjz/0AuDnD7AupLoICZG69kcFihA0d46ZnqYvA7vyJSbbT
giNnpq1tkgtkO+tTHOqrhofxTHLeBCFMy12gOGUBnRrdqBrmPT2m05jUj6Oed6II+nrTMGvxnNAr
7zpkLafZNS9zsK2bDrR2lPoh/j4BZ3YAynyBFVBHujUfBfKprQkyngctp+XuBlVxZPAU7HxMKF6A
Ld5JdqRL7JjdnkUQARdU9r9CRtnrygde4NODOvT4B9ctU85V4gUV8S8LEO3e/Fyc5VZrMtpuwsTv
YP53ChCXmE7Me2fg5zVLmPGqheRsJebpciY5EHDQ3C6YiRmVMWzUg31MptJ9cfoey7AKzHsYLt7J
HRvmnYCeq+cRNBIXwRkjpp/hfA/p6dKlr2E9xk1PKkhzKGzPPGXwj2n6dOa2t8Kb1sgZtoz5Cf7d
GubXwbMRwYTTsO3Owgy8oGLTumrVO0XOLZjnXZAlwKSAewAX4ZmOzj44DGPTbQE2a1uN2VEX9gUt
9h9+MgRXIrdAnWnFyp4XubwsWVnCEMkyd0dOhhU1I+nyQ5seK9P2fhEFMsNjgQdNJEuI28Jz/WzZ
tkNmn1yLIf/a6idzC9z80s1CK1gD6kfFuQz+BglSbKzrWZ5PVm9pSgIMSKAychnuf4q4NnLgRu1T
lpnFXnQ1I0LM0adhiZ/KzDubKZehunZo/WytqjkiWGFtQKoO+3Mfq3GQ2OIwWQGZ4jUTO3ssOe+4
icVTaFDE4e8gPpkhebs2oPshmEVrzq8H89qFCrOZxtlAtCLPSkBfGcYmwDr2mGIt3ASd8tdBoQBL
+YniXqQ4UefMrE/dXF6jQosvyTi5NniFy5omoG0bOBkQnBG8M8Lj43Ug4O2/Ck/u60LtecCM6wR/
2zb2UwjhMbOACVFjoyqkNG4Lcg5XLMs5bpefskZFWHR2cY/a0UJ6OyYv9KfAh3lTZkSq7o1Ls0En
HI29Zppehk3/YSAdUTCo6vYhVv0nMk/jAlIkyuKZe8l8pD8mBgDHmVu6brW/3HGqWLYIOeSyRjCP
wpFR2MfgKArqwSO90MCuZVb45WanfBOzngkAHgqsptLahAtKkDRUNfkG6kaP2FYLTTCl7egEVZaa
uDVO44WA9MM3+orJ3tRt9lyatm6Og+EMc6TRq57ycQj9yA71q+pQTdtg949DNSI+LbpgZk7j6fce
XE9Uh3pBxOS4D5j30VNp7LoMlqs1MCD8lxC98UoBbBIigE0DBG0fIu3YLUWTnIZyPAyuUEdc8ykk
gta5KXyzWtse7WMjNA8diVEb2wW9Hs1VckPjkTivxelH9Eq5nW49EnKGJvT8CwPGfvvmk+MTFZNK
dq70gd+F6mFIS/Fsck9RwVZ4E4G3NI505SOks6VfB0wv7XWQW/5LOYSM0FrTDK7aatlDL5/3jotS
biIsZdfmzAYAqBfvSZGi9ICKWjMatX8BoQnuGsVYVJfZT9tkBocGVTQv/VybF3IIk5dB6WrT4oZf
l7yRobI0qZ+vONSUUZr1GpNUBiUmL8VwbfRoBvq4guXm68BmlmQ94GcUhwRt7a+ZmKxHv5XztZFX
zGprt0I/70xiE1pYNu1KM1MCjXmd62G5ccyFyoN5F2+0BMBoiehkK7vSz8l8Qe3E0Naa2qgyS8We
1dg4F0KBo6SSdXeRpBNwN2LM+tsRi/BDQ7P8hN+nfsRa2G+0aydPiLglJ4RejnpLhta8R100NcdC
kJllCjt1yWbrmMf1ac1LKC+b1Sipno3Fwe7kpAaSg3CTxS3JE95sr8fGuRzBSjNux8RTjOWj08Uj
wR7xLQMVQ2D1U+XOYivlYAfZye75CeiQELhl7WPMSSxCeVnfzEnOnat8478TZP/jY/rP5LO5+e/T
ZvfX/+LXHw0yFkxI+ssv/7r7bK7eq8/uv85/6//8qX/8O399aCr++/WP/MPf4HP/9nPX7/r9H36x
qRn9zrf9p5rvPru+1H9+Ot/w/Cf/f3/zt88/P+Vhlp9//I4LpdbnT0uypv79b791+PnH7w6H9f/4
+4//2++d/4l//L7+rJoP9a6zj9/uPmX/o+T/NL9+0+nnb1FTJ83XT/p87/Qfv9viL0iPPT+0LfR3
oXluGI+f598R1l9EGLIRubbvuYEXUrUS0aDTP353/wK5BtMSHH3fE744RzB3TX/+LUPYf3Hc0LTR
FwZCmNj+fv/fX/kf7tn/3MPf6r66abJad+cf+mes+/+UEoHA8Wg7/PTzfyzXFF8qFtj+gwFGLV1B
kh3jdYh4EG0g6gnZ/GrQsaXM0SXix8Y+w7zmEDLj2lSW9SrBjxUr4Y3ohitCldggTLvANKm89DBo
fJirKoQAsI5JS8t2eIL9G1RIcNo4htynhQGc0C4YKG/OvIEFckeZwpyKWSurAdkU6hyUSVGG96AD
oZw2HlxJVK/rxBsZ1iW0K1ZD2DPy6efJejYcsqJJWCzLxw5yEoGyNvzryCMgQkVY3BcYJMai0gNV
BwlUPfaShexj+C5pGk+vXHQdXGD2RRw9McL+GSu/oL/SNOllb+ZYODXRfbgHUBceG7S7kGpnbyEl
MRgbyDdzx0R4VG38mNlZ/eFiWO73gwv8fDVnTSiIR9TlQ9eMMbxRGNtBNLKVvPWMyD0wUuSmmRrF
wYpAt3rLdB8EeOjqkT79JEGRMkkCJeyP7XNLwJlkYQCbXwHlRlEgtF1TJcWC2VXYupyzmmoxy8jS
k4QbPYbjy1hbiEU4h02MrTlGvQVOU4n1YCl+jl8Ozq8Z8vU1MQTIDqB0JXcTkmcMPVkof/lGYABr
LbJhOrSSOeueQQUnq3Bu8eUsZh/oFbT2ZkIuqlxrm3VGyRWx8h6fd20C8PYME0Ra4b5lWIXkKsei
9eQOaTfsrCa3n5q46z4KJ/A0JrPJvFhUmX/aKhmQB00zUjVFKhCwF8+6TRsHtmA/YPTMsgRiIRUX
82nlDkIzAKc43iwD8iKQYT0SEzHQnrhNmfLDKHEwJpM8MAauLKIiGzN9WXSlKVZ4Kf2QEgix6gZY
CWUGTHZ7N1Su8daScXllAjBc4p2QhPntPSUTZuGxzo/KTvCNZdAcTQ3QxECT3uH/hzdX9jFqNysZ
1GpA+0GmMV7iLriNO0TcKXeCadeprSZNEuIEl5Z2nrbaeIOLiv8NwnbOnmpFDue2PBv4Dx4JAqgr
sWTN7ttswU3fhI4S2aYpeBgvlpwN8WSmWbwcYhU2JryIlqw00NF9sQnh1HIAaAuLzMfAGDpQQZ4d
RLow/I7xOOjrS6o+Fz1p7WCcWOw6c6PYQ6USdSpYxjXawNJ8HEq0iPjfrTPdBXhM9QTLwELiD99Q
Eo5i5O5L3WQhY3Xc1gt22b6V4Y8lyWV+V8L8TLdTyBvoDvcCW21K+l67M6cJoa/EGzlcyIJT6po2
vh9ywUIiChACBYCoxm4ezXsH1RWPdZ6jnK/zWF3j/c/4McLvSb6Kte2+ljDokw1eR9Gd8xy9H5UD
FW5t2kvtvSbkP2JaAxbwdK4jx8gIFeNv1CL0OhSAHIQGKFRyWhFmVI2l0AdRd/rTGZD1XZLUhaI/
qWzHiZgtTAZhl5D0mNTTH9iqOLX7d1Lql3vGxbQhee8yNp7KUGaXoq3ILsMEWnV3wBwLyizM0bf+
iJZ1mwJvuvUmyyq57ykvJdeyGQDH2h1PWeyN46+E3ubWigdWc1bmNUJxm1u6CjUFHMdLw7pnf8qr
ezfPsjuCSK0pKuol2Y8zxFMVqQGpLv5Cd4m3piXc26Kbu48lC/oXAH/yI/Nzs9+O7jT+wN1hkmEK
cqs6y80ymuOtZXcE9mEwyfd24VndGiihGlckHPFNEl0izlQjEsbbkLxkuQKnViCuYA+OIz1jrI6M
HqvcNomFRtNatzOYJdE5u6x3OIQT7FtdIsWfsSV6Kb78OrEov8K+bK514IZFQW+nDedflkyrYpcj
kp3wJMRTEA1BWZVbdJaB3A2DWR4LCZKUwJDYia8KUr3Rm5cUa5Nn8dINY9O7KQvPp9YqJzvDNwOl
I0rSLHvROBpeSx/pFWJ0IV8dL/fcDXZnpN+M27v2rgXKfiJoDfGOAKYD7rexaida5gXDZ8lyfhJt
2M8bIvoUHF7cqK91kvv3tF7VOXGOlsilkElxleGu/tV0mUsuRJAsD+jhOs7TggePjsgAfioOUujc
Lo2tBzSZSK6zqQfTBGR6QS7uiwkaiSCralXbQ7OzWwoUnP7nr1ogx8k4ZWpkC46b+DwciPegMpFb
hiAvluWwoZcNA2iogvk2rcqZyTsv6k0KJrZch5owg1XmGJh3GGWkHsgMyJUkIU3nBkja+48THj8Z
WTMs4JVtkJqC89yy943RUXAvE+8z8g96RMVpPnPMT43GPFXS1P7KycM6jGqLMPQIn5Ly9sU4gVDM
QOjRf1pGjrTO0HkSh0zp7ybXDPy1zvE5WE3B/cNsFN6VjqnjFU2h/EfJzlxHI5Gi5M/ES3PTWYKW
wpwL+5E4PSCCnJm7a54J8w1UBXG2dIjmZdVxNX5wonGN7ejr6bXETvmDwQHJeyNcdy6x3Ybnx9g2
HtLOSV9wIYY/S6vAwcoRAGhBRbZnTDU8n5WeYWWybabBIfcU36c4z3xOpmq5hb3owbH7pkc7ByrX
wnM/VXSrLLo2myoThnsfsGbGtVkL9MGoblW67qa2q05+CaUNALEwPoukA0Ai0YQ420QbEtd0gNCk
caAwRsEowpchzJvrfiqglgZFl/F2Dxt1bUENQbTIdg0bC7DuDQJtmjyU800WTZrDFbByzNkbKysr
E18X7yaFpJlBRNr09qqg7AD3PNRmtnGkzR+PsyUgAoIAE8JbWsk5pZimNN5SApankVQZue+YwFK6
eFxoQI9LXF8RCzm/Dso+M+fwS/wC+2vzMHRZMG1cUv6qEy1jDxmhbpaTp2yCz+gePBNzljwksCa8
Fbqv8AdZqIWz4h1JHqTpx/0awkL7Gk/kDGxHKConnDwdvSIYMjj7GHzuB+JB3nHMwV6ywIVoMOu2
wTMamDnc99lEWSl87s9sdf4VjhfZR9nEyyQayxHZJtSn/MKG1Wht2qyNYQYPrQ1LatC3cLGznyMd
YoEQrKvuO3Cdb+Ew5T8TPUGaQ6JN2+o8031rR7yRK5rs9SNl3/xJoSVv8jGjdxgsZvgAg7U4tuPY
v3N8jbl/YlQf7MrqtpEeLFlaaD5QeWKTnjI3E7/ovy/3mCSX/WhUDd+4Nay3wTSqu94QGChRx52h
HSnFCySfhnNZl4Q/WtJEn2efKCCYDCF3v+/qH3JRCvVoMYcnbQOsAEARn4GeWMVfK56Uy8nvhRPh
d8SomtujRoeuywXRn2mVpCcuMjiNPsKjFRXm1K7DxgCkRtCL/OG17cjkoZC+Tfeulw+JMY37Kp0m
1KEJTVnlOBbKWEv18PGXhfhBmLvIsDCKHaDWEvuaB8X4zDvNxCs7lcR61by4EwKqbZ8Dkw2LcJOD
4QWNdH5ayAgMzmkL4GQ2fgUBYkWXiX64Amn7Ka1OvTlG3kHJIOcu39Cub8D4W9p4jqdq/PDo2D/k
vDEkGmltZKuMQ/7jnBf0vDpCgTC7a2/ZL1C3OCyUTZiAB+log8V68sgWcDWhQ9jKMwLUY2IX9tJd
iNmyxjlJokyoot4Q5qkx0+eK9IWlpVmD3I3zNGgAmOwrlx5MHtHAQhLG+dh4iLtYj+g/HXnkr8RP
bZbTuLPOHM01c5G5WdGwTmz8Du3sXE5lXFd7FS7wsVCwjxwvvcEjmtiBAWO7mNlXwcCJPRp0BYen
CGo296HKm89pGrxwE8M8M/FkK1IE8jlkZzHo5L5rnhL47fbE5iM1FrbJGKkAh1RCDiuMCuBtgPsr
iNDeluMmwxv3wn2WN6LI3FdICXYS9b0arwwjLF9QQ/YWjdJQBxtM6+kTtLg2AKpopMsFtSUCBSow
ZyFiJh4/FzMnyx1NEVJJ0qdIEmO59Hs6mr2L06KEhrIgfCeiMTFhRipKvWYdTHT5OSKDYo4q2js0
g9rSS/GzjtW8HuKWwrKzwGSANSktuQc0AuyucTX6Wq8gxnvl9Lxrth3gQrK2wb9xa1IsQOvSFZXc
dfNELJsQGupWfo6vdD09UXUk8xkb7xgtekbcturKcHXX7sqwqy6hbA4WkC4wOBHCWXxZZFA0xVr3
M4OLkvTLbNvXDudNn+l+B9M7phskoV5496WdE/RmGwklqQ+nMIEe0LBNTbGnkfjicsp3qNmBvk9N
I+R6sKH8HZgVBHWU1AUlQj7MbOgmVm/O4iCuMMOxs2B+t7HI7jjMdA8GE+LiGJM+gryqRJFNbSIA
kpeShvMamol7FcLwDdY1vKk74kF9veuIYWjwxPVFeNnPYMVpmAX804oxDH/mypADgvdzPSxMqHVb
SbVBb88FewlURLTE1jt6eGzLojd20pPhsGrCzrIIEzLD5NEMW21uJJE+2LqwUHCATZlX4pQj4HzN
emFGtHRzgHl1QiQXhQnb0KrDsdXsWnh16VZ5GKy4uEHOsdMueX4dO03FuithFq4pCdt4Pbgx3QHV
DyTy0RXtA3KluzI+pnZHH62ryD/Zl61PrLiFMNUnRmJqm6sYp3u+X4JEVpdWBX5nz/6fEVXHOS8l
+sWa9QGzVIMFl0BNb8WAiN/V01Sn20Bk3GaLOZ6+4ZiNPtTywtb6Gdu+lFuJvaS6ShKHeHjTSMr2
akptdspzTHCOCXas0r0cvFRs+IIFjXc8P/ZmcelX0qN2wWcX+KTlOqFA/JWb48Jw7by9r3VD6MsR
njJnHyKD3OC6p1Yvrww/08t6Wlq0enqm/3cIodlBC0UEn8H1mq1s64xDXUcDrjF52w0WQFicviTK
yyD3xZqedNzsHDOO/X4d1hwGV5nVKlIA7L4DIDU1zB6I/zSHq1I3fXUheEeUt2EjVfYQ+y2kOA36
f3wdyMMD1JqJZfHvgJbE6Sm0SxKd57Hopu0w84qf5aDy48hTXUajJSFj2WEWxw+9HDJBqG7Q41tb
+pbhJXyvQVGm0znZ8ECRBDzl/Pujak6XnnCFVuioau0FH+bkJEFEDU8EI+54Etut3EGPb5UaB1RY
LmiZuxQPBElWxOf8KGRjvASwR9ujxHUUrOn5QfuaucTVNqAFp0/K7pg+AkKZjR2sRpuMzbYf5c6z
sTFHgbMwebflUAMvEj5OkjZHI79hwMk00FqsPN10upNZ5LWTJw9ZAdf/wAbf86RhrPTuWttJ8zvs
OwKyvosFY+cXdiu2LlzcKRpEVlvMdLAGR43NpdzZ4WSfjGDCeU6j1QPb6iVMQQfLVncES+TvY53A
a5edLPto7hVHX3hNRgVjmJ7D2pNld4Wq3b+BwFHhdgFY/UY+kNotUzcEO4sV5W0mBXptjV+VmVRT
uxwJ04ZnfQS9ep8h/A+QmGO4xdtSQqL1lkA+EEXCgBqzrDZXtB9r0ltpCGYbzH51QMKkCJqNQ4DX
De0BncAtm7wDrbdmjOYm9xJ0DXn1GkAJjlfGyKw3W5pq3hI2nb5kKgifwJ3NEPKZnZgRJm//TWRO
8WMW2Ji55gFa9hhKJVvEkKGnQgSuQEVxnXlb0kNkO8fFCH24L+nNq3KWa6s6z7Cwd4JeEki6qQOh
mUVG7hGHoXAw/GTxG/AqfNWCgRo6MT8rmNQVqjhwO31fDRkXXymqRiJsOIoWwwhsC9JZ0eeXLKYa
0v08TBq7i+yzvtyhuO84SDUmlbMdQTBLvDWA6az8X+y9yZLcSLZl+yslNakRQlQBBVQxtdY7Or1n
M4GQTnf0fY/vqj94P/YWGHElSWNcp3BWJVKTzJSMIGGAwVT1nLP32tPGqjzqtmPQy6k5Q5mIsp3u
VhI+5MHE0eKmkV7pwOmU/mCFux6tVXUAXw6nXHiwlkAsESpa3ZPXi78NLYciGy1I0vG5N4stIWsr
0BTNLmqExcE9iGvKyILxafFA0p6LccqZCJqsvZQRYmjoF+HLnRsRzJtW9TW813VYBfYIfiWtzmgA
5nQYmtjq2QH8zDsjPQicKVQsr7qgFhyWPWF16FA2Tk9X/KiKVYl7JBUYGt6QMUy9y0IBahW4kKv4
sr1Q3xWpmKcXMiwCTqhN1lNVXo7AZ8ojjQFBCZPXocvOQ4EcsVxAzTP9M0ECoB9F1VDZNY4WA5i8
UgqSIDm146Jd/Vp4WzAd5HP9FTn2HHwm7CrtH9Ig72hexiKgSiBnxaMxhtmp7ZDfaiBXChhlFrUP
cNtNsl1QREff7JjZq7th8Z68e135HL59aMcQpFXn44cmympIEJuAurpjQ2JUuMHQVlXY1+sOoGFW
X+BZnx8bjPfJcTBYwDFm9fpaNGuDF9MS3UtyjM8o/WtSRMiWcLd8cfl5ALm8vugtpgq7junVshmn
KHsRc1CDeYnlUyfxoWDiZxwPkVlxPIxrD/LdSLFYHXHpJdEOQNZinasUjPYO85smOBwT50VW+dM6
vTJAzkapmFFNTmGmo3FiqTbkjnJOltThrGJwF+5byyDNGNt67C5wz5CvaXjenGHr1HAqqguZ74zv
pzZlmWztLYKUDJJBL+qPhFNH37DtucCX59S6J9CHiWoiq9zez3SYli2EzZiUvqmMbgabv2kbjFb3
jjZRCK+zHkkkBWUf72loTu5NYZfk29D+R47ShA4pj/j2sm9EDU5P7eKPxFdkBtDCYEXgZqyxrRZ+
2kH8ipEQdRN8QDj2eeNONAHsiaB6phch9mWMJ8/ISnHq0y2rOAwGnZT7ZB4bCN9OxQ1ng32XjN00
rFnG8pkyLTzEOksZb08RNMfvDhjMyI+mTJJ82y+uHuBt2i21A/5SsquGMTE7URkCs1pioje8zVTj
E6ms0xZxhP5cTiMRJzq0m5dB9163q8WQ3s5akOphwNy+DwexVGcp7/9dQK5Tu8eSPdwpCpSSfLck
euk4It7RDuHpDF0z3nc+VtgNixoW5sFq3RsrDnER9ssUsOom/JLBNRE3d6gaAzmTZDO0EJlVjh/g
b3vUGJVa3uF9x3dN8DIHTAvXk40DMqFqJDixZq5L3GG6jzG55FscZeaLRa4Ik0tR5a9lmHUvgxMS
nUWTiPhfFoorUKFs30SIBdToNKLZygCt4Jsnv/KT4jQ87+oyXInkSJceAkYv0bmfWSFRi6ihzc6W
7LhbtBrjuwlYMTwcjPAv1FHomygizFWeJiM8joDYvWQwhCyQ725N5zbkFMJZ/Cx+hW3mxduEgNFl
41Yu/RXlJJyTk1GKhfQRoVlTslQlu1h5NRmddEnIqmH1iy6aPiw5Inc0kMrUJ84Gg49N6craiDW0
tuRDCIZRbEpC/Bgj54bwIQAH4BAqK+SkzyysSNcODeMgzzSUnLhSaXxQ9Hr3weiIJ9MF/nKA2B7d
Oo2oeYuI4MP5RafpW8riTjtkNED7iK6jHKeNocRFU1X1sz/V06Pkl6Q2QyDba7hdSEagoVq32RLC
k4WOQtZ42HZMvfrMDh4aJRGlFKBNVjaRRTFf+wxBrjkSmtsKgD/oEAD4a2se+OImpO+rzxYv98Su
J5T1I9ZRXAb54HhnS6AAaRpDZ5iM3hqndOfN+I06EH75ObWffU/lpi+CkCPyvlWJO+3Q1+Wkdk3M
5TY2mk5yKQhj9rZO7TTJp3Ypu1eMhjnT9zwbviFwyNM7r2s7f2eLtQFMG4ZBEL60/q6rFt+69HTh
XHcApxA+qC75CApc3I7UXx2YFdXEVy2f76o2CbGXI7zkJ8XYCQN4ZANen4aiQlFRLv1WjDanjJbs
IFI1NM64IW/LL+Bq63Q3C8RucK7CaSOqrHz+PpL+o6H8u/i5KdvytTsduf80o39fvRT3XfPy0r37
Up3+m/8HDudtifD6v5/O378UL+GX7Mch/Pc/8fcU3pKM4ZUnBMIPpcBbeCiK/x7DW1L/5dq+UYIh
OBq2daD+X3N46f3lwWZWRnvCN8Ds/jOHZ3rvSOUzTveYmKC7df5kDL+qpf8zg3e14ynPFdqzlcJz
ryQf4UdDTxlAzZnz4NaDofaRJmj2CGh+JNlq6mNnqzozfS0JJT7+8IT+EQP8OPxfJ/unV0Vk6Uif
ByC8Uw038r45rgv/FjYXiaShW98xv9Z/JBD/+9Z4sNLTwjXSMSe3RmRTbcLO3KLLUx9n3bQPaVjD
pn37VlZB+OmtaCGQRQguI/SJHB1iXd30ytwirmKDMXaobpWJh33oj8QiFfrz25dbJeK/XA7xBa+M
rR3bPrFFksqJJxyekExlfclach+OuG1bRpW/ua9/+4r0fy70XQf+g9OLotNmeKZvaTvIHcm+SO0b
K/2NVv3f3j7tKMc3WuGMVCdfkYfMOY8i7zYPjH/Hv4SiYhqX5SJDBXyY/STLtsojWvntZyj/9Tvj
gApiGYG2ESeXzZIlplFtbtvcIYZD0eTZ1J1SO5I3HUTcfnpPNRrsV7rRB3fNGnCdPPwah94afBv0
tN+yRV0mdm+IG89QpWRFjrL07U/5r8+GMaMDVkFqR5y+WA0taj/RtyVAbUqIFOCvSWCm5MLEr7az
+DeVo8TZ2xf9l2/dCGHzagnOve7pk2Gm2EblZLN/j9VlBXJlF9Mv+iO72fcfpgEFKBESsSbqVX70
45rTWA2xhL249fOBbdZt/iZTHN++E1euLpOffypaaS7B0gs7wjld2qooTFADko6BztbdN647fvQT
ktAvGpObkhvzkRsRcEsLiT5Tn+wpOUAXMeqX/dksRP3qGjcId0teDCMgHcXxHINBoo/N0mrC3hoU
8169GB/F3ATIZgWt32HjhpBp+05wsyRk7GzgTKHHpP6qHrWXV4+Nyr2RNKu6eY2GFgSTS0uOPAfL
oWceLlMKLMmCfjoNDbyLye6SB+KA+fJzJc+Jh8E7j/oEQraIAf/vPJt8vbajlIFpB28utEaHExD8
FCCkcfrFlUk8bZVeErktNVxBtMDOYzCSuQPulTy0hkPLdGjx26ebBjzPbYKQYTmm/B+k4I0N2B10
6+NnptMzh7maRGUmkDQptjWZMag455h/hegR1ApRUYPTk531HGL6fW1oVp/DQdLJzh1dd0Cyb0X3
PEf/3J4Kcm/kkvsK3XoL96suy/wcOGL3gJbLTg4hRdY5MvLRog9vw0Bs3agOSUkoCQAvSjlgg/fa
9JVpRD6jpCAQYR/X9Bmv7DF20LuzhCFfilwoupzKrZdmGmY06KwJZ76Hvusi6NVoDpNx7c9F4MUT
orFpIYgCuwDzZ0OVsHG7wr93Ypf8IYYG12XOFbZJqrOHIvF8HPHGMo9sKiSPTAN+elN54ydyJfsr
mIjMI2uguzfL0LqXNf3AL5Gvc0ZaSVTIo8fx8SPQmiI5QJmBp9Wqqb+KTTukextSNH3rpRrBKgnA
wahQfRjAhH1XuyQSagCb71nWQZumljuXYNYvsVwn82CXWmsjl7H6mrcBEzzwsSXIDQ6VW4duNRwq
HyjPZkk0UbHzkobPJClyUFZFxXwLxuH8jGaiJ4sctPweZrr9QePIy3dLhImLrCZD6VsSblfvyDwI
rkEa2uQDAv4BKYyuHyZFaijg4rS7QnXuvCJM9OYbiMjjpR2m4zWyKyRURW/PcOqKfEUu0R0dNyQ5
ENoLY5AzLzM56kx/DCS2A3eBD+yrUdHW66hlNkM+l1SeXS/uQO5SgdWiwWhCnQqoeAD92TMYnAge
CEWkX0dTINaqKahAXq1kecgTtBwguBKGnQGvTvboBqbneJLqkXC39vOIEvtej2vo2ZB4MykHpLl8
GektPSqdI2JxlvgrvkKyAWPlt8Qn+GV6Xk68zec+/ZbrGhlffIxRqZ/3OYmcqBYU4YD2yBdEIk/+
VYggROoRtx8KWCL4BYpFXwx2zimdcY3/2c+cwKUj16wsEr/Lmx0a6flTQN0XrdRvxpRdyLRypy0h
3iGiaj7HQPLltpjy5GXma0DFQ9zpg7ST8hlhYfDJFGC0N+Voh58rUuWfJkcxnUt9uDdJQX1OMElq
jVu3LIkvtkkqcKgukumGYEcb3WCh40/AuKN3dmsjNnAohr11NBR5MLVA2B1G+trhbu05FDsQhe5j
qYbhQWTrOziJ/mlq8QHSOxU+ssG4AnHTTfWMCmZR4xNY4VVbXGV4l+KW1IkFAUN8pO+Jhp9kkOid
cGIPVKxlXGgaNN7A1zGuQolThzI5pOuEemwIGoGi20ArnhumzzsbdRBoVdseb7oqzG6RS87RNnYt
eUWrj5aFO3SO2PeuTQwsA/3QJyypSEce05Ddprz35DUaJKj7plPuTQseCBok+baPEq+HuhhIvD0f
aJgYKLhdX33O+6ZE661sQmKhvtIDRaJfFohxt17p5vGVaRq6NjbLcUFU7ujmqE973YzOvZs3Zm24
tvZ112ASYHF2onxnDcYHneC7UfuuzdIEr0gHKZzq3678reZ/EzPBr2LaaN9UvBD+gvO3ccOGZZM5
8A71ByD+wdL2JW0x/YqIAqdYhjv7uDhjRVhNXJct4nWCM8lLG7IzF1XhpVUkNnUi4YefGjebr1Ql
DOm5dLXpwjie9W1IrfYpG8i7ObTTDCW3TET8uc/z9EYQU/NiRa584fytEJbCMw63SEzI9uiDMEp2
Vtlm096qUaJVdhTRBixtJeQTOBvxUIMZzHbV3IbxWW2msGPWFKdii3wEoK0FpmgC+5nP2a7DWhQe
iJRzkG6gc9ohX0inMw8JbLKddAKadBkDsdrxqtTa07VAb4ETQp8xqkzkHr1NOWyZ+sEEHKo0c7ZD
ruoPCc3faWd3fv4hEIZomEEnfXcZ+Lw+jJ7W4L8CvBnzSq+mPVjnFZkKzPkCb4e7zt44ReF9mQhL
WdF8o662NJgHmP8hGcGbxgNsioexzofDpHJ0fVOHyXzjeGll7UWionCPW8rjVRRQtEjSyIJnZwJp
1I0ZAc6E1/DbkQ0b0YGjBykjM0p8WrM+KTyIghgFbelRRMFGAxkGeoXdhnTRgeYHrqCSpnNMWdFt
xjgcaxoRvPV7MnZ7G6Wii9AFaVZYbxOS3sUGPmxbw7FmDnJo5WiGIw1odiovM3NyFgcFtCNGjkOE
31NiISiRTU/ndBycD5qT2bkXtTldIMtrPtI+xEHTCWBcWzcl2p0Bb9wGWzxjjf+wKhuL6v0i64yY
Utqct0su9We7HgeUDUhSOZ8snYVIheRjNiEE4ZyYVvDNpq5b7mwhJKjaMPiw3tteRlPItKCe+FI8
Dg7OOOQ8zmBQ4hD2HZ1adqM+2dZ9AYkEWG6BNssZpxAxG2SzHboH+Tr1Tt+f2UHLGGZi2HYEqm1N
NyRUJ9OBkn2VTZXg5s5Gif7Rs5zenDXzqC0Ankbzh8jLs4eLxhUiwsEKBwyq5uLnx4Z84QX1C7rQ
Q4ZGhYkHPwy1Q6rGrtY2hKM+D8BnCfGNxgDfDUKrVhzrIazVCp529GpUJI0uPfRSaBBDSXpVkhxJ
AEhJmt60qKbf+n6+hgjTv4O9loTVC6oRcroUoWguAzZSFgCqTVXDUu9mcusAILrqKy8Z6PORWrnl
DLzioPOKDIHFqinEyIv23ieS/ZVUkCV7TBc/8TcQcC3WZYiF0XHChgZqlhTnyZVec0n2yMBQOvGh
4hOvlnzs40FnfzMD/l/f6X9KSXH/3/edtv/f/+5e/se3/3U+lHHz8mP76fsf/Kf9ZP+lfLpINIsk
7gXMIPyd/7SfzF8eimePsBnH9cHUG8rkf2wgUvyllcDSLRRcatpX/Kl/bCDqL8ezmU7xRyWtG+2Y
P2k/uf5pmevZrgs6AoOGj1nFPmWykMwzBVkNYDUPwu5hCkJMifT5S69/aDtMaPFmxu7RfPIQz7G/
xHlq45Hl9NicZwkawY62N0IV822qrTQIDlFVueU3Jvmtat+JnoSmJWhgUvtRXVlXcTE193XXaFyH
gV8wuBnMV7oQ2VdRBNEHg/Ew2w705fzzPl7DI92EM842yBqE99Bap1dURAGRSTSR0fLR06h2iowD
qPoqH1mtYYI9DP3C2oMQvHd3y5hPBIyOZXornKg5rxhZviwhccP7CHqaw9ldS37Dokqch1LCFfxo
s7j31yHOjTPtqvwz4Ip6TfpmP4I4DYrulfKBEj1b6YaL6aPPVCyF2gC+H66oPYJq4/kdnzdIU5vA
bWxy7nCFXJV0AumZlDhsRMDL7cw40N10bcg2iZiql092H8fVVVxhppW4+m0HM2Cpc3Pw7MnptyoL
xw99nKj0kphVhcShc9QTUhUv25UyTJ1tQxN6XXXcajyn5z1G564mdu6dQ3hN9xWZS6I/OozqWoTV
oJG3mL8ijxDDPurQ0A2zv0E6Nvd7xyncBbhzk7ZbSWE6M3hzmdPMND8K1Eay/hbosEfAxM5+hYdh
jLcLu+i1T0WoVjtg5uOYdroHa7RB9DtMJFNY+aJcrgk0nR80SQP5LpgmoZ61PaFZcKKhNAgvyCK4
ZFLbeFsXm0666wHG1ixwddQiAWcEgu+xWOeupA/wzKENUol3Uf+eLx3xcZmKPMD6uIxkSoi+w07L
RNnDmN4XKNMy1NAa/SJn59amn8AMxn/iDMeRV6IhPh9Dn/59yGxPbfqR5uK2tvnOmDF3KkXywEux
5ShohRuPs/C3MWNkxYAla3ArFRFKi0b1gBIzfCf6EihrQXYJyrebIByXLxVcG3JtSMSUjCYjtPVl
HHN0WQg3/Gwse7qTjdBf2mqy2JQQa1BqpXbA2K8X6BVmx0ndLYr+4Esi8bduvD7ynziHOPXWUM+7
WxXyd9TV0H5MrLy4ZbHHoOWXbfqS1OgvdiU+668kZaj7eTQj89Ghmc6IlLIUyg8/4efjKufYxjpc
zng61euYNAV35jr+oxUl+RP/pr4hFY24Mj303X0a4bDOqWGwTkiHnDcoo5xt2jrLiy1nprDfsf2A
UnC8CN2ebMhw7cndQMMWVfarrO3yDghCA8e4VcSJ4ESCyzunY/chJO8HQ0QLYOCQScTVeL1qtEtE
ycMUTTpsQ4sW77OWriADQnKqt0O2eNcjQHXkn3UqsM3mLUr93iLNB09X8CVfpgTLQtKjKq2pyC+R
NyFFsqY2IIOygY+7WZgkBOS1J/MFM6H5k2Dk+tWZ9MpEl726XtCvNWiO4AhtRUqe3AaZdP64yKRS
dEiKzJyHYdMRZWKJr0zeBvD0vdb1Togyv+Wi8ACzpiCu2kXg+55xVPzBDgw6nFB29WVbae9ryQG8
QIbAn0N3Hs1PJOdE1y3xbvfkMgKILmddwC4V3Z0OlHM5lTWtb8tO5aFE2tVz8oz6jzF2J8wy4Vwg
WeKg1R7ytsUmw+E6OcdrGkxbsHP5bZ/ma4UcUtRvnNrUAWuDqN9ppFEIe0RmXXPkYU4c+nl/nzvx
hOeYHfG+L5j9biK3yy+57xJ3PnpOJKEFLqANh6yVLJ3UTQ5NIE8/9Y0pnmorbzAFtwNZpf7oiXE/
IHdbkaFAoauOFWuL3CLqMOeVoDGcUgCXF44dfrWcrEDc2kZaE1xhoZQm0nO+0r1mzO83SfYy5QQQ
brwlCK5zUbOW0mMetnHfjzcOWvJVtsGnRnhXYiGaCKx4tleFJvRGBt7UM3MBKqOvJcqhEP3TzvYr
rfdOEXDybIOGfMoxIckth8X5alde/8mhnsaq5BKXsw1Dipht6bnOg3JoitL2CnvN0Huw39Hkrodt
ZsoZAxJHgccOI8YdbwozXcJmnW9+UI7N3hZF9JEJsEP2tmAOHqiS+o4g1vNUt0y87XQSDGKJW/+a
j7WNhLB18k9j5s76KFVJa7B3K16rKfb6J3AX2P2ShYYnCj8dKb7q1Dx3bVQcSUTP4Af4sQwucwux
D0LlNg/3QI7pBfK/XeKfjKYybYmB5g1q8/GipFUZHRNyh28wtIJcDhTlMb1aN3hPTiCEnraG8bJr
uFssy5YYz/C3Of7OB3cJ5jIHxUzQKfSLdW6O0cttesJ0WD/RkRgCO3eBccbLyuuQZ5nFTC7XXfg8
bV5w0qfQXKnOXemNu2XIvI+6bZoLnHbuKwddkp0KCRLzrFKE92LxJ/Nvb2SH9SgXIxVQ6nULGpUi
6+QRUjIHk75ETrQp/Mp5lEltvVDeJA+jhyl1Q8gGd9bZE/USixJUBv7CAk02XkvnUmYYczYKvSdN
0KK1HvJ84GfADM/lURVZhgeiiqiQ4eYGny07twfcOrb7JSBFfeWv8hfsyjm1v+L5gACCXWitVZgz
3oIyka+FTpI72cX6pakKJMY0EdPXqBzThkhkTcxmlS3TZSX75lVXTv9sxGKY5VM53AyTjyaI48wS
bBbEhnQ28m7AgtS2y1XY2ukzGkQaAYPTEpvU2/zagiRv/AOF8UzF4cnkGrFmh7QJLjp69MBkz0pb
sON62+tGvCRKszHJqPrStmiKdqPT+c9YJtKrrs6cJ3Y9nVzy5pMeEOZL9y4Kq646ZqXr55d+b1R/
RBE/3Y7GX775koHgAKkcLg1Rf+8du+KsVBYNYv2wIb8GHk2rXioA/jSDnWh6L1XVTjuXdc/wUq+F
kZcUGGwiSUAAprRE3Hd4PsqLPpKVfyytrruEHBO6O3fOmveEuSALjHmHCHJJyZhKCn6dFYIy1tpc
I+XLPYmlMB4MqYEzuV74FBfdfQKAai4bfP+PcaVHs7V0kRxpnNLyLHhjOIYOurppUo4OOxa8wgPW
QQxC29v9J4s1Ehp/GdJ85UyBuoCuODs3nhnyxWO2y2PIpPFDDg+1pzXcW1cE1FnLVs1z+YXoahLX
Gtj68A+E80XTaLoLi4nZwtARRMvxpTX3+H5psUfQoRu8QVaEyWrELIJ7olIYnch8uOS7Hh9lo/xX
f161hgROAlpwpjntj0phpIYXpIfPbkLm74ZCP2YTQLZ/gUF9/ASlHWNbLarioWaduXepRAnaBK+w
JSVsmvfZWCVnRMLvNW1Ker+e5Z1jac5eSIBOHnosXOIsdfBcTPgbPxA75F96LR12QBESfDF7OUkS
Am83/OFsGS/CHkM3RXKIbnhKNCfJ0FgvSeVxNqjqDGUzJBCXBgto7egQqrg5Rl46W9B1WpgI+NSx
LLml7u9IfV1J+Za3XJmxCacd4JZWrMBjm5Z2vzD3yWCL54eWOO6DE9Xg0ty2rNxNldhIKTEu0OsZ
aRJvXDvmuO/XMcMk0G0e6pXasGd8LyH/qJr+v02fsSoq/vsyef/cf/lWNj/Wx+sf+Kc81i4oBLhK
0lXauNL1GAX/Ux779l+ctSTiAfphkJLXf/Rf5fFfHoICCmclcZc7a037X5AE9y/KbFf5BlGH0e6f
1ManA8zV+Sf4VL5C/sHw2z3BxZG42keEyFp7IC2HXqcPDtacJn8tXHWWTf55yWaafSmKp0yvRJA9
WxE7VXm+2q+n2j5GdrMX0/x3w+Un+MaP2o2T4TmfCgbEOr01zG6VvSpTfpzeZuUUGAys/r4X2JZQ
cmGFRNm0byOn38eeb/1mDr4iJ36c48KgQF1BB2N9Eh5fxcm4OFhUMghkHns02cy2WMHc/BpbFDXx
EKWVswnJCUJ1V2Ap33qix5QfktB538pkETsZtOsYNeTs3i+MKjc5QU3uRvTEAm1G0Vq3kgnthzqd
SAUnlI7dDK0Ox7B6UvbHitCVcBMO0fIBc6v72er1FB6xwiPLHowZk/ui9Re5z4H2rzskfr3Deife
vs36dZ7LAYcEw1Fgw2cric2FU6/fJl5qDIDuYnd3QQuHgylqthyqSQ7uEa9jeLQ8YHu7jFggdcjs
qD9gWhLepqwc76IucY4e49qtkb/2RfIhdHPHYaoQEYtUJAUHzGwY+08wvSgUE05GhypI0FaUJLiz
H3PGZ/ydqoZxmzsR9OX5QdfRnw5rpiUSggMu/bLoDipCPLRVwbw8I3MBHuDTDybPIITbs40hiPnY
81o8RTh05vetY/pq79kzjxdZYrXGtWSltxkMCZP7sGGctykiy42oiCymR0Jk7mNPITNvp9J4T5NV
Uy3hgZTdWUg/hGBVm/PfDz/+m7/H/z++vTSuTl8m40uD6MN3hEfD6ee3l7A8NOz57KDwd9pzT2T+
tccQkMkYgDWLRs9UnXcWNDUyQgDWb8UAI+Y3n+HXFxrIEhIusa4QeIlPuJ6tHVYmk57cl42m85UR
z0Pi7wB7/2LRRcqbgp/R3QSTqKfNBK+lPbz9EOQKa/xBGuHS01NG8v2g8GARc08+AR4mi/NvKvaE
oDnskHV7k0TtuJv7vLnqh75AuBoWh0DG/nYJYnNljdO40UT7bJcsCklq6fRvpEAnyhNXI3Kh2Qh7
xlYSHMy67PygN9KWh0daJGiNZJC9gzDRv6dh2Dy+fef/ehWQM/4qCpGeWv/5D1cJpxCGQx/LnY0P
7ZKwzWyfBYuzf/sqq0Dw5+frclrlNZO24yEM0+vz/+EyNbkZAX5PuavK1Nz4g3HvekaIL1LhiFiM
uvZn/yNLM11/Fbbbrk6j36zSJ+8Yj/PnT3Byo0yRBb6XlGSuSb4y4aiYmnbDNonhT3m1pkeHfjmp
5+L927d+8vv65bone1YwJ6WK4xXwEkFQXmjdXiS1+lxHa5JCV9XYzZJw/jaTvBchZSrnm7evf7I7
fb8+2YwCcdGqLzQnT94CmAei3ELmm9bhIVA046LI7W/01GYXena8r29fT667z08/JR60o1BjumCW
OI+eyLTi0iKvC2IiBXuT7i06yLsWAByUPCiKa4l/7mapfztU1nC9SHd6mb1c37sExna/WVZ+fbcd
30bHvApNOdI4J7+gEncInlxX7oKE/Fd+Y/adquf09u0bPunXrw+YX6jtu5rHS87y+gL88GqPppRO
WQ1ylyiBMsmfl/MinfSDGy0ADErecBKtsuDd21f99d5WlSyzCG2Uw6jg5Kq95c8pM1ykLhXdkiQC
LbNgn/rNGrS+nD9/l0owG+aXi7KWc+HJ0aYsQ0LRCQLdKd0CjMmn+giYs7nKZZJ9evuGfn1PlaCw
Qt2H4AG/3cmhZjFYLB2oXchqMAXByiifrKnocX9ZcFypW36jufu3W9M24xyXH4f5RTeKEcAl6NqI
XRmXNTwEK+NUOSa7nr7Vby51Kq9kWWbRQ9erUKNxsFYnu0uk4RSJNPT2Xd1irwpl4X1vu5RfHTxA
A30qm3aCNDV50bAlxjNbtCWJeiFAvStc/IIcFpS6NyOwi36f0rbHaR7DSCHu2WJPfvubOHky69QJ
VbZjK+No20dT+/ML3SNRwNyX2PsYcO/O6eZyl3bMeImzC3/zC7VP9oW/r4UWkekZJ3r+4+dryaVf
euzR9r73evF5pB1MJ5oWHhk3vd9sW3IdMakAtXCO8TThYoeKoy6kTuBrQZIVDT2oNJ12HlLDL9jo
0zUAPjCYSpHzPLQgpYiKLVtb7RbCYACiSKzL53/8vDg2MRPUaLfXWuDne0hTf5I4T5y9nB1zZWeO
uVjsZr7UQ9rfvX2pk7VmfVysZpztpQuzyBYna2vBzCVtPLZn1UXyuEi13EISajlYJk2LXFMED24N
GPHtq9rrN/7DMvD9so7rrBs3M04OYj/fYdkbwauYO3tEve1dUtcBdJWmsQ6yQeu0x4c2RFtis6fz
jsjQkSk51p5tQnoOri6nLbyzbmmkRiq8eBcxY4TySJRaTLxSnkNSbdFoXEhSxtzLKYRNdTSuqZOd
6aAKbVKZmHH39g2dLJ7f7weY34q5Q9iL1v/n+ylMN7ak6WAubsLund9XPv715Xeq6nUJPn1qnm34
ojxF2fz9TPTDxoAjZszRncp91hXZlTf03rcSmBGizM5EF06Q18i0xuWq6JX/gFEz/c0W8S/X9/kl
SxwNrmOUOTl5wE2z2zJxWT3D4qppHOTL6iLS9TVwjpe8Vz1TE/2knOr57ad7spKvT5fpuloV0wi9
jH/ye6gLywZHJdx9XjlAjpamPcdeM269oY73ncXA4O3r/XqfhsXK5iGzhMBxPHk7ESh5WJ1Ke59O
fXPlM6i4V3lUnKeU0VCu4sjZ+5ZtHZUPQFvjA4t+s4qdHnm4Y0p/fhsM7TlqafvkjmEPqNjWyMxy
BCr3mgExyJVx7uiO+XC3KDP1QBeCNOsMqxlAj60oYxSlQKaKxzr23HH79iP59QWnd6NXtwKzUMc+
TTMg6NFzrMZRKLwcd2vq4tXB8/ebi3y/rf+84BzyVuilTfuD/0YdeKpU0K7VoZL2xV6kSbDA//Dc
56rFHrszmBrVAS1ffxNjH6Z27LSxd4yijX0cGay8elOVfdLSx9+t+4lGvJUD4dyUQrdMm2H5HJwE
/zwtnBJ5koqW7EOL5D8/CwnHQDSW+GNxXNpufnn7ycmfH933m8IBxLeIB4y1Tp28TX4YlEzMlL0f
MrqQoc05NkGeLvvce15It0abj8/+M4ROcI3WUPfHjmxEH4VxPO3bpbLRDxYulhcrfXz7o/28L/PJ
cIWo1Re1fjjleSenCN/iu57TlTKNjZN+M75vdE9zfGtC6T794bWUNAJpARpJem4MVX5eIRnS1a3G
FbHTbMxgykO4wt1SbydNKsGfXmp1bgmbGhztDH/pz5fyI2Kqlrk3O9pJzlU6jXpP4wanO2aT39RC
J2U+j3CtS2hgeny1K+v1pCLIHJwFxCJj3i2qa8wJgvWoH5DaSP2MQaHBS08LqQTWcBA9MtPIg6/l
M7rGC59Uhxrn1G/Kw1++1PX0zp7OxroWTd97fT9sEnbXFI5sNXdvKUR9ssN5443euWnm4Y8f9M+X
WtfRHy6lyfW2i4xLxVHZ7GeaGlCeMtbJDonK29/pz+eU9TnTn5QsC1T62PmQRP10KdskuQ9sgIzG
Qgw3g2jmp1KH1t0CQvR2aEMJvKRwfrPf/frTXa/KhsubixiL3efnqzZzMUf+kKA+CEd9n4oE0iDZ
hOf+0tpnYQbtv4INsXGiudwjNY+uWNLLm8iLm2+DJK99M/jucIfR3/7zL5mqxvPU2iVW6M5+/mBL
McD/TzsykM3kHyo8GYD1ekQRcSD2bz/5f3mf6MTz4EEda61Py/2xDEs15igwcgC9Z7CxvHcw7tJr
Uers8e1L/bJSKodLre3+dZuhd3RyVwBNS37ZXKr19NbNcHuIkEHr21f5uW/z/VWCJiv99bxrc52T
q3gAQf9/6s5rSVJly7a/0j/AMbTDKxAiI2WlKvGClURrzdf3oGr3PRlkdMSt7qc+ZmfbNqtt5QE4
jvtac45Z6ppPXPSIrnmronv6rDVBfo2wnw5vr9rdvVnk8zVcrebCNF592P8MjneVm4kvTjas1eAo
wWbkx53wZlPrDhTSOwh7lX5vZuB90iy0yXY2jFeqGuk2g6JzxcY/+hoIWpUXbsPxJuefX6LSZ+BQ
RsVh3fqQ88CH9JALytRTekvQZPK9gUtzR05ss9dyedoK4jBfxCB3z2XT5X8I4/9tj+PEC22puOd4
BuL3F//4WScRFDAQtaZnG9KISkHWXke987fIwJ/Z+HdbAojCT+ef/MlLNoBio5VVlXdfYjM3J2A5
mViM67Ob2ColO86+VyXhvt/4vE7Xs65krwMssF0MB/T5/PCn3iQqRyZ7SoUarLlaw7pEScjKqgRC
CKXahpbWPYxZ4t+2qtr9OD/Ub+fd0U6KV+ntWKulWS4RnFjpLEBhQR3lBG4QuNxouwAj//VkhsRB
JEKjGD/3HwwxkGoajMnnXCvMW6iB4f9gDaEswruN5xGF7GqjMekTSsKBuUZ0yeC1FeuoHBS/2AyN
/8uR1gujFJAsRI/ay1N7cn3qbJtciZBa9nLlXbjHy9/1/h7/+6pW+wzg0ng50kZ4INWGe9T/wQaR
iHof6oDqzIpYlLqwXcSbCF6bSOtv62HYQlm+dCw8Oa+WAwOlScr66vLnbz7DHXVKnc+B8LR+qr2Z
oHJXHVptC37OunDNp4bSoBqwkVsqwGI1rQganwDZsXyh1tB3ad0SilKNmpdS3dmfv73Hh74/6xPz
BTkzuTgWbYvjq7JTYNZQMvnE5XQX9dDMv9hy3V0jxs62M6S6v/Ky/9d4bC3YFnPgXH9Sg6njfNAV
PM1KEW5HU8otVGDL56/q1BKEPIxFgNIdnJTV/BQQq9UKxa83z0pzqKCb3hH+zb5fXvj2eYKKuo20
20zX8jttGJoLi/6pVfft8KspO2qNEHheWfQNyvZpE1pbqMnZLhwgeiXsl13qRPHu/DXrJ94TDY8w
bX6Lkuu6nm30gVxIvAY8SbApqZ6nV5DokwujnJyaiFfZ9rLxp+B7PF8kQLelLri0OJUtlGCjsZMD
hJICm9/56zm5uPJOUR+gWE5tczUUwsTGTDjneEBemCGwIfWDGbUIbZPOy/1o2oxqX2wXxD6xIZ8q
Q8xf6aXL06aknHthRp18T4ROtwAzAQ2S1dsPukS0iKm4bnLPNjKUh1s90+zbBhOo1w1td3X+6k8+
zTfjrU48YErzkV4/Fx/apQu9E3Iv4124x6dGoTJoUjM22fOL5c/frGl+1ktEPLC2Nin8WwV7gQds
6+8ypP+8829HWd27FhySEs0l77w5hzvoPWILFSranL9jp955Nura0os2OAavrqUZKV4iB+alA5B3
mEQAvzIBVPS5n+ieOYUWVRTvODM70OUUZZeqfXfhJywXsvpU0WvRsYTx5Fi6V1sPAjw0v89yyxuH
oLsmpGje+hVA4Jwm+uv5qz2xxNjssaieGfgJ37XeTdmv5VEqGEoN8s99im9ypmTUoLn6UvMJ26aF
L2/Pj3litjCmgWXG4JjGmf94tuCOlEilYEwSSGa0X7EC0lm91Ls6OYrKdKRBhqNm/UUSvTnPU51a
Hh6F3LPU4he+/vTCxD95+1AM8D/0E3xjjy8lbfCJmQpPKiJCHRCXbEGEYsX7PItOvae8nHwYEOJf
GPXkpVF5AxpBdY+D3vGo7MSR7/eMWlGbuKXcql/jafl2/imdWjdtAzfeUpvB4GSvlo4GwTZuIYWl
gwSJXdKJ+mM7RsXWCrP5pkTMuYCa5x38g9pFX6zuklKdrho1Tcjfq6pLJamTt9qAX6MuNiyKm8cX
DZJXLgzBIZraLi7iAefSVhtU4L7l1C7cxeF20jE+XbjXJ5YD7sK/h1WPhw2jUEhsmgSa1aHZqGXv
/5ylUmyASFceCITF+aLVtjNgxHbb0bpEPTl1BuVrsUhAlv4ob+rxD4iw57ZpEVieoQ1sVQu4/uDx
NdrpoHfNGdJDKyvPSwTCVwlKKrSubM6KTTkbAamFhHVdOpEvrrt3yxNknwXUpLAzWn/DWuCs2qhw
8GfbilykM+XEUVt8CRySrbsoBZw0dvouJmXHjVV/3lQGSLq6M6fnedD1n03tfxYi9QF2wguEUxZv
5ciK7yPizNDNWn5/oTJ06n2hMUc3ghVrESYc38LJSCVgIYbloXFBaxyI8ApSrnnh035qgtqkO9Lp
NTg9Le7Btx9B/G8VfU7IgHWKyaSMBml0bLHkhGnBuAOrqgYuhlSC4M6/qO+/FjovxFIXplrLlm25
+jcf35xwCzS5HB4sUi3cEEnPhhTIdBtj8ffOD7V8eI4/TAyl0U5CjsTBYv3kh7iUSDKngyMPeYb9
H+qKEw/9OCJSsrRsk2hyfNO1ssi+wPO/iJbSlnd8PT4SInZxXCjqkmVmvrnUoewm4IKB7yUdrBKC
g6rkZwKLAuQ9s/UORrcdONAqCdSM83HeIJJ/kvCsQGzRIPnC9Ahnc2PjgrQ8vcafBlkmExCrTYx3
rm+0MeHmVa9/jeYRcvaIeYW0lyBX76wpwGetiohM1UDI9SM7ciyH1CO/NkGPPlyZScHYZnlD6EGR
VeM9sVBNcWFj8H4iY0KlBoRci+lKffr4+jFCWGoec8qC70AWaiHiR9A7f1+uZJRFjcG7wrdqvf0o
OyMygGlQcqs7ejkQSLbG3P9M1Gy8oIw4NZ8gx7Os0TNkAi9T+83ztBAX2mjNBZyCprwSsaa+yKSv
brWyNrCTj131C5LvZpAM7VIr4OSttKikWZiAkLis3hq1xZ+aGRSLOcspEFTHstnwOY12mjyJT/4Q
VDthlqUTWKLZ9hFfwJoO9TWLGjRR+Dox5toPRukPH86/Yic+u8uplsPBotfiX1abv7YBHw0vgrrT
1Bga3aZGfTIRgT7T/tHvRuO3AT1R0u8QraXeqVsLyeRs8RK64yiBKsjMbvrr8h+/SefIspztl47y
8XMi+ii0TXsSHrOyuMOx5jtd188/8DkV3ljNgIsrpP0XZsephc1Ekkork74X+53jUWs15CXUDXbi
cza4gWrkW45PP5RRsS4soSuFDkcLkH9CNZkK7IXRgq4usAayadsUOAG1WumB+DAgn9oYPLLcLAii
KAZBGw7ql7Rtsm0XG92uyC2dEnAVP6pzVn63Kj38UY6q/GBK0OmdtIHGfH5mvPvsLr+RiYEIincF
f/rx7QC3KYUlsjmvgsD90Bm19N2vff9rk5gzFk+Ir/KuNMPxV8dP+zSpc7M7/wPevTKrH7DagdVD
boWGnkte16WIzEP7Ze7DS8XHd0vCMgjnLvbTQCRQaRxfJWZIkNh8Z7zYkm7o4B2gkGBdXWJljP66
1Y1Ho6kv7A+Wp3v0WVnGRPvKUYtyEv92POZQ6WVoShGBHuQD5QuINWDZM2sOsRXUokD6dP5GruSw
/0w3CxKbTCeSQ/PqURoSukUhCd8Tcud7QYclKm4IKnWmWK9/jX1WfcsL20DSR3oNLlv/1gTYcf5H
vHu7lotmw7CoNFSomqunOTLPwsAo4CyjjXVCFjwan7Jx15Vd+XR+qJMT581Qq/0Xrc0AmQwTJ89H
/RCL8BGaSbo/P8iph2jR2uX/v2V9q0FIze1B2MIDIpkohFUIiNki59mSd37WyB9H9O2/zo/4bsPH
IZa7ZLN4IJLExHA8baRmmtBeVTZFJL8hiz6dbkUj0g/puDjF5y4m8pZUiAvLwKVRV0tV4rdBn061
DdjLLrYGsqJfahUE26qxe4940/JGmhr/wufy/RPk64IUcLEFGUgjVje3witpjiE0MZ1AvWud4Lwb
RQn+QZf8t12m9+8+o6BIYYtjs7kUq0uDvG1ARe7BR9rK5ECHR20f4jG+iYYZC69N1PIuSyYgPkWc
Rhfmz3txAAwWi/BXCJMoZ9hiHj9OIhPzEWuk7022Gt81qdUIF5xG9WxqzY1aZcDE0qq8mvA8P5VZ
mv1IxKy6Ji38Q63Y4bXRVJcO+qduCFs9rFV4ABaJ5PFPKgmaqnOCTEEr2hb6viLZjxBsX/1aIdJP
VwvjtsrNIfNydY4vrQ+/obPrZRFviMEqgYD1nRB0UDJCv6w+2IQaeazBomVzgxGq8iYWpSxz6Gf3
U4jSuIcSNBL9Y5ByCoURLBMvnmrGbJ6kmjAHozKNXd6VkYY9Rk4/8rUPP9J3fSh8ze6ckp6PvgG0
WRtOmACLcnFgV3STC2mKNnDD9U9hh+N+N5K5gx6jaOqHSvYBcQMUGz7oBvHsnVZjFY6JEepc/POs
aDbRp4lXNVZv4rxMUEl3mYYUqYQJToRq3Ws/8FiMv3I09zf2nDT2JhF1/JE8NsyO+Fhtyuuwg560
cipea5QvXE85Va8GUeC3fi/G3KkACthOpRn8M/dnelgTjNTUzZG5f5/bEZy4YbbAI3D/mASE1gTQ
Hwg66Fun9WvQa0oxlCM18KglvSatDFgYFoSX0Cy74EYy1AnxOgl23yCHBoEHW1O+QqHSfSTFBj5n
C91f88zSKsIPcD0I37PixHpOtKlO+k014H11KSFZfe8alrSXq8BGepF3tTJ75ZzVQn1RaBFxMBJc
HxFzFiqBCuZdVpKdG2h0NqCdFs9KGJCAvOtEm2b0A4eabEa8mXDdfKI5yUdPbM2VfZGALjE7pSaZ
K6RBIlXAM9oxTL7UPT0vN8aTn7oaseAz1hmMwc7QQZaAkjhy7p+VaIGbiGj82RuaDAfNEj/DIcHh
LJtLtA7k+IDkQHwL82tjZUAlzLzyk31j6jDK51kmiWkc6Qd5pSJBha87i21bNTX9k9LkVHCUlBqW
VzYGp1Y1qQQZUVrdzhuBM20+sHe2SG8UOsnCpTWpqgcXMpA2ETy9hLieUfo1AUd0RkDjlFf0oH6g
0lJTK02E3zgDWwfYjGTRMtW13ryzjBlCbdrJteoSwQKCoaR1U6Rmg58plKYfdAHggE6aCB4rjbXH
UUJfYBrv6iXGYMzx9E8acivJyJJPE2FtqdPXanrP9tL60E5V+YQWgdytuSpKqpxqrjxMZRUjiVZh
rS2zcuhvKr8A14vpWOHvR0MA/1KGP+Lw5JaUJGOUsVMX1QuVnh7ug0pFh0wUs76KalmGWGAUeu2x
Pxq/0Wfuv2p2w19EExBnoZQls4YBr5+foMLKT/Q71S8G5cDQifukIPuum+vnPG2McUPttNfRAvum
6QHVkQmKLmHrOpRLop+t5k+HuKfCDW0wCh98XR2Jp1Cy7JBIZZPvGr76llMY4Vh7cigR18TGLKY7
TtyUV9EcDG4sYKGPUi2JL3OfGA9GI0gQMuMQ22LqJwaB7hYO45BTyi3ZLDOMmFyI70NnB2STcKPk
K0ky1dlBEhgTgUHKieVmtDFnyuEhmLFO1prOm3JN/1m1CVk4PZlqEZGlwGH3pjyRe5RyptMc4DlF
dBXiqyeutcw/K36ggWkJp8CRq7pP4NwY9hcLJgqxXapP6qYNiXF0s2zwqd1FhKW6FBihMxStwZ4M
p/1uiLXh2YQ8ugf5KmHetLWZELFDl6TRt3FCQ0YIXRp/CuF4TqAzkpoF2DDqb1kflM8BAnnIZZbZ
flLa1FT2piEmsSwMHcE3XRK+YPU2X9S4S5qtbsVj401DlBHHKVkaDu1RN5LNRFzvh5GIqHHHS+Hz
qyNN7r5HNaQT0pzQUTukTzTiOgomqb3ydcUkLxneLbFZzbiEg5CjR0bc5AOEIz+hMTcTqZgk0YRd
kbpyO8rwXbAfOiZVc4lycyJ/KfWE5O5pyccmjE9qMbkrnHKc2CTm2RONDvJw7ErYTGak4p3IZSMh
pLJsxRciJ4NXglfRe81NSBhp2XcYy6ZRlgguI21JvipCnVDAksAAY59kYthZsRlbLiaQpNsrqam9
qlLf+buyMAlxaUQPJUdG5WRDQAEZ5MikrYttJxNmca2ao7QLw0b+pdaLjVAf5aS7SY0M6pEVs6N2
u0Yf/JeklZr8QSM7s9hhrW/JJEU2y5/iLI2dEmLu5KXkLX7qhEFo3gTn0XYVrWqUfV5iinvRsL5m
P0iEGQavBLMFY9ZsymulswfABZH5Ilf2/ElnB6ptWEGBTUaaH300tRofbzxgiLhLWgxLm0TP8/ib
Ly1J8oqKiRohAqF0oGGhNdeaMslOMpcdSE2SVr4SOWJn1GEoTXhAN+vRm9Uw+oLMb7ybM6ifj0zt
ofAATCj7WImk7zUYg+5K6/ziq0yLJHHxF8/EthICz9pht/asHQhW4iNQkNimsPDaA3QEdD3GBu0l
IgIcBm2yMSZz+hhlrfIqab5fukGUsE5I7EO+WpEd3OhRUqtOnmR82mW91Z8D05c+VY0O9FbSwAt5
ZHJovdtSJYVUXCfhRy0XSuAWSZO/ZKiHVFJKeuWXVPXtz0Gbp8+4pAdevEqPr4VfC7YM+QS01Z51
wdslySWp6FSSt7lfwDlORZReGUZjQkzNc/2BQkr6haA69a42chXyKuTC9oUYjOi2zWf46nYxV3cN
/5VPPnJZmhtZDZNvoaaEoFgBaBjuNPVs5wit7n+qysDHOpB98yYu5fJLV9SdBD9WSdpNP7XYjkk9
M66hMjftVRTNxMrqoD0tV0lzFXlJh0yZLN+Q9dOeZ6PeYrfRP8ClHp/83JrqnSjJbL7rZ32wPHOg
DMo2riNUA6sRGxGMH0XFlxQxu8MpKA+9CaOY75pSP31NgK2WbG0yqSG3TyK4XBQooUWBUxyDORxM
t4rHg6/WpOpo2U+tD0dytypduoXoEice8BOglSROORFTiK8NNaR+F7ZFck32D5GUMpHJnwvex9bt
OymNvLwuwdTA/iL7rYGw6Rht2Hytp2kExMUJ3tgQc2QdctIZW6cmxIwtFqq5r/lo7WSNjJeg5/c6
Waaqu7io5eZbNopA3kRZqoJAtjKfvsVoLz5UDggGSIkGKlA7i/mgxUMhe4T4Dtfkq4R3SMZyAmZb
oT+mETlDpjEXLqRVrprcGrbHeqXyKRnUMsUH2Bd8vguykVukrxJ4FH8sc/J9CR+5tmJL9mH5oBfY
iCFQOoeVf0w8BerPpsoKCNtmGFU/9GzsfllyxY4oD8zs1sZgYzhB3SO+T6fYlDFDWVLmcmyCfFqr
c+2zIcJ2TRYqhTpHqYyAnNpCSkBsmSycjk3PHle7YeQkEMXcmuWQpV6qWv9uCxwfJLC/0IDhn0sR
cS1KzWpEnDCtJQ8nSogxiHMMFNO6KK8nqkiOb07agck87+Fq9ntLtMODMYNpGdPIf4pIvbmSGjHv
7S4Qj9lsGxSmI/86r3sDYHGv7YoubXeg1VVi7mAyQRpAsz4PFnQmomecsno5f/A/Ub/BVYqVGVeN
DJJibZqv5h6Mbiv73iLX3ylmp1/pyqy4Zakbt6YNSpUQhPiODTakpxHD1l3TmeEFCdT7Ag6WeQ70
nM+Wm7suFIvRHuqeUHtPV9PWHeS4e2StYTueT9XV+Qs+cQ49Gmp1DpWktiKnl0pHk0vhPkyU5gnW
lkJ5I6t36YQ/Yi6rZ53t8cfzA5+oO2DrwUFlWJqNpWhVDTQzvR5od9ucK2p1kyZJRYQTGOHzo5y8
k6iYOWEjerTWldVZzhPwxzEBnUOTfcw0ArkcC9/ajqrbRW/O6cE4TqPOJnB83Sa0+aKTX0T9Ro/H
AmQ8TVJ2no/2xLnp/GWdqBTBvfr3SKubVxCpi+icp0ZDbNxD8iz21jTOaA4Fgt2gHFxwKuHz+UHf
l+Eoii2iAZyjvOy/2xtvWjpGN/gh+ZW2N83kpEyqSLxIvgvLG2iOl4xX7yvijIXxiDaOYmIdXl1g
nQdFS/CE7YEw0n8ONq0TTzNa/YkmuewRJ5k/h9AMP6kdEaxjYaiv56/1xOykdGosDQO4sfRqjssz
g+mz7SZX0NPUQbzCWOxcoUX9H/fAXyGI/j+DpPqfddvVP/+DHKnmP/iU//jaRkX+fyBSyuTRnUEW
BYSDHwGL+M//AIs081/w3gmftqhN0iNa3Ld/eEWqTmLUQjHCoIDvgnny/3BFmvIvqGvMm0WxQ7Lv
4lz7h1ekKv9aKEaIkrDyL50u8TfEouN1E1Mwf4eJkkuHg0DPfJ2FZEn4/8GlQYC1dMcatX1WpAdI
r4AmSkdPm20VXXj9jqfkPyOS8YTiV6d/uFaslllohfUsMEoL61qTix3JyJeaZcev3X+NwYdHxplB
oXb1NeCY3IK5tzg7efEVGWskY5u//EO0j5z70fnJlQJ/+147h9K1r94894c/e4a3tJrVl/f32PAA
oSzw9JAb/y7ivllecG+X0Dr9AH7o97C5T31tKZbBKaRTG0ieLt9lasGB9Nffjsv3h1lmyBhbUeWt
K7FgK6cwIaTCzVvNS8halmrlDlXOtaltDA0peVx+wMC8s8wL+VbLGvbvvRMXbGH1A1St6aClTWV9
s9nQFfDegKkWOvm6ZODkDiHVm5QsiULTBk8o/iVBybtZy5B0a1RusUq/d22BjHqD6lrHkE05fWvG
sT+ImNJY2ElYucQLVEr7sckoip2/xyeGJRPOWGhQ9P8gThyvpvLYV6KIYmLg54AA6UFRv4Hhbzb+
mFwNCSu7fdApZH0/P+q7FwZPpbogxfRFI/juwVYKJOZkCtixSXpDsi8lko9TamXj9vw4x9/F38+R
CYSZhbY+gvX1t8oMUhPdbx67APSJwFC2I/WoQs6vBypD54c63mEsQxkysmrc7XC1WBPX7ydnHGFw
+KAM3TrRfDcCJ6UQcH6Q9/dtGYTmBBLERQa2+vaWc5pC515CnupoG7XCdyFQ9pvzg5y8EkBzbLUX
Kcr6pmV4vOqOYwmx84W/lfqRCu9cftViOfT+fiT6v3xJaHAtKKjjyRfENull3cQ0CGWXddttqUrx
8l24oFN3jeMUnyodM9t7y3QRI1Erixg1Q/gsjPqpSssLQ6xskH8eP/s+3l1OWkhJVpciDUpXoumN
ASsoNakwmvqQ+lWx7+viaZYzL8gHm/BLpes9TbKTfW2jfVLzTn5U615RXRog7Wb0MUn+9S1GZsyE
QYaPvHrdcKYpgx0xWPKYjQizOJosiexl+kPnh1nJE39fP18+oAvgAFClrD+BrVwqbRO1iauNw7fa
FuM2IDJMtlNSZRNDAuxb/LRFYX42kG+C6cT/6ahV1xwiQ05uqqCK9mzNjSuq3m4nOu1XS3PJGShZ
eISfyj/O/9z367uBQR/ZIJMcXYfGVuStBMoEQppy8uGuTE/p+EP4d4RJf5i0l/PDrLqbf+4K0RUY
KBVh4TFaLQrwyXs7GbXENXrz0JX9sB2qbLyzoHJJLpBX8lhqwHuCovQ4mI421vsuUbtNTddlN0lJ
QZ0qrS4siu+XfPZsHF+X3RimofWSn5WNKk9dw8cNDC6W5+BhtHvqSvvOuGqzQdrnlSJd2L4Y7z6o
jIkLnHeDzR9izdUNB8TOck9BstLFphhAjITgR/zi7xxKf244onrqtFwaeMzVazhGZQO7HBh+MucC
1FeGEjQrLP/x/INdryjYUvlGs0Ty5VTQzKzmTwwTEDYB86ecAumelpWPjURtLtQa1l+v9SjLr3iz
7YLQ6GuAn7mYolI9+mLCTYvZvFZ7rdqkNF0vTIz1Q1qPt/z5m/FC2Y6CnpQh16hvdeV6rl6VSzfu
5BCc2WCksNvHHXQ8hFnIEOhshrCBsxB4kyHdLjB4nH88K/k2mjK0IWgpee0WpTTfl+Nh1IRORpzL
vHdGMNw0mmTuUr8cP/ci7O9kuW6+Nk0jb6ncOvC1HhqFxXEuuvnvvGT//I7FkL+8btihVpc7ppOS
N/Aj3KAJd31u0JfwSYkO4bS0qtxviGy7MGd+z/C3W9ffl85GhMXYJjtl/QZYxoDPLCfSUgfxQVma
VN2so2vum/gw5qiPn/yGYt6U+LpXab0Hs0Tdjkn4kCgBOoL4bs6rvSY+KIpZPbeVf3f+0ZyYAAj9
KOGxvOLwlVdzzJhh4UX6wM/zh+Y7va5kWxBe56q+P5oXpsGlsZb36818riyN6kPM6jtVEYET2g9z
sreYKS5c0vIQ393xN5e0WnPokw/hMLNzJzbDugny8pBEvjuY+v1kR4+TGqp0lruv4L1S7/zNPLEM
wdhbTs7s1di7r0aeSTc0JDQYrmFKnTPWZnJdq9alNfX928TXC5Aa1RaxXOZaIcQ3WG6DSGVbQ6yg
E2XZfuLYB1tado3S3GI8eymGYG/7hD914S61wwsL07sDKFt33mk8MTijqeCt7WEBiQkjwMraHYPg
h2j1O6JVnuSCsnOXhfdK3T7LRIdhIHbU2r86f5PfzaLV2KsZ2xa9LSdNX7u19p1APsTrEXF81oW5
ulIgs1SshllNVqUciLOkjOBWw7QRotsLKfraUmKhN1seFuN00k9XVUp7TyCU7XPaQkrT785f7DJj
juby8isEPgqDAw2BTKsZlYiqkclzBUqexA9V2B8iSdpISvykEfHmFwRR/P14yzqwkDqQEeqrm2sJ
f0o0YhBc0OUOS8YOjY1nMqdMYzsSg3t+tJM3mR4CV2dTu+IgdbwihFLfNzgHlpts78MyOoRG/wES
2iHXqw9KbN+WQAOhCombMvJVp5wA4U31pTV6vQFbHrVYPB0qsBD9HUo6icSA6RRY2xzmevfcNipr
FAFm4l6Cc1G/5lo3lE+prhXVdkz70ng8fxvWM1qgcAecydNdnI4c+4/vQhv2k0a2ZO3m2b00XduN
TqvrkgN4ma9vZ9IyCI90cVFZYKbWkMFez5BhRsshJ7rKksgz5I2NQweN1oWt5amBcBfZPFE8MjQs
jq+mTFX84ssnRB+rDSqJHVDr+i7p8uox8uMLi8GJwRakLU8PeDL4s9UHPR4lXbXIy6O7K2+pgVF6
3jZF7S7k6/MP6d2qyw3EAsfHcuEUsewts+jN10sW8RRQHKvd/pN9n/tbKMR+tilDCHL1dTpGW8u4
MpXiwt1890mhSALqio8JpT5euNXONm9GaW5bziXJPNzwBgZOb4Z/WV1bCjFsTuihUeyiVLyaf0VM
Uoo6cmXlmH42jM4NyvDBau1HUy4+tf70P7mkN8OpxzdySEJtXlK4iZOMOriW1WHsu6fzT2s9L9aX
tLpto6WHFKJm5oXoDMccCHTPxab3Wan5Xly4oPVgzAzsyUxDNtLUnNeTkDYWSTs+ZQbgBDnBJhVC
a18dXKDdhecXsXRh0q/nxDIeeaLYzwydwuQaLBVi+KSTzKtsJwERn7PcOJ2ubM7fwdODmLgtOS6r
oBCOn5IhZ6KBA167Qilo/lfIx9CAXYKen7h18DTZSHAS/W2aPx6l4xk1g8aty637rH/Mhx96+Fin
r+evZZWZsDDV+LZQ2DQXsC6diNVnTTb9LCnjsXIBk+JcSV6baPiaChrGZoqmIX5gy7hFlItlpSPB
o7b2qKNuVEFi5mC9qJgLHQmhlWsX9oMYLhKWOAZwnW9XZ7hOi+SbvRw17kVIf3wffANENCglyanN
SnZH9DhAjTtFqn91s0ngILQ9S/IaE7/VxoYi/lRQ1iKmz+xwR5Wzj44Qt01smK6F0uoed2AXfkSw
aqR3Uazk4lBOfRwXTjsZ85M6i/EOoL6EoFIW19osz8mXhiSv0DNbvbgfCgoiTlT6RYgXI44ZvrG6
fVJX9YMlpqz8mVuReu/LfZ282MocKGxJuvlmGO1HgoKsTYOt40VYcvZhUMPBuonUZrD2Zg+beUmS
FeG+GZriQy0XmqsoDZEN5tyPr/Kg9px3Zmu61+UsuxqhE27kSvV/RezaPwVpUN6qYCTvYmGgfkza
cq8nyS9kR7N+1SRIARCPKcS8BuEcIJwozNBta11GuEfknLlD1IEiNqdYUO38XKPKU9vJ15TYlm2E
D+eQ08oi/MuQQzorTdgTT2svuXF+fuOrZrAEUJVzfejbSHsABkwCQxteD4bvHyol6aGS6IQ4V7X5
UZaSud4bkyLfyEqufyAVXPOmeH4yk6K9qwjjvSI/slG9pLa2TRcCNohz/0ppSIT21SLcDEMetnup
IIPrW0PQcua2XTFs+04ne4m85vu6b9WH1k/KboPmiznNI/XIuZ27p8DP1RdE6M1AvTsqDY8oezu7
6rEwXitJiaKtUjNuXLZpC6mLHKkmT0Br5PBhyKbDoCMQm0FO4xmpdlmZiE9mkTa/alIdweXVtwoE
JFeUIAsAIz1kY5k5TM3UGdPxF84hygdhkhGcE5Lhix9uVxrTQZUHyZlT3fxBQHMYE2xO/mQ8p54U
DeZGzKJsXFUPtLsqI99GIb78A8+rvSeBXlZu7Wr+ZsjzTC5ZruFsDVLus56bBTnlxUGz4XrisuWo
bD0US9GaiCU3iMOMNEPEMHkl6x9RwHyjKW1+Jlg0v1Gaodz4+fIDo6QkSdUsr6JCIF0xA+lKJQKw
JDvEQARJqh17pU0ZkJxFrAVa+pcYTZdDCN2V1UsI4Tr90Q9/2lODUBHwm/RpNIr7qeAZ82VTEF5r
z8jdCneYp/Igyqx3+Y+kfSam4YDAUHak2beuYZg7hl9CS4jsZqL0UeBm7MJikyNy28ZKfw98WXWR
1yn7Aeuxkw5sOarNnMrPqVb1jcNrF7hGsNTU+x7Z8xh9IQcMGRBh4u7oV981uY43VZSWtzAL5wPn
suQ+5Q37MYydPLuwFPSDX3+Z0/iaqj/8YrvNA/uTwL88+Nl92s4vmfGpJFe8U4aXgumRf1CtcCS0
beiQAaZRtw8bW815MfPkaZDoBjsyWYpPnfxLn9XUk63Ow0LpWWn4eVbVr4HENBvZUTlCIv6IR98+
JxQSr5u4SV8aH++gUsVkppR0HQ8ta1vVE6rWSdW2QyzyvYkkc0uCoH2VBawKm2BE/Jgot6DyNgEq
N8KyUiewjZ+ij66b1DjkxDCRaLWZ24YXKMFtYZljBuPUIFhdVufe1ZQic622eMVdVHow2VRHQfSn
DHGNOq4hKxtJ3mYe5p0ehnvdanBY2VdhtsSs2l+MTt1OhJSTVOWmM6pePXf7GJ8C8g85jhgOlJCS
tj+6LGgKKiD7hvyalshUdGj7stvHwEyVxREgE/KGA4gvgdMXxdDu+9LUPlYDVFni3T6xjnk26t3+
IE/BgUoaUYHy/MsE+a1H2HXLVLy25djfxSbLQmAasUO+zFhuodco3xSZkM3eVO8l5sVBr/X5Voal
UW0jFNYq+wmqMn3QNd+buPpuBaRuy2m6RxdMthl6yOq+1Fuf7PhYqTdmbj1pAU+6MfTwPu5msv7I
lp+3Xe1XjxhOZp63RnwXOYPyg6pgC9EnPfk2z8K/giXzAwFjTPhOb75C90v36Mxv9dy/aUPplUCj
TzFCwtKK4TtY1oOp5eNGNNo+mObqwUj66rGShObYNjivKUeX6wKIr5hPQWcrV0al1NmBXHj9Q2bT
5FDI8iGXza50B6BNRfi0//E/qTuz3bixdEu/SqPvmeA8AH3ORUyM0CxZtmzfELJT5uY87M3x6fsL
Z1WWTFuOk9FXDRwcoCqzIhTkHv9/rW+psjLXkY9LDax3M6DTpGoSBj1pPiPTO5q17ptd1J2+Tadk
Eo+lKqc7S8/GUNMK7Sp288gNZ1l4iE8ztH0TKYHrRBb2dW6bF0w5RPk+9sKWMNGaPBcl0nE1KJ/4
bMP4KrvxSe9Ht76gW2lvu36IvgbeNDbHlJc5nB3nLreKmnJgkW2GrL5JrGoKuTNvIPdvKEZs/Gy6
4Bq2ytt6ixCVy11hr3s8NV0tx32CDlERRBk5tDA6st0wZepPaV5W9oWel61NZrJlvbRoIlnShm7L
BXmrt+61pYtr6q+hjOR2Jg+QbPmouUn6m0TSloAItU5zUR3y3G5JSqSoS4ik2zy0U9td4HoZSFIi
fpF546cf/VhM+YUU42QQjNvEnADGdNVOOD2Z0ExRB+FSe2idQxpb7YdgzJwLsDkWboPSJEOW+MIA
JLozA24iBpTBrKdrRUTuqkQZvqLX466EmPeYN+dHv+8qfiB00fdzO6CpLVq+bS19t9wGMfLJKIYE
x9nnawzJ/6us5l6uK6P+yEr1TCOtpkWhbLkJkL/exya2Bhh5zU2uHYmqMiIXdS0xpNyQ/FmgJY1H
pMJQAoZ805KeuBpTv6pXkxFhwwIodD16E9kKjpW+17K2GlZFn0LcCjqPtINiyJAwO22yNxuvk+sW
X9JNOjf+56ath3AMyIVnS3HGeGNKH6zaYBAjvUHXikMKyfhTUI7rNHU/Sq92N1aueYAc+vFKmdrB
qZt3GNWqz4nnqDC352ZXu1BseHrDsFXJMNwUbjHdiRJhd6IHT1aqmuva0/ZjWQ1iMwqnQBSd4ezD
/nZrjKSUrgE+ICbX0pXRRwWk62qud3pZvJcOWe6bZqh1Em+D9FoVSbVK4zj+GJsVBxSSglhDi2Zf
A20BH+HMn8gRvClH6ad7N7b2gsSwo5EkRx3UV3dq8NVVlGEeI5GphFLMGZx69EgUZRTCEL80HNU8
VCJONhOVwI0SdrYvOiGuSn84KAGolT5GvJ3n4hOpuoehzEkGbrJ77C+PZV3K2yDyngotIZOktHaz
U0vaDmino5bOh2ZnffExnnkql7nss7Bmf1izpkU3kLu9vT33t0Eh3vmZU22KqeN82Ge9jjzeLR4s
gzPuKmMurSrOwKB3c5uoADNfaa6mX9hT1V76ppAf82l8QDt6b0XjkzZZ4eDlKt7nuA6iXG0dq+TO
VaNvfs6GGX581FrHAFPdSO+shM1GRYd2tvs7ciNlhD9JQwSe+WX7ZYC/8qQiv32oOfjeNhIjzSDn
+rGb0RlrxJZsMNs9JAk2WVOp0MpgCVVVnX2bMc53UTt+rGuvgEeO3x/XkP1BOCnxlrr57HUA88kq
vhIkY9fbIHGii9brrpPUHEJj5EdUJagskSUfLAsiQpt1CL9HLVuBnMTqNOSXOK2d2zhPzdABlbqy
e47jckpuYl2/Ukhbg5mosoB757tmFs0mJe0ClwOsMyLUnt1WQM+vvW+t51KJhOtyW3Q+ELtsS3L2
jurG2kUoY3eVFqqU80DeWNXVYFjlvq+Cfuf6Qu5BO5Tswz4GBM0jw21gGdho9Xycj+tKuHcT2n3i
rUkazl1MYBPQs5UzFioMMgokQ52zcZvoSvpLy+krsR7bKHRH10TrrL6NaUU3SZ/aRoIo0osws9QU
rz0uJV+RbUerwRnMtd2I4XMbcRJykviLa5KJ28E14OAsH3Azfy4bYKa9Hs/FVdPiYWMNmRQTQGSH
tjO666bmkCWUGm8DxJ8b36nHapcGLjnDnd6jNM30mCY/zQiS2US/rQ1319i0suHzN2tvbFsQ5nNU
fjMtoR1a6CPbPm1Sm23TE2qbWqyqRdBS9W6SamtmhY7eRKVbI5FfSgS6a4WXJgswaqUDJ6opaVjE
M9HXWJ06e296MdFvDIMezP/4obQDjHaVdoOY/1tldu196hIFAbUqyG+ThG1yr1hGcX10pFGsDUWN
Fw9GU8UbJk75PA9B0OCKsqL4sp8xk12NpTnhMgA0VBZ7GDDBQxAd9V/cMeNx0xl+n6+TSBXZPhi6
dlxbXlM23ipgz1TXWaE8Wu3RGCg8Zxl/22QEmfvQUhrGq8V+YGxIHAsOTPtJXI5e2RZ3+LhKQE2i
lMOeQqrvgN5X2kZ4pLXhFLLw5oCJI87YGfgDUi2Arx3T7q6V760wiJAbF7u6FT2ZVdEnoW4T4xoa
wsCmaHVe/dy4UUskX5aVHI8cPX+PXdPLt8M4Te9pHmZWSAZO8BKbpEJveturr/rUEneAy9W7wI27
T51Jrss2nicxXtVpP1zwbxra5yGGWR+movU/gCvrMeZW+Wh9SZI6uOPagTukqFPLuuVA4g0fBO7J
bRQngbmKEm3yP/SQaaNbcBvSx/Q7eskVUfdufFNZk+5sWJ5qlqSiXrElqau6EsYey+XDUFbzQSvh
c6ztFqluNq6FUyq5qgsuWiuENa11UWRlEzxVZd91l/S68nKt1VYQZpkThAnnMbUf50TBg+ceZdZO
nMEbmiOX0RjcTLYarhH4PA9Geon5WW2isjHlytBK/M2sbNlXUlXb94kxiKu6nXKuXMYxjhJ/GU0y
ZY/vk/7oCw3r6FEL3iVJSx5LxUUc5wdLQe1GlKOGHRtf3YubSqBUtV+SuHnXpjsrujgyuq+4mscX
7Kb9Jra5xeJ/0O+djGvxGOv5uC1ayyv2Yt44DmatgQubJnExk73JFtzpG2kSn0eCot/sSlg6vW/N
5YYHfYPZ49JKnG2tT5dW+2R7n6eZtL3WSHaRNVU3cdJa+X3bmm60T4s1ab/zzLi7UcKp7uvS2Xjz
HV9YfRxMo94Nffr56JJbxbPBVet6jp5af0OoHsX5y0mC3RCpQ4k3bYE7p/YXCh7aeugnEGsE8l7V
MrkSja7wbLGB+SQQ8pRc+JwrI2oTEurVsMoSPezHWX+RtCS7VUIUj7emgNk+5sc4+YyJN9Ht7ttL
CnTWA3SF5gPAuvf1JRXBlqz0Kme3rPn0FnM0921N2VempepcX1el3MSFvs1M4wY4MQkuAyI8jdzK
QRi7XM8icGlYzgjBFaCsuOZ0HPaE9sUk3sQlqHpFxPZaZ5Et526VlvUaiOtKGcZ26AlEnqecwMo+
WQPyOu49MOxyY1Wjfzg4wdzk26R1CyJT6oTs+AxOI2VKV9xPemFpQHgqoa4LR7sQpvk5mKfxq4eX
c1OZWp0RSWX5Ys2A5HLjle4zgGeKLmVFUaal2Vde+Vmi2p025mJrMufgWJiYAPV8kjcYmiMKOhj9
1lLo/MEc3PJt13j2o5rGy6yLhb/yyvoT6csHr40GjnB2Nw5E3DDib7QJbETTiccGBWu9HTxYc7YV
Us59Ug23sH1RKOFRshLuxkMLcWOUpbUq2Zu3GfPkkTNp/KCCeufkrh1vIxE5B9OgBDUPunXrT1K2
O1zojb+ymqIfH223wtRsy4aUdj8aNtKTWz1Wj6Nb1u6XztCjK/z4ZAvOibO22JnX5gz8wl4VkvWu
3AmvjLRD52jXWSaNXSXai6Hqb/p2OlbegotOq+ubTgeKXel4KTpfZhtHzT1ct05zjBgBKSDAjoHj
ZFcUgme1UbHGkJpL57puQCEIjg3PRjSk43ripH3hlYVJPSFDzksxYdTWos/H277MWBX9ZOYe5lXf
8lzk6X1Jdf0dOahcQw05ywTvq/ZUZam4GjVPL28zoPOc8tQYHTq/ac1o1Zpdo+HsJ0nzonekfmWh
3/S3ERZ0CD6tYJTl8bzJeg64u4zqBZCGOcOjkQXDYRaueKoERvgrKcxKW/sZQQzbmGi04XaK+jgN
Z3Pypgsgd48cnyZtG2gD4CN7HO1vejYVANEy7oe9ZpLiRsH0EJSm+hrZ7vAo2fT/zPU208Ieh9z9
TAGcg2kfEURRZw23B+zjx6WmQJE/o4cTcR4GzhR/hU+gX+IJj/fR3FM1jzJVWe4qR813oDNibKcj
Pt7fpdIbm3JH8bounIdaeSIaOTTNAfsdydk1t9FPQwJ9qPyq2aPEtm9IjzV+pXcxSkZjJ6KZj0AU
kmmkFcMfRjIjaqzhe7LFxB1nKPs9RfE7CxctdmXLupx06dyOBRcjo7PgJWU4ly9gReaPac/Ioi5h
VCAh9N63uZ+RlrA1m4ky/H7M9XqIMgy25txoz8OAAlDT7SgnYn4cSGdcsQJM+983In7R7viuynQd
nag0Y5nxapj2LASY+7VULQHzpJKzhrvBYzSeaCkvW9qMc+KgIEe5OA2PjY8f+wnm2KjA7ul/0VZQ
ay8lH4+4wicAqU9cWgfyBbkYOL39T9uV37/XwYxCWwormbNokoKuwRgPmGfdF0Ue6qBfb4qpqk+I
qpaqiOO3QDsA6Q4li/+3kA3EwESEyHmMwnbXVgmQBUL5bvb8XVm4/UH1BN794xdHPxthKj1SUGz+
okUqVCGbjpnNHdEo9jVok00/1eWhRaazthAanRgox+7a637QsQtkogj16CciYnYWv9AYPIskC24c
vkzDICYO2Pdv4N9wXpz2+JB3k2i/qCz/+E9/po1cGqsh74/GubNo+iXM0CbzWvrndRHydjejEmtc
3Q+R8k/0F3+eCnyVjW/NpnEa4D34cYRC9sjM/nibKCjdZFRuEZwYLUfhE2Pl55mArgJpKIMR3jJv
78fvIYgbMUKNHMEiTY9WykbBISiNeTu0+Ljx3LOLnRgsP8mMPSY3UPejaOfIQA0Ws8AfXAsIB7Ov
M2xrNY1GSFIhuJWko52lv5dG9klWch9Te8QturMybtaWekhT+g2/f6E//XqiuD3E5ijgTXTVy6fc
a6BtsmNr30n4tdZ9Nehryvkrq+Uole/LU66Zn8bt8fuwPuIH5L7EGvDj03aoRettZVLZ2+Z36nJe
NRvkfk8q/P3P+mkB4GuODfCjwD0Ak7WYjqXLId9lbyfLCBIIPg9vjXLpoXa0RzaKZO2b/eb/7RvN
H39YUFp+AaikXbv5n22OrSAnD8SiUKipXVqcFJscn9Or+Y9+EAQfmgJsXsC4yCH58evQKkGp9xGy
1FV3YbjRjSUL3PjPJVeYKt6b0EjjWtuJ2v5rwPwjn+VjVfB/S8MkALOvFeiDJBbqv8OX6ua5eJHL
f+n4PX//W/K/v//j+KXaPKvnH/7DtlQkpN93L+308CJxpv/3/+F/+a9/83/6D//Xy/dPeZzql//6
31+rjusdnxZj9nxtkzSOMsy3bZUH2T6/5D/9D/5lrHT+QGGJlgmJ7FHXeZTG/GWstOw/EOaxNusI
iZlix8S2smqV+K//bVl/IGezQZJD6TbxPvKP/m2sDP5gvB4Ji/xVMD0REf37h9/99fp5Zn89iH/9
5x98gMFRFvBqmKB3Oi6dyECx6+AYcxfTzRaFTDyyFNbVOKYpnuZ8/thGRXvvj+b8Maq6CIxs1MuX
ybPqD6WpTfkuHvDp3ntCUAYiO8cQ2ykjKHYzF26ya4RGdQS5hHNjqCChjBQUj32a6DgLpTPX2zFP
yw96BjJjcONyo7hIA+W2I5g1vYVyDlGi1oAA1vzGXYEK6cjOsaiFXcU0l2B4NB15GmOWaMYu8f38
0uZ4dsg5oFzPZduVe6cgsWwz2AUWuD6amgjvRdW82NKSwDdoN5fgL21NrAqztYMQAHsFusQo7Oqd
aUVmfBgqnNfbSQbqWu9EVB2QV5fG3jDxDO8sq1PIA5Kgm6n9GvTLVOnB33BjnWYwqZRGt7e0qssO
Y5f6/qYY0ubL6HY5MtuxdI7lg9wY13XslzoxRTlgThc5wIH+b8b9x9YjmEN1Qo0wKvyu2BqFk1kr
+l/9fQPBTkCOS4YQ8E41kQoXBbRmu04mlPH13IalUxrXTSTLD5ITBq3zKZg+62VJA0ZaIxmxBFBR
d/cL58pS41DuAn2wquvI6p5TAS9ir0epwB5ZOK1PHdv30HOkCYkXkho6l+vWgt7MySJP7lVp5n9S
Ap0fCisHs5LUabSP44b8t9SiNEFLJE+38DIiggFHxUmdkGb/sm9VCYOwiE04PRGEjU0jUgmkOHHJ
Ya7gBtLRpX4+b8yBcbc2vZbfRYt3mvh6fipFbeqzXDKS4GVGZsKNvI3NeV2kcfVn31eOv1VTpn1G
EMd2nXu0uzwmXboisi+7LgLoKccDn/Y1AHnSgsuDLLYPgsK2Qzk7/kdQufXFkPYpQpNpiEHteWlZ
cnGogRmm+sDI7BKogbQxygZBgQHPDLQSuO7RmEIqs0S3qU61FPQnK+ipmXKp7/dNSUOqAm1jqK/G
XAXDZUGNEOJDCcCu/JjpTQd5vLcapCBBhm3BdcoAEC1dTjcsswGCdOoKrqqmAU5oXcTzyOUw0dMH
Wr4VdSdqJBqTRonpgrZXLvamWXmTpOxml+ne0LKj/e97fXPMPJh86bHsWXyvgA5/lUO777VRK/Nj
+afUZygxKnH2ybGE6nyvpup/VVbrxiBHLDWax4pBcFMmY3LVsFjTGfWGFuRUHezmxjLXQR8U/ygC
kFMYOxnJSJDROBbDJ10sV0WFZ1vrrXGNxUBux0GgTyAqfsXkM/6CNf+jfex/yAtArvROtS8vCmDA
/w/72e8xAdfP+fMkk+cfdrTj/+SvHc0wgj9MD8CH9x2ejhbu3ztaEPyBMZEUKSjAOP6NI/H8Xzua
94eFPBnfDGkb1jHSEjnlv3Y0/Q+MyiaBw2j4YNEfD37/ZEszf5QdYtOyOTxjBFye6HAC5TM2zYOm
qmRPiKVHE5we+8NxC7kEyENTorRN7ckd+3pTtPFEXwYY2GFGlHs/oju4sNgIr7TU8g/50DgpGuBi
hC6llHkd1Yb/XHdyOAi9mNNt5BflmssHhmB7SFjAB0+MJ06M38nc/9mc//NTFqM8KPDz2DY0nJpq
nsMV369fJA71foXMzx63oDSsZA2mTOs2BIM7V3FbN0cVAghJOq9d/VIlif+B/bjpVl1DTxl1j4ri
VRmY+TVbs/lp0LgOBuSIwtgy8lAkFuVMqx6LZ38mNnhzhCd/mijr7zpP1546qh9Xs8i8E3erH0/7
f//CJQdgGGi/z07qHMhTyr2V7c/qq2mXhc5GZmpfUqvKnwA/etWKprY/rQiKpDn96pT2i8PPj0ef
/3z34mQ8OsBoB58WA5U+7Y7IMuNTA1bvYz821N1+/x0/3lH/8x3H68crqXek1aPjymFmcFmUda2p
/JLA0XrnTY64DKoE5cLvv+i7x/MXY2XJwSlTVGmEYFmHhKf3zbOE/9ASRvSebqgPqK/3pn2ddlax
cZHQwVQOvNssGCMK622sv/cDbpNG3/lfhl7AjGqyWqx8ZbPZt7XZ0czW5cQu7ht/GjQprqIxz055
ON6YsEvuc6ULyIFJr0LKumEZzBe2oZ8A7r/10cf//tXj79qBQuo0q3CicRKLco9s8cTIfeujF7pw
ALilPQydCiOzuTV08UDl8cSgeeujOfW//qsDAb9UcG0LOQsiDGg2VsUi/ffF5BdD/q1PXqyNHlGU
Urh8MqTLnUAIOZXtiWrMWx+9XKvc3LbtolKhqelbTG3rXO82Z/3Vy5iSzOQK4vmDCp1M32UT0ZLp
P3MS/D0/l1aMoiwSjoKODIPGuhdm+tJG9nkPZAmrkbWv5pLOTlj5wZcqT1HPNSdA+2+sXEvbXjnC
v0lpT2Akn4i9L2ePHoiZy0dq5vG38x768btfTZ2xQ3qOOEdRcOohyzp2E4CrhY193scfh9Grj8/T
3nCHgJFYTOTUt2PbrwaiIU+shm8Mxp+8LoGf20aWqbBOY8I8ECq1TXjeH76YnDK3C9nXtQrlqG+Q
JlHdt5t35332YnrSEG2NfExV6JnyXYHgOtX73XkfvZieflmVdCoTdDqQmys9XkutPfGwj3vZL3ae
pWll1uiBS8Ru9NyH6Ql/hLGP2iz4AFNnvvBiJ32Ig6o/EWbyxptdxgi36VRlYmZWDUW7no0YiYV9
4ne89dGLvdpGjRybccwjgqdcDja6ilOZI2999PF48Gq090xQsw5aGQqasD4k96LenPVe3cU0hSxu
m0krZahb3gel9x9d5Li//+g3zi7LGI9J2JHnq1qGHq39nQW2GLdzVB6SIEH842Xa/vff89bDsX58
OKmJmQObCGvwhMLCjZwCibx2Knv2rU9fzFdRQhK3A96q2YhHN3oZSu3uvL97MVujIEbgTEsgRHSK
2g79XdFP3XlngGU9ri5JdG0UDyU33XWd1kgvvfOWgmVrRgRJKQibl2HroMNMajvYJP0cnzeLlvVm
oxPWBGZThu7sX2b1GObaqaiVN17lsgEzAuiy6QswUBxax65bXYB7PHUbeOvDF1NUDMivIAszkYJ+
7bvAyckKPWugLMPmZSzioe87GTrkqyMa/1JH2ZlP+/hrXi0sjXTMch5HGZqI/TPfB1M7bM77qxfT
sumqyo5KXiQddNjXn/zJPXMALqZklQM+FmA6yCm2DsSYbeX0cOJvPt7dfrEXLcOJtQLEelkxtmF2
WRvwMByMOOeuh0Hk9zqFuCvpEjGDVqdBVZehVLo1ZJPuPRVTmJZTj5i0NGLnY+eP/idRuPoqL1wQ
dTBj7yqvoPCaJbX3LKJJewA96u610U3f67JS6yCRq9zJsIsZQX+YLXR9sWM5u7bJ8rCDx7+vBfou
VNJG8WeLt3knCV/ZD6Y3bfDmFiiXHRstzFC5GLjS7iXJj9DywT/KydLa9I5CmGobBbn+oE0umjvd
19QD5egU6XDlDuedcJYdY4SfuNl6NisVo2TOy41sT2U7vjHJltQUWRjI2YDQhXXgP0SV/qBH5nkz
wV7c5q150NzhOFyj5JDhEcJrdt5EsBfnAjePI1XrfDIRSPXKSbovwtPPe9ZLdYVRV4WbebkMibAP
0LBkEqVt9+7EbPj1ZFhaQT1FZqPUudxYVXRZ2clFZUbn7dnH2t/rdYfScyQLDESh6oZxLYk52GRG
Fp93dbIXS4+YS7/sBLOYRKBt6k6Xs4zOHCaLtYeEVz+g7sfL7Igu1ZCQxafQhG8N7sV5QFjZmFW5
KcMu9rfj6G5IGTxxGljgUv6+py7r3Vof9A0ALhniJhHP0Zx3MDXAqos5Ch5z1gIbqrrf3xh5Ki+g
/PUrMhWa856ZtdByjLJN565PWa+FMVzq1uxvcRrk5+2OSw96SofK9qhvcuxGxz5eoYw/b+IuyX3s
uWKqlMELkfm+mslBiq3ztrCfEhy7IXNKeGuhYSePemnkqyQZznwgiyN9VJB1kWfs6YatoWvXw0JW
Zz6RxbTNJrcdU/SDIWEGdwQKbLWWveWs1WZJ3ivk2BrO8c8GPLpq4gujeTnvgxdTFqTFPCtn4HkE
WNVMDG8nS8BvTNnvAbmvjk81rJ1Idny0TK+b+KjskSeWsOOx8RcHkaV8xYDlOTCw1cGKvH6rXDz3
zkTYpfCs8ba28vi8+/BP+D3dmB3R8EbxpFirLOrv/fRkdtmCrvP3srOMDDW1su7yJmZuEli3zTwy
gMvAj6jv4cnTa1WszXrSLwhV80BvjMRhODapi8gLvtlB45632ZiLDbgeLRv/VvF9QlwLmpq4Ck7+
xjeGwE954FYNn0lnJ5tz9w57zl1tiBMX6KOC41eD4HuQw6vhFWcdcF+DfUwNALZWFAHzm4rcPwj1
WbRL6J7pqxn10bZ2j52joc+2zVhrBz+RwbvG7dtPU+KWFw2pvpuAgOE7T5sczrI8iiaGQUEER7Wd
7RgTgebQSUbCfdZkxsy72N+xwKZl17ch+lv9wpmNaOME0jtrGUJ48uOnt5Mrs6ztmtDVOGFCtHMG
/cTCfPyIn+cdkMAfP9oYOjOYar8Jda3y3yENVheidK3nhlTps/5683vj8dVbnfwUmyVJJtz78w1H
/VV39mBcHHxychg7GmHMN1SSU/CZNsBZLxQ10Y/PhbypTBFmKcNCYQ3vp1SscO2dqEe/NYcWJx8j
1ngMXsZVUbrX+ly+s/3uzEu/uShcAoMkpdtlfmK/AVGjSJGQ7p9n7Szf0bev3mSOSiW1J2YTW8BF
Hw1qDQbvVKrCGw9licmyHeE0zlj3h7apqkc19uY6ofd2Yk1cAGn+XpqXhMBmCoqUflx3aILO3vp5
Nq3I9Pk0ga3ZSTLhLoyRGlqUZvplV5jyNrGcaq1Xgb7GnDVd0l/qDipN/L0x6sZlj1+f3FU33U+p
ZZx3bvyeEv3q8XJPHvzGmbrDVLdWSHgQAk607CdG9HH1/3mmm8ZiEYnagfS7ejbDCWLJRd86xSHV
VH2rHD/ZaBiG51VgKPPEfv7Wtx3f8qvfUph1JqdUN8OWhPWbgbSiq2BM7GuS6uS1cK1ji3QAhnPe
wFysA5NIaq1N6V/YXuVfmF1P6EjEG/r9p/96jURs8eNviWi4uj2Y0UMe5HWIK0s/xL3ebqZeDF9+
/xVvDf7FiiD0lmC2npDLdnYaZF7Zn0lfnrfafL8jvXoVJFx1uSa41jpi+hYnNerE7Lym7hJVpdV9
UCclVzgt3/n6izmd9ziW2UJOMGEFq3zGall85gSY3fhJ7Z/3PPTF8UgRjFriwLPIySSXUJX4fFGs
nZhlb7xIfXEQSIrBoUHH7awgXoqS90qmfnjWGFkCY1NkmnXvCIQ6pSLZVafo/65PnDMbdfpixgbm
GLlqIrXdic2bgUvVBuure2IKGW89l8UMbXMV1ZqeWqGVB+nBc7ls+34Xb7vKNMhYt7EfCpV8TTkV
v2saNwnL1tcugxKp9TgM2lYOXnTBVhmdef3SF5PaQpkZY4S2QpUgFXJ7SbyuUIffv6o3Vowlax5T
DDuHmcqDaKsj+STuu3uvm/UPvp3k73//HW+ssPpio7fioupHLWgPeP/zsHGa/OF4vn2wrWnY4lCL
kZ+Y7bvff9mvXx+isx+XQMcgejRQsRUiGn2fzkMYqezER//65mcsLRvl6DQ0cl0zZIYHYe1ihzeB
LxtzEm9Ln5X8vF+wmPUW1sc2l7YZ5hZ+PQeLcFaetQoawWJsR6aap0aJNgz8vjroY4PFxfBO5ZN8
Lwj8vHEbwWKkZvaQw1Sem7AaLde5SntXe0+QT47DTEOPJFITdksEGY0rX3Kl9bOPox1S+2qObeuu
nb28XCFPn65hdclvRgQzaori9qYThX7LHlzuqB0WB5/TUCogFhd+HUHgmpp1niowA51dih0sPOuq
S73pGgtItbOLsXqSDvCAFOXDE/Anfefh5j/lonlrvC32w9optGZK4zZsSpmEZpBd4uA+T2liLNm3
ZeskmAHHJkRugixbJO7KjLxT7f3vJ8pfvK+lRq8bAkGyJZAeesHI1FGEblO7yS6nNgcJPYFEIVve
APnuxDPRif4cmff4/eetLBt5ibtdQ8TN0RJcmmFFK5NoThJL57LcpS6m1/VZ82FZ7E7tJBnho6tQ
073+KhBH7aKc5hN71a8XQGNZ77YH4JKang0hAQokd7d9uSUQtNpVfXtKKvjGEDmKZl+fMOchNwH7
JU3Y8FVbmVvDypHwuM56PP5iuVBJWg9CCTPEvJY8CC3oLtGCn6pC/XrtNpbiQ+EbUmlo+UMvCcbd
LGvrDoJbe3CbKLhHT+m9t0ZZPv3+p7zxLpZ6QZs6eNAPwXyAmJU+9YEFwW5qxjsdjeWJ13185r8a
8sd39OqIqVcJCOncmA9pptmXCuf7h8Ic00ep2/mhHkYu5z0obWGAyfv9j3rrCS7WXC8tTOwfho7J
aMZb0WSDjFeYVKztUZN6MRXV/Gh5aBhOjYfjtvqrn7hYheFv6EHXu/PBgT6DfAGGF7w1PTk0Qx+k
G9qJ0dbIzfgisWgBdiRVreuuJ/gZs1lY2LN96eHd3iZBlAMCArsBhORlaGoYF3nSF1s9K4pPMT6U
VQV3+Kb36mbY6baUV2Mixg+EBLi3Zi+PjpQib+9Ai8W3xLTn6zbK/R2Hq+x6UnFJ3nQLviCe3GHt
Kk1fB1M8bkWSfFadVm2soXOuSYkPTpSP3rhW/2TPrTQR6TbCpUPuM/vWM2Dcb602O/rKBqr6mVkU
H8rW0DdD0pkvNobLaxfb/DtRB9kHbXDrO0G9aeVGNrikEeB7YseQMKJMiG+qK8ZTr++Nt7c4LKU1
DABM+93BPV5+aX5el4URnzjtvXGCWeotBfRarm59d+iaeLq2Rt+6ji1bkR9eUvo14ff+fsy/seIt
xZft1OtaGo1wtcY233hNRLoz9Z4Tr/KtTz/OtFdz2FFpBRUPqn5s2LDVImsGC+a0U3reGrEUYQ5m
ZgZVJ7sDuV0mYdWSsDxVt9m9mOZxnROZvB3nYKKkZE6njhHH4+kvJq13XBJf/aZ6UFYTlwSBl5qX
fSHimsBos/Kz9VjFwQajfPA1kwPpKFpTRJdTWQPWOe9dLVbECHlpVLFbH2rwlGPjXmtdcwrhvACj
/7uWZSzlmkFRNOMYi+4gZBFBStbT/lJFTf7VrrtiF5OeBwxJD8BY+nTes8J1rmdVD89KRYgszvuB
i/Uw4Fhq+4lehszUj9BBR3Bxhjrx9N5opBDc/OOLCyIsXTFJ04ehsSjsWtll6sWtSea8QSellXa+
d0mxvYz6tN3Q6yo3jlUh+irJdl71jRpObDNvHeaWwANOvEJ0uVGGsFu0Lf4DY++3zcSxGy3JZsIH
A1smrbc6PfKr0cEE2AML2klRmSH2gPz/cnYeu3Era6N9ogKYw5TNjlK3smxrQtiWTBYzi6nIp7+r
z+Bi/8LRNnCmhqHUZNUX12KREXhnKvgxafrDEO6zmZW6Jf1L8/OLy/3zMKnN0GHdyrnepwEgq9Qe
IIAJ1tdmq3T+8kl/Wq7//4/b5xnSoR9aa6nldJwTYv0g6a0hLmuXP4ILbIqGyhSc7IU5j3xB8Avh
JyfFyKZs3TZ9xoeCQu9JaSaE/rYB8dULcF2y+ud7XRbt7PYZ3cIJXsqH8sLslT0qeKZQx+bYSZvH
jMoRqnPejtrK25QpIXYzI5FI428bJF/EPN71NvjH2VL3BdUYlS1HNXw3535XgOt32iUO/F/W4O/n
of5Ly/KLUOfzyCo42h7Gn2MeilXsjXUcd2ULfwiKUIqrMpNbtJXpXw7prx6nT8dWuvqoHILePFgF
qIsuWOdTuQpu73H4217/F7el9ylygw1J/c1RxkGDwtikiblGgxW8Vi6TGHRIk+3/dD5dV8H/+fGs
SIbUsDZA2BZ747PD26Z/O3+vf4z/cqt8Nvz5pdKemPjSE+5lcLc6+B+Tss9TrAEKSMTxTrl3IBAc
u14X4KlW+y+H2RcP0udBViaFwUbJpdwjCoX8VXjXFTKplHOhIL8c0jI0wm3lt+///gl8dW58Hm3N
HNXaVd6Ve7rP3h46kv+e6Fm9eh6Ri86LZB8akHnlLJkH4X+qI4y8fO81LhilrJIJmPHub2fGF0/2
52HY1VEAlT017wWINX9YOSXKGFnEXx63LyaOcKz+3+dt7pdqzZCr7g0DRlmGVlVvYbFNIVvhKci2
Vst2b4x1ci/I4otdy6rzn6xz5791j75Y5DQ/j81iWDMFBdN5X85NzJa5GY3LFPU+3qRk2YbeXZmW
W9XVd/a8HBmS3NK62rEzzaBFEsOO/EM5dKNycTMYAChTEnbWP5P+zNpobOXeye2Kv1Tgv3oQP50y
EIbQ0ZpNuZ9M14gLQFHsakq3pq8t24hV++USeOlfm/NfXRdX3/Y/zwJp2BOAQAVTyymDPh7hAP5m
Tb75LdZ0IINk2WCTDKH7G6DN+m7OpplELbzo/mROvfrLMf6f8Yv/cmywrvt/fooSM0qVG+60X7B+
WCgN0vxUlnUeJ5Ob/yLtSfce6+FH5u3iNRzj2l/3c0j3GbJsevDZD4f6UPYawIAFUH6eIRqOckkj
J82BGdqt/eK78ICrhVS00CO++y5su9cB2vhTjvXtXhna/IDDqLv431/xL+7Az4OHiuc50ElGmSft
q7u8av2dPXbM9fbrut6CmHRPgL2qTenBPf73b/nFe+x8+isK0dvt4AkWWtagZW7KM3sUYEN3k9ay
e/yfvsfnqei2SRsBkGXcdw6piU/At82b3EHzAIT737/FF7fg56HhTliOpwZj3Hug9ePMtcYjDBEw
ejozLgKSxV8O4esr9V8eus8TxOV0pZgm2bgvUvfnsDjpD6m74OV/+iU+zxAXsGlbW/nTHi6jhP1W
Y5F0fejlLE6V906/DH/50L/6La4HyT9iLV0lvZ3Rfd2DKAYn7MZ9kf/l4P7qS386t8O6UmuSA2uV
hgcbkFvwb2SmLz7iz3InTuEaml4CBRwYxQFhtXuWbpMakaFdAUMPhm3075/DV5fP53HX3kyTtB9Z
CVZTD9rKFuMKlF7qG4e8ZLskyo/HujnQozgF7bds7f7HksTnUdcEKWwS+gpkmdTGUS51D9mqX/+3
z+bzqGvizH1HvQYtgN9dgAL+zI3l57//yb742D/PutbChV9aT/V+TnubG1MbpzFXf/tAvvrqnx6q
tGsbrwkFybFrthtVSofh5uzbv//oX5yA9vXf//EyNLmRzDIj5cNR659XRxpIVR33qSts8+3fv4X3
n9zuv5wb9vU3+8c38cVMKO6R9+ZmRX9ktfMx2zTSXHZt7hXHLDTT16Qsiq0xO/WlNdv8pkhBcI/M
f1WxOQ/zN8gRUGlf7FPuU5S0xV1TIL1pkqx5M4Ji2PkQjqyoLoYisqUIduVsDB/5mq0XXMVE1WDP
fxqQeHYdzLci6nFIf7BsQctL5jwQW5s0vI7+wwCO7HIUceeK6T1fcr1zQISDXLT1g5UKQRkVJmcP
L+cwqATJetp0qGdFZu/T0Sqext7nKunL9dBTueu7b8kCTUhPc3YXaDVS662XBZq0Kw+d001mRNly
vdSrY/JAPk/rAoLJhFGWs2ASqm8wjrCrmfgcb0YlsCjOiBMMkpxUHDLKvxdSh3qTjF7xUoL5uYi1
1E+1UYtITo5TY19YEKQwuIsaZZ6MJ6vXVRww0/hCyzrbh2jN+F2rwrj3gGABn82c/K7C63Z2AWAc
kr5PbKRZYb25psQBvUhwF1A9eutmVa7qQSkJG0L3msBaCvw4rAt5QNuDyadO++WjLDLrJKsSRGWY
CSRuGFTwAExLFXoPbgdSe9ZDRcsFP+49NjTndzLCg66MayxZsepw1rPTpJuim7IX165KaKsVbzFt
cMvjSjUsN/ZKgc5AZBWMpAA9SJT3XfhdgH6/GXMn29R6FNDe3RnQtRVYVoToY9iGMJ3icc6aA6Wm
Ig46e37Oza6od9rFj2NW7Ee5kl5Hx5pe3d04qrTbfTiXeqKH2LZ1JOtktaPEHHJQtuMoq12eoXl5
HgfTmdEpORwBvYnOZg0co9nYWb88XxuEjxZ1Qv9m7kdzgeCVWh9JOwU/q3QgYAVk5R7JCadL6RsZ
3xW2yF6AtjW3LvMleTT5ZLqjBt2LIMtV5qbzCxOFCMWst7JIS6D/ftm+iE64Z7xszqFevPZ51b2x
mSw33JjIGZCxTEYGI7mHuF9XjMd63jg4+5mE8adpJZgUpnwZQH6o2Yubdehq3CQ+KH1/rQ0XDGHg
RL3qWxlNvBMVLYPKPQS66zHmCPNmQJY0YY1t8V5sICRXtzN7Upum1WQJqqXyFUsdBv6f1sLETR2i
HSNPFzqDtb0UcdI7iHQGO5k30KLVLhRmOtF3nnSOzWCU024pjXrT53OLECPQl3ws5cELuyxuizHc
VZ6eT5jul+AIPRUAWNkJ04uCKRdoSMtA3knX8M+h02FdCz0w76HoU7Dq8rpjFE7lQbtheTNmGjdG
UpigvZQq5G9pDIm61C0b1Xc6F9Mvmeq13vs5fobtHBS/S5Z1T2XnWfLcLBNCScszO+O1H8I/Bii0
Cu0Pe+CHZUp0FqOE9e50s+QHMS/WRwfo5k45Xn7nWlaOjsWrFL4d/AHRBPHNjPIRRH/kskn+mg+F
uqMc1j3w46v3KQ2GaS9o2SNsCstndymBeXjB3GyGCmTDwGNQMZC3mMcGatm1y9Sd3FGrLiJz6SLf
cfjKq4Q6xOOls9tUQO+BsGs+074P7hqQ5tu0QnYxOaQ7VCUL/4ERSwWDLbVEXIZFhn7CC+/cMaND
23dt3HdanUpTYh6UY0f85ndnVqXLuNZ6epLKzDazsxoPFDL9raT2FTnt1SQlJuHFYuEz8BjIPbB7
0N3B/M8+jK4UO5QP3kfpuP5vZkYIs9Ks+mU2PmeAIR3wYpaHqwml+7Y0q+muw5CzS7y0qWJZppz9
fhGwqZmu07YWrTops6m3fOj6Jpzb4sFwAIh7gWp3Csh5zii9Y+qoqNTFptwDnvI61egX7e3MWIlX
1ltV5McAY1fOxnptI5FaDSsaiym5VU4wvYdTpuIrGB26gpvGc5oYMYIGXC2DnafzVgeY+USPESs1
9HTXG2o8oFqpn5rctgh+OfmHKNOOvWvypoJXx0rN3vCG0uYoWItvQTMOzx2Axo4fC2u03QSZCyM+
q18yJC20DDkREa0l2f1Qsh4VMYudb3mhlhigjNqu/SovWmtkPhT9/Bd39tWfaaKcQZeXUVGcZs5x
8Fo3slzJJcdAvXhyupIcI3FL/6c19nYdLb0ojk1Rr5vVE+G5Q3l52wytfEWPpLm0JtFtRm9uXgyV
tKdgCdw2xtLVcyyOFaTqprG6MhpHJo84LUvpRpDRs3vXKrwmHmUu5o2bCX2PbYEW1erqMmJ1s9rh
p3A29Wz1F7Wm/tlQ/MSZ5urcYJarz2vRcqHnbl/dN6vN/kRihvcabtkxAxLVRmBxcyIAaW9F2Kpz
Tx0hcli10pGa2rrGS2EUe+HlwRvTK0yM+K76vUCfPsMp0N9lmo8nMRbpzzBJ7H0Y5uZzty7TdnbT
OWCNMGeXwQf+Ga35bH0Yyk9PV2X5R+bo5uAQVzwOsydjp+ycOCyBxpf+ZO+157fDrgya+oUWmtp7
yWAfkgJVmtOYwb6u8+BGhdTmA7/n2tbSRkU119QXSiMyrbKZLw2WjOAhDFd3ip3G4dnwYJIj/vLc
AlxVEczi3WOALtZhqoc9Zi4tEDrhE5DEYg8aDdKLHSTtT82s502aTcNTRw3lhSMViWJimrWOW1B9
XcS5yPFbyuI+az4K1+4O1cTtMxkgHsPBym/zwR5iW6R5Hfth6t0WWs82myuJxqCYKXvj9BzupXK6
k+zK+WGxdLmz8ixNtnWqg4/RLOztiPUzgAU4Vzd1Q0wWcUh16UbJZqTZrRy73YQQOx4GucDm7QrP
uCtyo/kl2l58H/rOfxx6v9mZ2vKOqhcsCNfCuhkT9uSjGUVIsWH0Ub068L0CamwhIZaNBucNEhM9
iTXE+rZRbj295VaYbrWfFSVhZg4W8wrj7HCJ8sRKRNf3abkgVGum0d2rNkTwZavuxpiT5SBVUdxp
Kqb1LoV6CfxdIISZaWe3m6xJ9H70veLkqel1bAI7vnZL8aVpv7mtXT+3IznU7i/DZBaPzcLGeR/S
LrU3eQIVPXLdZtwZJpkgoowAoYbMXiqHlarRsOqXzhHVuFNOKloo9QCl0sSXkRwXuABdxkpzpJMW
G1/fMr8RtUHLunXfwxjbaEeC5MzGJA9O2sN99T4Sbe+IrygyNWUjbmZPVChUXAOvG45OXuLcWfcW
4M1w3/N2YdjByVrtB2GHG4zMZrXF55avTILJ7OyHSuM0cQYe0DyrpwgoJG4/wGC/hasooXmt+CVt
LbI4LTMiWSGS6Qz2ScQi84tpQ+ApZWQLhN8VyJO4coOy36L4gtsok5JEhoW4buZ2g3xNbxuFDru+
TGYOWWm+pKvjvoOT5F0dAvQOadbN93DYw5ccu0IVDxp1EzNuV4ujg32tp7qK+ImzfB0cRiI1Q39+
CVVyO0xefWsJ0/6G32eMfc46ptEH49zxyeJOHLIQ8lthI6mgzclyaM3s0macisLfpdbCfB1M4vQQ
VrN5BzKy2I9rsEvRI3yUCr/MvOjkQvzJm4QFa+sWywfUPxStDGB7zsFue2Uf2rT3fi7JCJRyabVp
YU5yjAp6mOiCzbqijoUhJotLjlaQ7VSa1DOvJHq2XVazVd+Qeh9CzQpZJuqUCRPZ9hOkWHyPRGuZ
KS56hBZ6QXW1qV0oVtuF+GneovRxmeZju3lAuzLcWJXfqT07d+tv1/Wwlf17Amna/ymu/rcM8lPR
NdCD1fGSZIelE/xiiIPKm5ru7UUqOe6k6S/bcbDGk2tlwds457296ZpxOtKKGHZ2Jsl5el5731+1
sem6vt2L/rrZb7ojPYIywwLX5VgjSW30RLaxpDlPa7H4ameuojzzB5mNgyUS/FIojOgBFoM53bKg
N2CJKEtUW1ilg62VgLHYMSCf38uiaX8Vwk7OYTs7IhJNQ6CQ9Q4qrSaxmDOyh3V8tpq6eEWwgG0J
OTBeL26AN6x/4cgE2jof66KrmJAMnO9J5RgPvHjjbd2TG0QSwyWhHZYDriwruB21V6zgECkTbVxO
URhyi7fkp2xeBYe7WXAxepSCixz1DAME4UupvPkZgZb9PHtJdkB1ts7bLnAYB/XBq+QxPiYeLt/r
jnB6szMN/2sE2ladhw4i429cXP9vQzH/e+e1dg3AuNJ/VOmGfyA9zgm2WM+7taTj++eEnYqbZjb7
NxZkrGUjw8Y5Lq61PI6ZxeGTdgS0URi6OtnaazP9tPPVOpSNNH4oejrfQ5eJajX7VrZrZVG/aNWb
b9ZkkbNKX+5s/IN3DgcdEpaCFajryTAXDEd2EhlbcFJd4KZR16/YmgpvmF/roAkfBtdeXkmRX5OZ
PeU49Yvid9hN7rELBvsF+K9zyfuljFdpIwgRJQ5dYnJcKVGm0A7Ni+emmEbT7gxR2aAL4iYmKwCN
oQh2Z+fYpaFdbixmN3Bnri3V2MoYboLG1E8GdPlYs8t2LslR+ihzzdzdDB1pftw49rW6MSEqxFyL
dGo3h1N9w4gYDRaCgh8uMN1vS1DlJvRbz39LSnuwNwuVkHeKAg3ZsKRYd6SYzyRMFZbi1ReDW0Z8
aD4Tu61xTfmcwMlvLAc5nk3hdYnH0UhexGARIwHuGy8TzbM5QgboEGjBDCFdxt2CzyXLsdF67LJ9
Twy3fOhkYd40ZaVOuuC/RTgPuzvBls4NYnByd0v2frX1q9F563wTQQBQ3NaK/FSkl2wAihuluU5u
3LWrj4lwnXvbwR65UcU0M4wH1/OOIR71NJTCPCjT0repaft38LrkC1PCwciF0vCCtcJcjvg//F3v
+PJBSWLDeCK7/QGYrbz4HizPgtiPwkUf/PLnvHky8jnZ4C8o3/zaHlUE8qt+ZuWi3UJXVfHgSXuM
FJNvQKPoDUi2GPo8iSqUxGlsirR9CJhC/M06T3JDI1rmsUrq/jYkej5NS1cRmrblQfX+sqEHHvwO
8ZI+u107UA1o13A7Zot9LCTalU3RVuazHp3xbjDl+sqRigAVCOh3oAP+d27n/hXa/NrF137CfYj1
GHsyEPCLCPOaVD4z2v5qv8UshkjkIMjmrO3ItRuy+lpnvypj7HaL6XY7TnJzjmFtWyKq0tr6Y6f9
9MqMoWvHXWcGr9phgGnTtywcg3mdfrl56aI0p9m+rfp8qZAidgs6XCFSBqwo0YjMCb+hWtIfQWeS
4E8EbWiZUvMyWIP1ro2pjxZsRQyreMFU7wa6izYXNqm+r5PwRTrS/R2OQ3kDsgWZIIyr+rmxCuel
sUdQ51jvLn47hk9OO838JLMMf7k94kalAnlS6+DvWO4jBM4Dh0KXqsvkwzWKbgVQNg+7hony8jjl
3Knb1q0dHdGN9B7ZwyRUAIWn/+hMeIfW7EdyBYTCHSXwM6rP8iXX0lextQzy1aHSnm85BpdbASwL
K3ZhUxxJ8pKV+8GWHTmFGHsRdY2luQWNFnHV3FUoUGGzzWrHvHtwzjNDSojSWIgwFnfeiwq1dciz
awxSKNvGeVCTarnYSXF6zzK/tVJz/Rg6x30t+s6l0FOHMgqLvH9y+qt8NFvNhf9qJvolq0R67rth
PWsHhnjk63I5TqhnSa57QhkLt6wV8ydq7yjYyFtrRsMawdDxsSRPXomkuejt56rUXHBzJdE2Nu5Q
mXE+NynQC7qsfCVGwM6WN6072WRo1Ja+/uWPhbcxjdrAizmkS0bE6qG1TShf7HF1Nc2mQFF7CGox
PGEMaZqICY3gMHuhXplGbxCxO866Y6LGuQOUXh3Ltqc+1TSZ4V1FjOb3xmIGJoJ6Qj2rCJdoYQ1t
w15CcvBZkj/amW09Tm1R3NYSUVBPkHAsqqWmv5PJ23WZvcOSJe3Oq4uSuXGjOC6TY9yo0WhxSBvm
IRtafF9u4/g/y+7qbSXPRZ0Y5gsDBwODtEPQkdzrtURgy04px03ACLociRkA0funFRHLZhaOihXW
95g0bH0yvap90ebKpVm4QRItnszecm+0JMk9D/I4WmlzhwiB8kI2VgZL5R6GuN7uAnkElFJfuNRY
bsRCgHytpDObb91Mh1mUqNL66YVDderQs5zgKY0nf2QPSjtrWm4oodvf64Av0CRiJY0hko3Ra7jO
hg9NVzsICcTRlT3H6bRWl7oicvBN33qRoEsokLaW2cY8iuGx49n8XrkhUUZDv/siik446Ky7Ylcw
YvtRJsp7lAO5kbGa6wO+K/9IUiZ5nM0FKRf+2+XINCiy4A6bIQa22fEZeGO9j7Stu6jWrLfjvKa7
Drfe+9TN8j4XwXxavJJSdTuk013BO/pDUTLGYMxgj8/41W61x/roVOW4cFKx64hpGdCTCsjf2Sw+
GlWJejizjcMAYJlk1xi2Qze4RLgTi3q2O+/GpZN7kAnht5Gf6Uk1Qf+E+DyJfMuwvtf0XQ5AX7qt
pzk3gkL9DBCgvZSd0YCjxk0cMw3hJJvcyIzHXnXGpUE+t8naQJ24sbnVcNYQfGBfHZvYaa355+qa
4l7JdpHbku2ebROmSUxnBNVJpmX4Y/KZZtmsRuoEhLhOssVKUVWxP82d9Si9fBifl0mNpB+Jsfrb
ZfH9Y+Lmy4L71M0s7OFDiv+TeUdCxsbp8n3gatPHMjfq46hqC8pR1Zj2yZkH9bPxHdE++Qgh99mo
qt/Vfz76asZXG+uyK7nn6gyraYYiJ2VrfRJPY2oMiJZTktCXUKBh2OqRlvPWLh3SLWOQh94dxm1g
Js4TwkUVmwhgAcM7obwtgrDeTQH9jMibCzMg/nCpJayMhUXU4psfdmNOu8SaxJlIwHzSdeCiFaA3
2wed3hKejXFALeBc+Zlxu7TS2ZAcht9HfKe4jJfpgNqdbE/hZsZ44FEikNVvlqz9TVbX1WM5dsFd
GQwoO9eq+LaQJ/bEa6p9Wcaivy9kPXzzLeo9Ah7EvrI89S0I3SdBHL+z+sw9tqZktsTkLjk5upt+
dh1xtN/llywLrTdr4MihWiU2uTllb6Nu6Op087ITGDu/K4/GttNSZYxSTs07vLyrFQ19QItlnKyj
o6z0hd5M+GIObb3rWZDas2DG8pffLs6ZrgFjTB4EWIlut1oeClc57+ngdN/dwFNNhHJg5fYGjLyt
rFy+rDMbfLlOmw8K79xVehkRA9ojjQKpRvcOqyLPBfZuX0Qe6tcmHkCL3NV0Ps69qTBXNrgDHxY1
BAHVP9Gd/MwyqOAwdMIhmJr6tArLOpFWjxc2A7PbsGcwhvEkjYXQCIWCiTIX96Y0gkfaBMlNxSoT
WVNqBo+NnsOj4wKAL80i+1ZrS/9YVxzlvb0qynPmuJtyy642MOP0C/ubSEF1nb02QnV4BM1pyxXE
hH/bO6eKEs87/9bH1EGq+9KrwrPXZT0eSdTDwOjz9zR1E4ojXh77KVLaekzTY8Zzux/sgjUSmqtF
5MnWPdnTmN10RhUS5iV+GZVarue24gDZZEvYXnwK0isajLqgtspHgt1zZtlCw0RgzX+1143AIY2m
o61+yiQzTq0a9KFWoXdbL615myvJuoYKpmMAFvtJuhKaip/RROC+VMUPDHmo7pwiaY8IWtn5o92A
MNwmoHig1waZs/Yl8Fg1O1hY855EhkbCjlKC/9NVYtyuc+Pfa8b+Qka2ipyxIORKMzDFvH6XvfDp
B3GsZ1lS4+8TwUEweBtnVM5WPPYdmJHFLzG1It4QJgt/VvhG/cU742xtUcRo2vGJplOTI6JgDqw3
UG0YQ/GtCcOMnxtxYjz7Xg4dtvL3oijs75D0eCjWMmfmhUfY3PEsSqbVKsogDoOb5YbwWb926bWH
mKWrOIWZQfDkzEv/EPDXu2tbIbedWJb97IzZT5Lu/GW0s+J7oEf523QTjiYK5TOqYlqMFLl1fXZy
q+PhKdcpDpfEPXtWnW/XWlpAcofkaZk0a8EtYXeUUoHcD0vrbFGZ84Ix6xBzIclDWAjvD49gfazW
msmpMWRxkOfhJqUsup3toEOwWtRYoJNlee5Ca8D0aPYNFzM9g41cQ7UnDH0j65yusJ4VP6jyjdNq
SZ+MjXIWWqiFYE9gtacYea7ygVdzMJPmkJlVgdAQx/VFDbPZRU01mmdSrnK/DlW4Y7jRPEGpWd6W
3gnffEsPvEleJaFRd1mLBtJe9A87XENvK/jl7qQPP4jEqd7a0p4varZYxLR7qzwW3BfBtkqr4SFI
CUIMcxy3WeqGjzkrksfZsbkr8CCcHdAoN5Az1XnWvT7RqateOhfJdlOwVUiP19tZ5vXGgFIUqSwz
N4bOwNcXsuEM72j0W+uyt3C57K2gNF5Trt2rZdZkzQAoT4jNlXJ+RGthfgupvrwXwDLgLrY5LUC/
Tg/BYupjRVW7i2pBUDYGubmjFG/eT1ktI4KnGnVkapxYLc4Oml/mHh1xS6A4FXK/YFC6yckfmWIr
SZEqXYYnV3GW0YxPjwsFsHvB+JsViW5t3+qiMB7SITFP8I7NY2mYA3oe17pz3Vy9l3Uz57d9u0xM
JXiDcxhs5b0WYzX8cEzT+jWrvN8NbsoObTAs3+qcFu7NaIbS3FVLb6QRg07TmcOdyonjcDHnDCRo
Po8f2oKtsO8T1+Tz4KdVO5dh+Y8Jj/TFHGXNNF/Hm1OG7hXbXYbzc1WFVdzXOqwPAtQmZZ5qelwz
PzAjSnMqzpwJIiMWtpuhGM2jwuC9TaB+n+hCzT9sPyl3rWAFdzBybMehI3bJwKRiAgfuN5oEmufK
DNWWdlgTe62V/NFuEm7BS8iPZg0oIju5aKiyTcFuagrT2uh+GneLPTm/HXuqD/ZQjmennlJi67ax
35rctbY1bdZ7c/ZqFrSUQl5DoeZg+Ja4zcZJX8gKWqBdDtXuTIXDHaOTWDOCRXSvIxQdnvIlEAcl
hbcfzXS+NdIpL6PZrO3NKpvijpW3dNxKNJA8VkguW0rpNIijqmoaxNXGMI3RIBWtsaq1m28cf2wu
c4UdK69E9pe0lDBgCTZPTF2YsYuQB4+DFKTMXWBvuOe9F8YmHC9KwUdS0VpoRyz89E9J6FSPLvXY
S1e16I7X1X2wwzyn71CmJwJAeaIll2359IoXD4TgsDNd63Fxip4HoKyWRw6//kgcihELu+D7Og5t
5DBnsRnpPbLmtJbmo2DT6LFwG/me1pVz07G08LsYr1VvV6/u01DDt20oUe4CZ8EfhW/7HUjFrxQB
07YzJuJe3ElxQhixRb6UUF2v7OvLO+L5JL3rTfr7Sk7FjqeaCmBe9bE0W2tHjkzeluf1QihXp6+s
4YbBRgcDvfwkn59hJut7wLWsHpcuIy9qLI0DBC4rtgKIHoKXiKkNuvf7wp+xthdVeVHCS29znFCP
uF8rqvCek9M31NPNlA3mkwQInmyyynE3eI6nrcwD+Syrar6UhncdvW2px2uOj0fP0tRs6nTdZrqo
goMyKOCijmk5OGFpf5he4B8nsxZqK1Z4TDdLWGAK4/xfWTpv+7guKHvFc0H9xTQXIDawt4YDh12G
QsozKhCeiZjOVe0BsO2RphmseVn+i0e38IXRkuRCXmBNG8xr3xIxzPjaanGg2Dcf7CSz7Whau/yU
U47k4mhC/arDufiWMZhwbFpTnUvQFbem8t1LULNYtimtoUQYnCYiosfORGFd9LJAsC2LNw5Vr3+0
xqSS8ezl4d6wuIxjULm1/avGmR6XRkODtIaLO6xWT0FsguK0qVB0G7Eaml9B3k3Ynmk37F17TZ69
mdGou0GwnGFOs+yfbbgA4S4jfMs3LH/l9X5qF0SzkWlbXvrE99B/fOr+MSKEemKsgd8uHoIw5cZd
5TeLUzjdESrj2WIg584UHlWXhtcT4IM/15K8jm/+OsDMOwPQzCPliAmfJ68my6o+LmhiLIaou6Nm
WvPGo0vGJ226Ni1+Zz4L5Wabwe89d9uhq6oOa1IkxQ3Bqi5mtFSWn6TH6weG3jHhhY3pkpFBk9MA
Iyi6gNq7Y6bnzvWT+tG0ZfOSdG2Zxb7KwjpmyYP1m6zJVRmF4AzeibWQvdeZWtTRGikU0K8sKDH/
P/bOZDluJFvTr3Kt9kjD4JgWtxcAYuZMSqS0gVGihHlwwB3T0/cXmeqqrGyrMqvdtbbeSiIZYiDc
z/nHyU9ZXp3Gd/jnw8wQtOaUOccbM72mCQgXl1026ae5XYsZnY7nzgfPXNr5nMkq66gXnxvjawc+
cxxsKG3u4ekDHY/wv7Ql7ECUh73B2NcUbsmNl2kV83sS4gAF4X+XqxmYO/JxK+AFu6u3g2Ujc9+G
XIuk2Ab7foMWAkWpcnONvD4TOyXEcFncynu33RFSqDWC1o6cjSKLFEXRY7Wm3svYdChMckRNjmst
iT/r9dwEGIxFeNV+XOvJ44AjjGlfjJTpDaB3LYsl6WB1ZloHM/BqSKa8bBtA7XTam2WGRQELHjqb
dv7CGxbsBz045+bqNZLIrr/RhYufzQEyu0v9WaRHxt3F3DVikl9AT9UPcN72S5F57rNrOoMdleiq
LlA6yOKqkVO7N9wtGXTGgI4+3K3v6mJZfkqxhMcOUAZsnLyLb4W5MeyPdpYfhtE2b/E+jckISMel
HGThoeTB/hqSeCnjKTREUqa9/oplrbrPkXQ98yjnd2NdmV/sqQuizlmWWzt113vLWTzqBeZ1SOik
YheRq/ccGKMRc3N4P2uVbXtRdpK7tzNftm7Tez7/S+x4pX0jGG9/CHVFlvzAbF77YNU8VLDW/GpB
V/2sDc6Uek3fjaqAjB5zBcsMROCrCkY57fruiGhGvk/IcC7GWKqLCPKfcFDpzUrygxVBc2Zv+HNo
Ha1oMa9jVVR0IZil77737oOojkZLcgCtga6APB2ifPYa/hNWfwEjCM+DTQvivplmhpc86EpUQm6W
XbB+bB9zkK+wkBY2FSD155HSrpsGCfqHq43mi4BqJJi76IcpnpDBRxYMzWXgEdkzRBe7yTDCRz6A
4VPX1+m91GKMNQPefqHDPqmHFfiaXO46RPORsX2TyeC/hGVfPvRG177PRg0CuqUd/A/t7o81+4mI
Z/xlzh/S+v+oiO7l/6lCVftqCPt7b9G12vVXEeu1Efa//0YI0rsq2uLPBXS/f8mvSlX7N7JGKF0G
gqLZ+vfi1F+VquZvfmjZdN4GwofpuMq4fxXQGbb7m29RCxeiNvHRk16NTb8a6AybejqKnW2TelaC
6K59q38pUf23paq/i67/QRW7HvXFISGevAaGbsxmf3HpO9nk2P1yvT9NDpm+fxGLMaFKnbC00r5A
/1LgBv4uzFoBEFu29z1T7YWm0Oqtpi/162IH63cjH5jN2O8AD4IKXLHri3ui/lB/dMUYV63iOi/z
1wAtTz8V3wLPdvZuKc6tMhEnpCxX05CUyn3hZ7mHri1P9kpSq5dqRPThpbT1mx7kg84obVqDPE8E
aMjOnpoXR6dIupZBfG74cO9yZBYQlEo15i5FH6cPDmBW/kJ2RfoBQbqMFJcqptYlb2ubQAhvssES
6uC5a2pmzms9qGm4dJA3synvMlD2eCkG9WC4zQQlty6NfQjSGapmmVyZfbY7p9UvljHOuOrkAGap
5tyaPoSUekS2hlAsubYMtzgEQsNALJESQRz1lgX6srK43na5JW+Ul7JU65r74lUTJxXuoBu8Q0Ft
eB2BeJgtm/ECIp71OnvMhTvf5mOV15EXdCBUvTPjJ3OgOne9kWYvG+offUfPgD5cY3aMuDOD7FZ0
8/LZTqcQSNVrbufaOvCzH8G8NshYJ48yHEvRbBrj0YbKuOHR2c1VyrvYlxJmfghPhsmOGNljegR8
J+Y1jdqySDKdHwUtNxxufZXM0hcXeOhdjwiIyu8LqM2LxN7Ws/c/0yHd7ynz2B596o9i0yheNzfM
b+08Lw80pZJEUTZgEQnOGbOP5ZoP1mswGGHziTpDOxiI6su7DJQqVCC6rXDkr6aK/+gUu/93RZmU
Fv+99/l//cvizf+B9dDX1Jt/fZi95D/+6/DefPvnPs3r1/xxmqHO4dAKBc3qjkk/WnCNy/zjOEMY
/BuwmMefU3cKxXo1jvw6z/gqjr6AkyawqS8XV/Pur+OMvzJ9z7RD3+dMw0Xk/ken2V98mK7vwCXY
JmwtpZ80RAd/caohCIFNqetHeynmPjJQq33FbMR+2QDZseuXOPfvhQUR8+JPhNawiMvwxRzc+QMK
eqWC1gzK89YHzYw5IahfHabHBd6gDE/12DmvU1rY5sGRJnrEvNieOm+rANF6MednORi+cUPurlke
51UXn7Qy5dcBvdmElm2BYnUHNOO3hZHjTcgasl3RzAWBilpzeiRuWdvJImXwNSyQNkZTkc3ULPu9
o6JAd3ggymlDWCMKwpVjr7nq3OzpmsFT5TTCeXTmqJgPynWK0xPM0hqEdbrryTBUe77llkW9dMw2
Am0jR6cz0+/jVvtLREyIH6LAFHmG7NXq0qR0dEhLL6x9FC6ClcCDpZ/A21Vax2k2Q0641TjJ2LBn
v4/VNJXtzqiW6aU3lbhT2t9EJOXmsqLoSUBIiTBXiOAoZY4aS0I1WUoa5ckR+bozzGBVyHzC5rUq
lb8kcyPkKyRA7cScYyCb3rK0SP2GsrB2W28T9uM4E3pcPxj8u8LYnJo0MWR5mDdSczmuflnZ8Toz
28VZMFQLEG6Xr8Q4h3Y8Idf6cC36HPeh6JHYZ8VAD7J0WABYVbD6IA6bjZG7oLLnKGhMP0PBowGl
AypQXtSKr9P6PNr0kEa6rya+anMrdaRg1QbV8ybUJjN06009lwuWG9rGkEr1KNd2tt2IO4w447lx
TatmAc1gjpo8pK6Aehab5pbSyulB7Wb7V1Pjf3So/cuj6p8OtH979P1PPNQYnf71oXbI31sMaj9o
gFbr6eO//3YNh/tVD/wbqYocWabNmQFLZXJc/DrOaLXnk2eFgRUIKufNq5Pw/xxn1m+WLwIPcTc8
swmg+ffjTPyGByBgNrN8vhvn5H90nInfw9f/NJwxl1nom/hupssr9f/q5neJu6jz8D3vO3bxvDcF
C2rn2XBnuLc+DRIsEPuR6UcLWu00bkdzoi8TuWEWrWvXn5ocBjdR0qeMcuhN54tdGWV5HMCK5Nna
MJ7HZU5hD651SLFEpQUag7SR7nQejY2c2agp9WLx2SzK9jKWy1LdrBmEcIQ8oZqIgrFrJjpMMUmB
pyeMddjz3ZyWivdT7fnhdHYyd4wX/kQhofOtR3J9kTuPiuRaj7nmxkANasWpBAc/hIuSHAEO+7MI
LR+lZN711XEr+9F9r1dMXzgSARqPQTgZ1I5nPR11i+XoLi5ta/oZYEiQu7AsJhMHRzE6RwzZS58w
23DAlRQDG0cvrRgww7yeErS14tD71F7tgs1XaBvrdhiP5Zi3GZ/+GvFVD56M+yObvBtuFAfwcErd
Hy0I2cV1Ww8gvHZWyojDEvGCT03wp2BEMRRto9WfO0+yAwYE9nZHOpdY1GHO5NfNK5p3k0o50iQD
6R0Ar64qxmxtnsJt3qg7q/GAgZEIJOblFVAgXahLWAuL294MmkcfkQ9H3UbQG0VN4Nc3UI2I37N2
TX9omYKd1SOBlfhg84zvFphkGc7mwHNj14zXeScLNyaraEC5D/q0b9FbQeArob6JEtI87rvSfzYt
mNHILOzUSNJsoXM5BLprdpvf4K2dIEXBRJpAJWzDLAciE8M31TjI3zfeFxXboVF9QYLafO19nFmc
sMpE9lOQDTIZaNy59XIuBZIacjwXbTjtW7SIp3Qp5zVxWlfoBAGjcW+7w2YwhBdgjBZP1mWussKu
IzMv8lPVC45hb9K81NIA4ois3DDsCISVwdlTYwXOVFGhykWg84dtC8tvzlQU4ykTlv8Dol0gBnVt
9Y3AhvZtcDw9YnXAJZfMZp5WuwXF86Uft+5bw93gXC2+3aNZYMeJKToofmiv9+4InUDiXFmE4cUc
8ctGTjU5FLCrWfNhKLKOsfKh4+DNaJYqdpzZ/+SnokJiVU9jTvQaItWL2ynrtXZ9ChgE0k7IHsi/
eMhafZXC6uq5H0Z3iorcI3aJvedCQvb4jS6uKo+hhdI3ECSkVoHyYCqXsocERcDg/ESeUVLpaOa+
jiq8q+IqPbRRnngYTA/k6Q0fRTgBQBThMC00jCFWiadKKT8mB4ep3fI0CXNmZdRxNtk0eemt4Q0t
kH3cpKm7mYcMHi0/zQXwYjyi6OYtycJpBb62Qz5uwzQ8bx0+nIgKEJvoPFRFjGPKU9VOVFuK0zMs
Puqy9QiaEtXc7QfVA8BUAyJysukXwpWm1DiDLrU/06xIp9iAVvxIfaesngsglZ++X8xke5gjqpnK
6Ga6IERagJIE1ltQCf8NKRGOvgFJxeehGCZ3N5t+/VW4ZffgdQOR+ttslT8Lol2LfbrZ4TukFYpB
H3UHmi5fQJjj+P7hjAwNT2lv83tBp0S0EZVozbnB/bHtdIZLBDzVHU92pavT0Aw9o83shsbXzXCN
R9RQ4fo5a0TwRleASejERHFZ0wpYwHFLvRiVRjZjV1FMl4casXlzpMPHG54UiPL6pZ7SSp4Dx0TR
YhBAixTLnzxE/p0D0LZ1/qufwhzeOb42/b1Rp8HPalT851qt3DXqcRzeWlVhTIegQh1o2XOA2cLL
0aKFFFHfW32YFdEAkr1P877CfDQNTsTjiGxma/lhUYGOPed2MdQDKar4K3x3Y/fPXLWquNLL2iam
WwXLcQTyn5Nx8b0Xt6PEO56UzO4LKgwC9vV0eGqNer26lKW77UppdE2MX1889iU8HcMv9r44V5vE
FeCOrZ8UgcmoWbO183mZ7aaJSwbblzLA00wZ4ggvumLKv4NVmX9/37sb7QVjwaPUSHh9FL0wNG7W
8NsqaSJws6Ea8V607rZ3id/TNJxwqEWq9zOFennIvSQ0ANT5NwWBFzUsvf8GSSM5JcH71O3aVHN+
yng+59PYd9RTzl1TOphwsYBCN0rxWaaG3e805qbqMguoUGhoR8f5ZBIgiR+VBb42+/K7NxdZZ0Wp
zcftBrXCaH2GoCkhCgF/3UjVubM99kNamknHBSMT8ivV61auy3xowm6bs8gLXWOJMJFDAdAOO91k
wJ4CvX2GmK7JNd4p+Cn42nn9uQTY9WKyUaRHeNomm69ZWdtHC0mLhmc0rOpt4WU5L7VlbBVPhYno
tXXRTOy6LHB+yH5xI392ASi8pXwk4JF5P5hdPSZ81m6a11Y5okdQZekXcGkOFYdHosDvZ6GhDGsJ
B5CqIIUYt7blJ7JsXrooEcvzy6a3PdKMWSGBOSX7hoX34pU64PobiurIrHPjqx+s7cOgBr8/yrIe
ntNc9saNgSQhi2s5tW89P2mDU58yP3TQ5496/lnCrX8JHel+wOR3pBBI4d1A4lNw0yAWxQQuhvRX
MtD/n7r/Zl9LBv/12P1p+/ajKkb13v559v79i/4Yvn1GbEv4ni+oWnKFdw0T/mP4dt3fgD5dBmgL
loLSIAbsX7O3cH9z+QPASpjI65j9j9nb8X8jCtUFM/UcTCQmUZ3/ATD6zzFJYLU+0ztoqIe5hlf4
13xxRQV9kDt1fmxSBkBKO+RhwdVxyPy12rWjbb/MmaMf/vQbevhjsP+vFn1Vxyo+/vffWET+FBhz
/aHAsQIBqXADS7jOX7FYNYU+xlc82rrxtkROoSWTTXlw2p1V0RNah1Z9Wzl25jF45qMXTXm9WMm/
fxX83v+vVwG4A0toCd4v/6+vgkhY2dVgGDJHqtdh3bfpHc02e46V13xt7O0lDO3v//6HYhG7mpP+
sexc//e+TTwwy1YArg1/zt//Kf6CLdxYDXfsDoar5k/aHW+INnTWp4le9433wVkePaXT+pJ6g/tR
dOjaEuIoOhS5mvurKpf1O1qoWXydht5+zZBrz8eixNX6CbC3dHeh4+o+sTy3HY5AA3b9DMWn7Rus
/vVByQ1UoW/auykcYN9rqFkEg9p78B33To6Vk2HrNBc76eixnS9pUSkmQO28tleY0u1XPNNWHWJl
bpj7T21ztbSUyxzMOHU30SdkVgoGOcSnVuzV9lXbkLc/Km5Z7lZDECjinTYgslOr5+xH6JlpBMhT
Y3snzZY8xfBgb9VDH+qHcM5fyQoUiY+v6hHKjiPfT9XzgEn5tBI0d29uCGsJWzF/1kaDq2BqnwMy
Cp4RFBlHhhemc9PSyZTyQ0q/tPfb1lYH/Ar1fly2e09uM5I3Q3+x5PBNpukbew4TE7jsIewdMzFI
BgUMr3xcPcZP2CVVI9VC8BJNuNuiERry7Dq1902twTlDc5XA+IvY26z2Rw/r8T2Y+j4RNA6ZT1Mm
Xhu/HHZIZWFde13uZ8NDlVXIpQqjtvCKo66dtrnF/dzdCx/YbG0mBKpXRnDDJjKe5vDKnKOLsaoE
DWJWPxD9MIIuV8q+Z/Fzf9Lo22HsrWVVXvjH8/3sKJfFM1/JQulWT7wt+Ro4EHfkj55DX8/+fe42
QxirimAvQiBaQ3wZFjDrSKW6kU92sc3DMyoVEKe6mrJvmniE6VZKf2S6aEP77FViLWIRthOqaj5o
6EDaFYf6tsy9Prqt7d8aS1dmMYWti75kOlQvKYG9T3lVwrVy97I7G6nOT1bnqGyX22Y4RLAA2JJy
Kr7IVMiLzgXWa33SMtisjz6C1BZRfJkZ+2qQ1necufpTvbWrCW+Ohzsm5TCwEGZOrhkjJKjnbNeV
0mpvU2l592IO1pKpQRQhwzq9xG4iRLVO37SsG3oNHd3UOP5kwEgptYsQGTEtUkd3rncr2/pTpUTv
JjaE6lef87WMWURq1FRAqNZBFDk+NpxZxqnuWqt/mRSWr0u/rN6E7qIarnghG1YkpwyfgD8EjhtP
o7GKuAwAKvYLicnZztLe2J1Jec5fZhJ/mNm0wXbbNJwsSS28DKUwUOEM9RxWEn1Mma17h4InEgI8
2TFW1iSP4EYM9FmhGjFPpsL+wcc3M+79LkPAIaexQZLZ4PHeBSzrajfZgYJWDlBcfWFv8sYb9onw
E25Cp34mRTlE4FPawYts0/mz6jznGYhokXd01AEyOh5SBmJjGGuTuR2K6gufakXMQGW72evkyGnY
F6vBgDMOOXLnpnLa27KtgyXOShtb3ESUjvcMzTMVH8rx+FKTpAn/zBXpDDtR27q5hKYYT5PtLyJC
Ijs3iV63a81wE1rTSzrY6/diHvv8MiCPqOMGuAPeJ3RsTDqrwmptAUTuy3qeL87Y5k/u0szu3vAC
5nj47TXfu/3Qft9qLAtJa6YOsmBVgAWrYdWf1hJ3/I6ZVT+HTPqaK4v6nNMQ2hVb3dYAIPHJddKb
uRjYq91y2Z7EoqDNDElgWkQTcNjd2Utz9eKH9nxGy7SViYAI/BGajTskcsit+1QSBn8wRI2QYeUU
+m5OQlfEgpLesjL1NR+97Xp3bjVJLKy1InsHk83s73zhT+8E5A+YHMtWTTBnZBIR32v2l8pvyvVY
zU27JVZd4dtcVr/57lOc89hZPko3zwxzoiWIO4hyz1/e63roFQsHnCFyA9zZGMPw6vmB8eJam/1g
tCbRu7nI80sVkBwTd/g0zchxV5/m0aIgLmaZx6M5jQjsUOLmZD3WK5reAaWvfqwHDoZbq6/m7ZZs
+W6IRJ/l+AZk0c8xOqbi3l/ntj4Y0u+GuF3R38cjuRUVDrJSiLtq6Nm2XWRoD5Vb9/eG6sgi6Pre
qU+uMENuB9NDEWMvPDhJPmP4BGGyne5AnAaSC+ViCt9x/ab3eWkON8PUDdmDWouUhGEhCpi6fv7K
4Zndg9Aj1C3klh/dxswFTsDxTXTbSSJz31CPcYlh2lJM5UG1XJNjSA6kONJjb52K7qXMHASoo1ea
+04j72z9UL5LZHE10YvorQGcwHWIjUITr3QP37FwvteOeWPb1nDXmFQ0vYalDVZiY+XO94rEj09V
mxkP/WJqB6eL8h70TEINT3gemIeZnPw2kajBxIFQmRLtHdLpOnawSwGpUQd3x6XK9IP53NY3Zq54
bVKuhtjNMLHhAeRmwDTZpxseo7X+cGuui6Sut6Y9uJwwRtyKICtOg2nh9TKDdszPS++u/KWaYiJw
7KQy8THfSeiqJ6haYrUDiIp8P0+kQewFhuHt3AnVHbDRShpfamsYblFb0hM/UNOUXkJGwfE0Lghr
Et7w7kPjH7wJSmNdjnrAB5ugVXdvubbncCdH7b/3lcr7ZMVSZ/CQW5t5N6kCwDCY0O3polsC0mgs
l7A//F5yX5VhBqYZWvOPkj2qvIGsqLPjBIiqE1szxQJRWm7B7ZPVXUTuEyyHN/9oJ0kUz6in78p3
7xFaG5dOBwN9rD3M1mjH9mq9KuGQLGWos9n7AJ62Zl8OoakqrwcVtdR5Tpv8aKmRfGkpwck8v8aS
PjreNaHLaIHB6rwvb7Z6DN4DPabRHDr6p03W15mlvD1RmCqOU7ApJAY9SQzySgcayrpzCD8jGqC5
VslJfLxhXX3JUAEAH2LKvPQytf3YJ/PsRhCA8KHYkc+G4y3nPpRc14WT7W0Q5q9+75qfSrd/mofA
9rEfL8a+oSgAhS3S4nC8Yypt98jlblIHQa8Yyl2NEJbQg344Aa6hy9QhlsY1A7wWo4px8GYH+lXO
cpzMI+4LP0FReRV7q/WIZam4+MoqdwZxErEfGiXSXQP9VtDcMwthTBnLYS/M4GlQFWPAOFsHLyuQ
zodkzcCppUF1dsmWq3I0r+tKGmFQt0fd+MdJuBehiT3WYn4LHJHedcUMJ3mFPoTieBfYWXdILMLb
Blpzb03+dOR4+KnDrjq4/vB1JNhfZWWKOjn8bMrmqj0ud4s1dfdVOjY7a8nP/BsqQsah/57Z1VuX
cTqzJeE1WPNL4NpwEuN+DJtHpuQubg3zMUULJULDPWYNEVDYoLimcgtydgUtR15MgA3mhMhdEejy
ImIcU9457fQQFw26J8tnRlKdccs7mMbSs8onvD/IuaTt5lfPKNZVc0uPrTMPMR+lJTao1NnTm7GH
Ou4fmN4XQjCmuYktW2kGQIMwTyufL7ZsvRcHU+g791t+N1Xyq7tN7gNpmepGByaUa+fXZ0MYD7ZD
K8Dopi+Wa3BSTN4QseJh2PHfcGfd4sttjqxC6r23RHtyG9RxFI3gJu2w2Rh+nhACt32bqu0gQYpk
mH+xtWclc5km3mAfDOLxuzrt31Q78CkK/fBW91t/oOEBBbatbrelJLN8KV7bKX8KDIdYtH45pZUJ
fizC6jY0PwI0JSMyo6gxcry9+qUfPC46vtd5zI0q9kVz53kToUOB9crkgr+/nnn62mbx3kBgPpdz
YO0WXMWYovqDRyTNToM7cQ1RDgMgpFd1cQg+iXMbr6GDjPpJoDG/2IF4pBbzycldfWg227vz5jb4
5s42E5K3+oRYyQvPqH7xBjJaTeemb9P2Ji8MmN3ytqVweRdW/RBXJKFGWeWuJxSI3omqaWfnTNkT
GSd7JG5rQlrb3gyx9IEMSzDgOpvPAueJEOKJWoxDRe/jkSy17GI60v++rk3+FsxT9pKh7WZuDOu3
tfXtuxyjcL+bV5/wbhJfYuR6OXS2Zz3WVF3sjHQhcY5UmrgoyfMKLEwzqKidj9Qpis9NwSxlZgUB
FO2UJkZIHnW6zZ/rqdl2fdj3NBjX584EqWdI0oB92j/P+faCSyw4mp30v8B0wcQP4AC93/m7dvLV
HpfCWcjKJrzBKM7Iswmi2ODx/WvKdzenWcZykzfvhCo8r3IWL9rhupsDEISU0z+B/nsZfCt7mvD4
c4ohSd1sv05SUy1xi+Q3Wav0M3VnOL6KYr82iCGjrp0RtHoCbGBdlfeFjMH0duMAv5DRwgbWY9hC
rFjcNnoo9ga1jzNvTWzOHepmzKY739NJZ60yqXLjyth0ZrI5rXVviZCj/ip0tjsjPRSkG7KCCyRk
KSxfZK1be7bW1LFA7Izpnbgk9VhmvXPvFaSUcF+mkSBJ6UJMEQb+pbywdRaJi8H2Jd3KltBL3brf
fH95DJGAvAuX3xUbps6C8m7GkorcgsF3SrTUJ9R3544PDwN5rU44Y83YBKsGYF+s28nHkdT5qr3N
DcwKcesTTbHQD7i3VoMM48CrYlhY9dKW9c3cWg6eK/qHBqsSQP5MAxj5qqdB05ztNV7idTJ4HXqw
CwpyG+8edYOHKn4NoaZYCRojbS95Xrwquaifo2Z8gF4wdzldZgWn3HzjdI4dVaRA35Ic+l17nJVT
Z558bDet6Ry2HqlozWYY9dMQ7tJw68/k4trnuuVxHUnX26gSkQ0yZhIycsiWpgqfcxczG3ryPnCW
BxRBgTOejDTNS3ZQ0xmvfuYpC/H3LVsu1gP72YA7zMoGz9iZCIcp4RhtHyM0w6E74iZJUaoDkjer
h4lhSwvG590Mnm+BHa+9/BaEKMJRmxm1S3DEsqjc2wljox1hb5J4YHKZj92cO/tS4a1dv1uzlYUP
YpSf1NyOGB/swiUKhLyCjoyn2TS1HexMdxr0Y9hbzKJ1HY75yp5UdJP/li2l3QzvlS5btz0uPUJ5
dQprTQtmQiJfS1Jl77nCWQ5YVKwpPUwefKcbSe1gi91X2VxszslfjL7CQ9dsEwGNEVvicg2jT8OB
GAN7lt6+s+ruazb2aZRKYZOzYwLGB/UQkAlUWomcUzceRTbGPYws+azfuXRVHNbl8DzIciqiLnSs
nSiMde8LeNOFMhqm6O4ngYP9vqn5nY6+/GS1/W4L3C6ave5+0Ma5lKaxK410i4UULLAofJKwQ+sn
OQNQsqMHWAJr2MmFR1MWtU3am9THwSGoB+X4ZE2xdkiG8kITa/vYkOQmhn2Wk2pYOI1xey2ciyxd
l8duJsmiybwgUp2J+nnGCpuEyrsM0I3quEmTz9O6IaWsuUmg/R4LPTr8d8alfw22stvIgh9ItxkX
4e3SXrI7EUJX3oftWn2xjLSMVepVe0nXsIQQNDziGGGE4Zpsi+eVrKWyTgxgy42kTQEiscqc/RcB
EsQCqCOzhBX2WPXyEC9HAaGf9ASTveaFlZZJ5lb52eatRYJak+0e4BHM/Ln+ZMKDw7cOy40cYVYp
dLxbRlGdlB4IovSicrXH2B0mkoeESuB08NWsxCy047wLiJaIU0Tsj2Kb02M3Dtl9mw7qE+qv2Bhq
Zo16y+/oKlwZLubup2Ws+L9G4lhuBjVZN2QPPBWF4xxoLid9m2NoT6Dx7Rw0xn4gGISGr/Zc5zUJ
3ejDoayGGpZMu+BZ8J/+k+kSRmBKwyE3cVyfJeL7d7JIJEad2jmNkwdnP2cWCZiGPo+F/do7YX+y
NFJxsNhPXrPdru7obbC99nAwS/nozCPXvN6cG3ObfqpWYz5RGaWLvpC7agzGkxDrESn98tjNWRAj
VFvv80J6p6IK7UPvQYbusEd5y9F3HONW4+nU8OzN+pDOviKClqfiFYiGaCPLlEejaZs4F6afGLif
YkTM6QuzYnnyvIKH3ja6BznZTx6J2yRZVs3j1dLCwJMu5zo10No7kGeJ66ESMTKv2RcO/BDBsXUU
lDWhEIYxZRkwZ+7fenmP2oWIofRs9yI41CKkGO0qDTrQwFNApo0GDtDSfUZ+tukYSp3/3zQMuEM6
fFr5MH0xXb//vFV8iVuGHeo0C/xu587VbWf47kOjmYeHcJLPArNgNBMuR4RLXu2BNayBkL7AShpY
t4PI0e+Us4UR0pawknKPv09901f5D/q29FjqjuXAaEg5Wgh/tVgRP0pWjEupM3rwkIQclMkKIix0
hhrN3t7A5tpG1apf2dihZ6O8yVyvjFew3TyxWpRDx6qyvOGtWHL0vSDKu9Tvx7uVFfsm5PW/gG0s
O5cN/6vyQCZjN1s+u4SMID/Uih1J1tk+g68mAymXO5z2y9ECjp5mazinRBikcehlxufVxChc8znG
/0bkpb9t4jCiejxbmD5iJYT+pIiFPtNaZ33Y2/AzGxmSgYzxYHdpMz0Tlvu0mtmAZ6taE8Id9G1K
dOXpf7N3JstxK1m2/ZcaF9LQu2MaQAT7nhRFTWAiJaHvHY7m62tBZVVPCt5HWr7xs7QcSVeIQADu
x8/Ze+1JGSz9PqVEPcW09ZbkkLlOuc9z9ytTB4CmKzRCrBIulEMYVNPCDiyzWJx0jbbRUan1FBKd
jGyiniO11s1ZX5rzoRLeeDMjPAdAh2CaRl3wZUmy7Fr03s9xjutbJ3PLE+FblCHU2m+tVvrARLO/
1uU8R7kJm13U7bzzlJlALi2XuylWX+lE4ZU2ojGgqiOY4txNJdbiUU8RQYdnPFs1LsmyPiPRwbD2
lkcBs+vxzhw49myT/5bXu5aquydsAh9hJ+r9nHXp6VBUii+rXoCRzWdBJdNLeqTQfdvUgSRWtLdo
uItw7WCO4DQUxQH4IWpPMRUgRKkCpwIVN5LT3nklNcM4qXoLShoSA0xBSdAMP2hFYaYsPP9cBjRV
ZMW2YC0EegwpESdE3hs3eQMeyyiN4tqkfVWxwav0kTZAfbAZN4Rr2oJv7sdL/IzVBX1G1C6VewrB
UV7DWb/qfYuh/gRsLTWWM9UN820eZymQ5jh5ltQb+R4QSZmG7WqB6pt9X9wtcQdUYSlZTqEKZydg
ls8q1tFuth+mSYD/zvunMekEND/uzmTP18tojqfF2GFCrxlEuN7dbG78hdRbOyekBTVcpVbcvnZ2
na7oZazUCx2y14uDD/PmwH9ufqODMOhvyyQAq1CEtKc0+sVZZ8ZGHyJab8OFat26MOkIn8PqrZMz
TySW/bUIpmgVXkP7s01+UFgs30cPm/IKEwXZrWdX+1j5+3KcnzUmTWYllzRBgPZgGElQ3beXjeOV
e4n6alcNHoXw4jS0JJE/mzdpQxl8EEEKoN0SHHHszgL3E4M2s81XO8nQdwRK/FycamAvbuaIpmaN
OTOxH+MxcDdKDqen3EFGPIHIvosHueLjyDBM02nD+6Chp63UAmGJdeOskLyY3has6Tj58lC3dstj
s1p3jTer/QA6VIPUAQFbaafkQ7oqv3eNmay2JJs4tWJrOy00CpxdMDHXgrrRIYxwm9sZ5e6zxf4G
JZu3cVd1PUU6xBoYWzqB6+eSNqac9JH+yxbSJQboQmDGsoUj2IBR4DlG93TFVCk4X0obGzFg7vut
Y3RHf8c7t/OhO1+80lfQrvzxVGROcFKiCrvT7GqPDd87Be+dF6eUq0gXWtFy/s3nexuYyQAn6QUR
ejuH06AlRHpwNZTr/WKh8rNcesUZSXE7PhGHFQQ435Tu12erkP7O0oC0KBohysA7YgCnpeT54Hgq
15HZTY56kTO2pEPdZO756CTGpdWW3XluufoSkWT8jFBiDDk3mZHZmOi4/bzQj2ivm5MgH/IwpoV5
yrMYhEk1IQQsDNRZ4FhXGA57XLBL8t3LmqumkaFhLP2M4bwLOGcUPj2mXcr2xFdv0HEo+p3NuJ5k
kHynZ1OZc86wxkziENhQ+mucFYebkGqa3ps0pbqYgS3pA7ZiZDboNSGdV4iiEGB2Jo5i8MhY64rC
ry94ECuwRlbfPizjsJ5CO4jpBHnuIekdkR98GinXy9TV35zW9hkx0nDbIACdfdMV5ivzN6EjHDBk
Ks045GnWUv6bguKQZa13XroO9+xk9AwGmL0AbDJya7P9Cn2eUNOouDHMvcJO+RNcGHwinLi0dbtq
fewLBNiw7+it234QTa5JCED3oM2MB8U398OSXufA1lsd3Lcjs8s4D6J0rR+zXnwL+u9r4LRXaupO
ZRqP3i7mCY/U7F6wNoZ0totzRWyhNyNqr1c6wAx7gRAZis5efj4JLDdJiS0xZwTtJx5n3vGCL0yk
+Mbxd9O73gYWkZukHvrrpMIRmJf0t2lO4+4Qb916BnLNGXs5PLnrpG0O47yyTI6zc6pH+36emX91
Pa5XUkvCdOhJgx3ylyrA1ouFFHURFmIPw4BFr+JU0vNPKjyTuh0PBFbx5/w/aGlzM08+s1GIuSRO
Z2nA2cPoOJxn8bR3ilQ8CE6BME3mGxMIXgzaCBiZ1KAn0UZO7XVmgk+MBR6zcfgV1PXtykkiBCOU
3xmMiyHkndleDvnRkxH4HTrnaYj2qDjtF1PcgpC+wJCvo9huXyyzfHWkvPEWmw6lfx2XVRfJRPxy
ctQLIxDH+yKrkrtqMYHVzG9l0k9hy0pKk8TftY44qVoSXDoZBJHM6vS8ZGsiZzEoyKLgxKssP7vI
QJ1jWy4SavdURMyF06sEs/pmH2CEUU9t5JAJeqho+yXreEm3GkezSpy3FZz3UhhXRZ3fVQ7dl76n
go0ZSgMorbiRCbxWuwGrXFXDM/cH+n16YfXOM6CONg1dtxMXPUvICRVfzJ7C9Ak5dnYlp3565kXA
r2HVpMcOmid0RTgaIa+c5h1icAhQKaxm5M0y4VVenBvOr1ZP23lh6kObNkDobAsHTxWZ8tcuhQ09
XyD3bdXkSCrqmgdhjL8bbWXvt/7EZmv7Nrqj82tbv8LRrIq3mAlMf160cBb56tRht2me9gBBGIzN
NBYnf4KrMXGwg9LluzeiXBrKtz5LH9zCDBaKuxE4CwMHFq/zocbzfMmMKKvCxNPmr5H1dPefuPrm
TI5jdpq2FFIvtl3DwvI61X79WI5iY2T6W4yCHYCeokfnE4sAFsm/xSg5FOi+MdMENEeQ3pVuqe5h
zHB4MjlOkKQna1T3lqW54xkJgtW+QwagQihI8Us9NvYNggWXTGWjLAWUPM+b7msm40OICgNOskoI
xdz3DlENe11NAkB1UGeY4dO5u3T8mn9kcekrjdBBfhZJ3Fv7ll/f3v3+mv9fnfYfAaqm/7s47aT/
+fPt55/CtO3v/7cuzQ7+5bvYLSQRJ3QPWBj+R5dmBf9yBM42k6g4U/BXUCj9jy7NwvkhJYuD7Zi/
n5z/9YQ47r82PRN/5HtYQxzr3zPsbuqr/6OSEjbB9UjjNsgg3mBXiiOV1AT7pzZ8QKNQI5vzePbX
m8Ck6jfmQO05L428v5O+axPHOGFskZ1muvFO/7hZt+91ats1jj+DQGkXeBYuZNc5CiqafawQ1bZ+
LSMRqc2KUVZYRn8Bg01+Ikbb/qnjS0mkfjblEi/kZsb+UxQ2VwaSd1rgO7SeIgJvDR21Ro2V//eb
gK8p+dn8w1f6Hdf114UCxCEO5kZ+LB/78dGFIF7JSZp8J7TK3n5cm/lUwupCCAa5/HpCIOCCG+3A
zHc1SGlmOJVvnHViXN48b8mv9JwYT4lZQoZ3/B7ivVz94LFYrNk6JYsEqVE3KWelmsP4SytUo96D
drelORkdnKJlYkqwgfnblzmzAcu1os72xdTTJXeSnJa4qH2xH+YpQWSVFwMyFikyExXW7C00/ijY
d1bitxc9C8166I0qj0OCe0S672lMUtJnBlaDj5+Edz8PGkkrEFJY+JNM1zy6a7ND5LYwzCRMk/nN
7+YEab9RnH98Eev4eeNF5HX0peWgFOXxP7oKTurJzgxcdCIhJtdI3OliiWc3pDkhnwICBPaW4S3o
lYwmPw0Sy7qhSZaEWY+yjpJujCo8VqGSLcY8zdP0ybPz914hbGQGOMFsLGS2sPCybn/+h3CxRwKF
WYiPt+JtiNrBp1JrDVMjGehp0pe58fjxDbG3L/znw8oVWaJw22KzhWJlHu1O6Cq8DPgKh6JGZ0+A
0GQepuZanSZN2b3hBWnXXQ26CLk53jEaF3qkuW762d4i81OHSLdpeLJXVQe9RZWHJEQw0MjLdvlO
tWenJ61dLJD1hoH5iNm2qPA//gr/cM9cH6cwfT7XDlz7iFQ/rhjCirXmwTGrp5UJy0nmJlk0Kveq
tYMfH1/s/fNjBSiNySXwEIxRQfz9Axn08svVgeHogmG7il1aTlVdLjfQoZ1PkkZ/Z2Ee/TRYCl1/
MyCbju0dfTGCAmDijQa+eJ2ZQMXLNsgOmjecTAI6vNjmgRrs4gA3wZack/xcvZ7ElWQBwFnVrUXL
FjxMdyDuOJf0MtPiaUDDdwsOgOYDNjIGPbC5kISabumkEaVTeV1reyalBUx6FJhWfwa2LONMmml9
26DZYqrkzGmJhM0GxLDEIAmZwmgGMw1g61vl+nFwwx/6d9O6eK8zEREIOpSBha3ujQ6L1sBqpfxm
xU+L5wW4S7ukpzqlyX7y8U9l2+8fbd51GfBcuCzHxzmg4E87e/V7fitgRh2z95Z8J2nPtBYAXnlP
dVP2X8u5NE4G1Elv66D8k1VbbbqHMxXQX13yH3M5gNrJRqd/7Zsg/jrAo7pFlOvfCl+jVfLyqbAP
pZ6WHzjnGPNjui4+CTk8Sq//vSpg2ZSY2rFxCiTdfz90qgTMXnqIYhokDdXBW2p94RhxEyUBQVlm
nYLO9Hxbnijq12iAh7iDH97ve9rf4aoZHO46fIfnpi3HJ4fYgGgy2H+iShXw+T6+68fLOOvJX5/1
aAWLZW+5/rbAEsABwG1zXXiD+Czu03q/bNlUQii/A5fS2pR4av9cKId+0QjW24S4rXR57XyH2Wza
LteulyZPoLMZQ40s1eyF5Yy3HFNIFtmm9+/J7Ldfho8hXZfVmo8S/M5f/GO9JlcNJ1cHcd+CXxqW
qp7u+7VPzpi/isvKqxDY9TRVQDE5IqwBx95+fLffr32UgdJhhfAR/Fu/zx5/XF90scckjZoGFuF4
SIe8u/QauOgY7TfcUG35n+zS/3RBEPaAZnBZcJY5uu+Er2ntmES32Uuqonpp/FPld+hM8BntZiWq
T/an94+TbfrshtJhzUVVf7TeKh6dFNkHo17MOFFraULofPnZtvuPV/E4oTH5Zck9roTLOQj6EvxB
mPaBe0rwSL8tfuKTWvcfr8KUdzOCWPD2j2oP/HGYjQK+CykuS+jB9Y4Mk0t9/Ej801WEDQyItwL7
ijzaNTCZaK1dplNFZxCT3q3x3lNYSv8friJ/I4UsOhXHdwzvGwKxiSVJkMiimUfgLpjUON9/fBmO
TkfVicNrztrlsPg5vn3085vANzgk88NMxTQdwH85YM2IoSxy5Dm8TsuXIKdtaxWEwX18Zc5S7y5N
qAUnM0lF5pub1f/PFYY32OlQF3MyYRawN9XaPMKZoDGcLkTYrcESNoUigk2hzRvdt6EMHimI4jDG
+f7JS/e+6HCAnWBH2s6Q0j7eyLzZHrLUHbPtZrffkw7v5EIzFdbjMl98/LXtv91K24oGDErwijvI
ESzsn39/bT8DNGi6FajGbA2+8LYHAxOCUQuyJCEWhH6dTQJdm2mee8BmBeoDqGeVsxl1LeA9X1pF
0/Gm4l+5n+k7zFubw0PQOJLjFY39uLIor5mqwsDZvMQuHPGeMAXUfbthnJHkWr2p6UO6DfexzAP/
ZDAJXCLeD2fix1/2/X11KeJsRMoYJiiBt0fgj9VzJmmJ0Z3NhF5TYteJY4VGosZTfD7VJ2/l+3WT
LGVqOZtHaQM6HK2bnBzK2bUQFRlVa/6cmkVdGooEImUHv0guUJ/UPu+/GZ5kF4AN5wg2JnlU1Qde
VTl0cwlAWFZcr0ZLfqtS0ESgnNJt+vg2WtuH/7tQ5UvhXZK+ZUuLtsLf97GCyghRlZiW0u7XXWuK
+lzJoQV+U8Yo02rCdEpHfMEkYd+PaLvOTKcwowJ41dnHn+T9cuGDHsNATSfBsWVw9IM6WpLBS5TK
TuilfbaTaTjJ5h43FaMeRF+jE69nzLS8PUFW3ifl+vtbvq3rti9Y2zm/bpSPPx+mYnGZPzIhx/VL
TGKOQmY3ZEyYSFL87IYfL/Hbi+maVLQuAwOP//19KTCkKRqCfAxBarxZNAejWNjJv/kIuXwXXJP8
rggkbPb6vy9iCb+1uhEwTy7W4po+LBmwEGkvteM1n1zq9xHtzweIXwv6CVfxt2aULbd7+8eLmAPX
teE0wg1eKyA4hgjiE7R5tKb0suEdfKcgFkuXi5mdGT7Rn3QzgcpFs54tL0pyGeCNQuK14UEKcwTv
U3eXnSowRJBhqcUd6443YjsucSqpGk6YLgNa0St6zuaW4OuiPZRQQbNP3oz3PxTfy+d0ysuPZOPd
93KxWlSr0YbGANt2Br0YNVsix8dP/RGqStjcPheOFhwZmorb8vL37VtS+jlj2avQQzH/MpOJm+/o
QW1QRwCoNzr3KhmagR4fFN1w1nPN8IpEjXT4iohWTeHSS2bS5YgqEzfjfnD9AFuX28pdpckACI00
U2XYucSAgEmr6ilqx5hZzeQ4tSIAAsBSCHxydT7Z+N6V+XwzzLuCZg0LNNvL0TcLpgzbfp6j0Cjz
RytAYjdMI7GhSybApLtsxLPHDIponcc41d2lb6Pg/Pjuvv8Ned14zbi+s1F0jt5rTGpClzGhl/il
ykMWI2chLir5ZH/4h6tQFG4VDsRy4RyvXIlWeT41ULesDtFMa9vemWbesf/4u7xbqWmwCsbJ1IYO
RVtwbIxFXEgBb819SEkxPXeiCn6NmShPsy6Wj2PmFFFvD828D7IgfY0rmgK1aTNAD8YVTswnH2ar
RP9+67e9kD1jY1C61Dd/P7apBV0evSRQVvseNjQqHBR3SKrD5bMrHZ8WXU7NdMslBmyPNpdztEGh
z9NVYpR0q4LGGy9X1yPj2a89uo145MgbnVKdoKkVLoT01h7BcPv4GWzkLagYPv7a735p6gyf0wxP
NoFsPNN/f2vT6asWoBBzaxhJlz57f0QHVx8+vop9vCdzynDYI4SNRoRN8fhkCmsuaARBRyEOIWbL
mDeQNCz9D68ChkFbLriq51qEsIv7Xdw2/lU3TxOQJpgzxY4OgnHwZ50wl7Sak8VUaOZWgo0uUobb
5wyiBpRW0ntw/WXaJ7hzo48//vZe//VobJ/eY/xB8UJL1D+qXwhCHRiLdXXouQvzdrLWQHs2aTh4
w2ftQ+vdY0iPjZ4rhwxKGLz+Rw8HwPE4hqiD5WuK6ymMcZLVOKinAO9Jko2/BuEN8wm7UdlGGQyj
C2YkFl01ij1cuI6ZffE86Trs+wRFfnwbQBUc3wiH7DgaHT7Irg1ScLQLQ463NltpyU+WD0xl4pVo
lTooVwsV9uRl+OpceefUCJJ2Lmv+S65qVJu4zYyXCs7+k2KC+OzWfv5QFSRQk1tQPpWjvZYQScbp
2TKH+ZHLx4+x51YAqBGcXNkwQgjWoD2dQZx2jEc3HozkthkK3KMAtP2GvcAhptabZu/K5r5CSLeM
X5XTl3CcbW8s94TbxF/U0pBoZre1OBssFbxRBEPWq7Q7O/tUri55IFWzRbAFqXB3KWUPk4ygyl+p
2eV5zMCDOAm7sSjoaGj9zOxuelhzRU6Ta0IRYP7rQTh2sll9nYIJ5HMt0vobCvFJ02rGYbMbzZIG
tu2j7jhY3eK9dSIoVbRImY1RTnfQP9TeQs5Y0QSlG6lGbt4wj03xEkN5mZ3JavG+oWWbthZbWn9x
GUpA4E58U58HCQbPnba3FyfXCs+KrTFTn+ZdgAt11gWWbzCjEGdiWslPQ4258iTL8/Z+dJr+KUZB
BkuZmRuSzXShLtjQTNfFnKkvDqt/G2lJKG1rT+obzOf8EglROiHBHWWKE3et38zZB+ZaLdVC8CRo
WNZpQPVRn3f9BVpAYnS24LSfHSmiMxED9frFyA3E2XhaDPtsgFVFOGkNCWhng6jMDko3K1wtdxKv
jbfOd8sUB3eeGCc0yMAANA3fcfyuLJ6f357cJHRUX36vvC33I8/X9aouqmE90aOprukL1V/hWufP
XdsUY5iQKgc2fGQOd8AvY3Ns9w3y2GuHLvFFk3Yos4UTV1dNXwXMxWcbawdoMfx0y1hV1yRgD5JU
GYdt3yxxZ12Po1MtUVkgwICfEJN67Qk1w9iQXQe4PR42Hbq/BtbebroU3g0e7jqqhlGQpUGydegS
clfRVS36eRf7IzbS2KWffkNaIWptvx6szflX+/5uXvDm7ryuB9Ww0PCPMP9bnFiR3jI3kzEF07i6
NcmFdeNcV3PQbzevxuGqLGVGuWeuxNAApS8itx6GCyKb3Q61ZCHmw1zF6rGFpMQQpsrTr0g34GVN
66q/VTFa3tAXc5ceRl/EVxMWQPsSB0r6pG2V9l9GbcK/95x2yvEwueMQdkAiiThOZT3uS0Gey65G
ROyHaWHRtNCzj7mGtnX7lGXMgzDuY6fc4Zpq70qRbhmXS7b8nLUUF0VLZM0J9m/9WFTw7EIMKh45
pKKqX5S2EIKpWQyXiZTUf5aujDMr88RLmaTj199Wj91WPKEc8nLFi20pryJhMygeRxNKwkWx+Aq5
iJL1pZ5a1PRlMTIWyHIX7yPi2mUM1WASKWqhNnppiF9edqLVy202w8lAnNWP7nnblrZ5bpvUsRcm
wVPMUfMRd/4ssagVuqjvM36e5mxqjRl3DPuXcxHUgUAcZ0pNnQxqE+PEoIITglFhHpJU006Hwd8U
cfi/gEkzEWiulnJm4DFPOVGIxjAS0ZjlMUouK7FQgebtRLaQXNIfc9Ktyb6W8YDdvRPnfh0Yl+CU
A54bA/0n5xbBVemw3paJblEI+azdIc5u+y1JXVeETmsYMiKgGxwDekAWWOhUByPxtvhfcAxynyRo
cBhe1nl8GKVI2zN8xfGWmKirLUKvyp6Ust008iDWbvF0DiY+lnDk+A6OaQgApEAyJ65gyOG85WAW
uaqoybwPetTNsd052Z7cqeFHFpiYSm17cvrdQASYeTojHuv2nePV92LtSCMkIas8CKWcr65a0i4E
rM3mMQ0Z2ed4ioNqX/gw/8um35wt1UKQFSeyGg8Pmes4RaFtrbe17NPXUZRyuvQCNr1TBWmQxHE1
MbLJAo6Fu5zDLiaz0WwwPGupQHRk66+18aeH2TY4JNqJlwTodxk4YRCJEkOeaHSCD6uZE0LYWVc0
lLzdEusL0ZMbRU4o72m2hz/yarTitUKeXCcMf/J4jipe953hz/uWmNuqGB/rTNzOqn6U8GlxMdQg
zG4IIH0psXBw+INtXfw0s/xAoXvmaRPLnnXTAA+IfZNJJEAHaVVRxbOMq2bc+XMAb8N/yLvqeWBz
d9vhYsE+8gBq8npa9IXnl6/5JuXpm6vVemnGxyKp9tJ5sxSYQ0ucEbPA1Co7lCrdZ8TJsLOKAxl3
RZS5vcVd9Xv0nKivUsXX2CV17HxDYstqS74j7iDzZjRKk7gIGLH3cU3QNzrhYD5lZHBBQ5S/i/JR
mB7Y3nIwq1tS7OfI7LqTTAyPI2mHyOYja6yaq3gqWXYJIAXMfOfO5Zky3JVvWD2ovn+m3ngcjII2
oUqnb2Yt+lMsq1jR129+SpbIEFwltnfB73/v2NWTZ8C3zDQQP2Xfyza5y31x5hVPEMcdD6P1yEkN
UWyWXPCUqX07/Sq65Jz8xce4CsDfJurJaqGTp3aLpm1aTxxYgsPsSIaN00M1WCfTlrTWugJDvfMU
D/l3q8expBBDlro9qSf7EDMrInmzPjB1+Tob9q2V0kJLGbKgjX2wM5J0gpg8OunRhjYiwddExrYS
Ad+kDw6EvzSXToQfBPluigzQKBM+xq1feV+1NT0b3VdnssLEyN+wCP0Y4qnazUPNW07Mcl7sIfJQ
D1U3cTmTs2xYZ3liOd9kxg8/Lxv6fZrPLZgDSbxcTCtBeQjvJtv80fAA7cna+pE538gbO5lIyZgS
7xkhLIEm0PJX3zxNRq9DfSalpi/lYyyJSfM2ZfPDtYrTZdbXJPqceF3n7RCKcMpX/YttDE3UZMVt
mfWnBI/vRE4Uj7mOr7z4N41cyjOSXpr9KFji4Cvej/3U7WJHkZFUkC6TGXmhCCshQ3g3Y67WTX01
qda87M1YHNiY5XPKo+OemZN35Qj3VC7ALFAcn8q2vyyI+q2EvER6iK6/URhrHOMaefLKhu0wEc3m
05g65iQdih91Dr5yrfqfmPEe8RK/kC4zh8PwXWvfaImyaIV5NiUzh01PuSaU26aJL4vKm7/4tWN8
sxF8/KjsEmS/jdR93MFoQtaJZ52Bf4lB8C6QLbRLj5MyNSQFFmb1YenuZ4SbAZ7h1G5C08RIghDW
tiBr982Aq3IoM1B+tlq/5mtlIblMF/xmOm4DRHypLq4F8FZrv8Cnfi7B4lgRWteGjwcA/WeAqFRG
Tt5MOtyEhCe4oQGNrq1hRe5gZTdYITMXYg36x12KhEaEo9xkRXC6i9eZ8fSriefX3SlnWN29rPRC
v73ZonbIQULWudSpRaaC7XSakwWMAs6O8UK4bK/ACK71xBopCwy6fGvre2W69V1np/O96086x7qY
0r9X6FpxD5VFHKP0WCcZdb2UP9IxT78pV8c8u07T3QnIm3PUlQXA/14WE8uXMrxwaokb2GkaOueg
W7qBp2etS2x1OWVjkao+35GoFzfUx0XThUMJVRRKREfm4Mzmci9zAnfZB1MiAIJhvxYZ6v+6cIwW
+62vUfNMo5eFFowYH6W01b8B/IJFXFfSvw+8jtgchAvo9nu2k3nXLg1pAwJV/XJIJ/pgGLOl9WuJ
XQeUq91rb5d0pcY7bQB3ipzJoWdmCNxJ3MWiIlmYbpW+6MSKxGuxtHPvlAg4rjsWWKzL1Ghiz3Qp
uQhyYiQix5wGMBfG6P3K646fr+nG5NnVdDN2nijTVyswrHbvQ0f6AnZCXzbLAFYSKdPCFDEeYXqY
64ASdLCH/ErIiq2d5Frc0AU5kuBi8gR+IVglYFetQJEegmMebldmkd0+Iyz5qczROEV0FOIvohvq
V8/IbHjEXm19t2OiVpF2k9rs0t2+QvJrVXhhVjJ3LM79HkkV23wurUdcLBSbOjlvwDYskRyTYOQJ
hb2zAxJjXopAKAmBmWo7TPwguy8mq7rA7NU8C+jU13QB+PLQQLnLjBONrVM7TXI3EDiBzc42NuHb
yoTJa2pBnVHE9jcWbzvA0b2ys8tRU74lq6TZ2RQm2PsubpOzvNIZ/tza0Vj/MqFDWRH/u5sBKrya
btLcmn3u8GK7JJv5hEd9mYoS50VebkNa5DMeYoqYt5E06Fp+zQO0N7uVdIwagGgLrdPBkkuFBPgk
I72eAJHRhatAPEB2ZyTDiOA/Xhi/Zv6Y38T+FJD8mS/gtby119c9Zh3MAX09vXLOyJCnOKtSh1YX
IHtEl3ZgkY30teU/+AodClGO2Um7izqoh7S5q0ZSQwxGsxPcbXVrxWWNXwBrMuZvw/7e+HFzhW5h
tEKMncQbGRTebwaF811mVcQAk0liyZNqcPOS85KkMQiwrh3JWLdT7ujEUeyg1nFLrnXN0jnguOzV
LkAlM5AGoD2QGi2SxFumkT1w7Gkd3+iFmCqSlRM8+MlU3/LP6pfSwqO/28TZD2lAmQsffARFLIdO
/bLAXN13TT68KLxayX4BP1KSRFkLDkGtm/o7GjOBvsrxfZ3ikkzJpzeXpMW25VLRQuFmZBDgwseR
sgw4a6YMP9AORidkKxlY2TOes/I5DuyVVQOPNUteW/SMo/zqpkdVPfH2k+wCTiVpCbukVSDQq6/9
snNUNV1mvZEWe70wmAU8y5E9dJKZ90VTBpzJhEMNR4mNVc6s3fwxCTMTEUS0/rlpXfLg6DcIM/T9
Ead+EddbhvKkZCRyHoBdAr2a+FAbXAfmwIt8qOif9Bq774Q298LklMr8xZNXpQlMiRfXGt+yWddY
RRmbQ3ytqRwH0yBUvhyNMdnMA7INTcf+/bcL0LiANtydxMhIZYvL4AsVLYkElhtTZSXr5hsJUi+9
XZYaSoXpD08NXC82MJw+7p6OBc9ER5QCVJSZfkekjAVWROr7rhNO1hyc8cxtUB141R6ewmIZYI54
qXXiNdI8txRqoWgeBAlmuZ/KIZrWILlNxYLNxM6XLcVGFaByB+1xFhmCRkssB4a6QL3guHBuOIxE
barFlUnwJbw2C3oF1BRCw1F5mt8X1jP7oNvefBn9fv1pL7p9jZMYetk6Q9lRk5+KnTMl8d2SZjiH
y6VXDyCsCBwrh4xHjDT1toR7BFHshEP01uFyzPwnbhCLhyEFMh5N5CsakHC98bVk4ULkVTZLFrlz
F2TRkIyblVmN6sQpdW/i31oBf0t/XJe9P1Yt/VXDj/E/Yf64ox3gmucLW1fPq5yswwn2ojUqMO3f
KItuGIi4mOImJUwJIstYlxgoOvavqIHjc+v1LQ+DP9CC3DjXThbmyzrau9FYoXynvVV+rdTo/bBM
Nhn2p9GmZiYbfm8YdPFne83WE3f1m295EVTOXsy6CpfSWDvwPUvxRpPev3LmQl03JP1xfqYm9mk0
9tN3ORXd1cZooB6CHL+N9V2j+jcVMmwxSEe9rR/r0q43t1btH3NAO1+JDMnhjwVDnW9ezvmKw/En
Eod/aMAHCDsslKJcg9nO3xfBo8IwuOZ0ytEz2/clN6qomvSTUbT1fqiJWRwhr2kHSPaZPxy1bl1W
fIWGogqBf1c/0twifKrZEjwTXJBulCzFZKCewG2G3acwf/RB4g6XVSsTGMe0P1J80cm87Cujlc9A
h2qQzHG/4Z0qwRFcmg1RW221WJzicpcjaUya6JvI0spj8ly77b6RLiBQ2mum3HnEMrzAFTLEzs2K
Zb7C+cuxiO6wS0kPf2YO4X5KrhHkuORH7DcZEqJZXaVKdO5eF5N4sMYVaz1TYTB8zlLb5gU/6LYg
OqxGO2Wb1KRYYJIvG5DqF6wCDnB56j4PWZdpnGv58Guo1wH+fZCPp0xhMDXXBdr4sOor/yfqfyBd
gSPnDkpgWgTPulcNw3RbeSIMzAbiITlUcUcrdspelF13L+y26rZgN1wi4bnlczoqDgFLk7coTCgx
7UMzMEW8XJ2FMtJOcMRTp9K8whrtqSCEE15+BaKIeqHpPZFTS7HEn06cZgwU3+lokC2tFVRuGfzA
z9TcJwsiiH1r1evLnCMTIwp+ra2DuUwU4LYYQA4MsybJCt8YAgxJq3W3ION/Ni13erLdRhs0HkHz
QYb0ofIKWud6NzGYSnb9TD7krvwvzs5rt3FrC8NPRIC93IqkZLmNx/bY8dwQU9nrZn/689FXESWI
yEmAIEGQbHHXVf4iiYzlgCL7qGdFHPgTzL7QA2mUJW7fRcVLSvxFnElQfM/XoTVf9cSd7ZT3ki9Q
ufkrISt6BI+FmFMbjpiWhdqs7FLUeu7iPsNuF8Ehhgt0EvzWqfVmsTrPfirCQnOoNfrX640MZdns
pw0dVLYdgzuS88DhXnVRy3RIbCjAdMLHFo2SwjGCdxvYSIDzWjHDkkg1pXNV3RzFkzJ38bhTDFq7
O+xagQ1ZUHJ5DKq+flRnima7Bqj5F3WyzddeJEIiCMjnDn+MNHxDO8UcNvrQn025k58Pjm4B5puq
DqfDRhD65GJC/SuOmX1YWRZ68+jTDkx/CzH0RaeZ8WHB2f3S2KN4rqx4fCQPHb9VI1qRhwY9Jjog
gFViOAXAySgWy8ON6O2qOvRZJf+t+7l5COYgM/dpNsvhvkn6/DuSZUgnRpkaTzuUywzqq5ZlfeNG
wwRuQh7rUV7kA3d9UwcPcaS071Qs0Nsn2ITYHQp8Mue0wbIyRhCVLufQZx+JoFFyNEYZZYWgqPuf
uDHPv7JyjKmYcY5oa/RO8S0LKZLzFBEuXt8EFy5eWvmgg8EpgNdfkxtIYHDlmEB+oQBa/xFF5vyM
KqXdWKvzHjehB4B56FMWLwgy0KdrlSv1gJxvWkIjppCMmgAHaEzs7i+E3zI7wkymLbAkCM4e/jKX
pU01sfN1JZDuKtR/t0AgZ5wT8B/L96IDDkhjedZOf5AqaVFD0b9yGwSmHibgd+QEQn8vRnoSKtKA
d3iCwaQs6CfSdMb+Kstf4R9TMaZOclvraLZMQlD000mvr6/JWX/x87fxsyDfYIC97i+ORWkXOYUR
FwMSZacWDcqsZfBc2LiTXx9JWYOzlmlYepiAeYHEADQ8nQYgbwluuWFFIDmg8YyAn/XXKXVyWLih
oAH70jOWVB9h3RZRBA255C4NP2bFxuFM0NzHUquV70WoTT4ag8WtjQmMaySUn8tGDb5t/NwLNxYW
cMQjgLrYq2uoxAjiKOOhQFQBcwPEv2uALpYj9sh1qscujpo9j2mMmnYj35r8eHjwcXcby8G7kyNi
mJLIPtOsQOOx1OQHW4SqhnStHtHNtu0dWuv1xsZf4paTO4r5hRsAaFUGz4hJ3un8VngwDu0AmavC
vGMP6TV0kdhgZVXzV9nJ8dZ6niMMQBhyvjC3In+nSXA6XidLFPiUsXRNLIcfobkSr8It9gEJNUdQ
d8a+7mb5ebBQ86B8Xnqa1TfIt0350/WluvDhtMi5mC2gHQZA2dMfIisIYVv0r1xD6do/UiICOGxD
sTepux9z3IY24GrLRK4mGpg4ID8KwHy9vopS4cJjlIQbETqRTfHFxLLon9zsrftBRxD8+qddGgqQ
NfeGjqiwrK9wELaEoiF4W6qKYQgfH8NAnFECgkO0zB1nf32w8/uZIpfBRJo2pCMW9XQedQNOv8YV
BdsNUqTd5LoX5VwI10e58EnchQqNECaPb1vNnlTFMRXBqOJBQxFcHUfpMcYF6z5Aivvt+lDnG8Pg
EXAWOBWkWfgzpx9U95CdJxutsGqABR816XyUlLw61hpN/lRDzPW/j7fcbFBMoe6ejZcE6Jx2FFaQ
bpyMw9ChXE2frfFllHO+xDPkuo3b+/yOMkBzEZXwrICWWWP9+1aB7y14UTN4C6TWavCCbnj9YDWK
dUhFSq26C9uXSUEYDZ3DNNvAp1yYYOAlDvgWmqUKuLLTCa6wwNTJCXI3jwvjURuS0CvUurlFCZsG
hUage32Cz0D5OgbG5FLw/HhIVMCppwMOIUR6W+dSUzzpeb4x/kEg4RDczH+zW3Rmp3xjfi+ErYzH
t8EvtA0gnKsjgcZO36ldUbne9+Pzn+fj8bDz3Zth530ddhtH/TPvPL1WTsZa85NRbIsDeRnrbv+6
Z6DD4fD35e7rxjDnh/x0lFUgTgsrl5ueUUbxPpY0J5wtVP0Z7+5zkbgWZfBbYLDXwTK6G6EgV8Fw
1xff0LtzpydUfu+y/egCtnCFNx7AYhxpg4fe/CTtnY/ru+T8hlngohr7EVdrGX7U6SahcNHAZq6A
BFOm241Bbx8dNa72TTvb/3k2GcqBhsYGAbJmrvZHFXSIc9VtDElEDd8FryTPn/Nf0fxcy/ICIsaG
FooZZPnTD1JR09Rs9C1InuLstQ4L43nSE7p9i2vz9bk7R9wuXBfVBo3pqGhJyMv++VcJZjYHXFqN
Oka23uxux8VwtOkp9tcANDIaM3L4PculwUugO+yTQo2w1lMr8+H6z7i0hA5VGhXo2UJ4XP+KSuKW
ZSEpRyutTytuwIaheHOaSN54zM/PA285PDYYvRBfeJROvxdmVFKaMXl/IsXDEfTtDHlvG8h8Hvzi
70kOyWC2DRx8NQwwGFvtLWxEUgmqjyt6tfyKEDMCxVJX57+0EY0utZuat7JNMXXBVEv+iCvZfsnz
KnqJQl29pyMygxo1LAGWJ1ugGwadp3ZXBYOzx3+g3cqkLkwNxUiSAmjy0BzXUyMSGkwgdZZCmaDy
uhAprbKqNxZgubJPrz30GJgcHJcWvOd6qTvUBZWJxguN7D6/D8zC+hppvfDJw5NvDe5CGmCAUWxs
sEvfZqqUktjs6OmpqzvCri3E1vDaRKauM47osaOpg73uxrddOk0qlAaYFNwRPCSrfRwrIMno9KUY
zOlo1dF6TnDh0OuEYkVuCkR51SpS/QC5X+hT+L6B102y/s6pJllsHO0LZ0rFRtakAIMRB+/26U7H
1kEon2BnQsfEQ6w7dQFxTgdbbSLv+vG9MLsqJBxWlCuYP1e7HZm82MnjCOqvMQof5KDqmwNs8+uj
XHhoWMKFWqGCROGuX8V32ELmgEWBjGH00XhCMtMfE+WwBtUoRz5S7Y/9dkZne0RP2y3quPF66EHw
MCp04dPGuktsMT60oNPdCpxWvFNEKN9Dmgd52TiV1+ZNe0sfoPLwFKy9vKcbc/0TLqwJ2SWPByVD
gow1v1EDrzoqkRIjVGVZKMYDXgRkdUfj8L9j4IGcq9SuSA5JlThop8sPabc3KOVysWszMf7cg/GC
tIyfB6ni16TXw6M6R83XtJnNI4h9WpZoPT5e/95zqgq/At0E01oudt1SVgeiMkfAOzal5RGBddyk
QOc+GBhTUKIKBNqqdvQXA00NiFsqH7AEj79yB+m/RxtTAQAsCn+pHU+UOWTgMtOPDWrvBwUUS30I
eo3nHnjJ2MMgokudZFns9/ICFczr5G2clGJjB164uz7pBJBtId+g23E6p4FSk5QqEwep1KY3Wib2
C/lij2uxnfiKPDjfkEaINubwwp6BESvDJrSXaMBc7fqsxAjLHnihkeUAAtIpyb3oajB5diRvxPcw
ic5vZ5N6AhXPTxj+uphGFzuN8iiRdmMNVGdnoJ847JCsZ6ITXI9cuUc7cyegIiKzkKfpa5zOji+H
Wv21iIQD1kDDRauT7puuiDmocS4HXqHMyetswjyhb7bIOHcLQNivkyETB4jAiu7KQakZtyGCMT/U
tFR+VOas/cQ8FCE1qZ3Uxx7AvEQzwDAhHwc0L+F8iRzVD6WUAb0hHvttinO8evWqRG/V0lTpqY2U
IXGVzskeYbia/+D7at2VaWUAwsbr/TGtZ6qGvV0rjyDNw9bTe1WKXKutqz+d2ZUISedqCVZ7skQD
Uliqsl3VJeZr1xrKex+O1T8ahdZ6YcpW07Nk2UWwV7n3O8/Ka+m2HSq6m9xkya3jRBONGHrHz6gf
msgn41iGCGI0NLgbdxi8filTJEZ8FKjVdNfjMPqrogp9S6OPdm6NcfZDRCaNoI+YqwDtWltwmuxh
cJACkPnVS7ppU9bF+wEzkRyYoJMDwnJh9oMCNJ2Cmp+hhom8kwGQBwiGWPEXOzTQCxaTkPKdI4bp
sTOnVNtPEs4Uuyw1cet2sjB5a4I8RGat0psfZpmjp9HwxiW+lUEU25lZwf/VKcZZ9QjwmnuwV8ig
Z3Mjo38ZYKICV6zFGlfKdJoW7K4KILVe9aNrj+3cHhBQAKMITn4uPQW2zO3g5MHkVZXdf0OdBdyW
RMGk9oYxqY54tFr5fT72KFjltJiRVtXFb9o/2NvUuH1kXtqa0UOPpUfpQwzoHrLamdSDAOUFmm6U
wVeDbrX/RDTRFunkIL+3KhmrVT3rHPbqmAoDDGSPXTV9KTnbjQMGs3sU2Ebdn+TU/k2VaExvG9yl
VNfIQPQYXTVJHrD00fBtaZg/qjHsMEKS+yH20EPEl0MviK93ETqZGcZJQD/BK9gUPwfDCb/I7aSx
ifUAOV92xARuR6Uh6peymf3iRqGuUJf4We/mYZnq0lT69iDFYYs/SqqO1X6G9Vj7XSXq+iaAVmYD
6hboeNKwrud9bg46OoZFiTPATIeBTpxQKqy0beTJ6TZoOdVZZF/v5l5Ci7yW0+l70yhBf2uoVdu5
Umpmlt991u6LIKuq3YyyINTmusA5z2oyx3DrKMRqBLvWxoS3qZTVo90Bpz84QLSTmzQPEGcE6Gzh
XtTEVnGcqx6kMMZM5eQnjT28hJin6Te8Ujqy6U083JfA899ReKx+4CVSNn7KIwmmK3dq2QNbWik+
wtyd9sXBUi6G9quG8DDi8HfcysUrxtbkLBbuJOW9LgYuykbu2CyJSQfPt3sd33cbd6yfOi4Ub8JK
VRv0y2D9qQnQ6Nz0Ih38Apjr/aDEpfzR29Tud4pMbRhyQuB8gIkMAAf1yZMBVuebRED/HOUD5QkZ
d7YFmFoUrmRnM5gNo1Vuky5vND+VzfD3BL3+GxCL8u36W3uhWGJRaofCC7pKRhtpFfABk6KkJ3BF
6/smkZ/hLiEhLDpFKYHLGIGOjGsYPQ30yT+kSDNvpR6G88HRQ5TCoZoQ94dzvPF4fT7wp+E+1Ruo
jujNUVynAnj6ZJaYIjYjIlfAQYT+DTXVApSIIRt3ZlnU3D25rv8auqzSALQgsAUFCyfMnRoP4FA6
Wct/GJE8/aObsTa50xQVP65P2oXIFbY8HXt692SF69qFAYvYyGdqB7AkbBeda/Uxl+T09/VRzp9w
SHnL4mg832gArqKgeApBEY6MIlntTq3vQ9Sr6mR/fZALjbDTUdZTTQd1iBVGyXc/n3fHD9f/+nVj
iK0PWcUiTWV1TbgMke6sXeb9AX/n/wFGuntJ97EH/Woj4NLO1+f0m5aI7F/lCYz2UDRoGRDZKX/2
Wg8f7wftiBSNh630vn5wHpWD9JzejDfRHoGqvXMo95mv+OXe8GFG7YqH6cb2Ad9sbOxLP8zWqdQs
YoqculUoqLRaS12eEKeCt+hbNXYa3IpbhMAL8w1gCkYdW9ShPLNa0kQAU4yQV6KMkDVHozXkvZmM
+ROe4aV3fW2XotLqoKoKsEcSbGpbdJdPZzo1CjIvZHEALpdAu8IGnEfVm+XPIZjN27wfIfOgMSFe
a6kJhxsDm9CNxb6AoLFouDs6DU4ZBMmaKkuvfbIUxOvRdzGS4h44CzBPIRYiGgrbifBSy+5/B3Zg
Nbt6Eu1vPAzszC/w12rdNkEpGwpg89T3Yl5Q5CqG8iPhB1RxZcY5QE21HO6xAf3NqmupPkhOlB5N
O7DrXVTVkFPqrq7ExryeqXnRW0FexYZsSk2ZJGhVzSvmOexgXcI3TVPYrCkmaw9FIPrfaEsPT0TV
VeD2uep0pOdT9asQbHdkByv9RYpGswUrpo2+Nji2dDSUFIdXtG6LnV0jFugWUC10//pGuFDEQPCO
Yio1d5rXCJaf7gSqjHU3OrQ1sqXritbf/GJreediE5C+iL6bAOfKyq85nePvESWF/ZRi3bt1my0H
aLUfyV1p6KhkPshErrZ+V6HHEy5CtkmBU+ud1VHxcjOYhhGUAGIvN3Wy6fvYlqm5iyt8cf2cYtUP
MRfpz40JOS/mkQ6hHKOThdHYX2sm9hlqfylYLtdo2uQBtl65U5FPvQtVfbxNtArjELuWfTTup6cW
yepv7AhIPkqKJWwRBN6A0IBP0wozvqhL944SmAdgMfpDS4NvY7stN/B62nhtqT8tdwalx9PFUySA
dgPCZG6favqifdEeQbJA3Jzm7FVXs62KxrIZVuMtIsdL+R3MF6fndLy+gzmJeWHmmpSAHsH+Vjd1
i5HkxhJc2A0kv7ZNJRV1RGudl851mDtJGGduHGcUd4JRALNRQkMCAjtKyI3rnIdiZ5ktlLRM7otp
Z9B4/Ahn2dy4+c9n2F6QQVT3yPX5NavzPGMnOdEMhL3aOd0/sVLavsja6c2YDe0WvGf8bePblyk8
nWIyYFrdn6gE8BSrm7kOmlJrCmrJVu9IfzKBkgM3tfK1TsitKSrrDwamRhAN9N5rEyM5BrY1eFoG
xXSHL3r+NCvZdIPcESWVObA2KqvqOS4ALSUS/qV/QF9y3bN2ugIQm0ZVrmhsEezJvMHFtakk/03s
YY58jLDNX6ZWFSp5bds8GZAz/ppp3qSeRFZl7oRtho9gq4YGSKKGXskMJpaLv1xoZnRJ6h9h1oR4
IU3Wz0UDG5dA+Mz/RycERDcXF8tKvYWL+nQnTwl+w2FEEVOkJUhXLYik/mEqw7FFXMXS/uKxLJ4F
ButvDXVbsPSNpD44U4Mz3fUFv7DeKj/FWWJ4+vLrMqdQcQgaJ5Xa/+gYNy3ELfhcrX5Hm2ILDnTh
cbJpY1HuAXSwPLnq6UerWjzBY0G0ERdfcy+PNkZps5m9GFYavyjIzGDvAkj/wHPQ7VJbEaiTG+Gd
UEzcSoqmP4IuKB5Tp3V2aVyXR0lK5huFvCvdqJye38H4h9ICWnB5SzqxirfaCOBpiyimO2mD/KGN
ooWSKLd3ZYK0liUkDC+Tvjo6qMpsaQhfOPCEREQ/tqYiK7J+D7vFrnrWSmAFVtNPXOSo4+xTAEMh
wMASr3doDuDKkxnzsM6qnZ990g/fHLkXst+DybbhxBXiXhJ2F3nAFxBPzXqM7Mh1FjOu65vn/D5G
HpKUS6NhRmC6vo8t0c9zxCXpaqmd3VPACD1Taab/YzWogHL9GYay4I9Ot41Tk513PewmjLD7lzS3
YPDScfs9ErE8taLG+0gOBE6wBJUb+jwX9Dt41eiOInOCvDePz+nYJrD5TMII2cWGprsx0AG6wwG6
d1vYXH8BI2Ef65TBuIfUPH3JHOAzuyTQ6m8QIcxDnGPfUqcz5lvX5/3SzzKQNCe+s5bq/hruFqpO
QxezRDYJr2qckOQB6QsdR3fQrI4G7k9NfuoNpj1qrnIRN4Xy2qVyijFWblvHoM4rSH2h2ILYX7hM
DIVjQ7eE94MTdDpb0ggcK8Xizp2Tbn7Jqb341AgNbHf0LfTEhaHIhVC6XMCPjvJ51/w7V5sUDUGV
QLilg5ZFg/KDp8YxFmaDuRV1fOqOnr6JEAfsz4LCZ9t/dW/hjCKCOtJbd6wyffoC2xBLV3quyTFS
wuoRUnmHImZUwf+SypbeTmMG8FCFo72nCZZNbpnP0WsN/FjZYSUSPWl2GYKat/iXnm5JPSTCZK5v
LSuZ3mcUE6ihEOcY0Hty2Xq0+1Yz9y0tqO9A4JR3xFrEewbL802RlF+qU8lvrdLL3xtT3NIGzfZz
X6e9Pzt9jAZKMcvoSNY6D0uLBeMBq0Ah74O41b4KR8gGKH0ZiHhbcwCgccYwmKAxodaCK5aDum3V
077spTzCl6Vygj/KAM/ykGbOqOwjenEdlhCoPWK2mjuwPuWwx0FMKdLZ7TO1pdQLZO4tDhq1hh8V
jj8Hk+nDNm5sR3Bm/fyO7SlqCkoO1Yv/PJZ4jFuzBt00aOPfTOVCOeiAfyYIqmb2iieJuZWNLhfI
an1BeKp4JdCwpYW0eoxhzUPz0qmEMp/BkSKW7umNM2BghuEz+ich1MhRbNxqFyA5DkgjmosogOoy
EmCnhyUdxm4WDbGUM8HKM4D13xuw7Z/mRDYpyo6W6QkIoZArpP5moLHl0fHtDpmWq18b2Zn3kAH0
YwjXi2ROrp37gnLdRvh5ocz3Cai30Li2sJJYq1hqRpBLHTV014LSj1uvk3rUIbFVRjP4exxa/SNA
ehsaCR0HjZj0S0kQeJ/15njA3xAa4fWL71NMa7VUiNziKIFoGriK9VKl1SCrcbRwOoykVBavuL7w
bM7en26oYEPVtW60uFvK2vMExed1sstY9W2lUGgCwnf4kdYlajvw/WMTfkyM7goGQclrFAcTDpL4
KRDb9op40JQelZagaiRMVg0EOmBQk3rS4NQGw9PrLnZuYPtbpgurdcLAPHa03/E8wBKd0zT50kxm
8EvgPdntQ8ecvui6Wt8WcRTppHOa9KfF7t3ZCB4u7GP6aaAeSVnQ/lp3YWGnhIjF1MLVZ6nz6lJr
f1OEVbwmD4NdQnuNPla0hUs8u4gtisCATojrWBFS6NNtHIgY+DIiJm6TSfkxsHDFgeRH/FJZW7Hq
eQDJAPQKlwYlOSDX/mosraaRwuXi2gUiVH4wSvVvWhXKa4zb73dJ74ggjRCReITahhcoUPhOUGs1
HiJ1Vn43qvLXbDp5l0/a/GrU1vQnMgWGdAgUvl/fp+eVaMq7BEbUNZbwHgjj6S8l7G8tUdWVq0ng
oQ5z2NaD2w0T5tq6Uk/xg4L1puVVSlUgh9DMwYBawjjQ2CRuo86HnOPsltT0p12XYHz3Je8rbSuZ
Oos1LfI7ElxZWVBmvKOnP7JgD7J6GozpSU9/jFSo/k5GDtkKc9/g3cIt3nKt0Zx+hVWSvPWzjFoS
PHBiHCSMbN3FHnCO3czKavhNypCHR7nHUc8dOuQSj2hRErs7n1lZC2z8wPchfBLqFRQw5Gnw1kJE
ya58Vc9oGdkS4M6Do5WzvhGlnteqUVqGrQGn3WYlgMqcfqeO/zWmkSCMRJ/rxz5R6LRotb63I6un
woJJGHSWHn831MKijs6BAwcX8h7t5Y1tcZa+Lr8EKBhncyk1ryGfLU+nlhW8NFGXf9i0P3eqIQ6R
Kt2GMRa3aj/iTZoerQkVzHrOaaRlW5fE55V9coV+/gaeOtDYoArWqx5wU5XCWn6DKobHIQRQiTiy
an6YoW4HOxHmWDDiooq1sEyLKURfZpAVHFPAOTwtgBJPYEx5HIrAuhFhJD84Op3HgFrZfTMY3T4u
ghpFnnE8ZDVVoSmgmkcLTUYDIM18E//XPeCe0MciEUa+aOu9XSCmUMotkuWlrd7ZTdO+XZ/480uK
D6XMC6dgAZ19PnP/ihaTBHqVcAzCGeEEr7M89n5bdtYe0df6+b8PRWrLRlM15LKMVbaCDE7atDEE
jE4faDFn5rivWkjk8BHLm+tDfeplny4leRf1lqVsyZd9vpb/+qzWwoq5rhOerGJGsLYeJiI1aG84
ofY+nGbLI2Sr9Z3W1bYL8Xv0R7yc/UFZhMYkrNZkq5YTGObmd7nKuuNcZlDPh7J+VzU4m7HNStqh
oj/lUS59odStPIW03VDOjqsbve7D/ZjmXYaEQyEfNRNL6QJjkft6KqstsMhZTQ5LqeVRW6Il4ODr
lFyZ0NmkMJi7qTWZf+SoyAoP1SbpKQ0Aj+zBX/bSQcaCRPPxQY5mGJ09ap9DVtH7IoeAWoyeYK27
ZHvKzdh2WMUqhYHdHW728k2l2NBF68GKcpRLMuNNbSvt1/XlOnue+QTccKhbLkeP9P70GtIc7vlo
TlEEwiz9Eae68UvVWcPRmdUUGKpDSWSOt66cy4MiiwBZGHDUOibAi6ONdUyWgNwO7ROJW+GJIOy8
FpnpH3M6zq96a1cbyOXzsJFPxfWLgJPwFjL0KmOKSwQTKZsVoB/S8gb7A+Wmagji4dYS9QSpXroz
fyGlkBAwnBYhnEGOUMbolAYWaiJtVfjPKhX8IOqkZAuL95Gyzkw1HeXKIUOH04gZq6axf8CFQt44
kJe+m5OPFR9S7Eh+rtlC+FqkKd0rkOhTY9+LOA+/TWqduZCnomPrCMML0lx/LBE3e5p0YJloueCX
2/QCJ1Vp+ri+4S7cevwOWnlwIunrreX2uzkeBsTUcleJu+TDTHKEr0Mz+C6HDpHJ9bHOGzkLEvVf
g61iswk6P9uMAxo6wehHsXkLFWdPHRUHz0AUFIfjD1YYeSUbFYc8O2yMv2yp1V1ItMUP0GifONil
rE5XlgJARQCGSk3ykdiS854YdeTrqMEAMueBqeZkeJ9ocn4Z6R48Nw6lMQQltVcxGNNGaHVhu3FZ
AXAnUVk23KpshI1wrRRaVLipApolNCXjxkA8fGu7XVpguK4OkSaJJFoAp99s6XOkRr0D3oFsEfsg
Wzyrk9ogjAkKctcXqGEkJdvVL/O8OMCg1GJMtvhZ4yCLaCe0NOM/0JEoSgs5TCjJ5lntX1+YC1Px
+Q6C+V9aKms4QtRxLxUW6xIa1OhalFDvzLQ2jtdHuTATFLCRYEbnXeVvVncrdKDJ0mOMeSYbGaa5
j7GayxJw36ajbARxlz6ISJJsR1+0+NcpqF06NFkdrhK8B5w7HQG7EK2ZYn65/kXnlFYSuc/2uG4u
FKE1vNsI46pwdKSARkxCXpARzpOdHCS26SWgVm6naADslI9i6vdROUewsftowOyTbgNWWVH/ojlj
XBxQ3uoiX+oq8HVzaE9kgoWu6jsTc3eE2qKKou31X35pgkD6AfMBfKydkVtxo0D8rYW4Vc5gZG2h
O3cI3Gw5cF1YcaqflIQhEMASWyPOy6hU7TamxJkoYYGQnCx8TdLzGnjurGwc53OW9UIWAcAKBRTO
n7luOzUGukERzXNAOwOJgoRoKzFW8aXIUUPNSgWBwVmbPbsorQdVw2YxLQtcVUPd+UI3UfI6uScw
bpz26wjoayPtv/TroCFyxaMioFELXb22SjU5EYS2AknRJuh29N3kP+ocmj+J4hX7YQpkyzwmCB88
Vomml36bFf2zqdn0Ni2OSoAOlJyLnW2NREmayp7bNYCPtyAXF/aFrRIeLi4eOAmsE48yjKkZgplw
qV40x06FvjtrWw/9eWmc5hJuPjaXIrrbGFed3ok4u+AOPXYYYssN0v79iL5uNXeeincgiNo49iwU
wR6TUkSPJZK7mYdSfPSB4u77rEiaB7Sq2rqnz9M+aBGYtEJ7Ze+Qcp/+JtRWG5CsOvJLpTV8rfR2
UbKr079IQc97fZi6G7AwvpTkf1qSbF8fneowKFSZrx/MCxuFhpZOdGJRzebHrN6LERq3gFJRo7Ji
ymCos8yno5U8NRSFn4twRgO8yKdDKMt4dNaJ5Zt5NbkSDnUvjVxDSgcM45t1OR+VVKs3gsbzSJWm
M0o30HZBr+nGahcjkOsYVcGaSRKI11aU9gMqrM5dpo2YIMG5O0jZYG80eC4MyoLQulpmhIrSKmqY
q6IXRodekwhmXifEsx7Q8GkP9VhObh1IhVdGiAVsrMN54YUenwpBeSEpqETmp/uhj8xURamvdscm
Fx8Re+alBNr1j10N+iMakahjoBvn/DDNCFlayiyq4hYGcllozATZmxm10U+BGsCjAoN3QUpZ00en
Fub79d954WeSp5BwASakubdekTLrhNTKFZhzK2/3XalHd3WDfOBQCO07kPUth50L9T0cOeAaE6vj
nMR6nM5LDcKiTgwG1Htg1bwj+Ahmij7/A40ozHnM1fxnpSfTkyKF4/uEXN4iWKTnthdUreHHsADU
m5JgJ/EbXrbbJkjSP+hG5qgwJSPy09fn5/wJWl43IGRkpDLBwAqckUGmA6xCsV6R5IFQN8TDvqWo
0dlIMP33obCoo6jL+QRps5qZ3iCCB5XKDYJEkY/oIq7ndtLvJrRwN77qwpHg4oQxRM+TVTCXa/xf
RYUopZAnyfQlrBIpUdDppf1z1tTwVnLkCdVgVLMBe2uNvCXhcmE6wa0Rvi1xlcngpwMj/5Uhjigj
6KA0tR+K3vEKvUh3jt6HG+HiOfrPQs6CgZaYF+kDc5mEf32kXSRAePRlrCAtbPR2x+hP0UAmXCxP
23aXjho5MwrZs7MfrcAYfIsbab6pMhP1fUlCNHNHwInrrFk7Elq4Oa1IM7ej0EVBr1GPIW6GSHOH
Xe07oVoHnoTW6vfKRG5714Odd3BUIE3YuFkurB0NYbrk4IwhDK85Q1XtAJPIg8pNRyN6w1myu9N4
EO4N/AefgY/IXj4nydfre/P8XScmMkClEq7SP1sLq9khhTzEhZB2qMvAryiA7rRkkLdiMI0lOU3w
PuUWFmwcLDPMR06XbFS6IRWKA7k8nlQ4CpP51RxnuPqwUeZdTCf2iBCnQQ1a1x+lEtIrUBoURCrC
Joggkn0cnVlsInnOdy1mhHS8FXYUBZb1cZHwzJhIIxtXjWyezYSMw8OFwXAQ1FBmx02iARx/hLWr
vNNDzdp3Slcvhkh1lqEJGljhrhCZ9T2S8/RLHIgOickue7u+ROc3uQ6SjW4U7QhM6da9RjvTaVVV
MsQijBq+m1kEHaLUdW8yEajdtZkZHa4PeCEMY3fxtlHxAutjWcsv+tcB487FdkjCvDQva81HfshE
vhzgRIJI3Hci4SiBW9zYGD3r9a2RjcO+EZgt9qMWPoNgNe9oO2+C25Zb8nQLQeLifFCZMelYrU99
LhUKEsUqkl4IUFXwIm3rV1pFyUdkVPOfMqXXu3f0DpG1tIJc4vdl171QosrLfRDYmCxkNExggCJt
+S41rfYbVLbQPVvMiuyOMyBhhTbDr42pPI8e6apxIxI7U2FhIU+ncqgB4cmNLKFx12NI0ouMVtJk
jEeVjqSva5MOXTEa90pjDo+1Y7WG18uV9hvVZHN//becb3ZDM4F4UHAGe0cd8/SnVKj2El+jVynC
6gcsZ+XO6bRf8IHajWDw/E5hIDClPKoAxYCsng4kRVacs70YqBkCV1HShDYq3Ynrn3NplCUf0UFa
0TQ9I6GrQRLVLYlOKiI2RV/Y/lgiEX19lPNJ425kz8EnXK7kNadS7UukN0wldeOobNwFabhHLDO8
Farx+/pI599DwcCkTcXULP2H1azV5MSLOj0msGlR3FEYpHw/iE1xpgsfRChC+50IgYDdXn7Gv852
i2GXptQBPNshdR7iahz+hFSevUYgQjOwNd/DrE12cG3xJe5mAPVK13sItNZuWDT0NRFEvMvCGOn4
tLM2nvbzH0fuoICfJpcgC1wbf3FNK0GQZZBK9fp3kGYqymhCe07stP1+fbYv9BWXMgcvLe08gxO6
Opgago1cIam0w3Kr5fjNSrpLFFXcAupM/CEZ8aSXeDJcYKSqF5iReO1EE74Rt6r/WWoCIYWFiWUD
E15gcqs1SQpKAwPtIJ47kA26PI9HUw3Tm41PPm/DOGjxGFye7B5YTKtPDqVuCtIag7FCbdJvDm//
LrZpxaDODD5FlxOqD6jqp23f/dZEOXho3/Q/r/+I8xWmkk/uxB+wzVG+O91+0JPhMfJGQmQw4300
kRlSuOiQ8a+3ZvXCM7Zo8+BFTMiNleyaqII7H3dujj+hHZU4BhlltpTR4qxV7rBQKdDzjQzjb1bO
VryjWKU/TBPxgBvIOsAoHQ9a1ADlnsbHLOzEcq9PxKVfhxspkR7yeiSwa4b/nA1on+GyCNTKRj+y
R6DtoMLpfW3h2L+i/N7cJnIvx26oQbAB7hIekPJ+tgsbbshE/oC3y4yr6PWfdX4LUfrjUOD2S7CB
3tfp+uBNkUVSm+auGLsM3JqeH00Uu//rU7SgDGG6UGQkYwRKdTqKMiatTIZauHSgpJ9VFpd3NMxn
mvqGvFFgO/sghqIHaqM6rDPeehMgWapXBRgi1xkwLewTLTyQov/nujJqvgaMJN56SJX8w+kHFYGE
nOaA3jvMg+oG8BLy3o1tedcXZ5mWkxCIcjuFKMpRnGAQpKsDHGfWPAaIIrqZXYzf6jTWvmnIyL5Z
mpCP4JvNXWjKzc2IgjuSd/P/mDuv5ciRLNv+yli9IwdaXJvuBwRCMRjUZDLzBcZU0NohHF9/F1jV
Pckgh5x6mxJmlUWBgHI/Yp+1q79/1ygJL56XvMMqH+LlSSbh4FWlTWqFJGUppHrltnZ7PGQqvJ7e
P9NXuRD3y11Ew0vDf3mFXx4KERlBfweIRNcr6F2FX+oaLlZnMaG5If6+099Ce1k0/c/qNGBKLw/X
AZjx6mFBzbh2uS/YndeNPbp0OGc70LN02GZNb65w06s3zLORI7kIHjSavz77ZrKG5j3cvH8FKO2/
vtt8KNoHyAToQp3uUO7IxuM2WJlQJsDuYuxhN6+o5KmIX0p99FZWNmF9MRVGdMkHwHtPIid/yltK
dL5bGeaPJEKDuI2taHyahSEPdLD7bQM5RV8Vmq2j0y9Ktr2otiSgga6vZsRB3izYIHJEpHOk9TeI
LmzBtEqjWrc4YfSmz6ADEjHqsJiGxZps7+IQDPPKjEYAF6EYASY77SiLM4JQZKEli/CKyW8oL2qk
YAMtRtxu1qUwsySI7Uq/6BQvTOGODN2hB2QFub+M3Z9FLIedXU+5gkdTOsPwR8fKYPZgtxc0rdwU
OPaILaPX9ka8QkigPKVOMh68GGkfQ/eJwTMaRRh296OjfK2AbX+OnFDHyq+Vj73TGT+itFK+1mpi
ldimW3Hl93rmeOwFvXKBP6+Cu7s51oCniZKa82FBEAX1IOARI8mC7JypM2wlVDapsp/VONlOJlSk
bRHZ8ew3eg1lz61qwAJY36mB0une1wKbBE6QwbTHGstd01d7FQ8uRTIxdilik4VKA7eNDLCYcHPq
c2nb695qsMjK0xnoKHBNbtNExS/d0ICuvwxFVeiw2rsZfppIpzuUwroZOJPa3rflWJRB7wl8VlD7
to5fIX5vAgaFaHFYmoQo1XmOWvujrPuHGVfGOyDu9KPSuhHlJucpiZAg1lO19rB+rM7mepmuq+ey
oP/Qs7lhrUAxPxjAxA4+T5ltBXiY0sdrWxtzrqmsIf6RQetTYC+jcYxmzvmPdO4mXmxw/LofTRjy
GFrllX7kWZgjId7qH3qvmFUQ1QORJrXnDMfhaax+UOjsp1tP7ZuHDDoYakIEWDwhZKLnNARUbSW0
DhV3QhAVo8UyhitVQO5elbHTLoP5tB/QEMb1YrieAazgfYr9KByde2giabUyYs+9qOd2ODe4mvw6
J1q88IzBnNczA5V48DYMt66qfPFW4EF0FpVf5q5lVVmTT2GYZfj9peD1FsZmSbjEwr/oZ07jtnCe
0jbNasTGEbh/VRVsMx5S7/eP8lrTvExnobHg3YEbSQ7ychHUa8dJ9GrxghkTuLZTnN3mo25jW4Ag
NYzNfEdhwLvWJgMsdGkx5qIrIgZAXFtXjpan91PfYKZESc67M3LPpofdjh98yNc7ICMKC1SWIpJF
hVN/+RlNOqhzn5OLaA1zSKtkwRJ7aDXPmyQxr+fJkveohuDD4BfpF5Te9+9fpNe3AukdWTzzG4xm
UpN5eXxEWzNSChMqsVq7l1WZT7ddp3ofnOXr2JD9yGWvJUGxl7DiZKOn0KMXapwWK2WkyzPOm9D0
sH1W76zI2jil9YB46jx1Z/hWmNFKbDkhv6iXbTF8ULh7Fa5D6sKNmBEzmrTk8ycbo6bXrhh1ZrRC
Q4bfPNwzgrKau0NjYwT1dy8tLx/FOBfYFVu/d9JXGc1mzInCF4uH2tnWRh7+qjvnb3s80MBcEkwy
EGZfERy8vIGmJy2no3mGxajINqMZmXdJ0kUfVEDeuGxEgpQ/aE2h8Dtt/wOrx9CipkrVhkOGqUk7
b/CBW3D9zgd57OsHEl3/gotAHQlg9pQA2RqoFxysx1eWS6iSJY7chDXy4/fvzWttFHeEHjV6lSVM
oir48rL1Vhd3aYJfvQdhBVupkurValaz2V33IVGRz4DiiCcRWRQeYqkcP+dWWqdYTBmooMO66fe9
0efDBy/KG2dPmkJzFvorla3nJP+3YkYXN7kJDx+ASlvaa0Yu3XWmwTV6/+zfOAoVR3fhchCQItV5
efKZ3nRYd1IldnINwzmvHy/UPNc+uMZvPDN02CnBUzkjNzqVF1t9Zg9jqi0ANnCDY9rVGyrMTKe1
zkdJ3uvixzJ3T4mXXsMiMDsVZNZhVbFtNiQSzqBexfjKPKSzJ+/7xIp3OpYDV32vZddRGCVgzXX7
szlk1l0zkCi/f2mfdZMvUxo+icGiSgfX4yE5WdDjGnxxmCCUscGFJWcynNXHOOvFNwSKCXo0xuA7
f2zG0j0A+jIetLFJ47PBTmS+Klxh3ob0Zu61rMIesMyYD8j1qt9L4UzxOodW+p3xbISjOvXdQ+7J
utvM86j+yMQ4GWBsIir4aV0Uv9xwbPWgiipqiYk52/fvn+frm6vTYqHTgn5x4ZOenKZI7anWUAGt
gPmmAaVGE+xgqj8yMul+cKjXW+RS3zXpXjKWgmbyRCdgUT1mmAf0szSMRD+b1b5fO43ZRX6dVuZF
U2Bhva7wbH2kKlEjAx+t5iPi/Ov0DXYmmwbKm6XedPoZ7LaR0FgwIZr0UTyUKaYlOMd3G8NpjK96
nE0bM2yyh/ev8et8iZWAgQ3uKEXuV7o9bEw6niXQsO7coRMNR8v6DK7LOnZhMrOTZh9NGr9m4C2D
Myw73FC6JN5pYzcjyVBzk6GJLNOa28KdMVPW5gI7tCZye2MvIyNq8XMzlJtY95gJdLM6v3W8sse6
TOTxVTKGpBdVrYDs0lB53WbYsQSGYLAAeQFM3T39puZ71ZXtTTyPFS1AK06+4OzkAT/FTOSqY7YZ
P8iS9hW2WUqPXFxJ83UdVVl2PoWZrfjYRjZMQ/U1li+NqxRaYJuoZQLyHvOX4siu3KX4RpuoRjpo
uk2LoWkyZ/KxVVonXqSXYb+bInZJv2Td+mgs7NWrAYadF5/mI1IJco3l67+t4a2FeSlGh3iYzV13
TsGsZzIBo2WToYTg/SfkVQuJusVzaMGAD+/haYc1YqrKVZOhp7Dt5MdMZzhuAXC1O/wKmh0pbsS0
hKNfhFUG+u/9Y7/aRDj2YqPBAkDZlH9fniajXUrExCRwFDomZ6gPmhU/YOyfj/Kf36f/F/2srv5c
Obt//hd//l7VkJ2jWJz88Z+X9c/yVrQ/f4rjU/1fy4/++1tf/uA/j8l3fEarX+L0u178EL//r+MH
T+LpxR/I0hMhr/ufrbz52fW5eD4An3T5zv/tF//j5/NvuZP1z3/8geFEKZbfFiVV+cdfX9r/+Mcf
2oKT+M/ff/9fX7x4Kvi5ffvUvPr2n0+d+McfpvuJfIZW5rOsjOSBx2L8uXzFcD9RraPAohFqM07F
o1eSf8d8xfnEo8BS8q8vcru6ql++pHufqE1RGkW3iPYARdgf//pUL+7Pf9+v/yj74qpKStH94w/a
Ltz433dAJOcUnuj9EF8zzuWdbA0Ormx5OJAkNzHd8FXbdvYOkHdloFEV+zhM8h32AZ0XRKzitk9v
c4xZUyKM3h1vZGBXnbDpu3Y07N3vUM+7IsC6pa235O4GZOFugTSpHbCgi0KoeHE6pYyiLa/cFG28
Jonts7i0CgzJ586IbdppzLV+7ZHmyJuwqut+ZSmpl59hz6mYDyaFBvrwJfaGGMfai0lknMfaF9TH
YUZzqFfnjWgV1caFd8zDI1YH5rgGmDE2QdTmE+lzn9PTZ1tPr9wWA1y/TZqSGovIGVKN6raX93HB
N/nhNM+2j0UCMPpW5iJae8YY/koByTZr24C7uR1UKWwTjB3Z8dHqHTO7bgT4xXs9BAjE1GcjqETY
+HsrKshJcxzPGDGMYUvWYD2wDyvJ4fteDngk9E7kbD0pGUjEYzT0hxifLYp/WX+hzGXZMJqS9bFv
TBLXZyx15WWXy/s8sypqHVmZPrn1NFxqaTrIoMS1qqSR0hrjynUUXJTDUTnkuGlSWZlrSnUUFCwG
CuBrJ0EDcLEIiD8plLW47cRMB2PHwcVI0rr2KeSa9RZvzFnBTbxu7s1Gy2ef1qR3HHKsw/fsBBme
1y4+j79yEAv6nahVl+2W6RB3JXtAOOvGLRzcl4cO/8cBQFOEZxzemWNkmNnGEiamllOU8ThFEQ5h
eAgWHNqEBUMc1SEgXE1RV6d7S5TRfRtRGF3VgN6RIhj6PCMHGFwH8V8X3sSOUBcElEuN2PVylz4e
wu+1gW9nCp/XEDEzRnp5E6cgmFcEBOHPyZXyAdZoK9YNBNB5l3oecqmWElgRmJlSdWvTKvSYr7pf
EDgqO0iZKv4OpWu3Z57iTM7WjkhAAr0fKDxAl6TnXGYuByiMdtwk9hTPQelMkbZ3GTxVAyOs5wko
7JzziDU4/23GMndv5Gg7+BzWdRN4FfhTHD0xGvV7mVY9tdEO4b1exPllHssUqXrY4DPXFm4faKWs
dN8ys5b5eKtoxHZyBAl6ZEZq73djqDtHSSgMHDXEQGVfMxP6xGAA4YqhReKXi0YsCrDzmupVMXfh
Z1uAHffdyajv59jqu1Vo1ZoC10qMF2naeqFf46rMHIA0w6OpRa51nbQhDndKDLd6EZihFpfEIQZ1
EMnunsWD++RpEWiR0JioGFRDlSyvu93dqkDjaHqGrekFueAh2wyYUstVShuwPo792A1+VoH8DQoQ
ag2IxopBy9TR0W27Yct4NhMZME06A8f5tsMVmqKrnL6HuhpHQdwiYfKbyRRXZUJon2mF96M2meFd
IVYdjw2PAgSQMcNhq1YiKJTWMOvgF+yQ6mCmy5iZxlp+sZPGgTenJDYPdWzbV7ka4w012osOh/wl
XLwna3C3WZ6OPSVMo9f2JWdWr+w2pdBtFbh2bmCCUEJH5oO/oWfWhedPsZgvkn6E+g4CC6680mWq
8A1GScvA0mPYUdK022JXUPumAM5a/t3MG2LshqitXNEZwX/Pa6Ixgn3bLeZ+EUGeP7B6XORm5XDf
DCyuNomSFJsIKeS3hjYONeLRNB6dCnCO7869fmDEuMUMqmy6GzN0Fg9UFh0AVakscEmCaY4iSsVA
a12GrnYDodUOEgxqbzoY3uDjjWRstykunZyq7oQQHUxt3vVhSlFbqnmDoyslGG1lUUOLAyC74SOk
XxyMMYvtGGfFai+GLVdh25wLNK4rY8yUve7ietDgdbjW0/iyZKeiOuXbWgjS10ji+1omxt7BJDme
9fTCwEn5nNsVraVQr0HfjJexkwYRka9f4yB3M9nmIU+b5ipzy5vc7JJLWThB6SoHKgu3IVbJrK76
Qcj6KhwRWyWdYq5sd7gypLUGoXhmZ1bLyFlUq8WK9b/aFbEBsxi9QzDWTXMdWtWZ2ar7GEhp4NGe
QRffPbDHZXyA8MYBwX2fyfGhjqZkrfIhbDVeZW3f/4jUaasV+gMNmX2YYA/bxWgiotC+RJawReL8
bZzHO0coNlNJkjsSIjcf7JlXVsuOc5OGm6xTtsmcfqvs7L5zmJ5VenHW6J35s9amjWQxOQrHVc4m
oxNz0KtF+mhGmBra8SARvHfR3h7BjfAbtCyEGzTLRZYYpqoBerfkeSeQ7xssi4yLbNQ1+Mr2qlDN
A9seq1ylB0MR6RggDu7GSAo79DWZRWsTTnTAjLp77ZW2vpvnzGZfiZXVZKlPjjNnK+kg7ICk1Wzo
YB5AA5+JoQCCOCQ0hqDjJMV1LrJzZZC4X46tlf3oGc3PlCI9zFExXTslO4rdAGPnF12NynSR4kt8
VwyVHWiFVHamTO9HBGxHbvvAuEJln4dZp69i1qKtWzKKoTRueZmp5nUMcX87WDZWSV7WbvVScXaK
md03RZ4HocPOm+RxEmRpf9DN8K7VC2/XmNkxpD552w1D4yLZ0661Htu80TKupxbFZoHx11cLuir+
Co17FSpsJ3Dj5aoUbNWF3l4I9xlqiXluF1hlKW6HsS5/WTgSn5tupW1xk5YbfC/so1Cm6lJtux86
6dq+WYTmsmTdkUoGIdnSsW+IJ4wMK+2y01Md4oZpFjusqatbGxk/AlVo0UWHWTME9OQqjaYh4qXK
B4YaYlpMcQFR0xM1s0nJeEWjLQuMOL5Dk/NZrYVyrRGqrjxbb9dJUn9GWTb4+Rh9z3PxFe0vIQ1U
A/NWidTqjuk1Y0OubfxwtPA+VQtM3Qsm+Rk1IH6hf5nLEY9RMxnWUFy2xuAxYBDnGfbdxtecUMKf
oOz3gEVtR6WnpdrrxIuUWyfN2fWG3A4s6fa+lobnaDWz/STgcccOMWtSnWfNaF3k9IpWujEdMZng
baaDm26dzADNSk0bYnTno+K4rkrG0iX+CwG2u9Cu9XyDJJI6lB3pPwBj34Tj/Cj1+FfSK8O1oozy
jrJ0+jUSjRb2+9hCu7NK6JOBGbfLWt82FfZr+xToe1+tWVB1TJuZfQ+/haqs1StqKEN21NE2udHK
FUhufzVRNSPI1rPENPBhBCLmF73ZdTetoGp3phftOBgrhrO8/FfYKHqOMD1sR1xoCBVmZpErNS3L
i6Z1Y6/Y5KMzOGyvmdJV3we3hdW5BtCvTUVATGCU2YUF6IMuBVDqojgj2esnxpH0QrMaH4x/kV2n
sSGaWyPBmPyLVRSRM+IhRBxlnNmS0Z90C4C/0sy7tlAo1F+5dqFO2XlUJWpZXpEJ5253NWQe/eun
sGmjpmB6eAh/qd4i0PMrVJTJuqvt8asZpZPfxB3yLn2ycZ6Few0Epjdq+yb1RsJllVmbjV1Dvu6Q
2gGRumiVVDHu09KFbW/otbrG8UdTP9dJbCrl+u9ntf9jrvoiv3039/0/mNUuDZX/Oand9k/iZ/GU
P/2e2S4/8mdiq7juJ32pJpA2uqB4qfj9K7NVPP0TlXq6haitwF8x6PDv3FZzPlEgo62zGKWZfAP5
8F+5rWZ8Wpgiz8ZtVBBhp/2d3Jbhnxe5LRV5VJPUIBf2GsVIJkhfFj2YRsgGA87q1mzYa8uad7Cy
BFFkyTh74hZroTHhTNHrl5tq5Z3qtMpGDMr1BJ4iTWULDI2KrTmxt5S9LvehlWFGkjlEr24HQyaL
t2OJRIJ4a2RkUTO+6TMhmzTJXXo5fq2wDPcjERNSWf25m5iJbykwEBicuc7c4bFk2sT3wvFJg01E
qDlEv5zJHdaUL+MVKesvVDQkpYt7AJ3t1ezU2XaghFc6CiwY+nbE372c1vAsEQ/EjPEwlyvC2dfy
uN6VXR9txKjeRVqqESo5RpDHrvsZW2VVQFExy2RLdEoU5WjZdyxdxbnUpEFSzh4DTkRe12kdzUQv
6bKesi3h/mTSkA0JHRmGu3Bq7WLiWh4RipYbM6nPyOySreE2epCG7cpWoO37xlgjrLCUxFlc66tt
bLTW1waDsqClNX5MtZbRQu1eDbHYxqjD3s6lEv1CKMxeWXveRRURgfSELlHgpfoXN8u7QKs6TOCL
rKZYXio7LOBp/EbjY1QkR5N1ZGMWpnWPJPueuoy+a3B+O5ZwU/Zd6epPVVvCqmikMIOEWYev+UhL
G+8PMGNjNnRn1pR/UUdb/rDgM50nZm7v4UjKx6pRum+4jTypsyzJaIim8F5lx1N9vZ0Q6cwsolxN
uDX+WIwOo9Vtsh8txbv08tjwG6sC1La4o9tF2dwJAKSr2sYlOvHKVVfr+eNshsXezTS2trRqD243
2j+ilg2O+ZLsR9L2SeoLhnL169guDeUoaEeInZh04Y9sIthUjUJJ15YVZ2fzYKUWovhwaCnmErow
cxuuWOWbcjdUSsjO7eZZuuufs+Eoz3Ehn8ToqyNW2wiNsSaPLOO8L/sbOuHg/4YhptLrDD4oCneF
P8VnSiwXHtbsUgF6X9T5Z13ALSlk/dCFXhcYrbxVGtO8zXIjOzASVBL1NTiIBX0nw36lxo6Un2vo
JM3joOTV0WoMdyfaQaytsu8+T8qYbBItcb67E/lSkHnKfGt3WXhWJNxAxDXysxqOWN+OhbhNR1Ge
F4UV3qlV4W1TxSm7VTtZ7kGHZohIwh02jtXoN7QQ88sJwMKjAQnwWw7E7txR59RYJ0uiTfQ6KjwP
hZFsSobhP1eFPV31pY64ACCD4N1H54RVSaGk20FRq11tdddtO/1SqaOt5FhpK0d4jm+7fR7M9IMD
0Bw48FL7xaGmuMzD8DFTp0AZHHWnjJdN5fTBRO6+t1s72TVt8bOfMNleRD6bZlA3RWoSQJZ5Hxhw
tP2SOYWViaXFHbhcv0S7RJ+anKyINiTxyk2YRBdw/n6EqiF+iritmYD0NEzyTDMLleFganGs3JN4
u3Fy3gKozbuLGjWUJdfRiKxBrjv4BIm3wT9X96qgG9HmIFw5zKFtfDfaLPshcAV/xMfBvgq72Dxr
Gs0Xrbia8Yehq4VAzhP25CsUQHZNQ+yJoEWHnEYZ9DpNrO9CyM5H4myv9LDeloQ065xU0Q+jeHjo
4tC4KJUbYGTSXoU2CEGT9fHYM1fpY+GSnntA276kqIouDYRJR/p30bHHBb1Z60jkNnGr2BdFDx1o
3SkGttHzOX4D5yJ0Dm7folibym+6NPZ0m2N/WMLgniqjnkzJPgzb2ynKwRR56jXUnUNYo7kaazGv
DAsZLLzbaaNkTXZWNV+aCTcbwxoQsOXiAJnJvWrzMFkMSIZLL0XPDtMifSgcKjB1rpYdI/hNTN0k
ZR5DiNbaqBlVgUqdoJ2FjlNsccCoknVYjMHcYoBumddTDT3dV41xoGRT6wEUOOPX4FhYcdPEUfpB
Xi9r5gpbq+NsOthZztqB+2WsiBmrPVONEBUbiIjhFBONZ83GSWzt0s2VcldO6vSDKDbfUFiyr7xI
ameTSG4ZupfIR2V1Z9gAd6seNWmNUjaQLSFgzTjlrhiUaM3zi98pk0qqXwr1Nm+V6mboJijnU/Oo
wh87iGUO2ImiH6xTm6mplBWj4dglTRjKOCisdMiXzXwrNO/BQsW5Kct4Q3SA9G/IP1N+HKkgkDka
FKNWkyrbq0ifeB4nHMhzffbbNgR7GMmvAAMSYEOR6xthjvPAPG4LB2V5NYltqKFhiQtvvBSQ4ls9
uzfzIdo2Jall2wCAdc3M3XTslWTW0X1IA4rb3LlBlTmkYPPjPIzZ7dClyNbMcYBPaBU7c+jiVTX1
8aZXwzIgBsEtHK8wo023WlJWF9HUX3TM1661RncPXlozs4dEdy/0Uh5iOHW7vGeaHUHLAmZwOdFR
Gn7pOek6YXCyc1R1xUdU/aRRrl2VkXRHLLZAaXiZhdpF5hB+VH03bDL8Nklnh/ag28zkFxMLUzuz
UoksvOuneZP25uMMUMFIBqVpbuIJHScbEAMkqXlmDLEJX8qIQVL5utTqeB07jPw/KJRKtorhDjol
6NgVT11Xl5fSqy5LTd/ohBhZXj6wdFs+o/QJpQOhrSfwwWsBJpD2qr4T5WB+1uglbscu3k2ed9Sd
hkQrHVfaII8GMC/KmzE7oH2sMlabhMJ1GwUkiT6tiH3UMu5YJS4aO63cpCPyvOQz2+rTMETrVJ8G
zGJA6kseC3caV7gRtcRaNtZH4qKb0YSUYXywPQlXKmE0B3z30H7v6yg+RoM33SpjfEUoepMMFLxj
R7N3KBuxve8ykyCK3c4O8mnofZ55Vi43zL43Vazd1sh2nHyJ02K8EvUxtO6tsY4DK2xkEFW9dzvq
+Fvpo/cTtmt57DVqtsNkfp+6udhUk9NeK20/sImEor6ss/TcZtpe9H5vDqMeB3QAknTd5wTe65ph
YEv4iCWS+di2EX5dgqnE7MLsmCY8Zj2lPjSA1pQ6e8UTIwZooCiVvSnjdPiceWPifZeyk/pfAo6/
2mwv2kj/7t2dtvnuqoJ/Tjt3L7Kh/13OtP1ZLT207vRX/R9Ml56b+u/lS0n580Wy9PwDf2VLzidG
XCHIMQgMD4SsCRHTn31ARbM+4dluMuQFo5IO8dLJ/6sTqOmfYP3ZzJk6YFxU6qb/zpacTyji+L/8
tVga6H+vE3iisbJQNPKLyNgMBv9RoZ42wlOBF5hRxEelHdunKR/wYmhFQzHEjjKQgpg0mVeW1ulV
EFawSdf6qPfz3o6m9Kfl9oXcZ6Iby7/VMv/zQ9EdRUmCrtFBXPEygwM91Kj6lB9nKevbAs3rl3qU
uYeEIMy+eghS770x9x4tC/eoDwRRLxujfx2aHhIXgwF969TXA+2pEg5OeizrVGGAsLTOxyJMfAXR
xRWFlPjbb6n1X6/Ui07sy1z1+fLTgAHtuCTOjkG7+XcdgrFYKTt5esRIB3hsHLfFd2zCyq+hi8Pn
4BTOj/ePt+S+/933/fP0fj/eSd/XSBW77Tmehrnm2s3Uek/ApW6BScd/lk941d/uMZPqvz4SQ1eU
ZUwwS8/0r98UFnHS1pWcs6OSkyqm1Cj3Kdr6D2AcL7UVf50ODDGa7IyWgs16efmULvV6u0uOlUtf
VsLp/NXiq3ou0y7f66FovvVMVARtbusfnB3lj9dn58J7A8mxvL0n17HLZspdy6aiG66ByZJpbIxs
jG7c2XJvgMkMhyn3hlWBFOYmTCukMO/fxzevLrIOHlEE50QaL0/cI1DLLJXjs3utawzpttFICPP+
Qd54F5CrssYgUsDIwl6u/m+3MLNcgQ9cfExconesl5WtRsJ0PWVZfNRrIv/3D/cs0Dp5ODWkNkxp
cTg0MyfHo1MAPtuKjiTQ1aGdauURFHNyValGeO3q1CM9WXRbDO2InoDTd0SNZu6s1LGUm/c/yhuv
Ca/j8jevJfjXk9s7lAPLZhgdIVMhxofhDq0UIl3vVR/xF944Esp3wluVeQJUpcuN/u0a9y22n0Xo
nNP6jB6NKUn3rTfbGzL8dPf+Ob11eZEH09xnq6GAd6pCLhpWMic1znHe0+4El/IrlSX3m6lJhfGj
ws4PM/9d0aLHA3PV0w94sqAi1MAJmvnm/Q/zxosL7J9zNnEpg0R1coEni/GX2tbOeYdA1+CKbH6t
56xeF+o8H6UWFYyF5MW+oFX3gUr6jYfaVFlvUaIuYkGKjS8uOFz91BkM47yKMnenSw+vjJz2R5rJ
dhNq5UfckOcl6OShXobmoMYhwFLZaF8er/dMSFuefo62nxYRtjLUHnuK91SSGqd/pLo/nbfYEH5O
FFfbKWFpfG5TIsP3r/cb69WLT3HymLHSh05f6+dWXrO3hzJufsEgb7ZorNHp5OeMuudbWUGREhiI
fPDkvbFYmYxDWgjGn7lAJ6u0XWZxMs7auZiK+SwjN9hpQ6R/pOp9400CaghVA+48G6p5spWKsQ3V
utbOlVAV69Aa9K2IC3XVaaX4YLrzhIr1vO2AgWFaHumwSi1xudq/vbROhBWpNWjnXoktzYoOHY5v
ThyLjSkSw2OUyI6OOKaP+0SXZO9ml51bKQIQH1BE8yDjVh4tszEupnxM0XZYrSs/uN9vvewIxfSF
UuAyC/Bqjq+ET2Ba07lWt/J8hJSx1kovv8K50gbpGU8oYQpv0yVzuK8xitpUmH3vw8qp9+8/eG8E
mEtJnwlOYl32yuepk9+ulRcLZWgU+5An6ngeuqUaRInZr/u29q6pBJo+DWQarNqUXwMdiXcUX+XW
sdsSrYnqjh8EDG+8jojRFkiEYTLPw+zCy1tnTP1Y0TI4DG2Vb+Cw9EelN+tvzggTMyyHYds6uMVo
adGuKT8VFAet4eGDS7I8iS+XhIVnBw6D0NbQgcC8/AwQJGZmWp2DYiTdsdJm5xxIV3hhda0StJZT
3nhUpXYlU4FniV1G17LDkkXarvzgvXzjOX6+EgiKuRiAaE5ezLSfjEHrzUNYdOmP0AZtHAEJ0bLS
Dqgx5fVKFtRS0Ko2O6NRk1+e1g4gx5oy0GJj3sdoGX3y/fbCHeWHvkbLVTi5Sjp71ZI2LXzO05eM
ElPBBTQOlp5EysrrYyvopTT3jOL1x6Z4ClW6JMRbGKJMAwTrnilLgvr+QKISN+hlBknW9u+87urP
Y/8erL/1LOswwTFM5GPhGn9yvSJTTEom1YOowQlSUTTzqznp2qAWhCFRXec30mNio++7p5iaFR3V
ytuHQyWv4zaKjQ+ClLeeZT4OOk5WPZpdp/PK9ch0TOwYhwi1Bc9tiKCnnQBS9ROatrkS9Z1pyupm
GpQ2YB79QqH68sE683of1xagOCMqdP7hXZ68Tr1g6AnPkYM6CGeDrxO+NBqzpYFojOxLL+12P2rd
F1wgzY+e3TcfD4652OMyHXO6ryal2auMbh3Ssmt2piIQbyzFRMfK1eu89bSv2uS2P72COSg/U5MQ
llO+dzAhoN/RiqAoPPHB2vL6WoDvXTgX1oK8ofP48rXGhnEK2zk9JFU1P6mtxqM6o77w7SwyUTUJ
W8a+Q7S3s8O2D95/NF9vscuQx7KacCloLpyMrisgozLDSw+uVqc3YozltsRQ9Nv7BznxqFj2PY4C
LlljDeW6n8ZOViJqvZnjA/TA6kLa3bBHBZCthnZIOD/H3FC8drYp5XCo1WjWCgsfb+mgtgny3pi/
VMI0U2S8TbR+/5O9cenZZVQYBXAkFhjCyaUPoazRnzpwdfTdVGnFRWF6ySbEdhvnDwrtsgpRzPXh
B0v5y5GT5YLA5yGIRYECHcEzTi57JgzYyIVy5trYmaHFQHHBIOtQluu4R+gQ5CNEV8qC0fRRAvic
4b1cHkl7l2CHcJ699fSU0Q25JtPGh9bBRNxoFIhlYyJWSFIeuirDbwxJxbqYp+toaOzDiHpqYymy
2yhkFgge2+yqbQq8OKxQ3Dpmc+lp5Xw9/3/yzmQ5ciOLsj/UkGEetgBiYHCeydzAkmQm5skdcAfw
9X1CKlOXsrqlrmVbL1MykhEY3J+/d++5lieu21GpBFT/pzDnJwI0ndNaZciJYMUlCMWNnc8//6FM
+M+qHBE6JCIU1BQrLK9/vYGBKBuUW8HJHs/vRyMECRtMhA7CG6N+h9o3v//7J+Y/X5jzH4RoysLJ
AexXsBePS2tvrn9agign6D0c93U9dsnf/5H/zbfircQfBNT+fMz55fEwUVJvRuWdkMpkdypA+hiP
XV4lq3We4ZFzYjz+/R/8zxoYBDRGSdxB2KmBMv71Mna1FlQd4jSt41mFSGgFMnl/b3id/Q9f7Q8s
7r8/gLSrqH5pHXLf+ILOL+/cyGRyqRp/Z8Pln/AeeXafyNzsXs3OZ2gRlsobYj9rt1d7YOWKNx46
exdoR3UXvswQG2iL6tczpHMklX6zj/SssXluy1hQH/prdWuBompT5D4++JRoyS5aufZfECPaH8Zi
yvFxdW1iw9x5wIsqx8Z50aKpr5QzRZ+SOpI8Q6sYvluLG4BqtX08aC60FxRNDME/xTAHLSLyYtaM
M6wKQQLYXw6+k4z29myjhxNL6+0iNPB50sum+Zxye7vC2aRxJIfOWVnWSzNjw41QReqhqe8YKYeg
FlABf/Lyi59jwzyx7gPUcmWva+TKzdz8ZKyyTGnhEEzRB1X1wFnV/Cm7xb5HTdvk5D2LQCe5bVkf
3UQqTmrUG+OdgJPF96r3bRUzgs6+ua0F4RVDeOOkmTary67GjDAz2g1jTnTGE/0AuzgAt0KaUpWd
XC6xXPWMTVzbYt5kw4wBQxARnWZkFRevxxkxDXN/Uc2IE+xqNH4IzkHPEyTXLC4WHwX4OKxkhQTk
o1gHBGTkcjaFeLUZxao0ss4zv6ogY2Q3uhlACtupIqCjE5QMhpM4GJC3Zd5PpzDFibwN/0102CJT
h42SMLm240d6ueFUNEvASLE1Yc5gpOzoy95wkdbONH5lMpmN2pClkzYSGP7ASMbrCgYhHVxrCB1s
hakk0OkoJfkCaCcYfac90tQ+8UYvu22FQkSDD6cc09oo7TsEGEZxEEz4T1MlSOSyVlTsCTMu6rx6
EHye0ZRNvsv8HIB4FJVWdqmiuul3M/q+Q2HU4adX2SUOy27iqZII6BhVgc1+4TUwGD+b3orqxxNy
2jnCXS8cZOvvFFQ2GpZ6zD5mrzjfkg5gVtyWa30x24F4YVFc0FgTePcENaV4K+S4iF0tF+fL79hn
Y68Y3QeB0DtIs6kvZ3CdKzEtPJakImXzWX88L6v3iPrceA8LBMC7mfErgVF+oy+bcGy8g0LDb8Zi
IgTwmCsRlScwpfhfirqiWWDIGa9FBoUgiM2gXj8Hv5QjiRgNqCorR6Na6hp62hBscO2Jwi1xDfXb
AL/CQP8cSx6e+dKtyr485FVAaR6hpukOuicWMV6R6XPyInCsZwNjfp4MmDiapGnbmUSydcqwtAxk
AMQdSqkPkjQDMyZFofgWbJ4zcaMcZr+RUPmVq80Nc04JY8twiZ/iQWZannd5c4sMOmRs3wOgIRS1
cK9ARWDc0J2XjxdW7znHhfi1PsYaU4a7DehLi8OpE5f9UG/QjLnJaoeUI/tw/bwadiQz4DbIBWi+
VI+tMR3tfpjeszCsplsGyvrBW2wickHeEdXocCHzPXPV7KUb6lInY92PGJk0OAcE8SULTabnsU4F
vhSKhi1cCGUdQrNNJ4yDNVWW2TuIFvyg3bFVRp/DiuFv12wk/+6iIWjDq3odDAfrBRPluGosiv2t
Ys1xsyH8yEe3oASiP/65BbV9as0xfHIqt45iyG3CjLFtGugQsg1xrxh9JfGW5naQ4DOQ8HfKQKSN
oDcQT1ZYOTTMUFXtmnHuKGjR3Yq4LO35uZwxMCaWZthL47uiIpkxqNxsrbE9Qwxg2cmV3R7h32wh
5zlt/AxK11sT7fqlFfveYtxX2TJnsQ+n2UuqlYU3rm2prufVQOQ2Dn1/7ztSAE5bIv1qWkq/I662
r7lSno2aHY09N0A95FlgPtplYzhJ2HZo3Nu8M3syLXq32oUEyuBJIqMXDwYKmW5v52XwGHGaDeKt
Z6CQSKeyr3zH296jmdIrnqIGSj4yZYvcC9R5ZhyKcwpCX+oR4ogKtxb5H3tKonXmfHmhLq+dqkOI
tfINh6NnbMUjYQHDKw0X+0OZ/fK5oNP3d35htM8BR9c7F3vNi+G7+iZ3MvwzedsZ/q6Tpj/HlYur
gC7pAovexBVQ76dSm/cmENIGFmvEnYmCBWygGNyIu5FLZDUU5MYd6Vi4XKap0UfiBqtX21XWD/qx
2V3DRG2N4Qz6D33mIScaty1gxEaNfdVU3LnUFVsZHCjrhzBGEsEu6YdelqebaY4/NXxR4m1R8fTo
pq25wgnWwLsrJ1m3seKh7NNhFnV/kp6n3yItfW+nShU0F2ZTVm9jFRHnxns1Txcrmk5xiefAeFoR
Su6MEbjSoYEqPcXNFlVRbHdd81xboMDiYsQZYRqwcJO5hZeEosicLEjKAdmRbdhWPPTzal1RtNC7
r4xlEIleDVZt9HHCiycjE3XsgvX5sTC9Id+HeMc8WTdXzOhfvAjNzVJ3p62ikLBY8G7xt5T6h+cr
+kLsNcjyTLObEc04dp0UpUMApEvM+q0gSaBBtZOzpDs1SnYX2M+YUgxtPbIOZ61xD/jqvUbvdaFt
iSNhdJyug/9sGQ9d045ISm27/gKPeJa+FAt9OXpiAc4/lxTspHPa+YHT9lbBXMIumAyz135KX8HC
dQOh5LVePSROORycYzc2Ev0njB+HBa3xPosty2+mzR8+dSnqEVDOXN+7bWB89HiOsM1tnYtY2zg7
tqc5ovtjEbNH7FeBGZzAiOoRRc5y07LKM9iiXmdTmNF9xCLLUTNuY2OeTE4j2ynLAm28tpCJ6oOZ
FdF8kWFqGIlbFhDVtZcZ7rXF+kNNuHKguIMrgITOQQtY51gvs0KnC0+UQpHTNQ5k3cm0Y7vn0YyX
hhDPuJjpoO+KaJtffAxiSC3GcqCJxmRq1/ieeJMj3gC8qwERNSLwi9fSFP6Xn+mySzpF2UPzprS/
3JlwBXgNAu+G3Vg5ce7Cv1dZYLECtriHsIBCpoodwtLYpELqaFLZ0AlinELPH6sgtyiIQsd7Q7tS
XJGVFD6S9bI+rjRfnzA2ud6F0Q0RuygPfICkPUP+Hk6L8qBMqOFyMitBvoRD199d6/WHh7R/SCfl
eE+LLJYneJkk8NDGZP2D5YIME25WRqZ3ael91M5T9jBiTNIsS950rrBQpCTa2WQZ5zIcVEKQTmTt
z4X1tUGtAAu76s57Ty/UfaDX4ltrjBPZXpt7jahb7vD3TcWBWp41RWsQlDGyZfsG3oUCCDRGtZnU
/Jdvdk/HOCU2NVx2aHc8jLBKPW2e2Y4XlenKAfntin3H63FJmudYmQox77bD10QLILMLt4vd3s1+
ZIXZPgxNUOwGt0OyRiJpje5AE0WVOCyfOkG51PoJEH98Weg7h2i/tZNR7F1Cwqwd/o96o8Sdo5+W
HHGeQu0HI9f22HPjNWon6zqqXTvfDxHJTkkHvsNPzRl9eLxumffYNap5Hgp+CrLa0uHrNeT0rorK
EJiQgrG9DLN8xSI9lauV0Bb1vqq1r75P5YL8zA+4J6lvhfKDQhdmVyR13u0nVMYyUYPDPWlIlJ3T
aHKDt94oaQcYIMqezLH1KNMUtTqqIxrRO9PPcpwM2rpmhrx9W8KlfiGEzDmFzVyIZLD1+hC1IlRJ
r+R88BcU6bE1bCPlz6rWg0/DNDsCe35SfRUdHEMQy1jixOgPjrCNXUfp5VwvXJz7OajK6jiUXnjF
fou5JC7NgOK6kNNMLVSps6CMCUf/cGaSPXXYSf2YgzSwt1DX00dLENv7SizlQ8tD1aRdNFUw7pcZ
0lo0dpN/ZHnNKP1Wy4TYUzXjJbMYFNARjebz+GkQFuu2u3wJLH9VXLhyuQb8N2y7QUr17pyj4ADj
4sJZYJfwRC/OsB9GcmmSCKn7I+Q6osxzudY3jKWbnwERyDqNgs19621PkV5UWhU2dKvvvFOJfFOn
xrAu+iiCGitibo/os8hyiURCO7tWsdEsI23EaJn81MHt7mKh83wkaYW5XhGVN/NEKYwAe7hDGwa5
JmtTb6zyHzSzAjJ+IYQgrsei9Ybpc3YPgTazn42l7AsPhhU9L9aj9/M44qaY0HpdcBf0jvW9y3eF
bS8vkeDVlo1sb8O8IRtcbG6hr5zQaB6znLMvYxECB1InUig+azIkEmo/qTFVr25S1HP+UQioHIk7
9LafRgWqjli6OUSPiAjoBBsaujXCMIy72Xa3CXAX5xnyz339kyRTY96L1TIaiDWFxpSDIvG9479c
rxpTqFSNdYebe6LZb+MFiOFwRW9yZpHYD3IKLJRuxLPFg0/mY7Lls/GGamkd2aqZeu+1Y7Y/66Az
nsYqPHNt56BsKJeiiN/kNeW5CLVCCFxQ+JbEcZqzQbuiVtu1Ws9qb7Red/KwAhV74c1UzFjzERKT
FS/ONZ9LmQ1byzvnsnqVJi6UBIZkmovom2uLDhM36QaIaSOjv81FHhE7PIZoTCtTDDcbazzc5xlG
BsJO4vQwz48OPtQl7Pe6r8InwA2C+NHCzp9/b9X8V2q6/zup3P9r9qLfAXV/zlXOUI6/QDNuUJ//
EM337kv+u8Po95/6QzQX4CKiofn7SMOCLnamV/yLnfEbM1eaTeZ5MhScHUN/SuY85zfv/H/4QWYz
TGnsPyVznvlbAOqJtDta12zGkfvfGIx+x/39r8YXGlwYR+exwzm5gl9n/jL9tSD9LGstohgEIBWr
BA5JhW2uuHazUaZBPfmcWV1O2pKh8KGCcd3ujECgydY2hmdzmXdFpW26xln0vlVL9zoujIITb0I+
vd+6AoFrPhA76zqzuIgGKDvdCmPt73uF54/5y9fwuBgeHGgfs9yvXBrTXUOMF5Q+iL+c/eAoRAcm
k4rYyacslZSjD/3CQFYbUX1hUvT/Qwfx9zDJ//gAUIuhSjC2oOv712bl6o497sY1jGXWVFeiMuvr
SZcI36cRFnyWOYAvZK6yEyoV4xjM9ZoWmEAZrsuLblh3aiM5x4m2I59S3m6qHm/taJEHjfMWRrAU
F6TjcEwGZMQW0w3GM8uRkZSuH71Xs6TicYXF/H4N6m3v6Sk7/XGpW/jzf3+pfx+//PJVGRRA8EVI
BXfI/bUvSzCyCujyYKCqhwcoJNGNpCN05oINpLiSxrfc6DCqsG4uITv8PCz4/Gs3Yy0Ko+I1Urr5
HojMF7QlHOzlZ99TA6fAmz0j1VXFE/cPH/l35edfPzMNMKhwEQE7Z5Hbubn9b4N77bis+9QfHAbG
5saylh9TzQZt8AV32DvVZdvr7DQhqrYXdzsGrT6TUyfvY21Ve4uspWvSvuvb1FqK8ZCR+DLcUI7Q
CqotDV6iDD9zOazTrt9EuSaraIGM4AIj4TTSJ+z9897xO/MuXPt9lXXugds4shuwQ0MOcCC41+NH
vUzimoa4eK1tZ/3JScZ4GK22OQUlhycQhfbNYEgjodQ0dgGEjsQStbwcFhnchivpDfgcusfAU9FX
n23PAnrHSz+P3Su2pe7FCLAaz5ZDQzenhuFcHQFkGdc7en7NmpTQhOA+tMuJjBz/ZgD0dt1DbbkV
9licKYzOK5UXbgVrW+gZ1g+B2uQN8bq6TgnIGvY1ObePjmNUdVoY2cW4eATpbfyyOFCrvg4C44rw
o+kil1t5s1TyVjWECwmPrGI3j+lNvNvDWNhxFcLfqXDs4lg07GnnNhhZrHJFPb90yj8sC36Kdgmr
a1x1Q+qr0iT0tOfd9ungxqPo6xhK2Gu4GtFe+Wq6GwNZ72pzPo31aO1pg/e7f3i+fl1+GIsQ0oHo
2T0ziAjE+uvjNfgACHqP+AEZKi1iUHWwpXupxoM9DOLnvNjmcSVpIzWqcr3VZi2uVz94nQzbaFNR
qzM6Bl2JlVquqlLfyWn70bQ8qvPbbwetTFeE1/9ACP9FVhOchzmMqFwaEkw/XOB6f/3UXahIBemx
xIEkMVNc0Zie9LawqK/RceEJCtpS/bAypQ9NboFyzleZRk2Zvf/95fvr4PGPzwGEkqQBBlj4an9Z
O8ma6ostsAucfmp8ikrubxUw8ylofextMfpP7mBN/3TP/vOvslkwOHDpLlpUq79IrEwLX7xB4w6W
MSmyu0Lp8Y3GQ/4JecihvqTNpg9etXXPdd1Hh8z0zmbNZZ6z93OhGk9F5L6PM8Q1A/JlPDgWgMVx
SWuzpe//91eI+C/uxb8vYGfk6nl7O5OuOHoFvyxgQgdhVxoCZ1KkaPPMwS0f/qNYBweMHaSSQ1SE
KcFhWHA4CvWHSfmXikKvT5aGbrGUpZUYnf19cN3+zisbcQMVhoRDAHwHg+ZSqt1MfGDIPJZGX56U
mgTj1O6V0tekIzRy+upkRv/UJs5gbM1D0LjPwsg11sAwWw+u2Vlplg/ho6BJkvY6t2JpaRpCxRTM
N6HJPxIb3UVsQSM5RHlztRR4PsksDeJlRTO2jWp+lTbMcQ5xETp9M4/FnDGR4pgd7jdzK76VUbCe
evCFh6qvxE5GObyQvMZ1n4e9tzfoYD4yVcOTOBbgRlqAeyRei11kduzMY+G+e+TGMpZr+OVbZflv
S29sDXFanOToWeirzjBcIwl8eRLaFneeN8r7yejUF4wRi7P6xiFtQOGEk0ptp7bAnwT+koFF3hsL
yHBOpYVn32Pu1YfBdoY3PwMSCgbUQxIFqcKoHPuUc/DagZRxLhg6Zjh7VBMvvV3HnEiKk2T6f2I4
pg7ERuS37aAka7aZDyR6ATDkbMKU/Ij+3v2AcmXtptzfQox0OZafylH9fnaG8tANjo4FcrpkdQ15
XGS47sKyLrOUzhVjxLynNeNMSYgK+qIlUORmRU6XhmW2XFVTeME8adq3mfdmm5lz6YzFC8MCI7YB
kcVSldfhSqU4MneOkSzLG3wNQD42OR1qb4s+WnabQ4dItI9V00/ICXLAFI6auc8e0ZZTKJ5pQ2XX
sp/C21BxylF111wHqmN+YA3eAf/YnSmNb4Usl4dVbD1QXJnpeFAYuqDW+juZVYJH3j5UFuwIWWVv
ee3091r74W3jc2TT1ELPmJqsF8po+6LPK+fSzOsL6J7hwVqLibCCen1qR7qPOVPFh2ld6sulC9dk
qPzXDnQ0BnBX3wl/WO9UZJQnowvd49ZSzjZ9SKNGafqWEzEVKpzBgypIkTGUKNKRmeylTCl1mstl
+sY91I+NN31D3FGeIuzOd0qV3pXXyv7ENhe8jbXnxpXt93vfb7OUEMIqhff7YzWQqrf9vARJhMIt
IL+4gUk6RnLf0uhJ0C+cXYDFj97FmRdXbQBwtoajPijrKevWMinzbbyeTarTvbB7437ihbnX1lZ/
dH1+Tdoi7ntX9J/UYmSlqOj8BKGfPzluaz+4hSeSLRTzSzfaj5jp3RO8NHOMG4eODJPKbLeVfeXF
9lAgRJq99dhwA3C/Fu53i0X/1fCn9tiz9jyHzYZfDPvNG6Uq7BinWq+kk58RXLURVAe/WpgAaGJd
GBWUhd57eHfyGIa8jewpKrI3Y/J9ouKr8ocIhMNECSz+NXijgnm0qy+a3LYPPGPjh0EOWTASbRgK
EDYGJu2kKSL/YNX5eomdc7osm3KDLSO8y8BbmIEE26tT+j973vh95csDW2O0z02brI6qurObuU3a
aInSDKL/YSZ+97sq/SOzPDsx6bEcqWbq4CWI4GMxMegiCjS6fi+BPY9OukRek3puY40ArOrpVo99
/rnW/bwjXAk/rdQ1wvFObQTUjLjTPZkxCpuyY1StMKIoBW6KwqdxLGtt3OhRdY9FdTZS+ySyHWj3
GNTXZn7MthnWP1H3sbKmsovDdflY5zy8ZNzUXRulVw/k4ITVjmDg5qv0B/zAYmtfoQctsRa++zFn
6/xYzAYL/+ruMkBk3yPl6uvKH8WRFxrjZjREOx1E3BnlMbBOac12/kmd2415HcwVKVdgNcAawF+l
d0ROaGz7bv++jivEhNXX4sRczawSpEgGb8D53R+GQcZ2Uy5HMzNb6EQ1zJ/Bs7JopzLHXnflQv7B
c+nD4iEOoZ1wm8/mkkwYML70vMEJUpUshz/+UqUr/zp3HPqT2fk1WMMwP7XjanoxVObiPGBatX0v
St9HgRGdHcJ84huSyhwYGK4DZTunQXhFob6mM+/aDvhjmJobHfUYPGF5GLp5ucOqIcNkBI4IMmyz
bgJYgdieTeei8lh8CRSB/6QXa7nrgt5mIc5E4e2GIcfPLsWCzUarcqQ/3FCjXDLvbnhep5ara9bl
gfY+cRhtGF6xj0cv/PFmfDDroqo+MnAezp3rj/acuBQjNVWwNTREbGempFEYIiLoi3b6UoPJoKuV
FnKQUhx//6h1lLsXGF7Kw4po5QkGGIDdrrHwm/MYWyK3bnDZ6TjCKAfgeUC9tE5sVRm7zJXVdtJH
pMG3Lxcd7Vq3Xh9EtLrU3HTRn3v887T485USyOnVcjd5XC1jCnz1sADOvSm23mhiykn3ezWeRyTW
ssKecw0vs/awRngMdK3LA4HE/CIT9txRLoIIT08yrKOh9j5kEZ9D1eXG+EAMTDUFAcaiD4cHe4gC
gg0a7PtJpCoe2L5wL5Ad8EWIqOduAGAMptQ2Ap9W/DCgYaoqPN34d5a7RnAimmHbAV4jp/soMBjf
9tSJHQluaC/ZOKP+ssHFbaUBRIyXKO+5dIASoTcKW36BqYte1o0ZU4Jwhum8uy7e9yazzFcrUpIO
ubUstH57V91hp85+bqFRXbtRH+6ByIETHCIe0GJJQ7s9DQLiEPodL7rrIriVHe60VAeu7ne1PzX7
qDSKnVTrui/M7t6kx/q98Sz72luRqRqdtZOb7O4jHP6n3Nj0TTEXCiiA2qykIdKVfIlaLDu38j77
YrIcIG1FfnKaZj2Hcde3AZQkxDe2e71FoFb6puPnJkecdGOVOx1F55OajKIUcGK/D5kcfDCxaFh9
Bt0fiUgbLq0Jv0AAffVLBlQdo32oC+ipV84aUqkMc3tE+tn9BPu4XLfZZD4NBazypNh8Z4v9SVjA
K8Zhft+m5lyqDFYRA6ZgB8kAPcRlO1p2vDndekBpcKSrAprGDgYky+QrNEd/KrKVHdQpL+2RbTqY
euuialwyUvzBOue4QL2inIDCd2RUElzCnVt+uGElUxfr8oVwzOVkVcp6qFxBhofk5H/sSTm+dmve
bPQ660tmu6/UmI9Bkd+LAg+5MQ7iUqJnODTz9ACmWMW0zPc0f8RH3jt9MgW9F2OxyG8HZFbx6rXG
PSQuqvSwFId1M+4LbUZJVHCWNHxwFtKBMtKAQEkm21tuc5LlLvsexIdEDnmkixB+c4rOvmsnmsEo
z5zbKg+7ncu8ZGd5Zcm4WOTXkhToGx/fPKnnY/WsDOd16E336Miwv3G6+buhsv5FeEPpQ7/E6V9W
TOebdSqPUSZf8n703+fFiBLa8OJLQAFKty2UPAfI6ePN19jFRegeAIzsNyBB7JnTdD8VnSlj3kxa
hFg7Dj3teu6+81V23nNkr9fbVPRx34jd/yjhxmv0zF7syfCGw0u+67VLcscUPneUneVq3ppntmq3
cGJzLPEh/ekhnL1Pu7ZeO8WaPprDg8jmx9qonopihUVUfrcL8/n3k9h/1en+/9M3zon0/9wHP8zr
9+77X1rgJj/wL9+45/9GX4S3GQkYmXi/t9/+5Rv3LTDRNh4nQjj+wGz92QQPfzs7JzH5IaJF6ow6
+c8muPUbP2DTvaajzrEYmfh/0wTH4vqX07WHwtQ5t+AxOmBgp+d3Pn3/W3vwrH/3a54ioIOKCh51
SQDOiEgEcMILjW30WtX2jbXTfd6GwjrTm6OqhAI6gk/Sy6QedbksY7xatfNNFmF5ZwIrhdhaMCla
68350vRG7VTm3WlkbP6ASqOiN2wsWsW9MS6XLG8d/CxH5ShYyBbmsL4x28STcGUBMgWmS6vsZanZ
4mOyo3odh82gvSRwV5f9tLYkH3jLzUedmxFlUFblb9Kcp5uyKEsHAE5mTXtzyvlGAdTIN8QgGfGU
qDBAzixm8F24c34/QiFWKBKc+kcuiw05RJ+zGOulFjMpOpMXG0LK7wQ+Lc25yZmzvvmSF9+AqnQ5
2vA205ZMozwdmtafkHrwx3aW3Ycg87WVv08yn6/VlDc16dSUDbHKWwwlVle6B7/QEjkXDGYMDcq4
RbHjNnsZTFSaNtHeAHSDGS1QO0eeSjunWcCu5lXrXQybaR9hKQXDDdsYQiucP8G75U0ZQ8QgH4w0
k5wfLgw0cqSuBorzysQ/cngcnMJQ2wpZHKbIi46DH9TehaO9x7pX2YOBWmk+aOnMIQCcyXogQS1v
UtjMwTUKToBemrDJGXBssD3nIgtcTupFeGFyhmPoy6CTbr2RrSuNjoJ0PK7h0MXwI6MPXyykrg2+
N31Yi7egrKutQR1t9AePyB9AqDAwVU/IEdlFLBCi+yHHcgdqFwS2PTMK7uptpzW8jBhox3CtWvIa
mNtqnuPFCKyfoUGKOwPqYMHtO1pScrWbjPGhjgySStncxwSFqL+mKHqdIelXw7xl4Lues0v7Hwq4
58+l38xbX6wbXe+OfkY8gYhC16ibYtzVdRPRLsSwwi0b1/Kj8DX4LYFVZIthJ6pvbFzDt4AyDFHS
jD4x7lba6w1HXJdGgL7ezMUodybpDEaiwyokZG0T4lulQ1pqPiFhdm+rcm+59eQC4A78k4f+K0qD
NQu2eMsL2921YyvY1O1+EB+rkTU32RY1824rAkntl5O4EgL5dncrfmzvQKIe6G+EaPaW2tK7tCqn
zQCFDxiMzNYJE/hE4O44iaOgX0rVwcPK63Y79Chq7yl12+qCXFb4QmhWHSsJjS38GLrNQrDmlpQk
kbJ6/2YxEBGzjW761rLGfmIaNTdfSA6luBRRUFwhWXWW2DWXxTygxFrL3eRspkswHPcC/nY//DRR
EP+o7SZ7KyUuHOzLRUVimO+/I1c3uXemO7wTNsrUl96GIo9Cr3CZzMqDyYctj/SXNSuWp9CGo5bo
2lY3ihoLNc1mzd+8pXK+69pdjbSo4EejWO3q244C/nsw4wpCthRGX4HMkcpu4POfyq0NpguH5Q/E
Dmiqx26EEcsz5kC0pM/tJdsEApdDY6WIZlgjwo4Wxy9fwgwdazK1PLh0KkzkK3NQtPmu6+1hvpzc
IbJOszno5UZBGApoAQRhmWSga6aT30dcDohGIyByD+xXMtsGka9Gswn/Cdhrjfh5GkYcZSk6WRa5
bG77JWVYNl9q0wQ143FGDnaikGaZqqkO1utKF7l7a7W5+WFUgW3GWVNk4aFpNt9OttK0qtRDHrbc
jl7YV8fRGcz6qveI/OP4Onh3HBLW6Z4ULxO9vuzoqWUr0RwPLiJh+yQKOpAnYyyX7CTm1gMhvJW+
Ndvx+awGVCxoaeXGEQWu3ElwuM/Bpn2RcnIwjKRzkVskzAZ5vouC2uzGDvNVvJDMOjU/6qZGzcIE
ItR7n/vKcX4Mw/VQ5/PAKrE27mtYtOGd5FkEC4skkDdzsa0PlN7GR8t7Tzhgxr2Ka8T5Zkog/PSk
uTYb2l2kEvtqlAF8MBfee4rnoLjxzFqfJEKRt7JqqUV9NIzXBL5H1iELFYLJag0NRC26Hz7zKd8+
PVmL236ELDuMS3BJ38J6zXihP7GgFluiGbI5MYsOOlyMEsFXoPX87ADPMmNet3Y6Z4TOZAoonPu4
ZqtQpEKiD6E56oavjlo4hPnCCBDOI50Cyz8JuSPmk6hElDDq24wVxSE7gRw+LoDrbGm10h+gsWUu
G/ulX12VQTk/2j6n+6Mme++l1zSdQB0SnGAPDc+eqhtwynLMyeN0tEYaXE5Mnfd1K9ot7c2QCziK
LR9PVolQL/Y3QJp7FDJQYetiwe4wZyPEOVLMSKZkBpHFnnUmHyKHtgBraqd6LgMUacxro3GMJ1pv
E9tFxV+toqy+2shubIESAgs2vHzjMSt7+5s9u0PJwcWiRwT4sFF7fM//k70z260bSbf0qxT6ngaD
M4HuA/TmHqWtedYNIVkSGZxnBvn0/dGZVWkrs9LH6KtC97kpHNjOPZHBiPWv9S37GRt//kHJIqmw
MnOqZgsVN3kqylLd20Zig24LdeeVJoPudsnc8QS1FCe1DMoyT3HVtV/dUvMPQ+e3bx5u/Uu/7ksW
DGswijValJ9vqtjOrqZCJqXa8bT1C/20yKvwvk/QV0nKdJjd5k7zP9Iynz4GPcLAZlU6q1NunUtz
xo6ep017YRcaKL1wKs9a0riPGI7AqJuiK29lC50OD2WCtthbwjhIKehW8rTBtANg7c2R42e0kM0L
E2CwXoCSAi3a7TFomv1GzEZuoueCf2AyY+pvzqjmaa2q2Cr3k+2GzdpMIvy6iqTDCku0ceuZvXVb
lElEQAZoIshkPcGTpVHmeqRf2bvt2rBwAumnjYk1vICoaI65/kgkaHhkotCZm8hpUrkqYFnJFQOc
+VzAjO3XLaHZg3Qk+UxZZcl5b0WQqSGlMi2xkzy644kC6RnXsLh33drAHKhaqH+tQzGI0nSonlRk
GNHGdHtopgbTZwQAAJp3kLb1dkfRmPVIs1Cm1iZ+/FsMY9Vl4owyCgZd48xFD0V2ZFGPXzrfGt7y
Po3e2M1OkCKT8tmbU6Z8brf8dCYebt6ly08dcM9jfxdIcdzmTthdSugZdy0DpDCIerZjKOoT1olQ
S9PbMenDdE2Bn/M09cl8WkSwo7foXr5/Urkd6kczhp04tDKsSp5JkbivYZlfRv5UogdXmXqjsCYG
scmz43Q5i8frxirEEDQULGCNDmv30GGcNTDqJ+JknLHerc02cU7mIqKeuZemic0sbt0o4BpOeWga
g26u+qgKd545sDbOhLE3M5HfaBthQgC/VirxyB4hp5CiZJO49tDRH+LO0fDnQgGHbx81KdT6zs/B
oEqpJcsBWCaBBg8Oxn4z+9dYoCcUK88db62kjh+Y0wPP1/IiBPYGw5nBwTS+e/C9o3WRsnXCMGf3
fpDimDxNrTy+6utWq1fROLq3OeDYEuUTOzPOXQzIQieGFPiFUsZi5ONfe1Xsn8+ukOYm4TYr6Kd6
hKLp4m3UqOxa6IbFCeVcjOkHe7IPae1Yd8mQVCywDSViAIPbEA+DwXsYixBP/QCUxFiN5mjiVOtj
ZmG/fkj+b9rBhvem65v3f1C01P5j2xdveE3L4j8ApMYR8t8fh/938VY2zQ/nYf7+b6dh8cWlhHyp
ILd8gFIwpP9pCBNfLGOZ7vqWy3GXYzEpxN8ZapbxxbE9mFD8EfwVCiv/dRbmj+B36Mt/aCmyhEj9
K2fhb2VJ3w2aCUFyGuex6DrM4nXD+jSMN/xC66yGJoMwLPVXOSTupaVKEjcOxv9ZZ77QNll5IELl
3RGAYP2ls5YpW3WsTT3a+axU/mL45+8kOYwsFEuPjY+S9xhRBwDzlrdhIOVtfaQ4nrnDV9DozzML
5HrQpivmY8PONfNso3qfQa1RpofMIcnIGYFZYmQ1z+ybnmvlPVUj2YGiNE8nFd7pDkgCkgYEBOvm
lG0NoE5V3CHv9efzmLyHhK5qspbslC0E9zF/qKdh2NA1TE7XKLudaXTTRuTC3SQaicNOqO6rpenX
vJX8jNlkMJYjg+RRtXS4KZ5D1WRcRIhd21wQhitaHtKpL2vouc6wDjVaG9KxO0XG1LZT1BebmeLd
bTc20aYqzTeUxHAtOfJgds93vRcPt0lWXVOWQ9uP9mANocE3Le0PTYkTT8n4Nkwba49Neg8rP4P0
SM0APNUZSLJX/IYV+v8i108a0kim/t1dfbPUl/3jpn97+aFX7du/+u3eNu0vvsWtTZbeBSSxmDN/
N3sa5he8Qfyfi0Nx6Sv7496Gjwh9hx0e9y8OTNzV/7q3+Ue+idvTI3nt6dT7iV+5tz85Xpb6WUew
2XTwKaJxffb7RLHH1rTJnojV67dw4M1NobLspCwmRiIWadCVHGj6/O4r+gvOCG7VH8Q1l5cl+ImO
BzmSjD/FGZ/ENT+3zCkb7kvOT3BBUy9Su3Kyw0c2s5UPLHUA+zm1eXblDy6gXkwV7q1RJd2r6cyo
+2lp2gfsINS4aY5MxI6Ju23cKydhcGQ4rXobUEtOXCds9S1JHP4TiagTe9P2ACG3hJyMatci/p0B
Nx0eQ7ZE7PKArsIfNWcTIwEugIso4msgJezY7U5zKbznUEgOFqHPT89wfLpeIEkxlEHe8F76oNQ4
RUGhHWws+53UWyzxfWiSRUqkQXVY4PJtG9WmZq/V0J9RcOg4zPzE0Pw8Bd/5MfbTnm0j+3a2vDST
NHayrjye0l992ObjupyNqrgyJMvwSLr8CYZqVexUXDX2tSdL84yVdYzu+SNF44/ymBJtIQaaKhh7
oQh8iMS+KUWv7nHi4q4ap3bGPB4j9Wz92GroDal7Eqga8byoj3Z53CjCK03obUu99fBFutjqmcno
ewjoDmZgn9QV2xaAZzumARVh2TLXzogkLFFwQ6EOZYRQjbXels4Fy+WYb8XcVILuSy32A6/kYLIi
+OYzOHQLHiEr20h7sFZtb41XlfS6+DZ281ejGSsGkCPZw7UkbQeKfnaeK6jnKfO6SGM8a/cleU2b
fHtAJitfzgIdZ8RUUxkGEnLDJSdcUeNQrvL0MbaIqnVul0P9pyCAUS6HrGJNHN2qNrrWs++aDLbC
q04lFY2WcuaAw3kbEHM9VneyGZyncDlcrAYA5+0OK2hHx1Xf1TREIR6w2cXHWu8pdp8PzFcj6HM4
sQx6m977cczf2YHPLhHqGEUybu34vdUnKvMiPTYCNyqW6kLuxWAuK2PP42GpkM9LzmhMmCLqA1Fa
G0Dj+Xhs6Kaa6NICj4/C5ijBLjWUb3rOfjEgcds89pSdmSsT5Plb1EZNs3Z0ag2KfMKRWhl1vR3w
2iFT4jfDI00swT2MxVjsqBvwu0BNJkP7sOZ6mT0OdwyrCIdumB/l1hqJ2L72k6p9y0mNX9PrZEAE
V3lzLj27vLf0wak3s9aOR61JuJu8NG2uS1ug42U8DPGx1lG+G7oqJVavk/goK3rnRIPTNlC5mo9+
nvJYNGZyTBhMSgjyHphoMuozr0fNBDtWwq64CKkbkuzW4dzh9iR+0i7yFSD0VWyqtMcsRr3jqir7
5tZrZHWVpFFJLkhr5rNa5cOTghT3XEY+ng+fUPFKGUmP48yTN0naF99SvhGs8NH/GAjRcnZVyjVP
RJQhhntjjVEwBBW6GjPHPRds0m+nSXETYzb1r+lamO7Tfs5erMGP003IKSgMsiUutQiROlEtPZsu
S9w1U+D5BLQ2laZSrMIzBm766loLV4ZRRGKt6zGFx77AALAJEzvVtylwj5KkVmanXpBR1asji+qG
rD4sbpYbysLc5l2ayLWryJ27M9+ZBIqKVxrd2sSQS/tZUqAUjUSiDex1XO7kZLwGA4zR5sj7RNnk
FlQth+9VZZNR2aYFH/UMz4Jtv+UupN+TFiJCK9d2NZpkqec5VBPeUEU98GIP4wQV6CqyZLT1cIRT
32jXA5rS0LfaPT+yZGDYDJ4VpA5lmWSkMjKh3E/GgPfbFqm7d5cuqG6rVS7fC6a+1nNenZ7Y8Q7d
WLrkliqZjilbMK9gKTIiW7MhrMwgpM5KjqnFum1GePdGOYh2z3Q0tsjXmg0WfEvVU2HwnzbNzjhH
UEoll/xASHtHh7VHeZsxa05arU0jDrdoyhx3Rx9QwD7UOlU2TGZLBwsUjyjBgAhSoruvk7502N7l
Pmsc49VEb45uJ+fxbGp9JuocfoHT30a5sMCrmrIR+rKqFu6uchyyRMFEZ9FwS899bDw1epXjx2oS
M12Lrm7CByHH9mOy6/B+JH0gVrQ36e+loSrjUOiAUlduBkA0mJIR+EEYU3TJ+qI/stphMGjH+NgR
afxI0tA7MJQlHxlhcSw2beLV2MVoyUB3q8IeQx8gdpoGTWVQolCU1wAl4ocKr9SJpsfdS49ZHb8m
zv9XC0NIHiQE67Du1NEESmKuAD5EGG9wZCPZuittsDGR1E2l0/CJ8SXgdF6es2LhWuLi1Vlxtbg9
NK4g58RDiOaSYahDavzwLJ6Ch2DcT9mpZyBOFO5LrUIaYGy3srj3lSmWkEM5f6WOSU6Ew/qe25ta
jjcYRs1tX+gOrZA86FCUstS9jlTJRMCZqIwOGGLw5hkR6F8b06IHxqdU78anMe9VzVzTnHRGPih1
LWSxg1obGh66jgfXv8ri2Eb2TydWmzhRVzZjivs5rbtuo+N9sNeVLAaXFKc7NTtVmjliRlvjHMmS
aGw3WdEOT6NJvduqxNflragzFSx0dZ0z3hexe0c8LB2IwrZOtfG1VHRrH+FxXA2lm2VbPK7Jk0nD
oU1SZIkTclvb1Db28UvkcP+g6xW+ESD+VPQ4Zn2foM8klGpWcuafW2XinlvEwdO1bsxlFBjewrVS
mklmkCVYkqQzS/3UJ6tNy0oj2YOwIA89kUhZOWf50GQ8hSqEn5WBb5cnlzc77Ne05bUbR6+cQzJY
2kM6moXLcHSimXVuYPtgiMdCvLFw3td7L4pLQvA+h6UVg6WsC+bUYH5vZo6aiGRiE9vNkoVpO5Xs
f1BAUIopEUuzQzuWg7XBhO/2eCXsfsb/FcktejqDIUiw9Z6JssZB0gh9DGghTAI98lhxG85kMoiT
MDwW/GV/lXaaEIzGiDVg8Yy5UvGyhfY+At3XMkhVycM4VgxQfCTdYaVy0b71HUO1rRLzQBIBKhkk
BrgxJSZYZV0mYvCuhkFpezHrAuld2awfEZ4zahU1+7zFpfGMiWg8szr4WkGSpfM5l6Z6ZlweG1uw
f4QVLSp8T1DV3QtQBijCRArkO9UdeM1mW+u2quJsyCcH7kD6cLjVND2lG3Vy7S4QbQxiwJk864Vi
soJHlG++28KlRzK0aCbirN3ByFJMXi4UnopnD2n969QkMJxiBohUm9Nd8KjYLVyG4RifjSRSH/i1
+kM12JKwtkdX58rQRfVRSNQ4bFTSuG3qWdDphqeoXquMauVd2bpkmGsylWsCPb4KhtJLnka6r9Gc
Mciq3TB6EQ2fmkZSMQpLlP9MH1KsdzXz2bWOXeyGaHwX7crYQdRmi8+gmXKg7IHs52gz7maJWcW0
SrEfZKu/TA407iSpm0CYWBsTBMtpYOLiVmZk0y9Qg46RpXKOYx/N13aGNIrN2BrwK82+0W5xWKaX
0mu1D5xYGmdqNoyrsRXuY8EFf9lmiXXld9iiBze3W7781BJBHEcOeu2ote2h9l2m8dADCFHgVnYw
zZsh05O089+ptTGfc9YaRMZYc7StDpyAvgW24OnK1Sar2PopdqYDZ7b0SMB3efR4XV1s8f1iE/Dl
TIzKSlkcVh0DSYlEIfKFFjSxC627Mqw3Xu4010JmQGJlGGE/ZVi//PW6r2Tgs6Hrdr3o+8ui1nK5
YSfDNSj9srmgnCVpGUNLc0vWgaXJLeziwh2F/5hX3WAxD8N2t4qmoj6U3ZjQ+xq1uJSZ/WnvhRtG
OXQsCo+PCbaCGOmbxWYFQC4ZIfY4sXMDaMYsNh7bRLWC0zpfQJ9Dfw0BLA7sBOpIXzEwbO0jRv24
oKiz9g5jk9SXWTRphBCWBB++V4eKmNRISQGZs+2/iTCTjzk3wZ0yawwPHG6UjzMe8EZQIfC+Rp6r
niSYGW3ridJ89WYDKXSwjK5dc3/rz0Xss2/Fug+jhW3PXWMAI0HbDsvLAdwM0ARaKwqq1WTyirmW
N2EMoX8tShqIeMeVd5vVwqVap8ncndUOAEczcApcFpU+sAURfV2vW4Mx5d61i8ah+QRbcJBVOuee
rtbmY8QeOaeSuwfNqrGsFgSeWhqF4M+Ye0Oj55m1tabkZTTjvoKx0Lt3JRGHFmlrWaZoaeFpGKNS
RScs9ny/lD4b+ZqHMSMbHQv5Y597EyAadiEb7qh02HQuXGgIPZULM6rXbI5ZwMmmbZJRJL40RlGZ
yXg0pBWMSPTOFANPROUK7OfAGwhYzjq5L67aWD22HEV+j+r9kvT035SOq/fipmve3zu04/8AwdhY
6hf+vWR8Q7v9PzZ92yGA9+33Tqpv//A3fUlzDAQmm/yPzembhIeJDvxPJ5X5RdexO7sWNgYTqRi7
1D8bONwvi7cBm5QD61WHg/QvhYkqQ8uxdZxU/A2PFPIvKUzGEkP6Qz1G8kLAgDgsHBv92gLZ/KPW
k0ttSpOCvrCqDl2Gm2FgqZdIRd2+8HuWPyQOeTKZjXxAgrWDTHNugOSjPtGoliSKOujRehTIottw
dl+jjONik7WXYolj9qW2pvX2xghNfWcm41U5sgGg5PA3xeqXLsG/jalTG/GvTpn/uviPnWAI/W/V
zn1Z0ED88sOl+O2f/H4peuYX2Pvwaglef6rO9PwvTCSoYsFXt7j9GEl8dymStiN0Z9HGQBfDMv1o
F131f/0PdFDIt1BPF/woCOdfS7aLz5eijaMPtdHnsobFydv58VLkrNVnhM+drZrGaWNO1cqyC3uB
1FyZWmut2G6u+5Cggu0xwq0fQlbWE5qYjQO7OIDZCxyK9RB5X15/d2P/hST6DZ77/V1io+mCrrTZ
qRK9/BNKU7rtaHQWFV7zKMKnjDQYgmSeRkXAuTTdwUKO1Ma12/zgYr/KjniFIbw4towPeqhNN7Oc
EBbNvr3VYp6clE63iDOaoMdPjPMllCxxHKmJohi5nLuKiQ1pNcSl3HiVToKduy/D8N0gjtlskrjB
BR9SyXXULKs5/P1H/RQWx5sJitsxULH5BRgreZ/E35bzJI45xXBb15xbVfTdSJJZsfvi4bl3ZC9v
pNDmg6el2q7RevmU2xUCH94TOiPZq8szjhfJhQxtsfOw/r95/PA09FWbn7zT5Z18+lFcWyxZ0G//
87m9Jqbyc9B9CeOADOwlOar8DoEf3xCXBW0A48XQTN6dilWzRb+wLma/4kQ9gwZL2ar2QYgCeujC
Up6iWo/bn7y75Wr94d1ZpkA/Z+XXWfr1bwH37xyqgECcjApJe8t0vrspO4KmyPy0c4ss3+cyHe5h
NlxYWR2etMITR7sdf5YX9v60upP3Z4ZAUnhJoLqm9+mWKtoS51ETmVuXbVV2VqgoMk+i3Ks28Pce
o8Sq1hAM8YNkJPNiu7UCDwPWyo3uZo6T67QpxGlazwYsiVE/ana/0+sR8wMi2wJHKK8pYcVZU2rT
Ho5+unUK27g0pT3uOD9SNJo8T20jyHroyT1x62wFejS9b6dGBrk77Og7soJGG29jJ67OaAgBjTYZ
87BiCChvY3OM0esjYyh2nKdfEjsSnMzx122pMgep5gxs25ywj+9gCmY7vdGPEiKrtxoHa976hSXY
e07RcCgbH7kumjo9SFrbe+hD7FxghTuTt2ETQ8gGuE7+oG98kdy6boqVSsOAjDptfR2dPHv2RFrv
JUBFMrILpMeJlhHArFzu5ToD6ZrZ1OFWMcqxpkF+q0VqBzLj+x07DMAufU5LyqyW93qCHBxGzrif
VV4/+05jnWt5Np1GFbawzujDTRVS4RrbqtxrVt2+YKVCupHF0fNmULfTkJ/0qYGPC28FVoGsAUxb
nqsihZ+mavtYdEOyK53MoUM1ydfVoFWbyRniXTyJ4shuJH73uyxdLFjDQWjVjWmT94RKytHJbJZo
yLjT+2l+dLOSThTIZxdZ7TcMPwdgZzMZkuduDJ8o7L6cJx3n4NDb5i14WWjX3nArR1Vla7R3/zYZ
Ne+DoGYSn5JFcM5NGqdgVHGQd5FLN4M2QxyYUr77idDoeWTEbRbA6c1vnKka1lNBcg8TH6kq1d1M
eVVuUxdDrUDPxMZswXuP/J7sQALzMxNTH0weiYMsLxlpS35EZZTxthZKgIBr5btoJzvAB5RtytF7
wmOGvascsTz52jvS1kiTYRtf2mb5rDA4B07JlwzuCKpP4oQ7y/K/cn7b1KHyDwBTmotwwglcGwg4
Pl5KzwXvUQ5GgEFp2NgaybHMoQ90hhG/llxIeauM02FJjNTJFVJwe5lS+ciZsj+gLZgBd2O4tfqw
e0szG3E7nHdjHZ+DGRy3cSa9d212v2oDUK8BytdKhJ5NAAt8Z+/TwISmjNZTdnIVxiFSnNEapzQT
xB9mM7VwqlLdZ/6BYDnOXYQlLXW2IiyHPUoT4G4oGGIdW9F0aMYGBmLlv/OohuJko/RzTY4XFa54
kpyyu50A3GPMqa3L2rQ3xTSLjZ/gBmDMlZcrKSbzaNcNHEa7kPqGp4Z6zgvlv+Jct9CbYudRg8zw
XBWmBSLNkkcKIHSCa1kKD1hGFMDY7XxdGv58jqM132W26VygfX6dqukhaollsd7Zx7YS0Z6teIg4
XFr3jTm3N3EcnsxhNp+UeR5epcqdj10+mkEJkhAZSAYJvs9s1Qgj2ac+vWArO/FgQFVl3H8ADZXP
2C00j0miQWcu2+A9o0d3i0U7AgeXHCZojWsRzckOVBM04jZR1UNfJAQI85HbLbNO+mzqP5hmjOeU
TTYbe26KecPICctBxMn90m8BgsC2fkyq6diEDHPilmXMMxndULJQn8ROPmzylPbiqdXSc2+OnAdY
acjO9aiK0zL0LPpD5VPrJwHwrPhaq7z63IqibE+FKZI5tuAT4dbW2vVG/3YsZmQFvqzr1uhKhMS2
JbBM4oE5UAjTkJRUtbYjecFp1dyWrnzgjCrkWmhDW4Ed6+erxAL50kWDhiG2EM0umWtnV7odDGWT
sQLQWgJ3DRotLpkyWmlRRuiyy65q2eY47/P4ALQ6eRwTIe/0tNA/aPgez3wjf03xPBPn9auDFWr2
LeF6cG4R0W8xJh++U9/0kHIhdPWP87cdVRxVxTbO8/osmpLiQFUIsTCzcs9qF6WraIbwInHyq3zu
7iFNg04Uzg2PqfjENJXYjIxPDpnvb3Ws5ydOMx7JDV+4k21uaEI9r2gshjdc2gGhjebgVgwplVWL
PclF9xQI6gldy1dFn2ET98ZqVeKdV6um6bSrAYF8lTpTiC9QqrUOaXobJuFrgesdrl3I4652sj3C
O7XiQ/WAiFK+iLpmUmkk2YZKmnLlm0OzTnvL3kks78jgFkRtxwJKZsXm3iEFyg1qGRvlD/HBimv3
yuq8eB2DvtxCQ55WRo7XJ/Ma66LPE9zXtcX1zZNv2INDSE9Ldnx3k1/cJDHFfsrQzoiU3vWJUIGY
wssa/90GzlnyMVl5f1ZYTn6WhK7ce8ouCOOFI/FhJe13kt4g76J+PK8ZJaybClwSw0q1GgjEXKrE
r9pNqml5uTZqnSp3F6XEPbRDiO02iTqWL1wVRr/CVTAQlY2Y+eF/LVrvtMG8j23Si+AJ1cPEpCwN
B02AxlAlBa09xkbzZoK8RsO7DLMi3M11Ha9HTcKCtqGBAoAGWZLt+srMv2L607OzekhG99TJzdoI
hFfMTEJNl5kH3kcmRThD3ZKTbtVYu0rlXXpTFW5+RKvqWZ98usMH4h7deeeapbOPcAFOq1wYenTQ
dVU7W4OB2njV08NcrTRJkXFQuS2l1Vi/zoQ1Rh99M/nIeXE83hi4+qxzLvOeA0zD0EfFxdEGk3/u
YvhGp2UkyagRS8LIBiwZjvhS0IZQwdoHS2Tirm+qdGcNQ3ZeFR6L7gR8yZW5/6LTBAFbsMQekjB+
xTAwtyhWUcUws7B7OAf4e9GHUoeijD62Nj0kBwOiczQRlzJdRWFxrnBE6oMy1yAH5nITT4yiiRG4
Yx50XZfcuamVaZe51ZMD6Z3oso9luoUTlG9YZfTTudfNM0wz4pgBX3xyJXTDTWe4TOYGlw6aDTEG
1ia/SdqzSFVEoOiiDU80mKQnKSW9OvWabXGoCgcm0WDVJ6QxGiAFkKtomBXGnrjT9Mo3wD6tLwDu
m0MCO7guw5MYEwyPsXxk96QEOkQxvAItkCf9rIkGiVfKSwMN4qGsdPOZvTZIWpL7rxoRoE3IMN9n
A1u672bRxW7gyta6ASd10yx18jAl7/O6oX/Ulw+S7w0OqyI8kZynmv3QLqX0s4Wrla1oHOg2lfVG
2l4P9UDFG/aU47wU2/dkxlddoePRMwipXFN0BQAzYYxbcYiFEonBeggDURNUSogQEYi1Q1JOXWkn
TC476i8YoAz5scqAJ9phGHd7kfZCO0P2a40rOfs472e4um+jb+ERYHv5Rsl6fap7yzBIgIBpKiPD
wILh3AGXq2aA+NJ2qltsb4Q1M4zx1UC+1aK34kIbEnlg3+pCwcazx8Bq6tVKNGrYOWZt6/BTLGJ0
8zwV1IsYxcs4ju2r57cTvo3MOVhu3R4JFUxvWZI8qXRoT+iZYl4Yl1UZUFkUPzvgH9bW3KQRIf3O
eElC+vYmo6b0kO68vQyHu6hu7Dt42/OWEcAZ9QTVI06UeF8odgtrh56AF61j3MA5OtPvCo9lLWiJ
pHWBbBwS3oUTK5qKjSx5y6v8Us+05Jz7Nz+rMA8kAVh5TMEVusYabZ5Sxzmy2ds43kee+s46x/0w
VBBd0hSwsNLjZOOT/zpL2SJvYrvuLgB95Ru+CUAR2KVQYcMiI4AHt6UC1ABut8KAUbZQ5nMTtz4S
ezE+++j9a93rrkzQO/CyUm9Y60kRPqRgfjAtA4jd2RY3jav6/IJ52r7A/h9mLo/U2KVtuoQ/gyth
AIAi/fzoETlXvqetazMS0MV8bWVV2ns29OoC0NthmbUE1IV3H1JhkERvHzx/3ztW564brXPyQBVd
ue+sNko2WTb6InCntN5FopvbQ2XBFOM7/2CEMRWBP9l7E7Y/KGht02gWIOIc6DiTsoOGFeXK1/Or
sQOvmabeA5aDJWtTs5k0mxeMLSM8GO4ve6jC25C+tTRJxZnCVnTnGXOdI/ak02MkuStXmU/+oq/9
fOtkmXplRQGt36brfkJW5LzI62WiCpKK0ZLvcEZt8WMeQHp16zBm/7U2I0rWOivFborLn40X0GQS
8GhI7HYCSW7jPhvJZtk1W04238OxLPN4z5YuPbUaBhx1p8Zbx7YOmeqOjaizmwmlFtt3Pm3CyuEw
l2COu6tmkkt49MhgJriEnFVmaeZNR+rzYczp8MB5Cq1hpRqjOY2tiUW+ZjX3J2EDVLNAxDIw37SG
GT3xxKGIG/P8rsH4vi3loK+t0nFf9L65p1/IPXfSMHnNQSSd5qM/bghfxGxZW3jbyY2leSl+p6G2
dzqj64PfmAl1IS1WeUXwSDrYztjYaqcA5sWxyofxpZ/b5mKeQEbqYFSK5Z2l8aGiQtDatGQ1IbKX
xld9jOhqF1PlbfPGgTWr8zA40HsqINTr0AJ8UZ7KxEjev8knvyTp/r+Y2jZMhgD/fuZw+1LML4X8
waf+7Z/8JvFaOp5VBDzdgSLpGhTI/nPYYCDwkrymBZTWFjTWxUX++6xB01Fxobhh4jMxu1qU9/yR
22ao/sVlxbV8ItWL6RVp9L/+J3r6HzXMv5W0//H/f99ht3jR/xDFSJRzaDS+1ZHqyMZMNvjz70Sx
QaZG1GkZXnVdpUzS/LrcyhpZavfdt/IXgu2P0uDyOljiYUf6Lp59x3bRrL9/nYkRGRYNQmkyqZjH
JubYf7XmuXzAGjyu//61/vyZiMLzZXNmIzLIGOXH10pxULENGYkNT4a79FRVqznss5+w/34Ux3/7
RK5uMBICJktWj9/v+08Ut6af677BJ6KN4spu66InLCfjC5iReDG8lrqOv/9cf/oOaQ1aamOXi8US
FPf++IqpYbU8XTDkcPzjaZ9JDjYxbl3Jlxqp/f/di336Emt9mjmCgU2rBQikXWaU5h1+ZwKgtYrq
n2izf/rFfAN7M2VtNqhqm+vkx08Wd0uDgo0b0axqWj8qt1hHo9385FX+4vsjmycY0UG4Zeay/Pl3
17rIJyw+8FGIA03JaSrNDmc0u0GIvT+zbP/VBzKX16LKmcbKz7XxuAjMHr44VuGuEgebDxNwQ48/
uan+6lUsXO0sFiYrzOf+yQxWWDZNgIabyhI7jI1ZIDA0/qTe1lx+6h/WCH4dmymQQ626z7Tl068D
6ieHI5FmQGZjryJKugjpfIngyna5TcR45c4dbRPVYNcvUaPBJMMCWoudqiu2wcQwm+bWUNztQdHC
g6eHrw9ptBmg1aEoeqRuu7AHG156nMY71Tn2Dluf6gNWI+AotLeUGgYkEX0gGpohJJsZ3Ls9JP6L
k7k1QLwC1zB79LzFW6vXNclH4Crroi/dpwh656/VJ3Pv841woQKd5mxCymeJCXx3JbEawHbQIDb5
U+p5eIyYgflumV2VTZdeO4OLFbXrxXaB+nK41KT/k27Jv/jlzQVqzSDBwpD1+Q107QCHY0RGUjri
mDECk9bNUQt+eQ1YpuBMnchSESX8tOAQmtUwt7tURtX9FBiDYZ+anc7+uE6dr3//Un9aTZehCPMt
l48Fp8T6tNyQGegkhSzZymLE8eaqIe1WhW1ScuY0przh+GXY53//kn/xHTIO4um8YJ8Zln76EbVK
UUHl8ZJC8ETqsY/RWOpNP3lMfH4VnIoWIpC7YFuIpemfXkWaRSNNES73qCbYMNuyRaJyx8Fb/9rH
IRHBT0SzIA8kY7ksfrwmm9Rpy1hLKMARTnwiZnyuLj0KN7/+Kr9tGJbGYttafsfvrvxSFUt5GocD
b8mg930FYtFDxv3lVzG8pQCSEbNhcgX++Cr5KGi6MBDPSILlwJrI1aCkapd//yrLV//9umYwW18e
N8zXF8OF/ekbS3zZ11Q9FSufVMeV5PS41npjehP5m9GTAC7wjP/9KzLy+Pya7Nk8HWfJt5d1PpfC
Foqk+ei0kDVzAixBq5NJXoFg1PqN93+4O48lyY2sSz8R2iAcgGMbAEJHikidG1iWghYODTz9fFH/
jE2T7CGtt7Oh0ciqjAwId7/3nvMd9L/VQQ6e80ZPKULEHwEHJdUi6Rl92KbarWVDs8fQC9xrBA31
QzgilJSBcmIJKqVVAwHVwppk2E3kXvmgE5ZvnWdMRHeVZgtBHPvHr1VNhQhGp28JSKYlnm2hhWUo
n6ye7GJHJyDtaOeCJrTVkICHKxvH/WbOTO3eLNaq8avVveUAWdb0ZHuz+Iw7btB2WBIaCkVMdttm
9iyyNczKsTZ135aTX2lt1IbFpLqfCxCD1ddQYtO6gXnQbpbGpbpBoz/hwWHT1MlsMWjQNNhC3omk
c9bQ8Bo6BEICYQzQjIHS6YA0zNR4Ro2Xg0TVWyfLMvLjOsQTErGKfeyzmA0nZwIkG31bjrOtQC8k
yXZIo1a/yFW430SzaOrF0wcJFbSfRIw5gijumlQIo8pEEcSVM6xHWCU1KlVbr903ExwDdJhoZs11
1yqleqV6bHZJpaZ6Q/04EXtTdqUvSuzkjESXKWLMOlWSgI1B0hmImlbPAvSXs7uPb6pW32P08h1D
8lAEmhwBDSTIXF+1uoy+oEvTYuo1Xm1EmJLMl8LRfsw5Q5zNQN/9eRwyoX1rgC0+M3uGoNZ3SmIP
d4zpiaJ7jA9NNtVU87RjVpoEHl5TJavZBo6TGu+90yWfGg4VfA2e2XyoGBgH4oHehRaYYW3Jt4Rq
NgmJVW5HT9UsJ8IPjTmWWydLkHP7phqUdcxH8uQYlmnjZ1+NOsiavAQ4o43EPiKNozTYDWsDyU1z
iHXfqG60tK3WxQBXy24FwKOhfDd3tNGxq3u65n5qtdExQqBzhHo4iXnOPbDS10JPQKxV0DT7HyLV
zOXUlZGlHSTBTSRo6aALfc3DebTNMY5BmJRG9oYcwECsXkRF/4Lhpev2gzIKUDANnL9gAfDzHs9V
5ATx2GRPpQZu/lARUKR9q7yCoWy5RDls2XKM9S2i/NzyKc6RYN6Ame4vp9QReW86S2TfO7eYNTiY
euZuMJ5Z6VF65BecFV1fwxeJMzbfOq0rITJV7Q2MSUM7Wfc2b3zzAwAbyFGOi60TLMM648Bh8tM8
Lt6UVGFEtDBKRjT4NlrrxB6C3CgIpakG0cLMVYPoSEgs1YthxkIFdtGU1cmjpw/vylvdOLStVMCP
GWPOwIC50vLiUEd1F/hWeVkRbOpOMVx9q5wcO+goaLXZrzHP8Yx7Ix6dMK1twWSMTkd+9IRXZgTE
u4Rjxf1afy5jbB7KjD7ZA0tO0m3NsTWgyFVJY/cKwW9ktx8dpIm+/9mmt965sTHtjESocHY8Yp72
SYsqOn/NZG4AJJjm9J7eelbDU8jEisQZo0Mce+GKXwC/40iIldGfVjDjM0FguIVIeoKP4zZMlWCE
mt4zEn9dQqgaQOJMS69eZ8mEhLV3jm1a6VZRbZkfjmS1Isog3rUUyGUFZYIHTtNCrCBsvHwbL2lB
yXSGpmPFySkX9hqkqzYgWdUZ4JIhwaf7Dcj81OepmeBkTtHXLfMYRxdCd0Y4rHnKpLtRelIGNMZV
QscQ49F+djS0yPrYZXca+HvsGXCzJph9sd0cEFPfZoxgOUufuYb3UDDyagLVG/z2GacWCMVdVtLd
wrh01dFl8GaiZJ53t9ivbgMrsGedbnI1+07T6I+0ZVfiM6op+s36iwFeFJBiM14CTtNR+sTPAK4z
DbO+IjVJO2ZUhWRtNpaupslpORNymUwmxgFwz1xtjaaWtLos+mqWNpXv9RKjVwTeVPzslQIbVU2m
fQvto1nvs+hU6dGqZfRNky49wYZKAptd5jpE16GJ+AbwiYDRPoPHYYE/HLYzgwT90N/wT2RxauNF
m0Bo7fouRc2ex5IwUDsuvWILRLd47d1eb2jetubzDI6yChpsX9gqVEwp0ZWOMEKoWs5Xw9aJQ5H5
PJQgzaw/y7qHILFidjwgCKnVxuyohJiTDazW6O/WV83lNL41e8ZGMD766cTLYeNT1avmIjI3xcw+
6IMeksnW2X6iqxjEayOBQ8xt2fEleztmstfhOymrqYVuOtci+QmRZmxf+DXtmlBPWAA8QFpmv6/J
4hAGV+rucEq7vmx8XPWqCId2AAc/YMci7Je/hmezU25zMEDDExLVyhW/icPE0h8hcJGZeUNFPQ0z
XsfQKqFa+oQkTUQfYszVLzdkNEKI0QHZVUOJQcOukLEQMFbVLkhmNeRhbSpt2Hl0VPQtGR3ReljI
NRvPFZZi4uVZeNJwNsWSMVGnG/1pmylK703O/HU6lIycUDp5cM1eB12oKFS9yT+JSLWjO1xaPahy
K6+QCXlEq92wTMwS5COUM0BkET6x9teURUO/qyw8/vuY3eGWb7w06X7tMKFiwmsw4WmsLcae3lVC
YkccKe6qMy3+2smoDkmX1AQzGo88qzResBA6OE8Yliw9czjFVJV82BRGzxF6ALuR25ve5CdgzyAO
VU7FhsrZyXrGGTFYPiAZfFdgy0xjXyFAIR8ZCwaqJdMezEM26ZKrq+XTiB11mnaytlhDU0U1GFbO
TV1CkVxzhoHWOR5tPBPVJp05lC2JRoxHUuHY3Sj6f3dtSghnOHJsoVuNggLzQV4DTMxmt/4FQQ0z
tUyT+MU1tJZnkpUiOknLbZ0t7z5zLU0nJZdpR+dd4tEh917RKAIyZZSRCIzFyV4S3ZgsgMAdbgzU
R3gammW4Xd9C4TJkYk8TqygQrmR2oa1b9oYVL0Gq2TvR9upsxXgEQjCro4V6Z7YGf7St5XXo4A52
SkknML3W+SW5aQhE1Uo2MujxSIdGbUYpekmaBvMvA+XrRwSkaXxGFzhrBERy/oSgKgH+jbGNYGPi
6Pdm5ZH9PbX1pjrnzcAqv5JHwLKGjGA5WlM1mL6A5o3KaqoRPdpELZAgdssRw6liA5NqOu8la4sE
dKCXIDbr5lR/zwYXIqvLVsr5k5lAudWqwaXjENXWkyhLqz3EcD7wB7VG6RJ661LUuyWGCgD+qw0C
sSMXimEluEfSShL7uXCy+hvIxinbqTha6TCxoup+na+92Ehbc/C2eXKWj25FXwd709i5d3aVsQca
uHNCi0SgxIdPr444uBIg1FZtPDt9zWwqWfPqa+yJ2vZxUnq/N2Kgf7mpSD7rZkGzrm3bnMFgR9IF
RwRl/RhU65qbCuEb+qSkhFLcDXXz3k45qQtOsZY0D6scFF8qSd7eGM5qY6jXE7Yiyv+c9qkru8fB
4iEPzHHAi4WND7gbYaIedkOeSQb9TidemwFilc9prTiN1DbwmLuGoAU0uvNNuJUuj39fSll/7hhQ
SBmmRXHoOA5i/j8rKXXC3SDwY4jSeg49R4Z1KQPfPoqWcw1G0tkCIdS83dJEYmUqPwGVx0G+PKwG
LtSNyrE9bxdAOqRIMSa0d3IuCdERTtPXD4VuG9VVjN0o/YSKbd1KwgTMQzxm5kcPiX8M15nV8JFS
O0ZKAtYL+GQNVtDRZeI+G6trHeweLUMghyZ+FWY2vxKrFXn3S5Ea+i7LeS52WhQxhqSRhImJ6Kth
/Pj7a/TXS2RDXcVvRw4GotffWIl/K9YTlTQYmQgplfgJXsiZjPaRlxGSAd0QTynjr+e//8BbxfyH
ipp2OOZSmv2gNkx0y3+s28clc/V8YXY1F3rxfdXaMqDo4JyMhtr4hx7Bf/gscRPSSlfAvkUk+cfP
wvo89oRl1xu7vTm4SSrYYqSODysY2n8o2/9atNueBMBhYw6m3Wr+qYfjVRFotTJuAK427+gYl8sC
a/ofrt1fP8SBFfR7TnSb+ri3//9vNytjuErU9szBJBmyX2VmJg9t2UyHv79D/+lTXBPS4e2dcdw/
929K2VLaUORsEq8Y9wZpJr5BGMDu7z/F+OvNuf18WiquxD3wl6wd29Fzz+5aLKncpDrsaCADA9MM
B41w19qaL4el4lCGKdBFqzE7pv6UUcutITU7hlCkN8I8szUp57AMxoImzyAZwY9Q5njB3/+y/+mS
gJKXNAGZqWHI+OOFBz2moWi/XXi3vwIR1g4d4pN/GKf8xw8BC4WMn8EeTcE/fgg6idHsSQTbOB11
CAfb36EADQrjzd9/m79ceYuG9E2ET1faML0/N5jyyh0VNAi1ITQEAMCU9Ng2lSSIUxCZ8d++g3To
7Nus7TaDuIUw/vFbJWRlVJxbiOuy1jZcCw1KxSBfESzp/3CT/tKrYwETLq06Ei0snY73Hz/JFC3k
C515PU/vsBHIPg9sZ5gaEgJYIgfFaD94+n/73t9WTfSltNlvMxwbp9i/v5KxbAezk0wPUkCNgUjL
emsKHuffd+y/mqz//+nX+22g+3/PzvfE2X61y78b9X7/jf8ZnZvmv5g3ubpkBWHtNW9Mp//x6RnO
v26cJwnOXJj8y2368X8gbxDPbx1dSeOYKZ9rMKv6394oYf+L4cLtleDlIMFQ/lc2PQNLFXf//252
jCmYITI+9yR7A2M++adXmgiBbqgoOvxOap/RvLtpUhKOfPuuLpDlmAVYCkq4rezQn5rRHS0bnVjE
VRHNBmnNrQ10rVUtgywvXyJzcThir0gBXXr42oSuJoLMtp2zdQoHI7YujWX2+8Z2viyZZg9u5qKY
XZuI7O6aEVQBRHKyf4zurhyir7Yz0dQ3cjjF5Bg+mNJSmOKJjyQCNzmZqaaFTdrdeBNy9o4k88UP
M2RHnzrV3K1ZdOgbqjHGDQ/Yzz+zBXxr06xnnARnzUAUSaqgtkscfAwM7rTtqGnWhV4GAXcanGHS
NVcEejJCqE0y8g5QTX6l803azOBBBQVfoEId4GRIDJp8vXWo9padCSNAvUzHucVKbQY4mwi0oOFI
nGqtPVNNAxOYW5jSwozHt7xjySZJr0eiDgB/LwestViWY/zkatDXQ+N62vPAn7hdzqafwtlOrHDQ
e1uH2rXSOyjFFJ0IATHooKPQZydErO/GDuAakrxKcqdsMQN0qep3Lxl39IW1MKmX5nPNoWJpxhJ3
jN7JBtsw8sufREyzc6PV69CFgyzN4wKz0ws1vihiNhwuZ1yA3SYCpb345GunYdRz6wAF5/S22pgQ
HeDsRbpppAF3enDNt3GZh0MGwuagcrXs8XF8J/3hZ12sF/AoTlhAJP1VFISe5Ik2KJwOmbrA+TwZ
zSNifGDOZUCUVQYXoBgJhgbgGeFzjjduMizvC/DQ0wyG80sb9JNhl5sVqRM6NuI0VyU2OJ/F0xLX
FWJh+zvi6J2maR9o+A9Yvr8RPXNPbtyumvV9aZRXmNx8gaLnrsaL8zCQv/uzSxwBAX9tj63N3XNA
ywdzz1lAkpdnQtkIHTWezEwiETZK70EQSyTp0M12Gy5kN6XucI7RDu+koamgsluAZu6eca/+NXsg
ln28dyiaYUGmWwRaFf5/07tzVtifgBLM5ZWINX6cpefa1jOr4oxlsQ31XD1iEoL8POFBR3FVwsgY
aCqPtgSuNWnI7/LxzmvdmwjOBFIrXIoyJ1lOoD8I2wPSSCPlQKp5HGa0kXCGF/MLjSa0GQwyzwMB
9mFLTMEBHG18MKNCvo8avLFprDUK6qG56baal6xqQZ55PfiYzmH0ndFzGEaqBugr0BdzMGwie28m
XBxWy0DdyyzyrgVS0dKuX8a1VXeMa+LDwKgoALhMClNP0Nds2enZVeP3pRiQGBJfQlYAuBSf+o2l
otMpa2r68huD97pPWwFWS0/8tAarYxa1c+G8G19LW5swwWn6vhhsym7Cvz6IH30C0O36XZ09pQnQ
1MZiocIQdpxY1a4zkex0zJrqMFnyvq48+BN84RtwK8pNv+kvVemNoTW7zkkOk7rQieX1fapbMpsy
gS8f/sPGEfkve81MGClTFeSjSdNdxvV9pPTzoE/OjoP0fLBW170yW4V3wwp9bFj2efwEbe68xH/Q
AwJOHZbYWPOXKg+BkfjZKLHFmRfPSHe0I3e0YVgcnPEgK+sS9bxq3fT9ZsW8qTW2y5SpTQntIiJd
nbgEkPN280i5htCn47gzeHkYp6VL8kzunKPWDqzF+KnkhFih9I4j6Q5QaKc4GJOieWkrDmV651zR
vqaPHiaQbWHkxbGJ5LqdHav+Yc8xSssmnx7sEjkyCITm2dbbMK3mIL1JxXGCkkNfvoK7WGnj44az
7WM1FqinjY/F0FklpHsCgCJ8vU5bYgU6jFGcqZgcOdj3yhmpalXp/UHZ5XGWdE/Rp4fmpDc+NpCo
B0dDXJc5ui9zVfHjZaqFQjrcg5ws9nroEq5/dTE7BlskF0R7Ya9QGZYfHQgiLGpNueN9m/fgqt9G
4CFsDFjT4dEMb7ZXBiN5Vowuppuxy/bGh6wtv2y4eWBqegyQGKnCfgUBAsflmESVgsvECNgjtbFf
zbtlMfbAarQHutHLQ6TS3Cfx475c5ZOMklNu1Pxieh64HRmRUQMmaKal1SdL6JgqfQePjroghY7u
svD4Lk1V0y3BHzKTO1pdP947gMTQjClk0CREcbHvEJhZu2Wy1ouXGfPrGKt+D+L+IKcs39lJVvB4
6EOQAOE/WokeGgWtz+G8yA6/TaUyRrtMdXfRgpA7UTc/IrtvnNX7BDQE46TmfewW+pd981R2rTwS
6w2y3mDLjNs5guGRAsobQBvVqp1AIFWPVcecxrD7Y2zBm6u7Yj82nX7sl1U898bdaAINGdbRYfqz
9mEiMj2EtS7OXfaxykoLFj1yGXXWVDq9Zu+jhWer7bW3pMuTgIfQ2KP89x4I16azmfbNge1B7AtW
D7+OTYw6VUObha/g7JxpotWqtXq7sbX4lrkLUt2SGCTs4aKX3JqhdV+sLN1ZDiY9xGs4NVAO1Mm9
F5c/WmDQhFyxZSTR94JrsRlk/1HEDX82myefMhyGy5pG70obp2tM9OElynToUeViwO9O5jPtflIh
IOZ9JjVOI5RGbRS6nMHAu7DcEKua7ss1Bmo+geDwbjTAOR62rOhvk+q3S2/sllQ7rU12njHfMv+f
s3ecmHeOXdyjCw7B9u7sDOl6m1hXBwdiZ73N9fJUZfZjnH8Dy7mxmD7EGDAZ5wdGfvGiNKD3Qy7h
O8OML5rqBCbU9wIcCezugOjyiSdhlqG+wNnJrf46RbN+VBWjxxtxEi/NwcniN6EDYUp156ro5O+T
CYKebK2Heo7ZpWrGqpYe9uPYhWmzAxi+ZeRyFOn7ouztoHvtbiqrL/qJ93pnBrS1nzRvem/05GiL
4a7rxX1bqwc87oB9U5wQtPeDDrseruK0DYlIZeqv22jIE6TlxpIGuCG8DVVnfFck8X5tTNJCNe6R
BBFelNWnzBFDEeH9Sesbb3LH4yIJFrxJuiT97LKZN7nulsA1GbSMOdmMEVShQ6Yccz/l1Q4P2seq
GibhhGOTW4H7ydXSvUBKHgxatG7ULLCecStzisDQtVJ1bVp+lqOa+DtUws8kYcxmmgWbdZvbJ+CW
1c4jVxQYDzkjSRsR7ZdcykX7mXjupbUnHi6tCizV/lgS74LTAeAUgu8+2eZkrS8K1TW0ls63br8W
Qv93zmr8DN2PGxWkksOSNifLO5no3MdsLN950HB7ac0boMY74j+/V4P+VFLB3Gl68ZODWXMkGtN8
t1rrsdQBPDtYfqYEiIxGr9l4lGPHowQh597opqtKjOsQVbuWxaBD48BFtLaDPVdgu2Jrr+v41Zi4
Zk8ershDCiSzFr5Zyi0e2OoCsg2SaeH4zISXT10k5UWOObjCpvHuywLMIG05deWdesAx8AMAalgT
vUEnu9QP45LPIRpeUgZHKLgBEbjO2Yo68hhpB4R4yE7MFXLyaYT71Gvy1t/Pl+VFMgv/Ru+Dnine
43OksiSIsWxu1IKGzFGEkidjxWJeKwZXjAyA0VmkdLtkz3g5QWs0UO/RnSLoz2NOF3FyGMk3wQmQ
m3cUSUNIOMrHEEVX8MDpB0S8M8rES9+MXpg0HMCdpFAnOGPNlh2ZQW7O72jURATV0yC+rBsZlNG2
tnEjUzsw8WLpNWhmYoIb+Y/ZpE4xJYNmwqRn7i7Kk0mT7JTeElkMt2YI29rDsZ6a9mlOVtLXo9TZ
0LUonzVSqwLHVSX+55LLURElcWC3xO/TevE2RRy9MQhTD62CYXQIuO1TNtAd+9isiVXsKjAWovbH
Eo4U6yRw1okhUe7Vw5GwW7DbwvxCNuP9WHg/bpPP7FoVSgdmjypmZuxJ8ELyQRSvhbwiNtBCyOoI
+Wqli+8O7aElkvIFMcwaDAIGeKF57XczGtU275ZTBW6SOK7c8F7agX2YlF7HFyCWjtZqJkEtcVhg
dF82bjku/sBv9aoJG7f/pGz3nqkNGLzJcAFrdwIjy0RyamNE2h7he0RWyfI2LbMRxHAHC65qMdxj
SFz2cT5/JCs2yUB5MkPspxZF8qIT3bd5boYQoZbdwkoZ9o22XvKh8+DTNmoHgdf69Kba3A7MYY9G
xmHAl4KVuFCm7nstARcajGFzRFfeYyuDmN+pIx557eiNFMRmtzI0y/W3aTQN3+6G6XXlpP06L+gz
JigLG1b3cmfIqtxjRQNTnKTFVZ/tcd0ssdJPxJJ0gVFVMCbdqLsUSEOCGdfmvfLM5fYctb9Gq598
5eXmpUVknDJLmL23omLYvOlL8ipqvKYJmUmY5zV28siEVVVUyFjVd6/qxG5aYo9u83ILa46TZkf3
1DpnAJ/pnhriIU3tD+Vp9gt0TtxGsF7xFs7x20KEEKxQpzrDFMNDmDTtzWkDpDlRz1lrMwufhH1A
pF/ytJYffcnzFbUznNasOzrFUDD5JvF3aXV5Mm9v5Jx7r2Rq5UyA9HmL7hMskUgfrLj7Vc1klE1W
WZ1r154vFObzgxoNL+yH6n0kL2E3ipiQJpScQWVOK8tRPJ1cnX07m6Ls5qjGU8dkIHvR6wWSH7kl
7LOc9TutmXbsIGsC+U6OpribjDZ6lwPow9HunTAdIxveHFuOPrnATqkJfddNkHE43oYQAHCbBt8l
QuN2HAXoa8CgzqNFbsZeuWO5qxdOu8Rprva7qbzlsTYy88pBzf5myba/m3XyTjkEAixRrOmsRIn4
oVUt08ZyPMRWo0AORJiane+J2sfA/pBkfEd2RoLXwVTXpIbb6+ytvvq2sKcfS/CSvlc35d5zO7X1
XOVx7Jwy7ewpW3tEWo8hKoc/Ygm2Wg0F1neeyJkeQqvtSznGZ6AumOqy9ZqVFnzBPs5Os+XmP0WE
GxnEG9Or3CueCxtVBd+F8RZqMLOvKBeKaH5l7ue9V1NP3TKZ6mMe0RkukZV9tmKQHKUiJDxibOeW
oJ2SrJfBAMgCGXwcVPGjJqaPGbgtCEWJb5nXyApJXAq1pHZbJiLWmnzg1iOq1Yn7U59YsRk6UtNx
Cbc3Dq+YhXYF33Cr60boiELEWs75vxg+4lmBm0jQQlwZtNcPOd9xV2A/xpQWL/l5scTkhjZSchJL
M/2QWgSNbxYJD5S6PDEu5txYbwDNy7u5YDKPhlAwUCsQmOHYnKIJ6UM1rYHFRyYhCZx3emoUr2C3
BQZ4bb2WXUdlarhFc2gh/HrBnKjoOZksji50y8ltWHP7JzyTOSg4ErOJwQ/FX4fWlvFq5p5cAT23
NiGd+hifUagxRvpmF4xc8fJrKNBiqmcFw9xWGsHNzAUpFurfILuWKJi6P+rNgE6GZobKT04+kaRL
9e59A6z8UMKQfqkZdx/LSnWnWxziaaa02rDNeW4Q0QZz/ESSe5UqMq4Do1i7nRnJLzupD+NwSzMd
bmBIrUKMSA/gmAz66FswRC5xk80HexiPc0bBlGmnKrGe2xaBmjKBwWLw6ClHhriLHofIbfaCsxcK
wLrzh66lcl9RXHmAsRe57lpxaUo9B67CDhmZj3yLA6qfd+G4eGNEmGEFDAZHHZgw+xk4Amd8V9Po
Z66xK5FaQJBCykBexHRH8GJ7XXBMBzZgeDtbiVG1cz9nW6+VhTuQOfZ+INYZQHpSlWE7EoE9v+aF
89gsDKhLnHWLfMbiF4KGGf1p3k8kfnVsaKOYNk7qXO21q5+pDMedPstfumsh8tIpbkdpM6EfLIAq
xqjWE9xF5+gNIBPTLNtKPf6OxvSnZSzLWaT5npQYqDu3edZiLmAzRfFK94LwG3qKmyxC4egBj7Hn
tNoRYHKqdEmtmNhINOzvsrud6UC3BBVJCJzgdShulJ6CPeExT27gkUr/uZC86rt1Wl7ZgUO3WaAC
ZPQAXcJANLuh32HSrEyEueUQdV/eFjy7yCC3E3geyMqAT+5wztNt+QXEN8ASuKWxF5YepHbii7BA
wlVG3uODLg4G4CBLbF/tagzIawzLCbxU2v0wZ/ce9e/Fo4wfGu+FEDM8sZlIri0l4JYH9KtuBQRN
nkdCtUCZ28tdHS/UJpJhuo6uoKgyP7V+dsMj872tAKrF+QUNjSPnEEB5SOP9Sdh1KLGKmJ19mr34
05V7lQ7+qkD7ut7zqt3aYvJkTNHGG8wgLznJus0Jpicxc4l8iRr7qjQjRv9AXG+v3aMq3w31/KUn
+SXO+Ma9OVMKOCF50lidyw3nhu1cuGzu5V0WndskmTfkLB2nor1yUoVrTX+YKLAsJDjrQ6X2FKzL
bU2Pr2M1oGYk4BSBsnlYFij6aNqA8UCQNdEaIJ/ZASCBpN8a3m837AYXiwBEVr9m+OQhR8pgnLtz
pjfXeQWUA12Dup8aMah1u95Q4HmozDgz2vNKd1tYPI1lGI/krEy62DALY/lp6weECPke7PDR8cjV
q/TI5rRExJaWsV6PsHfq/eRWZ0cv94v1QNORY/80k57NbgKeFnV9BTCTS3MbFh4LElo6B40vohbC
madq3rcMLG/wen5dF1mb6T5MkjzRvOdds12/Z6q5oQexoVF2IFgG0sh0XZE+OkoLYgcXuqTQI8I+
W4hBrAuQg9g6ivwnydz06sXaXwgh0x/bbhkDN2lYWtWIZC6T8atXmpi1hZlixQfr6TgCCFu9fBWE
llUC47BTaxdy2XdmgalcjmNALEy00mIbqmMCNxSQzUfbvhqSRC/Pu8eq56vU24JhaXx0K9u1CFpD
bSzxFKVnL5VBPbaoa0WEk/3oETM2qbfG+ClT44vD+YT8U7UhuTYPeWVFh9ie0UYSt4ZKbgXrA9sl
0h/KXl2AYlEKm/W3Ssfxna+Hcpreurk968sbnNxrpTz2SjgO4dRxJOis/A0+6i6hTHEabkqTMESN
2mM69Gy4s/aimZdUaxhnzH6rDyfCTXF5rwFZXr4JiM4uz0teHbRU7snWik8tf24aDhYUEeTPZbxs
63GntWdBn4pDkECPXO2i4oW+wyaPXtR0h5cIKPn6ZJgDTf5+m3q7kb5oA2QVOA81I/1pndl7KS9M
UzbJcMrUG0vRhjMHxHEmGknL/OKKNOxlFlOwoOw3V+sBuokcOt8wP+zlW969MGmh2KMcZD/oWHfr
dT61vV+5zbaT752u+X2DZZ5+B7wE4suru16j54ZYOa9Y06gn32atIy+0Lk7EKOHnT735uSMmIhji
GnwWgxq/MOXzmHhiW83mVRD+dlGw+/zJjMhe6n+K2T2WeR0Kc7gvKPEIgW/zo2gYM3B+CdCdGSd8
B89iNO5Uph1IA7k91RW3LPFKisa+8xOQgmdBHN5qxVaAhmyf6JShSD83+iIfs1U4oUOAGcP+nvpu
ceKTSVoodibS5bR2cC8WkZE6boO97O3lTDtLFI9W0f9kC6L74XKSEclwxngG2SG/reT9Iu+jrJ93
U+cRypbT+GD5ZZjxHsU3NUe5do+T/uJq1V1uEGsBPhxQMpQmSBTOoVlaWrjDk8jpDjuUNQoxlDuv
RkAayXvfi+UMennL2ZpR3fjeNMvGYyC+JcL2bJoPa8tOS/Q8wpd9N83eFgXQFBqz+5yQDyg966Rn
+n3TvE7tSIe7fEZXij6ORJwen2ClkzwH83gqGa5V661p2pcqPqKeHPc2wXhbWuHZvoKqRGRd59wR
6Ooc8r65pASSuiCPEj25NjRyabMg+4UADE4Ix3I72TN/l6OYRsddt5q9G5FknHlIYWtKpI2eM+JA
AInDBBzWJY5OGSrNPbHzMXVIpPbeULePhue+Z2mcHrpOZYHR4tWDyRwdSUnwE66Cb7uNe/FUeSjT
+h77iLox0yxDfkNxFm9ss9B3+lqgtzena9W6FR4LrbjOUaLvQASfCEgIrUTqSOW7cIwh2ERNhf2j
FodRFAdk4yHwjshvRPdKL/u57wFT1eR8IjpeOnB5RgFQYpy3SnJemuDkc9aQxFLHnKOfEVu57N4Y
2CjorrB+vvBn7AxzPE+OTHerqN6WQruju/CS2/les+e90cjHNSPDq9cHmljeSMPfPgJOebQ46Q0d
k9tisHCuWinBwP1LqcqHGg6pb629oB8MnKxEgH8xut4MbTGNoTnOvxJO1Zs1k+1+rfNvyRJxaLTZ
wsaco9agp1+Z/HJX9ejaKS44MT03+nJJYwEhcr5odOR3ZG7Q+MCrt6W8P6hC2QcwPB5QCZH4baOe
okmr0xsxvzh2fV7uvC75XkgGe5ihK4PNMdafVrAT1cpQvi45HOsLD+D/Yu88tiQ3tiz7K7VqDi5o
MaiJA3AVOkOkmGBlZCShAYMZDOrrazvJesUMspndb9wzMhXCHYDZtXvP2afqEcARNxZkwLby+prY
P4JVupmxQmt0xdmfqjNdt2wPGn89EKDgJxEo5xjl56EnkqzwJX9mRbnk6/mEPBwtTbOZz1AbsUXN
/u1kmhQ8voggptfXE7C3HXAU+pxMXtFVXgZwwwObb7krBP6cSAPrGrr5u9B0LTSC0TirHWu/QfyI
ZQ3lP189eVs3DtL8eTzxoxU7OYbtaZSiPeeDwxIkFg0cXOqdoxwgoNb4JSs2eP+5ZYPTzooEi8l+
MaxH3sd7WdK9obVVUHDZVjpcVJOIO8GYmPXyyW+oKOW8zhze5HA1N2b1BgOxP4VDIc+kHFDrT9ql
qbfa+9IqjYQYFS8tN13uJXiX07B46mT4YcW7Cfyur+Wl4iNrAqqLjo0tIjhlWVTc9WgfyDGmiVR2
QwrV461eyo9GS5knq+pgTSgQbGduYl8aZTKG4lPOFOne5gSS4AmJPoQLsRt0kjDuDI2RzKE2bpzN
ZYTRQ+doqwVdb1Q9rlo+AU7+3GjT2Ltyi66pFtGijQzCS0kSXqQQntNdv+k5E6N8lVdGbsgTXt/q
ud+AYCktvJPUtLgtP6DpvJr32GPJkBTNXe/b3aGMxv5tDFx9XGzk63Byotd1VsbHvu6WT6XZbQe3
1yut0JyBAFhJyyAIFZbsrfCLO6xyHwzyQunT8gOE4J0elwHKFAEKu7YCUNMtg0xgAbzVwkmKaOrS
wMY1QGeaeqisIwQLVBEt5TnZlPjUAICEaAjs2f+Ql66dtIF49iNKnMoO0Rq42ZSqJdyOoJXWp3GR
QMTgljzbhrppiQX7wlxFHpccL6Ill5vW5ztE33+YylKcAsCxcSWrG92hawFARqCvaPf0pVJGc07a
jl17KsbVSqQzl6e+qPZ9BjiURtgNmD15RzrxV+CKTYoQghVNbbaKZ9SzO0TZKomEPEfm9ZqbX0ca
CoVhYQsr8HiTVi9n3h7S6Bd7pzUIfaayj8pU+tA3TX+0MXL8G7F9/wiuvqi6/kWuBrTxh8or+Tp+
/eF/0o7p2Pqgv8v1A2ebZvwfRsflT/7f/uZ/fP/tX/lJ5J5loUz6P6usTt++N1+7tx9UVpe/8QeD
2roE5HmWaZo2j7eNpul/ZFb0uX/xiGUDUB1cYLVk6/xLZ+UHv2A1dh3fNflbgRXyW+p3BrXv/IKB
2w4ugFtUW55v/7/wSX7U/Xmu5UM5sYn0tAH3wid5pzBc5eqZme6nNGBsKHv0FmuFwWkg4ymJ1q2J
G1Oon0gof5RNX67pcwyHH+LwhoWm9U7YpX2vYMkFmsc5q/zKMBqj02w9dLBU76fZ9H5yuR8Vm79f
Dgo9sw40bmgo36FRRjTrfe0MCql9hPvOZaWSNq+uWQn/JyrKv73UJSWR7dqBfn+RtP1JYwwERZja
qlWa42XDvhoVHsfOldmeSTf1d13jD6iZP6NlkNr9SR/3x+ciexGaPQptCDA/Xky1sicMtFdp78j6
tnCkPpRsal8GRjmMjWY/kY3NXNb2tbyB2O/+5Pp/dxsvAj0ThwCAcOfdo8OunPlLA4c898P2SmhF
8Fgt5fW4keoz04/7yX382+sxFkOhGiELfP95I871to1lJN2yjNHaNgw3/uJMV+YchldRY/xbl6Oj
ySDc8pxLjMGf7+XQarxCuStTERhBgrtpSDj824yoQ+84R2Fz/NOqcf+7sPHPt/PvPp7vYSIg1Dbg
zb/8/p+eHYXpqivnFV1WuPhMrnzr3pyb6Ka18+Futkku/OfrvX9WQSXA6cbbcVmBHD98d/sajy6j
W6PW6jhQ3ROMUu0RNYKbFl35+Z8vdSHm//Covr+W8+Nni9g3q45RcIq9Tp1qX3eAwBQhbDX+LCPP
NcW2javVnx7cHrZi1M+XIFnl2P/Gh+aBxdWAvNS6REn88CXP1Yo4sOEHWaO2S9bAwFKOXemKTvz8
+s8f+vJ8/K981XP5zDZoKYguGDVYZt995tCzBMaWYki9Ilp3Zckxydus5XFc+yaK1Th/y/mLbVrk
Q7b/50u/XxncC+kHqhUiXZgYfvRuGRIWybsrOYZp+1Kmxi3YNf3JOOg12R7/+UJ/+YysdGxufBYY
XKwgF1X+n55Zjl74nqqoSCm40L5yKLyj94/wIgjQqrZRHpzCGlEoxmNh/uRW/s21+ZIBp2AbQbj+
3jQylb5TGj1NKbeZyiun8M0jwpjlOixQHw259TYX7njKty74ybr3l28XPA0CefZnE1U+Xo8fPzQS
uM4aVNGkU9PJIxehOcOI9bySpIVwQXUxIsTpMExoThzckj9ZJ/76MgEnMwFVwVpi3aV2+PH6jD1h
tmeqSNWGccrOGViAUnZjR0CSTO3Gp4PjrPQ5MSiEx4zxN6PNnAE5Uv6f7Hd/vQduAOEUoiBwpIur
5scfRTXwrotxEOmixEWnXb2Vbo933y+6gyWnntlzF+1ny/wZaurvLxyaJvQ2rFDRu3uQzVphSRWC
j6vocsxtCIG3YcxvOt1tXmn3mcjED/5GPOc/P/F/WTUt9+K9wrhAXWayy//4ic01syxGIH0aVPAm
jGUVezNsVYzK0/wJ2eZvPmOIzQSfCRS7AN7Qj5dCSAFjRK4E80IEu54LFJPKt6eTaCMkkcq2Psyh
Ch+7yCt/8oT/9crUniGVYRRgN+PF/vHKDlSKRZmAbp3Woy9YG/3n3KxfxOo64DCN/OyOPOUoCKOH
f/523++B+IAgPnE7PceELvf+nWZ4apBCmiMxHS4s1jm0UnPznKtwdZBbR8bpny/3PoCFXgc7rW1x
R9HZYOR79/yWvWFHQ6WMhNP09pXTmJUENkixHX5GEw50Jq8zI0DxIKaquM5hd98ESPFfR0bH6VA2
9W5yV/ckZqGeDFfClsfb/JObcfkZfthHeMdd22QPwT9lcl748WYgFJSkAjIf8QUwEGOii+rSwDmS
BlAdkUhNMYvRePjJNwMd7v11gVIh7P2t4KLEjN49BEFIIBsZA35y6Ze2selNcvtiOUAdfnU5Jw+3
AUOR5bpdSsO8yseychAFVpt/wIfhNAexzXZ1ADKxNI+qRKEOECIncycxdWaXX3SmTfP2QiiyHrNC
txETVCXo+w29B+wENpA6Zi5he18me4UXTGNpqxO0KNIY6TiZuZm2QZNt57Bw2uaoHQt2BPqMSygr
TPX21kEg/VUNW+t/BBlc5DeCCbxIMB6vaGvzcmp2lTGOrzRDV/tsFPn0sq0KhYswpKBBwLNeopEc
tg+5sxBeWizkONIRqGs3XZzGtXcZzIb7wSmY3LZgfu19F1mr+aTD2f1ei3454gzFA5AvKBtCOsRe
rKcof+Z0ZNJla8fLREQAfAC7bHT3G+Ef+mQUQ2Qmoml9GgqbMK4HVgGsEGOrvkbuJRa78OTMWJea
4jTkSMJp+U4c2LcArRz9LoY9Q0D3WW5e9mWdmfecIcYtaIYWGdwu4WIgKuEgxDgyzKDq1IQLS9ax
IsCy6DpGjx6pAS4OGJv54UK6yEHaWBpjVdrqaydbaYFmNkY6pHhgYlm1KyKIUaKRq8gG+IroeboF
C+fP+9kYswnCyDLQC9Ki0OC/UAXEAIr0jG4mNE4NULJraxtoQvDvDbEdkv9JD7v/FeTn2B1sGUbe
afWN8ZIwPcNJ2Wjc5scsLO1TkMmNdA/M1GuiC3AK5yI3jRRUTEROj+eNOdHeBs3ejoBMN/bG1Udr
Byn6NmhQltIEG4cyET6gjzQKJzklxWxfgCBFEdr72V+C+ly6FaqlwljVnl3fydKKii4/OG27zLj8
C6YipqKzt5CBXaTGAO4dS0LbTThNBsCRuC17fQIZ65d7G6v0d2RS862vTHJbq6iWcxo6Br5uMInT
kyPkmu1KIajC29kuBnT9MACSzJ96RI/M6lLIAFaHxMEhkNFltPXkdHnJbZAjqd2rysa9s5Vj/8HW
YLUTa7Tz6sGcHZXaXr20V4j/yvbQ2tUY3o09413GWL26RWjs5FeD5bmPCOUNA2x1xPzMRMwcPoqx
k9dio38GjABFxR4A/BomYzVphkntSjBHV5SOPMjVQqPe6ao/aM/N7t1GqvZI4QBhhkQUIGbmoAA6
ey3pg7uOfa/lrapGdhhaos+WirIXNjTMM1thwtSBTYxQeslomvmQDbATNY1DFqqwNWObfO1f/Vyx
SVGeAqAI5mgt951ZDdM9YpjKfLCLph1SOhzNw0XJYRxIjhV7GxRmC7RC9iNfh6mj+1X4Q3TPqYeu
toAsI24QPS2PqBnBXcEg1dfkIRcytRkDfgN0XM/xuOgpS7ywz04dmOktBtFhVnFUWgG/XNs22p7G
tCoMBIM24ixzlp6I2lavpMs0HkJPBBoGg2g/f6tG29zSfAvtG6Ph9AO/Bub3tNKuQZYfmncj7d4M
ENJ9QfvYITvTKxJWE05OBVaVMTZJtI9iEhAs+TE3Sp9hvFDo8qb6MtMJh2As7jTsszK1ZCGKM6Ej
Yjz1/cxrjsYoCvYrE3EgQ3Yzz3tvFbhUmjbybnXEgvZcT7U7UYOgST9UI3lmH1xv8KbEbcyxitfV
C7+35pTR5/U5H6elP2QOUMGFxNNKTbD0HbE9jjW85h1q42W/IRe5pNMG2BdQ3WOYqcMAFJDqog2Q
EmNq80Rju7oDQ9I1Cear3LnTpqtfAlMG5jE39fwQRXnxlIWr/6nF8ALJolPKRFON0Q1mE9kC/pQx
DS2WWkRklmi3TObAcYfUDy7U0HVhrpVMLV67mHhmsbHvzHD//bXsoLBmHiimrKvufVldWPlDgTE2
bGmfpgL21+PShysLKIDsx6Dr8m8qmhAGUhfSNPOZ6X+vV8rIE+D5fj3VvOf5noyPtT5sepzUyY3q
kGFIEbCnK+LFYnwg+fc2r0Gb96FZ5gf0bsFztEBYSJB+QsOiy5wRqtRmxNG23qb1TjTrYVFjd/ZR
MW87s8/GR7EwMtupwpivNuXaaAugzKOlHJd8O6wZLG9mBIHxSapt+5XguAXdbWX71lFvWRgrpW3m
KeCk8l27Snr9dI/acs8jxbKU21t1s0VyVkjrMuO7VXjjA1abVZxW0FqwrwL0p5UlyK1wqwrpeGGY
9hmVn4vQHkV6kzhOFg6XlBBejFk53kLjHMjvTnf9etESWUFBuPJFRln4Tpft3HYyNHQpig7ej9V+
nYtGXZuFil6hc9XDvlg66CD4/Yb9KuRSJUvfImMgtnl7za3JEDEBCKQi5f6MX5KpqX832AMZq1Hv
T14KS4FJeU7y0hiT9oENqS3Uuej7t9ylrEidoA9IcAoUHf22/qrzpjgTXN6ZyTb37kWv5XWv3gQG
jLLMBeQvczVhp1qD194dFJi1gVlgvGibufQYNS4CV6BtjHu2sCa5axyYWFarVDdEh21PebAMnxsi
uzQkEhXKxzWYM0LfcccOcZBb+Zuh89A/QE2yCACTW33HYKOZY1y8G0Nar4E8MRlN/W3FtXiSfk64
dOZnuPumPo+eVh5rF5OL+RtX5dJ52epaJtKf6m8ZmbYoEixdQF4JUZid+2m51LkOpU/g+ggxwHB5
V2ugdXNq3QUp/bxF9dkcreXzLFb7KMKaeV3loqCDYlMThCPWjnSTCYXIcw4xHm83i0tKcqv1PRtN
AEI9xpw5obMW3S/0DorjFkyXwLPGDFELkXkdxKSTrA3QxDI8951BnNkmzfwBqTN3C+u45BmyNmnd
+JZPzE+jBaarTTpRjlchZDrmNlaXHyzicwOibRxHXBmW6koW2QlplYfyLW6XhdWr8WXnHgfbYgIW
8UKbO3ub1mJvk+O3ngmqiF7mXuyiLHylmnSdG8fygGOgobUZfCE+LDcsfh7pSJO1lC+dWwKXy2Wf
17QNA3LLptFdng0Ug6k7leFTt1WXEdSQrfO5oP5+mylE6Qb5hf3UGVP+hHhIkYe2NO3HTfSzeEMJ
j0PRHTdnT4bK0t7A02PYPzGPL5mY2ktNdZsP4zUhHdU16hZP3E2eHM5Vho1kD/RZsIphKJxPGwar
YBe1a3vcjJZ8qB73K3DJybnYGb3J785yI1s49gNBZ8GYB5XHzBIbuSeAw2hv5WROxT5kkLTFs68m
fRTzgF8Yw1FdHNe8mh1cwq7bnhoRbm2ctzMZcXTfCB/LvQyLZ9HJ8IqSdyyPlYxAEBLUGG7xZofj
12htGdQxVMPMUCKju7I5L6pDncuWyibM8iOjEidINiVWvEcLaUHG7PRs60hH9a62LEXWiba+CTKc
qItyFJBb6UknmTXDa+BdbpvHtJWsJxPx7brzN4y3cTMyCgN8VELH431uFqT/ut0DIptvDcTnTKNl
yAMLcGvGreOSvYkQqYj4B81NsfrUVLmxPdbhlC5rFmp6qaJ6qIaRNdEerO5oKzbGI9ZvMWHxjrhm
t9rh21i6wcrjuS7fiHlG0sNdY+UL3Hksk0KsgOjaCtNQYhXlUKJII+xrN0zGRavWBPOYzK1tZjsZ
VM4Xpyurr1NNM+igyJhDDqaj7qZsMtJpFhGUEEMnp/lY0VjpkhEYsJGWoQ5qWlWzfZLCASVYQ/HI
KCctF9NO4MNEBTIakP0eDkPE9JCI89iu6gI0YrQMHYVwJ6sTCT3BwWQ+HCH6qr3xDvFqCFSUhAW0
Cq4yqEJmwF2FV3KGZaYh1nRdDUQo5IPXHyf2LnjrEr+IdheEn4YlGpzKyKPhQ9XUmWeoN5Ob2pR6
6PapXneTUw/3RauDp3wx1Tlg8oooeM446PnmMu971zPMVPNqY9a8+N0pzozRTZBpdKkTyeZInDXR
U9rQ+qWmKRLQuRSwrkD2+dOht1BBxzZfKw9mcBEiIuoRfipwEb1VM+3Hs2t0yryqykE5b2E4rkd3
wlWSVk3ZvYZoLNy9zpb2W8VTypvias1e0QWOSOqZuR8URHa6ZOgt2FDKDRr3YlnbDkE0ov1ATpsj
dSxy3OpLt1R7kL1M5cU89ieDVLftOAWt8Y3vFOuEF3TYIaXg7As+bYrOa7+sHzjFajbwDem/5fq8
ZZZhL9WdsUXTCRxXBLRqyLerwQvxI4IZNeYjSGqICE219B/qSYycXWcvKnae5n7s2lLNknm7u92B
unUVq685P5M4BedKD8iA+JFQFFgUHi8gAz0ZT8yJTNL3bJTOLubIuBvYMVE3DM5G8tlG6VssWXut
aR5gC2aw9ly3ZsljkrssfzR49Y5zTGkTRdJwOlt4beUxaoDp7rZ5pKQrgLu2vIIdFQuwc3uhPPfD
PYTVaS850ukkAOhbxjjki0evxQ6DurSEzxS2CC/JJQtTvYIbO7iZAg+xDoY6qxLq0yksWSBRB5tD
jB6xXPajKORe54tAD7WMtpdazoIswwOagi6Dg1G1C5w5GJCX1duxagER816hHUBj0Fmvvl6KeT+g
83wMicC7Lt1xbR/MtgizmEzHhQqvX6MFLkQ42okD9hDnLG2R/I5hlP/kksY0I3CDVeEqHbgsbDYk
TYqCNkAQR+Pi6pKr2SOl05lJxpFRzGm/jqjGxDSKW4x5ej0B7pzzPVM2vrpSIW/CwWeHSOiGImDw
3xfbFGO+6d1DW/kFav888lO+0Sx7DL2qvhxQe6+MCXN31d4Tm5B32jcImwQEmENM9zRrdaL5VAx5
bIfDFpTkgQetVnV0GqogX0FGkol99LYROfFYueaQNrAwtgMZi6B1wwVqgC+xVz0NU0aqah/q9SU0
sT7uCYmcTyCEsfUZCwUdGNNy+bLBmT0uVsGK5OcVexJIVf3drRUJ9obeWEbwEczX5eYXFro9G1lu
U/fKSkrKjuW6t60WNXQXaNRflmLq3Ycsw4kC7mGcRGhXOnXqaXjIzEVhWGL3UHedwQ4OTxRJOzrK
oEC2x0Zm7ERlB/mxQ9uPq7IGB7wnzjGYEr+PgjKB2QXjLVNkgWQ+OOQ9zDdvSAxnaX8lbiy4ARK8
2XtMHtwSU7qQENxp8BOfIxbK+ZzGdOzkNCl3PAbqc0A7LExDLEQowdU8QfiIxhkyBkrdL+EWUKEt
LrTG52UjzICjt22dF73lYVwxoH4IVicvMNu5co09DQ0iIXx4xKwWYoS9jvzF/ta3EugGS3ElEeX1
wEIW6+IT5e9IHMJeWVnx0rOZ430xInvPboXpeyLCixPFKPJnkwrMAB44SfT4oxK8LnU4MoHb5rA4
AAYqgHy0IeSMfDBmGW+taSD9XLMiSGu0x4qjhbRzbKx1mKcWpeepBsFdEMY+6xt6CSRMsILMJbJl
z1sS4AgSrX9ow/bGaIQSnzFf+XWxlb4tKGp5UQkGxMtCOy1HhMt+yUFaNlgZcX6+WG3JWT2zluUa
QxX2BFy9wfXmGmMdV77Ifi1ZeV/b0Q+fpQEUMG7JyOUTuHAnd1so5COX9NYzGrn+xekLCZfLL7K3
AizydhQRYSbHgpMkO4oCExoTnxLcUSFuBApPZbvck/+FIozBpBBYBUCExDUtENaeLZQB6/KobiuV
w0ltUVe+BlZ5oVVQmX031iZ4NccBN/SmNF2LJcQjoDofRknT0HW56mncACotPO8a0C/nvtG3t/IE
eMR8kWw5H90JY8JuHef6Gaey+UbI5GLfiqGjRTYV5egkJrGb/mlr5vzQCyis5LQOFUrE3GZmTa8M
TN/mfmNeeBBsN3Y85SQHx5hzy4NWDmfYXlLY71DObfc+slVwp2v95uDGBW6IxeCV5UMPH6ihC/+o
4EaHCC8pIBL6DDXPO8exIsU7TTVCa2ils8j86S1XRrbEnJqR2NMhM1MP7LdMVbBxo93NN74ojoYc
mCPMlodgRX13RQzsYO5cc8IWEM0UUSgIBYBnfNoOx1NluMfVhDkgdAmE33SahXaiI9c9oBV6DfQe
cYeL1iYiaiZPC+xBGYyfWqc2pphIr67aT9ZkvurIZYeghck0zEOG8lhB3wivcAWiCgQgjIXQqpqZ
JzbiIHnlA2Lc54PGlx2MAC53Zh6MaO+dyzuLE+0CNY3aes+zEB77XjQLGCOnvmucbaGOgQZPTHKu
7Oxgh0bn7EkK1qDrXZ9T1ES7+AtLHd48nof8tiZh83tg5AXCUlNVyM2MruKWDYGeD0jlI3PX5rwO
sXY34CbGsBo9w3vYGXS3pkinjNMBOXAb416jMjxag8N5CvFa1qTDNBIuWkttAXn3BySIbRNIfN9T
/9ko4U3v/WxC0HsxvaLM2XyJLSoEARAUy3KCq0OIdD74bXusFX08rqBYh8DDiJcc0711AvgmDMIx
Oxml7QZmFhhy5rj7adMemJN8LOhUR31NhDKU7BJJvuLkzkphSerTvseWbOPtiInTHji44NJ1mAgA
xD7w0I13Zs+B2PKaiKNhaV1chdsGSygTEAfWrVB0bsPt4iMxclzJNHjb20JocNxT4W0v9HKYnhEt
3nCWz+hrmNifPyl3oNNg+8VHHenJi72KkOp45Bwy7HJcJURDNxerhqRrDA4a4jsdSfA8bxULFk2l
wF0PGITQLwZeOBzmWg7PfDsEwzlGU1wJRlXRLoBnfxUQxh7ulN15BxYETjLTvAFpFm0T9oQSbFjP
OfEJBKsC2erOEL6EXenaZINSWZiUFtsAinWxBJ33jvKZE01YAYQt8g05gbXBS44ZfE76GiT3emeU
WUamdWN5as9CP/XXAFLa8BBuhC0dl8lsqWryMcTJ65Vy3NuWGD7Tz605AW1kL8CF74bjGvC4xDPj
selgDHbzNALVaY+el2MBQPtD4gbHv89EavluDNRWPfiO9PqrqjHzG777cUmqMDPuMq93RnAD2Yzs
uy5M6pe8AjRsqsy9Ltcst3e+B6MLOxGUk5QuV7HtSDzlNpCXgcd1sKH47hvz4m0v87z+AFADVqxq
wvlrAdPGA+qaBYTQzM70spShgV1kw/e8bEyDEjGG8pOR9xy3V/oOGXgjC1p2GHjkYlcrMXw7AQFD
H0eejy9ylRbHoUl13c1YwR7Y9dFmf7MnUVzMb134za8H+8nFaIDbjF6vhgdE/javuV3v87VwvgdK
Qp8C+Dh89PFZHjBY0UqMMgOVrwjatWKD9DMITgXGS7hPVK3ImOZPiBum12We6ZNADO7RNM+kyrfD
tjIdwRHqYuzl34fZ0nD+1xE49rTvekJWR4MJ1wGaQXmu/QAZdpRvQ3hs1ep9iDgZVayj2lf3BSdl
i3aQyh9ocG8fvEhVRYrgnIjzFcSifUP1x4kFKNKUXbnwa7IPJfMJleDmNudfBwMPjORWBip4ZtwS
eUmzMoo89HApnCtjXariwW5hN9zqZZnWu7CqRPShtwmeunZh+oxfvDpycLhYFd1lppTq3vLqFqmr
awn/Z5qqv8yvmdAihSAuCpAP0WjvNFVuK1afQ+OSOFk5n5YRg4iJxD5lkYNuvvFQ/jam/f9ow/+E
A/unifVF1PuHWPf2a/v9v/7zNH5t1h8lt/z53yW3VojiNiAKCJkG9+IikP0DbOj/gmqHfK0AgRQl
Ajq7fwlu3eCXS2YMmi0Lwzq5O4y71e+CW8f7BSEV4xYfoQk5RpH77wtuA9PyHVJraCXw8yFact+p
OnoOoNtIaCE0FzD38Hy/+pjh6D3ZznHjwccTYxU3f/pu7v8qLUQpcPln/1dFAEzRDgIkowh8HRsl
/Xtsqe22taS0N/FUjixUzJ1JE2+NUCBtzKgREnxmlX/dZ6sQt1UV9vhS58yCe+e63XBVgSGVZ0AK
dACdCWBJmilqw0vjq9yIMp+ZjPDdvlk5UAqAixAv4l4WUU80SbCan8OmNx2qXwmkxVSAPhPPqQSq
+2FagF/VmXMlEMwTMips8RFB4PpGJq8zUCSTiJfXJjDsLFDTp6muimk/0121YzsqZnlfraZ49CtO
psk0i80/g5rEf4EePnNOzRa5nzyOgPnBCOHL8aMtMymJEe0nJ1XRxcXXVaVlc1TDpxKjwjAcXHRr
TVGzoL1YoWLIMrgqpsmXTTIGjax3tpTufBqzdmk/qKjM7ATafHTAI6wfqsKy7uw8D4Flo+7+3Lbm
nQF6H7HQls83UCHJc6fn7u98OgWX8ZWCnt8rt7/PMKy3EB37xXhUDhzCdJwdchUJlTDtXehXCx6O
wqo/z1bnf1xMI0s7W7IVeqIVn0MRyjug7fMrlRInEo9jVpZkJahs+PEltjYrWEmgN3vVzqk7eHzo
xqHtQE+YhkNMWxfmPiA/fl06RZRQ0gk2usGEyEdyMK6vzHYep6wOvL0DoR+nLUSCNBfuCKttbhyY
uAgP9X25rtP0qNqQa2Z+O3zGdEsreVhJ1HUIcamxXQbbuWJQfVtfCu1z2LflU+D2VrmneJ27lFF2
9c3E7hnulnJA4IS6y/YPi0O9TE7r5poMt9qulgcOGYQQx1sI/ftOUsDNb6FDAeWcQYdWTMbI9DAF
qEgNXXakb9LGerhsA63Zi8/mVPGfteFy78ngpqNBmi/jmt0UlH1/x6XXodrLLANwZwRRJhHKWk6N
7EOPNdwxQsRphaJWqQ7j6PB8WV5LWYK7xABn3aNc0XMy27Yz35sU9dVzKxhLX3s89jyFPqELUB96
HBfOheH/2y/SRi2n40LyZY0zj5xrSr4loEEr69BXzFZEHm4cVucMYkpSRl2uT16dBf4XKAz5mqw5
bSe6/X5hfJT0mvzDVkw8zST4ic/TJY0CnQIEedzJmk/dOWRZwVzCtNYxAy92elKD+rx6WIFQHpR9
wpvSe3iB6K7SHctJ1O4ml79vaDmahz4ArP88NZJXxRQLtYar+6Z6Yeos6/vZd0X7NFIyofZvS9aN
USGqS8m4KMuk8iv1VLqDwRl0pSOUDCsiw29UYFWQ+ItWJkzQofs+KqP8tcHt/QG/p/A+F6TBA3ns
rZF+kHWua0vuDSboL07lEpc+e8p9yocyuO21Zd4MK2leOQ1zEw4EC2VcDLLCk7cSOETHmmiHUwU8
+ovmXMikSO/JxX521hpdYc6tIm1p5wyIfMZJB/cRlLv7wcNLq9uwNJkclMuVU1vZy7QhYUlr2yiD
BxxMTzQlfyUthpNdXy6XlOLROkGOY57clUBw0NRwYMhGYocjd37sLBbCprT7N0pPzk2L6T80PYef
pZT7IPc+EsaIvbOD7wl16EWE/feW+3wTDOOQFK7FoGhWh3UQ2Sno9Gs3tndYUWAPjjOHj8x4NKro
MnVlzkDaTn0fMe4BLTWc5YrZyVie53I8iNEs9qoAQBeWc3AzoSfhccBeyFmMyCaLwRhIW1/3t4y9
WVhh9gIe03l5G1XFS4hXqSRzNm5ye8RPgoSjrkoyzHMLh1fNSGy9Cm0H16CVk1RPmWoWw3kEryH9
mkbApVMms2smQJyzXPYCB+d3jv19z8S72mkybiDkAMcdnPHKGRsWMV2BlWGMLnte2dxtz7ZgGa02
KF1oqz/Ss39yGg5CY9uZx0IRo5PZmzxBvT/lY0PXBqNxlk1fxGaQSNZ5eKcHd2RUgFXWqtFmRUA4
drkGdlD6uy0KE6fXCV3NN+w0J8NiflDacApUu37OajkCdSi4S8VMy5uG9F5YxrVd5U9OhGfLa+Hc
ReiRtkVeeJ1hO7jJWpLGAxYJdZQ5OeHDYMIdYqA4EGzkn/O6i2515j2YYiIzBXfqLos06MfgwawK
Y6dVeU1S0nEKOwXiK7/9b+bOo8luJMvS/2XW7WXQYjGbp0WoFzq4gQWDJKRDukP9+vnArOkhI7uZ
1rsxK0urYiUD8YAH9+v3nvMdK41YuMeQiZuT7ZlcZjQurQmKQnHnCsKRzI65AmL1+BQKxClsk2xU
Ii/To6jDr1nfjcPKoUymbdITebYyWB9R6M9ILoIRDTFrz9YdiovZzoJ0KmU0WCc7svDGYCrfBzWz
NAnOHIwpRsCZKTI0VAFN32xrfJD73iwxT5Bi8YS2CAKwJueMW420K13hD3/FchTzatC/WoEYou2T
WDo/tdFYP5bKN9+xCcdfQlHXHqPJFj6oOdVXrBzTLW3ycoO2Jnj1gXOgOyDLI4nIFdnJBHQJ8phc
bSca93psY2hZmHVjAsYlzki7zra6wdfe1ZoUuCQbEkzEtPy2HVxACMxNeo2ovGBtjOd4Y4x99zYm
yjy0tAa/1NAvt1VVpBcOGjbbRN73O2+cvFtthu+GS6xQEIuF4ZFWRb6H8Vd5XzmUKPMKjyM04kDH
5K8Tn8SXxg/6ms5Zr1fQhLx1PIvktjHj8UfYpNYmhNRGJ2QS6YsbIFrJrSjz1g1JG9BDOHoDx4ya
RSUW2V5PwFhEl9wyCoYGPMbgxcgKdSPTeOBID/wkQC2VGxfaF2jZhIHu46eyYxMjiL2Rc+JRctWt
v9d9SaoJp/pb9DLdPrIGKHRGnx9mYzBOQU5sANQBe9t2Sm2KGAP62hshMDNoYiIMXq1h6eVIigTC
vfi129Hm0LON9kXkzTUGg3RdJL3fMISGLOe2efPQINI4YEbp4VNFlXk00tHa1GaXs+vjx/9A8jXt
7S4zX5vatAuWRKih69IBL8TwSyeHGNPmKyfQfgvWTkFm6UXYrWSTGs9MD/dN6JIrjfmankcrj4Y0
RvzuDDGgbWDGJCDOuQYG459iS1YPwei/0GA1Nl3XmwXSyO7ApLe8IezNWBNCsu9YF/e0QEFitoQw
PLZdZG3ZYtESRuQ5zs047EOK9gt4nRTooq4OqrGyY2pXxQ5eqMtyiJ++Zjs8+41o96W2Q4qdoseS
DJzDhk57YZA2X3SLdBLQrXdWrvtjNMbiCAqZRbiBPk6nSrfVNpN+BRelis3rLNfGyev0fJNY4IM2
gmGqsY0jKT+aoOvkFoUWkZj4X29muAM0lKO9z0wYueusCdFsbZX790q0VFixl0V7oE4ApKtMfKUl
kLwaLSaexA3r4uijXo4OPoCyDRRtpgGMohBreNW58yWJk/QTv7OndtCElRr2/gC4a0LMego8L1wj
OQeHDfPnwtKjFw1T6sJKQFeyCpJWH2aTvlwvZh0sEr12w/QfcV2XjieStsQus2b1pGyb1mueiemQ
dUZ2puejdtIa7LeQg0713akiz2A874X63Huzus27cHiuDdNxdrX0aEAWjmAwj7NZPZBjF1zbrQ+x
SRf9PSdKkDqz8FE4RgR5JcEYV/SDNIv1BGyEeZLRjY+DYfZAWgEyLZmFfKWRx1pfYvxl6w49To5h
HvZx47T1sNOiYLSF3xGJTxkHSNbo1zOPxOHd2P30tR6sOtuFeUKLsPWs8dYbRIA0OiYa5eAptxgQ
2MWVf8YGcinUjNUQmlyFDrNv/VNi2vIRHDq28kJ2J53b46mUUB26Ksi2hZ991LTLm82szP7KrRYp
ApdqLmJEj5K5qK+IFiu2VspcJjdgPDMHHPDQO11EpFjPol6JhTVqpTTwQUxBp9n2lDvxbcLjJwKw
9uhXZxzTITgkBI87jUz3lvatRaRiHmzffe/6arpHNVjkO3pQnbuhFFNrWuLFNTF04sg0P77SCXA3
3afPkYdPi1XdPENncW96RJlgoD1nHwYNIGTtkgXIKn7rIm/eWkEqqAHi9MkdANr7zQyfDOLTNQBf
5nqZ7Xxgf6tfCFLpriA19ReBV39PWsBTRg/7aEx2fuW6snxqx6bbgW1Pt8qIu72A73iILKuNd6xB
jPFpukGeMmglMSccrnNlsVEj3qy2MDIo9HHxr7RPQqvTjPdzP3p7tzQoNFJUhe0mKaJOn10OlFvA
yP3GdkyzXqVs+fvRavqjUYI6RPIG62zpdpwCpjk58DtPgLsdKrS4Jax3m8tz0ZQKsQ6hD61tXbnP
XhfQJS05d2cxb612lcUmPnfLqRKGCaLbfJ8rM76LRs/bAVK1rgtCSJ/jaJp/ZKHALK4MY76VRnvL
AbIL1w2/7RZkJ/jrvjDhZNKeW49K6PCMqk8tlKPKOAcBRCojCxyeVs3YHSLAPRpWd0PksBfui0Hk
d55f9eFKOHHOv6pqFrDYRefJ9NxMTroYABXA2Zm3VpOpNfmu6bemglsqtQODIUmddjdIkahd2UBF
XlcuBHiOUbSCB3+gL1tztLwSqvSPE+Glq8ajPVqTkXTrYIb86k3afZiGaT4VXbc0VXUXrfpUO9PW
mDLLWsUcMIBJtKABt3gNaFpbdvzCjL95c4k/XZUgue5N5lRbF23REc1CesLgZvOFZFbxqIeOaZZX
IuhZUDLhD6To2aNh+Gg8R3bdZSYG7Knr7TVPnmwBwFjWy0QcSgrSobY/WkP5G1uxwVEGFJw/R3TS
617l9TmZrfzYtWm/E23ChCIvGIo2IGPXDFVADcedqkDzQPTICVzeWOjC4Vkx4hKu7l7Y3OQRBQfd
0nlUh1Y0kG8NvjMWc/SyeAizOL8u7CJ9lN6U3yBIIoOsVjN3Pzj7PJZTlLU5hJZpNJlfQw3lANRS
KLRGnn0D6kH3v9Cp/TFpO38vpKDtHyOHxMo/nmq3rvdZWVZHow1T5JdhC8Oiy5kfsBfHw0W1xA+t
ioQMoqPuTfdh9gerP9SAFl9Uz0NnCJTbV0NuENPKaTrlEEgxdc4nUmnhTSmsExp99h4pQ5MSDpKn
l8ziTATv1vK+FGZc6DU9G5lsrLmGBoI+VhUH38pnc1dA5foKOWxornJ3mH0sG/NoH5MuKd+Lcmre
DSHnJ9CVC9qtAvDKa0Rdyt1LRHs9OOWEaCzPpXPO82nYEZSavCReTfHDHmrMh5aK8wfFGTSvygdf
tRKpSBegeqw3mB3a29GW5hvdKSNeKXeAoJPa0Usj/Uf2b+h/xtBV3wZmMwmaSLiWfLOm7j13QutE
di3H8ehnf8stev67JMfvg32hT46DEP4FoFBfb1gt26c018BsrMTOiBym5XLA0EDuICPW/iQwVW8T
FD2PKYqGbSpdZFNGaDKvqoOC/Eb85thV3Ph9cUKzkokIQh8CXNKTX8ahtoujtoPyhTxE6e6S2aS7
JpRPZyCfkpHhvd91zGWUjcGBqQn/xCmY0qZIyO1aK2mmX0anYINpdUUnYtHMsP/LBEkPaGCzPkVd
qBD1Dkn7wd+m6Ed9S6JEXtRvKhHRuexqrIFEHed1vuXsxg+pScycNiJujH5X1D7y4GgCleF00nkK
0Hqs2Zn413gnbb68YQ8QLrZlRuDqzz/HRrF80KV3YqXSPjJSP8VxiYYlzDyrOKLGNwi4zIeW3Xrl
RVIbhInSd5gPRYckE/EK/KjqVsYZN8NiCmFMjAS9WZ6LsB8AWdbTQNsJNNCSASmrHEj0iL7kzkOj
hb4+HOs3hA3cqxqjGOixAG0CpEJpyTM9a6N6sq2ysxbcm108tebE429VHaiDAkcJyTwrJn7BcWjs
/LpzQ6v5KkufFoyM6LD+u5VD/4qbZCkioulrtGlxlWQidUG4AvXZhtIeiEsYUIysPVdn42WMmvpN
uDY/gIRhbt9fvR0bYZw8C5EwBRw6g2fg1TEfzoMHSVO1Gpp827mx6e0nF/0XDNA25EZpQH6Itjqb
n694TnRe67qsboVp8PxptJny3LSN7N4KOAgsz3U0V08GYrjxwnIZZ/sOtEV+jQOPZ5VwXM8BkY9O
5q4nNMD5jcnSI696nesXCv9OPZce1j4cJwZIn6HyIXsbZAkTAYoCsFkj8uSnkZrNL9oOlVvckH/D
b4VJTntH2oCiWZcSwDhbelfeZNhckk3P7zCeg5EZFX0tm7Zd4NmRsx5EXWpcERUfcSyIT1lZlh4I
Aa7beJ9qRCNQXOWV8IhMRVHjPCPbsDilBtlBuuaOvLFZPiKFHbzVfxgQ2Gi3Oe6qUpHrg/5C58Nm
l3X1rTOUJkihqnPf/jw8+H2m5YMTDy0nQC8DI4T0vM8e72wglsBIbb61lt3clqOdmvRTenKMAZS0
6c42NZkPf76m9beL8ndDC7oJkzSmMt7iUP14v0/LuPvf/8v8D4ppZjMUT4g/RP1G965HNMW34XvL
8Y6Y99k9OVPXMK/tRRlz7imF2E20WqCcEj5TDDJbMrXBKGVWScj5aMjdZDfulwbizQDTcuHCNzNA
CdQudllycFHBk4NK48FvzGQXmo15IhXJRKLtZa38H3nXuae8mQFwlyBYnKfMgn7/eLOwapPtA+Ex
nU2+2xU5qEnebBZTxF07OMO17aOxBebaPP75zv79xprMeKFZ0E6wl1HU71cmltOETowFokf9cGVA
dj3SNU6+J27NAYLBM8DzP1/RXCzRv4ye+LAUrUSN4ZfHK0623O+XJHO80wt5nUWiiG5mh0n/yhUh
aNzZRXgRhcEVvDP/Vrh9fSqDFvlwOzJvNnTQEWGvqoHw9cS29D/8Yr9buZeHEJi0k5n5MS0MLP/T
rShJdc0bNvRVwTz9LsDSd0faEeViS6xU9g9PfHmiv9+EAJKIT38zYPjG+/T7TQinyKsQHGrk+pLD
FYE1NpisMXaOf77bnz+UafnM2XyTJqlBAFTAGPPXF2fqZ7w3GFd4OTu67Qa9omLbVkmvCS9Ay/cP
H+t3pzjDUov7t2CNmJAyB/hsoC4nM4WEyyJW/9x40jFl9jBNNIH2QZSz6KNnWZpQbAx0lmdqrM2f
P+9PSNJvd5ZZ55IeaDkuI1Xvr///l6UiHax0RDTNtGVWjSZopZgFUUeO8phAiviWmgP/mujimmkB
MSxvEVHJgh5Po2no+S1R7ETr0jFRDBVvUNYhvYlI5a23yso9sq0C8KHrSKEZgrUdYQzJFesHiIkh
5YwxW/NhtLPB50CcALGLWKJhaBuVZRzQ7ohk42o8Mmh1adfv3F6x0TJIWGpQ5A7VrUVvGiQ+1W22
lmLsvgTx5KTnkkLWumES4dUYZLxpOrQFJKO7Yhh5iPg/zOqJswUbKpMbpoNEurDpKoQ2eKhKgzvf
4QsDUWeky9Y7RPyzIiIr3+ZV5J4b3/YvWNL408YlmXHVDksMs8OKZ+4Hw112YjTrbO+95JevWpXu
lU08O5NTO36Pa6DGO6SfwUmi58s2jvL1VQYk/YdhExSy5h6n1ABEljcnrdAOv5QhqLIVHODkeW7V
fPHFpNhMLYdfwS0iplKIlZi3pG3Nhl74PUWICsQ4HxJ3mvR3t3Cooqsw0eJhzOxIHaeqZ7vvtIvo
ltcpMzc4WlO5q+yAn2OndJK21tyUE9I6Siqo+wlVVA6+p9vRp0n3Ysy4lxHTnBlMRizUUcmRDRrz
G8DYv+oRt8FNdkINLcZdaitaqaAHCWRT5mDI8+gP0kNV0tC+1uEEuL7/+RN06nARzRMHRImoBr9L
DAHmwGzv503w+dCwr7h6JSp+2ZkaHziv7JPujuTp+q2bM3S9Vj1GdJqJn0GO7r9YNhJaKzOYc0xY
cm4iBRluG9VosutIBO9RPl53WclswYPnemN6DgfIossmcfqrShuHrK94sL2zEk0vNw6dzR8m6R+X
Kc5NZ0n3c9xNJEsIkBybsLf8+WX9HWXAauGxVFBChSy7rueZ1u+LEwImcHsmttMUN/m4jpkpXviM
rFOBg5xrbTbJTRZoHsGfr/t58YUh6LDN+lzfopz4XE1YA+fDKBiYd2P8RlYoFs4RHrnx7s/XWRbX
Xxd5lAU0tEwzdHGsGigufv989FWdXmVVu8JI7z8noSm/Z4bdNgdUmC4WoBIh8gq0JekP0WxWr4qX
4seff4W/3eIwdKCc+YxwQja1n5vxL6vhHE4WOHqPwc0QjHfVRBlPq8m/mBaSypXtTt8gFnMP/nzV
z1UFnxh1DF58BBOeH3z+4MzgsMHRNl0BXM/Otsn5hlVrGXeDyHnroS2Y/7Du/22f43OinwhhV7kI
Wv4GR+HdxZPJGHhOAMrithrqTTza38OpZSn586f7/PWxDJc9Bs4Mah1oAJ9rphLRSqhGxP5xyFEE
c2qdi0ul6rn8+ucL/VcPD9qKB08J/Yn5GS6T6Lh0Wgfk5LgwXl3iOxq8HAV/EPZ4D/02GL/9Jej4
83V58z99c8HiOcihyHW1qU0d+/M3N6lKr4tMokENRaiV0XWnyTHQEudTUULZcSrvG8De8QeeR/Ob
K1QPHBsCzjsQ5FRtRTA136wqay3gbIZ7zpkgTps6CouLj/TtCRenvApHupuLUD57xiOWvcvUAq9d
RUFAYiPdPbbafqKRCRNz2JBA2r8XabBIdqBQn1y+fNXGGsLp3Xb7jly0DNrCFaszI6bGq74OKhLN
fjat8Yg2owzuFjsxWvaUwJrXCt23UngWGmjK5EGhF9z7P8/XmsJArGsGaZLBDrbDI3pZtpvQUixD
HdmB9WmoZsdnnFb24oDghlWb3De4oq0WOEDx0bCah6Bj2cZ/NpeEzbkC7idz6Dunn/gJcQHc7cZQ
VXSf4+RljIt1yZAn7WGT2HaBqlEPaSk581odYZROmVQWGychFTF6dGQlgYNYZSYbDuNK3183fUsU
VTo7LGQlSSe3HfoAjBxLIyiJW6KjmNmCFiiXDlsaGrfkqys+CDIdes4TRQI5seMe/6uDYLtE12OW
PUGnNmH2Xk7s1dqaAqNbd+DNjKvOBbqObcNBJN/W2jlUdTnR4RRu9EJIZQlBAIPSYUS8+trV6fC8
2MmoQ4RHjgKxnO65bGMM01OSBekWz3a3h0fLyqRQ4x0YVwekQFQRW+CUOcpZB+PQt2cSsBCn1YN7
/mtPwDbKpzMwn+dXfzWFMictu7c6GZZHFQbUBDU0DIxXP/cQJkGLhyZ1/QCvdUtIn0/L8nVEHLzx
A2+sD6T6hR65np14E8xnHh1kNnSPHCOavyCLyc+lKQC197WAHqkoc/cuAVG7YQoHtSvQF4PFwYsf
XWclDehdK1XXbFGBSHmdDgi518XoEbrrIvDBAWO7fJn/kr/MsDIs1BwqrveeDBYl8cTWSfu7Jt2q
5R0BjfHz4WYtgSRr5NlVeK6mcdz/fPP/RwLSx0ryn5+k1f8kr/6kqf6///XfxmcvF/rPf+3/D1wr
SsdfVr+/KUcfk/f0M6/151/5t3jUcP9FlcIsJUDl4RkLMuqvVOzQ/5ft2AE0WESAiErZkf4dim0Z
/3I8RhfgkhYq2K+h2PwwjmLIUaG1gbay0KL+X1Dt3V+VAzftvyV+ftr0Ag8gl2v4bmgEbBN/O7wj
aWwyGWTdAXKFus6wclirHPn8KrMTmfzD8fjTnr5cLPACfn0ydVCqusux/pdKIi1FysZrNweZgKEQ
kdUcRDrGTAwB8AwOkUn/syLi5wWhtEKidYGJ8q79fsHM1FTuTIsOGKOZLIZOKm444zJiQPV+N3rD
PwFFPx1elwtSRBiByUmLxDZj2RR/+YSVWSVlNhZ8Ql0t1BmU7GcjCcq7ro+BE0RJvNOWrr/hauz/
4eZ+2m9p/fFlWC4fUsTwID9BvUKa1aVpNNzSjNidzIutHW7Nf7rK374vXIUPxt2kIMRt8umOSqxY
4+xylWbsFcD9xn2WFL+7tmHe8g9Pb/lZv9S+Pz9RAGpyQRP6RMd/0jVHmELLWQ3NYRiqLZ3ZbqX6
7kHbEYKaPLofyuj2l9f23y/Hr7zU/+rDwaej2qZpGnKk+P3p2UMr5jnGdUQ/FksEB8sDlm+Be8f9
+POV4Bz9DkNjNwgQkgeQJnlioBeRgP/2VUnTWcWEwPR78kX7aysvxJvO/BIJTsJZtpFZgRk9WpS2
Dj6ZdZ3EAJLoPTElcMQ3AfXpSzn17bc2m6slDTqfl6SK0BcA30nIADyCgnbnyhwPsDBstAYE1/YP
DAlTAqvMIpm3Di3Jh7jpxhsMokaF3TqdXoc+mphBAWWjpKhs85I3XUaeeyrsBwOsgEsDtSAqh2A9
iw5FaRIDi1mwbDaoBMlLzUOnjIieNrv4UGTE1OPc7GaEkcNsXcyErg0CKZ/dJ0adQwOCVk4qHMZe
aS+D5DSXi9yRdsTUl2sARMGr1UQVHnKj8UdmGrAQXqzEypeYG45LJMyQZtaj12mLStHf7GZURY0v
AD6sk9Kthxc9eA3tiNnOo+HcU/qRqaOiAOVaj8Ur26AwDtON3ZTNG1NXSk8qvgUTYUMmgBwy5Lp4
K7Mizoi36mtG96AJNIMXRDH+1WAsFAIDxXh/VdlhwtgFl2l60pYlHhluI9LyaqlpjlamT8JJUgHH
514CD5pjpM4Y/PFPulkNRcmts/ZLQ7FLFwkEZ4UEBKacNe9SVTicwEHgMwqxJiKzbCObIb5hI4RT
4yJjOkcDEKa1mfsKBvtYZFDxjNKrt6ZrNd4aYouBscyIW+PBKBelSxrAUlgxIUdsmPVGTvjtaKZP
Vdj5+jkusT/v/MRmWBvXpK1TxEMgOzMedoNrLW2o10g7gJ6UuIUF2I+hXPRm1IkoS2Nj+opbvVmS
oEvh0eswU+eupyecbqQhrWmDNpuuQZsn44x+gO7R0xS3NXnd5DairyJaQp4xb08+pU9hIktBVuOH
X0ys97D6mtbuwysUkXa6CWDak/XtOo3e4zJMwpMRhQvuZwyj+KaTNiqYOrJdTRHLyDugTRqRrIKk
fkSsiW3bWvTKzDuKTRgHBLEbjURhYIme/AXPQ6JAvBdm8as2RlfzXLom3kejIVdAq2Liuyumub0v
zDDs7pDX+xYgQBeJB1GheGgbCV5Pp8Ngb1VR6xc7X6pD2hUIcByk5slLkDAXqkdyTMAvRX55AFAo
kvvej2kijrwecm0benCOjrTta7pNbb21aZA1uxSHRrEB7Fw0j3zbw6dYQX5Y1bmhntCuGuZWMNkf
sH65I8OhiDkIrceMDra/L0Ij+Uaaeq7hJbMg3nSt7xfnyPFJtnBYc2eslY1bXjwPtgumyRpjuxrN
qF4ZE4FZ2Mbt2hwPNubexSvs56C5pzHv0EBLp9g5qHesDQKe6YYAgQzXsbW4H1pVDtgoclNkB06G
aNvo1+PXy6QkWbN0pa/XtuwGfWNjyULmAwTi+6SScd/DbSKWqA2yr6UBXmLtxD4RQS699WbP267v
mH3V1Y4ukPoobS/6amRAjTZjUE0FzEW5CEF8fNmbDicmC1uGxHyTW52+1AKd0NqMTPHdRVtd77Wd
zC91kpG06bnow1YJ1vmSrOcpPWHiaGkLsyCR+zxnM/3RXASXQI6JRSTIVOdrWL76roNfiJKC1DR/
axvzQChaEtfBauLzDuuiw0dC15M8hcFGKbseBX06Ajhoty0uMsu+9ssmwdhZJtGTodX4ULdJZO0j
zN/FTvdJKW7KFIjqeu7D9jYJVUBNk4bhwkoYw2FhHKUvSHYIVKms1PzwdNy+93MLpsGoJr/dwaVo
HjQlk7Pq0Q5QqsCRIpCMLYmowU4l29GSdAFtsaRc+f2EpaThxHhM3cLQe2hSYb7pptmbVhht7SPg
TD5H1SvNAI2QjffGCJKcrwOyUBwaxpCtshqCwmquoXohFjWd69YaoBouZosrHJtQI0DmjE+pyOT3
OauKr+DyAJQ4anwDG1Dv2fvkK7aW+RWuH0F4XThm4C040S/PjMTalewyl7M6wdqM/m1NA90SJk+b
mXyy67PI7g+NGgQixy64pfaOu3Xqj+mbW8ngrbDb9hHpWkBIVkUOPCipFOQF4jTb3jPwVx/ogyJE
i9KL63WHZfmSEtWZcSsrfCoSXdF3yywVndMg1ty5qquf0yh2DfSGAcqTbqi/TEa8pbtRbTSOzu3c
R0z9zcxuvxYp6rDAdHeQmE3s+bR4V4OsA/ocTf4oCrc8S8jDZlG+1d24I6YppauakEiPy+tNpo14
QQLjvajZvfJkra9FnXXAYIa8u1Kc1Fd9kI0bbeWoK9tyZoA5AqW8UuS2bluh5T1cifkMhOXastCj
y86qrsG7oCQKSTa4SxtPkfw0F0TyiHCNkdPfha6wX3DQbgc7ua9p2N1BFggDApNH90fD5PRWRaY8
GYyp3bUM0ToH/iIam0MJiMSu1iRQPvGlIAPQs2WArN70N8bkXkiY1CfH7B1nDdfvTGrhmY8Qn2wM
Iay4s/8m5tq9hpnBz2TW4ZwE1hDcq1WiCWJAsfqduHbrQ4jc+W5p7GM7f+oD9rPxBRPCj6zq+5MT
zvZdVxbGQfp9uWEU1Hx3Jwyim4H2Np0IlIKEY9Igg+igiSN0Sw/WlZoICOyFMl/qqDZusgWs6bYu
8bXBrJHgDTPiKaYz4lCQHLudbZdsiNQ1cA2ofk72CW/i97TQVb7kv3oXn/tyg9jMuzfG5EMuoS70
s0hllcUYX9eWH893bd2GVw6zqJ1VBDOFUqMs1KGc72+almqc/ShOCWTJSdNLzag8DAFyPORMZFPt
6AowfWob+m3rTKtMnx2jqvRKOyAa9mrICsoPxAy8wcj2GWJrdMZzOV/qPuVFLdJBomQqPDjGs5rw
7Ld68voVray4XecVSooV0nCXAKbcv3XbNJdrSiz3tcbOsKQVVv2VU476tc6zLnijCGpfggpQ5EMu
cxPoRV21hw6N0rBT8MYgyiBmXwd53/aXmEzCYC1nksNu/Qa+BdlYjE6OWKt0/2a2tul8I5+5s49T
bY+vbY7W5RXajT6NjUk+LvQevCV+biRgNEI1j+uaNpS3iqiwdzBV1AOdYJ/efZa2q962cn8P0I+q
izlM+hqYNVrx3IL7sHZtEY6bSPGh0KCn8i2qbTpiA8XJRvZwCdYNsZw/JGyw6wxH9Ilap763Neip
e+FiGlultlP8GGNa/GgrExsgHIsk5KIqk3fgXsNXC3JCvLHrsn4hqLjaduiYbKK7Hf3UupzFF2M5
Bx8kIVKs836U1N6DIgXciyBXIlqYgePARwVa0EdZ+sFMQV8aoJ2HMF82l6lSKeGfUp4jMhlo25MO
VkZRzusvm/45d7Lpo2N6Qjpk4WMQFDq6nWsrZwV0Qh61GdTReJZBREmIjSLKMJlatdrAQEPvGE5m
thilBZAd8MRrilrWxHHKm/K2IFlI7QVolFfeWKpdmlr6BY0nCCP4gu/NwsNeaSL/7qrIZF0x5gc3
Qc1J10rbV03YE1JKaxYPdjB24Sr3o/ppCnSDaKTsy10eOfqM5ydcmwh9iUXOh+EwVZBjUzsZjxJI
6gXPpsEr7cUnqQC6GAINfZp60dnLs5ccWcUKc9z03KQ9Srda51c6pdCE5b1AcZaT2JBI64kGMXNY
j+rC92fQXaamwMaHCTHPGrznVoYXyXa2CwcLjoffNj8ANSNlHDn/HDRZWXwl62alyUt8kXBTn+y5
2Jdh2RzntnozzOhsd055G0jrmOGtd0dfso7D8RKhuqo5HG7Ihz3Hken8KHLjaKb4kGgu7CO0vGkB
iksEGaYB85ZpG8tO+BPEFL/kJVazisboCnzrgtszdotXi8hh/0aobheNvgP2bcJ8A1gFZ6Deo7Z7
plJ3Nr0w9zED2F0cTPBcif4jOPBu1ixAJJlUFEFD9t6EiH9NX57p5z6a2k+ekh58JGkVGH0cs9jH
IdU/RVdzTK3gbjJYr/HnVwF0G8CtplOGz7qfXGwIVNfRXN/iJzuzT3Q4XLrx0FigemPK++uSJtoy
1Z1WerAVxkV8BXE/DveojsEfN8kBwad7JF572AudPzSUXStJYlzApHYXarAE/TBYB4cJ6qq2m2ca
1UCW+LsRQuTV4LclRC4IKFNuP3QJL3amqfJWjTTnt9Bvbkxa85sBVs0HP37amgXZexNwchSx9XcT
i8DYRfpu7lAVYo7NSTELd9JW5rqxqpHisAtPecg1MYdHiD6TrwvS5ggPEFussdCGiyHCyE1P256w
SJKUdDHK4SFORbvDsnk9Baa6VkViP6hiJKBNhJU4OgwbtrrNjceCrgb5loXrZHyPiTzZCm0fDQ23
k8R45M2rnOMI77jh1PvFLv6SyrlBFxl0yYtsp0XNX8QxljD7JkcoDAwaztRAWQSovJ6/Bmb+nWEx
NEPRdfGxRKGCSQx8iVDeKiCQr+sdDotd0HzRoZtfjxyrN3PaM7nGx5Q1hMCjqUWhnYsJ5vxzPoMw
KfEmOekYbp2U2G3lTxziGGmtZdvcAkREucag8NovhLyK8KFvWjoMW8BO4rvN5rAavKG+mX35g1ft
CiTPPTQTtaamuzZLylizOYJDOdIcfOD0/cjc1r8KK/mEaBW6jV33O0ZLIY481+QIQlewFi/Q3cEi
AfBDe1llaH3T+liQLBfZtf2SaeSkrGY/4qIcYZuHO84YiArHILxlYFQ9mINVgEQOK8b+vCexLuBd
lH0Ongant523914DIZAVKoKeh+b+G+gH787XPZVcLF56siXPRa+aRzAYBnC4+JDmHQtj0zIji2Kn
vIwWMw2PAyuQvvgh76qHJsntZxEmT6FHMG7Z41b2m/HsYlhaMdzF9Fx2wYXw6fKNjlH5UebJMYZq
eFM0igXG5FtXRVD3RXxPcPiXas4BJTPIX0UqYsv1tfnFjGT4WlmEgK+AixVfuMYRYw/EO+TEHx3Y
f5SPHfFQLeywA99Y+JrpDGaKfNMdOzIJ2z0Wvac8lf2xNHX5lVBCaV97CgPdlq8rRkMJH9zfFIly
17aHhho7c86QHdTlNge9tWSLD7emyruLE4VDDmu9xREeBPKLm/GjRt24B1AB+QUjsrym7g/WShUP
Wi0IpsSs1FeTEMEbM1QeNzUrH4sKBeYa6WSxj+KlSTxR8N/WQ1cinqQ3nnCqsPhMox9NW3ry5i4O
h+6gEKB++MOExVbHPOnS904M8ghvqe1qnxYGyLsu+z/Undlv3Mb25/+Vi/vOO2SRxeXhNw+9UZLl
eLcsvxBeue9bkX/9fOjkJm5K6oYaGGAGSAIkDlhdZNWpU+d8l46eZzbo0w7IxHg3AA9bII6phO7b
FYgg9VH+Op2ndyFFuM042WgWpiQSW1sY4XwYMw1GRIsiij/1YbSLpmIhtoVhDPJkoju+p53a7Ooi
jw5otOtvulL9KVeXf6DOJu9zo8MGKZ/1equX0fTTmMZ5185T/44Syyi3KKAj6kInvj9wstUFap61
22/x56r7q7AT+vDCquruC8LD5X2ud5DtB6xFcCRWncH6nSEWdSnre1PS7dR2M/aet04Z9g2WBynt
zAEY/dsBUd8Azc5SzjdyKbtuezvU472e5Pg4FCFGzb1jAuOybeWh0TnbFQ6uc4tNute7Fv60luFR
QCN5rTZAMxcKaFogIDoHwkEukKo+Bsct2nhcxGhO0ghIbuegsLP9bEWdt5tSUBEv0LLIlj2R59fj
gt86SOm00caq4uan6uhdIgswtrZfAAAH6hSOgjusgnWhAbR9VakCaiv4IDCUmfLaT6Jtos94ApFP
YkxeZBsRYH2Kd3hewedEFeFtXA5YfIthTEeyy9BQm86lUAXLHCgL/MUaYqhWBShe2gXl9p1E6PS+
zJNGst5HdacFdp9dwZyd37QVy4oD18tgiAH4Qs9USNwvh0IijRppSWQfUhcBrkM/kvUfzLhPEfgb
0MGBMJeRpbR9VL42rXz+ZlR2hbJPFblAzcfK0g+6jFLgUWpCYNdNk5dTGgTGvqsj+VnCXNW2YePM
2N52LV3mOGoEjMi6BeXIetKzrcRhYdi7cI1N/tSpvk6trJCTVE25DXnTznauImKMWQWYIGdt1X1N
Y3QesHaT8YcZrXxvZ9k92Y3SEV3nbUj0HIKZKg44SmLFRlVg9HZjXs6Ci0cw1WC66+GNzHMX0FwJ
IWrDj0jmrTNmzqsSNeZ8UZdvySqpt5KDmNQNMbbOmjej2RsaK4KKNUs3rqaDMycoeVFEr6gBU4DY
2NBw7uiG24oFrcNpIf0o5wM6aCrcxnmNDj7Y4Da+oqesfbCnIi64/KQJtp5tPn9CRkgVm4WbOV7r
BPBvMwjubJ81nXhVUQ/4waaztI02LESOuRSo5/dNM+0c6NXz1s2tDieEsenea4Fl3ZRiMG5zh37+
hhpblGECW7l3ddM4MBPA8FMoL8frys7Lzx71v21QtXfjFLco7gK0b7YjdRE8wUU13dujrCAod/SE
BtuK8P4MyszGtEOHyEHCTb0JR4UeOK3otD8wWZwrMP5LSQrlSVvuydoo0cqsjC1wDbEtdobtzl9N
Ew4c9bDge9VWwiaHK1W/WdxVjU1mdNxcJrA0aiOGbLqXrjl8heWEtKKhCpdjvJ1rPuq89BXSWcXQ
OsvBhSYWJbBiBl2D8j9wtOoHTB0NY195mfONDNHuNnrn5G9AoKQV1kU1Bisw28e3tl5ihpBbNXIo
dMrwLDCdobya6PqxKMcKKrEbekCHjdDS7YUS0UZ+kGLwso1igIybOsqTYGsiAoomnadw9WiNkta6
VHYKsELXkru+SUR+Y1Mj/JRR1n1b2xZ6fuifQBWkxjxsgrAa2Da6F8PhywAnYg+PvwpqWdgqk4I5
MfSJqWu/eabSr8sgWcZFqhNADrqkJnwSB1K/qACDXJX43CGTYA5zuW1Rz7jlSCeL7Ps6tbhgc76g
kZLPP1rpdP2uEUbG/RByQHU1DolxPUPP/+lUnVVshDH2/Q+nD2yMciMlYbqiz3mlpaM371j1kqt8
ovqfTdbW/WEoKhVt1TQTvjJTr183Ta1Djm77r+zsoNm4Uyq/d0lAqwzMK9ojE14H4SuuVfHLRLl1
uPU4gAhbqVG8dwut/BQRR4DrIEmJAgKq/t8pZwfIhEKtMUjy2vRFmjcaGq/QNyAUObCLNiFyHYIl
AJClzFyI2UID8LcJemdqYStU6qvtKFnscthGKK7Raa8QKjDmt1Aiae6ITBUlsHwTEoYR6NjYGFxK
f6Zm0n2MgrD5kLpWDvVLjyT1QxHZ78s44FCM2eZ3DTI+JdwgGyxmKDRU6rqBUt7GqarwPhMO55yp
JZQQ0Cm3hI81inwlMTy3N1WTtESyHDtjpAhm9x5TLuubVpvYiHtmMY/bsqAchcs56RTCj1OEsrc3
tGCIJuQQD5idjFzSrPBLlkyywTNdN25tumaQqZPKvWZCJqPAIfmB+XL9LkxHFhwaRtoPcjqYDWLK
4hy1GBfHIu4gtzalmGIDBcZzdnJQkw7qVurFFYlISFG/CiH0uPWil+GOBlRql/RnRLhIkKCWNT2X
UtfucGwJjR2Nj0WTd+n/+ALnEYxX0Cqkk4DurMER6abxDpHFHIJg17Nx46Jq2w2a+3TkTFdDP7wz
yyL7MI9W8wlRdPmN1YXD9GR0zV3BXeZtEdScNCNSGmw+t8ILB7Y+zFaHnuIeUwtl38jaJBXLgzB/
hc82AQd1cGOmJulScFIhPF8QyrmevY6hVVNXGbrwG94l9adh7JbEXIkRuUij5tLcRGUFeNtU3Z2V
ODp1C4NL3+uQbvD4Ja3q8CNlQV6E3UfTtFdAM76F6Pgl71oLaxlO1pKS8dgIfdwPwOdpLrVGIw5l
UQ2tH6KKHh2cFpuZQz0EcAiRNCfXbqyBg7UszNA8uNB17rkeKm1XpNNgv4RqCHZq44F9b/cQ5ZHa
z1NYK9vCyCYyDTDAIL7xRgL9nNVj9mKaksHcGAO3o1debbRf8TzIJAKTRfmJdkJdHpoOz9h9SOes
pvTEWXbNITE5rHPIaDfciwtJNYZhuSxwhtDtMOd837E6PiP4U827LjeXO0sb0qKsIZqiWVqL8aWD
NCXaFxgGoPiJsgZQ51aK8vWEIedAOdQIkHPKVfZ+rA2kqTpntOHZBtz46AfTneBt1sVVb7ndHRqk
Y3mbirF3EaEqDdKtqizyXSibATt4dBHlbk4IpNfcREWwmy3pGogfNgaLAmhq+QpAbvG9M4dhfJvb
CJIfWmdo4wNOSdq9LSDYHyxhkapRc4WwSOFm0g74QKivUVZad6A1MdBpS1j1b2kAsM/bBC+b9wv2
mCxfCfIEvAkX9vI0UMx2EeEkcMAi2eRwp8otcr0WCOgOdY+trTfWNYjM+AbwrjFtBKv7Jog8XESE
QPSW5oj80Lh1Uh0KHE+aTZ80lIa4HOoZ/DSvSEDRj4i3033VOY5CGb1oqqhNgN0JaWzNjsIw+v2O
t8HSzvic15GbojetqEeUqjG/kHwicwZGcXnVoYYZj66G5HU9SiqEQehxcVZIL9HTdq2p2iaZCAgo
9FmvyQHgMELRdDPkZdsAsYjQzhBxbWyx6GJqeLcvGilFpqGlJewkfRdyhiB+mo8UZugWG+6mplBu
HODioRqLGJyN4GNsvzU9lKagCWbNh0FLrGBXz634FkYUX7jtz8XhNMriAd4IWAXXIBMENZ587hqC
Kg1N2n1VclvrR3lv6/10l9adusMCjAZnDCfnDAZnhdYGrCLAg0uDCzU6fHTBjzEdKHElDW5+3ZUV
GP2XSO+6iN61HWoVTV8ain8ISgVsbLiWmR8XJlWaoofTfGbeD3AsC61Ox+3Q1rlOoR55/DMQFAIG
GMX9lV4Zw3tWOdI5vVvvqeMVZ3QAH6COgGcDmGYoUPBA1Jef8hvgKW9MeyK76K4cC7jvJkSk+w21
v3NOxg9nZBoUCDzq41zLHH0FBbLrMtdGQ++uBsEZ5epatMWdBRcaqCh/nF40jw6FliM4PXJcYDrH
MyLCdvRQ4+5K7wp80RBm+NDGi2FYHVgfTw9lrCQUWS8mzVzWi2cCchLraaGW5DixmLqr1EulH8+T
7o8K05kaLBcjjl6wp3hWvHAmOVGBl/NOGEN704jKeXf6pzzcKvwSC/dik99D4rv6jmj2SkUDuL/K
8+Qa1YMfUTneI5IQHir9giVj2p7hCBNcl3DF8QumZTqHTgibWIRBcqWCSl5p8FLPWJ0+tjCBTQKG
hfGpg34/HqXBn012SdNRhwI5xSbrXziF0ZyZy2OvzfkFupOOAGO4em1RkpDz9FF3NanADPwGn8D2
NWLtYIWMijTnhSZHGr2nv9V6hQLYNDioltmhK2p4K6SfXelcPyul+1xnup8OtJgIpIBCQ7eatOD+
9GBrriW1iAV+B0TVs2BtIQV+/CKRkkob122VT8Mv/4IpWsy5jgPfvnN1/drDdAnzSl18EG0rv1Uh
HkxTbptXyBsm+8JU1a0gdXx75ketN86vH0WGSpyFmiK91dd1daCOlGKUH04Avdusad6ZQ0qFX8yI
2+eAZKrIGl5ZJRgQBwnpQ1dgid1P8bkt/Mi3gGy7RFmCLQ3HVaiV85w4Mm5nX8Iv9Q0kj3/muAi8
0TvbPkMFWq9o5oy+Hmr0hAzLYOrHH0JNDrB8bNZ8l+7Gtmx7cZ3B07s5/WofmxAfGo9gAiDs0tXi
Gju6MwhDKz+2dSqRA8ZSpF0Y4oX+xNUgOoPxfGy4ZTAiO4QqkNDHk0rFDBTRGCZ/DmIwemiCbsk8
X7qhU/unJ/bI67MhEhHfQMoCel628m8nlUKJXnNmvUPFHrIaUgGUAIxcHU6P8sh87IVsg98wPAaS
geNRcoO0n5to51uoCf5s7MS98kJdfbdLWoenh3psQp5D2DGJAo7jrtYD+lY0yCxaqzo0RgQi5k9m
Xpb7Zw/i4EkNxY4QKuUag4ujZ0H24rU+zPYfSVx4+8nq+ud/GgdKL4ZqOsmaq69CjOzwwYzQ4/Zn
vJohfFnRTZF5zdXzpyIMxyFJAZ3Nfj3+NC7VocDpLXTgoznZ4ZdX3BCjrecvABdog4N+A8xh2ujH
o0CmbSt0dCa/nUrxBsEc/GhaYWu3CbiB4cwSWH7y7whpQoIL717XhQ07G7fp48HMAmc/M26UTyI/
UEICf6jvBAZg6ibsp+Ed9o/FeObIe2TZLUwyeAmIXjss9eMxWd1pA+xE+UliwwhFQdJPJss9R+x8
bBikQwybw5vsSKymNsdlTtGXNu4A4L1+U9F8sg8oYhT6M0Hfyzvkb2FI1jdn5SoClblH4cIL0I+z
1fAZonL33eBm+C0enPnF6RX4MDgY6ICbEDoMOHHkQMevjuI2RUCKoX7uStM3TWx7hqKrsD2hOnV6
qIevj0sIYqnkCRKtH7kKDrUXKKR/a8/3xsXRD8GCz5kXlT9Oj/JwQkInt0L/AaoD2fJqS2Fv26Ln
Mhl+0OuJn2PejeeTbW9TK2/vLhmKIEHIW5QmVoEVe1ykvwJp+JZW9TsvzukPj+mwc0ysAk4PtWzR
413FrJwl3tFns6n4HH8mChd4P1uJ4ZcedV9ko3q18zD8+oI8lqP2Q9lhtQhuIaBPcSZ6PPxsXALY
zQ4nPIm4uRoa7DySiCIw/MZM0M6ag4nSlS6eHQmBV3IQwnNdmBzGah3S8dSlMkLHzykCXRWzE9wi
P3eO7fPIXJaAvlBifl0NV6NguAdqAuktP5fBsMPlHCcsSATPzoo4/oBpWSSCZKj6avsCLeVzKd3h
jcV4H+mjbUy4MeILeWZVPFzrJo71QNlIHTgS9dVaB8+btXRkdR+z2GTXTFa6s5TpQEVJi2d/Hw4O
ahaI1ZjLsbgOsWM5OEgby6XtG+4aKIkHvUfk6fQyf/h9IOUudGcChCOg6x4vczrvlfSMRvrW0pUM
pw5QB5ooZ17bY6PA3Vmkd5aV5qy+j6HnIO28Tvq9kYxoZlTfgyjRd6en8vDbUGxBNITbHrorrr46
dLWUpjgq4tIHsNq9Cs3CvTXxTOQmkg3nDDkemZBFx5kLEWGPLbr6OIWKK5oxjuXrCwJ0a5O5xLvG
NIdnL2xL4h/BmoYojsbLar3FQ4CCZTZavsinaTM7EgwXGNMzn2d5ynGsI7EDXkIRx6FTZ6/OCTPM
eyovFbOZXPmitbSQMnWkb+nlFVelrvQz4z3y9iRBFf2lJZ3k5na86MymseCo6JavcUpC0HEXAzNc
mE6vh4ezkpTh4KdRmSLnWV9iCGucfyi++2lTlPH1iJN1sQV8E+hbkPbTsAd12qVnbk7LTz9+lVTa
UIxhjREjyCmOp5aLfnBpvktfqN5o3uIU2FPq63sHx/oEqMnGDZu29PGQgM7mUk+3XudzObRn5r58
sfXPIEETFozOhYm4+qI94uSgdSrpI83X3gDVMl5JrQwOU6rUG8sY1KvarJ9/blGIWCxBOFTI4ddJ
YZ26tFTTTPoJDMStBIq+NYqx35/+rMJ8MDfXNgmJVOeo0JkPRK4KhGEQXG79uMEGABqZrNQB9PDC
7inc4A+3LVMX2UorsBYfxnL2wTdgXt24mnEdOcAF8S0LtGkvIzk0u1IvazQFOkehFZ+r7mPXxUoh
g4hu+F6aC1/GC/G03zZOAldjkLM9XBvUXvtnfzPIgBxe/EUplZvw8dJJIXlLJFQ6uIBts4NW8CLM
yagVPifXXL3dbR9O8Zlk9OEeYUyJwB8nAFxVaxX+p1jVdgWJ0/fyZH5LLo9vlj55X4zcHb67TW+e
uTc8Mh5JIp+NOgkVuQfjlXMSiUlr/Z47/66HGXYY8MLcT5iH37jAJ9+dXiwPIw0HATNkclTm6I0e
v1PPQTiRSN36qB/MdzSvm+vKqXL/9CgPZwW5mKOHrB6hQNRRVqOoCXKolrEi66b7mRXIrkNDDP9A
xVLfxaFtPTs1oGRMQsUZZ9gWpYzj8XpnoPUb6I0fl7p9A9PF9m0ZhufKMg9fnmeiwkVG73g6rYzV
tDIq+HMcj40vO5XdKag0W6wykzMR88EotuDmYBhkIZzarPzjyWRVpFIBXNtHmy98QbZCsaQx7OvT
n+hBcsAoZLtUGHBbQtBrFRDh4Swt33bw6Z1mV1DjoivPxX8HS2P7zGp4bEI0KQgB3FttWA+rCc1h
YxuRGHwVSPEhzR39WqtxJjo9ocdGsS1SXgtPIdL49RpActOG2zn4gQ6yy+0H66Oq8+YvJ7AnpQEe
G4amDnVNZGMoMKwyN3AsvVNpbu8D/rH2qE3BBlFB8cw6PfcD0+HWTZFqkQYwVmtgKNNeFXg/+nZY
UqYNUKx2O7ANz39lDvcDi3GEZa2DgV0WuoPlS+/jV9W/Su22vnLJfLbPH4VlLMnY+DgEn+PPP1kT
GElQ49SBIyS856YVr8JYZYfTwzyyoJfDXS7JjcR+a/lwv1Uyg1kjoVPxgDdLqMob8DQCfnQzgVmI
nbw6M9ojywCBCAIBN1IqTOsmKrKgswEosfdnRNBeIr/cHBLlnNO5WjL0o6yFKj68e6pzoEsJB+tN
itV27yJy6yMBaySH0Izwh41y/INeIosvXmehPjgvx3bQ7a1IZRU+f+cut33qTDBBpPVLzei3d1oM
EJFGGOR+31TlH0JCTCwxeD2TwPwqZ6+nCerMNjiRfp27x58O+rRS9sQ0y8xMbkRoxR/TQjMwCIqa
6E0kVIZquRt9KhGO2DdN4O1lGntnbhbLu1z9CGr36A9QPzPJ7lcbe0BT2srtePQlord/RG1bHsDM
ITqO2D+oTLceXzvwXcYzu+ORZbuUpMhJqd9wUq52B/MO2J7e4BfIld+m8Kt2uhy0lx2spQuGQtKE
6y0fFRjI6pYhc8+FT6QPfiTpXwFyGdtvExTW2zYPsQY4vR0fe51UKT2+JyvHtVavs5jSihaTMfi1
h8LuzGl8WzQT+gSiM6pDFdd86FbPvp8e9ZFtyTKiFLaUiQwO0eOV5ALppL2Mk5Jj58abJOhHVJBa
9fzovFyqPYOLtU5lavUinRQBNNmEo9+lI5CjSm9fRPCjz3yu5cuvFyTbgXOGDHGJncdzYS/0cdo0
nAGqnq5IF1zckbUGRXOrAiC+K7Qi/vn81wdwR6cggaAJu/54SGVONTSiefD1Okg/0LEUO0gG9qdL
RiHLZgDu1mv9GRQsLaQOOKknaMbX3mzVuzDLwjNR5bGlQLPp71FW1Q80HwsTTtjgV0GwWL2C9elH
4e1Oz+Xh9jUR26VaQOii6bBeCrDLVVfJGJkFzBwWRlq5x4yj2xk4rJ45rR8ZCqwHNVgu8TCB102n
jCNCNDiW+I0XHsDturupQMkgDTHrOT2ph6+Oni3NW4SoBU3PNewBg0jUwVPFB+pwFMmyvrtGclie
SdofHm6mIdlCgoNUZ8OuIkTWTLJ1ghSpFzXjLoIpHCVsCLE1bOW4Lz65gf46yIcAgkZWjhdMkX7D
8tG4oHDyHK90RIgtAwsxAgW6uZBdUWrop7E6swYfQFlQAyLn/WeYVXRPJkGHUIaD70KlphuZoO6N
XvW2z1W5C8NE7vPUa8BJohkZzXMEgwZg8Yx6xv3zP+mCfyJqAU0iTzqeL+J8rOA46P00QD4f3rn1
xtNK+8PpUR4Gfa5h0M64IZFW0gE5HsWtlIdBxdT7FHXGFFyXhsLBVLvjPUeMeoFA6uDuGwl4+czh
/ciKBQJgY53CtXNZU8cDtw0y8a7Zd/4whvUrG4nCHRZhzpkVu7yk44gMfpgmH7MDmERQPh5FswHn
41PX+UjnVlCa4eXUudX6oP/PXTUfG4q2Bhg9ymd0kVZDddlsjUNK8EfBCr6C1uVUicH+N4PhPrfk
QfGIpiWQI14h+LzVPgy8ZugpvA1+F4Uv4xSgvaaMHyX5JtJjYn96hTzyoajgAzgg30Eq1lj+/LeM
cgQySf1G9L5Ky+qQBRV8KPSh24+nh3kkttC0JJ1abhzUilf7DjJXEmYWt7RpFigBJFG7B0Fr76xB
s+6iKeSCWDnDjYa3yZnG6SMTlDZy85SNqbDQqz2eIOV2u/CgFPiIdVT7IS+mezNBX/5M/HpkfXA7
BLzJa6Tftr5U4cIGGA4lNx+O/xRfCw1E9V7AvK53Jbyez6df5/K6Vgufhh/gNELHr719PCmZN96Q
QZHxWyw7tm0zN/XWceop3Yy/kPJqiAPnzAwfjkklfGnGEbNoCq8BcYVoEw0DQk7WBrgoZZ/GR3v5
e6na8cZSqXEm23r43UiKQUGg4wbkD/zI8RTRiXebuqbYiEA/davZKW9Kqli70y/ykasOptRLv8wi
3affvRomTjTV6A5XHc9NfdTOvugKPXJEDn6Eob23xvirhTXKruXet1DRn32fW0annLqsHIA4q9Gl
poUjsDDiMxzIn40n2ltUmKa705N87FXSkUbolouNRIL6+FUi5gTlYmALJHRtt3aXqH1rgXh//ij2
0sggH6Lyve5HF/gvtQ1SRb6rmeELRCW8q2w0zsTG5YUcL3w2M3kQMnvUMumdHE9lxD8Jbde88YEN
YOOTlPJ7m2TqECRW8ub0fB5Z7wzF1YUkks+zLizFnZ5JJ+nxJMQHu91WqcrfI46vm1dSDM7bvG6q
L6dHfHRyHnGSvBWrCrlaDXGrq5K+cIN9qZO882LUOiAX9JitQYJouzNL/5HRCB80tzA4oVO8zrgM
KLwzJswo0lqy2St9anZ2gitW0JrJs89pWrdkdfRw+YuE5/irVQhWuIjPNT7iwRaQPSP5ADBUYSQe
1mdm9TDjAdHGCY2I9LKv1o3cvm4w0FPU7wdnwIW7yYuueW2koo8PMI7qBB8XoX8f9SCbzyCyHwkl
FAjphOrk/aybtd1HXWOcGVokW4ZTNa91ve5vx2QntY/xkIZbSFD2Dq2malu3ww4ecvjsSzDDu7xg
hl4Sy+UI/u0kF5EhGiTWGb4vo8VHXPfjKDlz8DxcNMsgNmLRS2GfbP14kI4GfdTaPdIbEa3CDkLN
vscxbzfX55qjD4MWI1EcQfmVf6IlezyS4Y5Q1O0ZES/ksg5hS9W9rmCgPHfLUZ6gIsL1DRwNXgLH
o0CrNPO0Iv2ZhLEQKReaYoLhn5cMyZnQ9ciEgAHTFaGA7HLLXv78t+/TmForaofzE3RV+jnGAel6
GLN8/2tCz9I1flK0+HfN4v/9qvpRvOuaHz+6l1+qtQjy/4vyxosq/P/6r2jwA3njbd98+fal/Pe/
fhQdrnrX3//n33Bq+Ncvbfc//9ZsF3Vj2jcYfwIm0ml//1feWLO9/9DqR/OYGE/dz1ly+78Ejg3x
HxNqDnFkOdOIzHy0xYApwovJ+A9yryb5F9cCnSbHswSOreXg+udgWx4N7ISqEv8ExUqF6Xh1TLFu
Afhc2MpCaN9n0A1/pM3YVS+GqtGv0kHYu9J2MNauLHsLz/J+dkXyYmiVg4csu2/ehHa9m9zS8PZx
O+C4y+0IFl/VYGuNTARKjlXbvAuNoTmgfOohcgFt7MqIPFgwBUytn8Ogx9dzMQRyX7rl1onyeA81
17NfdviPpo2D/7gWz/euhSXZRiIvgbJDO+8cRJSurNLIJaKCIxoz4wCPYZeE2I5skX4NDwqu2Zme
3PHhvLwuUC0LLYWG2YJjXmX1/RwlAcwXnKGlflNzSG5BtH6wUkdtyXSqP5vC/zc21fADjmLz41/s
qfZfMOy/f+nisvj/YHv9Kg48vb2ui+8x6cw/m+vX///n5kIgfEH6/8qS+Ba/wEZ/Soez6/h3w3M5
F3XyjOXk/2trmfI/C2UD6B29b27Vyx/9tbXs/yzdFXbrQk+DdfTMrXW0szS6JQCAF3Tp8Y7yRDzY
baYc6KEIkqJIME13kbDVmWP/OKz//XhrVZpNHA23S4XjbkTPvnk72rMevg/xr/j5WxR7/WcI+F3t
+Xil//P81fnn5XPq9mlg7z203dC5M0AAo/GZQH/nPEP/3DLrLjicHuypyayOwZaWNHZ3hb1Xrema
G9LTEIeeyXbPpA/H2dk/k1km+dvZ53i1XiXeZO97QFwvDWO08ncjEl327eTCCfKhPOBCnWO98/ay
Ca1S6crVq8FZBhwQOFQ3SC4G/dZCXiT+87x9sv28fOZ/4vY/M1qd5i6KYnrXm3KPdKUz3tiTydWq
SlsR3cI5T8RLA9NFDK1bOOPORsf/sD7gND88jy7w9/hr/BROw5JWYGz5lUPCvkUg4kel1HgOoL1K
av9+/q/z6rcvVjl5m8p2knuwnUO9hUzgY1H8s0rNeuQgCMchp0DraLclnOp03wt00oqNhtZT/qy8
9p9fsArxGW49A7x93jB1na3ZlHDIxvjqsvVB8Pl9QZYEgtGFQrmn3+Z8Qmx2MXPtk2fVnv756avQ
k2GcZrdmI/cpZlw/9LItbzEVQMb4oh9vrkIPRVxZIXsj91nnDB+NsbY2KpidywLbWl6+ycakqkQt
97hAzvNeVxoYNLsqS+fCn78KNgJ9SRcJN4JNaS3OJwgqwXSq2am70+/nidC5Rh7k3jDKpF+A40iE
BG+dPK/7j2aNTM5Np0Weg+lXaZ7D7zwROs1VaEOPUSuQE9OwUJ8c+3Ubt1H3Ec8d7efpyTz1/FUk
a10w1aOSrj+TYu2n0NIaJKBSBHJPP395ziOBzFwFMq9MrawXsD1KtGHzw4gq2rDPRvwNd9j7WN6F
w5jHGw4PQWQPKs3xu64X3VWxYF32M0oRao9n+agu29drYltdDnVgqtz10QSd36fNFL1C88x7f9m7
WkWNMVWuAfXG84Wm4n2GZIl5y42/rO9S6abqzKt66ouvokfkhlXqOpXrN+jpX2O+rb/yQgMN1dOT
eOLxa8pSGcSTzsux/R7JGiwUEmXd2+hKnTkYn3r8Km/pB6fkdmPb/oDXw/suC/O91S+aQZf9+lXw
wGK9QKIlcX2rHVK+weQq1DDQpJwvHGC1n6FGyxrradfHxK4uritDFojPJs48vr5sBqsN7YjJbA1N
2T6STvFHx23b1yoO6+fxJv4+e36Bk387uOnagn2GaUUjAlG2q242FdpruC7ol20xsTqXVTyhsi0a
UOs4i1rXbS4GF7U4qzl3Ni8r5ZGItAarTmES6vnIJ66DqWq4SFJyfp1r82DfINyQp4D8xFR8ynLX
/NwXIJ+vT3+Yp3KedcUXKevAKeeRUJi5WXUTae2inTKnHlkj5smJhc1flyCZGOOElx9ok4fIAXLn
Ld8NMKn7y17wmveEYS7IuVSDf4djwM5EC9x38TI5s75XrfC/F8hackAOnUITB84div9NiY1IMHR7
MFZzBsfBdKZXIVDkn5VmjTACZreQfyh6a8VLmohu8slFalqe+SlPhIp1UzBDlcOYFPyHBn13P+wM
C1wZ8L3vp7/nU49fbTTYDTZye6FFOV2595Lj5w900f4quD15AXjq6ct//22f1WZYJBqW6DSbucls
e8PN500fN1N7Zhk8sQ3Wvfs2ricpVOP6eK8GApWeptG/ojHIlohEhA9OEfcV3poIUSIalSNRc9n5
s+7dm2OR8ZUb27ddwOmbCh0lLFJ6S7swxK5BYbM1p3VvN86+r1GztacBby2Y57vLPvvq+ERoXC+S
Ws1+24edPxdOsrGbKjkTJJ747A/wRYYeaYpc0k8E+qZg55JdAIX6ssNzzRDjWlK6xkIIEdwbN3pk
3CE8ei7Te+qnr45Ow64KS2Xh7IfO1L2E2oC6aVaDYL1s3ayph1HSd5XZTLOvocB7LQaV7gK4T/5F
n3XdqDWrQVZdytO7QFjb0XTaTZsb8YW/fbWb3ULM7uDwWbUOJ5DUhBNlp7iOXPbbzeNYkYASxL0R
+Y3aiLND6xUhKlzWfDj99CWePXJerhmSRSBBKhna6I+a/MG9MB0OVpdWBbYJzvMQ6n8fGmsJIJiE
Q5HgTOWbbNy3oOqSvWGV6WX35TU7tivIVcbZHv0SpOw1hqc9gmnFZeHmAYgS+188kOcEhkCbWS/i
LHewMsou+ulYBh5/Wk7SIE0Ns/PrMgmMbSNFS+lcpdFF0Yxm2PHzZRC2WJ5Qh6mKWN2kXdjd9kGQ
XbSphLdKdqmPavDGk+7Q9AAR3pmj7mbYY7j2OfjU4zFHeKszODXioQ4HocjZejzjKnk/edM5AbWn
Hr7atMgXpRb6dsMe/XwElZGa2dSed4719tTTV5vWrBILTTgXFmah3TeCBKzA+HR3es8+9fBVEp1W
c6Nprf3XT7dEjXLrYF/601f3VOQ+gt6NjGHvjRSNxfL09vIXszpgU4R4g6zl6Srxom3vpv2G7lZy
UawEPni84CNw8qUudJ5uiR91jE1XGIeXlZ5Awxw/HAhH5mI6xouZ+xwxaaCeUWqri3IDRAuOn646
0wmyKR32sguQYjcGZEmroLvoiBJrpjVOHKIoTb3fF8OM+UsU/8Dzwbjwra/2KXaEMEsiqLB5Glkb
gBz32tA+z43+v4cHrrDH70UPZGNOkdbtnVovgFLFX9p+PkcofmInuattWi/+WmTC/T6xaWraCZrF
fSPOgd+eevpqnzomOI0YFPne8XrjZUt75HXghNmZbuZTT1/tU9VborB4Mu7dTdlu5gLxHORoNbe9
cM2stqqolQe9FLjzZOVI9WloKfjVKLpvF0UxZ7VX0RETTalyTtagzW7gVhs7fPSmi5JhrpfHy6Zv
sC8KJ9n7nWd+NhLxprXMN5f98PVObacEuQKtAyGj/UF4vJ+Ec1l97QES1IPo5hiF0/nJGLm7PpLv
S4zSLvuga/Z+kbaYp7rgbxAoxmQhcW4dUeuXBYE1QoX27Yhrm6vti0x9jyfjTsj8WSCYv0PAAsz4
/bbsxmOocV5PPo9tMTYUbYSme2uGl4VeZ7VPhxA30tQCCe5BgPpkdcQB7N9x5rhsvaw2ao/8sJ4F
oETzsplRrnW+RnH1PMTTP+9mtUkDN66dIQYEKqdm2uYYe27a9Fzn9YkQsxZz8grbiist73ykJLyX
bhsaLzMtqO4uei9rOJjoRNd0kEMQKwuijZmPnxw3vuyTrjU/Zqv0kiBKe7+Ri2q0q+6z2n192e9e
5b3WaCGcb/JswF7vrX56Ka32jJDAUy98dZKWYxCEnYlnrh5o2lZLgtt41i+rD4DyO95GSKBUzqwJ
bQ907lU+OfcuZkiXhZY1tBb90YFozjvJouJNGZYHjBsvi+RrBr1VjZOpKHrvy3m4akbxwpKXnaBr
DlY1yQ4PAe52dh7euqXyiya4qA8Kv/z4XcdZp6IeG459lX+Yh36bOB8vWnxrcZns/3B2Zs2V4soW
/kVEIDG/Anvj7anssmt8IaqquyShATEjfv1d7oh77jGn3b6H1x4wW2hIZa5cXwYP7U3iI4I+/LNf
s8d0i4/tU3tbv6mb5eqWeKzc0JDnzY20aqZgKI+9+O7UDEy9GlATx2rwUOunRl5ldfb12LN3K1Iq
ATIE8b1TJBDden78A6r9gwfbXliNid11yseRzEW85hH8g0r0dr9nvfXGio92izId5mQM0SJ86uKn
vi1TZLGPjcnu0OSMd2HHHbq9U6gtlmCwOeni52MP352YCwrkzpl6OBEOBodC8b0DbeLgTNmdl/00
+RLU2eEE2s9DMNlfInxXuvvWcO/WJaRkzu/SDMgBHTxEePY6AYd4aFD2oi6yCNhPrQRpY7RH3k4v
XiIdHOKOjcpeoc2Bc1KIZzFRYNGTb37zScX8WIC1d/hdswkQ3QwrHz3DY1P4YR23JUUEJI5tLeFu
gdpFhzVqNWPFQvvDW+YvKD58OjbquyMTRCa/jwOMyzSxqOwmKXK45STH4oi9G1PPZ3jsoCu4Yuv6
MLX+9TrD9eLYm+9WaAPrlBD8+QGU3OBOQXB4SmGFe3DEdysULGxoIydYH/lWPYaeKpqeHwtS9o2T
feQZh86xoaI0ogXYueCrhc3vY4OyW6AOFYUBRAe0YKj4GxvWa5FET4cevVc+rf1Yy5R6feWIAu+n
Tbqz0c0x6QLM7F6f+HCXMNkMfU2FEtJWGrhOJMFwrC4PN5nXD58sHSQn8CpqoU8BFnzqvRsP0L2P
x0ZmtzwXDzatXTjhi87ujwER3DqkP489erc8Rxw83MYtMIlAjqzWXnytj83DvfhorlMJ31d0Em5z
x0/oFaalp8yvY++9W5xiC+uhX+WAhgsLr1d3Dz/bd8LOl5/+nyUXWEa+/pgLXB9g2Zj0FddzNMHh
LW7uXnzK8qWhkyuOvf/uEI2kWY1so74Cdf274uEXz8pjh/++xXiFJFHFAK9h/c/D1Tz0JH8BmVeH
XnyvMGKUR6IPKF48JF/0DA9auOF+Pvbs3RrlawdjZ/QgVREV4QJy+eTC3KSKy2OH9N6/PuSMpVOq
MCVX7xGeRc+iO3gX31t7KxF1uDDj0bXLHkdffKiD+FgZat8tq1JX625Gh11Qa1p5KR0fCVvEISku
3QsqaTLDAgcIbVh5bUDn9F0VhAcVXbBmfL2W9Fp74zpw9FnCuCWHf9K5W9jB7PBerDT24TSFGYYc
2+PN7OiNitZja2gvU0Lrm5rQ8NdXSc1MnmzuJuvFwbrZXoqUYZb4K5V9Rdr5ISDdbe+Px957Ly/q
BaoT8eJ11RCnXwTpH5Xsjl3i9tKieg21ZLbpqxgjk2dQieed0+mx/XAveR+DBizSNutQt+Fd0VPQ
c73sWAi6lyKhWRPY2sjvKiYC3eQLEhWnyff+O6edf6X49r22TZNBNtY4rJsMeLl0iuOPSvjbwS8a
vl5BcxPFNcRwXbVlPS3IEN7jJD1YPd/LkCbPpG20tpguLVpfJfZaJwGkTbP5PWfal9f8m8N0X/3v
kMdKvUnbKuib9Dv6vdarSer56siBgfbL14MzAgTmtiCCoy0swPMY9ejcc15yOvJ0utdKQfvrZ2w1
mDeMw30SoLwRnPuwO1gD2UulnJymtNe1RVP9IME5Waz+PWXJcvDC+5cU8t9UbESjGXGBq0MFFsRQ
ahY3Ob5udOwGsxdLJckKJOrs22rC4Bd+DNE63MsP7u17sdSooB4cAmMrwHvZmJONyh/SreY9a4+3
5uUuYl9FH/fLirFpedPmYtSfVkWOndd7rZSi7aJf/I+r3qT2yg3+AI52yw/NeXSuvp7zczAHzqrF
Vk0dbV/8tmZXaDm1Mj806f3dfhNgj4+ow2fNgMAczsmErvQ8qtu4O/gHdiHBi0nzC5cSIx8My6Xv
008wqjxYV9jLpRKp4aA29rZKwvFJsOFxkePTsYHZReysduh/VayrEpN9N+1Ccg7k36FBQU/l64/a
Ow81eoWNLJodSNLEXkvznorpL3uE/9yD4XD5+uGdWCGvS2lbzbFkdY5qcYMFm4hVFkxnTF5p65an
SQ/qEgyBF8ObiHfRM1rcYB0VZhFai7NEx1cSdcn2qgH4PM4TJZCMZ2uX+rDQCpuu/7R01AOC1XVG
/mg590CgRGCJpucIufYTmuNXAGYJsmRFjCr1epk6L20qmqw8vNRtA2oX8ZFN+Ip278adSdCAxx4k
K565KDFuZ9ZlfEC3Hd2ms6Z0hXHLrAPzfYUtUf0whrHX/BxI1HVVutEMzm0rfi+stbfo1PhzlBYG
PhayACyQAS1PWgYkbWrQuOV3G32CWAWMdBrDolnAc6fy2yx14ISqOSznHojY05wsIVLYis9hwZTV
LeLZLHNF2gswGHQrenKzGJAmLyogY1htGO0F1hByvmybp++lwt0avqwtcLtN3dfbkyJo0z4UnpG9
tKbXbJ5nO7fw72bTZ2A9N+RQDZjdR2Y/jHt2c8iIEfL5rK0y5PLyiDa3fGPHmmLIXlvjY+Rg4WPb
yrW21vBEX5pq7XxxLLiEV8nrlydGkM0LGguDX7ifnuhgpi1PvEi+Z1Dy96cJmtZf/4FRd0vt8bGF
85z6vdjwOvKG97o133r2bkO209LPnUvaivsZ5DvjkKyqCLKG/j72ZXf78RzBzXueqK1Ul21pnrRd
gNJmSumxEjgMyl8PzmKNIv7KEALCTA6c7qU5wRj/aAi4+7Z6DadYTkELD3LeItvp5ZQF2bFZv1c4
BmHtcIFStuKx/rMO5VOdiGPrdc9phcPXuiqK946muhoydQ2w0KGkODwIXw84sAKBg1+yrSCXXfPa
yyRww6Q9OCa7z9n7LIglitUVo02TryCZx03/fGguZrsztkFb92wSv60mN9l7dA6KqzYY9dWxp+9y
1zwW/mRArq5YL8PbEPc2tFVP47dDT9+bCNpkeaGK4ghHjaYvoCiLC+st/qG0GzjQr7/p4qOXORKm
RSeqUtdxMEcjcLCA+xWH3n6v9hoawyBkajEdzZRccxP433GndYdSwfDYff32yaq7TQ+I+ZDKWi91
CGvMxB/f83t7Y4fcW9zSQE3w08IqbYRmxbB0LJ9G/d/R4P73ek/25n+kJyvs4dO28pwJ/uRQm/+5
6UkfU36SvegLrnymAQrcVlGczN5FZvBr8cHdid6pHb7R+AaPxtdjj37Quo5VaqpNkaB/tlLMbVEn
htpyGVrvGR1h956XqaZEFCezgmW40J25F0Xtsa+/N8JbEpiowNbNAJmyej91swS/wLVvDt3SYVz1
+vcNTWja0BBdIQS6T+btRnXsHWeLNybWXjXDVlRd4r411bBSfk1Un+ZMtMuxJb0XziwyFuksA10F
MoVlZQPX82ueTHDzObakd8cA+pdjf2oQ9i8OZHZQhxr4fmhu7HswgDeGZ6/LA2Rlw3XrJTKpR1Lf
aMHQ7uc6N/53xKb/W3q74wB+Zz06gakBp5AIma9Ls4R5I8P54Pm+N5SLhw3TkuIPuIlCLb5NX9A0
8evQ8O/FeWrUbsymzVS2N0OxsuD3NkYHX3yvzWPdRoZBJqCP++FZUXlN6XAoewHowuv1pD3PZwuM
W6oxnIdCeiEqPMv28dig7KK1kSt4Iy+zAa2xT08TpyzXkTgYKu8FY2G2tkFsfF0lkWkKeOFfyZC4
Y3HPXjLWW8NYnQlTZSFfbodeh0UyNvPjPw/My03hb+7oe91Ytkg3LwTnO7yIO4Q+/sCyk/IJaLox
oltzLNjfa8hSF9fAW7G2ArR1tDkHn/zlG/vZfweI+deS3UM/tSeGbgYaE8JO+jSN/kdG6mMb/Z5s
A/cH4L57vDsyVFEpeqTyt4mYY593LyMz2H49CVXgiSR9/XF2nn0yPDrWzYTb7OtFpYQhk08H9bIZ
pI9WB1E1iigt/3nyvLERR7ud3iK74NfaKBTDkZVou/TRC5k4ODD09atPbjQO1HIFhQAsnAo0H3bf
NpW967j/1svvNnk4xtQwpu5VtfXJT+SO7nTCvxwbl13QHM4+qtXoEETTals3eTdM859LAMv7Q4/f
C8oE8giG1y/DbtMatY0hveg4eo8498a47AVlLW2mdQPxs6oZR9qJUJvDhuTgVrmXlGXxlrhoQP6N
LCNxpRHQIxSNMc187BK6l5Sl81JbRLaqIjx2Zcp8/6FFP9/HY0O/S7g4oGO0t3ReycgLf6iBgfw9
pTaa3nn74I39eC8sA/eMrnE8YerEU6Q/dISY6UrIuevPuIhN9Ayv2Hgou0it7a3ncCu4ha9vp79R
EoTnKabbJQk9F+UA6ALyBLSdlB+0iVZa6K5zotgYr7efbe3EdDYWUWYxRc36K9BhCFvIZrx2gs/n
AFAVPAImFTz3tQi3Z07Q3/IoX4wkno1I7VDiwhZu+Lf9UnAfys/7xnJvK/FfD+IuoHU7H4to9rZh
0DUCWIKG5BOrSXM/ZzK7pYKygwfsns7XejJqQ3+WgFf6f8a0e8wIezg2XXZ7DO6aTnvxIqtgg85W
0fBC2+E9p4uX2OVvju49fGeaPM22YZVVZ2GmcemHTS1lBghXXy4IVdkFxtqKH8sy7EVypIPFdDhH
svKsBwtzuajzZhX7dGic9iI57uoJd8RAVnMb8tKrty9jA0v/f374G0tqL5IjPhOT7CdZxWoST1BV
hx9SztYfa0O8dzI8b/2JXXjp11nCqO3kaVgDGZd8hJupyGdQrLaLWNDR9s6l+o29ea/gWIEYnYag
zcpRh2I9U7p8sr2U712s3phRf21K/1a4hfqBTXMMSA8To5TnCaRsiM88dRIazrAFBOMHs6d7jR7j
SM3UvcI3MdSDji7+gn3u4Pm4hwR68DNBnsHIiqBiNgbLeQzIO/v/Wx+avg5KkgBS0Q0tvqVkXTJe
MjVE5zbNUJqP2az8d5SAb3zmvbV5hGfHQiQeXEBgJIhWevY165JjnbPAE7z+DYPLOiFc31RJEo1n
SLrTvObk4O1/r9ObBVLuwUR4JcALO9vZ6TLNxLHEyN6/248tUSpRdUlmce2D+BS28bEx30v0XOCr
oR3x6G0LT3XWnbWgxxIue4megxGaGDJZl1LQGyBTb7r4YJJwL9GDatEHVVDUpW2W7roZhvGFIvj0
zxvnG9Nwr9Cro4TPLvAw2QkbTtb2Ye7AFDofe/ru8uBnsq8j3xNVIgZ7A1Htl465Y96zcHR+PcdZ
nDBvhj8/wKdUnadsNFd+p44pXclepee5FTct3YtKNE1XWp7eekk/nA6Ny15Kx9ts7FRostLMHWq3
bdX07bFDfC+lc3xdmWYIpNQ4idxMxi82Fb2zNb4xW/ZKuhnq/A0dfpjlw9zmUI0VNoaj8LFB2R2w
G0x6BnAqBbqWtCsMs22X173JjgnSyF5Ll2mHngsZZWi0ajeap6rub9pVimN9kGRPRJpiU4OHFWSl
XjbUrh6hAnhnZP56xN+EgXstXRhvwFwbxivivGC+8YWO0GDEYLb5DKekthJRtgV50s06OsXIJy9F
N8pohoWljd25mzK/O22WMPpDJ4CQVHUaiORYBn6vZFu9jsB3Y3y5LvUjuwgAo6YTH+RgymPzYhdg
GyHGOCU8Kdeex9hBXDOZgkegtR27e+y1bP0op22u7XQC/8KedBoupc3CYynPvZQNMVUU2EBPJ/Li
+7VEHTq1w+SQvprslWwgX4VDPeLh8wRzZTWEXd4qekwnB3Dl6w025BO64ScznWhDbBFIgC6Qkfh5
6KvuhWwA2QOpEAAmNFOu89Tz0MC1hv6xg2cvZGPQmoKLEIynFsqavJU9u1dJMH4+9u4v2+O/xdDh
Yi1ogd148jKk30O5sZNw0cGB2Z2Zol9Ii0LseIKJJH0wepU/Y39LjsUpexHbFvGlG6d5OBkTqwLW
0nCECd9Ffr1xPuzdvlQ2BsAoR8NJJOAoR/UIA3BPHhR77PW+oKEFm5LjcAoWzaG4Gp/RXr2+s8f+
/asDFPX6m05LB8usxA0nl5Atl77si0QeCyb8vQQvklPsBR1GfdOwa1lG99vv+bFeQiBHXr+5t1nd
1WDMnhi6Z8ps4bzAfnyseO/vnb42tEHUYkbkk1j6c9DBk+b0WHu1v5fAcI2UcmvD6ST83s9XS+tT
XUNG98+r9O/vcaCtvB4XRWRHZRuk57hW0fzAJy302cVUAWTSW5yC//xn3po4u/Vaz0EdkgY/IqKp
V840YgVg38cUMeC4vv4RltfJOMZ4OmNGlCnkMEXWuj+OvfruZJUNtgPoGfuTXa0rhO6actD1oYMP
RKbXb57Z0B91BELYLKf5rHlKczgMb4dOPn8vSXQ6iOOtX/rTyDd1JoP8tJEmOvZJ94LEjetwa5Hr
OdmUJ4VWa1NAknpMOu/vFYkmccmYpLU9eRpE0GazJg+sO+bcBOTW62GvQ+DGSRPbkxg7XmyRVkUK
a/ny0IzZixEn4pBy7ll6bhqzPW++XT83vnnP6/2NpbT3+6qDZSETxMqnqCfoR3kJOCwl7+UI33r6
bqGCcot0tcuyc+ghdT57v1plno8Ny26VSlwfawAukjN8vmqVzxtksiNfh0N6PiD3Xn9Totqg3fw+
O0dWGwgRmzXmtzFRJj22VvcKMDukE6J4m4FGTfImo9fKPxaJ+XvxF4y4utFRPBp83dP2Upg3x5Sx
4G+9HhYAFETNky47by/WR3IhYRHydDkWEOyVX42v+Li5NizhwnVlevvgx8fcBP297AsQTIRJAFeX
MQQ/jfFuQyMeD83E/5B8wUaI94EJSxpPmlShVei75ouePh17/svi+rfQ11jSNWpqkzPAXSs8zsMh
BEZLp+/5Cb4ELf950wVe7/XzhSdtmC51fNbWG67Gep71/ZD4jJ3Qp5rUF6a3hd+NW/3/uFz/RXb6
uz+6W76Jo7WZm07h2rouZi2IEorak5RYderM61WqvGs1eDK5CTqc7SuYlCa5tMrGXJ9xsW6kztUm
Z3fhtfPqH0GwQHZnfGirZR40bluWHEGO7W5lTFJ7Nw/1QuLL6oVJBxb0ppgncoB7RcDyfkwsAqE2
xqcDLq1r2Q/bcz2RHJgyoS/BJmH3XDpc6BNWum5e+gKw52YF+VMss8gjCQYPbL6dWAeTk2zy4jDP
HLzb5RWxMoY3vUZSEaRy9BWoCS84JK35ZKnGRaZJmvS3thr/uJ+6cC5j6M7BVMcIyWKeFyoqQJlX
UJekHwzmR4usajLla098suRRGjP+zYhQZr80m0DiQSPn1vY6h9tX476+qMWu7KbdmhuYRg3FsoiB
yDJB42R92lCyoSeP1utQ1ClmWlbM8eIiXdJ5i/wbks5xdhbRtGn0VnWtu4KNvymS2M7xXeNPIi19
ESxBwZO4QxSW6rRMNQxw87UD5c5Av9m0nJVjhvt+UiBDsrIWb9aZPslTGifoG5lFVYcJwkbsJbGe
rvG1Wi7yPkVkl2fEA6Fu0oZ+70Ydl4vb1uTXJDYXnG3fRvJ+62HA+Zl3IBTfB2MdBLdbzdOJlWpD
j0p4zpaJwBFhi5NJ3aFDI8X3skJYvBzzt4xNZ9DpLKIx7bebvHJxsC4/u1SLlhXtjGztJUGzY/ZM
1mQdXKFMCJIYS70XG0g1KbN46GLZIFOEg04yzdPJ4Vu27YVGSKTRSyxNynMZy+wcS26KNl4X3SOb
4rxhfoks5+HGnwZ5WnrsUfdxy6bmeV0pMymmQ0uncxNEw1q0jIcULrHcqRL3Gp5+S8fAtDfZuuHi
xyN/Wvt8sSOy7XkGWC5FBDWOQPMVoMAFzSORaR+fYbAi1xtDF4K0sz/CW21DmXmcGfqffDfEIySF
MUzWfDX9pMpDz0w/J6F9SiJN0pLXQ9T8xN0nVVg0OmznEsTPdriXk8/iZ8izOn1uXII2oaz12+h6
izwqbwlf5PaHMKqdwjLsvTa877Bo+clY7ujFatBYv3BPpz7F9iZZHOWJDjN774+jJD/Dpq5TwG5Z
plm1LPMcXfu9CNuvzRK7qIDnvY9udLYEJIO1cxSrX/W4MMly2cn0ZxTEnf2C7vKNFyj/4OyC3r11
d9CxDin+59YLf7VNP28XTa1zz3LzCSksx0r61YSY5ldM0u1+zHx29mmXNh/Sfkrik58Kyz92kq/b
wwKhO/VQiYZvQApgLBbNZVhGY35LlFb4TRN3gavatlF11dGM9DdTlyW0aMIgpN/SmIbZH2SR9T1a
yL1r1Hm2X5D467xZIlYyGAR55Sq2FPBuWJ9vVzAPCr6qTIRZaRW6BR8Tx5W5J6wW5LK0YnInr+PN
epW53o+rJF6l/8WPa1l/5F3GbGHd6METsfGzAc0EOh7m63kbov5u8LfRvwQ2tuoTyBp1+2ECiJWf
fS7bpBzXZsbeuURpz8/QT5P+rsvm+JeCJ4ApaqQMlw989XtsJbxdl1MctWPPSh/lpPlGNjA4Ptds
smgz8JKZPfN0yMKLttbG+Vh7ffyT86yxBTODHJs8NQRcXEvDYL0MSgOqPC7U98pxMJTkRm2L/RaM
Gd6gjHxGYGe44i2Ex4Y+b4AVNifzYsmTw9Buk/fdgsa0UwTG5nfquyUG/4yBTloABQFqpqPszxpL
OCkaxakuYr1E7RfXAfwMgyOtYXmWB3LbxGUZ0Wn67MCn6+ucd2OyYr/f7NK2eTPimAbCM5Hz8EuS
cWQfZ75lN4C99TgVJCxrso8Kj3r5mhZoylOUxahHnsxCdZSjidJElcpIJk/zzALlckbGdLsBLpMh
dbGC/5Rd+bVDoIh2Ns4vA1hoXg7ktfCe4kj2tORhPHnl4M8kKxO3bc3n3t/AiJ7HbcmqSbdeXXYL
rd1tAMTWg0+GRjwhfUSdzIVSY3aGdTwbrzOJa8y9Q14sPYdS4NAb6zrqoDoO+Xqrmd/Iot16MgJV
2icemhf6oRYLWui2gXwcfanRGmTCcXwQq5/QqxaF3ea+hd2d6PLZhcDcwFw87wAJJxcSZMP4IRo6
z/ygYk3VbayCARPNcK34H4FKN0wHDd+24dSyVMxn/LK1OUVahsOnWM68vh6YaIILulFjdTf1FGSs
E/YkFZcAGgX1nxv8kmFsPvAmuhpawRiUtmhHwURJYaZ0zZvR2Svb6AAKVgpFq38aLNCH+Tw6Q5+M
l6XXs1bZ55RKJHxhkx7VzyHhyvsNqf3Ti8z7ClYq1J1H1ydPkH+uv9uh85eSeDgAi7kx8rdFl9dn
jTaM6Cp+YXADYdxJd0UW80X2YVPCDll8xK0GHkmb7wFIqPpNJ0W2Ukx97QPYcD/bdS7sgGDtQVLU
9c5s9Gi5NKKkcPV8BHR2Xu7URl1YCtEM0ZPOutQ789azBV+BKAdNwsc00Isq/Cnahu99Q3EtSxsY
qRQj7oJ3zYi+zwcewk2xhMypvlnwD+42plgpEDsht0BlsJZN2Luvsu/ZWGi0+LhbWAIGP3jfr3nY
xHdcS/8yD4MXVGjpt8GlgwLrCpDe8GkjGmYwPMOqf/YJ1mKeUW/GfFBRQSnOfT9rhCmx6wzd/eZN
6WlOM1NMfn1rG09/gmfv/CGZsMWXkdJBCfT6r83nXe50Lb6DrdLchouD2/kyoCRyJePehYg4xrV1
pd9HwfilIwztowi0tgj2hSMcB+HVJzEP8nbxwmcKVgwtxWKJ+ZXOAfZ7Dz1MN7YZoJ1uIBpmN1kw
rvNv6GtGkWcog26l79E5ukmTcVv/SIxezmweIV3OOQz6P6TdGPOiWz1uH7nCZvg9aHWd94NnA15o
6V7I9TULVZuD3WvZ9UbJ2JfQHI1TtQyxvls0gsHfZkwegnHTpDQNYRpDxdGWrjKvqx+otfV6hjDS
mI/QrI3NEwwI4lvui3qudOecu0/ggGDLfkXl/BLCKmfO9UQXmgdr1/Gvk+mZ/13wYP7QBLR7sH2/
8XyBBfswowixrfGvloiOPI0gJnpfA5TCvC9hjJ0Utk3jGKGLNlRx5IpE9DMtmE0Des3F1hddNyXI
dwNFXhfJFs3ndJyapsLlZLN3C0QrDxkO26TP50VDasWie5ppU7gESMO+hiwP+/cE1vdUQ37Mp4L2
W3Ja40xcnBZFvZhvGsivPFnFclmgo2ta8wVqPFe4oA0LykMZw9xkAS6hbzMwjyM0dKVgEsOkbXIl
U6FFZD9YsPrmjNwKM3qu5D33r6IF+ltXoygamng8EfT9Fkr1XS6CCOYLfWw+Ier9Hsvow0QAZiAj
lmjoXpTYmq6IP+OvTGR3c5AVbUewMgjxKy7VbIqtaVA98vzwieiluwACJvucNCqoZGizYkKr38Pg
q/TaaxLTFz5r73HPGOeKqiSKZ3wzX3f3lnccThkEVrBnmzWqvQu0XTycFXApuMliFpRN243rOSIi
nD8Q4/cwdEZlPXsOU7Pw86yAXnroKA++pgOwQeUQ1sgtpcIb43tnbJ2c/b5Z6AcUNAPzcRjj7UMU
KkUqq9rWW/PhJX1hQuy4kP5DA5lWM7G4m2yGZTc1tky7FmkYsgcH6ZNXrDFW78dhWzp4e6Cvmi4F
bDJrWSQZEfaDHJDDxOAx1Z0Ch75tdUYvLjmldWBM2fs1tQURXJG7cLIvpOB4eAmuU0h3OSuydI5o
qafOJxMegp5xo8fk1KQK1lz5ptEi+GzRyht8ZkPc3vZmQlhfcNZ4BWlgPYipm65zniwxNgk6wZ/i
isWLRVCZrD7ugmxEJReWJP0CxlIQeuNF4GX8x6nFwixoBKi3dHwylVxxnnyL/H6ZzzSRioCB08Nc
j4QiSEuXKP4rmyOWDwHZzlM6rV+NqTnFlSeqm+F+gloPO16PkF5cB8IuqP3X7kPqXsC7W78FN0Oa
Sv+Ugpy0InxDqFv2WxhEnxc1e+wiYxONz5OqyfzR9BMpUJvr6Hen6mUuolV4pZX8U7ZOUz5b708n
0U7UotKT92vDr/hoYY4Soq8fwV5QbNuY2TzBhbyD7FeCUu/TKyrpUq3tlJ0WnQQ3MsiyLwoBVbG6
5ieDkfUHgpTWAyc0ZsAUjE/RMl+3LU6G63Rh7g9iG/K5M1HKr6jgaC/YmmHL7jqP9g/+Av9h2N9H
d3AOnfI0dnAimfytQtjSfWZIOfUPs2chMB/XpJg8SC5qL/qcpmbIXZveoQwJjwFAcYM+H3x2gy1u
vrg+pZ+wu7OTpE0sc63XEeIYwE5otHgFW0CAKCWWDsZnWrBn1OJKTAk7YWIAGBYzd73F6R9pysbH
kIbhdexLTLhA9YXw40cV9foT2dT6IY1t88h8O0DpNCkpu3z1BfjrOcP9zZ0dgIXuKp4p+xyT1V6P
jUuzsjFdXOht2taz6Zvo2kGQG35avDR5YmoJABqgo0m8q1on86LyGmslhfGD4/4fYqzd+OkFwu7y
Weg1hTiZzIsrxYuZzkW5dYMRUNoTZ8GK7roBs2wVQduULJ6Jdz2TEH3W6Nhf/Ouekzq7H7x1GM8z
nCv8z1usaFxkLpzHmym0EfuOu5juAM2gHr2yworwtllnBb4wMzO2VmL79HMwKet/6IIpsCeYdzgD
P58h5pfWmzP1zcPKBIQtciIS/8PZeS3JjVzr+lV26B7aABKJTOzY0gVQrg3b0FRzeIOghfceT3++
aukcTVdzWGcmRjEKDsmuApDIXOtfv9mYXRr3/iATmiuvH1QStDlV9+SHwhDk0y9yGZKvs5aiuR3n
aly/ELM2UeDHvZac3jkvsqz9FC1WusUXKrT3rc6T9HG2QLO2VemIYtcrNr4NPXqkrpoToXTbqMIW
9+iVUnkDI1xYG8ubpXdloUibfyScosX90PW6NoPFi8b4ums6Ybo+NjOa+m9N7Xx5BOxRNrgOJOT1
puvyjp0oLhU1VF3w6r/LgF+m3zKZeVdOxdBXdMWkfrM6kRmfCigDAD9zJcndZKwSB6wOKn8/HMaM
BJh2mDdjEbX6ycWloj/qKTb1x65rPDvdSNUYFCthKY3xnTut6Rz5hm0rQZUTtkXghSK377pVz8sP
BwOL/FubIBTc6pTwyrdLHs8eFhqyah9ILZfZvC1H/Ir3XmLY1YPL+8kebIr2VCAQj6SAv+OyKZND
Ksx4Oogszsxi46zt3FZ+7rpuRLBBRUdN+5I2wUKRSmFN3dNPj2lPiTjtvSzK2mPeGdW4q1Kj9666
zhskT2z1pnbT2Pk8fso8iZ7UjTOv+9RPWTPu6sgsjMDLBusmaaLQDRqoHf3tkqZOxCNRCfLWjrlR
0NZjQ4fVuJgMHYfV8TTeE014W0V2s5/CWb9thL30nd/Lda3vlzzP/ZaEWB+9XTQIEvN0Wu2WSVO+
RITqDler6IAcYm9QftdP1M9+P/RT96isScU/RsJ69HbNTDPeuBN2XpUfdaSmHFa3kF8WshmT1BeV
4YXXBIw7rhN0+ZoaNFeLaeznlRW8V7a01HXPyZJ+9tYk3iwlxif3ld2128Ro1gGWgBEaVzRrog9M
kHF2Rd03YYBhmPggxh7K4zjFUX3lxafjibvVW/gVV1UScAbWxVEylDJ3aRyX/aY2ZDJtxxlpDjCG
gXRxVbGV3Ol0MoGAkiW7Q9kwXOVh4pa8keFwXZlAd288O+rtK+rt/JNO42q6K7Opu+4bVebxRi/L
HEjJxgG4GIWfMHKhGYkKdtMkbbM3fW96iCMw8ZqucqXjoF4XknbQM5mHRLUif9P0osvftOHQ3Qx1
XaWf7XbW2bbSWfseGEVsC0NQhfF9XH21rMppg3x2pqPEXud7ixW86ccYyiQsYgodP59UsRMEnQ9B
Q69aBZpR/UjYo56ZV7BvdpSj7RzkAxhIgPWSNwdouJbIt2IWb7Nkdh7UUL8gneOYY7+pvLIHMOyN
1Suu1TTK+OM8jc16uzocdh8wrqns28JNhqQLejHWyU2lIYZhCjjPG9NNq4G0cufeJvl9M1ZqTrHk
CAlsLikq1KMVC+CYsKPP913CHK/XNDRmGK1Nvm4yhuhUCWGPLO5rWBI2c2VnQIh+iO2J/l71wGoc
ZTQuhE3OJhyKtWd7e2Nor+rfMW6z29sJIwPq3omU0jtnwKMp0Lqtp/uCaegXZ6Wz/VRGso+f4ipC
LZf1dZ1DBCyc94Xt0d2Q2UsTkBGSAgZEGCR731g/xQmoBxhzt8u6YbF89og5TPwVLFpuMuXGcX6z
TArgxEdgZn1qu7oUQQW0Mt4vdbROj2bdGOrjFDblcD+MiZdc69ijpdkWQ5glV2MUz1bMfmvLH9lE
TfspW6KpGLerV2OTnVXN+oHJQQH7bQRiKmZ/5ohvD3PaTbzZdnO0RSx2DHmsG9wVOEi0xOPcLyd3
UB94H6Z868V9TNOirXK+nfRQZr9NBWiMTw87OG8sw3bL73Xqedkmq8LWfm/YazHeLaZOx7uwIuLt
UQOp2s9A0nBXd0KUP2TZeeowW1FuBo6DU/YtB1nEYR3N0p42oatmXQeEZEHMDVYL9su7EVsj89rF
osm8YWGp7HpwhVOT2WfO5RuvBmD13VpMGJ3XcfvdlCKJ7+w1LCEUhWZWHnCcN+wHBI/KrQLim9aJ
wU251DuCF6d2B0WtLgLGIXL4Uk5FZ5BsuPb6ysiBQD6aedHQQLhUjhur9eqU3oV6trgbAP6yAOVC
3w0+bj6WfWO6tqRql71RHhIIEuOXyV68jqtyw34/RYmeNq2s62ybC6GbjU2UTJ/5TVss8Y5CKqcj
cPAegzWZn3K9iDmrNmmcePN12DNrDBB4RJ7cYKFgdhiihwWDaGaYVXTtjrNY2Zr72jmwT1aM2RuO
MB8A1cp8lJ5rummKcsh3zjxYzXeVyCw3KJEspxcE1WKD86POihwhVsZoq++CseA4dAIjb729a9f2
Ml9llhb6OLREsNye1txcc+GJkzpBas2iupcqyecng6vxDD+m2auG3cmGmvp+1Ovo3A2n1uQmNKps
5oyB6Lr66RJG0f1SWB01WTsI1xyZKYEzqYAhiZx63+wKr/yaLGzZkPIWVZjf2340mt2AuwR1Ia85
vT8xM1V73XnVoO9lnI4RJ6JO129ZzBjhU5pOVbZzIqc06IObWpSkHLtt8uhQ1XA0kFXoyF3N1t58
j2tHTtrvLQ+b5Uk5g35vgakl5LYA3PdfPHxYs2NtDJXxUEVMah5HL206NO+Lzu1AjQ2GxOjd6ja/
igsGViwSpxa7VlHfuVsCEIfmBuleJKdgZfhTFTg5tipRG1O6vb6ZakZAtxQR2r3NBsfp3pV5mrXX
KhJTdWUMpJB/EqZJe+6Ws4tcpiqMwc+VPRm3lYm9zqMxdEPy0VgJFAw8CoByuwyFbu+SrkdCUkhT
je/XHC5ioM2O6Uwi8hKTojYy+q/a7erwvQAbCuySYIJ0XK+NlWDsdiMw9cuvpjoSi0+Zka6BpeZ+
OCxV6YlDCzw+7fPMXc2jFfdSXicZI7ygNgsm91uEwGZLb1eC0IPbd7M0dk1r20Mg3CI1fN65N27d
naCoUmKwsDMtONHNLjEsBjVuyWxm8XOy0bS/NHMtN22spHPo58FbD7UzG2aJF5s9DZ6fiYiQM5ov
K72VVtt1R9lhh/5dRc5Q3JqA2mqXy3jw3k0TM5VNHgHvISuESfaQlGXu3oRRXmbvJs2NuVlsnXXX
5kAWDkAF1HKywpdVPqSDKqLrOW297AP1LCgSiKG7JA2Igi6Amh3M1RIzGHiZayPAPcJd6g0DPKW9
XQaP7+Q9rH7Dvs/srMDzcH8stgUznG64UsXUcmN7ldbtw9xy0xh2shKIC7eVt7wT3HZkS56Ms/UD
Yw+ArZE3eeetq7qlV3CNG9sIQRB918R2zj7N37S9N1PXrfdZqhp5u+YVkmnLXqr+tykZPKC7bMB8
YteTML3EvjWBwTKctGFLmU2nR9zt2qL7VIyOth8qHEI6e3fyaLVo3WZJbLpuV29MA6+YpmyzFO0p
Cq7v3DvZhk555SDBnQ5NWQ9iE41LXd7aHQYz/hxmpnXlrLUUt0ZnWcaOsWKfbHIdedTVddPVIGOi
SMTnWZHMfhOuUTq/BVB2epDyOGzXb6KUIvpSZ5WZX5kCdeKVmUxL8wahf9u/z3GRjj9UpXTmW8sx
uuXH0si0vk3GoVDbdZAa7MNjPO0zoxsYhyRdBz+v6Z03g1l0U9AvZH1etXyFdDOstp0F0NldxtyO
c2LEjnrnQUa+y0fCfD+YUxZ1b9p+tcprRVIdFQGId4g8wesX0tY75aRfAE0MkCepjboDHaQEC7qS
dV5smSNlAA1soac+ZjpVIp7RjiJYDMNqeU1006JwqOXp3nk1bXrkA9p6950acwOHgEQl34bTyfhN
DeBsyL9ldNVUHkWIyU6XvxNta/dD4EQg960/5A4eDJMg2kkBhZobYUsDQoyImvDOjlU/7dg/cS8c
8zIZv/fpXM+31aoK+UQV4DqznzbpcL2ARc5PWhX1eM9xHYlDR53iF/ikND7xPdG8KQXYPIctI8cH
qmJPXXcx2oA7phoFEnUCC1Za9yajK5dETTqy/zwMRqN9tDr2BJxZZwAWbRO/hdhgRZtxJEb5bQoX
kQORVAzcFr1Rh95R1aYHN7w0mUCBcIVtU/V+goTO8SvN5F8ETKvb4TuNcgQcRkNq9p/pxtbE8N0e
7kPqS7bXfvWjvEKf4WMrX0/RbkbQSZxPOTtu/BuaaEBpf5iInWn2Bb1GkgZTg+P3dE0jPEtr04oY
8sXmr3FczuhW7uKURVV2+db0PqbOe3f8S6R089wRRuZinDt6861I3mp6nkT+NemJee4HU+H25oWJ
UjtOKZNW1RvNNx2b5aVI+T8wejLPPWFouO0eJhd1t8FL0MRV0t8Uk1HhodbBagEOG1Ps9JXX2A9z
B0AUEINrmAGoLD3Hrx/LicH4E5bOuXlMNIOxJUardhUpoPkmQQzyBtJdE1AuMbFj2qYvKPT/gITk
nnEo26ZbOkcId4eQvlHv+qUKh00dUWaiuqYTAwGPjZyicF7KC+riPyAnnvtYpfCq2MxtuXM1WRY9
di3bBkTrwgX90U8/Y23VJOF1KvYkjIviS9Zax0nX4QWa9R/97DPGFlVyU9RRKHeMuajX2+UqGXLx
F3/4GTOrt6y+rAZX7kC6thAegVct8I1fL6g/+uZn73k4M8OQXuLuItPoOFLHkL6bw/ev/fQz/rOd
1QJWDfeFTg1P294jnXGt3v36h//BCj239HFbBjX1nLJcYuXZ37oyKabAdBebPB5tF7VfD7CYD4iD
ZP2XYu3Mc3ufWEeTwutE7ogRlU9O03Z3qQU68+sLelbh/eTtPjf3Ueki3HGJnF2hvRicyyuXCQiX
f74vVu8eHQpf/kvpWKW7T+r0fbom7y1WmjyEXTLEtApRvCXV8Ns8iri2/V5REf3r2/331/l/ou/V
w7++R/fP/+XXX6t6aZMo7s9++c/3VcH//vf0d/7fn3n5N/65/17dfS6+d+d/6MXf4ef++3M3n/vP
L36xpSzul8fhe7u8/d4Nef/88/mGpz/5//ub//X9+ae8X+rv//jbVzDd/vTT8JAr//bv37r69o+/
nUiz//37H//v3zt9/3/8bZekyfmf/v656//xNwOjxb+TZea4+sQxnb6f/iMGgH93hSWUthRBW/qk
BSzJB41Pf97+u+NiPo3XP9w39DVsql01PP+ebf0dwzjX1NKUsItMW/zt/36lF8/kP8/ov8qheKiY
fnZ8Kp/yuwNCMrc3hRSOUA6iYNs7V5A3YO69tDvnuIhmuY6Mqfs4xo7xpexaeR+Lcr3P3GLZhEoP
d0YyiqtsjmcKCjtnMEg+9qUlfdpH/rOkn7+PtF3XMkkedE2+F7//O86skUZxZE6GOjo2tJDeoUTq
8rS6cVblwbvAR9kwqnIHkK+3ME9pFYzaDsI+K/4Uvfv5i2hAacXDEeiEzhWqIeF0ITQk6xiWLWTX
KO6YEa6XioRnGf3L67V4jsJyeJSgQ880299d75K7RtjbY3g0wjwKHFyqYWGC667QMv0s7PV+dvsb
x/bWwGb6+n2G3rqB0aOu3DRLERqCChdWM+znIio3brlGV7RdkLBHz973XZJvwmKcb9zcmHc4Rjk7
i1yfD0UPOd7vitTbOmXbbCPoM/vfLf5/r7Tfr6xnqf35lWlL2qbtattR1tmJIcnFpCdz1NEoy5sa
chOKqzuICLeMD/1WlQeL1g4a4KauqqCJEzDdEdLP4idzc4ijYeuY4c4WjW+X6rooKmQUAHTV+I4W
3q+NcG/YOJgbf0qZe3rsKENxphYAni7y27NvbYdRBWLX62Nsu83B0JnnL/R6F27Oy1P035+Ck7lD
r6r0q+wA4ngqVyelPi5ykIFK7ZWcZjVfqJ3Pzofnj7FtU1B9WZatCZR/+TJFjDdiO7fjJ8zek0ea
LDfat3Q7I8hP3j22aGDNndBpclzaGkjPs6f2TYy5mwrczCkbhoD2tG4b+HWDXzMiqbaFt6zphe/5
k7thO2jOSJV0SCA/d/TL8jbvhCrCY1oz+vOMvvdtzJ0ubC0/e9VYhw433HSkK8/f6KnGMjnujZCJ
s7AOY5XUN41t1oHJ0B2gUMId7VKApbSGcwwhOlggUL2D6lX+Rg7WsjHIrgmmNk52AEvfkrjzDtNc
rg9pz1zajcc+WACAbwF+jd2wjusmrV1rB8JVIovozccCAvS1jRHoBVnX8xc/e9NsIDNpg/xZvG5n
1VOJM4cNzTs8mmE+XbcLV+K2yxdOoGyv3RIKVpWPu2FmkIyzbPumBFT1qyp33hpUJdegC0zPEwIh
f70DnCQlL76W4u2Xrm1rCf6KQPnl6pNz5OiTV8tTZDvRzZxgqQJvRtzosKlullZUAdsazNWiGza/
/uRTz/Hqk13SZW3HYsh+bpCFsHZwkziNngpd3JaW575TRvq9LRnK9al7ST32sq7kLeM6Xe1ZLico
Z/l5OyJBcIVAmf3k5QhhvUqtm2ESURBWRbepMaPy7aQRF3qfk8T27BIRPyihlHOqHcTpFvzu3Igq
ig2PaIRjaLnyLk5O1A/hlIGNC+9H2he1pTN/EsO6EmUBm+XXN/ilTPT5kl32E7KxGU57nJIvPz21
1qzrk5r9C0IlQGn+KTaBVPMlmy51BD+5u65noyeQGn61c97JNo5nMTFMvKMxtqQFxE3n7qPSmr6M
zRAfYBzcqkkryJjNF+2tyyPOWQcm3BI6mvoxwrXauMKtHkRifxrmcD0YjfMbdZXaEfE9+IudjZsl
L41d7mQ/MsdL7oTjNYFVZjJIXWCYKsH6Qg7iaTUX0GIv7f1lsZ2tNRjqJoGSul2Yy92slhlu7RUr
MDU8NLnXXoF+L2RcJcXnpZJe0Juyv6raE17T1UQjtxh+Ws4qNspaLmmEf3LPlOTwYobiaVudW2B0
Ss4MNGd1LCVCOHuElFUUIYBfU6wnOkzlj0VxKajmJytSeeazEwFnjnkeL5BKyDPwz72jEJV7OzMB
3liqNA4Fe+lVtcD3j9am3hDaoO7DZhouvBA/WZKarYYSinmZBRr4ckn20lxEn2esk5hI66Gw+4da
RI8Wgo4LleEZsPO8+jXBpa4UGs0om9vLj2qTLHU9ZklHF9wNKoY5bARWHpvO7Sofp8sJGB0TwEkv
IshGxCYQKpYLtkzP5dPZBqCFcDSlsnJNJc8KlRkAeDJkZRzzCnEcOqjqtgAY2WctM9VQifbaXnNx
ay/Jcohm+OFDTPRRRwbbhR73J5stD11KqhnPUta56hovRmZVVa2OhM/ne4fS1PcYHt1Bl37bI8nY
/nrr+cna1izsE7XdFN4rA/50wcuvLBn3tcns+gzMwl2qK/OWbFZ3n6eLfTd57rdff+arAoXLcujC
OMwQLsrzOmrKJ1h61qSPnRm72yUpPxN5esk09vmtfPlEbbTZHCLYsZgsq7PzslejB+NuSp4grYx+
tTbjts/EcjVNJNmFGCodLMHENSqIQOdXyR6WnnFdkxV/VzSDsx2Nqb601F+1Y6cjVHJCIkaxOGvO
VllulmVvVx2lxVCWW7LAxtt0nNaNBcXh0BMSvo+FWLZh0iSbhjHydQcIsW/6+FI220/W+4lWw8sN
B4ja7dylpKqsvIhgyDypUkC5QXB68CpQfdpWPF8x6tkmMJ72lXS8g4TFfl2Oo+U3Zdzvf70YXpc1
tivYBKTn8V1o0l++/eksTHsOm+RJGmmDtBCh03uI6bTCHQQtaMcUfD0aqyh+6jXEjQsH4rNh3Mtl
4tCQOqeCz+E20P+/OPkdYgKj0RvHpzBr1qCqbbFFwxJB1iXqhup0OkxGOD41Sa6DMMP3vMG97R1k
Cf2UhoyahnnsPknXg7Tr2NG7YWGwrWG9XHdoMjdj2RUP6KuwM3Vjwx9c+N/jMreHhrynICuktU89
OHFlZkJ/zNtxM1uZe6FyfL2lOI7NjkKtbp5eibNLtOCbLJVlFk9NFc4b5tX2Xqe2u6mQDJ0yAP5c
3tFpQ6explCFtqxowl+1qm0Oi1zFPNICxlBbrt1eGLFz4YR63Y4pijJb4gyKySCv09nL5DY52idP
IE9yFxIMGnltF559ysGct+hexaZZ52Fr2qVxX8gp2jdJ921KbPNrmhHMpjFQ3pW6S464JIUXvtvr
05MOXdknyInu51WVVRW50Rd2mT3ZCdTzMqqyTdVWArYPApQ/+/44SlAn0xDwaSCuL9dvK4Z6tiu7
fFqXsnyY2qr+Mixp4yM+nfZxp5NHizngLvHWS7kkP9lDHMXTRpvnmKdj83S2/K5ohiWouxX376fE
Vfa7SLJBnILNtmYPGkysQfUlDS1kl5GqviGbcjcKsShMReuSYvv1Aj81azaXz17imefhfs0kY2d0
ZPlkWEYWWGMI1cKtNiTa1VCf6/LCLX+NxbABSheoD80dWOO5G5C0IdCUdlE+JYJxKFzKdN8hTLqB
wsdQUavxsYEeSVXYmlsGvGArJMX4ZtrYt6RcrWjXJJ1NTHeMssu4TjDYDZAFCl/mSfSm07AlEteV
e1noZZMWoYmEephvhFu3j3UzJReu53UNwC7OrWPcifIIodfL5xhVuRlaRRc/IUHP33epanfQQfVm
bOAEjfAwN6tM9aWK69RGv9x4QQ3gYwvuI/8+N2kpsM1O4jBPnzgss4cwhwRahaO5T+Un7X5pzbKF
8pguN+mJbZZib3dhV3xdhUhFYcBb8y/s92z1dr1tTl5a5E+cj/3GWRjRT3F9aQTzeifgUySvJWiM
NtV577wUplpdyGxPjglbqInnkwC0VnubBJYLpdxPP4rK1fRgTQFbnO8EUE7macjzJxQphd+psNmI
VHxISeC58Ek/qa1cenPHkRb7L1X72YkCQ9o15JIVT1MUqR2M0WhnDE13UJOYsHMna3Hoho+GqvVu
6Zf+YcjmxbeGiSmJ6yRbr/SmCy3066fpEmnPLqARdQF6nTURSTYbaAcLvlHYefsCDC9YPeNSo/76
TUGCrNDvup7k8s99P5UVoh+wpuJp1HVyO6qRMCw9l7uuYuLlOYPcGHByLyzUV89VC8XcwnPBzh0A
zvPnyqLK11gvT4YS3weJ5HjsMns7R13/9tdnyetWjI8S0qRo1kJa7vn4wjQjjWa1Wp8GlL5bpGXj
FjQV+DtqyutoRRxvrL0RxGIebgkbjEBmnOLq11/i1ZOEXMhOzkvpglS8+g72qS7VoWM/TUj3oW2M
s5+Vqftn9zwmNfbpOj2TUQ3jkZd7HjBQU5qGqJ9Gu02uYCTJW3Nepg3mekRypjo89E19Kcvp5TlF
hcmgifuKZ+4JPzbPby/SyqkdCBP+EEn31hrSRzSxE0YD1jEpix+/vo3P9rn/2V//9WEaib72FA+U
7/3yChf0d4VVR8OHYpVtzhQYfYjhtnhie0IFPVShfa57d9No9gevtZz7qEArnhEgecUhM96sbodm
PQ1dFMw9Kabx2O2zAs1goZNsi2RwfGup3AvondK9Lhe9byDgBVAk5wtnxbPX/Itr0YJKipMdRMTh
32f7TcIrZ6zhOhyX2iiuCyMzMJ4InTdI1eGKNgl+EAuaLmE0BcpoUBJhi+4wJqeQH5mrY6/sZGs6
sIlLWMtb7XKGZkWZHU2Vl/sB+fUdS1pf57PU276bsncGBSzCskZtVidEHq0S44YZxo859eZ9U4bi
yYZfB7HSSb8yNUaG0s9NBdAFbxm+WHijI5SAayytbZKb9W5uJrVxLXDFXz/ml28LT5k7IyXjS4Z8
J4jqbHPIoWssjVbDcUJBtE1dWL71xEf9+lPOau3Tx1DlsWjpp2GninNTbztErNQ7oXlcRgiGTbl4
yEyx+hnGavy4LhkS2jWRMD0NZuKJzmmBloSyJ098m/7jtivaYtcObr9ZhKovfLvX98ABJqaOYOE6
NP1ne7/GMmEp3Ikv55WZ71izhZgRTd6Fe/Dq7eUeMHJWrsf4h7r37FaT+tFZySBNREjRsFnYwzbO
eCKH5U5+z6iaa7UwXNkKIogC7kvzCX2J9ldjGYJcmpgWy8ENwlpbObqS7I4xw3ThTrwEDU+PCfjs
BDFISwJjnye7OXEyEi9rWMcsJUuIzox8tARlM38DxeNQzoewkfF+MKJvuuM1+fUdenlQ/evTKaYY
jDH4Ps2eXu44dVjFRuVG9jHXc3o9QBr2kwiMsojX/sLDeP0sTtN6kDo2VNOi7Xn5UWFfr22dl+JI
M1HsnMEKN5SxJ+qXHb2BwbleuLFng/3na6OFpojD6QL92TnNTTD1nTnpBRB96Py2FI64MltR33tW
V/hQTiHwL8V6GuyLKwNKNuLsItytQ5Y9ZBlmAL++0z+7fDAF5VoORSUH5cvLj00yq7k54og6f9kA
gEs0247EmqN3TsEpl6gxP3myrHjgbzp7/jn3s7QheERZo8SJYR3eUBeyhqrZunMUCrhfX9oz3Pty
r5c2Y2PgSKZNVHNnrxkCJ12MA2t46Cp1vwIMb8bJeESP525XZ1J3MS43T6ZK1Y7gcuvQQE4O6FIX
gJr2vV3xFNIvYt9Vetwa0iowfLAuHUinHeXVd+QdsywB3QPaycv77+ZFXK94bx6n0XbeOqKc3xA6
mW+Xeoh2mlnvrsBgaYNOM3349e15vddxdzwXCoznSeY4p9//Xc+Nu0WOusGz2OtsezehP961em3/
VA32vNoBMEyKQUvzf+dei1LhPgRP1jnqPsaVTwOgdnGeXXjUP7kWlu+JrMEc2WXA9vJaSEhPvTjK
5bEDq9zCsnrfOuMlHPgnS9ehXtfgMKBfoGAvP8TCnsrSGHkdLTd2r6DbRQf0X+WNm5bm459+NoRO
QLJxLTYmdZ46gmQOTGzlo3rys7Z1yaiyxH77won/k7UHZstzYfUxrDyfVNB6YUzVzs4xodDZo+VV
+6JK5eO0TNnNUp142yaTatF65oXnZT3vK2fr3nUh/tMF8Uhe9X1p5RINKFznaA2zF2/NkIiobYr6
7HOes+r9mENFBAay9huisNMPbW/otyBXzbVbJPorJXHzps5d78mKoxbzh9EKPxtlZzxGQtb3fZ1r
tJ1I7HrHZKaeomwNA1Qx6xeI8qkMcC/MPq8Q2q0tCoxCBzaOcrhQ1Kq+xWIs2mF0nHIITFaGFrrW
7WdLCiBIAzeqm3LUcquVV/qsf9rRZQjreNOvNXZhXtvLr2ESqi9eM7YCtqSIUz+S/SJu4zixA0Qb
I2IFOdTV1lKd29y0ORB6kOjW/OyIUX0znL6WW4wIpkOSFkYfZFbV5Jsozrp3i9PjLoRVg8MMrwof
QtG9iausylFKLqV51faO+uoxIsaPre4mAhLrKdkTuwxknGIwWyOBrNIbT2YTymgvGVeUMlZ/mzWE
keHCEydtMJul+g0/J9TP+P7oXYzkD/LPgsp6G+Zjt267fBZEe1Uiv2uoxPZ1O1HCNAiHUZ4r2T71
mQaDapiAx7upmThO5RyWn9cCdlDPeCy6Kieb+xeKRXxDQQvYRVnH5tuV7h16fqgceY19SjAU05z5
lZemAiDrZMEnV1QHB9scwncjtz/3cYMbj9FouD/I5TUOaC6q+1OLQooyJzq6x7L9JsJCR7hO1RVS
DPI2TL9zw+GDnadzuaEv6T/UzUr6VW/1w0c9a3lI7VlavhStQhCWr7c4KDRMmWuFgtOq0hHhRF9m
lO3JEt81FkwcfzBkg9LVIUoJI5yacbRTLg9t0e/VMjv2YUlptn1nCEXhF2h0Po4IbVRgFpF1nUei
QnFZSQS3dhrhmZHjzfCbzXqkR7Z6tMVI95pAGW2b+ESXdz+magZPszB5RPGGJdWTJmHpbRivq+e3
KTYCfWSa2WZcUpVtHHfW93YPX9q0VPzRKgrR+zNqYPyOynQIgK87eVWta/Xj1zvZS5zjef/npIcK
wPQMuu15jJ6xjsYIjAmNjrPlA45B0Ns8fHtCf2bx+xm8LsxUnWT364997knP9hcm7WD5TMg0s7Kz
EyFXXT3HoQyPrp7wvUjC5skrcc7zR9n+aHAFgQUypNuIQd6mnoZmM+ZOeIgK23nUxIhvbY3nCr4J
3YFXUl9nlbhEYz+/M8wS2cUVk0vH5fQ97zWGNiTcvsz6YybH5A4NUL7VY6oCZ+3wwcD47y3lyCXA
+WcfKjmQgQ/AEUH3Xp5hJnWZNodipNpVaZDaCnVDZK+oiLaLt1Nj+e3Xz+G8vDxdJKggM8rTQ5Dn
VKOxtoeFcI3xGK7NvtV09riORvCerPYAFejCgWa/RIL1aeZ+atxOs0hgT4DFl5fXYCq0kPw+Hqd1
nHYkjvSbHDbrPVKPEbMFWQed7IotFqUtyWRpeIjp8YKwFRgH1iTk9IyuA4WsdssXb7Ylo8bAqIp0
G+P99cYL1bJZh+X/MHdey3EjW5d+IpxIeOC2vGHRiiVzg5Ba6gSQ8B54+v8DOTOnWeSwoudqbhTd
CopwaXauvcw1ic4HHwXSwly9vDTVLmkLVlLXfoiXwFkZI36SqeXd66GhM9kzfWeUbbAO0VtdmSEf
fBlzrmRAXWkjw4F++6pAXvqkKbP+7BMBtxvJrth1MPwWsE77Vdx014KfPrjezCGk4uTwq7uXKR+d
SpraRGB+ltJ5jGKjpAcq7aUq/IO0xn9nS/4yEDwfbTwANqd4KAkXT9dgTwdCNZzrSiPIJcTLyPGr
ayeMD56J5wFMonoH/LsMNuxMaNkkjg7nrCn7ZWeP6aHpnUe2g+bIEf3a5P3wci7fyhd8Mv2yS0a5
JlwZGcN5ivEkgWcyrG1I0HuieH8DPOVXZtNlUc1kAiSDT0OVBvB3yV7Mh67vgykbz71nhRsoyvkm
d6X+/K9XCHYH12ehhkXGs739UpmjeUGW2uNZNPZPO2nvfaP7I8fhjzt02ZWz/gUh82VYQO01WY7o
Kvvv6L0y9NyhgDNyTt2xXRkqThedq03rDie67egW4a6n4sIUpMMwoYsCHGFw5nPDTGI3EplIk+1w
lVEjfP4OLk8WAG4+qxVQoksZDjP47Tvwo0SrslFvz5rsEL55sblqNOHt8Hu9Fmf7Dn6Yr+WySsLF
EoLO48UphpacHUWB155bSnBMbkbtC86xMbYW2O2bdQ5VwRxggPqdXCKLHA+DhZNNQIbmvqES337+
5B/fDusCSD1tIHqgbx890XMIilbYgQdo5X4y2HohaPS3aYhSFNW0vSKky4R6D1MPS2ULM7KpXGHf
UeMmlfVXKFPvoO6Xt2Pb5jzi5+Lh4u0UXZ5Kt9GAh+FXH0WHwsIeKGV9aAgrMmujhRWm2VaMibco
0qi7HaIANzMvppYde7GsimqNZCfd+nRw59gY4460Uw+XVFu7bevZjiQxUgLpwdMg/g2rNgwV1iZ5
f4UgdHm2mx+EhR1IwXdtWj0XuELrp12nQQI9G9jkLPPcN2+VxRErDBuxwBgkWCa0EI5YMZw//6Iv
2Zv/rLzmKyPLmNcp9hbwwLdfVHRmxQ6dd2eWjmLFuY6IBVVTHg+ueDK72F/VFdYJc4jUtjYGtR1T
/3sUB8ZDOxXF19yO3bVGSYjgWGDTHdnawle6va56Wt2eqWloEXxGrm3Vq7YKrY1TdgEe0HaKKDvM
n70ExX/KZKPrhGuSHlbtUYdxuDDdcFoXjoU+G4XVPf5O9basx/FfIh4gaRCyDBr69L9M85JMosIG
umwfjWfbG+PNhHMOB8/IvvJ93y8ZFgsGAOksVKDGuqCsjFUu8FZxprO083aJ4NtdQD7K9mWD49rn
X/T9PsARnWalQRtvLuEvVieEupyYGyHOLTzObT115Sbx0mD1+VU+eiCbangma7M8X4bXS5qynMSV
fobw4i1sVE/YKvr3Xqpfywt/v43Cj4Z96zp8KDpoF3NcmbgkCa8Efe/0nVB6ib9b+lCM9gGnBevK
y3s/D2lt6xDCoGEC8L1b2kF29QqnojN25S7GNqNYpqNTnYQOvhc0scAMQ+RfEzFdw1g+eEzoeHCo
oUfSWL98oZNWtZzhQ/Ps99L9Ukvrpx4K8VuLfHTvrttfWck/+H4UJRCN6bQC3F8GwuAZ4jWFHM2z
SIWOLWzkbrGGSpcGbnDPnw8VRgRryNs1xqLsQmNnMSpAyS4+oe4MshpR8p8RdB7rssg8zEgaedPk
gFXoQSz3C4aRtSLWTPOecvzgzFWvd8pbTr2THXwjgFOejxShbYMZ3IIzkG2CD3iYDPlDnoWc60X8
HbhWPlcuAo1dbemVvjItzq/LGJ8MsPE0jRdl5XUYmWVDaC5RLfYOKEXWx2tLo6xgE7VwPsE6wMLn
SrmP0B/Zu4zCX9R0Gs9NE0FTHGUO2kupCiVd2xWkGDxiTtC0iBNCG6lK2T0WPRa3WCry4vEWiLN6
hb+d8c3JdYy83WHUv4VW+djbA46nNqlZhLekWvI9tlTcbj2kBs1CspUmq3zO1F0WEfcmhxrzK1+Y
OP8l2Ge4pLOvZSuaBzuGig/mMnbGzmIL+9JSqP+mHa3d9wOeikuPaIfncVQ+zimG6PDhhbB1EGVO
ORWGXUApLFJ3YVcVnHx89wIsQcG0dLacpLEIofALugwkIAClKCDXJW6yw8NYCoA5e4qKGcOR6oik
FCNUlavvejtiYzdiqYNlfY5TQ5I4O12Rf7A0CgcrSDvHNH6Bk1/6A34QWMyMe9rLfJy07xkU0C9V
aSlEbU5k4HDIzgkjqJrqZ+DbHuY71KknQRzwsdFksq1G2TzVwpt+6K7WV1uc2HU04YlVAbpZ/eRs
PaiecxbA2AxrnN5D6zmbojK4s3vC7DE0HsJbLe6cePH5uP9gLUE7A5+CPi277GU/Qwd7LlDQTOds
dkYjMGKXKeVtmtDUNiPzDEfMRF+5Ir4ytd9vADbo/cyqRcWEi858fv1Hp6CM7DwZQs0/l9iu70ah
HGrEq9qI9+vVLHcFeJ07olDbLuZ0YU2B1uWNdqY8aw64v9RbA5vApWeX4Tq1rWuV8PsFi+tR/yLz
nA9w1nw//3iqPid2J8Lo64ytMsrNPBoWXW3e1ogMN59/tw+KXC5FuwvBkz9vBReX0gPEoUPlamfM
XMJj6OsTLqgU+cJtaO2UJrGjsS8fYwTVd43VZH/LQqYr3+6xfHEK7Zosba4N3q6e8+24PpMbXgxy
obdPTqevpUwwtHM1OeOqCcvovq4C/FjBBhelGZQbpv4ciyPtQ+UUgJyM7mUzRdcwgY8GFsRPdmFO
mfRtLooYPdNUJA0pv/aaplYtZngrK8AF5vPX/8GHZg/m0AMDCCXEpQwMlLqKerdxzkYYou8xk3Bd
j4axdYpm2H1+qQ8eyHFcS6AAQ3nxTvAX2Pi7Y7Phn4kXsvYEjihClyGdf36VC3LVfIyFpDFzCGDM
0d2ctev/HLopbvhep1D0WNjqLvA0ro9DmtYbluBxbfg0LpwsNNaT7PVFnU/2ysHT7Er78IKz+3IT
M2OEPhXVLn2xeY/+x/yJy0rhm1WFX4Owg8tfuxl28rY2pgSSW7mEvDBvk0ZAPhyO7sXzhJC2ODAL
vGfD15CIfP5S5kXoYlBD9kJ2gkDfmLVVb2+nVKWQZGQganSrycC1z5clrhWFna9CLYjMdZG0jcDj
VPrXEo3fX5omHXu5B5TIyedSGi8Nbxgy1s2zpjvtKqJnhQHm5C9rlX5XtflnyC1t/fnTzqjI26fF
aMCf7QEgELMVXBzvYq0VzjSr08thNP8kUIFnZUNdnkMrIZBCBmVn0kLwm3zp2BEGVHkGS+xKbft+
tCNfhrsI8xUCI4TJt6/cwTCNWGMDebCwwhUG+fXB0lAffP6oH4A2by9zgRBNDsSTOOUypV/QqXJc
zLNZOo5uaej3rpYmd/jOVs9pAg/WIJYDj1DfXSQKU8eichD+tWN5N5bxtZy5C+7qPAOYiGyNNJ0N
9qvLj9DWgT61uEKfMbbMN/xYcrIE3Zc0DIubxJn8tUKSRG4E4USZbBMA3Wn4oRnlgBY5jle67OWV
w+dHLwvYe17nYHkKeuJvv0lV+tiddcMscTH7La6eZI7Nda6WjPGyHjtaLpnebRuv/wOD2L8rrJ5E
DxWz5g+WubS8Olk0vtf/64WR89tLF4g912fxentbeSANhw4TbaDOxP+kKdNVgRTvyqx4wfcvpgUn
x7lY4WAAyeRiEQhT1I0EwaAj0NL4C5a/2t9GRAbRmpSFRMCR1+NlSCt5hUUxzlxxkLVbU8StXBSh
GfsLw6r9e59274MGW8Rd1UWEtViM4fi6CQb3Ctr00e1iNMCLQd8CWm1frOM6uahOprz4qzkq73aa
aM9po5K3rO44KUwQZExXqx9rvNMP9kjBEI5derCEq0i/supNXopiKxw0zHZbYaQ34VC3GCAqXJno
H40qMGdcP+im4Zt1GYmMhWbUhcbgnYtxqhbEhzngoUZ5ayGp/yWHoPsdDpX1PZdJs6r1htqdfC0I
oKgdZ68MxLp2Do4DXvTvqOrzHGTBhUhF2wq4y30nupriFufuwT83CimlnfXZSmLyvCxyP7wyhi/E
Gq/Xooh7QWodiy/3dhBHpB9jXz0F50J46V4R0EC3F7s/dBTOumybdBm/hJCE47StpZ1uCQyQd/AG
ehTLjrc13axfDrMpn+hQCZKwEB5S0IjHsjWwqqSCee5Kr9nafi9gRAh+M0aTa99t8dOXaXL+fGF9
v3zTKjM92F0Q3enOXqyrRRfmAvsU9VVBnthhwu0d9Dz/+flF5nfydkbORC9qTRfeOVXLxTvDf1sf
tF6or+FArEYoU3sF7tmuKp0gtM8vpb/fFCH/0BZhGLAIQMJ9+33wyc5GTQbqa6GHzqJshbHS4qy6
qdK8WQvmxk6jprrJyWFZacR9HMhg6IAUW5LaWL7WEo+rO6SWpGMQ4LVyZSzXtekHW5v22BPJdlc1
9HPhf/F2wPuhp/kQbyHlX6xXQLeJLLIp/krZ6EB4DqLkWzoMpbHw+67Hhjeyyzu4FcVXu2UrxpBR
JfuuqvGKDq2xRdxjFZtiyMObPhiDL3bvBiFuqHH6yDpCCuFgT+qM5aX/gPuuOmkD69Biwte5W2cG
WWvoKgTSfVUS3Gi0ZnAT+0GZLnUS7yTyqjr6Cb6Z4hotI4ZJA+iu846dlZ9Gw9LlVxw8RSIIx+0u
faosr0wWejPq1dLBZpXQvNpAN8Xk1TUYD11zl+lJ+12UMoNqkzTdNQXbR6+TEoz1H9LoXIi/HQC1
bWsJ22L81c70cOPbabUqQKV+9SonGU9P/i0LfybPQYrHDQrkZaaVv72eFhj0wywtRvjjOCuzLAi3
xhlpiU+1v8bQb7hyEP+g8KelOTcAUVawAl2y13NS3qZCjxucO2oD4Iaoi69h645fur4Ly7VLw/+E
oB/hb5okGpQfEeHd02VJoF0ptz+YbD7gNqYmtPXpMFzGnvMbbb8pte4rwEq1zyxhfcm93t8UfXFw
EA8dqD/se2QDYpF78i/cFpObyIe/Ltqq2k+6LddiZKr5g95TMxMnCSwar+N++sGpJ73iHvRuGYLg
yPYAG4GzmU4I3Nsv5UEsH7CqxgMBWzk3At7CSbpP/1dF/K+s1e6KP9lTU/3505x+FpfmaW/81k7R
X1Ve5383lz/1/6HFmj6f//7vHmv77Hee/WE9+KfR2su/eXVaoyfyH8glYFZMTbadeTi92q359n9g
wNClh7gBDEAL8P/Yrdn/odSgmTSLeGgN23N99L/d1nTxHyoSiPqQ031EasA3/8Jt7bUr89+V2EFj
jK6fXzSvwi/2Ym8HSGrquA2V5KxZMTFJNbQPv8IaqxypFhdQ0UNyZmsN4UtdWNGcfkAzhKCl3rCW
BGs69Xok9tI5GHPW7yJqsNVYcSqRJV5/I2b5Tu3gtq55su0XDagUyqDQCn6FU02quSK5BIFrm/uL
niIZg998IO2vR/VZunvmEUFp07qZlKb9aH0Sx365nUklBbJioFKOQrYDqDUYww8FaaZPpLQGeB7R
2k+5Mk7k2GHz/NMu0ts2+TI/h0DAo5raWPKQmfeEBCY+BySz6b+KnuiB6dShnk+PciBR7EwaRK09
xb4i+TLF1POh9eMiAOTmbMrP2CYBY4tAGLRViAMA+z0aZiycHBd5fA6J2ilSR510nM21J9tsDRcn
sSGsVqKE+C4WKnLGFBakjwHvwo5xPtoGiLyN772LCfsDt8nfoNGOrSNRgfiSWaoy1Kky+OffeiJl
vGMFMcF6CprQ/97WGuFXyik6mn+4tNsWphttrAiMDVTf/iH6YsxPTZTp5kzyb5Jgj/QcSp5NuC9l
lxYLubaUroYHM3Ws8heJlDiVmKOlilPQJ7radtEU6F/bypZfSytRZPuJ2mp2hEeY9aaIB7veBFTT
OCMaWRquJv7nWIIWxUfHlWO/j/qOt5qmY9LfaSRKxn/8vBfWadLrrN72GDANWIbz6r6zL/faUx9Y
TvkLO2pd4RCbZP62z/mSx96dJFLTlpTFTWqqHkZkHAABSDSE+6Qz9Wqdq0JTm9kiWkXLKI/s7Jup
o6FcAsQW9q0tyrH9k0QF3zqTwlG/TVHVMFVby4p/8p7D6aEOkQLNH7YWPkkhBZr9c+vVqneXbpkm
9feKwBcnWMbZyEBTysJQluOJKPI7eIqTcWdA0w13mRH4JOxg4+xvZYQD/xLT9okBSvOMEZN4ijde
BCGhHrlBENk9hDheXpfRjSGWkLmALsr178ZadtlRST/oFrruOjeRQET9VXRWHPK9s8TftYljZouR
DAMmlEc4zt7B07rdA4LxtJ0Xc72Or908Fp4dEmFRV52+0oTyv1Kb5u02szp/Q8/YC08i73NjC8E8
LHYYyHT6Ta/C1NrqzcRnNl7+JPk4nc6xnTXW71HI4pazkK1Orzed1RPDt0W8rE5k//DfyVDieO+1
mGUv+kSN9xYYb/EQ6IKvAKwzEGYaDLhDd1RRvLhOTO0f/WVESqPts+MUoMj9nlcqpmtCbzlYt0ak
tB3G1KNzcHBi0X7UKox+z7C9v0iEtOLHTCaBGSIXwh/fXDjZmNlHqXX8Ci5l2HsiuItoXQmN3MeQ
NgO0c1MNC1NHELtqGuJMuavRTLaerqRYx6qnYl30sebKfe5EMV2JlydVg5UOD62FqfEvuu7z+Hd0
gLecnEyoHXEtfnReNBk3umb3/RYSJq+KTCmeHWN3vkxMDyCabf8Dc+tLixfmwXoW34amq58r6cfj
EsFnfcxQdqojARJZSAAMIvqjV8iw3Uec7dUJfms+HOrEavwvOQzxcO0anWhIqzK7BxFEtYXLIg7h
68Ymr+lB1yeXt1Pj3dpvWuV7+YZsTsPZTi0L8kYLJp0ZGCGC3LekuwdM/E5tA3LDCKlttam9j/r2
91QYefgY0QibDm0njG5JbiNiZh9Ow6JM2tLEY1rHANZImJAn3Z+08nG0ZBT+bOGJ69t6HGTANQ39
pwTGgKMdqiobHpKYp9pnQ85YxgGAddTq/ZHJk6bc9yGbSc8HMjfCjN/d5361yDKpE/hup6POQoyy
TwvPQ2wPzkYRXjTcklodS7noNDeDGT1ZrZT3RDa33Y2N5GrqF6oxyGMhdgSdeRaj50w5ntAoX1mx
0uwbSVg7FrZtwveBez1Ua2cw7AGhvTsQexeNTsnSpExWgcht+FMmWsT6PpqgUdu6ljohvZKVYW2F
Nb6XVmQRLtIU2eb1x0vshOrN6ywbq5HRofdBkjxFGGg7x9d517AAjjuX7B+5DMch8R+yonTlwjXt
ZnrGI6HGwzIpmvYWnxQlHkgWJ2BJ0eAwb/I64vexgjQDSr8gaAbZrQoCoNVJeqVfaqtWDJ33QBap
bL+jWnLTuynDi+wkei/N77BsjDwSR0wrmlmkcJxnRnPJ93md/J0qOra+/OU3luTMtPvX/66botOe
RnZ1tlRi/iwc+HMSXKLcUcWNPvpNeHpdriBMzquF76np/DpNZBewBQ9ObfcE383a0XAxqNiTBGXX
bknPOJckfl5z7bs4V9MjYgm2ZlsnYG6Q3otjTh/aZHcWY36QbE3TrTKGKd73PloDXN/0377UfLrT
qerNXVuYZGzIovG6x3/Uk/evpdg/bUtfNC//rdCQU8x1O4jRbLEDaePyLuoIHULZasbxdV0lBsqJ
D0SLFe2d5XUSTxDyuNSS8DSToqS2o/xANZT8mBKVKroipK0vCVmGlYnBJLOJtT9Obp2otouHAlTm
STkVw4OBwfLhKqGYfbFPyMwComXxy+TYUhxIPGJRSDuPgWDWkZz1CNkwsOvb4meKY21Kqu1cACAy
w6J3SukUb6ooiIynJnEC55iaohuvcIEunIfmVwNxEJvaWawJ3GJegL7lYDeNpkL3SCtRS7fQI8wt
7RaPnrjsczw19ahT+p0x6Cx4aR/o7i2NyE6u4moU+oYgnIwKJ7bguPH5i4Zkbk9jZ9fakUgZd85q
FgPCFcLh4iK0vmuGRdjo2A0l7z7zJqILEp2/ybocs5Q00DPz2JD/KW9GQPoDli+NcbQkXvu8TLtl
3nw+NqDNU57/d3DMPrb0VqFCcRAFBkTX/bZ8x10X/w/lJseQ0GxzG4q+UM/o24b4EWVhNR1yurIS
tnHqk+qTKNYuErWESZCHphBAiaoiZYSvGq3JRe8oj/Vcz5bK7DBgWpbKobTpWAPdjpA3ItjXxFjZ
+aLq9fA0jUHrrGRlNe0vstUt/5sWNym+322TL1K/SKIDy9v0ZOVsszECnyK3qk1pJ7eR6afw7meB
kqUeyaP/BpFCA2rWxZL1GYXGZC+zxibEHorQZLJ8OtoisPWNocJNnkb3LPXLwVXkG3owEklFvk1K
7aEtKF7VeOhrA3JKg8NfKv0HMcTeyUR2jFcsDosw4brlFIzqwLzb9FNLeF8b4Va9i4UOestq8BgE
OHd1OfyVgN13aWcDKiqDVDWsObqHrrH2WKrss8z54RT9uc5nh7thGNee1B91qztp9PlhpNCc0hzo
ELXjkpJtzeuG7tR/OLC3OilXduSsemOS9wmxTM1fwoUDeBs6hNkvX2tqXXpe85QW5W2VqY0zOvYu
G5LT4Lr3bsZyY2onKwvvpPC0ZYR0f1sU46+2UkdnmJVLvvcHhPgn2qLqoUS7tLUrK8LRpLcWduuX
hFm1NVhKHM6XKxZ61zwLwu1XiSFWnanuw6560qboPgnz3+boFThEuQQfJuaXKuyWpc4J0elDIqwl
WazlPTk69cFJ2oOhD2Q8dfFfoVluh7JaNpj9bEy/gsVTl7dUTrcoI93FqNx7OYw/HM15GiaauYXb
5dtcTh4xrQbUsbb+4/UKg0jLW4/Egq4NpI64P/yNE0y9nsL2t5TVs2ECCLYmwYrD0P9tBNODg/Bo
ESTegzmlB4WOnajs4An6z32ojd9cElAXLJ8dGSrTobcnYxWXZdesNd+IIPp1lFbLvgS7Y8e51Qki
FrF7rG3xG3J1d0ORjD8ZwZEQYfqTbKdNasWnsMglYU3BtHIbqNMpMkpaw+7P2NL/TEnxUCrzyVbB
t7HnLcHuCXKxjnR33RtZtxlSlHnaEBOMolrW4t4qo18qKI2IQV7l+aKtiQaFtElPe9GDAKLiwSad
VMpSG/wD8qnRvUuqAEdNMlyjG8vX6uwW8w57WEWBru+wxKvGtZaq+HdB4Co9U5R5Uc8ZJCPXrTCb
5ocbp/GJRCCpll7QONfICBfUNfBCVD9w3VmoYWC7dKouVqqu0Yu2IUBaRZ1r7WLaqs4h75OqP2VW
MeKcKqTpZKvRISJv7ZOCXv6aJieQWw3LMWPX920XbICviAevnSF0HzUra7/VJKcTrtZpOJA5sHqb
rSYzNrJuGqr4mYgBPV4UPmSpW5lP47WMkRe/kf+uv/NTuXhYUSdAmabzdgnzQ/fD6JJwhU2ZTewx
E0lF/SqtglisdFbm8nsfauyK0RgN4WMXJ+icbFmg2YyhJ0uYN2TLYUMMO9R3dukY6c5icgjkPjZu
z1YbvpwFXZdm+ugnWB4u3M7rypuRCLJuRYgmZ4iwEJn/CGqulztyxafqFGitLr8WdZ3XJCKKrt/a
lkaF9vnmcwHK8uyYOODAAmvMopGiX0rNmsnLdb3Dxn2yMs6qCgM+9zD1o+h3ZBIBibeSWnODoJ/S
SHcVx6++7oyUXLLctbwrwOzcSX3zJRAoQ6OaW6BEnMPxeTu+3Lb2S1lUBqemVuRnqAPkPmkJssON
QPUZbGD7xeFeEaHWLevICa7JRt7eAH5JLh6gcwsWdRtahkuM2rF9koCTMDsQcsFUBv5v5+eOKz9a
R4YZpUszTLLxrqlKp3uMgDXUFbD3Yo7NtwCW6MJVxsKCV3BpjlnFuqi0JM/2bVy53rPQxqyhRJvG
4ZnUxjSgWibL/DGzVMcNlkWpERDLbmbtQuB143eE1965xtbeOSQ67pnfUkf2VrGMkQP3+dHGSnNc
lH40iS3JrVV9qpPRNZc0avjd5cuhtyzMcLxGJr7ob/Bc1HqI6HUDtgk9gMu1g0OjQ9+KUyzkcwAG
0utd9NB95RzqytH656DzG+NadXn5QemlO5iqGZhjWLO+/qJJZfahRS5oYB3MuCsJcbX6Jv01uqMX
4jdXD9UWdW4QHmMnrqIH6qyXM5bHbDdfsLxX3LCYaJVuBK2t6aYgPOI+FkMjH0PNrOUxb8bQ/CK9
CYUvIti0XbeBM7abjgCr4rs16KX7jApv6r51rjIh9AgkxDecWd1k3bu9rFgOhiG/0m256BnQ0AEe
9D20/rz0WaH0diaxtsy6JWEd/DFmtLiNwUidcIbsny1jYFm+so7M7/HtzEUABfZMhwKePVXs2+s1
blErQA97m4+udL6Nmj9Pn4oNuFp4IuzYBIOy+D4ZOfJu/L3S5vS6SURxKLTDJEc9v+YYdsHyYnHD
MAxfQk4VbFgwNy76t3EKtuvqVbR9heOSkUzmfZx6fMwwzll2PTvjU+sF0n0Sdcc+XZRTM5V/0wqo
pxsDPJdT/5U3NZ9n3rwp5Ggz0QrUGi4JTP6LN6WNUazrKtpWisjZv1otQeNdhpjp7NvUT+RW4kE8
LU07MAQS+c6NdwGO3tlNmiXC2taFkfX72WSt3lQvZ58r9zd/qbf3RwMaXqVNnwHv60tTD73TRU+E
uNqK1LfqL42LcSmAbJ7FS4o+G/43skKj/oLKwY70hVSN5z6UMN7Ho2sPbnvNAfySqcRQZkFgSLxs
UDA+LxaOJK3A+gFgKQLNISDPfKg7/z4hKfkBc5MmAMeTvXuQRf4zJL2yWCZJbHQU/UVv/+q7gopw
qXwg9S1AO72Az9/XC0njv++L2+FNITXE2hCMgW3r4vzaN3oCo9HzD3Nq4zr1GpEdvd6A5gL9pa6I
dQhY7hrDJbC7Ntv+FurhAMXLcRq481Vg+zfSkr5xk0a4+pM62wThvs5oB8pFhN4eDlgV9ET/ZkXK
L309xLt9NJE5bZi9hQg+SNwvo4J8uv782d4tnmiAZv0kkwRCAvbEb4cq8Z8iil2zPybgnewvTulY
OzSIgbd0ptbT7hyZ8zcJKIK9zkFu22ts3/eDEXAAmS9sQXhvQCdv7yBSlobcAbQyR4Rs3KKICft9
Q4c2vyv70UjXuGqW8ucruIWFG/iGkVtBszcpuv5f5i7VAfoa2n0IN/jwb2+nyun8GLkeow4xqRRH
GKRQGPrMPM3sICJRQdnrgoNPErjusmQJKH85E/E7pzLQuatWmkzzVyRsglR8rXi4JGVRPs2+l3CS
WY2xMb/0FJdmHFp2HAz7Fr8A+2ev2UEB4tFRpsMFDLMdnS1tnyKfZOyFk/A2JC7UwCp1b++7EK4J
uV9jvA1B99KtaI1uVWZk1xxz00yskxZkRLt/Psjm6fvP+UNP1QYAmoOZqOfeQWMuGbNJlitCnY0R
cNHPWtBwrPDLFpuSUBAVLbJ0VSYNZSH5ouF9RH/sWtoGXdt3t8FAw6CUOwCre/fmlGuVlCe62Nvx
SMtLd6TvQ1lrmpqYgYxir8oTNrY6y+j8L/SSRRB16VwzFYC61q42k9q4i6dhwjU7rBW7SxF1bLek
Lc1nnkjwpxYFEzKYjAMhv8QbM0raPMvK6GRn6BpZs+afjfWRmm7wW0ZPJlqnhJ5puj7tPSh3h1Zv
6UuA5zEjKz/mCpmSjtgzJ7IFtoqjufDysinuTV9zjCeGjKtt49BQ+V8lipF7XkJr3AejqBBUvtyn
LAauiuelHJ51oORgU5skrT6B/Nv10jQL8XWwnHYglbcs8mNqRFb7PA62Vq9fH0HWwO3PZFVk8d9C
waVl53es1D6YGI73HOuFCtbkpNb2fUV2cfIz6bGQW8ZtWIcnrUZ/Wr+cMqQNVvVYOKGEatY5VnAP
Zq1vi4hMoXGZpambb4TqJnWqQUKIl0kA8AQgQVrn2wYRJRbuLydPI1eVcVe0VB9EOgcTZZ6yQ53m
WjCIe4aVUdEIjVvjrnIinlrOWaeAXlVOZ+P11Abzy7e/yXA+h2rY4Yhwto/zbnykMcM2z7RupDUR
mSMPG80sZZaA+aww1j2jQcukZq97J1XON0rcEktow6G6jV0p8UiEjWN/8zPcETZT1HCTXoCV2UJ7
qYC9VnJ4boQdjRt6DSJZBiTKBpusB9A8VBqH/7vXf4tS1e4ezS6fAd0WVs0dtRmfL2kQKx5ePyUp
ThwNYDky1AZ3YLj43hRU34h5MQQhX03piLUZyCbfqyTQi13+8tZSlG/BhiTwIv67H1qpbZWHbGut
1+RX/01qsogZmzw9ygefnyxLKfN6OdF2S6B1An48ijDBPdW1Qhmd8LfKApA1I/a3pA9b6OuAy9Sx
jrysPcBebOsnPXXF+MUbSFD93hcTUSm0PIDA0tKKFhkOnOZTkNSDtk+gH+yzuvQfhhgL0WHx+qEl
ZBymmEcXZ2cGjL984UMXrm+qyq3Lk4l63DwTbaZcJM2R0YankBjqdq+azvfp9BXQrP92cFuxv2X6
YPR7NFpOdgqFQ4bewgWg5YeymHkPlN+5d/gNBWpNakQKTuAWhHAbmZ0Y8whAaRSUbltu6dxqcbSI
SE7cal6YYRg6DFG1S1s6wU9VXvF6HbdjBDha3bvVIg8V7XI7AS7bIeqaPyZDLaDxVQtWjpDau3vE
RciBuGb7ZeGHC89Q/Psw7NFq1DR/m6/EhzMViPmIm2syrhdA4O1yzfkU2j5bKfXru0QU6dsF7hv4
/k1J7P/yWiumwI/dZpebjbsEKwZ1IkeSP+vSLsV+dq79Fptz3J0ws67dBFL0+hZSQzT3jsGJc8nw
es7Qvwwr/Cggksyt4PQwmsybx0xrAvWIMy1+RRMntmRbavnY3eEolpQrGoxo+txO9/+yyqxx8ftq
6vD7FMoCSRTd6MxZ5H3TTQssUu2YKDvHGlfifwg7s+Y4ka1r/yIimIdbqFEllSZP8g1hu20gmUmS
6de/D0XHF8fqL+yI090+tiVRkGTuvfYaCEuHrZwXIML0dJNr4axTSv2KyZWb7pu49fOXojKnFqVh
0VTnpimn+b6YzMm9a2YUUdEKH4R4m6ItAmAciDT3a/dadKJxj38+H2/WbL/dcejwiG+RPUE0Aph4
18L65iLyGSLRebu5vIFQLMmn+DEp7m3YQ5P43uLln4W5BmDQlGnyElvwS0JhDIsRJbHoJAPxRjvC
DhqNqB5qzvV6/Y0+S2v7CYM+T+37Kgiy0EWKsOMJp1XYgbgKzKNSYqfwPrKyO2l7pCZFKuuVEZWw
POuHBAHN+CI0e3hxa8/q6Wb1pqPLdftXDCF8AHtHMfb26BeAGmz1PMRt8K3PpZ6dzWF2DhMm51Y0
VXSooaZ4wrs8xSwrEvoY93ve2vIDiiDAajpaCNzdrMpxN6VO+zDisVrB4oR6DrRFZWUvqOajeJlI
CwYdtWsgkHz47hcBKfPYG3z986NZq893T8ZZzWAZXlFQ/AdcKBNmJ5QGeE9N2vSW6QtBVUFiMCJo
YkssR4NDIEYKi0cY3LP/R1B72n7G/w4Ubxam//ujcaANAvRvqOBcrArel+aq7ayynErrbuQ0HrFh
HRkfYCPIaRV00yiiRPmjf1KWp9KI4rSnRI3N5lvTuGwNXBFjeCP3mchavdkYKzXKbj/ZFB7+Qdcr
Dde3tcOcbs1LOTozTjdNAutIZZ3WEgwKygRi27AnesGsT5cgVcb8WQBdjnRb2FulYUOi0fBq+lr2
IU5yJutFmlIEQyDiOwv8mvL9YMA7PcJjSsr7XO9zSvYsNuF1gEwxNs/sgo9SeZjhPHsTZI5nmYPg
vWCj1/2TSob9uAdUevGo1cbyil1T8Na6Ch97iZD3boaxdzWCqqp/GXbcJKHkXf8x+NqS7Mt24T6k
NzKTC9FhPjdUCN0RQkp37+RqZldD1Fue6tEJ5q8+oPqXPz9CWqh3y4canSGds2I0DnXn+2K9h3Mr
8W9lfGFqjXzzSvzyziBhXNiGROed5Nd93i3VD8q2JjkYinL8UdSSKX4yg30dPZvJ3tlhsPdLywdM
iZYYFc2e876en3CmQI4R6k3DXKUxC/m5EOXkQMZw8WSys7wO7hnNVt5eNKsloFY6Eo9LZTM527qU
WhPOCLGVz4GtLzZjjwExDcmrVIGe3CNoZjAZeLlrRhSqsj4NCND9ML21RxudDqIdeAvbeNd8X1qr
nO8SJyH8gSBUiwlIjWmyjQJs2HcESNhXvYCwfJ4qYawMEYdInp09+jRb2dAaGSM7QNAPfUX/+0lV
qQUUAuPh0avrGdQY0hQRIz7lXcgonVWGe4CfYlaSlf+wvFSAKd5K1gHSmJI6dLQljeLUxq5BM9kI
Zdh1yt0jIWKZ5uTRfWM1CS6gXVqYe76LCdNgCtg03jLBxsqgFOT7AE+8dJdIEvv2GympzrEAPyBL
bX8JayycqztM7tmLtTzZFY1Mn73OVtVxa+UNR1K4cmHJUocwn8aJsXy7PlmYODE8OR2VhjZMY4Xb
Xsf4VKDlN8xCB09M2jjCktpkZF937llbOhMPcigP+t42kjm9jwlnm57/tnDfrVsch23fWT3KAHIZ
A71rygEjXDWUy3zYAAEmJaZ1rGTcZS+KKQtS+QwK1YNHeiXzNS5XXgaXrJkGyTL54X++mvftIxdD
/ghRBxbiiRUE4GL/R8npxo5qEjeYDtlYUQbRaw+m3FnSNw+mtIwrEjvGjHRa1nzKGNFUL9CklDL/
chnvzXfW1BAY5QhFMJlfJbTvrkM1AMBl0uINU1baLz1eE2BapykfzTGpUUfM8BGOrnLS6tGy+xEv
ZFZcJaEbBQggL72TwJeJdfLCzxsM7d02Aiyf2KOFyFaKGX6cV+U2s3ogqETIK6GcqnotERa1xOIx
SJqvAbmyzXc4Z1XzFyh9sxz+3zNnxbiQIHPSrf0mKMPvt5rRXaIlfZHeiWygvdXToJURZa6ePs28
13CXpsR0oqaCrLYnDahvr7xUfYkNPe1aNNut9dgUvP1RnRqLHgkyefu9yxSWWb5Rxs4JxYVj7Hih
xvrUjcujvZb6d4I6S5AC00EYrdoJxxHowsF1cGqUASPtuLyuNiZML8ZAHyAzGN1nZ8Ccqw5dCpn8
iHVD8XGWFM13JunLzb1lDh+TqU3e8KeRZAELHsFnhpUUR7D5vPG+R3R8sYeSMjZYUso7+j/Z7zuj
8IZTFWBvGkKpFa/9iPVA5GZt5+9QKfFxMPhskqOTcoGi71yU8LZP8BCRv1wgpDyzYlwMSS9qbb0N
4yajNE20dDwkFvl6LZNh6TqfoFov8RVws6C3ECyec2pUA+NglGScwarUzUNSUyrFeYar+JhAjLx0
7aTUYWxRUu/MkmLwXBPjhhFVXYtdoRU4VKR9Sl2otLYXr6mpUzKNiC/g0s0aDIKiHciLqic//UGE
vbhWc4zXUBcUiwnQVgQLc81Cnd0sLp6NIAWFaa3Opg1eiIwPfbJr/tl4SNUsg/Gk8bsIWvWe83yr
NbZN2WwWn/QTHdvjE+N0rzuX1lQkD4z21tO+dZf2nrC0Dq7LypxNXPChx9ktnPY7uwFK4NxcONTi
oPllmXmi7QtFm3fuO6GdAAzc/lF6paRsUO54IGbOTkJbq+r57A7F+KSJTgxRNrhLEualj9Vi3Fdq
PMUzpd5DPWXazqIJLRnmt/PHvtKY0AhKizn6y8b1fucK0AQAJ66eCiDujMp/f51aUtt7iJPtZZy7
8h9efzG9ZiZU8R0T4PbL1vz6fuu2R/dG+qnGfnHvTcgmw8N0YyeOumaDI5H/IM766oi6G6HwQpO6
Mb2MDQmF/wa/1a9Bk7hdWn6Zmka3o7QCfMYWDaPOM+Tdtvio8bVHSFXmfEUJAClO6F/QoI+8R40G
K/8cj73ooyyJqymiouRo7tqk014pXxBThqbBMCCLNma9xAI3uPjkSRiRac2JdTC4tdiFNcmEHGGw
HIasXbmcszhp/aOTE1quQMbGdNw5ccaHkGJayXCzYA2kcbxWQr3NGsjiuQqiWDCTf0AbY/0s4zIL
9palKoivxdLWexFArP23btDjHP7iRs8d+aCw5DqEeMf6VglbTQLc2MGRrt5E0El2mBvBDmHtiiVz
tkKjhSa3iNDo/FFdWhPmbaiCIV1OtZ6ln70BwVTIagLRwlgkT3dMvob5O51I10DE7dyUHJmq+DKo
eKwPDCeoDTpfS9FFeo3eXtykD7Qk9Eeh53u7X1T6sl1nLLH83S8E4YrjpGnMC5thltMpm0QLqV1i
YuNUOzyoa/VINLMp/wL//3/mZ8ijOOLJhXHoN97Pz0x4rmxqVXHMVV+1EW8dcGUqR/2xEpnkKdJi
yDtfjayEjfMKOmY+lU4wxC+svqW8/PmdeUeVWyd6WFMw0AN+gChA2sXv74wXq3QeVdoe587zKL1I
qCnC3JbLczvrKg1jKjUJpydL7guY14wjt6fJTkKKKGZV+CfEDpF3BZliaQhnBlNn2mNWxUoBjTBz
zrT95PeGRw3aN2C/QtePFRmoWZT4pDSeGntyW7x/ek8Lc72s8dhhYnPokqL7q+Xj71NVUmDh2zD2
guTDLJf29t3HVQ3Y4DCJ+NDBqslesFMSE+IeI5Efm0F32sNALNH4ccMBN4wvL2TWfxCy6drHjgS6
6S8973/4Cc5q/YvHzRo64eOp8w6OGPCXVHPvCoikAlSy0WwwcAw8tHFP0mj37BFAgTH0Mk0/XaiK
phlNja3nhxrCuPmFJW8lvwKZ9+WDvvi3wnnFymePzu6gMqY6UW3lNAWqLWSA6dgKwOIADyQ6YqMP
BjZogYDj/eeV9T7aBQ0k68rV+QYEXECIeVfc9F0nLU3X6+M2gHA9rXmTt6Ks9RuqWQSfjbyrvTwz
vxjKh1IpmAfSId8aVbAo/1H4QTPfzSlUz+M84RILHL8KOP5ype/PDa509V7GKYFBFKzid4uiS1mF
MdQX/O6Xstz3KUY0Ue1DpX7TKG7SKBOu7Hd0xLV3BGAdCkhjgy6f44A+O2wG27jIEutFLg8e4FEW
rgm8WZj1AVt7jlokLIiGhJogTJi581eywDst+u0thrgKj4yFhL/ye89gYYKQjohVjlU+lPJu67dK
k8s+8JOn+iwqrZwOQV3RObIKi+l5a6kGENEO0yFVIx2jkcp2ZcDZvGf0gPdxje3lSU4tNN7Gmymb
g7IO8nNVuhXBbECBHJU5b9IxaXuPoQMFEOdPk7OC/yEuyRr+ktfEYc529HvFjDcoWxbbFbIO5qi/
b1e4f6phqrL4XNeSE20xDFHdt3UhBIGpeSnfAswIoWpvq3zT2XQOZJ9PExRb/sAau1V+YFV1/TDN
pq4+tZXDETMkZsY74AofTKTygCewDYN0Nl9V6a3aCq2wJGdEYy6UVMtNg+B4snHPxZgY9nVjt2zc
6W2gpJUupP5Ns2IHqHZAYmBVoDa1hiIZfkKdNrIXdGyWeqsHWw135VC2Yq8vnAjhcMN0dJ+R7KWW
I/KZJE5G1qV7AzVwhmddGRYhQHxYZwjkvzhH0ZTr1eLyNttPxKPH7Y/OTnX1oFdSoV2M8T8Ku9sL
6MZ4gCahM2e9/Joz1KofbZcg9EtDxzK8xB0S7q85NErqxoVR33GDDbZFNCeI4g9NRegxyr5Ksa5U
Rql/2Y7jdmApQF9Y2SCp59fyLQkgYe99tH7qp+aTnfwBXS7eGxtNHps6QzsjEMM5bylisAheQmYI
7jjgy76xSmYiSsQul3IWdxuBEPsQFmWVjvRyuuxWvHKbUm8vwDYc3q4aQJ3nXuc04TVA1EQVQudo
m1dM9bV+HxQ9+8r2sCyH2V4W4RZDUQPmKZuzJMegiBaMsKYTM0rltf/qhXJXADShxClKkh8MgiWZ
OKDMkW85loHeUYxjQGuzEVgngVvBU8bs3z8Y21a9yXo2mBFuA8IxbxgCmPowjLXsp9XECAerZTag
afiWOca7wluKagp1Z1xQ3VedQA/Cnxs5C0qNEkbu2vdudJbS87iTuRdz5wNc9GwUX/rAVtTbXho8
WukY0O3etHZuh8rlTkfJWe8bdnb3iHwyl28qc8jsCym3Rv6DCrHhJVBzsv6/mcGve9x6irkjT/Oy
NSXN7eGvcwD+0radV5Dl7agrRumfMa9gaMj8oGNYFi1O2leHvqa6wMcklcFE2oeWyxR7iJUYuomj
qBjXCk0j2JujrXfr8s2ve2E+a/66rNLtPmocEfytom55AEo1GPFQHk/cIRPsRr+bUEE6D36X2uXF
LvDwSUNdzV7+MJkxW0Sdwt0gGbqIXX+gSzTtBWu71hJ3dqtawr+0Jk6i0jW19lA2wvSOhjLpxqek
97Ww17y2eNiW/8ZBdYPSW0WSWUMullniaPbCC4NrKqfJ7IU2pVSwl5k2y+cREIIsPcEA8FwbPR7w
ocbQtv5eJ2UnjlrdDYUemqaqqd2tbOFq57xZBZMMbOzuNdDL8QUDrqx8SGnNwu317K2mrR9zqQju
0kl2+h6nLVs/7g+G+cJ4y2MMhz/KpI5QLiYtnLMGrUaLS2YdzZa2WAxkvHnYg1v1Ccdzmy0nxbQT
Im4/1/4OYEJl5w3YHmOIHJc2zWf1rJAYhnA79Jmps+8u+3Kd6h48mIVrttBK5pZU2keSlnP2B8vl
rFEYhmDwaLW2u2M3WDfZYGre3FstjIHmrXCvuHpmc6qNCBa0zOv2+yhTmRZ7wIu8tjnIDmiqrzD4
SAXy7DWxxTHLqGJ8vzyhlEbhBd4woYdjzN98wS9VGB+CG2t4+371DR5HrBb7b1gbDuml0ZCoPRe1
byzHDYTdIKVqsHkeZTFQ869LpZ/OKexs2DI+7KmzEEg/IjLYzYYfaerzGyQT5JtBj2/MR/rEpA+N
IUkeWlhOOzfL1pAZI8jn3SaDbVxrQJlYKFEcrdR2Ncalq+hs/aDLJ4wRgvpUwQXBbhNR0Qhs0pn9
PQpzdt266ABHUW6KmjUyD5/ZIvzg/O87e7uf269RBbAZEidjmAe/N6fyI8+mjQ8wxKZsnzRjoN1t
G23R58uviWl+s9NqeAj7tMw0dYHyqtQurwpKuDo3CvNSl77ph8ONV1Hocw4IA9UevsPGhsW1bdWD
QzVYJWti1BmdFAPW1J/8xCNkOarHgd3YY/NnFdTmKtNNatO994lgHi5OI631Nb0p7wav5oYS2sVX
C3vhUAQw5Ysd+G09sUyLoCwzKlr2O6HpVL4kgAD1z9z88mLpzF5e/Qqp80N72+5RyPIttpe4r0fN
R1ju9e5pbhbOzaBgZ7wbmhZPdPxFaXvbsCi6If6sJQZH9KYMMlHM8yGUXsp2H0PBh4xSO7562sSl
8dJjDeZCIrb6PUYwLOnSz1zuhFPM3ImmobU+ikabWoI1b9ub74wBr3rry55jK157+e3mjPRY1M2e
zsWh+2EtjnNOtzLE6JVCoRU82b8Uy+9nLMBvK/uTliUAaXHedyt9rWm6IeqCaTLFBwrPmA3CLvMS
53JccdnfmUOY6hEB8aR+UYasXIapSimuAG9pT3KGrHU0zWTM3G8dVmJNzt9S3G/uLv9bKULF1Wn1
QFUxeCM0cC36/wfG1rsadrRrdXebcnfqc8qDlmQddWTHb9w7YTjdc51Y1LwImxTzd1jb3RFbA+Pk
K7F0u60oKKRaN1H0sfgEuWaZHLw8WMRuVUune+2mUoaCkI5HXPqL+ZAsZm+eatofOCp6b1VHWr4Y
+rOr50cUzzNKljrR/bsahULAG41ZyXEQBpti7ep1PIaJVOgEdVnlcHSUy9lRTKLbo+lv5EdRNjFL
ui1svNMLvxqOsvFV9SISKue7EtpfHGaGJKu+GPKAVYXpHHtnp9d+s681D9qnckFnP22MuxUclQd7
E99vZe0M7wZN6m0Xafp43VS3sdFUKuqCTXxaGb5GTKcRZOMelfsiCeB02/Zo6pLjdlgq1uimgP2X
qIf3NML3rGa9trf6wqfyg8BnV9QQNKb8fmYzCouKMlN/y1RZbUN+6xswm1vd0TEBMhx6h+CdF1BK
ssDSNjbKRVPxwpHVxKdebvXLBu3Ftxdt7MsKfNSJ2XjsfArsr3Vf1eV3VTnfOx/ibLjxl+aY2VWk
4lWzlcbzvYApH0fQtDJrN81Dfp9lMn8VqlziCLzcmHajW6+fv3LNR5Lbp9VUipM0MoKmC6UsiQIT
bcxzkp5cT5SbeL41HP3cEr02X5vYc74aThEAwwyJkd4BLxvED2Bq9zeHxf/eKmS1vDFw3Q2Ymf47
c5ySDxXjOKLdMfPXnC9aXCdyD4o7T3AuR3Ht3B58Ym6Egqg13jh1f95i3mFSEICN9eWFAxC4PqTp
/6BkXTNjGCGLSwuUOJ1nL2i/yMRPa+BAqCqPIilAlgzfsuFbUBnjX4GQZjhtigS1rbQbbFt4mZ4e
ZelN9QnwjfvrFrYRX+q2MY1db3Rg39sWmxSLoR7MGdJV2Hd4XJ8YGdomZ7szftIC0yiOBerxHNrH
6mLwl0/8flMl7QT0B97ByttEBPdusxKVZc927RSXJJ1YnkVqguBssnY3qYJ8NWYh2wsrBiCXYxU3
OJEMQWOon6Od8AX1EnQcqK5T/Rjb0jWO/1bdt/Ik7w3KRXYYWN8YRa8KKt3MOQptyE7+nhWox5ft
zcSrkuLOtCQ//s8f8T+rauU4mXBpyceBU/tePpHqA42X5Q+XHjMubVebdvGcDoCex0zvoYEmHNHG
ySuVBRMNt72/nQf/Jb1DCYARwJSVfEvXe3+L2R8Qrcz2xLO3YbV5aQw/kBy6lW96Q9ykKJWzb1Sq
FZxOLfNEmTpYYi5amj/jmwdVEIkahaZqDH7959vz3kALLjbqEbBvtNuEcf2H9B7HnWallqHdDbct
cog5zS8buKK7mMK/9lqTnCGuiXEn3ZmRX+no4ropYlPHGLCfWGwyrBlqTffYYrLFzHO2cJbplViu
HT7b+t2c10BQ27P+8we4JTX/dt56q1CF+EikHPjQvn9pp3nyRw0O4MVKnKLYSVNLQNRvljdloRvE
iTaFZ12bW2nnGPbcQ1OwxxRaSF3If8rby5UU+UB/4xTxXZnXnfP078t5G1hpsEa11w1cgS9VLB8w
xkd6m2l+3x0hyXKEEJQGBqHVlnORtEl21JMfLR6xTtJWMHQ9fRZcXdy7Xk7e9z/fghV7+u0OQOzA
hZcnSafiee8rI5MkSmX7nXMRZsn7qVcECe8Ncx3qhluhowattJ8T/AXkX8qy9xAmY2Rz9ePkzvPf
/8D4CmV1u+CmjF9KbY+/+qwr+kdOC5092mJhS+yHJ14qrPvsapcW/Fsidl8y528Cg9/vAlAkkSAk
eeLnvG5n2DP8XnfZGTtov3Ti1MfWJF5GDfUv01/DycJipXleIEwF8S5tpdV/jSX1Q0TuY1NcZ2t0
iw9TZ87iW9up0t8LKJ0wODdSeNq1NYlIwJJHtTIV//YC/mcygFvkysAEiqNZ4yn+ft1lSdevAdMd
N3igcgvelNUoNj2Twd1mX/+l3bgzzTHZHrb3grmfthx00hYS7CH7/Nuf19PNef1/FxSzcvSz+MQj
BIPT9J6n2LXQjFIJijSPgjNn42Pode8lT7HWuPnHuihFLsJhZB6wH9AYOneJ7CABZZgbkmVRWCcm
2AP8+RoHB/Krbmz44bZ/OZiLDi8b1R6V1NKtgZ8K1vmmC52qKaFk36iwyaRZ9mm5iSWHoKyY4a+U
OCZ4qmD/9G60+2ByGCnY86q+3X7QViv1KmPhkXoSYEBVTvwdb2oZJrpJCfO3L9la70aEsYz5zLkP
Isy59Hi3TWCY1cwMKEZk5NNH5/YFG214kMrNn5xYxtY9NjZKvNSm8KFNCAabUdXItnlYCiC0cJuJ
aLHBRTi4TpqP27uYamWKAFQlq0LZSZc4uXSqFriWI2CPD66FJv1QBGn8t63+9th+e6wkJ/C/VT8J
UY1z4/eVFid2Z/OCakcgn6H6QLLuYr3auU5N7urkqj5oN47RtiNuiITbWlmAe3sLTWrftyN/aSkw
7nqWMJ2BJ+BbF9HG8Cs7JjuHKU/sYZcPE3RRTZAU/iHNPRDZLoZa8JcZIoYav7/0SGwRlDk4Ubq4
F2O67r/TBcp+mntF+vuZDGm/mKO2NOrBuHiTXuRJZK9OGS8upZpLgxKMvNMbAX8UHjcZN1/av0TA
s91too/RtHg22yiuq+AWPWoJJINfhLOzZEqIK99z2IvNlfmQ/0rAYNueYZ9Ybzkaf5+ft1Y3+WIN
+dm0NABkGPX8iDymEXudxND1V4AKlkJ9qzSCwW6+ZjhFunvkR9jRbteSugH8J+zT4I/zD+tncTRE
+ozRqIthSNlXqZOTzEu0XlbmB+7wkgMINrumhVq891O8rXaLE3DIjaNu9c9bMS1vNRgjvBVlv701
+kJO1CPu7tgqerFrab/gfc7O3ubf2auqG+zVtsvJc3eOP7p9sq7OvGR+HAfuekc32cP2ds4q5QYA
PaDTyG1vOi2J3QYjNgi6U39C7DPlL5424eWkVz360r3j4ir4a9Oxbrp1rzW9cd8tfOCD1HvN+KIr
365+5enKzdse2dLZvLWdU5YG3LSOoRek1D64CwQWQHckjsXjh7Kd4o+bpnprIivcduiBWoPtQM6w
/gD9yNn0gKkJWXkoBj0rvup9qbffO3sRAJFJ9rNJKq96MigU7YOja1+g+wTBedupWrthsehBysNi
Mhb0F6c0y/Fg3arYbQPbdN5O2jBflZmtaw+xamNSLfqbZmWrKUYNGcd+JGyHVI4lMf6BPTuQ3WaN
g3VyK+zrQnTMGpkxlkfIUGgVg3/GrkW233uT5fFCgx7Mp9JKQZQTBLx8tE3OU1bpXJ6WvNeHT5sO
ZODFmA+E9lYSy7CbhkWw4zoHL1N+9pp0PYbIZOGtwJTdMl7Aai8V7hdTjOxpm7jHQoc846o4Z/O5
iPvVs24cuDbX/AxS6Z6NSjR7dzHN18InL8VSi40pVWPCX7e9g6jTXQH/A+5PfM1HPGa6MrB+JqaW
RpKjZD82hKtZfuOhErCcfZVr6aXM5uYeXH+JejPh0eQ2LogNDn994fRY5vT59ATd2KczdWRyZnyW
7Iugi69O5v1cIJAfSr/rISlPL/kw2t9roaECaKX/uiSTgqEWTHet48aXNJn0By3z4cKi0WUs1xEh
sZTLlSo5PbTSU8+NnMdI1+cZnyutJvbMny3vgTqj26m4PuGTqfYM/RDtV9mw6wOl4z22KCMMkiL9
KkW53HkwSnYWiOW+mu3uwUiX1KWLauwv5pDp33ESH6NS94JIb4UF41ZLH5qxRZrW9tZltib7KAza
qXDQx+qTsgmPc9r2AxzgDvZJl1a7uGnFRbGrX2rNsQ4D59W141g4zlVcQjQp7f2kJeahQ3djhpmu
vo4cl5HUZ/85bjXxxYYrd4aVbBBY17Qqimd/vChL6bvWoBMmzzTPERiO8VFq012OOf0+XYg0cbNq
3LUdOtuV6aCf9A4IagnmwtpRvps7BAL2DzZhIHeyXvo7zRTqQBkmn7XeTM+BRZmlF5O+qwfzc1vW
yaOfNuYhsKCbst3e11r2RPhTc+EEm/axmDE38jJ7ATZaqoM+Q2zZpURKYqInE7XvUNJmaLs+6jDk
o5monQO9TvJ9GfMi0kajIHtp+qnHxYQRD1Wq8KtvCNr0eYeHde+/NnOXmtEcO59zb0hOjpFaqxaJ
3Yb7LO1dQxJV2MnxaYFLHCZrmDjuQeYuSIQPg3CylqOa697dKzgW3W6eSgRk1eIXUYcW+INB0DPG
RPkSHOqksdB6Lj79VEZSlcPYXPUF1pEZ+9sicXYeLcaNw5J2J3w+vK+o9vSdY5TBKai1n52lJ3dS
OG4Ue+38UJF2HJqarX2tc1t8REiLk+LQ9vcMr8RnoSmvYd5kVhc7NpOIScy3sofFTf63f6ywnNjh
ZuS3uDYp/LQ8dl60o6pkCg3wDjQe6zvP77znGlH1uEthK77AMkjwoEfGhCd/sIeubSQUREH101Bj
8s+Y2c8iN+J/SuFNT05jiRB92vRFkYyuRZY7BvvacMbms9Jz83O8BAAEgDxuyPoSHzxjCO5Rr+Lf
1WsvMbrYfQy0vmty3OZU6j1qHuj3yVR2XFLuazpqAvJPShQOziHBRfQ4a2599gstv6KWaY9wfpYv
mP46yH0CfU9w4fIRdUtxcQtCKcGIutPsTTY8Ua24b1z8zHOtCU6euzAKFc7a2GC25omQEDD+0Ov7
9heZncljHzBHMoy2uysT95OdtdaTRUVCtGZF21nJPeyiMfJVvkSFF8+71ppfcWaJ36jbJh72AIMz
N+RrLQv5FDPzwS90Tp7SWX+y25wo+kJ1ZzE2/bmUvYFFKrooSWBrJMl6GaLCzOVx8Ots18zD65wX
6bPVuz/9YZ7Yj4bg7MTOfLLmKTjFimySkFPMY3ZVTF9zrzpI2AL3Y5bZkVlPxje3NRYz7NU4REhT
iwiJTPLBsuBsWk5NAnw/luan1lmMa9Lqw8cqEN3HgJP6pbSSAlUJ7N9rOrgA9GYlf3RFVR2xLQb+
4DXAXMnLj40R4DjkQln1ndqKnGyYP0+5M4YsSZcY+9nxP5ipS0hhzAh0YTuhykrE1yDpl89LAx1k
5WAX+wDMkhWF7ulLZVc0bHbJVtinXlgvWs14ftQPftWMr8r1H3zEnmcL3eFTMOU9eWnowPuF4p/F
bT066HXDaUib42DiFBTS3g73InOCT3mGWRTUQvMTji7pQReO9UMBhZ8Zbdf/KKl80mC6uoo0c+oO
nVdVUUMs0hW+hR252uwfqE36qNAwqbOydOjDhfTrKLHLb2Wnl/eiFbMGCTTQ7rW5s8N8oHfCJEYc
zXRExB1MmFNNzXAlwrXEJS0NHqokTT7bfRccMGRZPismuW95srRRG6TLkbdh/pqLIR8giebennSi
ESN0C0JGXhbej7EwrzgTVG/VrFvnshmNbud2dcB0PGFsXiqV7sC2AibEeNQcDFEa35wkoa6LNXdf
jKa2hGaidXDffSV1ZGoFuSqOp61+aql6zK2i/9LObf1cFIiL9mhUs4T2I+8P+ZT4rx5pD/u6Uacq
ru0jCR3tZx0Ru5NYw76YSy8a/Ykm3miCqDIIITYrNnaOyeaZ01GecFWdd27Z1/c5tWiorCRmFJSX
Bw6d4kDi1iEo3TSyU8b5ZBBQR/cGYkxXiiP36arBSvpgQP7uwxgm01VrMgyGFzVAMdJbLxQoLo6l
6t8c5oxHhT7nDJUr2FdBauF3g9tenjZv5Mo7yGTnZZc5bo/zY+/IO6OcvmKh4T5QU1znkX0B5oJ2
aF3z3KTGiBLWo3ReY97hrstTj13mNzoZqNezuMYUZxF6qXrvMbo9BBLO3UhDtaME8HaWm8i3to6L
Kw58egS2UDzUg9SurMuOyqefVNi7AG8T+jXOOLKMQ1GP8hc6wuroe/OCsXcSO2HuoOecLeOHkwj9
s1tqn1wz/6pqhX/mhP1YmEFZ+qgKMa66zCHd47Rbfcuxrjyht/af7bx2P0BcJT7RybtDxYwrTLyJ
jiAlRxgkygnbyc9+oNdyjkFsqF2cMU8MxewXB9+o4FL1bnVlRjydUARgY2iVnE+puuKqpwP0l+4F
EYi8Fo6dXnw4OC9BPxgH11OFGeZTF7xCP+rmkyAj+0G3E/uJ75XjDyQtJtL/R9qZLceNZNn2V9ry
HdWYHA60ddZDBGJgBAeREiVRLzBNiXme8fV3IaC+JQZpjM5qs7Iqy5KSIAB3h/s5e69tPSlQitcZ
UFU2E5Y4KE1fZetSzdppJZyB7eWgaVeV2Wm7MUy9TdSa4YMWWuVtgfRmM5blU2hKVugSx2IjCJsp
Skd9p1ujel/nFgE0CEnuqljrDgbZFUwRlhEDm/kji810E4FtW9Wd/6RhnUSNIkJ8R/kXy/agt9MU
XIPwSxjRI9REjpF16aVbvevatS/ovXPwCjAEQ97eNkVkJisaM91VGBXsPSN7ek+5Lf2uWRXBkqnK
DUDFPAKmCD8YTmmmWIkw00YaJ4QM/9y+Bdv82SvGcNdip/jioAe86UXZXU+hrrgYyrOtxJg/6yJS
iJoQpIe1mRL/4mSKlaxU2692CG9YzkLvpiDDI15xUn4sdS+5SQeKQbwOZe5opBg4YoE9xosE3+H+
0NHJ/aGU5H/pMrzrxVh8GTI47RAY0s+ZHgg22+wb4rIHcBj2UPUM5oq0EXA46HIqp9OP1hgUB9JD
+YI1yY3gLPURnnZ9UBUjc9mly28ljmwa4p647YIIBLoS1l/p8SRPihnoHtOBsJssUB0ghf64msQc
mToYaNgJzwY8mKjyYUSnfIt/a6DLodhXVm/b11WLpyM3dEzb5HQedbuuVkWYyJVKw/ZIc5Skr8SE
5Bdp1nF0Mscd6+y76s2+RqIo6q2tt54r/Hp0HVqvtBsnO3jUyHc9RKqiuV41ia09yQ63WYHdDRmq
20/xZ1JryQ1BaHj0WcSyFeEsjdvoDe/Q6JzHVO9wmZM7zhnMEc1Bw+C2oS4M0Xka1OIdQJfoQ6xL
RIBAedcUrwt7lbRkVA9RO97htumu1aAyd7AKivZpis3J9bArbBwZJZu0YbeH2IrwyyAvg4e4TcUW
o0Lp+mn9cQxVe2eFUnf7JvhRlH7zmAxp9BUfGYnaCL3WUJn0NT7C8Er2qbKhe0DA6ugVlAslcg1T
FrBCp8QaN0Sq9YfARH+18eMk+yDiwqEyduI+IHnk26eHFuWTtGPUPji11MpvbQe3hfJJYjpHOv1W
g7UmBmHnd62er6gN8svD3w29XeXETna7wNBUnETpuz6eSnVbYGVOEb/bau+iP/e7DflXeb7pp8hw
9jHsPMSaRaKFbmOGpKe3nJGSDwsbYanpTf3gKccQLxR7/ziK7C1pBPOAr4NRUz8gycgfNb0m/9ZS
KiV7BIw7diTNmqW1yQbVLj6m/ahc153Jkbp08HU+VE5ORaWiGDg8UjyhHGAQd1ru1HZyribA9f4u
NJrAulPIfjIOXoyc/EpGUfJD5xltqpraKm4IEarHRdSwYCV8Roq+0zHfZLdLwTO0YzKF4qIEpj1L
36kcYQugxIQO0msOuZFZ+a4PQp9wkQHJ8Z1St/w2S401W6qo/mBxwAiiQblr6yahWouPNMMejheE
9bwEpLD1tZl8wte7eXImu/KO4ZjOr/JUhEnsurPXg41lmIeMturzwk8YTuWj6cQHHBKbcs1SIBlE
wEZOqSi4Xnd8Vc29lY4Mg1YldvCAbbSz7hZ2hgOaRL9LSh0Y1zqVJ85oE1nK0epBZ78vJlVWqHmK
YTN4cCzFVoXOmD0KvMvTFRYEI3JrGVKMrk7Yveb0ipa33qCh9JpVgRIw3UJip9K0wJQQLlOcCyN1
/Drj36JbUoOz4RiyrwEUNeCvJZCjs6gVKeFYlz/TgLpRwQ56QIfCXlDZG7AYghk5ihMTPRg/bYHM
5CQ8iM/a2M4l74Ue8Xal/0X3j9RMwTGc1p8hNFoQ5wp0rciVlqLh1SKQUn0+Yjf+LC3aOV3R++sa
kVGxLpHe2dedSb3hhk96/T2UZTntkbylEuWAMIqDh5oZzzdbZhXFkEPZkX5JQgH9rsJmpO6hndjB
ridEot6+fRPmbMj8va4NSYGvh0MIC7QVeuNnPoZh0nv4m3p4WHrShSawRqVpH7TbEoe4fS9CU7/X
GQ7iFrZyO2xKmuLDZzXlAHeDGdUBmj6D5RoXxST9bL2kkbbD0YWvb4rbfLpffjID1kpv/L6Ey9+2
DmovX4iEuwYq0NT2uhrwpX2cOm2Wj506nqMZ6iSBj8Xo+p3QnxYVt4Gmtd3GjsZ2MclEJa9MtTNu
1DbxtRtSScuphj5g0HQsQ2XouZeQ4p/vE+y5q0+WZiPJVQ3GwiAu9PNOeL/nD5NRAIOIgiW5jUiY
njcJaKzZWq5WfF1PhU2lDDUaIUvVelmaySnUVDduoIetQXbNDZxFm6CGiFMutMfM59wwNBlIHMBJ
0bwHLQ7g9OzlRoWW5U0FZ1GhalLdZoHM/GuqYnm8ha6t0ltKhd19ESb1oPsuCmbpr4qgUflRZiWC
1HmC5avAqmJxr4BlHe4XffWiu0ySArzIWg+icFzrA3uOfabiHUFLTcfXynPx5DUs86RFK5w8kNVg
AO5MXW7CxEQFknZFoB9gc3BkzKUiYxYR24m2tZmPnzHdqNgVdABebl+17zqNAvxVIxQ1c5UB7OcN
OggUT2Qq0pZaVpm3p4b2YmrMYIm5sQiaizd3Pr8L26onq5mco1U6VObNMGnTa6KHqvhKG6yQNIvW
eag1y9ZcHR3Qh7IhN2mdDfCZrrvUzCiC4Me9FJL7wqLDS6VVDVIY5sVpRD0fZPEoRFsYkmBJot+i
v2oaP/kaZwRhRiMyLCSESdQ233TqF/59RsuR8IyoMD4Y7cD33fRlS2tRerFsUJSI1NxiskUgYZei
4Vj19jN8CejgV1U1oGrA61SNefH8l+3CoZvPFSXhdkMbfaRE0kkU6V2GLsjv2elcLyiOJRAgNqjV
U/EciifUnGgCrFPoy/IhA8yPGPCXYvXkZ1vQD9oviRAuq51iaNG4o58lKygvQZzckiRUVeuOXYe3
b9kk9y5RR+U0HxG9ElAPEQjYBRxdWee1dmhPAqSgxLByJfjtiuvaMHKqFfOCiJMy78afvVrG/Wpm
qP3M8Pe07qTb00dmU+VdGxyPSxcxCupApKxNj+XFp2qBFC1srsaYsO7dNDgqhRGQF8HaV82+X0VZ
PyQUHGUQ0wVO62RrKTDA1oaTwWRFdBOuu4hJuDL9QFFv9Crq9HSlq2XdXoueGsJ6Cm2aOthLWDxD
KisXBaQveoWCqTDjD1WL7tqLXmFbKsiGrbHj2JnHwZ4AOPthsIaiPrJj0QfSfdo4X6GBTa80Ilx/
KoOJJbFqsLavbeBdxGgwDmYZqZhYdYomouXS9u12mthouKNiKPnFfLsXE1i1EcWpNIlnjrCmn/Vs
ZysB4BivPCyNy5mpnV43BdkbgIOswd7mSuk1W2pETbjKB2r1KxT1TbAF/JM1u9ymmOMu/bK3p8WZ
romxgdQCO4ZQQb/Neosz3YJflQzRVG8PS9MShFFt3Tu+z+K5NNkWLNuyk3G0NC6uSqGJByJ1jCe+
1uH8DaFXtv7fsJdfqILAR7BqIefhf4SjndOCKwfvFJp36xeocVLhbn8yrUrf4vMsWqyHvshu0FDm
/jECgGUfglIO/U2nOq1c27DDZiBqMolNm4sPBXkFmb9ySuBuW0l5DcdS2SjTx4RdEsc8MduNVKWg
nSApMHyJR7SBejBR5+sRpeRHAg3w0/B1qwJjRfiDNL4XyWgUP31bVWi0sEO/tG69pDyQI8cboiFJ
15+1/5wIbgl9cDhr9ocWLed17wCueVdMpYTqrvQjBXi9S2x6p8GYYVnokDax16x8rBIOAUz6e95u
oe+X8C/y6AoKEmnkPDlC6buPZL6b1iPHRHPYwghT79jsZSE1lX6q9zTrY+1Yol4Z7mlowvhUoSnW
T+yMqvaaHbxTu32fAfWleF/OeM+Rfg+Wnr70jHVZeYlzbEnK+NwAolA39D5pWuK/iNQ1LvKy+44z
1SoPlq10Gd7lDOA6jpfS7RizPF7L9rd2Lvzs0cuLsOWHj2m2CgM1G380hUoiKfTtUbERhsdwY/wq
UYwrUGtsWQlCQ6cgS4EhdJEs1oPBlnVR6depB5wHVGP01Q7lyA73tNjGJyeBJYpy2piou0N4kmFe
rlXoc6lrsT6Mu4CYIe4zafOMhlLGENorpgizTeyXGCA6fi8VLUFERZWVPD7YQzEqWz7P7DLBtHTO
MZRyojuw5EUpbHTkLldSD+7NsvUGo9tQiqo5Zn7Ujan3b2fFVrhGl6yEa5vMr4KGIf2+o8fyMRcF
KV5sEFZ4JusbeJ416a9A07paK83rUOCSIrEpHCsSrZRk30VmXe0bp0BanMqs0cn0wyfFpLYAgJCr
lmxjyfH0ilVYwbd5kqvSbM8mdyIe695Jo7TZhZNlkIjjN+UsGw3HewSPWbRHDpRBaBrrABRRhHDk
ENeNY+wWH6KOZw3NBeUtELWAbB/HXpsS95cVQbQTsWVVP9BS8Gr4urk+ZMmXcBJt+B4LTmqssjTP
7Tugid0FlMpZ4gDbUwzGZL6oM/RpXg/PNgfQ0xI2/w6QYj9DBp/kdXkvOEZ9UNQ5eg+cQh/uaTIk
ylNjZ+A8PK0fB94J+86N1Y/oiaOCUCri2RWtpbZJhehmbHwGJ5TMunAxWcXpOw66+TvwgnZ3tciJ
C13txrVdeML1osy6N3tFbEHl5Oku53KPyAyQkVV2zv7y7YX/zDY+L/xsB01SNR3Kzyj+zs6MYjIK
QM+dfrBPPpkidHwJYyngY2+FTbEpqcuIPWUgpg1MFpSPizWp1McwPmi2CB/EWNbj3iwHIgpSRWnE
FVQNiQWdwYW4MhjAwgmjqfZ9MnXxPQawIn6fJJRPM98L/b99xjBg/TiQcNi4a5CHzs4Yld4brYw9
7dArxGxdTU1c5LtSKmBSSrBWnwabGS5WKpVHJuOYVvS/gHfcVEXfUtzKJ3gSlH8tdvRM0fY6xe6n
rgIji9ttTRY0Cc+JPW0KYdvw7aiYf1lIU5yOZwvGya6EigV7do0xnlAtYWMy2k3MxF8O9ewU9eSM
PpeY1CY07ywayh/woRg5QT1jkRMY02AV2VBbqGkpoYr6oiTB6P1gIsmJoJO+qe/qOM2V9YXx8PyE
Nm8SpYFyURCAboBNOucl9aM1aXh5NSSAc1RifHI7pWqfVjcIe4ixJK2rDA+0HEl0Kqq2tVeWl2j2
VdFUPTzQk4t20olDuSVtjlp5pqFlLZDJCODUVUVbL/F9EpzxYCv5X4TPxdRdEdxy0nv7Vk5D9/fD
L1IywWZrNuTzxSTY9flWv2CdTUEfkH6iYQh76DXk02sMLL6xCQ2WkJXlqykRJj4ZMs1K9ZVM3y3k
3aiwje4BXC9Ss4i9kI+RP6wksaLaDNwWtYYdCcg0EkbIJwauasgmKBgFGuvrNmA9cL3Gr4sVNhGU
jZUFY2RrNqwEK5vMGVRFvZF4m6UCV2WkKl/JuPbj2/85WKhRvWl1q9Hf++BjxAWjAIcUbv33R2Oh
vmOrpwtiajgHEXT7zNY01VIxaXN4u7EpoNDoRWJ4O61olU+LAbo8uVTK3gzMvV6EkX+7+MLUsUXn
aJ0mR9vTZyEriQrau6zkoOGS4dTc0JYuwhI5dumna3MIiJAKZx4jsgR7Sn6VpgQoKbFvvYHslVr3
62/d1JrGJheefb9kEeanbIdlKxX22jxTTkeKwRzF+ID7rR5RiVKN34hCzZ9m5Au+7RORLm49CgNL
MFmuOLihlw/vcpiDHsILAy3Ipxj6YDp802sUT+ZqLvTNfaswbs3tL+f5SWK6UBnhm8yFoAh10pMG
mLuk1jTwM4q+Rk0Eg7lDa1ZyAACqd5oECwzPswE+HlPVq+1bQEwzmeIEu1m2SGQbINBflKysA+w7
F9hSROuYBsBiKgpySW7asudavLiLL3ex0C+n0IXglOE7CIjN9QG17Bwk4/FmIRaybZ0N85yM0yNb
4LJ+8vSGxbEvOBvdR6fExYUCSQPGQdGGuCbNjsuVpwKXsuIGJuHj2AdPUXRLLOYyXFvF4bZYFeni
pDTEyng9KmaoslnxG13bdY3k/NezlwYKoE98QgDT8KtpRhdg/o/Dsdkmw5zw6SRlllOfzPrg3qZm
K2maOX3NNMOiGEO3Nxs++gn7jeK+0zNOtlmDZmVT9KMkcADs3zyY9QK1lyuoASAnQks46X+lGhv0
x4Rqr3QD6bfWlbX4Hyd6kjelsHmdakxXsHYHQCnyUyE8IGZ5kIOrDRSl4/RcYE2dtWmtdW0ohkUX
j1hBu95gR0n0biX9lI7GwsOITyYssnx5DTa6S2zkp89Cd7KpeUE8YexMuzlVlqTkp1AxjOZbgED8
s9nWUUtnDE8V5v2JLxQfWgxH2QlUsZQLLS2cHa+L5c9JtYwB3tcBZAh7YKv4UFqyqi0admm/wSnG
sZdvvwNjPm19cjaUpibmFlYvvlLUOBxVcIIwYSStwCd/6Is99gDYcctogSkl7dsWeOx3lWJOddeU
CJt3kT563fvZzl8/mYo91+nSU4FEp1/WHCes8KBiF9lxh9VT+ZFFvUAlWMXhR9hUKpEeBXq3laPA
TNn3nhX5a6/vpXqlobXNDrKj2OUCCKhw09jkKuwydg/R+tcKydlgdq+KOsHOlAfY5wvdl/qHARoF
Y+oUADtkVcxsqMuA77J6Wj2kV80TZBnDpDbPVrx+LiMGEfzjGrhNFJofU03Ua0rl2jsyP6gXSoz4
44c+Yyzd+3g/ceML2xgtEKB+8mgBdPDvtb7vLGSAuKP7b5KC9LhmlAjzrwVKQxYonDk7Gw85/gQb
oBESUzQasxdssQQSDZ4InutcsTsdXpaHZ2IJ9ddh4GsDa0NJkmtu1qRaOZgaGAScGwJgjlOg7L2u
DMcbGQs2idVYGN4tEstB3vcDubnHwDKR9A8eX0u6eoaTD18mYcq8XdUENVaf0tOaJStBKxw8cdr1
K5wUnPIsusbTrcHPNW6iAkbcx+UwEJ8CnsO21ewbEl3z7yN6iPxGJYpP8NdtBAKeNnR7Pdfm0drr
VauvChONTrumy14Ge4vpIGYGh2GKVaHFNaBPra7HELXmzNHgJCfSHfTXVr2WcYUke+jactixUlj1
zuK8kR2pO6b53hmbKWHhkEEpwBfmAQk3dN8Bq5tG5S5rTtLW8xIoDAbRYvWH2u+pNwJIYLGhtTLm
O8Gn4At75RHAVNI6048Q+KuGhYvg4GHf2rJRVzZrbEJq6ZSW+4rSK2qAhu76Lu5APewQe2L5zW01
N9eAfpzKRZQ8Gpy0Zt4BnQuo4au4yNLu2mS/F+4Mk7lwHIU3bzdPHnpNj6L2SjdLCKdjWEYJIL8I
dvPGUoZR3alE+AQmtneFRcQzKiP71NV8G/HP5tVTil4icDWBMmkf9QyeLXG3HbYuBdrfGuKGYMRH
XdHBxQDTsOJYTlVTj0Y0El3JwchmtzKvBkg/+Uwyjk+fSf7L5hCRb2C8pfo30gzmaTSv8cM94ZRG
/okTj2h3kwJ1nYxe2QodpipMX3mP89n0sluwXUSTq2kw5e9gy5TyAbr2/C68CQSME2vsklckIfjD
uEWDS3diRZMntv+Sat9PydpoknJ8v9hbAw3O5jqQbcquEs7kJPguMRIMwMhz5eGXSfO0TVm2EIvd
fQm87lWKHyhmUNTeehMOsnsf/VS0TUsRmw8dn01zV9pVdcG7+KJOTuyRgw9HkzMpDR/AWY1N62pZ
KH2WHRxrNNDKGXFyUKEKfagxtiWP0iQOm4puH2wmJwvDPdnavnaLypDsHr2Iwuxh8ZwUdKT0B8xH
/d3iSHh733yGl+MUbMi5uEo9YSaLcuh4vjkk2QxKikIKWFzZdIsBmOJDS5FrxjeBldP/FMaAdWFA
Sc7/0xE28+hD09e+yYSywF/Lrvbt38mYD22/b1jxNOoWn3KwWg47kPOTueGrrPiKVx+WQHCH8xwL
RGyWxLlEQT0rgfrCc9nO1+NBKUaC1XB/FmiOOqyYQIrjIcHFBzUapZSJWd8YUs04LqTsxdSSt6E2
Y0+7JtwusGsNOSubyrApd23ZjhCFK9Jss3TS8u2UQzzZCaRTCYLs2Wa5bHDGuVfgn+gdCzL69CD+
8/vwX/7P/N1yy/U//5t//o4jm25q0Jz94z8/5Cn/+e/53/n/f+f5v/HPm/B7ldf5X82bf2v3M7/9
mv6sz//Ss5/M1X/9du7X5uuzf9hkTdiM9+3Panz4WbdJc/otuI/5b/5v//A/fp5+yoex+PnnH9/z
lthrfpof5tkfv/7o6seff+Ca+W3EzD//1x/ON/DnH1fV15d//efXuvnzD8v4B17SOWtN6PZsKqKo
0/+c/8Q0/6HOW5m57EHTXJOU6/nUNcGffxjOPzj6ooXkeES/EqnOH/9R5+38R7r4B2B3i4kBJfz0
r/3xP7f97PX963X+Dox/3sagosuZUNUJ36Pyr+H6PDuIwa+UlEB1fZPGbeEdOhJbjkFUa96ec5/h
fBF5Xsi9nvmNeqkb8fwMuFya8gQlTJViCb2U59M8K6eQHCcPJHAbwqHIIrY4JoG87PUIGfjtbfy6
7bduE2O6CUFDp7s425PF3Bj5DaMBTQ5VYWCNkN3x1NS18QM5IuGWCMc+aWVT3AZ+1F/wkJ4/2tM1
6RfoBsUW48UZF9kA+g2oa2heyd6RxlD+VBr0tYizFHQtxYNV2eaFa86v61/LFMcY7pOqE40KcrlM
DOrP71O0jVRrEx2rWfiQTLwmMu7ikfIScLMheT8LI+/ffrKvXREsyVy+A1OCd/r5FfuxnkgYz0dX
9GUMiganCGVHfauWRv9RRe+z+9vXo7aGPZcmkTEHGT6/Xs0hj2zucnQrwz8GHYG2XRBAc/DDK0PV
+wvlqFfeIf1aihXgdnDdq2cs3qp2avQ7OtEgcYn9dBjvUPDfhCmSZysTe8MO3r99e88RCqcX6DBG
8crSauEmz4qH44iQORlBJ4W69Vh3kXMQ05heeIavXQSZDpVkmoB0dM6eoU6usGnVdB8nUs19F0I9
7qMpty8l6L58epIxIcmeUemOmedW8hJhmGoZGmqVvpqanVWlXXgH9Ej3t5zZ0T4X2LeS4xTVhA9c
qDGdX5tlFX0IEHpWT+gbxvwMfpvxYKrTrAyqye26UVl3dDMetaBTtx79iJUfZtMBCBWa0L/3+uar
OlS0aAlr8xg9Gy9TPHky8APU28NsjYJiY1XrAO/KtP2bF2IlY+2GNUbxnBs9GyeNgrA+oHXsQqz0
V30QZEiS1PJCQ+J8oMh5vaQ5DpPPoh1hn30dpK30iUJqgJva2iz9d2obASo5539zmnEdSTAO6AVm
9Hyh5y+rK63Cj3LytQV+6B8AQPSNihfpDjJ7e8z4iKFS9ilevv0Mz9RJcmbVG/RTJN9Rm+bzOezB
bkEx1lHcuZa+w4gOBXQj62Fn6cYeb+y+j5yNV7Q7eFsXrvxicJp0ky0IKRZN43mOPL9fsx1rBTgg
anBp+Nc9xDu3sfNxVQBCMjc+SD2sfqPWvHv7hs+/uDCbdQ0qAHXXWS1zzrKVmdP1wIJU17Orcc6P
hKvWriLCIOAVZZjhLpw4XgwfrgdcixiGmYTDUvP8NumNIw3xFBX0fqm5CQKovefE0YWpcP4FIidE
6lB+bHZDM3Ln7GHKTmNO24ntFuEojgOd1HcVLdGdggQS01w4XfjivXiKXI/m3IyoVdk02WeDVYFs
3w9TYLsGOWEbTNMDCQdBH+LAaPhcXBgqL54hV2NriCxj3qhp1tla3ZpD2oRwHlCSqvFV1dgejoih
umB+f+2erDmriLUSn9pJtfTbakmFPSD0xJYukE35PVPz/LsZ1cA1Eh377N8chfMd0Qie5xyMphM3
6bdrNTROC5FQCO1wSm7KvgYsZ6G3nLphvDDgX3146BbAFIDJprf0fACiP50ia+Lh6chK4NCYJNHJ
tP67q+R8Q0wqZDXsypEWPr+KXgunJ7fMdlOQcB+6rIhw60XZhVf02jD//Spn92KlBqwRwbBLIXce
/YiHNRo4qjAhGLTJguTx7dd0Omb/vpec5xUkFhbb+aABeuX5bVWK6XWsX9KtrKZ/pAYfvu/93DhS
L48xb1n4mZn/JFjU6qGiZgqnoTXQfrW9G8Voof0uvtBafbFszr8R+zAqA/PQORUOfhs5QVxIhDiM
HFl3qKY1rbpOc01uadMH60ptf6h9pX98+zHMs/nFU6AbOZ+4UFiemNW/XRNC/wRGTJPugON4pfZi
2jmJku4S2SofMbg+EPbV3zTJIPdvX/jVKSlMPr0wvXU+GM8ff4ChWZK7hEWrxLhP/2Da4C7B5xmq
8sKpYV6HX97jvy51tk7bGYyRfuIe26AfroNAewCIGq+CTNAHNtK9DSBiFg/ruODy/MJLfXWOCpC0
nHfR0cmzi+dObQy9wkutIorsvTMZO1JCsn9n0fnXVeyzZbT0RyvoOyldcBrD0WwDvLaOXaxFYVYX
NjOv3tC8ZLMizCLZsxvCwaCU7Jx4cbrT7TIp8y+UuS8dFF4dlxaStPnYzlbmbAOotCGBOZCYkTZY
VPSMSR7wZvmfEEGYX3ONFA3O82Jnl6Z+4VG+fmWUu4CjWSPss4UoADSKUZcrk29NDCfaUG1vqaGy
FW0eHIbSxPVphdO2r7r4+9tz4rVHy5aXTSJTwqFI+HxOTKFKAZPKoJsYoXw/ZQT5hfrgX1j5Xpt5
v1/l7NESOdCrRj1JVym0aOsBiV2XGondIVbe2//bDZ19Ohr0AQSRMfOIw6yvcOwC9mha88Ie4rVP
h6QCQSWCaHnbmv/8tzVMZmqd04SQ7ljiKgPBhb8bi7OrSVSVq8nO6wtD5NUn+NsFzz4dqlGpogl1
6ZZWknzPhE52o5eEH+u+Nf6N2Ub5igQQsGXsJs5eVmn7ZjsAAHS7qjK+y6obrxBvNRc+8a/dENUU
mGizeBaby/MnWNYm3i6wOW5MA2nNcdc70uXF+MXb27w9JF69lA4f2eRgri86zN9eVhWoflDkke2W
mV2swlTJf9DNSBErBM2Fnexr04mYSgStJnvZF+MC9ipu9IwvfGOQzqYWZQEIV8QXBsPrVxF8sk1q
+Wxinz8724Fgq1e+7VpeIbYoporrMe/bq7cf26WrnK1KY1xzjiEMxwXhzirvdxTdjTz9t65iEyvH
qZsj8fk48Gw6Th1rX15OclXTL8P2FoUXhsBr9+KQOEITl40yh+LnTywmmZqMHO6Fk7KJgNNPWduN
S9WZVwYaRVe+ugQ6w5Q99+bUumhb0A/kqkUReqhqIDGI/ho5CWgPfOfCPH15tbkINEf0QG3kjHG2
JNDrjdsYj7lbFgLNaj/qHUGoUa8qV2ou6uzClublIwT9StEeu4oGeu78QKPpoT2qaqC7CsLTLVsp
0s1AC19YWF+5KfSu83ZU4xHyJX7+osCzg5em7OjmkN/GVSkLo1oJ7GM4gskjiP/2uCCyApMLt4Y+
VDsv1ndpyZYiBvmKDF78oMA1moh/h/5SOeb0ez/fEFoGuwpojMBGqWOd7T0LNG0j+kLhTt0Y9988
stdKudGkoo5XMc3usVzltekXX+ugcawNdrMeS0mqVymRaB5nCc4CozQfKHrr4TbncF5uEXGrDskd
GJrW/JmWpVtJlqFHeZxe4A4hX3QpfPHl67GIfiRFlbxah93K2XbBJ1UCt5fBeaFlznI50fmkzptl
CFkuyx/eXoHOv7LIWKVFUVWynIJfPA914Y0RyCyE52b0YFMUQ0r81JZBnrg+/55DU37wor85q7jm
L82wBofvRRIXaeEh4nXTcZ0axs2x6A0DILBtKCSMtBky9bdv8XxW2ZRTTfqzlkE1hxrS2VIuHJIZ
nZh3hvZQUojAG/OEuFC/sMq+fJJE47BdYfABI6Uq+HxaKTZ5IHkTeK6SyJJw7qSQP8eU4QHSuvhC
Cq/Wu3/3xmwHK90J6Ttzo88mMpVgEK6T7jGR+2pf1Fk06+rsC49vnj786r/PLI5zcwd5Nn5R7zSM
s61YXaEmowuEQVwnNeJrolpKuZc2m5eHUJ9q4h5LdfCIBfDaz0GUQENq9fguqVL7zu8IzSNPYzLC
lYQPoLhA/Zr3ZRR7Xwl8QpVfKU26YjXMP0+xfyRx+gOCQnNPiphnr8wIZRSj0vFutZSduWWl/Ts2
ugAIGiovH4OJlEqMy9F7TID1g6I7ZbaatKDC0qIiwTv2cDncgb1VsB/bgUZdjFDlFmOZSGEihOkH
AdpnR06AeaUSewV2VEbiU+c7pCd75Xir6OXPQldC+HPtpALsCjTwTeW46rU6+qKNTn0sapm86xWN
zypZIcEHow1ZJYwMLQ+/CVgYr3BNMX6LoT6Eqxb67vvBSZDbON0IJ2uIMs1bdUByB9LdzSh0R58E
i50f95ZPIlFqIxmeOqGsErvoKdeZ097qU/uI+yaF9GTIZB0oJinqoplu0zqPNlK0FSm7daGvRkim
BhIqdbwxujbfjqYZa6sm9oB2GWaqwmesZ7EpKoEbBJJGtHbiTH2SXjeQ6UBFJNZRi8SiViGBRk67
VYLA+Gnqnd6tB6Bs6Spow57AkSKfc5zQzwTsdz82JPvA1AJYw5PKfF/eBsTxEN4N6C9dkz8d2FvP
SvF022Eg5CcDP7CAXVSqH/vclJ8JTsSekSuak7oFbtyvSZSRhRfXmf8XOr/sWPOK2w8KvprGWVWo
ymfQak6L0ceTUROO1QVt0f9MJxlo7xAJ15lrVLp1J0fN8Q782JriJNgHCgaDpRdb+le0xyISYrSb
0mj1bjMmVbH3/MSsNmWC4Hdl5IAz9BSa6REJdNQdtDzoiruSRUfsZAp44EfXpmGxzRBafIqNQDkQ
CTKFm9b20086QF4tGDHJ5W39WR91mQKtQvOzSnN8nRtgTibw6y53vk+Yot+NWOe3HXEtJE4SRXnT
K2SCkFJTmWvSSxEYVETASlazwupdip6lvyozAMDkEhGyMaybEGbWnhiyHhrgKrJKkBfbUGpBvirJ
niquTAKf0m0WOsmtn08xMu18IJy5L+viFlq5N6xRsoXI/nI7TNzIgr2xJnnEHhG0hbGRPuQcY6i1
DD7C4UdsqRrzCDl/vY4SyPbrNC3H4KGbOe/kmfTYyKQTFdGDJaBA26veFrYfuj5Ko/zOKSMlvfWb
WiF3ksehN8CK/BpTZmMXYoVZLDZXbVbVH8veLu21rAmZ/JKpcWbspQ/WaYsSUlEOuY3CX7FGRyF2
tO6J3DP9UQ1oeRapt0Z4Rc+kk/XUuU4u0bIrErzBqtW9ESq5De53g29qnNGLpsNUi0unW4U28bQm
c7V1e3De+TaDWvPO7phJW4jx0zsfugO4QavL6DMNSFlmS7j1I/UI4VsrGL0gx7GMads0aAZav2WP
krTwyYbYGGpLoAv+N93eIKKfgCwrgkwvwxmNjURBrq36ZAjuwiLKJnB7WfEVWK0Onwt0g9uqpTIS
jVeb1qqStOUJIiYEwUabeSURdioHmzyeHz4YkN4FjTTZ7jRGA24NhjUQIsSljisrb/rWR7FqkHVs
d08dLmLixkBhsGzntf/VqoPedMEQqrRbA3QOCEHDiN9Xi4NPUGVKdWWUfa9saPGD6hkNc9j1QoKy
VEPU9KtmyK10VU3kCa98oxyPyA67bF35dKnQ2BJxvSnU2gAthKhOH1DI2EPkhtaAsUr2Wm/d8G2n
RssYSAnbyTUb23sa/j/2zmQ5bmTbsv9Sc2Shb6ZoItiLYiOKmsAoiUQPuMPROb6+VihvvSdK164q
a1ZmNchJWipDgXC4Hz9n77WDqxN8M0qiCcZRNkc4F1PX3eynspBRdZycatuzDQiPj+Z30W8mYony
fCF8HbNeWfhXEYSUIV48YdqokTfr1pbQgRJr3FXJLlsGb7NF7jGlE/zlspq9Zx8buXmBJ2dn6LXh
gDtzBal4CX429pGhdq1XsVYLBrjOw/rc9T5fatUDNi9dBAHCSmt62qMJRGdY7Y04mzg6Pjaisjkg
iNKJknH/AQ/LwTEkk8zDq5y5zXejGQI/7hDLoreXkyIaSiLEPkKhxDvazoH/jUU2FWnIOWxl1m7x
DQThSSN5brVy4wEcdX0sl9H5WA517R1KaXRmImGgfidOmT0o9PGdpXMbjNMBRF9Zp0gKAd+KLkCy
zYAo0olJ0iHjRremHlWshi8O/0cbfUHerokTbETqlKMyns3Rdb6sbUUXeOk65zN23cbjiaqmOQKJ
6c6UF4xObBF+zYrq1iDCVmRHV9Drihb8xJi/SsPdGpwh6xAAm8MtkkgfydehodFBLgTgnw+h1ZIA
FAxgjzI6d2rIXO2iEc7pzIZJD8TUSZWhm8ep2hG2jx05nJzKq5wPnrtuX/eczfrGt8v58RSzMiOm
LFdA43tzhVXNtNFpkscWT33RvRq4ordETMSygXuEkpOElYEZ1tIKCffcTStYcrWVYTyYhDgkiyH5
AaMuWp2URJLAOA4675bMQXzfH/WwVyd4RhsQL95ovuJqFQJyHMgvaDpMt795hLMSBhYM0BVF3wuX
cK5wjy5KUyNcblZsYAmvWFUl7WZgJtrR0RJ2tjikF45BAcLFbqwTdxCNXdzQYYgoIaoi4jYRwT4c
9WAehnHorCSIwDJ8tnN2+vNFgO+C37R69ks+a4hKu2ur5mbodwb26PpLobOqX1Yo9rAN5ccd7mEz
Z44ayvprgJ95+D5thg8X2QiqmYza1V929cidst2HmzWYZqM59DPgZgBskqCy/qNa9xW41OJN4LGz
fBtXwa3eIJ449Ru7RXjr8vyGOTOx7eKyHHzDV22KM2OpvleEdTSfA6u3gaVNygPs51CwAXnCL9Qf
oKdpfQBBO0Kgmho1x1XRTeJDbrf1hcNfwD9t8TVOduW2BC+PU5EBLxRzgtR195CJ04aKl0gONgaX
tXxVdYEvAG+lvDc7tEwH19u9Y8+koT3Ar2VnnWb+DZHPgX3dMdbhUF34QWOHje9EAqUQuh5du44O
uivGZ5f/twGqWhhHRwLAOxrdNA0pOQYgPUnEaMKMhJX1Y1tPrn+5rY3xebE4JQ/gH6whbUlyXjNM
HqMVHWTtbSPzpGK6H5yunjNEY7VOOiME5tfiwLkwcdn25xgrtv1xHHGRpJwZIgRYbIxtLIagelnQ
Au4JTCROP1CaMFlBX6GAX2e6o8m66/B+a3+kJxP8LJKS3E8sXVs5lwmIsHAG6dhbZEbaS3RXSC1v
bOHX3qVRGQvpCKUP3XOuy2fdOM5zXfdD+VAL8oCObrnXH3DtsWONspouRrx6M3CG0HEzI2prSkaG
Xc9BuxEmZ9OvKA4jwuqa5w0Y+2C6Y3hLTHv7BvlQB0mn1GzG8Ew9SmfHXu3UrYPtrg1E/5Ud0X7o
ektPCTllYwHjBs9MjOqC7DskqGvSQ1h8O6ks3GPX2PN3bagBX0kZ0t7MhRZnup5EjgHBbd+igXM/
plFjErrXTMsttoGwjT3k+69kbk/cXYRP6S713rxuIcdZNpRyvDKXXffJjKl75fbWKu5wuTVeQN6i
LFyUE4hDy4lwgG5mWWCSa6zqJEoJN2u48qyxqprl87B7UGK1SMy2ePFWB6h3d/rirj+pKHX1/Ibl
p4nXfOX/nLfLBwtw+wcwld/FFFUpzab6eisw/MWVGsOiib18ULcl7/qDWLfqDVahPZ+X/tynYTDL
g9+VI/S3HnAhiMddEea1qANDFeNQNwX+J0fu5DW1i4Su695vXISwMExUR0Bz+c+g6jXucVlkn9Ym
PhVzrGQIl8bWpz6Xb6bU49xllgp6LNaSu24NTc25Kq2rMDfOd0IGUpzD1gNMme1qb0aRjJOGZVoG
8mDrKPoE7T2/jKgREhX0oLFnczUeRNUbz53b9PdgqY1DZY/uw2ivy0cgaHYd51H1pS87ukDebqwy
3mpur6efDQ/EHu4XyOa9Y4Ujl7jGOngqQrXed5G3J7m9Lzcu+dtJLwHBDgY8EN/rHvatP7Nm0SFY
mfYrsFdLso682XG56z1ZTHDZlD5zsoS1+1TJtjqzhq7+vHOCZBg7owQEQJ94+RZe+watEtamDasS
fr1Fxp++BzYlk1LO7sWqwZGUdLBxU5hXuDkug949ToHWMRrVKe5zF6ZMSasv8ts5boA9xygX7CeT
K/ZZgEv6SEKx/by7vk8HsK0/9XCdl5PFM/iww24Ajh1ebjrvH2EH9/zdmypttD9e5m50QSSM9XYy
RJ2vS/U56tzyxjGNLiEQAzJw1cJEaz3jqTQdeaVHr38IPXe608ak/cMCV4Qb62qbZ26rp8xkKcLU
dQ5OEzwvXDfjXZvnjJmGp3GmrUvuap3ZE5ZwvUh1ySW00oxdzegZrwekQHfLq6RUEQjxbgxh7tdF
qtehOkew51/Cj93fwtBwzhrZUlI3dpVGXKP31fziC9+4a6MmJ6RqIsOlKquzStCOwMFW1Ym1FbfD
5KlbFxzeQ1X5SibLjIJ/24xz+hIbeCDBXgZRZj6ZqIhXtWKv9ufP9KO6TMwNZNVQNd9ykLQXhKNa
V603vPTUXtwsHAirwnVTtejqcu366sUouuEB2a990RujyiQ4GnyFvs8zDs0WhaxcDjUlZZvkLrHI
sUfX6VBzqYe8V+fnSLE+kkcVodFH9oqan0i1fe9ZwH2z2lnpL34qGMxemH1vXAjfulgg6JyTD9Vc
zo33yc0d43YPce/0yhWXnlmarMd9G578UgQ3SGTu2DCC1652ORuwwdxiGn+bXPU08x1euH4MY9J5
7fBlI7+jjd2w9jOvqdW9vXfTRbtX45ljrrdtPzu8N2yqsZZ5TTvVd26RY1B2udP6DCC5iredG/A2
52CpcEqpgnPJwcPVCZTQ0JSLIWeVd/lny9GESCNiD61Ez0osiW1jcIx719rPWkzULZTZZqJCr8Zt
PI6mWraE+m2+K/vBT7mMWndkXJpbxl/fG5Oop6sAx35udOxKbMbsW1LdbatH1RqOZGye/BxWLFbX
+QxbYdiJvPbtryiyu0PpRgpWpgsJK9lnv77ZCjLYY9pDWJ1DWaxFKvm16kSwRZA42kpSSt1VhN8s
ttiGV8/3jppkNzLPlo2E86BpqLdy1ZhsIJCunZj8IFqya0m3p4yMLoor1pAEzr2a7sHtShrF3lhb
Dd7CsRZJBbnFArgUwrDdPR5ebOjN4CQul7CIG7NchtQnH+rWyCs/TORuBNg9Qkc/E+mrsb3Vfm7H
rVE4T8OJ6xgzm/CBNtb2BAHe9NbrwZWBBrXaRd/HwVBf/WmabsG5rCrODbcooKvq7VtPpECTcrZh
OALWLFmYaO2KJKwDW2WVP7iPvTDY2tBUVk26GiGMgYraUlzPtFF00kxrI7CNjHSOlW6J666Vr+77
Zaj8GGr+GhBX1EwsBeZ2Ly1ZRi6TyDFw4mmdthz97OTREFv7hj6UVYTex0m7+fWk8OpguDcRqW1V
vd5EnrAM9vQCwHnjS/EYTJq+cb+r/Mn1mo3zdtRVkbqUYm8zUDWiV4GgvQzNAkVws020w+Oa28G1
gQMH9EowhTtor3xATYyJDuZTrykpoeIHc6pzILuCsBJueJquabTQOQJS0vD07EIQGx0Odnciswkh
SR5owuulb8O7XS7ReOhqArXo7gAQTgMwzDDpXdDv53KhxkZwMK6HmgzmNtEj0PsD3hy2SExqm0wR
e2zBMepDf7ywW9jbx8FUxhmg/2fH6+wy88ANNxkhAOTjEomuZaL1uJBC3BXTlLXs25986eSvRc3J
k2hf9nch2YvllU1RV6dcYi2bnk8bfheMJgG8YgRkCRZlfjfkSxgkBgAJ4LJoP7vMqJwcnBfXrcd2
yelkswBrrn1hAY4FpRdwByAZkHnXolm22J3ckbfTJrLnACx8ud6H8UQnWhQNJBF2gSTRoUdKadNA
ChMlzJDbYxfM9gNxTHPxVhPMM2WABmx1btF0u+51IeZ7AuBdQeQzrxTXEMIyCd9weRiwpLBK0SEZ
li6NPJMDxHQWz0urXfgkqvZRFSZOvhqXjIeG7zUDnDUJdg2z0Brr3kw18pAb2fT1i7VFRA3LqtQf
7E2zAeKom8s43/ueyFrXm26A+fdVWjqtwYosO+thAaYQHKdZL26KpI+A51ag0E3cIi91vIxcyS5k
b/HDp7JcxeTHVu7OnD4EcLuPExOg5uMoVS+vcYcPvpuUdtvulG8tU+DQWfM3qVsuP3vUDdWJ62X6
cdGJuT01tGf9GMJuabOevY5+rR803HOYXN8Oc2tSGBNr7cQysleZ4o531wwQeZtfS+0FVkxb1ENu
k4M7OpJLqhCvI6W3UWYJtRKsINcdapeu52i4DSb20dhdvD1Muh1a1i0xAKN1bWKfNPltCQVmzxhn
k96408xHKLk7V9FV8pxw/XXB+bZEvUBUQaXwpGkPLum8Uh0evAEVWg/iXNrmJwBDpedBkWcgcBnp
oN4uaGQu061SiHEztnx7ufdUyL0KnAR+ZIJIuqomfbXKR/lQw+LuWDnGun7MNZETb+NgEtlZIgoT
MIuwMh7YWOR4v0JuRpkm6jL6OpSOgMPe422ZuwQYvuEdPSZD/bmiyoUuTxTrKdfG6yp5U9HzG7o4
EuViDYnZMUWy4k3M62AmoLQIt0k6BtZvk3K3r413Cj3gOrbRpjO1ImXzYhHt1p7Tnpmix5boKCSk
TWfshkj6KPeJxeAuaNAqb5Wl/Efcxc72YVdGEN1VLSDI1Krw/kHac0tdMBt2He4BOgJrnW1cpLvP
9M/bNTNKVxlY0q06pNYG2+Q1N2Qrm7SmGFeS+2F51ticDTbdoqQwpMEV0luXCGxepDefOq9n2oRP
WKlNxUHv1fIooCfoDEStEVys0AQMKLFAwnLCeltaMZ/INFrnYyC3hWrb4Cg37sC7l3Cs8fMY2yPC
47qUqVl3U2cko46G9ahyb4huwcNpfZkPUVVc+lzyq7iYF7dJ4SnMFQP+ZYRWPNKzac6MdpzEHdOp
3D54feMtNy0ubQbx0SxFeNHkCGr3mASCsP8gpiGQL/BauvBet6bsPI67zRDi+GPY9488jP9nBsUP
4hUy8fj6Ol2/iP8HXIoIvH6ae/7mUnyYl5d2/tnW+OMP/O1TNAgb+Au9/skd7NhoF0/C9r+Nilbg
/4XU3fYwg0BxJWvlv4yKhvcXqmfiXpEJ41hCb8HM+F9ORQANf3EynaQEjAxNpBD/xKn4Q2n736NT
Dx8RNg0GwihWUKmjJXo/FVaBKyZPeNPj3ObgmPVMH8fJt3uvmwEmz0R292rrjn4xDrf24ogLV+Tc
/QEK3dLIXCjKSelpy/5YFCUBIUSIXkXRJB8sa+uv0MjJzOeKcuaOar+srJ0rgvBUfgUogDQ0QgH/
0egeUYVNZQvr0GeCQ0F9cnj+LMqj0UKaAya+e+bZBTT0nqTIMPxmrrXxh3H6+5nzvz6Jibod4kzC
Av7LJ82ditD5zN69TQxwVpZbeH7q+R2R93aXJHv412IWeiIX3tr/MPF+r8D48dF8Imc7qkN8l9Ev
QpIyFMMWAp+596poyaj7iss2d92rAlLRH8Qxv30UiyzEVcB3JLsPhtr751mzbpYIicyDsfrTodT+
C2kdJPdslveHX8456Q/+eyXyrZDZnGxXvBAYl363RQ0mqY++JiMrMA9doc7D8ETen656aWZy6w5e
FMQeEMCiSRb3SZrGR2sgGru+LPKXLnjFrcCsXp2V63ShwbERPbQs7nnndoeuvffm8nHzusTpAu5c
6rLuqstxKW6n0mbmbVt/8Ei8F1ucvgz5jQ6vJxJAPvhXTS3nTe1TxDRkl5Apgn2UGozQKUroaSDL
3OgPP205t38/pp+tuL+tRtgbNuoHfGVBAI7gFwUE7bCgqTWNI4DR/nHPt/0sMraWOzsnOCdv9LHh
2pTYYCD+sELeq1dO3zQAr4c6B/YztsNfhcsA7jc/Kir3gTHPmhGDkKcMZ/8kEfwVs8DHhPh9ES05
qCYjFG/vF6Il6KYaxmY/zLk1nFEhNWduY+xHamZYEWGbkorNdQ5Ke1yMfpWpnLi20aUbAgunuhFz
72SGPtqzfPmHTx7jXIRwGvKDhc7+B+PgJ2Wp2CS8SDgzj1VO6l3eTvOHwDJcWmgLzBWkWiTalXcG
4Ok/6Ezt3548dTFnA9H1J1MmgMNfHsm0+6CPvJECGsNUr1IQ/MRcrf1HyH1Po7NQCmqdBEVEUkvr
fJ3MIqUJmwady2VTzLfl6kD11NbLMIljM9uvheVMMUKbr4O/p264Hzchs81c/rBYf7EIsmY88+Qy
xp5gg4NHiPb+b05KV+gW+6IfpWdfQwo5rq1AyRXdkFZ3Wfdu4k2wQA33yfqXoPX/Vyn/42Rl+Z//
m1nwW5FyPr62L/33n6uU0x/4V5Hi/YW5Fus31FU0q2BoOQb+LlJO1Qam24CDzgEvx1HAn/oXTsHz
/uKlZMMBEkOXEpDVfxUpnvWXC16Bfwuq8fReeP+kSHm/maIzxZ/EQYcSMAx8RH2nze+nVwzOnwIg
RDcdpMIzh8d+iKAyZjVq3qMH4Dj96cn8m730h1H0v0+ivz+Pv7mHdA1mMurD95/XANreiJwX5LU1
RUFjm5EpICoIsJHdHyZ/mU5ZSae+tzemJa/g59qTjL7JfD5H5aYvpnW72wDXXsByJ3oTsVlWt8jf
/lEd8OPvifz35HkF1ouI55dNP4oGWqd1SwstGL9IEDMXpSOjpCIW6Q92ot9/AUT6VBwmPzSSB/uX
T7JmZZm7IhVmiUp5XDcSIIlUDrKlhvcZbGy6//kneO9JO32zACM2C8didVnYYd7/ApUN5my0adUy
fwLFWxPWXjagi6Eb6msio3CFkn34h9/933xJZJF8GiwoCu/fLEZ1CxPdrcakd2iOGm0nYoEmIKXD
IM+cwXj7z9/xF0jr31+SJcJtAZlphMf9/ZecFBznlgEv/eu+JLiVkdkjohUHXZnZq8/cqX0Sk2bL
uGfcZkWo9Ub/Xrah9z0wh1PqpCPqJS70aPWZL1CpZSVBIXXCd9i3tKbd8qgia/xWrr35RVZevzLm
2sP7GnufPPvPX+bfPTsWiEOyfcimbp7qyJ9eUQZlQHZLIRGImeFVP47NsVPkwnVFM2T9bPt/qDpO
/7/3ryj1PQXjaYFwhflVzOrVAFTMMmIMZVby0hjy4JyhOSGRJO7+oTA9/Qy/fBSwBRS6nLP88yvz
ILLaLVTdIFDX1w6nI7KaMCz6P3zKL3wmVgNbrMWeSXsM0AHXvvdPEFu7QZeTjzFJj85qEZGgXufh
121xrKxhNBB7Tb6lfentdD5p1c6Cxv5k5/4f3FO/vXvoxVhaLi8fNjTvR53+00+JrHo0sMYIBJo5
84SFBYrEw7skSkukqkK2QhaO9Y9uUz++PdGyJ10/BnpMaL/UMsE6wrkbDaaBLRJPh7c/JuOWAdHE
2FfZfnFczClM20pU/xcPHkoCm6hH9cYU5pfd3tK0qoyK71tS6saYkIiZr0ub0UBnX5FqArIa3vIN
PWz7cl6GLWUgAPE1J47gP79D/+7Bs8ZO1gocV1yF3q8A6LNMVxEX0gqrVGJUw1XHtC8ulYJ/XkTG
xW6G4x/e29NG+m5xY0PwqR/ZbrmvoFd4/5l+z6WP4RFJHV4rjnqxZbJPpnfR1ww1ydxSXOmdnZl3
0f/hF/83C94jnJjTnO4H+TG/2jwmNDhyBT2GZCZA1duN4hJUd3l0UCF/2qaxSYkW6ePJaEqmLyNp
67PbpfNoF393rt7Bt36+O/22lzDX5QJPuXLCi+AQe/8MtjokOq5DsbSesplHUjISjyFuUq9h94dz
7be9hI9CqGHyKc6pJ/TLudauEGgnjyAVxl0NYfHggqFY/bMr2ellYhXxOnFRYnDBif3+C2mrLLHv
EawoTXM82lVX3TF68f+wXH9/bHhzMNThlYDLAvXm/adM1rqFxQ6kTTA+SZaya46ly0jSXHr7D7v9
728GZwrgZxf6dwjb45c3g7Y4PVCHjzIw8s3ZKlyw+1XoZ12NeCHawfQmQEeaP5A2fn85ONC4U7vw
lNkLfwW1gJA0VG8joFQBujDtGc7lRnT01QIf/kpNqKc66GKxP/1pN8QiwcN7914GHGuU21Q/ePLB
Yrx/uDsxpY4EI5rQ9FaA6+uhZzprz7dkcggA3paqjsNski+oyHQ+953W+bww9r0E0DzzG7go5W9c
DWU6rveaYG437E+DZ8OvLoy6oAtQBT5Fh4x6/erASPyMXsPozguyX65LRfsl3hrbVfS7xxPov6id
bNRW/4n3b1rj0gvL7ViGISnZBYin676BXJedIgcuTuqnjzUzL6x8AcDJxA1LJEeDbTEtDvVQ323z
Lj4ItZgvMtQuVYnVEv6ooxEsL/Fr0d2042bLnKnXe2YTBdOi7NjskPHpJD9FFbC5bBBNscYWTJeD
5Dwh+GkUEWG9dS69M3cWxre82rxPVOxiwD5lyc+t2NVtMyvvhBStgrNAmu7HvaY1mC1rYZ4p6gzv
qgJ6+zxwIbbRwJrya96O4aNLVsmedmURcYEGkxh3JI+76TZ7G6LrNTe/rY60n91uNdpbaZeYo0pN
25RkEcSNCWkvitZPvqO0LbrqtKf7eHkR2LhUeOjvTqorSTp5ZgmM3zEZyOV10Af249iJQMdGxYCa
OSQKj8TrnUZnWq+qI4fJC69JZ2e4AYL/lKPcFmF1Ni8Cl2PlNdWY4U+pNfrYYH5cbcHloNxKRhYz
WOpnDNkM2BfBTCaBFLp4mUbg9qUzrZLEl2JQXF+YBWblEgwExAeuie7YRrub7KUUN+isFE8CYLOb
sJOjbSz6Hc25cqaJqe6kmGDQBCjazBYgNlKS0aqO4BAW0VqtC2rguq6J3hDRnMfdiigwJWGnf4pI
GEAOHpGb2vYRk0cW+BrG+FX2NYmCxrmaCD1GEmzW29OIyCFKaB1ItH3aXJ/XZWcVjVG9vQTCI0F9
7Sd5W3pKE60RTSJkLhIy40VFLPcbjXwEp91Ucpmo5609lrNPlJDM52FJmOeh8Af+np/5ekcUhLFT
oRzyZDAlbqVQZLd0vrJmmeoozhl1Ftkp++m6WtvmbdlJ3kwca2mfWt9bb/3dZLC2LbsTJrVuSP5A
YwJTm3WNPykfsMp4+B0/iM52Hk34uXOmQ1ucl53TNXGhGNSD742WQ+QToZmuU+B/LU1vf2iE63EN
GGeUE9rrq+/BMtNyLiw1PTfQmFRattswHYDKVguhu17lJyYCYDJtQ7kRvrPLU6bx5vUZsnmEF+jQ
zTceOaXWNAloWDtZHm9oWCozoatkTNk0t5qBV7CPA+IZx58TeG/GZTmhvEtXNy+6dOvNfU+6svKi
2F563vKSiL8r32sW1ANzP6vUcP0f+M7WlclcmMaU0h01kaF6xlpkvdESMa4mob/WDuJBRLeyukVh
NW2oKtU6IQokwQA3zeB/tg3yv+K6acc+7Qd7zYJWSjepFhl9hy3NXzYvK+Ohnxr9sVu5OhwX4Rdl
sgoQ06aZ353eZ/foI6RBEq+WhVRaET2BoGWWbKFxs1BD9GtFoFnEnFaLLnqNiC7fuRya66WkHV7E
ZahtNy7Rt7DqVvREqNCL4Z7MngWhyDwMBkvUVldNO3maroDZ+iinRv+j6ld2A3/rGwDVqhwekZM0
mD5N/Kh4pqYvE3dhIj8X5U3nOa90ahVm6SUTSbNITAEMk1DSDDOJtlUvCJbot/mwLgS+YMkKUMOv
K02885L84g+NW7lEQGKVslBon9ITffA3ZKWVKwr8IHemdAOG/WSvY/ggdG5OR0/b85doD2R77kzw
CDNrNdzPuiQYIy6bzhuzzrZ2wg/LWV5PegwIjNhV81oGhJ/zJoov5aKHbz753WvqqcGe2fGDtU1b
u1sut2U19CUdgfKDGcq2yUw0YXbMlux93z3yhJBCCfvL3IxlcVLQiQ/1JB3SofoChapFA+vamsMW
9DHX9+ZAijSulkC7W/jGz7n2d+vUYJDOXd+d0qZz0R6qqbC/07JtUbOzboB9dMEj7LD2y14G5p6W
eOWaZGtRFV/AInCJg0dZ38RTV6+fufs1OSfI7n3Y+1NUVC9OsOp8wYeDpkMvbcK/xY4mo3G7Ek24
Mk4HGvJtCSOie3PNy4C4HM0SVgKbjFXy07mZd0tHREuI4sjjEDOaIt5MbaCTGTRSKLntPnNsQDEJ
YmyUrHm991e1vyozoz1WtfyFSpfNPEAVGSvZG8bRdofmg2y2HCDaWLVGHOk8J7rXCxR6EIk4OfSc
9olDa2LnXT2RibYmYagWGG78plfoWogAvu+w8fA0upHjW1uLKA67PzgbvivyvNN5agGnb50/TPHS
NdJBBtX5MtV9UJ2TdOADWu+a4GtIFKDDGbAi+M3dlW0dEyTqGn5b+2pgVjImqj19BXoi4yfpyqFM
iXEmxZoAsG1IIkPzUhbLFCKkH3bUi7vgfXJbmPOuDpy3bsk7RaAXHFD6J1g3Y/Jl+2cTrlOdNO2A
gC1iRHm1r4H4sliz7OAZaPfO3fkKMTSw+oraaiQTLF+sb4EMzFff6J00MCmgYlMt+VuxhJghptCe
56zthvxp5CZdxq7jCC9F5p5fVeHsfCfXCfkRhKMv3ay9D3m5RaeMUme8bRvDvjaGrQbm4rbPgW9s
tzg1StoYVT4hCdrMKWODadBNjRwsplMS2FQM59WATzcKhnpNpNMvGJXIhH0lOGt/9rzSfTAGd720
A1kV9EjVWGZ9MKvnVRHom8iymxERose4dp3eVWf17q1PkIm4afLgzOthC2ydIJKYnxaKpJdtjpR1
Xsq9echJwmJftcewSlaz1eh/2kleSUJZP7uosQXJ1T0Sa9ksPMO+aREtLNS5yKUrXiyzaecL6MoC
7yMxeXsanv6bhENXv+Vz11EUWY6wkhphGr2MerHud5woTio7vT9JvBRDqjZP39SDRBc2Nhs31Zkl
hDls2qLxbnPXHo9UPgQPchXszPamfA8nb+kNZaKsQkWHus+nLaUnlr+glhm/Y7trHnwgDiJurdkW
sVkP6rErT42dXI3eZxZt8FCKVVxwzhUYfDqUa6nFyBWdYztKpOsY9YJT7lAl02ANJys2bUmgX44q
i5B6qy3wBJZtVV6YOGHOpTK36mjUBh5ju7XtzwZWfU6uzhAkqRl7g/Jc2OjSShPSQYC49isNAjHH
Fgr0KKvgb3+V4aY8lIPaoYbyPYumbyerS1ebW5uNbRvdmbP0ozNX2UMRw6ZQ91POH0yiqFwfrd2r
z2Zz0XWs3Lp71oNn33Hjib6LztQPFgpCmJ51ZaKrNauTG08gDuPyYebPCPPxIHIQtDJG8mUXZ1XE
jElVpLOkbdAhl6nN0vkgSwXvJA/z2oToVbC/h0uxPla9P5P6XWrqtKmesYHaFAIyGbzIuB3rghLN
l3Z/vgwFW5IDwfE7FkIKvn3S4qO20CnyO9nLhRiFNuNgXsImpiKoouMW1KcyrSNiM2sA90ZpT/TZ
bW3k+EUqFYjvpm8h8h0sG/V1TugDvrhisc4R7fln/tCq49aEdoYHs2embGn/bKAFwS8zzzgldEl1
nuNSpiG7KZQ4pq007s11WRJt05D56HqWgztnx8rCSbJbry4l4qsqjTGIBdOvCXunPGWpd/kp3M5d
G4Z061CuZ0Ozbplyp2rLgPkwakBcOz+PI6kCibmYPNOczfQVeSEmNXeGrirqBjFZGHSVkWGMqvyD
DwQ9SIs+Z0bhNb0ek8luetbSmA8vC8UQ2Sl5w9U4ctiZk3604Em0MAaua6ka5xAQhc0+QEWIJ4v0
MuzQ49bQZj614Axtmh/dCnJJHFRycJI9nBlgoIXXbrpKOV0Hjt7nBCM6x2ijyD9wOO+pyvmv43z0
VjRvhrO8+oWLN6ToPEwZjtXxE27jPp5twzq2aTnibI89tODYYfxle6jDbr0Kx6FxYphbzXljCRR5
Cxflc9kjqeIFFO7dvGzrBYoF62mxTMkNgVcT8dMkty+5bZ/0q6EpD7ukHmR4IOyD8uQ0coHjqM4E
3r2POfPYHIN9EzwgXie9YRtwcdPsmvc8sxilqMTr2HMSg7oAiVu9bHeuhmgQ75VLggjWltfJmijr
ZQ71bHS67i1yJvWtKYtwu6nVLp69vgY6VYKSpamVV9OYIK8X3f9i70ya4za6rP1fet1wIBPzFjVX
sTiKpMQNgqQkzDMS06/vB3J3fyapEMPfut+FHfFaNgpT4ua95zznRrWYDhUSXUIsiWLSSMMRXbGK
G1Q/fqS3vDlhqat0E/HNxZtrJHqNwLqaH9uuMceTbEZmUW0yGpeCaOpspRu0w1eZA/RgbiZ2cyOP
ve23mWMGm5aaF0N9nOfbwW1kuvLGORl9UieaB22SXr/m5ourrBFTSt+r6ddkaiTzGs+rdUSThBpT
Jj0yzrnwoguvDUuxjjAZUlWSk0FtIsriS2pFNgxF7MOvGBi8M8yAjgjUcuj9um7sefFMZ98Gpxlv
hjDQfiQuHl1/0qwgPRp9ipFzyHu5RDqP6jyHy5oyBMkgNtRJy0YlxcsEE61yd7J22m+eU2TtHtll
fOhwpXz3sCNPO3dqlL1uXQ3t81wJWgpEiYUvpjJ0blhZYAqiOiIupXazbtVnYoBMG8xc0FpoDlvl
Wl9CRBb7GL8pNLZ8ET19TeNQS7YdIq59ZBIBRMFsps8zb7FFSCdZzUjPudoRviDSHHvzZ9JM5g9c
LM2JAEqn31O8sYNDgxE/gAuz7uG+s17YQR4EGPmK5GqiWPAQL7dZi6y7iACSxqXt29Agf9YIWYkE
drox/DYVlkn7WcIaQ6fe6Ed6ExbRHmU4Y1AShOrQtEmmQ1mP2NHD1tatbZ/U1UjOWZtkO76sGdbE
Ie0xj8wu6SIpOsYTQZhEKrEdSlh74p59subyuaSEq1471Jb12irD4RJJ6/w0Ip2/aONJe0KRoz1l
dJbdlTkSU7mKoGcYx7CuDaoCvpzdShuqpj6mCQElW3aM1XNTdAEiePzJErdqGWYrbEihewm3Rr8r
Yqj5m94lvWqRxetYNV0TCAb2BIz9BqrsrG2hKGQCSqSPpzC5t7rB/NryEo+HvKvNHxPAxdvadGVI
2IwZJeymQrvi4RNW5y8xZPRfanYgfkZb5pSyCPN/p6V7D6kz93Yx8rhybZTwZdhNqBYpsOBgq8Gc
+vQwGL174RVpzBWHjn5YcA1iZcIwoyTFLvLi2EvskiTJpzgAmbb6tVM1ybFNC4WutSmD1i9IoWKM
HYw6cLoO9+bWGWi5+W2SMNDJPJsEKbw5OXZgvSZN04g0xnn5ZO1q/GwPgdM2V3UMs3Slp1UU0AGy
C5OIEzo0KyJcmu8xPj7Dnyn2Ej/Hv3yTz6EWre0wTb8y8WFnGg+Edh4aXma+MaXUaX+Q/lYfySeg
lPTNhv2lb0H2R07Px2ZY80/d7mpISuslFoxp/KqbND6GhUoeZdQVHoN4s3HWdo7P2g/BE2DBKLUS
MzWNvp9MzdyLmdK+JfU1zl/4xI0XrUBGtl5akjgb9MFCeAylz1oz8bI2IVSoYm12JdYRlqXAWcW2
GVzXTUZlEybSrY/0T5ITG4oJs4hiQ7mCJWfPF1o8E9Y59R2u55TU327lVV5MeY/uWqR3I+dWbAeF
OkdAWfCbziC8oDZcZa5CZLbDxp5k/8L3V3VbND/RGftoaB0AYDjFISkziwrIsUvkfuHyUCZ2Fl5l
ZTJ+/U8Lx6ZedAiYwZlY11Vfz7cDdO3L/yyCdJrtfGDMm+EDXqOld/ZNRo9k+y/HR+Q6CsNgdG6h
q5Hvudt23bTBPBBpG6WaSbNAFReaZqg11Ij0skYrfAdroP1koPFxisNRl2BVUMpoUknOeNuo7u04
bEMV15i7B6P0rUlg/UkybExEHW10LQsOQuL4yWgFr+NilFsjIzMrLC3z384j+CWMLH9FIDIreA8n
04h7K40Q1y+hePIY10rsptgd72wdI9KfL/WHMc5yqEVtt3D4mbO8G7DMltuLkZ3LatZG44jWb14p
pDWfzKV+exSiJxhCLLKL92Dx1oqg6jtU+gQGzZusK7W7gnjzT6QdH49CIYqWmAEHd49l6e0NpHdI
F3aZvKp6hh1iBBLdC0OHzwCnH8ZFDrOv5YoZxCQhmn03Zi0igo/whKGD5A/t6+VEytCkRdhN8SdP
wodx0TI8gYjHSBMuE6f29pSmFOBLUC9zaySlxxnQykoLs+QknJx+6tx5G+U0zidz5N9NbMgH1AHH
LjM38935GfkQVYKPAR1uNnEKk/B2SGp7h7H0pQ6wXGGLxRSZOtknw7FfWof3syJUEGClJd9+dApv
T1fXgqWtiBnJ6OVAJHpGEKPPOLU7yHJ6FJVuXCCcpE1mJ3iGqkadSgYz4DVmt1rPWlh9ciXE7y4F
iF5YZgw5kW2+G15Zbc7IpuFS6E5a3abtiDqzp68G4P2H6of+ItfggrSA3fxZ6/pDbzbZ3jPbcZVG
yyauh1FUhZVcw5eor/V6Dm5Jo6WHYBT2J4vmh6ff5e1a3i0UnEzd3/OgRTbo2MdUuXLkOH7JCGFb
Y5lJ9/9yveAo5FbwhiEW1xknvr1DWKXbyq7ycoVVyz0XpfMVj0/1iR70d6fiOmI5C8Ra0nk3yu8V
75WuCMxzjdTcD6LOrnviRz572j68x8u5oFdiyAymHKXK23NRxtj0eREUDEWVeWkMPT1XFpgLymzN
b5kG+ASK61sbuOuN0iXhqiSd1Wz6E7mOYCrsc4s0JLcdtfvS6t3nP19p8bur4HkWeG8HtbB8nxUi
+zEmrDIpIcNYP/U4rL+pqr6FiVKeSHhMjlk7ldhMoYeglHXUGbFqAYNRDZd2OEV+aY50TiFoPv75
d314JbhqRM/YPG0osIm+eXvVGk9NuBaiEnewyLdhGdPYApWx9nI7PWKV/BFmoBvBtX3/83F/c7eI
gloWBgsbFcvu2+OyCUE2jl0YoyjlZ09ExVUd0HYd9PwzPcA7Ve8v2QHHWuSeFpp3Bmdvj0WDt9dI
kWa8mubMVCuoNnkGJ2qJEN10U6oTGBN7l2VbOJeWN4OG82btk/f5l+3izWLIY4mcZ7Hc8NX8Zar5
pxAt8yaq7Y7JQG/KYIXyUm4yJD4+EvyGne2UHAQp10faOuNzpXXyyfDGn01nC6Q+dI1qqUVXqdsW
m6iuHRx37TzCVKvtu2iijRVWoF+Y+VSjXNVTYtHGiHUip2v9MxHqbx4YjEESHKSL++fvrOd/qLDo
p056JRQaDmGqH1YYu7eAIPKN1VnF7ewE2iMAsfQ8Guxv/vzILLfp3RXE+LgUBIggFyDq29sYmXqH
GzUvVjlHfhncQN/piF9vEezot/XkffZq/OaNtZFfISCx0A4iAnt7vIKBq4Qpm8Pgr2HkB7a6mgrz
M6L1b14E1PKSiBELq5N4vy6g5YgT4TGBLbixdzoxmKxYYXzlppX4BGv9LuPh14vA98Tg5qEaREz9
rv4YO8tkhSEpt+ngAeAeztiHTOokepiDcLCY2Q26oKmv867Esto1Q/5A/O8FlQoIbPAkf76jH6+w
I1hyKA5+FV7muy9DldVhqkBdkdwrkp3ZIuiqkHh88up9fG5Q5yBYoYZkGUAY9PY+AlTGZMA7tAqz
MX4sGrZzfeMN+wKpLogmGid/PquPd5TjAQpmoTEQn8t3S6qppTq6Lo5H/Gq8bUnU3NKJD7ZR2eqf
vBK/PdSST8kRHR7Vd6cW0xLN6rHKVo5SzcFalEhz6o4HK3Y/Y8/+5l4tYjQk9YscElncu6sIYUZ3
Mp6YPgPCRXa1CRcNu/+fr91v7xXhGzymyKkYfb49iisiPSUTmnqUASO3yWpOBf2gVQegwA/stP+k
APrtBfzH8ZZ//o/VjCh0kpqbmrNqFNZq2+19FOUJfML8M7nu7w4FHXr50GJLAvjx9lANeAtgFpwa
azV8VsLgVm2XNSdM9ebhz1fxd4fiQwe8E6EdzdnlKv/jrEI5VKPoGWglVWceeqClvkGqyWWpd5/F
+4iPdwwdPLsKEiJoK4H8fnus3CqYHHdoCgow0i+1XaKINRP3urKlkWzLsrHJHjfVfSpnxtzE0G2X
cv/ajupg8V7XuV/A61t3iMyZjXSgGnBUiE9eyY8P7/IjeagE4jWsaO8WGr2jboQclKNlSKv1KALg
W7SYt//2sruSQtrGH0tRTfTk20tB0x6Rdg9VVqLD2EVBnh3qejEspVb9yaE+7CQX86Ok3uU7vGxb
3z1MuPLtDAtCxnx2LtI1IxXnYXQZP06iGwtfzxwRrnp3+vdVLE5W2lzS4u9oK98dNwbEwi7KolkP
+IRQlTCEo+iIbk8s14kLX95y89sjj/p8KXuzP02pU+4qOwjWdK51WlPEf3/PIo+O2b+9+IidbWos
nb4EneZ3vyz0urHSOwQHjXTVnaaH5VnpdA+iUPtMEv/x4mNu5aOF34SFlz312/tc56nORj5OV5nm
eU9Spq4P/9wY13BkNPAdDa31KZrWfz7Bj88w4TL4CiwAzng331fqScWIpq5QJJe12d67gzHdus1M
4OCfD7P8+LdVFlWdgW1Sh1wtgcO9PbnKwvPvpiNad3qtx3nM0a8pWp4Iy9xxEaoxQuwHdzhotGgx
ETMf//MP+M150o6hTDYdvOlkIb39AWk7C0+SrLyihvY2XqkS0G1jePfno3xcIgm9pAlA0WWRL/q+
u8QC2SBI6BJ63kZ/2039DQaI/KuV8Z3585F+dz7EEpBaQqoUD+e7BXKqQy0mxQath+4BeKzy/sXR
verLn4/yzoe61HYIxPEpINOnzSOdd1UHcAscOZlKVqPWqM3CGCr9FCLs2pnARMWpF27gPxIVKzsm
TUCbYbwOrwC63F2FvGnLfBytYALdT2An+f94qHislt0Xnv4PrmOULAEVV8v0No7aqxbJ1KpIGWnM
7chsjVeafbgdFFsnqQlfre1Plq0Pt4DLwkPDimw7Bjfi3drAwtgEyjICH9xYeh9pXnp22iD/5CQ/
bvEpq3/BEegx0bN875OAIwUWxAZWQsSFnJBfR9EuGaDP+UVGV99OU3fvJS4iGYE8bUM2/bNJSuku
RYm3AeDcbRoQ+PeELIj1r6fj/9yl/4Ej/x8vygd76fk5i//pLf31x/82l5p/8bngTXMxKhukhyzd
2P/xlsq/sIpBsWCxZW7xi43x397SJY+b/9FkspGP67/28Qybl6huHKmLExS3Kq1F/oLX7H9sr9d/
r7B/R6v/PqobYsKblZiWHKsF5kYqRv5O0+hdFecKDSpQCrO0HXVrD34YFHs26nH31Rj4ZVgNtcZF
G5uD0V7F3khMAvK8uj55nqa8nQWBq781xko6ZxAuTnLQw6Drf0a1LNuTA0t7g4CoUoeWSqI9yEQZ
BXkEdjYeTDD66OBmPQq2hDcW6sFJNfxrIwoyWuSoa0mTGlXkfUWwXsLZC2ByD3duDX/vuzuMNmIa
Y3Qim2FcnrffkyiNr3KjxadFQMYQf0d2ztLb2E3jHZLJHMyrKEZXNkcpYgylJ6ZzE0fzGPkjYXXJ
momDCL7oDj6YnSrVuGbO+6UbvNfSG869Q/Su0aQ3cP0ukBIbwcrQMjrKtP07d5erTkheSRTD7dkt
PfcB78mT8ioRHkaoffpK2mnkz7pzb8bRo1l3Hn0vj0ZLZY3ovbVkdvMdUDt3Ws2V0YtNge0Xqind
yAezbAMMYYY2mtusqrrwNHiMLB3Y/O2DibBq3kEBJ4aSGKHhAfAmEeQ+Z9AUh3QsjasSsceFIv+s
3ZapNh4gyobI7EWVH1ppM3UHeSq+tGR8jyvm+IiB0E27wWEuNQ9Pf22KWyM3Sw8uEjoRoItlNL4A
FYrHbRkwzN2Nk2mE17PGVw4jite+SMLeLw1Ums5NMxAmma9CRFp+nk7ym6zV9Jy2bnMzMNj00Vye
h8BCuZDiafWp/exbT+vvZ8wUhykWxg+Wu2jeJdHM0g7Y246iLYM0w3w1cSCEKxMye7KzzAntRJWM
Se5rndd/jWGkIG4DAb1Lo6zJnhJyRqZdUIugWwMAg9U6dUMd3EZ54l6NHfsxYy36MHV+ABPPxI90
duzxLp26ejhMTes1l9mY64iKae0ZjNh1OLx5tyMkz6gNv2wFo2dcFEg90HxKiO2HCt2bfLWdwEEK
j6IIqwWj1Tx6hDkzO98cfdLja2QLgfoRa1oCF8w1UIVCDOvLot+1rheUCCG62jXLtcyM8KyIE3Ga
Lbo4rdmQToE9IS2RBbx4waDCg9WPtXNX4R6L742wbXUg+UmcMc9357IdsEuCJ79u0Vdll52boRJf
R7qeiT1wW1ds+KpZICtjJbxegAxPQpeU6whmiDzY5VCe0sR2d/CWcFUROXLp1h5qvNY4R1aPADpV
yXTXzaHzxEA9PAWJkNsQHcBTWtjtCmN1+pJDGvTjOsV40TF3X4kZUwO/zNvOaVTstTTNd4kXFIh6
mNYh6E+Bt68YFshVwPiE5pCbkbKAXu0LLRHUqAlESSa+Sj1M9CaIijeTPexbGwdfiZbLGyDJmeHl
WAVfmKW7t2U6Q1rOHK57GdYtv5lt+6K2ZmgPbeIqr0bji5st6Q9x0Zg7nZXwOLjoy3yFImc7af20
DcVo3+tWM9/Q12qPmYYopIG9h42ksdeh52q7LjOiccUXvEdhbFb9pq+NJazAYzHdDnOj72o5wGlr
Dfekuwo9cF9PxS5J3X4/V1P5TUJjW/UyNjdub1ZbJ3LNHua51PzKYCMrumlY0ajMkV62GubfWDur
vr0WHWraRLX6Niygns/1jM8GBqGN7AR6JHXw+MWxKkU+V6dOYzN6GxIX4baJXF/Z/XRe2JMvVq8N
e8uqm9uuHeM95FxULqYAfNPLcStNFOAazbQTxTqwmWiIvobswFZaOTjrQLebrQMX9IBC8w6FTbC1
bUZdg4uLdbbGhgmdSi7j3CovEq0hokar4gPzwukbqheouDYiyC91VL3QYFzyEQf1NYRvfIOEbURY
Wy5o+injigw7mZrRidAHuYEHhGFTy/uDnWTPwDXg8gr+8PLIi3M45/wRV86+ZbfxemRCvoVTOq1M
pHYQrA1vH0l7OCikwGccQuZXCR36ZLp9deibGCVskJ162bTr2e665ZNlbSDvFXuz9dp1bfXDWQFb
PY69FZwJ0Al2hmbJ/ViVzfMU9M1GtEZ9sCusC63M1d6buxe2s9PGiqW8rYd+m+dZdIGqAzSxPRkn
cw7cb+T4oBbXc8/ZwnrBPAQzGCU4eJjrqsiSL4MtzW9Q3ccMn0Md7jo87ofS6YzrJciEmS/Bcmg9
DSX8KRyKBzOzbkot4Yuo6fJWw/281toIbrRe4ceA43TTO/od3TBnD6Hcfmp0AcguHoxtrLdYdVLD
PQ5mYTwC5bPWqKInspPGVw2pEOuM0Uj+e12QBCvb0wwbrSSRkFWQGHd6auu+BArU8Fdd3Xa8ufDP
gVWzdEEtKoSCpBvWPECVdu5CQOV1o8/kKDRldxmJ5StOH4o8Xi1BgbwtZsO5AQ9fX0i2kD+HOTTa
C6VHCaYvHgK41qInekBhpmu201CJqFO7geQjA1K/7fLZCb8S+tKI8DpuBtVXft22ga2ha9GSmuwi
z0K+PSQ0IZsgm7HtRY4TKBJ53CQygDiyAkb6HbZe2erjYVB2AC4aVKu6dG2tzX/QgLeDZ2krpj4+
8EIsLK1ACD0TxiGIy9yOONjxOXdPGVLvFZD/ZI/+KL7GUhatqO0zJIVQRHcoegx9yx7aThHGg1Uv
iiFBJIVR4raDaLQu0kCcE8+mqG+syvarfJy2VtfO+3RWGXa9xf7iVBNiphTcb9+CgifKqzkIiIsH
TZviizmy8odCjYj0yMQqX+H9U1ghII9WY1yW66AonC1uzPuCiQ0qXsh/RsxOvYEbfNacMHmmvWbc
w14gZKTrLLVtEJYds2GGlY2ZzeXV96bHtvXKfV6m+XYcUI8mEzlzJHRru3B2noegoooLHXHj9pl3
dHO7u3XgCmE6wSyEBF856uBhB9dwcjoF5RlWoza176rWJdWFDZeH9kZzX+UYt7QPBge2Tv41CKbu
DlKyF2KjSJybVoKwrpdFi0iXGuclGPlt1g1WdyIYp/HWY9jIOxxctGUT7BMJ9PnCOCMNiZ7G0bsT
eUTLkep3a0fK88UUJddE4wwID/uWGKk8YNiwWPXIF2vs/GnszfwMmlLu59KqzsYUKpzmdbzLIifb
E08kpe8AfP8CXna8iCGwriJtlpYvNKs/uIkq17lVo6SY5xfNiyxCtYSEKW0WXzuHMBRioDwAjKRf
4JqR5Tj4RSwIkOja2I0Q6HvGjT27+ldlAJyl5VypnhW0tx9J6TFf51xv7/kykvbSjTNU/EmllxGI
+3UwGuKQ2In4EmHCOy+GtAcMH8lL2kzhuA5VOd73UidkbMyXTznij00xYe6Ywqw9R/aon3ORB8eU
/wR8aq3SL+Z8tr8UoqvR7BvxklmSAtYWM3VMZU3RPQ3m8GzCV5i3s6F1d70Y5K6zGoxl6TwSGUKt
EbRPod1jOkhRGQ4/RvB2t/zSxwb2ug+WeEiNVVPFQr64KLStMzSMZrrCxDWGj3WqCXmVKNG7GGlt
EDe+pxuD+iJgqlZnVM4BcGvDNfALQhbGkhSzgzGR4JUpWVJeXvM9V82oWWeBmKPdEMZFozHP6IEf
zXBwaCv03tKjk24a7l2rzzbMnHH4iIzcqDYO9o3IwebWfJDZF6yStn7kvKpNOBB71lS8UQjn9cCn
XqsOuTHUF9piDRuU9bIoes7TbHk3bW0mpzwlQCYn/YJB2oB/QFkOllxzXLSh1BRCC9dWlZwiaxqw
gmQE2URxfrCd0D5YVg7XM7tRjNnWSCt1vGL9t0BSoVe81esxzbSdZg32HgVj8pMX1LgLWbohUQzy
G2Cf6F6Q1nf0BhHsYqe2zyym5Adplpi3mqHHz61dZ6cx6I1nvUK3ezno5fiKLcWZoSBqU8RWaRzE
oQem3K4JiWmSS6p4+8lihjcfh17k2spMsNlciU4l2WMeTyNkLvSQK/xBbrYHb93Xh0VPdRdiPpP7
uh+cJ4aZOYFNZkD3y8xjpR9IoVvkLAwoDwNymoSYi5It7JyLqtnow0SvLEsTTaews8t6rxsuMV+u
Q9ObvVfEI+zkVGYHlVBlHOVoDe3V5E71+GyGZgCrXangFTADyLCxLjEotwafHt9FY+9eqGJyomen
y03tHES4Fm40p+fSuWGIKDNVBsu5ZUfjcYZipPnwBcZohZ8pcNbmWBm1bxkqdG6yIBCMV4a2Cm+E
lTnB2ewbzFa4sSKkY3M8WBuNk/qB7a8oL122fvbKhQtnbUl1b4N9StaXichJ425rWOQuIrwT4IfR
0PAdmLHw7GewGLDI1aT2WqIerLjNjtAUvY0xqWAbJ55+BfQ13iJDMvcySJpXfe6iJ0WYje/Mmf2o
dcm8qWZR7AItqHZJAeiZ4hxTZS0dr/CjfMxeph4TPyk5RrY3dRDtmP68Ta3bX7PG6nnydSc/Rk2r
HcOBjCkrpd+baqmzTgr+tRC73ksvSSzzieAxXnNU2rTysB9v8inP6ECit9prVtN9n0iyOaKoDV4q
OiisgVZleOtUn83tJKqi8ums1BOcX6Twm9BkE5joBkRpfZ62Nn0QDfRuKXYM/LsbouSC0yTCfudo
nrye9GLeDOUstk7YPTgl2TVOZosNXfrm1Jctb95cyAt3SuU5TBPmFi0juK+oFtrNLPXuBYaSOmWA
GbejdFg68N5816quOUX0aG6ZFAnT12vs0CTLJoCp+dr4ylIZzdaowJhnGuzfeeGXsSgXZUZ5Ucvg
xpgQbuRQS08Itc0122vixSKj7TZBanoXXTcB+6bffldOYXrfhWEK05QLssbFrw4WKYp+CQHyME3E
YmZqDE7RUA5rIDnpvlvY61bYYY7s4+6MncsN9kFQV9+SuEvB5Gt9obwrvc2K7thpGsRtTVrheNQs
o3KuqjryrB2QaNNjT5yV3n9HaP9fx/E/sO8szfY/dR3RKZZ9+c++4//+S3/3HqX4y3FR9y2tcES0
vzC6f/cepf6XLpim6uhbmL7Qyv9frJ1p/IV4bhkho/1CEbtMkP+79WiKv5i/ouQCOIX0bUH0/IvW
oxC/xh//bwq0zElZfXVLp8lJlxRB8dshTAadgbIgLVbUEs2tRefkqBE/e6gbRPgBAp81QbcRZnkw
X0Ri9bLNHti9fg/L7KmfjKNU3XOis5JYU84aNFUdZX9PM8ayNfIpHONmpCPiKw+bTybb55Dd5Hai
p1mKaVq7I3WhVg9XCyF/axTBw+D0a4JuCtI1WLGFEe8xtQOwqIGwVRCB9FBcSTVeYxqMV30P79zQ
xNltYnnXDEcsVEe8reGx0YCtxt0PmVQ19IpBXRZyohIo+mAdqNZhvbdS/kGjfDsKXgQqkciuL4vR
uoBj+pWgvqOJH/oUQuleQ3s40KkLN1QXF4G0FFrr6lbqMt8Bv1NrB27Dfpizy7mt5SHQMhD3JatQ
fHJM3TzHsXWD+O6uYEdJNwzeEMztclunyVWiTdmmNxRZSeQKIUrVjiZfeqxZ+6SHf45Go9h5Sb5x
03aHFpWkyxqjGzmA/ijthw6T99wQimeQ3JXg60g8ClCC0e5IubykK7zyzPIWr+umVtU+rscNxrdD
PI4EbRkHVw8vep0PbqwuwBAsriQ8f/hbc/Y3PAlfMnBf2CKce69FjBUHxsPk0I0Ump4xxRE7iEn3
Ej29NQXavptlcZ5MM2M51zZaS5cXuTWmo/A1xdMcOfOumjpnnRaRxNpbgbto50MRBXd5w9wkt2Zy
zPBGhVG6Llrs9RaxoklEVGvuABphJ5W56QENxV4W9b7GSxxn7jam71g4dUlKJsE7hJieYF6choou
qJYYnk9MON9Ip/wqROXAPKJ1wId41Qh7K1vajC6aRHjSG+glyi9rA8927OyCRL32prhIPFzwokWp
mcol6S/dmTU741JkCNKIS8Hrvk9qqhjdmMj8nZ68IdxNbt1uJ7wPc5Y/aG16naMnq8nOwqL4Jcgx
sprZmqTbDZvq2Wd8t2kTsSO/cl5iSpgtm+5LneU7hlnm1i6kRpsT51gyxNhcVXkcHJ1mYXc7ks+M
J+LCKMeDrdFA6ieh0U0jzLbC8Ljl+XkIEDrqMz1GV9m3wsU+mQ4lJpUaukVT79MRB0GgFxs8O+Eq
JnRjZSkPF521mhOJUdEM70gf24ZVuWG6+DhM7MShZr/UMT7WOXo1pfYwkcpwNEKTHD82NI7z3LTd
iayrVwSPtAtG64tsnOxV2fGd1QSH0REXhjVdGHlM7l5NppCCnzvV68GKd4ktrpqi2jnpeONpWKbc
ybsos/E+qpObsJabuDTuahnekD9yS0jHYv70ZY1v0LOLLzIxhB+kYomq3dk6IYRm5j0aZb1WkXFp
tuQpL6Cx2ahvGrdcV0F37qpqPyclX/3EW1mavhcJqIzCs/ZBVX53uuyQuN9lFtr478u7QWgoHmgo
dFim1k1DbpxbsEikiqi0zu722dDg8cvNVxdtwIHBd76txgcSEE6geddtTqfBanimZEHCWs7PTpUD
80YRHCe/8YgG1MPyko1Evknqmk0oC05Naquw1TYwZHYFo6c42I21tUv1pZ7beznkV8h4yfka210K
VnHV6dAUAoLtd4NnhP5cRfeuNqxtohDr1HuM6bG7smSa4gr80fE+Pw0p6VcPXnEfufe5O86rySi3
tGxoSQ3GDVUHi//cn3VCWfNRPqRNs+s8+mju9Founl8zZMM/ESoYtzjY2w7iMLuKVRdqvjXGl1By
GJ2YhYKqZ58Yw51zWFL0hiwa3Fh1k2FeIx++t5zi2rF42dRMLg0uEGKdAjrysjUOllLfYse6NTNy
YmS+Z5p3LU31qCwAOZAFmlUQNh6eA5a13LyMJgzEREJ/x5BD1AIbRd8okxvirZ9oOkP7bb3l/rn3
DT5yrxoajlQCQLHy5yGKyU7Km5uyBgJOIATCcZZc9miP+LYq3Ou0NPWijPed5r2QwUy8JRYcgm+v
WQpGn2v9aKdivuvH6AFN4AubM0x79etkyuswz76ynB+aQD9kPRVZprCSC/WgN2ov6RmvAuR9Tsne
t4+53MkkGTdNCpxJMNA5LYB6GODA9Gk82nX8otka3Cnkef7sDOsq686TdF+JRSqIWFDRxmuMh8LO
gUHZGcVoUl0RgcGXCVeyCL2fAwqD7UQ7lFVeKGZwcbhJHLu/gOH1NA76VzfJjrOZ75oy9nw+bmCA
POcVyvwJmsJVTK8fU66GV6IfYRuxMvhkDT8ScEh7JoyvY2N6yHXtB/xp4BFDdzAngQSDbKTGdvaB
59wMTno2y+46z+rncuajOgvHd11S48C7k1Cr1rS/Ty4NQ99NnX05sHXic95u8tHbd47NHrDqVkMs
Khz58ruTyGtu5z0LV3ORkh/LQCui++4STFOpWwdCAzeIZAo9YcmYiDJkyPhjDAWoAhT7HSGMnVdd
8ulYOnGQPuhcbBr6tXnXgj+R5TbWphtCo3Adwy7aAji5Fq55zCv3Ji7JcFUzrV6vZ9A2m3W8iofw
pR3Zh/WedmWY6Wsr3WPkLRyTYk7OVDQpi43gHnrO42CSk4TJkryQYdqUEYl5VVzexhVpIoRf8nHP
9n1fUPF7abVBELRxRX+ZL2VXpy7Iq7nPyvYnrfR9ybbSjwqQJCWBeY176t1oPuQV4TRq0Hem2fcg
NOEHK6nEOa6+kaLHT49W8cJNSftDZ+mXaeftIsZza6+jU+OImeWh3Q45eaGT46wirztYoZGSOTY/
Mel7mUTegfoma1VZ+hX7px0ohG9lwH2yEfnEdjn6FV1WXLz/xd55c0eOpFn0v6yPORABZawDIHVS
azo4LJIFDQRUQPz6vdnTRlfPbPeOv+70sJLMTER84r37PnqTrYG1zCc8n2mIBfzeMtnZDXm1s6Rn
8r0H1CNr6wxhiRAfKBWBP7KsmomR2tVtmkFrtD8sa8VMDO4K97K+oQG/IAD6XeWx6xIslIJ2xaHr
VYelrT9bhVe287OrNpmN0IA5E2Jy3jtWPW1Z2Ygot4tHLdPPph3nOw6ycRMr4QXJnLUbzNuE5+lY
0yU2ri3NVBl4JYtyhNbntkI6tVwS13LjSKRwHKZx8jLN5OiuS2vtLHswo9ZU+GGBS21TGxKOTZNN
XGwbMoIjfSsngInpAcC1j99a5I67YNsvwzXn3ElZ6sxJvnAkZleuV3+4+L3RBAgC55lWQ1um3hry
aGTtz+J10LZVkbELzGd70/blDdsMsQHU9jSYy70zZm/TulyZVXbu+/zDHd0h6NyB3wYw1sZMSVhj
eE0qr4+lEmUBpUBcEm1cu/kF9PMtrRHq4aplUV4sNxM3LjZLcnDaq1bGetCr6UZDEAqhwbobZg5m
nNXXE3ujQVgDQ4fB3Yya9lBN826ZhxOssWPSLAAb4NZIVxgnYqofVuk99cJDJuOxW4Db4cy2HZZy
O8CBS9nJRCupcluccDxaOOdh4QhWA0AiyC6bQ9W4ZdTrJIj5y/S2DCBbBLCF1J+IWWS+x2HaBYNU
ZGgv8SEv43tmUSVFct5zZOYfxTyeDehlAWkDU7SaWHPQlYZ4pAUA6H4lHKLeF7rg/m7HO7596Bdi
82tom6eYtAM2olFeWTTsFpi2ZX3EyokkqWwf6z6Rm4LtUm8ur5rL4FazCuAN8/JI0up5zq3HKnaw
BKz3fT2e+A7DG9WnR8MDi4qH/EdPkNegA+FJtPlo5eV+saeTSK1DgmAyAANHxeWC0cspqEQz3qrS
he9Xad9m015VNcXwKkFIqNy/YSeCt71UJwA2RWiufCHx/0f6SDwv5DOWI+Qb2Zp/a0r/MPTJz9hK
xx36lU3JrZJrBmlRfWMf22p6YZuc78qkeh+1YmOj9dBE7Z11b6h21VCMxyJ1rsUFPsW7xypn3TKd
uZJwEim7NpZMXxt35tTREanoZTXs2TCoraPp476VvpMEsMYOqc1x7TMb3C/jQDXOscric9A3bAan
o9XVR1abT0glTotFoneb+R8KQvGmJ453s7AkxLZ8JN4UHXLZE3IKnIkyhfhUO4PdBV0B/hOSkJmZ
8taDrxMxoHztS/be6GRvUzECYOuRD6DNC/Wif7GG6mw22bPX1qcs9qxN3FjuRjrFhyV5GgXcrhBv
/XZGEMdPdZSBsDA7q+62ueZI9CYVyY7dxSMHbBfGFCyxqc3uOpKiEbKsJzHax8q2kPe2HImzpe1E
k3Q7PR/jMHZoR91Ev7bS6jZN7Q/m9OQeuvn1oAGqaLtmS1Bg0FxecbLvXNLeihXMAVUs4CL+EVLz
Oq3d6F7zahrwiuIqkUGVAkrJbb+mel7eHWWFxHo98bh+mp6LcufSX3Qwk+BcfPkyA9C8pg9O/blA
8XKsrtpCIdkKams62HYNlrmYNgMY821RrMZ7CqcjJMqZNHID1Rz0LJzyhSzPuBA+jBRKTWzwU1Xm
6Mxd0ouOIeWMBie2lpesa9xcDkCy2WVsaeTsRUUWSee8eNprnt6R6xsNpXGya8OGZF4/rsRG0oaQ
OIuQ1YKiZKAY6TP15TWbdcnDWFGCWNDshlupGL8Okky4hCB7Vdw71o1PEnnYMr8JTBdwy9IfpFyO
ommPjo6WUSMaJmO5EPWpQ56uBgnU7F6ZWjM1wTMSiBHCqaOZEAxXcTforzNCl4MpxWV1ygTcOjg1
5FbhsYJQNmygdn1uXYIKreUq5vSOpwWfmtVtY9e6MYFoNf4lipD0xGa6Y+VIksqQXcPzPGW9fgU9
/ApZNFTP+qlvusdK2g9+0TwbqLj6NB0C2+j34ypICVoeGSOIQPr9rcuihsrEpAoyp3JTmm8EMMIZ
7NeOZnd8zfPrqm9BgNp6lCDx2ZvO8tWt4gi8hxxNKrB4urTxaRUUiO4DHfVWSJiGGdoQP8oOWiFs
5yOIQNQNPXPoCzMwAERzHMyJUINPy3yZOBDV2t5lir2ESsrXU+X4Vyigr5QyjqClaK5VfJN2qjzY
XnyseZ2uglHE7P67d9szTrHQIZqRMS5lnd2eXdT/woXm6mSva/XRjre2/BC+G85DUUeupraDpCbR
cz0c+4yL1Ihhd1z33Ui4T9zAhmXNXEOriew5fVgsVzvp0zhEbEGLbasUtb6rXy+ueGwKuB09AYZQ
IKkAus5g5XspKTel1XzZK/Fxbr1ed2B2VnOcdmMn9/CgrmWPjitWe6frH7O0YZu+fNi5/QHyzUUu
9jNHmZczSahq/aaV43qNVAkxmfZl8Bu9CIK0sVq91rjl9+NQfBEGyrhfLep6WdjVCeGEppNOkduC
ZhkypBmlDzhVkhixdYsqwmXKtC73Ag3pYzg1o7YzmPNZQADDprngxurM/NmlAHbmgUIHIXG8g+WX
Xynb04527+Yn4MDGZjYYA0wmAQUi1tawJ4rq/9Wsw3L4+u//Qhv3V3Plx7HO+gzx83c9ZH/4iX8O
lQ3jH8hFGSojFbUMmNSMjv85VHb/YZsXJxCaUnTJ1sWB/buc1eI/YfvGzuUK/GO24Gd+nylb+j9M
8xKwxY9aZBrY5n8yU/5VzMpA2cKsgjhdd0EPYmz/kzw9n8UKNxLYmG3o1XuZkwmyisyP0nhUD9CJ
y2jp1vmWYLbpZGhdv/vD+/S7uvZ/R6lfXh47nn4x/ZOgwWD74mr9gyOKwSyMolTIQDSpftvU6/gj
60mToxOW/9Ra/x+p7byUQLXrYHVH609swJ+NcvBMxNyzdUZtkJeP85A7YVOOcdQapf83f9W/vKmX
RQSHuGGwL0Bv/Cf3GsXN3CEUKzngLksuQ8u4iUlFs6Eo2Q2cMaN8dAhrN7ZLkvrfPdxF6/DXb6zx
q5Hi8uc6vn5ZPCB95otno6L+4ztLbGwy6R1U2DVWebOf/N8QZXU5AgUESebjHtH0h95dyjc7wb0T
KKuQz7RtLbOImrFOgirjGUIHYyFnantzU0+d/M/49pff0r18k0F8+OxJUH3/+ltmi0fa3UW0Vbtr
fyU1hANa1VZ/gyz5U2jhby9DQhxfYdTjbE3+/DWjU5Bku6cFK9I6i1E0zWDqLGgHUNs6U39zZ5y9
1cj4NxR1Na27QcX2d6cG5yeBaF161+I4vs1cbqCwxQGpbZb4ohZyV8N/QABbUuHHHmZdJYd0V/hl
fY0IbYBBnFiuYvym7GW7pBZNZUu29edff9a/Wv2w4rB5wqbMDgSfCYAFjpE/ftTYlwlaxjUcmIQr
bp1C97Ytz1wwLdUEzi2dbv/69Yx/84J4xvC46ZcADnhmv75gQrc9eQ2GfGyhO2GXRUBmTaTiMTLj
4t2Lu4cGuE2OWtRvxNukO0eyqKPaG3a1U18lqkADq6m/+cZzIv7BIPXbu4ACwKBxQvdAgtSfjhKX
cbCN1rQK0s7OHiTH2aaKl292Yh7EMmWGJd11+NfvxK8GFl6TpCkWcTwelyAQ3ES/vhGrYs2c0Ckx
TAPbmZr0InQr6m9iBf7dq0CB4IVI3WJp/adXYfLq9TlCAvRJl4T1CaNQ7PTO37x//+5VuAowXaBa
tv4lUWWZhYOw6fIqqkwOBgPyiCK2/I9ISL+9Y1x0SPwNjxgILr1f3zHiAyptRkMaFFn7UQlrejfa
Tnz9zcfyLw88PisMvZ6BDoQDn83try8zG07fGMr+7PyRE19PJ7vYO9nqy2+H3CEeUz156ZO51PeJ
EJoZlWjXAYmhZtciwLDldD0OVmNe21lGOPWo45a8tiomLfveyRcqrXVo2sNA2gxw9pnJVAhIFtAb
EFE0oxU71PKEUcCzzomZ8LNibBd5TGP7Eom86MYaIn/Lx31v5dhEwULTzrhpLW7WNlFsAUoJICIe
03yfFJ3v79oaHnhArDed4VLZipCpJJ9/DLZR5FE3THV9CZLOofn2ckpupEqsPerRuXxBV7C44dC4
Wn8uIfuu92jbVv0pbtLE3KmxG9Bo+KQ++bOmJduuq1Yv1AfQdHsw0RYe1qxLVVQjxqdLd0FbRENj
Si3qFLTgLRMnjyWaWLsXXWpkiY96nAxbdH32Td12hb5ZOs8bj/Eq1co20caiMpR9vFwJ2bdphHil
WSIAr25PWWqkj56zjmxs7NQ3ttoCVSYwxBKDMb5w3HbmMNao7ZqO/l63Wo073OhtYzNhsaNdVIa1
141e77bJWjYsFwzB+1P09npgHq3xMyQ3vzcLqsqNzAQ5ArKwtXZrzENKpQ19LwltzPTDBux1wkBs
5sbLuLivFzNjKEZ21pwEuLc92CgNVDvQ26t6mxdZfHeTpUi0IGLeZxrsG0+d6vgSlELcI1w2tBv+
Mfx1yE+datMVqpp3ppwlwRpFvL4UZrboV3OTp8OGJFzd35IoXW8XATrnwErF1I+mh/0i8DqrKG81
1bfd1ihM1qg2Np6WKmPUXo3Ob5aNhrwU6l7ZVW8eJNcfcZbi4aYwzbIr5FgsRHJjYEDHyW3OIMA7
NhZUgfW3JlkFbIY5K08ZSmIVdvAKTEZzVfulLGQygW9map8ZBYZFLEkrETgwKA/NCpWST8JGdMOX
azHAPmuQLBQ6Lpd5CDAEyouqGygmbcsKa0KhftgNwfWbdBhIm5wrLR23qTsb5UkahUKFl0/5cdLG
4ke7cI2FzZoYQyAdWInB7LZDEUK0ZoAYk7VdhFnjJh+L2/pij5iOTXSFtvKHN8N/DhksMsruqlkT
UaLTOpK4XbsHaSV1dyT9Y1G3dulji2n1qWZ6VJixGSZt581QXEsDoLfy3XhLw0tKKPo5+m8b4jLo
aEYiwzUuVjHv6mVc3Vv8BOQNaq2Ut3FPDMSTMaBRPrZjk5HF1DLdGVEFtWHVK6TZfYEogJ0DA1LY
m9r8hmxNI9dczSAWYhavaotYvn5ntDvdWWmZ0qBiZvGGjTe1LFt7xgo5LrTBcZhdSsMJ22Yp1l1K
wEMXZsU6lDszLewmyhKjb4NOV66194jFQIDnl+mD1i4xIGGXsAUIR+5MYcRR6oeeB5mZjV+CJn1e
fXfcMAXzTgTcKxMedeVDsyB9/roEwN5EHaU7wMSpEustFm+kcUw/xRfmoNjYiXnJ0q1Ob/0yey0e
GSrL9iuzBvfKbJBPMk3UuZ7HGV+OUfuMx+vckyfHaJ1HfqX4Ks57IJx1U5vAiYuSSfdMUsM+KzvF
05x37POUXTsPqOnFQfMY3kWOXoqrQrps5drYraAz4wxJgMPnaoVXKv2jmZZNd3XR1+CHSS22kKYu
4wfhrvzFqrKSLz8ZjWtNkGFwIOgJ54hgfwDaVfgjEbJwiGRk2XJqb1WMd+ZgO6ywyKGYAAA7zgJI
uXL69qOzveWkI+zNQlZPyEGUSstnY678ZiM5xHZrVjPcKevUareZ77FZtnOwK4kVY2KiuLxZ54wl
n9RskHTpynUXJKZdRekojKPHtsU6Yx3QTnVLfARvhC/vyoq931bWHYK/pJpAEayuCWfTzImliHLv
YprqZlP7yRPRvy7CcD4a2WhdMK2tBbu5SjHKqnkYEN6nEhyA68H8CKYZw8qFFEmrSBKGr4e6XyEz
mqVrv/uiMMyLEY6NU+My1oYHCugTQ0Wl3S4KYWyoT5qmM0ib+09RT328bUXDOIuJpDcy5sPIsply
OZmbwbKSV8Zqbo1I2GRCZWsNq/UOtvtNElc+eodxaR5iJ4OkT2YhkhPO/uyxGGbvyUec/bMa/Zw4
tJaa/UynNRMFU+CD3K2pTH72nkrFAepY9bxQ2JE1kvT2GKXzpeVxEM2AadcSD2lN3HVXKFb7s8aj
DWq/cKFjSId4yTJW5lMZk14ScqB4b+vQyjsb9ftTU1yQ5oWZmgz8dPJzQrupdRXZsbMsG9RFlnfn
SgZGe2OEnLJbpqVjTswbcm3VbjMdidxAeZV6HbRQ7ETTZ6UEW2SgNi2M/1hD98Nhj5Je5jZ2j6pW
0FcGh5mWqoiGICWQw8Q0ICzsLZoBbq+Rr68FWdstxhBrD4+Vn10+VVW31bVAhJpFjo++xURK04kZ
gOqiGVuYDW5yi0yknh80A3UxiyHHHdwjxExBTg8iz8UL8hpjGV+tEhRaGc14mDzY9Y3N1KAxrZiz
lj3bzzEVBvkubeLV1aYvMsf5nX31/6LG/zIdCuT/PaX3/aP68ae50+UH/jl3sqx/0DVAUgBkz2Dn
txnW72JG82KWtuhYgAtSjF8avN8HT5qHmFH4l4kQ/wd4OJde+ffJk2Z4/8BEyFQKow44W6SO/8no
ySAf95eezf6tbaXhgIuAF84CAvNrmU5WjwZcl7qiK+KBoVNV1dkRygSyZZOlwCVlxrMRMRmdw6Pb
GfNLO3AGiAAJQTJpUTa509dsQUfY5Uh7WlwHus6+eCBc5duuR5Fx2FVJlV5T+sKT0xy3aZ4zP/ZY
nRWJPx/WHBHTu+kj47+tbG2gqMpRzIUe5djdCjE4OfhaXfCYQe2nd800ArFFi1doU43TqyDpctmu
2rh4Wy/h7GWNUhXohjrO2w5p0jDTGSfS1ztKQeBMkTSmnqCvCuxxe4d+j8RglsOaVm301km8DbE/
o7N3U7cudkRAISqyUHc0K6nz5Of4V9mg0sdVMxRuBb0HUeyxtJTZ/Ep3K48gtT1+sX586PpVsvJo
3oSsBtTq9Rfu1SIyF2M6Tby5AVz+IRrJVPwgwoYDwdbXAwEQJcLDqdvZlKJXuj7eaJmo+TTIiHMr
Mi8NP+0v3A+xr5GsnCi+6ijTLba2ZEXFl8u8rnr31qx0ci2E/qN2UFzGejvu6/my6Uwxw7mrOgGc
VsdU6PXPdLaHIwJpa1d0Sg+lPxHn0RPChpfEDNLWHV7tioWsHJjZXDwrLexgMUhLBfbUiOFmKB3K
sTCHUcSKVPNQgzzNjsR2Wrg9H1TQSb3p7rR+Xf23KUWbefKL/lLB1RghGcGzSvBnIBsIJIXLooYB
IeKnLlE3OWTRgPi7k9Adc9ozTmvLa3tpbuuWNmfjOSNixNopyDluRhDqtk9lGIA6Qx6J7tF0nkyJ
Db+fh0ccpVjfc10FutdpIdUo9Ei3Wzd5hc097tpN7at2CHK8ElC1a6G0jdcpz7/PSDcmvEHzx6s+
11TE7nq6WwUmM8jVXms9pClsnYvwXb0hZ/DEno1mFh9XSpv8qk9aqk8+8MI9wyb/keqpTqVkxWNx
tKWeEj1lde9U8eND49S2C4AJESjbYbLE9nG1yn3p1Xfm2lFApnL4Xu3BPhS2I54Lsfb0QotxW18Y
HuNS7xlYS2DutVGdKk+73EcdfZ0NhxXvzJQt2zHhIgI3Ptf9Z+/hfuFuTuGPlHO8MyYXLrJGJFEb
TOVyyfOcC8c/eDFhJ4CpJIQOrErq8hysZ6GSiwrluh3Xcify4dvq2f0q3bMgqrfWC8lB6Eh7b22b
k8Tv7kYkPxVHbVni+kfS5inM3VJI9i6LKB1sPLXdnoBOQ33MUGzMQTzYU/6pygJTnj661xp5XEXY
Tcomd2AkU5pRoUISAt3/HbJjmkXN4n5mjXkoVC/PHFBooyo0xkOQYtHH2Ze0Wc9gRbdfxFwdqTZb
4OIoQH+opbacMZhwzmo8l9b8xVkg3aBbXVap3oCHDD0CwazbpJqzisgcdIQbbaXhPGYIP3K+E+w2
04kQ8h+qVERkxFbNvlipmP7NJzHGDkAR0wpwYyDx0cjHzDFAavRlcgT97zv2eagNg72si5uEBvmK
ce24k0mGYpfgq7dFEECxG5xJC11FKaxTJVMX+OFojVRwrdAPRNBVREpN69Oilzda0/WYXGWP6Rir
E5Lgb8xHy6nh0N+aFCQnalHrhLtfHBFfaZ8egy4OTlinQW87rX4AJ7m0285YBdkjbW9vXX/8LpLC
j4wiW97boX5hjMhit3KXY9leRNq9754M0r6XteHvLpBF1Jb9Nc1adqWGkoyYqW43fDXEy6R3Q1Av
2Xp0srTbECeB7JG03oQBjVDFmU3CSt029vuy1r+pmdJ7ztv47Hvrb0B+5FjJAn6/Y/6/c52KJqAi
0mqQzvqeDwkLfd1d38EOZWWUx3F+zsu6PLDsKe68TtTHfK5uGOj+nMFWocPzYu/oeDERvkOLqWsG
KN/EtnmPDGB8hd427ThpvUNWqOToKRk/WaSubWyOwTZoUzEdDDRYNxlXTLeRk8HGtTbtj4KW4M1a
0PvTuE+3qs3zu0W0O+HF1dY1WoZEZXbRxrTaWcISCIiXYDMwObyJKtR7fhPXOc9qOGVka127U/9Y
x5VmRxYkDrGBWvmTXM97G4PlIZe62mFDOKeLighY5b1omn0jzQ9pjFSP/a1WjQ5ezIX8AeIbzK7e
xHV+V83tKfGIYHP7ebuiADphoVu3uZRAwqxhn3dji2Z9SBCCzAMNnL3FDo0Ajo8Naddyj1OAdW7h
0Im248UYdRAGdkPef/Hsi4l/ahpIrpoEArnMTa5mXN5bbn1OCzxxR2dGCJcIjeAPYxyhf6/mjt1x
EV1iLK8MWA9uw0K/8hE1lvbyyXxuuvOm9dBl6WPXLyKoNfPGlsl+Ib/kccyUCTCP1J8Fcfy6i63x
J6aUu0JKBDj6GAzWe991EaGJpKXIoEjHOchnL5rX9CVpp0iN+k3WGUeIGFzSjre1aAGvsGIb6ETy
+5QlOhv6Y+qtqFu6xGCR0zybk40jogntnqY1sNv86LjFKW/95QBZD9Ns1tfLzmzWpzyTRkBPUG3Z
mNw6k8ffMm/9Bpe2vTjcvF335lioGvNZOZENNQHtx2JfIpXTgnNJ6PdpEfuPhY8vE2rA8lpqbfKM
rCbTQkv0y7o1ZGL6Qa1y0Udydjtri/pkSA9rpjSUjmVqQYPrnfLDtNYbWRMk52B5iyynQ+useiTK
48pjWOdd+mlOCbS+wWj04Yqoe3zuCAuRThFMEqZIsmmbDYPDutBP6RpXL97kLZGvrzEL/hWh39q6
KFR2PEESWjI6DoZogit9rG76dUTe1Ag5Hk2/Wd+62tS3drf4ZdQxx0UtSmIT+6KKXFpjWhGJIHh0
diwC5g+1LF6lsU3XKCRXuB3ovciCZHJbZNZVYpnKfVH47f2NMZCruMlUn9xiQhhu1t509kOSWTdj
x+QuaBN6KVY1bUEkjFT5YfIF/7Mo3ebQW8Z66wPiuSbmdYbUhwtyneHUA11B/zvyoUNk87H7EUvR
x6XYDFOG+zAZ9CuTdPKgJBYOh4Ianxuq6btpKe46aWo3IP8usnG+uyvV/k6ZcjnZyu6uFnu8zxhF
oUXgi0EJfhlc3FACztBvicEhWqCwGcEMNULn6iEhayYYBiIHvLx71p25i2DlnU19TXezSGn3GqFH
9eQmN1QtOmEY9fUEZAU1G0CzptH3eoYpyY/X78TRPiAWpsfUVckmdbM9rfGBafv0YXuXSJmeueqE
kxJJDTCy2OTiZCox1Y98rOqtSkc69cT/ZKHdblUri33T2y8SZ8v1ZUMKc8BGBuTUD4bOF9VdXGQV
hey7jWg4XUP0KDiBWX1XG57a9OzZ3CehwhW8L2dl3XZtuT5M9kr8UGohtwTLDibahuZEmrKyuEvs
bFkeK4yHL0Ys493k4INBYiojJTP4Bflib3ylcbn6w9c0WgiQZ/lakXgXupX+bg0GwphJr+5iuvyN
Uc3Jp5+b2Cm8VX+102GXJg21n9M2r9m66mFSJ979OtcPelZXr0M2fmkzKnV4CyGayOVN79U2V1O2
R+cnfjCYaI62hqh6GI0ON0mc/JCD6/5oLHu86VIhnvyi6xm2x5AMZYL5sZ54xBKnGR5GPCknbZ6z
HB6CP/6EGwAyAXQIRkW932mDy50GVGXnELb0zqR8vCnbCf2Qo0+U8VmrbchdfFxsfm2vbOYHXU2H
MhvNHYZn47PUPYKmPVN7E+Vcv/dFm26aBboOus78hlUNUk5WnDelt+hvCH3Mre6UHR6E+kVZs7Gb
LTwgmtfsSOGCgZglyybHJX0YGdaF2J1LvFBrHDbuuh5h5Ta7tTeyXauyOQv00XQ5kfwuxoFtqJ0c
xurORz7kARkITUboXeCQDnlbOM0SLIw+jizziyfgO4rIYwfPV+nekyHZHxeW/cTyxXfpoltRkw5G
NOdNE0xkCxJaSk5Bo9aNyrT2QMzBJmcn/ZpBDLkbuubRYsR+muEVJZUzBYUD3saj19xbg1dAo7Ls
DWl2c6hZif/BbI3nzRvfGDynt5WROCfMxOYDyJT0LLg6UClbJg6ShNTreGHT4x9Bkk77vEmt+5wS
aZtoOomIBjkLZKfKYCYGNwVN4mdkOMXLo1J5KjbFaOCkGOtFbA1Bw7dw0XzlqE8RFhvZbYPB/542
ne4ydv3+2inaz5yRNoFElsQP5qXJqYWHda7hgBOvQtowLUwV+Ctyj2nBhkAy23qLkkyd8M9n59Fo
75Wlm+GAcWcDBIQxgMbqpWjL5MrLm5UQmLHgfmSzEJP3GYBF8CF69rwbU8eA1xz6bV5I+76+1D/Z
hO5PmPJTd2Oe0Na4wBYtRsIkgaDXc9zDdJFDM6TTt1bXP+fArjBnJPShwyTpvWWzX0qBuI91BW6j
WXy3Sf1KdKH5tKY4EeuWJVQBHf4Hn5d91IbfGuXstafpf+XrfIibBOIEUUbbvBLOTlMKd6NPts9B
MAPcVAwKuij3AUTQDgKDLDtfz0LrIvq0U1IafagSRxZYNmV0ghfRyc+J8rwd3uQrVtL3psm6Cvte
dj1iBSLZPDL0xj9I3wOcocaLQ3AJp6Lgnar9Oz+20bGNCvdcm30wJ6m49cth5yyFgDSe7onrW4O8
XeHRYRatxMQqeOj7G6X7z1qZmeFqpO4le6w8wQyAkGKsHtEhnyn5ZPvUHshGICZkT2Dl+B67KOvI
kIWPUK079ngniZzuQXPy7AcwCJL0rBlhuSwe+mQ5l44rz7GhYV3Dg/XYusUjeof+uR/96WbkHoiW
UVlf9AcfnoQNbtSfpM3WH9Pcd+dywcweWPmk75tEOiGxSnZAKmQfWebqHV0pNxpD8hf8ANkOIZLz
kRuOjcBT6DuYJudSpXPIIYMO11yR74Jk6/YT3JA9Tfi71eC0GcXw6oj5i69IzGNhNTeyN7XdHE/6
OaubswvMbUPWbr61h1L8FLGYHh2GOoGfM5QdfUXS+pJ0wco4OSDodMaMZH0qXDQYkCr4SiZ6jag2
VPU0q2Lg3E6727yXw4GWzYm4eLVIjnkXSMlgWRiJdyyZosBhglrk2+WwdYhLBG+pa5EtmJavgmm2
9I32qVWMRrR5vWwZpvXOxPF5lIVJB6z/XEEBbkGKJ9tG53mIZK71D3JZiTo2O1TDHsSYWu+uaq3i
rvRAQpPbVm86zcZgYln9rtHbLvIWRSLe6uu7hIB0w/HO0+K+UB5RlIuqv77wcQ8AtcWZdXgTNmQi
st4j1+29zmiAfZn+nBfucpKnYUwrpz4P+SwJ2vPdc8MfF3rsSFGiPpdpjDO5Q70vKxJ2/dFHAZpZ
0Or6ev4oB2O+7tum3LNiriLyYV9HYF5boAzuOVtzwlQaU3zDeMKhWWnirhzbmafHuoRjD9VVk/ZO
ZNH+HtH4mQ9ZrTfbHggBI4VLXwdhEaOvR0/YSq3bgcQR9NWc8S59xgYB/F0rpzRqOh1AjelVewRC
7aGtau1gwA1lk2r+ZALl0ULkD71Z4CWb7Au9gL0Wi//5jlxpI2K6+dNE7X+qleXsK9Md9mSL4CLr
sIBWfnfrmDna0sXUw4kYTu7AvjpO1E/XhIsj0kXxTkSuw7gDggfcScFEk9XLQF66suywn+vxTnOK
ZvvbEi+WePC6quwjliRUR/GETXBl9UJY4KxC4oeeuKDhYmnLuiEU1w1ELOHS4WsLu1R758bTNqac
9JN3yRwGb25tq9wmjaE6yNQjPymZySpoyIKMY/DbFucDvf3g5dFCDi8uaS/bo55oA/C0xs5q+xlQ
jTSwCLRYxuz+qUnm5yVhssh40XxPyu5H2Tjoq2Mk3oQSP7M87i/frf5ggmfaMQS/mUHFRYUjvpE8
Fuge0mIzdQ4bMQ3nDKGCc9ghZzua8ZCdY8vhYq1z97YocyavCQjBZJ4OazIvoRrgVRQi/ZhVHFtH
evaBrIUlTViZt4Su7wqnKtTZHGAetmlt29tiLMb1Nk6YxAdVjlGX1bGJ97tHsr/ckKJAYrSl8846
4C2XsEAgFTM381WKlhwpfxHHKVYzn9Cb1/l/2Duz3riRfMt/lYv7zgKDS5AEZl5yz9SWkmwtfiFk
WQ7uOxkkP/386Kq+Zamqq25hMA8D3G40UNW2RWcmMxhx/uf8DqwmTtDmSHF2JXP/Sc8tVW3QvbNH
iiirT/HA/baqiwo8Zc9YuMYRUpXkygPycYQ2AKS0q9ZuBx6WBJA4V/p6GnZeXrHktWbGKYWmvXta
O5V4MzrkultPam2ckqa0DB56tg1ShMt31m03mBy4k9ru540Iwh4wk24s61SLmr5LNrQiuqgm1x62
rmjSpRFRCMAEibSGjWY01JwczXdpNUcyHy9zafZUDhqhddMl3vR9kExsEb/MutiMbYf6GSMtn1H+
g4NHdeRBFupTPvdkpCfJNi2/CnvvcyZCPMwZAhzNwc1doYi2OOJrSCp6lWai2w5Af1bm6H0bOjE/
cCPoz+i3CVmJcbLY1GVUXbUTvX8JUkduBOOuHWfL2Vo01K+qwq+uGCOaqqALcy6WbblfdyRthuSB
rrCmu7XavuB+aEbvEOQIyWsCt8VdjICUbNVQZPl90ejqwkQQWqctsmXbqPwx7X1Febuu+itdzYwl
InGwDHLAbZQO68yajS2PzvJhHIbHrMw/5bUXvjRky+/62HDvKkFTjRVNl6PFFlHWsnjunIS9Refe
j6riWMAiGbEoATsAIlCc8y6qjmlgeMidSOYPMG68I6E9d0ehavNkzdH03Q6Leu9ZcTKt7ErSLV6G
T1kCbE91oF4BooE6cYn0QDBKvgdNb0zriBXDZ2YAxPPKH5uqJTqsxTcMDRZLyFy500sup9w6QJ7J
rC1bcdJDdu9Eas9NHyQPMeFjrDUdRcnHOMoFcRhV1Y19MVqJG2/xs4YUIMYkY5B7GfxwRJa0Km4K
7I9hQQwi2QYxC8KqACRW7tLSIy1ZgnClW9ZxqSXuFoeZ6U7bKYWfNG26eprn+qCivCAJvVaepje4
1i+MgkKck3w2u24OyFTO4byd+/lxjMoz0vRJTYSOrIjBsDeVzQG7ak+CIPGBIQCAixZEzqwn88SM
Iqa9N8au4LiF3stCujtbIWO7rHYrS6eU/in/KhjM5Jp5x0pzXHlWTXOTea6zJoycAwl11A6XgzyY
5WjcNC48swpRcj0kPpkAVndytlJAcwqrym9XVZtbF4U5V1/mPPKe1BB6jLydeCtmnHVR7UenEYm0
RCJElaUuApU3p7VP9YF/8LECnYja5/1OA9Wp+HxovCZkytO+ilRqwLahbzxtHDvfetFSzWUVpiB1
kd5BUfkyq1DcMxi4zIU46imq+h2BB/19xvu8Fw3bcjPMMNRaVbEdwIivs7ZrPfiIlLny/KxuBmKV
JG99g3wLShU4sM5Gj3emGA0fyeeRFIqLNwayAFHSeHiWdfvWlmjMWdPJy8oG+MndBIe4YA9DbXN5
BZat+zpU/k2nOXAlfdzt2KEDMzbHEcNEVGWYIqzbqLSvZcDovemoAaaHl9bcQ1PJ4EJAJmx4HiX1
TUAd+RWAoAyTU6DXTRpAvsgU9fMl5r1tQQ/hyuAR/QlY8DXTDh6KHKZva4+70kQEvLOd5IrY926Y
3VPMOK+B6r94ZovnGk8D4rP34lbo1I7DlCkKEnUHH08eUAGiW1ocym0wONZeks8PcBTcRpCvtpMV
pF+rOTkSLXwpKpq8J9oRPVsC70ANCDt1m1fm+Mp6mz8ODTFz7nqAouZ04xgUwkPM8/O1gUKwaewU
FQmjvD70VePe2zJwxMoM8+RoaYx0djLqDagJC8vA9Kal+kyyiPEX37tLN5/Gg6dAAUw+dqIgD65l
iGNAVXyGq3jZK2Qu2fghyrEEjMyaKBulT4tWWhrScwBKHSU/vXCbDdnZ/GI0ar2NHNZnvtC+cZ/5
ZX0/EO2KczaxYekMO9gSoLFEKjbAbeejytxmJby8PBa991gkNiXyk0/GTev8KjcsDoFhs88sp/2q
mo4za6+uveVNbUTjQbRuko2Z29MGLvC+yo2nhl6UAxZmtm9J+QAHHieWL8jXCf2iEwyb2LtjRlIR
SRzJEnJR2EV+pTowjI6Sr4XnMqQhafGpwDK3ttPhSroRZy2Rz0dbhTteIHI0FSuLVHZdmCnacUHm
bNTGF88poNSyaJ0Il+Ub0c95sanTKPo0ODzFLlI9DA1eCrZJcCbbUF4QcNPhl6bBpr5tsKeJi7Sr
kxUhLIfnLmWJodZq3BujTRqq4ugRVOx2a0fLEz3SVvyZwQd1xykUZHlIJ112G06EUf01xFh7Aekk
7z79MCb8j0fjPy0Xd/G/92hcv+TxR5PG8id+I0654O5pLMFXRwMeeCds7b+aNIgN8bWlpgrn91L7
4WDs+JdJQ8hf6Hk1BaYO6us8R2IJ/5dJw/L5NUodfNel/EeSevknJo33MRJfuPbyX+Is+LUD0/c+
BDQqHEVishi+yKERtwyyv7TCLbcSFNvup3flT6JA8kcB1+9wK65FFXHgCjrXpENo4WPJFI5WMTUq
rqnJoYnJ6HW90yaXTjLMm+uuCEd35Wa65T7u5bU5ZDyn+P7ce3lYvFSM7SlSWjACfQQ2kjKcw+Aw
bIaMMzFzsN4CQzqHqhof4zKwT23fGmc0yG5DkMbiABA6TMqUT3ShhKBrgEcd3WDbusMboGpkvELZ
r7EB4NcP1VMYwL9fSUykzFVzLBwM3CfOMQZcUqKqcrhBFzsPVt29hTa4uxUFCF99Cnr3Mb2lTGMM
QEYj7ZJAudZhSaQEm14OGqpvHKZiuDU4QNPobpuEeoemQnGe4vq+qT3YdBWwwWjbT7R7r2TeqbdZ
Qfzc2IRYdpHVlpsUhgHn0Bgno9F092xujRRYea6MzLwPIORHwj+UORUBHHl718nqkxkYFEHthpEh
tj55rMH6aUL/TFaRTtQADsSz3ZsmsIPzkIr+NRsVpeoMfJ14ndGO99KOtRip4u6dI10jqNBwQiYJ
5b0znoNwkrdzHpbfelnGd6KfAh/QcTxQS4/GCCtDT+4X6IpM+xkruMEqiCzec6HLQJ1c9l5PU1kE
EMogJ2Kq0eZ46g08QTuMQeGBhFNLjlYLmNmNjOUJY0KdbkRtsqN14MNXPCQ7sB4T2v+jVbZJdyLq
M5mAtbHjUvGee8GprExHMogNGIM2Wd8TB8hTJyZeGSBjFY1bY7LObfJbMKuik9dXhCiNKYH0ks5N
8eCiEHdku2T3KTFdHaycYAL4FZu9/O6PTNw2czZghFadhnkg/MgmNuzkuoWODfyYPQcq9xIOiNQa
s6j92CIDLfRqYuKrHiHhbQjbJl81cWZ98yuYlfvAa4PHjsjrgnkKIibXSRQAoIenjksiamhM0DHn
KQhFIU/6IXZphTKWO7e0rfI1yUV245icZkgF+2O9o+AUzbXRi+ZlD139bU4ltBOaHNJyawDukhud
Zj3aO6PWYUdbH2PZ27bToCG+sChNVfuWNr4TbUxSR8j5xmKyIfBxqiwSFltbRkG98luJJhUZmcDz
YvRFdKrdqSkPXtflLxL3ztPURA0AMRtbPhDKgTcnx7FWL1g1Fax8hn3kkWU8hpuGTcet7Sb+K/dE
7ByrFnbtWmQDjnjTS5bHZTZOX1ErELQ7vN3ZLnEKYGecw1hNuH3y53Q2jXt0ldRnVOYTwSBwEPMV
tTMY7glnwj38N4oUNExwoh2x9FZxLOFhITwQ7qXJoXtIyr7/3BaF5R27Mu1cdqg+44DWM6YBb7Qb
HwqpS+piR7N9K6SosFDGCze1oOj10OULntMoHbfe2mwdk7M5jPqbZ7cLiq1EElxFFCJy2sAodlai
jp/MMezVk50E9rdRuP2ryLrsrgmjnNGDdmBpkZyO5xU2zlBQbZ8rZ1e7dmQgCgC4nS0KV+tJtuew
0rNctVUf1Vvh5vF8wPfd3AFB9FEQIadbJBfxzWKYVTFeJcOpTniBAJ9B9x/SbbNw+7dmPpb9jQk8
g+9LDjRkRZJI4gQHCRTtGkpEyq2l68iEtTJ41olxq1sdaxsYzXaA4CQOQecC/hJJYj31mW9BBgEz
s1ejM+Haq8FvrmLLgYA31TRcrOB/T3I7F2Y3MsHEvfDJwq/1SqEeWAyJf5092hgMF2mcd+G2VLZ+
8qETZweBxwyasY+zD4CawfZZU4TiP7Ypnpc1OTt5yZmLdSDiL0uTi5kND0WjMhIBppi6K4ICOW68
ERrHm9+IIv9eD8U8foWFnOSIV1DArFUmhG7uArK1/i1uWOCyawvw1DStcEgzyplI9+j7wNAqvp7g
T5MK1F6IBw/rnJUwSQyjYmCfSMKJoTCGWsMmjD4l+ob3WRg40o0yjpgHDHiEbH5+eIgYSvUXKpoc
XtLoZBmSM4zi0P6eGLiAD50tJZv9thsYlK1KNqveDpeUwZSOuXURI4D0Yq43qjNCViQTu81nHdAF
ElNcaeb+gzdNScvirJL6rmIfyaR+sqz5UExu6ezD1qamXNv1wFLShUz/sUjm8UnFopIHYiaOd4Z5
kyFNawtxaM2Dtn/KSWSWewpCHHsf9kkqCFEucaupJii65rhP7BqLs66du7Tl23EoUqx6RwgVAe4b
hv8i+WZrNKjHqZWQRYomcMNsQ4dAnbzOQ2d1n6peDkC2c7DbV65biZp5hEP0n+9k6UWXVcsHug+H
Kg8/m6k1D1gHnCHao0GUOX/7Fn8elnd9o/VkQ6/yszgCZGhp/dbNZp4wkle5e6tTKtPHiPX1Ahe9
HmhmiZjA+ZMci7uU2p/uFEWhfK2Eo6C0lQutCGowSaZubqP+3E+29dUVWvXfm6kOoxdQonl/5fQU
sV6WMvHwlNHYgxBcmkEXrTXLqOkx1Znoi+dWGZOB+SAGLXcdOQriA3Deb6MLvJDMEaGdJM6vpWGw
XWCXklubZqoC8EbB7B76rIr6dZK3mYN/LeaIb7fZKgRts5lCVx1c6i8SC5lJpzX2hjDHrRHPGUmY
MMqu2TOM393SzGiGYdlacXfSi4QgwTfZn1Z5MxY3iG7RzuprC6jX4C6kdhjCw6DroyNlth9Ne1oV
Ye1uvG6iPGIo54ciTSLAFsIiq9zVEKda6I2T2zGLU0jaV4UY/X1jUagoYwIfFAVfE7BfYS+jiKGy
9UID0ruh9b5VE9WkZIzk2jNZSVIVVru6r1ELuvHb3BuMv5hXAbSm8WYFW+GxTsbijBtYrxMPaa6R
TvJU6Ch8HhnWwVoqTdqTBh+v5qbNLHCG4WwtWaCJTSYYHr1SwFt2kqZnJ1PWFl5shzUj76HQyArH
NWZTJTchRKod/jDjNQjlV26T9jw6lLaSi6lXCeG2q8bu9ZqYhkXEws+abYT2ep5KHLysfNWplrW7
J6NpvJJfvMSD1W1qA1hEPtvGTSgpVqrqOj0hrzb3g0TZXhNextaszCbZ+230vS8cKk3sAB3CLJxk
o4LYve5GnKmWk8EMJMKCa44mglabd1WI7dSjGhXO7JIei4r8vgpH0CfCr6+6LmmOBQiiHXx8uSEe
ae4iE8XElGyfQEBhS265Y8DPofLJzIwvRWfdA6tQW4qRSNKoyKWFApkI9xHkm7FQT3x5mw14su7Z
RHRa40mhZ4TChu9FOYW34QQTtrJhKLnCPkewEBGZzFWUGMYhY4biTG5O5D0eVuyM0QuKmHlWU/Z7
Lzanhywc8YhEgfPFZYu7Gno5HovCVsscgm4D8vF8qTed4cuXPgi9sw19+siI272SPDj3DFYevJFw
3YSAtcLAaZ8yKLQsVXX5rQ6sYW23XXmy6ABGI8zuSZ4jmIJtQoQMsZ3OObOPxCYgTvDFMfTawieM
i7OLYZtG5RvcHZls7UQ2363Wio+lg6ZqYV8JNmjHsHZxwiyLvB1vAhJoPXxIk9y3U2CCnXO/3xRF
a2zrge2pL8VTkrow0mUGJipN3aPbBSN90rY2t1Y39d+TOqLx4n/O+r9iPcRSe/nvz/qnl/wlfn35
GQTy40/8etY3PPkLeEE+zsAPOLQzU/7XYR942C8/YhA/aBgIAkuL+m+nfVIXLsEyb3neE0mzxe98
aeH9AuMB2oS3VK+TeQ/+yVlf2EgKP2XoXcAIvknnNzgGdnYC5xy//hOOA0hutzSwJbtZEFdcEXaK
X/zYsduVdlApV1VZoKC2biDuStzUPbTdoh42c0rwHtL8BPbQYeu6gKjaalyZRIdoIMKYd1VQ4HHZ
wcxgjUIFm7ejTXCBtlxjiRn3xUr3w/S5CAK8AWFV9/Cj2yGl9wtCJVMlj+x0lN9NGd6SdQ1JEquG
8qENafb3TNtm5trkssaJpZjuO7WdPR+EXKxc+yHHVmFvCtuxL7PQKp9I0UPHrELJX5Bhwg2WJGJU
ZDwcd29IwmP72m3FmYUvp+XIzscH6RsZZlTIiphtUxNiUY6aZ3BGmDw6pgz/ulQixaBniaV5gRQa
XRj5+JmHoHkYScuytZxFCpzWRGxnQiUeVVpbXz0VM1qmMzB+6S3ZkFe0UkXiTblWvO16ayTbRhr6
YSIk85iSkosPS0fMVy+uaQXR2vW2sQfQc23SouLwpU4o5esR1D8JnMugBkuZPgWexB5cJJOApNdH
fDhUaCVPldcahFVYBZcmFM6eK3reQlIeCO9qLQNhfGGhAFUaxqHrkKce4PvZjfdSGjivVrlB36GV
29FrGHJ/rkpZhTcWJ0es55OFkTOag45sP9z0FYgpn3uHB8h8Oeg0eWJlxdMlBx+kHwF2TLtl59Ie
OBjxl8bBFbL4flpnHbuB/TbU/Ui8nsEpAfi4SXYtmdqnwQpt+kKUYVGsxd5sIfrpYud0KcCzxgh0
CEc0ojkg7AfnVrb0bIPHjPQJQV+jKRn5PFa/Lnv/TcLM8u0JlqwViSv6pF36VN9/e5KylSY/N965
VoTlkw9xxRfb2gGr+7vW9w/BKRf0hjA9yF8LykZSwfD+UgQeM9UIL9lVbn02vBnzkIcz33cbY9tG
wTLuige2t1Fwxj+gfwVS/CMt96Z6K+675u2tu3qp/tfyR19x7jexirofiPvf/+1meGu6vnn7D35j
+x87tKuXLi6Lj3/m3Y+gkfO3v83mpXt59y8MVmAs3fZvzXT31vbZr5ejvHP5nf/dX/yPtx8/5dNU
vf3v/3xlKtgtP42vW/Fu7XaRQ//9an9VFl371jQv3R/+0G8LvrR+EQiwJOoQUU0LusZ/Lfj8kmW7
FA2ALEGt5R9/X/DlL76FSYCwNe3oUv6ewEP3hTjCysz/6VLwY/4j9pN4j0xZ7leeMyzc0EtsxOKP
xeg4AlqmSyxcPY7vz8kAADZKx33voOjB69OCBD5I6Rz39Ns4j/IcG/N4KuzEOFVK989SpRZnbE6e
YA4U3ZMMvaQI0Jf+n+0n/v+91ywe6//+Xju9VC/v783l9/96myHS/8LKY3vcrb/NDizrF1BAlkms
Ell9waP8tplwXDYTTBs8iuoJeYJI+a/JARUX7E1oFze5FWwTmtw/2UzY1gdKED8/YF4AIYgeDR9Q
3nL3/bSZKHiA99OQcpwyBf019EWtkjSkTy42qUEdGal5Y0dLZKc/+4G+Ju0QTvvm2aFUKXPlMQZ9
35svEsnU9Pq3Crs7sjC7D3lCWtjt5my+Hm38wuybw/g2sMIDxjNqWBZL9Twa+YbpONVbpsvkOYar
GrLvxrKQvGCYMCgDMOKtVgiqfD8EljIyHi0HWyooIzpZAZTH2dM8RfMGb8c3BYRiHfoNhaPqplXk
YZLytcNqtIM0wQzb9tRWVfdIUe2avPOw7pDKN4G2HhF+X2kwdw5B6kXXRhZlmOKHDHWX8aHdip6A
S7dPz8mZIcyBMxHFX5fKwVdHH2owX6Aw3BnZ7O89XVerohEwX9PR2M5KPdWAZEgckXDPXwPURZR7
O8PJcZzA3wb2LsEdMyOYTs5rnxbVLo8Wy1mrR3Zf+EhcqDFhuFXqqAvD2BgeTlNNDeSoQf/UBmVz
r0mwTvArCcCQjJfxKMUjdlIkKXEoREYcA8jV98rAxKDm3t/Q5+Q8GY3xktMrtc69lIxQa8L+VDN8
aTv/llAbuGoVbVBdY+NLdWa1t5bErkPp4xopw9iFc/k69ARiZlWCDo2T9tRONfFyiQDfOC6kaV+i
fhVmfIV6rreEQIsNBBsaT4e2/oQqm9z0WM328+hgKDOG6DIemqUBNH0iYANZ1shIydEEStlTuQP1
hcIwJOCfwyHD5xkInjIih+fJbdtX9ReGNCHT+iJhpNBRhaBHD7RU+VU4KFn95D0XmaLeTAFSdTn/
cbaDg+J1KJ9W5t7z4cVrSMLq1Dl0TyCiMzkPvNvJbYt1VmXhFhSCSdRgoRqkntqPafCZpwknupwK
rxDPx0pxXN/4Wrc/BP2z2YX+rkXsuwDdoZ7tZSPYIUNuaiJ8gLLdYGa43bOrlIrCgmG5yYmnXnh1
QTNCRg7OLkwMb3TEnGiv9o5tHma8B61EayVA2dY5DGY9OZfUzfioQaBvIhAZq7gCmdPqtFrRzMQm
SnnDNk5qDLdNUw/fQ07cVzlWBI79UCe2KSXrW3A8UGu8XSx2u0HrYYXoy3nWGqMb9oHkitIm2viw
hzDs+PBx5jLZWBiWdq3h8X0VjMuIZRZrbDoRmZzBPmQhiKLOmVL0+7R+yiKBrVrMRBHNjrQh/osL
0Y7NVia+SxRr6lG82PqRN2nSHe8DSpGcKXJBNVknbsbVOYFA77LaNWbqkWAN2V4ifPZxDBrcswOW
j8nOQ1RLnH3pkCiUieFzMZJ1jQf7AeTT21Rk9j437RfHZyFrRvmYdhbZhFJ4SC/xd4/WhU2Hr40T
C6+IwPgNznuK23AVALFeShBgtpP7xamnsMWs63lBonBGW4YN/n4qDX8zNGChszKzjw2poI3bc5KP
wYlsrSEUW4Bb/SoKs/gELoWviqcZFik1b+HnpKu+5itcpJzqJoVTgfnFizaYtKWgrU6KVwwbr5l2
vtkUlJZlwxFU1DPbXYLVDu0L5jBHG8hdKR8qXnv2EzgpqtY7YHSReMmAcfz0ePuTcfCyWf59GEwi
h6dHIKRkOg7VDa/f+6eHAbOlJplMx0RgX+RBv3H5Mpj00ARG/jmUtMKVkGD/+prvh91c0yWsi9kK
HiX8MyD+76/ZW07XzLKFwz1xMaNVHOzMsKT3Qnh/w0F7v/XiUkA9/eXcLm2e0vzT+0tNhhfw+XsE
i9LkS00mspsHBOeQQxClmp29/+tX9odn8YfLfXg3OUWqiJChfTbi5MlJoJlH4cZNGcxx6X98KT+Q
grIsD/8C24j3r8wuqTnLxpo58XTd2ldJe504t6Vx8ddX+cNHJaFX/HSVDx9VKAqm5gCfzkn/OBan
sLg1o5u/vsSffESBhRyy6DSWIBjw/oWUpdMjOjj+GcbCeiKkTDxidG5N5/vYPf/1pf7k1QTLTUAc
GH+N/ZGDIaVB6UwsgnNfENJcx4Lj898wMDlpvP8+8ZB2QM0S/eH1AO94/2qoqG3yNqmNs0F9E8lm
52++r3/y86kjs9lQcpHly/P+59NDArhNDcltEye3bC8eC6+9+6fvkvj5Eh/fJXfEAtvJPrkF0fHY
J8ExiKfnGe3ory/z8XNnBbDozsRXg5vS936wBX/atwJfmkvdTNk5qq6y7Gbod95Is8i6Nf6G6/jx
U+dCrDWcwSyPI7xcNvQ/b5An12jFRMzr7CEQWdmLEd+nzt8saWJRAn5eR7kIhezmcmMhPXKgfH+R
wWlUyF2hzkUCegIc92Sek+A2zi4BE51yr0c0SNZJ+PDXb+LH24HBxnK+YNnhfgZa+eGyUaEr4A1O
ciZ6EL4V9N789c9fRM8Pr0s6XMDhTO0AV/6ogCS4GSJhw+MvStKVwfwQKUWY5TYJkMDwevTWUbN7
Ds4RYpSp291fX/+DVOotTX8oPKbHmyv534+/3093CWC8acJCl5wBY9GWwdyKmU0qePRT7GaZIXyY
qSBAM5SQraqAHIk07S9WT2asM6D4m5rWvcEt11adQIwsKGKfTEm5jUsRTxnkdFx33r6wSZcAsmQa
bPDEb2GAcYiqcTn5MVvaWTKTqlLaDHDKomQOolsNDo0XMg/dQ2m5+m8eW3+8ZZdXjcea3ns0ro/4
zjSkMrpCYD0T3Q3A7ZTXIv0buuyf3DlcguUCJrRn4Qd7f8PSednYmE05D1H1xJZj89cf3B9/PA9r
3zFJOknpmuaHG7PNk5Fikbo/U0y68j95lMn+313gw0KLsw1ny3KBkWHftKq6v3kBrHl/vPdZv03X
4j/CXqxy79+iRNqJqYzau/FSq19nRUHRIAOoQ2cl44FYMYEedsdP1tLW0/E02Gs662hGoMqI20p7
q0Ko9IoDqhrqYYvKizI8BPGuiqNXt6WrKwiD/hTRNolzWFvPppnE634UPmQegKjHphzCS49TH4d0
bV2bcTKCk1+oR5AJN6p1/QsIK0vepm/hoeAa1tuCN+V6KLv8UxTEFeQz+BXwHRQADKTZuahgGnh0
i2ypt+WwnPjjrtG9uR41DFJsbJ/nsRmwwOetwv7PlljSLjLrUzo72Q5eQcUmOOo20q+eq5Gh/lBZ
NDQzbmGKOgbXsQngM1VNvC5HSSCJ6FJLu14XPtpRnpGameo9Y5Hoql2UdGkP5Y2PKfnOS80Sl07r
f8E/0dI8D8/nkjLs+rNTj/VV5OTy5EmStn1bUJtLaHoXE73/GrNmnHwQVBuph3Tvkm771oYdM93W
o56B0NSW6nSaEn2h8EX55tH32dcbWFV2jT+95lQlkr4bnr2odDZO2nfbIAMXmU1RvW9iapssFd2Z
VvWkoiJd2e0occBD4dR+Ml6oFo5tVw9k9S17HLB60LmC9lJdma1RbDtJqeLo06LNKQfSYB7R4ZA5
8zWicbHrwEdgOCNGpXAjHGpVVXtqFjtOektyV9F9hiUp2gom7euo6BRQBoNmz6AzvavaSeE1ZBYn
cj/zb4VncoGEUMdhLroH0ZnNujaSdNfaGO8sw1zcd353FDmhNzh+zqVoCFUS0XJJ8bjzKUZw32OI
iXdyyCp0HdPnlBsYyc5oK995S3r3ikMajAoyGYyg0vIO46zDLdM7bx5HP0o0/KZ/a8kDFn5GoaHf
6BNZJedyDnG3LLVud6Ud1BdY7PR31ftfB9IoVMY0ctcGrMN2VI073mjjpuum+TYFJbz2lYwO8CrT
rV+O9o0vR8Fn6tk3CBXymHitvYtKCR3JwzMhFaWk5MOoMMvVA/GsYYdfZViXpGt2QNHy74FvW6sK
3NA67z188OFIzomv23EWTXZKzchZqxxzRFHi2dbJjMepc9xdmzjDkkLJKMEYYUxGTmvfNsMg12bv
zxR/ujlRsyFcc5yvthnkph1TRmOVpUzPW1APtMpZL40jim1hgzDunIraEZOOQMFchYMW/V5oZurN
G4g02CX91dRzLUuagk0UEDUuXPO2lHMB4kl1R2rgy2tjJJ1CbG4gwT25h5RT3pGD3HTZzLR41pWw
j4JAF79ZmhtRdvNmbmiYk1NP3tiZ4QgWNuQEHkL6Iqg9UD6C5JdQDeYXapt1WaECVHS/JzIXqCwT
fNXWISQbTqfQQKwjePQZ3eHa6GK1DsO4vJRssi5TGxhi6hSEX/j0Vn7SrpPik6/dTZDLrRqT5Yis
4y0Y/G9sme5xTHVwIgCYf7EUXAuvHT5rSfNVUYTi6ERltotaP7mZqQI6wK9cZqFTe3LBDG+lTqIj
gNLpkON+2GfMRa/6qZrXmbbLjaYT2iQ5opABKHS6bar+dcpFvNFh5wOawBXrOw2kONwgm7iV9tVk
jMnR7kpz5dg97V2ZAQojW4oNQ1rJ/YKis0y6lHePMclZH9yGWjcdC5foDPPFkG57Mftju61YVfew
psnM2aG3TqKJr+UQRMdS1vk2y/JqZ+Wgi0ykKXrZ0/IsNHpWHlNCDrldXg2DO++iGmMoQH0wNHRd
2rHJuTwO0lUpAA30ZMd6N/gyZeazLgAEy7iCKpHFTMUoviTdUbxag9lTseLMaw3eYO+mWfp1nPL2
MBZ5eSswUL3NZpRGawJjxOpkP3waqjq5YBWsj3bouBfcafKCficMLSUnGWaK8R5MLs5ij+LtORvX
bFTuXS2GQ6EUVrfejY9ILSazT4RPuNqwgOaetj2aIXe9PSXXcwN7S1P5vu5rI3iOpwJ6QqJoo8PW
enDAfDxjR/W2sqS7NbT65Kyl4W/jipwa1XhUOrqqv5403exj5dC0UluRsVZVQtDHqLxPGmrqOitD
COLW8ugLWePWrs+cMjPy7klMKc7BGNs1SzzPhNXUja82LaA7+s+Jg/V2eh+UCRtbN5tixLTQPM31
aF532blExUnQQj392uae+SmdkUuapHb2SKZ3tVmSgrbIfooINpCI9FtRkhaCGR6cmiUXPXJ0xGw2
9KxhNfhf6aFfJ9EbJjFubUlo2Q0L82BEhbXJwX6seXjG59Gzv5Zxq75ZAyRGuw3bG5/ozFd6gl1c
45LKOcMaq2svwQqHRJjtc3hlxymyxBoCV3Ix+iZvXc/eoS+TV3iodLA1rbDdTU6C+Tby5cR7h/t8
nw6MllY8vWuMxX28zwEfnCfSUYztKWbfwVfqrku2B1uvgC1Ewpg5fdB4+6wlk2/m0SsyGFbwsbZO
CaN03ZTiiu6cr8RDbXiyLVrwhBaMGTJsyK0HRctTMbTLewcYH2E1+h3GoiJ/C8i1uy08spfNUroo
4i67oJgZB6zvAkRt5zxYmU5fYVHNO6I4kac27egZZ6z2pAwHs70dMVCvFAHA67bgWe5jat4AQlS7
tjfbtQ02deuVQ/yk2fEf80UILRv8rK1rfTGxW1+YsvTXNYL9FrqjAFeJrxSusN7U/4e0M+ttm8m2
6C8iQBbnV4mabdnyFCcvhIeEM1mch19/F9P3omM5sBDcbvSHRgNtSlSRdeqcvdfu2mrV1fGv2PCr
l9DUfvbzf3o8ViwcJIjkpbXLSnHca4x3L7HFQAWiQ7tAb5tusWGnPxkNwZOqsXZquvqGiv+l6HXl
pePEvG4Np10piSoeRsuHagDIi/8r6M3jrEX3cr/rvZTgQ1wXuLjsxgEA4aL47SM849GcCk4iKflu
+Dagq5Bt3NbdeNum6gtxjUROhUH1qunTT8yTyk62GkgdQxmIMgzs6DCkOaZQnBDL3upe9dTmOwOk
n5ZNqHB2blq2SaUj+C8NTMyceY2yPMYqocjC2biddYMNGYC/sW1UY1UZT1Xw7ATuKtIc0DG8L7Ef
G8MNSEa0ea38xRT/Z6Ug2wwIV18ADCGjiWHSoeuUfI1+xeEkbRHAV/QtWk+1W0oLcaVjVd3ScJuS
EDsIIo7EWNrRb/b6ys7AEeXJdcHr58hECoj53GKEwK6uUVMXy7zih6Arr1JSmVqF3jfoN53rQ+dV
zcDDTg480RXBjkkyCpFE/ZGjK9mOMaDgNrKIdAaORapW5u7LxlLZNQNuHVSdhU7IyjodzGljoHqG
9RJ26yi13vS4gXKpIrF1Yt6mgDVnRWEZPiouchhJ+sEuIQxwlwDDgoQelgtrgu0UKvaxcsn1JaxH
eQrS0Vi1DEKeIm2mvOdMBFHwGbSe4xzCWYtUgob/iENZDsM+wM23LEvDuRsduuBCVwZaLAOGB6N5
y3FVXvXEnqGwNV7QyA+Q/WB7OSTeo8dHebiNnBQah90X3iQN6TUtIB2YBuYWbE7zCjDfPw7EBICg
k8jqMqndYVSIFxrvfzbccBcPxYlVZ3hq7To3sdMlt2lN/WoNxeMQViZrvxKLPlYQNFb6N4iTuHFg
k60qH0cORdLKciOWqstLyCEHr1pU6He9Ak0xyCOL6Y6BelaVUbeir4+UOysbOHD+kGOuKDFFLJiQ
EFzILPQQCjCqPGdtvU50dNPQH/1bK+366y4wg2tedOMWdL6yhfJerfFbQMOtmFfhHWhZv/CTeOuT
iV33MNVkTBwF+dwor1WIDvYiNIP6rq518y1DTbvKJKaMMbG7ByOW+k2A42hjEI76CCc9WokSiDuL
UaIQr/iZOAx1S4Vj0h44v7mpax7DUjOavaY677kIrFVJAvyygM+9IcQBu0c8kJwIhG6VD6aCrcXR
l+jFXOyjYutPFQimqDDAFRbymuc8RQMGSwxHTbSGuvOa0ElZxKBEt0ER/GS20UM69XtM/4iswsgM
j+NgJmAB8gxkKnWjbnTKGic3DdmEmEAha+ExFIKewLhsugeaXt74fsdcKIuqfBPVtbtllgseQdcb
uSlB+S5N6cP2GrXulWTy6doCcYD3XyXDMs3HW0cPx6eYZLV9OXWjZygzcSQYy2vFV8xdBUTxIMfO
fU6tMn5UwPFGvPLwy+LQSEipsGBjZRHyLFe/M8OxCBhfDjh0fTO50zW5rSjDJd0ik3M+Mmm1wIms
hnvTgUseqyWlXJ37zx1TozXvy3xj6iTs5rWvL/WcIEfRKyMkoRZHUjj6a6lO9xy5LMbDo4niNhxJ
KKSuA0LCXG+KsLDmdW6tWj2ob6Z8xploY7yLNM7Eqha8BaV7zywUf5WT1WBAEmub6rFJ6HgZ31ms
nZ3ll8HGqNmvKEjjI+qn4VhO6MI0ffgOp2TOqwP0H7Zi3LhWRd7xxJmfIOlwmfXMRTk8k15qpta+
j9qaIFeqUXW09euq0X5his0wkEs888qECSfSiKbk9ehxID/BUe13oUMwZEpc+8FShwRlt4ZGIOzE
lc3wfMlpNzwimq1OuUj1vZbneCysFlBCYWkeKQU53m5+P7TdsP/CqCMw0CI1EDZgBIy2cL/LMPqp
FCo0QGma20wBN5wo7o8m4zlINeObxZAf0lSuLdTErQ9Cj0IOmO4TRyqm4R2VU9eE7krUncHPAmoK
FASOPp8kXwzynWcZnbmLBUo9Q7R4sByoHhqkgGVu0OsvbITMTqCpXhhaDPIngo3Ri6MAahdBNfXX
sTvbQZBd7rvMtB6NqO82hDmbmAknsQSF1W/91pLLOKndzeAixPdJQl85rWI+Dg2C/zyagmUPoIEB
fQJi2TWusjh9ReGPRTsZUSxP/nDTkLW8UZP+Z2u37nGUSknKMgzmPi6GXZDl+iKseLGHSpwfCt12
AdRU/SoYKZEQQrLh+THnJiYm+661jWcsE7Y3RML8LtzW2Y2Jn91x48jQhmH4Vg7KvCyyHwYQN95P
+pHnxLoqUtILVEVtUCeb2Kh0XZKlaOleVXAGJZDAWLa5IGYGY+G6JWh8ZShsQWSVNUvUGxVghxqo
LU6gZdC1KYNWQG2i58g8NArjVnuql1in0LZ2WDOLiqYQHhGvVlkZE/4tL0w42vt9G2xdLQeQHVjx
vgh6QmYjUmLLHJuWVu9glQgM8iaUMWPHbN28wUyfPSjOZC1lI59gBfgrA3/+QpKwiW4litelABXR
4k2j+VT0KwJ58KvF2jNQDN0jZqxflXYNJEUmNAjAsK1aV22fkwpJn4pBg9Gs3m9o8Ys1zWMa6nYh
hg09L8w2RU62GVy1YterSbMcfSXfYK6C3oYZB/gCrzsN1wxBSAaG2LTPPPxGLMFeNY8RDs2FX8x4
li6n1BeBQqR9+0uvMbCNBBF4VWrXq1qb1EWCKdVDKJvcweLA7l7W+SaEXblT+rHeYMHMtxlmg61V
ds66M1yCWNyuueYroO3HlnRthL12NfhD8xLH2ncG683SwdS5Mo2cRJk+A8xqtJQIoW2QH5ZyRveD
cUurimM6UQ8L1nF25dahfCiCuLhBQPcLOxGA+JJ4Awue66LpkX+A0IRqywdYZniyCJdLuAt9UR2F
ZFyEsq6+jao6OfRG+2rzL95vtElSESU3HFxGhChOcIxgH1D9sLx2JRC1da707hZkZHEIGtrufYPw
KPS53WkNb5VkJPvZDVTx0oBQWrGNAh+tMRLWpW5vJdi9TRxK7B1YPJQrP/CDpRxMWme8mReG7B6B
DYhlXsYYS6pGbAPSlXY2d+mGSQEPAtQAsoRL7SQbB2HJRIxsQTYrnEmYBqCtYUP7rbvu5mgihiZ8
m9KQm3hq262FzXUNceN7aQgi2Gh+3eKiGwColDq7Nkt2QKxyA3el2xQ+RMVAm/cqDnNrG5zgCumB
y/HWgiFWWs9dhVdTIFdZZBxWllk+hqfA0IqdjpzjGkFK7fk67p4JGAzKii5dO82AyidEIuDLKNkB
BaH3EDuJV2O2QbXcvQ7wFpZBEFnEcTFNKbIWBGZPYyFvCEkELTStAfJU7z1wm3tYNrlnsWIXDIHZ
UqO5ZcxBEYgnqFnIo1XYb0JFklDkRssaL4bXZjpOltbYFnoqrhJsuMvcxq6sQLqkhgvy/ADbQsBF
0Z6TsKStEPsOPrSmXUT9hGEuUcgjD4mYCgUUCguRBJBTMext9OEb0lSrlbQLeSWchsy71Mg3BQ7k
hWlYxfWUqr2HYh1WiZVotyEyoW0fsMNPSj47t7Mdr9x2XeS/DTTtuI+NhA5uA8TbDojw4Rf1twBf
OSWatevJyVSe9bRzvMwmxjjUrWGPMKjY4ykXD4CoZrRSgHjICdV1n9WvtMoJEEknBWtSz8EgkzgN
Jxxua4du2JIIcG3TQhkEuwidqxIpTPWoelJT9E7jWOqrcYgJqmcStwt0hP9ElsDDNfoFCEesz9RS
JHTJcZk57rjkANnQ1ePgDirZ+ZZNYoDTojxYNg3B2vbh+2NhYadAkxOoNkQ5p6YvNZVvBmA0wuFr
G8hrqQH/narbuaO/dIlsgaZvgyCpOyZonWjvB7ceF1GbBFvgPqlXGqXyDVa9dSUqmpFRklI7cKpf
6INqrCuac3dxcqvmhyQ2lFcnGxCYG7W7qoje2naatI50LjHnavy2hq6M12BGkrXSOfGmdnEcDpnd
PkDzQNGHnfswRKqxqXVizijsOwA5ZcUXT+dJQwNCyYkkzioBpbe2WRxWGx0wGyreHCy0iA2reo4S
pFtVqlX3bZk7ZLTgvgbtlbTXhSkUj4heHehaIZ6YuXRzTDht8rwoA2YJOZxAPYtWfoZqxy0WSZOm
t4NSf6u6ueWP/XCZ4BjmB+6rK9ulY5IDx3xPpNvd+KR73QhAWAc7E/2GGNCnePKbwyyUXxRpTkAB
rWccYRxdbM+ma7vKBTWP0QbFo2HkArKhimuj6Wf/ka+gZXLot+HcVY/54L6MsJE2ZdxrdKRS6kO1
gv0/jM4BevLkCV58m1jE3brnRL+kz6ouamUmOFeBsc8cznMDdn8qXxNH4Ag5Bm3ZlIJbs9xA3lRt
HnxvkwJqjEm9BehHhy9UTQseHP9W56C4hnQr7k1fa6Ha2XTKaB8EJGHDVnCMwTw0kdUf0RrV66qo
Jyy/5XTTqDILORo6DrI++Q0zL9omrZIPBqM7Q2vffKlZTCfYdXSC518IcBA7zQ/7G4vSawHaodv6
4QR2sY60Hw7xI784HH43MSIfmbapeCim+Cm2SG0GLh/V37rUCXYlDbiN0qsPhhbBq9A5KEjbWWtu
rR9ZdE96XTi9p/Vt9qC2knBcuEWbup1I3CzklG3SEj8Qds1UOquJnHOqHNZJFhOr2Fa2ecPR8p13
YXvj6xGRW0Nzx7Aw3KbsBrR1KR2AQhp8Hnpilg6vZzRjy3ObipTaJiHfGn7DqY3MV7UnCU7NOVjE
pd/dVGrEGbSUdPdq2oZoY0jlKPtXNFV4Y80s3LS61kmS5zTlamTAgHsTo3jNArmNe1oGHTQNzs2c
92FUUUnFlX6VqWP3gj4pp2sQmK+QEMBt2dD4gaBbykrqodhruk0zI1UQkio0qmsaodUyY7AP0tuF
Y5n1Gu4ckd4JOH73URmWj5ZhNtd6AnyUoqLztNptvjfMyQXH3fSHog3TVombbheqJcGp/YAvPor9
kM0pal8bLTV29JT7W9jELEan190976F0mdhV+M2NErnXp7Y59DNtt4ynwotDR7kuRqa+tQa00Zoi
z2GmteIwhv5gVGIysYp8XMLD1w+yIxVBEn+wlLpKVpKd2Jssr2L4YGIcPDftx8dWgyPEcIyGbGXD
cENojdbXabQNKG/8Nq3eeFNROT8hDMD/LPx5i+bMJeZ/5FGhbMgs4PvqzMZkIn/4eqNtNRG/K2Gk
naBW0o4GG6uTCgUNGFVmKKoHp3XvSctTmw0rM90Q2aUt+6GpicKrVeOpxM/1HpdijLwmEM4Vrlmd
ioH+VBFZGft8ElzV5C6exnTKmFuV9t6xFmPfXkekiWxUOSnXfI5pUeIvJpwuK5MlzrhwoycIiutp
du9zzMF0FMeB3gBTH8ZNw8+ysfyg+x7GegwAQJZHaNbpOtdQOUaZlYLtBKlWaMEkV4nVYRiDO1B6
iVtkzOJAv5IdBnfMqg3CHdn6RUCIe8RoeN1pOfPBEL+y4TfhylHC8OCjzNsD4YBp69MlaVsH03gE
SxLAiIIdHZt6xuDjZExht5XlyOEFAswdhzBkoSWgqsG1+q2pUTgbOOFXMb7ZNRgCKKsZEZgBgGo4
lATIQXNi5jYW0zbroJA6vaDQD/CxdYGTLO0E51SbQGjpeuIQsMvVS/vdz06x8h28+cieHdJb00ky
IZug+hUphNLN6TG4kWOhMoufSzSd7I4Fv8aLUVbqO41steHvzabgiqCgtgU9DD23WYdJ03NYyIhi
VMPquvFThktjLzzFwVVl17Z5sAd7WBpWIyj56IQTd/rO+Vp4/RQjCp3LMYh+hKcEtCt05jBLVTJe
UpvxxdFCjtYYrqgveJcTk5og7FzS4HrtNQzOVaVaNHeCe7Y448mfpfb0WJNv3HXtzS3n+KJqZpgl
enTw+xiqJyZwEuHqN8DBya3OOGmVDakFzkpL78bWNZ+TBtsevLOGNOshTWndpORYksuyyGRXL8qG
NjFwhWezLvSFnXNidq0g9Eqqi8OUk+uZRkrMeIbohyVnoI7mjk1hHsuI4DuGNi/KWJRwnQvFFl6j
EoI0JMOP3uehJhK0aHZubXUZRWmiLwbqjWMLRpGJNvWP0OgQala1Fk7fbBUffJqdt902C/pgj/jc
WFq5LZ7HVDNVrNYGdYlr9zctSauebo3hwQp09YeSGtRGsMCKtZkD3WbNEY2oi3Znc2R5sDkxLcMg
cw5ja6IkcKDpuRUrOTbH0RstA5W4r4K+VZlStyB+9pkqBUNFxOkTo9glgGJ73Ri6tlKAg234NMOG
sC4Hkpyvfqvykha46ht7wgnkfepoxgMpWxT4cdsw8Gb+GPXNqz/UdBStPFsmUpU0/VpSq2Sdr8kf
BUBCgsdemQx+j1hQH9lMpAuquspsPFuO6YOC3fOdEaDzGvpGzG4/dL+kjKA9yrbfgMJI7uORNBu8
qtHrkEBhAvHcbWiy4d4nfW41+TJ5sLOxJbICfD7lJVL7hVtogvzhTr2Bm8q7X4WSD983Gk/sfoxh
1bqdiQARlkX6ACzMCntIa2cUhKOzgSJRrt1WV1cO/Y52pSn6eKAdOHldaDOYaw3Y+Hp6JNi3uxkU
aWIF0d8zO1cpCulP93reHPQJyN5E95ZRUzGLahTzDVsp7Uxpq7QCzdcxUVSgi/0E9DlTf4ZU+DM0
PVgC7rGhuBaLCSd42PVLqBNzaKUIOaACdEZdRsOnCPz4PmTh3CVpH7/TjWuhM8opumVwiJCdx2WD
9HFacLQLPMKWWmIDNAGXT6/CI9webLv2pO7SlDa4VqTubGOtT5h9RbZwWnFL5hdDSGnddBQ4J5Mj
WomyJu0AefCozkyEud7FY67q5a5IIBho1VYo5iGIcOEk/ciDEmZy9CxdrVdT2mQ0RG2txNjBTAKq
tuCNXYbZXm/BRhk2rfJhVPSDRfjT97AbYsT4KQBM4goXBoUJSTD8fys7UFcMgd19ozWG147OC848
7LgGSUJLWfE6ka6kERiEyxxdYhTwqBvAkG6YPYjvmE5d06uggBPZRc+EOQaygJR04mppOf34JGVT
b4Vm0Gew1MjfZKFOW77SlGMSgbCmD1qtFDJfmVLhRCkKk3vh66TTmXByfgHn85/9WkynOI6sJzfx
6U/FAVUX6RMriyCBXo+NekmRWV8Qpf1FBopOXlNNnliDwcS5cK9UjUBtzKAkxF5c20x+MdWuzDY7
mCVkSD1/bAL/BwBxCsxu9a+CuFl0POd9uzCgEN19VKt1sEqmiJfbbbicqo3bb//1z7u4ILCzoW1l
Emec6QWpZpjXm51/A6kK1eVo/aNwGtE0MjvVcfgCaD3nPMQ/VbpEUqh9mwr/Rh3S6wTuR6N0F8Sk
nzSJzhxZPwMAEelC2Tu7BISUqWyLfrqlndVALSZT8+t7JOab8KcKeFbh4jbQUGfzDxbAxy+RtONo
BlZVHgXZDfSqFGvuTDb9AZIq1hdrpl1OxrQKyIkj8kHprn1VTTyZc/RW4jr92XbOxPG3C9V9F8BG
o8uc79JmFAuhBu1tgc7lBxUHowW7oES68Pln8finjw8yAck/fmfdPlP7p0Kt5ACb7MgcErTUTd1v
IrugHH5SeRMUBCPXYX1BZ3n+o8y3zMG7CwPcclhWZ7fMT1X0AmNZHn2afYO8N/IL8u//3PWPX2sW
Z9M0sYSrws8703Gq8KdAuBAiHRA7h4fJpssLrhZhauRM/StLJlyQHy4JRUYxIuJw/gmQxS0om+gV
Tpw7JukOD3TJzG3EQGGuAPonH7/KkpQkrIhi7nmTAnQf0uxZl36Sb20CbPCDQT3YIX8w11okpitw
oN3SbKhAmeC23pRpTMVgq6cc6b1cKO6S+fgTrZfcw+kpMWhBq4H7Ym8Lhdw/chHJ8g0YUORV/kh2
tUmVqWqLIgiFQWAB6ihKWV7h+P82VjtHWHex2KZt2BzsqCnWkZ0lx4ZH/H5s24qgMZ4zuxwfChSV
x4iUGXCrSMGcnSb9dN1ga8OUKMoNOEfFG3r5Rj3kovku6yd88KjiAog4RLNR8KiJsxNOBYFJ5eQR
RqTsKkb6k4fBOcHjQmVgddO17WTlztbc/jliikLjvLPs9ThqkuXOGXY0OHEsuhgDGd6hX2NKLgHG
EcXrhZ6u65yuF9CI+r6I8LYORD4dSZjuTlISl7QesmTaAZHEvol3a6UPVrZ3if2QC73SogdMkObK
aBVSQBjLC6Deu2nWY424dfcZcfHEdcPeY5w06MBxUus6TEd2CM5hlDERGLs2ATUDpT++qwvZer2t
dSu9kGgos9r/6ViAMvvqRiuNlUN6ILidwxiBYwILha2SjJ7bkW7oTyhPNNEHBoKkkll0rkkwQMBe
k5SCoGi8CoQo16R/EACtuHS8FNdYUnLQL3I4Zhxcq32HOKmf3NiWu5osbaaMSnzUpiLdTbqwvaxx
sw1tBuqpMamxGfqqAuetTk9xTWy9WpcM7Z1yRMHTmb6xHh36xQuodO2hocfqaY2Pd6+0Bgt5vzMy
/LCmt07hf8tZf9Dx+oQpji2ksW7J/6PAkICVgTG0zyjK2f/tKdk0yVgczLz5QbhI9BgUHU2pBCkW
bpDgWDbq4MVxFV2XtsnIQulUb+obfd+HhGQvzJky7KRqcZLK97H+1sCQE9MGoStOvyoMHx1d3ipV
cRVxgOsySPXR1CJcDFMPnWHxlIe1/qOKg+Q+KOtyM9Ht2kkt6/et1oZHt5fOFdUPnUhHQ/FPpuQs
IS9s6xCNjVwZTO2/FSgmH3OdCm6qt5XWk7FYxLm2inAhMNiyh5NqM4QMcv97NQ5vgNnkq1I5/pIk
KkagtFWdo4L0BYGrqTOrDAidYMJNTKKa7uhr93vVDkfGbeT+LGuy4jdI6IFtlS0cQVF7sViRvWTF
nfjmdKheVXDSpL9PGlPpyo2YyLsK4aeT6+vAWxNxHXZjsCfc6126gplOnf8MkEEBz0J+w0fwfyH3
ketBCcgYVyoyl0Y82KNd/ho7Ds9WaNOMD2a1LNFN21RK1+tM0e8FWxg/dWQh4dPEgyNoJfTW8AK+
u3zXqkDsg8QGkMQB/1oJ3eqgWGO+mnSjvPKLHlxa3ZOtVae0J9wSvI2JRXIUSsLEAsdmZkh6280U
B1dfb8TzTv7HGx8pv4Btq6rCFaaOSerMHDBVvV8FVqPdijAkaBMF2HSj+nl0HxjSfm0cq36sIJAy
yGe0eWET/ejdYOdn37dmFgUzQsP9tImqip8404AWvkQR0a9U3qPJhVJv/vj//XrzJQiVFrM5RljY
mn6bZv4wxeQtrytIcO4R1/nwXk2eX6/aS9XSpYuc7ZpTlhaGr3MRY2TIBUHG06OlGV/Y/i9d5axq
pZuTxknWu0cOIlN/9AWYrgWki6/Xw8cigxsGAERwu6iQuV1CPSsyYh3FM8DBiI0jatdkj5THeOyC
zddXOf8urqOBU8YphWmSUuO8fKoTrZaqWk63THkDAEFjsknQxaxVBAp7BTTrhZX28XoEiqv49Cxe
UvM/TfyMZ9VmM4XaOOaCwW+4Qn/VEBdLtJhQLgB3Pt69z9c5q5uhtVoczAtxbUydcxNNzrhSisT/
8S937/NVzpyNmMkKlMN8G7K+scEv6jcF+XY7/ttN43Rk6xpmZ/49L4Tfpp8/nh3MIb4eqql/z1CY
niZtvdGm+XnhCT0zN3IG1DWefceyUHByf86WtSjxdTHkKe98tspIl54f7qthG/PfetO+8JXOfp/5
YpBtZpsuljGDr/VxHehlS2ixbIs78YPpbPX49e/yl7/OasbXSFmm2sa5UQwyTQMtTM3uMnVH3apu
//XPY5tUoapgwcDC6MyX/+P3MM3BAAZgKndd7y6iE7L/C3dnvtX/fVnOx3Fb8IxY4LEsCx3d2VNS
Rn3aGb5m3q3H5EkNiahU8wsW5k+XYLuZX8kujyJbj3uGiQppy+tAVqqT3Y3II1Yddihqw69v1NnT
zigTNyB+2flsrPO4nz2FQ5n5kSp6eVLNftVEkAdVpN5PGYLnry+kzevlwx2DlqVhCTT4zekjzPi8
P3+SXOaCQPdEP1lpTcCf0PaVicvMbBAHFiS6zpov+ruk0mO2mgZ2oZ6U8vDfGgJ8XxABYIzYwy0b
Yt7ZOzuRhpnV5dDdBVtf2eTKv667+c87AmcwTQEDD/3HL6kpZYiGxezuSFF9MaX5DMTl6/v46cER
4HhM9meNdgO38mxVxK2K7Bkx3N2YwbtF/rD+//39sxvUtTGp9OAG7sgSHJkDod79+gLzivqwDn4/
kmwz9E2Mua75eIsGyKQWMjMaz7L0lCY5MDbxcIwsgZLsaljlgcKQ5etrnt80g0Yhr0vHMVG28VjN
j9ofrwMNkDMBiQmlP4o/e0VF/f/7+/NT9sffN4QsagaLxSlNTy7DVXmhBji/Z3PlSfMH3gSvAqqN
sx8lcn2Scmii3ZqTf2jIYTKNlvgBGKQ1ECZ4ryj4hwv37GPbxtHwrYFZhAD1+6r0bj5+J60PTAe9
QXYqwm/4vqb+2a2ZCN6K+tmPcowXF13hH93un654vrQR8cZhL4jrckWFY9+IryoXhPYYvic9iMNB
MkxCQrZXivqQyfb09W/4+yb+d2H+3+WxhTu8CoV9bi4mkLRBkxgwpCurPbssEYRo7BG8dFEUeV3n
WzQW8JCNkhyWNn5QmPtc+Ah/u+dsh5T67Fwubu2P9zxKKl1rmDGdhKIfB6W57tIYtYaYfjnF9Ey9
BNuRTLuhui4G0zOhNSyYjqJLiV9ixdpW8awb1ZZD5iw1UR3Q6F7YLv76AYEXsm1Q96rnWLC2C7Br
IuQ/pRkv8olkr9J1F42BtCnHR0SKgldZzRs8/gu19lkP/D+/DvMzIihpR9PcO3uEa1lriUGYyCnB
QTVHv1WE3RNrvMrMR96zevfDqa8IK7jwi8xvo/NF8edlz57skdFLWEkWhW8MNEy2JXq3/scYnMzQ
9aLh2fcxrtY3aGawf4YXXiu/oZNfXf2sylCLqMBllmUnJWHUiSv1kNpg2MMMM5OVvXYWXtkmyDkC
h1gXkAu8MXv9mXbWvZnaS4qLdTnZV3LONpXmzoBVCuVbYlko3/oQXHQbqrcmrae11uYr2XMNctdv
2QAyGswMmYhU49XkrAmk/VVkeJXMPCDOERskfUYtx52jWKs4x/iNiu4YDhDDpukZz8nBSdD+OD3p
8EgKsyJcj03u6aScLAJe9b0Ytq0vaYPq6WPqBw+kUt76iVxiECehEWFhbY6eJvO9U2orYyzve8sl
8Rahx5A706LPrGQlO6KU8WuvDdy7S9/M6ExpsVcWYlNZ4mdXGi/YrXCd9s2qyvRlRe8oQimKFgUd
dBA8lFENPb0WRAkGB9v5mTCDpxP5ZBn0ELWWQOmJx71HCklMoYbyqbsaC+NhUPqrPC6JuaY92mGt
lnVwd2HZfSzL/ne1M27hUEHBz17/8UXAe4DGG62yk2o5t0x4YXIBpkVVpOyHQGzCsVyR9+CBbdno
8XTQBv8xjPqlhmqAWdhL3ionTCaX3pCfHwbEpwyDfle9wDPOXk96wbw4Mgp5Ssp3k52A38lAXqJo
j2W8BobuKeNL0z3oLe2Y6sIWqH3cA+dbghKJ2ZfJcRuO5vktAbETd8QdU6ni4zpMqLLWuiKqVdQY
E4rRQf1VoU56hVyLH8Ou5E2TTq9oH8L9pKnqSkl1a9/2bnNTlcR6UGM0e4PG+loFAv7+9c+nf97J
+KwGxw64MBxu5oSnP+sBcoQGpJJmcarcXdS9R8U3Z4LZALe/cG8NhCRxex2oPxCRLoryqNvqawW+
z5zyq2q48QGE4H/xdOclT9Da5b8IAlikCrkHJCfkwNhNiA4BoQUETg9qcuvG/wQK+c+tZmDsmPNv
TTfo7F0bxYFkIDXK02Q0B39MbkljjIAHKMmFF9xf3upUyxpVIFNAmBjn5TjAQq0SiPdOeYpsmklE
+I6wJt02iv0+5EN2Q+LScA0zYzwgEkfvHw3GhYL3L+sKYOvMo7Ih91FXf/ytLDvKer+t5Skqn8be
vMuzCZFMuUD47aZvQOUvbPKft1C+MvsnnRyTqRHU7w9rQ1GDQjUTbm6Qu9ab0U8pkhiIdoHdhMQf
D+IxSyrSgAYN60GD8uDrtfnXr6tz+mFcyaDpHJCkqC1CPpJnTyhvMFMzGVwEBdGnTYbfcVR3RpB7
rWtdeHo/FuC/V5QjDNekhuWJ0MXZl67V0GcIMN/kEDpnncKrHP69QuDG/vcavx/KP4rwyPYJdeoa
eSJ30UXp0IzGUppPCIrxtMH3dle5Fu3GNr+wgOan4eMmzXWhpQlIwLTOzutGqWsYn32HO6q5D52j
IQbrHickcl//cNrn63BmgpvEGYbwjE8t4DJC5yxyuzrVmnlT+/mjUnSollNiUZldIZGCd/QA5mLX
GNWagTQVdLVCekb+VybverIXv/5A8x708Xt//DzzSvvjfuOSzcbJcSoqshuz5u3EykH4vFDqat0n
D19f7POGOF/MZj5HwwXr2NkraQAGNEW1iUssinZqgdC8bXYTUd0I3y8cfP5yKQ2uDq3PuRGqnvfB
I4JUghGhGSra+N4iueGUaNJdB7H4Ffjka3/9xf7yq3I12+Vfuj7Taj/eRaC3rRZ3zXw1ii1ZkyyS
r8je/foqn596GhI0J2lZqwghPuksXJx7TTjUJ2lWqzprX2w8/Kbu8BZIVnFTX2EaufBYfH7k50tC
yJ4feprXZ4+8MlZ2OmhcMpl6scMqqBzIeuq/ff3F/noVEH8cmtS5H3K2LnQXVjCO3fqky/yUd8a9
rocX7t1fDobkGhpCR0cCNgvn3sefCIm3gTFrqk9O9quC8Ff2I9re98HhCCgZ4g+ekZ8mTFyxG15Y
HX/7en9e+uwZ0/HMBI4z/2613JZagxiww8/z9T38yxKc+2HsfpBzBH2Zj98vlzibEJybt3bXlXCP
dOsas3h2mCIozV9f6vOzReUGVk6zWYvWp59LiTvMH1YcnVrTnlh4KK1DHVjRyIzWk2UyXXhpnr2j
EKgZSHJ0tEuqEJ9fGwQyWFpbdOOp04ChKnkmN1OrArdNR7lyEb9wqKj1C3PCTxdF/MsczTV1LPoz
ae7j/fRTQVRu29onx6/bta+5HHjCMTl0Zm+vB+7vPumV5NIqnf/qH69jQKQqvZq5Jw2Vh0nz+ZNQ
0jpJB1U5CaTYO/V/CDuP3siVNIv+IgI0QbclmUynlPcbQiWpGPQuaH/9nOxZDPph0L0svFclw2TE
Z+49tzeKWCloDGNj4C4nKP5Oc7P5jYYSXBGl8slLB4xb/VQU75tb4I80JdFz/jiXDxmUoHNVDub9
lmZUKksjTw178v/8YfjHh9tE0MYYkDIZBjpcp38S7Jc88/vUrvj3ofs4cj+ZT//5C/zj0/aPL0CV
/+8PQuAH9iaHWid12sAk8Bs8eZgI0tSr/0bQ/Mc79L9fCnEWo1/mmzyDf/9SXLXIUTqjeWg2PAXf
eRlUy3+bnP6/P87/fQ33H+/pNBQQUhADP+CeEeINEgKikMSy/stxALn0v/w0/6xRXX1x1qSymgfd
IKPZh7dwW+bVGC0d65QBd89x5uN2W+BVP+cTmlDwUvg0XOQsdkc4cwvriqkUfwNsnXfsOwMJMPl4
KHZLrcwOpC6m+CYBBGAgFfBy0tr7mxm1c2hm90Ny6kVZu/0WxJ495GjfyKXqCBkbpctuILNsBfLD
9A91VYIC7NOCmXGVxA1xL0S8bFfRvDQCYzHcILVnRWxXR2al+VIiUVjB6UWYYNs9QuJvT/WkbdFX
hWmXfSI7+ZnR/u/ypVOQkwbwU4PAxLXNzi8CL35OMl6ihR3HnmjnNbTpaaDn5PJhW9ZTvZFbNSg9
9IAGaFgE8PM7g+mFjawpRWfTe5oR2o1Y9LabtHOhxsWr2VOkupp1gRuQAZXqUcTgI4GVkAlFbiL+
aLNwCFU1ujpybdAJnOI+nBbwMYW5JAfHztt7sym/LXIid+j23Q8X4+iegPVmX3dyvMMignzXRIXE
xgorm05M1uBV5m7IOIuInwJbkpFapTnKfhysaTjrLf5KXNnDDQib9ljAdg/MrBMHw0iaD1elw96e
x27nmpga/QatO4mo7qnGvUVQaqntegyjkYsYMEr66XMgZDus7dH4C7CbOK2Rc37VZwFxzTFxLa/L
COMKwNMqei7U7aoG79sEy4tnFbtsGrNo61IDgO86dwFiK3ufdmCHfL9WL41yRFRUdQLeDoTWTTlL
88ZMCXc09BRpeOMdp5E8WnTSTtxvcD3GGuc5rhOyZohjg5rvLZ+QmwH74Fre6V7i7Eh2tA6twLCH
ZLy/ZIXnnaq5VwfbJ6UINVrJQ3YMWFbdHz4xblyaq/WRbg4mFhP+0DSm5K0hFiUxdi13eb/+mPN5
BtQ91etz5yYwniTztFbK6TZJ2mRv50lOfAGpfsu4/iD+1nC5ejwUr+4iB6pCGckS9lmLjG/vGka+
84ZaHQcHcdFMfI+R3UzFKSOJdGLJgR7dDXCsmnsE0OmhHmZxSJoR2hYICrTx5H4ek1kUZJ0TW0iK
ebfadIO9m+wTtzdvB1ExEBxayZG5uu9QXogDHkqSzZ2MRXqx9Nt+KHsXwfcA7xh6VjRlUruv58Y7
sw1RsbLzJajJVMKEky3nGfRM7LRg65Ts0svgil/N1xGqe8oOjQ431VTilBaF+7mQvBQyg67DGt12
XGqJHiTKWI5GVi3cpFZ26Qs5HYfESB6TdMuOQ9sAtV+65s4n0hdhFLxKrIUgEmtI6ZqJF14I+CgF
nsJdVZJBOhiWd5spCRUfP8zek/a3A8sSMx3ir6Lz/kAzBHiH/Sf0ChP3SZXQejRtf8Ybzn2op5cZ
IMWxTjxGsdg1mY7Ie0+flkg2Xv2aVg7pnvwxtsRok1vZJPGUby42r2ZjcgkZFUgKDihtNuO2WbGr
tHUbdaMO897HNp2ZV1/hgrGnKq90uYqZFerS9Mbhj2E2QCySY5MBQuvb71TDLguWC+ChcDXmFmO3
hsp2f6XjkLo4XMH65KqSjJCWoaVIgFJ5sSDcdwA/euTsalPaRFLpDq4ZNZwdkjwDtG9TOKfd+ETy
tBWrqz12bLfmJD2U4FMNmsFptg6L/MbQv+iSgP8juTc2GDu6bD/yMbPCYk3BPZCUx7fc0xpaoK4g
SygQbyi+pQT6kvvEWMDG93dNhnZtg/8VVxoRwMykxZ8qWfSww/kUZp372WPUDEVW/Mz18NtizWHt
kP9MtvZmtSNExMX6rhNuAlgpOLHYLwc8n2/bZpzjmkkbGuMIRNXK82gb2elUqpVPNJxFkLgwYGql
PfcFSVVa55Ro7iTyukrfkGkC1koVocFt1WO49Gpr70B6COaOmkKmMgHAJJdLPa2ov2AODC/8j7yJ
ZbZgwCU/FyaCXr5k7oDrx+7KV7eqXhxUim/jqFXnGbPdad2a9JyiBiDIELB0PF71ne4VioChTPsW
qedHVY3hEGMggkc/RdfoaxiRmAREhvSdU526v8JDt7XhtL0ZXB8u2DxoAfWxznh8WPCB0/2l/cT6
3WnzvUku3G7KK5gWvCcxWAPnMR+NeY8YabiAJoMO1or81Fecvdda94YiuoiKRc74T+2/HEJtNCHn
5bgjsWVyVBcgUyPXavLXPSCWJZbskPhozyNzJTxeWL4wXwprDbmFt5M5jXO0DYP51ObSmZDojiOM
a2CS+wxBcjDrfv4qkoH73mzs+rvJl+nKNqjxgOtz+pAvV0auOWGz81l9+Y335ee1CgBVgujwN3GL
FY5E8IwMisDEAAmnUxQ3wO/f3cH+sMfxdbXBt/RWmT0CmywwIFAZ2hOYQcdZ/QAYTn8uRy29tzOQ
AIQjAS0bLBr1pcCwMidLGdSQYPEPZYawDkmZ8/tfU7s/1a1gI+PZNq6tNL0zeWBsIHwZu0VNhAuF
b6xK/EL1FbNTl7z3dF9JQEgv9Gh3BFAi6zIoSQY5La5YYrO38uOAoe52KgQLyFSAh03Eb9WxAxtw
Ep50pdRuNkrvPTEmMiiyqjmUNjsStPdW7AFEiNgwm+8DlDOM2kjOMMps9vO2eniTR5FjekmN6bEC
JMTHXa8vhsAMMGvl33bjbJQ5qsZBd3rgp1p2t5E4G1T2VBzYl2x3LRoO/rM1pDfCmRHA4ts8r9dh
KkL8NOKyS54GVYp9ag9irwhD3pUYyLEQje1rfY13HqvOwzZkGbGGHm6vamyPYaOpHlLy5N9hFecj
vHb+t9djH/B6zYiAp/n3QG29ndBnNMKL4kUtKZ4gKEvcqe2rWWvqy8EyiKGqWCtgiFtl45PcOOfN
YoQwIGb9wei65JlMbpggY7fsi9pICFWtVzLqWLX59caBnHhklNhaNe43tabPOryRRyG5/ZD3whHw
lilq0ynZ0V+2z+JqqQTt7e3IZG45i4nVKhcrJ1x28vaZp+dR3k34c30G3vnoPTn1ABkqoaaUszc3
JBx1vxauH8iY5YymAEd8aTi/umAn1tWUuAOcPM5ZPlsBgenNH4ipdsxqSye4Efl1lm9kKK1bf6er
CbVt7vOzomVuqnOeGeq589cvZ9AHCp/xZ11glq2L1V+m3tSjQjd+Fvv60BYGbk5rYnebPVJbgE+A
2ljlYVlY/bChwjfgcaK3nTRuJRuaQKs5Rz2VbXHb26wM8LXGYjWWJ9Id21CTvIyyLF9mFN8RY+6/
HtHteNyX7AQy9m6sjMhE31rF360un3XEteCHadxxYqz7uSPiZgYXEejLPO7RIGeHJV8L9juOERNu
u+yEtZXI45NyR4Intq8hBSDjUQOfV5v46Cwv1SnLyu7R7qr80C2OFQKOmi/wpNUXv/h1b04FVrQZ
PPwud//VQncDv4KlPBMOlONQLpJnrOA407EX7mv6WxiHHsBYqg8DLb3sz2ZujG+q8WCvogkh5rX2
Lqi409jeqJqs1lH3EK1oEHRQ8J9DTjMSF/06P7QwJnrq1Kn7IAbnZlnsT7RZLR5TT9ZYo2xSZq0o
aVn/XEs4QMe4Y6+fx2ICIDBYZNjU9rTrHDWRSzn5VZCpxDB2Jm/pyhsPuejizNzKkyPcoMKHf7QV
bk8T5giAKTbI2ebgKa6Fs/O9tjkUW+YEtqF9lNcM57LvmqPXOt1bQSiuDdpPgi3uxcayAolqRZtD
cZ2UwO3DUlnFkSnCupuqXN4bLbk7kI1690lmPrTdXjxNM/aNVLIT46j37p0M30niAvDs+g5HEyhv
V32gtESryRbEO7UUfkeLlMm4A/5wzEsW8hoVdVTy1UlemX8AhtjhKgdk7EMBfUtABmXcBZymouTR
ncLHmtpax7x133zUYbHu9SmIsx5jLCdaUJMUXSaqDkUhTEiuZh4V8/UsxAgatE4u6Zo8AjeXVV66
YeUfhp5VP1dgpPLIhw5HUe9pfKdGSQkDVIQj087XC5QWooyM3N4untHeF135McLwPcwOJspgtLBH
aqXfAzsAkOMueh9JoAE79JlVTIQN1wMYXJyMfDTxv8pXqgBGSlBDfxyZLt+unkz3K1v8A//AAtBG
yVugiYgG0802oDG7U8LJYDTvqsJiataedXTzxT2Ym7QCLQHNRcUxHc1sdO+KpOdtr68kxIl8Auhb
XRX1wwojx0v8OyZagM7s4SN13V+tZBRp0oCcFjLI3nzT0/b9qjVf/ppAZGC/FSHMakOpwFRolVR4
FxONhaiF45OTIbS1TjtgPGMqxhow0KHDR12S9jfOjCNAJ/iQ+DOuKbFqVAezZdNJtau2F/NM4pQD
f+1eHxYvAKtj7owE9I+dkvNSFaAJyRBjAGa5W8iwx8RJZP36KayPtoHlbdSpCGoh0igTNowSmRgU
V0QjDT4uLX0VMAR1a4kr+oq2H2Ot687aVi1PymTE0WVqOvQ22xVht+lNP9iY5ivbA9aXjXdFZY/E
pZnjJwBz7+wsuXaLKwmW6mwPcQV+/11y1JzBCxRRvhSAXPlUmfeUthAzGgmrzm/GJ+hsv9MMpV+q
yQ9YmW03pnway5gguzykAeKJmIXxQQk7ccZQ/rSarcJ5HFgiq9bdSZTpkZmahLarlsYPo2sRZVIW
/Hye/y6IlwVrARvhz5a4X3iK5pfUrJujsjUg/Xq1NtmRnQdEIbszoMh7Ujl/ZWEvx6JfOIaWvNyV
OivoloTxKjBwqJKaMTS3gzJ/HMvSTqDxlqDcJhOZGn42Xq8M1sDE678RrAAfwvmsHVcdrLJhgOIK
gwKwxyDeWKwg65yRCc7iV19f31ysOJRYK4C+oaXQ00pt746k1BXVAuKupmZFqAW8qGiasCdBIHbw
dwdurwYQB9sDU4wJnSFaEnbRzp014TcjUx0vewfLP6t0echEkh68ru4fpem5T/xQxJ27fDozD1nR
MH9CEcOtJrBZ69RSAUNe4B5qGndzUYm3MWuz3apK61NJ07z184IA2Y4Qqr+bKgkP4yg9TwJRTqkG
KD968oZ1CvmE1MiRMwHGKAEmrS578zD4Uxphl/2z9cW0A1KDG9uzOD5RxMa57yb4wdo/CyivF0ZP
kGeIBANQ2gNYEzzidV3FY+3Kly2fSVDUdHBKltfgKkcxylCS18kZf2eS1sLWKNqDHHvB+cPT0yW5
K81qD4/2VGvn3m7cM6xjeeuKcourwit2G4RiBrotP4Zx7fu1D7+xmrvCXShYVd0z9BMML9KEt9P+
5nL5JdoEThUqiVCsmN6VtmC3mm0/cq5aojTLXC7QK/Hd8ca7DAfijVtz49XwP/j+HEmuhdntUt3/
YrPcxdpY81pq9vC1TYwnERVTZg1zbIqmuqU4nAiUgnFl9YkMaBsb+IN2v0+qsbjiRegNttYpPjZM
5HFdT5Qbq13taGgIE9BXLOmtKvODaoChp675F1QH8rt228K2s2HPCe9v2+odbOSyOHHk2hfERXUk
1IxiKk2t/rGrxoUOvlT418g7DCysKLGH65ZEsmSIWzx9gZVXf1D2Sl7b/kcuEGJAFBjWyan59I+b
8X215QdSbxnTAXumqiaX4bdIyJtpBtu4I6mu24G5ZiYnJisa1RUAmns3JAnLk4WU9uR7HArMtUbS
iQoPvgRgCtbjU2BpUnstYa8/TJYhH/rBqi9+4bnvmASZT9GXEg5ttwRCAioA+WIfhDusEY5Ra6cI
8dsJBwajbuYq0tLRBGHVDNWHUk5yBiDYHyRxfofEGOQ9WMUhqgn22y88lnDMZ/NsTTya1EnNACiW
vWtmGFhVkm/7JvfNswm+YNcvBs5KC0y77xvN/l8ZH306xFu9fWlydBnItotzVLOQMeJUOFFUbbEx
QFgYWm0+sKYDgeVJHkc5kyiSCec4L+Lgtdlzh1kYEd0w7kqh6Mt0mR/Zm3e3Psjyk8no9rwBK+Vm
6Q3xdyrd9sPx1HvSlvJsAO7aFwMUoyXLf9Jhmfn2GQiL7RrNl6gRp2g2JDBgnCViK8qgqqMtEG6h
3wGH5/22oRWsqa/vqsZSB15OKyaERGCBM9uT1i/1k5nk7vuyeX9ocPm86Jw3eChV3BCyHixa7R2F
3TWcJV39PGjeEJHcBI6kJp/IKLTsYzJddUPkJnDeTJt2cly6UNtIlszbEjdepbUvW6aIQ2AuAeDd
UUnyxMMwaP5IVSfmErqCa7QAkx20gcbg2B/rZk8nmwMDzOBiwmvu9fmFq05ch7vmETWGfidbRhOm
m0yHdXKv5MUCIEyFpTMXEFyqlj7AZhb/g1VJ+uDJuupbptBT6rGs/jJ3RTDm9RzI67g4F4/wo0dJ
/syDXgkAhwItfQ6FJLLroaIGwb6PFQ5ug+CDfdcvWhml7tIwvFB96CUraeNcmPZldBjFbSbsQZJA
3zGFohpYul+chvOB+B0gKcuskE/oKK5j9hbQe+a2ji3Dkhezb2b4mu6GYgsaeo/t5s1ZxTvLNZ1y
rf20CzlAFOjo/kHQqKPoEIJqJLOaSTL+WJVvpIxyV9qQXLXq5PmwpGq8JHipVE/wugnYpq+GaMKI
bNbvV/bePDyZjeBmULX91+PMv3Gr+QNFZ3siYieohyJgAKh9ZBWi5CUldYfhgQqXfqKxJMFlB8aY
45fq9yN3gVuZFdbeUbn502Q0PUsCONOgF904yWt5mFvDpFxHK0JuSnUaHBawvHG2RBw5Ok1gmqN/
bn2j/bC3tk+Aow9mvIrsZfQlHYo1f8j2CukW/P5CLgDx5DEvAHs8llmEaWOb9lVVCRVblZUEep48
tnKeL5JwznzHMLobXjKU1mOcq169WKYYQ33IfIBIAwEFnbT0E9RR77jAbH1Len2IeGvZUDpDckxX
JsamL18Tdtlh7aXklBAFt0+wyx9ob5IjThIjsvOUaOKG0J5tJG9SS4dyn48z4zt/aq6kWjvqvPZP
pdd/iqYyQqChuNFtl/HaeaKX7HdlMt6XHtjI0QNTTbxKTs8kzV0HtYnZbvFnNDgVp7YqrzHErFP0
0U3eOn1tKKUXvzuQQLHz80+GZ01yU9eja13ATl9DVCeVZfueFfHthrUVQZTI9kjuyC+GmkPQZw9J
pTIg9Dua87MVcHtrDFNY35vvpEyvI8nX/q3Kz04XG0/XHwBFdNQ0seOcBcQz8PxAssRSHTcukSDf
7KeuAxDRJCS0GFZn7B0DiK1inQRByp+pfduEQ5FTYm1HdXKRum/ppAVrXrzg4mBXh+87zkvPfiRN
6s9qGue1KJ433ve9jtiRNBIG8iX0d8LPLmJeDRKDKHkHPfuFrYyxxz27032FWdGGRMmk06wcCveq
TN43irGLWbHkCd1Vk39bMY/PueMNnwYMuchfIQtgfTY2rncvF7u8UtODq1vbyTOzT88aXtNWB+Ne
wltQxsQczNUAtC9NzwOus9AXLSdMA3ohECDm7sZWn8+iAbTGXHgOmkwjTFNjGl1nTCfGukkZ/aqe
/GVaU0hK7EgsoJvWBK4eIsIclDUxP6XBWJ+JUcl6g0N45bcVihlE1NSaE8kFYxbD10LDPFTkpqy1
BLjKwIZwEC414Y7Pw8IypcukeyaG4YPj3Ny77DtCi3iAO7vy8ihBPBPWaJQdXnyc0YGOPANdIDOg
QFi8zxq8T+ZA3D1BWU3Db+XSK1mF1+yagVoN+AAZUXP6u7iL3JGUtdU7lhzvHQdQyHoFIlWyfOEm
ygOLSRGrGJ2SBJhzbGqCzjBrF/3H0Ibh3CpwEDnpOEHKLCfoJ4JtGUTN1KVt82CtjXrMM4kcfILx
8uiaVU1pvLVduNbzp8U5FZVQwkPYRl8kibOPNZ1uZVw7CmDZufgyU8+4sLVpLjZnCd+I/aehIz7n
qbPChLWhO9tMMxi2SYwuBhvbKilo0MsPPU27A3Yo/8Tg+Y+S48w/mzMdzOvuapsfkjUq1aSeOl9n
YpsUPZwyuJNZSUiy7aaScJp0vKur/qvyNnMnOh9tYs5VTR1XBgX82QnUrtuvrGDGN1Fhh4KbWV20
sa/ac2UW1UVnj+QiPVcLZN4pj4uJB6Th1d/VqV7dWktp3rVM8oHx1dSK+qheZhxJkZVrC4z59pry
YL42QD0wseNuH207P22uX5wc/Vpu9zwLdqq00GbaxV1ayKj3lYr7ye0PrGtIuepqGVNzwJFofJOj
r9YDn+F6lOT2u1GXr4TmebzVg9xtWWIeSN+yD/5iUr8lavFiFpXr42QhAVPubB3BRyy7eRiqm2bp
AXUO3obVDH8uhHZ+J1bqE2Lm8FEUznLRNt87uyl/gxjgz2aAlbgUBtsA3SRVfeiJcCGbPKTv5dBk
yPQgjV72kZ44PaRPvUgvPVh0NjOuGbBmn+JySO45TQTpVYlxcoyyOExKZIcrrZfmhgxFI/dpEEgL
2RUL0GnE8m04rwyygEGh87QRICDl79k+ktwBSE9j3YGQf2GYG6uU0biOWezTpBRiq5EW4WJ0w3nB
9HLW7cz8KsimCgCrM5Dp4ZBBTW0OnpjKB4OKbJ/m40NBVOo+dzryKERpXFR+1XELa4qkU25nFNXi
5Dh2exQa5ofGS4gW67P+U2ZZu0sJ0wkFtSfh7pXJjcLRTzhFQWSNPj1ZE4sYACrDmSyCHtSuGnZ2
vXF8SAOlt2ETyMZAsA/8lVgnv9i2g++nzm6ahNzP5cxqeXvbuqk/kBzS7NxJjI+czytrIqyjOZ7e
g2Uk2U1r9u0ZQAoESGvqHhgpemyz1pGybmML26X53dDPT4JS86AtFtMwpQmC/q5baaF/2X4/XFaB
26J2lXMcVnN9aqeRMRM1RehSx9RwzLARVne9dLyd5s8/GaCO93SuiX9frzgHp+AkaOf0p5pWJy68
LKFfnguW2Tp/YbriC+tZPNBCpF/Ktuo9UXNkIV0RSyLt8rDI3ekWOTEIfr3TucKSDllX6p9Im/JP
3MLmMS3yFnVFBZemLYgs4CbehmLdM1TtI6r6jgDndr7URlUcXM8br5WhFpLfQ3E8auvB0NoaPYND
Rbw2YK9npqhObr+U7ejv2e/0p9YZrhlvnU6/O+HLcBR0z8SHoNIkoZbNy227pA107ise3PIbAoT8
v0RMfvd0Ieylv23kFkfH08q32RLFw7Suc6j36bjDBCjuiH0Vu2JipWvaaX3K/cI+gYjL9nlVvOTC
LWk9Df082ObCL0DBXqkLICqsa9g1IXNzZlR2rK7Wo2kn6VuRrj+16j5w2cjQ4NIPq2bIYlaneuzq
lE9CI0blGiyAxsXV79IEFbPvFkPc2JsZEFBjRhlnz6UuBxkU68pi3FlepqYc9povSyDMLAJmJ6kg
ZRvaK8zcI+LM27UxsphdwC05l168TfbnZCoZ2SuXq2fwEQdSJ298nuqezsy49WEPPiBnLUKxMI9z
fdjoyVh6P9RoBiRSt2FZVIAM0rz+uA7QZazV/uyp5w5ITpGR+AkE6HGxgppuOJbklPIqWJ9eznYP
BWwHcPbajXX6+ybm7Mavk/FEG4PJgSV4xkWrzYjSmAdkyPBDQ9R8XNrceiC8rbgYLejPTeIZ2qTs
dsBTSG9seuPOvC4M/Jp+UCCYC2yHzENc4tWDkzoevIb5bWZGGvMhkxGTLuBFxmAftsRn7e5o4m+C
cfr6IvD36TLCxM/Bgbvaj+3oLiTM9sNfQLrIeRwvBYf1Idf4cVKLmU87iFcEBPLqU9oOG3m2obNV
D968qTeHby1iHsUT183krJHHGBVKfqDfgdQs7GdzytzISOX87DWuy08BY9guGCdBX1LHVrlbPMDq
8dT02iRsEvOZ1CajH7NgQngZse1IQq+fqp0vDXU0x1Ldj3qi9kOR1c9Ax6yI0BszNFKbAERIf3WY
dLPzaZv6cJi81XpPwY68aK2XQudsSDdkWeJhESuZ4iEPCgfaqZ0nGQ+uHVUQZGHA8a0zPvRWvT1O
04TniPET8QhjIJE9XiynG74ILatvmEQJdvtu8gwkiXe3myFdpjWj2AwiDlklioaz17+LwaPLwU31
Z1NJ914a3nZYZO7GlrQYKLJ3bDQRNvitTfgr1Oi/qpnfpJY+kwxGlMZVmLOUTACB9XjI0pz51Uv5
CjAVm103sD6kJRqjK7Dszs7n/o+uuunV0Ol2cjpcyN3ruKM5KZjVcrEOnqbf0iCmwPxHNxyLGZ4t
PJPId0djl/qoDpakTiF0OeazMVq/uu3nSP7JHF5MKw8No0sefJxQwWA3xkNOPRYoh9UFaQ9k7ZgU
OuhRoTCzqDgYVssWX5vyOyuZp5BwQCgZVZ+PwQSP/R39kxlnk/viDY75aInWPNBtIctxio4TvuVq
8ezkJsm7LV7nKifaJXnKAI2e2RZWL8pGT1GvXnljOCfkUD0gVS1/I7zDDdvGJWm0oeMRHlIyVhP6
o1V8op5lgvOQqDsqgLDnbdWZN2fgiApW/vNrXsUGOiJWiJeu/p6M/DbZVvjF98RiQ0vQzTOTGeKZ
KVXSH1Dx3JVMe0vYc9eNvncZ1xfEjbHt9AfhPJO8q2XPec9uz35qjbNtM4C8S+XJW+5IteP9uuuy
BFvtbyeQBnSUdzfEXSTkjvhVTeMjiCl6F6Q0WRq/5MNWHpzqx3cfaLiCTKdnGG6YQBobTZB+Vsw8
63GX9dwtoI14Zl+1+9DoLxbdVH0ns/3gMtazj2tDlk/5W82HkunToIXmwIKquVkZJ2VHY7m/Lp1H
1ovlpMIcxVfBDderv7CzKBV+By2C7d2PN0v1M+KONJPbLf02qp7MKtJv/OK+ln2cNs+peNe6G6PN
jzYba0c8uJ0fc/ndNMlVXNPsWn7/oJ0jkkLP+hgvw8/K5MIu0DfSUenz68pIakh384TEgJbIou5i
pF3OByM/ifXsSRatoiSz/qCXD3X7XPMC9bTYF08x4YfsOakyai0Szb3QU17UTD/XZ+fIv7SXRILi
ed5Iy9jZ3l3Tv+kcm2lbnApzPxtnInyOVQnjlPaZ82HUv3NJECTyVAPg8gr4bn5KUkxNI2Tf5Ydz
KKggKI4M4UR76meuHxD5BbwBvX5tnKPDDIJsyyBL5qCzThKhEZ8brpOI77qQcWfcawTcio+0uS+N
o5I/VwY8tqNwtvkFXjSTFKiLX123Xx9MV2b3wQehM9hktX8L43ldXjFHBew3BnFJvH3LGgvhu4YW
R+1z5DOVvVPGT8keteJyhUqebRqxY5cmuc0EgVdItYqLx3XuEDglBr2LGxpdEPlIv6pG69nbTuJF
TnZ9ZKz7ZRZmcQscc+dutFXFZSbA2SM5jxpM9QtKKHHv2VpYWcQpl2TqcvSAPnduErM7S+iRRnko
3TqYSUwDx0baAtE7cIdQ7bJVqorIXS4W2VCCg89/mTrOX5+9WskENQnE9AJiPGIzHHYUhXmxz9gm
z/jNULIe1jTD4Pi0sGirLg4xOAutvT285wC/gdqw3/WsSwFMyS9Amak7e3nR/ccu2efoL7f2L4PJ
vda/6tuj6b+k/X4r/86kRLC5aqAZYkg/6FOOGG1/jR8xbRDz60fWvWREME76IUmXozPrYQEfqmvw
0vrA9JnWUzOwOjiuKG8E6jefeIG+fhqM18GiytQOlLjHxrxmXpDvkf0KwgpKtioN3xMThqCd6qBy
/iwOjy+/2XhaY3ZsU4Y5axLadckkSbtHWBTBeVxs+B3+Dyl6XML3rvOD9i9MUcdeTdoGk/bN3I9A
snIO3ZVN/PEqghSk1cmLvxoUJhyLfAboliKtrHfZoL1OqM/g7wZe8lDY98SyHArr00Tuvtbwg5E1
pO1nM6XIs54hCl4vxOXa+wsrKjWUAG3gExqTlxSmlYFG5Zn0WJ0WkaSJer0IQh8tTBNL8mb7yDJk
ckqgIrtJoLIfVyPzxNpp+bkj68uzMd9N9wZgvqlnE86miMqV07+LyG0/98RerWQWSjtKrde6IaGc
38hC34MgoHHAJsVsO3lgz046MO+4hS4sMPWm3qcyryrU5bZYVVRpyZ9haiOGyqRKXZz1qFVv4/xt
64e12hvUTgVES/+r+R+Szqu5UaVbw7+IKmIDt0Io25azvW8ojwOxCQ1N+vXn0Xfudu2a8mgs6F7r
jd4Vi3CUEwZcOsSOipNiQay9fU2Z00S1VmnhC37kds0JGPSiajKi2f9eOXOn7luVL753YcvYeO1n
qj+Rk8UeqgEUDCgu79cCcfthMu6C+YDnfAh4H66aIi35YTSf4FXb1mW59b+M/jm9tajlOyn3dvHW
j99+3e4XFLaIDZC3EVHKAoS8sDb0idRvjmySPeSXm179nhDR5ggxg8//uW/fl+As6WH4n4+ZJh62
QH4wIsbxX+tdb/WGoXHwxFM1/8F6NP0P8toDYeMsznJj2j9yocsx3C/dpei4QjnFB7KsfVSKTrFf
5YsOkMWuD8K7crvtGKsjUg+Svw6s5I8kYlqBfweyc9K3Ynw0lw+JNsQazgajVuqHA/1bbok8I+dE
EkQoFyiYYtqphlNFy9Keb38gVLShmN0R2blzquuEb4ovPtsxxURiehwnhIMadFDeWyHYY4FL7S2f
aOv0vv35t0d2UhAI7s1kOK8UcvCV8DBES/FrQDgElDANSKunzN0iIF08Yw+sSJXIO7KyWCTrPfVA
+3UWDwm12RDasVXiXkfuVAn9uVjOrk+PMviAKWCjrnbSe8+SX3E/EOxiykP/FRy74UG0/I8zK/Nm
lPsBKm4d0+OUHQX9By1JzNl6uYl5xuXV4VQtJWfG7YBwfyT3FBXhRHddfYlrjG645imgY6Mt+ZI/
OcRC6gHJxavLaisoWOZsCSx8Oetn6j33+lKEv/QjVOMpnS/0DG7EcHd706CieYmOIXO3fZ+3T4kN
E+/5MS1p/LTfpooXZj1Akqn/FwKFQZ9w9ahI3SKs86+ivGsRHRCIsIpYB++Gd2/bD4t1VD0brXlw
Z383cm04wckyYCL6nVvcC9iRaX1Em4os/X5RT8v05Vs8MZ9V/p+R0QIfoKen1Kc17nS3hfaPCdCM
zPFz8s9rcyVYsoERbLPLlNOK+QXoY9TzgchR2b2YDsrLL9M/C/cpmV5pGWrS4+rtVHaWxIatewID
Ilfeh0CyzfRQFVcXoW0+/FflAw/B2QteR28/c4vlKRaWV89+SYurHi9mSoU8MqnhoxAnwiL0GjCv
xDnWVZ5Q0lOfQpsmUrKCdmL0eB8/Vush1DH73NYbvrmPILmJLRTccr+zKHdOfQmoL/YqGhLMKlbk
pLLuu8NjVpLtaRP7W7gby9yJDvMMuqiEy9m8lYfdSfqy0uao/afCnC6j/V+qk31lh4DUNIype/aa
SPiK7afejHAXs7nHbkitYhszrDM2g1qzBxjCpCiZ5SS7p4hk43MBB/UTXmgEqK/0Y3PaFaeZlPuq
/84RTcuaBPb6KK3fbPQ3nf1ecADYZoEztIhAoyVj/AyNmE6/esm2Rr5g7l0eil6SDwJ8a3HN8c+3
+jci7vp2Ourwip+CkSDdrXSqLUwcsx/7BMC24tkW1S6f+iedkva/upwy6VYln7OHZn96Tdq7KvEi
o6OoC8Rq9f7GXm7XDKvMV5KRXYKss+A8aMAulbHNzYc+9K5rWF6GNt1NLjdWKjeJgU6aX/pES3Bo
I1AUnHjafu0qnuamIog+/XYduKritxtrWAgU++houBEph9enEbsbnDZnLhn9IM01P7JG1JJQ0OuD
IRXqeRw/qGQTwwOJ9qguOLGTnap/HJh1olPhOv+aIBba3VtJQohywT7eHSlo3o3WT9epTRJSIHhL
8NFSHVuwTxNvzgZpZR8aH0YxH5taH9GY3BD+9E8ldEsfLNRtRpBvlpmLLHtZbGJ0GxWD/10GjMl7
f/VQ0/+1Ab2b6m0Qzptddl+rKTYVbdSu89PJv8zzzx4VFymhHLL6mFTOno7eDf4Pknkdqfu7tgYX
b/aWh6+ZbcVaoetd/80IQpKXevkLO5rCMNtYn5qEWM0nzg7uerzVbC/sipX4L6WBVW2L1TyM/njR
4mXqdiJnViGYpjA2FlwwG4+pfuie1N2X5zx2zc0zBktz7ppdZT1onzzgo+dbdFJsMWHEyCaigRlR
1PleU6A5oeqzzcdBnbV7VvDhIvuRjhfNYMeDcbThSFvw3MJ69f270bD2qD43JrsU2RNkJfPNY1ZB
EhDlt40M/Ea/zQ5tF5o61epxDn6oBfu3UozhSpcE2fvGeUGxusmbGfjnlzPeTe6Vcbb8oyz2uqTg
k88GX+6tT6H3p2ljBv6v1E5m75OfEDrKaYQL6WTwFEEV0FdygXl2vN86bZGJvsCT5Ojc0JcR4VJU
f+Z8Z3YvHkLV+mIVPJw4CFPzXrTovQ7q1noSnNue3ce7jPLPEWKb0k6igK3yF6HhmSiGaLtrIl7L
yYvG5X7oEnh+xrJ3C8nXQmKID8LO0scD0Cd3PuHKTf0sxzejew7U07TsR/VIh2QECAx4fvIq/kB7
Vf2nzQbjhuc+N48NmEa5MAHhQJTVG226D3N+3xpnvIL0pz9V/lmKj4JY93UZIl/Q1UrbVkYuMZV3
qwUjjy/PAWOViCcz5jqz+BsRn7b6kLZ3BSWXecOay+1d1z8h/Ri0m+9za08FomPT5U4gdbpsu4Ii
xrQ96PxtbOjPMhW09Xc+fYUD/0LkBobzUdv/OjXuM2fZOuaRqgfEXDzHa6AftUFNMIGtokGpQbr2
oOo4Q1ew0gEkOuwXLu1W5fTPRdG3mCXZS/qCqesE6JBs8Pi90RUSrZzUiKrLUxIC8RvBPU7CaC3r
S9UsMOXYH0F9aHHJl9ge+1NPqBe/D1+x9JS3tix1dYiB0Zbxl7hdLBM8/50blan5Fyi0SPYcE439
GaZ4h4Bka7rfR1nvUVSc/GE5DBTLmDdBE0Vg6OMHgtlL20QhvX5bif2gSDkiDpwVLNw7/UBT+q0C
ZNx2tXvoFl52f5mOQZN+6Ln5cF3jEK5jHAjz0jRUpbZrBCi2EUt1BdaMnXE+AfV/egyIIhxPk1M8
UnK4naZll7c0i9t+Q+STIFXPPA6BcZFles4cY1fD+28gNX6VIXZazk/pYkLhw1RNdrR6/bHnrcnD
gEvc+UTywixBRQ23sdrkpRGR4/OcOc7WUuZd7XT/zWUgYrshSyCswpPFhYvYOzK1s+kMJ15JNI/I
gcbd97fIx6F/Fu7IiIw42Q5v21z1AS90nfJyZ83YBfzltK7pARnctQohiJxwXysLipLOG6u/qyW8
Xg09r9VhTpKrnY+ksZDFptf+Xq/yTMvCtoTOS0xKlMCY6Tg+BxzQm3RNrkgJ72YifurUe7fbYTNy
aQ6ljdEPQY6dnnEnUW9SvFoEZs32+tqvfRzyZ0xkkXpJo3AuaMaVm47KxXVZUeZQsJOGKCvWveFZ
l76RB6fnPUVLOWUiUoEfw1l+dkZwKJvpTllz1HjTa0+FHXQmfcvLLUzTtA5CzU+Aku/TqE9umWwp
QqMBklZfklNYe2577dQw2/Wg8/T5BEuDhNd9MPWPTjxSVYxDzn2SmV7swTVTWgdWZO6Qsz8aHlew
4O0dlvWcVUzvJRa4QVhXxxxj8b8CJsL83H6LrCzKMnXo+oHCqWGvzZnCIYS2UHv00R59u9kK3H9O
eXt/+OxczOiZf0Ma6ybLP/XWuiXD6V40TGyjPT2PgEiD3+5SA0zOBPmZvXlbgcUDTf2aS/iUk2UU
eSNd58xwv6rh+w4QE3lcUWhrOxu1mcMISe0yBdwu5b3ExyKrQfUxDcWxnKptqKqjadaYO4t9N9ef
0MkVpeVZyr/G2CkFI3MTG9o1SfuU7Wz9aSYjMNnBF7uxxo+fFSlJ9w11Zwm3gWAvtUV+LoOJJqF0
n4wzNeWhgZyoi6u5PTcpZ3mwvrpIXseBgbgjtZ9SOliw8VZJHIIGmqY6oyw6lgsBujj5kjBjIaGL
vlmPaIY0ax2ducJ5pvYO+dT8QMdTtSnwIEiVvnc8vFQkkImjH2vHJ8DPle3OsIpnZ3grR7a8HrO8
JTAG8uvkyOjaZ28oP4tFIAKkUt6rD7NMqYpgstItYx1+UJSPNWozuZ3hlhKruihIsXbgSGb64fEo
uD863T4syCX7jJfCqqMA/QPKVdzcSMBXTvkkp6WMN6HtGDBYcDyVnepk2BRJu60bSG3sDVTKoYUk
tb7hIiL0DL01EH0bZyo42ACsBDnGxTjH5eBv7NLZ0xCxtb36njHzhMmXTYuheDCilEStwMbUrgR+
IYyWPh7IvAYPcykChSZAZVA0kVdhyhq6U1iMm+a2s2XUFkurP7hMvUrLP+ojqJdz1g9rgnUbl7uR
zXAFlm195M4B+b1IjIOB/O6aE1PgH6p1CbJnY/IjTf7ODgMEth3oSnPuWQj7poosY9pxMhwd9HRL
r7Y2orxwqt5aXZz0XJgRQtmHNUsoY3PlU+OhT0Q+wWaIe61w648eRxr7GnSLgxi2sMy7bgQyD/ig
dLLwRwZYWkayWw92tseaFU8FBPDKtwgwikdpmyRzRCjZzkn8jRYBMgJKFCuBjYx+3glNuA8wX7YO
mAl2VL7PBXFTPhXTBokXX86td31N4pbgrmqdZCQMD1yjkFvqP/atMrl2cQ9lwRatVpTOt329i5y6
vpgBJmOLk6Xpa2RKNh3c4sfBWhItpRtlLsy/GSCZ5io1qfSrBC7+vv9tGMRbPq+xTnyh7XkWKk5W
M3aA91rLubMgADo8G5t0JE80Vfa5dtcXp3AOyLr3dK48k/T5CDl81/LLGWex10Y8hw2YaDEdMrqk
00HscUxt8ZLF8HOP5sCoCh0Z4A4knuPRl8ZnOyEODSAALXNl4cCGITII5HBLW27kMsNl2ngKHda3
qT4OTOyUV1Ic6c1EulI33yuczra/D+d/N2vN2PJPw/3QI86l6XuU20FgduD/WuQu5AOjsJuuiN7d
74X4LpT2Xzx7HLBYh11kx4M/fFRoHJ2qeJgA6IY5gxuuMXml51x1e7z8ED1DJObywXWbo6WxxDXj
3hbFE9Zv8FBIWvj7oynso+WGf53I6eYtMd9k9XND6uiNaXfMEEyGl2IOh6OGNZeJe22sYYt7nk/Z
S9pF0Rk6HEie/7EYAPFD798ze3xOiAijxOgeKz3PkEP8wNqGXgrfyza5rBqL2jSgp8zSl7Ce74ZK
4x5E9e+1RN/q5eY+Gps9EDO0Ro5VkI7ZvIBi4HJwMSeiuL4RKgYxArgc56mh8nX5tAtqrIMRNQ/Z
C0zbJiaFvNKM0IN5oukDKiBpSWPwEHIreNY4G2bKwJCsJSypdrgebqLNxe/v6JTeE2t09vWiDxBt
P8Hs7Ly8uMygjDhP4jYV72Y67nSi3PtpaoAPA9ItmpCdJtj6UMuJoPJnJCvT74Jtelsd5cIujy/V
ZJ0Qqr/vqoQN3Lo4bf7XOMFvGKx3iuzPljo71+2ZC+vTpMqYSlASwbKTl1aHmwyGmXe7BEjRbiAQ
mJIAiLFsBWYyrxvHS2kYBYBvDG7sACAXgDK9XYaGbeOLR2WmFlRHtGJ3ZcYoR59eIYjQkF0ao23Y
zTYV3S2NkbD3u7GCfu3xktezao5u5kY2YQrd7DF0u8ArpCWsDpj4MO79qkZdqdGaF7UrY002zJOx
YM0vsNLdN60gZ5SwZtYk8zHkBW0rqSisDW400Wg/WkHTBjtKSoe9zDMsndTyfhd98M9UZnhveh0c
hEU42dvqQGPZ3qXvC1+9Nsg/3knRqfYT1q3t5Gk00QKZkEPe6SHxqaHZdE1Jt71TPTQC/RcCInJo
90mW1hdXExKIhcFg2/E+9Oh2Z0pjvtey13v8hTl+8VrQkaRKSgmz5IHwazye6ZrxTDuZjRIPIM8m
qMIM3tpW2R/WkgZX211kGelZ2XsXTDsyAupSrRrEoRyT4jTa3qkNCcNwFV7q1Z6s/1VbHjC4yLuO
LJB9v0JR2vgvD/CxQ9yVPtKlHrXeLLAVD/gh0RDV2OC9sr+T9i9p/OhrC+phnMC3v+gLRa41IoZP
2wGur0iTU5+z1MtSz/hRQxvqCSP1E5K07EjjL7IlO8k70NiueGkkMJ3AE55t8xDomO4CYl1sLDqP
BQEcAekl6XSd2tz/FtIjpGTRIJ4BFbPlSNGx5bkJJUS9gQB7Wp7h/ndpSk+mv/iEO/S0FA2UlABI
jZP8Dqx13ZFNLrdmRXAHjqQvPRtTijqqB9cZiRnAPrktKg/RO9NUz8m5ZI/+OjR/5Tqw3uZNzQLq
2iJEfe0TMYJd2F5eStQS8aTNZzlPP62pilPtWXfSq5K9G4xw5GSOvBNxw1U7BHiMPbJVrmHe+nvP
GsLdqibrA/45fEGWPL+R/EKkPTUWvA/LeFa9GncpnUZnMxT6dehtWOBQrkdWSLw8CLMeeUzca03+
QNyYdvdjIpLcd+s8HmpYU7ISRc5rUiQwOyp1mM4nx/jxRV0drRIjrs5ZKbAS/O+Jr0mi4EQriw7P
cmfy97XTd2mSghLORBc7i/OcB5299yYkJIwtbWmckKuY4NI9WLWXSs4nCzwYKLB6wzt7E3yutbcL
c5lfEMbYW5p79KnFjMooVg/zcbQlug+h9es4j7gxwgD4zwybV9oImUxHg+O5xM5ibqrCVXu3wPOO
erF30YR4w765MTztFPr/wlxV8c30RQrA2GFGLAlEFT0TWdV6MxhGyjCdZ0FkUZYKVsvJUxNl9cxf
wclkQ343ptT3tjZTzs75RkOLFGcdmMK+H/NfEqlzNM0TiFBdhhgUOqivrJP819pSAFk1fBrL6QNC
YWk7reTCbduT8bBkKG0DkNCi0MuDQb1ZDnZ+0vn0kFuUy7k5IdyFz1Dhh+2hbcpvJ1lfZDnjXbkb
c3ENMpLhcGMSxBHOC1o/tDWHVDWc4nb7XDBCUVaUcYrSoj49eIlXP5azE3AXUZnAMuomR6pOb2kS
lvdqzBpAkwLSnZfwmy6TED9IL5br4Et6u5oxQKgLurCdbZqGQ7ZXzej7US5Wg8fSHo/TK+EB2bjj
o6tj3q8dbz7QK8OgbraS8i9qZav0xwnT/xhN1jtrrpuPCkzIXV7TqgXrTjYZcRoJcQa4y9MItyln
m0ySP2V21ZOpg+R3WISVwocn+dFPgoeE6+95mlx1dg2EhdKgQ4zUt5Cj5HZeVKsVz14e9cl+cZhm
3QDzaaX68ei5FqR+SrX4loGn8CIzm0KLEGYtdNyrihgDfK7twcFEFBGQC7q6pAvkSNGZCvMtKGsx
26gdwaxo3EuzHV9rejQoGacqijvZKSwewNWwvPNEmgO6J5aES6U+pPrYYRrZTkmN19dFP2wzmq1B
Ajc7ksZsCNq9ysFgXhbd+mGsMN3uZDg8E95/y8zTMth5PJKghBqWfYUEZzQkmYGSXYFutU7/33QL
JJGi6aNOucm+N5QL7lN0O730xIZ0QcK0MVmSqRvh1ZBbWFZkxVSHcYL5HE8fkeMmOVZZIrDhIvnh
zTfLHbpY3iEtcRBBc2+UnXMP0YiLGprCZ5LnEWjespZSw/9asTtsK1PTAV5Sw8EAFwJQJfhA9FDV
UZsvpBPdhIFJSLwKarsu6jOVolsQjyl2kTTKWuQSWg3JBlyraCimShK1Hdf2rp2GX5O83vFJMJCh
QEiKq5qc6tgrF44Ih5ILiE5zWt7PxMgbYfKaGvb0J7nKiQFz7H+0Gf4AY4VxO0nWK6b9MgoTmL8w
HU+j/w8VL/oC2dktmQe2gciWgGJudPled579iLtBfxAChPP2JpmfAvu/YWgKJ86ryWLwG0gjS0k6
O0IaDMdgRXHjEt167W76x8IGpPLZbWJ/KOWuSrmFcWVhUnb78NpVNlrG3jpX5dw/4BFoUVnmHaCN
MHDYtNVHsFbfqRG0X2yuGnVSWra8/0wmo6JENoIcwMMfFFl5R1CBgpVtA7z0ffnQruIv0flttvXm
b2S+P+2CDGru/IdQGPNdkiW4eekj7SLf7MYhJuXOTclmED0PCB4rYCqA/XkWN8Y8NMyD0xTWVzIn
tCGKlFjpJZRXDJTeRWrCGzZTOGVwoBib3yRy2Bi/P9gBDcbGnZ0hgQwmarMHz4cixisRFSZ5BZdG
iCJ8zNMQvtql/HBJBSC/AU8iyGVJ5/CzG1BuElQhdp6XP6Qg2522otT+SAZWCYCWpMmgB6gi/aUU
80l501PnagDCdrw6k3GpVdm9JYlXIHvoAAX06Lw4iK9hQfrxR9q9CW/svk4DxdW1L9/oHsju3CzV
rx47CHv8DFjrYFCnZPpxaZsnjFUvVYB7ysUwyT3OcbpZu+59KGZxLwumP1cYJBnlhOqUbjN9dg4C
1W/MOC8r/kD5YLbVW5feTGKLD6VVT4ZFlQiD0S0lSUadXiEHAq6MAHRiI8fhr6rlr+kWNYAUEiHh
QUN3ZFDxwhSpHqPWMchhMHlMk72VU39LCayLmp+Op8004J0emUmjrjPqvcj1f/YoSTbvy+BuGdJb
0UKIgMEtCG5TGeDhwoYUEdRFalrv2AftNGj38zFsrO1cSMeCZ3UtAvWL/o96cBlXJdNNtaK9rlb/
OweN29VN/tm2NXaSheWnrYx1U5DREunF7wAQVviOgMiLuF4y+d1KU34RkXbTc5cgk7GrYM381EeD
L9yWg9teYCAd7bdPll1YbPZm1q3kqxUvQBpsnVxjSBJ62mzzJhu7gzGF3rLTqnRp/gxm60g54sTb
n1joDdWSEKiTohV/Y/8QR9W2hEsMFupBMZXBziNhHHDCNEl4pAz3aqWT/q54tcvYCIz3aRH/ZAnb
S25cvSNrm7Qof/R+R6fSTVTb08M09uMbPwUBtOjRSOXZLUmA/FVWxP4FCvfFxCC5rRLDx45kD7uu
gspn7M5wOJhvTkZRyQHxiEv3Z/A7BtwSLDt+PEq2511HHtPR8Vbsv1WwyId+AX/r/LDnD3lsTw7c
OOUuxV1W9o+rwtzHMGczmZWd+yjJD4RyXUy4UoanTVlr3P+4MaCg+E5oaZTbvB98MJTudRFT8GhQ
TrIbs1GeE6HtmMmmA+skWD7wiNDf+G4WUigbqt/ylsuG9ISJcfSNqyZS6odsrPkyuO54duxeHdM5
SLZAP8CU4eAfhLu6W0OaA7uIqS+8Yk1UuTxrxGJNB4Ew6W4MRXfMgzw4VorS1cAtsK5OQwNsZrkQ
HXP9oCaOFjkCsAFVOjfQGMORIpIEOM9A5nk7OJIxHT9ItBFR6Wvvvqnt7rM0+/7UqbB87OciubOd
sXg3fbpr7cnQ0VTmy25cSngnIq1OPnwG06F2M/wnajm5nvlNWTPCHSfYmA3Z6rIIjeOI2fzgpraO
PdCxqPCd9gBEgmDBNjnOAz5akjn2aapz8aXNzooWL5+2NkEHW9MoXsv/l3YhEcTEgHWPPgwdz7kB
xhZayc4ard9VDx9iwXJvFubyXwB0c3ZmvNsw8c2J/PvyeTXR1JnVPF8QdIshwpkC79zLl9XLCYAR
YJSugYzMEMW/1lWMSUxemz4c3D9/8HgnmaUjGs2XJyxcdjRDVG3wmVkbyHwwVnnKw+WWIWS00Vzm
N8X6WHH4r1MW9+j/yfphPhsSnEN92lq7YA7pBzWhVnW/tKQjgGF56FqkN8S8/aR9JK1/Vr5l/002
9uZ+1ixHQ26su5wh/KckkOm6hCaKtaxjByC756Jn60ox8y9hZf1GZQMMFYNuyORQCqLWxjrZzX7q
QkN0xnPrl962FDNumcSpqSNDzvBShir5ELrN3pg4wo++cVdg23HlncPTvPMWy8/4xYz+m5JusW8w
2GD8w1kMMNQ171k39DB3ZRn1RJfu9GiJP2FePWSOK97Sp64iQHInU9jCNkzJ3CSN6tS0QLmGryY8
mEzgJKxVH+7UERvR4KUAb1zydwp9FpYSvJG0PWs66ldgHY8o17MwasCVDLkTMzi7NwDKqTbqTwL3
yi31uS9Vb7xbIfUraKzHC+FV6hVJdH8PM+3gRkyBsqwyOYeY+/AQduk3WA4V9SaWlaBNFD0ubXon
pRm8dFWPzK2awFpW5V140lryLZzfqlMeZgItD5l0V/vs2Wkz/My+IfK4KYL+ov3UAnG387NCxHUi
EmTay1FM6JoK4m0GLKV+RUOtKhYwJ3OxR4ZfHE1JFLJzO4ealF3c3rJE0QHSMlY7JTlvY8+dg/u0
LybAacs5dy4GyEUmy2FFG//swpoiwe+rHTMplS4YEC5WuUJsFqLZ2qFh0YYQkn5a5Vlcra2xXX1/
8sGYTOTvammdjR8IYppK00NyuwTvQw4aX9pOWm5rZ31zVgcSiRApB8g0SdF+LkiS2qQtD4NlfZUZ
F9XSLrAPfbeskJ9Fqz7WMtcI6+0G+YCcM4pDW02Gk28518BSI8C77d5nVAk/JiZhTPOITGbW8HGk
e62xzHq1L6b09jeEr/5QDf9sC8yt7zEI2OjOtpAGMhq0G8ZyLasfqnbVpWyLhBy5pJpE1DtwgcoX
1sPqtgHWbuXt2qEI4oo97iTbbID9g5TqRc2kkFnePX064WNneprZfiAT3wCzmxDsLTk5qPNara9E
8jaHtZmsq+UYIgqDYrji1K53rb2SYdRbVEiylUatcJN/1cj0AVbJ7LA65h4nLAKOntM+L3Lit2o0
cwlhhvsqaCyS0EHXcZCj2aJqj0ofjwGun76mom8filp636QIEOLmAedLch5XPjJs3zp3xj7reVcF
48MWF/+4FbMl79Z2QbzglDxORBrSZD2SL1MSar+rFyvHyp4m28EX6atTwMhxfxjOm6kMiY19MC60
tTLmc0vsge2a/dybcpfPtXXlLbgxUCCbMgMVJQWNtoJRhqQH6f90lwQbAxPaHki3ii0zz95nfzFP
0tTqRWqeEFQXEomloGHbMOBJK9c0UHBmLRmoZCEHZJwQNAspVtbqPyvLu59pISwIPF7T7E7FXZfK
9r4e529TiPSeqULyXKFqDhUV9ZNY60Mo2um6trU44wsmOA8acisGj5wZJ60xEuKVGwNO+FbBeTRj
R/1zCj8X5oBf+UARdNX0+HQ6goCR9a0TmmSClAkppgi5xudDrsMu7XnZLGD7G6fOiFmmtweYM2xZ
ADUG7DbrR5lq97XPGNymDItGPQ6CwMcg3FWeKw8mCNamyJd3Mt3AxNmQCeYQJgAGDSpb37Xb13ku
uaQYWyCEiIHBTj/vXcIT/zKkZJuqmZKDKbGRehId3kjIB0QA+42VE6rvinICAA/zHeyYs9ecbbds
pObhdm5tfOyXm5qbN64pU8CF3BBXpdV/i4k6N/eS+0Rgak+WutgqwqZQr2R/OaPrRljzxzIiMFYq
cQ7ZVL0yNQ1RYBrPlcMAt5GT271rUSH7sSbrokv169LDQWICZvs738YtGyyGvLcd/KADvaIPPjn2
H11bgVS7DkK51oLuyvJfuQaQxBTJvbV4Irc2JRlH4qSMY5q4PbblDCbIdEnR8315IrwPIUm2pvbt
iuOu8ubA/McqC6zkGKhV5sGxY4PnI8oEA1znWmIfNCzEk2ONb2lRJ/dBr9WlyesxZkFC2TfJ/Bly
Ax+5QiGck1ucbVb8UZtV5f9CmTfnsVHVGWkGH50cpYnYGqTSjR6sS1W24C3BQIyUk5JlyHTgVs+k
kDkHvdbWI2wQGu++RpE2YlZAtXP7HlKrYBBZB68Hd+2c/7zJrO955gheyLJfkjQQr+VO8+AnDvKI
vKHMLs8HZ9s7YKggH6TtDZLbsjXsTeDWTOpkSieBdOIZN/Z+7GiYSjsF1+o3AOx23UV8u5SJ6d4h
n9G2z6uJysbJ0B+j4UQONjTYLpAobWaStPb2OjxVYCpAJPJ51u610mkbm0067Qn7NL/8m6i8uVkM
eXsYIV1PIdL1zDsxGv+salK7vHfnbjO6rYqLwhpPYelP5OQXX7itk4i7FzWvHWDoTTtzF4bdcs5W
F5hhJLiIvLlx12nbZPsiHdfX2RcRN3KXIrEg8KycL03dsGgMIaImg1Vgm7ktc72JmiIUttzna+/H
6VKpYYc0DYJ6DefIEQZLpI2GK1AzdOY8nEPMssslWGpSvRI3zG5Hf3nNwP3/pd76CnKFEayfbHFu
m8amRq8ayDiHQkXgD/PWH+xhUL9WP2SPuQiCa5KhJlbULT3QmXbLp0oU52RVFsDlxdI0SNfR7eJA
wlmT3cTlA3qPH5hj7z6p5+zBCvAG1gDLRJqQx2W31a+ZwbKCYmPug9uGJk/xW8rVfeuofjtk5Jfs
8chi8RepSfoIdbdTSySqSG/zHUP63rBxBPUWGC76WbF1nfRrYmc/uGM7PWZkJW0LhTfC0F0eTZzK
UTmH4jzWdEb5c/2eUjy7S0Mcv+XSTLiFsiAerMV5UQ2V58PEXGUZQ7X7P9LOZDlu5Uzbt9LhdSMC
QCaAxKI3NbNYVImUREraICRKwjzPuPp+cPxH/xRUURXHxwv7hGVXCkAOX77fO5hjP9Mx+aypzL9E
voIYrDTmc8eSEkb9g9stjdXJRFcTTShN8Sv5YHaNy9rWZ2ECXHzWB6ZFfd2h46DssSQocuJhepo2
osHYw6rdOwtwHeZo6mDs5NMg+SgQyHfbegrHz2g76rVbo3gOM7dbefZsXG6MXGcqBa9CFBQ5fRJT
NjZ9dHTFMK5l1n7ISgCoNtG1ldNrdIMxjTqYTqdOvUQXsJJ5ST+uzGsmTeSbA03uSrfH+zQ0sY7t
huijV6Q/2IAxNM/suTWUR0/t6A0frLTN2ZUihJzKgSVuB+bnEfe1kxzGmBofvo9L4d6Bl4efsjLC
rH+Cz+E5Q7ALdFB9aXs6PI9J5Hv4CBT5yv3pO+m3htsmL8UI9xPxCffFUBJp2DvUeUU1Mj+wwOPo
CyEIADzqn3xcKaCvQfPV8c5GbTP5GzHQhFpFNBs2fjmFgMuaaEBVy9RY64JX1kyO+QGJp/Ek0gjy
h+B3ovAr2IHLrTrtNknvUREMKIBAirzDhKwA3i8suqEAwdM8Gh9RR1tX99iwk1A7pG0VfE00m/YB
aNnB1Ibq6CZOvoFzAZc6w9jxmKRGw7GqNQOfhpKWyIL4RKgnLJWutna8pGA3Wu5P4nAhg5e+e5+I
ijs3awYT8WLiCh5qILluQkRA5WEP7ntIVoG0u/E+6Uos9cPc3xvcwXbj2AFfDv5sCILfBC3lqMSe
26+3UtT5PlKR9aEXdvJhDH2cFZwimg0rxMqqkVz6PS2flgrFMZ16F1Tml47cvPOItyxO2gbaY09y
bgm56+WdZ/7EKbTb6F1rY71n+8YHfwjqZ0PFsDIR9QCi1w0QUs1T1Ro0CL1pq2MlteijVNTIZiNs
EJO23VYZFLM8TJovA7aST3njY9/J+f1NhUhX445bIobhGJL2MARiWZt4647YWyuofllniz1NAQrj
CidJLH4GmoDR8Ih7tHHUbKv55pWWNfuLDdX7zsAYRFNxvTaS4gcog/jZtQbbOW24rW1GXJ8VHg6T
FkPhQD+AGkbaK6/knmy0QfrNTmKxbfuh+Zy1XCpwI6HG7tWrITgx2sATO0oIWC7KqsDq66F9DEon
vM9bUFMDutogulnWIvqAXceIvyia+tzd4Ss0Y6m9LwOVnhNll48mgBaIKoiwMCQqH3uCiTmMNgT5
OCSEAfN8pCC9k+2UCDss7JqWVIve2QS6Ob1zLUoJFIPgPfRVoDVtB0xntmVUhJuWoIkkGn7CMM8O
SmucHbLicY8LYXXoSuIEdBha3xKz7yfI17I+5OwYGznV7KdyiE8j6mTosAbBvBHW9F5JBleSgGUK
GB4P5kg5HvaocPCnYvfLjZ+UPhRpVjIfw1V1rDUKiomouS2ekaRp1oQ1PnkK/i0+a8F7A8E5tvx4
tt21IlL71ulThOx2uffKqcGJwxm/VQRD7JDLs19gCsj2j5yVbkHzTKgERloytekGzPoSyoODQb/p
49BAH9d7fXoYyoawUNJR9xi/4gmsc/z2hqm9M5Xsdly9zENfNcH3rDC0O+FF8XrKh++dRQhfk6fh
rwzTPTiPQ70zor7Y9YTR7izALtysfLEzJgi7dIq5M5IFsJNkcsBMhZcW5EYt98kI3BiF5n7AmXs1
CnTanW/R/Ym8ZjuJ2oFjSmhG3nT256rogermzXZE13fXCc1DigwGvgqH6musSfVVjhUtxdwu8jsM
gKuNbVp8D0wEfP9L2sI+hDmXbWlDeAcnQnfjkZ2yzUhXxijC0Q5x4Efb0G81Nlc/24oRanJpql8N
wMk6no3AAHrw7gliDE0MzHSaqQQzxHiDfwRaoOVZa0++nsv7OQv4acC9CssFTEkQn8BVaC3jzotp
5PW2qR5F05G3o+wvVBbmiSgA7d7GV5AiBYeptcBZeYNY+CdtuplCZTvOOtQdnJfqnOCOOG4xgIzd
6C6xYHAnOKjZLk7MIABYrSefnUzDhzH3CqK/UN8E7mTca3FRvFgtnjM2orNty3Q6C0qgY4QbwLqy
YaUkUeQ/OLSlTj1Tn0Oq6eE+oAjI4mmTdjm+gYH1nf6QeI/8/BXCH9AcYcf7rrebTekLe+9y/TsS
QGHcK3Osd5y/xT6Z2PyiKnPRfKY9ZlEy3IVx7X6hJTesuEfqqzKF+uvaZFZkY1SvwwrIhAm4xrsM
vCSFT1lgHbKiBRN9B3zFEAkhwAMlIvNR6CjPyL5eD3kO71LrAPZVJudKzvmIRQDqCEyDMJ7D/hBh
SzAL08dgH9g9yY5Rlq8jW3vlkA8l5mJsTH00yV3kOf4JpitcwAmYVCNNdlMZudyZevoC1uVvSzDF
9diZGgWnFt4D4gXbUXMomNJC/zUF7qcK2csnO9FYUl5muY9OO+gP6IurnZuE1FTI3RDUCzJ6MS7G
0QJOH1FkalNNEGuCdLAOvgm9xMdSocLkw6ER+44upHoxfLyjuZV096bO7JjyqdgE0YSnV4BiMNP9
JyxJDhMZeqi2Svp1JIZSg40J4BcaRlPLkn2coq6mNADDqzV9Wyc4AgeO3q9zPdPvwHqxp0jC4l53
2IfW7py3I/rROWs6rKAGRAgbMEQ8ce7s06KYzvVke09GUusnvLendWgAD7h2mB9cOhkHqLY4HBiU
M7vUxCxgCLPnOqNfzoYb3Ak8FB1I/iNFc4Gr5WpQjbPpSafZiqwMX2Q2kgECTghnEyj/qDRLvEBx
snb1XFV0XVfsGxP8GSRM3k9IyQ8RZly7dIBHG4Ydxhs95GFsC/LnOHSyJ81Cc8uVeYSzBf4dJ8VH
dxzMHbsERnA0YA5NrDuPSaDlO+gczjOkThw9EkVDCoYCHc/cQLpKn2ZIWpzl87bd6TGWHquBdulG
zc0he3LFhJFrDH05M0qoHrUL7KwazgbIpHOooa59knGKa0USVJ+0dMAei1bhO7yiecVNkT5i4447
h8RCsp6KeuNZfYEXuA4CH1fJyUuK6WNOAXYilPp9j2vFJsran2wqXJFdv6UexB7eI9MEZxGqXAu6
z8qmUCQrA6AZAzYwCTIzmqS7K7AJPHkpqE1VgknyMiEdD8KASdzoe9y1PweKY2GVtQFmx3DAvKQr
9I1jxb8w/cyZrlgUIBQtYShB4MWfw3gc/P4bwpKvNT4Xd/0UjM8NcPmGtmy3G33c68KscakIAvuB
xlq+r72OqwlKaUwVSMrxyT/6i5SFQhpTNhfMYo27jLuKY3qLaWHna1HbJT7DHEEV2e6vZGunp1KF
tBA76lldn4IH7nQltxN4b0+FitO96ly58UbgoZmTg9i3I2YrSZMzdL9+3bO3UTFD/elyNeDPCZZZ
ZyGU8NxzToNZIJiNT1P5WOuYn2Dlr3+xitb6HpqzkZaDNsjGfWUd4Xn6YHi9s7bbeNxlk2fvlO5W
L1Ffgyc4XI+JbNZBZ4LhBOPceGUHQHQaJQ7xMzExHNwNHrBw5DA1/RqpDq3oJHPTE/zRlMoqp/oo
C+21mpnDeYmNTgbJb096t3NPsy/emoOoX72gDX5oOV6UUeyFO6MMOwIaZ8vLuIMRDfkNW2sBnNUV
7XMIx+tFp2iDh4vY1OlArFauRxZRVLTBJ/rCHmV5Ej/1JIs8uljSw7QfG6yreiLGrJKWgYR6w79F
z70j5MGCIXFXtuCV6xiwBiZ8kkCHDfHLP5VxVgKZlOkdu9X0yRSFdjRp4e+TsmWLoVgxWionyDHc
DiMH3Z2nf8Ow5qXW/ccWK3cs/cGXEvdT0X/KHXA9AxDnXA6Ouvfhm8PTgFBHAzZguuT5a2QMyTb2
45zMZGcWkJMA+OROuX5npi05CmC1e2HG4UdzVoTpjhGcwMvin6mgH61DJHun53BNK6Mdtm4zJPfc
NfL305DKnUYK2g6XFrIJ7Pg51ESZr+tDlBPrgl+cC0yrQNcJRtlYPg7Kh1RtBXxHeRekD8hX8SVp
PRoiRWMi8YjAIRS2P7NDSvMcdrPLhsLjtOpT2CVQPekCQOcbRDitTafKt+wm4bYhKYIhCLroubdu
RuI3mQ+igmqfe9OrlyeSGTBzO7KwPPq1H8F01XBo1/nvcEiWj9Y0CfqzQ75xZePuleBz2RWGBLqH
wRdmP8/Ay/o3Mo2sgx3lT3pZlzvg3n9z6NBqkzu+MgaXiKN4+KJ6VTwgcwpeOd2GB1ghEHdwBUU8
aqGoagkKwOipTd+DCY8vXc5+QCM2P/SJ86ksh2pVOfxIZ3ivYjLMkrwbrnf4TsMjkOPLyDV8JdIp
3OPZp2bzNjR0wpx7PA1ThsV2H7W8C7zhSV5BjNJyKZE4Gs5RK0BRxb0Pp34V2tRZbhNsW+yJM/Sz
vTmnwzQ4/rpu0K8b530XB+WnXGLMM6cZ+ffuEMsjrL5iY48jHVBdjA9llCoO8Ea9MzKwMsL9kr3f
usyaznGhBtGHpy1I8MboVqcS5Pk9TY0Qc9jsO9wef4txtP/eDkrjMHRYyUU0EuEXmelR+T4a3NTM
953AaM5rK/88lPYr9vTZ0cg7BL6iV7jse9Nq5Or2joQp9mc45ewZ3NiNIfeebBuupO8UICsZzo4x
HU2wkIruEfee94ODxiA0wB9Ejx1RExXqXdXVnKOunOs0tB/RoMcgh3y6UUfEFMfEKTDjtS35keEh
VFCsuL6Zs99zdmhZk5jdsmH1jUuCaYgaBf+M+skaFeFTnJoPmk/8EqRGDTkOlplcXEOOVFV89+cK
OivL7qcyu/Y1tVt/l5D4hc8cjiyB5nV7AMzsg96NPtEwsqHBhfNsFEHVcYQ+AlnjQuhBNrlvHHTX
xIuSLWFiMCBHHtKsmvvaQS9guXJ8rp3SBGD05BFaDvpw2/ii8JSIIiAnvA8bCyc3Usex1HT3FtSJ
d5h5hQiz4HQQb9dvyPFqYWEUwGkJfGINRbXhITJTSUG4QuYNOEDh5NO4iU5moiGPBaz8nS06965M
p2KvGZBp2kmrDqw+quoasL2JnHDjm6m6T2DGbijv2JKa9nMBvfBQQ6B5KtVUM7cIUsRJIdqBR/d3
GH6yZp2aun3U1SfP0J+cxOo3UT7K0+RYn83Owk4+4XhtMpoUMC/VU4uo7hQ3HHp5w/woLRjaidYG
B7orEcYNpGWMLmHZVQkdi+YqiwTUlOJLExjY0nd6+Ivc3McCBQ6G29xtUGXXYz2y6df5veGiFhAt
mlFWaEuHOssOuGvpsL/biLaoVX6jcKXcgZWKJ0yctOyDUm/ucNti4uIRpEFd4g6bfpey0nEODMqD
FWnhA/NK3JHRNmEmNTmICYOaeL48+0EthErWaYovhCKhHu601lkZ3FChLprITSqoIOB63NIdYbBh
Qjka4gpNUox4RoOD/iRYXOyDhtzYE8qVTlZIrUKvfqmqqn7Ua7Id/VLFe38ciDIPpLWBqfsNEgBt
QUw3TzmHz9ZufFzXCxrOEpX2Gn6Pc0gizARE67Ljj+bXdnDKU00XH6ERLaDagMKcQO1edSQXbXqj
/zZ0sb5Hca92KpXtT1KL7KPhRnSPXP0Vu750V+G7+uT27rfAUZDbKhAEGmg/IPoaW7o3XFTDhMBs
Dbc3VfTQQmRLlFZng/3p+d6SlGoGWnDMaixv54yoAiUJXhvpa2jnXVK58sHMWfGFSA+tJvz3ptWk
T5J7I+zxZgC4B6I+Mqley4Y+RZHmXCBUwGnkdfq2N3WopbWhrxxHyzYDQl6SSjKsCqnj1sOEMBNm
YL5tfY6/xqPjREBfgEQuHPaDFpgIgQBkQHPGhsgs/BBdy2mOEZkXGz4FV/FAH7cqyX6ZJChu8HlK
vjcjQLfltNq3kqAvwAbRoEKUTyUV5jsabPhQ6d7wlbLvC2wzG9AVWQwxqMOmagGO+g6aQhTlP3g4
lnQ+IPWYA0fyiG6UKoL6OCRSruqqrB4Dtp1DUOCXCe+PDgV9VTNDxg4bh2QVGhkmkrjYit5ZxERv
jBQRrQy5QTmD2yLV90bvziTdhCLLGaEXc7DpE/YzLbEfkKZgNtVONR1dt8PtOFDxS+OBXCuTpkMd
czRYes87BAlbN7mmgb1VFU75VQ1Fp/9C3CTQcpw4GIzo+PijJBmG/ECbRlvHMRLIzhDjFk41p6aO
mELvyRyaMtSTLpFPm6ZrxN6MaxTq1Ug6Ar3Ge/Qn5yiO1ScYQdG6zEpnD80FeyecPdbA/QH6gZbz
H8I9ohkd4rGj1SersUuaDnBtaBNILhrtWPhb1Tm/fLftfDqkwzBf9zWsrFBMoaKxNnk/SsBfD8oy
nrgd/VR7bI82hHWfKjDyYyj8ZVyRM0siBmVdUxsvMI9eyhPJkS1Nf4J8aszBoS24Vker1cKNUZsR
v9Ct4y99C0fLtDXczrEyhLvmW8e68EFUIGz8sPuh/eXb+BdKjH61pPipAGb30HAIxh7VOP/t0l+1
kcpNJ2jmByarG6MIPAVnC1OdDXgdKiy80wDfH/1jiYfmKq/oUKpE9pvS1uN9BS33TlJZEZBI6baq
OW7RvTnxoSLuCXdTTM5ChW6ldU3cgWO7OtHEmp5tghE+8L8luaAJtG3ahtpWtsGIlA8uEoxE/YfW
wsQEkCt/xLYIuSnEJnfUklcjZv8D2aHkt4XinM+Ede/YUPhqNCx33Eo7dAZRfQeHAx8rhCtHk5Yd
niHCwSAkso6mEYckgg47USJFLuiOYljfdZr5TAsbaaQ0ASVtxz5Kj4qSEwJdkyH8bZGO1QP24da2
mtISgwjyAZwqRNbGNpcOAmcgix/xKgrJIp/9PwCoYaCF4VpWLdY1tgWV07e0vTK6cA97hiYCUnea
PaL7UkvZfjSx6cJbFWTpsRTwy8g5ttZT4WG5LJh+VYiXCymTz4pG+M7xzi6CBsq6OZJEn2C5lhoM
Gov75wlwEAdi1GEQP+dOadbKrz7lwecyoyE2dYl+6oPMeh+kgLEavPsnvSgQqQ2ui8IeVit8yAo8
3qKnS98b6RXEb8cyjHu7RzGJS/mXqZ0ZkyautHqImpz7Y7ttmvCL5CRcJR1ABbC63DPfAeNkLzGi
ga4W4gO+x88OgoSOJdvszqpplB2R7tJqNZAdUb65DxYRJNBhhuqZG7Cx75CGI4ZWnncsDYOlEnUU
wkY0HEzOLMiw2vDOAdnWD0MJDZmksdgpHvMBFa8Hg4otCHzMNCu1UknCeisUny0luCd0LRzwrSx9
gVL+7DQ2u0yXkmgcEiRsu/ADsOyF7MSlt8ZL1o43UzriKEYM8cotEcaOARu4NmBT1vAXXUelZj1N
cKKg5IXVC9Ew5l4VSf8hDiybg4RpV5v0UGmeTbSRcZJRoSnvTRNCO8e1AVFFtHRTQbGkdErc3rJ8
PzVCEYnZELCpaA34HmSp6/npFwPahVISval0+Ne//qt4/fYUUtn+z7+M/4bpRmhyiGsx5mjYFNov
f/fnLWEK17QEjR/L1Bd55q30JRftMX9EBf3Rn4p1boxfrw/xR2Q6f3VduVIqE+gY2tTvT1DoiUlr
KNcw2voWjxuivekGxeP9PxvF/H0UWVpTPEusHntXfWDF5B/sALwVSpt2oqoWu+vDXfosfBDshE3l
CinF78PFOndvETrlI2cAp+no3QiAv/X785+/+ewI+VOj1N3ysfxK04SgnX/215/D59/8fAF0iEya
v74ct06yz73N9d835ufP8b7Ms7sf//MvZeoWn/vN+5knxZsBEPs6qMC8Egvc9+rZNR79DoMx6Hwo
Std4jOFaUcOmfZm0p+sj33pxi/XSQHhkh5flo2Zh0bop2htPduv31e8PVhRpH9i6xYeB9ojuO/iH
H979/fdHvEY0feLLZBPS7CdAj3/0fiz99993XGqTvOH3fRq/hkRKu78+wDx1/vzyDuFZ+FoYII2/
D1DTBS5aGy25Uh9KGIC4cdWv14eYv+GVIYzFM4B+EwyV+3glyWELHWLVtlQ36kWDe5hxmbg+2o0H
Mhb7l4IlBDWepYhuBZJ6X99V8sakujWE+fs7y0XiinFe7XAbMlTb8N+mG0Ncnrf/91n+WrBvFiR+
Vr4BZ698hMCYdysaBdff0q3fn//8ze97WItnsIzKx54aE0H5h+s/f+sNzX/+5ucNjdtLPPHJ8RsK
WxqEMNb+4RMstiwiBBM7TFT5WFHtsTvd+ADz//2PSauk5bgUXsqSi58vOITpPNbV45Di1E+RHEXr
jmuENz5ef1UXv8SbgRY7oKq1FDpdVT26dNDInsdi6foAF7+FIjUc9ryk7l+cfalD39SoI2y+Z/th
anm7PKfOwz8bZDGfiI4cbJtc70c7xC13slAZO/TlsuP1YS5uJa5UCva4KWxrsbjbdOrIRBTsVnvY
g5C/34sRh8v310e5+O1dxQgGFh26sfgkVldrimAhjlvM9bx7QSDlxv58fYxLn12YpnCky+XXchdj
EGjWNJ7oqkcN8z21K1Ah/rMBFiefTfuzmmwGcOt1W34Ny+rGAJfektQNqZvCNHiE5RPg6csbnIrH
9FtNtN+wB7Qt8tP1p7g0eaWhLGUaKF/U8jV5SeNhE9sUj3Z70pLPQ/WuMW6UovOLWK50aVoSabRQ
hi0We5VyE+V3aQwhYiDZwS1Pmq7eWXhNx75/REkxEYI1ZDde3qXP/3bQxfYCSNyVYGoF0NTrynS/
X39rFz/Nm0dafJqRPlefdknxCL5t+3deCFC2adrzfzCKpGygmUPXzllsLJmvIipTv3wEOArPKniV
8efJvHGSXHxRNj0al2BwYavFijd1gO4CrvijHR/R0ts3Pv7F+fXm583fD6pJ1d2IFpGPT1M8Mh85
rPBQuv6eLk4w27bnWcydXS5KrCkt8siUQ/Ho0+4bJjKKDIwQ5x5yDKZ2sMR/9Mr+b7xlzQgL1E7G
mPESypJ0+jBCf7j+RH+VbH+sGZev7thy3iMXa8ZpUjypWy9/rBwYH/sAZq7aYbBGFxmdZfodG6Pr
I178Tm8GXKyXMMhTO60YEL9KcjcCfZ3mh+tDXFw0Lr1K1+J8EcuLr2VVBGdnDEFkpTHg0lr+KC1n
5dxdH+bibHgzzGLGseytyUkZBp8E8tn2OPFjMDKKaNPRtPIZ+Pp481pffipLN3RpWXwnx1zMvhK/
BMSWQfFYZ+9j70fqbWPnVGJg3914f5dW6puBxKLMp4OGPEYxkPoV5ich311/jkszwNKBJQwLIFR3
5/f6pqTUoXoZRAHy84LgNujE5IzceILFDGAbU/Y8gESEAYazPPdxNwVGS0T3gEN3FSLRce4z+WJo
P64/yWIG/DWMxQgCoqTp6Msr1xiRAj8Q/vpg00D3AMFnRvVnZ4hf9VhCMnPxYSKp+8Y8uPRwSjKm
zU5qGGJxJgRJL1wt6qaHJvDAWc6TRcwmHDk4Rtcf74+BDMiaJlCLzYyjullMOExI0TJjdnSW7klm
nzwYwPEudb78/VHYt20wKsPlLS52IMMbUye28Unous8DMjUdhxRPzdbc4Y3N7tLz2NKEX8e0c/64
IUdxIWEGeiGRZOKI++1egmi2SX5MbHVjAi6W0FxNcUqwSvV5ovOfv8/xtrPI8yvt6Dym9w5l9N8r
0v/6eVfZ+IzqppRsdL///GgWpoe0PjiTFLsrnfjjSASrXU836oIlmvTvcWaYTboOpaFcfJvB1Wlz
DlV4dskfFAVi+V8+RkrxgzdH69Fl+VBkwwqqIcT8p9wcbkzAxY73/4ZHcaO7ksJ6eeFRTR7TaGng
/PR0lUT5oRi0ry2JuNhhHqco+nZ9Ji42pj+Gmz/qm41pGjAvCaw6PMcmURgYrhjW52DaXx/k0sxw
3f//TItXqssBrc3YheesryE1HN36xnq68BTMOuFYM0DKLriYG36Qj4bseQpaDaS4oG6Wz2l+97ef
gkEcg/wc22GjXcxvegkwbrBnPxvJF89+vlVUX/jwDjObKpHj22ae//4lmHd6CXUhOhd66Ww12xT3
mS+7b26B+TcEuujJVf0t7PTiizPZF6Rj6Ja+LIX6VPlTT0DkGen+2lSwwN07XGP//iZEQK+kW2Zb
vLdlcWJbpUYs4sT3FwgiyHgcnqOapp1x4wv9cTZx+DEKI7FubW51v79CmQaIxy0nPjexEe1GNei7
pvDcjd7LT4p9fdXjo0MYZ2HdmOB/4XJv6pR5GbkSGJKbng5OsbxNaPB77JSu3VmUwRYAaQ8MsNNy
9XUw6zt4Gz8ry3qIbbgIZXYy21/XZ+afX9HSmZGuLVkC7PSL6a+TDapaPczP+iPiSSws/Wh3fYQ/
V/BvIziL8iiDHS4LWM/nonOtp6Yss29DPPPKrg9z8UFs25CSLd6lTvr9AyIn8NC4E6A5DLvsx9DS
dvt7gBUfymJj5XQCFlPmH3jSrK4qpyorzjICWojo2m6IzC6215/jwnxgGMQiygaIoW2zuPiJAU1u
ZVTFWU8SHLVM/NmCbe4+i+gTnncnNRlILUhhz1woZenm+uh/fCzTkCYloGIz5B+Xk3HsbTWV2Pec
6xpiVh1pNSmVdn0DzZq/xW9TfjHK/Ld4c3JoUe4bZChP58zbh2O/6Sf8T0e1hfuaJ3s5YQVU3JiF
fxQzDAkb23ZtbgPqj+KsnPzaSs1MR449kLBOHOQ5Hbxoll3XG1dU0Y3JcnE8AK65npFSF+L3R3Td
rJ6iypvOQ5XCnymsLa6hJ7eIXtvUuvHR/pj687O9GWvxOt08EwJHb/2sITpQot531fBkY5V3fW5c
HoYjkisVF/plD1Yr/EqQzDudk3KECY8RcIKohCCq/kZhceHdKX2+tOHKRrvXXKwAFNTGhLhPOwvz
NBUvcfVOwCqLghuvzTD/nIYKEphlC9w/BIDO799IlE1ctn2jnfXcfMKLajXFE+b69xmMR4mPbAQF
AX7VQKiX5hFAWpJ3pjo8gK+/1z+OHpP2EyePoD7lrS6POFr/uUzSVDtPaCF0krDzbUfCseZ9yGKo
KOXu+nAXPiPDUSoY86FjLa8psWVrumHy1GFyjBQU80/trRbFjSGWN2K3DDUMW1uNeuSdFn827X0t
b5zX85xebCFvn0Is5giWwK0lq147E7vVZzt8ev7RWxLz3HmzRakwZ81WvCXkPIR3tCsXIrXZP18f
5dKnp6ix5hLAhX6weAqp56mW4uR7bsQrTHYcS9+jajS0e3eccBK1bsy0Sy/NUNg92hz4jru8CmdR
YJLIbnrnfvoSuhhHwjy5/kDGpbX7doj5id+8t1FDN2FGDFHQlTnZqXiOewynIys4QyEjE20ckB80
ObJVS0zvTZdAiaEdv4nB2mikj3qeeMpD5LyoZIobC/7StDR4duhaePMLfbHeKxEV0vc870zyeu6c
kCpgxHqrMX7pBbDfz2cMXQ4qq99fACIkCelXV+cRqOHuI12U6gYgRElzYfK/GcNdlFRdkIeyRuN3
NgdlnEdAT0TO+rguejLwUMtC9xyK1yJy3F2nRP85J39+Ww/Cuets7Hi5bX0xIlw6w8j/gXybSGeo
qWvdh+dllS6AXGp1x5whjjjwF4dSN9s7P8PNpsMIkDxQbAL2mo5Y3EDX986HnNsik22hLCV+cGeF
nKuwzzC1SxF0YthlHJqkKNemxA7es8KvTmfj49p2OHMYFkrcEs9fW+AMRujlRiI6JE4DsWXu6U89
unmFYn3tz+4VxeRiZJpU7+II72FoHsSGVBkLtOvNdwLnMTydDOwIDVGscOWuTn1kpCezd/qDPoT6
PnLt/BQ2JKBijUKqbhZCZ3NqZ4WyKf1cd0OjrwYMfjfJHDS9qrEJxWG5aLadQPjdxEHxHut6cRBc
FV5m86+9axHahmlYc+wrLzxirZY8GK3WHHESjFY6sko49np9DgKM242OrLaxtaJ9qDnPQZiII4Io
bzuaTnaUUx0dYpcA4DYlsMcNyvpdALqzqQXacgKykvMYopIKPXzOqKJ5nykS00zjIPYQL20rW2S7
3sq4uTga+UkqRU2O4OyUNwFWXcIu1j6svsOAm+x2iFvzDt6xjpV77pKMO5gkvyDrHAt4qEPVWqsA
a6NTMVaEKXJMnjykYqtB9vZen/T2o4J0R0oHHMLKibxdDy51rh3MgXDdwfa4KGA4h9LY4H+kdhLL
HeE1CXFSMVKWTAEWBLr+6frm88c1eO6VYQto2ZYLoLS8kZIDUNahqmyCpoiDwUEr9sa95ninzkPX
msTGrZP7wobCgKxxkyFNkM3f17phNNipTI19jkL8TrTpo9T0BxzXf11/rovDgF7SBJJ0N5Y3Ah05
MPcSzz6bstTgg5qfW1PgQW1axeH6SBc3L+oCIQyOJXdZiiQyQBnq2eosDHvtBBif90YKMZ5Ld2u+
XB/r0tknaaIQOAxSZi0Po1BZBZWeDwd1yMjIE/JeJjGxyBinZCrf48O8MRL3Rlv14s6puOiaiFoA
hRcHLvLdNu7orZ7Nr6h+s+31R7r164uioRLI57Df8s42mSxmFBGMdAPJvDDFeV821FbL4AmWU9wx
zcSdSDM9G2ly9EWAOJB0GtfCg4eiVQvtGxPi0hNxFwV+ERY1w/IaoxyU313W8pGm9CdmitsqCv+D
R5oZnYY5Nwb0ZQ00Ale1nei9c4ZLYCP1k4OhgUMSIvaRgebeODwvrCVILbhfSWoukLL5Bb+pTwYv
86I0N9yzQUKiNjXv0CXgajvemAm3hlmUQVHUz6b+k3uenHOIXE8jRE2IG+Xcpcnw9lkWpUZDs1sh
5OBZ0nOO7qlYieFUzG6jN5rFl5bqm4HUot4gRYiUAcVAot33zmOfP9kIGHK03cRr19YNGP3Gu1tu
d5PdaFVYj4zWuZ8EkoMG2yGPw+z6Yr04jGXQW9ddpPtLtLz2E+qYZHDPSGHy6D0SUk27cUm5tJ1a
vDjHBPsF0VnsNkHfFlJNZLQK31t3+OgV+VHl5BoZT9efZf7Sy9sQXRrHoYEHe1nNz/pmVnsWjqgF
sW9nzTw1PaZpxO6Ex8rbumT+pPqWdPQbc+/WiPOjvxmRlIGoJe3EPbv/FiusYcsP1tcWNx5ycwLU
ej20mOtPeXEavnnKxdrFrFj01ciYJYLvOENsnT7DsF+1Rbqrk3LdD/LGdebiBwQM+4sgSvt1ccCP
diR1PyCjhQpswi3Fx7Wj975E4ev1J7s4DpqtuQ/BZFn2eEdCZTGfcN2zWdubYUKHUXz13XrnNTdW
8qX9fD49mI0OqS26+ftnI4851tC/uOcCDSFK4bAtb7yyP/FL4Azc6U3H5jSiP7CYi44lZ28qfDwq
Kc4kk+xTZX8s+4HPZD3V0bh1YR6tsjogQycM9m4kflx/mRcWNg0P6kBl42ltLc948jh9TApS+2wQ
uoTxp58TPxH1G1Vq0/b6UBd2YIZSuqnb1Et/9C3juNbbHEzsbGsv03Dw8ZzNY/sQmt9bFJbXx7r4
WGxU+qxToH5ZfLoeW5M6H037XEdE7OEj5Y7Orr/Jbrs0DKwjiG30I7iaLaY8dLe6yFH0EmNdn/+X
tPPakRtJ2vYVEaA3p+XbG45a0p4Qo5FE7z2v/nuo/99VVTZRhHoWc7CDxjAqMiMjI8O8by2r3UbT
fP3QgZd/vK6Qoi04EQxFs8h7kQ14Zyoa43RyaPTGU2XTFwJSTLuFjwUQDB+ycXrROlArhleJWkFQ
VnvYxKhtgXi8gb7jRyp3+ecwjgdYRZtKOWVODb2nkVbMyin6Sxn7/R1B5XCAxw/+3SiFNg6cqYkZ
JJWZQT03dvyqH2Os9A81o16u30HyClFOdtOXbXETBonJRFgFCpTuO/dBycyNTofklp5GBjxDKSsf
fcnRnsFoYJTUTyHuAw6ZtN0ED5TaBLA/N/F+hJBsD0YGqJVt3u19Gjm3vmwYrzT1mDdlVplQd+nd
rsgDfwNRM4hhejs9+FH/LaPRd2OHln/ba+BV1FyJr6BDeqcekK1bjfQY04bhDIdcOceilLWHpqvt
e+hq/vJ7mcHRnDvNNyL7zs4qwH18LwfbZRru/CRuCH79HjZvHzjrAyx8cq6UdwbZmRC3MENMa1LH
49S2bgsKYic6NrpjJGfjnVIwtDxa+viSVr3zFxUX9a72DXkvSXJGJxkQHvqgAYlrDtYPuoqybVxp
0y1EMDH8PHVyW/YslRU7zl9x1ZD8GZP6mGRecbDLFNiJrlBu+H9wjsWtv20LGtMSDYqLuNZgL7cY
LNPsuoQ8gEFrkBNHpjTAVmdcmB5fj9Z3Dk8GB2jUwCFfdj+ZLZaOmQcesayF9m0KPtNDVxo6E8BJ
/wiTXQBiqEZjUFWBHq5HYF51vfLGQC0wWiooPLR22cqnLKm8FVe8cJtRcWRUHkBrmq3FimNv2IWe
1qbx5AXTPks+Se2PbgDLJo4ZP/xWwEq1ctzmKE0IEi4ECle2Fhi6JNmG8dRVT1X6ddC+AQobBvTh
vZDuZPxu2nbjSqVnyZucKylc2URtvt1KyEynE4Qi8BMb5uG6XgtXmmPonLq5sqPRrnJ5pYVRS6+e
4dFErja7jgeyV6w4qiUlDJ4KfId81LsOotin23fAnJ867bviQfMCXv5otmv7s6gIdJYKtRWDidn5
Z5yFVIPacqkaOkjFmQGSRlfkp6oA7Ehq829DC5e542na50Q3o+1oOhDD9HK1Syo4KsAfKHZoUL9E
YA79eTjOCKM+V2IsBy8tXAgQJasJvMbWk2FvcrnblnhpSBavb+LSEutUP2xWl/y0mNGU2kSK/Loz
nvzyZ+fv/GbnlD+ui1ha3nMRQjBeFEmjDQ4iYPkDNCZk4Py6gNnQ3p0vmhR4Szh0Y5jC/vWR1yah
mRgUbvOvZg+CuZcP48YL5TejqonII393XeLSqhmWwuuZhjD7XV9TERtJBv4KFlNaP+mB8++ZHYj2
IAms9YLpS95qbg8lsCL98L5NhlxyHEyT/UTzc7kLIIM40MkNOFLCqHdofa/HPAXaOIXmpuwh+Cij
GHSNqAVdQwU22NF9aAqMdEOVA8Z3qNsPlTJJ9yGBIjUvIBGh4gCdLI3lG8kGZdoqK5L0M7z/MIBi
nIcpHC8FVMtkK80736zB1QvhgYTcNnsLgd3bmxCZHHQfyPDGgFubLC8Mujn/zouLtGg8vEDfk96Q
TAXbQYZOm1tFPnSyRWdFAJeHTx/GpqqB2rHBq1qxjZXlE1uTzUHVxgRymierN3ZR730GTXAXmios
KybQ1mO3VbKw+MChMhjjoaWX7OG7rqNcy80GfE6EduM9aGJvtNj95UeOtSJn6WSdy5mVP3Ncjg9w
STYZ9hOITJsRsip9clbWb+GB5JyLmCPJMxHwstthRhL0qS7e1ARwSqxcdwHHXVFl8UT9XjJVyHRY
zegDJIEqfvnWmnBjjp/y7vn6qf0VQouO4kwZ8YECNvuYEHvaT/TH74ww+ysxQdXV60cgL7/Hmemi
LSRKpX6KtfAhimRQNpvdaBQrEciystwL9A9oNKcJDgt4dgiyzNp+6qQEcAha36J6BxPJfkXfpcCD
vl8eSmSVDVK9l5tnDEEWJ1JvP8nQyHtZeZvkxqZT9JMO+Ehl6N+baDxBRHBjAXZ5XfaSikQFRAdz
W6YiFrsbOdO6Iknm/dxCsqNjm68fkUC/r+HIdEWI4YcKIHiaO4X9ZGaPMsTVafSa1Suj6UsHjNgD
uFmCEF0TU+Wy14Cc5ZFKrECi6w6Nv7JKyuIynQkQTrAhOUVlN0BZhuVjJH1NbfCYh5Nh3cvxo+3t
WzJ9vXMCfXLTGg9t8TDEzabtv19fSXG4goEq7pazXyEc8jKVpHCYUFNOH+UBICs4POHIivO/TQZn
s+CH4h274Od1qStrqwsnPh5Umq24BZ6sNH/qE/OtBv3ouohlxWjYJnzjvfuuc6xMA71Tg8h6AuXm
qQT0H+q3eKvnxZMBSRHIRH/z7HabyvsnUu2VVf1l4qK3mStH1lyoAtFEOOUAmHq1oeTEx61WQs9n
JfEWhsX6xm719mSWQGeYtp99SsLRe2KGOIY0tMn2ptyQqPT8bCMBqlh3PjsQd90u9L3gpHSqdbCn
od8lI/xwhaP+PY6VSR0Z9I/WMWe+VFl+60x4o33a/g8xHZUgvmqQS/cqzdfXF/jXqNp7HXXmZOjd
1C3Rw2R2Tc9SYFlPaoyjbH+atZTdg8CrniwVhqocwiEgscBuK6cZxKmpGDwERo639uhgz1L6YpEY
O6ZB2730JUS6G4jupK9wUhr7qG6lGrBxEH4oVHgnn/AIR2LKt8PgVSC1KfqWxkppSz9DecsjXb8H
d5HHqW0Auea1cCVLpXZfGhRSE3Ms35xqxT38ujBE9S1uP/qlVLJQopfzm8aI26QmGZuRjyidb1Ab
fJkMGpmb/BVSSuqT3otsN0+kPl7AWaMpTXt0lOkXoyppEO0L7KDAXkbdptTL+8D+GXQhjerQL1zf
qMXDRjqVOJw4n4rP5U0wRE09VQQgT+EEjq0BjeHaKMuiJzuTMP+Cs0AhbADGNRReKzJAWHDa7CSo
hq3sz8uIDhPF5Nt1ZU40Cp7KCKBnhULIerKL8i81zW9hDVgRsew0fssQn0QFkOOg3hvWU95Kt0lr
kjM1px928YsntnvSwWEfBuk2A8hoCsKv1zdqKd46U9ARHkt6oztpxCF/GnSfeaMvlvmSk1nL/JX8
wJoc9XK7ppI+PyVBydLedvAiN495uVPtw3Vtll5mc/2ctztvGPVd1bQOpEQqM/upfZtxoU1q2yWc
9tkuWgkGFu37TNCs7pn10R1udi2d8TByAcQLZvOKo1v7vpDrCCoTguqG739pAdel/2UlzF76PpME
Mq98XpRQE1z+fvgLmW6Kc/tJqbwWmo7msZHiD0SdjC3RF0MHFjVYwbQUfQigXeOEZvVOTl/9L032
gV3gVUzVhk4vWRYf4lIBMqnZaRaZcnVj5l26kTqQmq7b1OJSUd+QYbUwTFAGLpeKlpiay15BSJed
Jq2Bmm73AQkaDzdS/tQydEGCGgdgnsYOzwQ/P2j138AfruiwdC7meHJum5mf9oIbk0s5zMo8cJ58
+eSo34ijQRC91avpFPsr7mzJL5+J+uXtzk5GMEJVSZWLaqv/oFiQlbeb5g/nf3/Fj9z93IH0/6vv
ShelI+c28PfOkyWPz5Rcn8fGevnAnoAXRCZuhkkQn24O/Om+YnQ2g7gk5qrNFK4VVhft6kyCemlX
cTRZSeXzWCrSLYPFH+j+deZMJtU/yo30gV5+PphaAEQ88jgkWobuRxWe4MC7vkaLVgWwB2MfzAa9
61HxCojRzBQy97iUI3h2AUnM+kQG+DGXt1XVqkdLjZXTdaGL9mVD70evCv09oufqjMYHaZc3dTxC
aW7c5d3dYP+8LkO4rEjRA0JmIILZCJOUs7B2oPBbbVR2+Ysy3Y/2W9wAldoBWO6veHlhAX/JwXM4
VOE4cu+ee2FQTcaYOtlLwUSX9I9e+CR3gTgPv5bFWgvb/JvPQsd3soSXXzV4WgjvZfYyDl8z/6ej
geEJJZYCJ0eSQkZ5B23kn68iqWT6fRy6zCjBXVqgTgNWXMK1+AK/bwNQd/5IJQcGtutS5t8t6MXQ
Km1LYP0Rqon20CpQQhkU6V507Za04xDu6y+jc0rUU7n6bp1vxWuyBI38xkhozUBW3pf7BHbwdnrR
9RqC0x9QCG9bCSoKCFD6747jDowED/WKsoLPmDeR1DlGT96Z+oHY2ExhL3UgFgV879YCbDZbOVsL
dn/x+dlez3y3oxV1pY1x/iIXVBeBWz9K/m1hrqTFhBP8TgnBEm3HJqTukVKmt36wm/SbVv/7ulEs
KEI7AMZHKkijrU04wMkA9D6sZtnLtyT/T+cDru0Apbq7LkQcK5kVmcvzFLVn5CHa9S6XK4KkgdZp
jlT8t7X5AdBxaD3byS0gBwTyevsI/1rgvF0XuuAyzmWK+WU437S0y+zsxfLbPfy2ceHsffDfk9z1
nD8L4ET9RCyiyHPUSQtwTzasCX1sbfSx3Crjlw9oRBg6YxLwsDcEc8gmC+oEg0OlOm91uoPOQOqc
bWtAKjd9uy7qV/wvHGAezRoVxLnGhW+/3DGoi61ebtAIPFzrLnmJD9rB/Gk0u2T7V6n/ZWjevms/
BcbNAD8qVQfaoPdh8uTkD0CBhh7o5E/JSHLnpgwP13/au5M9t45RIWa8C/gH/rn8ZUNSNpIUOOqr
0dVfKvUT9NY//50EwXk1/5Og5S+Z8/wvvy6sLNQLjhxE/P5KgTUw3tHjtHJZmqzAxd4JKzT//cw5
0UUBAYWMBAsWkZy6zyYx7uK1M70ohb4m0iu4V7Jol1I6pQQJuU60V/DS4S80spPqdXseGaes7f+R
VBhB/fpFHZL/MFhxGIzShS/h2Y+So2kD192lhIvAOB//dO+o7GAghs1Fx0yj4Jjj3BsUWS4Ct3U+
m+anaOVx/t74Lj8vKK1PcRP39K64lbk308NawXvh8wTprCetRoRVYixdxmEBZZ8BI8N0aodjNKxY
xvL3gc4iKS9zqIXVCTNA4D1J8V7hxsg25trjaenzMwwHF4oOe4QtBOqQyyoFkx3Wa1U/VHd5sOJl
lz5PjzK4GHOb3ruB9FinXKyMg/fa+rfjoRr+fG9pV8PngfCn4/mES0opcqMgMeu7ppZvVA7OHx98
EpG2yhtc13Bev1q/zo6lFuiQS0qW9BpKcC3kf5XSStv40vqcCRDz9gPVuTGrbNjlwIz3j1m+EqbO
nunSr/COVMBYmSchaJgUrAd+TAA2mtx3nRaQIkaZNqPxAQOlpmPKxAp4eHtW8WyNCrmIpqiAIK/2
vzsParP2lHzvtABu4Tk8d27Q9iSmKAypaaQRDhwXDzT6h5ic18Q7/88N9UKKcA4UaayaStNCN8z2
zQge/p8Gt7TdnGshXIGA+cJX3vH9prppwhuoHP7YiV58X9gFfjmhbaiH7vhmBTShrfjohU3guqCn
dW6aIIwWnGho2F4zDVri5tlONTfJHS8saa09YzZGwVi5AOacHe2UM/7BpSXVNLNB34UQmVleD86T
7B7yxApEymhltRaOBScClAwgWhVquvPfz2w2DdvCgimydlP7kXcivGa6s9JwNP9YQZkLEfOKnokg
IRVxE5e1G8NKexgy2HtsfywfAImXn524devaCP8y9S6GOyKFhOK6PSyJ530gAzPOlAhJ40vxkDoF
VZypFew5cK5XU5VvTck3HgvVap7I8LbMv4URHH6ycVMTda8kyhb8GpNJv8UL2mcB03W6pFTuoRy+
xNKX68rN1iauLfBEFAPJ+ZHAEg6TUQ7GCKtu5Q7KWzW5ZbMdFWq93Y1jt3tpra68ZCy6NScwnRl+
S+wltiE4hBjNrtw2odQEsVJp/NCKNeDjBeOfa1/c8XMYREr5csOSJsttOzcq16vuvS7cDemPvi83
TruHR+L68i1tDv0SFNo4asxPC5cCVGFlafdD5fZB8VqZdOYa2sq9trRm8ygHQRHFzHdJzCqjBG5H
VeVCQdq9AuugPsdKI0GNIckrV9ySMdCjjzrzeAp95ZcL58N3Ikda3rgwx+aAK32BvfrUm3SeNrCL
JpbyxLjU/voKKktLCOS2Stz3yyEKu6X5WQt7LEJTyMHodDUPAVw+yc9JDQ4+8ru2+9xH7XMPnXnn
7JUiPKWOfigb6/X6L1la6LMfImakm7KvAqgtGrcJ243ZvYzATefl5+tClpzJuRBhiWkkr+Miqhq3
bXaTRHLy1rCgutI2nuxGAUzHK+d7cXUprPAY4K3CKOzlltIPb8TFiFIyNHlV8xJ53va6RmsSBP9k
ZR6dO2nWuFUJj8xkGLRweyvH7Nfai24K67dBtCKtxWVzqYZjOeAuGWPt1tIz3HU5rHuh8uyUXxUt
O+neqQ6LjQLH8HXVFjfrTOp8Xs4uHs+q0ywbp9pNBhiJu5tMf/P6W3m6ienr0dpkU0Ljdl2kOC3D
480EYE+zCAw0gEjEB74HN7FTh0HjZgnlMOUm7b8G3nPhHUt/nwY3cxk+kn7AcLyi6+I2nsmd/36m
qx+Oo1LQJOlmgU7XRP3Zy9ZSy4sHjEFVBhGYbYRa41JEkDd1LxVe7Wq8X8yHNDg26mFl+eb76p2h
zItH+Qp8HzHN69mwOod4FLdJO8iHnG3kvJj1s9reK7Q5KvXP3Pqm+E9S9ykoHtM/pqdg86j8gSsE
vvj7jm2fka2p1DgL47CT6YouP7BJ598XzpodjX3o63wfala45vR25RG4dAGcf184ZnGXx0zFR3in
kcw1TOb5rtR95rIspdmmM9lpkIyBK03w8VzfuCXzO5csHDU9ACczsdEsnyacSLdZhdyb10a0DDaG
dw9Z8fe90cpoc5zTAsswT475ZteEOC+h8v1P9aBsygvO0g2ib0vMC0VwjGtjpNeucpC0bpeo/e66
gPeHaBYAHhgQe/MlLTj0yfJ16J07BAzwnh1VudoQ935AxpzUggOTcO0X3MiZL9D7BEC2wK/dPjuW
8T5Rj/0acPL73UAN3tEEnczJAU956Qscf/A6XUJEDjB3s5N9bsN9HK/ETu+t6lKKcF5SGH6rVpcq
N9W/RNqTk+6vL9T7C4Lvg5A7gy3OKyVo0Q6g1PCg5oIov1ClI3o5wgoI4fV9Wp/G8tFW1sKl+YuX
Vswzi8jMAqB97uEWfCjlEACnVbt2R2iuJe1gAWRRr4H2rAgRO42UThvqMbFqNyhAxz063a5eG1B+
72lmPYBvJKVFm6yYi/OiqISZjPMeksdv9ka1pdlej3Z9sAuLFa+2rM5vWYJvkQc7SKoqJUJpqDRT
SDpE9sqpnB3j+235LULYFlqyh8ksE27PsdlGDNO1FoUkQ2UU0dlU1dqTdCFKuFg+U2hSHcJO9SeV
5Qv8Vw9vGUq3cgHUj7Jr7JOFJUrJXTncDsrKgVo6tmfbJvbqRF458D/CSU257+In1d/pzrFZ4ypa
k6JeOofOaCtoWZFCtDdEX/3oPqheuYuuH94VsxBnuYtGDVvHR0ogwSW5o7fRXsM9W/I/58s1//3M
kQ5madjliFnY+kHtN7W6osLa92cVz75ftaDNeHWJCsPnwYPMfaUEu/j9ufGAeWZyA+J257mey0nP
yenLaRvkj1P9/foeLApQddom8Qa4UiHgkKJAk/tSI3sUfQ4OUfH2gc8DTUPnmgHCnZjdqAY5apne
rF192GjgI73+u8/P2p0tv07Zk55nPi+r0p5MZJsergtYPAhAiFPp5rZ89yCHGVgbofiuXCvKb7Pp
rSL3RLZh34KWdl3SogObM/QAVfMUF+/j1pZLqQIT01V6SA9N/6AAWbOpVCDRmhZG6WQ6XRe48KSb
E4aoBcejSkQmuMy4iUh3m3rldolxM+r9Nhq7ne8cNes2th76lBXtpI0lrchdXFLKG+Re56fIu9ZP
SFj91iOb1wM8RZ11o3ePWfrVNm6u67fkXebSIElYg1qWaNl+H4WjmaUkLelAn3RvH8bqTTz8Iewh
z0ViD0ud2z1oLHhXM2N8t4UHWmtc0wIKzZj6YxKuDlstGce5EMEfF7rUNVKiN25JUrBVDyNU3HX5
Ne8ORbWSTRBnod4pJCQkK6uExT2ykJU9B95ffQ1TaHgYGSWXZFe27kn/NPx7Im+6yduF6coFt+SQ
1LmLm0oVxTwxLlE7aqsdtWnXgDd0qtsH3eu+XreMJRH0iNJUCxIMoaPgtLU6V2KtTluXtN7m2QNB
5Pr3lyz8/Pvz38+8UtCHnl7rfN/Sgm1iThupfLTafaYdr8tZsnB60XgkEADb75K5SWnZEDnnrQuQ
6mmK/G068Spt+8N1MYvqGDNmLkVPMDGFjJk81ja05hnqmOrGN0G52KrqpiZHd13OQkSKH6IuQxck
c0di4qXrB833A3lwc73YMie5nxSAH26s8FGtduVaTLpgBBB38T4kUa0SxgveT4qGPirSZnRN/3uz
rbI/bWyCDIJWGWDouDhII4mnCF7ojvmXAce96/rDlN400xF3en3JfqXdhLAXMSQ9VMbQoPMQHEMq
t1YidRNrRuur5n+KimGXGa9S/KJbj6p/MHLwA41wA/LkNh/zXVYxcgdZbv1o6jsN7tzrv2fBVBSm
+uZsORGLJZaAc+BTzbIJR7dNjxBeQ4YBu2/0n+tCFnfuTIhoj7HeKb0cjTiodPMpnz7w+L5QQljT
sCPtYvjZ6MI43ftbqiNasnJy19ZJsA54xhuj01JUiP6hGde+l4xtuIoItbZQ89/P/FA0SOMERMvo
BjUQk9uwfrm+EWtaCH5UbwbFbyB4cqP2FoZhr3uYnHvH2v87KfOvONPCHGPNisJ4dEPjzgwY6mJ6
IHVu9bXay/JqcVoJGUCrFG+FXO28UQ7y0a3tnWJt1T9vHMMj6L+/L+hBT4MS2j1mpUyHQTtFycpT
YeE2uPj+HEOcrZOX2ClNB9Xo+tPeUw4lQNVrkO2LIoBGniktaOKxhA3XbD9NgtYbXBO+h2IPqiio
sdd3e3EXzkQIq1Rq1ZDWqT+6afVo9tupfP133xdWKai02Ah6VHBakG12nLvr319aIvpYASajoZUr
Wfi+PFAr7Bp1cg3zNZL/GYtuE0Ur/R3zN0SnD8jEjMrBLUkj1eVOj6MxZENYyC5NrRtJdX3ou6Lo
ZFm3gDccruuztB/GzB/OXBDqiOl8pS6CNO8bmWfJXS1L27obV+6MpXfIjGdJ2xNFSAu8mEt1Knka
cp83iuvr+XHklGexwoB9o20jK3yyoukoqfW3NjRmxpyVzNRSzIFejBDI1jwvLlh0YzClUNLd4Dr1
3KVtR7cqTIv6wfH26hrt1dJSwuk2TycRELzraU3DfpzIuKpuq8u7ll7FKtpd36x540XDOJcgGEY9
NZ0H6KDq9v3Of4wOw08//YB9U9OnQIblYefCzdWPWTqZua64cgq6EwPIJwCrrmuxtE6weZCXZtKC
UFDYE8vzdAD3gsnNVWmTxtS+/xAeY37i0HM+4w/QbAfYgmBxUsRAGhgBk9vY4SZoos336xosOQGq
TwaJA8IgtLi0aOYnNWBTiS2NJtor6YMXSXvpj0nuZrqxMyHzMp75+9Cbs9RNMbqTt/G0jbo2wr20
DeffF7ahSYDoKx2U0PxjI29Bg7++SEvGev59wViTUfWMKOO+cngeKQUclOpLYzC6rq24y2VFaPii
GskzRmy601TPK/u4G10mufaRWnOy/1wVknP0DQLiSPu0mEkhxhqsXut70lDxQcnlB63pN8lg7GlN
WXkeLz3PmdABKZk5mpn1RtiWNA0YqtLK3h28OtvJzqBs8rzXN3pmy/tMhdpE69R6awFCfij1wnlp
64GJaDOTTgP58O3YyUO34sIXtvLiNwlbORoyvTANv6nMwm2Tfu+k11J9tOWVN9XSTXEhR7hcw0FK
S1mpeldLs80Qv8jRJx9wm6F4Lu2XTtr3zSfdXGtmej89YlkgItL1QD8ooaF4RxgKudcq9js31nTo
CSgpMmXY7KxyXwxHy082U+Rs5ewvfXqutGJlaRfueth/cCNMSVO1F7G+JCfpHcm2Wldx/o6UeEPX
XWbvs/zOM1auwsVNZLKD0ixxBeHFpT+ph9hj2iHr3En9mdg1qObaphitTVT8cT+dRUMkk8Zz5RFi
E8H7Rkk9tYbSdm5fHSTwp9YgQBe8Lw22XE82HYPv0yKWVkp2Pgy921aAD2r6cVIAr9TWGOSWxDBR
yVPBIP3yLnSQtTHNwWYY3DDdpeGp1l+VtfHZNRHCuaqqMGZ6CBEwdITyVlJurbUMwpoI4UhpkTrW
w4QITTqM4R2DcMqaCS/4X9IgeMU54Qv/krDfQTrlo4MUVwevcgeu1/V7ZOXzv5zG2T0YwNRQyBqf
799s/bGJ//xZdf7rfxUCzz6vmw2sVPhQ7vJ9JN1lFqOzKwHP0sk7W6BfDuhMhJz7HQOf7IH/VjWb
CUrPdpOtDcysLZNwvCcQZJw6qAa3tXZ9FOG0fvy7fZh/wJkWoRLUnTWfB334j/QtyX5+4PNz0zwp
O/p7RPcUNAB31zmnWso2ScsoJ7ij/06CoICql75cZ0gA9k290eL9Rz4/vzN44sxJx8v1SUdVz6ag
7t1iKgHoA5fqcF3A0lVBJ+x/BVjCOSvtpLN1j9vRth6TZDvQ/eJP6U4a4FJZaQhfjEKATyLLR5cv
+LxCDi4fosmZmrF1k8pVjL3f3UCG5xTHDrRzS9s36tEPS2ak9z3Dt5H1dl3ThVfbHADhfGEpoElP
0LTwtSyv1LB01WTcOB1UkEm7nd1kACGNT9Zgbe8WlpaMJh7Mpu8HjAHBS5pj1PAHp3CZmN/U3kkP
HqRq2FRlAJnO2qD0/OuFV9yFsFn7s4NU2prnp5pduDrv+jy77dqDVL/4yfc4+GTF2sYctBUXurSe
5+oJ65kQ4rRB6BWulyVf6gYHFKiHph5vIebclNK4Uafevb6FC+6I/NHczQ8ewXuKtbB2SmeQlcLN
1M34PV/5+oJHvfi6cNa0TlKz1uLr3VMyvI3WjRIfnezTdRWWekAupAgute4dkAk1pIzjqY8j2HU+
1364a52fFT3UjrORhqNX39Z68uee6kKw4KmMarABc0ZwwSw7qb4PXKkX35+DhjMLlOoauGeG6Vya
Dpp0469Veub/XrRwCMdhPfs1Iy8OdHhB2jVU1XPXsL+G5b1q31bxt+ubs2RfTAESOc9A8PTuX6qQ
NJ0VakFSuMm9NO2MYeXErH1e8H+yFTGkNKaFK4+brvvStWtFiEUBxi/cFChOIRm6/P1tD8uRJGm5
O+qPTv3sVeaKDS25NChFZ6IkkiC8jS8FZGOtdQZPGTfM87shjA5NVG9io9j4tQ08er/yCF86kXOv
gfMLsvld/zi56axpAuY0OvtVyr1tmie7VnatlbfFgmVBfExeBxggKsiiZSUhnJgAdZdu+BMwgfof
Rruu29WCq2Tqm4sABGtF5TK4XDYybJPUTEnpJhGw4JWk3+Z9vIe67dA7yq4qGgaw/hhMgg6Nc5nC
cY+BrXM8Oy3dMv3hSdIO3PgVrRas7UKCcOBTxfIytUerYvQ2dnqIYRG9vm4L5nYhQbDntLdzkFrQ
Ia7qTRAeAK6UqyMDA5b5+bqkJRMguzpPBHFdg/95uUO1LVlD7/mlawyu3TyU3qZdZYievYfgwACe
+Z8MEdxhkLqyj3QuzKq+aepga0ifkpmR0nzWvae0e47KZ0Ndu6UXN4mHM+kA0CPfZZnkvDNjUO2I
C+ydZx+1Znd94Va+Lzadho2KQ6v4fmI/6NquHn5c//6CCzDIXP3394sIdgAYVorp64UbNHOBSoUN
Lr5nsf6dFPVy+/2gy3s/1JACWlNwo6s7DzY+cyVZsrZWghuIVQnqWRtduq75Umr5vVdEp+uKrImY
/352CVO9Lf/fcsHxVVMeblausLXtEM58KJm1nmss1FRTN9pL5S0EjtPaaVzTQjj3cHs2cikjxfKP
KRRsawyia98XIvM2h38j8+dQiKcnE4Z+ez9wk71d34tF73VmukJIXtXFZHYpWsQlrFH3KkP08iGK
nqO1lh4R93cuTVwcEsF75fSTaFrKIXSoDoV+dOynJNnYSrNTYdPcxzZMkVOsHj3gQW2p3ahO/TkJ
5VMp5fd956tgNlpfryt/3VDoEhUMMVfAychY4jzdB9m2qe/jr4w/XheylGU9U1wRs/RTmYZyEnOi
vFZRdgQ/CbQRfruL67DfBEUC+65uvMZs9j4MJiDhQ/BrW8coNz6zyMfrv2bZqih7giunMBshWJUS
QFzZl7z3vOoQ5wdprb966f2Mtr8FCAblFIUCG6hZuJFWvVrgloW6dIRZZlPWyl5Xo5OkwxQ7GLc9
WqqBA9dVdaxK+eW6nstb+/tnCNY2yfFENZl7LG/vLdA+00Lb0NHMA9pa2d/lE/Q/SWK/fBZovQm0
Mt5Gf5uCu1x+zoJT7t+tTmgtXv+/V1bsmHYsr2rbjpXt1B34CgD2cSiur9pSHeJ890zhjok9GJS9
jBd6mY+0QHwy88cyfQzlB724r+Rj738bgz/kL/z/juH3AgrXga/aTUGCh9vfudfqx9Tmcf6hq/O3
COFGsJrSVKtZhKQpe6VqXwzTvxnz+lD11mFlCeclehdBnW3TbJlnt9vkj7RKlAbXdPDYqN9T/ZNl
vfVetZFhIHKKfzr1kzP+JzGOQMmsmOKK0ZvC4bZqv0s6uHfdWjnWzUF2PmXePm5XNFy0Q4N+SQDg
yMqJTRpSohVT1kzsl1VvwxdeCNvd9TWcD+e7JTyTIOhhewZc0D5XhVHdOO1Jz7dG8VcsHcpg7yt3
Y71SeVz0iWfiBJeldZXTmlbPHWhuxmJD1u26OmvfF3xRkcR+EZosWBkfPzdrHn1lscR8AM0XsTwq
LFYAATKsIs+h/8MLN1Z+74Op/u9U0YS3dWKFHRQgqGKoAbNo/iZY8dsrxqXNp+vs9JSJotdmO3JS
k0Pr0yr9NHQ3/2o7xB6GOOmGAIphroZq3Lx20bCyRssq6GQQgQ4x380JF2oaDSCzF65WnbwOGgP7
6E9rvUXLNvVbyPz3s3UyhtzRIBni1qlOY/TcGx+J0Y3f3xc8ZqekNYw2fH80DkZ4k35gSJNGm9/f
F7xkzbQhdzSLpNQvsXRrBV9V/2hBxXZ9r9f2QvAklkOtwI7nZfL3kXHMTGKqFRGL9z9kGTYQLjCp
iFemRx0NCBBS9vawl/qfcXY0IuaBrP/khO3XtVn072eihLdZR2U27A0SAH50GvXPTfelZVi/tlae
gMuL9lsjwbYySwl6KyWiqf0vZr6VzLs4XrlD1hZNMC+1zSLIZwhD++a+tPe09m/04Nar7a3pfMij
/NZGsLSxzIDc+pU1cTZJSdlmuwrrtLgv0JYZM0I/ZX/BytK+kAaeNzh4iAd97d7OHvLywWxXMFSW
zjwDDwZFBXp93g3kDLCGQI884HyDPSB28tq+L0Z/5wLUS6diOZOTRB4XYVvdx+m3Nj8mVgsp4SvY
1kb9j9Ulu7xbUWpp7c5lCjZdQpw+hHZXuKZxyLKNFx9Ua59Wn6+fnCV7O5cimDRVniBWWjRTpc/l
eIzgD+sOobKb1lAi1tQRDDttzKiqk5pXu+O5adPflmV1SJRA38TZuBLVznGJGCadKyVYtmVBcpY3
KAUdexBvvfh2GvbqsOvlZ1v9dH0B1/QSTFwZfJopOvRS1N0Y0sB8moaHePhAkvtcIyESy1q5hrsM
C2c0C5pBbSSJuvLEWVYEkOZ5ohoYJyEYU0p5cGKbG6E1zXujKF4Vuz+GRJZgS32ge8yAg+e/ssS8
Y956/qDM0VJ1AzccHc3RZlypPiz7hN8ihIBMAkNGTVtSGHZ6VJpHW/9AHHCuguASWj+EsD6aUySA
/Mjl33W1Rse4poHgAKahGdooQILlatNG+Xrdbte+Lhz8li4pOh+IJ9P8aNb77CNX8vn6COe9Tf3Y
N/3ZnOST1L6Z8XNVfAuDla6E+SvvT/rvXRZOuhGYbfR/pH3XbuNI1+0TEWAOt6Qky6HtNiW3u/um
0JGhijnz6c8q/zjfSEVCBc7cDAYwmluVd1h7Ld1Wy1NUfM7oFzWBUPH+v02UcMCTyXEAWcXRG6dD
ZASyqvhq+u9yooSjbamE9h7BMneU7qo02UX0SwyIY14+Ktlnc8wOQAT7rvPTHB96/VPs/TGMQ2bJ
QmTZfhCOf9GA/sKJcCQ7ICra6KDWp9vzePt+ASjs+g2NyrIzIh7A6NrraB6T7DDGL1r65baV28MA
Xv3aCoF7BnUpWDEQ6RlHQ6alK/u+cOw1OxlYXSJG0is0RtwzGVJydUMbQBYDx+hAR0H4/ehUsl1W
1gjzsh5gV8N3x/onKXWJw7w6jAszwjCKRNMn28Cr1dSf6+SdgJ3/X6zDhQHh8komPa3AAAI/tsRb
1f6xi6//zQAf4UWcN7vt0PYjRpCNEJkGq/u/eQ5BfaZCd1dDv7dwf/VaCjAUCF+A/wnS2mf2nabs
2SDxwVcPxYUV4f7SFRe57oY/hGhLGLX9YH0r4PIzR1ZJlBkSbjGvz5M+JpiuKBr9Jjqb+bkHa+c0
/JvzB/cByiO4lgyxxxZK69SZU1z7swIcsYn9C/jU7ZVfPSL/M4EO2OuVL6jKEjLjzlc9pHb8mbxD
1O22idXjcWFCOIWZ0xMwL+KUW78gM93++W9fFw4fcRR3HCeE+G0UAipHJRet7McLR69WarPScyyB
4tzlBjjSJfO/upUuJkc4eaQ19DpxsGdz+849FN9eDVllSLbCwtmLyj6rbF6Wtlgwpc+o5hay12h9
kkDm5YCYGeq8wiZSpxYQIguDQGWaDgGVFgxWx4AD4HomYOm4y693aQUHNGO0Qp4oS31Irfj28JjY
z0OsHbTE842k32lcF/DnbD1Q8lSiry/1noB9lKyW7HcI77oxtBVr+hK/g0sxHWwosMg2xNpcuiAS
5Qz4OnTThdOSp6TNrX7IAPTRjh7Ld2bz5/aJWRvEpQXhxBRkzkav67PTbPyNimezujdATrHRBrS5
AcKEZojFub7EtkeLEX3op6Z4o6WSHOMish+R7XHuy8n2JG+Lxhf/ym39sGVBCRQEZkso5EhBccaK
uXjLGj1IUzT1jAF4S3Zdduyap44ZfqHQoJnKoGhpCFmLhJVHLcmfTFr6xNEhSkWBTlclU7BIBuBn
QbkJIBc0yqHDQbw5WDdPStlXb1Hj+Ibd7pX0XADYq6V/WlcS0S5uEcGWcIuwvnYrJxurN9d9jz3q
M6MIYkjFJbNMJG6xeQRL/O8XnsKk2rSqUNt9syOyn+LUx1bdD9KmodXJc9EBiHgYCESx5wFXemZ1
RVW9peZvpayCTHtJIkhxz8oOCui725t1ceQwJrRjY5va+L8FGLtySJqAp6h8Az33F6tNHnsaSzap
zIRw5kBZbJsKij9vpC1+UsU9doRI8jQrJkD6wsXiLAM9sh+h0cXKmFNfWUqWl28tVYPy3c1lSuIr
m+zKAP/7hQEUHHRNSYvyTU+JT4cH3BqHcfD2luzNXWIZQJZyORTBv4pQdEDnDsWCzC+WFoP5tPXB
N+KzutnNxT1kJA5p2+4MFt91XurTemupDqQmLjRqIK3JGQrFDqvKKpy+iIfizZjz+xiD7VRJ8ntl
f3PAuwvyQOBHwY19PZdOVmrWVMflGxR37/pUh5TwMPs9lHH8rLGIXzRUYnFle/Bmd81EnghID5Ho
21XcKE4JLOaKjhf65yjzvtcMQPgB0o4fzcdim5/ToxCTWlbx1rXfp7ja956MkWplA3qgvAItiouU
mi1OWgu5xQLNzcWbhXBXffV3WvLl9k3A32/hKYEFSNQiHLGXdGXMAgX/WKjFWwJ1OrMafDv5lVvN
Y8vGQBvsQHP3o0wWan1U/9gUrgY6tgZD4xeeyhHNn2bYqudEywNrvLs9tlU7nHkCO86BK8X/fnF8
s77swKzQYVMD+jSMcw0da0DjhtLpIfEurSKtPBQeumshxQIcsblQqI2bjjEwB9K3eahQbmH7AYik
St1MUAjSMPicOKvg4lQX2qtKR3PFI17KtaymXSFrUlzb1JefFxZHjyAvCZL+9K1kdf5SW2b54NjS
9N5yrj5A15CW8QxI+ordQPWU6QrQ/vFbO8QHJYZUuW7ua03Girp0lNAuaqMPF1LV6H0XT2htjAXE
f8b2Df1fu9Q4TvS7Ez9Y1qPqHXL28/Z2W84cLgMLYFVOfQFaCuEOb+ysm+0IHuA0RUEHzPVmhRAX
Wk7gD0ZexAWaXISq907RdcOslMC5mAdr+FKwp9QE19D83Rm2pncFU8LRGYekbOvSKd8y2/cyv5L1
c6zMlQZcIqT1gLkGdZfwGkQGA58a0LBvaUYG31WgjN3UucQFWZ5/7BpQqqCF1IWDINKDYVulU6u2
3Ru0c9TyYNfoZw9cGf3dylDQpsC9XnT2wqsRIqQG0EItGeb4jZBBf67HPNtbblJKMtVLKw5SSQBD
w9kBYYCIhrMQhM01qcg5qltrB02FujF3W/fvtQkhDnPVWBk0kPWcrTjMxlNz/G+fFy4WotCpasHj
eC4/di2jm3ucED+iXcTjFVxeMRYcdTO3sn5sK/dM+mo/PUeNud88gisDwqGwDTCT1lHtnmcX29WF
hODWmq0wAuEGqaF3aSLacM9j0eyA1vF/eRn8pHkzjS58PZ3HGlCQ0Wy0pF8/jAkd1Ckv3ewtnx6n
PKa+MSHfrW/fs9dmhA01jUMxge8oe9PvqnjcmaqMEGR5KICSQ9sOEqwIOJEpuR6HMenqXA8efUPz
r+8ee3Xwb6/48pniBngmEiccjp644hYh1OgU+maxFzRtpdr3pDvdNrG8pPBegFIbzJW8SUPM2OeN
VmTU7SnWokX7a1CYQRvvS49KLsOVubqyIxy/VCNsghoNfSOW55c/ktSTzJXMgLAYLnWasplgoBwR
J49moCVba7KgkjSR8+DKVQbcYWE1aFQZk9bbwxlMYgiVd+4s4xJbrDcsWCrvFecPxkKGKHO9YnTZ
MJ7NbtdGu8jZD7XEKV1M07UJ8ewh0kpzO4UJDYW5F09GPrDYTsLnhTOXtsSJ3AGfJ9pD95ek6AQo
H4rNPRTcCm5YeKLgOF4I6zGLZjaELcZz8qCoEJBFd/3GUwEDPAxFZRM31aIrb1TnpkmMuT9Pr719
35M3Mr13MnnGZTsuXgpcUegr5S2fi/6oHOaJ7Q46CAjwYgzWY9ZXASRrP88ddMHBb6wo5GBO5t8C
rVqqIntwl7XbD/sW8mXgHeG8Utf3V17NUepWmQ62DuaXlrYzjCObpgAlvGAwH8r4Uz89JW0EZd47
Ak7OMTnabdjJ7unlnuHTgNm2PpQRxFoVq2IEgGmvn5wiClpQOjcx2znot8vHrT4AH7CGgBNKvZhu
ESJaoSdBjatJP1nvan9Ura1ZDOHz/OxdBHzzoEEHo8TnjWHcA1YftzIlwPUtg/0CJj0V6V4RkmZV
SuO6lYURDAjwhsIv0MZNkr3poTdhD6hwaR/ywfFLaT/E8m7C3F1Y5rHOxeDIPFCDzaZ+atSHev40
RI9u8nr71C3vJphAnIzh6Zy6T9iPaLasuiLW9VPS+L0T0Hl3+/srG01XcaTx2oGEEHHs9RBAWkKi
Ei47ihr7tjqyx6aC8oHkoVuZJ/A0I7eJIXDSPGEQJlGMODFy86TUw32i9E+JMX6qqvlweyyLxAln
2EeftYvYAtpIottP61htNbU2ARL71pn3lvG3RTsM8V4a/cAqAJJUWSPxyuoA86ShTxnHFF1GwsCq
ds5zLzesU5HEQa2/jpUkn7qyPMhl6bgKEGeigiHssLl26rEisX1q4tehn/3iew1IZ2mdb8/cyjhw
33KmYxMsipopjMMyZscpmGKdeu+gK4EhGYXs88IoqO5VSNri8436aiH7QmdJ6WHNACTGUaAGmwjY
WYUntq68pFYJsU52Xfi/HSrDPqxsYJ7xU6GYzosp4jpTj/R13jH7RMe3OiHga9B2nrPZl4JwgIYt
DN1jdPSL4gFeNqNOVYz2SQWS3isCFv3evMoOvANsKBXax+DqvD7rk54n2jhUzsnUDl28M2WEyCur
gBwIZl/1uDSAWC/JdXUwYqTyThl6cVBW3Kf7rQMA0zd6hXCJwAhW43oAdudVbAQD6MkguyYPKrb5
sbr6/sIRJHioGNIJJ1V7bP+wQnI/LQ8zNLMAPuHnGHqyhjD/uTc0Tmtr5DRkiV9587M3Ns9O/92R
Cdsst+u1If73i3fJrN24Bzs7OaXRvnhQxr1MrnZtJJzcXQfZq7FkXB11J+6jigF04uWBln6zzbeo
97VGlTwcyx2FVBRsIMQAucWCsqdF87SWmmV0ns0gJ4+xedq8ofB9VNx0qLKAV1KYKFaOetV0bXRG
YpD2x1RGCrb2++FVIYmDPAgOtrBh3QGTVBhJdFaGPLTa8YGCWFLil0tsiJs2B0dO1EDQ7jyhn3ZQ
D54j27dLC0CmI553HQunGm7x9XbystRTck9zT+0O2OtWtlv57X9V70CW4PLzfLNd7FZDT/IYSRH3
NNH9oI+BkamB0T23hhMQQwui7eEe7MEbgYY6/N0F+WYbJWXV64kHymX3YLfeQXKPL0/f9feF8dje
zJq8JBjPDLmcHek+qdvfu2sT4ns9sczQKEzo9kFp/VK/v30u+L8Xl4TTUnMiMsNevKdkHptodqhy
0ucRkgPwO4ujGx0H8uyRaLOHizzRhS0hCzImlNXjBFtuEyIr7OUytMDK9gWCRUcZH8Ejyo6Cc0Cc
3vFKxSIn90sKen413syNyJWlebQGKOcKvacamdA7cVpyah4K09vPxrC/vRwrJ+TKAB/hxQmpAapo
atKQk5bSu6hzHqAZY2W7Wt/Zenskhnu4bW9lB1/ZEw68rYyM2RQDYpb6O6bdMYmz48TYn9tm1hbG
BOZA48Lc4J8TDko3VnmdZBhWyl7BvmFLUrern4cOCeIa7OQFQXSamQmwAiWBcsK3HM33+eayH9Yd
4CIwL0GsFF6VsLGGRGsq283Jqe4BlDpU+mavForiENpEHQO0O4vUV2J2U2c3nnUy6l2vBYztbs//
2jIjUuIJZ3DdL/KcfQHcQVTa5olF+TM12ZNudHdR5W0t+vOQ7MKMeMDjuhg6hIfg2dmpv1RZUyLf
JcJddfV5IclpgWQcDIeeecpByVglNJidNIgsPFQyAsHV+UK7O24rFwVSsdjXgi0qLdLUQk/i/FOl
3qcGjUFtmt7dXpa1fYtaH4JuRLJAZQiXe1+2nQOua/uk9W3QFIeBOf9m4T1kuHhhhsPDru8T8FYk
JeiVsLHmGaI8FbhE95PsElkdxoURYRimmjFz6GEEfMwozbxmydb6G99XFwaEqLJMc5dGEQx0U4Zu
itT/F47ClQHBe1ObAs0bfJrAJLbzPjne9niG84+Bl5pXp5G1Fe5ZtWCpGRPHOBnFfD8kyn4uJZH3
ypa9siCstG72HeECSieivE/NvmbH7VsJl6uBWwo0fRpgRMJWKlipq21inyIy3isQEyjGytf7w+Yj
AbUFE00UwDGCW0fYS3qTcE5vYp/K+Ml8gdbc9s8jAwpJBzByodogFN8yuyFjr+f2aUi/uC+K8f4v
Pg8IIfI4HDwsvhNxoRX50GEfIV1sfE+mn7c/v3IBQgkBaBoOF/IWGM/I8DI2l4pysr/bVh9ozA5K
awoKT1ZWXzbNAiSma3iuOQU/8FvCPBWaw+bZ6pSTmsx7ddjn+aNaPSfjXaLRwDF2KhLibiF5Pla2
8AdrOpLUkHRHTeB6h816rSoVnb3TEL1XtrU3y/LIos2BIABj8N3+vxHhKY8MFdJr3EhuvRQHthka
C65gTBwQkZyTfbF/J0NV4hlsuyeHQguvqz/RWN03ffYJhK6SkJkfBeE5BPYBUB5AbBy0aQtHhQ41
nZOOeKcZ/fKO99O2Q8LujS+pJgPErywM385gVtIsVOfEUolqJ22NxwWOez/d1YijtBptbI1+d3t7
L98RsBPbnAQUDJfoWBMuSZCCx7VJpvYc240fDqpMs3Pt+6YG9WwgX4BMFLNWo2JZc9Fn7Tk3fmd3
Vvlr+8/n2qO43iHTDdbr6+3bQRVnHHO3OXvjZzcOtOI/fl+4gEk5F0bd4PuRGzhvm6VfPRtCMXze
8fsROwnvx+DN4zwSL3qb1PvaOjSbn3Bw7mPqEf5zIKo4915GgGhykvrcHx0723u1jHBpubgf7jm8
dFNDVlUs5Sv6RJDuzqozEPZevFfJ5ozh9fcF37ZVI5uYFqtA2UM/ZX6SVxIDy0OGmQehAtJ1yG7r
YnnOpVo0u3lbnguv/NF2U+D1vFfA/H57ly7fEFzo/IJCjRclFBHVGqOLQM171pyb4Rs1jWACBpgA
MJBVsoLTckU+ng7bATucBwQY//tFLOvVdTxYZYvj3N9Vnl/JGBFl3xeui6TplcRo8X0j2o2On/y+
PVGyzwsHYrRciDUOTXtWUAO2vkPFy99sAIBFE9GehVT9QqvLHpqyIq7anjMQh9f3GpTptxvA443G
no8TIdZKirw3k3lq2DnNvrb7fLMuKzwQnDaUYtHDwGV7r9d3tt3JzsoyPXfuroHaguQ1WDkPV58X
5j+JFNgv8Pkds75X93n3bfPsXH1feD5Z1hhEGfB9HUQwP0o3Ptz+/trvtzw4GjYXxULy+Xp6pknT
51mh6ZnFe3O608h+1CX5x2W2CJg1DdhHjq5FHCm8CJ2XudGspikga2c3KYK2joM2Bc+x6wAElPuD
rLF25UwANwqYNW4pKMKIcbHZF6ye3Tg9q4Pq5/F93Z9vT9rSgAeyGVSOEaqgOCmiRoeGoDtVsdDg
Sl+Jb7abg6Trz3PzF1fSlNAUiR58fk7HgzVOfqG1kGqxJUsvG4VwMnDimwKJhfxc+UW6g/jQ7Uni
O//a8bsehXAyZvAZIpDB55k5+Zb5RdlP3VdgfTdfH8iiosKOWAneOGqh15MF7B8oLBI2nuui9B2W
+LXkKVqZJl7jQwsnMoJLnFHBoDLY6WN3tgOze2X6Zk+fK9igBAplW0QUYszdKFCb7zN1OGvJU5F5
QRzl29eZBxNAbKhcEFH0i1HNqKep8aZzkjxEd7G3OSvIg4l/Pi84lHE6RnHU4/O6/d5lZ3t/exst
Lyj4YSDYQI8GRPXgEV+vb11OlWLZhXoGeb3yUKha5iPV5QKF1NZSnk9xrVHEheYxIkrbwmW4UBUy
GeKurDLmc6Xdf2ba8fZQxBPx8XW4dxAIR9YO3s31UGxtGua0rOazm03uC4jry1BTWHNnVypEnBkl
VXDb4HI4GIoLnhVeXwdsR5i7znVm9GkkQxh/Ldx9VEki4eV4rj8vvB0xkPNpWuPzxgQpqfarbqLh
+BDLij+yUQjTRtW41iILZnozKF1/9iQ7TPZ9/veL6xYBR+Q1Cb6feyiDT48Nk0QV4haGZwnoLs4e
UMjonhOrrhpBdN2PQx9q1Vnzdq6KQ/66eaUvTYiZkMiIFVojvRlqul9XQSzxclamiKtGoN3G48dQ
7MVIPaOrqJH1YafeufmTJyu5rn0fOAYULThQAKjO6yXolFor2iTuQ2Q4wRSX+tunBwiNjx4/A6dB
E1wQHVRKrgGRgJA3FSboBc5+3Z5/7oZdPnZYYpR1EKzj4TcBwBL2aJv0TWIBPhFa5b1C0AXqE/ce
bx1VzrcNrcyUoQKOjwQBOKSRgbyeKQCDGU40acPE9km00ySuh+zz/O8XZ4E6LlTVSnx+YO/K8N3c
SorwMU8XP58flcvvT0mfDwO+r6rftDpMw9uzs3IjAd6AnCwy4Lx7WfCWFdtq3InmXQjilu9V2Ryc
QfGVzjlAg0Did6wc6itTwrOXGZmBYkLWhUl10PrfjO2LLpLYkA1H2LaF1Re2PWI4Wrwj6U5he6/y
lURyuEX//GNN/pk08e6ASkdSo1G+C8d68JNC8cHa489WE6TJX626bxPZsNYOCxw9vlDoalh09k12
CbHGqE7DMnLId80dIQgZl9S8jxmZHse0mh6YNjAZ/cICS42BcroMgPL+j4FOmE6lTIG/KJ00rGtq
vkDV3CZ4TXIHxBkDdF0c7+/Qxt2BMLt6KjH1sZ8r7dT4o2sPB6XuoKNH0jmHkEmTHWrLiSTvxHK5
sWcBfnZ4yyNaVvjfLw9HbyRJW2FevOrYjPu2/2Rb6a4uZCo9ywWHHWR90bLCbxExfKnb2bVok6ah
3T6lY3yfK+VuAHVmAh6GLAT2V7KNP+CIwu0IP1xFkh6uLrD6gh/isSpjaZzRsGrL6s5BDyxE3lvN
fijzwdhPOrhnW9cEWWM1dsfKRZsx07ToAAGZb8CIqn96NkNqSymVTzlSEX7KPAr0aVb9uX17rBzp
q5+pX8+/hnYnUqHVJmym+Lkz8z8KhD703rm/bWbljoV2FF4jcG9B980VzKRpO3qTjttPf3W0/Wad
LexyBzo1vPUXoBxPdJjnpLXssdbrsD0o5OyV4fZfj2owMFLoh1gWnWNdyyqzqeqQ9YHFdtYQbP8+
KsHwlOAMIJ4TrvBs6B216mkTmsljeuyyfzH5l58Xrm2SNlZhNPj8ZJ2t7L2S5DpW1pazyPB6BwAY
i07PKUuUNlHUJqyNnZvuI0eSfpV8Xyw+VY2SJzHB9we6M4k/SPyklRNw+fMd4aDmbVIWAyhqQrNp
7lkHDUavDabZOd5e4+VFp8ELVh3E08i12x91vYuLLq3qqS1Uqw5z6zgnlj/XYWLVgZf+vG3nI3sl
XDxowrBNkJjY6IwU67S5Qewq0to8xK8xArd1jUDLbRp4BdMPsZJ4QQmaqT3DzfUYe3m9s9nY424C
F+9voPfrkxOP3wwyZX/nKUlfoKExnIsqTu60PnJfqtQZD02Kl1KNxkz3x9pwZI/WyoqgSsM7+Xn8
jsr49Z00KJmpRm7Owr4b7k3omx8rlsy7mhhfb8/VmiH0eqLiDOCQsXgUzKzIHC9pWNiUef8ZfQTq
owN2+9dZK2V9ESvLj1UHftME0nVJKGG4I0uyUslDOh47eh+VT33yOpWS6HTlqHAwCdKAvMkDsqLX
M4cqBVQ7MycPy+RJcw9U1qy8NmGX3xdukgpykLZb4Ptp9ap7n6r02aWS4ygbguCwGFU3ousWJlTt
bnqx693tJV/6YeiCQTgEigi4YpYIu/GyTo9b2xjDxPR18xsqpqq+j+Kf8+/bdpbD4N02KpeoNQye
Nb1eiXZOMscCVU1YpMdkT2vJbbLyeWDFuGY2wKEoTgkL0ehV4jZmM4dj9zc+1lu7FKC1wV0WPKTA
fmMvCfto7K2eqpHXhw00F4z3fDMe9P8MgJ8I0FbknRb+QA+aRNtiQzg0v3XnN9v8oALZj+wiAl/4
SkjVXc9+Pc2oNyoTkkARCegdePQlBpYHAQa4Kw8gGmoVhrBLB4dGgLRWY2hRy4/q0FVPJNvaOoxJ
MkGXB3QSoOt4VwXUBUNfWOpUiRW20PXE/ddKsrzLOwmifiC5QdoP9CwodF3P0tyxGP1GmR1aT436
xS3ZnnrF3tLebx+FBWSFjwOBKU4Dpox7OIIdYpI2rhInrONQ+wXmaMU81H/76TfYh45RIYkoVo4G
rHFqI2QKlliCIY+RnJ1grYvBkRoW+b9YFgwG9XgUCPHIiomVOfLcQh3zNmSa7X/yqq2cwZgufB/V
HB6pcDDR9XT10Dqp47htQ2CpA30PISbJ5uWXw7WHwIuD2FSujs56oHKvDYDXyEnQDt2GdjwArfnS
Ji9N8ei+KV9KOu9vL/7KalzZEvZYnimx1xHYUgok6ZJAqbZiT/l0gdcCsA6Ph7oiZ445KqY9NXMb
Wupz1xhHl/b+6GggTpEpEa2NBUl5MPMAmc3bKIV5q1mGEKZGxu5Ha99Fzt32qUJ4hIvLQ+8WCgDX
n48QiCtRSnnmw++cvd1s9tMBRrr4vrAUhRYDN0bSLsznRyUNmCNB8K1tK7i36BRCJLBMmJalAbmr
nvZhav4ppm9N/LusfzL1ezb+tTSZyNGC7JEvOxD9wCPBIQH7D7+hL/xpq1eGGXyLXeiNnp+bezU9
Nq8T+Ctb9d1mgcfuc/ZQ/qyqoJyCgezS7IT2YMRv6BK9vW6L5mfxpwj7oig8r9MVowsnp4TK93Ov
fJ+S76nyTBnXmLDacI5f9OR82+zKE4QDDHYMIFfhVopUqCCBN+qMxriGvjbfgbIAFuK2gbX1BA0i
6jbYNLyQdj3DY6kaigl6vdBx2n2VHGuvvu/nOtDNY+Ylh8L9dtve6oAsDoUH1wRve7m2p7pVwhrN
a0JiWS+1QnZjOb31mxk/+GohvEA2AkwN/Ba8NjOMaV7pJcIvkBco5Z0iAxTzfy/ermgdhWcGDxPJ
DsE1MGcwIigRqUO1fmpiezdMnzv3yS5f2qo9bJ8xgP88m9cIOarxeih5aZIu0nUE9nFl7Gez0P14
GiroWjoyclW+2MKoQITI+6CRaoHDKZiyiFXYyTh04QCOqq85HZu9Fr8XZDB2ehXJaMhX5pCD3XQU
8IBngNNwPTAb4A8nA3FYqFSAaSbgIX9w9WM8g6Ruc8SEucN2+GhOwXMoONJx6sRmP/NEcLRnbRv0
ruXfXqSVV8P9KKOjvIrIQ6SRaDSSZPHktCEpCB6mXVzLmqv4jhLXBrg67ANs6KUCuZeydCyUfAjb
KDuAac930vFZ7dNjP3kv1Ck+2UZV+WqkSrbf2siAS0RS9YMjURwZQ+tN1OtuF1JnPH5TbBktxsqF
gFAZIuQIcoDQV4WTqqvRBLmOuQ9HYvhO9xVyxEE0advXh8c4SE0Ce877lK73Wj22pDdK5A6TL9rP
+cfWxUfGGe25uKbR+7aAnfNuTrdEjTXse/oIp+sRiTLJs7ucpWsTgtvQFY1LGlzI4Iscgrlwj9Dt
/gRpJQnkQefX7/Uugx1EIziViGcXMM6uGs3JYE0SMtIU0AMbe5DEEzNw5u7Z8Yp7U/saVc2u0aO9
W9vRU0Xo9CNK0vynC+WFg0ftwR9BRXJX22bEaV16vyhyc9flbnTwmClDeS2fL/CMYjk5Ehu1MdFB
iHQ2mNMcJWGSZneRWQeudpfP033vjvc23GqgK2+v9UqtBRZxC3NGOp7oE3ZS11fMA4lnGlKmaoGp
Ub/Qn/xdW3q7VC2HvcOiwdcVz9ilrg2EU2T8qitzhI9A+/3QJp3kAV9xTPCDOHmWAyAg2quFp2hu
KtRU0YoVpunbxFBwUvcVfSzIgzt8ilvDZ5q6b+ufni0rFC7vb3Qo4zL6YJe0Fz3X8awPc+VQGlqg
sJ3L8R3knK0fD27t09Z4zY1mJ5n7ldVGag3JNeiVrbiDul6WGbSV0xDye/7UPM4lDWLv2MfWzhzf
O/dgKp+gKbUz9AcGkupc++p5oCO1dijBJVOgZ19v/6Dl3cjR+JA9RvyGDi8xC0szUFnMpKfQJD40
0TGSBaErp/7q+8K7VYHD0VNpR8O2eqVN7jdd5VMpd6tsFMIGKqnlUTS20zBKrH1Z/dCk5OiScZiC
0zdmkx1ZU0PDyQ3q4n7U7xwZKG91EGCT4y4lnAqx9ScyEA1m9UTD/nfqHjxNElatjuDi88L928CZ
9RhYiELEnD2QnaCRk1HcLHiwwdXJC8eokmJL4VYT1mGwbBbZiknDZHoYvNJvrUPWP+G/jnnMM7qj
eeB0r+b8dSQygryVowxCEd5tiUsf8aNwqeWWPlq1W9JQ954sekjmLHDgiqkv6EiQ+BOrpvgTzMMN
5MoFU6beo9hgVliocheRXUd9Qo6U+GW/uaJkgDvtH0Pc2b2IHTvdqnKzhCFTe3XLT8399rNv42FH
8hfJO0csWI1D3Vd6yz7OfkcPg2TDrU6TbWA50I6DAIP//eLX10OLnlKrpqFiBNB1Vp6NH1B6y2XK
dWv7GrElkqgaUqjIl1+bsROzKpmJx2Mad46HmrCPjvfbE7U6kn9MLGpihZbpvW2nYZTvsdqF/uom
QU/2TOoi8xUVnBfwhP9vMB8v5cWcpWQiA7ToATPQ/DY9sP4wQdRyq2ImP6aXVoSroC6bys17Nw3b
xB8Gv5AVxlZHgTAMAQuAaZ4jLAlV3UFR7ZiGZA4MZLhGP8/urSK8vSqrCw8oEdI4gBajDeJ64cFN
XKB+aWFVoFVsR1+c8R6UYbdtrN3J4DvjpOCASMDUtQ34Rp0xWWUeQpJJSw69DN+4NlOX3xfGkNdo
ZJu1Jg9n780Cg2iCpGAEVDn1ZKo6H0G2sLVAxohEFPJeALKI01VmGUkcNyrClMWN7wzmNxa70N/Q
A7UEzrwrjjbwRdSI7/Ky9dvK9Bsj3TfO1jYobD60z0EVGFcOcjZiuiZhJnXtFIUznexr5+CmEm9y
ZVt48Gjg0MCzRVgmTCmlY1dVVpaFOiufS0J+Ua+9z8ZEEs6s7AzedeMgUuYVWTH017MG2Ne0gZn4
1w9LVh2XfZ3//eIeSOa6Ri9dnYWx/pk6oQy4Lfu8sK2NEVCIGmm50Jvfvb3N3m6fmrUluARLCb9+
gD5UNLVNGlodXI2zYp239hryTXRpQRjAjGYbvam4BXOfmfvh/fYAVrx0FIIsULQAkoZ+Q+Hpanrw
5o9GkoZVFvtgEH1w6Ls+flbsPSnv9UEWka0tB04E1IegFIFsn5BGSieaWeMcA/yWHoiPQu/t0awt
B6p/XCkGBffFRRlpap+NPcMLmZW73H1s8tdZP922sXKRocKIqhlISPAIizCypinNOgZHQVg6bVBC
DZX0Z0A+A0qV3W1Ly9Fwcj1U6HiXKUdSXR+N3qw9uPu49nVa3+n5W6drIOv/e9vIckWujQgbYLLr
FvKoePGB8QyYcTYLWTpHNgwhMCIjURpzhAXWDxDie/G8wC7KzXfh9TCEh9humtzOI/hGRn2My/u5
eFRlXMKr40BpHG3XH4SKQtFUm6IZ3BdYDkc5zLPmD+jr9/TNUSrGcWFEcFjGyCuR7YWRIX1P4t81
kSSN1geB+IEfQWPBnjOnplWpI+ZJ0WlQZxWYCVAGbGV+0Uqig4/jf3ZEOC/8+Q6c53Dv2q9p55t0
l1d3Y3twD4MTNO+QfdVleN6Vova1SWF9LL2fE3RVp2GSN346xYDw3/fZk5J6ASqDhXZgYMGl7ebr
4NqqsGDGOMztMMJqz0nNduV0dJhvbi90AiCDtkUwzUG1bSERNNWtE7WFgukcwOZPnrX41/ZrABKB
HoIwDhwUCxeKWRddnCgMIUzsa+QziSWX2do9g3QuHhnUaYGHElZnJgMkl9IqC5XygXjKzs27u9tD
4DfVtdtn4o6Eq6KB9wO3s2BhdCZ9hlAyC7t2x0wWuOlT2T7MaRJ4yfbB8Nyxy1OLcDRFHEiWARdu
l0MURlqxN+JHZ7Ylg1mZrisLwmC8aJ5Yq8BC8Vwb+9I53J6rlc+jisOFTUy8MIsSiJJW6VT2ahzm
zX0RlHRzMIEiBEgw0UyDPQVczvXLlZtzoqkxK8Nq+MHAxffz9q9fucSuPi88jFDmLOOmxOdpEhAc
79QedvZWTTXgF0DiCSolBF2cIE94GJHA7onb9MVJNXdFXu6gP7Gz0mOrb3av/x9pV7bkqK5sv4gI
5uEV8FCjy66eX4geAYlJCATo6++i9rmnbZkwUfv0juj94GglklKpVObKlZdylOvRHmlTaj3keO3r
0OCC/HV7sa63GoEipAcDJAuAKVKzq4FbFoDY0fy1++m6D0Bl3B5+XuvLU4eo54y7wWGYuTAURe2J
N+gCVUeA1flfXX3akhcta3dIcH29Leh60yEI71KwkkJj0Qr9UqdSRv0pL/vkxLWXqt+mcuuuPagW
lgo9nvCmAvwN9ladi1lbwdgA8vGajpvmR71Wqbg2vHJV2JXNajPA8Br77P9ouhWY1bX9Q/IKACvk
uOcGPyrkvmp5ZbYmL17RcsuyXrPyS1C8unmcvN94gBMGL84Z7oizYSvzcIBe9wanK18brQwdVws9
b3N7rxdWCoxTqEHBhYF8iaMccGFbudvbfvV6AP92OKJN1f82vnK2m0DYWtEk1astN/awr4aVrVj7
fuVMA90/IDWC7zfHPR23/sryLBwFIBlw7Vgo1kZ3VcXZZQbTcZPWxSvxvzOtDR0CMHm+1vVhYRLn
UtSgKa/Gqi2NpnjVgrD+6X5+9xZcjK7YDWpzvy7dqngFI4YcN9x+9xUEWjFQPc1cfgiOqcBrwQbs
b5AXr+izykg8rTG2LO7B2fjKFltG0tHCyYpXD/3gBB4EUbkW6F8ToWzzKDWkIIEleDXtbZDFub8z
1jq1LVjv81VSET5EFGPtAXT6Sn1P/JrQyPxkMzT2cHiTbOBiyf3tXZ9XRbktQJ8JAhfU26G3hupm
jiCs0CQKp16dcURvaBKn4652fnOHhpX1pZXvJaEF5AdNCIAPhDC4zeqlQc2kJOgGX7y22vecD+ss
GdeH5FLA/PtZ+Krvs8IyGwY1a48uu2PD9vaCrY0/68jZ+I4zpvU04qgnco+Op6sQx2sdu/x+xdLW
KWGyD7BAaRk3ViyC5+K9TeaxB7Dhs4/gWPDNTcXYVokzWBOqS04IkAN8V5fvNuYYH/F3oApQOgJ/
83KJvCyty7RM3ZPZPjd7d61u/vpavRhe9fVl07R2RTXnVLfNs29rvwOP3IOSKkZIY+cLEt/e8OsT
iTcYeD7AIo93Puz75WwKVvSj0SfTqYizH022FVU0BSsyFpQKlUhzPQ9ysHjuKRd4CXLpgDtCP9Hm
ZRw31ho0bW18xVVjbe6ZhYbxM+vUdC+mtbLj8xpcWpEAD+GZvgK1f/DTZvnnh4LMT7LCFaeqPlp6
2t6NefsMSuDfqBb8w8b2vre77D7IXt+5NahKApckMHBQNbC8KFuTGUKbZGb2J70jYW2HTpuFuvcp
Fb/+hRzgIBGdmfs1qtNrrX7UfB0F1zkKrbmISxY3dhMeb0u5OvmYBWigzdnZBdmq+kZLxt5jJamB
Fat2SO9mXmw17zVeEDHXv8/sRDPsRbkjUaXZZwZYuk9oqy2jvI+nLJhWdOFK12YZSLOAvwYNERDH
vtQFIvwCnbFsgG6TXdntP91epIXRUV2KPqYzWOyaLdvn4OzSpnI6oRhcbFO2+Z+Gt5SP14QQvJAY
fvAfjV1P3uuGogr37OvVMg9SJZbbCgzfadt049jv314Mj/QqmMTn2ifl64uiQR2Ba04n8WjUe5He
3V6cBQW9GF7xEAvTTUTiYXh0QPD9J5s85e/l6AJKHU970AYBqomaMLXThavlKKismX7KeRKW91Ow
hkRfmAMEAIOG04yDoOY7uno0m2HKdNSYJmGqWeFYskgMa7GKBTVFm0xcFoBm2jOl6uUhcAIEEHCe
9VPpxs0Y+2sFMEvTOB9/ln9mcEehB002YnyuH8r8paq3Ml/xDN/YVS6MOvYCufp5H5BmvKoDBIW4
j6JiS55o2ss7TW+arcnNIk64SDPYWn7MuL+z/f4L7pbhFzMlgTMx6IyGlJrGKdfyKrJtatgbsItm
qPL3aRhwTu5IlhYR8KTVc8az/BdercEYUlsftK0JLs+49wb33pee2IrMrHaI7aHdxlQX31DAXhzy
amhGoLhl9+yNAQ8NzUsj6g/OiVom7+5Lp4kDj8WdNTEncvXBL2Ovmvg24fq0IVOqHfFWtrZ9YWQ7
NGEv4kYfsiy0ABPaovdy+sMcs+GYjM43jYsxdABKDIkuerlpuAeAtZlGujEWexm0koSWSYxH1JRq
YdfKrolazfY+Z3VWbOwszx5aSrqozQp+bOpJ/kptSzzUGeq0aSn7yM+NLPI1rm9bcIxGwKey19In
adQWNQ/90hBbNAjgYYeymp/64IGypHbt02g1cghBf5RE01S7BzTzMH5S3x9J1BQTO8L26ykgKY5w
Qi1JgpeBjGTLvPRHZyf+Grj6Whlx6ePkIioHhcdj4lIZW1nYXSNy+2TZ4MZA38N8k7g/b9ue6wN1
KUNV+KFnbQvAzcnI4+A5Y++2nBh+DjIhyAH6WLWe2rcaq65Hzzq5o3bPoxoY0H/x/cCnzQXn6MWm
GjbNrtuqS7F1KRwH3zz1ZGUGLhb58rRiBmcC5t/PLIJAkVdqjI59ks5vsBqFLUlDRlHrsxYKWhSE
2CVKtfFcvEK7CRuY9iJh9on6r8O4sxJ0Lf/im2u9m5aUCh2GAa+ZzegVyMEVhTkMeP+iOpGHWXtP
AMYl7cfbu3L1lJhpZuZ+KyiEhNulIvcYRdeQth2tkxytWHplWI/PzL4z+o+E/r4takmBAa8E8BZY
V2TclbuZ1/rQ6f1gnCz2YdRexO728G/JFHX/0SUInh3i+3iwKI+6whxzw0iEceqLMQymP5QNO+SQ
oozeB/4vk98T9jjoaaRxb9M0D2P3EWUqIXPbjaxORvU8dM8V+2lJNFxecXqWdvLvl4G//lIzJe99
Kw0w85y8MBlOQEeKFdd5aXHnYlYU6OK6BRPWpYjCHUlJhtZERfxenx7ky+3FfXvjqYsLdwEHzHVR
E6qCMnS9101cadB5S4+82g8rs4hG0LaRfVHwyJyKmGlPng+WuzQWw7Zo/K2R/07AJJHW3+pqb7Z7
bc0du540ap/B1g2O1rm3uxpK8VzpuxyPsaNO2iikq+3prw/65fiKyW0MkRNOMP7E/gyWt7HNbjMV
d34n3v1iuBSk7h5LLLsZIMjC1QTeaJrL8PYGLk4F6wSoHuAbV6CabM7vp6iVPNp2/QIiqdeuae4G
1n1rxzXcw5KoudQQ1hFkSlfEoz0eX0ne1y6YiIZnt0t3vEUClwdFZJrpx9vTuj5Z5kyR/F9ZStig
TqjjkQKysu6LhdOMzq7N2ht7ScsQsQWkEb1xZpbKy6NFg2GwkzxxjsxDu8euC9cawy1NAlTeyKLj
ACHzpngPVUbQFwL3zTGzx1CHlW+SYYPDc3upFqcBVOjcAwlOrQrN07RxkhTsuccANMN6qKHZy20B
i9OYrxF0KEJvDjUq5RKbJ04nMY2+QM8EPaaEf+i1ceWsXOM40HEH8a//ylEeYZ4pfEA3deeY+0lU
zlDz0thY7LVH9WmxEaKPJr0OefnF8j/dnuHCEs61y1A3xA5QCaZsVGCQDBVJrn5kKV5OYWBsb4+/
sIIX4yv2Jku70WUjxtf6yApim0b559sSFs7mhYT5C858JC+nQZ52kDC0W8P/mgPw+pOsFTssLZMF
RkzcFujyiiDLpRCRgJXW7wf96HmHIjusVRQurZIFagIkXFHXDG/1cngtdVnWW0I/Bhb6SIkNSfyQ
rOWzrrICCAqfC1ECa8nQaJ2eYA65rPCA+FFMdeS5LwbbknzP2cq2XE/pjf1trueH0CvrjMKklOk0
kcCEb/LhLrVCVq6UMyyKQKIDVwA4lX015545VWYbTEpAkXZ4vgm6z/sVA3CtXEhpoPJv7tCDmKTq
S6YgRWgs6kjgQt3IaLdUe3bMYzW+t53bHCI5lzN/x5kSt9AvSakrTwZ4qX5JvjKNa/Wdm3lZYLwD
CR3w4Yr65jUB3aDWghWERbKIUQh2+wyujW9efj4b/Q6hC+6daLlxHLBjFfaaiVzYCfhpyFfPfKgz
NPBSxNhlZkZdkpxGQ6bfOU2SY+l73wsQEHwuBXqDUqs2QXwCFGdY9prczuXNYUDMhySr7oSpR4Jp
v1sHfSUn/8Pt6V8r4sXJUq+JtvWEodcjTFDODl7lfvcHdu+32ea2mNmnvnRYL8Uouzi1wMkOEw6w
FA9Wssv5Sc+fzCADunAt1LUoCkg4FKIDgQU+9MvVlqZmpFZH9aNL/0zlZ2mW8TCKXZ6eqqZYiUld
7yym5QIrCbwv6rjVWxylihwkjJV+BCdDXOnfk9kFh3dlfL+9fMty4FkDU4EKzUAxsl4JljDd7fRj
ke4ML49qssnsV4v8ui1mURlmB/4/YhQzO9mT2Zsd1499mkWllvOwcrRwMNKV6SzJmaF47kz7DQTY
fCbPTAZuKeKmLDeOnr9PzbiRYfAv1PpcwvwF5xJQ5WwglmccOw8Y3GrPEwAvV2Yxf6Wq0+cyFMOH
FvayKiVkUDv0prhcI39ZXCVY1xl+P3eJU17o6YSIqpEUxlHa39FlEh57IFb0d3EKILGcTSviTGr+
pUyHOhBZZRybQoRi7yOyd1uj1gQoGmVWOnXKjhvHwfncbzu+Qod1XeE+V878ncDb72f7bBduy8ye
YZ959cCQP+56XKeWN3zxmNi7PuqFZbVLxu5z2Xsx0dAo1/Y2OghlGpduqI2qL1qhmwEZ4wxNhzue
xwVtViDVi4uAcMBMlII1VvPPoNPPW6cJjKPINn4ao47iXyzy3/FVG56ig+eUUNc45saO5HdszaIu
fj8wMij/QOj9qiMsshJFKhIT3+9+9LsPH29//ZJts33cj/gDh0u9HV0ZFFNbpebsQN7JMYgmd9cP
2WYYRHxb0pIXiXLzN6Ym1NerB8rsuWOlXIe1nsidF5Qbo3LuJtuPBkPrw2lEsbS/Rhm/OLszmcpt
5JQ+zycKmUiQhVpwJ6sH02Kh1/6+PbdFY3EmR3FjSOKWU8GkfpyqT+CrcJxvafovohYgBvu7fsqD
Sxi8g6JBBqJPT/0wPfUGkmINci7JGn76LSF1ZVzPZM06eXawS9p7ySQm/aiPeTx3F6SPHtvkLvoS
TM1GoolKCqLJqv1Sj58aHW+A19vrubRv6GgJ/wFhGEQvlRu30ytpgaEH6+nAJzuAix8deMVaW6Yl
jURDGDgrSOLjf4oUu+YOslKY5ZA9UXJouydNfODZB5DDbHS+8qy55reGsTyXphhjwqxkHAdIQ4Xn
vYMGFTnIZkabRfBhNobe3DFH7Ou8if22jXRffhvHIu5YutctI+5L+TVt/ahjbMU8XtdlXH6XasSn
Ju0ya95rj9ZhEPy2kjvqIcrXh3qxz2gQ6gbZJGs12Ys7/HftVT8x8808TxhOpmlPcZPZn9xBi5uc
b1Ky1lxyTZRyODsAYt2C4uB007YaXpohrtneWitrXbwMz/ZXJTAdqkkydOnRjwm66hFj3CZuETZl
/Wi0STilqD5OUYWWTyenKrZdUb3w0b2fGNguSLklabtvUQpBMhpbaRESMrYRK9P97XO1FC9Cz3K8
esHODYIElc11yJuAk2BW+eK+rtG/UNsa9l3fPk4tKuLL5DFj8D0rFo5Igd6WvXSPnYueXw5nNsWn
fe5C/fVjyzf0nmib28MvHmYQlb1F5YGaUUy9i3ythucATFbxJ4CTXpZ9mBNk9Ltv1vg9y9awIQvy
5nZSoKzFowDYhFnrzqZDqQi4FhAERZINrbf6n2bcTdbWMT6kayDD2TIo1hiPqZmv0QKpHLjLLkVl
BdUDNyuxcu70p/VlSMA/U/n5yU90VGqJMgZUcztq0/b2ki7capCL6cFCII+r9qFEBU3WJmWmH0W6
c0nsZJG11p18QSkuRChnE4FT4fQ2pqYNVWSwz0DWvV/tLiQo12aui9ajJfbJA4MQGGDAoST+RxHK
bVlU2jCYE0Qk9JXz+/zdKFn0t5z7AkGrcYA8FSdkpmlalKTAm5qYsZAbYGLi9+80WN0AAJ0Lya/y
0Z1wsp4GljxWzP5GhyIGOvB3tYrQW1Io38BzHVkKtL9RY8akzUhXUk8eteA+cHdMy0OJor/bc1kw
92Bi/itE2Q2tghVGUlQefa8JtRrtONDB2nik+YrBWZvM/PuZASiqoSIBtTEZe5PxKChRw7giYiGY
MrdAQc4bCOk5730pYkQCpu7sQB5T424a7+FyiU+D8+5gKJirAddEnmIGbFwFQ9vOzTyhy+Nk7Np2
11Y7QHtub8mSPwlqbNR8e4AyghFWWSuiWxzX0TQdiWnuEz0Nc9ofeqB1BPE2ogbe3DB3Je//dBZ/
8IgdibaMOmttyxasDT4DOAXEpcBErUJT9EBovs2s6ehGpKCRLevo9kQXdO9CgKJ7mWELQI696WgD
g1xsGvsHL/SwbN/LwQj1BnYQpSUo2AT0QlnOhKeNQCYOvPvgXwwDumINlrwEMHXjzQmKDrDrqtXB
SCR3IADUJrgyArS3ZM+sMqq9B2ppW5S6hpPx7CZF2Dovuvfz/SuIGlegYgDAwL2qqHyfmBRBC906
cnfb+T+9JkP4f2utpPAXDhayZsgvgiQAKVOVEUgAuSgZNawjKR7Lro3bKQc5zJ+qDiJkTf/FjGZK
M/RGcxHlUfx+ExzI1tRb9tEfDjL57vaHwgA6jKxBZJZ0DyhP4H6AKlmIE7SmnRXFCDmEb2znnteh
1Yco5ljR8aVDdCZHBcXyySw8gQKq4+A/ezkL+3c3NIB2nwtQPDkkm4CPsiBAp/eosC3WIPzX5GCz
ABBEzKhhG1gixRPNhwxke7VuH2uz0Hfc6duwMfo8RMa7fLRSxIkSydmOufV3kw9GiKdjE3FgCcIg
E2uJovmsKs4djrGBYzz3IkNI9tLGl05i1Zk2OMe6e2Ro3FE9Gt3KE29ZBO7cOWmP0m7FKvVdlwJ1
0DhHlzffCzt99IMa5MTO5raiLyoGsLT/L0axSgNNM9npEJPb4Lr1h3j8F/FMrNVfCfMROLtyy9zv
ctetnWOBPsGb0Xy9PYEFlx50iDNvGxLb14+j3JBZXjWGfXS72Eke7BxOypbQB/RiXIXTLO7JmSxF
Byc+4qrAJXWsejMszMhvgHNdCxkt7siZEEW3+r6dCH8T0kW/9fejs3GMUOnhgHkOzqnqOLgEyW2R
ZzA42Gur1h5Nb7q7vSOLNu1MhDIBbzD1SmM5TmpW+w+oreWRq4GGmqMbWdjY1bh9vzwPIX8XEGfc
frpy+wCvxd1eryCvs2M0cAstu4/QKjDm78f+Y8EM9HCbE/doWqEYOW9qRi1oGvuosX1D9vvb81ja
eFxtuAnw9gE7uHIUqeUWZWmkMKFFqH0v1+hDlpT3fHjlHFZ17075vC3C3jgUvboffXsFJrjw5oWz
+HcGyvnw0zJB8zbMIK12wMvXFTIE+0rboDC7Dse1ZndrE1L0DD09yhRcQcCcNT4i4M+DYQDYt7u9
KfMgqqVH7xnLm9OVM6PTpfUCRZjdVRaxjzl9FRrai6I0OHV+mNanxn+hMAO3xS2dHaTugZjFC35u
8HEpDvX+bQBCNRvIExMQ/E+u0OJ8IGhUuLktaB7oel5/BSmLl4DbvWAmBE2oxbvnZDz0GVjjaFZ8
KhHNiH1mrfk6i/oNCgCwiBrzf8o5rQM+NHSk9nEcX/xsk/crPtvy+DbeqAh+oMhLOZ01HWcSK2kf
nWzXFGEwrCzZkr6BlhAWwJx1XD2fSJ4zv2ga82gN277aIiVBi5Vn3dL2n4tQzmiRDUOBEiDzmKGF
g4xH877OUBexomRLCwXGBwOcBmjIiyTbpZL1MgV1tWmaR9qxNswNS0ZBx9ZAgYoUVECCrB8w6bcm
6Nd4HdfteoJS2+CAEJduv0z+8bYGv3lAZyr8JgCLBTw+vAtYf0Wf9MZoOjPjwaEqo9aIBlAE2Xds
iqj9alsx+6rX28YKuzwCJZpcI4ZYmt258Pn3M6/G76apbawuOJBash8B64otI/5ag2zF+lxNUdmp
0vZrC13ogoOT2WEvvdDoXwK5r4png7hwbFd8KTWt8I88uFJADiFMAZT05awGALsYawf/4CYmsEM2
0CaAfIEhzQFfcUtbI/QLzh+Qxuc7w2T+XanT9sPtfVUs09U3qGcgd7mfi94/OEApm0TiLWkHEaqI
UAthHguHxbflKcf6P/IAlgLbJ2ru1PiWQJ8gNCAt/IPN+KYiLMyTJG7TtZDm8tqiNhjHArSAV4HZ
DqEBUySQM6bVM9igQdXX1g9dANCvsLKXvva+o37lW5c4kc3LlUWd1fHqrJwJNy83Vu+QRq6D3D9Y
0n8iLbkLSLkS31BfaG8LCUgPtAZZ7+vAF2W2VtHWcw+O/hJUdSyT+2E8mvJAaxkO5cbsh01iBpHh
prvOWKMfUUznP9JdvAJmgDhomBTrH/gA4bAR0kvRbi1Z/vGCdiudJC4LthKIWNxKPEb/K0tZTeqC
lbwWgXto8eQMEQbcdan9wazkh64Dlikd67um6bfeqO8kgmPvM9//zBTNPBE1mOeqctJkWZJ0JtHc
QzY+8I/W2sNzSVWCs+GVyelJgZK4DMODozrcOvjrvecNtyfMC54h2CawDl2qIsPoQzIO3qFuflXd
EI3l3tF+35ZxPYf5hgbIBTBu1GOrwYJ2crrJ84R7oCFx7tDK5/bw17p2ObziPLmTWac0wPBWpn2t
zO45ZfWjZvIH5jYrj6nFmaChCjZkrkZV6ZOIJU10npncgww6tEfOQvrr9lyuzS3mAtYbhDI8F4kK
xePUwHvvVHaPAkT0j0D+kCGHjWtTNA+Wv2ZqFydzJktZN1bLnAigtw9mlW7rksfOGiPy9YV5ORtF
uTLedmPmYjYEpa1eXKHXDQ+eehAXuv1vf40adWk+oKtHIB5OyEy/cqnKsvC6zBuJexCoH2VJsJPD
h9u780/B96XlBiUqqIJxPfzTu+VSRqpN/tjZU/oCTDrz0KHcqval2fRxh9uaR6PTO4Bb+3JTmkP7
YfBEFpORpXcNt8ZQgPPuZdSYc6ezonypKpBfpD61P5OcjK911U07WLDhc++Di6NCz6O9AHxu31gu
2p7IIImYztGnPKdZEybIRWyobrAN9brplVcce5hkNqBiWfLIOiZ2oL0R+wKFVbHvot2exTN/U3GP
bC1Bh1DqNLunBUX1hjf2yCZ74isKQv94kP7AjUJ/6dyWbkuTBhujCL5Kpne7tiACzYQAMNN6W27B
/G8/9GAMFWHCBLw7UU+HYnTTg1NyGkmQE0UMHa63TkZ+jOi4EHp1ZkRpY/WxzRLtOZiq4RE1BHTT
ogrqwWgomrYMoKOT+VDHLrILwIjaqKor9Dqqxz4JzTzLNkFCrO3kmc0p6bMyygT1PiWaW28TJMf2
aQ9EAGN8eGgYQZpCjuYd8+wvjTNmEQp57XCqZXr09EREWmp2kcHzIvRbo3zQmP4jHYwsrrj2ikCl
/B2sZSKXTvhcaoAECsp7YXYvNcjrUHNrA5H6kggHLWjog+NaITXtj/7Ed5Uh3he4xPU004cAEgv0
Oegd1PxX53HDGQwnffGybFtqFWq204fCG//FNfKWYHPR4QwFO8rZSztQxOvSTV9sULsg1JA9YvMP
Q+9ub5/ApTOO0qbZH577eqrTIQlJ+eTg/KGxzJggrLxWdbR0mYCObeZ0RH0i3vyX2wOWwgRc4Dx9
IUkX1roMQbMeNR5oVZ3d7amoKaK3rUHlEWIZyB6iyEFZs6BOxmm0uvQF9e77gIw7nNyHBlFMvOFC
jegxLwfgFezvtCufkkJfCQ9de9owZWfiFc+iT/s+H/MRpmzyv0rH/ORk3W4QazGUpR1Db3BQZL41
jFOtsiBZaXl1khxqv/5pgycg7IxkxdldkoEgKqQAkwPrrJyptjNLHalQ7WBOWmgiVNIWK9GMBSfT
fGsl+x8Rb7+fvTCNvrThx/TaQbiNG6bg1wPNE92nXfDRZP3Rbb2459OdO8K8ac6K9CWlRLxr9geQ
y0by9VIpKZG+k3tNchi9YkuK701HN8X0nciVdVyUg4AXorfo3XRVkJZ3o9XrpUwOrELbAv4RFERh
753s6stt1V/cLw/crNZMXIcAzuV8mqlouIsykkNSbCz6RNd4rBfGx9U9l06g3cNM5Hg5Ps51jqr6
IDn05QmlxeXp9ucvnVyMD1wlgB6wrmqsI9dk4FdJrh1gzE1ohLCiSrPSewkY8FNvURHrvPRDNNTl
eyAQjLgaRn+PnPoaynRxoiCIwDsWa3lF5zlI1IJXJoVW8th7ctZqI99gUYq7A6AbMv2IsiErrype
bbeDNVpWcpi6rNmYuSuj2gkQDavA00EKo/gyDVUVmxXzdyh0BFeHSMiuyXUHd2yS/ergZGxHmjaR
xxmoNIy+2IFp46vfpn5MjQSeAaVTWNYaOiE2/Z88cB5y4fzuaW8/SW72sSA5KjKdaXj/hYWZOXOM
AbVyV926bWZUOdH95KCBzDrJrU1aeEe9qve3VWVxg3CZwAKiWgTdwi41EV6qKb0OmmL5SQhK/Yit
CFAxk/MtMmMR/1+CCjQY0qYYCi3TDkkyxBUF7NA24StZ3kspncjvqoeea2FrVjGVxs72+hfh+A/T
EOxTt7pznT6ayWz9cXhCamhDy3xvlGscjAtXDchM4BbMXVd8/H25CobDGEkNH2raPLl+XBtg0phW
HJ0Fv2quNNEDcKbgNa4yvhWtM0yNbmiHqT8l+seqKGJTZ6EM0LZqWjEAC+8alLVYoC8DegQvW8VJ
cKk9OFVepC95g11lPzXfjTO66/PdpJmR2929X4kgz8cJR8gPWIvL5SN9xTi4UrXDOD0TIEl+3R5+
UYXwOJ+RFXjaAv9wOT4CfDUX5qAdhtExHrTE1aPMsXhEGvAPEYlSvrILzKOsW/KYeH63s6VXxGmX
fMErNo1lbyWbEuXyr0C0JD/HwjOiprRFOHhah8C88B7slqUr0dElnTJm9n0fbYJnXNTlRzP4luZQ
YFE6/2PqomTGBJomWYPELtyI4Fr/rxSVIdaZNEqb3NEOugHFisi3fnggZCWCtSgE7Fkg457j5+r+
dr7D3LGqYCS4E8R4YpZxl6N9NHrGGBuftWtwmqWjgoc5jDpiPjMq7nLpJFpC4hVUawfNJWGDkO4Q
/Cnoc8fQA1xfOSrLshCBtObux3iBXMqyrKwMeI25afNDrU9Do+zjWrq4C8CqLNbSHEsnE+id/4qb
fz9z0wq0I26cAlOTxAlTYxdMXegFnzrzmLdm2FbR7aOzKA5wUoDWZ2SSmuSyBiMgvJkdzwo0L7Cg
aPYU7mwHrIlr+NKFhYSlR0/aOVo3h+suZ+b0ImuZAd+szwZQn+TfRGLtBi3ftDxHgk2umNOFi+tc
nKr47ZCXdeaPuPllCF6w/p29Kudr62J8RQcLj5fe5GJ8WcNPCsu19KbKMPOPAHCcB+jF46NbguoD
djNgsuoxAW7/Mr04rUO5cwSckw3MdEbDfMDVN7gbvQxeTcK+6aUIHaOAs+F9GofhkTUNcJb5yllf
0BhMHAUEsLNI7Hjzup8pqDuNpp7X8KhkshXoT1qwew2AKJpl+zEtAZJZy8sv6s2ZQGUdjIkIavl6
cvA18eTQ4L6qMO8AntU0xVIzVk7Em0uouIwg20QgHGQNaE2nvsWANkkqKgesu3BQEl71T5astjr/
5havdchAOzeA4krsG2nvqIl9T5u1jliLawxqKPRzBP/YVRB10roMLLbzMyZPQlt77kfQf27dDn15
PhfVyj00n7ur+c69z/COB0en6iK3DUCydH6bAfQS24Wz8Y3HdPxV23mYwA6UfpS4K8+0t8YMVzLn
Yny0sQO49K1O6kyJDOHrU1+3ySFzT/VIw8Y14hxEL9IG0q47euMXf9pp4I7Dv92IPggFurU2Ux5x
o460ike0TMM6wxtPPlFPjwP0CG4N+xktgnf1uO9QPVVKK+Izm0Cy1wYzIvaDxx5yfcJdkYVaB9b6
MtSTne88E7y50+E5z787yd6h6HP8XQs+T86dZHfZOMS3Le5bRZk6d6gXTC7yLVgARZ95NuCxIfLk
kI7fuNiU0wEluqGXydCQP92pCntjb7riRXOeK0A1apohjjJtTBAiNoMeujoBg5u/v/1VbwzPV1+F
T0IeH0QAeHheHuvELibXKI3g4KZPo9nFY/85gMdPDZQgMWszSQ2I320jH+rmm2XiTprQMoh91XQZ
OQ4Y+smPlLPIzptIjkfR+bGN3pp82k7dn4Q8BrUdJ2wtMvPW2/T6o+HDQmtBLKu65V3CvJ4QB/3a
8TUVaVCSj4xD+qcaZGwa99rwqbI7PPg+d81TXXobam0E4jdmtrP0bWkThC8tEON8c9wKXVMfDK3Y
Fe2z9D40YifsA6+PPPg02Hs5fhNdcedWv0o2IrTr75tsxUVeSHeaeOujFn/G7YKpQrkefV9WXcYT
G3lqtMTNnjV+X9KHqT06UHnSfOrYbzu/Q6Lj3Q2L55vGhkkHBg0lJmjNpojm7TS0IgV8y01e+uap
Od7WrQVHFwxscM1BwIHQjKrwNqci6xvmHMAc9hSMYNh0EaeT72RB+WcW1jyBOSB5VVjicQQLG9Y6
BzAPxl3y2Bls5cm94FJgIn8lKFffCNJTwXnvHAAbTh00sLI+316pJQGgYEaFD6QAhqKaBtutxrFz
nAPqucLQ48W/mICPyhdsBN4EV+ExqwKPDEd0+lCCP3Rf/vwXX382urI8bcsDq+8wesM+VOazz9dy
8gvXIiLbCLjNlRtQWmV5gn6yRFox99AI+8ke+wMZ/Y9kbD4QM4knL92PDl9jrl9SXoQ+HPSpQLXA
VQAJ6NPBEATKKwjHpcjRAagWY7qp0ABlZXeuROHgz93DcOPj5ke+49IEExdBkJz1xVG37tsKWL2t
7FcAYWsizEsRJpqqCoFWCMesmsRdb6KWr0V7hENt+muwgiu3DbNB+HKOL4CVCjnhS1EyrSuSZhCl
D2nMhm6nE+KFgVtnqHuwfvXAdN5Wv6tH6CwQNEjo2oI6OfS9uRRoDMyxkqChR5p/ztx7I/ve4gDl
a/GqpXkBwAkyalw5123e0MXALPs+oEegNtptl5X/R9p5LbuNLF36iRABb25Bs422DLjlbxCSWoL3
Hk8/H3R+QxYxxLAnoqUbRSNZVVlZaVauPJZ288Yuh1+EbY9Ga/25vay1I9OgTSdrTvLpCkNVzdoQ
+I6ZeM1kQrUXJh+bQH9fqltg21U5zBojNqNDgB7Dy+1L1Yxoe54Tj24Rt25wOH9V7YZ9u7rAHJF2
JkNQvzgAKR77cuIRIf6j68GXWTOfQT5QW29/qUHxDqpcY+NWrcvUGWiHTkCxIuohdY+pGPWEd5T+
nvDVHEp4oL9TCNH7N5DHb4hb38b/EScygUjp1NNloSWQPcIzQmwo9xWzDf+FUsD4hsOObeLIFiU9
859BDgdJl9aplzIiMh8tz5gcbx620p5rVwpIDb2HPEfa1R0e7MlXtLgsvaSBrVsPZuNLXIUPffcx
8jG5txV9VZjFdGsgpLQUiMC5yciDlPRA4U11vS90SlNF9OQMmTtJW9j1NVFLNxY4C+a0U8W53L5U
L7Woy5rS6xqs0fB5YsBmM/8iVLi9pDXdWzq2F+o/0Kti7igzii7RNKnwqjRQjlKykO3OBlOmlX9M
NX7Fa32RW73d2MgrL4Jbxrhp3kmQy7QVCYYwlOJGtmKktuqLIr04GwmArc8vm3ume2USdXlUBaVX
uUO8B8h5e8/WLtD5rxdU24yLRlILfr39vaiI2/pxZ24UjrdWsBzb2Qpio047c1nBHB2kZrOxcOvz
gsUZYr3OanoJIGl5lN7R1Hp7g5b//SLo4XjpEgORziQBYMrCBsmgO3rL1EuvleaHInseh2OZfY2L
Uz4+GupDNW0JXLktPHhEJ+Cv8d6dZb1n29XBhp13cZ17uVwB1m0D6cVKahrpC1XaBxP96LcXuCpv
aczjMaIkLnoOYz0XftWNyHOO8Svlz9/5VrvC35hD2ETeIXwTRlDTeiNuojEpkSnBu+VlJl31LjT5
0m7gTu0AKdEz/qEOpUNcDDspdT61mXSojeh9mkzQHwACGqoPqkHVsIyU2MVMdx+LeR7fdHaYBFAx
BOUrR6jAa22n2hNyRtcsaVgq+0x+KTUj2peVKR/KPKpdk//lyc/1wTWbLnoThLG/G+sh+dBUZuC2
geZbT53fx1/yOuSYi50Z6PuUhKk5z4ec1Env0u/JYIE4cB5DWZ5fiOSkJyB3/p7zid/DGpArR23Q
SFyDPXGpQ/ixq1bZ98HulPdypXy3C/9bGUmMQ4izFvBhlMiHQbKY/msxXBNCREvPXS22/yha73/W
JFl1nTEwlQMR/0ezbJJTWuqxJyuhk+5jk8HB/hzWT7GiTW6oBMozjZ7+DydR1d7tAmaBSkmk7lI9
N56z1FrGgiq1qzDy4V02Ttp+KJLhXZ1lFvsy1Bu6tXI3wSVSc1lymFTbxKtv9WOqEVjxYHYvv7NG
2cg6r+gu3aQAiSjcw9PhCF6U0dqMjDD0zAv0wo3m70ryNhqeezbw9h1ZsZJkKLn8VM3xAMRQKB7m
rvbbKPfSCW735KWsbeAbG6iNlc3i8ScU4Y0k2tIEdy1UNAhfyzrzsvDJf7WmrSzgtSGjxxug/EJ7
RzgqvMLFZMyNUkmpZwWfhsR3mbhwuL1LawuAn4V2aPIB14kNeuvkSArz3IuqndF9NrfKqBvfF0vX
ZRZNmd/zfd05OAdyj/9fP98QlClwEt+QJz5vvQH13W71QC8PhWADoQCiFY2hOmR+RBvYTGlQh0mZ
erPZ7Zqye9K09/jmmLoneZOlem2rzoUJF88eUiNLnCKFYeKNjTlRN7LYaxdvgdORH4D/hyTH5SOl
J9lo2kAJvDY4FEnjdnHhZsq+ON4+kpV7BzE8XUI43zJEKcKR9GGrUfbJuBJzsNeU/L1eG4/+qH7/
N2IA59B9BsOQeDQ4iJVk6FHmhVrnUWRwh0F9LI0tcp8VV2JhjiBCRwmusZUBfTfZMpzNm6TBVZ3u
YA7xQVfehvN7M4Y0pR9cf6snbUURliPCxydfC+ua4B3Feo7OKUXthR+kLD/URXH/pV8GpC+cKRBB
Mb3lUhMyK65tqygqTytJ1LnGVr1k5doYGmn7hY2JSyMy8USFoyVJq5aeoe6z02n8XI/7rSnHK9ps
AC2Dmpo2InB7whoqvVPSOPVLD2bG1748MAILLKpku/Od5Eu8IaQBF+ZHtJq/xVDIyhW9ipmA5Y1Z
uev4493W5LXjXqiAl559JtiJpfqp4YhyxlF4U5jupv04bW3VqgAG/jEhDI+YRN3lccsSFh5cdO1R
CKr2KX/uXwDvOYEi5ot3XbjxqVI41pDVbJClPnZteNSUp9sS1g77XILwzLZWpdR20BOOQPoWWOoe
p+kg9T8ZKnJb0NpW0dPuOETzZHlE7HEYzVM9wTboBT+q8NHZYvhZ/Tx+O7UYIBm4JZcnYUl9IE+m
WXlN8Xmqdqq11eqzJUA46nhIyi7UEKBnD4r84N835X25CtRbyRPR4sNYHjEBoXdVppuVVHpNVP/R
Grx6Nb/f5cHzZ2bMUgbBfgjKRL/vDExpKD2tA5MN0m3jhFdU6eL7gio1ityFbcr3h7B5SqThE8mb
o+lHj6T3Nl7ClcO4ECV4b9rYkBwKETXVrszksU+3dXXlob34/CL+LOgsulktaolLYTEnx3Z9ylJb
DdirK6CHW4athAy/eN5SVGdhGziFp5sFZXYgPZIz3Tn8ZVEqcp7gT2ldtok7hOcuszqpMP2CE9Gr
w9w03xtdP3ZtdvDLrYkGq+tZ8ONoFmVEMdukjFYImtcuvTh5mR+7ZCO0WT2Rs88Lt8+Uq1DtTJPP
N8mTJR8a5TDUyYYt3FqDsF2KmfUjSfDSy7OjnR6Hx9tatfF5cZY20cBQpbFVema+g+lU2gJurN0/
ciUa7W8WmQsxL6v6bZmEBSpV5X30bmzU31LkRx/aJJCfdG2YNx7XZcsFDx7/QwYvtrDVXFmsopn6
USPShMkzV97OrRXu1KR33GzqrJ3CY7X3k8j+nmqRuoVTE7wgKnDwlS++48JIfY3ol6NSwwREqkc9
+xDN5pOTOnttkqBsC2mYtardXSf3H3mUXEgIKSCRxRr14Ae0RylwVBug8L70W3RnwsH91+cXeC9k
+HSyCG+XWtfOPCk0hFtT4H+2slHDM62zyDUmXdo5xmDcp4n/EbhE8DAu2mALl9t2Zt+GWSoUXWsA
peovVvnO2IKPCbf1v77Pi0aCa4FrLTfh7Ps100DzNpPpcFeyfRV+8MPfS4//7UNZ3TUqUyAHSXhc
zRurrU6V8sFk10rDpXtqr/nyUU+AgW7YnjVBBAuEq5g2fDBhNU1vOpMdcfpdD8AtMZJP6qA2rqow
6kZLlHZD2daU+1yccDhU4M046xZxxrfQ/pRmRz895v0nzfl6ewPXTok6BOEEg8EgaRL8AQVOrkRz
JHjdu6/W8N2fj3W04dWsb93/ihBcgkplnMrcI8KqnyLnUM5PevOkRA+3F7LY5TNL9FfdzhcieANK
3thxVrBjzLebx2Pwhg7PwXoAvqb9gf/gXwhDqWm8hKwej+1St8tSUltN4rJmVTs9yWZqvMZyY8HX
lSlPUIRAXVxVg7mHZjSWAfaM1sYPWN1TssGYeoC6VxCuyrYTP7Qz1VOC7m1VJz/HxqdvARJNt/e3
lHFVR86ELT/m7CYHFcW5SUqxfPWh/iePH4utZOJye64OjwgNIh44WRnseykhM9K5cBbb2hunKHpn
FhuP+voK/vf7wgpSEhhFJseqB+DSbdR/6vxx+hfjRuhJ/V8Zgk5kUzw3To+Mxp9H2pjnL2i+6kZF
/+W28m0tZnmTz46jp+0wVkzuE2DxB1hTwWf2+0ja0LCtIxH8oCocwbXoSMG+R5TjrUc/t/+NUQXI
ADsYf9GYcbmSrJ+0smc8KYq1D95K8q5+O3Yb61jdrTMZwm5ZjDCWJJoGGFzxPRyPrfLY9X/+xYEY
y6hecEHqVedu6uRBohRslZo+5/63BbcqD/7GS7e6jjMhghWFGShVWs1nHaC/aseNx4MemRvPzuqh
nwkRjGjcVVGmGQhRpQ8W5LH3k/VRwyfeIT1Gae0qq8Sw6z4eB0MjQKfV5McAkvT2UVwvQMMZZQ4K
CX3oLMVK4SyrsOxLiuaNb2aaTPP2zmQPzwwml0kl0HDgp9mOcC18ZRprifqKZ8TywR6THZnK20u4
Nu2UbYj+5SXBBz++fHkpqnGc4XwA4KeVU/BCK/0nMmeMQkmLk1NHG07gcsMuDS/BJ0lKmpjxp2mB
vBQW+ENiJgBUvKrdz8m3esaQ7OTgu6ZtXMO1g+EmIwMMzDWICIRn6ER1q3v+WwYO+PmGgV//PM2I
5MTB94iR9NiqTW/EUKXJyRuQi1HzevtQVr9PchJ4IrMmIYa43Kc6731DihgH20y7tH+gGeb2969v
N/sCymWBojOzXExShlY62rETGl5lQQr9GJmMJLr/atBwx1xeEj9UnMX4xSiYcVdBbuYp2ah8LCNn
+C6N4RaTjNi8sFwQvGOIcJbhqTgmwgVxciptbTspnjQ6TGIiNSNrP8bRwi/5XBk6he7soY6em5G2
GIjXy3/SbuMCrZwVqBpmRRICGxArC79A6aUyMHRJ9o6+Lj8U0Z1ohL8rPPu+WHObYb7oZJWZX5My
HYOmOYx56Kq1dADAfVsr1lYCdabOfCvoJ0gUXWqdUc61VOS8XXozHd511Xi4+/sqQDueX/LKNEYK
b4qi53ERDYnmSfa33uu25ues/HyApPSS0njJeEtVOIjOkjNFB8Xo2YzaGj7r93tcdAn87/evOKCD
NLfM2tbINf6ZihcG5gALeLh/i3hQaJEkSoaxRjiCmibV0FAGDUyn6UbkzrYi2OubD/gDNniSGdgV
rv/lGcsQBrRtGfeelB4z5kJEbhTs710DIqDHXRJzKl1TgpsVhH7al3o4QFj8yQ/jXdNuOEDXTxYC
2CH42EDNUfG6XIPVweY3kn33tLQ48kjtqmLfSMfU3rgPW3KWfz/zfEvGyCnJiJwAN76W9ppWHn3j
MdusFa8eCjMJ4RMAQXFVp2gVNUvHQu2Z6Zjv61b+1XeWq5nhr9sHsyVmuUBn61EhD52MWOm9vNWP
GqnMtCx+2lr647aYtW1jhi1FaWYIylclYyUn9p/LrvPi2LO0iNkjGSxi076p75+utuA0wU0B0yJX
IlK/MGu6NVtLaz3DfMiND73zaAataycfh+DHFN+duliEgdOk5xfuOpGiojHahOSg1HrV/BhaHlxP
WrPxlKwdEHeeKrhDMfeKkZOMp5pChdR5Yay7pXxaOPPt8nD7eNaF0BFBwnbp+ROsMKirIpF1vfVI
LOnjngY0w96wAGsiFq4QXG9CVDJYl4omhyDNJB19TsuPLUCwXH6vb3FJr2mZTaWBAMhY+voFGXFN
xZhSxIA1Tp6tUn/nFMax7Ot9adhPt3fs2mvFg6QLBgIx8gVXudKIZkFSM+no2XPnWtnTEB0MR91r
w0cq7xtu09rWncsS4ke/dtqBsUejpw+fbPtzXUC8EH28vZ71rVuUjMQvU5yW33BmB8DAqCOdZINH
Q54SHcf4uZx39lbCfEvK8u9nUgwlyJW4RYoujQ9KAAsZ0y4t9Z3c3IfPxUHieNAzqu00WRPGXAoa
gs4Ja60ZPUh43Zm8VDptvMqrh3ImQTgUYyydJHbq0au1X2Px7MeMrdtqH1nxZHUg2uD9uTdcS1PY
r9xvazudcoSMX8Lpc6Y+z4l50J2UOWqxSzt3m32lx2Qnqc+1+lJ31cYiRY6cv/sITIWOCxpYICgR
XAM7sMO4t9TBa8zya29pz3GuvCZl9X62tYNGtXCqtDfGkmE0GfQ2m/W322r5f/kBIO9kCOLtq+Rw
aTCrZlDRGLs+5eofpe/3dXaspCe5+2LHh658bJUXXbs7K8S+M+z2v6UK9jCf2qnJTKRORulWOEbV
fop+BsaGEVm7DudiBM+uitPOiCdz8Cr7q5l/KyFXZtKHdby9h8sTfhlgXy5GfOKnwgjBJAyeY8Vu
WEZuuAHUWrOFDCoxeQnBAl2loms6PIJ4GlCSOi538tjsgzl9kBz7EMnBN8kKvtxe0HK1rhZEcLe8
I5SsRVulYaem0J8Hz4dIVa2elKxwu/FJGdQ9PIdueieY6j+XYKF2MyFQovQiaIOTgfvVgmD0yq+x
/0k3N1yw5VW6Ws7Z5wUtSGkjsfuCz8vlh7wL95CxhDDVU1JyW4DHDjxU0kYL3LXiLcNECbgWM3kd
dWl1GJG+Daj6F5+cQXX1+BAF2q6MPt8+qWvVW9IhcJ6Rp1qguoLqSV2fd3B45V7hmlOwc/hzW8C1
6vFxamFAn/AsAOle2vk5VPMxnqfcC4+OcjD/OBP1sEO6YQavbf0ihdQOaS7+E/0KBg+Hc9QjBZ5N
19VgWLkTEIiKXUgQA/oi6VPDXiQo9jENcI039mnlIIjsQIgtxE3kp4SDCBut6UoGheNFnrKdFnj/
4hh4Z/WlwQziJvEYMmMeQm3g8xY8YJHiJv03Sdorzh78yv62rLXD0GjOX4a1MfVAvP3jkMLkEiY5
kxJfLaKJ/MBYjNsirg0MJMqUURgsRlmaoeSXWlX3hpWE/VB4cpTsle65mb8aVkkQ0R2i/ChBgn9b
3poWn8kTswix2Y3lmNJpX9EdAE2rWxjRq545iiuXMKHmdCrfFri2h4y3Jxm3WAFVTCm0ZuxAUCzn
XixHX9Qxxk2Kd1PqbKxrTeuWDNgy0Alwuy4YTj3O7ayLLK7/nLtPU7iVT1xdBvHE0o0Ohl6MKaR+
yuxskHIP2BGzKazfSg7X1egPm0Tziw2+tNFkEwHUQosKiJNdu9QIbVQxAWEMF0Kdum35JFVP+Ty5
sjkeNOnRNJ9gl587hR9RuOr4Ps0Ptw9sTUPO5Yveph51HWx9hWcm5Y9aV14ySHJdwKbHoM4/6Lmz
gdFb21kqywyfoyqvgPq8XK8KRavdTAGEz+kuB33WKtNjFf8L9TgXImzqDD9gA3VpQ0/VXqpc/3R7
z1a0D50AyEgOBYsn2rxm0joK0VntGW5EpWrLDq1+no+rS1IL+NyyhWexDH0+9eznU8loocBt+i/F
huu7+v2Fl45SAhAjR7g8teTHY1zzfb/8nNE4/un27qyc8EKxB78OLBH00Ak/3/cVK+iyGHR1Fx5N
uT4kUG5vGba1NSxUwgQwyyMtjpEChNlUJMuAywU/2j5y23HDkdkSsPz72SHIfWP0eE+lp5pfKv2P
o7ze3qVFz4V7v7xo/7MAYZfipg8Ho10Anpnv9sbDSEeZ8UYuv94Ws3K9QdyCUgKESf5VBCUXQ9YX
7WwUXibXDGmt9cpV85Bube2L39tfpaDduBurp0+DCDAyyOpwpC/3jW6kIm1tpfAMyL5JWVPqqQLr
jeTUd+KVF8+GWU/g4yhZQoUgjvWbCui781GtvKjbTx/zLQbQNQXQNVRLpnmKDmPhgBw/STPb5JYE
jK55HqdsPBVdeGeDwN9FnEsRzGEeTr3PAJXSK2TpORn0t2W3hQ9ZWQisA5RC8GIZvCMCx3UTIHEf
qK0nfx+b5zG/OyFC7eDs88IDMlcYmDDi8x0klx9m+eG2Aq/++oWyA8j7kq0W7iHsuqR1Kj4ffNe7
b5oUure/v6KvvOG4YpDCgLQTjWFc2lIVTmnnycwKk6nZp8Xe2sJvrS2CYau0T2ASqYALZW8rkqW+
GrLOy4xylxz8qNnwwlesCfXbpUGLeGVhe728dUURZWFn+K03mW/G8jka30wMjdP39+8VuJuF34Y5
ClQPLqU4bVMFscReTXB+BvlvALgqU9ZuC1nbqzMh9uIwnRneHkBLYfbsVWN8rXZdvvH4rZw34wAJ
uRlytdxrQZ9GRoHWnaw0nuQ/xOqu3gINb31fMBtKKdtZYfD9sn2WnI+DtpvLDRO7YtMJ6k3IHpdZ
9VfHoEKZqYx20noNJ1wr015Xvzb5acxPQffl7sNwYEaxQZ8yu/oq2yk3tUKreFl7XxWHZtiN4O76
qAEb0CsDVgZcwFUKrmsco1UjWfeANDePfrvhaq58HveMJwgENw2qumBblVk1yjAfNSx44NZ17G7h
0VcF8DSY8KETZYndXZ0sMU/EmACYBL+f+/Cfe/f+PzMygbBQZb6iVkn7qlWUuDe86W3avPPLDQdk
5ccvOCUalgh1iaEERdU1msMheFNpglOPWj5/Vqwt0ptrqwTlONHuX8T+New7zo0m0nMF1GDthsau
dqCsfTTuZF3CFhH/LSwt4BOBmYjdnFMUtnLWDYpn05yamofYko+5ad9tYZHCA8pWyZgnkTys0qvR
9qVKBcQyuIX1JE2HcvJkfSPjubZlcMVhxOEzwbMVrF8RmNbEGBjVK5T8UTaIBGlbe0eOlRnn9v3D
2sms0ikKFB6DTgvepam17SBMJb+RPMvN6y+h//m2Al+bQqgDIbVYcgEQ4f/NwJ9ZcoZA25VSlbYX
9e2njhb0vNZcR5E+3RazosgXYtTLVUSpoU+ZVdlephaQPLr9uHEmKwJMqiTkABeuraviX2e2DKpR
uIh6/Uv9qCYbv3/Z5ctIgBsCqO9vFo1YRriIvharZl6ohpelv4L2WH6Vi5dRPcrzMRr/3L1VnDco
ZFWmenxVVYbBvYmSSgOJdZCD5/jO/p/lJmIIqcUuE4vJ2Atuzmxo4dzLkunlqhtTP9nKlq4dxPn3
hWSgHcnxJCuR5SmvtZ+4drA1KXzl9uHWkLwCQ7YQhwtH0TuNk1tFoHg57UtD0cK7G7tVmUFU8nj3
SQDewqdlPgR58r+c62d3I06krJnKSvaa57j/4G+x3a/s1MXnhZ3q1SqOpKSRPahPfTeuN4zh1ueF
Kwe/Uy1nI5+PjH0c7qItaoxln4UrAXMtoAFYJQDfiEXWKu6MOQ7i2cu6U2d+0JPvY3y/caIdiawy
nv+S5BeOepLKvpKKGshxbLsNDVUQcOjjRrVvdR3EFHibcHITDl+aplCXk9lMYwWuqMBNRm9sNEjN
P95WpVUh9Nby/gEWoShyKaTU7E6Ka1/2yuz9bPyGMQM2jruxIjRvUbjEaaZgDKjuUkYXN6QIDWCB
pvocJK1rzO8HdYtidOX2LXkK+LwohXAxhIWMWeXHfhLLzNn4U6gvPrQoEoirT7e3a0V3L6Qsv+Ls
5smTpddFFcqeZvwu5A+Jf7z9/RVzDlPGQjO6UH+Q5L/8fpjGgMPTXAZEfdLjz1Lz5GRPGjTprVG5
+Vb/0dpqdBwfoI6ElVdl9IHJhhZcdbLHuLCDNUCs3G0p8UqlnOnWSy8QsyWolItFKr+nvFtlteyp
8vSzHtRDl8FcPfvlY0oROzSqR3vUD2ZhHlS602pes42QcEXDaWIA3wdsHH9SrMVVwxTLku7MXi19
Mqa3WviU9k+3T21tH6kmkO6nUWw5u8tTayO/lPJAnT0ztl60vn3nO/1GLLWm3oCgl3wSnuQVzFrx
GaVap4uI6qeaaW7p5O4wGZRINy7rqiDyx+CUFs9btDotp2CU1YDxl5nlWuaW7srTuDcjLdqV5fj5
9s6tHQ6leWLppUfEEke72REcFzaMW7Q9RDujJ4ESvfpRuL8t5TrmxaE4kyK8OHYRSUbN/FAvk4y3
WdG5LTT1Rv9DitoHU94wEddL+ut6g/qEzYHmgUVZzkwE/OZBHY3h7MVdSaVc2Sk6A3Glr7eXtCpl
oVBZnH3I5oTHwQ9NilipNXmKLwWMh54/zEPOZLci2HiFxOFkS7aG8bP/I+mqBixHU0m3HpIU1c2y
V9/64mR/jOhj08DS3tHPF/4/pCmu1ZA2D2jgMBn8faXvXSLJejqoE+3Tbpccqg4mLZeZQ/fv4tK7
sJhaYgwxyPdVc6T3beRWwfeWThOB/gcn/nVbyLV1YClnQgTrYHRVA1HXNHtSJzPFa3gxtGZDwde0
4e/jSkIHsLqoDdEQd7PZGJNnOQ/ZzBj2913/cPcqFvaNZdgFgGnq9ZdqPSd0WTVxU5ze27XuEohs
mOmVXbIILMhKgffGkAq7xIA98MZOWJwMP3dthWm+G2e9JmAZpUKik/yjJbZfqLURZ0TB+alL91N+
DDeu/cbnxSxt4ldYU4vPh+qnYD6a4cf795+JYqB6F7bXK6hyNNYwGtpKdppb+KCo6RYbEPK1BRCB
/e3fIp1mCRZFDbK0noIsOyVu438tirvjYAAekM8w047OLdLxgv7IeWnZo1yd1Fzf0R8u51v9jNe+
ExIs8vGkjIi1xVc410elVQqlOjF2LJTdwnkTK66cveQxMNiNV/J6s5AF7m8p7cDmIb5bWh8NZSG3
Nbjnl3J6U8313deBrgGo8aiF6cC7REdQDYH6hbNRncIp2UOE6YZbCO7rR3GRAN5Kx7ovya/LA+la
KZ+Zx1id9o3zznH2XbczXWVrduvaRpFExSkC9HpNfJLJVtQEg1Oe9Eze+7Oz49G492KwjjMJi1qc
vbejnVLlGZGQdvluiOT9sAU3vX6LkEC58O/0B+ZwLGs8k+BklpEUjlyequQ5K4CkPTbdc3sn5Q3v
LCmiJUVIvpmUmiwY2GACyzpzzU9NWx4Z9pQbW8HFylkghPFAAF8WoJ1gYq0wDkcnsKuTFn3Kiw/N
3V4wMyQY9+FAokTiXLTgkl/MShpF2WnyP4zxLr/fQPF9apDLGD5SjtehattaTuqnpzas9r7BRGjp
8bYqrRw0M8vIqwCpW05CiL4UA7KUqTXTU6cfS+mtWT87yT7doktZkbJgVwzu3YITc5bH/EydfFNJ
U3vo85PkJvXv34nza8t4rEqAqpv0BJQBWMNLCWZXFpVcjpyE9lzaP8LoIz3+tBxubNeKwV3yHwsG
0QZ/JCJZErLQowHR6Ukykpd4MPbSoO+r1jmOMk3YbtV8vX08K/p7IU/YuDSs/L6OkdeH08HU24O8
1Qhw7UeB4OOik1lbJhWIzCy9HM9jMlr5ya+Ots+II9ut9LsdKQrGoGcWOnUAaH+HzZwdf1AosJ76
SnHqpu+q+ptZp7d3aW0NIHMczBUz48i5XB6+klpWl9pqfrJetdZ16jdRulF5W5UAjzmZTlwamIYu
JaQw3I6NXuHq0PtjR9HOMZh/Fm/Vcte0GNz2f4sRKW6rhG6q2kBMkR30/IMUv9IAtDVSbE2nqN1T
XaeOT+JZvVwLPHClnbVJfqqc39lrt9WJtfp5ymPEaNx5XqnLz9dpb4FxkFEoB49kSA9QR26c90qA
hkLRb4/qLmG7mPmS1Uqym1jJT7YsuUr3aNj+Pih/x3F8yCRonqn+DKXsluMWf9qaHiw9stiANZ4k
Ow3zupmN7FTOvzXnk1J9Vqc/t5V5xUnB3uPMARsA5Sh2r+th1AXZgNdrZs5OKbTvVpA8zEb+j13B
dB3cz+fCuGPuJfOXmfaCo315XHpLgNM0fnbq6WbVSljIKuWgORuRyNq+Le1gS7qIFLLoPBZx2KdT
hZSqf7Gth37cq1v90Wt3BxJUGr1B6aEXgnM3BqkUWxVvTJe9AdlxiKrMbYZ3zbAFTlk5IPJExOhM
x+LR14UdG1Q9B+04hac2G7/2ubLHFXTlQHLNtj+Mg/Xlbn0gjQjwExeDqF2clO5UrQbJe56enMyT
0bf4U6lq7sQf2f94W9TK1QWDzCA8bMMyiGL59zM7nYwZDnJv4AxYX0y3V+9/zGgVgQOMbh68AFEJ
/Gn265ZjOaUfo27H7NLbv34l70qmEOUCtwfNmyF6S0ExczI1bnFs/gysXTbGD3ab7ZL+2MoPgXP0
m/hQ5O98dcvjX1G9C8HLv5/tW21azWxpfnkapeFtaw57a9Reisx/gqJl4yKJg9kWnxlZjEdcGrhx
bQWHTS7CFAomPHMNnrEgfmerb/X+bVx+yzrnYNo/TOejFpV732x33dYVW/F+SMXK6AZ2ndFGwhWj
ozNQatMuT6X+T1u/cbQX2jAO1vTgV4/BMG8tdUUd8RcWi0FoblyNaK0rZyyDcShPQfFhGptdaY8k
ZstdkGS71PhtBo+QWDb0OajQe5XVB0c7FM63DaVaue3kUTH4SzKdsROCbxGVlZXo6lCfDLl9qquu
calQ7f0wOqqB9lHL1GPXaF8pjdF/ymBnTT70DPEICAiyieF+LYMZlAjmvlorftz+aVe/jBB56Xhe
ToOuZHFEUpDZfTj7cvU6jO9BxrgMRKzrgx4+yMHdmSoE8CY5C03PgqISDIM2lkNX1135qmXZ7qEM
ko2jXlsKMc5SxiKviwm6vEDmJE1qaLd8X3ELFV7mvN43v5rqR1j8vL1pVzq1bJVMvGYuzziLupSU
JnGrjblev5q7eTxk4fH2569uCOGaTr5qAYFRARRzGEauTspcm/2rof1J8tdofJBrpgqffAP+IX3j
ZVhZCwSRBu2Y0EVcj01XO2moNbOoX3NIaeVn5cPttax9nsAZLn6yPYAYhdveZInf62lYv9ban+Cg
5X/u/zylIzBV1KkYuyoYzSV3byemWr/SrP2r3XI41n78+dcXjTszyWWXmZ0VafVrlf3YmdpGZu/K
nSGfcP51wcfV4zbodZvf/j2eTtL3oft8/96QP8Lg6DC+XFV2pWZIewpV1Wuaf2uZL9sp+t2KurQx
EwWQWKXzSKx5FdDJSErE4YbO23HEbTZfBv0fzXozzY9Sc3dcg5fEowwejCiTNInwaEk6D6NdxPXr
EJJwy9pdlh8N65O/1U15ferIYYYAQAidtInoO4N1cYo+6OpXJToU0WG4N1+8LOPs84v4M6UaZTlt
8pTPd81LVH5K7ybgWr5v0isPbYbDvRCVVnfiMPD5vszE2rEI3ldVtlOUbCfbEARr9sfbWnatxYB2
8CBITyP0asRZ6jStFczj8Aqu0VWG34H12Rw2+D5XTmQhxcT1ZzQcbHjCkoY5SHAr4/F1YLSOUdR7
9W4jSIkYZ5wt4/tX/ROB36TwTHcDisw8vbehdP/3KQtDRrmELZBlCAtg66rJlhPjtT02Tgle7m4M
FdMUecOX286o46uOkzlL0km1QuPVSb4b8WuUHZkGvNXTsHLU3D0uOjE5HVKi5wbUfcK/ifTX5gRR
8r5tskN4N18gCzmXIeQV+tZq0TZkRJG6j4bPlbaV975+XZEAoJCq3JLTFUM8veg6WlqRUIb7THvH
w3JM89/y9CTph0Tegjis7BnRFg1HywjUJTl2edvlri+ApWjqqz3Lj4nMoGUGdQcPt+/g8spdILeI
ViEuWehkFmipaBmDsMxyNbHlV0X5PTI9cRiZuNVHpDG6DR9rRRJPyhI7LLHRFU/KEAE6IZcyvbaT
6khuNdT9G9W31O/JEDl73C//bv+BXjmwIfjuRHz0nF/unz37Ew9cq7+GzYHJ4u1W6+zfbJiwd/iK
Kr4t5cHl7lwKqDXLH4si114VpzUOgWSkuyxKbaKCunk7MxJnpHhfQjhth2Wwl0ZleNIH3XLbWane
zIqdPJV5Fp2UumqZuF5HD8Sn1jsfyokXLZtk6WEyze69IrfJO238DqkYuFzzMVGM9pjKwXDIaxKB
kVxajOs24ua9PFvBYTRk6WeTJsopjs0tArKVM6SmRG4NUnBiIrHT0YFtQTbnWnu14Vtw0o+TykT5
+WFqN6z2dZS5FK8QBcwCfxa9udzaMSHd2kW69tobkasNHzoQF7r9c2ps+B0CNxhfuu5BzZ7Map8B
Ybl9JwhgVp6NBY+5tBhB4njFolrV3ewPvqm9ggb5rJZO+TYP5PRxjJgsB0JTPflFW73vTDXbocPa
Q61O8AQPNDi6zpyN2c4Z5YlxjY5ZPYxGlr5Ubfuzsa2fcgK+szRSpz0oWWD9mJX/Q9qX9kaqQ9v+
IiQw81egpoxVqUrS6S9WdzoNxmDMZAO//i36Pt2XkFJKOa+lI7XUOrg8be9hrbUz9jihEXGDnvco
B8eOTSmOif3qOaB+AWNn72oufBaF4ZAneWPIle6FsQkbb3jIhn54MMbQ++UgqVJHfeEb686SFphR
6V9ZZ+vezyHixrBGdW1wfB0d7FXqI3kcDtaO0fx3bnD00uu8JgodXqCfS1a/8cHqbwbIZF6LoENC
viHsZyZAxImycSSw3R18hCJ11lMDwn9cZ+7PpuxclEx99gPH2eMRNCWOVqCfCt1WyeRP/LkM/Srp
maXWmL6N9n1iiJVFpy0ruBmh/R5fSWrA/ev4IwR10pt2NMyV3Ru/p9EJmkh1E8kiPw3Kv8Y4ZFHv
wU45XHp3crQe0ZuNPzYQw95asiFx4PZ+EafF5FlJBqKbveqj3Kqfe96FPzSqu+0qKHNzY8n+F6/V
sxWKIbKqkVwHIRY9EiG6kzadHF5yWfnYnMqdQEwuy8dRVsgDECOku9G227gkubP3mUaHu6ARZZEI
YQcHpyca1bKsjGldArHDrSbd+3Y1vjJTvckmbde1bH+KCTniKLON1IocM0OFrVDBk5bF09AGz2Sa
xiwCldE8dD6XEZCpkHs3xjQxJxHIqFQpdC29cKiauDcM8ccLgE8rUprGqqXigSFfuXXC5gTOxU/X
Gg6pyDOS6HZYsdZ86yzdRLTyhvuwnXSXtEHvVretUfUb3Yi/BWwVXYPUAqmLVrknj6m6j6mEIkJi
dTZEhVMVtEEcDCM7Ajf0Q3idgI9leAPSg/qBN+ynVfuHMe9kGxm5+KEt+TpkNYw/z5xYcCjQaDfV
MXWYHzGZBetWes0uNHoPXRSYFKtC5lmZmOBcXndTxupI2jV0V1JbRiajauV5OdtU+ZRGyu1kYoEU
/1fyQe44Lx/RDDCNzIo7aA2ZPvetYT95glS7cWz/1F7XqsiTqbiSxWjEfef+7FN78hPDt9tgW7LJ
+gPjQ6OqadBzlfXdikDfujnAHENTsIZwWal7DdFQXsHXZywpUiRmUMt8Ki0QQrbQBU4zSB3w3rmn
JtA1U9tMUe12VTJQm+OVDb3EL9hfL69F4rc5RqgCt4CiVy2KNVA1E46SSyKizZt8tE0ROaNT17t2
LJ0IModW7OW6jkVaQz2vqNA4wYLsnAnyVIz0apeYIz+QDIa6c4bfkFKuN15RprGmjhuHpLbJWmeo
+cbtGPyxJ6MtbzRvbjn6PNwKLXKCo9E8krK8GXPjUPiVNDaTwosVt46poKDKTnQoXqwgh+HRzHWm
xGX6h4RCmb5qApbfuKqBWesFV1ZkWNBpL/M8oxH30/pW2iaodjzk+lGYZap3nWukW+3K9DhCOsQA
T66XiEFcEXEjtTd4zdNd3ZWCrXLD7+kGR/WeN+amo+iw2RP+wzch9gD/sEk8/IK49WUVZ9zo+yhN
CbslwZDtm4HyRCul6tXo6mtt1rh9gklTJmIYglcCD3I9ZNR8pc26L9YKtIWVSTUuAOQJ7ofcIRSA
NfQiFZ0Z3DWMlCzhlds8B409nlAl/w05dPO67NReFNgNw3LMH0DsBWgJxNosDtGVK42kAxJ8lrUi
mnQxxAVAcTepiwYvhWsOv/quoRtbBeUj+g4+TiJ/AatM7gJSuzek8OyboK6KNa6zEStX0QhvaBfl
hskSlA0oFA7EuJ6AHrwxODXEte0pNURFOf2GhFZubGxUd8ifuvUDKEp2Dkm4HnTSw9pHReZ4CSro
TtJ7dQ1sXudOZlx4VRhp7YSRHRSvqrZ1XBgKxlWA+oTeqplV3vJZbOamL4FTGwHeaJOmMJwK2vxu
Fq6qEnofHTHxEBFPw4kdoJLIJFoRtFu7H1+qsQgStLphkSRTeZ1OzU2rsy7qVAF0qlX8DuFAQa8q
u+/8iSRowmqvXBedKEwNy+pq5UStI40XPBx/R4cxM+6qqk8CMjZYYYXoJxK9KSWmTpm18fH+8WRC
o1i+GUdR4pxmaYWOR52dxV3PiigTIYi5bvVojrWU6PuKLLPd0SEBmGqb+0Y8FSB/W0JAHhU/0bRL
nKpC25vKsMmKZSSIWR/kt/bAy6joi410aUQt7Eun8MPwVPdHIPTNPWlSEYO1jkvqqBrCMjkEy6O6
6MQTlHaLtRxNsnIZpzi0tD16wwAFUCrrgwYmZGtDFv8G4OF0UwxTFgWd/jtiKWO8uDIOUB3ee1C+
2Mwp9aQMbb2yHa16bALVL3UBbT/TyvdAb9GVMPLuBXZQv6Cr75jARFdXVZC1DwGa7MI4+E4dU1/z
O1KM0w+WFZV9a/SW/gm1bhJNTWPHgBXjvnUWfWma8tVqPXftwShE5tzdVg2ExtLo+Q59fYtN6Pd/
HLt7MLUF58qpAYcygmMgc3sd9JnXxGwABMRGvQ5JS49uLbtpEyqzKobWKosdGpKbMfPyKPVEu4MZ
FpHIg2rFWeOf8JbVd9rm/ZXLITbDCW5HTyo/j0ukIjaaO/2GEq6vw5CmUZANAUHw1k2RCER9C/K9
82Kjw3BHguxJd+ib6Q5BfV3AhkQkz0FVbOE4Sb/GzRngze2DqQ4lGtQNdpTmtvjTdqaf4LfiQW/b
Av3aqfknLVDvTpQ0T043tMPW8BTv7pVjZa8tgSuj7OaqCcmhc0p2A3nUEAX+Opz4xkKzkiaequbG
ZP4D9zTHUbaKyHOblzTo9jKvq60RlgydjrIN/LXAHaARO6xhaDdN26sd9wwnsYzB20E+sIsBzK+j
xlRErVkF5b7GmmasHp5seyzbmAhoJ/RueZdOdrqiTtasBsNS+D/aJEx/Na1fxn1tNCscEUggeXbC
pMyjIQymDZ7bv/Zo/dZSryEpIsCjQBGMhxsnD5Kaun9SW5ho2UhBRwGZNfIbBrZTXiJXzbIozDUm
4ckuRr5jupWKHaXO3kADLtaDRAtTRdpnm9csLoj3Mo0uu+Kde69tAp20QP4tKxHc5anZ/wFPy7xh
Ae1PU0DpxioExC0MnT+KtKtWJTXHbSo9Ha5GpzDzWzSwqCOjDNNrE0sOnWBQ8gNfV4hJm97tIrsy
4Hpx0GBWoR6Bvw7wnLmir+C8GWj00+Kt/CFHvHWRWdvZ0YGK8hgbrLZ/9dpvXghvf0KO+JdOPRqX
U9bCbcvRR0ef6FgND3XTwevLYF5uzLZTMim4V5hxnuuhiQM8SH+GYAo2UGRXv+AyNAlSmW5UOgxV
xLxr6lWWGvXKpcW4Qk/p/BriDs09KbW5bzuPrWtPutgEj/M4T9syjCQb6SPvJOCslLSFf9P1fkWi
1FHTlKS+QdYGMf/SrFP3BRGPjeeVK5hdBAwmq7eW8Ch0gCqA5ZRRpr9YKzp4qI3XYHXaMNtUMEex
BiLmp2M01TWCBgjYTUY26BvhlDU5FdITYgspW4ZWfPBsoWBP8zUvap5wlp1Qbf5Tcfh4lZvHttuP
sHc9oolw+huGqoMJd2FrfPx6dB11VyUP+DPQiMHNJEm+GnKQAEbc5mPnTfDfq7r7yYjb4bPdvrDq
EH693yEAGvtYtGhwuKqKElqLIrNOAGwE3cYac5bD6RPoG37NQ4hJF3i5DdLDNUUprevrGg7jJNap
NsEN6w3vRWGDXmgRuumt26HO4gN9uTXZUDk7qaw7lPEVRDmVXcWl05vbInftfpUFDZKe6YjqIdgL
zl3tsQDUvOKV5C6cWehO3lkh03AGdXaFHupVHVnIzj4ZfZXumE1TnUgCwRZDeBAJAxOmugrrEuZG
Fjx7Hrw0iAy/wDoAlQYdOVmBgmPZ1Sok5i/PnbgJMgYcYGcI9rJrZdQ2GXpUthOLeZqfTGtkMXrc
H0uze6xQ0rpyQgn/Lp06vO9BG9OsLO8rsxTxgKTFs/DEfpIZHDETrda83sR9zqpsZ+G92DBLBhvo
mRBcZjtIgMwXV9DyNJsHELtIFDi0FrepzuryDoItD51n/kTzrLa/oWnnBAdqmlDamsy+iGhdvJZu
fzLt4pHUjYvz6qjnzHTlY1C0lowMMk7P0umHO1U3N0GZegkeSo5THwY/FZuekUMQmcAbKA1zm3qu
8TMXuRkhkQSuA/Nrkq0Z+ps+UEgiPXspfr1TVf5vNfVIPDj2AYrl7moc5VOV9ywWOe5FGbRvrQpS
3LLq2dGDiK0JsWA21FXko2/xpvYKEbc2+F79EJon+L2PWeCwZ8j2+78gYJddTa5V4wFt/SIqBlrd
0YoMfVwViGALsJBWBcArNz2Ex8y1NaX0oQpEKBJ05hByOzn9Qys8rm8YnyVZCw9BXRaCv9hr+map
8Y13/bWqc6ige+Wv0Z+OFdIWHAGTVOVtnwWvNhVOVNbAEq/qrMdzpE2rh05jAHxZ4AuIHAaQPQN2
oauw4Wg5QHZhV/lgjjn1zq3M3+bg/nbCPo8rAQPpluZv0oKQS2CKoolhMVB6LQGCGDKsWU27pwn4
rHgMLIobVKi/tTMZUeH6aTw2/oQIqMnSm06o/kraRm9HXMsbOqUGiKsuIFY5Ua6V8NR7HiQ4JBYb
90Ph+QlCe4R6muUwLOGpMemzIZkR+W7hbCZWyHic7GI76SBbVznt8dNYffC0UIjh5cy0oXnzEwoM
XcImeNiIT2Gws7G6GwIbc9AgnvKpUCdDT8Uvjo5yP0B8FWoLAbbmPgfUPiJ4elSsfec4QTbtsYZM
x9ZHZi+PSWbyG+jquY+Spww33Gs6wDXRrSuCv2i/SGA9dxMZdJ/QyvDrtahKb6P6eu1KYT4jINZJ
CQDgnYJU7Kotqxa0E9v6VVRdP25VCrY+YifAW1NYCryCYRR2Zh23QTht5BD8wNLTCP4IuEMBHNVx
Mk9V4egtZ4j+fbVFJLgOWRdemY2v0fWDsv6u63jj3IRoPrrqXUauWBs0MXAWTeLo7gklA3vrGeQl
zOohGqrwMVOYmM3dyMvcG5qbR007OOA8ffVb+QKXzF9NmR3udOPcyxAwlcHn+ijTrOtWTWMWcWPq
pogN0xRJbVOWNAHimW6kv33ot8WuUUCw0im2ZUG2pPa2lTGWTQwXuY58b1rVcKxCr9jazY/A3nZe
G1mj+0aGtFm3tbSu7SwDJBeliDcXmY9fmd8h/hZm2ideMesoF+IeoeYTaVO+4kqV8DjbfK1Dv414
3xY3yN0e2VibL6PB5HVZ+n6ZaCp/WcakN7CrbNtkk3dHHUcfdJNShJSQWDL9/FR202ueVu5GQbN9
jFo7y29yqBk+5lNf/SpadzgFRfgoDLPIACf0kHErmEo4rkXMOyvc1YVRJjkUuqoIKWfnleIReQQM
SVnbKc9fJTyE63SwzVuWIiM66EFFJmzM9RRIct9ZpYNcTWmYkXIo9JkD40dI9N6ZJmvTCEevqrxj
N5pASJqCghixXvwNMuOtcSsnCoP86HMI20l4ygko/b8pFZDWpcDQ0Yn5u9QtPe9qgHDdkzMh39Ui
mbPrEXVFaeU8Dn3j8USlTRDEbmp16BCfT9DIcCX8gdBAh05a+lFvKQnB/Fw+MpFizMx/ViFRiSoC
60FrW76xvkYrHQoLCsGIafoh8SxsOhuh7XpAKHhoPIL40fOkfG1tDs3ctn5orI5AiRqq1XGXZ7qL
LSJOgnvDFV5bVLW9GiK+yGCuTfyHdFONnIz8PaQcxslTuj/0Lal/QEJpguBnU67Sxgjv0MI2XeeT
eOMNwsUcTFs/amg5IG8Y/kRSII/TrmyfJ0Ad772BpGkcBHTCFOG+XHmkZia66VB/remoY7PP0WuB
BE9j27C3ECnQPfTFnpF897YTGe0YKeEJBiUbndVEvWcLObxigqH10NoAGpMZf+0b0sVjmLcF0goq
Z4mWxvjA7Za/+TMQh1ENoxim9s8Owee1MQX1H9rPx8B09vjdbTI0KDnENTJmCZreqxVwcvWJhghs
LRU+EJXRWDmVHxG7wuUUpY4KhznxACO07pwq/ZUDBPQARY/uwWrbaU2m7lZ52t4D2pn3kSZsDjYM
7uB42cMAs4uouFaNtRFsQg4EMHbAbiQyVFeTjZKFY5bjHvzR4NbR6CQ3lq7YzMbjoWt0OCW5KYKo
CA0VIfWM25Ta0Mm2AJLy4tqy+QWcwrkiHCR3rLncB4rTEv0opWPB1xrto6+eJ3+l7G2lv1/hhZwP
sDoQdgGTylnULbkfwNsouY0SdWLl2/QSTf9cLQPIqbl6bOHPEpboIodlI9dkH0tj1bqxdUl5+cz3
Z0wFUE0guKC96gKhVnKThrwNg2Pn/oZZxUH8uhxzZgvef3+JEPZaXyPxhu8XUiFntHXELkUG7utB
LkzCXtTykJ0fA6R9AiA3bvC0GBfKrOc+D4gReioAfwpG5Pzv75AbBNke9NbxfODpr97SSy0oPn8d
+o+gNwD5hXa9EEv7+PVgDG3DZr19BCjS2AXl9uu1OVP1+/D5xdogpHNIm+HzprwJ/Z2adnrc+PwS
SOfSLBb3ABlK1D2Mzj6K6XUaTuz317O49PlFOZjIVqZAT9hH2W2R4bYv7PDZRUK9HnIbwAZ47mIP
oIAnPCZd/HpzHfBolJHzVl0S4z03BzAmZgFvhI2fRK2otDIuc4BBygGv5FhF6O36/VWaJVxmPViA
/5ecY5a3KElDE/roICfJnFVZfZfGCfbm+wH8j2fVy6splxCSO/a2inSQUPMSo+DcIoFagl4sNkjs
GOvjCEatbGSeiHN8Qh4t8uil8vC570PoZu7pNpM/ligQHQac2bL3jhrvIbx4XxsXNmFegwWwYAYs
4ecDfPy5o2/PHdRRnc4/Kn03pQn0SPSmeQjF92/Eh2EWKEKjzHkaBhhGonSQpMX3AR8EgF0XrC6w
SD71+akrpECyrPLhNLu3fEjccuOgZNwgMfP1mf38QADDAuwICAOgsYOZ83HDO8+yVSlDxBvOxG5G
VxxRo3DvZa+cCyN9Jv4AsAb4iodLCPYFDvLHoew58BaBSY/Wfeu7kOZNAb14lc5jyKrYkLHVI9Vw
QQ7i83kDiAUwBLBXMDBZssto71WBP0h6zNJ0Qw1jffh6+c58H5xqEBfmflzQlltgLfzR1IVHJTvV
lb4TVnllW9/VZsaPfj/CbDvfvX5V2YUttB3ZqUdJqVsZ3rdxkfg+gGUzwAy6lMFiV7iLnki9zdkp
z2ER44v8vrMrBLF3Dy8swHJLxlrYy94sIIh3tAiQAOUG6rb/YQveDbA4wS0dHDnWGECa6/ZkkgvH
9vPvh3OGhiwA24J//kmk0FQdtStkB46g9XEJVeFv23R8HzsAvdzZTV4yAbiVGl2lqXEs/WthbXRw
wR5+vuBAo/67drMQLERrPp4fYnRoAGG5/BRMOxGecm8txqvv7sDHIRa2UAy1awIDwE+ukYDaVF7S
dDmzBf/4p+C44f3+dMlSqBZzV6D5nGPuyqsq/fYNCKHlNyuqzF0cPkHRlM4KXU5GfhKvGdDN6vsH
CBxzoB5hIGD7/MXq8LokZT2G/GQjOUii6vn7i//+84sIgqjG63yFz5fiOuhvG//Cz5/Px8f3dKbI
/+/PX3YxdlBF4crB960+lj5KsiRCehLVwpgFl4QCz5xVRIkAfwM8NmtgLa7ykHteVoSlOPneY9Wr
aEB7s0vMpM++5iwx+//GmA/bO3taly1EVYCfOhkrqVmkVtacull9e1M+DLJ4FgJPgPhPMUhlo3Fa
fj2Jb79rmAU0qEDUBV8OINTFLGqXDm0uxAkGfTU54xUt+s1/mMO7IRaboVvqCUoLcXpqx9sh//az
hq5TkP+Buo2Lx2dplnihmiFFgetY8t9dFdvkAgryjM0A/QzY7BALBf76YpuLCviHoaLecTATtgMS
4NuL8+Hziw3mBpisgPt7R8WGNUTAKj5euHdnJwCpVMiQwG8B8vfjDheEeZOaNBaoAb7LRzMbfWGE
+TcubjbQEnjX0FUKqZOlL57T1kLyKfCPulkD1OPxNVXrr5fpzGVDUw/EE0hx/LvVHydRAcRAKhR4
jhC1jZ38rjKuZdrExbf7F0AOEtkZdPGEauPMrPw4jgR0mEEaMjimubymV+VFL+mMFfwwwMKIZyTL
mhHFyiP/CxRVx9Yui/0CXNELl27pJINvgWI4dKsQC8+w6CU7XlkObeXgG6fOhz9GUGMlV0b/5IO6
0Pe7KRwTYFuQjM22X+/UPxbBu9MwE0mALgdsGFpYwLMvM12iY7aV0sE+jQNK66BlcidKUf99DKfR
3jA0mEaqtnpinavfaEn6N1154bWQmv4tQ6+8EtR8kmiIsS4JDSPDngiqWQroG9sAkrCrW+hTjEUW
PGRdjR5mPcnuodCr0eIdUvtxeaXsGCwTXacoww6PRiBQnpXtCr3mww2KwHJj9TYAcQBd7VrU6tHa
gw+A55YhL24Ar8sedOieQOs0k68XZt7Z9+sy90IG3BB4bXQonZHVH49WkfUVWo7k2SH0fofuNmen
kl05TRjVYRtp/1KPjMWlhNQNhgNRYk6bQhxtuf9tBQBlqusMzVd3VoM2qE+D/T1/53+GmJ8O7HkA
5tDisnBL13DZgvQAnF5gHUX+Pe7A/H0fZgvLhY6+8638uGLCyqYxRKl1XwPvbTkn0n/Ptv8bAP74
3EoTaVNkBT8OUAjRG6R1wn2pV+baV9+z7f8+D4c2QD7Wgu11F3fdCqQ/Wqkb7gt1d6Pc//DjQTBF
yhFa/eSTUuBg2sIyKz/co7tH5T7r8kI4tDC586+HlCNS1jDrUMpaBvS5Z+T2mOn00LoRzV9tLyZh
1KTfc/k/jbJ4XtNwYEKnKj0UhdgA5fPLb/j3PIT/OwR4h3CakSxa9otUJlUl1O7TgzeOGxQzrxtg
db++2+fX6v8NsbjbZQrtqmnAECm5so0kcONMbLpLOYgzVxpvEnJeeAZxasNFCji0lawVmMD7onGj
0YZYz64+fj2RhbMwrxViVEjwguyOG7HscGsFtJsasI33XRc7zRYlsq+/f2ah0LYC6XE4PYhilkny
0mQBHzsTN656Mw0NTMKVVCTW3xQ0wjxwdiELY4G1jIUKFldvKAI3Ba4z3E+vHb8vnnr17duHAdCA
0gI5F3uyFD0HUFg0bhoEe5HesF3tffvMzg/3nAFGxRLP6OJAWUaLTE1Bgj2oJOOtm+++3oZPJwkU
XCQh/nGIkIlYVosG1whowWqy76tr543oayv4ru3DCGBigjAOpa+ZwfPRtDbGQBtjbJ29bLLEaQEc
mL6X77BxjrDF4ExCvhQ1nWXTB6A3g6zJLWdfFpEqd2Vw4aj++8CHBxs7jGtmo6yDrBy0Dz5OwVWp
agWV0z4r+gSo+SjPNt0AGBy7EvUIMOIdG4/afEndVUO3tL5wBJZKJvMEYdZneRkLQkBkyWxT4Lo0
gKJOe8t9cBqSZNSFXMH1BCgQPJn7pknCv1N64WR8MgA4dwhqETTDBbaR5vk4aW0Z8I0hjrL3BADJ
17y7YGCWBuCfd2ijRAalB0jaLXctJSGMsa/sE3Ovf2wqccN/fH20lxP4N4ADuXVM40wSpmjbLjTN
3j6ZKk1AsWoUSf7/RliEzG3ZWcTJMAW01jI29D9MgEDFHwUaPLpzp5mPO5AJFE6q1sLnHWPD8mx7
wWuzz2wBlAsgT+FALsL8pH5ha4bKSVDbJ3Qyhfw55fwu9S35aHVVujddiD0a7oTmfRXNEwrxxNjl
0r0FLAlABqX9du3bvXslCfceyrbqNqBUkr+e1rd0LMqtSXQACIeRJ3VuyF04tdYmdw0wwvweSTGr
BZI6aOVadYDWKhDOAK/OhnhkEAeIAflqI8l780+NXgxRT2H+phGOK/CplxTaz9hAnG+URmBez1T8
+yI3nLKX496Ekkt/67RXRvZdBxaXCe4ZskQQdEaCZWFBqNChTR1z2Bfkj2UzIMDfvj6KS4rmbCMw
govofn6DkPn9eFhICiBNWusBZraJWKfBfY2nLtLdvTHtQV98cXNv5Q4AwLfp9uuxz67fLECElmAe
eKiLJwop+sqsmBz2dh8+oVfyDz56R7u5FDYt7/M8QwL3H+q2aPoBp+TjDMsR1VZI0Y77tjYVNoo1
u4IXlxAm81cWtt6GkUVl4Z+M7jJaYmFptCo3xv0/kGGHV9F8Q9+U2DVLQOEfvl65s1N6N9h8Qd9l
Dr0UoD8hUzwsLQBXZQLwxqW3ay50f5oPKgGzE4S8z3I+VoPuj6Hh4nCHx6AA4NMrNn39Ii0dNSSL
yzGNynZtXmpBcnYZ4QZD3hGH8hM3X4F1wCHvM+6zvkXnMOWdBpSzuFfF1O03bWFeeCMXZ9CB9bJR
gkegCzY0/LGFrWxLLvJyqMVhdKAG1W2bYpsC/fb1dp0bBHcX7SLmhApi6o/bVZRoLduzam43/lbK
n1Sjrdjz10PMn3i3Xf/m8X6IxTwCDqx+6GEIyX55NtsV4SagYTyEq5Kk6z67VKw9O94c24GMhszv
MiTKyikQxGDioAz0T56c2IE8sVGqpFH3Mns1LvmbixP/b37IndoIswkQVksR7NEZDdtTGfq2ghkr
28Qfq9XXK3h2hH9d0+A0QUNj4bcYNNCendUgmdB1arxp/3tx6v/M4N33F49+Lh3eCQgNHBxuR2R4
41Py/Qk4qGdbcPVQnlqq4/ZdTqreNPKDb8cI74pLwJ5zpxiwaXjkuC02tOM+nmLGTcsQaEhz4GFM
1c4wVrX9vRfh3xq9H2KxB0DbCjNM0b5c63oV9Ppg9fU9q/3N1yt1bibIN0N605rFtZZyzkx6zPSr
nh/QuS4s1rrblJcgBpeGWFz5rA/JEGaaHwo1yU0AbcwNUoV0xduLacFLQy2ufj2jiIcaLGHs297X
2Z037CZ14cVZuHz/dmaujsAiz3u/lNmqFRDojTL5oRWr3N5OXmQ2Mf399b6cu4LvB5kfh3fPmoSy
SJCGhIO1Gf4BlXkE21Jf2PtzYyBjhxcN0QkBpuTjGGhZYYGTmRcH9GGY2R6Xuj2c2Y1Z7xxFXDxT
iOuXR9gwJzASmTwY7Q9j6BBAPHQgKH57oT4MsrAlQ5MFeWrl8gD9CfBTiHHhwTqzSB++v1ikzJga
HbiYhGfniaseeONdmMHZZZo1IBGlzBH+YqtZWaqyTAM0yJ6i8QXCAvzCWTo/wJzpAqB1ziB83Gff
Bg+2VFN1AIb9xh3lVdBVNzUVx6934sw76APR87/DzCv57shyBd8T0lTVAUFxpNRm8kg8DH00pneO
9cKyl6+HO7sxEKqaW9Ai/loWWwWexsq0MCvNuhjp14i0/2VC70ZYrButXLNuW7M6WCLYhmg7YHn3
bSrjwd87QR6x8sfXMzq7Twi20UHNgdLaEhbcpi7Ynp6sDhPJwSec/o66BvaHGruvx5kP1MJB8uGq
/O84i3vJwOOSbt1XB3/m2xVEeSurHaG7MICZpPzOeABwtbwQKZ+fHOoCLsrKM2j44+lA0alWqYfT
oVFdqjc9vUr7C27FpSEWDw2rK0uCil8dQnCkvKv0lMv/dFdn7LbpIuvyKUR0B0/ZXQNp0tx9EOot
rO+YXP2H3Xk3xCKgkeUEpSoJ966qppi7B9aB2eD9yfgfK0++PxRQsXM/GOgf4S8f90Sgi4BTNFQc
+iyMSVXc0rICvdBqo2Jynq0SZPevBzy3Q3BqnNnZQIi9fBHsmQ/kjL44kMqCqgCULyoIUfBLnXIv
DbN8E2CyrczHvAzyJ690ZNevLvn59VTOXaL3U1kYh3KqRmQUA4yBdictkYlboMtsHaE2svKmh68H
O+Ny+O8HW5hWI53KKi0woRB74zRP7ggmEalWVF64QueMqoOeNLCXwHR96vhsktIFIjytDkS414ad
3oBidmGIc5vjwnNCYOFC8XOZjfdTb8xThjPAwwoU/fvJeOrDCyH7uWm8H2OxXo2lDQp6qjiUQyKb
CFJEX+/HpTnM//7uqXNHzwHBGt9H2Be1E5QElIJixwU7fW7XUWSbc8cI9ZA5/ziKQpqq9ryhPFgD
2RjOPcSbErt8rb4Jm5kdWh9ZL2iCwS6jI9FiNi30ZlAo4+X/Ie3LdizFgW2/yBLz8ArsIXeOZFXW
9IK6JrANmME2w9ffRR3pnEwSbVR1W61+STWxPYXDESvWSjPyTN2bbN6Zrc1xePAw4JL84zffjsOu
hj6kaNVNjfkkyyZSBTLJ5enn9TXZCj+Qh0FbE9JnyBCuLhjkPfMRDDkiJXMdF81Zzd/sFproOvHt
HFWTvcDzT8JxfY1iG6N1ARmahQPw7bCE7Zdd55UihQL7fOsjzxsz0tmJMZrkxILWOYOn5gVgHnFo
LHc65LbHDmjCM6IOZC6R2XpTPNmAT1iUiJhaobhkqFAn16dla6siowi2wOWN947T2kff2jDJEC63
/sStBlzbXyz1D3f7axsrfwupGIOYBqlTw0pJ+4guy4g0O0d6c3lfjWM128DY1DkoLUQKztCLbw3P
vj0vjfyXljUJpMhaqFjyHTzf3tyt3EhlWrocAsxd96XyH7oq0e2/WAAAH2+kBem/doYQdpl9kDgg
5BPIjeqbQn+vJ71z/jaH8crIahhjFcz+NGUi1XUTO4RGrdtFPfv4DxsN0R16PFCMQkT+9jj4IFUB
45GHBQJJxjCfZsuPTTxprlvZunYRfNmOs6T4gA1+a4U1ra2GyUeMp0HCB8IucarCLpraj0X587qp
ZVrW5/u1qcWtvXLybNES8RRivXH8NOgHe+fzW6sC177wRSOHB0jn28/7tVv6HCh2ZF7KuzywjuaQ
35Ai+LuyyR/nDm5X0IQtlA/vtJn9rEWOR884mw5obYRBnkgQfL8+U1uLAjFBFBYQpLxPIjUm6FjJ
zEUK71XJY1gcjeJkN2BNOVw3tDFnyLlh3SGDg8zLnyrvqyXpRF5nxPZ5yuWPkh1a88j9nWVZtulq
1cHOiQBowTHh39U1EgpGXN8lPPWa30OGpvswDgkIYOob0PklZvjY7imlb1yPbyyuni2c4zHIsQmw
z8aI2/dtXkTV7MWeMe0cnq3pC5ZeHx8Vy/fepqAamBEw1KWSVNHIjh3oB6tgJ77bHI7zR4AaFAE4
QG/3NfQMitnvCmSV8i9u1Zy4d2a9TEyxp3W3ORq0rnhQjkHnoLOc31ebQXVtDe4xbAaHfAZbQmQG
X2S7E+Vv2oD2DPpwgL4EfepbGznom/K5wNrUC+dPYhePxvDr+p7emq/lwY86z4JpXGdnPNHSAGqo
JdImbhxwGRnmmBgcYdK0c0y9DY8WLvA5VJM8FJXslYsGJZqeO9WVaejQ/qn11Le2ymoRuzarALev
yFNWZ49A7R5JytDYRkr3KBAAgRwHLKQg+a2++KbBD6Gc+6htmIf36Vx/qbKJnofZ4r9LVA2O4WyF
99zr7IsGLRF4DkGu5TYuChXEkmeUkMcUaNo66oZhPHHisASPRZ12kAS71wMBSYYBOj9RSnLrNSYB
T1Nvhz+MRjkj2LwCldhKWck8t8Nv6bAutptp+NWBzOklr1z2IxciPAvQ4l1cUQE+BjqWE6DWL0zX
OhL5nJ8p8eYTZF+cI5h5wJ1EihmvXy0iM3P4ueS0/qVsAIoJeCxByAYINni69/qnN5cd5xAigcBX
AXPzdmf1DNS0tJA4i+0JklsPI4kadrq+tTbXGzyFyGEBredYK18m5tK3Qb3H0wqY3Qej7g7Xv/9+
DAtsCOljUHoDXbruS/W8ltROjxMI3q9foPw5yK78PBTmXWX5O67r/VCW4jzUYtD1bwDKsXKSrgCF
t244TJ0yhYLLzlNrXfvHNYnvAyOGdkSkJ9+dQiHMGQSCqINUqE6C9r5HlNTOqB4JfQST7CUX4+3Y
Gd+mLLgr+XwCdcQXg/Gdn7E1obg/Qb6N7hFAAVaZOYPXnYFGX7g0I0xHys6GxoPfFf0Z7L/x9cV7
H1AvI/4/W9bbDeiiD8N2qc1TNXdHAXZVb77hszw23XPQBfdsz11vriAyP4BuWOgYW1+sg+p8Bw8F
zLDOjmhcv9OW99f7HUNCdgm7EnTe7+SNTd6FMkCmEbLzcBX5r77aU6vbHATgzXjvoSkQcLm3k6YL
UgMYYrN0Pobepdvr2dtaf4CtTLgFCxi1NdIgJ50lXI2iX1Wox7IMDyYDDRIF4U4X+DuB4aatpadg
uToXvMbboQzAxPKwzVjKZjbcgOd0PHZ+PybaByVnEbZNen2/vb9KAcBEggEvHTRHgZ3/rT2upywM
B4a9bZ14AHpJpMmO101srQ7o1ZdUCR4gaA99a8JTLZrxfQETY+4fc99qDgrUoDuv3eUr6wgR5QaA
ew3gW0Cq/tZKaVV1D2JClOamj0zHEtS5fK8j/70NTBbiTBeJYOiTrdUlRGk6HKRFqJmi28SoPrnt
92A+mqg95d4em8qmLXAjAHprwPu5qz3dS/QqurLgyGlX+qOHvGbs4rWNWhqI208gCPW/z1nh7ri6
ze3wyurK/YQIPMwM/fqpLMbzEkFAU0iZMYRJxM7VsWkpAFgdsSiakNbpLVDecd6znKeu+FqPPdh5
nq09iPGGDWxpgIsdrBe2+WpzD+BTm7oipCnFO27WSVhbibNXGdjY3m+MLH9/FfDmCyqDMRip/nOC
NmFIfFw/P5ujQCkYy+JiNOvQ3ZiEUTaqZWkztImUxudmKu+tXO0kPbbGgeZmtDR5qAW8A2WiO0X1
wGNjHKAmeyH0w/VRbH7egg9FJyNSpGuIUWBpiaAan88gD+CdLZAlXjewFSzg9blUzNEtuXB/vF0I
0Nf3s2WMNLVBT39XWuQD+imrY4f4EzzqCN/9UXzviOveg3RLg6td1pdAlN5doxlo06//ms3holMP
6A0Hj+/1E6UmE/jvRoemo0USPer7YsherpvYCBWA/UdJckkjvq8TTUNnthPBxivtT2gGTkrDORX9
XcvCxAT7fmPvrODWPsQDHFg04NFRF1/Nb9F4pa79CldT1j1XbvcQtvQsh/zL9WFt3IBLBzViKVQ6
NqpR2Tgp2dg07bLunGvjWyEyYGzHlCrn63VTmyMKlzcXHBjKbasRBT2tXUEDmvpt4htAQjwMfXzd
xOY+eGVi+fsr79Ausb4BfphUD6ZIFowY2PTLvb2/Z2UZ6Csr3djlRt76cHT8bNkP7nD+/xvFsmav
vl9J3Yk+wPdncBHaQPu6wFH/vQmsOvBhQKVYoHl4a6J3bQ0Fiwzupz5UXcJ24pyN6xR66UiyAG8O
GOWa3CS3e/hXJ0CeTZ4t79YKPoRgRh1vffvvox04OeQmbEQJ7xOuSJIyOUpepHomRx2GB9su/64t
ZHkVwQQybng9IgeyvhAAX5fo5KRFWnwEY/5f8le9+/pqrctwol5O8fVQgmf1rt/LFq6bPt4ZWJbq
1Wbqmn4q3X75+WabCIg/896MCZvQvwuBzwJUe5Uaf01a3ufO+NI0e3nRrYsC0CcfjYXYbQAQr7Ya
fH4pJ9WilY1bj64GMfH3Gn3DVgnWc0nLmNnuqZZQhzbB8JqbH7j5D+f19S9Ys/1BOylrnRq/oPec
J0NkL5qGfx/JAQqH+hL2CJr713i43HPaYeisPDXCu5HcV106hTtnasN9wgS4akzk+uCuV76tCLzW
L20vT6l77CuQKl7IHjnE9lpZeKEgDbA07awwnaD25wqcT3kK5vT6q+Vr0I5Opj6TQJI7tODlJwd0
pZHwMxIPIdJSRQsBCX/KyQ23IRN73UltjnjRpvbRjrpku99u3aERVgcS4iKV5lNZfXHbX7nYSdSu
u9qX44GuPqS4l65mxMWr4yEqQyMyrmkKf/sTRcsfRe6AnfWXbNXR9KpbVXcvYB6FRJJEm/j18W3c
I0gOI2YJ0JCFa3FlWwYF4zYPijTQNB4/z7TYuQ43J/CVgSWmeXX2STeBgAMdN2kz35kc4pIoS/5d
2+L/zB/U2ADNAKruXbisjCEzjb5BoDm3hwHspVX78R9mCd0FJvgTUCNYB5oBV7XsiaZpzoYMepWj
EYHefQ+Vs7kWr6ysTpdkjg3GAFhh2oocYFhUa+0s90YECQ6fEHp8AHygYXW1ncMmEKHfVRRJbpAa
RxSEwx8YhCBu57ng56kxp0fIU1mJ7Y97mcONKA+XPJrw8PRDXmCNCwATNwsHB8E6adXFG+WlDOaP
1qBf8snZ2RCbe+6VqdWey0bgXSGmgRDMl1mkVdE8WGIe4sBge9t7c81QzwMbIMpu70DIsyts6E8h
6vfVqf7A5U4YtjVp4AhYuk8QwgCW+vb0ZJTnTahmmoJlohTjQ2DfmaWK297bCWL2DFlvDdnGDMr8
AIa68iVTzi3pn9EagJ6NPbjG1oSB9gBNoFBexrtz5d6zkUlWC1KkWQltu/O0kxTa/DySJ4iRwKKH
RMDbcUx5yasZhBeAJzwML1n7Dxcgiqt/eEgAzwpXOwtlo8ZkU1OkyjXRiTnnzcuYu8Od16Hf5LrP
2bwITXRvoZ1xAWmtcxnNBJLwZrSKdOqJjLMa2MCR8+7Bz+TYRDYzo4IWp9GDThRVOnEZ5Lkabni/
7EHtdekvAdLbXBu61ABJWoqWSFDZq3GPhdcMChpZqYKqRYIyh4wLe26OZlAHie/rahELK6HIFb5A
4nTc8Vpb5xlWEdIAa7DAZ94uKvqhQMufgZPDG4Nbs6SQssuSojxdn/DNIwBaDvS/L/mjdZBYVBDr
mHVdpIaQPwImQGUf/uItCm6y38m8bA4oAGzVMY0NAVaBG9kdAtCmmDzUh6GdmkfltvVlaIc9Ed5l
ZdYrt+SxEV3A7WPx3s7dRJRuJ4pdVHhqfOxLgHTc9sntvSnJR9O67/LWSWywR+w8WTa3Lxr1QCaA
svBSm3prOCTUaw02FoBl1U9NESYLwYMsJxDYNolEGbL0IfXl9yFadyyZgPz/mE323wOFAwvAMH/p
EQEyYo2GYYUImrkpKzz4IbUDkrn8a7v34t/aOK9srLuQGmirZlYAG6M6iUFHrtdE3nRjD2zHJWw5
NwBU0A2OhJYL5s63U2qh/cjktYUSNT/7TuxXH/7+BCyUYIA74X4Gl8Lb7yPFPHWTx6q0LPSpb7+g
LBqZ8pMl/+F+BuW5B65bELg6aw6Z3ILSpM6mKrWLOVpoegHeJkAP/f1o8EiBBzXxMH8nP+3aeZ2H
XFdpB9U6C4R8NxDqdfaUm7cW/7WVZc1exbegUetq2wZRzQCZu87tknL8jxVFVJOf/zAc5EoACoZk
N5qv3xrShlPXFaRiU2YnfhfLECqK/03yX3wtMibLOxIZsndpkwwIiM5r+zJVplJR2EE6x5bflMt3
Xj1bLhA2/hDPLswpK7/E6GiHIzRa0nru8Zqz8zayQ3Gaq/7l+rxtOqLXllZ3F+ASugvNsUxNG+In
4LpgRnA3kDDipXtDqZd4uXGc5+DDDGWJpqRQiDJ3DtbWwV3SmzhaC6HcusaX96w3STmXqR/Ib5Bg
eBLFHtT6T3557ehR8LD+IPKAy1tdkmbjQp6R1lUatu5Hp50TPkOyocXwuIhx2QAY7/SglB7vbMCA
+BheKsFuxn6PSWJzYfG2QNkXLQrvcy0M3GbgJatSYbVQfiVtAomjIukBNr6+sJuGEIr8Ae4hQlp5
K15xSpWCtxpGDnpSl+ZHtIOCIS1TQbZja3MBgXoFSnAJDda3KJ+7XEKDFhDw/hQ+yPIfolaUGf/3
86stWmU+WslH3CDa9KIBClvq8/W5Wk7Tu83hgRoDSSjU5te1t44pT9dWXqV5M//0m0voxaSqL/bs
HoZeHq4b21wY8OaCqw84kXfoCTPM5WiGgDr6wSMaWyKjfyxBaX3diLltBcEaIpsAA1tdhjIUPrxh
X6e9AzK9UMyPbhacoA57dHJ9dCg0n6MpgtQr5BStmdyLwnzMRHEGW90eie3W7KKMBv1SZBfRNbb8
1Fd3QJVlQ16b6NgP0K4fTubXVkBCcsJj4TC2/m9VlOQfpnihs/mDJgWgyH5rkRkDyANRzEgncreA
ikL6xbH+uz7DWzebizMM2KMHXMLaoTTQuZN6RMxvByeLH8ziaIVQj/2HrOWSkQ0RB4Mzfk3O5eeQ
6ilbp0pRQDxBhvcEibCHuaTJ9cFshcEuUlxIDy0BqW+9nTCamQi1w7BKK/Nr6BVxlv8yoFJX+F+U
V0XKnHa255bDeG1vtUAOhD4h1hrAYUBpzf1tQVPx+oC2DCwFAQN3NIqr6x0gNM5f6/Llnr6h+a37
9A+fX4i3ET6DAn39GKqqQOM5EXDEzUPkQWy5afe4hjdH8H8m1ilx5Noh4BUA4VsXsrqZxrZ8sApo
dl8fyGZ2daGqWZiBTDijVaChBjl1RgeYiEsr/+uUjfRMKKli19HDeeQZP4G8yYQCdJkB5kOdY60m
KLpd/xVbzgppc5RuFyEPdMe83X65blUpPY1oh8wxgD1f+Dyeayg0XzezNaULUT0YZXCmkDd4a8aH
kLk5V0sHXJbFE/IBw15WYs/C8vdXrm7K+7pAc3+ZIv4MQLPhHv9lBOCkQCoceBtj9X0364PCF6RM
5+C+hHb0zstjK4+BgvbSp4wa/Tse19IWmvUNolvt3AVMRp7vxtDPjHA3FOQuZFbsmjsj2nKjr00u
f381YzlCbSpCgH0lQpNAjHHV3Vio4tn6fH3qNiPA15ZWm2x2JOB8lcTzkPrnuuNnSBwfVMWOirqX
AUwsUennlwAcBiGRn+vaS+qAfFQZ23n6b+4RYKgRyOJKxN38dsR+Dh1sMSC0d8b+JSyHC5DoO2Pd
MoFWCpSHEPjhn5UJtyWeaCrARNH6VXwMsiqDsq4eP12f0a1LA0wAS9iEnn10Vr0diBbAzEAymKej
NyZF/uIwZF/vhXsnXR355Pm6teVr6xhtkeMAEgd4FvBVvrWWG3PejxVQc7ZXg+ZXh5AjDG8KXt7n
3L4NwQm+c4Vs1WUXCvP/tbg6bCHpUT9nQLdNrL/XTVXEtdFdJj2jK6FSt2ObH4n2oqnTkLP2HYgh
yiG5PujNhXz1E1ahk1VN80znCiQeXTTaSVHtPDO3v49IFGyvqKytkbyutsE5ZLa4x/Jnq/wBXeWd
Sdzy7OhT+V8D1ttVcyWXhHVYNVpNUMoU9Q0UPX7Yzh6rw2ogCwP1gocGEfnSDANaqLd2OEN0X3ij
89G2fof/5fbOVl8NY/k83jUoHy+F1/ckV43MgrAKMvsj9IEiB7Ki43gBf8v1xTZXB+p/rGAAC6oW
HWrvAuXZB9dkmDsf/clPRHnK+i/hSfuRdL5BbBtRhi0S/iuEeqaXVNNPz0w9/5uG6BXROxnY9d7/
n5+C3mQkJ9ErgUTU2/m0wj4rp0ksBMzivmvLw+AUT2YzQ8LZvTWK+cHOoGRMVWyjRd4SYmffr26F
d+ZX2waQXzxdKczrHiLpPBrrJ9Lc5s5en967ceLFigVFYL0AcdHfuHomzb0K3Qx30AMNxkfieJHX
gKx8aPjRLlt2ABD4sQ3ol5EczJ4/Gc5e4G0tz/BXbg2AGPQKLImPEPIkyCyufgAfbGjQlEb+aCnI
NwoVmrEFRpokF83HqjXKe7zwxQ3K0E5CkJC+wd6RUGIHtyKHOpVrnFVQ5nGuwQsqmZuwKm8gCA4W
Ma9DAGeV6N7d2aWLo13/YpSSvWVz2ME7EKnRaY6qCnqMekncAx3N9pl245RoFkILwPPUAwqlddJ3
tQ/6VA9KY/ZwbCBobzT6J60V/8u9gh5qHJVl7oAqNN89L21mlF1ZlTQdcqu+ARudvPdN6salAovP
TL09Lbj13vxjD8gsWEQHxLuiY2j0qupywdKiSBoz6rzU5slg7zz81g5tbWV1ApjVTLNQsGKaP0PQ
OyIlcX0d1y5tbWB1n3a6HAGqgIEuW7D7L6Z+7vbY0N8fL6zNgm4FBh1pISA/37oRcJoWXViPQMQM
0y2n4sEh9sknHbqIlHocbcCQ3SzJaPaEN0rU18HL3w8SgFMf4BS0+r1rfpcyoNARBloGVPxJTu1T
7z8205frRrY2xGsjy1K+CmF9RrhtVmaeWhNoFiiLigkSfiQl+uN1Q1tLBl7lhasbL6V3SWHlDmE5
12GRdq3/vaDiJ5q+QBiod+6h9TW07Ax4FfRaLN2y77q9zXocBK3tImWU4vFf6HOvoJFNzQ9NOUBQ
zv7dmnt+EMmEtVsBCznQPWhWRjEKiiKr/agbyO66fJ6fyAyJjD7j028wPPo5JGfNDmxTHOxlAYgz
6Vg+zLxuE8LKMhEuUHkc+q5gDFA6HhvANqSXzQcEiBPowiCkPNeqRgoDz9iFh7A9azRXRaVdqw+5
siHrq8ruTCsrOORD7zw402CmNiiGElnq4F6MgT6XZv7Jbvrhc+XY48++YhChIP5QHiCgxJ69gleH
fkSd0Ad5dGy6A4g2g/p7o0xI9gI60FSJEqqmER+r7DyHTXUkuRQ3LR29c+50OpLKmxPpgc0opNN0
aA1XvPg9p7HTMuegio48FlNPYwiYmwkUxSDBXTTNvZpFiAZ2Lzz2pfIvmYYQtynqJoHMI/gdQ2ZE
ZmUMB78NICqpJbGOVkbMuOBegO6pSqWD0dHH0IF4vOPkv0VgIIh1u/KxHF2AHeG948xAJ37OweYh
AIG4r2zuHJqKh8lou0PSQq/7oDr5HyCCLHbcyky6YDITcOqgalFU2R2IVIyHyqqN575y7nL4yQaq
5lM9Xpwwqw405F5U1F1+4+VyOttQAsB1bR5zz186DYOfrlvNCWUdjdA+niclo8aBGS6mdGDkEKqe
f6nRO5Hkipfx6NYGjjkUXSLHG33zTlL6DLCzHZfemKXoSvhuCz6cJ64bjfnvQ+h140SdiaMKvNaL
r+HUgTh3HJov5kyDIZbCyVXcdfPXqWNuH9dmUD2SgAwJIGPWd5DT9U4yBFb4jQa58dVCMfxAho6w
mEy+/2JNVv098yvzYxj04s6osBVbK/zVGbX8PNtzEWF+PmB3TIeskr8qMpIPswAVNzYJfQkq4aAs
56CP1M3nzksclwYRNqIlzvDcvws9e89DD4FtmoeQqQ+m/Ix3q441VKTPTJZmWhssaKKwZeoT3jP9
d9pQHRukgKfqrOG/rEfODwTPJMmgG5JDVrsgsR5L/95uhw+0hOC7EMSEbLyj8hNtCLjfRjQdgs47
vxmrqgOxlHQOpgRvbrHslMn1BXTQp6fGERrzTH9we2Lf6jxQjwskIgJg3nxhCMa8mwwgseNgN96H
KcPcRx7yW0iKq+KBmHX+sWybb5bfVJ/7xvrKM1SfpmFqIIk9Q6N7IP2RY5VmMrpHLNL4iLkNP9uT
tGKovZkJdYQEDc0kjhBRCxLBja9QrXbdZJI9hNSoauLebfCfDkRfeSnDT6AloZGpqjoxgI4++KPR
f8txPJs49Kv83mmlwkCXrE4wAHP53WffNXh1wYAZaftXXrpz5KL1MzGHSmGRmyX9o8rI6312MivW
x8EQ6mT2MpG4MmRHOTllXKOnOEa7u3m0ddfe2CJ0Ep4X/kvvMOOiaZbHZT7lcd3bDmhYgjAa5gyK
4/loxHPbozGe+t2lUwOJWekxDjfYQxyVDvQE1tL2c68d8t1Dbi2aHWiUV36jY4uW6Fku6HCay6BC
wqV2IhxkI6Yuq2KrV5BybKnTfwCYtYdOPA1OVdmJuFP++FuD7vm2A9zruxK0vLGtwo1CKXgOTZ0K
gujQcz7D+xixcIsBLRja/MTsuhfxJIATafjIv7sECduIQqohtlk3n8LO0xebte6pGYh/GEpTf7YU
VzIeg8ZMiNbylE9DcLZq6cTlWFif8fIIIsY7/tGqJD11FI8jDbbZW43qYjpmqoEPJ+MZac8gZqYy
HhRn7rEkAG5VnjelrOxVomQgo7yevUQFXDxpIr0LASfYWSoyH/LG41/6fKjObJpMyK67NQAahn87
USEuXg8p9wyv2wnZsaC8lZXj3ImpZAkxZOqaYx2zLExzYmYJVKh/QtGNRnSoUWMvy8+Iiip0eZMx
qjJPJrpy6NEgPrxGWM8PfJA0IoEwI962uB36md73bdDH0FzQkVUCfCgkB0GPk9WHvhQNMnS9yy5d
a+E34UfdaSbVkUqu7merD9FFHnQHGwp8B/RZTzGoeUVSuJNzznPDPGYAAhxQbwa1S26qb7h6y8NU
MHqYR+gs+KSB5jwl7NBw7GktHO+mA2ghHj0HmksErLUF6ln3rVZl7HV1GHugv4hsWXRPXZB3zw1r
qlNvw66vOvcYZEYdhTkfP9Wy9JN2kHOE/kXjISuQNLUVM254mMlTQ/rmUPhqvISSDoey0t6xA+Tr
2MP933RL7yzpuHfjQMrpg6rUEJMe5UEEe+hdabB5eu5bB7/QXjJXoJwnE+CX8dCApX60+zxBFQ41
7kw6d+UUEPRf4T9u5tfxVKBIFgqwI1cDvMZEeHfxwtE8sLbmzz0DxNru2+a5E2WDhtRZvbQdcjPm
FDhp15v40XVXHjTR8j+upiIag6mNQlNDTMKVw6lWVo52DsxWZIV5fXBRpIt4E9Y3pZUBu2CL9rap
IfhgTyE9d9jFONNUfnDQPPWDeYoluvP12aLhEGUWGDLYrH4K1+4jqH6xyDKxz0YuzFuc2SyGGpF1
bHxenEB2Aectg/kMeBhOGQBjCaulHY9VO0f2XDo3sib6AThOz7ng2TQNUcEydrR77wNneXMZtWoP
QhrYtN6M9qpMgDJKGd6lyW19bCvXjwJtVfczIPCx1zd+QoRbQeYLsRV47ozYHhuwguf1V14bQLY4
s3MDRq/s2KJYcxwCR0WGUQbRVHs9qkIKBcrGDQ/N6IVQl/V+BLP+0QF5+1XrzAS7OIXPU5Zx6rRg
eIZB6m6iDbhQusa5ZVOR3/ekoCebK/GJzySLLVfJEy9rO676sEvanLLEgDLF0TVEd6ohZXCHsAB7
cAKAflSFcURbfXhALiRVeRG6EZrGaVy2nXuimYA6mUBPQTIttw0oK7Cm04ggYuTO8+ggm+xwAsZd
VHpJ7Gh0UbSWHpLM4+Mh63t6rqHs/jSzMjuLXvUP1YzkDumk94CDNB1GluePoufGQ1eLAsRtFjky
kwxAUOGpPUFnwY+q0mAJmr+bI+Myk4lSvvowoaG8dEVc2u5jiyjzYKpi+OwFVE+xAMfFN9uf+iez
Vfyn00j+JZy9/OCycE4Go/jBTW5GGRnKmGegFajb0I57jYAW1V2EAq4Oj7LLjAMSwkXU6t5P3DkY
D1LRMc4qtBfoxsmPjKD7F8QXzjk0lTyUxMSmAwt/ZGrxdRIhoJljWD0GwDwndl0gm+vME1qGmyAa
Ic5yyB1BDoU50YPn5oUBgp7Gck9OPc36CJrbBpyWYxY5Rf45nx1g1qTsviKOKNyDg5f5U+EwfedC
TaK8sJA1DUJayGogL6AS5oDvw+3C/iHM/Z9Dx4eoEdj0TtYUx1GNCE2BLzhn4YB7p8I9SEvhHSam
5Q2SjgrK46jz+rmov9pW6d8B9iY/+pKUl74X85NHcupFHEx74rbLZ9fAizZrY9b3M4Ju5JMe+xEO
obDmMVZgvsGdghwTGn8lWn1c/tSjn/8ZoRm4RLKmPBZI2N7Vow5elFlmTcyGRl3GMUcbt8yMoY3Q
mkx/oQdRPTkEaLcy9/lt5cxz4gjbNCMJWGrcIro7ZUKSY9hN8Awu9WIwRgTJbJnDuRRtcRbh0CcO
979JbIP7rGkkaBWy6tOIPvU7XQgotlaLDs2k6UvB1HQcbU8kag5sUFa2xsfAauiTlRMKnhVa4D3U
qlOlJyxhhVYDXbbQVJirOg4bhOh1qHykq9zwUsi5Poi8+Uz6rj/UzKvuaqaaW4hXyvvC1vm5ce32
0S278YPvtfmN0THskt7mN63LfuP/Ykkx2ApKhziWbjHpUwiV8Bu8t9qntmkR1XdmgGSeM2SHguf6
qZwEicjgs4NtyTKqHLwxKtRUX+zMtY5e5xqPIc70R2l44lAUWZXUbCgSalSgZBlbfWvwuT5Onp6e
qVPJZwcYInhOx4zqQfXHjmdxwIIbYOs/8cwhiWLI5uXWwGNW1frBGvFY6uEJY4DV+qNllc7RDKUb
270xnApXm0km618Z7xT8hG4voqPmg7ACFpdGn4wL01I3Dxp510De2WYh/yvrHgAS2tr34JgLUMCq
zYQD1YRreuSXwhA8zmXRAOxknAqTRGCJayIyW/NlQA/EQWasvZBQ5UfbzUBACUjDMyTHUOYDjCoZ
ZVfdLgWCY9mwPA7mIbgzG8aThoUhMn0UNzraID86Zv2TURk8GjY8nBc2CFmGliAFYpc3U06D/6zO
rJD+yVRiyU4+elXt3Jp1KC++Mn55voBvVp15YaMNktKRORFS0uVxdqEpWkDBLQ4R+EVuJ6aDpxQF
z0/gHcg4mqfcNVREy4D9diwFTTE7J4+tx9mFClUdeT4YMZogi0M/sDmC9yaHvsOdQN2+BpJCIgAN
oZEJ0HP3JEx3PpPJCaKCN0ECBioS87Aob7QL3aIxKJooG5oiApCq+SpbtOehsSa7mS2gu2ejnP8f
aWeyGzfSbOEnIsB52NYsyZJYlmTJ3hBuD5znmU9/P7pxf1exiCKkXnQ3GgIYlZmRmZERJ865teQ+
/E5qXN+ZhdR9gt31dx+E0YuqCMylFn5prVLYpbXzoy7L+KlQgsymqo5cZifLdiobzYpQ1N02sp7s
CcLd9cgvtiEx0m4A6iorifW5qX0B+UoobW5rF6qZFSkT8UFEc2ZdV221iaTkwZNa6cYRLXXrWr3w
qFZkJfRATe9QtkrvGzVoj7EvdC9aJT0NVYxWaCbG1pNjqY9KIwovtFBLKPJEKeQygeXZqpwT/IMm
ukvBIK4D1fltJWF9ByS9u5WbPLlRua7WvtcRMQjhUK9FeUi+OG70OfN64zYMAriUkyBbJ75ortqy
cNeOr2V3Si6J+yYRzXWemc0u9pxwnSvaF/Ll5mHwo+Q3dBzaauir8YnlRdtQcxueXkX+qFd0qFey
NWirNJOGzzpZ/Bu9loI1Ea64N4z4dxGF1qGR83DTuTphmF8qdzlEhrtYkD55WRuvTTcT7Vxpxmkz
+pvKEqwNVDPfY7Bz+4jH1i4oopokghKuI4lsU5IIRNi8uLRbsn7dS0rlc+cMIi/ILojfQkEoXkFQ
6Lc6+2HvK7SHaFlEjy3h08oPHXdj5jm5rCaWDui2Dw+NQDeAl2rp59wnw89L1bkLTVPexlknHNTK
iPJVK5cewYQBXZ1bpNz6UbXys9jaJsjXrNw6/2X6db6K2NYHgbzBFuZnOv66QtgOWZYdiY+HlUDO
fpWLeJFrae1KLjrp3gRT98mLC3+hWHaZuiaTZ/1pNpOkEXx2ng8tulbXBsscbLA3uvxpSHfX06Bz
3x+pf/kynTJwqJx/PyndUiepPNhV/dAFN5789J++r06Qky0KVKbk833rMXLW3RLk5jKLO7YyjrD7
Eet6AZbsDJN7rXMGu00j0oO3irjrg6W669wcnRoZc7wnOelSi7VWbzASeutQWC0Rvyx9frIEFmWV
sqv4vEGeMT3m7tf3L4E1SnSBroKWcVrO7Y2810OyTXZcfrNLZQG6N/PrgdQBOIa9yhwh9ueT4xRt
JRSNLtoQGX2TSQeR8XofyINaA1A6ah7IZMGbhpVzE+hWt2FWZprtiPGjpsHDr/fK7+uTNONI2NA0
/qFrCJTAuQ3a9y2FeppmQ/colXaRkJl4vm7isrTBMBTaHeC3oO5gjn8/caNaTVUq66lm19yLMAY8
aVFDQj76ZtBnsQAVuCw7jM2pIwQRYD3Jtsmx0ZNYzIcs0bgUu0MYN7eDUx/pXniWS/eH2NekH5f0
4GYcAZM6HCn0kMngOM+HJ2ZCZwZqrtmpG6yiW8/9eX36xhU4K5XiBbDBscfh6UT6dOIFkRwSwySO
YcvJzwHNGr9fkTtddWx8USLrs9SuPEXz/XE7yEgoSmJ2bEQ/H5CWWVaUeKJuJ40hbXPZoadIL241
R9+3qbcN/YYUbfLcKcK2TTJnfX24c9M5nmsmkzrqNox/P/EWsriVoLOf7b4S1317G+jv5AD/d3wn
FsYtcWKh4U732kDWbRcF5BiXNJ6vD2HO4eHEGEtRaH8Bzz43kBIgmySP8Ah0EimstCplGxhp3fqd
ii2jjB8QRKbrD9s4rfznlnqJWL81asUuSZl5/Uogb3t9LFPE278m4GsGKTiKgk/dj1aDQqzyQrYH
6mMuj7LETop2BcB9yPKdFpevQhW/iY66L61k75G/U7tf13/DhUsAp+cYp6WVIrCiTWOBUMw1Xq1W
b4PqXIde/GlQygVBuFkTcLbT+UVXFtCR84nMeH+ROlB6uy2z32Lh3Bqxub8+iguvGEdxYmKCdEO1
OHCjQu7tsPouJXTQJ49dEq28d8I7xwU7szO5tXlzmGbqYIdWJp7LPrH2wiE7N1mEz6OUkkRVatpm
7lHvpenQx8KY+XPp96LLaBE5dwFqAR5Bjw3cXICKuWen52qfq3key61dlIaboFsNgCjvCpNXvlWW
q8Tz8kMUpNFd38n+S6r75k5pk3+uL9oEMDhOJmitsakRWJhMV+65X8SCmwR0UCFWSd7DoOPAlAl8
1WClSOW6CZegRLPmsDLi5/9gjM/N0cIkG7WutLYGFx60m12NPgk5+7J+VZc4MS7ulXFo9HYA2TNx
mOnGNgpoeqW0a+2uE7/ImrsrdL1YaRSmCDP6YKW1ycbXox/SsKRZMmsZuBL6zkSvgD7PR9mqSlbQ
LNDaNaistjZQspLWenLj0HnfHMs2WTtCvr2+kBeBAaMFZgRhIg7FUTa51LwG7b9GMlseoumwSfr4
QYcx00shyzEr8JccZmgmyu9kHv3jPxqUBZzSMEHiRudDVcuypuvSgtuJOyDW957srgJBXtdc3fxv
+k5Rkz/2cFcWFFQR76bJORZZXUoOW8FfQULHJAGX9LnHtTmLRphHcDAU10apdMro5wNSolRL6iZl
7/OoNi2aMCvyxNW7o4DRDHW1EY1Ju900LGULgK2Qy84eVGPTDdojhKc31z1i5hTDBOeXphhjg8fk
PPZ6gZJG0XR2mKX1sTdJHPMecZ+uW5nzOwgAqWXCBIvc6MRKbDmFpglpZ+OSlDwPWjHWz26zul7X
2qFrvl43N3PJqKfmJod/VfdN7zt5Z0seuI3ulyk/95a+G4If1+3MbWHoekBFEWNLF0DqWswsz9WS
ziad9VlzMg7h/muQqV+MUkLkw19bjfEQu82SAOllcIpjsJ/QoUaIfmwyOPe/NGqiCBm83vaRU5Ic
gUxQvtW0kuzcz9x6SYlNXeUfdQlJN+f2BpAmShQ8Y/CWc7OCYGlV6UudrQ8vEq8WrfidLXUfz4Va
owTOSIaLzxMqnBvRRZ9yZTt0tis+apzAMmgdIXqsHX3tG+VKGo56clDEe0/+LbQ370cLchRzKvNv
lccyVCjn5tU2LSLFF2U7T2ALI9Hr+t7hutvM7LkzE5OT36zyMVc9yLYZl+Df94J8vG5g5gI9MzA5
/wpViWrNYwxSQKVI2Xn1TUuPThB8reWF0GB2LMB9uT0p24jSZLVgc5GVgEKgbeg/dOf7krL0wuf/
YH5PXilguAezTyI+v8rkYDVES+mXGZem4YK3w3j+8YyYuLTfqFSt6GWyraJwDnlfSy85qKDbsJW0
hQ4BafzW5NYwkC8khqeXFL6Kia0+LZNBSsXBrijPS/5XVfk0CP7OS7+o3k9zGEtk+cEEzaYupFBm
jt8zw/K5TwdaqLidVg92EbhPgm5sPeXVae1KLlFUOdTRwjNi7njCHmyeOIbOBTZx8EyAqCCPysHO
ZPcfPRT/ySBmpnpFucFzV36Q7Gkc+jE4+SelAd9y3flnXGZk6yZjBG03vPETj6ytTDPjGhVtWVs5
UHF8/U+fn1JXNEno957M58karNJ8W5m/P2CAkJ/+aXCjPDbPF8st/TIw27q3YxehtE4k4nbNpabm
8SNTVwRE/P9GlElitmrEQLTaHKlxBwNI0X9OQu2FrP3PzqPEIYpfBWsIVonZ7a+Pbm6/0bxMHk9n
jS66SYuC4oHkBIMtlW86MXa1p4B63cTM7T/2R//PxOggJ2eGWup615TxYPvGRv1eSHB+Hkptwcdn
vYymMA4OyAeIMs+NlFIsK+WAEWXYaD1KmgvzND+Iv9+fbFmnF8RMo4febrNdY+1dadfCLrqUtZtf
jb9WJnFsWZl9nTRYUfKtqKz8N2VpHLMW/gSwIw38RWY11Xv6lrw/732x2USm9y2Sywep0LbXF33B
zpSjwfS8Uh3yvrc13nEdRDIuteuV5pX2R+zwZgNXjaj8NF52khI8X21gJ71PQEmXNniU6yZmXQtt
7v83MYleLbcwoLjChAuwqQzTlbYkEzLrXISNtJygln7RkiSAc0jLQCcJQ/iYtDIQHX2DtGQrFx8Y
CwcxVD8yajocaOfbJKRroO8FleIJ6VOgdgufn1v1089P3hURj1YrBsZqe7WxkX81AHDVD5wmI+EC
s0R4QxHifARQoil+H6Si7eUbP1u7NyBO9KV3+dySj6UBEpmoMtJae27EaIQhSEvqZOYAJEmsslVg
ai/X3Wpu0cm8oQtDOvayx9SMHAfMuyvaptFuraA4BE668i1pawa765bmRsPNPwpN8ELheXQ+GtCy
JCCEnpJWYTZ7Cf2EjUu+caGxbs4Knb8mpBRoql1of4joL+qCTzTVljthC97o+iDmpmtUyNQgRaT2
Ou0g1GMAEc6gDXavABR183VkGNs6PejVQlg458N/miEhMuHSmj7y5TLRVBjcO5uS/qoJvyegepJ4
4cmxYGR6PII3LpU6G42kcPflr41KUmQpXTFrhGeTpirQIEC5dL7uxOpJQ6jSsSLFOhZ+Y2uVV0/X
12V22QnwRl5HqnXT2pZMvi6wTHI7JqDg23LI5L3j1r+vGxl/6TQ8YjX+Z2TiwU5uOHWh89CNQ1KP
+dcE0EGmfGVlrPQjpqifIm9I/eziAdKqTWwNBjD/oOtR4BCLO0uQjk063CO39VKAeb4+tNn5s2AQ
pdscTozpUZNFhVqEudrbopatTImHobJwKM/unL8Wpix1IVnAErKX3raMfSBsBtrKwQEuBWDSrLeR
2xsJxIi1p0yRDtqWWaUycQkNPUQW962OtnlUvrpFVN05da6sBwomZI5j802o6d6MgUCs4q4z97VV
01PTbAIjrhcCt7m3FnQPIx6B3Azt9eeboEHJJRRqygJZXPwTS/69ltUePU6Vv64oh60sSJj3eRK/
/x1unJqdeGzvZi0oG6+3C61dA0Xc5v3n647zh/dtuik0WkPZdIwOdz0fmWH5teXRV8PInJaMJ+C0
pDfjHcG2fif2UnkHcbH1ANKd1goffEyXCPE2iMP8JkddaO/Kab4WajVYeJHNOcJIUURVfXzHTwsx
2gDZEsS47KD2znur843oba8PfdYCtNy08cHvSKbvfOS+R/+aT9+lLYE5Dc0CXO9LWi6hWeb2DSJW
qGTLdO5dqD/nJsDxxuKMjjppkwzVLcnesqK/4p0EyWN6nFzHX0MTX3HNJKmaAENOD3BDTDdgox67
uKPl0lJfr0/d3HYYSffIUZIegmL2fOpa3x04rykpJoJwL7cw8VvCHp6SYy5RN4ra4FUU/W/Xbc5N
5LhOI1XbSEU6iabcvPEcs6D/MXIeUxWuLHEFQyaantfNTPn+/szjiZ3ppSpafSAXPVFbiIBWSuNR
CSLNQtdPDL8Y0Z2SkmFhwwe3TSTeZNUS/93c1J6anzxB4z53HEB0gw1StezXxfCalreStonllWgs
xA9ztwb3IZPJ3Q712HQHhF3u67XMQ7GQLUDm1YqXo78wobMDohIHgypAH/BK575iBr6RWi7rxtur
2SuCMHxSctdZO0pF+iiMjG2gtuFTGXv95vpSzlomcCHUgzzAnAb5SkRXnaoxlUV5KGAFKKgbDPKz
L6movtmSsRC6zoQXRPoG9U3KYeOz4nygxdhKXTtgvjThyOM+7ndZcce86uLq+rhmDi4CYyIxhGhU
0mGT3adWekePbSDaNDmsh+InXQ+V9+W6jRnXMKlOUdkTR6aNqRpEKUp92IM+ttPh2Rl2Wnvzge9r
49dhabKsKaNglrqx1HS5ZJfQUver3FyYo9nff/L98TQ5SReJxeAmtRJJtmwF61DqVvD3fmAEsAdx
DMJ5wg01sUD+I456RbRFL1whZPpeqvPxIDJhUIBEAlmYsWhybiAzyzaOFUOyzfs+UFYCjU7XRzB+
YHL146rjp7n7R1m1cwOV2ESlozayrUahsamt+MYJNLpz6zul0w4F3DTrorUGeh/Dt+uWZ85yBEBA
lY0VNkrWk6GhiCcmwgiPHGg/aNf6F8HaNsnnjxgBV4bCHxWnaVJHCR0pMDpPtCOxhvO7729qR3TW
njW86Eq8ECDOjggCQrii2ZYXryS1tWAlAVlm16X+GW6Wp7FzcCXEwWNvLsVsM+caRfC/tsa/n/i2
UNLJKnchb/7mWxR9k4ojJO7gRGrrS2yVC04yd9hQCgV2CDMlivCTO0IxEtMoDJCmDU39hGqQ7fCg
9d4phPDH2SnNgWaFUmGUMz0fk0w/iOEMFBcSpVpbFo3k70/tklRATA44yHieTZy9cFV63yGltMf+
AO0u6JaY0udOnFMDkxNH0QdgBZUy2Gq+09vb6td1b55bBx52nDRMkYG67fkEdUVrVL1DSSv42ou3
pmI7SzzkswOAN0PChylBT5PfltF6aGxQTzLjn+g6a9GSdsPlBakQY+BHZNj57/TMl2QnCrwiMB41
n1YB99a13nxatxWv23SBfX26LgeDLQ3WEYBAZKymp3Oa0Bop+b3+mEq3/p3vvNubzj8/2YJ+C6XG
kPD55JOZrq2lmGmmXD6yppJlA4FGsW36862s1+nyrrRHWnq8AtKI4bF23VWd30jaTSaLG736KY29
0sKdRB+p1D1fn75Lbzu3PxmfBbUV3XKt9ihYLzm9zIV/W8fSu48WjIC4Get64JemSZ/GapN8CBmk
5H/Oa7ox41VoHK8P5A/U6/ySG1GV9GOBxyLSmELB0gGwRUAI/EhuPt8VTay34PoU7cmr/eCVWabb
NY0/W31ZfakzWSEQzXxvJUSSsx6ijMb7yirvOtkoHgDWUn0cnMB/rYXa3FdqV9+pvufaVVLHN0Pg
xnvNLcJ9poxyrz2IAxrDEUsnFCn7jZb03W1H7HhwSTSsSvAQN4iWRd+b3HePVJ46avmm9Aq3p/Dq
9pq4M3ovsxsPUpm6GKKVo0c0K7hDuErQn4S/Hxa0NqylZM/F09DSNmQPQRo0QJlV5aULrKcqrX77
rSCvBE+M6JIb/GrYkQfzboq+d7+msBPeFb1Z36DM5YN1anL9dweW7Fck98Lm+krMudR4E/PiJpd4
cecbCR1WYqyx2vljRJMovdtLdEpzm/7ExPTpppROkXgZJqxdHdIutbs+grnzi3zEKLyB9ONFQJGm
zGRXu/qjKLY7XzgM+a8srlaqc+vSeXjd1vxQ/tqabMAur9TILbDVN+beFX+Bdlh4l81YACEBiyl5
NoLAKYOdlLqJknPzP0rNLttq7uH6AC4DopEJcEze/KF+EuXz+8pwM9KFrgSFd/dU8wTKtRHlc1CX
sjhzw0BLnggWLsqR+encThn4bi5Ijfnoi9+au8R8e/8wGAfNxkTKl7JTsEwJmeda+qOklOaxMwfo
OqAPfR4ipX3QGnr+rtuTx3k5P6/g3udyBMoJuh68xfl4nLp2myEqElBSeX5ss/5GMmmI3hZ+OEBZ
ZIpQNSVfTTELt+0Qlg9GBXFSkCTeyqkKkbZM0gWlWVpPKUeUuTX1KN/1hZow+aaxVjI5/A77r3wc
mQ7WqZDWz9cHcLnNxxNdA+WFLCdVlsnvdyOpaoR4iB/hCBBHntNSWRXvLq4gCMOhTj6BaPGiXOsR
a6s0cQaPhpivB4Bypd5BHrG5PpJLzxqtkIshHpoJV5LCS+WgNoJHobmTLG/dDu8/ErEw6htDn4ks
0fQC9Fy371QxCR+VWFxpBn3+Yr1qu9/vHwecnDyEEPLhTTmNHNNeo3iXRo+Ic6fHfpGZ7NJh2SB/
Pz9O48lrJJCq1ms1Pu9oXwd/K1Sf4M445tU+qPZS/u5jUUXKjIiOU4vE1fRNRzXF6MUO75KT6N6g
oTttFyieL1d9lBgn30zZFvLJKRoSejkjMKu0fMxk1Cf2abpwLo7n0fn+5vs8QSygiEB0p/vDV0XP
t5SgfJTkMrhvRNN7FoXGuw01vfikOk17owiiseq8dql/bHZkeAAZb8hsqbKdL5SnZnIZVXn5WP1s
olXw8l4vG8f19+uTc1jsQ8g4gqJ8zAM04Kub5gP5EEoh9H8QPiAIxb/Pfz8KtlBWcOQ9dnAU9KtA
WYpH5yaII4tVIVvIWCYbRXElNZFUlr4vHgTnk6gsrsD4ip0sPjoEGvkB1OVw48kQpFqGZ8F05ccK
W1s3abW1U8C+tBaj2LAO7lD7z7zz0jX9u+o6E3hlrK2qyXl1O6hwcTZowvfUsdDvEZ1izc5+wWMk
BM3cRqRtRK93AnXUY9jI5sZLPXOXW5EAAUQfbag4QMuryE9uW2kPpqMJh8BLQO7BZji8dJbe6ysp
ld1DSV9IBn2cUe7ENBjuWjlvX+KKO7zV/RZoSSkYwrosxH6TFJnx7pfVeOgiWEeHHoSU07BEZi/A
X+3JjyiS5wrsiu8+Qc6/P4lL/CJry1Ifl6B/itVXVft+fR9cBonn3584UdVIQRKrgvTYRr5ot0VV
3ksgJmBYFBuFZnVP9h8SSczffWzhUIiHcIvAxnvRTyvmnlz3VZ/b9XBjBM9mvnDlXu6N8+9Ppi03
i9rJar7f0K4rcXx0C+fiDLwUC2xrYpgx2zTNDpSe27Vdk+XAmz9HoDO0DqI8qBtg742E+9yLUCP6
2ifx5vp6TQmGSRAgAYNh1Akt0+KIOT9WstCNXQlikKMjefAPxIgiZj0kgKmv98Kqc/r2QQpTc5vX
4tegCeO16uhH0Qv4PUoDEBvOg5scHtdNnJhPvEHDjVK7sJzFQ3XXuPWLEcFTdv03T2tUF795kmuS
5LjUpFhLjpmaQZglvFqVd+fk0iuyebtCadYJamKW2h3MWPsEImhdD/LN9d8wcYiLnzC5TXrLCaFy
ZdrE4asg3CoQ8f03A5MLRWu8TvTGMdZfIM7Kw4XPj8t6chT/+/sJInmQjg4wrf5yCcRVBjPLMc0T
SJrus/hzjZ0PjOHEyDiJJ7FREaDo44sYgTew1+liXXDepUFMfNeH2a6MxkGMLH7DpoedcEk0cHKe
XczTxNVg3jTNoBWTY9x+C+obVcq3df5J9dKdLCzhCqdprwtjE6eCQ16UrUJhPP23UrhztAxyhi8J
udq4ekmtR3hfd6X6uxGNnZ++Be7u+nKNY7nmExOX6+QUpnEH8622MhQ6MG+jcDO0C0fprJUxKUmz
AAzC0wizjVInj1ozOQ4ox8trKduHNdH/9vpYZl0DtCk3KDnjixYw3RFckhVsnzLeytLOyndpufBW
nT0CTkxMpmsYUijpTD05QscZNl8tY+H7cxNljqBvbrQx2p88JaEZKnNPKlOkdx7Vbg/yp9sXwcLF
OeffULEoVDd4zMNZfr5FITByqSAxiMx8bIY7R6ajJv0Suc8dvEXXl2Scj6l7UUOhPGSOSZfp4wWa
WiVRQys9GjAruqnL9fbstrdl/yOtDrG2gJf488svzOn0S1DtgG9uqs2eD2QMXDTBj5FTNSu9zWBS
DRKtOPDbslXUQTHoaXW4HkgeQFlmlhuAjO0+bmHCcQQhOljQvEBxyJVitrF3qyt1tAs1M1qDd4vW
gpfBLVeLefZcZlr7JCH4tYVB2Hgo0aL9LJb5sxbk4VYtq3+0PqqfoaA3nhNdDzaJbHY3neQbMKqW
Sb7KUxO+NCh6fxR+UKEikjv7Xndoo6rIIhTZkDzTLF0u1SMu/dcckQ+4GHScFKEnoZoC1afbF9S4
k+6LE38FG7pw/F/uwXMDk+Mf8AjqsT4GzH4P28wGQkaxWqL3nzfCRQYulxSCPonMYD+LB72yRLtX
k00+VOtB+KyWCxfN5VYEzwAOaxQRoP92WgWEBF2vZKHOj6zKWtHv++SltF4cNV3YIpdLIktkJOEc
AxYACHAc7MmFKcqV1wg4wTE117G+7pek9i4n6/z74zhPvj9kRuV1Cd8fE/nmzuq2VrIAA5kdAg8Y
Di4UUKk8nJvoNBRxBMvxj15lbEp6wrx04VycGwR6HGPZhL19AY2L9Uz01Dzxj7l55wf7JNmE8cIr
bMnE5GhvXCGEWir2j029llN4C3msLmyOuXk6HcXkdO+NRKwUj1Ho5a6KIfTaXD9tF75vTirKKQoc
Sqoje6FGv90YiUd3IQJemKPpPd4ZvV5AUOuTUnvVs99NUcDrtrAflmxMNreZZ5psRNio87XYw7l2
qy7FkNLM3uZuZcv9S7Yy3XM9VLCZkKN5b6SwvUsZMvGHXL8PkCJyXmJFXlfKDfzttfer1n8K1q/E
P3j1LizK3fUFmx/r398x2ZuW0pQOjJ3ecZA3tbxD9FVvPmCChlbeefAHXEI+BZIlfVYF/hGGckXf
N85TsdSFMzeKUxOT7W8UTWOEoefzrliL0BFWh0XNqLkFOzUx/oSTQ8zx1LIQoGk8+sabFG+F5GDk
a13bX1+Ouf1zamWyHNwGkivELnPl0IB+yMWPrAVID6ocCljS6e3ra0MfoEzmHVPxBpbXDE5HafuB
IZyYmKyFQiK3KSPE640KfsW1mRw+8H2D6JS4EQyxOgkgSkEK88rXvaOrrwQRQu2F3T+70Cffn/x+
S8nqlHSYd6ytB4rjQfJgQk/lf2QhTqxM3An1D80vHM07atFODu5CTnxzqQqPR56HokS7JyYmvtT2
kGwVscFCvJna2jTXwGeTdsHIeGFcMzJ5PLZmBLw6YbZaL9nllQgvFYSu2vcahRDjCJtdlH7+b+s/
uSW1zpM88C7eset3UIYHS0fz7BY8mbbJFdkoNCbq3fh9ZQ3iRw8XbvmF70/r5YKfWKZv8H1oM8tf
0RLjz9LnJ08rpQqMoghYkEFe5W/6P/9p8rXJ1SiHlWJy1nrHqrrV8t0iHcfs5oMzi5Y3yjXA+s5P
2aotTaNXeu9I3VXL4aZ78KFSVl4/MIoTKxMX6lrPaOWCUzA011oMsfbm+vdnr6OT709cqITLLXUN
0TuWw01jB/FN1y4csgvzNI2z6lR21LJlBC2wNErKCOm0vzLn7d3joCxAPwipWmnMOZyvRl6FQMs7
1z1W6Srv1lm276oFPoUZd0WIEX12mr9H+qjJUgDF8dXMqwW6552VZfzMxW7hpJ2ZKoQLyXLxeRDD
0ytPVB0x5H3i2F2rbPrwzgqejPYQQ057fbLGXzo5Cc/sjCM9CRAkRTAbihCOHQnfKHMimnGUrXSj
o9/S5d/kdGHixp1wzdzkApFNt0OpAXOi8hYHtuPt+/hrqH4KlCVtvUtvHjGclNDow4LjeAqxdyBN
G/rQEW1NP6ChYCQPcNZfn7tLLxhNkDYjJzCTdNJdXg0QNEl2Iq8NV91W3lKEuGBhCt8fzCgo4z8W
/K+j4sZSWm5ukkCqAFpB2YoM42Q5pAq1lyTpJLt3dXBQ2ucs7g9C2uyvT9TlqtNoro6YXTKM4JEn
OzIL6KwAvSfZKcw9iDPthSL7KTn5tgUWmZf1wt6ZHRXsDxbdWpC3Tcs0Q9b1cV8yqlhobjXfWZmJ
iBzGj+uDutw5ZGxE4EQ0V2gIl0/mDj59AMQesULhdXdB3n4ujSIiQzb8aB3tLhmGJ/SlF57zl6cC
NinKj2vFw2TaheN5jVUEbUQjQQx9+hDG33tOH/SlDoUS+gtHw5zzgYX8X7ZoErKGilJoQepJtlXe
VMMjEdL1CVz4vjHxiiDRhXpw2KGlTiMhQjPvBMZxdDJbQPrBv8PfetH8oukNuF4ya3aoPvn+j4jK
x/URzDkaFK2IZSL3jqXJDMHdkgP10qAG8BGrMB1P38uaCZdeo+gLPj07WWPyGbKRUd1v3GIn53Te
tpnUCCyGqpcbKvxrTfnIcpxYmNxpqDfL7pCb+LOYPXlB+kTtdimNOm0h/XdJ0KyCMYW6/UWLoyK2
bShUBjOmB+5KDbhiPPETRO4vgqesDGlQ125R/koHenA8z0dgMD04KIOWgbDS82x7ff3mthNkzGPO
G5AL5Jrnkyr7dSPWHV0tmrLOvwh0GEl2Pnxg5bSRHlSEsw1+rImTiH1vNDW6uHagePHB7NDbyzNj
qfdizj80MP8jGQIpmmlTRGi1wDpoxbJ9hMvcZ+70D7jHqYHJXJmZ0zSch5JtBJ/87u4je/X08/L5
UhSq5oZFP0j24AB82KSv11d6aXomi5APjdZAvCXZgnFosptUXPj+rCcBY0Q4ERZxZRpt1FmXhHGt
Smj1rat8X1qPlvQJoZ0PjOLEymSSnDymxzZROJHzYCPV/ub39e/PgAXgoKALksgSitXLMpqgBQQ1
gFH8+FWTnhI9REvF9uQH2U8/FUjnapWzQe0W+aPHpn33ExPjtCqBl9bB002v7bQassKjCdo2TShX
3WRzuD668Yg8jz35PocOfZwGXQTTJCzCm2kWSXSXhl3q+CtNNIu1JoT1l44IaNfIYnKjoVe1EPHO
eQbHNQ3dlkwb2xTElwRSXdbgtuw2AeZWp9Fwr5WU19JKq2+pJtYLRco5e1SK6ZQDmEaT6WSf+n3o
KYVbcqtK+j6uzEOJGpq+C5yF2ZzbUad2Jr7Y9wD00z4fx+W8DWFxQFLmy/sXDAJgrlHWTb2IsHKE
KgdLgkbG6dO95gX3ELKgrtp095GMcroYvT+JxpSdGBzn9uSSjTwp8EwRg0n5pjW3qZ5vsv65UdsP
nKX0wwOehoyHvs3paSQLTt4aoghDXbaurbU4LIm+z60OaGHCN6ADoFPHv5+MRBn6jIpiTyLLR9cm
Q7Do/eUxAhuN+h5XJ4j3KUsd4qe+qw2jX7cZDdp2pkuoSP5z3QNmAqxTI9NbrY+qwgg8jKQtfbkE
4ejlGiAgZHn3EUNjS+GI5r3o/w6QtA3jsb5rVYdS+OlUd0X7fN3EzJJwM1NMALAGH5Y4ia/CMPZ9
A3lrO1bfXOsXWLXr35/Z+LziYOHkNUcP03Tjp1I1FIJAh36Q3hflW5PvQ09bx0sdpTNLQrgEd+VI
58x1N/HdJs+ltKcz3/YR30F/6g1hjusDmbVAq7FMg6E8Bk7nvoukkdaTjIJqoMu2ftzeV52zzYul
xuI5MyOaHqJUQKRcCudmMqlQzd7krhuEe3FAEHQI1kW28GCbWXQ6l0GOUQMBhj59YKddMijVwJ3m
pA9i/xD9ev9UKXBsURRBWOtCxVwXLARuTdr7IzT30GGx48x6GRxx4ayfnSquL4gRYH/B2PlU9Yga
m13d4lqNvO+FZhdm1ZvvhQvl8LnwA2YHzZRk2vGR3JncXWBfw0JPXM5fy3JGRc5+rUT+DbCQXYjq
6aoKvEPiooSUDZ+SIv0BFUW5qqE0vT6rM4ECPwMPZEZ5OU6v7E73kE+3AuhDmm7XRmgoa/GXOtBf
FcejPrCkeT+lhR0fRYCJ2Lu8VmGYmaLtGxo7nKipYIOgbXA3ZFLwsy6sBiV1S9x4eddsewsAWKcL
0VtRG/omddS2WKVIKX/gDCFNM3K20S9z0QHpFmZBhwG/xPW6FX1/q96x1m5MA+FS0+0Uw/vvoBVF
gQwKQxfs970We3mJ0LMt62l977nhayh0LnKNYe3tIz1NHyJB0W/FQi3XlaObm1owPvDkZePzpAY3
Rq/A9CzTnQgd35pG6a70toqZHSvFeDeCj7U9MTG5iJOWfqtSodWblMBK7+5VS9gULiqG7hIicu6o
GZ8fkIjRhgRO+XyTeoOFVrMUDTY6o263it5Jq/tnwQiOWC02BjRQk80ZtgOZsAGCzXbduA+GuBAn
j9ffJDofOymg8gLBR9fk5F6xAt7IjQyJkxRlwM6++ZG4zaWn2HXpwf2MIML1PT53W3KajfNE4yGw
vfPZQrvOsxKn6O072XjdwQ30+v7v0y6scYBQ9KXL7fz7da5SYAyr3qalt9ro3sMgP/hLXaYzS453
ydwwnCBjVvDcCI+4zsiR9bNh5HGeg+Ll+hjmPz+yYnDVE4dN50h1a12g6RoJlW+JduNTE7huYGbN
+f1/DUxCokQphSJKMMBRsC/kglE0G8t8lrVm28G42Mju5rrF2SHRLk+XnjnW6yavFi802/7/SPuy
HrlxpNtfJEDUQkmvUm5VlVWpsl1tl18EL91aqY3af/09rJk7nckUkkh/GIwbGE8rkmREMBjLOXpa
2EjabtN4zxTX/cpFiQyaDXYqYfV4Z14eSDcObcnbzgEJFgjKg+G1zP5gAecSpC3Lh3qg3OZOWC6/
c1SDUtNRHIpqDdJl36cxECl564R9tCVkq7cbrrCNdQlobwVmPP7jiEM6f5xEpl0hbe+ECX9EarbK
j4YKiXLFvHEQ/4oQP+FMhFY2+syReUO/puczTXhDK/9evt2vTedSxK84k2IXrrG0CxaS6gen2Buq
dguhLpJPBDMjKAgIkNTR/iJ936NVibbWwgnt5AetHoHFXac/rPd2ub8BDuUSlCuQqBD1DHnCgZRA
9HHLygmX4p1rf3v1/UmJi+9LJ143PaHwt04YuUMw6luObs3I+l3Pitt2fcP+XYd07B0HB9IwYB0j
2Q/WIUrAxbyLfnr99vbBr6oX7g5iYurTuurLB5mKNiPhQ0PN/llgwM095VZw55ikuHCxaf8KkXxV
E/VGabkRDfXO/Zow4wBM0h+31yH241rB/hUhXbrZbOipOWoU0FfOezPku7gcZgwyqSa21twubkOA
TQtKD7CXXRrKVMWgbwI8QahV/txsYhWm6co6ACiKnBeQkxFRyg+UZgHN7jQPQGrz9jZ76H87KoyC
lRWg3iaw3lF5wwyzdNUaFh+6EXiDYQ+C8l9pqlCotQUAlJm4+K+BlgXp4qCN7oGC1sZNWKPzPmuC
pAU1wpfbp329Bg8ScPPBlwisTGkNFMBTOuiFjZBPwWz63vBw+/vXixAQj4L7UYBLXjVeLGCYB/8Y
0tMc46PoXdhWRr6PE3q3kUMM+EYEPi8iXbkI6mIQoGqJZoTzhAYPbUedV0aOXb439LfbC7o280tJ
YkPP/HvSUT2vWkjSps9e88jQCU7QrQki4dtyruOgSzliY8/k1DTTWFV4oGsB4oxlnvqm8OsunMxy
07bH7v42HAywoCCPMNuENsvW4nqtFQPGzQgdJ4YWgIc7fgbHpW8sn26va03hzgTJKZZqrgtXF4Ii
0DBP/fcWnXa3JVw7fPTfALYJQ0ui5UdW6REDwEDhbWxA0jabxcrBFpSNP+su36VD/tNYxm+35a2s
CI1FSN2KV8o1W5wGNMqhJ9MUOqPzu6BwNU52dxlE+BhQY6BEigS+jD5GzMoCaps1hZn9KdlZieJM
VoyUIDCi4uGDINWUdK0Dk66RxPi88zXvj23yXOSKM1ndozMJUtRiOz2bWASA7ijP/b77PKuCuzUB
IHsWfh7/gD+7NBc9cZ3UNErg/aZzUHfUH+I7ia5w9yIpcCZCCoJZ7NIJ054geUHk2C2bEfnBYlRk
W1YSP5AC5m2K/CCA2uSjjqvZNIYe2jTwB7DOl6ZfNnsa72MtgDna8xasDFRV5FjZPdTXdGRuEVBi
iFq6auKhZXnbdUh1G2Pg8h6zyfffA5CARDrK3uhekxvwImvmpDfBmFDGP92kRCPZZsj3tw1xJX8E
ZjAkb8FcJ/KfrnGpBEVhRkU/oFZT18+zPe9yzIDpJfX14iHun+PqsRjYQ13dHchCKuodSN8L6Bo5
n4tEr5tMBpLsPAfT7DL8Ghtrq5fWdyDd3J0GhygMnSEiR4UI2fDLBRqpzYjeV0i6eody+HskL9qd
yK1Cyy9ESJaa5TWGd/oG+dZO2+Tj/Mx5rtCFNW0DzAB+P25sPLilmKPRGGlyLUVuMxti4I51L4au
AohduT4RWAJ6B3UbxDdyKSopR3MRhNehNno75hUn1rgBZUC8bKJNRECznfJG4UZX14XiAdIimIe5
Mt1cy/DML3E6Zhf7NjKUv2/r94qbhjIhcSSQLfCUkHxcRd0hpXU0h1X6rDc5eK4zf0jvv2oALIKP
I6xFj6TsSME54eY8RkqvAF5R1i4BUz2UVrbpQoLkR2e+aNlAIAEn4r73qjFZ8a9fvl8EuJqHwRCk
dMCrJilwjfkdo7W1Lkzs5rFiqeVnpAIy/fzSZMaLGzfUz4kFkhNVomdtXRhvRC4Uo1BAOpWcaDMl
bZX0ZY8Qagx4EgXj/b1JWBoeFOjORRwAJ3Bp/mZEZ6ufkz7UutG3+XHW9tPom972tp6t3UGQAy4g
MJ0jFS/nwCtdQ1OEBjkmMAb7aqdz+qxrh7Z7pO5yIF2yyctyH7sLJiAVY8cr4bUpUg64aLGPVxll
1KsWLTbzHsQnb9qSB0X/OPfobCvub47CXp4Jku6K2exEwrzow4WagHiu/KwAQu3tjVzTCBNgZphI
1fEykSfQUR5KnawuxpAVX7UcrWwKW13bLIScAJVCyIMuWsmRFkY/xXWOEl/D3F0HX0p6+mDGLug1
FK5NaJZsVOLqBskDSnFXsFNAI7aBJl0O4cg/LfG4zesfsYbiRRTv0vr99q6tuTk8QtBAi9ev6CO4
1HLLYtQqO2ifkTgHOgHOiGXVb03XFeHCyhWB0sW/ciQNWPhARhBP9GH6D435c/vL/N6N1XPz6w+0
AIk6B9c2Qd8Fldx2V2WsMOupC/NhA7hHFU3U2nYJwCNUSsDCasoDFGOesqHkvA/7uQgnDNxFTfvJ
cVW982u6jK4OqJkO34O8zeWpUDQqGCOjsJc82fwdE9Uc+prbRlIT4FxQZhRY5VOv0oKMadSHehlW
2T/W8BUBPOmPNQa+su9OubutZGumA1VGnRzpTcHTe7kcVzPbsijgZyIORsPkva1/sQWFY1W6YAWT
5APy83+CxL6eveO9EbVtgwtB7MXk2cYqp+OyRAeT1m+N2ft63J2svNoxgOEEVvE7i+kGh6zQwZUy
On4GRV4dD1Uxhy9dHVyv3aXTcTmVRvNsd93zmJao4upBa1OgCnSbjjGwbuRHPpSej7bRQ+qaX/5g
z+GrUAxBCHP1MK9H4rVVD4MzestnxcEdXh3nWxWpuB4/PITsrVxP9CWgdQv5WEmXBlrYkxbBg9gj
KLLj8qmapy/1OGDEsh19faYbllmbtPzqdvHPqQcHnc1Atb6UQau7vwwdtHHV9NK7KGkSAcdbnBxG
tlxXwRWsmS76fjCPYIH/HC+IS93oyxgl9xQbUtBD1RxzjJm7+f2NZQLbVCQOgKqJFJx08sjiejaa
NufQ0p9Lsic/bh/qil9A2ghlGzSVAZtbjhcr0Lb3gAacwDrN/fqrPd/fZIwHI9wbLlG0aFJHbOKZ
AS2APIvsEr+/ytOgQT5MiQy44nosEBUj4PlIschTG0zP41pvxinUCjNwXIZ09Gs3/zLtL4n+M5qf
3ObzH+zZmUDhnM6WFNeVl7sR3viNdtS44bvs258IQFIXHg7nLns31DiB3xjrU2hb29bbTH+guHiF
oqsZkS46mBxpAY3V2jMg/4Ywdjz/xTXeEqKomq4EHJAAzXUMNMnjsSNtkdG5ldPoA7hlsm/a4u26
pUt9D42RecUTf7BV/NsrF8K5wI/cwtmZWFaad2lLhtABM1Ax7YCqHdTpZ727/wl/IUfyTVOVO7wF
OHuYu96zPruPbdJ/Sbx2d1sDVMuRgpuWjEZZjgtOaETCzXih7ZdyeJ9UMFFr1m+DrQb3iuDzlDOH
BgXCUs8RgYJcfrGPEVdcGSseEjM0ABxFnQW1HE9yXtUyZnWT9FNozYPPDbSwoPWDv9/eq7VFCH4f
YCshjtJlrGlqzf81x3JJwa36qaoU1Yk1AUjpIR+N+AbDQdIqvKRu9WJsx7BPEF7yZH//7z//vBRg
tq7ZZ9XCx7CZNosT5KoIc80Wz78v2aKeos9uGfF91wLhsB+Ve0Ie63o7qkrOCkGe1K40thUlGaaB
Q5Nv2gIkfa/eHBQ2MqCKV+a6IMzeeHjcXpcISrezNTepxpACYtqz0iAGTWDufNIBkz/1CvVa02GQ
uuDlBCSta8jesdLwv6cTTn95r/PPrn6sLYVTEScgBTx4X/xPhLxxmFrgk+cOY7jwdA8stanD5GHQ
Vk9FfaQ09UeVSqy5l3OBkhdrS4vwfIFAOvxgxdOYHqvmvVBdAus7J8h3UEO8hhzWZsdCr6w+hpqH
SxnjS1YCsG6MnPyB/eCy+f9iJPtBjTsq0AsMtas2C7f2nqbKRq6eD+Y8kI/C8DmmxC9vM1BCkKmN
4QCaVh+f8mFonr1uLILIaMsnZ3IIsmz6cHD47B2SfLYPtxe4to8I/pGaRHf2NUapPefI70+Yqqyi
z0R/NKfNoBrcVIkQCnN2ffIKI75o0NVDUr3Pebwh3mcPoxK317HmRz+6GdHQaFz3mdOpKSnjBooI
zjvf9LoilF2rH6CzF7O0YpeuoRXdaJyjeukxvI0OPbvxwelR9se5+DXbmV/RHxZweJ1U1Vwl1Es2
XtR6PQeZFXgjuX7QWOABcc2JhD15H9x2W5NxVxtPXrkBuHMgIOxu7+LaUSH9LjgP8OdVnrIyE7DD
GIsedoDMC3D7FS8TtYbTUmsqhHqZjkBUEzBlCzk2cBGAcSN+y7laaGhx1ieUfdxh3nEOloVXlBd2
SGUHdrvpyBIUcPTmyP0WyWwNnCX6IwU1xrgtWeRb5Gc9Hrvyl95jWil/aBoV5QdZs0wM3YhyBKL/
q1SnW3tz2ZoYjVqsfdQ5QRWRk9nTAM90oOAerXSP2VpEwoA0/GFbD3nzCmcRWBPCEPN1GB4QAG3q
QpUiN4RDuNIJCpeHJCVwPuVHG3fKKAdFpS6yBhY7eqnrd/pB18ZXVv3UyuyV9tvGrnzmHKfmOa1+
LglDK/Hg10u7j0zvse9rX2tj8Hifxj57dTkJYj4qgvT148X2ibYLjMrKqTqel2DcJTjeJvvLcxN/
Xl707tPSNDvQGwU1uI1YtPWmf5i9s8ojMx/rMkymBI//cmOQdtsWNLAdENdUkY+qwCvNXu/WdTFi
IeoAgg32Y/b4TP+i1h2niGHWYuB8/jQDn/woeEu2tJxVHRQrZoz8CsaMRCiM3n0Rc5yJyuJBs1uO
I6s1Xh9zDgLHKRvmR3seeOAuNf/i5n39qdU87eH2Ilclf2CCIlmKaEbo+Jlk28htkqGmE44uoM+o
viHzC59fyjbejUDvWNp73TDy8sg2orkKcwHwWpJRlyTPrDpjXZi6T8b89M/t1VyFFvg6WDOE3qMC
BdO6XM28aNao5wT1m8r2grLPEx/9wH0ASt/0AADUWDFhcuUOJXnyzTU2Gh+9sQtH4GtORWL4pY4O
CGQDFdt2FXQKQaIyheyXoHCQggDRGJp349SHpBloABB59wnTFqbvaumbMSTzHvut6ota3UwBzIcR
GlSM5JpU5RU9M6nVhWQ6cguMgtnTUr3xux84YmlnYoSGnmkgIphuMCaIMUt7o1u5n0zvt7Vi5ZRQ
NIR1iTQQlEPScU7NoiZkaUNnSf7ql6b4VNYLCUwvIt9uS1rZMoyAgZYYk5ii10ayY5dR9FamJSRF
9AcAtE4a8x6isdgORa8CsVxZlYVBA3T3ITxC07u0qjJdiBM3doP5v9eqfy2KB935cns5ChFyXgPz
q07GKogg2iMHB1xDXkbVfPGqDAOQRBSGK/JNl8fPUE9N0iaqQ546I3IzbEAQUxQvLFochRGtnA5c
guMK1mEMMst6YMTN7HVV3aJ4vF3cB3s58OEwFT9vb9qKqaI5AdPSohUdgbOkAyyqkRCkWRt6A7OZ
X3VkOvQaeDQIUjdPVZcUB9ovqaKR5DpJ/3FHCYxcVK6Rl5U8RDSzPjVjLK4YHjEmUkdPtXNyCOz1
ZKG+033L01PUPDBXYVwWzuci2hBygSaO8gu6S66yLEtfjLNmVG1Iuzx/AC3wEriOq3oiXIfXwNWA
CaN+LSYfrwCsG4dN00iXKoz77ktBjK+DQYLBjDcRcNLRXpNvkr7ekMaeAw9UqLeP9FpHDTSHAeQY
SSobz0nJ1EgEXM1JH1kYZ8Mm12Ngiuj+/fBPmH4+kyJbm2Wyqon1hYVeqb+NyLtFi7u9vRDxQy8P
61KEZGyJTQFOOBIWUvbPXH3qURkHvsze6p/7+HudhM7dHUHSmqRUYlKbhoYHAwsTM/CI42v30jLh
bsKSYG5QC4z4guX+0n8sXt1wt4OE6p/2qVBY1bVyX35c+vlZ55ZuPuPjufE0k80Qfbp9Htce6fL7
ktEC8X8ClQXOQ3Mfmy8zPbDsYNWH20JWtZciYQUucvxJpAs2pp4W29xkYeY8xu1xTp6orWgmWNkn
kcfFrIegLLNdsc6zO5yXXpnTLGGhDihKf8gUarv+edSP0VqE3iK5Q7vNKouaWs7CCXSkhuMviSqN
c+204VcETOh/JYhfcLYAZgwDOgwZCwuD7qYCroUlhzpz9oRGx3lminNfWxCajFH8Qrs5AmLpjkjS
nlYc5a6wq1x/NHPQhAe3D/26dgwnibSxeJcCi+0qYtSjyh2zacKK8uhp8tJv8cKOkd0DsFt/0jot
6Gixt0j/mBBtS5YpmJrqOaWd4hEllEvyOBc/Q9pYcDhzr8p1Fi72kAdpOp3QpbrlVbd3AA2IFv+/
03ZRXEnXsNIfa8doKWIKQJdcQRcApdjV+MBCe3DCySsOCU+PYD7YtQCZnRe2BcPL85TMPvHqjcmX
IJ8y1KyzUwIoXb3Ntw3mo/3bB7JihQSMlyCltNEof3WH9L3H6WLoRUjmFo0cIZgFNkWtKniuOHhI
8VC7s4kAgpcUq3Mq8JM5ToEWqOPsglLilGSfkpIGdZv73fipzf+6vaxVgXiRAClKzD3LrRcY99EW
NmQsBG2kM3A/mXcN6npp8txajs9rHZmE/H6HBqR+sLeDPmdlOkfTqmXIOrgDszn0xXYmMebKFemJ
1eP6V4Y8ahBXePx0FOtKkL5zE0hIv6eLihFsRYrAlESnKWYORMLm0u24C7K+lDllGJdfp+Zrzt5y
4+32Aa24mgsRkgGmi+XkZLTLsNcPfxve/vbXVQsQf3/mNzsYU6S3WEBiHCkai8FppmW9wpet3JIX
S5Bul2owMmI2ENKRr53O9ibLgek1B7EKlFglSLKepm3bCXdcGdq9n5ibGG2L+QMzVeorTlXyiRfr
kS5kK6XmkpcQQ5c+yPPfTgH6TRssqskO6fatU/x0GuQOQcPnjs2+pIVP2b4cQQpdnbxeCwpEv/pR
Z4tPtWOzgF+vesfjJhgHx/e8/DDn49Y1Gn8CsHL5YLCdkXZfFjLvFm8LfhTfM/4GUIlf5l8LcEOX
RomU1qZxyCae9U0GEjLX/q0Pf+Vl7OfZp1n/OSGx0VUGOijevORZJ6rbd0VHYWrIbIiS/TX/WjpM
4GdnZS16GqhRbbmdKfZ8XYKACzXEcL6cbKzsuaypndehQaZgdDGTqGp8XbEErOFfCVKoGGO+fK6c
tA4r8mWI9un01da2t41NtQjJW/Td4HhuW9QhcX8axrEtN7e/v6L+F0sQ8s+MeehavdZzfH/Un4sR
PboP87KLO4U1C+2WtP9CiuQydGr3k2XgKByTPiGx5cfRHrGQT+udpo1br/95e1Wr8oDGCGJCZErA
WXK5KpLrhaYbRoWJARbUceE7VajTXT1GG0N7iu9GBLDRwo3bCaNEgNBBt9qlOBsZE6sboyqcFvPJ
4u8Fu7tkLySg1wAgoaDPRgvipYTZMPEMjesaj/pj5vidqgVuVc3Ovi+toJv1DlO3FazR/mYVP6tc
EfyuqpmAyBSYMHhPS+7cLPplaloDCgDGoKr/lBp/FQ2KDapmfpUc6eC9wcrSPCJ1GIGpInX6fdM/
RS4oohSPn1UFowDNwHEjtJM73rWM5wDcoXWYUx/VH74cSuLX2VetChbV2PCqlzmTJZkoYanpxRX2
LprdXc2WTT/kDwN37w9WBXjm/5Yk2Wi51MxNDSxJi/ZubftTuekyFUa/dD6omdlobUZ/IbpnMEEs
N5qV2dzEQ+dZJ9sc5k1nNuaLYaXzHrzE5TGZ+uZOeJ7/CASYDRaGa+YK7RhD3drSoCB1MooN1Q3M
8t/poT8kCA5yAXWEh7Zcf8iJS2KA3lqnOjFfyYxyllYq3Kc8YPEfGQjvIQEhMDonL81/AONW1HS2
eUpqewEQhTX9qlhp74EM1Adk6OwnOx/Bk5M0BpDQ0XBtR3B1sWs3il8iFxrxS1xQ4wGtHLUxlHNk
XCtUGWez8FoepmgJqIwSRcTSb6Jsm0xf2+hpifck+jbQ71GdoVX5MLqY4s4+u8Pb0iU+cVhQoNFk
tP6ZiumBAYCqbp6tQZG6E0Z+dtuI3TJE55QHGgWQVsmzyUluOUUd2+Q0V2AuTvzW6zdVvOXextLv
u57/K0r0gTnwzBB8eTC8tfCUNC3UgCkQMl+Jqhn3I1EjrQUN2Biyhml6aAWTBKBqViV12ZJTq+fs
Uc+sZmf3w/Aa0Y5s0bhszn7PWdr64K/Vkdse6WM2u2THq9jwLW22j/bidbsW0fTLxOZ2W9lJ/CWm
TrqrG4Ty9zkRWT3kxiLuVkNH+46HNd/W2qZyDl2u2HKx4ssdudBAGbAoKUxWo3LNgaLwtUrxHsx8
rurCV8mQ7M2ZWytpTSwDhJZG9Z2ZnT+oJgqkK+S/WwXUd0TBKB7Y4u/PIi9tnrOhbzIOHPZkfJmZ
rp0ypPP93kOjT7ZU5mYatLeZFe3hdnB0vTjkCMRQOAYdPwagLwVHfOZmG5nmybJ3S/2IeE/J8SOF
E8IQxPsWJX4UCQT0zKWIJUWhtkAN7pQN+yrZzKo3tFz5EAIwmyCafUUdG1HXpQAQms5tTZzhBPIM
DgriqHkDv2JS+F5V55/MPDG+LDX9Nc9RtRvYRPbAxOheMsqA41N5kQq1Ys1BY2QLo5xAvsGi5b4V
vXO0kTfaeMqsvN/UvV5sSxfNOWhTmdyHdgZ5OZhmk42beP1nDDFp/thxG2Gw091ZIxRbc/FTpFDL
BsG00ej5dFraB83bxebRVJUUVo4XvhWxHJBG0M0rz6llM0/msYWIuXwx59TXhp+3VXQlTDgXIIe7
+ZLFRC8hwP4MEMfOOqDC5I0KO1CsQuYOMOxeG6ccQjTPz1oAz97tC8UN9L9dciQnQmccsZGX08nV
v7M0pMm+VDFCSZm4j7MWEoBBJyxBziUlUQdw41HvTm0xjxYYqBgbfbQGlr8b6sW/KE9j8Jl6SzA5
lbH4iLRU3ODXzgSPEtEMDUo/FAHkMpmJcYsk7cz+NI1GH3hxfCKtgypWdGcXGpZ6IUiulM3Lsth5
ZPQnjWxIvZmL3UQVwc113IAIEPUApAqwoKt6o22xyRpdANKOs4/EdckwkbvrrNdelftYcReXkiTf
X49LVy1m2p084y+ybO3kiU9vRrmzkYfJ+aah+7R7LDDec9usrjX+UqzkNYE31YPJHWIz014eWELt
R5SQ+4e7pYByGIh86MIXpS6hMmcXm06S1BpI05/A1+ov2Vemem5fewfgmpwJkDwci9tpaQven+Zc
a4K81oYgBVnBm8byERgOporG8drKEN4TvL1haMB1ljmbXRfEe3neYUFv0RthAeh1czT8BWa5b+8E
sBdqju4OD72/mGcGuoq0eekENp3FyY1ThYd+s09UBF0re4eaF+pPeEzgCpXLavWYs8qxauM08mOW
7TwnIHw3K9z3ilPAFDgKs0Afw7SafD9oFYmXEvfkadYPTfbEjI0S+1UhQr4heKyjmEbRfJkXeGcE
KVotLIW1qERIOZGZs670mOjvnJ7y70P20KpmWFckYBLOQB++hT+usGPBIKhVZlMup1zn1qYs8ofS
QHsrtVUonKuCwL4CWC2BnCaXiHKj0Lwsn5eT29YPi2E8DTFL/WymquBjxYUKGGnkqNB/AasxL22/
t3kMRFSOFaXT1l3euB4FRlo+W0mtTr8KL3n5EsCjS/CbgW4CAe3VOy9K+FiZXhXSLPNj8x87ep26
b7R/SKsocJo7EyQwzQtxcnlo6NOlYg3E9ct3WjxUoK8FoPxt33l9UJcyJJ1b5nIqbEOrwlJ7LsqD
NX5O7qQAvFqGcXlEEwgeyyRBslKzH0RWnE8K67++ZS7XIOlARknTGSSpw3nI9oDdjkCKcXuXrp0Y
PJhIPojmD/Q+yc8LY6CZxfD4c6ZR92fM9sWxOfpx7ewiC4WV29JW1nMhTbqsrS6a+NA2aZjSceu4
2UtiK0dKV1QZc0VIUokXGXplpZt56AdQIaROEs5sU7noPn61s6DX/Ya/zvHb7fWs6BgAT5BLAvAk
ZpPlHs9eDP83iZOicUP3HfrY1rHvqFzb2qYJFwBQKkCCIBK41DJrSHputUMags35s60iDlldwtnX
JR3WMUzEM4KvAy7odXbnF1JpL5Ee3QmqJ2wFraPoccEkgoWeNyntXqYzr6aRpCFJ9lP2FBcPWZn5
ufbUzpvWUTQWr+nAuTBpy5JmMHuH63gpWO+jfdIXzTeKNMhj4M7af0c8UYS765v47+KkTcRQMUbN
KBaXD3QTRbGfIT2Xqtql1xUBUTWK3Wh0l7WNAccxRsiTYma9zd/qrGkfHa0nCp1ek4K2AAyPoPMD
z1Kx1rOYM617I7HsKA3t6XM/BZ7z7bbNqL4vhZyLGXWsTNMsZIb+arD3rjD+ui1h7TTOVyD5NL0y
J9MhWEHMHvTsUOv7tFIULa4vZ+B9CKpRBB3wNXLRwhnSZmIDDrztvnTlk4DWY5bhU9C7WPxOvJwP
0zkXJnb07ERcW8MLPoU263TczJUbzL9ub9iauZwLkI4ckH7OGKdGGkba58nexNmEQnjpsxq0Vknq
p5qiO2RNBQCJgJ5lBFIAi5LkGdFMSrw/kzB6nN+V8J2qr0sKZuhdlebFkISmZvkvdaMKZtfO/vzX
S+rVLWweiYdfn/aIlfotspq5/mOIT/dnPVDgOdsmcWxn575YJcOQFASdRu2Xu9OKH7ePXbVR0k2Z
aaWTZha+D6TDZgjo9vbn18wQKTwwOYCT6DqAdarSnk23SDAZ62ww+bYpOXoPTRUp69px4BGLPAOm
LBDKSMo0znHsxkOShJm797xHon8yybjXDDOYst+3V7RiJ6gbYKQJmguYSDm0qDKQPkfmHIclinpJ
NO7mznjUJ/5G6vIA2MAHQDlmipBpZRdBwQbIQSRERcVKWh6JSr1pPC8OtXij/XT53lYVRVfUQLCc
oIKIoiWCDOmyzJnbARGwRWudHb8xIP/oi6KKtCIBHfVi0A8dbmgSlSzSNLVRS60qDqP0MX70JoUz
vt4ixEUfgELQNYA1SwZpTKmrUUvrw5pQX4unJnDd4UtsqFDmxM+8fCRBDhWtNmJc2ZNfZBZjdDQc
IC5UuWu+sKkcNshjN340Vc6+NQbVjN9HIu5aoEAOIgKfSQbVtBd90NspHsLUcf3IrPyEbN3uV+oc
u/rUxtNW65agI7vbWn59WngA6lA1VMtQ8ZNbMIoeF6hljwNGfRfQyJWnJGHb2yJWsnZCBoix8PJA
c608S+Ias5PO6TSERTn4sQZEyCog9aGqKjFxFvRl5aex60+Y+LWYpojWPmom8r7isSvwxxxQxMtd
l6Bu6hqMzXSh29HnKQWmXutuCC2BUpw90qSvfKAl+Y1pbudSn/y4RdqSMm1rgdTXqeu/69TC/13f
YChW4WHWVBnTYhi0EqVKvMUvXb7GZ1YtdtOFsW5qAbMz+ylJXNfnUespdmFNm0XpGRkyvPsRTl6K
ylyz4ID94SBC3VQJkEqWXYEefRWd0po2wXMBekpU3K8AoRK3L1ItM3jI6PRQFeQT0QpFtL+2adT4
KKdjIBa9SpcrSZyh1WmCoUjN3mLkyh947heVQmXX1nEuRPKSII9ukcMqutArjoPxrGrSvE6MijIi
zsFBphJQvfLB6x1BcdoAVpnt+n3yN6Yh/SX9UVnOvtFfSRG2bqy4WVZXdCZSCi/Y4nhzrRMBNUmA
P0a+MFNF/a0SIUUYaDKOAC6HVenLM7EfyztJlhAZX+walU6+jnorohm+H5d/M/NXreIhXP39yLrC
GjGzj7mwS83qYKTc0nNg7LhjkGFUqlRNwa9KwHkjvYt4GJAAlxKKQrcbOjt9mLWvXhBV99E4fWwQ
2AUw4ih62tEjffl5wlvHShqzR14vPTALY1cthmCT4ciK6C0xsx85MTcK3y42XfauYthLgG1gnk52
LGls0YQzDzLzvTd9A2EbRjj8PLb8MY23afeeN+3Bave3xa5tpMAUBcwjZjaQi7lc6UidhOiZDuC5
4pT8mObX/9vnhfizWDyZMefdewvsE/3C3Y+cK0al1nwYYiMLiKLI916N83cC/tNcYIxG+1eKYdfe
nnwlH8tqQHEuRcpToKewJzPBJkXuXPwoNMt6YFFsf2maVnupFlIGFNSbPjr131OPJyfDnNl9gEwf
GilgTHHFIYq+YvOzSrAFdgvALHNr8Iudran6fNZ38n8C5L4Zd3AqJy4wtFnRTWZsDHf/R7p2tga5
b0Zz4lSfJliV1aVbg2ub+u/7te1cgHROSPaBzrHBGjrnp/0zMv/k8xj4w22J/M4VTnObpZ222BiH
jw/EwM3vqvK8a7GFiF5M4gA1G0gFl9bi2HlKNG+GMSbv8RxvmZvvqfFgtgowqTWjd0FvgnbhD7wO
6X6hI5gEmx7eU49e0ke9/gPvefZ5me/WBC3df7yn7rLHfiz23PBONDe2ej2/xDamgwCK9wcnb6I9
DcP2Ah9VutG8okSHWgnn6R1SzhCUqW59sfWSdwbyDPg8gfOAsT/5PQlu4wjQHx7abR0dIw+vWfvQ
N82D3gMGpPyTHjb9o1SG9xKWI+kBr5dRGyLehF5lAbNs2OvGdCxrVUZmza8hC/9vA5ikB0btaTbt
Uh46LAsa62DVL17ZbZPC8DMrdMBXWodL8u3uo8KAIII2IBZ9oJxcKnlSNG1JbAi1SjRGPpH69+3v
rxgR0BYcwcnm4kVgS1fOOODKMXo0K2cFD9LmOzepP2m7If0/yhEO9exq62LijjEx69Cydjr1GT2m
3p6kipzfilvGaB2YYUS/GaIDKX6uTTtiTTPWYdsHXf1QLNtIhYx2nZ5xkWFA0wnAUDGwK7f2aoZl
tjyCaheAlLPJJ7c6Afd5av9KqodU1XO44nouhEnxRpTphb64EGbNfk2C3FA4gjU7PV+MdPrWnOZx
2uP7pH712PvcHGL+mxsJChiK59OanqF7AdCYeAiKMPHy/EE/VBuRp/PQTH44KQ9K1Msye2O2v27r
89qO4c4XITu6u6/02ainCZBAnIdRp/l+n98J+S4iCxRGoGAAlUbxTwYcwmCutVReNofDN4M8pdXD
3T8fWTg0bIu3wDXDSQ7FG0tagZ3hmNDvjvX1Dz7/kRJHm/U1u2faIa6tM28K4/Rrk2bAc/oTAbgm
MTGCPokrhIsJmRiXLEALHqwi0LTtxJVuWLhZ6W4BBwMAygF9i9EaU3LDLinoxDiwaaveI7vUaj83
Ef9qJs3/4+y6duXGle0XEVAOr5I67Ni9HWbseRHssS2RylSi+PV30feee7rZQgvbGEwAPFA1yWJV
scJar2LyY58CR3Tkz+lCIhQcn4w6+LEgsRUIvAwaeWTgcLFK75FW/EfreIAi32KZXdHAy9/naM41
zwyTTLk9nR3k0oy2jbZagtYEoOqsHCtsHHJ211fJGXxPiHaZzj7xowI9q0OxcYorZgHV7d/xM9qa
btIprGuqeeRkwvAjMHgWt/sYjNWx64bIzwv08vUiua+XK9YBAgE2bIZqIFqPgXrLqstwovM55aA/
6kf5fQ46P6YY7RT9/Ou+sLX9+51bBQAQSBt+Q8ZduKLMavMCJLfg8QDd9XPYbFi6FR+EdSg2CGDj
AaFZib/4vJ26LTBOAwDpt7ua7WeSOFsZj7XtUjOSSC4q8Brdzdl2OwQVOG7Oy2Ke/Lx6G9kcC5BC
iGYriboqCrhnaA03rNvBKdaTADPx1XRmDvvSSYoZo/JTIILjMG7N3K6eC/w2etBA63aD5ZYhLZku
BiCN+7aMdi3+cf/c1wI4hbyDdLBq+kbW4PpkQgcGIB3n+Vw0gMoyxvlFGN2LaWfHLrfkAyYy9pNZ
vLrMPixl9f63Pci3oNuI5Qxko7VEWNGUM6q9CunYevPcD2zDk69pHeoAqOQhArYBNn+9ttJnBq/m
ZT6DXjlq8m+Gc0rfyVL32/cpTifYHbhBtGpcy5h4Xy94wwNzevCS7wTp7PsHtKZrl9/XHqStRO4q
BBc90hPsQQ4VYDqLb3MxfQpRK74vak3XMM5v/oaEV0NH10tp2rHMpGTz2SXfpuJobc1/rh4HEtGq
YoTBDd1J0dQURtCHuKHjs8WfbHoa+z9QKJXr/j8Rup8hOefhUkBEHTIA54JaYEOl1o5D0YEA9xsv
EOiUtkcLMYkYvOXspvugel0sAIsdjeP9g1jbKExkokaCbhAbfVvXQrLCAxfeMC7n0XqzujfAG/Ot
5qO1s4aVNxWAA27/b7NwYZBNvnQN+EOXM3D4SDyKj/dXsFZmwvMJ9vh/R+309KcAuugkyw4Qo35X
fZnRgpqUjg9GP9rZkTHIeoe89/I4yMJL5qluk6rm3RsXoblxf1YWChRWNHCFiiIPLCvXe1m39oKh
ZEsCvgQ5tnCIKr67v9aV2OtKgmbExNjPIEmEhI7vex5n5GNqPhcIccaoKp5nY2NBK9N06LS9WJGm
gjlBP1zKXMB7Zn08LH8blb333degSCM336d5HjfLh2xY9qDaiDt7R/MeUN9pZLiHbBKHujw3xlbH
wcq1wCsG8XOAYilGprRd9sGZ7VCjhUe0mufKb46D96VLa/Rlln/d3+2180SUrqA4MfwOnPzr84Re
GW7lgDJn4FPsVjuHjhtmcOX2/WYtArY/2J9uOozyEKiLmY9YJSMBkCNeSvJq8GbjFFeWAfw5heqA
Fw2AobRlzHaPYKlHfUOwb2XUTF/evUtXn9d0konaZ35JJ/QVZXF/aMot17r2+xFsuShwIOS+6f3g
YhIubcLh3C8x25vvJF5SXhXwaP/9vNK3C/Pks8WmXYvPZwA7Mk4ghN445K3fr+1/2YKlrC1TwLnK
IFq+SrZVIFvRIhS6FZJxgJ5BUz9gw0GKahY5wOLzWAQRq58GsZHQXxUB9C9k8wGZhJfr9SYtwm7m
pcCjj7f0UMOuAkG6+YOMNar1iA/BLuyh7157uS2gwKIuzUDb4sZ5VG9Nha+dw+XntfApG5xykcCe
P5tZ0tTxn1wz1I4tELagqI+BlOstKid/NGarQIA5AGQRf2/EG2tHgER7AC4jZSr0DI6fNxKNYq44
11MM/su+iuX7h/9RsUFWzbcwkKCKrtdLmHKRFv4skZ5wzWgXIkh/t6nw8HAGU5syReiz0b4fZM44
eYM4WyIeScTyDS1VpkZLTWDoDfUmAL0DWcBXGnBxlfEk9JgoccJp9iLtIWptHtv0JWieGIaqCrFR
zlvxRFfitO1CvhgUqGk642LH341vPdDBvT/ZMQChwQkjw34zSlVOfDIAzDyfh3Ivq0P++f6BrMQT
mHDDbVNAKXgXaTo7TDUGX+sOBy5M8oTEoX8s8qD/acnWiQHeQPKILFX2lMnG28miyzeaum6vJNJs
eM8omBYFEq8dWBESOxUqVzPTn4YZCXAC3F/glgDtiKpxGNyUWEgGvS3WUy4e/uDzoEBT2Xs4J71G
WJsmos8Czxh/RmXF+dtyNzRa/b5rjcYGXQiwrjV6BDzunAZIzDh8L6YdZydhHf5kDR4idNUfaOhN
KTPNu2DgAQiTuteMnNzk/ufXVoA0Pd5JwG5HX51m1InjDnM1NRMgmOmzmDDajnCdIm8m3p33QU5B
qTK4xkBvqr+OOUeDKgDix3NlNDu/ogcDf4tlKyGzolFAJ3Rx4gAxUXR/1ycSLj2tnRzw6cPJA0CW
ZWwll7YEaOHCwCxwW5c2BIBcbw5SoKxtKNXvR52mVYgTkOBG4AMaYj1gmLIh52MIEazJd4v71rqf
yv6XO3+plqPhjFE2dNEyFHHbl9G48GRJ+a58f9sNIhZ0q5jI1qpuCM0ZIAFVkyVogxPp5igIuthz
Nyq7K6qHF62rkBeVfdODFssfezGOg3+yWjuyR76rG+uDC2qE+xq+cmBIa6H3GXEL5hL1hRjzGDpt
2fmnynVjs+riUgzvN2N4OttgQMfQE9JMWujipAH4jkMWnCqvjZrKjktjo3K3tggk5mDGMOAEyClN
gk3D2SAmDdUstxoLmd5v6RG6//f7miHzSZO64cTCk7PEQ5n0f7//DC4/rykTNfxpXgZ8fm5jUdUx
Dbaq3Ksb5APbWrGDK5C063vfZcPclsCGOfGqiqsK/Xtbs6BbEjRfxfnSzJ0FCXn9Jv/CM/v+Ft0G
R/Cx4I8EHhLKZ3gmaAuw2r4O0hyf5+xlccCX3NFwAjyi9y8NxiMHbYbp/MmaLoVqu4YeY8wd8yI8
iY7FwJiL663JgLVLfilB27WhsPgSupAgy33GYto/0PeHrajBqDFDgGejj1a/GyJnRd+jhH9abCNy
DTQOvzvRgHOBMQZknOnC3+s+xW4QHY2pf5rjRnwaso/3T/42Tr3+vOZRWneWrjXh8zWwR5g45i6w
jB6KrXnfFf3FcBxG/hW6BqD9tCtOM9suZ6dKT+BxteirW3+7v4yt72sK3MgafazI7p0kcNK7vf3+
9yFeNOgwRqoHiZ2b7jxQocETSZ6efPGBRRV79/vt+vPa9rAMWYx6wueB0DKOUSAT+/3R6NUCtA0q
J7d05AgJmI0Yd+X7RwawAIQNyDVAWTEvdm1AJmTKWO0PKfycET04hbHh5FbUVEEDIibBvwBVpLmg
gBIjrQUnsH81j+rMTaqmPveDHaE6tBEsrspCD4HypqhF6o9106MlkMhmhLvh93786tofJ+sr2WqH
WdNYOO3/SNETGhaYHua+ghQZVIk3hShH/8GRwx/h0sG246Gg2VeBuQlqj3N6SrxqjINhC4h0fQX/
/b5mXZc2d408mFIgoORR9mTLP3AQjoI6xWASGuLQsXCtVBgnIsWEKYlTTb4F+Tea3LcZK97h8vM6
ebvTO306FzDdpngq3e+Z+90iG9H02hYpqkZ0QgKrHr0X1yvoy6Ht7alNT2XegJbLeMmAbnt/FcpA
a/E6KpfAbEAHObbKUz/hIq9hlX5n1XkYnroCU0HSz+LKM3duEx58K9sDXfCdsKDIiSrsPJSe4J9R
NdXzAsId3WwysSaTOHEPhtsA+Pt2fe7yjbBzdWX/FaTXhmQlynESEEToB2t+y5s+sQcwq83hiaRb
Bn7t0ivmwd+IHpgg03TN8kizOCaU2R523m46lvJp8X/cP6o1bVAclOiCU2ZFf+52aTYCMA5BnCwZ
Mjbgi8sO9yWsbBkG6xGOqDTp7bjCmNrMIGXjnezgM+uOHRDa8vwLIzRymw1RK4uBKJBpKUg6H/j1
13rXjEWQ8XryTuNLYH10t4hbV84D1VNsFdrSvFues74LSMY48wFuaia0+reqm8dgBidQu+FZfquR
doE8ZV4UounvWbTrhVj+YJdBO3snMTVLVEv2VOT14+h5SV6I72KejQfs62fLnZPZq3f3D2xtmRjq
RA4PgCi38P9ZXS4AF8/90yTqx9w55q9hs8+q8P12CJxNSD+r8Os2P4weaYePDcSM5iHbjeOGLqzu
4eX3NWVwZ4EMS4rT4gBDL8TB7R9m42wsj03XRlnVRtN4TLeQS1bs99Wi1GW4sHyy9xqWciyKnLzw
L7SRzX/dP5yV23QlQAtqkA8TZLIhQIxLbBRoW0VyKm9phPZG/Pen+9JWLhRoeNA2p7jIMIirhTjM
42luerhQhJ488k9Ht/Kda8sBdoSDQoEN9Ag95VHXImgwT0kAlOZFbfrZzebIdcXeLOt9UXT7+8tZ
O51LaZpKFCwNBjwqySmzzBHU4Rgvz4onwMdubNuaHESEaCkF2peiJbvWgqrOU6NMXXJquXwY2/6Z
YtC8KLeq62ubh+5SjOfBx2JGR0tVdqE9y4xjORYtoxRzoyekQeYhwgDIhkFa0QN0eyPFhYAB73G9
E4p4c1H2DgF8jdMh2xYX4dd3nwwQ0QBZg4Fs9Eo7akcv7s0Ylj5tnCo8ZWXihlG97MzlcF/E2hou
RWiH79ed5dK2RkbnLfeArLyhWyufB2CNmsBHnegWB8WQHXHGJghOQP574E27q6p8Iz+o/L3mFVCu
Q6ELoZXiLdPeSxKhp5hyPGhCh8Sh87n13hpvb4cY//on7V/7zbGMtTVdClR/fnEqtJEidGwIHL70
WRnDB2zo1cpFAbEyTBNq2gDY169/hod+aww1YBIAUUKOYREReyOZsLYGFAlB44w6G/rctCBqmtlc
z7aNMf9H6aPv43hfq1buIBDwEOci4sB0uj7hh1dfJbPBzM6C13Y8DkHU5eLYTj+I3aqBOfnpvry1
5agsvhouAnCBblo6U/QCLUM5uF2fwJNrPfzB5wGGoCZ9YCl1zFQUhalwRg7WOP+nGFgUbvz8tQPH
d///+9a1Ri1pVWVTCla6op2W2FvahKbTzhicPr6/kC1B2l1pauBHdBUWgsLgUMZVGffThogVkGKM
DylSZrTVKlYqTbUs6QXU7wHy0Yhs3/vtc1WAvEjYSRVYz2XtlxHKYQlGkbqoRvEiN0NkYhcM8d9f
6u9MqG4XLn6H/ihhWTbackqzs+OT/tTbhdvsQNL3Bv51YBWXbrFD0aF9cgSC8GBwv5SZNzxJoNdG
LV+sHwaoM+//ojVDdfmDNP/XFZks/AYbA+e1N7o8GspPwE7OsrOlwK7Q6j/LjYeZTtytnoDoZEXJ
3FTctjeYcQ2iydr3cDFCnDzQL/5Be1Hkm91HgWH/yGmn/uDPTRubQZftxyJsI6uhfizHcYo6XonE
6NsuodlIEzxonYQxWj6hsMT3obM1pHV7YkBwBogeMFRUdwqm0K6vAU/DzCZ8SU/p0HL0RZjmW5r7
P52G1Id+4eGe8pJHqZk1ieHzXxOpv2JgLTtKf3FPIGwXn+8fmPJ9NxqE57rqMwbdjZ5rHxjD1D2Q
fs8gmHtzy/lDKekpc4skDNuNTNbqxbwQpQzchU8xp8wryMDyc+fbCL++5ejQS4uNq7lmJVXRAD0C
aM9BE+O1EH+RRjb3Mj31tRW75bGptzzXlgQtmiCpcFNwNaSnaTxPy44Ff90/ka3vK79zsU0DL1he
evi+8bNiiTttuK2tz2vPiMXwAH7K8fk6Rf4+dtqNx92aQl0egKbgXs8MowrM9DR7T325HAYnjQv2
VjpbMBtr/hcj/cjuookVRQ+10It9qlPWVlaQpic3fSHhw2yyJBjNqCuATrwFh7EqCxqFQRfkfdFp
ei2L2sJAQtwhWFT+EuYYHGrf2mEBJr25s/yNAuTqDipQQtU3CqhlbQfbrjRC2G5yAsDTDuzqu9ZJ
/84b8mPOusN9XVsVhecdoI8BT3yTEaRTN9bUMZAo72lsZ89Wv+ys7LmkW/1aW4LUn18c1uwCBNOW
EGSVjxTcIuXw0LgDwMs3nMGajQnRAotmenRg3jxbW5A1OeGELLMk+UNbsZdscY/9km0c0UonNxph
L+RoCjGPeDOl4agqMOGnvKDfZorxqtEKd3YlXwi14sbv901v7wfDOAx29eX+wa0pJM4NDGHweKhV
a342c0lZo/SBB0ExRXU7R6QFix75XCJXWH+8L+t36ln3EZfCtMU2ngBd3OKlp6z2xn3pOBliC/9H
y4Lx0U4neujawYvtjhoxsU3MsdUAgzqGXJkvaFRkTUMTzei52fmL1fyguf83MaunIPUQIsj+OfWs
KgqX0np2TVTcwWDB9kNJ3GgygFvZYOIoJghcIlcOYVIhoAEcfp198IoifWh7Hj5VCzgxwwrYTaDk
COO66NMjN9IRUZiTvuY1A5TJYoZPYVZ9awvBnyS6rRLgPrDDLJwAhKHF/NDVTvO6eFO/S+vBisH+
nr7wovwlRrof6ThWkTtXPDaYN72SoW9jXizgxLRQJFvqfniwRlRN0GvuLCKqyicmwynOw8WOmxRl
zMxj2a5xsupYTPTLQoY8AYM6frAnvyN241FFF3JKgau4l9IJo6mf84MjK8zy2mL+5dJgTu4f640j
QI+GAQOKqhLC/RsE1NbK3SysqgIU45HtvtXO+f3fx9wZmAPwqoc71jwxgKPyWhZhcXZA1XWSxUaT
wI1Fwc9XuWvPxyAgwjLdSvZ5F4rMAhKR+81p4nkfWnsv/XR/Dbf3XElRwyAYNsOomQ6qXhZzanUL
pKj0B/8oWOKxpzJDyJgQYkbzIKMF5LuAKL4veO1wAASGZxhesKrp8dpeovHVBO+ThFxcj08zf3j/
59F5hkY69Y65aZ9NyxrkTnwuzwzPV7an9Pu7vw/riMkSHDx+q56fWjJ3kIFNgeA5fnC+dt1GOmRl
d64+r+1OUSz1zEJ8HtjjzKEJ6MWS+wu48SOohV4sQLevoOAazLlE2stLnceeGx/FDCRylzcb4eqq
HHABoBEbqbxA79GzMFXR1w44RIyeJ33wc5ie6VbldUuG8iUXvrdik1/LsgFgswBX8QRiL9rGxbTh
eVfPBC16WAgQ7w0dHLDlHp1Nk9Fz10l4ok9GsxG43lx46GoIOwLYK2TZbsCvOnCfMEYCxN1T5Mi3
fTxZ/7z70FX7JzAb8XK47TuyU7iRcYAZDsh5nv4Bsl41bvjSlV26EqH+/OIsSIAmoN6U5FSWcSOj
dotMeev7mtF1FhTXqYvvAzn3qXm/RUeYrerfaL27NbkDA+uYHabkZNB8jGTpv5CAb2yQzvaNo0XF
EJOQHiq6yNvpo2ky7S3UqWGXHAHGm87P6z2qsuljMDooU2YzKu/BXEZoIGjjpmLLvjYsfigMxmLX
bOm/RjuYiU0rkONKGIqIdOHWsNlN8KX9RO0JZU8g2eV9mZ2nsPsXPF/DrhuXN5+YL7LjMa3HjYfz
6qFebInm6jxDpNIsaHb2ab5zgjym87/3NX91RQpzA3VHjEjpbs5qGfHanKB05f29hEY8VE8uZk9k
+wGIafdFrS7GR0SA1IaikdEWk80OrSQQXs4pWz6XlfMR3Fr7+yJWDJ6BZv3/iNAr2wzNAu7oITPr
5s9h/Rfx4pL+yYZdiNA8EE07zubGgAoEgNruf4z5mPiAD6VfKIjS/2A5cA8o0+O5e5P890G7lxpD
n4GLGJSL9aO1/BrSX/dlrCrAhQzNLrUYS3TtZszgI0hSLeC/mL83vI366UnYW2Nmq+ejxuqROYUh
0YMbCzN4iBlwxUFimGTWP3Nl7Tsj/YNtAxkOsHcUfiWCkWtTC/ayADhfeLMHJjlk4sEF5pftH+7v
29pSLoXY10JkRnNH2UX02mYxMGa/91R8M0S+Ea9tidGOh9BJtkanyorB56U4N/K1+oMoQd1GMDoo
jo8bMOkJ2TmrFajHTu3E4oWMR1NMDEzmW6e/ZgDA1mqgrKhm5/QuJMdGe6HvoHnOOwj3r9rccOI3
YYLiCfCQm8cMtwmgTKXpFx62nQmQt0aYsmkJX+3QPGbUfqRLnhizE//B4aMJHR7dD9Hioh0+jCnY
KlMP/tD86uU/Uv+YvxtLWq0Gs8N4qKHKcDMRm6MPaMgtDm9YHFKaONYua3d/sAoU80yM3WJ0WAeJ
6TrTEaDEJKe+ZfnDAgqugzeJ9FD33VZyVjnGq0QCYmqgl8JfI8hCFl7bsDIAldzQAInEHJePRVi5
0dhkX2RNP8Ji/+QSiTURmFvof6tSUTnDDIcaTNDzaTXm8UEwN5indsx3mXFgtYjc7i+W7jr5JAE1
fH8/V0wpeLgUPTlAY6AdmgK6QZqRqQmNU9r8ymogx9A0mjH2bvtPHcAs7wtT3vJmR4G8oyY61JXS
vGlqLGB+YzXIsuo5ffJtpPEWOpV7boI81SEMiNG+u3Mqj0YO87fo2lbMElp4VEIU+3rbFgVQYD4X
GTNPkznEhvWF8w9pTjaWeNvOo15iwGv+XaO4hWrLWJuHtDfNU2C95dKKxvnRaowom/bMT7J0hyA6
LL7f39ffWq9tLHo9kbpQtWNkANTSL8zIkCKpVpade3KaotuBZBFQ7jbJd7QbjGNl9HYyVubnQlZ8
inwu+8M0DHUs5dD/DHggEo825mvY5jwKW3+MCsMbDhbP+dfJ7oePNecysruleJk7TMjCS1kfrE7W
ezNDZG0sFRS1E/SNL95XsXTVUfjCig1jnPZIh1WxD1CnMmlK2uw8buR7Igux6zvMh0dAR8piAVNy
SiXxPo7cBwSh2W41eq6Y2av9UX9+sT/ZYBt57wzuCfTDSW/u8yb2AHaI7Nv9g1hRMTwmFeggckl4
WWq3qRydsBHcDE5ucGzMpwavgXx/X8TKUq5EaOF8i5C4KhuIQELHRmOQeMyXB/LjD4TgkqApHf0O
2P7r/WKyLcDjPQWnoPjomEfWxU0B1cg3LsuKPUAP7H/FaIHC0OVyNEqIKd0qQbbUtH/mcyK6U9su
UdV9BQbh/XXdlsJR0LyUqF2U0iKk6ZshOKVlGMshiH2Ght+U7oawidLqyVr2NnLUlvldVLvRe39g
BMgL/BXgsYgmMk09ROdnrUXK4NRR90l03lNK+09zsNWcvWaDHDBFAkUa7Re3Y205X5zCJxgBLLom
DgXAIvuI5PAjpIm8/JtVPNaOG23yYa5p/6VY61prKtDl8mLmwclvPk38wPI43Bps3hKhKSaVlNBR
dhjYy5p/7aX4Pgm6E9XWI2btkl2uRFNMsJM2vplhA23xd1MeO5UsNw6zvbuvjmurwXASHpbokgLy
iuYPfYrZsXax/BNQeKLW+jDRT2WwBSy4thYbfT8GMAhAg63fZQNm3M8FOjGdyd7VSxjb0orb6ltP
N1bjrEoC4hHAZBFMAvDu+vzdxh5rZmQYtwJl5V6wwI9bKafPdhViHNaj/IvvULJPTWOJBkHnvQu2
ryOru/AAkss8i7AAoN8QYj/OtO4e6qxt49H22a518+KR8bJ+9CjaNGbiWLEEvvZX12tE7HWtEaET
eE5G0Xt71gUueAyMuc6ixmX8wzBJ7ycrm+5JuGWwxxOx2PetgwyFD6jOfkyD55ySJXEDyves8cWr
KRl9WEIG39SP9HVYMA6AKakmanuPvDA+vhsiTGVw0S2lDgmjw/qMTubnTlamNgZEXYko4VcxdHsH
9G4o3NxXuZUzghagEUzFtqhIaGfE3KFrRgDvnqvslNu/yPhrEH7sLMuGad+So7kpi/tQBlALn23z
e10+NvRfPiX+sNU+tfI8+x1Nmuo1AK5XzR4YI88qR4JKbLaWJA1zDPFutS2trgSs1mq6EyAhejVd
miU3vGIBYxXKeJFntMeA1Z9tnxxJuzUMuxL8/8YM+88N0nbNkZxIQnBXu/kzgNed/pl7djT2j618
m6v9u1VBNTMrngFAp6L+en1dm0LMHsI77zQxEMZUx6r5Bj2PZvPDfTkrZ4TBM7QG4IBQ5NYTKOjf
44z1jneSbhPn5j8o420o25oENVCjmhsBIqAfUeWOjC1jFpzymI95FG6+ktYMtQPEYlAhg4URMAXX
W1WlIxpDmhyOGy1aRcKKoxH8wWlcilBqeBGi2iH4ox0lojffChBhGnHKnrMv7z8KcMZhChPAbrfZ
DLdkiyOZgVkD9wNJz2zLA+A3as8QTPEi4a6aZBVY6PUaZovC00091BcQsV4B2Ists6K+oEu4bEjT
JEx88Bnaa9ITSKridpp+wJo+NH0Q2TleE7wdNk5lS552IYepMsAfig4NUo6vNncOdTYeMwuV+DR8
bIZhoyy1pmc+ojb4ToQE0OjrDWQG613ABqJLCBP35Oc0AtljoxlkS4QW2uSkn/zKUL3S4YttfiiH
D02w0VS1dh1Vp4dKmsNg6kkth1E0OHc0PVHR/cMISpGBT4/3NXmt8uKAlAVgseimBKySltMGolYv
ay9EgS2QJniuQO91RJ3Qy4HTxY6EN499CdWg7JCaQNxYwgePDLvRT/8uS+dw/8esLhgFid/J21tq
u7m2jcluSnRE5CYAtlj5d99vDdmtnZvCxAXxFywQ/N21apCBd5lTW9BEVyGhtt2+Gx0RSWJuRAir
gjB4iUQxOnXwkL0WlA+iDSgQq06DX72Mpr03i/LVk1vvWMtSFk2/y2Br+n9B+gk6hpn9bn4MJ5s+
dS3z9lZAy0M5p38juSv3BtpJGOH2i7BJt5eLnT4M49TuZOp6+zrv+S5wuz6R5tRFY1vgPey4/9ro
mDmUS5c91tIfkyFFtw6x0mqHkTlnl9PKBOxKOCGZxwlktV741Z0bH1xqYZXkfYN2G0TTh9I36K5d
Rh7xoeRJZwHbvexM8HqWaOGpw2l6KqmgD+EQiibiARou/BSkKWjp5PFEF3dft039OGR2uHeoXPai
EyXAUtw6IgIj5D3AVQ5FAwOZsX4+GjnzI5ST5edg8RG2TnNxEJy6R2aaaewZ6N2Z+8H44PhId0vU
EQE8GPmtsbwaaQZuEFd+rvB/vfZTWO+kL+Whr5yvvld+l4Xj7y1BPLAGs2fHqA4lXrg75jYZJjG6
9nGeRRnb3VxHorXBcSQzVPUXRgBOVS5xCWyxKBiz5QOYFPOoLTMe85aliedL/AFy2juweI8JeG+b
z26d82Q0GyMZvaY8YGzOicEsL2KMVQ2vmKj2DmAa9HZjYGRHwBKLhHJM0XhT+yksgtmMJBR/hwxK
ZcXzMHoxKldon+pbpPczmr34RUuTjgoZCYxqRaUtf3aLL+H0TWM3N1aH8Sw+RHWBxwMaMcfXqW6M
nSOWMlnsvNxZlTM99TM1Mec7TviR6T8j96zPKZvMx5D7cxgvBZm+DXVmuklNbAz5gOopHIo6MhG5
70HM9KuaJhEBh7n6lY3kmzXz+kWWeLwMYU0/jAthwGmf5xi9nj7ev62PpvY2/BCE+9x8nNOPog7C
c04q7yDdIcVvXfyntnbHJMs6jK6AJWlImlG6z0VNq5cqN2Q8jW0YLX07JFZdtZ9zy+/OMiihjFCl
+gHg9DQyZmEggUHxRDExpOITbqFba/LNvUENNPfz4qtTDr98zqvXYBztGBUJ65fTZcHeqbLsAAiN
+TlkdpCMoDTYC6dpk3KolwiQr/2p7DBjQays3dddPz3SuixA8Sf7euf1I0l8eOKn3p29R1TLsFBR
0aQ0yp8zT8fDNOf0jTBKYxB+Z58tbzaHKGQTCrdZNhkPflMsh6rlXWRnZv5oMhIeLWNwY1/mORiW
zODQ9KZIGnOedl3LHTTo9mks6zl/oHbfHib5axqtOIfe9qivJTZQg94fYAK2D2NfmDJSeXnNJvrS
T7kle3bmzg79Is7uvv9YMblXn9csoTECWN9IOcMrJkUbP3tlgfFg2caGX14xuFdiNBeS5lM/zNnA
zr2MgvSflu7zdp+mGzHmlhQthqELTitMO3aW5NFtH4jzqel3nvF+L3W1Fi2MMZ3cb4cQJ0KBmdt2
6DJwnvtwI/pbSxdCiuoKA2stUnfauTc9mkkNx2TnpTVL3ACQLlgU6TMAFi0vY4P8Ky5MAaiAyqli
NlZG4oiQJVVWbLVerYQYV79EUxFQapKsyfFL/DSxlx0xNpa69X1NN4Y8R7eSb7Cztey8BNhk9zV8
JY7GOCC6cAw8A5Eh145rngtisRnHJfq3qnixxg9pcbbpA/hzNhRjdSEXktRdu3hHAW3GhFub2Nkh
P9EZIN+NlqMaUS++r9T/4vu8Ih6GWXGJQg40ldRxiriAwby/XSuJcQhBrUoR8uLRqZ32MhGgHUw4
7aqE+xJxTr7LMd2piYE+m6Kx+tFvzYWunJBqf3QVp6txC7NqzJM/e02TnhqvUezlYxf1db7H//yr
SYdnj2+xtaqN0sM/NQmhMCpxtfRsochGm2egHDp1IjzaHabQGtEfG54i8LG2kjgrWqHg6tRABGKS
G/6WZrGDBthK6SnPEjiedmtaaPX7KJ+igdhSkNNaJnfkzKoZxRxJ5YDTnJtv/VJvZTlWvIRCScOz
EJUlVNg1zfZrcKKEPfVORXkwgBbMdmR+f4HiSoSm3BiwKIi7QMTY7IPaiiywC9fvnulBptPHyw0v
AoCG4AVwfYNKxMmmnVPcIOC6PnK28YZeOQocsBpGUaPHUOXrz08W3npL4eLuBLGXeO8eqMKvR2sM
JnUxOI92ZM1QEsOUbRVIOJ6qj2YfFdPl0/3Lv7YAPLwwEIbOEKxB25/KJLmXL8hp9lnMc0BObRiX
re9reiTMduhheOjZ/5s5e0E2dGjFkKA5GDlsKCoQrfWUbJtx4HVQNPC2bvhIw78ABMKkiAcfpefh
3z/YqgtZ2lYhnnfrUPb0LPaL89EwPtz//OpSUDmB80fq76b5RwQkCLylYeep9N8w/4F/OrTZI7uV
1Fsmf0uWpra0tr12xhPtbGMgPxYZ+yInA916g1fGVlG7Edh3/r6/vBWD4qMeisBG5RNuOoKIsWT2
sDB2zmuguqbPC20eafr1vpA1bVMDpCDagdmCUlxfx9S3F2NCUHR2wle3isqtGSq1L5obATo7JkPg
utAOreeBrJDaDHkoBoql/yHtunbs1oHkFwlQDq/SiRNsTXAYvwiOyhIlUVT4+i0a2OtzOFwRM3uB
65cB1Iep2eyurvLCGW9Iqv80kmmfBG+Hal0ZEg6+z3LfrwgOvmX88v2vjWaHSf/sqGSWJPvgyowQ
PkNDw2jyBoFYvn5r0cFDBi+swe7rpA+D+X17bSQb4MqWcHw0H4pRpWEW8UhiKzkyEufT8R0mAAP9
24rIO92ul9/OMmqbBMtf5l+pvS8QXeqKbSzdAYBoBbx8BoSmECw5S+02eA3glJbVAlK7usieoc6c
PXZDDpl5i+hvT6Gi6PSvIiQskbl0edljTdCLZAZh0KUJ8otasjOdZN1vT5/sBQIKX05PizjJfVV5
0KoipU7GwGiCl0aAgAxkF7/9Qbsxm3bnZNkfc9D3M6ouYeIFe5bov0s7ec94L36D4Joa6N2CURjj
ZQZzo77x9+BqfkCy4B3P7KvB8rNxEVuvw1r4SatncZNrZD+s363B1xQzKvFHaL1HoxJKOcjYii3k
zVDVdKV2FkNKE9orKnEh1eeFI+W5y5ymiYtqob8zcHn/2N4P0s8jZkINBDsewpPXMwSEcJ4MKegi
mBZMaODL74wZ0PdtI5IDxfm8/jMijGGEjI8xTWMW611sWd8z1zqaZh0Z5tO2HYn7waUAcVZOU4j0
mWCnzZbaGbidwDsv9IgkDvJCKiiHbMYA3sRKA/aHZLNgxMt9iNl2JfqJrD9ACKS6orNPNgikYjht
C2JzWwRuT1AZHarCx4I3+7baBe0e6qzb8yQdwoUJYdGzpl4rWsFE0O3TdOfttj8vHwFiZt66B+iB
cOqQ8zNJuiAeJy7oWaFQsdB93SqyQvwBJFzTATAu/xkR7oFWr6Dl5yLWQALAGWI9v9G0O42cyur7
2P2gTAH0Uo2J/5wLT0LLbkiLFOZa/TnJchBsHB0V3bt8Wf4bkhjZNO1clzpK21DMPZfeUVMsi2LG
REhIra2N3zIsy+ygZKHNpyWfT50+7v1qvB/s+rGf7AMS89H2buALsbFQYp2JdIBUD3MJs9q31BrD
IokDMy6a6TgPXQig8LY5xUKZwt4OpmV09RqTmC7asdXWDBQoZoI+yVHxLFQZ4qt5sSOmMZlxfcKQ
2/5KsgcXAgDNfNoejMxxXmxysVnAS02j740MaeJ0n+enjtwHXdipkALSfQe4Pq+yQ+pcFKwp0jx3
vRmvEg1CDElZ7Og7Wue4Msp/FoQL39As1BmA5Yq9loTTC7pFwu2JUg1BcDnu0pe+r2GT0fJjc2Iq
Ym7pWnPuS2gg4F4R5U96r0GW29WACrLtMJ8fuuVLkyja3PhPfHVOLmzw33Cxn9Kqrunsg9LfCNqo
Yb9X53kYD/qKfus/25OlsiSshuUN6YRqHV4E056ufUjANWAaLCpQEBqy9bBtTb40/+ZOWJqgoK6V
Dpg7zTu5kI7JFf6F/9qteRMuAoCIncrQfDzZjbsi+eEXn1swprPy5/YwpGYgUYHsKWeMdQW/0o0j
hHbXGfnsOoinrL1tczPstDUqSlvxipKaAss873IHNaCYEUq7tHM8FuTxWrsApSwmvcvddTzaYzPF
PmiqFTMoXaG/YlIo0b/ONZYttQsdNfrYz1ZoIS7aFNqN6lktNYIHO+CIaF+Gcu319p4rdNwji5bH
dvejgApgwxSRrPSMXhgQ9gEam1u36M08zlPvxPkIy8B9crJ0v70P5ONAoxjoIPkLUdgHeVX1IFSB
pymmg44qqopIVfV9/vcLN9Dnq90uCa6V8jPU1TwVE43089BHAG0bV6ETCwFD5tEcNNQoQJVfbHpE
ZPaO6bn4vpDUmFHZLKmGt3O5Ril7wDj+f98Xpt+cB+L6WVfE/rQL6r3qtSU9emCD5qxKwNSLaNbV
YV4LTiCkktdfprNEcwMQmPulWXXFPEl3K2J8vCNsCNHp/IdcLHMwWClB7Iwb0XDDGogPwE0iZ5p2
29MlGw9gKOg2A+0a0vxC2ErGeUrKekLqF9LuSGTVYKFZnd04mIoL2JANyAJDlI78Mpo8RBFcqyDE
TGc4rT5jxyxpnrUB3VhMK2rQuQFg0UJXpMzYrsmOU7XuxmAJu9q7L5P5CAq7o6eimpNtdBuyxQA/
I/ENv3A9wWmK5Gfjo2y3TKcXOikCM9XXhW1uNV3PWILbgH61lp2lavqSTebljxd2ub1opE/LBanB
7NAMu6UBE/rL23cGJwxE5Qd5VBBKXM/P6i/1NHUIN4LSDsmzdzvW0dyr4JXc6YqXM2c/h1Y9UOKv
WCvKVp8p9XCekrQMR+cDRZNoeZraRxIEoFBQVbSky3JhTrgDerefF/DHFbGRf8Lb06CP25Mme0Ih
vQ3ABvRNoQDD1+3y1GauW+aJn8arbn20xmnZZQmQ7oM13RBq7wKkPdNkfBmZar/JQjZwlMEx4RAj
vSEYnjRdKwID5IG4XQ/1NO+s1jzMpncyTfrUT8F+e5wqc4J3Ws169kkDcxnw22SaD6Wr7VBagrju
8hFgvnd4KTCbAA4NmmXUePiyXkxryQjIUNcc3K5m8dJZJUCqJYoiWuiMKg0w2clCLQyiCQHgpK8E
E3KtnxzKBvCwujvWHUGBBbjR9uQpTIispDoJbJd6nIG1eTHaz0P6cw5+bZvgEyIeK87IxPn+gVcV
nS0tndoJUpTElu62HL5mKp0j2RBQdUb2hvPAoLPjekHmPKtT38nLuOnwNLDnW9t4JL4KgSobBSo5
4IGFLZDmCE4UuwwJIr8soZv+o0m/zm8mvuah5sX3BS/aEK3AfgXFFzQZgVAqe0UaW3a5Xn6fj+9i
21bgw04sB98fgicAGPXsj67/dEvFu1A1S3ytLqyg/9OHDGBTxtPwcblzqGIQMg99OQjhqKdjWdSo
EGIQ9G6CNkVX/K4gvZCOt2hKIZrqoa6aM2FnaQthnklhbh4jyJW0yaOzHJUZDZUV4R6AsNpiJJTv
LHsIi+Els/1wbY9e+fnt5/By8oRL1PXGrM8HjMYnf3pI7kwqevjXCpDXe1h0Jo3OAYptVcalF5wo
uy2DWy05a8mnNv9V6HPEmkfa/7SC82gcLEO7YapDpJjKvxRxF9vP8PKVVgV+QEKiZd6l2Sld0ad9
fsdE+lzAHVVXoKqFom5WeaY2mS0gXM7RBuZF8XnZfQaGz/8+LwSD9RD0nQlcaIyWpMI5lL/7cp8Y
xzx7eeswAOkD8y5AT5znSuy/zJagqtmK2jHe1KGN5CZThNmvVwPNvqg+Q4IOHJ94hV47A/ib2ct8
WsXo9Ayn/CvIl3r9Zq5UOpavLwBDBzuzA0OApr2KDtulQIXOAwEfIS9seeytG9NROB6ZCdtGcwon
YETaUfCeNuCWk96zPG40ivYDyGUqMsGvHSee6BcGBMc52UtjtQ0MtDUNAXqgyu46iQUkTMCPAGCN
AyJBYTUKw2d0zeo6vl3Ip3563t5MkgkCTgTFEuBe8EoUmUmQlp2CTtOw1tUQUq0BKWYVBo2qRvr6
AsCGAu+Ni7QMSELEao2bdu5aOlmFavdDneyB+H6o8ocZgXo93Nj0ze/3a2uCZ9Yat3d6H9bKk/Mh
V/X/SxbEghQFB6AAbY72zevjMZtBPXdpTmKt8MP50aeT4vypDAg/H20UADVSGPCLHSgL53G/veaS
8301AOFCabTZ01eC7zfk6+zcTHVE55vCeXq7FSgcoVkTEEX0hwonIy9m2gVt0cWIW8iJWec+PZXk
tG1ENlV4dsMZ4h8EeMJakN5IjCD3SOz87ILPtvlp+/OS04Gf/+/zwkqMU663s+GSmFQsaoeoHnd+
skbvMOIiyoZMB7Bz4u3redqaE7sgsTfe9FkQjmgGzRdFgCcdCXiBTAB08cD72wV/ccO2Xp5rWWu2
sdcv86nMK/Zi58X4yZ66YLc9HtmagBrKhPY2VFJfdejWpHOcIi9J3Ja3sam9uSIGYMnF1/nmvhhI
7a6V65T4OnVu+pyElk7CfnpzzwGMgDIUyr4AaYH7/NpIaUC9ryZYkjadAfc8L0vcok1GpTspmSnU
9jFH8L7AFIh6hI62JJ4H1obY1h9IE5dvX4irzwsBiYaLVxsqfD7B+SCxyk1JthTAA8gtomvS5Hrx
15MEUhzP62arBaoDLT8dMPEOCom7YDWoIrKSWnJA1YuMKTclXIGOXtSOVaxtjD0XliBON1geTaAF
2d64fFWvH7wcYvPPDF+ui62VIApliQUzJfnc9TPgjEFoOh8T/VbTYkuj0bT83LYoHVjAqxV4YNvo
bb622A1NQ9PVxtLPdQhpk6X9qNUKPyzdZBc2hMmDgpne1txG3v8CP/yO+r+3ByG5Tng2DNgeSBwC
Gi3sA19zm7KCVlZskrt1fdSa8ZiP7UmfBsX6yEZyaUg4+l5d+BoAoSBqi/ISDXOzKvCVLAfUczjZ
lot2c8QQ18vBvIqglZWT05ovuneg1tlWQaEkk+XgyCN0R4X3NX0BuM9nPE0ZVMWCJ7sAb7v7g3pd
uE777UWRzNWVHWGu0PQZ1OMAO7Y7hW310qko7V6/dhBRc3k0tEpz0kzhamzSfAEKCqIzgdnhpPgR
Sc1wGIwIEL/Q6t/OAHJtTvDIqB4mZUPAi1uWX3rnPkj2Q3Zs7N32rEk4iPg7ATUrDiQAJ4OwA2g7
2HpnZuDoNMD136OHtT4YkLqg5NPsffXASl42zwmZ376zYRbBJOfgAmZROKMlQD9I75I0Rvdo/TIX
/8/P881y4dhWc6yDLijBpFoOUW7yhliFh+arLbjOqwEIPmBw9DIIenAoommu2rntUcu/6Bn6m/dJ
tL1E0jPqoFUCTY2oKYjIaUQxZVHlYAOtav3R0ILsDMbD4Ww07yiSYi9cWBKcs+W1aFTlgiR+D3qt
qCKKSEZ6ROFoHFBagJ9DfBNZoGEcnQkUrf1PfT7mRLGXZROFJyMS0NAvfE1ruUx9m9klyMLnlL1Q
2u5LK7jFzlcElrJRXJoR/ACtJ5uujHOSa+YLy+2nZXzP6QBAScctieAVZIHX2zfxnKEfG5rHaXu7
9Kf5uL2jZJ4MQu8+qO9AZ4S5uv78MFpF21oO8Lse53M0d30R7Ir2ps3ys2EpbmPpqvwzJrL223pL
gqb1gFJdy32WOl8g9RGyyf69PSbZqiClDm1jA8GyJ3pnMBQYbeXBDKM3vwtdcdrlX8d8AXALuJJY
ofJTYqG3GWjkxd0N7F57uzIAJ6/9933h8jJn2uDdBUS1TR8Drz+CmSMCbYHCK8qW4tKK8HaEuKDf
2TpG4bTPBy374noKA7KNBfZbCLyi7gSYv7Cxcj1nbGhxNDwT/d49+L6T+pHq87kItH2mFaoki2xZ
QGDjIJODtBoipeuNPDUBsbwE5wThWvhhxFNye1PJxgO1L3wZtEVQgBbGo9d6ZedoT4hneuOyex8c
8OgmCXb5r207soWBU+SBOL9URBSPM66VPZod7Ph1EbpjdjI1cu87Kqpc6XxBTRpizDxHIapbaWDf
6ecO80XuSuaH+egqJkxuABp04CGA6xJpatuA1WjBnsGP1md7HyLjhYoeWRZOIkHBWb74I0IECq25
X3iLP8N39dqumJJwtB/GKduBhEAxFrklxHrQgkFwLGJ60sHwB58uiPegluPVIQtLMDbMruJ6V5kx
r/fwaldl6nswk06oOwD71AHa3Q7D0Z8/b+8yvlvFkAWioqjRci62VygcAgFBc14pD2BDap2c6WAb
d+hkc0e8+KOkV9z2EpkbBBMX9oRbrE1AMw1GijReECg3AKpY/QFdsU2YHyqQpe1ywPzad2QYroyK
R9btsiIDFDO2qohUO02lpS47qh4I8znrjosMr+ByDLB/WUYLpYEguM/Zsmu628xXyVirjPA9cxG+
Mn1xiwocEPHaPTOvh9jT2VtUj3/ZWUUaEehk9LD7iASujViBOU+lh8dl675Q9rjYp+3tJh1E4KGz
FDkGaHsIG3sMLLMNIEkVj1b+cZyXM8dZMuifbJuRtF4hhQGNZM78jueZK0yWtpidD9lL2CHaADXp
5CbtkoOllfHqzNGy8GqeHbVsDCHlEY3JtHOrtzOqXf8G4WZ1zdwpWqfLYi04+PrtwlQFXtlNdDlI
4SxltpMHvcUbiqbbon3R7Obgre4OCiWhrSscn2xj+IaOxwb2N0JE4Uk4zsQjU+IhTKentTx75+0F
k+0LEDRCRhPcNa8hbfy29ZHbSuPGqB+m2b3XzOlhQLPEthnpKPASAAmXjiyXyAXYrQjLDYAOIT6x
DIey0Lw/Zu/kqpemzKmCJo3LWrsccCGsPARNZpAnIJbubYRsrXFsyDmosjAFw1nmTDunfRodVZwl
uzMujQq7QaNmTU1qZLHPqbOaDPC/ly5LokxX7QXZYiHTxQcINwGA8bWTGOqkAZ8JgD2T395nGkpm
QZtHeTD+fPtqXdgJhEo1mvnX0WLoMYOUyy6djV2mon6QXkdcDR6pdAN8aa9XSpsTc1izeNbdW7KS
p6T2PzajFuosjcEQ8AxJXGBF3bgsx51WdPvtEUpnEplvBC84VADtXc+k7rMl0cuEr1n2AbXHGArL
x8S33nNBgavT4yhEFFhEd4ju5xkY2AliyWRBmevPTH97RJWYlAwGuxqkB8B8oWQu3h1tkTLb7Ct0
VZiQL3W08zpMR8jJK1yFZJ/DjAs1bIR7IA0VDlcKBqzaMjFn+eyhmD2DPciNUu0hHX+9eXHApgKK
IGjjQQ1dRBgwkk15S6GYZvbFOWXWkRpOZA6uosoi8UkIuoEBAAEJ1BwcYQ/Uhg1OB3BqxJp/SrOj
qjQvXZV/nxcpAc1sLqi54PlFNLDOLRR8jj+ZaSiuB5UV4XpogG9N8xI6eYMzIDIJQg0JsKVRxUCy
zCTY+UFTCsULQCXEfnGtB5/ajKxrXIxfAq06dCyJKpvsCmcNGbgVjfLJMLvQzh+294Lkqr2yK8Qt
aRtMjkOxSA4a6bI2A//cp6Q9Nyvo7DLV9SHbERYGB+YF7PRXL8yFzavWsUn7iHLPt6puoiGfPr19
PAC4osMK/6KRWjhEI3Un07Wh3mbQr/3Y73UA3oIfwJXvtErRZCs5rx7a0fiLGXk4Tzyvnde3wIZ3
KRQgEeX7kPtK9uuIDrv1HSVk7kRdgD7BJID+umtvaqc2cvEtUhn1MuzL1TiNANMEnbPfnru/eWjh
zXRlR7hpG5eOpE0toE4X7T7RnAja7odZH4559wiCmaNlVJGdjBFDgxfKTqfBJ9HcqtoAuF/Y+hWC
36AFlLRABojbkVqhTduoLlExn2/L9UuQTGGpg29qfdweOh/Zhk0RO1YMRg3IFQIbzx2QKfiQ+kU0
j/R+7M2j006xSxWJQslR8BBlgHAIzvG1EODUFB1tCNqnscN2JRl2g+oBrLAgDmnsCotZNEAwk98D
xBy69Pc75gywBsDUwAGLl8/1rlxKi0zI8qSx0YCLcbdAcMXYBeVzNx2ndwC9UAz4Z4sP9uKNSKYA
6oQWxOKSZZ9at171ZM+KTLfEE8IE0qmQVkIwIdaGZhOlhyxw8Aydbo3iUJX3YFW3P3qqIpR0XS7s
CNOmjUZqJ7zMaQUPK4HowY/tZVGNQ5gqCI+34FTD9/t875mn3o1A+8t+B2+nVOI9H/ifQ8tQ1BJu
xk7rNUhP1XjZuF568pfkM5ntTzmzaTgt1D4X4AZUXMayoeGJAx1HXJFYLMHkpDc+8WYEsIHTpB/8
JUh3GXwWJ73tooKtwSGYyvbP9nxKIgAP90kAqV9wR72KlvrBNgdowsAoJOpI/wOlxR9JqrhLpEaQ
QEIqHzE7/rne34MB/RdQwqaxPvyggRYW8yewLSmmT7bzQEnE+9KQ/MK1dW3EaWbqDgueN0kxhLND
QtX7Sbo+eNByaiqEyWIQ0/jeoAFgmMVt6M23eXBrd6i0fHl7XIksC8CGILUGWER8W3gt2jLaosHb
Qn8p+puse3vDEZIB/wyIxKpwNva06jXSD+6v3NundWSVoLkJzSqand327pKuCZwnCu0YEfg6rtdk
LKshGGmKF7V2o+19X/GmkO0r9IPDv6P+9br4RaE8MTadr33sXBDjLAT9MGAluhunRNU2JYuGLiyJ
lS9IlVs0bVHB5y176/DAahpB7DasnLejPz00NoPsDpUvaLaJ4cGiJy5bcBX4KfSfwObv32ar0Sji
YllAcGFFvD1rpwrGmudtPL96MS32oR2dk2k7T2npnxB7RkH5a3snyJbKRTGJJ6F8PJmE09mZtOsX
lwvA0GOd0TA1I8tWzJ1skdBFh8yhharIK9Fyd21LAL2AfzDHNTT0D7WBeMobQt/Ybw9GZghVBNRF
/moiirEB06qpmFsYShxyk7RpEma2dgRv7S5t13cUxnBt81QHNgXEQwTnmQYuA/MB2kZbw4wgBee9
nb6Vl1n/GeCjvYg+ArQvOExHc/vkgB8arM/sHW4AFsCoZQNtDpUCISO0kjTR2tRG52sBAm29CRWb
S7IegAkAzceVkNDKK4wgdVZKfcZx7NlShRRHtDW9yEvZ7374vr30sqcsQJX8ZYTtjAqycEDrtSjH
xEUdMWHJnd+3v51ujDLw3KPZ8ZSma8z64iYg9p62TPVc598W4vhL26IXcqs5t9MWtleUW6z5rgbO
b9JvqTbtG+el6/PImhSeQuLBYRIpZN7qxjOw15ujQg4kSCukXrscHPnLcdaLaHtGJZ4BfI/YG0i7
Y07FwzQ0UzAHSY9OPc+JEPSE9uTsqkBVL5WaQbMGF91EtCPmkFETnHO9XJHmstwbYzQi309OmR0o
4mzZfKF6gYw719yEUO71fAGg4bYaZ/q0vNOQglZeEeVIPDfuOmCg/yaeXj1L6o6RAbsSBZGyjpzu
mLATeMKY64ctiGNqx1OsjiTo8ZEUxPsc7zk0QgtH16q7QR8aq8RztY2WokRFG9wr5snL0lPv7be3
gvRwoVeEd6SjLPeKHrOlSd8VQVfGepuGGqTIsioIM2bALU2hCab9YISIyu/aUT2P/ja7i0cLpWGe
7AhQUxWPNZKSXjaY6CEE1sy7BeipCrO+t29pNc8h0j31zrWIj3JU20YJ8ouQsRjLkDnTcuO7NYjn
3OYuyfuiD2nmFY+gJBnQ7OwG+671f2feQm7GyZ73BPGrImCUbWwO9eZsa/CyYsTQmP7o+AMpceuV
z629AMtk45poVUAmWf4EDWL/GRKDBrdsyQKWrzLu3GAOWz0/D11+5+El2UIamJ2QEb3rp2Y3Q5PD
SNuD5lTnASpu23tEdsCAokJSnFPLoV/t+oC5TZcy0PHUYC2gxynTTtk7CoBgAv5nwby24M1kXEcP
Fqo2HPTbUSVdI1swREAIJ338h1fR9fetvrMqHLc6Huv1pq+efdBBpObPd0wTng82UOXgzhB5sYhh
lrXlJ3XsME7Cs6tUOBeZIwKp938GhDs372wrIyUMAIVyGKtxPy2Q4MBp+YO6zc3U63W41Fq22x6W
rEKM7AKaILliE4p0gj+agUHu/CKowD3bRlYRRKkLvqnyt5M3IfVuoNkcsI+uWx287lcOqM+2ednS
XVoXNt9YscZxEg8NZ+Qu6YN9baUHf1CBLXgsLPoiUF2jioEkLxTc+K+4CMiAe/QhfZDWyKEMISiN
TtAwPSdZB56QyjxPyAuUvPJt+zeryb40i3nrz8V9O6a/t0crC6t8n2OkeWMoXOP176CQMx7rssFG
7dAkbAc92WspJXtwoY1hllqt4mhLZhdM/5xPFtAp3G98Xi7GrTW1RYegbVDmbSJg96LcezTY85sH
BfeOjAcXb4bjFk53oDf1vMy4QIcCgCPg9ELqQo8WGtkhdCa3bUl81ZUtYUDQXHbqJPHL2KgPdhCW
ZrT9fckZxDDAssFzrFD7E2JRa0SjnTOjVbCwHnPD2SfkjlZ/uup+rL9BaFNhzZCEn5fmxFggGXuA
pBOY880HA0qZ3dkAmWtW3Ts6BKzn+3yBksp34o/hsjzR9HGZ510DWd/pO0v+NO5BC/5sj186v//G
LybprNFaGVp9q3hmh/XBYOftzyum968vutiPtgXFn14rK1CKaFGwPlAfikwPrH1Mk8+V/m3bmIQe
CBHjxWCEzeI1xsDcIIe1HH3k69c+vSXLN137TfzbIaGhltxW7RAm1Iza4mNFzyjPhI2tiPdlZ/Dy
V/ApvxhzZyB8wdVexdrwNJKwSsNVRZ0hcSsYKE8Jubzk7PFpvzCxeC4kagesWumMe2fVDo5encrA
/Aj03ml7UuWj+WdKOCAjJK4cvYYpvbqtiyFaIH+iogmSRMhINgAmifoVCs5ichMQMpI3Drw18aFm
5n4LJn+33FXRkL5sD0a22xGH44M2Gu7QSnY9b+Xs4ULzcfVVxYFAHGu//XnZslx+XnCMmU1pb1oY
R1ec8mqn+2A8BejguG1FtiKAC+H61nnXlVjBxKYIqEXNMibZTq/OUw+lZ8X9qTIh7K8qGFbStjDR
5vauSu9bHsu/QwAVOSY0KABBjo4oXex+0zt3sSfDw4MhzL27tHrH1cExVbh58RhC6ud6sTW/GNGG
uiDYJmM4fwCdjeIhKZ0lvBmAfcQr8lUDpD0OhdPpE54NaQ09JT2q2J3tKryJLFxDjIi2RDy7UQkU
BW91w2RLk2KWCPHvRiM/tzqw184aEUgHII8WmZ0Gzd3UCIuueerdJjKhL7m95WQbG/QAkFICw6GL
83M9lZ09tWSa6gqaC6N+gECas4eCQX0qa6igUZc1T++wh6gbQEw8T0DVcW2P2UFj96Sq4xwzuiAz
c2TZVxSqtq0YstsJQIP/zPBhX7hR3qZhBTOoFYrJu5tqN/TT+kNVZvvG9m4z0LnoWblrkB7KvPXG
IuaZNWCrt9l3hxYv1Kw+jDnZE8u9dzv/WfHbuCsSIlh07qBbG41ooOgUs708RWbqS1LFyPr+dDtK
Ebmi83WERslNWoLzg5V2GXb6Ak0do7hzh+4IPmym2H3Shb/4FcJdZujJakI3EQ5zgbrv51Vvod05
hIP96V3DxfbmjbBYdeGwZrieidU5VWwtxb2mNUe9Mo5Whku7aAjENbMP7mw/9t7ysaybT+6iClTk
A/3Pvoi4q7IF3C0p7AfzkzU/plao91AwUew4mcdAYQ23nMfPkui687buOmqXDUbZRRb90KCfWc8P
23OpMiI478GGJKNe5U3MnB8NPWns52oqXKvswuYcrqgTA9byqs7aDUvgpalbxybK7Xp3t2hBpLvz
Satuut5VjEcGVQSU9J814VoFk9psd41Xx172DaUdtEtlEZLkIbPQbV5kUdqDXri+se17NNcqVkzm
Ii5tW9cugnQ20WsTtovRCWv7iQVZBILZ0MXhG4pPqM0pLhVZAu9qtMKR85AD0LPer2MoAB/mAaSd
+pMxN/txfPB5i3i3N2yoOY4qaVvZtnFcM+DUQjrak4WcCuvb1KtWipwNmjp862apvhujCqor2zhI
+GPPIHPDGTuup3Mi3kCWFB63W/un1Qlu68a4obqLatbsnfNEhaWQ7p1Lg3zUFy5+AGtzO4EYPB77
Q96FIIxdrd3gH/MSZKghMx8q90RVeFA+CtF386ualzvRDy8WoC13HSfwCABsrUXlsTX32wdc+nlg
Dfj1ZJivWnGCyk4H00VbUQs2sJrcd8Np24BsK3Bk5t/UFJL9wipVLg3omgPTyJxH1p614TEpFBGF
bAx/vSAIHQ0kSLg/vlgX2tK58C0IXJjNbc2+eLkigpWdWwQq/C75q4QpRPrJnJttxjCEBmRire/s
yKg9IEGDboc1tnq2r9f6cXvW/rZwiMt+aVPwU0UF1rkuB2wWRO6HqikjsPAcU64rPJT7EhS8KbLc
Y13t0OF0aLvskLj5DilhJILx1vGbuKvWKMfffNre1TS7AwXJuXHIDqOJMpr9Kuxyn5vjLQVNmlZ3
O3+kkJEPbq3EO3e2u9frdbc9JulOsOANXLys0RcjLBNQ2iv4dnlLITuP7d5rj/XbuajBHIHsKp4t
8AhADF3vBESwhePnBN294w4ZHs1VnBapC7gwIJZOTXRepQwQ3dh1/NCxzgsIaB1aHVztofL2w/BA
tZ89yM10XzV70k34b2hi9s+C5hKaCIBAHjVw4Hdh7z2nc0yGOGlpVKlYR6VH6sKasP3qZHLN1AQK
vabsiWbLjpWl6skjTbFcTqZwH7ozgIlBjWJm4panZnBD1jth6fZhnttnF5x6XbN+Bfzhk212h6L2
HyoHnUaOFWUzuAMn9/P2/lSNmf/9wo2wEvUin9dWvRyslRR1pVVxH0tPwMWs8r9fWGjnhKEbA4fa
GKZwSU4rfbRU4G7VPhFOmUu13PRGrFzRsiixnxcQ1aXVeSnZoWx/GoEiplFNmnDTDyV1iJfgQGjj
rQWVjKJTJOJkpUCcaby6wQfzt+p9PWlpAVrfFcricQode9Z/TYpnJBP05MNsPDTsg+88ausQduUn
Rr7UVRdW7d6GOrZt0bBix7b6arQ/6AzZbkVp2eAz+cpFX/wwwdnki1en3YIfVrofWFvsfEDm0z7W
l7M5LDtiAdTexqP5YyW/9OY76w5Z8qcYzg172d63/8c5+t8ZAqHj9Qyh878x8gper1qNqNPcDzPg
fWFuNAcHcclK9XAAV09q9zttpseVDpGNnwve6ZOR6Dfgdfq1/YOkEwNBKwfgPFT3xZcJW6BiRhY0
Eg/LGFr0jFaD0wR1uMFRXPzS83RhiJ+Fi/O0TqO9GjMacmxzuWlQlx6a/nZUSgTIjhSwkuggBwkZ
wDnCsZ0LLcmyCvf/4jgROusGd4qIk4YQcwKlZXqsElWDtHRvXZoUTvG6ZGm/9vD21cCifDwE/rcZ
eWgaPJS5Hs06+jTKbDcPX+f8gG6hyNTmvTt9GFqE24FKgkH6jIC4lwNqZeCsXqEojECzKsJ7kpr1
y0KO0LIM6+k0ko8Oy0NGvtv061zG25tI5lgubQoz4JpZZTDuWJwgP5EwW7PTtgHpql4MSvBcTTsk
xlpiUM5E9mj3ihryErhauA50Z9hPY3rctid7riCEBLm8hWLiK4ZSOozF7C3YRT3Jj6ybd1PioEAz
3bu8baQ0FcOTz99/5sRIxTJZMdomdhC4xgiw5UwxHNnZ80DsjvMNtBD4Qa7PXlOC8d/T4XRM4Hsd
dnTQBZw3h+05k5+DCytCiIC9bI8jcA0xYah+LI+2e9vU5REMNHP/1LBHu/iYmHeQPw098kzAYZsM
jzM91PV5+4dIN8vF7+CzfeFpwIVhagnF72DrXf05KCI2hLq17/0711ONWTWzgrsZRt2cigK2suy7
Vj0w5xf8Z55/LRcCdcDPnRPT5egW3/zuyDwS8sZbW8WMKA10oayFFUayG6B7YeJX2qxaC3Kk2Goe
dPpJX4aooKeicEJQCUdBAkE5zw5d96FQnUsZsAWPet7oBECJhfrz9Vz7K1lzENmhAamauj21Df+R
suVb4ZA6RGv9b9ftqr2eGcnBcWkBoHTxJ1/M/mnMmx9TMaiSKNKlxy5HVYErIIsIF2+aQavIm9Z6
u993qR5nELbU8ArL+/JQ9eVuZKrXn4RE28AU/LMpHC544T4gHhr0AN/8AKDTnpXmvmr6va8vB42y
nV0XH4d6+D4XyUlv8x1c5Y7Q/I5Z5u4dO//ipwir4fr/Q9qV7catK9svEqB5eJXU3XbblqfYTvIi
OJMmaiAlUiK//i5ln3t2tyy0kBxkA/vBgKpJFsli1aq1hNmM80vAll4Icu2omLX+WOgWZDf6V3r3
dtneqvef2FvsNEMTjSZMHJN6j3Mf/eVQz/klPfJ+2czWqi42mS/yUS/5HLeyq8YKYsJfuwEnWEqj
TEehDb522eAcDS6jxdMlXdxnTkMHMPvjPC6y5jmlzY96mq7ztA0bCdJfu7Mj3ogdCicb98CqXSTB
dQvdvghfFskLX7NGAkET5I9yfmeQ/rbRuy8QONjVpLrRtea6qFTsib/oVwzwxDct5JYgA7JEVbUe
cJdGg/5iM6iuCtVeU2D2BmBlOsfZmNlVjzkxNS/1ydnc5kab2jk2i0XkThjak6F4LMp6A2w0L9CH
BUQ3i+fo6PT8UEeqp6GwqQ4zVTOEfXFjAkpR79gWymf13j4xs/CTRnKz0wKYMdPhvdLsX2XrbYxk
3SX+HckcqZxOmJWl9ahwooFq8S638luz4yTUpCMAsEODIGFvqpK7VkI29PImWBscxobmJhMsVkDd
nVvOwO4pxh4yQQ6rIoh2hCndCEvWLAT2nPoBOBaqt4vjaux4aQgbgF+vuR6SrvwfP784nQKmlUhO
4PNa/VUW7+kWqGf1589km8Bh4LGxLI4Oo4afrwApRyN4UmTsEVtoI75Y2y6o9f/XxGII6GsjFjcA
8Lb9uHCiWkT51iytOdipiQ/L3A4FdziitiG9CcDq5XUC6tzyvpY8MuzqJ67Rey1j0WXvWtuhkLqc
i7CgWgTF37l3tZnKWJMr5JMKZOXUsLMs/mqTLAG4eWMSP5pCrhyYOHRPAFKGf+emGmh1gDgaqnRw
QeAei68UkUifeo9t67vx5WGtxGJzYh5htmWBR9ZcVu21olZBOWspgW87UuoH4A+hkmWotYd+fNON
DtsIuR632JXa1kt0daDgS3QRCAazes/5QD0+KNNOOwgruSP6R4FjjvSxsw6I0JgRuuCz2bL40T8x
WhTroWcHQKC5rB1NI/DSnYlHPR21F5BCQwm3QqJnI3WwOq6ZI933AF1FJ8/5uNJRpRSSESA7k1Av
5Q7bEcM+Eh7cmnKLWO3jdsCITmwtdpzraipwGO7CyivBja/dVLUZCxnsO5bGRV3v9IE+slpstHmu
DhF37+wx0Cxauo2q3M4F0wMaJLkds2ZCv2o2hkExHCsK/b7LTrq2atBLcx3AgJF9X+Z8VDp1TtuA
N8fsfgQSKE7sdE/biGU+no6gTEL64TcJov6hN8VkqUHzHoklR6oJSS2Kwhvd4oNaM2LOsPpZygI+
uLgdPZPL0R4QMLX+MzotQqfe4hxYm6tTC4uAZRydKvVmrhIFWpymRfUe0V+RWrs/XxJIlAG864J/
+IMEW2amaIfgqByq9Ei168YNp3HjxF09mk5tzD54EkqAnCvT2YCoVrZlOAWQmHitmYzd8pDyMRzN
x3RI5NSHhv3p8uDmOTqPxhBBnAxusUqgdTSIsvAsKS2262o7zPUvORpOO1WhjClAQLDlF+ur9u90
LlZNG4yMCQcWu8L5xGt2oILEJSjSNnbSSs7jfGiLayz3euC8JQzV9YFmn/SyiYL2yjB/5fk3RqqY
kpvRfkUDYWhbxxqU3DYXkcWvvfz58hyvHSAnc7zEsbSQhIMMGsoVns7yUB+dJ7Phx4qRPafm9WVb
G+sZLO6ZgmZ+gNo6svxBYshbpPcDvQpT5Dxd9cXban/d8tvAPPfboheZ3Tp4/qngvip+6iZDQxEc
tvvOoSCWNuAAaWZs/3djfLw80E3Ti5ungLyJaY7zrNJYb9+AlS66n2PwIHzc6OkXS91BeSN0R/K/
HQdLuISBVqEq1zDkYNjV4rEzrie+MbZ5013YlMtuO1r8/6ZEVPRa2eZ1xvKrMoeGNicx97SNnbJ+
Uv93RwaLw0cFk5XaPmZSGL/A2x1K8fnyWq1d3KcbYHHI+LnmlAHDCapZbphrYEYaQFQrigE0FPlN
r/kJt4eHkf8FTnM+AvCARgoO41sC9ibWllpNEJ1Yfn6ojDxURn3ohYjGpo1Ut6/MI8mKeKj3pXXj
jxuVrdVlBEOACQYKZPuXyGZlGL0z1TiAAj2Z0thNq6iVz672SQIYenmG103N5T1n7qFcQvWarOyE
6PBSGEEcZ0ZDG7fZIXdjZ6uGsXq+gMHyP4aWZ5ntFfpUzsiAFIQuxmvXinAGINbZrWn/8tqny8Na
qZhgAU/MLY4z6tRl5TSz3mXwTBrg2uoWEuUvbnfUrR+9d1eXVyPdeNavHtcnNhdnWtai379F1gwk
tN6B+rcmdcJ+uHOCjbhyddud2FkcYNLK9Rx6wqhiO8gAvtLpx+XJ21qq2f5JTGGXeBtTE+NgE9vx
zgwt6u08EcQStDLMbOOcoaZ92ebq5X4ypvnvJzYzGfhNA6XxB8e9yqGTTqLaii+b2PSJxXHVUJvr
RY15c5S6b/wizhrnsbeKI0gE4xpvyU7XDyiBXxmT3LC9epCBOgkV9Bl4s3xTNWiT1cG9iIOs6SOv
uc2AC4JQTP6clmLvp9/aP5eIgv+jfAcuZJSA0Th3Pp/AP5s50EsFeDOMfVsH72NdxsjT/bw8p7Mr
fLhwUCuY22ChsLQsQoGUzxZ+g5OKlF00Bu+dtwH92jKwGEdntEK5GS7NQavfphHK52727fIYVt39
ZAzzTzhxPV8rx75uYMJxZGgVT77yD5mgYTs8GuWrPW3Fl6vHxIm9hauXlaeyvsWcURPZpU/5qIVj
sN8WWF+dOqTiQOXsoha0zBzkqRiKbgILRMkjyCul/uHyvK1u2ZPvL447TR9KCb1KAKL8KBufoEq1
FfGvjQBZlznAmPkQlgxQfQ6GzEB6GEHh7loUWPQ+/vMxnFpYjIFLjeeV9HErgbUiwEBsqzugrHnZ
ytoli7ZVHb0xfjAjxs89TPHOK4dGwyULrg+T8Z0cv2hZHyrbiqp+I5Bfn7R/jc0/5sSdW7zaS7OH
MbTh71lxr/lbkoOrFpAGQCsuMjcfAOMD7QJGfBdhXxmENQfKj4WXJ2zLwmJZuoIMNZ2c4uFToF5K
7/Xy19c2IDAAIHdF8TwAycH5DKUeOFEzYGIf+rDVruQYoaA6bfUgrJ0qoIk0kZFB/eVDHlzZwoW0
PHirivpnV+NwLIoIdIthhR3fZKFVbsA1Vn3MR4kJmQa0ky13e0CzsfBG2JNwrJR+7Qw7Kv3PrWEf
pPvl8gSuLg/S47PM4VyNWQRXLQDRztQgDUSNzwPwPj8uf351fdBmjfQ7NFwgHHG+PjS1NEIqfN4d
nZ02TLGyPZCbFxEdNyytLRJYExDjmzMN7zLMp6ham1xHRGAKJ+rHMiq1u6a96dg4FyGTPK/+wrEh
DYV2bt2GTsWSVoNLX1AQXiK31cQiJHp0eebM1QEhPfdb2GGW2TmfuqAlaVq3ZfVQSq6jvYCgap0p
5IktB7XNaVRxV4BpDqXXNwOg9q+iAS9B7qR0RxTEtetMqAhy98Zh7Mtxp4F8LUQfbgfuETneF243
hipDD2waGD/sVrZolOu6GOTI6CLSggmlYkuPicb9L6JL1YaHL+4bGyl4ZMHxP6TgPQCYF6coHa0h
1Wo+JpwWUaMnzP5qK7oxg4tA7bcR5GqR/Z41SKFPdD6BPkAOnJStTEqmdbjZIJgtmc4I0BbmeMyH
VnurbDt7stya3tigZNkKhNf2Fqq/7qxkMcO0F9FBVw7ccUFC/KDlkErRob+GXbBVBlxMpQU2Nf3U
yGIq24loVBG4Cc4/WpWhj4TxaP3FRXRqZHERSY8V4MOAES1s/P201Tm7OlF4TwIQiDflh8KI1QRg
889ZBdoQtz/q1IGAidLKjfhz7SyyfVBpzfJkHrLR5/5gS2ZngE+i71QvjzrRwlo0OzRKhaqzN86G
1UUBYReasFCbBY/UuSnP77PRyZ3yQbc7eTW5pAUTb+qFutcVV5fPid/ptWXcDngj9hL4p10wJ5/b
sojnVkSz0QM6oA3JUdjn9eRZ947dQFMi90c/9K1mAsow5btepUggT73/GVP9RZdDE+nCbuMe7EvX
niZs+I5Qoe50FrLAAUtw57LY0jVQ/gxs/EwKiMcWjMkjerlZmKF6/D2VukhBbcXse0qGL7qQ+U0w
iTpGYsfe+aRAv6bN/TsfhahI5b73UCOqiVzZfgZfxvTE9EYdHIt/RgLqXeqyejIy9HqWAFPdSN+t
dgPaj0D/hMedrL7pkmaHQZUzKQ9wbI1USPCZ07PIWQk1Y27eTp6ThoNeOCH0ihLQgLtXY+s54TC2
2PukLsJBkC96IL/mIHqJgCFR+7x6radPvnpsgZEE28oBlGtyXzEO6ZdGhXlajvEIjBZkTnsB2iYZ
tZkTpS00wjzDP3RBXce0R6+n1VrozLaR9Gwt0ka9OfhHH2C3iKIOty+7lv7NAQAMAKCD6D3/yLnD
W6J4JfDkVeD5MFkdKfutFRsH9lpIcmpkvqxOI1FOzJ5keQnguB5BK/nVJMFO1RCWGbM9Vnxj/6zA
sGfNNyjYmkB5optqYY8MGOtAhvKhNAcRNkU6PgS51l63bpDetHDqyMjltPM0M7gxuJ4/9xS1tKjT
p/EO/bju3qIlOU5IERyGjFgb2aG17Y1StYuXGDJ7H7a3a6H3Rga0fJgCFRG9jQsdDUXVy8bOxpwu
N3aAvCGa1SCr+IF9gTRpV9oMD5rCdsncUDZ+Qmj4nfiqDdlgu/dZzcXBwA1z67qNs3F7LsY4357Q
10b0CbgT6GSW7T/YfL2fjtmQcLe54p58ZoEXjaBd2ljqtbMfWK55nEjR4hF47lkd8St7GFzyYMg3
dOWlG5O4FkWdfH4J3SUGyi4qx+dlcaTTETBhz9mLbmcV35viL9zCB0jfQfstVm35GOmnVgeNErrx
iZs+ZF5254Jam5MtjNbaPYYKONBgAD5j1y8uY162mcGDAS3ZM26+QS+xHeets9f4xtXyuzy79MBT
S4td6ELfGXVPDktudl/yUQ+5Zl6n0F91ZBEBER1XPQmDfryyPLUbgyHJTevNzafIkt3VQOpYG814
HLdu8oVv/o55wLowtxAigkQMfu4zuan36ZiO5IF53237a8B/Olt6TWsH3qmJRVjVWIakXSkJmPvf
h/45C+7Nbp9WTxlY+y5v863BLCaZgDw0NykG49gyDOrrYZq7lzd287rPYMLmyAftP4sgoVcF2Fub
HmwxSJunk4g8ZHgK7xp1yQ1Li6j7P2vzr6VF1K25OivSFpbQUKJHICxhUVko62imZbFPLdxPRQul
26zD7ahLVFsvz+bKugHqjKAbPDJImC4HCk6qDlTg9fxqAsTbqf1blZbXaeNc0dJ9a2xtd9neCnMU
iL2QDQZJFXgpcFKe+2JqgWQ2ENkEhBnk46rpxs3fNM/Yl30CMIyW1rs+/0wDFnr012iPUaEfO/bd
t57xYggxjWh3Lu4Nf4vS8OO5h0gQgjR4Cs+v4WXdCbJ6Wp5lqUwa401U3c6ln2VhATj2U/X2sQue
Lk/Dx2nHdM/vOQ834szxfD4LE3UrTbN1mXTF01h/o/UXAt7t2qhi3Xi/bOqjg52ZchbvYhBms9aV
SiZVnQKBsw/KXQWEse+98OyByhicfZcNfryhcNejXxwZJnB+oNx6PjaDaGYOhQmV1Na+FHG+cWus
fh6BLhhiUbf7kF3qiLSkdIhKWEbi1vhlpc+Xf/9KlRwD8GceJ5Qgka5YLA6B5BtysppM+HRvD9Dc
Ma81+cb8pBr2vf1Q2z/J+CidYeNgWx3Yv2Z/13BOYsZOARXQVaVKgHNzg6f8L/B0IMQGJAsIRYD5
IN53vjCicEjelUDvVwOLbHpTFHOr4kFjrxsT+PvmPr8Izy0tzmjXlTwvqhINMg2alC3U//fOqH+z
Mua/1FAABX9B635mvlde16Szryvb7WIOksGvTarYN8+jaDJ28PP0yev3A5rd0HdiyX2t9694KToJ
sFpgQCgqdwdYu/eSpdmPinsOjwrlpN9VoEsQMU/93ieUf7YK71PJWzPqerc5ZI4tPtXGVE67rAyK
e9aa5q9izER/5eI5cIPmE/qiCUajjrvQ/RtT/7aou+mJ1jVDNkgbHnNfe829KniElka9C0irH4ic
kBzKmipPxsxlB1R8nSqEpoK182owHkWi8MW16CuQUbu5hicmB3qRmFkWCkBxD5ao0NvANchJZLa1
7/qU39T51F2XhoN3IxXqaLtjdm23uAdKNeQHDQ4D0nm0y/egQNgLQs04G8z0wUBUj7IK+pBMWyLq
Hfo+Mq0iC0Lu6P7nsam1+7xkkobO6Ihvoz+So672PuO/0oC920Bej4V2pUor9sD08pSXLrvpdfGY
a4N9aCbKr0u3nXZ5C+gTmlN0vOSojERnD5EHSqX7VHQs4SgGfnHMQvvRoo1lX0yleLYDTbtRAVWR
tAbvK3Xn8kwx1PcOk+xQubLEChtKRoZ08q+MG/5ji/sRlFfFDwW2zX2vkDf0XbvY1x3td2aQe3tV
OG0UeOl4RNUHynxWnV6NedDhEQtNA8BdgDtszSkyjKq8RsOOi6+MImKT+Y23fgPSAali5fh5jMBs
iLQGaJHoRS+MqNKm6kkfvPpFtcx/qsy2vMvBYRW2qDjdNF5m3IuUgIMjZTVwIBBh6oyse6M15wfp
Ey8i4KE/eCR17gwrQ/cK2iBARo/cgjR7aFZCOhvd894QGg7xjsRprHddWtovY0AcFZQgQXDR5HrN
6orvRKs3h4LrmOyxhmyGP5Y7pOigpCDbYe9phohNp+fXbtoaR83i7OBlIK0tUrzGNWnQiPapiMyy
NA+uTRFU1L6zce5/jJnON/3i2LRTrfMYq8p7tHXtzeAzLQ4BOOTT4Pvl48VbudGQ5AfbBrpC7Znq
/fwcQ3Itm6pmKu4nK3ffqeOVNWSTnP6YWi7HHkCaitupv/P0QV3hInFDNZpB3LmUHT2jCsKprjQI
fn9FjjFyoEJyN7Gyjkz+pbN1SNp6w44XaMAf1aAe8lofv/k9PMZ0i30/jGYEoRQzovpo3zd4KR2g
JjztyhGNuSWv+5gy0t4N6WA9oU5ED5qp0r1IIRAymWp8KLimxV1P3mTQs6vCQWZEs0svFlyAxxU0
0Yey7vg3PpBmX7vBd9lA5S+jyLV6qgiiNkitO0mRlGKBvzcd3j/pUo07P/ApsJyVK56pVZErCy/V
HauGX3VvQZ2EgbjAkjo/CLdmiAI0lkc1gUNMoH0BzkHHSyS1ROj1xfBrKAw71EsxHtIeykB5BV1V
SvrivjZ4FzV9Th/HRm7l7xfe88/7GarciEJx7wIncL6oGsbvBZIPCQ3yLuRte4NYcN+YED3RmbfB
+7TwoN/GZvEWZBtnQuRl1BuUVVArVPATr3biydHuQFb9AH3KOkp9v0KrmbmHBM8Ps9U2wu2VOx57
VkfGHK0CKLosrmCjaInmCCO/xynXgpYNHXUNGMk2Ngimann7ovkWZ4MJOcIPRSQzzYCVlyq/N8fY
EuDW3KkyRoG/5PFlQ6ujOTE0//0kYkmLUlM4PWFI3Kd2ETb1Ruy6FoohRwd4Bco6aOpfMmo2uSGh
U6rl99RSSS7zF8JHAZ7v8Zcqxsc0d5CxNe/Q0nHb5+PPjk4vGyOco+PFXCLJgpm05yMHFc3zIUKE
qbRBv5gmnmplEeZuHRx6kA+8OGZthRTKH7E79ORKlI6Me+7RW1aTfjd2I6RAJ1p+Qfu+cQfp6XRH
IOIYKbfLXlrDq+NAwAMYhGb3aaoHVyz11R4XxC90z9A7GpD+OhuyjgGpY5B95VDx1BDlPuboa4mM
nsjbMUfjqYnGu9gtvClGShupWhVU0xeJVXlMpfAeQUSa/UqZ337KdERSlydniSr6Zxvh/WJD/QJP
x2UuqjJSZ5Bm0Cd28KxrV4jYwoI1capVUI6Mc+2NjRmOnI3c6uKp9o9VG0yYgPmgT/dDIbGixMt8
vYeoSxcj6BB4HIOGoNGQ3iFOcGi9Oj9M6RYieeXJ5s6pVaDnZ06pZdtNX/u9AIKquCeWd9emOeRL
UvNVevQYNOSQ5enjxuzOL+GF67mgf5slbNCQgvziuetVE62bRvdwVnRee+sWw3RLkeHajQ43d6px
yiNmQRc4K83g3hrc4IarXDuirJxuCWrNXn7pp5iLn8LR0WQIN7+fiSDauj8GVvekrOmPK06QzPRQ
BgKEw8PLbnk6cqf0ROXk955hRLipwt59oRKF13Hj+b12cJ0aWrxPaEU1CdnW/J4HbyUIjQigppdX
b82CM8uWQ2YPOkTL4pmkQee2PkeqwphCzdEhC7Rxyi+2ARJHARqjsPFsMEXjcFpMVqCCti91+KPS
EEH6Cqx+Tcg0LUTtKwbtfWRuKWOsWQSHJqCy6LRBP+/iLKwlstJF32F5iO/d4OHv3SpHVzujoUGS
dy5uTp30+bMazC3ZoLWLACyNOlIlYHObM1XnHkikqHQ/VVZiGlQeytEyX2rwfT15pqqvAwqEl4t6
CwSy3G6flbhSc1oEe1MZ2a8/XliUXIEkQkL5N2vk+Q8xfGmNGZdW0hFyLOr2uJVFXvGcWdxpbkQD
MTLStecGTNpUVSYzL2luDee+2WqO3vr8chFHbSp6C0Q9gzgScoWa5+X5WTkqzn7+HOedxAStsIkB
lJ+XIP/biB8geu+3NLfNlUsZ+AR4PTYYTrwl1h/QO9uQdeEmnUeqFHQAmgcWpgICcGAIGD2686BI
8DjnH+WBFgB2ox7bHbUUyMaeZU+Q8gzR7GjtK+G1j6Vm6DuBQth7RRv5hRYIrEKEnUjYG84WAHIx
+//cXdg9AQD2OvpEF7NfBaUaNYq7S0gW5pX7DCjGt8sLsDAxnwtnk7NYABCLlqRCA17ieU/VNWN/
hsDGCKB7D98EigdSTQAhnK+v3wAUkNrcSHgFfbCyv8UD/u3yCBYuNJtw0D8NsBByb9YHaJK0WkMG
svYSPzd5GAxa/qrn6YgHmOAbphaTNZsCjBOBxCx6NstSn48G/AHaiLBKIMWQBXVIcpt/KzQkVv54
RDi90JbsgO4eD9bFWS1MFLzxNhTA7wBp1BYRF2+58edPqN9PijkmminVl85VUCQdnEaOSTpZOwLq
Op7vXP124FsNl7MLnYQDv2cNFTsbD/C5OXgJ6jTYkI66GsbEMHhz3UFEeZcz8Oj1fv7FwNaL/3z2
Ts0tZo+2HhqBXZijtAyREYgnle1s58dlKx/fhJgzPM6QGEVF8kPvpckbj5u6PyZinOXH3YMvE9se
w7J874H0DGwGfFy1v2x0xdUR2uEFOiuiQwhhEYh44FSZGjbB6MTCyXxwGQ0LayNgXnNyD5hV0Ieh
AI/a9LmTY5sNVg8AW2IXXqhe0/4Pm0p/+8OpgcUuciXlNnx8TPRXiNWH9t42tqQP5zVeutypiXmM
J9cKhHYkIQomsisdDGDaj0ilSMRtnJ1rjg1oIsiDUU2C8NgihdXog5+2HFaUCLXgMEEQZu/+1WzN
uSsgiAEitRZrnnke78e8EkneB3vUMkKJt4Tt/rzsWSuPM+BBoDvnz2kGMNMudo07+IxWBjq7mx4b
c1+gxVAgMZoD0nNTOSBSe5VbNGNrjnZqcjGyQgPa18pakcg7q92NzdXlIW19frE6Ix7i1PQxcX32
OKh7iKX/+feBUZ8Zj3FGAy1w7mOd35oG2l950vlDmM8FiS1C5bXtPgtl2UDdYmWWhXgGRqMM2G6e
5OWLmbkxEV9r8vkvRjGX32YAIvx4sRlV5UnbcSqe9CHC9MjutnJYq4NwUSBDBQ5FsuU1M4xpDyZx
XSS1iZT7dRXsh+bwF2M4MbGIYThzPaPkhkiG/ijk1fBnMSrOq7mqh4wF/s2Y8cUUdUKv/JK5PAmG
9tgN/Z3bPwFT96djMCCjDVEZBPOohC7v/AlND0YzTFPSDUeU8pHdufz9jycivv+bfRwRsA3CgHNv
NUZZcQ7MYmKDf0u4vzhqJLk6prbYEZtsFF1XjXm4HgO0VCEdMf/95Pj1IWpb6Fk9JYHRXNfyLkCX
mtSLUB+cUO//YuZmtQzchwiU0ZJ8bqwDuDXAUS+T7L2zrnx/Y+JWTkZgiwFynoV6sE38xfdNZTWk
YtqUoB72YJkclEp+F4EW5Amd2aCRZcGLXVXPmsiOgzW+XF62j7sHCVlj1qZFAQz18cUhNgmW2dzi
POGG+Uo6/RMaZH5afboxyI9n5ZmZJY7LdplCf8/Ik7H2fukSrErIFF0eybwJz69kmIDcEfLZ6BpH
Qu58mSqDigHCMTzJ1NfB8vfIeYBZpI9BohL/hSWkOxCrI6fyQW496/1eM/yOJ5Ulbzwqskg4NMoZ
QkEy9RsdyEsU13w6zFhFFzV+PcBdMK/gia+nQdpRy5v6pGvHdg9LY6TXlD2ORubdBKM57birR3Z1
DwxwGTK/yY6l63SotrLqWUKId5ebRRB2nat2LXftMBViuL48Iyv78ew3zmtz8htt1RqkEaJPGNF3
VQ6+XzI2RwWuHNto3mTd7S7bW1trdNIhwQMeoJlC9Nwe0n++QJG2TzJqtqGZaVcmFTs0Jd4NZJNz
aD65lo4FdiPk22fZXBC/nhtj3Gl02nZ9Ypg/1fiz0D571ouQDwYIdhvkk496pV07DNlz+mOyNt63
azN7anzeWCczy0xNC3JO+6RvehTNzPGdeuPLVOlBpBr3yhJbfaRLYaTf/uZB7BC5XmSWIBd8bnGq
Zm05q+8Tojf9XH40rqhVQPjYRI6gnnh50xGrvOcm2CEK5mRRwACdcpjBI9w9zsZKr51PSK0g1tbt
ObW42NUDJTURuRoSNqIzou+0+0qQn1O+hXtb86hTO4tYEQrMSH3pKDw29M7gZawRLSpJHg3NH/LJ
/zO/iOcRqsxFpGUNyc9I56cpAzI317JvIIvpw6oq8x+Xd8jqvKEyAIyli6f+EkDmil5NrjSGZAjo
g2zklddNu6LPN7ijlkjv36PxUQ2YL31g6JZdOj0brJyYFmouSqhdMDZqlxrAIqWDZoUNov44Axgi
yqyOfBINqXfS9lQMPIuBXoLOCalpgLmoQVBSc/0PYZPzjwNxEQAYyAlAlm55JQA8PA2yqPqkAY0I
aiShlR018yict8uTvXK7AcmElw1IoS0deajzLdM7KIEXAnaE/jbVPw3WbNxtazHCmYVFjCDRGF2O
pAYocdp36P3yIN8tihrg3WdmoE9kfMXbPXRNFV0e2crxc2Z3cfbVNSr0tQu7ffdK7Szye3BgXPXV
U5m+/rkl0F7MJLeI6z4e6WnTBP180DnVO7Q98ikRzc8eb3j1dNnQ2mKdGFo25nEztcGOyXFXmdDF
vt2Sidr6/MIXAr3PSzvFOCbAQOxAAAuxle9a9YbTISy8AUWPura0+VLoEom73WtT9ApW+3p4VWYT
w1Oiyij30tuYupVDBQ0F2E4BTq6PvJ+mk2pQ9M578PDWcsdbe9jN7BS3mQXllMurtGYKZC/ODImA
0NCyvIl2eRK0BjLTQVDderl9lae3zNm4XLeMLOaxqUcTot1jn6SDgorMW++9F2iLujyStS10OpLF
FnK9Hq35PmKj3L/OZpSFe2WbL471yQ7i/83S7JonsQIFa+nQEQxH5XHhRXhp906U9XflsHHqr/n4
6ZDmeT0xJCwFTK2uUPJO5Y2eOU9eZX27PJaV+xj0ef+u//z3ExMTgT6xpWHWXLyFsuZbYRmRCVDe
FjvH6lA8D/kPpPhhcBFfmAP1ckqwlapSOsfMdfR40lS7uzyaNR9A+g6Ni0Aiz+Wg89HUFRpv3GKO
V0kdPAmGag6r9BZoLMuPh6Khx0Eo9nbZ6NoUnhpdeHc+lvmUNthCBrkFQiW3ALq41ZqXy1ZWhoY+
Iw9ZamBSICu5CMVZXvkZ9B15UshWPZqKTlc6af1rH3xRsfDl8FgGfKu7aS1I9RDXAAGBllPM6WJT
CR07SRpwD6U9uv0789wbVow7qEBF6Dg7UFfETn6X5uVdmk4xUxvvnZWDA3TsKDeATRqX1dJrWh4A
GFwOLOmtJhwzGzJrr+ZW1+7KzMII/sOtaKO9ajFGaDLotKY1S3IjOBYZIHIdu+UTBPrIsRObIcbs
g4tnDogEfoPM0QeAeuO5j9rFONRVVrKE1eWjQ1I9NEsGgdDq3elnaHtVFWEm7JdasJC5eTTVtNxf
9qWVzTjnINCDgNqX/aExT5A8ZbIOKIrZ5deAfilGvtVuOcfxH0b5r4ll+wEeKCCH6j2aVMYV8qp3
pXQh1PNsqjLs3OHJtv/CU6CYMS8huHkgans+qxZBR2lm2zQpmu7d5dOL4P2zNiF8uzx1K5sdew/f
Rxg+AzEWq8cnx2RqcGlilDZeaXc1/8SHR7f4ctnM2gohu4IwF6gHZIwXx7II0B3kZYwm6ePg3Plb
2sJro8Abbw7/ACH54PKy4SNWgmK2tN1Ib4R47z3AwjdO45XdCyADwHN4VaJDcplRQb96p0vA4pKa
OMde6yPFoQVUTRtmVlxt5jSZIVoAxEBl+HzpAaWuGkoyHcW06WeX21/SIfgxcP+2rrU0lMjrhAb+
FF1eoY9W5zI1ikYAwnkfYVqFNwRy6qSeOOBFjhVXfkxNLXQzG/oQVRbJFK3QhtzKvn10jNksEvDI
yRhAQc8YiZP7mkxqpFpD9KQzYvtFGIfLo/o9Wef79vz7ixsUD0vc3x2+DzpQEoJGGEr0kLGN+UQS
aAHuqto+8HH4bhbtZ7xo3hlT+05DksZQTaSRPo2V4ewn6SeKa2GQm6Absx/K1Loq/emxEwH2itnf
EUVFrFv8BczOn6Ysi8ysO7S+2Bkmfa6aDsApgba4bNqlyMMNwPFb3H1l4KXHW7tALX14bZh7VY1O
5GpWZAzG/5F2bcuR4sr2i4gAxEW8Ql1ctsuustt98Qvhdncj7gKEEHz9WXifmKmiiCLcM7Fn9oMj
yJKUklKZK9e6S6Xc4uZcyIBPQSd426KpZOT2RmoQJ+W0ruIVDk2ctMOEc5Y+Diltb7uyMfeFMuRN
xEzjCbKfsfTRWFA+epb+rmmifu6j1HN8p92Gzn547VjLs5UW03TvhU6xcjh9r3mNnKlo+4XdcOkg
Hz9zZLp3UamZppU0qy1dQEKdfU/RafM9Wl13EHC2X5zsDkpAgCYiJ4teene8Tk880K3SnvVlY+8L
6uRBFdO1nfTfm3YIiNGtIeES+0YVraoQNdSCbNBleGvXBMyRVbEDj+UbWh38RglAk+vwqLl0p6zk
pijqHT63KiE2oqdlADoEhG69AD8j+JAKmrarXuEBXtPoURcivUU7IXRhMuu32dO7qDRR4TbrQ8uj
+zzzjlVZR3eqrPctK5E1jqu1U6JvJIm3CenbPxGpgGgPk2ZVQ5Da5y6Iiouw2ypOvxWJSAAnUg9M
FZ2fGs1aM7I7cww+YlIRv2OQzm29odlVMbTG8s4yfUmzbq0gKb6K03RlutofypNAoT2HxgXadkrI
X2qV70pQz4DJKPbTPhabEPniyg9Z9kNR514W4ltse6uuoDuLV4+20eztJFkRwp6EYDsV6jtLeHch
CPTjpLkFUfE39FjvmOXcoH8IFL3tamiGVdplG8Mx97lqbpKy+uKG9W6wo/uBZZsSualB/ChLY9U1
9lq62h7KMjiXO29tdxzCn/1N2btfDCd8yphE3dir9VU6OPdRrSMLWXVvVqF/K0m3Qr70wcnNddV5
aHDJHoq0Y7tck0CeU7U2GTyBmmsW2z8heXWrR6INCi+JgmLwIl/1GduURhSjJSF+GEiCjGOXPMWq
WRFh/dQK291Y0B5aAasPmpaueCWRW99WcbJ1Woi6IZ/lcHT/kH6Vtpm1taN8Z7k5mjtAsBmgTQtg
ZBq+JTGrb7PaM1ZupQNB4nYrCry3j7YzFrQRf1UChGFOaC/gWWe2IGjPAFQG+xmSddNGwrwoja5J
pb23NO/VKMtvTC5s8o9y0fkx7Zya+MhcnGxCvGQy0ajW3uteoz+ElhmB8rAzv/VaWfQBetRwNtlk
ZeibEAnsfvUoa3Onx4m+rvM/RKfbAuy4GtiO1e+qWgk41b5sG1RFSeU85HqN/h1nVZBerqH5PazA
FD98TROjuU+hKLNw51wGI0hs2gCoEJy1eGxMUsJxyHRAIwy1dxweNOqhgbpUzZ9pxBZm7fLkOjc0
eUIBL227ggwI2oabUvuNyhj7fKbj1ARgUueHY2t3UsMTWu1jyCYkX3i1qcSnkynnJiY3NC/Qc8jH
6Urz9QC1Se1VXwoP6QRpiUsP7oWUuY4H+9i0MpkptKvwEJBge+/UbgGc9FBvTdo+F8B0GowEHlqS
iNemq0Efuo1nxObG5INY1br2bjb9mpN2FaYsX0dQHR+kBJ+M54yX405q6ZPmFN9bVa/QpNbtBpVl
OGEjdp8IqFv3SlRr3qC7MR2qFwXt652jJUEdaj/0ih87TUcTePeUD+So9QWY36z7uOvSvTJlDj22
/snxirVsra2JC6Dl1vcwzV69nH3Lotz20WNlBEZdI2jw1FuRyFfbEPemzve9ZaxiyfduxndRNwQp
84hPwW3Ti/gVxRuEMrZ9H6O4t+mjqEQHp3kvwDKdNtYXvbdxl1WBJUmg1/XGYhKJLmDHmDTusDVv
4mR4NjJi+13i3SMx+3z9Sr58v2KxAASAYhpQoBfZd5ZRtDHF0tnbQka4zCru87Z/as34qdQ1P3Sc
hTfQZeg7Qs9Ro7NRpkPT/CThkfZpmct0MPbeUIBxhTEa3vaFEs9d6kGPFP3F2FmsF/ui6cvN9cE6
48fPTz6c0Q666JHgmcFUUhPlC7cNuz0DVdt9Rerqxc1FvmtFRQKJ7NIWPXXsBTVNbZTzcH5mAF7d
AuAD6tFIJ7cQPahHAVL6Ff279n0dixSC1TyzfNtlaPJRVcx9dOTFz32RqXUa2T/L2oye277kaWDy
JjqoRJdPeOHbazuLQNKAEoz+1eREf29C8B5aUuAaxj4AW/EARCZY/36Eui02Xul6LzQ0cQD1WoE0
W9Xdu0MT3lsNl3cVZfFe0+JqhRSzuOkNUBDLNhTgJDDiu7ZRYPsyU/fQyLD/EoZO9yILjhMbcfBv
w2zQLw3PDGL0y4Z+xRwtB4W/EwVJKGswiSqyBTv0Us51PAcmi4EDAnkhnN0g+JlWDdPE6vBKpnJP
GvG9Ntm6smVAK7IqcErkdrUZuvApXuQ1nnFAULyOD1cdtCYXD0vauBqNzbjblwDxtPGfMn5hYpcx
lBHRBFHabws+dzlKPJHhb8go4kE7rSTivUIlbfse98a6bR9lvgMFurV0rl9GDSgFjx0waHDFyTsF
iVWurHhEi36fVMe+ePw8/BCQFxsiVRaE0LF7JomLDhLiotJxbeRel0O72NJ8o42+6Q7kbj4/Xbii
0MaAojbg1ZMLClysuasiovaGeqbmBk6n3LtuCY42EzUATvevlckhBK8weDfuJZfEPrQRtxn5Ica0
v/1yfTgzUcOZocnEaRXocksdhvTyDx4QIMvU9W//zcToGifRnDKpslMTJlIviNS+sQKtW2h9vbwk
sPzjE3YEvV92oIrUCg2Rj9PV4HiDgiR7q0TQAGkQfz6cQ3OSDTtIVZsX9E7cUO0gSkPuU9uVv+Jc
H7YphKIe44SYa9CwAG9/ffZmPGHshkIFGm8n3ITj0E9mLyvL2mq5I/fg6UR7d3pjYVgFkAuhWpIe
n5lFgMeA2zaRkrYNOv6UE1O6PVh9jptuLxvH3A1tPGwLzqtfOfPUMxF6EriqQ7/o9QHOnAzoHRmz
dYAo4ZCdDJCEKm0rLZN726qrdd3r+ka6vbawbjN+bgN7Cf3TsaXzguPYJnULhk4u90ZX94dK9Sny
OZGx7luyBM34wA1N7g1UHEf5cCTsgCabxJepbkRo0knlng0yeZC5VfoGqHEeW6dqDowP5D3txbB3
XTt6qIdBe0tYGkNQ2OkAN8uLH2Kg8W2IW3vNQzYEhQAGTcva5MmTHp7jpREikQQxF1IMg+/kttkG
kcizdQb9C19lDBwZSoCBvCqrjZIZXXX1EN3jwm8D7gndx8XZ3TDVvAtuSaAdNeyZtqzWvSq3Sld4
bUoOgmNSgPQR97TfO2pdM3D9dTSNEYWoyAfeL+CJHW0sZaN2kbneLiYCJ+/AzJVZafauLSBx4yRW
9g09xb8NJezfnhqcoOFCrIVltLem0YXrmIlqmxRV+qgXLXjlWtRKfgMFr+0zKszMJ0YCnhGnbrqj
SMKuWMhzzrkFXAKEzg4woBf5JJ5H5qCju2RvCT3cd2XZvKagd7k3RNkv5Npmogmk1ZFiA3DdRR53
4udDHXLCZNrtG60tNoNj08c0lOFjpUEaEkxNZB2KMrt3zSz8jWco+4uRjhS0YNwFNgLVpvPNnTap
BuRt3e2p0b/XLfq8nQTaUlG2BDifOUXOHryTcbZGxgi4htSehT56dmm0ovLYJ49yScv64mQk8AUE
LMCdogcEMdr5iDKVgLlTS9JjpGsG5AnbJyPvQReRvVkAml0/pC785MOWbaJVGm+DC1goLZjbQts1
PQJfuQcW/Uts5SuXFL+um7mYu4mZSbIgVbQH+W2ZHm0n9FlkgrUaSchIW6cpiLS8zXVrS4OanFMg
bdEUCGLTI3eMFUMuijM06jiv/8XKZdIAfe15VubpUZN3FDyh9WO5xHxxfSBAxJ17Ajp7/9+EW9+Y
3bb5ZS7dwhcx+dnCIH49t8DrvAZlDhYGUp/3ihk/clohb2QfiRE+ulH33JjmwrzNuzcKw+BwQ6z5
kak+uY0dBoRf4qn0WAN2C9GicsMc9I5vr6/Oxe07DgxUByOFOSKaaeBMiNNptNLTo6d9Tw+0/Hb9
87ODQGcGIhfQIOOGP5+3sLFbr2Q8PUpugoIEnRWRbt+ott/Sutj9N1uTNVKFoLnTN+nRJWgTv0GX
G+jmq2EBST27RU9GNDlHK0Z5n+UYkRt6CZ6iaiVq614OdAcqujsJTrqF+Gh2CtEiTvAIhRLkFCWQ
4/ne66CFOzL0NqfHnPdB7WrAiC/cT7OeAA0FOBzyLIhfzpcKHY7CMas8O1K1M+Kb7LP3z+ho6HzA
IxOwADzSzj/vps5QZYyO7vyma0+Ev8vk6184AAAdeAuArOiCBDvkvGmzGCMQ4D+2d0nmy/wGhbvr
VmbnCUryIHVAvIpC1PlAyohkMhrXQ+TR7xxFw1Kz36+bmF1yYMSRqKQjOcfEk7Uw9mJIm2bHFBTT
AF8hyjN8tvSSnTnTxlQoqONHZAjkfs4HkhVmqGttmByNttphtKbfC1H7FWQJG0X3bqF97ZNhicfn
IgxCR+ip1XHsJ8daWWaZ40ZRerRs+VCG8S0Oj8Cy2+emGP6YSnvTeLspWbdQtZi5IoCoRe+Sg3ZX
ZNcmgy04ctdgGU6PlN7VPPWb6M6BQML1dZs14tjoJkCaYwwpz8cWKQQeOTXTY0W2w/CgeQ/x0vtz
xvsspKZRfIb3IWszOX64aLOCoy35mGVBE4Bo6/oIlj4/2aXQ7OKpGeLzQ+z30W21pJQ+9/3/ZTcN
wFnAFnA+Q0KyPissQIMEQQE0KBbyAEufn8RPLQcOQzn4fJSvs+RFuUtqDjM70wJfzqjngHz0Ra9j
RM3Q9BIrPgJ35FPIvzQmu+kBoVbVsOBMs6bc8WpGYsNC+vt8quJc8coEP9rRtZhfFXj8m390PL3U
okDq3EGApgjsC4S2KIpM4sAwTcC+z9r42NrlkWTODSjmghRcbr7Ftf/Vlbvm63VHm9sq2NkfsIMx
dzPZj0NGJN7PPD6aSQYGdfOua+qXDn3D183MOcQIZnINBB+XugiGWXJqxUl8HKpjNDyQz2+XsasW
SObRFy6yCnKITV60pjqa9Yb+iMX6+q+fEsRg1ZHVOvn+5EDJaVe5lTaoIx7UqW1vuPWgQNVXU9/I
b6X3Jaq/D3kcQG3guuGZIAdtLGBaQ4oLmiXTx2IObFOXpKQ75qhu2d17Ru5ybYfeZx4tBG0zvoes
7UiQBxTVJQGVm0tS6FHUHYfyqLV3fYI+juEVYIeq/6ZDyfn6uGa8DtbAvYYTGtHUNDNDoMHZS43I
Y+6xvZY4h6awX2KxVMCe8Tr4NGokeJsiqTW9v1VlD7YmhcQhLdEI/9VrF4LQJQOTs8HzhNlXqAQd
0S/WlhtrWFj/mXk6G8Bo/+SSblB/t63x+zT/GWkrpYN85tf1pZhZ+DMTkwMgCUHi5oKzFEP4onfx
imcCR82Do2dr8JfyQl8Y0oxLn9mbxB3grmSd7SiJhw4yWmaBsm/v4xdsUnGo6YKxcX7OMoBA3I46
Wi5iDmBgp6mJ2Gu7rDS4PCb1s7015JfPz93p5yevqrbVrTB38fk+8wFYSMTKQ2c8FK/Ytsq/X7c1
5wpIB3/IC+H/pgd15Nl5Q6tSHgmYUQQEToavyJkt7MuZu446H/pMI8wR6N1zf0OG0AIVidkegcuQ
JYqMlo1MIOCNtNteH87cyuARApJMXK2XShMaTRNUxKP2yMBPEVvvw8K9tvD96crzAvI5Ksraozg0
xir9NGsMHOvk55PJRHVomUnBoNgeib2Lk7tB3TafVL0d7xwPATqiV8hMogA5CdGaRoEdOMrEMTZu
cbdk5KYE63mzsOKXDckfZjwHdB5jR/IUedinWW4YuSmOFDnopFPQuPtehD/BPthlL2ntf2U30vHd
A/ut0YCB39gI7OjmujNcuh3ecUj+QmDGpCZyo+duxxsPoPiBiaOF35CBpZoBQPZWlp+OSsGWoI/8
GwTobRwM52bwG0CQGnkNtqsLdk3k2D7Jso41O7cwcQtl8hKqMLAAltlEQE1gdX2iLr16JG8j0MIw
0ax+UfXSCrcqdeg1HeOvgBap8u365y/PGHwec/PhC5dBgFllteR6IhAM3lhxUEIsWH523+PRCXbl
Ee06NgRNsygyEX1oo850cLaeBMRWLqW9L6ZoNODhgQkSMVTQpuckDyNdz6w0PGT3AGXifvnkFE0+
P3HVqiryXtr4PJoojLbxE+1XZC/EYktDmO78NgY0I0zCQ9gStGKnPmihr49izgLqD9j0Y4/PxSp4
pIk0ErXeoezfwGWdsyVGpQtPwjSdGhijjpPAxSk9Nzc94R3CutQ3dQMwE/qprHsOoMfCbM2Zwinp
gnEZgGEs/rmpgmgKzD2lB3KCvQFgZmVkQdcvpC3mJgzKBqhYghQFJ9Vk2XuUZ6yo4tohdsF7BvKY
8i4rtCVmmrmhID0LDRMbI7lg15E5pKw7VUVH2qqj5UV3bke2oONdXV/9OTNjIRscITCGI+t8xmIP
afQuBpk/koEHT3YPiQ4a+0XRqotTHT4AA7aNWjJBZ9X4M058gJvc1dDYGh4I5M5p0YENPX4AogKQ
xSXypnFHnMV5MIXGMVR5oe0I1u2Ju2V1ZoUy9aJjAVLb58zL/pQSeKBKQcWHsrF9LPToX+yhU5uT
1zoZjD7vJGPHldW8k+b9+hrNORwStDiLgX93L3iIra7qgciqo2PSK7r2pOushqgI19etzC0RxGZx
J3rombyQOwGmsk8Fyt9Hz/zT9G89f+X6qyp+ftoKUqho08IGBbJg2s2U9XabCJqxI3VRgQ8DIUzf
ssuVSJZyNeM6T/zgzNI4qycuB6REqnQ9YccGDcZunR8laLF9NNL+LOx4k5juc87NX38xOhOFXGRt
zEtgSBcnjtmH8L3eBDAOyW7wn+n9PnbjBYe7bJMcM6cnliZezulgNGbtRkehUnNFPNDwJsTh68bS
7OdYMzu/6dERAGaoIUigGnlX8gEyIFlFIHwWQ2v1LwZuQ+AXLeQUO2FyjIDnvsiZDrq00rODqnjS
hsIn1g/i/bluZ+a4gigtSCctUIKhaD65DiFYYRrKFtERDQNRQOLc2JpeC5A/R3vDdVPjnr3wnxNT
kxkWUN/2JO+j49DLg9b3BRQnM3RaidDPamjC5J4/DB2Y1ZaIT2cdFxqlwJPhsLxo18wT3pudpWng
088jf4j5H+TQx+TmI2jov0Ka65WG9aeJQ0d/Ah4apXsgjS4aNEEgj555i0dHtJxs846vwUS0Ct38
84cMzCB9hvcFiGim8E1ektyqHBYdM9WjINQ3xkMK3Om6rfo+SPOYLoSYc4s4ljlRYTARB5oTvywN
0Og4aEbBceM1tzkeoRsHDcYPst1r0NKo1oXBUTGslLy57j1zjooLaIQrj3yYU8nBQg6FyTIjOpIi
3DJQlfgVWJqgarwwofN2kAP4MAOJifNTLqRphyAaJ45pb1C8qdufYmkoMxcDBvKvifHvJwfpCMd1
rDRix6oGmCh6b9y9Z9+n3pfrMzZzy52ZmWxtgRyEpriGpWJaA8hU+gZgzsKxOTtbgIp8rIhNptwT
GdU7dAtRnJpUrAd3Xw/2Om+XYD2zIzmxMskQV2iMansDa0JK4NrSoc52BbWWjtylsUxcG03kA5d9
iLFEXur3BNzSJZ7MoMlacOX54UCfGac7St3TBK0lZYTk6bj+yjt2OnJn4Am5vvZzY4FYCbr7TAeC
B9MotEJhdQANTnigiBR9oynyNev6R1dB1Pa6pbnBAI6Kivo4lgvMs+NygN7dAk/CiD3nloOGDnPh
zJkdDCBl4AxHVfAipGYtzhtNlOEhr3tv1Vj9r4700Z0HKMQCPGBuZ+JxMLKl4fV2AUNIw8oqTM7C
Q9NkEOUxa3uLHrcAsSgPnGyRz3BuYIgkgHqlqEFcALprlUHGucbhXauNyCvfcaBG8ul67ZiePTEy
LuDJaTNYmiB9Nd4Qnp86D2m9T+XCzT43DghnjUwEY4VoegkRVUIBzIhxZoZr5y1MN/bv6062ZGAS
OvR4aQHZGEXHNi3MIA/RxGQpR/l2W9D1fzM1eXkAlJvaYYmx6Dgs3Wxr2b/1cvcXNrAvoUUAIpUL
Vde8K2yzrBCQMNzW6Extjs1fpDnGeOcfE5M7hkti5wN3tEPo6VC3Qr4pWijPzO2VUwuT68WJasOM
FAYxpBvVGdDv4+siLAKiFo7LuZDj1NBk8Qc6DKZZYfFzqGilt1w+eNltQ3yL+nGG//3FgYZ+FISA
IGojgDef75eCUBSfNYwr98sKDFFqKUMwd2KOiGmEGDjTQIx5bsAMtXqo+gYGyl8Gf1+qBs/tFZz6
YJEf808XEWHX2tLCNYzMANdW4WA+ZOKlhET8dRceJ30azKPhE6VbJJbxTJkMosWKizguEFMXPJd+
mOnONnJJE/S91sAfWL/NYtnVPu9o/llOJZxowJ/gzEQcOuqonE+gneqZMJxMO1hoNxyM0reTBZeb
nUO83MG9bQLJPA020wQ3XVen2oG7Tn6E2nV4myUlucmbMFs4O+e2EQj5AX+EWvGoaHY+GEfEvJB8
0A62sled/t1CQiVOf2D/LqzYrNtRZHCAs/DAvTdZsUaUA60SuB1haxfirkvo4aXvT/ZNIwdW55HQ
Dl50D1EPt3q57nFL35+cN4TbiAHccdt0UOACkzz9cd2AMevTJzM0OWjqsPFEM1qIaWDkvhH7yVft
HW2q78bHv1KDVJdf/yHcR4MI+DCW9Gtn3Q4dNwShAFiUP5ASJ1c12CV6gs5LHNrtmmUBel+MJTz5
jAkkPynQCEgford9ktCFrI4C7QCjh741VxoEO6HM81h2v65P5bgWk9PhzMokYO8K1Nd6S3MPJSNf
cy/flCo6xB5qHlHe/QZ/0oJvz9pD3AHM5Ug1PG3Xr3Q3FDVUmw4hpEa9tryxZeoXyFUFqiY7U6DS
en2AM86IB7CN4qEOtiL8c75rbXQyFIzV9OAm3Vvv5Su9r75dNzG3UgCMAMeHwBqIvskpFzVW3IIt
2D2I4cFkz6R/tMUC+npu2sa+TwTVAKZcoK8gLQ/imyLxDo5WJn6RGQ8aa5TfWvk320UHMLGShcjn
o9o49YxTk+PEnrh4Y5IqhBSbB9H0bguyGYj6lmuW04cOIEyDRRstoVuWiK+tbB71Qa07nj05PXrL
zWxns3rX86XX5SVHJAgiUaYBOzKExC/JHhrFBuJFeF9AH+qZa/Gxy9N1IvNbEQ4rJflvI8KPqwpo
MjKysFNmzhyQDyFuBjcagufpTaNgKgTCwjuQNhMgvwkFqHIyvmV1xMHRVpX3nCU/k8xbYiG6hF2N
o8aXTUQJFFzZk4sHUkOggw0172AUrXU/IIl5o5pc38dobLqXlZ1sS5Wy+7ZW/ClXtb4WQLrtjFz8
vu7nl0Xy8YdQpJKQVgLP7xRQqhw3FnGNqp8TExtkfw044kAif49GcOMmdlMoLVRZ6jtd2D7WDavv
ixp8eUVVW18giFKuojIpgpCraot3UKR8VmvVHmSV6ffrP3R2qU5+52RDtgYnpItD7wB0BwsYxHP8
EiH2i+i7MODCYduu0e2Vx8qltZo7Ck5naLJpjKpDxqCNwwOktFeU3WZOv4JS4/XhzQQiZ8sw/oiT
nalYFzqZgpEcXA/gfaGbUgaDu/BqGH/qxf6HY41AAYRx09xH6tqt1rHIO9TE2niy3qh4KSU6P1v/
mJiiUzoAXwrEvvTQDenXHABv9CUeu24xBJ6zA8EZ5D4gzYOC7GTCio5qjiOYd5DRU9Qg6amsTdT+
vr4qc/OF858QzBYKAdPyTmK2VjYYOC+LBAUANBcr7+m6hbl1P7UwcS5naHQzTGGhHEDzd1M5P/N3
Qhbuy7m94xDw0IMvEWwkU0or1ysKu848etBLN6hLADhAq9P+GkyIsLMycOP19UHNrg1SRWhigtCc
MeX0TjwrDJNO9w4ZxFbWTiY5gp3a2zE0HCy8Fz+WYOrSwMP/Y8s83zg5slO8NjrvoCz622ZgtGic
veX1+zKHCDyzj10Tvzmh6XelftOAH6qX5kFBqPj6kGfXEZzDwGM6Y2vI+PeT/Sshtts3fQ9PQbdv
7VtgK3lPa7TTozMpfx/QYrpwly8ZnMRASVJbg2cPcJyXgWSQVn+Ldb+6uT6qjzDnYnbByI1ygwPf
mdLxFBHYPZI49Q5N63Y7dHF8HbhpgJtPZXuZZuVab9J+VVeO/eKEGdll+YCmxSHjgUSnwiFmslgN
MYX08JC3W4tX9aYhrQzswusCDwjQTZeycFXKyoQSMaCmqD+whUHMxVkIL5Aex2PZuOBbS4TWi3pw
w0NKki1xbmz7xtbRBo7ejEz+xTF+amvciSduYHRxhQ4BDxia0uVP1MjCm7aP2C/KShFwWYULO3vu
gILwFpJ/eL+iJ2kSRmilNJLYzMOD6jbGK08/jw35QDDipQ8Agj2Nj2yNZwXUUpHITu+cg5EerrvX
XNkXTPxAUIw4fVTqJ+8h2ihD8twKD1oc9c9OKdL73qUJuupcKyA1e5MD+P+03nYP1C3oz17TQaOW
64Y8unni/s1kgiIYCjdI3eMtc754IgqLoRrT9oStdDuA1v314c4dwwj20aEGolVAUSchzEDLRNgV
Q+JRK1+rsPta8GItSuU3LjoX65z/ARPi39hEbRk92ag4XcDRXWkWggs4ZKfds3rVWt94lQeaxLvw
rdLZQgZ/7uCHcvpIW4K8jTt933JUOSI3xFYjw2Ew3xMkCtCrtDCkWZ8/MTI58fXS0eLGpuFBF6lf
stxfytnPGQAlFbYUskIj9OrcD4qkE6QFCdOhXxtkR8uFSVr6/Pj3kzOiNVqOmAibiinyh8buIypq
q+ueNrcOpyMY/35iouq6JMwjmOiNRw9s4d3Wahf27tIoJhee66Vs4AYmqXnQ5XPNFj6/NILJ9Ra1
JE5cN8LBpuu3URO+DoX+ADWYhWTmkpnJec3CorHB+hQe4mIbklXYBtBh/Iu1wImCCo0BHOC0POM1
BSki6XqHnq6odiMpamgLscDsWpyYmIyiQE+laBqYYHgFEaBkFoYwF2ugtIQLxgO7GkpM5+6Up06i
lJQ4RPRtGCH7v6mH12qJNG/WCkTi0T0J3A0iqXMrJMm9wtUrXAZtwB5zy2+e8yUFu9l3N7CU/xiZ
XJgtzkIJlGB4qIvigVkcRE5kD3LjZ8TOwq8oYvx2yH+3g1pFbRNk3Hi67g5z0cjJD5heMmpMpIoa
PyAvkPSJqjtV2PddQZ6zSK3Qq/sXdXVQWIAuAyVisENOERVJ2qjUARX3Aay/6InXwDKrLbjHrPsR
EI/AELJ/3vj3k9Mm9dC+UUZ4mtfM3WQ2+pGcJQHIuasTvYNIEOF6AYxo4oGDGQNMgRfaoY6dDBmJ
hLyM1N8b3RXGbdSC7g3ZwmQlK7TfXl+v0SGmETBmDnca3k/gvJlYJpmb5IzinCtk8h1Vt6OVkBVX
6B5LyzXUls1Acwe/aJKFk2l2N4AYDvynkEIE5Pt8UhvwbBK3HVDZT3t5k2kEYQLi6q1yNB10jk29
uT7OWXtoxBtVNsHgMpVPN8CGilASabgY8gvxH+Y9ZNGXmr9ctzLn/WBHQhUEEcKoQX4+KhfhapZ1
Jj0A9bY2EPp05WNXviQVEv7GQvC6YGuaiZBIvydaQpCWbn9m0Utn+hyZIgi5dtWP66Oa2wAno5p6
pxnpnSM7WJLmyqDBkuTX0ufN80lLu9rRBJ71h4S+ddX3T3eYIgMIOQE87nBDIUKcnLtamiFLGTrI
2KR+lPpyicV+/uf/+/3JmkuwOw6mhu8bxfewyP04WSp+zd3i/44A6aDzCYoMGnUdp/TglA/E2drh
Wg9315d49uI4tTE5B2rlErwjxxyKHu3K1FiZsbjFs+mlKbUn6nV3hpU/Gal0VqUwv+vFEpXCOEvT
c+jU/sQJ6oag7Iqb8wDpHAjUvuTD1qtdX8oHXjGfdceu/3V9yB/X+oVJZOTRk4f0MDJg59Ma4jSI
RZHRg6ZXsdzyGq1zUTnET20dWr88PDsfjUQiOcxBQbwXbj9smzpM9iZLWz/i7Lvsu/QGDQHVo4M8
9lryZHjMGXROWMa+lSCU3WqlUyNT06mFfqiZ0ww1VsiDj1SQuDEmPp3T1nL60MKzsUPCK39Yl/iP
u4S/m/FsFI7HDo2xgfkir6b3CTEkM9wDlC6j7zRbKBDNuDWy8qhFehgKduckBh5qpwcxC6qFPOLP
dhy/9bbe+I2e31xf6JlhgNXy33Ue/35yf9dNiY68IaEHG9T83G+XNFVnD2K0riN3g55IZGDOvy8r
r64iNxq/X21Qm9x2IfGHcmvl5QokV38RjYBT9x9rk6XHExoQD5nSQ5rfJukOrFZ/MVtgxzDGpn+s
y7hqJ7PFSlIZMivoofLILqybF0no+3UTM96LEvG/Jsa/n5hoIGBZV25MDxakN/TsHYmtwArvhPpy
3c6Mg0GGAA4MIAm4C6aF26hNSmZXGAqKxUmQOba2rZNCrbmnZQvn56wPoJEASp1wALSznA8pIbgG
UDiiB5M3e97mGyRDbqGj8zT02U6qT3NOjXcaBdvciFGxILdwbi7SNJIxkDUi07urk0Uh7NmsM9hs
IRLhoJp/wWhra7Vux6JGPNr26e8e5dqgdHMv85XeaVtDeObtgDLIAIAxHLBCt+tNkQJn4leJ0fus
4ZoPkh99IeKZXU+ggUcKvlG/YrKRM61sHOmgojyY1iYUauPwVa09XXea2dPCA70gaIvHNsTJRai5
UdIkTeYdXNr6D4IvCQTNfB83+AiSQdoKTbOTcCG3hKz0GsGU/poA87PEOzB3kYPmClTBOFdtpIUn
rsHLwmyMwcPVYKhHG3qmBDx7TpasaKx9YZAA990cUheufKoKcl8OS8QKcwVvQLfAuIqykumCZOfc
N02wW1a8dADPcKjvkj3JkqARz2k+wp7lprJFwAo30N3j9YWbOVXO7E4iiMFUEdcgbX8o3f6nV/bf
uUFvlAXqJzEKSPyFMdQNDDQtjewyk5AMvQ8KQhjAoAhLODuWQJIXKuvhChoSXz2VOAvHizme6pNY
BWg+aN+OSuvYj5M7JqpMkJq7OY4ydFt/sW0WPWZmazy5OTH+xIMH/gJQL34TFTFWQ2mata8jutmj
KI5pl41R73gb0z2NIc2RxG60qxhUXrnWdD4HO24QVbryRZ26AWvq7p7Zg3FUVh2B/0s0geuF/0fa
lezIjSvBLxIgUaSWq0q19Wb1OrYvgt1vrJUStS9f/4IGZlylIkroHqBvDSiLZJJMZkZGuF+rAk9f
5KZzXNGJsb0+n4qtbWIukTq2kaC+4EhwzTniVotbLen9rqnw67eZ/fHrADakJhIyt1AxXuyMEjFC
WDm4DpzO3kQQcOVQUWmcFc9Q3ASwgpqSbP0HQ9PC/Ws97IaqQrRhzrUUgzmEEX1AQ+cODLWg1La1
lehGueFlhx7w/kh/XHQEg+mWNiTqZPVT+94n5rOViNsx44/TTBov5zHuo9DTa22bpPQpdz/MGIXI
+dT+IiDJijDTEzbgLmq7mz6Lblu2xnml2tpoP0SoCyyRjSb68yNliNq5NuDlQdgU5EZzSf0M5TYH
8oKZczTjka7MqeqMRvyDmrjsTr2AnCek7ylEi4FegXwXYKBptFayXrOwmLRc9FSrcMcH5rgj1nbt
plR+Hqgb5DtA6u4ub8p4HEe3iEugBwCf1SBD9Ov6dlUFCFgJaDyBzgCpsWXabdK0uhycEUirYm9F
N90vu8ALcZs4Xj1th58hND7KTW772rfrhuXtuDwHCbTc0EuIU+ICGUycmbRlhWeiVCAL3wh7oX0J
RojSm8qvw/yzW3M9uRAXBsHkjSZlgKkv4MCx5pbgc0bMUaR8h5LDHdH4Tcmd0TNriLe1Wci2GnBV
14epWj8AAP+1Kv9/EiG7dRHzBoQXwciNFz51XzuB4vF1G8qpZKDFRG3SQbPd4qAqQppCeQEhK527
TRYOXsJTT5u/8faxo09dk0JR6/26SdUpT0DgARFw9BJf9CYNdtLbVcxwAhe3NNtb9RHiLv/JxDIr
VrXNgEZh3QmiNP3pdsZzrbuzF4f2SgFHdcwjuoGaCjYYQZPk+QoxnlCRAd0dDIl4N5k4Fj0Ip20T
Whsp4HShoPr++siUnuigXo3XBVrLL5rykcSA+/fI99nhiL7ydvLd0Em2Zpzyjd62+jZC4OVPEL1e
mVPVWFFdReoUKqhwl4WnhHkVTmSk8WM4H2uyGWO/Zfs6O9r5SoCvcnu0miN1ivFddkjNPSjEe1HH
j8TZDJDQYB/HhyHAkFRpaL5wL0jZCoc1dT4l8SMtb7XchwLf9SVS3FOgyZP6xcDIIKW0mCiQMZhR
j1xA0PfjPup1bzTYthjR9b1SY1UawsGOjINpI5u9uBDlY9Oo+sEKQhF5pZEe9XE+AmiZr1VaFSuC
JgWES2hXA351SWOXsIrqpd6yoEstT7SeO601/ivOBJQNbTxYCGB7YAE830g1ILrDnBIWUDYElZm9
DFr90uYfZhACFwNOVJRwQNB4mdYYada1MygvgnS4laht/vETWwYmIMuAgjWEH8j5MJLK4MClJyzo
TT+b9mX7fN21FLv/7Pvm+ffTKBOEzfi+PmzL77zJtk2dbh0HAh1u5znNx3eiDTJrYGKAQpekw+fm
WmJlM7izaUBREcXbfuUs++2gi2sV/aNoUUISw76MxaHszYWIBhoYM9cfxnB2vzlF3ngtrfqbqMQR
Yw9WfecUeBKYvNBR9DXcfYns7N7pHNz4tVnsK9ca76QiqX99rlUuiUwOmnPQBoTmxsXtC1Bfpc92
S4NocJ4Rph2gVVz6thauyWcrDlaUm2UPLY4k9DkvtjHP9VRA75MGZtZ7MALBympT4wlkJHubpCvD
Uh0a6GzCVkbBDTC+xek05+4k+MRpAOUrUhe+CfJVh77O5BOuCnFRkKECGylh4Oe+4zhFQ6O4YgFx
n2Obe0S/n/XXjN6V2m23FhCq1grJIPgq6GQve8ShuVpalZuzgEVDv9EkDwJLOsu3KvsTzcjIh/0x
tdjiTgjKN7Dw4wgZn6l4cq21iEzpDiDV+10FvowpkOzrnaHGphtyBz2ozpT4udCnY2ob6bbvmX0n
u0JWtqLSKOSR8WAFh9tF55bF884ZkUoKkHL0wzzaZgjjqXPXFk9x+n59Y6kOMQs+gesdL320kJ57
BkNytMgahwUFKX7RGBqrNjRfa+ONOtB9HYqXsAITy3WbKgfBuxj0iyD+Q7Z04Y0aAYLe5fBGMGJv
Kh4Y5GDaa4I1qmsSzR0U7o5nEbAk5wMrQl5EQ8Uo2FAfBMjRLLFy4StHAelLSb6NAGx5HndoEzLH
yKaBIL5e7iriJWtaFor3AOp5f0wsTr3USGp7Rr0+6KBmM3HN0xLb75tfvf3QF0AqRnt3/Hp9bS7F
kyVZMnaULMEhCFjyJoukazrojdEAyJz2yzz28U0SZ9aeGhX1mUAB3bLQdDGns76Ze6u5rZ2ueajL
iWziLP1b2GIMMvA6W5CLBfAbD/XQ3guIq3oVJw7Y6x0HfOzXf7Rqw2ArIr/p4m64KPdQ1pu1Pcjf
PG41vADNg4usGUqVa9hGpVMhM/S7rmRcVGJonxZAD+O8jqoU0pSoJFHLWgMDKkcj5StQ7sFjbxng
Eb0kml11NJj1vyaCU8d2vb76SWqg6I1PUAhCIUgGrK7cJcv4mOTIYerDTAN9/uLYx3GtiKyaMQAF
8EpBvxloyxZ7vYFwU6QRBEmaSF7rbHjI9bVuGdUlempiEa7GMbg9tSakQVaT2XN7DZoiOCwRwm6j
nvvXXU2VS0dHA7j2QWFuoqdlcWWbppaHEbLBQdRE1qacct/U2ts4LbZDZ37XcvM+4dWWFMlbNxcf
R+iAQ0THnQBeT+D6FiMVM9eg9KXDdtnWfl2PULoG41hQUmPYsXyqVi4H1RGHdCmIONHugsN6sXiC
0bbNxWyjHG94XWTuh4mgk2PcX59TlY9gU0HHCZl7MEvL/5+kVpKyMI3GauzAqoIQGlmPn/g8WmBl
ot7EW2BxxY2Vacc5+AgDOu0rv1gj+1Z1LAAi9uf7i1ky5sbOaIrv55zlzKN1yoNqnqwvTmrQVEIV
zH2jTxNwKHFa7ZtQT/HO5aE32LG2qXSe73PC452dAS6QoV/Xp/rQf7XqOn1E0QSlmroYj+VUuoeo
QvLQdIXzrczjNcCJ/J3LBwBqYIbMPsHNlmWwCFJAEYw6QefyTTabXp0/CpBZjk50Q9GBd31VVLsW
LDLyNQP01yX2kqQ6mCwnQA3KA3XfptskfyTm4boRhQOjIoT3OLJbuNCWKSFwMxqGIKgv8Pw5hzY8
6bE+a7i5NSOLXalHWdfnKV5FJOZ7Ou+nHnUMd2Ukij0CeDW8F2EhKpRLGBu3Coc0AjVEV+9foWLg
szxeUzFZsbFM1IURmsXrGeW6sQifo3a6c7L59fqCKFYdwwACQILdkW1czJWVsKijNeYqj19J8dba
z23xlqy8dpTjAKG01LNAaLZMy2lW3aVg+sA4eo9ANmmFa0n1eTxEEScBKQOA5uIGiFCYm52+toJp
9IrJL62VwFIR9YGL6M/3F4+ayigHgdSFFfSi3BU2v+2b4WksuN+b6Exx5h9ocPiGntQVs3Lql9sf
roXHL17TlwKPJGqIm8SVEzTDlhe+fuRftcobmk0YrsT/CidAqPGvpaWfASLpxEbeOIFbaY9xaD2H
TBwi8BKkZA1RtmZqsVa2GWpxxgX69jkUwHPmz47wkhmZ9enndc9WeMXZoBarZhSQ+SlTnJ6QFocc
tbZWnlKOBM9pBIR4WF+UY6eir9BKj6OsS9lNBe5P3d52LbsfI+0zjnBiSf6Sk+t4RFu2PspDs2l/
FIXh9e67Q0cfFGae2fwvXSsPKCfuxNzi+nTCuEwKCsxfbhEvt+WLYeXsVBzQNsop/07d4tBhesgn
d8KhU2aHydqRAdLyx0+s/okJuadP5ixKp7TGGwcXzfBktz8pXQmRVoawxGbjRujtGLLxgXBfR/Zd
T6hn52s4NlVz3OlELXEivKqdGvrvyO81I15v4pXS+Wvq1HeQZ33WnfaZOtXfItT2Jku2FDSGJVlT
GVEPVBY1QIp4SZGWDxEU78hoA4HoPqSVvY/c6JsY9JUX45oZ6ZSn65XFJkX/LMAikDHJXPJODRdV
X7KylZRmoIr6G3lgXhAPG+4oiKN1dpBEf5XJdxH9ypOVtLDyXACQRGINDADEFtsnje3CintAHWPt
noGG32LogEtfSP5y3cNVoAaknf8YWuyiTHTtAOkkOwin2q+aceM44abpIfWaeGT6K+KPbWd7TVkc
pw/LdeCuRbwA5Xi0J8h62/lqWbGRdSIBOrEI72d+TOgmXaNvVZ5CJyYWDkEyw0rKFiaa2mP9Pq4+
HjRgCMgnS9AjHHtxEZk5eLqjCDFJEtrfRNr/Rcw1/mn1CiEmkVakkspimlgTC8PMiRVE+rcogrSe
JqRgeAHWNCtpwOcB+VV7+sJL7djP7W4EXcJ1H1H6IgJujE+GEUtNiJwkeF6w1A66yquYb33NgTgo
V6IHRXiEx8kfI4uZDIVe2BqFkQGaJ2ib7cXPVqPFX2VrD0+aq3c/ijkatunUtAD+h/PKG1xZJ8H5
JJkGIIhwgUTJgcgiKRd2YIzWTVxme7SY+C36+AxSv7i2vZ/i6V1E6f/MsTmC6+Qxzfsbh/egz+5v
eOf8uj7nqlcbutfQJgdgjGy4Pd8bwxDNXV+GVjBrXeSlcdvfRWXCAz1tpqcmduk+ImItq6M0CjCO
FP/AybgEs2ig49VHPQOiMb9JzFvIxqLSTulhzleubtVi40yTpIlAh100MIMVu8jxI6yAILyCjK9A
txftvLTon+Z+1rcTKXeR0UH4+xNdc8hIoLcMKQn0Zy8r7JHrJDoUxnFDFN9b+g4MsQUsueUeprXA
W3X0nFpaRI7pHFZWNWkW4ON7MwQFi3/dQ1QcTBgKkK24INC3v3w76mE+z3lnWIGdCy48Dt4x35ik
Ln3SiB9zXL3hzs88UunNdoj1/EZAw+JuYI147Ia+P7ZpPB2qxBSbSZusbZVbj9d/oeqaPPmByweB
FaeaRTqs8mSmN21Zgqyh8YT1iSP41Mri4IgzI9PAVYIKPUcx2DfX8rbKUeCSxwmPvkdo8JzvxLyh
ehibuOwhA/a9oeFNaJVfQ6hLXZ8s1d7DCQ9guwvVlwtZqRxQSUuzECG5YP3njQAz0fRQW+G7UQxf
zVqsNUIq3fPE3sI97dZlrTai5SSadT/k5UNYfQJHY2MwyA5D4uKSIROv7JagIGEBhLRJQ7+pdoO1
zUqP1Lfm2jtKuUontuQddhL59WDcm1iB81JkjmeVPyyj2pC1cF11EUIEAlsNKXXk1xeuRjMHzfAJ
MpqaOJZh7I1FfahSzTP7tS4H5XAAK8TcIZt2QTvP53aYOBsAsTbHdzGhhDzbzwB17K873YqZ5c0O
kaN0rGqYMegUVDQ5INm/Na21IFPpa2AE+40lBNOn/P/J4iRFNtYJCMYDIxz/jvLyjuR0pU9LuX1O
TMiRnpio2gJ9opU0geQQ2zjZVtPu6nEj1mruCh/A4qPkDjQF7i93gUeHKOw4oDZmBVYK2VmsfbND
zbiir9dXRjEemJGwfgvX4wUMPTFAYt0IqD7yQT/iCUw9kLzdG1O3M+P2YM5iBWWnuk2kU0NKEyRI
0DlZTmCc6Z3mlPIYJU+U/CXi9+jOyme/sq34KdSj+KbNY7RbuR2YiLkRcJ7tQisF7R/N9R9dpvMj
2pzWkpcKD0WRFz6DZDImfNkSTuquEtDPRqRg3Wrht1GDugVKgJ+YbLT3SPyuZOtYHPFxakL2pAXp
uYHmONlPs5/1/HUu7Deswg1D4fG6PUX4A8Xlf+xdkCGJyinnVOBgjDKEkL7TSRm0TWpvJlDWJP2m
no/XDSo2IN5XoHZHTw+gV0voF0cSPWntEbGI7ZuNVzz9t88v5m9sM7vQdXyedV/HG93+zOdRuICu
CdAnqP6f722nKPta1/B5bt+65cNnGv2Qt/zzfbkXT86OAeHS1IT4fn4kxq5KdtdnR7XaaL8H4kNW
f8HRdv75qWJaiqCWBU3OW6+xHD+Zm2/oO9wWQ78tIFJnOBkDlc5aZKQ6qk4NL45dd4CG2UgmgECg
eDNk3aZnkKsk74MT+teHqPIvIFcAJQUuj1xcV1kxUAvoFoab/i3VH92Va2rl88traqh4MZAKn0/1
DKgty9M/DlfFW0smenHw4WhfLJHVkLafusEMqF07mwbQ0j2D6tOKFdV64HyVbdCSZW6Z72jjCC8P
oZkB4ft83g3VgTQHFAKvr4XSCnD7gH9LJenlWAynG4y8L0kgkBgYTfvocAIlbq3xUcxaO55ldmhR
XUDiGn0puAlNeb+f+3YKRPSIbnYSNJMZoTNggJaM/VfVld8gXG96ueVGXo2H8/UhqnYUSrOgPgZT
sBStPbfKMxoBZjqagJ6L2wo4TUegZcBMf0Awedh0SfnVdJGp73J3jYNH5YlA28luNBsYkOUtic6z
DJwkkRnoXfcSc/c2m/nKTay68ZCQgw64LnnYlgCkIhmrPHZiMyiaA+SVvFDzu/jb9QlULZvEmqJ2
7gKotXw6grgGuAC3BMgpQlbBMwb+zl1wypHCKn4RSGcdcrB7+mEJ9ZTrlpWjw1UOf8G9d1G6BQkc
M4WOPWA0Y/9dOPX45ggr9wUZ1oR6laZ+A61Qjwb18uJWymdrIrZW0SDMyvvE4YfMiG/CMl3J1Cpd
4o+ZZQ4fBfyxFnENM3xfFZtMrAQn6mHAD9CM4wKPtthiRmo35Wjh+3N9X003XfjDMV4/sSiQdsU7
DV0HQAuf7ydHK5KmRG016Mv6jdHh4Cbh/6rO+W9mfmNwTu7ZGXWucKgtE/e4Wfklid3dhBsfSYvY
WnkOKCftz4h+51RPTMWW3s1x4ZiBQA8si5FiSjzbWjlp5cwvDz/A5f6Ztt91lxMjDdLXiT5FgFYn
VkU8vEC1A7dLup2aLtvoHDiewVyFXqmGhhwdnoXozYZWy+Lwm6FdIPHpNND5VqOHOLpPs5WUitIE
IDuwgAsdoKhzfxDdlNCR68Avz/nXIawezJxvGVTBPu52QL7/a0beZCfzZxkRj1lp0mDSePWSJTTx
Gefat2E2ujVTRLFWaOhFBgdHKhoUFk/30dC5acYRC6AsSr0+of2uSZNmU9ks77wkSss7Pk/Triyq
0nea0NoIoY2bBpKZ2NgTAM9Zmx1aqHVux8hgnTdAQnffdGO5IaXe3DhQa/NSqx282e6SG6usHlP0
Zn/R0zqDKBALDxHajXY6qEP9qewghY5+kskycLzX1nvYmGXhsbkNN8NQWh4Cktxzh6HbDDGJ/tY4
AQy11L8zTde+4sVItlo8NXfNNCIYRhERTfoUncJIoBuQVtTNZxZGhpcmceLTom+PNSuTnd6Ha0kr
xdkH9D6mFcUJoIuWD3stI1EW2YABCmM7+aA6v+4gilAGn0fvAgi5KM6/xblUgzQeCLyRBVVzp8eP
ZXnb1IeErzUSK0eB6AVSv8jpXLy1M1GBmysyWZCbG6gRCX3luSe3y+KcgH6wxBPjAQD47cLP+6pJ
s2poWMDFg92+zuiTTz4eIctMG9Bqsj4Dhs7zrVS1qD1B7Aom6DO569OPxySgEQEoxkUS9LLzeYoE
J2PIWdDGP6uBbUCY7RvzyhgUq43TFK0MQEJiqpaxVVklY0NbgPJd3fVNE0ReWo2WWhBcZO4n7tRT
U4sViaOYVu4QsyBywVZyXyOJscbjrLockM8FPBHkDGhtXvhunrpzmtu4tsu+vZPpaVGGEaTo2Jei
d+iuYGsMlAovlvptKBLqIBC6IEbpaBs1nUbNALi5H7Y97YAk+3hC/8zEYtrcJAr7PjcRmhqGPxns
yR2Ng0QxXt/2quhU8rE7YBKCUOTFDVdmo1Z0tgkuYv7WGuJmrue9xSnQ/rHwW7D0eXm2hvtXTh+O
TiRcqSt5DM930KxFJOsTvCks/gRZGNatzJ3i+y4qeb+Z5vFsWRb0IPDLss4SZjBZaLl0Eq8OkxWv
VmwgvExkjRiCUS5u1vMhlGPYaeWIoMdy3PeItPpzZ3Kx5UKjWzoY1spzVjkiVEsBhMAD8ELPb2ib
fux6NG/ZZroNCfOrfuXYUQ7oxIL8BScBwqDlszvksNDF4VPB3EOnxbd1N2/srlgLs5WjgXQHCGnw
bkYP+rktVyu7WYbfgd17la1tQ2bsrru16hrAk+4fC8uHArT1kIchePpMafgjsoApHgfxlzPilPuE
IfR+A92NiP6i+RZSX0Odh6EZDK34WwuN2HNmM/Y4qdcsyUlZ3mw4qv+1tFgggYbWmUzwOO1rm27p
m5RPsDdd6oOPep4+jroBUZIUT0BJHNVbeeKeeAOEsdGcMyPcpk37RtNs6/AC0HVn5ba2FaEibKBd
Rp7awOQtthElc90m1kCCdtRzb9I5QMyUM7SANl2QtIz5RdnpntvM5pOZNN0L08fJMxH0t55Vp6MX
WnZleiOP6v9x4PuA0gj7HWHt+DV3RgvEwI1zZ4q6OVqOVr6ASDPbGFEonrFu2S2fcbZS8FJvJrOK
D20fggcmnDjfkZAWt2GGGqFnC/D62DG1Drxu6y9gkcpv3SiM/Sk7zG13rNHg6US+k/ugG9hH0L4b
oeynbcYo9AvLuU2jit4jHkSSm4va18Gt8xRDfXJTanp9azg9e2SNE/1CHOxsmZs2uzod5l1aDRMI
zTv2JgYEvp1VJRtEVfavqbQTzy1T4hHRaT6lzbg1QyffATSdPI2Jad64Ian9ttfnleVSnRHMlogF
pB51i8rL5MQraDWnFTqX0C0BSPtTFflFuvWv7yelCbQxOAaSuCDFkv8/MdGEdUwh6MUCK9za0PdM
cD/w9L0XP67bUe0mMIn8a2fh4LaooxhtGSyI09dYbONmCy3GLB02yQjxV9GiULCWv1OdSacmF7MH
+IVZlmBACNxhB/ChNe+iNVVR9ew5OhpiwW6IjNb57FUMGa3R7RE76njyJBXS3rF5mIf0m0bXmJ9V
h7jkEkMsjFscAL1zW5oop75vUhyx5IbUf0eFWHnyrxlYnA35wM02EzCgD354Y0276x6g/DxKBMin
on/iggSgt6jgESlNYHSrX53Zf+nKNZ4BRVyKBxWUzIHwkZ62eCnMFTdGVxgED+HwACZxoduHsnid
6kdNX4NjqrqqYAxyDCAclZ2vi+kq+wnqLTlHGoa0WwTEL6AQ2oFXbg9Ax8Ho+i8phL+pxaMNUFcv
1+fyd5i4vJyA57IsqLMid7bUlxzbJgP4D9GqWWU1um3obRs7e4LrMIWO+9xkzDMygQ5MR/tGRmZ5
sRvtkQkYPR6BUWLl10jXu/g1aChCxwrIHhEEnLsmibsunnEvBFZ2UwO5FbLKE9FP12z9EPpkxMj8
WNwn+s/rdlUbnMqWQxnZyuzeuVmt5MyojIkE3Lkl8zFqb5p+5V5WOe2picXxKHpDzGwYCWixXtv7
PFkJAtc+v5i4GaFeZbq4juPuq2l//Xj2FjXRP/OzOABZJYweDb8kIG9sbH0rMv3rC7D28xfHn0m7
fJpaGODjwdIrD++MlTNJdcBSvMwRHEHK1Vn2XRtl5lINKHsgEjrLGxJO9+1kQBpH10AT6bSfIIKX
UFQQ1uKhZIB24NylKm7PdTETggIF8+N5wnbRN322vT5vqlEBKSIFQJBeAr/PuRUe4coVqNgFiVF4
tfHkOPe8+J5lL//NzGJ5wqmaR3OCmd4AQpg8mfbDiPelEcUrB4Dq3JXJGTQuoR//4hoEl3Nhx4kg
QQo936kCVq0zINQFQsByxkkQsv31gan8Dm1MeAaiSw6NpYuBZVHJDVfA70ayGZLUozju/pOF3y3n
J2ERrzW7myadBKx/HttXANQ/830UzsFG54IfZeFnDqMJggcTO6do/ZElD02arpQJVKhfXE4EfWsU
tEsX7GqgNm3armqMYEos9hKObrS1y1J/zcd68EthZW8Gsy1fF1S89NoUHQtBpk1KutDnHBnXOk7q
16LS3XsQRyav1ydA5TLIFqLfDe9RxE6LCajn3oyGdDaC2Mz2icsdXyfdPQnr0UsFv23r1XKuymlw
WeKCQj8SvajjI8+cTUCtwmnQjLRru8P1ASk/L4VwJBWB1CM439MOB+mCVse4Awu0FNg/42ztLFRN
GUhZ8fst2XK8fLtx221pYock0MYgLb8bkbMRAIzP9KYbPkHajW7EP7bI+WgmbjfC0iOMJt5A/uWQ
82xlvtTx04mJRa2nHopxAiyeBLUzc+RCy/Jeq0iIuWMExGSTvmNtURzKdBIAlqBB3ZB1hI8vGtzh
n/h9Cb4APDqdUG1gQaYbUF9LtkOxcgbLZV+GRtiB0FXDexsYLLmoJwcJMbDPS3PGIwT6rLR8kphp
qDZfH8bvcO/CCpD0qN6DmgrpxXMrzWhXOXdAiWAMhfWlLezBG8ExwDyizZ3w2NC9R70oDnOozx6f
rGiTDOlNxu4Hk4JmfMhpuLEqzh4iVwPdJ+lDukGCqq68cjJSHILc/NKgur0FYSaqR8nUbDMQWLRe
aCBngcPCep90Oz7OcY87c5qyZDeNlvVV6KDtjbg7bRidym1vVuRJ9GnvRUTUg2eX4YOLs1t0YhNF
e63d57be/R1PIn0kc/I/wuroLS6MYsv6sdiUwiw9J5/yWxx3mTfM5bAj49x7LrbFQQ/T/Of1eVXt
aTQwSxI5IAcR6J9Pq5l3dluKzArS9sZxb5ADuf59lXOgL4PI2jeqKMvvp70xjAXF+z7EY6VuNMBT
rWMKhfrrZpTDODEj/3/ig7lRmm3C4IN6temo34uVl93aMBZH30zqLCoIvs9QnukfGHns1rhUpQOf
O7gBRAVaRnCNoctu2YtkaGM75DlYTHIzso9uBwRMDLzoNIOTIG+d8TYZh86vxcC21+fucmwwDI4R
cFfILuMlR3rORscATzMDswmeNZClt9ItDt3rRi4X6NzIYoHmnAObnMNIWu8530TOygKtfX+xQE4i
uBnK7+u/+vo5a56v/3xFF5f8/UguI0OPLOYyDcKsvMIEpgxggX5f6nQzVJoX1jZC9Ka944O5JyPV
PVC9Qy6+L35q81pF6jKihmW0zyNda8vC1OKYBR+I1qWDRQO9FkcTTwZvSviuLvhzWLUrLnE5m2iH
Q9yOFAxS3ijjnG8nogMTNgubBhbdieo5XGumvxzL+ffJ+fftchgzaoMcJp7u8KeBOY/s3MS/vmhr
o1icbTGdqdnKUXBrUzx1a7Djy30jBwFpEWQDgM39nYg+OXNGQGYBC8Ug5tZD+qMtXuNqZdcoTTBJ
mIUgF2C5hVfztHOHCo4VTHPEvJyMOZrnkMM14/31qVIuCEhXAVsDDhTvw/MF0QSeMQyovMAFIeuT
mbNk1w9h+mOOouilqudP8IAhLgbmFGrv8LFlVAJ9grHlU43zNHxh9+bw7fpwlCt/8vmF/5qs1Xtn
xOcNwzNuyVr9Wfl5xCFATsg0n7OIReg8uSWjJQsA7qf1IV3rWVJ/H51hENt1QFq6cFxiFQJ1IVya
002pAYEZ/f2J6QEZ9T/fl/ZPPLchU6FrLb7P0K9+75YrlUWl1558fuFMrd6SoZZ3fv+XM3lM3+dr
3EQqC+BNxOGEtDTCl8VZiOCsCecZW084R2HsTZHtOyFW9oRqFU6NLFY5DScWMRNGrOK22mTjSupK
OQbJXS01xUHju/g8SkBh7FiCBabzhZR3DdlMdPvxdZawGPAuo3ANW+frrDcCVKuDw/D+OCKmLT8z
AilDAAl5ZO2X+J4QHEuA0wor0At/Sl6T8mEePxHXSfIDnLKyxXxZE4cqA5sMivAUAlP9jrZOvR2G
ujxcnyfV6YfAR0KhwTB6gVjAG57j4nVBhxZBi0Cj8T0I9vZ61N0Byet/whZQeUiOIbuNfN/5mpjj
BOFA4PYCrXfqDWiL+U1ihPV+znugz4gZm4/XDV66MUDWUB5AmpRAQZAu9sqQZBAWmVszaJtj4hzW
LtlLN5YYbulfGNIlPxXY/2PK45IGozlsIBrhp5Gxc+e1yo3Mdy2j4xMzy76thOvgw5wFIgYtb+19
xUIemINRvI1xQYIoIRnweHmbHOdSTCDZH+PXT0wjCvI6VH4Afl5q+zVci0EhhvJ/iDxOMW6KZlrx
DOVCnVhYBEW91sfIGNlmEL9MySEnx/82gMWlErb/DCCdU28Um7xYY6iWnnSxRicDkAM8uVZKAbCz
PlsA/pB4k1c7o8Fj+kB/QHz6w8cCnA5BkSMp8GSUem5JTGUWFz3eSsz96Rxj4/v1qVLkFfF9JGGQ
lQeT7WUhj6Mo/ZssNyQvXfsGUlR07IPZ07MivuHThE6v2UtQyU9R2u2NXWfF3kP68QwtfsVv5DjI
hSTHx/ko+cSmqo5Rep3fC4rg8un6KFX+BsAh6u7gKEGD72ISI7dKeNgVLBj1QEv/Mj4OyUF1QbZC
AM6GS255+2RDY6cNLo9gQN4VFCQr/izvx4W3gY4GSGrmyBhpSYNYVgyarDaEURNkdnLz53zQvqNv
x8sp1Lb6tfy/4pgDxzW6nfHyQp5keRFpdcFyklUuOEZDX4T7whG7IdQ+7teYKtQX5H2K0GZxOeiT
oKASg+6DCW5RlBWGj2cDwdYCQCOOa5C24CF57lJVbJiiKzX+yKu396l6ue5RikmS+E+J8iEEfJyL
kKYFwNDMiql4NNGL0vuF+d3tV0wonPbMhLwnTs8YztOIDTDBdhpugHqFR0RxhAGWLwGE8Fy8ThYL
4LQF6Nadjj86SX+EGMaGGgEoEJHe3+jz7vpsrdlanPf5mEBZU+/5oxZvE4LhbLQfNvQzzefrdlS5
i7NBLU5+Axy8mtG2/LEr37GlvAZdsmZ1n0zRjYW+migHuqyfhEQ2eU3vrrF1K5YMffDYNDLJiJ6r
5TE2TmgQiBr+aLMvwrO7lSVTD+/k+wuvG2nKS9HW/FGvdix8Jc4dq0C6dJAyfG18FHTLknsarTxy
lKNC98jvGiqigoUj4nECMBj6HR7j4UZs7Wrl80rnkOBZAiQbHplyq534uWskZkfSgj+m2n1vzahQ
vKQdGvyh5DdGH0YAoIcDj3AgCwE+Bz38ua26NCoR5aCK4uNG73SPxd3KuaY4GHCLIp+E8BN9AEs0
dV0D8JqMDjYS+I+M9r5GykSj3677ucoInsWyPCCVluhiGLle9wNkvfLHuN+kxiZL/HntSlszIZ3i
ZFVEwuopBZ/sI7hF/XR4hZxEjRLE9XFcvkYgJXEyjsXSZ5Ve8IpjHGHuM8cDHJM1OwTX162oHOzU
ivwVJ0OpHD5m4UTzx2HqNmX2v2Z0UbJ4T9K95awsjHKHntpanAD65FZCS2DLmSs00uhbDSBJyL94
Uy/+jrtp1zrdDxJVfuROgZaj9+W/jXVxQthgznFpauWPU5NsMqRr6vZO1PuoOtB05VBXLh6lju1I
6QjUqc6nNU/Q/UkGLN5IgeE0H2p7Mxg7Zq2YUZ0+oLn+x8wyduMoeBioEMARY+K5aeW1ZKW2rnR1
hiAYxLC/66TnA0mIFvP/k3Zl23HjSPZX+tQ7e7gvc6b7gUsuWjNly7LqBUe2VeACggvADV8/l+rq
rhSVJzn2PFSdcsnKSGyBQMSNe9PGxJyNv0uw8kz+N3Otb/vsZJ3YmH9+sgetMpCFBED2yNM486Ic
JTUQdq1dEGdG4ukQtMGzDQDGDx25lmgqMI4zduyBJ/QgcMvV5yD96VwIQugTIwvPAC4YXUfjLUOX
012R/RjNq2oNTn+mnPzexsIxcGQ0AWRAOFLLrevd6EGIOEsYmxQw3uDa957FGonyuZOLYQGCB0Vx
8Dcs+bZaZvG2aGrsM1RCQQ9RkStJrzmKlJ37zfWepb7T9FhPk8sHdj4li9j+ndlFaJQzLfcIhVkB
+JPCDkcpdIzMKRy6RJrollsL78/sRDwlELnOz1fcIIu7o3CCwkCevTiaLIaPAOo6V5G7Jt555sny
zspik0i/zgSZ3OKI/L057T17L4aXNqjjDCxEQn27PIln9z3KujqY2kC8sSzi9J7bNlWuFUdu/mHo
j0Z1N1QrkcOaicU68aEymFPBRNVuuux7Xib6mhTe2a1wMorFygCrI0rm4WDhybEz+O92/iWA7kbd
/3D4E8uvOFmJvNbGtFikcfJ7tH7m7KhXXlLXL0LsuT6s3EhnjUDJCyiaubSz5JLQjL6fiD/CuzrX
nGx7lA659ysDObGxGEjJhChkp+BdWYR+G1nFkIf6+S2GpypeF2ANwUAWtx03iswHCKM4jukD42DB
+TT8PP4cCVkkJ9APhUTwB+AtiLRMSIZ1xTHQQA2xN5td1d+TcQ1JP0/G0uMAcYRkCNKkc0vz+6tI
K2gPjEtfHJ0+avpdqT/8wkydfP7iqiuCem4gmz9/fOrTZ6169eUK0vbcnjodwiLKysxycIZ8KvBa
jfPursziX2Dux2KcjGIRSLkCyhNVORRHJRIaGKFV7GW25ovPjAOp/lmECEn3j7VBy52MEmiS5sh9
kHNNelz71425Bkg4ZwVlF3+mAgG4fHmzlW7nUuKI5mjIq8bY2c1+SlcO4JlLBQHaG7LCcpGjWriu
XiM1hA5Ei63bx5a9KyQDueOPdNpe3ltn7QSopAKmP8OwFgufakMzVhwtAHbQhnIKQj/roKgxhUL7
etnSuUmDEB2AEGA28yHg+P6UoK5a5qTT22PDi7jOXzLA7iU3V5zjuUAHXLJ/mVlMXDNy00/lgAEZ
dZzmORqWK1Dg9BG1kmLqdmXqh0NjhVPz9P8b38JlTq02qElT7ZGpIhrcu9I2Q76WiD87iaCgA+8Z
buUPWk5e41C3Uliuth+v+mzYqvGRtD8fj+KdjdrcrA4KlpiFZ7alrH3ble2x+qLryLocCTqfLk/W
GZcJzQjkdee0AcKLxbYDbsQKRg/beyimfeCwGB1vK/HFmomFv0G0ZHVZABNGCTJwOv4wgb27PIoz
q4GqX4BSOK4wgE4Xe01lZlf6ddocp5ztWlHemVOzsf21dNFbOnpxwbyzs9hajJlAG+JFdWSsmK4A
NP/R9h7o3KrSuim8zNgDrGJGQLF5yeQMJCyI599K23u1et05NlR3dnU69I+KgoIz1zgkCRs7TwbX
e9XqvIP+DCQOWr3ur21Vsn1r09e8Q1JP2dpnt2nsSFg5j8Tof8n6Hj7Vsz8pPbe2WuMFuzrQyGdV
6eatT1P2xTZ4FrkiMMPBmdDgMplZZHVgx/EaQkKj1TMkWLog4oGqdqnL202T8gHEW769m8pGbXjv
jBECA7oz3dqKUWSoIFiQpZ+rvBB7VZp6lA6G/SWwmUzAHuJ9Bg5R4FGjd099w7uIuG6X0LQN8NNA
v0/BmX3tGzWozX2DPgU6ddGlOA1FaKPNCuDq+T9pbrOkypK0uoKaWXGFfhoH7FVBd99WNr8qWAPe
DignhaOXI8k1mto2K1w98qY2iydugjqQNaCz6Ww/ubzHzjhonMDAR8kKpQOQNL53m0Yjx6pu0uro
Vc99cS/UGDZ4Na2FymtmFt55rMHEXJS0mm/nsgzT4jYF2L3aXB7MWx5tuZPxjEGsBKTiLE/9fjRT
SqmGXVIdS1t5O2IXkAtE2TriDc9Dxxq1rXIyLTYbDnBu32Shb45lOGaucSXdVh5zWWY7S3bZTQnN
lqhLdXU9urJIFMQ0HmRp5dFYW3aUTTrwjlbXxiaVLKp8MT6O0gm2PBtUaDYNVrKpX2qZvfYdz7fD
GHSJpoORkTY+jdrAadDtCkG8ekI1GFUiP2SlySMDT6bQMIejTeQUct76oSj7dCUtPc/CcpZO/crs
d05yGy7luYK0fHNs8ldOkxyMMDpIbethnwZrEdOZdyUSq29qmPDGH8CJ1BOG3uSkPppAkbjTsdGe
LBR5QfWwz4Mb4+cps0AuDkCBA93XM6xxdWCrDAW/6pi3iDSN7C6Xa9xCZxw/TACSAZoxRJwfgG+K
Qc/QK+rj0Kgera25tpE89+OVrXxmjfB4mek2PJzN5Q2Wt1mVAQheHdt9Tm8wVf+/j1/cXpNIaT1m
Gj7eebkJ+LfLn37utKOsglIkUNXzo+X9BkszQ+v0DmzgVEiI23hVGYJGtw0rot0gB7kyVee2M7QC
0VQPRhREDovtbOOKybQhhbUqR0ZmV7Q0lDqiijzS5FrF6LwxEOihrusBJri4k+2MW4K1rD7yBsL3
jw6CfxqggaJpQ+Gv6qvMde7lSQWm9j/WFjez5o/U11xYG9APnxIVUi2W/rPfHKn7qSmfqS7Cvny5
vHrnjiy67+b3x7x4y+SMkQ7gGxiC6mhzaAf1+7YrQ2JrkRx32bgt3Ta6bO9cmHNyBS3jwYmYnjIm
wo9C0USbbkYClMZac/KKkSUsQ9JWdtoII6nQr22a7wfNuG2IWm0GWa4YwBAQPoRCPV5wCN0WWx+Q
DUcXdlCDr7SN+0BGXMpti/Tx5Tn7sA1nMxBSwIsXRBwfYmikgYhvFxnkD906LLp7P8UL66qdUBX2
Pl829eEwwxSwsKj7Q1wYvmgRrnsuCucEotYHsHFQoMCKPU+1MO+DfcrWaIA+bL3ZlgVBRySlEWcu
72/8/7TOGo5hoYO6jocyoSXqwZseWqPZyi04n513Z+vNFjY52v0gk7fMc01u3vQ2LZqDLx/1Bhxp
1i+sEQiR/2NgcXhVCkoWRfLmMAot9vtrI3+20VYFQSRre3mJzu2GU0sLD4jIt9KJjmlzPhVDXOMx
Wm1It1fjylY4awdwFujm4gUHB/Herzekn0o6pc2BWi0K2IO+yxhBZzM/KNu8DlS6Yu/s1vPAIoFo
zscbY2FPc1OmVz3GlVrfuf7d0KtQdt8M+v3y9H3YdXjvzhBLE0BEJPKWN3oj0dOAdm12UIZ/40HA
DFQi4EL8NJBumzLtOrf8FZcH2Mxy98GmN7M2oxQHdeAljhqiDJOqMb6DmY/GxmhdI6oEEjGV64Hs
s6duojFOo7QjfE8mDzHm1FZPfkn66yEf8lgDp9AViFWyjV1SFfd2hkaCwhaRFbB8g7eojFq9x0+D
Hsxz3IttwZ4KOoAsIXU1SKb5PVj8NAuA/dz81NceTYQSMvRJOyS9PTRXfqPhAUI0M+zGydhObu+G
Sqb8ZlKalphZ1t3JvPSemc60JAf72CQlJJ2x0etiIwyG95CEIuinarwxhuKhrbz9U5qo1N37XhOx
B22vseHoauY+602WgHtdJbXqwTpozFmBAa04nemUUabXKLTgaEMyBt93HGkeZ0NGIp+B7XAUaJ7I
60kPTZMZUVpWIvQ039rmUzlFvRoeLU2TsdZYblwGot6IXnUYEXrlM9k6UQO8zdbM6eeCK3eTacqP
KilAXtGRIdIN+upJBim7ibNEqyTyyKWlRSVYo8C0R9qN1gOwYo74gdNpeSzSqQonq7XCukZEMEKZ
fVfpwWuVuTxsysneWGONwphvp/shhzhNS4kNYRHLDBvSgS2SGRO0r1m70e0pDVMzM6PRQRFN74H6
1ZrMCX0OzZy6UyS0HIwwdyszKlzGYo6v/NXxnPSqKyFf3nZBtwE9jnaP9EhKQ+KrJ13P8hSa4O64
FYFsURFx++sAKlA4Wq4V5rmyd/nUigR1N9ArVyzPDqKxvk+joz/70pH7JgdpTDogZz8a1hp5/Rve
951LhoylAbePZiKcDKDD3/sXRVhNerQoHVLR3jhjE4LI9Vj3z8JxbyBtEuaVdqxd69rL72oPRNfl
VhL5MDVbXQfPxcCSMrPC0s2xA8ht2QZxLvAABEkrT8GeWWehmop4yGmIt3Xoj89d+WMw9HCwx0jB
vfCruqdJB81xxAa0uKODAwfHQpt8pk2fkObeTCEHK7YZXky17TwYo9hddkUfPOw8A6hZIAXnIjGr
L97JfGJZq/KRH0T9w5IyKnueEPWNpnfaavvth5BoYWtxP3kSuqSGN/ADwOQmsDUQZM+mn261XxhZ
XE2pZqMxtIIR4Tx57JPwni9P2PwlP2yZkwmbr5CTt6wujQxuDp+P/FXYZS/B2p23ZmBesRMDbloK
YqJR9JDCKSk0y8aXB/DhjltM0GLPOzYox70eAxhbBAkPFVTQ2s/CWdlXa2u9COIYB89zN+FkdR6J
almHUFWIhbby7lux8pY8P5mrmqvBLTWMpWgi0Tz0zRdir0RtK9P1hgo4MWFJB2lFBRPNH4YfFtWN
1sXmWsfmmpHFKfS9ooI4OtackTCzNkZ2z9rI/WkCnfcr/yG9W3KorQ0dP2hd5OSRXYWgmL+8uT6i
xRc2FuveBGXnpLnO0duq20lha8izwsvixvStxHcFJG08E7REng4F71FzQNiGy7fijCVciJemKL8b
qf8VyfQ1xzBb/nBwoUIE/IYJclljse+5MQXMdgUWsvQeaQtu0SEZ7WfEF6BQjoI8jaxhJWV/dnsG
qDgAR4GM+jJ8nTpVm4IWfGZb68wNumXZ68p8Wx9HhTItsDAmsN+AEy68BZDRvjRHtzh4U7P35bVJ
NwO9QS4n4kBIVnwj2q9O+zjkN2V37Y7dCr32OWcFhi8d7dJzw8sya1T5oHXohVkeiHforCzsIatz
eYRrFhbL1hUj0hA9pAmYFbcqkj9ducGGPR3BYsMizgMXIRrLIUfYx0ppoVFtL4/g3OE+sbAklxn9
SjJp6eWBmlcp6ghNChJ33YrRpr/i2s/tt1NLi+eLmKx+tFD7RmOQSirTTWwH8pbmGmDj/ICQcvAQ
O3jGstsg1/3G6V2rPHRi0/RH6uxytOWvUdKftYK8KpBqkI36QAGrd6UsNOqxQw7Ce7N6aceHSv/R
TQ+XV+fs/gISG/JtEEyC7Nb763by+CALwKMP6quWR/34K9sXDgCvPciy2PZs/uT6sAkVQgF0eejo
p5zfYTOuGDi35qch7MIB6PZgtAGRCBeC7eCDrz/R25UNfNYEOLnQCABqyg8JGWS/TcJTgx+GNPKr
SBvDSv+FnQvxDtRJ57LjhzxMadd+7QUIFyi5U+Wxtp5bc6UKfG6hT00sHMko9Ukr+jnWz+IC9a01
YO3ZWcJORfYZAMcP6Z2yUmlnB5QfQLUUDqQO7UDCmfw0OGe+YIEJgbMF9csHagzZ2F3haTk/AG2U
1OPecvnKHf5G4v7hpjwxsTgSoqO4PbuMH5B7c2PRutPeF7YdtqbsYtRd06018ceB47xIVQ+34HEt
d840iNjMWzD0TrkfKiP93St4ECoH6aFGpCg9McoilRkQ6WzGLEE+wk28AaXT0SdT7A1QTYWIHx6O
hvfTTeSLSZtv0ZNTOKIvM4N1fqharI2478TPIoTfDCCrZ+Phiib+xS3i9QUbC88vD7nzIqcCso17
3WQrC3N2B6PD+08jy2i3R4UQrd4woozCCF0NfTjU7n/JCASgZ20nHMSFP+Fth3iiSjkyon14r6MP
97K/nX//4+b66/MXxzAnROa1QEyE1zHl29HfkHjorozny2bOz9VfZhYLoltkqDqKYXTlN5LfOMEf
lz//oxL924r/x4C/6BjkRTU0k0DfVUGqazQPxoWtEmXlD2VjxM7IElB3XRVE9yJTjUnqIg9mV8nl
L3HW5QB38udaLeNLz+pkR2p0/7LmHhK14UQeB2etJnR2JoF6R20BhQbQrbw/O4QCAzS5nIOeAtk9
JCIsZ417++w4TkzMocDJ8bRZYcI1t/ygI7k1jl1IvCv4uJWdt2ZlsbO9PO1l3WMg4BGJwBUTQTsK
hNKby2uyNl2L/W3SySFmWmO6VIzAZfhpTbR5353M1WJjB2D0BpV1xQ98fCoChtTpVVB9LtZktc5F
XydmlqQk3C/h2cHNfSiQChorM1QUxIvmt9H6hRfEqaFFzIoqg9YMNsbTWgSrkd00Svt+eUlWFt5Z
3GcZARRF1BhLa9RJXyBcBcilzP2VEvd5M389MBeXTAkzpTnggWlUtwr90cz8bGTHy0M5vyx/2Zh3
38lJcYtBWkQ1/NCbbpjLW03zIsomaCKs4SjO7+O/LM2jPbGUSZfWU4rREPWc69qTVMjpXh7MmonF
sade0E5aBxPVpIZQa+sHWXm7yzbOL8pfT/DF2lNdZWIycOgF1I5+pO1GrtFynFsSE/ljIPw8tF8v
2bAIH2lVmNjAhbElYG43s7uAJxSaCJdHct7OTBQEPnCUjhbuqw4GGrjcx0hQNem6MpJuD76+m/qn
WYrhYUz0Lf/b0MKDNbYmO6d24cH0m9YTEZ/oL8QYpxYWPmyckIiANhQ8sXMFvQG2JudxbtFPPn/5
4iatPpgczEEH6X3XzSeruW77lX01T8IyjDk1sXBbZmaUNYpROB7Vpi+R1WqCGwF/32nPeGVGTffj
8uqfOysmOARQnJxVzPzFWVGoXfQeanOHvn9ywI1s898vGzgXlyGyBMkCdKNAJbHYXkEvtawMygqC
OMDNONs+fUn7Iu6Cbxxomsu2zk4earqA/4GZFS1V733LMEAlNnfwoDS961zEThZqL3RrvZjmShvA
2Vk7MTT//MSJWVleD7kJQ34bIj4aVfILA3HBPT+DCD5Cs1CdaVRQueUBZKUxsWjE6gPn3yZviLRh
p6VfLps7O5xZyA7KqyAm8xY+GTXrwqh4gPwO6n300WM/Ln/+2T1w8vmLTVaULrQh+BxPonKlRQiR
xmBTNPf1GiP22QN6Ymix2ewOXaGZg4FU2RRW9EHXeFitoQ7XjCz8mJn5UE71YKSd2kdoKdxBuCgy
wCZ+edJmZ/XBE6DFFVxxyPJ+oIsj0MwzGqtE7n7KNwXKrNUPXZWbxqvAwl9GwuHJVJAVo2cvgxOj
i5VK3bxtzX7OLAfgDSzjica1xWPHEvHl0Z2dRPRtQJkWKgv49/sT1AZBT/p5h0vjzhEoCm6zbuWQ
nh0LWjaQ4wOh8gfk4WjLSta6UR44CgMkuGkbGWblve9/vjyUs6fnxM5iPwRujkipmspDrUVPRb0y
Uec/HQ0nDiiy0Dm5OJs6nUjn0w6f3hg3oz191vxpJVQ+uxbgWPi3icWiDxlga00q8f7/aqafHHmT
uytLsWZhcS71fmocVcNCQY+QyOu7G5+spOHOm8AoALoCqcsSh9J5eWZXWl8e+uCbnn8ZgFiXT7+y
0H+ZmJfqxOtD2QS4TwgBHwbjqihf6n4l2XPuxKOTxNZdiLMAr7iIKbVUZ65PEbdOUt+7YggnFcSB
8WVy/qgGcBPdOd2vvPpOTS6OIVLImsxNvJAz2twYTRuXAImAq/aqHfPHy7N3boEQzQIqhPP4UWuY
VoZEM4ZCcJYBWtK8WMIKUfO8bOTcaUGDlg5MEnB3H2V6LQHt6QpT6ANxrNfunvp8Lco4awNVMeDt
ZonrZUTj0q4rGGnYoQhNtV1F2537eGhHzJLhKE58kCORZW/ikZSW4N367HT35sphP/fxc8YFROIG
iEiXGLG+9Hsg+XFOBAvLMYQC+c+vwOnnL5yJNtYsZxTe0GEbn4eAC/3c56P/H/KaKLQGEG6H3Obi
kCCKNETqDvIWJHWh53+r+rXG+OW9sbSwOBNWDjpHox7lbTHs9PrODR7bm2JNe8JYrgOs4LEF1D0W
wQQwehHoj1owBdaQydtmMO7Nmm4mQj8bFt+y4qWkn/w0P7BgzlwbV5r2xbGeAfdKw64sVm78DwnH
+YvYiP/xZVBGMpdaJQy61sbo+d0taYJjqQcvkpMuLDJih12Rb3XT3Y+2vQMn1NZr9G9WWqSQ4XXX
xB+Xzu/ta6CUDbYffB+48PfO1RdBAwgPvoYBea3AC7a9sNNYTsPjWKeALhUo+/tOmYaWgmzb5T31
RpN2GmvhMMxN4gFArjbkw5eNqhS01uj67NpbBazylvRdeeUJDgodf4q8jGw1V/sC+l7/tp7EFcmd
31urf7UhXmeM3WNPgWjKAvJJ9zMAzM1SvyOGbDct6rMJmYYHBi2pmIFTH0g9FbeZtk8dFabjuKk8
dWUF6g7XWeQJErMuQ51i5NvOlfN/yNCegutGVVUIpZdXNKbeOL2Rx2jYyyOfZhtVO9sMQMu+QOlJ
NHSj5/o+MHFV6N2n0vTSSPPYN2p0xcqUfdy+CEYQWQFCC+0q9Iy/X66gI8ryFWtvxZeSXln0XwiH
//o+/jd9rQ7/mnvxz//Bn7+DLLLNaCoXf/zn76+8zfj/zL/zn7/z/jf+eZt9bytR/SGXf+vdL+GD
/zQcv8iXd39IuMzkdOxe2+nhVXRMvhnAV5z/5v/1h397ffuUz1P9+o/fvlcdl/On0aziv/35o/2P
f/z21sT1X6ef/+cP715K/N71i3opUiFfPv7S64uQ//jN9/6OsAZ0NxA0h1AVVH9++9vwOv/Edv+O
XYvMDQhuIWWDHuXf/sarVqb/+M1x/o4zDWAKOi9c6MTMOA5RdfOPbP3vYKOC0MiMgYYoIErI//5y
79bnr/X6G0eYWWVcin/8Nkdwf50gD6VJqBEbuN7xeMAtv2QL5iAo7aTs1aaibeoCk0iKV6N2LABN
bc28lg5UIWygXX+uTeFPu/OXx20AvUt9cd1k6dCQAXIUG+GSPtRrm2xaW9U7gCh/jlD9X6ZmjoQZ
Yo2C8hKxVQIHrzpUezc9MthXzOq+BFJJQJQhHcFNbSVkfp/L+NOagV4gJMyAJAkW99zQQKM9l+O0
0bze3xSeQeMe8WHcBDLb1AOkWmjWGFHpVp8uO8P319+bYVAzgGEQiUfECM4cx51EudmAnAPwqVhJ
yImGqXD1Pzq3nJIMMjuJYOLniIH/ZQ81INNCLzOw5EsVppZNbkqKTm3KlCEgoTl4aWLaqv7otn4f
ABbO5M+FcLNNdIpClRd5KcwuvP/7MQpXurk/OO2mL2S+zV2OBsrK8LeXZ/K9j0SHyUysAHIQiI0D
HY+b470VDfzcrt16w8bxmZv4tUx3gB2v4Vnex9VvVjxIwoDHDkzpiCMWF2dqC41zdxg30K7nKrLA
efiU1zXURgdb6fvLQzpnDPloVKPRswOm48WulKlRWwRaohud1NkWTHOP1FTeBuCg58uGzszdnMMD
os4C8SMSYe/nrkYjNcfFNm60wLsvaqfdNmkw7n7BCJSc4LcA34Pbem8EOxpwCCHHDbFssDaCfpwq
4v8UWO9f6wMWMcwWvCLQ5wsjVkqYS8EEtzF8t9/WSj1kJujgGc3WCMvmXXvig1EswIMBWwD7AAEl
XOL74bjmNPiaw9i1nvBwTZ1x8eHA4s03C5SM8WqA2Nby1TPMkjxGWRYbtDcIO1SZTtoHy80NeaxA
g5PtRmnWHni/EB6FfV319ZeKaWR8uLxki3tm/hoIURF04B+cqGVbmqYJhB2jUWwklIDVV78ijR+m
mSkqSMAWfr3zIJ36+9jXaM+4bHmx9d8szzgiaPwa6AO2FlvfUZPFWtWxDcl8tp0y7mwASJmiFpvr
82VT5wYJtzHLUQKWgZD0/ULaac8tHugFWv4171Gjov0On9btoaektsosu4ei8dcgl+eMzkcaoFJ0
HOOGe2+U5KaeeX3LNhXkBHkCzSL51AdFveeuBKQbjSaQgGr6ynr9ycHC/wIEhh5ksPJCyGvhJYkJ
NGmh1+WGBlR+0lyv2Xcp58+CDc0WHZyoHJjMfrpsdOFeZjAVqE/AqoTmDjAfWfPPTy45e0CHIA8M
pFMnwz8O0h9YjNeY1YeX7XzYNLMdRFl4XODkI9R6byfNSDAIoDk2ekfJrVP0NnRePeeY0mmNM2C5
fmi9QuZ7FrbHXGKHLiIhO2XuWNDO2Kcykr+vNRnOpTp81xP3AhJoqFnAGc8SRsimBguXbHW2kYHF
DiTdMnW8RJ8Uv+rTQs/igWmsDPOir2UYtGXQxB6ErouYcX/oQjhY6FMOBgWBNxMaQkIkPbRHr56y
IBxzGny1pYO23D4V6GJFZRCw7t53KI1LCHfB1VSN91zZrLtiRYWaoeWP46uhLGHEIKbIvtTckl5U
a7zc5QP3aCSK1rrqVCucW2YqzT9SswQrgJ1Z/rbU3OHJox5qQ1CaTB94EbhfC+FozwSqAXdGLp3v
3uR4P/Re50dw5HVW7AnpPWeFQ2XIdKsJooIqYFVaVQdg4BBU2VHd4JvErqymnUwriH4Sauto48H1
8AmHmNx1olUiFo4v0WrPC35sXWUBKsJ7O4iE1dO9I4XjJJYhMxHbBimghZrVuRFqRQDqjl50ZjL6
DcTRHYNi+vFGGO0dxwE1wUyoTXiYT+bXlFksCCdulCwMyiKbIpuazVUO1z4leJU6MnK7rqo3IDeR
WegNlH+lGUERm2g6OzaeW8sIcaV1TZ1mANYgdxTZERTtLeikDgrNeJCCTNG+3bNuVzgNOFIQ51Ro
ER488ZkUDMc1wys/DqZ0VCFr9cKKnMLNxx3BD/QQ/VrBllkQWUZ8AhIVj2popG9cqRWbgfn1D1I6
6t7JlG5urKm15F4ranZbZxqxDuiIHw4T40MfDeBokTddpqATMKt2OeEwtRD6s/3O+KEytxKJxTl7
HifT+h36eQNaAlN/gCwW9qAHmXWeiohKoAPihlCjjMgIZbDbwinxBJdoZGlC6lt9tXFTaT3gfd0C
paRG/keAnmWwXBCf8wiVTPlMvKwy915F6/zQ5vp43dgs0LaoUiLWM52xfEbQZ1jbysigEl9WuMN2
jNrNEE1DWvIQzQP4hpB2aJPJ6lKIxaLb1ttCRtuHGnEHDSwLIAknqdAd18Rt1Wggd80cc4zysum+
WxoxdEhloSkmGq3evK5dM/U2Nd78RsS7Tj/i6+Ru2OoC+niEdOj7G0RjeNClV4Eetk1d04gOdQ3+
J88d7hUo53iEtq7p94CatR2a1BtFYhM8DG/AZyvrrZY1uZNoo6YjPzR5Ii4NR1QJheZmubEYlWTv
pUzK0IR+CT1qHcDw8QRC4SvMxJQnkMsYr8nYBlVEIPLaRH7qsEeDBA4SFlzo/IoYE7ac6pDAjFSV
Sy1BNmKAS0F75bQlTQaxx3SAoAdyyEFrhEgvNOj0GzgleENAFqRMbOHRHoIvNQVDjy7ptxbkxU5c
NsyxNxm4acyoYdaQbsvRlfwzYHSdD1W7QvqJrXoC8hjpG0Octm2phynzhq8DnzwVOVbaPRmNah2g
4mrvS5ZRnW4Kq5h+aIF0AGmydQnaSTUpEdb+iEZOZWXiamwgfRblonKfSTkSuac6a2lUgUPyicG/
FXGvieFHRqDoGk8OczVk4Qq3g+eaNC3ymg6s+15Xk2HjM6WebET+NxBWbafE4WbqJ3XAaRUi6Kf2
ZtDLCj37bsO2LbjB08TpqwnyVq5m001Qp90fQz8C6WlkWXFHTKesN45g6rVuOP6abXbOl9oojQ7A
bI4tUAsLzaeeJ9OXPkirh97LKH6ZEbChsarIzOvC5UiDVaWHyiu3Xcgyyroaxy16g3tnTwn42ZKx
yABp4ErBR7kQZOnQywgM+5VgU7Mr/dEgiYbXNEO1ztRZVABqsZfD21YTZbOpbCWrPQXFnwlEMLFN
SKJXvItZWhIzMVObQEtNsO89ejtu5QRJjLhB94UWNapgIso0W6I3tJDOa6e7mndDHQc7H6mpABRI
DSjrZ12Duk+wFin+/8Qz4NLb3nIjNnRultCsH9HOj3vA3RkNFCfRS5yj7bKsBnAvcbh4DY2Z8Eel
NLEVhTbFBbjc0Jk0OiTkjPOvdeu0CQO9dRo5ndRiFKv5rdbL7FtpWz/wVhgiiFDq9+UA9kVw8NRb
SzEkXCtEGIlLmwergvuJK6anXYzQpX5+S7JEnBGNhB4etZjZQgS3AqECvtM0Ntdsyvp6G5SiU+FY
9lfEyo2bDuEYHEOVdE7wwjXzXjhlkPCy/ME13uM1DIA5lvyH0wn1aTCLP5BF3qS6ubMy/xNYnqpN
Melfp5bGqV58BWXdzq7NB4dWVaQ3QoDKGErElgfd5lQ5j7bPilCZExq0tOamSdvpeiosbVdBcyaE
TKcReQ5K9e0gr2yppxiCt4V8LZpM+rK9aXuv/YIm0jS2C9QVvJEmfp6Bvku0VVT3WRdNDpqHW6/M
oR3OxVWOPt+w43Sj1WraG22Z3qel198MUw3aJpHC8UUib0FsoTv/S92XNMfNs9v9It4CB3DYcuhu
SS1LtmRL9oblQQJJECRAEuOvz+ncm0WSSqqyzOqr9/PUag44z3nOgGd+KVf1kapY/st3oV03ldv6
CtO5uheFvwUXYbpDs9Psz3seR61FqcHfPaxJwM+Oe61WTCUvYYSDNxMpcCyisl7HeOshdpAgvCb8
IGdtLDnH1TI9ZYqFH9ke/6oQP3ZN1948OTxBrAG/Mr4zyWxRx0s5P6kSGlngKSvGxh5H9k/lAgQJ
gjp78rrB7ZxN+EKwnrDG/+5pCns9/ZbrI9TcHN9DRPd6GJKXoyRrw3eXfFskp64eUeh9l5u0+FaM
Nv3UZs9bljLfkX0A/BhJGxxOpYWPq26gTrlVOG9k+9MDyk7NniBdtym5I0cTzEY6ytOlbxb8T9RC
HJ38wl6PXNckmrI6rxJxUcWOp2G1+3OJoJ228If6EgH8/Jn6KNgfqKizaQeh88a6XsOp3Uii/EdI
dnfvXfhYaaG71UYH9hND1ZpV0DfDyPhvHj392E15tGrlABZ6WH84JBB9dSXokNsjgtttIrm9N0xL
uNa3NPkpidF3lc3IJ9jzX65aUjTEpsuLP/wF8Gju4iiOPiMu9HWtetV4Hr8PpdresLEzDYjV+1gR
ZmtumcZrClVWXyxf7iZVlcg4Q9KlOuwY6lJnCxBKJS4I+vk0biW18j2WA25KOn4gIODW2wJvfoT4
fG0T/4qCetnyJWUdZEf2PKpjgmt/8B8TWrmfS3kzkBGV4B+Ol2/5aC8VQZRIFOap5rDP3aMeeCtb
hky3D3j3Fxyja4SgIhnN+rft59k06bbaDqiU1PkmjhNiEKrOWjK3Y5KiZoUWeOuPSTdZMXe+3+jY
lkXgd2jXSgd4952874PAI4vV2EnpFHSkzquW655uKJAmyZ8s6/OmGtyPXuf8Ra67AYSSlb9XxGZ1
1RPWOdsvP1Ou49cDi61rOSFI03OHZly9pK9oaxu/kSkx6DTiZQ832xEbfkO3T2PYp1CvB24qUVp+
zXCm1cUm9b3ck+G8pZlt84DgAedTvFLogUfOTzG9RFH/wCMtOqw9fYOfeTi5MGcIKNgRrzodvKn2
QjTxtniI7IRe7gmcVU8AgVuD5om96SXNceFEHj0AXEd74/VMn6dMmB+Z3F1ap0ivUQjTm4dzL5X7
OYa1hFcFZR+dmHGgn0JI2BPYXLSWmhSV2MiSNxti21aPtwYw3r3FVToNVTxEDUCgxHPki9NhQM7W
2zKnAMohGeaG5lEfukLYAXOIZcnXiQKQX6ZR078iXs34IERfpnDu4Dh97GEDxA7JKGOvqSjz0E5O
r0As8ZJ2oH/V3pVqBf4oOY68cY3i12yIlrMoAWxrhaQF1vBsDCgci2+6ozCqDH+foIm/5Q+odcDP
oKd8Op403vrAriJfyJ2tlL5T+c5xK5Tb8JofatVfFcnkU7lHH1IS2nqv4i7dK9LsmkanFPmM+Bjs
+F4B43yotdJIDpmT4tttaYS0wZ082Wz6qWEYazfHn8ZIqyYfhxiHNGBZU7DyVgEw5hg2t1K6M95D
k26naWDoW9AAXLVnlfsZuM6OluxYsjrr+cnhkJ0bv20L5k2Jc1xhfl3GKGrNcnvR5iA8BhYXyAmK
H5cwvSGTL7sfWN+oJZ26HODnfh5k8VgQxa4mWvRLHg3lcs5C0I2YxXBBWU8KknlbVI3gwLE55nHc
n+Xs5XXUGe/w8CTPm9jKvEPJn8pOG2ED4E+OX8/2/At1SA+K6HYxEaBdmKA7RkIzY8+YqGTN1m2v
Qc+oS+RwWWpi5+kJBWpvm9zXc1r4+C9ynT22x3zAVJJgOqLReNRCSP+Q4v1UtOCBEN6xLT+wayCq
TRlsmfWCDcd6ChUXWW3RHJgitTGrMEBKutwBGhbndEMwJuScKzvn03DdpvJvElh1dyTVI2yvIqnd
bBivl3U0l2KM3hYvj++IUzNfyr4kzwgjWLp9hfpgDu5P7pR4kjEVT0hTv6mp6Q8wbRvemfGw1oUs
hquxVX4vVHouyWC+YTtyV9gxGhu/Mny3mqElNEYcbzMu68+B2du5Sdw5nkvE6A9xHL72BeglpD4F
8oDMmOqSMlSQZ3gpNssikjeAh/H1mPUS1VsONr0eooPJbtr62Z6r3bHXUuTYx+PBZl9m1nPcsUD2
v3AyDvhHD9mWeJcCSQkAjMLIeo7ZkyNLf1duuXq3UpGhmZCv8j2aUW1c2wQZM9gk9i8ITjHXvcz7
hlSFKPJOxqO7DinVXW549D1ePIFOg/Tl2BghNriayDvW4f3LvOaba+xsfvs9/g6GKTsxjmw13yM/
jqbUtOOyxTCmAUeeymK+jqZXgOimB7ZcC8SSEAzcaBkQ5DU6lP0YEQJzYUK+7VTbqCmjHmYZxJ3i
IOUFMrPg888+ZLXhxQ4ZgN8fN+Gk+062bf43UNmfwAMvP1mxZW8Hq9KxTY907NCvVv4pnO+7Zcs3
/DXhIPFRAwr7EzNE4Qovgjz1Kd7JbTmuHxDUjbWMWfSYIwFH3OeGRV/VfJsdTKI9hNCJABoHiPjS
i6o3Z/Bqi+iE9fT7OEQ7xgqgu1+kZFk7CT9/JLviyEgr/Q9LDXlJY1nUGoSR7VZ6oMEoX+Hia8tk
NWcSxTPigaalfEINzTLU8kgf+iHV/WkYwlbhsybFUusSYgw5haiVS6T7BpFRCBaI8HUkdb8fHg2X
bk+qTgy4+o0YSYnwpSNxp4yGNGlvflFae2z5f+iSAeq7Veb3+17kb9mApFrEJanc4I1d6q3bNaG4
nswtS2tCoR4Ltx3shBtktm01C/GY5JxEtUyOhTfbivAQnQJRNqPc1lsnfO6wFUpiAvAUQzwggvem
tTGSYsYdL/W2chIK89iCRqnnUYvXqSIzQKgkiW4dgvnhOLI+YrB9RyxGD1O5f7NuQpREsh8CibXS
JKKBUzn+jEoiDnz9R8xquhcqr5XrYfAo+UymGp7+aQe+A/5qlcrWMygFLnEUTDnpUDQnP3vsiW3b
o0pEor/chscVy9jr5D3G4Gkq8FYvjTfPVRp4jMzcPUbFZzW5mlZ6MMir3jBKAMu541o55rbLgg10
QJTcgqkwmTCcDL3JXs3MMaK4XoW02cyE957PNMSPxWSOdrcoG59xxZd27akzp4IPFN+roexJ4QAP
59URXGARuQHIfasQ2zTZMGD1oZcY9FIBlXOZQbbZZLvHbYJHK8VbJfNsubNCo7ExwK0IMxqL6XW1
iPcBD1XorwxHVQQixmHAy/CqdagrKGYODDoX0YOafTF1xXZIicDddXudZxQ817lDMnlduLn6YyDw
iWudofKsBvWH9qT0poZuISSXT9CF4NBc5YQ3Up5WtyDLEWxFy5H+MABiGfELbVgKL1AH20HjjKaf
qWT0XVUZm+tdVlPUoYjCFDCIrpo2aUr8I8LQZYwgoVQ9FaEIiN6INfuDvzH/XIcEULM3O/tJk6P8
3FMX8pqIxZ1SpBFnCHyqMn/2FVom683veVYv2DomaFxPlOzW3IKzZQTkG4I+OOLBKl2k737kLG1k
HiGqOVcLXMGjj/KphckcvAMn2l/poeLjRoKB3ehlYKYDs2WemPeubKKycqIdqygqWwVpCfhqKlzZ
bkBFeOyXSGFU2xGMf7doxSgYvzn7OvB8TO/yOJ+RW2mG5Uz7iUxNQDKuhhM74sVzQad0ayKQW3M3
HSt2Urfmx6MGFYeEpjnN/a+iGOl3/MzVy1h6DoiVpCxv3Fht2/2iDX6sEp8RB2chefagrODubuZH
9k7UgKn+wBj7bg6gjC70eZK3idP5SzmhZxoDKKQVDRKnDv+ETFyDVLIq0T9GskWizatjyf74EgKK
L2VUWf8I1JuqehKj/HCxjsdGBhMjh5pUZXY9JCjyJsE8Ubo6BfWVtTeX9Q4PkkoefGxS/BNrnNyJ
Kbgs/QRKjfayQSAX3VHn0rsiRqwez9k8IpErPgTOTOTG2bUjZu/HuTYUa8TjMnJ8rXkTaIH67cuK
nJoFLyg5r76xfB3W5xKHMcp6QbtjmpYcI3uCZMC5nbHUyTtfBU7uSl1C9bGkwPYo3khlaOVGUpQY
r7sQbwTFOkeN5jWmzshHNEWjK4ecP6wM97jJwevJ2s5opGg5VxqIGy9r/OQHGo7qbZrH4n43GH8b
6OHZjQoPxdQ/CA74igitmbl3A012uEsOXk5gHjFqtoMrwFAnkZ2GDjQuhGT11ksEeGWZyc9DatP1
7cgmC/wxYrTG7T8h+35IyTr83KgdwgPJYj13SsZyheN70+lDwtf1n4mZghG3HDGneRth6QJKGAKG
dGcY750Eqj3zfC+Xbtx4yt7AHWz9F65LAbC7+sp1S0pU1FLMPVHtOPb4oAkMUx/I2pPRudjKhcL3
L9Lq5zTvWKRyFaOlx9MMxVHw0drhPl8m/TZNoEeaCB10EvBJ92MbRUibfoi8D+m9EX1WIbjuNm09
heGW7V+yvjzAXdHsNaVyvn3Zs/s4DCXfZLahdMCMXkfXfu7dW+K3I3uwRpPx3Mduqa4ZzFAGL7Wh
uI+Qe110SFYvTLMbuJefNYfHA7zviNfxgHDK6EQkfBM4K0tW4Z7SFoa5YUU2iokhmXnvl4iwa0ZN
pp8zcAocaeh95Js0yiiv5ZL73yndy7HGrURyUGZQCHTIWC0+J6tjMM7gNipyApBApoDTJs9ag/uE
3OutV8VXlRdc4fjngNg2zrENJ8eERL01XcqoA589Ls3cM4QaSDySx6l3Qi4XWyj3CdiNsKDN9Lr6
OlqXul/jwmTfMRkT10LXsawdj9yBFknFMc43RBTp/C9h/ewBdHxadeAyox0v2MH4OjLYhDXYnw8v
ZQB8asvYB49Bwm5bM6RKDh/QFyFXJ1rT/aXqB59BaVjELyHja1EX6xq9BOYRWbMuuXHNQRmi45Mg
iqNRhTumNl4JjLuBqmm8gxqXt/2SVOphj0PI6p2E9BnZG9nLjEBt3sRE6H8Vg4jpIWBzNtZ+UtGz
TI3F+StE/pJhGP5Nk2GdHv0Q2GdKFhPVlDMZfevLMv8WLTzGHzv2qvrp07R3z6BT7YuH1DG/l2Wu
wgP0ipJdjMcMedXRkPHTfJC1OkP+ruEz9nOwU7fNU0mfFB/nF4e0svi0p54cgJXb8KO6UUIYpg+K
Cb3X/8CRYQIP2xDKs9tAkJx6vC2XL/2gGUZ53GmmoXPIxGlYAkX4P+7uJyQpbF+AwwRG5b3clrOS
S8nPI/G5vWo54YSHVoj+HNMxQlMawyjbxb3C9FlilMUziYzxv4Au+kGsOFzrUEJMfV9u6Cg+OZYN
L0xVOJmrBZWIPjoEWHIVZWu7B6DTblGMf1f7NA5nl4QNIEWTCKzvMsxgc2LhOg5t2z/J3O4bNpB+
bBBaSse1zfI+Wh7wTuXJF0zF2IoQULUHHvQ4PdHDiU/CKjK05YEWCtyWYUlPW4JmVYSvzSK+46h2
mE9USyHR6cWxUqrx24W5yDDjo+aSFYFe02UC6J9gBHBPPCIGxNKqpuFUjKNaXxYdz7bb+nBg/+FR
S9GslUU2k0oW9i5gUeXYaWJJXVe4Vc3DugiM2QUYiKzmCeUzxnK9z8240+lX5YKM200t1S8hNLAL
QTPM0B0b9iWAZ0MqZjx0/Wi/sDhH/wKehoE8oCoPHBvNQv6BUHsqEaGpkqntyaYhBz802qjTkCrS
kaEQ94fHzrRNSer+ZCJMD1jkoTfC7Zw8iCmTeOStUz9JvhYYoA14a8BCO3yPCR7OLxW8/Cn2A9yf
cUmwvelx0+YdmhGQcVpFe7iMx5xjld+v1DcD/IBRp4Uo2HXDDwJ0nWb7hEpZsymQMoMc7pWjqTiH
tUdFwOTj/Dg7w1BdCF4ZrL8lEhP0jjPRwky6sl+JFdgAY/cBmh1sD3gUrDgjUhs9h+/rMCtyX01Z
ae+zHgPoXUDYKe4ZWKq2jtFIl91eDnK6v+2/IfqcQI9m+Qq2z5HChAtBo1johoNIrJ4yu8e1WUZy
sbNdPsieQM04QM4ZAJOGydSVlK7H0TutF0sZEPKGPoFrj/mZAeBpXDFTln690NFloFIpQPZpxe52
v/UyAoD3S+Z5N88VCqzwkiPvverXgBfIEti9wKr7j6+Y491a0RWE1n7c8BdYGNGNMs7jR4ShE3mC
gjUAi+Ls/Zbk0KLXwgK5tZFXS35GmPBQQeaNlzlOf5na59lI3JHETCr+uQO5vW4ax1FK+qi65CiY
5ijrQOouTqxA1/aYuDi+bUA42Jv1IvoICL9AXxE+0t28qOQHQAmn7YxjXbRuQslutiZI+cR3fRtI
A8fLwcdjphs49TPflTzx/UU7k/l2Hl0s7sDSryALy3gc9gvH/fZWYPvu62kHidRB1IEQqoPMR16j
2nLgLyNyuLDiz5fEju2Y07CdEHtI59/2yPvjK1VkvPaodJBXDd08awIChzHPRcnoHkAg0V8Ld/HR
3sBkf6dkhhWCAoY0pyRbaf5Cp6160gk1tpuTbP8Ga67XIHNmSUGDyXhrsG+UKTbXuX3lMfH2PJCD
0vstysr+EkEdWF20sviIgDe3ENnUoqdAY4BGrV8crHziapzwoRkm+S9mFt61FbdILsCCBAUXY6+F
7HTkYlCuniJhKjAUwE1zvxVneJ539UsqDn9DIxYwEt2UgdB5hyRg/+UGmKIbfI9Y2E/FmqsuaFU8
8n7K/jLFpteAq+fmmvskyq40xzPbxXtRfPEzC2td5X4Fo1vqCWIZ2gt9Hg2YwLuVY8LXraZggLrU
W7vi+CPFH1VmfMK+dEZdq3PozwBMm9bfLMqgtl2g+KkaP0s9nQ1OUnWfzBFo8aAgi7wPbMjIrz4e
9vgaDVRT9DeWfYr4dOnV/qMICUjiKwTGzrUZIl3Yj2IQQCI1bP8OxY9TCZ9FYwuB+StORmEfhuBF
VRs3C33SRa72O4mcDnPvOMa8rtBhsBfkBXADDyrPko+e4kXZ2iHlsqZmjqe7/QAd16AsdPqbzrdc
WrkxCqkyojvzBwuw9o9TRAO36HHFqnFWGy2+6jAG+lLs1s61zzcUnmEtwD8MJBIp1hGYw+757V87
tij9hwUnOJjNKqsuUKloeQaZtekmB0TPm5FSC//aluhvNjHuJ1Z/w9whlrtf690YBQqfDNnnznkU
fcEjNX/fnSHfB5rbX8Ux0ucDsxdgrdHyD8RM01zbtNhsYykVX00KPNDmmbLYDxRBDm0hQU/UfY/V
WT0msfvMt6lnZ1zjYkflBU1stzjsxR8nzOv4jevc44w64uwXYBj4hpVi63oF1QngBLkNulzwMIv3
xCMlGfm92016vZUpdlHj6AasIjalScPnZBq7GF94fvXItCnhJSEx7BhpOWwYatMtqWGhAjeaOsRS
nyCI3lmjhEaQcKl4UCfo+SZ9jlaKRh8J1v9duTSBRCkWWO2VNmWoBIuSdAGmLvAa9gPOiAthjGOe
pTkOunFQrrpCtZ3HLcIo5/gC0Ny/g2jYgQp4FIcuh6DwHxq8I+xLbb5iNN560qVc7OMph6zr9y5i
5eE09gDOUbSQLUEvKFX+Au9TEh72YeVHV5QH4ESUbyuWpN4IdvVJAifQnBU2eQgzOh0gP5LrAwPF
LlqSmexbhZKaqhFZtTzg6k9VEw0M5zbv7fFv5PuyNWsMTIt2myXIZh4rKSAdXUe400fQg81ogMKb
MCuBTw00Bwor4Do9TFkM3Isiox5SfI0/fTcEM9FztGCZiUxELZ/yg4S8QfFeUuKv53PcxpM1SLmx
XBVNtJXY51fIOrzaoYpQn1POw9+y2J0AnNb8rdg9UP427/2BJTW2ms20TckjG1T0F6Vm6ju0EbAP
oRNo/oyRg7qfDlWCqLOO4pLt1Psvw7BUyRMkuOCh8bFGWGE5ss+gCNgReUij/NkZIMB2WVb7S4OO
SJoSyOnbgcRuWq9FqRiI9TSRDcW6FclMGHieDVvyLwd2lz9wG0MXg/T2FYMgc4rVCqtZEAhiS1+z
bFtjrIlxS+LVfliM2LdUobQ6HIirubxBmhmiwVrlxLz3mP4RF1tJtt/2pfvTYPThoA/juMGSY1an
Mc/8X0IT+rVAvPhPRWesa6aoB/ipwLE+8eDQPs/Y8huMZnHHLULe0f5Y0t82Rz9XAQ4UmebrkV1R
qqdRyoWWsG/EFfPwtEgVgTrUeLhaNPvQv1EmONJAyzBi5GQi/4tg8jV63qr0iGseQw2FMus+/yzF
lIsmSsV+mqGQgggqmBUwzCfjY+5GEPU7Xg0VBsgo7u/1qLn6le/pBjK9R988tqLcW4SA79icC97D
6Rurw2N5HCJSPKEzHMc42/EZ6572KGURKzQEsExjIdvGfEfToeTLhmc1M4oDx0v6WHKaEShUEDtZ
Q1UMkLGFY/xM8AibGm9AGPihkjnkCbquMrrbkOKJa7yPoGcEy0zZZrMnCDA6EPwmBZitR+qwAzIQ
7VVNMhXJFR2BlT35akieVxGTzyrmR4UXqp9wpdi+PtIsC3gTBBc+qeD8ewQR8y2bf97/4TjTUFNE
sDDUR2Zt6A4a4gVyg2PaXjUMB+tQ75Sl/7ZsntQ13Bjoz3GcyPhXlWrk6Noa+NYc2ep4M4tq/IP1
KPq3tNWru1sZEHBdzAbiq6Fy/vHG0Ryt0HZ6VBA/IaFjIuv4PdH5AHSww353LuSAKnaoC4zuRvBz
4Q1/o89PC3EYc/q1AOuJxYhBtKBdIMtZ11JAr6IPcVrGUNI2mufDIy1H7D674OcAF2ioLNc7URUO
zP/eg9IXlGHUQHbPptA8B4UzNGo7ksTRD7MNeCDA72H/hq3NgOhkAu4eMoU+f5N5L+hPmEtUeY2W
GatYojiQpIMIo06SjYZGxF7wu4RBxvhaYo346IZjW1u3r/PQzDtehJddzSUQlNmS08FYtbZlWkCS
wMH0rF+yeJ1RO0fH9ABwDyA9UMWCPpQyWaDISowf1duwJT00UNaDnpZgfMGkIZCVAe/9UnMRwsVU
jGw/DJFr8gSAAxvWhINM/EX+Pl3vxRbjc0Wzs8P4iED4FQvQmK8oDsBgtpahpcwwrDf5LJOuxMhe
oq1sndgFOr11uUashHkPawS/9q3pUYH0GOsDqkEgpRJeGpkT9GLbqiSsrFPgPg0l7LAwnJGcojBh
PGFNN2WNQb/tSAEiomWFxiLHFfs7ZGo67mUa9l3Wu7Pc1mxzy19AEQPnpqPTT+Um2Ay0DFgjONwf
r8JAKdIe2ECBsI/c9puEhc3PMa5J0VlodcRDFQ2wgCIm3oL8zzPHvvrVbvZ9HGOiH9F/t+oL5H7z
2C029BCauhGFgGfPCX2fGEs/d9zEolEp7V3L1mS+7SQNup9wzXaseAiOww3vqkjN3ySexKlJIKq1
rQvI9rkSnNlvuHvddu6xY/mYczH2D/F+GEgz/b6A+Z0x7931U75BBkGnvMQTBUVNM9ksQ/18hiHz
t0BVU9aGFN6YZoD+eSA4Qwh2/pGQOD5G4yn7gkC/fsJQ2x9v0LFB95ZOHNtwlCGM7AILLEo5lghX
F0fHJPQfqgX6GmJkv+WQUqDN8MZzLOZ+wdIbNXIwthX7JSSSRgDAZlyKrxClCLASIUv/3gphpo5M
WUZA7yz4gsFksLHrh2WHCJYsnEJBOkPUJduJQOJ1ygpTvA9jCoXCJKAFOCm+uQw8dC7NPZ2rxZ9y
thbr6QBTIu5ZjLUISvbw47RS8BlnfcQn28bO7xX4OT2NaD50vtq7iiJZ7Fwc8AvAlsslOhbDgTBk
kfsF+qBEY3OJiiZbnfsK6qqfUewAYDD++O2SeEGGB2izl6QdvCqQ5LqPaIrCeqkMHcSOAtDIg/Cs
xYA5/UmTI0+bGdwQgc7r2PZHtMtAFolLTaYHl9gjg7JR3/bisHnaFzwNPH4libvtJ+doI8AaIfra
J1Lm1zjqSfZktqBgQ0XcT3Wnok0j7RMHejSAZoIRij5AsmHw3AyLSJf3Pt+YelgxnIK/UQIN5DLp
/YhBLgUFtCYyEm/7HkDTQ/7O9t/RhCXhM5f9uv/YVuhDr1UyeXgXK4lQgCZes7H8h1YIrIjqaQAf
HgOOCbDUCXorsO6zy4LqLLvG+k2ztEgWuD+yCLIcqKGP0MUZ5/vPHKwiMB529mXawBQ7TwsihYLF
3W8RZ/5uITrJgQERv43Y2KSX+hX3P5oVmp7M1WFqXrlEfMlgXpjPxs/QA0WD9gyaIbCPpq3GaENT
HZdwNfu5gJjDS7mBosAav/y3juU6vhXxTKI7nWMM+xrgBYZ6RfV8iJ+CjbWFQGQP+ud6oO3+UZKx
LFu0cxUq3NTiEMkDwjKsgGc+hcM/rCxnnD9kK9uX5MlUswno3c2ifmuXgBXJWWYimr+AZNtWFIop
Or7lBVQ0D+M67P7J7isEe4uo1up28iVXEcjNCb7v1d2YL1jz5OBI8W6vpiltRoQhXzD/Ym+I6hQP
IcgGrSJMDRAL1gRD0d/5kJANGo7BuK5A/T5UOsMMfBj8woMmmK+i4gJkyAoImJDA6/vz4QaWuXNv
AVblSzWNYJ7uJj0tdLlgD5KI7XdJxhVPJJ8hWvQPpYzhDAjUbPqrIUQnoJIo+uePHwZUS4oNkeAo
wvkr9hXD3wmvtpwc95kzgypP1h1gyVwEDTdr0ziM2XwyczLEUD2MfkdupfA5dKBS9hVQ7KAo5AD7
XjKFt2eCdSAOY7blEUS4g/B7u7owYA05HIZVY2dJuuff+r4fpq3GhrNM9zvow6hDSnxCcFQYfLbq
Jc3H3l427FVCywrFQIvOi9hqa/fyfKzp9ENxjS3wSBj5atMgPkeYYnRNJ0s/cKyZDIhUlW9IQ+l/
VdDo6lpCVfw66bI6OxKH7SKQXPor3hR9WyJavSMwcTDww4gdXaPbUOG4NsctDRZGohgmlnFVTViw
3G7+u3/pv+zwz/9p7/lfjPf/y3/+n032/5Mx/0l+LC/H9vFxPP6W/z/Y8W+m3/+LHf9j8b//J/v+
7ff/pxM/i/+jQhrzLS0RLCucULBi/acTP03xKxUSDmH2urnabilE/8OJ/x+wDhLY5DP8OYJuV/jc
/suJH2X/USD05/b/EwhUkfxS/b9Y8eObqew/r+QtZwCJDBRB4bSEpbVCU+n/1t0AFDd6scR/qFv6
OHl38eSg70iH47DvWIBK+g3B7ha1Vea/sXdeO5Zbybb9l/NOgYuerzTbpveZL0SZTC56b7/+Dlbr
3q5KCSro8QIHDQENSFU7k5tcjJgx54ghfXeXRcfx5ZYzM7hKiaZgMJxVcffEEzkX/Qxb7PL606X8
86b6GRbwORW3/YBQXPjHJhHLRPPXVBynR1UT+f4+S0tUIQEWo8BsiRiEoX9gIdI/f9qvWT+HU9+y
6Gp0h4VELrCDT8HGkQKuBW6eeryS4sDgjfVUz6w9/fefwoFA4tsBbyQ+52OlxNAuNaT3eOHcwfff
Ieva42/oPb9SAf7zu2BzdOEbsdQcgsyvVw4rtxvb6OTYo4p0AxGoV+4sh0NpmfGZtWIuk4n63eji
5Te/3q9f2Z8fTGWhE0gFDeB8Ckw2jTt24HQZQU8x6VexTMe2I7Illrb5z5nzC/rj57vjVwDBnx9l
4DsBWCGIKWxBx5+ymQS6avCHNMumYJs2mnxPhqD5Minrh6oX/xKvD3EeVwxb4nXgGS4kk093BzNe
JEuc1mi5MaN5NCLH6N4XS6y/+bV+zWfyawGM4iPYPOnaQtf1T/HJVCVCZjQygUNPiAD1rghLYzLC
xmKtt6lO5dlto+U3W4b+cu8T1VZVeEmQQ4gsu9tR8dO1xFqYpDOeU3zjOBxDRPPhQwyp/Jcg/O2X
40jkg4iH8o/6KeQ+EkyHg8fnrIasXswI12VMevHrPz9j4i+3Bh8D1vPH/zCefybVm2m64Jt0pGek
/eDJGmp46o7GPomzh7o1LvO4CnJE967Fo9u0B26XQ2aNx1WtLhdsxZ5oqyvdWm/++ef6u6uMCs+y
DzL47C/5dA+NiVlWaHmSURsGWWGmWJHG6Hc30F8eQX55GK02h7pgH/GPY/+n71JdU9oqg2tc0FI6
bLqu6GlMGlhiMvqSDb+JLv/dtdYMEr86bFj4CJ9uHcONMsVJceEraazsJsN5E6Nz7hzzFG+233++
gn//YdBOXJvsOb/hr/epWdnQbRo+jExoeaCI7W9FUqEWZYquhZHWNL+7lf76OBLN1gX76cG4AQH5
9Ik4+9J2EjyOI9j2q1Q6L51wQJ4DVsmwgqnrXulftuoYH2ewYiRjuyEwqBGvf86IyDNiftqlTJ+k
Uv2OW//X+0kDR2FqQA5MWBvup8OWPDn77R1U4CEeNKIz2zRFL5bjP1/zv95PfAodORvGeWu56qcv
mOG3xFph4yjpVGs5g9mK583PEk37OEpS9zf30w8+zn/Lku0A5PMsqLau2Ohtnw9AHUwP6+o3a6/a
dsVpHC2LbaCrzD6QjI2JiXYcv6SI2Ky7brvYCRuUymdVMoQOWtYu/Ia2+HcXWQd6RsEF8MAytlvy
p8epJx/mFC2/PhX90B2mcR3mA/GRWPvNL/67D/r0PquQUHB28UHIGGzRpEwIhcDW8M/f5o+z7/Pl
5e1sGA78aGAmn24aVLYGLwWXN1bU6K5P8qFDWI/kR8twm8lvpFtPeEuH5NBrybQcDaTX2XOHTP0d
f/3vbiz2pdMRCXM7pz696SqR20vScxxmtrIGC0fjrohtPBb1qBz++bdmaMLX9Muvvb0Q+Po27KfL
p336GvG9KWWqI/GWManmQy7wUHkG8ThkFNLAKqw0x33QjLlAeqqw5vsa4wtM6CxGd7+LSDiPhM9K
ZZMQyxGdX9bViuEdlqhTfaXUb1AFZTzYV9hxsLuhE0h9hnAyESumh2+i175eBnGyi5K0/lwmmuJ3
kzZnt8okcna/QjhS7+Sc8A4qp6Zr0fb7NSr3altvZhZszpkSiMVckWMrdb2SNUYfnwZawa9Kxq7f
YeZs+nCcrR7fdjvrhHRwsPpMhJPvZFKw8ZadEltnvXLXzetV9JIfoc+yfefWeu9h0iYDo+mLPmLU
rNAWenXui32L3tOceOTNN2ojvbjI2rzV2IxuJ4OnN4VpL56BSwsDwpzbSNQSf59UYlIxiTZFl23H
ut38Virj0rpntYqNNn1N65LJGsZKmY3MkfEAucZhccWsSF+2rbM4gaPE7UBiPuq/GI3e39RFntza
iBNMvLqiwvjesgrHbxKjJkKbi/U+c7Mm3qtpraLfY7t4G3uiqm2r1CMBLNyMQYc9Gp7CFLk32WpH
r0mRCgoBkuexN/DgJSdNIjYeRc4ALnTmNrGCZNZZ2mRM7oi5kfzB66hYanteS+opufnI8fSOlITt
C3Jq03mAfpXXTs+dleAMl41g2OiaChcYPfkUAVNQDA9HoXGDmFASyivajRlRUnEFQz2nVpA6Ub5f
l7xic2HZE9mBjBxv2wk7JsNGBLWhYnAqQxf7bH2WY708GWbhDLuoIXEWDHNkHOImaSMvJjWFViJY
F4PPKWMi49U6ygrRBAtcYCqH+U62qKW+IhbnOnU2uiOTCXOHyWvNcCgauMCCdtLw3AKCqJP5EqsD
YgNmEwUtnMoKGC0fnJNB2xf21D5DF4E8zSL4+lapcoLVi261F11nuAlaG1CSh1JfZ/VuKlKsOQUw
Axf9Smxxb7ePx/JpZstxQLKjV+8zBztAyLRBEXuaUsuOTwYA39I5l6PVKckx5a2VHGluSutQKPhx
/UkOebGfU0e9sRU1/TpB65CX1WahDsoxx1ucKblzJQXoGH4jhV0ZoBltRHIhGtY4xyvrftknFSmY
ijr5bi45mUygfIxr8pJ2C/OF2alBqqUi90xsYK5XuaMe4S9SLDbxYPgxfVfr1WGHIQv3Eutr5sQD
77T9lawz24Z6KZduwIJO7lufjTmop2LODpbTa0agdc56kTK2rDz8l6YMoH+YbVCvTD5p6yo3rBEK
mXKzT0oQwtswHp0a5xcWFlA2NZcxKdEIC00WdKU+zfSZiVh8lHBGuNvkUfEKGJNfhLuaz/kiDFZR
yjE/JiiOGqm2Os0CoSr1qwQg575iA1i7522xLaRNLcq+MTASPAVra2l7KzZK91y1lanjP7TrDTli
FwxHcLmlTHIL/Q35Pxe7BlUNecGdsRdHlpp+kw4y5r5YpHrQaEDKsE5bhuaNnVnE5w1tZmzYpk2z
oyDAryHRWCzP5oHG+l0POH2ctCs2l3/SXHXIxi+YAdKPClcSI2VS7IMfNw2eOlmI4iUjWElCstBq
6aNac0roUifJPEwjM/csihgYMjoq+n0lM/MuHko2CuaWnpk+AwM8P6zSqXR/XPBqncu8b5b7HgOj
JnynYCnaXtNkWdf8FbLFLZq1ahsOI+4cxL45uVZWG2dUzHO2Zk+T5cZOdqD+p54Nm2Roa77F1tYh
I77jHTfb14JZLasmxdiS7eVebHnCBsr6gYl8rB2x/VVvU5yKzp/BQKSBbTZZdpKYNEpOnHxewpKJ
UVL7reXayuy3eoFlixQfJBdj72qLmjX/KRP/VwL8H1izP1UbG/HzVyLnMH1J+l80wO0P/KkBOn8Y
ukrzsJXIwtlWJvw/GKdpEYuHP61CSfuh8/0pAerqH4I/AuxKV+2Npoai+KcEqDl/mBQwJjRO9z84
zn+nAG5Vz3+rIltH6KIXR11zUCf5Cz/V9ktmD0bRanUgpo7zKB4J1TJmQ3HB/11hXbskGjs4zxE3
7zyATGgrWAk+99w8+e1gEYBUyOGTrGTpCQmIOeZFUoLcIfvfA3PxiN9GJ1zbAwthSRUWvuXikeb0
oXrxzUEK7s1UwLwaMitrOPjKrjwkejV/4yhYdJ9xFOnNlii4HuT9OJ8qFSON54yOuAWJFt85DCum
YM21joi2UY9bqH5wNHKVuVUj7xNYURiHZr5O2lL3hI0Vp7eSmZx83aqXSoQYc4gWmVxQ7hZL0Oi2
IwPeRiouVJiF0o/SrqWeKitnCZwy6sMMUsa1uvZXea9xRZIk+Y5njLAmR2Y/3aQMv15jdgsThGuX
aTwo9LL4R4zkRs5u9KQ7tlr65sr/JddpmP7YFMZyt0azdYO/SdHvIyuKMcJjRzbDPC5z+yTLSTFP
Dm/xeJdbHK3hAnomaJZqizPZzCTxKi9tfRUrS2Xir4Og6Uu10sTVMGJM9624qHxGae6BndVi3WeD
1OVtKd1h9tRY7w+My/roBt+zPoSTXvSweplqHVK9qs9z0xANsmIiV54heu2DlghGjO3CnqaVq/2C
C4w1NLHuEa3yC07tEZDQvG2fT8Z2You4g0FMYsH5JjPAEyrhSOPFjLXpgMuS9B+p5CtTX74YFq7m
tWgJDbP5uvJN4xTlbf5sQ1If/dysVj+NKWdiLDpmOKS8SbGe5lgTVIHNbZmv+9y1OvwexBnwYzdl
7Lv2VI1EWTrWraXV3P5mocCPxUe/PkOWCScOqDKOKvaHbp3HTw0ilhSXW2SlYIkTvARKYu01NcJR
51pqAQICnOPkIVJgf9KNkdK/U12PGaZ1MCe9PpdpZd/WdgXAzKnlZcTc95EQRhZokLGCnw6mvxHU
jV9bru1552e1iTKAgANN+3kzkdEvkZrl2RDEaqMw7kv1KLuJks5x+KZTGCWpa5GOT2aQQweWR7/N
6wqpSq+1zA31piOV0+YllIbOWFsPw8b0ASM1/nDxlPu14jLKczPjXpPZBnorWty7dppWZxRvKyhl
+QFP9VKf7Oqq4hnclbKAJsW7Gv8ycg9DBjO9reu1f6MbsBpPG8mIe1WENuF3UkRPhako70sMtL8x
nPyKqDUxlKjRMdWoHX+Fn9OD8YNFOCthoI8AmRSwsL/roTfR5/NXbqk21xPtxdWtT6JQCgh9nCRm
ujRLzLuqaMcXgriPGYDJwxLn/dFU48wndojVGZvnTsl6+0uuDh0F6SSgqiT9I15chaZlZNApFaIN
TZ/tFlxYv/nK/+ZHtQAmMvHHea4jFP16d7LTlnYG5ECwYnR9Jn2chlOK96EaMJQwum12EIyJHPAo
Vb+7TL9qZz/uNjQo5GxefQgO7qfL5LokuhmecrfNpnUss9Y5CNzeQb8u9YOjjOJKL7R+NyZdsQOC
1YdDVY0+G42gn60rUQz3HSeyAsVDK0LVcTTMxUb2G31H26ZIv36ZzsaVZPDDWIZh7SdN2knLuags
OEm5g5ljxVEZDHEX3dfsb8A+vXS4JZ2ZcnNdBubxVjSE0agTN7GzFzfupsOI9/BFI9WBW0VTrtpI
6ULhjAVgPmc5YM8b9nGpiVsht4jzjyf6X1Vd/9+NVDe27T+MVKlmt2/7M+GcP/Qn4Vz9Q2NVD6UR
CUt9m5T+36LKcv+AOUlNw2z1R8FF5fRnUWXo/KsfoxtulK0W+29Rpbt/CFuzdbZECBNVjJHrvyCc
wwX99Znb5m3bOxy1yWJLMufspzfCQgoNL40hDx3EjNmzE27mJMqVfTRo2kGv2cnkWbmhXM39Ch1R
b6fjlvoN06pRDtNS1uepHfPv2N2U6zzuErxj2b0lmffDeFOasE8bcexZrK57IyCnyzTN2o9mXulG
s1ZEgVnmxvs45mhb5lgou2EojIcMKF3tz50cYyz2TQvOTidMshApY8qa3NhwA+gizSQl7ExQ5iVG
2v8mGlc5paNDxCzpDNzX5qhE12UhhNcRBZHeqJIeq+KDKjpnN+T5lV1JTKsVgLvnOkmNd8hx8b6b
JAZxraiOdHXzsZntNvctqabhStThtpC0aW6irWFb2N2zTMbuaAJDeHGs6WN0awhw5NTrA/5eOATk
VtUygFgoH0wS+yfiLDDMAMB9I81rBa2dR7jZ5TURQZuaELctblOYJn3/NWk1Jq85Kj03oAxaPU12
dqXjsLLSHbuB8MZh0nfyMcSghyk1tp57TOlgRxyHkhFX8fCmQG0M0iG2PKcuen+Y4jcmnOZVsl4K
VJfWep/6XvWbVNwtUf1W2+lL3Uc4ujcvulV0niU1AuJDIjxtUx1moC4rDalXmvPsrXb7dXJryA5k
aADdQI+o8ldoMDYRQ0fZO3gkzVpvQ3MF11UWZ6Kx/T2BUhSgfjhmrhmWGiJRvB6sQucqTqGh4pO3
oDyyeOIk6ddPZRl/n6YeFd9N/A3N5BfNm+DVwHR63+WOcoHtMfaVBVu2rFbiqM47m6s8rHK3Awzl
Q49veqhdX/Aa9qzOxRZUFAbWT3ynQ7Ecskm+YGN4IiyB3NIo3Ia04RTaqh6CcRdAGorpuAXhAEoI
bTioslPCyVrw9bX2uvjZmmrfak5s5koR05WCeHwy3iq9pfhEnPap1gHoQk8CBcCQZegTSF7tEBSL
aMNUy7khDJSFPaAI56FTcVKuowaTwMjuVk0WO4Eh+Yl0Rvotl6rlmRM8U7VJFYar2rBTzMhmr0ab
6OfJHO7A2caeuuhOSAs17lKlB9+RkaAlLG1eTq1xb03a8sJYfIYYNB8TFyv5UiGKmVZzZG9xf+Xg
kL1ZuyJ6wrNWPPfmnSkxRdktXPk4t9z7MV8Hz2J34xIUTtLe1PybsM6m5ghwXDdwVTqwZJSxfVyx
ZaUkxgNDBS0KfDHf9RaEK/oo8WFHIGJTNfIH1R4OldPF16okGlz1svY3Zmzn9Rk1ltrUJ/JXKwkO
V/+i2GkZKPWMW1BcAO4pD1lX3E2xICtpu8uRDJR16apRvDOj+oABI/aBi1yaVY5POe3VR9Z2K9R7
TfeFuYyHUOyDJEC/gBykkc/EfXjVqkt/gAtxUCIaFze+ykCF8JSQWAYtBeE3v8Yc9dEpoHz0uFm5
+380Mj3F/vSYLjMb3JuAI2c58pPOl5NbPRN9DFCz0mvM4K8ondid2/HUTcm9GLiQMWTHtKZvKOeT
XBxYDSXhvwtk39t5StnHN5+6wQ71WD4htZpeU0wRSR9Asal8S2bSu5N0KmJw9VOC5w9g1qm3yncF
t1gKTNzKLomPrgcwWvsk53B2x4yfWn21rCY+M0FJ7/TEN0b6LY+5BoneNkVRVy4jNOeL0S21swJb
IsDbHYIs3kcrEOFCXTt0p4w7vsDjGheX/QrmQkkCMmQkgdn4tCdsG0xOZgfqioKp0aYVuVn6hCiZ
R87yoG6cHlDrYlBXToPkpLfrS60SIoGjMuyRm0uvW8wXNRmerTLbL3Zek1VymHtDuXGARgaKkSVn
pbRWosHda9Z0r6SIGx/zITFCjL2pQ+ulL2S+dQBUB9J3d0wel8NgtM31asdnOsJQIixjZmeTXp10
zwVuyQvbbG9n9UWptgMxGvZdjzJPMH2Lg4KOGCmcnEsFhV5vFV4zrnWdjgQBs0wDgGvGwcKH7Gpr
SK8MEiCQnniE3OxNy6eEZ64JW7yGQRbV/Rs1I+uAHPGh54v+BsOUYW1lHq0GSIvajS+uiEo/zRhp
FBJXeaR6jPrUl9o6twBTr2erWLiBZX1niv3klier/+jcuXvi6eAgTKzlara1KmgJ6e4zXDw2uYS9
2TEUVd2Id1uD+dm4WZcU22UdPVau/mi7Gak3iC0BMeQuSEfdfsaBfV474pc4op/lpJytmeAobD8y
uw0tbDOMp2yop11XN5qPjdN8LDAp3+i9wSK+VuwdA5A+VE/Iu/2ymxYNBk3WvzRqlNGt972xl5F9
ZIgaShrl7cu7jCPC9mSmF18D3Gb48UpyltDhIUFK3ogb/R60g58lpRuAJs88jMSDL+Ii87rK3jt1
/Qw4ZLoo0/wOGjoq76KfLSA/ezz4XzGFvg3uFDRopcx16sybZbbu6MuuSqIqTLSvF0VPyYLly66P
5D61iRZWpvgAkHHUKyptyern0LZwbDi1E6QWDMU+KiD5ZOK2aTCilxDCvCZtHmuRHpgTDDCnCF5W
ta3dW62m7SqUKMZI+RBU7aheCE5bYn/CV+ZSu6P5LS8idFkmbDAK2GdeHphH1E+N3qx7KSFq1Qv+
bFjQkbQPWFO9CippWI8DgM8u3en4ceLKSUJrSIygtlb3GpJJUBXTrqzd8cQm7tBVUe9dJVtBIRZ7
TVGsMJ+YqkgLEvZQgeaTlAONQCEgm7vv4gh6QLnL4mpCrAACbvTqc20yEhJas9eABWaLLnYzExAe
+frKMJKHaCAMSAl3qeBu8Ssg0D6uPygrYOAClQx2OFrMxzir/W6NerQfxe8RvHycsreJzIXX12XF
WzzHOd6CIyyJoxoRrm1xHTlxhsJC/WC7EYSZJPL1zmFM1cBijNbMNzr1vlXmC8vMbAKI4kqLgcGK
kk3Edby5/jP1mZVhOTgn+stWqPlh0hdIG9Qjl9iZ3zh7r5IEGT9xD040x0dQbYQoB1iqtT0+RHSu
fjEVbyPV/pE0k+kVo7zLpRba62BAHidZ6CkMBDxNxuqxllGLDuS4QZl34jmOmxZsQPvEM3PAKBMA
i9IC0U7pe6qa/S6RiX0wyWkF1kZfonX/OgC0uFtlc9vhEPQNXNhhR4XFyuKN2cXha9tY/u8pSBE/
I+bm8JrZOGbtCZN8VMogbpVC4002lpdE0o4rgMTJYBQc1d2PsgccR68sO7XI252YnXE3lfNRkcW7
xcKgkCnYQVuHN6jAzplAVxvO9As7Bibyy8SmiR0gEbEr8wr9VKut8WCx+jXGJbG+dVqCxUfOEQ4n
vT8nvbpcKORzKYq5rVanFI9uY33TI63bN2aveiBkbSrIMiE0qM7cIkrc36tthJcEZsQCwKp9NZti
nkiQ5eKNlI7tmQkjUhLI9U0inPmQWuueAuzYi+betpeLBMJSaJByvy8SYwwRw83vOMiILpNcvYBO
v/pjDFYsY1952NVx4zU59AKTQGvpgU9478lg1N7itt3JtKrTMoqPztG/ibUagqaOzx3k6yhq3sBQ
RDcVw63QZE6/L1y9OuSwLibeGtLQbyAAgJVTHX9FVz2YVfVUbL2JVbJXgEQn2LEBuH5uaF9lVxzI
+6+XFIl7m5raTjOGRgtT7SizzlBg2GTEmuCwybFSsrVl9Mfkisg/x02hv4MBomjvu8NsJO1RdZjn
KvDlZX4zQom4VGBchL2dp7ewpA0fNCfQggXBWn8YuNyXuKn4p35z1C8u+SXDHrAZ1OImJ/cNvWV5
WtPua+ukd12sXxGpKrnXxXwToWAjLWq8vOqWXQI2cIHGAOMSAQ4DJ51pM/glos1sn5Y3qzOsgJhG
chF9LM8muL1DalPbozgCiXdYQjdMzOam5iNy2R8tystiTWrU5DqMs5ZKjfd5PKxTYLQM9vkMnd3y
srqchmh60SNH8XPm+g/0jQbvV0KANLLDR0Ju/iGqYnFnjuX0XU8IdrBqabrSNlgch4HFtrk20i4k
+I46LK0hChcmYVReY/0il6HZp5Gmf0tw/59zHZ6GTClfxlq5rVHdj2uS7ao2d3fxkHqDXn9YtUJg
zkCCIdsO5iN/kgwO9lgL8MGN9SvTZX+AixqYEfnraptbFwTZgtEFLboxm4567OwXqa+eoDUJABcw
sajTXQ9W7eAM2nhB2OA4jLiOeOqGq1GN650xWXUQN3MQpZye7EMUQCy7b72x4jMRQ4DRcvUGa/CU
Jn1cEzEBZdBrpiXdpF6u6F95lRyXbOr2hGSsE7ssak9j1qK5xD8ydwxJDfSB2crusnaHSy1fd86k
kWeZEBbj9bUkl4b/VbGaa2x47smwprCedOPZmdJ703CLI4Zmnb4P0XEqlq+F5DkkMlp+z6L23mxm
ZEedl3VqezF/lOAq8S0lM66S9JbGgHjGQdEWv8qOlpJDv6iPi2lpXyZXM0NTCoJ/zkGX4xUt6koI
un0nB7+bO05Khik0lggB5YriPbOpy2WzxCTgkjCusM5ww7WAFrQJhrLV/TLrQlkNOD+a1TwbhZx9
6P5zRxbZgRZT+JBQr6u+3OVczfvaQkApNOswOPCTq7U4llZxVjdi0LSa8wnviem32JuesQ0r3jgB
bPDtphBhpQNwGvtev5kXgkFijJ2T3iPUUzi7l+lAp5lVerPvo+W2s/Xpe1fixgDIT2KydsU9gimF
wbT1CFY8LMlu0kDaQl8CAzsV0b3r1qXqR7D9QtSr8WJutPqh6If+AhSgbH09JjaVARq406LGCjMg
CTu6yWo/ueChndyYIH2sUTCMwomYb0/Dt06uIZ5Vba/W2Zdcacwo6GKDZ1fY0+hF/Xhft6tzjoXV
Ijv3FCl6vtOkJMs3mPmZyPyzbo43fQ2WJR8WcVkwVb4nVnYxgrLxoIQAodvwn8WsZk6o2JN7NmGa
j8BS/ZoI+TGDOrlnrvQDbJ3u1NkB2DyJ5CmCOxZoQKD2g6WO342UmiascwfOoP4WY+vgiOd6UwTQ
uQqpPVt5TrnZWGy/rnN2SsxJ+TYj1btMCkunxk2VDSeCj2BrJnjicNFUH5NHtRsE8MzGUKC0zLMb
xEau7ZW1cJ6WZnmWM4VanltAYajEWELOw+0OytvMKs6wqLWHaunPvZaxLrNFmFlaxpKwTy+1lSeT
pMVJBR0dlHOa0vJDMqVJVXYLtoLHjkMN65PGa7XML4f4+2jpvIywqIQsgSiPatqw+BxTjIcT4FEd
aiPgvmY85UBlRMJcjqpwL6eOFwFmMM1XcCLz31r0833q7gUMMMo3o7yoRPXSSTaaLjJV6ToG1YOP
p2MBqi80Xjca9mXWJcDLBabN7EQFqpEUX+dcJWbMuspQjSmkUjs7KZ2re8kwEHczk8t6AgYQlbdI
0u9Dnu3ULH6w61Q+ta6JxaOBfWhaDKlInmm36hzfAGFyn5zR4nUPg2dTwQr4UZpJAEoq3yuhpGCI
zEfbngWEWFsPwVfs4tQ564W1WxeBuA8lLFiM7FzkmIDcjbwi4vhejNp1Uc2XSS4xXXTijjoVNKow
VRiMzlPToVPOCW2xHl9EaRKQNoc2Uzs3BBxemm6+S+flyJv/aoD1PHfWzmyqoNaMQ8diRF9b8CY5
mm+sGcHZ6YGhIUFSG2DwjiHYnd2Y2y2FAgabjtwaLwoecUk/y5YhACfxBSEw+SUywP5REs/pLsmT
+DUm8RdMZNE8pJV41+kdNVlfUFlY7AXK1zvRxcqXiIjYJfscAvgR0JUm1Q5kpDwJ9NH3uuK90w/F
CVoYO4tqWfqNrstdlH0vZhjJJnjSeGNsQayxSH2F7ZA/Del4QJAp3w0JFY7EMEBOJWfwWxq7slfK
h6RlYQn+JlDsICfDxB14i2h6fwV+3cYOpwt8WPMD2USLvqgdn/kVq2OlGy9ovPx0ZYzOYJu5r5Cf
3kM8tnZa60iiTtMddFLdz2ZeYPao7LYrAoKVBqjTEBT6dXyYaoQq4FgR57s9BtUADTYZkTbrhGsE
U/5a5/tGoVru2NmHMCi7ca8Ldw+K4DtKDK5WEKWBbvZjiAO48c1SIANP2fjWcBzCc6kezNZgsXl5
l9r1LROy+rAudnOrZXzL7mI8Q/C5IYEUXbHTQQnkpEf7dlZJJOEKvxuKRLtLgNvQzSR7Y4peqzq+
HLh/4Wsqd0MktbMNBu3WXvtTj6cd4/pynFZSRTi+fHeBVpHGswf0QEHzKspQivHUjn0ILtB8VGJp
f60ns0OkIiFMO4v3cXAvLHVqryEAtGi5jE6V+uuwsu+gGvaiGuzdGvH+1NzTxEYWry6SN/Tjx1Kf
N2Jg5tFhNVdVOQJfA8NcG+0F0w87MEU937LVDJ5UzJIBOdnELamBGpZ/sB+kTdl0aGZDf1DQgnG3
9XSYy3QDi+Q8dmkfzPFU0ElM/dFlznqcphPAmpMpzdHDQrd4A/QEHBErVRGHvRdHiE1ZdCEdPcNR
lPomPqNgFM2b0pRNWJjzkZJW8dnwY5z4DceriO7ZxDvqtxq2SMglZFLzNaZTqe7yLZAzT6VChd5M
jwoR27NbrSfS09kZSEJ8RaHI6okqe5QTMqI0mX267mw/dC23jZIpFxlp5l23OodkdN/WKY9vcMOz
1Me8gjY7+go0vyXTvki7v9GWhY1Lazgn67aeJDo1TGg8kt/0usjPHyTcbrtWnHskTRfYmG/20a6B
cASr8cMYbDeIFK4r/XoX6J161xuAUdZJBWTBHlXVEvBaM2qxUeuZNLfR2VCb/NoGuhV0jV5+J1p9
W2jLHQAF34KCHLi4WkpIhDW7fUyJD0I1Li2s7fsl1sBE9RxPRlY6YdW0F7jmDODUPQfcpHBCdJVJ
Ulg7xLHq2wDKrrOSy85LNdlVePx7+7UnGcdOnynCAgjRlRXReKmRt6lD7y1HqW9iqehhE9HAQMQY
rvM2gRgKY82hEsVSuqleGubQYrgHoH8VUWrO1YYbsIqBGUx+AJlZ7euoO5U2wBl7RrnLOJnU4da2
rqWwYjhWbDMqbbw/Ll5Gcg76jdK0sA0Gd91ZCQpIA+0KJJGnKd0caphpTsAkOp+phsVEvIJ11nY7
2KCXnasc6VFRWczlHWT+u06I2su1LUme58eijvc1q8OA+DcHZ+z9SX9ypKZ+oKtltA34dGn+kndn
YDsbZRBoNmEcW4i6IIFZTdSNVAxZsmf93C2uHHblpM2R2PXiAbQl3V3bxxkevm0f9KG6cCwWnZho
7D2wL/bE2DQQIin3tUzjoBcJ277z8ppTHPBHpsqDZo7RhYn4dxBlnKh7d4G4UrUvZarFpwERh9tw
1h9rOnjQZOnZqkDU5g0IDKdhDtH3zQXtxTcr1+/jhIEal/V+tNgw1d6LDan6f6g7jyXZlS25/gvH
D21QATHgJLWszCxdNYGdEgdaBkQEvp4rL0nrZhs5IGecHnuvbglkIPZ29+XxHeCf9P1jYvXjEjEt
XXcad2dwR3QmiVxNXGySeuJKNWTRn7LXUG+bUa1boJdr7Cr9zgpp0DMm1b0OlJexF5vc9snUw/CM
TnpqsuFi96n/y3j52JazdR4oJykfRNtLrnIiyf6kttjXXJ3UXc0EpX+qYi961E3tUaeU0OITYWfC
NVJRxZXqO1YCqaCl1uIRcuzVl+Y32JhirbKSgo183KEUwHNt3acm6o6sJ2eOz2Erwp4DtfbFH6Bu
D35kL03rFID7dUtQNIqqB16hFQLQmOOgsSP11SR6XkcKJPdc6W3flY8sZzkLBna4KVUmbtI+WrYj
N01ZXsOi3mHnXERgunCnBVCeGmcX5i8pIG02Y4+ciVjyKUjDAhw/o9ivS0UqDlj1OK7tACBUEPXM
ek7+KjyXgXUkWol1xewprpF2eWPsW0adpZB4Y9QEI7vmmcAXZIxPY+6C2BriNWy1jRrrndFY4RIK
3oWemxWjr72si3xagvxG9Yjnb3C41SEuvmmIpzSs7wT0KTUhnpjNg5a5sTWMEixZLzbjnJ7bSoU7
d0JMcGE2QkoaxbDIhjHY54DQVl40P6Tm2IEkd/n3BNMxjZP0WHGJIv5gbkrRPkSBfDMBDy3IGIil
IYPnoUZ/1K5X0BiV6lsqPQilgDIWMuzEATvXsiOD+mo6bbxOeKGRiBrhi12boTuMtX3rUXzviHF7
LVnvLax5DKhF8fG6WjToReFDE9iXfGCvnYzZamYgamDQunKIVpMT5ovEnHfW5PSroKEZcuwiuZxt
VlQwTNkkGNDSkU6wy8HmW6k+hKig+bBT08KKMV3lrnVmugesXHs7jxmG84bmF+jZFoBR528pbVYW
NECZBfhVrEQbeoXonwuDOdk7NiwiWtRauRmnIdnWXBJpgwEktiEX4O7CTln7KuKig/wUaZCLaIQr
fNj5FcSPsQrazH5BgD3Gub3xFKQrP7vyytzJAF5KRCHCqR5iTWtN6tfFIg0lH384oVtmEX5ct1qX
ldl82GKwn0QM0buZp6swVdqsSjeQ67zusnjZx5bYpiH+snZsgmwdaCvCwuUGNyNLL4nt2wwNdk9B
gGtfo6nRn53H/C6byDwGRvnKxpaSMIutcGL46dFJE5hA3oTffE4ec1dlK+VFf2AXPlhcTiZ6yQZU
row7iqgSKoBg0LBVWhjp8JLxapts+Cu+ZiNTih03zdPc3iWB4WB4Ah2orIEeV+xHJ3VpouJRS9U8
tviQlmHJuATPq85ZQhQCw8G8AJ3+4fFeMovxSvnHJdQ5dpyhVxDupvh7cP4MXousnOZ3fEyYoW5+
C/dBcZ0aYfC2er4FDdsBPG4QhsJ5F8KpXiTteA5IuTfpIc1pKnPkWWQ4HGn+KTXZI1qv4kd6Gn8C
q53OhsII/8+3TGlfOBf48OWq6JhP57rjRBqmaxQVCUc5NKwZ7IORfFOJ8hZ7u0qPW3ytvP2ZXEvL
/oAzga80nPazrmuufNYUbgp+DcgPFXMeTRduOCJQ4CGlUMfYh3ndbiuHYyx2ctTZIvwojekR7Oja
aN2HQqnP0oUOneKkwUB+SPtqPc31YzZRTe1GQ0jDn3MQDb+PCUjusXMQOer20sxIjf+sWssGF2cS
iqvbCuSmISNpbApj5dueCSm/5WgNUwevbjC86moKV95Ebn5BCup1MtMeFzBRHdvyj6noz7iDd4FX
fE/CuRka0k/PG+qM3WpPByhOBeVZy6JoNh6skdKu7wWuJWUoRvra+xbDmz3m51Y6B78FRyw9o/kr
KvqvqjEkNxP6gDuc2njvbRq6fHAwdL4wDNR0SK78KmWFZxTzT5Un3Up2MbhzrAvP8z+1meAAw71s
oW0sQjUF+zti641wAf4KDfJ6G1u2cR7/0SgKyhQz+uE0f8ohyCjkJHf+poZ7QAQ39APQMQo7U6vl
8SqNVxf0+01HfgWykUXjJvMYuJVD6suu7f6hEn1yigfPuIajLT+KzBeXrlbhTzRmNIPO0KROrCDg
hM8BQoZuB2izTU4CS7dJuUeSjNbCT5yjTKlrQkWJ3Gc5inprjfDNa8PP176mmBDy3ox0or2tNkX+
A6RrWjqRz26nxU69rTMnYFgNk2k7QCt8GOjU3Jo8jBvLSb1LAV74Pbbvaq45NQ8+NuVF6XfiW6n0
pBxr/GaVS7lElGwKRKPSbHatsh7gkmQnflvNqa9q59O0tHmdxx46vuXUdDGBLkkKAirQrigcsGlg
yvN5q3XfL8A2ikfnXr9aesJcWxW0gEZHmiug3AYesH3NyAvo3XsLRf96Ry0jrkYbugvaTeuO7lfj
1nvfPJuhOmvCUAueoOwzE3fYrX+lSPWpMtTbWNqUJIjE36qGUSB0m7vsCrWlYBEJnZ5TDFyNiZd5
ii9VBpkH+3p0orUmf9BmsPahBLM6VXhwNlExcN02X2QTxNNKKoN0NUzZJVYueITGCCo0a0e0kwQt
orVgOJYe80lRqmNm6aNpA69CLwqv4HtWQAZXgUPVZgpang+bRAnG0fXj2oSP2AjgmrGxH/B6WGUo
mJ+pzZA7qjsfl8qRtZ1nzi3QbCFgJJUQQrMdTU8jOzsDTtzoenuW+MEaAwQ8Wy/wreeEDNYCczjf
NKc0GoGdygyNLkh/k1b2F+pRrH4HGJPdd4VbNSZWdL9si5UsEvdjFGrEK9KgKAj3eywphAUwswvu
Cxi8+PHB841qheTGlAyk8jD1yGN+x6aXfCFYaKM19mOug7e2g6FXiRbx2tcGnFa/vJGTpywYdpF+
6FTYr9EIqvsmWS9myT06nj2qRjSTzwJ8WKUX3mBX33HelOvBaMejP8l509hpsS0qxz1atDyuA6nN
N/jxP7ysPn0HglUK9omdBC//1jG8PzqNgyM25ntNjq7OrPw8VM8iPRkqFudhbNVTzZKaP29osH9w
rRdjsttoxcp2PEF7rX8gucqd5Qelw5Tg9byru2M8D/c6RCOrz43jk/iju+WH4Fn+JLxheFd2S47L
Jbc0k9mJ2eLboN3GFfR+/1nBkd6RA0p3LLFI88T9Y1VM3Q1XrXWkGcfdK0vX+57D+liRsDuFqYsF
SYgop9mhVOfcrIwfMMSQ63OaVaBJmbvUbiaUPlM5vJR70GR6itRjldgtTM65HNeFVNElcSt7A7QL
wSIPioXZS15umEgYv4qLlfKX75uzzZV6zcjtv9Ivcb8b+ul+ylnblF7U3Lqmxdfi4YJx/dZ6AuyX
7EVf9ghXTD0LRX7qUrFO2Q2FJgsnwfmTeYv/AHdmk2FVeOjyqdmLzC3ecOW1S7fvAJT44od8H/jc
BsokJuXuaBlO8kLB90SsEp8917Pkgl2LIlBcQRjoBUW+eyje05c/VM0zZX3qXNd6Akd+xsrG35uE
xjKaneI6h+n40fW6+O3r0I8WXeCgwdE9M7N6oDrsHU88jUAedvalRQbrLamGv4nQw0NUzHDdLZoy
sg4LnSi97JHIDvnSosQ2osbsNhaC4bIH7rLLBosNQDzl0c2eOIYk9VsrM6usE58tuZoD01/kM1sw
HXrungSY09A0W/DXkirguw/jD6P39bkKfYxibE2oHevSvZl08ybtyZ3Oqho2tnCHYzB1BlfEJFkl
IyBK+quzVWv46tak0fgKJbi88ZXyI7Oe9wXEuINlZqQkLYqutF7wDWTsIUtXXJLAuya+fAOeUSxh
SLmYngEg0FcY7pLBCh5N9mfd1jDt/JLM4XguMz1/9uWACJzP5QfN1znioRM+eLT97nyLxLKUGH86
LzM3Tt6VD01deyzHqBUkbMRG0O/rU8mkwRu9jNdpVkd45/Lk6gSAZi16iHdzZPusFYbyFkWG2k4x
XJvMqtAU5tp/sGgUOxaiD9dTS0Ink85S8WpYDsQETwAbeKbUSJIPKY2Di86rSrr2O1GF+NKmzfQZ
C8WuULftuOhkT0dSpKKnMra7lymmIKmGa/MdA4z+m1OReVOOjijCVe20Rg8rdugMIXhISix3KAL3
K1IQFLeOb5tyzKopfsp5TF8NZLs1pEQ8hmGXPxiJfAVfCnGY3qY/2aDq5X3MWZOHCeJVBLXj5Fht
ySJ8Zm8qiuaiaetayrLj38zG20wGZ31oGfYzjLTUXGRd6naLgYuWzQUK/xWTbhOc6Zl0d7XtTLS3
jv3fyrXcjTZrTpOazR1HIN8CXP9mV1ZpehlIj69IA8tVZBesTe8U4wIr7oWRNkl3BrupboFh03+k
FWFcybt/P+tDn6WbBqMIu7Pejwld0IeRsmxWo5LkMo9O/9MHY+tQdMSJRrpqohijtvazAec8jDHt
zSHc1nBsTabkwT80vmg2veriPQ0+w8kdgVEu2kHQuozzaW1MDfB+SkPXaGkIcvLmdDHrfQZbcLvx
Kk7VrQ2eLDANF0H6/ll7Qp5kQtqckhL37s6rypsuXNycY2UdM/SHdd/g0XPhUXMoFQZlBZM8WuQ8
aKp3KKqP7nF+qE5s2ap2lxcdLZAWMOVjKVjYIzIbKyxy8aoa6ukttZW3aCa6K5H88EGlZvXjZF5w
09ovv1WDP3zpQ5CkBoX1iizNn0wAA9gUZUDRQ1d3G6Oq/uppIEckiYAD5y3C+tsePbp5EG1Xrufg
XIHr/S7TtrpqMbRfrATwz2AyjBt7DxK3nrxl7eCU0irP/lqkW1fgCvRZtx4p9doL25uPYfD+TE35
wipG7yGLrjKNJ7a0DpA+emKZwo3cfMmQmmcyWUb4jNaH47YxS3orsNZ4HmT3ewYt/S0dW9LzbYn5
KcXHucx1qX4aB6uC5WfmFxvh5BFBiHXxDGw57mvjLR04cAvyd1hOihH/KTE+lFnvAZY2IgFFP7/m
ZNsvcTkNm5jc8UmD60XoruejwHNAgYREV6s7/D0mUg/9ShwjiOMpa5asBq7AT3jwZt1/WUYwP8ZG
4G0GRwGWjvsRvH3HFGIbsVjFAcm3QhNWs8pIrScsbB5KXM8zOyqXN4rRMRRlN6WcleGY7aNOuf/i
G8r4afHarWg+JR+sYAQfpyRj7GqnGc5QXEOJcHkmAHtk9vBkp+xGgbVIcQsMBDTZ6eHFsHvvhQRe
vh3nBp1WJD07BXCYtDRWaoejXR7cpqu+B5fLJkUkJbOjHLaVfa/eTdrwpSsH78egG4mUpQbXnljr
gi+4igclj9zosPkbEp6Fdy8IZS5IHs1cGOsYjOsi8Qn2OaHm2S0D8Y6HKT4xftSPVkFm2oC0whVT
lfPCCFR4I7ts3Gpij+vJx6YXF3XxaPbtZyCx3JJce+DqZwDSH9twWUe1QlLp0xPtIv4TITgkzs68
C/qy8bBr4YVnesrEhgaA7D2W3sECF35mMslOojG8j7FpstWY9+kvRi9ARpAk+r1Wvn7KOsvAUdxb
Ngo8m9BrVuF9wjBgnArY+SzMKQzcpWlfP7DDn/+0ZZK+iL6xLpyRFS3Bnmd9gVIKv0URyC/MNHo/
j763HVCUvoU0uve8Z4DKhyp68vp5To5Rl3wAThYbJAT77I+e5hLS98O15D3/Vuaif1SVzHGGGhxm
eSUuuH7mZdMk1t41MpND0PpSDtWJ0p6GaeX3FWek4je3bILAEXhvE0EH8DAeJ9/FO53yb2EXeM+z
23mPZZRDNXbgz6u11bB1MlIL9UDwiCzmMCwuWVRIlPQOTSVgj/3s5Rxsq4GVJvOKfTeEKdVRkU0U
S5qbPOrjo+Vjp8TBaERnuzSy5cSAkOx0p6TxUCUcZ6N2zU1NSPFsJvkwbNwuzt8NN8pPRHPbW9kO
/lWlBfY4WPohhry6tJ69cIZWDtIPR3JD1ajJOL12Bj9+MiMqYXq7c+9gH/kSYdA5ko+BxdIW/Tu7
5Ryz14Dv2MGyuapaxTaW+MqTk5KRDwI8u2qgzdRv/XTbTuVTYPcXW9DePEyps1ZBNB+JO5dvzSyi
ZUIGeZn47A1lZvurKWbeZErN71z05s+Q0U+/7HVwl/TtbNeZguCWSrNNTRHSDlim/Qw/NFkOQswg
C5JmpYxIXKwe7ESFh/ioU760TrS9GWbM2Yn0oyWRYYbCGU9ryZbJUM8xN+hjYxkwF6Rjv7hh45Kn
MMprHLQRXU9h/aRbUf7UI+GkBSjx9AxzBuUX7PuwdgOSkyhSLhaoOTY/HRxLF2i4GscHr4o7a+0G
wWRguZKan5mcxpPrlrz99GBegljES9kZ5QWufnVtO5W9OVncbyRem1NYlemFprn8gJrPEtruCgDN
jGq8NBDZ48CkPdUGuwo52b+Ek69WcNXi55Zb1VvTsNCG6xGdYHPT1dSCvaVFMvtwsSD/0oozLmIM
OcATgGHbkBs3YUEECSx46T04Wvqf8K159qH1kpXRaZhhd6m5nWV+8pLG5UwVZsSa2Jgw7GohqyUi
hLNnQRx9mJRt3GInUFuQu+n77OWQfmt//opbp8bj4PbHzJj8nazu3iuXhjI2zSPV7wZ7RTPlGzeE
kX2XuFefBf2Bp7GxugNNBs0hrWZe/w6vQUMBmQbb4K6IdSic81UDklf3v1OisuPkDtn3NBbxWuUd
niBXiJB21yHlaJdhkq9nJ2PSHjhVvsrOoW4FwhYxgZAFYsPL7I9VhOlPl+aP3PzUTk4Cyi4KxTce
dXnMhyzfR6nvUVzk8fnj9RqY7aIHQPOHNu5xm4Qz7y4Z1HDoRX8I2CMtOVURrPlQniUpmDt+Zdzk
nnL2E6GVT+7xyS8MgO4FyomTbI0yFAcziEH3hC3Cwz2iFOLvK+PnmG53LlUW/USOr9yV9vkvOr4b
oBNOast0Xp+VTfZGdXSlrXxo+dvI82tmIbE3dE6liK5mQETR5D9ZbYakR/Isdibrj7RD97WxvH6n
BstZxuABngG4MfcrKdha5mxlqAzHgNbEI7/QwVVXv/a9H+W2GnoLj+x2UnpiYogOHPI2WrodXegc
n/4aQctOpLeSAsVxImzUtikPNBDhXi9hZyQ/8PfcnVOPwcbGDo0mQ17ZymLqK/jccLUOPXVo+VRy
5yE8vO/uUxVrFH0QXTt+R6EdvcSJoJHXDVHtlB+0P507+xuR4FKzFVh9YYLZnQvFZsS+74Q71V3+
5ZSJpWPXDrduHKMjC0+fahfzIzKW/WV6rfkxlkLvxlpNl3mws7cmntQ7ZGjyJJ2Ji+Ok7KHZT1oT
3u1TtfbC0iFR4IYrv8WkTNZGQw2b6gVW+HoteE/CTKga58vhVnWqiEPsM7ZN8eJfiNhhB0Mh3g3U
ku/Kxun/ZjN2HIzOHJVl7eKso/L4lyv6sLZNqCX0Fs/roVXgu4fO2FZJLPcS3/aqkVSCYUH/7dD7
H7ywwr85lRP6DiweLoKB5aCzumXxDO7cLNY58gSxwQrJuOzdBiUYHYgeZK5FJ5OW4p3OaUnqpvsY
nefTgUY7AAT3ami4MKgxga/St9lvEDN5DpGwuB/duFKc4f8PX6BG7UcBzOo17TEor2kDz1fKwdqY
OVT9lS3GewAqlIdWfDpkH6dPpTLevYL7Y98V9sGniO5Qp518gfWsSG+U7i0mNnSoOorzfLNXG7iS
ye1fTj8yjbt+upOzBViiNcJNI/xgA5ASmHOD3zezXng5ocz398hDH6UYumhjYMagLO87hpu3Kqyc
5ITTULO8iCueNN+3u0+OhmrNwEJAu9HOaqAivVn8K8Vao2pz8rYZd5ptliRYPSRD7r96mXhB4hTJ
TmG4gz2Bu9jwKDmzaA/dpgwk24Hc0P9D6vicfhNOqv/2/xni/P837vkOdv0/Z5NPf2r5v5Je+J//
91SyZfr/5pGw90wrMD0PUPP/TCWDCvk3E3okxQN8yFm5ksH/H6lk2/43YbLjZM7H62SZd4Qj794+
+a//xYIRbVmuGQIcMYXli+D/JpXM1/kPIXfDtlzuizBl/1MUuSE4FrpeGe5dbODuilvff/jx/zdE
Ccv7Jx//7/n5f//S/4nOnCdxNXWDUewb7ry0ig8l78vAJeRZ5QR5oRw/1oh5DxhFwjPhUvvYp5X9
w8hC90OZzin1Vpbv99xMTQ46oGRFS/ze0Rvfr6sN0w4hQPRZ96CTqPjlBqOvEu+YJrsWJG99FAZr
00FBnwGNXVmNTS/Ed1DFJq/7yNq0fm2tJHnirdD/zmWE3bjxkUuMwOETavThUwCH4FHC6HjvAwRG
KhXIosxD9NFO44D+wuJgoTC841P10/yvNOaWKKjhLGtpOU/iPnGHVOSt6pQFBG5IADhpSIMnK05i
Bju7HavDXNK8zAdWdPtyssA+uyM0du6mEV570eWrMveLt970M2xFGV5jnd8t1NYkrjQu+F/Eidi8
ovoDbBjSdp8ZcE6kp8uL7UdqwVpN/6i5zFdDpFJKI6gKcMOaOJmchbuzA0zSrSHbK6l5ayUt2Lel
nWXHEHZdvCqUE//Gspv+uPFcJsuRxRSXPV89CAhAVBnjRnjgAMbqV44eu4PKXvPmi86yZdPkpr5z
8Vo8rEvb0+p7sqf4Y0hd+o77bL7yPiEBiM3wUZYDo3zYi4+0Se0nP4M6s2xtEexCPUY0MxHHxmaF
mDy3frwfDFPj44KZsXCrlpeoFZR7viEBMg/cluJ3e1BT5O/SwimDBQg1+dc2dEMZlpTWs48t+AUa
zAQ+hAQ88NXYiZ+GQUTbyM693ZizJShMFFbTH/NxU/IBeabF3auXuhydKwn74Zw2/9z+HCj6uAjl
U576xqJWQbrjR8jQUnPzNFAQVKxmURB8HhoaQvuEPZnIiE4udRPkTM7GFP3Fb9Bvgtoyty4ifoVe
C/trgNaz5sGcbgx3Heb4hAUEKYiFNwXSJNlRRC9zrdslCSF9xkZZ7ajMdl/TVsfXerDTz8yak7OQ
bnBhksSCI0aZ71RBYCjSU0DvV6ujF89TwdckJW7gHi/ciuxjc8Z1kPwd2Z3gUsrQfFQz4yJ2Wowb
elDGXvfYjqIhZiJIAYxJhLifUrrJbQBfdmmSMt2S6Anv2+j2S/qJe8xIUtDQjeWk64r2NoZ84yVQ
4HVNH0mCEdrgdg9koNv4obSwdOgeyZ6f7ydwO7kvjRSOFJIFieHO9q1VQ5KVcuiqNbqFAbUgJaqU
4RBxKrZhQ1lkrBnS6VPTivKO6To6NZTNHN3Wql9SkzJa0IolJMPe4JEt5VtvV+5LKDWp1XQe/ozC
yS0aYjy58fjNHEbGKrIQtri29uj8cTCQQOnTKZwoXBVgvgPnUDtJiKHKNJ/iBmnTr5R1cXXptMem
GGa+qaBvH+9G/g2EAOM80CuNG8CEYoMHEbAlTcaiTpYBSIcrJCn/yKNAbU7D58vTjrrZZpsEC5mH
zodV+jbu7oCaD1ePpVwXIhr2fEU+UvSWfnjaUC+YFYctiwT1PDQ+fzwaApc53DdvMQyzuteOI8ak
GrtNapJVkYa5BhDnvJvGpN9jN7e2KRM+IlXXif1ACxm5Qq5L/OjyCAKVKy0W18WcJcXBzyBOWGk2
vYctd35rbqzNoFvitONsTEdNhQtHI16jR2ilyIqqnzjlfMt8IlJpPjMiOnIVUEmy5G+Pbbb2lb8v
Ej8IF4gf6pqNVsNmtuO7iYUR/ybayP4SSlBkVclarg12kAxxSllbdv7N7e7wRKeag+6RgiqxwjoV
b8c4k5fMMuQtD/1x3w9kzathrn74a6QXVY7iPJIN2HjGOL4NBT5VPTO23rAqY8GfCXE1KCl2bS5Z
A/YWRlQZRTirBBy0EhDqsogbWJyBqLM/wrLHjoIq1t+TMoZL2rk4saG62pAw2P79GmntbaMm1s2W
nFJDhVKRdbcZ8Nm+Va54wlQ27kbXCE6dWeir2br2m9vSpIVLoixeptwcTzO9458aU8Mm7g1zObLJ
vpjKVNR2jvGM/tfqW+8UFBNGabfhT7to8RM8cvn4JIjnPGg/17s2uwcU534Ufz0jU4QLFCT+rAzJ
Vno5WnoW3tvM86MJzjRZYZaqds3YZd8srKZ9H7Mdx+FbfiT037zYkycPxK1MhC+KrJ8TrujXpE3k
fpR6/uJeaqyGoA7PA2zbXcxcWoFiiycaw0c1HS0KbLcu5ggO4DTkwxqT8I9Vt2G9lb5ZXJzWI1mz
p0n44VdiY3yizydLXkqX1SpBBQZcDrP41JNDOZnYFH/x4vgh8LJoPscdrqkBHXplTtH4USvHwOJS
Nh9G0JM6Ckz8RZgrjaORZe62cchscx1nYF7krBoe2CpNlzCr7m6dqSFfIeuSwZvccGdVDnpGSSwo
bTABytHZ0M4NuMicsqMRJt6HVQADIN2I/S1s2cl5pq5p9XLCqV8rZ1bbsC2DWxOkKS+xnDrdZkj2
aHX23jG64mnCMXL23No9UJ7rU2+hWwqfePFsrTDp0XgDb177cWVFbGUi41SVXvIux04/OpNPhyxe
CSoQk6rKj1aFE34xs1FiDnKymzta1TNn8z3OVPf2UrWpXFr4M3GPWqGmA28egQiQkDTZbJbhWUBJ
OsgoNE6+Rr4FUKvX3IcQyqO+D8+RS4WTnxponQSioosdiewgMJp/dzZOPfoM1+1oEcKqipy9SDh4
RHOy8ZsojXOOSOdBXhDBpyMB+S3K0YKhVFiR2lmepgHVLn9LXdCNGQ1ybeQ5ZTn8Xx6JzEOboOuw
prgqCB+re6EFVUwC96bf7rFslhdsx/5By6DFWSgcSjnT2Pt044BGYtVTNzqVDV5dj2UH6e3uLUey
3dSBZx754M6Ed7OUG5pODmRyrL81Bpaa3p0Q4y9bBn+pwM+cSMRg8vTEZH5Uys0+arcONlSZ43WJ
dXwuCj9iS0/HMtBW56ysUKLWjxICQQziJXSn+37BwyWyoLivOBQCn1U4DIj4DtcYfMKd9apJSJ4c
/KOPbTY5+7yR7huCpX1RlGjdaJYXuxCzntwKWA5v4ez2XDmMYd56Ux9uE86Oq8oBMbBHIumDO49E
UBW1TyK5Z9PdJFvyWnXiNYK6Gy8rkRUwYl3sp8ob//ST1QDAGB86rhhbTrAIo1o04PWcHXdDEbW1
54iO3pRlTq8DbXLPpgzj5yma0lNFz94nRX8tBJdK7DE+lO0mb7zfKBi5lLjyrQ2m9UxvICw3qtCb
tAA5w0XTf0ylLbYjD+ohSHsK7MwOVMgEwGQR6cF4CAQfB5aQ+LRGyULXwcTxks1hyW8zKSdMuq64
pUDsvkVux39MWbaUvM+EGIzYnm8Ol8E1XN0A/koV/kWcZveQE5ok3lGUyG/C6/GnOwaoQX/ibb+o
E3KYPaY+Hpj43gJF64beiFiNr/bo169mPbDBSWwkZEa6sGPiyZrvDuzvuWg126uu82izlJGtdzYV
VFfIPuXJRA+mw37ESl/3kvRYyX53GVZGtatSqjKXUamdNUN+u5uHoVsNVRY8IL1OR8qXkeBCFJVt
Yke4O8OobDaRP5LSIUjkPQd1MB4bSNTHBt9+vCDm6C8tzbhDdUH8xU6ju7r3MXCplPeTFYP7RE6c
zHI5YX0FMl8baxnX5W3CIv+Qs86iyifjcQpE/Ko1ItkC4Ln/zL0KpQkj5hkHyUwds4OgOpF4w6Jn
UzBo8t7dKq9Agc3MGtO7w5UY1zRdufxXpPnjWmB5W+Ou8PpelW5Q2spTQ+fv1sDnfkhZUGMJiGZv
HQ7O/IxnPd5Lv8H1qv1/4FD1rSsnnKik8UlFmVO5cqKuxw3XUug3DrI9gOryd0bSp8eagAzSjF0b
OwzZ9XMxG/o3Y0yDM5GR9jLIjdqjYf/1h1Rua0yJ72kjxmPdA15o8sj+aSiifWzdSjxMcYIcwbGJ
13xUTUkSQk1bs43B6QWJ4lXdxYepsf1rN8jm6e7POLmibympcEB95G7mXjkX4x8bK96rPYPAWylt
a4spRCWbNhh95iQKsJc+uHEkj8rr77v/cC07YZwtCcBqkeT2eAwy2zkPmWSRWPT9sshKXQF2CAnc
oB6TSDKtexlz77xbFvCDyhUl/EUXGKuMfXfTRWP+0RE1fKXjmRdc5poAUV0Mh7UnkC+41Ik1b72A
RXbp/8Ysj+FvmPkyrZPqYY6t+diNvslfWUGkyewJc3eQF88zK/RuzdwqQA2M4V/seWyz1dxRME1H
5BsIeCKMRtih52hRPXdUaeyHMApfohpVRoLn/m+cndly20q2pt+l73ECSCQSwEXfcABFTZYlWbJ9
g/AgYZ5nPP354F0dW6QUZLsiKiqqarucBJC5cg3/MK0rJ0JdATc+PKH1PvRxHIRHLtSA8yzgauNu
anT7FwbCCUAlI0WThEz3Vih2zAoWdnaXNrj6Bpq2GSpe2cpiJ5Fwj1n7ZIJg/Rl0WlxftbBvonUv
KkpgJ1A/RJykVwFtkzsnZJPnbQz+HQKjs0n4FZhoj4R0esXddSSShEllS2IBKpgP0s7BjdDCcE/p
aF1bnU0izV2+SdDUup27VH1LYIv/wD51xFcS4KHu18FmyBCY2kD0tvaoaaR3RdXruwTLUQDHmblA
2dDDcXL0JHE8zcy5w4mwbk1MbJBvw3OaFrRbBNWNmqV902mFfluOOoLTw2wvYzB2RVK7EqhIh21v
rSGmWujGFxQg6t2IGzEDsq55ULGmX2P5MGJkVMTVWotG92YQdX4p7Awl2J7KGUBAqsWpVwj2aby3
itJYWUD0XmxEu75jYsVkGEhA4NUUTY++2zR7HYGYB2fIJHWmy/jGMnpvRnv3yUQz+LWkxb9rAzu8
Bb5drhXM9tXgWNn3QVohVw+5PxPqMrtS3PAb5njRmnwgvcbSNP6UoTTKwGMG/8ZnmddJ4No/RoqA
ntJ7grXdGgHIJn7KTo7IrkN4MZ/oMYFViQLtgsT5cZi0+cHJK3nht13j5X1eMQeFTcCl3nl1Tb7I
7WOX+96dJ4yiaXpPM0YIAXb3tx1yHwP/eAp+OnH9zbYqS21lLbpvITZ8q6jS9K90GyhX83bZ+87Y
Qeqw868dQpLw/9DDqIzpJosKqj7uPHADc17AXdUGba3lNj0U1U6wHwNDm3/advKl0ZNiq5mjEaLu
1WmfjS7RALM15XNvGs1LrOXyd5gsP7rqm3pN6eJ7OncV3B8oZDhz9Ygfzy08ZjB3We5ejkYT7uaC
kEFWsDw3RgHl1WJIyl3g0nyflHaDnh4Je5C7/oJKoyMiCvUdK06fjvxYrYaQainr62xXYGzrBaNW
3LaVSndx3EHjyvr0tsfAcNyYg46Ml68XszdXFbIMUTaYuIfrVXnXSCXBu2VOc0FmYlxSj5NwqTTM
HlozCb6FSUGDp8LDgkOV36e97f62lQEyG2eG8FoJFAwXKm30k66cCQelTxHpUhXlF+pn9iczK8SO
HK+8QZim2uolWjA6okJWDQJQ69se/4u8rpDgb8bAG2lBGVwnk7g0JknKlBQ94xvwV9W9mZXWzkFR
jSyIpM9iasBrxaHCybwqMCumtVKEk0eVQywUkutw0w52fNHEev2T4QlAa+CaGEJQoEM6DwRXc2u0
n0c4HO4S5xqmGIV07qhc3SvkUnMszPW89Iy6qm9B26jrdtDB0NcN2LHJibsNSVOKVzEop0V/MOpS
z8zRqrqcx8x4LaMkfZZzGzBpDBKA89B0mxdlY9W7atKyuhnG1LkzuyYyNmPYZvNv25+nuz62VeER
AEAMVzhKx6s+Gmpk2GyUY9dxZAX3jMHo4Qg45bsG+HpOb7CQIODLYZ+XABJQNe6YS6m2fUb7ByEx
W7OvLCPJLssKvjN3KBo6Je5wt2UV5jvwq8CS2jmyei/n/hCoADK0jxg+Tyuhl1m1Dqy89fLKtwwG
nbkCoEiIuPNxbN5lRmxd03HAqaw1sTXO5mT4nPSY/KJI3vyWczNcNaaDXA3sZyRy7NbKPaX64cto
ddqaMlJ+GTSl/Xai3t+psqxvFB4BQKCCqn0s3cje2TIrPrW2P3yDyIEGOh7SAu5xNn8uDdl/tjRw
z/pEzUj+jhBAFrvOuJa57O+roAAJJSpca2cbCS6hZsNzyxlhykTDVTkyLPUDeRUr2xaQf6oNpiuB
R8OjJtTY80NYNq1Xj1BxcATRtNeKAJdCaUSCDHZ34rkZJz9LMDlGmgQAeKBTBYoonK8KvdBuE+yo
9wPAB+Qs0T1cT4E1f3fGkHNn0+xzuMFIQnO0BAVtWGxqJmfed5XmP2CWWnzrpIheaFHaX5Xsg4s2
hbQ9d5q80ZN4+j4HMwZMqkS4UB++WsYs1LpnvHadN5b8XohmumckAL7e7jLzMq01AL2o5u58Jwdz
ga88+i6mQdVdNgHYD0ADSH+kVfEpbmX9S6qEK3eEsfipbdx0o/vkpCugkxJ0UFEQQoXz5AjoUm5i
y5sBWYJtryfaVThFCBYGn3zR0R9J0k3uhxcGk4k29L8Cd41+x4UjPXtwerTVNbGToY0sWdHrNLlK
G94r1Db0H5GueKZ3HkgiFzNb4CYVODHYes7Xohbzaz8Y4xcsM7tLNVrlwvLM2x2G6Wxf7EKCS6EP
XYzOvTv/6NC4XUKsgNCE3gk7E3TzDX1S61fEwexXRTcg5OGj+sE83r+KTRt1cjXO1c6YqNERvkrS
ZbAbF4ByGcVS7UH91fQMeKk94865zabWudICSAHQx4bCq3oZfMPIJvsGAGt+ELRhQNsZJPluHtxE
oYvTOq2h3dBq2q6k8oEJaFATUDlRzFSTQrozHJmez8ruHjtbjz1/1NQlbGcQhLNGt6TPu+py8vvs
0ZqJfkGgeo/iIt+h+DRtU71Rn5pqbD9P5owVmZ4gwdBXgG1rMOYtUWab+ubwWZEtgNia0boNpOll
tUHt4/cd7PS8uB3oij7HetuRD3davk9iUa5JUsOnPKAJliEdX3ttYdSegtTfrNKpkEB5ouqiHadp
C/ij/OaGprOxQuQa9CSHo4e1Toh+IICfDS8su4CJiJK59N2HCMmxWx0vM8BBHZxfZJzRMavriwAV
yS0XgrwekbCH6TvpT6kFImZwAuQQfBSEvJrRyVU6ZtnnFHbsxRAmMGNLc9wmhlOAwjQ15yeQ98Rf
G8ppKkiEdbzrAuZRha07N22I4uxG5G3QbRxi3I8hTHsU5PCH+oo/lfOYQzWOL0F7FdN+ISAhhpLa
CyJed9TTZNvDNRLn/d4IAf1ojQTyJq1mkl+bfBgi9PdGN/cMUQz5nrZS/2XuNf0m9sGFIV4EfL6k
tUYSV5rMuXofddot2b0CAc0Z/YGaV/dEp7Le9NHkX8d9Uj/HQD1v6l6CiEWwwN/qfoGaBvoB8Mhs
02kMsFAxc/DW0dJwqZhad6NZUXohmoqUmWtHa0D7TmD3OsNXa7wEfG2jmnZ4hI5q3M6gfr7nEm7M
qmohLmwVuA6X+RqsGqJy1xHf5/q5HjP4ao4h+BNNj3vNTh9pfmw1q0weCwlsCBSv6/5CxAfQTzuq
JKRwgVR/kViISRC/TH9ag2uLiSRuobL1qBqBBBytr8+5C13GQwTC7C+IZf4OWq4bXPFny+HHJMGG
frf8qe0vmmZaCDUh2gs8Wly5DexsPJMI2zg01FuVLdFaDlb2Ixpms75FlCgMF+SOSO/bEM7SZs6V
3XBVGigFDmk8vmi1Bv2DCq5B3MypKdKkO8NgKTJEzwCKayBchrJBYraNIJ+sq4L4As8nCj0IEc19
5pCmbvmroQ6WzIPpcjoBGpGoFyJvrDNHWgeLkZKuc0hm6C7c2KjkwlJoqFKGKKqvq7A30wv6hdl9
Ebs1Wkah9iWKUKI2MNeCoOz0xXNuO/F8NWRteV+Xafx7RtBwh4hWfYezXMkoM8h2cWRCOzJt6m+Y
J/Z4ZWkC6Dpsr/k1i7VixHQHWspF0IUGZlnAvIHLFeRlOtgRZpOqsL9YQZ7ZW4wkYE7kHFzC0PwF
eeA0X1VxaZvrBs77BYSYihZlF3VXqRj7x8jEfinUa7XX8xloaRP0UDtSkisIcuTfkOl3TtF2N9hq
i2viXPcMRKj2YjHroLAaN75qgrB6zkCN7jm3+S2g0/CiqAH1M3ANLkPE9CiPIIE/loiyvHZ6ln1r
hx75w0BZaLybtKQgtbgNmC1RiRuhKoQV00VhKCVPfWmJkjhHAdm8qiajeYgMmLOuy2kEtjgwQ7La
B4Swh7XhdxLcoK26B2DC0X0bS8wl56K4F+FoXHGs+m3phBl6inirmKhBPaZ22T9MbaKuG+DT+9Ga
GdCNvUBDdU49bH8BKZel9WpBZ7h1gxypClp8zN+igFFFPDvV06R6eEVRlVz2uilQf5jo77RJDVsn
yYenNsrQgYz6Kt7jUc8UxMjVD7DtNmJJ0MC8EdTJXWQ28Lk5KdozmiJIpqJkCssxDEAAm3ozeH0h
0Zumo/MUwMuGZjup+JPPZP8GSCfzQX0IUBeSqrrVQQs19CY7bQuaxqU9UYUId7Q4Y24G3RmhcMTd
9QRMd23nUMycrGF64CSGvu2Hbl4DRQgXmeDoWwL6KUPDNO2/Q9pG7Yrxj3Np8NfVqBd3KZN+mDvq
U9f66HIitmX8rnOj2ACYmx+xsOu17R/4xF/J9z8WGf86iaLZvRS3P7KX5vgPLev8AghURyhA4Mf+
n3UXi6KD/7LN26idPncvjAVeGvSg/p++/fIn/3//4X9Mjx6n8uX//p9fRZe3y98WREX+FhGDfP4b
BMk7s6T7rmmiH+/+D/9AaNDgdf4Ha1cb7yPL0XXbAVPyj12S4QKucZDWx63IQfbb+lfZ3zH+x7Fw
L9eVBNz9jx3AfzA0OLAjMwn+xrIsaXCAxN9gaKxD9xQYFVK6uiWFFAK4hGEdIV5wKw71KXbRRip1
SdMt1yO1ZiRWQ+8j7UiZiMZl0npFhRr0HUF2hm7qOMDn3bh2pzta+1y2qIC4ppMhcQCqAimMmrZ3
Si6HnBUmSp+Twi2eME505IqGbgywb8BkZFuEylefZQhyxANirdEyMfLcqSWNfIJp46EhDG14rccw
u7ZVJbp7a+51ihah6Xf0f5pf7qI+elcyjL8U5QjNpW/o1K7xEFJ4ggUoV60Z8VhfjQ747yI5FmTM
06RFRx2k3Y219PqZg0XoaA5Q9KAk06fWsXiyw8ajSkzuNVCODT+hL4k0ojeIwEY8p5JB+8SrSjW3
ytGcdUmOz9kQf/RtLMc0HSH40M4fl483LjyVRhuadwaOBgGMuObKqWuUvubSvcoShlJnbFWM5Vv/
i3pa9oKF54+ELbX8Swp2/VvXHz8KKHmMFvpcrMWo8DKiEBB5Udcffuoioxkxt1EVXhV5MaW/MO4z
HvECbb5OQ8MWmKIG2aw3B+kDKBYn4PAXWcipmyDJQKC5NlC0w1+EFNkcBwwKIwhDunIXJRCx6YpZ
E+BbzWHe2TH9m62TugjcCBRDCoSSbHobp3+GWPxS3r4ZB8waB0UCI7YEB/bI9UUpBu/aQulZhfj+
ARuKaPMiYcTYFxNFqhhPIlcNOscx9ORqDJT5oi/QL/oqAiPnpBTzDzPoG/eJLe/IYJeOfYjmaeJ0
5fzbAI5k38vWHMKHgeaF/8vqUZy01rpoUaVYn36YQ9gcVu88yOItD0DPtCnEjrxh9BicTtRaYIui
yCm+zzbMXgwMTCAopxc6NGJbFiJp550JNIQF6Iij0GLlps/u8IErhTYjn3WVGJONrmbm0PXNRgpC
Esm0O/N4x4eGVTkyjAUMrO2BCB6hAzNnqJj/h4uur6BMChOQ/KYqfFTNAQf/5RNaRHfH4riAOtOl
s7yBNwcUGJ2LolOKKKSv0hHHOTMRPj2MvHcup6q1gAd2A+KOZ7bjoQcRL1ZhWe2aCIMZgDLprRwu
2/q9Y2YNctNMYsEQ0AVN7jI6D0j4un7zZExoULU0C3+cftp3b5ZllTKVrnCzNoVzdBhnkQ1TwXCS
ZfV5rtaGNYzAghyMqiKjkL9Or7YcqYMjhzk1+FLA8yzLfXf0kHbLdGie7Rg+oZZ0F3VdIqbfmeZO
81OXxo/QYWqb82XICz6zhcQf5+TDxS3erottKz1A7HiOFvf9pBJQ39g/qPyUGK4lkBzy+6bOZwRL
LUc2tM8CfvfOsWbgnlTJmIitjF5LEWNOSt2wfHiircJLt1jIFHc2qIH8ZurNBlYD8pbiU0UjAnh7
mogWrTG3m4v5M2pHI6YJfODsMx4l+B+rwZhom6FMXE33ZaszthP0e9RniPbR/EpGW1oDjEGVMHzr
B5iBX6qo1/qXALGT4Msghx5UUkyfNbmRQySgIeS6UVETZnRwAtRyaEIPKc54Vwk6N3ipDgZCg+jR
pMV0yxQV0TNa/1U9eQGCmhiQdgYjm2eqnVb1e1dCr0ZZJLbd9Es4p2BzwjGYDbxfQdGRgYIWmb92
DnIGm6D/wzNIykDJtW53oebsS9RT4yukrc3wtu4Zi+zUVCBxzd8RoLkWamOBSV7CyvHPNEfk6Vrg
tJxuEmz/CB2NrjSnuMUCDGmTPTvXXuS9Rws91XaGgMCtHiL+W6w6G2THlkIFh6C7zBirSb7mJoPw
+qLCghkrisLMwY9ssTGuQoyWKacXg+qpn/I9xEvNeXGhl3RfBLTS6TVRFvXTaixouv2kRi/FOgoh
AUCzwY0I6ocxoE5KZoP8DtIrYfxCXZTml5qJDAgCwllcCaQZ8hJDuCiYQ7D4hj4OS6cnhuQsB3pe
axGjXf8sma4OMOTxSbwUHbBnOkxDpq8RfWv7PUg8TbsFn4OYIoMaN2weQsbv+R25S0lNWgIvCWpt
CBVDJXrXXxtJ3cednup9ulLJOOk3ZIXIS04g8cyrfpyawjM7Ac6uQIgTg0ZUPhe/aMC1NAphf1ww
p0KjoSwkUsiI7KaAU8osHlDPsvP6MdIzw90WLXQpdLQ1xGLmn04Oi5MMk0+GPTOjDZnsBgOh0va6
qURoqF2Zw08uN+6QhDNmRYGFUi4tA8RKmpyqXDlMwQD3JekezQPTH9cpdTYAwkt6BHCHUTl3Zfxo
22bWPc1AuSbQuHWsh/vRhLXL1mUUOXqJMNNSIligR7O9aq3BrJ5F20n9suiDXtEMdH249yt6kRaW
BR06Eszpu6FVCn1eDQ1toNwy3psjzOh1W5ZKgeOBS8ysFU4TO6Ioq1n+FBC3oz0fF8Vx6RutDuO9
TsSlSCwSUh373Pj7KOJFB7oqqu62FEWZX8+TwzxNwQWOgDTBca7WiRgq+wKJxX68ngrbCHfOYBvB
jWE5QfRElzdIups+RvWo2Q5DWDB0ZnNIRC0jeON06mrkmr5g1oNgGV5LMS66XMZDC5wD+KIbfml6
GcF3lk050Ku0pVLomti4UXnOSLEkPtVTqvn1inrVLj4XjgOHEl0UxE5QM/ENmX6bhkG0zx1ePvBE
Zs3QnzIbTcUrCIsFTgC12fo4kobtvRwHKX+h7ka9e+ZCXMLxv+GaCko3uGot6heXjMM+9i70c9Qo
NcdfFLIQvGQSAJsnQwt+tEFmlCPG96fvpvfrCdOwIUVwO5B/O0cpVKyb0uj6yYVuOoQXeVg0F3Q/
i5VjEqTn2bTOrHd4Fy7PJ5aUXAdwwoZz5ZIQvMkzgIv2fQvlzUNKyVmzG0cPb+sZURG/QWnRMUDq
+85GU2ZxJoc7qgn+LK1sbnt8QIGDWfLoJkQ9LkakcKZAA5EdXiaEinE9oSl8pcPRfqa3Ou1TwceB
GFbTikNoPoM5iXrURhW5cXn6xb/LXUkqHZ38Ff9FZoR/vEDfvAiD9nOEDrz/GoKAv6TjKvaWjZ7X
6VUOPy/5lc3fbeEoatkosljukgi9WQXliNi0Zr96rQu4EDggIpeMFRd55a4y0465mx8Doju96HGp
4yBBRgZJZxOfWOqwo2+sfKjxhd36rxWnDH8nCfxxBwgRjCs1+tDvkyhpfWhddJGRa5javePH+vT1
9K94/+iA0U3XIv3RSS/No18xWpAfHJOO1qpBw1KZu3IMoOEz0XLMGjEzKBTZyqxMszrz+MdbHLtK
aWDcTeRiiIzq0uE7RztnEqKScBmxnlzwKuNER1N0xn1OdESssMFBYgalpdZtZEXmxennPsxtl22u
S0WdYsMFwnRTmYfLayJQnbQiG21cQ7/AAbi6DMQQ3gIUpbv212vR2BHECPo4lrSP3nEq2oVICyCd
HNu9Dsi0aNFZyV2p4nH7t0sJnortxF42ha0fvdW00/thsirNG0JQKkDWY6BBBbo5K91sy+vTiy2/
+zAKU+nRb0fVRwB61cXhOwTSJSyL0dSuiWtnH9eJi3dJXmPsglygiegpoKxYM8+EhA9WdVxsxzk5
lGHUJ4erBnBLGjobmoeeTPu5QPVtr3C/2YhRFw+p5qB1pPVWfeYb/qmSDx5WCcIElYNkiilAlR0u
6+Q2aQiE4R0c7UTfZXGPMImOZjtMXQPdeJdxFK4Xi9PLjEFbiVU1Gl72sHJ1VC7bMz/n3falNSJ5
eEGjAoDvcfAIut4PSowAdx2EAYjPHQbTT32H9A9g06j921f+J1BR8EpzsX93lrP8Jj7GNbK9AnDi
znHqvvaiBGgDrqHDWsL02jgQLn53+MSmZ0LEYWzijDJApAAlKnEXUZsdLSv7CsFzuFm7IRn1h9gU
w72eN1j8dl2nrejdqHMrHsbkPyu6gnCI7ykXPt2SwwfVE9S5OtK/XTAYWyY9iOppsY1CSVs+s6kx
yI3z+6wNxuuAdO7z6eN0HBH5jDS9OE605AhO7tHNO5ZSTyvlt7upoOjEsoh2UVQ0j7j89EjCMJQY
tNLeIOc5nvm+xuE1uzw3ZARuWFIp2l1SHV2APgO1IESeb4dhxryLIBWiM5m5v+q5H/cTWi/reWjx
pjegMaV9N1wgiqV2iW5B3o4cbSU6ZtGdL+BDn34n7/Y52wgfWj6lSStOWUehs8DAQsVtjRjMIqLh
Wh0mHs38o8/Qhj690ru3z0qSHoe0ad5L+FCHn96KmM0UAD12aVRDM8iFfjmHTcvo3tK+tQhdXRsK
ITgN6ZbmzNIfPaQSXK5yWdw87nzA/oadPbvTjq4aOZ6FuAejvuAH6H3n9+mn/HNmDsKYwwiL3Nml
0aIL5/hLS2TMo9gYjB1voNl2KaYvelsXuxwU7L5KFeBi4SPh6FTB7ehOxq5tYgXmrdYfynnCHiOt
nkGEIIVAoYY8DOoWGTyHl1xT56LO4Rch23ZNrmimFBbdL+7No3Zim2UVCzmo80eWaVym2ijn75qW
agSAwE8+2aXd3Ge9rlCad6dBP/NVjpcntC4mzILdQPOUMHS4IZLBGXv0I2dvKGBj5VqZf7aq/kdi
hP2ODkIKeH9wL3Mtar3T3+jwguOOWRa2SXYNNqPU/xzWN9HWypoR1HKoe7Y0IH9pCSjx0K71cZ2h
QYEiqlT9U8S46MvpdQ/D7bLuUlAxr3Jd3WZrLMHxzbqGSIrArifd6yJH7Gi6Cwbdo9jhlMWXboZ0
/1+sxzfmYFNc0fU7XA9pgJFmD610jGqbK3t20CqOmeLUc/wzNEb9THj96PHE0gWHpM70Sx2FEs0s
cVIEDOVBVHI/5RaCJmvQK9aqoxin7abw7/n7B0QKjqYmUZ2vueywNy+0aE2gS2Tv3iB1BBPdSmCc
kNRb0+/jFfoWxdXp9Q7jyD8fkO9mkM4Kwvhxmxgz7r4ZS8ELldGi9jv19wP/y6ZXk/NfLAXjX7AY
qZDzZ8r45tEcyyR9Fj7IWBwOt800adaqgFu8TRAd1P7qEvjnuYiOyIZis6p0cXQSW2MIJulEhhdD
97hurNC5VlVdgqbgCf/2FXIBLkePvJaL0D7ak9mgFHIwlu4J5DG2boiAu2751Zekqey/yp6Xp1IW
hRdBH0bH+1yjda0MEh7SyYlakDKyk5s6iIF2DFT7uoX3FfElORNb3m8RRbPaWb4cnwhjosMticrN
oPdOq0PmjiAetr4sHkc5mOmevAie7um3+T6EKofTTUAhUycgHR054XZJH/aR8GCed9UnAyn+aRXl
rRMDLwcOXG0wwkQBAHkly3+ohrpNozMP/D6Y0kFY5tw8r2QYf/TA4AK1CQsuwxMzuC1jzEYc8ZDw
rmgErEsww1sMD9K//7RLpUewMbm7lHt0c9lzmgkA+VgSKht/VdL3fcBth9SWbWwrc7I26IzWf30k
6WNw8GlQcWuCgzr8tLzcTjrGaHpRrL72ejp4xpRLyJhO8+n0Z/3onS6JEtuXeYl9PDbWmmjsTK0w
Pd0kGRd52oH/BIE2p8hj95oLiUcrrc3pRT/YuajHOQbgCHcR8DiqbCPwA7E1N1BXoylEqRfFt67C
KatJK+vMtn1/U/DJdAYKlrMMNI/3TGTSyEV/xvAwDsPWAbLo7WBHwzVIUqxbRZacWe+DR2OHkvfZ
9oINsY5Sz0wVvTbErCcKTK1Qmh3vZJj9TkChXpx+iYd5/p+Yw/ZAepKHc5U4Ti2YHQ0JjobITbtR
i+xAnuEElObxmZv9/TJ0HujaMUlTZBSLIMzbiw/dvAwb4ABKjx5K9NEKWkywO4T5fPpx3scX+iog
akiSaCJxNxyu47jomzWxNDw9ddgTBCJvpg38Ww+zct37PU5nFuje2K3ONWjfb5EFqmNBk2foTBPp
qFCcHa0FLgsovpeDBsLffHWYDVxrvfhGH1FtTj/nR6vRmWRASfR2SCkOnzOnbjACJkLeaOYVFZeN
B0s7w4sz4exeVtFkN3+54tJdl4js0tShQ0dCeLiir1V+gWhvy3gMZmfvGi+dsC9HUPOgA/FUPP18
xweA1bjWaYwBegEWJY/eJnTo3i10lNMRt9P3FTkh0m6Fn66ydOFJnl7s+GX+WYxM16T36FJvH71M
i1K1CFsWKzsR7kTp6pskAxKOCvwIfL5QZ87cYU9h6SzzcMTlBRBGl1kcXYJOpDPe7SVEeqO1UPZG
saFz4Q5vpi6Lr1ivufHn2t+LRllf+U/VX0aXZX2DHI39g/rXu63aJKROA1pB2zZIxzX91NibmO+u
kraez+yad98RCAYSgAv2AzwGsIzDXTO6PbS0wSy3AzTxbz1w4/CurLomvlRRmdyd/o4fLeZajCho
JJOA/hnpv0lBTRBrphFJ0qQyj698J8m3bsGEtHWb8u+fi3bj0oqw2JzO8SccTRCslZLldjbCCnFg
NwCTjbYsMvPFUOXf//rBuKg5fNw9rOYcnYakU1Ape85ewEjdo0pynoB8ok4f5vLh9FLHNzlNFW4D
wDPsC4rtYzAgpvVdWoFg3kJraS8xDdtTWkgA1YDhu8mM19DvijP70Vh2wb8tCA4E3ZylG04z0WS7
HMeWwBGxz4gemdKmmu40KPzlKlR1ezFDS7j0E8O4skXnY+FQ6/6aVt20hbkPLbxvx/wBrHKzrxA5
mM7EhQ/ehQJcSdPPsbga37Xf3KTNDZtZPvSJ3MtHFFrWFbzjbQA+50JldeTVpcQw7S8/AX+dWjqc
9OuJEuZROAIMHZggRYYtaIkJrB+gQllb5hrM1rzX25qmg9GeuZ/fHZ1lzQVmyJegEvijhvbm6Phw
HkcYisNWTmnyGpmd6zXkC3sElpu/3czLUujIuXx1WjrHGYcZdwWOA7DoB2nhUZ2l5jru8ZWHCZyc
SUvl8b5iKWp7Din8QoLQ8tRvngoB3mqu8C3cNhKzp9iuSyik/nDmyHz07qjaSKGWEhF43+EqoTm1
QnQ2lAWz6i9HkVReHzZaumq06ly19m5LLk+0TDo4mgCTFrzw2ycyrbYzqzLAeLASiLfDV1pVgHU+
h7gh4NY7KKyku/xvg90Svhc03fJ4lIlL0vX2NaLPbBgxREiM7zEya4v0kvAzbQ2BIMZf732GOIQC
9j6z3eO8RpTIdHUOrdxBTOZvx9THbB2bQODHMmphwegjcmdG9vP0qh98wT8wSPBmS3vt3eQxRE4C
hZJhG1n9K26JxnUHdoXmmpw+/zcrgYrUba4onvHwVcosp61twXqVkR5czPiPr6HYuJuM+fmZMHKc
ChNJeah/lzoKIzZ24b7E+3brOEl5HdtoQ+OyirKzSswWOJgf3kH3jNdaXQxnEpwj8BwBfVkbaDrI
SHr1bJvDx6xjZA/Kboa007oQzEmJ924QhHepPSJ2Tr3UFysE6Kz7QqGpvVLO5N7puFN80rHHueKi
iDFI8MtNUmQ4wfslE3BKWUzPT3+ND+IDo3buOS5wxZh/+edvNrZP8ehKuoxb/CpfjTydHnthO2fC
w7vsknfBdQp0A8AmBfly+b1ZZFZpQtuGT970GFmXRF/PqX3zGuleE11ubPtOP9S77HJZT1mKTgPF
AQLGh+sBqSoJqvgqNZUUXoMFJmAuGXk0n4yNg1CCR/xAP3sA8J+WY747vfwHEYrlqV7JxGg5iKPl
O7yqOz8CyFapMb0xKgMliEZh+mIX9eysnCLtPiEmYMmb0+t++JopLIFOLOOyY8TGbKTD2OtsuRR8
xoaK1rlqWltsVJZC9kvwxTy93gd7XIGRYNdxjE3qoaPz1TcgGmdlwFSqKvy1w0bFL3Q6rUfYEGO7
6tMaRxIwuL/7eOg3KGYjPajpsnopJiNpMJAuW6gVPi7nPQaIUM3pYGDXMDo/Tv/Q98GNzUCRSOuJ
7wFs5mg/FH1GL3rx+uwpSvHJK42thXqMsTZor/hncvD3n2HJI5gd0giCKbaIwr7d7Rw2U5XA27Zo
ScKTK8L5G/wMooyPZGLva8aZgPrRepIZpb0krEwqjk6XgZdE2sPe2/ZB0g8AoyY//YLnL9qQTRe7
ALL4TsWZRT94pfafIp8GtAng4egWbiUj9Q6C3bZBmmA3M1571gPA1r7AVGJ9+vO9j1FQPukqUC3y
mOy1wxcKgm5yJgT1tmHYNS+ihyidJvbwfHqVP4q5Byk4icvbZY7eYyOHelAREiE9YKhNY7fhV6PG
9ofSRojXymxsNHvMAqkmZgrdM/BQc5MDwN0WSWPueNEMxU//pHcvmUzHpOChl0I7nJbo4YNjNgWW
jTzBM/wm3GSgni6K0NeRzTHPneV3m4i2vgO6jhyfS4vk6nCpANU+P0lqy8PhD7XpzpA4iOiYPEw4
hK+mpBvPXJAfLGjoaGdTyiGETB/8cMFwSBBLRp/Hcxorv9b57k+mA6fHQTH1Bv60Np656d5dCmRw
TNT4N7pwBm/2cEEqtxTfolh4I+olnwRKcve6mZivAQZS4SoDF0pTDo+MCS1EV88u4DTPZ37Cu3xk
Wd2Bm8EgahngHu0wkj3XTJGz8AIMOL7lDDFvdZoDX/WmRcoJgYdg03Q6ehKxqM7s7vdbiXe5aFSD
a4AzZx5lXXY4dNJX+FkwUlk4TRZMfcu0un2AO5e7Pb1v312APKdFn1MHGiQYhx3tW1zycNeYS+H1
IwaCEEa1e97oazYFEQpJEHvRxOo2p9f86AGZGXA0QXiZgDUPP69V6uXAVSQWeXXtKpm0ZthUSEdZ
X4vAh5N/erUPNhMwUCHAplFdvWu8jxgIWnJoTY/qNdpIMY1Xc+Uslrtm+WCWQ+3pQZLe9BDXEAMT
xcvp5d9FRDYKWFQoWMw0yNqWl/EmoQri2Z+7MjW8GYeMS7+z0fRz4/bMZzyCd/EaySHYrHxG5kQA
2o6Cgg5WM6vzXnraqPvPGAUM+ANI/2uDHp3atJ1PhZeE+N1t09kay3Uxif47XWdbnvklHzyvBQ90
4aAYS2Pr6IdYYBKaktmYNyaB9YSg8bzv06Y6Uyu/D0kL0Ijo8GcayKzr8K2qenRaXJVNL62jVykg
F610ly8LYjy79jEwPRMOPngq7mvFkN9k+mAdHxMzUQGWBYP0yBZ+hY6JfJjmnJvbLD/64Fbjw5ET
YA1N8CMZPQp7DYZR/tw20pMTljFFhdgtJVhz4Qo8qU7vynfvjw4DjNz/5ey8duRGsi36RQTozSvT
VmapvFrmhZBr2qAJmiD59XdR86JkCpXoOw3MNLoHiiQZ5sQ+2/AsUBwpCJdt4Y9Z2eEGQlZ2SYtI
wdXGRARqkFv65RM2CM9Rlg/b98e7ejTGY1IGsME5RmgSrcbzzBQr9c5geibRRx1eHC5sNm7YtpT4
pb4/2NWexmCeA63wN6wK/fpyMM0TdoWPu7GfzHJ6nYOu/SgwTdxb1pycuJ3RiK9ImPnPgy7Yse1w
btEMWGtfEcZLlAw8IeTOGjPsQD/jnuAc2F5dskLaads5SGLfH/R62TsLq5wqFVYU1MZ156HT6sCb
8SrZG7mMnwyTyCs7teTWcLFexBdD31ViJjIPh8F9T6zNSZb4kr//I/7ybZclsfTjgeqhll6+bgzP
cPxzcaTWROLsGn0Y4DjMRVgkmM+/P9TVMuRx6ddyYVsiHijaL4eqe82MSP6m0xgFOUZaU3yeMyRc
74/yl/lDncyyAF706ASuzicNyxaCu9iylxScfZKSQpvDId1rxBadY1fYZwQctxr9f3uLv7tVkIPh
pKxvom7vzSmOHvTI+NKbviiLE/yUxRsKFc/7z/eXxQ/lxXPZitmmORwv36IfCT1oaT5Qq2Y68aSW
tmQDttu0bsjfjc1bre+/vU9OAypdqLCAcquvZkUoTBaK3J5MNPPR7EivxAwo2kGLDfDLwIWkJyRt
//5D/vV90uIEvWVdsHlfPqQwsbJoIMfvla9nWNnkMkxMjUhb1Gs3hvrL+wQvobRAWEtaUGBeDgVh
eTQHPILxDNEIRK8LShoM9+3gC1JLexs7nrxx/P3ljTLiouPlr4UudTki3skzGatUbSqOxy2ORjPU
ZtM7ICCU9+aUfJ18x7xxC/jLC2VaMhZdVc6o9TJPvGZ2e74yWzih4u5gZ3vl+Vg3ZqI9vP/tropv
53fZb3Fnwk4iWBM0an20zZwUrb2FjnOfW3W1LUdiHK26kIt2b963/lzvIrJVbyyNvz3kQhEHKOGK
CeJ/+WJt6U8kKAlITWkktpAJcYG1Ky5YgT//P2YNwMNSulFZQGm6HCro/c61cqhaWR3DZ2rGeYOd
HpkiCY41ptbdgjn/9miYBToLJL7ozFcLIoeZHfcTG0y8TBzSS7owIrj9CMPh5/uf768j0Zbj+sLB
RNl7+WRkFeQenl88VDIRNqNIC3WfDQ2XzpDouvnz+6Ndrz6uwhw/HEALW2N98M6zNK08YKPGbEnf
a3aQ71KujAfcLooTZsm3Su3rp1vsJsBIsbukpNFX77GDRICdQ2nv+0R3jnYBrQEz5uar60fJy/uP
thKzMTXgXi7ANFDRIhbBOuWiTAM8QC2a9jYUU9vDAsmOEvnDVV5B6ECcerI54LuQxXunQ7764Er8
cTHS6k0xvNU+eukjedfOf8ZMedXcitE+/W7CBauJW9PabSotBxiOo8hpljC/PP4+uvYstg5GjWIH
ng6B0xuIi7x7/4385WNzL6bDuVBXIDUv//6PutUxvNoYo8HZxzkyBo4R3zzhhe3vUQE3Gw/a8Y2y
7nor+r3L0uGksHMg4F0OWKSzogwpg33fVvm+J8TzM4bq5R0Aob7LGq39IKwoCkk8qG7s8dd9ZtYp
iDi8W4jUJPGsnjXxOgubwxEuZ1Ljxe7ETrcZGgiAuCTV3+bBGs+iRJpKop57j/ua/ox5eoXP2Kje
CIEfdwKbsxsz8vr9A3EBXy43r4D6egUXDCi/iYWtKI3sKjk7Ztvv8kmW56Sq5ofa8W9Al38bDsoc
nH+aM2hplrX4x+eGxMdRB1F3r9EKeG1MvAc2GX72+O54w7xrCjsobpw918sbLGS5WsIupZ5eoy98
TBLAEWuSkU5aD05kFfpqAt6q/WAE8S3GyTWSCf2D6tlkZgFQcCe7fMLZ4EJvx5yqWDbJre3XI8lV
vfkydnOJK99AuP2cI1gXhfjODvoZvwxvQ17wuHMqt7rx7Evhd3EB5cewq0FJoCkBlLmUHX+8bpHD
v+wNadJzEd2h6IIp36D9Sqobi+r6szIOs5prLv49/rrA1ltzGIolsTUtp+RN6F56dgtDnAVEwpAg
4O/vbxp/eSy4CVCiF/Tb+p95xh+P1eYucbo2zNJ85B3j4uA8+EmlP70/yl8mDk/DsbDcqNETruYq
8Qsx0VI6qFaR2W8dJp7Yu+dKnYkP783w/cGWL7H6UkBaXIbInIUatRaQT00+cQmOwAjbJPmWaIHz
DRVSPN8BCWvtrna6USNeyM7rG5/uL08JIsl2yLm+EDBXJ1JneN1SsS3Xork/O1hmpDiG9w1iQU3/
+P5D/mWaMBadOa62S7W7mo6+AUww2mBazpQIDP8ca5tZ2CGgAEl2iYej5P9jvKUNzGdk8a9P9tYn
3Kb3XJyy8jk6FplP8BIFyx1hpPbWBP3Z/T/G4+5OFbiQrNf6QMpa6cpuwll3cYUPSCPYV/gxbvLl
MjZFbnfrRFk+zsWsoZ/F4qZ4QbayyHQu17eVT4lFFJ+9b+SMgWtddt4rvvPkcTSRbHe635IbCvHE
xgWeZPNk6xXkHMwT7WC9NKBr1je3nKv5xE+C3c6Gy6yyYNpc/iSSOSxJ7oGzJwIpo5duTrtyhKhR
eFN+o7a/mk4MtbDfXPSvIKXrsyvJ5JzSGbX3dF/rh7jux0Myj8muy9AvDGifb0ynq22H8SCaLUCl
y/6zFmM6aRRhEkdwS2dKNIatoNcdzpPRuTc2g6t3yC7APQlOGlQbYMPVoZzbuJzWROodWJrZvsMl
/TCRcLBjJ//0/oy9eiTIZew7fCg6pg5b9+XXGn2tdcmOrg4WmpZXJo1zQqGQ3JBzXo/CH01ffNlg
9EXOdTkKVicmxO7WORgVFuu7FPdhcn+isRhb/z+/OrZFbuLIc110k+s2z2wVdjdWnX+IUDb9oMfk
kpw5YYyV68RTvf/yruafh0x1IdAyEpKq9eorPEM6ldX4hzTHQDTXZUeeuWbdR1Z3LnQtenh/uOu3
yD0WNhlMicXYbD0rhrzPc1fW/sEmGHIH9jmfo8bWju+P8ptW+Oeegpx80TQsijsQM7RAlx9rcD14
wFVXbZWmyKOzDIld+R0q597dBlltxkM49I6n8F/1eKUmog7s3mm1WyeECS7BvEFuBpwhLSG9SpYF
mSq55VhhPLb4wRrQ8L82vSN+JXUsX1U9+48IgK0nJ8rtgnq4mD7Cn+3PUe6ar2rsOz2M+9I3Noj+
yWxRWez8yMau7jdIfvUPo6+P3xJl4v3YgA6fuww8b+uZ5DGGQprBfALHYv/L7bozw9KbIit0ES8+
x8pEshGYyDcf9Grohvuo9rCZxprY/RlYLRpjM7GTt0gW6pswZzy8Bw+A5D5ubayO2Hya7hg5XUyy
2aC6PUmt2rB3nSadt5DZRIVcMhZNGOc6Ht2uMmPjyZd1+1PhJl4e6PL6uwgHG0yznHFWP60YNeU2
HlmNcBOtVPVkjTg5OZiySLBfL+xsFPWpLxWOApiaO0RTGk7WW5i24kccEQgf5L14LNsiTnaxjJ3o
l2WPfbaj5MDRMtVTS9x19UhGIua25LlsyAuQDS/P7sEOKETTZi8sFQgC4HxaF9o+aJNsvKvKbhx/
ibpxGsA3wmHZiPpp+jREnpXPIaGDMji09OXt7Y25yFS7mIqgG6wxOC4OWujrJgNW3QYhjPEujYlu
y2q72wqYIwWGt/a87+lMhHE1p2hhy2onOz+6Mf56gVM9U/ot/gpoK6jnl336jzpzmNuKGBQj2+E1
X506r/2GoTrmK77W7IlB6t5uPO56PFr/7FkcZ4sAnibjqj5yzCgpZqzETjEhGdFe4V0s9/MoseSv
StqE25mcUHVnm7Xp3HktUac7bLrM8zjrfXDwRofYL88mj3M/RI0eYVgqdT90zQzlvtmWLfHnbeIl
IQy3Uf9Q9XoevaJWQzNl4TraPExjrJ/orFpkiSMPw8+LVfAsKMCHT4TMGNXObJTZbV0vB69wrHz0
iId1O7zAhCLORAxkqWzx7CzzUHkxNRBNjFJ+aWEjebg0aAkdWRR4b7WJev8xh8V+b2h1QygGm8l3
fUgHeyebLCsfiO0wFld9PTGOZmbm/xK9nRN+qJOyZoTsF1nwpDyzfmlJsvvClxLuxsCu70NmtOnw
wXO0eadU06WvCtMu/cxvHdPvOSbQWCNnGmmP5BRDHYmsxqtwVxAejEsykMwcKwFo56PRtuopHXGD
PUwaaQRIy8kUJCpuSn9ac1AeuMlGJIfQgwnsnUM7TAuznmZ0snEdFJShSyQV4Ux5KoX5uSE9ZKyP
igCK+ujjZJtiHJrFBmwtzMzwfVbu7JxMbqXadpBBEz9ZE6GQr/gLGj87CjrjDGRmxLjh1AGtUd8s
xC4KMAjc2BJvss/vz0Qubault5i2cL0CEMCdF5x/NfXbJFVATX51wk/JaEiVB8Xx9iiIWfCJVlVx
Fzose7nHbMN9K8Zo/DeI2RaeagIfffJeYAqHrTRhlnUAO/1x9sr0u+6XyUNccYTvxGDjq2cZJmFn
KQsC72m8hpDq4kU4kQGTJmb5yBxXZD8IHedXIneMju+lV9XToMWqfoZerYm944uo2umkTpCJ0JSW
JG5U4a92P0jPyMNuIsqj3+hJCYuzQlqaf9BElqY7IuT8AVtXLPT8T/bU2vMXV8N0/7Mpi+q73yZk
Hva4bLV3fhpD9iek08KTjv3ALB4C8hr8X3j4k0Gy7902mx46t6iM09Tn/U6UizV8kBSBlLwmy0o3
HrzA9iudPW8zFXWE0VtCGNopmxOnFuxnzhSROtk06TadByJFjCSLo30GAPhgm1XQYppYltEXnOUH
NyxtqEF3ae9V0z6L7Wn6EBGlCumNydhtSKvPTlErtZ6TUzjt9IztWdCHOPvPZNCmSEVyBwzmWSpV
HgnKG/MNXLpev5tKPMzOGsX9s+aIxM9DX47Eu8HBkpO2SaTXZR9z0zM/z1JEPfapktWHr4zWJHIr
ik7oW91KtWkbFXXubL3Kd7QNfQ1iFjatySkXlpCqCBbyLVJfoGwM9UD0SVKR8ayX+D398GZLm4/Z
ZFXE0CSyV3oI1zMrnilZnH/GpmzztyUdaquVRuafnMyPf8iiMF7qPh6MO16/Pm0bvC4/d6yf+IjP
Ex85g3ndaIT3zebB0rPMC5VbIbfHW8r6HLVW6mCr26dbjk6LlB8c/6ZvZToExiMhvN70rQ5ai89k
mGPxMOZJkeI4H41vce+TQ2nqndpCJ6Yt2w1FeYwr7KK2kyKr1gyjNHGQbOOUZYYFVrrFx1Kboq+2
VnfWY9oZMx88I9dpj+ZaHB2lTSZh29mU3rfYrYEY1UOVvkVWS+T5QRFU4d0FktlPKnTaWbLZgvzk
giATVU5vuF46v2z+JdwQMgdpy1n4ohYTqXR515LJyTF3jAlwj1xSOGRrbwgynbNv3kxX6pOKIpu4
sMjF7+Gc+Fpmn5I58b19aeTWPbFnrToSwW27H7Dq96zzTCC0sS26jAzXSmBASvyWPwY7kyjt4ift
syE482c5lKmR1dc73Wu8Q+9OMTaLcZqMFqRJLZ03FdKJILTytq2/Dgb+Zru2dc0fJLuZ1o+hrtN2
mwjil5613pL/2EaDLKV0R2s6TMq0q01AatW578d8+iCRTI1AT5wuu6IztDvQDI2ybxionsO+CYI+
CyfcT/dkZsXYtrpKJJ/RbhTVh4xQvI9NibP3v1RfFhlESA7rE35vygjHTDd+xnqS3bISuDryocWy
0dL9huUDULm6GmV2T2Ji0+onLR+L4mDMEcliuUdnbgwzpzWMTddLTXu9tb+vt3eGBRWhpMEW3XbX
fYh4gmKQjLVzyikXy2dfzlipb4BE5A/LTBL3wZHDTFxZCuVgp/VSjAcyytnN7FFz5qdgxAKNMAA1
/+tM00yGV1UORN9EDv6fh1mL2u9KtUOuwk4p3UNib/j3duA15lYMfT/kN2Dl3830PyvFRda/NMAh
nS935jUb2uYulo+010++0cbINi0SRe/wbguIfpRtTsFc4aBflJX/kfTJRuwI9Ky9J9+eLO4AI32P
e62MU3251Bh2E1b0n6MXrldZMkOmMS38DUth7XB7qYxPbd5lJ5vwPue1tHP7k++QP0YoHu6id27d
i1uMt980iMvHW0RRIPSLcONaAhN0kFSj2BpOCk5UvS9KXf/Qu9yh606Wj9mk58GuI4mHNL94jBKI
3u0XOZWVtZ2wrD1p/vTFpqvzCzZcAaN0ya2x++GnHynzlrr0qnAAj4GAaKJ+5tQG0rysmW36rdJr
J3VS7jTVKhyJG6/COKtpRYcjE6rd+GmmP5B1NRLsDgXuv9q40KHEsn3pa0OiAQtYltwfVbvdJ3RB
I1c/daCdH2lfdbsGFjo2qhlHzhgLatf3l5OxrNLL76PD/MfEwlsa3VeoA4/a1b5WuidoHpkO+aKu
qq0/cLk4ewRj+6QfZTjmDnHqnzTyU60plJPpzRuj98hFDa1eBh5hay35j3lbFAMJ066fwVV1sK8b
VZ+aGyrY4sHl7+oHWdCduvEMawAaXZez3Pj/B3ZfeQz0RezljjX6p7j11V1NQfQIAh/cy2b0fvWS
REX+D+UtCOV6VOBX0GALgjkzZr1uA6tvyBcD+K0LL3MOMpOBOlbKG/ynuJiK5C0PrM6/9w2Mn2/V
uMtMvPho9Ltwa4XIQpmLFcFqnhDXqIEKkY3Z5npw7ysf3+EOcVL8nNIQfdKaRtVh1ljEpBh44ZuP
CT6czt6OpwgjNIkl7pGPlz5MWTbIMpwa6RSHUZjF5zE2EYFYWY3ygPtN+W/LM5JDmkd1cEPOeDXz
fpOZ6VgiMfxNsr6c7HHbJr2pl9rJc3usI9P4m3K66RdnifPEWRjvJiPpH/GudH5NOIreAPZ+OwZd
vkOsVODkcFvgPMEE8XJ4c0jrEn/t/DzMVmNskyBW90XXuOA0lB6CgJgc7+vRSuzm1QMobTj5nfYJ
Y3Vn3ER1LrwvVuxU8c70KHCjzTCLSHz3RZ9+mLzIr/YEZjZqQ1iXR7x0AjVN2xXs0XIKbTy9uycF
Zf0e40d7DEebCATULDUaybBMavun7Wg2N9FxwsAm7gy322GpnsRnelWBee4nU/nh1Oa19qXuuCpn
d7alXH8DWEXCc+gYHUJgPYla/XBjv7ieenw2yFpgvNB8+Z/L11aqOQAS07OzcuNxDq1g6k5GO6sH
sPPqAA5Aki5d8VAn4LgefeOEqKj79v6PWM8cDkn8J6A9AGLCcVoD9UFVp3Hk9sO5lPSA7oqIWiRk
jRsEmQwDqKZlZa6+tQ2prD1Z3np6ttNKL/b/+WfQC1/0emwEPgSEy1cxzrMyyPHuzrk3SWunXI9Y
P+zrx41jJsIIEyLMdw65mx8I+i7CaSiqG5P4N6zy5yTmTcDx1IFdYCFCeVx9DRkkgHFp0pyJvoj9
w+LFMIft4OMhOnc90R9pNA7NPVcs+d1uOt/E99+uHvJu7OUc4pKN5UURY0JRD53W7ntJtt1WGsRZ
dWGnm1N39Ae9z/bojNv7atbL8VvENw5Og6r8c2lHOA5pXlGfyH6XGPL7sqndvUPgxwFdel/u3n/j
6+4Cj0v/fXlQDtfFc+nyjSvDtOZY86qz5rs/Rt3Xhm2W5J+SpqvtG83Fq274Mhb4AdQCvi8dv9VY
Wdb5BdE21XlQ2o8R4RkpkIUgeWdopvRQ96CiYSotr9qT+ig+qohQqTkV/RcQueEOStzNtbcuuNno
dfoqTH34JpQoq94KWXqjkhOp1RrE13TTdeTeYnTckFRJ/mi/Mdt0vqWF/c0xuJxhi9sUVQnzm81j
XW6znbj62HT9GSM7n1uRU9TWcSDakzi8vMNN064aMaTnVtdi7XVCNFg/NmRcbPOp6IrPcwJA9TkA
6HgkcVKLd2VQyDM3O9MDGpVG/xOfeDXuPXcuIqK0FdXo7MZeui3zPHO/DKSccGZZZaqcBwQuuXpG
78Why722+6zZVapl+wZvoWozDGzVhO3lOuEe78+7K0yJVw/DCmtnZIALgXM1GWoVkRAfD9XZcq3u
YUocPYZs0tbF0aAt6WP+lRvxVjptM5OC1NU/kHWM/t7IMjVtiIzr6hOqCH2bwvJI8cpyk3+KOq6m
4zgbWratJ9O6G5yov0nKXubE6vOhNuGGsQhc6MeZlyumK+n6J6qSZ2KCRfrYVhzqZH8CDBsGfrtn
cmWcB32WTnTQzMJJHrXBzttNb7k5Pulk9HifbrzKZcTVL6K9ujiDsoIXR/bLX2RKffJzKBDsmlZ9
Ht0B8mRPsIRhVI994ydPSgXRE+W9eScdpyE8sB6teuGwjp9iCVvyxrf9y6rCUMFfiCYLB3nN6xkT
ESnVF9a5BUMG6pldFXpGOR/shib/rNN7vjHiFVMeMt1CmKVBysayODZevoKqHwoj0vTubKkhlhtF
YPK4sTqR6ls+piBNWdrKbF8Mctm7nV+BsG414CKINnlhOTe+yPUL4PH5EbgwIA+6+jXKs6NYr115
dlrPTe+Kmc7XVo/twf3uxSqtty2hItrd+9NgtZNTIcAygi68rCgMFte6K9TiI5ulS3eAzJJhY0z9
/KYtsT9UFCmhj/95NLowHn1zrtjULEst/8e9CkVkaY+0KFEEGHO5m4tZn8kyD/qTRaTav+8Ptmp2
8mgG0gCo5TRyWXS/D5Y/BssndyB4dLZ3czdLYEPaIvQiNevGJeD6DTJ1YL5wB0G3fmWkUwekP0fw
6nepqGb1YTBaN/mkejrZRxweo+gG7rK+yC/tHS4daOOXWzziy+X2/MdjTfqQ9JGTuaTf2I6RbSoy
zHJuhz1J1XiwA3cflBYP8Z0wqMHkpjSnftgGfVR81xaey44mT5KHZDgvkmpBKPfcbHE2m+mc2sTa
bN0sa8gK9QdyyoxbZetqH+TX08XHHIaeGNJqet6rXz8AX3v27D63gSue6EgFGTiijT89OMmHmdDX
r1o/k5cUZTjU1GVVvIi6Vp9r28zaG1XbMtv+2AGX38JPoJRHW7E0xFd1Yz/pTlmVdvJSxl5rhLEd
uxvCQI2vSibeazKOHoAjUaDvT8vVMmfURczBf1hxS2zh6ggrs44aQQ3Ds6/K6GfUJ+It0vx5/q6V
TVttC6wmphuGCmvO8P/GJIEPjjILAZbG5VsvBZQa0Hn9eeLbBHf1CAn7XNtV6YuwjAoTAwlL5O4h
amOBiVEwukX9ReOQn7dToGK5A5jH3eLGbrC6Piy/CtLY4qgHyQdKwqpormc7IkKuHZ/1fN51XjG5
GybHnTIz28EuxS5P0WizEwGAl9Yxgf0kbxWXyyf+Ywqw++FTyrmM6A3yBdeoyxeTE8DT5VNkPJeN
Eae4/BPccJC1NmufLRJrnuauVOUulYMc8Eae2uRjBAtEnEq0CHp+snAcMkJY5Y7A+IDt6Fb7+rcI
7vIHslGA7NI8hiHCD738gbKSkZfrnQvXoDFmTMd6dGNxKEjlIVI90YV2b8sJR3Ng9oAsbaOfPWOT
SbCaZ91XwbCXMADoOcGgsjniSqsoX83SittzpMbybsatWP0roYLYadhoIP+w9pRo9yKLVRTKHjN+
4D4CeckrMmxJ/u0oko4u/lSn/raoa83vtmasGUdDTGTkjsYUiMcoKOt8rwVxlod97Q/Ts99IFzBE
I2F5JwdqoV1WxI52qqLUkZseq5U3TMJTCy/2LuqxqBRT1j3QoDft5zo3Cacm9zVT7hM9aMxGy6kB
+yIir+6P5phirkeCgfbCryo+gznR1ld80GLjFCqlQtbzSZz6ZnyApm+Lp6gqXbKd31/Y61XGZFrE
6VyDPQiKLljr5beqtQpGnN0Zz6oh+JsYOwHeME3lpsxqQ2xKsqrNbV7kqdrH7OFbc1R4x8bJ0lFD
qXqDCrDMjMuZgyiOpguV3WJ7uFZ0dZWy476ym5dujh5VOybHAOSZmLQWoKOM8n99u4yOxhBVN3ab
vw4MLgkmxhJnP7l8DZqyaxOrHvkyBnZypFUmQq+ETsc/Fk+ZP2mf0ebzDyXi5+ONT7BCRfgEkOJ5
5EUN6Pk0ny/HTuqCuTBOyUutvCTYts2QBeDHcGM3SGvyjdtFhfWWDoa3mfU6fVFI0T8VQSZubCzX
7wBaIT/GhMYIz2rN09dolMqs0vqX3mOmE59lhkYhpnsxTPKg2036jSjQZFN0rvbP+69gdajxBkBB
fjPXwM5hNq92tIKUTilEpT37BnFlBIoMyXSfZjKztxAGJ1Sg3WAQ8VWRIf7+yP8zYrmccjwriQvI
MC1Yz0tK8J+liZ7CxpNBW7yopVEDWG01xJeP5USOKLDMwnWsiDkl2z4YMadIArucX8fR4brVTYGV
JdtUGzN1r/AcdY9chlT0bLLdjf+OEJim7NeESlERQBhhO65IaUoOXWwG1WYMVFTcj/WSZO0nuTmF
bj2OZHbO0qBJnZfyXKm4EqR+sQp33UCbRviZOW2Ero9IHWnww29Jjbjemh4mq9hXJna+B62thj2Q
ikZCeNTkfftGYVY9udY0f43YAaNnp2oa9zBC9ih38KznABmEnrWH1kvtZjN3LsEHidvr3o+5Q7qw
IVewjk743RRsDh2WJQegzcx9ivxY3JcZjdfDJAJnySzQzJ5XxQvrTrJrWm9bA5b2W2/AsWojWtOF
GUDbqnmFvp61T2Xkd+KMnXiGMS3MYrqplTNERrlJSpHSDcYoOt97yORfUIZ4VeglkfyUQ2rgEtpm
8/jFcYXzdbnK+5DN+vYJyk3pHvp0EBltTkmKMRlOmCPAKVVHX5Sa+kfZkzzm6ZjBo3Itqd0rRYkX
+rWakp2b0fblmCoHaBwkbbR29lMquqrYGVUmBJh4auzmq6+Qmj8tQqX5CZqzZtxBBXTaZDMFXrxr
qYisDVWcNTfHRpX6h4wdOGv2s5ol/uKi53ibvYklPVa11X2RrqGqe/SfBfgGFMBfiM38p1IJ9Y9Z
TaMf4vkwlNu4rOpgawpID8QImsV2LuLgCB+JS9JGF3QhN0GSwFlAL+afkiaNpoOjCJslB5p+sPLn
7BPXyiLYTtpC43ELjGw35hxDdDjA1dOzz5XVZsGhnut62tCihVMnK78NkKs4SbSRpM7hwOPYMiju
Jmss9DvfKIfvTSHifIu/AVYYbJqD/7Hl4mnd97HoPXRlidaEuL0Onjg2RWZmGzaE4Wx4JN+9dsjD
4ApMYHb4WojAnR6ZCIX41pqUOQ/RaFbqTnOC2QkdTcvqg9drnYBsqHJxBmXonDekJ/FwPze6Q0zz
mJg/5nnKWVyqRr6uTOE7Ob1aIpTJtxpEsRsruz4IT9nGmwabZo73bpq0dxCeys7cL0UNFZXw9I+j
VuNoTNZ4HaGeiZxqn/kwOsSDqISqtZ2TgN5u5ixvnwe7yoonc+4nPDtzoUU3WO/XmySSFnrmFOHg
d6B5lxsV7F5YIG7avUB6MbcQ4PxdVif6/aRXyceq7xeXM9v+rwcyi26516NdXdBTe3U2AU7D3kC1
9ZIXNFqEKNI3P/OrH4HXAlJXrGfjDJIdPZYEcd/iIV4fSI6DiJUbB/1F0J5VrS18vcXpwHKemcyz
YYS9j9+5CF0WKJLPJWg8iSYxPMAaRMW1bfEmT443zofrwxlrWwMu5OKSCtdm9QLcVsyQTtP0pRx1
SiNZxPljS1/qzhZN9GoNun10rIkkx272nscAzYrWpdqNG+jq+sX5yKLEI3mhq3M2r13WxkyORWBU
4qVwhJETitulU3xgfRH0EENj1e8cQ7q3gvH+NupiZYdHEyj2/7hyf1zaCwF2axdz/eKROPhc4cn6
q4vK+QirvsAykD7Lfy9GXZAdKN4oM7ncWquL9lAjFmussnppvbgsj1o55thfehXp9U1VeVujT3z/
YWrUP2WsZQf6yi2kWKq5DxIFz9P7n/569rk6jRmwHybf4tdwud7qBLpjbRj1i5JV8bXt6uZeTJGz
UbTTzzkNHHJgYnYFNWr9jVX3l6VOTYLoH1gBrddVPeRxShdjU71YeDY/DL2lb0fl9N9GwOVwKhzu
tlmXvbz/vNefG9Nb4CesDZjqGHJePm9hNHhSTnX2MvTwMOs04xTUVCXycEzrPa0iGIbvj/j7OVa1
l7V4xSKEZXu5WuDKlVQLbWU/5+kMvbUkywA0w/WT4Rhzshpon51iP2NuZO27xi419u8oCbpP7AYa
5iR+s5zHXVw1p94urOwBjIJDOYrM+ZVfDm2ezUXMSahVkxX8nDzRQ9HNJ4z/NkYkJqsN+1RSy23f
f7CrqYO3AMQINmnMlZcw7ctXibikgscwZK/Cy4p5G7ROc9SgPB6MetCPXkCaWOgBEUEbLL1bgY4r
hILJumB67FpUFPT31vkTedYpS4x18Wo7idq3ms6UoVJCWVs0m1IO+REXMOvRgpF40sigen3/2de9
r2X8BSrjv2mNo7JZ5tkf2wbu+QZsZam/sFqUtdGyAj/AClbIL3zJ02dwKztsZt1rD1njlm99nRRF
SNyM9xGCgaBzKJx/3v9JV8uJvQuPygWNWKRT9npm025vtAINcZanxYuFYOGIbeMcQeu2nSMmQdH9
MMtbFgxX6wlfO5auESyGXSb45+V7mCGSRyDh9ksTaZF/JoEcR6dGQCavmiA/KoiqP95/zhWqy5sn
y2Z5vbQeF0+91V0+0agJ+jGeXvpRE29to1UvXmpkh6Sgun5/qOtXCtYP9R5TOw5m+ieXD4erLCRi
FcSvdVLLT5Uyv6jUd88l13sR9lGf71ytzv7rJZ0qdrEmoqnIxgxwcTmopL8Hy62JXtLWis/c2fwN
ieoVZV7kPLiN552bkrIvZGUPNwDQ61fLyMj0aewCiDG7L4eezbEa86JPXiuwmSMiK7iwxiDjx0ii
TrtxDtLQ4Y+72BixsmK6wq6ifbzM3cvhKiYzd6jUe6H8aOQzxAnVUG3NuVDoK4Xd/tI9pPpvM5ra
BOWBgSPbSAmehW7VY8gaLodsErZdZ6DbMGvtp980ebpv01Q8KT8Q0d6CByLDWctSCL6gTMmp8fPW
KkJsITs/bLFKbOnUJ1Gz7TxnSDFkQpZxp5RR9ZjFB0b/w0j9oHjIHcK8uGXltjE+dkvnO+wI+bKP
vWrLlJbM/1F2Zr1xYlsU/kVIzMMr1GS7bKfs2HHyghJ3wnyAw8yvvx++L11U5FJf9Y1a3VJTwOEM
e6/1Lad+rYqkeKnTPM5RwSW0WOewj+Zt1Kn1u8aEkG1KO5VRMKWN0fs2s/RDIzuMLWysVcREsZC/
3cacCn/qmqq9t9pG+Z6ice4eEEA2r7EslTdXdM17PmtGusVzNX+xrSI0g6iPrfaoGp31ZI7F/I5g
mMMnjDnyhXtKywEmH7JDE10POz+fovh+MHSw3gP0z/S2LdLyqQu1rr0RopmtTUlnIiC1BUVbRPNJ
+F1bzGpgeu5QbFV7nKMDEd1qoLj4UV/rUVO8fRc11Z8hdTO+ihyD6j531SF+Fpzcld8SQGz5BQF3
umFbWY47y0tL9Q5CrX0kDjlXfAq77R/+j3SdTebw7tn9YGzNtkuET9Gmf1GGqda/lbISt7JhXbjF
nmW4W5BoXbqZYq37brCml1u8W5AAKOA1PXJntN1+heKajTP/3N7onbSQCZM+V9oPUx4BKlZV+lxf
XE5L485Vy0keTWoXyYvVpEW9CTntjUFDNnR+GEf2an4ci94JLLO0DrIUhYa+HtuC35Vdau4tUny6
+3qidhLYINT6V8eqs/AWVlSv99tZD5M5CzhvedWPQkeL41t1JF47rGvZZor6bt9Pbmw8j7BPTZwz
uURawlY09tmfToYf6x4HVMBa87hJytJ9o3jv2e+1RCG7ASvSvtSR6aVBq6dOegfnVJSbqdUm81i4
OP9u0OEnPzuCru1dGSUKR/ne6Ppy01dD+h6xTH2LkO39KHJRSF9RK7FDhOVZD2kSufdkeDhiS2JK
6LxR/i6rDaW7ySE4ucKh5jD+Yz/BVJXgHuusf5j82+bUWcP40CmIQzeojGkadExunV/YLV2xpDS0
tzzFZfQla2dyp30nse0nN6Toj9asoOIkgbMdOAwyi1ATyIa689M2rqdtkyV18mhKgv12XksC8UvZ
j6bX+mCc48Hnp05qCqOZFlJgxYoActgPeemHDcKoQ0WafMt3kxXj1nEafhHaEMO6T2PZvkkxdO+L
6O0fIis1JRh4teOx6b3mh4CAlRwFoXrlzTiJCuLDZNu+maSjc5M1hVXcqKCae3ZjInmzOtEU/4TS
bU1KAp1uB3qX6u81PtbwkFWdJ0gpYOe9GaoJRQdpj7W8QYWdWxQ3YO6dUONXdpAZcmjfw2bqs9u+
BSn7nHZWrh1EPYGsop+lZPs6GwvLJzsWJwXjEf+Dy2pxgG410l4sJVzoIu4zAEZJQlYBCvl+s5AN
R+YGJ4o3au+G5o0Sd2l06zihMHmCOuhWNy30kApenmibNpTmgzOPzpRu0tJKkh3bVZtCoZlXb3iE
k8HvrBA3qY8fwJghapnkaSipHu8EGwjrpSXcpLvvQ8ppQaG5QqKptLvSNyPdfh3CGhNYaEp53/FU
O2tTTyj/74wq1mYy8ihSQAjW0mI3Wla1TRudNkJm4j4O0Lin9pNnI4/IMUTEph2MdQZwSiszpfEF
Vr8t/wG93tu4X39nZET8ntNKvBia1nSH3uMFPYTt5IxYKNQZhHZSAsoVjtX8rHoErg9YX5yevZTM
9WAyKiO+nVpVAZwTt/nobDCAlfpewUC2BCaM8k85eKniO3mp/Faw6PeYGDyrJo8tdK5Rb9YKZbZE
ruOgjGYDuHjX15FeTlW1CGb6+tmN4ni8aQgYuIlrwAKbDBwJKHCrauw/UeYljxS7FAULIl+jJlRJ
+6lD/rfFzp9ZQZ4wkrZWbRa/NUeSeRgPYdUGFkxGdZ8mcjg6U1J4/3mXhXFj2T6y2UHqsFboRbaD
SkiL5XMBYaxiveq87Zhrrq/Yaq9sTTvuN0keyWtZKJdHCDasqMkpytNkvGgKeVJVeHAtWFlchSzt
niyLfdu5iOjnsY2Zcdt20IOkn4Y3oMr14A9zFl2jJ19uoNk664uGDo8fHQLjfBNUU4jNh1Irn2f8
IL9qrov6KR6wp8WlEmCrUm/+66YWKzWnfSoXi7x4La0xjcHkaU7GE2qA6NjEVlptVBOY6GhNzRMY
9Qxbc9kNV7Z7l/fJZZHP2JTasP2uY4dn2RR6Ew3G0xB7bN3mON6xpLgPWT4XD7ZdPv/3u+QsREkY
+tTloRt56yQMvTGe0EE2P8YptXw1jbpgRDw0BZ0FqLWu1fy/VlPo4UPEh7tNxwa81aqWV1bIltI+
zp+tjuOIH3k1uJCy6B8bUq6xzU+V4rd01/ANNu41Ts/leEbFtsSJLqox90J+khSqoHLWu0/dUOGi
QsWKRJsM+UAaVtxsusxMDs1McTGocCJ9G4YQ58vnT/0vPwEVJCwIDoULR2N1NkMyIMe+y8RzO2aK
Pw0ZgMVBE4bjR7VX0SKfhR+pg/MmPMXrQQdY/RWOwuUwYyqkrQfhQIUluz49UclV+6x2mmeOOcae
puLQgmjSzFszIky90aV4+fyWLy5IsDVlW166yQLGnLr6ftUmVZBz688aQRj39YBDcUhM65bOTn2L
O+Qam3ctjWM7t0gVAZwtJTvYPqsTt1MCdcV/GT5bpZA1HSS7ZaHyEI74naJEJQnSif0yzK7z1bQ7
pO66MZSPCoLCa8iUyyLI8lO4byYRvmssCuf37lj4HOu0D59N0Q1wcUzx4Lp1BY1AYMPRcpHsdE0o
myFSw+/5kvSdaNL4EU+d9lS5MyCJz9/FX37QEqa1CMt4F3SbVyfKyaAN5DK/fdUgJBxVWiHfuxza
YJBYeKWgYzXJpkbJRHlMn+HRRxoHkszja7D0Sv3V9tU1QNnFFwEQyVrItB/vig7s+SPKQs+rpRbn
dGBUOfpEHbg/2yYffpjxbB2ZLN4mqzEO2PXVmywprerKI1kPTzCECGZpvS9DBf/c6hV5kx5aeZfL
k1InVXyLpUXmX5xKuM0BnxfEWqeycAR+/h7WdRMuyleBZQ/rI32VNR1XRCIp0tx1v2SgNf5pW07N
+4Z/qu91lTVga4+F7HbGUNTyyrS/rkky/wG0QjMGfZEK/XoCUjuJZE2hkI+MxfsVEpFyX5UzmQup
7g3e1ppT5XsO4sEMGruZ4pvP7/tCZ7IINdE2gMLhbxZxx/nbRrEnJQ7r6FSKevw56gpWXDETD2o0
efYdF1a798xIOZE/mWJpybqXqutn32UDfq12dTFP8FsW4iWITXTTS6n7/LeQqWk2aB3yk1Yk0+2C
ydtyikoPITipO2NJ+PQ7z4tCQCRNsQ/dOXvt5RwahyvPZLnOv6s8XJ4iLaz0ZVnCR7daE9JEM7qB
YvFp6lVxI6epeDDl6HAORKL0LqHY/XTMsXk2hKv8pkAZ4Te2rkzSl8PCpq6Fkpg5k+LcWs/mZbj8
07y3Th0pVWVgiy4t8UWY6otUW3PaxGYnusDEpmT7pDp1+vbzh3D5QbAYYu4Eo4AdAFHv+bvo4Jqm
Y62OJ/AbxSkjGHo3O50X6KEo97kxKDc8omv76uXBnj94FJQf2ZhIGSnprSZD4oKMviqi7tS0c+f5
dii8yh9yS7mhspPuP7/Di3mGCE6eLZsfFb4JUJXzO0xQDci60LSTq+Zd5AOUoFZRNOGfhISDXURM
1pVTw3piZaWFGsMyyNVoP1zg94uxITodSZc5z95h7Gdxb8djMj0gu+hvGMfZK51sa0sN1+ELm/PY
vfJS/3bLzOpsdBb0K+y781smrFErpVqrpxngVbij5tVPD1EH7zwUiabd5LTw8ivt8YuBzF0j4Ofp
we/QOfKdXzNBX1I02aSeSPtIILO0c3OgtNKZger2jnGkilS8UREMi8Asw/ifz1/yX575spYwpVNs
YWO9umO7rflmhDROrGll62O3k9+qheObtUCGDqxe6V7EVKmwDDhBiMntygR7MaQN7D007mBv8hWj
tT6/fZoNlTopun6a6f+0GzOpFPMm0+C1SS+MkitD7OModPYFUbPWCANBqwWIEjvd+eWaWACdUj3v
JFJ4f5u67i18Bm1pDkekCG2575oM2kcRxq2BG9JGllla2aj8QkxiGFSs+944dAKdWZR4CUBar89z
w+/NGPFSUJtVU9y1zaRWDnxQK97RK0utoEwtTkmV07l+pTfxFkc3NBufRBLoSAFHVdS4fRNTEk+q
qoe9MbqJtRmtZdPfemb7mPRj2l5pDWgG97p+Fuypl1Dapde3Rkk2fdKWdJPsUz6NlJz68pQCoDLx
9UDkKruQ7Xyc5M5dl1TlthnbYW9WtvjZufH0Bjym36MdVa/9qIu1BZ/MotxYRiNJaeueV2zqvRVD
rTlpgmL3PlEi6R2JHSg6Lchdoex54BVVRsgT3rZq9ULZR8xiyVOqVeIa7eFikufHwL9DD8yBgKi9
1RSI9i2W81jOJ10XcQ4fJQ43yTROfeBolbXF5jz4aRYam88/yr9dFqfzEg3Ansdd7zkwSTnwXkrt
5ABasW4UW5L1lpcxVeu6rnrl2CCL2jV1215pVP3lY2Q9YxZYVjROnMu//1cLdJR4ONH1qSfEaNkf
W7rzJpaKTgI6rsH6yl2ufZzLyQr1IhfkfMvOfr2aUTcS3jz36inEM/I9QiPUBR3nMkGhL483KAXm
9A75/rCJu8rRt3U00LDQRCpvNDTGR1c6U/8FPo791uuZofu1MtuOP0ZS3Ui7TaftUNGNeO4QaMcB
dJrE2cAyqg8JbubeL7NKeBtzSHLMI7JftO/a1CY+jE6vuGZ/WksGkCkzpJGnLnQ0VPjrxAA9zaJ6
MKr2TgyAKO+jsKEyPvcpfH2MGUn4pcpMypr0x4siCPPZfq9waA1H6L/xg6fMYKzaTK9fBb8t872u
j3cdycfqrTp6ubLHcoTGukTIPdxVRt7/SHWieLbJpCi7cMoMceU8sN4Xf9wPG0DipZlRcXWthkqW
5uWsI0fHKZpnzdfWq7XHNLdr+jT0mFI/C9M5uaWM3D9K0XTiZFB563yNAnT8ioNcXPGXrBYy1mz2
6NiQPiSx9FqXb+pfQ5ctuBfX9DqPGU9ZZniA52wO1ExrjI3t0AlUfT6r8lVPbDFshglPoJ8qc2Fc
Wc4/vOD/mlWXH/JxKsP8wamF2eP8hzSW9ObRstNjGppj3QWiHJrhrbTQYAZ0mTKQhZMjaR4kDT1q
XzS97WxmobXHCQ15eze4srViFI5gfzRWlJLtl690nia1oDQK1f1tJtEInwsNz9Gp5JQDnolKEdgh
eucr24PVTESQnu7i2EHezYGDhXP1VGOQc0MbhfqR4lbXfFNLLbmhKztoG4rTVdoFOCNCazdLvBsv
n0+CHwjlswfJtZdYG0RsfDn8gPMHqfYeHMmuMe8A0Zkjwn7kpMR5xwlGeCCGxVB8TQk4j/ktAMLw
0DVZ3idBHg6yafw609uRNnsawnxt7egNgzf+1aaPXGuXoAJmMbfa7K7oVDS6OtQ+dKgoxFWqW3mh
3KEYq7/rblc+odkElZAVXiuPSpioS79JnwqiDWVGVy9pi8aPu3GsA80TxmM7uqCf8y6doiMEInnr
xoDftuAgozYweiSjNKcYhW9F001iV+SEnYK25NTQZn0d7SJNq8YXTB7Ja9ujqN20wPveFQflybFs
zBjDSVO6725COPBtUcj+nyKke+Gz52k46qCxL/alx/lrbztKdZeXFsTOttA5r2f4pg8Q1XBGOGGK
TtmHxpe4x4p6PTbmhtryzs6tybuj6KTU+6F2tJus8sqEGzT7aXvlDfMCz18w5S5WVbpIHxCg1dG6
GCh76t0cHwHfVMOGlkh3MFUaPXso4vOhzUbt2+dXvPw40aZxQcrIiwvzYjzTAXVYc9P4WJeJ2f3j
9YP+A+q62+8JrowqYoZmjaWiDoXu+BTTnQCAEixH/LipRQPSFnDBYsjCM312TY1usyzRpv0clda4
MdNSt8FyecnrpFRD8mBFbukcOkRFxpXZ7sMrdf7scCMiYkEuxdR1kQNQqJMFCFiJj7qs2vRmaFNR
afAnQFr7XlOlN7E+hMmtV3elh0I8LWO9CKR0xt1ArgHO9T4Lj+wCWn1bum2ZNkAmdfWbldTeo0W9
G9y3qecIHgYd5egDCOrpa12BnNlKz8x3nsEsfwvQNXvO5kQTez4ZFRO7Zcs524xNNhIQqaQwGwMt
CXXMAY2ZfyywjttSqfNSYLOfv9vVOYqpCgMGJVvOErScmDrPp4uObOQ6aj3vzkF8/rtyHQuhaQL6
TjPDL6rC2/J7GiUUaWLhXXsdq630x8WxnOGCoQnDm1ld3HOmaIbL7N4NHNRYiNt0wFVAxq/45cRl
Gr1wpModiGSe9pOSkZW8NGAE7F+WOyQESEBh6gNb0bWf4F/aVvpCc6ZHA6l+r91qaTalL5QCkav4
uZv33RjEVqW88pHOsJqssIgewjpWkw0gSpcsxxnP1w5HROa9RlrsPbrhbDSMaiY5SdEAvhF7Oq98
ADpbZodmlPWvURuRT1w5bX088/NRujSH+Nzw+9HJWD+W2Ur5GivVuhu7qijBG0BG9B40q+62SFrq
Zmdwst9bRSqyfWwpxZupMFfSO3ateq7ATyHp/13L2E5uVbpoiS8IB1a+e7LGFJBSBBM7B2KCvtEq
SjFpUMhU7Z5G6datsi3pf7IDEXjQsOoVOYut5aZmvccDEBUbHHme/cMqONg/a/XolvdulkTNxmnS
hjdouROwzjFNzBtp4BZ9ptkpjC8ZyOf+2GK6ReYRj3MVDFoyWVsTJQaHgaLSNQQp7iz2Uqjh8Aw0
k8dqOr1zkgXsiAfPydIngXoSecJoT7KClFDV4bcypZnFgkWFgfBeNzPTNzs0gF00fDnKCypSSnyt
GFNwzjXeidBEnQMuzJugFgqlkn+SJHMBG1YcmV4//7Q+TsXr9+jQoMC6S2YEAufzbyvJVQt4Sqfd
5dXSV7Uz6f5kuxrl73Oji/xdc1MR+60Wzluo0FOyneLF5to7fACbztHiSPoynBr9no12pj3KD2V2
KlvjJYLCv5DoCqh5P8rE6p3nKM5Yai11qA1W9Tnu36omd+L3Ou7lVuBUCr2tVzemF3htyurvRvP4
7FGqSvBKICWoYraeVw4rf5ld+E2EQtqo6l0wBudPAB+Rm7uFN93ZaCIbLEVe98VQTKO755vT1TtT
9pgJvL5Lmvu0VedkuPIDLndiBpGtS0OdgpB14aKg+TPS8u61u86m4H6ftWp0L82uBSOQhyolhbQA
jQVTeZa7z9/+spM/f/lswPBQLNsxgH1rVkScl5TluzI9gqscMgz+ijiNek5onWpVzpWZdO24Zyal
wA20AEObyXhbl8NaS5UGaanunRYVveQo5EZGdAgJsSYQ3BhE+dbVxCAEgzFUWQBISrGYCBVF2xVq
q7vNJu+mZrirp3Tcu2R8mb46R2l/EpXI9RuG61DkQH5FG115TJcviFGxAOZpihPvsEYFqFrmpnHS
K3e4Il1tD9FQxYs5EwP1VOJyYDGw+letY768cuG/vB/8LTwq8H38uTYf0CUqR6VNk6Mbp92ItJLa
wYvaRTC60Q6NVn+tJXz5LdCFB0jELgrXJdP6+beAyqir4zRJjy1B3oSlqhDJNz1b6PALu2k3eXTV
UKsQcTbxr478oOb0+YBcvrXVgFwoZkANFigQZbzz63PCclLYC95d3Yn0dgyXQz/TqnrqaKDc63k4
91f2Fh+liPNLklexkBRAIvFtr2MK6BPnVaFGDqddzQEwNdJ6OGHVk82dopayfsujNmmCbJSoUmPQ
dEhshBW7X7RoKr7bkRaF4Kp7wNrPuFIhvOrqVNjXmqV/2d5aQNTRDNHAhpKxruaqyuBUni2jY+2F
7B39Semz+b0f2u5BmSCh+LJI8MFkS/s+y+PqcQl9WjDMbag9xqJqRbTDS6S0R7vFJuDbehErD57I
bSQHE3a6gzIa1i8l1BSZbDregdhFTtFHV6oLl9+SZaIMwodA3w2UwjLk/3WYF11dzQ397WM5atpt
GqUohXo1iZVDEueIqX3FYFXc4tYU1TVn+QeJYvWuLdY5Tr2L3gDn2vnF4zKWrqYkzt2QpuOb5SL3
Ez6Kf1THTjVEzB5zq7oE/7RhuOSPU9sPDBUusw9MKGyCHp3K9DwBtpas3p0ofs4misCXlO7q/EqS
QofQUUm88ntdT8bBsrM+CgGvxstRvo3Aa209l5JNMM6FQGDsOHWzbQZPGY+1hhHkXdZKlcjHeIib
Rm5jpU9F5E9VVtJvGnpbOMfRoAf8tSfx4AZaXGXumgKCns+kvUinCQxrfMik4iefacdJBouiHURU
uX8MhhqN+a5yG4PZ6/PP9qJCw3ez1PoXQwPi8PUE6aROhbyvps5hz+oQZK5OAIfUleJbFAHjDBBK
wYXaaRVSptukdMTPtNRMpbv5/Gf8ZWyhHlraaDR66HisGg4ZwOmlHhAdXWbLYqN4DScDN55VdNWN
OeznxnY3mbTAQP/nC2ODYzwj9UAgtpZLQcrkKBIReYG+oMvYwhPfIPu45CcoEl1hUaRHjDHXzkUf
VKHVeGbzTVeNWcE0LmLsnLhgF9uH892i7HacQKa9LXcTzNPcL3O3/62OVRr6PeB47zY03fletkK0
27AZTAVNuwlUeUhS9y5NJ3fbs8tzlpKeFu5mDzA73n6vAPutwub8FmYZMLCmKabmno2r5h5CShHT
XexNqX3XT1bf/swnYgceFAf+1dNcm9nPfqypmCj1ABLGCiFqD1t6DCD2N42ZhaLfQKe6hr39WKTO
n8pC5mVDyxqGn1lfDYOlceAYQvUQVJcpJmg6+XJjtJmYnmpANa98sWwRAHN4XzkXlN+BnffuuMEE
PDfIo2lSiL0QqfIPMlqItZ8Plb/8OqYfg1qiTRMEK8W6iNijOYhDFydw3s149YBaDPGNqSWcMbw5
c519pJXN/RB3dviiV2PBBpvAkKSGSoTZ8KuHB9jYALlKzJ/9VMnE/M+DmdovWx2sWnjF+I7OJ8nW
obI74l899taQ3qpuit1CSuor0Y3ZMlD2xDQTS2sisxbyyh7xcv1fjpM2cjx9wV6sFSHD1M5ZD8ee
LIrG/UMKDTJORyYHhAcdGiW7SswrW6zLajdhm5Rz2YC7S3DC2kajO2mlp6FeHK0Rn/1dl4eJffDC
wd3LRJxwlsx/MvhpPvDg6astB2TN9eCVJxVwYHVlAltrgz8eOXU8Nsl4LS8rzAhW3UrPm/aYzr0y
JQEqaLXfUGpzR+gx1qiZXyzYZo8dbFwlgFNv5adurntSdeg04srwBwy4MdENKiLG57ocetOGfRC2
ykuTK2Z4YhZS4psGZFh1WBjQ8ZcZYZp9bctsX7xJJmH04nCEF4cUO9jzUZSzaBZGnTTHSLhZ+iM1
jFg8IQ52Yc3Tn701ESeXIMuZL0GqgirE1JAnwytJ79kusRViO1i6NIAjCuVwAciZ4k/AnOp8D/Ho
i2cU9+JJpWUHjSKfwx9h1juRX+OizzdlVbgvicPJxq+1ieme7mfo7DWR414A2lEnZr6Bqm8Ot1aZ
JTgC43BccAUp24N20xL9VBzCLixc6Ai6Ff2wyVPqN6aSqdaWxm4JCieMOdrOekNej2WJrniIrNzw
6Dd75o9wSDXlth11u3lS8tFe9mU2Vgc8QS6iVk1PDq0lE3qgGRKNm45xWfvaYLatX6l0n7faTEvl
xgZoGh7iUYMaaOU62zq4pg6Z7C3NtZ92RtP9I2i4iiqf7Hb8CrmduejlmsHNlW82bHhAAbEhYSV/
PotdrLTQnpYjHLtmRBXWuiVjQR63yJOJjoottO5XbPX43kJcnreEJSlQ0mJ2HYsM49rseXFA4cJM
7TQNHErLTBLnw6qNK3ohLlLoaV5k16WlxIfGHvT6D1kMSXOb1FrlHCRs7jKYmEp+WYOwv895ncnW
V8fMm75HFicouoMpnUWml6QU3U1mk2hwG5kaobR+C+76V8wSci0Eca145PNGcExb7UPKTrdwJVHQ
x2w2Cl2kR0+h+LHX0snZGJOFS8OQ4ZFuDWB2soWJxw7zId8XFFDiwEw1w6cW5pCJAUv9SvHhcv7j
N7F7w1zNhAPUbDXdA8NQW5kXxZEx305kvphmiua4lM6xiTAdBWSzsE6TH2LsmqiWv4QTet8xh5HB
qRjl0L1+PrQuzrzYUgEbLtmUywl03aiOWoddDMLRo2lXJWWAtCCrJG4c90a12Tl/frEP/+nZXoGr
ceyBmo0Uio7FajXO2SzkWVeSOZC5VQwkuCauiMAPNUMLSLBiQNEywb9ZmrmM+2DqBh7BxoWxhpqi
iJS6/6LhwxB3bLQjgKhkA3jwmk1KFYPvltFcxFc+gYsvwKXJTB8SuySGTLbc518AsFG6dN1gHZ0R
sluXlc6zm7eT9HV8ls9Y1zG9FWiLH0UfO1c6oObyHz97XLTtFvkWoh4svaxSq4uTH0RQimccGTCu
yG6URqteW1MtCdMZ3IiEktYxYtr8osJ7om+tpEmt0B8nSZqNg6sOFyevA1cj3TbVj4kB+RW37lTe
V/mQydOC/Jn2GBpz0BoEYemBhIp8Gup+pMQMMtyIA1fxujkDtZMl07OqKqb7nmky+21mIiHkSU/6
LNAKY4oDnS761wSv1uhPsOWcLUnf2A9JGWq9O6GOpU6yV994OIgQnCeIeUy9ttINM4yibSZVFdF3
vSvlcUhjFAp+ji7R6IKIpIfTaGh4fa+MxvW0yszArKAB1HDoNsCWO3+8xoDqMldncUtuff7c8sC+
VHo7E7wzO+oeVXT3hFeVZC1riVbi0HU3WV2xw+FXHtSKwCqm63Y/mVK7HVRrPKadNjB3uKQYff5L
L36oqfK/5dTBJo1d7GoajoFDp5jH5S2ueevg5nnyT0l1+zDhV9pWulo+5tl/JHIx+y3KFYuWIqBV
rr+6JjWDcggbZbjNa4gFyVj1QajqIsDdPxw0diN+Yjj9lRG/no2YGtDQocdkU0Z52FkVpKq0wnvt
1t1BmHPx1XKgCPox3YLWb1RK+FcGwPJ+//15fVyNqYgEeMrAKOPP37/TegotPLU7VAQyUvgSiep3
EKuqzaSNMePTg1n1X18ld7iURBA0MOhICzm/ZqT3Q12TGXNAe299g8kk503lRpl4MBGmEXalyPxr
0bLFunLhvz1aFkLOZ0hMFkXY+YUhL3hk3GvdoWwbuXEGq5x32L2TxkdC4VyLt7h4tFRf6aXCSUIQ
h99k9WlJGw2S4LB7U5hjvBkzO916BWAlMr9/yYr9/ecfyEet4exVcj3MFlwQHdQSgnp+d13hDfhF
Z/sggWbnpC3VU9ShWl7E9l/wkZlD4HSzPT/ayVTdykyp7GNOZEn1pS4kB+161qIfZKXoCWguRYGq
1hqoRVIcgMpGt1Pru6vl6s+aCW3c6hOgp409lOlXkeJR27Leed4hcYV+AiAG6DIT4AKOQnr2cPCS
vIhfvGkGn7UTbYhTe8uAM8P3JCos7WdMH3hgmA9lOw9BrXZt/i6pO2F1ryML+3GRWnUMs7KkdidE
ErZB3RXduw5OLrlTYbflO4JfnOhbxjm3u2mQY21qktKiGwLo+jowzMliOmeS1Y8DG+CtcJFtBbI2
EEjqg9OXNWoHQ+PkI2K842KKBDJlp+/lVyf1svL35y/rL2ODeqBHzchjY6mu02MVzeQMBAngZioj
bf6qx6mGhKxQfw+jnLuHfMr0Kx/6xdinj70gIyjcsJWx1uh7L+nZ5ll5cpNJLX9APKrJHTJF9YeS
tEm5/fz21jsGYlX+37cw4HSza1h94UVZthQOJuQ9hHMaFBOoFwLGHzduSJgpKsxqKxrAVr6nFNcc
LX+5UdRFC80T7AiH69VuxUoGNyywP/ORjyGyC129jbTKuDdnvX///DbXexNuc7Fluiiu2Z5AjDz/
4nIi5TikSfvAOjL4tV6mBJGQZ5ZeeXd/uY6LoJle3bJzdNZAUM1rADuXiXuIYCWY33q1H6zbQppq
d22GvFhlAZkA2sChR1QBU8lqhkwSnVgLwnoOqMfDR5qvw5MauUA0ClHNhNXmNMu8oc+vNGFW4+VD
vMnQpAQE4pgT/OqyGmf1TvajcapSL9rmGXmetlETXyoNozrgmc+FzznG+aOI2Dx8/hLXG/KPi1MK
XVSjmJKIYT1/iyYgwKxpQv2keaC0sIF7WVgHjTv38maC/Go8N3067EenMgjeUixx72HJzQkVttS7
KJ7daRtZ7WBRPCc48T5t+uExy4Srbz7/oas54+N3evSNOIWiCaRYdf47tYgIH0LetZOcHPVVF2Ga
BlkzdgGTdS420pXJ8+dXvHwtlLXp/SyL9IKoWl2R+puK1EHqJwLK5uixE1PzEutKPm1Gp9da3GKq
9h14cBzdGE5jvn5+9WW9+td6xv3iE6UhyJ9LZX1dJpva3qjoAeinbmGfN6NmvTuh1QeKADenEOC5
wazq7ZqcLn2j2POVcXH5uCnkUlTmBL3wq7zVzoi7NFGLz8Ypqgih6cuKQEyr0F88MMBaULlmO1+Z
NVcz18cN8wfUIo7tgG9WAxEiZOcRMm+eQsJ5xiBzzP5FKVOKDmZS618+f7qrL/3/F6PtiuWKh8yx
7nw0Edyn6k0lrFM7URt+GJ1W+QMcAraxbajjPalyMXuw9r87NKBiuxp/Ofjf3PU98khTpWCsnehT
ZL8UBRlEQBHHuTUBVF7rVvztHlHQLmwmzVv4U+f3qMOeGFp0byd6Rexu01FRTnYfqo8gNdHnxXi7
NmXTjVcajpfWOsbs4tlfRP42W+vV8qfHiS31MjRPVTR7xCSYiKxl1zlVYCXGuBGiaP5poMpgOVfI
op2taIvbS//++Rv++88gm2vhfTGfa6tXrJSQj8b/UXYmy5EiWRT9IsyYhy3EoNCskHJQbbBUDs4M
Ds749X3I3qQi0hSWq15UdbkgAH/+3r3nap79NFiaAfnMyncujGfoYqLSbgyVuNduNjff5yT175Ep
xdhM00v2g9Nuz/qgIb5gdzR4TV1mye9/BDLRVS3ZSfkRul4ejBm8zx5mhkB3I1L4mQOSrMcln9wK
l0sOmSUYx2X9oCTFFa5kOV/YbP7yYoOGY79mKgxG9NSEb7d2VeRtbj/JMkcK1qbJDuS2uc28IL9V
cdNe+G6fv9YA4KiCQJezKjOY9zcgyfDvkLkbPy4Sp0HYtWXzRS9QtVe0KNoL35DzjyaVCO+XDXie
uuR0Jw3iPNEas8mfjKmp+gfVZou1n7px2FiulhB96aeDt6kSKV9dAoO+BvoA1urCUeT8vWMgxGmE
jzcdvjMLuqLBqNXOXD/VfVe+8ff0UTaOVhvldekv+zgW5k0ek+vz8QN/9sPyneZpX8GZdIzwnL+/
0Qab0iBGmA4oJ6Zqxyw2xEkNFVQ13a5h2H3hMs/XAx2BYnYVlCNoPe2t1iD8Z0Sh8VOdT0l8UFZf
vdgN8jKYSKJT29yeln+bViFfZ0lu6NoD4Qt6WlhXQP8BMfnBU+eopj/UgZPuZeGRFdw41TTu9cW1
8wu39bSH/HvR1TPNWZYn68xak7gMS4q6FMfCMAXZPoSYtV/BMfnLy9RNdrZpO0rUa1MGxR0NBIzE
c0DI7EroLqeDVLKV22F0E+3Ci3X2rAMuIgGCQxQqWbQlJ+VJkMxOg5sseCo91X/KW2KyIDv5wIU4
0tsPg8w5rTLVLJ6qoaw4fHvpBYPZX54ADOxItXTsw4wlTv6CwShlbc2zOA7kbl2bIjVf4xqspq9a
kUe5UYhLo9L1v/iuKOKaYWesFF6EsDBD3z/jU0wUAJSP4AmS+qLd1FZRHorG93mbJ2K+c39p7E2S
YuuJaBMwYPr4FTv7ltkwAuA5cNbBzca49v3yhTEgpAerdUxQ+WS7MfeKfdfkItk7DI4uvF/n10ru
7Xqdq3DHYcL+frHBUmkVjzI/ZpqmDg2i65fFkdZ/WPS+BgDidjA1UahDHALJ8/F1nu+d628KNpQ6
DM2Qfbq2VQPf9UCEHjMIOJ8B/tp70r70gxq19tVNnBpwHXIFFWvocsYq/TWBqLrwsv/lxVtJwHTL
cISv9MyTgrByCfIBwe49WR2poi0DYaWe00lozgPzAMAA4NKpXlIM9GtQ7KTFV7ZW5VNoyDGriGdK
zNt2NJflwmP/+wz9/ikE54GoAAPE7+b8yWNQqdqsBj8PqOLY2reEbTtyA3rPG8Ki1WdizUkdjkmN
Fnp/47tdKiOyc7ptgpxMXPmktAD2ysY4i8B0ZKDm6qn8QqqZb13j4dFsmuMzPNyMicCu94LpFz3o
4VHBk1+O5AI2Y8RYSjbbBLvC24Vffu2vnl4bhJjA4Ptqso2d3PQsyxfDUwNvmOtrLRF7lhe5kHnp
JHkKg3wqAP8bNswG8DI3xWzi2PDa/NbTh0tZFGf7qO2u7UOkgq4Nq+G0592z7XguNuknBFwO4+HC
Ep+Fa7TettNHMYSl7yPWEm6bPX98E/6yMJsaHSq8b5xFThsOLlT8OuYT9BQ4rUFCC7aNr0wB8mEP
IJygtXwZXhKRaJea/OefFyoynVETs16y60+bVHwIyM0tJnFUyjFKaPiGjJBIS4M81im70Gg/r0zX
vA2orbQ5OOTppyc8v0GaNEASP/ZFIX6iyenyvRoySz2M2hg42xkw0BoB4yJhLNGf1s9g1LRmYxm5
tDadLrUL79XfvjocV9bt7LeE4fTgoAmhbDm4yTEdK+9Tw25+39c6RizDAnAK8FyGDA+nQ1naMQYZ
bZjQ2yVq//Gv/5spdvIK/OZhrJ5aGmSnImAEuZCalAieRq2vmoOdaosfEshgEgmEUXHZlmk9wNFL
8xZ04uA5X4XTgTps7CLrr6Zaq+JPsTWrONTsgjxi5NUJ+mnpPZiEZj3iikrKsKCNJaN4nqrnmTQF
JyKP3VH38LjmNOztUtwtIil+ej2FB83uyrptA6iuO5FbWfrs62mfRGg2fCCNDuAsJgg5QGnAx7F7
bRhtsXV65I+7pNHSOYolOou9Uytt3xc+vHQnhrePU1ePgw3Imzr9nhmJpHXek7GTZ7OVRd3Ac0+0
SNcRQ+kYXRKuSkr0OsGY6SH1bfWIMHyYbxU2uXHT11oir3Vj0a1vllPY83WnbHPeTmRyEZuR+DXK
wFQuD8R9Wv81QWXg1cmz9NPHP97vU93pjwf5mp0DeBsOg5MqeOjrwjGlGz8pu5p/zNUol33ia66L
IK1P7agmswG3yIxBMCw7v+zfTLYyQUB6UBa7vFPtELaDVPc2aFYRDn7df4dAKdMoj+uuuVBQ/J65
nPy5qwTA4MzPeYE/+f0mn1YTHg4RaE/JUpXDBpcm7qJaxLPO2k6S3AzmUMgHoTrd32tIqlpCeUZO
Ml0ZD3bYwETlUNWO1iBDbep1e8uj3TNa6jIRLqNlvC2xznNgFXrzzRiz/Nkr9czewvfUp42hYI5t
MR+XD05DkvtWQ+LCwl2JiQ1cqCl5yofc5n+AshwKyf0Km2SY5VYhXrj0/q8VzenNwPHLGRGJ5br3
v78ZOg0Zso2C+IlJtqV/Y6MjaCTE0JgIRlRzY3+tGI4REjzOlX6P8Te4DlJdq68xQOmjE8UDMak1
XZ9LZ9jzQhfFBvlYqPP4NHMSeP+Hucqza3e2qmPOAL19sNpkec2wqaT36IydK3w83YV9+HxFurG0
3SjsGcDiRni/YjJZCjFGUB6xUZk6ET7MXefSG9pQdDMjpvqSovZvC8IA4nPHdJJe9PrP/5CJo5Si
2R93zbF0R/+KHZA4lrlnzNwgdDL2ehc33dXH7+r5NksrHREt+/jfOs+F0MpgMfrmCEW8c0KbQPSu
sBYj6ssqi6y+BLXYMty6sOz5uYn6Zh070fWDXn5aVpQ4PHwn9arjGMjYu0+BL9dRFkzyB6FEmJAZ
wS8B4OR18ruQi+yiBTP7tg8/vvq/3HDeeE5vjGAg4wUnz9TgDanZUsEcgYARTNMhdON7mLy6Ni7r
WtbNhXL6L+thcmVUA9WT2dvp2UVNYtTgOLXHmoigfVnH/wUVsi7cSN2enMLk+PHl/WUz59IYxfLY
wBk8C8ysQA6N82zJY0wagbHL5gQPjQ+LPKZItuZdS72RbKlxDPNmoJ/MpjTURXrEGKXyC0flv107
hh4+j7+lTr/pGX883DoQFHIihvYo4njcC3Npbq3csBYMnPUDqbkogT+++t/T7fefstXaRw3JWwxX
65THwcTKBl3Qo8BMbcIx40R33miQTcHV0nj00rO2b30yGQRL6+QIITHEQPqgAwmsQurdUSHEkj6U
bL3SLIjuhocTHV4lQYR2zhFbWjbBuqLSq0jvF+QRPZ+RBItXb71aQ50Pu6TVMRKOPsRppJd15zwG
k3cp5fwv7/CqnGDgjnaY12ktaf+4s4GdadbkquIo27540ZPC3WFfxgqQWeN10yz5gX3v8PHN/cvB
kHHI6imhVHRxt51smiVm6qqNF+9oA/U88nOiZjAn6z85tube1brsCxNltUuCnjsthNtcS8PQzChG
yFSSW2jM//xuMSUyCedhz1rJmetd+uMuzIFKvQ4A5FGkRk748kwucUnw1oSu1DdvmxyM3YXK4fyR
XtvJeGsYYKCnPnPWpM2YZ0PuHQssKxp4deit3IT5U5oB6sDN2U4XSqvz0wkrWiQjrg2/lY77/iJH
AlPQvbFiHi/La5IqOyqWJXXDVlbD9uOfGDMF/7V3LxDYZuhF6/7HZ4vrfL9a7OSSIi8J+Ep7S/8t
sRVwD8z3CIrfaMN0U7cT2FkHgJUqNcnqG3OI1CLphf2JN7sIvgKT0zo95I2S8w3QUY0MhbjLiiun
dgv9J+9b50K8yQZ/U+do6b4pMyb104kXhGkZib7tFfZ2cT3phBCiFVXUW8DUp4M+gVt4EcoS9v0K
Yc7DxsGzxo0wst76RoMKH8T1ZDYzdf5A+67YILDS5muyOcw7U5Sd00fwmnTY+7bTm5wo58D8pHFG
YyNokumFM+6wEIFok77plFa8IxOHJGj8nH0ealnsffEGa7hfC/r8qkWbsnPGKVEbmdH53Yy8jwXc
H4SRodD0KZmjkcRC/RNuT6WHOSVnHDVjuzz5mgy8beEEw1tiE2258Z1afyjVqD8bk2PMbuhU9hAf
sqxu4ls3ET5y2dRwnko/7ipYgIXxxanybkYGbsSPWT3hXiwxyLeb2lLmT+pRx/pc8RrWN7VwSGrF
QyffFvJCvrU97bN9rxvdDe+zBkEGaMQS5nk9py9tzcDVIlX9K5mQ8im1hZwj5kjxscxpSIFWzfOo
HGjTbWpZdDcAVessSuXkHV3w/Z9jMQ4vuZfH34c8MIqQ7ntVHgZTiK9NUAY/aU0a8RaCtRTPGOkX
KypzzgFhAb3BisjrUcV9ZQ3xeJ/pY/0G84ZT1GxktH+lFSSw/wuSRyB5mGRwzfQLm00adLoCM191
bwsuEf8mMZJMklbnE0FEeliQ7DgkCvvOX2IVPKFDIA5A00v3xjfn8RPtzjrbYcSubijT/CBqXeI6
2BUSOCxzOssnd6mU2uJNEirMMrch0p7a3Dt6BI55oQ7W5j/H8+pvfWOO+T0XlWyWefD77YJ0/hp9
c2mG9qj34/Ps45PbLAuB9ds2zuXPJoaGSbmnj0tUx15ffOqZHpqEJdQA8O2hM7wXUrrjt9HmePuM
G3cabnw912TkNX2c7JOSzFoaMvPQbmJZz0vU4PG0FZYCR/GYM2371irGIVHH8LDcZkRErq+XIAw4
TZUxbXrG7QTrTYnBWSxoYGCnq0AxynQJa9w1B+PrUJF48Go00jYfBMzq/tni9n+lg1MPb3bikaUZ
kkFg1odEFOOtPhht/Z8YUek+MYpdwFSNLaGJZIx33ve+E9n4q0tS273vIGAuuxK2wRw2rq+uaz0N
pnC1bFj8RLBKnbwLHho7bp2bXLT6hGtlwGY3t8RuR+M8cmraxCSG3AM7dMpr/sViqwjZmNwItiLt
yYJaaUU+Uytc+TEnzs+lkyeEBuqNOhSLHKk1lZqXsED9qIeOKBdvMy+29I5Q9ETN75t3/kYr9W6I
VCvHh3ZZFuPA8Ufbu0PmBHs8p2jSlHDJb0n7OR12VaBIRzRlMYMfhmYhDu6CCu1lsJugved64/pT
hjGT02TRQsYzpOk+4okQxtYuVflTaQTIXNgqzwoGdm1kHKuogbE7Q/D333WLdklDEvWMsMZ0nmLQ
ozn+kBgW3ICd4dpeMGbt4yLOLwkazrYvBlXIfSGGUW6j913/+R97NCI04Q8c8I5uUWk/8lq8KFoW
6cYkBKy7UP6dbc4OeHOOiUz/1vPbaWKibpPAhDnFB04x1Lu6Wcq3hKONDOPZcY6maucLBe55tc1A
wmHkzpVhl0dE8f7qFjpLAMNMAmVgPG9Bg+r36VRXP/CFGPdG203XuttZe2NxhjmCPxXLcBrsrx/v
2qcnK4bcSFboXfJVpzV+qqZOmXKW+IXKZ3O2ajO0GqZgRl+nb1pdZLtWzzhKLSTXTUSljPAb27L/
55EUPgbShOhd4ywLzrx0ZY34kxyx4hk3rox3emZOP7WiZ0qRt2y816SQmhfOk+eNVAeyIAUpV8yB
lvPO+3tPCh1kLb4Sx85K67BwCHvJPCnuZCepDYLGaO5HUsX9zdwV3VtTx1VIu3tGVWbT7P3XupD3
a4Wtc9ahGMVi9/6PAZRGx9CspqM/AsucM0NFEA0U6AZHeU+B0i75y//yXjED5HyHVghVwanOF8W0
txS9NR+dpsD/LBPnqrTy8fOs6viSKf/047E+YAz4aYesHElc+e8vzs18LRa+qJ97pzXFJrBUAD1S
EscZeJm6Tfq2fWQAWf78+Ln2+c/+WYuyrG1gE2CoT5WPT/P9ssnYQINrzebZxyQWP8RVxfPEi9h9
WaxE7Bsx1GJTVpy37ixihL58vPrpDV5XX6MoeLGRvzHzfb861V08NMAXn2kCwYgvq9p7Ajs2HNxu
IKTm48VOv1wk9tHiQjpKRQ4g3jop8r0lzywX69OzOSp9IsYJKz66RTJGmaOZb7ZokuTCkmfjNEb5
HMuJC8T+Cib/tAeKynKEExDIl1KzQD6HK5DLIgGp8qAQ5bIUV6gjR+NzrU/U6tTzS7BBMGO91cJk
9Nn6wpgjOFkexJxE14dQTJmf7dDamreOFbtssJbQuigpwcNxwh6CHdwrQPy1RejzD10T05cZZflr
AXnOff74hp4/slwcmBsOTqvu+NTP0GdxOnKWUS9KTOVx1SretpwPXnI1zZE2de7NlObJr48XPRN1
siATpNWpTrcHGMX6RP+x2ZW98JvFr+oXcsfBIpUtXKuo91JxI5zecw4JKd4bwilLbNlz63jXvtEQ
+tRprbWHtz00WH/7udlznJ2ugpkq58qcNTUdP/47183+/Yu1klH5UFHdAkU8bdanDoKYXHbm89xW
DZxkeiVqb+ERu/BRPH+FWCfgtnIGp9V4CsI1VC3oN1vm8yC7bN5Vi/fDQXGWRsagM+T494viY8j1
cITl5T19X8u8sTuYas9apZFZlYsqOXikZc0X9p2/XdSf65yckJGwZ8WoE63BWUD6WFXQIYRwUeZ4
w9QHIdnHl/W35SBb6xaSQpw5p8M5Qpu8ZvIX6zll+k3J1qQ3jpMW3/Ukry71Rs+fCxrfKMvX7y5L
nsoP0qxSXpKanDTifHwdtSZ2w4Gu5qd/vSS6+qsJZ30/8SKcbCdS6oBdmSG/iEkapMH2amHbZNYW
pVlrvn282NkmsgJYVsoPg12dEuXky+oCJDV88hdfrDrv201SVsEbBz945H5vz7eoxNIXJ82aXwtm
rPHCC3D2FVoXR4CIg5ipL/v1++8BYgFryelHvHBqIjEwwEVtYe/zgzCLRRHvVZNXByN2l8O/XzRY
ASpgxHCr2fX9uvhhMCTiL31JVBszyiHxZ1t5vXhZCFB+qeH40pvodTcNbUe6/7yZIWCgjYJiDMgd
mtuT1T0y7jSrkbipMpql1pjjXZsq7ZvdyebQJ92lntzZK7KuR2nNQ4u4F77R+6tF2xknJbLCF8DK
vnadjEbZ7KY+LlDPAMMINh/f3LO3BJTYKr1aiVXkapzivUwXACelFwmgrVAlnZPS/hEszaUIrjO2
NMP4VW23FpZYJK3TktK2k4J9tpxf/JT2yH9EgltQdqUvSLlrh/7OLeikXZm9G8Rbi8EVPdbRlVLu
KyeYrwsvdYqwcMduuYpTRwFhdRrgJyTudmPCqXdul2vpyqJ98f2kuap1vTUIF9P6MsqHhYxVuDac
6kNVcaJXe1z58AMIp3MJvG+zb0naQWb4+M6e/ZAwVNkxPCr6VSRxOitpqeQ8BW/gZXE1DzXG5H01
yJ3cS7e/BOA4XwozP+1UQouw9QPxfv/MjIspMOIl7QtcbfWSJHlgRmPaHUn2c/rdx5d1Xmn9xtNj
SiL3hLPRb4bEH2UBetuUo6PZvvSrFW0fT11x5Y12YEXQTVT7K9BV1q36lsXZJ1bfPKP4X+ibLxPN
DiPuSvgO1bIk1UbvPO1p1ktpRp7sJkQDg7AJHbTF8j0TPpMIYiTNXw7V2hWzg7nZaQokEJjopJMP
En9NeUHPcvZ9XcMuAOCshgnK5FOKCq94m6du2b8YXjdA8iMqBZp90z9OZlt/mU2v2dpkYu8zus4X
Hpezonn99TAR8ybSIT+r0I2glCImjPGlSejlARFsGJwTNGv3UZvqstuXiVguxS+cfdLXt5HhIcYh
XlCEUu8fnF76bJKYlV8MafTTHshWhSalychaoFwb7yuiZXZFl//zVsK6jA9BKlANYMY5eWDb1hFp
arXDi2mRKB7yq+rXibUcfPw5rwPnY0KRXfNSR+XsNVmrQ9xfjGt1jwrupNgZkqnNFECjl6qnp0mg
FzKOMBi0otzFo1c024/flLMzPTNLD/EIYDw2Dz7rJ1eJ1ghVWzUnn2a06jepZBRtJGN2S6fvLm3r
vWunxsNKN72nUedc9VzyvWzH7t+eLLYu4FbsXsy5kDvTMXv/I4NHSRynYQTulZQVO2/mkLoLTCAI
RUfAbOQCuK3/ra78vabNVImEJsoUpADv1wREWMI5jjUSsPxMYYVB2Youq03u57L/7+P7fPKzshbj
f7JKXITkv0+e79fypCMLMm4DoMt6932cynjbA0AnHMeb9cd/XYsUS27kakVgxdOjbSkKzRfemFz7
sQPqd5gcGOJwlduNanz0XB+vdvJN4MowgVL64LTmPUGo+P7KVnCiCxk9PjRFYF8Vwdw96tksN2QN
+RvTLLt/i5tY12PTQpRM3+H32e/9eiaIPDsPhHtwgiL4POg1iJpUkVfl9OyU/3xtrMVUnxMVIhXn
5NoME0v30i/OoZLO59SXxiNbdneN43SMWmcc9h8vtz7kf5wS/39p3Em2LGoqCp73l5Yr0UMyI7wj
Rw2yAVJkh5qj11urz40w1rX5Ki3VgnYqKPZxYJW7j5c//Rb8Xp/POjcWvwydtZMysnShtGmq8A8k
8CaviS+LG1FN+iuthPLVHzTFRDEw88hyKv+2tPV5HyMsvS4XW7/wp5zscf//S5i+0odyV3LmydHS
sRgqT/SwDxVc5o3TL/N3YBrergWE+ECrL0edBUr4Kofn+vPju3D+pmLABZHOlhMggTqlqC2MJToK
OfegYQi/RvNHtnhSps9eLS/5itff8/T3Zj/lgdbBJBDy8f73LnHxcDBiqaaym93Yp/WGzY7AWzI8
9u6Mzv/jSzvZSX/fVfxx3Fc0gxwT1kv/oyoCuNY6+WzwOBuzbdHCzLobn7DSyOj0dtPOTIUj7mp7
Ydnzy2TqSx4fnYdVV3bq10GKA+8knuyDlybJV4ZVZegu/bSbrE6PIGUaF44L55cJjoGaFgMFVS0d
5veXGSyMujQxWoehsEm1HlNzE9iJOsZxFTuh5Bz4qPUm46WP7+75g8OyHOaZCXClaObfLyuqWF+/
tzYfwiHdG0I6B7+jEiTv0H36eKm/XSEqH5+WEvsW0oj3S3G0jbtBlfZhlq3+q2Ni+SXOaAkRce8u
U0hzbrkjd7Se/vXO0g7hgA2GkjJsjTl6vy50RRlD/g8OLjqqO2mCDIoqLXBuVTkbtxoS2Kj13fTC
Pn32/KyrcihbpWyY3U6v1kM11JX94GODsr1H4SkASSb2qG+2DTwqLHPbv7Di2U8JA0LnYWVdvj98
+N9f50QgcexPpnPIvNkkI6Uqk6t01uMwKRr9UhlCg47/3PvvAFzEP37Ok5qPWY5J3ksHMtO1xmPp
YAg5NK0LBAbj0RiEUxvkQYgUvHXukfU2+ptXJh2OK8tTB70aphjKe+oAJRjMEcAHKgu3jcyFrimw
fI7OYVdl5bwtHdUevcqsv/mNY7+KbNUzW/qsv7B1T11kAh7WcD+LkXmrcOr+UbfKuNwuQ1zKLyY0
tPl2LLXWfxxqmLZbLwka58qeZdVuZjuOza+I+tMhsn2ezevFrL1iZw29Xm+GtlmGz0j/TOuZDc4g
aqUkASLUURCVYZUX8acaQRjBoBVZP9vaMMTnqjY0sTHLtL9vrKriXMYF3w+pazSPiL+9g5ZNExPg
1C28bTrY8rmg9PrmmaX3rOx4IRbPCrSrsRXWL5P4kzfdGTotwslX1QjWtTQLmwLqZKiIcT/wZ9oo
qZo+l1sQsml/LfoueRyX0nTvfbeEytBigX/wUl0csbDkrxWlIqgUbl/o2W1wncWOSiKLTIE6Ak3o
l58Mo0J8Peaj/RVUaEvT0jAWuRVzrKy931dM18tJ+95KuzC3oyYdY7NYIAZC/n/9DRBwH1hn2QYh
OreiuUm9OYiLMMmt4c4bAkQTGYxA986PmYdHtEk1AqHcxHTvkmzkti4Q/p972Yp4Xw55cteSw9yG
ut+M33PhkDqL5KWHkCK075lnkNeC9qt4FUUGdQkFQSv1J61oACo7RVkUjxwKbe0tt+Ry3ZXCD97G
IC+z3ZSYstwMg4a4dJTNFFxrTaff0htEpdDNs0SIpqYJKI6DzeOh8giUCUuzKeyd4dbssK1u1Hsn
QXT2gAUfJeAgB1ToaJ5Evh/hFU9R6otU/94YQ9bc6R4Y/61kquP+6oJUJJFDIlb/UJfKWrbCKp1f
YE9h3PHdaG+9DgotMxbVGc5D7Ezo5Hx3qfOdBxVsA50l7j/rRTvNRmQry75VHuPjPqSzLkfCWeZJ
+1nKYHmyCVhavjFRqOdqW8Z9+QYlIlOv5hxr35pR8fZIPDTIlpt4rgvidtQCw4awXXrIom77WjGF
SXTxLBPLqza5Ng/FjTdXNUnyuavPOV/tNNcjhVqlC+k159ozbyNSzsKsh+sRYwuY9qRrve+5MjWP
3v7gtTuSodQchGzgyZc802iM54j01lGWcr7rZHvLq0KNcMZI+UKvh3ntWbnDYl1NYE8fEWca3rXb
aY2M6nQufrYylTbzkkZqW4JY5cDf1hXqC3jDUV0Tm1xeeblKAIPNTu3fiLoe5VW1GLjf2RDHJmzg
XM83RS/t7gf9sLT7MWh20zwmecMoJiLvYGiufOXUTmSXfXuoyHGgfzYP4xwCboYfrQWjDihNaU5z
S1/ALh7ycSrwU1vW/ANybTBtipTPNijKOdWQ8IOI3nJnze6RkbDtb6DmGV/adqweU0dz/Z1o/akO
Z7N2UpLi8owXo1v658olhxUMZh20YdJ0vbjr1hAmYEAKjKKB9N1koE6jAyGM7t0xjEWu7A51Ghwy
MAOfKsDTbjh6gn8hsMYu7D1XoEOreVR2sLuL69Ymdw9zg2velNoafVBWqkAYxPAp3xZxP2WbWUn9
c1AuWrsZiVWCO5ZOPU1ELy0PvtUSHqnITKPHsixAmMmJNO29JB7AvpVSuP9V5eQ/gIdhOtrZfY/u
prCHbOsN3Ie3dswmwfyiF0M0DfUE8xVMJeB2d4qtsKWbJXaN0/aCpMk2HSOBqIk4PA7/PzVG4L/G
QgRvE9LEF7e1pBOtp9sahVMw/Rj6jK+PBfPyJlMiOS5uDTh+CEY+HEWSBJ81bbCKg5nomdzDdFoO
GY8ps7a4jr9MopBooP0+/W/KPf3OkxhQNtrS9HeJmfsiSpa5H7Z+r02HIOjqr4WG+DgcZ7Px0FVr
Cm9cYP1qNbMD0+l2Um7jsqEF1U9e+oOEkYpOau3VwZqwWfARAkWvJaAI7GW3INAK9qQhwzZR7aAZ
EVYSfqSlU/lDkpCgCZDGnJ9MElUSdGJOXzwEST59RgNZPGVpnC47LXBl/WBnUrOfLFtjaBhSNMfd
YQKp/kvNa+ZVa+UyfyqmxbmZ1UjwrKbN1X9NrKZXPZFOvsNaHZg7wLTtbbIO8wjkVfZ9N+euEY69
ixNuWBtQe2ks7q1XIeoNPWQuLwU94J9A+Qx5mBZvBKIlO34VG/A9x27DL6Ie3kMZWaRLFTtZC20I
Y9VUiLdi6N1X1sDNDXOQ0HdAtWybDccu7wZndD+NcaNjL5VOcM1gXDgbt7Oz8tDGcuwOFqc/tSVd
sde3bR1oxDJlPdLEIuvkrZUOBaZ/N026TVqTnhg5HVPK0E2VM945xKs8jBzq5SbTq06npVqugjnL
TW+LQATTzq8r17q18SL+yNoYFWMCyZsggbFUWQiqojv6pe2hgPXTIttO2tD/7P2yeVUW7K8tnVt1
xalWZ9xT0rQM48TJn8o0bnoE5noxhIaW93gbAn6sPXaH/ogKjmApSkDjYa4bjzqLeOLXIDe95aEq
bB8FakbqXmhwbqnCqaOEYcepasivRPZooZ0byuMzFBjfPTutRqj7o7pTmt9+04Q+5reWPnY/jZJu
UrjUZAE862WBT2loK/+L5XSyi4yxHH5mmjHlh54YxOrKNJpY3PBvWEHUaF3ihZ2Z9A8+U/Psxk+6
8Yc3CHySiSsd9dmoVd5sRdfqtF6L0jKu8K6uSU3LDPIytQ1l7tPFV0cn6bOUC+RcuOms2PcJOYzb
+JAj272f+wbNeNLmRhYq6mDrJzQJle79xYzzjWzcYRvUHTKfGh3lz4H9RO1qf4ItPooJhaeTjy6s
TeGJr4Hdof5jvGFmG57nIYgc4dp+aGL/Sw5TXc7ZXtP92QvbXpfpTW/MlU0D1YqrqyIfky2SdSfe
F15nfU4TudRbRWIQsWr9TF0WBMv8DPN5kvt0oozckq3q0nKiTgMnp02Od1UGQX7UUm20dgIlpB81
i+c/ZsJAM1Ehi79rAqsW150hkU9bs2HnV30u/J9JUOGTg6Y/uLtyqrI6KpMkluyvvtlu8qbnVw/q
pFLX+KZwrjk4O5IvEolQi1eyxzFUIW7cuDMFHup8dB1XBbgIqvbGNcq7GBh0vJdNTEhgWsdpdsjB
YvAijvg/QnqOcJurOUUwZpLMVh9d2zHG64SHHgFzJeMXb0m0NjQ1YfTQp4P6B3lHOeYRh1LQ8dht
rkcTDnQ/FrwAeR7DyStwe5ClSasVa63eF9suEHgrOlTDC0LnhZKukCDWQ5ucaLJEvZ6HfuOm06Cv
D3VW0tkXYlvZfqLjQ6894xH/Ut7hRyuxpuqBAos1O0l+k0/L5G+mpcsf3Nqs25uyNNWmA6dVkmNT
K97frlkm9eKoPug2jL34C7zFKT9VJZmbL3pjxGOE4UzxAphYE3djq9X/o+zMluNEtij6RUQwD69Q
c0mWbFmS7RfCdtvMYwKZ8PW90JNVcqjCfa8jbtzuaApIcjhn77XJUrZEahw53Y9GEaqmHdSdiaun
OJrOXAWhaCAfMIGn7S4Zpl4mIRp75B8r9JFdtmdCkAcvE4vnxu9VT6XDn5KNMZV5syuJVA62ohu1
jwXFdeubn/JvDltMSnGEcdPVNi3oPO1+aG2DrQEzV7vx+5bLdqNZNbdwcAXblKrUPnXNIj/7fVAi
EejGoYAgC5BR6wfmb5/NKXAnbaibG3pLZnG07QklvBE0vLnGkPP4Ab6jF0SIAFp5a4uK7QyFxly7
Z2fN1stJutp7IF9G+4qV2oq/LbLrPwwg44e9JsCmXbEl/q2qQG+JOhTlY07AFwUMp6AWMw6JfUQ3
fFomhFgmQtkoHjV7p1fz79Uou3+/kPFSFLk8+gLlDyiPg0LFd/H6pC3BoHTE7FlHOhRefmPhxbQ2
FRt4DyvRjN7eTH2gcEbad+YpTpmGwlZO5qFwtN7ckWQFktdlT/KIJiRJtwlTuBdSz83+o8vAW3CN
JL3RewRzG7Ad7mc7GO36Bha+8ZMCW70z53RObz2n4OUNdD61zTiNAKqExmHzU+vlmXk2lawUgAWw
6NvZLicehijyqNSb+s6XE5NiqJEOp74VLTaHsFl8+zfNltg+GlXqP+og9uabplPOszuA6ghrlpDf
ONE4BAZurGW7wV60ktOXj9RE0anootoUxLvM0ORxAzQlDqoBbpK/J5mxHU6ZR9LdEZyTPuwoDy3n
2ZVmvTPIATS26ewWj3Pgj+ljq8VzteFICCDRHvFTszoM8ZVuw5tSLWAcPEGoHmhtUCq5GDXU1IQE
mZeetKC2P0lhLTdFlZm0xpdSUaZOvJ8oJPt9qsbP7w+et1UaHDPoj6hIodNBcvJ67CSc7Ek1a/JT
MLgn36viX9D7V8mbzK7Zl9+UoEDY4nlaNWZIEexLXRXZRUrH/+EeVUbbbx749gDKzlHbVxgG4vLK
M/1LJZ7rUb2kKYbCFy3o61ujVd/SC4ido9sG2cHMlvxeWyTJ2mXvzk9mT/6Sp7zubGYjqaJT7LEH
HKfWPul4+H+9/5jfvGD0NIRY8JIB46P1uugKsC00g6FGS0cW5HTo29HEvUBEGgpSRIkVs/43MZo/
8jSOvSv1xr9dGh4G7xcihIPW/PVjMNqkoV2ou0crWfd1HF92bBX6XUCfhK1qXI9fPB7T2Su0aff+
Xf/tFdAGgJRM9A5C0ZeEnD+K5ZaN7qPyZvdISwRaXt1ZXsjUEK8EAm2MqIuQZCwprxihMZCrG8Jo
BIc7sGp+gHdcqiuz81+GIDBI/rOyGmkmXox2y/LaKYEdc5yXSexbWQfdRlOafhpV2WZU0nJ1zZz2
l8e/8ieBX6GzprB90ZQVAaz+opHOERS4uQHEkOylAyQYL0l6Mo1Z7UVPfJS12NWn95/+X5YidHHI
Ofm2LZv5+vWLFzC+ikLRqQiGwd+VcZJ/p/I6EbMeaMeRTNI1IGOp/n240Xmn9b5+enx06/P485Wb
VZys9TNCTCApfC/LwEp3k4lZTZqebDaUU5LIxs4FhXhegmsKmb897rXzxF8G4N7Ly8+aWgYP8Ogx
KDD91bDXzr6a5X0nB6+ORNrHP5OsEYeaXXx1ZSF+W4IGE4WwA1EMmj20QK9vvcbuV1LgcI/FSKUh
zDsmpYiDOrmqgZB1HubovSNlcmJys8m9hSdd/nP/hC8ZcwENa8ziweWc14yTFYjUd44gCk3Uul1y
RC50U3j1ckVB8/bbXmFPRB1AbgVCa14SE4UnIUUuzCsjNd1pZ9Xwi1khfQpnVWqX3c1Uldh1esLY
vF3QFXn3MaDWnu5Qjfs3cjKma625N2GBhEAGBFjirF11NUz6r1+AC/rWIHPSP6Zt5+zNnk18aLPr
37tlsJwViqacdGW13HtlN5TnUSek4GzX2CvOFViLDRxrKhaFkfVbrRLI5//xg6S9z6Bk+mc+RC9/
0aoMfMES7I/5qWwn6rFuju2as8DGSDzz12I32wlMWX/lom8+CC5K2xCvD/oMtKsX0/8ibEH/oShO
TmVoadi7ifmh94runCZJuRxFmRkjNZQ5Tw+JjlPwX6cDLk/7B96YQYQpuRivX4mjdyZrrk1SlcTz
OtRIx0NB443yUml0hxxPJYIRTAs47dzp4f0H/vbe8X2/bMahhKDdvdgY8+aludCJPsZJT/iM2cJJ
MuGgRYlI5AkTZHPs3UF2UaeP+u/3r/0mT5VFD/YcbDV23gifLmcDi2PR3FZzdtTnen4ky7uv97ox
KE5eOe1q5IxBe6PqDnWJSKshfpIm4Sabdpwqi0ICuc0be2imOokWYhnL74avWvNMblSi74uqtw7u
WKgv7//oN+vjulqsqin6dqsl6OIDamupUfuzW7ZMOHgpUnyZiV3ZmU7/36QC+1ri49vNJ5dzeD6c
XvhzqZsyJkV7tnPbY5kAubcprP4e4FvshtoQefj+rb1ZDddbo5O0UiZW5ufFrekNaXOqQcqb2Agm
ixHNFjZJyyX50VBZtp16kXyo40peaTO/nSd5ouiIaLwiE2XGv1gVVtICM+NkHPugmtSJqqq5Hax6
us3Yen3tUo6tPcB9DNJBWcVh3mjiV99MFJzRNiT/KvzB7Yc+DJYJVX9glRdPoZ01Ci1DZx0NEDXP
uF/lnW0lVnCsAnuq/829qYOgQ9jMYMLaiFb18s4J5pBO3SDFobiF0pEQ7t44ZAw8/6iZSBaI6ugx
l89YTssrWOE3A9lnlgXXjH0TbxK/4PW0s2J0s5pD7nFxVWmGJt/OrVXTm2rM6c5tvdv3B9ebgbxe
DsmCQRAxR7jLfW5CCrCipjYde0zfm3aY83sMjPleyfLa/urNOOZStNMRraKUQMJ1sZ90bDzu2VJP
RzPT831lm/E2BzYWVQmlTlJ5zA+VkQz//CZXhSP9/PV5YlJdf9QfmzqkIN6AIHk6BmMt/U1au+UU
TSVmqJDGpV0ekqXrfuVdpcrj+0/2zRSOWp3ZE7ThqiBlb/P6yi3VGg944nJEQhY/20tifqRcazpb
K550cZozj2w2IrkAdsCCgu3w/uXfPu0XHRfHYzC54AUvlq+xqnqN04l9JPUwwGCve2lY2mVzGmRh
bgtR/eoM6HLvX/TtaELluBJh2D07bOMuZoxMFVo+s5Yem6wtTqXhTFZE0J3XRxr1pfjw/tXefCpE
m2PQgb29Gs7eWDJlkNIQMLz+3HatrCA2tHSwkiSlf+jW8heVXZ7wP18S4++q0EM5i2r2YjhlNRFP
fimHMxI9g06nLOm9lTkbBHTtKjm1STdcucv1mb2qkQVUiyDs4E1YLeWXW0NiSeqYgTSedXLNjX06
gME9tgMNw1/v39ubBFGKRQimmPBwk3DBy11eT+vfzXNc/xB5mvaYacKto4zSbfZfIpT74DtCzUG0
KJkB8MBW81Vn/Fa39FPye7q0MvvZ1J50Q+LFvWt67Lcv21vnfk5nnEkJtbdef06wH+C0JaN+biuK
k6GJATo00RF89ElEO1RivlKEefP5orFH5bQy8w3EOZfcKjIRAeSqgOZtqZR3Et5ifyDE7bcyjHSf
xK4xfsw7Sz/kk8z377+IN19R4K1lj1UF+iLzX//+H3MWAmxnqMg7O5NnObljWFkWAmVHxW51Q5xZ
emWf/XaArbeKnJYCF8Kuy9P2MlhE1MV1c7b8prefNK/Ry11VYl+5MpLfPlJO1hY5SfTaMK5f4gIw
SdGXdbX2XLKjyeYt6Ldp5UyPxXPlzL46agivejjPWjX9dGO7+fr+c728PjESK7AAExyCMnTL6xD7
47lOWaL3LIXpGbZu9dUqTJsoRwckvLkSO+K+yb/je172tjaVyeb9a19Oxy/XXqsLrH+rufDiBFWo
TiN8hGs3rK5h1gORpAVCR9Frly+DrOonlfbq+f2LXn4z60UZwRwqkRNzjLhYcfnYc38u++ycxXz2
YYam6ZMtO1KgBkWaZ05/PbkyQV4SGlhnV0gA6ayYGFh4L3GrSB5NElaW/ExuaroF8xMfgTsP95aX
DRtXueUBHn4bjaQ0G1E/IFjzcFRdedp/edNrLQEZPFmYjOyLySJH19IJulVnfOvWc0Cf7k4DPnz2
JxuBmhPn6hR4mtw4EFiufE0vC+uf8/X6ADiIIAZls4Np5WLdFyh4DEBl+Tmlm0i2AR1gDOYJzayw
JtnnsS/Rc9F760neXdplOeJX1OKoSDQa54OcCMvqzXk3zqir0OtbGzBM7qFFsH2mlZB/n0R6FcH9
Ukq9+NG4/vkoGJrsVi7P2mPNgdPt6+XUyyD/4CrQuBtNIl0NoehBQ8qGGmgzWYd5hKylVPd5niS/
xWitAQd5Aca2Z0H5XJud+IWsSz5aKkvKg5abrhaaLovFTYBqMfuKn6VUuzhosvimshJi7SeazTfo
barkKe3s9JfK9CLYerUrnwBhT9Muns3+MNPORfXdJtrvtI2VAXXCokVEpyZvuzsaFOMNXsR+qUOq
d3W+EWIcxeeZHn2xU13XgvuE26Cbe6wFtsGb0J3qe9V0xpZZVUu/dUs3iw+NGYwdoxIpTEQSrXU/
Ksgmj83gJCLUZmNMhm1lCUc/2Fbd/EqBHN8Z6TJ+q5Xh1qSYmdNjQvsJ4tGSqd+DNFoNRWdfdMfC
tTgpBkx5U2jbQ3bWutixt2PpyV0TO1SaFhKYdqaV+vEpCHpiUlVpEPSAsGYqPzeIXvK73hh0ebDA
QnzAobPKErwREIV0lgH0bkOnJwKN5WnbrO+K6rYvi/howxtUYZC73fhxdjtlREZDR5vdIHI44GJC
JJvOI88dCDb1gE2mV/JRDnFV32H+SZqoqZeErHZ/cs8z9tU4csaRonCQLcOxaEUzhHMDJ2kg1HUK
YSL537C+kiprmp0qNjkdz3GTkE77FfimrYe5HGjsOV6qfoyAz8cwQzr2y5eQKT5MhUWs/VCa5qdg
nHuOtSR2zrct8wRe7KmrvKhYFDqVah6ss0uEK7Rd3e/FNqNH8A1npvgo06VY04u9WeyXJPPSiB5+
CuBotIKdJwHu7Y3YZoggvZ+BM/mi2NH+h3oGjtY0I6KYfX3XWUtfHWTV6cmWnQ0pcUbdDf9Nc9L9
1PXWybcTPfny3vbitrhZ/Ng29trkdMZtEHcWdZnR9Z+W0VnaYzAhdXE8R44fs6W0jBuqiOVPT6Wj
HgKboHOyz6dWMNY4ED74CQGUv8ZOJe25HYIBTeBoVd+Qd/jJb1QPafHRkZWnfjt0+optjVcwhkVG
fPHBSrqW0OixqBEoUJ3aS04enFKVNd+PVl5lW9vqkuE4ByqBTZUsqEQrvoF2A/pWiE0cK2LcRMMs
eVT2RJkd1YFufOLD1ayHWJXIN7wpBYhfWtL+STtWlptkWhVPRVbbZriM5TA8IoQyn/2Uae9eyHzY
iqbUjc9ZOqI1iw0YxZsZFbL7JZ9jyVGaACY3IFVhsf8zXB4SQcW23kdesVQfV+7eY1UmabEZU915
pBSnikdQwXr5WNueEmFJ5VMcmyQDtTklWtlrEKYbaeCYQQs3bQq5BPV3pmvxnT7h8q02cv0/nTCB
jMxvpDffBlGA2tV74e9hAAfGprDibtrHhoxHpAkkwm6UgwIb08LEP2gHQ9KfDEEtJgSopH8C1L2W
B9Xg3Ei9wrZGVheYfPJf4vrc9cpaIntKiPZdhGVEuafj6sXdOd4p0VHa7vR+qb5qdFIQgpJkyPfh
TN0Q8T307Q091Hjc6h2JWJGuXGpv5pCmJ/L0WE0sFobv+HvbJESF7w4hZLHgbIy26rdLIz1nF9et
0yA7loXaNvkSfxHZLPuIwqZoaFsFzZcJy2oXAabtv8xBy0cbc559trIk+JqPYKRuPZNIaz2F33fS
+jjeB42t6dGUiLE6UDECeBSWFHFP7WJmxR6FKbubqiUMRkU5yQJIPqGpfzLSerZPDamn6dEEunvs
nGVsPra0sFszhFmXGhuklNltYBfjfBpZ2E8a1XZjAwCzdrerJv4pKNFjbtiqARGLhSE1ZuTG+ppW
kHH2bYAaes+JLfc2PuIUPUrVGg/iGgKWTjij6QAgHUx18xBULG/Pdlaa9X07Ck+cCFVDJpS3Zlvh
2Z177dCkbfIrFo6BLZh5e7K3Q2XYagOwFPnxjBSSsEz68P6XIDGDZ9JpsyXS56ryCEwHlrFBhusS
IJ8goD8iZ/flIUttUqGQaQ/op/KR2s/dPAxx80Hk7iTPlL4WNNQVygzkWE1Wi+Gr1NM2O0owBjel
HxTFTTX16lSBH9U/TYGyT5yXoPkRG6aNm9kdWoPd9NQdLQO4+4bzvVkd22ka8kgSURpsHM4tD4q8
s0cbtKN96JvZS59jtqTyfhWTfWUCaX4MVqrdLphfy1M646L+4lDlkNsUWqAOp1+rjI0PnK74jHrL
6E6jDxivIzku2+q5kxjfOTpoAEHNrrlZXTFHHO4kblal20DNc0VrOmiA8J0K3I/Z0u7V2C4tX7Ky
i+FmAXXnfViGWva/Rjf1fqVl0zQ7qmD2cNBhx/0HTBY9MGAOF5VBbOe0gg0awM1m1VEgauJksV+c
qu9/UCmV7cb1S/tX0PBTomCGu7dDI27YG+UmjvGzTV2jvgkWEMno7hFll89w/dr8SI6kkf6Ox9i0
IUnG9bMqsb0dkgwIQeSX1XQAgmn7R0vLnKfSoDY5bqtZpyZABTg9e86snG1f95p1mDWvszG722Z5
Jtxefs+8bBo2uaPp2jntwAqc7dErk4igLNu7iSdf32f4VctdUwPtfdSVHuxn2jpAt3TiiHaQPpr6
R8I8kUR10xH15XkwGSKFpsTdl6ynxm59nS60oDjIQjEAxG9sZHJ4Lah6fWCGSrKNniTNNp1IRziu
EUcFOOZUwC1oDU1v8ZT71ZNm5agyW220411VWyz4XQfiDFWNKTdmVpvp3ltAFO7YI04IEkEc5uFk
gDu8rWe00pEmk37cGkmZjBt3GJxnFcg5iVp+ZANHtPPyrWyC8keH2AUbdzAhXByy0tv5djqxjfGb
mB1a0KHatbTg0UxmT/zw8ibTCvbU+vjbazykYs2QY0+c9Iz64ZSafn7b24thDqFbLfltUbelc5w9
P9uUcZU5W21RFmxLq3bn0JCecKK6ba14yxZ4Rv3mFa6N8lTzsm8Ec5fsdVOp7gpKqOQgIIscN1nt
T/4H6jEivau8GkTjDCdxXxHWzpaOjlaw1wbh1Ugnm2RGOtcRNIlDpw0K8EIhSk7vHj9P0d72GRWT
T1SQ8ifQaUt9UEEPvJQdhtltJGi5L1ozoXEH2FhWZjTRMm8P8F6J9+qz0tG2+NFQ73cOMrWpdtQU
SZAHKvSRibV1WHapJn+aWZPI0Gsby94yuBGp+WY1U5iklh0x4VTut6Kwi35LgIIsmKko7W2U6YG7
6DIy6JNBE0nUSUvcZpYr3A9eiwctCHXkwu25ITIbHr+GLjhK2ZcRZK7lBmrr0gY9rUs/qG9Rmrc9
hddY6/KoYXNc3Uhg8zljttQQWSC1XnfcFPk/EksxOmwe7U7zVs0v6JTcraoZEXUvPqu+doqN0YCz
2WaeS36HpUhAc5dcm3/KBQLfBluKPHZ60aO2A+IR3CZxuWBZt1gJzPs2kOLjoidjcYO9IuixFoig
T2qcRCA5bpbKSL+5mpP2x3gMZuYtKiPmJ80fCqCt1rr3xIkqkq0AB5PC4PJLzQuDBqQkvaAltXas
qCOE2ZyeyGYQZZ1s6kSWoOaBWN2mBLH9QIjf0l4fAi/da0U5HTIrUC2s7KIowgEZjn4jF6lZEVr/
rN8YFKeqXZWxX4tIIIs/c2miU4duXppT1vWu3DOIOgf7Uq70KBaBVdzNpVi0vSOMiophm3aRCUQt
+DCNGdslO01r46laVs1oOddpcUrjHgiAKkYhtghs24OblJm+BYvFAc9AFUyiRIH4cuM0jU6nmVaQ
Fmeh0wVdw0zWBXU0ablXsRUZCvnD19iQhOXgO2qbBEGpbzCXOW3oYFybj+xHzOGwrIbqpQvcHkyg
5sUoYOklkrK00u7WIyNpoBnGA6cwCv+2DhJ72fKU8SenpPlN4dAu7ufKNdl9rj6U5CzmSnS4jVy8
TeOgsP2UlcqYrJpkK0t/ST9DeI13Abv8pN6MMuifvNic8lNnN9lnI5u9eVvOeGOHcMgxvIdmO+bN
VmU18NOpH/vyIKaO/3+tC/tnCk1axWanR9aPuHZ0oJKrAvV7lbnO13iZ0XnG5qL5W7Sh7JxJEmkV
oORhGaBms24YUVowRzRhRpBIcaMy1xO3mms2t76pKvOQCALi+JLxdBJdDg5XhjJVOu+tmotomvr4
i+sj/wld/GcbCDkOTxJ1SRe1UtXeKQES523BIE/f5tEeuAfLVGLLDiTm6SO4dp9I8G7Rx7pyKk4s
6f4WyvlSbwCJBb96ZpAiRgXhDv3PoWjyrx2oW/VUlQ2WPD3GY1jLzPqJD6Sbbz2BmnUvjTr5BiVj
mk86sUUz4TVNMXwUcT+cKrs3mk0qK0seisE0d0YLfwO1cNplp6rxEpJT5mKp8/20BKmzSYgWZCGz
shEtBNVAzf9MEsrUnyTnr+/dkhi/2wyeTlj6hD3urZF3q1jIqm2gHH3Z1KNFqEHYWlnXpWG7CGxA
7M+RQZoCn1+YIPf+aJiq0HcIQsvlVFNhHnbe0rRqw6HGkRFakOZxrjpEo2gr3AAPZVcwk+rOYj97
xK+r7TzFRrs1EJ4bm87KzGikIV89A6Zfgl1FjK77YKJdFo+dNnTuJlsI9dkki5Pau9nLfC+0M2fx
I4jmxvItFq5SH1iE5bBh5q6c40RxmpOvo6Mw6yB/KybM3DPR4yxlcbIHfj5eEWaxJEpyasV7Iold
ATcZbXe4oDNJ7ZAAzKoGzZkYkk2iuwxbDjp6E7IRtOXtWPTiIz4Rke9dtzad/eozOEkXwVVolBW2
HSdfjG6/GCAwUX0QXXJb8PF87zMmio0VxLm/y7spnzERdFmRbWMrrdSHwO0G74mF1vAewcWz3Q8R
FPXfjdgR+X2HWdi48QU114gk6m65xfhkoP+e50rfWl4X/GBmZR2rG5W2hG6zmwz1bkaq3QtcMdty
1Lpsp/JEfxZINvWoH1ME1DE58KhdZ5n8cpN80DnHudqQhLaRxVp9pcr4tqZrOTaUTvoEPv/DX6uQ
f9STe2MpGGN6fzYAR013uWskTJZ+iaYfP2W77z3qEZ8qRu4/RopQZEXlAMrXQRaNfunSU+9aufDz
oinPVqPXO8D0TESahgc09LJ82Atg4dMJUpBrXSvvru3n14VCOrhQD5AE0OQLjIvq5gCjuUxMrowq
hC0cJ+1So+7VmvTEk0THkeVVPxJVYOAwoTiEbm+60UiR5T9jSqorzes3CgWafxZNQGRzKCNp4150
SoSnHGk7WnGufOQXLPfLcqJkWDZUQdr2sUN/PJznoqdphfPjW+6llASQr2CjM3BhvF9tf1N0ZvLg
v+zM2XM5xmX6hqbmMg3MIbnJJqd8MsslPwoD0AKzWIn5p2iBSw4exgqY8dv3L/2m0G+hkUKlSWcS
7p5/SW7t+EBHGxXKySN79Ys59vFOsy2cH7Y1nTFfXouqf3OrDHwQe+hRyMTAqnXRzSBDK1lqay5O
Mu2aKJXSuXNA498u/EaGwFqLksMzH2N67Y2/+ea48spjWXP78PheMlmUy8G4t4PyJBSK9m0x+33+
0XLGWeHARMbQgqFn4sbm00Z+qmoC1WZ2ODuvhpoy6z3+IHce52DbF1MdPOea0pd9wexk7yyrLzlA
xpiL/rUrQreYN+OxMaAXg6bkpWvyx1RRq6pCa1LkjyIRy9bGwlqFdiqY27Fjsci3eHtvKMW0yGja
QhFIQAQWM7srgitD5eIBvvwSmuarZQSRC7/m9aS1HomJQ1D5owWPsNikYPv2MlvSvdEu/Zdgmq0t
eNJr4taXeeGPeYPLosGAgEZeGZ+Id6mGEEO/TJnyyseizto72BQF/nu9so69bJY8jFdHfpimU9eG
NgvlvveRuvjEwlG+bfF4wqgiPOb9r+ZNiBo/iio5OHEmUXgvl025PA4MqSdMFG1Vp0OIVXjceMIa
Md8JODBh2o0em0FcPcmmree+o1qcm7h3y0b77Ksu/69jcv9Z4fKpQytFOBmZZTruhSzlFVnQZXOe
B+itrHEeIGUz030R7f0xgth3OGLp0vmBL6Or2QlC0yK1DO9lSEKYkCHtTbB1aD8NktU4BGoR6Ybl
b3vSqi+8GzGf57ZpnsbcMP81F2b9bUSFogxlPvYNe+0wv/pt6PGsMVAP7HPFGW128MkUTqaHXd1W
R4cnek0TdzHhvTwNdGAsvExBLn+9vmJtB2KqtVE9lFmMNasY0/gm4FADW4DSWRa2yiqvASL/fk3f
XqVhKNAuY4DHYqrMyVPqIaPw+clz/flLgXXr2ZiLfMNHb/9+f3heTLIv94iKkPdNx9xlsX99j2u8
1cB7VA/24mC+r0WD8racH83W0zqg4Br7vDgQ95wA2ysS6b9dGnnD2hIEIgav+vWlXQXwgn3h/ADP
XRxGX3NWHpXzs2l1sStGxz7qU+I/VrU9PL5/0+tNvZ4nVsynTf4wjZhV1HNx5cpA3i64Mmt58RGm
QNeTM0RBVUtM64o27C/Xoh+PxwyCvI2ucp0q/xi2SdsFc2XPy0MxGuKLofzhvBKwRsAQsHqv9IX/
Mnq4GJJaeg0AkS4Rd7TvpgKl8fxARBeZAAN7X4OEz3FEVayP4DmKDoDa+w/zr9fESxAgkfL4s/79
P25QDpMWKA6cD0weP0FpSdZEYQfaril6GyzSINrhyp74b8/UAfuFlt2CguRePFODcpEFVZjbBLT5
0JrNXS0K66mc5x/v39vbdYyv4o8LrUP4j3vDdrkKgZf5gel5te3npAz34Hr6sfIeY3KODngpnZ/v
X/TNA0UewnYfqSQmjVVW9/qiTlcufpl56rPTZ5y2g1RSQYmLwOl2WYM0B1gQTs0rb/HFXvbnNwE+
CzXdOvUbqwbqUs0gunYxSs9rH5EBW204LBDOtyoo2T1kbV7dNx0I+GNi5uahS+l37PylM/RjbZpj
sE9SS3SnxXj23LZ/TtLFu7e7WuwwnC83nTSjbnCi0pvw9ELVSceoUu6s7+fOKjSO7w5sb4rFAYQZ
EpLSh8SO1WGIk66P3FTUbpi0ORAWJDfWvZWk9DlI9eyfpgwEBgnts/ySB6kV/0flIlm+17lq/2um
2b9R5oTTndzLVGCPNv3iykO7PBpwHuN0gn0I/RYzKIqx16/KbicvnlFoP/acD3DsJDkOLnOYVbw3
epxcaAkcuiY5xYofdPCodZeO9MDrONSm+rkmF/Lfxg7TGvUWdyWl24jG36R+tm0qPD8eHo1aBjaK
iobA2bjWSEvh2FJsKtHLKx/jm13Xek30P+sxCQEQepTXDyGh2t7JppkeZW2MMsw4XY9RDhejpka0
SHvrGcX0X0Aasx91vtBvk0BKBSdjskn4NZamR6BESGp15VlczhLr73IQs/MRMdWjNnz9u1SLpcKK
ZfvoDVN1myxjfEBNlCzrgkYd4Z8fPMbUgFWUBDkcfReLGYUBl1RPSjC2k1o/4nj0f9qJJZMNfREJ
P8DzZXVl9F1OTtwf2r1V/8NBEIqB+fr+hDWgSvC68VGr6P/2Qd09ocHTd0KU8mfPjNicS2Ay8opJ
cJ3zXk0UqOrWUzBXd19SgF5ftoJcSJPN1j5bwE3F3hxc784affHV8HKoaRWTPtNV7TXnfMmbay/1
5bT9+vIMbKSSlO3QWnuXQsI+hnBAydz7DFKJnoej/FJ9XfJkdjZO73rDo7CI/fIr6TDkmvjRNyzN
OcxzCvjItIfie5VYWbCXNrPsnh6uePDnHFRLYQpDbBd7Ihx2mKVdb+iwmDn5F33tcrIf/f5gx53S
JGcH/GpqT/J0htKaLFeoOEZhyHGjWooasA704NGfVwH6Etc9Xp7EyLeaPaXFvmgYCSj7x27cyiQ2
SbYvM224VSoN5B2thOAXxzi//SXzebYfZpI42o8OtAOuO/UzruBQB/Xe37qxHvj//eMgZvwiznIR
vqLoYwPx+tVm+uh1/pIEn8FPAKPwYM58JgSvOrdm1rpb0i+aa2jXN4OYPF70xgwnjq2cKi6WclQC
DcQKKqCqzjokDnlq3w1zXdLoTNxkxfnQDvlkJEYT796/2b9emW+Voga1LfPS+AsJZKFIPdWPrHqS
L4VSpD6Y451XGzrA55kMgzK+Ll1cJ4I/x6+D0QNxOnwSNN5g9C8mCo/kMctn9Vv7IFCIe2E4z5Av
vODUETfh7ajFyYlI0oUcxlzTz2SPaE00wj5JT6REudkp8BsKpvqUDd8rWtLXNleXz4Uq14sHm8nF
svi1F2tanOZ6Y5FM9zgWbm+HqGja79Ag+2Ybz7b6rpw5fugw/2ub99/H5XT9cl2c9qudgdP7pScl
7ScUK6pOnjQnbhHhNEAa+sn/mE1ps33/Upf6UdLEuMdVic6ihev8MqB5lgbiAkPTHnvVivMghvb7
FBOlp2WmEbVGl1nbyq8CJxJEy+dHzgbucXA8EVzZr1/OpevvWE3PlokPiDX7YvQXNm170pLjx3lS
vnVYCEv8UoqqpoEqQd3YqwIoqpNxMW+qjKXyHxct1iqT+38JCsKt+gKN/GN7uxh+0Xq4Pp9UrOs5
JgpIP1MTy+ecfjWuXNpvV5782xter8jEzXJMpeayhpiYzD0atKsniE/j/5ydx47bSLuGr4gAc9hS
Wep2u91tyfaGsP17mHPm1Z+nvLIoQUQfYDZjD6bEil94w1GPjWLdp33/KU0gvLuVxuss++aYQ4U0
693jVRcb9+rk8bXALhUVqiM05HlVOQQ30zeYrp5LP5F3ct3LT3nSeqAAmsgAnNV3mybSjBcsEKsN
BfFsYbFvN/hfcpBOiE0yCPL++naNg9GzAX3GZ78b+5Ok5NbOAK2+iVtdWnom780ze1skR0SBSDxc
j1Vb9Eg8JUzOw1Rk2y4w0u+1pfeuBKVsB9tu+k69FYv6JomXctDb+0Oo2ZvwI4VcBwSd66Hbspfo
PTvx2Z5MIP6VE73JQVtuSiAxx6l2yosn0YR5vLbznImdTM0WSI2Fo47gSl4POgwpvZqaijiyWVBo
gS2hABwqCCyswjCKBxdclbLEabjzpSKxpzOOiANR5qzKKSkIS1Vhnp4B+pnHpp2ad3bWRDSLeQIp
j2Z+aybJ//g2QkHHYWKp1mB4O7ufo8bxplabsjPwiiPdPV9b9VRXNmrvIXH1eFrvHBnKM2hVU1oT
agXzLTtxWJHLTc+553U/Um9wNoqOgA12ycUB8W71VFCX+o5BlvIMa3tpVe8PD9LoL0WbOvL1qjL5
Pho5JqvaDulwGtrKzlz4I1Rx0za3vpQjJPlA8WgRBiSs6xLLDXPhjry3yJQ1ULOW4diBt7/+DU04
UK324uzsQSA881/U69hCL7UZZORMnWj03UHK6w/WxsR+RqmIINfE750tdj1qkYZO1Rdhdp5G09+b
ziCbGzSu611e1Ka/GvKmXMmZA02nJMF6vOj3zhKpkyDiA8EhEpyNbUhRzGHNztYISGvVg7EFXlIP
fzz0ppJNPiHGu7CnbxJp6pA0eyyOLkUIQSO5HjPowJVboRZdCkkdW0rLFfTQsG+CTWOgggNUMQE9
6CvSp6EjUtgRQBtHq4JKBrRIjpKFHOc2QBC/B0o0aSNKKFCQr3+PagS47zZBeBk9XwPfmPedt0MW
mMqIoxfAMAPyoGHjxEVobeShiYp1hY1uuwqphtkLC3JzDLhFEVMXgYoq+imzyRnl0LM7VfOJE6Pm
9wiM4SnosXndtdGAQEpTy9iiZGCfjFVrqlF0yCwAIY83xd3fQDVYJunBy2O+QNqINTqd+vBS1ca0
7tk7e6kIk59x3P3s5cn6GmopsqeZF0wrv4yDhfv95hQyBXS0eLY5E7Q9Z+9Z3hd9biBveMlk39pw
XsqIhrBXrbumcb4r9Omf0E0LF0LSm9IGTC56SSJmQBeWXuTsAsrxHJ3qqJLOCO/F6xwrenkVFqRx
ieqEX1N9sNA2LkeBgmmedHAG+2aMsQv15f6lZ2Mu1JLvLQI9cVGq5xfx4lzvyoGEBPqM5V+0AX0Q
N8hgUgxjPsnIi0Syq6Wj9eR7cbXPRztfc26nhV1wE1YwH6I3IdpE5Ifz5FsxBPfWnNABNkP/HeiO
cxaSXE+JpSdfTUk3kfAJy+T3MMX9+fEGvLmVGBo3WpNjSQpEl/P624Hs4v1ssAOUoc73SCDVrERJ
MakMx6PRFfbu8Xh3dhzpKD0raqI23W7xe/6JjbUpVDpgHeGFCKt/a+WkIRVT5ZUZGvJ6Mjz9c+Cz
Gx4Peucj2ds6uEOyQ2obYv7/GTS2Y2SsezW6OCj9vkD35lopFRM98xqPammJknXvG3E9QgeAueWZ
EX//z3AjqYEJlSymQ+3bCIpK00ql6gAZNEBc0/SBAWtq4ixcrgb/16s4HHokb7lor+ODdvOqS0UP
FX2w40umYekmZwF6au0kQ5iJqbc8ntB7X+hYIhAFtqAQIV5/od7WXKlQBc6dhaf6QLH6rVBG9L+n
yAJoZ8QktXLw+njQO6dEVRHToDeABAFN8OtBp8CUNLlLpbPUSk7h+k4UX7Q+s9Z+YnRronWtW2UA
Pk9WZFoLJ/TOS0osShXWBCFCcXre0EPVQVYjw/TOfo5Hn6vCs6kgO1VqgLaz4gE7NTFMTNBbRx7X
y5pVgW8oZVhI127cJP3u8VzcLDYlcnry5LcsgojQr+ciIHAcC8D+ZxTA5YM5GkA9w7qT7XXSADxY
WO6b8yNGY1+RgIh9PTePqFTVj+tWDs62FDobr0vlXenFxzZDIgYF7tF5e/x1S+PNXmZPLYdmgCt5
bv04/DNZXh24Vtn1KSK+5q8w8Rv1//GFCKWRSQKKITKZ7S05jQrEevTgHJbFT19qISQ1Vvxeg1Hj
A7Pw28c/UPT2DEBglPfnnTaawlFEuTE6y00dfgECmh5Ty6+2kkfXfEVAaEeHxyPebhjSR4XCmPAR
xWZ2ds+Hpt9Thiuisym3+Ew4nQIQUab00RWpvDSbN9cDFHESR6YTAq8iz2uANlqOCjXX6GxH3HUS
+H7vmHVWU6yHKh2ntW152kEJQFhvH3/l7cZhYNF8pybBVTFXRFFGNTZq0wjPwQCUbDUWTiKtJT2M
lQ1A/Por3DJIfY/HvLmWxMfSTsRZnQMCRvf6KMJbQDbUa+Nz0zT5Vy+EEQNe2HE+WdJgv3tTMv7P
06oUl4IkiJd8p24jaqpcdGwptEI6InaYrWvehKEuxVp8JrjxfqSVjX52Gmj+Tko94xcigCGKGuWg
wuEOyN3rsR42MAfKD99H/AwTpW4R2IOXmAWSHkaUKXSs6Exjauo2VWTE/kaO+5EmnWS9P57xm3hN
fDPxqoggERebby8Y1mPtFFIMxUVGcNjJhvpXNVK3tXkvt6FDycAFp1f8yDIfoDtUjfj8+Bfc2Wfk
zn8DdiFiOi8wpmEw2fFEzQn5gVZ9LaYi2MU+raEVdgj+Vp6SRPlokCrKmTxBNMY5VzdtN4WmxiBp
Rnyeyraq16XvUL827SJ/k2Cl7eHROr9h2DTtLmo1v+E18IIFHNOdY00zm1oiUCGkY+dhaoKVhGTg
h3AGm2lLbqFYyXNXSd1vmbKys6EZ0dsXiKX5wqkWtfuryIZPt7mTeXtBD9JFuT5hcDwJ4CovOad6
FNWbKOvUcQ9oMl1Y1TvfR8uVzIRyBKIL831ltsDq09TPzk5Ya9+Mxob+BzF9VUMYemc6/JcB2vHC
y3ObDIGsYx+T/uGhQ+lp9tiVyoBrjxelZ1x5B/9n7OlFskMvtKUAJWn+G6Fkpa9lnvX2l9zqiC4o
iLpV0HG79oCsejNtpLKPlpKiOw8GKjlQJeiHkhvNoy00wRUfKbD0rGhlEGwKKEUubRG7O6H5XQ0L
Efqd0VABRsCa6YcZMW+65jpQh7ZgRaGxteUraHOkLKl5WvH/DGh84cKdfW84kn8iGSDgUCBndzY9
sSqXKxB18No6KOQaOdaKelf9n4Q52ffHl8Wd7cv8sXfB8aD0MLekUuoWyxiMJ2BfGNq0Czzsg45e
lMVfH49z96M04Z6GFARR2mwjodeQR1wN+Xks4uK74sBtQoueLnmudAs38J03DwUF6jeYO6N2Nt8c
yIoi3IPmxNm0pxbXKKXsTvDClH0y4eiU1abyjqx1tE0mrV3Qkrtz9fLOoJlL4kp/Z97PykCma4E2
Zme5THEw0M2K/R971q6GxfrWNtGSY/adW4HbTuwSol+a87NQexgBh2qJlZ8t2Ve/YF+ZrGuyMMTH
kvg58IrS39CPAsr5eDXvfSfCfWBNSO+5kcRq/5NEKk3ZhKNWFmdkFMoVtgjhptDifK2NNch8JKV3
HxyP9QSArtJeAJzNv1yPl4xQlsoxUc46reETjgA14BadzjvkXtioNfTQpX7hzYZlFHHWKUFRtKFv
eD2kpNuU2bGdOPvIp26DZKxf4qDBfiAdasDUj7/vNlKiIUjTBlQkgvToAs5ekURrcmDeinqOlLF+
s7Ky/2z3kNe2aQoECZ3Awij3naJAkU2kBBes0jqAFljSwrrZTqIvyVVABYz4gdDt+qM12o5oJCja
GUczeQ/ndLjgdQTTwO4yXAeNHQ5l0ZKP4w0CmViJKg9cC9qhQiFs9vFZ0uejH+vqGfOo5BIFHSqB
CMN+bsdahU41DOUvedCwoZOb6ZIVVbQefAt/MnwRsdYuESgYq2D483hJbrY4P4qiDC1aHAmplMx+
VB7HtSy3hnaWsiT81dVh4mFl0TsqpGPPT/dVWAH+eDzm7Z5jTITuEJECXYac0fX0NyTrUT6Y2rnI
bOtnhCffpxKJBUhjgbp5PNTNvS8+T/AGgOsLNSXxU/45wbATJ/GA6udu6PVmhcZKlqyrXlqSHLu3
o0TtliuR4FCfV1N9u5X1cvQN3NCS4om2vv7D77AIqX2l/p+B10fitpq29ATcWzz0RcFCAWjAPHg2
kaY0DnnMLzo3rRybbmt0EA7DGjEW+uvWt6F10PN5PKH31k7IxxGdcfffwHCrpqSN4VfaGRqC/iT5
ll7ukn5AFCPv7CXxydvVo2PChxElcDkx2vXq5ZjpSmkcaecq1FTpk4U8hrZpqlo2fz/+qpu3lKwJ
cAYrSKsGJc/ZKYCOCmBmMnAp1mRUifVG5ONO7MlfAu6ybWYja77uNVge6NZaycImvd08jM69iFK/
iITmxsFUDYssaE3jXIQKovBSgcZXX5Z7hIOqtQ/vUnIdcyy3j7/5dvNcj6peT24Sl2GSqBKjymP3
FiDzcsghQcHLUI3/IsjRC4/bvTkmiuW6JUx3EOa7Hq9C2qDHstA8I9SebBJbDTaUEkO3NP36GTWS
chV5qDTj+9L+P76Ub6U4gEwrj53YZv9cAlHnY6LTTuYZ0SpsNxNdDldBNtXVJndQdAtGHwucj0+u
6GxRqyO8vSmxd4OFt2KVmOcyifU91DNvo7f4V66BFJrgY2Oz/PV4xHubiCajTERId49zc/2R0ghE
McaX69wUpn3pqkFNt0OI584q8lUY00qa09RtauSFl3hA94dmWFCTCvtf/P0/8zvwRaWBtNUZNH6A
Q5JXYVhY0T2sKqU+YMvEzIPRX7KZFbfbVUoKwYFyiyg2IWyM7/b1sPE42lmEm+IFHQ95b6DvMwBz
y//YtNQaN0mg/wIVttYolPjIsJkf3c+ACKlDCw6fDaNz/tVt18iwjaXi0oa+igpT3VyUUGk3/Jm3
KpDy/qpUo3ay0ipYGPlmvgX/wQKTS2uDCZ9DF7R8MGrU98pL5EcZsgyKvin7Lt9pfRgivFL4xzBN
qoVH+85sg2wCG4T+IlDbebuhLAob0l1dXYIKzk6V++UTOoDVDs0ne4OFk7LBx77Y4AVaftH7Rlo4
w7ehI91z0R0U/sm6WPbr1S4y33Ay5M0uJrIbLTIPkvPHBJU7vcjaOOk7i2AJr1TTkGpClzDL9hJG
5+YhxmJ04b6+eQP5Kaw4PCYBITDm0qbFEOssQFxfYEzhdupPGg6TY/gzUnpjoeKk3jyBYiyaC8DK
qOsBW7z+bL+K0Cer9eqSREHhrHzC2rext1plg9Nd/VSNreRvCGY9BJaiIMOxSYjNlTj7UH4KQqiR
+iBFNfaCCaV77j6oJdgl+djVRpL1WQsMydvGddcfs6au6AGiCpw9o8naoqEFW99aBXk8vSU1NNEP
Xlh8GRUXHlsgRsIX+/rLpgTRiQZDgIuKVOp6yoXpmulU6xDDtkPTFp8I64oF+uvNm8eYNsRNpGY4
Q1wd12OCiASHafnNBYdRa+W0wkZ9oJU0TUjgyXbx8dKwGFAA9QVlAUj57I4CWuRUntE1F/RZ9EtR
03vk7pe2viVLR+qFYF26tow2SjRl6SqwtRZFESySPzzVfDFdUNELcGg0X392h2xHPshFewHWFLzw
S7+3SejvOn1IN3JbqXuvUZewXDfPPSLlBpgOrmfkrI05zGfwI6hjg95ekhJ17lXOkQZCYiAq046y
fuyt1N5pKm5+LiWnb4+/9y/L7fppEMUeUi3+wbLMmK+zWtTQzLvkQnE6+NrHcrq3h6q1VmXmZ7CF
y3rcYh2MDlaTBv3ToDjVj6BBsEqq0Ps6tLXSQpvrpPx/PeruLxEeVdsW6ZY9ssW+qxWfg3wrS6qz
j6D17cIWpPdCAHF73fIF5Ctgx7nhufOulywe5a7CRSW5GPEYfW+gZj01yLepro40xkZKlGSttPQV
oAQHbjlp6uHxFN45KRBfaKlQkQBHPid9OI1X576cp5fC1oLPJUpqnwIJ21QMCtEt8gtroaSk3tkv
KroMFguGtLA6X7I2iRNM6pXsQg+9eqpVK95jgdGhbjlNHQ5xev7iOH7wXqpW2rpeN8rSKkOq6TWG
tfopQWzpbZyqoUUbTodtPFnlmUr9tAZ676wTw2zW4BWlV1qYcevmddLGq8GYvH2lqembBkFsZY0T
GqSpxvMWpqX+FMcBidTjaVVFlDvbmaL7R/YLGZkW2ewoDpKDVGuhphcHGDIeNdjKYhtgVnnmNkbd
/wAq5aC1HyOiQ5tO8zcYZ8fFQfD2tS1WLXazSrsi/FVPhfTNmQK92sJL0w13KCh5CJzMGLoJx+wI
WgetKEsNzOdCTTJp9fhL5i4noEOxWeDxA2IBXIbG5vUOLWnxVDk24EQ9YVVtdDVCmLFA4GSlUjPe
j5aTj2u448YnWhkRBgX0Kg5I1nrvPjbgr3Wv9z81md7ZGlfqBKHTdDK3qiwlK5Rb/nv8Y2enSYgq
64CTMeKC0gbiZZYBgAAHW1rq3hHMRLmlb6+sKRbkqJ5qMLTq0lp3qGztUCNBALZrws3j4WeH6e/w
lDpgIWM/AvF5NlWRl9Rg/h1UOrU42+UZ9jexklLwsO2AUD34oEYBRVJ62pxbJIOo6xEiXi9NMXlW
lUlTchyRFjKBcPWq+QXDZVsWYslW/TtFHRnSYRItMp9nsenfoQV1i2eWNiT51nzoMfbyxk9Q8k/l
T0hZpOFKA4HxVUJsLFplevefLwfjwgTPoSF/hyXrIbcDqKgADL8eNvVsk77rSAtflkfN1fo439lj
Fn0J8j5D9wki486sLDab0aj2pzjtoMkVdBx+mxUK24+X++6v4WCADAFcbMrzcrWhYiYlIOLHppYC
7E+G1Nt0baK96xLi3y5+g6rQ1XKmM+3ZiDu9L+pohaP0FL1Q6W4W7tbZ1fp3cuiPUyCi7kooMtt+
ZtG3nZzK6bFJ+z+hWXebKatQ3so9jaIRHSbXUtHjlAMViazHUyGus3+uOzE0fHRBnaQAJ4LY63VJ
8PSTK4TqjlJAZdcMlHx0uR1+6bwuXx8P9bdsOB+LHgECGZSWQXbPPhMpqqzt2jjHayBID5qWwLrP
kjp8hSCX5+/1UOXfx96Q7Le2M5uvmqTlSFHhhrNzuLVgEBSN4n+TGurBJ536hLoGEZgbLnjl8k9v
dtbXVgtiZSsjejG+Pf7x9+aJYJg6PPESb664wP5JoZNyarowrotjPyrje13652is2mfNM72Fe/vu
SITAhBQ2qdw8BEb1uLSlzC+OviSr28n0LURxyek2aeH38fbxZ93ZeVxBfBUXAXygOWjJga85eJpS
HDGiB1+MwF0/HHD78D/1UqWgpN1p6RvqBDqqJVNq9wsb/863YspAnZ/6tm3e1vnlaKKuFhfHpkyj
lzZIzc/1VPffFbnX9h/9UgZSiHd50cBFzPGGUl51ej1m3ZHIHg3kBndRKZOMA+FF8ixJZvBMVf9r
q/pLledZggiEE9Qoh8yBEEOveM5pK7NOtjyEQ5EXtsOntLWwehMZ/MJU3tzrlHsh9lFG43oV4hLX
G7SxQzNU5ao9TlaibIZGUtGAr6adLI3Sqqmqej/45eXxnN682oIETEPMhh2Hmdu8YWKSY1uFaRTH
SgUnvrKbpNzkqLO+ywNuj0ib5dbnvKgMlKQ9H+mwuEqa/z3+CXc+GzQaxC6yRmGLNntXaqQ2AxXK
z4FOjIVMdl9ga69O0ymye0xccipTbtJm3cJuul1Uk7qSBTlFIcy64SnIWRwZPXpgxxyH+8BVOil+
1RqE5h9/3e1Dxd4hgKPsTP1Z8IyuV1UKC5BSmHsfAwfjmq89TAWkvsCy5OdqcpTBHcMoRKnbCRXp
ENtq1mx7FMx818ZWOm/2RYuj75fHP+p21YXNlACng052EB+4/k0VUMYOxb/umLQU9ChdltiL6/Fw
4JbJNNdzhviPF3n9Bjeb4qA1GJA8/gG3k88PEEgXwaTEL3o+KS26vK2R9EdF9rX/aaOkta6U6NOH
TxSVYXB5opIksN8iaPz3yjf7aqwLqzt2CGB+T7TkTG3H3oC7LJ4g0/V7IfC6GJmIDXv1SNKABWdO
TALUhYrE7OPCokES1lRxo6MhfLJ555oViyG3rlIKXUpgl/17QZ3cXpm1PzYnLObLbYYh2bhGm4NK
58B2DT8ZoRSAJyR/IfNIBmOlGX1EqBfXtbVOFViXK3RR0WeE2O3hUYCrt04YVuMRalkVvLk4Ajs1
pI1yahQ587DhHOwudYPJS14gxwbFW2yD4KM9MILdtrqmffcdM+N/hRJZ8YawcIWmKhVP/V03c6l9
4UDZ+ywcY+WHgvuD82fqlJokT9KgEbVh15tPgnemuNVgVqbbKZTmyS4DuLEocjZsMilvLkhzFGev
aJ3iWBq59hPiSg1nM83KUXW5H5RsjXSAaayKErtC2rxtsiuGoskuxKDSnwwla2cv/DaRzGRachdi
JBKLXTr8F+SD86Rn2Ki57L3GRmfdmpxdB6DIXvmG0j05Q6hWLi4l1Vc9GuP3uKOo7+qx52BL0NUg
rD2kKoddjr3vuwSpi/nCYkF3J0TzMYvBbyq4TOrgqQDQ9Gj4E0dhUFKRphSCviXGAAcdr6mfSW30
6PxXliY9I+/dvUWoxpbfaft2n70wyLw1GWWhup01+dNLATmgdDW1svrPKgwRyaXiE755yNPFK9/0
knijl0VpH5SyweOyjFKc8OqwDzBsMcK0+o9JQn64pMmVrdrIptCHAYP9w0uSNl+IbuZZKc8ht4YA
pxNvQCI0ZnWTCZlek1izOtpaL58DG1t7N/RQSnWjFECZioz9uJKiVG+eAZQMqrdCcEdssKKVXxLD
8bEv8Zp2wKSUouw2bfj6QxRMiPK4JikNotKOVkxLF7GIg2fHUvxa+MN0yIBVzp7X2A59KhphfbTQ
F1ubWNB2bqpGOUL6bQug1Rq+INWX45ZVpZ9qrDOhKKnKsYkr+wdwwGkJESeugZvfY/PU8wDBh3Fm
716HNk7aqGaFOj1u8JGnI0U5Sj0yVr4yLjx289K+WDN4aDx0woYOGMIsSYBQjIK/ldVHjjcLxfsz
9Kg+Aqak4d59ThWk5yubpNlK8vRLMJTB1kvARi3snTvfjEIE2AwufnKWeerqkDi2nVdjLViP5g4X
iO45repwk2i5sjDUTUGAXgYjWbRRiMNhUlzf/SrAaEKOXj+mlVq+JnGW4o7uj9wMSR6UyqorguLb
41ftJpKBmUJewSSDdac+MH9uisxq+lItj7oSGK95lOYH0OHSs5qn0x9J8pHPB6O7tK9FznW1j0xd
+PwJ0KyAvM9BalGXqZnTjPoJVx5KvQjBmz9gGHXo4ZoQ/vCFr/2tERp1tSK4HX/1EXIz63FqpFD4
m8gLb+7NvJvolFlA8EEBkhTMefJT0tREVZZxqmnaHCYSlm2T6NJaUVtppQ7dEghfHNvZ51P8pxBO
zYla37zaN3UmmIUq0E9VZxgb3oP+d5SolbKdcHbM6TjU0asfIEL1nKUxek4fXHKgjsw6h0REk9CR
rneZPtbBoOCsc/IMDnGLrhraA1V/qgwDAXZkdtPPupNL8vbxsHcm2RaSkMjokPTDtL0e1igHze5a
Wz3hjuGsUsUOq3NCoPg7CfxMPkcm8oaPR7wJGYXaBTg9aA6iQzlHd44BprqS4yknKxzVs10Y2VaZ
FHWH6Ij2GytLBxMfrH8Qd9bVnU6pr1hAZd9ZZ6hY9KAhcnJ/z6lAfl8Do1I15VTBRPiWDq32JiGG
usahT9rH6SAfEtMvnwtZkJsff/vNrQWejPVFihTWDDW32blW2yblDx3lFI/NWLvYpE7vauUgBu6j
6rrQjry9qhkNdBMCCIwH7nQWPtKf7HOo6sqJwyrkeSU0HqCmq25AjLvOuNf28MKyPyXa+G9YbKr9
YVCH6MPTff0rZt+sdwDrUfRQTmXl+RcjN7kyC2vS8Knxhuk70sT6qkh9v4Kglvn5wnt1b8ZRfwAE
j5IdYOLZHIwp8vvZwIwPrUdHCYl/bGdUgIS0NaxwYXlvdxZKmSAHQfuLJHgOyvZTM5XN0lRPgdzH
2qmVbVxM8tQ/YHlohphM6M1vT4qn8Dnx8jZbWO/bo0zNzlBB7LDYtGjFwfsnR9GiYMzxIjVP0uTh
DOUjlz6uxzYcX6zCCtc0MowFdYC7IwoYC0QDwbWYXR620bdOTu30pGVpsUkwQa9dWc6U18KpzE0n
qerHV5P8nhITL7KQIhfv5j+fqLdoLCA3a51KBTqoNvVaukkBM8uYJjXlwmB3VhN+OdQGQjyKNnPF
c1OSDRzvLfUUQ3J8GbTYfEOJfjqq3VS6sZz1qBMacbjOC89aSP1udq1oNgHzJa7Bp/CmgNN3iN1X
6YR0We7r9VaOB5nIOJ6KHNomgoYL+/ZmHal8s2O5ENDaBbgxK8bK+FAR2sglXxoXwkopPKATFJ9C
kOOHBDGkj84sMEeuQZq+EMhp7s/GM6sI+TusyE6GEUnbouRkFk7YrAJ6mxslj5VLLAXhVyXptNcP
XsCMTCShQZwQvs36bAM5nWR0hjpWpyZq1FfZnLSXGNTiKsLqonAfj3UTxDEWYCODmxfgERn69WYN
Um52J9SrU6vjnWT4TXyseM1x1ekAMSjkgq4alUtV3DtrCeye/UPBGNiRNhvVD2HkZP6gnuq0MfxV
3YfSe1UazluHxcIGnad2YfPcPjOAa5B/oXfCVQAlfnbFTkFomxL4nZPk6ckXfCG86rcpR5bCljUz
ynyuGerR2TOE+E8KDOmAXpAXONSlwnxRAPH26GikQKiVkKXQip//GnynOFqBPZ4qNbe2circUP3x
N2Hb0n17W5CD30yDhloy967Apl8vcN6kbVBZynTyqSGkB3UySc472St3ap9R2UUI3e7Xg4ZSRImC
TfUuT4QzGMnk+jiCRIqK6OvjLXdzZfGLEAuBtCqkMKE4Xv+iQk+AZWPbdSqGxkdyyFTqZOWFpEgn
XMJQFES22w5XfpCFzS4j87bfH/+A2z3PRcmtRRsTFM0NhHtM7dGneTacdFw6wM4DkVnRxUjM/VSG
qr4NcZruf8AU0xaLCbOsnEcPvhwNdzK1v9087frbubAag3zBf2lRqJ1OicUSWKe4rcHtuxKOjajF
pH3uxz+HNovbje9PeYSiXxI7b2qkIx9LJ6BEvFt8mqUs3OjzzcKSCLkKoVYJTgOZzNnrPChRZSMq
27/4zejo9dOQSSSOwL6a2trbuYTooqylgU5pfvBNZTN5FHgTdyqtMj9ITdAAo+POmJaO72zLMFts
GQIkbgyChhtgpjdlDhJgDkadFPJGt6eEXe8D4B3VujIRJOxGY3w2FHxdt0U3qukHk04xPsXNv1k8
4fiNEltNd1VhXtSn0taKXWq3jsljAOz4d5dZ/k4tuiHZOmMSx6mbKH1WHFDykkf0nL1hhQ6Olyzc
Z+KM/JMG/v1BZCeoBfAcqhzr632UJbHkBVKkPSUY0u0beC+jG+A1tvQ8iAW/HgemEp0S/AG4RW4e
3aRxRrNOwOZYiYS7Ia54Q+yiBGFZqyTDx3rTpVlurrJwalIXtAu4rHKogU0+PrGz+5LP5WeI3gUV
hzuG6C2N7VLLJfspNrC8clOJH+1WJdoI8IQhWi4Md7vdGI7eBWhMWoywRq9n10kMiKmDaT+1ujps
7XhU8oMueRjH5kG8KpNwWFuSYq7lGi2mhZW9NzYsXPqbFHMQZxNP5z/RY9iWaTF0if0kkemjTkTp
ij6U16sHENC+tI/I+xw3CMfsDZInkk6PZ3p2N4qZBmeAADttBIK6edsYaljUjSSkT1KNAp0O5WTN
jWVsJwkTg2ocpX0dhEvhwJ1vhlODIrqQmSQmmIUDChe+EcuN80Q6HpXrRItw5KSRNK5NPYxOft1j
iAQc/FWrekVdONz3vphsF7cakJVUJmeD+zgvAcXmizmmxcbqnGQ/Rp72bMrKpc6CbkMF3d4+nuU5
sgC6wl9LdsIR0Thnta9XGWcgf5imcXyWY1+L1mOk1/YvoIXKe27o6HT7RucITb6uM98zOR79b0NV
0KGkDxN+Tu3EeMOzNUm+gGTTh1Vi+KNhueNgZf6lMVuvKtxJnpR25cjFuMM/ZVoiMs5PpOhMcyMI
LZy/bD9xQf2zTavOlnK7UbQnzPXyzehESrTSnMp5buVwlBbO43yJKMTQaiG9gQ/FZM2birKaTmpG
Sezk4wC5UeoIi3Yl749m1E1YKkfKl7YzlsogN1cfH0bEBPRDx1EHmMv1Fw7BlBS6BNattSLFd9VC
qa13erdKK6+sCJ2c9yYFbUZTyhtodiV9gMrdqhakrAWM8fx48NGC1Sz6qpiicECvf0nuDLgjUud/
HhvLwbnbkaZpXeRK35lbSRr7XVFafb0fM3zOfiA+7GBq93i//m2M//sOCB4aethEbWQKgg9y/RPQ
O8mwhi7lJwepUX/NIhc+CqyAn92oLS1p7flTfIpGWfYP1G2Vr1UP+49ur1ZDYetzHOK0Far8ffSp
8rgCSvpfuTWtUGNzPA/Z/nBo95lXqtkL5m7msGJAs34v/CAwN4mi4cNL/SjQXlOvn4zdMHTDN6NQ
2uFgea0sr6K6arudb6R5t/H1QAtWjSr7LzUhfrAFSd3wB4mDVIatTSDPkV7rVLmkQZfa665qs8Yl
f5BwHEoRT+Tn1AMtS9xvC5eGYhyvJeD5mHd2AJDrjd73ifIKqHo4VL7jDy+KVquooMJg1tc9fo7W
96ifpnc5ALnmKkEKYefxetwcCCh63NN/UyiqsdbskcAx1ApQbg2e0MqWla2hduWLX2rSpxorxbWR
pmW+J5hcqorO0jZOH3eV2II6rDKI/WKj/nPotcnv09oonCdbK6dVLsX1oc4EzD4bB/M1xjTxgx0U
RiTgo3IhLmChhjLb+pmD0AhCV85Tmxn22kNu+rVtjH5NxIlB8eNJvYl+GQxJb1xz+Dj0JOfXTDzQ
HqurIngG9zYp+9gIQbMB4pY1d6K1OVKTk3N7XUZjIxwyLZy2rWaU43VoBMFJnOJk4eTfTji/CKQT
bWQxB3NGUO3ZtL/hkj1ndmX8GrG3/0qKPtBPEi5fSmMttRdurnUxBVx7ULdpGsIEvV5hor0hhFfo
P+eG1pxUht3S0gyPZj8YC+/uzVAotsEtg54otHfJVq6HaoPOI88y1acKTOOnVg2HT1JZhbiowoB5
vLLzqxwxM0px9A1Ig2nGzaPlbqz8FkCTeUqcsJQ2TV06m67xDNMdTY63KxWNc0CJF1FlPRi+O9lo
fX78C8S8Xd2fhFRCYJiKK0fHnPMlhr5qi7JK2mc5sMx8naC7nzz55ZiOPx8P9FfccT4SAm4OMnyi
JmjMVrD0IQLGWNWTDoF2X9WTZj0NPYYf6yL1tM9jjpaNW45KEZDEoQay8ns1lba8u9TAXdjapvSu
tCDAn/FWUsgtkrbHy1HPMQm3I4MePYaypnNuyNex2ALQcvZ8R+ushUD0ZuszYwi6IvBG0Q+k8+w7
lKpqKc1C5KQ60hzb2lJekD1Sjh56qP+1lbSE0bkzHo+bILNw09BEnW1HpauVSsFA5bntpnyV6F76
k5dKHd1YSz+nRW7+H2fn2SM3jrXtXyRAOXxVpQ7ubmeV/UWY2fFIVM7p1z8Xe/G+cKkKJXixi8Hu
2ACLFHnIc84dNkL41fanEg0NQkKSoJHz8L3c/q2SWAPP0e7FXdDEbIUdctfY6fIXqWj/9f6muLou
5FhcFyD6ONt0Ti/HAgfjJaiPdS9q3egvWjIpR89NwmctqvVj21vTv3o8zRsf8GpQ2tHQEoD6ELYZ
c5VEjU7kjrgwIzrpLAvMKOQDbX1MT1pfga8D4uPshrRMf96f6tVBk6PyakMshdISzenLqYZzqeP5
3akvlbaAKFQsMf8AZRg/3h/m6uuBnOJNxG6RnkYE6MthKnpkJlYZ2ovTuLjY6oWZP/N+tT/po6Md
7o91tTMZS25ITjOzooZ3ORZMvEkVmBO/TMIsnjgD+hF7mOXJEgg3YRFUVN/vD3hrcrJmiHMIKDIS
s8sBK1VQB0sGvLFR5FJ9di9C8wtAq0fUWMatffKOD76IWKT03ARc8SwQiMjVSYdzCylwttLXJYxM
d580lIf3k5f0tHs16L9LXRse4tFW872s7PQMAAiR4wj9CssvPXxDEBH28CuJpu6zAVKp2uU2FCsV
NvroU2dzlJ/4Ejgt1Bgcof7TTjlbcW6cbPjJwy3Mi2PWV3g0D1mffx/T0f3cTAZvRDWfwf9jxy2q
AFCsgsnE/XV+l566nLkuGS+QXzmdsMpWMSBEfAM8Q6S92Kmtth45ROMuWFaRrs2HyIhd8WzhTPRG
rS3CHzOKzI+JUWFDn5i8/emQtnn/BC+70h9TMbmUmhLLmfw8T1tY6UiFeXhj6Hr6vRyRjysODV30
8UOeIV3R7maUhxvI1UIv+89ly/L94CWsiX3YdpOyEe1WweCd2sPzhRcFh4aIp19uqQEpMQRLmyqw
M005z2U+vKKiigM8QKRDHLbpQ2WF+cb6rov+/x2VGEBFExYYDc/LUSc9RRgwtsqAlk32OPFAfhhw
r36WsgEfVKNYvqcUQrElU62nKcrynZgx1b7/kW/MXF4q0FdAHZE5rWJvN+VqqUKJDBoQdT4qlcgl
jm72w+ir6dUw5m7PdRRu9DzlQ/y3jSUnTrLMfynbUd9eAyY0MyOprY02GEq7OYz0sKFElfNjHOvf
4rlfHi38Mv0in4eNoC9Dw+XADAg9Em4U5BnmfbniHr7YvdaWY8Dijo9da0SPRC/lMFXqX3nlthth
+Hqesjonuyg6jRRv3UcB+05UKqYh8EbgrY4N86We3WlfOrGxj4ws+dRievxp9PqtMt06WWCJeZsw
OMeXCgFlycuZQgTQskl0c1CF3vDU4yJOTdD0aNJl2jc1VNNjlaU5TJyaZ2aiuPO+hTT1MCn6Vt6y
Ctf//SU8klCGoBpD1f/yl8TTUufl2E1BOM36r44Hx4NlNEnQ1rW18XnXr8v3saRIAUknqqM8JS7H
Sgeh2JnVzoE3TB45uVgWuI8DIom7dHHc2M8qUI40zQrh+cKqlr/7QcNjohtocDzGpRd/45Xl5bs+
TOo3o0KGcS+qyVCe0nzMf1oWEot+omuF6fNJu2g39qH17f6JvLVeiPjQoZeFbUDxl3Nw3bmmIGBN
AWtKZ2+uwJzg0jpXJ0Symo33yPWBcCje0DngCqfP987e/C1ljoe6XDpom4HjiBDtlyZMD0u+YGk5
OB3OObXujlsEDnnILg8haQ4XCk+UdxTC6hBa0ZCBCe21IMdccKcbyrAnVYxmX51V9zluYu1U1Eho
dqm+RNRF0mkj27kxaYAWVLDlCqNdt7rRM1TsbMRu9WAkuTgkul1+yPNZ9cdKtf8Vohw+3/+i1zGW
9iZ5AiIwfNArBpIeNvUSIyUSKJ0bHmwnzXctgx5srfGOSlRFezdG/f3+oDcn+Y4OAPhn0zC43Eak
CugmA4EIKsiqp7DQsse8z7tXa+mqQ8F22jh719sWAIRsWbJz8Ra4ukg6T8kWCLxBRJ/pDOuoa30j
6rVP8zRY2p9lzJxzNqxskcptK/GNq8kti9EUaWsETtFoMawMj1LYiPRA4xP3qZOXHWlkZI5JfcDp
wPmYC8X5Y8sYj2oEryMUFsEJcIoufwS9ygoRIcMOwH1owjcRdT/NwDF3VlSqs9+3OZIO1qakw9Wl
wrAunCqISVIfZJ1C5AqKpxYckaBY4BnY5MV0QPFM3CeJYgUOWljPTqvPJxcbxoc/3FOeHJXSOihH
nsPrnIkTrSixsVgB4tTJT7zukidvDp1PZqUXh1HgTvQ/jAd6B7k+KuzUCy5X2J0nd+YStwIzMQvC
tkP7B7xHIl7doYxPDe6qGzO8OqrMkEcJD3LqhyAbV88h1HWgf3BWg0lRxm9FVcJPxTrgqGgNjZ+4
GL41wNC2qOU3RkX1QPIgMSmh+iLP8m9ROM2XMQMGrASzcL55cRTuSk3r97lM8KX30K9c7dotqPLV
gSUEk7fRtcaEgngs//y3QSnTZ7gY6koAHyL/q+ps7kGjrr4Ng+N8u/8dr7esHIoaqSzZEQhXschN
VZOsaVSC0BbqczXG1cmYYvPcGBhKjaZJctMNJHEo/23h+m8OTWsYpJsU8VmT9suh6rVJxNHZQIpw
/pyJ1vzsWTnWshkknBp9GcU6al4O5aUYYf5sBKqrKCyr4O+4UYKVvG0uF3muE8mrbeKzmVTlv24x
90/T5NSfIL2qFo8vd8vm5OaA4FUhEcoS+Fpw0pw8ZfQqPT5PcZTH/qCjBgJb5wfaloWvqJm1cWBu
7CKpbMlIFJBhc6xeK1nXGPkSGV4wVyJqeTfxmNgpPWZwfm4SgjbW89ZwuJUgJ/kOKlwXKgcbF8fZ
cEJan0Z6sGr6l76qh+qD3oxZ/adXKN6J1Nqo73E6r1EMWeVi2RkuNDeRI9Ye+mkwj12HpujOQgvF
2tttVT/ePyk35seQJEY8xSQOVr/cL1VqVzxgRXSurB4OvREPypcmK6cJBFL9z/2xbmwVRCmhK2Bh
Ry1qTf+IaXgbDvII5yb1qj1NxPQNpFl66uYuOYKx/vU/DMc6UjY1STjXvRIFsr81E7bPdb8kCEUm
nfmkJ013jDRrUeDBwYH5X0aU7rJAM6gTrQ4fOop9oyVZfM70Mu12TZSL4alNCkffN0uRpFi/pFjt
3B/01hekTivTHVaX2/LyCw6xqSwpLcdASTJFfakx2yx22H/N3RHmr7V1Jd+4Oghu76gjFA+usAlA
Pts49/L4jJcuXUT6I0pxbLxeOS3JVFcvKDC9pBiUbPBKrmepcyq4ljn79KLWN7OWN4LsORdnt9Gx
HgDjau3KZuKm1uatY3hzLGI3OF7Kflelb73UUiyIanGOilh/BKRsHIGj9y+IWZQbJ/72UPAZVAZD
mGAVzZrONWejapgW4trlfipV/YDLgv3JU8P2z2MZa0io/n+DyavrtwtYHStXqVU3PlfJONZ+6Qxz
50e6nSgPblJsFfSvNwqj0T2UVgk8btZ89kbRek8xmFrlDea86yMXAaAcY28czN3ydUFM5LkgXHz9
0+PwDqMkykjAzhWvTqujWLZsxZmKrXjQst47g2iECRQr5ZZh+o2vR8GDTAvmPNWd9eVQ2RD4xlgX
555pffMqA+hJ6EgZhjIz/zTd4U6gFkzwJLLIWv7lx6v1ecqbcYnPc26YH/CVUl6ybtR349xuZXK3
pgX6xyHNkK47a5FsFG0ylISU+LzEU85Za1sTr+x+bKMdF4MTbwSw62tBKnDBv0B/Fqm69UZJ2Je9
bqfJuUF/4aM9lt/G2FbgevTaVzH2/ef7G+T6gXY53OqNP9tlbKFlEJ+LcQFBBKIw5/IZR++n29r1
mxfBIfrajhVcrpQfdLg/+sZk1xmNIjDZ89ooOduDGKgH6IMf8nr6qIzNgtmBmW9sm1vjETa54Tn5
FG/ln/925oswhATJ/Xf2Gnd8Tr1E+RK5zoD54Gz91VD636q+3RwQ2g6EPNkwWRMAy04vC64PcR5m
L/yiTnrxUtpRtevcJXsEbN3/GVMJjS/I4PDS6DuhQAKK/HKCntkb9QAk72xSUDb8Fh66+tLPcT0e
il4vlgevr1XneRTTkuzoz20pKN+aL9o7Uq8ZMDnA0MvxB8XpopA+/dmtzJHmZcX7aXbqIC/U8h9W
Y6tzcOtwojglMckaw64Jj1mmCCNuQ3HOqmb4nI09tQ4DVOCjHS3Flu7szcGwi2KNqWJD+b6cHH3S
AfKVGp9LJWz7t6Yb6ke9rObqdQKUuFGkvy4hA2mGAQXNjkuDkthqr2J5oI1AW5NzTl8qpOeMPt9u
moQFGMlbOh/9k+ynC5hnp8djy7/NR+H3upZ+mEjENh7GN64vScuCfgbO+lphqiiKbBiyioOjlbb1
ZkTeRJMtDr3jGLKzUQzpY/FAaQ0Y1P0Qce2VwjpIljTQNl0KoMqv8tuZDbtcGFnfpeek0MNkX4fd
/M20w2Znt6ln+iZxn39qM+XlVpRVUIx1wduhs7zXeemHl06vtoD68kNflFD5SaBnObi8IGSD4fIn
GVXuwJgKk3ORW/m8GxLKYL7JwT7dn/uN04RHqEOLh9ybUsFqnGhCIcECaXjWzWoiQVfRkV+WNkMP
ZYZF3det8+n+iDeuA6IiiQddIRM5t9WbXU+53pGPz89ZlIfP80yrFH/WBeGHUF/+EbWnfG5DrYXI
hZrH/aFvTFaCCAnOnGXZpL9c1NSOi3Ra0OY0huJct2o37zRb1Dj9KQWSWvZmbL7xFZESpAwt9a/o
8a269IM60CAF0HvWk7wfD2UNkdRHhMPuNrbwjZkhSUZJAFFUEr51kj5lWgQ6scrPVWqqkZ+CRtyb
jZAwR6vGXNRut/j+t4IHBGxKTGBIwAKuiX99YlgNIl/5uRGhfmwc+sFzu+i/qC5GT51ZiAeKb92O
TrJp7WRfDvjlkhwTTZm/3f+sNyKHS42f9xNZNYCB1fEdaj1aZr7tOW50T6FUmiQ7gU4fyIHWOQvV
wULRSNXD/VHXSw4cFsohkZNcV4XNujo5SI/3DtXSORBm1J5m/s5jInpiZzUOv5zUi/5UgF0OiJIE
PTZiFA+h1YBLM3AXMVP6aob7PCVR91iOSzP59Fv6D9rkiT982csByeRl/0TmgWsFD4BpUY79jx4Y
aG8XDzEiDL+QEVLafZsuW509+ZF+D3hyMPp6vP4oQIN1lcv9WwzOqAw2+N2pQbikWbKnkJq3nxXP
ieK9URfZshGFbn09adIk0zw6xusnd6+7nZEBIg2quem0F3wT8+wDAhnG9yWJ5kM9z83Gu0l+nvUE
uWqp+aCgxc2++nz1EGveVOCDAp9v8WObrkajWsXzOJAh7sqFDB4ZvvwHVZvl1AsPtev7G3Z9TOQK
o2FA9Vm+m3heXK5wbVVVNVSJFkD+sHJf73Xjc27Ri1Miz/x7UPrk42B62Zf7o65D4H9HJS2FTSJ7
KavDGS29NSzdrAVqXWuFXxWkWj4+Kub+/jg3PqiJZIBMQnnOXBGS5hwCg6iEGizOaLYnC+nvYd8j
pi5OItHVr4M+2n/qN8HcZO9CSmJStUAW43JFlS7HO9or9SDXsV04YopIF97H8kckT31Igc+nKlcq
P+7P9ApVwrCsJ4ADvLVZU2NVVjAWtMyNfjSCpF3Kj7Fq5nsVfacCldl65H/GAMRNSHvDbMaHZhqh
+emNvfF4vHFe6Y2/V/slU2e9mxKj1fq07k3Kwk7W7FrXDh/VmH6Wb2X2FvV6/WaQMwZ97dIHBEaL
p8/lQuNmNNXY1hpBGs6L96RqSr2vYO92Xtog3Wd5lG5awyk/1J6zVWO8sYGJD5wY0B2As9e6QaLK
vYo+tRkMs9HnewD4iXnwumhLyOzGBubqhmX4Lh6PJ8HlHItMr0leDBOskNV4+B0k8QmH2tA8j/OS
/KA9VnsP93fSzWWVzDY61wT6NZy+SRVa4SJkauMYzac2qgBhdrBqTD80DOVDt3iZth8mMzxn47KF
YLkREJG0kpBkCnF0F1bxCP5RQdNh4npBE/SvCtRWc5qKXE+PqPyPT5MyFvNjO3jjZ6uLyAUSC92d
jUv8RkxEMJSEg6IjIXGdb8GcqQaAoVoAmSJJn2cFlo3vZLM2vTaxnWqIg5fqs9bEqjjeX/ubs6de
hz4D2mpwuS4/t4jgzCBPqgdVE+vpqxJO+b5VcbY9GNkwOrtIiEU+govS2lv8ZckVibXz/R9xa8/R
/Pj/P0K//BGKjqTZolV6UKta9waqKv+RUyI52IXV4pWQG4/3x7u13FCM0U9AuIFn4+oyqB208CKc
uAJdAY3BzZwNaM/N+teko1F4qLpsQazMFNGfdvJlAOFS4YlM4R6o/+rl381Z52pDagRx2bR/xSgm
hy9xrirKUQDGzI/hnLg/dUnkuj/hWwvMVU9CbwD/45m4WuCxBa9emUZAnbk9wJf1jiEQx8zX7UUc
FmvasiS6tcIOe1mm9e8uBZcDoqNOm65pzcAttfZD6o3DS+mUCdSVOnUxTS6KGMQ9tastL7ibAyPl
AMpQSqqu328prsSF05RGoIylhr2U+p8xaoZXHc0T1a9EWGItOutxtnHt3xwWX0TAA5TAOMiX883N
adDMqDECzmn10ema6MuQD/R8wtoY/g1Ty0DkDnneLUbHresPJIxMIolgYEovx60BVCLkoBl4txj0
1qp5sKZjFlWjgpdC5fwvcUoK6VGqoZ1PT/9yOKvLohHAjxnYfZwFaaUsHyFvuqFf6EvFUW1i41DG
dKJOf75/ufjgARMkJX7sctxFT+MSqKYZVLgfn5SkS6Kd6bW97QvhFcg2ZJRzdvfHvPVJUUfgPcWV
Do5TRs7fM4HCnCeryc1AFeZrV0V60NW9cSKltGR/G1S2ocw/7o9565Inm6UAhXQd7/PVmApwNCPm
QRzMTZFERyBq2THs8F3YiPq3tg25KkAQkkZJFLicG7KA+PAODrCmWnF+4SOlZ7tlHACLmrPaTRuj
yV+9SjlkigM6jOoDEMDV4YhCbMM1u7UDuKvhs171Zb4vp/KlbpqzUiXZSSMmuk+o/+p+HobVxvA3
PiRxCHA9FxyV8LXYMRAiLI2c0g7aeZrskzKEdoQUojkGTTEtzQNiH3DXzFzMW4btNybOnsX/GCwe
mkvrPlGYjI4NhZ2RLXOU6r/GPkx00fldFf7LQ8NO/CjSKXKNU4lNxVQKU/3zwCQlaSlkgoEkI1nt
qAT5+9LMVScooYCehlzDt1CZaG/EnrWgGDuhWEQndUuX4caFQ7NKak/ysKC9sxpWc+n1IfDpBPVo
qOJQW0Y6oIPr/askUa/7lT0aG1/51lpLAJcM+1gVrGl0s7GofGbhBL0yRn2/y6Yk/rvqkzzeq0Mf
KkejmFvl5JlLifdy4+hfG/7Nlk7ErXlTzJZYQYlNXN8Dk67P6oxiUpA0eeMv3Wj7Sj3FjW8l4Wcc
kuMtRvLWgKunE845nZLNoR0sleM1BxUbIvspBGuydxE0LXwtiZT6cD9K3Yge5O+0CcEYgq31VuXE
Rm+nKStqPm4RVxW+2S2qdT1Ah50Zdf0G9fNGSAQ6S0MZtKekh6xClaFPqFWboRVEaWOGPl7TwvQL
d5g2yhK3JkV+BWwMOUzAI6sghfQxoi/wuANsP+sF2QWUDz/FU4UnkJiMuQn+fA0lcgM9LSnfv94o
pprBuFkMKyhndGifROw67S6sbNqeSV24G2pzNzIsWWmBCsFlBnxqtYiOGSUqUd4K7AKm0E4IME01
bpifmxyXP8vr1TfXjZKneECL7v5Ebw4N1h7SFvWeK8kYu8goD4y2GUzctODYDbV9NFOzSB514EbN
k47AFoTyeBb/KPz/P9RnAOzMOwV5Bj4qV5C5pr7gMDG0adc5gREjSo3tUPJTHWpzN9dOs4H2vr5n
gFJhxcH24abhMXh5qepYcoym0PQgVKNm3CllW/2DFo09H7PMsPqDqwqY0mpd0Iu9v8bXQUCn9MMK
Q8Pjnl1/XkVfptizUytQkZ84IQkX5XukxUz9izSHeBijTFN/3R/y+rgwJGpELK/UK1kXLjUjr6PR
GkDo1nn/IVJMke9qUtidqoh4q7d8HQPAX2PFjuArmJKrZ5HqLZDiM2EH+lCK/2jOrLXHKPPqLXml
W+uIyAXaJxKtxhv38gtOeqfZESLugeUuTXFMU0cs+2R2FOtkG6WzT+1w2pJAubFrALtQCwXAyf21
rm67vWO3Vtp4Af1Woz62dUlLKqkTW+J02vC5cgf3F6zfeqtSeX1hkv9SbSERlmYya40rFnGmowti
NCxLy9uhZB4dBb1NcXTbyPgrb91lP4/aInaKGvfmHu3VdKvZemPBf/8N68ZUrbfIYUeROBeWmr5F
bSeSQ1rhp7p3exTMzXnpwj8OhTLtB9kuy+44T6y+sTu6XT+gPXbmylniZ0yBBmNXCy81fBuTcpT4
kqrxkznvvodJ12+E/etoKEdHaMNEzIHSg1yQ35IKMZMyl9Q2znpoaV9nKgDhjpeE/bXpTBA3U5F8
5HVaIsKfGxsvwRsnltPK44jaP1mUvQpPRt3aWWbaSjBRh3k2FdjWeeooXzrQQKf7weHWZ5UWWbwQ
YPtfScZk0C6XYkqjM9osjY/qSfTRS8J53y/ZF33yrK/3h7txhGzZT5CiHDBo1x7ToGBUXKdSJciK
GNtW9H6m+ZCz+OJgYog+RX4zg0SLnMne6OTeCEySs86wSCmSFq9eX20fodFoh/GZMvtsH9NhjJxT
5wjrf1hQar8IVJIAU1eRv+O3bTMYVVLWsSXOGva3Jy6ZCU1KiFqZuwztSVgKFfb7a3rrE3Kl0Amj
tyrlbi5HbPJBeMlkiHMHZXE8CuABxcmbGyt+gEPgNI852sCf7o956zvSGuLtTjeXjGV1OPI0RI/e
BCesd4g1jIs67XIFuwur7LxPdm81h9bMt8yGbx0LSr+UxVhduvKrQZUFcoleu9E5hgM7+QnR8FEX
Rv6pbSAs3p/gzbHwdyfFB15Hmf1yURMKcwqYIjDz2Vh/VFO12oUoyXj7sh/VYmPP3NqbPLv4ejA+
wMyvSkOFg1qig6DQOdW7/C9VS8vo1GWiLvZ/PikwIrzRWT24BzLk/bY323hpWiPNvSATznDED8wJ
d0bXRcajNS+t8/XPR2Nr0CnA2pZn82pfGhaiCZqiesHgjipSna205jU7tRCHNjHif+6PdmsNyWNp
rzM14CDyz3+b2xRWTpzx0ggsmvuvqDIBAAIS1aSH++Pcuha4iN/hVoTNteiGJG+5aZ+FAU0PK3/w
Ike80CdxXxYNECsCaG4xgINCaPCvaPLUZmP4W08BCiNkrJRrEXlfLaqqDi60mFoJ0sVzc18xMLKD
Xl8+l+0ALX3y6iNLLE6YnaTtIS/a4tv9+d86+VJqj30qVUeuygVRnFZhQgSP+yp8CWG1vaTkLB8K
a8loO2Ak1za5sXEabzQwAZQDkkRSAqIHwkKXX9csNHxYQ+EFWjQ36UtZNqHfYutpnLBxMXETLMI8
cn3E1XT9mXZZ/hpaOEafC0Qgft1fAE2exssaGdUxMMXkD6SDFP8uf0tExXWovDIM8gzzFL9huR+g
zFchcgxa96QOXnSKtLTDcHW2TgqI4HxHWqodQppm8y5z6nRfW8UW6+bWNYBVE6cNjzeQWasgErW6
tdACDCFUlbm5n9qsHh+rVBUQvOeof1Cwh328vxQ3h+SIYyTNTqAjeLkSqPP2kV6aTjB1C7JqilF3
L/y80T0Y5mTwNItz6/v9Id+jxmr1Ae28A+8Ar5JLXY5ZIZFR5GNvU0avXC2IVQ8bY3aGoh0pLTet
D8NCN/wyUfJmF4s2tQ7Woo/twY5aOnXpMoWfQk9Fpzct4+LRq8OpOBtKj63L/V96I1Dw8yS9jVye
t8DqthJO6YWGFYU0cqqk9r05773dTD4ddIOuJDgt6lZ+sIzMtT5aVWtMfzY+jEzq7/IJyXdBgHZ9
UFGyacEVIG84p3H9xUzsWvVTRdUeag8Y6jGrSX0fQkeqF0PcsJfj/enLQPTbd5LD0wRH9xatRRRg
1qhmDKPciKdW+II6U4k/nN6H426Qdhu0cXFBuT/aarEZjUgk++ASHiibk5e7otYcaZBT6i9VKYrd
3GfxwTHj/OgpiXiw3LR89Dise6hMzUaSsg5NcmhZs+BFYjA0EjuXQ9v93EZ9vOgvdhclz81UC8ol
sb3rEs9wfPAV+b6qOv2lq1XjwZ7dzscSot0qnqyOIr9Clov4Dx0kSEbroFTEamL2yWB+CHG9eGt7
dCRCwTMsTMt5p+PktUW3Xt0DkDepm0oAKIgSNvc63AweOW85d1x+ebr8qpvkxyitddOJNCnPOnOX
LIn7cP8rX+0pwA7w8+kZAj6FN7IKcaJzlQhgdfIylop4jvrJ/tvr7Z/C8/KNUubVckpYhZwYjCaW
dt3dmY3QVJtRTV+WtExwR9bCqt4bxTjbqM9E/U+Ymt0WqPjW7AxJ5uDRKe8W+ee/vWD6amgbGjDp
S5Z0xeMS9Qq+PCPILzzVoq9/vpKSrAVdHMoBWL3LsYbYbds4sdOXKUQLyo007S8D9MTfRiGGrRfT
rXnBwUGBl9oJ3251NktGzyNTSzmbFZJAjUVrxVX7R3CdyUaSd+uz8YRGSI7oIyGIl9My44GQHOYZ
QaeS275XX8SYJCcrwQHlkERat2W6fH0MiDZEHMakqKetvX0NI+EB2PLRBNXT75ZI3O9u6LYhBnZJ
x+kvFzQHADxtSVBdhx12KEcQFD5VaeAwcil+2y2zmlGqdB2+oDfEfxVWah6GrAUrjMVdd6zm2flp
K54mdnliLj9pAUzfdWypD/f30eo5ShTgV4CEoWlGoQZ41+Wv6DPLGuZFsOC9On1UWXkrrv9Jo2lQ
Hxu3bHwymsXY40oT7VAv3VJhvvreQNmolstiHJ7mV+2NxYHa7Gbj/GZ2WTk8I3tqdgcgZkltoeOq
ZhERf7BCd+NqXRvsyZyXbiEScYwKQOQd6fzb4nedqM0G1MSbk4ratf2iVtIvhlGjWrSrm2ooB94+
MSYqHbW7z5o0T3suQwuuhK3ktrabQzf5B/fHsvOHoRw9ywcM6YxPTm5l8wcnFLrpU8bo/77/tdZP
V373e94C/RVkCeClVWFpdCq0m4e6fxXYeu7Lee7xMoiH0ucpZLi7ssXM0GmV8Dn2NOWLSEvvlHh6
1e1GXEzUnWqW8dcu7KKNXfROK754LLCJoVOAV0BlQbK4L7fRYnVeWCrD8DqIucdMs8iyeJd1iv0W
VaLrDvi2NN9QF4vb2XcnvDi7yjZb3riNm+w0UVXTp9SCOLlThe4lb9qUKNpGxLza6bIYCNEE7BPA
cRiulz9RlL1Zql2SvqrzVLm72NBRoOyt5DVvcXfel8nYmkcv7F081t2waU82Kl5bGJKraGPzxsHX
ET0KgPRku5c/wrXKEfWApnu1c9Tze3iNf1tJrbYH1yuoUZbpsC9MZwnub5vrqVPPQp6T/heogCuL
hc7qm2ZQ7O4VJFR/nOpweLTnZLL9DmV9R+i70sqTvTJX7qfKdoaNmH5jdDoX8FlArvK4WbMqy9Ae
p171+tfIU9GS7Ua1P1qONeonKl1q9Bf08e4j+VpFx2rIJilnhdjtRr3rKtC8AzrBrEqMgHPVGisj
auPcAN2rrtjh0VViHvSaO//jtlq4q3Wl+XF/yW+MJy2nwAMg0wP8bHUgGof6K0Wp5K0lw478aQbi
tvOKtPqo5Vn5y0arJz3dH/I6OHBD05DiDPKCZJar98fsJiUS733xFvHMdf25DOdI8XlUKgbCa32I
x7VtxA3HrspN9ZBPit0fefo2Ven3AK2+WzpcyQ9G2hsCp1OzjtVpI1DIn3AZJ+D/8JSQuupov1w9
y8ox9vR6FG96O+f569TOEYCmpg+/pyiJbYG1r3ceekKsMhcL+48q4Oq0aQg4TmNdvXlOMWP/rIwx
/6S9DbXqS925P1AdNnz0GOynuRbqlmrAuzH8arZ0fMjcOHbQzNa9wibJmwRKaPxWYrz6lg6TYexg
gpfi42SHNXDEyZz77zEQi2Lv9GlSvcZDamZ+TXD/0TbpHKIvZ7nfCWhNtOuX0IvwLSMdO2ZqTgbS
zrMFWNet6GBVU4LXreWU+nRyU72kC2AVvEIXmv1+q5aG+Vqwz1+QvUw+5R7Ucb8XovgEZ1T3TrU1
9s3emcQy7dsabYFDWBpZHtGab7GyhKtMP7sNlS9JKfTkUxw53d8hphTLV9tIwA5HkcfOWRB9II7U
qf41U5zwOw5XnvFkL9OcHJzMCbNfoEXa6jmlnm58K4QKG8szssbYW7EZhXu4REP9lHdmNtIQlIkP
EIS6OkLLtqYnED6N+VzDN/gxGW0ldtbkLO2jgj2v8Tgkydy8sYVAIk7DQh1vLL0M0I0StQ4UTrWK
leP983Zjd5GuIi1Jrxuw59WzWMWGMi4S8WZ13fg0N+X0VcdW70NIeZHTZ7b1LyWtrRl1UU3kbLNs
q0B7/QvgsYB8IYXjFwCdu9zfFLV7TjevGMRD+8+NksVf4zjv9o2jwu1sM/zQhKKar6aowiNQ2S3A
0/X4nGKgDkgPsIu8NdE6a5wFRXI9pFYHEPGYlB6oMg8lq2ynu6nkKXnNYpvnxO3rlx6VpGzv0epM
N272dUkJGRcSLmIsv0OSBdatzcyy56X0dPEmimVxfMxChfrFbYz2wzgOretrep5/4F52zgWerE8o
Z2RnOLeR+3nh8reDLKmq5KsW0mf5YWUonD8nWatYW5YS13eCS7Im5Zd5ddIXXIWjtkYsBcWE+k3D
7uhp1hPopnHO1eQr8UCk5toq/3N/j64pe3Jp6ETSKaDSDK1rPabIMQvyvKF4G9pFGw+KOhZfhdsW
zaEcJK02iy3cvv1Ua0XybYk9I9/phTK+jFpS40SpGFFq/bj/m94v/IuwKJ+JrAHVYEmbX9d6rKVA
WWHMtY9N2WTeaxXGffdxJonXP0Rq0o77oQVi4WeF6cWfZmuylBcnrWZ8ntRyiH29SeLsKyp45bhT
uwETEL1WuvQwNHORfseJYqxOXT6P3tep6ufoUKJ4/tqgzTR9RoY0n45VaETqxiPnXVRxNSmq+ci3
ca/xj/WFb9R96vaFaXzEs3x5VOdo+Y/bl4XxxdHD6GR0tZcEoq45l148Cu/JQxYgezS7vgsMuy6z
fYy74AfbzEwzaLK4/uCMlCtOuMT1ygetSIf8m2cJMX/OHaqPu6Zw8iALdTFslGjWzGgJx4IXwYGi
NMQFvWYpxPZYJE6e9W9qi+QcDE6jRMlVLcvo8zC2jvDzRfHih1xYI77pWV/7HaC4L0tkRsYhpbPA
357srtpI2a5izXt+TrWe9gGo6HVbVsTJ0Bf5ML0VeeloD0jWRa+LqMunEK7D/5F2XjtyI8G2/SIC
9OaV5dqoVWpZSi+ELL33/Pqzss8FTheLKKLnAgMNMAImKpOZkWF27L1L8jT7DqA3YvrV6sfP82BH
G6HL1e3lB2AbSDRl2Wsn0/txoQ6WM571Dp1EF1kU/U9m1pGxGxRQBHIbDhtLvi4R0AwTxTKAcqAn
YOW59O9aSBNYR6XoLDOt/kse+odpDuKjEAlxY9Jyxx3tBL4zxfKLDw2J7hOlky1g7XWuLH4FTX9R
KqRn5OiXv2Ic1UprSUrOjERBdttVld7upXxUHySGhYJdL+XKeC/3cEQXkEHlj9pox9Hs9lWmjYLf
g0nAUZq1+Mkw217fS0PDALbipJTQB6NhesuYlC0F1mvHx6+mjsqAKhkzDnARDCtMYQA+mSilNiXa
nana/+L9yOZD0anze7+df1v8yATAam0dpEaCjSse8mepMKU3AnS5UeCBIR4i6gapBj3q5QbqTAt3
ZSI2sNStYxjbf3RIKz7LqPq+T9KmdN5aS8feC8U3AyhMVS5rOnMkRqxaezrjzmto9pv5Q9nY+smO
1OBT2M2GO48O98PqasO77duv8luBqBczp+CCqaq9nOhXdRVK9jVl7N48z03ffu39pIkg/Q4U6+DT
Sv6gNem/iLnJr7etXl9NMi3qvLQOsM5w1+UGo6g5OmVjWAArs6x3QcUlx94y5+9Z28RPXRX9u23v
KouhfEBEL6boBEX+Er/aWH3dDFJonOcZjEZWqePnrq27nRCK3/AB127v0tRiabOZ1JJdxMbZzDOE
7uywRoRFBqWxD6twOMLMF50SJ0sPozbGZwb0t+Ywr4Mr9GApE1K3BzdHALMoWQQFlNIxDbfzCLNh
cq9nZdnc1X49J27nVPUdtMsgYszYzn47nVJ+b5lMiU9pW+nvexpHv7S5j58r9KG6HWKo0TFPwmmr
eXJ97DSBq4PJnPwXFRlxQF4dO6lXypEYVD2X0gC5uTx2e9msh8/QiMAppkpzevLprxZvbTKgKiWo
7wSRE+W4ZQvFdLSxjgnQz6gQyzvftspdE+rWc0Gh9Y46Q3B/+9y9TE5fBBnQAMASC9YLuXT+J4t1
Ok006iXDJOcJt6qcEqIKzfWT1FTcUgaC8hC2MjTPtmyO90o3AIdtg8aReJCZy9j1TNVLuzgy/P6E
dLNyJokah3fa3EkITE26/LdUI3s6WW3e3nWKPPnguIoqcSt7tIps56tyvC9ULXUOIHkG49S1CppY
apT0TFBGup24apZPYrDEmoN9o0pG8mx0hn5izr+DDEqWhk/UA+v8B6hS9auuzRKOQcwFuX1UDvdh
20/+Qw0MzMvgW3mOuqbz3w1kyYVbI94NnXQ+tMbf27t6fZvhAgAIRXWQvgOwmsvDYzRN0RW1Yp1b
2mXh3s8MXzrkzIDT9Ow6f2vW6YXHePkRaTVQBaEILXSPLu2B1pGA8cvGWelQWt1phU7wl9CZcGvZ
kE9WZTXzSZmiLnPJ/vvioPV463tgadJdGFlq+2MoMiKQuJgZOhCt330HXEZxIwcBOWg5EoWqXpMR
tt3eqLVfTmwrQBPIpfGuLHYqKxniCYakPfsB2DurytRwr86NfrYomBqfA72TdkCzJfVflnTJIaF7
ZX9QqjavXDOHDfsQgf041SW1AoCuXdEnrgyoofspOUWxa1Q7Tz+x48G81V2+9qJiwhrFRYg7kOFd
MqIHSdSZFVobZ64EFGBREbpybmkPTVGUbu1Izj4fqx9OD4M+T8ibO60kpRwuC6wzg3VX3gk5JDtP
hq49Tzycz4rjhz8KwKmQK0f6aZ66+mvd9P3WELs4RotjBs4IBAFITWKg5VMstak0w/pbnJsRIYw9
FGz+3ipt7a4cG38/2nXT3uMes7ssKNAcu31Url9kMgg6AryN1JvtpfFCL4zINtL6nDHkfidXjFvt
ZNsnbKUK6eWBnPy8bXDlBWD6lTfKgBcUIOziaEKtVJjZFPfnogJRtR/9YmSSu8sCqP7DYRf2ZUCm
kCVfbptd2WTKHmKEEMUPht7Ez3r18LRJNc922A1nmzwp9fgBCGlaFnp8+yFoyuZPTdnFeMpnIy8+
Wf7UbviuVftM0agskP7GMsplIjUnCiu6s43GQwIOBBnkTpsAxU5O7aecOJOpa2mCKONUSIa81fhZ
23aBUOEL08nk9b1cvzagSZkqSX+O0T2pAAfGkX3U7d5/1nJo9+D+lCh+j1K0UddYOV8ixqSIgDNi
iGDxuelzOX05Oax7BiSlDhFjhiGiJ79UP8KbDr6zFWKsOD+meUAUiJYpz/CS1SQ3E63i9A7n0bai
8SEftfwfPj7V9ollJs0jPPzJn0R0EE9K6vi/h9rqpX1djb2/U6Xe1B+1QU2kk5TXEuqlgZmUlMcs
M3OhPO3Ai+p2DBF5H5mH22f0JSq49ARiDok6EIVw8tdlmW5QY7Uopnw+x0o0PKtMIGr7Er4vWvma
X74bgyT+EAZUp3cz7M7hQTKJb/dz37f1YxOGUUEvFII2t0BVBeQbkqOVOzm0hHewTZXOXckUQeNS
nS21x1wp1MQrOzMZdkU6Wv/kuVW+MfXO/YsoQzsnrRggCR3mAA3n2wu9PhQMrsDaIbQbBWRpkWeN
qaWUmiXBaqDJ8V3No/QlIPl8ypgD3XMr+o1w7LrrSRWLyyeo+8XEqblonrcKktiOXPdnxa6SdHa7
fIzpBJtV07ua3WXdPW5QT9Acs2f9R9hFwyN3KXQOBqy38V7NDVRHjagSo+xKFz0r5mz+euueCLUn
/CG1P1EmXVxQKYNZf2z0+aw6oaK5HUKlaFI50UNPenyEKRmhvdsWr10CFgW/EokuUI5lIaweS2ce
pGE+t3odu4Oeqg/BKH327RIHVcid/DvHE51uG73+9NRJBJUKryuV6OXYc2H3mV1D430u1GLa53mi
u8nIvI2dynfDaNWfb5u7DhkvzS3cDyox6PT5g3zuJ/jYmX5pf0CW7GXxpG48MNeRiwCpUnYhryWp
Xwania2PSlqX8rnMpuZo9YNvHSk9GemvphHyKonajDS1NB2uxmJO7GQXjcnovHFikyyHOgLUR4KM
AJnOZYbdRZljTaFvnC1lqmeXVr0KDDCQDw0KaBvXauVbikgc1w4yD5crNv/Vm6qHdlXkMEqcmz6d
TyAqJpgYjRS93Lox78l5MuV4+3OuWeQBtcAFcIBIAi4thn6to2M8KmelkvKPsZWEJ2fUx3QXZF2w
n4dmK1pZOT+iMiX4z0AAAQS4NFgHjdKA1lLPeT+P80HPjN7+IKe6g16Oqvr6Rp4qHN/lA0AYKKbP
BP8K4NvFjiK5pjp97SjnIsLBZBLEKyfUDGt1owh+HY0IMCHNDQIRkeEs0ClSWM5ghhL1PLRFt1Ma
nT5QagzHDOnmHVmVfA8nUbxH/5Qy8ps/ITeEhErIEMG/vfiEfaBpY0Vl9pykVcJsbeTfaz7AE6Tt
uz0MQ5uoUbGW5Z4yF8G8K0EMh3XxCaOK2iIqgioayLm+G8N4PBWwZLzL0yB8p/ixs3NQEX5Ge0R9
gibf2UV1Nx1g5dqUT1hxuIJZhyIN2BbGT4QLeXVfSLKrXENe7syTnH6aayX5kxP93+m43cHNlUyf
94qk2tLGPV07xBSn4V8UZberMmM3lFMkGN7ONH21kzPYfeRKwgOZmm9tPGOrtgwGJiBYpky7zJmp
P+kJk5Py2Siq/kcVS/UndAfBQ/eKEWw8YKu2BIyCXBdo2rLeXUCbEKoj6yq1bPzT+wGStuS0vf6z
6GwE4W8f3LWvJ+g7kbCTxWjb4hwpse7MNYXUM4w1zh1M9VC5xXlzdBp5/k6vn0nFeo6+3Da6tkQA
IsCBXo7wsnBVlHrXdfWsnCNY3J8RiZAfMrVCjJC+Cw3U/2BMNDFgFKBeujyfbWOXk0+f41wkc1w+
ynBBHjRbguk3klJjYztXXDmVGeBx6P0As7pKPAe7G4YkxpWbRuzsE7iYZBJtR/1RVYO072AEfyPR
lHgbDeJNXADhB59w4XrmMAv1Qkq1syXZ1Z6xAS1nntiO94IPwlVqzTpypJUN2PrKJwRFRuWKB5LO
wrIfNll1N3Szjv+JSvU7z3aq/KSW0tzxyOn6W9FT4IqQ+aMDBE4WpIP4Ma9cjE124MyTSX01qtP7
Ie//lg3zFm1KgZzzmWhbCj8rtwKDgoqfK0EAu7gVlp2XY0RN62xqpdz97gUn3B01SKM7caZ9qt8q
8qH7Fpb5eYO0c800sYeFxi74fnb2cq1RasSQYMTaWbKk8gPgrSw5WdqU2Scwa8kPMqSBudds+C9x
jwl9DXyJFE0ouC822QySNg/x4edZMpN93VhZd1Ci2X+aA7s6y11a1BsFvbUzJATXBL+sIBlZLDVA
XknWGk09UzaWPkRI8Fj7qujj5JiYc5ZsbOxKS860xJUUYA2AGss+2KiUDHMxP/xhrskG7dDJzL2V
tZQNcml+IECLjr2S5O7QZu2DpFlB9D4speCBeory8bZPusbKoVhF4EUeL8YQmEW4/Mq2lgYJ88rp
hygw+dZF32q6G+Vj9LGo5/GRV6W9b+KphObeHJgbN0Zo68qx/gNskpo1MjDFjrH3LX726wiKGjOF
DcGfxJ1bdpaUGiycZbT1B59RkMSN/JKwAqzWOwBA1IPVQfqUAK1yowkd941378U3XoY0HD6yWTHx
w61bqtwAYkuYt9JbDn35F85mAPihYbyDecY6hUqSfczrvD+0aqS7ZhfUD4MR9xuO5vry2Sqj5bSc
xKz3FSUwpXGkhXN7/EBAE3e7MQICN1IeeYYtInZcW2UysalkdUu25frZ4DxSnAXNRIeL4YPL45BD
Q9jHTjl8mHyt/zvbTnvPSFAjfQG9zxNs6IEVvPmlAmBK9YqgHFGFq4qlPmVoF7Whfc4C5RTWiaq6
TRsXDJRl9sdsrvyft4/89WUXaSQKYtDX8Qa83M5XPjyco6GFbNlCYaAt/vZ9b1AfNf1vA1rfn26b
ur5dSP2C7yF+EpKtHOXL7dSzgMc2T+r3CF7N950+5vddVVjJwRky/0FP/eHch518CNtEq3cV/JNf
DK0NC6jLlcgLtan4HSVK0W6c8Ks8iIELoKcaTVsgLuDWLn+WWvtVC+Klfp91avWX4d6RUSd6GcXd
7fVfnSah2UQeCb+JYLZfjhi3TpTrit9N7xnqsIeTnofcGL0lRTeaIP8bzKZ5/P+zuNhwPzZbfYLK
9X3HoEazk2w9vfODtnkXAYc5RZF6um1veZiEdgQdIPAFYMo5xYu3qjIbiZmmKHsqcz2551nWngrN
Pyth8ubJwBdT0ABDncIflDEvP1paZVMelFn2FFk+PS4d3WEQfmnhgaFFStxuzZ8KjG7TLlGgUrm9
zKU7ErZpnTD+ToEbqKdyabtrjFEdOjt9Gkd6UlFamUwBZrYbmHS64aqytb85jNDfb1tdHB8xawqY
UQTLosWLN7q0Os5TYjdSGnjT2BhPsC52e7O2850ewx3DbZu2BtfEY/fK8f+vQTANPCL00IEoXhq0
GqWV1VH2v3XIRmS/9LzsPdB1/l01VbLzFKMdl31EetAwPyixOji7ag62qA0WW/3yG0QfgfhS0Jhc
lddpnvX+PEvfYNT2w32VOzKpTwUg/c9A+bQE4mVWPlChoC4Pt/d7+fD9r202mgtLW52e2eX6Ffra
ag/1vRePfX+wuyDelbJvHIvQl5w7y0isfxXR4vtGz+uTnLdhfJjNWtr4Gas78OpXLA563zRD0zfI
IE5a0Qx3qVaOoGkjba6fzSga/w6zHsPSEdf6lqClWN/y+9M5426Jbt3VFFbqZ4hrJZr0jQEz5MPL
SdeembWOOfLo/m64jkWI87LZwPg43sxFMIUltuHVO2REhlzVwRB6AJdr+aOs5qrkjgqas3tCnuBR
b1o7+UuQPJzyMm+2PNfa5YK9FVCgkI3AQV+at2ajJJCuAs+vUUR0yiw+z3lefU8cZgII63JzI8he
u1yMgfDs0J3UudmXBjVpcoKhsAJEMwZ72M90Ew4g6GJt3+JDaQDrkjXu+9ie4l1bMOC1o3wtVRvB
99onRlyIJqFALPH2Xf6KuSo7pZjLwLPgPb0bNMffa1Nj7CsTkPjt67RuSgCkSOrJo8Tfv/rAkpFi
fzYCTxmH5GutCsIc1WHaSGl7aytRXDPGY0swzzAfFc6Fh9YUfKTZorKLmOf4RGVTT49lWpVIvCuR
ob4t6X45u6i3A+EmeCBfWuwiwcMwN3blfwurWgFWk2jhdBykJpgPjP4O1vH2Tq6dVVDxJPgvA2tL
jjS1acegEGRLRgXD5WCpyT4pS/vDFA6BG/jTFvXv2maKbEiof0BcuJwupJoXpL1cSt90AkO3dCw4
9NI+yD87ephuqcms3AubFN8R9AYsb9mZ0mvoOyXUEr8BVQl3rHN+UAC33XdzeddMvfM51yLrqCXS
kLh2gd74xr1cWSyxKY5IJFz8a/EtS1puILaawGuVKb5ruql97EKwH8w9EVfc/pDL1FccHIxRfKef
AWxwKTdlUAQiqe0kXtiizt9bgWT9oWqaR3vb7qtDNsR1tJsTmRJqN89ysatsAerLAQP1+6op36xZ
J34QqFSG4USfDnzK5SX1gzEb01ThaJXKcGKSg6JVFkLXWo5t96CwB1t4lLXvzbemnsrAgXW131kS
SXUTGpmnq/2/wMrmbE9V19F2Db7vzpql6OwzInTwfc2+q7Ut82ufW7DviWIdNYiXlOWVVwrUTFfS
yEeXyYi1H6k9QKcdzvrPHMf/5/bXXjVFORcmAFnQYIq/f2XKtIKu0Zw69roolPydDJVP7sLWOpTu
KKfVRh658p6SY9D0Vni8aZwtHjRdHeOxZSTCS+dOqz8WpZHJH8zYLIcvFI4tZzc7fZ/99hWlOdUG
NZ/n26tdcVI27zgPqqjt0gq/XG0J0NoPUjv2ykCfQGFAdfyP5Fb/bGmN0R8zcwy3ANWrGyyQc6L5
QtV8Ea9ChMcHTqTY03NzGnfmaFgpERvtwrMfj8qP2wtcsyaqciZ1ZQGAX1jz27HWxqhKkA8b/Yxe
QBXM1jnL7Ez9FQ2D/vY3BvYfcnUZwJigf7ncz7TLACzJVuwVOppl7oCXzPdtU8x3lVWEW7CW9cX9
nzXxdV+dVV9lblsJotjTWmhAnqdqrv1HINrGH7sNt7gW1oyB0hK6c7A7EB5cGjMA3Ou9hMBwXiZ+
+3GM09jezR0Ktc8qA+TGhtdduxkCtszoMT7nCoRGZbGQpnqKPFXS+sw1ShInNQcu5WYaVb9TMNhO
oYFZ7Zs/cAQP7X+4GfQiOTIC9Ac17uVyS2ACRVBaidc0tfWzsSbrpMRDciikRnuOQMNuPTOr+wvb
pSD2QzRgyZ7R6mYXqYC0vUGp5XnvJHAVuGoY9sMuk6vNnuuqOZoJcJ6Av+cJvVxfX4Z9W0JP7Zmh
xmRtUytzsmtkK9u19lBviA+JzVrkKLQ6RKmBiV6qWItAb/LbJm/TOPWcbrCrR3mKZu1xYJRkI3pd
cWcOk2m0UgWz+BXSQbOcoK8rLfP8bDTToxLpRjy60VBPR6OS5vmhsFJ9i2Fl1Sj8sLA/qpA6LAOv
QQutqhdqlN3o57CgjYCEXKkbh2bfFolmHhU4crf0Jlc+H3KutFRhQ6MLsExMAvgMDbWSE08y6hCW
GoWKq16Tc/tlxEBuzqzPbUe6ukreqheuJaKPxUs1qfUYzE2ReEY1Dd+dfLybAlUrd2WlZC019aHd
SvbE27M8NPTnqKbwRUEGLd4mBfR7PEGI481ZkX/UZ7wtNeXZ7HZGhZd9okUPjF6WOyt7+6sMyTDE
rHC28zQum8gzE3A28gqpRy09q45GCXGNlTSZ9pTOSMnvwlHVos4NSl+2d7WU9fbX25u99nUBRIj0
wREs/eLvXzl2uON66FPMzFOzpPhj9470ZPaa6e8YiB9Pb7cFFREJg4hAgGRe2nIk2Hsjv0ZgM6iM
d5GS519IjXzfjeX2521Ta25AUGjQG6S9Qjh5aUrSW0IR+O+93A+UcZ9NrRUcmCHbEhdY2z4QZUC3
CI41XM6lnaI21UFvrdwLQtv4RbPcRlmyy6EJyRHEvb2mVVsClk5NhLqfvngnINsyUed2Ms9ujPQO
tp/iA/LOluVywram+VZt4T0BhdPhucqXgw7qPcZUU69K0MC6T5KhObU5LuKE4lX++fbC1q6fSpxG
LOxwDJelW7gHQqcwkChN+thE+0M2XJsxlXMyQHLiduP4t9a18f620dUVgoMB5Em8Dw/X5Zdj/GEu
upSDXyeN/i5t0+7PZNT9tDdaAND728bWXBrFYYixBL8PCtmXxjKBElNkTn6c5ql1qnMtm9xIqYGM
yLMaoAGeM6N/vG10bYUk6TTKYJwVcyiXRh2ol6VIR4bVlusickcHPG2hTfZjGVhbeIpVW2J+HBIL
agL6whblP1P1Zz/zHGOg720yi3YojAFZKUULtzqQa7v5wjrI0oDWLi93pFuRbaYmdI5U3rMjREdp
Bva4rg9KVof2AznxGxt/IjFnLB606v8zuTgtNojuEk223Msa2FDeRanW/0Cyqq52diV3H4eKLtXt
r7e6SME7hVOmPbREqMRV2zdD2haeKaPLxaT7+N6XIiV2e0Td7yclzj/9B4MkSjgxQdKkL7pextzM
peJkhRdaYXYa+JyuaUbyrsvq5pHnad5wZ6sLfGVvcWQGI8hSPcgLb6h49lghH5HSo/6X2Dv/mSql
vVHbFJds+cpTtqfaCBQHSOXCV08NxyVo6sKz5KzO9rU5qgziFXa1ERqu3QUiBME9Dq0P/768d+XY
OV1AAQfR4a76niqadNcEWfHcTs7bAJsvp1LAfQkgkNnhvbu0NLdirCbvCw9hwFg9pABDflZpuBkC
rn0qwVcoqP0Q/Lpqewd5HEf4Dy+26uA5Kyr/Uzw33R1jfR/zqtY2gqItc4sPNQAbBqMaF15tCwW+
Pssdt8gVqaD+rwbl3rSa/5ByMnoFpkGcfr7dIjQhbnbmTtVzryYt1fdWbGlH08/q6pNRq8kWr9za
SaQmAUsbo/JChOXyu4WIiiVBOBRw1BvWh1jqIgj0qtLYeOJWEltCc4JLoVHKSMrCzDD2id9MRu51
MOH7j7Yayt0pLc3qVJK5vGsNxCx2tR8WMpNH5RaX89pXfG198ebJViPCFZvQaNbk56BIguaYZUrh
uAn0CPLeKdFguu3C1vZVbKhAt4rm4MKF5bUJ4VGs5N7YZfFwUiVlqI55L29BFdftkPkxLAg76rIR
WLUZBX1SBQ8yWqn87UTKUH5wKP+8kQrm5YILJhgIkAUR61LdNrbGqZijjptQRZl0CrP6QR+hdUpz
631YFH7+Hx4dDr8IZUmDaLFeHsy6nH2JLLDw9NHvKzcd/GI/Bel8V1dtZ+5Cw9nClq2eUdAWDC4A
UqRdd2kxr7SkrBqp8CRpqB/sYm52OcCwfzNtwRO3tXlGMCy9H1VevtuHZS3qNF5ZXlz5us0HbUiT
0pub2D5I4zDdpVKTuUmTh6cZwcpvTulL+/9gFMypwNlT2176GUh8yiBMm8KDcw3eI6n2bbccmIiO
CWX2Mm6829mDvvUkrR5YC3lxBFaA2hiLBLdMhpJOeYDDsemdnKQuseyDANltPH2re/rKzuJrOrNM
RSI2CVqG6sAobfQbAUFFsFzRlD9EUJU/JUHbvru9qWsPLuzkvE8m4SeYwcszFMGOBmRQ5A9zJo2n
GG47+VhpY6m9g53VmDbc6qo5DVpOUbknZVkELmQNTTfWTuLBuaJKvxCz6pInuTNKs3dFtzj+fnt5
ax8PBjGZ/gsjIOCyLpfX6iNvb9jmTCnVFOoUJSUgrGrH3FKIXfPY9AfECBhFVxgJLw2ZSmUUSFin
npUU0a+2UIP5rmBmMT+WTGUxB2ho3d3tta2aFJkfxV663vpibbM6afLktJmHMlcWnh0DMP2/vlDa
5iFo0ZPYpbC21RvxxRJ39uJWWSFYDKZyr3VE6aFXlhxZEpKAc2D8bGZgwkeiqUz5q+h9Me8zPU3V
U9dDr3pOh1SxYB+tW82Ac08fws61CobFTnXVhNG7iWDvy+1dWTth5KWgvYUgMUXwyw/RtGbQVZAN
e3oZzJ9yhih7d4rT6T7IHOfTbVtrV5a+ENglvgL1ksVpJvtt80iTUq9j+LPey2FYDp/UVo99V6YS
v3OS+Idtz5m5YXftVAN+4wqxwGuABRwOLVEIl7avu9T5ytR0K0U7RR7rLZjh2hkTIRDUxWK2dVni
yse6leJyyrwGpi1/r0b+9A+hZRkaYT//YTTKdLq9pWtLExwz1DQgZLoqeFtpAVx5ijjUUtaOz2E7
1+mpLux82N02tHZOxOXRTIHIvcKM8IIZc5KTlbZJqoVur9RRd2fLU9ccm3Aa7I0Xc3UjoankqoJS
AbR5eSyzskcU3gRSl7fjeIqgBnu0Z9TZ3KiNLGsXh+Po/5etNAkLRJEGecvFTagTgGWyKuWeEiOB
dpgLn26IDsb97+2dXF0aol4ioONMLmtrSVbCRdyS/JpSG9H+6UL0VyPIWIed2o6huY8B8G1p6IkI
Y5mQis0UpP5iDGVx9bJEK5IJ+jZvtFARMeQ471zfnJu9NdsT48D0/94Bt/PvsjgpP1BXLX/dXvXa
3ScNoRhLskqmuvigiCvh3ekYeDJq8pHrt7JSMuzbBoxOlcCt5MasIOqMLPPrbcNr2w2kmYWDAMbN
LWKveEIuOib59+xCkg8E6/Bgm33rmHuawc2XBgTbvBEkrK6VgAvJSUHFs4zZ5bLUequVMq/NrSE+
Jg7jsQ+SVHb1TymeQygW6xahKRdKu2QryF23jScQWDY8wmKfq7Q0BgE+9WaNikBgxJn1iCCJQOfY
af59tMNGc3sNJN1GN2zNQdBUoOfP5Pn1kIpsTo05SQ0V9xiKS3TAk2Z8tE0c30cGdeJwq0S9BmAB
0cUQF8Anru1yiKtsoHe2k5i6ez0oX40xvNcHlaq73I3Bu9Cqkx913IcPsWzVX9UkD97xMGWflG4y
nm+fsOst5/2kesam0/nngbn0VUo0FtYMaNCT/KY6pppkPdptFoeMIcGn6ZZgShgRcMbmw2271ycb
uy8k0jw3jEcsApoe9EXUW3boaVZfntRU9+MDF9dod2nUzeJTl8lGPLqCSxU2GZqhMSiGVBZ+RJ5H
mK0gjiTTbhPL7a05vVMpig5fHEmra5fWkmk9jJHTpMfJT/6QJjRO4KrxWG6NKV67NH4KCQDa3jQN
rgYwLYvheqOzIi+uyGxmJmX+lkM0Rw9ZBVb54I/m2J4kBOvJEKTM3hltolun259g5RDyI+BaYDyE
ku01hTulgdzIaOhbMREspN1F+zvXOsMtk8Y8WBEyBohsAlrjEE9eZA78xzSA2pwspdkkFbqOBgTP
p6B9gScT0LC4o686bKU6txCYjqE3j7YJI4ZeKtmRWh60hrfXvWpI4O1p7FMWX969YpLBLSlB6FUh
c70QGyfRcEyttN7C1WwYWj4btVqbRhVXGNKc6i6iSAFvMxQW5caHXLtLoHZgzhPYehzK5c7ZtSwn
iT1GXpPAKedS6ZLlkw4Z2HCsTCb9YUWUqy3xV5EsXj7KnBqGUJnYYagPJs9LoxWtWikP1MgLICAJ
H0Hfjb8cJQ3ej0U+pidQFeHoasPcn/KpMpONb7h6dlkIAYGYojSXpLdqZHSKVlWIPPZd8dXSwuFd
H7aBcRwD6kNu2oQwdAdFbM6HmGqt7ipjP5g5ow628jcv5bba3z5V108I+0FEpInOI/8IR/vq+La6
HPu+U8ZePBj511Sea3otSNMdzIx7dNvW2sGC9B3WVIpMuLTFVQmbUmmUOU68lhmk8Qk6GBVq8roe
na3iz7olIY4hREqvgZYRnJNt2LCqQDenfQlytv2HEEW51VVZ2z5iZep3QAv4c1GbiFO1qSwpAdyj
pu/lMSy+S337e5onK9g4OmtLEjTJxLBcBCohlx8q9WG+y5B79vgZQ3qAFbaD15y+QLOBPFvz8bAK
IgLDgwMsZPHcZCY4+BwOeC8KQ2v66BRDGv2EwCqKXbQZy+h9Yoe9zxCiXHWnXmqDczuY/haLz9oD
//pXLB54WeuRgsiq2GvbRr7r7RRGwozAed8Otf5gpIb6CLKi6zdSrjWzwjkIgSNwhUvARkwT1+jK
MPascMiTfRAE+j38PPJncFaI0s0d/BXvmJadt2jk1w4SFO5gjgRBz1XPIOoGxOIrNfYi8PGPgCmJ
X1QLoSrBb29uQcpXrVFHfylBAMddRKxOODEXP4yxB1FZeqim0fnkROVECW+MPt2+9GvHCe8OZkvg
8+kvXZ7bos8r3SiTmEGtECZJhAnK1mXqNI53QRMY6q6xNEC4ZZKkkRsw97qTlVC3P97+FWsLhpVE
JCSkJOD2L39FrXTd3DOB59k+rEs7eYyU8rnIosFytb5A+/a2ubWnDYpoetcvs+vLV0ZlJq0dUp7Q
kkLP396Qvw4dqgsxLI1fwHTHG+bWV/d/5oTveOXEg0qflDnLULk1taQ+oF1nOc/lPAOvILmNtl6x
tUvyUlISqHER81yay5rWVmulCDwTMZ30XabKfgPXJLo60amOHemH5VeDcQil2iyPtzd2daWUKAB0
8H5clc54BqeRsSjg+oY5fER0SSi4SGW6t3NIJm/bWv2IjEEzcCimE64Ks9MA9rbGVlgpww5xNeOx
KjvZBaYf7kNrtN7cwBbjFjLYbYaBoVNZeHhJjybo5aTAm3U9H/dhZgbOXpq7YMPBr+0hwTvldAoT
vCcLB28NLXh7qYu9pq2ic1zXmSi6SElW7VpV7dSNZa1tI6UXkIUgcAFsLa6ek/WZ31WE6yP9J0Sh
Zt34KU2FdrDtIf46j9rm27G6wBdAo82TTGR+eT61hGKoCUjEy7OgP6Z96JQ7KSla+EhhA9rfPiWr
xmgsi64aD+ZykA3ZgqCA6TH0QlWrswNEi8XkqnCatDDlwVZ129rqZgKhQihO6Cgt0Zpmg3x9HVmh
N9CieELCoXxSQGzuQeHExi6SI2LFt1uk/AiySXDek/VebqbCdM4Ud+Q3cADnkPy0/4zaT57zqhsO
ytCHG9u5tsBX5pYvU22aUldAJe0ViGTt83kkjYMT40B+HP2bqSb8/S/LE7NwBhDtqwZlNzLYjzAS
nw/+xj8A4Z6MyURuL+/MyfVLo/8Prpr2IFVjgkUhfnm5nZXpR5VCY8HrzVyZdqVUTZ+bpPWdE5G+
dn97cWvJDlfAEFP4MIksKwcqVFTDQMXCS5VKPqjU/O5KYPaPZig7kmtrTQGRt+y4M5JAP2+bXvuO
FD8ZJGbGnrh1cWwQw0tl1MYSb2q176k0yrGLcm/yqCsjGqqBnH67bW/tTaLWycbiYai1LuwlSdYY
uTQynmGZ1V9Kq22+z4okP/Rmod0Rzjp3jl//D2fntVwn0q7hK6KKHE5hJQlJlrPHJ5RnPEOGJjTQ
XP1+8D6x0Cqt8j+n41IvOn7hDeZ6fHvYa6efkhf/bdq+rzjTqLPAbPMkQEq5mHfLTCEq6l1ITE0h
tPrG2bg6GGnGZtUM6X6vFzd6bT6kelaBUpuGbzCgOSGON8lj79lyOf0PXwYWlUwA0AwQ4pcbtdLz
ZiycCoucFKoESqv1e1+raBgNTva/BBS/8HdAZkD37xmO9ZLW64Ri2bdFk9168XAN+uGKrHlG1MgJ
R4VrQmhOqXmL8bzbpBuUkRNIVY09SqqzBz6VhKaB0DLqReOqx2brfzXsIcPKYn2Ya1HeiIR3W/T/
R/N44TeBNiDSu4ewLDRwIM5YP7r6jOtsiiCzGSr8d5KjMNI+GqBO3a+da8kb++b1wHDdWEJKpWx8
SEUvl7LLkiov7aV+LJJM3adF+1kyzQOUl8S45OVCECCq5c9av3wtdUK62oA4wLYgx/Ry0BoGaeI0
afOY+r4C+ldZwXCqcnvhVncSC++/eWhvvFXXPhS4HMpUqG0AxN196NSliVmwcR+5e42TVQ3BRbcw
3UoxXnselFtFaM/fGnR3Kn99KFIxcLtJcQjedoOm2aQg8YjmsVPWcJzy1bCPaSrXxwL0xy1Wtc2s
/Va+oupKe8Oy6ehyUPA62J3KocsToCVOcEwN8C2bbnoCObfWl1v59/5oMFAAbppCP5UhHtfdV3WW
kVRTPQTHLEGwJVG2/QEn8incLL7ejf7Y3ngXr45HtLbpODtkibvx5sI0tFl4wbFohXcaGnZmQ152
BMSzRBC6bwy3X7Rfn7e9+lumT4VotzsN7jM/08zgWPmi+55rY3cUo5ufKRvf4txfWTLQanwXXigE
bftyqjE4kCN7G7eEunUObWqOUWOOf8g0YWPQKKXJuBUVwR3uO5xONxeJ1SzBccG+PEzt1j3aGY4K
ptHUJ1dDzKuFtX5Gg8c8vv1QvP4+Rt7eCaQjeHv3mpt4FdZm4k7BcSqs4OQas8TBL73FGro1ym7j
m2kAZkKOwZF7zIjpt7mnzMVo4O1veb0Lt2/Z9h8ZH5CCbdv8lkiXs2GJxuqDI0Kwm9XibFOxgNzv
O6M85uMQhG+Pd+2rNowRVYmtnbZXloHh1vU2hnnHYfWKU76SzVLcM09vj3LtqzZ8r0P7CO+B/Sh6
oot+rFP/2K++eykh1mVhbzYe/XZLEVmDRfnT78IACEg9WDRj87rbo050b03kMhrlaZ389nF0VfcI
B7o4vP1drw4xkQJeGKjRcFWx5XerlZaGO1olVljdanaR7vKGLn1THMH/3NKleeWHtvl9cd3ymqEX
gjDabv9prtC0wcRRaEi74nNFl/TsBFJbo9owve92Lcdn7v/8aA1+loVj6yTvRndw/03rQeJFhPKq
fWOv7h+77RfBjgDJxRyj6b77erFWuA0kc3kKsqG+q62huV+ImQ60P5CUd1fjXiHxfSOZvzblvw+6
bbXfD0ietr1AH+aEmG1/Go0+OSQa8P6pwLH7z1eXyj0ZNRIim3j5y6GcntnVMoayszZHgwbbU1y5
R9VQDS6aW+o/1z7M4cHbLGBobu6lJmVSSs2SFc4fQw69mkzBd6lE+oN7AjTf3VJBfHUkWbwtLduU
6umH7OXRJxxH1Fg35Qlycv6kIxQGUwgNlgL1hVNdeH8IJTK2zQKohy9DdZEndruIfls3MAnJZJu8
AsruTNRJ5+WIrkZz6FKisrfXbZd0bkNBJIDYQgi2gZd2J8XMbDNtgik52o2X+p8nuLP1xSmztr+z
K9q6UYXziCmxSnfw/Zm6GSeyt3/BlbUkQdrgouwfGou7QFs3Riv1CqkdzWR2fia9WxiHpbbEc+Lk
bXvjErqykhTS+EwdcCoAtF1Cr6cr7KBRJ5Io2wWAS5PjuDN6G/q9kPMcoFXWr+IGxPH1HHMwyAMJ
YAAaQzp7uZxNVaIR5G/9/rn2IrNex4OYTXlaocY8s2flYUz7DCkRkd743P3Im1DKr1OydQ1h1O/i
tDFxMYoC5xLXeDus581U4nseWMMTnC3YdbheDkHkmnUfF2WGZuKfrezW/t7o0bT1YC6ChXj53X3h
pV6CUWis177fR1hQdv9gamIdJ9qqN+7X7W/9Hmr/GgsQMB7tNC+wHX05FoJrA0WFbIrTYTKzYz8h
HYKSsOruKis3x0PQlUXxwXfT+W4smtR7IGQI0vPbH7y/5PkRoJnArHEBkqru41Qr06qyDIo5huXQ
XpLATN8HhfI/FGII3gMMGU9ObQYf3h50v6UZCdY7+du2uTbWzMsvH/k1qyeAEmUdeM1/4WpTzDkF
UJ3Go1YY6/ij4RrJ/qzcTkXs5ajbr/rtivLLzDIRap7juS/W8ouxepVzmAE7Ol9tF25vRFo9f3r7
S/c3xTYmEBJ0C7YuMYnqyzF1rXUmc6hU3GjD6h/RGpqmA9ZopRH6+TDf8k+4MrFAV4j2fvmMke2/
HG4S1DSbOVAxFmzueXLG9HNp825PysxEJFWR3wqRXu8fINC0ElARdInG9pexZuhB52f5GhsrN0Xo
GCNorW4YjTs91TX3MvEcPI1IA9zoMeyBDttqEpCBtiTpASe17/VjmdA7Sa7meEwN7bPfJ1KGeZ17
xqFfm2fT7zzoZQADn5MhcYtTb2fG50RDweUO4OB4y5Dy9a1F5MbNYaCsThl0TyEIJntsmylb4q6Q
6V+Qg9P7stX/lXOrfeRQee8QPS4+8FzdqjC9vkS2kHHrOKLjsjnEvFzxtZD10GndHCdLs5zM3EoP
KTjmLyDGjIcmy4r3M73tRztZh3ea4aLv9fYGv/rhwGuRuuMqQ1vi5fjJBGjY8VgG6lrTRyTmgx7l
3AktC/Qt3DXK0rz60lld9S9YwvbL24Nf2Xy06WgZEKGDc9/LXWWoZcpk4eOrbNWO+M+Uj32wmHC+
1TQeZmcc8AHU+xup/dVRSeI2sZ4N8b57IxY0ipB78OY4a7P8qGxPxR5+BAdTL0VP0XtsztyZtyzA
9ii9bcMj171JW9vbE/WqAG3omTNipAgsAcl+tVHgQFHlLVKdWfBcJ0t+nNolPTml807bIj8DJ7rz
/zDhYAd4sshjSYxerjatMG5NpO9jLUumHwEKV1mmZ1TeafF9SLK8+zBqWXB6e9AtdHz5TvLhgKq3
PGQz3tkNigTLuBqjv/Dg9+5ZQ4hDhIhjJj/fHubashJW0oZFhoDp3S0rvPRNd7pClHtYem4vTyEI
p2u6iBYz99LIGkrjncJhWNyIA668EVs50d/uMwSD90fYVtWSlHnNLvaEOCX1mDzPXf+pGermxs69
dlgZx0VLh3ItqMKXy0eKqEtzmJZYYKDyaeiU+my2pX/R0sqcT56n5LvU7ANyLyjDNy7sK1/JWw9l
DV06rsr9KiYrFpfUbFVsosgecoDm2JyKtr+3VsO45S5+5VakOsuFALOBmpW3e+qtrPLXNB9UbPST
SQ4irENmj+YdKTaQorz+aeq+9Z+7FJ9sqxD//PFG+lUER1ccGToUSF/OsksSv06Gt8b2lKjkREwJ
nyzMRZek0aJkkD00Uy71gwew9ZaeyJUVRlkXIAydqs0daxdZSauAjFguPMeY1GghTnLZ+mCvKge9
7FNb6Atsp/VRw1qtyKfmFt/0l2nS7qxyLULEJKvG5HQ/8dIuk7nqNVY58CdGagJHO6QWTOHHxszX
Jpo1VbVZ1AEUbCIEzlL9rlmNQhwoQLgmsrNF1h3tTXz+u95UeReXedUepDl7+nTj6bpyryBGDEwB
524Am/sIYt20D3PLXGK9n9U3307syNO74g/729u9TT8W3pDFuSMO3G2HyalGx8hqFVNaKLyjser1
0bbg+MPVqIvmvDhSv5G9Xdn+EEI283iaeSTm2y75LdJFYlgUhanWOKAshC9jP01Pa+HpTw2y1u/G
0UibEMzU0N2VejX+yHsdG5G3D8GV407HEuEQQBlUIPZ9BBvOvTY6hc5PmGAT6aXMPyV4AnYo901V
9YdVo22OuTmJe8FgYZa3eyIKKICgfWs9rtxWPQpL4hqtNmHKuyat61vgqysvBfnaplLya7S9cxie
DHmVIKwW+1Y6nwvfXj7kaAp/0S2pXxZ/mUIZlOpG9nJtTREGJMQGNUhrdnel8WIurVFnelxgmREN
fWDfD0JloSHM+gj0DcFAgMfvNT8X7xKrS288wte+GYmdzfrqV/F6N3w2exlAXsOIKUJ6/9Ry9R7o
DGX3lTCMNiLCztqDqzarjbf30fZ39xcKoQaHh2LE60Kvr5lZWvaTEbvCmpMcHYe1kk89LzVqAImv
jXZkCi9P/nt72Gv3KJpWvB5cDLyUu0O7WHqTmxoHM9NK64AGjfXRV3ofGRpcLuTFi2O/0F20qqW6
Qbm5FufReuPQ0mCkYL/v4jo63Y5iHtZ4onyVR3I7OgN1gd7wPlVBKYuwmKCG/zWisZQ90DsH0FjC
b0dtMDH+2H9sO8M0Amn5YFGFAtGu+mQ3NgdoEmucNT12miUmZBCPslDpYj6ouR/DWZ/6M/qUwZ0s
kEVJWlsPByu7hdu5lvABy9tkDrd6NAC2l5ca0vtp4Tv8kkabuh9KuuLHUi5aNAxpfsnVYh08zW1B
ncieKvqaq/Y+GCmjGHPKiXx7e1w5DaD2SLQBFSC4uMecZryAhT+brBHKYBeHytyR22adDyhAiiez
1OHIN03W3TiEV3YlEBRuuV8YvtcQ7cxtG7rrKlaBNuhQils1RSWVnfTYun7joOk94GfoJ4s4FLZB
1fDGd1+51alB0uOhGY3Izz7btzQqdxJJxDhTun0SydqFvQ9/1K89489j1c24hHY38mj4Qe5OoN0u
/UTrjzcMb99YDQXEM06kCGcuvEdzwMk0HFRR1gg8WFZ3fnuBr55CMAUcQ4I42lq7J1RrWnvQdIMV
NqY8mmzlPBlGWbahj7P8/aK13QEignjn1DYp9kJtPXS6FmbY27/j2oRvxqrke2C6QFi93PSV3naG
M2yb3jYw2WtUfkiFMvGnz7Ubn3wlHKKUQzFlkwEnKjJfDmVhRCNhRekxyZb5vnOr4WjmhvH+7Q+6
8oy9GGV3n6RdDyxjZJTRrYyv41Il3xrP9E9G76PNaEj/o9ck1R0Yq/5g4cnx9e3h9wcXFjBblD/4
S8SJi/rlRxIJ5s7iryou+yR49L2q+1Z2S/FVV3Ve8JKYQROiqmzfiE/2X42/FX4/dEZIKzC/2Dd/
ano+vYn6ZgyMcgWXDlInCK28U+eyHoU8KDcXFFpF97Eb/ak/VCXVrxvkmP1W2n7DFn5CuCCbfnVn
BcY8BKo0vFj5xQTNgZ6pfTD6ApRHVQ7eH0KuiD3pZvqIBoEaoJK/zzWrAMFoOHxenBLxf67roovq
Ialjdw3m9wpjV4h0/i2x93208GtQqrzMNcvs7u/l1JeFsJvGj0vwR1EgfAW6axy9j61d9k/ocnrD
8U83FNRnVH9BVLO8BPsvN1QnBpYuE36sEijXuhzl+2zR+9iR2pAfem1oP6Lm36w3XoLX+5hhf5E1
KblhDrobtpRO69hV5sdpYTp3hiVx1SYGDd7LTJqHulFepBJvuXUd7e8I5ncDW21t4c2dYA+iaa3K
RTs+YA8JVyI642VBcKhdG6+ct6f1ymZlINoDQONxCdjnsXYvkzFF7juuPQowiKfLU5c45l0N7fjG
lXB1KMARXAqYdbwSfRrazs6DufBjZ5XZ49A7Jvy0TkSzmbY3Nsu1oXjPSIzpHvrQLF9ulgGSlwfv
MYiFdLpHQ6/mEzAo5+s8ebcc3q6cBL5l6/9u+AgaPC+HIikMkLqvg1hq6fSuXz2OHyLc8Zyk2fMg
luDu7QW7tjPQAAE5TnV5Q4G8HG8xWjTevN6Ii7wcAf6v5T+JmU03JvDatgdGSdOXAtSGh305Crwd
YCZEdbHvtTiKq3oYQJp4o3MnIPMmZ8tJmvNk5f4teMa2Mr+nIdvG36T4NrzJrzLdy4G9ZAAdKksr
FuZorCH+ierexursMjiakUQAEM1z7erqQeLUrUWJU9/EsO6Dv18/AdsieGMo+byCvLQNeydIXTOe
ZWfDFLO99tBXbXXq62VC9cmtBFFCkVfhalb0l95e32sz723ShxRIAUHvycEz10Fn26kVe9mATeAi
+svUcEByLes/qlzzwwEj4BvJ37VNtd2s20fDxt+fF7A3GuWszIgtZOMPOW27v/Ox7f56+9NexXrM
LJZflJadDTVL0PdycfWm9TNg82bcNEFx39CkObrjgKGaNppHeuwe0DZNPHUpJuzVqNb2MOTBLSHl
KxOMGaLNFLPHUIfa7o7fajamg2zZWgdGvDj2ZKdH7LMHO0LApDaierGWcjxO9K9SM4LxxhmJ3p6E
K7sLh3DqwjS/HfcV5Sq3Jjm5g27Hck7Tx7z2jU9pO3qnDLmqMVLrUv9reY128H15qyp95aqiprAV
97kVt4V4+eW8J+2gys6O8xzCwAW5OulEAxybb9awOCI7duOsm+mNq+TKXYwcDGsONoZh/R36J0m7
QJ/RKYoXZLqOibMOH+A5+BChLffy9txeuTzIY8hlNuLnVnx/+YHIKaRiFsKMNato2tPYm7N7mPpU
2A4AW+Qpo4yEwnk321qTf+wwgr5rZhGIPz9N6IewuEw1C72fZ4wkeqKjwMQaOaiCcMzt6uh7wl5v
bKUr64lgBiuJ6ylC8/vj5KvZ9Ac7t+IxD9L/WgpSfbg63XBMB38OZTbdIhRfOTobuJ+SJ+04PmC3
gVYffaTWbKx4mvX1RzWXtAGH9X0+Cf8Munh+WIugvlGOu/aRnBedZ3wbeI93ss1JYgqcWXE14Kft
z5MN3ghMrOFI+0hifAsEfnU8GrzsIBJw6h8v9xCqakSvE1KpeWHnBy+xF8hYfRMhxFmdCWDk3dt7
9sp9QHEDujDDUUkOtt/z23VU8hIUchVuXCWTiawNNeNg+SvLlC+PmE4bS3pJhoBmL+LzmbacZpQz
b4E8r1zMVP3BVwWwajchs23hf/sRiJG0IhsrN/Y72xciMmojE5/nWnqEGH3e6Q9OUUyTeRyDoik+
ARxByS8azFbJsEqW8lb4+3pSSJuwACO5ofL7St5yCXDZUG3nxg0V9uqYtoO8LwtnilLLLt+XqDC9
94cy+OJbzf/w/DM28G4aSlREAMy/nItFrlCE2FzxXK3TEvGWoPqYyrb0Ik1vxfQw+2M+RZTfjDQc
wLr/+/aGeH1fstkRw+Flou+NitfL8VdzbI1cS+wYa/PWDtemns9TvbpF2OlWdeOqen1jboNtWpMA
YcFTbD/m94UvTF5Cu3Fir8nV0S+y5lR2mXex5uEjAUjyJcBd6V1jZc15lVPR3LjBrg7PHFPutLcS
1G6uc5kLB3MlO2Y89QAijU5a7SQf5sxA60El4imTwGEPs1eJJbQHMuAb4dbV2UakeJsFbup9bypA
OczzVo/n2KnrT0qvPgzm3N7ly3LroF8bCXIpkQ/QFaL33UHv17bo3My3Y63LLjg5JP+kua2f7GnJ
/rCiBz5kQ0wgQIn5CCu7u8J4brsGPSEHqEowiGdUl1DSOoEaqJfnOpN4NR6wJw6+gefU03hFg/fL
n2/hzaOHxw9LxlfWYLlVFpXTuU5crrMV99WwfNCzToZZh6/T20O9jly3hh+Ibnomm+3c9v9/28Cl
Ki3ZToETaykaaBE8b6DbqWs1X98e5/WzgPAlFR3q4rzqr970FaMKYYvOi8mXs5PhL+/RZJ6ysEx0
K2yT9VYh69puoXaG6ADXHxWe3cFMBW9hJxkvsSe1hMNgkQ2Nc9Nc3KkRNzbMdsxeJl18HKTgrQjA
I7TvnGqd8DrSHC9u/cr9All97uMAV5X6p/IXu/9hzuiWh30ytvaN1+/atHLBIMC4NdIp9b9cPn+U
s6OXiRv3Oi3z0Hc0PxKt40RaXRVlaLTl33++joRK3K+0Sjkj28vz237prc7029R3Y4SKxHjxK6vq
Q3us0ndTXwfzEbrUrVrZtdkFWMP2IewGzrRbyqmbfGtSmkvEL7rnbmqmS+Z17jtHyOqy5qk+RJWf
N7fqgtfeUO4z4mGLqOKVYQz3ZokUIjvI620RjaAiSVj7snooclEcDGdU6jijRfNxkfofGj/wbFMR
ARuJawehG4/py1k2Wxy68iz34ybRZJStlXbM6yw/zZ2Ofx7ehDe20ZXTAn3CR5VgU8V9FfhLU28H
Q2c8irrOHQA9/wFVpvr7bPnGjerulR3L7tkUAreZfVXd9RaSWLtTVOZcYR3xqEMWMYESslbGBLvI
u0UsujoelUfCM7TGaEm9nMpiqhLXSyhANuPUwUvWgqfVrcXfq66Gp7qcbsHCr00ltWSUySwYOVDd
Xo6XexO23JpyAVg2zWFYRl7jAuDnYintFrz/VauR8G6TO9xie+h0aF6/HKxoajFUQRrEiJg7p7HO
tU+1X2C+2nTqVDh9H9maVXLLemo6GOh+pqGXOMZXirLWDdjU6+PCT9k6fpsyE+2X3cXg5sTY9EEC
nivkbSEfZV8b5RjTcc3H6s41lPXFtru0PaGZ0Px4+1La6xxvYS6kLlD4GESAMbV2r5jZ+6mJ7WwQ
V6upQ7FtmiGcvWD4Mej5VIWLXU93dlDLo5a0mgyd1sNJ0AlGuzooe/K/Nnj9vPM0/9Y55pra3V4o
rBEMk5psZ4ue1T4fSjshyrbX0KQ0TABCrVOWVkR5bByjrExrK3TrRK8Ok1Le+94h0Q/HXi10DyW2
eKhKzX1zcLRAfsZY2LGOMgMHEAWWJK+yqtbpD66BDFSCnodzXJGmsqJlsTHkRY5qOcA7UeuXrc9z
MUSladHsJIWlIlRJzWWMiiJAuCaqbbMyZLQgIpXKcF5ro1ijaZjy5KlY9ab8Srern36kutnlp8Yl
RrjAXymyIRSF6yRfNGn2oxkmteUtyMNUmkpx4fH7fv53ardJvrhqmjUX3dV6nj/Zdp/mjwvuz/KU
Yf+s/0VpoVXvRN42+Z0lbC345syZ518SXdFEDAeeAGMKg25KhnMLNxDzKXNNg/pe9NWESHWRuumd
qwsb/5jJT4xnx+9AvJZCTiLK8nRx19CBlyVQDNSZobUs139lrqtKhoa9FuJO9SbcrUD5fX4e0rmr
H5QvJvtdliLoH+OpbOdn0x4qH5loE/WtEKpzfelEoFd3DYzT5TPQjKWOGqPqk6MZKNdGzK9X5SX3
KfUeLQwwVIjag+OctH5I/CPWCkYd0f5JOxxaUnN4P0vDXH8iIGRaj9rsYN8MDbjCXStwVN0/aQvU
unDy6Uc+S9fN1p+O1pf5yceyJHscJb4Jp6XU9PG9lzbVei5d9JkPUPk3NpVRQyKIQbdN6XIH/HUN
or6qFv8bjozt8i9t7cVAcd0lM7yvXBSA/8EgoWnFYR5nlTvHGb61HbUd5rBDaFhrV1WhnzVpVoee
1VnSjBZ6bJtCcgtn67MpkbXDoTnRxvYxqJRIDviGjfkYVlabagVKRShbPaxuQ3tNa5dxvpiQhvhn
a5W3Io/oCLlZ/piso9c/5hoUNAxNXWVVxiHvGmO9LPSzsGDuwYNqT6m1NdyjYITdnkUEC3n3FSZZ
V98biOxoJ8rlsquOQaVN9tlThYlov7CQcUaH2w78cQ4N1c3ZDEd4BVl3qHsOaR02QyLc+ybwIBOv
NEnaOwTwh+DZELlVuJEhMdB9mpI0HX6myVrmEdoexWAcM7eWwxBhjQ3oxw46t0RtOdG4mIJ5Zooj
+hIZgstGm9GvO0hnNZqjU6zLemw0EKnhIrXA+6GhRrThE432sZ9U0YaJUY5BuNGN6i/loC3yOAqB
7k1AnkuBu+5F+YWajK8hn56M4rR2NPfMyDIz13zyaHGuh2QabPNBOm7n3CnfI5U6VC0AkrOpkrr7
ntQ0Ce6b2vXXj3M1dUsWaWqQRljMa5n+FHkvgfXoRpIHxLNFp696ZGq6O5yh3zegnjSvxb1mXVc9
4a7yZSouhd558g5qWFE9LvpgqufBUcMwg3ZNkyBe+tRZw7otPPtn2ZpYh4d6MU9FmFuBtsFRJ09P
fiZ2rakflmhF/wXlz0Xc98galh/SPEXPBSpOitYWVSebujvyX2EXrHbwnPS61O8zGJVrXGjuYJp3
Wau8RIRDS/PgYKYjChun2nHBSyBeXLvfM6vT0n9yOfUOCCFal8fMlIU8l0Lo3cmUk5nes7i9+Ecg
NdE/4rWrKT107VLnLKCBlM1/y7Qp1xPUML+oQkM603RJZwQpeGb80fiH+r6epiFij7r6oCU9/8jy
86S89KZC366kWpe+E0Mnpycj67TpThdDvXxhg3huZM1LJyO3twdxnlxj6S6ZOenZRY3CqO6Lpl+m
v1XrecUa92NK68mdKqO4G8d2xsdW5WLikhIaDSEz7XPjxwSAYbgr/K6Rp2XUk+VHI3hQIh8wEtqq
butvEphW2m9C1bPwh+HLGrQ2Mr9JZ8Pc0NPM1r9DCxXOfZMppcZTtSA29Q0NKOQfZp9HwTjx7NTy
HAg3EANmW/AhjxmEi9GLxFoUbVQk8ywuvIFd9wlhjHb4BlJOV+3Rlagaf18U24fHYhkajyQH/JJ4
Z2Jnr+5KHwjak+dm1Dah3yMhTt93aYIIKVG3vat1mWt3jO25H9dZzfnnLOVU3+lkqMtFaGYOxNxx
WpWHlR3kD9PoJiOZ6eBXPxxXc+dY0gfZBHPHUjlf6ACU1TdVidk1cZPlzFxqB6hCy6NZDsa57Bwl
51BR03bPEsjP+IEas90eiNhbapO9cIQrQmBqZCtBB1DwWVHXbo5N4QM8CGunbn18R9scsyRBFP3Y
FfiCH8vJ16wxBLGc5ocayrUWNZrvDjIcF8LQUCIs0l4yJXseiw74bsTamkhw1LntXlKcRNZwc0IJ
4qDR2+xYojqW/eW4baDuLXfp7fm4WLU33wN894O/5DBp+Yd0CkyJ+Okge+vS914ShMswwigKq84V
ZnfQOadYt+MT8VnqIIYf5Gon2nlamzzPjiCGc0+gE+nm649ymEX139B3Or+wpdIdPGML061f2iKz
yyISZMxrpOwa57dosUfWFA+zYHm3joGlTviQ0F3629LWqbMj3skl+ZggW3DCBqUbgZcNS3Zu4CWa
T2musjamdwbB9QDnI0Gnx9hmpAJB+ZNbqVmOY1tXB3QNIGUqc0U3ulnXqnsuOo2lUjPOhRHwGt0J
NRE4/1VZmX/0+j6beLmxQ7qXchqIz9JFxuWikn+6fKALr+Ga1x1V5mkiwovY+cspfD9/EqLxy3M1
+H1zlk1JAK6jgQHPGQ2fE8RObP2kSEzqoRiwBvxWaTRPc584HqMBdz6rdkiMUEzj9DP3JdrOvp/m
33srSb/0ltKBNabeZJzyWlYfLStNnHdLtc7FERCIRFWnHPU2OEN2scuTVF4nH5ay7tOLoUmQm13O
M3pfV838cbGsZHnuOl8L/kqa0shDOMPuB5sCsvZBQ0ty/qerMccwWmOyIsK+5FmtDsu5WJNjxLpe
y58lBLgyqmxhfxzG1nrGAHm1w6Axgy5GQ7A8qI0IdKe3OsocwlvG4lAbo0skjDImoR0GkUukUmW0
Z27b1LkIc1hsTGGt4aOgC5DzKDBN//at3fWRZ6Aue/DdRKaH1hbZx2RiQ0aGp9Uf87YTP0vfH5Oz
GchWfV9rz6p+qhWVz0h5pctuzoShLwfkP3HsyWY6l98JMGXwXiu7dv4ymijMgdxNl/qyIpuDVGat
FfUDcZKgkj2UBDM9j3lHvJ503nuet1y/n2lO2ofAV7YMkfP19VPOdl3r0EoL778E7BbJWUB6eE7B
rohzVxAtR7NqkxJMwGTLZ7OnhfggDTHP32yNtlUoWjk3R+wn0uBStjQNCKLWND0X0k0t59DVpsv2
cazFO4525mGcpTDoCQyuwYdpknp+NuxUc3PCu8BtQzk5+oeqrJZ/C72pp4PDL/lUWlowHnnCbDN0
/WlS79ZEGQFZlE2YgOv6qoL8sCJuICKn6rryUKoJfXvay3V2KDoD32nNTz1xaeGXB3/xfNbOseCV
0s4005Y1CVdd77XD3EIIo1ft1825tPwhecr60kq/ll7vNcdZ6IN1LmZbbyOVOU5/QrUmnx8H1Us6
SqIZ2h9UTWR11LySJy61uM7+6oq1Ne82DGAOSWFegktqzVb71bIn94x7cw/0p7aUrMO6XMrsGMxu
Pj+TWXjzwRpLvwCq2RnrnSkgjpItIplcJrHe+kXKsbYK754bBKhr6PR+70ZF2clTCpR/OrhzUAtm
1BzpfZtLnRzw05m9CKpd1p1XiFpjaPtpWX9te92aTrVuifXgyUWqQ+m3CW432M7odwvOce7RrHr0
OwtRQke0SidVn9a593Rc7apWRU2LErjOESLESi/kVWoZP61UUQFSgNAOZqC9gzHWMtQKN63y2EkW
z+ietcniqZ0j3BINk8K8Sz+imnz93hsrwz4kXTf4CylxlnoEsNDOH7p1MtDj4ipC/c9exP9xdF7L
ceNYGH4iVjGHW4YOyrIsWfYNy/bIjGAESBBPv1/vzdZWzYzdapHAOX/8amTnzRgG3eN4DAVx9E/s
zoP/p+Y3KnJF1j/P2+ZIdrjK569akwGZqaNV+HaUqE/zVimWIE381meMSJ53b7G8z8P3Gn115rKH
rHHr3bs6lZLL3eRSR5/V8dENaWOvyRuJh8E7td/Hr4BZ1k71vBEqOahjivGmOEdf8BZ7S9aFRxX/
pjPObjNLwbngSO0NWeJT51090/uvgn0LoGR1kvl6DBYVYbMzeGFKcMgR59MyrjJttEXcaBknWuSW
PnScjdO4PavOQSbk1BplQ9+WrrzvRv/gPMAilrbgk21+ON5Sp+Ot2Peim67ysnqc/E8Qj6Q5jU0s
vawS0zBnM9E6U9GaCQ2XF9eRT2ltVw/pEIvwoM5PcM0ZgU92XQc7TH1Xxv+Sba1+DjVx4mnk1+E/
e0mqP6GJjMj2ligqL1kmh39UHo+BdVMm2H2wRcwcSWsVU+JXfepOVfC5Qwj/q/UmtqympePIwmQT
vzpa3OtsajgGckTjI9vP1A7l1bS2ovt1REHsen0ToPgEUcml3zDt0w3vO6lH1sKfQFv7nHaQzDqd
Sbj4Hi4sJ2nj6rAtdNdHFgq5qO+yHfconttddVNuWXK1OEsj9TrsYkmyEhTjwdoIv0s3oZy1mP2j
IhmdIdNKvfW4BX37R6my0V1EkwqjBidrWE7qbB+XJErJV6yfB20fSxoSRGjOGzvIc9jVN8l5Gejt
hLme2mrmAvlA2xXuW+0r84kRmL1vL2cDOjBrAq4rYkK+K7cdx2yP/O4v69mIS9hajuWib+/ew0bD
hpM5c9NQh7YlOImTY3VeYs90xCPYyfZi+X6n8uY4KFgfkEs97KTRPGKb6FlWOSAJLazW6Z+7tqFd
lNRDTUQrWeNZCs7oHLVUu2YR2f9clpp01bSvWItTSycwpyYZyFRdw8X9ZzXULGfOSoxKxlPWL9lG
xus3n0/mFGi9qrqQ9qFNXjcHkXodoEWUdo0S36fB1Xsa64nboV4Z6PMqbJy/wrP1lqvRcdq8BXjk
s1RtyNWMkOpFeZq2rCG06t+jK4cOW29nWykLLWr3QPV7zkQpq5NhOXlEagUKSrxtwEKncTwUhFeF
GymtHZaROJLhj31kyZZxpSv23lB+wJMPQeoFxnM5nY2nycqz0VfuLdLAUq9ElSWr5BfcrjEDTmxq
dgLHa1XJd3yb4FwaBOp8lOF/kXWzqAr3aDK3i2YaOg7eG9v56Oo1vm22wZ+paZ1fuov3PFkOYnXs
cmif1AbYwmlSxt/n6lia0+KFXLg1ip85ndHdgIGMxvskrNTpsVIEE2s52MGF12zwOChnR6Trvmov
bb3Zj/LBNUfFn72LgnCmCZe/R1JdinCp3nPHVGPPt8M1ka7acUp8cMLH0zscITNoROPETVAf7mk5
dxs+1MrZ5jSaWrciQHAUIneG2H4Km1XaXM424ZBIphM3q8I2+c/3xgYvGwffZ+PWQZOGZUTmYrRs
4yvzjySu2qPdMz1COolTl2lgf0W8WCIQOPhYM2/unHnS60kRlYfF0DNN855FTa/957BE0cs34rgn
3P0gXI6wgzIPmqH5w8Tg4ryZlfXfPq5dUOh+Cd8GLmWRjaqe2K/tuP5nt3KUBfDT8Uu4oxpzodja
UlnjTMsM3SfrG8LlSjzXkdTr02h78120hc1b0y6xSsfaaR8Vl/RwMjEy37teznzIQUXOCLugyqmo
BlFSs7nLNmv11AcM9x7Mo88cf+kAE6OMwHV8eBjCwzLl2TJjJgAk6hNytn48+eBOxwn8kKVlpHg1
pcfTcK+PW1lnPnHRMqsCPLwFw8XS3vfgzE1hw6gk3+3NlOCa4d6zKBLDfOxWExczeZfs/JMUXeEq
u30NG8u3ry5vzJ5hjB3U396yUUaP/eKrB2cG4r+WCg/CpWwMJaEJs8CUU3m7vE2eaYFdSGlCZDG4
M6gwW7LM5mON2NEn1388YNOdVA9kPKC1DgP3XOmVLohjUzX/ioz86sosou0sFpbRqe2RkJFBmMI1
OQPlSZdJkxCXxU2AT0fWPv+0V/s20Ta0H+LRsswg8833eYNdKq7si90iAmyWKezORKG3LTQImqMM
y6OdZGzkW5NCsNfrWcxqYP1Klj34jII22k7RCh6U9VK1IgUOlfLv1OgAQsFi98zaKo5EPsQBGZqp
iYcm5gGwR+cGB/9/aFLmu2Gn6V5j4+4fyNeaKZumkL9qkNRgPNYt6Pp5qJT1JkF43XRexNLAQG1j
NGabsRzMWGMZ/vPdiQtuIP1FpHOTsAIPNF3z3iPtsYqdrUhnxl3d65TIeT4PyC4+KjSXItsq7Nyz
G4zmVAZq+Vi6pJPpwZPW5j37niB7BEKn4KYHMvTGtY4KPxLRs6DvhRe43qV96sKe047jfiqipLG6
DGrh+ObOVvxpV1bc3sWVUc6LO8+C+cZleCtwJ69Lyq0ye4831HamAPAw5hohyPrW4NlY832tkYx2
gpfy5JiNuHFeabVnSc3ue8WEUr7MtqzmQk2B8407N6nyUtjD57qrYE7NLbblvqEB1C9AV1l9kt3z
vvWgpU060RD8p4tozKC/hkMAA7WagCOain9YTbXrZSr05yt9i0ZllS/UP3731pdSyTClHfPAP/Iu
WW6GsTV9ai++houYq+aWGwWHcEravmoL2W1JVbTDPsZZH63939Ez01pMJJ5w/5pjexpl4P3xb4tP
uhrWhzPLgKggivvxbojZtfMjrt0y36dN/WzEGP4O4QP/lU4z/q4Si0TAsrQWJ7WN7+qCy4Wpql0F
YNgqCGR56GhcKqgIXMe8Aw/gZ2arS6egO577bV1EJtsjeOV3Gx28zP7w4c/R2JF4Ut+Sbest+BAs
O04WT0b5jK9hpDI+mxhPVTds4IZrzPVVEtIxpKNval0oTujH21v5TgBWuWQxbjNRlFAZ5hQC9LzN
OrqlJAT7+0KLkM6bTpj5crhavaFjGercX6R5mVduuCIeRmXuG0Dho2DN4tfVEOCQZGKzoIJc+vEq
vvbNb7OQJIQlk+Xs7dkERDIUC10+Mk0USrI00H3NqkZAMd9zPYRNZqRvnoS6yb0Es6/ml9omM1DB
2kR5tMxx3vYboTshAYwnsAS3Ovn2qv863OlhUR2ium7EhHX5oCFHIOZWMnH2sgb9aP2xPil/4Bsc
yK0d03Fu6jc1hmDqPLvD5+hozay0h3uXCUIep1SqcXgxczPPOZne7TtUu91ksNzmq9xYjPKq75cg
m7omftPjPEfn2czlr2S0+rvdWqR6qEK/vjZBvYaM987+3ga7dLMWZYWGWpLDkeMron1bNnV77cwc
Jae4JKA5C2COLDY7Wd+BtewyDaBu72YfjXjqLmbZs81e63tUSN2S9aFbTnnHRXPHNjyTOBAtnszF
SudLthwITrJ5meob6paMNh4CcE0g1G2Eyu2qW0nIbKr3laCmuQjgnZjHmMTavKss+cY8PW7p5tFn
me5152L4xnL+zytjLMKdO5pHfnBTPwaBVe93zbGx6rsiqH7H5DBZ6bIBQme3Wt5HCqtbzm4qs39O
RwyCHjea4rN27tWnWQ6rTA8Rz2WmwCaOU4V57sPWeDxtWLmfZR1a735ll7/pDVhj5p4OrPowCUZd
4NcuxSE82neLV43UUDp1cO8xk26Z5x/Du1mq8p/mBD5Sluju2cdH6qXg/qNKNUGrTlbZjvWz1RYZ
513CCpghozZtYdGOBr/njdpNRTnEfSaUdRPodS7wUzclZBxtIQ9ivm+4CAtfmoZR75iCMA3VRDrP
mFRRk2MhV2seezFkIqsx74dulx1mxAoGkWJ5mrd8XwJ2AXupD+8uULPlZJtaQYgmfxteIlq0cNxq
SbcXMWLiv1YnA5qkUujPaJv26nQEibXl4EVbebWqZXCfLMSj/akKAXu5rpvogWDs3QXCEc2no8gw
ZPB1RwFawJ5Iv8J8bCfH7x2sXaHNTTltDu9GNB8zc+ehmx/exON3iupazulohvornmNDmLgjG/7Y
Kqr93IIu5b8X7h5fGjaa+KSCGgRNO413Tvy6r89WD7lwXqZh2p4kbtIodYcdEBDeY2NPXphkC5xD
c5wxzbYN+xtn9AndV7lfSkeqmTnEdb63OqrNGeyaQXYV9d7lEdk1+rnBEMyb0wtg29uD/g2n00Jy
fb8vDpcEjeI9Lzy1byCBidn3tArDfTo3cnULUfuzPI2TolT8UPHUpSAIiX0J/T74wZnKw0lJRMfT
1+/VkXqhCiwueIYSbOnLcT91iwSh3C15pBaIVZNKWD5w+qrVLSmCMk6y3Q6bOXPbmvkxYVnu03JI
CN0bQaZ/uLytZa4Xl+aJUSuqvHj0+N+5cro70a7JmxktXmckb6CP22BuBi5ft78PKBymmgHZQlFX
h+tcWmc5DFNdUP72REIorad7ZXI7suq7iPSdH7KuUTE78cKegLok6Ys23OXEWI/kAp2bTQB3t22N
lcEsBB+Yc9stI76gM7lSrv85zJUm3Gb24kcCGhncbWdfHuAvxuoMaeiIuzgKyu7REsdafcdlNlsX
xCZc+Y7xN4j/yTl+Jo2a4cQEkQv3wdy08gdPxOqmSyAJzmiZHMDmS3dvaboPNwg/T3ht0dRTxHEf
NVt8qvYSkssKvG/JUtZuofVg8W93YWMTDV2NDOg2btTHm8DueNoBYMQHr2EturRMdvd47AenFW87
d/5HWbnieCM+kK+cSKxYFDC84x9/8VZx4mNR0UlFQek9rxJH389OO3J+LJF1q/Pu1msRb0z3l3EQ
XImTISol9Rc//KVHTxIjLXjpLiOJ697F3qfBfvORL5j8OIS/FmscLhzK5MYcHIPSvNqNEAeFgRu8
UWqcpQ7OA8CVk84DhM7DMYE8pD4jq6R6SfO/Hci3YSkn9im4ujDq0WcfIUjBsZRs+mXSkl+onmNX
gpe2wfjWrrUlMrN5c3tP9VninSYaF5IXs4WbdZLhuE0FKYpivK9jquxSz4VCvQRmsDeoZq+R2Tj4
+/hQNz2u19uXtN8PiQnC7ztR9frJ4QmrmGUg84I3E6yUZxRIH5e5LfyGxZhhkp6lx05Px9/hENxb
G9fOZYnd8mMHd8J6tGm4MK9XcZTOalm2vOyq5Y/aoP0KuLHul0EgVBf0qfVJvoXHgN9Y1v3TFoSH
uFaWUhlw0JbNdv3KQr1wpnXP3DcfZRiXWRIuy59+V8uVEy34pLrXZ6Okg/OXwXNnPTm7z7K74gDg
jYl/U9U6fUR78KMjpYPosX56r7a4SXlE5tQTioMr97txODdL1X84UvvhyZ56CVRQ61+Rr5OEu6ov
1X+953RPoU1LOuqNMVSpP8/GulNJE48Zuhyw0HZZCK6RW5B8GSWhKnCTN5dqDhIaDTXAVVlW0d/Z
8yv/xO2f+N/G6JjcU820pnPRVh3Ri3YXpsHWhO6FbjBzhjT37sG7wPX8UXxzkaKewDfiIbWaevvr
u6Sbr0gjOG/8VhZLPLXbaR9GqU9ek7jmuRXkBtUBESEFjP9Q2EFNJBv2sSCP2UogcqI2+N0ONTBA
rG7HS1Ud5R9o7Ol33B7PCM2TIe8iiiJStSQDl6eLvS5drQGFmTW7UbFUEnB0pXdc5WaX25l+Y3/J
QmkLSUUsd1Ra05lq5zw6yZhyui49gySrhdRms3ltfZYFCifU61bu63VtcPiyNCXdLwYE8YTS1WYF
C5fgsvBMemxjykObOVVdfOr7pv5HWlcI1M0299MjT8lhPYuPv2OFWyHby6n5imp+KUFgavmK3zRK
kc91NeSbGp7aQEf9iSatxfucj3j42ifdATbbEmQ6kvXxg+TcivXA3ACgwLGth04kS/J5oADynlpv
2D5rs6gBpFFo61L2qm8R5izJzrGCeiU1gbVHuZgt3v5YuvCFC2ris1eaqDzNdtQsj7PV7yF0Xx18
1fFo/4cktlpT3Pi2/e1gKsK+4zV7+3b0NtZJEW/xF3WIvDmlbrtiGPRan4M9gnldGMIekFR1d2is
HPJOKtQcPr8rCx5Dr4UMunH6xiPIAjgJ3TknW9rrnjVhOy/FzvA755iSRvklp1ptaHFcLhuL89+5
OPiYgDRnQLbcgy3ZHo5Fzw5/3ZwgH+eCrs5NG1PVztYia2b0IVhPtRNUe4ZAaEiGrEcC0uVl5NCp
0CeaEX4xIZ8qLNn++gjZ2Uklh8+uzc4x3UzV65qbupuszGmd6UfYI6JJ98ZX5IvMpo3TTVUl4obE
Ax31CLpIGG58LoPYqqM1XdD6Iwbbw665qxYn0amepuDLktuwPh3WxnDnG1IikaLQA9QRS/qXajA5
Zqu/aEn7WIV8Zo8RrebHIHsrLY92Une9MYd7um0GgF82T1G4g7in3Lp+WciD2ytNdETxXDWZuYB2
QPmRyDZBcuSrhsHRAki5dSyheGlRF7FIHzNUxkQB6nIXjrUJLxGeP5nLYKmOa191fl00/DDBadN+
vEH6BEOdhkMbPNa67V+nWi8/WGhKFm7LHr5VpRNcuWuknSdGzWyiZrhB9aq3roswlUhxWo9tUTbL
8O2Axv3T6iN58idv2pljluafZKQEcIaBHbNKQegDdJvNvUSHx+yFvO25tY/ty7aabks14jkvFXMi
7tuxldcZoJEEFriu22TqUNIseveLpV0gPPRc8X2MRNfmy+xAvXVr1TtpF1Z2lDmx1D/7Wugr9725
p+DThtv066rPOZ1eK2Pz/6BOdizVlhPnfdwfxDDvNV98VNrI2UJn3IMU+uNIChn7y53b9vuHT0p8
kI1lOeqi2Y/+TsPMjXckjvY+idyWCjA1zu2LW+3ddr9Rl/ivGZBRprjyyaZ1IcA8yo2d5eNwx/C0
4vJBTeCSrHkamKhvQVdNy2pizWsEZNKVfSpNwjDu6mZ6D+JWfHEeIgDpqr5+sWO7Lm5Xvclj5cXl
V4wk8BTHJURr6wQ9apG5XD5KUjAgYxmM43OQlEGfd2LgLOAmJ6TQrREQ8dL0PheaPrgjtL/sitoG
3LGIMar9tKHZf0iM5n4Bre7XjLRj0xRIPKCNrXGT/beudYafvgChyHbfEd7/M9f6h2isBKyWq6bp
yJvarSHR0FcWcD+yP6/8nEhOZRCIFLRpGODveYyLYKmbKe/D2Ydf8FqWBm1IwT7PrBHDk0yUvV9L
wCJIUspT5/lov63Q5V0h66rt3/qyw8/U8nGZHQQ/IuVEECCUkNr+RTal7PhFkHZ5RxfNKLPAdD74
ooVK4WGtWJVy7r/KORti59i2g91CsiAGF7wvtHr70iG6Z/c/SKzJpEtcTirbflB5H0n5n+66quRD
xxSCAvMj11UsP3/CaKzdHIo4qDOUhJ6d9XYZ/Q4CTRiDhrjOdTVjth+7pD5FFJE/9P6+/OVbtb7s
6ZimYmYJtS/eEEVQZ0goYafKiiE0at1FoTBsx/UPEms2dgTk7iO97ub7yus0Zk1pbfcHs7gunKG1
/5Brvj8c5G3V592y4287ZhM/dfteLZdQGabZQMjOzXhR2h7TLmmFmSc2grEkKlKQrLkcGRRGYppY
EMrowwQHsI10Ny+5+FM5lS9r71fN9UDQEWaRv+2C1KrIU9QHNoF7aqzJ5gJQtInmsyFXF9a8T+zz
EYZwfIvTr0+GuKA565xyHXlCUecHaWlHO3TBkiTb2S+1Li+7u6B4ki0F1MEUM5B0bdx6V5YgrGyK
tz3IOCt3CyM78N/J9K33RG4oAhHHnRont1cDuAoYq6K0CrQ9MYsPuv5RN01s/TIsUNV5BBTrM57Q
cXOoXpuG/coFGWw5GlXwPI30KMopnUWR7ZNNFZ1UBOaZ7XsQ7pedvB+RhZ1ruLJRyVU80xPXyRgK
+3eCqPWrDaTb8xHKNTg7LCHR7b/kbm4PXsc3uNRWZYtVxvyXc8VJjdDG/tZU4Y5AGQtUm/oW3IqO
VvHZlmjLHonNreqTtw/6R9fJpcn2pg29k89uBk1DJ7E6K7VojoAk6pzranFfn7uGxN0HOuwm68T+
FdEsC50VnZmxQDFbQDz7gofFsvJ535Z7TypKHYaScyCOO75ey5r/2/owVOe4kaXPBNJ0hgPH8peH
UPPLy8TcbK9SoOYEFwoWL02Wm8zegtYdTkFp2urZ9J5M8lB5vjqF3BHRPzeaog8ssaU+aTjM6K5N
4vWPx3sN/iFcELkppBwrtQFsyckTFWoVswwiY3haHp3Jbu9bZ/VPnbXtj8lUO4QLcCU8jTQZvCOR
pObe9FgaEAXGq/eokD7s7M2e9zpFvqmyZSa79I4SVv97sMzJs/Dno8vh+gWdjVswvGEC9MR9hfxj
A1uubfixuLQuKpmBVUI9unYRQTmy0/jtx6Eqad5FO4bdxfATP2EJ7QhyCxHEnK3OnR7wAyF1mTcc
EjedSDtzbePU5VIPqzBH5blXqb9Ln1nXBCzGkbdiN7d8ojlQJvoCJikpJSgaUagZoajVPxIik+Mc
4Tk68jYxy19UsWiBa7BtCbXhm9OOF7twmrq8Iw5XTsXm6eb9WEOetRub+e04KvZ2SNWbfLyqpZ3J
rWl+agvYNw25hxG6lr96sUYPENX6FSnK8R+eqAifATA3CA0iV9JL6k6MD1vjo3sZ9s0vVBO0H2py
gGF2bsLcRnR7pBPMzjd0Muqv3lBOshi00YsX3oqyh5qIshumP92rSsd3az0m30co4yeaYfqvNVFs
UyvRKXft3AUvjbttz+PiqE978hKGjmTbn2c+HED/FPQ/2pmh3shA6VROi/8lDG8qsi2y3roqEPdi
NjZzFza83E9s/TgLGyqRu0QEEa2yixGh+esogPdpu4nzZSA+Zcz2c7Q9c00P5eVWoZ3Nsa+LG3Bc
NCqcT50eprNxouFr0r13lWUQXldlD++rszr3lb9a0Kg+K1EwTHWejFB9weo+IqBUBXv0/or09L96
2Cq+Dz7M0JJMZPUOkwXJTChZRGkufZ38xn9HxEd745+m+WxHk3xGBxe+317oc+dC6Vmaj70bv7kM
XiXP8RA/VBMAuOsffkqULwRzMPc/EfImT3C/pyTpX4c+dqE3uWuzMfFP7Xas9xVZD4OtfqFQ+BJq
R4owHPcjEsWUf0rtqBfqh3Vax+/lQnBm1kwocfb3ZrJYr0j7VJmMp23MUcqF7/GtA6sIotXLBnbN
x6AOIzTik1z+C0PjhqfO6aNHs/bzdV/DtQL6XWaU8PGIeKTZnvCt83SDGaD2jge1nsy4jaqo2+4g
zGZyoiyMu+BTusZ6NRhAP5YYU0g9VsvzaA3Vfzt6cUYrUhx+h8K3fygWil/WYvnfB0s4z7DZ44u9
9uJurqx9ze26804Vd8WDM26iSACi72H1mZLV4Yp/IzJLhDajrtPYn8JCoRyCf3eTp0MGN6XRJgtw
1v6X06GNSvvEae96+OJzjEYawoy09Y9wOOLfklv/zoUu/ZcIFEfRkwNPMqPlV2DWzDnzCaWEfiS1
cnivHMkUH8/zPVAZtnVRmenNLaX9O8B5UjAGQN5uM3hdYtyf1uIjFTWdW6h18d9j3pVLt28NdMYG
kNl0bxX39osTefxR1hK5f5rkZrrQQYXeLzjuOHN72EN3WJG6J41zglyLPpLKiAdGZCp8ObuiF6fz
+x9czhHUXene2Rahn4ggjnKkk66xz3qP+3t7QJmNcMgaoFccof94vlW/6hBfTt+01lM0dPqbaRdX
p946u6dtcptf1lZ6P5t9mTWGi+W4MqxZG9YRv3wjO0D81MT5IBp2/OZrqUuPP78qG6CReXN/AQjI
bxiSJtQqR8gzp8eeP6eFIH9BAU6JADN2lVwd4VtgkQkGJo4RQmuOuMI2sO28b9WIP2YaRFPs4+w9
Iqac7iXyyHsXAUcqo8E8a3LD6gx5nmPlwT4ghIxrjrqePbIAKhxfkqk7YPRBEN/Lam1eO0hvpKW2
pYGbq7H6pY5yUPitkBBJY43/1Wqt8hVpXJyGMkhYGoKGVgqnrY8ZxaAfPCaMkU+TJbElhfi//sKr
oED0/Ni8j0OCpz/B4YVxLLw5se6Qha7bb9toiPBUGbeeL0wijv/qSbtx71jBgIdMYlnqaxTzbqcA
a/aHV89riFYcG/vPckMBf+nmahd/l3oa2meOLs976PpD2Gx5cbkULCsmyGJldd+RPwY9ipRucESB
uITm5XntJ8MGNYQO8UNmWqo602bogpGfaO/cOzwe3XFlwZCo925VnBh99BjvXAf+iI6eFdMS8bdl
Pnr5boU1IrsM2r4xpyaay+hFUnruPlYCRXQRBFV8xQhj/iMTuxFZfQhVX2oWgPFlEEwKJ8RAWtun
enFEbJ5GK5yj6bSyXLTVeY0A6Jo0nrdpw4GXTEfzNs+IcTcuO2ninwN8Q8heBPeOocGbjgOTQoBM
eT17CyKOBtOcoTh0PKAaCnSxMaoFacoZk7CFcsJ+6EdEixTNwcCwzI52664Tkm64pDnTKOt0lXt7
WDtPA8RSfHHFKku+Sbib+S9nmgt2upvZ2eTVLWno+CFWs1lnlGeNVGm8Id31mNdLRUuWHa/xsdI8
xopsn6K42avvyoq4h2NFyuQTKphFAWGsnt3RBYpj4D10ejVcN4x1ERwIY/adj0IgYYPV+575lVsS
d96jwywaRH7dQ+1Hssz5uZvVhjRzY/3J76JGdR/u+rfCX2t/PxYOxl9rZAvNOkBVNmtOtVbC/kke
tkvQjGFQ7V5DJZ3laYLAda84p0f3TGDGgjDeX+BieAa6CR+U7kXzFE5QeGggV9srfJia6NyP5SD/
heHQrRAzCI7fMDGUw4/RUw608+66ACKenhlPt2ZymictML2Ck1Mp42YNvqPybHSoIdXYybgpPNuS
zLkCsWlexaQb3dsINUqDvSP2mpPleo33Wcsmsh4hOA9+vctqrcdTCaMVf8fIgp/AHuqReFszJu1L
j1I4QvY4eOUF82RUpoTJH+YqDvx4z2vSrCXkfuSxThiLv7RO+bbi6mLF6tAInuxVSjffvAkRMkjj
GLTPtHdwAJvYRkIxhFMA5kNj2bI8W/UG9JFW1txVSSbhKYLgzE+YRBfHjjqUyTiRVX/Fuq5gi6MF
6jwN97GqCHJiYw4+7T5Wzm+/DUtMIbvEo1LgJJ5KKE7MT7eooHJJ1HmsGHqKiY/oOnkvV1+evYNO
Te/KWR4zVatmARsa3Mnzfk22xTMSrZ3lWjRAR+zaqYVXa97IyiqZV/HVBPqh3EBqU042a8xLfp+R
Qu13Az8yzxom9BdA8KXz0dqjN78EKITa59KJ4cH/x9F5LcetK1H0i1jFBIbXGU6UrCzZ8gvLko+Z
wAAGgODX3zX37VSdsmXNkEB3771XKznL8d8SC9FdqTPjkXRSiVUbP1BYF1dvBuR+QpyYnT+YTPLx
36h6MV06nwHtAVdvmfPQFladlngx7T1kBSdlul6nw3lWa6fvnC7P88yLMYDuUxMG4W9SpmF9AJtv
zFONf8k5TkwAybB2xK53Nk4YiZE+RrEuO5pwpn+F2g5O4Q8RT6kPZSdzm9L4mVdLHv5jwoS7+EmN
OKsOvdtZA/cqUlUt5sh14iMYjFVcOXcsttUJxwCrHxCyG6jqXBdRh5+dImc1kl6uW8a7MNTpgMg6
zXWYqTh07Mx0ZLbeq7MiN6Aq0YS/Rhu5EMy2XqB/OI3t4pOQaEDvZm3Z0EaQgf9/k4PxEawjOa87
gy1I32zItt6zFFCpT9LFtbkUvRcIjjlSrD0kOlETZkiHuT5YPpTFnnMBt/a1Vz1ygh/0YX3X54OL
LzgoXCb+h4QpsHqc47qufw9eXfCu0tv7m8z6mGhsfqTgaf35uNRePwyXjlhRO54kH4kdPqKZ+fyn
S1bFtwxlee+f+kRMMnr384A8865kGUOUedWSVHRQhZLJtRuK7p/mKEn3jtR1ehTFrAks48V3t1O+
Bo25B0lO9HWjg9JPse25tys4NM+x0R4NUNC0695IMD68GVPgT189pHWPdKJAVIiOVc/OkMcl7cem
3TMBder7WDRO+BlvPbs/WWq0dMduECxw2A2cxaVLPJ3I3UVFYZrft3HkMYOQrNALrw5Za3kIODA5
afExpneWgX9/waqwIFgrv+t/KH9ommvMFYt4YxA3+h22AZPyMG3GO0Ydk9izDFY2K5KHCcbiZ+A0
RX9mJpk6/ll7dgi895GN8Pa7jIO+/Nk1kLsC/Kf1Gs07dMZtwr3Erqpup6cmwg1Uz3iCVjYylAeh
mSf4tI1mmq9TkDKYOhi2Nw333ewRsIGJ1MTTfoKJWj13CcJ0t5PJ2mMyRgKUO+uMVfpnBBI4FQzj
nbIqgQXCyD6GYx0a/wCgPwr0YyKWbruQqB66L/IQCBz8FoHzPAxMOe+9BPN0mQ1OQX/WmnXJXwhq
zywYMEwp8h3ZYAzNvc8u7Duer6BBItoKURAOzZ31NFKx/hVbpOZrOOfAJxwdLSgksUqH180t0/FX
6WAjCDnXmnS4IgDNDiNIBLF+JO0R5vQ1DZ9TmZWJQd6k1lHRfi2SpjnRnA/EHqRo5bcEHFY+RUAu
2n+4JFX5LzC3HZ6skgdHjqMd85qlRKtcRVBLCTKbZAaDzPGLVjB+rXTxQaZB1pcFW2r/GOE/KJ+l
R87quNVh3F2MrWdqoA3ik7wEFbXUuotJERLpTDbhIhljrfuju5lLCbTeTM2jzTS0+iiH2anJis+p
1adSuF7RZ7VGGzgT20SEz29b2u7cpYm6g2pH7z/bSdk8Y8sXk8aTyrt3bfFvXWufwSilOfHfX/2S
Jvk3rvTFODu54KDOFC6wOMmifIiHL3dt8s2ebVHEy4fo4Fd0u9IH5LQroJTAdEHDYXCf6KIRoHtF
Qn+1+msUZ6ottD4OSK3qsx0ZrpOGdL31JxYL3RGu4P7x3gIsNdxMTlj1Y9aF2M0eBt8mqFzWc4uT
CwwM90s4GIfZkdfkR25/DlbNsBx1KlEOkqKeUTuP0q9vRjEk0QAB3V39i+evY33KKZiWcx9T3teU
gHXjfG6MNnCyVpWb/gyXHmDDnnFkPq+7JQ5r+ZeSvsCoC26WLkWgv+b3NphjBZWD4eoLks8S7Gu8
2lRcaKbdU4Hhyn4UeL5gVDhc11mfOFH4zf2i3JMhUwZaNa8YYOsSAEC1C5TI1bFKK189ELN0qkMy
2yH8m8durKd96LahOdbQumpqEvzKK//AIhr/MKxiSXAI6aree07IBGhH0o7srRXSx9ddVA78gCVB
wXBcPQOSmzo9sHQ67yZxK5eL4d2J9YrJXixV3R7ncY7Lf3POcYZDtFileSNundgTZzwccxqetQAw
ToHo3TJjBBkxB9KS+N4QdF9263LjZoPU1BLLqHlBok7b+A3OvanvMdeQ4q71zQ8wxkvVnqt+cfGc
sFsDOsM8NYF9C+eUoD/SRDTcESOmhXLi2tYrRSS5rd+wRMbxpAS5s/OcrrKfeZIHZ30FKYFidxzs
xCDGCk2q6NRR9ZQZW1R9zx4dg6P41CQFDS5ftRGnViwR7kmMS35AjmxacwzxvS0I1pncl+Kez32z
D8taBsMxnLVOv8igcmJlbjLP7EIpKt++DWy7/cT9FX4Oobdyiw2Yiar7ehEM/w7YSiExCH/xyjvP
7xwCXzzn9YhfZGbmlLGoSG73czn600/Kz0n99A3xa3YEc1WZe+k6BD4pxOIxswthcXnhee+mJLNU
VaRodcwF6tBC6Tl5cxuyFclJOc1S4BbN641FVLKDEZ4M6TodVTPZ+dUP2tkYzKSm7ELEhgG35qUp
8RZN54lUWD2DKdqW/tGLebM7xvrTxiM8jEAXXvHcO+XTRrtsfzc4Upw/ArLc+tUULGi89Bys1Yaz
1PXSP3ysvT3ZMcL/RFhyrYvMbYd5xV6nElpol4UH2ze8MqJNFGs69HlT4xRPOOJXWTnBTswzDT/P
odKO2sG8CJ0UtRFXNrc3F26k7jeQxdN4YLwY9x1+hklHQRaKFaX6HFKK1+/sUuhxkuNuEOvfdCtG
+80IwJ2/Eeoi/2UhsRr/K5fG+P+5q5p0s0MEDaX/Q+KcNtMhdzvdnZRbTbzfk0l1nHBJFWYWmbf2
ECT2MSZP0izSnSt5ksz3wTD4ZNjPqOtVeFp10SXPfaE9fQfSVM0vTTck4mFUTt69jEiq9S/VY+U6
lmZLhwcX9S3aBU5Ys3OH1r76Ixj25xeBXZp7hFvUyzRLs6u9W4asYvSQfML3jXl/9OJaalZoJ0F3
+xvQtO9XbZNgvFkmLQu6Rq4QBM4+0GF7lxfuJn8KIUX6QoaNvD59cuN3mTdwIp/TvI68s2KiFR7i
nhPobua5UCdgTwHOnsEFGpyU7KPI7ErG/Aq5wzU3qMBGDyLAMKwcSlaFwRM+nC08Rx6Ip4oPJViW
+TQmKT4ZZG6zkdwRNq6umgcsijJCA3F7QYZS/gZ3OmSSsxRb5RxaxBoxc+fiHlMZ2zpK7F69SJzx
Cz5MK5e9ISwJjd8qZw3vBuN1q5Nt6Fb/b9VW4sf4e2tyl6R/N1HbHe7MwPnPBJQjA7sko3w9YZs0
1YNQRG1Ya70F5bGQUyHOc8ioqgQ7QW9xndaNUBe59H652VEjgtc/+NZcS1fstQMWAFMo/0LyuguP
3ea0M8VHuxH670msJT+owTrvSZOSs+OB+L1LPoCTdfkx1yrqjqVaFzHgHEnd6A+leglHjNQvLdnU
Rt0eSZtFmfSgy+J80kCIlScas9K6D0Os7FOG1bKA1l0R3ND1fbqWVUdz3jVz8OkwmwqfVcOBdSlX
JI27Du8voUDuLA2ZpPG8bOqipGR2WBddfV1QRmsYRRuHGZvXFDNt8DCqPG78wfRZl5EdTxOIq+lt
xDByO9/6II4+Wkv7/h+ghGR4X6JOEt7K/TUmbtchmX4QoHEhl0R4Zz90nwbjUVVd2n9iEbB0zxT3
bvVtBlcPzxgdHQo5Iom8xrgtfP3sWMjF6GZeuWXYK2X7nLTLzbLiKY/yf0wWEpI6ksaJd2mvchXd
l73ETD8W2DiO21zr5WTBulSHEMiFgMkw4re4b4qY1G8armv72ofhkD4OzYbaaOaF39UkVG9exhK3
xfwyJR/vQO0jOHtPbc2c6SqZhTcHwWefpvtmLdLwVMTJ+Dndwv9kOlOLdUQHnvmTLDP0xitjPgQm
ejkoLtTTLA28jweSf7/zJKyYxdPjDdT8PjpD/bFBIzBUbJhlGwr7CAcnPrWc4CDeiMH5lLBM5zek
qLl7RyNGD931y1SaHzgPzHb7wYxMe5OSNPG7mQl25aWdHR+9ciya+GDT3mPonM8Bq0Gwr5Jh0Z0b
kGFX/mwfuDd7RChnJs+BvbJvJl0irpchPUHdiKnFLxxgG6gZbFUPeRoqZ08AdB7/rHbahjM+7b7a
F1UE8CCh3MFZVBUGACi7ZhYhkt3KLB5hRaXJOv4Iy0Cm7+vQp7h4wyFxwx3HV6noP3zYPDtmY6sg
+5Io/skJqdKsIvOWvG8dyXqilVXOsXaovJrNSaPoZ+LjvYodAmWi8Lot691cJuFD4flUHpcmVOxq
jlTv2+EJz81Sihcaq4Bd1WxhjcO3OnUDc1lHCXDa8PlOZIFtGjNoqqvgCBTP9Z9l21Xzs7BMvN9n
WAneLzdB9DzmgEnkHdlh+K3a1X2S76JS5BEohXhIHswyN+21qaaeSGhRhWxxOZU2NCxPHANI+zWW
XFvirO1vG0rRwv26pbUXnazn3326DHwYpeddTZI61SMJuIFWcOwpZbKOEEh3cvSAILzDjEioL4uK
EuEfpa6ES9DiuigJdTRjTNtKjCAftwOKL+PTBM8+fZhTReF4gOGk00eGum115rRBgWLg5/jJZz9Q
9f6yo/IZG/Lp4fMneMhIjNSvF74vjqVc3hFbx8oFfpG5MhJQ7PJPpvWqL5qwaZjV3FOq3ldFx0Az
ZumS/yJznEnzPu7qYvucQV8AgmMnVI8/AZN3zqMVhN2iD6nCU4oRsKw9/wAcCJdc6+pketpQoZj3
Y1JJsZw5C5zL2BaYyyFRyOrsV/Pclj9umJvxIMfN4lyaaMO6x4ahgFtdlltdVlFIEALsskXPPZ4k
vJrRkhTXyGh6v4fBpMQTcNiLeflHJ0w6co/Kc3NadVEt19fReCDAjmxg97o7un7r/rdNKlUBq/vG
0neOfrg2CwuClp5PdNvQHDLyubl9lkPpti8AXZLIXOItCAd5JWUy1w8EcupjT/Pd/McAnQkTMhWm
u5nYKfAQ31vePBMttK/DbL5XAmHcl8VmXphLJPHJ7fvqb1ngP91tq1iCmLGrOzntbuP4Co7Okm4/
Q16Kv7kG0cTGIHBiO1rK4K4J19H8o7z3noqwqxAwlzL1MrEQTyLwpPzHdWJGdZROXjYXJ/G7Yytt
GZDMXKdn7d1sHBiVdfzbY6baQxYxIGRwCmGkNASU69cRwmD3UHILN1+aHKfr0ZWnpWbo5E+Beeec
jZNg50Z9ZD9GbakwdrRKnjz2jOZuNlR/2R6mgTwiCcVt1Htv9CYan1DfOgJUCrY1k//BPVsqzEr+
SqYcnzU2+ePEFQ8KIy6m+JmLx/2SssTxTcgnuBoRl/0JdzONuQYF5vOM9nS0+6XxSbyXZL5yhj0V
UnrQ2s3P0Oi6/7TfwbyPsUW9YdQJMDaAPfV/TW3CWg3Z4zM7i2VQzbVOusCDdp62/qGbpnq5r3Au
qmfBCrTgJ4bbOfxZtOHiP+YJw4w7h52m412FyQAqjIxaf/zJCDMUF3hY8jpMamXeHnVpitcGrOsp
zUvAufyyTnOpZZ7PmFCLPgq+cOZ1o7sfa0BwFzw4cX0sg42sVuS5qfMwVVIz7W4tHc8OiTfZPspG
tOYHxiEgEOb/dHi42uVTiDUUwoSc0+2atk40fzrclslMuchQk6lKV/Iz2HfjLVjc4GtpLCdIc2gK
WhU8gbwrz43LrHWjdpirqmMIm7bxeuCLW9OWSAQuCeS8XrZpsxfh1mD3Ar/GhBRbbt7pnwED0xC3
WcL83msmJ7yjjIrcuwLv3XLnEH8K8YU2fbP8DIVQztVNceUzfherj+stnfR49hniiz9OqsC/sTBB
mMvcNKRMh7RvHjGZrh0VVxA3B0+MFAzUNYZTJTFbBNMFaEyDxz1KOacqj7+ZrgZDct2u4XBIZLdG
R8mUOnz1gR4SGqwJtA4ZvpD5D03zarKELpwAaW3s6+rUNRNU3wTAlQqskQ++Mlt/C2VET6we1/og
26IwhwnJsX4yuUmDzOVGLx+stLfwgal/V+RzHgqsiCTwPOzOh0gK+6JqPNX3gQOA627liETUakb/
KskuUSJTdDAq32IiUs8M6UhvQmhyg5PySUpjNGdi/jQGTX6RHHlEkRZc8Y/cPdW0SzjIkvPN7hLu
wEsMHk9CQlAsXKKIQFNcmfkRs2wTfBt4EgVJ0ZD1Pg5OVjsS4tJqwmQMGq1UgIlDiZlkBAk4d4KZ
2EDVy0KSqR6tObCtl4UEhUu7z8loQiC0+3p0Zw25wnFS6uve+8d5KjEjKUJzbXctKsyr4YngWLlk
HtOw7TCttggZa/rtV7Jaf5j2a6L6TxieBIereGmT227D2Ul5SJlgkA4j2DpgZBxKfWXpouRLz31Q
KadNdHEEub0vnf68ra60z0A7SE/RW0/23ZZYiiHRdHVoH/u+Cf6pIOj/IwPqilMqkuIhyCkxD3W1
UFW5HT0KrTItIXbwiY3KpMCq+ZfAtqqPBcXWJS4qiNFz7kiAE1sV8G+DonCbWbfR3BxzhN8XbPA1
YS1Sw/cgA3vS4ni0vSO/R/BCtKv743l+U51rvpz2KMdRMFOAyGh3MUWKc+UvX4+1E2/V6yDW/0e4
KMeuucsC2AzEAZIvTSsvLnOlCLHClN+BjPRbzAn37fhhYu8rNcfjw9y76p3faAo/i7aZli9RMgJi
qD033dmr9NhfSjmijKp+KPID+jE8lCKdyCF4lvA7qkjfHAboEljOy6pdnn0s7PbsMJoGXeLJprjn
0eq+WH8so+M2VvnLwigwyIaQ6vrQYoTSPAVELRkXiDLJwJ9ipS7YKIJ7ZZxct/tjm1kUex5uqqKK
1lAdfNYvNF9NJ4FIMdjKJ0kguhN+7WcuqjKm9BQfJQkzJXV0BkVcANxIaspC0gMDL5I9sFmsH/Yo
MarNVs2M/LdThcN68RWIkCfXLXJ7o0KxUBXr9iBjIA3Ko8DcFAbWXe1OKHC7lJxdfViaysFxBgZO
PBQojP8xr3PE3wWS6a9x8qr6FR0Y50eM3PyAPggoNtmMf0Er45YvlGudM1PO5C+jJ3lNHQhdpDDC
ciC4HsfPBb14fYwmA4yFvKcHaxkccAswgOXRezmCrQPMQnga3yz5jMeAVCtjwFxVwAaaDYWde3Xw
9xqVX72TFR1POUNvS4nVgNMASji4DzmcnPrSpwJDcR4Um7iqlNcfHd5LHgtXd/1+XtFXrkwMtaSi
GsDy6d7D1jhw0WTEOucB+IA1Dz5uTL3vQX552KSS+NXQjg3HkQfmnwM89UYe6C09Kl5U95g2eZuf
yilxL+0gVXjPyJI85dTcMC+0VuVbw8gHxh/dgr8HupqcLAIj430hPRLfDisLf6guVo8uC5HlnvVf
3V/Dg4Mmq1kaHjHFY1EEArvDkpIW4XbnVZ0XMRHB/JE1Xdywt1inU3ymEkAY1aZxsZghH7HLymzj
C6cB5t2tKqc1g1204a1EeQ7Sk53V9tDFYniacxPKU3RTxCNEm/gUrcMEoTUlC1Dd9azoCoNjxxfV
nJFBCppkei3voJxJxOM1GRi7eB/e4IhZHQgTlngBSJa0v80SefV9MxHXPVG1tTMLV6P8r0Vhu8sX
LxlOs6mh2wUEDX6V+MARSumZPyI4HrR+lE/sxIi4J5zzCkR4/qMl0ZkTlebWZUUtOAoZyxMBL5rI
5xWjdg7vCriF7mFj0GX/gD5B1P+yqu+ITrt5W0oAg0PusgaVGG5SYJJQyZ3Ln4zbN5S3gZsmVhwZ
WEM4watnb7EtcqZXVl6Bd6gv89VafMtF0X7IKd3O/eQtxS/pbjkYRR8gkj5Wo+1GkhU4c7PFRAAo
Jt/zgp0f6PQBou6CmqSwiRyx3aIZOY4DRijxeN9wXY9sTyJh2hCO5vrasNOv8/KrWj25QgXq1yYL
AISlB3R/KL2j8cHl8IRcXeKX41mzq/IhsVW8ZnFrNQtkSr1U3gurR3Tzd1VKoSDkyQC0B7iMF/zE
NMXKg4NPa9Rf/DEGLTV3ffqpUF7SAyM5puCVHPzlPLQzsfAkL5YrwTORfCcWzMMvznhb3gOZGLM1
xSeOmrKsl4qPksFIm8CHxp9R/fWbiEXT3KLCoj8o80gPv3ZvEsbcv2kh70cOeZDgBnz2F+6qqZua
NlOVwUNMIsgW9yHWT8Y5tQHx4bf4cy4+EHk4J1Vr5ck06SqOth+lfa18FoQipKbJcFVwTEsMQn6u
TsnYCpK1A2PdXb1hoWUWDO+1YSSJonEeTLniv0qASRRY5+sjhh26zdis8jlCEh+yavab4biW/gIA
RTbcnUWSmuXHOtTDdeBZJ1sWb86pHW7L85ZOuc+5qp3kUAdiud/U5uH73niz7yROUhLSvVoudUD0
Piv8pcHwbytsoHnuIYHu2PU1YCyc4+l+JXROB7U5431XKDJznaZgextBkJYnX9PI7GIravG7nUlY
7RoG/n+5YounZCJxfyIqVj87xgnhHtzEIubO4zpiZkKDd3ZwO9CmjLeK33F0S6jwrNC5kyqErqJI
lmbWU+XTCJCAP6918XNieZzJyFF48jdz9iXYYQTcHqAYzcWe6VGMv5TJHRwuKbCMp7EfYuKdiRQd
PQLYwz6x2vkdTc68Yq3waOGWGoQbMfv5a7WagNYNz4AjKWJnGxvjCJO3Fb2yx1bA97WPZ6AfXoDX
Cmqx+R0xWa0eZe0WCxFlB5ghR2Y7zk/9OPqE3MkZ1afSjahjF0cTP2CRV4eOsLFaZFwnYgNrCjia
eF1bncY+GJYfikp3OavGFF+65hBmsuqub4XVJjgsdgPfVKHeqYyBEDUN9GxX7SUbYM6AwjXT+rJe
3tKiEtGxDYxZjqY26rtMKbRvTfH80tWOGEiDOoTr6B8CSDrYZg3Z4S38KTH1y0PT2KDZrWXNQxxK
Lv4dnbz5lRZD3GWy64I6A/Kg0boGPzl1W18RAByq+7aw8n0GMYEpsuua3xgLC3k3wL798Hy4OXfg
ioJndH75AVJnQ83zi+maJHohUY4RB9/bZg3hyXzdAvmAPy35D0W1iC8hmDdzxV/Xq4c0Et1lmQY8
pAAi0neC1kDUtSRGjfOqHuxD2BZE6qsGCa7Uug4OiArLAUuhJQ+mFslIh6VPww3TlWPmBVyU/hdp
3VpzDOnn9bEeBMpD7sPfPg4sKMj3QCfSa5NjZMnIJTbm3OggugBEnE8gC2fCBqZMcWobipMHspSt
e6h665DiHthdQfgNE7qPvfZUBSWbcma8dnR+m204e5rYjY6AyLZ3L69950fZI1bdkOcjGUTIALzA
OXhsM1ef6K8uj6wddBo/yKjOnRekKdSjZBXjfHUjFUyXVRVyPFYYv51d7aTp71XloCckFR+w3dUn
fhVNa+GeSUPS/aYdgsibahKB6O6ssfhFuLxOuD0mDBNuA6U5m5bYy3ss4xYfUxTYGN1wi7uuzYYc
kjaQ8WJePj0/pd3Y5VM5v2t2gDH79eYxW2Ynrl7kzRy8m7vUUY/NyM6o0yxZTnghAurY01y7MVgw
rTDubKqhn50mZhf7DaMdjSP7rcb7RSdd9z1BOHg0M133fT6CiMVyii+fQUwIFnw3T3XU3TPhByQG
104rXBMuh7+xJB6zftvq5yaM5XfO7/g61TQ7ZPr5IBlaav0GDnQeGTjKDf03tkD2YZwjDwwC/3cw
dDGj8GJouqyKt2Q4RxbPFsdak3rXMU7j6zrZ4EMkVfvAumJAOh6Wto/S9SFwhbEPmZQh5vpqKZ/g
vRAon37gmkQzL1YcnITQF6/PvNLp4j+bYTvGlW2DSXmqJnpyukxmw9kAr47QsAMFEQwKx009E8XY
+yEs110M/uYd7ZYvuLZdzrlQ6nU+Ul3KJGuEDgAZ9079axKReQdbzgxxAPH2gVcib+5ZZedMn1ER
sxzP1eV4ZGYh3QeAy+JHFyA3oFRW9bd1i+6+HOVY/zf5gTuyk4WxNIV+At2UpQ6IVtTDwCq1tjMK
lwk39csQhSO60vK9nbHq1+8zSxKa93ne1I8E9bf9k4hQqCf8UObfDKWv3ktv835TTQ3dFSb12OKF
MM3XIJzmqZ3cBoNe5EOSs42bYlT3Zmt++MIlO0RHw+RkTt1xfE5LgdgY823fW11X30uQu86XSzSW
gGI82vjIY5HTy9B+yczzY3JASITheZ0YBVyg2+jweUMgVr/oNNb+H1Qmsd5Jt/ST55iYfJBh4F+b
q9e381/tpe5wWkwq+zv2Q0qUnEqgTnYG29lOJWrVzO7s5GbGjxgu7WbhbOpVDmGbPuG/9Vd+Yuf+
1zdVGl59kfguP1YvL/0sc3OdqlbHJCA8bwLvijf3idZE5m8DcYR8r7Gpr4cRGuzLihuwR3FYpkta
M3J/7eHxslojWMSp6Sbw35T3AJZII9QYIz5xqUXiRwJot9rpBL8nS8TYsXBuUoyXBO3qtDlOboIn
LEWd2YdgoQ8wxtnAuVShEzyNhqWC97n18YcCAlzWPSIYU8XWpOtzaQt2eFG5z3pvg0p8Nuvo9cW+
L7zW7Nohb3FmCzB3WFRUSbCHmgAC4pgH/4U9E4MfLsarnwD2aveUo0vEQIP8+UUY7qgsKnt/Y5fI
UM9/BSw0lL6UwQwoWj7sQ8vXjLdmqjwmK9vUi6yqUZnvS8VczxftEv6KZ7UEXwnF52ViHwJTQJbS
NN9BaINpT53TkyrghcANkc/plUmDR1e/tcN9NbNhMiMFl4NV7Wmq9iV7HVA162n87EKvRK7vRyEI
DsfqK206mBDjFo4VgtSM1x967/bXyQMaCCjQ4d+tJZzxozCLReNKmhwJoKejUdPi06nRCfc7FnhQ
rQHexTSgR+nQtHYaGB3UzZhnSYZyemS1CvMadNsi3ovGWMClE2sdR2znI2CkhrUidFn9jTGIF+qM
GyJnJrZgmPAqcHsoT0M07VlV2ykGOJ7/TsEeAd4POkBiTQOIJSjFsvO5lf55FlM5MNyx/2Y/QMGO
CjoKTuKcMd3O1fn8RMhz4fLmfizhRCbmzeAy+YbwDpwhrbSxdA4uODA30DidhRXr2aM2XneMYQh3
KjBNzxPuVayCEmTKTmEYCjIQkMtn2WwgRBsGV2xWCduo/lFtMaSMmGACrl6h+1/bhN5+cxfFsKRM
+yI3u5x4YuDvgDhwnhWWmZx6rVbXIE1dUpTC8YEDN0v4L0hdphpOEMhjZRvnC3s9Ji8xpvXjsg6c
cTnkroHhrxw/MFrAg41rVo8xCvWnfTPcRsYeMYdbOgRcaJYGq/8x+KX7OrW67w7o0fivm6X1+Sa0
Xv8yJ2nfBbk/AYELpWbnt8HCwh0GJzCoAO21UN8iQSq13T77RsmvLfJL4KFoNOzGa0NCbPk85wzu
mihigM5odecFSftSmhgTkjT4bfnVdPRtQaie+dIiuy+Bdihib1XlHN0yGlgHbm9e27YphyfVDn5B
nrNi3oDTbWZ9iU3h7rIgdpN7j+7sbeki9cTNKeERCg504osde+wjTNcfrWvwzK9lv/1c2ggPIG9m
W+5jHSWPlaepE2i0F3KQvmPlbvF8PKKANXvwOjmZumNO0CXZs8K59WgQagbgeP+HDz352x+QAXVM
PhPzdIFeCEte6PLfrT2GUL+562scNwJ6G14rqjg+b0q2gtGn7djqEfaLQ6zNEkt2WaDxqPx4Ba0L
njfZ3dyWJ7bMdCmR2pEse80wpNrXvM8XcHaJulqJGrwrwVgQjy0T7K2GmMun8RuDBx7i67NufGQl
2eXJtyQ7C7IkIud7jIco+fBsy9xcUsK+MOLkPzGy3vbVVBMvpjMvQ3zY+hi0xwRkbzv4SS6fq8Ir
/wzLDTRIwM45dlw75X4cJp4u4Df5Q+S1xIcpHtAK+SC4jG2eUkvHRbr2+7W6dSJt11EkST/qi0Ov
g4mZX10pvBSsCnvHXIrYTgTmlry26XjRHs6QbMZn8J+zOcV/LP4ZfYT8xL/kUbv91JyDyz6dZPxr
XZ2xRHOqqneywOaXbIWfkPoKl8cENpK77wMDak+73Fq7ik72NZ28nPlttIAKQsGm5w9qHOvMIXAh
EqNqxLWOp/5nahlqXXM+vG9chGBDYMfR4W9NGV9jXKzVUfbAEPAAzMuhW/L4MRLWWQ6TaMt7v105
koM1r0vQHGJ41FOXfNuK1+VIICN1dqxM8tsDrEj0RY1KwRga8ZftAxFt6DasaE6LWE2QCTHCVEWL
8v56Zexh6AtXMZ2rZcqfmzaAgqEDbJfZCqr4fxydx5KkOBRFv4gIrATbJL0p77o3RLXDO4EQ8PVz
crYd09NVmSA9c++5bdy2owFCpXLbrzbGc10eFtv4Zwxm1nfE9CmiBJ/LBz5L1tYDCZAnNl/8Bvh/
Ur1vCG+ixRrm7tIWjLu3YeQt/AmT/lcvYZfWb9jwOJSMcPnxtuObxp/C/Kd2rl5mJXATOhBbnwXi
KLkPB9j8WIEYmainSqGM3RCgxNvbrD2MCZbMaXhJgzz8ZbsKzbfXqv6fmRAekAjSmpGczxGO5+/V
AYTib2qnU+HDHQaAGI3HqkXzxoTaQ8iPoKNxDwaUt/6qsAAovMcEKsyAiBAuESeT5Eek1R2jBDQM
00jwq02l+yWDhRH9fqGJDI7QUdloslADN8wimyunz8L5yLoZu1U7qeVYkINAaSjLjKyuCAt2kHn9
d66ECndh5lQwlXuR/eo4mL4l1GDW9mMbZTTYGVO7uRkxqCrGk3+iqBNrEtdZL8f2vCrPC0/MgTvs
tRGqWj5+FSjtXycuovovaTwLTe04uM09AUrdOxmobTUdRRfp6Kd00IttmcmmAfYyNjIHt2uyq1ej
Oo7vxRyA/mrGiLbgAcDAWamhiNeckYOuMgeLv5eYb1bSPsoDp2vm6wLPPIIU7xIlz4fb1gbVEIjW
qX8JMFn0AmePJNojp3LHt5wyojnpVan30i74e6RPLN1jPjMP2cjKCr+jBIgVVRkWg02D5Lp8Mmk5
EMBSJuUvycQ1Omo5hu+WCs2C3FDgpvHqVv/rFx+PWA0ski/GgsRLKDRN/Q4sX6gO0dC3b6gWVbDR
lL1QKhpZE42Tqlm+jwQavhlQ3WgJvGhYjs7sgbFOydBZDhE+6m4XtI1db0c5eg+sfPTIUcDYNdzg
1yr7i3FUPv5K2bLafy3k6i63xFCB18HnfTDeLJ5Sw8D1s8sNW+fCsztzasuwxv8NKa2tYmZZefWt
WXeOw7bJsBdTUywp7tuNg9/PutLb8HIhkpZ/Jj1C/ONXsapr3qxeBIdlCNgmJ0UfXIYQBSYZSnlS
bEY/6EiSAuI0uI9E3VMGdvD+V/ibmUAI55VlgQLEmCVm65bB4kIZUs+7zq4SBaTbLT3zyNGS1X8D
9tzq6DO3JedDM9TfAA1Km1fs7O3y4hRieVlQsDKpmqeQF7wVwAp5VnMDBH4t3NeV4XvGNR5N2Tso
52j+zIZiaq+2M7ruLSP5m+OuKHzYCdgFkotGykeaUY0dbicF7iTMxuX/+6dCPTJIKAAcdUWpth3J
3ZSqAQuWDaP2ZHgMtVqWY1+16sL1zlWD385Mf5iIkWYUID9Cc7Ak6Mt046r3dCkaeTNlEAVbW/MT
f1a6aP0vTKSOfJagXPm0USQzdQWMhXaIICz9yCHeUlpj8UQbStKFvTdapweq8VzGlXHZs/P46XZT
I+QdvpGEMwcFa4TkMVkMszsYPTAj02qe+nfMUnAv0lAl+oGNQBvsWs2I/YdeeUcqvjOwvXskDVX+
DF6MBYkvdPWBZrIXm7FfzGM2GIBGzTqtKETBt8qjVwXdfGGn27sf7dCt09YKlCCYhLU3Fm6T2E7x
j13B7J0UlovxaSDvrvtoPcFjwiiFqUeAIJuH/o9hrYucSNaoMVZnkMBDNVJ7UjENah2akoY0Bdjz
Ps4ZtkfdhYaUtqtG6OM/E0ahwncPNheeV5QYyY/QFZn9AspwgvZFk3uGQaPkg0aAMlwrtrUHRh9N
gwgf7cIJZwnMntVhKPkL9mbAMgfds2ud8skSxRsFIzp5OPyVsqe4LvCxvIVSNf4bHjAPeiBjOBx8
6CCteIBXgWEQB7IN2hxkwFuOFEIcKPftI8qIKnxj90cEl4OsMt92YnGfTJ1nyzGAdXA1JnXekqjE
gGhhFtiVusnPQWMzemNlkUJTyWuKpWjk0Y9nb6quc383lAjN6uy5tliln0fsN/h5cYtgNZgWYDyo
CkfrtCKJzHAx2qAIH70hJSjSWwezPLBFQqlJoHfu/SwdlrY/eKeKYIfOE8UHnUrAFa4rJJw/CYpH
dymZKBDdVkk11WTULwwsKHIlpoiN9Lmbzy4zrv7WtCzvMYYl462PrAhBoA1zT2JIi7CnKrb3GBCg
SGcR6+ARrdTN86L+DY1T800PK5PviF/zW8uBgWbpuiWLlHxt/mFzUyHjssplhTTPc5ad5jbNnhFh
r+l2hHYwxBqqK7AStgc3hr2KvRzfUl7FvVvcj6MAM1fcW7W7DQq/r1+SpRucvb/W9KnjjHQVWopZ
F+K+bPkYhHUQ7suoYVAQhBmLiGaaoXckdR9tfXZKPHV5btrtxH1sfQRMdMXXOFrvKYYbvBStdfAl
V4Xf8AlvyIFwwxuBLuvE5MZrudYV/iKXkjXqrOKh9ecVk/FY5mwnVc9CLVzkfB1dUqkp0yCXk7kR
1bpbcS+E7a2tbPW+9Kq709tWx34qGBZbNwUR3X8ClF/6B83brg7hwhv30bqUV5vRAS8HYy6aykMx
BtGPLAvl3xAFMQXBGk1/ylrUZDsMuoNAAL/9VY2iJmuTqJ0GNU4zf9DXIulY8sm5+g1KKQK9TEYx
0uPUOiYMMHFek06SnZwugCWEQAIX6ZoTtnDIcWB8S3QLy+sdabA8RmhOIZv27HR39ZKneSwQFhaH
yu5zkj3r/ncVVXZLn2116CatyHjHlGKt3QVo/K99xFZ/y2DdNswUO9dAVMXtjcy5rB6npQ9YIAFG
sT8A4AChA05NCzjJ2l2v81rA5nW8qNPHWgxdv19sZu5oc3q3igl5daxjiXebBt0rQHIBHRhFTBKj
zUBQYnLaJmzBngPqSACioI6HAe2qznkOF6tZPv3/w2WKfs5x2rqkvN1Q2M8nKiE/u7lu233RmdbD
wXVEAANh0PDYUzcbtri0Okw5ANP2nmjM3pJkgmyIzl3mfT1EKj/VOZJ3wCdOxMCTl4YhnzByPiSs
l+oHhwphvQSBmILdmEj3HuuRT0V7dIPMf0r05Hc/gpzUaLJClkEfWObKj4TMMOBrFetOXNkhDDY4
8qQT5K41Gtol1wVpIKmofNELyu0oS0X37C9OdfJFlVtQbb1h3TsMx7onMa3D3wjZKxuMZQmd+jK0
6bLV7h19zXRp3U4Ws/oLw1q2G1aLv+FpgsZPzg1+i6fKDbt871Bw3INL2sL/6tHMYz6fc+vb8Wzs
bSx6/HqHGE97eTzBmqiObB/Wl9VN+2g+uLiRfApsLPouX4fxWMx7q2VdUDQhD6nrhFIzFRZrWBB6
uD5VWew5TqwnBIydE7cjTuuIML9S1LtQ+HKKm4yNAuJq5dGZ6kb/XIawvAQzOq04YvQeHYT2RA8s
CZSPoJSUVLjxUgvFDY4bQJ5opp0Zab/gIjANdGI2IivYgZV1psgipK+NmEvrM0OCeFG6knMswOMs
e4IDyT3tLWQDVJRUwnCM1vFzxRNU71HiQUQeNUQi5MPtMwec/UoiSLI+q15S4LHabBtqpRnLWdXd
kctBUFuAEKrxi5w6NB0OMiIEsU3yniCE+8ku0S34DmcGGGijXO/Y1mH96PR++902d1jI2oNI7qNo
8a6FNXD5j6s7g1EqWvtSd86if9V2HnXPNv7FPQVzR0+/BKJ5c7o6SM+SPXd1thmUHfzcUygq5sa1
nzu2h0g+HOF++879SclD1xDz1wYt2BMvxOW5wDo0O0ESSUJloh1m346Tdtu1S4F6kwtJVhArBC97
XeYp8bc1agi5nfkWyt0dnepzxJPcuaeDWhpu+lEVL2qxJ/vga/I2NxAwGLKwVgOhMbk2Ph1G5tpK
DuySBXvDIU1kcEimTt93IYO3vviZmv8QbCH+9pREVyCQGfoEl7Dqw6DktL6jJafaCJw5+aN0l443
5VjJEwcOQCx0yyMUMQ9S68YbqfJP/0eCfNlm4YJEAq8S9/coU6Ke7R4/yQ4wOSdn3WWN9W0NGHtd
V5XhY5nlwQdej9b+wW61CV9MwzmJkpKr0CY3ee2C2AnsdfzhzZNtsTS6Kx+2WdaHCWIQnMsbQweA
QL7OOnXK4fDKNyQ6PiQsdqLWj2H1/Qtkq0XBCywc3FJRqYGO68ADl27zB9BTA7w6QKuas3FkarYY
/asrSr8hvfEVVT9wdJZkbAydnEh3aIebHiB4grTtpukyOhkZcpvMq1NeaL7y5jtlLiS+/G4YXBqH
piSRi5ErUnV6Ir4WzfdLhQdBy+fsqYndDsEJXPH+QYkZ8bH8BHUQhZwBdjKdlArn5lhJ5Lp7Hy6n
OmdUeMHR9oLkVtFJrk9+t6L5GOQ6p+SDZG56ogtGjL2x2VMm5/4evf2EpGBdD3YedPaj9mCO17DR
UAI4NRgrVfWaKrXht8X+WEZu8Nx4pTrfPbLrrr0vCIBleE8CbtVfd2GWtp0QSSEWJkZ8iwHQOeMK
Fuzg2jBNh7dyMsP0e7TqoRnRfSm5vLRhVlk7Zeb7g+66gtaBSuotdUuCoDeGB+mbhZzl/rgLHLwd
8MPEe3JMrqNT1NGs3epaivNKkkVwRVzJVDDkFR8/GWLq6hBVnjXH2RCNcGAWNWxBp1TjbmBowW0a
3l2wcSV8MX8vSTKAI+bxncc1juRq3i243d5jAMWL7TNx0oz7t91i4YG/92w3RO2qf2CWKIZ9S1OB
CCOraNzRM5bz97g0msGi6szvwnTJ8hRMc493e5wicnI4b3G2BSaYnpmkOA7yu7u8iisnewB5KWsm
cAzU2OWToRW7wWKaZ/I5h+qQTewTY0NkyNmuR0G8hRk5Rcu86NottD75eHfk0i4Rx+hvxOzU1lND
BNmyCbyBZJWxB7e4tw1ucIBf5L9vTWClr0R+uM4Zga/k19DpVO8VFIG3uYenHwNMl8SlzFPG9m2e
ZCr3de5YZ4KTkKy4BTyeHZtQqqluDJ0+LkjyxIRToGwij6MonHoBGpzaarsC0BF7j6nbLzsqloR1
RDQ8MA66azOBz25TzNgrn8YMng/fBxWIyTQ0MAYWdbNnAMOGHaj4HXTmEhsZyxG0uNd3syJ4xuvM
lqFu+5QW2LHjPhnoFBC4K2IQ7oHAiwNfLg5Ha7LZ6o3Bb9nVun0fMX67j2x8bTfuReqg/IRPeEN2
WF4UcMU1Xgt8ZYSi1YU5k6tX/HWAAqX7FNLZxZMqT8EeeP383hS9hbp5jKxLQYiSuOa2t0bnPA/a
Cj6WP/+N3E7nnxxl03Md5bI9s6rFKruRLMiei8iZ72Bi2zBJDCckpB4ZluSWzx3NhWFjyiDKocxx
9IiBltjqcZe0WfuFB3GtHvk2m+aMhY5ctiWHfnZih4ingMfcW/4UlDzcGVoMdYytzyWYwGWEveWi
YT1vdYkhlbshgYiCOqkCwkZKZO0d9vtw42isVSGcXBuNbd6eK9jRIHyYhh1lT+IE6ECGWVuNFKrc
rSxMX1aEgfLIllDM79Uo8aAMgBuOyldlGqNkv0dOknvTvowp8h0Rmdp6DWeclRxvLPueGB/4z1bL
XOAp5RMiHT1LGPH4+FcP0irQqHZsvL7bmoThTWeURlog/flgLXV+Y23v+oeCE+Rs7NlkKENgbz5E
fqAJSuEALjysr0HYPOKbtQ+CEBsIlW2jhv2Soed/ZV2ZvpGb2nTHpgytg6lHwkfsPlTnMmTe+Dyz
7iy+cclrsHahWPM/qrDIPwUDyoPPgtTrPycUG2dp9TYRmTOm9am30vpqVky5m1mVHlhjia8+DjE9
d+dFA8NmCxYF1V5qawa0s5DWwJ8YwDoOv+fWItKBqcTENo0YlSB9nCDezWdIPvDXM+Ce/2AdaqRM
7PVe+P4zfr9Q5nJXepAIkBOMlf6sqqTFTi3ZGbpEEjOBZN/S7LgOlX8YuXUw5pDj5GzUUsEdxWmh
r3XDrurJVpigmF1gHyYANW93pi/ADLIAWSl/7WokxNIMybpLjIGUGzCSkVcfeOlTNhFZF3dZVn6O
dVh4+5CU+Zww9TV4XBpnTHbYlPoAs+Kdub2yynlGQ8OCg5muhxqicKKfeJDg3cARGfuHlqG43CCr
6X6CoMuYPCV3sGFBKcdibMJAY4mqIJ+voMXbBAuUhOfI2EgJXbvonluqMvtIo+B+BoN2WA8XoTkS
N9qsT7ONOAsJGlJszNSrfSk6wNvka3Rh9JLJOlS71S0UY+HR/cdE1NDe8eT9oaQ2Z3SiCJBtzmLI
KJOy/921zwROkqLonXvR6ecQnFEQW5ZB/YM4DdvoQs7XHYbdE0mky+qPM+QI2GMqu3APscVP3nQ4
ZGcHomX1F/uSB24O96uLkC8feviDhsk8+dzebE8HDX5i/vBpZu0/ieP1+TFE7sRQEP8yhHyneZuS
APnM6ucp9t+0J/pzy7psGi/wMEJA8riJdivwfZwKjb+8DnBAqLSibIl+EP0nAey4cAABmzTZA5kK
C6/04qE9yizp5lAq55zgxRwp6SUJ8+LfIAUSMwH4bGQoExYOHoV7tCbedYoiOan0dVbrdDULy+K4
JYM2ie2xXkhIxGf26HLXDG9BEybtZujHJj80k+VDhIjm9IGVGr+4qzRZeo3TupdoBAG4UcmKZcAg
YOWcQuvyiwpbp/zDPnP3jdJEHh5lBezjqAerP7Q+Jv0DqQT3ytBi0X7q6748zgqBf7xUcsXTlzrq
Akd2/oW4p67Ii6DSelhy7SfbbGhDUMUa+fsW9mGAG1XAOkBjT2LD0VbhkpI+4CdE8Tl1mfxjXMSR
ASpER1s6ZusbWTTdY9bakBsT39f1R7kkK2umAOf6K309pFRL0jLGKCSQjrmFdI8k5ullL9ZWdGdT
ZUF7pdSb+Q9dK/gHXW8EWDW48pBEYQjeS9TIb1Pc9P2J+EBMcwussYRROh/YRzjm3huU9ZANscBW
BZYmdcFtFOgEV0wY6sh0oxu/0rCTUlw8yuTlR7POyjrNJG/eBlHjRGLS6H8IRCwizgefZC0QBiuZ
C8ZqBxSAIuvQBBJ9CQfAjpQ48P5k/sFEJdS+As3O26BIIztCPM/g0alCu/ckAx8ArD0w0GNRR9Pu
TiWtoRPp0sLrMOu7a8gOd77ql0dIQq6PODYa7n0XbuqdW3jJtAdxQCwMAnww3O1kh2pDliwIUi5c
fSW98s6zQpxLb7LMFowmr1i3rBG02kZmUZ+TIcKJGgY92o4JFuaDULr6HXTuSMwkbcAPrVqWyR1a
Yo51SGs2On5SqjYJ7UxEovIwvkC0IoqCntTCtWa73VkNRqirTTN8hyuO0hwcu+kfeE2z9bKUk/+z
sEq6dkI5hvVaFov9PZBD1MXJ2sn3wZQNXTlWfoJIOUmzGPt0vbDgpx3YgWwU7zTHKbEJhWf1BIrY
0cNc2mN4GyrDBQ01w3nPTB89MKkuc+68rGJO3hhzbdyWLCiwKdNerZDRbqXJ88fZMWEa960iWs8q
dJOduXjKx5q2leRHR0bhbWbMilPbG71/BfCNgyOXErk+yMg9UxBLnAFgzhwWbpI9cZnZZsMiWzg7
s+ZIMLMW1pyLEobHqe+tL9z87u+w6knTxKjcH0j/qf52rtX+akay0hAhJQzi6WSLogEymzpPAXGV
AIZ810KJCV+PZthdmFLEgzMiQ0+cgbVu4o0EtbZMb68T2W1uzEsNBGrsVtR8G8nDu2zTdQl03PlA
e7aOscp9yyDPi+su9/xntuil3s0kN91X8JNKdusK2RuxqlV3N4oGQv42EwGGrzwwDUGHTC/porxk
/BBlSylmF6RI4fiOEI06Ey/FrgnRpG+BH2AUHzD5/vXdKXwvKWsJY56z7hdcSdQi7mwWfetM6/af
Hhu/nVSVDhgZWixOQLaPnyR4wGcSSBkf7S5DtE40M4odyFqfNdFPUYzzAnBEzmkfsKmaxnNQh7O9
LV2PBUlJbPPT4jPsPg7FOI8nM+ThC0QD5gY+U4uIH10TMJzzmROvBE1nQx4FXX4TJUQmYgjNwmPY
BxIpj4vp8kQyOFpkGGQuyX4kRn549BDWLyTGCVguo9RtDkyaPnuTRFLN3O4LoQ+CnyDAVblj8pSx
ZE8rvxk+gzaJ1hPdmp4gi7YRJPUwWe2j4pNm/k34n32HJgXVC8Eby+OiJW1Kht/shMUtrfcdAZnt
A6uu8AJ4N+ChE3h2IC60YKZXYmqqSw2ZzTkk6n8c+xyGgElb2PcjkVi7aE18dch9qB4/Eem7j2am
KNw6JGDo2FWAu6i+FlgbMQKQjGyS2XSyUpsO4EB5wCY44YMMLMfl8vKditgBb32eXE8y/S3N8FyD
b2NiPAZYuD4CmxiA7xpChbhEYGVhiUUy1U73FGY+kuot/1qzWFzXpcPogpmnxzKUC9GAQAorko5X
MAM82PnEbN9BXPMKUcG0ezOb8JnC0m934zo3l26o7GkbOD7W9XalIPmiLcrSA1uDiVF46Q7nyAOa
t6XY8KJdNYrhvVk07UGX2Qbo0JIHx1Yyc965yhV/8AhrDkfN9bHpmsb9LCY3vICeLL7ClkyLDYks
mng8JfrvVtl01H1LugLJtyhmNgELMjocZwye0HImhOPJdgh3oxqaFs9jW548RDb6uLTt7B8YzxAU
RAnJ4nYuEVofCGhof6xEdlpftr0QrW4BxavoZ5LpSFjp/BTh8UVgYfVl+21ZqHTjCOoBNaxokRKS
uWcx+shU7f2EYruWp5H8gNsAX2XeuMky/gNqUYjt6nu4ZVeBoftI7IQRO6ZnbX2ezHp3LsBfQrVK
6FvEeg8fO1q3YPgtnTT4lXU9Tu/QGqsVdx1pz9nUYJXApFplp6xxrGfM7QpPWojk4kocQ2JfqM8T
lNCL25vg0JKZlZ7I5K228CWRa8SAj5L6GEXwSC7GW6DQgCNAyOYz0I7paOrswuZ2eU5yHtIjbs6F
u1lkBHyqgCsUSR8YnT2VPfK4VZo+eMUVR0pnnerM2+E+wkWAUNUYyBg+wUuA1ehc8oH5OQB0T2f5
To6VICwDTNEy31sI7CVQStT6FU3aBCfLrob8d1mWOBStWrlkrUDfR8u3oX5cqez5e2D29mxYS+Vs
C/wc3o5UKOL2ROvT0Na0cyscCNyBBEXxP97iq0KxDx9i3FHtR381MtIR9XHPIqj1aRc2AW0/cxxV
pZ+p1zDSfBSsYZJX4uGwWcJojPBt8pIghLks1dB5f6lC1mI/cUH9bYm++dGNZGaforAHZmVY0KwI
G1y2JjyBTXTGXaHOhBCkybnrB+d1jETNa8m2wtlX2KnMmaiI+R8hzPbvhilQdX9hqnCH90awBB3D
bt0qGyA3WkJreIDWZqx3d8IJlSw5UwbmjaVHo5zmSLaYjpX6rYYvY9+SlFn2n64kHeCwIEnkM4Vi
5X/xAOK9iAdAT8kx48t3fykx2s5pyVHzMd/qZqs6SunZJd5V1/9HE92j35/5is7JLAiO3VqOP6KP
9JnC/bGCggI85N0jGyEZlH0CgIWf2ELKmxydhYfynGB2xdHhIh7lRHKBzyeB7XeS4FbU1rFIGOXq
rTsDi4WcAuaETZxnBVxj2uMSspPMErcOJLN14c7L1l0awVrfQd0Q4sVxevbOuF2mfG9P/MQPqKMR
Z5khUCdhWcI7rTKomMn5AqfWBKjLo5exgn6f9rJ64DlNCDSbmNIDPS7hz8ixFrscOJbPR8oyeT7b
GSI8ZsRBKN9rLA5w4iolPRbErf6y88797tHORG8D5kQ4+CwIz5EZNOG6opAvnPMWgWaLYdQKmqC5
Tp1P7ma/1kj1AdhEx4ElFTH2zuhdNNjg+UCJSbPdWWHIdBFbS70NwtkP9kgMZPXpFaw+TpmhJH+L
MggmGz2mmbiRLIEIGqK0yFEXFLXIXhnJBjTvJYMCcRh7oN2Mdus7lyIKwLNCSpfsbrZratGzbmRP
iOkrAiu/fljBVOV7JmnJr6aFUYplETnavh6JxIxrx7CQokUitm+W3fxlrdP8lUkjrGMXdNK/MVPD
yoeUstwqGCV/Gt35yBlF4YFzHRzH2tRYuw3aQsGgaUWrUG6WycYyX2g9m11Nzk1EjJXfNUe/XaNw
B6KTfBbQXB3G8IkopHOqy/CNtNrugYEaC5PorsbfAlAfKrKAUFpz73TeD1mQ2r6hiF4AhSYBAsYV
+wHJZL5N5k5oJ8FPSgrOmaGhPju4C2OMTYLMAcFtRabRoY58suZxfcI/dcfAPKHIDqt3yTDvniOs
3Qu/1uJxXiIi2ZZJBHbT8wD3RlW3VD8i3OsL2IEun6wXMTSIX3INeQXrLyqODyi+Ar4gdh50+AbR
gNgpXQz5JSHYGWmu5WflZemM3/xYBeF93/xQKvnuAreXznczsFE9YlFPo33rDd7DGNLV4APPUiue
SkgXZ26hFSQlhSH/piMa66UAYMXQZu36dXw1rd2WaMI1GIKzBlom9jpgMHZmX6GX78wtp6873hT+
jFknppFJYm9hN2Q+gxynTrMT1mppgQXuJNrQMZ3si6VsEcYzEYTdVVQT8YoRgznGyrmfNoYENE5U
2Bbg6LLYKVX4cN/FoGUq8hrcpIbytUHuKy+Fm6QEiYO5QQxPhDidMhIpqK/3nqadVlkc5rAu/B0R
OLxSYoD8Ak6xFdMr0+cQ4NASceLDNLFMPKco2VDARj53WzumyW98LVP03Cnu42s5r4LPR/B3o8dC
6GV4IxBPFc8C1c5ds6OdhFqCsBwszaw4Tw0wLPh84Pow3BdLLsBc4VTeyzlyaSIg2XeI/fIkObQi
g9i/cWY+J4wVOWjVdVvPnnJJCZd+80n7Oz/bwmsc6LQ57gTGZuJss16yaO0tH7m8LN1XIrhXArtM
Bc1jh5+x5mHnsMVmk3ftQYu+l+9+lNNrsqJc93iz8T70gIBGxODsb9hJGXb7uXTlO4cuGnHsxIK3
TElNJiL4rZ/DJN0/GYw51EYcoMBJI4ZIiC9s+zNjHEsuJTpC8sntLvg55yXR1RQoxMPTe5I2mXSk
8QA84RJ9QhtEnJfnNN5jv4iAWDUY5FSR7SA53TZ9AtYHL7oCAuGWUW7vFsRO9+QTEdiHFWrrG+tn
tisNSuvyIBh0IA5L/89FhuSHV0Qr1z77sxsVMOkFEc2qpr5hbTgSUzqq2f+JNgWECXs0jIdLyLQe
/GofVJeoVsHeY3RBtktfiXlLQely3hJIh95cFDOrOK2Rf3EqddDa8UwwkubSTmJQG+nffLR7Uhfb
Cd50tHp/dE4UX1ol+S86I1gXKBP/gJQl4MHBOH7yagZoG1LIC+sXpzMC/2TgIdxROpL/WVmORGhW
gSS8tq0PpM73dN8c8xmtLNI46OUPGU34z5oJVrGVShZvduc/znqOqkdVzO5VSl3O8aICj6CYRcJ2
jBbL9o69mH34HywJmZTDgsg5IlBwvtK9j2LPxnXNoaxrip+qWgrq03qg6gL9t5oGT2ZNVwm6CFkg
XPumfJadO+U37a7lb2dtfWdX1xgeNL+ZRTMU09Wvv8oFZeGhXr1ujtGskr+dajrFs8NAcIgb6RTd
xipFixCiqe1PNZXms3d62e/r0DjRThWO5V3aNEq+eCam/gDcNEg/pwpKdyytgbG5lIu41QudxjZE
BUhW9NylZD31ibtw7ybuWxQaEuq6aFynD9UbuJwmCuxrS8xJvYVeQjwo4zBv3raOn300i40fyyth
Z2BAYusYbecIFV5sz8NQ33CctNS5TYOWZ3EW+2IvAYnVHXZUiBlhqm00cEVNRfhmYwe0XyaMWfmF
lLSu+ckwfQQWrTIMVAtP4pxUL/TD6RdMPkZuGLSYdGmZpH4cpLaFQTGt0QDX24HwAaR3rQAuF6us
tcbr2kjdxQvdUP46Bb3iEJtlEG0jhGe4CyeGf7DOcKrMiI9Vn1Q+h7q2McwNluZnvCtPsKowdoUP
xQM+OUN6aNoBS2xX1V0ESB1gU8dyo08LJmpFh6un7wwjyyYXGvmvsUIH0TjePFqNavCc1j5kpJqY
9YYVOWNN21t48NWT2+W9s6cf69qPpbFX4rs8rxujfZknA+ZykWFcHgTG55e68zUfLLg5SBRIjzUW
TFbc0XJWK+LG/UxmTn3rw0aIa5GPnI8XJ/Vb4lXQb4cTjDvOOR8YQhfoA8t6rX+xnZqDr4S9afGh
shqFMzkoABRiZyDZdluobm2uNiN8NGY1c13YYWEywpDqJZb5icF6dXAa/vprVuGCgrvGAgP5bqcD
61xopteH1a6z/KmvUHBuGAP0/Ee1MRlku5QQAZTwk7qOzlzNP4q0dUlhsxaf8Aa7auKo84cLgTT+
+moDn/PO3VRBjLKcZZInTXs8b3IKUzJESalg8tCIhSLY72EzHQxLhd90RQbHQCkdpGeUluiruKQb
0EApLCH6K5CiZ8WiVceJ9tyVrhnO9tYB+wkeQdim2Y4tyuJt5Fq6erELgv/Uphck6N7UwsWFCGyE
4nRjKSH0S+F6Q3NDcLAMH4GhJ2biWabpNrBmvIQe8lyAJqIdf4+Bt2YPWOnda+No9Yb4266PXu+C
DBNYRGzGCC2ZNotHfVg1LhOi1mls9kN5P16LWQNHrkwyo0DppzsmrIUe9aMp0MxiDirDXyXvl9lB
GxUVES0Uopsxgy6GQNWOwKLzxfjy4PURWu8cPq84LtE6sISjVqxidFwkosJvxqMU5RGZi9yDFG1s
ZUx3m1uX5r3pIUyTtzujKCwJYYlO5ejr8MthmPvZogdGCYM055ZVRb4+WNNk1z/hjqj/ODqv5UiR
LYp+EREJJJC8FmVV8l7zQkjdarxJXAJffxf3bWImukeqgsxj9l47eyQGgZOAvb9ZEYl3ZRi8jHRv
eg+AwXw3vUUh33hUJmdU8vEniuH2AsIMLT5qOcFLT5N1O1UabeOwFWpkOzKHemUNoYMrlF3cBgJJ
ph0ZPdvzeURt4Bx0ZQ/+Y8rDi02sBPtxb40EPexnrr0f1SGyPzm+N6b4Ihk57jpb+fnertsyvOGJ
1o8e2L8ttMG0X+xLym7v+XQI4EX65Wbm+xaR8Rg332rUBmg5ANIO165tk3U8e+NqV39XTy3WDf+H
oHrJbD0/Ev86i1vLEd4HlaGsSiKc5xwGJ8gGFCdRm/fK/pgrOS/Fie+iSFhPYyr0mDeSc/pfm7pj
TJhNkL9nLFjJWit4+TDzbVT1F9aYYcpSPKyHtzhPkg7fvdNhrYSPV9pHjwqtvGMpHcf/8fKuLoRc
1vwoGnSaiD1952bmHypDZjKupy6oYAM4ef49FFA8t7OSvij3HGcDoBRe4OwdVTLuG8u4R1k5ZpnU
L4Z/LC+FxynMGco8Wr426zDfpGEOl0Fzt5B5kzf4llsfkDzkYG971Irc/6Y5k/1Hhd30hifMoK2f
FH4tp/VpD4lVl6B/E8jEP7izPHkOVE5QfQruvv0o2ae0xE7xrePwX2zkZxru4NFBO/7hkRl/j8CB
vEAAWL05EjfmDEgv4nZmQBJUA4MrJd/hRvrktpWT5b6h3JfNySBHsi/FhgWinCLT6Nn3cPmMZpjK
cwkRPT3knt3iBkUydzVpm4REK+G9OLg2fkBKFyu+iHbGedSvefHDS979Z/C+g5j1hfvJVolwugVU
YnhKfYfkZnZr7WcdxDY5tlOfvK+6Gh9hTzHPbvBAIHojXRrfRyOn+oeqLDS/heVyv7Qe2Zj7ZOyy
+QbLSfVch6P6l8IkMQSzO0YhkVXgsvJ0qIsIwfi8vgezdC49IWluZLl0ftHAnLZlscNVdGLNGiMQ
rkfQKVntyZdGdUuBBwtMVWeXW8XU2pXLOmPLVUeJns8MEckavahhQmxTtVNVHbNh9ru9oTIjDxJM
O7HCyI8J/Z1blslpmDQIZ7qMiSbMSiSO1GZ2R2zJ6BxHssqtQ+F53p1TWCNKkNXNH7he2M9PoeMA
mO8Cj3V+M/s6iDKL0+lItMqsTvEcbMBwiNv58BEXG4Ko7FTSoeYR2DP7xPTfhZ3BYlNQhbABE5Ew
4UromaY6bvVaI9fhPaeQkzuDfQWULKZpp382Y4hIYIcCf3XuJgzG/9YMfnjUGWkVUbUw4QGTQEBO
BeotebFBuKPKE+Hyzr6PChowoAUlElg70NLMbhD2Bsb67XOdXWXVhMVNsyZterb8pL6rC9KzsQLq
aXJ2c7a6BHhLZj37CZvZ14xvLrnJfDB971QO+XUUXZ1vxtqwuTPESYg/i+eQR4V7N4bDYzndJ48N
sO4E64KOmCp7MI/8PHl3bSw3J1056C8v0L6r+WvCMYCodfbC8jQyT3sGG6j+Toj7UOdPlS2/TDyM
8x3ZP+R5opqF4gygvyEUbMCav1Op07J/tOs/eC/UHXm5yBpcvB8vgXEIIUZJIcWDshiF6Yu9ipWt
J1SW8b62vYEwGdFV9qO3zpl78riNQgTiliy69jhORWk00nSiFEaIYsgKqeBrT4nlGlL5BXDK7EBO
OzDRhUWzwmKfJaIW6i9eKSX5IQiBPqPSmQIyjxHs7qqsZ/yAy9HAyBH9gok6s3vo9vXig5aSdEv4
8Co8MFSe823YEs99lEaoG3AT8c8UwNncj6Xttp/UkVNOsD1nxbcDOeMdtslIVkhS/wbdZE61nN13
jBrBb8qNTP6FTUeAc5y8LtLO70MUB4YBDYA87CpQFOivp+U8ixyGX0sqyDtKbQ59bHbcxjoW7EcC
7TClSY3vxVfYwet/aFXWb8ya7n+wjvllHMWyh7keRrtjgLBoy9fBipeR8LKe15GSIcJlgqEppBT8
JCfaXvnkw3A+E88xbv5BmvMHpsm5/4imqhaIX6i49J2XOf56C8LQWvZ4CANc5uSqAAS0NxhXV9Ml
8W4H0AI71FbVj259019aqE0QDwI3L68xkCsLSjNZKc+e4E/luxitJiNiFPgcny1y2zuorgVmw6kL
ntd2IHoD8X5GjPWI2423gVjkjCv0zW2F9Rd7vO2eA6Bl4mlOh5jbG40BSSq41Zp951ZVfr9p3t94
SwiZ6fNyiWDj5A4L2qU4O7Yu4FgXMZldf3C4IAkdYkeeR7JSWJvmcr71w7yXl5xkTkBt1Pwg7jEi
EbmShSzzm3erzCsasYyumUBbbPIHd6pI4JHj5AzA2FLT/jd3ThfsXW0P64l1brHcKOZabOTBMNd/
UReHfBA573fzVfnQBU+4DVxz3BKDlnevsKYhyosNCArygogRll06Dp/dnPecylX6OMkw/UNeIlwt
6oqWyNpdjoJlJxpLhw9JQjl144dVr6HzokSPj9t1DiGmJF7LkcOmeXVt57VmiZayG136OnJJW3ei
lZTO6aWkkk+PwLXEc5PA49yJ7Vtm3FkN2QnTTxEy4mg4UctkMOiLTCVuhVDVmexJAixokVZ9huaD
fCCntP/KlwCLQ8hJe57QvvL7Ikp7hFLjxz8AyTIcNYmvKXnijnxAlk7LHVsN4izi1LMAYk4e+C7F
kftmnAUp3ihttqiz73bgGwdrOQjH1e5jukwrtw3+fiRCqKpfh9RZ8Ceumb6bBNdz6LQmPKbSZjLF
mrZe0f+WktBblCDdM/1Eh7UXd9GvqrSrrwQPGAIM5my85b2vAtS6on1FrkH6NyoP+pfOKkwMpXAZ
08PYeN5DzvZwBaqJjTTr9PrT8L4ndFcjsGOG9Z6Nl5P1H3gUQLcxLAX8sOQXBGecOGzGocsA4tO0
fwix3NDJTy6nTn3p6cKmQwd+uR6PrFQy58D3amOBT41i41SO7nrQzHfCft817F/8E1qPgfNRZHAq
7WenyOnydOdZ1mlo3KU7eU7Pp+BkbBh4FBNUI7m1iLdReqak2bLQJ7SCmdNeZFkc/M5r2cZEQxHl
gfxMQ9OrgWOjvDJzzyvGZLV8Rs64LPd5i+mKZxm2bTNOLZcp8Ql3rEhHBqIjp9sJbIL3zeqDofRM
Xz2cdA2H/oKQEt1VVsBZiDz8G6+bPSzlfrY05ol66u9yiwL3dWTUfO6s2RmYDScDVeNQOkgAST5I
8A+hchhujMWFsccaw9FJCFud3PiE4EKw71XywKwdMJDBvWMOgZLr/DblA0EqlA0pzLqElMpPVYjy
LkygGxDLjJ8GGzcC8cGVEcNSjvPY0upHIjMBk6dR9u575uWMGOp0fFqTntgTJg/qhjgOMhnbIk6u
dmGp8F2LcTyXBIMUO19NCCaIB1vQmIVkR9EPmm6Voj4B8nTMLTvZNHiGiATWlym9uq9sQXpVg2Pt
d83ouvfIKo2MxGZeOPtVOgM68kK6cAtBq0Ft5cpzmy6gXUePCAIKoFqpI/XLaB5aopIOJQ16cEjA
c7i3vQo7fehIN5G7aQRScCxyh4prImQtv8yw0n51MqO7w6QIfZOwwH/dSqjcOfUDWN9wXIhZObOS
ytaLngyUwiynYOdNlqSrw87qktPAPodFb6C5ou9bVCaBy7fRt9O5KPr+vz6fBw+dE6HPW9Q3kAfu
7W7ss/YWR61W09knoq+/KYRT2qh7uE4/bd3iSagMJCKEWrriqzHOzL5T42SMkL9DdexoY7510BYT
OoRFLxNyTaAvX7EomxOMsUq8SyTixTNUj7i7n6FjEdEKux/sICBGfwtOzWLMdw4LaWaLK/wFVGw4
iXeaQVv+4lcBmoSAcG3FOj+lIs6p3XEvFUnv3+OkIByIDcBGbllJHFqixunZMhTF1G9ulqog6C4r
GCjq1YGs0ce1ddEZLyuzoJLZOfF2A/k3aHc5/tmXlwsL2/ggS1XTRvFUyjg/OinRl1BbRhjEz0Ul
7HDDslj9/Bwi3Ed8ob22GnYFwZZLcqTBKKXer0sT/udZZZHutW2t/VtLnFuxL9Ep32NEm18yK87N
Dhcsg56ZLl5FPTjju5qB5HPVUSizsezNjatctJsedv7nxEoyuhlDUvuRKM38EiClXk4t+Fr5ZdGt
5wS3oAnKo8nKE5h/a1YCq+ynfv1apUGeG/Fyl9B1hWNaNLXAyX6GbKy2UKzQ+PreZbzFfcgAFGW7
8ooyZomK0HQZdlXconIRQQakTaaMiO/HANHJVYGWY09Yxagm99x1njwS1G0pIi7IKG/uOQBjidQz
8dhKYq+HtoVuHDTKSTJkU94ZXBWI0D39WzM6O4c1JDh31G1Z+Ue5aNM4LTmXUecTwAVVrSDPEaEi
dUBq3Vp6dpa7sU689i/DwJnpTWwLH0t742T2qQaKhHavxOaObR4c9KqGA6L8IvlubBU6Bzmnc3J1
ALCMxF3acxqvnzPX1d8UjdxMGdWL8onEF1wK+xbdyEyx25f2fZ6Fm6OK5ve9q3DvPbONdOVn6w4W
aA9HTnZ224i18w7zDOTlgIi4GH8lPYSMWbWmEDO6icvXu2eb61UoHJsYuC2Vjps+KDLSbXROWd5h
wSuXqbvH4zkVB87Bsn4AGyVRGMK9S24zD0HHY2fTYP/Ecw8N6mD3co5ZKSP2THHQs6Tx/3iUE84m
CI7LT5ebDefHyBTrJhSAmD8XDHsI46u+FRl7t4ZdkTGs9tq9g5U7PFDkQ8Thb4RB/B3O4+onrxLT
A0tFVixZcGpYOE8/vVR2h183ba2jaTrfPik9UDOvsAJT+EQBwRv7Hp1YSCKWio3ASl1RYkWORbAK
2+80aG7RhocJiWvZKlm4oHWZkktvd56A5qV9s/w0hAkHp0n6rEjB9OJX/ipy6mbkmE6a7CfZtAuS
SxNWt3OhnYbw9JQOeoohg/zYxoNuYxhFDcghuATiB0gg3A44+WxWWWEqrDOzX3vep4DHg2MwtaBe
oDWr1jmt+drN94BpA8nEDW4OMiAxh28zI4/y0FfhEpxGnDf9sUWxnc9R5Q0Vsffwb8QLgULEbTKc
crqLcNuetOFMFiVnHkYfF6xJE08MnuFPWgHx4TO9GRaL1cmgCyIRQqkfUt+AyIXScAQ1qOviXIF+
kA22DA5DItWmwOatJU8oF7uFjXn7VQzD4L/6GvksIUydT1aRCYjCjJrcpG6PwZyOlv0xk7Cw3Qc5
hhP+JduKn3pcijrCg9eb3ZzEQn4VKu3y9Mp7E7iYpQvU+jgHak7UPzxrFR32SvzMXSK6GJSZz0p9
p3LtQ8bsJBkObMNmqE9AjDAc0DC3/C4d9/bnzOjDvWVdUYhfv0Zujz53tkAao6CWioCJgmEoJGMS
zX2Blh6UYyDPbpuMLrrDhY3CTeUzaD0bqbLNAilcDnXiQ8jBwlGDMG9g5B956Dv+Kynjpr+IHpj6
EWvkqJGEFA06RYJt6bnxjLGeB4IxaKqk4ZmXtvZ9H1M4a/W7ABy5fFQuWJ0Rzi6UJ+yhTTo+j1Rf
OrxhmN1Dj4uwgmYweWo8wGV2H4ARMvk9wMLGqGMDeU3rA2ZgpwK7WItAqAiUPubphTwEg6Rd5et0
LOo8KL9iyoDpqnjwhpOpO/IqqiTMDFv0ug/P02wP5tQKm1Q+q5cwjJha4H419rKQuLSRRy9M+4cJ
bXCKuLPrKwdmmFGKVPUEBNihGv35UtJaIRHlQ6r2FSI29siIFZiX5WX2jHxWM+b3poK0I03XEC2Y
I9p9XVPy7y0TDlRGjC9o1tKaxDrk1M6ud5chPTOv8ZZzwOJP7NloCfQUeRqeBUHLPxzyzBir3Je3
jTsQbIvW4kOXwhkPoipqg1e8x9IlcZAwUvJiRARYEBiLtnM6XYiNin/7xiViufVi1f+iGfG8bzob
u+UrQRYX+WhbvDOBy9o8IakjCmecXZALTd5XwZGxHlzkQvdW1BC3xrbPnayJXR4HUr9vMfoZ3CdE
Kv8UyjRXBCM5lL1ipYmyKdqph0pvxvmRODjcFJhSXOS6yK593zXhFRLD1GBxLhG3JQTZOwc2U1Rq
QZIQYxLkGQ9WYDU5ks5m9lbORHCO6HtV+mkNTbaeKziOPc+2XcdXDgG0U8Okhj8pS8dXUYqZjS82
NOTzdkM5XEvUH4ymKBOYidOv7VShGm8346GDNLH4vAMWGFQil0I//M+GHOA9Li51yIHixkd/Qn+S
3pA4E0wP6Mfz7NKH3iCuwVwu3oG0iPStn6RSSIJpAe9gmuv3XKG4/PbrhKFc7cHY2iN/cZNjW9jW
f4nyyt8Bm3nNt2H3b6O1LvisyAGsIoP86weCDL5/snnZILTxlsk5+UI/41OunMtKmtufMvHbBr4T
1HFEfu2akSKYGIctX26uPUTO32FCGAahNAzXJ7K00ocGDNRyiqvK0xEL3i3QphFBcwhIeCZ4pgvq
M9LjVO7ttgk1I1CUj0+Dw6rpOHREVT2sA4P9F5ZVJHPw+aQNpy2RSTv2Bd6JDgmEXtoX73AV3H9e
k+VndNag73FzZa9Sj4m+yX0XHgbZO7DSfWWJ+yWZsAMTN1o9T0JOzbHyF1uRuhRK4vXA3+qd9LP+
RddzwWyaw+iYo3iuTyprkgcl2WyfJ5dhF1E8ZYhXdSI+8mD12ocoJdNY7NyA+fNDWlfGBz8+ShwP
/aCYxyS5Ffl2hi9BMGMNLoxY5ktg2aiZRhNIuoQ6wfFDLrS+h9VLBI/lB9hQbbRDBNfilyGaIvSt
U93FJGUUCAUKhs8SkRNOQ9bQhI1aj42aIRUCu8ndHUq1BKkm9qfttMbpdtQ+r/F3nOBu2wex5T0j
OwJkP9YmedKVyP9KKxe3NVNy5nD/J3dZoYeWv1jX7UDEkI9SsVoGuOxDziQNRG9968GuQDQ29IIV
Ju7vkFwkGGfFRjIcrgAIAjRo/cpt4xeV+WPblMAB6QagN4Imu0zEE2xjJiyB6AMnSV6XtVbDXvit
Xq4I3pP2FsUaPok5T78o+hafYK82eR0xgHg3xktJwcLuUHzU1tD+5ATK/81Bb9o3W7rzq9Whw4xY
MtY3ml8p26f4y5nW2GRwvDZ2H74nnKPP3ly0JfIvDl+BML8TrxWY3fZCQs90ZO3Hp6zigHBCt/VM
FKBI76ltgMnOAKHjH6ZWLmoO0GXlSXi565yFVtmfVYj1r2K3RArjuOanEKotVj2rFOpMpbewpQz5
7UmtFgn+VV6dkB5XmGBfof0g7ivx+tsBuqBkOc6Twtik8cB5yoKRGalM640ZpwAoF+r7O5RWQ3Lh
G3QBOdsIove18Ar2HG1IQzdbRQy4eyh7+zpgbMx2oztjtuLmre+XLjMTngVjgypy7HrvriB3bte1
0++jKsZPzI8wdkJLFcUhSCgjo3GwtwYxS9r/NLMgQCgZM7av2pr6v90qcOOHgyEgCa1I7qtr6dT+
9IMdj+ksQGL/JzELL+XoSD3v2O2JX6JQl18WrfV4q9cYjebOr+Pkj42CpwBet/buWWWkf+8aKDyc
pkjknSPaclXfjVp59bGnq3MjN9Be9yKrmD04UXfh0e3SkdwP4l23l7YbXk0CmuXAFnXjC6KhIDSJ
sp1UNaAwNLt5nbrYkNC5RWaQuCiSNHW+fLbB3m1PQtj8WmOphnTjphVRvmiWcEBbE6wfN7bsixrD
koiXoqMq9ofYq6+oysgNhULR/MmtlWF0Rl3/ohpZfGIvS35i4HjmUC/c3Yg5QhrTYQqwu2eye4hb
isQoSSdI6s3QJV/gtvEkwXLy2cw1sWYWlLDD2wWM1WKENuu49wKXfCzCq8oqKiTWf0Lvgy2oUFry
Ge0P+0Y/I5x5JrJbPVa27/6FIjABP5ed+12myEnOeDBoiN0GrQ8BYEtw8Ik4qh9cvCQF93cmintb
4N67N1nnbWhUoAg4qxSW833pqfUCiX2GW1jNcBRFFbbuPpttTDCtKXq5d3o9wstEXjic9dTM0M5A
bNgnO0QgyE9VEWg0wCfZp3iNxQ7LhxqfTEfHs1Md/tWbpvfycz3SJFwXnWqg4R0DgN1K/+MdUmvM
aRVqvVzoKCQKYeJdfeveSLwZwVnE9DwHXKfu9MFUNBUPVcsa4R9eG8zbhzFoIZAeJxTWWXLH7o9g
6RN7BrcfDnmA0ZT2w5m8nM+5SF6sWXgZhKYwHrvbevTcNw7xIDh4aZr30RKUyVePjaL/uy6YruWB
Ue5gR77B0E2It3Srb52W/nUc8BTgOUFJUBEMhfB4Xyxy1Hfo8Jb+OJqlQU+IIsaa9x6VWMzT7lhY
I3XM5O6ZFS82CQ+Art4VS+mEgBsCp/vwgb82J6y5bXO/YBe18FLGQKAjuFx1+kgaWOYw+F6Z2SC6
WVAUszcF9YDpnJQcUGR+GRWWXM3VcDBm55UDGpkXUYIJxmQ0RhfkIwO9pAymLXzADzk08MGV0eqJ
+S1dw05iAe6r7oiqyK4ONoLEZy/BebYPKjKFmKZY5VtOaoBzF7c+xSvzCNSmDPY7+cZQbvwNeYGp
lZU3ERM4+1zLGIJ8wTKQMNuIp2Y7/oNGVye/9abg3NpMlllqwbU5s9txkr9EfqGFhGEo/WPTpqi/
A1y/6ZlUncVlby47UV+9dBzGv1zwTnYHKYLPK8fFt5F1GvnibPX6M0KIJH4BPbUtFJdVQiwoFx7r
42YjT49mhf/FHZco5yy9BM0lVez4ESzpkp2SBOHyTvczTjMacnTstPKCuUpq07z4lIzgavxSVVGu
qHmjGoGS/ezR07NaqIhXzx9ShWuVGwCuVLGCe6YoAgUJ0UEpT0ErapdHqh6HrAAFKuoO4qP320Pt
WG6ZYqj+dbIFQXCMxDX6ocAKLlUBOenJZJS+ny02Cv/sJsyGUFDVBj96uk67JfGs8SNNPdXcNAY9
bcRgtRVMjHQXPrjN3IsDc0rB3UBkZfPPsdkIHlGveYBP0zplAuoC93xB9D6Vlyk1TMwYx4QonxKU
nfLJRX/6NWISc+86koyHox1TYABWcPAALQVf13EizX1DSHSz0RGOv5RU7a5Dc/KHAQlmcJID5C1a
wNkGIE+8AapUK27T17ZSyzd1xTI96ZBQZ2KLjO2dEMA5+IisVqpqhwC9bu8S2ub8SoJDkN+3Dbuf
fQjVkI01BpCa2Q76chcXJ95AoPyOC3KV+bcCzoQcq9Uh8QFY2PrbBuHL0D3NlRfnr2MxZYj++Vo4
tJacXTzXTBhbj5lvB133SqdhiCNN7KRiAWWtA+EUWsaD/9HiWpkhW4wY2fkvyg0/BhUu/d88pI0+
444avTODOjv74MqzrUcG5iZ+lkmu+zNlDGmDZg5cjOSuzZVSeb2sH2ek2elhW/nYZ+FhhDv4GcIt
emq22ayaBLkkscSDHlcexSllTk/0LPgLq0NzJI+Mpg0VtkPAkbppE1w4B9/L+uoPlAJgF3MaZJ9a
muTSWa3FjMS3HYeAj3h6c3wGHWjmtJkv9pRjFJOJ8f/Eeb/2UcdcmkSiwuISDcLJufexHcYEtPOs
7rcbzN+Grv5H6MAbYt4NPIr9XwOrBpUQRM66t7vzOolxQ1hpXFYiRO3JxmYpWkgDCj5pV6v1Jg7w
NzHymgFJ6kkJDTXQkNHTMxZKomJAn9KVav7PqrPyaUnDNMVNlXoINlFig3MGlPcxt9yP+CS75E2k
gGAYzhvrzsL5gH2p54WK0ONRzaNZk9MWy5u9I7ce/mWmRYxkocBnodxmHn8EbAbzdCuDY04B+Bc3
Nr5kDzFxzAoZA+Dei0f8kai/USbXZlUfhV/kzV6jtv9E1s9uL/NnQ/Ys5sMvJDUOIULkq1x8j0i7
w8Rc/H1YtxVP71TLfcdDegfokLlmWTRq/IA1Wn6vq9NvnDUTW1EajO4T/CDzbJx4+CLHsv7n9LL4
icmgvXEcM0J2bNHl72Yuc7xvKIu+mY0ivOoW3bWHDjiDdQirMv8Mxxouno38+SvDvPZiIY1PUTej
PtkbfIz3VUqI1i7sGuRXkN26P31BtbLD5tu8Yahw3kLhOv+KLPt/gtM4BtGqqg5x9uhrAQ7TLogL
RHzM8i6p7T2PGufijPK02LNErq4KYSY4JKKP9Q4BI6BlA8O05tDTmBoXqUk0wjPJHiOPOddISmFv
VCkf55Ajc87bNV9wUegU7dpO9YKOgG7PKrH5yeZfJ9vej0jY7H6ps5rs4Jg6yChgalCeee0E1wHN
ocBeJVmEq6bld9UE3mS0FUFY3vhuOeA24rwaCZBCt6oEEhXkink8nTgMql8zafljGc7bjRJeWTdj
6+s/ARu+EAlfVZMGGzKPPyQWOKzDuEp9P7i2euHOSfwz6XxkOizIZiFk1HxOu5Fzle7NyoLu0jEB
hfk3JeVLp3uCKh3ua1J+G3a2B5uNyz/Zj9arQRB8XnXrPABa3pA7sJp6VmZFit6Eqz0yYe5UpyxO
cKYtaamuXbmGbzVojDEagTsgbmwaXCOZQ5GCCATPb8hC8NFCM6MvplLO8zQN6ZOObe7CRBKqBYkg
me/tfqqhdaAkd3cpxLIrTr/1R0xU51Hqkn+982e6cBasNjZbOc3zuxEL8EyaUdaerKw7xNluzUg4
DauLh9ZpisbOG57YqunXPFmau7wmMmuHZIbBmdcH/VMJCpIxTRLM/+wiRzrCIsw/ucVQNsdBkFl+
tCxS6SNk54RaKj2v/+Gp0i+qmxLqEVtgJ3EUHr8jdRMp57z3zRQJi3LqUHvZaiKTKZhXaOnEjhlf
8aiaJKcdWglTBZrvZXuMjflzSGMbUDXG1XcoJKLwMU4A0PEoEJzV0pM9hzCA+DlsfDwHlgj6Gm42
hWhNKotR29oWb124oFOpLOPdJq1dO8eQ0knvgj7nBE06JklkCXGw7kKQZZ/dPAdYkn0eAMqGmGeD
Gw2BEIcDxPaxzexHAhI5qMB02d8IKVGXpqvxT/0ylJ/e6JSf4Fzqr2FwEVbyQchbFg75a1z7EKKH
mnH9Zary6lTOMAD3M3vtL2Q4tEhxoJHymxURFMVDTt0bOA08Tge1eXqG/cByvMf0Ol1kTf+sYgTf
QJ8W9lwdbyPQpralHpiY1tPNBwLGMc0jIZPFGvwh4L0zwM287rOi3XxxfYskZgwgCjuQdp8W3ELz
wcKJ9V+ZptODUVj3qK8dj6ptquS6CbEYgwGaK98sgdJrh6FUoIlMktDsGff0+UEgAkLI2TMI3vVj
uEHZ2bYwzmkC+13xArNQ9+ti2flDShC9KRbkLoJp3znowR4fygI5wAH1BChoEo+LD49IMLFbC0Pg
edH1CuLclBIaofuYRkzLIuTDSOzhEWFMO++h4ufJV96n7r8MqZO/Q8PVM18vB0wYVdp8ZwAcriIz
WySAsWEW03YkiriVpf6ABmwvD26sOg4IgY20s407XLqEDzEC5VEBMHI0vM+czqU5112+CS8hU0CD
0p1IDhZA5ukKwJJlouxQeDKtsL17f+3Df0NY9y/e9lMjsTM23OEugeK9VDbqd+x6eDAmb5O8Fh2k
wjBv9UsxV8FP2PWGa5RDEPcqhJDDIhwJa4lZ6K0cJfBNOjQAPgqUGgGSEBhRPLOVY1HjONVMIAJY
Od5EzIXQdXR5Isa42YJJeNHOI9s1kEuG8v2QEVPS7GArEONFd4wB16YZIv3N6Z0Mv6JIbmoOIqbG
RMj8syYuvcgC+sK+w4cMhA+mXiQqp5zUOacAILoTYY8BCZ5u+zYAG4RDxur8lqUweywhJro7YZv6
oyQyNwe638TvKPVxe8aJcU/twOaSbwebuU1a4ZakOavNdl3TvTlt9dWVVZ1eKSHkgwpWjSy8zdMf
nMnNW6UqBtBtLJPqJgG8wWjeEswIMnZJ/bGbVPMSE5xDAV0k3p3E5gSVZ/bNV5IM3NNsOWS3T20n
CQ6TT7r9TjhVi7CHmfXesOpSuynHIolSv+8eXFpfLPuepX941YnJ8P24+Tdj+yFlFo0FSlU55t8q
xFjtjvSSx1qk4KGw5g1PISlEDBvzpr6gYG8nJlABYWRb2cm4I5idjxL2PBsRlsWbxZl0GiiWqr6U
SbotAPoCweCId5gYAxaw3Ec6RW7rujOPKV9ofT/D4f6TgC8iA2fVmY7SoUjee/SkM29uPdyrppot
1hi8rTunGLGvlG43EHwQxr884Qx0ABDXjNdz8cLRWL0ka93Ve2/ol/9svBdPrBwGL2LAriGAg8m6
j9dh0y6QZPcRBIu5kF8rRcRLIDZMVQxTw06mIoFXMq+fNlrnO+yAOCvECF+Dj08weAu8qUWoTwS1
ATaagn7kw6DfX2YbpJdgs0rZUlhesy9Dy72zeRqJcMkqdSUTHK8SX6fT7N3OZXe4zC7l2EDspIgs
0zkssalP8ALZa2gOXWH53QGVNp8+cM/gvZQZU9sUdQ+TD926597afrW2svWH7ygauGqemGQMKJ6f
lmrzSlHeqn0NdT/fRj34YjVFLcahUtKYjbgGzh22G3Jcsml6I+qwfqH1nn7mNC/wFfWk51gMG9qo
ZmrJZULQuIiStbJPILzI+OqdxG2pleriHc16994D5Mu5HjcrQ2YtrKxDGN9gGnJivtwpC/5xqqhg
j/kkxzpcDuY7BZb1sbYsYHe+yxz3QIhc5p+1wll2SqhaH3o10nwhD88Rf5kye3cl9gUIncTV36S9
VT8jLEwR6+Cbx6gV1/NX2lJtRWnNrHIPwtG+cHTR0veoUMq9hV7AnPESJPe4udhrucw+gDVm3Dvk
lVVeHmE29EOs+VkyRC67btjpSWN+qpKdzxFrVH+wSRRgT6hR2zDw7Dprzxp/Sp+ZMCcUXG1j7Wes
kOJ+mHM24mFdIjRbFIvay0Du6CuG3v4MR1CwIFzRO7KwZcnKDtvJx0M+rjFEBh4Jdw+gx/0arQGc
ZEcu5XBJFR734/a4eHy8vEUH1tmgOGhBgVgiHOyI6rICXx+t/5F2Xj1yM1ma/iuNvh5iGSSDZrGz
F2nLSSojKSndECXz0XvPX78PNTvYSorIhLR9MQ1MNXQygmFOnPMaeM88oTAJH5EYxIt8yEsSrMQ2
kIywDTwPQCnhBktvtVZRRnTy/miLvmy3pJ/cHfCUy2cLCzP/UApz+FqHwywEU2kwhmm6GkAYwHvg
5tW0+SvVVgM1Aw0eykYBb/wpQucG8RiBs96mzEBf7ow4RqJHVUPQIRVC26jXhbl4bQq0p7eQ9LUP
EzJE4GRkj6VUB2gLe9bG4PC2nVlttg7ifroVQxTWhyw1k5M9joHcFIhvgcAgYUhumrpw8JaGyucd
sfDiIUL9EAXTisfNP1EbQYLUGuBct6li1YgYkstQfTR6w7vxKZbAeB9wxUaGKHk3jZ2hQHrzu+yj
aeGKsoM34TnvI87nr23QB3SL8tIWuzLzeh6wuPx+ozSABEk71AVlJbp5+hOSMUW1g3AZPYZxpffg
GvjjTsV2in0BlwQnbpssZ6dLJXAnIwX27Ye6/5h0md7sMX0yjp2lYrU0yLh9R8I3hEeNR2W4MbiI
VHZ/i8hOrcTiO7pP0atokYDZVoWSVR+Rb7efUrWlt9hPWqUeZQs0FOByxfOOLkKIrDfCVFR5tDJ6
hXea/YRdLvJtonqQNjCkFNNeMcxAgdIFvYNjPVSoqvBSQYCP7C7AC7PbcWFWpDIIfrldbKPfV7WN
+WqYk11BjtEFSEw/mD2rzba78VppgITE2S472KS8P3VKkP4uAkhOhgmv5RG+EBeuzGncwcJqftoU
aSqKEpqFxhK0OO/YqdDuUauQ6WcgQzTvirox9pRUgIRQ0+MplyDA8JGKW/FQUpaDZJVUWf8xRefQ
2oDIod8COAevZXDMGoXJyIpmFX8MSf1Uhje1KlOLVZyOaOFTcG1/TECron1dAbLYicQa3ZjT/UfG
cfQyokwbbjNpTnubRyey+bkvP+ttlN2rNQYnOyPX6aPrMv+aWjo4GqSlikf0zoIPk24bMA3aZPyH
Ou3wU4XP8oVUsrizqbhGuwLlP8SsjCbdJ4iQfg74wM+0qYAKxS3F/TDI0bMvncwAVJ7OtTanaOuB
Nk6KGxVsnvg9OwypI5Ldri9Qgsfwuf1B9kUVlU1ZRMkTqJnABKRq551GMYLjeSeCseUQUTXZOS8O
ZLTs0ASdaW00MfYxfJtKtbxuk9p0otvtJIaxeQhjLafDDNKq/oo9ANNkxXSZKXHXoarf+sj3tzRv
8rEEekRhmU57NmnUvLZCSekBh6zP2V2j0cNjg4vgQLd7VNkppfCd2ODWAwx729ct3EAaf6iKNLGj
D48aNqqQKSQnWPnoaZZG+wZxARNbtshMWv+zZgo1tbct3xwKaBlJ/ACQzkLd8iXCKhrt/L6w2nsc
7RzjYLRjJI8mPofZd0itmoVghFbUPdKMRW7uUXZAO/FOdxBsJff3RYsWfZAIExovZc+heRfYrVVn
N7aDFZN5D2GfFsQ+DOyQCRn0AiGefR1DjzD2KBQOqKsE2NltVCr86vxy4I0PqW8gVXOU6TFBvj89
gvmmeYeyJ4dkajRc+NxQtXUXYSuobAeR5ZhRgHbChhWm1SwR1qPfHuFJPqGjg1/wNgjgrKO5oHH8
QP8JTpGD8NgmqgCmklmEmYBEa0qdFzq53s7AyPS9BFuf0/gHLJLUnE8bCNjK14qS2z+mYVSfqeZW
9TZCa4CEKsW/ZduEnjzR1sbYp801AQhPYoW+C3MYNDvVtxN923Vm9c+MGcYaoDeiWQ2lkhDxwbLj
gB7rKJGiS27wHhvGf2wTpjX22OlATwhcP5kPnIZ4DxFLvQFTqEmKEEX1rmgVOW4QAXe+WUk/HhCA
pz6P00YD9qhtqKNZhg4srm+b8MsARv+rj39euB8yPaPyhPQzRmR0xuQNv4Puu60Y6nQDY4osH91g
krJiKFF29yfZGvxfxX5npLBiqB1KCxjQ1EA5HEyy1S3CoF61RwgJ2/hcYjYSdpnjUlsHwAIXNjXv
TJr4YCrrGASk06TKs2oaVGikHpX/BFqmj9t0krK9t6NKeyHnA7vlOyTGm0nFUHTfG6BeNlKit2So
qh7dYokCoaTIaKlsYT+CPwo1G2d33VCs8q6Zl8gugjejHNV+mEKEpQSmIZ4XWf4WX7MIzQ8x2Z9M
XrO0U0FSaFjqdRpMMMCfWIyUMR7r/QhCbKCRRQ6nUfYpChjgHA/YovEABuGNHEGGn0gbVLZ5U1dZ
cxd5tW/uwk7ru60tPfGKk5XD/xq5HbmJstz7BpaoPjnAQklSYVn8tHStegXn2Dtbnjas7EJr0JAf
kLPdhA2apju4bcbJUan/HjLq1E9AxqgwMbb4pgVk/4Ty0vBNZnrxTjOxuT2EdHG8PQ42hrMHaadz
Y+qz4pFe0bneGRrM460E2kwrwjOrZIvZBnU1JF4ddYMAF6IFdueNtEuj6EeWZFi2ZnWmvEfrKUES
zlKruyzOkF22TLs8piG+jrcOnPt7tali1wo4kLEORV9wh+ABIETgzSCYRGMa1sabwvQEykNA9EOj
61sQxiNIQAvbW/goVr2Rox+GG0rDvH18j27Nhung5q+pin4yA63/ok1N/uhJPhQVxowiRKYgZ4+z
mI6K7tirr1EqMxr1bfgci7nGGqb62KG9brPeDKzo4N8NlG147cEiIHmFEWD5ffSq5mi5ijjsIC0o
KDlAfJrCkzMKy9wFoAmdQ0GLutiQENArQGtZwtITXNbonvcBShH4bkH9hT+HoZvVf+fxN2KeXA7N
Pd+RV3kkvHB+dVGP27QcRWhcIiFkz6IK1hfpGDMveUqRo+HtlQGIw6biA0+sId9BKJDtDbXJqty2
ppCP6PgMrxAYq9eIF8t3url+y4NvGtwEcvEzHdDGRc27ehmQLi82VF7Q1xG6yYjRhmQi/gPqGyB5
Mv19iWxpcVOqVoCyRuUgJnhoC1pBdyHAflyrTIgE2v7f//of//t/fR/+p/8zf8yTkUb7v7I2fczD
rKn/89/Gv/9FX2H+/97++M9/W7pUVUMaDrhKi5InIFT+/v31Ocx8/sfiPwI1DOqqptVc6GnzrkMh
v/CC7vFyEPM8iOSBoDqGYwvNkI5umtZ5EIqGFp1SK3ZxUq2+GLltv7e4L45TqPfI0Apcr64Ma/4X
3wzrt4j2ecTJDqWNPkXs1rk6PnL+YR2qlP5T5dnGVh8nKANI0QTHy+Oc/9Xfopo6FjI6bS+hL6JS
LOjsFv1U17Gs5imRkfmi65mi7DEpCyGRjQAF7cRUj2SrkLcvB1+dZEtHIlqzWAfG4ksCZKHkAYLV
jepqfJgpbfYTiZz3gISsl90WVdXDnrocc3WabY0HFJL3lm7Nv+nN6hEphsNmoyYuZl6wsyfaMz9o
44Zfugku3BiI/pD1Ah+ey2FX5lmohDQtinAONvHnYTvAbYUsw9g1y+E59ahld3YMMogcE9TAwCv4
FIsZ+gSEN3G2l4Mvdsy8tAhu2+g5wQ0UujgPPmojrc2sjt1EK0l9c0g1d6C+k/bmcpyVuRWqYUJH
sTQGajrnccyKBy5hGKSC2Y6iBNwkXIGUcvqu+dwjNXnM8H74cjmq5F9dLGEBzJT00LQMA/LHeVSb
DvfgZVbksshn/VN4oCMeBkUE1DFviuDd5XCrk8l2Ycka0EGs+ee8WUDwKnAKUgpOhsqn4yoieQr0
gP7I5TAre0OojmoCbrc5fuRywYipHhDRSFwvH6CYYuxTYexOv87iggOzVQaad7gccu3zCZXlCUEA
lK+c//5mZMqM6K1APrlhb2jhc2/H5I8Kkca93xdG/tUufbVDSpTn+N3l0GuTit0TG4RD3QKtcR7a
r5HER6Gb0RYjXYEI/d8SzV2/+4sV+jbOYoXaXTzZIpSQUgD5wSkv/RdgduUeIzbYDUGI0G/uh9/+
YnCU1zQTrWeNO+t8cKKwJ+rTeuJaTt50H+K41LonE/jU7m/i6I4JStZmHheTCOnPSge4xu7Agw8F
8lqd/Oe8AnN5ZaGsfi1T0FCxdbTZlgMCDwCQqc1SF9CzPMa4rPh7lFXxgbw8oNUF6WgqzVdVWLa2
+FpJIj0KfEHmmonlfyJlCcReV3UH6b+otnhTSr0WIPci8uPLkdd2H/yd/46sq+efjDMMDgg4PBcV
c/WDsBJEHjl6BDwXFIq/1Q2VtcsR18aqqRp6QSDmNbbBeUQ0tCLMLOvMjVqAxB5JzrumGtInFYVl
FCRzGqgUqeIrUdfOTo0lCeDANCEgL6KGpTEVfZ1lLt4uDih/dSq+IXtYuBYGEt8vj3BtTt/GWixP
2sn5AK+OrxnqzWdHaWYdrxKL5AHO8lMHxf35/y/gYvk4wPdVvYsyN7WTisEpZpjtoTMVL6LWjC9l
Bon2L9YNpxdqyJRIeMou5jPAzFIr8Nxz8z4xjnTrZPPOjnDY206JLRFssyKzvL88zLXdSO/d4NrV
hDSWuwQ4Oozbqk1c+s91ua08XG73A/3yK9O5ukL/X5zlnpBZVIrIThIEUoNXmr8j1IpAfwrtWNof
8aLtw1u8hK1rCdvqEn0TdnF6NsiLBJ1VJ26HPJagXpN6YKFK2ozHwBuM8MrZthaO68+2HUtofMrF
ogkaVDymMEwBDKreIYabdUtm6KN0nYYfL3+4tQnVBbtdmrap4kRyvuW5DgsfZi3pr2YM32e+w12m
g3bYJLZ/5H18gyJ4e+Ujrm1CjhepSv6jgcc4j2mmtAxkwAXY03+ytugtFbcwq6x7TMN8SpZZWT1c
HqWYz8plfoZmrW6Bm9EczdbOQ44oJDamYnAt2U3wagF1qLruVulygCCgt+aCFFxZKlADfUrFLpqD
7GeHz8s/Y/W7mgDFkOl0LFvOf3+T3ExOU8lUtyNX8VHi2KDY0d4j6AP7mxcHVd7L0VY/rU0yLAVN
RL7teTQZKTgjjkHkesChb+EhFwD64TU/myk1xyIp7dMAAObKCbt2EuiImM75m6HD6T6PaqDSNtd/
50w4UCEwjF29q6ldDrvLo1ubSxIZMmAbFpYUi4WbQCwH2tLFroEr0X07eEV7GOKpFFjalt6V4209
mGQ32po2p8Png+ryHt8NZ4xcBFSNV/SolTs1903UYdV2f3lca5vD0E2VygI9B8dYhGr0EVyXovPV
hGpjZk+raTsE5fiI8QgQfkiJ5ZUvtrZOKKAZEmEFW9XVxXYs01xNLRjBbttUqEYH+dB/G2uTwk6r
U9fDSbAaqiMVIHEtE16bVrYDZH6Dp7eqLjIcu/ZKLkRBsk+PAMPRsBD7KZN6v7MRmLiSdovVaFKj
KoLbNCt0MU5uRC8bQZu5QGqrbUFZ/qMmLGRFrFI/KhC4dhwCLSRzc+xfjLY1EZ4MTPuxhph4T6dS
IrKE1xvNNKrLn2OlNG8vf3ox/4LlKUWeOZd9KCmRQp8vMyxg8wTn1cSFsg84HMGIm1Sppp8x6Bsw
cyIGKCz1p87BOBPBUdHglcK7TzsE2HJc/i1r25jns2OxuUwqcotP0/S9KpBSj9wkx08SDUMVLZS8
V+vgL+66t4GWXyXShjoucp6yqVp/nQqEYXZaJ4S4bXPQ7ld213z6LGcYP07bAiahSZj85zOs1hJc
qF1ShaATlW8B5yrAnSrTotGExBzlQPxFAYaH79E+qreX53T+fMvgKBbNV978vNXmjfjm+G+GGjg0
NMkTzugK5KjGsSGMJNr3OoIc/4jhhKG8oOs7Rke78APjM2y0Uvt0+Ues7AJSfPYA9SdYOWIxA23R
B1XNbztJDWEsxG6T1rwxGpl9LnJoDVeGvDLfXAFACrjtKI0s39RJh6wEZTQHDlBbvaC1ieKbKBE2
OUiYBuHOymqEdTK/rx6UCpDgX9yBmkWeQbJBX5iy/PmUawPExbg0nJMA3W/PdXKOV9oGpfM0Cgx0
PAP09LPEcjC7cj+tHTeI4GiGaYEdorW22MwzJq2M6LeczM6ku9e1muCY8SfnsUgBNx+oVPvZM6wl
oI620ysnMmioGioufnvFc9AK15uuHx58hIKwPSnGVn83DnAo3MsLYv2H2vMJzF7nxFssS50GJdxW
zTs5CD3lR6p0GGWrshsfkRFRUVUZacWJzqZvZzfD1N56QPz6YxCGA/36opPe0S+5snDUdmLryGqw
jyJRoys53NrCpSLkcANr7GC5mM8KQmTvFap96hXYogZcsIcQP4zv6La005+nThrpMF/k1zm8rK/F
CHH6KrbeJ71DeZnm20Snsih7ca90mV8iaFr3gbEtWuGEHy5/jpVDYt6dkp2pGzyGF8PEOWLQyEKc
Ezh61BzaBvOLPhG8+o0M5M2HupL5P6gMJF/rQiTPA3Ln0c3ln7CSEFAgksw1pB6EFBZHckILFGK6
55zA1NEZRqoGTnORG59ab4KOo3WR/RW58FjeXo67kvqQGaOkJXWdTbNMWLHxbqEWCu8EJ6cH4cK9
m83KdUhu+1McHtEoDrMrY107oBA4FoLrwKb7sEi3JiNGZKbwvFOMmnN4V3R09iJcXhzsB6HhwqZs
K7pacLcRfgu6L5dHvLam8fajEeBQqRZyER1JtkzATVNOUapo4w5mX9LjDWSXenTTGU017i/HE/M/
uLiCUA9ilk3d5EC0F3u971g9OL97lItrEMPwp63byYtz8dmPBvW5K/PxJWrG2SUgLMHyDVp0YysZ
qospzsZMTZare8X21CsF7bXUh6yHMrMqdP33ixnbFBywCl05SbQ+PvvV1L2LmRsauqhGRruu7lKU
ARsTHcQsgdxKs915TAJko45hMk/X5YlaWYq0K1R611ShqdAs7g3PolSF2YlySjzaBjwMZWT8nJIQ
hB6VqWpH8j5oV5b/ylLkJS50pG1oQ0FLPb+rUstUsYP0nVNbWvpdjoc9Prs4bts7xyxjwHE9crFH
CiC+B9w0TLzPl8e8kvIxXGqpVL9VYRjzYn2TnogEGz1gINZJ6eMUa1SngOs8dqC0LsdZm1s6FxKF
LLrxurY4XgR4wRJDMeeUhClorWwU6oMVdNiB1Ciy4jiQd93T5ZArJ5rOmUIFh7jUvxdDG0Tn5AFG
CicQXPV91Ot9cGxCLQaEh/vhFsgWje3c7zl1LgdeHeuv/gmKApwu8zd/M6eyBTjj9L1zqtG2vksL
rwSMpSGUbKmW9akTPpIHfxGR8jvHmS6EaS9WUUfTfERLwzshuezcKfgzfoG+C3OHwi0SyDiwisPl
iCuHGDcVz/C598WlsfieVZsDFfYa5xRzmB58tK7vYy38GFdD++lypLUVSibJycWW1OSvTObNbIIK
KBsyOPs0Vka4gwGFnYnSj5P2F18NeizIYpVu5W+nJOqh1NpTxT4ZZd0cDRDmaD63ZvSsK8jDHrJc
EV8vj2xtDtkQQDF+NWaXV645iDaEs8A6mQX54BjRR9ziQoriSdnhbvXn9QxdCodppMY4V6POl+UQ
BGGE0zcFIKB0QDjzCfxS0COsotqQYC6Pbe2rcaOboEDIMkkozoNFqEQjvx06J5vFuJc0ambIExqY
f/HV3sbRzuPoXTnoSTc5J1Sk+ufEwX/vkOvwXpAGmnUbbK1Jf1we2spnmzsutiOZR0HOdh5SjHaH
24lunxRNezW82DlN+nSq4tJ8uhxorYBJJNviJcrNjTD/eaQ0G5APQR385Nj4WqZNpb7DdMq3NlKp
siOiLHjPSgeCb66E9kn2oPm1ukh+Xv4ZK8eZQUWAbEWShFrLgk3DUw6LqYF106CCr0em+NRjLbkl
XvpeYMZ6Zdgr88tDmWIp1RoVFuHiMMvxaA1bz1FOCPmTgE+2/xR7gUBGR4MTdHlsK8t0zjulpGKK
SaC6iOXEpZdmmuGdlClDwB3XsRH73nCuml4OtDKJEm88QbGNhJNaxPmnRDsQz7NIKCfDrsH8ImQP
krRKpVLf4PGX1Z9EBOj7yrNiJbngyJi3uw5igPbeeVAoRp5fNZNPUwhfrJcg8+290AYsUmSPUP4O
txQteFcEfohZ9lBeWzhr+R3xLZAfNIYBIC/WL/afZlUOnu9CsxHdQWMhOTASutkBAYThk5C+dktZ
IgQBmuFBFA9J9gXyNWrW0NFxlvjzb8BPoXnskCiqxmLjmiBEtMxSfBeyC0RFgWwtjdUM1YsYxH4k
J/HxckBt7atzK5M4UgKCPDH//c3dBeiuQMXK4gPYCgLE1EWkm/IIKm/GXgQWWof4W/qPAEd1jM2L
IjLcLoFSh1sbxk4HFcnP6MbHwgUlBHsS4XuEVdG+7emIVQfHNBCNEqnhYygwcfv3p4Eb9F1k14r4
YNczyYubRY0BjCY9YFivMKx9AazDf0CIrKm+XR7t2nFlkj5Lk2wLRJe5OItHJUekto18t6/IkwOc
Dp9N3zSivYFllLE3Y4SyIAl47qjbBz8AxHiQOUiZP0+pQcnoKhUMlD7IGM4n3Uf+q+6NVjnh1e5Z
MXjU0hk+pGLMPg5dZj2lwkpvh8S0Hjp8ovaXJ2Ht8OKZhc4juoYs/MWSL2uw9qHDHKCCX3/2QsSL
cLTL6k1MxfVKrPnfWrzrQFVZpJgWlTYeUecDRQQDFQM5eidENHiqojThVUhxoNyE/nT/zmp8aP4S
enSNNnqv9hvU8I3oyqZaybLpNnN6copqtAYWNWNdq9tqbObHJSJt2Nri9OW/eFmgPnOhJP2uhZT/
bmzkkP7z5zNNbjE3g5gAyprno/etFG6S1XgnD5W7vVnDH8brFiaeGsjpeDnWL2jnb1PtgIuiiQDq
elmgKUsJuBrO0ClRQxf4cfjBQ3fmNixS70FVgJAiPBQNjyLHEOtg242G1pqEGIZXI+htuKLVUFwp
ja0966VNxYY2GA3j34BaGS6yAsMy6gimHT60uNQ9aoVjHu1RYNDoKdmLhU8FziImCjep1D+bCX6t
daVMHAVojG3Cwc+dK/fc2nLgo5hUMei5ktief5XWoYDRdrZ3KrQUnXAT2Ld6k+Npr25wlyjERkUP
Em0hToLLn2g9sCNpEpBTG0tAiW85pShwoz6FiQ2J0aqH9oMazFZ1Pi2F7aSAANtjy43H9eXAa2e8
DSpPSpqu4FnmH/b2jA966aOT6Jz0GIVLG3mmjdqyQLJI3KIy31/57KvhUF4lL5xljJbPIXXKIXs3
AcveqdJP5kBBdlNEirYdLJRc7riJw+795RGunTMcpGTyNJYBky22OGoTfeFELd+0w9d6E3qmt1FR
yIjfF7QH4RWWRgolLm6TT5VRZwcjaOyXyz9h7VhltMgHkzsJtuD5JOfQ0upqMJ1TiPPFTUfS1iDp
av1oo6DLd5djrWVN87VBwkK9Qi7LQGFMZd8cGK5EH+YGMiPsJC7l4UeqAq0RmIIrT+bUIM1tFyBP
rxw1KyOlMAn+g+qkySWy2EC1AKxQIYp+amZi2qAVVnmUffPaKWUZXhnpaiyKDg4AQWqh6mJW03hC
mgvXAndKq/A2RosHxUucPg9SGn155WRYWbhzt4EMhA4cVdf572/2SdupA646Yeh2pR09zXC0zeil
ybsOXh6+Yvm1nvrKqv3VVAV5AbfnN/QHbLwINmgZuq0e69Cso3BAELtqquTB9Mdfan6j+U1NJ+MO
DkIQ3A9qi5/u5bW0NsNzUWauXSBR/xsyEjPzGAsQMATK3GYHCJd/7AF/ukat6ldOhl99rcUlZb4N
tlg6TQcxqR200EXVz/kegk9Wj2kk2mM1otpPyo34xIarHP0SyVv8pck7hOs3A9QyeB6wgqhC69J8
tZV80rYQhMfqyhpYnQ4+BtcDAA7H1M/XgB4bQPwDfiH6EAMyT1VgG8dUb5AtpxiOitPl2V9dcuDe
VU4u2pH6Ihz2fBLQnUO4CmL2IdFwvzoMSGKjWgnoJ3gwzPbb5ZDrH8Ex0Qa3aKSQ+p8P0QsC3weR
4ruZ5oCy2sBVM5/x5BlRNUAeO7/pVGSEbhtkjh6y1DFx5nGs+L8EaYZblZyB8lYZA0zCNqv4YbdG
L65gnte+AjWZ+cKieEfB8PwnZowf51dw6wGyDxGSYAZmEpge3CgV4kBXvsFqsLkPDMpzRiUt5gPJ
aSutTSV0Bfag/od6UprmMOG22hwnJOX+uTz984m13AJzI0GfM1HgZovLuOzkaOFzELlpmQXJTtZg
F59Rq5uuHdNrGSENSfJ83pICDM0iEgh1OWAXiNJoqaABGlPyfkUyAvaahu9yuQX9hOaEBoCWonM0
3Hp6VOzBtub4QcryBj377nB57GurXQLA5saiasSz+/yzJk3RBnqvRq79NQqr7k5mSvleeEHoIcRi
1NfO89XnHnVS+X/jyUWZuzZqX0clI3QNIxLdLXZfbXpo9QHOuWoG9yXVFu8Rew1/a5oN9kS8QODB
p0GZB39xyprgUCn3g3rj+5+PfL5LyFwQSNOytBw3uOhGuynr9B+SRur2z2eZkq1hUkJVycEW63lq
emeCphpB45G4D9SDlWJT2QLxQwynxC+BlEi9khOsZCQUUrlFdIpH89FyPr4BDzBN5Gnoprwts3eO
N8TNUSC5+A6dVj8+hGXvj8e2QHQTt5YhQ/v+LwZtAtkCK0rTcgkMgi7SamPMoTaZoCYwi1Fgp6oB
v3Ufdv5s90obxrsSdO3kAJ8qbAqgVD/1+e9vEgZFMVtPZTu7eq50n/tixBQ6cbiY0i51L49vLRS1
FxI7Sc4nlk3oijQaGGEduAECZNGdie7fHs8K/ZBmeaveXA62VhYDFcODAfoZz/dfG+vNwPqhaOFe
UQtMNaofVHByLodMV6e7oElQb6AVQc8PGSJFPdI0w/UB7m8BKlDCWo5qRnElc1g7OVjROiRkEHmY
l5zPdKi3mZV7o4/AoGLd+RN5UVsaVrgvRsRGdnRg0sfLczCv2OU5TYGE/UOuS+jFk6JoKoTUq8p3
Uy2uJFrPPbroI9J6+UOhSH9bKnaX7NB+6MsrZ8V6ZNqC/xX5V8nuzeSrXqziTGqzlG271ff0dGX3
DHHaAcA+KNa71EnRJ3FIgbL9X4zZtiSJNugoMC3ns2xgM6NwnfjuCI3pCbyhd2fX6H2+dvxp04H4
se+sSS1//nnYXwjPOSXRLGvxcQW4RUqQTQA2VzSHDvmxTcjBfROguvG5K/qhQcghiqe/GK1Nc5AN
BSdPW76iUNeV7eBTbM3xGnjxsMx5qbH0uytVNNgOcYrh0sZPFAz6Lg93rSzCacG9Ph/SAJzmvf7m
A6OeJLlvQ+XUqqIf722kzm8RlUBKx1cbC3tIyPeJHVbWPQBbPJMta6eULIatqNoJQQK10D41AKv9
v8i66OHQBGfda1RIz3+XjmrSjAzz3WbAcWfDxQpPPPO9yO0qjBGuHJ5rW5qSnG6B5JnPmUU0E9EY
1rHhu37S4xOcd9bQ7coK9pDViXaXIPH0Nx/cYGXzQof2bc6p2Zt5p8AEb0lNQne23XkeJhxv7bAY
/tHSuEM4mBf8TlWu9hlXx2lQBQVcOZ/gi9WNkkOITnYQuNEUTi69nFZ97J1Sn549IE3VzkDG9lq3
fV5By8OLjJbaC0UCrsPF3CJxhGix7EIXUZP6SxXVs8LlZBdbS0/t9sqHXDuveC0TyiDb5L44n9Zc
S7OwgjoIhTaoURPBsuUJmwm8JfJBr5JDYsUIjlRhjnjW5Z20NrUzFJiqC+UByoznkfUpanikcf8G
CAy9dnFgP6CI1SHgrgVfy5EGwpXUam1eKbByKc4YVT7neUBPSTTkG/TABQIL7lrD70a9i2tZNHuE
aqLwCvxoJauimYlmPw9DKvbL7hSaZcUsCcRzmad5/VDjjFVwHPgjAmvpVI/v2zbGlMRKZnWlEAfW
4nB5glfGawE3nAmGtKRoh5+PV0cgOp9w63LRPNN2hVbwXmik/WME4fhyOdTKt+Q9xBKaUd2wYRZ3
DzZJqC0ZaeQORoYp7TQZorhTqP/gZmgPQD97Jxv/4qqlmmA6M4mSUvByb5ot5iVZbYQ8kTqxc5wq
cBBlFNY/KMzJe3Qrk6MnwLheWUbzQbPYnjx/eJvRnyd3XJJRLIR+OgW31xOgWszPgAJX3RPuHH18
5URf2ZqwCkzgGyZvIIii599vND3N9KsBnLOBp/w2SSy8LmJKt97ORls7ecK4yay39OpB9//592Rf
ztQmygzCXhy2RqBhKjMmwCv8Pn9Adsw4dFHRYCZgaLtGKOOVU2htToGOzKwbHphsmvOhwtMqE6y5
ABl0yArfChkDkLWKpL+CUVkrnyCQALiCto7OU3bxlENtLFMc1PdOYBH72whJdgT7lP52tEZli+RP
/FFLEWA6+lWOaHKv/KC8g7yNbzYmCn3SREdsspoS21i9u7Ku1s4LeI46GAhS7N8K/WU6oWnf1vYJ
pJCj3pV4kvo3mtX07ccINwhlUypG+wyIQi+PBp0g//bPvzl5AxU4iFb89+KbW10nEfoDKYuxDH4z
QT3uRuB6h3Ew5RZjl78gBltAf0BEcnJo9hLLXqUi0LE080417PJvaqFrOVK7JvYPu7CYlBBpTirG
98OEDffT5aGuLTfwClzr880DZPB8uXlIVNMNSJWTZ4HG2upK2XZI7Fv197+Iwx0HcW1GgCyhuB42
SSnao/RupnC4iYvKSrYGRblr6I+1k57eKqIN1KYssSwK5mgIo7EBFBHFw2aLAFd6r6voP0IIDD9d
HtJ6KIqPJJo8MZf9oSxtFLSeCaUrcXzTpeq32Kv6T0XNXfoXkcA0AIEioaX0cv6RNBSyMPcNvVMa
Bs0uznIscYtOfWANe1eu6rVBUWWj+jB/qt+EDMpYdlNKi/ckQvTIx7ROcZMPccnd+IXTX7kr1451
shCQqrxNocfOP+ZNIoskdq3jEaCczMDH1SpUe2zmraKbMPPEbv3WocU33Tn6lF/5dPPZtry4nPk8
d1TSZ2NZZdETarASMLDL46R6ZX8UL4mlfitazXkQUeAhCm/OevxhUT40cVNdSUdWxm2r5COIflAL
+K3HrXjwYRu/44GSOtmLUqfDuB07p7jXZJd8NUsnfKkcBCevHKsrqQnPNS6WuWPMVbooBcQIIo6+
HQduYtnZl7TFQ8fua+ltTCU2nskaoiuHy2pAlux8hPMmXq7bBnn0rpAReS32PJ+R3fYeh9p/EWkb
Cy6SxL8ywN8PMzBQFCZnlDsRlxDvcpbyzZHiOo2UcZ7ReeS+IgnTXy9vx98+H7QRvhwYDJ6OtC7n
Yb9ZtnqkppmCSa5bg094cTJhN5tusIpgY416g8Sdbofocso/1spYxF2kBqh0RIPAv8KF382l4Fny
CeHE/JhS1MHWKVTRlh+9P70L56BUcIRwOA5Az58PNhlYmAFWKm7H19zx9DN2cYW4Ly5a2jOymvmf
nnXE43kJrAm+7HyGn8cTcCCpjiJPYcJh7+BIFLq6wXG2UD6EgHySP92Kc7i5NEhxzObmXaTrGHTk
mtXHJVrtNnI0QZ/vcBfKbqiVVce8MMwtnsHWlX3x+wJi+/N653wG7wk653yM45AXqSGH3J0LKLeD
5tzHXojWsdlT4U7LSNlEQV9dgSj+drLrBOUVbfLs47SVi1Xbe3kVoBWbuwLjKGsXUKN6TsZIHXdl
c/UVtBoMwC6fEpYHDfbzEaImP6L2kRRuSb7zuc3z4skqQKIgNK4Of5oxzwN7E2uRrXWhXfXamBVu
MmIds0ctHeFfgIaoo17e978dZ3OgGXJHosYELl+R2lREtKJ6lFOKwn7qY/RfMbyOt57la8iO2u2V
FH1tmcBCt6nq8RgAAH0+iQO3QQVcMXMbHke3DYvjFrH5sd/gaSrvrbxWnsqw2V8e5G+5N4N8G3Sx
TIQMMe/Uo9xNq3x6YGUomMyGA07hNhYzn9sy8b8FWHNuOiyirhysa6sGySHwhAD7dNNaPtPRaxvQ
a8gBEmQ12KnE7nZDh2b3jnb2cLo80N8ui3mgpNuo/81KGUtNMc9OLNDrTe5iBFA+xdhDo7+eZ5m/
uxxndUJh4MPEt2BgLTe7puiWMtVt5k4jLUknxc7Kd6aflep9G3JLHVGFlQGttCJLrhzdv2U5v0b4
35HpoZ2vn3LqNB9Lv8xFz97+XNgUz8wJsKvW+sVN0nbOx0kvBmzzsAHzZqC08vHy0Nc2jIDxxDuK
1YuQ4/kPMFoE3wscGF2AEPeaVhjvNeyuMVnAOLEbtOzr5XAr+wVsDeKRnKk0DZdlpsLh0Gbvo3SU
G83m/3B2Zr1x48Da/kUCtC+36s1tO07icSa2bwTbMxG1b6S2X38e5XxLWm644QEyyEUwYJMii8Wq
d6n1scCc06coSfDIHhAm9W8HbCD2H496ZpJw6ngBMDbU2XXZMEPNpAyUXz4C1fduEr2KDhDrymsI
j9gsZkiCNJ9Nc4AscRGDrAZp4XGHnC5rUw9tt2SOj2Uts90oWrO5alHblZ++ik/HWcWfCo2WESnZ
8hHZ6wgrIDjmh171JtYhkuLHx8t4ZrPy2Oa78TFA865zRVUkJARJVTx2Vt0Y8LkDdTRU270tKOrH
JkuhJWNUwGMsbBdfmfsU28rg8PGPOPstHShQZB/czutCbKsaI6H4y7dEyp3SUjYfYhn5VyQk6IJK
MPMfj3cm4IE98w3Qb4z5LtlRhgbTubfKxzrDfESTRLmwo/N6Nc9BWV7YNmcnB44XRUMd8to6kzOd
BivXKK4IRInC8Kqa7+mj68e2E8YdjpvxheN4dnK8sBYMGidkLQpkeDH+tjOTq7K+vR2VrXVhrQZR
brVkDKwLx/Dc4Ud7kvIgrR/6ysvs/0jK3dr02rxLqkdOB268KZ4vc+Tp3w1fqW9c6vMusjrv1+e/
H6p/IGDQ8qB4s8oeY1cvM5zhOSG24X8JagOKF1r9z6VXXFIMOff14FPAm6fHpBNoTudnVEhhDxOm
QlKiqH5bWGmiXVc4iE1fyJHH6FlXGt3FC3vm7KrCWAXTRTGS/05HxWyAcjXMnce01vUH0GO+dZD6
mL0ajek/NFH2pdIFotQfL+uZK9NA/5c4/ru2si73etIGJml1xaMedcmPAAfUUCqz9rf+kBi4oJZO
IEIx+WZ1JTDNFhfyvLOThgmGRMAi7LRmV9DrqSJDQ7Qrz1FejyKMkPqgifxQk62xU2JGXjvv0dP+
eNbnvrADaeY3JZLYswrriBZIgaMvwWBoC1BM/oyVU1lfpc0i6Q5G5j9McyEzAOEi3PGOPf22sNms
Ej9ExPoMM3/CKKPZtnCTv8267I+OBEW6ycy4vgBxPvdt2cOL8gN9Croyp6P6mh5ZoFORCjMjlLQn
dIFIg+Kfho6R4zgobacsW75lUmR/fby+5z4rabRPtc7lL321l3GjwZuyQ6Ss6aX3BZF0rOSwPSjC
uq6nrdkW9TZw6kvaaGfuNaLLggdgVJq2xul8215HvCOJmS/J3pVjucP9gDPwtpxgU26Trsb6JcOZ
GSOxIHLuRdt7rx/Pe9k3J8WuRV0WWADwTDY0Hb/TXzBnvaFHDb+gNGc/vU76Qnylf+KP+4/HORPv
GWd5p9C1MN6BbcxU2G3jITXUYInSbnDvUOrYzm1W4Q+HE8LVfxgO9iLl5EXaYA3CowZjUo5300ck
L9hJFdwt89aN7GiGZ1blCPp9Piqxb///gKtgPw+zy3sZ9W5FpMViyNPGUGlB97NueQTiHofD3JiU
r1kzzBdAPGdCA0MDpaGNulBwVkfVayszyzx0lawYg6LQVRja7/EJUX83wRD8k6Fpf2HTnDksjLgA
qVHSAya/GhGV8lHamKc+tk0rvuqW8MBpjTiu4gzV/iq1PsA6zMVR5+OPeu60/Dnsao1Vj5ugYWvZ
YxC3L1VdeTelLTPca6q+eamj9gYo0VeczNQ1/qxVs/t49LPLTDkaWAVCZiRKpyelKyczMiVfeO7r
+BG84U1TxNOL1O0Jmro3fD6/5rkAcIcnGn/WOxjJ7kxLhyx/dJV87doKNyorNh613nAuSU2fibog
+yjoIzaGNNf6kWIoFZWBLtCAz/XrqKmLa6uNRhV2WqwOiUwkZsQiWlyRP4+BXsLPH0OvPmnQ+FmC
/nL+aLQpFBavCbxdoNnOT0kaeGFFz+1a7knQ4MA4iHirKxQMOr3/zE4fq0L12LDMpuyvzSbvMRHU
vGCbaSaWaX2Dy9TVx1vnXPCj0EUbDw4E2NHV1ilVHMhcA+kNonW6GR2oXz5kgDdbdepCnnB2KHJA
XoG/QV+roSJUwZUhtPQR2HF79Ju5O/YVbMscNfH7/zAr2qhMCQoUN9jpgdCqyckm7EAfMeJFNQ07
wnDMlH2XeFwk/2Eo/JsXjUSK+GvCgjezcY3FG6GdG+wZ+2yy966w8aISuVeNF+LMufOA4Mv/G221
UeSUjcg/Io1oYomHR1wNtOuLEQ32JsnxCGjwWYpCJIS9Q+105YUU6D2emyMBPBAREZQN2C+rZZ2x
UNfjntELRUKIAfuQo+JpmgNaClCyMPuMRvOWMpzzV4FzOKYgIPuvcxzGL/E2zu0lRMkIeXCJecOs
cgOzURM2kGnxWAzdsO9F5t3QmG93roMTdfj5LwyGHXkYGMOclFUgwMQahpWh5VwpWD4khUqNTZ10
AKkbSev548HOrTE4HHvRokTvkwbG6dbNna7WprJKH+mbygnQr5ENu0mf1a7PW2UfLNdQw6bDcna6
NvB2uwuwc6u3oL6a7x//lDNBifchsRcDDFwT1gDBOEjF2OUIyyVV7t2WyWAFG08bQid6i4ps+eaF
eWl/n7nJaH5jWIhuzIJlW601nTAXF1cAXg2o01cHaJ6x93Dm9Z6GtG0QBUj8Mvv87UmXD4QMStVL
hr9KGaRZobo6j8mjr8r0OprHCm/rYBivoHTqd3Gva5+W4gbhszxNHYZbFHJWkRA5Bx3bUHCd2qR5
IQRd/4j1Z/4Nmqi/cdN4uDTgmVQazAwfkhQB2Yx1c8oaZKV7PQOmRupulDTHapcZg6FfWMpzWwZl
ah7APLq50FabtzNid4wNn6Xstey7mXb4jReVPcQ3Ay3O+NDUPrXFCH2J8bMjc2JoTS34NcpEoBpO
j02SgJYwDWg95RDwsO6pmwukm6w6B8qbxWiRYB/ebpyg9P755DFZ9g3XGk80hB0xNDkdGeEhHanh
QD3GBu3xjYchl6Iz7Qro04k7WhujnOV+6o1LoeJdDGTgpWoEKAWIItWV04HT0veTaiwGBPFl+6Wq
+utYoUOM/XwxfLYktiSViyIvTQ6DZuNqw+Irhbt1ILzHzO6mnzhUjvcJNlaboJ+8z0bbZShawkQc
AA6cktNZNe3gjL2Reo+K1uewqzTwADtLOONNUWI89/G3exdulmlRBSNrBncDbup0sDq1yKhSO3/y
YYTv4i6ef9mDO/0UnV79WPbZpXz23QFZJmdSVKPaD71xLeE+11betTIrnwbhFDu77VqBV1dQ3ORB
PT8jQDYekdkM/sM0eccDS8NFCRrU6vNFkXTLETL4UxO07rYsdU0PoZ/kIWIAxRW+u9L4TyM62KXw
lRA5XbVwak5iSjM8fyrqeQhHeL1fCk/FXwS2ivu68ocL473Li1hX8mZ/UblYJHRXM5wstx600S+e
RihBu0kl2k7qzviDbovaYxYrmrDIxpSHQxB90sKIC4NXPKxa8MjE9XdPzqJMBWbNU/pXbbQYb84b
ecm8aM0HIsUh56JEwbUImZCk53SfIuGhKbezjBdjbKZ91dbyiVLfsznNOqRkSzzVY6ftMz+TP6g7
dLep6r4Dh5IPHx+X33JAf5Rk+B3A/X5rES4AR+Lt6e8oKwlSRJ+bZ8fMXa0OLS0f+xtcnRVa6ypA
ZCqs4BQkO3QndJgSWRpbXehFXTp8nXMbI/hY+ZV6kxL9i22B0vHfHl59r14GsAuGC0bkyO8nFUAG
sK1Bf9cObvcvWF3nJ5bJehcadtHfWbWrkrcLU1viyunUMFMDGQOBbgl167gjXTnUSWQkz+MA3PkO
pIN8xkoXY2rSXrD1k6fHuwyVaOcqsRrb2jXuqOfWrkzKfL6Z9NowvnmJJvJwFt4gtlOZxhPszmSu
D9pUZdGdAaS6OqYxRQ8sMtHXOdaFWRjfs4x/9Nzeci4gJ1bRjbse4AQHfiGXL2qVS9Hij9bCDKAv
8rxmegFqXN2bKkhUGBhYK0gziPdu2V8giUFYXS8ioqUAJ4D6USAleVzH02QotRwy3rOTJ7Vz0LqJ
h1gIML5xr+di9OJd09tBvPGAxRhfWgV1LEDfaNo5UWWUGHd7drFv09h/1oXQjG0UTEUaAv/q/U2T
uLXYp5poy/sCw80sHKo5/uoouB+3ji8tDOtlMJQH4TdG+bOzoyi+aVE0mpuv8yjrRn7BiLY42BY9
lvs5RVDyKqsUdpTYEmg1nsJ2O/YHujHttZ6WRYfJ8Ggk32YjHr6Ubmv6oaep9NXtBDaLld3OD3aJ
7s2203rOZO7lzT6dprG/wgc0iw5V2pvdZszjCvu4vEnTvaqDUV2P/txSgRusKXLvqr7I3zLKYn3o
mVHb7DwL78KXyZ4QlO+y3Es3eZE5cTiiw2mnezcfouQveCD5UzCxZDcljXJv0zhFnn6pG7S6FcUC
m9Z8KJ3G0W6sJvKePdIjsbOaIP/atLOSyCpgfH5wkE+Ld10w5fZxxGu23koT3ORu7tuh3uFxm8tQ
5mNwj7SqWYf64HTBAaReFoWTAz19M8adhXVxbU1yD6dHJcdWo06DmsGs3XdcZtFVhdpAEQK/GsVD
0Ay1vysNV/jbToFuvS11vc6R23aLoN+hoqEnG7C4o3fT25Xh0TxAWW7TNFEKPWga/b8tyqTujTeZ
QfPA68lWd07llDYYgDm7NhXaAX/VgjN725bteKc7rVJh7ogkQKd2buNj05tjwAXYNs7OtiqjOGgq
8NIvemZm7l2dSBd0L9L681WX+GkQSl+AYi/mElK+PWo3iaIht+n1dCifY1TR1Gbkmn/13c6bNo1b
1d8In8uqpXY8YiduiunGQk8iv/OqYf4nnqVAJ1tWXo2dMZIlCD7keht5Zlj3yeBvuLPc6RBjHlPc
zYOuGXloZQTXeqsVyAZ8sUlMogesbgx1bJo4ML7YequVxwgn7LHaWKopi4e4KLR4P6J7KF6M3m3K
r53u5bLadjKPzN0QmTX6T16R6OnfkSaUMMPB6LzK3BRDUjh/6UAP3ZuiAmJ19Joqrmga8XrYcPSU
fNB9zSzjvTlbVh1vhkTz+nAoXDu6HgZ3xK2kTeKshdHd534qQ+xEkHhsIzMTW9OdIirrGCs91pOI
9R8ibvX7meZgHLbEhfSYEJqNPZL/5r8RnmE3toE6wBaGOE6nZt/q1sMstGl4MazaAo7S6yr9MSA1
fmdrlmhuHcXdFBKhEE32/RhH1yYagnETO6Zst33gAs4ZzKrQ73FKTv9VQF2dO13nXTRR2XPDUUuL
eYM/rHOYkXg2Qr313Fd3Lq2fDRIYBttb4NXtTjNex1FtDTk0UK/rwgpFoXhjNjF2qI3XVR0qVz5y
EnZRjwCO5sRAMndWbz5W3MWmy7TiWwdw0Q+FW/njVUmzZQr7Lo4wA/bKqrhusKTq9rqQ4jhbuWVs
W4l3ehhMcpKo4Gmp0nckVVWxRZ3W/9prs9aEne2WxtaOnEocLDs1bcyVHXyP9y2c0ezYw1zqwCJg
4ug8IUZSvEW9zbnOVd6JLYK0vf0VPp5U13mLFu0tavRpX+xTfbbd66SNxE8nT6dum8+WIxDqN3Ep
95rYeYB6ng5bbZ48bGnRfOyrOGx83tEbE83sr7GdRfIxD0AubWgTmSkOgfoyu6rutS29fbPekwUg
iFUrQtT3qjf7K30oTR5tLVySTTGKYr7phjxSX6FgI5KQw9F9bGke/eJ6s+MfcTlN+9FASepNem5s
bpxuBuqFyn/eHZx6Lr/pQRY4m8ptU2dnjbaq9xMtp35Tu4097jWamyC4M5wwwykD+XiV0yUR2zKy
vZ/4wSbTzSAXvrGfO7Y6KhksNqhwkcNhlrK8bTMwX7vaTUb3WBoD+xnKtumG9BGr9t5OyqQ+gGXq
3V2kl2DSu9rTjNu+RyHP2HbIQxmvU4Ek1J0O0RTRP2dMc/M2XgqpoAFi1jPgzlCbiNdM/VOlQ10l
B6jquEJv81rMxebjbGjVzqDxt/ghAWeh5kU1ai10T/M8UsGUzS9p7HT9VRXL/KFBYVp9jayIM+5z
jeCjzRTHfSWlVYdFqfxPSuMsv4IKH3kL1RLkWdZsP3wODOywXeMlsnLckwn6j4YMshKKySUhynep
EkPxdqcCDluTF7V9mipBXkhFLGvzhahYPnaTjG88kbTPsp6n/lAbXnbJ4GT1YmFyLjVSIMGIMPKO
X5cNMmSpMhJb8RrktnBCzauHO6MvjFupIUkW17gJeFWNe8IojfrC511VDpa+LtVFihW/34TOGmBX
OgOdoVZLX6Wsx2aTTW7yVFCS2rpjnl96MyxLd5JY+wCFf/fkAArBt16V9Lo29h36U+lLLKR2n8KJ
kl+4O6pqa8Bn8LdOTCH3UDq9E3wtCgjgu0aXTb9r45mkLLNSmAVwyppjBCj/wQYN3FPmlUH/KxqE
X9lbyPoq+XvQhK7v4ZkU+jEJ2u6fpnTdnLjpF9XNDMixvyLXK60LWNd3Gwe6PrIiPM04jDx2V3Wn
Ph3dDhkp52UmW26X29yIv2WmaG8GrW/ZtI2q2gu1rnefjzEXAvvCnFxE3lavsFaV/mRS8H1Zbi0V
wo8YkmulUToJqyBWlxRwnfXTiMWhNLLU/WHBsnVWc4wHpEZnkegvY4oT2r6ujVJ9G7UOb3SHh8yw
c1pjhtXD13O2pZn7z6AzenNDcwa21KTlyZiHKYzO/C/RIHjnHmCSzu2dWZfKuMJe2w3uZ/zEaxzS
F3flMqwtS9T/JlMdOaTnPeyEEaVtnCd/1Nxk8S5CiqO4C/y8KDYm0MVsZyrTeELXcTBC124asJM1
XTQeOXXaXVeFmMWD3dZO+y0uzUrh3m6NqtqC8tbjjYZ/uOZvkMiM0mNhAyoNqyQyMTyGtKntPDNz
0n4j3d7w9igB43m+Ge3OQy+HYEGBfFf0Tr/YmVeypIkWpXXf3dszV9jPIIqL8tUTrdN9snZFrFqI
gjzvdGgx1K5WIQsF4jQZ2mF6ol8Q75K5xLFIJP6dN1uvWDxqF/pc6yvBhf3GAxkuF4VUk5bWaYSU
rRiNQUj9Sat4K+zdKYv3k5aZ3/TcyeOD7s/91vRzKw0zYTVx2LlVZl/Y+OvDxm9AlZcQTQmEdtta
SXSIdS3Og9J8it3Y2nh+lj2UQyVCKvg2KQdUtgvFyHeFl98jcrBBT6AfQGXgdNZZbSinSTvzybPJ
KhIJeT8XbbIfqigKtcGdD+hzGJsykX9riZbeGMqON36TXxLTPzNzVp5Dj2QFhSZzVU8rHFFwwHPr
KZJJctRhXu3svp2+A7zSb5RUw9XHCcBavIq+BIeTshZQbJab2+J04u3kqcEZXPtpSoPuH0/m7l3A
u8e9gU7j6WGiUj/YSpnN+QH7L40nbqu1O2X29byNBvBpe7AW0YWCxqp6+r8/Ch1XeAzUa+01sSDG
fkdBdbOfgAGJjYm+0s6vGqWHc18Oz0WFFsF+bq1I/3lhNZbl/fMOW1aDDiZ0G27N99KhXTaBbyMy
PgnhR3+DMWmLLUKW9VUjpBXsRCWmeZtFqXjKgqr9Sfc03UG81Y1P3ja/fwfjA1aiMk1N8PSr2EFS
pc4wOk+q6/1vaWt6mygQriQJbDySTr/K1OHjuZ9Zc9x+qPxT0VkotavgTzdS12YUYp/qJPmVDnZ1
o9sVzlMFtKst5Tr5Ny5E5udwQ8uHRiAERrGNeu8ionE6z96gJKEXyn3qx0G/snWBJ8cwz+M9BW47
9J0svkTGORPeEK5aFhWxB2Atq5UNyLHzvi6dp7Lt5nZXTu18g9eLN4dIckd34LNktrFSpx828IGq
jd5a04X2+jojXCbNVClg0xhgu63OuLIaqecdk9ZRAzhIwB/X5OjVZuSRtdUzqIdFYpXbaXQuuR29
q9stQ4MbBaEFfhXfoyX8/FEpVBYFNuwL/adkjLLhS1qyI+5FbjugQTLHVDs0w7L2Dqo3Gkyu8q1d
zwt+2KRolN9VyNyJY5EO2lXvRmr+hfm8qZJQp+uQ7LvOM8a30R6kSnHJEcb9DL3C39SQuW6hBnX1
py8JKpC0qtDSp3sEQP10Lk1bIVFV5SxjzRWeOkqmoRjtHLREkGV3BoiiC+n0+73DiIDb6CP59CDW
IvpubEeGpEb91A+QjmZbk4+jJqe9FEVxHWBdddVZ+nSoudoOORfphaCwbM3T4MTXI1p7JGnLeVnd
UTgSSpu3sfsU9EIdTL+S21gEI/rp47z/OBicuQ8JvhxJdGcBStLwOF1cQTV1isbafXIHJK5DhYLT
UQaGEmHVuLbc9r7KqWIp4wuG8mVwJTluO5O+FrC7pK7iTwcnfg7XFBB23V+66ac/J5OR3eeT4T41
k9l/F27U7EQ95XtP1EY4wyw9eLn9SYlSghODsuDQsJBVR3/udNDR12Bf1tJ9IkX0Dm6lD6+p5wEK
6eDvfK7x+n/GQsODAj6uSOvHEyViq2vTzH0yKjP9e0BBMSxR/D92VVVe+Lbvw88yL4Q1lhsf/Pgq
5jYBsCyNL/+Uuz3WVtzAyMyZ7WbKqmPixNomnlFvNJ04ubB/zw+MDhfAeXht6zkKi5qQ3TvukzZ0
wXZM+vIKXwocoMoA4WpV7fqhfYkco7gQb9dKIiwuojoMygOcnBKZ09MP6fQqcWzR5M/2iFLJA/ji
wAgtPzZo/So9DyuHbs9+KqzB3jeF3Xhb9lZmYIxTD8WNLQzJhh9qqshdb6U7C7eVS0aZZw4cPUUy
/AVDC6F53flLKlllVTFaz6KWz1GUZ3unT8XGynNzm8XYD4LFtDd2N9dhE4/5phvj4JBSutt+fPLf
BxlsqkBhYtKB4IG7TkBlondKiN5/QqxLADzqx29d02sv0+Bol6pP71MOEJCoRfCytunuryF1AMzr
wuUF9pTRgbiJDKs9RsJJAd3r2t+zITM0NdtLp3o5tadRlD4ReHdqP/TmSQJON0M6x14+u33y3JoW
zQua8E8Kb4iOR5WttnWrxn8+XtFzA6JAt1gTLGWntbcTZYlBxLaePvedM/0EwNvtgtbUDxAapkcl
9dePh/udHK8nSH4BNWVxcqNlfTpBuLderTwvfm4Sv3b/qorMrDfU0zr9Jhd6Emo1pVEEtv7pRhHd
tBa2iuHkSeNQk/PuerfLQFIOicr3zoAT/WMN1fXCkpz58AiZBcRxchDIl6sMaArGyUqizn+KWrve
Vg6JVzrKnGpYNrzZhfLDVqRcMB+vzJmtjUgr/DKftxXCCEv544/kR+vyZsZem1HReAGulJm3czA6
j7qWdumFB+X7WMfe+i0sSbZJcrL8lj/Hyp00F+imPetekm6aruoPRdvlYUn6fuMKXd1Phqo3cQap
5LOzZDSIFADPcFJ8RzuoMQToBiXyZyTFPCsEpVRuhg4XjjAr7Etyu2c2G6OBpgOaCUUZDeTVPPHa
UtPQZc9YZurmppTNiGuhjfjuNy3F1HFny8qZtnGO2tcuzwbfe4GqPX6t6cFGoWNG+i8dKUTvZqr7
ZtqhROmnD5ns2KefXBbeUmCrPQyQKDS/q98lWGLiECLFazJx6WwqrEa3ZMlTtEOM+hJ+4t3XXzIV
hD15wvKCBcxxuipzVrRYPAXitTCj7LZ3s/zgFwV9cpYn7CvN+oHO463V9e2FK/ZdrFnKRBQQyE+R
p4KRcTqwKEcqZRT2XlLuhxdKdPNN39fj9zpvxheoIZesNs6PB4iLPJzq1LtiUelZlT1m5kvUFeWV
mWPV1Y9lvisRzGvCGCXmC9WpcwPygkEvnuYMV+Vqgl6UD0kSjfYLQAz/Ze5H91uZ0x3T8TzcWr19
0cZ5CQon0ZTwhGUTZ/j3q81bf0pDF61yTO3NL1rlbquhkbx4TEELPAqS8sZqRd6/5sbkOdpRQHiu
7kFES/lXaU1NvMdRtSK0lpmZRhfezuTj69+2cIDhSnCJesb7vKbT47SVY9G/gQoQmrs1g06QSYHl
TbzNMJa+E9361G4Osebn81e7pRtEW7Djcaeljgju6tgstojQlN52NJxiuJO1Qhqm9Gy9u2pLbyiP
oxYjNJRDtEaAEVCUczV3iZ1ctdh29vtB7wvtUUYK+COFSivf+UqKN4tcQYTkzmTnQ28k5X2WI/0u
NjBAyyndubXVNk1Y0jn+Qf9Wmx4DIb0ny+Fh/MWwE/uJ3DzN32a7j9UuDcpcbAAs5K9CSi8J69LD
cq/GLfQQxA3K+kM/TuJbY7aUKmRt8b9uHJ3HCOp7dEGHYxW7TnLvpam6R6syGq+0Mir+ssEzTaG2
4Ji2U+rRBtSysb6ZTGk+zEEnjeepmLHbqrKsSL/2tABuXDQhk3Cmo5gvJlZu8aOzR10/+mMH1i2c
O3DT28610tsAyqt/bce+pUIv1lpMSvI2wz05qQN5pFMimn+7gsrRpmuMlo7MbFb3KXxkmyZ9kuW3
ePdYOp8viH44nsJLpTOqyQ0dN7ORDxqEtk0qqAEHxJq126goxmCTDF7VPrjNJPRhp+ymzsqdG6HK
K/DdiYW/H4G0P85aqttvmejTYZ8UVHn3QaNZv+wkmqsCIpMfUDB3ByBRw4UL+F1YXMpZC+Cb/Bbe
6rqsZwSxnhS1Pr0RIuRB5IPaJ7aM98urOmzB3yG/i6a4ngzZhSfAu5E9SGKAaOmjUnLhGjiNi5WL
NEAx9fY/7qAXLQIT8Iq2IOiM7/SXqh8t6BwsJ6h+VsFBYhlP4+Dj6+dd6YDEA1EWlKbADS5EudMf
MBVj4hRFGf+SaPTF3y1f+o/aYMwkYkX7Fc55mt7MTdTuUqGKH9xO04W8/l3KBc6W2gGtSF5edJtX
CQntNqPk4ZK9kt4bhwQXtnhbl1NpheiX3GmYyfk004P6EmhyHbCpJqINQ8JNyr0k3au3V+43cqxb
3X2dUHHfN/PUHGvTrw856qMoJDa4Xny80vYqKNLGRnUCmQa6n+Bv1z6OKo/RG/bG4BXFNm8GQ9Tn
obbc0RdAcOtsckG9g7TlFkLPw6WkePpFdU2rZ27Z4JVKURLaY9c/OFVc/AvoxvmkMBryTwgULPkk
2Yu5+C6djmVOdjQl5hC96jgwXaXdLK+7pNHRxUWepekvSin/TsD/vPV+DwgsCfIfh4U05nRARLHz
PAmqgKa1I757fdB/jXxIyL0+yOOE2VocRjU1g6Kt7aPV1C+mrLWrjz/kuyfx7x8Bp4s8ip0LNuD0
R7S9UdPYzoPXolFmu43c2Q8TMrwfQvbT9TD59k64afY2jHH0rynm4WvulHoROoXu7z/+Lev48b8/
hVI1/SFqxmuSdF4qfZxlH7zWga/cY9D3ZRv2CkPSMBhQsdlaRjPTfqzS74aa4u8fj/5+S/P50VH5
v6OvFgIhLttRyH2+NkOZbN3On+KNJS479b4/q4zjk1ZBQacGsSZbTZY5DoHsWPDczP6yAzg57iyd
A1fjcOMmwXyhzXNuPLAr8J+xAQKSu4pJVe+7UxBM/us4OBZqriNW59M0bHDFsZ9l0yYX7p9zRxby
BpkxhxZ4/LLOfzzK+gXJOxZx8JrHrfPNHNv4qRT+eJztNL9EJjs3NzrplBoWshHZ4+lYWUtG2OJ6
/IpJvTcesI/Obyor8edQy7UAy97csX58epuAFTB43VC2QcxotZy2UQ6+llbRqxYZKt50dK/ivZ5x
lV8IsWdOw2JcwEejU0mjdvXoqwsKGXgURK+dXlebqowCUBG1tnMx670y2ynfNFXUPqRp2x0+nuKZ
L7i8MqDvQzWgLr36gqZEgNNu2uDVwMI9OMz6nOJUZdvzTh+B313IGtZ3JqceOUoe8Igoovi1ZrW7
iSm13Ii119zW7G4pyE552JmueItqLSeLkEUYW0H0+PEkz2wdgjwCEFTG2KXv6s6YqVBhdljeqI0R
mqj6K56K41HDymDnZOqTli7L7UKjfyHG8IRjzCV3+eNY0Axsc0OftNcFH3GtwcrZ9hUsqp3mJ+mt
zSpcaref+4yLDhZ50EKRMVefkbZTGkRImLzGaG7GW1i10UYz3bTclCK9ZB5zJnoyFi8ljv7v/tfp
9HJnEF0t+ui1tGtl0ki2gZcZ46xfiC7ndgt5B+99uvdsl9WJD/q2sbLZi169IlbH2RymXZZnyTV9
6+jWa+b82E5zdOGSPDfoYj5OURseHpiN08mNVVQFWafiN42XwsbO22GHhzSWHsJorlSt7C+1maQX
TuH7QdFLo5hp0kBFTWPNNxiiXk8i3Y3fVCKgxxZO09MhgpS298e4uS3NNqhDWOD29uOD8f5LMu6S
AVHXgga09uahYt2OsfA4E5m02rDhQ5CSUDL69fE477cnARSNJpYTvA192tNFxQnNLbpKibdx8IJb
ayqmMB089942tWD3+aEWFgV4D94G/ODToYo4yVLMBhOGGorbSTPTB9yQwTYjZfHpsPLbdBH2C3fu
Aqs5HSpuOtFB62BWgVV+KbROO46TwVHoxa0vumr/8czObBK0ObgciKGLmM0qqthR7RUqgb/T6Z2z
TbxRPgaalR+LIE3AzFkmCrTVJWH29TOLRaSDgk44rQvKfOs5gm9pS7uskjddH4aDRdFla+FIGiZT
Zt1RYZbwDEfzb0Ae4y7IdPfCxXhu45BaLKWwhb211uKPkmbyGktL3qjO9UeuyXRje2V+7819cvx4
ed9fEsRtKtlIo3MW2K2nX9Op/N6Z3aZ468bcanZ6kVTZNx/JfPMHFSr5Pa4hXV8Snjo3KLUwDhqP
SVKb1Tct6iwDwl5Vb8YAyVfHM/g7dSHrdhpLcYXIxnghup0ZjzoBD2dMO3nKrRONMnDnFvhT9Wa1
nhMCZU7QFh06uR2mwf6VUia+cOO//4DLLUhDCo09iprreibAoLSM1Zi/6ZM57/0q9n70iYU1kNHP
n/SO4fNBskOymG4EKF2qxadfkDSiEsNQZ29aRKfgYcpanv9REBXasYIu8D+knddy3NqZtm/Ftc/h
QQ5TYx8AnUmKFCWRlE5QFNVEzhlX/z+g/M+o0azGcFz2dnkXJS5gYYUvvOHr5fVy9mZTHgf7fRK2
ov07n0pUJr28U4L6ZZJ5+lGjfWRLBKhcvoLS/h/GIjMDITGVOiiGnb4Z6LFcF8egeVHETAMlgKzV
mjsRgkclBEstiLNzhiSc2uyUG/Fm5Imng7UqnOXClfsXq6+qa8UNdAcBSu22b8N9a4XrQE6jhb13
dg+BlgMMDD5NZhtYc0RmlptuGnuh/CJGIuFLbaSFuJapFS7kfeffbCL1YexNp54qnTJtjz8CMytq
q5Y8TX6p6VHArsVj5OD3bls7sWgtRYHTPJ2k/HyvCWsH/xT9ZXrAp4NJlQbnpbHiX7HWKIAfU+0b
vNDQGfvYAAAapA5ENmvtRXL66/LSPKs2IBOKxMKkco3+rAhC6XRopdeVpCnb8pWSqf4cIHR2RWY1
3BchbKO49LpfOeKBX0NV6g84TJoPcjJ0C3M9Nwub8M6GglYphXTiGv45fYggFXo3G7X6qChgu9ej
HrqlrQWNV1AXGxrkTQIR7SPE/tVvgpr4gOIGRdolnVZG1IwT+bmOQL/vY1HKxM3CDM1X3ETR4DpD
qJYsGQGL2cMpAQIidazJR8SKlPtWdZVnAaTVExXvEg8zCTpbT/VoXZCJXhVh2hqOpQnSxGnMpmBC
bR/KMeofYWE0S4oMZxDS6eEAkE4ea6xU4MOnMyeVZly30igfxbK2bgI6T0+SJsSFLVemctvBEexs
q0ZWye4o1yc23QnfX7Vl3u1q1YdC66uFry18z/nVMT0UiTCRAFnNxNY+fSijJU5sI106jkPcH7VC
yl61mKqqyle7R6xsyfPsnfXDBqVGjVQzEhXoJ5wO2EMsSnypN45hVoq4UXRpjSqikdR24VfebVbl
qXht+INoq3HYmKuMq/reTdXWhh+Y/EoH4pmNL9dJuLq8eM5ngtLvlKyTAIHpnuclZpyhK9FI7q+o
0Z6FSHdp96dtd+0aaDcmYXm8PNz8PKbSS28dbj5LjYRkXqt0raaCCiF7R49LwB5FPGIqoRCuyryq
952Stge1M/315UHnh9fboHh3UeEHt0vl93Tyocv5cMwYNBuBrNaKr25peVkQAjPprkH3dNujMbOv
PBi9l0d+Z3Y5o6lrU+iewMqzz96NfqFpjeAd0Snqvue1ma38MFCu1KaPVr3p7y4Pdza7MIjQHOWU
5rZDg2T2okRKYhCEYXhk41SJrSCs9dIrzVAh0ZF0NnUtFHo1tV3KM+dXEVIgzOpUKQBUcF4QlnCt
aXCNiI5lzNaBcpOtPKt0Nfx9ufc+umIZjNYmzHJCsUm7+vRr5qUht2baREegFcFgF3BahXWsUP0A
fy+sEe4o8w9G7rwfdXyoZwq4IGKJ2RkGSTKkUd4mR83z0l3pmuYVbGB3PwZAWC9/wnemkqEA4HLR
IGIz59yNkLrzSMyTox/LwTqxJGHT+7KcQkukQLDwXmfLc3ovHEemDBNzjLkOCVXIUBKwHTuCXvSd
IOqVXUMzajsMrXCX4Dn3fxkPoRqTIBNg7twxR6xBNYVSkB2DUPNQhMizot6Lcq9deWWaCXaeq8oC
dPJs70+vyG6YjhvwofNPF/n05IXISI56GPaf3bDI12UW6nbZRABuxEqurwtVm6yR824paHrnW3K9
oIPE2pkSv+nnf0Rog0bC4EH1PPpNn0Fnot2/q4ouDOh0J/rd5YXzzrdkMNISznFi+TlVI02VIImV
KjuOaaSsMxzr10AK+22LKqPTQb1bOGveHY+bk9bphCWbT2wiy42fJ312bMpQ31GQiHALLJM7Lq50
V3HNL7QDzicTdSWJui746Ml8aDaZRZ8YXpdI0XE0OvG+8JpiRYF5uKOQv4QdPw85CaLgNpE4v+me
ibNzVMrBdxIsxUfPLHJMeEY5RnPB1B+tSg4/4xIPZywUC5BTrXKrwzncVO1YLLQQzyeYh6BBwO2B
DgmVrdPVQ1VyEMMhY3MaY7jVoixEbiJVfhl9Hu0qK/soWoeR8OgCDkvRgFLTvJ6NrnGb18KYHqtB
fa6aot55ChdXPhqrgFRpc3m5nn9OoGF0YilLTnblc9kqKEJNpLhCc1Qi1f0UiCPCNaEV7FWlPX58
JJCEhB0092lvz2K9wMImsxbK9uh2cn49ypa/7lov2GAwX24vDzWtiz+yJGBdSFqCjgXCICEDNrfj
GcYKqQ4hkV+9NFPhC1fyupLMDidyAZkXr9L3ial5K78Lwm+iCerv8vDzWPv3+BO4jBNPIdSeltQf
B04HZLOr/Vp6hfqgquvaLOSHWq2bbep12qoacvFa9NzvoiubOxDcgHD0cdyoRjXeinWydPzNjt7p
aaiW0AMi2yc+mCeotG6BTEu1/CoLrbFC1gAKhp66yn2EOvi2clWED5LKlewwKtuFIGG6kWdfAu0w
tjCdcY6LeeVU77Gakb1UefV7Gk5ek40PcmgICwWheVj/+xWnFyQegf47h/IlNUXMNJWU1xrMzx5x
FsVOKwvRGLks/Y04aPi1h+j6IQgz3oSV8ElBgHQfGPU+zrr8C/jpcsmwZd4Y55neSv3cd+SrBO+z
g9Lsm94SElV51eXsucoSd+eDcN9wR35vjNAsbQnR/3FluW1wXwwBNJGgAYg1EtRcXo6zLf77Qbgh
4EdQiSR/Pl2NeZGiRCjH6iswx2BdWaG+D3wUUYVWFdaXh5qf2NNYgL54WwoUsCTmpd2ms4LJ/sv3
bEExUdEgortqu9r7gfJOtR+rMVhpVeauEqTwV73gUtAG9fPz8lPMwu/pIVB0IxFXVCAj/HP6wpJn
Zp0GYsez1bCyDo1pfc7LDlGfQmqKL2GpwjKucI9bWOvvrEIEz5hhggzCDRgUp+MOLvankYpwiN0r
wSdEJdz4poEKgxSJMLxWcW+ucVzznnslTeEzIEO013qhcxp0WQsnaMX80FU02xaivXeOI55n0kQk
w4Y4Poc5W5Hm61ZcIvsKJlW88frG36NhZtpNZPSOn7r9oUfgBPmQWN+gyYMzi1GpV8OYymuFdvXD
5c9zvh7R2ISXxa2OKAYTdjpNtWy1ei1moWdHmgpQBvvJWz4KdHM1W2KznJ0/k2YrkJxpLEp0c2PS
PM06QaiM1qM3hNYL6HIUh9o88fKFj3+25hgIQhBrDsoX2336+R9HvtEV/VC2Yu+hupuM0drCI0Be
xTWCY59TTmfdBv1Xe4dGRi1k4fh7AwyfnLIMTsw5VTnpqXDQng7uFrrf5aPCwnOhWg2bkYqnfOXH
uXcXJAqiabFp1CI4doCRq0EoROsguciowZgaM6cIPT21izQbaluOuoSMtZeIq0IbEYdAvcsSNOAc
ZCFq1QbVq2PkiyJJ8KyFTSZ81svcTw9aKLQiogAY+9mKLg7E8FKPsFNuu/BYg95RFc/8iapS+uQn
PsqR+miUSrN2x9JUshUFqxFuU4myyNPlxfbOd0ErmKYdrB3k0eeHH9XvQol7RfJsnftgn1ZucqOo
ReL4fp7+IGntnyrTLJdYDGd3LpEOTJIJBEEpgJTn9Iu0GqI4apXInu1Dd6r2XZENpdO1qAZexXlr
xAd4Xd0V6nN5si5o2Cxd+rOolbaF9qaOPHUR4dHOUUI6lDSoSJ3io5olW4MNSLem5g7vQHQyK21+
6qqnLZz+Zy/NmMhwoi9ClDeVqE9fGlQ7oj8t2k+2qmW/MmznblO01Gkyd9ZB7nt1q8FE2Oj9qC/s
gHfelgwBY22u/ok6Mjt5SeUizYrQfbSHMtgZtVdEO0+WR+++DpRKvc6I2JOFvOBsZdHPp3A2iZVC
CoMgc/q2kqc2YUNRMwQtrKp2jWpi7UilJiV20nm5I+SCdVMCtnEXjpq3WuDJdif7Aq85sRBBvUBP
Ph0ZYafMShQFOkwttnV66El9q9LJG0WKH2t0CUBDq41U70zcC4PaMUygRte9HqTNjZF2hAIbsn/0
OEo0Km+bZhR8WyplIPOJkDT5yrRqdesTWMM5zCu0rkkIEKezoR17xi8/ivVmpRLKi3tDIbFGGIr+
ontl1exm2RZSQwrw9hKqca0miRh80iMKQiu0tMt8FQPI/KD8OOElZx6O9WRoaHLSdDidj4hYXyRH
kx87q1lp8jcr9u1k+PKxg2Q+yGzSo6arlVHy5UflC9Iegt0PdnBrLayp+TqeDzJLeGsfp3JN8ORH
0kxbkRxPOJTB3lzSKp4v3dkwyux00g3o47nw9i7ezrgXvwz7pTeZp2DzIWbZXuZpWi7HfBNEEfxr
qbaFYaW/eF/rb/L95Q8zP3XmI81OnQK6uyGWjCTdRgcUw7S1duMfsI65PMzSnM2iaBleQgZHUH50
b9JVuBK/dHvp7t8bYnaKBZ1au4IbyI8c1I66cm1/LWwuD/HmuPLn2TGfrVnwFWCXpOQFr1E8F5+K
7SaAIWE331o4Bb8CwQ6erL23EvbI2mlL1du5rsF8n84T0SQQiqjueL/Q25bqrnKdIbkTq9ouBe0g
yTbaNZ80c+0pe0kRbEErAA/tBfFqrDY886pDX0T/ipBcBRn68rTMQ9L5rMxOEBGiQRj3rCHf+Jl0
n6v0e1MunB/vbgiui6lWTp9nTjCVfSI/9EJYP5H9NTlIP6wf3srbZLvLb/LuMv1jmNluyIYwsPyI
YbLXaJe9DE/Cftj+e0PMdoKg57WS0Fp9bNbeelqmg/3RaPrte/zxFrOdUCtQ38d4GuKQX3sHeV/s
o6WdMJ1AZzvhjzFmO6H01dwoVcaQblPLbq/Bj+EQV/7MS7tRnOiX+PPfm7ZZvFB5lijUCas/ex2v
hAflkG6XPv6cQ/97h/3xTrN1bESSnwsIYD+6P/JreZv90O867u1DW27qB/+bOtr1k79gJLO04mYX
Yx1lfekHjDkMjvCoFyshd6yv+rd/b/ZmN2OaezFqlMxet+53vxedsr88xLuXLwVe4mWExtimp2EE
bkAjgMJIfjTKQyZ8MdUvWjfaSvf93xtmtrbFzHPjcGSY3F9b2jaMDnnuBOrCJj0rP5HwQ40i9dHx
QQC3NLuAawOOfBmL43erMv3UloK++ewCxWyhtEOi32Rphooiql3BTsBYJF1F6Eq+BlGpEnZg2/D8
sbcGPAJGbALcAsuhzT07l4auL5WwdqXvZhRjVSf26W1JhEy4Vig2aWi/EElNs/jn7p7AKpgNgRUB
3wS6f7a7UYXjcSLL/+FpiaXabhjEOFC7xlJYOL85iP5JesgDwNgC8plL6ze9i4S4Krvf20o2C98B
l9eIBxLj0ZQcGmvVB93FAP8A6SPGBdU/8fLfLtk/Cg0x0NrAK+P8h1IkmsO+S0XHFHDeMrQRu+Kw
zpcEDucbnLyZK2uqZCPQoeCEc7ovaqpa4MSU4LmSheBq9KPgVsd/8QbxZfN2zMbsOoZcsFC0PPt+
k5eZZDKpiOjQBpptxkSJxV5AJBq1URnEDFWHLSYGsnN5VZ59PRT8J1QAoHMqdiDTTl9NyE3E4RMp
fS6Fwsod5MKzL9Zk/7wFDpMs3DjnrwRrZ/IDBStJmjoXUDVzqoeY9CTPuZ421yUWk5/TQluauHk4
zGRR6p3aZsh2kA7NJk50R/B7dEe+gQZA5lbQtZvWCKSdMUyCQIE+gHb1UBuIKT18vTybZ9XfaWza
V4gMUFNAGW+2UjQxjgrB98xvhc+VACW3N8tnoxcBuKeZ36DAa5ZBACZ8hG38FeXMVLZs3fMi4RjF
/LGFCX8Dgp4cAjTtEJ2i+kk/CKzL7Hm4Cl0E5FXvoRbQaEayJKqMdKs1det9TpAYMa7KOlWlFZ3y
snI8BJstW1RZeV9KVCHyI17DzeA6FSp/UW3rEMf1wrbiSq8OiVxp+YpUt24TZ/AobO0GtQrVD1ow
gQmiPQMnE+QWa4c5PV2hRWxhv9BF6reh1YVPoJkRP27pIj+WZiK1G8R6MsBal7/j2YY3aT5SlmL7
0cICoHU6Zsni9U09Mb/lEpNGwdO1kewwDmjhK3sXPPONmhnF/vKg07c4/Vbsd+BPvC1ZPLyB00Hl
HsmzCF7Ut1xuR31dhmoV4/hZKXDZm9o0tnGnSMM+SFox3eiI4HlbVM/NJXD4+fahbQgHGdAKuxE8
5+ljtFMKpkIF/4bAUDred0JtKTZO6bqy90HHFauxpJa3zkT0tddZkWvu58vzcHYkTeonU5eGShpk
kXlZSQxzVQtEOXsYoyHoaB2Efb/RCnfw7bTRvaVD6Ww45hpcIIsLpBLA3NkWMb3SwBXEiB7iMY6p
91QpTH0hhP5uR8z7wglxNrsT8YbbElA19zIw1tPZ7SL6bJrfCN+wxRo+x43SOHmspNs88jrbHKkr
DXHYryjWmQtr+vxseisO4vEz/QfI4WxRU6HS0LGJywfFL4VPZWJZ12obWp+yodEcXlq9UqJE/iy5
qv9JlfxXWaqThZjsbF9xm028xonYyP+ZMxstLYlUwSuIxLlowkk/MFrnchf96jotPaiF9z1AX219
eT3NpxwNcuAEYLWIgTAZn2OLNLWboolGeyjzLL2raMF+7pJObT8jcT6+drJR66tEG4vwk+uPbrMw
7WejA38DJTaNz7RTfz/94Ci4F1Frdv2DnhnmtRtTgvxZ5bIVO4ESlnQMQB0lW66mbpsNiPcuDH/2
1d9K31yFNAD43zM0jtt6lD31YHjoSIwkxw9l85BGZhMdlBazHDsDY/8preT8S1hU+iFth+Cnkrm9
tnC6zXOL6TmgEEACmRCXlKlP50HQpM4amkJ8KKraHWwChLzcdnIdlwj2eR4IqCbJF5A652MCkEbO
gGF/N9tOx2z6BDcKLAUeLCxcVrXaWrdjYSGREgkr0EhLwtTz1Q1+DUci9FdIOETE8WYnSaTVo1xV
efkQjgib+G3d3SBCMm4Ey/Jku2Cho0WcVL8uL+95UKXAluCGQgaW1cVdP9vWXqQpOch+7UFpsL+e
5DjDR00dlKU78b1x2DyoGzIYvaTZQk6azgxK9Ik4J1shOIyuEBtOArxAXViy8wOZFwI5yllMjMY5
OcdXVfVgISfXSA9e1Fd2JLnZukNg3PZFd8lq8XxzMhQRPcQFILnAYk8XiNVA8cQMSnpAiD27VsbS
uGo61aUtyxKFNRGuaj8bf8YtUkyXv9r50oQZOPnlAdThm83RzlJlGWiryuIDJm/GJo1LQzwURBym
XUS6/lVpsHv68IhIFNAGZokSEM7RGF2UilHVit6D4UfVxtWNemNJqbU2kWGxDYifCxJIZ7sBYCwM
M7QiAd9gRzabWy9Fc2dIm/EhzOR4Ww6UlFJgyI7IHtl7iaiv86x5uvyOZ2sUbPOEd1Cn63zSBD39
nlIbQZQv0/EhyizhNooVdaNUQ7Zwobw7iglqDMI8RL458dn1cF9osDZ8sKS+Xg1FrGKN5PcLByZ0
UZ72z4AQYawJ+4drMF6OsGtmiYzWpmODpEfwzRVKAeHBcsBYVVeyIvrZ60VQibYfweLQbABzhRXa
Shj46dNYtloyKdeD9P4FIqMadnoXm9jB1LGPG2+Y4orjxIDDrJ+0QYwhsi1EI9wnxQrdtnAEX+9K
ywYY3ghc0b2uj44ydm5yWylZA+057ata39L0bihyhTBlJKcbSl+LVi4GtEOPQLCRJ1de7uJvYNOV
p+q7rSoWie+E9ajoVNpNrI32ONDAObDhkMcmEJEyaenFK7Gat9quwawYM5EhkwtJt32Q3JFBVRL8
kN12kEmurRAnnU9wTZSyWyF81BfRWisqM7pCP83PnoJQzrIv6Nj5QbjHiE6Ftd3poov705D2g+fb
uSRjN2T7SO4Ugi3LeYyJjqRkLXmOUOv0AjutKPZUNaTwcQzlEuSs76KsIdtjl/t6Q6ZErWKXiNow
3tYVkk1bsjozegVuZmGSoXooUt662tBQ8sRaMdyUGHgFL3C/0nQd4Gojgf0A1shvAhzfHjpuEHdD
4q2Hr1lfR+KmQH2oc7RibPUHBZGnwla0SE42fZCN4p3pqX59LXuxFuC2o+RN5Nmx4k9ydmGN7alt
qFETf6olNwb60jd4UO+gehvCzvOUur1XQcQkaCxz3q+t3oq1u6jES+a7KFJk6R0pTJALcWBXqUrJ
Ikkzby/JQnZE3TufFHblPli7sdKB6fJwotlaViqIq0Gu+uoL/odVuh0Idf1tTk1+2Pt6HrervFfc
cNWmvletDFPwVKdzu7i7ajylVLfYyVidUxYK9lCq2+blAUtM3fwSmUJjPg3uYJWjE7ZAXda9EGee
E5SNr20RmUl8WBS62W6Ix+BWaGaFGXA8mmVrD/zuYNVKYFMixwpwVkEIBzi2Mdiy3plRyWLH6muN
8EaBiSCOjPVwJ/iCMB7oRnn1bdc2cvC9lStV23YuSJJvYxsruNp7cd/ZCXqB47MX4gW4xrOlSVKC
umoymqPwVolfoQ0B8zZ0xdfNtWrk6IWioqoqG13vjeQGQKg6EXD1FoEZ26u0Skzh3gzQ2m2zQe7K
VmK3Kr/yCGa378la411YtJa4blSlT+4zoLL5sSDNjzACQoLlbjClQhOdAPUu4HRyhxSZzPLDHKgY
1SFz8sjQhtQRY6ms0NMnKk5WfDolwLFuxOTlU676Bl7PceC27o+CR8JASMACztVWcaUiFtIVQKae
1bbvXShEioe4dJJyENyEkZt4e2iogak7WV6Hde+0Q2qNR1EwpEyyg9QLR82GJ9twp0qpJ0i7tgV0
/ysFMhHUOxTomImVXJAL/YLNYQbrFI6U9fPyTXF2/yIK8tuClDyMGuksmuE1QkzoYuGrFFepaSsi
OEUnLsv+Ro8DjhoxzYOFC3Ee10CmlgmBadIDRGPRzgI1sD2Agkoh+R76RlGvXE+2yk0jBEr/guCL
ZrxefsN5bKNOESFALMJt0BkgEU/vwjTEusEqo5LhOstyGjcv/SPEitS8isqW00aOQqNN+eRjXW19
Weul75ef4OyFwTlN9uwWAGC49XNMCqSDPOfIiR9zjOUeLV/xf/WiWX2W1QLDwQ+P9aY9NClKAjue
38lKhdXiUBvhY4Ou7C7LtV5eUY2uW5C9hVksRG9nc4vvCFk0xW4V9S6EtU7nVlYHAW+5JnqUugw/
N6Bu1j0OuvVdFyTJFstE+TsBbiSvciPOHi+/6VlfA6w6JQTCBcgHaBbMM6lA1SjJEB8+onjvfs31
kMLFBuKir4L5FZDo3sReHFkOLp/yS1YOXg8BC4ZEYzjyqPbS59ZwhX6hWv3WTvgzWEHbkaSA6YDC
w3KbT0mVBHA4vVJ8QBWvVYKtj8YVyvapSUxyx2nV9/GmHiguUMoJR4MqYuiX5pOXGgkAvKqNqwzB
chFvHscqUtPbUQpMdW+FSRyni5J3ixqdZ8uTbJhaPuJhk/4sELXTj2gJ2eApbio/9UgW6tvEKCJ5
1+UWMRCxkb+Ua5xl4pMWPjEj8TBkg4mFczpeULASg0ETn5JwVJVPFN3lfuWaSpVvgr5IQE11HsfD
VpaFOpRsgyPIu/NyrVM2pWbgj3l5HZ2tYcDBhMlAJpG2nh7p9HH6QpS9WjWCp6pyjbUURz1AOZgA
WihVK3n02407aoXTC1G60Jk6n/hJrYT/IlgEXFSbxbV8fCHIzcR/IiEj0lRGH4Hn3LVURGdhmCcf
rAKgME0APTE89IkBNU/Lk7qrxoSg98kYjWgP4y3Y65Ul3Ad+He71Ro4/CGJhPKTJJI57jiEKHrOJ
TQWprN24r56kOnMxY9Lb5KEOErdc1UUml3Y1avAClcRVFzCA5/NK8jO5AUz7D8T9rP7Q0bydjvr+
SQNJHR6K0BLSGz9Ix3BlpAiKL8zrOwt6utKQ6IeHjy76XGYjpS2WdG1XPglQs8SvAbQC2BWFmeLJ
MnhqeKA2gPBfhkFIsgL7W/crHx3LwDGzIFoqT8wvdJK+SU6aR0HeGbzzNDl/dAWTKDH9qO38pwmU
uho03d1XyqfSUByPatbu8t45n2nyCoiK1IxVdPDnVPLeldEgrwbryUTU4VuWd9JdmOsogYvoc95f
HusMsMSLIZuE4Rnls0kedPZmrp7Wlt6UwlNSpx4ZFQq+RhU4CORa9D+zPE6GzxlRfXKN6JYo4E+L
PMJDXtDEu84VwfNq2j6TDQc9YGSQpU1OAiJeR0Pux4cEkBry7liXad/83uy+XH742URBXBOndvfU
e+Lko/p7+lVG0JE94XR23zWhAljSjHe1JRKFu320cCfPhkKzk7uQsjoKCWho0fc4Har2sNQ1UlF6
pENk+AeWXvHdJNv0EWmIdGH1oRebFEKnzhDlbF6MJsnsoyhJKSIUnOiPqhBpjzj6glXTBW1d5Lm5
sM+mOTq5Wd+GotENYwDJ0HmDfUDEDk9eXZuArdKU5nmroBirXYJO/Gr0KtUOWTV7bvVw7Y1q9tGw
leExOaZdO9U3YQKfzmujAUWKgsJ8dEl0AlpRVhoRYWAmc+V5oiUsfMazfQy/cNKJhqU1jTvnKzSI
v1JLEhGy1praUdtRccLG8w5MQQVOPA0XwDvz8Vg1oKZpgNPZp0o8R6VFAZ7eVifKP1tZvzPN1juU
kd587bLkkVRryZL8bDR6HlMrALI4WkEAmE8nM6+6OqJZ0b/ARqChP5YiRsBGZgVb2ciDfD0gz7xU
apyXq8DA6FMSMHFyOLDnBMe4rcuuiUbxxbLc9A7uRnrVhEaxsCHeeTPK3pP+yxRQkFGdvhl+s0Gq
mpn4IjRu+6C1Wr/GyyFeZQOqlbYsFMePbUCMqThauGunZgKYkNl4DYbpfZ670Qte7qJdWH68btsh
sduwGBfilfNXo33DR2O7U5cmWjx9NSpczG0Z1y9pr5dbMR+7LTnPTU58eoOkVPvBVOYNUs+pOZEn
JirfbDhi5LAY9HFAbrSbrEXMeuOpXuzomb5ktDX9qj+PFo0cgsL3tAc4OtFTPX2zPozUiMntXyqj
yTCqT8Z9gDzFtY9P9MPl73U2iXwo/BfQduOO5kaYRb/I8OqDMmrNy1Bb8ZOJUI3pGUGO8WXt70pP
X7g1pyDr9M2m7UXZlEI39/R80WviCPAB2s2LZ+TGkxaKGsW5Xuxw9m6MPl0jNAKOdsIzeR88L+lu
ostAv40tx3U0b7OqXS4Oo5kmL1bGhWoTJLr2SJLt9C222Atr5XxWOU9oktPC5vRicZ5+wFIvWpxz
tYHzRLd2Xha1rwZ0hkczdrVvjZctnV9nCGY4NTRwJ3kNoC4AomZJE7UzP4Y5JfxE4cfsf+rg5sa9
YISBKzlmXLopJLpxiHJ5PeIj0u3zPsBpIy2CzN8ProYko90GLEY7b8w6WdVtEKY1rmhdGtZXIfeC
bEtiIAoNdkuKm0h2g5KSAVYHnWcB69WyoTODDk++JAY2n8kJZIK4EzcAvXHoebNrTqykJBl0lM8H
VxruM0qju9gaijVqVtF3TRq6hS8333rQkqiIvFkXcY4RHJ1+ObHJBVcuSuUHak6hA+CktwW0j7YR
bbWl3Hx+A0yKVVzdE3iNEwWG3OlYWcAeUMm0f6J12erHXLRCdNW8wWuEeNVgNJRtvLGgPi2HGreh
0wYgK3s7KCYiq2PVk1eGAwcuVMJVBVBMxZBGLRub4xfDhoWJOatv6Oi2gLmhjgCNFQTI7GTn5vTb
2M3jl0a16u4oFzjtrtKhjTqMyikSC2vFr8To2HqCUmNHjTT/Zw+LZiqaERGyt0257pOluGR2oFDr
meSJiFDZ3HgkzeMEzVUF182l+j4ThH4lK621GeI63qOn0TgRWlGU0Pwl2c15ivU2KjxaCORkGVD4
Ztst8crQ1WOtvkcVLd2YYefv4tQqDplMbaXUuvaKAKLdqJzajg737xYf2CW0+2xnTM8ACorAEzwi
O2QuydeYY5m5qlXc512Uhw4ib5LpJM1gbo2yMj/V0PeXyIPvTDZFw0kGArwXSd1swQIO7vI+k4r7
qBmUu7Tr862AHc+T71n1yjQ5ckZXlbeXb6h3BwVqSUsPpMSZnKoQgDyqk668T/Ai2vs0QbaiVAQ3
aMq5DgzJ1haysFtfHnR2DLxNLpppGouKAhqYq9OtWWhmTnGnru6zKC0djda6g3PxuIKg+VGh+t9j
6VQraUuhpDyPY+JQKGmfyOW9nwl6um+oT4iYm2SqezWOVeVtUthqNI1kM5TuSylUh5XvymVoq6Yg
1xDkJK9YuCxnJ9Pv/HC6oTkDqYnNpUUQ+6nlTkwxo4kD70awpHbdZP5SBDzLoN5GgfbNCcilzK08
O9trKeBEKPL0vs8G/6bJqpcxEfovtej5yENp5VpBZARfsbDYAZj88bEvPKXA1IrVSXsCKuoc9BoK
nhG2nhrcC6MVfubqFBwrG9sDmn3Zwgp+ZzYn7OB0O5POgPk5XUy0m/pY0JLsXmjRRvSqvr7FlyB6
vvxC78zmhAGhHgG+Ff+2WSQXJ5GLjZGQ30cSvDy82kondF19pVi+sW4btdi1g0pTupjc1rGFX5Kw
m59Hk0YLPHNuCTC+U65x+pZxEXWK0XT1PaQ3/1Z0c3rSohKI8QpngPxHqnnu0gU67cI/okkW0AQG
JRFGnA5YwxwTCYYjj/xCbu5xVBWu/M7rvXU3CtUvQD6ptwJJLH1K3bp5Qe6v2+OfIrw0lp+8SKgM
/ox5jX/ZhP3HS/+fiL/d/R67+ud/8e8vWQ5l1/Pr2b/+8yZ4KbMqe63/a/pr//3HTv/SP2/zY/ql
Lo/H+uY5n//Jk7/I7//X+Kvn+vnkX9YpWrzD5+ZYDvfHqonrt0F40ulP/m9/+Lfj22/5OuTHf/z1
gql9Pf02L8jSv/71o/2vf/z1pkj4H3/+/n/98NNzwt+7fiYkZMH+/l3//ReOz1X9j79k8++kubAC
sHlDiICg6a+/dce3n4h/5w4lqiBWBnfIzfLX39KsrP1//KWZf5/acVRyyJIn6gsfH9Xstx9pfycY
4Q6aYl3iXuSX/v+DnXyi//lkf0ub5C4L0rr6x184eZ4uI2qynAD4CfLPm9zZ7DaPemPAEio0VtTH
09fEotWeJmowrjKv2caU6o7oFhep3Xg97n9jHKGcNTT9jVhUhbqRrFh90IkRc1uQhNKgnKd74XpQ
8nEbjvgfOyUVxN7R6F+KawxapQoWdAyxxbWK7LuLkhVEZpIm/WD1jSE5ZdPKxToxIiNwJsRTYzeD
mNFAN1z5SqlxZHCIuaKvzBo96zIeJ9/krBS2iabWtT3mJhAU7ObFzhG6DnUbU+kDMBKgEUKQwYG0
iXxV7Gytd8XAoXwUPimxqSJKouPUYldDUeZrRfEVDgtI88/0fvCdI8lWM3skAhd3QEOFA5iMwdaq
bqSN5Kb/j70z240bydLwu/Q9C9yXW5K5KrVZsrYbwrJl7juDweDTz5eummlbrimh7xuFRgHVkphJ
Bk+c+M+/fB/XTDuWOWFqsFVI4K7W4TZxMHaIdeh3y7a2zOpLXba+eCS7sClhx+jB5YQX65VDMgIp
XGxsD/jgONlmEV12CIIyr7f54BvPqnHmIXI7mIJbRtzr05ClXRaXQdN9WcpxcMOp5HwclpbuT1Bx
cAwOs1nDh9UvJu/bIDE3idYps4eQ+bFz6QkXrXcPQwjMrhnE9wyzo4fU5jIYBZInEDVEcXnkVnOs
CitdapdGFnjrsVBD+ll19mCFQS3Xxzmv2g76c0ZbLnzmGXGeGuBj1TTC7deLJY2Gug363TD7eh8y
LSKQtHNbOR3z0UoA0la4sRsCygDeVWnoXZSsjXeQqplElM6F8U2IwDpanQbxWBoDTIl5LsXVWHWZ
uetNvg6P13La0JaQQ7fdOoujqk3CIYdEJNySBPVuZJj1nMTT6GEu1QwocfZzK4ynAAOoIFy8wSLX
05xj1EGQxw24Enqo7L4NYlhh4iRmq2zICzuTn2dSxuVeuJ56tTSnebKHAmbO6LfLq93p1RwaZwE+
HAg7y+NJ2EsSTSJhKQ0qBzM0kVacBh3P6jjLx/7W1rzysTBWvYnayoFwnDTaFGW5536u68LNNqVf
6GTW9mlREvDLmVSy+z1Nc5mXIeiLO0fKOz/6FpMHpjeBGDgbEu39aCsYe/u5Eul33S+l2jVS1G4s
rTEvrxdIhMhAArPpY0ZQapf1sg4iA08QAB1zyB6SNQ3GqLCx8d2lA+yisEBm/9ANRZHjB2/2eTSp
ETaRNgxYI2a16WVbTHYYNtSolqZQFHI6jUUliwgO+aCFbh9ML4vorcfEHwac5Y2VU1zXAaBeWn4J
75pxvFfvyrUsasKAvMY+pClZXgd0a3WxHavCpsHHDHHaVcWUF9eKHHF9Lz3cNaMROwRyWtHOj5E9
JL0fDVWwOpEibEnGQ09OyNnTNPGijlFUE/XmuOKuY2TJvada3mR9RUQe510+3/qD3xrHXLMrZ78M
ZLLfLZ1eGi95gxv+xoPgA5msMpYu7od1fBpYCHYIcWdewnqwkJ0QPT30HJ6xjyTBnZAlmlVyBSES
52WGMCGF3Z1D2tLGOTanIZAnoXLL2NVzA8m9xJfl++QuGSSBMpgDSk+V8mzz0hp3s7vqDxAcAh8H
/q74SgIqjEl5PmbHpEla6auNfdTL0K7pt1lM1rchq/VqkzXClqdczCvHaFfXH5rJtOO2o45sBtfQ
nB2qAHgDreVOIQfdIggH300fPeQ0/UmAfXibpnOmx6ZOKhULe7BVOBHhVG3I7msQ9xMCXUZ2a07l
xkqw2r41VY0s3OqaDSZK62swG7ArBslYNVpcKQgL9h1c4S20K/eECKZjJHSD7LxK97Q+bIt5KHdm
pSfHqSV7LeSy42NPPv2rJQk0x6SyHyEGJS3UqMSw2yYaJ0bn4eAI34+TJRHGxsMIPt+KVc/iQVRG
gWZd8753Y7+4UV4kFs5qM1X8kLhZYG0caVCvclh6HsupBBLy0Zps/ADeQOR33dkgNluCnPvjyomA
R9t/ytkAjB1xDMbroHc40Btd4erxgKPbeIS2P637DOlmcJhhHX0dh14YQAP9eq+BVt2P9LIMTHz/
GT+6JLRru1h3VZa60JgH+eqINr0QSOSssBiBr0MHyyrRLu39YPvTpRzH+rvoVeDv9KxR+0nLJuon
l/hKRnH3fdEWfQzJpvHYTGQ1m5Hhruxkkr5wwRY2XV4o3x4cMJbokzPZhrzXCsP/tPru9Oj3BtSH
GXXqDS0vwSjlmsjHMuewGSW2YFjGAyLcqua5hFmuqgOR970WKT1T7Xbo4WeShFksIkxKZZrxOXQC
tes078CwnLtWVEuK21jZJpvMqfQWnyPNBZHX9eAZHyh6djtIsi/lSExY2HYFQeNrGbTj1k8YckfE
slp2SDlCKlGxVi4SjUiCnSpm3z4ljV70sWoyybG8GZZrVG8qJfzHWPooTYMOWv/QzFnUGgkulfnY
lEaEgXuWR3BXlPvn7Oi/XfG/sKb86ZB27rp/7YrfXr807/ro82/82RZb7h9ILv63FbacPzjHnF3H
fIQpsG7pd/9qhS37Dxb52SCaaC5slM/Uor9aYcv6AwoaLTVwswVqiXnlf9AKM837tRUm1INxMOEV
jMI4VBF3/+shbphmUitqVgPqlIk4yblMv1WBxVKpUWRf6ho+Yl4xlc+116qd5qmhiIUqtRfPR523
qYq0/SaK3CCFrauqz/lE6mAJG92OBwSoNwlR6XbUNFqyxnVTNy9pqePtVQ1LC69fK0+IAspmmw64
J4f1aIg1VCjqhrCggWr4m0WCWaNryC7Wg0R+R3rvfG6qoLgv5qa8T1jTM26smnfXetKG0Dnb3alG
I3Ffqym/4vytpriY8/QkBmOCkTVUdCKWC5JJddYJ5XPU8DRZFKdoCoagiWnO06tsXL0u8tzR/Uxv
rvvxoDXNsls70ZE1MC/JBpKMosUWVVuGTEg7/IOVLJ/TvPtWyaEs4h66O8/QHDa9BmcqnEkZTCO7
D+jozFTqL/aqrEvPXdpHKzMgUDf0wZpdGE2E/FBtfUuwA/WCvFMza6eYwKbeZFMw4Qcx5HcMrK1Q
YkbjoutHCL2NtbXMOnuhtKBga6pZBdBWz0mpzUjGDMwzv7IiIwXfj/mv/ZfG1voWx3kQhigzKnk3
F35xNY6Ofm3pWqHx5dRIOW2Dgn1u4nAcZ8rQk503SofQ4ka9MFKpgx1BxDCG0GwVeNcHjSS5tsV5
K01FegN2QHMNqpoUYV52Uo97z8qeF9EmKmrIjs/CZEGQFNGutFrUejUxVIYwv1btXO70NUj6rQqM
8nsN/f8bAGfRH88DDSMqqZ5v3K++ptkhMisMYBniMKXqg2UuGoR3uHmvgxo7bevqnMs29kJ4ILr0
NKi3Q25nRVy4QQldmXblNh9XjmkTnjROnOp+cq9ba/+9hafRRPbsTRons3K8J8auvqs8xiCxVpiM
Rdjv++OwOv7ToqRj79JR6MOfLJf/ltN/8er8Uzm9e1Nfs7eqeht/Bhp+/NKfFdVx/0A2hKniebJ+
BgiAE/4EGmz+H8iZZ+MFhOBnnPX/qqtm/YE47GzExwQNDALA4f/Kq2bo/J59Bu+g5cGMRRD0H9TX
X1Flct1Qp0ADA6NjMo6RxzsgsFFiMJMA1bIgEnALqWAI00RaMam+HwXn/oo5/nUpRFqQC84q8x+G
LD/xrhpb1jWgOgJpBLqxpxGpBun1I3ui369CCBG5J/oPRZH/Y07y01X6tldz3lcaVBerjt1htDeN
lvr/EX56/i5sivxxaKEOVNb3UmDB+6cSglw4cS3rvqZvpdcd8+1Pa+kvXOhnHOidKP/HZdhaPbRY
wFFov95NN/DYxlalarLI99S3Xpx6QlqXxuYkJ6LCRAOwekcMOkP0oCeHHYNTcuykbdyyb+j9DDZy
Y3b6pbdmd//8yX7Fp84fjCypcyYIQ94fs/pfN+Upg+nvQwuNwDMTrBLrO1zMpjDwMxmzklScjPlf
SOYvQOYvd+P3R0vAAIgdUC4sHPN9StGcNXJKiiSNgqbwGadp7WECDcCKwht32EV0sXR7ufHLQh6A
jfRoMNyrJnOXnWs1GaqSog9T9CcfDGZ+BID8G/P9cTPQoHvolGmWeF/fPaVBmoqQ2SaPKkjVKm4D
tbUH5C+xXZPVEqHCUbG1jNZ10HX5zQi9zV1MgCvyiB991FcR1Fd58s/n+tXDDhjdCDiiN6JE7XVc
IKLeS9xnsTrahW+b66fZZMwaa4hewkLL7U0yamYdgZiYH1El/+aOQ9OB7cGDhsb4fqAnXQ9K7KJn
IBrrEllWXu361JbxPy+mc4357f75GMcz/4Az8xv1r7QUafZWFmmQMTZV6y6Q1QBGutbqo7P24M/m
//9dSL/XPJwgkRzyCvPPj7b2ZwKobROc4AHqRX6GMFUivQp1JvoxSb0f+bj93Q1kJkDvSumnYJyb
25+q0VApgjF6A68bl/YRZjm5koXZfLQCfx20/FiBTJppwxm68qjeE5cN0U1ZoXMHVztornKpL9ee
T7Nc5r69mzpP3+pGbm2F8MqowuD2OikMc7u6zMnl5cxxb/YgYJR3UwbfOFNTfZMxIeIUpjn73ixe
0MXkQM+a2NpGsm7gH44XTrPodNfWHM5p30UmWQMHP0iqD2rgeUb0bnFgy8TWBILCAnnP3tI5juLB
vGTRVFlllHsMksy1rGIvqMxIgIzGmi0uS+bqH6ySv3l050MPrCodCguk8F8fnTlYLgbTHkCasrJ9
0ONvpYmi/WDt/00hZevFAByxD9Pd917IcvGqoTHxBZ3hdLJnKXp4dG9xMwdu5EuVbROK2gcX/bt7
yomKzDzeNkP/wSP+aVUCGukzWyQnqMyuoxVy10kL/PIOQKLfD7mRPwpLVVvfaz4Kefybm8refLbW
xmgLl4XzJ/vpyiXvyCpVnkdKKBFpRJSFo9eLD96Hv3nBA7ZGYFc2Chqp85Dup6v4k80B0WOSUDHi
pv6ay97rdRV3jFg/WJ4/GqSf1yc9HOOQM//0h3rAe79MVMYpcurskIDsly6vYoJTYhcPnZ0ciMBx
2/EuZWq/1Xxqvxoa0lAx9YJkau6a3K92XW+Jw8LwNWr9pjj8c2V9f7v//HB44RBpa8AOOa++n25E
kNi9bxl8uFWQei/Xtb6EjP5RTvAPs/bf78G/L/PuqbZnMvA66XbYZIHaGErgHjF3TqStan0t9SQ7
jE4ynvR2VveAXAhChcNcQmTiNl+UE09D8pWjD6mmuW0dhsAQW03Vz2wZ/sbzZXpLlocMTa+oNyCN
xGAUdb0h2u/tn+/Wbxv5Gc4weM+o1bz6DAd/vV0UZlUNKB+Rt/iAjHn/bcFk9oEXN9cJfBWvU9Iw
tinMEnCs9QonkqNB/plQ9FrdmFXEZWmpwXGMsI0wNbx0U5Y14tG+tYy7qhk1hhitY/SRwDZ4icpc
ShEZNqf/MGVwY8emPSYh5/s5jXpA9/Cfv+A7133uF9s4sE1wZldSs99z0fs1qaU3KicEkTTDNm/l
M18LwDjPgiNdRxtzlpkjWD7DhkOO/JQ7jBaCxt0Q4hkR//pRAPL57fh15aDcgfJ/ZgyZdFDv9sfR
7NOgtBUTSsY1DyTIf9d6R8Ncck03xFOoDwrfO8bYjxsAQR2CEsI/C5LSu7e1hlM9NrzMoZQMDGbj
hIWCiEg20yIh6mFX0lSG65i4TEiRibdljUd78LFg/7evzSvxI/eBLZ8587uFplASn08VqEnNuttI
vUzvJ3G2xGbpn0TWrPFirM6lidTtQlunKpJBP0RT3fqbbsFzPu0K40tn1pSPri6P+dBPYaXZwf1c
zn08OfYbZhYfcJvfF1WOomfvC4jhQH4gce9ecsNpGR8noDXuoNwt+u2vVWrgU4I34gdP6W+vBOmR
wy3+/L8hflPfd8PcS2xtNWbfdd3vOqeRUZDpH2kz3u++fCeobjoyEBAgyE7nT/JTfWRsqgxnCBgx
9Iazfzksgets21rKeMmN5oO377e1DjMvABZl+EknjTzt14sZayb6QLZ0MuNq7uwMBJM5/a7tNsRN
fnRY+v2bISmDx4CGgOcFR/zXiwVdj0mYpFgl7pogD59bBiFt0p+Ng4fbMxnzwsD79oOe6R0LkfeL
CgM4wZkYPjN977tFstirPk1aU0ZLM5JUIO7nerkE8gQtDS6KXB5Lz94hMz7R132w1/22ajDRP9OZ
OJueowTeU1cr5QjkGYyyrGy2GHh1SVRg8kDnLT96kr/dXC4FIk4uJpcEPnnHziiSbuo9ky6mShuT
3M+gDLOlO4/jRi0uCybvsuun7QfF+9y1/FIrwaR5BbnBAO+IE9/VrhnbCycRE00wh7Jdj3w5BotN
j72U6Q4v1mhtgsgrrO66Syf71A/JdG2kIjgwov/8wWc5f8PfPgs0mDPx9hyt+24t+/ncrwvPMFqm
RYtNDx8H4E2hh66QXcRMFztFGNzXnYvcn0ZTb9CM6uIDRc7v+9k5u4ZyxPia0B6eyK+rXJcE2pyH
uITTOe4NpaS7dM2OWRfHLVhm6bfSGZJdNsg8NovFuHaTbtxN0lAx6IHzdamt3Y8b818gFLYV6+0f
2FZvY4vD0c8o6I/f+ItuFfxho+JFdYmeGS31Gev8i27l/cELdBaDn11y+BcV468ZkwZJCxIkuQ3I
9Mns4wn/GwW1dAhXMKzB35CjQIv/T0BQfvxdcaZisIhhk6PJ+JO7/OtKGj3l9/riJeEk5pmkvNKJ
RDPkpN76cQkv6Kqrh0+GPWxsNVenSjenzdSKo271L309M66e9z3E2NDRM0Hw3bw1z5m5pMYK0BtO
r4gSYhEEtzl0qDJ4TPovbdJFZ8E9PJKjYvxZCfcRARZjAXu6mvX8Xnn5dK2N/dabrCIKvG9+b32d
a1NnZF9tk3q6GfLqME/FS2oHa1wmJrMQWywQCfDm5M0ZQGyGB86PceYNBKclAZypWV4Dhl30k2XH
md2emirfudp4g2uOjNzMmJFgrIfG48PP8BE6u8zipDUKhi3jm2OtL2peNmVBfMiYy22vzd8Z3ctt
VXVRna6vRVlduyVfS2PYdrRxr0CQ/kK3LSBBDVsva75ra9FGLY5OA9GLZHc2UcBQPHGCr05+sp2U
xK2HRevnF6Q4feRBCAqFs0LXkKkZVYqPOU94RTA17rT7BslYA8tjmXoJG8n75JduHnVj0Ufd2nQR
hjhPbjXFU0Wkiu41cWUBC1tLdmGNjFMsMV43uby1Z/Ma+49oNacIjf9lGZBVUrfN8zoYVRh0yzEo
Uy+a9ObSaSHUG8OQ4ytz3rtLU99qMinA7urbrOg2VVntZn9YQGdvbWKtrKG+ImX7OA6ZCD2tuxtE
8SnFBynSUo1MLyq6hHT0lbjuG81zjwsYB15R/DDzsCG0JtXvtMqu45lRZBOi3dYueFdCgSgsXF3y
OevqCivIyLA6cdMMhG74uXYHxSENmyTVQ/z0mp2Jv5Zmpxd22d7BkelLGEyvOU6yJJJYpO8hu+Ic
48r9DM4UjUSjP+S+ATfLynDexwHlYCp5FEUBQkdmX4SmlFP8MDoR+10fl6m9c93xBhrR996wLl3R
PTYQ1eOhtQl6d8rrPO/NEyqRrTl73jZQo9pqibNERU/E9qD2Kg/q2Jm8Y1YPTjgpcaU8JrFTN+vb
NjW022bFhyif1m1feVpoEIq1bfvsqWy5R6afqrDMmfJpmXMqxfAE1+izrlWXXpWpbdZDPcYRfbnC
LvNQIS6LlSiepTCwohr6eaNb3UMpYLz1ZnslO+mxoySY9FRYHBbi0mg9UrE8t9jklr4PisvKnvsw
yW15mIqUk5HoMYGypWGG9kLLzswPvoqr6PJgH+ZGUIfeAhONCedXaWAs1eSY7FSTxtm3EBfGkH92
g3SOJ1nv677iBSdP3Evxv4Ku8RUZ7WmeBJyOxNG39BgRrcDRW3oaZNgTRm6+NrO5M6GRRbQFTYxb
Zs21nD2ytiFGGRFOKYSj6jo3q37T8YJk022TaNsgeCkM+Cd9X3xN5QkueBBb+XCT2XD9SCSZQ3gm
DWw7xTkIKWh6Z5lzt7eIGj25mjtG7Lj1ZsBGeWtCkT8YWXUYknl+qdxObtEnGk8yGO7ozE4qxR3Y
hmwW2mjTr7opgAmG3v9rKzBZwpAQIlxtFQdbW9ZIQcZcAjlv/JqBd+O119a6XJYrzY7h42k/9uVx
NpoNC6G7kYF2obr5YqyCb6s33xeFfKjQuw911sb1or3lkEg3ea0nG5Ikr1MXv63VPNqzuhixFwhd
bLci1yWqVJHubq2tth9x1AqVI+VubK360lRW5Gm+iPI0j+pW7lttvsl8cVWgxYgMPa32QubngTLu
VI5/HKF+xh3H5v0a6CdRa0+9O5mh2c/6G2MpH4tg6leHeuK1bMz6iKwBluKyxAholpNeNc1O1OkE
NNbIuBghUVq9t1Vzc+d41XM5fGqVtW+kZoYpuWIU/WqDTbOEjVOp+wTaTztQv4UxTw/KNcdLUnKO
OOptVtEcMyXh4qJeGkkNWdaQkbDcitx02B9q0HBj7b7qJeVTlW55SezitdbBwZrhj2K8mWWbjhyw
re6l17L+YmIVGDt4vUVeqa4qZbtfZtF9y1N8ggYjs5jKO3vwnD06kq2c9LhFwwZSIkPie44yXRm8
w4HI84fVyV1g6PoI5eKQOxRfhwSkWRt5PjhH+Wp6U56/xBhpXbiJnxxMlxywJUUR18xdVM7NptHZ
Y3pxmU/+58FlNxDJhVvKbzp4C9RJxuMTDFQ/u+xS/Y0J/Wdm/iupw4OzzQYWE+Zy9dbNFqyn4OYR
IJuUWzUlHHW7PBxJIwv7pRf7LAvyrQUjGhap/GTP+vOCc2frMaUL2uFLSXJF1BgUAGmV7nbUqvIy
CNiB5vUMtiRdF3qjYez6MXdDffJZ6H4ybBUT+m2hCbVpRhc6c6OtT8uKPBOviNAiFTJ0OjI6Udgv
m2Zyuv3itDN5hEtxrNqseM2LFHHXqjX8oJc5sbfAtO2Tso0yNxevembVsMFkudcyWzzmtqkeHKXa
ZxU09a1eOptAEXg6ONdOulUOcTIO+D+l987S7Me6gVhQ6LOMVu/xzDk8cJK0txk+qTRIFUTZliJL
ZPW0cVC6haNMXgKYdNDYwB5TXdaolAgcDtojXJA2bPo3ObrWCXmYjFfCa+JZOV+KItjNjeccakPT
7/p0ejSVy17mfUo8Qdc+W4922uaRM2iXVgq2mpp9c5TG1ERWb+AXN7JbVmU3wU7Vt0pjVAp3ImnT
66kpjlmgH8QC6FUbEYR3LNeafn/2KRs87OW6NSq99lQDMxaAcdBMH7y8PyFWCRsT/iyc5ESOCPkS
Y9xWc25Fo9/toUffk5jQhqJmkgJmhc5xkdeTZe6y6fw+4krU1V5Yqj7Se3dTFPDnVXvShbZZ0gx6
CS9DkFz7mbhLTetFYXsWqIW9dTjIXN+SlfZ5rBi8GauI1kKLA0UcLQHLYTDjcRhUmwpijlEigU3w
/qs0+CIDZF/zzRyrXWueGohBhAnjawdTsUz3tnOTNvnXyuwICmLA5oo6mhf6pZQXwasZyqe7OhH7
JO+OmPbtKqYttF1bgRJAmyZ/ZwSI29JGI3xcpV6c2OunsnGvsEJsw7KW/S5d1s8txEI+iXQ4igux
74V8gIBgxrZiQ5uUey0avrejv6aee2Ho7GejWr/Ps7zM+7bYnpNEUAfvKyM9MNO8ZlHT8hGruK4/
KMtb2bqbqrb385hc5mJ4HcZPmi7vOtuNyzGJO+uubSsYi+lj0xq7bvK3czAcVq061al2YBJw1QM/
L1oxxG1RmfEilyDs9Hy7wEOCL6y+t6X/5FRsVdSG0u2fW294s4ltcyTKh6Q9jQxCpSl2TF93WWmG
Tt7tSkd+m2W9yV15nO35ee33gc7BvE/p5oetVQcnq7wKVvmCJ/1pTE+6/Sl119t2CS4EhpK2DZEy
K8IhG04uzPw+mYEVDAoZoTEXg01vgwz3UpT5F6bcYbmUzHwDn56pa17N3ty7gA9deTmtIB962jsx
Ix2+V8OfUbr7vSlZ2HTT9km5XjytwWXft9etNdzOmrOlfly6Lj9Q+jfOUm/W4ZM1Mp3R6wXDzeq6
ykm81HrzUs8VeL1pxVJjM+n1NgLIhM2qnhcaNSSoj3leXTKGRIhhXHim9wCR6XPXkFm6pnm6UQZa
BINNKxc3CEKe89Sp4rm1BFuC2OP9eu2pr7OVxX5RhOsyqrjxtXBYgoNogofJpXnpJwQFg75dcPTc
YQNyO1vG57578haX5L7gKyspj4F6P5kpRpyzmyUhhxF0WJl8bbIVI9uu3JLsR9KC6qxd09X7dTGv
ikK/ke4KNxr/+GF0kzAR2CrU3pt7hsEHoR5yLTifKJgcs42R/ILyIXhe6JUKtjK90Uj38Jinfcax
YddpUMecIB8j154/NfkcK3287hciY0xxUbIHZhqqf3tmCxCYaCdrEgJxPM/zdVB1VyodLi3Nvwug
dZSD9WQn6Cope+wZwxAJs/ssmK24XwpHe1uti1xzbjDKdfu0PZe9W6Wc/biKy7YX1u3QFt+WNr9s
deehRrMfObbalPYUST4dnPcrR+bIGqajac8blXffA6O9XdJ503ZPRFC/ZRaU6KK5SHN9uUoNJ4SS
e931Hp4Ts3Vk0+a0toaEIiKAKfjfkmxzQxwMbCLz1f3W9G0ZZWN70FrLjGTlmaiAxsuq03a5uW7S
HluHYXjBufNx6NwII0Bc/HVY6/5g5pjTOV+qWh40mV45Ay3pqlFsMEGdwxymd1RkpR8lkPo0HT5O
KWecFLLuuwbXrzMT6EyN/qnUGOh4BtU89+Yp9iZJbpqE65R7Zx9Z/z7psmeQdJqtWZxSw7zq+v5h
Xqs6wgZRwrFxkyhRzsOZ0RGJEtmtZRWvjP3uWs1qd81UfslMeknLb/sdnelnHEa80Ez6g1ZDxhba
8DQn/XNdEmZMA0+mcrbUkSeLrzWH1mgATDsmbettV+GLEEvM11S2n/SxcWKMLW+QePT8NfRcqh2v
TYC0NXWvShv/z6LA9XYdet4o7MI2SWK5UNMD7LDxyNdcyoA22vXeg5mzK0DJ4nZc1p3uM9/N53YE
qaz7MAsW8HW3aI7VqBfc8jx5NIz0PiPYgbOKXM5/TVyXVOKUDUzbo0fZ8nDmcxwdmkoz6aBy4ilr
2eKiSujgtSG9RRISLdL81PiQCtxgk+RjF1aO3ARt/wagd1MN6zapWgN6Cb6zYZWW3XZAb3Pp5SaH
ib6wMH7ttXiZ1bRFOBDgbJJ7d/lsZxtu6UJ9OCiz5gyZ0q0s7XIzEdsdpu6cnJB9MSixOs28sFH4
bLu668MikA0cgs44QCuhU0Jv9ZL4S31wtXzkiPY1Bav09WKr0GUhjntqNf+EkHMbjObRdervPnut
peoXomH9favakjpdSC9czPmlzuVDUjQHzcbw10+tI0ppLcL/ALmWdTJnlvnSmBe0plVIrKQbDzVq
uo7JoWafXIcKh+/pvTA6PdioCv2UJTXCp/OuRveFiCtBr0M4uw9Jb+s1Rv7FqBZjs5RztWNUae7S
CQxmyYQ8D1+z5JAXlVdvdAxoGWatU6jz9lE9kgtySC/VaFkhs043SittoK8zH0SSvYqgjI3FuJi9
5spmJfpj9iVlqTWedp/7oxcbXblJCiDeodlmDbHhcjU2TkYuIYQ4UBi25aJumYYnJSL1RGwaW4Sm
SPcwpC/SQeCqAj2qg9qMtCsfotZpLgzDuipo1WqzOQLVvtlBucnt+Rjk1n6uswu7f63c5PMy+jez
nCPGOFvhm0cPX4kZcdMobKi78/iSBGevMyi1pbzqq+yiUs+pJ6K2UbeWnV4vqnzSmu7Ulf3eoWlz
Wyeqg/wIV+jWR0Jh5SrEsyKLG02e7La4seoSJEncpPNjvxSfis5H07auG5T4T6AK9sGjJaZhbEe2
2HMSClzb9Gx4ZWyrQuUnjbBnmfRXIjHDeq3UZbLM15UZ3PJaxpkLV5d4M8rZm03ft1riUWa94DVu
L/Im/1QuZnA1L4X70IsBC992jce1TcO8smJLG54hVJOfjU+M2RonrdCZobJPhdJl0DIWn2foY9Ha
y+U4ZvltYpGg5ug96rumv5pmMw9hst+tlRdEWD5F5aI9To1xjQcb3p+tSXe5wismlfopLZVKQ9P4
pAUj/sdD9WC2PV6wPRBE1dG+i2BbzmZYpoZFh5J9H8uhPSS6DC6boFNAOYUltkXpwywpb8Dy2RZ9
DrtiO7b+g52un82AyjmXtbpIVu9gpdklwBCupHXmsjFYJNB7RoHv1f+wdybLcSNZ1n6Vtl43ZJgc
wzYCEQzOFEmJojYwUpQwuWNyzE/fH0KqTJHZJf1Zq3+RZlVlVpLIiEAA7tfvPec7JkWOXed4XUWS
nKZLygHR9e+ScrojsuzT0FBS/9PO7+bvXmha8L9o52fPX9u37ml+4ns73/Df0chnXI/aTKz4gLVr
/72fb1jWO9gUnLBwDoAZQiP6R0Ofdr6L3ZqfQjNDh8Hmp36YRtx3SCfRdzEYRUK54lb/Tj/fOUKZ
/5xPrdM/AGMoqGnpW7zVt9BmdjcXZ8GybbXjV3vf8HBOFijUDMxY2URXkT202thjyTnKwMTMWRlV
xw32k1pA/G4wYgTO2O7Z92O1j/GrDRv8+w6e4CXWZlQsdTpFPuHxFyUpczQpKr+/TW1FQuxcalqm
YZ8sxtagm3YyxFXG6bfOKCmlQeBANARDS8p9EhhfJwwo4bbuE3VepS29zF4u45k59pMJGMHHTo1N
DkOdr4eas51thOcjWIcH6XTGg4Llax3cOsnvg1iqr15Z+acBqdI98dTmTo11fpgcOc27EGvc1uu6
JYvmOs7vWrMu78eMWoSHMRgfu0LaZ0NRAxH38p5xRBX7w+ckc3ssIayc/QkoSHzB8VyuIwpdhd9i
7QwfJt8Q4rxqRnffj+28bKqFEJltVtksFq0g7Yu5nw7ufFptBLyXADEjQzntLcJI56nUYX2qKTzM
s7Ub8cSaZyxbVUjjohznul/LBvthkn1WnmRaBhXmUYuyzfETlyUK8eF50qDUiLre7h9zXCvnRdOW
3taw0mCJusGvbyDwSzjrakFqA0A/P8lrf8QDqq3IgSZ1Gy9dcI6Qunukb103W+xqtPx1kGWYWYJ1
+tBQxJaUEsK+5BBtXTVhBixUzOFcb1wUQ9ceDkoRjbnTEYxkFZ98u2xlRCvEr84GPtxd5yoysJm5
KNpyc52oDZ1SK9jYbq2naEBjey35FR5GHe1+9abwqZwdyL5JkdPdQFMPjSwvpXc91qHKothq9f0U
hMvLYM7T+7gP3P5EVSJU51lSd/WJPSr0M0HSbJ0aPR82RnaN21hk5deSlIsXUgvG+HRAcbmOaVPo
WmTdXRsedIFdO1Pcbdd4NpsIAOkc4lLmKfdf7F06+IvK07k2WnvXy8RjwR/F/BBmAwnICNxWVryl
yoc5SOyKPC5gMHiD7OSDRlna7ims/XvVTUG1rwUhl9t6MuZHa6l6Tk8UfwZhl2195dhVxqkXtUvF
ocqqroWK64JCvlGaWmMJPnOSMtkgSr/ABMngcbicrQGfdJn5LWOMwqLmHpq+CTAAFJLozmUs6YCO
/QAZiV+885twkdsUl+W0hdCHTCCzhzTczDm4IPqcPkK+ptBUtKby4/sJ6vs3i9h0LEy+Q/StCRDr
U9eFqKLGqVJyQ1aRbzE8FHZF62kMP1X2qh1KyTWhzWeNFvdhA7unna3Ltgz9x9juGFuVkBZhwRYt
0lqgUdO3NmlMHVEtULAJWxk3ujEzDJsWkZydmwj6MWXZgGsw6LJwireWZItZynjKUwcbW2N3I78O
L/J2EdK7DJpgYn6H2z081AX1+3ZG84z+y+0PSwoHOGpdr6oZYC3VfTijzt4RzVfrMweqzzdPt/F1
vrKL6YCBi0IYNknzNrST9CmIbVafjViErpg1mIsfARz2Od5ghNe3Q1f02b6rgrq/6VLbvWpm1un3
gAwo+sJ2DuYtBIo52A0o3vYdMNJ8U/htY26Q0RHA0QS6/aSgWp15epxXBV05Xq+pUFdZW7btLmDO
wywsDLLnGPXz4zBRonNg5+vnW6sI+vBQeG96bzS/BMNs+LtxmiFTZbZdtFGemstHKYeVsC1ZXIe4
DxmLWUWTgZgrcXFfj2PnzNfKIPRqL8dGZlFi+6pnXuNbC873RQWIH2R43cZA7Wh1VUmtd2USlNl7
x6g4hjPi4kC8aJ9ev9RDPl8soDPo9+q2vqx16QXEKE72ZwbrRR9B8hbVmW+Y9UcAHSWm2EbUw94x
HJK+iqoJepQtQ2clm5mZJIZ2YSgjUtqHcmfhODdPcdX3ZNW2UkeMs7vitA6L6rFFNvU+lnNmnpfZ
VFpRqjNE3lh27XusuZ465Kxbl/Osk+WmXIKxPQlXZxvgGtIO8rpkzzNV0Sb7lozKW2+akHqQ2GNj
u8SQEQeU756N3rzrYvPU9KcsxBGty/paLEs77lNZumbUB4W+MfgiYRkAwtnOdZ7HK2+hp4lmVcPh
n7rtR922ilL/fd32Hr9v+0qEsf77H1Y0+x1uXbLlUDlgXRJrUfS9aBPmO7jLuHZX+daxoPujZrO9
d+ipALuhGl1NSKtU8UfNZrvvXKDw2NPMtcZCz/13arbXUmXsM0ShUkriyYBIxetQbP4sxfNdZYxW
HXPvtrV7CZYvP8tM+/1PF+PmewH4s4XoLy+CyGQVDBHuh07MeZup2Ff4glGCtNEI/epMtIj+mmaO
f6NEe60lWZ1A/HoT1wy+HaQmAZfs54+SB5rF2bRXintsnmNbvk8Fz082GHJfmcSY/PpDUTX/pMX6
8XLkknHpwEQS4fz65YhZifupw/zKJtlErDDhFmmWJJ5JjNvcmjnhFn3A2kh45K9f+bXt5F+vTImN
fIaae4Uo/fxBK554GqgmrywRxeRoeU+7op13ducM0TLQpjOEw1nbnU9zoeffiA1fC/6+vzo6BxgC
q7HSPhrHfxJvDrNFhIzk1cPGWQW9AwqJ2qShGXR/k9TKN4oPk9dAMIymknvo9QfNkriXgw76KME0
va3MpN43nIa3osPv9etrCmvuL98nZxckm6skCazl8e9/+lyoTmKtswCpSg3oZNtUvTrLbGbvmZV6
5c6Iy/ZzgIVag910LAZKwdifStGrz7KJnZNBpOTY5zIXl1gh448Y7JmDt3ORfQtk4OAfLP1PZGAR
m1RPdOztAEE7TNGMkzYimypW2IhqrT/Ni0we3CEePlNNZ/fkwDlUvSSdWts47hjmIk92SfyNSYTZ
pe40VnsiUinfcchdoD7I4i3a0+5CjYDpCU5q6KlZubF8RFRpfYmXtnd3Q5hJzZ/aE4kOqR1+o00N
KNxr9IxBvdEMwdPSi899MmoYR4bBZZg7BF33LbMAbcff/CrhVu9lXb6MPU6r0zHXwoq6TqoPmLEX
GQVWSUJX2y8fMkzQ9zOQ9A8ctBx0Q7E3udvOtxcPsb5rPOaBNX8h9t1ifCDG3Dow/M+vGOgY80ax
73O269jPdolnJH0kgiEV/BLBedJBB7ktafihd+o8H92Et2jCutBxPWl/6c0IoAlDHTF6xjkMfdVG
Zd3NX4i3Tr6udJXLgZl7f2K2KFpMkWf3Jr15f+O0wrtfOmfsI+QX8iXIRozrLtbhyzE3mis7n5dd
55ucKBJ0+ozI0vS6BZx/pmqbzptrGAZykjaYOMAIgWCTCYfhbeChjvth7ik+GTqKBXIICBkA7odG
Se/KcrSGnBPm4UuopH6fmSYTLtNOUVtVWCQuDbovNFrlAtI0rZf8I0UY6hg+UxzuxrxEbqbzMnsi
1sf1NqqZxHnhYPPYW/PQmug76una1oOvd8MahmVmiQ2WBZxXlMSNH0GN6YtDN07Ly8zgYdhMM9FD
296SjGbm0Zu+IbCqPkIymp+0aocHev8Lc+VyoUHKyqxJI7Fq71MgGnveDG01MKLxB/vBrynGnNpi
0p9VBMtxpg5OkjQbnoEMO7ecijVUqWX41nU6j5LR0m7UpKX53u4t/bt0k6MI+88uxbqCcbRg2Wbk
IhBrvc2brfulcjp3XtVeZJXpcNOASh3DDyVjnrCfdlAtNlpwOThD9OVd3XwZHWQuatuEVyK8mNT1
uEJVnEtoAN28k7bBCFN+X+T/kbQiaWXp/fe11EX2PD+9qqXWf/9D0AoaBfo+riqolmQeeEhTv9dS
4Tv+kO4TjgJsRGuc5R+1FGQU6i92ajZpOmBoVv9VSlnoY2HnwiGnPDn+7d8ppd7UH2DTMZqSJwNa
bgXxemsV9NMGokl01Sn0v800MNvBmjxBByyN7Ma3kvbOb73p5qfr8n+UVW92Ypu+HXlFIdmTIbJS
13mzPQrGVIU3pEg9JkTpLUtppG3jeSh54H/9Sm+FurgK8BfAXsQPyofDxfem2iHSReZBh19iqWc7
sXayRh9k3tUhJ6VZoQQZynKbUl9a1o6pEFwNRsmKE7a09qr1mIbgaEq7ImMXs/LkMHudE9BgHvWL
o91pWyljYVpRVqZ/IWFnXPnQt7cx08cs0pUo7vouEMZeBpMD8qT3pHMRTplsTlMJ0QlOSd2HO+Ju
rOrLZLUlk0ziA5MTz18IG9zY5lQ1hzLTyGzIXSP1QBVF3EXSBd+41SpQ7hVqF6VvMNVl9q4z6rm4
zOtk+tLXmT5vs6X2n8iwrNzLYEn8m4Rt9rJGKvxFIjDMtqWwgGIJW9czkVF+uLgMVPNEd4LDciGr
a5mb8WW1TIUTMv0sdLABSsK1jLy4FcgGEcdXwYVQEPi2hnbkGFmp4aWIWUgS5cJwe39JksGSj+j6
O2fbjobKm/Np7mUTTaZH84bMlllZ50HawLGD6Vit9Ee3sBZgUontaTFHZo50xNktVlC604msVJHX
my4Lioxtv6+r8VOT5mNzKRKwNvfBWLHob8qKHSzc5A3b6kd/BLM4I6LDWS+3fhY7IYP9EfEIabWm
qJD/eEBW2m4zxwbkSKYNzQhSrDB1u7hnuTLS2r/uusZT7G+GanwZ1fSo6XeaRJgirVXUrXW3rVLh
Lzd+11hlEWUMM3x1vfR+b97Gmo7UQ5KH+aJ3ZOTYqH2I5NRPcAAqFENhF8zzez4AHSa8p7oXkHOU
C3JsK+q0oqPTmCn2p41tibm59Z1eqxuVGe513AlD77WVUdPiqWkfmmTmJmoGPat93dqVAUkWeBdi
zT4USJbadIg8enxFtHRerg4DZTj9CRRuyX70VftlyWtNpVD3+XCymLWTfCTMtEJoy28zGaXPCEyT
a4BDWIYGOyaZ0uBaV5Fd5iXSJp/pLgO70G82HhQG5mAwNcKTOBTZwVlTsyJmSwN6Y4WE0i8GBr2I
1rlg1F698zJaYqzPRq1EdWV5VKEXcpgaeZ7NQ4qBnBwERpymu6RMcpxO60PcNOs/lZOTb2yeCvvK
MwhZJpo0HT2xwztGHxmBYmEecrSf1SZDS1R/NSvpFgcEiXNyrj0aIlttW+0zXQYhiWrOptOMmT00
IgN13zqLRrW6nLWIZrt+p1u4nRadkXChTxhPneGpfSUm4W27YlDknRFWkURkxtYWKbUmdKWurzG2
OOlcH+xZe+5m9uoC3GhG43sD5V0gF6qNEpIUgbPFXg29uR3bXJQHmu6euU+6Eql8nY1kdBJnU4Q3
RViH+gDucrwvrMROLmMe5OCEOqa37pLJ5fbdGVK6+ceKsCrv4HRTjb2AqBbC8h6nknLP2NYh0s9L
LyhhGpnTYmSHWaMTgRFI0u3G9DLT2zp5atQXJaKX9BQnhgQIOsbpCzxFUnzTRSh740n6YbRH02RV
ozB2nCpz4RQih3QvvNoYNyR4NefFMnF8GJcRVOmgegFAkQ1BRYWV9dMdd+VIOm8qUvcDilW0VhDn
ZMLED9oRi/UjvHqUFydtHYLaQ4+I2ec2Tq0lYA4bTHP1OSVp3iYmEW1jyH1Jmx09CqC6Gk4qemtO
2ujBqm4J+vElaUpgUsF2cOO40s9DI+AlJVtnHgx3fJnsVKvmw3FL+qc+oj6iqvlVfYQi64ki/nWN
xM/8qJG8d2s1gF0A/AUlyVrv/DD9wFheMUC4oCkcvON5+l+MZe8d+AoX2z7zQ7E6e/4okoTzLsC5
HPxHlh+bt/Vz18Q8AslXt6AHVYICZj2F/1QkubFAElaLOvLR5IZRXQKsJMvVtZ+MIOmKqFLD/ADS
drhvp+mzNDWiuoUNc79ki7SQsaXoRpEUq/NB55h4F618iKAIRoydPfBg7/qM7N0bUmxnfT5NljFH
iMp+F5ZDn+zNB6H9QlMPCg+iMnyJb5swgQ4cfyEaOPIwP4aHBTlVf5IBcVzOkC7SL/YLmb1kNgZM
X5nN16ymkKO7PGpsr3WWcDz0sxXcKJYmjQa7Tj50qs1uvNhVzpbZjDyf6KURcD8l3a2ZdIgMLNyJ
2ekkMDLvG0cR143ASiYH7CtTc9A2lpXNaJoGU6sxwe8/N5X8hJrOPBvVgKsq0CMjJafNR/smTEb1
kcjgyd+QgSxbFp+G9Oqk6uSXOkjVsBsTzBNRKmcQeKNZeajzsg7/RT5hckdV6OViV44BUxj2k1VH
YjhWg+6PIfTWLYx52GZtUt+knHnlNqxxpaCsH4J6r0FdNZuCL/kCZGvw3gvIFtgkvoPzILcy8qVR
SGm56ZRn6QMODQOpPB3yi7LnpHYGmjuuTyxtL6yVaCE4nfvNWbOE4jxvA0XdxUGYzsxAsq6ft+4G
kaXDRTKapt0EqYVWEEfPcmiQxTyKZexuBiqqfi8nlFURDNLhKmBiaTGPKgHhMho1POI3Oe1vaoXI
amMgCEV0Qh17rbIBX8EQlssL6eJUPSodnW8NJiDNh5DjPQMkEiPI/La/opvOwZoUWJi62civLOIt
7esKcdJFM3qjS041I4lo5B0rJ+G4Xvu5qbC2jct94STOeOt7Sbcgv1Ozs58aoa9NlYXoE0f4RZvK
GZCHOk0mLgJ6MbAgYiZ5FOF4GvZW64qPZWUHX7Ij1tM7Ij7zI+4TmrOJnaVdMaDkdzCE9o54UKob
UKHhSg1djgBR4wgTXY5gUeMIGeXcAXCUYBrYo0cMaXhEkppHPCl3oom67IgtdQl+fELzBsyUOIbw
kfKfqlQi66F9cESfJhaKZ4a5wr1jRHfC4YfulVGwBUU+OVvov2KJbhuCLVBV8whYzVbWKvcfU0fI
iuIEIg0wVnkEs8qV0QrnHVxrq4L+JjxCXI2h6x6A8AS3ljMt471j6/xTfkS/ZsE0fnabQU4IRPFe
oOBte3srytIjGOkIkA2rGoEjDIcvZKYDmF1W1qyqq4BexhLIb6WYu0to7dW9B54WXiug2oE1xMFy
NCXn5kqyVSvTVqgVb5sEkG5LkLfdEX67pHN8P69E3CI1uPvGlZMra7MOT0OAiwvP94rSRYmDzFsf
Ebs+erRnHFUD4F22309h3w8dTokJNC/QK04kYbgie3Uy+bvuCPLNj1BfS8QoCnsj9qnMj+Dfua1X
p8URCIzry/9GyACY4IHrHQXf4cGG31k7LXqgwmbbAhg2jrDh9ChDpMynb7aEiQZIvLKJbaiID6JM
ABY7K7s4GcqmOFFr023TOy7x8YNMQB2zI9n3nVHwMGODA4ZcLglK33REpotSBLo4Dsuq3MWT3OVU
Kcl7oB662Fm8Hm21I3IZa8RMupy7ophzg5smIla+eyhYWvGf2JlLO5NmfQnpKiXtossGGjqmD81E
Z1N4lvD/13TIuHjIIGnPe48zHR1bMn8p1Bm436Zhlw9bq8+w5Fg6KMvzkBY8Ak4BGW0DuzPONlMW
x6R9Ok5vbzjr63RDFGxm3SQwmZN9qjJyA/DkKqyHDDqXqOxRUe27wlLZHn5/woR1abqD0brgAnp/
9IMLBfgeG2QrxycbdcB9wFFZbUtZeC92D2h0x7xhGC48FnT14mUpFSTPOHIG+r805CzkdxvZ2uFy
ZhiZXHuDnsJbCm/lHPA2GvYxMKenIiisS9Q5NZz5eHS/EFCITo27ej3DEQK9rTKPkyTsFPsuzLzu
nLHs/AE8kwSypnX5ngyM4NpHkP/ejif9DWa4/TwO5dTui8IRDjOCviDiVGvG1Dos7JAnDDI/UM3O
a3eShbtnw0qT61z5bBXVKGDtedxdyF/jxLoI6k4/AY0vsPr3IXPvwAESvm1rWrm48v3uQ+b6cLon
lLjc7IMv5gMpLovJr8r6Zh9wyvrcpGbeb6DUMvG20yKbdvEoii8praEJ7FPQ5wy7dZxHAWEA91k8
86+l6obgrOtnalmX5+PGcxT6IE7H6I2acZ2mI7VYk1xqMeBD4xaDt53AxkMSEy+bAZJBcWG3VXgz
tl13Pykz7aISEQhIogZzb+Gk4LQs+II/6Hj/lMf/LShN/311fLVmhnxty/+6fEJIVz7916mWT+WL
/rlYXn/D91qZZuI70yM6hOb0yu34M4+EBuM7/ohKGW88aWKrc/1HrWyb7wR55OxTFoKOtcb+o1a2
3HcsV0ScUPz9wI7+DUjo2lP7s08drFg+TsKU8LQVYQH+BS9HsHc1Mee4KYzWiZhgfvaLxt3mJaJT
Dlw87a3+XRLT67J2fU3fpq4Fx8TszbPWS/VzfV5r6GNOaY03y8BpPDNh4qSNUr8Z1b4Flqwvg68b
+AAcrDWl8E2vFDa8HJVtDTfYFcuLlNbJkuZTJBfXjnJjwrKrOYQXY3E6lcGdJ+vkNzPUI2zt1cWl
RWzRkfKZR5O457yhR1bB0M/LMrc35C4PaPmKcD/SiNqbIX47mmXFmVKmHcXp6j1tBvvUKAq04VUo
D4VFA0fA4znvU6e4tFCHnCf4np4durG/uVLrzfT6JrCJsEZZ6PsuXwj6ztdfiLmkbg7UtbzJ4Qfs
PToHWOgS42QslTgs9jJAAFm0S0nbXGUGqiNzqR+tNM0xpC0vHblFX0oGw1c5M64zIgumyzTOw4O0
/X6PH8M5qZMg3wdBWB9cs8eJM4+fmENhliVpkK8BMkGB//4zkq27nx7Mm7+qAv56E3Brc/lt4ntM
WFRv0TGlmjkkOK68EcCozprSmrY+K/iFOVIXsOuZ25767QpH+Ehsw2zuy1BO0a/fxF8vL+1zj4hV
oCowut7OgiqNXy4QeXFDooh9LqV4yPE4wjvz+v3sX4cLXDHHa9Pf3X7r7fXq9kN1weoBhZgvj1TL
N19rZ4Z68EqV3FDhMPgNrAcJwW6brv2imJnUIevSOz9eHblJoSMOmsbm15/8KO14/RZC1j7WmJUz
v2Yevb6zSiusytwrw2sfKf2JnxjM3EjovsWqCM019uWJNd+5SX6tQRAgr11AT6yjxN4mDwnLIKNF
3KXBIOf3RRuQ7qBO8M8yP++sTx3bWudyxF3Cq1+/7b8sUGKFOQHvYvjDwdt8M4goOrceJ8NGAJaF
/h1m8YHTVBPvfv0q1us+Besgvx2CKLOkNUjcfwu9tacKLZkfLNdZrk4nZIcnk8VNGmAG7guR762u
nZ6c2n3Oep9ly2NS3Qe/I6a+6ZYc3wUvHQAjZkdhJ3jTLTGKli5ctdjXRK2aV8T4XPqOjD8NXRjg
uamZ7DcoXy8IhWHci1P4GQuxl0Z9TYgV4190aEJcphr81RZRWAIyKB58bGfqs2mXqX1IASqxlbjt
56Vvna+/uYZ/2b/IR0YDHoKGYh8z3zIak8r1RFuE5nWqxEVL8tKjdri1clI05m3LSDrBSALVIW90
hffIBQMzTUN86g+wQffu6vB059T6zPReXwamjxVvcObksozN5XfP4+vh3XqloQjDhBMUpGii3sYR
2yG+Tl0O3bWTq+YWjH53Mjaxr7dJYe0NiCEkApT+Oc7F6YOqasApjJpm/C94R7dNPqBzd8saIYfK
u2vDdxpsOiUZWsdL+k9VR9OTu+ffl3UX/fRVPRNxlPxcyB1/6Hsl572jB+fSU1y7l4TSr8PQHyq7
d5QaqwMCMR30Udqef1RyCPAIEg25RT3YaTRGeQ//ckYwGub2pO3J9rvewX9LZUdB8Wq997Fl8B7E
sSPrg1V6i3Sea5EmTp+4G1uDInJ6vAGdSspNiK7jS1PXiMdqKCRUQtb7OYRRJBrD2eVmrqLUUvl2
KBZOqzFNPHLQ7BMPtv3H0JbPQi/dyWKBznPqhCyypHvKlPdU+/HHqnUfF+yOKTqtPbqgb47t3TM+
GTceahqk8DWBG61Tb7vyomMgdubPyS28jRdIzf1Gu3VzOi2sD3WaIjIOSAqybWmcl+HMspPGzw2o
kMfOaufthCrlbhoz5oKQMWgNmv5lZ8G/87wZjkhCFwuAEqa0DkfqVDOlwqyxIFuyzCitlEtGpBke
Ym+cLsJ25JlLUYHorjxB9P2BccrnRA3dWWEX79PYkYjDeZfbUAzNSS7m4qw3QgxWme8BhKFGDjmH
UkwCNWi++Okkz8KOJHGlq91kxYxHpxYLiBPsy0o9C4Q9J1lHtw5TXbPP7TDewEhY9ubidIAlMKM3
NQ83DjAcbUpAWvOCp7Hz7A1uZxJEvLQ7mybF3KsLPtcaK+yEFv65IvGNgVTri4Nrq/Y8ZVaJH7EC
HTL6H8o1Hq3EonopZwIkahvzZ+7YBaldpMLNcjlVgXGBEglHG03ZK+awaKuCnM4xsOyIsLJbhF9i
o5dQ00LH3m9n9qUUOueNMktrs9SDmsHhQNTtR2fGVxbTOeV/OlyuYfPByWdJaNoMA70XH72+ujeH
ONgGkEkimQ4fOVl3e+T8lwLS6pbWXn9lx1mzaTvGm1xpZnhEfmwyY4blkABuiKHhA7F66MYqiFy7
udNWE29mPVx2bt9tqrKsdibGy01WY0MkkkSs7yAP5BPAQBoB1oVoqBdymiHbpkmvliGWkY7tZ3NO
vF3f5Fw9AHMMER97bB+bwgZFpHBQsBKcy67AFp7glC9D0qdWrCuh59dGUn4gwGlfrK1rkj8Au4gH
2Rjo3lGg7WcRNPBbOKxX9dRuoQbbO+X07f1Ym4fASX28le5LMgo6EuX44GmXoxc60tNUo5qTQa53
Yds/tk5yjykpvhO4sQ9ZkgNBTNOTgBjMaHbtM1sHB8sJ6GXGtXdaATBkEqeIXkQIVe4gUdIVBy56
iuMCeljWPtIlcTcjFGeaFX58yBmqbttuODOHfjoMnXNqYg04hDOVuyjzk4H76wFz+nPnmZhIy6qP
qvVLSFJn3HtGMyOADT4zX0eP33wYmBpsJi+Zo0CStKd5T+jNFrJa+oq0FzKsN2hKr+qQ4ebicqEr
7Z8XvUVsl10vFxMpaWe6pAAs4fhGSOdDNHgk7VRWRocFnnaKBwwqo21Gllc8tEGL3xkNQuTr8c4R
+WNGAYDuYYkCe3CIC8Oww2AXH6JFL5e1EUKnJnWsEsGyDVWzztcp1PaB0eFCX3Yz5+QtM8dkE5Q1
GtcMt0NTS2R4JHZw1Qr3dva1uPfLEoAckJSIYDYL8zqrf2RZ87lyulOd2y2Pmpftcpli5Cw0U6Mh
e2/azrldQtPIDWQq5ZM7LtMt5JtTbJx456WP4lZBGwkXDuCj3V2FyfzcxmNxYnQLtgIRxy8cFx2W
DP6b+R/CkMAIRj7cfgnFS4YYsifkfYgVg/iCR7RKPPLdGgcTSvMgR1zATBwOZREmO9WYz0vCtyx9
r8Ffm8f7mK6hbLsJF0o/n+dYwCLktyGPD+/HosUMQMT/WrS9CW4Ui3TgDJeTPb1UtK8RK6xAG2gA
TkKCnR+PwX9Qm9xXiv+8DbElIeDP8NvL/6dQ3JOv1Ronq9/+qrVS+uN3/X+Sh7tqof595UJDanya
X1Ut6w98r1oc6x26ZrpPDkUnt9d6BvtetRD0hb3TDmG7Cv6GiPU/qhafH/JRmVkcXH2f4oYf+lG1
CJ8UXeCMlDlEdfiUL/+5oA0XJ+Iyi2YWHgSTEujIYP9pVhu4ZRUuNc+qm1rNexqy9Y1XCb8lIRQ2
1cbOrfH2p0vzf7QEXh/u1ldk++TEs4ZfrHUZpdrP3afF8WfTbhcvcqVRfqgRh5+kdql/01PxnVfF
2PeXIUKGATmr1F8ba2HZG02ZJiKaY9U/IDY17gTgousqk2CfwkzY9wwtfWDgZhcQQqo69052tWa6
2WjFapeaXXaiGkwVkaO9cGEEV1V6x8Ao+WIeL47XsrVHcpo6e8uxWQI0KSF9YeFRNNvZ4rsIFmG1
Yk8qc9r745DeF20DaMiVXUp+pz1YCZL3AuKJmHoXoG4oeYQHByLB1YSq6cXMMkyJ9lj1OhJZZeFF
W/L7sE9ZIiudF8n5qMvxjsS/odk1aWZ+7AI2nU1nVUhjfBD5IYPGkVNWDmNhOItHv7hzZD5aGyse
6TN1ygwJU6bRr06WoEj9w4Lsw4MIXVhnLeMXd9vMyMB2hBc6C0A8mZzOTZ1VO2Z57RVj0lSzxIoK
klPSJe72f0pZk4Eet15kysa9gY1DIaWakV7CgjaeZNWUK5WZOXo0EsOz33V7Xlfhxy8efwhuAm5t
IKZvk9GxbTI8ygwnapzK2fWxQU6XaJuocWEnZ0R7/uZOW5UbP7V5ji+4tnlIK1pvN5otr2/olBFf
4Re9TYugLmn955X0L/x2GsACONjddGKT8IwPz7gNB8LX4NEXWXpCUK6XbhmTQbfDOJ24UQme5ZMQ
ffrsoD9EX+T143jgIGR9K+agy/bs9HLfEncwbMx6sG/xTbTrV5X4GzBimoH9NLanyaBapvlWLJOt
EeeVs9HSaEK2FnKWpZ+FCLH8ZWKrCJsa7bpVGR81srK1ZgmBiTZN154VqsEqKHx07MjSk+zzUlb5
34M9f79yHGIsxCo02dGdvr5y4WxVgaJ7G6lxWHZeuqypqK13IOHo3jZVd0BQYf0GbPym3/L9ReHe
YmpBXEyoT/j6Ra3CR7FmJhZyeMd/VpWRR6lwqq1grgmMboQgKtf84aDPkvvKhZmwGaRqdkEW1h+x
qZeRX4j2Q23kcb8BasIXigFslCfSks0nB84CtDpVmXtkE82Ovm8Z/XoBfZMJsX4Cjpc+thlOm6ht
nTeXLSG+PClBjxOqWAUconjf56qUVEj9NITo2rs5vpGZGrydyEzCceJlKYNdViieVUSSimFYOpHp
lMcWMN6GrGzqDWCRqIzrlJoeFyxITFEP/bmXuMG4GWro2JvQaW3UEBP03S7QPVbD3JDe7tefbl3+
/+xYHj8c4xWikTitc5QXb5qm/8vZeS23rWVb9ItQtQFspFcSIClZwbLlIL+gHJHTRsbX3wH1i0iq
yDr3dD+cLncZgdhprTnHZAuOXIjMVD9dvfX5VH6vlqX5YComlMtXOqlNr5dySUggfYmXSdyYWFeq
N2tfxl2oHg0f8g+h9X6cTXCi6EACLLHatokhw9A7sHqv/NssSfIBs+7o0c9b81Mv3wqbg5OHdqn9
rfJ0RFgUjE+mEGrk+VzFURzMY78E2NO/LRi8mTXJgkb5ncpNq3vx7vJF1+rLyVU9nBEOt71W71B/
Hz8/0IWsKZwuDuQwq5wMBInsIu1qbOKhhpFVpGOW+RZqGbIZM3h1AztUjiyDGiHNE4AOWgXLMynE
2FrXMJjIejQBArqbUhcSii60+hDssMlWvNHiqvaNXnM/DQ1JuRskBekHE40UBP0ww/FLRPnwiJl1
aHZ5y2J1i5Eo+WYh5kWTUy3AcR0xI4sgTBrSaeRpJH5Mrim/0vIr2fLOHQfzKA7t6j6d++SgFyHd
8xElGsHaOufFIk2LxwIdAekpzbzsW8ANPVR1b8JMjmGkvvIlny1ExP9QWKatZ6+hgivk++3n1cVL
FHoqzgPi2L2/Re90t3KkWDClcbgTmaz+X9dD9QOin2r/aVtvYjUwDLvIA1hQ0c5RLsgIu8HyNVid
DOI5B/l8+Qs6G6u6MJD3UQI2XAcwyMlUOk8G6axRlQemnOjuZbG+n9t4/qDJbHy+fKmTYj2Ddb3W
2ohdrbIU7dZ7eTNYCx14D7LXPNDHabybusTcAyeC15j1ffetJpMOrijY1bsU5djnJbahsHarwoT6
bW/8u3I369RwNEtxN3QWWeypHdr0tY7vBsQqUGdV5wEDVO9ucs+YYRvjf1AYwe5q4NPbKs2WP5Pb
d9vEUu0X7BhugII88c1Zj+4qlTT7MmzyKz/JSa7h/96ToTvcm0MDBd7L8Z1pq+ynIa40MBGrZPs2
q/Qnl2h2OE5zR6uJeFlK2A2BReV2bJJw2a6WrR/IHOGTaLUHtgrclE5IjYX5ftsMQ/JRxEntHhyL
sGCStLW8g//kaGp/+aW+8zXx89KpxwtK1/h1un7zC4dTs6TmCMwdXaF9qIGEfmAMi0+CqNr/PPWT
vmzzcsjwMCW7xJOpzxqZxduOZkk1I6/qmrk7pDIqfgJV0R9c2UU/Ynuxb+qiX3ZDa7i/rBh0++Xn
fWd+WE+EfET8XKto9/iXWoA0DJFthxQYIwkhU0gQZXYB7RxbAnxDehXT/87vHJhJLfz4vw/0rUn7
Ne/v5Ltdc4fZGTNNrAqA42sSZNdkGgpHP0/i2tp3bSFSMugluqXSTYovpVl0j6Cz8t7PLa3fei20
vi2MUkmIVlkAeR3ho9p+1JO7hNV7JqG3N8DU1ia1kHQBbbVtagEjqyzsenf5henrxub07jn6stu2
bNxXr3/+5gupkg5fEqdi3wKrS0QI1WmKtaHqIRKHsHXozxgkhJjs7wZfdkmI7FiYg865rLB/tzLS
ip0jRlOBhh2N4crtOWcHAZz/5N3QuCTWjjiokykKVtAM/wHWb4/ULbwdlZrJLKnD8XEMR5A3NGoh
gGInAK4lRu1Dxo+EjMhMbMyF5C8bwB+1JN3MsdfeTfSbkAEMDX5WqwVq7WMV1ka0UGBckEOClxyR
2/7VJh2CcQ0qcfI7A3MBrHpLB7vutXD/gACV/ReUphNQOBDTz7aI63ibcYXhBd/VFN9D4OFsABc6
ewAxOj73FOh+ywKto1eLWGwatu8AUvC8whKvC9PY5cLLaRRD4UwAC1ru46x7y+eQ6My/pcmNYS2K
Oc4MjoZCbRxSRLVFlDQ2hhgTRQufivoosy58WTCOfiJPILYx+FrDAe0ap9YljIqXpNbsPxkGpL86
UmARCBGjPcTum/+MW8rE1J1LljYnMvGrharI+ZjxBNkbU0tNbd+7KCv9qR2jK8eHdwbtqmgXjB3q
OdZpLAqCIM+sQR9SpJvq+0oZrV9W8IizuC1voon9yZVv/lhE8Dqfs7CikKSzxWIr1jHx5puH0Y/Z
d4ZHMoSW+qzGWfqo4aGA9nl864YVx1sMTOaOQ2f72+pQfFDIsa6sKu89NXMl24p10mBDc3wTVjaX
RtkBwaUJPR8WvVhu6MaVGLL7X9OcxFdKRO9dbl1UWfRZyEz9ZCC55YIq0nBDX430CpDyVn5Y6svv
oiufltHG4HLlJb/aKE9mFnv1BWEcNh3+5WRehHtNf2mlviCO7qDyygGJLzElDSgyteSchjg1QXoA
MDkOBz0t6McUQqrngbw8Z+PC9rP3cykY1G4aI3us2Ir5BR01CSYykc9a3JML3wEj/VVlGMxoDc2Y
sawF6f5mkYqxbpIzGoPWz8gSkRqAvjaOE/yRgG4/ZU0Kgc9IyQbbNoXbyo2XC3QKVrE0pd8Y2QJ4
KNbbZ7LEREYC/OQ+ogVov0C3kX+7rCueulylH9ssCcUGNZBnAA+cchjOqgqfCFyv472jLcsfi1ky
31qskA8SCfSvPjfnNNCzKTb9Xk/ZMY8EflRbYjmMejNRer/XR8H65SZZ02/Zv7ngqAHJphsskot3
iyp8/EGTTCOGvpDiB1XplMg/I+uoycTV+Es0YY+0dlbup3kupx6NZ7rwCu26/7S0gIMAxVbNpyqj
h7cxgLv/qHGzQzZNa+KnetNO7lGP4yq0U9QqgNET67Fq6SdtaSUvyo9Wj8UGlnpPLWzuMUNg8tNW
1rENdqAZQgkVoTfzO7dSijXEcrTvSZjEfxrLAVMJ8QQeLLb67xZIypGDS9X9FcMEgqq3p/qgQmH9
0zM3JmxFyuLjHHf2lxpD30cle5pkmjN+nT2zAGjWrYpsoLqs6+g1pEuDQRsRcdVa9G3WIf5v0kHz
sm1rkXVIK3GGBgmdW32LNWW3u6RD6LPtvEVrIWqW7nNa2lO2wX+o3UurJ9xCX9hd4bKvxB6Rgpfd
0pwV+PiqIn3MHGvEXBiX+o10K8xqVraWIiMirvqfl8fT+fglWgg0IL17dqB0wY6nCzehcKV7Jd60
IY0DVkAbTHo1P2BUo3LljWNw+XrnO0eQHkwXa9oRNb+z6MG4kuTpFiy8BZBjfqTwuVFa8bXVdfXf
Z8L1cGVTeWHHRtXv+NGKIc8ski2YmtBDEeOSZw/uqAGeVnSqKb95V6am80ejcUB1EQ0qnQI29MfX
A73WO5XVen5Vr6m1hQK2FmEsKko2DZff4nk95LVJwd4Qmdya3XwyCRpJBEHRSj18mIra1pR71n05
uRrgj1kPiEySXxYZtdm+HJPxA7vX9mnMesCnl+/jWK73uuKhGl1t/rQ/OFuerHhmJa1FpoNH+xCu
2AHjKPkaYxaTaBRTz0JmoDVAxg2rstEOpYt55fpnZRFeg5Rr8hpfksl9HL9y2pl6YXoq9JM8N568
nsi7fnAcvx5CEisiMd9jW8iuHH7ee2jpUiyguCdRgJ4cSDTVjlY15XxXk2GOkO8V/lAc0UA3FrcS
7MWU/YjJ1dvqXpdcyZ88H6+Cb5pH5frcw+vq+GaPgclTh0CG8zlCofo7UYDuah30Ouhee9z2iDle
Lv/EnDV4iScLLn0nQdWAsFOipE++a0PMRZItTUj0Ndy6na4W8TPK+nbc9GohsmggrAHEoEUMoO8R
46Hv9Bjt7NOgTOT1BEOMf9iV0EWejb76ib0AGVdsC83buWKdxGEysA5mM2nn23xkj02m1RJ/dEKV
/sKVwZlAUQG9z02WKj8Ba/Q9YWdfBaOMIC9XIwqPXeU19ncBwwaTijux2o0ibU32I559X7AjX2Oo
quxb5XUwZJgFPWz9+L3mzVhLywV4iGRkQOjWkbfqUkX1krC71RvkbZu2j3Jm5zEVhxlIG7jtYqQQ
l1Da+Q1GMkyDITHGHyMkO1pkYQ5Pnscn32yOWfNQQVU/HWeY2l04TNgkFpy9eODMniVuisAe0J52
28qH4A9xprWAmS/dYFWBl7hhuqXpn621a0N7zr2sXmlzE7E0RdOh52n7WPvJMoITvY5nqJpAzQ1k
nnMGN7GmPK/RqIi7v9U4WJ+UCcuQrWtSbcYmigAppaJL/TEO638uqHMHPF/ez35emeNnu0sy0jkg
FzSYenTZ4KTLemA4XRwT0F3jzwfVMqrorsZX9lSEXg28L+zbw0hBkLoEdUHHr1QW5/sFwM1fL9EJ
hxLVJL6VtEUoUMoZ5VXFFuM2bExMKKZhrsKDJcR3j46ybiCeNuNvph9qqrg3256g7qm+MWs2Lpyi
yIrZ6Gw3FGKSSv5h6unXU2U5jXtRAaN8NGcI4Jj9W/JHwq7mbymSUMk7ejyLfqNHaYulPYxCY1cY
1TJupAfIPBBdRD2VFqOLe8jAu42/pBl+jEVelPvWSaDPx1MPOyrRVsscWQgs/BER0xuWVwIsdNyz
T4OplukAMWn6lUQqnHxX06ffIp6s35HHcNrUUvP+sUOznFs3M6tqn7jQNg/5jEX+NqGmQ8YHdsF/
5kL4A1WHIr2zDCMeiH2xlearMhwgNy1yfkExM32o+WyS+zgxDWRRKNS/dRAlfusLnl6SxTSmogQT
VUY4ZaX6g5E0VrfDLiMX30G7oG9MbK9RMOEPDxpLzaYvQyV4Lg5l3ZaWZrVsG1vXiEzAktT6ClES
wRoZUAruJIePAGQqR8OxTOaNLjqZfFDQNgwEQl0UXzlmnc/5gPh0Wg6c392VgnI8588pUvTc1Wwf
BCa1kIKAIradY8PG1BRzetNGVUyCcXttzX1vGnwV/RouRTt56lCIAIZO7kwdKmcbRUcuBiDqDHA7
qq6ie2fpTeA09vQkCthjG4lh68p+5p39BeYXWNJrPZNtxsm643Qi7UiCYkwnVnlrDZV+H4ULc4kX
/7g857/zigXnKxiE7GRo+K1//maR6TB4YTaWru8V8Xr6QLoX6MkY/dGsRe2t2jJ3wxxZVxbz8+dj
K7qG1dPhwYjgnDzf3LqdEDOrN8bb5cDaMO9JPDS/0Ir5fPn5zldwrkTdh4OvizbjtCs3A4MWzUBx
ylgEKYd2NEH4yBRlCTN7dDDx8vvFdv+9TfMrq+k7z4jDAGUssnkU2K+l8zdvFkRJpKeKPCLPHvUH
URHshaPE/brwPq+Mk3dKcDoHZBPBCL25VTNy/Cta5RCJXnYeUNU8Gl5q4Kc+htRoxpNLDhHdZrnc
JiUhsVvSkFsWb1t0BD8sgI2hg0UDnOmYPJ6bjIiDK8eOd94Dpc3V82O9BiSflL4dorIGy3VCf8zS
8d7LLJNIUUvtpdeU/3nY6NI0UCMjn2GnePoxY+HALLrI0HcUPOWs0GPIrZ0xBPzv7tqG9HyS4GIU
ioFecvCgUX78zqH75stMBLlv0s0iRco1ykOawwHiFK3BVYJ1Xt3Qv13jf8jveMwMJ3T++ziCBMnZ
nbMyHY/TLSKtgEKfahGCF2qKf+mkxT+qbioUmttFf7o8kt6ZKVYd9Rpaz6mOkXv8vIqinrQz9I1x
NTftDqtzg0uJ2RlLhgRXQIKJ+Iort7myDX7nuhSPmZzWKh7/Io+vW0eWbKbZcH3lpewEbT2lZJmJ
5mtbwBxuorFDRpws//2Ix8IDHPa1302Q+clpebJDQitCmbBKgrLbOzNfK5sr1LTInLsr9ct3Zime
EAkWm1S04K8a9jdzBbZCra0ZH0FK2Rx0mXARlEgHWHQ053/muZM3pjU6eHM93BzB5R/2nQEKf3NV
xnPSWOsmxy8YeFGso6iIgwiK+edyaPsbavfiXstb78ql3vktOZyzsEkocivP7PhSmetmiJqQ4OgL
FEbCUWstCHN3CIOCMnEZgC1zApmCHvmvj2jweOSaULKlDbAaEd6uco1V5sBHacLqren8c0RTfRNE
Ut7o4WAdLl9q/RyPj1DHlzp5RHNsOiAfdESTiBP9Ni9SjaIOiqorw2L9e06vI4mK5n1S+GafcPxI
FCd7xOtzFoCrKu8w2ZLrSz/rTisXFGsox3aXn+vEtrkWAEDHYIUlmxrgHSbV4wv2nK1Q72Z54A0N
IPcqJUqm3kCgkHXgLLJ+CBM1fm48opV2btV3Txm1wm+0ztQ+pK1D+JCma+mupFIUowJLS2sDKLXy
6zlPbyw9pDl7+Y5f69+nr8hlReTsbqE2PHWSLcmYNx448GA2ZsoDcFhKNKNR/iUe67h7bCix0X8N
ESBDxpNeB3eliv/1TtFBoFRFmYIXyUvI4EbsfAfgppOqXGGXh/NfOT9UXtPSMAng+zwUZvyj0Lz8
Y7rolrpF9DN8KRbMdH5RSDch9mDFSwFwKKwrS//54KUihHSTHwcGI3K3419FdwqTU0+cBO2UvEST
Xnyc3OxnGErj+fLb1N/5sKkIsAJ4eLSEd7qTQg3vFI6WRYjsq3E3FlgkMnPADeemeFw9Y/lYiWb8
1HM2epCVpzY0A8OWg1wN+T4jbjROcV0imXbo01y+t/Ppk8Im6kK8zfimEW8dv4SlHnKvTpI4iGGp
7JPFfYntIb0lPcHzI3YBeAbDhZBV6BaXL/yqIjz5xPCwr+IHj80e6sbjK7vJQHZb7dGxLjq78Ntc
6IdE5EvjO60Uzs5gR3BjIsM3dzlEFeeZIJ/2jyF6MqDDoZ1IqsIi6NDcH2W+QZrmfHd1Ez9n0duR
t79yt+sQPblblGlQQNnsC6QoxsndgsOMelLtAyD6aSC7GYKQaqY88tMh9bQAGrkEMhcXHywzJaC3
7M02kKWXPnAk9P5evpt3viduhpoiCmv++/q9vVnzWOjdjLxt5JhLXOxUqQ1/4c0t3y5f5Z1pEl4A
glNvPUaa5sms1XDUkN0SUu+GGPKXD5h8jsXUNo7Tdxq7B874ly94Pk5W5ZorKaO5yG+Etz73m+cq
5pq4KJVYgejnKuK8XOfP1uI092ifw51WxfrHGAHQ3pprdeNRZwONFFnwelriID4D4xB3hNZk+0Sn
hXX53s62rAYjl3Y4S+C6a33F8765tSbtxdCoFSdItBi5OAMcys1SzioKREuk7L6aGpcolMy2n7ty
sApEUjYalct3cbYJ4C5QARsuGDQ4+6cbyTnqtKKoBjcAwDSib6NtiVIaQU6nhZzxsZVFfI7B5Yua
7zy7SQeRMQojwn0lvb39WTq4IFqVpGHQtxJCTCvlAp9EszFXGyYcJHBLdmruojw0PxlZGP9FRNn+
ZiyMv0bMOhTZTLf5N+PLI7HU1HCrJa5LnWuZ8/CnUYlaoF9bbCKau3z854yo35n2c+XuojQcnkYY
OU9sZYnboBYJ3KosEC1vbViPezeZ0mID+nH6ZdkYnQI0MGQFDiInWxNL/nIzyJQMSWxjkMgyG6qm
yX3GH9kvD9Zt7hCBeGUX885v5JkS3Q+jcN2Ynmz2Z6kNWGmIHUmctPbLuVCP3Zr1JqX4kGtdvOMk
7V37MM5mBLYz1JxhbiCXW9ea45Ezt/DVGhy+QcPB7UDSOMDFenKc8coHeN5SWfdNxuq8F/yHFe34
Qv1o13WtLzwdkIz7nhV2q01WtJepksGKePRTr50PXqzwCljAASjn6V8vf5DvvWG2wdT1GQFMgicP
iwzMbPBwq0DpIqHOk8wQVdW4nQgqDDJbNgeUwnFx5dHPVkpGHuxidK2835VscfzkOloghJlTG0xl
a96UCxl7hdCSGyJj8wBCU7WfVftTla24/a+Pu2rHUGbQgSS/4HShRI9tlMQUtQGqbu/FoJO0zfq5
IU/JS4vFD1sj3ZLAo8krK/TZ/M8Drx8UMzL/eKclAbVANrLCBoW1rrKHCavyfjAzcTN0AHvHIu1/
XX7Oc0XkekF2I7xeQIvsR47fsJJa2BVL0gaJlwkIiClbvrBIQ4IqSt3950QYLOxUFc62082m3eZO
Nz+QWkhnHmSh6K/84OeOm/V+QLZRz7RX3Mr6Hb6Z8ysNIy6LChBV8sbKxFehMpstEuM+8s1Ug28f
LwSIbcjStCDZx1CaQK8RqY3ptgmbLciA9oMAKJ/fuo1pZgH2k3bcOBJtF/n1dq5tmDn1eg8ri042
zL7475KjGbpFxE2qEPvGHxoI4HWPbWiBZ+dKbFSEIcZvJsGuOKsSudzBqktftB4VxmYksnbwXahV
XzJjJFU2lYKbIhPNfoz7HFQb9/HdNKeMxKixib8KLZvwxbbLoNMV0Em5nCLR3LRVbrRAVggYwExh
PSxjQXiFTtvqgI+QlB9SpZsswG1hhr7V5NX0J1TUBqkxFPneoCVRJmSc6xPhEhkRaM+gBZO9kycN
FsVkjCtMf0Rj3bBXBvOXtKSqmpwPvpQjLtPV37OYB8wCqIAGsyOuNBt650AzV5DeaxXzv9lTqglk
kyCRu/wRrt/Y0T6P39zmPMAETk0Qrc7xb15HNJGIuqsCBeblgDppZQ2ny8GiSH9lXf1frfbkYpT3
qM9zCKURdorJaepKplZkFICmhdt9hztbvuRuqev0FFY9nDZqzi8OqiEN2ymZXtgemcbnstXImWJv
JH6TlELkNsK4CmzYMqh/utGFmu8KbYHzE0bdl4xCqnOjVv3hba6JybgbSyA8ZO6mdYXBxxmevU5V
uq/s2ZZ+KhbBQtll5eeUJNp4Wzca9UCoch68T1R3XzzgMxxFkNa7H1WNrD0AemxiG0fso/xGmDhw
egdjztC3wNkGgbcKT3pMdIe2pvL5cuwt684iurw5cOz1Hqcya/7kSblMKO77TGygVo5P+jwLx/dy
I4q2YyeRGFper32umAlE4ERxdUd/k8RAjgNtc+s0S9GRzkyRCWO/PlnbyCqqH5nWDahaOrvCIlTE
vb21Rts5eFUbDbtsogPNnGNFwar0HrYlSkK5VfRZR3/OOTf5dsEhkUjHgsUN04ZDqlk5lgdgBZGx
xc+j/0mcuCm+y2gwLX/qBDVhysjixh5sok/myUrrDXJEhDAZxpo/bGdqIwD4HN0Peed+GzvqVfyd
eiIfJMBlcytR4PQbTVpz+DRHTQ1SscscfYu+oXtBYy8HWjdm8rc1ssb9PMGDn/bxTJMOGc+IXTfv
lcQ2RfuL3U0xTOEGTUDyQ8Ue6iHNQ7xFwFng6J2TH1TchkRGRqBOn/nc2+xRDd34lEeOngdziK2B
BDMA1yS+1nLXpsk4+KD10uRjVffTpwlTrtx3fVlbvq3Zs++MqpRb9oXtuBWhHNTWYDuMMS+3ZbL3
LC1dNrMAL71vwwJuJ7jqkO0k/1h75dGV2gNcBXzP9h2CeJFI9Y/2Y+rucF02xP/mlvUzySZvusf3
SbczjM3lIQqd5VPbCPFdIepot3KI0gQdkpd8t7QqjXxrattn2KD4iPSs56bakLbTFovb/IDcJfpl
45rAH92HBaWZdoj+RA5HOrpWyLEgCvaJtwHr01VPbZSr/MnsbbCPVjq4v5CuZia+nnH+3ie99Xx5
Knpn/V3dLHhZkMmw7zaOpyKzUawORtsH1B7HT6MXgvQMyz8u/ronqgzXNEfv7G/WIt/aL6TtwwJ8
fLnIaso5j02AF6FBliEdDw54E8oUKhRrjK4wmh32zvymRMH2ePlRz3d0FnUcD4Wks5Y414jYtyvt
bHST4LspgqWEF+ZWQCFXjcCBjEKUSN1kfM9TfP2XL/rO++XsTH2aW2eL8woxe7O8Ww1nk6GZqkBz
C3R4VW0FGYrKnSsn42vcjNb+8vXeeUiux94ciwVLjHfye/a9nPoyYmkpy2jZ17bJOciee9xRbXfj
hINN2Q+4+eWLvrepMi3ahWudi23cqShf04USZkcNSeu0zgnyMiaqW4TRjNY4GzX0glWk31ZRxxSJ
tLzLv7hOXDYHhGD29zaTo/p/vHaODxDMVgEuR/3j37oVhV3OdqICR/Pir83SIv+IZzRaCaEDqpqu
DaN3VvS1woQlnE6moHpzfL2sHUoNelMfGHWVfmrImbhBiePdIb9Jrr3sd35id22504dgL45V+/ha
SR07o9mnY8CZ1oQyouc3Nf9fP2RvH1AU6IK8SbRd16U6rYoo981cR1HZEr7GMTUzYY7Y866xjREW
A6x7355VsRNGZ7n+le9ifeyTvceqe0ZiZDi0aF6NFW++/p5QOsvq5RDEUKu/4pqLHsm+nZ9lnSzk
HI/R+NJgGQ+gnlqf0Yx1h6wPu2sv7Ly0AFKOssKqiaY9dvoxhGtXp3QSuN0yz7K97OyoeC4iJApB
juizJVh1bj7Hetvb/pCkusClnRVfenPRv0WspaspuqgfyOtMfqd1Im6XFEsaEv8cCA5IkeEbEunw
swz15crs/M5PjYCd4wFCdspCp9UxEoqT0oZjFFTe5HzokbbCZUmGD2Ql1wEY9/J2WbLiypZxPWOe
/GhUjzkicfi26DedjB1yNArldvS5QKW1vmGV6msFQelqIe6dj4NJmDSF1UoE6/DklI+GIrWZN9F5
Vb0579LJLV8UcMsHYOwS4a0zq0PR1N0uj2VT79Zd+12oh+X/4x3TKEbTxKTp0mk7Hk4kOICtc+s+
oBcx7+Uo9A9qiZVP2TK9A8b0R2fpvnIAOF8VOPHRcKfeRUmFmt/xNRFseF6Uc82kTPObvI/nXwnW
ZJfsszIOclhOH66MxLPSMnZKpgoLizC1RYSLx1dMc9vuC7H0UBXIN4MwDdId6VOuQqJ8KVURT43+
bckMBHtVZ0E0mmBbPICSDn9oWa//vXI/5z8+/gwO4qtmlBbu6cxAbaEAvDSAU4ziGAMZc4Q5dsVB
G13UWi1cgJJM1/s0A90DGAE8EiLal8s3cW5q56WwGQFiSGYjkoSTWRsEuGpnzRqDXjdbPagXJP9b
oyi9D7NnZ+N2IQXZ8F1czRSkpVJPzTLPxaaaXfnkRBZJbkYXDeFGKKVeICc1gLj1Wpv8iWrGy6yF
uOBtkm9uMnwn42FQWZJxAo6Na9yO8z4HkywtP3Ko1sYBXqrjn3egPJFEQzMGWI3golVLeyjgDaXs
sEze3axPzLEqvcmoZQYVEB/IzBrq/A1OKSqgAn5G3SXVjdPWZDvGomYLb9aHy+/7fB4m3YKuMjZF
5hVY2cc3WXcTAI+CGDmL3fsejy+O+LJC54aI9hPegenjUPbipkAMGRhDqq4M9HcvT8FQGA5VPd0+
GXRUz9IJfdgMMmEAFTSkppo2s9M74V3hEJOxbRVtbxSvuTVuSIGyAI6lRahd2Ya+NmKP51ebfSjN
wJWsSOrayWsg85EulIHqhWWodu/bcknju0Tve/0RbSoupIgO2kf8FQiFCCPQHixjHCq2LoV365Vd
mR3s2CT+gjZfP28y6UKByImnYZmamynZDORCkbKmlZ7aTrRfjRszRJyA7zA2mxupJdrP0kwpdJei
YU86lbJAfBtWlLv1UUsPTZG5EthVzK8w9Wh+Z2XFYNHz3oIlh7/cTyOCt4yFBPZdCeu7g8ASpTcq
L1NKtrEIvU2VgaW4HTq7/ekSCPRVhYP8FNlxln0ZQ5ndNBwQSG6a2Ri7Ri7r/ex68s4B/OptqXaL
Kyq68+0Z2hscSoLDBwKK0y3TMHfUtQbJQLfn5K6UHN7yquUjh5+/u/yRv56YTn5e9sK0T1bBD6vK
ury+2fOMMMPEIMIxoMTdyHgjyH5P/RoVF6npqTRUEFPzKB50LSIXiGWgz7E7TovzWyeIS9xIveuM
b6LUxJfLd/bOokNLEacW20bq2ae1ZaSKfdO2Rhf0S6K9WHFY+tgUml/j0H4DDLP4ly93Lkhgj8po
X/VuVLIBrhy/iIGs4b4r18JTZGJG3qD+Ii0pJnaUYzYhqf3Ogftn3hLdWhe+x3Kg/KGoiMWbxnYo
AqRo1bAtBnJ12WXZeNLrxcQ7lql2+DiEU/hxQP4tr9z2+adCpB92AgYmSgcmq+O7drxktDFqZvQe
QppIaQfsu1fj+KFuoST894txKeYkcnLWnOmTb6VlaYlmYwELpDfObTZVtu8I+l4RvbYrlzqf/Vji
2AOv0x+lwNMQ3zIPLYqO5RIsohwDw62rnxqV6Z3M7YhsNKeoDiO7zB1LZrQFydNea22c72Up3iOh
WpvxHJLc9c/fjAsn9Aya5t4SWGysfyMtcZ4nr4LXoci9CzREugMacKtyrqw6r4P7aEDCo6cCqqON
w8KNc+L4wjFgoyFsIGGoCZfZbR8J8aDaJcvuLTIL6h2s+DrdGxjSxk0ysgUid6VMny09w7Qj8tH9
S883/lhn7ON2FtEZDus78sxN2tcNvENFaPxmcOBPQntcJ3Ges6N4PbE/6LK5g+m5FFa47aH+kiAT
9tZvqXXu90qRluPXKPLQfhZi+qSmRExb1+5rdDvc21+bWj5RsyHA+Q3lyii7ISkivjItnP0uvB7e
DA1x3NcgXU8+eASRsTSiZAnWWlwG0aaob1TX6lWQjb3ubLpRi2BZa1dNuus54vR3QZ8NXRh++7oi
Hv8uc0lkHsVpEUzGGJe3U2goVhKsK5pPPTt6qUL8gBssONSGe+lq3y/PT2cDnedGcYZQkkYqpO+T
6SmL8IDHWcthL89Z41xrwhmY6jsQivnN5UudjT2aO0gyDclXiNnuzCcrIyRKJZBGAhqLHfkZ41fi
UGfCJ+0JgLsa7btZchoAbwuoNg6vIf1f6UwnrxolLKQ6uEcUaU4bDkkiOEhFtR5AJ8LhiUGjolLu
5c1dFerwICd6uaWvuaF1yIl41LZyLKmaQpxJ4wMTvEUFtxBiuhnCCA+bmJfZp9pupEE8SbJ8YLrJ
zxq37xKst6QduBmojIWjV8LvYLvOgVuNBrlAXVU/LhMLH3ZVfEkp/WpYcpEbIcRQRXvl035t5p0+
t0TuQZIxr5+i3/EnZo16bfahpQceWXz1LUER+p/JdGL10McRHYZJ9TqhlwaWjO1Qeotx30UmdRJP
OFMdqGZ29kWrZLR6upbDxJYw3Koyp5p0+QN5ZwyuSlaBrNtb8+ROtqYkqZbhbK5V+zbGmY/Vf1mB
NK473VMRtcd9hIct3rjGEiZX1oXz/QrD3gZ0Dz+KOrAtTrajeLZKpsfOABFTast2nhP3yzB08z9e
DdNRllB4diUVc7Q6zoOycr3GwhJHLxIX0hbPbXJltJy3/7kjdJNUiaEQ8rWeTAyuGVWpK/haTbp6
nyrSFm8WpmjirkryGTirVbcdq7Svik77VOHT+NSQPXplenjv28FIz7Dh2Mwcdar5NfJwnFU2AFFw
dIXgcKjwJjgQk+kJA4aoffra4e/agfuxJcxmOZAubGWA41GFbgT2vwqwbdx9ZF5bc9MbXNxbHOTq
4+VP52xXZ3KkAmxpAlZwnbOKutHbiVtUjgzINJIPFbaYLcNW/9Q3S/klz+v813++HihDh60EuyM2
didDCid8j8YSd6fbyLDcRrINP6zJUi9ONMTzximpKl0ZHecLBfAVCkXrj2Eifzj9QisriaMpkwGj
Ndy2rQfKQBQZQGhzxjGRpjOdwTQEm427YLlSqnnna2R1grxFLRk3on3aoMehPOEmd2UwxBR0VeQZ
K4exVvqHNo2TMDCLuTwANgecO8r6Nk16EX+QSFivfJDv/NAcmnkFa0+ao+P6lt7sn5qsry03sWRQ
9xgnO2zxP1vO0Dm7C8At2ylBN3dlJJ4vkVjjKSrQM4HEdb6DX7zRlE1kBf/H2XntuI1sa/iJCDCH
W1GiOnfb7XxDODLnVOTT7696H+BYlCDCG4PBAJNKVaywwh8Eba87anlDuUeVXblvbaSLNxKnC/Oj
xmlJKUgJhlj7jWQVOtqGKBjMxTcK4wMFBcE8epyT4hcwkXoD0r8eDhciwg7JzGBDoSK1Wk7PAYw7
JE0UpJaBxCTCj3ewReZur02hdReDddvaxutL/m1EhOrQ55PxBgq0Jx8QwROucktVDrwf9gN8+R5t
gqZ6p6L1AlEdm+rOHTYxpW/31N9voBzWpu1PawbdRsDop8OOehk6Io3cA3KZ+hORrFcHuWjEF20A
Grervd74ZaqhgmpVXVGcQc9Pu/NoDqMKHoaeJMpo6gsKIIjBjXZn4HeGWP1tqafxO8R3hTRgNqza
nztE8pvYKF9tUAPocKrZ8GtC8HAKwiqSfNIy7r73iTp8LgSSzDvVWmyHiNvG4RrRDTX35z6BLFIR
gj9B325+L0XulJiHxU4wgTxR77pUDHd62TjIVoxJ/C1OgBnQPq3Heaeijl373jxRpMdsmxjG7aJ0
5yr1MgITsWBnuEo3fo8A+7eyjR6Nexn28L8CEv+bXTKEfrEQYPtJRUN+rqCg+TF+fL+zuAXLgkFg
j9B7OIsUtGrKxNtWCc096CXlxaP1Gx/C2UkfZmuMFn9Kyv7WU/nWhzQzvYLGuJH+JElAPaNko+Ho
4dntx5AQtDqEjY46Kabb2rCjwU3dbhrwT1LUBNoHJOAYRm+OS89OOlyibq+1EaaAndItT+j+pIs/
6A2e2cI0cOOIKFViKtIt79CeRzrW00cF8f2yJJeQZnszaVZjIAkDZCEYq3r8bXcuUSGCid2Xio7s
736s0Bok63VBufVR9QWhfsyljWlu7qFYIkAPggWZbDvV4j/cnFq5T4WNEvgwCG8Gdh4iIzfjslSj
VRKig5QCL/iMQ7kW3eDRld6EujMhhKmBbdsR8iB0X7SqFJ0zEXP1rQoBeJ+QQ2DWHiLYQ2skwjIh
pWe4Q+hFsT7xMhtAQEaaMxB/RYk2ceThmJnqQx/dGoNmR2huKa0D+GkUjo+47vxrwWeSvw273cQX
PMkfB7DciIcNy58Uh8JfLtCR3IdeQckNer3YczOO8QNV3OxbamWcXKzs7dkfsjixcQGv7Z/VjLYC
/IXReWgqL/3BwkFCtvAUzDcewQv3lfPfpozsY9HTPD3Gi0lJZLZsFM+UpdonkQeDsKu6vYsM5kOX
zeNGx0CWHlbXBs0X8kKUZokO17eVNVeVoeRqHIRAcHFvMa3xoa7KcIMmc+FSpAmCgCesH1kfWIUT
LpXpxc77KDDomWoHJcrCZ/qrTuPbztgfxzRLP7QI5h//LYrhUkR9kciJcBvE8TrgRj4DS141iYN+
jMoDnuvaDSI3xhMpaIehQ4w7+/UBz3B+ckRA7i7WcVSVsDw5/X743sxlZBohCDvd6X4Mi+i/ku7X
LeoCSurdu00U3xRGiexXC938Sz+GMFJVDa0Av2/CMP/kdDaYKgwShqeshOOGrbyHzBxKPJ6116NO
qf2u17SPmlfovd/RvPiZ0N6tgrIWoCxmGp5o5yRQhndhgsgoViOZca+EhTruUMadnylG4bnghbpR
4gxpqQ9xVo9SkSE3+50CeUQBelWUEqDPjiiKEJv73AEww1lXNengnhsfB0UnV4jzfvhsZzPQoKpR
HGVP46KmO6GOPVZFwPp1RGojs/HTua5fB2tehqNAqWgJYPxqyHXMtfajrhwU/QSGbDH/Xoq3Bj2y
pNsjvKdNhH2lw70TIRfRZkBndlkXY4xbV3r5FGqRGPdqSSdLCvAt6YE66zQfOZ3er9ajDLtbcPQA
vh152c9ZzcvHvPbU4eb6R9fPdzehIwR1rkDSUAL01UdvLBFq6ohHNzbHlo/DDDLkrq2g+m0hiJBb
mIG1iG0HQ1xpt90yKL43ZOHk5xXWa6TVk4rRRJP0v8vSmCE51hNS12RcRZ/Mr0ZoOvee284k4GqV
7MW8uHiiRoaP2E3pt7YpnlCaK+c90tZ/hFINGyHbWdsJSVE6OdgwOvC3iNBXm3qQXdV08ooAORFc
V7TZRgx6iUfKOQm2GB6dsZAKB1W5+o8qIjz4QoL1nxDUImdvdlPxkjT48O1nrIJv6lqC6GPXXRA+
Gkt8TK5/jQsfwwYKAiBE0hrOoDG47haJEdZ1ACpB86sGNkECeP37kCefx9j8wiTVDxtDnt/ahJZI
0KHZQiGcCtDpBqhcBFWGuq0D1aaEtTOqsLoRWaNWhzrtKB62sWaXvk4trDiYCi5bvB2FmPcYE3aW
3806xtwIlecfQMCVaCFOvR0+281oH6dQELJxvFOQy07ufkxgMxR7W2hNTRHGBtbgApp9SSCz9I/G
jK23Momq3XdINC3vhyo2kmc9NmYYiaYDrj1OoAQWihjgNIQZIk1m9Bs3b+uzBYgwgT7sifku0/P6
+0KPHOFnjNfzneP2NJvUMc61PTY8pXRa7H8UyxixqWGtIjSSaj3uzaaZH0uW+L2d840CT8NV7JZ6
mPOZBGQa7yygmKjmgAn5OkwjZX0nnZJHzwR/TYhQlH/aOFZpbvFIIsEd4Z7UNZxvWrehckTiTlVA
smKVua+cfKhQuQRy6BNZjF9qoYlpjx/l0N5qrT3EUHdyRGeixss/9gsaPlhGdgiSY8xUbCkRnm86
uFyI/9kG+rv0XlbPdoxQvb2Mbh6Y9ugcpx5fe37svm4s2hlOW9z3TtxvHMs3WMjp282uo7EAuoa2
F7ni6a5ri8Vw+9FLAyPV4xi3F90gy1BNvNnsBgjlKBocqVHlurFmjjDaLbb1sQIcWx712BYGutON
/q3PcXZ4GI1WL56E/ARAtwj1ycrGynqEM5ohUK0WxDvGjKgxbjFFMQVcoyMhtRqW1bM3Rv0jngg4
M+U0gTy00G2F6m6kOL/7NldeCq+1fxk2TuEbZ/3CuXMIXXji4VM47rqoJWB8OqU5Z4ElqvJuXhB8
SyNK2qVqe0cqjdFGpizP8WrFqVYBIIHLAH1iXWgcp7wdx1oKbBVxrKFzpJXdo5fnW25864ycC5do
hZo5g1GTWqtVW1o0LSVPQzCip/SYOm2FrmjbPc+tPu+v310XhqJDbUjYCP0iSKWnmwiAK/VCS+RB
B5TziOQiWPjOdl8oCikb5JM3bupq+TgisqpEE4Km+CoKDPUI8qqbJEFftFYRKKTj404BpnkTgQPw
nqZRuL9DrQtvB2uYf4mBB3sYeoD5bjrYJHY5yqd+qlqzussWO73xarvJn8LUXaK9avXGi5flA7HS
ADxuz8Zp47u+b1pECxQtuuVsWn9G3Rug+mkDGkHUmIZPjWVKPmyx0PCZ6VH3vmp17ce56gwbNhiF
2YewszedMc63rs05emvUAuGkKXi67o1SAcKte1ZBVTBmHydv8F5DR1HulbwlKVfccdpiKZ/pX1M4
lD3IN0UbACRrEFRS5JraTVMZpErmebuut/Rjl3bWfTEo6h0kauumSKpyh+7Y8NtUpD9aiyUX3rql
dePh4bCzkP58bMtFH5DflTLiXpEDl9bUodzpnRFthFaX7lWEfyxAnmAoCOJPV4l7i2AKWJ6EhakB
2qrAljrwj1aPWVyLsuYxF2a7ccrPj4SHmIR0j9DkH2twbVi7WcET0wYwNtp0h6ih9bF0cmBiNTXA
68dPhoanRwLqJfQk4GEul/hawtCEXYiuUFcFy1J7hw5mFp57ASR/6zDOhfdUIannQ9pQv14f92yO
dIeZGUo+lkYKtJaAmG1usRoNp6Cd3Y/UHFLaDmZmBvgRN++vD3W20xmKPrDl2GiXc/GuTr3iCghl
QquDJZ6z30bRmUcKTMUPAAFUbJxo2Uhpz0q5QL0QnqMJpqNugVnu6l00uaLdtqvqoEcj9DUOi87C
lgTqYN0107GwNKgXcdzzz3lA7uiJlgHqau7GbXfpZ1jEn3hoAD4jgF51e4p8rBExiNsAloPyM9VG
1weIYR9mCyoYdbPJvDerVDHgGrr5blCBSM2Yum3c7+erTyuSgAQ8oEuOsoaMzXSj1MVahkDNsTMc
Wm/Zs3jurZZHEzZpKlZWG4/y2ZZmO5O7S6UHXkg29+mZ1Ub4M2GSIL+Hd9NNrlPshFaTHotILI+W
V2CwMqB0Tf8w36gynG9qxI3o9AL/IQYHknw68jgYZrsgpRUk9pBpcOn04a6yCG4JiNJwY5pnVxPT
lGrxnB02HKXe08E4s8oM07gL3M4wvgM80G66Tq2wUtJxqIS7eSsgUW8MenGGoDvRwgN1Q+R3Omg7
GvTwMcgKXBKovarD229qT7/J66z/11uQ+fE8eTRyKDkC3j0dqsxQh4x0rwsMNbZ3wzB+R5tv/Gx2
TvSPvS2HZg8qP1LSGudhbt3TkSCn5EU96QSVseLczZPo30GR/xGnsduD3CPxuH4hnW9QAEvyFeTG
pZ9mry4kmMQKbM+eno4y5T+dMIuxXQ9de+daNKd3uiiMFg4bzowKHpmv1wc/P49QfqHIqQRB3Pnr
VDFOO68HhUjIquXuMebYcy3p3oOjFuED5Mn/YThOPe67nkSDrVEx1Cvw2tKKPFi6xXw0l27eiYbG
mhU52dcJGYLD9emdnwqqdnxGgHFvIexq18gIb4xrm+l1sG/swRZ3ajmE+2YY6p3WadjnCmMLX3Vp
UBIhiW4BpQDh6HQDFYQfAigi7+Yw28Fceu4RqRtx8OhIBJ1Z5Q92PUYbMz0/igZuREhmOEDbAeOu
jmLtzJ5bm10OVkjPnpUa8/OQbbX3aKds3OGX5oe8CameTQENlN3p/KLW0Sey5TyYhDY+lBlZWJgX
6KzGhfsDTaUJSOWmuPIZYgAsHxgFsllawLTp10gusEHOoixWHtjRVL2LpJ72cSnohwCN0m/RCcRT
AS1TWhnojj0meTpg/u1ZP1ysjvwFHfPv17fW+bEF10aJRSrLQSeQhpB/d0aBd0XlgCpo4BVq9VLO
kFMHg0wAoDuSVW4XH5zOUPZe1br//KlZeCQwNegLbGxvtaljUhR3xg4kUOss+zR21FEsvRpuk8Td
cg0641g5HiQeeBlkSBSQ2Vens7R67PlIKx28phzvhjTIeaKLtLxIEe+bfLSMdpdWgxtMqQFfxAph
PGVa/ikv1S1YzdlNxS9hD3hSQwUo3/odRyzIqQtrdMCNAw+qdPGBxnvybu4iPKwK09p4vM8+rweZ
TXIUQcYQJa7hIHlaGlNk4EsMNaB5D3DkofLAGyhdU9+jWhC+mLij/xgcXbm5vq/O5wnSmEKKThpG
v9ZaHWQWG6+kdFGDZqgsuv3kPyYyz89OFn3PpNXvvw+nAaogUHEp3Kwb4AkqsHqV1lrQozW3q2Al
H7HooEE1UVodh1r5eX28CzuKNJO1BY9Pk8de51CJV6qzrSxaoFKGeTG9KX0eIjs5VjFRMGbbY7ML
PZv0OM2KL6lVqoSpOOQuZj5/vv5T3pRtTrIduh4myAZgJTL1WF/UOJ2THgjK/3lcqPNzlLZdtxsF
rwTNjzGKbirwq/2LWqfaF2gjYOW8yYqnPdkX5thIBLgBnk1z/UCjsCdmzo3lk+5wFRya0NCWndKo
k+XjJ9MAyJ5h5Oy6srF7v0TJt0AlOsSEqozgcv1rRCG7OZLkxCKTb7irCAbNmB7z8UkLKpDnM+Aq
x/mIJ2X1kpiODDPy9JAgy7XPbbEFXJH3wd9LiuUILHUibXp3wGfWlMQeLMGAg9XiZ5Oh+1Hl2ndp
PVYbMIr1CyRHkZJzfD3QUmcfTqBkYLaxuvilpi8/Uyf5Vgo7f+oTT8F2HSUcM263tILOHqD/DkrP
AZoUFLK11v3kmpATRnPxI6L5hqbhaIAWdZu9MCP9g9Yit5bXkCN9sGvJa9V77m7x5vIJ29722CZj
s3FRXFwEQijib95gZKVOr2ZT2KhXeYkKgqLk3nXerHFZrxkEhYsMRYGhdwO8ZWNzvVUVV5+YWjly
8MSsZLT2KryxirClI9svvoK95C40Cu+otJn3oTSr6FfaAOZIa8QQulEVR1jAJWX4JrrNdbJMRIrm
J0BpTeCF4IpNpyxuUFsEPFb0+RcRYbYR5W688V6eCeHy5QD1wYzgmua5XjuIpVUnUIMHVtiavfNg
G7TJI+T8kFlTIugnduvAzMg9FRmHeApaM7P3OLviyq2nygdAngQ4fbpVfjxjKshfJaGPIP24grgQ
T7+fpqAOV0a6RDP20zc970b8WubR+zQtlXtXJaGi7hFs1aJ9rAxUFE2UYJRdUavDraAaSv+TdB0L
JlVRnxUUCT/VdmK8UCFMxl1pAQQJrl+X6whT/l6ONrkeSTQR/Oq7j/Bty37MZpB+SfeCMHhyN+Ck
sh9seyuYPStWvI0FVwuVAMlTePuif8HOptwmassBjSRZ4nzi5VfeKQqwrCgfhx9NpJrY3OO+BoAl
OcyK0wXLYNf+v8+XdFMCmGTIsabU2FHHxdWj2VsZy6+4jIG3hJr3Qes7c9PrTd7IqzMlAyxqX/Ip
gi5wuhdaUmeI0FybxjLQX+vm2FeoK9yAT8C4Czcj/BWqzLnltOnHAkjwLhNibna1EU7vrk97HX+w
9FISTTLlQOCdBQSjhzhlFTWLX9CJ8du0X/ZRapZ3qtrNCGAuxkYA8sY8W88dPXOiAg2aBHiF07kr
6I2FjLdgoRE2t/oE4vvJqkRHww126LBzuxDoYa50xPpDOaS2HwGu/z5YcAt3prQHPGRG2qJJEirz
jzFVkE4phxg1UsdYlKPgpsFkrDXbb9hgm++iXBTsl6juby27t6aNW/nS8gEmZN9SyeRaXmXz0dx5
FqJB1PS6IqfxnCnPUVQoXDidZLqG5tP1z3XhFYBGDJIFgiPB1DpcRNU/jdKqmn07bISv5XF2UISD
kUbTFIiaK1+HKE035nh2E1CAITK1QRcQiCMrdPrFmiUCLIaiD9aCpns/LgW0QDeLEJ/Rt4xZz6Yn
h5JVYYs2DanfKhpuomVaQsVlKL1THrD2mI5JWc6w2SwbPbbKPixV12+s6cX5kVcBBuehgzx0Or8Q
+2jTyPBMo5PcfAdCEu+7VkVPV0qiX/98Z/ES80NTT0JQQeHzGU+HalO2v0BIa+9UdvUlhXDi2wlI
ua1H++I4JhtFlnmk1OfpODUGQKjtQugswnC5oxpC4cVjYffZkoQfjDArfcRR6m/2WIzPsTYDZ8NF
zS/tAtmUsHesn0TEZpAh2LKxAmcHBit2qFLgrCkl8EqvwphWbyY9xNGG8qHhvZL/iQNknBn+5+wd
R0SRNurxFz4u6GLXxjLIpNG4Zh6NeDTZCVai+6ZynAAoBEAQbHr8aPG2Pu6lqbFp36bHEV3f6lmS
zqAWOCc4cgOVTwFydlFc+33V5cd61pSNpbw0NVJ1KQkCvx3o/elHhkyW5RbMiv1AY/I1LjC3K526
uR8cd6vyK6+xk0ubr4b2CnOCAUBTeJViuHTsVXMBE4jozZzsp7QpkCkXxg8Oi/HQ4dPyhODVqASN
YqUHNev7/fWDIw/++gcwTa48uIWga1YXQ9WroROWGKPbTiMewV8pz2VbNDfSw/NpmUVyN6EAF9MQ
FEVwfejzyI3JU4HRZEWK47TWEyKtrXrNhsk6pX1VHWxzSMcjjBK8swm6w5tGJe26oyhBazdG/sk5
hmYx4boMJtf8ky1lEzgaMv2PzZKbH5uZ2uyuW5Dpj1BnRPIUUtDGjX3hGj35xavPFRWlErWk+Xts
Z7pXx57HW9hvKVxYE8QOotSvo0lUfn2dLg1Kp4mDRrbAppTH468gznZSkZIAV/vRC5M/c9siyaVl
qPAU3fQM7m4IIiAMh+uDnqdpfBy2JY1lLlWIPKv7BIkHqoJKUe3jRvPir4mHdiuhQRSWx2XRIFeG
KaDLfd2O5m0ed9m3brH65ADzXYiXpQ1Rw3Khq71e/1mXtitrQHhDms/JXH2AKk9BnMbENONUOAGm
fuLgjsgR6pmhv8swRQe63phF4Nb5lhXvpVsIeAThAS5/vNarq19LE5XaSV7jGGb06BuqCM6w+tYn
l/o3frDN93+eqjRR56O7iKycoUUaDL7yGFj0vssafd+5ZoqmcBX6WHOqh0LEvyrVSL+g1rjlI3Bh
ovQxEPyh7CAlR1bXH3I7SWpRjN0XEf57mtkXt0OeDXtdUcxjpG1G7RfeVJvnW8YIUIT443R/T47Z
hFUYsbCTnenB4FplfIv0yqaMivxCq7sO6QgiLtkzBXawGqhGKSZ0J3qxoSHxZcuc2sdxCLuHCSs6
JGyEcmyUOvPDmDbqbiqH/tEWAyoAZVTYOyoT8W7S9PTd9e984XiDL5MpIX9hT69ylnT2kNcbNGQP
oQE8DXqf+QrAiZuyDbv3oOuMhzatPl4f89KSEwJAKpPNFd641ZIvWa6XakJqMOFXk0e5/egocbPR
Kz/bSACCcKOgy0h9kkFWoyQpNTmFZgsrXSY++EjcYMMKwqoY1LsB3NDGW3ZpPG4FKdePmQKFrdNZ
ObXe6erouH6Ff7osPXpHGpT2o+qWjd8k0yZCWH6akw3FBCV/jz0FKBXk0emACz0DRxc6A+oKXBsl
j52fID5EdOjwfk32NWINz6CRsCm1lhrVZT1CwSuGJ6EjzZ100IcBgRzTSm+Ng4KZrG/n3DGBlQxx
GQjPTeZdYyBBvZtrNQbNN6njER/TztspkVNvqV+c7USmQy6CWAccBc1c1+oN1PPLsi5c37UUSGk6
sFVkdKAiHsq51o8aIpSBYf2z6h3yUQbxB/UBGkBcV6v7RqXTNSN76fq84CgaNcLGd6wvjWUPPMzb
i272qHjVW97lZ2dADovsnUUwAMh+fe0Us4rwt8WwpjQau3FTB/MJ/OejLUXsSwOh2EGhDwcwHtXV
S1orZNKNUniQlAGHm709va8qq/h0/Uhf2vx0WKShM/cbC3q6Fye7MtR8nkHf607/XpuwTauGvEIN
IlFv+wZ5quvjnQXJdM0kB5+NTy+JLubpeG08jPDDClhXZUbdbyi76qFHsljbVXrV/rg+2IWdySXC
2r3tTm8ttTHB0UnSjMfPAkf4qBnzn8WY0p1ZZ8OtV+bFQ87m3Yj1LiyoVDDHxxOQDVnV6vaa0TAj
07A8v3JHKG2isUEnCi5nnDV/LKO+ice/cJvwzsu+LG0Hyds8XVFhZfVSUXz1FzSegIgXBc4VZMrN
UJD6ZEjXR7kSH/qWwrxonQYS7+Id7akdb1Ar3FL8uDh9oiz5c7i915gUJIbCatDjUIIohmMxEllN
ssBaxM4XAuskuP6FzwI7tpOMrVzoFjqETrnd/gpyHUw78iXmKlXK0NLvCHqdp8ybxocUVu+PxVzU
m6YzXHxGtMHYGPvS7oICaWIGK8OQdVBpcsv0owNxJQ2xNbbQTX5oEnhyZdF2r0ORTu8x/xXm7vqM
39piq9eDGw9iAXEWqDZ1de91VPLxNctDv2wja75HNSYbvgKkRxh7qBTRVT7s1hlZAdfL37m4+o3+
NGr9T2XpMMrtTMUR0P4gUR5dR1on6iJ034ehPrV+QiqCV0tM23nn9VHf+NioeMWetYWF14Qi1n8s
hRp/SEesKCjz2YhEm6ONJK6JcM+htivUehG89cr7TBFtDkEzipXbqFVa4x5ZsvGmTNRq2rVdUXy0
QwvV7tlww3yjQXWehcjevGyQAMnAz/UNLP/XtpjVMOmqVKAr1c428hoIKv6xw6q4a0DW7jt9Kb6h
Q4Pq1uDVt9qSdru09qbXXKFFssujud5y+bhwLOjlw6gmxkCA5Ax5M7gogHRC95OwHD4vzWTLxzEd
71PEh6UMchRtFFrOSgSUmv4PU0yICPf49GQ0Zd1Uk5cSMYjO9IeFripwbu04FwAfd6PSU/JN6wYW
JZFIS7Etgfl6fatemDSpANEpUTNOzWtzc9AECoW8VveneXIg3/Rlh2ttrnoHpKSHJwUNkOJfa4fY
SjJd1N5klxDIwumsK3xTaO/Whl+l1fIwmU2xw7cih9U5LLf/Ojtg69R9GQSntjMXAz3WBzIOGo55
OpHvqOUcOEP6I3XT5KBr6b9qVHGhQpDnrsOj0yRQXV3ztjKpRsKfPiBOhBjEGB9rN68+zRrV5+sz
O3+jSacIUP8LVcVZ8HQR51Fvo6q2dUxnHC/biSoZfgxDaTsB7SIoPddHO9+ojIYOCo04ngs6y6vR
nDnRpiI2CB8z997NMBzewVOak12GLOtxSWKv2/eZAo1Xy+rqh55PytardR5rSVg5Uud0X/DrXCc2
Xms6Q2ROoG/rVr1f8sV4ZdcMGzM9Pw8gnpGiAwUMv8J680b761aaLOxH6xyqXioq5KPsOTT2mQHF
uKQG9HHxuHWvL+0Z2kNuGql5YMiGIRQV+Yv+GlFtG2StkgJyT+25VaAJfTj0Q+feWSi0v4AjgEGV
21nhN8XYfA5pOyCFUIZfo7zRX67/lkubCsIgqip0zkjqVvu3m/uxERMcrN6OcVKsivgm6W31KL0S
Ntb5wlAaGk9k6jYELMLN01mL2TAUB4qIH6Za/mym7ispcvjQReLD9Tmdt7bhIXClU21BD4FO6eqS
xZQNV6S0NX1HtOV7Cl/1h5AAqMZi0K3bnVVWibjJmqgTO5G0Dk7iHYSinb64bkb7pqnsnWXDg/W1
Bvr8vx9j6YZKcEhRWqfBd7oMrq6oXT4CKc9dajP+UA/hDaIQxYSkg17tN5ZCxrWnYYncZGQJwCFw
8TmrR1iIlfTdYPgFBiIGAg21Niz4MWlL/N7NZhPiQhq1X0XuUYdH6Wf6Xbg0BReT/85XzamKtja/
/MzrX8TnR2QP3DkVnNX85dOjFm2qYncX5weUDYxfA54YAU5Gys8ennIHy6HAxQEwQoI1RakG89J3
Gwtz4XoDVc+NTd4D4mCtiBiXixSHjNABqkNx6LxZ388oNvwSpJG3S1mnzS7ylCQm7Bjzr7RIt57E
M1EjLgEZCYGmA7gJ33u1SRO0N5XQKVQ/LPPpTjX79D5P1fajhRfxHdVJPLAKUflxsxAC5kqkfxtV
tbrJRTIey7bLX0HcVN+mSs3vrMpKf1/fOBeuXrTr2abUPEgL18BC10SitKgy1bdrzJ8MlMJRCWnt
eEOB9RzTIHU5QYuQ60KPhBJwehpmN6yaOcIRrG50G629CcRC28Ox2EWibmCTmuJDTeamSwUI9Tld
INwh0hpthKYX3gC6Q7h3SbVQWac9/RmTbY6Ok7QqwVgRf9CzpPls6knyCeqyfS/AkW6cAhnwrA4B
1AupEcWrwzO7el019G282sUyxEJh4Ll0negwTHlxp3tTfdsbLfgpmo6317/pxS0HoYzTB4YSbR/5
q/56dyZmUy9kTL7Ni/ddNqXu6imfP7RmUtyIJC1ziLth+Me25/ZLIVWsgNhL0xXyc/XJjISNjGKk
Fv6Suf27qagwRrr+Ey+uC8U3ahG2BAzIbfnXL6wWej88HZq/lG18q3focRp1GN/BWkOjD851884x
l3Zjs1/6+uxAelHAt7kpV8WBJPOGKSsLzR/1KsIStpmTdwQ8eH2Iwk4aXx9HpGKuz/TSAQMOKNkb
NsnHWzvtr5kqnaPWZjNrvjqbyys+cZ/wvpy+Xh/kwpNLHPz/g6zumAzzh1rQifLnFlbTHo7ZggCf
F5UFIpa9+F+WEfQqPm30Pik+nn68cGl5+UucpVCINYoDmeAwHTgEs29ODQ2vLt7Sx5e/f32MpBSZ
YxEDESDK+f+9iIupKWWdEBInenFbDxgiiqyzggEjnVuciX5R96jvSsDXN/++sFAoYBRR5QClsBrY
69Mlczq0C4DrQso0TAt90XZ8gtPWbWyUi3PkMPBISSfItTZnCmxBsbn+/c6LRPtVK7RwehApntC0
eksDuSrUnoLIwE3K1zUR/ashtHynOBRcGJxKcB+rPZRWST7FLhmrjihVEM1IIrTqUr40CKIcrq/q
pcCNGQJ8AF7Ci7BWtKtpZFX4K+n+YttC3ONMO4lnhNWmyEcYgUXGZhxMcalmrfI4JpPZ3xf5rCsv
eY+0x66vtdYJnD4ePsUql9rG5XTpmkC1l/4p3W1S99U1EdrYJEeodPp6BLur1hL8PJa4e8BV6Bfs
s2Ujab50F0qmFaI8uPUiYH26ufsBAIglqGGhSw3tsDA+jdiv3YRDnh/dqXH2oRn3G/v6UmpCkZDm
Bx+BRNNbzbF0rMQYNa6lcmmH8rObifjObL1GHPB2ymkIF1VD53JRht2QlIpxN3XZVO6UGLzgjlQ5
rrb2xIWLkkwUtCMpPenvmowFDECr2HmqHyuiUo5qZGl9AM64yb6QaSzVMYrJbfZ9bSzTMY4S+GiE
9inLM+bml1Qr9JHkHKDyThUY8YA816KtjXvpN8odKz1U4OGsaaS9rhSky51KHa/RqNmEepDn7hxc
Px7yUlnddvzfkSRFdABz9jfk/l+3Hf3OYcSFHQdO0opbUS3Wp2IY3qlpoxz/dSQuVXaA7Mvj07R+
hj0vbNs+qm14/FNxTCIXRQ4q5d/TZixfrw91vssZivYUn1GOuH4H4zKJjM7obL9wVMSNE0UN2Ey4
JSgwAGZFmwJhzWJjJS8OCk5PdvuAs61FDprFdOAsYg/Hk9RTwLCpxFMDcAMPoemHpDDFrdeo+sZN
fn5/yLaHzlVAjQ18s/xVf32/HAsZQ28cTOkS6KC8v2ijCNU6IrxTHJ0KK7vrS3shuIYXSgtewvU0
2do5HRAlqWnIKPD47TwvH+OipvsN9Cp/hf7bHYDyho8a4nuHtNWNx1A484eumreeyjNrD4nkoyAu
bXNkFXCd6MSYPk7IxdlEV7XmZOheSRWpKBUj4isQrZudpvfGXTQ44ltfxfpzvkilLSuE4LPTU7v5
o1a2+80q07pHJ3xqPqNkgOZlbIm52nWjIn41jdt4gZeb7l1iWq1xB9dD+Xh9NeVinZ4+pkHJlOUE
wnrWj9bi2ewNdLB8R2sm9WgXWuJi3KdXFOVjTPGAXAsRDFxh2SEbjKTyK2oU5kYMf37TUDig+Uhp
AyVlNFVOP2mr250aGpD39LSF0WilybsO+Y2NnXp+08jMGIq5hLJRqFiNsuANWSuLa/qqmLTqfTPW
ubI3petyvZBQbzw6F0ejCkbaJUVbrNU2xXZ0yCLbM32jHmrjrrA1s3xcdGSJfMfukAy8/iEvDUcR
Cu0BFFWlCNzpEi6qkGwrzD2WPnG/2W5aHoYwTr5UOn7V14e68LUATUj7ZJjT3KOrkleP3Zv0nHDI
otv4p4as3qc6SjbihAvXCoOwcui2k7wYq2sFKLALxpFBFrVWDBwSqiygqBfDtBHtYt8WiDtsmHhc
ullOxlwFhZ4OHMQdSwfTDMhMQsUqCe0gEfRw399T2Yxel1lzU2whJ3FMRazej52YPl9f3Qsf8uRH
rPaNFbaLOc6cyBndyIMj8d5TErfvXAAc/75F6WhClAGRz5ZZY0NA8nUFNUXXh0hC52Rk0e+UpeGC
UsSyVRy4EISB5KEuJEMemSCuVrembVh7ee36mjLmxrGOc+PFtLrFOHpa0WR7L9FRebX7bJlunHZq
P0Vz5i04wkTTLXjXsNhoWl1aaGrD7GImSudotcNwDzRbetRs46yzf0HGLL6TwItxlxr6tJUYXxqM
s0IWDpiWGslqsJEWfgnHgcFypGPaqHE/ED+0N7o7Dxt01ktD4YXHMCSmPE6rdTajJElHLXV8bXYU
bY/UgDvtmriN5n1c6t6X69v1rZa1ekH4mDwhyHlAYV0vY1FR73C9/3B2XjtyG1kYfiICzOGWZIfJ
GkVLN8Takphz5tPvV3OlZhNNjIBd2IBgVVexwgl/4KDaoarjXDqOfefVXdzHrppl6qd4iWeq0CaX
ugvDpTgNjUYFpgAgmXVD9OpEunq6/Zu2VgBvRqJJyATQrsTd8kdIsqBgGEYI8kKs0fsvedgMXkVP
Hda0oewMtXUXoizFUrOldWfNXrKR9I8zSqFenIzNj4Qq+32FzFm0c7uL7bFaZIr/ostKHgnWdbV9
AmvGYbIAIBMZBpbZOB7LP5HeRYmokzTNbaRc/pFg171z029EB0gLgl4gUROltdWjopfanBMM2N5Y
6XaBkkNUHyOiS/2Ib90SuvNs5stBlavwc9dMGR7cY2cpOz9iK9TiznAg0EGVFjzpy8/p2HZeBVrt
eIHtdPb9PEjK4jcWUF4X9Jr0MZLyPPYm0wpxXQagErqlrcS03kdleJbHZfk1Z1n5HQgsC9ibClbO
em9ZoYt5rtZ6ttyixmrNSXUn1dEIekWrcM61u7FL3n80DcJWoYsjTCvXXZKiCxtV6cFzVc6MZZMz
YhGRycvPlnD363vPAI4jjARyg04nUdXlorWjNpVD0EU+nYLu0YqRhkHPMDvgDlfsbM7rp5qhbC41
uOwoqqwzAKWz0moOm8g3hr4+paZQVba14pTOGA0D2NjDwlwfb2i5IuSmaAr2e43DkcisHICxklcF
8Ni7Iuv8yqiMR7tP9gBP10MJa0xhOEvGiCSCOP5/3CT1EhdZ28HekDS1oGyc8vhTqXrWqs55995g
KAoCcOVFNrUGqznTYGNaNtEjLUG3NFXfu8mC9UNra+XxvXuDocRArCG4jTVuPhi0Gg0RvHPNwAyO
GcUPDx07+aBWiI7dHup6byA295YCQ0eiJ6JdLmDSw3dMolTyVDVD7C5xjPkQS8EMesl6yWX99+3h
ru9JhhObgl6pDclSvRwupNA2A5QOSPHLACkHRPywm8vmf6cyf5nDNt9pNF8J1JLxyhieEadS24dj
tLqbZJSP0TEDYrik3GEuLR00SxOkf/OHtJA70ZWMIP/CX2uc3u06Q/5uI8Yau7mcqL8Sq0yenLYx
ajhQuPY808wY1RN6aFj2uEtZ44tze4E2YlzeYzI+EAGiXbnuCgREsD2tGMmbgtL8ZGI08imlcezW
PWaF/LzBDx2rPJuJdq+infwUxgiX3v4N16+KIA2gRcSTSf68xrJFszHqlLUQKR5NTCtLgVmPavWY
NHlJ/a1S76wqSA6ocifoEsGpuj38RsNIhCS8osKUnGRp9ZhakVOMAFAR8E95J1wHko6XIJn/U9Uk
7CDQbm3dHKbl92hWmo+RvsRHasnDT/wGGnDvWn8yIsU5ltkwBIfEwWTv9g/c2sSgfan9c30LasXl
Jn6rBSayxf1WO/ZBT4OUhESJsDGK+hNCE7OvtHmzM6j4Sy8jDLp2CgrifBYO7LpXmMVtg5U4Usmk
d8a3oCpLnsRm8NXK6vyZkuRdH8ezl0hDtAPB37pjhXoF8rW0yK6cWms4wSBFM2RkFQVtg0S1fCcP
7HvNKPaqNhsrK3rjxMbob4ndd7myUqTGxayzsnCdCQ+tMV2Aikma7inKFPj45KY+/b+9tvzWoWNY
wkNomRb/XO04jJxj/s+LFarWbH+Pq7LzaZX2vtzPcnLI1Cz8jaKOExxHHbUqKOKG40ZTsSfntLHU
/A7Exzh0VArWFNQFgRtooxBPZ/wSQ8+wB3D76Dz2p1QZ9rBWG1c/SAAUuWjw0A5cP2hlaylB3+eh
72S9he6DWkYfw1AuZ3fJpuBebw1jJxfZmp641zjYAia7buoMpSrXZcPtXzsjgBwpK//JZZDBaFZ0
326f0c2hhPEJb5uIsVZnlEJyHzrAbzxJJ3POdCs/J22MV8eEZOhfDEUDUkhhCaDz6k0L2rFCAEsL
vHBKHBRSddQ18jwsIldKzL33emtetIGwtUcIiVUUf/5HwAPTvcuxjw08XQ+H3i+cUW5OiC9jo5jb
eTfs3MVbw/F6or1ED0Blr1wOl2o1X2yUAk/F6+0pMsfUKzOUyAnNtXBnHbfeakwa+Vbk+sBi1+9O
rCLP07cxwYE+VM1DYMTtJz1Ok29apRS/lyCtW7R7av05lmNLPpLRJB8mvTDwKBuX6b8es4OA+zCc
kFUnkMFOxtTSlx45+p+3v7gipr26jGkLIXyPEBdvgL6qsEExmSMUScTRySvEDTIbgrYUVN0hqS39
I9Fjr7jhElUvVS1Hsz+jzXiQejSN46Dtn40YvUswJUBFpb7Wxp2PtvF+i4xfJGRgQwn4Lz9a2KJ9
VswG4WNoSaCMUusR9oXjNvKoHai96r5WTvg/10NruFkLZeX28mxcLFBxkWPjnLM+axJCGOejoyeg
CfEQ7Y9NLw3g7nkag2l6hrSyVyXbHE5odcAAhHG4Tm8aY6Zo7HBpYmF8rxpZ4WEaTpjUZuNJmeTD
7cltlMkoxomBsPIAg7t+iPNFVttRxiIx6br42FC8O8C4iO6cCfOCWkurAhsEo/+8DFn1LbSc4i5q
B/OuGRZrJyPZ2IUgOhEIpjYP3PAK1d2qQ48YteRpg7rcC0Nc1Gr19nx7whu7idoC1zXBM8dzLVdA
/CM5YaBGfo+/4zldovCDlIzOPUl95eXgFY8dR8edO3TEYqV/r2kDATySnEQ94pWiN7/azIUm9bY2
A/nBHVE55vh1YDmtoDPXRLpv1Ibs2qiP7JygjWsPDhnN9jeQHNO+PEGdMgltHzLmWgmsA9DU1MdI
zzoE4/6td41M5OWAvy/I+5yWdYWq4ep2OImRryzNEnuATsyvej1O940uRwfVSadHfYoXF8liqhFj
CqmiC+M96YeNGVNoQL8ebD4Q/XXxN26dGh0/M/TjZVROXUlQSb0m+7cnWNu750VOubo9dSGwAXYG
oIG8VraOsYiygBNEyExk5V1FE/tzY0rdqYjT7Dzkbf1PlnaOeE8LrMuh9d7pTQVPJTOC//U1ROmp
g+yyk/Rs3CIwaQTIQvwkaniXn7wBYaFrCegNyYl/ay2wFi2M7IOZD8mpdNpp547cWm9yHHJTKsFw
Ulbln6XWwV9WKp4tU0HfecSWhPtZBH0Rfdm/mBuVViBflJvpDK0Go5TboiTfM1jZymSvk/PoZIl9
VxaGgv+M1i07A249kNRjgLcbNNi4m1bhlzWqWbwg7uEvlayehk6zThbEWj8wghO+RC9AcWG+O0rj
too+nypcSV/aZlD8FnG2+0RDwXIIq+Bw+yrbWnTyGOhSNFOJQlfPdoLD6mynWuyXcolOZi597HU4
420fhDufV8xvvcXRLSY+w3EG5Lw4An+EaRQy5cUyuEAog7+YUZf/2+EA7GpW2T06hWK+Ghb8f8eS
sp2Cx8YUaZdQdINgxBdfn+NAMvUgCIrQlwqE8aZpISBtY3j42vAXsSEQF9AxlHIEN3u1muCdnL6r
6tAvh2I5GTi3P5gRlKm0LfbkBDZeOqphGsfyrd+4bhjMAar8uZiVHSrBkxaF2lNZLtHp3dsD3W4h
mkj5BUjuakKwtaKsNubQL+IhxKuq6Z36kIx407exvNeY2LhvOJJ8flaQxsQ62NWGDnhQTNRCsdx4
dPKB12wuptiNa2do/EDSu++3p7c1IvECeHtONTfPanppMeVqoXHFz3UZnOwOeXd7sRc3MrXwAcTS
HuFkazwSPZQ2hAUNvsaXZ6AJ5WWoLSP027pGfNcyBk9DNNWLlsj+krZ2/BefTyQOCCHAxIJucTne
gqhP0JZ66JsjIW4aUIIxZwztsQLboxNsnTI2itCbsJBrXe+UosbgcNCFjVddLX4clI1n5bHxGvAy
vT8UYZO8Ge5yZ8EmvpyVtXSwvQotQ9FYXdww6KWzHGIEEeHp8/5CD/UlBhP2MqA8VkPVcexYBeKu
/jzW7Yum5uY9lrfjY7JIe3z2jQWkFWGSx8JE4GFavQ95befA+uPUV6MKyYK0Q4pJr5uidtNhmHaW
UPzu1WUsWB/CO5eCxxW+Uxt6e7FoxvmpIddfwdPUD224K3myVURCqAy+IQRz4pv1fgdP1Ys+feq3
kEtPRJCfIyOQz+Ni44wFod21GkUodc491OukOkeN9V5XQ4JlyIeCQicOgLI2U6z5ppWTjCyraVVY
BNk/+yDOPyME2t2VUxLsbJitZ56WKsVihiPlW2OvJ/ofmabUtMoUpD/QzCjqhwxswn1vBqM/BU7+
1FFZPEtdYR16Pa5fgDEWn1owgI9hoeuxV+a19j/dGOP/bl92G9+cah7OT2A1KOit30GFRnqj5WXi
L/EgA4uUoLhE6R6dZuOZZz/RWgfFj+TFul8YzIRSPSYmfPLZhr8nyfhlqqQm2OouqXmaRst8kPoR
VfA4rsydKGvjEFFE41YgQaIuvA4yYKXMgDTSzM+yOflVWFL4GI61eR/bxU41bWue9OsBflFOoGuz
ejrU3hoKPjYYkKIx78lO0juiAvlA9V47jCj4PyLOnJwIB/Tz7e+48YjwEtO/USi1iKbY5fXXt5Fc
GQlzpIka/+4Moz2MszbgRGzU7bnPxz0Q2tZUqT1T2mEGEPrFn/8RuXXRYsJ9AmSd9vJwpOk8uG0S
6y60seiYJrX9GgxL5ap6WL7+xVQhzCnEpyCq1pB7Up4YlR4WWUeowkXMevzS2vOPWZ6mk1041t3t
4bZ2D8UDWtBk2ILKsJroDOpITyYkCgaj+GdqjNBTJhRu5ahTf98eausjCk9vgg4R66xlRasC/cBi
kTNfHQsTnluh/K/osvzDoNC51czM2QGKXR9+KmwUaSB3UdDnJbucWtwsTTukEmaI8ZJ6eO2Uz+2w
7Ml9Xi/g5SireAOvu7QoMxQRGjVTvgxFQYVNKboP00jL4L0LyBUD0I6XhQ9F0nw5IUVq5jbKFoFc
jaxPSLf+wAPYPDsA5x+yYtiDDIt88PLBFFABWjDkcOCU1wVEfTSUOpXDwreFdUZJqtq6KUS5Z3la
GtRncDd2jZEMzpowiORdS+Nm52673jL8BIcKASACsJ1vj+0fx7AKMAGSkSfyAdnZLeqpevXZmNr+
PkBI4JShkvNuxUZMc4Rwh+i9wDhZP99DoUcBbrmFL9NXO6RVrJwWO3JoRel7cgxbO4fBcFWm4Q7+
Q0z+j8m1etVQ5akLHwGcjq4zzYon2H9N7yJy7+yQHbcOA4oLIq1BdJsU6nIwYGidHTojCok67Fv6
QYWLEWu8FwqIJ2C9Z4SXFXBTaCNXUnMp2oroB6EEFtetToXKHNzMHEwa1YvqJ9rkHOdZzQ6V2s0n
OwpAGQRq8Ov2Mbm+u3kF6OMBnKBcea0CZaWRXdpq7g/l4LjaSE5VgEO5w7o+8QJ9mu/Y9LMvz/mw
U4rd2q5CHZsAi+wD/NDlIuMuv1hBxV3Qpfb8bCTz78xQhxxwJBrJmKKMh9szFbnTerXRYqDdRLRJ
arx6kJMMmHQoM55sLT9HZdF7tyzG4nGKOstDmbly+6iLduiqW8srsC9v9ndwqFeDlgik1FkXF76j
0xFqA8IpVBkQfcmNFCCHkp7S2Im/KlIfvr8KbKFbIISHUaYSRdnL9S3iqqM9hFKsVPWRp0lF+zxH
uAV1qFX5WWGUnmkm807CvFHq5zGm505PhC1FVfRyVKmwK3NwUM2kRItqU+FIme7Fman94IoIu0PY
4Y1+JyEl2rmNFUw5qJGhARI9CPXVdlTfj6ziBwGKAIdEfEL34fIHFQSBfSKj87cYjeLWqbXcI7GP
fpbaBb9v77DNyTv4lCNwRhXvCkVuVGFr6Hie4Nxqjn6V5GnlRmgnVK5VNzyoRjw8lmO0fAP0ThRG
5ji8zkbYn2o9cbydH7Nxu4gODy+fQw8CV9LLiefNBOVNE+LWbWWdIKtnXuhU3wbxSyYliM82NtNE
3nZ+Z6CE4gdd2B7f/xtwPeJnvPmvInF3+Ru4x3IpSMnEQ8Iy+amOjPFJt2fH4KxZ/a8uDuQPBgFi
8yiZcfS10rkTTkSvZbTzNm48z7R/hecGCwJNYrUYUyLNOK+Hqb8obXXfj6p9TpV8vC9KIGOSFmj3
ZTdkHnIQ/ZcJCvPONSDussu7R1gBCIVoBPdoF6yGn2NdqasBqatlzltPxbzPmzQpcodeavzba359
zb3xTeiL4OqEKp348z8fyqyvphhvWg9knwPBV6m+DlU6++ir53cSzirf9MmUs/fvNgouyGTAjyad
5l8vh+3KRpkwVnDwNOnUcwvtx0/1tniC1zX62KBy5Sym+gnqxXke7fJBmdp85zdcfWMW1hRNL140
QBpvwl9/zFzK2jbrNFzuZyUG+JXGIEXRCigzqFSDZLmKvRgfo3KOO3yym6k4UCDN7t65+vwGmsg0
FkkPSDRXH3qUwDyoU4l+Y2CE9+nclSdLr5NDlEjW69hn2DnPu7anVy/p26B0TRFGEBKEq7SkVdou
HKoKkUOprBBEifpzUOn9oZ3zb1IYDKfbc7wm/4rxhAgPjEOQDuvQGuL2oKHBPKK8mTtfy8ys7hsn
au+rZZl9DaWoc+eY4z0PufWh6ZPgFcdS49x3Tv9YTrL2ow672dj5+FcPrSj4AX2jgS7iiTVoMR27
FCXGZgRqKtnHoqxUPOCLztObbHINJx291EKwTB0wTL29HFdnW4yMNMRb3YQgerXzDfw5nZ7+vddl
Tniom7rxYdUn3mw1eyjDzUmKCqrwzRFjXh6ynP6tjiHe4FlmIz0jzSi7ZZwo5ySK21OJeN6hUevG
lenF7sSqmyMzpMizib7X6jSOuRSSUzFJ2xhg9DVTrTwVoLn+nVWIvaViN6/YTSIjirydthONby2w
+LYgCOi28pJczjoocK4XcoDesCBgdSpjTfsvpO6aHtvRyXaerKvrk1yR9wFzL9g8oAdXBxjBhalo
J9gVAPTz0zJEICVjHHA/jWM7nkotR9di7nGzvL2JNoclZCDFoYd+pbSJ1rvmNFM6QK7Nl1OgjeZZ
LSZcV5MlPjhvhip53Ozs3I2PiuYjOsFABUBGrS9M4Njkdyb6hm3aJPgiN72P/bvm1hC2fGKV4Kdm
jeFdtyR7IrAbnxRqCaK3byIuMMYvPyn9a2WAVYDYbSEXd7PSpS+2Nma/lEpRd3buxuVImZXnEEaL
aOGszkw611pHEDp4RGbI1gwEHthhVO1j1mv6U1GGzZf3f0o0danHEnYK5Onl3FQ1RCqnrQcMLCP9
ECZzdpdpDiobctEc4iZATHCKi/cSv9i2b1AEKlNcEOsrmevYVkD1D15SRtMxQIHufqza8AEueLRz
Qra+Ha1SmDvIz9JcWRVWZJbTNAZOSINC6ilOGvnJHpvci+0++H57Kd/W6iJuEtOCXWZSQKWXuS4W
d62BCYMVDp6UKP1LL6XJ5I88KYYH3dWJXDQX4+Y460pvurXkBN+dcEg/ZroTjC7GMv2zMtYpTtGB
ps4++pvZB01SJcMrRjmy7rustRxfygL9H2ex8idkdcIfNdr8k9d2NADcmersu5FelEmJQTlxMEF5
p1a3mZK2aEoPDjdpn+iPvda1p66OwtcC1wWB295rq1/Z1NOdEmrLYlOIk76GP5rKHC5aTcTZAHWw
sfDorOgXtazMcJMsGMP7pRvT7xYruZyHIs/z16Ses9GnponeZm8F8Qd7CHLHNdQCwQ8qo938bcqm
CYULA5Vjd+mX4VM2KONO0LxxcgF5CHIl55ebeLVStEkzMwqkySOPgo2OWVz4s+mNunuB/NhHbjQk
ubGTJ1xVflgs9jWlc1I4Qnbxm/6IIRUswZqxVXA1q+bqNXScfzu1VHe29dYguK9SKBfaApRALgfJ
2yVWulYlYoiy3o0K3YQbU6SH24dn40mhGAn4DKgBiKM1CmypKjuWO4lQVBmWM590uNOXTugKhPN5
yUvHSyPH2XlSNi4Hjb4KVTphsEs2cDm1RJ87J18Iw9KmKX4P8xItx0CyNNoAqMTtxHxbMwThhuIN
+4Tgd1VckYel1ZKQgL+q4qwGWKdXrx3idN8aRCGhyyTN0W5C8/X2um68mpR5gZrT8EVMdA3FSqDg
jSV8D28q5a7zwsKMX5MZYcgBP13UzzIjfZT1NH7KulHa+aZbywvEDmwhW5zC22p7AqWLlcLh8hDN
ukPfzHJ4ohXRLoIkKI07j8rWPmWDCv498Por/kQhOxOAomjyrKIwv/PNVdWVE3OvELg1KWEWC3UF
7C287cs9szhO3Rj0yz0M62b8kav2YZiQF0CGA8XH2x9vayyhCG/RfqXkuG6iT7zOUANAHveUnnwj
mgh3WkVuHpO0af/iLAjheR4uYh1rLepRICsJ6BCDgkZBWDxge3gzDdj7WVaSnZOw8aXIxri0aaoK
YOTq2PXjMqJQyknQZLTJ20oPoGo11c5+2LiQqeth4gG9TmDixK/443LU9KLT8pnOrFJHNBjGSrFo
6hld7hpDVNb3c2aaO7H/dUkNRz3AukSoiBtSol49AlROap4ke0B9rYqlA6db/gWnSX9C4Wn+jece
+AclaStQEM6Uyz7U+vwk11KrunVbIkH17v0jkl/4H+JmJbC8XIIoD0FCFeQiyB2abjLNFi37vjyN
KKXsTH1jqwKt4uUj56JevSYqJ+OkJpQ5BsEyMU9G25lf+jrR4LKl2c5QG1eaQYlOp+HIYQcNcTkr
M2nGvul1wEbIiZzVQUFFSDHGZ8lSpxdjSeWzXeNpgPyu9uHd60nnWGiJ4P0nlD4uR4471jHQmKRh
zNFzmFUa8UQ8Viif59q8o7+xtaIkNEJtnlcD1cLLwXorjrV+tkYsQNv0S5rAiJYlzXgERJvc3Z7X
xlERcndErZRlQJCthtJrw6zkQe3hUErj89wq6tEQ2M6WLe5rzbgHHNt4ChnPEo0k1GPBa15OLXXU
1qkUAyHcoh+OIRUyVxrqL6YSaWcrc6a7Qt41yBJHbxWcc6/x7YiXIKeuoaGmJCNuGg+9Nxt6mrsh
vbvW1WfHfA6R+6jcUhvybxn/remGVV1+Vu203DNY3PikVNuAdHBUoF1aYmf/cSX1TqBArmOdQyPN
/4t0Kf04y878ZGIYvRe5b60xRS96j/Q8r5Vozcaw41CPSOwwHb/rtck4LFo4PCV4ZvsQkEhKQJXs
3Oxbi/znoKuN1CmJsoQmGVBlFoOXLtZ8ly0hrOMotXAaT+IHySx+5mS/QgjuL54wGpT0Qekoo1lz
lcumstFGYnR0f3S/HJXqCAdfwtK12OsVbH1JOBlgokibBaPv8ks2ehhSS2J1p2iYz0pB4pXBEfG7
xFSOtw/nG71lvXOF0Ba9ZBD8VxEHfkBF001671mD2R6WpkoeFklNHholSn+UltYOrpPU9ce6Vz0j
6c99lZu1m+tNDMMgM04ieieEXsyfuCQsCUl3b/wv6tFbvf1Dt24R+HGCDyR4lubq8bOnRTUBWiOL
NxfST2uKJtUtUrn+2FbQsxEkUT7dHnDjI8Bl4MriQ7A06zgCVHfRpQnHCbYYnpJ21j7l1JSPVhMu
3/5iKJhHAjJES2ZtbqCN1PuaQe6RtW6kj1qRgk9K55x7qx60nUxy433jcQFXzyoSIa1zbtoFdV4Y
gAhrG5FqSaMR2HLOP/dFIiGUWVTnCrSj20w46d2e5UZgxsiEZUKVh/rlKjBT55aCtzH1XqaZ0hmf
UtNztEjZ2SfXOErAChQVBAzDEWxccXX9cQ3WFanGorOhpVzN780m/WBZ9XgY7VA66KEUfBwHJ3En
GTZSWOmoQFqFs/PibW4d4WQlhDdFCfXyJzizprcsBK+BzKnVQ1v3JZscFzzf7N9e1M2hRI0fnQ0o
1mvDrDaUjdpIbHapM9tnjAZS5D1T5cit8m7QgFhY2udwfIS49hrhYsthFi00BT2nsoJDPFAv6iI1
RMqy672OBBrZ8XKP6HLN6nwbFeQyuofCCnK1a5bIlPOo0HpvQHD9uORWekCRcHm2Eao7w5Kw5mNV
6vUxtRMNS8QyK0HLBsNjIGfjUVOT8TRII6J9VthHhwx8hV/Q9d/Tm914D0VkLjpO/IODdfnF68YO
kzBTOFVtOLz08ZzwTJTOPay95BMajY5v0mk83/72G+8hXT4yKiI4ztMaxaGjZADEiW3W9NNwByOk
+Z4my/wkL0tyGvo8NVw16IPHpIHoL0W9umf4vTVrTpmAlWsUOtfv1JR01HUioh5NmuxT1trTQxOS
5IU68jy1hA/HokrZDlZm6xoR+0BoRIKUXsvDxJ3aqiX1eW8wSvspxMvE7cNxj92+da7AjFIuEjcJ
BcrLDzrpaoWoOJeVXtftQamK4r86b38FSd3tZJLXClsCXUW6QctDKLascfN9wJ6BNtd7VRvYLrqT
0ktVdP+YZlc8q1JY0LvUVV8OpRkZ2AJQvVy22LfX+mOR5tH323tqc94CuycqZTRgVqFHOYzRkKri
eTCC7qh10r8I0g6f6YCUO82Ijc3DE2Sg1UGpFXDw6siEVJ+btJQwpsfL5Gtb9NJdoSat7qJsvrzE
Tam96oHWvZs6QIgMwp0iIP43iOOsJrgkTj+USw2InvrcDyWobXcyOvNlyqddRvrWFNGbB0lKwRkl
gVXMEiH5H3APk/n0sn6sqmj6gtwIlQl1NHtBQbV8qy5wkx+7tsMUC1HEYxpb9R248OLk6OU8uXaR
JDp4wh5J48AkCAulUjqMRj39xZYH9gaxTWDeSd3FbP54OKtMaap4dHAtjqjCZk4U+1kSJI/m0Lyb
vSTyFO4LylxvTfrVAzlJc9lLddXjVN6dMwf/5G4CgBP1VfxgWqW1s9U2rgyR54qogI19pcvVxLGU
hwxJ64RVc1ozPyhBp36+fXQ2IlTgDkKAGKA50LpVelLPI86ZPa7PnazOaAGPufOYAWn/Xk2d/ZxI
afP79oAbZxUiORU8ygVULK5wtnhVjnOpdV6KYNxZ17vPiiRhhRO3exptm1OjTAjpBi9mKi2XW0OP
sqquR0YKjIUAEYqZF4cBqkKZPN31SRHtvGxbpS4RIYpYmKoBzg+XA86RHqpWzVrSZgkASMnRtwmB
y3tNH3B2aIDXHJpSX35k8ZQ8pH0gPUu8wOchrXv5/WUu4n8CVsEBIiVbfda2HpsBz0dED8emfsmC
XPNrbOcj1+yT6W/GAjdNfA5fAq3+y2kDaNdIa1nnKg+j3EMdwLhvSxQVXU1Kp4+3t8/W7USdgMI9
wBWw6NrlYJPUZNJCB8srkWv6Hqd9+k8NMOW1hFjV+aO5zIWrtoqz88JsHUZHQSBelA7gSa4+rW61
/M2G3nn5FOAz26XBUepL+Xh7chuxkTBtA/7C9GgRrN5vLe4tM24YJXG60Q/GRHbh3BluNecGUpZK
+hh0Wfw4lrhKB8awV4vZHp7uBBk8vcZ1BiCFkxQgwMVdkMNdLiajgpk2awdt6bq7xeqW+87QupMz
ORLNWj3YOT/XnxbAJaeGYB2g3ZXASDNOddLpYApSZVm+T0NmHwJk/BK/nBzKw3lgjZI7lJa8cwVe
30hkPPyPmjCRGVjbyy1V2GZZFlE0epjwUKaZc/lDazYvjZHJ/9z+vtfcMZIrdOWh2CAQSQ1+FT7M
UjZpSUuNBEvbxjiM6Ex8UGLsWF0k4tLvcmOqp0C1pB/TkhQv9DLVeydOogdRCP+nUgbpEX6b/amQ
gz35va3Fp/+ALikpmaiRXS4CQJJCS62gp1wSwMRpZQyZGjyhS6yq2ggDSdtwY6zqdxLf6y3HYaa8
KuB23CBrg9oOB2xLxxfMc5w0r91ysWcA5K3Zfgd3qJgeQgjJSRuq4Ue0IKJ5TLUF16rbX+X6neA3
IAVFkYzb8qpLtuTAaycLvEdUDvWplbPhOQ676qtK9/ozzZp3C22IQif/HdQ5sHcQ5S+XerGiUrVj
Sr1jTukJA6TUjxos0IC3mDtHamNrMyNAHiC/2G1rmE6PmLLVZPzdGc+xV0dDCKjFNpFQKvbIK5tD
IWEGO578jir95aykpCvMWqccJDvRc2kLx6XcUYoHU+133Qo3x+KaAhSERjGhy+VY6mBlYVGRXlMt
UZqHyRgr51ymmNHLTjF/fff2gD4rGJ/AoGnark5GFDmxPDgMVtVYJASR/pxoSxD70WjlvjKP6V6w
f/3WoHlHSYtAEx9PHoPL2fEKxBpmxRQ3QXE8w0BMfKXiJrg9rY0DLzY82HqiTAeExuUoepNKRjeR
UsyoBU9+ZFvJ6FZRnZ7nyXI+x2ajHpIqKPd6/puzMwE2EJ8Qt18V/EPVnDG65qIJJHv0nLiMTwA5
5D2o5dYe4YqlbMelBuZR/I4/EgO5hypD9Zgij9aApG0B8uajFnkx5Tf/9lJuDiX+NnQ3Rfy3Giqt
siAZ6Ux5WiUjYId41n0+DP/pfWHv1EE36oSIyNEpIenmpBGwX85KQsVBFBK5LOy29hq9LX+WxWL7
Wa2nd+UimY96p38Mh1H5N4nj5RumSXtEua0PSJDCmUCbgvt5NVvkso3OQUXPi2A4eaG5LMfWHpKd
Nd14GGjz0UWw0ESjObU64jim5WWT5cA45wg9xGAM7gZjzg9aafdPXe20mPl11GKR8z7VmrNnQLT1
SYGP0h8Gh06JexXvaVWjRcZAw6Zf4uQ4SWntQ94fvNqcusP7dw/oTYDzIvbgCbr8pG00SXZelJhU
F4nhtTUizIOBHeCk1++m+/G3E33QC4Iizn22+nRhR/u5lkH+Icfe/isPbfXFiZL8LgIftrNTNxaQ
3QEhTcf1BSrR6nrJ504vpKWi10YW4ut5VB+kyUIkcGyd97/f6KCZBOdohHKnrbbKKAcDIiZUFOWF
FyBWuwHhbaFSa1NzC70qxWPm9ifbqH4JSg6aIkiigW5cgxqa3MgGWbyrRYLjmZtnS2l86KVxVA5l
O9X/mZ0edwDI+8KAkpdYr3VuKVAf28B6mVJcRQ6hWSj9/3Z+1taiK4Id5wjOOg2Ly62UTEYomTa3
Q1ZM9VEazbQ+9t2IYRuXRvXLNMCUeJADI/VrG43mk9xFMagdrLIfJQXek6snuCA8TkZk0SbMcvlT
p01ptROUbBxtUUFBM55uB1HJ6mwhajMZcpxQYAIX7ZuUijxk4/WDU6cvcY0XI4+Vch7muqcUjgzq
7UXaWiNV1fF1ogasgba9XKPSMsjLTcq/VRTHLkw36SEOlX/l3lR2ar5bI2kC9ALyCnKBszptiZOF
KJpi7lqlmMqXJQVQADiRZyzTnvrhxmMuUkaWVbBrgUZcTkoj5ooQZSKkjOr5ocJWgWC2sQFhxFp4
qtUZf+6aevrtpRR/62UXlqIk1VABZqNDtjYAsCivttDPQJ2EbKNRnbLvplEWO9iWje3CKJaAB3I9
QtW4nBseRkoy6GBbFPx0/Xzp1IeoTbX/OUliHaVOj44ITJl+7ISqW8qt/vH2JN/ggOtZKg73C7gM
UY1bbZh4cPQM2vvgdQM22Wc1gJoDziYIZjdolSjwghqKzMHqK0k/BFHZTS6mFO2vBO4tjNhe/lEX
UX0qMSo6DkEQ3Y0Is35ppTQ2D2E66u1RGyNVcuMsaqkSjVymh7hszeo4UxOD5WdkY3ZvGVJxyLTQ
KXfmd52TEkgIuLsoOlBUWRcdUizBOpP4CK8z52tcDScnMEUrVySljuTQo8pxkppniEk5oCxFXHjI
6f+Tx+Yr5gF34Mdeby+5uAAuVlzsKNTP3pj4hFSrt2NC9FSxeuoQc9YlX1NSl8/09Ke7tnXUo9XZ
uS/FbfDFyrP/c3Zey3Eba7u+IlQhh1MAE0hRlEVF+wQlWTIy0Gg0QuPq/wfaVbvE4RSntJbPlmz1
oOMX3nBLpm9fy5cj0w8jrKHSfqniKQL8yhpekCTXUUSSHo1HdwT2umU6AB5ajzcekhdXxK+zA7KE
scBMXJ7blvqVQHpcJWaYjad1tYfzTP8gUaG93oj3rw0Fd21X+QgJvi+RIGS51RhhvoDgRS2TrFm6
k+viUdpy9m48yNfWD1wATT4ywR0S+vzETp3tjWU7w90KZdbD21Lut7a2si8wNMcUP00EEKtqfZz0
5t4IO64OTX15x7uAS7jsozve0lemu7CAm18gTGu7cSiq+RSuS/6wWmWOepVs4nEV+en1TXttfmHB
0+Gj/Mt3X1xTtTFigzKCJ65g0cWqQfQrQEr+kDXylvjytV1qgxOFrInMDwTx5/NbO9KrvEgr3DHH
JqaiqNM1Qi2z9bwm3WbfvtHsuzoetV2f0YjGL9trlCRZZPoBiWka5qGtQLoProtVToglJx2/W5z7
q+ORGjKXMEa4kp5/H6FXtS5buZvC18uTmoYohSLZ30k/B20i9S2vkJfteo6hE+z63BBgAeBdTKht
9AN18XZC3hYJjKNpYFtzLAwYTokzBd67tvLbMHWiYOLpiYz8XW+6avnLLKaN+a+KZYm70enCOKyn
EMeCDt4mf2h/gCTv/XFqsv9YtOl/Gf+SGF/MDknoaiEmQQOFF/8QrWH1mJWkz2S4zdfX9/TLdJOx
QBGRqe8u0WBYn69EvpRduwnanZlhGl85s+Jr7W7uOZi09V3JDjqs1UraX1wCT64Rbj8tU07hn4Zs
+68g6MMUkCUKLyl9mYaVUCFsnphNtqWTHVbfdKeQlhSh2Xx+/ZOv7T3cW8Ap7w5DyFw9/2JUFhto
bZIa+ORM73iK1BRn2zziiZNVdapKcQuP8CKK4uu4rKANOpRdqXc+H3HIa2EFcuC2HHvjY1Rv1vui
yG4EUVcH2ctldJEJ1S5L+xi5bNsSCJU0mDh+8mrDf1uvs31+ffKu3YHYFv//US62i2WBJzXDXiUz
CmxpUdpRUiC6mo5j5R9eH+raOnFDUMGib0nn8iJGCKd2Dloa0IkRSv1APdJ83xOEfxVEcX1saG7d
G6/atY+jErArQ3AHApd5vk5Yaq6dIeg0WwJLsQxT6lM5hdQdJZror3/cS9ocewLhQ0I94CIkthdf
B5fN81aHF7SYV6c4eGp03tuUcvwjDW75wViEqrBSG9YSn2ClywPxTB7EnuzUJ5zsdBD7bm81SQH9
07vjsoAs39n2XMR9I3wnLs3G+qsqRjBQXmPXd9UyGW48IzbxY3FxFo5nZCXtG0t2dQL5mh3jDHXi
siI3siZ+74UqiYLNRr5jDo7Kqc1TRJf5xgRe2x2UaqngmCggUoR4vlZB2Img84ggu7XWBzm33nfq
YnWy+J6RLo59K6W99mk7qYeGNjcHKd/z8Qpzc0or2xjPpqbZGRMhXNBWRFjZ/7IN0UIBN4coHfzm
i6GsvHGpNdLZDZqsRDh5GR4qrSHBjF15I4G9EkxRSyB5hNAMnvSygT57hj+7upiSCcvznxky830s
XD0nvmkM98Au28MizD5dvGnI//y0kaSDhXdoknDsLm5FOYZ12YuOIoHditgfPHWuQUjGgbXUx9dP
25XFo+wGQBBIOD2oSwOWwNLSGTpCi7LM/5tV7xxtMc10oZbqxkj72lykFzCYsZSh4YVa5WVVUdQF
VGyT5zTvjP5QtZU4up64pdZ/7Xs87g2qp7xfL5IKrt4IVjbfozx0ReNikMvXQdnLTHIpmu9/Pnk8
XLRrAZyBi7pYJx2NpmeUxGrIzpU4OyzjfYMX9COq29an14fa/6oXs7czE7lDoCJcUqRXLBT9qqGe
YkUlnhd2H52cbZ6Odb142MZEFhXp5Y+Li7tuMJVFog9KECROz0828rpyExODAmnJHqYsMhGlXeyj
zuCYzmDObqRp1z6SBI3Mhb2/ZzHPx7ML+C0Byk8J+e9wWNxpecIj3D2znYIODpXs70q0cW+kTVfu
y106mzuFt23vST4fdVvd0aPyxqVCJHZscLk4RmjOYPyMyB0Y1Pnw+lJe26I0TOg98XJTB7zYNXVV
5j2az2PST1t3qIPJPPfG8i8Y7lt9hCvzCVubPivGQhT9Lsnue3NBjYEx8s4BaC4yYX+p3QZV9t40
YQkEpjSwAFW2+8/rX3jl7twlaXfqEKPTYXs+o1ym2SD3qG6VzpqGleHF1tr0b/vW3XZVfyeueq+g
b9MON7K1a9kM4Tryr7+AJC+sBiReNZGcMDz1peqfJk7MW3Pa8COprfyc+dZ0R5V1eadmytCYlThJ
UJntsZpUn9qbVO/HaEGTHqXnf4U25SE3qv6W4OiV/cYFxY9EHWB/XC5mRzirM3k9yTIYmOVgeIN9
lztOFneR0nd+7pmn11fjJTQLUVYU47h4Occ78/f5cjgyLCg5UxewDGr1yWj0hEu13Zbh2Zin7cnS
3egepyrK7ynP9la6GPVcJa7Q8r85nIkkXv9BVw4Av4czjrzsHjDsf/5bd9IaSpxpTX5PsU5j3IjO
o8dluQmQ3VtK0NfmmqNNo3z3ngV58HwoB1w3hZaKagH6FcVpG0gtYx04CnCn1xaPVeQ0twDw104d
bymZBkgX/DUupxvX0xbSI867IzxrHAfHg1PXa9qLfnsadzvCyfHs9PU5vToo7+rek+EpvyRBhm0z
oFCHeWqdj9WXJptxGhLhcB+KtgCAmpdHz1hv6UVdW8hdkJDCNIohL5C5oSqGqVHeiO6Lm8XuMpqJ
Q8nnZCvjj6X62cPc8hHOKTub4fL9M7agKbzBGmErObREq6F8u+rohxst+dPrM3ltyxA3o/LO60fF
e//z33annW3NInFTR3nAL87eiMgijtVfDX/E/UmRJLw+3LU55IbcieoANcF1PB9OKwzKChKORM9j
nZhe12N96MjUtvj//oehaMXso6FveKln1wb+1GirIFC32B4rGqEHUuMf/eSLu/9hpJ0xRJ+JDWLv
u/X3OQyzOdAtXcCJLA3oVFT+PdYYEUSo9H54fahrZRqANz7wcGD/O131+VhR6Y1VE3Lc4Ld03CaU
BsteRQdDWriR1Mt01Co0UoTMcDSy2/GUy8C9kSxc2zM7QQsBN9rLIPie/wYVSrgTNk+6FXZ1Mmw4
l9sikPFKZyodBjSsX//oa5sGuwoOHdOLL9nFtbaYdeabHStZZFAA3SqPDj6GL7G1RH+szcPB29Fp
mPc51J8uS+clOYcVqhrQ/+Z0B4piP0SYD08C0MeNSbwWNexdUfw/d3fCS5gpxUW5OA5xmI9UdFJG
Y/t3tsj+gQpISxmq3N5ENQIzxBT5jT10JTUheSXApQXEXrpsyvprjQ6wonRTzK31petLAbQDaszr
i7YvykUIzyg764e8BPmNizhTzYCefEHVBoKBcQYKUP5dOp04iXBZD84yohLgezCk2tmkTzGVN4Ky
q3tmh979v+EvJd2lWEq/jfjI1hE+jfDV+wtBB5k47lieX//Sq8fBp+FCCI941S9Rn9+OfztZ0hpy
jn/ZrkFa6Moq4s6Y3STP6QdY62rcmNqrA/JphNW78e9lFmtU5bTx2ViHG3kFTE2bqVuYXlIQ4iV6
gJD/+gde3ar7aKAK91v74omvvGFnaDFe3xbNY1S02UnPOwmUd3itD9noGk/VNqmnzQr7Gw/GLyDD
5T4ikgO2SbUeMNS+0L/Nrq9U3dphTqGRPou+WwZntlCu2+rP4B9M+46ENEB7zTaKv5ZqKnxe56Y+
NHORoSqBf4+fqGowI+gOQCLjrI7GPl7X1VzicQhs46Dd0fwSVvMiYwNnavfG3F3bhz7VyB29iMz3
JZ1nabxwwzSDn2/17sHOtxUlUcPFDyTKB/MWB/zaSv0+2sVNqfvK6iqbm1KixHX0B13Hc1W1X2XZ
lveIHOZMVGAlptFVN/Qaru1JSgMoUpAx4gl18QYuQOHGJaISYathS8jQ2rOJbGoSNro/RqMo/np9
T167XlheyDK87zyIF9si39qq1QbtWzDTxhsH6Ugzdn2tTUieehbJgDrekk7WVHyuWIN/V+1CdX39
N1y7SGHe7UVpUPSQ759vzbosCsOvJRgcvTmfMltFn3JMSg+vj/ISlcCbRIq3Y3rhaEGFfz6MzVJW
2Ugxte+LrT6VWJX+yOWCaL3BMXBiTNQ/th3+RkglN21aWk3xM8jCoaRthDsl1cOchsqyru1bo3My
lSKrO+t4MZxtikPZbv+ISag2CZ1WBHE1GhlqY77HRrUNqxWP5WhbEMyboWvSJVTDH8N02Bt0U6mD
UFZC1nzf1L+d8GAQtWx3wuQ6tf67Ocw4G8Ksj0qZN97cK4eRp32nj9G+hQW1L+hvIw3bgE+OoOJS
D54bo3PhnQmzstiuAEq/vmrX7q29vkKERl2azO9icyAySkQTUhWIsqrqkkAISL0bqin/lJVtvKfN
WgVxXqHKehd4a+XcKelOH/vQ6R+V6H12s5cvbVx6PinUxqPyNqRUJuPKFFP5IEe5vB81k3oUOVbO
N2LnK/nVHh+AgN5bcZAYnk/UBmRYjxXl4KZ2y4MwtD43yv+GEnX0qcqKvORctzfRfddSd5QTKPnt
bf0dFPJ8WBE0/lAWZODSadxHY1y8lCZI0cY9tRNoxIhGw/xf5joJayjzszai2Jdhf+Cs2/+9voBX
9grZpU09h+rc7un8/LeAfVdbsEVDgmyE870sZvtgDSFY2HHW9a0X9sp8wx4HzMeLDrHxEngUGlQi
rHDmhc2G7iGslZPM45wfSf/QwWzs9h/cyKcbi3zlCxmUQjgXC+HgZa8Veya0X+RGg2sZmrSfJvvO
nUwziVCFPvzxZO6ux9QHeMSp8O+vx+8HD/k3ewzlmIzu3B5CQWd1blb7gHjqrXLLtancjzdwZTAp
L4CvWxiuXtvQtpttBCOAwjTJCKHp5Avgw6KMijeBW9ziSF+byn0KSR3IpaE7Pv++bQn93MZVDKHI
wUrcqlJHVwXAA8pR3Yg2rw5F2Mf/eBZecEWbxSy9uezGpGjt4pRHnXNSkVjSbupugf6uJZt0XeGu
QJWBpHAJQS9LswcMQBmiKzlpNTTihCZRcVhtjflMg/CkN/WYQpdiTaOIxrm51OONYPeX5uVFAEgF
BFDeLzUzUKTP59YNhClmVFp/6bEPx55l/UjRIv+0SREgzF+HXJOiNpr8HI4zvMfVFELErVJNmPhb
kL8JrJWGIBVA/27ppBelEjGwT6/v8CvxDy7ihKe/WvzeJQh6LoYe2RBbJiFKyzR9iu3gTM6nUVrN
fRZ5+Y0q/pVdAIMOIxIK6wQHl4DT3tTgWHxqUQB2Gly4sx4GZpY/CLGZt16yfYIvFmCnzCEUstPE
cfN9vgBEfXPmrJQcxLBm/sHRwZTa0nUQApuH7rx2WKjHVpZhR+1o41ThZtzGvuEZxz+eYih1e7AA
IwKzjIuNIPAZDcqVPMucNXbC2NKnhV3qgxdN8k3fDfnn18e7OsdA6HZ6jknv4uLSEiZpw7qRoTvR
5IMyI2an8KHuZ+oDfxyYkOFEDvcWig7cHxfRc79qy1a+g/lQ3kRnzEDw57IK89gO6hbu8eVX7UMx
yC5ASPXmIpocMXTHeNmXyWR269GDORybczYdm+wmT+zlmaACD0iE1iQvKei15xuniOjsIuErE7OF
sG+6c3FHzFwfXeE0ia2z7kau9ass+nynMoG7yijR094J2r/9t2cGddagp43Gt1Hjd5JuDr3+OBvS
9eKZM/JOCz2YaLDA8Y2Fp9w3fe1GeAu4YT4iQb+QQzhL3sxxFnRtfUBJyrmv2mz+UYWtfcyyUtWp
XFfrgbnDhVAg2PxXjsJHcXh95125eKlY8niBtqb/T9b9/EOy3tC+WTNztesuPynrt3c9Onh3XQsf
LQ4MpQ71akSnASPeuyjMzC+e8OQtbMq1rQJd7BcPmq1yySwv+l6NbVNigmEX5V/skvKx8pwmDhZx
ywHsSuiHAgVFPiCO8ICIt55/cSQLxzH2Cw0DcO9tty6UFxxVGWfRFHHYVMfCd5cHzx975HWi+ajY
spZ3UxnpZfTAz0CTzwZ/ThfxklbhapxPJ8Xr6uTugh9MMJ3WppjTRY5E77gDnWu3ulXtv3JOCDTB
ZlMIpJFyqRgjSI7WZvRkEskQMlDQ64fMKcfHJarrCUb4jPLw6xvsZZ0AHUfQljBrOS0v4pUlMLs+
283OhsYAKzCYOmkWG8nzgU5YaRge1nKLmQazPXx8feQ9bL44ortsDX4ntFB2qP/zdaYsuIpFUIjT
xbr3wPrqbbjd1me4OgxUK/4ho0Av5vkwwzTWW7ZGXD3ugNpE5uv+Lhy13mvGhAiWbrR9MFA9POSa
8mtVGtXHpS2t1Izq4r0K56Y/yqwojlvhhHevT8GVY8UbBnQYufR9GS7eU2NEwtIuawKaqrc/osQ1
HoIcAExqZdT70tcHu7ahd90niCLoMOGEeDERVM6pmDGYYaru0BaumxQqDN6pqEaVzuDR9qiU3Rj0
2ob+fdCLjN4b+q31zYJO/FT79CeqIY0M4gXXz+x3My2gG9HQy+3Mkd2ZkgClyFov83rTXKolr+df
hsj6DtyZjIdMGode1ls8BetyoIDpnnBsvuXc/eJL6UdAxaEIRF2UiPziS0UZaJ/eP7wYowzGs+vK
vIVmK8MqCbJNi3O3rfktU5cXG4hslDCI1A3eJMiwi9J6thVVo3NYwxN86/ZkT8744MnMetP5VvbH
WnH7YNBhdr0P6rCXkvR6rJWw+35XUDPGN3Vje+ls1EEaDV3w8fW9+mIZGQqOPNo+eyX9RZ+nNKE0
EcsBwFnm4n0paBTApBSUtIMttjbIjMuKftzY61tM5V+57rNriaG5B6nikZ166NQ9Pya7xmTfG5TJ
tAytb5PdFz8JaFH5dzVgAaIwZzeLdsof2G5vn5FDyqM4X0X0mFXS0wfR4G8JMDyTT69PyYvju/8u
XgQKjMCaWIDnvysIW2s1FHJXuPLYDnXVzTkGy1ym+Uy4JkfhUQWxcFB4fdgX1yetvV2iliMFIpz2
1MWwOxY62oHnfpvVX7ouLCzqhcRtNy6KF1XcfRwMOGFX0s23L4G2hBSDZDMwzmpWp8Ytwjq2wrV0
ksK21acSUPYWr62OkGzrulSiVXt+/Uuv7Lm9RWzDy8HyDLbh8y+tUSWEvsIv2PJih/ZLdQzL3o3b
YIzSoRryg5Q+lVTZ3oKfv5xjlH3J3ShV7GH4Zdd4WAFLlQE1trwKprdWZugPQ6ludcFfXlBEkIT7
YG8ILV6ExFNRaT6cFH6kbZpU4+yesbb7tm1qPhcrVd/Xp/PlfgVXxrYB7oUaNij+59OJvWc0OS69
fIzVe2REMjXd17bKz5XjZU+Zt9j30qjEjfv/5YXIqJREfvn4sWMvXtRWzKSnHsivbaztY963wE9a
p0zKehU3TsbVobibdjwTyfAlCHIbhtpeIiA2btdm34p+zX6sVWO9mw3f+f4/zOXOh/hVhyRqej6X
hlUsTDUtTMPHKeHsdyK30tbO8wJpdcqed0s+6gmrD9yTbyzj1a8kFt1bK4jUX3b8Fk9qgQu2SsLR
L0+zDW4c+I952qrylhvdywNIegg0kOMPGJHY//lXlqvwDMOmvAPvPzwJd67LUyS3+eQ4Q/gTdFEf
xlp7wVu3K/wbTeKXeRYwSNhr+0416QhcAqZsZ9mKLByB9Gy2LWJgHOJzV3uLn8pcbF9K11/aY77N
8qMXdtt/0RRpOzGGYPb+lLSx/xAEQCh97+KzL9Y6K+plzWix1u3YYp4D5zSxmi50bizslUtnFxyB
FrjnG2C2ns92boE5BcGtEs9t5ZvcNoajtstb+tDXLp3fR9l/xW95OGX8ahYI6yTBOtWQebGnDccM
4HivhDoiBD7/fP2ovGTp7xh5sAy/qsv0eC6+q6cKaMATAoU21M4YU+ob/Dhr7OCxU+H298wlfE/Z
xkJYN1ycO9vX6qGJnPKpzbr2Pigc2HWv/6Src4AeAgYPZDlcic/noEfqoax3fEdfN+Nn3+ibe10H
1t9D2AZpiOHzrcL3tTNLOLQXrEA8oU3yfEBvUq1UG+WxrDbK80KnO82Erg+78NLd6992dai99Ahu
hevpRXtIBdvih4DGBghjxy3omjtACCqtrMX74/eZriAcS6gdXBAEQc+/ym+NqVJ5OFKuCpog9cIK
K9IimxTa0+4uKovXsSlL8wgvozr98Wf+onhyNMnXgPc+H3vbyRYdKiDJjKbl24na0ft8CaCUwrE5
vj4UCrxXjibVK2IB4lDStcvypjtinTFI4PUBzk7yjbHWITbHAy1cDGOc/kkWBp+Z+4W9naQ1TR83
TJ+oZYfSULFbBHV5tMDZfjBq3/im9Zp96GWW+TG6Ba2VajMblnQMByuK8dzU+qQtL5/TsglK8yQm
T/wYpOOKo5ST+tcHm7rGcpN+EY9zOb7XJsy1pPSF+yMc1vqHpdaqP2MZ5DbxMIr1L9xnpj6mnrbH
65XT/Et4b33uQqInOgUi/LqMwTye9NZXX3cX3B4osjv6UFqz+ql0HUJYaWNfhUn8WFRxgDrc27Ga
I3Gm8Dr7e/QJQqMyN/ljnqXfPDZ+YBy1n5GoE8BiAIYtWJala1NK/4R7J/oqDm62xyLawvKcRVlE
mh92wZyiftkVie712BzopnRbavRWuR6REGnOkWgWimvCCJ24bfWQv5dz3n8FSpt/62Q3fcWx0+sP
dt+KET4o+nypO2/eWwxrMdmEBjw/UiayjNTIpmlNjMherTdZ1Qo35pKo/u08VRhvw6CwnoCYDXh0
lUH2wZLCitIJESY0K4sGnPpodkH1NOMVUx3CGYRf3Hid/gJjoChjYuNJ868M1edt3WaH5Aj9Vg9l
EopmczG+7TYDD5DN6vhNk2dl607EKn9GXZDjsAavP0/ctV7Hd0LBFUQjDI2tY460FhVHo7QfDSxi
yns04LrHMggyvrSI6vvcM1rv2IZs/4QXyv3az1XxbYEh+xVMYoQHOfr/Jl2BSp9aKW3nUFoeHYJm
rdCZy9zci5ArqegWdLgWvnVNVy+HvA8G5CNLC0BfXkicWIHZ6vakhIOpV5dnX+Z2szyQB8jnpHKx
KvcYTH3UwOHpRP0WyQILDEQ7F/eDZYJl4yusY668wr033JVCN+Aht46xVy5EHM4ItZy9OTCNVE2j
jfsqZaF7gyjgJyJKmGGJgsIRE6qi5Q48fYV3Tm4G39wlGryjn8EUihvMlcLYthDQfprWrtanMmrW
8K7TnlWl6Fn23snJMv4yw1j1/eKWnoGYRNW/D+2hf5c1lVBxY8rxgV6687QspYkK+9Qu//g+/f7E
XsAGnzDtamowesr37q0wyxxgS2SbGMuD+D9uY7hZePl4I8C2MuQzm2AG8lwUqzcclJujj+MZuYGY
pJmr/thoOaCBMg3Zv5Mf6PrsDpn6t8/s7guZ5VaAgl9cHSsMifujzrX1X1H51YM215JbyC+GOXbX
QMKxD3I3iLtBRh/G3GCn9nqox3166/PKNoSRCfD2fZYLNK9X0oH7FUnh4ISlMPlk19vdf2NFgyPW
/qx00uJIW8fGNIx3QdA4XiwJurtjQ2WK0k3RtNN5aYIsjYDtIzNchJl9Bzahr/fzMP9LsdiZ4oWq
3VOE90aYzrJd7nIvXD7J2ejNWLt19re/skvSDqtXeTfna/GTpFv/7bmDP6Rz6yw8ktpb0fxnkc1U
hJHRJk04RU/Kn5cO1FZR53dGsS0repkGIkd2J8gMnXAxrdTxJnOLwWO45pnYI5QHJetsiPseqnSy
aLS5D9LqDLw6N3PDXjgTeZiOZt+ZseyKajgimD1Vj0UxIQY/lpOeU1137Xwus2rN3kRdv8j70kQB
IC4CnBOTXK3zfNeHRoN/lBop7ukVFYuzoVcxxEFhGus/RZmvzUeyW/eHFS4FLiSikP1bIAw2BfV6
6+X2fuTnLIfQ0dTGEKZf2wdrcIL1pDask94w+SjY+xoYupFEQ1OpdzpcnfJNthlzdhhQket/+M7s
t1/zoum4DrUejBx4mx+iA3HyPRkF3/0yH8PvuaWVXcYqm6VG6hPt3OCLXXvobsaLt03Gh8H1quin
JlQUaVjrThons8hWy4g9ndEBjVfLHuFigfKvhY478E/aTHqz9usTGvtj8Q39ZLOJlbOF2w/DmufB
w/nEF8M5yz07D95kYcR1lVhlpMyPap2s9TNoxQxdMau3lkdEFUv1o57swv5iuNXYvDF4UJwEocY8
+086WMFPRxHuWJ6TdKWu3oOjtZe361pod4ByFAG7jsfWMvoqlRQf+59ltNldh2C66qcPSKGX/Zt6
XYaA3l64YfAtW5V/RdLNMwXbx5zyx2oZhIv9X772Dzl1ex/v9dYbnY8hXbSGcrw7zTBnFkdUT0bj
j3V+6O3aqXiqBpWFAq0GuzA+MG+mkwJMssd3IQ3M3Ii3EelLVGw2N3d1Qmrp9fOXxoEedajMLtQi
WSlLg17XebhkZ+XXqnhUbTSLn2257RKSi8PWf3SHRXtHi7MBEsdEHBchHJO6TfWTxsmYy3R28Oy+
K8ie89TO/PZxtlelzhIDvp5evTuLN2GP/GweRy0yPk7iD6KnM2fDFwkSK9i0G8adWCIUfqrCnUpo
qH2j3roUU6O3RRMEeazbacxA/jgaHakYP9PI/9iOJYsCSs1Y6jpWazSJ01pH1Xqu28m1z33oje5d
3a8eFHKzj6qj8AHKxW6zx7G94TRdsrXTZOY4EUR58SMMtjl/FKAd7XjzWuTp8mHWbmxOE2JSo1HQ
YLQdrd+NuzRHumUNMalonB73KHsR2FwgX9sep7V33GRYEMIasDlVZZRiONjSIK9Ly4SH3WEA0mH9
tD+QW1akmJOZeexZU/MOPDgKzttkVZ8LBQ486WflGScHbOO7qPNzJ7Z7I5rSebbVF3Oz1Bw3MAYx
8zDz5S6zbbSmOxmsdK5KrGnSsvadd7pZx6+085ctmVzDkjFpULbedyLydQq/ZQLoUQ52eUAHA8Uj
P1AN+LPM5t83lyb/3nrIriQimvPurL2tecCMtK1SZxX9G2VYZvE2gxagD9ucFe9m7j0mDqTtJ28H
2RXxZtd+yFtFFzBR3dDQmAj4b5O2mogLgiqwu2QuqKwmlUStLxE5PhVxZ46j+Y+ox5amnIqkiIkS
wyGOskA4R7z25ugUIorhxcvYiTANVM/NLMWASPVgTSPOBOak1UfRqmU4lWW7Ld+JGm03ps/XVD8L
Y6mAjOClsJyyEZrY+pgvhVMft3xbNiOGaLAMX8OuUWZw3PDXthGCyzx5GEZ/aQ6DlUfGd2uW5t9C
wvK3UcUf9J25yCWMfWDZnKuyKoODiZW9EWu4PS3dn9BWb7rRq85m5pXd/YyzWxhbiKZN7y1zMU1C
b0+LNDezbjv4JHPyjVarXlEPGmxFTBtMLVu9Um6Kkx4Wu1YbUaL123VTsW/NC0rKwI/vMIAqtjTq
O886zKUkJIvJpGX+yGVs1Y/24hf1+1J1VvdO91h/Hiqnl32ijHD9gJpf1pyB6gVQCZtCJCIrxXZy
SwpsDxHreHKbzWNvuAS8B5RG1/p972vHORRiCO/Hyth+BgLA4zrsIWnXlN1j7bXyS4N31xgHg0mI
Mqz0HoDsLq0fh04JLJU6d/OdU6O+ezAyzNgeNuE/iE2J6dCbrf+fH045TDN/Gdp7p+6D/+bZHYs0
5/J86CXKb2nu16C5W2LbNrG8vinTdYjaDwvXxJM7DgriI0U03um27LJHDA0cGY9TjfoLAsF2kaJ4
Yj+toqz6mMi4/2tred3uxsLmpRVdtWX3vMMSmcOiI4BVMt9FyQLNjwi9YljfRjiQva3FLiwlpTHX
MVfq0CeFMXS4Y5Tt+A9stfo9d3m40eru2s9rXTfliZNQfMiEx186+VA1kxVsL5HZbGh5WKoS5bA5
x4jw4CvN8CNyymfDtpYgpsG8YDRTR3upfDTIxJBsi5Jx8BoI02tmvi/KyqsIqyxM7VQ49m/ydTbb
L1Tmxm9ZNvTADmdLyHvOZHAyJrBHf/tFkxd0vduqijEXyT7PczUPMSi7bUyjvJFmTIBX/qP8QR2N
IepEbM8A4T9ufthuD6MrjDKhAqzUfbNO4vvsRBs/GC4h8FeHMvFZudwCbdVH03EI5Nzc+2Ww3dWS
1Xrqs7B4sGZuxoOW9mbdczSz7o5CR9/G7oDpyMMybcN4Cl0aCcd66PCCMCLKPwQOanYOKohE+3W0
l7r7ai2m38UotHXV56U1/Cgxtt6t4rrqBjRMOifKwDgN6ltuNAA8SHqq0k3aZRJBskbEd9SubQJc
JCfs7ThXzRLeFxK2Y9KKwpRfUdzUYZwHZfbV5m5FmaPJ509upYq/zXpbvoSbO3wedNA96lZs32hy
Vc1dyNWxxuXMTk7t1pvbU9YX3acAlhzVz5LJ69AAUt+MKXCW2JGAvRd/CD8PhR/N51yN0fcwU9t4
8vJsdp8iWf0fR2e2HKeuheEnogoQ4y00PXieHeeG2o4TJgFiFnr68/W53TuV2N0grfWPnp8Nu+v9
yS1HB4e47vzowjHOkepXTKqjaaRz54d9f1cGDFUJF0WEzHVQ9svasquficVxxEO5jfN03ihI55AJ
8767l5NZmvPmqdp5b82ixqfGYd69U2ulT3Wra4VsYLVu+Cb1H88Mqzp5Vr91Ty2DqbjzFm/5V6LN
HA+jxCqceBGCLoahfurTpa8pyZt9lC/3ZSXHMHNIUXQeczeyGoLn/OjHtnX8Bm9v5gs4RuUmWy07
+36hWeqyVU2UH3zLi9bTOomcUWz25akV3Vacq96unqy13fRt0Lnzdp4iJz+WoDHzXbfV/iXAnOGn
xeYa+7bl06GQ/BrCRy6+013gYYP6UnRCvIlikAwXYm6ujFAkPh3b0Lg294C2iTUDIpLTS3RG5k7C
bfjXUaImeLdZKnoqT38tWz7UNNfwjNbKzt1scB31gnBUdCl3pnU7jMNYH7ZQ0KjgDfzDCaEf41+3
tXKmtnyuPATRsloYbWfvy9e6aS/uqMgwyoNR3OD8qMMUe4kWT3paouPohlF+8k3rymQcTT1nKy2M
W7K2PEwHTlAON+Y//cfxyqo79MNq2UlURNXfvh73IluCQN9UG9luOpFOIcCNKXXVd7LP+zHxFlpR
WN0rnwulr7v+aO+U0Z1Y8mYCKSPLlFufOB2VRPTzRP2D69MScaZYBRDNJguewwST1nhtX5a3rqn9
271uQzuxwamd57qfBnME73L94wrL/il07O7pUJPmebQBCYobt+5mc0B8S1xJ7lb13y4nLz+Zh95y
TrzWrnNamVHas/aIib14hdmr23rX10qbqM69RM4kKbMDWmWURnxHw3kQZXhadoGdklPHwWRBopJ/
LPKlHFL0/I65J3NznbMu7t3lY7aYEzPDj5Mxs+JrL5BT9OmqRFMCvbHo8I7GhU/AmQ1sMvFPD0ll
heFr4eRdmFRl0ZZJ0S+ALFFZDLiQmi63UpeM/MfKouU+aXAsjo9euYfnxpb1eACycp44xOWvYI9L
L3G1132XltfeRIuLCtdqK7u5qI05kQzHK5tRN8Z7qbFS/eanvVZNNE48nWrgiS+CQsRby9u3nqQ7
DDIjPcf/7OK9GhIhtvF+9ric/m2z7b2Tfo1YBSl+/bAUa2TYSAJgH9Cz/TeWH49K0VW7ZbrVrl3d
WSMfFs3v/XZRvUC4lZeu87zUjW2dy5GOtjsfJmA5EP8c3Hb4UJpD31WxOiJoEy9Ra40xwmO3HpMg
sPKRpe//363ZYusHgE6pVxM5anoMPaovs2Hxii3zvCmSh2V0plefQ+KvWZlUU4LGWv8i5LS+2yMR
6JlC+h5nEdeNw+kfrXcapyJPPu/JqdGxtN77rlm+jRtu/WGWpRiOjrdJLJPSM4/zoCZ5WfE9zgn3
p/hoHd8Uh6hdyvwsdi9/Nm6veZ3wWZ33zbKHQ7+WRC0RHopfp5xKbAVi1oVOFjMPgq+14GtbchM+
ImkGNuTxmd1EDmhaDjv6yvO2EmmTuAq9fKY72x4PXoN9hWls6Uh1aPr9vxXFrUpr4h6bpAr7CsSw
ncsXUuvzhpQuBugz8cTgOI0/Nc+zwut2BKgd30a/QWCGGnEeUxxNcJtVOUY/7Db6ElrsjwlYgjq1
lQv2EM+yX77n2B2mYz/ZQt12fjFa/xlKBf/FYzXn6SRL7y4fpfqJwISbrN43731Z8upi3LyQGSOD
XyX+VlJEC0ts/xMNuFlWLiPJ2OMwbUPKRAYTn/DtN8vL2LvaHGesTOvBcFJcPIZpmWE49N7ivNeU
dpfW9BGLTr/ogKtH7uBE6VCMzlu/l6t302oln/W+5fZLwFCwHC17GzAxYhYYT7slpkeJPUEmHK3d
o2VYHjNvGLtLBAHoptowQ977ujWnjWBA9gTjyDZzy3r+dBE/TxdSW+WDkhOK1rDw5/XkWJM8R7p3
q5v2KiNhyfHbHrBL9oxO3BGYpfOt/dnB0XfQ5rF103UWjPNbvmG8agMz54fdjfRnRJurTJooFE9W
UJXsgzqy7wd6KueMnEP9H7OprFN7ZnU7hMz4MiX4SP9Sce4/kXZYt6eiCb33MfIA69YgqA3FEHsM
AtyTrres1fWrdo2fXT3VX1fGo0yV6WoPE+FinjuvZYUj24JEXmPn5ZpMphieHAsbKLNRuPAiqDY8
RpuXbw9rMMQFMgozZ6ZegulhiSwmpiIamnvGmp1W5apy14MOg81JYlDzt76g7eyjGZqWj8lIe3q1
WcC+ip3VJVWCeuYHtVfLnUdsjM/bgN+85shTnkgayjT+yR6G7bTvo3rAOxYYiAA6Nx5FFfDAgTOr
pHbr6zBdbEN/KrppyhjlCKF2RUszrkus9+uMuKy79YsqP0/cKK+96dy73r32m7nR0iMRbuPcPFtx
6eLJofMp0eCZxBPZlnLvi8XyvwEHfXVhj/fvzdAHxXkzg00aAE0Ev9HJN985JxYANm63u92RVZ8w
cE0fUlTSgr6xtvtg6y1efVo7CCDeB0+kXhtV0yHKC7vGWtHyfvKqkmMQWvwuAK86vNujIvQyhyTy
x7qjWPnR8X3wiT1e5JDyBUR2AuLkWYlbRuZNjT6TxbDvqJ5zS0DFTNaWk3xPPGxaOEoVCagHLw+b
FhgoMydZwKGgq4XxAQ7j4te7ssFQjVufwafXV+5oyzk0O6LVLCjNWt0FzsS9o5nbhgcQyr2+W/uY
9Yc4YlddWqcoxcGv3f0xr037ux5CvDKrT8+qiOhKfCCbnI+NBLvKShs1S3OvW9F+rj4T2Idsg/k/
uVa+/yKFmGgdnP3FuYuojL3ZtVet2UaNDG9ULioPLLULfmQTF04CX9aX96Wyt/t5mqBQpjFefrlF
FdYgkETu0RNvwmRsp+FWBcC1h7Yt9UOf1+vyOq5zFWU+oXZd4olCQdrQVXNT6KaU7/Eeu8v1aw0I
89+2/kuEQ1teVjZhKxPE+78NWq88sXT/xN9iBIyjfMkuPrZNRp/YUvmhq7ageDsOcp0fll4v/SHQ
IlfnAUO5vpVR0z3vPKD7jVAqf48owvPeur4Nh7SEfdZfgarHG9qOEb8YW7RW2o6uBp9bx5jySc78
mXmJX4UTRZLTj3XEis85MLF17iZLWPcSWf52f4US/wtqEWhSIwLGklVNrjnsnT1uh2311z2zrFr8
Fss8WYljxd2U5HodquOwQaQdjCfGDyCd2DrPzT5+Ox1MxoMS7fgTzHb9OMtVYN1D5eqms7tj8Wwc
vak0rOLhGQ4eq1ZYlPFlJ1/MfWv8Ch7JEQRvHQi7CONPDYHWnEGU9XoXVcH0KlsIs+/JW5Y6Vc7c
c9AH7X6QbAE7+x8LeLIaHfi3bsz7dC5WOsHvKqN8BeyIs/CyE9wt36ayHKuEIWYo4XYMcOrEghen
TbmKik8x3AGzg+Zh8zeve463uf9HvbhHZRbiLk7TtrDG8wxFqM7UmfILce9PfDSlY/wzypNwT3tK
JM+7lXv9ISYD68oe5fktbI/PPlB18T3JOlTOt1VcE4wQD8M/4bFxHEQ3UQsbmCUwVxtK/4wTRz8O
tRx1qohFzLlBFZUYAewU6DeH6nIoot49X1Vf2DdVuFRPsK2kmsGX539sNnZyO9rQgtidg9GkUeCM
DxVdnmNSOpX5D+YXdpBmUT9PSCllUkFaysx6jam87YO1F+dJNfVnEMWcHG1tij9T2+dtxs7NH97Q
+BKOiznPJGoBPT/WbZT/mKAd/3rVwLC9NU7FnN75zx6ZkMPDUOVA65MSVsY4aZXHoRq6+dlfN3V2
mO8M6KP0+6Qs2ZiOYO++OvG7hC7QV7u/ihXR9MvA/j2cVr1ZH7GcdyfZ1yF2TuR7D+rSEB0/JY1d
6qcI1qXOZtf0zZE9fd+ILzGsLKBJs037mcM5aKbJ2X+JXQ/wiHGnWU4jiSVA0z2uUxNq+2Updfjf
MpROnZr/Px8dLhB50Gisob/N5jSHFVneL3s0pQOTMck/nZMTEd1bPd7OsrWD0xpNdXXgr6xfi8Ea
nNe4o4Uk2dxJTsd4HMREslC4g/AsAhqhoaQtOEKXeTUwv409YsOlaxK/z1V3A/1EdiJFY3o8Rqry
7ENT9MV+nxPO+WjEjgyHw8n+102hvJPovpeTtGuq5ZpAB1nNkXKFIttBIlfhNS9j3FapGje3JsFM
AGGpZY7uGj9S1kUop68z+oI6dc/qWSwJ+z6LvGiD5gCbp9VN3EQwzy6rKTR15K59tnIJACAXFsAc
6XP/jUI0EL5RN6us7NyBTWVxVZt0q9JfhDFM3HtayJNlLYXheG296hxXRT3RMtoJPgfn+sBKpYtD
UDB6XXw0uFUqwg18bOpz4ovAUcgjIGus80hgc4OeqIwy1knTlzFla1xQiEiE4aW3Oqw/mRwW9TA0
FXwkspIySlhM1Bfzc70nLOoySJyQkezQ7X3/0hFLH93WW8gWZE0+NQ/EcosjLpx2PJgu3Oo73x9U
m8VFHgGg+Lq4jWOr2e8sGiLv+mkz6HdnFwrP0yVe/qkYlv7MNWW/925r//XdneaK8qpOBcnpW6rC
pdPwvFm5bgjva32VTYWYjvnadN2X7iRD/Nr49sM0Fy1SeN3ht/Xc0QFftfZpTKK+5OsgGci6ECAC
s+BtvvSI5/LK16bypHOclxwui/FmuYXF3srT5HjQdsYp+NPFhATnopHyWmmwe7NKDKnQIwznvr4U
kFFTKtti4T/kKzS8MAQm7m1YV0dm5i0Aw6cIL2HP2i7x3vhhCs3WDNcoD/OyNuj7DwW+oOgsS3wY
l0oX/scAP3mzmXnv0x6avmBkWjZ53FVnWYlkmbh2XTjqvQVX+ejMbvzU2q7qhDUK5HzIq4lUImzk
9XBjQVC/DoxN3jvb4KSePKGH8C+4e4lCIKwgb1oAIX2QW+mA8SBDZOottv67WcZJYbSdXEZ3YeeX
vK1JlJt2rPEX4WiKTdBwclbDmuf7v8Ay/MGVJegVkYZkXheTEQm6H5vVaIjjYxWVfsh52u7uWUrV
vNbFUP0uFnhkIlz6Aq2CE68Ga2dX/4XTcCAYDFxcxXGuo+m4GzW7B7ACNBDM4zPtN6EJSP+M5/i2
20da80K6QRBHtT5yorVX6ptNgVHARKH808ObrYmuQKEyp3VWc7s3jch2CuBX7C7ucPCRvqsLu8Yy
ZbLAZHCgqDC4cb2r8GAtOctTlBc7N5xfaphy5Xd2Kqk7HR/7nZgIsDFK6JJecbQNEs3BeV16zuto
DLonhDyD92y7fE+/A2WkOS+c5VEy2WsZvNaRcsOMWBsobE2IS/kA78FZB7MMCOdOnhvj9SV1LSmA
uXhbA9kBs7TOBvImxQfMEVd/O9fF+BFsHPuf0qskK+j1zud+F3u6xPP0huA/bzK9EXp24GNWn8O2
hMt91dlufQFlgfVv//+rGDuSHl8ws85zUQnEBlqZ+hMnYTkkTasx3cWqqEnmrapa4MI26qI1I89V
Zt1EqTvkxAFN5LH88oAyeLLQhbSppg2kOzqtx1UV8j//Gzbf30DVI/st6HX1Y+9lXSToTezvfgqD
8jYfB0roIO+C+ejsSr1t497+jZQcTUbGU73dqaVdYkrPooE0UVES3msW8oNvHGcq/rXWFJUp4WsE
POJmtF/YgdCeE5CDLBMlkQ9RGyHCqn1n5v6eONIpP87VlpEPV/xZUEW9zajoN36B2gkOkTcAQ46e
Z7mHMe6K7bcKp/6VLvsYfZKZCnmkwNpFV1BWwaHtiawnT2QYyCqynRH9gBnimWY9z5TV3SRDVyd1
Q/LWQRQT4P0ANHlnEAIgKtq1/w/JLWHARLIP75S8jcSUjNH+2gbKcRLuHgFz3RCzeGcUR+IhNHNA
gynwcH4/jBMQ/zRoK8wUSZfb72XtbC9d63Gx76HfnSHzOmWqzLVy+RhNnatBqiS3WD6RpfkcbFaA
Hnjct+Gm1hYjw9iM3n2Qi2XPCL6ay4PRdWxnHG/KTsrIp6JmgK7J+kiN5jCXqNuu+Ox+10WTExzX
fSX+seoHtWedVQcBPN8uP6wVZSAQwcJn3myI/57zKow5sBcV3ObMCa+58NB6iRjF6gpOg+0kH4Lt
GMdj+MgY0n9BeInxIZqa+jzbrt7O/cBfTTqGbB4cr19JNBuUerS6JvwXGMmUAOEadUd4eO9xZPT9
gixAto9LBoENceHukA5Kh1HilwggLrkHwmQVBF//bURp9qRGHQI7uindHJgykb5MBgpEtROxIcPQ
rTa5smR7+XZRRxAeNitTgu6GGdRWqL4zWnC5rynYmZlEJWRN1vltgfgLOv9lwHfkp/Mmpp985xi7
rWkCcA+5I531oK6bJKtsvTBY50X1uEy6Hd+qBqnfnUU939tVT2qSyNvNOQBVnr5YZ6dvqNpWPMwy
1+0B1UzuZxaT653p4VFTZ7PMXTVp7SXoIWI/KcH3lzvyosbX0vcpGuNJ5gjaZ5/jj75e9dCbgB5T
9Be7TNZtb38H7eI3N9xn/veWL9XDTpTOWzwNAZnku4/QHblE807u/5qnng3iipLJjp7A+L35vgy4
eBI1lnGQLEuw/pjKA5Inq6cwZ+mWzf1u1xUqKbh8gI1xQg4RDTK6YUgX5aF0YEAOe1C0b9tKW/aR
kIjRfqzLlZOHXXL86XZdP7ZjbvFIdpz26ZzL5ujMtLRAIILEfu4dYftkVFH0TKJSvj/0m9nGP35v
9OPiijU6MdznTjbn8xojX7Ti30Y1PgshhQCgSqiKnD+hQCaYNavoT9f+DKxqrSgZ/bY4LlOOom26
rUWhZ9gDQu/SNajEo7L85T+u3W2nR0b0OnNnp/8satOgP5piIJUutnVxo5plgvEc2vjBUUvgpXse
QS2TDybdcxHP3Tu7dwslravikUNgIJQNee+32sP6S6wFYPwVHPv02qF8q/NehGkBZsTvTIoPD2PT
RMc8asoqC41dvEu77J1zMCM5Qj0kczK0VM+BWuhpeIH6iJN8o1UYEekkAJ8mBK2MD1H5Sy6VnLIm
itVbjhEmOKAY8J/QxSLkcvj9ntuJ+mmOiqJuk2UcvOl+aa3iC4CVRl67qnpSRmPFMRsUzXQjPKP3
VPcVGY/E5+m/oHp4OCciV2W61BDcGUlpW0BMTRCP110ktF+aRfYucjXtlMSrW+2DiRvxa8Fa4d6s
kbPdsLS53GncKuvJ9Ywwzw3g1391tGsrVUvIVsGaWQTHalnDD0OudP2gK+MWbLCy+/J3K1wyHfCR
cMZWhq2kmno7C/dwBvgpZb2c6wXLLUoKUVzAouvu2DlBfRsIRMdw4pIrVe47KL8x0v3P0l5snQop
C36deHDva0Bmi6d0G9XBlMQjMXm57q99EjI4Ienfzi5LwHXdH4enaLPcMpt8nyczQoT1RXgcsOhW
iA7VuCxfqjEsinRYFv9PG4Qojlp6+96dtnNeq8ZaLVRyAek+W0zvbDqEjB5Hq539r3Cd5Z+qctYP
QjKCIA16Pl7mNMuAYNXxmix+aP6tSE2WkxsMFltbt4g7iWbwV4WKbzhu0Dgh6o4r7Qwpt+BopFhb
oe1maqs6T+0p4qyCsbhT8nbOw61Lx8mt3ymJcvZ0I07GOpn2SvnTB7Q+t2ij4E7yUH6g4PF61AgO
H5RbBT6UMXvEU+XPBT2vVbz9t9o1p42FHOAut1FYHrd9i7YErLb4ypvFRkBr+Q5pU0K2e2LVMO8M
j8RKqaLC6w9G2v5qETIizZodSQeR1xM5M12Ddc4ApBOnvDO5oIZ18ZzzWKMrryyAimnsIiQtXtCR
hL0I91wujt2dB8fXjwGURp3OiH3ChPAUXSckzYzjNU8kXJPC3yFdaDdp46ewya0X5FKIMopprt/X
FY6uS1a21huiEpoOfdVWoXeebebdklER4shS3omIa28/zGMYD/yFBXI69A+9SXr0w3NSjrk6Av6P
EIbxXnrsEmux/o4JofpTe3n4Fz1QeCtGHyDZ2Zjr0elUQXyI4qWcs0Jo1z2FfAZvYVy5XoYIbrks
xOXMD7RvNX+2wSrtB8QY/noz9Vouj6Wjomf4zr5L1Tq6T/VGGtnN2jvt7w69N5Irz6ZSrrW25YFe
w2BLmkVUd4hM5oF2+Nb6gCEskRyjUU9dFXBTuFsrn3tlhd9bX83xH8SGYj7WCM49+MytvkcrD/io
Fi/+6dcIWEmgLMtGjKUUhLhNT5LXOnvWudnX2qBf3U1345PSq0/t5LTtYURd6N1BhuRPSwT/f9Rj
p4DhRZHbRz3VkPsWnjjKDUQFHMTW+mqjf5VHFovgOO6lrY/XxhLMIUZFK4q1BWKxgXTrMh0hBXlZ
h0V/FVO/Pi5BVKjjki8DBEEwDnla0frTZ43veSABqyVGogRd/7bYkP4l9hT3VAJITp+PrfOa8Zvw
d+65vR1q62CQtTX3Itq74cVvq00ntmJYQLO/Nk6yNHo5BANLbkJDTuUkwQyjTSo4uoujyp0QJkb5
8qGIrtWfiOLsI50qLhaIZd5vi27lqCcXAmnY2LfFT4VHOmDoBp655bkQWbd1nIUQsMpFdzxwhRMR
L3fCuP3he3Mj7EZ5v41eGuBdB/SJ1qXk1hia4d2ZXWAdFlXYxe1qM0BFPsztiRq7vjnn1GG/FBTz
NnejVy0dM3W93aJxUR874eq3uyyEA2BVcazZA3ZIKKl9087BE1vkZLTahN59tGx2d5qdZevOqq/s
/dDNTMIgTQDBiUNbEhc2xrnz4CPjxmYsGoRZvdN8sxR5+IpGZ5syp0L7ggq/pIQVpWV560sLTqgM
y5onIRL6vu0IcssQonWZXQV9z7obKX4UqccvD+/icVBr219iV8Eq80TAh298G9PzpAqEmKP01H2s
uC2SwtrLIEE4OuaP0eqQSdLmuxc/lTFlOFmz0F5wH67sQikVHzFherJoO8aNQK6HUgdsow3ipTvo
5r4/scEuz/7ioU8rPGzXhBdF7njh2JpmVrW+/xuFAFvo7eeZg9zEUZf6qJnyo0/jEboTaffOZQGd
oBsi4iRZaQd7GyvZ/IQhPFlGgRovbzhMyy8LmF1wGrLwJagwi/3YIzWjpU7VE1otZ5XvblVu5bFt
hO2QuMjlmlml8iGmh3XjpukKquODWkUfBuUEA3kclKAftUbav6EbYJ/oEeZWyHOBzPIF/r+M7Oaw
r3nrp5u/r48EPiid4VGvxtSYZYcgWOdO3neQRyqpYrfuD42hMzYxfO6a97rZ9QHyFS3GbAXWaeVU
W48TdTrlsTTeVWOgt/zB06sCnbZUmSeDva2ftd+Nz1s/zqyN9J9WqUJ670NZ4pFJ/LapdCqapTWX
jacZMLfd818+/+STEOH82k5EzGQdHwSMYbgiNB5lOKobAVJyD5K1kC7qXcMWXK6Ox3EzTX2MShUS
779XGvcN6scxLbRt14ermx/alFPzO8Q0ILJAzVtDrLNbs44vmladqKeLNqm8HvFs7HEoIDIcclbs
FVHUgAZnIXSmrV+ttQrHy5L79l3nLhHQmoOLcUL3CHbg9yK4tUP8V3gbtvqFQvcJhi3splvdrCEv
NSjVd5PbfXAEgOb/5Q2Xago4Mb/OzB15Iua4ukYT+VFWaV80j6GvltetE7b+rEVZuJeZOsr4u1sD
fZGTGC3I+ry0f3aYsvGhG8nEOqB+91Q6O42cT7mrm5OLWL/+60TDFvyzla37BGEAUam1OznUiUeD
/URVAkCdMpP/akbRth8Ba/IIHFuN10fdXB8ZtbdA79YYnfgpxX7GCbHcSNEWwTkQ0kVkG5o2c0DE
dIZBt5VwTwQ0XgocTprfZ4RtzwHtfhVFx9lioaz/1xWe/UPoIOIjYnuDxxz7ElD7fs1QroGa4tOy
AWunC0k0MzStXJCR27X3CXrmjJkKVa+hYVf/J54VdhJkk6inHQTRX7NS9u98HOPgfpSrWT43Lrpf
XCMmPngBuXUpao5CQeq0wTfOGGDaEbdz9bCysRZZ7QxyT+kDtyK+lmY7ewq6CEVU2QSHbhjAPbpJ
2a9jCcd54odBCcnCoj4lkuDpAJrrTplLZ1OdsQjIvxNOxfqfFeTdT9Oh4DjVUyjmQ0+P8ItfwbbV
o2H/F8Am/gzVXO4fNo81PcIV/c5pHBvzWCPz3W94uwf1UekQEVeyrf36G5hkmE8eBLlmQfVm6gkx
9szvcinc+mVWvr8wlQZo6z0Tt//lrefciXEDIqLPDINaG5ETnxcbaLKz285+iwRRmrQ2cnmZww6j
B3fndtN5a7cku9UikYQx5F0dY48TWSySs2dc5uCpDKRGym4V0f0k+jm6PjAzTI8dmLpJCzHG5a+2
3os6YYSk+Bn2xiFlqOLbIBGquK2QFI6XeQ0HtOxTwEKQRx1zKJVaI2OyavftYHk4VJJoccadiUUw
W/BDuE8admk+rZWt33i5xvVc13NtnwouvjNMGUKqeZjde2JOnf17hT7IMz5khKIeodVonZZF3cUN
GScHJ2Qfumhchh6KH9puE91rF7VY7Rjz3+xRTPjoUoSVn1ZYOu9O6TY6ynp1naNLVOrPhlH9HqgJ
MbYGAcr8+sr08PHakMbh9v+juF5LsOZ++TfbkXlvRqSsiTMu1atH6tV2sOU0Plq7t/enLpDAf521
teTy+gUYnTC86MdlRi9woKi+12njeH733YXTAAbpDPk/QJYGc4k7rM1xmHCMpE3FQ8aE0xS/SmlD
ojGzbnHadga8pQ7BndOiR7Bys+3gREs7gdJqp7ahGRS4PHth3cpzDZclnkZrM4+YLDqRbHOw30p2
dK5kisW5tSe7nBODwZppzWvxUVagicGDXjF5YLTjQIgG135BGKHlweF2Du9XNXbDZafVEmsZiWxO
xn6lH5lJ6yYhZ2DlMdgwIoL9kniMhisWywH9re0d/BnI+NDMxfoW1YzMN05TsiiJzcpvFfclYQXB
8qmmHE5OBAhtjqzYCNDmiJPimFuu/bmNjGhJWw/Lq48h7wkXPPhJt+byy5rX/M0GQgaH2+emT4dh
LH7A9timmtlaEJExE/yxBegq0B2TPJSr3J8Gs6889A3mmFNkd3ZwaLibnoFdfODtBefuKYpy/30X
dWe9x7XIGYfbMPrse2V+9cyNqCxMxdS1+prADrsjatlabaSFo9NOD5IHVRIVhfuRvWwLqruCAAg4
I34mQAlKTG9ASXz76C2RvbxLvw2Liy3n4vr9tCWWkVILBlgmO0iRa5BbMITVK2BkXp07uym/sMfY
GhyuG+EPfSxLR86IrnvsWtt/oFOnQj9KVuFb23TWL76abk+RybXv/ZXTTXtRhH9XqpP/9aPNeL8I
JfzDbKJR/izdXPvXE9TdekhjZb+PLlV9N2ibTfcK/+4XnDxzBHZTk1T1QxYyll56HwbG37p0GNQa
200JJVsRZO0WRfJr1DS3ebgK/YL0VtwsI3GNxMf9j7Pz6q0cSc/wXzF8PYTJYioati94clBOLd0Q
rZbEzCKLmb/ez1nfeHoaPdgFFlhgw1CHoeqrN6Is2FdVbTR70QLEM73K3tmCIqQoxkcUQ1CpWQAj
rZ33zrQL9hmCswh2S8buliwkDJ4ZjvTHNjXNH3Ybz8c2tnJAzQLuHIngMt3i+q3vkKvFCliDbJk7
J3Gap1QJ47kvC22veuaOG6s1jWhft4ZxhcYz6p5Ehe9uTVLpsA/aGRDbKIfsninRbnh88SBCvN3m
STbKR5Yb8AaFAvSJtAB3Mvd+2ftqZ6fx3OycuRmmTZz1yENl3bnZbUBUTvpqq0AHNwAD03ClNcPl
up68XWBcWiZ68eYsmXiA1jFbZu52dndJZIp032JsUBeyS3x1aRqBodZZdwc8lid7RI3pTT4vQ3IL
+CCTMF288ZPYf5anBKP6ZISE9aX91kktX4HTVemyaiOfHbqqcIetaid1/N08ATTt3dL1600x286u
7OhQ3yYx7RqvguzIZNV0mYZzztCOgW8BBaz7WWLwRuHAEXE9jyrJD0XdN58s3fHjYnfGsLGKDKqq
tlt8MhmNzV8GU/gJ2fw8npTPqXflpKOfbHprsTejqN183ZQyk9vFylPcFBOIfZFzX+lPYQd23bkc
oHlLC6OrFVn2AZN6+oKGROaYLCVcIQNQ1Dwas1G949mA/qHnaCITYO5rG6OIxueZKqVORdxY1tbv
qD3cjS027WfSuscOKgwMG+5epR5DvOswKBcz8qDSCXjV0YP+iEHPJ47sVY6+HL8y8LgwECfiMUCS
21iCP0VPMt3SV1C7KK+HIAYrM/FpMY723yAWizebTcDiBeNAjQg5i7duQy7uRSHgP0JDJNcTphx6
KorGUTvp1ohvB2+xob5l7ZwtJvMvUfmztV0k/ELYkBHzo+V4nxwg5/JPkbqoEuNhGN5ZROoJjT1j
6BabnPqeWqkv8bmw6IR43IQO5wVD7LrgXIiTx60iiGUn8N+wyZZkgqSltGCSSvXu+9ilNXirv8oY
+E5R3EmK07SjfzAKoCFTo+MGBFxUqjrYKCXuK7rr+SiLaXLBKXP1NfSmfHV6LA+EIkHqinjiuw8M
h52xbtta7vRsImmNvWp6h9bOmj3iOe8a63k63ywd0pM9h3kIRuLnlx4XZWd+4DsDHMOnEB9LEy8J
QkirKFZTYk/WBgMrpky/8+TJAn0rtsUSYDUkfACNn2NJ8Vkvlv/S67q/hqcFIq9kNTx1fMclX7lX
njDDIHarelxSWWnDWZhznt6MLYk727mNHZaSWKO0TxB3Hw2XHWdNi5i+ISK8fpep5XyR1pOflhk/
AHSZo2D0MD1+UfhmP9qcS2FLpdMa29TvzPslH0AZhV0t5XroCQBHrxgjvuEP5GyLZGK55avWP1A8
UgTQVjBR+9yqvT0DABkKlTJwIxlthQ6RzMhsnTS2cF8DjlH9OovdShCNFCTz3u4WMRzGIq+OlWum
l16uynf2cN+qXMWkDpIcocyl/eYas7AOyMnh3Qk2KBEvIZhrkYLw4oejX01nTnlpcLQ4IrVXAxLk
OzU5JZ1fc5myn0tm2400SecLs2yYr+zxAsFY2Rj467F1HP4hhl/lb+mCj2UHMM5rLnPL0PfEETlq
5URZcEoM4wK4RV5249K6+GkiIjH5v6f+yUxk/MZJIFiIPo0K70BgW1Wc6gI0+95KGyM9VItOl3WE
oh+Ba1VZQETYXPwsq/NbnY+ZFQLTqLcyCKCdiDKDRRwtego3XWwNyTrHbX6NCRS7IsdKB7O2N05n
PJZw7z6DhwhrUfZIUnufeMo2L51pLawpd9k0qTRd1W0/nEXUph9Cdo569ZPJ+j7BC1XZ2iybqNrg
PUquJfBWsRvVHKDqowohWHUs1DeIMWzxg++pjE5losQ162TC4qzcsTsrFgQMjQW/zzoXQGv2Mffi
NDu4cII3Y9IN333USB8mZ8n7jphFZzMtWftNtmk8bBKnq8b7CsH3OsF2i2u/oZuxkr0fHKnUjPem
KkdYz1gnm1REKl77KKrjrR05sjyAuVYNbdwBqy9/v54Yt8b8qQ9as7sp8jQ7+bw7M7xVA9YQDRRg
7HpAYLKiirxYWSjq8eSRCP9sjRfhI0r04KmS+HhDb/Sbt3hInAsHnaVdqDza8VYBLHIaOm4ef1cV
lAzqCbBPmjWgK9ZsKtODyjy+rzTDjhkarGv6EGXR8M1lXr2NrUIxPThi/HAtPT5OGTUcDJm9vQ2w
aL1lOm3LNeIxY29Wbf5d6o4DeW5XXQibJQhRR7psrxNI7GEbOWmi1lQ8m99QPKnvhpu1J96Ihh0x
yfz7sk7N6CRoPjiRaDLZh1gSx71FOYslkoSg/p445HpZY9zDkFITJRKdOD0hufFLCP9whnhoQy28
3uYcpNxXSLkg2Vu89myBuV8+AyO1wzlGnldsPepIhy3xCNUXg7tr01QQCJNdShA7j9tBOnvNCQgb
XdsoLCFiisUqyy5qNZVmVnkmeW4Yt3nQ2TC4VaHuSlhIoCErk8j6p8hdrqqMEZp5pvfsQ9WIQDG1
iDzazi5AxWb0LbFNQK45F8NBII6LymaVY/el2zPvZlyeszAO48iAshk76KnQBB9BUTCrhKCJYVSc
tghJ0qduuAjChWC3IUq69ZFTRdjA0GdmN1TPwmXZ2aRJoRkHytNKejy3BHMv7LUFkS8hcXP6bRzb
4jFqq7k8FnM137R51F8zB0NW2o6YkU22TnOO0I1isTailiHcNvobgdNf4Ktyh1NbqWB5xv2/XPtm
Vycc/QXKaYZZDeC2SIzkfBL3k08G0tbwFhKBuSvSJ92FVeiYSXb7nduVxbg1oBrZbBHSZRtyDMob
moH5aNn6nHvOyk61j2oCTcjfaqpvuoj802Kx3IcMtuVzY2fl1WB4rlrHRdRtOYVJjGyAPAcGXRRM
uVJE6dNlJrcuY7jHAVd50Na+3ywftXJQTdSL26y7NIquyTLp4jNQoZtkK12aAT+rGZ6NPHaPNSZv
7ioU2m4qZmfYtIgI+1ABlwLMp74oP8RIw8CpzzC8DaGROpN6KUhX+VE2Nuoxo7MmgaedzPtxcNwp
rJSt/C0jHcNPRohAHpJL2ECX5TO6RAh6K96UQ2SelOVdrEIY/TIE9YaNDOGielzlE7JzPHDCAaXt
SBkMdT3N7tq/wDAAM06Efw6f+hI2KJG6a2NGK3JT5773Xne1jUafAUFvFmcKzBd2uFoeJ2r4Fqhz
Ft8wmZTGHjZ5BnoIN1uOXg4fU4XGOHTGtm6YCNed2bCCV2g6Vybe/ngVIF/EPszeuJpSOVyDlwd8
WA1z3Vbn+FRXQWVN9gk5FRXkgAMNksM00x+R13fxE8rRpCX8pUN20qmGYCEJu4W5P+81zlsMhMlt
H4n6HhnRgB+Ws6BckdUR/HDGXuYHXyXDRznNyVUvB488n7p0bwzbdcX3nAgk1NEJSpWwht3o15eh
nUNBkmM81MPsjSQGjBcX2Rx7d55JFwCbulEDhIq+be/KHPc8F6uwjUlvStuNTBvnPrpYYZm4Tafc
cIZ1cCe3SDNwMCXKvENcgTRuMGN1ffEdHaYSqQfQSgnCUeoEe1MTpE3L0bvy0x1jE74G25sfvJqU
1Lc5xgE2DIEsb2flJNUhiRJdfY4GqH+IhQJyX8FTt3v0uf4VevYOZqwReBsCYDVgoCjgyy+RDt7B
/jPYaNET+eORxfOifdwjoT278yNYuHOnez29p7Cgr5NhWNWzHTTDYaD9FzMWx2AQmroqGQX84suK
4/nThMiJwm7p24ecv+oCjUABr/MEiyIHstT81io/EnZIUYvk+8z4yQO8WV0GsKWdclHuMyzB4RJ/
TJNmPUJLAGdsrJgGoQTlbrfFPmQe48WzUrVj4dDJkfXk0haHktnbCMSEbJ2mvbwjLBqWNV3NUh7z
HBxy5Th6OjUlm9gmF3ncEE4llP3gFU2ij7KK+u8K+gNDFKkqzxdba0qeQjpdsywydPkpO/RWJyXY
s245shO5gdhig+QqKd8So2bh7c1MB4esHa27ZKY+c2/x8cRhPOfDtdEHc78KyF/gpOHSpYnCQPfD
isM9/lGIgRH/pkUOMYJ/VX1aCZmDYRnkbrexK6qrSPWOMYfxSyIwMOHF5w7l16sPqwEzkCaEkDud
nwTrmMCUdJXl2XSr6A14Mcp5aR87m9eEV5XPHmloXfZPnOKz/sX30Kfjg126J4OsnhfwnouBv0nU
bRTn/Bq40v5MPEdDlQ7NZXUYVJ37QG0eQQRjmi1sDZzwEUXiPpCrIDPlTWB1Ghf4hOR3gDxIVXt2
fFsi17Di7taOfE9vLYIqXuin9L5zu21370SLyam9xby6NXU+eXt0ttnRipJIrezWtUDOQAgIhuqQ
/K4WGulhwTn7yqugmDgTD0ryj509b5anRs3jWcVx0x7HNPKh0SRZMSuQJAk+AvyAD5b/BJwIol5t
MQNgFRoooEpX+EB6rFy5uYxrxljyO5JZ8MnNQxw567xNUOn2OkYHAJ7K3FqToIxggLw0azNhCtoh
uWi8jYGfj8kAqM9c47IUZbhUDo5yWwnzrmkj7Nisk2qDATYxVn2PUGGVtssiMBPJTO/H0WORyQoV
Zz9KDlgdwTuU0IbDPNavybwEao/Az/FCs2vix9Qb4qcBJzwEpht0LqUClf4OXsX9kknevraFaUIR
4SzxQ8xE+gw3DzXQ6ZkgLmFPidxhMGx+5D2J1SR6yDkK+7TC/BFhF523vRrGu8XhZsL8xpz0EoDL
F8+zaQfHQWbFfMuVfI48nsWRAmMxFqxwJiJJgwi6AoWS4R4lPuH6mBY+YQQVc3274/yePcwtC/0q
Rs3WkWwPqLzxMfWP26IifiWUKYlwazsJooe+NDPrxlKld0AX0Kd0Dop4SyJzXuxnClXTE/I7trYW
Tat5DAYw6xAOrcOpERAiiDzJ28FLan22SFmzVlIP6rEdneDRwk7tbDVfz8X+roxdX6dNvOMdvaz3
vaFZr/s638Lv9uiIJuG/tF6J4LCdDKRMg8OHGfTC2Y1Nj3KjSEUpd4Nqe289Yi7dXohbHC8YUS9Y
pQMoitXRrLdTN8p7QyvkH6lTdcU6QLX/OpPh5a8LVMP3aNLhnSK8x4jS6XbUYV8LtyQaJUHNPGmN
u8eAMwmQm2LQYhBLObJNLlpCjEYT4WwXWWHSWE0WdmSyfQzsrk+TWkgdQIokmpuRa11bC06KDTEa
Rsx1i3Y/Y54yToC1Nl3D+NFHRLq5e4iwqvbrokqATlk+xiDEx/aPhbiR6W2ZCSDQBp4qtGAdo9M4
95W57QlZDy5JObbz2fqOvJZNp0eIeXJ0UM9lbW2F+Jh9c5VGQX/HwxsKaI1KvQf0A3+rkfb4R9+O
MnNvBeYcMEALUZ3tqV88PjlXvGH08p/Z63Nr06P95NybWsG7pQ3rgZgAzsGtGkE8SjS+GgvjR9C0
i1iVBMv0xyWKrXgHnB181l5dJwfLNmOC0IHjjdVo9/Wyaegims7ET9jpmtGKibhUg35ZdOQkoTak
wspsJBZSFukyveeoMYaD5ZUd31BQlNPWVtgJ1nUMzr/xXPI9CN2jkBcdQGT4D2Q2YMPwYnS42wWQ
EXjPnZyDBRhcQ8k4RLC5BCoeexlzQiZ5jMSDaWoniv5MR7KOIF28y5opc2CmexDvBMHwyZZY3AmF
FUTFZXBHpPcJY/pO1kr0ZHtGle7xlYl3aCPSORnURrI4eyE2MyictfJk2yoYLxcbcT7kJM8lOGbY
0M2B7il3uCRRIyFm9PNRflchQcDVl4PRSx19lyltlZXs/xuKv/xLlF+CY5PvKuD4TxJJ/8TYxVNS
lDgua2f2rezVbLx2Qr5WE40SJ0t5awfURO4m5mHecBCC8p6gTgVquTigCjnLwjejQH2+RyjbEipZ
+kCLtJFUKLIr4UW4jn2Thz5a3OqbQkNSHJhOCnHgXDXlR+Q79JXGwHDkj7pFInH4SiIUsGdDBC5l
w3bOYrEsJ7/oK1wj5VLIa0y0XXUNFO29+g3k3KNBHozczCB4XNBA4EXExVJjkrKLbNl5eFVBzfo0
bt4DBJDHEhvXfEbwZi47e8RBvBuk1sMNzGp00ysvfzerrk3vkYOjYOQdnAEr8Rxznmhsak3MfnD9
NxvwPzvinUuzdVvGjBU5D1Bh9RSIwppWdcYxEZH5nM9Ueu7zfsoeTdURdjAoNWIoyGMcQ1KmxYkb
M9wGrVLphj1Ile9Zy+CzaY10aXa9m85XKMsJIJ8t7X1LcoSGtI73fLaxbhPEsH483VQXnSVYlLw3
CarC+CvsbNuA+4+QL1AJ91XsIcPAUZD35zywJ39rGmW1W0zOQrh1zYZwCp7GybLqoVmRjBZ4myFz
BrkdCFRFue+S3o8BI+urw2hL/UoEaA1ZYbMX7auJLPbN2HLE2WfEQ2zmLOjUTeB21Tc3XfIXSXgg
pyErmh/nJcvUWUwI6zbMNlJsYoGSeR1PSxytOzmjx0yIZuLbiFFtgTFbcEYcCWH6JykQFJaUWCcE
CS2niSihfqeCOHdW3L98wOUbT7ysSlf3hZGNxhNCY+p5g4zatrNPT2a0QYfM8Iz1iOOSNY5Vsec0
l+ur1mjaW3Oy62EzdOOQolfIEndjkYH5LUejlW79Nuj6HTRLciTBjqPXVAv0HtAlJRvhYmTDpg+a
+mzbqnZIlPGXYtdGk+ArdtHzcgIxyv57F0zosGqXNEDM6IHcLQgbk5CTheBkuVilTQxk3qmXiT0J
4YdldGWIVaiCRwOdn/BbOVlJAIbf1yHiVnu6ZSgU9Yp0SCBdmSv3KDKk3odBqzE91DwLAANEsPUZ
Teg4bhb0TFe5HGL3ZuzyIL8ap3SCls7baYeQNP0YDcM36e/KeGiWWMQBHI3YJ+FVlw+8NdyvKhma
6RoW2Nfb9lLceZwMPIHQCCN2cEi2Lt5YBH8SidU65rOh3B5MZPE6tn9/BvYhQSfDQOqlEt+CW17c
agZVRbKrTJIDF3hJMDgRWzdtHcQjiWWe725q0r5ZEjpGr61Vgx6RXURE32Ib4we6DfcrVxontiwz
DMi2UvMVDrjkgymkLi8G+G4djBNKwMtavub8M8HPJlN8r3QG0ouMA2zQ1KadQbdV+pPksvQ9Wyqo
pIihb+eDBiRnfGMUOSh0aD0tHV3RP6Sj4oTXJXZ0lzeW+sCnQ35Ng0d+2uRWSx1sUi7AG5a0aGPw
wT0DUh0EgVuSRYONCKPDc1I2Sh6jWPXPS7UsD8RpkMTASP6JbUqx+PhBWxPH0AZ7u0XHRWzPMj+a
eeNeZA0z2kCPt+uutZNsnxpefMvZCSrK67DQHwu35bB0yR9TK4LCCFRwtGVkoewGyz/UXa4/+mbE
LCk0BntCaRtcTBIcYt6b+BLq57ogiXZ76Qr77uZT1x8rvt0dvuWoO01dlX+BLbYmMjMq0FwEGx1B
pLhRvoIB3xSYHppfvt+Y6XuQpd1siKdTQajtqNwFWRBTG1UCiRynLCss6L9FgOC6eBbQz9T5Nall
cXFNXA1LsRpyAhg8G/B33RScGy8n2SE6ShOKcWOKxVcbUwcE17oVjrrQIVgWpSY+9+5a8aW9OTro
PhpfRWcigEz0zWOHMqStG+uSJs/xhgHfy5fNIhPrjjBoRFA6KOo7dBKQ3S2Ped8SCgaVz0HxzUQJ
n68R9JLuTIYsGexLVFv5xsht74uHpa1VRRB3cnDSSYDb1AQiriK3yN0TW10f70gmcpIdfkoeAf/L
YS+zqmBncm2/PUeIoy9dTnPEK9hW8iVhRtH72CTL2qoq49M16TPZL1Wfiu2U9Yu6+GrKO7SvoLLc
o/Kz0g7IpJt3y1dZErh3RZCLtrfJYHY/SLNPPjnUTNcpIsc7Z1QYAKvCqp9zadlPLHrBddqX3bcA
x2S/iY1AYpYvHXxbo3iJGSSf3WUZxzAmEaHjrLZk1J8Thn3I0TehjUtNh+3cnLt2nXPOwN8uJfr/
ru7JZo6cyL0pENwbLKFZ/4NDMzxmMabW9xS15tvQ2/6rWQ+URlgZsUecuGP3oRA9EilFnS/bVO6N
J5KyPHtVgE4o8xVyrIwOSsVy3JQAYM4qw8ast+BdxsMSpcubMLXWa0qr3VcAc15zmoo4KRFBq29n
Eg0IMyC6BRIcYdKNEwOJhwwxglGpstJro0GZGQZdrMZNYHgFGBqs0LrVqeyh1uEiEK6K8dOZs+KW
nt8IvTNbGJlVkdMioYvoXl65/jhlZ1I5zaduYC4whiKiU3aYADFNCeM2un5lrKLADrxruQQW+Zut
a756OB7u0PEkySpHmEoXaUXNPKlYUb+HG8HQXzWGfKFU1bfWBjPgFliTVKK+GIgdoflpSrYVOx4K
AlR5K3xSOtvgDgPRdEtC2e4R3pu45sgVwYdW93DY04WUqKB7MV0UOI3GRVjdLkFgcMkGaAvOXCls
cNi6sIQkUnRld0QINT5RPuF0b509E+2IUMcQu8Ka6FuKgCJtdOK1Vz73HiFaqJu59p322kuIbslf
NDe6+4hTonSg8EarPjJLqXM2dhZRG9NYf86eYZ4FQA2gPlT5lZ2Lut/KOUBjnfPB2mcAwyVbu3Yd
sOra7NjX1ox4YrOUqVFu66KXL5wNqGkzNcGLIRQTe2k6L4T5NZnuiI1hAhy3pVwYuyNbKn1hmeN0
7Y54G9ZOJi6Er+FGT7M3F19dxZT+5VrMe1sySa3+VDZE3YTE/RGUPzTwiaGTLcrbVDRIjrAN4Cdh
kjru05jUCuZBClD+rEkxk8MM1R+zt5QTOY15O65TbK9DSC5Z49JNL7zPErXfSc+t+XWRGMWhNXAm
YPUBggh7cgYv7iPE+4TDzsGDVcZDfjsask9OaVt7WPqw8/M5auyvjVIZBikdd7uSBliiRZ2g4Pxp
LMt7Cq5DDJ7S1lbFXueA60gHpWBHpPJV1JCoE9Lo3hb70XeBtXCmmTqMOsN9SAkO/ug80pEJcwnG
mzzQUbxy7ZYVNkr5frdugmhhW2h3dsPZrtU1ubsw+QZJLSTJTuaL19rte0cWOdoawRi6k95gfmZ0
GhXX7LbqGlsTLd5tZFr9xtCRiWS6wKrID4gzQFDyuo9y7LJHglBgpgjP00+103Sk9M/Z8IOsrkaF
A4WNn9pRZrQmgAJKg+wzedsVXsJ0wGpLql3jZF8BnyA5wGLI4J+c0TuPDMC4lZLe/1ESZjuQPEWK
TlhwFPRD8phYBKrCHEe89xpnXQABe1waxg2OXpOZh6T0eB9ei9i7zbSOVqKI2D2Urf0rdOhYXdAk
BS+oy5O90Cm5PLocMSVnLtHcNNBZiEOILu+Q7kyS3lEtEnQXlt3k1Y1Z1uKHQh1QHwKiI0vSylvz
g3oPw17NcWVjHq28LtuZ6NavHTmV3S4Q0TKsCg3LuZmp0zF36O/ma09OPQaWKbamdZm79fcijtPX
CEnjk+MFE5Fvk+Zj+qDd0Cx3pED1beiVZmwiu+n7u5TSiGif6TxPD6gemKmR23UH6SiLOCmE5C9T
lcoXSb4+88swTAhgyoG8aWsZvqelzbS+dC06vsLhyIk00n1cpOODaBLQhSHRpW8FNqbLkxtwcffJ
CApcwUbuFJd2T4DuniwDD9VEqT2UxUBOlzGAqmf14HYLi2Jd47mD92yHdusNlfvax7WH0Vws9qO3
IC2kNiE2NxmMNZoNUjYELLTD6ZRvKHFJHsVysUaY7GO/rHEKAm0EjQHTaqJhcwbCb8O4ZGldJ2Bg
m5Gkpp7VBs5+NfjIv69RhHQkl0EHkXFtYocQ6YprBc3G7Me8eIzJHIkIvJ6gIVFRBsOG5F0cCJGX
TxBzkZzLPRtyGq+BQ5xib9vo6ja1GOx3F3q9OpPnz3BdauMSa9UpItczhz4I3jPD/mbp2HuMONbK
jV1aS4FOCY/b2vYRdKyR7jChYmNU54m6lOcSUcR7r7RRwf9J56ls54GoDAzYIBNxbX0jgL64l4Oe
AfiRel0F5FGQAlhR7jcfG9OjRScAhP+qWFZnZG8qkSQqDjWYOznY9Gr4cnoqh3761iwo3g2Z5eiQ
22U46XQCY7YdMyUQF5H3U4EYT5wmiggwhzFeXbIF8Frt6GTSt9YgeDdGdHWPc20r6gsVNwjhEB5m
khpHRFUEjOPD8JBzGltURoRLdZQiPpBBF4s312vBzEe6v64TFvAfjhWLeetlJFRfGVhMwIrnQGas
rMS8gwOWtrx1igQPQo+Lo9kstNr2YZbM9ryO0WEe2Ez6glRShXy6NRz3vi/dnk2sYF+qMZL2YSoa
I2eU9PTRG9IgWGdV4jOfEBNjb/ypG94Wf7afrWSuxLqFmvVX5tBI3uiYbjvictMZ9LjCWWOjPSpP
s2vaJvhKEHWvyYiH+8yoMh8xMYtuq20w/ZjVAJ89HD6h4Hh61S0CUE6n8LfJ0zD6rGRBH9vZGjpI
AsxHwB1rTlP5N4PQj2ZFbuXsb2kOy79VSetNJNAY0/GPhjMJByFYJr9w2WBMRVrHoBuSzP9okmAc
m6qgiUbapXnW9Ii821aSAQCXJtzJEGFQIJ+7sX/EHc5TvGho2AgrGOP72oXRodUlA+mjIY18EJOz
O2qXnnDAN6DxXt42Oqn6K/hswfiudBw9Wv1kLmuRLs4Bw1FaYrdpkir8Ixhte64Y69YIbLITvEJA
eDiver79w6oBK2qwwXXiR94HhF33VNlZepmd0GKZ2JNf/lgWHI3mYGMB9loRMdGaKBYNJK7AIHXp
bf/AQdkFph8VG+WJxF6Z7JtHM6eEZ58hZJ7/phbqF3Vn4tKrxj/FN0mruFQr/b9qrBatY27WzaWA
SzgvhYvQZTuN3WTvpz4uzgs6u7c5yudD53TZ6d//7T/+579+TP8Zf6rb/6uz/LeqL29VCub13//+
i0oq4cB/M8Y7jhlYP3UdjkwzPqsc166ImJ8jz9+kRP+Dc19U1nknN7+/3i9qorhe4CBxRG8SyJ/K
AONs1nQHcYIyBFQrmYxfRt/pa84a0/H3V/pLjyQLBhp0x7Q5/7jc2T/f1TFLYkXCFl2z2khP49KL
HRvquHIMWiLc0v6uvZG4c+o2Tq3b//j9xf/SeQgTxyUt36ED1oOj/vPFm2SIc1z5NElUOjvUZkqH
JcEd2zbu8As6Q0IiT178s/f2HxflV5sm8joR/PQsl7keu8RFA7e0ff1s2sRkV3Vj3BCOn/6z7Yr8
sMB1bGmT9kOR2U+PEdZs6mg7wG5W1+228oNqjXG1W08R9Uq/v5V/eWN8xwJXsVz+3XU986e2LycS
Q00iPtGTvvegg6y4muzmyymH8vqfvxDnSYdSegsm1fypna2wPBeZE9kBpOa24QQqcCNYXreQ4Xg1
f3+tv3x2/BhHeoEb0LgnMe7++f3Ab0v9Shk4K5/sUZKlZxHmtoK0QDMcUo8xrH9/vb8UiV2uF1we
FwuMwDn35+tldRcTe8b1NNr8HQmQxsbpl/Lu91f5xa+i4VMEEBUm8Ibz06Mqm3hhW5cMnfSSrSKV
BVvso+TkdiZRKPboPfz+er94NYTv4/QNhA8r9PMnbhm4YksTRV5h9jTSux6sbkNYkTPK5fn3l/rF
T8NrKVzed5976Pz0wIYLPFCmlE8sVeE9ZXUP6eDXzldHXOEO9WryN+vyL34abego+4AI+MDE5b//
f3uCQTsAOyWaOoNo3v0SK6ZyBFUrtvG/a2b81aWoquZyvscG8/MHRuJBd7ExED9DKuieehe+gB4K
ASdbv/r9Xfz1pcilvfwr4M3/868SET4VHEWXb9lpQkOk5iFCTqiNzPmbBepXz4s1g7UQ4S2r/0/P
qxZIDqeEn6IRNODX5ZA9xlO2S9yR/LWlybb/wi+DOXU8zw24lT+tvTR/jMUQ8CpWNCPvptGO1w7l
Ybuuzb7+hSuJwCZ4RJo+W/ef7yGWf5p0fGziuYaaX/o42mhFaX02xfpf+VE25kqTW+i59k+Xipnt
HSudWKVGQWoeuQEHN8KEQQyE/zf1kX/drel8JuQTbg25Iu22f/5VCMtR30QEDJOMUyFtHsnQ2cYM
5pDyFId+jVoj3uuEAROyoFI+zoHNofdfuLXSlIFjSWnLn5vbFQf4Sk+kPojIaGhEwnsOYKn3phyz
v1mQ//HP+lO7uI+b2aTSwjNhgIX103hixmWnIMXsVbVUyTdDw+KE3UTRUY3m7MZMivw21do5QZC1
Z1rxzBu23GUD3S4PaHL8zzmvh09E2pXkjI9IC4Y/32epBcBrYIb5mw3rLzPqT3/uT8/HMBCt5p60
VzmcRVwlsLDRRBECtRcbwtvNVTl3KcnDxIb8/pn8YwL93Y0Sf34zyEnB8DJy5ZYoR0QP5MyV8sYD
PFs1ljecgossAKDgK9K2PptpmeybPvqbv+JXCxeLP8/Luyxc8qflGCuRk9nIfPD9kTQZpSSOt4j/
D0SGN39zqctH9ZffS5wCXziiYM/76aMDdsl6jHzOKureXBSbO4iZCmqXVNmaSKHf391fXcy+NIyi
9sAMIX6aeYI675xLGi7UYxVbK2U59dnwM71z/5ezM9uV22ba9RUJ0EzptFs9rcHx7DgnQuwv0TzP
uvr/oTewYamFFlZymAWYTZEsFqveYRhT6vEmHLSd+WlbYzqUDMhIdFvoa19jF8Y1WQRmnMi5NCj9
4kwAHtsvb4J0/Tbh/QUgRbfPiAcO70EXtX9MxsBbaE6w3aMaaR8UK3BPE0DwyoNSo54rquaXxx9G
3g+rVYBnrKGo4lD04x5Z7rpcrkGBqhYYObiWTgUE36QHd3o8ysa24m5yyWq5pXRVXe1tfx5pw6KE
cGwmFZVdE80UYekH6PjT+fFIG/GVGK5xu+t8dsNebeB0MHqwdySAtInq2xzm/q2kzXOkqCJ7EXZ+
6RstRB7SVV4wE6nfHlnJqgl42GoTJe7c2EfIoNEQWkdXKZQPra1Ct1CnsniBhZ3++XiqG/vLwvDY
5LnA7tLWz2nwktCCK8bSAQpfO1DKh5qCHeXXGM0P0oI9o96NVbS5HllC/Lot2nrLvYKvDvqeFrV9
0GvNEx7pyAGWrfNS6467s4zyn1ptS4ZyNZ3chufz2tAZ454GryCfGzkV9ILSJupQLY1CdMHxWTsN
pqq/Ypal7ISJjdNgA2RybAvwjWVp8u+/ZaNpPlaY3SK8ZwnMiJDjijw/LO2XNy8c3QnUyXWKMQLx
0eUotoKyPGRTktzZVz+ZVRnTOwCAfIVjmbhg8fpK3wlGm0vn2rwqufM14awmZhmtRgxkr6hB0FYn
BYmxV3ROrNiLIJq//bnCB2T1bMfWDTLg5fxaHk7ACnLkC3lDgDYizxEYd5/qEojn40+5NS+CluPq
Jr6wwljNK0FUuwCIbB2hn1nYDaFFrKSY1XYAEL3HQ21d0HLz83igpAPzczUtmPuq3XVMC8snERxL
p+gtoAKiuCJFo6KznEKISgc3H3inTcM/dQ0AHmef+mnuNJLzxz9na+Y2dxkNdOKpZa1utCbFI0oM
qGbiviuuHXyo8+g2X7oBiux/GMl1UccC48NFIePQb4eC1xt2pfwCskUdewHIYggf6WBf8cfb+cZb
x17I9xkea/R+ndU90Yw1MK0GSEUJ5PeGOiOdNrysvJo+zhMy0soNoqJzfTy/jThKFkJmym3MtaEb
y/kFAtXHCRltUMVpAO8WKEYW2tr3ycyu5ez6Oy/ezTnSQhImKRbqlquFKyA7OPqEipMfFd0HEZnx
EUee+Yq+RvICZxADCpQLd56J8hys46ljGRJehaW8Y6/mOCNIB8YOIfcUvCraxy7SZlCswuj742+5
NTlHOOxI9qVNjFt+S9TQTH9Ey+NoT1bzZZxd/akuALLGuJJ+HUInfekGZfrf40G3jgJlZVRFXR5x
piUn//sGrXNRmQNqCdBhRq+YlOlopwr8APrElzcPRbWTSgy1QFn6WX1HTLYl24zWARRgzQupUb5Q
Vk7OaeX3O1fgxqyokkN1UgUvRZKa5aw6KEwQsxrUYl1VPSdgKmmFpDYS2M6/jye1sTmg+rEVSZio
wairRRtV32+SUmuOBoCSdzXG1SN8zxyfzsfjbORmMjfSbehyKlNaBVBHVHkSI28L0qV2r6niKGcj
a9UjiTkNT/jp740etELJJYgRgkh+PB5+45wLodpASuiT2VQIlx/UqfPOCoTBOVet4ZPw1fkjeG5k
S50+P1dTruzUWTfOgsDvlLo4lS3DWcfNpPOhHCd0FBNsrC6R7op/GwViZ0RjHxETLCqzeGj+ePMk
idRIwBiGoao8H5aTRP4Y4X5Q2sfeRaCuQCniD5u+9BlNSHRNeEfurOmvr7aKLFyF7E/HsDiDYhWy
3XSY6JI2iKt1SfLDCjPxUwb2H6qA1gl1qkajXQvHEAbTDN0DHFfwOaPuaHuPJ37/tS1hu+QRBrkV
7uKr4wKNAwmniPKoaiv6B4wT039pROCCCvXgGbkESxwm+DXmzjV8v6ksNhWvFW5gBhbyFP8We2w0
hiMHYyU8DHEdA5s3eZhRJk8wWf5hE0Y7s9wcTnNkZ8nVXK7K5XDIFmowl4A3SR3AzyB4zFud6i/o
XoEowqGzFG+fn/yieH1BhNeY43JAx5bKxMXQwP5R6ErGHNhPc2fat9jyB0w0i3ZnhhvriKkbYwru
EZLV1fVoVH2U4bQE/dPNmmtklCjYY+/gKb6fXMNQ8W+zoug7p0ZGnuUmppJPPOdNw7ON99RylpRl
C5pHHFV8PcA11SNGgwl5jtDK8n92WFX/i9sGDwHoRTvn5z7Ky5Ft8gEe4DbAq+XIJupCU11ZXJho
mJ7oPItbbTj6C1o/xU6jcGPvULfVDGpxFHAJgsuhFF+Py9A0QTiU6DbW4zSf4FcDc57LT4WPm/fj
A7k5M1aQahK4OtNa3SpJJkJljgCdQHPOzwV5IwB/Xzkjn5PufMSt5dMo67i2S7NJFatNGusj7I5M
asjM8P/6WglOJto7qHwbX2n86hdEjaRVwqjs5HIyqCz3DY9hhnRckke+6GqzJsOEO1FWt5A/qCop
OBWdIyodO0fifuF4dVA0Zl8Sau7OYK+hSwL5uz02TYysDnQADyGa8oxaJ6pDuMPsfE5N7oT1tIR8
ktFv0smJV8ehVkuEklujBetsSRFQJb5MWWieKJT3kMQh0lzUsoEmYKvZtaoy5Eojtz21fWAg7TFU
ryrCal8eb6f7NbbR8NMp4NFv5gZZbScw1wHkO7nGppqjJ5k1yucgaccLWkH2t7aFiHmNRwOlbBDc
BMPHo28sgcvrkqyP/2BsrMK8K+wRWi7QBaWZ/wqQQKbdgtH0BJmJEHh+PNh9nkQU0mjOcm4sg7xg
eVDx2ykRRcShQgXUfcWUC6EdMQ9XP8M2l0qauBVBhqBk17bxyQKA8PYqsOAQMT6/wkaUfXWeVKvG
2yvPu2OBlsUZxrv2Ua1Sw0N7qNlJku5PEEORkUEh5fJmwsu5dpJ7kFjgbfQxh3Fche0losu5s6M3
RiEF410pcwNaEavlw1QIOjvC40fdgak74QD0hKZgf3q8bvJfWR4bIYuOcjYwW9gvy7kUCNciJz2i
0So1vabQ6G+2Fv9pDPN8+Q8j2aR4Bg866mSrVLZHuQziytAfh8Ce0KeJXbRq/Jtw+n5npI29SMWc
R4iGUjX99PX6hA7WNLbUj4G528CP6KyzOerDq6ZTpT9kRpN8ziYYe43oq2/NYL+9dIwCHYghHViC
TX9zde4R6aWqk4GiknjFF5rg86kY0KZM1NH8D+v3C6rg/lq9dRsQHZi+E52OrEQQay+VSOjPZV38
HsXDvX6E/GzrrSKYkYSvqIhKrzak42NUpU3wLCtjNj6heVd+KxVb/6YrIHsPfeu4XlbkxZuvK3x5
Aa7xoNSomK0XE8mecUwDsz+OICmfMVcqPW1wrZ3DtnUMMLmj+idRBLRvl8dgmDCHVk1k2uEaog06
G+i1GnN9xM/v7aUppsJ7kvBBO5U64HIoTYerDLwasJPAtkQg1HrCDc86BAaSLG8/crKCIqED9L2t
1ZHT6wZjoN7oj5XfTJfZRR07pD18Tvvxx+ORtoIV7TeuGQmqoiW9nJTdGpk7pzhuVHXZ3dq6sY+5
A8b/8Shbq8SFaliwalHGtFbBqjR8Cn4xrMvKwToEZX7koGurus5t0e9cnndDMQmyal7CGH2BK1ll
STNaS43d4e+qWr24YJEyXauho8YA/+j0eFZ350oOxZezKY2S6Zqrm0vBzBtGEZJHSZ4FV4DPATJE
bfgeX7bmOyR5JAlcTbLK3jysTZaLxRBtA26ZdZSkgc0+KPHD5AYgq27/xDpRu6RZov+D7KpTIARl
VTvn7G6f8GD4fdDV5reQw8mCcJRIZlMn+Zza8xQN/fXx1DYWj66dy+QMMDPqGnvU1a41FwglyA6a
ccPhaMIiCTu3ukJ24PFQdymenBBYSfqzfEYQEsuN74MmiYwxkb6c6YgzG8qupoH+DngF5VL2uv0X
KVjyaRTNzom7u+RWA692DWouYOnNcD62rTaceQIiXhRZ8DO1OS6fEFsPPYS8oN3jPfxCJznbOYsb
u9aWdTfOPC0TStHLiaOxN7e1i9OJGuJBdYhUVC29IEzzFx9dgBheRoUmyISuxe0/fHEa8MhO0TEj
2VwOTMpVaZi0I/vtoz+gR67zp44L0QX+i/AqVcyXonadEz5y5U5BemvKdMapBnL9Af9affKhVFwt
9ws5ZTD8RzToo+EFOXFV+Tn3ufK+D5tYoYJb1D8fT3nj1PCI4gHMx3YNQHXLKdvFbFYTAjjHDg2M
+RR3yHod4zaP0p2YsDUQSadBuumCIV233Lgv9MqpoU7b1KGkrc5U+89hCGVlZxE3B6L8JhsnKi6M
qxlF7SzM1E9UKYyMg2uBCcPc9Hsd2Y04IIjg/3+U1eEME4Ta0fxQjyiBtBdh+0i5h65UIRJvromA
9yJZpzUCL5O+zOq+QEyqyvpQB2tjF/r3UJm0D3onaHIBI/Ie74aNbSjIarGut2W3eQ2fwy3HcfPU
V4/IviG5h3Al0uDDdItFM97qdgTZj8rUzptnI86RsKB3I/MjsCGrVEIVoVBw2tLQmcvqn5Re/kYW
cX43EBmeYd/nnjVLgzlXoCz/eLpbi2jLEhflBAr+662C413QZgm7pMvs6QIjHTfGGIKfjszO228n
QdoO2o3SiH2HkXVp9tQB/B54Sk1xKcpcnDGb3AO/b02IaiHIPQFx0Vk3DMOhdrqpxsoNJanq7M6i
urVVYV7xBzbeWs9iV8pqiIRzCl7GqyDtjljGYfOlH2srz05F2E1nnL+mC2zGvRro5qwEsUMlVbd4
SS5jFJ2aMpgUZhUqXXkrwiG4IoCOkE9azTtXz+ZQXH/UFCkL0qZYDpVE4PMzkerHBk/MG7QF81bi
nvJks03ynd23ddhYKQKiToZGW2s5Fq4JcdvafEHDqP9JICheoxaeXII7rtdiFoFx9VxcHu94eY8s
HlqsGk+dX+VyailrgEAJvD3IR8L95MpOk1YlsTdVQ5bDmseDEQHqfAfdcd8R+TUk4B9LI6bAkF1O
08K/Ph9CoIIJSsnI01FxIJo55yi00JyDUKidxwhHeVhZPc4pZaQhrDC62s7KbkUZps3LHXgXvZlV
FE2EhkVUGAF2ix39vYIXiwogwx4uVNGGn3nRWhCWUKTvm9rYy4fvx+bUE1bx8KOKTwlp+QlKJbDH
fvJx6iriyutMc0xQxzvo7hlGUuNVZjicWip4p8eLfX8TMqylsY1Nib1av29h6FPO6iC5YatunsQU
+68JinfXx6PcHxk5ANBuHtDcD+p6cokzT3jIjQBnfetmGAE+Wui7nMey+vbmkYRJAJBPafKzdQqB
JTq1uVHocBIN/eQmc3gZHLe6aPNg70zq/mzSP5coXccGeXEHJgvsyFLyJgKH76KobuQFwuGqgg5V
7vhn0K/KQaD+vRMQ7g8n7WawFzxzeYPS/Vhuk07A3u4swHowNqOrWWFrW+Mwdx1bqLZNBGj4rd9T
VpF4xfM8pMW0/p55nyQN1lPoYoVzB7l3rAkMBY+Olwwwzc5mvD8Dy8HkNvqtM1h2fjgMEi4k6hYN
aqdBHCLoDE+drQGXXoj6ojDw/sLQe6fMszUyvTN2qY1bLVfIcuRCtVoroON5DBBj+upEAnppic4p
SqT4xY5ollY1FsdWpvc7se9+QW1uSDhTkkDCsZe77Lc5w7MN8qDBU40Ij3MHCNjbqKUwxlFW/phk
1byzge6PIuPRdIapwoCUW5bjpcg1ovTjTljn6O4r1eUR97PQ8AKz26ss3H9UoRJadE23eQjDtVgO
hWjMOCOJMXhWWfeYCfRN+yVyEWnXujbpoAeP1l84rdTPAfbrO1vp/rMyNmsJeNmkjLJmUaWThnbq
WKDeUcblR9+I/euMXevTYOjNJVS1bicrvv+sMkek60u+4wBTXD0LscgZFTsSg1cbFSHbjccDqhk4
m6r1n49P5K/+5vJ+FhK+6uqyjyYbXMvPmoY1XHQ3mDy8YlFjHDLAQ4faxBsVNJ/Rfe2RxnpvI6jz
B5jbCXH/mE7IQSpCY0qAo+5hSDN7p1F6f40InbCrkiDLC2wN9EMjqlMBCfO5fRWXQVR7wqMx5NO/
j+cuL+DV1KFqWTI74dF/F/3ghGOzpZk9oH4fBesMVK0HwqeKLhpGo8DPDNAMkKEcD2nO1jhkE/J4
j3/CxkJTZpGjU5lD80Fu+t/Oq+n66MQmDpvaUpMXEoP2qtaW+gQm3th5pW4ORfMMlg2RHlzvcqgm
Nsg9Gm3w9FlpMT/LQ808hk2DxLMwhm4nMGwkYVSGeVwZgN3k2241s7BnJVSUSRA8GpT82Oka3Gik
c54MWKnHvtXgqBtTdIES7Lxr5jp4H8zaHqVza4Whx9INcgBpQ/pZzxmpQF0rRgyFNO1l0g2MYSK8
sPNsRpYQ+1cELXXFS1O4/OQu3efHq7s5POeK4AGjGl7pcngzbfwwIXB4eZbTyyAvpYXXw4F2YmtE
FhH0ewotjYo2J69QxB6aemvJeZOBhKc4z0twtQatDY6jG+vRC/qs/FFiUXhJKYqcq1j/DxGSi4e9
DO2TCsiatxJondPq8zCihpKgmIFl8nUYbeOMok2EuI3eXh5/2q2pgTKiTUvXUiNlWn7aGBfMxBRs
r6p3x882A3iQGNvnuIz2YBtb0UgWQmSSBLBrvZPbTsUpMgLYmBilXtzC3EFVCecznAYez0mG2lU8
oh7BvQ2tFRLtmtUq0qkvg4IbrqgM5xk3VOvkF6gNFV07f2otBK5R1XJPjwfd+JBc3LL2ImEU+i8o
wm8RCDlTMQQJunl2UA64hmEO5JWGdAWqGzS+dsLCL/jbeo401MEWwRGR7ILluk1gi7NcnfBoBmA8
aAic5y4Of3OuivNc9dp8GvyoLdBYzqYfCDBYiMmjqoqubyVVZwZqosOhVWNUPxNsLN4BwW6nCw1Q
LTgPHdrxM7oaf3WqwFEWhTbWCJ8Ye/6gaIHiH6w66J0T0uxj+xTrUfHKxIMUFWb9zbRQ9opBvkN6
5MJj0Fclpjws6lRYHdp7iF9+UovhKRhQVcQ0SzylJt4Jb15FGG+8MUHEWlRI5Cr/topJx6EModZ6
dabPPy3U+J4KNAi+I/K9h2Te2DCQ5B1IoQAHIIeshqKklFZK3pme3uXlByRhsudWtfIrHc3g78ez
2jgQsmtFGcYmObnLZrsmBJnaMRRd7/GZnNrxtHYOn+KUbhzUSv1Fx+1oJ3nfyPVILmlq8iXpl5mr
lTNmvRY+ymNeltv5h0hEFLRykrB6APzetnuAwq05/j7c6kDkqXxIU5/3Zgyu3GvrBOiqqTPuiAe3
4arqaYdiPWOW6unxx91aR5QwkQXgzUk5dJVjRiikoipIQXeYRvV7Qonmz0oNqi9pks3vHw8l75nV
oaenwgvBBEMFhGc1x0ZD4SSgH+dV06yemqjCvbsz/sVVB9euUdGPBY4v/1YN3YjHA298XAYW4DRZ
TA3ezfJYWDBCnN5vNC9pBZo7g658BiL1L2yR/t3YAqK0Jy3f+a4b+8el3EN1lyY7MW412cEpUUgW
jNn7tcNFgQbJawbiLz40OrZMOVjk8+NZbqwkTHBVokNoD1KMXc6yQf3L7WZ0Sgd0j75ratu8m8wY
z16adzvvy60PKnnarCZBnOLWciglhfyVoeqAumirIgLa1oPTfhBtLuh5tLp+1GvHeT+UEILePkeI
i4aB3hKZlCW/+m8BLqoo+BgkkRjtofJ8wrBr+lalCgrtqZvVO++PrQ/KZqVwKbNlIsFysFrobRI5
qoaG3zx+peXcNHD6HPNsO9G0kyNufVFLXofA8UGGrOE1CX59dDkszROuXzcYv2n9c+fONSAblENO
tLb0E5T/bqcFspGauuB6yDIoBjPuKjUkqs5xVZsYGFil0t8mkQZX4SMmf6ymADRYm+rmx8w37M9Z
b3X/5g31qMcruhUUqExKsDwNSH7I8iNjASqsoakMKs81Gun2rLndxSxS6+80qdWbhb/4KQTg5zVT
0OyRt7amT4EGUJNkit7BFAx97MbCHgwkwcI8PU3CCCrULPXqU+KCmDULP3nGEcD2eKj2J3ju6e3x
7Le2GA9b5BWkZBDX6HL2CR125NZUA+CmkXs98u+HqHTNq4L2xn8IDzB/JUiezOAuNQ+1JA4FguRe
NoQINoZOd8noZtyyEj+Tx7Pa2swMAbaJpzs55erg6AHeEpmIDQ+hxKKjsp3UHrwH80c+AD8+YOMy
PPfYM++Nex9zEVPg+FBYBIOM+szyawZWUSILVs+EpaF/38GKPOHTiU8N/3f8u6Rg4711og4aVuhH
SCUkKeKzHBAZcVRI+2b2Uk2P/6wqHUM+X9EOiYp9U4Y/4gGx5XEn+P66Opb3qENNkc6NlHOgMrI6
MqOu4vmc9BM6n4FaeGM/as+Dafl/D1DGP6X+FL60QYPu9VTm9rWF3fKa4HB8mXpX/d/jD3C/f0kC
yRro30Nou2uh9miZIgOhUPhD8v+zCkf4Rw428LXMq/zb46HuzypJoAQucaPyKFpnD7oR9EZcx7PX
oal9GjPdPYX4057KrLE+R07kY+2LgEYaxcpzWWLd/nj4jb0lS36qxECSKq0h5gE0aJtqGLoXbR3l
6DIkqOHFIBiSozFa/sV102Kn03l/jNBM5iontQMuSIa23F1ObNo9BoWTp0kKRp/a9cnoFPeEGcv8
A7uj6pLo4sPjad6HY8akNO9wyZJorivHmJJpY1ehRlg3UfQlzfT3je8UHwmHylUbQpRFeft7Drnw
zvfd2klEQGDBIK55gq4mG2SYdLphomK1isJRO+rBs5KC40/aJNi51+9x9Y5D4gKKAmsfdtK6rtq0
XZ0OFjYWBgBQwLNDjI58gnGgU/vFuyYbh0OKpawX68N4E1owfYxIuz4jqor3aZsmr3olguvjD7+1
v2hUUqwHd0UCsDrUuInFWBYQSqIZYsEhRGUSE4qcdBq+lJXfctdC1O3xmFuLTRJFnQZaHDjpVV0s
LrDsisdhpp5dDi/urOlfMWZNb05jZP/L8Wl8BrkjPC0xh50YtjlbbiNQnLyMKW4vt7ZWIH7lVwgj
U+lv342NVhzpxyrfEL1qn+ow8HeCx9buInxwnCwgt3S6luNl4HEHEeFECUu0O48jVx5JH04Qo1Ps
3AlyoVbRmTDF16TBTqha13KLDM9daYaJBu7YfqA1YbKM7fDlzUtHpUa+pqhIkQmvjkuFwt/kNPGE
fGw2VkesCcWtylHDMa0yvqoadjJeE7UYiULmUHb2zUZgIlOD5Et2zKNqDfelkFv1DXUqbw7mEo+s
qrpZ5aC/6zAge6ZQ3h1GbSxOj2e8sWVIJ7jWJSSJW2+1hBYdfiuKcqmT2mDfapp4amABfVZ764uT
RPrl8XBbQYIeNjUHqWlgceEut8xAzbGce3iE7qSKI+gAcaLSCF5hsOwPpdEVf2lIO3sTpiinUcUA
8VTXqg2/1E8+R12JMD2G3eFOlPxVVlnvLsIETRE6p1gwySP92wOILI6WZdNOnl0I/X3iKvNN9F31
CWxb/iPA9u2kTuilJkMd/lnyVPwZY+ejIgZpFmd8LaPTjDfAS0sEuqpJPOxsjI1yPxUTmlXy6WtS
8l9FMSjf5SyMfvQGq2hQyymHIfUilHO+N6qhiLNQcEN9slG/+DlkuEYeaVSqL+guozCws35b+4Wa
sEq3jgYsUKHll8piKsJhQdHf6vGiPGRknecO9eZn2VTn6RjlxtOEn9rVxgkZMXM3/1kD/S9Oxoi2
fiWU/BX4q3mJRJm9JPWAy16XKNbOrt7IagiApE9oTcoOgfz7b+sZ9ZWI80kdvdgvxvJizGb0rE9F
9swN6f6FbDv6uQVK7nzKHJlUtZ38r48/1MZhlvQAHQUbcE4E4+UvsBDhwxKSXnEQETqeAkyxn/As
6L/YqUPHpm8R1T5hx+e8/QqAU8WQkpgIRmV1BcRtpfc05zHjA1yFqWiNGfQ/YW0okKR1kA7YuYtM
v715sjTFNRNCFTA1Y/3etXwN46toUD3chOryr0CZwmtMq7O6OPgARIcgCjP1Scv0dme2cretzi0D
k2zwVICZtD4YoAxNLI9yykF1UlbeFOMZiqs0vpAHLOmNYi9OyGi4Ho+9z0OInjx5zupqh9upw4dO
kKUvbITsNH9IsA/syme3n34YII3Osdq913H6vJk+qtw0fLtPj7/1/ZQpSsCe43YHW4LC3XJjmUY8
DyGVWQ84mf6N4pAFVc5CjqnJ0el+PNZG4AG9opK3SrAFzdzVaQ9dHjjqzDmZ9aEpnjNiU+4ZaSi+
m13d1K/ZPE0OtoP1ZGL8DoPx2Pjoa2NFkxV7aIj7DADMh/jF1iKhRepyOfEhMlArgWmB93o3AaCp
tPAy44Szc3DvA9xyGPn330JHO5QQRxyj8wC1OQF9a6d7bkoMC7DqaP524948P/7IWwNyVqkXgROg
AbbaU21sd9aYJT0Wc/AhnQIjIGxKYUhhbHjwAdXspMRb3xFMvFxOyggI1C0niIGmBgCh6T2jr4PX
Ym7yz7o17l70MtAsjwoVCrQwDOSYSA5/6cf99h2pynR0uDqcw8w6+zcuYdK5OMu87zMXYSF8nafn
OeyQxBex/6FKFOO1KIPMa7vBef/4A9/n49SiDCAYxAjymTX/AP3oTp9hsHi4KQEzTcpY+RZnungK
NA1kAu1xDDhy3f+HfD3Zq4VtpBaMTsEGyR/6R3fl+UpB5j/Q294LIzwljhhx+M9iaJLnXG3tCq0h
RGJ/ORn+GWJWfPTNsvvaVt3PLGyNz000p6ekDEc0/XrxQs+m/fj449zflPLnSQy/5HZC9V7uhiIc
TZx8sp7WcldSYUbX56NiF+FlUkrDwLjZEXBj+gHVoNhQPyGobu2khFv7kSsaYVKCDI+X1S/wndz0
a5dfMFgYnx5CPwM1Gzt7VNytYwbBEtg9ZE/I7KvwkeBo1+uYu3mKovZfqkJNMHjE+3S6uPNcnXva
uDu34ubEqGRBfoEfcd9FjxoTFf+89/DhLn4aXVa8c9zp7bV7MnR6k9y7UptvfZzhUudFERKv8rRV
T63iCy/Kejy5CuXteBqqCMDEKWEg78Z7erlXfG5x1wkFahW9E1+KYXA9O1TDkx+45ZsvdlmwYJ1k
CZlBV5uiA1KXRobbeeA6EVftuvakhzrO4mG4VyLZ2hiCuCslDXUqQqt4WLZt7ZQW8dfkdP0R2al5
bXVcyXUVQ2wohDvUoI37W4NwjIIc9Fh6PKt9SLchLztcgDwfAg/q2ll9qccq8NBp9ndulo3Ap6uk
v0AeeDqQni3XCzySEVPf6r1WOIi8+rN7DHIlBsvRN1c9cEnfFXM8UT72d870LxT4KvrrNLCpKNLK
Zq6rrRLqwI3oynSeqYTNlzyZRORhhSkOWgRO7lqVrvYdYWfMp1Wcy6ZjOFDebCYyVOltjhUUm7nD
I4z75RqUEAG9x2FvYxVoXXIquaLAnaz7I8XklA29rcEDaGhf5ir9XmLKg0K3vRNfN4LAYqDVcjc+
7+ohBNw408YfPRQ8cAsxWqvZqb7dvzd4HEIu5FYHGkabYLnWHd7XQ6ewi/V5Vi9u39e8STXlVJtK
fXDUXH2n1NjlPP6KW5cbZEabSj0vHehuqx2mU6bvjAZ70C62w+I4KxP2u8aMP7oz5PoPpcxUNCTU
1vDiqYwGXFYM80NulOVHpITQgCZwdAlJjh88xzwIL5yY8dvj37j1YYCyy1YYAcVci98kmADaZolq
Sawp9ucUK9STEXXKKUhc6h3xKDwsrO3D40G3tpeE5dHkpKhyp4GJjj2up8LvPYfNfI3D4q/ejygQ
jEGz8yTZOuPUNkHByBo+9YHluvtxM8NxUUgv3CD/bhf9nwlClJeobPMXpe39GxUW2AmVuccT2OiX
kK5yAAEgSteRNZ+1dAa/1Wx5oYLkb7ysqYt30SQC9zAVk3WJijY9ZjzFoINo5XCtU/A6Q5ODNqWL
vccp2gji8lFExwTMqQRFLj8DfpJp0Kcaq5w16a2PGwoSofqtFfX0ZI9Vc3m8vvL6WYc3hDAwWpEp
HRik5XAYI5l9DJPI07Ww/4itDpThNiutkzVU+J/jFBo9BwiyvcOvuPhDcdrhP8Qvhyoo7WX6NuQm
yx+gc+zwNHJbTxHauxSTy69TMJT05YZxZ6pbWxmlXW4PeZfAt1mOlGRlSO+YkUhFx1OaYS2s2HVx
TizRvT1RB+ZIxx/sGhnpuowQ5/OUZHiWepHQh+jUOBZ2b5QkscpqmiuQtvYfNJWxCgUmrX97vKJy
g6xWlGYxIoFSAEG7t0LRgyLJAsbucsU+d0orjb5w6X11+L/V0czj9mm0qz0jnY2NBHiGriPRQr7o
V+sYWlXKqa5hmwaRnV8TVR0Osanwpo98Zfw4CmOoLr2uGJ8msOSIGDTm3gtlI4KAxqAUa8uuGCLZ
ywW28cxzZsVvPLZpcnan9JMoe1ykZ707q6Vb3tC3D72G2/rtOwt0goSYEtYR5FmVnv1I1O7Qpuzh
OHL+wgLWvKSTXtIlyrudW1jfnCSUVO58RHshGy0nmauz488q1jbDKKwfNT7BT7SG9Evdp/1tbrvQ
CwM7PAotyr92OA/anhMDlphVE5uhxPH7AIZQPdz6cTQ8SCApFmZTLoAdxUbzZ1UaIbZEuf3H4M+R
gZz53P+VwZwe+J7z8NSlUXUkSljOgSIR5naxXV3DKdqzr9icJTROWYeDMbrGRTpOiHNsM7RebSnF
Z2UcnlIk0CY4nXp9oLk9KdhDjvMr5c9q57GzEYBBD/HUISgBHV5vZB0TwbAWTeu1OEJ9J3B+qowi
aACfAg+wQv3L4+O6kVZRkZLcChnu7/Q9uip2QhLH1rObklczLMEO5798T6xkI/iRIPIy+GUoxEtu
uW1E1fh9Hiqtp1YdHhZ5kkWYtZXN9FQ6mGg+ntNWLADSKi8x5DRpEy8Hw1w1ttJ+5iWnmNOX2jHr
/MPc+tC3u6ExXmmd4FnWU0rAQpLX9GlIsMN7/BM2CCsAH1AtoH+IhjdFxuVvUFBT6HtDg9WoWdWI
bD4yrSg0lI3/Ys+5ERzrwKi/6kZhZq8inHTpvN0Hx0pvtZ99a4mXIs72tFw2QjNJLZ0ZMnWwhusA
FTZuijwXZsFAHYeXLMYlmqHacxbk0ymqGz08IF2zpxK2MSokXokhckmraA0tv0SoJy4Wj0rl9WVj
f4OfXBkH/M2mz1pUI2pM/8J9TsKu+Pl4BbaGNVHEhYZFu5otvhy2duoe3CjS033sqIirwtZ5SQp6
KUcXs5ET8s1gJbipdo7v5rBo7wE7plrHlbQc1lAjLbT9GVvw3HK/WZU+8nIw/RhYfh2UZ7XNu7M9
BuPOsPcuEgQL4qAU/KT9yN2/HFfNtTpxdAVUfMLZejW0Buv33nDTHxM17Y+xWxvJIYVbfe0mM7cP
WpJUqecPcaWDNA/xc3XQofU0hLWRQIQ2UOOxifvXYS6U4J/HS7MRDH49FmULmqVZZ0KalYRD6Q6o
StW5jtGvmbrR9N42UMHIsEjs6r2AsDUgYZyOn0RwUEhafhxwZCVFbmSsVFGCtSeLTp/rtIyeshbx
gZ2HxMYO4HBRmJBbgC2/2gHd6DROyHXv+X5sfWtq+0tRztmrg3GvN1Z9eY6qYC8D2Lg00JQj0/tV
jWbDLyc40TM0k1LQuCkUHFjitBHYdqtpcEAAbvhWucNeWXojxkIEhrwt3wny7b8cERNic27brKZw
FQ4J/IV4bq+hM9JPTSIXcbJZU8JXEZhD9jTMlanEh7zW9b/fvJPgVqNGTctZ5tSrbx3RDfCzuqo8
LQPgO4naOCiBII6FeMadH4+19Y0RwKEfjdYIKd5qE7kpFQCOc+WFcd1/DLR0+pKoPWoLNHMu+VyG
O5W7jX0EdRErBjSOSAPWkq/CpLYBEoQHYapVH9DWw5VzVONwREuyjf+oSp8MDyW/PfLLRkYg1WEg
+pFII/q1uj2NVIstvaFVFYGBOYUIMXiaw7v48dfcOJLIOFKuppdgoB26Cs+R6kbCTcrGS5OugNht
Tk9xI+Jj6CbV2z8knSiaBuRUcszVhOZiarPe6FrPza2qOgQJyKqkCJyPfIF/4PSIMwyD4PR4fhu7
xcU9EZoU/T4kxtbzi4u+yGANeoYd5a/9hKPsbGLHnE2Tfh78XXzaxm5BmEMKVP2/+301npMkCOhX
jGd3bfhvrmYgdVvQAqVqTO+qWE0+5IW+R8vdmiR9Bh56Mp+gZr4MAl2a1zVK061XjaZoT1yx8Xzl
a7vPajQEX9tMh3j8+Lv+Cp+L9yVtB2hgUIDhLdG8XE1US6wo7aeeioGeIjcwCEQWzgMV8Cw+RL1W
xF7VqMYXLRJzctN66rnnYKraS9CrpJxmpfoGQlmFpf/IEGhJ3ycVx+Dmho2mnYKhjrMPM4dSajUY
/vugyYP/hW3ZYruGJvtL38/Ot7Rwsuw4NcYozjSQ02And7xbSo4D1zigHiDf1Jzl339r+PF+Gzsr
qpkhOJQPMfeUNxq1ekhLc77GVv+TT/Dl8Ve9HxJWPLWJ/6PuPJbrRrZ0/SodZ45qeBPRpwfAxna0
okhR0gRBsSh4lwn/9PeD6pzbtTcZ5FXPbkRNVDJJAJkrl/nNKqoGIeRciyRZwCGi2mpt2ky6w8Ui
R5n51kC96tMoEMtWycl1jj3Qmo/Sw1fhhokmAxfqV64RpmdnIVyiyDPOc2xtZIa8QxivrvJpxLf/
4ECu/87pvlmVBuhLEMNX6YGz8C1dYAR6i90LoiLj7M+IdweYO9cH1Nc/9Jt5dTB4KHgnoANXSq13
LmyCRkbl9EiiA9GsjE85WhKXQhi3vZJEYV32XIbvf7831lvzzdXMFFcNOrSnW0Z3cEXX0/UlqpGO
CfeSWPP1IpdxAUTPHv7sGRXqA+8v+samYU5GskkGAMjuvJwQbaN6cyyszTItzWM8Q51umD4wg23R
CULQ/6LRKNTfX/SNz0iOwxyY9gPN+fNUrsbFt5dpZm9k0ioPQwxobJ9VCq4zcfOh4eMbwYaxGNGG
6oWUjrHz6XuVel+omK8bG2DBRePLLjEvW9zAR5+0I/ukum0MtECPderzVkdU2koy5UarLfcOw5by
p96WaA+wTUtjA1VlMX1blcO001NdR9fLiJW9OaQdOhFRMh37DNaSr3cqqEUn6urMVxVk7wI+Xfbd
rvP52/vv8nXnmRGHipMVZT9VMv2j08czE4uMDQuyTROn6iVgfX30vckqV2SvyIQ/Tm5vhdR2zUVv
CZQpndkSma9MqdPhAmI45f79n+h1e2n9iVYuOu0satXzKboqzUTQn6w3HkizMeSj5nKbGvGihAgf
6ow4loWipJJAEXzM2IsXk4IHRcYYd7pgyVRbBgJjdOGroNAr30YCu2aDqqa6TSEC5EEqs+y2atUi
9YVhz9/od1v4e6MNn4c1liL3s+6gPVXkJl4UmCB3h3QZvRRRf0uDYwNT/vn9Z369o1HOQLAcAima
KDShTz/CXLQQn+aq2UC/s4O51ou9KDsADsv40WzrdZiACMQAh1qI2f0r0mgrYGbEVVNvdFf035LB
tOFR2Ro2OAjp+SrV4Aen9c0dxlyLImHNEFBEOX04LN9wUweMutG7bAy52PPALEQeunUHqXKoIN60
rgrGbLHCBcTGvpqjKEicOv0LgfWfJ87u8pfT+3PdzCJFXf3sl/9907xUnzvx8tJdPTX/tf7V//tH
//v0l/zNf/3Lm6fu6eQXYdWl3fypfxHz3Qt2zd2/3eXXP/n/+pv/8fLrX7mfm5d//uO57qtu/dfi
tK7+8a/fOvz5z3+ATfvbVlr//X/95vVTyd+7evrzKX6Sz0/i1V96eZLdP/9hqX9wkDCVRAl/xcys
JcT4sv6OafwB3gSZgJXczn2xok+rWnTJP/+haNof/FmSf4cElkJnJfhLyPvr7+nWHySYGqJWtH+x
v4Oa8O/Hv/3rsv3rnccv9b9+/R9VX97W0OQlq/Lx/+dKpjvyi7m4zijAC1CWn4Uft4l6V0tgqAxJ
MR0WtybuxN3vaWjDpEAzgLYIPzQ3xvrMp1uQ0bWqTTIDKmq1F4naPgz98AhSLARV1aAhIz+i854/
Fkv9asTwvgGUQD86XXAyEGLIYlDvHb2Im2RuYN8440cg91erQAqE1mWDrl+1284LqCyPy3HOZhG0
agKGEdWtnYmPzW9Nknh5Ky95BcHSXoKJcU6Vy5TcLejS0D8rseVchPC7Mt7mZnqZuvJ+yrLnfio+
GqSchql1UZqmJPdgpBhovOKazAvmg6NUIDjaK56jt7ut08xKaCn6fFnTw9n87di8sQ9PI/C63iq/
ykrMM3B2O4diO/OsRq69ujYYzldY9c6G5WrQWow53l/p9UdbJ0TWysYDYUAaero1olnUepZh0QHY
dDrOC5qyetMX/4tVAOgBAaA2Mwj0p6sM+ZjZ+LN3QdImbX7M5jZS2IytnD5Y6DQD/PXi1ryBHIKP
tcpInC6Umd6AX6rXBTjvxDTX8xzABLaYbpQa20ap9Z+SHtEHOcIbXwteAdwvxIYIRucdVtWJbMRr
V/IvIJfQNqtpS4dV2VZgYT64vs4/F4UYBww21spmeE0UJSG0+7E1DJzIYnBatWscojH6iGJ8tt3Z
fEQo9rpKBEQ5+9cd+rd6r21Xsz2dPG92mnyfx2kX6MVl+VhGmha8v//eWMpchQYoK1ci17kQmrWo
qFZPDXOefmau71l8Lw+pj1Uxps2T4oNP9dZyzJXWxjTHCnTD6f5o5Wi6ba8VAdKvmAWrLuB2f0ja
4oJpoYK8rImg7O99s1V/nAkoMZ2k3TRAWZ6uiXwUJWye5oEz2sqhMb3PeWvJ334w6PZsejQpkDN5
9ckSLW6lJWsWmUZ5iNXSPJApZGEStVqIPrn44KCdbcRfD7UGJoT46Sy/Gqqb7hruSyULOO7ptndw
uyo8ioff3R3cxOsiK42JTX+WiVYGGsaN5mbBlAO5jyql2NRCn4MaDc5ARYQsfH+9N56KG4ytyPcC
wXe+Gx1T6RcOcx4sUZkFBM08LLRm+mDPv16FT0R6wX9rHnDeTvHmuhisGY2StkntTTdIscl7WW/f
f5azqMQXYq+RagBTWifx5wJ1ne3JFLWHInChB/r4x8yhjJfM7wzjI6rvW0tBi6StQGnKXj9LaDod
1fVldIpgWvDNTXpz+iw1j8pNn7On338q3tzqT0gvmtnt6WHql6Ev8DYFTW3H9ysb5mJI9d4HztH/
9l6gKqGbQD8OvAoTytOVIlXr0j5OSm7GGJzVgBFEMEGx+V88EFEd/jA57vpYp8skxqrEJIsysDNF
Xi0KLhPXet9G8bVaec0HqL43dh7JE9c8F/06jD4LRWNWoezu5GUAg0f1OV0Djlexe3j/G72xCpYm
q0QFgVYjjT59pFJRR2vmiAajaEQIjO2bORcfibe8uQjTTPJndjqtydNFaKxmCaYVJf4RCFGklTBv
MIj+PUgvOwzG0ypo9O9Vzr4OqPI8rUpRIsw7Jnu3QRJ0AcIfFvrofH7/rb0+RPSQkNqjZ7Zyyc/1
k6xRmeZ2wPvSGrl6fa7CfJPrVvZYuL3ywRd6Yy0b/Qx2NhIiMDXPvpCX5zltKjUPwGGZF7njVJfd
GKdPVBHmbwc72P/r3YRiLknLOa9qjBgBz0Dyg5q4GlpiVvxcx7L1/Zf3+l4HpWgQt1eRm7VvfLob
KsTYCrdy8iCh6TZc6X1dfy0QiOwuBjc2GrTclcL9IMC+XpPygykY6QRCVESK0zVHyip9rJFBa+hE
+/gY0DrILWtTSJ1U3RDaB3nELwfJv1WnbEbG6MhHwOxB3NQ8xwDVfB0tqdsCv2foUoFjNF68s0Fw
xH7nze4XBSH+fMd4rBcokndyDuesUb/pspFfO80d7CDK+ljHo1qPpG97SX9j9l6pQHbNp2JnNqlU
tr2p2BeLacTf3/9Cr7ccbVnS5LXohZGinr0tkck41gyuo3FBOdgvlkE2lANL9EMpouKjkfdbqzHn
gmmwVjW8stNvI5mlT6Ihz0Omr5u3JT7gD8JsOwFCdfU4e//Z3tgJkAaxG2S6vgKDz64KPUqztEeM
nq+eS38yEzsLq6HIY+o3q4awaEwfRfKzQmfdC4ya0FYkWCC1f05tUGN7SZTcLgLp0UfsbcaGaolw
e7JJ2yb3TXP8IDy99YycXgclX2AEVHGnbxSfeCmVluswHRn79rHx6E3pVYuScZAXVvrBXn/j+/Ey
6REB5Ac+cg4eMYrBcBRhlkFMlYJ+Yyebe2Vu80Nmpr/nj7DGeEZ3XIfMm1Za2/labmMJRLKKKrBc
OTFerpWLcoizY1HKJXx/o7zx1ehNrzXwyln71U37+yCtSqrYXhU0gsVrmg2SKM4DVk9qWIPcCSke
s7Bg8vTB9O71lwPk66D/tR7A9eydfrna1fslTVXOgi3llVzKKLTUUTt4aab5cMc+Yj2+fkiGhWvS
vpbEKGWcnXRFV+I2QRSZ8nsad+6AA5Hfp6K/LJJRPWZYnd8qemtt3n+1r3cMVGEIw8BbUOYAZnH6
lNKczdrpWRXXowLaBxdZm+MEXnT01d9fyuWfOo3DxC9a41BMPKYi5y/UyDynGKqmDJil9YO/zGZ5
23oCPoRRLdWXYsmLz0zYFpC+cw+W4P3VX79eGg3sV6zqf/WHzh4U7pSBq1FeBY4Q3VVdlFaALQGj
AW8Zs2sF1c/7yCqtj3L8V/kWbGzIPquSN149RJ7T95sj7DBXNQ64jVd6h8mNi0vPSD4apr21ykqp
w64ODM0rxtYC8XlW25T6vLSajZMLEXix22/ff4Wv9gotLw7C+gY92BXn8oZdNwlIgeSOmpiTcE3I
fG3u+FzJ+Hs2JQSXdSm6KdSKzJKBzZy+tmLpRVdafckDYX2g2x1KvwhOhGqmfATnf+PdsRQgL2IZ
4eVc5aqEf8WcaMIZp1EcH3pOUm0iUXwoDvnmOox11+1Pt+s8DRl12WcorVMYybGJGdIkxXfbxcZt
8/5XerXR11dH64SXSFQmyzp9dbECK9uKrTLwWj1l1AlUG2OtxhNBPmnKYaoVXW47fW4+OGBvPh9x
D/gxUi+g90/XzY3MypC4KANhee1RREr2ZGFj8ZFZ8dvLIKlA0Qe24hxmEIslE449lgEFSG/R4E2H
OlBoh+3ef41nE6+/tiDqQBwmnJFX54+z53HyGmutVbgbVpY7MzGM75Gvr/3SKg61auyblOZNNeq+
26Jx53iV/sF5e+tR//YTnFvxecUknd7WKAh7xR4Ct7erx95crLv3n/SjZc4uOlum04yHQxkMxjSh
Heo+GGU9fNCSenuRNXwA6F6z/9O3qQO4UcZozbXmOBdbFymQQCkVT/3gs721+2k+ACxAkwKDk7OH
qUQ65D3ueYGVtbY/mpN2J019pCtFxgdvxmmjSy2pPioy3nw8mLkERbI9es2njzejN+ExdWezLCk+
ysmSLY9F3Buf3v9Ub0VgNElXODJjFSj8p8vYwM/oWJLfRZDsfNyozO3sdLRZzNGI5g/u69fPxGEG
9gaRmiwIccjTxfS0N4fR4pmUZuyADydNGhipqH//RLMOSSRFPHNl7snTdSyj0XpwXGVgLG4Of2Qw
4501ifSDfO71u6NyR68RTj3bkFnb6TJOPZmNDnGfnTD3frZIxAQRqoTQX5cfhMJ1M59kOsAhufDX
LiX1Bt/pdKlingbFppSExFtG26xW2l0j5vImsbV6j1PpR3CAM1USYhV0bbx8Vl44JTVs19MFM6ux
Zl3B4yXL9Dy7aYrCqp8KUnhBbeWJ7lNiNepj5XRejXgC9l9fHKT6nQM5g9J8/s09CnCJPH21oVqR
vOdRCyR4ljT1MAW50yrb1FHLnUoz41NiOB9llGyTszcNDhydUabBKBsx4T5PmoFfVjhZpk5Q1JVC
pJwrZfBunNk05VdYtWoGitkd297G1UMxMaii8l2WGzEkbrczuToAPNOGvW/zKU+fslmKCrGAuJaI
YNTWdUGldWcxU7SO+aROOJU0ozaFs3CMr2aWd/bFBDCo9lsQKBNixNDWHxTup1/TkXTs6H8upHtG
qHfm0IFanGocLPzSRkGNFG3S+/E6rWn33UXeZHZZ0PVTFH3BFMXbyzJZbbTiLE+jHybCIXYZcku5
I+pMiwO5yNfr2cgAS2pOY/yI9Ll0ZngwJBmf5iRXHASdYkXDXkVzRUkHzoONVF6gxccm6CGqrrig
IjaMK2BYkVL7iy2TPmyNWXEuyyFHnTf0PByFUj+zrGqJsZFY+uzPyVKi6Qhjp4iCrDLm6dkAG5LS
4Uva0fKzahpSzY/lOKUbWGZl9mhMRmK2/pTOkX3nDLXnHUQkKuu27kcclUGuGPLQ8YH1oJtrT4PH
AMmMRzcrI9lA4MranTn3tnedL8XsBSPIq+Yyytt2vhkXUSgPSlzq8iIaOjHcu3NtWBst1dTjEOOv
CsppWaqXVo/ml6zuFf3S6PGDQzghtZ1j6xjFcmWbeSYOuqjG/hDHdSRCOXqV/RUOt2YFhEHbDZw4
iv80SapcMERxbqp+1ppVfGGMU5zGG5qBSfqomAkWQTFBufYH0xTzczUbTPN9Q4uS7DunLY9QXbGq
6HMUFa591KwGgW6Z65P+rZy0NMOLqxL2E1ZValH5Q5OWCUZ5nd7GYV5JF7WWREzqHaiZPvKhskv7
BrOPdgxLSOY8z1h5PwW6Oi+iLuTo46OIMbLRq3DCvBZHKEhSTmRu41pVbiQFae43ckyne6MXkRYU
0rTKjT4Plnhp00j9ZhiJROzU5mfzFx1pCH9p06rdirwaL9UZ20AUz0Z1eRTK0Ha+I1J8/QAggSvT
SpIXHzpL+lUXOroymqwt05dW1MOmosnYB1MS13FYmMCcQ2C+jrFJ1Ml41oayrHzLW9AFw55MSfzK
mzKXfVhnN7LLtGdVl3m6qQfIdDt0Yad7L6pccbBUiGFhAkV4ChJT1iZ0ocqyQd43rYXRr6q/xJnR
ZRs31p0BV2/yCF9qyzRuEa7qvjlZaZhX8bwKks2LDf8RCIjt+hUCXnUo8lq7b0YT6nxt1t54dBow
zIEASpYfXQyT5q05VijO1ZQpoV7qEBsrgGffnSWzcI8iGe6hiykYLRq5TRZEA7j9LKtana+cPNa7
oB2TKaH3unSe5Qs02/LrBm1jua2s3Jr9onQTdTMoQxldJU3kGkEcda48Zm0fIzeVZsb9kitL8rhA
neVjZFk2+2VaMVnPOs18IPAnj403RXfEbj0PK2nb2YNSNRXhxm3VZT8SM38K1ey+WUMppguaBtk3
b5BpeTGr46pMIFsb0YaM/H6j9nn5ouqR9gACDcUAJli4pGNFNig7muio7o1TVNvfh3pI1U9TXWry
EQaxeqcKpbvREMSoglHxzOWCOFTdDIvVFyg9NV69tyIBGJBeUPu56Ya8COpScX9iMejVh7lDOXbn
Zb2eXkLFVr8piWrFu2bOCmUHJih+MYCRN36Pgft4KL3W6jddlYExT8gY3a2Wtll2GVejpx3NUbUe
kWyRtq/0pv41UynYXfL9RGk57JObHudYdS+0eS6Xy6ZPcGuVVp0roTvGqKnZmL4h8YkUsj36Yy2N
2zJSEgwAWlkOvpovphuW7jj2PyLG+e2VLGun8w2cQ4yQWIK5SOSU8xRIJVs+FQstNWi/Uv3u2lGc
PwB2yrWLQiq2uZ/NhJDfxpYhA6/XOj3QkAnMd8SSQd+WrmzQCZ6jxdY2sZIiqgOsvYy/FtqU/2iG
Vn9ES2u19tOUEhgE5BBiQ8odIMKpH4eWfgya5HeRUsjyvsihcD3GeZPGO6fguPpTTSnil7Wh3xk6
HOBAzyIzu9Aiz2h9qqJSBCoac9nGaS2RbISb9+gkCxQFb+JqaIpHuyoMfZd7hbtcOjGAsQfQ+PR4
x6bhlsyToSjhG9WOy0bMRBd4iRgTvxsyRd2JmV3+TSn6xMa5eeiPphJP48Fc+Hih56aqDAHk5Fi9
e/Wc76tyWuqfgmn/TM00lE9j4jgvLVQ/8Tzlowb0aQBKEKZKnWt+syjw5/KmtK0vhA1olX4fFar3
iWgFxx6Z1Xg6NpxRI0jnLsOdu586PDP0uBDRo97abfoZ8RpVY7O7NlrZ6uSK3TrnH+4Q42uSz2UT
deZBq7WGLV26vVmG7uBU5b2rLjUEK4lEOrtkyTCIEWDa86NshFfs49j0gNQtrjlHfko9Ix4rpcu6
PPC6Bc0wP18MbfjeeUz1nyyUuOO7dECl+tmY3IkjhCmmdd1C1n9BX37gsle9zjqmwDZSv8q0eTnM
9qCkmP4QlneR3eXQvybb5Q0HVT2l7RcyI5yZ/UapBmc/2YVm3pv5rGo3oqSX+Gj3uYw/T7zpHs3v
dixuhLm02pbxYjLsshgD88CFqfg4wvGd7+bBqJQNj5+1P5i2djE2l7PZH6xUb9WDqrjLGNRVj9aV
NjvG0ZLpLL/CaKQnp2s47fkoriwXmbqM7h6iOc3zSfOqFoPqQSt9goQ67AWSVsZGcxHYuJGzGAlB
zcg3x+6242D6CQZvyveyzJVxpyVtPG4VDMmtS1NPR2dLXVloVzmU9ymYuqm0/XZQM30LDCVDvjle
9AkmiZLrXwbbUK5b0dfO5cA4t3tuPHUYr814rum2OLmpyc+JDn7ER+xG77ad4jTarVNh67BTO9N7
UjpVlV+caBwr0HGNpxf+1CuAtLme6IgqCirNSpBH9qzWfoe5svqER/CofG3RReAqncv54Vfe/lvA
2qv0WdSy/tmdomhP0bj//8Fv1x7Yf/4b3/oG/LZ4GtMT6O36F/6C3hrWH0hK0pVfm8fM/9cq+C/o
raH/sfa5wNlAnVjlBeh3/xt66/0BKgtAHWJPwOk84Kr/A73VnD9AlzDSWzUJwC7QePr3j/YviON7
0FtaoaeFLUIZqIMwzqH6odxiPrL23f8GOysjrvlFXyYQ/y7EO67IdrmUuqpuozyqvySVOo4+zzCG
CQz67VS4Fq5ipbxNvd7eVK5eXkhdFPd2l7rbKVfEsdXUBU2HRruUntb6lh2PQbxI6h+TJO8YT0V9
IG4jDuxlQTW2F8IeSRVK/UX35m/lAJZ1ie66pQr54Zqgrgd3Y49scXVqvpi4RfGTTK2vt+axYPWm
14JuHG8MMVkbvATag4JJux8XXe8reeNtx3m4UAVKhbam/FR07xFp/m289KHkrj3MmuTwjNLvG1MJ
cbJsjg03Llj0tA4XDxLyIN3NnIvovm2f5hmFxSm19r2eTdvYtFm/1T7HJUofRn3dUSZumQneE+52
uHBucGrfN1G7J/BuPDHva6a+Qa/iOjeMUvptktxUyuiLCEn1RDeDPrWvTCV/iJRQytI34SzfaEX6
mDDLb40pGIs0xEsOE8jmO6e788vOTvzM0F9UKZNvTCirjdpZ8x6TFmVTNtoS9JD9D2nsuNiXecHk
uSEeauUerT7DT6skv0NC6MKsOduqUV7knquECsKIQdWa4KJ79dno0CvprD+Txj4mqvKpKe+tLNlY
5ZZm2ZXX1STI4/gkrLHfgSiP71xNXLe5PDbdY5Ufo9nLN5lkLsuwLPOZ3h/GTvvKjiJLhmWme91d
pVeXzUgPyhh0fUexertU84twvGxjyOrgDdOwt+rpRzzOe6T2240T5Ucc1JZALOWfado/x6Z1s9js
JZIH2vBtGmSpEpGAjz9hJTA1MqsD85mtAVzal+pibGuzz/ZTUSD5Y2WhyKbZzwemF34D6eUmU+OK
getQHFG7v9Qrx9xV45hu6ZTdCbvYSpqARUb6EuG2t1cbeU0d1MNhb5+jXnuGiL1BVfVg5P0xw3XW
j7yVaaKRPkQdQ6wmzm77PH+RqfUJYt1PfYxwhY074Oha+mIKY+vpq7MW9arVeDNMl/TBNbuHPJPX
caN+NhX+REk9x6BdgwNJEuJORuhEyaFe2mNiVz9kny6URbH9NJjihzkMXwfPyPNgyriBR6prT9x7
NeIqVKSaUli+hoV8FnV/xh3IU0fh0NufUzFVty21gW9ALqc267V9FuvPeWLox0QR7qaavIxeYmNv
MgVJ5tx64uIKRbmwdyj65oO3oECQ3i7xhRWngSPlBm0Tf9b2Ue75wtP+tGfrqEek4P2xH7YL/LFh
suINtbbL4S98OxW+XZaHSuyYTwflIsAjRtt5Et+1tW85uhrS8pyFEU3SyVAvq+LRkJ9rpMhEqSH/
U/q452U+Rz7IW+xHdsjNBE7zOLj2n0lRMLmvB0flD9HnadAmihGo97icm+9jN66QOlHVq11KRAnr
U3ll2O8UtdUz/iNJme9cFUXx4yAWiAQGNqHWs5UNppduTaJOlvuVkrrmAW89NfmuZhibMn6YUbL8
BE3JrG4crSnbbzW1urZPUjNKj55oNdhX0ikbZx/NmGsEfWfg8kMDI7d9coJY3+C7oreE1CThh+pi
44doSvdG9ZJUbDRFGT51VFRKALS+OUxZXXm+sWCPFHQZdbPvdii+7JLWNB6LvJh0f5zVRuywOLKf
YzVW00BU2WKEMhsGonO2tHjK2iJuvUARWH4wuyhaGdgxkogbSWe5DLteKbLtwn0DAVHvoQG2TRyh
8tIZqvBNo6hvF0AVYSSFu0sKM/5WytSP5oID71poziRx7NvmUF3hLXUoOOXW3OVfqWuKJwlAr8qK
GyCwylUtK+Me07s4oAbIdN+058+G1pg+hLLuWy3carP2wQwPOGk69n/Cr232XTOVN1o3cHQoGYTV
BK437StdHJUy8Y7tsp1HGXRTftFZ4xXNPd9L46C0m8DuCaIoPA5ZhsodusJqfTsa0h88b5cbfHcg
zEoTlSGRdt7Hy1Ebqy6I4m3lKOUV+u6ofjTdfZqmObDn6Js00tCLGudyHPgfvXxBTHfvuFC1RzvZ
l6mzH0XvtxiDbKYsBT3j5Ns+S/3WMOugUMYuHMFgHpUE4Q4x7ox+sL47AK58fTLIaskntwun6ICi
9pdVRVAwPQnM9CiRIxnzNvKngSOpt8mdnUZXbhNvl6H4zExA9RuQPffxnJSX0zwZga4qvh1Pn4pa
KQ9mUVyUIu/81JyiwLaiwR/GaMfX3PWr8Wczy5eoKH7ShdeQZdLSfTLMiHt4ebE34hnQjOOEorAm
f2rmsJk4e8tYhG6UlLdjOW9p2/wUvXIJ94dyQm5yoV67yTfDnCX9pvSilM0t6twBPaUgN7DhTLNd
H99UCHKG8Lu/JMp02TTLHZVq5JNfDBshSi4dZl9dk+8AsO6RnPqpzt2tY5TFTcXCm8lcdjCb3VCb
lMvB6q8dQR8V/t9s+b1dp/eeOT1F402U54lvQf7ejaW2TVLmo8ulsEvkzYbNQLrEVeoOf9ZW98XM
oCA2sEkO3aQloYJK+zaZjK1D9R82c/vQOYgAJMNyHSnl3lZFfGkb85Y65hbTyLVZRdGkTOVtaUGk
GMzsfkmeqqELy7TfDst4IO3XYPr0ftQ0x2jKvpWLGsyGGyh1xfXS9t5B67ILZMbm0OENNE56J62K
eLyzHeLypJaUyXUcpI3tXSh58tMxFtpoyo9CrILZbKRGC8ep2DAiCiCMMJRt2QD93Oe7PJ2/NLjy
znW8iVVtHzvltzgSV02d7NuIA6I6/qxULxkqRmNZhmA2CtKYxU/r/NGwur1tcRaj6iYvJMdQjd2t
a03VwbCmndHW+1lO2zHxfmBwvDFTbH0uE8bQDYINsDYJ9QRj717SwIXMSX7zMJhRGGFo0SFvYsg9
PcXiS9+o3II33qJ6u7KD0hApex17kUnxAgMMO1pfj2r7NJTKs4dJk8guqXDVl7SsL/RcD0yJ9+qE
RW/k7fpUeUA4PApjJPJ2Fe47X5rRe9RGtfjMmaTX43DL1aAfa0vdxYX9086MUO1IaVBbIfqmVI0Y
uAVVIu7SRGLUIa2kRvPqEcajCJD6D915rHZWbUbk0NUmFoRCd6bWpCUhlWtkonnk73Yc6vmFTD+V
KVXeYOFtni5JUKdLfDs29aPlptcQh/ON1Zk7tprjx4mugqDtL4aOK0Otn5hgXTT4V3s5g/w2bYQ/
ZWKfQ/FbghgUU+LPRLCwEHJbgh/+OqZDxU37HeZzvYlbLQ69cQh7Z0evIA0G9drsaHTCanX3eNFF
D9kY7b10j4X016W0PxUaRCOlNr957Y+hoGerJ/sBEY5wjpxPDN7HDVxrIoOk02VGdGuA428zG71l
uhi43M4B1GmgWTiU1PY10IFd7C1yk1pqS05Uioe6qgrHh9i8PDcuxhhEr3m4NKYh2/TttGzxeB43
mq7kV7JCj6ZtzHshuGK0htkBbbNviy6Xn6iIb9KedpZmJFcZeygU/a3XjQ/L3JJZe0dnaQ+Ftcrp
6AAZYa7ObYr8anyJJ+B2aOwtff+N1XahZRZwx0pH+bTMdud7tDG+FMlyX649f2W+aGGzhVUk+uCX
MHmqPSqRfSGcaG+Uw0F0YoOVReGXjnfpTslllnrgkQEXVe5jX07Pjcyuk+qT11s/ojRdL5ev7aRt
ktINo74PM5fraYyEfW9plbJfbDocEidAJRZ7u6svtGy50rMYE+Nh5DkiPUj7Khws9TOj1ZtybLe4
G28WcEj+ROHq62or9g3jTV9S3wVxVvuj5dw2rrJLTBO7me55KGt7T/WQBLJrgtaO91JmQWPWYzA0
vDxp2bUfI5O319zpwVB7irnSNX04JPcel2xS5juhRwdj7B9IBI99XdbbSJqZz2zmmI6rDt0j6Agv
UBNLv6mk+X/YO48tq5Eubd9Lz1VL3kylY9Oc9CTJRAsSkDchKWTi6vsRVX83eYqfbHrc36DWNwCO
TChi7/26VyfTLib2r7iuvgQ1eIQs471asu3g3HGsPDr8pc6W0xbuyBB2nW2HmjOG0xjLi3aWz4Wl
RW4mT6o18sjpjO9Tl31LZn0nk/yDxBtMpsxPaiP7aPfztb2MfNvBYeG1uPFhKBcqjk+xt8s6egKb
8rbJXc5XfMLBAaOc5m5blvWzaGTwAYh0uEJWe7AxYI9EKZme6jcq40TOPLGEbU5PmFjTs9tan+rS
XkM1s1M5aJ+FyrZdXT2lYl6ivAoi4Kivcgii0hLeRT/eCNQ4sdcdRIczsI6n2tTat76Xdg9gSruc
2DDQFqrT1mvvSuHvJuWJ0Mqm74mCEShjs2GLgO4OLiRCPWDHCuS4FbP5WY/xh6gW62ucul3YOKkT
dXN10Iq53nVw46142Ll1M4aWT/NheWN1iaqWKtH+bJNiHSWBT4fvLA++sgj6aR5p7w27YqgFpBsH
u0HKXVWKYtMX3s5ukvtJtjsnNu+nPNmOuH04U75tpPUVaf/Bn2YSg9qPLYV7aZSUSvRINak3/mVQ
2rtuKJ/i5qruqzsvcJg+O1i1j0zx7GEtccI2/SJhJWbTs5Sxd90J4YSDcvNPReF3W9uI5ybUUnGf
uKOkU7iVXpC+Jmmmj2zbZfotsaS6zu08TkK9qY0jK0prtuR084IpSEJcqK1jOsbBdsl887E3zPZW
NxSxRgVrT8R4YJR6Jp+rGpUilGL9WHqMeLuF5hn/gmtRUeLaredGYALNjno+paNmAWdmYmxcb+r3
Ssmes0LfTYH+JbbTBXm+nhjHojKCSDhiPggvK3HdjD9pZlo/GVqn0dAl5pdyLsVz7xnenvH6uAsS
L9vXceuHYBj90cZt6ZYW1riLLW06xLHrHGLidHj2+PLt0tS3nizQzykCHREFblqLee8onMz4/YY2
R2PQ9BhzlDHchgUB1GbDhUxMtvkSa2aI+YhRmFIUDX4STiH2Xq7KzbSOOfpikOBPqXFTu/F0UdV+
Vu30qVi+kn3qRd0i5iM7UHNM+nQ5jqDQF2rAwqEbbNIeuoSBQWbuFj2QWz315ucCu7ijAwT6sW+9
OQkVsPxGcpn37jxP32PqqU0WON6+tsb4gCPRfDPH1fK1cAKaXr2CsN/UZRvhj+IHkZfTBTXcWXNV
5Em6NXBt2w9pMsP8TPy9xnr4nMje3QfOUnxhI79gdJxuhRr1A7GfMA05qeZvuLi3H4dxdILILFzr
cXKHJZplbV9Z1qy3YRPb8WH0m+ygC3JtK1r1Pu8Iz3BWMYqqW/pfwYyf87AKUxD2neThX1c1NGY9
0dpIGpLA3dEbHTNc54stW4lrPTCEiYuoUM7JNQfvy2xW+aNeFTwvqJ/5PtBbbdeaevw4YqJ+2eSt
dVXBeSIcRb8stKwQ4Pg6jt6wHYpo0pvhzrNb/VPipBhF4NnBnjoM6s4DBMtCf6rKLwkAoRfioKNt
TKrbgycGtyBy0joIe6aJrZzM+VrrmDWFmbCmNIrjoTgKnI0uu6IvLnBWza9yyqOPQzEtx1xazqWW
ZUmH90ngalFjmvGFxa+GijxHe1c2nUO53gjrmf6pAV7gkIl170jq2naI1RFXxjsDqBcAKbifZfPZ
jLu96OKLqeiSfWqYY+hCxBooOADEj0OMNjlceskEoPEa348g9y6XbVawjcQjp38IASFXUVoHez+b
xg2N/PjoapMJUIXRY+jR19cbd/Aceo863gWDpkdQENo9IeOA0rnrxffNVKd7naeyONhct3wD+yIe
khIoW9LsJJMW74m1zHeEJxiYf6cwL3xv+uwPzfM4Bsatps82dUB9WVrTNVzTmoBavH6LIMjvDKW8
a8327rERBcyDwTH3436w1CAPjRBjsu8m6V3P3iCqTVf28gH7j09Fbaxf6pQOxyrLezuyoHV6odZ2
2aXAb6DcDphSU5Sobt/O9hcnHpaJKZE/XycOkHq4lJV7RYVsbOtFY9paWWaNpfI4iAujbUQomyHe
u10wEz7a1u3X0lTMPJXnJrxRCDGRrLu7SafUNk16KYoROb6QFLjUoZKlYvfDGSLUMNuLNxAyMB4Q
dfek9aJdQo9/9yJOuhwgziuvlGePh9xMjgOiTHBOXV5PZutvgbjMR8tWa+mh/PE42UbJTNGLlwso
I0B8edH213Ns9zuJ2f2V2cZmxxZiBDtrokPk21IGQ5VhODKU2WYVbWAt9e2YSJBFb5RfDCGzTT/R
Deeui4OMaLaBO+601NpLMV010pzuzaGiu5eWPr96ZaOHDhCpRsNcOIr+mtz1nEP8SHslvjlZn+4U
mYklV5F0UZk56fVcpfMlBBvGJaaZjiJqZZNcuEtzS1hES/FTJd0d/kTmp4QeLAiFhNlED2nzteVw
TFbTorzoxhvTSz7YUjwVxOZEgH53xmjgQqCZ7kaoBi8fGnrGHTaPl9S9xuhY3dbDYO5VF08vATyf
q9Ji0lZ65YXJXktrk32ysHg8TGX34lb5rTEPj2NsfGcbiSYeJWUpfbh2GjuvpbBomNbY00bo/UdG
YPyRJf44xEa5JcZtAhbOWUuNv9EbN9LIrnAo2ZwyUazSuLoS3ovZ2A9Mkox93Ak7DErrFgPqJdSn
Zl85XtQXjXbIJudDL8p0kyh7uGPOdAsit8uYreb6o6UM76pxii+k7l0aZce8V3NscQWwJ+40jWF6
74BqKtyrQM4oTka+JF9DruUxr0uXCa+32PwUL5iFcRi4KKtG7ynr3K3fg7hJ/XFhPh/Ovn8zE1YB
DaV6LW3zpNtNG1Fhy430Eao5+bJrHb15dVgrLbvyBqTzRi9G+Cci3voYRU3e9FC69rBf1fr3o9R9
xCrzFYm+z7WyXvvB/TzkT33sRcRXbzM1WvvSe25KEAhoYMychgrRWtESzIvxduDyEDPvCRj3epmr
KdQYAIB3RkwRVSh0g2FK3octzvoNszEnaW7xBdqiFzvMbbvlVncOO0IM+lIN+o6++cO8eJzrlT1G
scgvgqmuwiyfKwau9r0n6pixafc4SXkTBzKFicbAC75NptMvZKWpb7Ol/Jb2QMv+4N2PusgPwP7e
FfOGQ+MnGUgqRR4xPTtLq+NbHPXz0Ai6b3DlqoNqmhpBi3+PjcESuvDNWCLOA5rBi6VluC0yL9gO
ukGXPB3AdOyPshnpCtoPpZvu6IvEZvCrb1OWT/syXf0ZpzTXbwBqtSfoifVxwq242luu9sLk4FLW
zKoNf/rgmzJS3jwf9LG/E0vztZUSw6l4okRrqu99kjPe0r/PtfGM5UG+wWkf3p6djyG2bNm+89Ni
x0TlacqYmuuJuEt02D+Mn9W1lsViR3Zvv7PLqo08l7QX0VtXzTJ/csvyGCSY5HCu9KTgNY9M47Ww
JwUwdrNh3822HfVLD3gEmHF0oGM3di+80IzxtG6ka22Cwt2oHvzYivWNbgieXBw1IyapPGeHWc78
cXGKZFOPwVUhlXmt9XoeFpo/3c3SwDhEp4tNg2W3qMbe0hksQM5DwR0qnzMXeoso7+I287dzYj56
pkDeAZ/0k3TS6aBjtn2y6oSg1yBY8htk13k4IiIMfZA10PKvftc7R6UV/cOixuKFg3y+JIfpC076
2YutEv8U9/EB5Q90es2lPRErPJInUdIKaHgXsSjibRb7GcQW/G6twuKb8PvlCnWmtsMtYmOXzVUs
671U7dbwg8+zYGDH2ENjJAUwFljL9eAYIfKpbyb7siiLj+Q87hrgoWiciwPw/bqjxVA+G32bptK5
Nl2+03Y2tr1dfIW4uqth/5BMXYfeFO9Kq3gS3eAecTOIbINBtVHgMq5pvCQszDT6uNh6yjRtDiUu
Vsyjh+95Lz6qIkivAi/fLIlnhFXHoUKFEeJ+luMYZ4SDnV/gXHbsCf4ZOKzDlA43M7DId4TWbccY
4h58tic1Wa+jl11qeX5h5N4hL/FlKairkEu6TX+AXhw6RSyuMrRjpwmbV8yCE8Ack62aBA5FCqRa
QuRzTaRnAZtazk0yu2raKyHV0ez9kqpVOgcjuKph/h3stiwuiljTkrC1nchti8clrp41a/4OisXt
qhvXrBFc2GuFkH4MGDBJWc4bq+oo9Sf9AU3n09xpFnLZ9GgLSCZzfBnXxrXTufscECsE9bvMbJz4
Mwe3vczI9RXX3A0QwTc40VBegG7khcXEUQ8uSwNek6mc516t8TjT5If+7BgXwCGPWoBoQbZ9JDTx
EoNub0a4jdcFd7Jr3FaLYPXkoe9Qt1kfmvyln74LYv5AjXkohoLTgRnctyFxP3XDHHaevdJ9DACs
moEvxOmnxrGqC9ztQ/CakzWqxybLPjd696LPwApV3G4lrlNTchJjyWsV7hKqMrV3eeL7m4AOMzC0
0CRMPSSWBsaokxhbOFGh0xt3o8irsOI55Bnsw0SGjKjwgNIvh8SuDu3A7qB8Rg1Fo9NAaGu6s751
jN1ERl6PPWtQrWR56IFRqsfDhrb/VM2VQZaVAdKVzRczird9Wtn+k1cwX56UkaK09vobmNSvErRj
7LX9CnGOGtZdrhmnG5Ea8Nta9cnJmztIclMxbyvE0BtV2jQwZfMoeApXqjDYwA330Si4viXnyFPI
uAtjAE770LDunFH/7uqv+dhNXwbww53jFfz4re6iseqbODhhTHbXOUkE6fMm/8FLbasPhYmpqx0o
Ku7xAcqleVDQX4JAfoZhtpCBFUwfLAayufAZUg/unW4mBzV4IX9sz0wVUCO1Qcg52mf2cd24190s
gqBRhGQaPgmVNGE2Wd/Je4f7aEKgFU2xqdMEhmq+QwsPsmgmd6oCbJxn40Ik6j6mBLH1FNwZiCSp
vieoh5loE3gNE2nvIJI4cNTcCDZ5r633lo/5Kp6GTTAnUZ3Hl8lUXVqiov1Ua1RnUWFzaR2DlrO6
0PvylQMlicbAbnek4u2bjOl63zTdBgIl8xlgPD2uIEdOTIZlo+7phSLXBZSLG2Vvhg6LxaYsx9D0
pkcmwIy7ZHuA+RUaxlcK/0OVatd1S2+fe+VXWNmEDXfPNkJ4XlWAYdstiFA0spILgw0ZBuMGl92r
mqKwei6hQxsxQIpFXlboyuxDZZQ7Sy3JJhuM+N7HQ3Gyyvsev8HV0fhouwPDx+wyaCEMGMnHwgPB
b432e9VAR1i0ZD9whESGnq1Q2cLQ30mW0Byz6yo1vsjCbfAg6GKYwvalnki5KS24DGO6Depp+eTq
VfecqWHcTxrDP4+h0Iaa8TAs2suM50ydCkZ0zrSBBzJFXa7AX4sLu/pa5vFpqOFpLimn4/yY2snG
16cHMvW2nTl8Z9YJnqnHfFjx8jT5efZJjvXtQrM6dQyo23FbjBrtkC8u/WG4xOrrtlYvia6i1q/g
DkBzLr07xnZ7mO57GWfblRljshZjq9vPBsO7xlvYnXt/Z5XTsRzYk6wFS/AxOw0jioBxDYzyh1Pf
cjTjnwdd4QZ44Njmxm5urFdNsO8nKFfrUb/q2OMDgZy8vxvNnjoTSkedyBurJiXB+lDJJEwA/gL7
ofaai2HRL9J0LQXsKUbkRWYALGK/5kT0tY8aAgbY6eNl7xFMVSx7wyLXw+iv8ibeccpu/FH2R8M0
I2086H5FEcnay/z9sKSvS7+EQ4MgoWkAWwSlKO7GiffYM8svmrjcS9vZYZAQgSHem714Thfc9Ipk
m8LmHh1CHTgg0+9Wwi670mlntzjS44dd5W6VgtKUDMmxc5fr3sj4snA1FUXyrGvjRWEwWqnuKDen
XQ5KPEP+JZDzs9PV6Aa0x6HCpmpMti2kdk3RN1j0Fp0BbGBeys4+ti5RKUqzmOJWA2N2Z1eZXbVp
ej2NnDE74AMfWrMd+r3aG3F/UeUwq5QbxmX12Snt59Fbbpi5lZuZ2b5bX46dONRYxCpHpHdaX8ew
jfVl3nr6wpw+b5dvZkzrFC/295nAxlLxoJz2Xg+KB+VcBLi0L6X5kNXjaQI0YWPv6KjafjsH2bDN
iwJaRLMHakRtO2r00T4re+F83NaiOFmlUE895SkbZMrAlXGKndgXzlJvfUkwjzLUa0/hRCb6Q1Cq
B7+fDpn0wcmr4DpXvrgSusxPUJLUDcqdy9lUlDrx159Ydf9Q1352iTxTKf0gqpnGmteOCtzEIOiM
qNYGo4qLmqWBM59zs0BuRNdRy+Jr7XXls5gnBqlZvXhX89gSLwQxYzC3UwnUu33nSlYV4H8LtGDz
rcw7XIfRYyPsR477ljKXwSx1q8GoQ+h7RBiXMW/aYCZYQrGvi3tRadpXxvb+Yymb/sEfrGkHcEmW
j6bc4tuPi/k/3uV/ENHx03v5F+8S6LX+9lkjoav/LN/QL9e/9zf9UjOsv1zGnj+8CaAs4n76//iX
DKj/YvqNG9jqzIRO14Oa+Q8B04CbiTeUAR8ywDGefu+/+JeG/hfuA96a5mNiner8Cfnyrdh0VZj6
iD0RLXpIPiF8rgrKn5iXTLWW0YjzGzZbMqXcfmAm1Jm1vkeaQRDQrHVPetlRAv70mP4HH9KP30Xe
HMA+dfEz+RFC+dPvVvXYCJRBN2kCCNJcj9TRacWEvZuu3Kz6Zpfmto+zMoQt9vHPfxo4mGRub/Wv
g3v69pZBfkU5ie5mzKzuckpdcMu5tuxdkGfMoWxB7X69GHjplbPFQa677goFW52Z7N65klVE+dM3
vD4ElO4BF4PhssX1vL2SyegT117Sm6wGJw/hzZrlpi+p1MJJJYZcd24DQNatjS9T0yFiyisQHU6i
smijBPvxSzPXGEq7BGaJ/8UbwnHVZsESRImx0pkgE2BJMLfUTjooagc3PV6+p7lEc2Hjt9Rt7LGr
nhYo5guDVxORWxAMs7XOsON3MjPeCiR/LFHc7CAq44CETPTcQtRZfLtKm+RGZ1F8gfHWfJmbwN3E
5pxdlEZlPI9UULdaIJoPuksz/vuXtK6G83eEczHq3tWsGt/Zt++owv3GdfrglCdd+iFz5+ELEuB0
lwxm8o7u+61Y+Z/79BHq81H8Q7j++VN0fYR6AE0n0Tjlc5ym6Z05Bbd/fjcOxwVGG6vG9dwpAkNU
1GqxdUqIJN8wlZyf5kQHORbD8PT7X/rV3azppSgafPw87DOddyFTL4ctc0O2Xncvelfc+JWw31ka
v3o5WM6wfYEuuZyJb1+OLIDc+jK7qY1gEaFw0uqo28K+z5th+du0+41n989H/6/uBxszcrLZNjCc
OftWm2ki0TYrbuwO0vYIGNdFFeX9nzlE/r0I8Bfw2NZtVtu5ZcMQTAgvi+yGQBr1mFdtctWDbb33
bZ8VD+vGQ3qQiYEncTDsPxxWPy81uDpJu/jpTZPpprYRnhjrXR0zjscMsUN1XA0PWNE5+qaeB5Od
OPcrP+paDJr3bmzwmf/xWlkdjwk5xGdGt89vGutItPOlf+qHujsWidIPI2D/9vc/st7T2YfMVkus
iG96OCDaZ7YKLfrhDkvUk2mOABESqrNs6ue0ZAofdH/ktvjjLbqr5yskLvyIoKu8fb7eWpUGznwC
B02OnowXaEaJ897xsf4rZ3eEtQHLhKBeTP3OzWzAK3G6Kc1TgGLoouoheDOnSwHtGe4Lm6A5EZv2
Fok18lsT5Paj45JdQNCddaWkFh8hGKx6giF/gJOD6X6nd3NkMam7d2RQv7O7/aLQYAtnQSP11/HB
Onv8tjRbYZomkHCn3ahmbL+4a9hBtzAuq5ZEX8ez79mC/OLkePObZ3vQgBJX5oN9yk2uKcqmHEnt
PKOW8GFmpFbrxmFdDt4YGU7JkLZ3tbvfr7lfbBouoVKOhwkLdnTnliHM9QJQf/NEgsa8HVE6X89p
mr2z2H4Yn5+vA2B9HAldHWtjd72Kn2qpvjEE4z79RJ1hWVuJQF9uzNSwG4aOwfjRAch9abFqe4G3
bUPjx25sTabw660N5pdsKqt06cTxMine+bB/mBydXxofHeojF/NqZEhvL00ZZt4Gwj6tFh0QhZv0
Hm/VEspCbm5V0WUfQOPrjdH3FmLzypk/zrVjbNNszPh/QQD8o9X7DqNSAE9HXZXVML1zvv+oNP91
iVQ4Okcin5J/tkiQ7AYTxioniSnahZdiik7gxjhCceoZpjpz9iC7vnlx67lB2DFl0PoHjzA70S+o
L6jut27Smce5RWZSV1r7+OdLCO9EbLEole1/+6W0sl/thEl6d+p9j16CubIv3zEW+cXeiL0fNhR4
VfG2zs9R8nKSDLXnCa0OPAyB1uap0nM3zBS6zx2B6tXx93d1Zk30Y4fENtjkjli0PqZVbxdGq8aJ
tIT+NOtyuDQGGK99kdufUGGZt1OHngNlZIrMAMm2ARHemA94qI4PMXrR906fX908zQwfEAM+giDO
KrxGQO2M3e7kzCnT6WJ68sz5yjBr4zIHIHznvtcy4Wy1eZjyoafDAIfu8uy+h9pEQpH2p6oznYgx
HYPYDvI6mTvUY0J5R7uOi03X+CUipaWFupLEDOHlAqEjAhBOt+Sc6e+8jV8cJFwUVQE6QMxlzo9G
WJ+YHmjdaUrpKyrTeIHs9m3yYXs1QeQq2Ome9d7h9YutEULc6pLm41pk/lggP21aReu78Jvak8Ww
aKV7IGLKgWtsIxjCxjZ4Du3EbZtXc6metXUPteQdWoztYDSfkrUe+f2b+eX1rJsUHwGukOdh0sry
xRgM9SlQSXdkwdewS50/sy5eV/3qqsiZ9KM6AAZ9u+q1OummrhGgHGb6lOlZ/4itq/vHd/IjX4XF
5ZMyCr3n7Y80BpQY4UynStrdqzW5xYVyivad97de6dt1zI/g1sc3jEaULePtj9Ra0GiOO50GfTLx
N1DDETZhnUQgGNV7oQQ/CpnzH/NJaGEWwrzL885qh8XVcywrupNXMlsLUawmd+nsZB+sfp4VIgEf
45o2t56AGeRxpqv5vBhmeoHNMd/xosSm7gNNbrQ6bY6IIGNUWsNSFNve6ttp8/t1dD4i5ARZtbaY
hDFQYeM+304Kx4kXApZPTT6DBA2TNNRGD8bsEglghmdL7yDcsIKgQso09Rr/HRYUOxiLlH+4ENYr
oZHgMyPMYXWDf/uOCgudbCqWk1t4KqJOLTZqRS1+f7/nC4EfwZgY+bDNloZkfq3BfvqOF99PtCGR
p6kGhOmmHHQGawF7qfPT73/oX0fGj19ahciUOKSSnztEMaUySIgQJ7fq7HLPZMWDnh1YuwzznxDN
hQfBLL3ragAhSKPaNygOwYU5uPrLOxeyfkA/L8ezCwnODozMSxLXbIZTZuOqyrGCONGc5K2uT9dC
g68iEC89laB2pVzURZs0427xZ+MA58zEBgQxwHsxP+tD/t0VnX0g86Iy7Ey6k5o0HVUVuFlc9uXd
NLk9LFgP6394ZVvkQ1DnWvGnu9r6PEyHUKPVE9VkfPF2CUiklDJz+pNXGVPkC3w9sh74+vdP/Ve3
uG41a24qrmTnmYmxsu1GKXFKlhaVMlEre05z0G/AJR9o7qOYSTKe0dfte9jT7/z4v0rs9RbX/FSP
sSuzBv/slZcaOsRgEKe+96GfzpNpXlX9AgyRetXRzzznCtIzuI0ZwD2DG15hn7WQFffNIVfMi1zs
RS0gqsYI3vn8fnllDvkY5Erorkf58vbhW3kNYaTs6XGS4FKNFePADNJUC+lOQ2wbG6ENinPAIefz
HKxasczXd+Rr3zeFKa+aqhWff/+i/rVbr8+K0oaIdQoqh/+9vaJhrPzGtQZAwUWDj9uk/YuR9Z4f
YbqCuF/WwXTdiKUX25n5UYYoa6jRHRiJRMpZpdON1mZBE+E7M+J8haxkn2eLNYdaqRsjWKj4B774
/452frmzsGWzWbJNUgWd7WEcKnqDt88JS5NEba3CxjUJZxPf2GCpEeAdVQwa8w+44CIKen24lQRD
fLPURNPMK63cd86Q81pkfYIMQniMAeGSbOFvn2BXyhk9QHsyNFQY8Cz1ae8apRzfWzvrtnC+bQSr
pTwHFlWJ6779ndK36tzM1vuGyYUHaNV9KZqVSpSIWTvWAlrVmn6hRKRS+BKbsqvgdJdeYyKjh5n+
znn1i6OEmDfaRQwU7bWRfXs5PgHopvKD695fAsyN7PJuhG32KVPt9PD7NfqLB0yqF4YRDFpprM53
cC+N7SIuEfEu3ny0K6DauRDaO8PJ9XLPni6jScsiBIEd17LXY+Snk9GjWo+l6V+3nbRRN8xyUzNi
viuKFggU1tF7CUf/3iEDP8CEkvBaRlz+ed1Xqxi/q2nEC8/sP+pdi1RB1VPdIliU0FgtPensS2aW
AisNY1q+1mM8vGeEyZ5zftdUaaBVeINQCRHXdrZT0mGls5TtNSwCpIHFNOL6ZoFSfJw7FXx0LERt
buCAZaQwx+dX24YWEmlMofrbmUGXFeIZlDrXeRXD78Cjp0YNEKeBxAUrUcXeNBqlAZ/3nrpYSKu6
0KTVwxOQAw9Vdo5UBAxUWGSaGC6fDNUWDyJ3xCvggT1Ejm7AauyV38FAU7VdbexZS8etg2DuiwTH
vRsBmAXMqla8Dr2enJppXuDH9gmcBlH2UPOyEiMhCPTWEcONub8e3BHvNSGd6nUZrBKSIqPTlXRZ
yfveNuDqoRPyoORJM5Y73UvkEinTLL56Nf5iqMIM7R7lRkMoIFHn6BApZ45F3kwvLdaExSYzNVjR
TVFAF/VGy8JvIMECYNQwbsNOQPk3WWY1gqhbyyRrQ9dreTHngZSYqVjyMGBuQiBFmq9GoYtwK8ZC
mA71+j5oA6PdTpgNNhksnMzPXodCxzcIZeVob1IkTMPahC71zip8jeyloPOrfTU28FBR5KcFBm84
T8N0rDmLkVdplvRRPrmmc43hZKrChaSAeRdLLZhvg3r091bc88cDu0MU0FtQtOs806cN6DRE7lEV
tQqHOJnEqvBBGeW3U5WEsd+pU2UJnM8p51ACDQ0GohscMGZeYIELQhjD9S+fyPUsJQQ8u3g0R6eT
m9X2zUXngrZmE0+rrFCgSRRba0igYo2IruONCuCt4yjGkWm6pXnnTsjoTijvPDa/eMS2o4LrVm5V
L2V3MHi5LxhgJH40mCnJ1Fpa1bhImgPg5erv1Yco6IxvWCwltETa/Anyfakuar1ZtH1ix91r4xa9
OolsqbEhV95QRkUyNA9DiWfnZsFcwCapKSdvzc0M5xYCQXGfKMEK0slnxSJGtP5q5TF7AVn1ARJo
gFRWNWr+XscZ1p9WkaSFM0yz1EbCTNgazRDfFASU47zgACInYwm2SUBu8DatNNu6Iqc5lyit8+Sz
PaRQqxOr9h4ad5kfrQWC6c7O8nTcgY7NP2hpxSNOoqhUOr3IUniZ/Xg7xtN4ZzSgeKHkzK+22RyY
X4kXaY1dNwYm7mDZeIkTUbvHhIGvdMLNoElwFj3GDv9MJCA7h9PU5k+utxhVGMsufcxEbVwR0aNd
ouxMobTidJiGld9K99ho9fA4yCC7mQeSFcIszdjaoIEMH+AJ1zgHzGlQbqWacO5UpKQlsKrG+Z/o
6f8jP/zHD5+m35pOfc3Gb/0b3sM60Pqb9+BBe1jbT6KNyEygROWk+Nt2yoPawLGLjQ3es2uIDg3D
P6wH7y/O/zXwlWMTI2Vqkv9iPWj6X56O/wN/E1EMGBmt4J8wH94OvXDCIlOWX6E1JmoEEPGsTM2W
ecngO+jINe8Dl3I4QdU2iBIeXGkhtEOABKX4T+oOfpOwILYmC9oGdea/fKL5aNO6CRJ9M4i62Bhl
ILH7NYft73/lR3Tnf1ce//yM7XCaeYQ8MdN8W3kYcVthMQRDDp97WJXW1ooPPUr7fisZn2QvuCDg
h9HC1scsR22xU8naCHKmpodLchRPGoQz78ItT0hC4ibCimeAGmygFYh8Aq/NCBMPwTkhcbaNKvxA
cF01tsQJ+VfGafYir9lO4yWaCIjy+KfilZFgfvS5+Gp9Dpq9oyJN2+rmplfw3jbL6/LKd4vmI092
GJOGrrnJ1CUCdLLiFSzuedoCVrfF1hsPhdq8F2/xr3XAO6HYZKAA7Go75xgN2muEJyPrQJgKBX6h
tukUJJd5jvkhkRqRo9Bd4qR69/uX9LYE/fsdwSsAi/8B2VhrHfVTdVjW+F03CT+rp82805U0MN3o
23eGJj9YGudLgdE+N2aBEYJJvv2ZsTeXWdjQmVPvOHZAvRs657S/nrB8bsZX24Vpn6Nr/VzVH/ry
ZDg3VVMhC9/5LH8KFWiJIVxD41E0kT/f4qlZeFNU6zeeeWF4l1l3k40zdJX4OE8vi/XkViL0xhcG
Qph2jvU7388vb4fGCJNTD74mX9Hb2yG0w5srL9c3nL+Ge9Mgavbw+0mTK6yDMKKAy50Pewd+M1rv
DTyR0JlucyZrHitZR9Kzl+1Npe/+k73zao4bS9P0X6no+1MLbyJ29gIJpKFP0RTFGwSNCO89fv0+
oLpnlEk1c2si5m4jOtStlsQDHBzzmdeE1Xk6P+vRuwh3faW5Kez4urk3gguUJ7xy2CWVFwJ1jq9s
zcX31UnqEd2avdGtI1s4Zrf7ejUcdkd/rgYiZomzkEVI3nz4XkEz++OQGLOLP2ThqAgBRVQ1Ef5G
rNOHFi8hNLf6esijrPfnmIswIGAQWjGfuu6qPmdhDsvEDTTl0o6e0yjxr0JduxhQtnBEZfirKIG7
CcFt1ZVquLFm80Sie5gsfDwCnXjKedQ+cYI9PqgKFQWiOkeNtzNzshV0rZvay8b8dZjaU7YKvxvL
MhekHcgvrAmPlo4mzE7KGw4QK6IfTxhA5m1SCSlCvrfUr7+e3cNk7OebLVUqLio8FeCFHn7QqVQL
dKYYSGlhT8UVOgYxvddM0Ssoq/UDznvQPhvPiq0TW/43Bwv3p7n4ccIypgBzOPI4jrgfob6HbhMB
04AkO8qmKLd8/X6/GYWLHXFpxB+p0hwvWK2TlFzjHd2whSXd5WR5vqZOJ9bHUTH9Yxp1CWMA7jIV
Z4Bjk+qEzCZXO6Qc7R6VpgnSECG2p3bU0cweoH4aI12Y6CscYwK8woYTh/Rv7gbAiaSdC5iDcGX5
818O6dke0lYz+hlB/ZlPJT1XrT260tSPMC2nCZGJyGUFnxj1N4fBgs7hGKAOIoEiORzVRsHcXAin
bgHAfRMq6Cc2duxJuDT6PWlB7JcnKkG/HZFTdfF8kAAUL4WiX94T3kQSDCOFVdTlYenIJGDUSEzH
nzN5VQoUwubYDk583N9sSGCP5tJ0ZCHh6X44KGJlRdOSkcD7v9brGZUWRPjc3i7eJ0s9sVx/O5Zm
sh8okIAwWv78lxf0tQHPvISxkKtCizMSXjGib2/EYOQxJDmxBX83GiNhe0mMy2lzNJ2UVdIgZYG4
SXffT0D+tRnLEWUCET7L2olp/N1OZA6J9Az+w0F6+GqUdUZlQijaRf8X9vIIb0SHwHVihXx+JZxJ
KS+DSkOnlSrp4ShdMA8BOHQmMOk1T0+f+j55mXSEChX1VBHp09mJBZiu4YxEpd9YGn6HY0WVjb1B
Y0qurXH9DbE1bDv8eFdDIj1Mje1ItTzvFi3PxghPYWmWeOggXmJsrOvA0WABzMF9tPfCaSo7dVCW
ACN6nev8volhMI8a2k0NkkKJVLnZpHgdvMV1H+DfXM/NfRXBxvn6fP20I3kOOnYgpqjPEpkefVWf
AjAmW7XkDnP7prA7vFLSNpOP+JlCBSQSyNF8PeKH3/DxqxOOEggAKsNE7OgTQ0ibsxGKt6tCgXYs
mElDZe8NFKMcPPVCB4uxfdQVmDvr8Go7W3uHpgt0dEpOPcky0tGTaEw92R9uNwZukIcLAB1tGbB8
RGqWALaMlp5GoIgzKa7EQ2XBu0C+16F6ba3Bv90hsCK8XrLOdDu8EmhRngg6P10CJJwkiQp8C1yn
QcsfPQ0aStGMcpU72SVkP/jPnMarKp/caqhBqNBpzsrw/euv8WFnfTgHJh7hCpabBjRNTsnDUZXA
GJU0skAOon7VZe89CUIQPBblD/aMY2NTovprP/dE6DXG2p4fMuNKS66k5intH7pup4in0L6KqtJB
QXcfXetn6bANBtvNcIqHgIz2uv5D0dyRLWztTLQXQ3eSvVLZFQGyUd/78D2z9kNyOTbXX78aflKf
vi+R7hL4qQrId+b18N1mYcjxWDKjSL9plHDJPk39bbJuYJ6v6+Z7lZur3rj2p7siPfctstY7Kzkf
ynUWksLoV/XwIAeDA3NdQ9g/ah+NbtOaj1a5paheosKQO5O9rqqNvsssTCjcMkUTjYtsFXiVcRMM
Xt3uimatw1qNd6l6wcrOu70I3pT0slfO1fK5yC+1Yf0dgpkqeabhdsZeld0xdNXH8XuqrLv2rz68
TdMrpd3q3QVEekN3ihc9fByjR6QuDfEehLeztlNjimfYHaBB4wy+h4a8jBC1Iw3bnE7ipN+09Tlq
MHJ1X9jIC7Ou7oZXmFpZ9C2HTB5scI5ASEG5x3ool27C+YpwfBH7MdaYlNolgl1r0mxdPS+DPQqm
DUjeHH05YEz+bdWtLPMCmxDCF2HtllAUqnZlnlsIHoCy/b404Qy8CxwbGbDC7V/lCyi8RnctYciQ
7CbNKXUnE2cxAPjp1ZBvQj9BxWI39y9Z+DLm3mQ6eXmJ7Qay3CjFOgU8SsD0jqU+S8ZltUssDOhJ
xjz82qt2iyqrr+3GaJVbJ274zwfmRwMPLDNht0TKe7imLG6nLDcJmsICeyJZjs8JCZGCFNlffZwq
2Ad2p4Bjn25e4A60XIl+Keng03qUUSS+XNT1uMT4/I8V/Ee4din+cCe2y4d72PFRQGQGTA4/SnKJ
o6Ogika9wtFocof+GhEVyVoZyl4Fu6o5kOIMvuRTWd9N3bdRe1O1H021lLaxLAf1K+3CxoUkloeO
USLmgvCHJ9C+jDwdFVF5YyrhSm5cw3rEi2Sdg2zvH8O9iknKN7xwkeLwncIL9yQtmoKVqzOftxfB
mXmZUVE21uF5i1yBi5QtBEq6hPZGv6yvqlvFdOp0BZ8oj1wcCIo9JQWQZJW8Ca76FA+SbbYoRzs7
NXMAt6evfXtnRbe5DX/kfV4HEpRAFxCrKBCVW5dk8VOVLZ0XUCx/lfNru7irnDf6Su5da7qKmp1o
UBd7rOurMtwqsmer7tjfUhGAY90mXjsiuOD2w6Uau3POFnHCaq1ZZ03zXadvsvdnJEvuMw3cCrus
l5+sjBp8Npy1Mj0AvCYM8bxo6JXXakM5DHnzurrps7Oi25o09Ka3r7/4p1iLnBGhNWocHJHLfx8u
5bZoU7OqNL63EaM/HPWvOjTzRSLmfPYn/0Sk8bvRZJk7BhyeRc5xtLoUI9dAug6Tmw+4qiCT5wwV
Ovdm48so68cnRvuc0VHypRYFVkQy2bHH7obIbQkVJd7JnUEOraYM9YVANet1MieXWsfKA600rq0q
WfmNfGvXSKp/PbvL7B3tJsJkYlngCczvR1nkl1QgNlGJ7RLed6Tzg4N1hEiXYv89W3oSV14TRCXI
XIgcTOrRFaekdq9qTUByY+rrdAYDAh27ooiKHA/+bcqJaf0coyxjLaQRrJ6pORxFTHFV2FnXI+xa
F0a1jcWZLVHhIhFxWh0v2Bw1HdMKyxNn7vHSgY+Fy/PSQqcgL/O/DheqVfpzpY9976o53coCSU/J
ulTml6qJxIkXPM4JGOpnp554wVywJYdDxf2YB8ZQUHGW7Q4ra69MLKBzlY1EIDVu/4zGrWuq0bT+
erUcXytLwR5gsErZXiX0+wiaf1ktsphVZSz9xo19DsEqwxosk8Elm4suoYl87CxOwak+bRFLpm9i
6yQiRMBk5UfpoxpKcmf1JjVvHbeDTtSXUh+55oA1XicSb86RXYDSsOm6ajdKs3ziwvn8VfUFY2dR
ciHwJAc7nOooFUEhEuR27aXjHKOdgGwRJgcTZYB2tr99PcG/Gw0GEqBj+cNY9WgNKapuhKmISw77
ADFFgApWJSOPIZmZN7QIRn093KfvyQ9kj5gLl1ChmXT0cqXRtwi4mRhUWCMeH0sH3kSeyK1EG8Jw
6t6TjG7412N+FGx+PXIWd0sKK4pBaA6VUD96R7BxQi6QK3EL62aO0K2yPcm/sOp7s1Kvu1o4Ep7w
GGIgVrW2bPRdy52UXfCbXtzMA1Kh61lsIWHO0lPY38dyuRbFOpIQ9iovuuKSX6cC3V2bRLR3THTb
+bt2edPJ9/wMRPr4AbrgCm7WabL8UwFEV/Yv5uL+6xf99C15TzBUcJVBoJBHHr0nhu8abM0kxwGl
vvWHWqyqUutW5YhWq47C7ImF+ulMoLLColmaGwADtcWh5teizjiUkzGGGeAFILZTB1IgrGwH9zUF
Adz0fVaRnmmk6KbPtZuvX/S3IwN1JBaDEEgR63DkWY4MuS2QYJ7i5Ec4ygN2Jjpu7H0okLcktmlm
AGQe9JsTA3+eYV6ZMh11bK5sYPOHA3dKlDQqspf0DqXNhL4I1WyTFGhCmLfMThV5P7UIwBEt8wpm
nYoIldCj3ZKiZFzq7Tyiz9LQPmpQ0TOMbdaMO30wpqsCnfQcJNMV7avANdKmwJXwVCXko2B9uHu4
ThfipU5CvLRIDt9ZLU19xMgPgaYFzZDuKnRBgv5e7okRFXhLWuRJwz0aJpig4lzVpPQ9o50WNps8
xcFhPRfd2pewVBDelDxnxYWwkSsN0LcPUZ8jXboN6RdZ7VoybuwKlzPkRXd46XRoUaEg6bbx2q+e
aYkoYDuAeMJUX0bH04CyQxns5vQBT5bWRkMPoxC1ZLALnx8dtkSIf7trwyeBTkYxnL4uNYlFZ+DX
Rd/HMlalvo5/Y34FLQYTDT1rz1PSA6ctcXDLURDtCt2tA31ftA1oYD0MTxxox9HGku8QQ9Hahyxi
yNZxRcTXo7aaCdDlHsmSOZK80UJKsn8wRxNF/3ry5kCsv95yn1c+lzBKkshvfDRMj7ZcaqVV3NZV
587tjF5Xh9lrjDdGoFGs0E6B2mktMI0Hiw5qLNfDAlxgWC6ow2ke8q4GTD20rrRXX4tvnC3Sg66S
03hJsEce3p88fiteFwwPTUbcYLoLRH6axkFoFK2mBoXx+/k82I3Q2zI3Q11Jf+PXbvyrs6/R8MYQ
1pLXApFmsx4B/DyP+D6whBazFAqfuxKZFN1Jay9XvhUT4kDbBMmvwKZwzcJbZai7jngMrRDuMYyV
gTI8xj+o/2Quys52RZmEmoCnKyuzQijHNbstEqeN7SbqVkQbJNKzcJ2KbaVvfJzFK3STsWoDieTk
N+r1fAPPbkas6s78C0UscAHIa01iK+dbDQFfbaMFbzlOW+WGivB8ZZNoIcD4UWpSbo3ARZK9Llep
fVXq67pe17gCw1uTdmWzbuVNLm2n+aqcV+1EZXHTIKkk4467hnM6K5up3SX5GlktA1mcpya+VoMz
GEmRg6xNeKFcjY/De3ZuPCkbcYEnLtWPRPcC/RqO4DBdFGrrYOCTqPf+9FpX92XyGmV7tL9JzuWb
MvAC+UyyXRG5aIPab+HlfOKE/nQ1LAtHoWlkgyWm13B0QotUnrTMR5lHavCKaOzSWsER2fYqDl8w
p8OzOUs1xNeVwEVv1dh9vUs+x44fw4P6WFoPQFyWdf1LvBphUIU8pNy6OgrKRY3vLiVEzMc2AhI3
X0unw9InEj5CA237HnOMrx/g0zZlfEhUcIxV8J+U0A/Hl3nhGIcelppAcSgMW9eoutt0rqhV5Kco
3Z/OIUJyyi86d5O0HEdHZ4IVhWZrNmoL5K9G93/yL6mbr8tJB3Mypc9By2KIJ4xBv35HZUnejg4H
xgXCA8GKLvGxClCWRBVMUKN1s1j3N3KvLKgKRYFMHGsbTu3sPNLVBZkgr+jqj9dtauhogEXyis7l
7GaEaV6RhufzQHUm75Qf2ZxbZ8RtSraa9T5ct5Gg6he1/gqXkuHvnt4qIcQCdCe4B/J4jKGY6QH2
wh7Q2RJYlendlsYY5Ghixq5JQQkNxV9DfCLpXr7E4YwxpqJTQ196VICDD5eFkZU42TZtRZhWoamM
z4phdGd4up7TXsENYcpOgaA+L0SQDVSYYZqTidNEOBwRbLNNYQOgEuWI9izFV0aUiIV34mqYqruv
F8Tndbh0aAB3LcsQLaajdRjhDtiYUV24grtoU0nUyMyRfoUtvBgB1Tyw7TPC4nz99bCfJ5W1J8nc
wFDNKEAe5cTIatnGkBc5YVBfOY3ceIBgpE3qK5OXytJjEncnqXjHpXsi+6VORGfMWBqC1lFdIwcK
izxYUrjy2KsOnRn8cHoqjcbc+btcERHlsXQ4w4y2d9oOj57cQm69l5O/fczaXM3E/qSpQPmP87iu
TFQjqdTMlRLFGVtdASuezoDbMoSAB9S3WcKjEbqjPu+/nvXPC+tw5KNZj4e5M1trGdl0zdHyvR6O
P8pJmIqhaff1WJ8vk8OxjrZNSVXY5DjL3KYST5NFqh92KuBElMXaq7nF8zWu1rJOc+7rcZe4/nC7
Mi7HKkcB7V5wmIebB79t3V6cot0gQDa2Q9RnFUNePZG//W4mFz0VsgsgophHH44SzHqMMbqSu3om
56tIMtxJHZCNw9gHwdNTEIDPyYwKu2TBQ5Kl6uzTo6spnhoUgos0d+MxfY2M5L0QzWpRv7pEAPyy
8CtUC/OrMDXNHf3AgF7FqdtZ+RxVLo+gcwCqGm4PxtFBEdS0ELkccTTqn8pwKXIv9jGgDPMLv0TV
VqrhiRZiSNHXlZ81+FMg2xsXAx/fSVp5uKgpbKwYova6Tu+cOibmtELQ3yEMNWyY8xPX+eeTjQeG
8sZCI/Vi2g4/ET4IsSoDVnXDWFyXiL7LASqfRp2gSjWtqVRhlh7V8okb6tPCQBQAIhB0aQIpEr6j
GMoSfgY2JE7c1oj6dVHGT2IYVyih/KVmifXfGUwl0FckMnlqNIevWPiW1vZNmLh2hDUDKo90GhL5
e1eWm4Zu6tcb6/ObgVqEq0fyxgL8BAAGTSQNdUgbYgzql7pqctyNMPjKTDeXK+PEx/vdYAsOjFh0
4WYeZ+9+g6KzgALsUrrcov620X0NlVXiUwROjfev3+zTZQTLaSl6E48tynTHu2sSI1AzmYYPdtsU
nWIjI7a38IwLHTkz+x3EPuPEKXXENCS+PBrz6DISGS2UHrVm1/JBJPRGssECtHUSzBEeu0b2qFzQ
XMbOO5GNcSWH9RadNfssIXRf4c85zyRnxii0c9NHbyFXzRNokk+7h+ejhU+dhjaOIR3Dx8YJbU/K
kZFLFoBteKqm10r7UhX+xii6CTX08MZKh/JEDvDp8AZyoy0leYZdctjlqX5JAbLRqGEI4TBRsJF2
qZhfZPtk6f+juflfV8QH3xdpG8iShD0s5GOMkwUiKFAUP3JxninXUlQAtw2pTEvZsG/4v15ytI3t
JJAxrprwwsFjtUm6x0mbz8NwAgI+zOVOCcNnDt5yN0iwfUpZvW1qNT6xDQ4v0Z9PitwfQQLlOpb5
0WnSFVo9YJyOlHlpXOLHedVWPra6yOTvSnJcW/0eRsFFZEzaic8vH34JRl64yhTTaf+o0DiPK+mI
liN7lNqLE0C7jUcjcCAdbOsqTbEurJWNBFa50cH5+uiveNMYYkdwnhW7XK/rp2CYH77eokfJ4cfz
IECB1AlbFUTjMc91jMVgYkIdu5GmG65aqUA/XBGYtWc3VNuDotjMrf0IHkZysoT68tfjHx4R/xye
opEG54Io+RjXiA2g1Pcxw/cNWIMJcpEYGyD+0k3V2Hhe9IjQfz3i4Qb814hkaSh6aAhIHG0FzNYw
n9fyGL6FggclfjHXkbqaCytz8Q7AHag3d6pv6j9X3P+nBP2D0saS3fx7UtB109ZF/8eu7equ/ON/
/eG1RV203R+7Jn3O3w6oQj9/1E+ykKxZf3JF0ZTVaJcu2K9/kYVIb/78yOQImygCa0sl7p9kIU3/
E3Y5HQc6VZDyga39J1lI0/7k9KMLSwuL5gBgzL9DFcJ6iTPzv047fswCsGQsCQmS5dY5ClXLKcvr
QqTGfa3LEGepeiJkjIhWHCaXxQy7TTHi9xC/EQAv5tUsZ/MaZ9eLVirwN5f7yy6ctDd4aPh5R7MN
oLBV9gOGlfumSZGDQR5iZ451+w0n4XyDt4x+LcWZfp32gQ14NLtoejA6Zjo27txNFLEwsDjvZv81
ldS9WVLxy/LqEQHyZK2YreaaUvA2yZRHR+Fbjm2Vt0is7agAfZd7dV+WWrRV0Az1hryH3mjOlqNn
6j5I45euSJ/8zMdXyYrilTRYd3VhNuBpBJL/aYtKz6L7XEgz0qxT/IRK4QM9tHslzJ4wKRwds7R2
SiaeQxkpoy5973w8mGJJu8IjdK0Itd6pBbVAVWn+mhCrc5S6lB+h9L9EsnXXTNq2FPArJIXBx8a4
8jXS6M4UnpqXqoPi3XnY0WUQALZdvwIeKcdgnvCdyDdS25dr3NglJ5ZNDFBG6cEPeMw08+86I0Uy
XMAFzVUmq8rTd1/BE6C1pQcU2ScQ8k2zkie59cyAX9AkejPxeHJSifeW8Cm99kHk4Xc4wDvV85sG
51fU+6WU+64I3wJ40MRUebcFS+E/DaXuP+I1E6458bqbtE/Dmz4tNSBWwkVLnlbcmA6ujT7cinRH
O7Pbud6hkxatmirBGQSGNNbxjG/OEkJ5eiE/kvFSEQbgtNKw+F5XM90YQ4reRKrtbVPg98xLm4sp
sCjC91yE78hPvEfloKCXni8GLhYO0ExRYGqNE9Wk69JISRct7tFjmZC4Q0wDIVh+wxU8x5YBZ49p
rqFz1rg5RTN2GdPI67MXsGvp+8s2jRZjjlxzi6X+ECjTQ2+hHd8XgmBM7pFRQmXnzMqlBKuCCI/v
id5JELLAAh9bQWl48AWVcLPpQxd1w32j+boT+Lq6CXBqEU2vX0WlVr3mAuREaVHMDEptH3Z56aGm
vE+K+A1Jv4cYp61tUhbzZTmI8T7rwD+1LasIpnW9Uuf8zjB6ILupiLY4duEtEhU3eQ1wJ6pG6vXY
6Dqa2jZU3XuiwMC/w0roRczlbd7x9YuYOcCgC/zSMud5uXjFyvpeyJC1KyzMsXIIz4ekvJEg3/dG
eoFTZuGihrRocLCTTKTCV0nOYm9aVqc+6hsNhqwTFyxdXWY9CjEEF3Zm7WxowjTCEZRRzWg/x8aV
wtdEJLF8FMBBsWsxRkct9G0BYVjCjWA7zsVT1cwPgTmliKUpDxjb4aFL/4JGqNVicpBDacq1dRR0
0aaMqCbaGspuZQOIQcac5q6REtODOOPflS3nS1whTMSF6qXYuEQa717jYxZY2JuVPK852XcNHpNo
rOOQZZtX1cw7SQOjh0se2gxgAeUANp+ptP2q0ON3UXaXVQq3WVWgAVaj0mM1hrh8W1MtyozKf/o4
/4oGqJiGm643BRGGpqCAndSfH9ClRm6ixV4K8QAUQqqwXMky37hKR5tcmK1ipNFLo2h7SegjcEOj
uM4z+ETwlSBrRLhORxYmDJKQGketcFnMFjudopZHVlSfQKaHZgVMTebPA8BXu7mFYZ3ZHB5mhRyq
XD+KrJFgfXHkT3ZlueOU35p1WTno6zffkuVDZrqxhh6teCLKLFA/80NisHryxrrze24BiYehfVg/
diE3Rek/IzLynulDvaO3GnNuYq798bNzaPzASvRd35l3fjIHXt3BzQQf9TL19DabImtcAihcaNKq
XId4+kGeVDd5OD34UfyuNJGJGZQkn9kg3ipZFLi7sGXTXI8W098LANsXVca/59q7srHTUBGn8Oaa
a8nS4qdcqx/rLlPOWgSJHUnMD2WDllHZsxCxg59WOOVWWGEg6VjT/RVUoGJT5NPi6FJf2l3CWpMm
zDF6JVqNvXWlluq+H9h3UlDeAtJ8qkR8H1cIsJKN9aukgllidnxaza9UgKscRfqcaCQWxpUcBOk2
nfP2Vk1K01PaGJb+B3uU62Dsmse0GpKzQY7fSjlVnapDfIgaL4Y2VIHO0sUGIVC00QNjL99RKMZF
aVD1VTtr+0FNwCumwt4BxvGCHk3MoSn5tr4B7FgiR05L5lgsrpxt+D73OXDe4mbUk6eRx1pNAX85
1qOXYOKfBkp+EVfTg2iNK6TNq02s9OY2srA1IT2kkhHUj9mcwrSNmYnWEj8wKqWKEpi73E6fWAeP
+ciiphV+Z2f2KwnLG62H0VOUmdM7GiRaGrP/zR/zmzSZHoK0fPQbrNNK/LMvcc0AYdGoXMqG+MFN
A0KogNwoiXZdZbnKJZg9ycLHl4xW9xAGbyJYpr4wOIHKEEcZSre4TjWPgCpibMJ4Rplp7iff3tFa
fhgx5TtLAHjQfsziPeIGXKVycG5IobhDIiLxaq3mEfTkLR2D94k2TNsGbwl+KM6Ct9uKMsVXvfT1
FcIguEoO3HVDFNqAWK1xo0mz4lW6KdiffFguLDxmg0Fzs2JgkkT8bkfsNjyZwHwO3IEwt3nCLnrp
VXGG/Le+sjNx1+kc5V1nW4uHxQI54XDuYta+jJMmHGQg4wOnAQZZiCkYSA4O9TKDYQ/yGQsl1jcu
IPVKg7d3Wfey9iCHzEbQcujqQxlOrlZEL7rKLUBd5QZ5Ds2VJHlVq7y6HeMKoYrxIYnApOM22ztl
rnAcJT5mLdK+BQXk2HNdevS4cWurTHVTp3N5FbRyA1w2DK9TOx/PlpNy1TXjQ5Rb/nPdG7xM2jwu
8V0T4RsfJRi1x7OceBKx1crKCWpKhSNHgTezNqNCwgGEc9aXSHIFgaCnpOlFk8nPBVaPbtwXTyCc
ujVx86YdcKfo8+ANVAnLj+MqSTj9JWGCkw+IHFU/B2o7GSDQCiQgp6pWvFCzm41QOSHjnl8UyJOs
WggZscbZLfoa/4+qbJ1el/ZSbK6pRcgXkcmuaZc+Qe5Pq24ob/qB55ukFGt6o8DbCMnXVdZwRkYh
0y2p0QsOKkioZVy81PeFU0z8S6vlOAtkZM1SM7zthdKtp5qFmmgjki/L/WKowVtRJqTPAKn6JcQO
cQi9bFVIBhxZiYuFarTycR90Q9+6s0KVcBo3aWec5V1QlzXeKZv5xa8B5cfqJF4CictMK+E1N4KN
nvrauPs4DCMttLzAR3o51N/bHGe/uNBo7LfEQaXfbodRaTa2ryYe5rZcu3pKr7plBSuaPJ0HOffb
crAEA98f9bKJgNq8mxvi5XEOwRpGhob4ywg2reYmiuORacTG9wzvwnbzkaP9DySsl9FrXTTFe/u/
lx/+WpRTHQVh+38Of9v8/H3wo1gsMw5+4+Vt1E777kc9ffvRdCn/9KdQ1/I3/1//8I8fHz/lbip/
/Mc/Xosub5efFkRFfpBhGhQE/32qevmcts+f/v6/8tE/Kc9bdAyW0jfZKaWdn+IVsvYncFCqOoBB
6S1S1/nPfFQ1/qQzhoQqYD84COqCbW6Krg3/4x+q/icSOFRcFkH8n1nsv9775meeyZT9W8EyhjrM
RxWFsh7Ft0Wwl4IKJabDGp/EjS6CRLRgPBBQs7gZOSw7qBu50e3zsl9F03Orqjdy+jxTZOzuu2LT
Kmy/Kdzjk7NRuUfH+CIDHN80t8iUAw7c1tIDd9VWBR4QZYsIGBCnGOGceWvJ+1lpV4b+OJeXBrnZ
MvRQ3ikj0A28t85F+VoAOxGejJTlvTHupXRj1ncFyJfeRHQ737UB0RL8EKXDO8d3i2I7V+nGKBGU
D+Cz1GdYRm1N4hsj2lkZDsF45mHHSabyI82wb9UTlJEAcKD+o/3gHkYpDg3m+ranupOU7zOEKN9+
nMit5Kx6wfLrupWmneBK1BLVGYJtrauXiZStEbp1xuzRSl5M0DERDqQmR6jA78yIDBfMVzHYXj2p
CGK8KmWJT+ut5CubsH/Gv+hBtwJv9Ie1Ps0Ek0OxzfwHEHBruQzWZILnQRV6phqs5VHeiaJnEtv1
INPECFSvBXWSmOV2KLBDHd/HIdtQHS/N/RQ9adWuD+EfFN+74DyEcrBchhK2lFN9lUXVSrUhWPvt
avBf4V5kEzeSsk2lH9giWTMugs+y0QGyUT0561bh9KLPitMG0Y3th3edFXqJudVrQskk2Uj4/Y3m
oxRhbCgqqP2DJzRwdHp76fcccPjawokP41Uzyq6N1f2iu4XX8PXIrRyBMVKA/SWqvOqwF54WI2Cj
82oMxswROV9c1hrFlZXCk9IBh0qMB4Wyki30FKrnPA1WImbpRNpKOkc+7ywCphfPpMH4lPZTdF5S
mp+LW5VDMH4jNlhVyMzlAK21djdamkNhVBojVAXTVa5P8L/rlcjRDQrUzUhIgJ2VBwuIWwCLZH6U
GjQ7g+uKW3EEXqQN5oWRIUMUqE7ua1QEow0CWmVLWEL7NhoQN0nPAuOh79FAxis4vUwbnxddfPBS
dxkx0J/krlsVOQiq/HsCm6sBhCepuzh6NZEqKesJA7PRrdhtFpDXoIJ5IoHdDRNn8pWVrol1g729
Fs3bPGxJMwaePljN8kiyNqIR9wq+ZJtDhXNGOIYpbdc2nNbVCNBrGF2gkqvUvDFqXly66OXbEoBJ
dooUYi7N0F8KXj8PGDrAKOPDQ6Tzd3jA0PlX7LCNgKSk7xHJXJPdJwPf0s/WxuDOyk2gqo4tZHeu
rQutincTeG2ZbmQ5j2vhD5si9dejgXUxbpQ90WKg3WR+uKY+zT8zV6X8ko/fuNdmy21/hIiuR/wb
eTG3wdJqSl2pWA9x6tRojSn9OcLxODAWJsA3GEuTharlkDim+jThRo02pCU92KLwFHaz0YM3sNjj
lWPNF4b2FuISj6XuudGck/a4IFnj8Fm1nWYKsbXZiOEu5SFyC/NT3QBMd92E37J2WgFS+eV6+ecx
/quFyJFWJ7fCcmr/MqlLw+6XzkxnTllSaEzqnN5LbXKjYRAflgQ/Y+KQF03gN3Pp0cALcoFq1R6s
J/frR1B/d3FoC1WEtrsCs/YIH5b3AjNdGjFOIpueirXohEjf6AbNDV7VsfEyA+pokHs0Pb32YJrp
yjfN2OXisTJ3o+8lxTVHBWUGKbpg14tpN+rngbVJARYaQPSMbSlReehOwIeWiTlajfTkJNbi8uTA
Tw8nTmbFRLge0fC2X7oWv3rJwAH5YkLN4+v5OWwYfHwhBlIX0wam58P96+ALBV2K2mbWOewyzJjo
CmZoHo2byNoG1amxFjGrw9eSCRKkBccrwXOHTHP4WoMljQLP0s5Be9LKjW+mL+8ijO2CrNj2Ru/m
2uzmdEbkWH0c4LBCa9rI+i6hFJIB4RsuwSo4bT4Tt0/xvUWJQk7SdYA7KxLgf0mBcAPu+VAY3J3Z
Ns2L2zjI3EF9CNm8Q9S+IVnrcf6jUFjtol5aSR+27qVTBldD8ypr0abVp5tZdlGVu6SveDZek8pU
VuepCl6O076mREBR37WN9wk8bK3aq4CNKczEsWJcoyboijO+xn751GfqrpBG9NxbRyPkHQasBet0
qwQPqWFxxlY7sBGuCMU2SL14fs/ETZA0ZzXCM425YlU4VNPctr+SaWIXlGoyhKJkmVhFgTNSA5W7
k9JdZJWO3m4xSi9UahUmcg8R9Wtq2DXTYH7vg3o9lCjKPyzXsFknG336K0QHSa2mlZ9hShuik6fd
lua0iiLq4NLl8H+5O4/lupFtTb9KR89RAZcwgx709pueohUnGSxJhE14JMzT9wfV6VviVrV4dUb3
dsQZKE4FmQSQbv3rN5jFjNNXy7zIgnrj4RJF0TulWNbliJbVmam2Xkrmd4+mOnwLrK8+rwDZsFFT
4xavPeZ2sX/tW59Sda27Q28es+6T5uTAWYRP/xRlemPiscoJoMqnrg83iNzXppVsegPwwb4YrI2T
ZmuD2G1VGijf+9UQT/sZvxUPNMxjtbpc2rrgLItGACJQr3JaGd6wdtsLkmB49BDpzoj7oXPsZnUf
5N0+jgLOz0RsXD3gf+QeRhrVbZeuUwp1Hh7ABQdJHCv6nin1xSas08yt85n4X8tZhwmClH2EsDaV
yEinLylJmCkXHod1Utrs95x9PcUUjkpRuCndGBMvstkFUbXeFlnfMdVyFS5GOPPZ4J1RKhUO1s1i
VVANSu8RodxW9zWI7U2HJwlY3mE5Uh30xWpMsQNj5y6aA/j8Os+9dehdieSr7OXtmG1lTnYsvVWm
3g7wWdnPAUJOW/BjfXQAs9tHIlhrca7RN2ZTfCbS8IgHKE6piKFFuornZNVQnxbtJ1x87nLnQQt9
6bhQrH2P1Oi9jB4C3HVqNGht5KzbeJsG+Sazk5WSnzKeJDCQSlvkgN/W/ZdhdLh9DWttpiv07nri
SiCT1eDvhqA9a0PJHQaJt3rrB4/7iLcNSvsTONw2x4nKUnJtV2+lefC6TxVIQ+psBtaWdDAjdclJ
RmKN9jXRA3M13eQA32VpH+PwhuvfEHybcbAMYu51IfG9HJEWFgrXvbA2Yj443LiIi97MitLUMe5F
8tSP96ZjHo2ArzPEd1luIxsm77bo1o19LU1j61fNoW+/GCXfy30eencdh3gHDMNZLKO75Uo5EKdM
gtBWAZXj6LaLqy9F+1Rl1cHmrkkoGGSJXdd/NpP4wR2xpce40sNBiPud0x4MedkCyAWP2uekbOJ1
Er3ZFVdNMWE16a9xpwsC4mKK3cSFlCbMqkSa5yhvPYw+UxV8jPUCtutMn2auo0H/5NuXEdtsq5+k
BcicMC8td9258xazUrTo42ayn0vzrDW2FRDypHtk5McCgF+CoDn2jQX7vt+4pCnFj7URn0VoiKcy
ewwHvR0kwGkitksp0Vv5tQ964tWwo4p5X6O0EkW3daZipXvwrDjfGFhwjvm0MmV7XVvBGqeHQ4oa
OveODr60I8wZD0usFgpAAyle1Ue+Fm2Kxz59sIq3gruSkaL98vINTfajnLg7pY/4pWzn0tqkd/n4
VVD21KiTR1Ux9CfDIKYYK/oYhF1IrP7ihoDXT3U2HyXuNHDQcIBz8Rs9JPOwgUBH6wTrV7IWZgen
o+KOo6FFlJd3+b05nMfEoM/5UQfntfFqDTQG+VNQLW8s4ybDKMWnXomiaUuvZW2ApwUgX674Mgxi
HVgsW3K2HWZrZ66nsaJzaq9qYeyYSLuYW20EFxAp6zqjsg2IkI2EWNn+k5julFtsgjZfz1l5lgZf
rQ6z2OCsl9Y5B/s+IlQ7FrCO1v6fwXymw8NAnkgmLmnnnsvuITMPPcQ63ewzfdDm56Hn2Owu6qSh
BCuOwr02xH60sSy+bQxMIQ+Rua/kmdtdOOMdVP5aHnJuBQF+pE2FrZdaYwB0aGsQeeNbOz5Lai/u
PsA8mzaz2QvOKwxyU28/1C9z8Vgt46ic4BfYbLIGHqtfUEmvZV+s08ea9kiQwV/17V073jc+hBQ0
0ppJGxKnYKaQyyNz3Y/XGc5ewwC5HC+SqfKvDOrvbqh3M3a7DeBekBwybW+MsT7vhnSbzzuXGjbb
RuZ4b5XHEng6+6z9F8vOH6zGW7vWm3K4Bs47CIibKQYrHpmn8y6OJYJDCpPY3swvo27WGU3tAlm2
JDz86OC0bMhtEOBI22DqgJGjKVaTzwaesRNVxSq8nflgKQ7mnuVvxu/UM7q6fbuaKV0rD/xwM1oc
MjZrtAGoBs70dbSJrbOGzVRUe9U5B209zKF7a5cCkRFGkpC8skbvxiBcVaHxVLPVD0vAAuVVXN2N
7QWqWDobmt5RdWHldy2ncmcMIM5EcPvPFPfkZIGT1A9y/GYY01XrqKPh4pxku6RXZm80jFZ1h59B
DDK/BFnzYT7jbLzqQqKKExZePq47s7gMlVzJkY046zdCUs7fD063Vvh8jKrftg71CtMaxemqGQUW
QnoVTNRHMeYcqFw9s1uXdbTvi/Q+AfObyuWQI6ulYVljuaO03KajsfXMlVHYG8gT67HAZALZyCy3
DZM9VewjvF2HJxSSXuRcXNp2tfXieJtzxGAlSMOQ87zKcV9QG2Q3sUrPOtOlnTltshjKUc5NrjzX
BYcvNp6Zy+VkWE8J7SxzvIKHuonBVTr5VuO03Nr5IS7khrDNMTyrPCxEkOsnGc/irJU7425sbHwg
n8wWe9VYqwBj5lnNFw4VvyHTb9qk/UJSeKaqfeNUB7fNd8oMrmgIXNROe50m44NDVz5xD9akdlO7
GLcwe8zq0oUwVEq8R2WJqdbjKBUYebr1SE+HwqUNZ+Ol41Wece3M1GXVXauM6wf+xuNStY7FK0Tp
q76JjnaTyZVClpJpLhL9V8LTNvRsz3oN+utFuwDXF66I67G+madk26p0l3rzMeQiSrMiQEDke+qr
Q2tfs+3jTgzo8kIMzc6mlZzxHcscixNkghPOabQWd7SZFoneWhs7NuPOPHdwsxthOkVGsnO9zyq4
63Fq1xHHX/HMbHYlRARz7+K+kXbxJjO8TRbFZJO/tBY3E0Md3IlSGeu9oXxs7HlXOHzv8mEuHigK
bCRWNA93bo5pnd411WuU+/tCX6rZeI6a7Kx3rfM6fY6CZ5VxpRxIop8unZGMqbDNr42BFCinpQNa
7xN72APCCTc/01ydiLT49L3Y+i3UGQiQ/71Hj78joX9Dy/9PyPkdAL3/Vl69qm/t6a96B1P/V8Gl
QVt+hUv3TdK9FskJOM0P/StR2v0D8BffBQJPSYjGY5kq/y902rBwUCY6gpYldGjIn0uU27/oUrb/
B6JhZD/w75CNUOT+BzwNqE32Jv/3QgxcMlbs36FLLWXr39U6imjLYpAlvQILA8ihJzAHzvthqfvk
JQkGGDT+KFc9bJwPxAMLAPXTIBCOweJNKPXuCSRAaIPPkRa9DEEWHwr0zytMJyALVcNHNON/fJzF
oBDYBPzmOxb/A2oTCQhb4RR+JleLksgaQv2pm6hSPoADfh6GPoNDMO93Gz+89N6DAf1As5oQqOfB
rC0McEzV348iNz8SEL9nwy4fh2EW92yXVoRARfx+GBub/yConeeZs2CFfM15ioKUg6y3AXtjbrul
P9VrrfL8iIau+uAh3+Mrf40uIKASUbFMRPMEVsyYhX3jms+OSiV6boVBiWFOzsYVhsT5hYoeTX96
NcHa/gBCOpF//N+hmShLNAWkwZOWCd7Aho1x4DNM0C59GJU7SPAOVFM7cCCIP7gKAsMmYZbROSlc
G2a49HPOcLvztyVJBB+Zbv48g9GikICHswloqnNqIuBNSUX/137u09ilYIju68pAhJspa/XD9nHz
16L4EXf8eSAYu8KxTKJBPYRiJ598MIx48mPn2eiymjAG8g90NkVrivvo+OuRgIFPlyV3OaSfgHQ+
kjhoQ++nV+HBZTLr+GqenChfT27CUQu9hIUTlJW6Sxq0FasmzkJ38cOUZ34YTR24oQoSAFkP+DGF
rLVQpYYYMLyU6Z/Sl6h/+8ZzXtXQAW7B0GsKsk2gW4LGjMBh2qmBUqir7QBGYQJ6YphR7p07dWH6
sHt0SNIsdsd0HnAV+gLACCck1TNHOhaTjk0gChkMK8ONNI5UkK+MveE5TntOkT1fBmLuL5J5nsad
ElmQ7Ia6r17xiHLcy9YIZXEbhEb8hCBt9te5M5rlgUDdEM8sTMRDkFZHX1e11+M51QzBuJppQzPv
A8u983ShCK+z3a7aVtPS4FHDnIVrM1flV5QWKTwsM831Ubp2cz/pwQxXXtUY0BozWEyHKqHBUckq
Nte46iENrxvBzVrgN3qISFIB0ujlRPasGCd97+Nu7pzPhUf4BU0G/YJqKP7amIUIVrJJbDAkeHie
fLUaBFB/9p4nP81aGN2V7j3Zr8exIdYD4+3R4MXuTQPQ56zuSH8378itiB26dxw8xm3ZE6YLQQO2
ShvOK+k39ZzdYBuQkRAH/SrPw9yHXdB1FqYMFajGoh0fita4MmZhNM3nqiqT1Lm1Z7cKsHYYhGo/
pSxRqoc8zQ3p3Q1lWGLsFTZ1M607p886sAyL9BZzZ7mptucIKCeuRAADB0cbrt9q8mF23as8qmlp
r43ZlBZRF0DLeIkalojHZkM5VebwOjw78usnqbUD+JS4fl9Fq7wuCfA46oq6jbAZxK7dfU72WgYn
DxbpG2RJao8UsBdHfT12TSUvtBMV/XQD5SNFcJ7BhWrSvYepzgAwoECvcBiNmxSbCSGh7uMhCAGm
2mCtHLmASUlU1RBDW0wF+q421VUcmpl5rrX0zH3rJM3bMJXDTBu4CS7D2IuqY2mp4AlGSlQBcHj5
tzQv7eitGkkhumqnnPiMpsZ2+9qOtHHdBXki92NvG/EjgeA2/Rf4mja921HNN7IU+pZzQkTXYxUZ
My6FRfp5LLvU3+vGDARFvDujLiEmZiyfcCqu+n0801e/6DwZewfy+QCsBjG6My2YCFM+q4jrZy+z
zXql5rZIttbsWWTm0PZB0A+AU/0ZxdnY7bzIGbkoL8pBFtJojiOZSVEfPQ8y1Q12G4U0Hqah0869
NWspr5MO8GUXTKQ+PadQXZz7yVNm/DVUXe19aZPaofTI1WSBPQv4beVTTXaXka5Glnt4mZq1B1lJ
dmnYXZIESlw4eF03wIKp20anD9mcEMy1TprYH+4nfKnpSJdlNPfsNZZNAFwbzXzLOHLXhZV6N1NQ
5cU28Iye8OJB57et8KiMrcRk19HCricoVto1t0naergQ9xVAb14RmlRZTX5refF4A/WW2mlsWiDU
Lq8S2n9CCko/kVhvfc0L3bUkswTrotVuvsYqxVsMQxd+jKK7ik2f7UJZtICg4X62nLaJGhUpSqMn
byMnHx/bscYmj9RllktilNLkFXkcQ2QA4Z2Hglrfy8gXD6WBbdLGjRROt2E5N1RJKf3ynW1ImmZ2
0RNtKUUTX0aln3xup8Ex2ObT8cYizQm4GEepZJ21EnfipIi0uQoKoa4Hx2Vrtyg4H4vBjl4CZAXA
95khP5t2Wn7pc1NzCxpKiHH0CL+RKTWggW2T9sUzTPOyqkVOjkZHeDG8r86Mt4MZTJ9LPt9iFJr6
dD+IhxL0KMrwRYRFktFUaYrzeYLVtY6KoX1qB+KxJ0q0P2N7qAbOj6L+swNnHwHEhvJYjUWZ7GPP
Hq6K0ZrVMTNcs98Fowr0JnVmGGG+EreYrwGokEb1mipj9GhBTgXMiK5O7mjKtC+4BLkPvWkMX9ih
0nRb9gmR2BxzVrJO/YbopkoH3g4F90wDjQbc2xiNwUwBHWjaD/XgyE1lNiA/CTwxA9yzNwGnXfKa
dEdYyaryakHIuZhzCs5BWsaOh5aE5cxh1u1zFge5Dn43DaxENbP8epSAmyJ1amvlRNmAiU87nM/o
96ebSbj2W58Aj7WGHu7wASqHjcfBCiSeIWm6ZOlIEk5nm36IG8h5XYTzgrgata82QdCAW82ckiHs
6WD8Annfz9auHpMFsciiL1NK+BWASoze158M9kLEHLQemkmUV3TcfSjW81D92QxYZ61iS/NdoACp
Vy9oagt7Ea4ZOzBVQSeo9ot2C1CVVZtorobFj6HCfTIO0ExsM4UvC0FV2sNQtS3SXW3I7JklU1h7
CGj0km3Zgtg0eTfgi2tX4pPTJuO8+/1K9z9Xxl5X34q7rvn2rbt8rf5b1LLc8D6qZZO+fc+z4mf+
KmU95w+BpMZHtrzYi3/3Y/urkhXeH4vbDyYD30OTIU/9RyFrWOYfXJdxNwlDfpQcoL8rWcM2/1hs
JpYAOjJN0ZmJ3yllT6qGACIX9KpF4kggIXSvU8ncnNZ5keFIuS4y3zpjeo8PXp02MbYdI2Yd3dDv
2rb2oM13nSKYbE5fB3Pw3+o6nj64XL+/Wn//UxANL09F7U4kwUntVIRTawR+Mq1hObQHYZMW4hsJ
FqRVDuNFuXF3mwWR/FIvp+0PH+0fKoilQvi72MbLzfG40wMNYBxCyeieCG0pToyhdWYsAbknBIsr
qizGb+kY7JoIzvavB3tfCH8fjEwSPtxif42S9WQwGIeeMLKAPHQDD9Qp7l8dIgj2/84g5NZSozDH
Tn0sYmJZo1wYAPkqWZhaYNGz7zh3vx7lfbHNoyx8Bb7UAqmAupxarSAV6crC6he0sbwVBl3FMarv
Q3/+FlnEyKGADbS6yZtw++txXRbH+w+GvpMkLZtcKxO1EHjOO6ZJCTff4ITrN7koDazhcte4EPr7
5jwk0YMMMrfbSRsVEww489UhvPtyNMoQqrKELlfrErdCqNMpPZ0G/7dpMkIHh7lwfEocXdGosA0z
RmKCQeZK1TZ5gaE3d6Rbj8591wb8oiamw9lrsgubzMvkEcP0+WoaUY8f7X6mrWjbrU0IUWPYPr2x
KAiPYdv488pp3H7hcyfGI6fTY8Mro2nb9LTvra73ra1Il9uKU7UFxsCe6D5Sjf40AfnQFljPopzH
9e77nvAD4FOKitsKd00gzza7NEwJvS0J/Q+m+U9rCuk30TsU/qxn0LqTad4lI6TsDqemwcQXJ+wa
Gq2mHLH10uZOz3ax/vWcWPCNd2vYB4wLgQFQMWIUuwCDP1JbPHwRRR83dOlwgoWigypg8Ig+iqrU
XNUZlnHWhIr+14P+w0MCOBDwgTIEKx5xAgeEYYygwZPdxs/6m7apskMXt1ThTnhTTPg5/3q0f/hw
JA6bPtDWIko3l7/mhw9nVtNcRmXQ045yTDjeJvxLdxS7X49i/bS4Fj0p3449GFGxtbCMfxymsyqi
Nti4NgnuqI9kiKhkWwQVTLW6TKCU6wrvTu0jmgup6TalYRaQ07E4vPcmLa6TFo+dv578t6D0/z8v
GGCFP3yehST+L/L3gvb/r/9599p/Tf7H/25e/3wPl3//sb/uGEL8QcKUt5hg2Auta7Ey+OuO4aAS
5qTBU5KtEuBq+S//Assd+w+0zhx6MLptUil/4HJb3h9IyblhsJgwWeN8OqFu/4rKTSDTu3Xpc6dY
bhdQtwgYBwc8dfuNJj8iVxZWXV5bpQGzJFLfEjdEaUlyuDgbBTwgAkBmE+GTbVJAOggMAKOUddSp
AdIAeJa/Ncqa7qIoxFgdMCk99IGd7u14biFjmXRyE3/AeToJo/pQuRHcXnzRypWdNtFXUUT1MWiN
h2IGOAP5Kc4tBa1i7TiyeUpSMuPsIjG+YpRifvKrwtpR0KdrXvRnh2J8PStkNmFAc/2AAprmUdVk
0StyRe/zFGXNKk78/FNgTRjUIE7MjlmESoJPAhM3D9HEWIHbYL1rizeccUKQrQZCUt1j2iok3BXH
aCHqSme4FbjRwFbsQWzWjiw19BPdoxYKEZ1O7RLAGo8dSguIAQpvh1rN7rkkx9U5IzzXhE0A0HKH
msHWe4dYX6zBWpl1l8ANyb50WvsyNSp68Enhi2ez8+lG2qJviuMs0/zcT9r2G5hGvnfj3MQQJwAu
WuV2nT+McZmQ3AoO4typlNOKbIeilhmVXplRyiid9bl6LNp6CjU5tBLR4z4IZlfe6zmYIkGvu8L0
eEu13df6DeQTTcLi3h9UyIPXQsFxML5ZFNH9jV0LobyQDxbZSz9a9pygG9U0QWVejkrQ/4SwjTXm
VWL0eUmBY/tGOTibyPb6LAN2tYrQukyDYElW1rSiNmbvwsG3C7P/OgzGxB/MDLrMU9E2x6WIo5gV
iFUvgrnF2dL3QJ+2hjV6TxI2vLFqvaDWm3oeo4XUF4SvWBPN1qoUWXjuN1p0FxW+N3MAjlE0WLHi
i8oBN/ZRwpS3ETv1DhVlR0Cz/uS5io61Sxqv+1lg0bAVs1QTjqaNDp/CMGN35ai68pC8k6Ucd9mt
742B/mRhTyWOg6ya9nEwAu9RzmH6NTaRaF3Xpa5exilbuN4+jddiJJ4JHWoYDmtS38VNUHmw6/rK
wErYq1UWP7SDn0173QewPAa/GL546A/A5k0jmfDC9YMvbR2j2PEru4vPpT3Ow9qqGpItUSq1IVEr
2fyM1Edc1rHVRuczyALq3RBsceWPiZ1sm4IEnw2eWsM1Mks9HnRFXuYcuCLcOf7U3FbU5w9CTDbB
hUk9fS56zdi6CBZTY3R1Oz2ocAsc3VlnVqCnVTGPQQ8GAyBGtrBsQSCs8CGNZzvd1uUUH5tyGsgT
MqpIQssbajSfUT3Mr2YwNCSiODP2ZbGPrPEsTrO6PbQqiWE65A6stSLqquvAksQfjbORzfdFXMU2
mizm4mqwasslNzKBNEQzx//ajAWUPCPXU7Sxh6a67/M06o5VkHj4iPcKJV1c+4naqszTu8TCNm4l
VRiqLeYS8bCqAL9eq0y5h9IaYghVlnZ3iqC3z7J38PEiKdPFu2uwbD6KtIb2PKpcln/qJy58t8q5
qezRPgvF4ESrMqrTNz8YwWyGvMQjrgvtCf7MHJvJJoaMVaJrt6rNFJmNtxlbXx2U2VdwYcqoeCT3
2n6eZy+iuJuD8oljXHweudKbkBe9JCJcY6LLieAfj7TB9zNkfwlIG3yOKCKpbkSJQAyGmyGec5F2
gAATOR1F9fXce+GTwcZKQHvIGtrFnauOpV+FyQ4LdLwfoYAQR6uGkHSZOq3nHJGaS8MASWeHZMVO
irxYT9KInF3nomFM8Vooz1C2F89uLbwnKxdRFe7JrEBlatdh2XLvS9y8W7eGHRRI9ArJdNo7/SCl
t0kMJeSu002MO49UpjZWyTBZjbXCVQfED5zT1N5FVXopFukR0QCWWmVRO7yoGl/axK4dBHu9bVKm
aqwx8e2yodJEkyGrG3+wnQwMvhaq1iCnAznNuB9Y1TC7i82DmRcWPKfCZLbUjd2WFd0YuMCrjJcd
bBOnT0GWSIiH/1W4EWhw7Yi6yY6pMOqU2DPu8RcF6eU2gGpv8Xu3MTDjUO4mF64e21Afb2w4nrQ+
8ixS4z6AIgGDx8QJwdcY3UXE1m/72HeGcyVizCVWiZN5Y3ZjuLMMxKpyoeJt09YyvmBOB0W8GaKx
vnBTPjAwvoWGF4Xl3YQWut2IoJ9CMsSa4g5Zpl/C0e2J+xkUYsq1KVXX3KYBhvcX0nH94ZDiTDcd
xNi2b7koWnxxwm7cdniSIC1pKvUthjgY7SAvth2Z4TlU5dIZ7ZcK2Sjqn2FQxbrJ1Yx9QlFNxUZh
pQDCD4WuOo/oHGXrdDRlwDKJaccQgKmgSw05Hbx1YLR2t69b/nhAVhSm3qYFchTPWonKgF/ZUNdd
d+TTIq1VEQLbKlVDC7iYK7x0hrqgZxfR53py7LiDwjgDu1/EZh8dp4SN5QI2vSm2WFhqMe/NIsnd
q9TDBeAGbqZy1mNONxB1C3ry23SMLAchq7Zfohbq9iq35ipc09tI26uBrtkhGKbguuOJwsco6MuA
TcbFJiLPpXbPAIs5sbImM5BVOdjMFNddZg0TcKiJoUrhZ5Cs+05hCrtUTl9aOMYoaFU/fM5rA9KP
6sfoSmhjuhOVlDufYhiPlymJMVjEalF11sqye/vFoglQLZuQW76Ufp8850DQi79QBmA7pePsHZHn
1cltiMnfHWweWzwa6eiDtBsaRu0ZO0nobvPaG0h/j6yweXNLHuoRY6KFc5YqHDHaoKuFROQctPK8
gaBt7tNqgM8XtFkL50+22PdiJOyCV67z2q2ds8g10y9Vrj1ExjqaZ9hCRTuRVDPG0UvfzflL6o2g
8RhL8Iemqly+Kb4A1RaLCic5To5uxT3K1CUAVtHeIvg9ShHqq7Efd1UXExrQE9M+f7KCObLukyk2
0+1M+AixOWFY2y8gqn17oyZR3HTV6L+kuWsSMdVmtrPvu4SpUlh21WzF4C7iegcBIq9tpntEC1bR
kexTuAPsDm0udlMQ9hqaubG0YjLfQK9tRhNNnNTJoVsmXHhUrBqxd0IJW68LsMpcBV7F0eDNfgqf
O9cdj+jURk9PtKUXBT1dQGRNjMndcQ+LL61xsJ+KfEyvbcuAGF8GE8ofSSdu24G542rg4Wey75Dj
3JqLz0MbTya/P9AEjta562Bpm4XNkxl2VbV2477voUIj3oN5CewBXbPqsmtM8yT5SVkRHuZkwhl5
CkmWVvY4JrsxN/sz2ZrBqwTR0GuDdL0X1Nf9sFFMGu/O0K3CEUL6LgqybOp3XG/zN6+rooPsQXlw
/nZb+OFifKigse21NP34kNuq+jSzVCEiTy1TNPHZOj0e4RjZhKlCQDdvZTP3141htV9xjkHHbZlJ
b6+XuyTdUQM+52I1B08RIR5szyFm1gcRAbtoDJIQxk04mPYWm4s5AsKZZeTtQKVIKYpp2Cno1k78
VWWqFjvaNLJd2fSCOHkVmu5jrR3vGZwlPS/p4aHmkObQQTEtcRIn6HF8FU1N/Jjj1+BIHfdHZDBt
7kEztWTjX2DyEV8aFhFc67LFlGnV0k3laCh7/4Zbe/iqkFrt0rFjSnSOTFpy+nrWi5O647Dh1qvv
43nAFX1GXHfj6Z6NZ4rc9ACk1jP5Y+mFW79rxj8zMw3Lo0LOnqMAN6B1hqXl49Uphr4868bewjqt
8jFRqKEldh8AKO8RRDAB4CEBbQO6DopigOj3WEOJ9Lusi6qg957TPcxmEd2lhSw2eR5juaK8Ak4l
N9cbJyEVa+ZgHz74C96DKt//AjB2sjChxENNOk2j4rCkd5+wUVbKlFctpos7jCfatx+q9pufOSrv
0SlGWWYSmA14CtwR8Ob3z5m51ggUN6t15obsCRlXqDcaf7xziiG+TQfVbeHEd7P+AAk+gfj/esUL
NLYA2wuX7IRJNudLWTSQDyjGuWo3ft3iY9N7SXhh44VtIFcsYdhKiCbwmsuIDQWrTmdG0+O591jb
osD59bv4+Y27/gIFIDcEncZn+f276FL6sLlLljkkGndn4WJxwDUhuv39URAjkvnlsGJR170fJbPi
Uvsx1QRmt/ORQomsP1cW578e5RTdWPwtyYaygFFg0IE8vh9FjAFlZBoUoBTU8WzgNs5dJGFND+kU
ReUH3/LnN+fj80e0JNksOI2f6gSdAMSgk0PBhYxk0BVtzJGknUq3H6yJZTb+jaUuUyYwAf9wCFh6
McB1759KI3LkuGNVSlnodFcagvuqnBpCxZ2q2GZOl8jjr1/k++7P9yF90wNJxc0O6tGpTW2I/x1H
q0LLQzDsW5N4zg3BHvrcjHvvnmap+sJxM67x64Er8uuhf/qGPGr43WobO1GKrZO1WULADnHHBFfI
8oGdehQG0FGryAMkYtH+wCL3xKXy+1Yg8EvlrdL7WSSZ71+uXSUVPZmAu412OHZI3OZgSPNpehAa
Qsya8f1bWBDiMagDWexF40uMwrLk+deP/dNH/t64Af4HuMbSYbGA+BHmnVpUF44BdTvtMPhcDcVM
CWE13KXWZo0RB0IA78OZ9Q/7oMc+79jWsiGJ05mVSEfNWTCwGXVCPKrStyILeU+IB3hemDrah1Ew
pxiwNWGkPoit/uk746MIaUeEy6xm+Zy8eCttlpo4Vutc+/LcFHNcUhQGLUmmLiXMr9/uyWDgrQy0
eDsjgSWt/vRYUSqv+tBHVAh968GAMrHuvO4hpLz/7YGWtD+BsyRQLUTIBc3/oSlgpUMQ6XiikpzH
B78fHkAqH8xaP/zu88Cu5KGWXYewJO/k5XVViaey6AGWPGI2k8CdHuux1+CE/OvXQ51MTIf2Np0p
dMO2h405z/T+iabW683RtWK4hm153vcatW0deJ/zFm/VJgBk/eAVnmyry4Cc+5wVYOdMjtMBqxAh
gt0TYV52PtBySvpQ/vGB9NNjeQSWcAFYkHUCjn46KoIE22AazOsOgci2CVN0iW4b+xhy2OnBM8ff
vHMwBRlwGY4GrR94p6eFpyJdaril6yZy7JecWv9pZPcGfBKbPgJSizXRzx8cHT/Pe5IaKNZo47tc
6043U2ICoEBOiLccY/gql+kelv3X3Mag+tez5B8GEnAWAAxdwaHonkzIeEroUzW4Z0zsKKs8jyaE
ssQ1pHb2+0uMqEKL1obDgEuv+/2EHExYSwn102rExX7z/aFybvab/8RqPmm+sTFy3MLtoIMJcL1c
Gd+PlUtPpK0DC7UiRRT8KC0CsGN4gJdpLeb0TM5+dOuUrbyaFVXqyhJzt0j41Sz3cOS8/LKyMN/c
/u7LphmIhp9p60KzPl39RaeJ220T0PaZilhisrxSQZ9uw+Vfvz8UHG7eMw+PvfvJC0jmHDudOIKG
yx627Gda9f/Wfob1EV8TT144J8HpE6VJ6lZFTPehs1I0fVaeb90UgS6N6vzfeHkkmSyxZsxUJtH7
T5r0yFk01BX899SEtnCWV3hpk0mz/OvXL+/keGX2IOilm8cZB5uH2fR+KLCpPGtsC5eQTqYHgHvW
N5n3M3lv7DG0iqJLYRT6y69HPSnivo+6HHdeQI+Phzm9LhYQGlOnRV2Qx2G5NinTrwbR99dh+3/Y
O68euZF02/6X+84GvXll+szyqkpJ9UKoZOgZNEET/PV3UT1zbleWjupo3g5wgcEAMy01k2Qw4jP7
W1uyTpNk/Ii4tD8UnBUr6TflO6H+260As3WQuOQ2mP4Q7L++a+oMo99o1hI6DbV55+mF+SyKJawq
3ZIf9Pu7fXs1l+gYtgg3zLF7ebejlH5sGTUne5cdlwVa6unxPzpwmf0hXDTIShfngdc3VTgOOWJD
39S3E3Gi3vqttOzqlCXy2+/v583p5zJlZRMG8uAIj/yLp+ckWtpmDH8CuDOyve2MC63hvfDhFxcB
T75o1qibv72I9EqVopWMwsKqqg+2k3Q/WBb29o9vhakC9qeFvk7yd7EQy1E0dIYYyMrRpd+zSVaY
svfvZZZvFwBYMsMwLY5xVvsl5534NoWNJyMoHa7JbA/3Nux6OyN8Zo6SCP73N/XLy9lL2MpUE037
5Z//I8CLVFdFnqJUaopRPRXjNB/QNEc3hQs+888vhbh/kRdSsnsTS1rNrAxaA0ibyxwWCWh/cUKP
Px/wAkUu/fuLvVkSFAEMY3G5sEDSvMn48jILFEVvDeyJbm81KiQbPWHx/eFVCH1sxBHErayHN3N0
2sw0tc1l4C6y3Doqroxg+X/84LgKD43q33KmsPG+fkd9nQ0arjERWBC9H5ky9oG46FbpPRAQ2c07
RYc3kSRXQ9TBJkTUSvxz8cVOvdX5btxE9DPy9GxZAi2DbjUPysCrGtRvfP3nzxAeIPoStlmCk4vr
Ief2G1rswYLHoirpmgy2B362/+OrcF/L1ByMQeRFFxteRHwuMPqOQvySI3XSy4l00I8Q8L9n1PBm
5fGiKNj4BBlUb5giff22FDRyEPEjX1TZ9NhZTqYUYeaXQfvOEnfenMeLFQThBV4/qG3479dX6uJx
BFXOt8vMTXUagny6TqPIfClRJ1zVnYV+fRxrcVsHND81GzL+2ohVht6j1TPIqEkOuJkGCYC1ytK1
k67K/gq9w4JCksiyDE/1N70cnGdHuJa2ypOiu/HA85+TQFE7oPCpnpCei/oEkJhGlIfLaE4j107v
aXFT95PwJyzsL9HAHvDeDSJMI5yPTTRa2REf1vhzhwAx2ZpLqvA0jW10Q029s0KaN2JY4cLYPeF0
4sc3nSwZYKcNaN01senP6w6Bw1WAeTB6fTuOso0tLJe6MuS17/OwYEDYy0dzHbfutJ9jJfwbmXbG
M7Rlzmzf6ymL/ukK8yk7kFdSQVvqMBfruCuQb2Y9wrU+JhDrcq2i8fTuOn77dWKqzllKd5FyK4rm
1+884nGgF+R4sH1BOYkplOimCnoCoVGLbgxVz++Uzi6XM5aUZAuIrNA9EtBe1pZFOxaUiBaEbJ93
P6agtHdFNcTvuL384ipspFQ5qZBRLb8sI2e+ls4O8o+wnSziyZQqwOxo5Yffv6LLw457AVDGLLLF
RoD73cUJHhWp2XeJHtG778Up6+q4DrsiIowt3Xej5V/cEmkGHyhRM3Way3Ahz+oeb8MeNuSo2aEo
ORZiGpd/bwJ/pF2EAcB/LucdXg34/8/kjf+LMADmAuf770cnHkUVf/nn2MTPP/8vAgAn6F+etTiy
IXhdviM+ov8iAAR/sTZIcOiLuLRTWCL/EjUyw/jX8qeX3IcqMmEM+/G/CLWaCdjWxedkiUJJF/7Q
MuXC+4iRCZstHXAu6Rz9K0qar79yL08zJ0kn52mi133FDtsdAiajGDhy4wcQKsOecdPq0U7Ji0KR
B2KPhep0UK3Wrhp9aNf0q/H7Tox2fieIe73/8MtckjACqqXMRLx4ebqVU63HcarJpwgO0jqSjFc1
bmPcNe6Qb1vNLrb/eG2/aG29/or+db2f+SYfLf/zYldNCK8G5s2GJ6BR/Qa/LwR2yEjeOUovyuZ/
X4ZRcsJtQA7LSM3rB55EdW5EVTI8MWuVbyrOCKwbEh9FaRKMD34/+6sk8+VVSYVlLTHdWGlN29/9
/l5fZ7r8CJ/5YFo9RJJY77A8X/+INM/sLgp8cdYcTe0709Q+KQbj1j7VEAxfdMkkfbmIGIV+39rR
ewfY24eAxJcogkyAXHtJQV9fX7OdbjaEMZ0ribovEvRLenPy7yxdGjfCQejTO5nJXHg33WST/anP
Id3//hG8ed0+gTTZAZMyP0dLln/+j3Skkrk2d0UsYbOYEWMMZreWrfcelOL1ObA8aK7C9+vRheIL
u0x6pikbUYxO8kwrsj2YUOHxx+6dXZuh2fn9DV1gS5drEbLTBOErpkv7N4z6H3c018NoCFupszI6
Z90RIN3QobQOeu4Hx2Hxlw9FnRifAql9ckfgYEWlyX2Ktu0jTi94GqdW4b5z2r4OHP/+TbSI0G5T
biNguQgcySmbrOzb8UxU99yj1t7A68NjzbmfMGdKUuiDv38Kbx84pW/E4hhUsT9iN/X6tRKw2YNb
F+ospkxCt3ORd5kYzSZl6q3/8FJgWbGXJsJfKgFvvG2JHLEqLcRwLvoSBjHT5+s5AK072Z35zl0t
4cL/a2TyGBdOuQ3QnOvhx3VZ2a/qJquTaOzPON2U28kLtGPUu+0qah3nQShXJ4JuvVAT5Xt2rG+e
53JlnzjQBF/DOr4IZDLZJ7Wdt9O5hFeyN2Svrd1OFFvbAZL1++f5ZsPnUjgzM/NCI4/+wsUXOcVJ
lQazOZ0jO7ryuvyTMcRFOHkpcX1nvfz+Ym8WJhfj/AQW87N9f9luQhHsFQik+3M+oeQE4+1Vqzzz
uj2+SfXVjMjy1Fe+eGfJ/OKqzAaSFLL3csZcIncYD8gVGD/9POdl9IJFxFfYAOnOSk1tr5GOrJmy
tX78/k6Xx3axdgwmIBbfa26WUtzrL4JfgV49aPQz7KphFQCRX838C/Z/fBWTKXUSayIKigcXpye2
CnSkJD5AbpcEm8RBWutbU/TOGf0z6bi4GZ4bFRCiFYdHSGj2z107UoKxNmdwz1ntX5c9JlHg9nRZ
3xVpfzW0G8P6LGHbBdk+Kc4TrhqZrvaoi0I3JnyYzr+/6V98HEuk4PBREsoRw73+NY2V1FohSvfs
twBGUwjRMF0xgvlP7ppuJUflIrwx9Iu7Vrk3zoOS7jlBHJsewCNap/Ta/zDaG+ueh2Aemq8zzPNv
QLmj4J2951c3+c+Lm69vEhFVEZRt556r4Noma/du4uSdQtDbS0CfwqOBdjbDOvblGCQ+MpWOe4z8
CJSl2BVzW27LZSIjK5z8j9fpogfhMKZ1v8y0XWwyzLDbdpL3wbkZ3XGTmziZuI14Txq0pAgXHx0K
c4OiCSuDCP5yatDwMqbwPT04+5jxgDwshPwej0UV4TXmAXCMhNm1oSvm5jgWRbmrJRYj+N0hPo7x
u6KZ2tj2Z73HLR08i4vtsdDs6lvpVIAYKiZ7yzCykwbnQD9PgQQ7hQcGskH4sfIZPDrZdTPcMYsJ
G9R3sRdTrS3WOC6Bp41TyqNhZ0sgEtaQQEIWKbz1338Zbzcd7p9BKYRoYKToor5eNI6RN/FsjR7T
NIXY1GUEdLru3mvnvQljaXuh7SFPWKqjuHa8vgqlJLM1/S44Uy231nm0WL1FUnjm0QzS8ZA0tpJX
PVZnd1mU580GZeJ7Ygz3zYumTk9pibIs1DZMRV7/hJlR725KtfjsjGZwmKa+W5t6nu+1USAwSuB8
/+mDpQhM1QJ/z0XrdwmJEvbcQM+R+Vlv43ztzTZIXgiB77y+tw+Wq/Cvp6Cge/QHLr55cwIJlJld
fk44qeMwtmpnyyRatM/HwbkDDNJijIOLpoVAPEQgVr+zIfzy+ktaCqNqqXQtT/0foSx8CVT/XpWf
aZqnN7UcPkMyMk+pIMhxSy1Yj9MEDdcSAO8T2oS/f8YXUsMl3OL2mYSlBcLVkRy8vjx9Z19LEjc7
F8mihdN2HK8tbhSLRtpS9WOWMBTlqii76i3iBpeZj32jDPudLujbj4gOHXUwAmiOVupIr3+GGdU2
2n7eAirEeTelEmluL7rd7+/2l1eBtsPAscd+FVys4HEGgdV4rCjRyHLTFdN0rJFUXf0HV2G/DTi1
sWn9mRH+440WY+mBr8rzsys1gNhjUq9RfnfvvDnzVzdDDZHaPtW3tyLRPhokMCg9OyvQBC2kz+5a
cxiN6eLOWfVpeTcn9Whi4WQHH8XYJNdFGZRPbjnqX/WgQzmzeOxZVfTD86bhh6f3qNmn0YNLps2V
+mHkmrmzKRzmoQPoZFOkufPMdKKxigajeY8894uvgGiffsxyN0u6fvH+pxjOYdRnZzgwxa6nELya
sKBG3mwYYa9Mm/kf8VJW5n1NWfudLeBCwfHzI6DPFBAwMoBGtGW9vjr2hQVqvTY7V0XrbHh2+OFp
tXFodUNu89rIdsqavD2Th/q2cUbnBpGOepgiPd3GeZT8B9+Cs4gqOU6pe18+C5fKT8D4THYOCt07
dBiZb8fErt75Ft7u5hwnxAY/r0OJ7SJWHhAvt3KY0/Psw5mJcjoGzOKWh7Qs58Ms3rcaWT7h1/Es
ExsGj5iy7SLfvAibMbhoWa5ttxDKP9ee04YiYRprNFx1mCek94YcPg12F68HMWYHo9cxsGV+5mS1
wKJ//4m+qcpQh0HaQWER5ZOF0vvi7jGl9YpMVfLMLJLRAD6X3ZFEqcTHuEt2rPruIw+ugvlll3EI
IfmcpI0evvMrLj/h5VdwlmPKTnWGfPdi1Tca7zm3PLmUDPCbKBr5kfA0Poy66OFGgW4rq1jb2W0J
Wd7JixfZW+ox0szvVVDeCSUflNMG7xTMfna4/vGiOAuW+gpj6FA60Phf0k4MMfpVCaHwE3Oh2lVM
p/ST24GFCiMa+GbYen45hF3bGSCFR+UsTqwA1BplSywOZjwLVWEVN03VR8+JIXXYZl7hXLvwHrtw
GAc01yXmx+Cs48F4LO0J2qKmEnEr3WWekBBc/2TGQQ+VUI7VI0OCBsBpyynu4GIZ95TbSvDyVmo/
ml2N0Q5Dd7q2ahmqfI5Rs3xlAtR+BFaYAQ2B5wZNjTQNtn09Ay4znah5GEateq7gQZ+VH0xO6PSC
iQ6b1l4GSRArHlOXc4ZFAePCYnKr61a08VfcQipOJccUL9asxKMwEuub9DSMSzIwoS/A3KD4o5qz
XwyG2u/tWcdWuq6cWA/rWieYnVlLV6m0kq91wMgJDDaCc8vpZ4YQg6B91Do8kanE1sG8cpIZ3aHA
7fEzQ2nR36nBHzU4/mfdi/919KelvPHftzCuRfFNDF/+2cRAn/Fv9pOlLw0HchXaA5giLSv/7xaG
6f5FZIZz78/GHacEf+Xflu8+xAaDQhwZHRvJz+bGvxoYuMGjY1hayT5VaHyW/sjyfVG2v9pC0Q8Q
uICZ4ocs9ak3ZbgpKKy2STBF0d3hxCoux43dKXnPcLTG7BrnMvFbHd/RWcFONANMk+b9sPJGV97m
tl5me5G6erdt+9QXq9xPpLkHU2F9lDTRNszIfrNaB6y8xEFX7xjIDLzYx4lpcs66MbUYFNcnsqvo
U4aEeqeCKAPGidu2V9nXjqsFO0ZzuqPe+YyiltoPjDina7b3D25Xf4uozVj48E419g7g5MFGdMyG
hVHTzPYxSZdRb9vsn2ZRxjcwBRl7ia1Rv3NSkVe02AdAeZg0mz6jyKMmv4oBbOFjPhtFssU4wd3n
uAivHGsqH+dyfDZF7U+hNCt0AjMA4nIdNJHytsYQ6HujFxPTkkrrV2bsiGaVzipYta5Q14PZnKUq
tXZnmip6qHEunTfD5MAaTTQP3Hs6pQdDg08QupnbMe7exLdZJ5/MMjE/+nFvX01u11ZMUIMFymOU
ELG1MCSMrsFFwupxgVsq/OPwBdNch3kFAROmbyrvtgBx3DKMH7mbPJ8iTL/K+sWHTwr9AEOhqXbt
Pd3c6DaGrz4c2zhwnhh298295jWltkm8aHrEAM3BthxfjBC5vvFVd/BxcRUvJ7S1pjtG0rZWVYu2
EIxrMHhh34/9F6aQi6sELOFxsGMEbE7D8Vxgy71p/Hr4mjjLWHMvkOS0bfWcRw7g+Tg3RMikAxw7
V8O4RubOKclaCJ557faHMYhwtWO8uF0jmn2Klh/fM90r446hlE6Ro9KOcB9UcAchB3JBXQ1Ydkkn
ezbbDiU5WFbk4+Z1PkxMzHl1k151GSY/+D4wPJxjJaRmmzeuYb5nVwz9xwwC7gc+RTAVUOubxVMs
6tJgy8wcdh+9UFsmRE6T8D/GrsR2TVEoU7rAsrIat9qIBa3TQh9q1LWbKws0ie0yhpqtx3p0doEW
ReTdFfZWvreqPIzg3GxLDyIBMWWOq0Zz79GJ3LtT7F2xvNZWa+JckXvZBk6nEQqfjF3DKWHtVPPn
eJqxihKshmRWalczQrRu7GELiHdc4cvlbodoLrFsd+w13cH0UMfZ1SijY5DfU1txDipqypBjqsef
xsHCCHDt0W9sfF6sXjtKEwlHmgcfAFa0O9vXm1D2hYk8bJIMdRdnYq2VLc05pB9ZbESNj8yotYyh
lpoKB0kTfz25xN91EePKzU3wktVJ88Vtp9JbNUVXWGb6oRjkuEV/vCJNXjkCLa5WPAWMVD+NoqB6
Z2NmNBhPnsrdq6FxYTUyYh7GrYkZhudIUJjpjxlaEYyX8WWuPXdbDO0TUGzCjMa7hxH9KYaEfU2+
xgop57plmoAOBPT2+wQw6R1jW+oQM4zqF0rfpugMX+SQYfxglUEcYiYGhZLOT6P5+tnjAF/1VeU8
tXACBoRf3goThhRZST79cKJKj4lMDAwQ+2Ey90yWL4jJPKtWo1MM2xqb8zVW4Dcz2GZMWdD3Ue2i
ZZdsfGzQnxTk7JystasZ+R1yeVv5dDWN/Iq+SXTlqhFDDMCO8J8KAswyxyXDvJ8Hbb5nsNXHbDD+
3iMsOhaJM+41I6VpxYSazpSoW+/r2FM3RlqMgNEM99SIBr+SAnG3V/ub3hS9uE7H2dLxh0qDs1MT
Sq0zrcg/LNCYBr+OCS/yKscGlFQUa6LGNjamk2f3LBSTUEyan21d+QfB4t5MY2Pflx0c11Upa/8o
i7Y+U/6N2CgTwuqtwy7qb8qagMo3iyY0NeycaF8UYOLHtp1241wwlc+3sRUiMQ6MDmIFOk+LtbKC
ryIK4YhQdu4XiBTRdgYGh41R5ew9Abk38mfAY57A7crWMFfcdA7JAL7LosL4Iyh3OjjNTTFMEQdf
H+OY6Jk3dRPUV1o5dSsQLPMDJGGbwXArQu/OJke/MMZyxmyRLtl9vRK2Zj2kidfBr8D501nLwUuf
XTV7t4zIYNHllPl17OTRyitYbXyG113efhrVYQBfh7tQu7eMapMIN72uXfdO9I3YtDp/NiqG+UTq
XNz6Y2WzAiMMhCyBpVSRzxGjONjS+L1rrs04c+W2Yq1Ku161jdQ+VlGsHRO9E3dFbDhbI1PR3dyx
n6VWtUFIvTZ7yfyxK67SxmGtltVtOUzFprXL+ravm20+aIuP0VovcGxpNG2N3iLeqGSwMG7Mpyu8
p7Nt1WMsq2ddA2BaHl0aww8RzimMpXxIp/glhVfMnNug7TsvaHcQILzQmJlzC1uVBQVuMeZdYLH0
VFLfMBRBIzuoj1aBG2o/afaHrGh+dLnxYzAMcVVrg/iq5r5ae0ZD4zu7AXuS7IAQuXuHlffQaNx0
CIfwQzVYEFonmVxRboMUS6d+H7hZeeUhlryrXHxifGdCkV7w4M0SXAnQ2PpOKxDa4QVqvBh+44ai
ioYtlukE1Jl9nXrBY1Ap8ZkcL9m7nc167M1zqwEisEXN+ZVmyqRA7PBJJNEeMdbM3lI39w3OLB+K
OYvPiiGfHlrKyhxRpy+u88tkX7NNAhNHK0gNoXTdh2FaCITs53vT09OdK+lOYjdY4AZfwF+ZtPbY
yFFfNXbXXVeo7KxyRP0AHw73+eRLorX1B10fsg95PtYn10ApocxqPug1gRLw5vGaPGEx9Sud7Rgw
WJXyHfCSItjFymDLnkz/KrJrjBL16Sh0L7vSdQ7ylK7wAReD4SDUXHztRhPVVK70EEbNUy28cxZX
26K1xuNgtAZfWlDdeQOFoVR6YiOTynsax2C8rSii3CZF9WQwExWSUq8BH3d46Lj2g6aidKMzubQX
eiBOcImyD74fT6eZAZTFg2wSK9NvsNwaZ0jMjWVj0kpqZzu7FMeB08Kr/yAlnukOkGwchSwXpypj
qdTLNh9PfEi4PriuKL7kjp6ka9EGX+Y2EJ+MUac3ZFLBOMgiGTZ4K89fxsHCfw4mT/9cdrHz4ML3
XRdyEueydOw71Qd+yDxVd3Qc70lJzdlbnOYnw2dfZJRSvw8ag5S0Bpz92Ksk/jy6yfAjn+JqU8tu
BmxVUjFgLCy/mfuy2c/+NP6oqcc/DEblnfImS3eRFqhNwj/+Vnp9c6T2mvyYY/c7AgGMnka338Mc
crexgmesx6P7AJlJbjx2/pXt1bhADgs/BRoyblcFLhF7ZQ+9Fc6Or11L3OnpTBeO95gVywvPRjZB
3SJ3VnblrIcuCLZVZy68CIgF7Kdalh0AY00nXOuto9clN1Pat3uIEfTRA+wKLSEx2xpy62ZuG5Ox
3drhFyGQq+Tc/eAbgcxDOkuFqPGY9JQInI9uO32chLfK2iz/Lh32Zij17lk2FMxZfzVGf/Ilwz3r
ADU6uso80a0008U7XhOAlnOnf6qDpbvup5/pfEwbBGIwrJFDx4n/xKzbVtj6AYXA0XEHf+ULL9ol
ZPy7euzX1ZxfQaNqeIJ691j18YdGQrQBwMB5F8osu9O7nsEybV71c3fjF7jzGYn0djFzG+EMNG2H
D8Bd5ev9vvHmL8LXbtKCNhXpAmxSE6djp8XC2CamXI26jrGmaeBJ3RFfm96GjtKa+sGOECQ9ADq/
bjOr3mXd0B1EYudH1nF5W43WiDJXS1cGf/6kSb66uC2MraaMar1MGN0nMTx2FQUYMTFBey0S6D8q
DbqtmuFypO6QreG60LKfDDa5ZKLzUuFMRuAaTvlwpfmEdMlsfM2nHJLdYN6rzMHjsFH9ZpqsNaNl
GwsD6EZ31FYn2qj0vN+A4siPcM9/GFl9hBkWHKC/ga1RVvkhmZvooEYDMloQt+syH4qjhO0SQp0P
jn09xts8S7W1SLCamucKy3YzijaFN6Z7x9CO2sT6tvKo3oPWqa5iocX47DkDnLL2xUigZxgZPuG5
1W1apxpoII/5VdNbA55VWUk5SQeLgdjfXSk5fkGSkl2XAC5u2Yk/VhJv9Qp/mJ0pTSItlRdHT9n7
eelE84c40AuwpQPh8VVNqhe2MNeP6OpCXy9iylbA6zs/2IuR8hDGAKzoYN8G3lpYcLL86ZBGTbKO
2mzaNnlwluwngaW5Vwa4HTKwAV6L4sG3cdxvanhLh9aauu04a2ygAq9wpnLmfR1UL1rjSp4y1ure
VPlXqICjWx8GPFwGfCPYnr1oXCcYo3Pk03u5dlTb7UFwYsteOt5qxNR9F9nYCQPq2jiaMW9bkDX7
iZB/3ZpBuy9U/WRbYP7LRhv3TGxtcX9InhhwLJ6D+Dr1JculdkefKw3DqcrVuJYuSp2IUSRcN6MH
zngM6uzmyhj5F3fo/5QZ7YOYV2IMGFkCi2l6wSutnpwm44iLASu1TbMXHqGaDmJ6aoPt6PLnSK13
hZWrbZtb5yLLDD6/MT/AcetPWi9HMk4HP7bc5FAkwvBaoPtGd5y8bGvmHtb0c1Zt42RefMeLR8qd
G00nzI+oebVDhyQb/4N1V+FYacCBSzHyXGsjZnz0Q/N1o8xiq2l9spsz3P8mmGP0P5yDCUbdqmR1
zJTrhAMGevsZ2CEO7mDpwQ3e4SPU7vO59zCgg1Kisi7au04g2bm1dmMq5jMKj1h53nRxpQ7ZlLvM
vKdylWrZtymx7jrwbxiK3MWOntEYKJN93slPbY1zhFVazw33ti6M3MUY1aqvgvK2H76P5KpLJRNo
h2mgPdXXjRFx+tafgM7B9i+f0TeDTDHFfixGqjgDxpiV+03I8lnzzIG/QiZsMlyJrZu5EuQQeWev
KcFSSLxJfRdRgf8SxQE2el1XQFp2TzLP8nDIputRQfINEpBmLtaRmskIZV2188Gq+Sq1Gtd6TvRg
nST6dMoM7C6GorFC3QS8o8CMgeeFpTfHANNsR6iVGtp6NfcmPoDVUJ4SXVcIGeW9dHGkyBZL5Fl+
9kyVroJm/DBFlb3h8GIKxYUZFKTw+/QGeAyYypUz+Pe8nW7LU4hDRd2EsYd4U/j0IVxnA37F3nuG
lNQP2mYF5hBiJITCfSJEmYQesyEh9bBPfBE3KSoqMfV7uYgd6FJjVjChu6uJUynXyGYTDfCMsrI7
FfLsY6y0HoZuvDOpW7Hjze3aNsSpwD9i1SRBxlCdmg9KlAwOmqWAQToFixs04UzXkqi4WYd5Q4wX
pGKnrvTuaDSNv1FZ3q7xo7kbku62rMfbGE/DGGAXc5QpdYASGWjkjUf2m3jtjdPPUt1pKHDACXp3
k8Zsv25gPaaWeZ1QrwldB6dXXA+0cEa6ugJ65W8MJey9DxBtZQ7lQ1Xai08IHMZxuLLrMd+Dd7oN
grpDT+bXLzVYVRQQdXozwanca1r2QwqoexnGD0dgOozB/QRkatzbhCQpxGgrDiskbIC2quchGUk1
Mh5dKm3taGi6eywtCvlNp301UOuvZlvMoSeSIaxquwhTYZY7YShzcX9A0+Ya3YZxUzKAVE630awH
62A0myXpyK8J45eM1PrAyr33/X6r8khee/OsUfqIh00ETo+fgW84jOxHr46ux8Ld4ATzNWq6nZNp
DyUZ+b6R6YMzdpQe9eKhTaR1Mgt1UGV874uK4ZuyPCrZbmMnPqMW/qYD+toahbDW7YwjLAq5MbRr
3MctW9DqKFx318WgNbuPbgqaC6+PD5MLjAfz4rvGVy+FX393EgFwRWKjkyRYhmZ1468ys8Q2y/sR
9N62YdawmuYbUU5XseHtO706NvaIUROHw6xwOlTxNGySKdNXGKviU2mjqAIrOYUmCXAYzMZny9Cq
nW1qd13iPxfAN1n8GdWZUdBVuEMqMoUZG9diPkVpqVc/hoYyR2zHeMmW4xdVRCemDvGTahEX+kGE
hTegy9CconlXCuWtkUSqfcqU17Yf4i+0bug2Tvjn2M2xba0dyERMQ+zBpFKXk7IkmHaUenyPBoyD
0tc+D37xzHjnHSVoe916RboGVL4Fw75WPigwE3oHeqd7TQ5nChBjCFkWS+EqLUPbjfl+XWaQTKU4
mOY82iEavGU4ajV5H5UQP9qoYdfxMA+OkvKOjly6IoQr7mgkY7dhFM0OIt6AfStdw1QHdqO6najT
cutiULN1cTQvEXU4SYtkTGtPeiqvIX9i8JI335khO8dtt0X+8UWVOb2dyCcxsk0Kgqm3b6m7rOnL
LaTEslmjp5lXA6y/Ip2eKfW/JGIqQysnNkxk9nXwao9FOtfrMR5oaAGOp8RFpTJq1LCqTLlVDLdi
Qe8cZAxaZDbaB5/ebpjo2EwLiyVeZPJDQVFlhfGQ2Cjl4roiM/xE9AajK4MSMBwDY9VGsG7connC
1uw5twmboim1HgurPpOgBeu6dzGyyrObRmgfxGw/gyH+6lXTGqpfs3KtYQqxt8EYntLLqvbMNhwA
pHq6hyOthLJnJNm2HctbV8liPcVuuqY4na5So7rX+IsUcE18X/JyF7Ga8TuhGOqqejVwuVVVZQoL
8Cne6EoZG6vNHaLynGHHWYtZ8T6WalrEumm0b3YkPIih0Gxwu4bBZlXclsigxFYUThJTfsxNm0Pf
IgVfYMB188PWRjyyEwYOu7IpVmVERTHWtX1P0ZTM8RbbApOYHSjiTMd1VQeBtU0yLMy6DJSkUkFD
LVf74WXDQWvy734N39M17jCDO7Re/wX7eUx3Z+uceqZY2VZyq/B2a7Vk30/yVACkpJXQQDSSY7MS
nPy3uRDRnoEY/r8q07flwDfsAZPdJrofbGCtQ83JhLNyVDWuvCl/oDwR9pI9x64PGSDLc9K3J/Kt
FxLpcZfqV8M07JKgvUtj+2nKlY2xVrxUiqPjRCzdFd+VkX6FMXFMnOETQ3Gh0XxJzeAjMwzPgx25
Z0CeYu15s3c0dI4dgT2YbGhs2mw+q0T1mBXrqoZ6alvrzqv2ECl2E3pLeCsvmJ+d86xL9rSS1jwt
fz8jCtHEdxB9Zg3dDYOmfG226lmikqRTaX4iayzpWZjOWmtmbKUykm0ZV+2Ktb8eXevYufXXmlNw
HZj5dPTtPt3lqOcPdoM4hazC2bvGeDtS0/uSLfXdpmzvVa9Rii8e/dG692vtEzQdP6xzDa94XdKT
qIl8HGeGpiyb6wjTsFz0z75guhFnIp15xcW3OYnyTZJiTdVqyt1Os9+Evma3Jyrpp6kITrYVXEER
hGXkzZ/FjCGzKRLsgbzZCEuvxES41Jrv3gyXGyu6ZNu6zi3D/1mICOZ+6iVtGBv6Zh8/YgN8V/b2
3ZTFd8R8eNvhHu/447yvSudWCmvmKE2bsNNrm4PGVVBsZbn3iS5CDUYH8RBhmTMa93iUYl6xyL3G
JFv3MLwdQIEsLhrYtIXzddJ5Vji5Y7HSEQM+JJQmKGmP4rZoupefjdH/3yP+P0xM/L5HXMV0Jy6a
xPyVvyfdmEf9Czg/ksFF7bnYV/y7S+x7f4G1AXuG4BYoI4ME/9UldoD3o6hYiH4MtoOK+a8pN9vA
VQjRE9rORS3GnOufwPuBcr1WGKNHR6GHlAnNOH2iRTz5WswUSeorID/K68SmTRF79v9l70x241ay
NPwutWeBQzBIbpnMWSkppZQleUPIls0hOAfnp+8vq4BG9aaB3vfywva1M0VGnPOPvY+YqrNLyqFN
pSeQ7DLPqKdu2hKbxUwY0RytmeI+C7VvG81bXpOi+UcyZvpPspHjQvbgMv2yW6v0vlQQo6xVeSnk
l0LnCrPVOuO6yxO9riddLc3wTFC7qnY0anaRtjvODaMv4r3Z5uaEOoS0dYilprOs54XwaSI2nVXq
zQxUcis0YbC5207lDclJMz1LKNzywQhE8TL2ozSPXroW2TaplL7SiCd+qKrIDdJLOWffxZo7ZRJx
nWhm3NiFv1SQ5PTBl1i0LAQXJIhfrKTj0JH/6puZgwWxfDHL2QT8G/LkddXCYyyZ+tb/lo3hP9g5
YeibqXAA4OJxGNkP0qlkk7AKZk0W0+rCbID1dR7d2umASsxFHdYJHv9cppa5bilTLPuPErz7LigP
svRod26tD4nV2PpbBVD2x9TIy4olayp+Jisq0FBlxvQEDpyZYF+pl72tXltHpeneR36/WX5zYej9
4Op5T2ktAYNrbovbZPZeu/PLxIhMQWEu+I4LeJa41HKSW6kqe5PHk0GJtwvZ8CfLkNOFRUVnW1TB
vSLJLvVahdk62Q1be4YbiIeia4PdqvP1MemHmAMKyN95kOOUj9lmTukP3DbaXeYsVAwtMZg0jbkx
MsKOWsS6WuuYEHP+pVeQ3SY+iX4sxki1GEG8Ofe3zlR7LzzJxrpTFGH2N5Y3JdrtUsGzv5alT/D9
QM1UoEJJt2T37PpNUj/2bkmiyH3XbNwkuudfcxyjYFsTMABfT/1j4ZeWegdvJpHUb+Ogj+52af/g
c2yiAojF4PvfYxIrAVudwzIDPyoy78dpYQq2cisedpTUuF40BuBRL2WPWXG1xkl8WjwJzvvUmCrd
UtwEFnnvDyhhIBwrA4OrRvKF38Q0mOpU47OXURB7JswRAeflMZlJrn3G9O9QUKRUZ0zbmnBrVJU0
Us4/mTzow1mbeRpe+6GkvHWp/FFvA5nESUSuNJgiSu/ZOzDOg/xVs1iK7Uyjpw57yNeMFF7dTJtx
zsdEhc5Knu5H5w/Il+hmQJu0sfjkSzQXugn4kduFyC+m161zuTVmpqAywsPQpCdp5pMhw77JRZFG
xIfNnReR551ToVSoQTNCCDlzFIRpDXXwHoxmMM1Qaipb/oBX1u6v3hMTotSa7gXTCvNO5YkbmgQW
9LRM1o37o/FX1InAj4FP04VQMvYuKS47KFGQKrveNSVqhv5EDDDT1mkwPFnSvVtQLPEq18yf9/My
dc7PxllmWDnQMH/jmeRx3WJwehgXC13Zpi+hkd/GBmVuGNAIkm2LhtqHjb/28UtsuolPsHAsShYh
c+0YtAX7PhMLdESKSkOdWsfwguekJrh4M+V+853M2t+a/SIMkJ+UrFZ0cobYaKDpNmIiELfSqODu
aBQF4Moyk0Vt8XTmfEi/XjgY3axr98Pim94HjI5Rw5SbgkDpuFk+JE0Z2b6dM7O90ZTAlqaUQw0B
oJz4KOuxiNrZmo9CMSqeY0XChJ51flkcrdaHiXUw7PIW70yVZIm7l/VoEbOG1o9pLrCy8WXNxvqj
TZL10amzKmQxCM4uueVPOqg7WLFVmU+CwICEZkvYmwzVi9yQ7oC5sGnqHV2+xmeyGv2n0q1zzDK8
msD/neccpkn67NZqucs7NfP14ueRCHR1kpM1Hn1UHoRINPFTu+KiYo4fkx8+hTOR0oUlD0TntFva
DlE5WFP5R1Hk+BFbZO0T/i2WZoetY3aPw0oF1zbmIXaedGv/K+Z6TgQTPmWbG0yY7kXkaf1LGcr8
QEpTIojWbXKxM0bqV9sYygviBo1+ol2aIzUwbRDyEpjLhc4EBbRNE7HfH316OKuTamJDXmLDHOon
2WfDKx2tdnEkKMLkf+U6L4vTpjSXTcsdt+rmrV81ZbUHNkJjYxqFfDbX4qbUwFeyGN7NZD/xQ0Wd
AY9fmlT3/d2G+CFVXL8ltkHrlmwzHEJLO6kfiTt2w5bPQHtUQGL2hgrl5tI21vJZVkt7nIiQf0pM
n3MhmdywTKz0Ze4L44RLLHloa5vzB1T03Iqqi1+FGI3zkqy8kdLgC0ncLkO6Uo4FTSWWrffaQEsW
KspXCS5xjE9TVd3DMIjgObYGedJF719QtC+nThWU2+gifypx4n74vReDCyxtd2arXfkEWr+h1AZt
7Bbj4t/FjPbk2mcp+lctOmrWKHemk2Hx2TQKDT8DP1pRlNCZPMtJB3pXZt/SaA5ZTh/FqhN17TwN
QTrl5oEih/4oHAM749DlOqypEvhIhrn4tJdWbk1f8OyQCH6KyTX8NFftLLD406M9F8s5nsBVS2Mq
jqLgApm8JDv5nlFCs1v0FC6ohyLTKwb6NigHp5tg9F7kug4C9p5amclbZag7pOCxR0dcqMScf92D
6CiMrlnjzbJDbJU1A08oEqtXkwbGJ2RvNGbMjn+e8rU9DNWS78t+VW8ZDPkGsFvuENkEj0z2PJaD
bX3FORvDFNjta4xoHqh0VAG62NwLudOtRxYRdWwV05PoV4cCXCd4hL/wvxK5/FFEcW+buPeufSLE
frCy4dzgaj2kaB+vnRmol5jNCNTuHiE+2jAsI3TfY5HBgDRV8dxmAh8ho+Y92zyLAMXjsLHG6jRU
XnAYVVqdOYwRGyRLuh8h6nZQI8R+xOkCeOw6YGFl658DdLVE2I3eTVsJQdqmlg+zKL2rkcflu42a
6hTwWHJcdhu+JvUsKovW8dJdd7IW4j1Ze/S7ZpnQ/ju07YY00Ftd3zv7RMFrs5K9U1d+dZEBI2k/
rPvcaooIccun26Naixdzn0iH2gR4iYO2WgDLbrBCZSa/+7HPb35nUfbCtXqgV7DgvF3sLZpiXrK0
PRU963gDYoiMpHxe1ik7arjTsMlQMVATgKgIGnz142avval+EENFU1NLNhs7eZtkzzwTTr1zMyco
9h6qHee5Bhl+FEOc/BFekP90kO28eOhxtrqGhBhlujzk8UxOHUb7eeaw8+/CK2jB7wq86EcrwLsw
SgV8+eYzJd4Jn3jWr76dAb1w0kR9JXYUKaQHM84a8L+C4o118jZ0OJQ/HVxqEnMdOf53HBfuwo9T
dIW96K8NM+GDQ5LluV6HZcdljVKoW6lFaLFEbKCp4GCbtAvOSD/I5g7AQqZKvjH35s+9zkxur6FI
D/hgGQM1brRz2Qz21u7H+iKWlZ7JnCeWiFHJHB4Ttf/Y96S+UcBLAleNsyiZ0r+GIfv9SsE9uYAo
y197sIgGfsAwvgY0see40MNj59RE/7ZrM+y4X9eNJ1X9+w5sbNC5kRTcdu0bj7W/6ajqZiLNepSe
VhCVPXhX4qHwoNPbfoS8oaR3vtPZc1JfapfZzWUc2te5SP7YxFneBXQ5hJ8t4TTZWqB7GcvYh5gK
3XIOEwpQyLMY0J+mmX/W5D2/wyZMTNhBvCPcqbrMvHPdbP9LIauPUAfxLkhoCzK0A25nri4B8lCr
bCAsFpAy0v2ZjG28m2w1nBfBGTOPo/0JzzseTV1xd8iqxOXvVX/T3nwk22LZSS6WS1kVfZR63XK2
xVAikdXz2Vrbp15Y1kvjDqQEIkU8lsHqf8hUv9F5jpA2HmBIUtI7wcvMGGa+eqgZvY4oVoudaQbV
vg46TF9GLKCG/XQfSD2+WqIlpYKKYoiqOBp0l++McuDAmZGa1lVXRTqdSafWZfeSJHlxcNu0ow+c
uu25oDalbUufL2mKl6gL3BrCM6iOmKDNLbL/8aQb+JY+LuePYep/tkFanF2VyVOalJKXvPrs5yxl
KlzNPRFcssB8Pa1ThEHHjHpnbXY5eoGHfi6tc5plLz1CpCps6lgeLcVDbOf2qwr85kYFEughjv8P
jt+fNKy1+4Qu8o2QzDaG5UdtS8OQ7H1nN0j9xQO2HEymwy3B4/XLUjcwx8Qh7Donrna0l6tnKyjT
zUAdEubhVEQMA93GmJtXQWZOlDhiOdFfMm7M7r7/lkL8LRy8AauF9QblGTDPAvBZjhrHk8E17s3G
x8g8HBIuAjmU0B5+rorCOPR0fB+WdV62emlcVg4bSknhPH0ku2wsNlaZxzt/dYeThRotDzvyMsJi
AZoIB48iardPvkxvbi4+TBH6BdzBThG0r2z51iZhzLg/1lPJauSgj0uXq5M3yTVBJPEKmCX2qxEE
Z4wdFMXETgVKzVm6KeLuTRtp8BWgYrwCWDIEiIkVOVhLssEW1/jsjVLtcqqBQcL69LXx8OfPZTG8
ImL/rUWQAME1agRKaOshRKpeRrSCVXxZnakAd2t15TfNLwVK0QOHa35c07J6Y9kdqUtfzOc4bt2z
Eo1D2ExSIqCW+WmpGUKKwQEWMMtyr6t5ePSmqj47+fwu2AvegzpLf6JjpMx1thB3OHiSR66YbYI4
7rQ6q7gSOYXfo79ancIlCZ16Dsy5/YKwXE9cM8PBAtr7zBCX4pMLmifEUPOPhpflvRmJfqWYi6ku
pYrlzHDwo60tlPmuLi4l2SgPpC+PXzJlIPCXPEoKo72Mnhj3hF0kZ7nO9YGY9QyUHN0GHdTLdind
K3yY2NHJpHZzaS+7JKadRjs1BSaLni/zaJHb5min2/ecw6eGDnqEQ91tDYgeXl2bszMBpMxmOMOA
wrhZopfs4y45DqoB7agHP4oJ8YqahJb3oLIeR0vHSMzXt8ap2m1fJTanFHBC1vVPHNjTn7WTFJ5B
0lf7LHF8iGVEn41A+k4konX05v5Z0Pm+9zAC/MhwYG0t+uXhZoOZnrAepZg/tPu4rLDWBDQvOb21
SSs7OdoLM3LaaX8DVVXusoaWwQYH9CWwujasJ/Z6esCG587zWjQ/uZuxosFZb0hqkgifk7Y7+kNR
YFhwHr3avb+yDa+xZX61ZpwcEj8D4b2n1Nj5KA9IBLrD6in0M63wDwPZxkfu8wErkF6uK8VCV8qK
u3NLr8F+tpyOQSN1T3z46lTqxg9dp2kZPO2b22gH/elwyizlhbo2h1vQV8XGnzLjtmpdvqAGGSJf
0YbpJq34OamF3vqmaKOsio2zIWzEl2ToZofWT5InUtXGfec1391q0fFnVMvWcqGd6Ddz/iicIxHl
MyRaUq5B4V/ZTX2YMbRFtZcmaFnsABSctRbh3sS0OYgPImSar2JtvWDngzTinZd6v+Syfe66Jn/k
2B0hdD1lgDFkIjl41C3gkDPlL9Nb3U0xG+62civJeNOPkcymqgzbpRtPJkP0naiBQl8kdVnwx3Rh
6eG9zJENOMwh0JmttUfL2e1Nz41/cCVT4ehI9ZU7sd7G1EcAxXsms3ydn01/tg6jGa+RgbolbP07
WWQOxPwwAbMwuhX2hcwcz+SGmnvQLAttwmqcJgRE6BvGbdVL+PBuRUxJSV0Tmkmx/nHlnb3LYr5f
vc4iaofkEywl2ek1H7eFBWIXNj1OOzwflF8OpBnRttYtEWkdX/RtWQ/+RDVeOzfs0PXqwMoHvLf0
k1YfS24tF7MZ1MHusKeNeds/u7Cel2WpeFNn+CBcttVONKlgbnbHn4tIlyC0ag//Qu8vT7O32u+9
k007KqxqYslYE0O47e5SeAG1ikXmPrWLs+y5QGx4iLH8loVjx2Fflk7U6lV9Vr4xv9B18h179voA
Ozkd7RRYJmx8e9h7ZeLvMsREW9vP3PC+3l9k1/owP8G4I31n2srEwFo8T3SqIcSpfEh8w7iCmYKD
2ZL+03zJXtMRzAfU2d2blCI9IhqldC8vzTVqKKUJZ52Y16lbkcBRH/qSDuv8EEB5IbBxEGm0Hrdz
AMEcGonydn3FbRjkU7OR7O27uRkDrAcwfkGey59dP/fEPXkd2qGVgsy4dbj5bIfmK1lZiv10jCPQ
+WFPC+X0ZmWK2yNxHAPu1B/iqBvS+CoNVnWjT3E218Ed5lTELXAnwfV+1wbn3x3bBZsA0JFHqrZF
iuwf1HUZ6gEtN/bWaHQtdytnri5g+Lk9aH/O5ojXt0D1S66HnbDWrnbZHxMM9CxHKaIi2knW3eKN
+pcs5X1+ngfry9B9ekORI/KQm2Z6SzXrrLBrfy+XuTi3lsnk5zZ1HopuZoomEq6IYjQaTAp3rhi3
yteUFPbjMDFvohhlojT8+dUfzGJbirX4U8O8f5uZJfhneBYeyZ7iCRDmq5BN8DDyEsN3LZ2191HF
/kCyl27yVDhPZuuNl5kCvKOUBvD4IACMLVMTWRqvzp7sZMQUGuV4VeurX9TeTvB0sqe6eDKRYoYy
tn+WMs42TcbQMSZm9a7HeQ4zPdRI12Z/07frgxIm+4mDqrhvnG+V59OB0faPT8gN3FizATX67XfD
Y8YPvEAK0FnPq9OIMJeocG01rTC8ygxTcLcI1Nk+KZohd1jvaxh/gvTyZZCbmC8jG/wfYuZAn7lc
mVmaK4VGpwYh9Yb42qvdYOlheL2NsoqqZf6VJManrh0mJ+T/n2XeficpgqGl8C0mkLzZ2cIunxYL
P9sk+MYZI1o0hQ6YxOL0r4YOiIoNar/YkENkXyYjT3ZGjSYtkIq9SpbN376wineacQ+2y6EpHWDx
dADUGcs02xh1lrH2V07nURtkfSH9qXYs5u6eY/t1FuARjuzyCDDtspLQJUNTm8aRZrtrNtJMr5be
50k2P7oqmX+0qdNHnYkBC8A83cgOpAMdfPbcTWnzQKJsfJE4g7etJV7A0N/axLJ2jWG8uYvrPsZ+
e3GnZo14n7IoyMivM3L/TA/P/AhsgxdEsItSLnJRdLr97gUH4uA189bLQRTcpGINIhEUFxMbqb3g
aqHzbNz2c1G++Lnyf1rWzGCFI3Nb1eQyzmrWP53RvhsqbJtV26Uv1NHVq6M6eV4XpY9m1047wbJ3
iFeUB3Ty2jsok+BZ0oeF5AUprZUqD+V6MCHCG/WL6ZIbSh3E9FILXsoJjQCWw6T/EedKhaxCxfuk
7oesUDjiS6SRx8ktLWcTZ4nKwszgJW5tWx+I9MVV3MQT9YcaDpdmDoqsU/HTtwBY8R/zF/YFYINV
Gb80kMAVoWQXTSUP8IDEC31+o59xlq93iVF+8WN3uqHOMPZE8cpHTZEgKNoinZ2BHvd+nqeHBEMD
kup02GLJ6Q456/ENIqpGn6PaE72c2aEP5BRCoLnH0gIMjmv1MCGD2ZOb00bos8qNZZbxQ1dM62kY
GSYrPtaf1ff+Qt6kJBDFHnIxL0sBaGlPnVGJvcx1yrmWD3JnkL78Vi4VSG3ean4GKfoxa+2mGyo/
r90Iww3OunB6domRN2FcrHmjG4vzOBbuBd8M+mdNsBum9jVfIlpUyXPRo3RCkTeS2c7oQgpbxQUS
DNClrPzHQt39K02m5Sap9aeHJv3KRZLQ0ekXpCxzq2wF2sKTiUNzL/XgPZuOz+EgfXY75GSo8qrm
UnUaLM4cHoWtXmO3jp9dHVtnAInYAzmDilcIER/BddON1w7ZrW+WftcVFPICk2Zq6/jtuPUG0PXQ
qbJbNvavQ1yUT1QO9o98EOYjmjuZtQkR3agEizgnalFz6y/1fsyGe0dFUV8oVHYPyi7Z4OGpLv5Y
Vs9B74svO6XrMwTymF9ygQJgRCkYUvI8kpQWew+wLiUT4OCAzAbpL2MZvirVKrRVTtr9AJiiUiWg
gAQHfTZGrq3HU9NwFYZBg8FU1UuF1LVEj7Q2QbSaiNI6GzdGAfhLn+mUX7v4ntyUMAkhSrCvOGOm
321ZTY/LiDbdK7oPCorvxa9ui4Ry0L/W1JuOrHcLYCRDkhcU11bC+zZufbGxnR5X5Y3PPOp3MShu
edT9azpN15G/CPCm68ou2675hOAUQMM2iBNz4qa5QiqXLzndvfIaKOHcWOyleKjKWr4vuRejHW6T
sULmyLVpbVrCXLONba99/7vsBxAVwyYWeOO7uYeV0gt696Oith1OllCo9pBnBWUwiehQI7pDZv+2
ShVA0vZ2PD4L3BtNmMb2Syd8jGJD6aF2n6l7bnazO87lJsjce8eyriakywVC92SynRfdt0W900Zf
v9X4qleQyppK6nmpnmHiqh0BAsnJgAZLjllboSBOZy2XaEmR8w342wL0uBP/XQ0TD4xkmL7/oN8H
Ur4v3Wr4J9Cx4cqRCb5gEZwSYom7a5Da4tVYdPrbc4Pr2KzerwVyCBfdhEKs8p87HqTQqjKU0hqu
4yUrpTPxEsTLg1WvDVy4pZ2bYduV3lEmTBV20RF55hZx/aeuxHQ16SfGhcrGNh2N2HOvnUrER5ZO
jnkc8ia/5iywCtAHpydyND/1t2tQj49iGtP1ZAIwBTcl/A5UJ+Vs+ML1o/rNNMRab0VAc9lG5tAK
nL+sr8WMfWU3gKClXN1CNY867Q0QKQwzr167unKXkwkzvqXo6owj5e1J+rs3xMCSZvD0uDWV7FWm
67/2eK/MlILvdXXs8YnCbwRHMaPZwRp19blwee2kUjlbdO8We4wryAFJYshqKPdsBDk1xluGo3nH
F2afe8PsIpWieJeF/S0mDvT7keh2wbRj72sPvtG6jy6rwnHup+EXIy+hg053Z5mRYItJ9eTYIVle
XdXtNOzevl4n81C1Yr3UWS42nU2PnTk6y9+Ai+C1ROFvI6Tr5Rv5LeKqGKp/m3IVt3Wa/Hezjett
YGTEt070YG4QVqcPgy3LUwNf/bt2G5SGKHU5uQZn2i8tVC3Uu0svti7aBzKWfVCvFuQ3JKi/uXjj
5HyPui0PYws5pSb9jtWIw9RpTzjjEVjrUre3fsZpNBfNTPNaYUZa38erybY/63r+SrDGnjNpWX+N
3O2PqfLH5yVOwXmyhGmXE9ok5p5h0857IOFukiczHv19W/HKkkQ8vZU8RRu/G+vrsmC9TQ1ZX9pk
5hE25sWKSkQWkbSQLdhMBpeMt/JYetZ7Maf2z1ba1q9c8vwgEEtv87jIx6ATAV4MuJS2okd8FEt8
wGigbrShr0e4mVfGbhuxOc6VPZoEfsTZ6l8EVrQyHFB5np3M8Q88/d7rUPXmm0ygJP16kO91tXDN
ZpVTR4OBBTdMRjQMWUvzM0eU+YhqhpRjONp3v9HqlnTpfDHteYyQPdQXRzpvnEj2rW+r9ER7Nd0j
CwLiva1aD87QqVDH54ENKdNPCDaAp1fp1m8qGE7m5HmvRjG4iO/Xl7g1v+clwanUZ4AOFmjrqTLX
gRUNd76KM+IH6oVmdyCKDe9uhSoEIA5jAjUXlnnWwKKR8j3/oE2ZHlXh0o+LDlXuVg6vzcyh+0NN
8brDCPh7TWyODA7HBGuztF+ynpZbKYBqFryAO0TMGNEZbe4vnSL7pUYMIKkhPZqJw+uVOAz7yeRI
+BcML53V2luApV+dk0jG0Ly2NoXfzZsE5e9xWAS0TunqA6+XTTsxauDyPsQXPIhPA26/l8WPCd5s
9DUR0rkqZxiQvhYZmvbZ8jfIkbrvAEfkpW/a+tfcrs7rxBGA9SKwbiPNWH/RKcx/SZbxDhQa23eK
70U4Q3tuzHh+oIn+3QwS+yWxrefcG9y3LIi33Aom459THFUc/EpqOhd9u23OCDVltq8wcGL4rtrI
cNGfOIajQmoF7JcclefzXMy/F5V+jZ4D6FbYQXVYC3Ujkq7ejY5un8Etx2mH+jy7xdp6oFAR0lc0
Mj4H5Oyh1hS1s7ujsKHhQbFm3J/okyvk2KOnYYNnuIB5RmJqCrxUyqnTs0ryDz9NU/SNKu9/qLoA
eRbKvfFoLNzbQpHhIInNSDgx2rHlnzSu3sOAfgzQz7V3frWKLeqXYGuaKORD8m8s3qcAa4bNVn4h
QYjeiDLf+73uosUxpy+eeiNamdBe83pU2z5AcZJO/FmfRN8DjaRBZA29+JrhDA7S0cxX44zX34My
f00Mlb5CFU03F4z+mGkitrqeTAjZqhzljKgxIo1ZZb/XUAmHvAg+TB1LPE70O3f1iIsFSfMfpmXw
2LQ0SCrjEqogV+rJTb9rUeKQjLMSX5qPUnbfq+6IRSH3Hla+jCfktat+QIWDLTOrF7XT2aiwzGOC
RyvcRDxl0FV6bV95WuLPvq8NPlyfOk/dIHvgPGFD3BtOKtl8iuFAvK93tIiGDJUh5MGQJAo1Tt4/
SJkNGTLdJT2Za1JEnk9fuGoSvdWB7V6cvu8ulTXic+ugW5Yoa83KOilPEfzCQD0lLXlDYoxBnOB/
otE2jfm0tig3djAk1UFKb30o7Jw0A8uYu5Fybulkn7kJmp1yZs3ZtO+rzOr/koAuJU5g1E3htBRt
fsWAY/cXqVv35iFblZHAxEo7+chSY/4Qkx/7VwpMEufBkFyKhxRyd8y2QWkqPqjdBwvm43sb621y
Mte/DArV0VmUTjwipS9sf9spDFe/+sUWxhNasiK5QuVO07YnBLT/TVbdqJCBZYZRfqA9jvMuJF+n
QvAExpmbVTgSreKlX0FjWupvatDPsYX0hYfFXn9wmWBPg9uuWAkbYA0xtmUkDb0+EuS/IpnNqXAD
XH4Fj1nHjYW08Fx01fJo8s4fUl93KcEaJTLx3kI9MwdNsrXa0tvFg4tVKMO2MpgifsV/eKjkBKaI
DocAUNytgfMXLKn76cnF+XINQkoBz2yJPyhf5j8gFMv32kzWqSd86Gu0nN47TWXdFM/1wrK1q4wx
F6e5bnnmiNq2v5ssNTZNHZhbD2UUlE3cI+aMlWHuS3da/kos4+EsBOkJ81J2TshoHbjbGfrIDWff
tXa9z05UEt91cLlL5m1Zdy5X4QDd8NITpPPXn+V47CzF+jMTUh3mWbfEQBQIMRG6C2C2q9vgyD8n
kmzSYQMp4S5PbtbUSdSXeW7bDynpCfbH0FqFMrAoqDn7RvRJTGVoy7wbxpuhsG2TUmCZ2KcrZ/GG
9rlZjcXI6c8VBUquwm8HjxqZ2VMnEhtVsEuaCZvfzvf74UXYjenkyAtNt6AtUvsJkH86xKjithTE
13cDTfHudbb2o74ZZlKDcFc+AmlP2mCFKpvlJXW6fiPj5CdEwvhZ1es90iWJURY4ASjSElleDNG8
rRfyud45HAv1rjXLFw56XRyCeenKCIdzjC1vDCxwhcrwCKg0izrhzsR5mvTb0a+78Smn10Xd0BA5
fY5gG2n6v8PZ/l+U/Q9yEf7xvwZ3Vf2f6k/S1f+Z3fWvP/RvWbZt/pP0OcTPJMYSauDdI/3+Hd5l
kdBFWdk95pRfu2d2/7csWzj/dF2sTQTAcjMG6EX/U5ftu6TfEPZF9BeK6f9TeBe//39md9mMfdRX
eR52XwQwUt5//T9SQWmfsN0B+8SmcPCjwgZ16L+GsRfcIuk8403tG6SffcaIzASKzyDJR0COGWY/
ORSWnctts8x6O5aNbW6rxJcPWhNIsM2zpcdORgDOTdirAs2VnfetHMiJjS5x1T7cD4BoKlyQh5a8
FiRDovvjidme94y83q5cejfy2a9bIPW0WMM2mcYnUQHMhNiOESbTM0iRHbAzN2i7xiFqnDVlUxX+
rh5XvW7E1DhvZWmMLXvYMLsbc11zPDdz93OxXHkRToJ4okZB8+aINsjwo9SdsfEIwOecbmoOBAxW
BRCDVcIow2uRbJAY5gHGwbnCOos/kkXb2Fiiq0+iNe73ckqcMwqczEcT0JNAEDg9aU7ETntNVIEE
sF0gl36gdYWzxWya4bFYetvfo6RGqtIViDiCFZn/QSx2citWJzlhIlvRwReFpzZwgOUjcDLtAylf
96dR9C4ng2P34TIs9dlbWTbC5r/YO5MlObE1675K2R0XafQHfvtvDbyPVhGSQgppgqmlh3Po4elr
oazKjCDDw00+rlGaTClw4PTf3mu37IHWjZ9ItYVosDWQTo9rRaJus5Y6tQvejdnd6Z5Uzqq0VfcA
KiqjHBzOdvLQCQax8oMapUkrcCqupD2mP9PWsW8GZ0gpJdvWV6dorXaPFBqFNrsQHxkPkvbqZgxz
49KMO5MRjZ36wc+NeUHhD/eI/rx2WyDpvTBTA7JT10cuPBCtAntQ4sBisW7wnaP0GldM/FEZ0v/g
mo0O/zTQrUvRtq69opit8SxZAxWKleBbSoHZBxo42562c8GEeBqIgK0WFD4FFIok/gZkR1WxGi2q
u6mppitTAsjgyLjs2o1N4/MuNCENMhYyg+bvGBh90YyG25CzpWQbBnUo16GGQMEFB7vRMBg8oMjo
vjD52iSUsclOdhl7Q7brnd0ACuBoGCvz6HMIF0lRfWK1ytnr1LTDTZhqkMTApVWswsq0eZuGDe7R
ZNS5h88h9VxURzthlnF2kRduVmEGSkgepEjFGkLz2vSu9gshyTaDF0EpVpYcL3H6BSDWrGwK5dRL
qlWk1dzB0RhKVoTZuLceM0TC0sFu3thJV2rzMQkBQmrQ4x8RR2HlxaTL7sbX6vDSYQQ6CFNLOEah
PJBv4LNUOapNS17UJakiOw6hgVD5BbIcjnA7nNtTa92MQa9zkKiGe9F7TPp+rzQaZmyjds2jWr/P
Y10vLqSlDde5lfQ04kKfz8uUb9jvm1xAp2QU7f4nB+b/pqh/GXOC2mtsyelL/jVW7Y+nU9Svf/Tn
FGXrf3iWICoRJp8loOD+NUUBnsQyZLiAJwX/ITv2rylKM/Q/bIGwCLMi8Z4WhOy/5igEYX8QPG2Y
uoHjxzMQUvyOeei5c4jLoB7BP0KZB7Qkk+kCg6yLxNGAXvWrQSc5O6SiC2TFSzjarTk0evJq7v7E
yf5H0UKhjYum/ve/nuOH/7yXQSrInIXJznkZXpN2wu/qjNqZ57NyJd3FgwUZDrBR6xJwoOWxLz1x
y+e03V+3hMGJfcsDXs8X4D0+nYGd1JsXrVAHNJbuGw7ctG0BXeXitx9sXjfAyJ/TwP9cBzyZ5ylq
2ypwRg5vQr+ILoSDO34Op2qxkBdUlXunKIr16/d84cPNsTlEY5o22RzmYm3B2YeEpoeBN2iREIT2
mAdrZJp4hxskyvvXb/bCl+NmgqNmdO4Wy6nnrzEJLGWYqcdevC7kLWxL5zuOeYUctpOXbVwRS/z6
Defv8jeP2Ju5qj6bVtN3aCb0nwW1nQapU57AncYUdqXX49eBZLGrtnU+1Djfrxm3ryJVb1+/6bKx
zDf1BAY/kjMs4eiLvkBW8FBibcHMgpADCbJLMSsrsxON5Z93wfqns29yQVCzRFw8WoeTVZt0tMxM
v91tLGR8o2rx9fVHWbYOi3gowVEO609dmKa9aPdUIpD5VPiapGNUDz5H4Xep6ZYXtdHmh9++lTAd
OjRpFc4/n6e2kTskvYNZNSSDmBUdRy/I6sf+EUNreyo2b25pzxsGwYCMV7rJQTiDyOLt9THn0yWG
GyibMQGaY6M+RbJrP9qp5r6Z2tTIQXQM+onOtmz/vE5iaDlE9VjPu/YyliJsXKUQAnNXw23u42CC
l8IRxbWFpXGNukd3TrT/FxoJG18TSjjnsgzx898/GVGGxFNIF+FrAAzxtn5sBQdPjMOJbv3yXQhI
x21FMPuyW2cc7gUihWLX+qRJN4kRbvraNH7/5fmEQBIfgt+Vuc58/iwBURfRpM8a7MpU+zJ1NFwL
sWANK9TPqC3U3esN8p9jB2BmYhUBUPBgJJg9vx9kJZdTFsXiDMksbxnz0eSrVdm0jzI33iRe1bBi
NU5Ewb3Q43zSYCwHS5XORLDocfCbzbwC/AFQYRTbqnXKXUlexCHQpvbh9Qf8x2ebxyjE0S7LxNns
O/+UJ41DYVFtMwuEDznN9Q0JF8m+KHCh/OZd5uRCl9gi9q+/Ap+f34WTOD2xsSvOcvqRhXGuDRty
fIx3v3sbRilgeLRyZmiinp/fJlFe7HtNCvvQlcAgyNlihjbr330YNvVg3lhwMUG7Yg4qffrKyLhr
BCJhojFUom3MLojWdVn8XmQesxY9lrM8XOKMhOTKLO6CYsfsPA9rpLA9DbvUNN15bLnXiVsnu998
bb9u5RMhw4LKRKj5/IH0IYzHPkE7XoElw8CUc0h5MUooFtvXbzQPqM8GXJ/gFKRt81iLnHQZ9VSx
pSyBBiMjpzRhMKaPjTiw4UATZoqxx2ZpjulISIzIQKDYAwBmD7Pk8NvPS6gxPYvMBJ1PKBavlv5q
JWEsOLEcuiG8HAPpU0CzclmeeN65vT1/Xk42jXn0YKHKfRb9WAuSHK+4L1bZUBa7yFeCndfUHkJL
mu9ff7X/6MeMT8LFb2USfMi6cbGqcifDUVUOC6ruJvlGkIB1KAG0nxh+X7gLtCw2GYK7MNYvOhjq
Hbe3stEjOr2AOgOHb4Xu4FS6IZG1ixfHRlewH+eJdCYTNrDPW6QTJ8nUoZ9YJ2HUDKC89LwGGxep
78JDZf5Jgy0MB0wo1qcb6pcB1gRVBXa4D2vMZe/cqhb5zhxI69lWGlQqXDjoFDdmkKf6dZzm03fh
dBbazWRMqx9BkJUQTgK75uA/rvXqXWjVHcf2zMYVOhNFNRNlupFWlzrcI4BDdWSpLL6s/U4Q+z0a
3eiIVV9GwMZuGaRDUMjKhDZ+n0QDWO6eg2cyapnPVHfvDMFIYBt/bW+nomiNeyFi/LVQWTDxCJn6
Psc/zkg910qq6KpFxvgBVJS+t6iK5bgIq1q+CWxfE5+iisLLjV7nAu8zObLOuuNchZy/sWz8Qxr7
sOomTDIjur6REjROnFjtjFobqFN2BDiSIiE4bkPBkEh/3xU9vC5O68yAOTV1SrFtBhg7b8t6CKJd
hDka1SAh4OgKILPHm9QM1H1iTAZ4+HhiTHRAOnBYUrO4WlG9IQwL9YBZ4DwMQv2ybGA3PpiuHmHR
kkMVZ1/IjXLx/ngFORhTaCHJNnRQtVjRPNUcKrsTaMKNEtZP5fYhhLsepGaMKSrd5IMRPwB01aYL
z5ca6J4xsSMEEVUZ34kxQgERwfA6lJOX9RddJayfEwpSfQPraOLAKRNzSFbfjRV26jjHKjYEbXQf
tikaIygqubEBPpQVrEO5+n2kdTGCArS3nPznTjah+3SHHqFEniHjimbVfCHN7K6FSOm+H200eBd1
DT0AloGd936+rboQd9hmBCjZtJueZBHtq0ehA6b+ZOlDfYvsJq+u0Pc71lZqCYXoOIchV1mUrNeW
zGo0pqCMgegxVlNlMWPXtLBweE31DiV7G38dK0daIPoL3av8LV6CxqoPqQt3NNzUoDfgjBW5CkW3
DVXm92JjqlDvvvtQkptr21NZ/aNVqOw5MEobfwp39mgZt3ruoTcA6x5Bp6mQzh74EfW3VPcKZx/g
abjzcl391GoX9xFK1ka7CnsigrDh1CgB7pQBLNpmy2dZ3bcp4YgVnQQ+V+3CHya3+6r3uVnsw9bH
hmb6KjUpxjq5izY44ejZBxLroF2fQlx5BWrii6qLM7GeCNUJicdFvbgyGp+iMvxnWe+xepXfIT40
sJAa+vC3vLaQ0CC1Ka6aKdTH62wINEBlnuwwmkQp3PGRztNvgKd3KFKtMLwaWq/J3iJMdu1dBarI
3EaaQnhgWFEI8CRCdkCCZOCNpA6mndymiWv7W2WlubcHGpXLNSMpMxj1d14DfIJp5lMF7psh7Y0P
yPv0bi+4pL218T2hkxFRlG49ewCE3JixFa4bC884B91SBWvvF4ohqEX6Y4JRywI4ykzchHlpGwen
7Yv+kwP0or6I2PHAftWq3LqSdR7ady3GKHQnZdvGb3tMefLCBWg77c1yBv+CPsP645Mu/VE5TYzn
wNeo0GdJ+UM32jq8iSQuAc5D7SLeQmYt5bYPbS97pyqPk35NR+HGB2r7L3bnNzDMUkQ0BDBlPjER
uFRBTJrFfJ7LAWIL/XnEBVJaBOVQ8HZQYbPhP/RpZJBBUEdQwn1642MpNEB82pjl93VbFch/hky7
TQl9eMfAL0yKIJ4W7hFoMWoURc1RZJTL9D1gbWmQyeEN1R5qsIM2zfMS+WYMTD3i+0ExpS5fwQyL
Uet7W+kkEiJZMVTezjakIqJkSKrgEb4PSTqUUyPj2vIbrbo1cGpclIwX9qE0nCRZjwIjyKcmbKNk
W7ST/8nNmDjXBCD37k+lxkhHBmsUzRWe34qsxTHqTRwioPuuXaXHFdzLjAzpqTc4ew17vfXXTOJo
XPUGzeHWNtsG6G7XGdMGiKPo1rK2KEkbPlg7oGUQly8jeouxq7REr9fUyYfmUnUhmkw4g05OqAAV
7wul60iSwixLzIemqapog3w99BHYhXCkBjDRM/aUCX+VuRC7dlbBwQ1hn1J8ZVhT+o1binDXho6t
1nQWqe9kHDjpOhKlLT53SYa/YtCo31+OLTD+FV+y5LwjArDBofrEk/QhBY4NVQkqLk5XOtMWdVX4
OAYGR2kjrA/IBEbXE28khZWttX4WfISD6Y5A7iSLQum7FS4ESPhbOx6J7aRBofrFjdUT5lFXOVrh
yFQ4uVIn3DXMAZ8J8ezfJUZsNxj1Ucqvs4xgEYkO0ViZMunQOWMjlBsMW35ymaVQE3CtaDH1nNLG
jyqiTpmbTsGRwZgskp9mblY5RRoDM3Td5uNXqjE1JFDb6r1tWqmWsd0NPW3V6walZF8STgNsLDOz
g46BzoZW0LFf7WRNhITZZ9Ti9c4PGJE796PXFFFBcFqhtds6MlDalkUfuGtRxuM9p34jFtpa4o2o
oCtRMHOT7KrJKBesXZj0HwQZOuYqr6FwAK/N9GRjde2or3M0S9MGHHhzH5GmLPg9kWNAT8bhtlJg
UDC7Fak/klEwUUiv+5Qdp+645SPMRYMuX0wY8TtVCUBrjrK+4w8mD0PrcT6yzMSQiwAIKRY+cbR/
62piMthUXoJDDQBI8WWsbMI6pFUimvJ8slLKzIQJqVdJtEby3Gdbt0jEVqDxE7dWbUzejrOFwWOB
RI2RQxKspKuW8hpiLyVSRLOjDNRdGEA8fIN8XPqwBL28QS6XdF1/hRxwsrYa43uMkKkA5p2mGdam
TPXJ8M6ccoRgJcDL5NZO7Knbp3aTDIdJt2k7MPdc/OFN6qdXkrVE875ARZfT02I7iLFWtCFGOS2q
bexVJTU3fdoB4fTsixKFZBNem9YYO9+qnqUC86upIJL4FROpu+oEp0DpWmqWLT+zbDFLiKE1MGEI
K0TCIOFtDzETYr3v3NB1DnGoARuUWQ53MGRzSH5E0QJ5c8sCjpTNTvBRaUTPXFaIZvGm55XBqXAp
xnuvjZW/iSnMZQSpRHG6qwLc3VQ4USRRQrMquWHRhSUlUonJ61e8gi1fxrlsaquGBmU32b2uUZEF
u+FMH8sIMRprcNUqgi8q+22V992lU6cWZSBGqGv8uzYeIkCEzRotHkraoKyrakvSjN+BFzStx5G9
Lc3N9FtjR0we+Tc+eBfwwFSdwy3/32SuBdFvlgrd75z1oygqh7Gt16NuqbsIdw/mRn65ZABkagRx
VWi3eqUjYM3rAlBfggLGXXecKYTb2oiTx0CPGEFATqDpbS0WiRhZ447YeSNpv1RM6v26VQCM0UjC
cF1XWdB/VPA3plmR2lNANaT7HlpVlm0Lw2hhnWZp465Ir4alxcK16rajidj0MFItBbs5qeI91XlL
W42d5gDTrkdx52K1JzQ4y4ZwbcVR8miacUUmHEpwMKpehs6qgDLO3SnOwOUZvLco6bV8Y0OSUKjs
QzwiUaS6H1ljIp0PR0k3TFSCVq5NWrSxoSWaDzUJA9/KtOLIFDuKr2/Ys/U/C2+UYGcT92AHeIdW
emrM1GQDpxW10bS+HkVFX3Wq2ZelN81QwWLEkLPqMN1w6Ml26EuP5vxqKmyYTlBDAOYOmRPdDYx0
8sEHPeRC7hI1Taklc3ujfNvYQbrStV0Vuam703EMFGtROD0WqhJ+6ZpkLGa9dEym+7ZIwgZTs7Cv
hUbW+mWUFNqDckOhP2AtRGpZVWn3Bl2ddTfUmFoA3dja2zjxI23r6p278/FCXyu9s0kbc0aFaTaV
5VcbMN9d17JlZImdZmyGTQJn17jpA+rPRpFZ83QQQIC322S4SFw2GvecefQ/QlUUPzPZEYWUazWz
Z+ykiPh9Yyi+DLZHKTvUMdDVawCcIE1mk0bDNliMxUSSCsJLhmmaD/hRMquSwf+kjTgmEF+jCuQn
EqM97gRsqPTBKlAj5ytpjqHJGtuqzOZNBHyDXqlJvYZSwgKIvxF6ID7kePYeekH32makNnVI3K2s
xh3kOI9hnXTvbbaCFdRK0VgbYypKj6aUwMItm8HzdqNmdFfDxKJ9DQ6ZbQi9NabR6S2oEDwVdhP9
qJQGiFmW3vRlUHX7HaMpTMiS2BOSAjz0iCupqbZmxxOCuGXIKK4cN4iiXU46ZoN+HIveNqtqVsBT
blofytjSP2BXlSGDbabne39WMyZFYaVbQHn6bWFbWc53kCQ9YizOv4dtUPp7gT39UTqZFW0Azma7
VNow411z8h+JbdHknUlkV8DOC/Os/ArashtIaaRI9pl3Cys21XpFZsbA0nuVDq37EMkK4CWK0tnz
oAQSl8DKu24X2tNkX+Xoct9Dc2vxYLMULMDYcJrg32MeisAkgA8TGxe5AsFCXa3vOZBV3wySIRnb
3ITFioBk57BRTuEvc9jEgrzEVDAH8Uh2Cl09OAeHFCMUy6w3AXYYw/QeInX7OXT92iJDRTcegRq4
N8XIRbCiNEwVce92H/q40ms6h66cLS2OtQPHpw5zbSvxBZEV2JYrjodls1FVEkKdqaWAbJd1xTcg
ZRMjH1VauElOgpWjbUR9idm5HbZj5CNEYAGaEyqMFfULDLkqhvYFmIBjEE9Ue8qfAWxcqbdvK0iH
JdO0N9zi9Mj9rVkqjYy7SQ1vpwZD+n6CUQdhCLhKvOfYbxZnQ9mTNMPePQjRk9rQdRw8o2vQDXWL
GxGnJH4SV6CSNcLHovLAf8SulM1KOLn5XitdlEJjx2J3VQ/uvHbLEsTKeTsMxHdryQeWfKR0yYg5
FIyxQ+dX8KvCdWUXebZyGiPXV6kHOXvdtXb1TZQh7EZOWjvOeYSRkpvFXC03tEuGw5KICjI5QoK+
NlmY6MDw2zj7rLBD+asaRgfba6QgD5rypjdBEg4/qlzBNgwHkAWXvey677TL0Npa8DqJIRvTAroO
a2PtEuJYA4SjwbOE3r0ysgMO1KbYe8g8sSAZOHRIaut0/XOOxRaVsIUJb1vpzYTaPP5lHoqMuyyI
+/IiBYP4CVxnxaKpiyvs1EQqj1pwo43eYBK5MbY2/Uu1EKF6yZKkvdWlN5oAEifT2JQTO9VvHBwk
+WcdsgmAjsqoG4yDkmOqlUrYq79PWcbh0Ja96WqPcMzi6B1FRYGnOJBTSj+NAOLUb2F7O/4awzIF
F5X2scR56PY/+yFF5ANkIWWcBoK3qwh8A/Uu3Pg6hW/0w1Fd/pPFbfsJ3XdkfuwC2WY/k4HV984V
LKFX0CZINBhrmZTvoiiUam9m3mxsbihWcwqgEiImm7ckUXjkxHUNkmKHpmGBEtxYiTYT6ByyN6Rj
HnjPn4lzulZF9aYo7Z/sd8HeSvG9yMzhU+J79Tb3Qn/vQtCv5yUnQc17Lx8AKaK8sr+Fnj1GV/+J
pXwK0sIHUgb9sNh0dazdaS7ovy3y8pZJUiIoXycYyT5xLDFnMgiOYPdm3Ttv/tMrB3K7foFjSOAF
9VMmekehKGnf+K1lvGNnZpArAhuCTHjUN3cIvzCwstBKH14/F/7HSaqYA5MNA7yRoVuOvjgXLnyC
VEjPQ7nF214HHFGucZ76G6y+w28eDrMxpO5CDYnyvutTN1sc2g7W0KBRRt+K5/EmZBrc2M04/GbJ
m7tQEtEpeVMWQRyzOLyvXcduyijR8JOL6pJNEHJ8yoUn7rKQW3qzE8732aCzOKfQaBqL2nAdNpVt
NmiA/Z7gujmchIU46EzYJaJOx1sAWN5tL3T2FNiotAePCe+njnnLPVGseOkDGrrLgftc8LTF4oeg
47cNuFb8kMkkZ6YR/lrDqE2fAGf9q638n/IKcfCTXrP50nz5jx8FStjx9kv+49//uhm/FPmX6qnq
av4Hf4quiJ/4g1Ywl+AMqn0wi/9XF+zDZBaOO6udyNr9s0RXlFUT/ftfpveHA0F5VgrZKAvYC/2l
ufL/cKmEIjBGaGziZaUB/9f//zb8v/BHefdn7ahe/PmpDOp5QUYzDZqE6/Mbn/c1opPYxym0+RXG
tWv8l/41nGbVnih1Pi9//335hSCowCmkUj2V6Arr8iJIhuvRstPD2Pf4thDhRgIHNZJG7HHF9ZNX
/z9P+PSJ5gHp75rZ/94StdrzJ4rMUnA6Ima3gVL9LNVvHocoVWy83FJZh1Y5k3PXxFA+fmvc+vuO
i+qcOSROyfagxC7oB/a6Nw15FWVQ+DavP9Gv+ulLj7QYe1VD9cbOxvJg123XXpjSDI19X3nhxyyE
fnJVVbH91SlNwDydus7HxLsj8FD71kS1pt++/iOeDyN/P+RiuNQyW6OFtgpL62BX6163Q33L2UvL
RsTOfmus+vsm882fiAiiroG2j8/vYIVW967oPeMnm1hKRfBf0F29/iQvN3mqg89vAgCzcCM8gQcV
Fw6wB6st33N65aozm4P1/PpN02J4iQhGdelct9iu+3syyMyr13/9se/AgPD0FZWxbLqm0kpWgrH9
kI5EzuyTgoo+64bJMPev3+XYO1oMC3rI8solvQCvclduKbmUO9fI3BNt6djVF6NCwkLLQN8sDyVD
z31HglO/yXPlVH/OQ88GuadDgHHkJS3lbBjoB3vUSnkgP3kg9yiG+XCRNK7Xbhy3A0SuZCsJC9bL
7m1qqjS+MHo3k5e4aaS6dvLajrd90HD600Dl1Ai5cwlfECnHOKd+4vwmX+jT82zw9DuOcdmXHv4A
qCGehgGj1HH+pIRe52R2JIn+iUru9AM1XmpsO62LLk1mjnKDBjxn0U0SSnfex/AWg4tjR32HyBV2
kNZzVNTaSrzVitb/elZLWi6zWlgPlFoTdSBbu3hr4c/zVvOBrn9eb/PmJvBkyAhjNhZG6ctD5hBE
jImwyB9IPvE+nPfzF4NF07vtYCXY63M9Sx4gryTf+lHlJ8a7Ix3BWwwVLQkAmQ44+UBM53x4otc4
xJJIiPO6sbcYLLKJwlkRefLg6TjtOLgL1Uc8rVNz4uUf62eLYYIJlgjLgElhrBqC63vRTzaGGzYi
JLKG2s/Xv4F7pKsshovZMoU/3pGHsFfDbUs0449eowR4VdN0s1uONoL4xNwwN/oXeuVykdyC1wch
pxcHW/TDsHY47mzeCWMYxI0fB42xwZYUkH/TmPBGTgwFRxqBWIwEXaQrw5KBPPiZm/g70QxQwDlM
iE6J5468v9l29rSLWNXQNwPhBocwlfMmcjQtnCC9JnK5yTMjHhX75mb8/PrXOvY486940iE7T5Nm
gGDmAPrfK7aBrO1gO7VR8XDe9RcdfpBCJxnNZMWaoh7dJDAfvtuZzrBy3vUXPV5L4B4XKob37UPQ
8j2XrCaXI/zXr77YF/61xBGLLg+7kTM3PSkPvhTT3uobL/sGRzsetjq+c/OTpiFY3UUi6jmuyKO0
uMmcoB+1lWx0cWLIn1/VS618MSzAsuzA8fKJNM5RoM5a5vc5xiFcEyyh3b/+oMeawWJocDXyEVQ1
sgyvyll/NfX2ZR8IcWJMmFfzLz3CYkwosi7VgV+DPYnHtOZkvkYzAbKUaLMQExXBRfCu2GgHIKTQ
D43pJxG41rfXn+1Ih3KXW4whTkdICBJGi2HmlKRDN7kYTUgxb2KJFfydiJqyfPv6zY68yKX2D8FQ
GAiCpw+i9pyLmCO2ZqVznB+cGMOPXX8xOrjEn8RqaNShyUZA6jkpOQiAusPrv/7IgOouRoPcl9R1
5uk5gtKhbRq/7VBtwk66bJV0e6QpsfgJNCvJznycxfAwOmSf2FVH99WpdbZCPVStkZ+4+LEPvxgb
rAx/tlLzurLvSow0QTi841Q4J/YVCOuVVian1LtH2rdrPR9FTVBDZVyyL++dDLQwNW1CHpw8cgjJ
0ePHrpDeAxjjQOzQ/gb52tM9Tk1f/2bHWsRieMi92CwtQpkPBdvZCygRXjJzgfL6xPWPDD/uYmjw
ZUORmurwQY5hRShsaoh+62Emhr5VD7Zzd95jLIaIEHGe2QSGPFgdTBy/dskXp9GdeIgjL8lZjAEl
6evSn7vlYAXBuymQxjutndTFWb/dWawJAvI9kMSxR5Vh1V86TQ/GMW5251180eMjA3WeZjZcfEAg
QPFU31VgFs+8+qLHE79okqVS8drR6F0JT4HdLbMzV8zOontHGq5RUDl07zRSX1D1EpsFY7o+870v
OrinyjojY0aSwzCWb0pHG7fKN0+uxI41mkWvdieNpK0p59eP/U9qNcY61apke95nXXTbsUgzX5QF
OyGoT/sscQFs6026P+/qi06boFfm3MQvD0MSXxbdBNRFug/nXXvRU0EP4HLLGBAiYRMV6ZcI+F3n
lCfsyEu3Fz21HbosgMRbHrRhlnVZtXvRySr7etZvX5raoO90GZZw2OiIelaIHQgtK4lpPe/qi66K
NzWuLMnSndQu634ieiJkVXVz3sUXPbVww64bOCY5hOjr8J60FUeiBWmd6eq8Gyw6q9Y5WU2tm1Mk
D+xw3yI/Y/l+3gBsL7qqsqQnopqI8qZSd3Ylt4lZn/nWF900KhokqG7PjsydOvA7Da0f+KNb9SdW
Rcea5KKreo5KZK+q8oAeyAJPHZB2tHLaevh43otfdFZnwPVTAbA9EF04MhCX9VuEfNGJE/Zjv37R
XQ3U2F2Z0ShLFZMd0Lt5YG/Qa8tTC4QjN7AWPXaMYOBaEXFzECPmnPFMYWO2W/Ad5w2V/3BgVyKc
UGSVh9wqrAOVa+PaSbz+vKHSWnTaqKjjKAMGfLDQ+2xgfCRbQg7Vmb990WsbR6aI2DmioHEm70Da
XhuFk705q+FYix4rJeElvVbz5qOx309Jk31zJbkAJwaEefnywq7Nmj/4k7OB0taRGvcESYCHN+m4
VbVid/AIOpI1jn8/qbE5pAq4yetPM//ql2636Md53VkRGgHmlViSpTEOwGNWxeD1aDGaoD7zcy86
86R1aUfoKDOjBl1Ql6F94Tm2OG+omENen76yprYjZI40Jjq02ElZthd+E6TnLdasRVfWAe5ac8r3
QXpuBTe7rC6FN5y5WFsa5k3ADYgUGChGOzau3VxFRFx7EOdf/7xHhomlu9UUmIOt0c8OoHCQRswJ
p4MAI3vi6scuv+jG6Afd2kprkqnHPvc2/FE9QtBr2m2ndAUXWQ5dCyotEOXt7M+7R9/0VnOS9FIG
WXhdGGGEThg3E6x25A4u1gcN0ktdlvNpTu0nP9Kpi+7htwTJDafkHDS1XoEJdCpSMBdRm5KMVmNG
iz8r1NTxgerDkD5Ams8eEpTNiL1qINNkiU5UMRxsvUkkHTDJXRnrN5YgcWM/hFnV7d0ByB8Jz1AX
v/kBMQQEiDXuz04OtXc/TMR3rdAFiWE9Ahv9EEWEPuknvpEx94IX+qC5aL+Fj+6or/XsgPmD8AC4
JG6G/6sugcdMghyxsLBHKE2z6O3aRG0V7BOP/BcER1o/HMweTxzKWYPYwBMLh3kWeekXLQZQ1L9W
Cvu6YG81Ne8bcjhuOaj6EgDxXqFU7wCmIUwmh1MqouwqSbLTiRZ15MaLwZXwBfIr47A8uIRS7IOm
xx1TZCdGofnXv/RUi6HVKfo+I+60PEyAoMVahOa4YcGO9Qku8kVL4sj7855iMajWle65oZUWh8wz
8weDeNaryde8Uyfwx3rd3I6eTBFDjQxismV+aBwwS1oh7I2e+adkOceuvhjvCEV3tM60s0Nkd4O2
npqaQpRoPfnprJezVPs0JZRYOxyzg815zB4+RUP6THNq+jzy643FqcAYdH0vRjOFOVq5n/BB+m+U
UYkT0IBjV1+Md4GtxU1fp9lB6h2he7gZ907hn5IhHbv6ote1/aS5Ch8YnFdRtHviVc3vXUS054nh
+shc/6sU/KTdaIHCvmdO9QG3tw7DTaqOLhyj4qS2mmcfzvu+89M9uYvhxH1qkyd7SAEDX2W6HN95
WTyduPr8Ll7ow8aia0WZPTieHzUH6eDy5VyjgnCXpRbOmDYhmpC00ao9MQoe+x6LflYgi2vbJNP2
OnCx66TWvsf+lJ63Q1iCACYDq3GEdHFfjNmwR3dT4ZqNuhPj6LFPvejEqVNTiyvMCi7mgNHaR4bp
bD1wqfY6zwOcHK9/62OymyXWpZEksfgxIRc1pOLuIg3b0dxjxUo/9YQgyyvHruv40u9kwjOaflps
bCvGAzMQPFDcosmsphM/5cWP9U8ehSSboKU2Ux6cIVJomH29/MgMrtknJo9j1180a8dGY6v7WnHw
gJh2xMrtS7c/Jch68eLQoRajlsYqTY/deo4OUfZ7g/B4PJ1ndsilLDXAJcBORXHxwhsOo2fFW8Ns
xnPeOz997qhPurtT8zkFcHBiK+ica4ux/FOWKpGf8965/mJFAFgWeJEa/T3xBPo2JWV7LXK73Lze
gI+9+MVXJbd6zFVj+/sgdu3HfjB8Ili06ePrVz8yWC3BVEMemIIoBZZrpatdh0OqhlWZmE266Uvw
wTvLkJo880kWg5Wv3C71NH0m9cfuBtgl39u3ut3rTzJPcC8Mu0sNpGFRBG/gWR8GVPfxD4EdQV4a
pSz6vaYXkoB40uSLSzxJxofX73js3S1GMNzUZNfAm9vHmoIOXju2syKmEAs3XguPcBcfAPb29Xu9
2AoYOxaHKd3gEazqJNoe08vkrSK/JwQrt3T89efdYNG/o4pYBZT72h5/NZEDtmhIp8oHlU9n3mD+
bk96IXoVkxRALcDXGMSPOI3He3x7/pnvZ/5GT66uCMlJIFdriKpKdme4sjYJIZxnXt16fvWJXGHM
AATfaPrYvgHH5+8wwYgz38yiX6S5St00YIsKKycAoS2jG2BIpzRqx1rOYuvmh1nuYPo29wZCyYEN
S1zgnLaUfY6UkZa56AWWQgzNsJ0fSNfxQacCzP7KioegkAEZ11ljh4ed4PkX8LKxr/0qzA7BSMCZ
0A2bLL04OO8ZljK+IgQ9gawhPeS2n69sXWuus14334fhVP88q38tBXpE6kRWx6B0sHHKXDbCLXZ5
RXLueVdfNP/A7EFUem5y6AuOM3ZFRi76iiV6aJ7XRpcCvbxqHSUHbqDXov1gEqv6tpsM5785O7Pm
OHXu638iqkAIJG6hu2nPiTM4zg3l5JxIzCDEpE//X33qvYj1xHG9uvWFTIO2hr3XXr/3fDzfmKS2
sVpVGoLgLba8o/1+T7aLM3UHTd3/n7fV/9PrYPpYAdwTUHUBqq7OBhIWIFPRqHnDI3g9vvN6Llv9
/2w+GN8K4WUzQxyjQ+syPbsTDLP85gAuZLRnfR/H73zkt/6JFclMCTgimALfIOglauF0hjEnPJDh
wgs7bNDj3eaSFdBQjk4+8bfqHM4DPcKLk2RkQoef0+i2Nq+OaSP6DcAOdCXDYzmCM8qnphrjb27D
W9sYWRL4qXQYflPkZZRIaICE61Jp44mtwGvEqmHw1SLIwJH/EF6+xI7+PLcpZNuQrZsBSVchQSjk
yEwWdPu8ZTBkAOW3Ckan7BV+w2Vu/bZPVmh3HQf0BZ5huqSB1+QgAWedF3Knqhv+wSXCf/sH3rYy
WUVcnis9T0e0Cv+7gp3jcpLH4FYYD0xyDiMneQ7ErvNwLACtYLtTohujW0EMVvgKEVBYnmFGDhEy
CFTRTScrJInd5qYdvzD3g+9IJNF84X3e28S7DRQ3V26DW1GL7kmyBasoz6QPvHPQ4bqD8mH4+e+j
/1nweCEivP6swmOBiBshwb0aE1CbYVnaw9EeN9hlHEAUKeVMf0y1aMvPm1d5LzBD8OEbuXPkqM9/
f4Y39ghbQqfR0j0sMP06m3oeX6JV1/edqNgXt9Gt42kQqiWqUf0/NyslV2waJ/iHoaXJbXRrf45j
WOdHyHCc0aOd3ITgCOTJDnSS4/BWVPeNF/qswSf3aJXcRALVaL0UvUs5Ed/eCukNOCkxAtNyDpLi
VzTBrQ45k/dc/t76qnZIo6oB3wFc/ccZqXQfsNLjBme/d17MG1tmTF5P23YGywKeyUVedCikp3HS
Fvdy9ChaDPoZjfduX9cKbEUpgRZlwsxcYfCRV0k7Tdm8N9M7G/9b78iKbXQdxlUojJczEXkoLwXw
fVmrg9PD2xI4NMsgb9TNXm7khEa7llaHai/cospWwI0LltKKY3A0DsqD6of6Blyc6Oj26FbMKhi+
L0HlJTmM38rbcDP+1eh1TvoFnkRWzLaoupl+4Ek+6zY+sWiPT4UGu8ft2a2QBUAT5ha6E2dARn7x
HnhXuCc5Zhptj2f0dqMVxZvw2rtE3vbtyuFe1pXvHOHeCKoL5eb3LT4cVdABtoV818DQUEWJEhrO
Go3OYWHTr44vyApdFNnMitYD3OhhRX6GoxMcRqd1djvLRVbIzhWaSJPqYjRSVdWx0InIL56D7xRh
3npDVsAGHK3vuoCzTKHGpINFQaXhuQLsLzgtXbA6Zf85CHmvP4QwhCygmxd5vHQsA74y31DsdlvU
bEkcbECxnY/lZcsCzzrQMOhiBfDjTtPf9gcvuwomYQNqC3CPXL/BImI4GxnqD26jW6HLDPoxyios
YIGxwjJ5GZ6mHYRft8GtyO2HCDQaAIbzzZOge7fFV1p5P9zGvuwAv52ei7mHCCVpxHmA3cQVUGDy
1uuhkHD8plbkwixQG9aRIqd+99MHGr4ZUM13e3Ty+tE1VzXAgGWSJ2tV306qgw+HX4KI6Di+FbFj
CDLqNO5ePtZb9LUoafLS1PV7F/jLC/7DBZ5aEdtRuiabjJPcQK5/C3Ol7SxncJCc3o0thWs5mMwg
byJ7O1J11dYU5mAbmd5ZbS6z+g/PbuvgSEfoGsD1OA+3NjwApxhiUYaP5Gmo24uHaR273TFsSRyB
lzIkF+qyraDZtoCtx2rK8uT2jqyYLTe8blJgvW8GgMR0zR5Bi3nvVvrWK7JilgwchmYQbmPy+PoZ
PvpBDSenPdQZHdCjcRuNoIC4rQ+2PK5qhnABALrImzEQGQWD8sCgf3H8BlYIx8myUzRB4JcAU7il
OEF0P2EhVLid9UMriqOWkgR2cKj5ViBzwzWq/ImkhHC7wtkyOFDJAVbVLdafKH6slN9nxbI5poht
FRyLwWVL4HKZE16Ox3IOykMTwWjNaXraKriwBM8LdtJevug9PFRTwg5ho0OXUjtwJ1baql8LYIah
LEP+Mxwfihg8VtX3wi29bbvBww1cDRx0gtwEogCzYu2aKB1N0KFzixWscpuaxIpggYZ7CepfkQcL
gT21FOvVBiubd2bm5VD/h1WOWCE8rmOfGLTt5qUuTYtLYkv0jRa1mA5VK6lMu6nx/KxrQWN/5729
sSkQazfWCfwbu3L1ckkW/QG4j/UMrdf6+PcZ9dYPsiI51GVoKFq7c7h0Vb96s0efhykOPvo4zPnZ
EjTDVx+Gkd/+/t+CN5ZAm5Uy8gILrMHe3/tjLB8LGcJvDSKhrvgw+GP7IYhbJKNUMkXBrYRlk0w1
iNPJiYPc+9RsLSCLAkjF5AhnM395FDPsdA9NLEsfMGMZr27bvK00VNOOFJ+gXt5qQb8rXUMh6TPd
f/37a3jrk1r7fBL0Igjg9ZYnYImnu26SM0sCp3ZZWF5ZB3I6NDiQA9iFh19+JbT6dwXr2e3F2LKx
EJbfLVwjcNn1t/bsr0pcwavbMUFlA9TG1ueTgAw395blIW68j0UJE0Snd/7fjPztUDvB92jd2ZLk
zRr8FE38JSrGX25DW4vCWmreAu6GE0kxQyO5NCAbwHrr6Da6Ff9oDy0BAsWD82D6Cce0z1Ws3jmz
vTEPbZEYMBOoBaLFPh91X16Htb8eSBf6brfb/2S8v73xfgHAq/A77LNlT59C5iUfkICJ37n/v/Xs
1km80LuGwXCU5B1s0WCkCr9YALCd+hoRQ1aEbrtWEarhST7A51sP0/d9EW6vxZaCYcFrAJmDACXA
JeupC7r4TMTsuP3ZCikuZYHT/eDlgebll1IW09NYFszthGBLpKpiQjGLJDhV8ljfIV/X5yZuQreZ
bkukEiY6SI8Lnvuqiz6BtNo/wABkcJswtkAKRoHd2nmY7Er3s8y8RDZ3evA7x7KQb8Vp65EZpuNY
BUQc77nahu0e9vvv4Xv+4x7+4eRha6TKBRXRVTTQXW26/cmgRWjuzNyH36UHj8q8EvsH4g9H6CDa
F2DT4WLZmLI7EtgMA2OewFIgR5fPzxK+QOoY07mGoRF22BN0+h2sb/EXfTBGRZ/LaeLU8YuS19fx
CnRlkCYAn9jDCHnd3kuAuo+nrXM7yttyq23z5rYuGba6ks4n1KKjdILlvmOkWotAA/vvajULz8Va
4tyRiHugWNxyT5CsvH41Nb/c+WDbnLMdZb5+gMSpjcxwctk0oAWwRgeioeAVMgl6hyOtCIri6JeR
ky0ZR5Hy9ehww62CoI2KHPmE4T4eJP8ESNf+6Pbsl7Pjb/sGCs0dgxsrnj3YSVoKcJSmyXMTYSCj
/np0xkVYthuWX2Dh+ItfCn0igyw+uT27tQjMoIZ6sN5NcnhTfS0uYFaj9+bgNrh1Vh8WWvttgJNA
5fsAEM3xp7WAQ7zb4FaoTrHXe3zHyc5DW8CJwXHnbjNz9MVtdGu3DhdJiF/hZAfmb5236C5KB1i+
vrPMXL7d/66NsHp9/U03A497OszQQBaLfgrhafdCzOzdjMobnRomOCb96//hlb2JJ9D78q1RzdUQ
ddNtDxB75vR+bO1X3QLr1XcRz8s5/g4W+TMY2e+8nD8flLit+VopuPOrBkirMTG7EY1uroqh9p2u
26CIvn4tIBzDdr/GIW9oV+9kNiKQcAUP0a2ozG3J11pFoWZei2MeOt4Onu/fol3iPbnpG4ICbiu+
5gYaoziocbb2VXNMVg50lgELDTyqwMRr3oQenTPlwSv/ivWwuz9G4LausBgdcNd3+/RWVMNyBXdi
tfJ89RL/iKJNlypsyo6jW2HtzbEKgOjkObIv6mXVuzn7ZtmdLhCcW2ENjgV8tzmmLfWaqzgZwsMY
r26lT86tqAa4grQUuLi8l+GExnbyeW7myi3gbAWYJ+MlIQr5Udom43FmaCQGoqh4xxXrjZizfdhM
H5tAFRPO+KPYUFxtAeqKy69OE8ZWgKH/AW3yRLN8Wdupzva2BPGj6NtJuc0ZWwQmQJ9rFzrzvNc9
PGgn2T5K4FE+uz3+ZRH/bXsfPLSRGjLyPOJKniFxkfm8h8rphgKv0tejIxO3iRpu4Pkq+/JUlUtz
XKftPdOmt76rFaumUNOcgByfR4CB5AAgoYkH7ZDvJBffGt2K1amD9y+cePHeGf+wJeGQdbHvZOmC
XcAOVYhlCGSaLB+LqXqCvDv8uM7D4HQQB2T89WtXIawJhiqOoe825UcGisIz6H3a6erGbd0X8Wd/
HXyJ3ZEnUw8TjW15jtsS52anKWmLuvwpxOWKhnHO120WxxJ30AvAoRePbuNb5+WwkAEAZ8jIdXyO
nhsaqM8DECgf3Ua3tmBACEYKOB+uKdiVPhHW8A9yGYxbuNp41Z7RpOQgG+cFaBtptU5TKpbBLc8C
D4vX8yYuDI0CQHvyHj7Ux6Tdvdt2KNQHtzdjhetYJGFdScryi6L+MAovPBivDtzmvC3runBJp+my
Pw1ReGhjODuRyN8dp6QVrjTct6bacLNdWw0mhoJz1FWrpt5zHN8K2AVAUeMPl821Gr7uw/ictOGP
v7/1N07jtparLjawR2tT5FqV/RNchk2VJ7XfBHmipOOp1tZ0TaZrVq9CrmitcR7TQytSWsHn8u8/
4Y2VOLICFpk58Bh5zHLhg52ZQj4D/I1cqmJxO37Ysi7mFXvZ9rhNjFswpots8ylxvcrZxmZ0C7t1
3hnPNeVVfYD3dhzCppqD+Ob2eqyonWtgNrXiOPYxYGzGwWeZTMAfcRvdito6hDyEC6w4A1xMAQeq
vxHwLk5ug5PXC84UztUwbjht72ugYH8PxR4sVJ0SRtzWc421hiuARsJIG69NwU6MD8Kod5uIL8mb
P1xzIytmYd0ag8C3JnlZJ1Kcp6pp9TVwYtuDx4e6uOYBuAtw9x+/in0xc1btU9WlBUiY35IB1aZg
DrX+AkfO4JtY4Vp+Ligfriro535uwF1FELQ328+/v+c3FgFbpdGCG2fKRmHbWJvlS7R4QZ02QAGq
NDCb9+3v/+SNMLWlZ2M7h0trNp53PVoEDyhl7BIsoaII3Sa6LT+LBjwsWXFW3bpl+kL2qHuhenFT
e3NbfsYVUqNCEITRKO/HCCQ36Gtf3F6NdSiY9t2LAfbkOZkjc4pYyZ7A9Qzd7n3UOsPzALu1Dy1L
LtHCB1PGDry9VCcAFB3cHt9aYZAFIc0A05TcwAfjOaJx9A007uWL2+jWCtNUMBeHlxyu/ZspfyxV
W19NBXcTKIEV/3qJKeCXAgG8RK6rqIEUFBUkwSnAABF3WyCpdTbYCVNb0mN3Al+S5kBoEtg7g4zm
9nKsVUaMLKmLGXrOvgZ/CvXpAU4YTkPbCrQEhgczKKigc49De2JqvAa7IXabMrYALZTdJpbCi3K0
KK8oOATj5yky4ztT5pLm+8PaG1rx1EyGgQO/spwMXXS1Aj3zL9Fq8rMw6k8d+jR6s36Sc1DAI6d1
zFXbFmroi4entxmjnHuruU5ayrd03dbVrWTFbZHYXtPYqLCKkAuvcfrg/h49z03Q+ke3723FGZzb
oczgeGk+8itZGI4gsnqDW/Wa2yqxkY4UsDlIrUK/j1O59j9VAHao26NbMdbsBLtnj8EphYs7gOk1
WGjtyOhXt/GtKDOzAihjQ9dAxfjwAMNAk0YDWb87jW7rxDjKqHRBsjaf+vAOfvnmEMhJuh2hbJlY
a3AbXCsW5z0Ylzn8FZtcw1vMcXTr6B3vZTMoTuMcXthDKmj4T1En7/l1vXFgsMVhpQ7HPtQBzS8c
8WPbCGjdwuWD20u3NsVh6+muYYaTR/t8X4T+AGolYIt/H/w/DcwfFiBbBtaNOHFLsJPzZaBNf0bR
U1/rGECOlJhhfISfk9ZpJOkwAKtXewU42KWaD5cKCIXRNyj0aVLV/ZAytpk7gBo6D3Rzr3hoeeev
ab3wSrrlsYgV9g0yBq03GiQoY8jWqgqGsLgPujVIcltCFkH/D+2XjPNxVSdse19rOjk+uBX06EsF
YTFCZnU1BckTOc5520XvpVX/+/1/+oRWzMd+N+7U4Ey2AM85H/let+IZJm6TyDiMQ8d0Lr3gQ+nX
o0BHdSTk9VJ2uN1OF9gYmMJi9o9xMG/xwYOeejuADrt+IkT7+livI3CPHEiO9ajMvv3wQ8BigZn9
sM049qVB57UvrGt95aRKZHb5OvAY0vPMj/M1ARE6awOYFYIZqui/f5/vl331f98VswvY3jJ2cliR
UDQwT/RSSSRnGSi5yT8x6+nnHTUNp5WY2cVsUJfhyShVlC91V51iOavviQ6UWwGLJZcf+Fu6G2aK
DKcdgtyiF89XEWz2kadzbGRndjW748O0tz7BDr5ioma1Dvp7Pvu4ff79M7yxYNpaQlVC6wdlKA5V
PfDe5bbJtCeRY97VVhOWPSZQUtEo79X8M0BQp0hJufUlcVtMWF9yusLEUR6LQqStEZ+SgP90ey3W
R22AtvaBCkck82i66WCsj5D0udsJ3PafQ66YBEypGH5qUj8Q7UW/NlBknt2e3bpaReVUMRMxfNKF
kh9rjec+CAjF3muReWuZs1WFaEOdW+QfYhScWXMb1uvyXDdE1cdOFjJJA8hpP0MCzu/brdnpDZIY
nX5qow7Gqxt63z81hnT3VcwHdUDuYv3QKiH9A4ixm0ml2LmXoeY4oVDrz+s9kJORyZZi6UHdvXjW
g2gL26B3pv8bBWJmA/6gLi5jUK8iLHMVgxg5FuaX7AmlKbQ6O7sSRjTFnYRZGLD3ibmFDKZHn1oZ
gBrt9rnI6/UD3V2ipAVatYnvRf9NY4210HGmWRveJgoDkRhheR0qz6RB085BFsjSjf+B+rC15fXh
kkDRi8rKpCnNe1jEHCuu2Mnp3dhSyqReBBgffpQbDgu/FvbD14BYVo6VeVtLucMGEIeuS5bDr8TP
dVBIcaL+4b/XD/TG4mqrKZmYlV7WLcIRibIUOziyNa0cHV+OtUYN0JaXe6zjvJA49IJNKbpnORS1
W4nbllPubEbxedJ4960Yr0IZ6YzFunM6XnBbTDkAu+NvesLi3ewoKqJkdt2Pjs2TYFG/jikQyhoc
hTjFzVFD3gE/0RSEF3H4+6y8nPf/9+jCfSti+QRuie4wbejkK5ptsoNjMkHns7iuozn+9ff/8tbk
sUN312acVtRzZzIun7ZFyhAO0YF8r178RsLDtyIXLpGRaWpsE0qxF9VvDZxD/d7fM4POwWwvZPQv
8/v+Rx0hg4m2cRzPXH4Y6POvP07DqxBnyT3Kh2r6URXJi2rdTBghw7M+zewFDefDGuVQwRYPMG3u
0Bw9+U4Rh46N10+eUNrizIrjjJkDecupCM6zjGqnZAp8OV+PLqd2W7ouCHM+J8v9Kiv1KeFF9fXv
b/3PkxYCidejhzSu9k6UIUQlQ7NnUpb9dkDfiH4eYeS9OSUAmS1zgxnVLJNe4DfgYJkWY/mJmiFy
mzi20K2hIjKVWMK8qPriKKpyPwcDddtr0Lrw+gUVTbEFc9DRvIir4NQufo+GSt9tsYZk6vXoAxyq
e69paK6XqR3TzXjqvAS1YzmZ2UK3GNli7QmMPySeutsjH2pwkOaczijMNjaDm9AUSFHR3FNLDEES
/Xe6MEj/PjP/vNAx29UMTw5nGYWNZi1NdRPUZZmGqo/fKdld0kr/u1gzW8G29NsWdAtS0v7UtyZT
fT3FGXyMdniDET7Q00Rm9U0uRP/4+895I5HDbFlbUYCCZgIeQrIfIAtQ7lM0pTs6QH5dUlN3c8/b
+nJf0c18CrYiHir4YCJBeAgLP5xSgxxTcJyijiyp6fq6f5z52N7UReU3KU6LbL1GNx3K4X9/3DfW
BVsnJytpLrTDMF+7QG9pDNnNFx+ShB/DKJzcwgEqvtQ7f7siTw0zSeuvWBVAJz+MwUQzr+u2d7bj
N+aPLZcjFfV6E5kwNytZziqc248R2jPd1nxbK9eskKBp6ZMcXifjAT7z+robVel0DGK2Udo6hEKN
PcXoS2PSsCHlXeg5Cu2ZrZULZyiHYtaFObxUwquwTshHbpL3+m0uC+MfIsu2SVsq1EsUvLXzbkha
5G66enjqjGrqFK0xc3+gfjw5sa0wg4g1g+CcMs1tGOSj6TH1gQJvf/Al3B2nkLWxx0IX1VYwknMJ
X7EjlRFIdINupvdsyN+ao9beXrc91v3LLFqTpDoDKlAcJKQVbo9vy+fa2R+ZmEIf9ULOM0ljdsDH
cFPSMls855WqQz4TuPhVMn3cCz86NO3oVoFnsVUOaKZNTDGK8HmE7T1DCQyWnC11KmMzmyjaeA2b
DJC1edjX3XMFXF/KirD/8vel842Paivndi5r2vZ+kMeqWr4ga1/d1Vv7Hhnqz+dzZivnlo4jH9JP
QS6GEXr1bZy6L0zQ4jvcMUYv1ZNXzKk3Cf+zL8dlyQWcTZ00tswGipYhifZqWQPIJVdUO+AAmqFo
rK/cXpsVy2tEW7pWOsip7qt8bKIT2t4cz1k2L3TXgvNmG4K8VvP6mZZVdFpIpI9uj26FseoZSViL
R28EK//x+2Bv0d0Nkwan4W1hnYlot4EAgt0AKf+vuppmtKcS8uI2urULy5kvA04gfg4acnNqkTNA
0bB2MpDnzFbUhdjeA6wdfj6VEGOmwPhO4EqayHEFtQV1zc7haBXMfr42QXFgm1zhspK4STqYrahj
kRIT1EtBDhlA+WOQcYS6jWuiidlOacBYRf3SFwGs9bbxegUzKZ+CynfK1DDbKY1FFW6h3YoP6w3s
i1Jh89PU5SLfmZVv7PORFa/Ma8RQtljmyhamlanvJc2WLh6UTamqpuoZGdp4cwswW2An6eQJOEZh
J9vD/Qp+GPu9GJf3NFOXmf6HE4utrzNlFYAf5fk5zufbehuSij3Ehu6w1Q+jRWTFzLrx6KMJhRzG
/86qTpFny9jqpa2Xoev8vAQq794PjbjVs1RuJ1Rbw2YYW7gvYL0OLzXx0E8gDzT7vrpNLlvDNpet
gFtYCWN3NqvjGMkfAO+Zd6bWGzsovUy53y4G0TjC89kgLgq6LD+n3bSfI928x2p4a/TLlee30ceO
hxNpBclVS/0UwMA+S+LuPRkV8GGXZf8P88nGinoorLdwbyW5BI9TQQ2w9HuUwvepauYUKqt1PG4C
PJYrf6dwr422etkuGhOvOeyGxObTDD9mSGthOPYPb0yo05LuSD5EKzJb2a66djkWYxcXKUi0JVR+
kYnLW5P0c5lCU8+iQ6LHws8mhk6nDNm6OcnikbMZ4LixrDKua7JnYqv8NZ+qqtdZ1U/9nkfhEs7n
RJAkOs5rNPM0AiBvhg3x3PWnPWwhVtl346trtKQu6kY10zBndYVqzgclAOI+RyUyAkc5G7DPahJH
cVp6FSE3s5Fws5ViMRIVy7GeP5QAizz5OOXp78MMMDUGjhaZkXn1tqytjF//DBdqtmxql3JJW/gL
lo9JOfll6u9BTPMa1981XSF2eYaaFT5OsR6bMC38Wu/XbDeYoMDVoT3lU9EFcCKrtSnHc8Q8v7gJ
B8+QrEURx9xF4KlVh903e/HSdcNFNYElfiPpVgMEAGpSreoXeMLX/+LD8eKYhEQFPwJS6OI+5E2M
PS2qtjodPe0Faev7FPfzYhqb61kjE5htMHL2z7DfD8erAJahPR7RVzwLmG47HHPi4AUwRrpnHiiH
LKuEFzySyKPJhxboqSsAIVV03mGKLoAPDLfiqyHUX+4UIRWKssgGltF16E1zkZW98OkBuKHun3JY
q+4ovKFK4DFWBvp+qiH/zfw9WeqjxlniQaw12F+BNuF+NsbwJa3XotBHuJUpc9JiJN+CWsbjtVgp
rNbINLb321DIr3jCEnouAdvQ54Fu+9dS6pcIh9KX2oP/0WEcdkTUsBP1uevn/bHVDf267pOujmSn
EKvMYdX26dBUHqycA7jEpU0bk8PMYu8jPMPjc6Nxm0CSIxlVNmqyPxJoSci5KDUyJlMUr9G5kV1H
DoGKkBWCI1k5paXcS9SR9z4eznGg5B1g0E33mcKuOTkmo9RP0Eq25WHf40p/q8KhKE/hyrr9NPKA
k8eqaBdy2oaqqE416piYtJO/do+ciCi4CkG22kBPbNR02NCyCF195G3lgaJ32kvbaZuqI4z/1X7u
ld6aqzCOMCUxd0UJH2odFEnGsb6jlO7V+5A2kiFLOVYTSFObTqoxK+kQUAhBmpUcPNz876WZJ/64
dmN1PaIruf5nVwthp561fnVDJYAjOA7KCYUvFf+qkEj8QcY4egiGsN2OzODrnvnczneC7jG+p9mq
8ah2OiwfF0PJ/BxFeDVZrSDhBRpRzftttxPveWa1gSEEnOXjBxCdyzbtYWnVp+069D6eHs4W91KD
mHmIVsT5KeFzt941Sif+AR+z4Mdgkuyfou+a+XknyFQfoHTj7BQkarhlyYxcJJQR3gsaIII4k2Jr
kNUqyyE5kCFI6qPvyeUWtCeUfr0W/v83ba/q5OHC821VqobwAs8UI7ondqqmTxFeoTxQ7jdeNgmo
TG/22exNtsTbBpupwAt/zAohjh6d8bKa9EEsjxc3x/G0Srz5j4UpV3oOgcSdbmI6fJW1d2zLZX/x
xYjv0sEYdD1wAXJAlcZRf3Hd7FdG+JHOHgV+sdvi9hoGzKLGJ+PoCJphr7Hd8jkIUP0pyGLuRvCw
f/CNz/qmhKx8eapm0s13VVtW21XjBdE6XXYHVgYp7TuFNDCXEJT6pmjabGN6abNYF/ETj5C0PHp+
q/7xi3o9zB4yH/j+F2mMPnZNkRy2UuuckQHcdg1/+tj03y8SgrSawzGTqv4lfSgEU2AWoPrn0bcC
HnuncEPPZ4d+rEO5LLhC8iHJ/HYus71eVIrbWPQRaQrv0K2QNW9JPP/YddTB72R9UsCXkZQhmO/X
gI8ZHKi6g0BVNmvkiuMg96IjpowUeBVU4prdMnFTSW9Zs1nF3gMopZBHT9zgta49ur7TyacSzkGQ
EKSQsM9nFayZABAXW4ASR6bm8ABu2xfsYPJ6Uz3JfLgqilSI5M5snRYpkBfBIUK1doHLnPdpneUL
oUHxApoQ+Rg3MQjrizekvY/tRq4EK7ovy4y20/44Tnp6BrRpvhkq4n9rBjk9h2woMlWWJvMp6x+V
avEDGy85h8H2rdvY4wzqaNoy1WY0lvEBTjAkxaQk1w20UZDhbwwmwlX1BeYN7CFY+u9eWyJlu7cg
OFTr+ri1aACIE286yAJeLONQoDilk3O9IBUaNZAchGHxsa+aj2FTbxkXVOder7+OpfkeKZ8cN3QB
5h38JVOv1tN1XHmY4UNb/uvpIkrrTnysYvqidPwAENVNksT6pLbuwZgt0alZ/PInzHCIOUZznXyp
EiqQJYKPjFmWY9SO/NxMAC1XA+o14Tg2mVlN+y8iOw4yU6uffW/gkebz9hqHE3VspLr1d47NCpiK
Zwpg7PdiHq5Csj00rdqyoPHpfbw2+UjNxzpk4RU2Cv+WxdKcloio1J/5+jhv+/Ks6npPK0/zDDE2
3xUh3pPE6SPtyro49TFuMr6cWYbDhnwq2n1/7FDmvmYepm8Jj+jDWPRN6gs4fi+L2nM9kO9GxHhp
q0yjpJnSPmxPew8noBDmink4hPt94CUhWpuKSaSQ4+lMkIB8h6XS/EPO4Q94ZoUZxCpT7g/sCVrH
6jwFHoxWAKY/S9BT05BRc473YahTRuEajUDD69HkWZYJgCNALmDSTeUDK6qdpTBwEc+1wIam40mn
cuhUcsQcOXLRq4NsJbnXvqxe6DiNdyb2yGFp/RNlYrynBIdJrZvrCAe1LIjr4ejHlQ8sV4sjElno
04Qi91l1ckubsb3CzTi6Ldb1vpTe51oSekbwHAMRseO+6jJti8CkW+STrB7ltdLF50LUSxYC057V
wTalDRiFqFJU5fUKyl2G1/GNdvNLCAubbIDssEnXYBuPqBnoF/Rytoeee6VI57WczqzGSuvt3L+H
2Rh7CANJsVGY9clA6X5YZD+BjRMmqS6FGjKzz2uV7YRM/5bQXZQHf576MlsbJg8ATXSphhUg1pYu
+i7oxkW+oWLWQJkjQppHs6fHTAVecyaKL9kuiy0NgyhKNxwLMmKW77hLagqNUcDjtEczegPpC+EK
1JbtJqom2h3aeu5MliysyojCkhhsgbiewWPa7tEuXKYQJcYHH5DQw3zRb8KSjKBZMLwui0Dma1+o
THbld3gu1Sk8TwRsDFlw2Ngcfh7hXZaVOxBD+CeEmfMQFmSGrT6lp0T9H2dftmQpjmX7K2X5Tl2E
EENbVT0wnMHnKdzD/QULHwKQQAgJEOjre53svLczvKsqbodZWZlFuvvhMEl7r70GMZ6zfr5atvRL
67qrse/PZqQdHaK0nfgjtKbpBerBcLiV8MfAJpfY6SsimO2W+yvtZ7wtCsTQxd6qWmy8INWIzYFR
lcKSN+Gk7AGptReLM+lOTppcdlyyJkM2UZTk1K7hkIWeTNFppBT1RY+1Jmsn2BxrXIqLColaX2u9
knxE5X/H0oRn1PrehXRJ2bTxOQqg8dKjvWmycDG2bPzk61ybs6GbEGrRoUgTqP2u4TkflqO37ZXp
+2tYPTxPFLzlVPVpZhYXjxlC75N88QWaF9mGOVAlg0eDGVRJvn+W1vFIDi7svTgbV384Q3cS9KDS
su17C7OZ/Vr1ciyE3uoSMTlj5gVyo7tF0BbF68kSPUlqsWvDUOWzCK9GjNAyr266LA5GsdPxGD8G
GAoizgqZoyNMtbKuCvFX6HSzbpO4dr2a/GPTtqaosIPOuc+EO+gAzylMKSmDAq+XHx1tdZC3pB7u
KseBkDD0YJla0j4tqhVGAkfNYnHjxDqX6bxWRSfhYzdu7fA8hP18oWwyIyxK1EhzcKqQZDE73XEU
QVAR7AhAuy8yUOaAVUOWqVGyFNivS69Z2ztBUnJLUFOgVNw8mXtxnB7bdei/IGscRDVk5yL1tFPt
cQ4nfYMebbkMCcG+mLhETghBlTQPxYJLvLRJeL/oafywEzxbRzEEh0DQzs8qqeJji0L8AgayNG/X
0b8zvRV7KggEMjMefAIuJmzK1ThmZmUkI/Bi1Fkr1fDuE7S0qVse2JqygmuugOnI7gzcTQ7Vqqwf
uwrWnlD3DY1fzjHxoizigr+Z2g73GEP2F9ouqI5jY86CWA54xOpmytKEeMfU0aawfPXOaDXxoyRD
XAKhTcSNtuPMSyExcsCKHa/gAcE+rdrCuingTVs9WsaHJMNrOT2nW4NA2DAhwyWoKe0XW03+V0Zr
XLtGd/KRUkPQSHvaQ/EfEUxJg+4pklIXS3qqrk3fRS6L5RQd/dpE5+NSqxdWY9CPPgd1E7rKpKxS
+HOZHh70Htz1LtQm2XSozCyzQPJ+ulwpHFIz2Et5+ZRMi8ibyXPYnXhfod+JSIwZQIX+ia4p+hdr
lrN1k8kV0ADy7RSJkyH4csTDXAuLWCFdny0rGVimZaQfsekkKo8iA4olfDLrOJOwB973dhr2K5Sh
RyxxyT1vYvFEusAizMG7rAxI+JkOHdLoV4IVsFI2LoRJsWKG4yp32Iqtynk7X3ngTRYowtMPqG7H
ocRTafiV0BS6qZOeKbcjAAOQ1GNsuUF6hefkFZJOiyj59EZtM57bja8li+Z0yPimsMI1seMPCBM8
dz0CPOtpeJopQIRsXXxfwi+MK1qSUAS3JKZqeV46Jtcd8o9DyNkEQTzQ4HJrW/9m7XqsxFEwtnMh
rM+gU7JT8KJSvX21Xr2IbBuG1MPCViFr0bY1OpPKqx8a1m6AQagHHv6iam+X0Ch1mXHMXDWBaebC
JiG6QeAhzM/iGsbE2QIAaBduHnLhQUFTj9XoTBHzCqEwDJSD8y3oUMYElL0PKERy1VWybLCyXIkl
ELg/hiJlrSJ1fEjCajurIDB8XDBdKhsaLudMN49gICXnqgFgJLAmZJCPCQdzOQA58LoZiwFG3ccw
tgKXqA3qQz+Ieo99hF8urp+KKNhkYcI63HG/j6DV8sM6q6w3l1Ov5dWIIVOOIlk86ihQO41/54Bf
eGERx3vaDDVQBj/oXwCTLi8gHOp9NPZ1QY3tyw0LZk7VVB+BsaG924CjAnoBIVhtJw85pm85nCCK
uInEfVupUWSgzjcqb3z1uCBJIaPL4oYM1q3RDjF9bjcKrMgLMaqYSUTLHl69x2Weg2zCinLNkrnJ
wBzGE246yzO4IVJRECyyhQkqcqxCzb6DO8oOKJTSo1BoHPGBt6HAV4KPvS5QAbKSzO0j+tZgp8Uc
30Zxch1LVT95Tn6dQ475SycK1kcG5lFd9YC0MX6ET1Q3Zd2KkNSMw74YZV/Y5pBhoNkJfZKcNxPl
OY+RfDYEFqughXcpkDt5CfeXPgtivuTTDLLjKtoNKvJZvC6MDLlBNsC5F0zBTnhhtYs4FB/jVKnn
2nAU1CvSW1qvZoUjzVzC3NHcyt6wG4U9+AtiBmH7NVJ7GAMAFc5Wh1g37RXXTQ+NOoyb1m55cCHx
sxBMM6zhYXfWItj+SY1tKVF8nqoxkbnWRCWR6NgnzBKw+osCbRNDs9XedirWOaKTm3JtyHsU1dF+
knhE2mA88DVIs4CiBCOuW0rYq353MJ/9lqCpOItCpKeFQnSZYr4sMU3Q10THey7Ymuu4f95Gbzlx
r8cdIwHNu4G1mTdvtuw4XYpqwmn5nG57IPPkKNLtZkPJtdemwaJLh/M4DN+23s77oU2u/djiDGp1
M7fsKg7RKFq2ADaKvOc6Zf4+TDlQVVgEXi1j1AMYAcSdCV3vKy+ACCeZoceBhvXBSnpF6KmAYpzk
cG/uS7CUvkZei5IyES90SaacTPFry4elCBAmfhX6wuItMSbjxs1fO1iJlfEGBVYrgtxuA8stFEj7
TUqR1wNcbZs1gZModd0l6hPcU2wOCKJ3fl8CBkDVNTD0ErAExM2ZPBj8+/Wu2tYk7zV0Zwqu1Sdc
lGRDr4Mn7vnjmW+TtkB+oMxQP2zgrPBnPdZAmlbBSiPDa7UIlKVcPpBVPaVDPKBiGHm+1EEHTmAt
d4vudClF9dL5AqTiKCwXOE1e1QGiGr2F3GrEztxWYTSXzbKggmsEz2SHmDaqk51Xr2mBQPrk0I4d
yRrCn3ml2C6O7EpzllbeU4SbAKh6aR5gHnyccbuz1AMFGI98tCNhhfVADX1ugnbcwZ38LsHY2/C6
z1yzbBJ7eJeczchMu/FTkead9LEksQUKqLUZxqNBfvz5mI6sbFiN9mjQMFqzBmPDigQmZ2KcL7gn
ZpVFcP/5imrnBTWrODOUb1eKzl4eedt2DrVTc0PG0WD/mxxODkjxoDPPMnoFkFVczjV90jbprida
x+sJK5br1xF8gNwGssIXF/QKnm82W8CEycD0WF5W3kL/EvMRl2qClMdagNWm55ae9VWKfXkBWdkD
5NXEN6xGxsB+hd8EVNTTzDlQ8Gq5pY0zw27lwgTvdet07g1QzZ5JZucg5xWwvawKUOtkUUvS4aq3
rW0uQs8EGbq/vsCd1XgFseeKl1MKSXOcaIyQYRiVS3K/+Cl/3Sq5xE9heiovMtux5GqQZDtuPK4X
lCnYAF+mvluCM+DoS5xDknR6gUH63HlIU3UQL89xiFp28FURkgXt6AmOe4yGOdYF9q8QDDzmsYuG
+JrfV3HcyTsKo8h1t9a1qm4QIaz2s8fRI1Mj0GrO/TLSy9YxfVYlIF3jRWA3vj/7c5ZiVNTcrpAi
SiB1tr8cw1DP+y0gky7MqIf6zG/dpO6lP2Of7cQ2672hoc8zsQZr9WyqkOgSECjmK900fgHRJUBH
c6qyspUTJK2NqASGW98EDApH6PKuYfIEi84MMx27i2OAre9mQu77+dp6xhX1htzjrPHcvHwnwmET
xjsS2V3StvqLSdP6MFfdcCfo4IbzJDb8usauhBcjYs14nDzdPsxDjeY/TLfwIen76F4HdnD7ejlV
F3Ubw9oXbyMw0TEaLXJxYS0foqNb0/CmjyZyzU/W8zsdVQPg92kdNvj1gWd/jJuQi0vs3aM4BAou
xsc+aMkBzxd2L7mAicTbfrnugBe8DWTiF5AlKky0OgLhAhLakwQRrZtA8AH6pSabIxlwJDx0nBf9
wCp5oFgtAJKCK37AYdm9RSdDjzN8Xenei6LhJmAGVjLDXG0Qup+ci7FCVeM7nGCnBw552J1e+2At
aoU7hBm/1u8Tm32vQNsdeDeIXY8PvSAxMKIhZPc6rCX/buUA/xOUjsjRqWiamqzCpe/yKrYUwbUr
ZhAj72uLSk1VX9t5kM2lQAZwWKS6HfGaNJ6W59IT/CwdR3HRwQfSL5GiouYMKWBVdBNHZsk7f1L0
SnmhnoqtkanKlde8Uww9RE5JxVWJVPbmDtluFGrpUWwHNLIByWYWAPCZdQoP/Q6bW4ZZjfhekwBT
kSZVtgCu7WxRWbF+nzcd30MEGWw7jmHcGSNN533vCfDjskmNhki65e0+hhD7TKDLHU9EpuTRl5g1
XmzttNlc0ZVMb8PWRkGdJZxbfeXNbvCOkYt8eiuYY01pJdzydn2vgjOs1fFypmp40GUpsVrmG7wq
Wb5GNL7BzWACsxZ/RCHSJVDiwkQj0UXP2R1yZ7TAQtcQIAzEhYDXgmk4zNG4yFygFgMxabRVy8+n
sIr8dx+YcrQbtrlOTr6bMFl9Yxh6iHMMT0Z663lAgIpmCrruRnYOI8IVe88+ktG0nc6j2TEnY9j8
hT7WTq4FlXmENPNHUEq3J/jE95fJYpPd3LvlCwgJALANNu/zLWZmyCHja23myUoi6idcgleJkvFO
YVb2oJa5T49dqxa098SP/TvNtLn0Nqb6Au9s84F74L5anrD4wCLPg9OjXGUeeCK8nle+3XYr5uxN
j+4y83qOViLoKW2PnqiANQHbb3pUqABsip7w+DElZr5G8U9vMBaqRNa0fObwAl3S8YmqtU1ynTpZ
5REg3FOxUS/mg5B18XaUtIg5TacgvW347PYxOgMEbzfQK/WdFVdRyjBAIG7c+ZZtFKvmmgDabwhR
uc9Z5x0nEpMWY9vRBAIQixLek4yWAPdugB0qsnnnpLrANLmfbzZNYqD2bo78t5YN7UsKwPdiqpbY
y1OYX4TnSgYr2P3ArXm+AkLCSJEnwSP6OKPLrePsYfIic9zQAW/7OOLpIx0s2lp4J6njVru+/+Cw
5YTts9SnYS+mAgd/9R16rM0JFMIJqx/akeqsIp7flC462SCrBZP5bLGVuYe9lvuW4v+rzNVsphmF
rvt9E40v99OEp7ZcUKbeKaAQ6NVEq7PNE9B5b2wdyVmNNQxLwJYAElNYp3kJq+vOzzu+jTQDaXBo
D3Jh2721dfrac4HyXQZ2ukcd2tyTqsOFqOZVQpCIQexbD9ZImwlsBwbzeD9JS7gAortjIUYuXV0N
x8pC05+F3TbcoKN355q5+Nx2FF51iD8RLCi6kVYuH1RHPqCFYvUusKoRSGzYOgT7gUj+3vRyegsG
FYyn8bqcjw5o6scoK16VpAckvTMEHSyQ5h5772CEj602XMldJ0cA1yRWWhWYpw8il2mE5aKnHrYm
h4l9BaS6TZes9qr0CcBcXZ/XAusH4KjBqw/g043gfbaWoLEf6+77HPHxVQwOWwCmgev7MmJkmTNf
2dug3Wxygc0T0wwy9ZgG0pZQ1LGTPXpezy61HZr5TGvCw7zxekTsmGnD7IjwiH9RmNAFeKLBfNxD
wUJcOfideWdAPt+8Pqb9eQr/56rYTAPc2Gsl1nAArHWz9ymMifO0w1A7xztLwqKWGIehjHTtl74L
+2+TXJR/5vpKJLuqS4Z3TOqXOHNz2uVUJMH7qf1Ic1Dw+yVXQ2Wv/WmqRG4YlKE5BulY6/1qeox6
8C92Y5fM/b6aPWzLIasUPJFdBBDYw7Ab1VYMLWlR+7YXpYYRHC1XCQCsRHXeP68YM2dYXUJMtU2v
dgkTFistX+UVFmHv3LceJrrJsr4CN06HnISzAzDpV+oesaN4Ykbje7ikdon8vSYGemrLvLgGGNeZ
5KGF9QA7YpGlLCORN4GNTVr+Jbaz/6g9b+7e4hFMDggSnDOALUQlC7caiL/nXiWXztSLLchYTVes
SZdXB+zA5VsrN7IbtEWHKNduwoDYMvifO4T55NCQEe9inf0V7S9wpN0k5+3cavzpNbArwPaQrfHk
IHk3yAuBr79hVeR4I5pYKUwzOgWyxyjxZKAvX1dETlgP6ZUL6kyJPhs2RR888dCEjSZc+8xbU8J2
Mknl+1wxwAE+PG7CInT98oDhsaU7vxHLsjt569SF5+IZDBkq1SOsjGu3ryBZfasXX86ZiFIdlMuE
4i2HUaXsbjvSGswlRAvkz+MAJfBYCwlMphtB7sWtuDSCtBcq7EFz90VUbZkhkJkdjVNmwnhkRN3u
FkvHMmlk94j3w/cflmQLBlynRCfFivY7yFkQDCCUoM14SqQj6WGyPkyk2gQVTVZBlqfv1s2FE6pR
YdV3ovot3eEQ+isWNyRjN7zDzGrsxxC0jLi2cQlX+qHP4BLQxmDwMB7uCCbQcw78Yngz1AZrafAk
LBmwXKRj+BaTrDKsp2goGi/CZZ1i16Foj932VpOasstuRNOG9lNN7gRNRet8FQN2P08lpmD5SgMx
lV2Ngcfe3yp1baHN/pJUzckLZJrCZ4H21OwMWCFLMXaKDcWMLsR/glPdZG7JsNn4vBltCFkyQNqQ
7byp3tB7yzHsv2A8LvFfVJT0717cDP4VpgCJ3W0edKgDKlLopzLgAtiYaERl8tQKlBFgnMAY9azb
sLsUCGkL0egn4HvkUY2N5qrHINzDPKT1ppyBBlhfbtzDwkk7b7wPOxk+D8E6v4AIag+pGJoYp+cG
cAmCoF+OlvRhl29bH58Gc1sSvDW8Xyh2+AkVnUO1hyu0p60g2mWT75K+lE4ESYF98jSP6MYb5GKO
D61sMPL2aDBeaa/Fl46GtmmACS/z4+jV8CscV/24RQFtC8SZaHdM6l59Xes4HPLaXxuX44ZjKUUQ
e7SiRO8Dm8PKBKQyf5lrlHs2DMPbmMS+um6ZTJbDhhU8Lb2pHUiOHUBdJpInSRZB2vkOLMZWeYyS
HAAA16M5ZQWFpgjmVU0Xs+TtNXcx8zKrAzS/FsttgSVKunPs+3ieGZrFKeMRAGPQ+dI7C3a6yGcV
+23edlA6ZMPqAF8NFLXqWSq5D2B6W/rxLDAz2kG0nlh2E6fWLgOGBLvCQeHR7okXQp/Yme4yXLZu
29fwS5VfJ45Z3hHTQ2wqMfhIWwYklsgySarFPyVtLF3hwo6QqwXXAvbcVcDTzE/Gafkyz/AckFmb
wqsK2waPmhtEidTg4tXT9ACnKXKrEipuRNLYb7hUKIsZZAPzMZm3RqBSUNE3kAgpaAoRmzbooo2K
SsxCU8SIbbT66HS0+bldm4blAA3iF5LWG8ajQq547YTnLky4jBcb4xifRPPSlkMgghcddNu9H/dc
PhKNsd3BpBU+EhhjrA/WR4T492TmHYTGFW5bafxZRue1L8l6nbS+/j4zvb0lYlgqMJxOfbqHtaDe
zUMQrKDb+aIrppgGReX3tSw9mM18T0iIuXdkQuVl2Gj9Z1AHHb5jzyPEl8/VXOcIUQwPG6+QzxXF
Yp9Q9l2uFkkyS+T5CnHMHjY9auBHklHYPNBCgOuhbqrJJPwywOsdlV0a1E/IpBnGh2SugKBLhDKy
QvghPUcFNvp3oMqgys2qjTXfbaWGqzoO0rBwusY+J1335C8hHfJmW3uvlLrZ7mNwBxacRI3upK4H
3pchojDrIqCOxbmKWocVYaTNgLg+JnVmZQTIk2CfajKC+SgDJB0N1XGaPPHsY2i5ZrMZBQF8ZWdY
xEx8XEvd+BjqWLyN563vp2vJp4ReRs3YPWkVoKj3Dcb0gR9XDoS/DVMh62jg5wwty33FzUaP3DNN
henOWFUHEF0cqraYBBhD15hJvkFfMQBHTvE456F2jJ6J4XQWaPO7u371otsxFcAcGcX98SteDDxo
MWE3S3JUHKQxuD5NIy4D0NUSgerGYg+nsQbKtVJxEN4sLlFyTXa3wKk7wZdMyRutWPug9FABv1g9
DWDPN94O+04rd10adiAsKAiISsypk6dmqTXG9HE8ohSDz+eIgSjrXjzlz4+dOkFKoH338iAbJxuE
oShAk9wkrd6lZNF618xe3BYUs4QavBXaYeObIv0A/QG4pQ03+nTd0eY/dEkz3m8zwuxvK0bxWicR
wrMyHkJ1lzWgk8giSsf2A3XbhOw1OuLyT6xBuZ5EDVptIIbBVmKNAKrfJIIDETZe+ILKNcQYq2oZ
bO+SjjxWKLtawIdkokBYVdDt3BSvVxKB6zw3S2C+WfAhn6qZkh74Bp2KEEGTYT4uIxIihqASUyFa
iRplW4cZwy+0kFiJLKFfYm8CaFwLNV+eIrL5Hr1SbRD3jXnzDpM5N5w1Us9rgRlPiOFjp0L/QFA7
8oJt3skF3nXj92Zu4rslQjMKKkICF/ReOnysRzUuvgu6Js1ZxcOjh3SA8TwVW5SnNTRT5TQOQOEs
BNd9YZI6+PBEt9470xjwmTQZXDGDffrRhUs/5GPEkHpIWQMAbXZrhYDa1JsNSLDOAEohXXvdgEh8
uvRR9yY8YV4qFeNF8hcG8hUsUc5BcpNdaZJo/d4abRZUXgqGLGarhktRdTTIvXn0SJEiTGnZ0SAe
xrJevAGFGoqWaAeAazW7dkk7iSbfxWpv/XVcMV6lOoVcf5DxVZWYqr1o2gmrUiB7tmJsGKoaM2rR
C4SWWnc3wAapvZoTqQIMksJg3fmCpxN26FOp3bO5DvMJBh/DYw/26PoTuey/4pR/Mi+oZkZwRulJ
DKFWVNjgrL+GiTQfv6YU+KS12Dy3rquPKcVEXH+yY1ou+nWgP1Fe/e7Q888I6590jlDMI1Bza/19
VKFgPXo13tL9lIIKkCHarBmLnoaoS9ECb69optUbGbtQF22PUNJdgxarL7G/y/i4Mi/6NbHZ7+T6
P7H0MUVshxisWywioEW3TbcVhP8sp+NfaFc+G5Ki+A9EwoCYjDLsv/Lejq8rIHOXhdOo4IdDRsBN
v3TrPtuT1s0YC5lStyd2rc83r8N7F+rg/tc+/ZNMkvjUwuJPu32wQYTJ6OIffX9of02H8dn8NJWt
XwdIrt5vXPmlPxG5QwAY+TVRz2eX006ng590+O4DSXtYPkZhHCCFhzc/kfj/i3fys8upd4pY1LHd
9hjYv/rdks2jvP21y/7pdUefQQfkobo9XsVnnqYlkqSHX3xgPr3rapxnUGNPA0ARdcjlDEiJ0xh+
zYnjcwj2ClYFUz53e6T/8fOhHvVudOGvRdTEn1OwhVNdiwJj249Gt++R0t21pkPzRzjC/3lb/6P+
GG7+a0ky//gb/v02qE234O18+uc/HoYe//vb6W/+3+/8+Bf/2H8MV9/6D/P5l374G3zuH8ctvk3f
fvgH5ttAyG/nD73dfZi5m37/fHzD02/+//7wLx+/f8rDpj7+/tsbSoDp9GlYvORvf/zo+P733+D7
8Kcn7/T5f/zwdAJ//+3qw/7l5eNb902+/4+/+vhmpr//5kFF+VcCQ2y4cIR4UaCt+e0v9uP0IxKx
v8KNICFRkoaolU7h1RIyhAZ/FaR/DWjqw3gkICCts1M8rhnm33/Ggr9G2FNgXcj85FTuR7/93wvw
wy3671v2Fzn3N0MrJ4Ojnp7b/95cWBKSkKJKp/gshrX0sxo98DF2WiSfnrt4TXasrrcnS1DYKam8
3Ium4CvYSJIUUdctl1XVxncMFTKiq1jSZiwV8/OfruAfX/DPX+gk8/rx+0RQ3iSwG0AMeAD+xY8y
sBYAJwETN3wm/ZKcI+lxPIPUqgP7ImA/WT9/1Grj1IHex36YBMxPcRk/x1W2qdz8Pl75i6r2SX8E
PIZyFoqwGdTRtQSLPe/an+VL/tNjQkKR4sBRTD+7kU8s3eSa4JiQzGTDvs1dDlJS4e3+/VUkp9rg
h8t4Orc/HefTUshi0FvmeuMv024t5K4+A+f5+A2EyuJnGXmfwsP/uIx/OtRpof9TSTDGxAenEoeK
Mw8nFeVxDpVE0eZvY3EA9TqLyp/dufjz6UU4Hq4hzEkC3Lnks3NUF9Co0pwHUJFw3+RcJsGx5jqE
3kxGcPeMfY0GLe4XVlZEeSofo2FAxwaYJc0hHUrA7V+92mEMN2AsowNw1POF6QiR8bGifZ4ajEhB
M7d9sKvQ+ow56HZgpzSeENc0lhU4QnZIXpPJImLPAAhlGd3gM1i4tvZGKGJY9AztUnRwMfLUs2lN
UcGsfgrvvdYtNJ/xAqFNqwLhIJ81c1B2a0ze1GCQ383Rqr+DXB2FeQ2loS5XAGPoscFhQlSRP1T5
bLsNcBLWl4d1i4hCuym38CBdK5KsCyLs3NQyBMq0FXVpDuY3qO9cYYQGLgsUBZg8IC2nIBjSm3M6
EoURPsZeFyaddJ1PyNlLCpDaUeg7WSs4HaJXHzJntuDS8hSn3K6Qi4HuV4GoAast3RX1PPV3WwT0
OP/3D/OPlQIDRZOcVsgwSCmWRP9zRQLv/rRlvXavDXETQHTpLpZ58/b//iifF56IQCtKIBKLcKSQ
hZ/emI3Gk1B+5b+qGNT5pQHK3cYYb6VA2X5SQ/yPt/P3Y2GNg5AAJ8Y+F7p9fBIIYlz/6lusgTgY
yCzZssBz9TQv6LpyAlPvvoW48iGaUmBViiNVYE5BZJrjivwsD/ifnHqES5xgGYSQz//sZGC0Biky
2XDqso5A6vLsriKTOugtdj/x9vhx/cOLikU9wm1MQ4wwA/+z118Di7Q6mGX/jNWx24nWePnME8Tm
bW2dh1XFYVsIa/faH9ILAwzsy//mJp8Ofzqwn+JOM9i2sk8tldv0bAjp6TMmGjJDfqgG4LnMJRPs
f+fH/vuhIhqggqAxcs+jzy5ciYXjCCdBCMe2md5Y4cJdsow/s9P9sVX6r6OcHllsXwhiCz7LyeHm
eWoxVPQ8jA2HE2ukL08aWAxI2u08VaH39O8v4I9ifBwPJQeBcSg2TuIH9LPdt0qnOa1sPAFngDwr
ChzJ5xCTSSBxroAza/MVgPj0TUeD+8mWBvXhD3sajo0nhpI0RsceQcvyWZg/qaTrl4HRb0vLxWtP
HIZVMDsDiNROepEX4YL9GgE7ESTSUs61KF3CISOqE+gYAVA2dNz30Qju6kDiXu8WDEEgz/QwnwM7
kDflAB6HOM7BBML/CjD1dQV2IAqr+AitM9/oO+v0FoF2KHV9GVZec7QmRNlQE6zVcPef+btDsByy
fkA9ao8yBkiybzZGtnJbJly0llOMaBn2pBK+wt6aOeg7HlXV8XHfpg3cxSPtVVe4fJXYw6kd408X
xl360C9xeBmgvwc3WdSQcjgZWXh8r9SzqgzTmbxz6qRCIdPHyxE2+uAUbcM6XVtEimEwqi07QTfw
mtul80bSIkZh+LiGKvkCHSB+GepHUFZF79cLIHPVHZbUIaENeztZDyyGYjbfkioNL4fKrODk1nVE
DjDfjd0l2AiQXGGwQ4ObRrlaHE6pFdEOeN5yjZfgRPKJSCcOY6ghD+xbCMqodbzZt4b2DG+f6VSe
gEQDfYLydVWsGE/DcrI2/8nZme3GjWzb9ocOcdgFg/HKbNRbsixLVr4QKdlm3/f8+juofYEtZQpK
+KAK9VKuYpIMRrPWnGP6yqMujVy+MNPcuOPs2/XITCq/PpNNOYwrbdHRrObAxpABO7+e1pmNEmAT
Elr1t5Eoqj3gjaz3doV8TIV6oJhiHIMFXc8qGuudC2/fRMjbriP80imuMeaexLeDx9kJ3PskybJ5
G4KfCzzKVPTYAmaZh1kEwyM8IUytuazF9zxQdbaJC5XRQxkE0I3Wl/YTpp5CILlWmNnjuaYYjSq2
WsvRMIJ15IQUioeUcuEVfcnJImHSl80F1cO4X8/I7YDIWyrrzujYhI9Ypqunep6D12RSgXVZWXF1
hT0o8Tc0kwt302PT/92PI1K2ykLQttGjQv2cazP8O2J4isETWDwmNTaIQDKtDFnR4YI9lm1oG54Y
u0BiBTWTOw0lboelkA+bLrecN11UOWeB1SAOxCteoBZA+rayjXHOaaOa0bZrrchfTTa1Ia9vsKru
p8yUj8g/zMvRxfi2KmUxRCtNKJNGP8aDuzInrHODxddfNU7t2FuEdlX8kKJ1NHbs39zoN57dxP3W
YiC5Dbpc+ymaxmCh1KdkuMYcGcfXumpG/LtiwNbqNsirvHxS+hXmj5z+KsLBZIt0Zeg3GG9hbOVN
PDwETkqOp2pH+yYbdPen8hv1XGoxeyYTx96vgni/2kssEBSkOfjafRW71NncVk9vo8kwmlWb5y76
+EH8MdBn/rXgIz01OEdHT8CmMS+gN/Mf4DV34vMA4WlIv0XF93OSAmuvEUB/p8WObrYI8nGDT4pe
vJVWDTu8SWHWQ1IWFJ4a7PJWBGic7DFAg1zKqmNLmqbVb5nR0QfdLNIHTe/URGundzZMZKhO685/
rlwfxlvm1+Z34U7RI9LO7mGiOkJllp7TvUbbZxe2A96tNlQ+BmCnCH/0vCya+qmr8zHqvrMWIsF9
OHWyv3GpCPv0qgaNJlWf8Ki6nM4B4ZN289oPWJhw+PS6Q5tdyJcymXK8vNWk2YyGOUXA4DfNX9gn
w7pqk8lfZ7OW3lQoHn4ga38zV0zDHU42G98JcL1xlYg8v6PKbhbIlSRvIk+N5rtVTLSspZVQIuZZ
VraXa33wm2YHZvjRyqXCTt2xWw/aQK9WHbPXXSWY0tYomvRfgZ5wak3UCBszSxz64rS3UkzRYzZ9
w75pdOdIvzB5GxnkNx4gAklBX366VtiB2RebRgyzIpFquGS2MjE9o2ivN/Tb0nHlVzECiT4dO4Hu
onCenFG0whsCX7tFdNNFG1ygXbmi4j9jBony9DlJTPunkII2caMB40OqYkzzuopy9dz6UYqRoQlt
mtqx6nHdIh+lGap3Dt/eSKIbDaqsuK3mUMPVBLWDZicNdJQJeGRp0KZ52K97LW5Rahr+xARHRGbu
SToAdLI6UrFWyYj1fM0yPlzG1oRZbSjN+OeEhLvY5JbUfqdGwXai0YasXTldZiLtRlDAOCpciAS2
2eLe5JON8lVfON1iBVYIJvWMNgDNx66zNgTD6tcWOXfPYw4t0XPFlF0MSCjRP9MuMbfo60r3gtId
7thexZjF9NFgUOfUHdBUlDIU29GUTrn2AzdD7YtIEy+H5ijUd/3k3NtaErxm9G2J1yvD9sqMy+g+
T8boIQGtWq6CyK+vqaTglZ66btn4AS2gA8Z+bPSQdVY9HeCEHqtJhuX3rhfNLfKcAo9LY8i/VEhm
faXZvtyR5NIUSFDqed8HdjtvB4gyP2IR9D/dsac962r11K2RfQW3MrKd3zjR0blaNMDddV3Rs8YH
4rw2sz//zaxg2rqazxyYOlWFmKN1nWxtBi3HxyB0xwcdXyiJPkHFSU80qg+8ZpjKZmOadTpcBHg1
z2ezd+mexRwAFzvDA1SsSN9wF4L+JoEgzSLen+4GJxevgXBg00Cn44A5pQM0525qbtu8cFDP9FGK
3JSu9AvNnYlHhvZOX9ky79d5PpEURfMoQNyRtr9bEq5xpxpG8pdt80SGfWxvWsyvdqqnq6Ly3Xzb
cO55agatZmmdJZFWrSlHTOo9ea9eDET2RmToKDbCpRLvxcxM1x0o6MZDjR1ozBHucrpFVXHvksv5
OlSG8SNyO3meNI5fwSuzG8ZHNAa7xM5xAIaIt9aZnBpa9bpNhKevF5j2AYzs2jBPnmPMAYzKxMn2
7JXiV6Aiksmr6EZzlSPZvxNTUJXYwnU32RZzzmkrCHv1BParvQPdgYuGNREVXDRa40VGE/d6NqNH
PILFLS6u6JFsP0AhA5qReisLlkzP8C17V6U5bu0qKFS4Jdenu8cDiNhsZNPpe7SOh5w/h5yCedTB
IGUY46i2Y1W3oFziOLoxO6FQjdoGlq1qRM/HxMZUFSEedDzXsNJvTq811aXdYCTakKoxUuKBltJu
GLljex5qunmeTXhhGY0+XnUDVwOfR/vDrHJ2kQLcPeADm4aoH+beDBth1xc9kAnNyEZ7jfh8XPT2
zvhk862iqjOrguoOqonVQuW9tlKl/0jm1iC1womJQitFGiHkHoNJXztjG1SXMTKJLVxvjgpVS2Lm
rVkk2b4kJUz3+GpgEoUqdRdhGC1IgsP8anxJ4SNQ8MgQQhW5pzrAAXTLEfttzE7GFrsGrWQF6Dv1
FOZVcefaqkXxFaFFsd2+ST2FwMHcBUHjrgtMUs51budy1aV6FW59aB/DA+2ZkuZnUWixZ7iUxDWb
PYZH6QMABHNLyo64JLwABdMA+iFOk4e4RzPtIZiqizM470wh+jA7zYqILDGscFQO81bXJvmST1N6
13YWlJmY5f2CzJae2YQj1Xfomc14qde9+xMrIR65qUKZsu5mLNVX5mD52bQJyrhERoD0q2q+t3qe
4CYobTvYalpBAQk+KXOVMZT+a5R02uJBtK1bNBokBJp1FzfnZiub27ROzPaCVqspCe7Sqdnk+HcV
EsUJrMSk1WG4DmcH477ZTs0dNbFe30pITVd1Mxm/siJTr3rJlLDCK43JqbaMpPY6EAssr41UODZT
IK9bCW+AcK0o6W8Qa7M0+A3uYw9iVnRbKWzNyH/zYTvCzGGjXtfltHZczuGeyArttkV8NW4rhYCH
1cTtf7vxgOfbIN03X2xXWnfutPHg+Sp1ONeUDTYqRXkzx6ho5zsQOeHeD/TyQnCEc7YIAOJ7N+gg
ESRzxJTZcny5g7hJ0xR8jIV3XU3yz8J2gveT5/ETBz//lq1MglbALOtzO85t9FQ1JnvMRtjeg8DS
X8CkT+dTWSf3MB/MjRgN9jouZ/J7BoX74iTyeo4gX+T39sgo82K88j85xAJv94e6H65YkLs9baMO
IsLk97duDR3Kc/xQi9ZpSd/bZErzbyZUrBHcE4h9tueHQ4BYRm+DxwC9cH3dww8JNhborQBuQtqE
lxkOy1t0fLK4ChFY8182o/ylUedT2CvI7eUxiPAyQOFdrpmAit9dnbEAoIcQWPD7IYL5RP2/p6AX
IFOvQ9E/IVo0Xsx4tNlCc4QVnvKD6RLwWYM3KFgYHFaE76MnReEB/7uRr0PUdSOKNIunGiSN/z1T
VfHglGBToAApedWoIMW82tbZ9xnOyg8OpdlOtwdder6TIm/Xc77DNkjqR87m4aMG72UnEHO8DHo6
PPaoB2uv5HB8XaZYz+96t+sDHqWj1RVlXbODXuHMD4DpspeJDwcv1+SI555gjHar/NDB2Nm3KKx8
VwXNSzA2+evkS+VfUuPw9SsdO+Gwah3bHlYFyWy/+BH1U6b1zo8YQPK9CCCSsE1O+uvE0giVyeUE
p4UifPWtayN3L/2p+J41uJ69EddvvTZrA8kJRKnwLMMmxBmnhenkFgPBOoRLT69FH73oAVPAGhlG
fNVR6GaPkLt0ohFJIWJ30e/hGbJgt08YmX/WJdrihSemtq2hSwxzrCWLCBqb/boMs5KxWmD1Qr02
BBzzQ6v51VAfosUwBIV940ShY5xBmQvba9sNZLlJsM8HaODU+BRL/HQ/zcbN8puJJ5iuEUs02VVo
OujmKn6o3KD/6u/lWJfs/jNnaC76zOrNp2DGOuhZ9Asd9GlouDZGkvd/I0DEi3WZqI1tiL4IFH3Y
zPGqdCkYXQjf9in4UdmFS6kXP22XNtRdwEM7F0Fe1hfBEHXdOTEjaXKlRdBEN2Fd55eiKDvjXM8R
A3osvH2yDSsHdTDSTx8zWuCWEi5xx9oHMHIQ28KMRbTF9zK2eGgs7ANDZVk5u5pRJ5+GvNxkN2tA
wldxZk9irTlBHV1EbjV2F0FmZIh3Yt9PflB+yO3HaBJU43kWIEJ4JXLY4kLiZftzuyxvsRneta2V
NKtRIapZjToq59I0rF8ckfAlVIR4PIaWieCVr5rtPlr0/E7F7H1WfUZlcp2gBr1JR932+X82VXYm
wzFFnYNvfV4R2wR33MCg/iMJ2/ipZ0TFq86RMW2XBLvkui8joC2RnXDU9gHqVJ5RdXZ1xtI4/YQl
ReF/pCgDekgirtS1soIgYCMg9GHkllcEyy1HTELWxZWZ+qXlNUkufrl2DWJi6EXxkKWTLjb0EbR4
9T/U+k3cN5313GEa+1OqaEq9SI8s2qX/e9C0fN8T/NgAeCv8OVixHcem+sjTOpBT+FlSUF503GdI
ccY1jDXjiSrjvzHj//9VwIBQk9WXIvVSan3XxwK8tLAyJ/UcpQ5e5inARZcaJ27lqF4rcW3QurJd
iyqqetP6vLtIAnmihnCgnsdONuvetfzzQiCvk2bBxrgDq/D1ozuq13I9tuImZRXXNHmAH29qlJDH
3CHyn2fVgB6whxIPS6TfUGZFFdebj6EbTdhB51PhE8c3agqac/ToWAQt5zCTuh5w2TttkuNHanO0
Hn59pbGRWdXZ7K9F0rUnNB8fexhLYdoBtKjbAEKki+50aTy8e7BNbFVy4Fy4S1VZrnmRGigHJPKl
65zqeH59Keswi0cWYphI0aKCkmnFlVmwsjphW6/sUCv/KWlguSuJyV+x8dENizFzMPK1vmV7L4N8
1xbQFTL6kLeknncPXw+S4xuStgSBCW6Jq6Cr//jsqDa1/jin+U4HkuqFHEk5jIYvHfXef2rl/ed+
3l/p4BsbUbYLpef5TnODloyDSRETV/79+naOht4iqyCqkDYTLQpLHnC/q0F39agf8l0KXWVbF25+
S657Bbegsb4N7qxdfH0942h+ciXNaEPwngyUBIc07SapIS2S/7SbhgJuAVrrbFUnmviR1RFybicu
z0nDfvDTFiN8E4xbDdYKlcqidr7PZIJ5wh+qXwDj9BPdtk9eLH0axY8DcQhO76DdZQB/BWWcNDvB
BH3WGHTWukZoF3PZvX79DD55BNJy+fwEG1/+PhhCNd0RVuax2rUDyD2JVH5N98A/0Tj97H4kZCyG
6qJWUcuvePeRp61RloOdtbsYtTqlpuz3nGoZ0DPO0V/fz4Eu5m2k0txZVhzdtBGkHk6cHA7lEDTN
LtV6f5Ohz0fpH+e3HGuMc63yh/MqncObRkv6R/zPCGTaobyZjcb8I3o8eV//nLeI6P/qOd5+DgWE
RfNAF4zpbZHxvLvzsbRnxLPTsAvtHBm6L3uORyok1owsdGF7kO4Tc+OblQTmQLtj7TRNqbYx39kd
dFv7l+O3lUkkmY/DYujVAreiuODTHFHTBf5wm7hSB5IIpaEuOC8rK7vRZB78Tq1Mu3XFUM7r2crT
nxpOatdTNYXZ1WTN9veeNeAWD60xn5grPnnZrqT9bduMKZ1m8cdbRojsCic0uh1Z8tWOPWZ10zsG
aJJKnIr8++RSQB8Ml340uivj7em/e7oSFbmbzD54CZFZnqazV81k/hRXdb79+kUe9TARGCyv0LAo
XpnGYYhhqQmU7SKfd7RVNjPWjw1b0BEE0/DHiaP4PAEW/fUVj+5NISJTAtwRgxgxxYGuYcTjyAxo
cG9Sl6tCpMYPdrg6VpzCPf/3SzFG3eXuUFK8qXbePcaeaOA8rYJ+53bUdvwoGbbdZBsr15T++utL
HX+f3NayWZNs1pjgDiO05ETZzi/dbmf74XyrtYV/ZzQAajBYYc3FbrspK23Z97fPpDalv7SU04QW
hWKtR6PzeOLXLA/xw+fJryGHwLY4ZVoAqJcl6d2dT2lW6hrW9F3M+c7rlXTOxx5aJ71LGraj4d4D
lgSmZ9TOvcTauuHELR7rDGxkpUidNxv9+euf9NlrX7QylkOG8rLkfvxFmsRnog1Wv+sQ3l/bGaiE
sBP4uAKgF19f6q3pf3D3WCCZJk0LQaJ5mLSXO+XQD1jQdpp0JpxKFYU5BITKglDUyOlWKZfDj9uZ
46OrOo7tVirUWS0KWvFpmw3fNFmDI2nMibq+7FNUWLps8r92+FZL5Dh/SVmNM2bNg3rBdIH3atC0
xzQO9Yev72V5LEe34kiDXR04Qxb1j4/NHHt/TiNr3A1zniOwxqFWu35+Yjo3Pnk7i+5HR9LEafdo
GkgLTuLACKddboSwASvpfJvLudxWVpndY+ZwV1XWSi/MKuObjKP6bu5AEdXTiLUb1wiYmay7Quhm
n3P+Gk98xkf7JyUEiFf27CZdFfPw0zIIB24Jd5t2oyGAqNZ9tgmr4Bluq38X9sMpJP9nj9zG0uby
JEBmmwd7XOjx9dLQn2AY0VeI/DHelMFYnph4P7kpJDLUmlCvGIv06uOLra3W1yOznHeaoy/Vz6g5
A76BMxuQwQ25Bv+Hu2L7YAnTZuZlATmYEUywOFagimk3OLp2qZlA5eCZ/1v65PKtCQUyz6VIpZh1
rYNtQVYGAHWCetpV08zLSXvtJSugL3/9Ubzlin/8KhwBOlhaKCO41mFQ5Agaxa1UbOz8WNaXXSVG
eFAJOd6tTVcno4B21tZddmFUDj7phtijggImlkUrvcbUWlF0QkowUbO6sdzIWmluxG5YGVddQvcx
h7RyYggfjyl2iYAuqKjb/HWYYedkoswhyRq7MgmibQlj2suhPJz4jI+/Yq7CO7Bt2HPSOkwoqTXX
6hz4q7s4V/5Z3OvZeqrh+ql2sE7c0PHwRTgnGE3LMsMnufyUdwtMrFtQ0c1S7FxBsX2StrnqZe3c
KNiOl7THrfXXr/xon8KY5VK6wwfDVPB25Hl3vQloHcIiXe24b4JwEtED/o6hyIE5rQzq4xGgWCpE
v76+7IHXaRnQkg+GuzSXxcQ6VEYSZk9VuW61HcIo85xZodW+lZUz+lcFo/ub1ifBTTFh3vvuIpUF
0C5CcOm4mGFNOZraNTbN6RVgf8qgX/+04yG1/LKlnCE4TqHO//gGwsFRhTKFv2vRj/zg0w5/ZjJK
Tlzlk+dus4hS7BIGdfG3bc+75+6bsKy1NtZ2yWCAZUzNau0EBuzNIKyrb5ETRWd4i4ITH/gnV2Vo
8SZZvpEqHmpfDXgmEDjopLDF1y4Cw7D/EC9gksHWhmdGl4tNotLkhIXseEgjjHQcpHzsubnbgwfa
TNWsUuID9jW73wsVj4s9vqZQ3hThWaxP3eM/v0CF/xf15yL450V+fIGAqXTyBcZ8zxhji8i6BqnM
lifmhONhAskWbSuDREiW9oPtNp2/yoQIVO4dMf9WMd58feGGfH0rhxMPB2CHUyAfJ2VEhQP7463Q
QAILxg/Yl768YWJyrmQ4W14oCnH29ZUOb8cCGWZygGBTzyZbHbq1coDTRsk+dQ+lFwo2ut4V7Df/
9uurmJ9dhtHHSY9pjjrewfQGRRiNWMdYIPYhKzdd7SbRt1nNJnEamKRvJyeIb2gRwL0hWCP7pun1
dKEKP+2vlOgFsD8q8ijyoXHOhDJrHsecHMogSrozACRxeYZpDkxdNCChJ8nD6L+r2VWPta6RB0F0
A3naqtbzU6XCwzG+PD4OKYwIii8YwA+qkqDbio6aNo9vICJiSIsN5Mvqsp3tW6QCp1JhP32K/73a
oTkTgaTyc8XVwJWma6ttxboAXXVisjgafG/39DZf0FZXhwdK9hstcA2Z7as40VZpanUrn0yYbTr0
f74eFsdXYve56MQXrxMV7IPdTdjAdp+nKtwHKe9u0MgIWXzcqxnTwfqfL2XrnJKxGrAN43V9/KIg
k6NPTcdon+ujeZUWAx2lqhWXzPDOiSn+6OjKZhAvAw4WVnOmv8MpYojTELqenezzVitwitjtmiwo
F6lvW+ogOiKN44+Lrd6ecv9PD8VsbdXWcB1OYdF7Md2dE5uL43Hz8Qcd3LwGBDtppJ7sC9pqF8LI
tPMgNdneff2MP7uMvcxXVGYNaMHLKvRubasNN+vr0kr2UR3o6xr01Z1rDcXL11dZPqn3e1WeLq74
ZZFeNhCcfw+ushjhckjZe73Xx5VI9e6a0sh4hTRePbWZxTnTUlDKphJZqx/GJ/oQh0vpcnmXQgCT
pe662CY+Xl4SvwmJaSr29MLkdYzZy2NaATUjpmgdCARJxDf9H57sh4seTDNgRCvUeG6xbxNAV04w
VGfkR/YnhsnR5ox7o/iI+ZD7Yk47DGgFmYPO3S/KfZiU4a8CvQFyNVB3YjK6TZmijAoNe6GYhEVH
Do3mrGJHwAhH3TGvZuZ+SmtCbb5+38dTrCMxB4FofHNKioNJIm7QX3WmX+9tZNhAIaV4dFHpoSdM
jZuuJab2n6/nYqG1cSgywAx1sPYmaSejmOPjnprafDui2b+rKpCCAflyN6UdqRNrvbmUHA4GNA0N
2jKsjmgA5MEFrbIqpIU6dO/LGpRWnGXC9KKmRaHU9m74qhGA9qhmXfvdJmOPPmCuzsOGGG8IuH72
rR4ZreuKtfOC3JiY7DdnIBVqwa/qXlckAnIBf3hblzC9PHt05V+HUDb9xGP75OOnS0JhkBkAx+Vh
Pd2GQZAabdPsVdoZiFLc5qowfP/Ewzq+CmdUdG8mOxYarOKgfNOB0O2GcCb5jPCvDZFoOgqCKv/n
e+Eqio/A1C0KRe7B50YamNPayOv2ztyQUuImyRrpsfWv0yVuYRMXrMsZ38ajcPDeG6b8CEj6vIeO
UW6B4/obdKzRic/naLq0+JJZ85g0l9Pe4k9+Pykv3opaD1W3p8+hNZtwQc9SnyOVxA/a+ia2Rv0C
1dyQgpSlatzAnjqxYz76gPkFiDJxSi17JAb4x1+QzRPnHUvv922o2VdTT2wK4xjdUzYislgE519/
wB9naNZdGimWy/mSQzJD8nAkGnkHzdSpZrp15RO6ywK8NHAV1NXCOie0EX5/NBWnjFrGcrz472f8
n8syZ1COxV14XFVDntJ2pTDmXTtZxX0mC9A2wUBczjZxsECuZimjSykDDdktYDT9wsGQzS4uhrJ6
4iv5uK96+ylCMp0s7TrbUG8zzruF2IzQeuU2tbAW7hkSaiIiDFJTzspRdf/UgXy7FPfKcR5nq05n
4+CDbNHOpnntYOjA0nJWYD1BnQNrCcXnqQP6wUT5di1OCYxmTpXKMQ9zey1fI4wMGu1OlVEgV2Ke
krsi9hG3sjWH3zWYQf3Qx0jP1uz3gEvlbR9YxKml1bVuzb69LhCcnSPow0ZiAUmyrrQ2r25zAQr9
TgVJcImWSHvQDLrjXs7oenDtqvn59fD8+EH+5y6YV3DkW1QP1Vst7t3LAQhcj7RPGJ6O0UhcFYCi
bQNcYUWg0P08Djp0VxI5MivvQeLJ/MRZ7JPBsQgpljopsw+Nt4+fYzQ1GmE587zrDadZk/CrthEb
JgwZdfHv45DvkD4RBUxe2+H+vicYriUWSt/ZEc7tztXmC+Wn9YUCa7n++qku266Dr49FdHEvLjVt
5/CpWqk5WbkujV2G0nMdoXz60/hw/hvdrXMvobjRVpq6DIn1+qcyx3/eJ6HstqIMyQRrHkywRRnL
nrBGczemVf0as3Js+NP2Ug0NL+a0gYn99a1+9gKpbljL0YJC91ELA262SGeNTw7HI2TVxL1shtBd
h8KoT3zdH6fu5d4WCy+LumtzpnEOJ5IIxi8fVmXt7IwpdZWQ4L61gHP/woCOmykK8/Dp65s7sE7/
55JQNCiwsMvnuR4MT1yf8LqiWd+5cd3Lbe+STrPBAhXeD6oZdvkIItuLkij5DoyuJLm5zK+lCMgu
4v944kkfDyqT5Uq3BQ0TjnGHKzTSyp793lL/ResQITWK2ZjNE3ZHk/oFtsg4fYjqEZ0l2KvXrx/E
x53O23NYymasnTx61s6DVXMmMSdwWsvaBW7QX6aEUq51hUT466scjyUkLTT2KEjymeqH5BhAHHOI
11DtTK1yV/qoQH/X/T6Y2uTEUDq+EgoVxiyzN9t5uokfpx1zbAbQVm28p9trrAEOZ1tRa92atLr2
1Dnm+Nmx5dUNicUVehG7gY/XCmnPV51qk30ZqPw5GWmtIZ80N0GA+rfug+LGwIpG+pdhP2qEajDt
t/qK+DKEnjhNVhI2PaGr1amd0CfPwEa6ZC/qJYse3PLv3039s1aVrtbJdD8AUl+rBRZcTE1wZkZ0
R79+sZ89AjoJcA511IHMNx8vhc54DAXE733ejNmZPufFpght4+LrqxxvtQTKKKVsJagdog36eJXW
bwAd5E2578fUuq6p89Df1cHTk7OFF2CUz+gd2vXXF/3k1iQHNA5plrDBkyxf7buniFNPEEe1XHQQ
1kpCxb3oSfE9cZVP3hV78gVnwPfPPw9uTYa6No5TXHEGSAl5DiuEBZpmbgljiU9skN8arh8XL8Fp
W0fJprNJZu77eEcOiqeunjsq17oM8D2p1nl1Ay28svxkvGWkVzTdoZzipDIEMIUUdWzkuZOUzmpw
Q+ecY7CT4L1INeAgQ2/Rdi9nbKDsfjHMgOs3vMGamwdzJIx2q8eOcSkinVgkRxuIqSU3pwFTP0pG
JQVh/W+O58H1xjEVP0dKDqVXMfdg3lrOQ14rLVwViIF/Aa/snrNS8BuRRRDpZkj1gCC1/911CfVa
K4nzcq1M2g8XqCi1F7J0AE1nZWlvdZ04YbwqY4912K3K17rQuc0IMVBGtkY/AKasW/OqATQu6B74
8W/ZVyYemdwa7wb4a7pH4mMxEnlq4JRs82nOCQoh0OSqxShEJGeRkKMEzjogDBmLsbaCkWy+BtTn
7tsgHP8WAq8zPRgfu/so02ovCOEzV3Wruy+51aU4vwFK3TiELBEx3iYZtXHZxvm6T2OMqPkMchOS
0CyclYlbASsc6pB2k7kL7QMfnvvYj3V2qpL5yTaYQS+Z2GjYUtc73MClo9kzLPJ672CCg5mP4uIq
saY/RK+XdyVhMSsr0sbzyOjQZJiNxk+xy4faFh2x0XW4rojM2cIjKy5s5v8L0JRgbHNqDuRzjpcc
APFMlql5AQvBPrEIfPLpUlLWzTd4kWRn+HGgh5gBR6D09T4fatKRl1hvzmenyHaffLqKdRPtBeVX
SC8Hx/ceVLYDiD7dVx3u00kNaj3NPWr9YBKbr+eizy7FCmpJyByU/+XB5i+wrQHbuMWMrmYiUQjh
Whtpqy6gEU0nihKfzLVgvFy6wzSil/nv47PzLRx8vUizPVnYWE5pb7B6BCSm9Npckb3W+uq+Lcfp
/t/v8O20hV6GisjhbAu5AjSR9PM9YGPSDi2roM9BHO8cueGJzcjxbpOiLttNhgcdadQcH+/QsPJY
jY7K94VlkQo69xEhWGFyPpD57VlDHW+/vrVPjuyODiRGdxFxoKC1D+ZdrezSwU5TSsl0+jZVRUU8
iYeIxLqeohlA4SeNDB5CA8Lh0rataGPTjT6xUB8dBykXmJg+KGlTo6F3+fGmrW4agTFHvNYYExGs
R+vGEq3/LdOMiPQ0x98COsfvGE3JBtz1eGKZOxpVHNt5AhzPGMA0pZcB/m4xtWUcQPTIDKrpRvOL
QfyHsIgCTmwcX5TIus7V0BQn3vPxLbPWwfWi7cj+mmrex2vmc65i1kFzHzTAeCu8vpVX6hmEqbxo
7oisweDedNmNrOpm487NvxlB2Fpzz+wdePBcfVFpfbz+4KQhunvL3Nv+kiEk7PE6nkn//Hp0vUmi
36/q7HGRC9LYYjAjvD/8cgaK5AjEMrGnEtsYXpBHrM44VtUVTHVSpN0GLOnaRir3y27wnEHsCACb
6BzPgWyTs/At1FznuYUIXK4IlcM9lFkT4N4x6kXv1cOg34MBca+6wupu+tz3N5D+I4DFKY7Qgo7p
4u7x/8qJzAE/n6leOyScrQ1Gm7VqqikmFcMldwqXdOl4iPowjwRWPz9rJnFCWL59rNhjFc6vFgQZ
dLOpOVcrBzAYyQI1bgLfVOk5FCv3wpj6Rj8znB64TM6CHADlVlPvwUs3hCewJFXohjCDb1o7FNdW
RK6Fh1qyvC2KjNybOs918pEEv36MR+syEHb2SiCjDY2MgbvK8hDj6VxkVethS+l3DZ6wM7QmoP18
cOTTqalhmWs+vjxcNUyzJspTllp58FmOAY7fahzt/Vz7PmGzbk84YVLYhOEydZFPbCJiNIYiuvMb
YtsvcHLi/Kw0NnmrlpTHCI69GX23NE0+liY1WMLYpH0/DVH/zeCZdJd5qrQTHxZS48OfbWP0oPAn
bM5y9FoOFlic/MZAtib54NicceB2MYHueQI8XCYkh8Y55RFMqQtxwLQqVZOTaegP4RwXezseU3pZ
PfS5tSMD3z5L27K5boOmfUnDWPuhOo3ctzE3QTcYVlcL4P1Ed7fa2M7kgOmRPOu7HrZISszDKwZt
Qni7Ct8EIReueunbwXxxUhyuXg0Dg6wgX47+diQxCSEMkcKhB2IGNFth5linFGggsZ3nOY5Ir2/K
Vzg7Wr1OCi17cIZ+nM7QQtvGZlC+M61InyeXh+GWqB8Qu/KJko8LjMsP2/QHnLGRmEXCbm45cgU3
MWpwMniaYn5W/jhdmW6UkbpTNgHBj4TOe2rScFLodTJ/l1GXaGto4tp5NzjFuIGNEt8E+hIcHSqR
F6SEwPsg6bRTvwjWA2PQNmmygXDqvpDHMd9kmATNLQArjURaauz7vLb125HMgmfqkzj+e10w4yVT
L/+QXoxNjAnY/54nGTHqPYAjddWmRbArGtBJXmzOIHkgY7DHTsIB7ohVE29LmvS9gI1LzFRD1B6O
/k68JsNc+Tz8QpQbvJ4E81VRFD9UaVXoN3pN4NgaprlfXKK28EksypvgT+png/Y4gTVv1qFuBNU6
rtpxIn5kxn0+I8bYjyXw2G9KJFr8Hd+4H++c0hcaIrKqG/CvGgS43JPOk7pQBmJSAc5JMxj70MPf
4KQ3Q6gjjECgqTnnkk6xtirqoPgZ45BrPJKwEnsdB4ne0DinKOEVWdqd0bOHgMFxgCwzfL/lH+m0
7ZNLQC04GRESVPL/2DuPJsmRK93+l9mjDVosZgMgZEZG6iyxgVUqSIdyCAd+/ZwgOc+qsvt1Gbl6
i7ehGcmuRgUC4XC/97vnAFmSj4nlyq0LmNnarkkiT0LTMp1p2QIDp6KHeuQsZ5ShTDHVhGKZ2GCI
zgyK85IgYA3hUxjzrsGUAkJqLMb9bMl2iOayb1GXaH4mIn3UlvJK+Hr1TpXBPS124RRMVJkoUkl0
udcU0fpX25J2F9EPcK/gnRWM5KkE0KBqoYCA6oF5RUAlx1KmIYFgqbeVcWiXyaKpSd0YfU3l1fpx
tItF21CfMU+eVJkdC60D4WqPBEAPUIq6+1RNWn3A49CWpwlLfX7Tz5ZH/J9KxsEYZXNkjBTzUlRo
a/WaZYl39hPf5TZbs9YyIIIzOMRm413zCa11qy01C1Uyud0ZbKb2MQ4toewlh4ofmkokMBDQBF7P
NliQo2qMNN2TIw72RsbmKOJprxAWD1ZjxugHx4sWW+X12cbam0fSSKTYGs0EoYD2IxP/+L6Fd+iy
bLT25NKggiV6yhTsOvPjIeIvwR80/MXDxlftqwdNgXCiSctva/IVfw2Y7x0iP60mCGxmnt5P+iBQ
MVIZ/UY/OcFihWd12ZQonRGuFUyig3ipXiejI59vZtmqx2LBQs4XbNYbM+DvEbdBml85OX8/wGNG
iT7S67JXS+aOtbscHBFHiNa9S0vQYkcQmc0VXQRm+MkzMa8DLGN2eE1qC+RPG08LK6RZPXmoHuis
gY56XHm/fnRj2Q8hcMGU9DWMGswOaKm+J9IHNsY4b9CGbbaqfOePRvpFrT15AnPypcvCNBhmZOE8
c6O6GuzrUQdhGfb9isCqo0bRXhBdCE96arr61h0Xml8DJFSMTrLk2JBAxUo5oZrrI+megBh60g3P
CxaaD1/W1ncWcRhSjZXaX0r8ay9th2A0xrJbcGct1D+7pW+9H3y5WIjawVO87ZqsfNQw+ImYjQXq
U2EOQNkE8qk5zviU7N8H6OVW3gNEtfNMtaGT5V6GpA05cchLxcCtM80UVw2YB9GKmUrfDIzaLaGH
EAw6qqC3HK+zb+2alNNY1PV68mQ2rqzpmmjFE7PYztPi4l6gOoFqezPAEPpGvS31Y1MF5c2sBHfC
CTrj1FvacAKiZj4Ude0y15/zp6B9jCdcF0MaGY2Wv7Bm2GhvA4b+Q8uidoDkb7XPmpjBESQLos+Q
PSRlFUTu4AX5qAG1CzA/lDSSxtu7Cw2J2E70gredpWcaeCt38MN5zO1tibJD7ZFX6EaIXV3/ZudV
8EwzWGQQF7sRiURTePvBylCZl61hfqDocCt0GWX+2uRqEAz8F9WVPVTrCLiowaFaqGZGKpNX6hsS
CHzEuWy6YtvUSwltswQIBW1iBLZVl7l1x6YOwlcbuOlXd1m0+VDNCKgiu8FOHC59UOFthyIgLgPS
LaewOeWXJesVRJhuZeP3rtbEa5ejz9vD6tJ3xZKDV2R0fDlak8hR1BfQdUJTVMOzg9bqewtK5DaY
jazbj/Zop3FBvOfRrv32nmBUe1sL3CSMz7fsBSsO3Ns6MRtEmJ1W3ri+9up21oDN0hYsprPSxoLg
Tz7xbRfKNzbKCPDCpwDt1YEa9ApbAeTuFXsSncJZPuVvkPMESCwKppilR7NGl1q0tvXEwm0X4LRW
rE3sylyOnYNV33pUqy1G/5fV3smlpNUxV+PMeuHm1ntdDpV5U6VWcp0P+kxLgPV7DCVTZU8s6Lxg
lCxs+H5DadwvvgiwZ4NIeqLmoXtXue/X5c4AIlKF9LMS/6FmrZ3R7+Xz8m1mxz+GlgJrsRsl4J4t
ZVw50mmhG7hTq83Lfl5AXuCmS4YdWw1+TYgKG2ROxaon321qT+uhzIy2eal1FySevnbruB391P3R
423DcKXW7N6yOxOU0Cydaj9y9vtCzxXssCLjrh1dYKPPWRV41NnQTYZ6tkxubPuq+R7kBgaxCX7Y
vIE0YTJD0/j8iYwjUESnqBB3yliy+Vwlfet88P2N+jcEnJ0P7jLX9WPHOpNuBlRv1Slj1QDdPICB
El0/i73mFKI/WpXK0u3cloP73EJvPYEwdx9zwx6tLW1/4wM8w9LHrkiHMh54FGWM9LNXWzlaY4la
vbFb2kdjtzKjZo1XQSWRAiUzJLMCWuZwwaK0Y6xTjMpRFWFLJe/e2NTTAq37NhmkUgk76pPCnFSt
3u1iTygQMSz2KvZyf04jpDGaHtOoUgUrl7mMkTWU8/tYLJ4WER1rvgsj0bBrip4NxJqP+k2K6+Y0
e0EG0s4W4tUaXATa1tKV5dZeqjI9wcfIr4uaYmZsJBzkGKWHj7T1JsqqGC4bxoeoZeq35HVnNuoY
i5+nIZu7A6cY4Dp8bPHWtrp3Ziuhadi/LQsfXj+gD51qI0dzx2p06zhgIXfA5SZvI9PBtcKl7OU7
B2X9EZbO8IN1Wmu2jc5cRWDPIiVa5JqHEgPYcpEAWl+wMK+S+85ZYtvz0U4FZ1WWDbRcSexPvScR
uEt5p/Si48ghOq3dgZ7pz27f6ailDQ5ssSXMBc9NUurJVVsa7UkQz/AQ4aXVwBz8appIKCtxXQmC
+KHeueaLyjre4ZMHMihKps7YpFIjzN5A697a6arb4YDFq/7GDqzY+ArbLNNk8IdbhzkO+EVguHD0
dLzZzGXhzVv0axrJSYCExycp47QTTU9QIrC6aIJ1xqnCLVPEsItYc4CJkBR2zLnN/Q4FNXqzCvrO
qW1YeVCaGvqpXA3zVgRj50Q2RkW8RZcGJ4cdXXPjSo7Fd+Xo6qtuLGUNZFUR4W16GfToQTWs5Y6v
OUnkTJcpTjxz42l0+S9hk9NQ4pdlz6+lNO0P9DDB/eLMRnGoNBdknZYVBYc5kXzVu3G9EYVmwxwd
dOfHBCrSBr6q+c2WNVeRySyEMZzbPnH6s9mq9dVJ0BUd+2UG+51MF1gzBFuO47x1Pmard6fNtASt
jrrnwtkz/cV+qPDMWnwqktybWS4L1HNnWd3QBM4bnHyYV2s8jd2M53mexbkamZJlVnzm7WeQPlJR
XhcoXV2vzr5qbNhfvCRdhwj4ps6kN6gpfvrIUI24MEX2Dq5WWI+DonvAuJGcrwnOLtM+CWhq7KiE
qo8O+hrb01o5L/DJAmyrEKiduEVtDxH9Qr0qwoq06yPqSl6wTUtviqUL3QH3lgMnHzbvfzQFojmO
KyYq7DQv1VsAjByiVgHPfzNqo33DedFbOB9TmuDlY3uPTIr7jDSYZgrwh+LoENF3BMbTMG4Bw1ZL
ijOcTk87gAUQsBBBRhrH3hBLGlfWRL3d0rLxKcfixgPjCo9x5KQUW6ug5XxpydBkYQyQ8avUyfvI
sWHY7DVjqq2NOdOpZYJZgFKEcZffSkRi3IPeMZ6Vymmd8FYcf6gM4S7t4/kmL8SSHGzm9zt2Xa12
Bg+SLhE2t+kbA0ATvRalmmu9XARANCLZ5FKUZb1OWS6TY7CuBC8XT7r7TnjdO85zYIIm05sa1io7
w+44i+YRIGJ/lVnUpcLGhdsVVl3VP0DQHRmMHYaFSqYW6HJfOYV0boBieBA4MRhzFCdOsJ9MxfaX
Zq59xfwZdNIEC7OKRL/AVrRHvbheMMn+UL3nMSRQGrw/QUXhBDMzTpGhpxw5owqbhm/r2jCv33ie
4CiZ5f6VAq6RXJmWTdljZFulhypz5ePFGvG0Ams/BVY7ZxvZYBiIncLzbpLMds9F3q5vQmqDHfHv
wglWle7b3LF5DgPu13fgggjr/NwzfzBNWppcMlMIQ5vK+koVL30oJyhMHM5zcwontv9ImLugvWUg
PGWoC5svHkNC6R5LD3TvzaDbSn+kvbnYgIbhQlLPGPHDjS1vZTYFsj65pJoBC2IHkDvL7YevvSry
j78vXH7KrzMeT+zCpDTJ6CqxFpq2v9ZH25KVrk6H+o0VKRzTDyH8LSTW1X+sG46xNetxfWiKlzK/
N6DH/ebqn3tEn6/+qYRl1G2ge95Yv3GUul6yqH1tHuzr4at7x/LYGlE+7lovHnZ/f9nPNenPV/3U
e6gtv01tjatWFsM2q/MKofKooTVVPcxbZ+MudjTK6fD3V/1TlfHTnb78rX6qvpcu8KpkmPmsMNY8
j/v7DGym4rYPkFoT+ze9hssX90tR85fLUSD89XJgTnW9TPiQrkJyXYlo0T80rwSHmP2mL/b3H4wO
9a9XmjXqSuY01W9Km27oIHAlK3L9iZMNmKthawaPf38n//6p4eH99YJtDYldIrJ5a0ta4NzNOr/9
+yt8bvX9+oT8KQzk1G2qASCt3yirhZcxNu11Vr+5xp/Kt5cviDAOSVlyK4QDf/0U9OIdenxG/VYf
5M6OvZ12+PdkG//6cf90iU83Sq3SGXxl1m/EyDe9eMPX+pun7NMYwZ8v8am/wyShAW+IT8Hhl7ds
bYYyrJ67uN+sx+AuvUVt+Z/8en/6UJen46ffkcPQrAS6X79l/riz8103UnPcoS3eVem+1r4wuPWb
D/mXz9tPV/zUNzP7RfZeyRVdJomSfpvK3/V7//LH+tMVPq3ClI7ZD1C5fNM1FMeafXBhMyfJsZS/
iZ/8qQ36jyf7pyt9WnEThn9zb1zqN4YpDgRCo8Xr2dFU8dhfg9GOdENui/q9N34LVvrLZYKAFhCj
S4DY+fS8U6dfW3rB9Zv3QI7jKJ7zY4NmISx39gNVmTIuroHRPyynJfydQekvF/yfLv3pd0BPZnFz
06/fpuDHqJ44A6ZzH/vWm56etSrb2db3/2D9+OmCn34V5Jpr5LRe/Sb4xQXDM7P9Eezm3zyXf/1l
/nSZTz+FlV6uh5z7soQY2/vbW2DYMeif31zmLx//n67y6fFnRCOzRuplb/i3OcSiOsi3f3+7fvdo
fHr8zcXWSNBzu1ootsOG6pBxwVRECrHW78ar/nLZ/enTfPoBaHaJYcngWo0feVvnu/cdiLH4zS0z
/nQV/zLIRIufDCSeMffTN9OtTWqbqzLeTFfNt2S+QMdOkN5Xt1jjJbtEa7shvaYXaWFcqquIfXn5
UsDrj0eFVzkspFChCFw77httigzicQRDW/83f1Hz8iT+sk0IDB3WzSWQQHecaepfV1PLHFu9xJX8
QmCU0ANHS1VGHp6rLKKonefx0Fn+h7iUDMJ2LCBfMIKAuGSypHeHgBsLu+es9VWwJOtLyWAAsYrZ
moeQ/c7QHgl5ePhS/IDi+ahllIovCYRwMlefEWALTm9iMuX294/TX7+ULsGSC/LrMqHx64fyUD93
4vL69os9jHUHs/YP+S19Cu6oDh+y5owe5ndvwj9947/st/4E9RKFGHLDYhck/IJjyvc1uVm4cS1t
9vR3yrR/TLD+8q19utin9YUYOswkweZO/MjP+bG88w/uLdE9j6rKCQdaCsf6Xfzm3fH3myJIGb/e
1cSYpENChH3e8rAGX9o2Ajz299/cXy7UP51GPj2NSyMLQRuZNy3BOpzIdxrPoTbclv30zaZdUI8/
guz1H9f8t0yX1zmRQ9l8DJ89lr+oL2/a9/ph6N/fh+sf7ed/8v9F46XHc/F/2Kx/Nl7m6Xv/i+vy
8s//03VpOH8wDc7oDZFfBi3AVv6v6lL/A34AkC5K9YxfEAS+7Pf/5bo0rT+AeBH8vKB5oKhcjIjy
n6pLw/gDiOMl80RwDu5G4P87pkvSzb+sW9AtWFaBkQJ/IAJBSO7Tk5L3HZKxrmGwrTKnK1GsjUXP
BClLNHe988Z5t0AuPia6t9coInVRIzuQjJZoEiTchsUQa1ZODBUlWjBVx4TV0WZHueTdLa0n7awX
2VpCim9r+Jlzl3ypWt+fAXWr+tVRADWlKvzrAKuFT+2vaunmyM46jjod+ZfZxAB00kxjPfpUnHck
o5JtVSeTd7XotQ5BH6WSmuNAIBdwNsFFn31YervtYYb3k9yTjRmeematprDqk16QNq27dUN8sxQR
SOVs/WA3tXgnlBkGBZISKqUPBxjaEiASvO9uoc0rSdjM1neL50PM7hxn0t/rrgq6ekunbbIRa42N
7+ENmuvAxixAO2QzFIlKvvuDSTOschbLOhN0sIAUTmPh5qgDM2bo16m3rNCjhkn4txm/dOUyL2G3
JDW2TUZnt+M0IVOfOQTeL146s63sFhpBOvOctyXb9zoGUN2emsbO+1iZXQcPfMwZQR50nQBU0kiD
+mVr3rf9IrYDWf6rxNUhog9L9XUxNOuSeaKXPyywJtiTuAICN6DkaFB19hDI1gqFKgM9nHtzQiKF
CQFFR0s/pcI/EDP5LOhutX1/SDqtI+0TmBnI80V3cTg0iX0uGetvY8rDlhHbxfjNmOdBRpO/3qDV
mTflMqhd3pjWFnaie5+3dvsKJoDeUd/NOSOxRv2V9m2GMJKMYyyUtz6vlXDeaqcMjKgGQNNscp/C
0dayU2OM8G6XGzZa5oOwyNUgn2+aNdkz5ca9cueE5gcpt7R5rKbBamMHLOH4Pe16VZ5E2sw+SgRO
eqC8HXexkh3jJNL6AYpJBEYIVFSu5xYryrJFRsFWtM9dvljNXA0cH7Irm60u7eZxXZziyu76AKav
e5oadb0Gw8cIvT0M2hFZTQLoFIzbIZ1A4dcarqE+d2iudMGA1XI8VZJwS59V9Uvh9I9L32PTScED
sMegZao8/5UocBdb6Mxp92H5MabJ2XPG9re9o3YpyP4wAw20L1KFzjPTnodKfy7thF6wPcjtSnwo
rJa22lH+Pqk2iI05L7d0V6z9UrU7U3rPiW7xcs/30ve00ISlTNqGYAOxF8iMq/4mVf11XdyXzq2u
8sbdrMpNt/Zs++9rZb/hDgf3n9zSDTQfanp4kT2vMsybkt9+IjZJaxKMBW0Xkair4mr23lKdtLy7
JAadhTmNXUrvpdN2l4b+zdqpIsoSTUYNyqFwBdf8MvF9X6mEMRWRngI4/DQcHfNL3aRfhiY9BkH6
3e68B7JwWTTn1feAhCgT3gKHpzaeW0Kc3+DD35mmf1iLydoXRoG1Z+yPOMbaaGi1m5SZzCKpvmQp
GH6RrnXMLPoc0chInkpDuPeybZ+cdv6mCZRyaxmVcrjSi7TaO814TXxFPLGqd5E/Ds2HWxjatpkx
hJm5w2KhPLUc5xZXwrxS9p2mZpOlitZHCtioqsYp6mnqbsxVUB7Na4cglE5kv3Xh9CRqInKPwHrr
u3R8ESi0e7BE32lDTdvCcdmv9eV1t+rVuQ7625SgQGxMEGCMxEUh2U/cEc9EQOVI/6yjHo/a0bkn
cPmFFt62aNij0nMr74Zg2COUBenfcMjVg02hkm+Za7/UQVdFbcHIfGWrLyR16D+pPtnSUaLsZ8ns
us7LqCuHZOO4Or6vaWIb4licjrv+6LSSCnRuXVuE4a7SziyOo6eVoZeZ7QabwJVfygdvlLf4x1hC
WhwSo0ffxfLvhQGu0Z2qfjd789eqSsVD31gQLmfVxVgRujgfTHNPL3BvGpM64zBh3M/LU8Ky6Het
7jQoxDwmJidJFutbPlu73k5fxDzaj9Ns31Q0RhtEbljOeEyLzgj2tNkZFBymFu1V/yTV+Cbc5ros
86u6XQqW6/FZNNY36Ws+CZxEO6th8VBZMQsxaO0dmnEV5ibHZV2pLTPfRwQp181loZ+rnTcmZmRQ
CFlLF7Yhv6iw8pJdbtu7cjSavZvJLZzr6dJ32DVOEFcL5l7mMm/JDb4RJTsi6TlbRneQ0A4OIFTu
WN/E2UO5S9ACrmWRm8CUnfZtqdWTo9cfplyOrp1tlg4dsGqa05QvcBSNpYITpN1VtGsg4NI015R2
EJ19bCfijEAON22C0EI0NHOBqxcRGWsP4HD3SnD/VlR+E6Xt8Oql9hL7WV5f2T3UFn++BEykuS31
9H4dAyumJxKLKXgDsI7ppLLvmsI5urMHKNhHBxjS3xf1nld7mXccayqWu1pnkOdDH/TycWh4GMMu
Je9ihwXauwIpHE4Fi9oPsSdP15pXZajB5pUCIgIeMBaCZxouyzZJvcEYwswweaa2shk69epZ/Sov
xE3T6OvNaoiWEZzUs0ZmcFY/v7zHcNX53qM/lgj2SEsVB2qQQrtMSpO9de9MHxtTt9U13jjNh2mM
XiMOHUsGQpmxCjKXKTlZMEqRZ6Sh4oK/LH0Iw5SzeZUbc7p+t3Xigt6GeDAtqJ3S4YqZSO+12Sl2
CckwVe/kMChtl6Wy3ge9PZlPfHlmM50XRuOP+pIFt2rp1J2Uuf7S6fyOYrra4KDZPziZeug9p2yc
vadlrhkKMVnbru/W1PlSzmRsIistFcgnRHOrfkcQOjO1TaNZs44qp0Bu0vHr9hxt464FYZJY0+02
FV+ThYZI7DfNk25AYdducr3PpXEY/VJHa8ZM1RBnxeBHKy8+x6xX6kXLaAPnOxXFzJC9RYwos+/B
ViTUQhwO6mWpwU4Bolc6KdHWdJY7ooZrmREQMKoxrpCjLdfC1MeOYJYBmbiLwcx6PrcX06djEdgh
trPxG4uJKKcUlhNJv2JOKS6J11RnOO69vCXc2rPI9uyu7xaxLF5kSbQSmJmKKkoDX+bfaqP/PvAi
yJ+MlCbmgzIKvEQMRZARyW0e1A1bqFuGMQveJ2R8vB6dE5WITGpWE4ugn2aP1846Z4KOatZmRFHk
NBCvyM2KCEFY904yvk+zvuSIcH01fB0aocQhmfRLTJbB6yJCoK1tbDvPS/BclVoffRqp7pae81zc
rL5VLf4m73vf2w4zFLA6n5JsV86C8WkGrAv1pRamvE+EQ0ctlS6uT7djSgnrS9DZ52xSyC7zasnn
XQ0igNRbUAySKAkpU9RCnbfLCGPp/LxtA5tNKcRGEwEv0NUImOKakqCM5owdTcwvXYi4tQJtQG3k
muhkQlxaQycA4TRGttz0S1p7W+TFZXUw2tq0n7MZWHFIwKcpUWqtMtgosnINN23ySzL1ZKCJipMP
X1bMX73m9l8Z+c0JVWZFKP2yOorBlNvRWfBfq3b9YtL8/DZWxcheDdBNH+QbJR1zN5dok1DgpjJu
lRhjK1MDw3GS7I0ctBOR3ubguqV9Kkk87ZGizAf8At19U7HaOQsJ+5AmejxwuwnDrkiNlG/uvQqF
kO6zbPEpNSSqWLWAT+YZE3ay3LtdwnsM7euVX41MxyaV3Fq52zzKShsuE/ZV5Detfa1NbfVjKKD5
FplWPBfK00/amPYfxNLZJXrs8ckX6+5H366qDOFoay/+OCJUNfmVnxEeFRtDmE7Y5iWOxJKZAAKj
/si+Jze3mSeKbWlJ/WVxcjrPgmVkXyxovBkKOKMAQtBgNS/4IPxQjsxsagDGbzuEny+cWSGL9Rre
sqYs9rS6aRtL3pWHPieRQoD4RWuc+dCXYtk7fUDk/JJti7QRVm2esjDSqnUPKdP426Wb/IgE2Vde
O1VER7n9ai9TuiHvjmy2TbJnRlkoZlfDVTDKIbZwkaIUazmeeKNrIOdlvQlR50xfiLj3cb/kHjHJ
rIx83Op71Q3v0u/SrXSy5m6eu1tRT+KUArzgTMZwQYn6k01rVUSGuGQ/CciYsTl39pPKx6dktrND
odvaxhcuqRjEQQ1DoBjHdONopCT3SWHlr8jWOch6orkWNXk1YzSKuCxk9dClPWfH2VbhbE/tFz4J
W9QlGEF7iGnhJFm4BwTl63lGanYYEyDnQTmpHaPyKuaTMFn4/ysxw3J4++//Mi8j8P/3SszD0uc/
fq7E/OOf/2clxjb/sDwb8ywISlwX+gV/O7/L4b//y3L+YCzapEHO6DI00wsH41+FGMv7A/odY/78
SeMCt6I88q9CjMW/D6alwyC3f0FfucG/U4ihCswn+amCDFCSoRn+Cu7FSwNJ6zONQzIrqIpBM6Pc
0ki4r1COwoEFmPBktcys7sS/EEXl0hQ/DFFLkDiyGLeWnxbNtnKMlKxuO1AjSNwSG4E1+EJtRKPG
4SKwxr5BKd31ruYS/WHkZa3/6iNFZpik5+DIiXccyCQyr5IPHLXobjkH5hFIDNteGcRq6vWZMebV
57BPaDcjityMuksqLRg6o8s3izF09asrcEK7Ydv7WUBynQNEXZ/50dnjAw86FXkmsAeA3ebgusC4
Uk5q4sMSPfPXUdAFjOuNFkuUqNj+3yty1hWO8YyDQ9f3pOnpAZXK+bCMkZRIZA6jKq/HQPX6ra8Z
yUsBp83oQK8RWyG1oupieO4q6rsHt1aduVsGtsUhNQIC4VUwka1mufKJ5jBGthSYEdXyWBWuvCFQ
HtqM+UTmrIjrAiR/lZr73CTWeUjJpaTKOZnVsFt0pkuU9T7m2V3HIZbIfo3SrR7Z80JP1DGVBSLy
i+ZaM8X8tGaSApIv+1NA3Y96eobOkYkm/lpfkpIQepi33bUs7SNhUex4ww81nxfCXXWdXZXCjcvO
GyPdT5ZDftEw9nbm3buDcwpS5ltM/2RXC1Jne88EzBa7JxOnZfu8rN11yx02aUw23XHu5c26ZIRt
l0XnDTNnd3NaF9u0wnsdcvY5KiXP4CSdrURjGCbOOG5stZRfV7tRZzdz7PM4GScd633Ng5F4yz4r
nYeZvySrYvrsZpm177FU3wlzAvy/TIxJBwnS577fCbVQVvMZT2PA82nQ+jaaCo/jtZklu6nlFNgN
ybEqip4/KM1r5ONusM8TSz+h/HnQTTjLvXgm55rGASU4YpPswrHwMigSkVbMnqbebI4uYMPQWDo/
46iQXenBO3KvNK5dxxPk6dcqKuf+NGtYG1d2f5juiI4cG5/sV+0WzoZpWvsRqZyWbsiPlj0FEiJx
AQ9C6It2nzv9fW5zVvGY8t1OvTrnHvW8gG8fcWtznixGJPju2f8GjOpkzZ560v3UNXuvhe0wr0O9
A8D4ZFTzVqS8YwUjRLfs5AgmC8OODF5uIVvi5nJo7g9O2dL0pBUzXleUc/kfMQ9W43qV1K5Fgpf/
8KSHuKRxaV8QotMOOpB8q2bfEyxpAfw5b1+MeohNJlteqHbZxDoz6ADtWHKatNcfUjrWaZhbsJqB
Zx3zgOOt57JBcXNqUXap9m1y8fMQ1ZQRXhAzi5aLLnJtIVfIesyiVVjXxYVnSM00uZaMZET0i52Y
TxXcMmtiTxto6W6ztaX6QRTtbbaMetsOwjjbPia5vc3wwqkBS7EryEvmmPH4011NcGmedW2D3CA1
j15qDuludTPmpKhHhnM9HKhQzJuazGS6Na1CWvEMXX0Rk8OPDbAZK4Fvduxag4WMoVmmpKNnTLLi
hpjth6GNNzJrP9zENeWFAuBat0szPEo1cerP1CPZvzYyRuJ+w/Ckdw0bN9bak+4kx7S3vy5eXQGY
tzo04eyier85FAaFR6qSQqfgUluvMqAhr8+1f1ZaH1zT1T7nDUthmVM+Jvqm3dpuduzz9pzX0r5i
PSe+VlGLmEipltBPWNEAG+rTYFN/49tMXcL8rWV8kAoNYrdiv2xN3Ttp8OSDUy+6L21jodoIsU3g
ptZbf8vE9JdkWq6NkioB0xDrk1mb7Ceh1B6ofp0J8lvlZayK+r9sBdjTREMRVVOJM9ASx71d78u6
uLU0Dp1l2pthU/rDdvI0Y6uNBk8WNfBoKHufnShDR0D6i7B1+rgt5yujWK+lPVkbfk/8X5T2vhgd
I1Y2Im/tjoE55woOcsVSk/LJi+bBo1Tnr6AYW7kvMa5HzPPCwsoQ7jEyi1DTOZe8LA9tMmD1cTN/
xs7DkuHO2odyiCIvkxOvUFyIekoR5Yv3kFjZN5RSXz2n8U5L8MyM177xu62aOkStlTwx/UYxcj2M
gTt+FUWiUwQZD3V/ctaDAtgJIuGmxIbHyiG7yHJ49pvuOe314SpNlB9d2j0b9uRXSpaKTPArK93I
0S91rkEE2feWstM3a3pHbLqhhcwd1KQsb3MWB2hrd/DxQ8dQO1ynJ9rZaFPb7iZfcb9XwtW/O4yu
LUF9qjLr3vV/tIMznVK9iJXs9z090q6T13ozyr22MJfJMEK1tY2seQnS8Yb07nHOjGsxGMelqO5K
86BrhMoxjXQJO9whwhLPPqBhenG+1vLxlC7U0mtDe1oW5+xSCu0GBvlSJuSEmb6z+M4pW1q3jkwn
u8lzu9pyADj52kdr3I3N5dhSbdkcYC5ftbDA9RVaSbAJWlSLwIN3NrbsPJ678rVlnWzaR9N68eci
nAj698Xb2DZhqpBIp2JLeyfS+2tmEiLFIHFbp4+5zZvPN1iKBoTnxNGlEWkZ6ejh3GsPQuu/dOMh
Nxmh5FXNeSFO13ff1S4F08j1NIIB3bYq5r2ox7O7svh8pwIUjawoHn2iyfWi/2HvPJbkRtI8/yr7
AmiDcohr6NRMTfICSxZJaDgcGv7083Nm9kwx2UNa7WkP21ZdtCxGZCBcfuIvwugaocQrtuwH4kns
cwh5uuikTEo6wsGGKqtyov8ekH4+nffuchocdQzCv6pO3GDm8CGjwFiiDkX+zTJqiS8+Ceuy9nxU
BZWN+08x7vQUX9WjORWfyyqEmuHsqnjv+l87G+yr6+YfRgig1C6hDcJJ6XSAqoK3FShSRpa6jCvc
nhPUEsFkD7G81SAG/cw/R0DggBHVplnimxazur6sT2PwQSE7JNgOpC5Z4V41krRWQQTeBrbb3hZx
SSxCjBxtZ9HN26DAwBNdfO9kJ/WZ9o5ihQ46eces6nfk7yye9a+WNOl8HqtyFybLEQs9KGOgqwNF
+ZXJbrmGU93famUhjOLPzbm0RH5KV+LSaDzMqu+vYJaw95vhY7/63lnRShxcgxBgMITrvLt15/yu
7m7CrJCnqXbUDn7KjYtMqtNNF+6w77xo3bmhtKdNWYcckbK8E17dPi1ePJ2ClBkowwmGb6HqnfQN
rf9DDOEp5S1ka/Furuv7lEhkuwoxnqZmhbi1Ooe67C46dGc3c7tewmK4V6SkO8F9x/47qyoIr4WH
StDc7vn/VpTNR7+Zs/N57lndfpLS0QkIewp78XF6yl7obp2FYfEsU7AbzezdJ2uGpGZ89BTSwGF/
5ovqweWTmw42KXYs2B9FT34+7qAvZhvtXvvDrXLNiveqXQupJzfW3QoWD17Xs1wvndxemV8GZoMz
KB679Czsiew6OuW5XA86HfYJwfGai22MFnKQL6cKCkxW2cNmIcSbayyLk/oAS+cjlYodJUFYe+19
7cvrYoEubIXeY293z+ZdQVc92Ut5j+ovjZXyKpyGO8uxvw/W9DjTkkKcAN9yGNeUqiHTDURSN7RH
71sQ7aoqDvWiruzKObe8Gjlxh7se1hmM5XvH7x8hqe6oSvR0otLQZziK+sKuAlZA8Nnpl0/xOH+K
uvAqHW1Kkkja5xjEW26Knn37uMjk2h/FaZRpcKAWVJOM4NWQojjzOAOx2QaBRVciEivvpdUCvQRu
k51vRUZpys39PbYBW9sa8YlN22DdQSVgIrHKFpoG10jzFI2Dox/Hn4cpB7zvLuqUgJ1viejVvMLo
y/fjoPbUi25TiACN9ylKlouStfKDR4rv8ibIbB7W3QdUqei3ROcp5UoLs2L6ectJjKRTRfZJR8G6
Ec3anxBuekEfkxZvvpEZ5XVOxyKZIOcGu6z/ng3+uQzlzlLxS9hbD3ESPhiOLzJBm6auxHYKli+i
vEgsN97QHcfu3sl2TRbfBMW0UK2sIQ7oC/o5m1QLcW5RMrsIFqJrX7QnJIM4hbDA1acM+praeOKj
PdvHuF33rlsfwrkNzzM5HwDT3OVhfub0/rXOmksK2puESIVTZq96+RkqwL7lZp/tYu+G/S6krRGJ
6hIm/Dl+ZZIKZOh/xLpm7w3fU2ntMYC/zVfkm9txI+Hc4Mm5Wxgjv7mxoUDUDRVlQWSczERVqX2r
3QCx2unkc7uVabSxymFn18VnioFXVmA99cNN2Cz3SuBRSH3ZSV9m4sndssaHNAiuymzaFcP8JCfY
TFnF7aGh1j+0KwXhLX0CZ9un10Wf4QycW98Db9m7EcaOU6cPSZ+uF4GzAACtMvIqkhdV/VWmsT9e
JiHmGhu7lGQ4SdevZEOgKp5D5L44CP2FWHzUMvmrynKrgtw8Lvouk3G1bBtw/f4x9BKyHl2v9rew
L9y/nHlI77qs8fni2Gm/ZG1Xf4YkgtSWh3PY9y7BeQff5YLrpfbi9R6qHELMdooNx1U2x8WZN7Rw
Aa10bcrtFAvVc/JbBb2aunRuJnI4i9ag0xupcq+TW6Ks7sUmRyTKy6IK/bgk9a1NiVyAtZEVbCdS
rdRoecE++kwfqCYp8TtQIgIOJPx/angbeholxI+iR8u3VoivHWiyhHuUM5ZDGGAzgZhqI6DIZM51
ECzy2dOrdzW6mf0Z0Y203I61Tc6PnIpTbRZrXbs9viX4XxMkU9L16XRFtZBIeY+QlniFteDoXnfJ
vrGCpr1ASaYiuppcO9ph3x48IqQTcnSLMb0WlJybHfAMQsBZrN1Hvx5xyMUBI8kgO459cCinPL3U
0bwMu0QV+TUPNj+kqMxczq7lUeJXOryvkSrGNH5qyodiacsHRBHEo46T+bslnLndaRuaMMkdfGIA
wnZND6I3mcW82FyvApJPc1B+RQDnSh94n/bThKKugk+/TSdB7TrkwKCXDvbYJMpdcJdUrXigbUY1
FXEGOmBOK2brsuhjWFB0lURwQPYFlO5s67rc0yRZop0IcjFvwMZ5Nz6yZez+cQxvIlUtlJlaOV4Q
WUbuVjvhKNGd5rLc4jMCwXlIZwF9KneKe2dAoZuQIBaaiF9qLASiKX3Jy9p6cjqcoo9VWOb2/TyL
nGdLfPvTvGiHfoxbdOtutjS0bFGxAMsav3McfxtrC/wFwun/r4a+VkPj38LSjgDsmuql+fr3gqh5
y2s9FKOvf/nImCLWYyMvatNx/HdB1ApdKqKIYEaIMIUukusAP98qohHQtBCwGlazNvRmaqL/XREV
8b/AMONxCZoWFlQo/klB9GcEo3AdAD22bX6PD84dId2fQZIyGFbEsIr5Cs95Nbokf0sJ+XsY87Dd
uX3qWdHlWqN1EbKH5ig5m2svUE8JmkPt9d9qyB9e4aB/d1p/hxI1z4IJDzxESJckcd4Po56/MSUA
1bGd4J5cIaUI+2hfIU4wnHdDPluPQx22wZVXyj4lozGNnOqY0u8onpEVgPzVR/lA1RK39jMriq31
GE+5F90iLJPrs98/5y9DZvS/jGkJKGRPiPeGdNOC+NoivIpao00R0qGWu5B6Nt78LP0mJ5JB4rE4
AuVKKa45QdbtemwG5fM/fwywi8yckVP6ZeZgZ8sVkfbqqk7LvPnSedOUUZepjYQ+wInwMM7DEtDE
adI2vijsqRrO02GR0ZffP8c7VL9AqczFnskFFmLUnbz30nhJMRSuH83xeU3/J3Ng6A8l2ckw1rF9
gRq6dh8G7FgBHanVwguvwcGDWlIAoz9p7PUPOlP/6XFQ28auwri4eb+I1i2xSJO58MLztnbD5nZM
vWzdyKnGwWYjF0qHPvCZuTTEWCLtaCGy8a1+2qCoIstbEL3eevr9CP1MFxCuCBxmibqwh/Qj/Kl3
1LbKo/O7JF54NgY9agh0vVSXHulzizqFMFCEJJh2VVGG3cajqIvvYugwm9v8/ineQed5DPoxWIPR
Yww9B+j8u60+eJbuUOzUZ8kaZ03yOezQjqHsYveEJgb1lbcUjWzlY3+FxBCh0jZD74VawRqExJOb
cpxV8R0iqLC3zSqLYt1SLETxZztZ5FtEqSZeoJ4eWkRLyxL1+y4Sjlg30xCq8qUuvMl8x9iS5Usy
+fx7oOM4RLvff9P3SwDrHbTtsMGhj4RPRvj+m6LUAFI1n5NDQv1fqU1YEzwhYCT6kqese6exqq1O
1WT+rpoqrzFiYAojEvCdMfej2wE8/JOB+LtlQFcsYgrQ+DD0OTy5TGPqb8dbK7x8xcp7OtRDQS/S
cgfVnluOTgkgsjS4XjJ278ZH0CU6qmhs0j/tjJ8xyCiAkiyFKK+5lCag8r3XXRZzMoe4LHUHx1LO
cLVEGowCsAzx1XfBdF1lFHWHDx3ACRKRchmeMsRZEAdqqkKcUT8e58sU3Y/2iDdJtRa7yl70J1R3
wT7+fgIN3+F/6AIcJIaB4iA9yQb22TLmBP7bSIVR1cse+8VD2uJSfXD6kqKvqzCWuWrqobpvwnZa
/rBJf1k0MGBsSsLcOyErh8j05w8dsBCyaNIgRwIXNbo2KMDgMcFmTNz4WT/rAwMg0/spGn11Crsm
qa5AblM3BOWW+O4fduuPNuTPY8BxSm8ippQPMv29emviFjPEFNAMGpD6TSRpBe1HB7L8GUhFh8tv
yabboNVdB3BOOciuFeNtXXRkE1kU6k9zXSbBt9gqgiu3tyvwLQH6Yls3KNFQyOYWMN9E2xWZjzQf
rH92NzGBGDggXUr1mcjlF6k/GkL+HMu+O8Dojabbcl6KMNkO+UKBSy+D+wT+Ti83U6tz+X2eOjnQ
+ojEt98vo3dkcbOOIuP+YRND4RsL1P/nKfUH37aAX6lDTkJ/vpQeVdPZc6NtkSJuh4xqOgNiqmxH
tJe4PdMLFKhjdLt4SSg90LVI/O8VRIxZ/umEer8VeTKkXW2iPuQQOa7enQUZ+WoBub2lgiim8bzt
Z2BMaaUoVzr0jJGrEli1HCuF6MQWiZpR7QZBgE9B1a/CB6PCt6SoL1A3qiQorpvFjkR5w8qu+z/o
Iv94lncrkQPLh1pBBx5M0btnHbsVfYWBSmLbh/XjEI4hmMaqm8A+O31bnteOM+4SolWEhnQyi60X
rE56cttROc/h6tXDrk48FKuyesaIF/AIpQxnxCIJ7OEWnJqmobkUVn82JDp8KeE+LudL3U53cwhU
e69yMIGbVEzBeZ43gyFztQhrXeHmnNLn7ZZU3Yce6lUb+mh8QthI3uUUHlZMv19QP3OmfqwnNI5D
/se/2JTmhP/buZQSv3RtJHp0YvSa39p9RTG9GjolPnhMnjrLtcgvgUbWj/8XHxwJMgSPJQ0x5ecP
xl0trafJGw9DU5fwMOhSHAUKWdnBxk1mPPdzJA1NkjsMf3BkeRfsmi0EKoOlGsbQ7sQPIdm/feWw
cYfE1ZyKdabFcl8XInwGCFB/01SF4k8hdAl3N5CEIwDLVazpVnYUqv/x1ydcoTMWYHpmk0j9/PWl
V1EHiebhUOW26g9qXGibkOoX1EwAZMy3qIVF6PqV6T8zp/0x4zGcHWFuIlxNfrEjV0s7R1E7HGDg
jMFBTQmtv549DaZtDlIQtxHaK3tYLN2f7iPDL3637UjwoPEIbkCbD3/3pctybKiY9YdQUJLZwZBY
TP7jxOddCwUxppJEtQpkjjykDri3Yz9RgAHjXCbYm9k2g/PPZ4E6BmVI4D2EtO9mAbO7Fqnbuecc
kI24LKO4/VYhIXapXAtLG7rzwbmOlmz8w+y/j5sik6EaYXZQ/1HIEfTzQIBqtdtOcBMKv5qj3bo0
0UPXIqk5t5BhaBOCtdx2qSv1Jh0Dq9j//mu/T0vZArHt4BJEMOnj3vvesyvXTt65uu0PsGig4yCW
rJAeKkOwcT6Y2a1jwyMFj+C2Yt2qSFg3kCfKC+T29XzucQ7dTEMbz5ukRDOaCl4/BYffP+Kv55IZ
Hp9/ILnxx7tzaeyisbUSEOxlnoN1K8sgWj/C5rXOYhxi+o/UmbGIidC/+sPU/KexIVVHjDjkfKCC
8W5N+HWGCuKquwOqnephTAeK5gWbiXYXxI1q1/jN8lzGg0d7rqiCC5q+CMU4qXtr14Eewe85UmSX
QpbZCz4FSfSHy+s/RHWYSXnmyYh3yU/fXV5tNmntz4k6DLku/5q8jO41PbZy3q9ubQfbXLiwE5j4
Ow/azVmFk+K09Zxaqz8M1a8HKQeJi+0LtkE8zvtbFN3JqW2pkx7SOMgs1nId0YGqpGudNa5EZXKd
aZHgV1n0c3ueukm2L3w79e5+v1TecY3NiUZE6TsmDzWr5f2xErfFKhRacocxkLoGyTp6el9MVQLZ
LK7BYoR9Mn2Raq7xcLSn5FNTEgcd1qpqAAmFujiy5ptHJAvD8U9HnpmMn488VLEDGyOBkFuHTOnn
nZ6ht6RqodWBaCTw9tkUVZeWvXbXCrHEC0KL+nHE4+LRAkAEqcwaaO6nhWiOjpzrb10Ox/IPZ57z
y+FDwmS4oR6ROFIQ7w+fxZ4kMn8MVzT3HkLZvewek7j3q51wvBRq4RL5x7EKchrr1XKV6IB6MFr6
pO9NLYuIEG5g+CYOZzidS5iT4TXFisiXBBSs6xry4ejSR/jDNP9ye3BRQuk3Mx3ANn1f13PRVC64
D0AnzEHrFbuwnuv8cXTGOttxlq7h3bAs7fJ18DDpeunmIso+NIhadZ8ECikw0WrPohf5j5+KODwg
rbBNfQ/Thp8n2G+bFlm1GlKILSV8N4wwRvJsC9hQfuOiyhycjyPKedzuK3HhUyV1ON3peUwCsQcS
rIvhsPh+I+9//2CuOad+WnkUVLlpbePO7gA1fXeONUGmp9C3aVhaTQcb0yOjo/LppVM50+QIJ+Gf
pLtmet5M4QJsp7HBNdPlTWtknfFW5D8VdktFoyjt8pr3LeLUUrsfLlt8v/3z1Se1EKDjkZA/gccp
7K9BgLWMh/httFj1Hy6tX24EnAuoMXBhQl8GcvduoFcd5xRvYZLpiF9/kEghSmMomHT7Mpq7XKLW
4iXAZ0Itmz/w7uP3t4LPGGIQD7aWY4aAwX43monbLR6HSXFcWwiF8c1S9prBimfLiLwV5FjS2i5W
PE/L59yb/HA6A3WpAXOuumhuAjUHw6f5R82ogDFSfAdFObNOnDEzRbIxryRAIMte6J+c7HZIF2S4
BfrX7QnxtVo/LejZFd891OSqh9SWWnwqFPdxsqFKGtz3fgruggew1QqeqCYVS+5rPSXJsLWxcNNP
3sonyF1cVj5T06MjDaymLmRns7lLOIvgGv2ugGGQhwiy1zT1cQjCKLUaISwf7bEoeTu9s5LiFuel
+ehE6JyfokYhpryrUdtkMTnkVWO8B6Bmlk5WN9Sn2iwyNbGl8FOKhV6SwjY6poXVslio4DfBcldP
YTAvu7a3p/XzWPfr8OxIwETNuR9QXOIQn+BnrvvFhh/hHRM0Nw2cLYrdGt5b1QDEmDNX8TVqhZsQ
ySUw0h4OCUrRPPgIb4W/a8ugD647gSwy/430zhGnqK5h556V/qBDWosM9lLdWHUQzN6tFXsp4pOI
sq9U29rATxKkmS1628LMT05mdzFbLjvsg+2gLiKv3542VywkB0F9nI7CQ7GMQgDyI+92ra0eg1w/
JSullhDgaeYgQFZA02R34rDk8JVZRtUsL+wFZvCLyGMjFZkIl9T0kI6Fk47nDpRwFl5GVZShx5TL
Zsxt40KQH8EVaNAfSzfwjadsKPQTJYOeHV6iUPs9TouCeWrf9r6cMya97OuaIYE+bjbw20/S+PjA
/cphOkF0cVUsn9zUrcRd1HuVfprapoMLEiTp94DWQP+IC+ncvtDFtJfL1oExY21IJZEA2ClHZz7C
ujOkOgRWSst86JLFXFPbIGnCF18JBaBvzU0Fc1Grma1uLDnJnQoO3yMyo5E4tPT0593YZDAnA7dC
hhmpzx9PnvnUb19CmTTQ+rqiJOS4bd3ZKuPjYCGplGwKWuXtunMgQbMrBmmbc9qnL8kXjqJUBddx
rOGbn7kzcDmLKDzFr+Lc9jEIq65cGSdwxIDv9is8OGxsLqCXBzKHzBTO/YdJFFPQ7PPcHiKwEPGk
l0s1WUOUbKj8aaRZ6eha0zHthMepgLM3doTbqOFmeZgRrpW0PqGdbvJBcgKhnwpcfdmELqoKn7W0
zCMX7CWC3kUGutTbop3mejwnWeI7HkKVQ6Xc2WRf051dtTD+N41QpX5qIzR7kdWHw6KfcF8zL/MV
i4dKjQ/Dqv0QOblmCVZoJPAfHT9PW2+fB0MZWNdVGMv8TrfICwOWaYLQh9ecgt/ewwtsWGwimcwf
sFIahrO34rL4/rrLvGEyb/JJntm3rsaxNr/X3uxYQPm6pi1fRgD6PCfy5Ct7hSPGTHpubGI41mTH
Wi26wis+OlbSqVOsfX/6PHH0ed0um2UVnwrs0ZM7JIFrSoYlNx5tcUQi3G/2MhWCdQT1nUddRMvZ
mdJIgGOWo3MMB7qtJ3Pbzanh3iKsUHq3gI+6HPuQ0UYxWlE0juAyU2FcNzCd1uKeE3CK75zV0/xN
WHoajG1GuCsvE0UOpLZv86RFSztmw6tRrt3Wy8SF//qF86wMwdYKyJvx1bgOiv5f5bfjXxAc0vG5
K9M8dHbCm2kM9hWsW3sTKdnqZg8GYAQxlrKGvsrOUdaV0+E00hxoG0bd7dDHVXEK2gV40CazRrmg
vKGti3IAyZhBjyo8JD9T2mbXHWVXellJUg7FHgs7a7Zgf+RJ+uSnncsDJzA1mZXXLeElgol662kw
fo0LFbxBg/Ux16EMABpknaHhuWtn9tE8jHq9ULEa+CGRqen5jGlorspoipz1YsCDonzxYoKldbfA
dhBnadkD9jgkCQzBu0H5PW+l9bIwp1TpTV9jnpOSAa3FIEW1TRpKxiMHix4CSsmhkpcINuT5JQu2
UWfdgnXPxnEqKjc9yySKzsMYhS4LzF1B13ebBbk549p+cLnmPO4iy9ohv9FXVFFfLzaCC7FgdNB6
PdS/QXRO9qFSSzJ/0bo39/VbrORjbMlx/XaXl7g1EGDCvjX7CCwPbJw9e990iN6u3yKTJlB4uyRc
UMtszc7xTbj0GniJAcKJ3KE7q3hbOATmEK9HafaErR1zF8MpM5dqMyMi4G0aIINMVzWA3WeofCP2
8e9bT3punoxb+rtJ7v67VxcgYcwnhMHSxaB1mtlFsohRx7NbvDaJqmb+8ZsH1+yoWC5mPaRiNY2n
JoosxrLAxLz4PtQzaNudaCrmaduB1qXTB4mjT+9WO9FV9wigX1nYJoJhUofMkSUKIJ3fz+xKFWGG
7J35r3Ep/fGFL9ylMxjZXc8ejLzzIuFneTEMquOAWNDe5w0hLQPuEHtAudHa2uCnWEroZZurrwwh
wnIWFNJsvbzxAwsPGbf80cp7/YSwtBtf7MKVooO9B05sLlB47yXC+rGH3y2ZYSDN9VQrEajhsXQ7
q62eum40h1UMgMsuPmduYkYd6E7HcbkdlwrNBvJwvc6dcz3WwLs4G6fBLHNPOubZ+mahrnMw/GJe
sk5ofNd7GNvmWxBRVwxky5L2T62NO4jzwYV/1BUvulFe54CnFyVDITGjsi1nM80Wv71Bz8Im9ss3
uYMjIiPVZKH5/KxKaIfCSOgVaMvXsXGw8R2+tP0ajY+r5XlsRh/DHlOorkhJt0YijVHOsxDQ585D
UIX15BmExLANMt+jh4rtANd+PsqBQR7WoGQ63mKP3O0kr1eOb75kncVExPfYNwTTHWSplMmcYP4m
gBIr8wtR1Bl5XoF4DZsINIG1EFqBue7dgI46B4b0Qam5XmxWBdoDpnmJ4L15tLdfEdYEu/IMyXfJ
owmvH3jlmvU1W8RSmeTXoDLjh9FOeoXqpiv5up6bXpqpS2Pb7KI3QAh6HgGP5cHGCK69fPrxcaAh
+JUlpQ/aJULJpvje9Vmn0B+ZkEAPzQoxXxNnxaHXu7kYS/cCZYk+z7qNnZc2rGfPCtNr4n6ZP4WT
1TUf4yyJ1Lcw5vO2o9PY/oCxVt8CA24rlP+plpTw8ja2jZj9dHKWtuIbg8TsazYOkeeuoNVTPheZ
rSCPLnWuwbhkijInjOy+j8cPstR6fVaNxDAT2YxMA+xtutIlDJsUM+NdAcYk7diUsZAo/Wm5WtO4
Z0FHWfW4pKvLH7XuahVsV7AzIzr8ZbLgTKDGCQS2WmgyxeD8oDXDjodKPn7g9wpKFxleDc3XfMim
oduqzNVYmjE2ZehcDlOEVfxdBCgH+aXYriYx3PhxiWrNsZ0kjLlwyFNx6zgUrIZTGffm8+00iGAF
KwsvsgDZCKf1T0m5AhXb16471jdtP+V2ZIi8UY/WU7gODXzAGK9uB7EmxMbBM/raV86B3mCyckfC
fIGU3EubZ8tUAzIBCyrwZXR/auxQre6qQ8KIg29meZsTr5Bc4Mlr1Px2ZLe5i0Ug5PXKgjfXBIE5
42nnxA4+DVGxFrCiEJdtYGf1KnX2A+lQfV/Ua2uj+F1WKSL4Ai2358ItI2YWKHwYDJsxRkZivRog
dyG8YYV2VW8dvLaQhI/CfB6i50gjebANctCgLo11JxdXroBNZyGu0Zm0zXu95IqFewbj7ALkpoHd
/nhJY6c+hJ++1tZQ7WjFmqSMBKTnyHjNTUXXmN/l9zaoB8DP7N6iWTy9fEjwbOoPLNqYK52FQjCp
f6QnBdQsM0oV77kYW8j3fN5KWcQDcG4yXddPze0dcKwh/BSvbiKXA4XfBCzk23EBCKPhRhhb5IQ9
mgGc+86ylXQxs+6yr3t3yO/IE5PJ2cC2LxoUNp3c5CtdOJmjfe0tE2MWUW0uYOh67FTOq5CTPZuF
mwyfkxXW6LALZPkjJk1qMyxveAkbzgsxSRqZAy+aEZRZ9v1k8w3RXJoYU7dpDVikqK22mQ7l6KOR
cwqCNlujYwyqbNlDaG3UrTd4CjOcfGTYODVYNQKLNJd71WkXOtVv1zg0wYUzchXBj3F5TWNg9KSO
wu4Ol51dByAS3KaPJkJ+beuYVbbVWax5lycBcZ2QADGnaE7cSoL0GjiDlKdk01meAeQ0UBB4Qf16
5A24ixDPvF2uSWuhLmHoYRY8niatqaggPYD1I2Hxa+STY2/KmeetcMaw64hSc6gOr+F6mtQmHZR0
a0xCsWL5Sb/eM6UGZ1nMTReN+cgFEfWOCbRs5epO7qvcirMLWBGIf3xerXiZ9VEwwIiwsUKi+N72
FZzeXYNPdPptTPshuY/BQpcnnWdWoiF7WtD4Eb/kpoVjmykcMlJKFE53okRXRt8oE9gPSiZq+ZzN
nsFBZSnTCGdoytszd0qT9alF839GA1R7+pi2g6cfCK20spDBjcWSn6+UHxWctVLq8mlRhWV/Qs0H
93J3ytzcorgczyhUpM7YY6mrZhzk7vJaISqKHIaXRyfq3tg3bWK94iA6SCwNnQQP4TOrGVTxpUAs
hm6CluERX2VIqOeYCk3BmR4ma7qv6cglNxPqA+xLfFsKBh0oPel1oqH1wtfrcbPZ+UBWAnKWqmzF
aZWcWMOur1u78XZck36SX5nULDnaaNk0DTUyRo7gMQxo83r0G53qUmSq11/eMq63KJswwEQ9r0WC
13zFQmeFxeSPsLrv0rglgAd6XVqop8sRAB0ufk3IouxfE3U42ayW1/W/vMZQ7uuuWlZNuXGmesTy
yAFfli+v+UWZaBNqvsW5b1siFJMJq5Vdmyjc8gZlf6Js0H5R05qHdFh8M+8HjYr8vG5FONatu3HB
AuFyOeOakaxGdOktHDGhNX5a5rToS90VlwMlsuJGulE2GnaVLeGRTDooAzwkF3NkUNM1eZBFgsDH
x367sPlLWScmmcEEmgRXlQ60UHt04hJwZMIMI2i8tgl7psyxEfvOuVRxdKEQ6MTQuZYcVipZ2Vw9
sKUCeBxAHeHFb3oBUuQs8dd6Rk7La+frFAo+/h657Wmb8kmAFtce9OXSf/NiJC6+EUuMxZcsUqp4
yuFdsAz7bh2KL0NhOYZoH4LtQd4CZLw/Qg+wTT6Vr/hU2huNGez6uZ1rU/5aGtkG3wogJDliQX09
8Tp/tc0haKeLOb9lO9kYAb4Wj0J6+bIDOgXCEW6p1ZrhaNRic5B2RAzERioX/DD1URdcD15iboLF
gTdMFfH1DGPHoUdoZ/3kEeHkjnLK3VqKJC7wFewsTKsUrUgmLHi9h0bbw4tsW72G853tmWwjWUNz
fMWOJhYVlsum2LVsCV/v/n1Jm6ITwy5LswZKR1AGCWZ3DLrjKlDNmSmaRq172QhpFl+ubMl81yMR
dbJxe88UNFTQ9j0fRmdPIoOMa8dY7AKxIHt+vryBBykCVzE1j3pl8UjYBTEmXGNcooq3vtYAUE+g
YuI48BdfsBNk/yQN1rXBNnaGdTiLhmmyn3WbU3EHaNkG12HeugxbVBFjPaS+M04Pb3eqjSI+e9Gb
AXquezyi2/VL4qfKGfceYC4zaOk6MtYzfRG+NiG3GaYkW7CuorLMLkfiO137dssVaG7NznHXgVvT
8ykGb0N0BhgMG3OdfsDKdqnGZr/EnpHOoz3f6PnirQxAM9ZEGhQgSh6oe6vlUYclchiG0Bwib8li
OiU9KQWUiFoDK2nmaBG7XE0LC3jAWXI9hsqbIsLkdU04TroeBgLVIeTduT9yt52ZF2fwAqgDlEYj
7NLKqTB/NEjgjKjqLQqnFtZQVjN1GDGaukNqwTxHHiFvmPdceuYHK2sEKQAco6ke1HZ9rajl5RR6
l4y7bK8rmKneN51XKeQ94SzQO1ETnApjMDUv7vOP9sw/krx9kDX/vFex/Unv9vhNXr/U3/rfvuh/
lc79f1EQF8wUnZv/XYjlmkpG9n+uXv769hWNyJ8kWTCSNu99JSEgdGtwx+A/AfPEAMvoTr+Ksrj2
vwCYoPpt29RnhdG5/TcF4YeSi4f+qhD0W220PP6bguDb/wKNRDZIRxuE5j+jIIQ/4Ev/030Dn+sa
dRdUXmjRkx9G7/Ce9hrA6h+WamuFcopO6Kw5l8XqfoOpz9b7WJDhZYXR7hMRxMT2Y5ZZKEnNwYu2
QPo3WfeVkkS7AZoJwz8W9aYPhDx5dLBX0SUkCp+81HJhmzrHKHFuKT/uPKE+0FH4SLrg39Aayr6L
RiGH2ikM6qAhC45h5Dlk9d3zEDZvqz4BKBjn9+xZeaORpCrPcN+r78sM1YgNuCi4izW6TjAL/bW8
k6rbZz1mo1F9lEFxk0JoigkxNs4i3cMaWfoqW/P4Kq8bsCP+1G0zuwFL2jxWsntStb4ayvLKmTNE
GNAqzBvrUIDuqXN8nkaJz9Ia9tjJSRnc0Cxxr7BMOtpNeVbHcFGH5Gzsqsch9eJj71PayX083RhA
VNkw+67T4gYHxm9Id4abuidYTLqt5Qwtt/14WYfya5Y7X6k4nVph9EXt+jmcqP7gx/2glPYOI3EK
ihD+vedg3DvSuOAEsg7VMj93ytuuqX5QZfvNy6zp0qqah1KGn/AyOhf1kuIh5X5tFmwiHS+DEmjd
/hd1Z7bjNpZt21+pH2CBzWYHXNwHSZQUUvSdHX4hwmGbfd/z68+gnZUVohshCVzgnpeDqjyVFIPk
7taac8w0cI9ZSqW3L70BXxT4KJcd9LUXaGJTuyBTmhzPR/7VLeVNlX/L5HIb1Gb1NVEIuiuYs1dj
VVyN/MtKnPiPCLCNlcapzDEbLKUsbxt9ChUxkxK7cxea974aP/rlfazyD1xqUas6KPqHoLfwoNvV
I8qE1xorYSzCbZ9JpMGW3Gqi1OMW/BY8PeLuSPoeQG0G5XVFutaNyal50w51y34Noa6rGDm36hlr
tfH2fhkbjh/iCstqeliFRKS8mZBGjDN313dEifaIoVdY4AsHgyB+yhTcu1w02qrv/E84iUlYkloy
pTrzVgeV0nutdZSoxTuwgHA5GsJR1JFdnYbHmBWCOF6CxjD8J5/BHlx0ygjeIS/3bmBdm8N401iS
WClquxsKYCYkDu+7kLKYQWJqyOq6LhOAdU0OtkLNPmdmyi4PLOeqHFNr3WL1489qXeMFg/gLCxhd
HXNqk63wuzQknt/5mXkXVtWHLkbP7ipipVXNcaAPyWe+KTnhrInXekT7NjA+4uJz2JHKaWajsfF0
SbzQ7Qr5r8LpC+kB+VSLsQfambqyo7rd5CpvQJKSWz27iX33hVxfkmPzg0V1f/xATWlj+75j46ZX
Qmo9lWT617o/3lWxGPaupbg3YblHtJzitRgvhjRwZBtgdZlkX6WSwPsV78OhxLTWNPuTR4KEzMhV
dAm1cPACrolJip3FZO8usfRHwrGhJpExWKzpr1AxMQf4pbrZ3WqJbu4ySqSbhLriTmsV4ukMp7Gn
hC9/n/aG7Mil+U2MGlLWzLuOwvFVH8hB9nPdhil9bUWeWCUxlzYQJYvO29JMP7jtZeCpAANCOXXC
JFHuG45kk4A2X6WZiC6rqGN11xlidm9vIk+7yEQrKII2bwXBZI2Qoi2COsA4RbZOURFMLByL/5S/
UczSNhZouFUsI+gLDo3v3/rcxj4aQAaq/atd+/TtEnZMaivfIPLYCEU6uhBDaqQt7LnhEJYMGS+F
ZispO46un9i5EmBNvASoSaveFyBEsLCSJRrGsFCob3/AWHkZdgVxYqOcIgIwDzCpPmq9v5NHyBNj
CNQnwskPyG5vpKGy4p+Chc3UnUVexWqIgQzGkXQJ2Y5DQtFtJNscP8mRdKg189OQJMeezMhrtjwh
rTjiQUlxflEQ8Ol1f+nFBFYMon+zPSJtBXJKwIaWGK8kn/g4WOnmugTq6dXVbdB0AV8zEz21jkcZ
Z3hXAH42Pnk5wSl+XuhXprEzR+lj75va2u/HfSH1K1+uXi1SRuuifaS0AZur/yBlduvIRf8yNO1V
GBQbjJ+E/hFqPvqSfeWZXXMdi1Q6SFa9IfO5xwOapsRbdIGjp2kKQFyRcGS34LGT7jUYPX9t2YTC
V9WwMZXW4al/U1qtPrpFOsW/qW9V32srw3vuvCG80uQI8UVBqJ8RGh8ANim4o9xbo32UdE8cGpU8
aRdB1cHNAeaOyJhurc5/QPFnbOXA9jYDMKwLoI68RZ+KCO0JJxUshYZR3AgS9rL+c6zXDYHpyYtp
9zhtzBeM1i0ZSChprdGpa7mFXVSZgE6pltNbVaRqYlx/8/JiWMsGBSw6TQfyuAnpK+wADGBL3F3e
vtHZJr86t6etuv/kmbXCEcR4G6q63NpE1D3Icl/ceYIVtVEGtgboLLyLiH4ZeopceorroHKaVAG/
mucUiXUzcMrpS7OFnz8riqivKjdqbukeYE6nZHFtuFF5DxFTuvaw0V5kbSXfeVT2vrlqHV9Oeam3
BW0E/+jDv9zZdm1+9JXeT1YGKYSXSlXhH8GB9iHHpnVhF/m4LsZR+ww2xb2MWUbYUkTkdg09X6uG
Zb7kcGqaafPBs7zstSwkcSi0yd+vGM2h8nuZPm0U3VttVm+8VK77tZzGyR7Tb3wfARW7oV4VHGL0
fMQ0cewHmLJvgjrf2tBjwcT4WUVcZ2bjGg8JV7bc6NUQYb8p1Eo/kAFb3dC1UI+jNrxKtlt/iWxy
s3sCUx85VjcbJgqm3b48hMbQAY8KuzvZG32nkxP3jSqVO9mUhXIBx8fE619AndDVKgX14udHLSor
R+iFfCOPsX8gC1NiXqebdgsBCV5FZWDJj+Ot3rzqVr92PYLPUdPVsVNk/g0Es+aGMAM9cmiYUH6i
D1fedb0tHaq8Jl6yUfUdAoquhYgjums7zBGhIIpeI1jwDpJHXxhYs12uMrIDEEKB/wIgHBgfaSv3
N35UvNa23W7ioe4+Uw+VOCKp2a72Bh3POS5PjE+IcO7p340H1XSLe1o86hYioP4SFRCvV8yKVbyC
0rnz/Ay8l4/ONM2uXRMyhEVVyd0YrGF29doqvbxr6uSNdGoUb8amiwj4G0pyDNX4Iq3b+gl36zVY
wo1udZ/CJD5KA2hWI+4uVDR7N02T0JyrPcGWLGdSQm/Bg+X4l8g7iM4o80v5MvPNnklFPUAtJHGp
jC6tCkFgX2d3ZoYJPY9Hh7CS+wbSCtmfUH1xaqxiVgl0/92uC+MvBpUJ2nZm/DS47XPlEu2tRRrg
69FPHCSFey1NvW2W2cfMAzZW5Gp2I9nZVZZYe8sQTwQJNzZ7q+Kh70gjaI27qbqpMgjheKfAAQSl
klS+FhXFnsSmJWb1t0WBHKu8og3KPrSDKR8wkKELZOtKk7InHcABmJ21UIcLSqirXDa3OSDhHUbG
e8qOYoVAv996nXxIAvd5nLDIZo60MSR+4WD2jbFqm8y+Q0tANUB1d4TCO5buP2tGWVyaHXNl7itx
uGrS4SOHio8s0scQ1cCmqXWKqN8KjE83Jpyziz6r+PT5375KKVTGPmWVCLpqU/ac+I36jbrDeGjs
x54k5ayTtlioK4deXbdHbbPSAt3xm17O+MuRCFDsiaoP+In9dcBeMK7sDee6W2RKKZANNuxZceNa
3cEkPHmlF27w1e6EzR4ovCrqaXGpn4kyly41K7pK9QA4dkeQbOhd6dWTVlkEIgXtlVxHl4MYD9pI
tPqYUdlW4+gBvYS/tusDGasDOzCCCnEbxAoNr7VcDwpMLahMSke8aET5aifk8ahAu2U3lq+hd/NT
tZ06ZelH2yiBqdTrCNJa9t6sXRJi2YJB7ORGReuNuGq2nDsIIlAmSoOMidS4rmJ+Xow31WgR05Ry
mzYeQF0EHyKify/LoQjzH5LUf1Ra+N+Wk4Ot7k9FgceGwvC/ABL8a/0avGXVvy6qCU9QvecTfL/E
X4ACU/k3IbYgBjRCajiLT1bEH8WBCVAAE9BQOfwTtQV1AMX2X4ACVfk3/lpO7jJmEEzfOv/WX8hW
/l+oAWyMdzBI8XLiRP6//4dKjfc1u/1x7K9m//09FmCSqv63OKDruAd1oUy+DwtFLIW9U83wIA1Y
G2qYQGoX1c9DIrDcd1kGjk/QnauDb20Z5s+aklEe+buS8td9vP/dmUXvx+9SKZEns79N3eD0d0eA
gx2MJm/Lk1M3Lerv+7DqC05tadOeEUZTSfnpb9QRbFMEmR62Pj2Ddy4rHmUDQX7A3mdBYLESjH6V
oY7/zILw/S+yqf9wuple6NzAU1XCTAwIMlsc4olTVwleOVeJ9hXCIcB1fXIpZa6jil1ZdcnFn5/m
TJA8/bYh44uaTPC4IMzZW9S7xhstaCXbXtc10E/isqQEgqww2KploDhlLs75lX7xAnF9kCyj26oK
FW2mQtZ0yAQZhIYt9o8AIZSs8XjDca3DJfpnLrnvfx2x1Hhv+OOou01//fv3Z/uAXyVJcqQqD25V
l0wVe0yDC1dnzZeq4ZMeyVDK23gf14Z9Tuv/i6+HEciA46w2ud210183JCI2JAmEPcoAiy6TOe7k
oSBSqPWtfdIp5UZTR3NlpUOzDcIRFTENtI1CPJQ2RixtGGJ9OdDPPJNfPX7IzdQc+K5VzEGndwWC
xq+yTJvA+rG9pTMTr3WbBokXNMUZ/9NccD49f0yK8B70CejMpHP6W0pBCSEWgb9tPRvZT+vqn/3M
ij+lbaE/Fa3cbmyjW+dymF400SUJSoQwNS789AJG4djW412EOG08M6rVya8ym7psCAMK/mOkpOgZ
Tm9LT1CT1yiOtmqvYU8tY6C4IIisbMPZRcHrQ+LFY4xu+5o4RbZTNOj8NQ2y4drOtO7QqZ30oaEq
k6wGJfY3lTBG4JBpXlyqDUXEVDNJoEq8DXQRQVEAPGrUc+r0fTMlVCSI96HR6Q9uX3Og/fNwVn4e
zxZmPNBFVJMx6U8r0vsvPjIz38CwKTlwUKOt3o7N0bTDhADMTO5J4sh8+RvJPAZnXakHditI3V3b
E6IYXHRu4tr1h6ukx+a8ztvc/sCJAwZc4XkUbxRtyM74IbTpfk5fBYuXbBIZziqG03/2hfSFqw9Z
r7sOWAu6rmVIXlCWwj9M9DI5ojRU7tl9KBmTb9pcjaGwbkO1mc4QgwssWSnIOjcFmgXuHzIucpdq
4hLG/INaxU617lXodpQNvIc8G7tb2mT+Xel6ZE5J2H6OiFn126C34/sATpwXp1sPJQ6Qq6YWO8gG
6gFUnn4fGC4nHuB7IEsUeF9kt49PEWSHp1DW7LcaMM9Wacp/Frw8rbFAfgBDaKZtiWmWPn2b7Ppb
3dOE67iouZ7ifACbZxXnYiB/nqemX4GzgFjbtGg2nP4KiV6hK9mYbGzPqjadOnylp2qdmQ2ni5y+
aH7E5G+ZOoN4lqdp6d1UTLBCMBYcFxABG/VGD0fzYzlxNTwvjTdBS0O8ybtyPZSpemaJ+8UvKwpd
FpUOJWuANXOvwc6wB1w3ttPqGhAef4Dz2wGXH8qKIq351Hml/4y21jzzF3/PPJ39ycwxfN7sIKB8
KLNppkSji0pVs6kvy1q20nrLfdbasnpVqxAopF3qEtVrWcIeChViLQ/yuM8w2OvIItS8WlH3zi/9
SB6+hJV7ifOv2qgomMhETePyERKFdGwpZz1SIMkpaADwuZeiNHkzYkncaLkd3vZN5O7+PMP8PGB/
TJwAshRt+jhP32Ofa8WQ5ziY/NxucbGhecn14r6KaiZ4Tm9byxbXnLT9nS0RAfvnH//1I2XAkdko
a6Y1h4FEqOclIZe2gwa32dUA4NccVEtC5HJzF0ZFexMDeV/lA+dSCV/QBiAN5+VY1m4T1R2cIrWe
I5POQu9DlpuidVeYC9N9ngnDsauuAHrXqRuwvF+9CXGMAug1DnL3ulaJD/vzH/P9/c++D0bDhJmb
OnZ0L04fpdf3Suu3pukUnmrej0wnK1fYwZE2MOJ2NLjqWiWt4QIdk9jEuEMvkAVnt6jmvOcFt6Ix
E5tsrHlB5uxWSCsitTfKGCNlRBqa3JSvbTN6KwP43wVyPQkGLTzqQngJxriJsUpopKKV9f2ZG5lm
tPkzYQssdFvHivjT52XzNuOu8rmRoryEaX4xjrp8oWgGynjDpv6NT3Uda94lajmx1/LK3oEbAAkb
qPqZj+0XX7rGF87HhqteQX11+np8Dc2UxMbOgd2pPXl+ZF0ZjNQjmCJSl8hJ2Zme8mpTsj5KZlWc
cev9YlJG3UVJk/VcF5iTT389K9zaDAt+vbdd98qtbGurJcBgvz/vf3TM/m3n/aSJf9N+Leum/EpX
O6/+tSUT+LUOsnTe0///sVs/mWz/PmH+FF97k7ym74/gyvQ//3EEh+iHEVuFda0QVMtZhU/gxwl8
8qv/58Bt/BvzNp1yReNzkdnG/H3gVox/Y/KdmufKd5+7/o8O3N93y/8dG1AH2apCF4RLCC4Ka9Vs
6qW3imeEAis+AYtdqc2iA66K/YqGT25QblscUPVF21ptcSWBvyYcokGYvKJFBN5TykuNzmiv5d+A
EqAmkVE/XYcqu3KiFRqT/4uGltwh9GA17V5Xf7OquhuIIWtzeePaVpQfiRSLUMYqtv4gpW37zHnG
J0cKZxKFqVJNBTWxvGtWhlzId3Ut+R9TBnCzsnwrIrWKWb1ftaOX40bKcjVCVARB4gjTzFcxHZf9
CzZGzkVqX0JDimi8DgibkIhvdR3TNK0JLINbdQrM030rdGEBsWlad00+jocShwEtzKFSIscmHVys
Rj0m1rOCvqA92lnUHnsk4+ZKeFrIf6ZWba4DbyDgqAbBT28Jt9F+TDI6b8LFu3fAiKdGm6jztYeW
BIlsnQ3U8FeKWZ7DIZxOe7xaqjHyVMxgVZ1OTbO5JnaVmII/Ke0dPdN03zYSxi+3S5Jub7ixcRfG
BB24dDs3aGHNa7mSa2NtUBw3KLqY1p4Lp7fvRsHtj+/qfZ3l9JAEYQ+AhM3Uo5iTA5ud2+kEpGC/
S6DlYoltIu1akYx+A33A2ofEhx3UwrW2//j3UJuYRD5bKoZXbXZW71xIiOqIIJH8qHHbIGh/cS26
KEmdVW8K0NQzG5np/t+PJkthEE0B0jK7bDAy0yt5tyFt8iqyYElamxhLzYbgve4gsg6NQ+DGZ/60
07l8epT8FNMIgBYbP7k+m8tR5VaGImuAd4fQgsfbZ29Bl4/ix2R+UqF7/8Z++pmp2ABfj/qeSTln
QpO+/4uQ1mfhiPluQ2PEcjySKbc+Bo8zv6LOgIXmVDSYzgn2dLzkrxGzPwdqmJiS/cS6hoDc2o7R
61K/gfejDQcam0HxRJdS1l8waSvSLjXV4BtadrJNsR1nEPkRBunkE8VCR3wp+1hEb9CU+kqwqjvh
vuCvDihHqFkEwZjCvuquYILQaww7IMzkYWTSVzs0iuTK9pBf7OFFGx9EJ6ECHOuGDyhikizBzAta
W3hGqkRZj7XeaNTCuzF5wbVakLuGEp1MaCvqPaY7FWFduNWQnT90msQcUbMRSgm+VnN7hyHFFXep
VCBnTzrqaYSWoBVPNqPeeuXRcButc8klaCQAfRUFQ0tHKQNRNVvLOEqGQwRegMMlCafxXkp1qm2p
ktC3V1KjTa6VkUC1TU2mCRD0BpuJe0Rkm0xqm4TWhycrdUjQSJDH6cpou8G9TFrZoNtctGN87XZy
bjwZ6HqBiad1qH+mCp3SksNoXex8q6rSo5yl7scEB1hF+Qtb4MfeVq23MZTjO5qVQU9TsFCC+pbc
ATL4EpJxyjs4plMr3TbzcG+xNQyuwIvk7aqKIao3azfvcCDSoVU1hUQbd2j29Zi3xeVIMEn07AWD
CO+LCaXorbXSD65paEj0LcO+GT7rdGS5ldoq7Ju2MVA6F4lV+lt+kT5I1OcEzo6B0D8TDBJfdYC6
u5Xf5vT5Sims8i+EtdNyXkHqtJq9Lg22thoNeN06COxSkp4kckfNp4gRl6GxaqwY0MJoC0eUQM+e
Kh+71kM7Kn7/HIeBlzqVZ8GV66BREk9hSQOnCOBnnoQrmubxR4G+0jigkiuxnEo00j7xLnwvBgff
mYq3wbbUqq+qh+ei3uU4xos3z4rNrlt7XkUgWWrZAcktntYiDNACRQUDwAJap4YEcxwIkIfeWrTp
MdZwVXEubKphH5mSHR9KmxRKDKCasaMQm9JN6xsqTjUv1wIs1VjyqpYkzXRq7puMjBTu/LYocVPt
czvKXgaVb3IzNtjAV1MTqN/IXUaoWFx5rusEUaMzxLohr9dmV7r1waoFJG2Y2qPtAOlDZEzhY3hC
je5d4jiMLafX6F2tYv5UG5NQRd6R3omSCGkzFxu/7GmLSW4qynUjKaS4JKrWR7s+HSRabxDz+1Xq
YyrFSKPJ3qVGGKq3lS2lHfZEx+jHsA7UdAfaxv4UZKaHAbUsTW8jqWqYb4nMMY0LIyn8emXCH5AP
uDY0A7G4hBwARFV6pUat7cF1akr9kfAiVdpnWkMMBLE/6XXV6mbOfAQOZFMmrvcoWv7etVdILC4W
6wyHcGwoGiK/QZCWIm2q0daIZU1Hg5fLnccmv9MkWK6CZEyJMwqTcUp+xki1x8Q9pY+J0SvFzmta
Q/UKtAEqrWeye+ibT12EgMQKyRzzROyCLnWVc1y0WcWVShcHShP6MWl6bCc4SZ2uAUwhddpGbrfx
+xC71MoyImLoy1IrIpxJRLE894nUjRcqTPhgJxMp9almmNiXwPna+rKIdBnNBp5tABy1MdjXfljY
7dOfl/rZ0js1btjETqcbVkTO8bMOQIoZxA/K0MfXlIobu5eTjdG4U9mbjPA//9TskM1iNTXQaDZ8
X+ipeM8WK3aTORODSZ5Q2aY4R8DKB1bXcfbP9OdBt4P7XMtxZVqqd+1akuzAInbXZeTnZ8pQ0+r7
br8x3YgywdKAO9HmoXZy+mbsQq602kwDjEKDaexZarzPgvkQWoIL5e/SKl1hnDnCznYEfA1sAxRO
0WzlABTKs2M9ua8K9RJB+jnJHJsavfkKk0fk/PkZ//wrbBI1Q6NLhib5J4RW22uBn7cKAOWuFcSG
Atlubflc1f4Xv6JaJk+OPQd70jmEqiCVHSchfsXUr+W7shLqRUdO7duf/5bT+jnjB54hQE1BX4qP
k987fUtapZKkHsfhBmCM6ejkBK/1PCaCNbNZISwPO5Yk/qJZ/b84hedf04casn3NMfx/w9nb5gH+
/ux9+xqRMTw7f0//yo/zt2ly/qaDRNVWQK2lEf6f87eB0J2u3lS0nrhQ33vjf53HySwFe4fGgyM3
LRBSGP4+jyO3N5HTc5afpkf4vOKfNMBPP0hpKt0JcErfWzDvDg6EufkRsTuGk9FnRzzju7QD/tmR
4b8Xn+3h8XeS6UmsoYOv/pnjyZMqzh18fnff06z87r7rTBMRAG4dJRIbiZ6a/4pscePMsep3V5/+
+burR0SxdFmTGQ7Kz5tc2EctQGz17uP4xZH0d9eeTWPDQGfRbz1Euq30KZm20rLtL7y2enrffhcC
5uS47WSqeIj76BWsw5k16He3PVt6cL5i2u4TwyF1VYbE4+qbTo+ThTc+n6nAKXVC5Utx8xrZLyHe
JOQYm0VPfE761nLdHLCzA3cryeLtGv1boTX5P1qd/v7G5z0/2+66Jop55IjBAEklHB45HCx76PKs
jGCqJUdACuaO3WTSXVvL1gVpNvWw7KnPz9jEJhkt7n/dIY3mxcWqyUb2zO7oN5/LvOCSdSNH1ZxL
mwn0J70uLhNRnNmE/O7a0z9/NzrjMk7jEQmpk+fkJI8AALDU1F+XfSyz4emGTe+Wbsb7VNIvYVxc
Isy9XXbp2ejkK0F4NM1ZZIo4cAg3XeWeKbRP095/92X//Qpno3MUCN5UmazbUEN8WGskcOFZLo9M
v1fLbn42Qn18NiEsMN0hWOUC+vTR674suTL1q9PXOYrSHjvZ16dm6qHU21f0DIvmcWhSp5cmrKTQ
PdAOjp3I3UWCAPnYKOoZDcqvP0PqnKcXN4awcGPZhWajiUtjTPZJUTvLHsls4RzJWZKzadyLNiKG
VD1EcrdfdunpC3o3eBS3CWSokzoAD4OoOlNCoq2Z4dOyq8+GJkWqVs6p6jv0Jz+Iprw2dLHwmcwG
pmokzeDKweBIsvpl7GzE3pLysuy2ZyPTj4ZU7xsMuNhhB4Qm2IVxKhaLpln0R6ePPLVyo/Daqndi
3bh1bX03BsXjshufjUoQBmOhDb1wMCk/dbr4ErhWuFl07blhEuWj5qF57hEw6UdMS9dt1J5pFfxm
6My7kcloUF4MusGBsgmVrA6v487+suy2Z8Ny0HAnZnInnDQgFtBq252uNa/Lrj0bl+D4/ILggJ75
RFTrwrS/Scm48JnMBmZVdlmeYcF2gBB8zaXq2dM+Lbvr6S28G/KJIEnApjCGvTy5brLmWvYkb9m3
bc1GJc45QW2uBEEU1Qm5fEbz2OAzWzZ/W7NxacDPUaMcmkunWW+xLh6wbJ5ZMX/3Cc4GJWarYoi6
BtwU1nkK98ohdf1zOqHfXXw2LCnHBprSZr3j4m1QKvUe0thm0cs0Z6sl1CcyxKe0Tk1S7zQLhKnr
L/u6f+7b6SOZUQULmtnQqiRlwm98b+F9z4Zl6OHo1PMS8mwQfUyN+KgkwbKVYY7P9izbi63pK4lA
E27sloOsRQtk2Rduzsala+Vu5fIlOpY3CQvBra3CsF02NM3pA3o3NLVUTayo4EOhSXqB7+ejFy7c
Q8xVMJ4UETmm8IFHQm6dMu39tRZHi7ayJMyc3ndIvGcBBYYlLa8/yhnNikaWz0RJ/WbwzFXcdCv8
UphMKRmpK+vU1GifRAsXtXlJrMhobhY5i5ox5Pe1539syLFdNDLnWv5QKVvX5zk7JArq91IVtB/A
0C2brubi40LTImHVyeD4bvqo98b96MeLTrC6MRuZPTC1yvSgyE1GzdXQWl+FvuxVGrP1klwGo67I
7nLMTjskRIwqsfa47GnPhqVPjorcqBFcMJJmV32ePPrRuPDas1HpRXouTTQzJ7OwNsW1sgYunCw6
0+vGbMVkJyjwuUTsffBlh32tAAqlmL/sqczGZVe3Jl7sgG8QuBY23PS1SIe7ZdeerZigvP2uwNDr
+OS6aZHi6FWwbP89T/iwoQrFSGD4BEfpa9/Zb5Pra9FdTw6i9zOsn+kVRpAKqA54iY2LcHFV4N1b
dvH5+VKh2UjUOGtDOtxHNhUUM4rOJJb+ZhrUZ8OyjBM1DxSWBiHUAkeLgR0z6aRlg36uPTVl1OmW
yyde+8hfPWiHm4EY02XLw1wfbUahpOWkKDvd2MsvsVLbr67bdRfLnvpseIYYRROr0ntk9vqTbIT3
Zr1s+CBxO/lYamhvYBp1qspSvQ26QFuVJFQs20jMU2KqMi7kcuShqDkCjCHYJGV65uwwzac/l3/0
uSZHUsPWILVqcLA6YdCB+TDZipNkowTBZtlDn21pRRBH1UBqIcAMf6vo3xvdy75FMRuiBrQxUsq5
e0/N8ZTkzVNHRWXRbf+UptarnpmDU3XMJsclFKGRbnXp67KLz4ZoJJcAd4EVOplWP4dl96nId8uu
PL3od/tC14x9tUVtADw0/hLX5lfOsuGy71DMV04kumXYj70jJ9lLprq3sv952V3PBia5Gr1sjyjT
m7C+rcL0gz+e0wT8Zjac289iuQyKlFBK5C1VuyZhV9/AN19WE/vJmTKCzYUMMjpjMDx4af5AYsCy
TeG8Y2/6hdWaObSXNE/2IjXIBcmXTVbzOBmR4GthRlEdwn/YYblG56hL7/u71endB9gixHH1ljFZ
FOpBduVHmyzWRV+JNls0/bFWcIvIg6OP7Qc2zQcD3cqyS88GZBbLVmfLOS8yMR9CD3ZXZioLrz0b
kkZAnc0MjN4ppb5ZCcME4OWLp2U3PhuTHl4waOe56uh5f+wt+W60m0WFe30CrL2fSoagzANZ8AUm
Wv4oFVXkoOc5Zy/4zbDUZgtmSMo0ME4V3i+aOiwZe8k756L43aXV0/s2aivI5IRLE27wMRD9gyUS
edkUOPcjBESjRip0bIfI1mRNms21aTUflr3K2ULZoowxxDBweAiGtzgfXywpPpfz9ptnMjdE2rYR
VPAdBsceopsprnM1cPBZdN/zfD8CakUKyFdlpYy3qdvuQVKemamm4feL7Yk6G5aGFaVjboxsT4Ax
fQ5aVLOlsjdJtjQZ+rqwFg6j717Zd7OWSoqsVGVUOk0tfunUZkMGw5dlj2c2Qt1ajeRx5HOUOXgb
vXgaDevjsktPb/vdXZsyTkzYbux//PoenTCAP3vhpWfj0zMQodoW1UJSV248w97EabHw0rPxGYpg
IDOKu86DvFtnekh9KVtWFlNnR80S8F7lgyoDEwwKJYyH/iLNpOHMbvl3o2g2QpGLkvlnlsyI0lC/
hH1ZXSVuUJ352H9z9e+Z2+/eZj9MGdHgUmHQK28eec+AF41lFdrvQYLvri0SvQMuw6qcJ8ldg6wa
0o69bN6aK4F6spl7w6adSZ3TX8XYD1cygtpFn7gyWzyrWgrJl6F5Z7bmlZq3a0/Tlq1vymxgarHq
Gn7KM+li93JoDRCCVfS47LZnI7OLjbFrbJ8NLXnwVvGakEa87Mqzgcl6X7mm5gEo61JrlzRpeHSN
ejzzTKa//RcT7vfM8nffiSo6QBTwyyDfw0fYeH7c38T6WN9jRvT9zZI/ATzQ6bQVdiYpszp/gm4V
x3ywPijIuJdder5FzDViHCqfpzMor1IpXQNqXVZWmfuYhzxLTaTetGYKaHqtnL01Q7BsSvyeE/vu
sdcyuZxFR1VcletdqFhbVTtX2PvNG51rmFIfKfM4pe2B1couSGknRg67ryG5yybFuY6pyUocWENI
gTmLHnxVehoH68uSt6n/pGIyI9CjfkrLKm30C6FBE5TApy/6VvS5iKmRQW7nMZVxCIFf7YmYGRPQ
s2zemsuYYC9Ukov3m1UfwJs7pk+kQZ4ZpNMk8otBKs8mlyq0iKAapi8xsO+6uIRqaixsWs210r3k
pRnAYzaKcLNWim+8dSSiLjsJybOVXw3VGDc7Nz7BBtdeH26TaqGEka/6dFapiR9SvIGyuxtq+kpG
ClQAkl/4OmcrP8zLuvUjvpW07to1MYXMAJq06ENkuTy986pS6qw1GP2dPOy9NHGSsr1dMoJQ+55e
upPDYkjwjzKx5OvCbg5tFD4vu/Rs+TTiVg2Clq0Wdlt/TbsiJO/dX1R8x8Rxet91pEG4o2XtlG50
Y9YVOZ/L5ivxHff9bq71Yl+P05SnXRjhZ4WNiiLrd8seyez7RklnBXbBXee+uwOls48taVHpWsyl
QEpEJGYG9s9RBtTQQ3NE4bBoAoelfvqsCTzqzTBV+LbFuHWr6LoJ7UVbWkytp5fO3Arf2ZCOjilp
2PYC7dia8bLbnkuBpJIAOTKTiJEtgIr37kPlnwte/vUEi//h9LbdpFKw7rCLcBHO7k139C+spls0
CYKBOb04AV1mnds2k6Au7fLB3hcwsxd9f9ZsSBY5rh1chnRPRJ9ftx1BgUQdLptKrNmQ9EE/KgKR
q9MMkr+qksFfpWm2bLzP1UAcIIh5My22+YVyJZfp0c3KhQ9lNih7n25vUWpsgLQe/rhnfDPTZacT
nD+n79IKNQN8LN9g3unXUHuP0AjOrDiz8O//KHMBYJxeG6ihb9Q5ZUOypbxxZTdxna1SJZhibEX1
0IpYvjIJeL+TlGFtDHF3pVjN+MEXancsyFwqVnpsGOoWY5JoduCZ8yuQXdWNJhuwuMtadi8ojvt3
QydL2SJlKx6803vO6rrqoRDxrE3tg1Ddo46Nf9G3PdfqqG5rlCjdWidU4me1JGgnwsG57NqzcTMQ
fZRDg2+d0f6cF8ZdPS47B2KVOX0gnUJ/t5ay3BkSxSG5h/ytcOEDmR0E477EP0CmoGOm0WVeaFSA
jWVL+1ykI7WkA7s9ld9OMpKNWgTBKjK7h2UPezZmfLPmeyNNidwbcnaFa8UrTDPLDDhiLtMJ/M6r
o5qnQuJUsh1dbyNbkXpmozZN0T9vvH+CbqqxKytuwtvsUXDf29n/cHZuPXbaXhv/REg25mBugb3n
PJNJJpOkN6hJGzAGbGxsDp/+ffZf70WHNB0JVWqlqiVs48PyWs96fv4Ln1ZAJdNz35nsUOEx2gt2
LDybYeuk9WmbJ0FOczVl4MZtJj62H+51gFkKfNTWoB6bzDD3jj0cruk7j76sl38Zn70OECoPPU4E
2yEPbPtqAoQs6Knn8NcPAah65w/5zeG8Vx1VayYGG44aTRzTWvoZzHiYqh9TG8I89u2CVVlrIxkb
fYLDukCD93QF++GXQzM/uQzbPyLPdVvRbSnx5sQFV5KE56Ed/zj26N0+s/mZimW0mDTgtShnb4NR
H8p7oJv67Vv3sNahQOVh4wXHALbvBi70+QJZ7bE33x3PFezfFF48gtAwhfELMtlFH4TsfOzpu81m
FHUy9Qk03Wydv4TAFDSGHiuHw3Hr7cAA3A5QJjKrp42Ye9oYnm8kOvY99+KjtdYxH7hEp5J07ck3
whbdEh98+C5JFhEJ43sQQU9NnMBtRGwPJlbH7il78VGdRotPOQZlNtsP64ebVPBjB8deeTRG6N6X
fEMXVBDYHP5oIAQCLnYsBvhFedSzzgiLp4tQgmHW3go2v3Ns/GbHineLU4lqS1u3xmgK5V+aJLnn
y7FGWbCy3s5BatN0iWBkemoAPgBqPfu7ShFpHFo8e91Ri242yg3em7j6BobuD54dXJd73ZGpqJVM
om2TmTA4jW1fNGnPy2PvvVuYEWggDgjE5GS3DbwuEX6ao7U7Nih7zZHcwgWyjBYP1/rVefplG/yx
iG4vOfIj7D1mDRHZNouXEa7zYKofShlG0S4wFyLxBMDt5JQMvShXH52juDuWHIui3ZkZbWkS9ha9
W+gh3oAZl59DlZhjH3MvOoq3WtZJlWIS1uSRD+S8wZ3i0DyJdutyxuEQx+C9nhaksW4mM0VQpjbh
sV12LzzCxyQgi+PFF0ApkCP/ok3y+diL787MxsdrGCchHj2nHigEUwjzngXE5cf/Swy31x1x3ull
jYAEE0rfwdjurhvTg+O9W5czWK2tbWc0sMMv6ARrqWcgxt/zfv7Ne+91R/UFcukVxkRuwZ1Ivc11
RI5da38RHpEYUnSHFyd8kyUAgBfo5LE+cOAK327hqaiBOxVLfFoXVyTp8Bj36sOhebI3C5lcnPS1
8PEpmNV9tQUnmR4TMP/iwtgAWZNs0DDDtTWpri4bSk3XY9q3aK88muqus02EIYln81o5chWa/liK
dq87SrRb14jN8QntOQNco4rFa3UshNh76aWOhHL2GBPA96LnviWvvun112PfchfJVrPlF+Ol+GSW
DhRy2ZHc6OngBN+tTA5Qol9gg3UKRv7Qr9nLfNCJ4BcrdoIGPNX3PjmBmH7VtuKD4O95Jv5mye+F
R4FISQCV9cUqQMNTPoZ9KdpNVXN7aMT34iOYvbupvUzxNZrO8UK6E1zPjjUowhbp7apfAppateLd
o+A1nIbmAhE8VsODUeHbZ1MI6MUEpNZpraI/F3g6nnyfHdPQR+Hu0Iz5RObsMlUcDLRehIiTK0Jq
XR4b8108izNtIXEAhwZKl0cWdQ/bwQLKHvhAF+gxsIiSU2Dc7bbO19Wkj8Vte9GRvTCnWesScKrC
Bx/WJ+jSDo7HbmESVNkEv+R+0ihR1yGz4myW8di9ZC84UkAFhHZrklMX1neVa1/k2h0bkr3eqK8H
QdNJIL6Pgycm5Zq3srbFoUmyFxzRS+NjNSBEATxcXGW2vlnhj3dsxPeCIw/39iAEgBIqLCB/e7WI
76sIsh/HXn23NBtlsI1HMH3RukmLmNn+A2pv77nTX9bgv8Ru/7PF+0eCSSsw/WqCUaftGp/BjiVP
Tqr4+7F3363NyvlodlAEwDKAhYWFEXIOm+FjeYO98Khal2axDg+XqvqxpNTl/bwdnC+7o1OHqFOJ
Gle2UM1LPhM5oK0wfu/Wdvl0/zbouyW6REGKMgo2xD5izQNYmDWafXvGQAxOvD4Wye1VPKOORvwG
dJzKqnlsRpNPxB4rve31O0krwS4EpeGEE4PC+L/2xZys27GYfy/hCUOF3LXGlOwahIcSTqIg9W3R
sfTeXsKjBzx8ogmCfhPfiil5WYb026HZvhfwyL4G6jDGsDCfRI9N0uvXCR7Yn449/bKC/7FSW7RZ
ZXBvxdN5/M0P25Ue7LF87V7B0wYdgpYBNmGTcaroRIhoEc7kx2LcvYQnXXRaY54noLzGgF9O0gFk
uB0c891CNarz04Ke8JOrXFzqcIEElm/NseOO7BZqAKZKKgKkV5o2vkccc53ExxRZbK9o7GYRzKzD
i8eXrAptpEVlnx6rePziZjovtbGZRk4VmLxcREBpo9ewOvRB2V58FHVbJQfQQ4G9ieqyCumfnTpW
R2R79VG7JM2WLLiTV6u/o/Bmq9b3Ghf//agDsuftAmqC2P3/VMn68+LZT+L9xyNrk+21R92S1UEV
4q1lUvXntBE/Bt4mB4d7d4iONdM+7hhmyrTdZAJSTBqpn//94v9+EoF99XZMYAHd95A0w0MJCO9X
vQ3VPU4ncVbeH/MnYXsZ0hLius8HjI2N0DwfynS6zcxkDkWNMG19+wN4tiQCoFWMvKseJWzfloQf
ii/YXonUjBLomg2PBoIGfW/8e9v7Q7lVthci0RQyOJFiTGJLHjwSfWml30P+/Gaa75VIJNJycCmq
EsD0ydt52fg5lqDC//eE+d3Td5fQBk4cDQxC41MX8FeAz0BfJUBQHXv4boUOddzHaN1BQaVbuxsV
QkWKu4w9NlX2aqSsraI+vGwtmWB/1nI2aGEMx4MP3y3SOWq4EhMe3oCBJiZ2x+V70rLfrNG9MZEW
rq5hzQqDYMlAOhqi0P5YhgCWxAxYj4Ob+l6XtIJPX4H1FZ3mum3vzQBEbrR0xwxi2F6ZpFRrxjbE
pFzYuhbw+J7LOozfiXR/M0B7eYJKU0l6gw1yDvzwcW1+pG1SdjaJ3nn+b+b8XqPQpRpp+ery8rX7
lOjxhtBjrRmw7H27fUVRFfS1v+QWdQh+9xjetDyzx5bTXv9kalqtE63j06SHh0xt1w3jh3KiAOy8
fW/IpXu9gMV4EkPLINiYQCQf+aHUIliAbx8+Kkgd1wG53AqCtVM/kNsh2I6Jwtjeqqil4zTNCh/T
KfUw0eEp6bJjrZ4wT3/74iSMfKDgG34aMvGYRPV1esxoDki8t0/eOruRiVw2dR59dHH/AOqePDhN
dkdoSAEvjCKkiReQVnNwJL8sqzsW/LO9UdESGINWfQwJ+Bufmqm5yZQ+lrSECc/bQYmjQI9AeSOy
AIijMv2nQMlj83uvGAJdDNYcM3bDdAgv2tjtHMBG8FByge0FQ8BSDrWHl/qJc5hOJSQAYMBux77m
XjEEUjpoiQNmiqmaZ9+7J93Qz4eO5wvu6583UNycIxUbrEuIET6uhNhTi2ab8r8f/ptNfK8ZkrKH
HAGCFSSJwy9V2OTohbvqzXbsfE52SxPq7MYb0HNOSTOt8FwYJuALZnksVEx2y3MaR6+rCV906pao
BLMXgq0m7A+lW9heNRQkZJDkMjRAiH2MGbtJyLGCBTzf337SYAC5UVZYQlKC5dA28YfaZ/zYVNzj
UbMaAbSYcXv2Y3fbDt3r1hwTr7G9ZihYoFmW4B2cXJ/pHEwlXSypP7b496qhIfKdoQaxnJ6DcgSe
E2DiY59yLxlKAoXbHDAkIJtuQ86AMy3aeP37v5fQb+KUvWioa6uUZAzvHWbyoR6/DhE7lHtie82Q
BLlpay93OC6mMlXxhWMzH1PEs71miHAWpBR5ipOmwUM/vC6Rfjk2ILtliT0WOPWU4clZ8r016d/z
ln4/9ujdoelpF80GhqQntHllOZOTP/mDFmVsLxjqOHOsVtElFk8/ogp1tsIcs+0HeuTtinfeJ42y
ITZCPxBoe2SYQ9x7SMACOuvbhzeZ90viMCp1TIpomJ4GlxzbwPeKoSkUpg5XGp22ZIO2fDLPFji9
Qx9zLxgiTWMYZxhvMQHHqDXLV6b6Y6f9XjIUcSeHSVxOHjma51ay7oWvU3X08buLZ+AlnSqNcWl7
VggZPvTZsUQ8oHVvv6bxtesptA/YT1ZF8wBIgzs+QzZ47HzY64ZsFsAKLiLRad3mx8g2ZdbwY/vs
3q+ImmiTnBmU5FygcrU1Pxq2vh6aLXvZ0BZnqKcCJ3Xqw+bRk4TccaqSY1NxrxvyIyUZWfDiLkkf
p4B/gvn46dh77xYn2HEhMQ7CZj9JkN2B7nQ3bbq077Uf/eb42UuH4mSt46SC9Cu1/rUL+wYV6P7g
XNkjXLcE0um+gRpxqfhpZEBOzcds29heOgTj12CIRtSG9ejDW/C0SEGjfn1n+f8mrt2rh6YgkdOs
DXSCYRMVWavZ33UolMizqWkOftndQm2cgaETmCDop595PqZz7oNUvfMDfvdZd4coadYNd02oIEg3
Rg8qgCcxGmaOtXuCA/x2j1F8hc+Iw/AgfXa3SvY9G/vh2JvvHYyA2GuFsKiAjrHhBZH8xrTKl4dW
015JRFD/7LMOwe1qk9I3VVtEMvHHdsa9jigGToM35NLhIIHPzVsr0E/l6vnY7rhXEvXW+n4MRyAf
nDiTuv+0bcdakRBsvv2eoJkFM9x0UEqsuMxrAaZ8tR7zV2V7IZHsu5pi04UgJ1ungnebLS0XR7/o
7iRNFrL4OQUII0nrIjPZE0mOFczZL0qiEelhKSnSZUlX55iYf83TwamyW579OEtZz5CH9G025lvX
ylNXB8cKoOx/nab/KDqvdTJmC0+xs0RzkzMi7gKQYo+9+l5MNHQyXWtKktMAo+nHaKjdySS1Obb6
93oiGlrH4oXi6eFkciL8oxrNx0OLfy8n2oal1XBSTqCSW5fbdJt4LhbxHtz6NzvuXk80xg0DS/MS
opsfYZt97fgx9gjb+xeNy5DU43hRJa/Vn13SWKTOmmNmVAiA3i593D37cVMdcmb1BqFsKlZzD/h1
9vnYmO+WZ6aDXhrUh9DeCDELmeJruALpg1MxfPvuOgHfbajGSwmBXcGw9OTe7QD93dfcLdBK86FD
1QyXUBdXD1s/feesksduRb+4ACG4kNQhFmVuDE5EuZ9WTdsh9QP7RUHkbT1VRiLJ4jJxAjgaZOUp
O+bsgt70t0Mux0WajOPpQ29L2UZr/j/A7qHJ8ouGaGrUir+QetrolLeUfWONP6SWQe/72xdXysks
cbjQ6YncyTH8k9fy4IjvTk8KJFAWX/KItKo+XB6dxPP52IjsVmdWZwOZRuzk05KVXLcPdfQeqPU3
M3wvH+oYeMzxzHE1r/xULAiFso6Mx7bxvXpI2d6N24g+m0G2H6phfJjfu8ddBvVXFR7bu//Utc2S
rd0QmQtGTsDTxd+dBZ0535o5ezk26rvwdlUVCQJcsU6QPNxUlslcIA965NnhXkEUkLnXsm/wRRs5
PXdyo1eQQw3lfz/9sgx/HZ1wjzMb+jFm1YDLeVct7f2gTfUSGw+BJRotgi7PujC979KI/lx0wo4l
p8K9smgCjL0dfY2rte3vt0sOpoLL2Tt7/CWn/W+/aLduTcLAaBM4VtE8TF56E/fhqc24QU/oAl+2
0zgvcQDs/WZVUVVpBMNDFthDEyHci4/U2mdW8IDBLbhOC0BWX8cpZu98q+g3v+zy7/8RpRGBlmLf
41vpMPmizAQaN62OWT+He/Mj5kwXZXXFTguQ7PmWRmHZZS49tLzDvQAJhfVArCsmcdySp0hv4XWy
jtGhsky4lx7BnXmpsgmvPq7mxmvoPSt66OAN97qjZRmiIaDtpeKDBBOm6/wMvXD3jqHDbxbfXnqU
AMOb6dYCGo/GhuEkOOWfiVQo+fpJAMmJI5OM53ToVtQ9XM/NoaMt3OuSiFULWJFI4WQuigELiYLs
vqKDJccm6i/aJNQjAfLAKkhar/NB0zkPqDy2H+5dkrbMTiStAJ9mug9ffOTaJ+FN2x6bqXunJCZI
LQOByZQmTWFrvuVW02OlsnCvTQr1FM51jYHp5rkt14bd6ro5lk0I905JSRJkHV/xcJq145kE/Z/T
th7TDYV7dRLuWIHxwWVja3h11Q2vlqnhUDgU7jVJHrIS3aw4DqrMPivZ909UEnpIgxfuJUn2srmL
ugPGlHjEngn/49KH89+H57+HFuFekbQounaSZND3NaP7DhBRS3IE5iMrJ92tn/77D/nNrr+XJVmp
G0kCjI4MllcE0FNOB3roghvudUnEoo1o9diWSWJk0QsIk4cuPjjb98KkhPSZWiw2zyRmda7gIHk2
Yd++M/i/G5fLR/nHabiwXiQTEFaIXObvYSXv4ZJ+bP/aWwXBUYoFHPYJJ7/QAu7Lj6qODiX+oed7
+9YpRc1ZMYzJthEkh0UdworIHmtRCvdSmSmyKlUdclvdxuac42ZO12O03nCvlVEbIT1poZUJJvsC
P8MnlQbinZjtN99yL5XpQYs3o+sv6WEZoBeUn0Tl3ktY/C8z8S8R4V4rs4lpaoWPoH7oDe+vXU3m
NA+yJoiu+s52HwZS9WuuMuygBW9E+jmAgtSXNIYTQj72snGlgwju8v+DoHSedRW+52FA6f/SYP/y
dnsZXJ3xjdQeJQ/0IPHqvraJnXLB2zDI3eTqNBemTz6K2smmoImK1fWg2KL0Vegn57dcrxvccCGM
aleKf7egq6ONaHMjXLr+XMWQZjnU07Ks68zdeDWF67mJAzmVeh2gRl6BuHewWXewi4vnYIDHjhNp
XiW6f1Vbm/BTNoulL9vNV7II3VB9j/2qh1JIOX9eiJb1A+SHqcsrPjZjsa7efZxXv6U/Q9lXDQyw
WmluB9XPTyuwftFj20ie3MOMa6vvtxhQhjsZDE0NjO1mhldUH9P5bp1bpfp8pvFUbTk3Ri8AoRMA
AdNl6mEbCQAUX85Aa28S+lhFISBkXTVdA9MqxZWakQD7Ytdwza7WlXdhYayp6s/gOI4feoWL39PG
467LJUsGcZuRqCWPQ2soKzKNbPZ9oJp+/hCbcVhY3sAWJ8YGRlWGpGgHWmtfdLJj/t6ZbBF/zDSk
+qZeZeIomsgSI54DBsrOfRNuDq5L1JFUPbvI1RplWwqZdh662dNn48hgbxDR1zzvF8UtiD/dup1B
lwV0u4xN1dlT1NQq/mMagnlMc9O6sFtLS1LLORzPpZ1BPHC9zH7MeqzoT5AWzPjCUiif7nUXz8NT
EKVBdmfmIOufHN88PgD3snI5qM1+iAu066/b5SVRxuuLFF0NzYtvXaye6jbmbVREI5BbOu8nqqZ7
sAQS/ipDg8KTs3KrmuuWYJTRIyLqM2+2Suk8gcrrY+1iOj9NfY8kRDo0vi3mfh7sX5maK+NO0zjA
25+Z0d5B6cwnhug65glBu/PiPw1Vi7oCTJo6+tJVDQtLrWpeGqtJWwZbT/HV44iA0jdEqinINrcb
yjP99Dim4fhYexHBErHus29VxHV9m/DU4KZnq9ps+EFB2+HuN0aqSHh/GRx9pTAKtGR0NracZCy+
kE0pe8WyPrhFRtIESNM2PTmtRkcf6NjTm4l7NhZDr9owp2vv0rNiteR5FgEnnfOxAyMzi+JK5d53
yE13wDt868UwrzmveU3zPkC9SlpirjggGWdYyKXf0PqNmq02myqGZhJdGVWzWXPKe31l9My+ziZZ
49zGWksIlQWfS7COa3el44j9JSYfgITaJp9SkykFKnS7VWWcRrW6VqNGlcabrc6Jj7MXtsa2HLJk
Xs4WdifN41JnwTkA2WG4gbzQfhtHWt8K1zR/hpLiraSEXWHRzcnMbqasEuqjDoDwKhoKT51y6/ox
y6nuM/M8rlw+dwp98rmZK/phqSRvStsSwsuk4y3Ibb26Udmmnysd4LK2xkHly2mwHzs7JtdrCsJW
ubB0NuegH1Z9ngxd5xOi51jmsNpwf5t6YOSBNFI1ORQoY3tX9w41NIUGsflmaKUqTBV0wzXbqsGe
cOau9gGq4JuBz+ZvutUYnb5uSxv4usY+M7Ibqej0OjQR/nNULMapaFEnem7Qjc/zkKzxh8WPqbwF
fymGFqBubXxm0cI/yZFKdxdZjVagRulZnp3bRHCvutbZa/BmlruhAy455xquTIWvWTh/CFkLj0M2
bt25N+uygPxM1u2zHvhylaJGci+iph1KytBgHEdIatxnW9KRYklWhW5JJe19l8zJ8NPM3ZCe69il
S55JbsI8UINYnsesQS2kZluPv0foWEYFUHJ6onNcyXLtBw9F0JKJ7aOKm5mVsBFGZx1xZvsYxdgy
gJjItPzmsglW2SDieVaKoZkfKqh7UeDm09Kd5jVka8EFrKBy6RLprkTXgW2bx8x3OUOn9x1lDTv7
vjWv2QqW4bwabq5HCUXvrVnX1XyY+0FXqDlB5Js8a7W27gFnURU/2ClbP6+ZpuIcbGi8vmp5AM+F
Qo4MWDRAapKfdZpY9I9nhFVoBxQyu+0czPluBrjzSpm39ch06Sa4YD1MXmQCWChK2jvMqPGh4UKg
rX3ua1Rfgeo5rWND5+fhQkl7YnGrWOGkpn9EKZznkM7ra1jMX3xTPnOdjk13x2qexiVsMEkl4Lox
0VLAqvU0qfpnq4PpFQn7rUQzCiZ6k2VjEaTwssP1IEqfO9SsviRW+R/Z1i1jTluXZkWVVfGNFkzD
g39eHiJL3EfRwia4UAaWgFq27M5674c8mlV/h4xNXUxooyuo7shNZIfsblHbRMqZJyAZcvxH7Tdt
G/1HhP7dD1LpZmnzqNKJKiOFef8RAjEbXRu2kSFfUkuac9vJrC3aufNxOYYu+UarLEFmPZiWrcCq
joJchW6kr1hUriqXTAbjfd1tDSz02k2dpa1EdAWZVatzTD1710UWjuhko+1NwwAQLgLuojGH9V56
rZp2mwpYUZjmmsssfQBFbnS5EkG3XMVNK6JbJjzVrjCLWac5N2S17EnLJo2KeQCwqMxkVz93o07G
UlsiXurQ2C4n1cymwrbdlA+OGp+bJJHzY9BmqSuEzeSNGrq+v1vSdOuuplQG9mMY0s0VkOOg3Mdq
hCA1XwU7c64DdS3aNkXmx0V9Dp+fv3rqh+Fs4ri1ZRbX9FYuqhVXHPya8aRmIsou4bZgkUc4ZWWs
vnjQjX0+WZwB+Uq7bx032Z1AR3gOL9wPrRwBshWsDbHTo4VGls1CuT2HiDjyBYuxytlKcUh7wtvH
pWv6XBA5E7DA/fUkcYdIZ5rmTFGW409Spcmqp8WJr6sGNpgtMbtehOfIwugENW824RxzUQt3z2CB
Lv15Iq6PbyvXxHXhF23dw7SZyheJrQFU0mMTJGemR7SX1mjxC12OIKaebygZ0rHopr6V+RJuizxr
nkzjI/ONc8U09ay+VpuEp/Aisia9nVLEI/k4au9+rmEXZ3m0dUD7eQThc2mrmXflONYhKQRF7AD/
9YWYL7ypAluOlFeuVDVAnXihxb4gT6ZFscF8+h5BPXr2WVz5v2bH4U+jooqIYpaYTXdJOmaPyMhu
1VUQI7i66pSN15fMmC7GXA5nUgz1tPYfxsazrzrWIdbIGihEKFkVjAWHBW2PunioRGktLN6uWAAX
gjOrsojegAXZZSUaoer6Y43eJ/LYZ/GW5ggH6ut+oEGIEejD6ZGHuGSUzTxXWaG7jH5xabBI5N5E
IofrwIGymQ8CcWuRxaJnjx0UCk0hhUXfjV+sfPLhhDJoE8HEIU82SPWu46yR3d3YcPqC3LxPC+yb
w1UaUv7ULiuZyjbRwn7cqJk/4r3Jd8YrmCIqmB6IG7KBhZLDpJb7H5tfeXgCzRt5uqWf5rVsU2HT
VzQXJ+Y6wdeXaWFSmtXfXT+BjLoJVGnzehmyl5irpYWpc5OQUwAorijWYCLDuR7grls6M7n1Dh5T
zhRRPYRj2Tk42RUI+sm9qIfFI/q13XDXw+fqC5xSOMmVdvCeHPW0wFg01cufWTgstIHIZJ6Ha+ux
QV/bbhrUyRqJ7ji8q8/Al2/jBuJIHL0nx8age8I+LpdPyqHH6G5bG9xVw2WV/c2yxFlYmhTMprJa
6MZLOoVRVGw0GaNrMYcc+40PG1h2T9M6XdMtwTVwbkE/fsU3Z/EdSOK9+VsPOEKv4iTaxj9liPai
giW0Xj6scbPSZ+YD15xgE1TxcmhJf06ilH5VIZ0eG4azvwzp6GLcFvoJ/Q+QksRlF43VVmaDcu5a
26VlJY/aIbjJGqjtnhGIMlcAtCnMZ95vWj9IuL0h4vLDgtRHM5kzwZMfh2pDgNn3Des+t2Hcu/t2
iNPsa9DFkfrqw54kT3SZZn69Us5ePFTgGvOs00/Km1hcG/B94hJhNZXFCL//4bS4bAgLND+Q7G8o
u+AdkAu6zZD9rS64D9Kkmm4jjbJHsXVjp7FitNrysY0zKHhTSO7SW8z6DOMPA5/gSZCqCj6AC4Vw
oK0CrCB87LZJOrRT4Tud2UrWGaUTmJ/lNJkcQb9CZF6iqUsw6dA3vqhvWrl2/pHBhLL6McmKbn9l
HjPX/gxDLFRyYTV2BlfUjCdV4bqQuHxN1cJOdrwg4oTI5jsnrWnLbsHplUtT43Jbi0n8GfVJ8nUB
wOuSldc1SYCLT7ECUCWa67PrcWauJQvwzwoQAOnm5a6K5lGtHygIl81aZJ5Jr0vsBc2Aj+o4LFFa
XJpUGbYWt5epWUPY8qEGmZ1g82tlyYRcbQEOQkhyKHFqjV1hgUuIx2X71Us0nSMJjdbEPi0RNhKY
vSdpBTFwzn23Rl9p2LIUkYaiQRE1naifPJ1Z/Te22XEo5wxz6dy4MeU3PPYatIU4W0z2LWtMaD+6
BhmCj4NKdVfYOBlq3DJqB5Bwx7D5pdhHq1NMaS0yCLwmtj3gsybibgP35FM4JKK9op758SmwjIal
xw7T3io1zp8AQAWxVQ+uiZ61kB7RKXIF5G8HnCQ9pQSthdcQNfmtMAi5/Se7WuLzeOv77na1c+Wv
GksZylxb+BPKnpnks6qXPwmaCD5xVzu0gwTaGjibOjaUnXKRvkvnWfw9DGtldW5DeIshhFcSs5AC
cSjPc0fSFr+Sw+vf6sdec3WNRei+NqSreM6849dhsvGfLUlxXU1Il8bFimKJPTEp0u5hwlfRbS5H
hyx1vk696vKtnRm+hNviD6Bfo+lt3aIlJ/i85WynyJdhPIYfkmwKhzuGch1D7IPjLa+7ITYQcHYu
hPWwxaEH8mXGzuEIT9VTpkMmfyy0HtwJvqI2At6woRnWFgLsQmuDusoUEDSXLHEXP4UZ8HYfYhCz
VMGQhh6KDZfkrhTbZJu7bRGxxf7WNSyHWBpN4gL3z+mGwYD+YXWubnNQpWZ+b6PV4A4VKCZsDqps
8iXuLP+LLQGZvhFq7fLUpOjEOyOpC1PZUMUVfsIyxCCBQZ3WFAlA9M94xBjfex7wCfsQpQ5DDhc5
+An3YyuvSTL3AKY7rhJWwLuCvlKCzFO+wGrik6QpsjJAulS4aS6J4jc4b9BOGEEsdYPMukoANpMs
Qz4HFgwFCUYjIBXANgejF7/gGpBoEpVjpaBjc309VneGDhtI5DStwgJXPP5xbsYszUk286HQ3Iqv
CUzRbiZVmbCow55/rhyHWnrUWfMy/h9nX9ocKa6m+1cm+jtnJEAITUzPB5Zc7SzvZdcXwuVyAQKE
2CV+/X2yzrkzXdk9Xfc64kTHcbickKDl1bO9eRd8riZesZiSqnyF/Wu9D9EmAje5YEPHyccX0Vx4
4iaYs/ILJ1NNE2ep1B4XsTee9ZwUC2t1W+VydFEsmaWJpywctiw3I9k30kJB7YcYGrGuGBqWyBmN
kDYryoB8gzBtnWOfm9B9asmwZB6cfmmL+/ws/P2iK40yxwUT43+HLTcv7hvI60HRUOxSwGtCHB3K
DEDbqRJjfTVYRlI5OYjxKfE4urTvZRXeIRSXLDF3XKy6GXYtNSWgz1mW9BOK+w4DzKGA0py6j5gB
ihSvpmgQOg10JGKlSSvRnlzG7ePiVtMur0Nij2Peqv5tMCTDZtGMY35w7NDABUnC0hNzJGGpuTHE
8+pYVF3TRT73HOfG62xxPXpFSOJ81Hy/hsbJ9oMyyP9uqywvH5sc3fNusrD0XdSodDbxVOb5LeEu
OjCJYWpObJg9NCCps9ZeGxyq9163dEebuf4U4+yElCGWYSMdcSSrbpTvh19pU9dlUnFUJlHLSnEP
C2p1ABWuEWM1zT2qzLk0T8BoFCpoB0ZXHG1kOx6dngcgZvvFfibtsuwzp1+9qBaZPOm5bb7XlPNO
AYegWC0yW6/NsZlx4DvOfShkNK10MrGtDM75TNUOwqEY3tk2lPU8FBFidMrsnrNch0dHOuWh1lW9
xL1fGefgZtOk8TT5+I4mglUesWkseERX33ZbHyFTL1NozByjjss+le7iXvmZuJ2mAuJRBN6FJsGy
uV4PXqndqxok9zuM9Pw2BGHxYkMcLg6qoHW262lN2Jb4gZ22aPPSj9HYLeUdgz3x1h+zoov6jNsX
2Bb5s6sWdahGT6VEzRtbAGth6m3xMCUifxiWZ/AHfgR1DKo1sPVYOVtyynG+/OQB/0bvrAESgXRG
+fRU0NXsO+ydt/DQDM6+CQwg0jrIlltfuOthHjgrI5uJ+pDr7Ztel2i06HRmfLIkfDsKREvEwRkJ
LqjM7906L55piMFVhqWCdsln0xa9I2HL6yFf1PHYVHgVEm2ITjav3VOQr/Y1A8j32LBs+GS1GOlO
KPokiI3s0n9n+fyw1jUFsDzm+UGytdKA/FhxZF1R7PFinEgPaLICHc3S2GQc+qWJ8PjZY+asZk4C
FM99PDl1Ca0QMLbv3oqAOcwGDxg0OjmKO4FD86dSTOEnx5PNgF3H5kNEMWwxTwdb30qymHmzas+v
0qK0wF1n4ncvULIRFzu35wGdb5xbKpxxTz0yorVLtqg3n632PbSzJgAgLeuwJTThd4UktG8+myX+
NOjmKs6w7mbAPQDNA4ks3Hs3B0ANi90yvXSuatxoUR7CDOq+H7OkFVz2kZuzzKA4tOZqMqaUMQM+
/wAVjGeQxOOoHIfSYfkCiFCrzRx04TsmlrsLgvWkHK85CUmra2/t5yoKtDd96gKRX2O55l+rBs3I
f6G6+F/IpstoAOQ6j4NmJWTxfHb38K7a2EO00sf0A/xCYloTQBtupaAYwRB3ZpRbteu8fIwKvtCY
5qUuu1meyUMqd3LGckTd5WOtbtxL23c3+2U7oGlwasx5/Gh0Di/XyfmQF8G99H1Tr7VFhm00RdYm
DXdlQNaDO4AJ/ZDu0b00fkOtLgF4Q1K5LMEdya5cIZ8/9NAvTd/WSkAtxQrVlT9Eax7cOIH7sZF4
6fgGuQTDh8JYyfPsq16aF9qHvxL2/S+j/NLyPSleZ16Bz2Z59nkI11jyj7Xgcy8N3+VQ1kwasLWF
o76wBjxWPn/IWYqy4Wd6HMFP1kMyAALNFDo5sCXwQIK+f+hFXvq9vbErBE6FMGU37vsKgkV01HyM
wL40fIM6giGmO9szufMVTeLGhOa1/zER2qXhGycb03gMBk2k38hE4gD9BAqt+5gigXkXj9y3ABCH
8yCcaHZFAVVob/3oh1+shgVW8aWpWogxp+EUWBm7evhQfIx72SgCWZEA3gOYp/zRPAFajANTfP7Y
SLmQ84YjuDKHwjiV9da7KavCj5Y1nz62oFzavkGLBmItCrjsHVA5S+fsuSw+lsDkXvq+2UKICIhG
cJcHbBbcBaQLOFd/6Llc+r7n3GR8RXwXpHfiae7ASQGg++BnX8h2G4NkfiDdkJf07q7mU1or+rG9
59L3PQdrl/EQtw0sd7Mo+UVU7evHnsh59f2DCKlHfGbAzsF63JvWePEquyuHYU0+9ukXUzO0EBbk
GeId5SQGNAzvE4qmFL/YMc9L6l/oTi5t3ww4DiJ74YWplwm1Y+5laKTaEwPZhafBCwPWkpXeNQE1
/2qh9e9v5j/y9/bmn58+/Nd/4ue3VgMzQG+mix//66Ft8L//PP/Nf/+bn//iv7bv7em1eR8u/9FP
f4PP/dd1k9fx9acf0HIXKtlbkMH27n1AF8Qfn487PP/L/9df/tv7j095sPr999/e2kmN50/Ly1b9
9q9f7b/9/hs9K5r//Y+f/69fnr/A77/dvKrXBkPqn5/133/w/jqMv//mcP4Pyj03DNDiQYThDwHk
8v7jV6H3D4K2v4QxwhAHRc6RkwrS7uL338Q/ABlD40CEi1ZwbnB2pw0tjnm//4bPE9wNBdBoaIhJ
AJ3p/721n17O/7ysf1NTc9Pi7DP8/tuPlPL/GSGMBQIHVSQ6ch4I1wsukzvO8PHgC8jhOniZN4hj
ofcuR076uoJ2c0PjnpxmHvfzCjo4zpSLs4sOgmtGannlOaRK3AkAlhyhhyDcZ1vgAd0AwcvoJAIi
lG2AYZhAghBCfWLUL0ThP6z0F3cfUpf7vovAlfP9/zxFae0wITIBza0ThDdNkZVHIRpXxg16QkNz
wF5a4LIR6jxQBLxSxQGSKJyKNGUgiPySgXgucFwh5WaVeAjGn6BMwYnxMCgNRjuYvqC/7B1zg+6Z
Ex/qjVKJLxAok4RKT6Kxo5Ei7ow12w7upGOBGifJ1nFM4BWAgVYV7YnMTblrW2fYoH6YN9UUupsO
nOKxbxrziyoi/Gm+n9+m62EgBcTnQkAlfPE8WE+adqorLw37xjzUoIimaJ065LwDEY7AeVbPHQHm
GE39/PUPg/5fI+uPI4meDyg/v4uAIozFxV0EAReXZjBVg0YPp4Gm04L/rFKIx7FebdKGpdlonW1q
3tcJ9EzAdef5CQxZdbBUv/3iNv4ps/zjjeBFCORxMspc/B92eUoraDbmWVaOaQaVRbmppKoiysJm
77bhWCAbJNAvSNUeAkDFhu97XTJwD43TfMpYo74ZiAc+5wrM+IISfq8GZm5WrJ+Ag6vJP0roGJ7D
AJClq+fv9WQoRG/hcISOpj6FkIvZqMsU8wEchmKHllQ4x8Mf0d6Yjr0oSk+E13SHhGz/CIy6B23Y
PK6iefWUytMCUUV7D1Tk5543/IttBQDhtq2vIVUz+zrr+U4zt7tBBx0ee7Br3s3W16flrLKKM6gs
m1QjkHwPtXi/K6AzfGgJb9tkPou7O9XvFJv0SzESupVZoADDTqCWle7mqARI/1w07fJYwlWVVn7l
9kjwbctYdzKHH6wlIDW0R/AgmqZvr8qhHj6hXSh+ztq5PWZyWdGWaJjXV6eanFdCPfowLB57Zaab
oJEQVdECrXebVI5Uv5haoHc4HDu3lZzqDRyV656MTvkJeL29pXPWxjMERJEzuEB9RilpUkDl/Fq4
09lz4M1E5FHIEJOm1dh6ydCp7tTnmHybqlNZXFhprhkY/oQVJO82UoM/iTPHcYOtzUY8i2AZHgBg
9nAJ5US/rHOtN0PXINjhLM05UUimr4cJwHPVl+pL6HVAgIpi3ED9xBORBxCCAReO5oCPMu3bqpKR
xix4geiAnYH/cokKzuQOEgqeqhDeaGTSdAdbSblzy676Bm3odAMNYwCkUDTRSpfiVDdGHqzvllsu
S6BBapVxSKQXD6TBULOeTAtNrwu40iag+VWRjLMIECQ6hM4BNAB7N6PVA8gmAm3LaluTp+EYUrFF
1+zQjwO377bjnEEUBb1O22zaYMbS7lK/6hPt1SAMijDsdkQYkcqqcOJczuUWqcjePmy6cgsxznQi
NigPhczDXd0P6x1x3AK81yzABORLbQ8rbOG3QFCdeGVaXFUeGLVVlvdUVvSqQ3/gLXRw5KkXnjqi
0GdQVthsM/SENikp1XQwfdUlnQoEZPFi3pg+5F/KKeh2q/INGsiuUMyayjafy0mtG99R9jpzABm7
rgMnN2mEe4AYqovLlaN5ejglK5pNY5LR8k66Rh/8losnO4Nd7jNm7noHFshobcPuurd1tmnnOtaz
5XgiIz0hWL2LV/CP19BTpui4uRxasBmntoXID+glTcABlduhbKYR/XnaMIiA0juH0S7diQWyv8c0
eZl47yVBqOvEGeW8HXuX78UIYROAc2e3srFMVubwh7IaOeR/mXg2VJo7A6XpmwbKieVqCTfa5fVd
hYX2eiJ6TODAD0+2qYNrzrP5up9W/tUdtHoTysGryxoJ3QOM0D/e6XJO0qjBOJ2y0rR5pEfbHim4
ELPjY1UlQ9ODWLLlPF6D98TmXoLPe6Ag+O6sQnQ6DVwRlyXpjqAu7CenalLhDeZmgg7uDhRseYTR
sN3M0MluXA71h+OGDmpQEcRo8BIeO079Q9XI1wWe8ikaM+mA5hm9HULUbwMcrU++7kXqloG8KU3e
3Ki8guJsaAocc1zQXp/GdvWul5FDXKNoC2xcVkyAM6VV2QAn966DkqEJWFAvj8rp0qBd1/tykfTE
JcYvLtHvaAZ+Df0PiJf0fe+Bp4K25jSOCtXBPM0ZMoVLyLXTDJ1yX2qOv1VDqF/cqZfHwSuQ+2CU
AmW+tEeP63LbhItAwmlDS6i5keESL3gQzy1kxzng+BmdvdoJzHs2H7p62OsiBIcLy+JGadYd0Dta
n8qqhkBbgpyBTq+7m8Jw/bL2Q/k5sL69VaK4V0vrvAcw7mHtKVns64mewKVDqgykMJZ2nW54NhR0
j15Fk73WqgQFoQdJoaGVmn/SEvrn3TorUEJc6sPaVO4mgD5ExdhN+ePMZ1OmBryZm6gpn81OqT6/
LWvfiA0fxZTgCSMqtpjgT0lQBEiThJ52oqWzwbydgpxvisrkKJ5QDRvo+OZ1r1eqNxmkFLcasSpQ
23QBhJuyf6wNSKmi74NPkAu375I65nNdCAeXHuZlM1OTffYcHwREAa32Zhnm9lmGLOTgIJ2gTQvD
7GYQfVVESzGK48jJt3VqeTrN4wb6XnA4c9dVUD9DaSiN/CyIqrdlhkxhALbQVmOXWW66XMxfIA+r
XhE9XD602uSbRnmsioVZ3HGDnOmhxCrurC8OxF5d4ldjCDkFaOwdA4dwnZF6vwivvkU52X5flQfP
JuOKRnhey2OAmOQb7cxhBDmViZXPcPhCq0fvQAtYuECiTccZcgScw7aQNCwpVGH+6yKgJ5qZZx6z
TOh1Y6hTnLLW994JKb9qPvNP+cj6b46uNTglSPkeDXxPILd8a240NahqKh3yx3V1UWy1jJy0ltVe
QFueGDuaB0pcDtsb1EXYUuuXaSUC3Bmy6aDQbbCYNXHf5vekmo9zSKFzQ8+qWAz5se7lbcAgUBRz
J64cg8k658TbI64whBkQzEe7paODU4GGusthBjHOpHa3hC5jUnB4s4xcm/KJD+uLhQCWbLBJqxyV
6Lm4QF7jthxazM6iEAdr3EPOcn/XmB5BEUE9zNseJHwND0MWcYToq6hwO+xy3uBhCfa9Hls7Vxza
7KkOzQ2kWAW47nMVJKa82M6FZvt2hqYdcrWm21FTHkLc4zXKleEGCyk6HI/8CVIz1DF9LY6BF0Bq
KOfbBfKIDbZueTTjeiSgnZMR5MaDFG7MoG/a8qkrY6ee6WYu6t20jA0WUPhJV4cN0eTyzypr0qXw
SxBCnGJDdr9nGFM7xhT8HQQAADSnKYwZwUYXTRkh+RUy83Z5DkDn7upzLq5ZNC7IquIJT6j62nSF
iipF+KYKeX7qRHeDFAaxr9gMZWjjDp9GCEv307g2Sd8V5nMQNOVhqHOsQH1mnwipx2MLqdfYNm26
1FAF0IW0yTQYBeEXmCpuwmoPBncLkdAce/AhpBpCSbSITPxcPmAy13GVr6cKkub4LP1IB2BpYwC9
HQTT/m2YUSQUoKlXuze2nDaQHalP1aLtjbvqodnA8lGcLMUKyoiabntZQM4eUHJarfyEvW0y5yeD
Ctai3mjQBiNdAoAkJQ+aWGChu2VmqpKwbtgVcpW6OyhixFVIm7dsVvZY1zVKmWAKwitz/gXpIaKP
Ia6DEaLNKZBt34/QWzlEckrV77D6TxGfO3Mo4B5P3TyfHvE5xxmz6zBzMsrNmNHxNW9eLS/ZhqAh
TNJi1B6myqIi87Ji2/m1jzo5k1fuxAKsWBrvMM86WJ2ak2GKnhwfY1OixnAmV+2yIYNuZxAqylzh
48+XNy9wIMcCQXoqMm9NGIrBPfwu3qOTtR1o3NzezSUt995YkZt8yrrt7BIcchBl4QQJBV8IxQLU
P1g+qb3iq9tsu963j8GiofEVrbzzZYBTcAcdQQxyDL1hSKvYtZerCjaYhvtoIe5g1K/LgjJe8O44
osNBHwlrPZhTSh+TZwI5ZWOqSLURxVykuTfkVbwIwRIJGeY73Al6SZoA0l3QKRlUYE43BjcWLg8M
nbBvv0he5/ezU+n9KI1pNzmUoXkCsGO+HTT00rGE3+PUjdlyQl9Ps+lcRyOEymZYpqAXah6mWjpX
teczbPdrgAIA0qgcD/tZA45IJn/VUcbw6knjmzvo9tmrmZvvjuyYv4GiHTIxCE8TtyQcEQjhogcc
4q2ut4vPwqtWgX/PQYZvaKXkXVkHU0Q7RMUXTaA+N7MznvXb8CCd93xaKJQvdYmHuvaIEItG3oYJ
tJyokbEL7p1B5wigUiNK7LXcDRBnpmJkOjW1051MI2J1FvnZkZgogHJpK50Q3RJIcGdh7k0b2+kN
CN4wiwfo4NKl9PhuLvIxDWyt3yyGV0LQaXaThQ7fMFSNBNAFNPY4f1rnhjX5sMUZQV/9wB5Gv6do
ktrYOaJZS15bdNxJgj6kh0yOOs5tEcaaQOKEA064GVaFyLISwA4UfsmwMBR1nikSIrPllVR5v6ld
vBxIWg+dsCcK5e7Tqp1vXMn8aV688us8EjTtnfLmbXKa/m6ApLeK/VHdLfWUHwbWFlfI/cba7jOS
FNp6EfMXyAUh/ab3ws9LE+uVRdY539IQeGk+11chrCIaBoRexZOYs7h35g5iJHe7QLsVjaN2dp2u
OsRF8elAZOtvoQfNDhR6tW3ujDqhKiNJHmpM1l444LQVtIJYrCKje5xfnEFcw/K7unGx9uNGUXwg
G4WBuhttJ5tItUiIBlmfjw+uXYMiClq6LBESPLq0Wupt7/rkWpA6jNDK4ECDZYSwokd5m3sTniK0
PHvkVPTAY20AKbw3f0YE8rLX2ulc8P41xq9CbiQBU3h0GoH9rofurnhYmV8cHEJbEiE1WZ9g8AeK
orGfRnPYo7pTHg4C8iFfymyfUZInCpAEEAh7nw9lcLBz3idlKHIb+60/7TOPzhsFky0MgZBzVARL
kqhbCBEIWaF6QUm9BTIAFg21eyrlUmUkCtHgBMmqE/YoOVB+1VfjaTI4LmLbiWfhzW+5gcIAFfSL
cAdzsnWACCngmzc50tJjICN+1AZ1EM9ZdgX9VJkE47DAIStF6jntfl17bNm+82x6uR+C4l1BvBMv
/vkQt7RuMsLMmJo1GGDCmsW2H/Xeh+glRpbU+jAr/LEHz0E8Gkr2OUXYEfGgBkWIzTBXc9IueQcY
xK6YsUKm6MMHKTlZN0LbPCoQHBvBk6C3SDRarkK55LGLoPQ4CzPISDP7YHsIEQmvqpQ4Ab+mHkRj
rNRXnqrKtCoxFFhBLVrAkj5qSnOt5JhjBazv4I4aIaVqoPVH39Z2MVs3II94Ca9jLp/woJ4sq3aL
32+tCY7L1HTXHXZk2JP7XHdJCTVZBoDREyhRVitYBOengoLWMTcQYQ4H6qIIWlcZcayUS9T5zEGQ
mVfbGzSQNLd+2cHep2flwPlTdVGXS/cEf9P8XoqAxYSqz2vAaRv51bAgEgHgiRgcc25+mscZjLpI
0hL+G+aTiOR52bcYLMeAee4YaYBFMQLCt0qJETBncJPVAURDEI1+nqn3EK4urBzwCJ4YMNCo6frP
ZeOWCYe5424I6XpUfVenGm9zV0I9HZcC/hgI4QZUQt4S11Bcxy40ZV/Qr/IRkm4cJXFqxy4qAbRY
+Q3gBHTMonx0jTMBuy6giarHb1MmN1jtMOR8HK79YXJvmDtD8QAz0TXsJeGtF07hqSxom8CAIndI
b25OuUP3FU7Jp7mHKTFSyLXF/lCXT5m1Lbbvip3GYnSva53XJwJpYjJ2+QaNbp9h98tj70ezC+qy
68D0DSbXEpw7jfnPnBqzo9MQQz6JD0dpADB0NF/F4ui7VprwagpwdMlWuh5optqdCRAEFjP0m98E
UzfsfNdtTk4ns+uxqMVX3vbUBQ7dCrj2CgdoWo1eD32cd8rBTlGQoHwcAfLArxaazH2DYwEbVE0D
fRaSQUQOIREK4jzPE02m4pUDEzl2mBO3HO/gmC+dOiri2TAJVz68i8AWuFwh3S00wuNOSZt/4lwv
J4Y9+ZuR0rnXvVd9z3Rjr0yd65eh8aq7EYwAjTgBosU7RRK7MLodM3B/czW4SQWwBlacAoOnzVkC
q2iIqej2z6Cr7QNVZb+F/2h+HNCv4BZvdyTxOJXFLoOzc5tLIq94n9dwA4T6qFqZ1VDSokEySh9w
W2iujfP56McTRI197BXtmri49PUIUcYmW3uE5namBu4o6906+OHG9oHcqG4eT6KCLCGfbXEzoa/L
fdPP/a4vGaqasMorm6IFTg77Gc5H5q6kymSbTtASKnPas9d8he02QjQvVHCNwWuCedKRR3fE8uKG
vP4qztrelS8QGhuQdA8d6MW48xoNeX3jPynr5Z8dlDa8tSI9Nzx1I4BzThJ2HWg8a7BNNCtkmnrk
3lM5eIDRuMnvscbfAdGLiY8jMa0MSpP7CugjCjW26YJua7xegp8J95DBB1EY9hGnBTJyKYYJXMxf
YLvGBtUanmrufPcq9JkjhQbCDTXvuk4IM3PtruAtcBxoWhInzAH6hphzXTU+lWG3x9Sd3voJYE1f
L0PSFvCdEzAnuu2ACGYOgIGiZIcKXz3ilrGrnjrttuCiTVdTj0k9V+O+AIoNtWSbvZMMW/SIdKeN
vzL2bg3k0WwyXjKh0AsQagEbm5iPpWr1lctx2AFe78QO+hElPbR2AwyO8DsXQtVxgb87eEjCavHo
gPQBgh3uJ+joIsBX87XOsVDAv0MfKkTkpWTygtTODMI4qiDWp0NYZ6jOyNmw3wUYTCa87QBrXf04
cNtCLY95oeiVB51j4g9yjIhtYXmTNcO2u4THcggOoPJr2CDdjQ3h6Io6UIFbF167e+rTZjv7FpJK
iaowAl8kt/BXih2arprU9Ub9IvuWvypZVs89HYcn4Gpnw0JpYXCVbtFCdmqGbxlYgiN8Hd7eOICJ
LSqeK9DJ+gYdHORW2fzGhkomnrLF098TLj/yQ3+mWxj3PHyFAFn8xBMXRDbSFoESE7dLqQ9DuYNG
QhGj4lFVwKThPFEZ1fcMd/UIzuUd2xOKFhhVOPJavJq9BudyesnDYMs7HPVrUj9S5AMchhZe5gqu
VOBrTPzini/SIhgD6Yp1nrieF3iMuPTinn0gTLARVn3atdJ/tKURcWG8AocApCbU/iw3w3nFcaf2
W4H+F9EA0uAIoaZ/jShIKMVcYqFurvtf8JmX9N35tkJAqmhUh+MgvUxT9Yjq8pXnXeoC8h4IuwUf
dZvhgBmprvBhF6+yqEN0W/z3r/AHyXvxCkOK/pU+CSgNwstoEc7gwQ3HskvXltYH0WZdZAMzyyQr
+IOW3ivYvEeLJiNx2MsZRwQU6gyEAQTDobqpV12nFQ5agB6q6wZb2mmBRX/PO+slqwO2rVnd9jh1
5ExS9RRkgqEmAdnxvReBHwHR5qjUkMaK84z7BvXTKQOlDb85RazsIrbN2pqY5TAkCSSIvzkwESW8
rhD0LZoK+8La4tgdBA+AYyDPndf5pa/omvRZM20dieQY8N/IBCiblxBMbR7NkgZvK+ZOhKnXHv01
/1X7jj+RoZyFZzLWFxRsqAts8mdiWlhETBo4h1LtMJvA5b8VRIgTkPgKJsUAaFAX8OJhCp0Sy031
rQS1GnuSIZ7t79/tzxJBjPQAvDgy2YgXgMLhl3FgM36D7nOkTUfrBbdBhqCFQHjLzd9f5WedCRhf
ARFBCBAPpZLAdLqYT22hsemZcEyXGYYZp2dtRJb6u8PDJ99t0PISZNgvvtjPuUw/LhkyH+kdLkQ4
hF3m9866yLAi8xFeaPi4EJfzjAITZaX61YUuJyW+G97leRdhDJPkMshN6TlXbA3G1JdoaRitDEBn
1jIcDzvXTwzvq2joQ/cgZ8l+IWr6kf36x4l5vraABMNF4AV0tZfxrdhih1zraUQL5RGZBrrTaYh+
H0k45DytSf+gVZZFpkaINl2fEKzxK8HwX3358/fHso6H8KenPDh5gGnfA2Zi2TPJ2lfTAbL2akAN
yxgvI90oFTz8/WC6HLL40kIQKGUCdB/h7FJIgKa6C1BBQFt6Gdi+BB0dB1WoH//+Kn8ePyEVkNBQ
zE5BoXz5eYZOBrYF5Of0Ka/KIrHCV5CJjEOkKkzOv7/UX7xGXCvwoecJfAG7z4XmEJDRUnUD6/Ea
fayD/LGj7N0plIxLQlAQSmxE2FF2sHEl7jj8Qun4Yyr8PIpCF0sRElawAPx5MRr8NeQYYX06eu63
vmqviOnhZhq/ePkEOgwUsEbBV5ogkQW/B83/ZZHCxsBBYMQzbAumBOh1WJVx9as+23/xFn66tYvI
rBHU3pzluDXOxMFV4kb441e8mt0v3sCfxSl4BID/seVjeQJB9fPbhrs0BDix9qn0zT0fh23Yek+1
1/dw903p4MhNQYrrcEEMqlvlqE1M+P+XlHZesHALkMVQDGzfcy/7/5USGgZsChgEIfYF8H4iWbT3
q+alZ4XPn961gJiLUOoSDLifvyhpZd0sZMZVJH/MLX8Y63PwCRIN4HT8+4f650U/hOJKhD6+G9Tc
l4u+9NF1sWNTn3qr7ndrzp/L1sI5CFfodmYjQ9AVxDB/f82/+npo+IjFgXmBD67q568netQvRg59
Cgr0IRcCZpKi/zr6/ACf3re/v9ZfTVvX44A/OMOV/MuouM4JVjezfZ/WVtZJ43SoQqCYAFiKeqTQ
ctlqQOTRMobPbb7EpNPuR8YtEgbwbf3QRxuti/kxLZlDEKHYI1XfvxYQVh1LuERASKxg86Z3i9dy
RaksE1O2W6gF7xCX6fzimf+pmDmPXP/H+n8u70Ho/fzQYVJGV9NC9Skz7TNc4nfQrl5bOj5oqp8g
qLvB3gVTOPvuF+ijZX6lv/0R8385pmHWwyIFZRvCFC6WTyTMIHFhyPt0Hmabyhl1YEXabZXJIh2Z
2gz+AFShrDZB93+YO68dy41s2/6KcJ6bAoOej5fk9i69eyGyHL0ng+br79jVdfuqUjoqNA4O0A20
HlSl3CaDESvWmnNMmroTuFiFlp4ZB4qmrPpeN7xyFn7G5NsLGyXboptSg7aiK/H3C+bPi9N1uAGh
BjR5k0L/sDhVAj3jxVQFB5fxmNCb2MMm3tjOPHqLVMZfnCp/3jo5Sq7ZZ65tsEaND99KN2oWCIJc
rFxskV+yLLnnjqt/k8qvRIXfc1B+/v55yHkxktZMzRQfs0bSFJPjlBnqShBuq+T1ywKa0Z/L7oZx
ceslIT6lqJ3LNbkv+ynSGP256rit0ZIMKvbI0qYTm8YTtITMfustB7DJaCA/wWm27U2KCaa+ty2Y
B8/ICwbm2oQUqZ8DqQ8GAoXpc9SXv3BEfPxd2SpHAYc/Nc1VL/lxNx6HMrbquAEogWx1ZZqFczvB
YgMBY4RBMpa/2pc/FjX/fD1uWdc7HqTS65//QUwOvSyVjFeWVYsm8lClXO66KLR+sQI/bsnXVzGE
cBymFPikPvJEcyMRRaIWy0oL8UUvdfwJf/hbb9THDiyMe50I//2S/1gf8oL0xgFGUtSQgvoRMjrV
Y4wQk76YFtmM4MhbRyPSvGut+CyYwnqFJPWGQcyvnE/fAzT+uCavL0xNrF+LRFSef/JCpE6fYqid
VjmyRqYSqHYq/SFEeudlY6fvNVmvUjN9dJZvseXcl2pyIcL+GFIBLVXxogFW8KTLFfDvv4+PDyVv
i4sCe5QNoM6wPhrKJnAzXcmzsHIbelnhFBm7OoxcyIPzr1D9f9HEUB1T/X4BcnF9f9S5ZjNt0VzB
pd2bUe63mDeABtaBYWsL6r8yWy22pgbWIt7NMVzP6Dt99LZwJCqDJihDqnxMPv39x/+L5eCYsHJ5
Ow511sfAloGQHF6LBmTaWT0kgbwAg9bVK9Ne3hm+vqRDlIDiyOP137/un45qWxUcktwETbbg66Xh
58cLpTz7+ZSORDll33Jrocvm2kVWBO4EEkFz0uU4lkN1sJD5rSXQSptBeNN/+fu38d1H+fOqpFBA
pyPoKrFhfvyVDHmjk7hHa9vIR/2LWYevmUwuo6oNGzy3X7NxsB6Q1QCc7CDu3LVpPW/zfAkKzY1v
FafdZbnNQEBmjAFaG4CUHUWlVypVe2iMqUXnuFS3ttLGlxp9yS4zFrFzy2VcVWpevpoA/7cVxK+3
vl7o1xuVuxnANaGxKZt1Y+PsZ/jtFfDVyFaXxbkay00Dq9HX5qbAU11qu8lIP5W4GvaCmTwWBzHd
gcLgTQ5G4KZatYYR9dSMOo3UHBWOA+VjqzG9PjeVmXqJzKtL0RFfEruFjZxZpAHFaB4G0Qj2LM8a
49w7KVp0iyHnYRpF9pjZVWpuahsAyS8exj/v8RyMhgv/keBDy/1oxlqa1DGyvJWrEWb5FydvwkeN
Ecu2WNQnE7rnL+rhv1iE/OKp1rhi4ev4056kzM2cmoM7ruAXPiBfeuR3+An6yhswTZzgDBXNpds2
NsPsWfn890tP+/POw4d1rg08odran0yyRbKUDqAdSQc/Cp8GgTysSIDYFbYafk6kZgEumxrF13Jl
ukPaOD7ndG4f4ry1DxGd/W8ylSzEdFIOfYGA1MO+DkuhbSqmG+F1N8vUebqDB6r5bonmqQdydaea
nbr5LqBkzpZs/v4z/Xk3MXhwmZl/bwhYHy20uTnPbjuOPE0QIXEtt8lN6ybOxakn1o4VhztHom7u
UcRq/1w6/5aL6ZR8bquu+tZ/9Cj9ZGv674xMP/2lvzZE/Sd6na5M/L/zOrXv0fA+/+R2uv4nP9xO
pvE7N0GXTrKmkvfL///rtx9uJ0vD06RiDcF6xj9oSv7L7aQI93eSHbjOGcaPP/yX3UnR7N9xldAR
53/80+Kk/zf8Tj8/JYhJrtWKq1M6cFpcW7Q/nxNzVjka/OCM2WN+Xwpwd5ZO6Cpn9K8w3X/9Slcj
zLXf4BrXUu0PBZ8hM0souOyuvNH5XA+qeTMuGWbZqfv3io5/fiidyg+fmMon/PicADgbeq3nQ6mx
uIlzOG2KMO/Q+v3Cjfvzfvrjda7727WFgeHqQw2LyqvpKhiSqwxpLEipa+5oqcUCIwu3fTONsuc/
LK6/8BT9XM7+eEHaVlzCTZeW+nWD+MN3KFPAwwaTr5VZtvnFrZy3dEzbk0Ibep0hGEZ00XW/uFYJ
5zuV+/+f4rwstx06J65DVeFw5/ywSMKiaxQXqffKoKN+o8g5/1rWc7hKMJBt9Th27gEpjuc5mwmq
gDexTYST76da2memzCZsZz0PTIJ9nhkNY/uK2vEqJLRuljhCrEpszTFmZL9zVaXeisiy79l6F69C
lep1XZeH/lK4CQzhqu4PtcydvTVV2WuumcXK1jC6o7Isq85vMwwAHK8hvKp8Ei/hQnYTs3j7VQIk
3MS60gMlHTvl4iA++ByqofFm8KvDCnfV2hQtim2vH3rkgmHRv0OX/xJnwLFU3T7Lzk4PCXMoH0WV
K4JFx+OCrM1GQGsKvyn06QC6O99CrUIS1SfKsyAh8WzazbgSWAbXFuqFxJ86e3oqbbPbAGNJEIE6
mpfXVrIzWrffmmrxrtJc2IbNiBa4Ia7sSUVU9Q6fSNzXfXQdJExZP1C0zJ/prQHlUkFJrhcSRzeK
ETqRlxdSBgppXjHI/ZovONfS4UIWDYNIizH/p55mGalnVnOMc7MCEsalNMgANL8Ap8zuBLXag42n
ZudwfAeacpUYtaX2yVp0xU8T+KmU9AmjrBDwL0g7J1AS6NTt6AyfI2tWvDBmfKzo9aB4ThWaYBLB
Zh4ttLpbWeThrk1gx2pLA5Owdbt9HOnZJc3bCBtXE+6E3S+I8viX26FQUVunMItoT8zmOgMRazFo
n0I/yTW5r2XX35O22lhYsMpReB26zX0PHfE1osWNuhiQEUQjRFYLcvw1paC+p1Ip37Woa6Gc96n2
WYaCkjArumE7hkz9PPCCV11862wF1NKUCSP3F8hhIjCKSm7UKrlAjFw6v1mGLz1bwL7AvdEADkbM
4ul6K+56tW+/DqraHdIwsnZwR9sXRGv6OumWBoQ3kA3JDHPs/FqjlQa8tXlpLBntLAkDM9GQkg6u
EtuBDvUeMUBZepKKJtAZoW/dSZhP/SirGw0W7CpGsOpDIg+fnR5vFBc56wWov7p3ijh7Qmq0kJ/b
5G8zMQ/Md23gwovztRdQXfsysV8IehYBaPr5IXGL6A4NpnWEbeY+hpgiRm5OzqaL1GhPuG95Unn6
4DihqXvUl1i9DHodnoUA4e8hQp/u4xD5YoaN4QtziviC1Df1l9nODm4yZbdIwLsXfBJ2D1CpRuuk
8Da6z7A063gFv75It30JOB/jOnrJwF7cpZfeHLdhdddmnY7URWpNs3UmaypupaqlcdAMSqN+KVHm
5WtdyiHclAtT2E1oOknk0b+rqlOsduEWz5WbPmaZzkQumnP1SyddOOazOkbzKkqEWvsNkQzRiSOF
73uJpozx7Nwbbwudzz6A+mrb6zLD0xQoYWaMeyupbbw1kXMDCGdrp9zINrlmRHie3NoYg8WdlRSL
IW/23bHn4SGRlZHRDFoye8Vl3jjhbOkKD7BhMe6vN8VqD+lXPpfAo+SGq/70XkjNtJCxdWbjN8gI
Pw9qqiyboez0p3EIXRsNSdx/K+puvgfMHusPKbMxE1S7pQy+XWhLvGsVJTMofIt6OsSpDrCDiiC/
ayM4U8T/PCZh1m6I5qV5bBgKwsv+aKqtG8yAw722s8Ng6NtwLZlM+K0Lrbypxn3kxOsmHFhwMAif
dJTRg1+kKT1PNIVMI3NvbhDp+SwnVMtERtqeoVT9JjL1fVsi4s0GVz0g82e/4PvYKVL5mpq2PDaG
Ut/0dSJQJg5m6lcmXFllnD0W/33G8qqQIoyRgK7H623ERJusj92HbugusI+3YVng/zAUR10XTbep
I/Qm9tQETjlwdQwNcdGM+Wm4fkdLvOEEWjlNe7D78QD9dVfU9iGf8qdxbF5MxDqbKZw/m41412Xj
pb2xEa08Cqt+dNRYYmqpNjh+4PxF+c5qW9PLm4T7Ja4HlOxj5CGeh7+Mml8zFYyRy1M289h44VVt
Rg8gT9ojPskTp+Smd1uSLsWm0o2LYdRQKev7qslvSx1ZPHPfDYCYTWLHwxvCHMXD3N3R27B2tgT6
mJWY2GQZfouN8SFp+4stWCQuViNtONc21lXA3M8taHHfxcSKyJoxV9R1t07NOpILPeDmEOcNojaw
fEsaf8b85NfD7EXu16GeEVGbbhAv+VOFWs/LTcmWCfQSSQrKp1D3RVMeTXN6TWBdI0b3ZTf5Ovqo
JROrPC08o+/fW8k7XsQxzuZLYbT7Nu4aT5mBgNX1wt9oMDyCWk3tC0JY7GuqdY7Q4HnAYE+m4Wj3
wGhXNDw2jZweimjMfIs2x6lxwi1GPdaRhhNpEGsQZrpn5/NraCo1pLN8P46MqxMn97jvouOsFM0f
pVsF2MiMzTA1VRBNCrTqEiYxqQibFOOjR1tl9jTIZZWDFEmztU0F78xLAbkrWJaehSPRiOtGeyFE
5EYnnQup/aRXx3wZGJvhgVjLIdkb2ECDtImRymf5Q2JSGqpZebJaJdpkebmGnw+h2DmYXfyeV9kX
WP/NXWxEq9mOZw+14z4FZC2BaUaJldy7hXOYm0i/pDjkfAdI4ZYX4MOn5QqLYYD4UMWippAmMDnP
czh/NeqKAsVEgTZUuCbneMj9pcPUYPXCvtXwv50TNaUFklfAPNUWh1TRMzZQhltAau7OrcwXJoJ8
Zd18gH0WroHz7xoiSjZR3fd3Ep3b+spBXRdKuHUXbXzXlCk+NfZi74d5vAmTcjuDR/SNVltOGY2a
BhwM+OFl10bdhGZAedM565GFIi0vHHGSi3VbTmO2bbUImKqRpq+Z6vixUp8xxuHL5obkjy2d8qHT
NnM43hEflwVIIl961+oY7sUvs8UrjryAPznTbSeTJ8Tpd4VjHJgb0Q7TSFOI3HBTj5p2FrZyGm3I
9bEFe73q4/tpVs9ClzvEiLeuPu+HpDtK0U6TR37PFLgo3TZN5ZxAlS8rRy3ecrACltFuq2m8VA1j
mHmARGhOD/UsvqE+3Np6c9fE4VOeW3eQiM9R1h7tPL7J3EGu5TKsxLyoKL4GHWbl9NkCrT7Pysog
5N3Fnt2N6WZpjKPC40oCwLyuUBdVcXQmcyaF3Z6cKyk+6dheFjoPsk/RPc9sQUJx3oTR3EWzKHzT
sC9plq+QXa1x6F/ajlAL1S4CES/K0VLLh35RP5Wob7wyl0GsTElQ5ZXCkh3jfafD1G754JHDpJEk
hxkvGu3meBwI1+F74Vxajs0kjkvKs961LXthpdAHS0z9zm76s+APPccYBCh3BTghcEivruH/9jXO
exSvj0ondmXl1Kj+YYsXqpx37mhoPqicLxiDn6qsJktKMSZfZAo+YENdI4Wy9qkONreIu8e8Mu7L
eFDgQUpgr2NZwMeFH+61OmE1UPcX/9qy9SJNW4CkpqTQwwWXURXiP6lPgzUq+2RUVguPNkvFfYHZ
/TZBWLa7dLlHnel4td4iNsbKjhNladb16Ip1L/Nns5czP3J8nQtxKnLOG9sSfLeQX31F68TWIIgz
6Kcu/aJJfMl9vpk75TC31Tsut3k1aeGFbWpFGyjz8ijv17WVuV5jiWUNNTpat04NrDWS92ggOVxq
a8fn56NY5Rm1/leszAdHRR4nrWlm/qonJACELr6OLD6gW6d+IxbAM4tO8Xot7w6h7Ix11U/KbsmH
jnGgqMotXuByUy1WqgalWqfUrFgFRKMPQPfnr8Uy1EGWSzR4Ohz3uazLlZY3eOjDwSwD7UoWFZ06
PS35PO0RqZufI0SXD5nbnrsOt1Q/t8X9ArbTwyEDszkOtWOR9VxE1N4anuDsM5tEBoFpvRs/la3m
YD4oYkHoUeXcJ0waQeNz57s+i6w6hNs+PZbqq5ji5agAr3iSkel+swkb3PQjAHvPKtIaE2IGrjvO
4GU6nbv4+Gfiu9jRLOyu+bRtDf20oCxcj7Dcz/msJV/hOdo9WrnOelMsV/EHQzE5HiirfYAaWe91
jUvESjzBNujUeZcMomGuN2nOZkEFBHJAFNoxxgK+BzCR+JCzm6BM+gWmqyXX1mhOZ9Qn/X3fd+ZF
t7Pi1GbuK47u0k961fga5mSeepA7uN5YkYW3gDVauX11bNkFN0ZfZce6zax7Zo3ImfUBSX6JtLhC
+r0mUZycCKWZ/VA15aVMDAt/f7eEcLMHLlEwEU7WKO1DlwioKCm+itvajYogE5Xi62HC4ySb4TlB
734gF1Tc0hxAp+3GenbScK4+KFFG+Ruq6tjgAg6zNSvW/mwgZF7VHKDPE6vwm20zipLpqH2asAYf
1Qw/zWDN9SEu2iTzWjOltnDTGAhsE43YQkye/X02jtFGi6S9bYywP5lhn6/yBKA2TPN1pLo92s8Y
D+g06Rf05s39uGhKAEqb8oy0othcgFRI54tsRbgiBsned4vLL3oizCxWIZYccCwPd61ZXLsadjo1
my7VIIiDKRbJPjEihexKL4qpmrSbXGXdzjjoNHrc30q8nU61ouetmDd2rM3zcFKNJhFj0DBoSQO7
wOtFHMdsoZ9ZNeAtWpKEQqvA6GbnFR0vRZw6uM/GDTou8dwbxWx4JhB8IClGFd0VxnwUJunhVjF2
OzWOEMlrSZVteq1xnsvZhKu9oOknLqko2GKqlcW7pxAlfqaE7LwWIm+OtaPFKytxusCZpLqq5mZY
mU4+M7Uuws1QWCZuOmvcykGlPFnkqtVnIs1iHW8QyNKsKG1aMEiYHYd8LvqEzlEXhgMmOLxpRqol
PK2oW2Z32lQc/EAXU631RptfV1bLDR912meGU5M7F97PcsKME43OLpwJdZB9A/RkjE5pN70aDkbJ
hLiWmdAKT+q9spIKcaFxHW4MInqcjEuOpqvgb4sR7kokj/Cz0cgvwlxPUxuvZD0M+z5L2lPdO+Nm
yJf8EM9Gvk/SBvnlrOsvoHc/TzzPm0g1tQDza7mucDNes/fmVVUaD6FGETxDox7wxXCj0KLeryc3
9u0+tA4QzR3fNBV5IrLtu4u/haINDc0rQkj25TIp56FYWaMj1lNfKYFdz5lnmgsWh5iVZ0yqXyBf
WM+i4cGataHwi9i6NQ3j0JqztXL0hZCjARcVAwVE+1nakNIHqqZ21N2SVPaRR3niwLR1X8kEXzyk
vktb12eULu4uttR+HUEnwH84ihlx/pw+d1Uhdbzt0bgj8fhTXXVYHPM+W1mOkKvOyXC1kUy8MrrI
9PGuFwz6u/dkXsp17JSVX5HuvI5BUe/ixWkuTTXcpVFkBVhNnqSqRjgXxmzVNvPb1DfollUZrgqt
crc87/Y2mmCDaNiRcMir66qgDSFLob8Qx9SsQwkfZaJP4I2OfqbVOZ/JGerwIsZFwBVjOJgZKTx6
lymURCZ8A2RzXkXF4ReChRmpSL/bBtqMHSnhgYvau6pl31qrPMQOW/MIEf5MMohzSoiHIf6O60Sr
yVfdVdKdO8cT5l6pfxMk0mACE0P5CCZjoHcW3da9mhwdpWRTW3R3LdUU+wKuzFdsk+UOrH8LSKux
T2zxQH8bp9tyjSHQwYnhz2Bq8ac00YhOs82d2pmw/TQxvSy0V1ed5cxH+uAFmSXjzEUnLT8pCO9v
YZ4xLExdM301ewbVtSPwLfLhV109LasGw8yIH5R/ORRxsdfU2V7j4lZhj5mku80t8QVRoaiPTjNw
WCp4NhIcLPclpOEDd/F6VbV28xwpqLKE0jSnFFvpTgldgcJkSWlspjXgai11a3hQhROeFRysftc0
T/OQLbs5zHRf6nAnTb2tAw0H1hVr864l6Mg5LlhvRfO0GPpZRLV6iSrYPJ7tUpXhdUon/J246oNs
du0nLVWuqH4tws/UKnvdvTqslbygCVE9ZjVt9iUQVVjFth+ik6BYBNsyhiR0zwDi4VYtLyyHdNu1
UGr7EfcRcgpXeJqkBI15PLBfslIMCuVOvBVGVW31XtB0JuIBjEB1g46/wwpWOOsBjb6XihjAhVNb
N5j4i7PR6meAzTmeBntWAzdRrZ1S4SDLxaNwrkkBZcxFHo6El82N6YVlyy7BknBa/Gc6LGm9t54a
RUc4a9SUMMt64ZZ4ZeS7Q7kypvrVTp0t8BVw+c4bMKxPlFImJS4EnGZ0+ktsTF8IDTfWgLGLVWjY
XDu67lMcjUT11fOuSRQueY0K57odzRueufa0VFl/bDnit0UquqBOctxJTTStrFrP1lFiK+pNplXw
xcbkZCbzs97M71jAB25s43xfLmp3Z4w0OBoA37OftwUJnb12qYeCMtOAoe4VI5ApI8EeTJzjGti5
+wyYe3o29Zp7lO4oJJlRPOeJ4ZFj0xOeZCU4R6Z7SzpPNoTFSmT5Oi+yIM9MTrg2srx2al5LstEx
oyEdlNPetuMtRUNAQ/cIndl5a2bOUdw0AfeprbSH+7FNVj3CqSJb7iyYHz4d+LWZ0gpJ1OrkLAS9
SasMyDTrSZFIktuRiEMa4EHLf8REnrzQodmNhALZk3m2E/fFbdVDOpp+bWibBYhBRDCOg69+Qn64
zhNyF5JhO1Tsl25y2ynDA+yMx7ZkElwRK6M463gqAK1QxBRyj7s4yGOAB6H4irx1hS84mK3uplQW
803TIOyMIiAfT3K7IBanIS8BGR85iMtzahdXIA0jHNPPkfXVFOp5rhxaNO4VcWc6OUwFBAGfrsN6
UiaflXHjEKLhmsVTXSwEGbSvc4Q3h27MeL3aLNE+wrdVmPU6Eypaibl/lYW1bjPt3gJKWLeYVnVV
gy/iWo8h0WNYJ1a5MbCKyObJGsyt9VWoBmKEzr+FtRLBkw9QP/Si4kuh199d+9121KqAU2M/amP9
Mur6vjDbTSzHnXENYUvCaRdFehBXmP6AamFpl8eeQG0upqzVUD+W/bijYeBPMa5Q3mkWkXqTtkFE
0DnnR0Bq3g3T0BeIqQT9gg3jqTwWZnlXdjSQXLWntVKyeYf92q4EUwHBL2MAAm0dSXrbxJb06Xnc
6HqtA++KfTLFVjaufghs5ZGv8uSa4UPft1QZn3XiA7okWU9JdmOMxqFJIWtAdnuwwhzPWEx3eeKH
0H3msuNqcj1E0TFyKwZNSXEfqs0pn+l+caLrvRYsDWmRE4xa/LP6bYQUzF/ct7lQ/JyHL+LwoD+q
bCctXek6NnvLmo5Z250ALLFfOCdwBQdSIoOcjDsLT3gZcu0feMZA8sCgr0fM85zyt+CwjrpM38YO
flqE5SPR+r2G+zsG9HdHY32mDMiDCovIyjKt0zCQ26Io1wZm22Djl9Otnmm0tYmcNJY+veHAv82t
/tRSUi5qRgNBo7XGp8fWQrHv9gdZxndNUg9ea8tDTXZrPNCIzUd1k8TuujbEYSqG0u9Gt/RpO92U
ZnE0dBzsVjTeSXO+j1HB2Kl2wI0j/RKoCu7VNgcWxG4aKggu4kq/olLUbYK1hbmKvuduu7JS441w
L5hm2fCKb/yJrFO5IUVvCbLOJl8VSFmUt1/UceB0Gb5N8bRrx3SH+Iekp+RVxvYtE6NHzYQrk8/D
G9m2hyWDF8Ms4sFg16qZDTLjPPVu/GmW8z6WLuG7UDvcdBs5Idslwx5ByhuOKmhQor0b4ez72ogr
QCQTyiSxM7NiExKA4CzKBRlvB0oE/14XGfdDUna4vnoywvLTKIuvpC96GFk39aRcXCt+dzuJdXNK
dqHBxe96lav46KNSXbibBLqaHcw8BmA53WUWcCy0u3g6u31Zd2fOv7cqcYHaCecRQtq0KTQoGGio
VhFTQQyf5QV/zrHVhmwDoeiZCbY3FtOhcIdLHgPg6ZdQPRLSnNyLiHu4MqTTeVmYyo1Ohahultpw
vyTFQ5bCcIpD2iQZee3kRHDT2sVGKHa2i+iZ/Jj5OApVerm7nBGq9FuHSBauok2+6+bG3kST4cD2
0+stpiXxCLEt3AHoo0MvnH72bK13d/lkND4pzDR8nBbn40g5+6KkKKxZdO5ySFRdnDTT7P2MtMFm
XTVKvBItUZGa4lhrBskMkZs822Z9Ht8XkBU+ZbqW3uRzQ9cnc2fIpyMAjCFJtDs5J+aNbsfX0IvE
JdAuzNSvUl4l9YoYBzaikJCHKFzqdaPGn/J4CtstAZCG7lVk0r6CREfXTFrleEPaGblvk+sMHFZa
pm352Z+GnEyesChJjGV6uK0yzb7XE3d5thTTudSFdM4KkHZcuTk3ZjeJlqCTaIzjNp9uaB3qr6ES
qzhRmnhbjbk7eWYeYolv1NBPGcPlqyRyG6Y8fbHG8T3eNfxmVjPlzSqsoTQLjTOs7KLk3UVxRcdi
AWI29ZPPVF2nHp/ZfdJ+OmAP1teMEzQKu9C9g/OJ75/cunmVU1wQbKRo+lrQJWFjl+PJkFpycmaT
GDviEsenvAwnP+Tmvpfm6LzHhcv5rNEFjYCF4rQeZDAa+fSootXG8Rp9JagVf/Q8JwRljhwAAn7S
ttNAHjqkthzHpPuSxvGb3Zv9JaF7sBJ4hx6GwiDnzKg6eXSnrNpBfMvuW5PGaj3CKKUMj4MFc4QP
8qv0M0YphM+5fBM5uRwmDVQUmJ8IZa5AUrruiEu4yzd117P/qIu9tp2mPjRVW/IAsbU1kUqKqDhX
9NzXE223OwJLskPSmxuECbeMhvS7GCM6qNOWv06EjAgmpyxXkmr7eYJZtcv1jD5ZB1QsoIaVJBUQ
1I1rWa56WqhkndFqkjrNhgbExSkkb/6Mb7qyIDFNWN0JH6JzAYXxQnQRI7PSiA5GO42cHVgiOE1Q
XHgjaWbnpAPhN5giPYSxkd6qlf3WtFqzpv/TraPMyjfUTi4JrSbgErXiYB+gXICrsEGbWumVwZS5
ZrYfzMy9v+IYpdcNVfdlEaEKVWEA5tDY44DoTC24rlllHAwLek45ujiZbco3rvi2sVmMru0pC1KG
6W0csdHotE9OYTsZ+45Err2R1XnC87lYNDriOpPrYprS7cAAtIUmisjec7TWeBB1pNWBOekLkBuV
DkAfLe6lKAYS8upZmakY+/k8ZaQvzSLqX0Qnii0y05i40jGmo9Obp4RBHT9Tsc4k9tqBqaR0Kc25
IBUyhSnwD7SCvVkPglaCq80xazlStZD9OuQqUeWheHGt1IpfdOLxIpgzTLYC25rAvf2jjwEiNYwi
IfIgsGK8cY27zpjoq2ersbt+84+syND/6jQqajBpAtYWr+XPrHFyeGoc6OQvcSf+rhX6X1DsXeRX
oinbr7+d3uvut/VQfnkHl1F+VPn9B6rzsIT/QUB1JZ3/RCK/fwfy/dv2K3Kk93/89n+6z1/Ljg/2
23v55beHNun69/K3L++/+XgbfuKVf/+xPxR8xu/Ij5Gvoiw3UN1ZNjK9Hwo+Yfxu2hrWMmGZGIG+
m+h+8MoVRHqI+1C9usRDcR+20I79AJYrhvo7Gi4T7yFIZpxi/45+74PGFmMN+nIkvUIgCEQY9tER
u0wFAL8q3qskZObrzq5UOIflEjblti2FLB5xq9XVp4gOVB3Cj9QBXeti0KpVqtkxIXl/+IL/QqH2
wZuEJZivCWslqnNcWhpG658lahoHVanAwiV7JK/m1aJSaR4VRlwW2+iY0yDxWktbCMdCdVQ2T9NI
cvAuE25iO76QUJgdXx/hEtlszGWD5saau/ShELn9LGSWEyeVtWkC8aKV5sAlJiSu/VcAAHF9l39Q
vFl0V/nFXH91hmZq/H4/fApLm6kISwbdMVHjpI4NbejLtCaUxLd0INCfFdkBz15XZiEHemyL6Xbb
qUMhRXfDrsJSWU245eizI5j4RYLOB/8Z/nlyv66CPOeqKr36DX9+d5Fb5K4tmcdc9Ut0yepiaDTS
yOyYeVI/S0DIZdySqU6wFSoTGFBm7jQ3aZlDL8Uhp9i3Au2H+s/39b+w4/y1/PcnhfB/Kzb+D9yG
hPu32xCPDTvOTxLh63/wzw1GM34XNA/ZWVRy/yycnP9vf2F7EWi9QSaw66jsF9gMf2wvyIpJUnWE
jbUD8iZpxP/aXQz396uTC8cTThiHprz4H2wv6D1xuOFccfCv4Gfi5/281FSbRGWo3KqvLPWy4GxN
6TOnRHWGXhlhi/AKu+PSBtDWvUHZxq0XgRVMrwH53C+sVT8LiL+/FV3lmyIGwjRM/WOkkTTINuyQ
/fpkgyDYIjR6NbTt3exEP8TurK+/DoH41St9kCrbCDDnoSaltJjAkbZXt3fGpnP5v+ydyY7cSJqt
36X3lqAZjTRy606fYp5Dig0REZI4zzOfvj/PrNuVUtXNRC3u4gKNQgGZpVK4O8NJMzv/Od9xGT7u
/uZ5eQ7i/PNJ88enkjiwPUmi0yd+9/MFVhVHZ1FKirmxuh3WEerYLHH/+MmEphyPQ7BojJuMJPB/
qFntMQssf1NA9e8+75/fw9nn/Cdb8aoZ/eJd5xxp4uTWths/CMtEPMwQHf9mffjZMv2Pj6uRGM5h
KKIZfKf//FLOMhZTWPN98tZluJLYP+3tDCZtDkpuBIGuNE/d4a+v8c+u6T9e0yBOczvIcxjll48H
YSejUpWPl/JbjCFwimmnhIi3XdWJGwHADcdqsh7/+lV/4QD98bLkDo11ztpwI/3iml6iZimzARtb
ocbq1cNkeoUAtCIKjpOLYcaeEepaUyrcl6jHgfZDbDUtEPrxDSNI4UJV1g5jb8tlkluV5aqZmIMX
w3Mg7kpw9vUt098sYcDFyeDOpHlt/sb8/e++GYRCcYMQt5a/P+f+/OvKM6Qhxn8co6g/WDbteabu
50QqkWOG6utfXzHv90vyy82gNRlUH485j69f6zpoEyae5nmQTcWKB7hz2WDwhEHGrTwIjht7YCYY
jDoH+TNFylwZp1Fn74gDzC1ZQ5fBkKjCCUm+iym5iPv6itCBawLGkqahc7S0+yODDOCFTdtTOp+u
IKAxmEq54bpXz+NsZvonEp3EWz+C7bhNmch4TJn0OEJbq5sfqqYKeuNISD9lXGSo1bIcab82SboE
jIYFRK/a8dRRIM1XgZc2NGRbyD6kdSqjyQE3HvXBsP4YnogyW9/Kaq7zfZGyF7luvaE9zxwjwXF2
1B9D4cTMG+1ydYIuowSMAOE0BQDBQJr7q/A+ZWRhV9WNJOjeeY33IGcPPDSWQk7UsoMazn97Dvsi
7oedUpPIgnmQ2Zfeavy7wS7CfuO3un7GFWMZJKmxugeN6BSHpQIiviny1Tz7fQ180MF1jYDUNV+5
TIT2vEkN384Z32U/gChtAzQW8GCdiZzvE+F3jqT0VmTbMc+7T1cvBuDh4H4hxIoLqKpT96KGXf3Z
oVQum1xW9hcnK9ebFt7kd7mo6X5kbqU26E/ZW8bQ3QvacmWO2DH+ve9JXcQB6oXzsnR+CLyocpfH
tKVTHlRqZT2uQkR0PVDG8ejBAH9YzdlHnY+coDczeVmyACpfj7VT5XA58wIXOLLG6m8Wr6MzoWRk
5sPMPpeoc1HMpwvdDgtWJpIffaplEqRaZHTNNrjl+DInU8AZfxpvnahTFyhMoN0K1oIH1kyT71wo
+oYtm/H1+jKHkTUeXDFr9yIuK60vEm9U0OLWYhrTAweR9Pk8yTdbL9LMJUuQo+Omqkz73ClmZFgJ
fV0fSQJrB+pn4VZ7M8IIxRcWt/0G5ijnZSzjUvK/MUhK1A0+KBRILTnTbjRKib1ri2a+jyyLwnum
Wkx/GDlYODlDm8dxMVf5px1nxGnXNgWO3MYWKF0O5/0bEsvQ7IUQK0ywEZfkcWEDzK2CkwIcJS3W
mMPHjnp4m4qdLQsbNe5rgst3x1ane8flH9F6oSmFmWrqQzfjmk44hX0lbiJ8rc5RxeQfOChE7nSN
5tO6QalqNR30OKzz3ivq3g0aClK8TQ9i1JKsj8YvL52J0eBzRROyi041EtEs3bXxD0s2e/DpGVeL
a9UOy/I6g5ZADqsbB/tW2c/z97CLUwYVU8x/sH5O2CUXfMP5Bz0L1IT4U97dkNsuhhfauOPxlvlY
Ft9azOBmJHiitBpmMGOoMBqs+5oJ4Ktj9cjUyBtVewAJABu559sJoFUJXPH1DIUO0p7f9jd8BfxX
i0i0C4gRGyLjDCejP1CG/nrC4dCTYGJs+LC64ZwHiJQ43KSiqU8BQY63ogbkOSrgRJs4s5oSGiZn
JqQVLJxHnMkOTcPS4gnCQ7Ny5Ksj7PjOYAv4kDCjxy9hUSeGORvspOatct127bcVlr4SPKgacZ1j
m8Uqcwl5rUG5dBN3NNtx7N2yYojUqFpurFIafVtkYlicwEcuBEbZEhJRkqZoTHxBgnn1CT/3MDK7
WA2rIJ1ApCViV03XyNFFcYbN8SUccEpXQYikythUzv1Tw3Q8Pg82AbfmlkekhxrsxCYLPGev1Hxj
9ZEL1UFb0QM9g8s8RIcqnHFTabD+6thBMaoeB9SeivuodF+ywR2f3LGE2i/b+Bp4zDps5kyGBpgV
ulrVDsDIMzcOXEIo29nCLRqvY/1MhWv4yExrrDZRMzrBtEqXsdNclO8h04w9gDO5WaZyeejiunuO
h6W6Gn2cKthCxpdQLAO3cxQGoXF3LVrgbmL2lMfNfAN4873SSK2wqt12V0416m/fosd3ebLrYvB3
Wk1mI8JIBXEvzARgosifumQcLTCm0rqkMHnXZB6ht7qBWZ5+jbANB9qmo5wu5p4gdDEke9EyR8N5
L5hvR/ft2DsJHHvnqqA27DpZZ0JdBMIdsNogfyyX2m8SRXO1jnseQNmFO2CfXpf1EYkPQ72Zu22J
yRTTgOXuUuhzO07zu5GhG7N+Gkj06PDdONMxdQzGlmKPeN+j74a4EZo1rngUkV1974rOY3SXF0cq
6YZT1ob5V39W83GqyEEUPQ+ueQYI7kc5TxWs7YxH9fxZ+tVrloX5sa1iqoQw340KXmHmhWO9Nxiq
rtMZbndi7O4y62obn5MM35jqyQOo3srH+GnCD4n8W9o4l7NSfQJAp/ACZORbk60CryJlAPg+M/xS
rRWj9GPeqcPqNaRlggH4Wj/ZPPW27DG9e0QLe1ecaZu2GX6kce3uhB9fMqP8nE3YBhgM7iHMn8DH
pAeh0ldAO3eTn86HHGA2fjWuVZbn/Q6xhtFhuww+AxOQTDIvx1MYt9Y+ceIL/HpPCuD7tqwkbv6y
afZTykQh1SGIzUxhzEwaLMRipEyCvUHB4qStL2Fi9wzW2mg5yFLZN6lX6mrTLCuzcTVlzPFGhfsq
a940cMXHEkMFMqjVNyBEw9lTOxPVd7m7uPu+GcMTO9knusYkaEOHFQfv3K3nyos28Y9FTcrA66qP
eFI3Kbxx1a74TXEmnDz6ai5oi7qFh4iVa+iuYlVjyDfYK53y/FiZ4mihBssqrmomjD/YKXofZl0F
BXJYF2PXn7eW0Osl8OvO5ScofK4j6SPIaRjiSjThpZrw/7CcEiocQ5KAOiQwHZ/qhO4bZ7Jvh9R8
t4ZzYqlcmGp26XasrB9T6WL9KvvbWlj9lmaYA6RZ8lmCFgWPYTTQMFjOZDPiKRq/zA5N7XqN7zNO
vcBcATlslEpEYFGwdb9ais6sdi6hTZBK6kxLk4oJBg+omuma3eDOJEUp0eSwozaJ6HfsBsNT4lA3
U+XeuEvK5b7CI7GPTfEWdaP3aJfyAujbtBXWcChisB7+eU6AYa439bv2MT6EonsUY3rqYZV1lMD3
dvi0DNWyHcm31AiDQR1H70XK+oYeQS1LE94UucAjWIOI72jzqiXHo5Bdz9DLzw5P4IZWH5oKG2kd
4oztsg1pPcDceXbGkBTyO/xd1DDpEAZxap+vfeJ+qRZmGday/KALIAnicgm6oVi3SfsBPtfZqFCV
QcecFZtXzs25vGkrHnYQcnegfPsr2zsTyJfqGnwq+TMe9sxp12h69qifo0NwEe2hbO1xDiw4ctup
atyR7UorSr7uPgMtptPZGvTsHb9QmmLzw8gkfaihWevN3C889iim8LYeLWZHpgjrfQIG8hHoafka
Ty6yv3ESbLNjEWFHVTZ+ss04Keu7QepfN6k7JA1KJfv6bZ642G3DtehLnEkDl77MJydgf+KWJxl3
CnaPcNbhCyO3NTlYiYNjuMaFeJOOS6j3EiTFHYayGqQ5rY3HM7DzQrECc9ILXaYjbavmk5XBvxWz
wagEe/icMe7gBm00TtyPSLp5vqV9sgPwTvQQuMtAQ0HcA3Pq4sX/1i54/TZtOGCdyBoT0c0Q6Sne
d1Nv3nyofwpL0+KMp5pE+k2H1sNlFFb4lFrFGGFmMerBW5K82tpCpjdWD1AkwITovcuplCwEaFGK
L7VDylpLF94ynzINd5hLGg/ztNWTg/OIAW8UoEjICVrhUBr92nrh6PtYF+eEqo+IwzBqYla7UWWc
4v2Oav551CPWrho36A90XpWR9tDRHNSdqDFyVo3VbNxBJCdyGtVbZNvLjo4z9dL7Tq/21MV0r5Nv
2hY0WMlVIgWFbDX5mUEy9SL3KsltUoarIjFMcVJJcY5h6cJBJofixYXI/5JEBV9UqUrzJL2ZZQxe
sUdC1MU9Tv41bN86WqW4VudRUhIK/B31Ysq7mOzbuWQaXiyg1mzmxU2fv5m08TC/0qNwlArvwalX
uvkeKpO8Fbhi7gEzTW9epZtTTuYKG09VNvbO5L7z2rchu8C8bNZD1knsJqleDZ0QE5LZ2bjn9lS7
DfJjjBP/VYe0/GxyJ0p57maCUbIN0fu5q4XLRp4vJnN5O58etGmqbxloaB5LURPmW6JQyxUpIVQ2
vbaYmqpBO83OpxO1PIhKVt9bb9FvVhE6T7ZL6BCvudbVNhlhu2yQzNshMAPeaVxRlHJwK5bTN3co
7Xa7ll3cbXp3lA86JwAaUS5JCw8v8pBPbA5wmMFAP2inz1guJzff9nE3TLD7vfWDXuDqfhEYgAky
RflLWKnmc8yt9TYDH1yd7zKCEe4QNU9FqnoOvoDE8WP3Pp2KjphyFURDRyvAXLnsWfp1xZDkh45+
c0vaFfncCkm/s4zLihsWGnCLQ5Y3jPvkR5nM9j0Dds5AujddB6UQE6K3VlioJs+UnK+JfZSHTtX5
89yF0sAZpzdTYLIhIBK1zcOYz5xPrRU8N1Pyrol2eV5a30hFIs6HJFDNtlORq+k0qap1Ny+Ms+GM
T0tPXSDOc5oxxBTUUKO/5hRcyI1cRU13WB6GK40Xc5ft50zM1aagOY2L3C8cqpywFdmOaM7cbvuc
vA8nX5aLeEojujJV7jzYxZqSAGWH/5wzsuXHdh5T1LWvYxxU+IH7I77istkJ1danEeEx2i99hBEw
7V15KpwlknAHcA3s4cGm/SEblb9cOznFvRufUrQXUYG92ZhUx/ekVAVebGdqq52zTh0p0saDFVvZ
BUl3vz2fjESbrd89u8NoBHS5ZI8/juLBi60Zu0/HTJ/FozXZ3qnb6dkVLf1pxudjssEum3uJJ/6M
lVmy7gjKwBQHK7Lz+7Yn+bJd5w7zUMuUDFJLrFCQIaxjQTAThUnbkCWc49q4BzQw01hXu95rmDgV
BQoVK9Q+wrwx7DsZZgwS/wcXgvBPRLb8qSX2LHj+JHkBEGR0x5wQcfKsAf8siLqVdrHAFXGQl7P1
QDlkeqKDJCOpRefVTtjDYjY9vgB2K7RedgHn5+oGq1C0J4QqniBMN9ddtMZy/9dv7F+E2jPYEEAn
LFiYzWAtf35fie/A6MmiGGfC8nVM0oH9OUWgFcCqHfsx6+4/fjnNoM1mZAhEQspfZPAsalp3mGHy
4GakQzlcZDAiPhwhLP/wHN/+G0n4fFV/ueqI0KAufKWNhBH386fTqowUzAI6K1ZitO9NFbbeSxGV
1U7HsVjezCRk9k7MFBy/07t/I3T+G1UVYYbdMSqLNtr55dqWlBKjMjJfWHiGU3AWUkXcu9ZBlOX0
N0OTf/k1GiayjJ8t27IVQ+xfRhkjWS6iVrzU3C4rPEI7C2zcQoHsSX40ZR7t/vr3+G8+2vlDKfKX
jKbgI/58Yc1AaY9z1veVgXBNFI3Eec+zqxFi/pvf4b+8FABGtEUbBrXCQmf98lK2PZk2jnNeChfK
1tCsgS2Z44FNLOQP7vT/g8nmbf29fITt8L3HTPH/g4PiDA/9nwfWvzgoHqrivUx+Nkec/8Y/Zpf+
b1x4lDLG5L4j5T+9Ecr6DeIW6HyPGbUB/cUN9o/Zpfb4IwxQQPGAHnEL8nv7hzNC279hTMQ5AMDT
tiF9/0ezS+eXNnTD7B7kIyM1xgRMYcis/vxl9CqR9aux1BlntDaXbMEH8jQ10LKjK4DZ3pHnzRba
Rbo1Kh5q6Az5DZ7DVKkNEnQ49SRp6bUFApM1xanPQwygvRzp3mgqSbW0HyVhH0xYisMgbzmW7iqv
c/x3tj7JsnXzSDa3ZrVjebVY8yqOfVrMOUWkEXOUpywPB0zzxaB9MBVFXlVXTqajFkHFSBI0cAto
rKoqaU4KX9yD1ZBaq7yhvCd22a2kDTP9WrW9qIO5qB1W5mgqbikDZNs9RIaN3KahErb4QGEn38Ii
Uk7hVWiydqJgzJaz9Wwtdh7eNJ611AeMeiVNHwiHCg0qjPGZs6mHcWfF5VcdFyENtvk4UoQKG9fn
NO/n4W5x+5otykAHX7DODXoVbAoPuVqWbrb1hMcyVbhTJPYRSLU6wK9N5itnV3YNL6d4rLMEZalt
uunKyieMWFkykqLhIwDp7Nf+YXHZuuHH7EijiLG0KaZJXW9XTKLVe2BSmLwQuMg7WdSNoFcwxRzz
a01d7RemC7W7sZPWJLs8asEHOcM5lhGxLfueYJN4od0ooFV4oRUy6TQvG7n3+UyT9+rS/rdpezfi
XJbI6FtZaFpDRCgeCh5vS5DDSn9n0kHnRUVBqM9dcBX3en1dENtM02yNg1pyociGtcRY4v4ypQfE
DthH5c/kJzlt1V5+DX6uZ+8hlX0h0b0+Ipt6eEApSOGFnX9aTilhAFGli+Wa1udbarSpZgsJXfWB
lINzaaVz+pZDsmm3ZBgxXpIDgGXYQuv+ESUDwTTMuXOzUdQ5xwe6lIcuwGbePaJSxdau9cf64Ph6
gnGT2fR4RHxPr1cxY6BnS0HAi6kAU8fasQaxb6Lz9tFR2QSykgnMbm3qWCEu9aSPSpn1x9YZIOTl
qugfzhk4qgITr3od+mbl7Il381lP0AdxPUo6e3uIYNTxGqLLVSLOb3X2hnXvxWP7BE4v+eap5Ozs
tdPxdYqTuAn62l6ehs41bGLbELoPedpeHBdsmES8Uba++X4cP7dyNWxbwlnRSzDHQxoQtqp/NF2E
dlGEbXpfCt8mocIx8r4pndTs0lkj/nodXAMu75h/Zd6T0atGlyKyDueeS3C1JFSxPCTfOHtAiOrj
bFIAliiRoMM7evbZ3LVb1tvwIJzYe3corfGDtuu8lwTTJ9LRksQPSKHAMC3aq27zCE1wM7Lv/Shi
EbUUYfJnmy43M1fcjNNVZLT9lOQp7JvBUKRN4EOdstJnvslksHsVbKT6K9MMWCAZIQmOHaF/nRRA
nbaEBlIEkmJorZ1ukG7BbLnWLcNJLOsp3db0Ry9TPVyAqZizDWe27ls9iel7ZbdrfirxfUZ3Tt0U
GS3sFqwvn31/87GGDt/ozlHlW8R7WDelezbp0mFD19aMMiO3sV1kn15E2+S+lXXtotYL89zPY2Eo
Iy8RAlKUmWLXjLAupUsReNAXQ/FKPHiUUFtT77Mtl/LOm3LSabnTMMPDEGJX+2KI6c0TshG8eKi7
zeLn9ZPpR6AcQLCsfC9CFf9gaMORJWP09sWNor676JkZcG5k3n5VRtXs7WtHrkgALiOfXUdrl7fv
ES7IdkEYQhdKp4WKI3f2nm0lfNL1+VJ0ewcz3c353vX3MRGzI7FucmaRnNO7pjY2eJokD+/DnHZH
+nfL5q6hD+2Lq/oK3hMtIdGRFyU8sVg6DE9dbKNcOvzafrf9LgkhP7uKA80p/L2gRc1sIT2KNmi4
pWlnjClQ2htqfJstaRJnDuyo6e5h2abUt4SVi8YR0zK01Sk2o42sc3FRayqc6WHr1k9Dzckz/Ur9
97Xw1uvcqKnYdqTy37p01EiVlUuynAvOewd/sEZBW0TZY4c1aUAd1nULy0iOZmOTQHtkMuSkh8kR
lJqmqB1tgFZErEa0Y4K851PwuyeqX6QBTLryhd/a2KKCVOE3j0qQmd/pOgISsnm0ArHUFQO7sr0c
Em9BBJhXEBP9BBMVO3ZmPURYc88tvueOyzrVw2mZDHEjDHrjA4OwmbxTqTv83F0jH2FnRLdmaRkm
1gsQLWb6HaqOxQDjVpNEsSjpjmhAK+W0fsujaLpITMq8flg6CU+CPmiGfqh59+wO0LBZYc2Xppzt
r9LtI3vr9H63cIDGrQEX29evQ77IB2GVYOOgyPF1NWNtjpMs4b/QtGpTSKqqyN3H9Mg22wlqRbK1
4Lu8W0Zziu80DF4EgcK9KxfDkkOwRHdXS5QDe7FLvdwJcEEUUEPlG4AeqO5l0LG6x9hOMJc1zEo2
i53IZxYqwn3OOChWuXZcd0mc2GJHI3hI8giymcVMHrl1T9psiQNOfAP/R+WbL6s3EluuXS1ufBT2
gjQINNFt0dQTnUKF6/0Yo/xskm8qNHx7HfoQsaUbPvkZlMxx7FBfIx0ndwAdE5tq+1pxf8WrvCjm
LKbjnGJJBl6ekzzC8opDvvL8RnaaLQOls2hCl2G4uFibOh/zSrzw0Nwwzco+qCZLb5pZke/UVaN7
1gt+i2jPZX8vmVwsF0Umx0OaY3nYUhVJ/rjyFrAlJlRpha1btQRUwDR8kXYIxAQCJK3BAzOVTWhW
pLSCYwlbCziLr07FFJQVqrOfwTkCTgJkvCKz9mLl0D/NGNzos40JSq+oCxRX8kpbdI+KSbteyvVY
lbWBF8xN01ERNTlPbrKS6mEyENIemsb+XerbybgzNdktkHku0UzHuIpAfis82jVcdsjoyKP6GMRc
UjBOwOm9y6Lorceq0VxkDrokq3sOV4q8hHjALNFmQeyhRCLGLHRKyywlnK+acbjnCNtGF2TPhDkV
mmnnVbt651sJ3HVQsySkV3LRJMAGZC4LvFELtK9bUOYmuo0f6EPK3iZTMBJWVZcenGEo0j2x4Lzb
JnXFtzU35JuC1kKI3heJF7OpnfoInz37U0/v8Q9k7tWajOVya+tsWncizZX5MHMMBY4FRXikiPxE
rdRcUU9qriJmHPEL2+M0PyDAldMVfbI2ZZWrqKqHrqWVeE9ObJInMrJht49TyBifToKes6f72vOe
7KX0myvHDhf9YC9gzbe9tFb1N8TPsy7wJ90ALVPCc8UazIkHkcL9RTcIUyVckolRUPDH17rNECwq
U3z+6Yz170Sh88Hkl5fBG24gEeCC4uV+EYV8EsgdW8MsYMq5AP9K8vlRmp5nJxtMjIC5VPWViyKZ
bhebjaHVTg1T5aR9+v2N/O+597/UuXDgL869E47dX469/IU/jr229RuKHWs2WAL/7GFE0/sjEqC8
3zz3bL515bmbxPvTsVfI3/DjYsiB2svfgOuA6vN/EgEKOy8/Db3NPUOCObD+J6Zd/YuPzgHwfYa2
SjILdN5INK6fD77VGMMt9M1jn5EM3CQ+yCKLk86Jp3r7oqAJEGZ285vY9ar7cgWSMEln/rBKmHg4
8O3A4GtDMLe7m7Yf569qDqfHhS6hJ6ey6/0AB+zk5Hn6wgPlSchofZZT9Ht8N2IDNKyXurecXbxw
kCASHy3nkJqzK1MqLe2BabkZ+/zKTmLvouhD/As9ZO1on4oWEkmtnHAHLG38Qi0QWBSyX7UJEoip
b04h5yGINLb6be7a3a0ign2ZNg4JozDsCtwJE5aztnF7w0O6Xj0On7bJ4Qj6xI414FeQhiI5Wtqi
Q92nHmTZOL2u7wu7dONTbw1nc4/Et9DoRd8XU2YOvJXuuggh2iESyjvNeIelCNYLPNL65M6JcDDO
9LLdNBa4Wvq+OafICyJTICjt5Ea7MflyLYPCque7yXzx7eGux7u3pGcyUdP8aOw3JxbTPUT4C0IF
H0gSV+zadmFxuVbJxTT2z6awtk5GLHCazZnQ9mjF4TfwDeNF03LSrcLiNNSjum01OF3DDK5l5hwA
Av1QnKquur654FLdeviGZp88OTaqPQ6rZUcRffSRpk4exLX36ShINbFj5nfCct9ct8tYcnz5lWH3
14TJJcali6JFY2ddzR/AjLA2NHP1rbTcR7dsf8D2e+YY9AgD9Mhqssvadt+FXrYtBf+Ej0gTtcQg
AkeAH72GVbtPa68+LpyTd63QJPqLJ/g9zVUKQ86xFwbBSXhsxoVrOgzUBmbrYSy0rS7tIc0Y5iRP
Hbv1iWiZA0+AVKLahVNr/agI9DdKbLRrUuwc8cxB9Vx1wDmXWiAB6GQcTg0I35dJh8sFp1DWc9o2
RxC4UFi+iWR4bEFgR+XXxumhsvSAsjZdsWABwR2odhx9ve0s8BWw4LfkTB2nxeyFs0qWvOdlAOQp
FLYiuynGK9mk3buwGAx2Y3RmvQzRyYmVhH9USzgxPcHkTZKWQRJ3xYuIGo7sMH8cWlKA5gw3RFP5
N+Pj8WXePi1E7jn/IaXD7CkebLZqRaQeU47ZDSzRoFf1/RDlCUtjhzvIz7rLwZ5tcAzJV2tJ96xv
bDurGGeI618Qble7oR6uGNDFR3YoVzZ2LCadK6wV7V1lrE8bPMvNXpfWPmbSe1NkrXVB6Y23zVRU
BTaXH5wKpJbZQLCbz6o26T5DeLK7bST9xgScOXxZs952RX4lkHY2JGE5g4iCXZEoQUsWwwLJI3os
4sQ7lcusnkThRPcWhfVbbFwEwKGn7H0zMQXy++FbnkSvRdLSv/OjXzL5lHtrsysaV7yUru5OsvGP
cd281qVWYCdcHk+2PGYFLgzXGw4T5KitBfdh16Xsd0e3nYKw89ZNJ+ICx6LFiZ1hGPxKWx/1HHp7
CV/4YHfafICQNPshnsZtS63E12X2H6KsPIYcBDbMb45xOX9ERXZfxZNGkXKDmGbaGM4XbU3+dik4
ey8IARunwE6KbxavTPoZcumCjjQFRATnMx6z08L6n8eEA+vuU4Nh+SCUe0xbjZQwqe3cDKSJdRJw
fGea5+CoGW5K6TwI0dVYZEZKLCA5zJ71xWq5HS0f4CIuH+a12y6Z5iDj2IjHNT+WZejcpCav7/g4
ZyjPmtwUjj3sUpmGR6EH2jQ8+yLCObFzw+loImmObPkBU6+wWJX6yk4Ob5o2MRSFEupEV8iYfSHe
bSY6mLL6MHpGLHtNG33oLQBTtvuVZk4OGwRPymNNp3m442GrX2PWz985Dc/1dIaUedGHTJBjXbwn
S7GAZW7SZlPh5D3oBGhRkY/6E3DJGSvqMR3sHXGq/RxBdY7FpW2N1vCeZ31xqeXQf1SzO82bWTnO
Z4kHUwcm1BOzkMTBluLhnMS/TDQdeWpEk2oz71qhvz4PmWm2yMJCHArLuaEafLgpxpIogdvCcZlb
yemkbWXAk9vfR2JpTxNcs0sjwwH0Mq3ekJy6/AZwIni50i0AOE0oTVRFBKnA+DCPvoN/JEmOa+Ys
h9nT5rVG9tAFQJoQXQ1HY10cq3nM8Q2k5dFec2bzI49At4vG01hNRzt3fwi/ai7tGUBeNOcuWhKK
2j5ptDh6kHL2FcykveGzdP64XuL+lXcdHBE8tlwCPsM4uy/9PE28oaR+WDuMBczG8ObSEc659hlv
Jx5HU3RBD3KD82g3YTrrwl3oNe4LRKbqXdj5+hR5SK5zOBbXdpMxA06m+LRkpTjgkY4uKDOOAW34
JC/I8dyLxKu/JosbUVHGVoTVc/FCilwKxYLduw89vp4rAgflSw+b8COW7vrIQD7E/DN3hEZCCzuw
F94RSMwDt7SQVsBo/rEh/9998H/9Xrv4f98HP35vP34Z/5h/RtdsomZMWNgMy3OBxTmF9sc+WLIP
lmRm/fNo2yXr8M/pj/sbAX5GQhZ/QHPen6c/6jfqq9gXkzeRPnMb9z/ZBDNrOu9y/3yKYh5FCeO5
5JOWDBI4vPE/h1eSpEsw77coZpQ0XyRxBlcur5wLgaP/3a7k8KpQitiI4ZHvl/nN9gEfxqpvb2Eh
hlcJpc0fYVOvWz9lScrjJX6N03Xd45nWV32ask+MsR1+kWkFZjoPy/iSNbq88+F6Xk1Vl/yYIm3d
0xuD53PtxQ2MxPZBdFNzI9P0LIlPw50ldX89u0P90q0i2vKISDExUZqgZgNco086ZHolntO+0QFo
sghMyVLUmylpSQtYc3PvOYt+1Dy7D7bI0o/KMIAhxzWdIMqUxxmW7z1bpPVy7l3nOON9uMItsO6q
bi32AOyyq6rDge1Yd5GSu2g2aAthsl2VhGZjI4f6yDMLMgSXwQ7ffY90vFVJbvAB9y50yO1aq2+Q
CHnveAOSnPRFbi7A5DUHJzuHBdectRtfm53futHztFQPcP7aI0yA6Y5HSrEv/CnyOaFM02vZjstV
WXoR7x65EjuuPiQ5xmC5Ks69BS0+1jItHzKNrUeCD81JLPqpWsvpa4aDbltEWhwmGYEVxeKqtHMg
wEhneFEpKFle/TyVFuQ1d3CPphLjU5TAX29dwAkbxQjqgl2xu+2zbnjp7ZlIwxTn8y7SjX/rD/Hn
0BQ7meIjh1EMnSmkKYXujXRTwgj8HOKRcnY2lfeAhnzwuZE41CG8i7rWt44IdaCq/g4gwBdQ52dF
DX/XohzUSX0qiygAdhJMTjzcNMPMou+SQwEaCDbjw9jJg5PZPFRBhVuhqi9oZiB6Uazx3tYpREln
veSg9t/sncly3EiXpV+lrdeNNEzuAMzKahETIhgMzqRIbWCchHlyzHj6/qDMv0tkqqTK2pVZW65S
mRQYCMD9+r3nfOcI/wTtMvyoSr2gcSkYdpGCUuT9fW9iDGHC1UVwBJHPIf6s+CUaA8GWWchy40AZ
dmune4Dikx6NyB2O7L4Az8KBokjmNUzi3NrpPfOlEDlsEhfboX5D5JevOo/K04LUTMT5WYDYmPmQ
hRp9LDVfsbtQSnJ7oyA4K7toOxZ9elIeSJXYc5ONbFzfXdCXVbiYmQYNIC3QT2SJkeNueuZcVxN1
lC1Dn8A66idn8mOdhpWYsh53loXQVtvqdr/LonkFdIkxCDOrri7HfW3G9ZnZe+/szhCmXID4SXs0
BBiw0ZoYcrXOeIr6sdoqBqhkQoXbfkiOQG6YZ3ZMPysrIi3LTo8WPPqzPquj1agBHFYGIjKrsA5x
ZVkXTVldoNG1r0dtwZU59WujqXtGOOUlZ/TrwtRR7rUcOXE/Cu65PW/hSDyPuPfOEcImN3TkGItM
CNQdxHSmPZITkklyRBw50b62S6BZla2e59aWRxW5tp9OurMCHQX5JggvETKNNJyjJ1xMut9nxvDQ
odLYdWXd3Xa4ylpX415F2gZa75mDxzQrrG9JHh9wiccn2pH2A8YrBMIZ6HUoMig+EQq6NuPVYXgF
8B/jeNCtBzHm9aZTbnz0am1ngaletbaGvDXWdwWns42uortgVhsJYcIvJlIRDN6mjYuK6jyO4+rB
nqDbJqV6zaLkWhSiu2L2itXfPnF0OtDTfigd6IJxmPBMttUtzsw3muPPTldfMFOrYLYx7kH0mhEH
E+yjLE7ORIWXCwb0chhIe+h7eX4yXYuKgqPFyqSm2+GbSV+t3lPnSDp1vA3Z/A1bU7op0EFuIYGG
xzTGttClkuWu0aEAJUXCycOwtTMO9KAVgM3Sjch4n2ijrJEQzT7iWn0R1IEhjTxWQy8gOVtGHHym
aVgAbHKr59bLPNhUrgP8n8ouRj+0TRDuzNmOHsrWGzr/5te4tEVK36U1LnqZq8smABwfpteBWcNX
zjIvhu7J5CYF5+u5KONAdEdvqI/l3ui9BKFzPF3gzFPvXpqL95Gv7QzMyzVEhQXgOowvItHc56lK
OT6I4MgHmZ1NhpskrMMDUdbDtq+FccDukd3iuHxrW9B1dN4ZWsPFeijJZLmpzDx7aBapqynnA36E
lHwDs7jWAI8T8gLbpFmhy3/URkG6iZdv22r8yoCIJBEb1n4yaxxKouCir9PXATvZqomXwZzmZBs9
AlfFu12bz1UUc4Lp4GU/0Fqmv10YQaSjAw0tVI6ZEyMRruubYpZSAy8GUsJvJs0+uBrySKuvinPK
j5R4tgrVrq1rLsHLRdU9OZpmQqcXxVWrdf0BsFN5Tn2vbRpKewY4cW4WK2QE6txKmgWUif/uvirY
pPrYZBnAuti/dLo7uFAf+2BvpHX1YBJJeYcCta3WKWMPEF9ZIb19Wwbac93F3U1vmupWs9zixqyi
5pZShCY9hwA6WNArmhw3XmBYREvoLFqlJ8ZLCZro1NdNdxbBLfIF6Rj3pW08wDjlEevy8uhVo3UW
z2p85n5EbMCyLt+nGVYfCODuW8j/hEZhGWc40xj2qyQk91fvQ6BXhrKuFro3WIn12BT9jdmJbe0K
tUaqHS9yiNsE+XWT6BfkZd1oqcNOzGywWw4QnZfdyykLvsVqgGRrafummfyMKEG32NDe8Jnpb5B0
vOjmrkdpsoki4qrACQXTJQry4NxNO44ZCWBAo392e23MVzkLxRrjRPWylItHq+y8K8Yobb0a56AB
2M3AOOhKtHjB0r3rquXxPYm68z2HdxQn4sb0cM4ztBT3nPKGJVnROukZy7FOntOODGI4Qta8Zc7Q
XPeJIe8VrxMA03asbxPHMrduYntXxOjAvlX0euKObSbITHwacwp6O0lciNKSWYVF9Re2ldq13iDf
kWK+TJkz38PyG7g5ufIrcCdvYhIRpIRltuXS4+gURRrTyaMo5+xWpKmzi4FzQ6SU/lDOne9Exgvh
MQ+IEpi2NgJBBH7cfZgwwl/hZHvKAnqWU+2jE38THIdCt/TNwGGV9IpxNZu2/hDzHStinc3wyCZU
vPcJIR/5PCj+cxX6Ojhva5VkSfhWN+mzQ7TmpZkbW3of4tzCtnojKiwlZMVFV8S3mU+16nuo3zii
Q/pml0PXNnuZTYtxAylONYy2X2dt8oqLLtj2DSDJObWs++H7sJDpt/sNSZPFqwrK0zcrytmyDDfC
ziESZqtU9pdTCLMGPVaR+2JwBnY9CXNNYmPQouwqLFV0NpemAqqCF9drkvAS7x+zynjOq61jdtrG
CAMGaOywh8KMrztihr4IK/Iuhrle0rdLmnVxb5T3jst4bV1+H4MKPBEVy/gyHrVRdCeIXOjEbTTY
iVO6t7DicGy/9bLzmH4Sc8lFkxoC+fe7hOk16XicTpOsJ9EBDdC+yqOjg7HqbPE6HrMqBKGq4mmf
RlN+UKrqDnPnmF9ql+iFnkIYrz58ZAwbsUxJK6gbl0FyHG87R2XTmrMRkq9MBOeI1dOE8j4Jva0Z
B/iq7LFtmD/aFvaU3kl5S22N4szE9gcJkeecrPnqq6IfvcVT7YdxUT4OLQDW1TzFQ77hwQ83uk68
FVWUgfFdi4yN2RTBkZF7gOcjVcDmqD/xBY8FMEZzGDwa4Tiz7gD1TvMB2gcGCH3CDQ+p2NpXTd0O
q6zBlgmvtvsyqLpY164FMtWWakJWx8TurghT0+RCcU/od5JZ4E8HPeDG6e6D0UI4jqKyhstmOXc0
AfRx3SJLuIGFnvsatpFdWMwlZiKblugkNcwQZm6u+8olMwZkXIX1Np3ussFp4PIk+SXrP5OEkEKu
aZG+zLAKLgOtjndWKNSzmTCYXGlJWn4ztWZ+TktM7C0NkN1Y1nd9U5IJNnhqwKxAoWG3VHNmYphr
INHWhRbtxTwt4FH2JCtVCyy4U2dJUWV38AYtFiYOdWwg9jq3+AWGLLS/cndoNGMm3YBnkmuAE8Ou
qhxxHjTdU2XpYpO5rQaBuIvFHonJDOF5McvQUi8upy429yiYoLRWZCa3iBK3ANv6M4PN+axu5ewj
N0HUoErtOMAdW2uDnHdd4+rHgJ1vi9rJOhRJVO8TaPVbQmsKbV05Xf7YTJU40HyfMaU1HjuIAVTY
yac9f8SGqgMWt/1mSI0vkriRdMOBFQWi95Lz/KIcYibZMwlv2zwkw6sG6mlyTs7DmmNRNOosPa09
XUYuoomoHLSVTDXt2EucO7dzZN0Myj6j6Slg3xlXHBi+dt6bNYYHM2n8niHOIc5jalxog7E+3JSc
+MDCD94ZjicmO4EdH3g+0nXbDu0jv+hTAH9hnbTlF22IPWxOSfssU/t9SCIwpSAT5mxYGaCY0bIi
uhu1VRJUSMac6JsleCM0HZmS3eE3rb1ewOVGjeRWzvkIXdRrNHObdvAlvDw4kSLXr0ktzi9wAhas
QJm7n6fRDTaci8XJaVmrpkBsEojL9/Q1OXJxqKB9ieVNxwRKdQjss8CUqi3zhDmxzu2u8GMEk8fa
zNaWwskxF+JWoahCzlTOfm2Ip56wg0cWwnQ/xOnXQmdatQYWDgQriQ2NyIxp3lZmKXy+erzTZiP2
bZDeQRedI5Y20IqJ13JW4EC/DBaKmzIImD4ZczAAqScu1g89PUm2tY4DM9TLYGMEMvH5wXo7e+Nt
nMyvWLRa8mCAZjDk6jZJXxED4AjOO7XzYMV4cVeOCOCs0h59SfCbr4UBd4qoXGtrVeMu9JJq1Ztw
8h2n925MoPDxmpnJiTzFldu1pzjNs0uaoM0RZZDc1VMnd5JRpRDKXQ1Ojc7V4nRkNTj5JzSAOAW2
bd1eeLX3mnT4quCtkB4Ef3HUGBDFtbkBkOptJre+7wQ4DVKj12YtyPgxmqd2EcBzqOR5FXwdtcfk
sO5lv69t/IbwFuC5hheBYdiALKf50hizr7MNqdaxemeP4QcGo+iAEeUNlXN8YSK5OIycl52Kv8N0
Y19QoeNMV9Wa5oq5TcLcj+FCVmKi4NENlwKEq/eN8Ry3qmNhNb8m4OQxf0NSmC21qQizWyOzLXBW
tzAdtQyAZp+3W9et8c1k8zW63lvgg8x1ecg0kgMQ94O7rG2j2hmhfc5+iys0uE3NF80c6JnrgPSb
UcUvY0iXiDbXWdY7X52mP7aU6zW5Ef6g2IxRPd+yVzSXHUa0sxyIJrolkzMWROSApISDQ2y0iW1y
LWyC4VR7VRfedmoJuB+8ad+lTHWDAfCjYbDghEVxiOj3retWEGunZ+JaSTv2sS8x0RmqaQN3Eque
6C4boAP4l91Hz2ZVKTBKpwE+WTLtTin1+L4KMoVEKzSRTDf3A7oUSyXnZa7eKpd4Q70UnFT5XP40
xvMZuktgI4W6zhvnrsVwBjO1pI4dvNYvbLe/wABoYrHS9p1dNweO6BiSnHLaBHhvGZch3SoTCd0D
ic0WG8W1p2KM1kIjZ0nNL9LBGmoOuXmoMpTFJpTVFO00ECOBEC/ptzlDsHUI1XZt9fq4imshYNST
MqWxPeOb1Q/GwlBAixsfzTy8TCEpWF7I2JM4s21KhOKGwEv9VGV5sBFWcg8y6AIcgb53VWfz5tHi
8XrFkV5O42bu8+g1hqqHlztpxXMIXpaxZnFbmeNza8l6leeeYloN+DMMZ6xSFdpgI6GLoVp1qGFB
ryokpHQotBtT1qDQcRIH0k7XpRXuIW7Vvp6acE/QA6pprPeyZIIeCqIR2Hgu7dw96RTWHvPapDXI
T4BVPBTFl04ZyV6TeryTQsXnhrvkUHXbgRXlwgyAKy7PCVONkaccpTm8jta9pvDQtxIaKEs/yYKG
Q+ZW7Z2Nk8UyUnLA7L7n6wUdllfLfXen6NWK4aX26cRgKXQVOlNS5UrdnS7r2tqjKed0CsvLr7tC
20ReeyPQJcJ+aMizFO1N3pI0FmePEILrw2zmS0AHMyVlnBNLey0L6StLk99cvGJ2HPhpNT+pgXIC
yTpFHFPpNcbeasWZR/matB9bYYZfPQ+po4NzHcMdjvbo1WFTXHWL8sChJHtEcXmo+4YIo0ysZ6Pv
r8sxOZpts7OrTK1UKrp1O1r0DOBSk1qxCZ0CSjX5SP5oj8cmbFw2jmnYzZP1XKfyDJrPOZADUDcl
Q7D4PcvBumrLE2j3NCtb+LmqQtAnRNHC+gWNpFwrPc6RvB57vi5vUFt0sZROEDkCjJLbyIGp0KZJ
yJEThG2wi2V+F0vvANDfZBni3IcWpPrureZMjwPQupeR9Q0GGFF/k2GjgxPWToukOu9IAzt3m696
3T9qSF/BvFrEA9dv5ET0u4W/u8iFK8JhyaOLhorULjSSL+yzSNQBMwCXV3AaxicQIhUuZxz2qn5X
trk15HhBE3rJ2HvtmvHRTAQMGIm3QhKKydw0TE4MomZm8aa4w04eXmg25BlMFECun0uzt/Zef8Ko
3u3rKnxNCSzZTmg6zhm3j5suGTMyJALKFnThDiP9WD8OHZvJCJFiSqGoz5W8yHN5Avux9SKUCgE+
Srgx5rwzhdSfALqtXIaPzNqDZk+SGvqB96bcLnO2erzCR7MdDOWTYjLND53+1JfmJmZvnAkJ3GDc
ep/IlHOrjAKyLZIrOTfZpkt1AkhbhuhlFn1pkkw7ALmFajujCzeMuwWVsAJuQZBxZ0pA+qToOOAY
rmlnWgwf4fJEuiIOkCSuM8rR4HzgzYq14paYv4tWkwMUhDpGMRxW66oZ7wdMBq2IjtESuyU6TSNc
SEM4YQSPpg2+Y06aLUrR6IhhIjtx+8ed1ol90Nn8omVU3ClvZKWqZPfYaY8Crok5jVuVORILR96v
JTNxiHeGurVzmmmkI5+FxnzAqhH5lCSvUou3QRoedWWuu65/K4LyAs0ec8m2efOYw5hljbk5I1m0
DP3MC7ljINdy1LxEjWy1DBN5YpQbkAPzmZwFCa+4wHe4hPxuDIxjNJLYAlfD/oJ+mLLAHVCrDECH
MS8rBs/6fEJr6+7HoKl2HKcyCu2quTb7RDvETAzqlZ0VdG9ly9bt2u+NAJpOd8UYx1fL4ddxkPQ9
pbzsHECIxkVXFYq9jHkIS3RQfhenByMBG86OKxgcx85TlSL9BwXhdLI7g080ncBhhLsKgU2PPL+N
nbU+0VGhLW5S//K8d1edg1XGS25VR5KDKsL8a9PGZBFr9L6Gm64V9cYKBnZl1dwXVE0xyHNgA0R/
5sJxzka8vpvCVbT7Y+d1zGy5lpQSk95ofuLU4qgkOxVNMHVE/7oNB7QbsqSBUDu8CF5NbAKNWYtd
Dz/zCoikJBSYiG6graIYMGrPABahVJHWsLT/qtM4K3VMdZTL1owqt/yOXQ/C5rRY/8uKkBWwFCy8
BpXfdm6M5rLtIc5kkaatJpQASFBkuJ9cRMUUa3fYGax9q+X1XtOMOFxVBnWPbbgDKnngIFKV3qlB
KRutOnxMu6QQEStrgp+nNhLnHrYZqKTOg0NHOXXonYSZ/VzLCNyY0xUnUvJYmNiDwq1et66fTByd
jTqdNlwOrS+99xcNvxbVHVrdtV7m4GjqgR4/WLJnu+zOtVwiiiaFxCNW/YsJrmDTeyzzPbKOHaTL
5GCO6F6CkUtMRn/bsi+/8+XWW8Ak2HUctw8xeyf6Fy1r9LeI2ga3epBF70SUxpwm6Yi5XVeRNuGl
r6KxdbK+Hf1ZxbP0JXkbjzhQR8JoyfPISrwVLTDus0jS3CejXNAOja2nRQ17oiUk/ERRaHYshJeB
F9/ncxucjynhshAu5EuPVkaBovMg4Xm40abOih7apCRKIiXH/aLARILnq013xtjU6wShw2kauuqx
c2aPXIM82NGdaqhqM9L2msA8FSPMBrIKnsNaXdkx84NIp5fUiFo7RE3iXPBAIHj2mCfwhenlLWVf
hYEgF09mOeU9JX04PIxekpzBiTfoMwX25VTBNaAXOehnXjnbR5FCrxgT6hGZIf6P8qIlm3A0w0sn
ox7O0O372ObxxzvK/TLYo3qDCdDhIHLLXRmQbYXQbCa3M7FXhkUCKnGmyLBy8AapWx5Ms2oeC1NM
557Qy2MJnfCNKEN6cIgEoXbQR1Q2TzWggMGhkW1DKdpUc3PfaobOcgO04a2Ly5yAZiPwaZVax3J8
SMjDenbGlgjWVrZ7M9e7a0Ilwo07w4dPijjzxxRVsGw8dWyCZmQLo7hIm2F5eYiiW2eYyRr49yU1
Xm0GVwvEf6+bhn00ws5BSS8KKgQne624AWdzweiVFgNUFacv8TrSvrxRnPC3/8fmRVa5S/d2TnCG
5D38tQDRCH3NOdxa8IU3mRZGLDG2uvrnsuT/cUbbBXX6C6FF/K7U8/86fy+L9x9JwVji/yU75nv/
Azur43kLEpiW9SLr/ReK3PqDrixRPTTJJeBtBx/4X35b7w8kx/A0yUcGrfKj3Vb+gWYDCTNSc7Ye
C1TgPxFcfLRjCwe5h67ri/lbwAxAAv1RbaGmtsgB8h26zDOeJwY+0yptEV0ZdlQefrg1P9HHfxR2
fL+UQYfRtVB4YOO3Pjm/G8NI6rom1kXYzXpwCXvWBY2X/85FkKEAeEdIrX/6PG4J/COJGWk71UCC
BQOyCgX+by7yk5uGC1ro3DXGD9iiP960sQNuUufMQzwXwa3I9H1pWsM1UoDg4p99HKGDG2CLo7MA
aZrxzscroYwiaHUoD4lwRbnSwiwNkVWWzea/cxlX8mQBgHc/E1xpquDjCasDxmjrrsOmuYYv2e5/
fZHlrvyHsIfPoUs0vouCCBa0TcLXx8+SeHM3ognYi3yY/G5oiQ+2Gtlmm5Tf6sABsT779QU/P3DL
BT0o/ljWMahL8xOwwWQ1VZRUeymDfA01DBx2hYvp1xf52afi1XYcnABIEMUnt7rTlti8c2vfxxy4
mZsEmBrtYWVrzOUApfzum/r15eRn8EiWq7mfNYPV3RM7PUGI0iIVuozmzt6xjtTXv/503z0Hn740
YhTo8ljcQtAQn9RYs2xkV47FPgOQ+LWs9fil6shbW9upkWDzjQ1Ml2nuplej7AEXAnrxaNWPnbrX
QxeC0WRzXF+FRUZFnBuTxAFJRhem0yi4spuUn86wdX1p8jonFYByndA2KsrnFPmVdq1wknHtpqmN
33xtn19hoUPwEEic4fJL3mLW6x9VZvTN6EfX3T6aGuE7HJ9Puena+4kE3d9w///+jcFFwJXHesSi
5Cxr/I9XIhlB6Rna7yJs9a1mQfHp1NS/TyVnhb6dq/EfLk7LJ+MybP5o63A8fXrqs3oyyA5Ve4AE
zWYe+sl33XHYZ/qY3v364fj7+8WV4GwiBzQBlshPi9OYwB8PO/pJM77cpmAmzyGqX//jiyzLODsg
2wabwqcvCpypnJKAOMjRQYrqaMxzh/x32JyfPA0CqC5GHjw+KA8/LU2mFWtG5+R7iLcoAsaKgg+b
6QqTSv0nk+S/CKlfFkE+CBcQgNnpFn+2oomQYQbIp33iUsImRqvtSmyIODAj6x+Z3v68kqlLg394
0Fl1Pz539aSbo6Hl+8nUkNkgX1/HTtT9Zk//2Y0jrMARlu7glRfLI/IDgz6GOA3hiQFH4RarQUhi
+1qDfaTo7D+rx//0xv3kYSPTgFWcrrtjI1/8eKUhD6c6mLK95sWTXw5WvFE23vRfP2zL9/xxtVs+
iYkngX3DtfVPz4HU59LGXrIvHe9ZVNl0YupWnWgVyxvImtObUY3Vbyj+P72kzfYOPIWYhEV0++Md
BNcgzGFK9guRcp3QdN7pA0lIjGKL/TS1NOg0LS9/8zmpt/72SSlILZCEnsG2ZZifXivH6drQVpmP
cSp0t70c9NcGCmSEhiQoMVXABFscqujyvK5qnyxdJS+extAF6zJe4C3lrH5RlcVwCdcCDHggS3Um
R6kedddNChzEoUJkxe+PyRS1+Q552+xuo7ShOZ0qL1bruhKuc91Epn0hUkd1VxAG+ngHNjVtbmRc
EI3V1rqO3mlWdLy8AEJFvRJpHz2LxCj0GxOY5bSOeWiIzuNUhLPMSL7Fwqubs8WeTAhEoJV3CIzw
UPdmQ/JVnHJsmtvFlzJG+kk3O93ZNjU3Az5tPpxZ5uzQXHc7JqQNuZ1bw0vH+NDjV74gVTt4IkYm
SFa50ZuHYkyDb+CwG5vTWzs9Zpjk2k2SpS4NsToJ3+FFF9hTOsQKuYgBoIUhWTi4hfTp3C3bkvhb
J+izdVmMndyQoVDXe68C+7CqauWR2hU50Ct4vVxjHRIjPexrAJTDJp1dOh2Z7UzJkpYZm3iBycza
4pC2H3s9wuaWNn3+LWqm9EKxnGXrwGqD27qGmrCGflPt8GilzDOK0Xizwx4Vf9bI/kkPjQrFjW2O
pyZr0QAVXjG9aVOF6z3ImwQIDo1+jcFKVh/bydDT9TSUAXm6ddHKfQi2tNiQdJ+QBwhOA9ZiBlW5
s2X35EE/eQl4wUiNs0NA3zWgwjs4BOUN4QCgiNuB1A76/aM2wfcyByMCYxoL95w+TpyAKseaM5ML
bDHNHaCfRoZR+sodM4MxuOP6qqrvyNrMgr1L+qNf1W2l72oxyAESZdP5EVadHnfZMN2QcAF6xWoL
C8hEmj5Mwp2/ZvQATu44hl8o/cd0a6M3aIClgMtb0UfJ70LZatZKIEt8zCe3hJjIjh6vu6nlOFM5
Sst3AB2JdYzdFoURbiMyRJHNxEz3ZPzcRYl4o503YRMPwmle21VZ5ceEYRPAeaEaeNjoG7/hG2JZ
azKc14xj8uh5HsPSOPSVCOL7Smu427NAX7oa6M3gI8pUciuG3GrXQC885rqt5ZRruj4JOhMd3TRi
LMwt9OGXJqhj4rKp82k8MN6raZAHtDg3nq00n3oo1DZdH2kPlpOHxiboHHBA5VgzLwhVC4jM1YLq
K7maMS+S3k1+xJpGgiioNnrkWawb13NgaHCKXKm+SKMmxVmOpWJ+PmXuQ1bniE6KiLyIHTR9NMWy
Tz2iqvWx2jA8pscLwtIGP6mHoHIii3jpyuGnVq1nAEZPnM4eMZlG+Ws6TvFtFs+i2ZKrZ4mLynHy
bOPI3P6WTWVB+70pliZ8XikQH4GoyZHju1jGCm4QEYqdspTEogheZROHcj1FSQy+tC2zbFfJZhGt
m1nCXEJGfYug0hxfE9eCmAhyvZ/XajKnZQweKprNkchoW/WVLbwNgZClwLLXtwnUpgmi9GoKGaKu
GJUZ0UmaTfvnDvz/TS7/my7HD7v33yBnt3ERPlelev/YeOFn/vR7G7r9h80J0HBcG6Qd9fe/+i5U
+39g4BNs8xTmlr0QyP5quxh/2FTNVEtsjaDM+NH/Z/c2/jCWP8Mx4woAaRJs2r//24fypfn07z8S
JO2P+z4+OcekdQAD8bshnUP3x30fKLI9kQBf+HURpK+R1W5yhQaJvAX0yoStPJhyyp9bKG08+SQy
uChoegMDZqp6PGhNy3GJcT5KAcDLBzEQU9ik3gy4wlnQoZBB3XVf9wYiaqe7HE0i5wmC0ZONniVY
bFWlhWhi8NNdqkzNVx7DVgIzaErecigz9o3VLNrfVLsigA5X5RySDbDWvfkSnUnbYxYBYbwGZIow
oEcUxxInv7ADIikVbChQNKDVo7lxUmYduUQSCUWyWmdpPR/6vv4rxOzD7f3xdn5nK/xH5bbcTgZB
Nq0lwXl/Se/7eDszhKutK7PSH2cGMwG9W6VEfHAb2Dh5IQNSNaZ8p3D6YCaY1Jk5NheFlr6okb0t
D4fnsdXCvQX59kLZ1lEGmIGiOXsvQ+Fhu7euLSBKL2HJYdZmQH2aeyvZsDMxQmEJhoPrpQOaYHv+
TQ9jeQz+9rmEZdM1E7pHePnHz0VxXzajPqDKH7QXyOv0tTPrlImiWBuRdpcU6UUUpPVviu2P1eFf
d3N52GlvwRJ1P9XBIooQnUJu8TWrd9cmkHBCANj4CUu3AZ7ohv/Dm/uT1uDfXwZACjpdTXZqQoto
aX4oglXeW6OmidKfCIK+AoGvn9NKqTcLoGCT4Ew4OaM5/ubWLn/p51v740U/nShg3FqSfPnS91qE
6oEEIkVUj7GFre/sfv35jJ/dUAeDAM5Yh2JbfuoSFToCR/hDFV8j+6iw1FaBj2sseC9eYqCQDkNa
JQwaZy+7gHAbrqOiT14dYEobOGPmqsvz8lTMNYPCutN/0zL42W9HH5m2HJ0ej+7Bp9sfhhnswbz0
O/eLVE18JMNiPpheMuyV+t3Z4+NB7s9nyxOAWMwFGKmLT991BcsrqRLeVDeYowNPYLgbsqz+zUf6
2RPlEXzv0kDnCf7cB1ZT0KDzbEp/IbYfVBICPJQVsvflICxGp4Jnk4zbX3/NP/1oDgdIlwwIyXU/
3keJbZryi482DExzxiLGbotH6DcP03fQ7McH16Z3YJt0hPkH/vDHy7RDmQK0kKUfOYewu3HVIVB4
kmNvi+/5mKlqO+Q3Q8EU9UtXTxsbNVNbJRtP+6ZrO0N5Oy3HBxXcT3AKipIxerblHDCgRA9K0B1Z
uo5t6tqEk2i1UQ5ADLlXUKLC5ljrb3ZnA6Cgp9c8Mzk4DNqZmzk+atC23kbeIchOlRC45PHOFAaR
LtdWCMYSf6AimJPCfp2js0pnvJAhjsd22IoSl0yLPEfFv2vUm8vp+eOtYoMkodiBqkDfRXxaPgmq
87Q5TmtEkZq2y0MUmAMvwnWRyAQZvTMBmKtnUt1Y/CMrYTruDt0eZrODgBGRjz5k8UXctzW565Pu
14mDYi+sn2swKJyO7EVH7sXIL7L42A/u79Zhc1kXPv/+S/tGUIwIioTlzf2hvyIzu59iQykfQxkR
z0v0GVlYr8699S0/x9tQbeV6/ALGDlgDCiWmxDfX8s8ZxD+qMH85t2OXfi2rScVh1P77/6gE0CWc
8xfTvayk0fzRSG0sP/IXR9f8Q+DqoY9HuxWn8tJD+ctILSEDMerQbcFyD1ONheJfHF0PWC4xHR7I
7MU2vRQqf/GEbOcPxwLH65oMYPgZ1qxPBeWvCkx+8NNytPSxlphZrkFRiwBk+e8/PDy4fFKVZVW/
DlRuRk9BRBAZDy14ha2GrQFMjIkjchV6MuYwY4nszU2CEJydsXH6rlxUyxOyTS/ANokEx/XnwEq+
Tn1cHILBrJ/Koe1WcW54j2EejA95Qiokw/U7oP5IycXUbdDR53ezpoQ/IJSAeuWk71gq8WraafQ4
cJS6SVSCZqUPz0Ecanu9Tseto/ri1bTpAwzF2D9wfIfzUDMOCKpWO68SBDkrMLf1TjhDvjd1zMxT
LdWZ3RYvSn/o+Qxp+JUMjF2cwJlI8HanV5H9UAVBfk0oUr0ViJYOc4j7AGnsWxVa+a3dxOPlQOAf
Zh5QoRcO6pOXcOrNm84p52snieQjI6SUcBjXzH0zRDCbJ4O8TrJQHrxetmcJmiwUem6LJotQCuEN
q2LU0PlgQtmztCK0qTK5owqXWw+T534g9+LR62mABQQB4o8AJTKi3bJdfZfjFV6x06DEmJP7zqk0
FO91mPVbqUfjuYWb8ZibA2sXRPwNPJLovBMoaAkgQUcgXg00iJt2MMargkylUw+v/zxg0rYObC1b
lXZ85VqVsWktfdzpVZBcD5zFMa1AXFG6e0QgzUfIumwlw6Y5g7ROgIfRnMk8JxZR2W/4FiQKVHRn
hMnfaUQ5nLyoUquubEffEbIAmFdxlreS8MuAIGE1oCJd18yT7pNYPNX0Pa+0NgjWWu1Y52UYVf+X
vTNZjhvJsvarlNXe0wCHAw4s/k2MjAgygqNIagOjKAnzPOPp+4Mys1NSVmV29e43azNZWZYoKSIQ
gPv1e8/5zt6PopFshsXqQ9yC2k959e7HJY1lPMxXiT2Lo6T/tLVqq3hbsj6akiw2O67vHNHJm8Fq
h3XvtV9LT6LzTsvOvGSTj1nUKTDr8762ogKl6+SzcZoxOyKnwCxy7wZ5tx77HtdrEuT7fu7qFf0x
vo92bD+YuJw43XPhkKgaz1YzP5Hb0p8MeiTYFJrqWOYdejjiKjbYqNY0PCMsQrDb3QG6YUnM0rQm
AXY4MseVO8cK1cfSGqr9kvOyCevSoKFVjVurjaAkkWG7VZPjX+LCrW5KnNbsmVWcYdSLx9dcjhN2
k7S7FLlWxD5NI8D9dno2+CvreYyC4EAnCI+EZagrYGL6KgWEzDnQ1hckfAQvQIgtPuQKSFBSYwXJ
3WxCtkkiYzBKfeTM5jAknXFWR5H/RMoLd3TcTCeJnnCXCK9+bxUS1bY0Z6I4A/NJBRblh0/vBx+B
mx/rtDQPplFbuyBOXgfdogtH9wjypTKoIOL7ESQ5nZZy8D5z97x5MVE8zTximxwKmESNi/Fxyps1
U9Ri3ZRzTpdp5L+MIsBj4Xyc3TDutsYkEK4PRFMYMoZa01fVKdMBsCubw6itK0qbeXbwgyvNCpSA
+0JF2lyIaKsfsijqj4YucLUVSYxTC9McxQNJeVLBqRlM79GJB5gsAdmcBmdOLpOYwNn4Uhw6cFoA
Fkt5lQ+deoN+EqKzzmfy8WgqpszednQ+q5MrS/kgoOCQeayuYSbecPqJXqXj3mN+ehVR023LIpEY
lkR5HYZobkQSPJDSRkqa41xC9N7AvJGKpzzS6NVJhhwHgoXTBswTjoMWMTfaPUFsC+8HCG1QDMm1
j7V1bQRKf1LJNBFsMpL6min9AMQ7mVekQuME8O1t3A1gp9iIruvMUzwTbYD+msTFbVH2TOMdwBJm
/AknE4hiumxaoghVHwPBNJ3YC6egp2XhiRzL6hNiMwXnNxyu8bEmVyHKMVrHgihiSaTThWQoir3S
OiQk+HIAL7eI33FOgJ7EdtqX27A2mQ8AuTvUKV5krxmeBazarWFka1KJ1uBhqCjT2V0jB75FlEHU
jxYbSyb9KTBlfugcG01gmy9G4eZBudFlMpekKruX28ZKsnOXiP52IJPq2UDeu+2k+EhOVrsaA9u9
BZNp7Won30a9/5Lb+kCTGHrPJJG5Ke+KGfwR5GP7oOd4Z4ZJtxeDPui22pH2apy0x3/5UzCVWyNY
XIdTVewCquLR8r5acXwLejvZ1pUg02wM3gwvKLfCHMwzNp3yqJyo2ujMRvtfu/N721fxBqB1sQaD
jostrFaBYyfXpB2TzbKI7lcZlgW7goxdy+Q1LFEaKpHJR5GjNTVSC7LAOHyJyFtC72yGVz3xhFez
FPZr5EQw5QC7bgUhSSuF3HM5lG4Ln4Q7wAsKflBvHwu28kPs6mqH16C6dsvuZpzq6agzjxrBvOMh
I8MkHBA7RCDr9Hw23STGcQKaz6lac7tosg/TPNCEJS+02bm9i7ytV52xc5aEGizFBMT1fv+EwKm8
StUw7MHtG+diSD8WtF73gRHog9MM1sEJ6699SE/WDaFrrkavcB+S0idED+3Puqmi4CTQau6bVmPM
MnSQbDDO2PfVbKtzwOTqlt4g6cKIP6igw+yemCJjP2Sec+yQQ95k9Pl2VdWVh3lKi1OIUPUA+ChY
Et5otdWxeDL6UIK/HQZmJjG7XUscAdaSSM1PBAkszFq3bL4od5ojYlZxL9XVQNgh+8SnxLdJ0cF7
dfRICgXeINoP8dwtg64Ij1w7DZ/z0ipoUwvyK2MjDW6yOHG3jmjXwdBf06y3dgDAr+zOMHaoo6uD
0U6IUsEKqzh8sMtCfU4GxYVlyz6kSLGve6vtt11Do9wn3HNVc/FBnqQOSAPCEi9jPNlXFUUWnjDp
XvWpG3xsxEyp5x6Yvp9GOZ0cPa4SJXZOZewMiNZWiV4+MfxjEmGKhGNVe/Gp49i9rmYW74FYUsiu
6Y0NXyEKJutY0AtfiQX0ZKUWI7cuvYYrrXZVk++TbqTl4Zd3U+/ou853st2YDcXOCaZ3YYiDjx6C
3v3KGKfbqT1FbQDmOtpbnF91HLyOSWNt7bHAsZKf3WBEdyCmU2uLeF1wI+87u342E4z4msNSAbbD
MQDuTMCjmSFCXmvfvGSSkLx6sZcwZMwC6r+RXmWQCNJpzjckEG1wlb2HsI4gwHET84zsooy6D9Cl
t8cHsu2S4RM0c9S9QHVkaI43LlsZiP4aKI033U+Tfe/69c4ZuZJjY5LhFKvruEue+qCe8YwUj27o
WrwWVVdQnFwytzATXrwprNfFbO/B9EOaxB61jpkYrdqJyWUe9J9rU5JWPEAtMATuN4uuCcnVmEuo
wSFPZwch/XdU2B9s5zjJ7iaj9MZHYMZbYWT3te/wGXp8ejFwN66zn7Zo8DQLTajZH1Oo+ZBTJIHC
/kzITbRXgfmYCH1lxna5mTlPXFDXfQ6H8TSC+txg2XG2g0Y2rKxtYnQfrbx4KNr0c18HX2lKbgdj
werBrij7el9HVCxTMsGRs6M73x86/AtZdi0Mp9xZPcVv13fXjLy9jWlkYDTkLuyI1KvCjizVgfo6
5cvHk2q7Dx7fNycC2tCOxVi1fw6tUqAXN6sPwMh2pKmdlwxBoHERUVDkzBRW+pQXjJKmsvrAFOwI
Zr+HqgRJGtDSGMQb34TR1KniCPVxvMAlGJ7lsnRCYPHKT6K1Hvt5yakMzeiafCzoHFgvmEpNY0eT
rHos7Qg7S4sMIiMmASJyfM7tvD4KM7evpjAgVIw7z3spoaavGgy5X9M5tj8SMQYQE4DVlB2p+PlS
i3ZbBQ02IEeu07E8J9yKnC/GcGNDgmR+RhODHUDXX3rLA2zQ4bgrKu50hN87i8TC7WRgYqujXJyH
Oio3uHU/8emOqRA3WU8Es3aa/kLX3n2iZQ41IhsNICS2T2HEiL4STr1O+GexGNVQUrOueTZj4DPa
6y8ZCPIdfXH6am0lTsKuDXxSXnZTeYHzBIwvW1G8lPg5dAFH5H6ykJenHoudu7FNMghigjOlH6It
eAMnu0o9dzPwFc6Gw0x8wBhOeBq+23MBSaWMqgK/ZU7eHMbMqY9fJ4QAF0xyeA2S/pjky+o09cku
GYJtO7jnCIrZqVF9tQvrChU8uoiVPQy0daxxx3N3M+nuI/IyZ6fG+Yb4cTY9Q1mHPk7bq4b43UNX
ubdsA3IlZv/UDm2xTYtqJJrP5GxRDV9yLEWceAJjpVr/2A8QQLMaJBPporhYq3rcF6F1AwvlHn81
8D7ZOjzOJRlxOnrBtcn+kRFMnMEgvPRG62DpRumNao71TSiGqaL9RP6mswZ5z+dKLb3znGDXjMWj
SrMPuUGEZOo5X3vTe5BFcs+OuMmZJa14Tg+uA5q7lo5BMFxJJnNGTt2UTrgBkUytIkA3KwRhyAu8
2mJ+PN9lA05inadvMkhKlrJJbJLYoYhw22hrRLMELusCBOIkGcXpesjtvZH7xzwp0o0gWWEboPPY
BnaZPZuOt9XoZY+NbW+g3pbsxDDedaw/SDOApOTZx4RU0ir1SI9l4N95FlNoE/yJnllY51Dc95MT
bmfbvkkxhbKA+Ru4ng5ZsDbWGl+/+gsAf4DKf1MTGr8F8PKOlOMDxdGlywz/loSzO2lHJztXr9gB
FXo0KqDMlhuXuC4qk9jch6bxrBJNOKnKqc1dCbe4HnKOQ8WHAonqagwRhlgO/hOK3nRP2Vl+caNs
oltfkWuomPiUdppxvre7z11sIlPhMSVLoAHYfJhyEb8Urtve2BrVga7IK1iC0rnjYRC/keYu97ho
+5wTUZIeZZz5L4Jh0vM8EVJgO5E4RVDm0H4QhEiaNjZTK5j3E0E/kCnm8gnFCjO/rLEwAgNsD1jA
KTLh9oZsVwylRy+znzORDnCkvOiFmD8aAzOr9ArJoMNE25ims1NZE2DJ1Hkss+69G5vsALkpO1YF
gtKkdPG1TJTHkERqsq8lgeehLq5FpGCeda3eoHrVd9JY0hGTwjiw6kWPue3EO055RBIQBgFHokVJ
swR+nFtL5jGhxOINP0N717Vevm5Va38VGec+1EPmjRd74yOeh/zKIPgc/og9Q/3lIYWWFVfPUT8a
V60xJwcexv7CAwUPVU6Zu8LRlAFEw3b2YNo+Ao2ywJznlHl1T2Rh/JHgGWZJcw2mIZQxdxkU/sKr
5hN93mgtG871YNvtrUXyCXsLxNjA8A3QZlCn2yIivcPEU7cCSx3eeTKleKwRRXijWZxS0WDKQML8
qS4tfTK7xjtyFaN4HWqdr1XT86Jzw4PYW1a6JciWbXzMVRZtSxfW/Uq45ch3LMfd4FmQlrvBPSUJ
7Nd11g8NlY2OZrgMGi8pthc40AT+9trFPJX7i9clsp1XhsTGTR207Xrq4UHrKiF2IPDEps7M5iDz
EY8Ho7udq2T85KjgraJ/dzfq6Y3wa9QdKCr3lRfWB9sPrE3qWcQohixX+L7U8hVi5EfSkhhkdwTd
prKym4wKBfkHbTq6/4gXaZPMa5lxxAdikWAGxGj4iICvhc0abkqCED7bnXaPFPreRmh7vopE5V7Z
ZUl8Vd4ZIJ1s6zUHjBvnWLlIvmbIGQBFhPJSi1vwxi0BKWMWHoXRRFcAp733wijKK6+rBWrkKdq1
hez2Th2W4bb1lHxyp9Z+yPX8JRbkWOe6H1d5Hlj3s0EzqadDsyYdIrgF7les2e1h0mRufVXpsb8d
zaG6U7LUz6wu6TNgiegxCH19Nowx3Beyse79LmANSE1B81J66jBHZvohr5yzVIHgHYz5YikiiOwh
SRUVnQuMDPxzKsccgkycnc2xtJ4tOzRvRrfKcAtCKqQl58fGgRBv8wIwYdBbFUzJdVJ0tSY0VsR7
rafiFtRKca/o2tAWILDzlaR1MCRRZAcvA9sWqRssCQ+hE+O6tV3BoJbImkBu8dm1pxQh0q9jtv+b
DfyTeMm/mg3s3+a3fzy01E/fy0++/aXf4gYU0wEHGSQ0VUmTaBkG/jodsNQvKPG9/9aluAylfpsO
WOYvBHdBYEUmjs/aWmQOv00H+JHEBUJiIiQnB9Gm9Z9MB6yfBmOMeTFgMIRF1Q+gCxn3j7OBvGkd
7cPPJBUqbXd9J3R+7gnd9gpKYUuPR+FbeboOSu/QAFgLBn4LOUt9VRcdGd4mHMyAcbm0bppeJie7
8sS0MwdcfOhu5mbVjWN8aayp2NVhHiwIfKSYmzKZs03RjUJcGqNJGBYKONhTTpdnnzdskn6JHvWK
TT1oqUtQSHIoa4pfB6j/0U37b8dUPwyz/nLstbzef8+9GM389vqLUOmH/7PNW87yd92Xerr/0nRp
+/tUZ/mT/9Mf/uPLt3/lcSq//L9/vhdd3i7/WhAV+Y/3n8kwanEJ/fup1vVb2YZv6b/+a7/euy6W
NXQ0izoJU5qtlwnzr/euxpeGGAWZxq8aqAUe/Pu9a/yCCgfYFX4KGyH9oiL4/d41fmH85OD+4gfI
Hwj9/P0a/CYO+cvJ1jfTyR9TUYGtcbFUMAT/8aZtkG0ldHo5unPSW1sNCr/RTShHo0Ne0s8sx/A1
p+pSE+kHDISpgIfraiwPdr/EQifgUGE4vCL/PHHoeXWK4GUqtrpLjq78iBNE7ePuTtbULb2ZffWz
+VHI6SWch8fWRNPce/NmNmhOqBbyUNBE7NFWyFEFhMwyU6npRHutd+4GKnxPJ/u0xKQd6pxEmKnZ
DWJ6U2EMMLvQm6QmaodxSW4udt/0qxfbq6CIrv1++pi25lWpwKLOJknBjre2SDBes9RcOUR9tHF/
D2/3PjDrl7Bx3sdWvU5G9KXzwhM1M7JGKZ9x8F6RGLTpWvdTWgENsjBRrJDA7o1OX2I33WCkXhdl
+DBWvIsGDk/TVxD3YiIywuitSM1HHBAoU+z6S2MN93AAzRsuVh4iPBPeHZtZh301IYcIYcrk9WDt
QsaBQa5XgwzhDFb92TBDRjmZSch6FIB6MTg1GfMmVOa+KiMKIDGvEmzxG7+ipw62i3SRFqnkvY3o
bI2sMlwxV7sjtBs8lHP2RGIenMTaAy0MnxC7rb3Ie619e9j6kqVC1+c8MtztWCbeZhZTsp1oJ1wV
WG7ZS8f1aLSPem6HHdG0fQvgprD2nJebfdRF43UIU+oKzN7e6LNuM3ldf5mD2v7MHk1Yk/UejlQt
DG0EtGUYip5P4gp4NKi9xq3X1ABzZAtGhdDKtTtV0H90mjA3k9UVzmLSD9rE+RomxRbGn/e/mND/
zxa0xyLj1/8PCbeLhOrfL2IPJNymP07m8Tv9Ppm3kXGaFpNWFEDfeOUsiL+uX8r4hd2VrU9jtcCS
ughGfpd+mvzIlVhqUdbQev5u/SIFCJuYAS3ddNDDoVPT/8kC9tNcnuxjvUz3SUDGcEsDetmbv5vL
O4U3NCjFJLzvCZD7QEc/5lQXrr67Ir+tm99rIhdtyB+rJLKX5WUgKLDXk1Oulnrm+5eRUQwPfVZL
hErcXNMnDw710DIwNBhBhHrSD3/9elL9qFZBNo86VisLO4m0UHh9S/b97oNxuJsHvxYhXK4iNlq8
D9M8MsXOMzgAYTaJVnD+rLqAIVtWYidwmUdUx4hShLgZ1RKEEK7J1WvvapVn7lGZo/J2Cg1M4e4T
ZgD0nDk8JuRd9C25rliaonhoOY64Hlr8jVAhMJQNpxtS6OlhpfVA4V2KjvZjS9Df0oDEKGkSAWJ1
GiStpmunh1PNaHd4N82y7+nGGZY3tOuMiC+vX/eGxfCXg1Ex6XmNa5lsotc6z6AzbsAnK+x8o2EI
oOp2Q1+mWmnMX7W5ll7kZt7VCE98ZMmnVeW/2BM9lw8QXtLaAkBDnXdFgcmfW9dtYwR7Q1XQEFdt
P2sYjnkCwTVa0WICKL6xNSBs+r4+ljt/VUDt4Gxs2yOHZddAZXtIAesqJvOWQ1sjHFM9wFCOMntc
sh0jT5LrC4UyRkJUd2pDNDKws5VyU1HfYUUzwmPW9RxT0oQP7nNmJOzzlDFrflaMbh3aA14C5LOc
TQKBoY2YzA0CI2sOqEcnYu41EpPi6xS39aOZMYk7CBTB0aoaZ1lvpoo0ZcBr5uCt4Uq4EvZuQwM6
yBm9s1AC0/5cBDF9R8cQMF245kx2R1PBMil9cELvQ4Jo5ksOAYI0e24z0A8kaljZqa0sU2xmbJCM
Ba1c9e6nBOlhglB/asOdkhkiGMT8sxOKdT9bZnaOOF3Zq1onvn+CxtRn9+UsRHF0NIFHySpDq8nk
pAoqQdwV21z3sHiZnBsEBXQVpnjiBROQ1cYZJuYA4AEFUEIdHQkA4Gkik5zRsyitbeY2FlSfCYab
shDEGFGxi2g6OidyKSvnMiJ66Mx1k+VlcRJxQX8BT4LdtgfShYwaeygYKLUdh84pa86DERvTCvV2
SRGRVqlmzliPzfzq9ZaEDV8nzNjus6ShQdHWrkpuqoyv7dZCVOCd6RHQIheFm2SMpa2oOzOPtsxH
VYOJZ5jn5uIg/Bm/oGOQiOSUHsC9Ngm2OVGjQbFyBj/NkcK5WXTTR1PgcNEnsrQqokWC6qYPFAGj
a/K0vYpY4yEy0r3rzuV0wEFjOUd4bPN0xvqBbg4xC0S9oaHfTz5SMM+LU6iCtGLuiUeI9BVdQad+
xcbVkK/VGz5TpNmr8/4BM5NiKzVEVcTdKmTo+LGw46w9iT6hnR0TKU+jq5pNv/U3nWWgt4E/Gsuk
W4edyqr5fuiJxZph43fYanpwRUrU5cMEqS/yzqxZuFXW9SARxN75Ak5vd6pKokndT3NbtfYMszb0
68eOyZuYHqpiVGDNIosuN/63Eq9R3OsAIqMzG2GJFaquGsCUqAmwccU9/e0hdEIHqGw5WBmtPdv0
LkTCRbjtiOFNvHiFsRsqapMYTHAzYcFFnevKr/eaGadx8Qg+jY+zyIXYWk0LwbJ2aXsREBGkNOxj
ERGqLQwGmg4Lh/kkElHZ+zyNIC92LsE5xwQQ8imHFplsEsC0tAUFvjbcZCiv3c3kk3gBmnouETde
FYh3eiZLdTPCPJwLHIPxK3HHU+2dCEUiY/TOgzc0+DdBD/cJ/syQ4jFd//W+8uN2ya7iIt/kkEr4
CPBF1/qp6nckA1fLNcKV1dmcJLOsA1KROnP0/L94HTysnF8MtLvqJ/Uu+z5gKGWCCEpKSr4S5dwD
yHvvP9qWf9skOSfhJWC31D8r+vEMENjg8zKiEp5zmDMCIJjsNrVdX6tQ9fLX0y6Hz+BL8S/KAGqd
78qA5fIhFubIRP6nvTiol59/vykXmjGpI7l8qGxWM9bcDAcZWptcmw2uQ0YZhZqMN0JPh7/55pYr
9kcF8u2lqQlYRRBD8tX9rHqHANs7fsI91tqkzsZDku7aqmCqbJDb9ddf3r96Kaw8tDRclw160WJ+
/ylhwTtevVBO+0SbaNYyfT2YSXjN8Dj4m0/15wu6fBoJeUVTDmK1/PGlOsxsjbbmhXE344zhfMkn
8jP7RSFAXLtFzVY3xQweMLD9+l3+X+fin6bFY/9X9X7Xhv844fZ6+6Fxsfyt3+xeFqW9xFJl/hHi
+ZsaVyrsXjYxnoaBo+ubF+D3noWLGneRyaKvRmPNPfpHz8L6BQGvZYD1YGr1zT72n/QsfrxptIsa
WHsLK0bjU8LD/tMiRv/eCagygttYNNNtSOG27hGYr+xuEGdYqcUVyH/Ovi4j+SgYcE2Lsl10CVN7
7TQpeYUqVUQYoNq7KUNJdFrSMlf1PR3uhWTf+ptVyvyxlv/2hl2DkbE2wKhgk/np9FCXIY2mli45
eb8CDb/Rrkf20V1aMw5yYFFXo7IeVe55hNcEmBGqwBF/A0v42cRhEU6lJVeMX3x939Tx3y1drBVh
q3Sa3lJMqos/a/mW9YBzgYvBLW4M6CqqasO/2QcWm+F3y9by0RfIAM4T/pdfatmQvntZ0o6bKpBN
cRs2YKgv7aDzV/wM8jxJpChKz5rWTRk8gj6OKEb6wsQlT26pS6/HT6JdNubunWwpmFYDitKt5EDw
N1ygP99OSyOY0+qCuFkALT++xcy3mqkr8/S29ab8emDiTRhLA+vQkf1UIaPW5mFoR/ts9ZwF/u7e
WP71P9b1bxcITxiQJcWzhvT9p8W2AQaAd6zJb4GmUjSVzHuSJD53hHndiLiKjo6T5viUq9Ff0+yp
D01leRtvCX1JJgD2360Et7++7vfn3D/fqssDSrdcLQ85PIPlIPzd96W7hfIzyvkiseueigKtJawB
9Z5EyjxrZLfX5ZieZ6wckNBs+21ulLv/6/fwJ/+htbwH2gmLBxED28/9dD2YZatzZVzGLnCt7egY
5WsG8+Ac5D29QT+L2ifK1cTZQf0OzyqszIcxJwCk6KJw3tBSLV99bM/E/A11+5RYXXMQvZJ3GkwC
A+3GPlH/F4fadJqnLAcJBZ4CzpBN7Hy0o4NroIloiWZCGW8Uh2/3nZ4H7sy//qBc1j89HkuDhC/d
WZoYtBd+WsrSnCCYABnspWFUD3FvMs9Kl9E+nG19N2ltnmrc/wQNVm9xp9P7fHkcFhfsqUOmvcZR
STiYIRdDkHwIIocTjhDVCj/euE0Z/G6CRg1favR/56K1X2qrtwF8zsOhwxl/G4mm+UCzGcZCUmhc
9CCRVsSCWpdqRjsOkBHB/wpZZc+wV6mtQDONDIUVkww1imCSbuaVqTrzPCZUJZyILPvkTVFy7mW/
FO4Q79u4OsJkh4mZtDbKpiF/4Silb0s3zAE7FsWByj65s9UI/Nk1ubcSJ/vcYvq4r0quPumQ/cHR
ZE955VQ9ImjvvnJ+kNsSkiTMPRnc4DcnC4VzKdIOUXzQvWCWmbVUuaHZSBCcYukoy5oPV6Jj3ego
t/ZxqKsbP3URmXiCWyWeAveOOr84uKyTd5XXhKesnHb1nPgIqPSzEYm7qQ7VIqlEZyiIiX0vnNi9
npecn35ukaGapXu0OE8da92AP68IKc1oZCcMfxGRhWBeZ0mIiU9QGZDP9JCjqLyLu57mrFdNXwhq
Sc4RisZ9lvvkk2bpcMJT1UBVV+LZzZHMzIl3JjMNkLwgufgAPV6uQyt7y5LOOxJ1JHZdC/TCjc3w
4nqduMZX1oKQ6IjkUIV9a6Zxv3HK+TpCgd6shs4syOEN2ydi2/r7LG5ZhdldP2gT3XXqNjQH6pDA
KSJC+EPKSPPrMqzth9pMjj7l77bmSEYXf0A+Wo+k49iDO7w75YgwsGnBpNJfOIucJ5joBfuQxU5x
mwSRsbfshEcOMf14FyJxgZntj8UhCmVxyDplnyownPvs25dmVVxIn4rjU5wk6qar4C3nzTitOoiL
oFWmoLqaBtgVQ3Nq6UR/tPz+hoASfeI7bddwnv11O5DXoxr4536cNpvU8IO9rab2sZxH0Jdgya8j
u3GPdZKC9y3rYpVINJarQGUJaUMDS0bl0JIuKw68ucitR0555Q3NBQJOlCuOZVqkWz0odY4kRMiJ
ZsinoaiKW1KQi0Ngi34T4WLc9Lk57+h4lfiCgnYvdaERMhGDhWyi8W6AyN/3PfDi3KvGq3pQME7E
aOzwDZH7J4MeV4QKTfoUdJpWROI0my7DZLBpuw6SGFDfJ23pmLzCSIQb04GfL8taPaPvHb/qgb5E
qfyDkXjuKXRKf0ebTK3DIftgNlqylPpvGWC8+3bU+m3owhe/Ccyti9BiH8Adu6VV4qxLYlyvvq2K
IY/ZEyqWnQhs3hjnoQ3cjQxkv3ybWZzPMGeIsWv6j1a9kBvGvOjfa5dpJWs/JL7W4JkUYV9bm7a3
3gZ7aJ76ibhvVRs8GAPamxXMDG5CQ6n5kE1F+JbUrH4ARaY1n3MgzAFgiUm+CGnaVY6wuA6ufZ+Y
Xaf356cqzfKth6IcZWzvr+HHNLcxAOHdpNrgIrI2gG1L0klv59kJ/CRrPM0bgoNcNSPh1Jg7tqYF
Yz+o3erZjQ3/zFg1fPIKzfISxTbSjXa696VXHQfEl6/0YFkI2zFgSSm5r7fz4FBQWDa7TFPH1SvD
Xj6zv9zs365eOjnOLTaZI8Ga2btf0SykvRXG+yzF12m4YXKDOix9Xyi0L5bdDJ+zAM3uSGrsxckK
8cCYCj3VIO0dDSzrQMTTcCBfL19pn7ycOYK8W0AfWQUTMhDY0iX93iURFJnek3bJFcnTuYfDHBbl
67elbBpl+1SWHnI8FaXyKsS+dEeHUF+IZbSPbDnyA2mIR0RnxaOM8NyM7LJz7uOvKAWASBmlJt6l
5NoS5nzMEPHvE8Cr1w2AmA2qZl5tmkyC8ATCyDGfm4HPCeq76dr62hm9l6xV5Zey9a2BrjJRePCZ
jdfCie7zQU5YBrKdH4f9iWyV4MpBGLKrUZbd0NiwDvQr7Ss3YZYke4DaqUuSQ1S2D5MccO3S4NlK
BCo3WZjdOs4SdNi19p27PN9ep/nmoq4rX5sYeM8aoITe0+0bmMQ/IEtAVTJ7W5VH8xdSVdFFI3O/
GEiIMWFRHOGKVXsRxhrHr7T3KUIlpJKBGJAwJejZA8IMHREa14DpF2y5R9CLgVpVgjdibxPhC+r3
a0fY8W5gXHgyFk8vcm7jMaPu3LttNb3nHM03akzJZY/nOvBWM3ycJ9qdlNIdEYQkZwMhMsbmWRVA
KQhBMKaT5ZPf49HmOyALmI7IbOjg1TrDzl3TKvMrsijJTMpmpD21pxI0NZ1FwFtSHWjsDfuqN8QG
APiXwhnHG9Oz3GOyAKEs0vLOqVbRg0wM51hMHQub7NFHSenfo0ZoTxJx2wVuUbM1lV/RXl+e+ozl
/8lBwXwZ65nxBYD8/iMEjOaxqNto/63cq5wiuquwm3zBJ8nxJId/nTco9BrhOJuCyA0UUbF5pgtu
kSYXk9ugpkpfNPX0KleAjMgnmz6kkxBH+m/NNrdlTaK1jPYN+s+DNnK1pqfpKoT3xJZ0DFLcjQTU
cUBQ7zyT7EokCxyUm/7bDlnF86EZVXUoLQvNcackxrqmi3nK585jNytmuY6scrjE/fIsYxIhVrCw
7jvaVnf4RHFU2qSUxk4fbJKUK9W5bkKLc/ILi8fM9R4ma3BOXVkKpjOm+WQI55Ang42xzrdJASU+
ktNsH7t3eUAYOUGonIaGwHE+GunCn8cE6t6N0uSZ8VLiy0rKinTV1DV7d1UMPHP4Olh5IIzzO8NQ
De/f6sh87stXDCH8aPSJp1pFhMPfxw2/O/sG256empegCbgDPbcoMabMeDBsFR4jguTePTm259pL
Oi4X4fGHtBXNKWoQkaH6bRY/E/ZubFeo+1NjGf4jc3gMSldcCMTEL0IjrUfVNeeHwp9YfaWAEreh
Cc/7MXtnUrcq6R0BxHkU3Tn2mSZFUTJiyY8uiY/ffN33vBy9ft0/MCBsPhud6F9apKvXReRl7sap
qCZcg7iEg5JW+wQMSn7OG1+8GFS9qC4rq7mzurL6UtSSQU8Thukhhij1sZd6oDPe4xtYO4FEGNHK
XZTb83XN23ll5albhup2cggtt7ipZhI3XEyIH6MBhRzDt3A4MbN5atxS3c+ky2N6edKp4z0h5XYP
rKM9RLiBN28aBEQFOU8ZIm2wu8ZKUmhsabeLDfd6kzOsCgJBNgC677KQAgY3dlJLl/e2byTYTf6L
ufNYjhvZwvQT4QYSPrflySpW0YikqA1CJEV4j4R7+vlQ6ohpUhoy7l1NRC/aqAsu8+Qxv/HGdUXb
c5Fqjv0UIth7EIlnbUKzY0TvMiaZ8By30HIniYii754b/qQeJXMLfW84IR2GL6VRwX9gsA/vCas9
K+xoDUdj565jy6xfGJlhtYchzDSuWqY7zyD2q3YZpq0POr838xUuHdYra8+XFwP3F18VYeIxhyrG
YedmZvA9d0r7GIRh+ZZLGvwb5MnCxwrOXPyYjvp8AngDbUcxmPV3rwNeekj6CVbWEBtZdXCHTPsR
Rp27KkUDbXkYkKBoUvwLMDpYBG5wyjzzcuwzdWl4/XDsHREjI5ZWV7Gv/6qihnIIy+r0Js3nDjjn
QPKTiAjhP4lA+i6diGC2dpRtHEaAFvO0U7o/m45cHqtK5FQByefWQxow31hFUg2nrmmkuva7IKzk
Qqi0SrbAefQHMaY5v+cN7T1NNDIgYFzRtncLfEwriotuTPwldo5Wt5hSKoBJN3HvsmUnjr/zh9SZ
ffGCBvIq2A51Qs6I6nsOnnDfsjXDHv7OoY7FOoIsGh059reRdWwdI4Prsjj/sVgX0bgqqra40IOY
VIrJIY2Vc+5RzqE2zqhSzn+08cm30lGx37ve8VAxy7qNVePZFTpme42goreq9UwcOTSjrXBaCoYs
qp6iuO5fiOf94lzKcQxzRX+umoOsJCnwCvmoF62vr3rHwhcbr9nySSUjxi5yiJw3FeG397uzg1Qh
j5IHKt6bTmHvHQcL4pSOMPxHRqgP7VzwBlnvMgwM7f7FjzxiHfAk6nSJHCco+MHj0RXSE8c2sQg7
Q+m0JZuqlO2aHCUBbO0NN7D4mpNmue29CaR6g0MH2zD0jd+3UZQNP6gF5TlKzvxu/MjzNdM3iPiB
TLzLKZvERk/K6FhNVeEv6FVAGxW4CR7PFWsY9Nj5elW1aeQ07MYsfFMd5niqGsYLjoPrvsqYn4o6
v8jwzN0RHdz7oMdzL4wUhxSPuCDdDXZa4qeXGt62hzQkt9K8NLhrisy4Ys/iUCUhsgBnbcVtgcr4
PZ+d90e2CUNyCOFwYL6LEZOR3WSWj6isCS/wsgy1Ta/s6iprm/SIFx5/E6Q/z50Q0dsU443e4QOe
YOeGNdvCE0nwKjVvusJDTCAcGejhM8AgXg7+vL636OaX43rzEsub7trBthD7TTPdpCOmjuciIe3t
5l4ABn7BtRGHS050qpO0W9GDsm+TMtudP+0U6/qshcyIcp1b1PbQBrNn3Ou9uy43izVStVg9hJSr
XRBkSyac2doSsfMt04EyUf8Zi3pimrnACnJd0OY9YpCOAgMZAkPalsOWOMj6CPzIwEWXqiHr4Tad
V3CcTKzYZLaNx/aZKDcfFL9PVExC4mVF+/SimjsWQMgHhHac8XLoi/tQi54hatinGAYsHkiNNa6Q
pDCWfWeoQ9/4LvqXpnmjxrp+kZYPXzmsEpPQwAuzwHn+YpSJpGTaT4zcg0G4N1R85TEY/RZq6RSO
OEZG5gt8KAyvsL8DLqZH6aLMquFZALajr6WTJo7KTzeVF0dLPwCtZoWpjhmwm2IwNSSnqY5xddS1
6Me5QROkGpvFH0sHa7vKHR84nPmeoGizJRKa5j1trEcrHfHISnAc+qE1WAk3rRmOQFVHulSBl7/C
tcL8bm7QVIH0bwpyi4B0l92dpAluiq0wb9oh/ZYUhArdAde3MkTlGJix0RAAQc1mwa/RA6ZGE67C
1IYFbkrt6nc4ArsL83wqaXGVDGsXPYz+Ypa3vnfoOMstat31cvCZf7UiKemA5PUNInAk8LbWMzRq
U8AYSwxxtWxlti2agXWARvTgVyQ7OoLYmzbU5pWOEOoPnGy6JXlteDpHN7yMyx2sibuojrwjaEfT
3Jy7hOcSiU4HwlHMgLFthM15zzy3uDiXd5xHNAvbnl1o9EF54xWJWS44Jf1DoSfeTW/Tt0Tvm5AC
BALXGT/c49iIB2CIVOZC5UJeWtqAHAKYyCOYy3Y1DAn/aqogk1Tds107CDZElX7N0C/cFKmWPGF6
XV9Eg7Wukb450hzTbnOFefS501eaU/+Cd3XsgiLSsqveLuun1KqdpShnd7daDbcxXot7ifvX3sl6
ipoh2/SVbV20Tg7Ffz53YPeK47kh6WlN8QgOf7h0mgBBs37UYHz4GGAWc4uo6YrmNmni/Jgyi7jp
GGpv9UF1R+jkSFS5c2AtXfunid3iHsKMewNTXx1DiVAARq/9m97F+L93nVjo9WAh7aWTNnY+wQh0
SH05ZHp2rVdpscvaMbwQpSlf3GmkZ0OvvMtd9QyBQ13gLngU5oTwisJbG0w5uuia8DYaJBC0RwDj
zpQ/7g8ufbNAViY82tFUPllDwxJpg8JYNhaglEXbptHaJkiN2Di3ALoTmapXYcWBdYmkE0+jhrh/
UfZk75Nzr+J8zrtBxxnlTnMjwK101prjpnyHRhCkZeQv8bh2ZyxzcFMSwrd0j1yaF/p4e15LTEPE
ppAWTYOiyy9NJettTg/2QuWlt4OpCU7Ez+ILWfVrPHH0A6KB4bcuKX+OkQoPJDQkZXacHPR22iXM
wJ+b0iLthebx5JWudaH70tjIOguvEEPCDzsdxm+JAWcIw9TkiO5phD+O6W3tGLZ11jFELyzviNFf
d5CFZryynqKnTtJKP6/4z3vi54HQu3mI6VFXOWSs80wEiPP7AQQcq96aGiNEK7EOto6tyntR0UHr
Nb5ekwvWmS0xxwuSkOKLTAAXh6YjY2bCVlyPYSgwjIlTt0G3Jn0YLesOOeUBmlnIfPncWTz3JfOi
IYXoCbhUdeXSQsltA671WzUoagCzcOFESaF2flztex0p35USmR7BTcxhDp5LlZHtcK/rxKQKpYk9
ga2FHV+p23CSBQpBc1D93cIqwTmtpgQBiLqIxpMM8v7l89c2Uww+vDUmotJxZ6ARQmYfxmxZ52Be
PLQxXkG9c7ChNu6Q+ui+hxiizOy47hgWodhMY5ktrKbJd//95W0QEbNQG6X/x6lRIFPOr76PruEY
apd6JbDLnY8K3a3rXdkXnbYIEPKAOeW+lIlpXH9+eevPx5coR4FUIPoDWZhZIP+eWo2dL7sC5+1r
HVZrtTwnJRUIGGaJNiEQJcHy6XxYDaMujrUb5m+i9kCF51AoqbjmNjwGohUSax5cwTalx70oVSOO
nTORMyBRSzyw/JA4bTVFhbDBQJKJhcM2wK0vhftOTr406erNSEJZ32EuOz5ORGKohSr1xMqzJQdo
ZA/clJbl9IuKkEv3ES2WRT61dbI8Z/mq9rGAziEt3J8LAk3I/iWZM/OwCrLvod5V962c/EuH8LsP
z2NTJAvcG/hUjMmikt///O3++XKp7GHZAK4FgYJtwPuXi+WTmfe1nVxrDNDVAkoC0xthBhfU2GIn
/Gl8znUAkJk5hmttDKwvFpeYF+/7xa27jMdskMYOv/4RTISEJMEGAuH17wFVh+TPyzRPnXQJ23ID
Voo55LwZISMay6SQ1AWGXY6HQCvy4CrJDVRWVDeSiHw9Pf7LxBQ8kAm7A7kZz0Xx9v3rQS7Bjga4
AafzAkOjeTp6vdHAjGCOA6JLsgCksTMnC9ZYHGuXhQAv9vknmqey798Qlwe1KUCIOqb5ERGRGRlI
CNtvTpg6lk+jTFmS5ZycnduZ1jzx/PyCYg7DH644Py8QDANMB6vi/VO3KLyrVLP7EwAL4lyCpshl
ikz0MppHboWWOyuMjKdlpLv4lFoejV4xbrQ4HL5AEP1ldYCIAljgzaYWOonF+zvxq8ELtJImRqiH
waHFy3tTMiJaIl0Wzo7kOt6NoLepRbLk0GItjAttJB06au46jTVKcNy7vntR8IVnxB+wgnmMDe0H
qIXOJzlPuf81SceYJyhnhNbJPZfMQ0cL0DDDtZEUzhMpplxYchQQVaboqw3z51QZFpoNKJ+remiD
fliSwqaZiRyXdQIT7t6DxGb8SQqW0w8mmHRGxZS56dxrMydXCHxMlSfNpkDSmt7FLlfHwS7v+90Q
jsXOC1xcYT9fPX9GFJYMsRpigKPPQeX9J6v0RoZ9ZVi/u+cgEl2gzEr9aEVYwx2J2pM7JWjWI7dh
r0ZaJM+fX/8MuPmweud3Y86gfjSOPu4X3UkTZxQROBiGv4/NCJkpwtZ0JQzcOs9daJDl0VUA/h7c
NQPGhy7wKYdJ0XtmP5CBPr+h+YN8dj8fkh4FdbVL+tA64Z76PQijSyHjt88v8ScSBzsW7Kh48/DQ
AC9+WBQew+Hag6N/cusxQlFtatXm3ArKa3x6FJrUhzhxtU0+J4pDUtq7YOqqC6YV9DdDjeaNsET7
WuQR3Xyp5H+/aC1ODg8yHPUluK4PUIiqjb1iLFpxqtw2/UZu+OpNUXHZzOJHnbCRQ8PIGL2hOruN
wu6x6zr8/AzNM5eRxBryd9iv2O/bFHz1FxnGn5vZIsLoANssuCaQM9+vWFTAFQ1cBLh0CpVlwldK
Ig0ihmWFRrbskD7bK5WHWNyXlS+/cD36y3IlqdFnyzLHY1efCaj/CiU+EtVO71bWqUMlKVzgM1k+
nfMrxpPYbqLJeqWH+kOfpzHJTFua12ZZhL8SHZWO1M2izedL6S/hhdQJjz3SIhfx9/ll/et2qDAm
2TmxeTq3Seq+rtCaTmGtZfVA5fP5xWYW5B97wwOFCrgQgi1Mw/dX02wcKRG1xL7SntE/Udl0D4we
w72XNcNLRjGARqMXJQtTC5Idx3y3ttymO3Ac33tIyypg8TYKXF4zNzNRblvgWJFejHrQbKcsS3f6
GHb5FxFuBjt+vGvQk9bMS8Jv6Y+sYLKl3dtGw2pWJd3BWNGOqMkwD8UwcEu5pFO2KGuz3c/C59/A
OL/KOXVTSphvbe/0l0ah9JVELGnhNFr6rRNNe//Fq50ztw9hB/wksqZz8oxK6oewM3mTAGTHTTYV
pfeynzunuZvkGwtdxG2QQlgepfS/pTP4ahKq/wY9dJUVabO0u+iXrVtd87+8OHRWyWHgyvIK5xf7
r8XFNSdLq8Q/iKhmLpppi6GAEhUuEPIp2jMyGy5SI56WrpYypWk7EhCt87aeHtPqa5V5iOeu0xmJ
Ys2wlf/htZ1BsIC3aLp/RJ3bsJqMKk8FaMZ+7vlO6bUd+4+yL4e9Yry4zOjp7eiIFXu6D7dlXXLo
To5Hx2JqTziCXn1+Q/Nx+fEzcpwCsYSiRvfLeP/KAqfHkV324nTGqTCgLp86fx7opaGezMor9Z0Z
AC/7/Kp/SXzh9XmWgA7noHT+EdopFRMPZuTGKchl8GwojOBtZo5LTvwGqNjU35x7Syi1uzd4AYF3
OBcr/8NdeBiNgaFjk+CH+P7hsQoYAm2IBeAxA4ZKY3rNUmlo38Sw3xepKp71avJ/mvlgLZmeh2vg
Ks0XiMU/NzuYQN3mYJjzLqTE399DXYSFrfeNc4pS0ADnDDgaYnvfWD1gAtNvvliBf4ZErscZLmFY
ujMh4P31RnqIVgbk7iQ5jXa2SbO8E1Fxl6UFiJjMhD9boyyOda+8hJvhfrVH/4wbTKDxUOCwhksC
X+T99bVa4MFaevYp0Wx1QXsl2OEwlb9gKtYsEDhbiXFO7kDLPXSTl1/BhvnWyFmVJOmxNqq77gsI
71+SG+7IBvfooI1kYAD2/o6QgtZLs0Tqk/Gnc1/HRUDpD+NmUxJlmAk57ptlAc1Ayqqg9a3tVJW0
WxGGmH4MhlOuRRtGz70e9C/DNCNHP1+lf/lgvCVeNeku7ZGzM+S/glppmRkyLK53skQywwdqCzSQ
yvqXeMa7JSIZXs59xw5e2HoYJlAen9/AXzarZwNAp0iiTGKyPN/hv+6gHQpLRqGyTx6c6VtE8SxQ
E2jWjGOyL6DJ7fFtnjbCHPxdNAzpNnGYgH+xbs4p3PtABdJZ0P9ALAxvvo+BE2hN4WAWHV1LW12S
7OdAm4YWlWAfZJk2Td8xV/QWVc0EDVyXNWyM6CZxErU3ixBZubRGB68xmp8qEPlqUHn0GhOETo7G
ZKryJxSlEoSZvrjrP6PrTHSYYbpsF+DIH5ZWavc05Utaa03v2XuGf+6NAvS+t0pnbvDOCCplp97N
5x/sz5ACxcED1DXv8D+bLlEt+06h+nUqXYadi6wEFIyY0txSA3KHZ4HxxRL9S5I5uw7i7ArlBwH2
j76NHSi9uMwC7TRqDIZSAHsoQkS6fBXGqOMdXli3WjF0W8Y/ElE2MYAk4OYWfdXiVhc58uHzN/CX
1cINcbjMWQDEko+bxogsBm7tpJ0mCwCa64fypZ4AT+q132/apnlLu05uAyRxL9xpmNZpH9yMrVe+
Sasv5g6QrpajU1arXNPj9dDU/l7PQ8bJ0ITvLbrpO4Vu1RdHwV/SVY9MXScs08B2cZl5v9H0DuZp
i3X1qc1Vskayqt1pVQgoK8lRw+z9H7Rx2+sgj/1xYTlZt/bzXDugi5UucWcPr3I5mSg5FCpcBJEQ
17Xe1rs+cJP9eRjjZV8utb90ULhl+idwAj1Lwul/f8uIqecYgYX2yU3c9ODqjYnqo5VsI/gPG9Ca
9h5DufHCC0b7aRjqZpME/RNWGkBO/gFseRsEksOvyp6/7DyafXQwcPh0uLsPxxyMltIBaGKdcAWO
H+Bp+1uCh7rHxS9dRWlg3GRDvIrrYQAz48hLFwx1Bam31a6EmpxLb54ymnR3UOFxmhcF0WN1jrCf
L9S/9MKI7QZJEJ6TdME/pqxzI6wPkKc+JWf49BlgFo1J+RQxQ8cMB3DvElXpC7NOf+ZRnKx6YwLG
OIPlP7+TP4OGx4ua9wpLEI7nh7XHQFPUtQ6b4MyW0MNuepXYtS3ASWZHf4Zjf369vxxrVH/EcxoK
8Io+mqf0RgWfqUuNE+x6FPab/AWsc74tyti6rudo2aeyvujrEqnfGQf3+dX/dujrswAFrRycsK2P
lMgI+TVMEdlqgy/aY986wEVHxzsqCVkQY61L4LvJAbVclPwGhF4TbJBu7BA9gCLPtJehKL95fRag
4Pbll/izX0D0njlFmKzCYJkt7P993AZoiYEPTxEZG3zjYCVMdBdhlMFUHWlIonKoQ/VHlQk9bBI5
84vv8uc6oOrU+TDIU5IO2R82jtOm1ZRCHuIjOIz609ABiJR6KJM2YGhcbHXCL/KLMyf03dHOnBR9
DI/cQhrM7z70BMLEMNLMU/GNHaX1UqHRamJ/iiGOh6zd+pwSQy8rl74SLT2JFnn3ym6v61xpa7fM
/oEeoxekb7A1bReAXHljLvSj88ph2Dfse58yMIimhzMJjBCpf/t8RXlzsfDvp6DwxNqDSYctiN70
G95/NtfwUbFQozohSFQeZG1Ue9uqaogD1t0IpgABY5EcCpRfp8WQTcmLSqr7WjA8hoMQlAtqdPsC
aGu8as7tocJHahZA1XU/outaxPn3OKmZ+nToKv9gNI7F2sxK4QyrkDE2+1+JFHh2zSMfoKJgUZ1o
uh0YPL7K1K82me7gM5kM9vAD7UvjMVFud5GAD90jWzrsdA+HgdKrzJ0xVtpOJGgVVn3nIKDX5+j6
u/KE9GoxK3A7qxanzjXIylKwMGW2LXrQ8x7knZ9gpCxqxxHXUvwuk2h7rmXyWO+vUVlGYXsqH9Dw
dQ8E2nrd2Yg6ZCijyMk+GRa67uDuJWYdufYzs0mWGigUaydjRu61rVDbpNZDdHOB3iDyk7yFUsvv
z9C2oC2N5CoYuuLeyEt9H/sZ/XxIRi9eaIinKPNRZbVo5Uif6Vxe2Ub0xSr+uG84bOAhA16llkRo
4uPZjckIZGNR66cKfY0jzutMh+15VGfZ2Vp28fByXm//FQUZCSH++qgi9G85tP+3DdC7P7X9VRx/
Zr+ajz/1/6G0mjF3/D8hKJc/o3dSbOc//5uabP2HYx/Fv5mZ7lJmzro4v6nJQDj+I9A1IJexMYKE
ps/u/YebbJn/cWfBXHKr3x5C/Kd/9NQMF0IzHQwil4OZ5Uxb/m+4ye+PRNtx6ULMfXb8Bal1XP1D
4O89VYMGBcxk0xBllYL/n3Yu4zBzqcrM2U5B0uhLsOmiXkBUG9RqcLpJrYIEH7B1C46rXsSEFrUy
fObIa4SKg2atssir15EdAksoxpo4WFAHlLQH+9C7/de7vv4d7d5TQM/B+v+GQR4CH08YmOwFgxOM
kvV9GCxHxEGTtHtThMnuhot25bKRfauvhhZHiYULAhKa2DhicKyZ08GP7GnL0NP6BbQkDZ783Fcm
IqKZqZaFN43JY+AiJLJC/ZBJbDIiliqgR6ifCgFH7BoqgcxKjcChs7RLtx4Qa7GVsxGIJtd3pebL
BXJDZnGtuYEwt0MWOejyD5ZNA5d8Dpmhif7lwnAA2yzzKQPHxgTUxZiD/HoVZRPayZEoq2vNYOS+
BJwPHEOvYsw/Qz0ecDeJfXR8Kr/U7kMHvTFgphEyIa1n528moqlmCxc4rpDEBvLqGYkj9u0wyi1x
aMD3qIcAiL4rBDCGjnEJEFVFk1pHMKrSVVlourHmRw5+HVjGOsW18LbXy8xfmEM5PmlGoQeroUE2
8m6qYBZuYrvDUwGL6n5cp0kcfYsEDYrASaMekddghIjigd5Z1Rp5O8C8oRp+8H/jaaTKoeu/hbJw
tBvoY6XaIOgGvkwPC/02ziphIzcTZOPGbJs+WXWThCNSNX711OrCUEuta3IfPkZXv6Kl6rt3YY4u
0AIEVDntPKXPeNN+6J/sPMJHIvRG/HBQaw6na2WKKtl4lcYU0a4EOs0oucoIHSoRXtp9B25A5a57
DHSzMm/BRnXRyo8jnqJFg+epUBV2d7h+Gje98KCSUQnh/NROU7C2Ougvm1GONVyNoBuqYxuaJRKE
/RltGcgqW5t2h+wHzgzg+U09my5do0ITL4P/8101dENW3WzesTJtFT6GuQsuM7XKBEFev88hBwfN
0C+6OM+qpz7K4jfE/PA3LnJE+18Lux6u3Tac4qXqCnSJFkZu/RQVKCakDu3e35BZZ96y9cZoXDeQ
QhCPYU+Fa72wg/AeFlj/bKCxA6kYcQF2Ujoh3IeQcAk30feVAUBT8GPAP/kxKyoaxsJY1rPvq0ir
0SmqeDDeLj1kf4+HNAGksnpPbBAMwJJKVrpYVW7faXep1XoWyE/BZmuFN3WLIkM9d6NGQconqJSu
B8C9o7X8vRXbtp6b53Hc8RMlzOjhx0A6Ye1CDefOeIH++lAEy5b+S/ZqJWZKj6UF+a7B2kuiomCE
QT4tH4YQbpC1ipyBC5/HU3D8WuOEAhZ8oN/LFearb3+nX8NHzzRI2cvfi67u0ePeeGWndyujmfL8
ECa9ye5gSNsu48b76WKrbq8spI5Z9F1gfzdqr4AdY/Uxbtqja8K0i5sb3gkTuSgcrSfMsJKDTZp5
ckQPJDiNQ+t50HoLHW6/eI2TVN9RRcX7MCDqdo1hQ4gu2Mo5QhErhqTdLsjyt4C532rKDUTjHS1L
ji7ckTNEOQo3qNmgXNz5rdkAXkQ2kYpefxw6wbwJ4ap1PMXj01B67hGqYH4PXxPtrDyAndqT/O9n
eLS5HLU87JcqIStXuZ/hllakDzoqXRcVhMErUlG6S1lQxtfQzEraGRhn74JZSGAxjOg2poN954UD
gFeEJhFnsfSuRePR6JVaMYAqwL0GbmzwfhrsGRUsYLF0bKioRpHKYNX4BhCNBO8VeGAURxAr3PE2
KRh7r4yxs68dkRUH4ZV8A1NT39Qg4dT7jX05ugOuEbWHpnrZ9nCd7Dq6HcsQZUgn98bTlKvqQBWU
rOlIjoRjelZuG6P6ML6B9KwfPZjfNvr0Pu4TlJgIZnVZ4T8OSXynZkIWOLoaA4s+XXWeUk+D7Bn9
dZF/waADsz36+tsyYel2TDsbGN1xfjlRZuE7FLYAGQZPgByWpQmu12PnxqIDLgmoICWapQDyizG7
I2IDWi59CQ0mLptqi6EQFLPSzcJTLyuZrPuK5N8OmgwxN8uZqmXImWAs4yqLD5PEJ44EuVHkp8gx
LCY3KrWVhNfxs5ikuRNZbvxQGdOBhaW51XMUaY6+9gF63lV95Wz1KECqM7UNmazcsW1xpbRiY13A
6TpOaZpc6E3mbYkk6pD1CRCJxgou0eypdil63D+6MQe8oQyVbaoQ7w4c6uPimaMxrsFto78ZF3G7
y4qyXgUTfu0LlOUt4zIifcHKLIu1YgFfZG7ytUn3SmvP+oVB+5uv4xCM+Vqwasmm7keMDp48nBJ+
aDRno5XVlM+AaHBMQSAfeS/d9zK4N51YRawLLpVIdx/HZSxB+HbVrQUoe0WlPEQrWprlr1FvmzcU
4atrInyFSip774ioWYtkYOveqRBXrroXDHphW7oHhb0avqkYyAOuM7yb0kD4P4N+dcMsJ7olYGZr
TOenx0RA4Ww9MI6FV/pXXppML40+iUdFxrUx8Pi+sV1LLks8URa5PharzCmD7qn1EQNYlq6smyPG
jtM3bO7NeFkmmM6s24bWxS6h6SOfCsanAcKqQJjWcSIAJYgIU48F/iDjVUj/6SlJJja7MaHyNZl2
3q81yKj1UgYqffNAtWIH25fNg1c7nP2EAy+FyjZhdWT4YNvDCHJZHsLhWRqtxWEc9yyiRQ4U1930
kBKGDadB8pg4LZYbkDu6vWXnMxlKl+kWC3MvXFYuPGYMTIpWv0Hmsdm1bWb/yuKguJxCgjs8JHNw
MFZz0gnzBjytlpMxRtQ2JGMWdg18A+++owZtoEFjA4E2nlsQ5gJQ09+NiptGodFmwIMWooMrHirt
mFcAv23WJEHJqrDYXCsh8lKuCj/XfhmuCvVN7wWRvwpSZM6WtoZ8BAaW7QYZ62BaYrsVSY67ktgt
NGQiF7oyMp20RKoD5pcqWiV+3eB/WRmOdov1B0pb+PK4wdrj3Gyw/xCp+FFAwf2hTHccrpUcUf0H
+Vtu7YhUiDNA77DO67sqRIChK9W1Q6YUHYQ/CDyJ/NFoYTUrOfAlWjM5yFg236PRKm84kb3uEkxt
0S18sg6UhFL4WMuxLstXhTJ+utULVxpbtPRUsXEHk+MjlcLcmSB/g23c4dlnhdKFdI2KCs3y3nY0
hpQ6WauF/qS4gRAGWzqSXXdt924GfSUU5VaZiUR+QklvbZDgQfLPe303znUHwSRyGIKXuHbBhIx3
po8VoKFQ9V9ZpWW/kRwdnSwWyGk1RuVeCrPBGMd1JgSUZSmZTxPwtWyj+UO875PC3EPwLi3UjP1Z
dTBoEmtfZAPrX9M9QDYSRgWSo+QZT24ZwPmxpr46JpyhqCoOBXyqMItXutIlumilTtIxdOaAYqlG
KoZWgjWaSy8Z2ewppduaeoZkfSIN+FnnQXuXxiAj8amqoSEL5fwKhNtsRi3EacUm24L852jHJM3K
H1IEkuoIcgtfo1KOWEir7BFLbjvaEskI8WHRFCXugv4UOeMibGwWaZ6DzV30KAuC+89AE9FGQSER
5YXAgJQ12dpBz2MAipOyNXFJ4dMicWCq6IGKv7GXAbJ834EdBYB3rbFeQBryHiqoCUi/NcSeZevI
8iLuQvPSKKFwL2Xmsn0xweM2Q7MwHrwyzg/oH/L+RxP7iaWrYvfgdHN9F+jKujfbpHiy0MjbJq2M
f1iRSTIv0mJ4NVpR3XhVkYw8cYj7NqNtE+FEE5K/nuo5zgRK6T9QaUhnMY+5CAiRS4DBmCQPMX0l
f13LCVfmbuoLDzNmvANZQNYs4IltFE5Vwn+DvRLtdWwoLjj/QSmYXntAkaiA9wTsC4nSEO7YSklN
x3xaqmYZToY5PYainh6UGJk0C0dNd+7MlMS2OjP3qZ1Er4bpFy2SboN33cMNLhEasMQSskKztkVt
ghIFPrJDAqu+I/3uFhrbf8E4LdrBYqcgDJExXfDikytpeMxLQ7pNpeuG6CaEr7ZDR1WfouGCTYf2
B+Zr3YLWEjYmdqs5uzDykw2mIOGNhSD+rxpxSlh4tnabyaj+IYdQ3kGyCtbMC82V4Wow8ux88mKY
J7l7jXRs/8vvB+R3S0qW760K8nJZhFNorvKoT6ttVY/uk6gLEzWVRh+R3+bVe71w+GfsRsdTZyDm
ZYRFu/ES+ryQshF2SIcOiwlgl90Op9r8cmyjYcthCX2SmtJLXRdjNTQDyoWjD9c6mcc2lvVj5LrB
vdAMZ2/UFsEC/MkOrcMd2dt4Ai1jfLfLvpzwTOrDvSiayVyTnNRbZzTya0Mz63rBak+CLRKt6mIY
02Yzk+7vh1S4W0wI5UOlmxss3rCDaQ0mT35jysOUuq/FgDXHIoGRzBaVU7b3GGDsUNVlj/iBSmJk
ww3vMioG44LT51eIdMGro1UdNl3CXIN8HvIVrBHnoMcuKh8SfVqMU+1YwtBP2/CWKJle0TjO1n0Z
SUJEyerkrJd5sDAZVG76MXa+w+QOlqphBmyWgtQWCsAyo/DDcaSrr/EghZhn9t1VP6W/7Jb/C7C3
dlE7ZrpHzdDYdb6znMUarXUltOyXF6MoG7lNdZJpg9OKHRS1vYnrrLO3yAu3R6tompvc95Mt1sXa
Za0FQbpGbZbMUrmhu6AK0ZG9basSiAkDu02qZeTXPqzDJTDG+FJv/e7GaPKfU1AOl6QX7S4ZnfqQ
KldfgPGzTkbWpA9dFuKgPCDlwtnMQf/Yx5CaQ5DcM7YRI5rakxEE7jRiLbE+sfSrIxMl5F4+g/Mp
bvNGb/n4CN4AJoOKvRd96muwCipdrlsj7t7SuqJwEWQ1xEmJy2RdRskW46fx2e3RYGjKslSXtmN3
142rsYlCHH6wR57i+hWbFjrKOhrBJLOt+Vi31IRWrQTeg647PPtJ7olFTNbB7h2DQkNllQKFZTyR
k9cWcpj9EKk7y8u0C5LxBjsf3fZxQQwKLMAom9almYfWulFWt6l848mqKrHP0bNYQpFoN3b1f9g7
k+W4lWzL/kpaznENfTOoCRCIIIN9I4niBEZJFABH64Cj/fpakNLyiZEqsW4NyqrM3ujK7JJERADh
7uecvdeehLsHaUWzHOgPrJc6MoSYL7JEIyiA+gOAsdbGnFHYWzuhIB8VRnIul4zawFD1ctZ5lvFh
Vl5eRqwLThG7itc8M3P+1Pp1oiI1k6ZtjMRaw1WRz05au0wXi755XObksetTdVPOrrfNsTS+OB5k
YPEIQHeLZQoG3PIDSNrb3B6JhESi6EdjNwaEi5Vd7Lv6dCCTrFj3uDxsl2pFX3aSQLv7zeVExgdC
shDFRPelIN/uZSjSjo6ZHL/Okyo6qLswALCXHMaqhC0iMg0kWTDZx3mUbdxXo3bNBii/DIZWwEFM
ZdQlY0MJtk7mlUnpj0ePbuH5VJbTORY9cYeda+95pb/uvHQpv6y5apeIrTc4N7LqomCWHhpdkp0Z
dsVCMazZmdfQQ5k4rGPedgf/tZv0Bfkfkkdnpzx8KRFDhE4dZt1d77x1HJ6ksyxnzWD26nbpCrKx
MvXMdlw9CL+eY5jJ5W2FfW/g3R6gmPFF99F4vNqIHp3jKtSqH1PP76dYVrP2TNyUfPIrdd0Ks4ob
+rfRbJH/lqe1ft91ooqctTBpoOn556Do2zMtHegXetpDkxBDJWiVLWecmYOFNobGaZs6uQm1ySXf
cyAEi3KyPljkOT5rVW7sitTKrqCmEFiFxJW8P1hdIebH+pxej9pNvbmcD5mt3feCnYgzj8NXwbrH
izscafqlEVLpbt9pmn2V2GqBQeGRY2TC4IKA1pPZHq4MzjkCOEN+rXeB8TkZONlNPbDkmGjd5iJo
xpneXFs/e5nFGa5cvhskme+lWeYfSTEdtljWfKcCRxxn0qauinQlL8krPyDir6N6rL8R06g/Opt2
ct9XfX1TBhjlp7n/SOB0loOvr9XH3na0o6x99dknEzinNCga81Zwjpifa4c40Gj0Br3cKUAOw456
yKXdBeWLAIp2Az3vafXV8jZfK5qpXsnOs8t02T96RFeNYI4pX8JlEyondq7LAyAKGpcE3XBKxagH
7yIvNf3DIm2SsMYM5V6ajfYFpDB+gMLevV3sqXpkx+3GvYvjnFbWBO4ubAiFANpEMVLtcLHK9kIp
iBkkbXCownZfTHg2Z2NuLzmZkASIOoVlZrY9ii7uqU/zKasgpP25af523vuzY468C+cbvGMwvZuU
4Rd5lWzsZDKt4NV3veXoV4NOTiVAaPJ4mlRFdjMkDQ39brn2Cq19+vO1/2PkwNh1s74xhncR0J/K
D3x37LHmry9+09dXeWCh3F0MsVtpuu5yQw5nBHYO9xrw4CpCh6zv/3z5E8UL7x19lMUrsOErMTq1
T9575jmZNrt0klcySrK40muPBmKQ58vXpLKd8bFFRKqz8gfcglnT9S9CCLvfdx7dzXhCWS8izvyk
NS84qQgyGrSlvEAMk5gHguYqbWcXvZxvm9Xw3dBYhKW9pzTZNFxvBh6cO2wP8xQpF/zHPhl4EIxo
0Mwm0sAkHcY9ZOQsJaFW1yTPYzMYTGAKhlFyVCqY6WS1zzAmLYkeCIU2Tx/tvqiqw9rh3d4ZP6Y2
4Kjd8h0LwolMh8854OYGuvNDnmXwOt8+Y5bFYuslpJtBsBfjIbE0t7moAIcfPDbuO5VN+SuQRWY1
4Az4kH9MkYImoJAzYbC6cSZSZPKz14EVmBeHKe07T8JbwY7jbs4Nxv+bhcME2+lvH/Mv3wIa21kL
ToqU3aEMxvufXzoEe2I+GC09qmvWDaffuzn9+p3XdAtZCED3y+ugxgJfhnJRBtXxXHB8KGXN49KD
lOn3eLyM5QLeiIWUniBR139HQX3C4dxeOdgrcjZAcKKixrH19pW3wlnLADRDaNpAYM4sCCX+c5nK
dsTRyBf7pYJCV+4mDV3UVWqaqYFEy8wEpAa3yS4cD4H1WVm2ZAt1ZkbUISOwPt1BvrAxhHY4TVux
TYPoBGRONKnF/Og4iQsFpStdcn16UZDpzLl53lVEGGydHOkfNJ9AIP5gpX2nYhL3lm7Ra82xygCW
xPH40mbQFu+mPnMfg9lyILwo1TbvfDvMt2Px7cOxQUH7tk72Cf9yTr7gK4OJCj8U2Zvcpuwa8hyl
zQCRISGjem4IMnIam/CyTlFQdXlO7vVK0GpxdPSaf9sUbTd0/2HNBDUj2qg2HLs9YxHFNaO7C5ii
CnG7FjLZNfudLAZGN36V8qvmDCWKE1KtB9PO7wbhv7QkLKzndF3EEw1+fXlHAvJ2McVAiPOcZWRD
ym8iqlMpdzYZy2IXZHtU/lRvJ+g0gg5UnoMeaFE5EiSR6o3LWcJWZrxoQfWeAeKHrPG/1iJeAR+y
6/AYArdG1n6qpFmz2VlqQRrymgG2IszbsDlErj49hZ8jHT5mzz4nbzd7yrUGcx50mG1lNVIiZjOn
rYlRcnJ7Z9Kchf5Y0qvcV9Y0PMOBqDh8U9eca+OUyBiqvn1whqJsUSZCFCRWZNWInavMRIsdOBHV
4c8rxA+Z8a9vjgm7BWMIrbaL3Nk9Va47mUskqKu+UZnIKzotxOKZQ8mrp0MQXFFFEv6SG551TLwi
e2n1mnYiGTBFEiNGT6x4CmplhA2qp5uFzuhuXIR4MFF3LcyUDOchgMtw4Q41a4qeODVYw9qsu52u
T8ZVPvteREuYtrm/WMjw2romMGxhSYqroO3uAW21bfTnd3wqDjR5x0gVXIwinknY0alWvgSNUTpN
+U1Z21zNYupBDQFlh3MzqgQY97Sexj3PGFatMZ2hxjb0XTmTU9Yosl7m+M8v6GS4z4sgQxHrO3pa
lIomXra3S11l2zn7zLItpGzn583Qag9CBGSNpYOR4NO13OXDKEeDSa4qEyA+zuInlwE8yJxuk+qH
cGJQLbBROcH3OvOFigXKpGvPKixjP7RF9b0jTjW5cFpZXQ0jHvsHHRAN9dU24Pxhxjfb3nl0Bvr1
4QL2h2p3s+hro9PSrNdHgBhLOubjLtV8gg6AtfGINEpCsRl7yjenh60SOm3FYXEhnLWNJsbYZD+v
Vg41tpl7nuixpltXcijP+JOTvUQVq4h6CuqGPwY7hT6uWdkgJCGHyDPLtY29z9ifQtIB/xc3PhUt
Y07cRrEFRWwLeQBVdo5EiG/KoJnFJVnzxoc+WPhLTkPtExaiIxxkrIKrUm9dI6pNowxiS5GDw1Sw
dJmW8elqwLIGxk0/buz/NTHR/4M6IRvh4h9kQl3+j8uXunj5NcVg+5WfSiHf+AsFDs4PuO6b4WHD
iP9UChG8yE7PIu/ZLgqi7SD1L51Q8BdWIkgMJkh2nT1nO8v+SyfkbIkIHGowPOIG8NA5/h2d0InQ
ELG1xatyKJpwISMRPTnLwW1xoUAPc2x0o3MXuLO8UK6BVLcX1fTOAf3t9o2ccbsWhQeIDJsiNTj5
wrN7FXXuUXojm8529JbrK5D71VkytultIUzjnSXvd++NU4K/KYgoh37AOn45BXqzGxS1184xE/V0
N042xtCqqHY2GoV3LvW27Pr51rCgwnRFsbd5NN6uZaxkWm+65hQzpQxuDa3vvgzJMjx6E+owSuck
ueo2WzFEmK734l+ett8IpX53cabXrKJMeCyAUG8vzn4Z9Ogs55jeTX1meeAvAXno9Y0AAH2FXay/
1U3hn4syEV//fOm39crP9x1wOnF4G2ift4f+14M2x09LA8cyx4zPqyuTI9GZBY989+ernO5d25Nj
EItAzeHy7NjmyTv00IACU1Kg5A1AVA0F5aU/NeIAfsx86LZHKs3J2yIUbylu3X6g2w+Z6RbFPROX
P7+W37zjDWQAK9+mRPN/+Jt+eagSzlsUNCRlc0gudhpjPbK1m+adOuDUJvXjHeNLwiLPO4fqcVIH
pGYz58LnnkKQXNd9ZRTG5SpLAuwFIVXP+A8rwpumvs72anU7iL6Wnz6SW08W4J/f8Hao/uWk9OOV
bFZ9Vh32awSPb28x7ftgzBWvhIGLe+aPVfrRpml4ocHk/ZpPY8Z2ZAb3f77o7z7ljcyAuXurN0/P
nr4vJw076xKTjcfNDdJXYwnSdw6Bv7sIN5CMGGrF/7xIoFqP2bczbh3/JCzcDd3dtv8HD4y5GYhx
QfyQ4J/cSfyPFEfF9sBYhLkOpLdFKnHL49/+wEjDwx8ADIrnkyzLt19ESAPuaMgZHC+UMmbwkNdM
5Ex/vspvngV8vSxyvkd+CwLlt1fhTDE6tpFMCBIg/xoGjM6N6N98WIBB7ZxZaQdkqeqdJ3D7qydP
ICQ2z4GRwTKDHfvtVa0CC0UOkiyW01Lt7bJuonRkzdErCIZ/foM//BAn1+JJsHFMuFho9VPhfSlb
Qir7FVknFG0v5KxpvfgwTAS5uJ1uhcZqy/owGyNydK0EoB013iJeOfn1NxmZa5i8CpnO535DUNU7
z+tvPocAbTAZNjbbKHb+t58DOi4rZ1Ss4s5RxrGiBNmDewqOk21m79zo36w/3Mit2kZ8TjIq4c5v
nieFCK5vZoSfjA4iEusO7C+PuTYeDT29dADyh47w4qrNLgotkX93jXW5NCUf5YFHK+GUooXf0FgM
OErx5DkpyhC0NY1vp+88Vtue/OZWE7husaFwDciYdBXevsVxDjpPgWSPVw2hTdPKJex0QwfuCGvc
8rX4z48WoKr/uCC7F9Y2eHIbm+zU+joNzbpqaKNitEPwbsq5HGSE3pWhVZ8BmY8y/AXfWq3p7BAE
HMk2Runl+ZmOFFmQ1aiDEUp7nsa96eoLEix9IHVilu5wWVaG2Z4Famy+QhuqjN3gL0u+L0sEBSHp
kRQpgtglOya0bUDQwPgXGVvOIDP0CIHOaRNlHqhlYXtQx6iX5ogOuXWXWR1NUc+v9I+eQA8bln6S
PWE0g+RuYr0sCH3ws3SvSp/jW29YgxEj0enNDx1dyCA0MscXO0Lfc2vnjqbIbuuibWjL1I3r38rZ
pZRGUcsnMNki+8pU2XZjzy2SL60YtY89rYej1CvxVM/BwHTeEA8IouY0MvHrqnBCp1M91KMgtVvU
g2k992UORagFOUrH3R9ZKvChoBxFQKtQnvXAraPBmcobRp0Fo2RiAW9rHZlD5A+ufCkTlJWR3uS1
jhaLqzXEKGQIQDzxQopBOYYwapbXPq1EEwm97F8TQzfXeGDx1Zn4QHk4T+DfX4ohWFFMcs+dWAM6
QFzq6BRBWPiF3UTFsEr72kQS1lxIB9j7peO1K/om118Cmk7o8azyukk7m7Tv0eks5A6jOUboAtoq
Kgc2kJ3ntIaFbKIBvsrIr9fPaZbUz66liFygv5qiTqy74Eva9EYG8cEsvLhZYbB0VqKro00n8tq0
Zu8Tnboxh0/lJSLGHCr8+xHtoDh6ytTufA2RORKqhjMVuan+uPN7DiMoHDh7RIWhADvMfj+Me9XJ
fEARnga0xoKhPHSzoqOolX6HpNlVuXYcC2l7vPxlUBHtk+TKrscluYDsrQfg70vmQHzI6BsmYYt9
YKukubBGDVm6yfKDQ2FJbEJbUqs7It5y2tDi03xcynVujsjE1BJba9GpC6CJww0d/8wmCtHIUbV7
WvupYKRNYm6ZZnpcp7N5k4/whuZSwlvSsqH+zllg+cSil9UHHA7953QB4B/KNiE7HjWC5e6zIpHp
oat8UcGwbvKvCiPSFBb1ol6QzThEv2yHbGQ/Vfe9ZCUIdn3Zlg/okfkbcyuRVWYCBfeZh+hw7/S6
dB9mS9OsSPq+WJDDcmvjzlbefIuVeK1sEMCNgTodXdw+cNoWpAIiWsUToSPxjnS/h/Cvj3ZVRaZs
oN0rsnH888YH1BPpLA5TNJukxV8rmgTDVy+VWfWhn4NAg6AP07J1UUw/ZWnd383jFuauWA1ZMzIr
39zeyZrsSYLY/AxzlgVRsrCARQUO1HNrADiKaDBL1KUdqOST1ZNTjEpYlP5+CFLzJ8fsb/UV/vcC
0W/a1/pBda+v6uql/f/AhrR1BP7X7YVYDi9E1OYv5T8OQ16/DUvcfvVnm8HY8tE3YhWHTboG1rZl
/2wzOOQhcp4JOMGf+pGwI20/zf/ijI7VUP8vPxL56BwzaGByoAQct50q/06j4WSyse3jmKepgQmR
Ax9FiPvb7RagQ69ha4tGULFBrHWJtA6+tbYuIeJ5/eQEteh27RxYV9h+KG7mQdYz+VOG6khpTtmX
Klq5hLo406ozPMKDFCfgRp/qnoyryJl0Bjdow4avOVPdF0c6OqIbPetbVLB60+9W09GGuNNs/1Gv
F4Q4Ac04tRd51t0kdhFAxzfRcXhJjWdGKxkU7Wltz+d2a5n15eBpDMFtWBnT+S938/3y3eI0x23b
wI30oUmbOzmHpPY6O63jI+JIpiNx0sOTgTfhfGaIdQkX0EB5JWDTJ1WTfvrzlU8KoB9XRqLEYRJ+
Fnf4pGuRGYNt8b7CJU1d1COtul5mo32nlPVPjq0Wx1VMcBy1GMiRW+ucvL9lkks3IKPDkIJNx/Lk
BB9jLZw7XUOAYJ1jmajHC085sriDIj6iqEYcgBtUQ5kR9xPlbQ5koy2aKkTvSkxFv6bdpa316HUL
sTD50MoUe9BQmmO7R3CroJ3TSwV+jzWHqbcjvQ8GYFYWR6RSJZDBGQiPPTsj+TeM8Zy9SpEzeONi
P3A8sb8t7dZm1TMnsKZ71NTl/TAZ8+dOetl1kWXm966ZXUJuUn1ZjxSX+gtEuQalIGaFjtktUnPZ
+HUdLotsvwRrX7629diuEedDSx4rK6Wg0JZZEzGJQbq4mmkBrDsb5H4T9d1Yp7G0dfm5EJMNG733
u1em6wtpnQXzl7hYE4ZRjejp8XppiXaIzBtXP7Nl2S93CU/7LSk/CFdLsxlFDKPDeDJ7dJYkVAwY
5nLSu16rwSQUYJzk/LDWSrcPpBOYuCoAu5H1IYw82KU6c8SLInHzOULRNjY7GDbGErb2hrVZgdrP
iUO0ioOiGkpx1vfvnJlPyjE4d3QcWNWYWrCuUUCfPKHa2iCD7b81ftYcHdlpd+PM6RR1hTHvJk5j
q2xlOPCGP09YPjidWtdVXRLyIIs2LI0sPfvxjfnvPeifpLL+snjsXtTLP15Bf6tl8/L+j38+DN9e
Tqyw/955LP8vmqyMYxnMspL80uA2aX1DQ9pGiPRFXaDQ/+5wm+ZfJvAdU2fnAU9g2Pyvf3W4g78g
3KCAgOVFTBANY/PvbDxAGN7WXRYR0kyXUFMgBgj+s5eGUQXhoHKf+m4d3MdMjtLzo1QKoXeXfk0G
5Guqo9njkEUEWNs9097SzCVOkxrFFjU3mpFubZK9q89BwTynqnwMC6UdwNc+MFcvSTtoLUuZ19Ys
l9rckwhCgSyAn9tlVDmu2Z8VlRxWEsDIsdxpiXJ7cTU0ZNhgfZot81qQQcKfHkgfmCClNYyVi70k
ZSc7IEzw3S9pkokF612z1D2OBaYHhXfmFdD1d7IvPZ/sdCtzYy2Vgc1RbWV9yNHY6+DuGxeNIzkF
c57uB2dBtkQewTwVREcWwiNCC6FaGSvcB92uSyXj8V253cujJlvH+SYQYelXmA+dgVC7Bf8qDgQ0
n3vP7JEeGqvfYZIAQM+5ve4MzIWipokGFxnJANoKQ+1anhAsQn6rrqjFVsw2zoS7NaxQG7TfGUVW
zc5anSojBMnCoftFIPiThDMgh8XATG5iHa1I+JxQziWxVuBPUYmhMvbRGnv27Pvnqhd+8X1pbMas
YW6mwXCBa4n9Q6M7m8LNBj2O3tVoPoHomEnI6LTxPGOrV+Gc6nMbdmUpbwc5ouyZCSZ74HY5A4SX
XFkXUiMKdwmpMK2rGY1wjjZgRUdnkoV7IYa0dyM51JqCR7NOvDyTIDsvZLa6docS8c43R3lBSSXa
dSVNenBFu3LIkMAq1vT6WOmEGMSZwQ+miVV7kSSLy4/oK+VNWBdWusliJ/2Tj3sE04Mw+c3cIZvW
2qN6A7idJRkp01NQlSF1dUGQlY4Did+FllOHgVp5w4ZceJdAVNfgk1FWtoddRnktMkhrJK1p1Uxn
3tWpkQ0N7QGZUQKUCaFoKMqwT4VZaw7+jYvVzSHgx9esLRW0yb9NiZVNB48RuKWfQ0edrZd0KqT1
pLdN2njhKLWWjicsxdE8h3W/WuIAYTaZcHB3DZhJnJxNNKecsXZDmls3dTBLvAKrT9FuiJQXBXyV
ZBIcPXVAoh++9GhhSr4cCl9zaH9QT90OhtN/s4cOr+wq/AX8feDDMVpwgTAkXtxcMSQe01u+sfNH
nlo+xknvEXzmJGE5keZP6gbMFH/azGiDh2JMuiBuxgWGczBY7WfOAbJH3WsmKJbHirpSdOq5Ri7y
4CWr/bzqk/exlRtDY5yt+rIk5cM4870ynS6HLBu8sG/N3A976ELTLhswqfINETxslIfkdDgdSPsw
QNu87iRzv5zqWwdl7k/AN/AyERyg9Hm896ugeyqdNuvDdkEjQpOCCKOoJqG6Cb3MHT9jPiUq19OX
cjprdXtpLrtVW/feBBrseUY+38AmtAHE3yjAxCoy2zTD22lOlQTQQilfHxUQrWHPUrVYO9GYjnpo
qC/KK0wyTLBIwmqqIErbGv8mXndKdcTPTSUm1Li4+ddPqgi07F5TgZrzSJMT9p4NXL/OOOxnW9pX
qcXX1Ah7kyJgh51O5miwWyc9mITdegZPaaFjwrUnnZjpmY+j2k1jY+Ux4BrpXmipZitwI47sr5Yh
87ULvreZRx+0qbHP4Jicu0jzEGdEpKh3/ooleqwt3p47NulXyO7Z+DwjR2tCXNMoL/qgMbRPNDeE
uWS7Emn76IYm4PypDzNikI0vUGF9NLrEHpJjRISl1cE7JJTYTT+seu8AH6+6PlSpZ3+Y9BF4FUF1
tnUw3bHrDphEESVXm2+NhQwIU20tVZQZ65LpD27KPuHbF+aQJ1hgh0J9En1RaIiCzXa4J6vcaMEe
91C6XL4w2QNKfQuEK8ChColEPm/xHMGQc/fVEOw5CJvIfBXH/vu06hE5+UGCE9fonTzqMFYhLaw0
dHDB0iacUnGHXSejNP0dOdfmi6+j4dmTmTbXoYmz6LqHQ0zXz10LwZdqeyT13CGYJEAnyWFxcuvy
ahPHa8ylXJdYoC0rEXR3SfSyZaxspr2j6AtREJo3NNCShU5yWU2HfsmS26TJsyQUQTMt543d6U2k
u0q+9q7bPrn1ui77IBDe1SiXFgZ2KrdHQ9ePIAKRmE0w4cQZqcgrUsipX/VzEnzYPRv2XXOXGCwq
e48BXbrPhtIt00i045IRPaHGF62p2m9pMPuEmgLXcfcCDJskkjdw+2jTYxm0rCbSkHGhkRJlkkhy
nJaGCjVv2AAI5a2gFYQ9M+wilLIBpaOCys3DFNpUvvPhQ1zkllyI2/Sc6ZnprTuHcxdkmyCvBcXP
9q1YVccyRZDq44SIFjMpjraXohVf1lVW6DRcPJ8b52KfitZ5ntss1TBCFl4rY98zcPDPjdatZ3pf
qvWepLaMmtayrMM45G5z5IGiZyaD2V2jDgDTg6/LNo/FrGffIAZKP9JomR3NMqn9XdthbdpbjL+6
axzg3TG1iM6UKyQM2B4II/GNL6GvLfVLRZjE46T1rh/Po4vMMnTNvLauJHjjHCFebSzMgzIt27V9
nmhnSW+aNwxUZ0xxUhjipsy2lCuhFlZ+Dh/ZHSuJ9dmikZmfQXeC58td5gOthGU+jcq0hw81LYzh
oLmiqaNOCzLz6I/2qB9q5InyrFbeyhoUVCyLni0dI1bkwrYa0JzWUt/ymgJjilzlmbCF9WC9Srrc
/JLJOX2Qlk1SBpFp+lcQSUkV5eUwsNs0shrihc/63hyttgDyQL40G1/WPbqToX/r7IHRMoBIj/uq
W+vXcuZx33tOVeFH70tTAY2qvZditnwz5BxH2QWJ0rrQ8d1xh/sFE57GKWaKGXyb5w5cTkgmtZ1X
ISmu41WWGn3GfWv1Dx29UlgnTcChIhWKc6K2tgYRMDJd0rgeqYOjFIUUqmpjlV9wCHoqTPRMvQRG
o45uZ2WfNFrh9wZQETP2loLqs2yb8SpvHE/Hzk6mTug669jHuVJS7Wp22PNe6NX30XGyy95Tyfd+
HvWngaNfe1hGyzm4pY5Ls8vXiVLUTzvzXFG9v07DiB9ydmTyUc+n/js1NHZ62QmrYGdriYMPxiIz
P88lMYGPjetiSotIX9oibnN4rjs6LzYs9V+Kld/0WE5mPZQAnkWJwiAZbQa42q1E+GVqH4zSyTXe
VJhJ7CjcibYs48bQ+7vcK1TFgzl278lP/uOaCLmpOlBkIBVAtWC9vSZwWEw4fe6FnlFUF7bV+oe1
YI6+JDAiodq8VyxvDbRf5lmbjo4SbBPUbRd0T6+HR1WwKRhu2Czpnct+G/EZD7EhCAtONcVch7Hl
zhxqhGCcEd9JmTjtJXF1hD3MtXiKOUef6iLWAs10ZoBenhvgAoGLZwxc+rc/38bTVhL1G30qk0IT
IRGqJbqVv95GoVqEvyzmULZtvLGLK23WYLA2aTE2yLP+3WT9zSPz+2sxt4fKhLD6VJ6YGKJPO2zb
4cCha6dSrfokp0C/HDqBvffP1/rRaXt774JNA2bTGEXwy8j17RvTDEl/ZaYXSplYRu7i1ZxbsQef
dZJo00qVRGxx6t5h2ZJHr7L8Lxqwd7yGkgMnzdFt37E/zbNULy0xx8dVa7vlnRf5n3eY14jICaYe
t4Bv1NvXSNih1RQTH75o/CYexrw8szWR7H98FP/dYfknINJfnorfdFi6nM3z9VcR4Y9f+dneZy/4
C6QYsLHNZMOZdzM1/Ozva47/lw5OjG4kjbKNesjS8C8hofsXI+stsAFPEFqXX4WE9Ga271IQ0HlG
o+UYf6fLAtTzzfKDLgFWIUsrixBRA9h/Th4PvAidSxCzH65tbpCvZ64elmMTPE2I4NTP9r5Rtjdu
oydNVA3z9Kly6/nCSfErhX0hRHJm0x/+SFJvTYJf3tfYfW0ANpGB6n9fodzjn6C1agbMKt/jc6f7
kE0lQSFwu/BpOpN4FmQUtlSuHtgvn7HAGOK30ucdDvPqYvF88wXjMTuvEyzgjKzVyzg3mF3j0YdJ
TDOylqIZo0AkmRnW+dDeBIvPqXTBJ2rHoplJwBugEITNj9G5wE4nseZ5I6NZrfKYbfqd/cUf6VLu
pgbYyX5gg2vP094btHCkKJORquu1gFWQY3tRqbNUsc95IeAUL3DHIdJcOcKWmfd18v3sY61N00Ya
VhXe0GwO7mxAnt85fKQfEmfqP3RWw9sJSKD/1A1pdm/O5ozgUOFjHiyzUtHoayNpWEWCHJAQqM1k
OXZV6KsqQ/I+E516zvoxv3SBEJ8axu/PmJgh/IwkJFE/BS7c4sYgGoIujkkHuMCCHxmL1l0x4DZZ
Z9PkfjIZIzd0kYowA2n0WEEFq3aw24bHWu+Tbsf+7F/LLO20yFJ+8JRDTrgrlSm7HaG31YGIKCM/
o5xO9ymNpDYcmGQeu7HkNGQGtWbskoIWU4yxy5VX5BRS0+VWZ26lW2pr4Wxb3QM1DiWs5KTzkgjf
7C9NuJAutI+UP5hOgf1diE2uJhljW/TnIRHHAjKrooOmyWXn9Vprw2Ho4H0vuG/vLCNpzkZuZhVt
oQcNbYGJEgRfvldEvtXmr3ra5E+lSFNxoDNWtdHqstNidciAu0A/pTIGpM4eAtOaSCqy6WBA6WXt
gtfyHKwVCaSJZId5mlzUVa2Od5F1zeDTkzJE9lIbNASPKab275Vvz9o5uoYUr5e/1tUdqRitth/d
MrhbZIf7goMIug+cTU9zqcr0iI1MF+du0iUPipzmpN/Zsz6bH1DS0LSn5nXFxQIl5sFop9H/VEMz
nAEYuS6NF0dr5zP67cnDUBUYBwdqVgzYeJIICS9l2d4TClt5YBE0Sm6qNo6BZ5ljptdjIuEeeTBq
YKfSmcwOtSEscTmZ03RlNHBYdpOuQ/vBz1z1HEcQSsVBm67qNtG11t21Dn7zUOj9qK2RzeCcwrfB
7RTlvRD1XkmxysOGxxyOILis5kynxlMUZDWVU244aRqNRTpe9sSSgnnVJCKbOmuEiB2T0Tm3qLe2
MsHV7wzUHQ+CGNYsloXtqHPNmftHIkXhP6hKBd/qiWPWTgSF9lIC7LgJcl2osKm4F3yYwnqxPTE+
T21GOlOKs/raM0f6YzP5fI/tGuSkfko6I6GeeKsGwQFNyy4D98u/Tdl+7igZJEVF735G3J+BuSDi
8wXGUPIEDSJ9lYbdfMfzPVi4tpyVJEi3XfK4Uc2kH6RbWnPYB14GYKztugvfSopvtOJrPj2xTjeG
KQZQOqlbudfSzrfObL3iWva01f/i1KVloPEBGw/PqSzFeepbw50M3GI9BEQa65Hl5BAIqzxTGZYH
6sNIa9r2sZ3XMonxK1wUajJWgHZeAYQWI5Fz6FfUNzGBol4eLpnXnwcrSaWxbNrq2jEhQH0pZUVL
d0kz046D1KdQyTzSkBl3FTRwiqHz4iwjpjFmcYtylkCMlmvXPU/WxM/6die1aNGRPMeLM10VRAVD
M+pT/WwesJ2HNfIkAA1z0j4Xfj8+D00966G7dvMYlpTjX5IxAEmmCwfITjOV2QY9qEY4jaBM2nAR
gLsPtGmXIuwaIT+ZfdO8jrQivtWLpt9YlbWtOaJzl91SmjZP/txTkxNalRQhR6K+DwOQZHVYGG1a
Y/roje/O5AzY1KrJcXYJt+tOIXh6zmmFIO61jqVXA9ySRQfwUIBEnJbZRRBGfNCjrXI6CEPv2g8m
f3A80yHuKjqBzfAlH1wzi4pKC77kE+fikFk15W0AyAmVuY9gKVzhOzHczaX/P6k7sx65jS3Pf5XG
vLPBfRmgX5JkZlapSrss2S+ELcvc952ffn5Rvt23yOQkIQPzMICv4QvBPhnBWE6c818e1CFQ9BO6
fekvQ2cZOEQuMYC6imv8OcgjxJNG9P0+IdGhWlRB9LC/UCPMv5kB43to6eZfU4UE/yJFQ2y4opMP
b8caEhoAJq6v0jzIX+HfszvygjTAjRczsj9QGpQxmZyrj7iVwn4ODCXCXnpA/uBE1R/KP1oeoKL+
n6WQw4+m65sf/wFOpP2Pc1/8+XsXl8X/B5ARVb2fTI4//vyx7teJf+HvVFLV/1MxgYQ4WEmT90H+
+O9MUpHJMem5CZAi5T5MJv6dSDr/KUPDMy1BRoQ1JzD4Laiv6L/+l2H8J94rolVr2BqZJlK4P6Fc
u0ZJAjfhB4A7BZxpC+X4FxTlq6d6n2koPHFbu1xBs4/YoPWBMkzrCVY5YFMz+TOpu+gMcS0JDl44
6yff36FJrilm03SGiM2MvX5eqjndsxbDOddq4Hblql49x1RXPLtSigO89n4osmY4iIbJhK5Dyaoe
KSqO165Nh9/L04mEhl62Jw3SeDCq9bvt71E54Ap4GwDi4Sm7DqWEGW3CllFhWaw/jrQAPYrw84Hz
zd5no7gIaBiUDNTRTfoPrj1Mggrf6moxnWunzQHaN3L1iBtd/YBi3lCecL7QcD1KSFBfPZR2nuri
v/3v1/O/RsiNLYxhYYdoYgZeL5laNTE0rQ1korq2OPV6U8CTzcrzICyIyjG23GC0+4Oa0t4nxKgE
6WHePWDhN6vFycZqbEyixh3wh1CeJ7qAcXGtmrR9uD/AdWnnZYAqfHvT0qAY4bO0gdDYnRLPSm6i
O0uDIj9xo0eXhJLLB7NJJ09XIShGNreyYzfTc1C1R953O0uIhSPOA56JCEtuPm4RRwnUEj7uMDXJ
G7V0UF3iY3aGf3+c65LZ3+NUkX1E6lng741NnEFG2DNMEoPrKVseaHBye9hm+0TZh950GdnX+/F2
PiEgBIh0MMuBwW2hSfBrUlRF0LJO4eFczRDxr3mGdWp0+GX8g1DC3sQiZzEpka3XaAbXnwpgbrjT
WH/Pmsq6hJB1PmAbfuQTtLdYgHZhoELhmLRrsy6DAdXAxuCW1ma78i289GLXzEPl2Xbk9nPOG8B2
R1qIv8hpoDzVg5x794e6sx1VKoDIogMDBfK3+YqIjCtoXSEvQNNY+uwEfeyiljY/NEsNYXV2tAyh
MwDW96PuHEDihQP+BOcT7qHNIVBOMwrQKhNcIlN9QsA6cnNgEjwoR+kxraT+0jeOcYad1vx1P/Le
KqK+zBmgWFyqW1z/rCd1r6J37Jp9+jVTeuOyZKnxIlXzT8ZI6w5fJN2mFbI5BxQoGW2jBLqL1F/p
dXU9PAzdPP9VtYP5nPdz/H7IJCfFm1KnqfzTo+T0EQ9dC6NaSkfrBRxjJgEezABdEiXZtVVjvCUU
pGljXlEH23LD93s5B7DDBbNjGfTi4Q6tY7WUY1NRzHJDzNFRss16RFCW/sxVupyoojxBB1cvYwt6
WstLnEcT608JcfGDY/elaL25WKBbc6NRULehiYnz6tXFQhVuGJaI34H8NMs5iL4g/OX4cSR0xata
9ujd5q6OVCJ91Pos9fKP+5O+cyCSojEhKthcQS9d/4AOAYFQjnRksgsqTRPmyG+0FB453bTinGKN
dbDAdpYyGFoqH0DtxCbaDLgCHTLoGI25HfLeZzmuNE82whh1SMk+OCV2jilsqdmuFuRREr7N0JZB
apBgy3UXzkUIi2qgT6Yr8/jJBELzEACbutbWUP2wKtgajVA5uz+1O0OF5kUhQuMTO9RP11Nr6nGB
GHHGrg2rwBvIk08GUNNHw4mSnx8qeDbyYscESE0avQ5VVd1QyCi2QKQxcDDTtdizID0jwxu1dOx1
uDSGHPopoumnKuVNen+k4uTbrOLX4bf2RBUAkLCc4Ri0jViyoQy0rEV4+H6U9VJ9ydRRCxFYTc3i
/xmbpSObM3UQEDc+hqTxidqj+RW1SM0rHTnwETNKD7yF1t/vX/HAs3PD0IxQ5E08TYJ+OCIJjrZj
2lxUTNeuKc5GbmYlR1fLeqm+hLKFJTTeHJAe9W1pW1bDQE6svvPlqpVP4K/C87Kov6eVHpzbQVbe
6E5VeiZFWQ+5P/3gNFxfp/+KzsVGcRsoJM+T9eoBsUslFUF98XruOIlmjZK12T6i7YUVRzYq8AFb
7f39r7kXVDwQWbWqzsNhc4crfYjckJIgi6Uk+QNeEZkvt3riO/KS/mXZSfqBlvt48EnXV/jLSKF4
0+PgEoV4sO1gBgm20WlaofdbG1T/6U5fY5p8FNGQNKfcAAoKWkl/DpdKO5jkndVL18LASpqkCaKz
+GmvTvo+AAmbT0Pj5x1i6p0k4fhTOY4LmEdBtQpwyf353RsqboIiF2TASECs4wHWSRJVHRtfkQEg
Ac20HgGK1G41meYTBh41LGFNaj5WaXdksLg7VIuEhTcuia94/b8eahbRqQBN2vizNSZvLPyLTlHX
Tb/0/Ag/maejqVVU/oP/Pn/+/qyKY3G4OfBXaTitA8qDahZFqCOaW2nOmSo/aptmtCin0FiqL6Vl
AkWpQEHEQOKc6AeyZs57OjD41AXa7CvDaGUHX3uTYPz9kyihUGGgl0nDanP50IZHj2VpG9/Kxy/s
L/vshNQYkBdHh9NR4bQ1qvmEbjHSsXKDeuM44iCmR/3BoblziGHliXICTT0gUNtLSNUka2lydH8K
w5rfA/7V3GmAagi0/+f686KQAsqWxc1th0ndVqFCcgo5GgckcsA7O8/6qJYXvJm7b/eX9d7aQokC
bSUqROIFsv7UCpdchBBZ5zuNkntq7GTnTJ6VL3JvQt9D3vrnstK/PyQVLFScMBwAiybW3qt92wVR
bcVy3flTkxXnfpGnRwAK4wMW4kf0672xwQgX/W8bDvx2GSMZSdeh11sfpHDtV7JVXCFOYJ6JzqcX
zvD57s/l3towqbUBw6RChCTgemhtM8MGwS/Sr5thPPeW0V0hVtLSACh2kPbtnUYkfCZ2uCbrQ9XW
oegLUTjBoNzvSlP1WmMpPpetnb7L9FA9paTqIIvgTZ66iTL3/VFuWdEvCxNgjsyTn7/gB61jLxVA
BhC6rW/nOJO3IIX9KVaRtreG7qxKuH3Ecxt8n+OovUbZ4sjXDnbrWepKPF8jXJfedZHcuvlEL+ON
CaqoRFc8Ch50iGOumVmzfXBL7WQDvL8M9GtYDeyozdEdqCD/VMQwcBpIlWfHnp4mTVbeO0URvZvC
qX8nY7n3ewzC66xBWz46um5PU6GfYyKaZYDlYy2u5yszkpkaJlqKVpTi2hH1EEaHOjGQhacRpqCJ
3qrhCUIwPNyG/mfbI5VF5ySxL05WNF9oJGm/HHxD8R5bn/Bcnjy5RTZPuvBy3L7ahXpV1bQV0soP
7KA701S36WVY3SO6bzHeyY0QgkZg201VTGNBys4f5io2f73/K24XsbjBTWaG6q3AIKwnZoCnNzpl
S8nDsGoXNpkD9lUFhNv2EItLVOeXrA1PytwUBzt1804UpxBWCpzhMh6XlFi3NKWFSgqUY4TSmB/z
Cj93uXBtydoFXe7qLxpu5kNrjuEbQMdV5GuDqb5TYnn8cn8Cbg8MIbzK8Y4EKxId8ubwjaxAWcpi
Ln1NqixPz4BYA/lK3llzOR+kL/uhOEkdgaa7UWhgM5cwlQmVLnr3R4Oaph+0TUujEBD6wX7b+64m
tSQgrUBYLGuz3yCqGFqiDZUPcaJFyxeJ/A7cqDpSEXS073bcFL8FVksTT62d5vB82lvbXJucxMAG
LVLD9bKakrydUyeq/AbY4puAtpYby6B2kWxYfFkOqzdOUyVuOMOHLxCJftQL5UD48vbmgZvLw4O6
y8vNunkBJJDsIONnlZ/0dvE2rIaRVCky1TeLIZdXRYBk7q+knYAk4DR1mG96FNsHK73HDkk+Kce4
rgmvMZgKFzlm6O3w0pc3cahMR5bst+8NQE3gx+H5IUUGTHM9y4FWWWMcOLmPoD08KG7v5znJLcp1
LRSbikIwwujpP9i3CMtw54G2ELzpzd0zlBVAkSEtfavrgouGW8TzpLXhecIR44Nk9NZj7QyZ4o3h
0EKF6NK3Juq2f96f7J29xLUHgJmSLe2EbY2ntdXCAQxRQvsflD+wQ8gvmjXlZ9Vomi/3Q+18Vy5r
OkH02Cghvij7vjqngc9QdJGa2kdLOPzRAq15LAJ1Qq1VbjzwKMuRksveySgSTt44otajCWTa6/wM
IHQZznZR+9SC8U6T6g53MTtIP+OpAqVBzvTht5oTtfJjakEXjFKCztPCwMr8+0PfmWVNVJvQXKCA
iUT1+ofwJ0iegGjwOcHR2ccPml7YpCvwT2pqjPeD7c4z9q0CkEvN39rc0YutDTVmL7WfYs3z3Oe5
9n4xR+PKb/gjVSfn4OYTm2Nz/WqWsMvChZRSmrU5+CcLPvCAPq1fgr2/joMReJmtWx/uD2rnHKay
QwzxOqfKvRlUAiojNmaj8nunwTEOg6JHaEetC4guW1xt5M9wDO2z6rLYUfIPVi5pMIcDDSgg85sh
FprZRAYiGj4WE+1TXsWDO0RDMLmgfpSLGZWLeZCY7nxD0gjRzKTczuLdDrcbIC9qAfUlC6hgNCeo
bNvpAt42M60PQzkUl/vzu7NC2ZEOrV/KzUL8eb1Cs0FeZPwIGKIVTw956thvu3EpPmKlZH+7H2pv
bOLly43C8mRe16G0qlUqKbXIITWce6o6VbAjzKU3SmxjomaWxUG6IHb5ZoEi6KQYSHiRKsF2Wcfj
O6EeZGetjwIQquA6+4EH6WwB4sOCuYOg+tTgYcP90gWg/ObZOihn7f8AwP90qMUa2gzYGKyI+4sf
0C9B8VsTZP0TLpDpi7nYU+Xo2A5MdiisQctvSaN+/fnptnmAA9Clu0kusR5+0md4Vvew48kullMX
2OAU24qu9ICM2SPn/JG88W3JRbQ1IR4IHAP/YIv5eHXQg3lFjsPIHFTL4AnHqUhQpgmzWVS8iqTQ
Hoaon9x5kcBOSnnyywzQ0E0mB3azZP8kNUC87DgCZZD7KEGANtkk5nI61vjrdg6C4WP33EzYtiHk
q5/vT/LNIUgUnoocgZAMeTVv1liA1uecjqbtaVa2nJMuWU6QOo5aU+JTrVYy5AquT1ql9A00eXuN
lIxRXcA6e2U3Tidbnr4jeW1dlMYYIZ6h4Xt/UDdnAmREm0oKd4jQAN/WU0DmcrSZsuo1Tlj8OrI7
vthza7ljHZsHOd9OKBI96DEi1ZZBiqyXjDPlHZW3WcV+OARCVkmxkHxKQlSqp1KfE//+yG4nks+E
+i2JiKkLcYd1OKOxMfEYQVcivv8HqsoDiL+5OjdwkfD1GKWDibw5AIhEA0282imlcAqtwynpHIL2
nlQaLxHas4VZvwVN2r2TR2N4Rh2mfQT7g4hz0EbLFdKmpB+c7rclRzFWPqNBHQ4pewGtWm3JqhRi
6L3qDRyyrRsqAertVjDpX6PB7hM31xvtq44HHc2wvB7Au9Zom/gD6Hfs7NJmag4uOHGBrZcyP4g3
FWB9UGBUIdc/aKzqJYUJrqHoJem/2ZWanJourN+rYfZxltrlE0CS7kc0KcbBStv59GShCoVgUxCC
t4CkvDVbid617GVlPD+OmWbCDAu7N4mpSedkac2D0ufOt6c2QYGC7gkUim0O6vSL1k+9uXhU06ib
1FpHpjK2TqZ7elGYzw6ejfWTFVY4azhxQH9lkFUKe/cX/M7+4leA/wBCic6yUHR+/f1R2lZzhLtl
T53n5KGssWKs5NkBBQtg936o26xbgGi43fmyFN659taxVLVQmlC2Z0+jJ+cndoTGaZkOKK3pxTl3
qOQNwOT9ZRlnLx66BFmvtv35r0xCKrSlBCbrZtaRbYOcCdPZ6y2lfkBkENQHFjx+hUmsP/ZZeHCg
7HxlIa+oO/CnSG632KGqsrp2KQ3Zy3lwnJCHqp8V7E8eWxv7zykt8tFPc6f4BDpkGt0gAHx8MO07
6xqogshyKEZTmdPWs54EMYXUhXVNNSxFnbFDnSBoly/FpC4/xpJldjDFe0PmgUFZghqMgrLJOmAI
6M1JOPXo0SNJ91FYRj1qWFqjaGAadePSArLBRJc5TijtoijvscTof7u/1nZ+gxADQSaU9IZhi1Pm
VaYRoZ8QxnYEbxN747OcwWJApSkzL5XZV8YJ5cTmU1ahm1Crw+Jm839L8nyf/nf4o3z/94H1H1ji
vUd0sWtBmxJgc4yRWwjeo60CKNhOgp4lDZjEZvHGsVdPSY84YamE+HshTHHwrNtJq2AeUgMCLUYm
iXjoerBTOGSpU9k6clQFPpxphcHhyPp/ghccwM1NrV/bQms8G4O0a5pxwpBeKcbbubEabzS66Ehb
62bs3GQa9UYcHUgStiXPmfKegq2B4Rl6CEMemcEryWwDEn3JHosCKcU+agbcToqjqbjNtqhFUezl
CqGHpm9rjalGOo1fnYHfmR5fcZYYHhFW0w9Qsrc7isxHAI7F6jJkY3OOxTON7SrWwc3HuvrJDmv1
ktSoOiZarXtpyiFysIVvFxPhyFYVgbgx1G1bVopacM4asjzDglB8IZi6mtbGJ750db6/cXZD0ScT
snsmkgKb+2DMemhMUIEQec0V1EcRbZ9Rv3DtCUfh+6F2p1FYglF/0cBLbFIP1NJiSYkCw8Os4mnq
k/Aca5nmD3YwuFWcxAfhbhMLJtEAUsNLyxTFgvUukVUJzTa45tx0dfUZKHAGD1Cv3A4Dpo/Vgpdp
rmjBpTSxRfkHAxV6UmxN9Ay3yENEZjIsTUfmNFYad6g0bKLHSH7mYMmutEuOmjG7E0s7Bl1F3GRu
WumKXQZzSOXLQ7xwvFomRnEOkjUvmgoPZlw1f94f3+1hSylNbHbwPHhDCc2s14dtkodxhhK86Y0m
E6iGWFVHs9E8jQiFnkMH9rXUV6ZrN0760GFudLBk94ZL35PCFuc9pZHNduymKtfSjOlVq9m5BoGh
XQAzoenXOfrjMoVH3XGxBdZHO84zML1VfDPYJdvKfzWPqR4OjYnxdoIIJC3sT1JraqSMXeBpbWed
QzM8Sot3g/KKMykE0pDflrk0zM5Rbi1ND6yl/uhAenaRGBr8yp6D6ywN9WWscEj/+Q9r8aLkuc6D
D53E9YdV4JI59VgYXmsHZeP2WLqfWxApOgrKg/lXKoc5ok5KjJ5VjTbxSW+s6PP9n7D3cYH+URzl
FuUu3yQTHSpASxepiMkGnfFYTtrgL4oUeJUEQ7Lvu6MH0V48SlA8xrhGKH9vTgm0V7Isp6LoSao2
f0fjWTmD8yzxMjZrDUZwmf5xf4A7By4VL4oEojxgghtbzzE24VWZ95qGd6aicTGij22Q9vqh1X+/
H2lnaFQJMG1gn2hcJJvzFomOPMMI0fLwj35C3fL3cjEQL4rxCE1qlDB/Ohpoa0G/Rq8VsVZtPa4y
zST03mTLk3uNEpZGJQL6s4JG2dR4bRcNB0nH7eg4gSDHgNAX5QJnE69BEDs3pTj0p1nJzhYXtIv+
j+Tm0GuhPg7DQRLwggRdHwMmWB06u+T3PGfkTcAqG2wUXHkwNMWsfp/02P5uL23+IR8H+a0Mqfa3
HMvy9xG2gg9x1dfpJbCc6Czn8fjEW0CmtVC0ULMD+ysJLM/c+/Mvvub25/HC0SFMkYzzJdbz72gS
HfEiCjxTzcwrO7NyVdS3Hu5H2Zt1dorO2c9FTs6/jtJixgoLA2HROBnLS9WW8YOVW59zy2kRXum+
3492ewjShOOCEZAhBcjQZq9odPvIHNvAS6d2gM8sOa6DKN1JDovpHBlW7sPSOkKQ3m5QKkHkDXxl
Ljh2z3qIuobZXGQuoY+CtewqS46HdRoie22aRw2anfEhR6WSooCDE/W1dahycPDwrFrexlk0PaLb
ZZ10sy79JUPrJx3l+s1SOkc3y874cEASPlDQIgQUeB00maKJPpuJBNNsAG2R894NR6v/lHddd9Ax
vk0UgADQCuIVSsEV6Po6lGNDje5DlMCE8LqLZqKBqeOY/6rkgYPqXaho53kMutq3lq59bgy5OtgU
e5vW4NYGn8LrkH/Y7Apeg+hnjUXs485T/qjMoXmHkgHiJigKSWiAjcZZ7nVAgJOtNt9xMih9BPnK
At2EGdxCx/XjjHr/ZQ7H6BlPtSNQ9EsWutm2BkUSYLXsXJmq53qKyizTgnDCE3ka5qw8NYoWP8Zq
Jb1LYkP43o1ZdYqnXH2PzEH1Ft7F/BwUiISiTl19rbVyfuckTgjWApTqJDdBiz5k079Tpaj4FaVp
DYFcoH+XFuX6o7kVX2/z00UfDGqEqHmjDLj+6ZUO0CcPusjv5eJTWcnZg1KnkSBNRW6BsS+K2m13
SftKPY3IG2FUgndtAirnbVaooQ9+pDpI+W9OJ84/mIW0Bemn8/dNYipgY8UYwVBPRtyowyJthaMD
xcQUr+mPhhzk5/sH1F5AthCXAn0sUfBZT0HQFSUGRJLuUpHXr2rUao9Vr6JfgNzCQzVE6eV+vJu9
C/ONMCB2KarhKSb+/FWZw6qXXjcCSFV6PGKBDXkFkAKohAU/Qe9+qJ2hkV0TBXICWk7yZi5JhKVk
MArdRW3CaE4t1aO/nKXMPjm5NHpF6bQHAXfGhmwL7wmevgBDt5mYxLOszatadyept32oWpmn0bN2
db3vP94f2825JDxd4PeBDBW98W0bV+uShsIUpAs5b4BVLLyqlbnI/Cq3Fqw3R+x287n8GKkSRhNh
fgQwvy3CE1/4iPGkYKECMV9/xgivGq1DshJn+oiqidqHb5yla86a0bUfK3wYJp+9E7TnWBmVz0jv
zc9Cbu8apsGRZZwItdrE4qcA54FUSYGDrvb6p1TgHxQrhP8Sqk7u1pVioQNSHImC7S0mOoC2hbYc
lecta0uuo0ENrFJ3QfQP594pcOQAu3iyq8Hx0lI7eiLujoo3Gy5RNFx4F69HNUMRsaap112NhsID
KgEo59dD5t5fRjfXt5g7Hg8C5MYpuE1BlZGeWza2uss5G/xpC2mgsegK6jQ0TSQXzLz+fgZsdMBx
3ptMweNRKDFAU98aCiZkgYo+W5obK0JOWi3y6WSYlXzGFEpJ/E5rjopE+xHZKxT5qGxvwZ5IUw4o
lAl7kGGhwZhChkD2FWajtgBUT1B+vz+xt59P4y7kUSZkpCiCbS7FXEXLQy2Ip/aqdDESu3ug3Wic
70e5/XxEoccIUgXxKTQm1osEj8QwolYNH2oJ03dqYye+1jjz27HqEUgycDNOsNZtjQMg4e1kkn1p
wkYMDwp2/2ZwPIfY1KhuQ9irs2sfNMlVl0fbj+1AfmPY2XQwTLGD1zuceELK3EK+nrbA5s6g845O
cesAnu70wteRBXnoMeLwHWUiLQoonpZYJQk5mSNu2845R2i4JcKxD+XDbaFoRhRpBE+tuYaKHVzY
4QWDcL7qYz6ZezPY5FOoDAi9osPlGbk6nSVT0j7KBhDe+5/69m5Bfk+hrEEris26PXC7AcSrmXDK
SVim+UFdR66sdNajaeCJez/U3udlXVGfJ6VDw2Fz9LRxiGx7gHBE2HeGZ1Xa5DYIVV1V5ERPStuN
BynBbjyDuRWcY/FCXa/iFgEdxERVYSTRKCgs5kxgb2ZPWD7ZkGTb+eAdvDeVgEfYmQiuowWwuTB6
czR5N6DjkNqoWityknlzZONUh9DPwVfbOwYEdZsaOGRQ8A7rocUtrk9aQajGCnvfIZvztAIpnp//
YGAXqCSSx1ImFgN+lVOFIzJAQY2T+QjNF1F5pAUjfQ7cJkj+sAbrSI9z79QBhATGik4Rkyi+56tw
C4pniTTyvdopUS540UquJDftY2lhtzEooeNPGVL/98e4F5SLSmYXQBmhPbUOqlQznWCr091Ynzuu
ecRsn1V4bn9waBjPEtJCxmnCHfLb/bB7Rw+MYTILrklo25sTtooWo53we0Oftcz8vK/jiyI5zmde
uhVPlsLxJLMaPyDHKv+Dj0qplryGS9Ji0OsBa1OL3tmo6BhtVfW51VE5juMyvjghql59i1/B/ZFu
ndxJWoHh4MZKpwF5RKAr64BFZsipKYdsw9YZo5MaFiZUybC3/3S4SIwTcIsa0TcpMHPP1EJDPs34
Db2Vp6H8pvCim056XiH8hruZEvrlVGGIE8VdO+JAVA5o60XZOLo2mLyvLWLcf2XUnLEvq9W8vQL0
T1tXrjE8cGelXrqTJZnpRztW9PCErjLIDSNZ+uJULUP1s6gG8hCoQcDZOA5ItzbLuSujpRwWPnE9
QQ+KkMI6aU7W+XEYwRLFj8CdHRN1Map1J/ztj+BCL8fb5nYDzUfFBpUe9tR29zpa61RGgFJvtcjx
r7OmIxOWm438fcyUFg2upOk/dQpY1JNupEVzymNN/Vwrs9midBfr34SjI63yqKmNS9r1wXsj7usA
hf9CBpDcoD3tppWFdmJu1AOK64oN/yhCRet8fwHtHKv0h8E7vWgb8CpYr59kXnIjakjqLEmfPMWZ
s0/jJIUnXuDzwbG6FwrSDncG+wOg9+Yw0LK+qpRU11g9wC75fvRrlHbhxsi6gyLtzrkj+EH/E2pz
GRZ6heVKzKgMo1feDGqVfVvEq+jEAzDCCLGop+tklMvBZO6GNUTdiceyMKRdT6auh6ipxIwwowuX
nZrKQIY2wQUR3fiqr745Tiz5gd7YB3F3ZpYWqqqg5AIli2RjHTfCtmCK+D2u3Gj5NQULfao6u34K
VPn7/eUittVm2XNTUQAgpxOoxs1xU9UoyllFikLCOGY/smqyzo5eN0IuNKvfxA5cp/sBd+7iVcBN
mjEVII3DnmQ5ajP504Aezm+V6FDfj7I7gWhEUUkhazS21GtdLu0xUyvUPRRk9JKpdj6iwVk8xmVw
xJbaC4U+NF0umAgwLzZLM5mmmC1NfaNHI/Idxgm4psdYSyNc/Of9Qe2sRvIKOiL08ngnboGnQ25N
I/aEvGbmBgQUchZnrD4o8FZDeEmTWvk4T7nx6/2ge98LbJtYHHS3eASvlyLWP45VDnyvbM5Zj/Fg
e1CQ/0FeTWmIJ5TgevHNNkcJNdPenGuG1jaN+mvYFBiMqdZHs04P1vve12IoJCnoT1HW2nwtzUKK
38TTxC1R/sMGCPtI7tiw8pYlkA56HLuxIDqJRxoA3m1RDw+YHDlTONBO79QeGnU4Dlh2hhVeoHk/
/5VIplF2EdZ7NG7WXymalRHbCs5HpU2m81KG0QWR+59GOlLAE9xdGNfMEmt+HUVTx9JOsFFBUbj7
NuNo6FOqWNB+JffERbTx/8GgREGUvF08OzeDMiVn1iu7pz5BffSp6NHDdYPMCuSDydvbVxD5/yeO
+I6vMmlx68BcJ442QtFCmLo6oYXZAwNylnNazfZji5rkL/cHt3fwwv8DxgJsGKGGTVBYLaGZFYgP
ay1801MQtPHXIZ67cx1Z1nPW2eVRD0NM1/ao531CtQcLM1J48YteDTNR0hb9SpY+upyGlxkFRjuh
rB486/ajsEoEvQURgM3VNdtDPqpo0rp1PnSPTp2A11fTyb0/e3ufTJDLZApnFK5uGl5KUuRxp2p4
Oy3xE+ozmdtlcYPTA9K1UmC/GZ3gr/shbwdGqUWlugMaEhGlLQchUTq1UkYWf8ZTwXOMyvyoDJr9
+X6U25eOKOgovAFEjxje6/ojtfmgRhFUW6gkVnaJKlO/IsPafCjqoHJDQK8n+pgmIMikP9htt1NK
ZA4hCsqcVrDG1pGxm6K33jC+IreGZ03S4q+gmvs3ZVejXxRm7VlaDPugsSdW+XpNUkkSpUeBqIWJ
JSb91ZqkvNlmEbsP/tVYoHdo2FjJqMo1z+L+en9m90MJ105wDKJotg5lzKVCmwuoRBT2I5Zw+P0k
uFD7y5QfqTjc7m2041GlgJ6H4zy7YB2qw2C4MRf2djqg1iyAeZ4p/NEUmP5f0j6XDgq5e0tTHCOC
C0kCssVHxwoaQSOCx1QCUbumfzle5cjWD77V3gIBkUFF6qVis619JQ1CeNAOwZo4bfyWt+94kcYk
ceVl7NwYWV4Pzlzh3f9qO0MTiQFCrZAcwUpsVyXV8g4qNgtECsc3aElHGK5wutyPsrM2eHIKUwG6
kPT9NkmOXlsmphRE6fMZqK2FZH+sm+07xL7Sn37JkOCI2gn/LmXUbedtpAI1mDkbXE3kwKNDk5zs
yF48Z6lKV9GL3p2M8IiOvDM+k0a96FKxRG7afapWA4eCBO0uajb8QiOr+AoGIvfirM0OPpj4IOsd
Lfix4CzoS9HN3GJ4cQyiPbvgTK7a8/heT8bJh2SMlYDOKzqrq9GF8J4/TmGUf7Qj9Uis8XakUCJI
GGQ6MyjQCIfO1wdKhgWVjGQ14Pw8xKjKDOTaK4Bj+ws2Mv3BW2Y3mChZ8DFxHd7yAPNxmeQe8XoP
S87mUsezjjvdbF54niqX+yv0lgOB/AxGQYIyL0wutvzNQrLUrOzn3MMjYoDxM0y+zHbwnaSf34Td
lD4ZE/pHU2RABJamJ32wm/f3f8PtXiQuPSpxMyEcs4UYgKGRTG1BCAcN3ulBxjrTD+MlOv+DKOJ+
Jcsk59PFpL+6EniGp0iJ2njkqX13jUltwVBo+sGOvz2iRXICgUbU9hiVuo6idc0kpQU1NK2lxq3F
y/CgdkP4GJvjnJ/wmWoPPuDe5HF+4U0CS+gW+x3qLQLJAAe8pdaajx3WQs9DZbcHl9zesCzQHyBV
VKFruZm8POF9gVFHAVou1a+YC1mP2VJiUiVP+alTwqN4t3cCM/gq3uamm0s6yXBTCs+apecMNNRX
SrDzFU+9BK6m/VvnRP+SQ/+/EiRuhgiXmIaXgM9RrAO0t/5yclD0VR6i8jqpDRrwSe+4o241V13g
zpW4PALt32xy4kEIoPyEWYl45q/jWREuul0ysFKkKD5HTUW3RwPIwK/sDs7Ol57O6vAUsXCxeVkk
kKY3OcrE8Vgi4Jt7uJrMjquPU/iNtTS9s5Z+QLYuzgs6bTNWoHnv+HXlaL/LcaLmpyaVk6duidQv
i6qhJ4qfxFOdZhg2YBUAuFgv8t+R+uD353n5lZd8e1XMZv5AAXtArk2rp5NUNgcNyt2Z48yi68Lt
Sot0PXM4EKrzxHby4nwyn0bZ6n0Dh9iz3bZHVaWbdSgmjjCAMIS66BZ90E+WNo28t73MnH8zRrv4
fQzy+VIkXQRmvm6TwdWz+Ej1bi+qwILBf+R/N8y/wonm0tSm3CuxfvedZapgPxjSKUAn55x3kgxI
X1X8++fj3qxSIYF5DD8YqN/m5MK5sg9qU8p4wSFC1uDx6bUIb1IgxKr5H4SiywOqDB1B3nTrDzgu
7WyFwAK8DuzXyYiM2k3jMfAi6t4/ex7zAVHTQ9gdYICoNq1DRXY46qOtZ1435vbFopXmDUY34PQT
RWfNyYNf7g/t9j4VAQEt6hAQ0IHYYi6kifqaCmDFw1gzaU5YkzhnYM7ZY99I5dMYLu0bHOhatHjT
8k/qoKpvyUl5cKPuLCCiAPiAuUbbYSvY4uTgBDF5Tb12iC2vibXSWya9OhljPL91AqdGG10vDoLu
LCCOTvJB6ulcfFtMS5t30BVtPfXQL4z9IAnGz4titTRegEfcn+XdUBSlQGzC7iAvW3/VuoCoPI+E
Chs5vLRtFp4HW+2xYW2ynz9swOkIRVFBdrrpzMe5NuhaIRFqqJ1TGSz2WarrSZh4H5U4blJcsh8h
ZAeoV9iXbWlcIUaegJOCFOEXrPTkMDUuFRrlrjE4znfTqCfar8imNgKmgJTU0ZNob1KBZQuBLp4R
FCM2k0pGZMo8yL0Gwd/T0EuotlYybmJV0B8Uc3buWgCloB1Ea4BDYHOCL1YS1bnRZ96iDTL8sab6
lAULXuBBU1yVXMsu99fL3n6gWkr2Z4JnodyyHprWUxjB8Dvz0lCtHnPLQAOmUoszOj+0z5QcM9Eo
qQ+OHjGIzaWLEPi/g24u3XjOl6FBQdObAg3VrT7P5k8wuc1LWaTWQ6pp0dlJLQXDB11Nf70/4N3Y
lLAAXICiBiC5HrCtTNj3qgvPlQlj9qWQcfZOTcOVWw231KL/PXUK5bGfzCO43t4iolwspHBRawVk
sg7szEVhS3GceXK3hNeZd+8XqLehy3F1BADdDUW29nJNCpmmdSiqWVlRyUUGoUD5sOSy9akcrNFd
ejk4qFDsRdIcELK8TYRc/2ZQTNqkw9VLPRB1sbu0i+SPE3DMZLKag6tx78PxFoP4TrIHDnGzMwpq
gYkpc9ygD1o8zHnS1Ccnyz/WdSNdcNhFXr1WJDdSm+nL/SWzd3NRf6TJQngs/uRNAmzGvOSt0eCk
W3CSU51EO9eN3D7YuBS7fTPN0cmK7f/D2XntyG10W/iJCDCHWza7e4LyjCzZN4Qjc2YxPf35Shf/
EdlEEyPANgwYVnWxdu3aYe21vg1NjFahLhvpA3W1g1B176bSKme+CrfAq73Z/xwmmayZZEFvpt6j
0GMY+swyPjV5+aeGfF9A/+aIxu0mhcLvSngJLSLifna+NqQ6QWI3qmfWTBj+nMxOfIbwxz0opu2d
LCMpcBbJOgYTn+tVeubtp7jzMtyrmD6WJufpzlN44bX8wwmtejk1vVN/mG04LA4+6t7DwoweE110
cXjDNhscywH+orbIA3PQ2/qEXtZ4nroserCsrP2GXKz7p+tFU+y3boHy4eKqysEv2HP4ZI+w90pO
D6KSzeZF1sQwj2aBzSN3In0GGhKLFI07qjcpcs4HvnfvxsoXlOgdEDXV/PV6SW7TNFVYz0qt/OTO
3hJojZ1eYq/ND27s3tYY/iHppzrEtd0slbYTApoVss21l+i+V7k2g/xh95Db5XxGb908sKPbreFf
JXUnrTIqi9sevm222hJGURYM0/glajvx1KsEmnloN5/ue4S9lQBgyE3BkUQdeP0Rc8ns5ZldFhRp
La6jymUHHj9cinYwD+zjljJA4jz4ixa0fDG3fs/rSpNCcEHEqiTT73qXDY1vigTGqbYbl5eZTt4/
45RPp84TySWxLQG3WGn7Oq2LSzGO1YE3vPVD/BjJjopLZPZyiyLMVcUx+yXDDytJ/lqV1pidcqsz
H+yRcpUfFnX3NRJ1GR0Y7u66VFigGXbBF2x7u0Kn0d8PaRbAfvr3pCDgB9zAeScsyuBk23NQCMt4
efs5M7eBGIEk/buB2Hv0u8yiqbLAHLWcScExuzjpqL6fDXQ0fmEpXjUI8vAC5Elrk1pGEfGHcswt
kMaL5SYLN6axETBpj3Snbu+lDj4D5hxebAnp37icDuJRS5gsNZp65Q8Zk+495eqgiZBBBG2mP759
a/LVAloDFhS85nprbWILvcwbbktpfYzdtjrxlpcXt4+Xg5X2dkaigHVIhObNezWXieEypZZRlEgk
IRHDCktTRP6UJN0LGtjlAYRO/vJ1ICtxIUTNjGGQVW4PzdRnlD4rJw1srWkug6N0Hxu31T+//fsB
dZFU/3KSfduV1/SKGn9RpwFUpoNP5cM+WxltLoHPOd9fam9DPy8lHd9PpeAyMfsy7lnKrTLtY9aH
6RX27uEXrjJ5FM1HQPzMqxvrVSaeQi1C9AamsGx69srefR+2UIlawxT+5ZQMONf9YTN+xzakvIjk
XsFvcZ3Xi0YdApI890lAB+2fMKR0UyyGg/4Fk2ZzqB41d3e+5A+CbRClJP2Qy6yXC6GiQnDQTGAB
aLpLF9vTJ+ai3qZ3Bm80KLIfhTCifZoVWwNsPb0wY7RZA1HUQ+ujpl6dGtiE/5hiZfoAuvSoI7Hz
8jGMQF2BSJSbtq2FQb3nsqIhbXFqT4x9WSc7jh2ETw9JR/aW4sGjsEA9k9dv46bqqc2irOfA8rBo
AwQfustc8tiAGTnqYe09srKOyRwVsQrR7iZjMuKMWW+cbpCPoeojW6L9rYWKiShqIrlVcqkSgzIB
2rueeo3GAqHvnFy8FGV5Ggtb/Hn/Gu5tXUIRVMyU1GrbejKZNB8tpU1gZFeSjxp6ue9xejAUqdER
8HHnWXVoj9KppE0pCRDXdtohemUXKK4zlgre0nCaFgCOAGodJ+0AQZEWnqvMWx7eukFeH0ABYIzg
HYDTbL1qrNPGc9WMSas28c76JFo/m3AIVpqkBynq7b03GCIGE8bkO13grcADOH6nVrMkCYppzP2k
a4YzKDV0Wipm+j1Uds/3t3Z78YHsycoqxT42uc3TmAkGGtbDpr8sbfyNWm9xZlZQud5f5dZCJPce
uRKXg/byFsYhssnOmWqPg6kfjaBo0gamrA55HYRf/PtL7W2IqVUSMxirbqnaxxK6uVJTooCIXQHp
xkzySJk/uL+KvM3rp5QVqAozdI4VYs1ri4BslLbgEE9BCSHVZxU1+YttwTrVkhteM/4334mU8nPX
zEeImB0D4RGnukg0JFtOmzSFGXNn8lCMDXiBkXHpPXHpjG7+t1xSpCLKbD6w/d31KJv+GK/gCmwi
PQSXws7qWS9sixnYVJWfClVEj57ezFc7Z3r34ABvrzjJA5Ee/VfoGjnD9afN6x52oYIIuUub8Foz
qAu76aKfwgSyeZpV5pORiPQgaNlblMlUfBiZPRRj0oB/iiSGzCAyn6YpYEa+POuZcM5Oh76VZgvl
na1H1ecETbODwGLnVgAI/v9F5af/aVFVb8FIAICgE2qHp6pZ3GeaUOOpRc7+y3173d0fYTrM/tyM
m0HkPsvbcaixV0Rx5780bUQzw02U8pLosxJ0BaZUVs6bR8bIAwFSceWpRcPrujlKE0ohdN7zKcgs
hlTous3BBAc5I0ipR33Pct/uZliPEA3xAJnIb06xFouHYFY5Bakzo1VuG/3ZhIPyNDqpc7n/QXcc
AKndDxpA+l68ReuzC0OlGypRT0FH7+Z5gVnh3IYGg0ZpmmraA0w4yjXU1PJ9ZYzhwdo7Lo72nuyG
UYahKLKxGxjVU9F4y8h7N750yKt/nBozfb2/wR3jRD+ZeWPYmYg1tuUQoiatRLt1DERsSIJFkVx5
3usgS+bmIC/ZMU4m/OhZSscG4cAmnPGSLJsrD+/plnTn22xYqEiq5VNh0e/L67T7TSmG/GDRnf1B
b0AJT/pRjQd3fYCzqiyUZpIxsL3J8+MyVwMI1ruH1Bk7//6nlOexfiyY32Y4nLF0yi9wKqyXsq0u
1LyREX8sMvlDAQR3MhmQ+kIVrwhSCv8HlaXd9UBqgsQBfET1Y73eDOKiHlviIXO23Kcin5L3cR7V
DBlPUfFX44niYMFbg2SD9GYlSxtJ87bj1LlxM07aMgRaizJK1Az9c8I83sFLtLMKvHMSYCQJgSDD
WG8rjpfM0BtFBBgs88zAIJ4QJyoPnPLOx6Now/wiUBysclswWgajExqvajDExmgQUY/DNRyj7JvS
iuR50drwoAqwsy05HyXZIahP8c6ut1VZY5XQ1BWBV5nqtXYG5RwfT9bf3jHCVhoR0OPIdbbo5MXV
s8azFxH0Vpd8ito+fFLaOcEzjxrlZOF8gsSkPTixvW8J6wRhClROMrVcby1JFEG8YgkwTYX7F8y/
+SliHuYhnuHaTofpiOTm9k6TgVF3lBSdzARsYZqd1zDsVRcDIlDFdNbjpHlqTQyG6u0R6ePOqdFf
AdlEvY1JzC3qZxapt3R9icmXQ/PUpIZ2zWJSkvueY2dD3GLgYFxiaojbB22xUqV1NTY0hXn+SU/b
/pyaFcqC8RG16u1K4EXAWDNFD0zG3PoMmlWx06cVsYirth/NTrVevaJYdD8ZGy8+2NbtMKUc4vlx
SlAl44I3rydkW0OCYt4UiCSuBgjASwnLXxLX8SGzIL1a6LI8iKiYh6tFTAPPz5xY8EeVqUoKW6tW
7ocoEv/dL4rVnTKvr76O4zz/rbhd8jrH5vA3casHUK+BB+1hpsRs+PmoG0tw/4BurxXDfxQY4MeQ
RBlblMjAMENmREkfJBH1Gj+eiuprRtso8gsoSnyY1Zm88saDe3XLd0CBkuoQgwTQs2Lym8fLw+N2
RVz3wcBU17cpXBR4jwdr0c61EHN/TcRoX0yprXtpRybO7Tk0/lOctrb9JYtN78CF3d5ziLfJHSWE
A2L1rU73FIP+H+kwwDjeJc8dmfJ5jvL8ZAxZ/5wlTnTw3uytR08a1AitcWxWXs6fAmcTifdMS3uC
r8LSTwXMuGevYfI2BjvpC1SzDt6E28tOmRsdcrISHMzNg9oNtFVyBiGDxEkasA4tN7DMjqLlvVWk
q6RjS88dV73eFeKfQLQBYwZDmXrXCvnbCy2p9sBiby+6pCKSlIY82MQjm+BgWFqtipCWDSLdTc7U
3drPZthkvsodfDM6RC5FjApjM43gLYYgnQGy515D+I+mGGrTxfhH4SDESkg+PdhhFf12/zLubQ1u
CiiXYLuU3OjrD1irhcH4EnFxbU7uqYWWPPX1soKpzLDzv9++lgxEMD+K95Rs1mt1Si0wGAiq5s6M
n3n9wjPFp+z9oMzlkarUjpPBIIhVpVYTgcJmX+00lXiCiORNFeqDMnmOH+px5deAkB6b2ZpOOmn6
+f4Gd2AEUJgQHMNGzcMAsny9w1BrJq9XpY+eGgFaMYlfimwUp7jkfrmzJR5mGMIeddThTl2jLpdu
HrTv93+EXGMdOUvkHfVbMFtQtG6hDJMXecuSc6KiEXD2jZJ6hKdgdP+6v86e5RAoQ9UlJ9JgyFvv
1c0dRyQj68C8mQYFLUU/r90a3dh6Oviue74LoiHW4ZklTd0sRS9hHpU5hNmMe+inUMld6hQeg9Rt
n+1sHH6/vzNph5svSFQJT4wM/AyghOudLVOWoBkr89TS0tALBawpEq9u/GFZtIe5h5EwjoXnD8Zy
xLO2Y7YyBiMDwQOw4030B1BD04s2I6SIlgwFcSOHLyIBNmDovfKdbmHpT049Xe9veOcoV6tuvq+R
R/OyjNQcDMh/HjI3n5+1KJpOtSeOCF32Nygr0ZI7FLNZf1s2rTTqjH+b1Ci5TKY9g2qpKG8InmOk
08dnN9OOxC7kH7o9UAlJBVZMd93aQiadsJqg5NCg/stUmKKjNvoQjsvbodm8rjQlZXBFsrDlJs2n
UYVJNuHF86LvfZ46X/LFCS+tIfSjsdMf6e92R5T6qHsTS6GFKD/zT6855AXh0leAZezOLT5acS4e
hyg0QREn1QdtmpR/+rntA71zuieIoasvxpj1ywnnkH1JhiX+rIf2P1FshifCje4/Gq6UYHNrDjw3
Ekctx70zZ5SOPI3uNxJfm3JoGI1QE9Y8n3q8SGop2MHzFoRlqifhgyhM70zLyXi9b9O3i1Jixg+q
eGM6H1tDG+3e6jPHgbtKrZPZb9ys/qyWajP6FOyTT9oyu9qjYNwnOnjBby8T5RiV7I2SKDoQWxTD
MBhARmaKv/1s25elb7xnsvvcX4YwfLNfZCk5wwelM12kLV213auhPU04qnRWSuZ2naEOlHa0P1pK
1XR+1hn29f5X3d2czBMBhwCO2ZKQq0rTQtgieFZ7awySxLMvBSIafqK32kHAfuuF2Rx9VYh7gJRj
NxsTD4WemiVWU/SOeen1Jfs3U0r3IzK93bkeGPSzeoZAVTU7gujfPjesjHuiOUfxhNrJemUjMprG
9rjIc71MJy+bwndVwfMWhyPMBmVWty/3v+rugigs0bqm4gVkdb0goWsze4mMlV2neXYY4fPzKq1O
RTvplzgBHHx/PfmArb2HC2soHSxkWWQGu/m0kakJM6xxwgUa6E9Ja4xPngb/zozcUwA9U/5SAea4
VkO9+ObS/vnm1U1H1tMNfgAw6E0iG+l5I+gJkv/ZJn3lKKFo6xuFi+Py2v6UMd9xYcSsfJ8moj9r
enOEWtsx4tUP2D6yY6Noxej0Qd/QxKM9AoakL4Z3nTUdDTrdvjxEErSu+L0AWuk+r0920jLHQ1FI
BGhddwEckNCauv0REmFvQ3g7LiSVRFhhtwY7jpZdD40IGpuWfTjjaOZQIAOP9s/p/uHtmKrsfNKa
IEaRVOvrDSX8x1ozhQjUDInUUDMzvxwhJ6znQj3FyiGH1N7WGCUkWmBnBHqbWGwo26m2alUEVhaV
D66CI437anlfg9Q82NotHzUFFrIOCDnoAyJLtbULQ3ZBW12A+WNc+RRPdpWdQrNZSp+elrf4iP9a
F2SW5/I66yoy4jGEOx9dEVsFrTYBtxBwCU2cKTFXL9kc2u90M2uyA8e4+0mkaiOkewblcfnff3r7
ablRCMp7EehJ3z6IAUqqqY1fkyj3Xu4f9k7NhLgQnTD4BIADUqVeLzUNbuQ1Gl9Ereru0nYVonQK
1dy6Tetz08YvKaNSV6ReJq6t6p5cmHKfmNZqD45mx+r4HYQOlNpIALbPTjMzgStyrKASuRfhMhbL
z3WMjazWYFQxct6c3PDE2Xxgon9C1W1DNdaToS7SaAymOBGPjjtQqhwG6m1WqBzsbccZMzMA9BxP
Qca47XSoRQUebx6HoLQNJAgYD3tc0iIN0BjpA6YKE8YJ1OGhWeIlMIrkCHS5Y02UuCnEsbbM4jZG
L2ymaJPKpdGSROqTmxt/Faju/Da0h/drxxeSvoF/5IJRBN4isRsoWUo1CWFtLmvjLPqsfl3CJjng
AtjdDxhz6ssIJ9EMXpus1eRmTC46BO1ULE/pMo7nOE806qVKfXByOxEKZRrYLxh1Ad+9Db8axysL
mi9DYNlx8VUsXfmUh57xRdMz3R9qNKnKRJv8ojffXpAC300VhZKUBsrO27gAR8GiAJsPQZE3WsC0
DWFuU6XnOe6Ng1hh1wcw/iFZYUDy4PTXHxQyY9H1Fk2/tveai6oV0bUo0+o8ZfFLX1nZp8HS+3f4
oiIY7CXzhedWV0EudPC193wAETWz5YwpA5Pc+CJNuG7jVvkYVDOMeH6+dLSaVC2fvsWlCVY6nuEL
u+//dnIIgNCMDjNASVt3S29izrqdLyn9XK/pE5r9g4Eile08uzP6OhPSYyclhB/q/qJ710QeLD1w
6FVJlNffe2aKUOgWdCotWZOf25PyxZir9NP9VfauCUG1NCCiMIbI16s4qZFYZov8ndFH1jkMh8pf
5qz5MOnV0XD57lfEbnhGKBSBaVgv5UVzKpD0GgJUjSFN1EKmaxMxVGdIIP/tp2L4mqvmUcq/tz/e
K0AUWIzL27Ve1Cw0S9hVNQaKMk4YpeiqQBW2/kHk1pHYwt4GqXGrWKdsMGxbdnm7hPoYz7gcbYjd
R9vqk+RLA2O09dWY5CsVVbDjWvqYHzWF9u4EwFPKALg0Xo9NeDkus2n2cCwEtQohfUT8HtRDJy4i
0cYzcMIjco6j9Tahe6iFk1GnrJfUfRqozRCf86atLursuZdoMI5YxPZOkUEWQIT8Qx7n+hRnBdF6
MVdDoABf+4bWHqrYIjTFGSXw5KBBcrTWxkyNicn/TAcBAPpEP4+z5T2VM/Wvao6P4Pm7S1EmpqsM
JxXdw/W2ot5oYIWk92/UhfW1F+ivxEOhnifFfvv4Hs1dwBp03GQ6va1GZIOnjJWObVZK611hs3Ov
egsAwON6XO67lD3HBQ0OyojE0GQ9G+PgAXJLSx+GgBkqUzuXfM9BDiAceeU9IyQRwNphZQJ3vXFd
cZZQZDddglLTTj6bSm7TULDSp9oxow7+4OXofu8dl1RtZQyStJVZp/VxuQjDw1UTgZUlQruotjAv
TYkQWzgJ/e2xPTmcpE8BS3E7I0JTNyr1JSTQVefynKEW+ophCMoBVnqw1N5xAcylO0JRlKRx8xnb
0NURAE6GwAuH7rEkrXtRlEN1gt1vB4zc5hml4bvFKUlKdwLLGA8VjfNDahcoX9mD4LWZ9KN+/J4f
BmD2v7U259QbleGmDtgFiAbyK1NM7rOjTO6ffc5Mp6LGTpAyVfYLVk+rDoIFkOVUOWWQ+FM2lqd1
34gUF0VVo/q30FqGt6LeDQ+igl2j/zGBK2eaQdqslxnMiNsdYxhOXQE81PLIfHIjk0vcoQAf8Cod
sSPtnhxzWBKrITHIm7elBeJVRXNNYjB0ZugbtRU/zX2rkO9puHr/vvPYXQ1AAKSUcBQhxL3enzlE
wkLsE9RGNdjvbS96FM0kBXvEP29fiO+nyywSXret2Yda6mgKI3aBHalUgNzZeUAG5Gs8VMoBLH0v
PSD/II0kU4eBfBOC2EvT2mXCB6zRtPqmTBALOJWeSdrr5Dz0veqXk5Kflin/dn+L2p6xyDAZqUZE
27l5648Z2Z6SFSOZFiTay7M9ovJdWXN1TcUAybtQrGtemNOnph6S79Anhc+tnibLCaru7FzFVXe1
08j4Qw1FYb/L7bj8VxjD/N/9H7l34FIVWkYt9Cu3Bg35eJ1qHm+gp47WSxqPgGtzJfrHG9IjxZK9
z0FfBpAFeEnZhVh/DqtkLrVxeJjK0IOUFh9xsbsZan8d6APyXUcz1Xtbk8gWol2ACSBO1+v1pZbw
nEw879kMmVhpp99MSYBe9e6vJIIMFNI2k/knDIzrpbi5Me1JtmY3KTIMKD+136DSHuxTUiMhcnr7
mcnnwoUNiOmubQoWVUx6tLM2BE1t6k9wEPQPnWX9LmOZg5X2jgwMnEy9wKyANl3vy1ZUxc6zsAeG
FnXALtCvBndYg4jw4KFro0h7s6wzoQuFTSoHoLVIGjbubjCb3jWSVEBeZiqPUa5DAl0O8cIl7cOD
5Gvv6YV5DpIDigcyPVnvjoTeqWaTtarBHL5kmd0rASnh4Bx8xZ11ZJeVyTEmGGlJbd4mR+/msoCg
NrBGI360irk552FT/H7fKnZXAQcACodc66a7ykBPMaA6LAJFROFyLiI3fLWBWtdvD1hoBP3/Ohtb
p4oDMDFnNyCzJn92pxrkVpwctO9uxSLo+sOC9sPGaeJucw7L9JJBQwU2qHUjnp/svJo0v6pz3NLQ
5Nl3tU+qP8e5asWDUeUaCYmIGbY3AZX8iZiVbpzV2eoeNTVSYjh6HD3zW90dep8Rrf4Pt/CiT1Ek
mg99UuZ6IEpItvBJeRl9GNqslF5wNgZ/CEtjOQmmaDMqDan56HZkE+e2ypbXds7b8ODj7lw4OewH
Rww5CYWzTZVntEeAYyYyvpHrQhpQJPOLYVfDg1mlJez889F0057REBFynD/A5Ns+QhaWplfDBhF0
Vuh9no3WfAR3YRyF7rvbYpiCmRHidk52fdOYP07GOOehD2vTveDR0lfiNTVQXHd4jpIkDu7fhR3X
L6cpaDxTfSS527j+hY7iYvR8xkKBs6xNy+bBaAaUSsvJPDixvS8o+Stp+MCEQAi63prIKamgfd1j
p5lF9avIvhn0gw+CmL1VZP1f8nHKKb7NB6wVfdCVqKRZ16jKdxClY+qPlMYPvtsOcopDsmjx4IMJ
orcPmeX1mdnpbg/bdCLUwHan6BO6VAaksQKlmg9N20Xj+7Et+xfU2ue/UttWtLOpZQib3D/CvR0T
slHOQdWI0YPNTdCmtlrCmJZdaKazv0Sa/tAJXT2oNuwZJvRvALTkKAUjcevTa0Z1UsMFOXSXKtjv
kVVUD9PUlPi1Pp98NxMHTlq6+k3LFwIf7jURqfyXzTlmU5TlnaF0AVB2qmLNYMzxtScRBYCbGOV0
os2VZF+8VHFzH9a/6a/7X3XvYlBAxcHQT+GZ2ISkc5e3nYa4beAko5Khp6M4T4aTWR+YRp8PTnB3
Ld48B/Q+yfSW0ya2FNdUlAGkb47zVRzFgUoZCv/a1usDu909RqJKObRPGW5LtJCjcm1mo9UHVW/2
j5mZtQze2QuaurV4tCTn8S98RsC7sL+BFqDHsTablnIw4Sz+xeyG8DmuFAPRHE97MmLtqLuxtzWa
ylIOneoREJr1UgP8RP0AWwBjw511FcOcnuLaSS5OF/a/Kax/EKzsNRqY4qVIIGsFzPJuTHQYnBFm
UyYfCro7p2IQruf30/RcT+US+WPRTV/LxZz/rgtT1FC2R/YVlEP02TaysvyF7/zzb9lcTyLazoyo
wgcD3wYafCY2IQq2oEGJo+vbjxR/B8TlB1/CFvwRx8bQ2APDMzC1CTTASg3MZtpdmnYyz/eX2nNt
cADL+ycFv7aPvKaOKeRo5L7xrGSnTNfHdxRe1e/3V9nro4OTliQMlFMkFGpjOa7ZdpMy4UHbyrGR
TMvjy5SrVQDcnxlj2x3fWUZavYtL0HhdY8242VBM/aXNhMMIA4WWK1Dv6rUMLeuxJ18+iL9/UDNs
vSHgWADCkH1i45tnWoc0sYRdTDBJ1vb/VkvqvDfVeZ6uJff4WtcdYshF5nTDVdez9hU4vvc9No3s
guhu+mdSG1oBLe7kGgcHtOe56FmSOWqcD/nj+suVNQxBGiVvkKetk5yaMXQfgGRaf3QM1v6CiUtK
AHIDXjpgkeu12lTA9DDNJAdRKl4iZ/4XSSvvsUkS8/N9g9jZFZNMwIThHmDmbXuxq1iJO5onEKvi
0UyC3dHoED0jZGM4AP77g43tPHWQQjPJjSOhLbsdMzWhch0HlzGjNHRN3xbwppfm6PhjU5fvgfHq
lyRTf9ensTtIHXb3KdnbqLPzsm9hOE5XMRqaM3lEGXIERGIV5wbWyqs6uEfsCnvxElV2iYkmIYK7
fHN6JUNJs6E1XOXSSB6aWaAu5dTC91KUi5XedU5a2I2fIwUnoowJigLG/GaVJlamRclAL7xuZAdb
hx0Cbop7WltCeBr0YvaftNnKcwe5xa8cKckYeAypM7FV1a1CQa19opRWosM3+Ax2uU/eiAyKGreZ
D8Os/ughD33pK7U4eJbkldu4CkKm/y29Ba+6DGTQ/ocevta79vuk0mm20Q15gb+gfBqnxPvcpcUR
xGfHURN40nHmspC6bO9mF3qxUhRgQoZuGH0YNPTnkOmlgwxi54WXkwr0oagOSB2WtQcwKlE1jUSe
iDFVvkVxWqWnxuydD8s404wSTIoenOPuvjg/qcLIzrbhi6omnQg7lY9pxvPiF16rVr4ee+a/b/c4
DCr/b51N7MIIYIwqMsVF2hr1ZZyK8DxVunsyajc5YPXa3ZIOdAdhEpK+bbCZa9ESqZag6wXLYZAi
iXBihvqopLhnhfCpwhaDKSIYsqkY2QZslHUqj8okho/0UMa15nQWc9sEMRnLQzHbR8NVe/6MkJYy
HHPR0DxsFnXtCvZN8aNEW5VP6gxBdW+hJ4YoQnxwy3ZNUZYCwDFDRrnNm7UFLETf04yyK7jNSySR
NX9xcWoM0OVBVHbdyy9YiKQcMhgqAbWvr21/dOGFjiZCIaMxCphiB/OUFlP/xUAM8/FXliLsIhkB
UrwdsdLmxVVm2WjTuixjjneugsZN3bNTGUeD2HsnhgoVzOn8Te1ZPo0/NaPMFmZ4TZHOqqma30Sz
RH8g0WG9G0stfL2/qz27l1G6nPmGcGT7ypKf944YZXtITd1XRqLz3xS4CA7sYndDFLZIWSF7Iylf
b6hXFeZFep45ynLKBbWOxh+ztn4YS/XojdkzQUZEQCXD3QAf48YiIlRHJs3l9a5zEV3gTlce8jbN
XhdDtBdot8IDx7F3pen9synJScNnXG+tZbQ8Qn2AGDSd67PnZMmHOJomX9Cz8hGXFb5iL+Ff909t
73tyXpQ3gRYRpmwCXztV6npC8ySIisx9ZWx/ROVb1M/hCEP6/aX2wrCfltomG+TFQF9r6qiqGxfT
JYkT5UNeOUrt22PsnZzeKt4jkwnmEXfnBfcX3ztM3k2oSQkZqIFv7Gap08SsFYo4UgfoPZnkx9xq
1UDV5+V9osdHYup7lwGkFlMDspQDXn19ljqSh7C8jsC8TZWJH9NCLb1Tj2iadg+PrE0OiOEptzFf
g1xTU2TUjKxkic7ImpXnMa4bSs9hd3Dv9owTo5R8c9QZAImtNxSHEDMhg0lSuogZ9M08n1GkLv2+
tfSLkRlIdcTwTd8/tN2vCCSN/geAJuCw60UzvdDTqKMGCCgvu9Y92hLMeRy1zPZWwQ9j+9QbwXNs
TCOE1cOwkxz49FTUAAQQjZn7sDjf38veWRGqQkQCpJw0WBroT554WhistQasP4V481uSUtljUmeO
fCezj1BZuzuSImKyXUbvfGN9FKOdXNgUK5zatS6pVRWMy7hHU1x7V4qAFPdoMJtMFLLekdRnT2Oh
MvWj9D306aaMBqziWhdZ8eg4VRTc/4J79SBCAUqQEoHAmpvHjCadCqSCWUhEkEFfJot3zZXEfmcq
S3weQ2TJjaW2Ls2SKn6f2eWJdC+8Lvr8ZlV4yQvDNCZVPnjfaAytdz6rXmQ7xUybBj2zd4aZp6cC
EAtyZmhLREmpfM+zyDoIzvcMCKYyqRGCaDFw//Wi6lyHYWEPY2DmlfJ+UAWjCI2bfHFTkP/3v/Se
/dD0lKgIuBFu5dGTcHa9kYm1eGq9S+R12dcRTdTr/VX2NgS9FPEWlICElJsNaVSBDG1iyKkOdcUv
tTQKZsUljlW8X5hSY+iGKTXMR9KabBxJ1eIWUexmLs7uQz+1wspvtHB4zedxPuiP7DhKOgW0xEHl
QNC5rat3WUf9y5MkYbFlX4y0K/05r8cL/Gct0wqOe6LjekRAuPO0SqFOEhz4+KXgwNo2hlAkuav1
GKShpH/oqWs8VO0gTkbXZv/RS1sY/Ew+e6Ew3g6up2UHkJDGNZn/tkleg2wY4cIeg0FJGNKCQutU
pXV9Iqn787613NgkxSI51ygHcWBL3kZH9oAQOu25GrLkvDvNHUP8FQ3VL/dXufFpchXeOE4O1BFN
n/WHjLOmpEifs8ogxicb1MyHEhWQC3Hil3hQ3kxfLpeDa4GZcgyGTG69XJQbYzvUSR1UseteFVW0
gTKYKVqrmvHW28acDFEC/FJ4EF6GzZugzzQpw6qvg8abxJPpFUvQzWnxDJHWUYwu/6hVhUTS//FF
mJgiPYVndL0rtY8Kp4iIQwx7lDIRteU7rZ1B5ap4DyEIXh9iluaxprztj970Zpo+uTzpIfymzIlR
YFwvX8DcVSUdwJ4CLqMzlbLmS13IsVGisqAtm+pktvNRqHLjzOSi9EMlPp8HYbvnWm1RDCuiJpBS
RqeOCfNLpSDZaSRhdLlvo7tLkX4DVqPojfms92cvPLydZdSBszjLtUt1nItN3F63znzwENw4M3ZF
CAGNJGVxqbezXkpKU9mJPtYBL57a+ujxdL/rtEInP6pN5XNl9NZnxi7ir/d3uHPXARRJMIBMKEG+
rpdt+CntGGl1MGkV9AMzj14SVf0vfEe5LfIeHnHg0OtVRmuKyIKxk3Loy6thKXrgJq7m92PknX9h
QxIGgAujRLrVqo1mR/HMkA3pqlN/MQouKYU1Gyah++vsmQalJ+CZvHZQom+31FPqjnOzhrsrKc5u
k/43CS8OisE76hztrSSH7+DjY0PU8tcfDwphT6FiUgW2trgPLogUv0k99d2QWvVb3xiMkA4VZwS0
QeJB10tFGIkyOhRJrDoZ/WoY1au7TDymnZk/3v9+O+6fDgiz7BgFMzDbSUpMIBngJy+DqLJF43dz
rqbvdWccHwEbuIPko8iKgzPbW5PuAHAuSe9704hH/M1I2CH6pt2YnBM0lPy0mxZfQwv7WrruUTN8
707/vN4mVpjykNMckP60hMZrXffKKZ30+dEVoQENQxxf6yY7YjGS5rB9EihrYP0aT96NBEnJe211
alMGulKWZ+rj6imnuvI8Ta4tGbYLf8xVh1DTjU7GZOsH9+92z0yLSn0QUknG3J3Nnp3Eau26xY+V
cIk95tFiBGPPZMcQ5f2Lmo3No6NzYe4b0+0VkSOq1BxIl5mW27Lbefpo0o+BgYF/Gv6ylMrTRE7h
61BAvNmVYbP8RX0DFiWWW18RURGgYdEN43+T9Vs3TLM/WWHxUrROfXBFblulTFhoTJDQvQNRwcDx
eq3UsnNlYWcBFOF9gpZE56Z+qVTZ7/lUVsz9oQR8aroi6k9i0rr34Ml5cjMGzHRerCj53Q4zWBNc
E/DrwVW6fTdIsKWUxo8BF3d7fZuhohxi2nwGxUhfUqp1JxUtla/3z/X2wtJxAggBqxLlAkij1h8A
Qcg+j13Cm1TVVT9LFMuPnMF7FVn9XR9796CJuLcpFiRnp2oAMFqa2U+Fg2W2W7Oh5Bm4dm9eWga9
m48Ij9tHwxJ725Jjskx0wlJyU+6k4F0uGE7DiHEDs1gf56BybDvyS6+LPnRCOSrx/wg5106B2hhJ
khwDBOixRQ9D1qRSg8Nq3TSOHqdoqj54JIWvvcJ4DaKMtfnqzCETguHgdO9D4YnfM9vrgjDzqm9p
6drPXR+5z+pQks8ZXjM+1k1sopKbRl/yWksCrWgOATfSvG9+NMK4skgLfcN2vMMJSZgNM2kZsu1L
x1e87P84e48duXWua/iKBCiLmlIVOudkTwjbbZOiKIlBVODVf6vO5H/dNtx4/tkB7GNVlRj2XnuF
+N4g8fsiQ6jmTV1N8dVQbNnblkT1J63l394QGAonChoqP9i3/r4SNphprWTOUFdP+S+/8vqmDmbY
tyR/sSD2foYu/u1xoBVBW4vJ44mZ/PvjsqGtWWxbt9uQQPQ+RMV65pFuAY+HjFC49HyG7/zlvPzP
oazCYYkK5iO03w5lPkxzZGHAkc43YrIJBYqan2uyfDZ2/Mt9gEedWjyU/yea9+9fLc7FFHcIwQHZ
1M7hQIzX+yFGg3DBDTawyhzZObBBP0H4/0SwYOKFAA3cRLAuA3b04ey0IyJlbQfSf0BiKoyupEPE
WsIWS6Xi7FlEensYYz/u5MKYQa5l7dbLItuIpjbn6jPv9D9vZXwc2EWfZr2nC+ID8jk4pogbU7uL
F+/fpM9hm0769comizhIDN2+iGod1WFMl/ZhGzp/+PdJ+pe9hLsKJ2gM7BVTt9MK/D9HW+0Cg87a
OfD3t+5NI1mDVqIV56aKeENaGZ427ZczPVafzSL+stZO+eroTvEucEV/6DCgFyySafVup0lU7Uy5
8Ls05uISDAZ1/+8v+ddHAZ3BePsEW36k8EwQQmOiMsLsZUBWcR94Tj1Ie03fgs/970f9ZccC+zk5
y5ATTvpxaDr6BJJ8mG3sfIzgmWOI7DLhai6qjibT1u9dKj7re//9SHCnfn+FRGbIXYKZJzKSK8xN
S8JaNIdFGTVtiLar2RXrJ0TZv/2e/9+XBE/h9yeaqtxkFDELYnoIO15azIumLVwVHUhE/z9+z9Nm
xTz4P4+r3x+1RC5pWd65XY2W8HoY0/YmzDpCCPXWQi2k6vLu3w/824ZAhAgQbvSkOJs+fDctSh2H
FnalIvUtZeMwntdz+7NNW3sHxfN2UbmivoHpwWdCnr8UGUAuwLaC4wfkx9mHAhmWBs5lrbU75rvy
iCbHNrDR+t+bRgjQAMicyEGnIfuHY3czvc9KdN07Hutv46DCdZYkDOrMbdr/+4f8yyJBTh+GqAC8
4MbxERB1To+Bz2iqSoYsSVjvmd2yIBUCBrefMUP/coiiDMLXwpQPCuSP0/x8S1IHGmW/s1nmXbMm
0lxaD6UfHIAid0HgmfUi5mW4GPKhu5IeBLt/f9c/qV+nuRWeD7wLDTI2/+/LNJBqroYTawH/+Irw
3uV9ngHqmWjMjzYDbpOIkuw5KiI6TGV9RNmef/IZ/nIMYAqNBhZlCT7DHwZiMt7WqUVIe94v6lDK
fLldTA1S8rpv+1qd/fsb/2W1/gdiQluOrQJu5O9fGMbnbmUdvjC8KsSlGkvxPHvXfvKUv2xGPOU/
DCou0HZ/uCOUT0SFIgTfCWHBX+a4K2md9ea6rrS+7BBx8IAqRqMODJ+dO39bUijyIC/HYQCTq4+F
3ko2sdgYkABPijNhNdkNEvMl3srlzLUuwqAtSXdryMZDRVb18u+f928vE8piTLhOQzbgmb//vKns
1Ekdg/WUZAFHTvVmUCIflCe/4kiknxyyf9uqGP/gvAN3EYXth5cJjk8uhhaHQsCyWenoBneRDiA/
BAwBPlmmf75SzOPxFExgUhRiH3WwI6mtnA2M1+qFbfeiLFjTIzSDgs9XHGHSrjG9Y1A7MXyQf/+m
f3KgUUaDxgT4A95AoKF+eKeGcecF125XFRyRfp0o2n3qI4uDFonfisZbmp9VYSn2ilhC9lvl1MGh
tekO3ShyGk/GSip9V6V0zYTbzfkyffvkQ55+69+bG/B+gVQg8hwAIsqj3988Kbkc2wU+oXbl22Ua
TjeR70bqp3WA3xWZrkL5gDn/rub5Imi8lsVZm9n/mdyG3woMHzgandTmmIz8/jHgJFFqSOLgdjVm
5fkUzV84RO37bc7VIYHL6V6y8Bl0+ueihyr7pBE52VFBg3P68/9Ti/KQji1nDromZM/IfRTWOaEK
jpnxcUk2eD/Wk93k8d8/+J9rH7VvjrEdCD+Yon3s6EA3qzLl0XN7ZI00GEbyZp1LduukKj6BEf6j
Mfz+biu0q+grTt7eGIx8eLd+w5aoezhPsWjKhwPLsrmmHWZdWP5aLBdTC//xI5IgDZrpBSyZZh7K
9Xuw0Zzt60zCyyUOBbkm3tq+iSo/f1lSiwyKiGzkBWa3ejsgZphP1A2xux1nRT7rEP98R3g3BX4w
+EacJp0fqpSQRCNTEovSS/RC+VJWDfhS0S8+CgVp5Nw//c+vB90JSgigXQBgPrZryEjGP191dlfJ
nJdwvtT1fYC54ZMtlvrTc/DPwwl0NjSHGOng4MV//L4CdSdlsdkKeeaQRpjrLs1Y8WXpFiTVE6F6
cgMqTLHQCMm70y5SETImi95LdqgwR5cHtZx8qDer9GuKcaKj41imgpJ4FNe8bwGY+1kwIChRuMk8
uEJU1Lp+NjptMwpADXELbCHVnQyDeAo+6JTGFazmD0wW4rZixF8tJIr5bhxRD1GjBMbKncpgjAhu
oRv3CdEFcooZWH/NEvmiQE45Av7OZki9tmbVy9YeghikphxaWX7Rd8pntBvhTd7Uao0V3WD/Vl8i
yYVLxGK3cj5MkSH+ckaFJ94smKDIKEgnnsJqsIbLbcZjdpetXaLPYEqG9IshUbYCOlaSr0HD8+h/
7q9AigD4Ah42YCuMI35/Q6CepiItgWLzqq0pRwJ7U8y8h0dyXe/VJqr9/7r+IDmCZ/B/BImTguH3
5yEapUwciN8nnol4c7nR+wk+S3fDAgv5fz/qz62F3hQ9KmyT0ACgI/79UXD85wayTrNLF9MfGUnE
ZbUlYF5V3XYJ2clnDfh/I6/fjyPM9bCqcPCdbpqPaE82bRkIUeD2bqxAbumW2vCaSt/6Y4f/4WrI
MvbdwXOX71DBMn6ntjHvmxFQTWiqktXseSTr8oyruh1ph2Ewu8ytTd5HbayhuFzMq59yedeuI9AT
0fJAbmDujEbfzHw57yMJtzh0W+na2K40MZ3SthYwsauLl8pl/K1AovaTSezAaFH2hYaOXa2cBqhk
Xqzo/diAJKN/DMgmfYzlEH2ZZtDmYB+xkBfhYGxDbcvdOQa5Kuzawdt7LqP4J1jocOnWNZOBVtuA
gv30Nl5Tn/sX+LyVF8p16c9tRjjJrsxD+x31ndX7ZEWaC9UKIb23QZAeYxJpqnsxK/cCBWcAoB4x
1zfaQUZ+2XcJeQ6Q1fGbwYm4oD3WqX4MXizirmJZPsHLwMmgdimPh+KO9bAJb2qUXdh4sAa4UKRe
X7JJFFMTQa/8Ftm+dRBl2XYDGlQaWG7CLQjgFUIpu50Hw6wHqsG6e9WdAqbzhPmbBbZMMYWefRtp
MgM1PYzAJp58JNG+DkgImZqS5Zukfrb8Mvh6XO78GqI955iJfbK+P960J190VLIYmmPvQr7xYX0v
2GbgCYMJtpZWXyRTra4gF5FVYzf8wScP+9ifnB5W4apF8QIlDPiSv2+maeII3fFFgqjTWDWr8tWB
MP8Z6ecPNPE06jkl9OFmOgF4Rfb7YzCNzw3kexCTy0FE+4Hw9RJIE9sXHOcutWm9PjJe+MtyNg42
uYrkC1UkjiTk54n5jPMKb4/TF/u/mxqf6PQ7n5jZJzfwj4RNGAam7bpViJcYUNY9VV5FM4Z6RW3h
SF62xevCkWabu5xgRpMYOCbwpRjCGUxTJBxNB7NOYBakEZLd9WT1y4qQ9wz8qUWAU8GHRezS2nYV
ddpbecaQygBkS09x2oBfMrF7Xcgu248u7QVla8uSfdeX1cE5SDH2CdyS7uzsOP62Eqcjp1aOkoWM
/AD2YpgbBEduA/XFXP1a4tYMxzqbW7WXUZ3c46Sohr2a1vqWT2z5anWSB2paVrRHM/LpTcXQojZz
HmF7C+bwgy+8dGsjyjH/ZvQMlmdrnL9hCvp5yv2wlOdykC3bs1RHX7qRlzcVDMSQRQzda70DRQbb
TKIMxR7kAML3uUnHSynEOl/lsSdvozX5hswZ2587ERxvuiBMfIgtWb9g8jedb3aV4IV0LHnyOZkK
GkHgc7N2fLzFFGmUu5UHBMAZQjpGvSdj1vC0ktfQfGNVYZq2PXVaVhfIBUBZBwdpTFN6aK8IRSwS
8OsJEhd/REsFo81ObeGSq34AiRyJJ00FW52v2Af4hCk4ARc+9gWHcLZH8IlW0bgcDM836NPIKh9h
vVQku7krDIpRgWBGaivb6R2be3HHB1QrD54Y+1XIGH7PHJmDzxjxDYSuLF2+DHCUjHZDug7vcexC
eTbCoTg0XdSTt7XlNkKl43jXgAVRvAGk3R5nNZEbQZD02mzRVP8I+PCPq9XIZYDPRvllGhPZN3GU
18/xCvH/3pWC6d02hKQCe4ilcONtMz3sQFNhU7NVjN/6ZBBps04GzRyyibkENSdbW9qXW+1exp64
9zlS8bYHR17fgGaG8UPWJsVVH0za7Wpv+oxaA5UvCIqwu9nVbpQH20ewhLJwfcgOGC5W78Oktp9o
3iv80yb12XSuSAEpdlCJ/4VmYrB7QdbwXEDHsj1XGUdIKeLWI9e0g12iq2WzhWkqQaTczW1V3js3
to8eosjisujw61H0zdDQBetauI0OZdsfsX/4g81mgsSwwYZJ4i6c5itYMPf1RcHzcWnmdi3XfQhb
JegySTXsB4NhB4Jutjk7H9w6vCHw1q3UVFV0FHJCRgCsaMT3dh3YzbgQoxBupOO3YkinivZZxu/9
EoKF9UGaQ5IaoR2MlsLd5VGh0qYUW/ZztqqaaO6h3aErDFluUkEslmg3q0cOzXF6hJeUuuxmRoqr
KmEgSPIt1/E5AjDyopGyawtJ+VANaVMgRPbqNET82kdrir26dvJhYCdYbe3C+sSQkcbA8OWlpj3r
lrmpV9Cv1izVBvVHkiP3ZoTK7KZEI8TP2NzqW2jwy296WCpLp4CUluaUR2UPsKvxM80sFtVFLrPu
jkc5RzmeeV291p0khzk+xch3biubnHXxfAvpnWrvU0T4msZJOyo40GKGS9ESJWQXTfP6UGWpJTuY
zJAJzq16fawwcBiaKRMM3BxO1IiRaokHJ6ts1SGyg4DEiTARLl2+WHXRh1z+iBja1XMl+bjtkeMj
4oMhsCltEi6resfwkwVK1pUjD2qLlgcknPJxP+VtdwMLcvBJUoG8tAsoT0vdHiXTo6AjD3V/PfOS
/8KEoqr2YPVv2SHKPWwEKrXF39YFA14K75Kl2Nmky97RaaMGGjeZHYMH3Nic/Arv4D3Ss8ZoNoGa
Uy0V+N6pVEAY82KKL6JorDm2YsiWRgYId65TLDuNPyX1gxZpdTtXSf6Vt/XSngWtl/IOqmCvDmas
RX8YlInvt64I28micritFoF3gtAfgQyUVgUs61Tpc5kW/be4l7NukEHq7/O5J+KIvNphvdjmdYBI
Z+yTl9DbCUdzuoqLGU6eBeYU6fgGrC6f4R81LC/dBg9zuoRqmhDzhijoxWbYLiNUKebQ5x25n22C
6K01mapiB0JxIPvIMWFpNiwtRoNuIL/s6gsL8oEZXrAt45kiziVS50vK4h8yD0ZfBN8n98jNyPxe
urG86OChp49aKUfwI432gZUlqsbYpmW4X6zklxFKU1QUDK+FO1hmn1dcq6eojWKHi9D139p1HlOq
jY6/Q2zbppSxbbq2DMt8t6zw8LqAb5UbIQPIi/ZQiLo+K9c5LPsWebSWOvB82EEs01w32qI09gPE
JDvQ42x+WQs7wTle6tWA6GW6EyxWb1/NfOKF18k0vebjNt0qkWwxLa2FjWPnWawvxkTDzRtZYu0X
VJc5ouWTehybagZp+WJpZ9E2ORK/NaqCJLpAeVpAWIVVH9QRIXtjBwlv63Okh24jjOQLqXOEPE/Z
i7UGZ2EbfPsO+i5PaWRyxc+Nb7eUjtmshjtm8FrOxzCn5loSuLU8B5Tc7dWISYqgmKqEGtGWgzyx
X0Ry24Wkr2mZ9czvN2zrueFzojJ0BBOBsleFzdJy3jD08Us67sFICw4oh3Pb2cl/RuxUNfYvsZKS
0c6M+tZFXfXN5z3+mix5Aeef1W63WkIq0XCOk+qg21rWFIwC+dpGUt9rzCCn/dwl1XqAbeqSIpSm
m2SDy4nB277SUI6M5ZLKBi24PSjNN4APPBUxncmK1WFdsVzrxIQZNJ41Wa6SZEWHeNKi5E2hDXtA
LDfg8oRr9hBFiR8aDkrNt5XLOtvNJmawe9cxXtMWW3uTmDGujktrW3uhCygpXtu2RQVXSV+8OhlH
U4P0yuqNBKAeu7RQsqdV6hms2FrFr2HpzggFeOyX60LkvqIB/yqYgiNwi3pKI0Wh9c0AePA2yred
HwkG7kTHEk078jlxj1p884b36Xpb+U0izYvF5R0aKnLuUr9EzYCnvSOflMPdmMOKw2UqU4dcpqsG
1YlN21GHukLisiyKbzFg85oybdkPMAqgAe51F4vHqtMu2+sy068yqVRPZT4nV3U5B7ybPsleBNAF
2P1EXXQGG6KI7Hw659kRB7q5qkLIa2q2JP4JtKBADOXqUQ8shO3MqlA7xRkT7GwlSxs30hTCNrpY
CrmDZ0XyDrlCdHolPMH6TbJuBx8l4g+wcRkesrHgiArd0k2DQ9OaQFMI2b9CKIvLo3M5mNKJQtIB
rophFM3IJVkuM5xS8pLMch2xoR2oJ7DKqy5CD1Y23RZj2QH70pqmL6dwnQ8uZTviudpoC6ocLtcq
t0A1QDNbGjV7LY4e6mUPUYbBoBysCMQFc0/mszaNkuqQjEP6WgzAgI/w+MFOMGsc36M3art9lQyk
vhIdohdpzNRyrbKi685VghuL6qyF0yzDyOQxdjaZ9sKH+Bvy1Gx8YDy19ijVYl6reMUcCQ0EvysW
dFGNETB8o0UNyzoULRvmBVOMPCVeDuQC5XUGjTpw0v4I1Coqdwbj0hjG7Bk28IBkv/WAYU0kaHly
ZUOOD6Kx0cmNJSIUDRT0ORoOQFXIPgDto4AipUGMhntidYHfx8FV6M1xmPpghYqNNLEXBFXlUHzt
XDqZRiEMCCcS1jbuc2AnV3Y1GudM7EDVSjGpigBRVGajXTq562FV3UwNrBDA1Cud0g2xWLxNGVSR
HXIO+ICyogZ7HO8eUi48mYPmumj/3cm2HHD+9PWLLD2Bv2Jtc9ZSxOOU8sjKBbQ/jHU0QS2G2E3a
geL8jOo5R7WWlzOhZuHZDz3ALoymiIlyBxIZLZ/IsNYYZ8AAraJFMa8zNH0auH4PI8e9r7LO7Ucw
DAsKUjqUJD00PTjT6hpRIzZEvTsqGJJchGyV+Bpwl0qOfdH1eZNBeBJoyIYuNNAqrkmTDX6+K4JY
wC4F2eKn4bxUaAva6sqOBikp6UCGCvdgLNQdw1n+xRcTrhGJdRloF8pwheMBtXU2WtQnCPJNfw6d
YPe2H8ybC33UX2XdvEV7OM2tkF5msKw5qVdYIyHffY7nbTPNzJa0xEiJ1JeSb8U93kiSNRa9wAH6
i7Tat8O8vnC5geTSgcCWNPnMMtmsBa8u07UFSRz6G31dLBtueNuSoYW6DWPRHVvKXKHi0tFO2shv
Te1s+assQlFfFnoSLwIhI3j7fl7fPBw5kHQ3RfZ9zGtgWsmcV+fJmM9pQ1yW3a1Zsg2A+4y6WrvY
gdLZCf2Ujxy15swlXvMyISOpKQ2i5qnN0n5qhlWzy9TAd65ZOjllu3YVvWpmbsTjDLtgA9arBd+l
reHZdqmFXxgyasplpAA1p0c7rgWcsZzIxwv4yBc/RdXm3a6dNHrxMlk4nHihCht3ri2nhdqujp7D
kNqxKYAWjse01x66Kt8TWgwl1LX4G4DE+hjtgJv70dNQzSuGZlmt2x2WZ/4d9x/7JiJZcWpX7ZES
jkO9R6Y7m94LM/n0uuqDcvusnsqfq2E9AkKDVminUZ1S18lW7pZaAm7rkP+jcXf3+CshQ/rYexKF
9Ic3HMs4lvLkVwA9gMN4pN1+bqwVFxxOYPq2GGAJ08wAxF5tlINkidD3HhstHiIcjM7nz3EmyK8q
2QpkWCQTETs5r666Wvp8uh98Kb7Amq1UuxZdQkeB2rpwEZCm9xO+/9M5QdlVN0rF6kcSd/GCS7gF
puAt8Y+pXlp+NsUgWZ4Rli3YgPE6/OqXdJH7DtVZBxR0yN7WQc3ffCXHqEGcSayBwPQ1EBi12PXs
JHzTtNAhN7SY89k0nvjqPrIFRiQwhs5Bh2UwsQNr01UeJx9JriFmAaNzMDyrKLyH2l8KyQHidF3C
fnsAB/19Qn7Rdy+d6NBGYSq1A1nKd7stySALxNRn/D4xxPbtWKLkUaxiNjtUZkoCU4R15lKxHC8D
cXfAg6o5xSgBv/hyiM1cvMV6xoCgrCUsN7N2rEZMUats2Ns1Ln6ZskRPMbencSecGNB7yxbcZiyv
bqH94JYXaFB423AUUY/RqqMJxcEanRkMZwiF/s3ibp69pFEHKwuasQXJtQ5l/ovpTYaA9nX279HA
zY0yLf/RdyN7Xbe2/epRMQOnhtnzs0ngytywgYfnDUnlKRV5BGmryslGM7iJ8CZVyPCu0J+1NGl5
em039Dk7yCWqeL+tCT/OSFZ+sNs4PWykBeTitJMdGmqDW9ECfIYXq8AF0cC/Wz+RalsimvNxvcdx
DRxBrtHyTUf5+MvoZdRQLrWVbeaQdwMN8Om7h3tX9gjPne4cHYH/VYQpexDYQD9XPYK0pwCfjGj7
Y8C2tchKKIVMXC6UwSqX0Bh9KNLr8408G3SHMxWAHL4liRvFDoyWSu6NRrAWha2xw1SlCPYOWM6m
UF9Pcm4wkBnsfYE2tL3I6gCBgEz77IsV5XDn03T+Vne6m6/MpsiCseRSFTQ2JddXrRVk2KMFh+31
Wi/jrnWmHs87jA3eW8D8lzUSH4cL+EhW9zAmO1nKYeSom3wLSbyHEFBfkSmanrolCj/gKzk8QYFb
dYdhGIAYe8xurysXRo50phK2wGBsdY46PxSvfQ+vnF0wROsTvuUekATGUprk0WDPcPzqw5T3IqJl
ynCAr7jDMBOLxyhuepzT9yHBVQ198wQwEny/Ap5OcTICGZV8eEhK67cLwBr5Y0CZjDHfjI55Dxap
aSkH5h4AM6r1fO4BkjaqjR3WjI2A2/c90u2otNuQNIJEtdpvU7b2jfUKHmcpWHW3ymZmO+N13ZGb
HDPDXwoJt88jHNl8s2ynElpsHTnnrF8kyrTYLPfYAkCFEIfjbxyXg4XPdLn0jarhgdt0nc2ei3zE
uGJCFsRp4BINyZUR2XQhgGAwuljodY+b5cHsWTtUCr10smLKuQT9Y9nW9hm83NHs4LjH5Y6JAkkB
zvocxQAG57/YsqxXm5nDu+pwjl7HY7JgW0IBPh1R/s4XRRhTd7YZFZ2VW8w9JkGlZ4ceCOtwdKhZ
vtXriiY20yE9aJaZftfnRt4jFza6zSudPzoMT1vqTVndQ7LcfzHwq2z3Q1cVmrooxT+5bogcb8pi
HtATLjkDBrBuuC4sGsaiyXB4dzsxsRPd2E2nwMhhm76ikJWvwhNchhWLNMemJxhctVb6M4AiwUPj
mmFXdJ1Em1VtsYbbYjzAK6MzKA7qov3BsrlwdJrByIKv2MoVRjCp6ymU6+NKodFIn1GSlA+5WivX
eEXWCz7qpKa6KqJzNW9TfrmUoM3PvvftmdpS8dwHIEhXAnaO5sCrSbeo72e0JXmmiy8BzYrYI3XA
4UqQrsNdUhFWNxtm/c9wBirkAeqzsdh5tRlxwNSW34MipZCbkgCV0mNSH0Gf918Ks1bXdo06TNW6
ND4HwV+OGClZbISur7urBAOsiaZz195FaYL73PrZyf0wDewbB+FPUzNbnIZIZoYmjKiQ9zRGCfXI
kJ+N0lEN3bQvZ+ZegxpAerUaRwWFqaJ9hnAx+iGxAH5MoDKIBkMK9pZ3qbx1E6qGJiwmw0Ac/i5H
HyzAPdHqwe/nkjsEGs69ulCDj/ghiV10QXDalXuYpeTDzs0VG846p0LflMhF6KluS9w2zhXJVZ5P
vtrDowD1FtpfSJjTqhWH2qZ8bIQ1yXkAQo+Bwmj8UWIUVlCPvEGUuP28EKDrZhoAnJU5Lmccsagw
OOh8NY6fDdPhWl5XdqxREhUhfe9Bwvg+5jB4bbpEJagDJvha1DAmoMrDFb7BvM1VtB6ZvV360CY7
7Iy+gpfHhii/vPZbfiwTFXM0DiK8TlmxxE23lWO2myKAPaggEi+balzz11GBxH0pEK+UUgtmyfUW
bXXSmLpPbudwai1x+BTiEuTS8YkFIk4skjR5KFA8w/MvLzDH7VV3gSkHEU0vp+ixMrATgWeWTG8V
OpzhnqV9eO/BciDnYz74Z9K2/K405NByHbuzNUoAi/WlTQEI5FuXg19Q19dTvS1vmFUQfQZ1VH+J
Jsi8R4rjZECKKv6Pro/Su7AEV6OenCeQQ9EC3GrcP0iiIgGgLUPlADSnyhXazC4T+1OTPe+47sgO
Byuvgdos3pyNYHcBNtIKA6ANae/qyqpM4LDMF3mz5Wz9YnBXP2R4OS1V0ZT+GolApXtyy7uasnpc
j/iO420upUbpKlcGiDzDn8UtwrFOlsNwdQ6qVmhBKyxzihiLHLrYfgYJEC/2PlsYQH1g+sXXcq1Q
NqSWtT9AhoDz0wRvT0krGHXU15joAu0jQw5kCvk1RbzbsEILHN8qgpQJxBJ7Kwbex3QsYR+GJPdy
4vtxMNNTXiMT7NJjouH2m4JwDi1wCXWuLoNGGAiSrr+BPtLpwxahr97DWRSXTWoFD8caaPsz5NHZ
CS8u0K1sM2ZNZxvgKk8n10FFJmzCQSriVZ9TAOAE4E+EuwPXQ8mHfR4GmAqi0kvUoQ0duI/7mPg6
NjQzy1Yc5mzqo5seoDMya3WnJv1TC2vFzcrJws4W13aocpBTmW04Rdu0S/dKrREYJzMHh9Pe+Bbz
6K0pXWb8s/HGhCOqFs0jKlkGMlO9gq0Jj7pURI/ptOYETvNpB04U5X2Jc3BfmWSQDxkvzcxoDCtR
BbvQzWRPOXJ1hxszRGsM8AWXTn7m4hKCKsRmpqishziKXmPRL/25XBeDLAO4p7TjpYBhhX8skzmg
vopIIOPPamxT1DOY9+EZk64hXaB+jIoFrX1Y4uSsWLt0uTY50HOMCvQ8/MqieQ5jg/kxmq+D1SVn
v1gdKkRDw1FWXboBybevHVd8eicJ7s6bmIysbFa4yq8vmLPY+Kmfy26WDavLPvkyRrqIy4NSGA6e
sWSeMUV2WSDhPVrHE4MHNZz4NoAr2x3xGIsxIj8lbW+4EhE88JblUYzNnVSwxQf7DNBZElFicwfX
pxGMBKAuGKXA5aHDrwO1hPNVcTYXwUePfZGOqDT8oovq1bHZbuA0T7HBlipAtCDfS5OV1Xdfkq6a
ji0GpFzQfC2ldkCd2rx/0wS3zHuNdhXuf2TN2su1bdV0W2wmOXFqhYK1NxQvrLpcLTQaxzab5/4q
RleeHwnSM5a9AmYe7kuNzz/SmGBGAH9+JPS985av6qkU8f9j7sya48bSa/tXOurZKONghsPdD0Ai
B86jROkFIVIU5vlg/PV3QV12F1O8TJefHNFR0QoOYAIHZ/i+vddWpq/hPLFs0CSZ3X3L+OajWSJz
d9TD++Eg5MCSGasaPRRKamN7Nis97Gars7Nh3xUjOSGyzJORpbLv0isUUHGzrUa7r87aRV3SYDAL
PfsK2iNsONt2ThtQ7jTUfYu2ZPHSkv3rRlfmwqaJQYHFn02jdJ4y3pg78IDpdNHNJkeYRWV9DeQk
wSKAdZ6/9NEUv7bTItqDxSSQbSYjC78oUVupXqQM46NZUgXeTqpLZnxV6L2Hez4nRInlzwgAmmXV
16jLQpsDlu5O+6jmm3zWjTk8RLwu33uzScntQNw871BiikccR9SVTIr1rte71N48XDTKDS3UKN9k
Trp8nRu7usMOLR5mJ1JtTkldEnRNnJR0D9gjenGD0dajdxJflpy3bxwUjSiXja4wvdAK46+SwBDh
D2YrBw9Y6PxUaMs8spEdVHUjeq15mXNTfRr7bDpT4Fnn6GAq69B3MO05mVmBovNeEGKZHfQ0bRAJ
yOWC/s+QB1U0GOcVb8/oLVpP36aeQwJ4jWTMLnKbEMzRkHQeIr2uC2+ItVrSnysQYdQUfp6LRUwP
dVXblEztfCg3TY6efbPEtHzvUmbEB1VpO4rRRY1CrjfteKahoaM6yIWFyiPm7j4kDXaSTVYN7RNC
I+cuzAqRbaMytO27ilDvzw2BlSh0jMn87lZDNlOAMTvO0bNZlL45TlnQRu60sh0yGxZzlFFWGydS
bi86KUZwHXlTHAZ1jPcj6uXq0sS7lHCONlm+3bakfgFZjkYN3EnqPaOmxhd41s3cr/swjag3d+Tz
svCXdDyb0Da8xrTbr03E2hRMc4GAI+W8zmqcuSTb9ks47yllRcamc7oiPkc+pRQkFyZFHiTh0j8u
6AO6gLPj/FxYIn5JFeKvPDaY3Zke1YbYzk2TfG3liD7ZieP0RtZGQs9ScyqEivMiaa9IrT3nvMSZ
FeS+e7n6GSJfFFYsfaQ9NGDoqtLmlUNJuEFdkKvqESjasVgNuaF4TbjI+zjmOOypWQUe32an026M
aZ5uZKoPNbdkMlUvZgZavKi1c2Y84aKwioaO6dx1IajvBGXMz3T0kTwMGQBqn2FJsTpdkvo8mthi
BQNenYHJbQ0dNJek+ZI1uvGgulOYe0z7jButm6V2odRtm3gqLaCnKOqsnDNeh4a76lpayUxGTrwl
LDXe9mqt9L5N10psc+F2t2YXLavYz9Quq6i1bkDrQHwtKiZxT1kyZw7iZJ5vErS493rSNMV561pV
HITGkEZ+g9pABqEZRg5NHjYZW6elHb7WDSjlD2Yf1dQvhdlshVakxbavDZfCDwdACq9yGvx+Fv3X
krXX8HMBB+cznopy2TQqYjdqbbEdBWrsJnDQbb07p3syV08iXZwkWAzF+WZXnaP7DRkJQ8DLDTwh
LcABEyTXucahUSt5OUwkWPmgkKisO0VRnmmVQtk6FpzktmwQtE+NObSvzKF0tbJEXStEVLNVjp+T
cPw2Jez5MU3bZZ+iocipuyr0ZNEDZY9t3JoPYgJNfC5Y726XQljsBz5WZf4iJEMeDlfJgXqksqc7
hh6VuZx7NlXUXuu03RZTbB6G9ORVjt2w8H7BHYH8hk/nwjw6kr5zSGmsYikdv66pO9s5T9+sBGKn
DDHHNOuRn4AfP/HRfhHkrRf9qf/EgkkVcf36n/T2fSRYiUKw1AYpwucgk6v7iiSBXUHv/q9filRk
1LnQo1hVjh1aEHhEPme17dcCQYHuJHIXWVm/i0VTnmCVHMtoV3TymsL+M/sBHt2RJC8e65LXbnD8
MEVXn4WEImR2kex4FzIUm+XzXx4fq0CYyGnwZigBj55cNtdLiHTERTcwa4d8GaaDwzx64v6996FQ
MONh1QCh/jI+sLMXdjalro9kjzzZEcW3Hopskw8m7d60NU/IJ98ZGoKYdo19PO4IOvRvh4aGIrzr
MPn7rtU8J4aabaIRTXnSV6e4IO+8X+SWqcCqmNcZjEeqUCxxTd0oietTAGnvEQLYlzm73hP37yd+
440sklHh4stjQFiAFY59ubXZmhwOeUyKpG4flr15qY0hFWiN5DlCBZgzG2fwRWvafhOqnOQaNC9F
Fus79DTG2mDsAw29zP1fHz6uie7bYBnFVXOkZ+e0Z2PV4EZ3LfJ5P3GRraDY0gnZ+fhCv0pVcXit
4xRuokHis350JS2NsXMTcuqjyFE3UiRUCJUYYwNLzhZ0r8bT1czY0xES+6ZSiU2L+slbxvoU7fPX
waXDjqTxhTiXidU9ekOVWHT0VzjzK3E2PdNkoQM6w1F4woqXnAqd/nVm5WKrRVFfSfV8/LcjOU07
EdILoUJmC+eytstvdW0pNK6YU3FfGJssGsYTRp93r7mCPHhbV8Hz0TWtyWkVdv+8PeZgbmuCu/ym
N+xt4db1Roms2VdFIbYfP+D1l74d4XxQ4osZTUiRsee8/aBITiajyWg8SSofON0RwqMEnLdreKcn
jawJNNGgNy37U+G/7z7PNVdkdd/a+IPeXrk0GmCcxeQyerv+ceqm6dOs59Rdx2ksrj/+lL9OFxh8
ISWviyWL1zFfJtG7tB4a1117Nc5OHedmJxY6DR9f5b1PZHL8xXjEbCGO2QSc4UNqrjbT7WS2+Ikr
Olt9WZzPqOdPLFfvjRVTwxeG1dReu0Vvb96SuV1jQ2vyXTRdV5OcwysDhdAXAa1BDZbSCEePHUNq
Bh9/xPduJLA8QLREK2KyXW/BnxZ/JVUplvYcg5dRK77mGnFXm9yV+rj5+DrHRlrBtIPt0sbuadJo
1I9Wkk4RZCbMlovRACMh1FjeuFSKDe2LDFVrypZx7M3vLVLJq1F34hMf89eFE2UNTgBQMQYU1eMc
+H7Q6N/SffZD4Nq+AeTdS8n828gxBYSoylO4vvdGDoDHldyqU+Q/pnHGIDrSGZOr7/TqsCUh5jYk
Q2hTJpZzYkI/daWjGwtvdEnmhhsbWRWO1UIQFJFm4aYgCPTw8TN891JrWKsG1AI02dELTu0rjNrQ
cH1DSYxnMBYkUehJ/alO4lOB5e89L+wU/32po1WK7YjV05Vy/SF24VtrWUReI8UiAr9NZJuETH78
0Y5nTQ3N4GrxxuO9QqHNo+txEgL81md9MCqj2OFNmtBuze42WzMHdH0atnZEvUef8+7ETHZ8U39e
GZAQjsN1OT52NqZaj+NR0/rA6TLnR1FV7iGjPwxQX1Qn3sH3LgVeUWVuBk1oGkdzjAWwP5+l2mOp
HZwfCO8NH9PEgxxa5dSZ4vj5rZ8KM9lKE4YqzKr7dlrJ877Vkgitq6JPl7RnxKe2GFuPToZ1lzv5
Kc/c8ezJ5VbrLhwZlI3QMY8+mZB9VKSOOwSTkqCktJyd+dNagdOCDmtV8XfQ6jvx5I6ntPWiTCfs
2Iz1VOgebVkTc2ikXaHfdOiIXmiKme0HQCWPLU7iLbsNM6AiVJ3FfeN8i+dpvP/LQ5btDE+Rs5TO
Zz568YeIjls7FzIo5lbuZLatqju9iPqbInbMgL5shaakOvWh3xlD+PZ5RdYQVhtP1dsHO/Rs/bmI
DLI2paljacris3e1fkRtgtrg44/43mNdvfqGs9JyGUxvL9b0SEfYm8nAhMzou4U1XlVt3N2EYo63
skGNptSVeuKxinfGruC+2gwolVCQY7h5ntiRGmW1RK/ealcaNV5aNI4ln3NZuftmGMcHO16ys1R2
2i3nwfwzFWQ9aPDzNuTm0FcL3SKhjIWpIwirUPcEKeOnds/v/pVI2FbOICLU4yE/caInXjpFuqxi
32uks3iMEnPf5kq3by0zf/n4Wfzc7Px5Y7kOdxtHDH51lA7qL9u7DkljO099EGMiw7o42Y/S7Yf7
ser1q0SjTKxFYfLgdtR/82Yqz4lbTTbYnsLzLMm7/WBXo7s98Uetg/yXP4qDqQFTEr7MMV2mpUiq
xRDYg6y2inPKdsXWJht9b0dJtqm7efGrTpqXnbrUgZlX6L956EHTg2wnkbU6sV98b7ySWuOw9YYu
YRyze1D+R2Gl0aJexrg4R3Aut7V0hmvOV89ZHdn0qKbmxHB975owItgOA5llATtauYB1qosyRjLA
UpSimNGGtZUl7dt0dobMo/lHOaIIDfvEYvLudYkcWBmXyBqOE9UEXfQlpkxHsLlu0X+Q5Qqe7Ukq
pRsT47NVVMhlWWOceOTvXhcs4jrx4fw+fuKVjKekN0sZqFqu7+00syykyDI9D7GJb4ZqFjRVcKGd
mIrW23g80HjbWNUAaoN+PGI2jEiCe03HIgJqc3hMkqnbaL1lPn48nt9ZUsgIwmfOOw1p8hg8gP40
N6W7dIHVVmnggik64CdAhNFFP/A5D36nTZrPbkEH1drrJ/Z379xajQdJzqchkPsdb0XYOsxtJmKG
Up5a56mF3N4h3mnHprULZKkh/2u6U4Sdd+YxLko5ho3Cans/Gr8sboBqXZaxvqcHbc8ZC/ZMUT6z
w8S3zXH46+8obCRtXbcJZlaPl02nW4HNliMDI5+V887q2tsYNXC1VTFVJr6ay2g7u/Z88/GTfe/e
Ut5hl8eN1UhrfruUSawWJgp8GSj9IndzJYq9NGs1wJbr3Gho3HEWtvPt/+KiBtWONclo3U6/vWhd
dImamyzWVhZX55NB3bx1TOUlqutpp5baFfm7c3biTXlnh8DOgCGscR81CP5vLzqHqW3lRiiDKiw6
iuR6fy9nBxOu7rZ4Vz/+hO/s20nGwOzMqF3zhI63I1LThn4Y2YPNmJF1fGdn5rjo9wp9UE9i9/Z1
GN9bmS3t08dX/qWUyHpII5WM2ZW0tSbjvv2carmw6s8ueiSKB/Q35uaqoYn5A9PGvI1rnQBVvW7N
F6cOa8zu6JoRgyiaepaTDf5IN2c8r7WxjDeoovAYfPzXvfdWsVLzYlHl5Fxx9BDMYVQVZm7WRQex
myMrlP9oIi7prKteGA1/FQX482ZQ/KaEyzaNsI23N2OOHWE3DaeYGIGlZ0pwBxqVzF2iSe2vLwAr
WRixKaFtKgE0by9Fr0nvYoxkQYgufccu+FPJW75jguE447bmtasVWfDXbyeRuYDyQPCT4nP0IuGF
qyyE331AGDjlA1H212NSzoEbIkwxiI27+/h6780WQPkcV2d/5xAo9fYzOqW6VMNcDsFghOp+inuB
6b6Tj9gmBbZ8EfIMxXhih/femIGESg4MiMyVsvj2okMSA1fEhhBQFdd9y20QpuWJskFXqKwIA/3E
g3xnotBRFRs6j5MskePr1Q4TMF3rMTDnKLuszaT93GrGvKPCln35+H6+89GoqoOO4/NRALbWr/+p
ymUuVD+XJR3pYqLetJ3Gxn5sYVxUegTjkOaXE7uydy5o4M5mDadVuLIA316wrAxMK/grgqyJwm1p
ja+FkWh7QtdQNSPsPjE+37mV4DchA9MghkFxfFCiD9/TNlbHoGPOChAGZjtkEQaKdOsUdfwnBe5o
J7Rug8hSAwtGfflo3rNilGdWMk2BTON5b+rQDppE6W8JLRYba5QdB1K1vEn6Tj3raiw5Zucu1+rY
R18TENrPuMENyAh6ux/WPBdbN8P7KGz7K4dj4BnjId2X+F72UZTJUzizn1i5X/749dhKGdL8NSlr
ETphnMjnArPtKhRGId4tU5vMc8Luys8VQhA2sfMUPbksx4eqSeCUoDRSXqVeJfhIAAl0m4/H5jtL
GP0B2myCrY5NA+ztUFGVCpBqy1ARllTQKhXOSmsaoLggCANtke0Xxe0wZVb6iRf+vStTrae0TXcC
stHxLGP2pMbH0RSkqv2dvAqD/foir3Cim4GQWv7Z6obEGzu3P7HRfGe40hShBcWJjeGqaW8/coRh
rJS1mAJo6jHqNCvzSBvUA7MhN+/ju/vOTAqne70O1XF4KEefUZd5pLMaTrAewlXbb4zFDqHP5NX9
hDZyXtq93WjDiQ/4zuu/zjQkWLAvULXjqvoszL7NKgzx9QwRRUVQi9QbzMd+GaeSGQAkSO1//EF/
uaeMZvaX5tqtoMB3fEBBOVCJyeln3r6ku+pEXO60yhh3KDFP9RDfuxQDFrIFmxjnl1C7Os0HK7Xh
Z6yazTPseomXDQ4yJWrcJ/Yx710KMpXOE3Qsk43F25FSinpOHUuZAyzE1OyL1uh9E81LjMppzE+M
lXUVfzM5AB2kVAlnnZIrut2jN9HBWoOQFtxCgtr6CgF3amGbqwC3fPyofnnvuA7HrDVnRIXpfhxJ
iaFhxPSigXWYSfAF1BydJWZNGBKGMdwzZAfHfW+duRM654+v/MvbsGIVLTbKTOAcRH6iMf+0DlqZ
C8lgrahjfG32su/qoMOfuZG9Mm+pjc+fVZGP248v+s4zNKnf6SuNlnPBcbRWDGIPu6tAwoQYDvyG
ltyVM0U9WyK1/d9cSifKYP1w7JzeDhcL55xAA7mqpSTxt2ZHPx98HQJ71/5nw+7fX6b/iF6rm3+O
i+4f/8m/X6p6hhAWy6N//uO6fi3vZfv6Ki+/1f+5/uh/f+vbH/zHZfLSVl31Qx5/15sf4vf/cf3N
N/ntzT8wVOAyuu1f2/nutcMH9PMC/KXrd/5Pv/i315+/BVb7699/e6n6Uq6/LUqq8rc/vnT4/vff
wM//6a6vv/+PL159K/i5+zGRy2ubfyu///JTr986+fffhPr7mvtFG5g+H/ORwfQ4vq5fMX8nEIS5
CX0MI1FDxPLb38qqlfHffzPs3x3AWSrH1LWqTUnzt791Vf/zS+bvnOxgWbG7YX5bZSj/9enfPKd/
Pbe/ASK6qZJSdn//jU300XvOmY3c2bWKTeGeX3d0ONKTLkJOigtFM5b4KTPcDKpBimdSGCn7AbVR
O9/lxMjYkRFqUZDVYlTsm6LJw0O8NGpQx67qGSLqrtxO1vd4e77WbMEOMuzFdTFV7nmGv+HCZQt/
GXH6ojaKovqyTIjYTRbLuBzcNiBzWzvUkWthlhi64WxKFgfRUET1RwGJ4GmDGIkcUPpdH1qUm1sp
t1j1li+TzU5rGrC0HnCazOfRoJvnIp3uS7dKLid+eqfbLaruchjRxXdR+yTBbGBvlt0WJ/dtbnLg
dKcSnCZAAcdXijjaYUVMgxwD8iYzCDH0WtwjXhsn5q7RdBjoRZJPtymsCG9dZ/3IhT0iDfTY0Czq
M+gp4y6PSn2LkXp4GXOoCK1uvMIuwiJQwUKosGP7WuamZ1ZezN6o5BRD9Ha4pLg1nImcRGKokcI+
jINmF3i44XWDAya8Zsq7+EktZ+WZboPciNrNPNw/rAQimc+mDjeuZ4tJ+bK0AjFvn9p7KXU8SZXV
uF8iIbMzaHn1fdfrBFsaQw4IM8t/TACZ9lk5bKeQCnoX9/N+wEN5iCvMhZuy1HeyVcu9g1T5cWyB
ZfUYay8jfbHPu9hsTA8e/bCv8FBiOUxy8xxDq/D7ul0OOQbpKz1RYVNaRbVzKzWFoJuutmK9KEEX
EpYKt3NF8syAiHvT/MGEbJ0PbY+AOayW22UwzFutRFJv1QVuG2TcO6dR2p3rdt35sCS4kvTMOsMR
AA8a3M3eHnFfRzzURy1XRlALqI9pHmi7BlyDj/8i3Zjs7DaNrogH2A+5tjFAPWm0KjzLXEKvnmzs
f7jesRHQhC/qXScz+xl1K9/F+suty9WNPUFG0opmO7JWIqkLO+xejX0GMsi4JMfC9DkXxV5uJ8XG
DnP4ynADDoWzFIe4aOS+dgE9WaO7K4ZB/URxxXkwrFBuR1cIxXdVEF+5lTuB7K0BYXVqPFV5H6Pe
J2HZMyOtPA/dMk49tcMJyWkcU4XRpeIpzuNlN6fD8IIUfPbDSNcakHKatunqSRyczoRVpJZJvEPw
HPIfUwZjaYN+ht2dw8GAQO3OEMN09PFBX/X835lnOXizpQnE+SNVbjOfvmJ4V33cg9NzqcXmA4aP
r5kiWoSzuX6FePY8x4qOB1GIna6Y4hpXSxh0nHV3Iw6yoKohOZUFt0gCU71sGgIoSsSye2tyYzhE
EF0mrzPj2PbqOe8/NaO7ZF5IrxWBb/+kUER81IZ2JbIZ47YjUFidpmpfkpCw0ZRWxa6fPVVOpwaj
YYefeVX7izR18tsinj7ZoWvve1PRA0tbRyMqM/16MtK7PEE+Pssp2SpJlt2EPa5ZI5MOQK1x6q9Q
9hsAX6uUjkJZNdknS5umPZSN/lrqg/3aTLE4nx0kRWhvOx1fsEx8ROYjuKpJlReFoU5KMEaKdqn1
skD+H41ds8FvW16R9JlisilM7DpZu6vAD3lhvzwrYztfxqQHfMd4wBbTAN+2q+su9ifDmrado+Co
x4r1KkJYNC6/b6dkszwr82I81zJpIM6ft3WePWaKYUKHH9MWm73SF+OZ0yeDe51UM8EfStNnnxte
9auKzUvqp0q53FZKeelErbHRnUg7sJTFoadBIUCRj+A9yG2jfJgqy6gPqhqVuzjMunqTalPAehN7
SaGcaXY0bvCXS4809dnLG9IHAAVoeeAkyif02tb5khXpA10EBGGjcxGN4PHwDmobiprc9ypOd5MV
buggRjDGFTc66EbcX0SQlNbQR2OHiwFQUja86I1kxerT4qD3iBaEgJo2AcEFQGRmPipifHU50chY
WslYB/AYDLDkKsrDW3oML1bWfsk7+FLu8GTn+ZUBI8dCi4kZLErhOpSWlXjIo7ArRlO9l1n9DS7G
fKnMVXRhinWQEBO5V+nyBb0udVRSUyT29cJMmS7dFUVS/UkJRRREuVGc4QXH5Qum6CFL7Pkrm20n
gEkJ6yXrcxRyQwdJbqm+aHnz5A7zVTa61xgyQ68d2u+ybVoitGlDMzEGzBYjh1Z7ulqo+CLOSoYD
UOZzaWuxPxvOrZ4LpBTK+FyOSvhZdnW80bMy2UTlsrBsu6VP1F+6SRwXRlMWk3EEYxmblw6pLAq1
6DpH17fpByhgeZ44XtdnFz0urcY3WYArUK9jsTcSV72vBzv7VnBaSD1w27aPoSk8EDbR7LrEnJjt
+vzzTKLhGVyBZedY8EgwhIckY9vVU4953wDy34PzsrG8CK3Wnzmv1lthlQlCeqnb5MN25nf42tq1
mxfqbVvHNrAD/tRrDKYz/tTuTHPS+Wy0o/BTNUxmep5UTX4zheGLGMf8rA1ZxCxYA5EtKJHTh9qN
01JtqSxiPLRr++BmCVZDacZfmjkxwRzVOjxMJaoPpRlOZQCh9mA3rC7Myw7/Mc0dA1PdpJVJOpI2
WdfZrMIpinJR30bTYn8rtfxmACA+QIBQ0ZPHRVde8ogxTEmguzfjMvef9Ez93FW8UZNDNSkBoeDg
HcAhD6hoW7UA5wV5JY9aqFT7qBnM2C/Zetpw6tQVPsEmwqvRtmzQ9lpPdYILJar1lo5gE15asOKu
YsiYd1htp4PosmYTK83iz4WDB7HSof+CZ1Ve+BtzwxMqh2i/GBz7KmpCcR7hz99CtYSlbkhfM1st
AFMSXiyxpe/iHEeSB40um7zMLWK/x5Cydft4p3R1ua+G4hI2j/CIMqIxAeal8pUBggDEvsWCW2IA
TZL4bvAMZSG56b3xVVIVzjzNUSavTEWG+daCNKmttI/Sna+qEELTQt7O2dSK9iEFm8cSIkCgDcKZ
/FGozc3QKLXc56icNhMvO7EVqaU3fgLp4yvmmwx8gSNGXwPKuYO0H9Exd5T7LJ6YuLAcktg+WvWn
pU2bLy3NbvUCnEP4mutNL+5jQBIwgGp72VZUVkJ/SeyvbTIsOTDDxNC2JWQvv8NKszOt1Hk0qu5H
qys/Kmnp96MbOhsHmya2D92B6iTr4pur1xIncp424Kale9Uads8OpHA+Qf1R0g1fVc5Qde+EQ5AS
6251bxhdu7M5MmybIVvuzJShQv76wh8++Gkv262Kuc5hr0W/qSo0ckNMeECSB35tKtZng73kFlsQ
8IHIjoNlmtJXp1jsjUOky6GfWUkpSWV7gE91wJNo9lDzlsdyon03FF8bQyNGOYRYalM3YwuRXZQu
O7FigQZAeoUovtikZnh2klwY5nKPnwfHPdkJ31JpXqWZbG86UukP7FNuW6PZ5lZ9hQPmVatcKgLl
XaO6ryTy3CWT8aJn2k6BybYfq0W7AOH9MDrjIc/tm5AjNbYtcQBH3VE+g7fSNTBRjNg6tBGOYVyP
1GhtLfNbkz39qG5yIwYukS/PUxquvfkR5rftyhSwfGx1d/PUCMSQSTUCV+yrglRhW5rwZLLkxWYH
e6tRH3mgBUGVJ5YWXCJtjm6B3gAxVfPRr2wt3yyTXtyHhZ56izuBFESYcoYRPwpG/N3XrjnPVN3d
dmCbm4TWObZmxWLVi6IVLDrejqBJ562bq8omttr0Lur5llX62or5Uh1rZd+5abJ36oXTQpyzuhZE
yB2UKFdu7KWyHJ8j5XJl5GQ1QbWLOHIBHyR0tLqKaXv5OgGkN8Zqi7brBP4DpAoybDkv7np2OVMy
AXvpcN3YqGiowlAH8gbQBIFu5MzCRR3vs9UukIcpldGSB2wmzD+svXpznkoNQpsTTZeFNIiQSJ7g
DXMjunJSDuWcs4MorF0b9pMP9Z8kMNzB4qaGxowW1bnLF1luyv6pBNHBYtLfF8miBna/FHtLD9ut
48BliEz7rCzkeBbrOlwNXOW3caNd5EaDDb9foONGzWfMivpdg+nZgzfZbUpoEpdWAy/CGJvSt9O8
2JERFh1MTQl3leouwcwW/NpOHO0yFpO2bQrL2CF4aGBL2M1tWjC8Fxh3qxVzZGcxXQ5mcgsOBZqC
HJXDWC/5ZUioFMTa0k0DkLBFtpXJUNwtcvrep5XYjz1QM6IYceviY4rZcfdKeWHy2kGn6TrTTxB2
PNrayCsbRe6dmMfscw+iSwtkOERGQLp999A6hBFwpnKN9RcU9kWUGPwnS6LbJNTKyZ+ssg7m1l02
sWBGUBZh+VG8mimM8ikCfnQlQLxGgLQUsLll4nRABBQSDRxQukXO0wpz9QwHNiSnYeHAisgkc+ry
BsqFzTEyjW6AHLrYzMvizjQXuY1bdfEbjMh+saZ0tINYNsATGHaQQprvGE6rz6Y089GTE/OQF1Fi
MKoEgt9ohvqnqXHErkqt7H5oZnUDNMfcyqXNDzBts8skNR4YDGx+ejmrZ4vSNUXQ1it/f1KaAynT
SUAltmJ9Tnm+MVhrj/OHsX6W2FPCabouZunct7C8e06pnfO0uuHPu9GR1Dvq+rJHTeljD58fnMWk
N9ZPynO4zLNP+k/yQ0jLeaL+mh4gkU0P/1aZRQPkwtG8xBT4fBNYcDGwlj2EPuEntvpNOOl4/m8g
q5aUQgcEIN0d9mpDtM+Mu/WqTq2rNOlD37bciN1CcsuxM70Sk/hDcfGXCnQPVcH/jmtub+p0/9/K
3Jvv2r1Wa/WrO/5V/yfLd9Sb//2/CmS/lO8evqVJlnTy21HNjx/6Z/XONn9H1upatKNQ41Bso577
z+qdZf+OhBCTAsVVhMoUyf9VvRO/01RTHawYbEjQTPLr/qje6dbvFh1s/Iw410AWq9Zfqd797Ar/
q0hPEZB+8drKpUCvk1hxbEnTi1jgSdbcXYl9O/IIxZAHA17IRVOyZ4albiLiiWSFnwBXcZahunCa
0WbuCyG5x5b2WPXVFEQ2EBt3KupDpxaRdVHLjLNtXifT08ys+ZnvGa8Jv1z2i9WoX1Lqls/RSENA
6Kya7gwKnvCKls1gdKoNoWEcfFOh5EMy+lH0Wau2hYL5cWcu1BrVXtJpVaLb2V4kXf3IzbX788kO
Q7ENQWJQDbDNmVQ9Sw6AYcPz2SLPe1rm/KVrnXJT9ap+2zvLuHPQin4CWxzdAyxlfijKUW+92Izh
/yPSviVAXtuPmj7c4liEUkY1qhVgkowYItwyDTfsLK3nMFxBU3lSg8mdwouago7XQ2j3BCDNsIjb
Z8uY5H4qIp2y04qYzeEReoochdiyJSWEA32F3PTEcqRnhG54i0l5hHJFUb5OhpP8kFWXy4OMCtHu
5hHWwQbka3FrEDMFhJ6YiHoMo0uhtBXheYNVQhfX6ms9ndhe5X3dvLhQCO6zCgvYphdN/AK9zn1q
QHUFYJzkxulgwWNyjcBFRaZBCgTRdYPY1IZpPyrj0D0ZOajdLeTfusPjkAJwikL6dwszVOaPaVF8
ok/Q+u3MgcErSKsIbE4Rl041lQccs/AgMCvto15wynSoKdbtrOyzKktvZierdgRPJNuCGsMPpx5J
iejj8MoJU+AqRqT1F2ZvUx6RurJBXDVdCpcTMmU0ZTtC0d1nIXWZkUIIMPKhBJU9sLWAufVFmgma
npmO8XcyQPInTBrUYtSeIvMQDZAt9eaTAXx6Sx80epRhqmxqcn00iL+ODfIwVbdguzl0ZCCWvrvW
aF6HBqZ1Bszg15z9Em+Jq2iTK70BsE9tzxTE6Fd1D1maTc0ETlaT26ROum/SgcPTt1eu2gboVaF/
FiOlKX3qDpwjmltZa/o1eRfTpgClx2kt+s5MpJwBUs78ZuGoHiNdPS+VwlgVVAqpDLn45DjOaoNm
v0MLng1+rhZfMwOFa2fP8w/CWwFFGKwk9zWZRovf4dLHQW7IDT2n4WLhQNWflZU6f7EzsE4q3Drb
S6SbCU835RIQb1NsKcoyEywz7CfthZJWeMGKWW14E54bZid2HCt8VGeRN1YGl1DmG9NSnFfdkZdx
2voSyHUA4WNLrOWqeIia6wikB2jGygubPr0ZHWy61lSa580kAhFZ7S6OwzMZibu6g5iYAFZiu3jo
/x9zZ7YcN5Zs2V/pH8A1zMMrEPPAiCAZJMUXGCVKmIcDHIxff1dk1yCxUlKXnvqlyiwtMxgEgQP3
7dvXHsMlJAo0O68FhQ4ZYsZi5IGQ9TXoas+Dru1CT/+CRVNfkGf7VdEeRK3czY67LG4JYlMfAzZN
nio5PTZ2swsT45HQiocsKe71WGwgOfuEJ5L0PaztLjkaDN/DcKQnS6G0FJKHKSsdzrXmsSybN8J5
nhpnFD5LYiUYD8vPIm2dh9fJsxZW1n+OASHEmf46xZM8UsxXJ7KSQ0puaZxbPX2fYoAslD68+qVy
gF216xmCaK22ueXWzc3XgvmBD8xhV2O2QxSNFmJum8DOWwAL5ZITiR1nSKtzJ6DI1O5B0sn6Sto8
mlN+YKoA8oiJ6dD60WxRaYAnxanBRYX30cQSO8xsfMltOw2U2pbUO3G8zasi24CcfQSrYu2a0ULV
ilPxxYiVcpEWUbaClrDIsulEyN2Lws7sV8UzANc11i7F/z9YiblULVk9aFa/1Ms8ekYdpHjsvQBD
3i2Sa9cXsw9YbqikhOHVLWlOSMLgwMwzNZjrVyB1BKqwfoqH/Wupi/u0QDmTHse7tO+mIW+WcwIR
1Squ0FQeY2IykvgxJfGcg698By8y+6NAKaz18CidzjclAnraDfcOwJXSLm7knUATphu4VoLrUF90
sfo6szAxjurRqWF+u/1hADh17O2hX05JfeGPuxgbdxP3Ro2wTHdcx+29nMcFHhHYxlW71O14WSmy
9Ydw3ipmchSNtYRSEFiJSyfoISN0Yr4jJWExpNVFn90biR/MK/INfXXyEiX2C1Ooo0nEA5Q94zmV
7jLxyksXF6es0S5a56UL1U13NM5w50lvTxVk3yLsKxQp+MYRDCk1TU6poZx4qB9QWxDw+bTItknX
8LZaRrldlQ4TgBGJb9aLpeytU3+zoSZ1fRr6/gCB41M9lHdANwJ402+SFRMwh2MQxh6DEDXZz24L
YgTvDQaPozYRcDE3Ni1ptyeV866c3aBLlSfLKA+MB0l7hQcTF/0l42Vha8z8VGdatrEE2VMZ2yEa
eobfnq/W+gLquJ9jkS1R0aV11SWE71yB9JmMnbe0GgH9NPLCjQRqOhbWcawBPZv1V56vmKiYxAig
Ljv7UMJzt6I0o1UttIN20yXTSb1RPcbHuB7YsWRMQkOlY8gqKzk+zpgpdsS73+cWlE1CCEnbIuvH
n1MD8n+RR9z0AO84gT3ub+agJt3BHEl3A5u55+9vh8FIZbFL0FDWPbI/kui0lMZbPdjMuAAm+5an
2IHnTWzQJ2G2T1zl6GDI58ZB6WqTtFz1uOIeFOQZEqPrcX6j270PYenTbZxmwsieRicf3cMUuleX
BiNz81U/oN3bzs41uVK5hdEtXRUsxvhFOh5d4yDFk1sjuiCyIdUpyblQb8+0DpdruiOwfTGU2hN2
56uJ8Dqj5waemX4inYjuk+yilVXUoNnGsjjJ21huMNpXXFnneQSOW6ITTo29i2beSLO2cTT55IoQ
alaUvnUNUp7U3RXi8rvAduM70KP85EafbVgR853afO9L51pNyIu1VfeLts4/O9CZPZimi6SAZNTK
cUtGeMQNJaivovyhY+xQK/amFMm5zRgxp/E1b5N9qCAtOMy/4vI8sgJ0VzYPHei9fGSnmziDiNXI
PC4fJ9hpvsZ4mDvFWxM2tsusGMptIXYpU3uf/JMr3/iTx2S3D6stfLFVNsiYa6O+jPG4yJJqN2Xy
G8khR0+KXWMWa0xxn4gsua8VJhW1u9RuAnAYyXsmaODcBmHSDCavscsmP0ZSE38lkUXOtNc6CJ3F
wFklufMnpbjpDupGxBDOmlkLajVeIMMtAHyS/FBYweiUB5KFGVArISlF3Ki+OWyBWoulSMUhJSvB
7znBGPDmBA4M4BqV5qyb5ecGxCLSf5mso7oBtpsKm0HaaDDBQ4kjXoal7pofaK/cjvBgSK9JZ+tP
CCs6enNyn/Y4RxJ3qDdqGPGtKywkdMu+PvSbHpuATxyVuTKLikJ5VukCTDtaE1J0HYlMWth5s+o6
bTlY3RK8Qb4G4lYwDtNu9OnIYGqp6Zuk0OoAIdbDqxW/SK1GSM53Sl5ezJiSbOBEod13Xr2mgKQ9
xgubPXokbS8h6YRDtLcTsbJw1fjIt5+zsLYA3HNSMvdZekKoGFzVJzwkl3Cej6zRI9c7gs3yECDR
JEJQwdZCKabLLWDWrxtSgHKQQchEXOCRM5FBMWcTO8wvTIiS3WBQgHNv7TUmEE8FpRveTHcbJgz1
+waxtXZNnyXLgIWgb5qXxkFUNk+Z0p1rR39iD2MThURwR2zQd6iRLNFVgZ2Bgbzh4MGzn8Yc2a6K
sy0JUMLXLfWosEO+Mor6VR+pbVX4NYHasKlQ5QzP05xEv6rACRZVbsSd3FzI0X4iyGiD6+OI3SWw
bPRuWXDoOs83jAdHW49cr4+gUip1047Z1ZlVRpT1SC4ZN6o2ySc7n44mBDNhz6jn/bMdzUFRWGe9
8zaJGK/D6PJCV9aVtN4new/gKV317WT6/TDv537cJ4b6VbQuWMoYVJIa7fVQfjJayhxwHvvZIGKh
tbxsIUS/MVqrfQPMtXQavkMvANN3zfRainpgZ2t+47u+uUP0YrbqnUjI+wAQD0/WUEKSoPrPbpFf
jCk+3KbFC4Ujc5HaFhIwqHrIWY3BtXH0ZIf8tQjdaCtN7ZCoKiMFxlHFeChbtWQLPnos7SleY71m
fjFkPqRGwGHmdEwjvBe1py0jgxd7lnTATzlcbyww45656K5x7IVmJ/OqS7vYZL+EY0dtbA769NHI
ZBekWbqYLeObpnq+VvSHdIyZOU+PimpPSwEWED/tE5Ob+zwT1PUcuZ0EjtYKAF8KboBs7NfohvFj
TrQoRFdCEuSCYXa1GTyea1KbOxpGYsU8hy0TjWzkde7KYVXh90IM6+2LoOyGLO40eRBijdwSLFJu
1dgpVjrU0rVsZ+NrLS392YVgxih5cOZNWUUbByApZwgxQ+k4aow11PCUtoAzqGJEU/tjy0AiBsL5
xSJo4kW1elRoyowy9+s6TM50VDDMylHQxbZxHwV5SaBAULC892j3Be0cUQ8F9hvN+JrRaXBmJFoO
azNrvuExuPUTMbYd+nMNyKoilkONVXZliUY5jfCz3qshrPZ9lSgbEqfMJUjIYUvibLdBmVPunM42
S38ss5ZItjG/R0UxVqEzUjZWorRfEh2+jcWuauQXGihuQInuqvRaZzXhi3+3OOsPiP0lu7WeHl7t
RvRfdFhwO5e574uNsWsx5DMOHDWfxp2mq30WxA6TLWfQyo2elOFDKiuIsJ5ibDo1it915iYT2mCT
Kb7BvNTdJCpmIj9iwT8QRTV+k1msnAri+HzdCXfjOA1LssCL9WSKqeG4a+x3ZmPjmXKi84KGEG6g
nbdNQ/oWa8ceNKeVTXEsMxsMGT7qjWQZ6mkAqflWGVz8MSm+zqXnPMwlMxy9zRrpizG6k4axzePs
yU0AgELOVtdj29ZKIFwAR0YVV0fFG8Z1IzqXDqvq12nb3sQFxdsMFqBDqgtbeZC3RK4gFNlf8r8z
kWPmWbuw7vR4HYLevCaeG38d5r5/Te3R2DZW0RMnh7XcMoVyJBlKObJ9xqswHG40bo2RrEdMiEeT
vx77OH7LOdEF3ddEvTb3ubNhPpmds9ZJCY5g3u0BjFxNA1CyZrAks8B63JBIE4KMtqpnERXDm93K
53bkvq+GfUQvtS4bw5r8LrKTzyo8LCJNWy/O6JY6BiOmeoNJZ409kTLC9GY0u/SLiR1nb2IqBpto
UDSS0MvQWnegTBppeLZVov4QHuodbjYB/ZQ8UgZqJ772+JjiIlg3mhSAFNwmaG3rThj0clWr+gNx
P3eSPAUea2VwNvjB5L4inGI14636rJiMdll8iV8ArI9r3jD5RfRR+IkEMGNrY3lCkSr1+zbUiiP2
AXY/vdSJrx7Hx6aZiFzypS1SFf5lPLGt0zr0Xo5F+uKAMYPozoLoChSz2GqSoNKV3q+cRP9akEj3
iRbCfQcZNq2mcAgPVW0KEtzi6Tmb9OgxHJxxUWWWc2IM4pL2pybL2mADwgTvGMw6u9icDIQYRLSU
u7AskpPqZJzao9WuGiIhn01Plme428XJiQhlTMxUPZmVM1yyls3HmLCh10zjTcfWhXWJNXda65k2
7U342Sesf/Mr7weTytgtiRSp8OgMcSZh1Vt5cqxxCOrkGlTlO0ZfSkhq1kPtifJssVQflK2hX4VG
KRfrst5rUzM9qk57w3c7eNoCr4wUCIKksNzsmivGddBT1bbf060kW8+p7ZNnw4fFbTYvCsuMA3dW
9ce6jPNNHBKYyMYjVsZb7nSHNWjR/5WDBU2xflP6KVvwKlWXLZuEZDjz0bKSIQlEYRiwNlA8T244
7wutMpaapYR7R5enmnhfWzjJ2gtBqYI7LwM9QcVpugICP/AuxvNExIGjsOiMq4gfEc3yJZ5nsi17
L9k3VSmv9aiaO0Jx8Zz0ZUwQL4Oflsw1JsiEaTgs3yIg2JNGzKAKRhPnMCs7+mQ5Z5IgxaUpq/xg
sHf+ksm671ZlCqkMTLe6qmIRUc1jpb6rkimONzoclgCjT8zTTVJYwDJzRB5w06qrYWxugO4KQLkv
xcQs0cpS0S7UppSPRVNl1yTMWxMclpefhDWVox8mt17Q4IHUnRIBu6MDpIM36UjdxrUfi5qgnt5h
zzsmzmrv5LF1yqlOLF/jKwaNobG663l0zi6RO4umzah/bLYWl05Y5btaF/UXba61rRHDOEXirE5g
7ngpKCAzez27KxnP3xfgs55dKbtzmTUcUSHd7JEQRGvV2emnBPwM6U3mHD5k4JLXWJrbF71QjC9K
otrrChfmVlOE/DxmRfhl0Gv9c5eo+kONJWrHupSEUezNzAbJRABzaKPP1iuRJxjXICoQH8Xs7Ijm
0XCHD2C8OrOjp0wEFh5cep7y6uZR9damcY55BjlzmYY5a0YeEYo+TizmyOHgJZs4y73HvFDmlRyd
NjmXKtY733QiW180juC466eOzi0fyhuEveCIUiOs8qg+UbekBzYeXH0c1oMyWeeY2e0jUwiKAGF0
3QGKpr4aHApHP868HCIEeEWAwJH3ZIvMWcrc0FYzArntEzQ6cmDUdb+brZLc5ooBHpklBAfryx7B
Zj/MbrMZu3wM8qkc1nprmK+hzPRPptJ3a652uTNnNvwZGIdg+zlpi/dI69rtWGrhCVSl+aRQoJys
Vos03B08pEWVkKVWpRzyjP+MayvQj1eemJPHGprteogTUQV4GewgTxVY6ikMeTtS1gQVm9tSEOuM
L9JqHgTo6SUjJJzKJRvbp2aulWPCCPRLZMQ6utVcPSSkkrgLwrr1u470zXM0FfqCeMI2I+Mtq4if
zRuSWj2l9G6+y/hRwKjBUpd3V32SynYaOZF8TEHixU2796ifvIp3rod6PKXLeljYB0XRSV3uF25P
AGAU1RslUmesijPthFa3a0Gy8WiOpNFUSoYEH6p3GcPavUnMfYnKkjQH0Wj6PmRfjb+opgPgbWkh
VDGaCzVFAeIEe4+6Gkm60oyjYY3NY1uL+lpFKtJRTD7GbpbIcYFDNuNSwzW5dBlNa77szPlEIA6B
QTLu8cZg4lg3OpRwXHeILI1FYTtn8aJHHL7S1IX73u6rPQ1mswLMWuOYUbTdmAtdQ9gwrAvyWbUz
agDp7BCP+8Yjz4LIkFs/R7xroLUFd4WBNhnXwnmIcA5S8ytJB9zYsJ+bSsHnwO/0ZLFxvJHDGBT5
BEuAZJ/4LZxjRTkSd+AUhPeRUxYMZfqSE1KyJCCkWRBaDRsa+q53KzBc4fecIdayARe4NlC8x6eO
aI4TLYZWHifd0o0Fc+Q5W0KlH4n54NQ5mWQPnFy17tjVzkpcU65SNZ/aykq/COHmtPJlHO+TupVP
+FPdS5cTHZfjpfoyQ/H8VuhtvaIU6a64k3kmcs/81LeY/hgDVvlDS8DzBv+JsxWRhhKrpZlyBFuQ
n9oce0doVsq2tdJbFosZnypLGAfRtbHfEAVB3qNan1CZuLOkp78lbqqXa6ivFHnQ/eDdRH1/RRYj
6EkCOV9GZWYE7lSB2+68YhUpXbxNOJX2GTXPlfvjvS1tCgPUpXWYevJekZ58nNse8WU0lfpCLrSI
FxoxaTxkRVxe4BeFIM7zYaGVFMw9sNwlQ4Dy/RbwtB7KqRiZmbBHo3QKz04r4O77ZjMUB7KBpR86
3aXpUL80a8gfJRElS7P09B1jQfiN0jWITmjL6hpnhKBz2DVr03NvvPEpaxcWQemfoX5jT9UxDS60
Xiw7G9Wowhn7hb+rQUtWy68OZreFlIp6trH33Ek2r1dajMnamezuWA7kkHKQthKZJMf1SIggxdTQ
nMMwU86pOj96iffYpOF4Xzg1NGnszCN2MpWEgpGHahVV1nzNwWPYNBXDgF/eKhpq64FIFhYiXGWL
qTTbYHYOF1rl1vcNL7+gapxmgeuyfC0wdLxyyAwH054IoSE0YB/T1xxAG89XUPewpB27fs3iRn+x
dNUOBmaAn3McKo9l2L4XHqF7sorDVY2kctBNZmi+Cl8Z9EbBcKnri36vmWFxInHReJu6aDMbpLno
Dd81z6qOENi+FVsU6fFMRiGeQfxEt2pLJKC58SEWh5AOa7bH/JxapMikZlHvC9WpB4YDYE14jdVf
lNLur5xCiB20qGtaK6orfd4T3lIRMHmLKC6Nd4K+c9fvCz1mOkJSBwwJDMcbg3fRyp4TYqcoVqon
pTG1r7aDkKhXTOpgVmOLJovv2Mxzj/MWv7XElYmjUN/nToo1qrWfDXYUN4rRGyuIHOE5GQQgfZGY
4Zr9AWJAIQQVd13L+AGQ812eCPtLZKtvGaDvJ69C92pCi9GFKtdWgYxHy8WMnVC4Iw/cc5V1LamK
0WQGlTIye7L5Y6N9T+hBM0WXWxvqIhHuE46RdBFlM3ZaUlGdvtsaatUE2VAeh1xboP8r933bGPs+
Q4+j/YUmf0vmVTvtVLN8/FyS/rYaKbx8h3XzlcPQdJFhgsrKDgthM9gPox5ta7A6uNKMmU4UYlCc
LnSnuLKUfIXZ7m5Tc1K3FBm7iT0fpZe3755L5UIA5ylP67shLZdotgejUl/Dsty7QvVHHQeP5t2n
Y3lJh+aIG6bgUhj5xvXCS9Q1zpNmzLdU7p6805vdU2nsbUrlSez3MKrPlJ0NK8C42Et5P9iCPHRL
UVeNMj7SbNDW59XaHnAtY/QsvszIzbs5nQy8o/bNXZdSCpLojVuQ4bLnBMqYVOvWtArCvCh86xVa
GLszLOBgjG/r54Gjbz3HOIDmxDWeSRaU+KbmMGAGd5Oa6uFe8kgXQdZZTEHhkSFmt5lBFN+UPraT
6xHSlobpYbSH224Rq32yshgDu27xypCbnjpvm5UwLIZAnc0EfjTvVHrLNSnq9cajb+v80tC/pfXI
L6FWZBdUM7tPg6FwSrZxfsGgYd7RkiL2gtgo15odznc9Z+F6dIodL6z+GdsivHJG8Ys5k0j5dOZb
kp/DJ1XY2oqtEyaH0jRpGljCZKdAZ23eZ+9sWGm49FaF0rf4lqu+GjYqBn4fs3nGRaoYrg2Ftk7J
QQB56Hndwr7NZwMtYguGKC3ZXGH7zYHs52w/Ge10oFs02f5FFS1plaHEx0P34jE/fMfYjz42iUi+
qpNV3eehMTIzwl1vzMW0Rwou1YVlVdaW/MMEX9wYl0eV7F4RSKs98KoerrgTmwPZbd0bBAPsqjSi
9OuWJtt3UctxN5KD9szaX7sfJ4dUGQ8399Zj2LwuVbMn2AYvRkTWXm1Qgqm3DFRMMUQhErmKLyMB
3wcIR5BuGk6D9oD21l+7sscp7aWFbSxh6JSHadSUityPUQ93xAkqJGHPZMmumOOTQpsyjH3IyaXd
kd9jHh13yBj6Z8pWmbKOqdKo3TM7FMgJ5bymJiW5CJacjfoYFbtQTeo8mAxNnsKM6NykmPRkmWWm
+2TFuMZ9hpIVT0wZV0/5bGervuIg7gHQXzCSaRYBeDotwuxpRwpGc4twTQgs+egYd9nFokCLcQh7
qyIf7CXqbYU7iPg3M/f0ZmFLMARq7TzmuYtAZbEDcQd6MtwnlkhWoaIxh6K7Tcjs4gWrqms7zByo
LwRkEeU6MONtauNkdDyAQW+wZNPCw9k7JSFRWSTFKWWF5ZmhW79KbiHKdpYQeT/k/H4MFhn/8+sl
g9lfCHBlkhxHQlm6zjA9lgSuXWEXRJsJV4UPkkauZtsK71QtrDdhfIn16tUok2dL2KgSbuz6oGP7
h0Kbq41K7frCUoV+zlmNWVB79a9trOhwA1PlUBPqQ0KVWtmA5738PJOV8TC1XX3p3fmznqDaLZH7
asSnzGIBUNWIEPKVJGXapdhlda9Rat6XZWafhZk5C3a/hEPYhuN9GRIr34JCZfHJJhKCJT51pQhV
+UYOThuouBafCrrQFceBsWXhBvh/VEC9zg38qthz7aPHwg0WBK/f1eSLbtu60T7XCht6THStg8rM
YFf1fXk3FcLdMiqMSEsrP8dh/ZCHKik2Nf0i6io/AyxyinhX8ft3hsXxRc6V2bgYKjXvW5vN8yMw
OT3o3OSrUYt2r7AMs6QDn45ukaQnVGOXFQVVvY/drrtMTHWOrE0hf5JCwWyDyZgfq5n3YCiOMH0s
kN4bDT7tk6D79T1Z2JdRL9GcyGJtoHgR28draSo38ZC5UFBc6yu3P44P9nqe2qiMNjT5MVKT4q3o
Rzc4n+dNZxWa6buV7ax6ZY5X7LAwXMMMHvpksVDEyYZdJZc8j7vSk+ECody+qP1thkljN69h4DtB
QmLSwE4SyRABSyeIf+zJWFtELO1clG517tK4uxumvDqmQ2wMAfuq1hKAqbalx2fCMGSIVblovxHx
Gj93ijURT5fN7OV7g+ISG1xcZ5SvZ9Q4pDNRmYeIltIv51osqwF7UB4hqzDsdA6JQfBPOij9qm4y
UpGl1X0JhVkvCNjtSXPJygPJSeGW0C0mkmzf4ZFw5H1nsaRoTGmyEJJlM0KnNXYNW16fBoY+Exhh
7w+z0HD/eRcjJm08IbXrvqozFpdqwoaH2hVPzrAUeBOCsJZnOxxGv8OtoNa1GrB8Fy6rzjH1ILd7
D0nN45JRnoT7ckZl6SZ1JIYEQ/k+Z6V0b/dAhDsjSbEy3FrmSPKphsm+j4AsgraIRYbcRHZEsz25
cc1Jw4G+prPNrvNsyNNkDawPkFn2SaPLW0cVIPSwjd1nO1Hsd7O4OYKZAbFtko6BOxI0XsZafm3q
6jq0xWKkjzi5Uyt2atE7dx1QQK6xMI+6KcdVl3RiP7WVsmYkr/sFoVFnNH9+V80YtW6BbKRu0ZXD
JydVx3WWqSxKUYUpvJ1FfepmTscG56PiWwPso1Y43lscxc5GY/UsIqmjg3LpZOmD0fD3IoXXsY/M
M4aNJ7UCqpvbDAc90scoqDg6mlsMsfEOirdjS2E6en1horyYpAxLC9Wm1m8TdJb5rF3XU2bKdmDu
Mlg1GbYMvB41DdsACZ7LniCxz1kx3o5WNRlZjlJIIqWRdxeE5mHmtupULEtWDnBEfpUFVUg8T4+9
OmFy0Xp29DJjn6G0LcNY6hhL7Eq8tthY1iHOTyRQYsbus1YGHu3zUmNwfBxLwEmLpqisdyshYhGZ
I53vUNfSux7/19J2DbE0RLMVucNSTET5w6zcNEcyKCKTub1y273hgVF+B9LTbmvrPzhjHfR2Fdyu
CXLE1T9GUMhCHRMOpmTThXEUDEpTVtskZdeBskRnK5B/sjRxGizZJ9GJBuriyO8ajHn77/zE/1i4
/37B/keMxl9r+qahqWCIVKZ7jvphvT5JtGis1AEsYzwaLNUBFLzx2td//ZT/yt79/+bd/iWl4f9D
A7dmAKn5uYEbxK2M/8++ar6+fc9f+Ou/+gd/wVD/xwZ3A2XhRvOCcPBPBzfG2/8hGAXalgPEjIDP
7/gLxv+o/LVYbNRZ5QTfwJf4p4PbwcFta2AhualUTrz/ir/w4+1BRqiJgdwAecTt+x17ZOiTpIar
Hd0zsU03JMBr65iJwd131+K3N9+/P/0Du8WxQ1VlqVC5lKn1qZCoOiw6rf7ssz/giloim1QdtPJ9
WKYn+jJ30eK9/sMP/w9AUS1FoffhpczT1xpH+LakAfkN9+Vn1/zDo2j0zP+SkG+Og0XnGNb3imb/
LpTmR77Lvy659oHN41mziaUzj+5NRQuX3aBUb7Qu3oL1d/03XJeffH/tRtL5/p7hJyjzzI/Qpm7c
V0O2cnI1/E30ws8+/AMsxgUjMdLCh5c5t6NFaJpPZH3xzP3r0fyb2/Fn14bn7PsvTihiOpMt7l2c
viLOs8HyaWkJIg7L/7/+CbdL8O9T/99X//aTv7s0shrHGSOfyzJvPR9zTAKbBpk/GK1EnsYsNP1S
6z4rzBv/78HLusvf81N+drlu//y7H8gitDHKvHABvXV3c5R7OBjJN//1b/OzD//w+BJPQZY3/r4L
gPhXJacbqRrr+def/dcN+XeX6sPzm7kNgnPb9ZdWaEtdJMvbZogbbnVsfGRqN8z+qEWzEyACOPEU
kNEmpwYNt45c8b+V9yVUw9/8on+9jf/uy3x43qF0teZst/0F4Jo/1MNqjvZKcT+kR5uJpWV8HrHi
j8rs9/q2d19YMsDLa1CrC9riA4nMi3/8H3vQt3+HwAc/7gmVAZKlVN8MbIm/uWy3e/XvvumHw0NF
wiPnrO8vKDBbw/g8Ye+1uSIGg4eScmLyiyJDtnIXs1gpHVPSG4eFWZVaerssE8Gvvwdvmb/9Hh8Z
YLlH3dboU3FRaZ3k4GE8RiIsJAIQV2iG0rMd3JewvoREQSMLcH0q8hlpB1Jqn9AM/VHKDf9ylq1C
3fA79TdXyPnJU/6R8sgwFGuUUicXURBGB/B0i3L34mKDpL9Cac7VgLEHTTzTd03JUYhZ3biEVvrU
u+g3qviW1N4hqYsXEhfv9Uk5dl7yMrbRVWm7r8y1WZgcdwMUqyae9q6GkbZrUMrjFtKQcbWHhuqX
ncHQZiNeG19FXyzjHLcbQxSIXqQ7hJsGHzUj8DuE9gfqgp2qkqbdOXuFGjFW1N3tipFtvMC/f9cy
VJxN7YLd+jUpxbGsNZW5HJ1nz7pCkl8SaCI4Ld0V/oLFlOdPxGWs8ltyJY18IAdBbMW4sxJ4QDpy
Yy/2bt7fGVp5n+f1io2IMpi68ExeyZ+dguqHM1wbikhYMhNnZgNc53EcfXti/77L9YLcidI8xbPB
fhKUz1/fjT85qG6l1fenIPmnvPon3C5Tg4aaNKuUhcw/++gPJ3o66AnDZr0+ozW+gBm3fb2uP/3Z
Z384vE32HVwb085ZCJ3FaZvFIze5//Vn/+wp+HB29wr5rLVjiTNsYDwG02jFlzRv0lMqAHv/4XXX
f7zuRmlMjhlN7XkavEtn5rtUzc6//v4/+5N+OJEdkl1v4UvirAjUujmv7rvUMxe//vCfXZwPh6hi
ja6SGlF77j13wL6bKT4ICnWdSfW/i9D7ZyVgfsy0G8EI18jbzVmylTQrjBL0W/r2r7//318cJoI/
XvcOKHLZR3NzHhzeN54VNZuhyeI/qilI3vnx00d3TFvXzNtzPuafHPwkth19/bMv/uFBJYdjStS4
a86a189BOM1neuffQTd/dlU+PKqOC7ysHzh2YGqYgcc3Z9XN+aNn1bxt2X5/xDDUAh+MDfOcjd4X
RgAeNm/1N7XQz774h2eVGPEpZflcnovWxQE41ItWE8VvDuOfffh/PKPIT5nLh+se89NWx0EQEnD8
Z3/PD08p/LqmywyXU0Y08aa3DWuRhnh7f/3pt57lP2sd+MY/XvOiLzLS21t59vAU3awrqz7PHkSW
7rV8/jaYyY7Q2f5s4ZP8DSn6JxfLvX2T78rp1mY+rWa3i1Vn37ifAoP58589tLdl7O8/20PRzAi8
ZiGiqTntIcZiLTI3v75UP6nHgDL/+OlST9woqZX63EtiFMvCArznzK2Pec9dzmJkkYTbDNuz0O+I
JWgQpqcQupKl3VMyiFPZW+FqdqbuOs62cZerruaDL3EWCtBgv8un4dBM3XtmY4CzYQf92Q30MVtX
ZoUzjooqz7Xrfo1GKDxdL3/z2X/fjJEI9eMlIXEmbND3+WM6mbIpLEBjcBWemLUtbRb5Dl0Rd8u8
Vtvtr/8GP7t5bv/8u5tnlkPhlRjpzrf1CK1RcTdJ4HF/9uEfzghHN8Oy6RRetaCyAwVWsd+6nM2/
/vS/fyGaf62+f/fVNQaFc95N8my5bEkwJSz25iCLRdtp2h+90P9je75LrRZ7XdacYwXjnxxtc+nY
mDd+/Qv87Np/OCpCAbAoAVR1diTYpchq3+0p+l2z8yGm9V8vc+fDseCOylQkSSPOZP6YW1VW2l4O
8Hd0vD6GqOdlOvbK1nXj7Di1xEUCJBfLPMZ//ke/nfPh6KicnFP2fzk7s922lW3tPhEB9s2tRHW2
bMu9nRvCcRy2xabIYvf0ZzAH+JEjLMf4fbX3yl6bkSiymlnzG8OVJN9Ey2GJvFRl8Pt7lz4bNyot
s6UUXXeqPPsdjugvmol//fvSf+gP/zF+e2ez/RCNlor8VJ6yalQHo+EYKLPQ/IJUB6EZy7gP64yG
vjzznt0kscOhMcDWMVhdaEQn6K8uyl0wRyT6h0Dde6LUruglisBSiordzaSttYgkVy06puMol7vZ
dItNWevBjk7bh6aPBL1cQ0Owyqd5U5ubVeLjKmRU56Dd6NC9oFIOaYywtn5Khy3osubWn5z6kNDG
Q4e6Sq81+gI5TInaUBCbfQEiWrHzg9VkTbl5X01j9xJBbbowGniGgximzeTr7wCrsrU+eMQvoRCu
5sEQq0XguBvc4MXrxbgZTH/JrpLpScf+55hyVt+I9JuzjXf2QrSQXKdprJpTJ8hXTVO+UB++Ijt/
MjGfs7JpMPdppu/rE6lXsaaZn+y+Xn54rkfNwSd4TYcUEU2DYMZqrsDY/vuB+mSU+rPj/2uU6mVi
t7Hu1ieG8uTQRmVFHEY0h9Hsv/gbPhlGvLMh3FRFkXP2Up8iGR01YfikdOVXvvXlsf+v1+FsCEdc
W0W9btcnSvEKv7FcTnA9WlkTjQ7sScu/Nw95Zyu+EYJlTQqkPdG7d6Nk9EMvq4fv/QJn670xzcG1
NUNzQqVmvfrSEneLFQXCVa6H//4rPvkJzkV/09xAOgAMfMIKchzq6VeW+8//vvQnz497NtbJejIz
cKf1SRapedmpGtyGcvUrh83x9ybS5Sjn7zWAol8a8lPnnsxUD451qxEqJEzIwbU/fqtCjnH+7K/Q
lEcqxHRPbg2aYbSnxywYvvBxfXbzlz//6w2bPbdJ+5prawVxPpXJq7r9XmUfUND/vXY+IRtxOf06
ZRxbOzsaAv/9q372mc8edy/36fi36XIp+u4AtPUttoLvrVncs8cdnK7byFZ3Tx7BubUXxfkqG+g1
/t4HPxuiZaCR4PMD59Qkhk7CeiREbiRf6M4/uSvn5glrGPvGKYR7whafhbLorqNJq7745MsL8x8j
2bm3XY4NsNe2prFI7+m0jDhIiQPJGXcActkKbOK63qCF/75Nn7y1ztlbq1u+JEZkOSd/bMY1+THC
Mjjcr91+LLf//is+u1lnb60WgHLBJ+uchhrchNs8aWbw8b1Ln72tcTpMZi2JpDSNlq9ivaXz1SF8
9r2rL1/or/cV/2mSZ73ig09RvzL88r4noPq9a5+/r9D0GysFt0CaihQ7oJGktl/+fW1zecb/6wk6
e2ldnHxJhkr+NGbHsvN2uk8qayRf8RAlUdjS0pE6oW7sRvFhWj8L61m350vLBehE9IB/ai7SOd/O
0Rfj3p+zy//6PGdvup2M1ZRnwjv55JFceCP+SLyxAb8dQJqOjhxU2OrGa0Du9dcgeNZVxPgIZ39s
KDYvhxgN7Kt/35zPnsazcWHIsmp23aI6sTgA6OoApJHZVw6XTy5un21lSrtLa7aS1QnCypVXNRcD
fPIvPvgnx2hABP7v4whw2x301BcnX3XDu5Nk6iDq+I3ifEpzu0UNtHGmw5jWdAL2D7aBpbzU/btx
gulYIz6CQA6HNs/jdNO7nFsRLSWzX5vDTW/Y8W1FOhwqh+/tq6p+TVvYJ2I0f3DYcGU1UPO/dfvt
s/FmtDo+SiRLooXJbxM6E73I/fzFxT9ZA9pnI80ssB/gnBIn2o+vqqmjI4KNHa3A4s2Mh++9uec6
6IETpBQhcnHy4vENg+dPd3j63r05G2/Ic1ZWo/XiFI1wMoLsBIjkq/v+Rw/5H++gfTbgpF0yN8lM
BENxZnlIxtm4r60qu1r8Equ6SOMDqb+6XhOQkWEXa+N1iUnqblYW0eWhLgjDdGnowwP8maRVf/St
Ut/GKaXDjp0gvRDGAzRsE5LT8DFKq2vCoRpcUrLsWkT6vRN52zb/7zsQF/MCAOq5+R0pWMLm7CjC
7939s0EqnefSKki5nniLdq5XPjld8cWA/NmwcDbmeL7DzrXoiK/TkxfUwYvhfjG0fnJl62zAITZh
eLqqslOMqINWN1duEq3dfeuOWGcDjuNJ3/bmAbCQGgQAt8YIJzhXX7ysS5fVf81S1tlQYJWaU88g
tE+Cvt6pX7OqoTh2W6oDR+7CoYcEar9evVnL1J5+BJ6xE3bAzv6wHJvkMGeTwgk7cEaW++TbCUAj
ULPEWhcHQ2Xc856u5+Qhj6gN1M80NrBGBttv3kckvXCfQCM8dP7LErlyuu3//rUGGPvv3byzsQgZ
qZkZdgGLftZ/5hVDq6599TJ/9qufLXs4jTYyC8jiSfYVZ+XjtkrNb/7my1/515onDfLY1eiVP0VN
fKzM9qb+yoT32Yc+G4AsUKJJPotl3KTk42vuJh6Lx+/d7LNhoWCASSbHFRAKD5F9ar45ny9din/f
jUoUpTG4Y36yetwxAW1lB2CP3vZ7n/psWABvWQqlKa5eNVdxhOmkm5+/dWnzbFxAWCJyAb/qpBNf
QBKR1zutyMvwe1c/GxgSp/LdkYD8aQ4WZGmVX9uRGXzz4mfDQl2ZIN8WfuQEYtBwiUy0o/rmrvC8
YTiaB98a5rE8TXWZb2O58i2v+t7P+Wfm/evVwcxA/xur2pNBUIqMjc+KK4jM/ffu+dmLCYidPjEj
FSf8U88iK3+WSAm/GKuQSP/3WLzo0P5+0MF+5bnCu3HSTRrmveHIa++4T4y1DhETfelfF4d2PCxj
9OIESLpnl1qsOZnrKZ6B4LHFhp4f98BFlbWTJPuH9peVP3CFgsKwVThHk6tA7l1a5/fUfle2mA4W
kKZYhLnFQ1o9V+w+SXESlIbR14HAnU8M4HXp7Ct16GFIMFS3wNNRhe34k5nHQhv0A/NHYyWH0v0x
Vgv3obvifzRzmwWCRQp4+ulHv3T/0YgMstw3bHaPTAbW7P+S48GDLsjor/FjETBZNyDFmQmqhSSX
2KQDHwA33Tt4mEa+SFpDrDzkfB8t+Yimmt/3vVXOn7+HSxrUgrWIFrXsin/N123CFAfHIPItKOGK
/72N4Bh1iWfLZv0yHmqoI6K/5rtl0Yfq6y03hNms1+uLqAC7k+qh8CJy881Fp29xL/OPkHJY2BK2
F31xUxnqkorBcxTQaVk/m84hH+KjYltjiHQTm+4znyGmvhIXYm8aL7KFj1I6r6ktLiOyt4JkqKtj
hIjBGnZXpnv0OEBKYgRZVFBVW6xjHenCbNL1pvbLLYQORYrloPQtnfQhn7zrXhd2kj5Ml6XehkVC
+2Ad5vWC4CJu+OLnLkwhKJCzHjbfLCr8Oan962VLBo57A8/JTi08g5UROT/i1v3idVhGmv9YKptn
o36ctD0oRbYRXjc8eJ05cAKFUd4CqQW8M+nW6dQ7X/xdn8yKf7bwf30Pv5JkV+kJOeVJfESv82jH
7v9XOOH/naudNys3eVOT+W3zkwuv7ACVz1vZI6Hjb41H533KtRoDF8gd+2itehHDeEX69IsarLGM
Ov/xAxhnU0DDobXjDBaYEp59JC3g3QZ0e1uIQBue/2XF0+aIM7Zdn+yT2bg2ui+2YJ/89MbZqq0Y
uxKsZJSdYAf85sxLO0VBWz8I189/W+iBrn1FYvvfd/DTr3m2jJNTZLs1zuyTDxf2cgDic4tNzlqV
UUr5Q2njVeln6TqGIrS2IxXMvJNGQHS79dclL/4h9XBO/fvDfPbFz6YXj3B1IQtRnvSsglNrmgUZ
JL94SXV7IWBM8UZlRfvNZ2f53f9+6LGTufOUQWUah7emQNAwxW///h6fTGR/bNh/XbroSBRLmlhO
Rpw7jM8kmtGFBesM1u0B2Vqw10g3hqZhVt/bgp2L64n1Am0d8+Jkllm/psGF00ZgoP/+Op8MD38C
UH99HR8fuXA4LD3lQ/ValvWb0M0f37r0eY+xlchW821VnNCmPBlu/4N65xcP0yef+rxJeCKg3mW2
mZ06T3+K2uwZXvJXZbDPrn02NlRZKzu9MopT0OvPUR5si6b7YgH3Z7XzH+POeaerEfmVArCSnqRn
iguSifVKd4RN1n/yNlCPoHprpc/pcqU15qYYpltShLDWAkdkYaJSrCYV/F0gQiLUQJdvhrFKNynU
v5CigrGXpDRXdh+7W2h8NDGbRpmHSdREX3yBz7bU5xJu2U79gCs0OaklfOfk25KRJOOsvMx9AIm3
rGcmGir4Dx0eY95znsBSa3CfHc/aZM5pWVHNBImY1dv5ZOYPtbjIRo1vlO/4MzbVnSs2Oa5SVmuJ
hILJ0qH3o/Wy2kqtHyK/U20fWjZn8q297/pfunrp1Rfzwmc//fLnf70MrvD02sn4dix802kHYPbf
b4Lp/WlB+69f/mxEkkElB6qj2QmLW3I/pbXaUjydH2138Pd9WrhYDvHX5obQCUUW8a7UTI1u8sC3
sHTpw5p2a2SOsyzXgdNF5po2C/GUmwn1Cq2141XZGiJMSXVeDzKl6F25LuiyrN9ZKpkZp4b+eqyc
/GihKCGb4XT7sjeXKLfbGduuHvLLoSvbtYyFeaHLmpVIm+FxTeg55BeyNajRwZ2OrNQZjZukkyyi
cWmvCoeGjA5DxtorgGt4SY2xKyo9fBJlX4fonKyjlgQWK/mp2upKWI9wAebtZJb5xiq09LemhuwN
1IX70Vd9/ZHUWQuwuoJBlgf5Jpj5ELRwI9NThnqOZBpveEO8VQPOmOKyb67TbNSPEU38W7cei4MF
5CisLOvWN5yfWWJNmwggH/hasGXwbMcL+uy8Zl2a2ZEwUbzLmwYy0aK7G3r7yrfFB7aU+CmZk9eg
qovnBoP4pW220W6w7Xbr6DXYOZHR+FFaQ39T6gXSqG5Ue2g9LsScxFnPRoq8tW0t8tEeK9Vh1hZG
2FORyvo60+os1IqoeWJP5MH18Gv3zW4M+ybr5C3T9brTEns/NXYMIADwoKF30zafwK9kHafSQ9UO
66yucoyZXgzMoU1vMIhYbMI7baXS7McwggGayPBuJhHM+x7SQyg1NA+Qy9t7LfN4T2v7N41D9g6M
S3nDZen0kNqjQksHLGCkS7CPFbeqhy43gSnUOU12tZ8ZGKfQIhwfxm3a7S2j0TAEWGqbCg8pbJz0
+zgvDeguBr/OKCGBmN0UH/Sy8HauJcZXfUCcFjR2gIdi1HddQA9WMVliBXwVPDoMjZPmK1gDZWxh
zaUhaIs2NruI3AzjgW6yKsNQ8VAgc0vA2CfU960ApumqcDFaSMZW2sdqwL9dQAdS27FrUQZwFDB9
1lDAesrmY8Aceis7O/7o3Kja9FFh/bRjOBvsC6PqZ96rbBtoC2hFgaIAHOeHU6A115VP9pZNhvUs
nNbK160WdW9ZYXmHcsCn2E7FtM4S3VkYKH37G7kPT2il5+A65uItlUBi7YndJerLibNiICuqmcxt
78ZoRC2t2FDBdVe+Ay5i1SvELzOYrgORY/UWOVgS6sGDKgAWfOSN6GyklNWhlz0bXoDsdLJBRwPA
1KBOM5ODlEMSCsgx+yb1ZqIyQXALeKu8KIPZem311LoyADVCrJuC9ELxYrL0LGJ40VN3m7R1sImZ
TXb64LfNJus8SPLIFY6OZkvYwr3NiVkxeavAK6wPJ8dAuM4sXW1pMGkvpaJcQ+E0Na6TJMijfW8A
RWZXPeYgm51Zo0qa4Q+GknAD2AdotxmY9I46jngasG7tELpEoNR7G4qW1VTBKkj8cRMYIsfu3KQk
aOaKANWcmOzNGinm+yngxRmbYf7VOjOJFb9AAhd2zqhP2yqrCCGQGgfy4PpoD6CPVe2t5daxog98
7N4zzYuWCznqSQU5RS1y9r9rqTF4ZMogYt+blrr15xa0iWmKeQM4AcW03eAo6BqcE2MksvWQzEQH
I1VfN6bod3MHadOpFekq8F0ixA9TXmSpuZA9+TYLamAlWwtxx+CT9pkS6yjmtrtsWkPbiEpSxKx8
vdvgOwFp4o3xJigHdQvpTYbAaAB9dnS15f0QrNPSiqhhS7oycq/6yLpufmvpjVs5E5ozMaRr1TQg
my2gViXOH9TTgBxoKit54MfVkGvePmsVyDENwy7Yx2odpc5gr6LeNUscyHry0+8bkkyD7pys2IDt
yVBhQ4+mqaKsO3MLrg55Y9wXm9G05EY5yt5oiLA2hZHM0C5j1q/tAFUxgarup9AaoJW2WDnQrwNr
4b/+6IZOPQ9qHgBbBOW+wZtWI6rz8/u+AfCUdGlP1UTqOgyCwg+VGSTaSkSkslZAY7AHZZzZ1Fqz
YJYLmG2pa7xZk9P9nIRH8QJJzjX25YilOjwce0QwZCUjFQQDcgVYYFQMDkiooLXcG3dKW/jdbsXy
ZuJcvsRbe5HIvtzlJiY4HYPKo9ZIMCO2k17XkyF+Zwm6XR05nN+CKXLT1rrhW1nrRIzDRxRN021v
+8G6q4P+p0D1up2nXnu2EYwcBlVbr9gmCp4uFYejlTK2BR5K4kz/YaTZuy68myQT9jprDeu2qLBi
2FOPMNdQwxZ1y/1gMgEIFI2AHcs57BGCh67v1zx5owqVct5mG6q6KfhAcDbRm5ecYfgJmFkCnOKK
NrnuBptAu2pnlpV9v5hgrZk1lyHEprBMMNNEJ4AEJeAJLdZ2Ta4t0AtaNJMOQbny4GGxal1Ngj+P
cVeUyGEUOCei6VAP4d6wnnnXS1dfZU7l8u8F2hXJeXkQdMeGRe34LFpHel1MyJnFYUpkuoPQwTcC
+7HFoW7sfBDqr7rulzsgcN611KJ+G+S1fje4hbHh4C7f5HZk0dWr59YuHVTJ3y9zntBSrx/KOgDb
XbUGFphcaenew7mUhA08jEM0g40DlraYBlw8rlngbifLf5W9eq+UFu+myYw2RZUzjbF231gi1cLC
AvZR1qO4yPWAN4J3NNqYJlpUL1cJCbnK7jbwkYJtX8YffVBPEORT+BaBLPsUPZFW4PvSU/ngTn7N
YCVsDIuIfvTazXctLOIdgxE1PIDEO1m2/PxLNjM1tPnCMnrPX9cDqdFaxgGgEciL9K7d2Sn8Ohuu
0mq2AdtbBJjpdGg+lpXtNUFdyCGROeirxEPatfJtdhKVGXdhC0dvpemApFKndnYaDOcD3OFh7VW8
00JluMGYSS5EhW0SR5l2WWgBIODMPZSprR1FPTzGQB/XOt2+h74xrFc3yOIws/Pfcuq9fd5VT14N
3MxmIUfpNKc/ROIre8QKpr1RAdXXsnZK6L+j/iymNNs6MgizZNomjq9eWz7gurWN8jpFcbb3qwaQ
uhok2D8QMEu+MyinewaTIey0sX9sZj159xGvHyZnnA9mEzdbC4lGyBtbrUbPH3k52iDdWUWL+C6F
PEbIHqSVNlrmsRz6atuUHpRueH2rIpAASyzjHu7x4kUmG1u3nnushBdfol/MqT+WFhqjBaTVydJf
sXwYP5C/mEBx2gk9Jbolzgk1e4wIq5EkrxGjeaxoAvZQmj+t1YB4pGnN9ug2I6tfaJvqNPuj/1BJ
qdQqBhn1npg6yLVexpf9XN+wZjTRFfdPfZtF64G2/3CaYz2cNFPcZXnFSoN+EaR9VnAjI6k+dDsf
LuIg/e0GkCytOjUfZ7cCzk20HQlAbBr7xJ1rOvsz76qooKMheqDyXqkE+lrDlmJdFkmzzNnNqoJD
tGKsjLgxGJ70AQLVhqG0fM3Lbu7RUeR5qNtpzliYk6fOAn+rUszlTexdzlOV/rBhfu0IObtYYEUB
4SqZ9qMvflPDZ38D1PAyZ9yF3wXfauxcPYyi8qNwvG5NG8YYcsOS68kyefMNVny12Uu6TvHTy8xZ
7KFWQAAih51puAVQHYthEf0ep7aDKqh+ze8wpnByYikd19OiZt9AY2YYTSCWbQOpw5lM7DGdOfBG
iZvUL0KP/GNWGqwOWcQQzc3fq6aftyDpmo2ZxxVPlD7TydXbM8nyUmd1IQOIwwnKqcwX9SZesr2V
N40bLc0/bIAut5Ylp42iQLsdAaN3K9Vq4iHARkoEQlBZ53P/UrXoD2mEtCwzM287yhoQzGyLBYgT
sN5V5TaAKbiyuqF+bdzK+lGnjo+Yd9ZxobOmlFEKvD6Hhq31g9qJOmqPA0yZfQZS+koBQdrLDumA
EU3tqqcnfp25KrhWvWU/yqqrjxCwoHXSCgByi0cK5jBtfAnDm941BZuBBH8V6NBVpk2SUaqKr8GB
LfN8hNCpx4LuWnX5hAFmWTe4+lHnI2xw77i0n7MidieZrMeykNdGEnfsYDk7a+DqbOyxSsJS2gkt
iSq/zyY+AZVz70CEBhdZBdT6uUUMK0Dql6+i7Wxr41ex/9R0HsBUXM5kvB29u0IDMN8ULD7WRe3Z
v2fqCjjKEwkF3Bqj9qGfkBL6+uj+iqPc2Fcm4qjc1W06yRB2GXEyblPHfanU4K97Hf6EHWi/gQbp
W4AwFuTHyGZMRScZNqSmH4KYWS8ByHUZw9O+nCoEUnUVZJdDYZV7vt68HWKxHBJ17oVeGrS11KX5
swJfL0siX2BEF0tXZtwMcxuAiLLLbu+k7W9aDN6c3MHahc0s2TRz8GuIknQDJBximWmofdsyY3fg
tiB2IjphJzzTBk+kMpeNA3mUEcpX7XTTK0a3qR4rLIzxdMdWKribTC1d48oAha4NaVjq/ECkHtyw
LND8SXM2tzLySGDYfnVVLnsSB1LvRo6lftB0391YWiovKt+DamhMC6yQLT2jEJu8SevLtc/Td1cD
n9tEBBzo+Ok93gTY3wAde5xeiqMfS1Yk1iCcr32a8radYdjbPuKxMgOrecqAxbEy8dkhJenvGIn8
uu+QtCSDb4SklIqtEQAZzkrV76rexRqUkQwuzTEDIjvW170p05Yhuf6dVFH6UmA5vmSiRCXVdPlB
c8xlu94grwErgBQedL4NRBTZjKoOielji4d3ubaK2d5ZmLevEWCPu1Hv5z1rAxi/Pm2QoOumda2m
CuqtMdxyRsvNh6O1b3tz/jU1lhvCwefwtg7mUzpx/NOX4l0UqXbrFr22qWXlPuICjfY1y+/Lhurv
yp/ZTIwimpAfzAvV00+3dkZGirCsA6i+iK/mwo5ue1li93DIPwiWJ6zyiyS9UkC27wyzi7Y2/U2H
uJklcUCnfyTTzK6Cncaht3u5cZvhZbBdYnVtSbFJej4HlV6775igYIel6jLiSGGVTp537eJVYWFR
+letrspjNzrImN1gwogs4n4/GbQcoJNteS5KuKKSkpUb9ynoem5T6cH+p/phwzZQPyJ80yumAfFa
u0gcSinuZG/fmJDJd+OUFKHfpdl1Sxxv5VWDeXKT5lT5Av6fo432hV4lqg2bWEdNN3pasu2g3LqV
Z6xnL33xwbmaetaFejd/sAN7KZLoFXu6+O2LGJuh8sLUG/VQjQpamdvgkC7c8YceAQv1iYFv8mZC
amQKf41GFAlYPMdhRyFn26Z1vqkSpDqD26fHydGIIQE738ZuB5EvyN6QhINdNWmQYPb7iDx0WN1c
DBsDOQthxja9oNAFpzSqqZWgn01zT/Kudi6+MVZFG5WAsihU4TxIU5oXVcloZZfDHqu8ujPmUdsW
6c9aZz/q01K5y+3pxPbI27Px7tfegidSRfWcJfGNLUDi2rId2J2543PX6t6vvKUGxjtX+3c5J8+X
0MHNu8ROyVdaSjxJGdunqJPwFKGtrvpaZpsklnS554Z7QeHEuE4dNsiV7kX0HgUvrZqvrcS+jGzO
8f2oqMIcEPAWeex0iQ4OdSGYlkdBueFKZ2n6K1MZdSQNcBWYv2DVJe1VXmWP3LM0LOz6V9EZDeWk
AAGHcDmQrrqnRbvNguwES4BtswFSPADLLcrsQDMvsnBtKPtV5PhscyOmmnGgCjFZ1+xVOuipzZVg
fMG5W27mYS4OsuX9XHm6l12pVGuPGpke6g3leOoKf/rhjdayyJDGusvSaR2NMmwqZ5u2wTFQmY3S
ExNb1keK/w/Wl1lN7pblk75BVUWxO1DJkxEk8O5RshQmsrTOfUHX+2jbzviEgcnbp0Ylj65I3AdK
/ekW9ipayy41V1JEPj+nE0ZK7arWF/hSFEQ+6Q0Vj6FeXSRu4W6HstP3Nhy9NZuBZhVP7hivBvzC
JZhoWrKH2rrVLG2ll76/AWMqdxqAlAvNaiEOsJ8PK5HGWwpYdagngb0XsoZLIoWztf0Sb3kjkk3B
Oih0Nc0Ly84Gh9+M4rlJkNcrk/NelTghdeLsejYBontexqZBjy/0ug0r2SbMo8awxV4yHRXg+NsZ
f8ejBRh8xS8dXPpmCRI96FgFaOaN5xvsFB2H18sX8MBKdpCsBt5RglLZruxFn4ISgTassGHyvGpm
+1JF1dEzUuNYxw3NFWWPvsMQ2k1kTW8IUVAz1CxSHE/v19Uoip1m5z0rgPndXapQdPvdexL9Ud1l
3gqiohVyrpSC25DvhmxeAAzTlqin1/1Iqx/HHTNVUuN2LMSlaUXwCWLraRYe2JY6WDWmd2wGwkJm
q45SymwteUxWbWse2wodax70LWIp491iamtGtKQc6rBg7DX2BupHTzXFYg1qjNGt7UBDVrOY9rqQ
6bPrUb/OmjK5qdlQHIapMi+ByqHY9Hx37QYBSbQ6ufBmwPQtZ7qmAVDc2RlUPT2jeUwa0z/5ZQs2
3tT9iwZm8Voz2eeNGjs+U+uZln09zF1XbXU3OKQJKpQkMRltc55m3RnaWxpMs3dDdSu71h95IpgC
tTRdR07nrQxT3w8dlCyYNaz19m5fHGc9fmstIMZFdd0IN1sJDZfbfNvObuhBw0wxYnA8MdDt4Whx
iJNcbmnG3TfmvDgfgtWM+I913wvtwfdWWgZhPzHST+Kun6ML39dynGIBfimWmbdFPm8aK7jsmOC6
zt9O9AbHJRx2+J3gY4WED2wdpVaaF55QjxyenmDrXBrReNu2/PqlHZEWyB0bdcM87PseqQatUEC9
UxVOTopNKA8qBDNzf+/HLhXxdH6JS7OGNvwm6+xttqjr29AO0PpwMIK0itzo5KVb35PuT0fMF9XU
93vkxNkqzXhUEpZpYPyDokbwkD0g39vIznss7DJsWnDRo1ZiVm4+4ragk5rJIkLavKQyjykTveal
xpVWxtCBOQ8W860pdXEwTSnCzuQwbW6mmJag5GnU1O+st/YYbtBOByMbIHlHuSDfZe7gh/5cJjDD
+yN7umMx6F1YYuIc6YNd53mUrL02yK+SUUeAlvDxjWHe4FK6bOhkZugR+dopk+B+7hBNqpR7ZnD+
MEZwO+YOtmnTOID31b2jpnKt0ghsVIDlXVJJGpJ6n+Yx3bGmcKlBonkrkfo8N347bewEx1bTJse8
0feePr+QqtI3g8EyiTWe2o9xG6z7YkGuTuNVXdO8a4w/pd3tWUhqK5ON/Fxk766Ebgx0Gaw4vhdc
cruyTl+zJj2yP790Jub+CKHDQ2RYl433y0FaV+HhRjEYyvGGpQG2ToohbpCnl1nW0RVMaZ59zaCD
o3bLNn0u3fK9HRguAiPfSit9GaJucaD4PV43an5m3FhXwqzuqOU6K1rWH3Iq7CuJ26TtkKX5GjFo
DYTo2vSG19RkdGms7iqvOQ51upM9VRdtFb9S+6yAu74FZUUBDCUobfNoUA1x1Bu21DI1jEMizW49
WFd5JOOwTwm39Mq8MTXa7WNpyGVsyg4I1+7GYH4Wgd7CXq93E40tYHM5IeEsbe3ZNTq00rQv5hne
c3wP1OTS0E4I7RD0+T8Y7q8i62NoCzSGs8FqT83dFVZZqq/F+BHbgdolFUPEZGu/c8TOhuk2BzIq
B7Y85YFOL1zukSp+otortIvegM28Ix6TUcieY2QT9IVhvxkKB2dhZqkV2/THWgsm5hUfpTMHfmNA
L5snf7Tm8KvVOJrilNOC0d0/Rsur6kIz5hDBY/tm1PhaYq2ns6cOKND2UfqBJ3ulNep6kmzRRcMK
gu1+/kB9/wNoOJIbUqWNm5hhkde36IuuFcqvVZ4S00x03dlYvftKadwNzdr43RbBnUv7oFECh4uT
oltT1IRSi3J310Q/035kx6OqUBtlS/kxf56M1IeGLq7KAJB9oq/1vt/kLe8sgHxUCpNzp3HE1Rf1
h2L9p5swzrzIaFjJlvTITTonP7q91WhZ1zqsWr3jXhZKX1cxm6t5SAoiOuKy5xYhWlp7qJZzpV96
A/8q6d5+j+L9fpnOzGa8VDixbkZ3vCMqs0mQwHu2evaC1FuVXhf8gvS5010mPJDRK87E32NheOEw
TB8ZBkRdYJbRfezysiWwNoFC04qTL+M7vWHLXVulx6HkeJm50bb3q2wzRdleQBf/H+7OazlyI03b
tzIx51AAmUAmELEzB+VJFr3pbp4gaOFNwgNXv09J+nckzr/S6nBXMSFFT5MsFgrIzO+1xPmU8aWX
iHQfiO5pbBtNfVx5CcdJqO8ETSIHgk3CU0tlv7xWOWK4nr11gbXoo8YHi06ppqGCI1JxRjIeRFvf
m01ryZWqhnKr6KJj7SnurSl7sD3J9WmvpIdAIqyfO+7PdWu6B79NvW1c9gtu0+XZOMFrnmTPImhf
4RiXreWLeu2UU7lhg1FrK63u+0UcU/vdob4DmNRLDy6q6mM/Uj5CjbO3tsrAfZw4rG9lG9OD5oYb
8r7FOrWkuZuN523qrjoUScfoFCcD1DO4eJhCG1FAkL8nU+OdKgO+1QPdxVYK6GDmolh7C+I0I9mg
tCjruz5mcIq6UDNLzs03psC7kBSpfVZLJJ56oiC7nN2DH1pUXuuhXtuukx1UPzx5ldVe2WESbhff
QYrqld0umbLpPndN9hQPKcCwG7f3lLVxq8cRLSY4ubbW5Kt73Q/6tq76H4a4b84fvkPgQVwtNxPd
cpeMNu59QRHZAzuBvNMRzdKBnm5DyAISfxp/JwQdjHww+ru9DGZPsWjJtWYtD+1R3hkKrLY/H1UD
k0Vyg9OnPxITHx2dpERN2M7Vg5zpA/K89K7ye6JTCKRdMZWUm4VK89tRLf6FMCUrCUlUq8RNXrCy
lvuCQ/JaLSNRBg40FgoEsYdZoI/beNTLmOJhNknHyi2H27zxDKfDMqM8jLy+uAL8jmiX6Kz2cuBo
cKFqTUswvoVDZYXZJnP6EBcSdZDLqU7R4e6d49TaqkZG31mxye7u2+dxIXtzVXVQKgHW3Q3tE2Jr
q8hcOFntnlmTENukL+Y1QQwXOS1M6zIVwVUeURA3lWGP6QTr3EPsuOVRiCUhn4RUSkrRbkWvUQFk
NoY7IrJJafRSNsqQzLw8ldcIE6bb2Fgn9Y39KTs+r6z05IMry3zjWURVE0Sz0GttfTNUJq7GLm+Y
JiDpxyC818oFthtYOGlXhSg2PILpvAFfsB5JzQBYmvA4cwORSq9bLz/0ojcHZwAzAF1UHi3P/nIx
xVzEYfaasygcuZORyURi47LFb9rWTR4oUp3PK8+qN/nojTejPkEO7qjXbZiXHKSs5GnsScZc5ja4
FeP4ALpwyhtfFpf1POwPy5AEV9PiR0fRdcWOTlb0BOPY7IfELLe+GIXh4EZOVi2T8HLqpvRMTYl8
oWxn2SxhII6EeCPO71yYrNo9bQpeHJ+69dQ6g2Pbw/pKPrO6cC/o50mAYUN/ZUZVvIetSzTQUDgc
ENGR0OdhLXb4OpowO1OBJ8460y5no+jdI3HSC411Ki3eRh6ra764ps3b2MsTyfakN+VddTmr1r7T
VZc/u5mQ59NYMp3StPDN9Uf5Ckmm0MCExS6FyVsj72KvADF1N8kyx5cgn9F6iqiCK/0mWHnE9IMg
K8DUBAfskcr6aQ8LFm/rRGOfy9r2rOlz4Lx58Pew0PJbU9jOzcCHcia6srtoON08ZJzk7wKTNpTD
CSrn4cblxi7s7kS2ocd3kLgkHdIZZzTWhkKZ+IbeT/PpWnGxdxbg1vUUVuOwHmhwo1o6DMpNlWY5
cTHGAsnv+pB5jmUGeXW6S/tTH5jTV/qcDvn0aqr18i6XsuMZaUjzHOr+pbEN80VVBoeMNH+qdine
iaLQ/eCu749DRN0o+kX/bhm6du1Tg+bBMhU0k6bofH9EIo4vG+LqdzQoMuI7FXG7KxhaF5tW1U3x
nvZ3focxVu1mbmmvG+UU33Rl5Bx1G1kb6h2qbep2u9ROoewAQ/294X2izZEa/ZuZ/JfeVcWBxpts
l/T9KW6gWBwLgFqIZ6WmmuNeWc0fYY42FLYQspQuipfB0uOZbUv9QEViSiufdseNEO0EX8PCCyEN
xgcaoOyBGyAABqx885ly5zpp2V6lmg8TWZzrv3hwrbeQouWLSNT4WQWDv0rTEIBN+N5N12gWetp5
PyflZndJV1Ao0ktovzAcz4OYRy9vKpgcR6a7wuWYG7HdH3O3xYEzjxeUMjdnuXKRTkyZMt+Wis0n
yF/jSEftCbnJD5Yw43o0DfGsgRseMp1tR1Tu23CaK1AlC99ANfo43f34Cl7sieYzbx1kLneJHd7n
QVo/Ls0cYdMA1ai2RVuoNzcagZYsfno0Tvl5IFiH06yjyM/JnGPp0W0pRuggnSPjOZUNvthWEF3V
eoBmypJmDe2rr3vpEnFimh9W15hmlTKhsCbGi/fhUtqAvQ2cJU0Hajb8RN+ODme0aIy6bEXz9HRT
IcvbUcoV39NijEQgsRALBHw1wxpL/Um4vWunYtnJgV/H6qPqrMavuol9T2ytzDCq60pelH4Yv6QZ
JKQd59+iqrRoeIQxo7ag9ejbcErzrCNVfRu5JlvtTewO+IsJVkMCNA/IalaJVWZ7E7cvY9ZEUKHN
c+LraY93ur3JzNiuOYKLgyC58ip3lXzSWdce3GQuYOEk0NRUc9JvvZn5pnF2tEF1Wz3kKD28fKSc
skatFsXw4Q6HWVPNz8Kb1X62x3AHi+MzOvt6q6nD2pSpk6HGhy9eaHLeBb4FXzwG3SXFiwrCBG4o
ColgdkZJgSfEzXsdoq8bcxOse4Q/qyTH07JQ4LyX4QTQZUfZZaS9geJWKaO9kC43ZVJ6G9UGTx6V
JWTtwQ79iGXTXFeT/0araXMUY8Si0NLs5OYif2TNH6isBvPsHmxCoO7duQYqaCp5FvY6X7mxpkcK
jOxYUna668rBWgP0fBaFKgii6orjOKaG421KJuc4dvcj+kx4dW988qYwheC04TeICMeQnAHUyLJq
L6lSmTdOKJgEQx59lRPDJ0imuvbc5ge3vz5b6nnaMLEVh6lo7R+ZHw7nczxCJ2u0S20X2Y9pY6Hk
zOo7jmP1eh4p+oxC2rtHr502Qvt6g0LNYfDLM2hGxLBJ2J3qpVzm6qjl7adIOht3ee6jcUEQpCSP
RVNudVxV286n54M+1OAK0X+66zSnaQt2ex2q/D32a39PDw1TZWwXB2kPqCJU314otqEKpm0UtKKP
6bGeXHGXiNk9m6op3Esr/B6GndhPcWYdp7gXL6Fp+KPp5mOmB+8sxqa9dymyOcuaqtnX1RDdZRO4
wGoYPesqMcO4dgc5vNEgMle8N/c+mIQhb3hY0NfESb3X4QKN3wxvvuwRETPt30R5SueOynzn6EU6
Xc8ejJSRjnvuIvapN0XbNy9ZFU58hD1zRB4Eb1nvlBcU/6obcjoR5mfW9z6a82NnoCWFK4qtCQGc
LD105zbmvT2o33y1pFZPxXRZrrulW75Lilk2FHjKtaTs+p7+xObBjEWzGxvpnhHJKTYje8OPZCx3
KN7o8awGoBO6kBJUFpbd3wGkA4O3khIjqzHX4eRk20QoWvQgtPnZFR18XRGzHDriGgLoPYKvo/Q6
ocOHFmRkRGcQ4ZvRn6nVXagWrBcCkOLRHh6GnMZha5iTh2RBNKYj0b/5YFSAbktzbmiW3eo55I9R
AgPBGaJaeZP7xLe25x577oFk57cYFSXXsxvo3kryl4VcvMfRzejDqmV4bPohviiRfxI4IYOtWrA9
zNSyvjjoKp4tt6V61y7oiCsG+6nnXe25uu5dGFXNfaB8E6/qpk/oBVrMhoL5TTRZZjuXRXjhDESN
iU7M9xglZzLkXLnRc17eNk6NFCqr0cQL46fXUeB7B+LQOHs3Tn+OcGG6WzxTbaih6jaDMMFlCyn1
jVGZCTN2ZfFmTTGWu7BmDqpTDbTdi+6YOsN8zQT9qGUx7wlT9YgPjnpzjJzxsV6Ya4VZzHqQ/suQ
eOKiIQ8bFQzAMsQjtWh4dNGMeHdk6Dx7afXmh1EKFJCArxLWAGyh6vHTFgvUT1b0VCRFZbdhVi1Z
8JkxSOuzX4UOJQ1tXnrm1kGNtQ3KMFyJKJJmnbRiaoiB5//O88o6zF6UHXyp9BV9tM/WOKMBXcio
O6ggqY5FMqOL8nE66rqlE7msS/hX71ZmKrlxwgqGSyfN7dwu00OiCamrYeuw3MGYx0U27qkqe84n
P12jxPIOHq3Rq+yUHbknNTG6yH0v3kCKUmcbsTgQOjqYK/TLj7PlVfvGrfOzktzM9VAuGLkX74eH
dOUiKQb53fORo6TxEO+CKXxS+fSaEN63yYrCpVD9ZAasuKWaUIZ3VeYfbO9qpPErVkn9bKkiuTJ+
U955jWKj9JsN4hVnSahVpz+RjHpU7xHcxUrl1vWS1wlIvnytWZDX7O6fqa92NHxG5taWbXcluqq9
UrgTl15F21CjTvSjOLikfe21dZxy49QDYG+b+uxdfcluC26XF5oRpyyk/xYYktioOEVNFS+u2s7S
bndTYsjlA6fYdh4i0DZAjYfT6vvQVvma0z+hO3aorQ2iX3WvWAKvqeuMbwwKiB9pUi2fYq7KB2Ej
xNBd79wh7MhYiPoSvN3SKysa0m+e1dIAhe5v4XhszRtE96g0LXEIe6s+twImwG3pify2yye0RGC2
Btov1OY1EKfma6XofUKEdXCgYNFpJ4RlV26EPDh31uhg2T7Gyt3PeFOhuKz6JgaaO5sCkRzmKuR2
jp32SC44R0oKCcJ2LC7yfBQTVFcI7R5F432P8G6P2Isda6TbK0CV+GDsKt9wqp8PdZjShQbWfowT
O1ojmwDxGRhwFHzK6ueQ2tACloiCLACila9+FwK0accCRswWK7geJw7iY5QG+wCx3buBY2UcXxA6
iSHbtkNSPhnlVugPaQOnStYO0o2njNjjIrD9i9jPoO9yZovLbG4pgMBwmaC2Ud5tojv2SjIeOqaJ
zxYY/6p304RqVDX4n5qa2VXTo9sJYUT3YbGoKxsnDueppLwfC1oE8cuBSnbp/BqgTD2vLOyEdQZ8
OHjYccJ0SB8HhFMAUsN40TU1QogwqNRONARsOZQD8UZQAFtz0Fy2KFeB4lPkBlGu77RdICmxaFBO
J9R8nFTsfS3Md8BHio+rnB8aISFf4uGdTJHiNbCn7ooZPHwswLX2gVmqc8q6J/azhKGk5gZtEjUf
mIgo9pZFcx70ZbLpGYyelmShvqEdOvYhhzDNWEXnqsra86Gh6HStU7Qck/CGvZ8V0VUZlsHLMIDq
NaoNt7qYGqrfOc3Q7zlRXgHDcb6Mgzhg2Rg4vCrOMwEjWjyjoZyyiL662fXNj8Zzaf1kLVypNJmO
OsGoyIlIxQeP4wOFCbCb0klQGsVe99EJa0rWbltV34Gri7upRfZRJVZ4YYg/2moJ17s4UXLflf14
nHrElISK4pkpmElkNwRwYLm60058H9sm3NtlCh9XOD8Q0vTpOmMz9GUTHlDMVvtyDJ2zrtYouNxI
pqsqUu69jOg7nlHMce832drwHIHteAGPOoxWHCqQfGuiapMI4W885CnN2IhPGZKLpy4gcWAlRjWD
3/htvA16OV4LE0bPEX+/Tv2BqThl86zqkBiPOenPncJPty0Rwds6iOoN2ZPROvdANSKS2Ui0Ys0F
r7/3kLZvyM+ER4wS89pSmcE8kI6HCOH22rHm/mJwFtzryZidlYHf7pIlmD61F/IsBOyge7afel2x
lUOujrRpWO2AJ6VNl2iLHYd1uU1yoJpo/tb6WN/Bh98Wu++3g0RZSWvyHK/JbbcOrjLPsTDQlgiM
tgh3qERAlDLiEaF/A5wUi4c20/voLfTUZtCfvR7iTTom8d7wBF7Z6YLbqLe771DG+bbKcIQuDKtn
9uyr87z2U5QEYfmcZfmPwbEBOmPWEFdj6gir+YdlVQvWGJeCZGIb1zV63rsMBwMW+pxHefa0l6Ee
oaxGRT2Pg0sN6c/mrr9UnvZQFfzvP35XgPbP/6AG6K2qZ6xJcffP/Ud19VJ8tF+/6Hff0/7z57+m
PGjz0r387g/bEhRqvqWqZL77aPu8+/nn//qV/9O//NvHzz/lYa4//vF3BMxld/ppEe21v60/E5KY
k/9qZjr9Jr9+3+kN/OPvD1VU/duX/9qW9pMOFAJLApWF70COEA8yfrTdP/5u2T9Rg2Y7wekf36ZO
zcP9Xp761/7xd8f5yUE1xV97FKm5zskY/2tfmvoJOYdUNv8ox5Yexun/98ZvfvHXcc3+274loU5+
u3/58Ih21q7Hz9eEVtsBP+9LfklNlIan00+dZK7ikc+to05Ld77s+0rhgiNifXmpOZBeybIInGPc
TngCR2wLV/jhi08d0/VM6IQKbyKOpE+pkPYzlaP1Y5WU0JXA3iidbcw41IpHtmDLC4bupQIlAfUf
LdwwtqCHFgTa2PHqtA5dU/wVLuuW3USvY19TN0F/VnUjc5dgBAGyUm9ny8gfDojF/FYiiXO+ObgC
433TDkG8j9Ikni7BI5KzAIQb+2fqKPNYOggPYfwjRz1KS2TZtnZom3FnILsN8382bQfdKYOHs6od
SVhzjRpHo1frz9TsDPU+hYEk91ChfL1r3RoJUBdNcNI0aaujHSHFiGqaKXcpMCZx0AMP7KlPp3m1
0okaI2y/5N9FxAldV54r92Ork+SGSDiESes5dBoKYbtJAqGMScPZvEGdGINlasVEZJYh2Cx9nPir
ma7Z8Ih1skTKBKrwkDssHJxmSj/YwXlTTUNxejG071VY4J10LFU/MkJ7V0k5Jb23a+NEIYvH3dff
aimd9yBKwgGeZCw/XdC+iwEapaXhyKXBtKt9OGwE09WO46FHxFMRvbthGCAS03hdtsHAeMvQkzso
DqoT8TmWaXPvZyLw9l4UDAAtpsJtPyQE8aC4CJb4LAi9xd7PaWqO3cK0hyixzgBJ7Iy2Am8Oo88+
bCMkk1nHXdDQl9qgKbBgE1UaABBWjCbv7cAussfOj3yrRa/iomGKwSEXGynOqjVt8EhXzMlSN3Nk
9tNiZntMI8LSotqE3yFwcR+IPHVftOdfJMFU1nueSHcgGACRraFe7dQ861I3NaJ0rLg9dX4VUJX+
TfhVW11k+dDG68FroeiEHPUjgrERudGsBa6HTkPDSYyk78oozLpiETM2kyBk0RfwhPm2U7W6WhKT
fFCMngL7l0l1K5IC2RQhgdVr7kfjBVgU/s8wAFTeyMLr2u1s8vL75InuNY0y91QqX+gPQQdii0cx
SF+jII1vZjKP8Fbo8VSPnkkIdxFbWFKGGpHxirp7JFJp7SYSCFBFZwNphQKpLSeCizFJYqL/vQa7
Zoy661qUHnWqwZSO8yZFXH2WLmLY5fisqlVhU8LJLD9NxMUkMwmIsrNxgyFbZ07qVP4sAysDc+wq
4PAkEx0daG7zejI74tEu/G6T2hXz+KwJYMHPICiaCqKpBEFLRACu7qT8qmStq3uZuuGJzqq712bx
A7PV7pA6O3pzm30wDSc4XuTa2/u0AIPPBzZlrsAzMbVWXWc9doYSx/WILuAj5xBrcLYAIR+XxQaO
KR3ZYXoqp+J26a340s1r1PwpEoqPKXazxzg/uaxq7nvokroo7igMCkjJwV63X1JBq9zQ2Dk5hbGB
wcCVvLWzzK8OJSsKjG4U0lvV0kWLzDpSjyJIzYh5z5/UGnskaF3hlNaFO4Tex5iMsmUUH/BVOD36
IMLNgDiSFi/ots7Lpj3oRXfImPQw9CyojbtHvpAPGy/MSCROIEsOiN+RxP/1nf3/Zi2qEESC/MEO
3yRl8v7y/reX8v1vD9Xry5cN//Tdv2z4lrJ/cgNFl5HDHXTawAk2+XXHV85PgbRdrbGjSCkDH1v9
vzZ86eK/CJSj0KmJU4TMrxu+Y/+EQRZ3iSPZ8YEY3L+y4f/e0e95UANK6dMPosvJC+wvzn4bp/Rk
Is7r8Yj/YRhaSXTC9KdVJb8/VXjKZtdAc3dqiJU24n/OT78NEGjwVFikuUFTh2n4kGC9n9BSI8de
+WMT/8jgQawVi7JRG3tOJ2cLkQm06XTYBmevTGYycb3EXqkabA6UjbPIjnEAJEKiC123sS2mYy3J
si0GM+fw+f706hZhdz6i88z20VR0TwQjxHonSml7m8EIANM2d9ofi1c3QKBuFF20akG7GXoz2rmk
FwaZcN90ax/5drPyHAvKtrWj1DsLYbr6M6Cz4SaVbY54CXb5aqD+G1bS0KWwn9RsGmxCsNRFGWVm
lZYla261hDGqeeDLjBqFgLofPQJiijSqrjMrTp4Sm/0fqaTqn4yA+10jQk/w6lglUtFcp/Jsbhv3
DFRkOZ9HHMwrRaMr4xCQ34h6Jx8y3CW2762rLB4mKMEK/HLg3aw4WZQPxeIv1obzhrqKqbFoIW+p
UKtdi+7HbMnDHZokEyE2cXGouOh9lxWIToFD28rElTVk4jWLYBLXhZr89988RL+eRv/7MmfuEpdU
FU6wWgVoIxEH//4uwdLXCULgrbXE23Gg/k6sAhn3f5LR4fw+nPnXl2FkpeLT56grvgSZzPhIMMEz
DM1tOZ5lib5rwZY3nNHaC1/W7anKEPw1rfo1j216hORI/uR34KH/zSn7l19BBsLzHF/iifqa4RSh
WJwCtD9r7aHuztHAHZIWffPiIpbpEyU2f3xlT1fuX6f6X16PRYbry6PIonIK7flNgAfunylzbXb+
uuCw4S5et8k7fMllSbbnH7/Uz93KX15LuzavIzxuM/U1AdHUcZi0Psa7uSsTMu1E0n635oEtbcYw
xm4vS2/ZEN/O4Imt4aaKbPtjBLXMdhKhxpGih9jH9FQN12bg996HS9AFK1dyOMMJ7XVU3Ucm2dQ8
Pj5CqdTfTpSsXtQAibdxGejLVFXNL1XPf2mI/R9udcNH0/XNx98uX+r2b7u+fH/pmB//V4y13BZ/
sOkB4BQfGD67ly/TMN/2y26n1E/KD5RgpWe7c3/etn7Z7DzxE5uWdv6rJ/xfw60rGIqZirVEV8Em
eEq7/XWvk95PDmVDPo8ICxKZS39lq/v9M8dPl8ghXcyorst/nK+hukMYofTxTpkKddPuyCyhrIRu
cnjF0duPSI//UizVL6+HhY53phxKyL82fgg42pJ8Fn9bZAaZu9WFy8a3IvS5v/kU/j+r5pf17NcX
8qlMRw8RSG1/WTZFavwKdZ6PJWGaiwOhZW2+N26irzqILeeSlIcgWSsdoZd1MhU653kWUE9IfAmM
1x//Mr9faPhdOLT4fO4O2gqPS/0FPnDdxEd/qMJtTP7pwTdO9MADWl4watHf+8evdVq0/rXQ/Pxa
Ph8kiIrWrDZf66OmRvemp2li2xNbtxpKY990FFKfgWsW35yugZiLl+TGEkP79sev/CU47peXPp2b
eIfSU/7XKPLUjmmYU0OwrbUzHnPtxredo5pLNVYBHrnBxpDkO2o6H8KhvY65zvvcD9MHhu4U2UGt
wguSaorHP/m1Tseor1eEHh+tOWY5Nt7F3y/zDtkCg4VJYutVpt75WawPdJlC38yiWDNn2musO8GO
GTTZWHU/7bvFKi8kjZ4EiSJx/pMP6N+eONfxCdt0uU5+wL1wOhX+ZtehrS8avY4PqMJPjNEoM2ok
lahZgIeLcTxDEoib84+vwektfr0EPs96QK8Fz4L/5WHoimJWAoZkW8G5H/Mc8aSiuelP9tN/u/WU
L23UeUrYWnCu/3KEKAK8R1YyQcnEdSOvemfoOEQRElCumtgq3iaryDD7i1LX+B+L1vxJsqS2f3+I
0ZJFBaBQcvsFrtTS+fI+UysyogmddldPNoAjsISDrY3gBuy6Tdb2L4Pw7WeOUB5S3iF5dIkVaI7B
HBhkom1dvZSzzD/yCOHVKo8Lr9zWdtIvu9h3nWDDDp7kq1BJTdhpYsXiuiRx6BodyBhvwRgIGooK
2zzOfqcQIs74FAs3Ep9uGUzdNSW9PWd11bgRGo5pqjFuTMY2W7/sZ+/RHuYGibJGYLkcrBitN2k9
ws82HKchi93GQWmMM/PUVq2LbktQM8g0xqScAKFOdTdpliRc4jlyAdQ9lz5qYaNPIDQ7RuFvVUYX
2Eg8pa4NU/uTrHRyxFvO57Oa2sIEr9QVeB0wZFXKALk2uVflTcfRodmQSoT3psVTaW9qRwwwCHXp
uJ+hzZu+J1TII33IJkLmJjbO8lnMtUDL7hXxm7Hh7ncy9lx0+36O8sRncMc1LgvSV3gqXQcgqBPP
o6sxk5dhvDwnomvxMIMvTDsWknDZ0ZLa/ciY1TpWDYocuXB2+oOcLPrkqpNs5GRZkBFd3UMgVsIX
ln+BYA/F3VibCH2SYTFkDJBJcEGUUdNdCNAftSKTggwPYBrs24tlty6CbWkKNA2Dax1qT1i7ohD9
fNmhobwkDgXsp46xrK16fM39uqEQ4ZBzWzIekafQrGpCdpi+pIlLwnBw8JzNVTtOcA5q+GyqILbv
WpZFTNyFV01635g8fkJt18gfWMQmw7tWY3wTe5CfWwkq5921TpjGpCMNsf1KvnUA8kejeXk/10no
XHia6uRLgCHk+Hs+nilFR95n47f+hDXtI0oDhr1tjy2BwmPF2mARYWSC8gKxs2ydFbWh8wxWJl2v
ZvbsSKvxqhMZZrC540h2uwEDeKq7dld5SLKAGt3wTQ8EEpxnOUPyZhksXH3M0jjaOytIPdI1BgzX
GmU8b3yZTxxrINIUsK7u4v3i5apbNQyZ4UULjksWJngpIDp06oOje/eyIPtt3PSBi7XDeDLSkHcE
rOSFr9J9iHrS2fiK8CvC+JWNej0g7XLjdDmRW94QlcQbxf0ZS6nFeyHJtNyABOJKlP4pVku2ipwU
kzXpjvaJ3L5unLiyCeBMxWnQ9XlCCVD7SPnXSxZKjCscERzxndtVdcc5LkvqIEtrwa7aBydtxaiX
fM+C0Q7PicRMt0J/NkavUxmhsfPSKfQOi1Opcj/4Y/YDt1SWbzkFTRZY3BKnW7eoFX53t27HVRRV
IGKLHPG8VR0qxtM6NqLexjeKghVvPsJa2n8wLkeTODQZvKdHSBnhA7qMJTR6hyY/6UqcGKXRAQLE
GIX3uus9y9mSvkOARZllAmF9TgUA1DUmDpOPyO9tD/5mlTMjf1+iJLnKRV8h/6gTe2Ql9OdhkwAD
VBszG+c9D12MhclCnFqauc6xWuLmOU4zKff54ptl78nO+rRQcRUr1czzeGUg5SkxtZpovIoizP67
MZVYyTAHN98RZ2HeWkwYxpukiDyVQoNHxIQBfsBsknbWDgCznsnuSxVZLy0yymuwKAZ5a3GQ+2VV
hUMRvgXjdlO5yZOPrrjdEsV2WsjCrK4wLwxpw+UIUejPi485nKiAdIbHybviHAVf9bDkRBQcxSJr
dxV1FqrMEnlnsq6TGhOTDGtaRxi/+Wz8cggQErsEc+0tpUnJCTLJuact8/wbdSA4B4q5GSDUolHv
wXCtD5ZlghloFbNqFFpCviPc9ElX8mxAGyfpnIW+KDl85/ANQqJLBPhblmGnuyCtqwwPzbQ01gHB
VivPFl3E1Xkda4xilgBFMyu9gL7uR3Jk9BrNwclX2gtw7EzV1K4GuH7jo6yt7oP4bNwhC/D0SVSc
6dtGBfDhJXm0/VG1Rl3W/ggFSjoAgHDDv+79Ou8F+m9jY4EgVfbTIlCLebONzDWBhSdSIAwa/9LG
mL9YJFwYxFirfsi7+gKjekIKIqWXF9BdVCwVXY2NoB1m+VbYi0V2Q96f1Kqsfog48hAzU+rX+jDQ
ziUBp1vKQ1NF4AOpM2lwVp4am1ddWQnSdAKi3qaWau5NWsVkVGhNjsXFHBov+dZRalcdjUtq0hXi
hhi0Kw+sZjMG+bD4K+72thTXucWQvHFr1kl7Z5FelR3cTo5BsImbjrSTlSVjgSu8wMwDSI5D3HA1
o1T7G88gxPnOTtENG1ciRrggeQetCUKVvJvOAffi/rsE2cnWbjbgmkrqSaBeJbPzrFAu9vhiRP/4
NutWl9eOinDGdbXVA2Rrg4gSPUlpk/rq1AlkH36sEDVfF39rava9tRlhGs8S8qHE2oJxuG+aJZof
u9grp8shQ6N4UwIx3OiBeMYVVasSzUlheZdWE5405UmSWxhLMXTfB5YVfRb4h80RIWHQbRCUEaG1
DHWenuMKi9o3IqAM8o0cmu57U7fltJ7oSR1vFKkrN6HOi/gHfvPwG8lOeXrIzUTPamiVPUkGBOtk
G4mCa/5WEYHsPdfod7G6Ls7C0TBRd50zcZ0nqiv1zs6ciIjLrPSv5yYgrLNdajyMHaoGDaHXifTa
geX6Htehjtae07KmgEol9dozEWLYmDORWNkKV9MqXWwxrqohIK161nXw5ib/yd6Z7MiNpFv6VS56
3SzQSOO0vO70ISYpQqF5Q0gpifM8GMmn74/K7HvDGV7uyGz0ooGuRaFQypQ5SaPR7P/P+U4yfBjT
obB3rea5j7z5xndHT6K7eobyRyKZPf0wqmF+8uhPYv4LzOY5qaNk5kw412+SwHaqu3BEZPNTwqx5
10HxouUCBrG6V5SnaO8NfJA2iPm078Ac2PP1qZOxC+HKxReE6vZCN8q75rm1Ip2CjDtO4DtRqtyJ
xsDjGTddrvmRkdkeuDDsmZtKj/KnmPIuzgjL4WyOhv6TrmujtqMK6SJSMFPL2NTSs4BaunpT3wDx
U8gxJgdwVYJ7c0TNw1qwBUBH68fygkhA3tMXrChR2a4/sNQpnx0LzWcDWavcoj6Ps2OaSL3wQyoR
A93n3PJY683oI7EdPN1sjNV7rTebcSfIUfkl3FCUW4xo5Q8Fdexz0tsewDk+eeWGWSts3peQHxTq
if7Bjp3mW1kCY9pUHSEAc5lEOEphqH7nqFZ1DyH9ORtyVq6c5smzQAodhiJIgdTVo919Yj607o9U
NtbCd6uN/oa9IwSZHVbNkI0qnTAjQd0rqUnbYwDMlo84+JVjDH+2pPmklW+KxDP5ZwYT8hokPNMj
TC+1ozvEw7jeaK56uuGLvAiCw+wOAfZPZK8WVVjYw7HHN7II9Z/wX9xsH9KR41Z3mW6giprT+6gf
1FdthoCyhyrXf9BixL9vPLar33GNNv2+ztHD7KNppO3eaFP6wQmIT/a91hzhME0yc7cW+9dyB27L
jVC4ZXSi86nr3ya6oGRoB3nPqop+teYfzytnU2kShQHHruCnbiVhBkwD8MTEDSTogDZbv2kspzHp
XAY5GtEUgDKRCynLb56bn4csthx/bqT5NQTD/YWPDRyEYgyQ+hsRx5AtwtrhqyOTAV2e5VEVd9vY
g+8w4epCI4ygEKlzESV+lzkNRDt7aiExlVhONrVrjj9CLGbkRpZJYi0OAOMJPESWHCZsLEijzAn0
s0X7AG0DoYliNxlgB/xKr50/dOZJu9VwV1SHuO7QOBpeNvKBCgkw3UBjrH5Ycendy8CBhVc0lokX
rpzxQSYQyyq/rVrnySFAsDpOXodgVTmi+2ROoePsS+AIqJspdttbmsbVl1LFdA1CCDg/u7KQ6aYE
y1Vi96OdfjS6Zp42lt3N+m2nafIL1T5THgPe4zdRFzm/6LBzBaKuQMAkiScee6vSjR0SC+bHLCv7
Hq1ZOu7nKEyim6kYpl+i1VlqWjMeGTasF8CcHI1PHbZIBchG6wl7mOLJw7gfO/dzKfCPJA5itFvL
M3tO8Uoo+4E0tcy5yTu4YH6XSiTBcFaArW1dlodhN8i64swEZq3YShVNLHg67DCkmwgV5lhHZT5Y
jgZTi8EPAkFlvMefo7RdzMEY0JJIo0+UQiJ3p40Wh9iM6jQPtgHs6gdlG37DpsEZE+crxENUdcOX
AY6SuYWLN38vxgRRBlM19TYTbSyIB60xu74+z5F5mDrUzL7ZkAxxNAoDg2tu2WHxh55hSbsBkKBb
x6iW4JCixF6gikjawj0WxUi+ZX2yh63F/wG7tUtxKfyumvzfKG9XP4vnrvn5s6O+/f9CUXvpT/z7
ovaHIu5+/viP/2y+ff+PXR4337qf7Yl2a/nX/yxuW/a/TJcSq+sYSw2Z6ub/7uRa4l80qwzpuDqH
b8oxFGP+auQa9r9Ag1h4yRwOPNRF+ev+Km4bxr9sU9CL4TTvWMi+vb9T3ebvOal7OZYD0U9AN6Es
SaV9qVi9qLXZXk7vz0gMn98y7KkgFIDxCvtKdW0p376sri2jLNXzZZtnumIduYALJDarBh4u7bsG
0bQyv2oow45Rp8f3wuHMXQ9244OXMD9mKikfXzybxz8HetkgXIpaq+GlyaiCU75LxZcn8PIisznO
y8CepK/oMe9YZ8ttJTgNmk3lXrnSdYWPK2UoaVkMg0ZtUdy9HIpQDrbDS9UFc9Ze5vN7UKrWNk9K
hFJOG2MFLvA7GfGXy1d45jFyf1H58RD5H+aqZNoMjUa8scYVRmDtc1Q++yoIruXArwuzy8WB6OIC
Dd226LaeXhx+Ws7/Af57QOHx/TRm+CcYFzJwLu+RqfR/XL6q3/Ni9eB4X3ScKBTL0RauZqdX1ShX
lMOHv+MoK6wuv9ESS4TbOTDKhk+pFoAUSYmY6Q3D/qXm/GtMdW5P7a36cOW3LLfw9W8BmiNsi8r9
ehK1C6UNmqJkS4T03LAdfxrjt0GOCiwABmbOM+zLoH3AQgOK2wS/HZf21zBRIXS6vt5e/jlnpvTS
J/mvX2OcPgoX71vsSc3Egm6Awrbab3oQ6rDbWuSPl4c6M7csk+qt7kkMj7y+p0N1mJZUODbL29N6
NyM1howQgyuV6bPXw12RQrAk0iM5HSRzJtEXBcYYjzcVaoxpbkccI8cU8NiVTvO1oVaTSgbsAuwE
W5TuwGoJnQh1Zl89dCEixH9w5yi2w2PkbUHNc3pRsG9m2bIi+dXYNrvS0es7ZfZ/CaX/rfj29fW4
NMdomzoEVyAUWv78xRJO6auTleNirw9M/abI5wkVXpbj0uyv5f+cG0oy+XX6hUsvdJkqL4ZiDzUF
hQRvliuEMXkSUnBxc+Nj2AbN38oMcfgYorRgxvFlMungrteajozUuvH0yp9ArgDCwfBK4sR45Qkt
0+r0pebRoKhAucyngW/D6QWBnxl1YsIqn6+3+Gm3yDZAanlbak76QRm2+I4kLzhenhav7+LpoKvF
GjpQzYFIVT49Vfejq+EyshPdgbCeefaVyf765V0e1SLT4vNgGL9VFy+eWFnXo8T11fLEgmzbjV59
W4Mbu9Kzfv1h8NCZ/559Hp+F363mF6OQgZLlwWC1fiE0cTRbylN05+XGVDm3UWjWn7KKfzvlzzw2
iw4/LWN6lgay+NPHZmVAZE1ci/7c1uCzi7nEnOKMVNNA2t3WwHZ3RO/93SY1s9BmxeUmIgAyMfqf
joqEOzQ9mis+bXALOkyT32YI8X03EX/pRv7tBZ65oYuAj4npsvDScjsdihiOYYQkxgXq/YDMu+mf
dbS9OFpIWJek2IxXFvkzn1q+shY7TfYtUK+t1cW1YdqO4MwbaAoJJ8iWCiIfuXopmiiT7k1co45G
IGMh45dpvm26vnvyIFY8cQQiiePyK7KMtnov2fcuWzUOYDaZTKfXT4GezKKsa3wrW0ghY5eJYic4
whB1WIT1uzYhgwCuoC1mDpICeuTl8c9MMNZl1mzbWzZy1mpdGIoW1wypPDRZgOCRfLygVVrUT634
1pNoBPwLk9blMV8tC+gc2UIYy7qn4+NYXTPuMDF3XdvTaikwK+HFo2zvIjcri5+XR3r9sBnKdSXC
eq6NhXw1VNXhv7LptvqqwC5ARKURHFw98G4auzMxOtQKG2MZJDuIMdLZGkHk3LhK9rdOppBQXf41
Z67b1HnMaF3R1blr9YEieqaj/NZSRKZc7wCBeWcRcvG+xo115aPy6rVCXiY48HBwWqb5OjV1Ltwp
oOvaUTiBmdzEaOUrLRw/BFEw7sOpdz9fvrRXq+8iZ+OrgivGY8fsrF5jWxsShw5B7zfR4pwfZ7H3
uka7uTzK7zt08rYwDCooF3EvR4/f8qmXn2V6X0E8W4rLqlIUiK1HB6BMcY12VNPE7SQbEhrGHisG
EVP7iVbTzknH+FZVbveYQ2IC9NuH8p6uT7y7/NvO3QFa1x5zDcEDSqrTF9k2ADDTnOBFRt97O5gm
xR0Ml1d2j8t8Xd0AFuZlC8QQ+JmWKfbi+xP3gRZm1gxtJo2hcsA8SO8paIWBX9V0ZkxNTx5allTf
KAMN7reHH+Dydb6S9oDtRiDmoPEhWMwAuXX6E8haT0WJascPo9TYCccO/Jq0za0isOKuJ/MO4X2F
TVLPg+gzc9R7bFWfU/pqUxwdjThWlCWvfJbP3hZLsHw6y959vaKEMO+cJVHU7zCuVztJrQ2nL2BK
GERllB71WCfnYNCz2wk2x1GNVimvLGqvFlJui82nmnOpzc5xvf9ocLxrZJgyNRNRv624G+DzpvSm
x8v2a9bckTk6iyuv+W8dzel8QPmnW1QaEDQtR/HTh2H3Om77MlM+7vRPsnlTlN0DLQ+/0EgsMrWt
kPaNaYN6otSXzMSJpDem82NoSThQWKUQROTh/PbyDHl9J9DysfFjqXMdztGrNyHyxBjpjT35VmP2
96lqjTdtJerHWbKF0JK5eevQhfl+edDXCx5TEk0Tewl0/856yzLVJBy5Nu37onWSu+lX2u7kkmbG
p+1aKuqZ6+OTaSGQRGQkWexO73muZNG7ZCD5VgIgwcyTHqRLUTyn8OCOQRa797MpjdvL1/d6hvPZ
MKmSUfLg+2Eu1//ixRfATYva5aaSONfRFyqS23Bu22MGpIOAlcKNj0vixpI4AouuM6r5ytr7+uPF
uJINEx+WRdK32jaFlW0lXRojO2ig6UWclO8Cp2y/KOh4V4Z6vZRiAGVHYvAoucPrIlqVVMt+bJ78
ESrODxov8ceiN79cvqGvB5HYLGgA6h5iQNdbPcUqmNyEivMEJlKIn1oZmX/EhbgmwXw9LRmFA4Cu
SypubPBOH5sijAjuHfQY0TfUsDFBInWiP+pXbUZgCOV8929/h5aPo740f/hMwP1ajeiSkIIZevID
HDdHs6m1B0P9zVBoDq32MsrvkxbqRfbTq1H0sOnNivaxpaWjLxJAiHOSp/u//4zYpgsE+dR/jLUq
n8icWI0xND4UQuM+bxP7rk/C8cp0O/OM0MhCa/fkUo9xVq8Wfe2BwprLHtEgSr0sa/sm14L6nZRA
rXAsmVe+FK/fJGSflKIpLqJONORqrzSmfZLHFuPlbqzdmokGRKiRGdjKfByvfRnPXRyKRGd5Suy0
3dU0bzPImHYLkghQFa75SD8kevhL15NHZk9x5TBx5p3iSMUhYlmkls/S6awQodvYNZJHv25qj+MS
DeQuqvvj5Vlx5v4t75LQbUPSZvit/HyxFBIfRHVSs3oSosKfORkQ7HPML/BNy8M/GYjmA0dTarPr
Sa71TWOKyuz9gbiKd7Uqwq2i0nUfzP2VxejcJeFSN+3lE450dnXM19x8iN1A733dE9WjiTpvpzla
9TxWo3nlGf0uzJ9uGZay9n+Ptdq/zZLsQxc7q19XDsHuTZWRtevM8YhaTgRPZtcO9j7XBFZQAF8z
3XjO4t2BTCv2fObUlmBlAzOH3meVw7xQx7puq/dOfNfRV3w3Fs1YvFdaUf1srMHA1JLmk+Pn8JEc
//LzeSXsX6Cihs1eizlHS0df37aGxJkBbZkPlVuHPG+2RBJ13ecJbMHO8nJvRzcdVn0uZ+3eaOPg
OAG/+AfTcbmh0nRdimfOarvTT5xnJ6MZkJ+K+hBisuHQZfcHqkfWlaHOvMzLNo+Njrus7tZq5Zi6
qsRPpAa/zur0oTBNiYkIGdl9Y+SYiRGs2lfWqrMj0lHAgYVe3lyXDa2CRzCki66JqslNbNr9sfFC
3L9hH4gHM62ix8vP9MwSItmnLIYFlny8EqslZAYIJo1J+ZFXlr7rkYUTGnZyZeacuSzJV4tH9nsP
4C1//mIJ6ZC0kUcNMrNOKiRj8EtuSWZvUC7HDersub8y3rmZyqLvWlRfORFZ6y1NDqXJNspu9MMJ
CUo41f1+SfXcg1AuIQpn2rfcxHjuU7lVT3Hjed/dnj3QtXd/mSCrd58tHCV6vgZUnazl7r+4bkSl
dgZ6ZUSk24kdAYfFjUZJPUSxgb1nlFn01izc4Q7JkkFWGmmLHaF6W6XNS7BRXz1mBtqNwJnkZnbL
fB8p1FLTEJZ+hjQZDAAgqu3sIsO5PCvOrI9LAwgeCLspPL3ric/xRU9LTfkVeDp9Q4jgePRyJR6L
Qqk/Lo91bgYy43mlMR8L3V2tj54KNV3Pc+5R1GDTKUF4wTsO9/9gFF5ml16fbtNsPH0SCtnZbFTF
SCG5Co5Zm6DiBA56bd4tn/dXD1zawFSoH9NiX984chh1tiGgawFz/0C13fYQO6GgGWlAYoeeh8DN
Deq6H6ZgYRay2upvhlbPbjzT/qUrjAIWu5L95KTho4XWbdhMFDmOo9CHj5fvyNmfym6ffQpOTGt9
whljS45ZyX2nxjHfoGnP7wEmJNtwRnilMgARvajk98uDnp1YDn1XpEoI0xdhwssXokb3MpReOfp5
l35qenSGqMhQX3tzvrs80tlp9WKk1ZLTUuAE28BIxUDQVjEl2UNEpNOVQsj561mc8ZZtLi7D0+vp
OzsMqMSNfum6aHbDXs8Rgc+8mQAUrh1uzl4S9HAqHzSKvfVbmaRBX2uKRS1VqQBloleI+fXqyiWd
G2Upmzo2ryO1v9UOtnZGPhgL0FTiwN+JCc9HWqGWvPx4zt24l6Os3sdU6G0tzIqJwFnuucc+4Hdj
OX2UVaCmK8vwmao0FbSlQsukw7uwbnooISc9CTvFNOiVH0oXF41WtOoWlbz7STWeuB1Nt/k8Vnr2
wUgt7Z6I2vhO5gByrq0Qy4xYrxA0zpj/ixMNL+bpjIH5Cm5EtoQ3GwI/Cby0HYSST6NwmkNkF78G
kzi/Pg5v467FSz+S+zS58ZW7f/YZUyvy2Nu4yGBWzzjpg0gfZ3RujVdXR2sQHcCaNr/yFRHL0r2+
Vtpawl42axTFV6uhU5E+6JDE6LfNEiWah+lTyv6V/HK7dX0jsLvbuA0ddHZp8V1zO8IWoDZ8Nqjo
fZsGKkJXJsK5Sffy96zeVkmQnZKjQt4XgBHoG24A7YxqB/btn7yr0uMjQIXeQOOwusNozTl32Dxm
McFWVoFc2PxpeGWRW96S9Q1G6bWUJDlxojs8nUxNTziYpSLlJ+zZ+02Mp1XCNaX19AT8Pi/8geSi
e31qKVSZQQIy9fJbfG4e0eYxKAKzgeRTcjo+LdvQmUNL+WXk5bc1Po9tlebNu8uj/PYOri/TRmXF
Xor/yHUjx6ijtO9cCh+NOUXfEANjF3Uwqb2fBs+6EyUmui1Sx/YNvvfoDyzVQK/CAW3MzdwJ7ZMy
AMhvLKuptENbjTZBGBlGl8s/8tznlBu7qArgpyBGO70VdVrrKNx1RVVDN495qAMOU51DMrCbA7tB
gC1lbr2/POiyWLy6MWwu5VIaEoDKTwcNw540Ijxj/lRmpKdE7SMC62Tb29YXMp6ubBjOPWyH208r
gq211Fcrl1ESd6NPvDM0jY1bs3a7jZ5Yf9elzgGHu4cBh8K+g9JteYdfbJkH4r2cHOuTb472LuyK
/BEuZ/N8+b6de28cG2wenQNcs3L1sGKJ+nnU6RHUnQ42KyGJbhcSE0Mdv+m+Bpr0dklgEgiiK3Hl
83rukS08EUziHs3SdYWSLt2QlAiFAPWCPoviJrqtK01Eu9xOQYvmep5+uHyxZ58bXSR4BSj4xILx
e3lHawxaA7+IiMTFXWOZqSTJiNTuy6OcW1sXliAiHgpfFERPR4lJtsJfKkaCCnLxxmxH75Z+THej
d+l45VU79/QgJ0jUrRSLUJmeDpU10iZZHJ67G5rqTeoZ8kPgdMVxbEJtl/Pcb0ItVp8LIzD/wa2k
+ApDAYWcBwLidORKd1rapBq7FnMEjVNW5jbPC3mloXPugVHZoDK1UCs4gp6OAtHLjoeMTEuCGUs/
91RubpRRYqi7/MjOj4MEGAcGj81b/vzFq1bxKS7shXoPalTsPOVNB3uqav/yKOcWRjqXbCeR8XDT
VvesDpmRjRxH35KBIr8zIA1Z9YIarO41tt9M+G4CPVNXlDxnSwAQKHCl8xVeuDqrqyu6sNMFO0zV
S11tLFyZpKRO7QdWR/sYDONw06IDPWCBGd4qLyoes7n+evnaz+484WQiK+SghTd/tQ2QMzn3YuSt
yFRg7DPhDQeMStU3ILIxsW6F/AGA3PzCaaHdjpiACWRIOmvB589X9j7nHvbLX7Ja8pICyDRZGmzr
7aq/E0Vk7BOvucYBODMKwnE+DlQOKPKvNwRW1cG3tfAQh+Dqo80QmgAVxqwSV57umXHYubKHprLP
Lnrd/a1yYVSEiAsfXFF+PyblcGjo81y5Z2emLp1eOPmLxo3+2OpbVOhFjaklEr508S9qgz39kedp
gXe8V3QCQwsgPqKHw+VJ4zExVx91pqukKEeqgEVT93TiJkZUFwTVCR8GjPGEjw0yuyHGbYpJY9tD
E72dk7He6gH0Rrw15IdfHv/MSo5WhtojyvZFN7S66iZqojTCKex7otcfcSppOxin07OjtF//YCRK
Y2wc6QUxYU6vFEbHHAL0QhfUulhjZF/v5rTWnnWzu/bNODNhkMu4fJr4CMLvWQ0Vq6RSQYx/fUJj
thkdwB9GGQX+5Qta1rL1o+P8hsrCXpAf666421hBAzFb+GHtIGfy7Db6pLdNNh/0HoDlQ0jAYHFl
FT8j0mG39GLQZT69WMbttI3szosNv89S4pJSEmEPgzS63Rx7UFPLXBYHsJ/5TmpOi1vAHcXBC2z5
0Yi1O5dwmTImwiuUuE0v342z95y6L3eDvFpdrnanvdmj9KLs6nP+ru+mfMp8DtzdFYnO2VE8UE4I
J5dldnX5baYcWh2GwBi5aArTLNzFCEeu3OU/dTanz5ZNPVIXTjr05Dlsnd5m3emVp7Vhzx5xdtTR
meb6M4jajRTzF5Pk1DRzm/RgDe5i4xzr6H3pVGXqt4L420PUB8WbUCvEsO1AzWrHZhad9b6PGy3E
PO0WD2M/h4oz6SDtzVCHrn5b5xCGN5NLuh+xZkZCim3TOKFvh2Fc7cu09r5CaoXFlzdkoEOAmKw7
0mDH6TgTcU3ZoGuN8D6PIoI5+Q3TCPd20ohgWHyPhxzbY+Q7LGJwHBosi+Rfc2D3hRG2iGhawjTH
xm29HZBvEkpEgTVy5wG+JT99SRwp54S6XTEz/ghmMAG+IDG/gk8Ecpiqqeq2MR6OgjZJqgX8LSSn
wVZ3qMjpUDJIJemD3PBrLy2/4KDujSPOsrjYt4LC3Taq8NzumgE1z6Y1WsJvMjGlET2fcrG5RMq0
D4NKnENCBnF26y4o4mOKohOzeklD7K6FgkgqCQa1cDvg/3sORvwzvhw7BYfD9YhYKKm1p9uyja30
gxkCz/mQuu38ZFgKuKLIxhnybK1rNbDzmJoUW06HoMvYiD8ZlDNwG5lD/VDWWvXZslog0qBMbqsJ
X8FGibgqt5mKzOeC4kiKgH6qtVttYC+28YhfP1YysHDLhhOUYprtrrO1QNgPd7Af8FvHQ9u+I20K
dAauQwriYUfb+pD1dpps8yBw7hPbIUZOBrMxHtp4hPcbEs+zISLBfBPDek82HrnQ9Q2lpcTcOp3R
Glt7jLL6vsazZOxzfAO5H5h9feeZBHKxamRz5Hu9U+pbEQxksBA1XfVvDafQPgbVMHxuprRPtw5c
hv7O7Qv7+8SM/Wa7hQLkUVR3bj7nNLl1ZWw4Rek2GW6Jeq9LWAGbRDbq1ildLCSIeDD5irDsYOhh
w8WUOLmh+0bvWqiwgCTC8Uvvup21SSbDnDeq6wjeJvwwT/xs0M1fY0F8HUk9ZnIYtEb7VYIQlsAw
McTsVV0wY/Uim96xEGfebi7m/JOVF1jui5ByzJaSY/Q1SSr3xozj/GfZNvGjwgefvA1CR35K4zrp
0PRIYZAyR9aS70oTM3jp5kiBc68j90UR9tze5BifG/J/J/KFB52oAd6HoHwcYT2lvtvTY9rOXtz8
sJZwJ/AKRUGshFMNX7s4UtWxJjo9JaUrtD6RyqqGAyG8AUjgujffptHoQXJixu4jBDuL39yb200k
J17KocjzfidTr9J3TuNksDq12XubhpnmYpznh2AotsJNxkMjtMKbxI+GYxT5webwPWx0EsoNZcXx
xnJT+SnGLkAEtVPNiimQxKk/onRpdoixhHsDFxnsUEz+l7EvCDgk86AFYEbIAcnkdYjwheRAvAxb
NxiJfxFJVtx4MpbEp1aFScOr6Suq4raBNxdiDVAUI0yy9qnXSCv0xyjupQ9Ru6jgK1hD8mAbmgKR
PDceEc5a1MBO8oYmxLVqRo3Psaj4bCi99SBc5CUWZjKq672hR26OrpwMw2Oj7H4JUY57PjXEZ4LO
LALiQ6icFU/j6FrPZEbVJFFlc5PTSsfDuyH/J1Y+ru4acBAi34kFh/LHBhuA9iSskuydEZJKuDTb
7PkWbDl4dZ/ACnJ4CDFuHThyQAFAX31Hh1eM2pOuqdmeN51uxlr2oRxTF0BBNgbgoLb/s4A7BK/Q
lv7QxsUbqmse6RBd8t4yCD6HA+vBk43t7DYhaBD/r4IxtcQBNbVjfJgikfDHXtvgWy8qZhTBQ8WV
/ecrxamLooTeFXYEWgDIdMzTL12IenIoRk/6iR0+c7tyJFTBtEnBR/vl7xSooql9M0h/8FVKt31C
0l6J4heMLItN1bd/nrr/vxn4f5Ba9mJL9Sq44S8zMJyZ8EeZn9iAl3/xvyIcbBwW6DARodFEXfbr
fzIuNfdfWMMMfTl8U28CucMZ+C8fMBho9MwwChHj/aZZsiH+ywcsPf5oQdXBiV78WH8Lcvlb+f7f
26aFkomrZfEoL6EQLgXc08k050EpCbfJt/vkOX+oNm+2x7unO/+X5x/VlYMLR3v+stPBJB1NS+eX
L2eXNWxvTrtoFr2IyBpwJrLMsJU47l5NIKI2BRHl2mFKM++OTVcLRaqJxEeR1yBRNIJ+wbw48RsA
Hu6vIC3FLwILy1stBj0/ZZOzH3Mnfg/uvtrBvcma53mex4NT1NWjrrlEBE2G/FyoujmUXgW9wOqw
yW5La9K/xmMXf7VFQiamqjT7k9llRcB3BUjcxhjHepGXpM20qclPNA828KxnsFM9azpJ8onPoT2b
b0NzqIYbUmhssc9TwoSN3mW5KDtjaHZ9Ns39HjSF97PC5aiOIJxCgjYpZJrs2XQxHhrcN2Q6tbRp
to1oVbErhrqq92Gdj9aNBqfefWd4EUbigCLeeCOD3IFnBP0kvdUdLePG9WHtU4oaD0WuXO9DQFRa
69tZHR7BsUwM4Y35FxKnwfJxLJXbuGwda1+4WbudDfwRiAk0kEJ5NQ0PYEiDZKs4/qXbLMd1dcgR
14CNanBOFipkhwM1r9xiV3cyQmqh9e6tQUII9jI5/YADYQWbjKQA61ANpdMsiViiu5mAhylfFqSC
bGJtyp5L5dlvDXBo8Q6Ab/pgTFowbqwoGwWcBU/D+xfL4stgWnF123gVn59pxkzRtpP5nXhI233K
PPaD+w77c7K12rbbSfA2FE8yXRUETEbVWwc2VP9+Lke+h7lXFfXOc3KvJZuo07/rop8OnNULvrhT
EkJmaBJH3TVJ436JZOikJKGF6qDP7RQeTQpJH2bRxPU2ycvuaVAVDgeSTuL3Xuc0YuMYWvGHqiz1
Y4js+nOJ5v5BOll8JC3bueu1NNeIYB8cUuAJliU6TrfnG3pA2vvUa/N3ZBCQ/KOm2PHNPKrvZB8S
WxtnjvFcZYQkBlDICUqbCLzbtCpMP5aiqR9J5iS9FphLe3QTtoWblr1WgjluCL5ZeTz+wSa4dbek
Fs2Hviz1AOxjkw/k/Xl2veuhkkfbOhcBUWZT8S2fE9LOiVz/WJM4ZPlwSMufTWC1clslDuyZqMxn
fdso5xuZUsa8NUnHQ6NjVYeGDki9E5HjvAWkZ9BhSXWCqsiYFoSg6WTc7oo8U+G2p9n1zdWE0R+a
nqnJ7O5ciFx9wR7RikYQT+SWP7gtQJVNNrVkgsx6WMGsKa3sgVT6Sd8XvKzfbQKXwg24cVFdOVCu
jq1L9Zo2HLJr2qI2EqXVRzYnk1GXHdnU2QJ5JCSwCY8vvhWPfy57L+EEZ0fAGoCwi0wQAKSnK2/b
pnXTp4xQN5tmxjgZJv+HI6wqRV7VKxOGHkhO0hC5BliF/2QE5IYOrxSezLX2n/pQy1ThqNQ7UC3l
kazrKyP8Vk389zcDYTAuIpeDvcBjwL5nraoI4TzVZhIwD7pSjg9RX+nPc4suIA6lJu70pq4Krgzr
BpGuxUMhycEzKid7EFZo1b5rIpPe12OffxprSu3bltbf/LkRAzmtNepMcViSAsZ7Ha9Q7ossJZn7
8oM+rTpxBcweOsyUJBZ5E/bG0wddkwxU27UjNt4s7vXuB+i9WwnFslTXTDfLAz25V4tgdvEY0wVk
e7C2Q2lSkGyQaYKyZ/U+cJvkbnDmpyLKZ//yJZ0fCDI8Ui3adGud0JwVREtSo97I3ibVG8WsKj/G
nvp8eZjXdw6b4lLSQYkEHGD9Eo52VrqTmBZwWeabA/iOrHC/EO1yJH7gylhLhfH03i2EEtrk/Ndi
gVi98DEpz/BSCzL83PGmSPY1yZNjNW+N9o4UiMvXteo7LFMCPQBlKhwdVHA5sp1OidQuWukSC7MZ
c3Ob2R91k0C6O08rYUJ9c4Z3TXjr5vcmQUxXBqbz//o6XS6QPq6BN/EVzkLJqgmrojE5hln9e0cM
0F5BymWcEdw+fFsobzQJssucH0amZbe0eOd3JjnHu64da+nLJorLIx/5+G1SUvnfLhxFnHdlELGf
s3rtc6Xy7DDAd8q3EFGKu0T01YfJQ0K5sfqkex9MsfgSkNjwNQBbSkCSm9dwNaw6iH1hZ3290fI+
LHaoa4kLkmEFWiyhk3SfVHN3U7rs6Ta1rYbvWaUKe09Kr/pgV+5IzFMt7F1mte47q89V+y7sHKKd
w1rO422uB7p5F1ZK/97B7nzM0gD9jmYGQPCUrc23ekXzcAMHN35n9uFPvg/htBn1ovc24ejBiwnR
G0Nktw3xrFo7Nu5AVhn2rTeG9XM9Q569GSur2U+V1v6Ip7B7tIqovMmNqDjmDmFNsstFvcH8QtOQ
BHSjOQy9bT6YUrUD318KBtsImoNOpa4E6NJhzdD3I4yC7wnn1CUwcYZM16EfH4mIrVu/Cow6f8ib
afgWuH15R4Kw6Ud1rT95Zus+As4r/dIhWswlRGRLeySW2zDvk8Q3oei+NbxyyPfD0On9czhmDjTJ
Gv4UNr22HB9Ii1+yo+x2WBLAgpacoaTt0v5AgntvbfLUcSbfTEr1XBVOGG3b2IXhOnuci8v0CMI3
AA3dmE9sCj0SwFnDDyIMQNVGDup48OsJZ5yPmi2Cew2VE8a7oA/vqzgt1C0P09i3KN38cUn57stw
yjd6E47hRlYJanremp1Wp/a4LwyWj/veA3G1MYzIse6Bw2aA6WztY2XMAFs8aBi7wU56yay2m+iR
zQPJ821Su3s7sWFNE8fQPPQdeLNW01AFdmYT3xhVEJXv+m7Sq/0YTF5/l3Mr33qRWxNT7fHxKIpJ
Te9T5s4SxZbUdriJwGSyV8lqvKLvOxlnu94I57umK2zYv5WajlZbMpc3sVG6+I5LEh3ZHap92+lO
dlurIUoOVj0g7/xflJ1Zj6NItHX/0EViHl4BYzvtnMeqF5Q1MQcQEEy//lvu+/B1ZbUqdaVWdz20
CtsQwYlz9t6LMGKsJbdzlQ3ld/pqrrFLlxRA5OoE9fyIzqV8Hwjqb0/WknrHWmyC5lDQ1m60NoHz
5FZCFufREmQVB7Drnbh3Zfm138ayA6OswIjFE2/1vc1JbIlGQvogSxrS046C7qCKW2rLV1EBh0oK
E6GUlVpjAtkveMyJx0uc1Z4GEoHN8R3sTJ7YBLIdtHWWdwvjeUpnu/uFld4+lDr9zKLU/ENJv+nd
7/V5h0BoYHHBZJ0YPtTkaBcFM7sQP+90GFZfex7SEq+EIEbCow2r8h+tCvwHko0K4hpnsb1Ky5qJ
Uu7q7T3IS7MlJE8XiYe162rA7Qexi103mYZ0fHOt3H9fSecF6b0oi1zacbyDV8rn0Bx656bsm6vC
pZ/07pFybezFUGg7lWlBFQs7Xeq4MxekC2iB8xmysqOmPeib4WxvRHeKLn9vZCPOmPe372Xhpv5+
buiq7jgA92tkN7lOi0ozyzySZPU9r4XMrLAh8XfvNCmDy0v+TrHTa735NY+9H1edNQcPE50Cd68H
Xe2cQE0v5m3uFYNB6w9KWlw5ctzOjl2QrNhr2apHjUPGx0Er5EZQcyqWe06Xc38t6fqpl0Y5cypo
5tU2c6+xYJCggwnKQ8UWnaBV17G7LObyxOcWMT66+V0vl6n7MnJSilRD0zAS5G/Dg57KVTtZJTm8
B8iGTDdlU0570Rvz3kxnLB+eV7Y/3NYmtdUrTXnV9FKbI7VqGzmpQUGinj5oD7nuNVmiB6J43tLG
eRaKdPy1FN1VQERXFrcqy2I0TOuL35E+dTaGQr/W1m1RTxAcK/OS5UsIu1bme2VZ3jckCyQYqoAE
4cStYK2TgZ371nONtZ15T9adaplJ7wC1xzeOfWrMWONbcHekQm9rNz9y7iu3q1ovijbxxs207zwA
P83bmPYz0RuFqYp7RDzNTies/grPWmt8rSE7i9gvnN6+m6kfz71RT/ecvjb7YPSzmR7MOcvjbDKz
G2BK7oPolGnDt+7gB/v08dMSObLGy64n0oJuveS+3ni2WgWhmuviJ6WCx3tY5n41X8aq7ThkufNy
8qA0H0gND7LrdTLAJ3MEl8fV1NrHppuCjpUzFvUpcxTCXV9vgzsQsmawW0wyMa9o69OXRnYCSNcY
M9UwtpbgDsOUlPIiyla3Tsqh1iXrG2fvSSNKvwL216YPU8BqOUyVa7oH3g3y4NBuaW4kgIM9aGrn
tYGFTCIrDYc5ScEcHLbZaF4zWq5vGxuAl2T2ZYqk+Sspq1o5HQEKG6wS1xmIuDRzY5/hqL0bt2Ly
zk2XL0ZkT2tmJBhuZB+2a2A92OMm+GWXed8NrL5sLKQepmtaPFrVoHMkSK2dWxKJuCmA7iFt+Xrv
MX8paIEvlCOhJEOULoPDDuYRQb7PN/xeYb151lHqk2Gcq8CdRxh6gHIf7Nb2ul2lJv2xyR3auUPA
fQ8HXQbejUNc5oPGIUUkEMnt5y3PH9im6UDn+qT6Q58uqnyrqiyYb5A1lpE3iP4GRZntn4uMHP64
lbVUp9bkFEVAdEmDYARFvXLglSsvU+wBtGQgMaUERF5NelVH7UZptVSMXL5qBLWz7ghQB807oJDb
CYtMbrAti72zeni13zQNVm8zbzp5ZVanH2ynVtW5SefSORQ+sLPYkCXjv7DPAq2jo9+vtGsMZ5gJ
EH7nFM/Q1rDn8mUejYLXGGMb/4b4lbI5ycUPRIQNDEbxkorsWKY6f4WcNudtQ5vH0DEb2/2E9KZi
r5WVcSBbunCO2aYqcTVU5Nb6/TzmO/xzVfZg4CScYvp6ADP9rZFxo4ksQbK0UUF165M/iGF61B0n
gmhdXvlZj3OAvkxMYv+h1538Jrc3+E+ohZKM1Hvkym6WZKz+JuyVTjLqtiyHBW/yjngCucUgqf1z
ZdT68KvXSEs3p4EeWl84+6HWNPFPHOxINDk86PuJUGowmpMJYl053niTB0L/0vRLV7GRqG6nbdN6
ahCw2iG8MLvGRQhfJ5lxOddvkKw9WAxtg29jABN9huQgqXoLe0L/O7bmNannpDIvKqi/lbxcKQy0
IDuKipkimR6ze1qm2b0rU6Z4y8qs7n2uIMe/BDrjGXMgFphXmut9SbNUMpbqtl3dzjPFhKZ/IZbQ
97G1BMP9YpmCqPFmcE9mY4Clzvyy3QVo2EjOLnPfTIhLwIm9IkU6dsgBVNLidxRXWAbTb41ZUQw2
ptC+cIxSW2QX3ao9krDve/SbSFsM+e3X97FMKxKjPZH23wzZGkWivAbTrV4Xsnl0qpwtZOyZwSoZ
5NRaNG/jlnThJqbPhxnHalfImNNC7qo5WE9qbTgnNJ2+Xq00CI8oiVo4snaq+WfeGFNU5ySPh57d
97+IpqWCpqsZLmV1XKvqpFQTClw69k6AfScqhLj4YwUEN7kEOx3Ir01vl0Kvn7ohGSnlBzpDYRFM
LAB9scbmdoOZOrGkAvCv1JEboaxblnLcqDbvfjbLHvkfPr0bvy/FjlOGc6N0OKat3ahfxAfXzyw5
f+91lX9C0WYmmj9ov4yMlRWxNa/HWQ/S+cpJ814/bUtnUTWuIvvu2p3a99vWac/KqizS31ufEWRb
GsK41Kh6YmwF6sAVu/n00jET5RQWlPTRSE3aSUcbStgbg4zlWFXnoUYDsrtIGQxgwK25T+WSbseC
9MLsWGu5XUTGQGhXMwtiyeaa6f1Rc2fPPMqyz8TZryGChg4P7VshPVFHql66eTduqhXnSm3zqSW7
fz2yLeZHDlWEjtWDpReEYM9EuS9ziQRja6wCorFuXmWAR8ASIAw3BjHmiVtP3uHiAYmwzbjDoSuz
fH7wF9ujOeaa5R0Gof5b7w3TNYmrzj71KqgzbaAA5/ZV2p7VRVKqEzkPm1YsM5GjQrkj22Y2Lt5u
RrTZn1s66N7VmHZl8zQKn9bkyP30dr3VVW8Wh2KmxGkzPSyoO+81MB9f0Vnoyy5f3A2Mrj6eJqe2
35fGzCSCnEYX19s8Q4kxC+hRD26KnpjXpF20oaW09aRN2Bt3va0vN9VFADvYk5wvZxOoElnvOoxh
J/m9E8TYa5oUDK2NqvpmZzahMTAWRkcEXbKtRloRLplvX/BRSi8mbNkqOagiFSGlqXwtR7gzkcVr
94KQzfM67CeGpuHI+4cQ+MEMYs2VMsa+CPbeGrzubJXz7B7LgDp+HBxqhoCB7FqTvD0GwZQU1TQm
K6Duh85Ysh0WMG+niP8AGiN0f48vL/ta0l176tZuYnGl/hL1Y13ct/idXqTBkfVCI7h16EXtCI8f
9JCmQfrFlJ1Hg87oT75ZyJt8a7ns0mU9ETX5PL0Gblf8qolvoSZfgmUf2Pl6405EUXGjJG1ig3di
LNxivF1b29xXjmsMz7Dq16scJjWkX9/cEpack0U1ssSomd3v7mBq1xV9dXzPmS7uKUnbL2oy7IHS
a+Akuw0UQKgIMsU2kXVrOI0OJ01GQeYRy6izd6dlOFdFVZ95opH9tTaElFb195bZGk+zXT+mgjLB
obsRllahBzwbgEIZ1ffbLzYa46pEvGsnqZvPx5X6nXyvTYjXgfF7vudvs2+qHO9w3IBSCDnJWt99
3at2M9jr47x5xhyJbmAUXkrOIim2oS9+32iHFlBSy2x7UHlkDRqvDDLTtmUHRofRszG2A/Kd0n/R
tCpITE6Sb24+2u3RHDSInVXviitiwP04AI4doAV1q3ut8JcvoEiaBxcUW+SQkXWqGdSckQ21PHSG
Z9y0vtscoFRUD0iJvJ3eww4VXt3ejgSfH9wqmIrQ5/AeDpz3mtgd3fmrUk4Tj545uIdy4X7FPASO
ShBwVN6u07VgTyaJgY5k4QNERS/S595d/P1mmFrswq1i5rdSf5NFd8qLYTtkDAmOcglUGraBNcIj
mYarZrWXJ9Lsy/vcMJiuzM6Sujt0JB0iLEfb4ok+/KOqZ4jL07CIaHGnRkR9sVaH1kzpWLR2D4NV
DW7YKmNOjFnjxeORiEY0d4pEMG7yWkW21FcPOFNQckwfSr6vqI3lXjP9nGNyL8+2mkgH7BgaIgIt
9iR0zZFjrB0uH3yHZjiQvvxSr6VZ7Sv2jzU0nDpLrG4lDZwfwo8QyU9nYQSS0IFROj+JKG3RzXTi
K4qGaAT2/ZAOhjVdd5ty4kvx/OyvlffYqLZRlK2eqr4DuO5eoaPaU6JB76nv+DlYPksHACE0lvYC
v/Fr/r012q2xuVhu5ktvkDpg8fW9bbYeXICSTJizQCT+3ha2wWZMXzSWFgeLpCg0CUeCwJudvlZ6
gCC199CGgZVJ+nzidUTYxvcpvYQy2u6dbZRZHw1Ez/MJtXk6q4ml42kAyCbW1N0gHP+nu9KZWhtz
tqLRzLe3QKT2Wzqs8wNNMM6SUJTEyWd1GbQrB+Wj+qg4QufKZBC3MbDZAd8pHtNgKxNpFd4uMMjL
STqm0UDFah6CnWSeZKGpyXsnAmzinZ2JAWrkQ7m7R0hS22HH/J3qlycPd2+4TI/pBm/iRTszxCub
Pap1/Ti0jPYTHOOhGs563RW7oNF+jKjmNnymq/4zVS5kIQ23RSSIFEyQnm6nWXotU0nyXPPDDIj7
3bMbe697LUIb1RbrYR0NLj0PFkZ/TZ/kval1xu1Sc+OCSle7Cps3pKMC2UljjOmNDQAKQ3aPfDfS
xbA5110xPLWdevd8OV3jPV8f7Ckozttqb+yyBqO1Kxjf9xWP32FNR3A1YNc2tQeZo962QnjelT7i
cd7bbd9e05NfKQ9JYw4XM8uP5CLYMOuc3n3hbDhfzejLME/Py3TIVD3+QPmN0ARheBNPHY9GaMzE
ePh0p+ItNeyR9kk1vYzUwd/q1uU+ANlph101Wnkd534LtoRkGoLBhN+K4CBlCUIo7xY1hZSd/XUO
gadMKNlsKyq3VTwHjYEAHD1ffbvkE1o2qUBF7Mk6beHTB/3k3VhW3Sb+NMKpaQfOFkgNnPmbqcDU
7+vBU0czr4dgD0VjfCeMxt3n3VS9a5igutibydFLEXTrCYeHdQa0ENyyLO+rnM5BTvR5CMLHSY+B
VDYABzB4IhTUyUHiUQ9dd9VoZiHw9iAuu0y+AYuwIzkMDMDroElfJUeeIDKVPy/g2H354tKE9ZgU
lYP1YLUMitOptI9uw+dP9Flr0liWPmWTNZkEARV5OpM8AsRLO1izK6/TbPV/0ND82ZrNfYp0ygmH
xTeBYhctoHvG8PUu89L60RpttS+kWfyy6mpFqTSkFJ6+1sDHIuGkbiASBM15LavSYSnk2YbMyxHM
Kdx2fc86n+ADjj3LC3QJASLQr8qTYYmJlpKqDetobp2u9mrT1BT5M2pGcF6uqkJlK/hk0ADBjJVa
vlY7aRBFH406WKknPBbEeXkF9oSE4TKqJgaC6bWfBV4VDkVXDftK1NZZK0bTCoMmW4NDTpzJcgNI
Ba1mJh1QcajVi+8GzfEpqrSmOJe26J04tbPVO1iAFrQ96hT3HXkDELOOysmNg6xW+64VW3WfGb3/
1LmNPkWKJ/usPET9dBozvTrC90CgJx2aLFnY5J1b3hGBp3kxPXtF65+fLOSQ2s/vTT7MZtRbff8+
0abbfowctOq7ibr3KNgDl4NALAD4qzPNe+SWbhWnlTCetEu1e8hsyxgOQWul0TgKgTRca25l6g6P
6mLAe9F63fi5FYQ6LsIAZho4oqEHv1idIsI4L881v3uyWNKlA23ooNBUcW1PIGX3tZbJ+yEz1QHq
XckxSgbb7ZjqxR1l3XwjrGHKI89YOhoKiKoPM5yYHxiz4ckRwV4B5gqcbAilKJ1lr7fEv50sR8Dm
cYf0RWAyiptUSP+MWKZdOQnThX9QuKPQG/MQvzSboGTMAAFRGhhZ84IAoFp3Va/wHUHMI4ZPZfRP
Q6Vl5QuxtJDDAKprIqzrNN5cezhnY8rG7FU9AcC1zwSoXd65WJXukPr0j9qmyee66Rwma7yxftpN
Wd4hT/VjwV4xYvDxQd+67sg52B/y5tTSLnwc1w14et1WlnkuHBX8qkdOrqGeKmOL83QY5r2lb2uR
BF4GnTffOp/gkjGoD4sgyhEQipeTwV3ZGj/N1O4rGO5fGmd1rlOldUc9GGd8E3rJ27VG+Jn+DLpO
u2+0Acpi8APY3Bo40iCIpKZzsFCA1gQN6y0cS7z4PwdjBho0LSWwQiHS0jpVeZO/lmneyR1qSo5m
uuR5ZqYcPNMVvJ3y+ik1gLnHlpunfYgotuMutqhHxkVx0OjKU5Ov42FoXQ+JyrCq0ypohJz11A6y
xA7WHrk0/OzuqEDRMzLgVt/YYy+mHRgT/E9BWk1mKBHUZicdgVK7a8Q2QptJafBxxwv6Zxwp6ltd
oEkBNdu3MXqWPOVD4l8Jl5WpFWoS2R10ZoYP/eWlm2G97ELAa5WMfFb3VwZ9RhlBJJNFyJNq7wpp
oEnmjWI+DU0pbidPUAlW9B35qTi9JQu90Qrhec17gYxAjmdzIdfyyoCH92ZUZnHS5gYmmmxHZYTO
YvVmJHLjCu7lXBCX3fbA4ZhHfKuMXhQJ4vd6fu06ZhZhH8x5sZedxctWFl67m7R0ZlRH1+a+g+hy
ygM06/eC8RzfzB+z+g4bgX+PKn0UV3W5tlrcCE973oZOv9XB2fbkgtI2cqq+0Xdkceoc6kzXpNAJ
3OW66Tbv1dIvrfBMG12TYMXaPfMspQl1lJ4EgI/E1TIa9jcqTn4hgp47eWDW9dwiY2eeU1ujFw7N
4G17s0G2HZdZVppPPaWYEV0cRi2NxU1xPaUtEYOjzGVK4MKdc31omWHtTtpLC3/zUHq8UoG71us3
bpxxXXhDWX2t+Nqh2RSm9shQtGa4gq9so3HnWY/z6GuXpmM6xJUx0BBwSjmXl9nTdBybIKsOW9Z1
cp8NzvZUOngqseEty/O4krHQrZl1XmlX3zNFL7+KsZcH7OONPHqA8qpDLgUKsMUxdygG6VE26erJ
nU1yDJr+tffDuavaLaYxETxCnrXH63rU5voBewf5Po1P9jAcUt9YEyQM4AtrOQQ0EkVW61QjnvtL
Q/RSH8eZzGT6ZeyPkRWgK88VNcQ3OEZyfSbg1sgfhrSpYGEGmVVHKyygEum2nJ9BwTZFnC6FeB5m
gEI7HcprFTJd1xC7F7TNk20KtPx+TMeO0VdRDV+sLGuOnb7lBztvLSzpZb29FINlo3Zcqsfc6egr
YdNMEYlbrqLbpky9D8u+WGREO6bTzwRRGsUNprBcf8BawhMORrnxTg6v7COwY6O4gtHXcibN+fXR
9pvqHZHoeGNUMwQ/SA/ufWGyD0dzPzZ3fuYNjxbHfvJTtakrrtLR7e5xny3qPJskNtVVm31xKYQg
1y4pvcYSjCwHnGF97yu/8yKVDcUUZZKXC1L4YlxOGhhNRRQr/L24XVRxZ2W1tR0Jt+zb1x6d/k1d
uMQliKyCGamjQAh1YxifRseVT6sLzja03U6j2V+0V/7WyxyHLDSMEO4T3K514wwRNX1l0kzqVHOm
oVff89k1jIK2Mdrfq1XJ0yQceWe4FCam3W8vXb/m1y0wnPgfLICx1dOVS9tE53YyOXBDCGdrtl9d
Bx06KGRfCvigpbc8lOXI5NPTpXlfCmX+sPUuyOO8sMDq1Ag6vxTUgPQ+V3QRIaNH7zCwXo7SKdWZ
mZv31eiUf7JwANNWl3ofByjZIVZKvWg4CBZWYtqlfj+15rQ3C7eHKlasWKqHmh12UmxI3tir/KA4
EzO1bAbjYCqbQ1YhghHH3pzB92Y48YtXlhGPWyf9OHXK+n0g0O8aWWF+hwYeRSGPFdnvLv2/FhMV
KshQIJNVD73Zm3dDoYqkaKblRg90882Qo3F2F8PZ9RAY33um9yDGisFpdkXPCLE25y4hHG/lKbFF
E06z7k47a9JK/4rRz/JKp0gkVM76Br6tG08SEuK153Tei67IN1ukqW66WQWHIquYd9bMoDmvGBkN
fAZjgpqUwf8P1lK6m7ohuCulolNVp3ygzLWSrDH0W8CdyCchcvpARzPrVekU9zqP5g49I0n6EInN
5leaUfudixmd41XmYwKI05r9+ECRjvo1n0v9iDu4eSyNYf5qiQIOI43Rgao+C6R1lxdpNxzQ8Ymr
crTdwxJQ54aQClqeaF1rHlb0DYwzy778qZvp9sUcHCYjOpM2eaBduT73mz7q1zDvMCU0dtOlx9lS
qG3noLB+WizDPVG2qYytsYSEKLSqfsgyn64DQhbjYaaHSSVF1w2mtzmJJNcYewbNCP8yKyz/uQFO
6+zcSXn9bigLRG4TFpW4Ka1NHNMg03LcFV6nJVQUnYxqZoQHCOhb/bQW2wK4qJnPJnUddqCKXS5p
eaWd0P0pA6RtI+4cnyJnTbGk0Hk1hozjjQ5l0r3cuOSCDhe39Dn97Ou09SYLRTqX4RZThDhrpgzH
+YBQGofeOL24IKH3QbYOS5j2mrMclbnZdJ0B5/5iiQMs3giNjj22SQ2vC7y/nJHuVo/TDmf8nv2i
uksXryquqmysHnLIMmdaK8uJLLDtmWl7RgaJDjaa/qGVHZh/Zk+dVrCuZlXeZIZLkxqhHonoijq9
TDBXcYTlUM+62PjBVAQRVMbLpvUL5qhcfpdTNTeR247TV6d02LRS0KF3QzuS51Ax3yJCqBTtzmcq
IR4UV32wV9GcUrYxUokt91aNi7w3irUoQ1MnjnqdmiEJCKsnsBZwW7SpjkiyS1mYlO1ge7vcdJqD
whd6Ydjp+gODMxq/PX8X0YB4+I8rL5vpanRddTv3E/rGupdWlkgHRxNQWKiIYZG61cX2qdo7q7TN
a9xBuXVCW9cuR8staHH5Um/vNGgMDHcmlgqT/oKzRi9vM2k7rI1Z7Evqm5MBl/wdW9P8KEeElJDu
nPksA7UNu67J0gAIHQVW0uFF90OjqyeMXZr54lJ5vyI3X+nQOxZjB7sHsNCm2NFZdhejVrdUOzjX
E0TaZbWv5qqQwWu96PIsnO1CdOS2WIm0m/7CpNBw4XmqZOql19VtiTExTSgTDJ/ekhhcZqa+i8Vo
LvP1ESVBLd8oe+SA1KzPDw6O6l8DUXvavgmsKb/jKO9Pe0U9E+NTdJtInwgTIpUWn9nuMsZ1wh5E
KV16ZDgPbAMVyiW95f2xds1ebqP57BlqYVo4tzt+cf0L0r6OXdDh/WfGnGQo+HlzzxxiN4d2BDPT
mm25mUpiCDQ8s/ugZVxjLaPm0lqnAKho9J3LwrTPOAV6bIYI456tLrNfbPK/Yxy2+Q8fdrs8EObQ
DQwgWr/ktAgk9/KJl/y0+sPyGsDedBOg4RKKes7EN5x4GWavgS/9H9kKpvAo8I4616gTJeSNusKD
6XStcY2bi9LGINzzbRR2+a1YhPUOAAQgPZ57/2uOsmmMrL5rJNP8zP8BcDcI2OKZv9BCnb0+utjV
2Lo0yZgoL5vbclyxQRjoMuYw8NZug6zqB/e0MJGBkMpaPE6N1LubKtXnmWVYOhQs9txNt42db1e5
MS3fdd6rP622x2w/VSb7ThuYl+e89Jc3szPsR5ydBr4oWVziTinPPKaFtJYS+tnuSm4HbjHsmvDJ
w7TxDex0ADbfJKfJU7nklTy2ONe8WLFRryGQTyIK58a87NTZRPegGbNAjzsbyG50iTeudtsGkCas
Mm14sdRif8sFBX5k1XnKy4RXK5la6di6R2bny/1Yaard/8+4bEIJObGFF5XVEmVgT798NRBNldOB
fqiU8PeGq0rYa9n8Dkyzpwer61/+rg79U9VLmgnC1MAg9xkN8Qehcjsb05Cr9UKBeVgL87ph4Qbe
Z8np/yG0ZRaJ4RxiAlEU9gfHkd6VqbaO2DVrM4907aEI8jBob5jldvbd37/Qf2hdgwsbAo09qTAg
Rn6X2aLP6uqhoaO75ZzY9PSpatP7v1/iP34zAp7IZvcsvg8hqr9fwrE6bVEVl7C6+857EtuOJv7f
L/GnChpzvq6Tlk5qB5nzH5TJVd6ihYH0yVCahFbNCouKvAKSAvLPAtj8P7TBvk78AW/zS8izc7Gq
/TuqgAgWK0iLFi1Jl4Ylbb2ZdNHVP7jL98a/KoJP5ciXe/276JqfzLwQuHxU5MQu/X7BtttwLWbE
pw71Fk00D3XjSsh9EVyXxXUGq5lxr/uJ+PrPO3aRPaNhM4mdcfWP2nUzY6hJxN+FgP1AaNZhEmNi
qd3f79k/cvHfvxkBmv+b3XmJuPmIgFs8YJc91ucQ82yEJ3Q/xUushbhww2LXRhSZcRDRd4z6mMyB
3RIRRRfxo4e0SiItZvyw82InVp94Ef5cEZdcT9oAqL89wBwf7jBQZjINXD6WEdwu6mX0P4nP+icB
+Y/vzS9LrCB+xj/wbVqd0aX2se30u8v3nuIpNiNw5XzvLfz/3xvvWsSENEIfE//vt0ZrGWVxGtFL
jbpPVtA/IRO/faqL2B5Pj+fqQCPAZf7+nBlzV6d+Yyyhvx4LhhIZyYphOUTu45AYN+lBa05uqLgD
z3n4+OOzH938YwV/uPxl3f0rAmTSy4moDS6PMx5/m3lPoIA4fr1tozHEcuaLsDimSXf4jpQlJJIh
vFnDX3NYRp+l4H3wDmM8uBDMMNJYBgJ2l53+908y0Hb3Fum6oU3ybW/o0dS+lo4byTXHyGwjE++0
0JrezeFloJ9CS/oILOkTTMsf2wzmFJw8vGNM1zcI0vr9Qxhtgxsg2Oh5Ws5tm3ex0seHtXQH8jaN
O7MvYyZQnyQS/WOp+P0R4KJEXLlQgi4hrR/yQVw8+vWQG8xWyuBG9q/dTBE52PP9oLXnVZg7Nbs3
zHFpbTswLzF/3S0+jnqrOot+OwxZdt1ly8Pft4n/uh98KsvhHcKPge3k959CDivDTtxfYTp+azv7
pFO6O6Xdh1N77bsqyhZSA4R6Dsz69pLWIRrrG3mWn3hf/vOGBDp9HlJPieH5cEM8kyFvtiC17huU
uo4WB0Edzn0W0yA7VHTuEI19//s3/6MKuDwD/7rkhyVhyhXdh+CSkgffoVFG9sTMjFbJ+dDmn2z5
f+x6Hy724d4TV40wfuZiE6Iq6jzm3x6n0L9/oz/eK1yEleU5pBZal4z4328lOtq1VAJknr46O2ZN
+65Cm80R4u+X+XMvwfPtYftm/w58jNS/XybztHHURivlsOffrUL/5foOLbVmeN42r335+8X++OFg
ZfiwK7BgwRCisfP7xUxHToNTVkEo2i+WfSo/i9v9r7+fyonHn5+NHeHD498FSEuzFs3aurXfRloa
2+x98hX++L34Cv++xOUj/Gvv1UqNiAqmP6GOpIqjaFjOULAU0Dn1f34AAigwuk/15BLNYH94ALrG
6rXR8dJQK/S9wYEks6YXlvwnRe2fi5XLBFiNL9AKnHGXL/yvL0S2hzmNW5CGnvEylkmDHkWgwsEB
oN68zvmkYPhznVKsGxjVLrY4HHIfvtSsTfkY9Bkta64a2oU6TukEVK65r4JtN4ntk+v9cbs8rkfu
ArEkOv/9uBUVcD+ayjDT0G6/Ta5xUy/jg1jr0BbZJ8FUf1yJtyELiC9FIBjExw87kHaZBAuCesJ8
8O75P9tDNkmm3KXlx/DJP1m2v0cfcCkqItPyLkU8iQ7YQH+/a7pcpELtyn6nosF+NJxfM14roTNh
93bN9Cameff3tXu5M7+98C5XtD0eEVAttvNxP1I9WXiZzhXb0o6cghgC52e6fhak/B9X4QhHjsQF
3YMf9MP3opW7moFwEXIsN0v3xZEpfa9P6oX/uFNcw+de2ZwUdPvDLsGwuPOx4nPw0c4+jTJbwqN8
XdXL33+wD3nY/9wjvghTWMp1Ml6cDyfTabRW36hNznKDZpzx+kPu8frlWC8WDDXl/EqteUQnTz+3
m8ShWrE0SiakO7NMl0+ezj/Wnc9x1WUecdl1KdY/bFvz0NfB4hnELJn2jDgHTYvf2NaTZU81scnA
bzNbiU+qd9bXnw8NDsaLlRt1Os/ph5+6Rw05WXB0wziOT3F8HZ+u+VNy+SdJwuR4DEP+c50kCX8K
j+F+DP8faWfWJDWSbOFfJDPty2sql1qpDYqCFxlQoH3f9evvFzU205lKWcroO9PNNAONKyI8Ijzc
/ZxzfThsng/88N//mMBPfm6eNwd++Zr/feb38Xt34tf5wRV/ufxnK35w3c3WfXraXvHX7RW2tuIH
/nb5S/wW8VvFT7bvt69Pr7fvt8W24Ge3t/z1fiv+Fb7zdmW3nnucBr8jr3lodsiJzIHHekvqmLIq
HT6wYMXVL1We9l5855mfL7vc+SprMN+zdwAE07Y8B2z7o1FOVUPXcI7XdUUHFtG4TWnuKkK3cP5c
NrY0KDYpzNCIhmN3trap1kEA7JB5jJPiEaD4Nfhqmoz7u06Vri6bOncjDZUNU5UZmEkEIcZ9dEfF
gixt8oWEVxJvc++1LsstCUIX+MMua37RgXDZ3vkpJDT4ADUj80Br5xxPHSixVmhRYG2mTq9uZS+F
Xyqa8ptBSruVY/X8IMeUg5yXQ7xiEMKeDi2sTR/5hRhYYmfH1wrFBvjgxnQ7jGYebKh+mje+NXa3
tOG8WnThrAQZH1N3eqzTyyfCDA51uJWd2bXVGUEmD0lKWnyTb77/51WtPdA0tRl3fMqh24ND3abu
734PvkDbeS+g2g79LeSFm9diK2/+vNuuv7e2482aFqo4k+afBsu8Rt+A2DNzPtaJDs3IqnN702o1
dQpYAbS1GOvchGawUcRtYKn62YYZujGmIay1eKM6VKSBBZcrypIzYmJxC5yaENvoyHcLxW4tperw
3VDJrvJOQtVvzNtrCPbADY/0uWhK9h5LHVRzWfKgtXL5tzGQ+AIhAS4ImXgfz74gTTwv0Du+QKEk
50Jucof2EFHe+JZYa/TPC4cCYGQD8ifysTzFZ88JEBkjZROeRgl6eIp0Izv3aUq0Vf/9iXpiZ/aS
qKQOTDh02tytNDkr9zCPIoxru2WyEiwseQhi5tC78roUeebT5Su9JPZbha6XMleeysL/BQXlylgW
ThuAzYQ7aO4hVH4WEwcxPcUJqQQY14pNrXWuoQ4QABrlymZXxOyf7igW5sjSzBMGKATsIGfWWh2E
Y/g44XjB7wY1W8VIXakiJ9z+qOnzN6U10wtHOKYN7j8KAfyDmISjbRC18B3QwsixonwO/QdaLXT5
qqwfe/Ug08igh3d5dyMPhwJMcPUcVHc0VrXO3og3U/7j8un+kXc+n4Z/vmU2DXrUhNBeMQ18y5gf
/OZTLn/34ITRjDsA36ZxCIeXxLv1oo6GlJ0Z78dxJTRacCsiQxNdO641ND1ml6fSmVpuVkxHUckK
1bWC+5p+tcsDXdiMMNdzYUL9RopunhhraciHe4J6GVjDP2pu7MFK/AakvCvN4O9NCQI5SJBJv6MK
oJ4ub+n3JXormrmhIP+1C8enooaeNkt+eXGxdmif7xdeCBDNUezhVrDmdSWpV8sSDiW8WJMOZWn/
0mIVVgfn29/OHmZ4EKtQGVuK8hHeH3ns2NGUOaKLuLGa7i4YUrp9QH/k447cw0o2cekWFi99k3oJ
6bL/sKwc2XJ0qS6LLiA5RzrBfiqosF77qib1X5OmKKO9FlGv3lGJtL/qsGVHNFdM3FZSGPejS8Uj
vAYUb74mkGBY915V9L/ht3OmO2BeYI8sGiHSbZ4aPHaaieLtns6F5M/oASPdmlNovKqA0h/lKnFu
cJkBle2u7z4XQQVkcNDMjPxukSUHXYsGmgBRsfhimZP/uQ6b6BuF4+Y6yob2t2dFzTX4sOHv9ATF
FUqV6igQmO1XBLb6HiChDf5XSrZpPPhulMv91QR9xK7O5eHz5ZVfOCCocquKUPJDcpIq2ak35xmN
262dORvaJjemVtwUcbwh5QfrCR1N0ETRV/UZko1nPRpcOwCblGe3OdB8C9SLokZPl7/nPKw3KThC
JGAB1HKsuaQHMqFRElqSJ2iZn3XdB6VcwUdQX0VT8GZPykr0e342MW5APhS1eLfhkqej9+PClNRW
lmhKCL27qLb+9FMzrbj82SamcCQeKpCzE3qZ8zGVQ5O1kQYfHk+irdLeTA1+ao8rV+vZCTizMjuW
Riiypi7CSgfJc0U9ooWbZKRqZq3R6J/fbx+FTijeGBSR5MxHDdSatTKkUTQtf4YOpRb7vQyhQiw/
RdG1pa5EJeceIbJaKNDhnpy3H0Hn0XkhVETooYTkTrInaAS9J3p5Nkrb3etEW9rk/XUEqTMjbAhK
nOTTbOExR+ZkE3oQpXZsclvKJmh3htbvrQkenzV2+zOvsEVpi5crWRlRXJk99KiderlPG+tG736E
uQwsxtpLWr6yv89nDytCrpmUFgY/qihHw4lhKw6HMPDdolZ+NUV28GADGCQL1GLVZ0CI7cPlDbw0
LHSi0B5yeGtxHZ/O39RmYydBLYjY7+esAOsfWnBdrk3eeU2KEimU2+R3yGqRG5xt3EQdqjSXksC9
fUs38cYXSZNfX92d+7SSTVLOjwiHeptOYgd0g4at0wEFRBse/TiBqx6qLembw+Gu3iYbMiuXJ+5j
Zk5DtVNDM8/rNRV2xhC+KdAVH7Xvivp35Jo7jZ/B2L4Rf6f89/btbXvv7O4f9pvrQQz88PhL39zp
m3Jr7Iqdsfu1eQT3u6FPZPP1sHtxr57e32/X0pdn5419+rmzFQCxGfuVz7xIVhe5YZuFBxRI4e7x
42fLWFWXOndkYc6m0IFcCQ/N2T1FvyycSLTMuVE7wIqf7eXSurGh6RmGZs+VubLs525M6YYkAUqO
NpmRud4FZDMZ4PIgdEEo3NSlDPB47G8LVVopSZznRE6HNTsFEk+yGrtkWIENuaj3BvRgF9fc9+1w
pVE9Mo1E2ZiBsb3sbGfDo5FD1Fro7aFnxZiHy5Ov15o9lLHr55NrkmoxYojJtRW5pyUrDuMzeR3T
FqOJwR8dPqoXOCR5aYPr6ztDcHZMMbjRlX1ztj9FW4ZOjU3hrQUZ6OzAQZ6ukLWsh8C/ba8MEAIc
hVd/PVsMAcpwcVojbjg7AlADaLWkYhyT172CvN7XlFfkxPp7n+N6410BxyC9ZNpsJAgn1CWCUri4
Dc2yoMeV7+Lk7fJYzi9vcYf+Y2QWJgDoHseER5E7hMyZ4gNSqhMXJj134omReH+CoXq5bHLhLe7Q
HEeExTGqIxY9m78uLHqAA0PIYz98Cnp1rwN2Hir5l6L4T2gLguyRvwKooUBQbkN9TQ3s7OhwcHIZ
/nCEJBVaBmZu2EIMk3SCpqOXu3LT9NYvJ7OMH6XWKq5Ca8A2KbPxy+UxL7g+G4vmMxhqKaLOlc6G
HrBmZOahW0UQ+5qQ7V8RxYZCi89ZeY+qIm96cnEwPsIwrNkmUexcWDCIUAvvaiV0kUaB82pDmnOX
Ta9eAiNc/NomA9ClO5Dat0EiptpN6U8fDmYa7YtYvpbaT5X327KujX4luP7Qqjr7MBspWEpDCNTO
g4+pGvu41M3QnTKKfOSVI6IoJ6vB59Axnt7HYx6aLlgRIGuhZLbNVZ6rxmOQqNIO/fTWu0pD2w9u
Km6GcUPsp22BF6hPPViGblt1YwGTCwoFtzb0o7qrxACVXLh7eAeWaam9tRaiG3t6QqJVGXaxF2dD
Q8CAQqsMCb3YUKdHG3JIkA9kMRzXgMagtoCZfTKv5cztpr2lwhfXwp9Y7YLsXxzcOo9mZhQtSZhQ
T+1OZZB5UgG6Ajy9q8XGNq8lCFCV3WX3/dCQm4+Pu4F0NLEwEnPCv4+ObhOVQyOtMl4TCYtVBLy/
nxz7iw71GzwApKqacFd6N5p/6PJXOAAG+6WChbP7URS3uuja3w3tA4mEy5+1cNYTl9OPJjYVJfzZ
rAOAL40QeBr46QNgSyDytXvZwnkOm5vx2IT4hKOBt4h5KGqNieIXxV9IUKGk6W7Gt/7n8G0t4bpw
MBlkj/EfgImQU8zOYmcqhzLJsWVDtDQCC6sfGlWHGGNbrxWCF84jLnx0rx3x5qC78HRYvmWaPnwH
XGF+cQWYeevHxjWUqSvTdxYU8scTM5Eewz25k8/CGbUbJBmt9YL0+B0Jq2mLOlnhylMnXymhb67c
zIv2KGlwoVFUOrv842rqlNqkqd8Jkhu1+eaHKqxle1lfeYQuTB99f3QE0M/DRTKPl8IEwC7Mm4xr
LD9xY/2C2/DgS/bny963NBxRvOb1pHJxWLNV4hycAkLnyE2i74rx3nV7U3svgpUQYNmKgeowIaBA
x536QgiOB+EnNXJ9+bqZ3ieczx8ew+798mCW5oyjyqLjhjcuQc2pmShpCG49J3QjIumDFBophJY6
+jxOGOUrKZal8+qjF4ponaf72R0YUQ7OrRARKTXo5VdY0ZDkyYJIeRpGGQjSCAIKLmxJlX/WWW/t
MyAwXxLIEu5SUGrWI/RARcrZzUv5QGeNDCRGrr33Gqqvz1PgJ78sqzauoAADpDV2tvVNj3Llx9/P
F1llxDQpXVGQnZVHy5Z7qpe90G2R1PYCoJpOfuV4zvaymaXVPzYzu0HQjo2poWEGMAdUVVd+I7tG
HEMy8vovDOmUGk1aAumEmp0Fjl7CJqsT77epRYtiNuj6V0S/ymeSNtqvyQwIDC5bXPA42mjIpXD+
0IQyD/TgzVZGuwgTsJ/xtQSOTIfLxmvCw2UzZyG0yLQJQWzoZSllze9+rVI9vWmCxPX0CsAuLCSU
B29GB75rgwxfUTbbtv3zb2zSWEKnP8/R+b3feJU3+hY2YSTehR1ue10oT1XOozF9hLfvsrWFiwl1
BfFMoMApqjazrYuzw1kHYaaGAAxSFNdpZ23N9k/Y0F5rdfvL1paWjcwK0blNNha5n1NrpWeDCzKA
4vmTfSPkT9AD36n1yhGx4PcUa5ATp49bvK5mY2oNCEgcCUoMOTcPIokQpcWmh2wExteV22Jh+vB3
nr3Ubjhj5w5SO5HGgTJELrl1OB/kTrrnEPk5ZHUDplzOdj01pJUq28Lw/tNpSiqfTP7HG+wobpE8
WypJowJv6+F7L3s3lSUAKOmV16crOYs1U7OwxZ6ojZQxid84fy2g1QDRCI7zLdBXTqoFvzgZ0iza
Q3ejMbQMO4ADt35d76wmvGqnv5Z+oNqNugQZPnIVvA9n55QcypVegWxl5uxtq1SfPAi+oHhe8XId
L55F1Cie0ecHcouDw5qZ0boqj6JW8J1EX3uz4oH/8tfbSLTWIEoq6mu0epxuo8JDBdnMUTKELI+d
mu5zyA5BRf69c4tWPwA63LLUaGa7VUYkIJBMn3xLkt9RUKMXAVLn7J3OHqgYxn9xpB/vWuGLR24d
6rAiOCa7Vquczwn8IcmmMKZxW5ljtSJpvbBAHBAcDxqDYg5n8xd2qMXqCqZgfr22R+sBwsGVc3XN
xGw0oxF0fuFhoioG53nyq4i0ou8/X3aEhf15MpCZpwUj0JHJwYrdS5uJs0engvGsSWtvpYVjDjvU
LFFhoxA0b2CFkU2eMnCCsA7qL6LppnO8q0kNoOSO7zXJXsvjLN27R/asWYA02jCd+V7OHVgAc6+r
IHfzDlFRXy2/eR6qAKF/CPJ4Zd8uWhUqcySeedjM35x94hu1HwrRyzy5oS5UJL9V8EggLlNNcVt7
xdzSA5Tg5R97woeOPF7tMwuWSezBfe6OECFKUG0qugy5+EtvPKTkiQ2I5aLdZac5b+Elqjm2O3N/
XYGmC8GghFLXdIAeSy+fRg2OzkPDaGkdyWtEuQU/UX2NosJl44uedDTm2b4wPaFbkmKbqhKeA7+r
PEiPY+IjRdSD807/PjF9MtbZDtEHWJuDXIxVvfMVKK5reHShlrg8qsV9eDQq4VlHK4nmiN8ieAa3
jQN/vNF87+sW6KQf0aO6Jit0XhATy0eGFVQm+QtacE+NJU3id7VOKrcxIBIPWmgXS+sXomFwUXif
o6u83ejQUcJ0pMnXMjyG0Q/PNN3Of+vylfNnwZUIHukooW9Fs6gxzJ6xsg1nR+L1xqavHO05mxRZ
VE+M28GYKppzYSpsEdNzY0/lFoF+bde2XruJhK5ErYX2ymLPnUs0AwLXFDBmmvWogZ7OjGCbKvhG
+JIT+K37z1rWuL7xjIIgKe+/DDKFLbosKRzxeqf1fLYKISxaDjyYqdvbL6b3B96cdHqE6u/vHEtY
MYHj0bBDPsKcv6xHo+/rMKeNTfaHp0j7qaM6U2Q2vWzTigt/pGiPo5YPUwJm7KgIkZ91Ppe6b0K7
hSlUDraUwjrtCjVaHqaSfqsY7jDtTBMUav8tsm7TZsX6fAMJ4/TDCDQsED+w6Kcr57Tcx9AkZ/Bz
gn+1DpZ9TaYfLMNaLXN+L38YAtUpOmPFg27mIrYWJoUzYghCLxcs2qfB158ur9myCTanozho0M6v
ETWH3Vs3MlhSYA0vag6bsCt+XbaxNF+wgfDcpiNVIMNO58snqwO1e5G5k/HTHgDVf4NzdiP3K2bE
TTD3CZYE0CNLwlN0bqaNYsQnK2ZLv81Lul51a6vAVH15MGtWZqen03e9poRYqehaQIz9LjL09zT7
28eMWHogKxbzZonrb3ZWgRqIUHPCjG++hdnPIfG4Dbb1+PPyaM5qYKd26EM/XZvCbOCM7LGT0CAs
lYdp+K7lNxM4GHhdoX39lFcw8rqwvFw2PA9f5nZnrq2WDheDJ+zqDSSljZvR/h2heN8N+kbXnuVM
WgnZF7yQJBbPUJXziQfVbNdmgwdVSxNnLmcXKNwcsnAw+dqrN/zlk5ehnRiaRUpmKAWKNmKo1pL0
xQo19Rq2ifx2rIrvsRVUK+NamEmhRCx6sWnspTvgdAVbCYUqReOQoDrwKpfjFtxqCwlhBnQhu9eA
xnr63wogiiGSzwSCBqeEfVbuiS1FArbVZq6GiljfdZsOKfsMcuy13v2F3cYJDzBS1NG5uWaDCzso
022Lo8OQHAT0MhTpCPtyDemNy/645B20A9BqSo+0ToPF6Syi2UvDJaws7hgHm1D93DlPsOeGlbay
Wks3F0n0fwyJER9FX4MX0C0MH47rwaAcxxD0IRZmwXblFuaNAs9NgXarRKUFgdXpNtRWnHNxQkHU
sHRQjgNKODWfOXk5aUpHvTNSd4oU79RR3ynqWqy1ENw4NIz+14w9O1Y8vVXQGsSMj7yw7n3vtfJF
l/NtoypXebHmJYvWxA1JzxUEIPMEaziUg9TbE4NiveQiv5X1n2H4m8hzCxH07rKnLNyYDhkroLo0
P4NHmHmKItVyWXcMTQuzR4lyklX+uGxhcY2OLMwOkFIewTc7WLCizs38bjMpzbMeJ/vLZhYHYhio
hCBITtVl5gpNmI1pJ5Mkq23/SbaGFy1c6RxZdnaHLgsK7aIvczZXecj/neYGzj54z14+gTr/bKFd
CmbffoEFWe2eLP3e+i0HpLbS5nB5gEt7GlQ1qVsRe0CiMPN1vS49YxwzGlceIrNC5vpX2KLnsoZw
XjqBoQritoYfhiaw2ZaujLRXVKBFLt20ELQX2yFHvRlgLqQLBwgXNmG6dsecvavECUyzugESWDAV
ybPFS6Y+y3qdOjAN+l8h3rw2w7T9biXabdEY91kLQ9qkB5/NynoO0dWikSpQriu9l2+8tLw2qBDs
i6akwqZoXy7PurA8C8McetOI9WCOF5C201mvCkPpw9EjNEfgQoORpUYaZV+kvwWZ3Oh8bte4IJaW
WWT9eGXSDnWWKIXr0QgRc87cDGJ2r/1pUUdD5jVcy/MsDuzIzizyQwEDIsZcSl2v+9IMj13Ge3XY
psZV4dwrxb7oV3BrS8cArZ0UHsTuOUPGhTgvZMQBoTnpcx1SQknqSS8pKzfSmhkxvUcXEiWjqFZs
ps90HnsrB57gbxG7vOwUS1uEigPLJPwV2PypERtdIAiJQzp7h09egMQpklrWlSPvm2wXjP9m4o6M
zRYqkCvAFgnMjx4Yq7K8VUPUv9bkxD+eE3M/J53Ns0ynfQueiNMhxSgZ9yVE6W6Jzp4Bc1dvQqnb
VdWmR8lEzb290evVRoI42ohoact+pUZ2Hw/OngYhtyshVDL+GGW5cugteakgL6Owzd10hvLimEcI
LuBBlzXWtilES9OfuKgPufIFagcpvy/Wul+WHIj+LlFSBc/Pvj+diAL+EkRIE9a2TCNU2xLdjbVg
uBci9tvLbrRoSsSe9FTQXDa/snT8yMscBpdX070zeky1/Bnyq5fLZs6aq8XpSrZdVXlzI/Y9h8pp
RImpLF5FU2YcrDj40jXhfd39Hr13re+v7aAJNkZLgVrvX5Rw2BkIIW2p4sMHCT/z5Y9ZCm6Ot87s
pI9rSkwSlzVJ171ktWiPZHCs3zXhF3Wt4rl4kv6zceZEft2ky+SVMeUr3wr7CuLzCmbx4vrygNas
zDaOieTCUBtYcexrIWhTPHSQVvb/Yh9AekdBleZYisUzr9T9pItCeCzhbPG3TgtTb0iC/itoZoSg
wj3dQq49rgWiS/7pCBIfCl68V+ZbgQYSFcknTh6i+J2TQORd+Tvbero8gR+I9PnRc2xmFiA2Cp2D
CHtmrkQL9RcosrviyhNQsF1nWOMLCreKt4fbCFJleoaQbCoUp/vBWdVvR4feWteyu0RyCQmU/NlG
tOJ1aBWQaZJXOxaEhBWuNgZ9futUufUzRVP1uTMrkLGIwtovkRc5TwOdY26XevW3kj+Fgh49iW9J
aQ+HJsj9eO+jUtRsVHof4M1v4qJ7qnoyXVs2bT24EdIB6Bdqcrzvg0Gj8tz3er23oGZFeW/StnVl
FY+FV8J4H0YJlL1t0UDyMxjFHhJzN/UbiNdqPc9QBQwg1N2MwOc+OWBkUPQzh+xdosnybZTjBgS9
VcrwL/g6r6pBnwip69KHYycSYt9xZ2lb1fLlF6h1h+ieJhfzEZS2M+yaruj9nTVA1IXGQLtVC82H
P0JHexQ1MNNGplf2XoMCVo/7IFWt1I16zXpQKijtAx9h1CHqiA482+cuKBFFlxl9ZH3pkd8j1dx2
yUGpmnyfIkuToRnRQKeAfGR/2/n18AP6rAhBvUEqduimFMnKSbq0CY9dSHjy0a1fTf1UdRHbI4V4
pPY+td4z8jYbO165+M/qRuIohYMMWgMBMjuDstWRjEaRSDCOw0OWXwXWLpL3Y/nFppkcyQqUrrU1
rorFXXhkchbRDFDYwvNMRqQKUrdQy4D0BBT3xfTt8j5cnEP6MsGMA8liz5/OoVOXU5cl2IHx+aoP
9ENeRl8izXwu2n5luZan8R9bH79+tF7DmEH1IVLBk3ml2D/l8Qk1cne0f+gFBLW7On6KqjWU78Ij
g8SSALnRtEQkMWdbRZ7Kr8K6JEnn3PvlY97fV8MvP/gx5m5kQAa/t8LP7HOUNHdq0UB5sg3jtyZZ
yVGKaTw97U6/Qj2d5l6p4MYO+Iou7pBveYG2YQtjhusF2774ChYmrFferecOhEVAhJZ44ZN+n91Q
mRFHgNMa9C1Rpi1KCbFoG434NTMLyVfsEKlZ9IaZAkZ4OjKv7xCqmHJuwt580Z3uKewCKOQD58bU
6O9FdAp1co1HHnrI12FeljubBogV1zqPL2ioItAh7wWBKqmp04+Y7NgpQpGJDev6nlg2OECbDJva
iJaRg8jYRjcC9e9PBTFyqLPAyMggZGa3s6dAeKLEGE3L19D5HQf00VespPRNSn9046dRvRuntbrN
4rIeGdVPRyqnXuJXOo5Ewe8qUsy3JkAMt9JXIo+FvcrgRAmCHD4kQPOshwwnnZfrNfkASBdToaX9
GW0tO32wa5QGd2l9j6DSSpR4fhYJm5QRxZRy985cFnGM1mkrXLZOf1d089DK6iFylUm/L595i3N4
ZGe2GT2U48bEYmxVfZMnP5t0p/Qr4Y1YhrP9fmRi5htV5LSGkjKUpnqa5BxZoeL/OVkzR7DV2oJ0
h0HERcQUpddxaD9ZCSKmCORcnq/Fw+toMGI+j87ttLAjSiwMJrMfJOtdQogSHWaNp4un3AEc3NSN
umJyyRXYUbTV0+FMTDU7VRxUwofeJsOsNvo2SB/G8FPWhXtt+OtntsCZ/M/OvO+lDwQPPrRabqBk
t6hl7BrYp6bE316ewSWPOzYz9+wh6fRWxkwrdRyU9i5AR7xI65XRnHUHUGEQJxE9Q1Tc4NKd2enL
HsZ/m6xrEfYTRZTe0/dq04bjBmV2DVSQijpBYZcSghMhyifVmH2nQ7S7VWvAzPQUjMPKQi6N3IJw
i5XkXOYuOvWdonMKB2WDnBrgkGyqNKldv+y9XVsov//FHB+NXT21ZGmVzjOBsdte95J7yntt6Vsr
X3lWL+2F4xmebWwFNcti9FhJq//qNAja5hBkl090OwSIxtjxG2X7fzEuGiip58DrdZaa8IswLgJa
l1zBQrmPStm4ybUOqQkzMVYWa+nUAldOjzq8FbCfz67Rpk4aPxem2la7Q1v3McxM9/JoFi8WqmHC
Tx0b4prZBCI4EDUTzW1uObQoI7raeKXKSM7stWanOI8qnDJNu9KmsnSaMH3AMUg4EwLObEqSI4/F
QHJbSChbSuMm03id6vrOzJqV1TpPEgKVJU2PPAhlfHiKZl4YO2U1hWpGRTGlQXA7df5GMb9V6n3W
QyL/5fJsLg7syNosS2ilPTq5SJC6AWljOztoMtoMeb3Jw5UZXDxZBHsKTflEebAenI5LmqqkzsS4
4LLZ2gbk9E66DVtkPmvJjSwEqMevTk8/Vjnce4m196K1dtWlsfIBpJE1QIF4z+kXpGkO03XPhRfw
yvbSXy26xmioXctOuLKGS3vcAtYKdoyuYsoup5akDBiRI6U59UWte5PHqa82Xq9Y9UaudftHbo71
gxH6feOixm3wHCRG/BefILQO6PTCjc5KueFk2lkaSqKl5aGz+72cbJzm0bARSb9GjnpjoUB/2ZWW
HJfyD01BEGuJqszpoG3THxTEu3Lghj8mhSj2MYUMpFaCjTXQIR6snANiH8wCJNaSd4nwKcp3s9VU
S5RnxqYkW9Da5W056vZNJFVBvxn0KNxpZEEOTWPX3sooF58rFv2mAEwgVOXRcjpM9PwYaGyRfc3A
d2hI5yovpbMZsu/G+BDGD4X+YCLEXTb7y9Mrpm82Xq5lATKB5l2DNuTUrmJbre73JgGh9EPS1duM
7MgqefBCzpf+dOp3LB8ITn3eR4EmuUB7sIgI72yq8ZAjWRQ9mSk5tUNgXiGkqar7KdTdnlhK+UY2
5+9GSQKB8ZFAp2oG4+XciToVijuyXGBWw/p3aqPq1yJJltj+SqP8/CyY2xG/fhSRatSxgJ7TkSmp
nDyT6koNcpnT9/BfUSDQGQs4EcwlDJuzq8MvQX4g9Ez7rDQ6Gy1H1zp18pXNMHcOMRzRGgfjIYRJ
ZyB+/GVI5YDTs0U11/aLOyPx7trGfr28OkuzRiGOmJorA0jsbCxW0dHVQ8rOjSMz+2zKY3JdeX57
F6iO9mqk8dfL5s722sewAN/CekZjD11zp6sUdELjPhwTN5HibddcA4vMu28m4K7xppWSTWndJ/22
9vaX7c6P7w+zbDGOFtaMzMSp2bzPzK71ZXrnpfAOqV/9ENejvJFzo360m5sgIVNMR5i1Sgg4P9MI
aOgQJFVIT4rArc8Ml2QamlBrjY1fO0DUp8a6k4LhTao19EBB3m/S1v4qwUH7tekLepyiUXfrOHz2
Ne17r/ivml3FnyRznA4x4hwo+cErcHlq5gEeX8ipC7KARxXPg3l0kkhyLQn9g02pfW6Kr332dvnP
n18i8z9/Fo9kaR3oaaCAs1YOsfRqqWhnPyXpwbC3Benqy8bOd83pYGbupUeZjpw3g/GSrewHmwQ9
OR2V2stWziIfMSZuYiI6WgJoCZ6tqlo3HQQYqr7hdbPRrVcj/q5pX6RsoPZ5F6tfyv627vbogatk
oldsL6yXwHzDTkirmoBHn7pyZnV5UmqNsVGVb0q8TTw2Tbez9D+W4UKgVdW9axj9zum/eDFBkXO/
yjPzUY48vrgYPp8A7RT9wpBtzF1GMnM05TqcGim0nVJsY3Sby/Cm0eHShQ5aemiDeNNFbGPTHZDv
zfL9oO6mdidN215/VAu3Dq5KEDmkC4T4aRMdOhSphpce7UhZaG3FbmkE+97W3dHz4IV/0aurMQs3
g03bZv0Djv1tLN03xfdU/11XL479oDuHaJQPPkxYAI5pUGytmyxbA32dPVXmQ595cxha9LfRmQF3
SoySOGUaIFn+SPkElaKt1hbbMXo2kBi9vOoLm+hkxmeLHg2DJCU9Zrtx3/aQuTCPL2BycTb/Dsjt
Skh0flyeLLA2a3Ob+j62ax9z+ZghZzdu5OQmHtAh7VyV6M8c32XagS4PcWHrHg9xnukLi6Yzpawz
Nga9lxQ1Nio0lOHkrwxNVdkf585LQhFICq+GeZe7N45oSrbYGaeBAkCKrstLlvx2jBulfbIsaRM7
2yneFuPXvorRK92r2jswxk1vmOhH9xsJIoxCu++HQ41it0Qd6/I8fFy5lz5QHABHgYyXQtudK0y+
gYBrQww84fN6ijn2PCKi7e9kVDZVou4s/3EKv+cFdKjpppGzbTY47hiiQuw8tRpPk/LB5q1ZWZ/U
2vxx+TPPmSzFIXCEOpmdgeCS5XGsmUd/UreS5TrxlzC4LiFug58sQqJat55tKFlA1jvlV/hZ2uEd
WcqV2Vr0mqOvmO1HtRQqqh5fIUOkrHvvJTSCWZuubL+zitHHtgcB4tiU+iClnw9WdqYiUwZjk5RP
qboPqmtNTzZBmG4sZ9s6b1b+TWbCQcrx9w9jyHey862v4JP6fHnaP87WM+84+pLZgOHX1jSt5kvq
bkJP+6rlRZbFJTneG8cj6K22CvLekvog18+yvPenT8P4RZe8rR9dtRCSRNG4Udsbqvn0R+5So3Ej
ZLAHvYEB/w0RZ7BnxeHyNy8EfbgKrEQiktXpPBFb8sij0QHuLacfDUge3zz1YFnfJI23SK0fBniE
vG5yG/iFYN1V/rY08p91g9sU4UPezvObCvFhM+/Cydi0SU/jMaVoFN+7d72BQ+fyIM8DaTHGfyzN
1sW3PU/XKiyRcuJhQFdbsG8QBjZbc+UEW7M0uwvUlEXzYiz5mrz1uCon8WxNHvV2JWj+YN0797X/
jWl+DegZPepjwLFDz97WRpxS5R+Tm6Kdtmn41ErRTuVs8hV3kj4p8kHVbvzwVncIQ14T500rXi17
4iff+/EeGP6mah8ycGFRucvVV0LN0Xm6vAbLZ5JAFEO8D/T7YxsfOZqpJZ5liXPSlLxPQ4DWQGU9
+YoFTG/Q9rGq7we6ZP3R2qaO8z32flWVBFenFx4mp9uijbxyOi17/tEHzc6NKdDLgU4CY5OZ0z6n
P06RycY5d3Wguo5UgPC8reXHvjE3Vvj39yktQoLHmvlQ0NY53XSpmko9DbqYbujZiaR7r0t2TVKs
NN4vDRE7FhQgxMTk4LRTO1Id05JvcQIPhhS5kk++JhqRyiOVA4emV0t7/l3v4CF14cJgmSHCO0IW
09lrrR8LV4FBkkGAMWG2QJng9EO8EsL+DGYaADDRdWL1+3DKdnmz1hZ4llDhTDmxMxtwonljFKTY
iar6x+Br29xRXrXG3KoD6cHcePF8Wunk+M6RO9SPgyezVx5CXd8bXbyCf1ye/KMxz2KFNnaQbjdY
5FYkO4xDV13L5n0+IR7oP2i9W8npjWXctenKThN/7uxkoOFVzDZHHtxgM79OoD5QQmE3jm5MxXed
5vvKVhZJt0sWZuep0uljKGfMcup88q2vg3Zdp1dx/1UbntL8BjY7Xb3r85U9sxTen4xrtmng6vED
3WZchvVFmb56kndI5Bspe6zCP0kDqxJcV39Po4M/0alAcpnSOpQsp35rNLxazZGR6ib7wtOvUjoU
8sxZebSKCTub0CMzswmtAESOljAz+HQP9Ycg3nnZThuec82EDW0lq3AGkfjYJUfmZjNJlK2idc4t
FeePSrqXontIZEP/dxI4ZBp2acbNSML1XdEVRARWIo7Fo+B/xhGXP53SJEoTpUk4drU62PWO/NBp
+X2X2Cu7YM2M8OGj62ZKYnJcCWMsjOe6AYvxNnnPl/fB4kY7GsksdAJpEsjtwKrFk7SR+9LtpBUL
a4OYHWdx3shooWGhDYKDNvC4HPwbJ1+DFwkvnrsfLHXUT6jWCG7S07nySxSO6PIhbq20XQhO1rPv
lbKB6PBWMtd48ZaiZGIAwTxEkkSj/2dmjdZDo45YmVK56cY/dPpcZc1VmQ+uGUVcwA8yyONyICb5
P9KutMltHdf+IlVpX75Si+223Xt6+6JKOon2hdqlX/8O+765sWk9szIvyc1kJlMXIggCIAicY+Ug
ltjIVruxpyen3/bGT0e/lbWfFboaNE9X752u9Nqq8tDBKFnfbQzcZMLehjVHfvbBLOk7MaUqBRIK
eqYQVDK1vVPTGRWQqvvUHHBc4C8wNUeL5CWK0nIfz0viSqN8Z8d9Lsgt144tfBAbNsbtGNCM3DZZ
faWErLGRdFNd+LHtUE/VGvmghOCMGkBPSvJyHF3dSZ/ivChcc1yAoJ0YKkI9gO0US3QA1lwyQOfR
hYhuE7y8fWnuRDMSNq2xOs0gS/7uAFLAKN+iLCcW/WbaOzq1rmU9SbrkXz93K+Z6th+cHlBiw/22
wn7EFCUQ1exkXLb6YZeBlxhkiENNIsyXCMIP84ncGTkTyrnoqFDtpJMgtFj8EiW0EaOnTVL6wItz
e/DQy9o32xJ1WK2bHsM3YNU8DBFznhpoBlppTjiZBt402xsMK8PJAOHRs29z666cm9+6WTw2prS7
ruK1KiqbAf+PYH6YMhq0PIeW2aX6uR/fFfV35MhebT9Xza7DaIm0YKZ+j64f0huCYLji9M7MnNN0
rPYtCpgQbQJroRjeR0BlD6XAs66gJLIh9z+HidesadIhnCEFzbNkyNpNMr+AJAfR1tPs740NwpOS
oEZqVR1syl2y2FvKFEW3pzrtvCwJqu5NdVApzcmyvAm0v5Jg4eNQ8sf9AHTKfL2tLcu6qGec9Kr/
Ns37XNtpeTAABntattEMLMZ9gYGXUrDpa+W3M7FcQMvQBS85JS6So4NiYuZn8CtJnvgdoMSb1rMV
263C70MKXtoGxCh4DbJcoEmSOdrk0mOhoqndBc9zijJkZ+9b0fexjb84gngpRSqGiWm8zvJ+WLNo
LEErpj566ZyQrBuI09+jn7vN3udFYCKKSB5niFIV5VXSQh1pMm1Rw1GSkcRKUNe7XLpJ6m+D/WQY
x27cxlOP0uNxtjKSRr/SyUuUB7MW8ngx9V9bP2ey5mIWypCy7THeyn7ZNfkSKHB5PcZyMFnRv8y6
imLKM53xRQKf+3+4+n+Vz3fegWvXmNjsF6qqHXKqQx7WgRkeQzx8Fbg+1T+dGCRpgirHhVQGUY74
gr5oNhiFZpbzLUeG1Up9VTduDAIj2CJmoMaZ8bcm6N/NoXFcZjGiDericow8ao3N7+tHkXdG7APw
L0ADDbhJLsFUq3nCHESHD1AoqrX4P1d+OI8/QqkV1SN4a/tHkmVgrhZTYBcYofpEq7TTaeM6evha
5gMaD2la+52m4/aeEV1uKGkwaiOIa3ww5cVyRp5WdRVqCsRSFPn0wU8sD2PfAE4PSSSa9eITZl4W
t5tl04AHXIIykxZUgXiRS+rtf7Nd/yrxCx/+JCGpm1pqU8hxE/vWjDsyjvsm+3FdBkv3To8ht4qv
yHIiw+5RcA47aCwqfyeNRJJYJZUc3XV0EJQQmD4uJIE/Bv2umJnCCTu3/kqds7zXsZoM2bDVT/6A
NiLZeVm02W2T7L5oajK3ooEykVQu3ZXNJDZCvYVFpDdjjqBvHmiagTXPnTTQDNVBDEDF6ypdNcKT
hXKeHb0UlpwPEKkPqldXmF5X+qespJ5sSG5X5Zvr4lZ38EQcZ/NJ3wxItyAuNzADEO7M4YEC0k0T
JRmrcgD7Yuk2Ug3AYJ3v3zhXpTLPfYMx52ofh5ZrDIUv1RkxAW9zfUmrGjwRxS2pMDNnMIYOfqpF
2/d3c9om2eTqE5rmTdHw+7oswF6g+f+LPuN8Wb1qj3VR4gAYWm/jTeI7wHhvqKqivw8HutEnwaG+
yIK/Tpz6r0C+1m2AAbccZPgNVQFgW63fmBi/aQHZXfaYp6B3IPRFugYzLWQck3x3XbWrIQD4nuj5
Ag+WzGM80SmvwpxiF3Op9lKqkXD5ERqhwA+v2sqJFG4DK8zEgSYDUuQ48cD4u8MsXtDjbpkblSDB
Xo2qIGDDoBFAuMCkyPkVu61HoH1AltQBDiP3MGoIHCRPjby6wZB85KFySkBd8F/oEfg9eGlCIL+I
5Wpv0iIfR/iVOQwmc0QztgYiQqkTVL1X/dcfOTwB+xxLY4iHpMatMsfNtY8Wo55lTwZ7k4YgWW0+
0bkhWBrbnAtHfSKSKzZNtloaEmBtXVYMwO0M8Xoo3JZ+oHRAZFOwfyJpXJoOtA/gqtlQpD4SNXyK
pEfTOcb6U1z6kQjtX6RMrgKFDkhTLzGW7poD9dEfPZdBtyAZeSkH1GgULxNCRYoksiTiJLxmtQRq
biRyrjKneKUbPLxX++OieBFOdjgVwKqf7sy+/nndOldzk5Mt5M6EUirJYFcQGzU5JsRyDxB15LqI
iwvFlx9DKqmD0MAEgCCnTLVEf6uVzIzh5RAPLw1969o9RsUVdZtWpCm3yKSXJSdh+mADJh6lt8nY
W/1Oq90m+tvSNv8xnJ6bpGiHOceCB/Ox6Ge/zvayZQnC0qpWT1bMaTXXxtQYKVacZTdaMwEOt/Ou
K3XVbzLKKyAzoBOab9S1sFV5NwBMU4IKleFnq4cE75k2FT3tsk+9OOMngtiHnNqlroV1SiForPEE
gD6KSHtRTIHvuhSio8sa/EXAlGENf5wjaXJFzcHXAEeiM9rRZFP1eoA3rL/elnMxnAeRrCTSMg17
D6pEoLLbcujPSSd69LvcmnMpnLlLhqV2Q4fF2OhCKdKXJk8IDX+MxsffmgCTg3dU8MUiS+BHVOyp
NtLcRO6jd+YG0HHbxrFqoo3dZjTVQaC6S/cEYSBXA9IJJmgBYXluBqqdLfWkT42LvmkSz09a6tqW
F4NM20h93D1wagVu4/IMnUvkNquINTOLchnxzFxurbYhnRM9XNfgqtkxBhSgSQE/yeFse7CmysIs
GQ6Rlv9gIE+vmW7hXZgh21+XdJk7YvYWlE2MTgmOkMflzGtpmZRZb9w0q27UeDt02q3eqoS+YyLm
uqivjoLzEwtZ7B3UQEMkYJq4rerbSs3swkTaOLvKWyA/TUR9qNx6D0iIDAyR41vk9j8U0aTnF/Tb
Nbnchim4mtkzyFNdizzbN/lhuW/95W4IHhQXfBykJ+Wmx/9sofmKPBv+5A6v7UbybVBWNn63TV8U
1yQAbnCrA9DrfLyr/ryumYtCH5zLmWa4k2lXVdPXGvvCu3gTPwOixI9d23NAmNnsa3/0OrLc2ER9
LMkNHp7wuCAwg8sU5vwDmM2fONMFcHZ9P+EDEuWmaV4V81lJd3pxP2uIFALjXkl3z4VxQSiR1ahC
5R52kHuKftQMP5ISItvB0ARh/dSE/lILXNKqmZ+YHneg5nEA008C0zPygWh9QhbALSI3HMKtJYqA
a7pkI1YWxhHAXWVwZh7JGKCsQMCO+WsySegXc0IyDxT0VoPXN/vi9brxrNzGdIzF/JHHmXeZWHqd
YqDJLbNvHYhV5dui/sDtD/0VRwmTq1Ng927rCOL8mt9FLRC43rg5XL7ET/UkxVkewmKmuzDdSQle
uyJfwYt1VmMi8Zut766vc80ngrOQtcQBO+xifs1J2iWbKQR2AIxpPqzqZQoF5/DiRY+dwxMZfLmK
AmRF7RoJkatpnpZyAVnO9yFLPvQCnaGzcq/U+r420C5vjxtqRiCce8XIkuAsXrz18F/BGRBYxmN8
BlY6jrVbGz9oWD4UUxUwoudEfVnGCFeZgyQlm2boMUqeC4YV1w7LqRY4g8oqxSicElowB8endU0W
/XVRDkZ6b0331zd1zYpORXGOryqHmlqgsnJlVDubGg1yFhrDf2ptgGQ7a7fW8N84n1OJnKerDC21
2gUSs/k5pZupAM9sgWft2uuGb60V+bGMTqC/r7SeGxbn8qYGCcnCpE7WtwpN0boo5xIpknNwdqEY
bVtDQFsuMQGHLpHGgWDk9IB2Dh/8lC+lVBJAmT1e38A1Z3eqTmZLJ4FDasO6BoI13IAGpt7pSc86
YgGmqY5/gXE9+fuqDNMjaiTo0QNzF59aLh1N21yGaUbF7xGvTRjhLh2vUL5dX9W6r/kjhjMSdEoP
CuCD4GuWFKha81HHvIas/i0x0j8H/Y8YziqMpIvkVoMY9B8D2wdBSQNsJSBfRVyE/4dL+SOJMw+N
og8vkiCpAcrqlHe+kbyaC94HN2h8W4yAXeENd4k9zRBxwK7GJ9AKYXoAnZWMT/7cROypVapFj1p3
zI3xV5HpIHjNlnRX1pbdk74Ih0ep1tvXZdCpNzR9daMb9eg3aSEF17d11bGB0FIB3y4aa2RmzCfG
CizCPrGauMUrNlAx0uca0Mu4JWCQ3UoETwVfbwF80qmfyGIH9kRWOBlDwnD7XKvpPaBJQCaELek3
mplu47wX2uxhmfvOyDZUNd8tEJnKcusO03iQh9+SXQQw/10ufzogcMXsI/qNpE2ahI+0SfdozsY8
hioIsSL9cN5YiussszN8syT/msrd2AS1tK9QxJVFdwGRJO6AAUNSQ18oJNlO5FaWX9bPlfwW0dhn
nKPXd33VNZ7sBHfKIhSw9L7Grpd50DVPEpqZ9NktzZoUBpqD+lclebkucTXDPd187rghe5GsxcRx
M6xNaoDH2MeYnZSabth4Q//gzKgvCZG62O5cszjOFTs0TPrOgk61+sHqYU3GPm9f80XxWyUKygZ4
c6xk+DDbpHFusllwuC4ayr+8GcOpxeMwgDb44WUKQBur7ZLWNZQDAp47muB1ibdLeotjXjcfdtSS
YXpU0Fc2Po/At5Jf0UJFrqv+opuN/wpO9TrYvOtRxVdYd3fm++zGm8ZLdy1pZKK7HbI3MnryrnI/
wURDfuO5UA4yTwpyH5NM79e/ZTU2niiE2xAF0HANPE7rThJ4FNTxA0UMcNyUs9cDd8HQW7CWGJZI
ASw7uzSDP9vAObk8ipy4VSC18SxSBnFMfn04twkJf8a4RgI3FAroiEmayI0C2OZ2El24V6Pnybo5
15eoRVblMb4ga4iGIacx9qpaBIyjCdb5BZB54mArFMDT3IAUedMWfr9VNwkxdz8ar/iBXtafsxv5
NZqSie0lu/Jm8DsyueO79vgJcIag2uXu6GWe+BAKNp2vR/Vtp9kD+6y6z4B4EcfgjEeq3oKbJlbc
KmqmbxLwwB+VeCxHzF/G3U3bJ6B6TIuk/6UrKaZks3B2foDwK92DO905yl1hdyQqHX1+WKawe6+G
jB7Aq45R0sEy2kdQ8fQA60xBFaWCxB1N9rjedskk9aSrawfomzENI7+wc3oTpUa3LaxB21cWRWmW
SsrDJPfmE0oQwJtTLEvfhnFtvxbtGN5kTTRHpBrD3sO5QtlbG5fb0gKmeSpNzqYt28qnkqQSBjZ1
KNLW8lBhbry5aLpveTWPN6HpxO4EvAqU0R27POa27txVemN9B0WCfSz6pe5Ji8HZ1JOrwTKD0NDL
G2AHZ4ERWrJXgooYg6MSMBfqVntPuqy/r2DfhedMQDHtKlAoLF0RP2Mw3CR5XNj3XT7MFtH0BvAq
5rIo2662DQaFNZufMhS4j2kEoiVASsiROzq1rBHqxGgpcvD2bEgYh4Cvpt1N7zjNi70M87Nh2/Te
nqb4rpWj7MYeMmVHUQH183GQfydUHR5QwpHfh051dkMZ498Y2k0R1LNFQU02K92uwYvUTZTp8oMc
jhiEwBOV/W2Qh+6Irkmz9iiVy5/hYkkB2CEwExuhqQIoj0VdIPrmjX7Tp7OCqcq4c8oA9Sy9xzBm
aBR4ccrQ9Yc3IXUmdqoqj/PURg96qIJlpKrz8LYFIs09buuApzapXXxYTRQC4iYFMhIU30g2yajl
bGW91O/lMMOEf6FJR8fs8s6tZTv1GzOcf5utqbvVkpYihP6vst8Vh+Wwg35ykPUF5cJMxolRj8kj
EsKP1LvPbkLvsyTJRr2rdon3Ou6t3RyA6l3kq76u9NekczkPSFYrZ2Du0t786FFZ28ZPAHBaHtDI
+r74tp8+MBKGg3UX3qKdNCZ/Dw6HG43DJv4w7oexP07+nONY61GG1XeVjvlhejT1xfbDfvxepPZn
1vQH8JB9WEY1C7K99cQcAzoowaNXGNzr54pPqGYV9VS0bq5g+F1j/J+28z2LqR402oDwYErIPCXU
ZuWcJkRSUE2qqlJQbWAB+WIDTr6CC9hW11S2jMcvFw9Tt6E0bXRptxQbEE5718Pxas55IogLx4Np
mRJe2Fq3pyDHKXsgidZpeDBk6R3kVGRYRLa1mgZipAg45bqGiS/+5iPlmWMAj6d1u3EPQsZktjG5
+aTAN3cR7jfeMB1Ty//7VRroTgbDG3Je3JPPN1XvZrXPZ8iUmx8lKHJG49VsDGL3r4aonWZ9fSjH
AWvSNjFMxtluFFty1wLYyjXl52gCEdDeyI+IOp7Nms71IKHovBQRMq5lFwZucIA+09Aqwb9YDE4S
1UNXtnBGJQDY033cJX6NO/p1Pa6K0UyMbQMXFcD2/Nr6uUBDMrLpatk2mYMpyaPa/b4ug91yeNMH
79+/MrhbEC7AgG9UISOyaorW0W7Y0SwKBRaxdsBOpbCVnvhXDPFrPVUgBURKpM4oGYfMHVWvmSL3
+nrWDUJDZQbv5nj/49n/ErOsU0mCKLTH+wtjWUQMseni0rbaGRSjmyWKbXFjg/1FEx23tR0D9h4o
sHT2oPV1PzlZJ67IESDZu9Z10A2RNH4im0SLhu31Na7dJnGi/10i564Wxcl6CtxLN5MOOGweWL7e
ADr4LZXyDyXEIc91UneiZ7p1zepotUZPGXtA43JqI8OVoTZxrOtmG2okUzaDE+iqC+wmcwGUikKs
ohBcJdYUig4MIIhixAUPdpzD1PtZKlVcJlxHezRgL8VMTE0QhFZloGvNBPQwfvIgwFNBF6eqsa7c
jPZU3aiAsa/rX9f3bDXSGSdSuIOWdnaTdyOkJKDoVeYYYSx7BBzCHfDoQCrbYPa0aTx9GL2xMZ6d
ppT+i9hz+gFMDSe2GdaY7KgKZBldNr+ZE2pwS/IpafVW7tFF3IluwatH/mS9nJEa6EsfhxDrLeNN
N7wk02uXvAy94Cis9M+gFmuykh4KNsBr4owyLOJCAat36y599nOR7Z+FOvsGuu61NjoM+udAG5L0
6EjqteRGVwtiF1kCAoF2JI4Zg2t2+lnbyjFJEqJ3orxi7SJ28nH8xExpmV0ShVD5uABwZ7/Ymx4j
x0brpnLqAXX6uomt27GFlynHtEACxYULFcj9gAKDKkp7JoC/8Bqp2ullKehHWfU+5h8xnCFPujKC
YRdi0uG1q+/6JfVmPbAxhjRX23RB6Vg0iyhaGGe5c6eENMY8jisXgJ6wo5zY6Dyuukk0TiESxNls
FJu1rrRMg9a3zADN6Yj0TMRyvqo/dFiynn40APO4yLqV1YnSItkM0fvSZq9jehvNDHzp+5JsEKBI
i6vYdctYPYsgQMA0jqmh6MwlZHnd92aoVvA9RmBTezO2G905zr0SXJezqj+0xGKEE43ACFDnLiZD
4rdUGeQYjA1b38Uo/PUg97suZS2JZuDI/5HC7VJh4+aeLlAgNepD2c55ABqOd6uzgUGk9g9VlJoC
iRcYAqyidxrXOZFT52QjkElwQ5M+u55Q6xDjBc0OqSspeHPSMJf6ZDaeDISN+AOzs8SoLEGH59oe
nn4CFwknsLvnaYxPsGjhybERZPrjrE/3TS94nrxwWopmMpxnQHIgr8bV4XwTB3kEoZRkgzhe3hmA
gB1BAm4cNOWlGR4rYd8x8xZn+Sf6UgHk6TgAWAXmJX8B1A1TGRapit234Eew+3X/6d8+RZ4IZ+4y
TLD2Vza8CJI6tClcNERItdbHS5G4LwY5BgEhB7LZENffCubov9qi+PXgYgAMDUNVLNPhvKMaqnml
oqzhekfvGLwd//kRBMfgSCAWv/DD/99/8IcN2RH8Cr7++ecvfeKX5HBwve3Dw/b3w9bbP7w8vPx8
EYXOC0cEIAj0q1lg/cZEocXzhhS0M/Sw6hN3dFs3CILE/fqxFXGaXtY3mCBNQ4XBxJAe7OrcouSx
KrJihvK9vecFXoBF+0QQ/NZ2GICRQLjSNYQ/nYdlaABmXNCEJm5G9vuXvXf8CDavnzp59QVbfJnJ
seWcSGIH6CSRkstICZ0YkvbHI7bN9UVLWdsYQAaCXcwGAiwY088FJJVTpW2CqfH90fPejsEvsoE5
uFtBVPgCbudsFRBuf+RwC1GGooqzCnKOHx8/np+fI7KQ54k8LqRyF/wZ/w2i/YPvbp9+1+7T76eR
sJ+/ZwIEPfYfAtfzBYZ4+UXgynLA5otIxQWQBvCqJXs5cD12XHZ3O6iXuB7WvnVdwfIvn0exj+gC
/FcY59RHC+wtBmXCPFg/CR43OJmQ5G09gSiTBdiLdaEAY1oWfBxqBuc7KqMcOndOy0Qd2QkIduzY
M0eA5WF9Hvt1PUqu6/JEJlfTjJxs6lvaQSYmtAh+A9ERfn/BajM3cX9tXjf3h/vDwRds4uUjHNPr
iWAugPR0UGPGeOXCA1YkCJ437+6tyKmsnvdTKfq5Sq1IUYFMy5bnHQGfAw96v4GlfhOZyWXfArcc
zibNJG8U+UvQmxfsNuRWJOGrvnphHaYOql2UDACFxZ13La1KKQPuLNupvUXehqD3vWBz/1n7n1+u
0t2yMyBIKNaP/4lY7vhnWlgUoPRNXGYfGXnr3beX1h8RDma381p/8PB6FzwSREpUhfEzxx9fAaHp
dmhQzfF+V+In9C8ITJe8ckzjJx/GxQu7jIEHrf+ztSyMesev33Bw2OFhERVhlB1W9ht+x48D/vPr
MOE44YfHjvH182RePPadf5XBgdRINKS9fPZVX98WeP9Eb/YV7FvwCxGB/RB9gcZMmrcTFV0s4PlE
ZQvFpHOTryqgR+kNIFuZYGQUXz/gIh/JK1Z/694wN+k9BKKk5iL1RFnEAA+CA3JhlEc07gRoTRtr
gw25Qz83pDeBSIgHPSczfC2PHq+r+as4fLZIThjnlbu0lNLY1hD8KnIXkYgA8MEdyC/8aSETfo9Y
5uZjvQTL3hzu3cfd42bn+1j+798PP6GWXcAO0svDfvvgPby87B+2PfkdeSP5KXo5ubiKID9mSkFC
YABokmfbMLKxKNFxlLlqKaPxrZqzCv0NiobSMJ3C3tos1pLsoqbMBU52ZUvQL2/gXoKRPcYueW4K
dijRedHHzJ3wskIwot97fbW8GbOR3mRlIyL/XBVnIkfXcbVHOZqLX2iIspphmQC6IX3oILKTHF9F
S7Eigge97M9nlA2gLgHGHkjhAQF5vq5oTGQtZIIUPBgopturk5uUMVkAm6sFsfQWhd/aMpjKV/SN
AXh2Vp9ytMmbm+tWeHnh476Dt0Lw48p9iO8w05DYahjkTmAV9wCZ0OsjtUlYHiw4TsWn5UDs5OBI
guYt5ny5Y3CmCC4mtItU57OKD9CVGC/EdkRQ8CalgffxUs78AiX6RjX868teMeczoVxECLW6N9IR
Qrsp9tP6ppkKPGcH0rCVpvf/QhTwTIC4DQgF1eA2ug2dXqUOTo4jVUAh3NSqnzeJpw5eGAoCHftX
XajSwe1S1uE3Td547ayy9KhRcVacu6XbFcPrIoK/WxehsRMCWhxQ45ybLcglh5KqAKWJZwqGSW9W
fufR23WNXSYizCbBtv4fIVxCFzdxuDQmkKbk1pJboOfKrS9pUf9WDE7um3aqb6NskZ/KKU+DvK7H
Q4fO5sGfeinZZXliiC5CF/GI+yAu0aOxutSJLmPVqmehZTkGjjsmVsK9NTyF8YOT7KgTJL3jmdYx
MdxGEX0AE3C5s+joRM0T2RPf6KJ2mb5YBT4ANUe3U9xC8jV9Z8pHlFgr0LxXkoe2YAsYafRTN3aC
/WAB/5p0bj+kWZ+NmcKEK3kTd7eLFRI1+WHP3ji+YpIkb4K2Eax43c7+LJjTOCiL6VA2WLAWfuTZ
41wfC/339WWt+gDnjwgur66ovCg1EwGoarn5BAFIYd8NCxDfZXJdkmgx7O9P7tF6Ucl2XkF/Wjrf
Vv0HKJ4CNS4FeduqIz1ZD+fJnUzTsmZgUjqAZKFbR9+MtmsBR8pqfMsRuG2Wgl2zCc5tV04Jrk6m
vWm5H0eiO7emeZjKTQLU/e4G0LvXVXjJ/v51BP/sFuexqWQa4GCGvNIhy1v4uyXadvmR/4h21S59
rEmzyZ5hkD8MgVbX9g5vcsCkMUCtgtbq870zNZqDXMzJ3Lp+SMbvUQrIWhGBoEDG13vkiX30aqYU
4wAZNEOTGNBp1X47AiP2ugrXUpuTlXxVe06kqAB9Hk0KKUWuPauj5vedJw9jBiQCweFds0RAQ4J/
QQcNHBoWznUGeHq9cWIAQAMBPmqCAiiz81ufoN3I2I/h5vqyVpV3Iow7xkpumNOgQNgYjr4ZPaT6
7DXDj+tCVnV3IoR9xInuQnhAZIUQYiHsqcOxMIMcvYNyKHK1q6vB2BXgljBxcQGObHdltMwtQngN
WI/qcxpGMhuFZyh+Q1Xfjp9yYGsrFa4IIL5D6592F0/fm17wGavL/fMVX3XOk+WC4mJIpBpfUaaH
Yvw+GTda/hSK3mnXpKAgi/uEilc2FKjOleo4iOGYCwQG9nKrZ55j30qTZ4sgN9c0ivSaYaah68tw
+ANcD3E7FqBfaqOJDM57CzKfMRX0VV2W2OCeMC+O/kg23Xtxc5xHJZUdJkWRATbd5xSdCVpe2dtM
pQB4h//HrE615I0fZXZ/tO2l9uUUIDnHycRYs6vhWZH+GiXUMEFQUkUOug3SGM09Ua7+ktvcSNGB
GIGspDJKmQbtDDR8X7eLrjsMgzbJm7wwJmQmjV7rHojoIxFb1tpm4SEKL88aSnvmV43lxCTyUlWk
HmPyLlVUrwz9QgE2v036WfDoyo4rH1cAc4ccB7hnrLXl3CjqWtGoBF56QHJFfYBZy995beiCgLwq
BPxH6MRjeNw8UVbY6xgRU2xceqp2n4COJypjgQ9c1Rc4lgAUpGF4ikcxNIe4p8uSgNipUzNvmj4a
pSHmZMzeREUwZmvLcUCAbAHVF8MAGqezEO8OdJ7hnbIZz/7Vw5ALJgdXBaBip4ClTQUkHZf124BX
kvIcizEYvU+/S7vP6/51XQCAu8F0B1/AN9I5UTpFjh7n7jJaPwGm6toAhRZs+leA400Lk1EAkLVx
6wZ32blpVY1aYJwnBeFbG26UxHdU3GgLTzIxiPUSoQWSSgfAQRBHEkheX90fwezvT87OUEfD3OQZ
5t9p+X0YLFePVMGxWTO307VxAQpsiDZY2bC2SH0HKaWnTb5kgzLeEERb5i0vdIiGL0sH9TUumpwl
AILXsvEknbuNpYRuTD8njDbgGtAM6T16xE1XL/ODnImysNXlgTkBGCeMF5V/1Szw/NiFA8TOgxkD
jlDzstT6kVcaJi1/XjfFdTNBnECB2sQ7Hv8oJaNYXJoVzd2h1lwzPFjV3WzexslO1X5VdGsYD5L6
bIla3dgZvVAsOpIRovCyh/v7uY3oSTUjKcAKzSa+V9E8U/6kYPKxs40+BtdXuBoR0WKmAnELZTXe
xdJYV6u5hSuXqHM7JqqrjNqhi0TdC2t7hkL/v2K4jD1v9b7qTHjyOdSAAzBObmFVJAH+f9rn2+tL
EsnigryeAWpbGiBrKN/tfF9mx7y+7UWMcZeNgSzK49UV4B1gJLxAJI6KZG41RGMXl5FffZu6VO6J
lccoFeukiJv7rMy9iv5IhC1Pqy7EBNA0OFZ1EHNw567Sh9iiKsyDdrjetQoaE6NUBLItEqKe22Aq
WyUsA0KSMXsZQ/nZKkQiVs0csQo9viy/tLl1SLPlTIuESDJL/S8aJbt6nF0wV23t8YM2oknwtYsI
EEz/lcYtSJNxyR8reMVeWZBIy72PkiuJxu92LL2Gg3OrGK/XDXG1ngoKTtB4qUAHRwfGuQ7BVi2B
Cxciq7h+GJfCVerkm2VXL6U8kxHsfwb61boSg/6h9qY5s6f2utfbtW81osbEdV3/+RTuAIZDOuc5
RdhxjNGlwOp0bjvq90bnA072+rJXFA34Lgz6MmR73JS5bW0bdaHFF5HKBPbEdpMCFcjYmlbhRfaH
NLr/P2nctia9DdCrosQxxH3ZXL7R6G2KVLzT4MqEUcfy752LxRCXdbSQgB6e72Nr68ZY1BG0qiAP
2KDu10s/je7RXqh3fVkrsdVCFocLBDAC8TTA5SfAVZKSpmCUp4A4bp7NcYspplLfKjkmKlXcnmtB
vXht1xTUilXGFIkma85r2kXP0FwR6fLlfqJuXE571d/1qT90raDDf8UWMYiLCrgFPFcMhXNrkyWz
iWRGttv29n5CXkGmHjyFBrA+wsy6N/W/RnhTkXrDQ1tAPwKqMM/ZvETVFGYSXHU6qpsec1cdnjRG
nLPre7YSeE7F8IORTavWRsfEhLgWpe2xRrdjrQaTKojZa1mJBVpNPMOxCSb96+9PckjqGH1XL6Dd
XeoGFE0R5l1IV6p0P+f6gzS1yYOdzNpnSM0umMsqC+LUxFyyHovhVtfCIBs4wHMgw+VHU9W5j5Ni
Wy06W8G3pIfaboHP37lLyHJ3ommBJMOh4T3Fod+v63rVXE/EsvB1ogKQShTTEKvI3yfpgVY4iLH5
UsX2RnKWe2qloCUQ8u6wpXBp2dlSubzaCCfMapVa7tbqr6n2p2Gj6rvIOVjOztLvnO5bXwTUyIF/
thtDwRVyzR+cqplzqrJUKNY8Yr3J9JHIH6Ma5JjCafobQ3YjpwVOsPv/UzDnVxfMuCaVCYHVLAFL
/ZUu34owImqVumPxocQCv7rqE2zTRMMiwI00vhukH7uliiqYUQfIA6nddkDkGGxXBtb42ArK1Zdo
Q8wfoKaAKS3AKIH6+Nx4smgKBynB2jSzllEbT9AAMs6A9y/0Avx+4aceAXA8i0f1Bm3FT1KoaN5o
daaLArCDIB4Xu+vKXls9mgx01pSIqUC+x8EZa5oapQ7LCm3fMuq9nm7SNrAlQFQUy+a6sEvQMyz/
RBpf0atSLerqxEB9qrzrgcsqUSCq990DnJcbV7o3FqlXNuqRxkGteKpr7czkuU4PcNJS8ShbJL2f
PMlTUsGHraSc+C72Do7yGaObOt8WSWsllNSghQnvohmt7xAaBIpec9Eg9gHoLuoLmBbgjrCThXEj
dcxbZYmVefOQgcBhtsad2iw0ARqL0z1d1/aaRDTfoqkRreEoyXC2NlC8mNklyCCWpEnv+uh/SLuu
5ch1JflFjKAn8UrXXiM/Gr0wNEYE6B1A8/WbVOw9p5vNbcbsjZiYFz1UAywUClVZmQ3qZPKYnCrM
vnph1DYr2dfCgw4gGQvQFWAkQDE820Q8PgwJSGY8yhvJC/luhMfSP7fXtHgBnRuZRV+9Hxu5ozAi
JIIh8TJ2+0jyU0ODNngHTtB+M6KSksfkobcI6HXY75UfsNCFBA38v99x2vWz8K/zNlGRzyOZBzFj
UX0I/mKOfqcALPG9V08ZxUPix22bi96JwAQPxCHV5yN2mSxFSVzDddKOOGHWHLtwTfBlyVemIbOJ
Vg686+YUJs5WhSm2ZASwBgwJzVFOD1b/KKkb0j3cXshisDEBqAIoAOOc83kFu9DqyiymYBPl94km
7StaPQ028yPO72hUe7fNLe6bhaxSRykcz9XZkZPbqGszKJC5GIYEWblZkKM52q+3jSx5PdzhHyMz
fyhjPNGpgBHD6MFpWYFHIPEq9eO2lcVkR7UhNA+8gzUN+V5+oBTJbB4nJvxezx7qToGEcLljHd1K
IWQyE33LS3LojD8WWaO1/z9M4zGJrA+V17kitAmIMAkZwcOD45SxH4pkYp5TDQQN3Z5nm8x474p+
A5T2SlS+xpzqhvJlE/VkFPrmEECl52CYMsYp9SDbIk8d0ltexF61Qd1Kkrlvyuc6oge0Vjwodrgh
aAvdodGdGAlKa73oMd3qXAek59ftr6Fd5YBfP2wSDp1quOgQXH6NOopFAThz6tqF1IAqHgQR1Chk
FQRNLH5VQ3n8YZOU7JjGuy1agYlX8xb9aXD8JW7UjqFTQc3oe16X8n0eqnHoyV1rpOAdS7gO7o2+
3ee91gNRMZiaZ6m0/M1jEXUeRL/732ke639oWLOg0fuhdzpmqj8tURu7vBuSwxDZvHfDqB4fOamV
57KVkx9hU03AONoEEEprsqOUcwLVWVGs1OiXdkZB9dDC62AJUAbIpsga+Kk1gKxQMkfVR7d3V5Y1
NKG1IvMG2wY3JipJK6/Iq8M+keYClgI4LyZPAGi7/CS9TTGkNEK7sS2fwxxlBm0NfHh10mcWZvdp
Z5n6EGP+EQXLElnv0eT7cE3I/ipCTjZA8qWiyIbxennmWNkAPDvpYqxCOcq9x8UPYQVashu6lbD1
5aIXT4ovS2iiqVDg0jA7c7lfHJyI0RAiO+Bu/6v1Jqi6FSB8OeoT241u+dC7zcpL4roqNbM5Oc/Z
LWPnIKM28WZ0+0D/TA4d+HbHTXFM76pd+8VMtPbJrt4uM4PT388MpkZbm5aAQXkTPWYv7Jjser90
5cfb8WDB6b+IlP93L+dprVEyanb1lJQEVsBjpwkMLEespAFrVmb+F+cUtfkpv+p/jV70EB7VwpG8
tenslS37SuHPtsyO1LBNO1iJj+GmcOn3xoMiUWCtdIqub5XLTzNHZ3BFb9Fugx39QQnEtj3UPuLC
W7pZSzoWjy1Yrv/zcabAcbagUbUy5AcwZMrbETrv9S5UX25//+usFAkvuoYKnpCIejjClzbQYRBy
OzKUWdMfpbRH7PUK4Q/mY2gFNtkk6qclB4W1Us26Stq+rE6Pyen8kvn0jkF5CEnvNHPDSSuOtQ4L
txUugWLt3E6eNYsVWB50YmWVILOfl/2VlKcNGL4gp2Fyv9AqwA6/g7sPt75jhYpvi5A6EAnbAOHg
ReOa2NNSqELSYxMbKYgGxvqZ45d6GBO9QIoVc7fzyyDfFkdwvpeHcDvVWzdGCTpv5Sn6fvurLmzv
hdlZHSKNW0WnoP6Fns9+FOBl/w2cBDTXVp5N15gyJBOYMMCgwbQ4e951RtFXtOiGoUAuasgcUkrF
CelB98k4yhGyzgFGNpOy/2nnOr/L+67UHFkkKBP0SbPvrL5+hOZJEznQxsxeaqYn91Uq8Z8lkcaV
2/26foHfijommFgJBACvGicsK8ENDS4wV33gr8TJfE11KMj1xn0RFMKRn5vt7Y+wcK1fGJx9BKMw
prIxDJLmQYMsrrU2a7z0lc9XNHu1tnrU2hKSNVfR/FgGhBUtESa7se7dXshCGMIrxDQxXoi689Uw
iVSJijMF+YltovvBk7tcQy1d1CsQoIX9wvMYaTqGYYGNno9l5hko8jqMSbjc7jwmIfHs3dsLWUpR
MNmLyXZtmv2cP+I6quidgHaRC0r/WvHV3BdcBe2wcGpljRd74eOgVjKhpkA3gdxu9nGErJepCBG7
KXjb8/e6/9YWfpysefXiks7MzK4I0XVVHw/IhYYNeQLdgeoWj9Yh/RbeM7f9zCMHFBZqEOO2rVZC
63VFDNcgyJKxkxjDAIHmLLbpWtKGSYIVKk/Gk77XfcmPf+oPP4071B+Fm+zs3OFbAGpcttNckIhu
ujVi1gWXufgJsyOWGISp9jBtcv7DtE/xuBbgFq6PCwOzrxjLDOyIBAaMXxpz2tBhjnB0j6mOTH3+
01wrsi4lSud7OvuclKVUxBQeSnf8VGBszguP4wbseeM+d5QHaTN8507svmrP7UqKtpjhnpue5e+S
lGqprmKp9RvYjnfM9sR33alAsjg5kts+JsHfB8iLzZ2O0Fl6Q4EIFSmb4goECmXJj6A3d/vAr/nH
7KUA7hSzzaY15WqyM0W8LdYkI5eP+b+HYPqgZ2uoSppW44A1VHkUEEgtNf13ExOQa3wZi3ageTJN
9Cmows4c0RAooIsMdjLlYTTQgrc/oH1CYrqyYwuxHvSQ/9qZOaBJkmYAhTN45qX7QZya7rvE1zxt
8VCd2Zh5WgKCEWg0w8YYPcYhunCZn6P5FHXbdjyp9QPLdzL5GP4f1+XF0mbuhvI5kZg9BQvd5Rj7
4JXslgWo7oLbTre2hXOnowUGuDmWF0Lht/xWAzWrJd5/Z2PmdkMxhpnawkYdPY72tuhcIDLXgt/i
6cEwJwgf8HS/KkJyzHGCmh8bVoH2mhseYdsQsuUpGCbll2FwdAZRpqcmhNK1UqDd9SytZR6LTy1M
DQAvBPoJkG7N3L5oKuiMFXB7XgWa9SCyIAc7NFrtYUYcmXSO3B/TYuUDLmXtU6N4Ut6EmhGeD5eH
ujWoWQ9T2RCS2V64K3+OGImvHOgBOtE3wy1P8mMvYUT+9jddylAvzM4+aixpMXbBxnNvY+Fd2QeR
49SH3uVv1VN1WHvGLkWU80XOHn4WWO2HWrFQocy2pX7CTKrdAPfv317U9Jtn76/zNZmz2lZNMpu2
kxWjfstLTx9Ptigd8CY1fRBmb7eNLaYkZ2v6Ilc4i8aKVPVjpcJa40Sb3oNEkht/s0AnrUJneoP3
j/oGlUqPPj5pe6ikxSBQc0W8dm7W1jzLSooe4l4hhfuM396Zk5zGbePSJ+L/UXdgLsWgTYnO4eGw
Nie5FHdwWhXdBGhaRdH70mvHUknATYpUMK29uobQl+Va0uPtHf4/fPRfIzMfhZKindQD1tYGwjO2
/A41xY/s2HmhIzbdlq9leEv1CTjQvwZnbspB9KGCVhrPto2SBuGmf44eird+dBWoXDlrRczFPQRG
H2qtaBgAkXW5hxgn0Ek15XssR/J8bONtt/bMWTbxT7V3TkMHkci4Yz1Cmp7FDgDbfRI5zZrO3ELo
vih7zFxQJIks2Qxlj4KBbdm+U9ay/4XogarU1HxXAR0252iA1BJN29ko4DQIwon02aPtRiEjuhIT
FzbrwsxsHS3VWlYTmNGiYxQfBd0a4Uq0X9yqs5XMrphRlewqSrIMtN+j1zWyU0bPtw/N2iKmX3AW
laQ6qlGPwCLQdwG+7pOK1jHWNMOWTiZIL/FCxxsdetFfl9qZlRFIZ0wcwUocgdOToRZAUyfXnDy/
Q2kG9nrDGxu/LF56/hKuTWhOx3AW5y+sT/5yZj2Bfm2M4ULkpyLeNMR6kgWQVeCgjjTTr5vUiwFo
yu1mc3trp5h2y+ws5rE0jvD6xqJH7bEJj6lx6pUfWv2ujX+dF6NwYIF4DEKh6GHOIYygl6/MRrZi
cHLKoNXm1V1mSlAvoyuF0et9BI4DmDAdIp4oGlzl+S2v2nwwMWOYY26bn8r+qQMpe6ft5BaDtfd5
t9J8unZOyKFNtmQcY/BSzOJrX2YmBsCtxE0BZ1deEvooNT9uf6QVE3OIn8HNnIQFTJQG39T6m8ZN
r1kb4Vl4v04LwXgN5mu0a7n7UCEtnkgYSRoVJ/u0Szf7JE55aDSnrR3rXTqZT4lXbG8v7Tp4XBqd
uf0glVbX9TBaWZidjBuvW4vkCzkNTEyc56iz2Jhfn11JFdi3KatCmPDzZxFAXjiIN/mOHNNdA7iu
m2+1/NXalO4DeEqP8YYc18bXr2P95S+YBeFMl8xcZvgFFjjIpZ2h+kKDWpd4vb2XC2YAwpkKjDaa
iAhllyEExwvsBJxhgfzFIAetDyz5ma9B9L5gYZchA1Rp8BBiqDLmQ78692eRSm5UUmVphozUyR6T
V5AyRn6suCjrOGzPNqGXgofZjU/Cj4Lsiaxmhwun4cL+7MBV6ag2BL0Pl+/HQPHSQP+h3A2B6qQv
9um3tfn4fXtbFy6GiwXPW3wATtXg5ofB8N1QnA5Kda/ioDiQ6zzxPlA+Aft0Vkxeh2U0PAgAY4C0
T7XP2Z0ay4NUG4AP4wElPcX31Z14AqDdPELFSDjjhrwrLpAmoasZqw3NJS+yJ4oHtPKnSu+0/Wef
15AGU0nCCF6UhqkzVuFjKvO7bpSanSKH0sr5X1roubXp15xZSywjHiUNg4M5qxJHLz/6PH1Wox/Q
LN4OawTsC55jqyDpQYADCwoI5S+NxXFJwwqC1ZDKjNxe/ugH7pjl0+1vtxDR7OkIQhEHUCdwU14a
6ZW+LSzCkZdOaCgHzUHrASmgveKVS2YmwWAwr0/48qvPxOwstqQOT2wU+hkSFvvvU3nIfaLrN5EW
YlRxjhJghEmZmgDoMuaNp1qvGC526NpY3dInAUUoUKiTLYyCXe6WbqWs7Gw02iT7QTRByj3A+W5/
kIWMwNYnzQIwSS40aAdKMqUSLWApYZCMb7TunBhTP2jTKgFmx9BcWGNSB9ASP3sWI3HjoEuCYS2s
at7Xo6OUERphPkQDOn10ZD0c3CyUw/tes+DnFkUlDZtZ6q5lC+6RjnYgdbeBXUHpSwKQDEXXxtU7
CRV/Njbdrusk/TULG7xGmAzS9LjUktETGhIqOTNbuuFdqimeQHJ1bOqOH9FurO8qZYj4obSYfm9C
oGxnjMMYQBiHHkw1k9/VocAoBLObHcSLII6mKJjgdPRRVyoMtiRS7VQRMT8zueiDUbeHn0wajIei
CbMnKoFOucQg+UEH+WFgwMZDaUfmocxzlXpZT8ReT03zTQDnt1GTgU7zFh0Y9JVIyu8KZgtvlNMm
cgfIb34g7wbyWI2UYsdN+JtTd6CA6qBiNh6ATevCeyLJ2re4J7ZwO6IRyDvltNhZBh1eS17TwGKC
QLpIaTEE0SXmhjJthAqWXZSDF/EBANFRpdK3FOxhb0k1hg9F2zDgxiyjAk2RFHtWOXT1XujgE0M5
muaHvIRGNj6jFvkaSYY/aqVCzWDskuyZcbVE+cyQ5SBvGvbZtFWqBhABzlEEsiyeoNwGsiBV76De
BCFg6ghqxz+VqNZ8DJXrvQNEm3bUaYOqemtCtuq2y18XUFCCBlwQlUcM6mGC9PJUMeSqVIIGk6uC
xVuH4pcqtZsxljesLV1Msf6JpbU6g7oUkDBcg1YdEnwEjJlNkVUVjVrEPekJBar8+Fa41uhkJx1k
p3fiwFzzybhL/Mrj99lP6ttIw9TIWWP8XvwVGEIHOS2IjjFAe7lyI4wsPc9w2LUkMCPN4f1q/rFw
QdpgYvnHxOzK0rqwL+wWJkgYGNxRT4P7E3Vky1HvSe5pD9WOHWuH7NaQRmtLm6V3ZZ5aRdvBbqQB
/JNili/f3XabNQuz2lQ7KBwsI1OkxPlq2F2vPtw2sJRKIaVAXgEA8Bcw/fLztHh/FHk7IHcsVOnd
Epb1I6cRioiVnaPrQ8YmDbKQgA9Bz0wxOi0NmeoBdp39riMthv+y5lCyTqxNvi0t/fw6naUGaRT2
XaTjOu34y8QzbtKV5vyS15wbmH7AWaJj121SqFWPXkCnviZqvqkIuNuHcp+r/w9L51fq7LVBshwR
JQYMs+nfE8P0Yl5CAKEDiGWNqnDt8p5tmlzwouwkXN7NsFXqfYOnture9piF/BADEzryUYxNQOxl
lh8wMagC0QzZaJIHmVEE2cZ8Aru4r4fK5r8zNdu3vpCzZJBQ+w5Ltu2iXZ5CMLH1WvlE/3ruSEdq
dbaq2cb1ihWJJESjAiOCXmsyqDp4afGqy5WXS+bKFi5dBhODP4oumHFR5kCKKioEbwi2EPLirGFO
CZUvfUtqzTH6XRevOcWSo5+bmzl6oyT6kEswN2To9gtvkD9D4Yj09fbXWgCI25Ps1dRfQuHFmI8t
CGLUtCsFnoE+960tefqDHvIvXDk1ek3Q3dzI2+5AtuVbR7w1bOmS4yPJR9lW/Rojnz1BTQ4lz9SA
bSq1DrDdNnAiylj4t5e4YmX+7hxAoWOyATdqTHPHphhRfTR5cNvG0tc6W8m8OJKNmEBKBqzEKA1z
04G/DQ1C5QReVQVt5TB++u/Mzc4YG/QqbVKY07RfqfUrR4Zchr1D4++37XwVa+cJ+Pm6ZicsrjJb
kaZXGPsgzzJqjc54RNEMl+fR8tHQAu/KnR2wnytmp27clVmkHUiDgI4Cr+pllK8RQuqQY5ZG4AbN
DMy9P3L1SRlQxmUeLYJ2WEc2LJ3vCSBpTJUCTFLPlkootEWjabJGK6AmXo6Q+uT8iXdl5iv1nUCT
WSIrqKmlqEzAq4YlysQCROtymciEO82a5kKlTucgxryHYBW4W1ku70q7eoMCwlovfdHihO1HK10n
yCEuLZq81ZsqwVVTDKkFPIDCxm3SMeVdTULIFlZ6FaabDCMp77e/6EJegPkTTEiCpgTPijm6F584
T0yQJkBaydgV/GSF1ea2hYVTTqDggmACbqOJr+5yZRIA17bOgR+WkyTzjVGmnlk3PZCI1p/blq6z
L1uBKiGoXUzU9PHTZ2GriKEVCOUGlDyHoNe/QbAN9UKMowhXQPSRn4gB6OCnjdYneAY8xfh7zR/Y
R2tlYqK1FXVOhBZKuSZ1rSjcTN137JdePdDo98oapwhycQKnNf5jA2yDl9s5WEZomDVsNER/UMFZ
kGEKqJd/xUZyBG/iVmP5exsNP0Dl6Khc2ZVJ697+CVfncfYLZikLxLJbM7XxCwo8wEgfOk1zV9L2
YLa9Z0Ada2DxykWx+GGhtyKD/QKoC9RrLhddpVrCR0UHu28ZjeZGgh7fGx8n3Vd56NpHaojyoZIl
A08uo4RMbmhYUXRUIj3ZWmUhtICnuryPid213u3NuDo/2AwNeiQYDQVU3Zq3Y0CMWPSFpueuERsb
abSDktUr+71oAnUWMNNOiJP5dK0wkbZZ6JRB+SvaVaoNdsRmZRVXt+S0Ckzh475HGgpTl/sr86Ei
I4eocJllW7XCrHh/rIFhJPTv1RvBUaEgmmNGErW3q/0CVUyiRmbusrgDcUQEcee9UTxE6orLLK0I
LbJpuB+1SgTxyxWB609vEG3xXTL5oMi/5KraNr2cOrEhrZi6JlPG7mFyFaKCSJnALzKzpUL4DqRd
CY69fRd2L72BghgFpwh6dMU3qXgx+YEb+0y80DU46NJRPLc8/f3s0SVytWa0TgtXHk5WdVLyHTgE
XUO7s+iLMm5vu/o10gLrnNQoCabJp2GJ2cGPdeBOB7ko3JLoR71QHwfxTETpR1EBGkFgGrXuJMvJ
EZjzfaOEP26bX1or6OnRXMUViRG8eWrFW4NXfY6qi0peB4OCNEELSGy7tJbf4KyHNloDFyyvGD01
QAxsVLvn3ir1g0bDCCvuE+O5V+W9NCher2DQMTGjo6mA8SghexksZkb4O9PXAInXLUvsOFTW0H7F
3B98eXahaSFVMECB01I0R7t02mZnd5ADgCZf3EHf28f8DYo0qeZlmBWHjNda9/IaXjf9AOh04vLG
NCpQNpcOVhMWNlxGYOjinZJBfx1M2Lr0SREbTGmbDjs9PPV/TT4Eo0ATggUMA/64zmfnCSP9UUWn
CwaSBfExafHg6Y22PJGMPI2c3Vlx+CES0q40updCBnp+sAeWhImP+HKtigZpBQbZalevNHTWc8xj
DN9YDwihEq1MiE0rmF3ioLhAZ2Mai0EDwrg0FZZ6LVuFXLjC+EUavgFew2uLxiFtvVtnqVr6iqBV
UzUQdcEoOjeX5ngaYiiDZAU4H+unXtehQgDgD6j/FbuCgN+9IDL0OMIgUtaKiQt7emF59imlwoyr
ToLlJrzvwtht8xqlvShAnXXlCluKwjCFy0tHXRTuOttTaYDwOmpDBbhutb3OME5TFkcqRZ5W1n6S
gT2upEFhP44mPYyduWnktVfz4mJBrSlDYxavhzm7VD6yCpzjWOwovbfGqZEap2wfm3gNtL4QCUHo
gXRaxVgVpqtmK+U2+iQ4k0hzFb6vbeEjVLtmpfyS8naLIepdGvab28H3epAL+SySeGTXNqos8leG
dnbT6KVl5bYEmwnbGcWWGXsl2tTpVpf93N7S0cus7wbIPUmgxi9SjmcguLWsb3yN0Xhx7XgNAgQD
0jkMA81cWSM9lcC+hJqBl4G5UXu2jJNdh25CD5C0CW4ve/GL/mttPqQv+qFicYX4nxcCHDrfq4aC
aBbNyLWQtxQQQIGA/QW3CJqds9gTpurQcT6ClFJu3VJioEDgj7lSHqiWPPakfri9rsXDguADVbRp
DBD8A5fb2Mi9zHRdKVyFDE6klE7ZBNBkRoP6lAMgVvohewzzV2YzV2bPt40v5LNgdvzX9uwiT0Sn
yHUGAk4lj0BqFR8V2q6463QC5vEVWr5fSpCAu85RmqIpS2qjN+amku3bGK005AFZINvdXsnS/YzR
WChbTsNvYO2deaPBdUNANRvhrSbFBjTHujPqWfSQ2RHxhNGnG8qLU2yZMK5FwDTpQHRGkN3IIuMF
XEntThTZGtBpwZewuZh7x3/4uPOjmpaNjll7PJaKpOGmi0dQeLRpMuYeUVPk9latJQdDCuM1fPq0
2tmuA/eGFA30sRBntGZPU5MlJi+UKsfMgY/mLKjwPXU0Xasp3dT+yBoPgvArH2DhNXxhcubHjOek
Ez1MWnbvVeULqWVX7lE9l5J7S6udgrbUQWbTO6kKBm9CwGGvrs25TUZm68Y5wj+wx8m6PO9GZgOS
tJjjMNUYARMpIDRA7FbGb6G1B13GmEeCC0//IMx0SqPe6LxGJzrfsuy+ts1tYrSohRRObLJDCPUh
qkrg/smdlZ1aOnUgf5r0AlCZR1X38sSLhsfRQHDqchCAdfGeJ2+QI7I0L2yil1gvdzp7U4CFU83u
GSyoQRzXTg3Wj9s/Y+lg4jgCr4Dn3zV4BAdAYeCkL1ymSa3LdKXf1kaWu1pTr0zKLVvCOxOdYjzL
v1L7swtLsZoqxSA+Lgpd3dpgVmsEhG1SayXSLN0Q6EGjNgk4OF4mswjQy5oUG3VWujZVEUS3LPnN
iiIA49ntjVuM2Bg2gWQBwRDyFb9QPjAjbuOqBC9TGKo+ZXIWGHLdInGTxIuwB+u7whVlm1GrPDZW
oxxtEyo5el4KEMqTaOUGWVg3nrqKilIbMuarHB1vMVHHI0h4UwhPsBRU31J9aiV5Zzfm2tKvis5T
LW2qemGeFBQoc2J8jC1jdD7kGJ2rHcGOYfGbS59q61v6m6FuqnyTroXQr9bD/Eifm5yWf+Y9LOaF
sBKYHFxon39HQeTxJwZ88LbFYAaFVOH9nv6R7rlredlKOFnY2YvVTuH9zPRAy7ohsSjdOP+BAbRU
TZ16+NZp7cq2LlwTF3amTOvMTgi4TtFw2JHUNJAqyU1I74Lmcoemp6NJdCU/X0rcznd0dlA6jbKe
ddjRtH0b694Zy6eOPcqSV4QFMO/BynH5Ss2uviB42CHSBbpclLculzfGgI/lGlI3VNYs7mZ139eb
pmrsxkdkMPd1q1aaH6HPEQxZW7/KIP28lwwyaPvWygRzulLpAzPR6gQSDNYQBfo4DA+AFMmWq42a
lt4jyFabsst1awvwa/+RKH1houcdaT4dI0T7yI6SQ1ORFuRGULQC3MgUBfV7Q6r3qVxIPptOp5ar
oQRMq6z8Jq3cbNWmSwZPzgCh8gSNcwuN7tC+MySwGTqKYpf3WqTLz5WqpG+GnEHOQ1LsEY/HRo5k
V2dKCN6Coo13POs0PIcGkniKRWv8BpvfCSvUDODSpehDqSElhGJ6/aRVWld6A686n8et/A7EJkKa
LjOz8NoMWvaBQSt1H4EVI3PacgJpAPBu0E2TSdmuRHgZHV1JdS9pRnlL0D6RnTbl6uiQsicouvV5
hQgsD2LfJZRwt4pi+3ehmOiicot8JlGp7DKNsA2KT4NH0pCae1A1FJ7VDgL7VmCTnaiJIW5fWZyj
lwAMgGtQFQGwy1QzObGQU+7UdWx8ZiRsPxTWDrabRE39izdK/lQwjEQ6RjXYHkgRyGcK+Kn9aBVW
dFcrvRy70QCye6fTx6PejpUv6iTe4SbDhdkReyNAZdW7tITmW8vj/dgBnIKqqbqT297+qPqywwxZ
TrMiqBv4lVT3Wr43jEHLTrlR2D6401nk1SnPD1ohwpOsllK9HaD4GHmJKkunjMNjnaFQize1HqaR
SYK5GrcexqoCTaZBioeyjwFsqwdNd6tyrEYn76sJbCeKxvD7hEZBTEHrKRmj8qTXPRudqgKLs6Nq
harcl4bIS593Co9OUltrx75TG1/jGvkpyFBtiGnmhlPCH7KVS3/x7kKFHND7KYZfIS3ruoXPZCXu
YtkEk9mGVie1+5GwO/BY5fFWKz7rEUI7R9MeV4Lckmk8kVEwnIQ7AGmaRdNCtKRqwGrotsw4NkLc
GdFvoG0cIyk3KswNnQgKtTuAOcxp0gIcxmvDoguBD1BjgNRUC3BnyONcBqJckseMIjF2uaSAfWFj
HHmn4yyCDYXlK2FvIaYDk4lpWCjGQ6VkXq9UpNRolBYqiD2Av+YdRjeAiNgO4XMIEdTbEXZpWaiU
yejHaOBWnJewACZEsKwiwO0aHbXRSi/2itzzFHDOysgcxA7ujZGS5M7ITUAIbltfuCQv0o/Z5ZVK
QtVAeJ1DGrXa2pUBnjp8YqhNRtpKK3hhnRgCmEb9QCA7iQNcfj6tH0htD13uxiL3w8wowVNXPEl9
58dW5ttQDO37YiV3XcjVL2xOqz+7mq0oNsHyAJsp75wcQBZLe7q9fwvZMbjkJqj4xLoOguBLC2FJ
mN4MDRo+RuhAUMRJ+hpg0pXm8uLe/Wtl/iDMaczF2PHcHTnBVSq9soTcsdx0gUIKrEjfiEja/PXC
NBSoQBuBtBRzmrPP1WoD1O47uKVuxG4jc6QX4S5lyt8naeBZB75dn6ixcAAu969F38EuaYkkTWn9
2tjGoAyYNEvW6kJfRedZGqNNsz2gipyS4Hn0GMy+1MqIlW6OQ/RW9YmFyvsw5obbihR8Pp0Z4VfQ
OBlGx+z00HQGpB7voeCictIoSo55pFgH2giypZFJ/TAsowNlneQreipQoWxA8Q9Bwa6471PTrhy1
FjRZCRaTO81Wce5u83JT0ZaKOSYid0363Uzv7fBT7Xfghx7Te5o9meLPbSdYjA5nfqdefp24ZarM
JnM0PNn9lhT+WL+CRPO2lcVTemZFu7TCDBS2tcm7awtFtC5GbSeha0J/S7V7+BkqKkCBTQFo+hVn
sYAIlhsyrwF8gVZ2S0dMBOd+Or5TDXwv9L0DV1HqgQVuJV1fCBAXZmcOnjR5ptYxzHIDtGTZszYM
Gwwv/P0OygCGgAxy4n6dP+zaVGsGIeNNK9DOizT6LYn4Svhe+kjnJmahVClq3JURTGQZtCsGSMmq
LVsJ1wt7hUCjoHeOMbipUXf5ieoKLGdpA+S5LZePeSN9ROGE8i1XntxLh+jczMyrMfhWm60NMyVA
Zem3ogUJEDvFxEmJr4nv2Zpw9UIygWVhSdDOhlDw/IbPKjRZMgPFO8xTeEXRfotHy297fa+2oWdl
Q3DbGRbNTeRbE94KfZyZx8WjWZlcwXs0RFNKGVPfqExPLUFToNETpgpvW1u6mia06H+szfyiElA4
iAdYq6VvY9c4qvq7SU6tAVGH1gGY+La1pU8HYg6wkU64uStqOT1h6ki7EdbMP7rlE+iNd59p/Ey6
0Kv4715fQyItbSZIDYEenSTLUMm/dEld69FejJLKZaz3jQLEFmOKqQyexO5ArcHlJv95e4lLh2Aa
rwX8B7gOqHBfWsxoX5DCKtGqhnSm0pvfosjYqHjtrWR+SyvDw2fiCkfqYs4Jw+1hsBjOWu7mjS/G
QxNiFKH3aY1nzxrSd9nUP/XseZKkhSj4Qk8SxeX6rZAxmc9eBpM6Zbgd1tpaX+XIixtyoug/I5if
bV+Bp5OUZuCViKQs0PONNf6Iwjt92LRN5PP6QZWfbe0Tqsa3v9pVeJyZnR2Dpm41O9MA/zPiIpC0
jW32KzH+6qBNFjBtjQ+Gzijgm5d+UUdKpDUNJiI05LOa4iviJZY2urSdfDFla/Mx0w+e7yN4kjFv
CLQEsqaZ4xsjiLJtCoCqohwVAohRq7tN/F5IzP/7nTs3NIvGTWnkUWNhelAv8yc+5s9avvZ4vTpS
2Dq8AzDjhO7SdT+Z6WGq2QIoVNq+2ZCErDDcvxKYlr7OuYnJP86yC0Nu0yr7EkDpXsDzbzEkFTpQ
kpHbVveV8nF7zxY/ztmCZk5OEiJXLMTHGZK9UoN21EICa8dOv6Z5sWZo5tYI7SoXCXYuDveK/SLS
U908WnTlDln6PqgwYtoHPXhbn6OE+3i0R3OacohSGxyO0o+yrDBYka/c+0tn1ARvAeB5oMI1552M
kMrGqFsIDXYS6wc5VLgTtUr8cvvbXPcy4W14DxIwjaDGczUXLbeol/IOgHVQs77zStsA1+ZIoAsd
jMTpenrsmp9aZ3vVUAeER36EI2WXEd6o9kqIXwyGaBEBr4LMA/3VWWatlWaHmw0T+PXY6k7+P6R9
2XLjOLbtFzGC8/AKkqJk2fJsZ/qFUTmYJDjPw9ffBd84lRTEI0TWqeiu7icvAdzY2NjDWskw4X0K
eV4dmWIUW0fJAW0N6LYq5Gzo4paLqORwcV9/7cWfH8AdC9Ops9xizfsmBA+KfpdaxwLMChCMjnLZ
78sS8jmCk7hlsus1c2fDCEcaVRHrqG2mXdL9aJOgHDVv6QT39GVGjFsbdzaMwpkTS8HaZgMk/AWY
FasRo/dWcxOBtZqg5QJJ1x/akgbIcfpUTUiGp4bA2Jgb5t30erXs6l35HT0dVHtkG9xiiCZTA31E
ysj+vRg/a/PHHN91U++metD2gh6vLX+H5zQqvkjlQGeZ22Vbm+MU2s1wqQrdR5ZDnBJc4/S5sz1q
/qCD4PK7iCC+9voPHLfXdQk9CQnpFTeKl/diRlZZN29YgzKKnoiSnM/r27ppQwYKvHATOkqE3LnB
8CBanFs8D9Le9ubaK6vTIgd0FhX6N5eFyBl5TVlFYoLDiZOl7PUEOHX+zA7FUAeTEnl2fWeLVKU2
oRyQz2j4L+gGuPu8apA7bWgNVyArrhztNclDjn0O/0n+OtGHb8UGag2DdZgiZjk3yWS2p66HiLCL
jE5neKbyOKT3sjm6lnLbinrot66ONRiz05X9owheRbEFsGJoi2CgikwwJdEd1F4TdaiLoLgALE2X
Ws8VQGnjyZp/ZtIDhJIEdr5leKCcQIQHYiLMMnJfSWkhjVxS9i7tUSRFKpbxDlRoZHD+02pWSFzY
RaGWsjglkKKuI5KWEyU8DcP36+doy/2vl8PZN60HXcasEaJiPSE1iKPqhChGoCgv+VyTdrqva/86
4uYGIsHDUrFoseO1iXHZRH0xo6w2xSdUICr5kIAmhP6HO8ZZoXBWNzP6nKkGCkgMHAKigo8lW24S
Rb3P4lDk4tmX4Fw8qgNoX8YsDItbOFcba6qtUBsTxzmChaYAiYxTEbPOSK9/Wpl0AD20iuvHuIn6
AbIFimvYjeA3bHh7/AQDnUhQE0CaljvSUwXN9or9BEv/VC2U9LzKQMdVQ2TrJ6i3BYdgw1UxNVqQ
2UBnDUUY7qCp7VS2C3sR5Mbgzom0Qxfji24i/yiVxzwyRc9TFoTwG4yN1XGfQYD3YrBqUZqp1zR8
zUU2/dG0fQgJXrfKDddhqyre2mhoRY2HH6IA9UM2N9rXGOhHFZ1y6PHQTJBJF2FwNqlniWzlNTCW
sQH/20dqSbeKPe2ur2TjfJ2thPs2Y5IaWlTBEhpaEq11M5AYaM9KZwl27DoOusjP/TqoMFRFAWm1
C6kgUsr30DTvaeVGIpKqr6uc//jICWDoCP9yLuaOVGRTa63Bs3pp0JlE+mauUhIjg+yFypTEnmOX
cennfe34IchpDvE4jQc6Ws7tZLOh4myMU2+x6zFY4pjugNH/LuRUTkgT18WD3Tlh7qcNhWBaMi2R
RfI5DUe/w1mz9j3kOmXoQ7Wan2aVSgxpmd7DcZG/06iNbp2kmj+mKLPCx7RXte86+ie8MpYgCjjK
VhTYmWL+CtEH9mBlaq56kj0UQVVVxUjMKRqpu0xNHwZN2FnDrdOkEqh921SJAyWK4vfGGMA53dSa
hq7cMv5ezbaSECkK0UZmd+qwhzpssRtpQ0Ut5lvuBERBbNQcfJYoynAft8Lll6Nq4oYFxuaNoEHQ
Wun7qb6tdD+3n66b7NbBWKOp52gR7ZOZqkCz6pH0VUwk1sqIlMZ1mC2LXcNwd12bgg3HmQGjaL+U
/DENn4b+Zy1Ued0I+JH+hAQIhP4w/sWzpzShETtabCLgr39WmqfmgabfpzEFgdBRooFV3jv1g2k+
Xl/c1kvyDJatfhVnjV0cZXgFYF5Z+zUMBinzp6xNiYmeeQOSHvp9K/ld4kr9QQC88fUwhYDeOPDF
fCljnAPb9dJJjo4UfW9hELT8WAaQCBmP0fDaQ9jEjGbfxjMgSo3D1J2W1HjEBXpY4vJm1kQtihv3
0tlP4faga1Ck7hT8FH1UTKKVKJajiq1rHTi7y/QA0h/BRbgRPrGmQBsSyoxpmCewDc2wSPQclams
NJ/LrPRRK00xiBeeeqn8jPp+j9Lzc6Xbv65v+leOmXOKa2BeJ83IlXQEuUnuDuVyCDHsp0R2brmd
pHd3sjlgUKkqUnqkS2uVN2kshUcZ/FyJO1Rt/BnOmiy5XYpZCqvPhwdZnemeYsy+xMRTmqlk7sPu
e5wa09sQQTSYYB6uvonHwbiZZTl7kNHc4heRSHRuy4QRiyoWRj1YwyxfhqHR0nbxMEF/SRoGFEf6
O9luDXgF/TskTFK/adIX5GEejCwA1YGG3Hv/eX1fL6koVDbjig4IEw3lqCpwPsKKDKudnD53zfnV
qORdrORvzliQgWbPTovSHXrQ0JLhKm2DmuT0kEDfA5Niz536rPf0LlReJgt9hpqId3JjbzBABXY4
FPsZRSm/N1CA1TBJVUOMoAA5Vq11qptYyz0ySiREo121yITOPyawwmcthLuN5+sbs3XIwdCho9KC
9tSLYVYMfYLbD424oMnI3zUtDpzWejOV7O+DCowTsVwYki94IfD3zkgn06hh1vOIIj/EKZk2QRzk
EB+/vp6ND83yjGjrhVo9SlV8nb5VRozt2jOIRtTvE97b+reh9BrFy5ebQX7V+13YE5DFaDX66aFa
AMayLDnE0V7WXHD/CH7N5e6y/D2SGRChxKVrcpGhnIE5EQcLSTgD02rxvp/RECNS/NnwGfhycK4Y
SLaRyDVZlL26IaTMQVgbQ4fT293dv7B/ngJC3Bv3eSb7mOz3gnj38r6F5hMm0Rh7Gc41Xyfr48HS
JuiZuxGEPCFWPBkfqvo2dYLWm8vHwTkM5/RZd1jdMl0xcEagqfGEJlDB57m8VhgCXjuMckcG38/5
xhnZnCi5wRgrtN6f5ddi8dIiC7LFD/+at+vL/+AxqWOsBIMtXPRumksIU4D/SR3aPXRFApngLhe2
2F/0mQNm7U24PaORZAwmpk1R+3B2Qz2QepZmUHHEpyX8bNpkN0t6BII8vNJFmbutzUTVCtclLk04
eW6FZQkxdNACwsPioZwMd2ruseAonI5LKiorbVngCoun3UlAbaLH0ElFF3Pn9ooNkqajlhxt0Rtl
c02GhnyaBgVJlc9GprGJjDbkddwcqRpFLgmavvr5lHUfhajra/siWGFxp3ga9BYUj8DCkxUx+W9Z
QUy+N0MM81o/FqS1E32HcfFhernuMTfWiAeYg8k9zIhjicyHrbwHCA6SFqNWmI/OPyOwW6pozLJ0
ItMbyxGxYGxiIbnAiHDQSf+1ByssaWzyAlxnhQu9A1TpAlUN5Mpw4xZj2X9fRsV0KTrcgMIaj/hm
jKpDa3M0Y67KaQMTdEmpg7SXglZOwf5tVJ3OgbgzV2lzY2ZsgKvPj2l8t1TBpP1SbR9EcoXVg7v0
iEqLrL6VJSZL/D4VPBAuQ1XAoz0CA0Iym5Bme77a08JwsuirDzI0Rk/KW7QJm+7IqqDWc4HWF1X7
lRrBdZvZOH9nmNy9psGbqbmO3stFz0BgsFPycG9pN0YnqqOJFsc5laruDFpN6F/QNErQ54NFzWgB
+akYIGXTBzeRd4n9/friLt/IZxuqcwkQ3OUQQVaxuMJCpu2ma71F/1haHY98d6LN4e/REJbKIC6C
+KDNJ6jmSR4aJM/x8C8TX5trN21uJeT30nra1eidnar+7289RvHxLyL38QyjT4rRkgvMXFRBO/0j
5ak72uYuiXMMtouik60jjzczmAHZWwqB2bl5osuVxmmD9XVT6c2FRQxoCiRz6anRWyGJHukX3w4d
f9DpA7c6CzIRdJ2jhaM6Dn2vSCiyumDnVcDKFpsqmvbvbPqIF9v1b3cRoTA0yFCAuh7h3cX1ECdG
0WYh0CTnnzaP3FEXhECXQ1wcAncphLHe1eCEkogZLD+TfXbYLfvfWiDdVG+J+2MgqQuFGA+bu/tr
kQYgY6gaXY1oRQZrj3q+kxjIsJI6syRSyHgJIfvQndryDdMrqGNPJG/3FQZkrm/nxWHnILmPl+Wg
WB5UmEc0f2SobcoFKSkpsl2l/DPYYGoLBWfvIjznALndVfulGwpka8k0nWx1p0GxWUn+1lVyGNz1
Gi7RklsxMDAqQULo5409qIm8WhesZcsW8bhCpgaJTlgjdw1gjrqN1QQ4TfWSaSC7FYmvbG/WHwDO
bZhpNy95yQCmZ2QkFOUxnvzrBiBaAzOQ1VXWYdaIph0gbAwCGaCrW3SRjQkgeJ2OUqHI6rBtamOT
6NGb7Ai+w/Y2gdWZja8jc8ZFA+GkmgOG+rEG2hJr3DXNk2o+Xd+nLzd2liViRsW4IzQHpD4Xsc1o
xqZkDliF+aoG3wYvfctAPx4oQXoognZf7wV4F/c9h8ctqi6MXlYr4A075Vn5NnxT3acUYzOe+nA7
3qq3licHlicAZR7m2iI5i8YIWxqjrQw7GaVeVBtu03iLcxx6zENbxLTuY8Z+3kN9rPVkEeXfpp38
f8IizCuDXuLcFJUoNVOrwYqt8K7O7+32b9/QXzv6RYj09fe50xQNA+btc/x9aDm4ugY1cpvIy10m
Iu8XrYM7UrWpRcbMXFzZZCRX9iHIOQTfads4/l0KPyLT6L0EFjRAIM+BUcCP5HG5HfY/QeQZfxbH
jJi7fFe91oIN/GL8uTSPP7BcYJGETrJMI2Ad1Z2fHvNP2U1IjojwOH5/n7388Op4uSG4oi6VVdh3
w38wxgJ6J1TCzu2il3sMw7HFLg6pb4yfajAH9l392XkvDzQj832Ms4ApSUJf5aOQTOviec+hsyOz
cpC106ITIsSRmA2yxH75BsayhkyhLwXqeyy4uS4Jc77QjK9Uz4ZMRpknSrmwEIDe1p/1m+oiHX40
D0owPUGd7qYh6J45pjIR2ezlwAiAwUYIAkwT/4D94HyZNl2mZZywzCktiWl4FcoM9NRorjYfKsOj
4akWVT03FwtOODhVsBIhH8thtinmjSoJi81zkBWDEgism0FxNJ4yMt7OO3vnPI77KaD+X3c0sMWu
gDnfarZ1Vw8ygDFY1slkVl50dCvWhsCHbzmCNQzn0PAtUSdQASOr362R1Y9+X/cDm7HqGoFzaZIF
UocQXZ7o03cxg3VT7fSHjpDoto08k9jktd0XwaN2MB5E52LDA2koZ8rgcABZ4oWqkjpVsbE0s0Tq
9lVBraYGWfdhct6uL3DjZgcKLgPWIGEi7D+3So3mjpE1C/yc7hconsRsrL4RiRNvfCckLTBqC0Ie
yCDzLRhy2FhaX0B6lTqvjvUox4JJn6+5iTO/iQwkRmIMaCcyPgqei3hQaqONyzx2j5Nnu9HeudeI
HVAv3NWk2yXH1O+O+aPuRv7kdu7y9jAGxsnES6Mg+UN7D19zDH39dFoCDEocVBJ5r5ngSrnYae4n
sj1aubnYTjoJbbyxq0undDympq+Ff3scAIFviAc3Bj4gC8fdi0OkKE4zFrFb0Vs5e9I1wd9nx4nf
ZRM1HcbixmY8uLeMNMhRko9l7Hbap9I8j93NGO+K0YsTAdCF7bOFrIC4vYqcEOciAmG8Wi5kDG8S
60PPfFnE4Kqy08svyGHcLYwpFl1ynP/IFqQltbLHgjzzbSKWX92mvnb6qDw0VrhR0N0mN4ObH2JC
T8Zj9uQccg8RQCC9lL6oaHZxRtCojhEd9G6ipRIpBe63aHkh55BLiF1F/ewSrx9EfUkbm3oGwDZj
ZYB5RxVzTgAA/rcl3MUgiEAfqqhvYcNGUHWD7RkoC0B6mrPBNMyV0OgYSn2XgQi4UPeMednOUFHx
/tJ3sR37A8VLFCuTU2rKBKhpedDLoG9vBlsQkG2tBtmQL2U7HQNi3AWalbE+9hh0cxX9p16Bb/8Y
tlBJQkk1FZj81udfI7Gvt/o6hWou6CoCUgl2bFqgiq2LwryLtwf2aw3BWZhTYNyzBCWuC4E+lSQY
rvNDr/LbKJhVIsFvLr+uf6DLJx2HyJlc5Eytkk1AbKQdo4MnYMhwi2N0WyPU0n8atitqgb5MXHOQ
nP110oIrQgdkf1NIdxVKpu5vx51c+Ruozo2ZKLkneXNwfaEbvp1RWekoVMEtouBw/vG6cRxSvTVi
N0eGLn0F4SxtHq5DfBXTOF8FDMwbgXAabBX8gB1oFZahmMzYHbz6BLY4Yt9Y9/kTdLnccUc/TQ8q
VG4HKqTi9Kn5Izmh2Q1iAzn5ZyTRj+s/5vLFoIN0cvVjOGu1m7w1IDcXg4eJQo/RiT0dU9AeOFrc
+Efnh7uCQOu99EIXY/ElCQX3/YYrO4PnLBlTWaHdhdiLTPtt6ySqDFLTp7IVNVpeVqG5dXIGTJl2
TgtmUnf2NZKT9tTsVD97AaX0U7dX9kvwOrj6DsKTvu51J7D+3vR7FGcEtLSby9UYjyGyl1De4+5d
2x7ZCKcTu5LkUQ06wZ5p34NZ6PpH3fBAqBajyxmsTCpYCjmUPtHUxASPr2t06Gl5SfLX63//8jWC
zVwDsB+wcnFNhHxe0gGg+9kyCQCSHZJj5NuH+Mdyku+NIHLz2Pedg3IQIG+dzzUydz41KanVegBy
65cZGb7pn32w3ENWEN3Nd9JHfdsmuNdFEbxoQ7lDMqg9iIcUoFbprs0fuurz+rIuzQK9R6h5YFuR
zL4I95IYgnRtE6HXlKrdHuRKJ1tf2kNXon22nmJR+9jlWwgFAVYTQM0YHgj9RuffL8uWKu0HJERi
zR199Phj9q3zxn8WAu6m3G/IvKPkLX1ByiByf8mo8ggslPnucxeIH4BxEMY9jf5nnpdAtycJeoH4
AaAB6zzm7fT76GEkwiTB5Zc7B+JWWus0y9QEQMZzdmthgwn646tjcsjdd/WnurMdoYD9V0/UtcVx
Pi3Ni8VoTWCiefVFvgFj2Pce+/nbvk9cNOiS/IeIr3hrOxFpyuiFdHD0eE6WwVLBxcYmzozaIDr1
C5DoOg9ogZSpB8U3MF151w1204IYJ7+CRnyQCfB3GHjGTCotMeY/bzWPHnJ/9B0fNweqIxBOop/R
i3UHGsyZWN70s3d7EbfexiXK2vX+/ADuwyaOialqCz8gJ9pO2kOpEXyMn93tt1/2br6ZvOg4HTGT
4KNzuyTFMX3R0U/oyjenbnHrkKAvQ2DSm2d49YO4r4430LQ4NEFyYfbNFiT6zS5BqBxJgtcn+zu8
daEdD7VKG1GsyldS2mzpQTYOYd9kulfiFu2+u7F66NV2V43/XP/KW2YFjngT5PxoQ7qQzElrAx2Y
OqDssnce00KeHsesPS5z2uzLoU1ccCr/AMPIdEyT6ed17M2DC55vSzYgmgHCrXMXNUbaJDU2ttOA
bwqtwm9Fs9Lsxuc3UsfrE/kGDLCg/fIcIaK1mRUmRXuVAfkvCbGP1R3TKnnvQN8woHPHKhKBjWwu
auV3uUVRrU9AcAfPkNQPlMkN/HUnMoakUbPGLYJ8E6r1nBGWWqgOoLZtXRNk82X/HV8QHE3Joeij
G5Wmgtv4Ygc5NC6mgkgPNfsaaEN9gHA9bW6MMX5cmhFkJpRotqhYeWH6HB6z11XYUeTLQJMGeFk7
7XJLe6jMFkOtmZ909DSV4PG8boMXR/ocj+92xqxDZllJifUpHTrFXpr2s7Z+TdLTdZjL3ioOh0vd
dXaY0KoATueoH21KY9LQQjoqEYpXeT6g4XhC47M9QYUE8jF+pw6fUlf99Ygh9yvU891tE3tWFLZa
PPFU26ss1e3B1zcJhQQ2PyO7OTBVg6c43wUB/ZFcdWZ8xri6y+vdlD4qGK0xm/dYlEbbNNAVEjuP
K4MZJcsplglIjvqG5DXoRpE3X6CQ0Kc2icb5v9gLyINVdJGDE5lvltYhpt0laE1AeyOQEnT1QtWv
W9Q7MxsF6YxN01xBcdcfbdJKrjRAVZbybIPrkRozeDTNQ2M4glVdhNzMLlZQnE9pqQRB5g6bqEfO
Iyiaa8gw/9CFJcftU7DC4bwJ1aMiHOOqdQvIJS9eATYTNa48iCgjZnvpIPfbPSw23jSCWEa0lZxX
Sa146ssGW1lrOulUpyRZ05N0LL2xMEQu5TI4/NpNdJqzqgrb2HOTrPOyYrSrUG6l0++sQgu4Gt3b
U3To8uRbWGBoXW37TwqqndQpbmNbhrRh69E69HIze9dNUeaU4Z3dgue/h0+9DZJVVGP/tevoyUNi
1sZcXRab4DTaSaYH5quqHf/DjmNaFBU0PD0w/chZlFRmhjYVDb60XEL8pbB8vZy9BYLquFLuBM71
oiiJBa7BOLPKBqm0QWDfunl91IYj+FH15HbMvdJ6TUwwe73H4OgVYG5t6hqT+8g5ZpMsSQamrtwU
yX3eYSMrr6PPmB4xe08v7yJ5n1K/BSVkdzfbe2W8ibsnK/Eb85hEotfW1gle/Ry+ZVCSILKkZfg5
rRF9jGn7y1TToJpCAfUD86a8KaG9B6wP6LLGS5aLbhSQa2hJCRhq9cFkFt9Bmvx4fWe3ro41BOf2
nEgzwx6JHFdH+0qrH1tc/ov0oKRvoSwIfkVQnJGaTmdbnYKD0bQKifPHFkOSlQVZh8JtS8HObX+g
PzvH2WjXxmGe2VgWHJEr4/EiYRhKF+SetkGYMACmEVn+6dzzpBNrpZZw6tJWJwgyIJERHitNRKaz
deeCH/RfGG4tTZKVYY1yjLsUd1PzYkrtt7Y4lVm3M2XotGL+RnA/bV4ca0TutC0QB5RpB0QUJt24
3Du/sTjtNFfkJpHcBVxsw9/TAMOpMEFCFEeQueE77zvEoV0/YS/lqLulPdjrrdHPkDdUXjpNkCK9
TIQzD7YCY+duFcVUWVRERoL1JZXmT6DBjnPJrasGMtM7VAqJMvi68lY6j3Wzl/u3XiGZsrt+7rb3
ePUbuLMdFUsGkRws2DSJE35M+hMoTPMOMiC4wSBmg9FyG7Oe1vf/Iy534CGKFFtjC9xmSVkHjzw8
ovu4VncVeLnB50YqsyKD7imIDK5Dbx6X1Yq541Lkg0SLGchV72fycLOYUzCIXjSbLhPEY2z2n1EA
cJG/hInuUor61lUX2WvRTU60rv92fSGXtZsv+/kDwgX2o9N0ljN16Dd27sFT2KnvjhM00m2un8B9
6tbvjhq0SDmWPztHsImbzmC1Pu6NLdWpLkHIuHW1DBkXQyZL8iLFWkVAzm1CWluyRC1Qm1cvyBFR
s8SgPBiEzw+LURVUjhYgStXLPNx1DrGSXViN4FiqSd/tbZHG9mU7ENveP4j87TrYatbOBRAHK+hU
3ywfZkwUhZjrK+KOaHhttBWRM9u//lk37VODDhqjR9Phbs8XShs7LYzJaNxSum0njJXfFdHhOsSm
df6B4FvnQJhSl30PiBpyY1A98cZMRKMpWAU/D4kS84imfkAYVCZNWnrRfIzj39fXsf2JUMNGyQ01
PVvnzFCOlCyRbKBkafwd/z9QGnvfWJVPwwXqAVowmo8Ful0Q+IqYxjdPwAqac95Lk+dLMiBsz5S3
aoqJkw1kTPpDH37Xxo+2FmmIbtr/Co9t+OqyqGPFoJiYxoY6S6AtU6COsl+VKsmd4T6qzUAGgVCS
idiMRcvk/HQ+DZMmM1jVkd6k8MeQ1TGGpmbMhH1gXtwf1UrwAt58SWGOArlJtDuhH4b7qH2s5063
YGcTdd6p6gQ91uouwdCIbS8nqrwmyryfoHNJrDmpEGd3EXGkdxmDVnYbBqU5Cu7IzdOCDDxocMCr
h7ru+c7rUzL3FBQ77lJPQab2T1OsCQ7kZkz6LwQmNc8hhgoP0iUGhIaRU+OExwtNA1vfaZMgIGWf
6yKUXwHx91JvWLkzWQgxIAKShOC1BTVGlS77Ik7964dz0wOsoLjbSbWzMpHZZxy6/WA+2uN7p4gu
hf/FAfzPt4Hq6fnGFWa3yHOH9ViYgxkUqJCgwpxmN0nYQQXI7yxfjfD8bUtRbLr5+lytjjv+RSiB
WEQB8CCjmA7+oEXzMTc50NqFRM9sYtIb3aKCV5JoSzkfAGHX1KYSQAvVsyQdcx2B1Q6CpW2CQGqE
zTBCTJR/7YHiL5/AzgmQ1N5PSRXos+mja8W9bh6bJr+C4RxLrZqzTU3AOLIJkpYfTZmSqLRdme7C
UDQNtmn2KzAu5lOcziqbGWD1XJA5O1WD7s7RP225eNdXJQJi7nTlpc1IafBGAlBSPFBMRmBRFqpl
yf11GNE34lySUeECSCkMQbaQ/4jy51ied3ktGjTbhsGEP/qEwVmocd6irso4bxe4JQXyfKM2I4/9
PKmirjcRCucoirRqIpQ+GnfqjL3ixC+QDg1oIWrR2LzJjD+L4VxFn1hZ1NsOfCze/Usc6GHhG8m+
w3OyjjBr+Z+O0R84zkFAWHXU+xJwUXmKVbdSB0ITEZOAaE1sa1fmhmRN7JgTti4HRYPXqE6Mee0l
/yfJ7AWMUymSKSAp1nwNxcWX6ya4eX4ZRR0bUme9DefQTd1mnemEgDaOiI4npfFAwIjuOFn5L6lM
0Or+C8Wtss1AIVxUgFK0/laL0NCkP005inhyH/0YmuygRYs/VhDvur7ETcNc4XIuSpfTaaCphNgH
1tGn/mRGr9E0ChKZm99whcL5Ji0Flb3GVmejQSl7qvTEVUDVC0L9qnH8KN5dX9Smh1rBcR5q6Yfe
UXIsKov8AYngoQq09kM3/7pszl5PKxzORSnZONg12spBb9KRiUWNdYLkc/rcl1QUMTI/dBHV/IuF
folzW4S8ch4mNrCc+DUZDzGI6lJImPRgxgNHbvq8OJ+T/FLq3f76Xl72S50t8mLKeJLMzFxyACet
7cn0sw2daGdPkHCDK6tTKcir52GYiTPY3ohgtRrCnYrWGFWLiTpYT5AveJhzWVTZuW5Sisx71M7S
odmJb9zR1244GvZjV8Y3NHszzY+0+WvK569NwLwM1MJAwcnHYJoyV1WTwQk1mUygtzOU6HjU0Fes
HKbinzlL0HwoCB42jdiSQezNOhwRpJx/8CkNVTVp4FzxQCdW7Lfd91b7XZuCaHk7w7LC4TyA1M+U
tiGWZtWHqjjkaE+TfmbNPh8eZyVQ1MNU/Wr61zp7nPVQEEpsp+bwFpBROEXSg2c2wXxbjLZVGFfT
+UZzXHq/iw2wkJ2q8gbssNQifd2QaBJdKsxzX56mf3G/WoRWl0oRLfU8pFj0oqgkGykBl4rg3GxG
z3+W9qXdtIKYBwnNEgog7CLxJKyisvYmIlnwtqaQIpv7nTnvMpCPXMcVrYw7F+Alr+RsgNkYkoVP
178tTRZch9i+M/5sHhdlGGbStzKkNVynvAPriJuULxau/+sgzHde+0Lc3WuBVEiaoa6GTpYKFGuH
FmFmo2qkxQczp6cuvVkkgasTbR134rJRzoteBWQRhiixZTdhWXxcX9XmoV4ZBXfYTLR9WYmNoLbG
zGjR3BUhJgbMuwSjtv8F6E88wX0jSMSNoa7BPerW+KDkNHLVwvYH8LmXtv5+HWvTFa88CHe763at
diYzOa3eZ2ZCwvStRQW6t3d95Mm9aLZjcw9XcOznrA6WWbUKdNUAF+W/6+SkV25t3xeisY5NY1ih
cHc7RHbNrNKAMqTLAcQev5ReFRS1ri8EZcfzhWQydaoiAURSNx5EIMFYTRrpIat317/P5nnFMDub
SoNAND8XYDuD2tE8QqJ+Ku8kXbszc/nNbKyn6zDbznyFwxl3F6MxN9TgF7TxHaUsRfNpstMUkP1F
mJqCCCMol0jci3gHtm+wFS5nf+ostW2/sEsELVXNUN+Ei0bwePTCYiJF2vgxOESK+GdFO1JhvLXo
21vLmkX8eJufc/UzOLvUwqXQxo5FJFl/U+nVsUVTVw5GD1USkXSxFV04xxUUZ5yYlqxGvL4a8CL9
MmA4DcXjrtq14zvUzgVeUbAsjbPSFOO7BaYCcNyaXRSjC5h6zgzyP4Fn3HQiLMoCSTamv/nWUF2f
TGqNMNJ6DvT2Nzp1KlCPJrJndK+N3HrXbXXzdlmhcd/K6a20s9Ck6crjh9q8msNRdd7GMAYx0bGo
dnPXC86gCJD7YmkbSjq0r7A8ULhFpoupIKVRSVOecs03MIUpSgdt+q8/K+TZOIw4hgKSih5blBTI
jEzDQruX65t4OX/D/v4Kg8udhC3afYoJi5Iz+dFJRtCAZSWYrXN18DBxdapHei937c9GGxcQny2v
bbgcJDtE/jC5TxoFE1lNRjEMoYWQOtAdMs5ljulcCF4LfimLevgDA2ImjJRA6Ve5GHvPQqmTc0iD
YVQHZX3Mmsmo6RlZWe1VKqO7Jr2Jhy7QQURbwReDdAHEu44oCfRF7HPxK6AJibFVSMViiOHc4UcV
VLt79k1mzINZFubQrG/4HzSKWSejJZ3/Xf7RufKTdFsE3asOBaxH6favp8TwwZi46//8CGY4q+uz
0zB1U0nYihrctRNknUrdBYeqIP7YvnP+Pc4O+yArlNAB6X5cwzSovNxIqBtllX6K6vQ/1eBWJsht
KSSIaUUtHGRkcfdaWPq1xejvREn4be8EglW0dKOWJnPHNzP1Em1tWI5lvg7mQtrc67sB1RlfmR5l
8+8VcNiSMGkFvWaQNTh8fSgarSlMdVhKlroZeNnK/jZHDXiKX6b4biwgWkrB+I3hAENwUjbdxgqY
s44ocaSsRMOGO1t1AB3jYBQJIWzeJysEPsqOcwOhFLZyshECL7vKhMCstS9BPHP90G9ektACRAc+
6HGRwDs3QYtSZypHmEYRPxm1n6DhQkZUqvvJILr6N619BcXtGpiJBrkoGFT9qCsgqm9lkkdUcIeI
ULidyyPG4M9ydVICFv1dmKDbsxDxnG5eVGhuZvM4GljKOBBIxEu11uLzKAqKFcntTF1oRRKtvXcy
n6YZeJQFN7+yZRGoPKKjFB204PTlDleVDWmeWoDsCpLeGU/zg/nSntSHcCd78jcMdCGoO0SfCOqu
G8jWoV7h8pGN2qQFVb7eSMvBtnwDjbP0QY2OveLNVFDW+nruX/j+P4vk6wzQtU4HBMK4KwOHRL4V
YdhIx0iX+ZDf5EF1dBbyLpPstd5F0Fsm0COWBM+NrfOwXi7vkrtOS0wd5rNMu54e5xm55Re7gZbR
P9f3dbNiuUbiTp6RO4U6RkBS6REuuZ97T5OPhoHOEm3fmLsayvO1KOl7SU/NLrbVDnOH0LaHSB0k
7HBLyrsFYf6zDPHAiKD4Eb93r+HTsdPAq5N4/4R+JKpuayJj4s6NuqSJPFB4bIfEu/DFfKDvrWf5
iY8qXBDhgz5Sz/Z0tzkYT7UnfXTEPATttwrWXbktRpKIg9l3ethr35ud/CgdE9E7acu1Q+uGUWZg
QhzDi+f+MIMweEpzijtsOoXJ5M7Ca2vLQa2jLO67N0XeZfKMy6MICaixiJQHoXBQYfO5t0bhvnOT
GYm+sCsKHM+yDb6MjA3Y6/EvrUcvRQZlHcWv5Vdom43Ozphl/7p1ixbJvNkqstFR1UXjIuCV8vH/
kXZlO3LjyPaLBEiUSEmv2nKprH33C+Fy2dr3XV9/j3wxYxVTk0K7gel56ERXiFswGHHinF4qbQb4
ILomnctWVh/Ty1EKqwVxCOhXxdhPSD9UhlfXp6l/ATWdHSZvNRiw8j0tD+X0cNnsuiv+EycL7yKp
GID3TjE4rZSO8aRf9ckvSUle61H6vGxpaxoFp1910NDKDIxPH++o8jx2jw3/9a9MiE+gqE3aTPcx
GBJPNgmJzdXJm5LsXy6VKTyDJsMMaNvPk6Z5ErIPCDRa41CR2466vfIZKVe54sgsPfy74Qn+3A+G
TpFB1W379K1CCrtT7il5vWxj3av9dz+IcSgF02KRFlilsAeYtCuR2pHewARwVVHyERmPtbFFujOf
3vN78o/F+ffF8QITfZVoHBar8hqMermVsmorxlm1Ae5qzQCvMbhbBD+V1Qa0DGYPQtrgJjd7pIJM
LW9//MXcKZCThNbJTEEjWJGBdurRvw0rkCoHg9YoX/NkdCCc6pQQwEbi/N/ZE2Yu9dHbGvXw73H5
UGm3PPbi8RQZ7ym/H9iWeNrq8V0Mbv59sUy6HEaxzGBs7CYA4w9VDB6DeAM9vuqNFkYEVxv7XY/y
PozwvnRNpttyaCLXYNwC1LL/d5MnuFvmZxGJZZgCr5RqAp7jNtPHODyq5EpqNqrhq3P35wUuFhP1
ph6LhCNQAaUjHXtoEDthmW8MaD3gXFgRtkOm4ZUPyGhtG9fBbbWf9qi3H9LrIkMFyvrNhxI66gFU
1depJ6dWcm24ZGP9fpN1nB3mxTcIu6RpNUmrYhyB7setioj3BfjFz7cnQm0oBTudTXe6Pdnjq+G2
tnqcKMiWtY1vWIVaLvIdIl8E8sBDWvuYh3a0MiftbfowXNW7bh99lD+Ce4iUFS4K94p7eUOth6OL
sQs7KsnICAJC2IWmnAGSUGu4avbkk3+2qoVquOwRq/wAruO2AHBed9Ot+uPq4VnYF65yrmlxbIaw
Tx+vzRQhMD/1kYu1l73RMh7aK/5Abvi0ycqzZVe42CMG8XMGEQ476kFG7ira9SS59VbZesPK7yfI
0v/E6EcYVIwurD4ifgWhkTjqrKnceJvOH3thA/+O0hZmCK25GpnzJPpg6Az0nyreEKYSWLL6awpk
PGtk5Ki34MGrt+6fpVOEm13LpiroRlhti0+Ja04S73kABlTjiSFHGtbe5a165o+QiaSzHBnaOuFF
f9MaLgbZpVFlGiUETXl2N0GnpbzfrtGcTeRsQwVaBuxhv6V6hfuiKaWik0Fcy74NtzgR5a7zwIrY
7QHvNG3oALhu74xguUBizbo8vPM09WwbeWqGVw8YW8RuA4NVgxIaIFqP91FrDY+ZZ9oBuGPQxN3Y
6EZyzJ8Ts6dr3xuQ2btqN+7lcw/01b7YiiBH6H3SBthvbX6vH3AXa/B/UCbf9e5hsvvAUezHjTHP
3uXLxhVsCjFpCFQXQOYzUXBuRQcQOR/1Nym3PmK7/DFg8E7gDi5/La63OFd/b86vlsHWD5CMoc7Z
HF1s1StI3hbG6McQYX/VOa7sQ9kBy76jBqjBpLuujR2gpTImg1x6d3nUZ05h1pFZmBZcXtEMShOq
ME304TAoCL6ZO3QP01bX9fkTVDAk+LgmJArPJhgqTupn5U1v6VE7qNcVWMhczQMbfbt1m5+hSb5a
FPcQWgTBBiTDojza2rd8PzjR7XjtP3R71BivBxsUUnZ2D8mOZwW8NcdiY2bPUWCCfWE/IVHG5ZDB
fnCQbs1HH6zo5UvkxCfjafTdaa/HFrqxnsgNSFwvL+q5d/qyqLrgDJWk6YdGQcfehHwxi18D1Oea
LYmgc/f01YgQq1c8RODcY3gzHgj1YasmxUNtDlbeyC++0lhp1Vt1v9Vidp76FKZVCNIGjCvm846V
d91JjvZgvrbDn6Nptb1FbntnOJIr8CM76tNfTOpMWqnMLyAIFH11x0Vfx/KkYVJ5gqb9aFflL/wf
K9nMY5uRa/gfuAJEt0tKv5O62UZpsm7fU/NnPCm3jTQWe5Br/eM77Isx8Xx0phqDuBLGAvUnld0J
yFlf2zoEq4fwz4jEhi89oGDVVmFEk064ljt2ivTOzVLVq8ixVtyp+EGkt8srterTFjaF7R9Ekzkq
HDbNkGQOyqXXtBvRA23mkpurKLReNrd62hbmhI2RysBM6HmEDaneB/yu7NDWffx3JoQ9H5hRMCEt
g6UyPlCbhrKZpfsb/nL9YGkywAQ6qJ5RbPy6wemkUa2nGAc1r9HmO5XXOQgycPure54caPikS77t
y5bqeyW91RInYhZptt4es1c8uwsXXzEv7iKyMjO1GPUeXzFUB1m1SAAwSOXq8fdguE1bClJhhwWu
2W2lelc3zcLuHB0s7AaVwdD9D7tj9EgY8l/7qQgdFm54kfNEP444zKCBBvKaCriovtqpJzSNZRx2
JA0INg3jUFi15xwSRBxy4MGsFSkrjlSrx6C6u7yN5m0izi1EOnQqm5AZROL/q+1SjUKmyjm2kT/e
qFIJsWluXzYxT9OZCbBFQmXSMBDPCNd8GXI6KqCeQkbFOIJ+3Unkxu4H9RvL9YO/dcefp3x/z+Z/
zGkiHmzQjTIfSYyKL0J//WcxKI7PLa1+KIzIqjJgxHIvzfoDAsbL41zbLjMr5v+PEwv6dSpZKNcj
8WE4A11LqbKDH1Yg54XYs79VKV0NDzUFUbiqoP3xLDxM2nposxC2DMg6WZ0K2sZ2Qh07cUbWWbQY
3PnfV7V6EyvJHt8KHfKN/Mv6RC++QYgTof3VZEmPb5D0iD9BiqS/SlkGVtMp78DrUihOL/nTzh+M
8ViEpLpNh2rXIO25UZH7H5NBGaA4s9iViMxTgiQFETc+BKk0mzdO1+4j/YfUeDH1fM3K2eD0mCSw
4Q9bHnJ1zSFBT0GGijyoSLtIRtNMe1ZiDsJvRryL1U9TcpMtOMHadaJhfEDrgo+Yis3LkTSoUl5U
c5xBjy3L90EbAeXzcXn/nrNM4OSAJAZOSIdKH8RTv25gPSlCxYgQRpEOLnbgxkumS6lFm0K2eZuQ
Z66qXtSkHArJ/cdQ5G91rd9D78O0lVR95o2mbninVdfITOxPFSTq6N0WXDBaE3AxVdB/i+vUBSry
AdLD+2YqbalvnJiH91qbunRIXT/ZiBhWY3WQD0JOAfsK9gWvTOK071Tk/uy4uKvA/BBW2keCclza
PExK4yh+8NOA+gdUEDooZnXFewO4sNtX5FDTGIEakoPm++UVmk+U6EmxLgZEEcA7ApWXrws06nVZ
NiOcdThEx7i7T9VxByIlC22QN3nWeTwuN3z32v5eWhTipqIzk3GcYLGIptJSEa7VcvIeglWYbkrj
re3ypS0haFKkZhpID1sxomkTJCd68VL0GyHN2mW0NCKETRWVgloxYWSEf4wiNML7O8k8cjzkO/fy
aq29hpamhA0Evps2yIHmteuG2HXmmgmIKL7x2HcI3nmj31pFu+GT101qKtprVHgjkfoi6osw7hhG
J/MSliK7islhNGWrZeYNB66XprexNG30mP6GeJztS6gN6USfY3cR7ZLwlkkkgX/SduErKvUWnrGn
/HrGCVxJ7mjzg3kaULVvHGTOHeAXnt5KGwIox/CJv5Wf2sYar8U0ukYRToFazNBEyJKUVnQMFDhl
5Iss4GRvQn8zZlvdrMCxgUwCUL9zmk0wUUKXuYZLvtcegP47okfOdAabeKC+9mIHdCP2lurI2t6d
F5WB7gOUuyLwEbRxIcvrBgEG08fiLh07kJjF8JrUCZOiB5d4Qx/qOtf/cZkKFwN41yiskjkzJHjh
qkhx18sd6H7G21j1mixAzP0XnsZQcYfqJqhMZBG+JDdDn4W0j+22/S5NNz7688xnZniXz+TasoE0
d14yUKbg/7560EkfxgTXKQ6IET62bfcSVYFl9NPG0V8NSaC5qVPTwA45E3lvTDT6y8OIINS8poHL
4qs+88ZqV7V3MnVzxVXxUGInpXv6i/Et7Ar+OhiUNuiDafahyM/G0UEtH/JU2pjFtXtoOTrBU0d+
OPlpj1kMdPSNVKr+cza6N0MNhI1FpnthAfRXmW31/azbhZwp5IHA9yG6N9pnANVBdc+eoP8QpsZV
p6MmPEm3XMrQRCh5jP26PJ9rrgQe5D8WtTmXsXgCclAydmomw5Xkvm1ENybKTpctrIY4SxPClsQL
TyuZDxOGwcE0hZPlBv6d378WwLeTPQHtJt/izl67J0wEeL/Z10E6N/++HBYtaD1FFNukgxoVfe+z
3B7i3lEhohpWw7HR0pPcj4fLQ92wKk4m9BKHuOtg1Rhup+I2au9I8IJWnVrbV6VdbvVCrJ31xSDF
ggyIgNpYUmGujx7z5CpQ0Zq9BZdb25FLG8J5y4cqZz6BDQ2Ve/BsUA3tuqCrrkZnbNzpb/JzS3PC
wRtTIx5LGeb04HuCFohscKt2Y5XW0vIMG34WEEP4i1Tc182hxn5T1ggkUOpNktBTSOe/E5mwHyEk
yj0zV7LHITfiG31oKpSdK1+6hd4RdDX6GHTFQZkkVw01+nHjglhZTlznUC2FvhmVURj5+llGZoZF
g/c1slAH7h9rfbCMjv/FaUSHFyCQTEf4YP6ugi1ORpVMVa52SBT2fUlPEpry7nzwFiRDj0dlZe7G
jvQOYrhrlIbAiBXl018Mk4LYHfGbAicnpmArXQdWKMFjlhuPhnaXz8ygGybOi+oaKJMWNgSXo3bF
lJnImUOJHW208eRqQAiBiM7ReeU2oXQiUJ0IOmaFCuS+VdOOQUEtZyCkjYb9mIHTXiVWI3/TkRO8
7CJW3htfvkw4T4Yel7yeE6eV75rqS9/iDB39rQrXilfH5jZAHQUZKOQL5q22WGTWJTXSCHhVkupX
XD0F1fPlUaz9fWh/mQSIJcQAoudhOd7wTMffnzBPI1iMceFftrB2ayD3Y846fAh0z0IydF5z4KDx
uMjZldnsh9o1cvQ4vGsBaPXobuiRctnCQqwP64/N2Rkupq0KKFM6M8Nl+Ggq1rijlmJp7/nOvJlQ
c36pT6azhTtZO/SQr9FNRog547++mkyYmjbo+MJzTTolbCfh0ZZt1SFXriWQ9/2xMe/J5bAUGQi5
Zh5W6ShQOgHFS3rNw2dZt2ICDOJG8LR6+lDRgW6ogsAQqY2v9iIe6Eo94HnSQv5Jfh5Cq7NQBrGh
r+uFJ+NWRgVfumq8ZNdveLfV2QQ5j6wpyPeeSXDX9eizVsU7LVSOWnAshm9GuPEWXL09oKTwXxvC
JsmzWGszHw8jCC5b4d53yTs/tZ65Cyz24DvKRoZofUhszp/jckBr0dfJTEstDIIJQzIU3Ao/+vR6
bDZMgCsCf0R437L5Pa2jmQPPPZGjs4mGaoxDCZ1kEB96hooP/aBy3L1oRlrsW9DJfEvqzDyAw1+6
0bOoOUapkrqRSrU9z+Xg4EdV864NICguo5zvZcWfvEiiPrIPLFd3eedzb/BJe5ShC6ZZk55N7/HY
oKPMH0CK0Q2aXFhSiS6DdIza6yZMsEdqVoBMpCXX9ahLt1XJhwZA7nHalUrpfyeRkqBDuS3ueVEP
Jw1stXfg+WiRlQoKE0gGkLt5YCDwHV8mH8YUt9CM0Wow4xBcs09tGwJz33ThDdUrWjshDaPJLqAQ
UllZoNeGNeVj/dKwWAPZntw/4ErxDwoFAMwEhftkta2h7YNiyAuUpsrqFKrq/GU8OnToLXRI2Wbg
19KCyMnMvPdKRoHXz3oz3bV+2e5RKugPjKehb8tToD77yWQce1YPlSUPmRq6XEvQkaClsnYihcz3
fm8OkVXUcl1bLSbR69NEdSjUUN8HhaXSvmuT0G512plexMDimk4me0ubAJgDWZaeIlxx3yZu8Nu6
6DVXUgK1hVSzpiZWCDUQzVETX4MIthwrr+pE8NT3B3aVpK3yvU0q8lMDhd1dr899mJUS4k3JSZo4
UpYnr2nM+tL2zTz5zDgdjpEqpS+R0nWHPFMmu+rH9Br/eXsdGEaGtmddvebSqKAAqwYHYyDRNQlp
6VT5BF6YEmWhVxPo+fs+883IMttKBVsMJDB6j6e+n+zANkcOOamb+zhSS09G6RoMd6o6HiFZ2n/T
u0CG1kmFopIh5f6uB08LoDQhTe6MxK9vEl5GhZWbc5hjDv6jDzGjhzybWO5ERVAc2rws332NBSiy
K1X/XesiqJwnyjjRIwmS5i2CmLcXTUlx5K2sPmVtofKD1sfhvo3JdK/0aual8UhtiUv6PdVLfmiU
mqJ0r6GG75ZtyRWLZSiegOI7HrtdUoPcNCm6sQM7kAn8HZVS9MCjEZ6HhaRY+lDmHxmAOk8q5gUg
xKCSHn2F1pmT6R0E3iJteCR+o3wzCzOy/cSUGwv9jtlTpnbld5og82gREAQawN4G5WveJ+Y96Hlq
ZmWFqu5aSUuvjH4AQKPtBi/J6/6JlCMBo4pU5b+Grh9cBYiHJ8LCFL2GBorKVkryoXDT0Awe1ZhH
pzSkAbT78H59IiORvJy3YPaRcznJrIAP/Yta+f0BoPfKtCDiwK76gvAbX21wgHOZDjhFkAwO0qK7
6vtYfh8hl2mRuNTw6dTgqTN2uX6TVkh8WRDtHA4lDyW4DlbF4y4spuqoVVJ8N0YTxJBMLUDXg8Fi
L6MQ++J0CkCQ09DhJCH2+gSxbv9c6GZ7SI3EBKANxQJQQwRu5o9l4BRVXn33DR7cwBu2jlSl44ee
ktKbQJWBJ2QGjtNaLwBPm8bRvwq7EK87c2R8By2u9HGAu/aAEQbNGQz5h9wsSg85m/haK/LoQeJj
sGeBSnEc4gIHiQUNGo2y4SoZp87LJxa/p2YtWdoYtG4K6fh9L+vdYDGfdk5VoePSlhQCTSS9RVla
G3XjttPK3g2jTHPzLqb9rgCboGkbqYZeKlNVasAB87BsHDQVJwHyFhXgKxTE0wS80mrmtnrYqIAZ
67HLlDh5MiIVqdSsHsBIMGq0Gu2p1qYC/IR1/CtgmelbQ142L2VucndUq+Jd1zioLYMk9kYtqd9V
X2r2JdV1CK20jVvpVeGo86QHmTS9akor/+o16JPoepzfA6uln/zGrK900JoeFGzE5zaVgEi7HFKu
ht5zYgxUxjPCT0jy4QTWfKxxk6amW0JpGdQqY+kY2VYX+dqNDfZ55GYp+hPgxL7e2D2J8LaMEbmq
/Eikn2W3M5KNNPiWiTmQXUR0Mh3LqB9gojUeTZBotZUjjxtVxy0b8+8LG3lcdWhZQGRq5L/K2I3z
26F4+JsV+TNTZ4Gp0eIywjAKuIqSvhr5N57afbWV3l2L65crIqx8CIIDn1HYydojVZ+jbgP+uzVV
QkgolbicuYapKlO3hF5bTV8U4+XyXG3ZEOLAKCZqlxQYQ1Mfo/a1Mh9jfn/ZxMY0/X6SLVbc5Bn0
PCuYINpbABrstvrnkB4EsibUGIHtBR+ksA6j3MajDBYFO1WO4eBKKXgL+dYjbj5eYiy7NCIsRqcm
vS43MMLu0+8Qn72Z9pLNnNbrO6u1i+/y/vKsrVWVv4xKWJkYnIw+mUfV2wrutrtpf9ddAXp1p+6e
TUc+bT1y1oJ1aNXJMtN0VEnFYjkIr0hpNvBjYwq8R39nSPctvfYhsso2khVkzWUu3wVCtkLVkqHq
Y7wLqAUIq1e9NYfb3vUNm+2iO+boNuDm/VtzhGDCrviV2bginjXF2gPSv5kQmHM24rouv0Vwq0Eo
jUDz88ju1Icp9GTAQRT9nZivMlCDGLpUWPHoaZ13eXnXDgUgyiaQ76gOnT1mK8ii5sqMGJTqXTmg
Aab6x5yeSFYtLQjO3G8L4pszXNBsx2+F8pkA6WbK3GIqKl7hDzNJ7rRm2LgMV/Mr0GYCbcQsm6OI
JS+0S4H8Nfq9tMQG8QZF4mFvtFCN9G/Dj8tzuGlMOJNlrUftIMFYPEurhwfaeS0Ov0G9MACx8ivX
PqPy14bReXOKG2Y5QuFc5lWE5H8Ko0FooZ/8Mz0irWxrP2Qncodd9rxhbh7DuTk8NijVKep8gnPT
5LL0uTSDS+4rCIYmh4/Q9q8bS08hej2zFNQHFCGMG/92q1o1D+SSZWF2zWoKfOhLI6eYeMUh+eWf
5B/VS7TTNyKC814x7FQAwP47RGFGMzMOeRXAEIhTzMf8xZt2IYSmwVBgsc8UlAzQRrarG9CMs5vq
eUutZDVLMRdqkXAEAe4ZB3ONRx3RCizodf7Q3Bp3GjTud+g15bZp+3b0DaoUV3hUm076+jdru7As
+EFqBrkJRZrIbt4Mat0iLFZ2zAEbTv7DCKAkXFmhU1+FH9Guy+xNQejVjbywLni+UFKlDIFzZJcv
aCL397eKbiUvvVMcpV3obfWhrF0vAFjokC1EZRdZNOy2RRQQ1kFC2IwkzvlNCK5r5jXFrq+v+VZp
aS2iWRoS/F43VqPZzQBfqXpqqzfVP7TyxgW25ryXJuZPWIwFknJVEM6udQLJZQrggqL+RUiDMjvq
SapqgppbOBI5yLM0MuMUzf6qH9Gk5Jp0Ax68dgkvihkiQF6p01pWwL5sS5Nx6o3k2ISxo+ShrUbE
ubzR19Z+GVoIS1LiGRpkwRxayDst2PuVYWnsfop3+Za68uqVACyNpgF2IYO/SJi4KEkp61KY4vfR
ra64uH+6YwOhC1f95A+Xh7W20xa2xMCWKAUHnxpsdYpjaDeT5nX938TOYMIBWgalRTQjf91p1cBI
onCA6ZrimkJfsUk3xrC6C/4YoEKhPsmanBnBXNLpnrPeY8FVzndM3QhmV2cKEGbwSUE3GEvzdRjo
185KkLXh7arveh80BbEVbVXn1kbCmAm2YqAczDP0Ul5MRgBhUoArggz0R17MRivJXSVyL6/6GkaF
LQ0Ju1mWokpLm9lQ3RQnJITjY4aEpIvO6vpOr9B1VnVQiulABT3ISu2wiXogJlXtVgu34q21k4Vi
HF49QKDqxu+rdeGJkkad8ongkaDHnkzQiBU8+PJVg867QdmoUKw5vaUp4bLKClLiDoepuWknVO/7
YAvKtG6BAUyPQIcpYqijJkmqR3OZpal3RX6jdhuHaXWHoED9n78vBjQZKPyrAX+/zD6jNnL8DJlO
U3fVTRnLFZF3gjoVwno0CACkogu3HTYiIBsVTBkdc9C4g2hU8tDFaxXINzeTDqy1bhE/dP04P6Ep
6WZE3n6qW2S1oWKgQpl9AtN3b+5b5ablJpLWG3MxOw4xuFt+oLCJmy5vJ8jwIdUjvRrsLmDHNHCD
3C6bYwkquy2A5erUL+ZDcACoFyDYCVHdioH3qEPQDxWjTfK9j+Tu5eO55mqWA5u/ZHEiMjOC7PmI
gUXoWFCfG+lG3uLgWd2noHTTEY6jvCru017KoGAsA08YkVMQK6i5b4Kb1ufrjwlhq44s11DAwHy1
6P6wg9RubzIPvF1u6bDb9iA52a/wqX00NmKC1aQDWwxNuG+6SQ+kYl4ndLCFN80dkSwUXqxP+UQc
CY3Chb3Fhb7qwf5YFGlywiwxc6AzgfgLZaiTP9W6lyVvSX2S0n/cXQb8N6j/fgMlcDRVwYPxgkc+
n8Vc0eqi2z7iHrcKezQKdXQjkXre4zGbQkvSjGEEm52IBUqVXgp1FRKIIDS6Dv1PE6S8RG53MkSg
oviXDnF5CYyjOmkPudwdLh+Bs/05G8dVi1sKCkNUBP8bCqpWfTnrL46RF0b0Ie6mjXTY2SkTTAj7
k0RDJOezVGmLYojOlb2cJA5A21t37Rx+fHFTgh1hP6oZVglNO6BzSE5q8NwHgTWw+5qAJuDIAhSW
5TcJ9GaX5+/s8P02iuIMnqVojhH7ObLSRKGkhiwha0ObpdxDkWynQwhOMoKNS3XLlLAlW8pQ6tFg
KjDQLD4ADjL24Bs0b4Gc3ijHz0tyPpVAPxuMoB9GhITEUCHtfIqpBMwujV6azMu62uL6c5V+INX4
V3P4x5rghisfUrkJ+sZtrlwzA/ID0QEXgBXTjYfSmfv4vVZ/7My/L9z9/NTUkxGjGv10N+A2CYtf
qCcdh+C1++coK8GYsOvzIC9JkmNQUgNCT/M61j8a3qPyvbHtzy5nwY6w60kWNjEByMDuxtB0kP+J
LZ42943ev/mkv2nHHjmgUZuuEgbt942VWzWOBBc6AUygGEWZ9Q5PEVlJYZyGKFIWzjD8kOqDibxa
Xj8mxa9NYtFzhop5uH8sis5yopA5zFpQfMXfNZcdiasZLn0o3NHLHkrQJ8JD70Dg6Fw+5edNuoJZ
IQTyewAqDPSi2/FL7qJ+Ke25q133L9rPdJftxwQiGXb1CwJPdOMkrjrP3/qLaFudVZCFPcug9c05
DBvk2kR3Py+dUa+2hje7jrPzvrAiuBaJgIxCqWElqna0vqVQdUp1u59qB2z4EBx3/XFXRuCLjGxz
C06/6tYWtoXwN0v1DhAD2PYb7WpMYEQuT6B93lUh219exlUHsDAlrGKaQMG68GEqk3rg3KYdGSNI
chkA+KFvSKPPl81trd38+8LfDAUv2iSDOcV8L5T7HI1t6JG8bGNr9gTfSRNzrIJxnr0KUVhxnzZ7
Xz8aWzT+q0MB2z1kJsCjzsSyWd2oDaACMlxndpVITlX8CLZgiOfpmPmMGejPRv8let6p4J7LpitS
gyAUoc2rYrTHvi8qp5/eJ6lGPoO43VS8ZcpTnOWPl+dw9bZbGBZcdVhn+JvzbReqXm2Wdj7BkTQc
XQK+xSLI1zK6kcZe3YgLi4LTTqkRjsyY71e5oNZAdA/sdwPv7pVSslNN3gjV5319drz/mGNC4ibI
5CDo5gs2aiS0P/jfu3Ha4i7asiE4qgz8+CYoW0EtiVVDOMsteZTHv9nti4EIfmpMGqq1NYy0beGE
nUxtTgx30hXEDPkWTvocZvl7Q2K34+WGrS9GQWVdKiMZMW1ltM9RZ8jvIv7O65PmQ34eep/jK6GH
NrorgkMdvF/ek+uvArA+/se4cLD7vsmzsIVxLXFjeqWRa5+90mgPsoIkeQzKk0KBzd+4bVbvc7Br
KRqaDRAOCR5rKgu9zkMYzaT0dQiUnRGFTk+IW1DNqgHWKvTIljd7ndYHu7ArDHaoA2Ngc7A0hadp
DGOLMd/ixugO+Ytep7YyvmQQkMuNFxrLW5ffvDPPTsfCuOB32jpR9WkO4Zu4Q3/JdZ7d6PQHtMac
UD+2+q7kjg+qCH0jq7LquRdmBa+Dtn3fhJQDfABx68i4L1tmUV56iv5yeSut+u6FIcHZAAjRV00A
Q4EeHEa8gAwp8zQINF82szEeMcMdNTQaCjqbGUxulf3wGoAyQeKlpbRbBaKtDfP798XVGsQacPkl
jEXkl1K4g2pzH9hk3OaSaY89SvPeUINndktdYT0QRH0V3TE6m5Uxvt7peZr6je4j4m1As+R3HApp
vqNF0s6YE3FVvifJiH9fHTQ5cjVMtDTpjwlU4RLzZVR/osvzcHna/8dU/PkiwScWVSpNY9XhAVDc
B7rbd7ddAnb/4EgB3tXVnVSjNNq45hYtw3lH8uweF1MhBG41dDJoBvgUmoXekdbaNYxYw8Bu2ajZ
eaq7heRbSnTfpOOxMwZICcsHGqQHVX5Uk+BoUv5Uso/eeM9qYssATaOt8tjpMVgXSLBrcuVnnVSu
78dWmSuy1dXoxUJh1u7LLTmo1dt4MRAhLESLUkxHioEk3V3XAEn+o4SsriY7/vCP2/OEORMcbMXR
7c/nB1NJoNP6WPNhJxf3SnOr4U0hIc2rP13eHuuH/8/uEDyrX8lQBOmxOwoNBC2xuUchz2bD4F42
s7kLRSeaaWjp6uZzkd5CoaA0oLSLsrwMKN0Bpcm0bR3Q7/ZKv9swPO+yr94b1CDgBkHjNBh2AHj8
eiALE8q3REYAXISnmoc7rh0ZdjyeL230ESMXMwCuk52G1KnazuL9hnNdeZDCvsLQRwZ2IRkl66/2
JdaptTq/DP2yscwaSRkvlq+0kDi8NJyUjrae31UygBEZIKwPFJzKSXArj5l3eSLON/HX7xCuEyI1
VRuU+I6gmQoPGYHeigbwfmpZdcvzKLQyoo8bNs83F2witY0Ekwz8jggD6ycS+zFVEY6ZN4m298un
eIsc+Dw2hwmAPI0ZT2fIYv68m2rFGEBPa3O0Yowd5JAoZBoM4C6UgDhAqtegbtq4ydaGBf0lSK4T
AwlgsQIpETRI9hqGNYw3rEKBcPT84efl5ToPl3GDLGwI53Jgpk98X8ODKkCPALZNlPzLUQgbMxzL
hA/z4qSB3SGxPN6UW/wt80eKZ285CGHPtcgMmJIEE3p2K+mtlXCX+aem/seJz69zJQQwPdZDmY+Z
PZTX6vCZ9688vTfUjTz8+oqgnxBZFnT3ixiHdGS9PyZYkZb0VoOacLOx5Ouz9V8DYtcpD0cDrS0w
UIyPVbVL9ZeAP5LN9trzGB6zBY3aWY0X2lki9tvXIZ1izrPFO1+F9rKhwfFOBaefLGqzV59K8Sck
+JqniUdQsK2TmG+8IsjqVM7iw7PmGqqawtabIkbQJOU3duXlN+WOH/xvwFbU1E4PbvIC+k+b3VxN
n+qj7vRvBnRFQKJyGrboOM8LVBg9mCMNFZlJ3A9iS5laqhPzi7DBE8ohx8EJv7H31iv23EpPYBUC
W8wTEJt/ca4XNoVozJh5JEsTbL24jlj3RLbEZld90+LvC0FX1UiRgu7GBuyRp6rYM/PZjJzLQ9gy
Ma/uIrZGP00vaQZMMONGogffiMHstlETWj0LwF/owJ3OCR/hSHdGOIFIDDbSEnKN2Xc8LwcIhdVb
jaBrdghCdaANoCqKQ/F1LHLcDtjlcWO3HUt2aMHrHhNuBD26FlryMcRBvtXisXYPI1WrIlGm4B8q
zB5e9LHaVBLUdZIcIe0vn8lWlGPX6wC4asPr5bVaO2nAI0IrB8SlM5nA1/GhtFf2agufog3/R9qV
7ciNK8svEqCF2l4l1dr73vaL0N0eS6L2jVq+/oaMc8YqFm8R9gEGmAcDHZVUMplMZkaUu9yxcOuR
KbwJDYL0Ip6BQBvj8O1l9qyix8DCCazpY1BYm8mEvLHm5cYX6SSFuF+fnT9QMHKNwoNhoDPn7HO1
Fc2ytoN3H9x9967fGMEIOvr34RatJGB9+HIOw3a+tbyX4sa6m+6nu2+NP+3dve0ZaBsuN3++uuuf
w23mGuP6c1zh5ywfcQxLlLReLyOc97MiRq0huP2clLmhhx0gjK15G96UO/W+C+w9xsyO/TclYMfq
xvKyHYOV+XWx6cL95R8g2iBrfM5dOwxx4Q0H+JgdQWHp2kluw1IJSly0/hwI1IFwVmwLjNRznlpQ
MqglgafqUez39SFXMcAGpjdyuIwjjF4mAKAKhzoyz3w72nU+tbONKnL83WEMQ6KYsbIktRvRnsBj
+b8gnGNYsa3U6MxZinM7J7mfh6eMveImgpHc9m8OlBUU5yBlFGrZTADlhNcWhO2KPpd8mWXl+U23
NoZzgVAfrUphQBjIe56g++gOuaJWvbTWntD3cpCEflFGj4BsL2Izv/gGT0NWN7YNFCpd3LZLDIdC
egtS6U38I66+iP09KSTuIAqQazTeuNDNBtSE8D4/7evsU6kklXzh4qFrC8ERjyNgkT+1JgWTywD2
aLgbe+uia0O9TSvUW1yMI75TiKcOX3/h3qvUanH/1eFcMBUENUtqRRmBgqjmIWRucoz7/m8wS9hY
wTR2Ds7NCjCZeSCYtUS4hpLoX7j2+nDmdtFcY0YzymnnF8Mbq46q+3LZCFFsW/99buvMqVblTMff
19p9xX4ORuK5047lsqcPUTTQF1LPpQ5AHP5NetI0qloqfEAdA22IPVPfM/XgDC0uRJJwLYpuayjO
nZW4gORUje9SGShvzmlgxG+1kwSXF06GwjmZwqwuoh1QHPWYa8x30zcLkgx/A2KgGXXR20Dz06mL
zT3oOzp3MQVSMxAZJrrfxVQCInQB6Hj8F4S7oTYROquiGCBJl3mzAWZpHY0lqQZx9+fL5giRbBsz
ccsTKUhNT83RK1S7qYZM08a4OAnvwOITqhvMYlyGEbyS4kqHex0YNDSInv56tFrtzDGdEh0ErSj3
2sTHfPMrhRwtMebGczEwDc04zOSZOzxdbq1WxvC+eBd/UqyxOe9zps4ohxCvwHox+73Z3M+uJrmF
i+KpgWiKEIca+9kwQxTPcQF/WXp0IoScvmABaSM9oD1oBZTStA9dE6aB7jRvBRl6yUOpyPFxW4TD
GMipcTc5/YgMTNL2nOC0sCHR40SlP1TOdejI2E5EvmKgwrDMhWBqw14WYfUN+0wBD8+IlNoKN3qW
4b2gDLrIr9x6e9lbhPb8BnK4h996KocYg/itb6jQkfO0JuyeirwaVBQ5oIAp2Wxi31zBcbctlOjL
KS+RSVhoXofKqJdRde+MOOQzu/ZoAuYNNw7s8a6vZlmeJEorFo518DRh9OGsi9ootFAbEwdlD9Rh
iftYVfHW6Gs03eoB0X504R+30yNzX1/0OF8BdcNIumKJ+iZGotQuBku/mRR7HXRmlOH1tH6//DHP
hwl+3RVAkWPjOXq5IZ26Dc3Qf9gODLrrBloZsdPTqQiskRwT8D5kOdK1voNgWqJu6uwf9IQEatnL
+h2F3xgz2PgNqJKhrsLFuSzU5pqgK9unaX8MzeSQW45Hm37b6xO4QzBCM93TOA+0+Mdl80W+vAbm
Qjke42uUeAA8YrivT/aFAgKFUZIuinamDScC4zvSOdXkllit3Ca1LKQMir2bw51Kd471ac6yL7n4
Bh9I8bC/8M9B7Ml2OZi0Hwjp1SUzie4tSH6Wk+onabZnWntgabdPzOnJqr6lGiSQI4zz1dpRL2JJ
O6TQVoyNgcl4IZ3lC56KousKOmahEwDBJ7SU0jKCeMwGIm+XP5xoZ4Jc7L84fN1zLNTWQYcNPKag
j0ZCN7VWgQZIDZgeeVX9Y0pk7XqiQwQkvqpKVB3hiFdDIHOeMW2sOj9MDBrgcMz3TYl7IB3De8Mo
b8aBxZgoUEJf13SZaIgoG0QXN0H1cxke4cc5Jmj40WYqcaM3P+lwz/J/5sEf2+0om14QrSs4DF20
jS8MyfyNOtFGjPrquLpbzlvVHij91iZfafWtV79k02uC571lNoXomDLAnAr+z4WeoegnhDmsKErK
PdtOeNMatlp8p5lbR9s6eow07k2XXU2FJdw1LpdxjGlqKCprEfLI9sfoPyj7ttk63x+VV6fZJO2m
eZVEGeHXM0FChpl09P/zpWtrzvAao/dIfbPZd8xrAuEV7UOlL/H4F9vPWSFx8Swzh9JJFiTkeZ6r
e5X6AWZmEkoSKkEXEz7dCodLNqLRNkZnwSk6dMpqe+ZlXnE0HjpU5IP6vg598/nyhhcFlhXiryNk
ld6EA/3PGiaoiHThXVO+lanqubJ5xPNpbByIqBKCaQ/U2e4ZZ9zc2iUj5Yji1c7ytb32vC19YnjO
nfY9epp9uqvvK1wuvfnbZQNFR9EaVz/dDV0WKl3pDPDK9jNiBxbdRK4kc9OXv8EfEWsMbscxNTPK
FAoMPttmuqe/Qq05GA/OoQ3Cp/JZG4LCN3zVM4PoAwzwaJr3/+Zau/4F3N7LqI2p7wyrO+v6fTqr
2yqffQsNHbNzz+pGcvIKKRtX40Q8bXg4hF0a4/j1s8N8bVxBeth3b12/2iSH9kv90j37etqbmLd/
nCXvVYshJ0uNTH+NzH3O0LWaodYxoxUn1R5P5dcWyfZ/6DEcBPc1W0OfRhpicsm1+l1pDKD6KpAU
Z5vLMGfRi4PhPlnN0oZoIdZwwmuaCrWqgnl1GhD2NNAsuIx1tgk4LC6HmSpVn1AowDRwRwKrfMkt
tO05knU7b6/gUJZYs4olkLojrQqCNTTeu9fkYQygeAz9wuFbdxVusyN7nDyZO5xlDxwkl+GGqpbY
mOlJ/YjuVQjaNO3NNNzUFphurKDQdq4h2etiQKSbmES2NFQST23UelyXzKwHRQAeOkAGfJ3ez0fD
T94uf7Dz+8NimKuCuILoLkbbuC9W0Sld8k4MACfXSX4Mx7vMwX1Be7OGfQ9eVOIRzUdBE2/GmiQH
FDrLopeBR2HDOWupKMY5BRsgoOP2WPSxr4JWMaY7iYHLQp1t5BUK5yyM2qkZLyjtBqTGT6Y3b5Nj
9VZUm8jym6vpUD/RF2XwoCYhiV4y+7hPyEgxKdYy5uk6O2rvmryFRtvfhKmVdVzCUBfJbM4mMMY8
gjwFpi17yZYWBsIVwuKoq80WDVWVKAoQ8Bm9UCl9JlNZOtfZ/uWDGDVEuRzUUb/2+woiD119LroR
1LX+sEses8Dc1v68t15xdLs+u7Hek22MKVJn216/TF679yU+svjAuY/8/gGcj4xm4oBOHj9gDG7C
wP1KrprDP+m1daC3hqcEVuEdZc+Iwv0NWtv/2sw5R2niDljmSO4Khz5TDB17eT6013NcWr5tTLjG
ZtMjeEE/IP8h8cvzflVuvTmnMfRk7Kwa2NZNzKBeGLh3dGvtkofizbyxY1/ZYbRU2yRbW+JLwmhj
azZISdBIjtEwzpnqdEBX8/KlEzN6yB0D4prPQ1uDI7K6Zq3tF6P60Iyfc/cK0Ti0ysqqUaIPjUIJ
SCTQzY4nIO7IHZR80BsNlucoy9Ktak/qnjDFxHxtBTFYp9ReLruWKAbgI2M4BgKDCObLv69ce0wG
rYsZDHZjT0sr8KvezZFsAkIU4tYgnPsCe0wqApDY+EpsEKXuM+REffPc9q+XzRGu38oczmvHsZ4i
1oO6okIK2A+gUAU7sZ6jlth9u4wkWzjOR5EOWRkITsHl4H5EEQR6n2x7cxni/AKLfWBDOxyNGY67
qNKcfhwC5tJWWbZ9bQfzNUYHg/xa+cc8Ds/9Vby7DLb8LT7EgPQeHYt42kdiyWHpel23yQAJlSL8
sJNtaoNEugKtsOoN7oehbOvo8zKgeAH/BSRcmdfJekiHtQDUS2NjjehVsLptDibjyzDiLf3bML75
PR0TXZvqBefYMP+5pYH+o3F8BhJ1jBVoNGi2lxHFPvjbMC4zr0pTa/Ri8cF0axUbQoIiezKIJFSJ
jr3V9+LbWM1CL/O+BorRvOfgz6okrwqyv7/8+yowoCFvHqNcRQvLiAmsyBuoLL0SetyS1oHqHq8j
PDMPo22GBjgNiY/91HSTT8fXRiXgIAZ98iGZwE+YSHxBGIeWtlyw6KDtiCeTibrSBt0oEF3tOgmh
RUm3RTR4Q48X6UTiBcL1W2FxXqA7mWKaDdYvxsyFAk5N4/Wym52XmZbosELgzorCmQrSjECooXVE
j1XzVEaPDcEYxa4HrzRoO+hRi7YDmLA1KAZJH/UWC84iBkj78O71q+eYOzrCIbe0PoQHKrE2UDSv
s+mFJAp4qhvqlEHZhYXPjLF+zGwrv4O4eVr6eCaMbzTIBzceKJ5lO08YUqAGCSFEFe1YfJ5m69FQ
t6GBX8SeKAaUhmPnSmKyDGLZ/KttYeTuVCcZQSpI7du0L7ywoLdFI+syEO6NlSXcOYbDZek2BEzL
su7KtIcSqa12pGNiBa1Jj46bxR6h0RWpS1mJVph+4ank32XkjrahqTBCaGMZHzHYbN7pm/Bb63XF
Xr0yHjCRsNEfETz3shuscHOuULkDaOj6xGTVYjKqtaq+bdKnMt6VMSZ1JOm0cGv+RvrFbbT6hpS2
zIkaIMWd6TUolna6ZPNLvIQPNLZR2nZTAgGt2Z6OyQbIE5BcUiSVmcFFGHfUKpDt4zMx7dV2gPF0
OcAIP4hjoE0dz2Z4olyMXC1TQWkxmjX48xI8kGFqNR8Dmt0o4T26BC4jnZd7EcpwPcM9G/EMOoKc
KWmm0cxY5CkrZ/JC44qxn1nolfRWaTK/KzeDsbfzb1N4U5n3UB6SoIsMBbPYIhSCpwJwynKGkjSe
kxLEX8ODuyW78nHeo6+QHLrN9RTYoPD1rhsfU0KKpA1LjAtOToeAtAfCjae4oaUUVAnBG42j8KOJ
oVI3focGx91oPhtpKwlcooiC1mVIxELlkIC26xSsLFHfcBY9FJ2o/jhf5fRzNBzPLP24uGJp0Mom
B4SABMVuDOVa+NscoFIhRalQHgV3bXk1td9aB2XQ8TZ2Bn8Oo+c5n4IIQqSXv+XyR/kzaemaV+FN
eA056/tFvcYuNAhSpgSqOelBZ1cTkyUuQhDLBAkX7ktoDjVOl9J1xh4sbqi1NaTdtuF8qGN110bW
5rItwvQfpK0uzEHfDJpnTnGaQU+t1F4ug0l2MzV38wSmrKa9RTPIBupH27iO79FL+jjRpXH74zK6
KLpAstzBHdhCG7XFfT7LnQurdpe7x1h4ynjNyh+XAYSr6CwVBux3zDxwAKlO6lE1kD7Y4bxbSOYr
Rd1G4Mi+DLMcyGcesYLhDmzVyBzoniJL0m2o3erQbcq3PX3C6OL/hsNtZq3UBtajV98PkcMmILxO
waKuQQ5ZRi4u3Fcrg7jTOXFCC50oWLdSR5O++0GgdpM9deSut4OiTPatI3nzE34oqF1gqh9tggb/
5F4Nvas2NcJjlB6n+V219lrz/fLiiSBctFhDqAlTnzp/XioGRaVaQQ3UpdS3x02R42yWcc6JPHoN
wh0yaFmgJC4AguaPe9XqH9zi8bIZMgQuMBhGkaOXCNGnNpmnjXdmJvkUwsssaFLxMkpQhsRM1GlI
SNUpiYYGu7J13tQSqqNXk/6k9C80ftAKP75RblAFBxPIZbtEe2iFyt/UYuTaGcZAcECi7QPq711j
e5UTFMruMs7iuvxeXeNwAQ9zvwMaL4Cj1VaxS/TpgY1vzezeW/NXDmVgz04/LyMKHe/3epq8TxQp
HizBceOnJuTxQNpg9I9pvbkMIls+zi1yvdWjJoRZzN3NaezNlldj9iOW3NhlMIt3rvI1tLANxmgD
psKNMwPVWm59dsO+UiW98OfdVMjW1p9pWdQVEJm0zNbB/+mbqOlH08cc4oPdhNVjM/ZelFa+burI
5P6CPRXPTYaGiWWy9Mtxy+jSCNpAy3GYMfXYFfYtk7XDirbX8qK1kCi6S7jjgnholgN4IBYIu76t
l7JANXtJ3Hs5NaDXWKMcdrSNIhjM9zF61ysZPYHgE4K8FVxF0DSE2DU/F26xXssTHYeICnrKodxR
CIqo381Ess8EXn8Cs/yM1QfEC0dEUhswXQetrG6860j9sytkJCWC7XwCw61m1881SxZV5qylN6Sn
ULn30ofRdm/Q2ORBNkVy1AtORlAaIg6gERetFfzXo5qi1rTFUU+t+pXo5Sbuf8ZhtFOGJ7gUZvU+
3UQ2yi+0cYXJncYKUQaz7vQlZAXN/NSkD55nVIlHO8k8sfCb4Z6AvBZdaRDgPf1mVdvkUbIADVO5
6514y+b8WM+R5E4ig+HsMcYmsgcVMGO3q6172m6zeH85HC6/lIvyGG1cul9Q+oMh3D7uwroqUkwc
+myA7EuycRtUraBlmHud7HFVaM0yvExQ0nbwxHG6aK5qYEstUCBODHprb4y9n8nqJWIQ08FfI0gi
z2jGMMhiM9NB1QmCrpn+MkHb1YwkJ7/IzzQVdPlIxbFsDrdoUTTqStQr6LWi2i6M8bJBSRrUZApc
5kIbcEThNJHxGIgswzw2Gtqxehh/Xv59FSfoYOFiXEUZkjFH9d0mrwPbZcM2MWaJeaLAt0biItI8
2xb022Be7BKQfZHrgrmHqIgDnDSHy+4nMkpHqzU0xpaBV/4izDIlzNwUReBqtDYDmmUbivnQxpWc
xiIvx9ALVg/dXrjFcR+stnvM0iYoAblp4SXTjmAVnSvL9kBZe9kg0dqtkbhzPwYnILTiYVChbOcR
Op72J3M3zHi6DCNIbjH4/Nsgzhk0RVcj/CtgzPnOHtxdWVb+ZQixJTau7dhK5pkUTJZn4OwwUNHK
i58TxObdN7vfDObfOID1G4ULcUmqGXW8VIn76r7sD1MMXtrdZUNEAlCYqoEJBELp+PjcYlUjy1OV
mrAE2lnZj+o6eZyOz4qfXY17c9tcJQf7iPfcO90rbiEXcPWwaPvK5FdEnr7+EdymSvLc7YflR3TT
7Wi+KiD7xRjMZUtlGNyx1IxDgxMXGA7Zkuh90MBlKmPQFsU+PMgvo7Fo4wU3w2kYGjM9HdGYjkIk
nT+rPL5mRn6VGnSbZZlv1o7naLFsMkOUSyzKJEt1DpLffCZmQgVp6CLYlbAK4s+3FMdGnZde20S+
VW3A/DTIaleiiLGG5D4Xq/QsqlREjDq3b9ER5+tD/sUqbZO7zpbZueQYllnIfTnSQIogtLCqU1mV
fkfGj7ACD27G2veSqd9UFwyqYeLe5mhnldwnRU9XkOQAAYC6iCbjf6dflLKY1hVm8n20kG2NJDlg
tMHXWLFhdrfHYYNqJA2gZP7ImLEFYfvGiT5UJbrPYkksOI840Fo2QUOA6TdkVny9cMggnJqMKDJn
vesxckiq79R5t+zt5V0i9uDf3sSFHAUCfmNWwV6wPi7kWagXgjeIBbmtfIxl+E0ttZvYlL2onBuH
VxqMay2tawvVL5f9RHOuT5WyHEHDFW5rBgjd5sRvwp+XjRPVKYGDuT5rmQ1DP+Dp1ySQ2QURIqzL
detGTS1/yqzA1d1drdCrPP3WOfnBhEouGHr3kdl/XYYXbpulfojCNYbgDOMU3WKMNdBUx52p/OrS
HDsl2eoRQybxAeUpiecKl3QFxp21GMBLwhYUAH6kh4+V9ZrO6cFto62p/M1lBn/uX7O4RTWhE0ut
BmZNMeS+VefKLmyk4/a+H8s72qlBE4MUcZaKv8gsXP59lfMV+EmOMwA3phV4ARufmr1nQveVudnN
OE0+BCHuI4yI6hiTC/vuKa+sOzsZOk/psl2d9p7GVMmqCz/x73DB94BC6zlrhn7ZPngwyOKtGwUW
CUK83k2fl51JuFFXSJz1g924pRbDejJ+R1N+nu0zPH6hSSRcxNmYxHWFh+cKjQvBGKAimrHYlRgE
NB3vIcrTGvggL9skQ+GCTzykpmJmiyeZUFzZQJfYQxIsARGeJitTln9fuY3RmX2sLRF97rt3w+2u
494KWPgKIbENsZJNEn8UUKP5nyyzuADX1YoVQp5sqbljXjLWfadNdpXSSXIcUeZrWAZuQaDHwZAN
B2NnbWW6KS54kW1uB2rtIWK++xtLfkPop8sHJZ1kjBTElZZFR2rH6OaPX8N5lsAIN/fKEi5WlgYm
QLoJlpApOjRtdaOxR61w0ONjSfxB9KSLbllQ8oIoyUBTGbdoxO1axYhdJJ9RD4ZNbzYfMzDNG6/g
mBjnbR/emYNXEGjL9ptWJpEnRefWM0Za3pIGhkJqwCvJgxUfYweD0Vd6s8n6Twu/BNMnmc90tAgO
m8sfUxhEVqZzq9zaQ903S0GgTBrcLv3Z2kWQGojyl8L1iEw2W1SOPVlp7kyKoriKc1xp/Xi+Ndmm
Qs+/yXZz0iB9ezSUx0wPRirpPRA60tILvWwIQ+cjsgKCEtUtgVmF8aFomGfhwbpwlF0PEy+vpjD4
g6xEg+j7wt3KORKbzHwKdZQGzJihJVHbKD3ZZbjIzOQdueUfJ4Q6+FAWh7VBf3EmXTCVETEVUuJe
Ydit16TZj652Gfh/rMSbdRnZvrDgjPQTkl0QP4WSB+cqoCJ0WpBDQrAEDbK7Nq1ARFiXgdlF44HR
ydr1lvHVJXXrjU5fBhiKw/RpOD/lVmVKYsP5OiMVtnRQgSxMAiAFOQ1BQ9kYPToKM584w0YfMwiC
pkHcEi8zvkUjkcTU80PpFI3boDPTGaUN0LpZC2qQdWf2fT3+cTFzAXHByrWM2iEFPjVJj8FzbLsJ
tOLy4WsYrfHesdlLSbtSUuwRWANnwUu9ZWBQxeTfL02ixCPS4Mx3le8tmGf6ZGPJNDnPT1gQUSGP
X54/bBS3l++3OmG1fhwyzJphm1ufWXiYs2BADLehC5xeleXb+Hp524lMWsbll1oM6po8SZvaqSjD
gVsS8/obxdmbztP8511SxtJa9F8Ivg+r0geQaVSAaOqbLPpWWxtQT/+pFZilxvAQQge2GMrAp4sG
vghjRMKeQV7JPZK+9klt32TSCoUgBuPtelmqpX8IylRc+tPRiIH+gOEZIHl0io+KPZRjMEzMR+dl
XGxaRVme/C7bdh6DgYniNuYVDHuZJz21TcH8MmRWgEnBNd8+JRAhKq0DuE7+R5zld6wcz9Z7GqkF
HsUm2+/6J5AA2/NdQ97+N2s4967oYFqxA2tMiGrHDghstSeiorfl+TKOwK+xaoi5mDoA+TIfcesk
Lju1W6zJngb2UKh3Ndldhlh+6ukDx/JhfkNwB3JsVrPrLhCj/RnZB60JQMqSkp+z7B3vPDHF5gFb
ADqdQDx4RlnatZ2pTMvwxlg9RI37qDq95NVJiLBoVyzUkDaqU6ff3tBoHCYhntT6xu/oG5Hx14p8
2FkEI1zwHph4PDn9+31cTe346/nMfmmNrQG6wjS8gzzUX/jwGoe7A+ljgXbXAcVrKw+ihbzGfoky
POcSSV4kWi88HuP5duGQxSs1Z0+H20hlobbcuHd6+U82yKhUf1WOOedCkzROmoVOCRcGLqJZil2p
I8NtrrrGTNThO+go7KDehN/b3bTJPdV7vdGP4GXcYOJ09t5yTDuwYxSgVuChGoI+7Y9wE6FTZNrJ
7jDnk+1on0Qeg0urjYIpBldOjW8wH1lMBa5jvVl57fis9qEXQ8YdYyxeU9647k+yTGIb/TalDyBI
2OP19LnXjUAFZYgVlQhftezyK9iLC1elCxZHvA0Tfrs3fRa2to6LVWhlV+HcXzWJtjNqczthW04y
1UDhEoC9F7sSDwzwaG4JyjJL08GGnzXtXH2b7DB1vHx2bN0vwREKMo9JI4NP+9oEFUyOqVVCmO3N
oz0cozpiG7cHl4MHZd+y8LreQduwSln7EqI2fG+CN0BGOiKIhjiCLRcNeCrK6/yz4lQac2coQ+Yn
834ibyq9bmRNUUIIhA9QUziIuDzZYMx0rZltnPJsfMJj3pReI5++HHBFxy8GpX5jcNt7MrU6altg
uM37/J3g66Jb1/xHT7737CGLGs+UElCKzQINFlphCOYFuS9dV11PShSmfLM5RNHPxNwQ4+OyWef3
SDit8RuCO3hDTXVyfPTMb8PNoOzTn60Z0OJ2djd6+xcJ7BqKi8PuFGUx6QHlOgiO2n5IvuOV77I5
gq14Yg73kVKo+rWaCow6mbwk84j9Ojm552pXhixKCo6VEyju2NLsugm1ClBD+aUpx6z9WY3+EO0u
G3SGgkQfnwfyp3hNXsQET+NdV0w9eDyyCgLzFjp2fFsPqs7YENko7tnCcTicq020AV19lVfotWpv
bbSm18XOqBpfcXIYuL9s1Nk1A2AY6sEEIOiAICLLgUGIodEzPFag4b1lfo1ZXA919/G1LFBuVUnx
I8nSaVc2jL6oTZ9L/FC0pBBmXBqgjKXJhUPH5G1S9COGuKO5ajw6N929iRtxkJgFLvzzKOPOEy0t
mipMPJNCUBa0S6efcO7AN09SWAsCXo/1oMM99uFei25A2XV5Xc9jFBZ2BcUzSs1lTkz0A1QoLZuh
p5lgRy7jd7Oz/FQP39K+OaiK9TVVCJGq7BQ8P5cAjiC/jDXjEnkW5+fUnSMQ61e+eZffZnfd1vWS
zX2xHTtvRgKReul9+8lumhoVOknqdRbFOGhulxTMqq2ELNDTvab7Onvo2kc9vc5BDq1tLi+yDItz
n4zV2jy2wIrG4broLUyige6YtRtGY/DbubtKl509Isj1Z+UyvqI1I6ZG8CCa03umlV5kandK2fgp
y7xqtm2PmYqEVEG0S7BDHEy1gnESfU2nXuvQGrKe6rJH8R8KDUr4oiVpMMlGdIW2rXD0U5zQrFtG
DeA44RDcFEFZRL5b3yspuLP+4svh5qzjfR8jKmd1NxvN371hFpVfoiobJfkusr26C7pG25vkyskk
lSGhZSgJoJHKQQTnachCs8pNbYSj9GqU7OvZ0nylhpoJmCCnW6gja0GWYNook0pfLh54kr4vUQC5
MWg6VTCG/tqoq8u0UethA5WTyq/yO4RAT8v2ai05l4TGrTCWf19h0LQwQnUAxkih38vSqzBJoB0Q
PmmudbDjxjMUGXGCCBJFKZAJ66gGow5yCsnyoXZm3Ob8QXtWFN+NvtnzoR2eQWfgQTzo8i4XHVFr
MC6ilL0exjZNKh+6W37MfhCK6VMt9lTjI1NiyCVdJaYkdxF9NgddAphWwYUb3POn9lUxdBvpAqlo
83bUuuPcJdt+sLaXLTuvB8M9HB2jRS5qz9Av4HBmTHS3GIVAC/XQe5bxFCU+c7bxtEXmr0dfICWt
8n8UJzDzUXI+iRYVw34m0nRsB5MvL1LMs5pmhb2ujiMyi2STJy+q/dpbx8h+LMBCXcoqMaIoBkpQ
dFrjwoS2Ae7stfoIDd0K1hSiSE99qR37XN/E5ug3hex1Unj4rrD4CQZnjMF2AzYfn6Q/4qnw8xDd
xyBgfgHZ8iYpyoPejbUHJs07R41eL39UUY7hGAtvLtqSoRzC7Q0wB7G2V3HwuxlDJH10kVIVaua5
ChhxZNTuMjBub8wzM0dQh1SYvP5yo53eZUFG3+oaaoO15GBf/hQfytZ2cYdtM7dp2tgLlPaqZx+R
bGxC+PcJ1Kwg36GjvYTzj0jtIqdy8fdbN3/SYvap50pw+dOIIVybgCdSRQmVg6jUxnDLGk4/pEEG
Fh105ki21a8i9tkqQdbhPxB8kbuo1FzNUiTv9l2ZoGgzHtLddF+/k631ZHkf1U9tE27KTbtx0Kfu
GYfLBgrjloneJkx+2s7Zo84cdmygHY5VW8UoWuFNrRsUbH8ZRBT8wanwLwiXJjQsM5xmAIjhvtT2
IYdw0ez42AgYGb7Lvy6DCT/ZCozbTeUYTrVZAEwHW5yGlzMiSyKFa4aSuouhx4WHlYvBSlEktt5U
UG6LNEzq0BBa9NmLRmUTuWIclMoQFFToPXE4YFPCZu2RgzjQ9tmpuOFsUhYXgaa1MlZE4RdyoV6B
QIukkb/mKCpNM9AGIASpzaazjhDINbt/MHQJvr1nQ0a8KvpECHVLdx9mWWyeRMmd4xgt8XD5anrr
UPRSekmVVbRyvwEwhnt6GoPNxckzBwDW8GHDiNo+xrIjQ4bBfZ3YIiXEO4ExWVuXPhjmrfRFT3QA
rs3g9k2l9nhjawExsGuI1JP2UPUgjpeEaZkh3IaB2qml9wZQGqPd5nW6nTrXy7tmc3lfig6e1Q2T
v7nbio4njyUI6PW2c7zYfUmHCpXMr8L9eRlJaNDvu6y9LOs6vXX7Cak1kDBd7lmggs2tXSaT7ztv
UT29tvL5UK1P6VQNWDaWzA+mo3hDjWM71tB5lr4wrQtiFyTUbPITUHKQuWMehm/RkUxvm3qUZJ+y
67u97O+VyZmatQVZru/9UblznzAXGWheSjzN9tydegj3U1Bs6IvzJpueFiZO68/KnZATMVt9oljs
0XFfhya/S+Zym9UodpXxcSTEQ/DazYMexCAhuvydRUFrBc3rAMS44/aY4sJlPrkZx0+8rhvDZowh
qBnM2tNlrP/HTgd1Lx03QgSt0xVu6q6c6hBgqDKHh2wy8i3po3c7jw60HpGsZb2JIVH6VLruUa2n
anv5BwiMxeUJtyec0Xjf5y+kzAljo2w6GFvG2J1f4FmGd/nmsCPsSGXBTWQu4IiF2QQQQmAa69Tc
rB6oC2VFnD2xgl5z5MVmh5pX4ndK4aVs+DHFGIpRW3Ql/jGrLOa719Dc9s1I07VNBktz7YZWm6x+
LWSCM4JYBAi8NoC2BC1AfENyYVVhMiotajL1A+0DhWwoGFjZVWdIxpYEoQizf6BmQAURo1l87zGb
Us1MbCwjs/b6dIzLVzo8X3YMoS0riOWwXW99BcRJYQIITMrR/qYmNdgYNvO4d5kkV1wWnstUT4zh
fGJuBtA9VPgwXQoetuNUfR+jB0Y/L9uzbKQzFDwo4yKEV2tMMnL25Apr9XTGoZehU9hz/eLD2PTX
uicbFxbdpcGEj1s7gfQtyOa5LZ0mlpWV8eLbN9Mxepxuk930pRyiQw60XjYULUh61mi/hMdX38ku
3UqNFbXys+t4R6+r63ib3DjXoLTYgd5i1+xkBIRCQAOyISruz3hr5syz06KJMU6AnM6kHsNTIma9
L38qkXfjA/0HAQQ1p58q1RNwDPVAUJV7Nl477SEPg8sQ4o+0wuDcwYHS/BAyYEwPczDdZuiy/tFs
pm34Fn9Xtn9x39MRfTBDiQgEvQxuzZZ3azYbNaJsDtkrmrtovBukEmGijbRC4Sv9dtUbajXgAtGT
945gKuKqoG+drJdXdGKsUbiVI1BkV+IEtlDXywrileNVRrcKfXON22J+uPydRK6gY14XlW4HdRR+
Lzm93eRp3VR+PDU6am5ooB3mKt7Ys2P+eb76i3UGlDf/R9p19bqtM9tfJIASVV9V3LZ37/uFSDlR
712//i4G+E5sWjCRc4EECBDAoyGHw+GUtXS8WKng8CqqLiq14YbKdJeZ2zn56i2JNmsbBAQVC94B
bxTAS58bdgUqDb0tBiBcRj8b6tvFJm63CuYpri/a5WAMrroTOaIhhF2SaSNwLr14DtRNGLSJi6Ta
g8GCLFCOlWxkZG2TTsUJFlGlcW40KdQiLSZ9MNQ1jV7uSE6sTIh2vnZO5wxa3PD7aHyux13WPiXh
/vq6yUQILxalzEI7TqCHakCBcjODqAODs9eFrLlPhHqgy4FBA/RBWCylx8MeUR8C23D026W7mYnz
9wEs0i4AI0T2B2kEMcFp2NGQawzZpaimeKxMYMwptxoyt0npPOrRd5vmkpVbCxYAFoUuHAM9SBhx
Pt+cDg+9MeQpBQ7a1A21qylPBgZYjFlxY0PyCpcJEyyhpnXfZyp/8RVB2feA7z+0S4LGmqCXzc/x
AykGDad6CRZRKpVtpwyihumOzGgu0oCHCArJ3G8ZeHebBwVPzuv2sWqEJ0spuKFmTId56PD+K4ry
kBbOR2eC2VePIomcNTcOG0ERykAdHXgI51sGFIeuCRVcFlOnulr6VltvQEAd0TYY71gkeUiur+O/
wsRkZNnlc2lpEFaF0W7MimM09zunY/tYB8iXtfyjmYBwsRUiw0hY9bh/tBQbpCMCLIEkxWUFXHG3
r1+nUMMs4m3BQslyXjJycJ97Ikmwyp7B6Q5cxVGrvkUqgEYJONzLdD5a1RTkhPoJie4n+5OYDIzB
rwjZtsCVcTtzvNeqF97pDmoDl/TDf3GcKl4lAHTm4C7c4E4CxAK0JLSycDYnM9y1LeKCuPtVL43E
6ayeStQZgD9scngNwQWoLQFyloKb2iQvLXvu6H1TbJef4fz+H84HkLowlYEaDiggztUZnXpQ6gX+
M010b0b6w7ESr5XN461qg9j2f8GAIKXO2jyqdUghZvqIb/HSLHkClJKfZ+WhU2Wxx/qNfSJPsJ6l
XBa4MtxuSOJobkN+LtFXOeUe6fUNqp63izq/MPJqtWhYzGRAlKuH5ES44OXSSRmyNMS9p5Hsxjae
c8KeAU25sbCyf795GCPA2x9HBdwWgtMJ87QHJxYklfUxt4IGjINS8HL+OhB9Nkp7sESKtj/qcG1P
7D2uUPawJoLbz/7Rzy9hZLmTgXqtftfDYCZweCTPdv4filJ4V/6Ryg3qRCoeuLNjRZCKNgI0enum
I8udrOwSFEKKSEXL8GWXa432BWwSDpg+aa8pxeMrpuH3fjLQrtTJ+GZX7B+AV2ioBVg13i3ihT7O
gEVBmzevO/9UieWbc7pXitm3jdalyY+/toozYYLxW1OoatEIYXl26NF6OlruOEoaL1ZX70Qhwcaz
almoOiA1s6DJa9FetewpbUc3Un5e12XlpjvTRbi+x1YhbYU/XqxNr2i33Vgd+o0cgDTZzu3c09dw
LAIzkZnfStRwJlZw8uaiAR8n5/uFIq+JhpK8vJ9lRT3+7cLJOhMinCzb7kO1wvSmFyrlPrdrF9jJ
kj48mR7CMerRsAVaTOiRTEDj7SZ3ah0okkn80Erwc6YJ//+T0xoVDuKRCWIWa2t2R7vbTI3Gz5Nr
dLknQxxdXzfAZxnonUd1T/B6Xa7moHCHc69mjNK1N3Usyzn9ruVfbs2/IsQXXwYEjWJSIMLY0N3o
zYHuTW5xo7zekfvxE1TrnvaC/pvbasuCtHHT7/mvVPYRa5cYVvXPRwiXptE2dlHz5C44PfoRDbbH
yfDs0rMKtwIGRK96KM2aMrHrruqPVMF7RM6gdGoJqVkNDmQgheefFWBjo8kNZXN9ko0Um/rpFKct
AJYQ45iVO85bW5E93dfdxx9lBPdRKkNZtQ6XgJeGPbpArxiTbZ6iva/ygcA1Frvr/kq2eoLjiFHG
nJYcApfaX5i/LA8xBoj62B/p13VJ60f7j2qC9xgLJ29yAkkt2c49snqqW6iybOjK5X9mgoL/qPWi
BZ47AgwyozvaN+P3pvjqVMC8ka8i8WcNeG/b63rJjELwJUDhAkCIDr2o+tazL2mqUrZugvdQ68E0
jQm/Dzrob8o87khevHeVsbmuxlpp5nTpxLJXZ1bRsHDjrkLdVeyNneza0MsoQfXx1iz8QjsYsjHJ
tWrnmVDBZcSNOeW9CUcMQ7f3cUAqV90VgKmC/wDHfX2vvMCHFJ1/XdnVaADI66C4MdDsfZnDRuTD
NIi1x9CPc7KnSFRYyg8rk/XhrFrHv5IuctmNGpO87yFpBjme2ZRu1f6Xc3UiQVhCIP73PeF3GWAH
XGv4YYSbUIa2tXpfnsgQfaxdg6aXwjaM7NN0npfwDq0JU9b5FkUHueRyXnVJGvpxwZ6LJ55YI1SV
0arBwoUzrD1SFdUa25/aYx/fVzLc39WjdSJJcEmYG+v7VOfeon0ihm+QwKlkHmndAP5oI3gkGmpx
uYzQZgQF9zgECu2CQgvUqnNr1SsBmZvbbkjRbvmW5p/l4I295GTLvkBwUHNVI7buoGVb/sRUfyEj
wlu9s05WUXBQS+YsLJ+4hsVbOD45KsaOH1iPg+uD3TlAae//ZyCOUB8yloLpRQSFwDmJkrbHFszY
/Aj1CMie/+V6/KObmNUwx0ZbepXbIhJHCt+vj3j+GNKDISurSazeEY4YTctuBJIyJI0KGqVvYiXC
dLVrTj8mWXPFqvejyAeBaQUNemLLTL3MXc14eYDY70qnuSHwmo2HVtYOvnq6TsSIp0uLszbkmZrF
+maCrnA8mkySV1w17RMRwuHq7EHtLf5yHO3nqPs1y1A5ZCoIR8cAPDwNGVZKKxLQOoQ+6bdUhmMm
EyKcn1mv7XHg66QNoEyludfFWxp+XL/xJELE2z1vmqRDngDvUtxD4ChaFAOwyDLERJkU4S5qBpro
LU9jqdZrpH/F4TaTMYFfcj0baFb5s+e2cFCAGltnKdfEUl1nN+ZgCvrSHpJ7+0G9q/3knYD1Oetc
3QcnJojWCkxb3ygSl7p6WE++Qcgm1DY6kG0e802K4xnDWzzUXlMe0/ioOpN7fedW3euJLH4GTt6q
Sgw4EauGrLD6xrQZ8ITZG0mo348k6BzHr+t8Y5j553Wp0mXmW30iNmJloeJ6RNi5UY/qhqGyt9GC
8VfuJaNv7pdteWQ3TVC8kc1j+L09vF2Xz0/WxYP2RGvBeXSdamYLfzOH45devSp02Q2NuclUFQUm
03aLNJWxtPGfvCZScCZlNLDR5kFOB/pBzHM4LBhwQhTZ5JbskAhOxTKLRp24atq8tyc/H98VGUmf
TITgUrpm0QnufNins7GmpyL7Lh1t0CRnQLyFZ2pVpbNAjeTYeuVWfQJyfACkG3BAL354a2wL1ave
tQ17St7Nd9A57rS73nP8V7rN/VyWBZBoLF7UNTCg5j78vXkvWf/gtE96LLls1kVwhA2UOfF2EOyj
y+hYE34i5qUHv+cuZa9aLjns64v6R4ZgG72psUm1ISPO5tc478Doom/SiblVVX4WuqwvZfWUoSEF
wDEW+ugNwV/XjdFoOUXQYWGMqTZL1+k3QxP7dXWIkj2R1fDXM0QofOtoz8bQlzhmlJtFm0/5jEzv
U/uGDm2YSHzEYB9Ifh/0u1ZWlFs90SfihKuiYZg/nS2oF5NPfT7Y9T4qvdzeX3dVl7x1/EY6ESPc
BsDLKOyxhFbKzn6cA3IbH2jpZ+/VF9gG98k2OaQPhseC62JXzfFEqnAvGGmGLpMCUjt6RD8jmd4j
RaIZdxMXHhFTgyoKAAAhFF9iY5NpZh6iqJFhPJns1DRo+9zVJr8Nt7oFbL30/T/odCJQ8PpND7w1
qkCnzJ61o4mQ2GO9gWYcMg+Sk7a6fCeihNO82FWaTAv6AXsnfVyKyItD6yabJPnsVQs8kSKcZwBI
szbsIcXMtjY9jPpDTgCWt7u+bL8hl65tlOjvTVamk8ObG5fQx8R6RhrXjO7qKpjKt6H07PgGY3Ux
uxlaIBt51Ng4/+ktDSgPABwBAgE1ofN4YdSTSB9NXgBDZYpOR2P+MmXecdUeT2QIq0nRqqAbqEHw
93pE/Tz/bnXfuiVQ2c9aD2oZJMHq5p2IE1YVFMgdaRhU0vUPY/6hai+mcyNNvK2+YQDawklVUXIz
hYWz58woC7537Tx5Q/09YhIbXLX0EwHCqo16pMeVBQFNt03zQ07/AabsdQPkPyHaH9JD1Db51XVB
kQOgAyWyQzhaCgCZpyrqDo6BfpylT4xDhzG6uxD44ltNb2Vg4mtbBDAMGz2CABm4YF4FvtJkOMUE
h2E+WdYjuhAn7SaVZVDWVpBqwKMD8CT6ecVemVHrlKqOKD9ems9isg+NxVcKur2+iiuWgD5HDGej
hoK0l1heaEF5q8S2kXkE0+8eiRhxs6qWxYbcns72Cn0TaNAwTTQoo2dFBCdky8DADwFkohnA5y5L
ia8s08GOy+OkdD+LWJbOu0ws/xaIW1DT0RyG2axzzzBbESq86KPyNKUBqEdLUFvoj47Z+NYy+03t
ACc83yj1uAU3qiz9xn/8QlvAMOlokkftTYw4piVtlX4Biuc0OH4zkp1CEBITMAIbxkZBPXaJR6B7
4qLWXoYqfPjLHeWqOzrGK9BJQkE3eK56AQSyJWfATjTC72Nku1orw7u9OACQgAw6pkMsHD4gHZ1L
yIZwqunAwIPAAj3a1+rNVAR98XFdj9U9PBUjRFKO2StEabCM5K3SgvCVfiefsw/YdT10Z8kxuDht
gkpCODVh2KkzQsgarH0zhW5c3zt2IFGI/4hoF2j/tigCXxxsEW6mbZZ4aVpQzBTGtEmRDHPD0FE9
q1PnbeekqVsYfDa3RM5nSrrpDjUEQJGro3Fo8/5x6JZZ9kV8CYUvAnYXWoOBEWyYF8SXSzLCvfbA
kprrNACwvIsme5f1ww2y4R7Tmp3lVHeWTbezwW4jK3yMakklYc0zwF7BGoLJBQPjSOe2RGOGW7xK
gIup/QIjChLTdwwt+L0zgnNl8iU7sHYycSR1whGL0WUiShta0HNxtOJKZdTV8vboMGoFUV3Wn0Ns
Jhu00dx34WLdaZTcJjawI5IllRzQ3/ssrDqmaDCogVwDvIN4+zI0y04DiwDVWplj59lDTokXmrn+
ojiJ5nfAxwldzKcU0U1T1zhkcZKCbkkt1GWP/qjmZaJpv7idYunf7CGkfopURe/Wep7yca0iCtIF
v+S2ndm+lE6s+hWrosZri24OwsXMXzWzA4ZXV6ovpNOVX3WBRKyTKNqbwVi9y7o59xFaLcco1nNw
qTAWuWFuZw992EwywsXLo6fjUHBPrQJQloiwpSS2yDAD0gX41LjggOg5TV9skSVaZFKElwtzihyI
D5AS05soee5H0LPN3nXzuvSL0ISPUoKiAPjGOrf1k/RV1eQlWxzIQFNAsSQYFwQ6rupGAGu/Lujy
0JwLEqKr1Ck6piKT6k0amNGVH2F969Bgadx62FyXdBH9onkTEFkatTCWBSZl4cAorEelxYLLApi+
UdwPsd9Zz0N5h6OSlr6VSzqmLmI6uGEdHXSooKBGYFJhBdMJ+OraUGSerYWPuWY9FMYPVJH8VG3c
3qabSdYmc5kd4BJhfRzDkHPNCRKTwdTH3sJofT8Hjv1I8ZTp3wvrJRq+9c5jDKh93DfSJMGlNUIq
LAVABQgkkdo5t5Qx02bDytC2N0bdblIZIpT03mx0yXKua2c76MnHOAsB6/e5nASch83IEb5LNoKk
93s7I8N4szhoUwGJUaBZhyFv3Ur9a6uBeg7FTlIHRDBi85GtdxYzcwyxmt3r0j9P1SFMjp3ipsor
aXaqDBr2crAKm4gXAJ4zGNtBE6awiT06cXLQjgIfoXvNB39CIJsiZg46FKeTD3RyhZBq3tnV9vrp
uAieBbnCOUy0qFBGlAbAxdBtY2vajbOMf5t/unhXcEhaLCYYZy74GJpu7LSswA6i7li1e0yhzHXO
iZZLc5E8qNaM8lSUEG+lZQiaUKB6enaIae/Q3OFZ4JI8kxiHTCPBpYQJIA2aCGIYWmSq6WFKP5y8
9Nj8M+plLaVr/gRjsYBFB8YQ2MmEc8Z5Otpi7HDTUoQyTw7GxxzjsWHPPUFTs4yiQ1uzBxOeBO0d
wC83RWei1spQN5QHeCC+xYiDUz1rC3YuUOrHlr05gD3Rb/vw28wzgjsKkMvqLrLQfpJs7eGG6D8b
1Ovz6jlbdoXpx0X+dN1e15b+9PsEezXrlqZGiMAjVg8JcYd501iPtP3exZIQ5/eMg2i2cKcYNwM4
MFyc4Hhog1aryMBKNLihinibzeCzcmvgcXXpY23OfqRSN+2KICvh2bOvit6UDN10Pwx6SKe3wp5Q
hUYj/OMUSu7OFboMig7+P58mmHmvVRQETViEOsccVI7FD4DE3SQ+dV6SfGMm/pDuSsXPwhz9RxLj
XztjpgPxGPszMZ4pGGRdA2MawN+Zt0TEA/+Cy3RvlFEIXV7a0PBEiHnu9dO2coowhZBR/ew6tJdu
rXxDo5fR2OXsXpM12POfu9jrE3Hc6k7CnrqejTCeIc5Ey7ttujq9myjS+rJn55r1Ar6YABAH0RW4
mc7l9LOCfQWCkUfTwSPJvlmeIjxbdPVblkkeCit+A9flb+Jl0IEivXQuymJ6ksc6RMXJswlI3dxq
3LC8DwFEQTFfIzHJlf06kybs15hoYaZwRoU02S916Y7oZY0j3TU1N9e/aLgBO9/f+/ozkcKeJYau
FcYAkVpDA9L1/ljeEplhrGzYmRDB3SxjgrFDznsRomJeZwfEwVhW1278oZZEOtrqjuE8AS8cyOpA
Uz3fsbxI9Eyf+Rpmz/G0H+O7rqBeB3qRMNCLlxiDO0DPawHpah7ZsrNo44+66VKysXvAmuy7cNOw
zFf7oAGO+ZSh2jZsEFEAeKSM7kdH4gdWl+bkc4WlgX/sC4yWwj+CXcwBz6LabK36+6jYgfXzutO/
nBIDITA5kSWklBt77J2FRyms/l4afqu8x0Cfdzo3jfZkDpp4U9EjOqi08gFwSTkQ42rtyTE+sjza
VrIraM39nnyNJg7atyRjIyH4GgfLDHImVG0B/ZEStx32ZhEC0fCjb6atYTwUuT+iCnl9NVacFcT/
y14iplUV5ATaiYemrH6YnBdtAblbeZgiyQW44udPxYjDh8rCFKeNIaZoP+Jm9MNqV9SyDPia3zjN
3gh+owJycTsgl+9Rez/M/5jDC3rdZ+tQh99LexOT7fWlW3tNYHgYj0GwC2CSSoTjHwB2NY0qcsV9
A4zNyM3iV6sMMnaY9MWdnHdAfGodQhzJlv3eE+GCAbEw5hyRMOF9caI3zpW5YaUJ/AK3feu/5QH9
Tv3oZ+kBdCneo7co/Bm55Xt3a9/MEtkr+wjRFp6j/P2EEcBzt5I26FqzQDzDMeNt28+77TAF15d1
ZRdB1q3ykVieghfRcKocs5p1rOD6rAFJY29Mso2oC9B910BHPFymjMBn5QicCvyddz25r00NvSDV
xGA2euJmSYXh1P3SHxMqyYOvrd2JYr/N6UQOkIJDW+ewEzbAH20LyaTJbWVnQCZEO98g4E8AIA+e
24tAsO4wwPK9j40E+WbFWVvI6/DyCNDrtN9dKSeKpKay5DSF/YEN4diWvUfr5KYb46DMQy8cEsm6
rVxlZ+KEuyFW8IRQCGwu036mAOKKNdXNlKC2DzbWUtbEIpMm3g5GD9qiAtI002+Sb6CrdfVmh6lT
Q3tM+1/XbX3lmkbmCmkPUAziNYunkrBdRubUXRem3g0oPbbDJnspt/Oh2QMScu94ymvs6ffhEYTv
dwoaGcoA88pHHw7HbYNQEuNdWs75pwjLTAgzi95SEs9qazw2Dp3OYc021xW+PGsQAioOJARBy4Gx
/nN9jSVHJWiCvho6T/Ter5UYweST9dddEzrkcGB+QOqC5EIMf5IlLEkVQ46q/kqtAGmspX7nDaSD
+ZhboxcZkguO8oN17pTPJQrLh3d1ojIGifT+K/boRxs8J/t42wcvPxx3+YiffuRtEHstMOVc9J3r
fnys3OxQPoebJaABUntbWYHl8pyef5JgyhkZS3XO+WKzoCl2g3Nou0/H8KWjHCulqVNJVAxiwPBT
jQU34wXYT0jyMhZj6JKFtypNkk3s5AYip6b8qUdm+BSpgI0z0fLxct22LnuAzjYdfJ3nxkVmNRxH
QGZ5IxpB0QgXeU7Qfc+I+zD7aCf0YxybG2Unw79eXWYd/TlArMFjTExessZpaE6Qfe7q2xY8p5n2
aFuf6LyvG4knvLwascwnkvjpOnG8uZGQpuB5bsAr+g5oTmrTBWSzW+q7aHwf9Ee9k/QtrJ7XE4mC
f7J1ps8qhURqbcsxWDQMck/3rPoPlSiu2r9VD5FsSp+iYpp5PYJYXmx6BtruhyF0kQto+l9MfyLx
y+TcgYz3us2s792/YnVyvqIsJEloFlw/1QdNnNsoD6YTFE5AZMPPq+71j4JiEVwNG7PNS0gCIp2R
3Y7Lgzp/XFdm/RieyBAuf1VRKquPIjDJGgPwcYGR0rrd0gYOi0EL+jokrjLvByKxyhXNTODaI4GP
LBLyW4KNJBENBzuNEdsnR0t9yIyP/O8jDmQPT0QIzjU2qZmMM3JUafHQaQ/N8Fpjgny+13qJG19J
WZ5LEnzmVANZECVCPEQ/0m864MjdzB3eQm/cYID3zq1HT3ejbwfEPPftgSbur1/kSzYZfdlKxqtM
FgqAuCeB5CEWxmdMMNtTjyKwqrq0d/WtfSDf6sxN38ptdoM+ueUw/ZrajSaJ7ldOw5lcwb/UPZKU
1gC5NnvIyHNSA57Y0+HQk3n396Z6JkowGjBf2VZlYp3t7FenfJj/RCPoH2a37W/V+k1NbjHyIdFu
xZediRSMKFN0vbATaId00qh+LGTbOMdCVuvhvyLEAWdSBAMCLGS7zDYUc9Sf8/CNKj5znuroKQOk
jybJ8qxqZGtoFCCAD6Ji+Z70YxuNIzKNOhIFA6pycQu46iPtJbu1esJP5OjnXjIdB42mHeSEy71m
+Kx6GWSxCv8Jcdlg8PAgPBmNgdBzEUVnR6XGQNbJMHRdkl9UlmleFwDML9sgaIASn5XURnbAWjLo
oNLATLXnxSgl76JVEeDX4ZUpNHaJTVZpBMwyKM291M+yejJBfn391KztNydq+58Awb9HnapNS5GD
dyx/JCima+m9lT1Fssncte0+FSNUpJqkHnBTQY+o3S/Fm1W7yV+jtMLDnYoQLCoK2zCaUmhil29K
/OmUAZ/jT+fUlSLrrO4K0EY51JsNAhZBGzvVRwAjob5mxEeOJtT+Pe4MV+ZEgqBMimClLHlVucOV
gDxQZUiisNUNORHA//8k7gM0MJJrDtoAlOg11l8omlQT2ZTlqgxwJXPOdiT9xNJgyJaiTieOnDPd
K4pvl0ea/7puvivhq4k6z78iuHmfqJE1YZvqFURU8x0w23rHB6DtUN3Wyq6var+wZPTha74YIIyY
/Uf3K/hbhHVDdwOA+SiyjiBRqc3WB6C0m82+Yh7hnwGDLDmea9fnqThBv85wImvkqVy7OY7qLrbe
LOrPza6SdVSu79UfvQRnOQ52DWRyCOqnLzPZ1iDs0yUmt6oLilgc44tXioVrzK5BhEQsJORp9TJW
r3G010O04j0niSTikggSUVPqfuzzvIbjJ/NuyF8QtQI0cUBflimBLFxdtD8aicRZoWajsRANb54Z
vStZ6TZNHDgywrNVD+2AFRINxODlFS2OgKszAfQFTJy6OsjAGxvjqm+skVTIVn3aiRjB0tQuSdQo
hBiNPCrKRy2bSVp7SYCRC10CFrDk0E0uOM0yMZOC8UaBeskDDOLd2Enq01jbqdF4Q8a7qSjQS6Jh
sLNwpPD7/MfFWAB95DzPzJvgxCGvBIxDlt0tcEV36k2+RcrXJ4qLwu2WTi4L0EkmA9n/XX+4JlKI
DeEpgAnaQqS2Lfbx00uxD1tXfXe82q9+IXuwje7UR/WLeorfKK4MsGrNasABAiRxEPThj7DaHc0d
uhQ4bJN9X6aZayS7UUHP1/66/107AejD4PEDMrO2iEkadQNdWhsnoFS3GvtnmO9nwAJdl7FSFEGK
548QkW2pyee+zi0IwQAdWmh8zb5l1qdubR3DU1HPLZ4SZ9tmksO9diBOpQqpn3CmKNpyqS2AS4DE
Vunv1/Va3SILBwFnmzjonzm/uxpgR1dLhQPRTYrZe7qVtFs6M632ais1wa/TEyf3r8tcuy8xVgFq
APDimaYYuUx0wYiPCZms04vZ1e0xGdy2UmrPijt7a4waSEfbKr5VOobc3pyr2+sfsGowf5QWsyMo
ILepzZWuy2+5ta/tz1421rHuaU5kCDtXjwOrqwUyVHMfAY9obAw0nzxk3cOCFHELnE4lIDLGwbVL
B6N0YMThYShK5Oe7mWUKhowzCNURSmU0qHHomAO2muxNk6E7rVoOrxAiw48sP+GLfBL1kJz2g+P0
KJlhqHNJiiBUutqNMg1xomFJjt/qjp0IEy6GpSwyNtUgvyXVw6z73fia2pvrRrG6dg6mLTFTQVC6
EE6CAjDHrMhGbBioaOsUmD32Nzys0YMH/vZIhsq5egb+SBMnnAFC06EHBgrNsf4c2Z9L8xE6y2Ne
kBtS2IgVMCWg/3WTocHBzv8MAQkB/eDU1tSbKOwq4C2tqhwgztnGsuPnFkhqptRnXmwaxGGACnEW
Hz2wxKbiqMsy3Z5QckLyLiib9gftJs9UiCRbsCoGBqhTzgJ7MaZiYTdJPqFmNiTVRzGA1UZtHpxI
kg1cg5NC2ymYkRFvo9QjpsOt2MwNPUL9ltmFEdh1mjwRM/pYUvT9xRg6yll1lybmewksfndYzFsW
5tQl3VK7E6udfdoahiRcujBZLDCyI3j/AWgFaUThVKDTXUW4HOXeQJH6iRI3Xe6MzlPTQ+68XD8d
F6edi6LAB8UooUrQWXF+2gvwREZtmuQeCGzAcdKHzGMFRmjVOWUYpG0VNKBdl3hx9UEiwk20xGI2
DdM0wnlUWY4CqdrmXj9MAyjjzXbbVWUryW387tU8i5AgBjkNfihQ+MfGnitGlpY15QxkxiraauQw
NEHk3BaKl9fbMPPRTrNtyMHEEFer/2B2EOmfUbNn/UMs6+a7bH8QvkRY4jQJ4zCZQOqevrUc56D5
Xvu1t3j/9NsUAEH76Gg8RIEd9DvzbpZY95olaUBX5hDrNoYQhUhtGLS6HbglceKN0SkXt+hM1bXQ
QuAxY4xcvvzX93dVpM15mwmuD6ClnS98NFlhXah57k3TxukPzGjw92s2NK+SsS5dXsZYWrzQ/5Wl
ncvSY3NITB2yZhZ6ebQrUDJoY48sd93iU/o4g4C8UYLrCmprZ+ZUqrCoJguTsp0yEJrnaYYIZ7KS
W00t2y/G7PnW7mJ6rzLT+IeNk11twq5H10RmErYPiTo8jnNWADNRU3GpKhPZO+rQDF7btABHrWiv
Fl6mOOqPqA3NYIxDTJB2IECa3Eyj1Y6lcfgaFfqcoRTdgbaFDYZkomtNO1iMhWQ+mjR18d1p1AC9
NWyYq5JwVoNdVfpx+OYsEjFr3t1EkgvJYBC5XjT8OWNWz2oZ556JMLCZ1I3dRsHMqGSzVk0Ec6sg
qvo9wPq7dnESzoSGObRjgztxnMFpGuRjZPxShqZPXUTDCds4cc8C1tbdUwYXaHlDgSkTN0xzaZry
cm4M1or+E4sTxuNfYo5imZPBoH2Ye3Sj6B7bq36J6swU/FD9EJwb/WMY0IM1I6pzNdtNDsk+cesg
3w1utp9u5qDY9m4fPGvH+rlAS8V1q77IPZ1/nJjXoGo5KkqNj1uM2K3pc+/s8ZGRvh2t22KQPH/W
Nv9kJUQbw3CC4Sh8JcDvq2nuqDTkHxW0zE+9Emef1xW7uG/QeYYXCXwgATK1I7asqGVVxXlYwgAI
fbfm9rFF5PL3IjRDBUo5ASv4xfwKmcZ+ctIZcVfVm+gu0jpPwXv8upDVQOV00QRnV+WLhaEcLJr5
2ESBeqMFtj8AdtUF68imuGMB8X9dFynbJsHRzbGSlnXKDTZ86vR9pW4xNHxdxGUmQ7A74Z7WjdKs
2hEyrOePOFj2g59+gbXn/qh6D8vugbk5GpqO8YYG4ea6aOmCcvVPXIOxOE1baxDd/7Jelo/h/vvk
qlvbNQ4P+Xby0r+elPytKnwdGLMBeiDejBhcAIVgj8s4M35NxYPW4+kvMZLVHUMmj4AbELTj4gRL
75RJPDYIZokxb1N0IwDMFGiKMvT/y4ktrorqOBjX4uR14tivlvWp1v+2jLh051n/HhY/8j47ai1c
1Jz9bFTLU/UEhZ90t1QZ/KlsROWyEZl/wkmQLOxempFORacdjLMb0XWdNu/EUcaN4YCKsM4SZcsM
/Zk0NmagSHwzGbHyaSXZU672ZqDOIH6/bk1r1yZezFgS3Gp8KPvcmIhdjCnlgXRC/+nUYEQVul52
SL38/8QIToD1ST2qFcSk5R1LMBh82yfYARmH/PoGGwAiRn0TYZxY3+zHLI3bOs29MLWSzVCVbuIk
x2SeX5z+PSqy2ybrvZrE772pbIps2Rvax3VNL/ve+QaffIKQ41TVJApzHZ9ghX70YldugpblX3NQ
B/ea4r6jKftZRQF+7+yH0U0kN9RaFIsUp4rJS5BRY9z/fDuHsM0H3UBk2ek/bfsNxuZO5baJf+ay
RpvVi/dEkuAAqTa2ccVj2KYzfCf9iKLeTSfiYqh9F/fjvmKjBJTs4kbkC8sZy1BoctDFKeimhPPQ
UB6/orQ2uXk6AVGj12WNqWuuSOevDtBp6AYKGecrSJAA6QgpsIJAWExfJ2THyOJLbIT3O4mvPAyd
cwZNG2SkYhUQpC6WXiuI7ghaXjAHML/19qZZjjZBl1kCSEnfkjFGr9rlqUzuCU6ujTBmpaE4kKml
aFtPfRWupvo20DvKNrXmL+Z9VHszPBEKHZqXjT36A/wu35vl3ill+evV+xN5QVQLgVZiYXTx/Guc
ouXgSjy+LW9CxzX0f9j0WKFzirmj9mwyd0FsWfhmc2+kN4AYY+A7rg99H1TjZ4YW6ERyq675QeTq
MbOJBisMDwtu2ZlK5FEyPB8M8s/SflSm5c0VunJUWepQX5UEjBSdF0VRvBIMzHJYGDUmJLVB5pc7
fYvwYaP62XEAYvvO2HyMrrqx7mPXuVPcdtujPdgtvc8oANe7Z7vTjRqk++L/SHuvHbl1rmn4igQo
izqlQofp6cnJJ4I99lA556v/SvPjf6xmCxK2X2CfGXuqSS0uLq5QdSaYnaL7+n1AkNG+jjuPPuQ2
2DKc13VbXToPGixVRR4Sco5821kTVVWvqR3CN7z5YDljcE/EjdthGQMVZPSlgBSEH3eoApI1kFlM
rHTQ9oZW3BqZtBekasM5XiU54UDw35RYAcURnMmlzaGDJ2OxidxKV6VmQMdOEu/atAuPpVgktlLW
4kPbyA1mkWpRt4bET9/W93L5VYdyG1GnwZKrpB0uWqFEmgyP1L33Q2ho/6vXba10IcOZUmWj5Lu0
q0i8i5NELzSIv2lPZwdeClGq8aIWT6PONZUfaUJF4T9POmM/5xjclkYQOSj8cTo2aP02aCTv5Tih
YeZCvlrfEmVZImq9QOPuHFAppH7IsKIAnBMO4Apq0PbjPdsllEHVNNsZBoIoCxnl02gdtd/DXjqs
f8KlS8jQkD7GyN+UAeD8RBN6GXKE+AnliMPQyCENm3DDTBY/3Axj8iCzD8cSocclDgyPQLtMRK7w
IFf+LyOptpJeV0iY+8FgCThh0NmCc8dtqC8Kqt4GmAUcPWMXSMySjcRGZ527vmlXMNPBUyavCg5u
sHlwzj5BpXnUGxw8oTiw9kP0dsmWW10KR+YQXNRV5MqAJDkgCjy8BO806k4AbtZWhLwOoWXm/MOK
ZmlazokrRaRUpJzgWtnCtNGt32vOEIyP6zCLq5rBcGFzU0yFmQLHawx/ViA+KUuaCm+g1zGFQ74p
Jzb9NT4qmeeeucMss0AeVfSJWMg01PH7yAzqJy+Inf38rSZOlomU/BGLQxxufb3JAHjk+aniDASU
jobAUlwy8XMFlpf6rh8xF3wXPP337ZzDcEaSkK6AYhUW6EVPrFJpnFmVagvCflR3iJrpOtrSdQNt
UlQjwTxnqrw6m9r2qcxaKNuV7yCaID6VP8Kj9zhg2PQfrBHDH0h+gtsFHn/6JTOHUWo1ytcSkEQN
HSQ7TEboW60wS1HLDOL7ZptByINSFl0xfaHubex+y5UtlVaypay46F3/LuQq1RDIkdJ0WEgN2jq5
qejwDxKROmRqIE+t6/g2/FCdFuWoLWgSQg3lpEHBNYFyzha54dKH/y5rom6LlwrfL2z2cLQV6GRB
c4kCwm6EwmmC15GcM9rnuzqN7LDbsIDFyGKOyXlyPY0kHUljuFg2UjU91aAPqEHukbjdYFXs3JUW
9DfWDXzh1E73ByT6MASkY/z90uyEmoUl9MXwokAzcSvG1Ez+hAO4cstfylYn63dFj3MRAMObHlfI
RJ3E2XgA2cYmKD3UTCzVap86lSYJHaAz8hrc1AfFTY6jlT6iuaCPaXFvHsxdk1LT1mnoqJW19c5e
SsLNf44+vfBm50HPPIjDC1h7eiI73UqfmRPdensq3Po3yjF4Eh/X93oTkNts1g1FnoVYf6BTyAdR
YrOHem8Aqn8Fhckh3/3eQJzc/cqO69N1MVvi2CWe0kZA7CDTQEGjZPXH0L3HGN0R0+u7yF7HW3oS
Xmwpd/34TddBrBJ4tV2flNPYWiaNaEbTO9USf2ZnRt9ApHnGJ4bOZQV3uhGlbG4xd4ZSv8z0Kvv+
AdVtJbuwMd39ZMc3lDU8A7Vz2lBho9K5YNegIESuykDzLFwSX8cHWU2TGi1kexsN5N0QzNVJS4fI
aQ3drbXfmKSgnfaeI2VkMh/vURcJexqZX0o43ibIYjbVXu1PpvFUiwedPLImdYQyto3KTbakka7P
+/RTMSuOyQsEv7zvFANzyMcEPzXGiGX3KCUfSF+0Il7p/Z91W5h2+sL0CF7/aO9HhC3q11nJyhRG
vfIx+txkGd4So4qm9XjMN5ymtoRialNlCzfnlf/C6HWOoTR0ahhlMh6rrHrpTXncCan+8t+XY6Dk
K05vsSnjcXmSWqX2InNE0VD02c8EGd1R3uIXuooUsWMYb8YTHXl6kANzEVRaC0qMvB9KU/nHoDzV
I0bfURZgDDRIr5r+DzuHpD/SJWj4x2AM54yVNB+iUStROQrKV01iJ+KXrybLN1pproIOgnf6VGpF
ryagFM7JRlUvjJGR1CBGcUPBTr37qLI7c+MIbqFwnpVover3cVojZ7zXhq/avA9TG91PG7flFgzn
TklupIMkxbWVy219EKvgU2jT4i2Nwj8SGmY2vtAWGmdySVwTE767Rqj7pYNjMHjWq2O8VYu6Pqf4
QIjXEAKgVQWP4kvD1oyKmP4Q1lbMfMVRc53Z6hBsWdviWmYo07/PLqKgN6GAFUe1FQzgwmjITk6t
xBOmKo27flCvT9G0HoQYaPVB2M6foixOAkjnAgmpSaSZLaGxvORnDdMw7wQ/2LjxttC458ioNr5B
VFhEX9Y3itdWtMgrjK23Uu2iTWWgegeZ9MQ0t7I2yxv6d5nc8YUQHMiCGZZZDk95ItGgMcEcineD
Yq3v51UkjAOM9qyJjRFd7qbBeSXVaJs6DXC0UuJRvTbwhgzoIAtOhPsMvU52QkyrU+L9OuzSxqJz
Ah14IDeZSB8uDaYIVAbqThg/2IwRovnlE5MOLPnlY/KxDI2NRV7H3t+r/AvHxQ1ZWsut2AIOqthO
pJ0NECBk4t5T7rXuJQjcpLEQ8//flsidvDZH9SKOgclqqM6qB7S1Q/v7rDNHNB7I1rvsut38e4lo
7APxPZiD+X67vkc3OtGy2jKDF01E7XJXCYcI45ChcpJk3DpoCCG2getmfZnXXWgcMH/2u8LThRzA
rZeexPJHSH5m+UshYCo/HtEPh/OhCIcBlJuNnu8mpvVMa3agNt5VPsjgIPLi5ZhrSBVXR1/I+o+b
9vgySpms+++mcNZdFxVLFQHWPeJpJXuPqf4e9hsYVzHXtP6J9Bw1RaQc+TpJWZa6Vw7AEPy6pIMJ
cSMMo7Yg2IgbZ2jSM56fW6W961IRB8o5pjYxRrFnEDMcjOwl7Lud4Td2nnY0CDIXZGhWi7JbWHzk
qFCH2pcSjbeq9BJjekQxWjvVBltVxlPppbv1DV82w9lucI5LxKxnj4CzthRop4NRTG72bQuWx08V
3T9p57D81kiObXNYx1380Oj5VFE3AL8sz7CchkXvh9K0H32614x6LxO2r9ItXtdlR4K+BPgscE5B
RuDSb0FiKkH5E4e6LQfLQzf2qLVOjZy2VpsUA2TPqp/ZrRE9DKO/sbVLN7k0g+Z8mNqBjdCcfFij
t8egKA7g4t8w5eVd/Ls6zmWlnRw1eYSPZ9Y9RMhVuJAIEyRbXeXLLmO2FM5ldHoqyuGApRRIgdjR
HjW0r2CPFtpTuU/3aKG/l58INTuK58V+ePwXU/m7SM4n5KBn6WK0IltBBO0gM3RivXK6IdmIWRcv
1tkauRNqeBXGcKaLlQQHbXRJ9mji6olOYWOX4r6JHv5vq+LPXW0q6ErGlsaSXXW3un7S+9/rEBsG
yCdUwNnYmfkUHgsZiObvNoPIxb+P5yRqmWjOgC+9PFtKpSJYHaclpHd1+VSY/xJzYKwMTZumggZ4
7sPrSZsZcQUfUYvRqYvA8SiFT1r+rKv5vtTjm7avfq3v2PQXr66fGSJnA0Wii4UpA1EfUKS3BuEe
E75a9turN4xt8eDOgLiv35kii6D5VVs+uWsqzVIbaLVt9QkurgbvfbBVodB81bkTdaMQqkoBB9Th
ekviHiSRGB/1xXdxKKx6FDe+11IMjAawqe0JxS+QoV/ag9pknpcl5bSofaW+EcnWTbduN26O6Rtc
fSNQgyP0NUxTupriQTaJER1bx/TYLms0/MSYxdYrS2J75JuosMX8tbiNfwH5QR6/ztA22gGwyHZE
PpelU2d/RPKMsa9/sL4ZEPdqZgIpoMcyrQzk0XqNAWwaRb9kyTLHjb4fZbr2+E1E3hfdBxO5JZ4m
l58qMQbGBr9GyJdS38L4w1G3elcfaLAPaEujg3bbuefw+HHv2abVvD9VN40d32i7wk0pttxC/n3j
SFyXohEizX4TP7OXi11ZKnpVWePdu+Cwo7Kvb7KH+E25zW/Gc/gGbkPnAfSi2n1xw2zUfKDtvv4B
rtOV00+YxmxAdW3ifcV9gajMoaBrNpU1IC94VHa97dugpmyt2sHozT1YMXf+RgfFdY6Ww+SSGEPs
QZqUAPMXGy3p1L+J98O9+F7YH6ll2IMl0dL2j+oNdn2vbVjcNfEYB86FR52phKaZtljwceqbyRxv
sKKdANKg7l7b4Rl7is/E3ZKQXown5vvMhUYMz1svjwCLOqFdOBrNjhDNMa3q81Q8q3eECrZ+a9ii
Le+KDSd1zZPELZnzUvVQdOKgYL8xm+GO9NW4691fjzptXN2WjuK9eGdayk61Bxq9PTUuIvQtNuXF
x8B8+Vw41aZ12ekefoJ8C/Yu366dR9CuuoL1ffRSN3nPd8ZRcUx7w76nY3117DGaju70aciLj4bR
AzFUrMW+GzSEaVUO+i1o+664tW24gZXfhANao8CelLgeSlwbL8+leAHyI/9D5796BcpIgwDdk1Wq
to5sbpG8LiFgthNnGB3+YMrhzDkX4gDm3EPCMA4tdBtb4WZFY2kLMdqPBzu2D4J7nPlIGCANAxEQ
FVS/7GIPJ13/guXcfKavOf3DDux5oP6hseJX8Nysf7+lC3aOzdmNWkkYrPaAbYI3nXUWS20fqQNh
qwq5eD7RhwciA/R0mWgnvLwe9LYso2IEEDi8xk+TVpZ2l/xkqFdpDxjyL63Aaq3sAwmSDgJem15p
KTqaw3OG0hVBkOj9tMcD1T779+g2LCnGnximBCmxop8KHhrJ3e/13V18KxoYRQQVnIKueX4+JKzb
0Cs6BdsrvRoxJdEf3Ti10XMkv4aa7UfHdosQefHOm0NyAacRKJ0Pub7KgrZd9NDuMZB3l9rpTX6I
9p1GdYVKZy3CBRTSqSoZOgz39QtqN+tLXzBqDW9jjMcgR4unMnfveWWV+H2Bonqvv2SZZSZ3ubpD
TpGgxaIp7shWZLrwgZHZnuQe0fQFVn4OT5YHkupSUVroEmx3vYkGN9ULWzyE4q0u1AWXQED2q2go
sCHfwzdKxUEetKpYlRaK7i7Jh58Qt96IphZXM4PgPmIatAi1NUBI4J+tsxHD63ftlq7dwtnHIP5U
UkN0Da4ebsv0ogmVIAfICO6+jEVOg+VEbuJ9rJvC0ikAEBJjoC5GPpt/1TEpUSB6WJfQnDj2CA/B
OdeqO8WjTIDi8oHEt7n/tI659I2IQnDs0ImAhgRubUyBblzUNtA1I4mbevkhNkp3HWIpz4Vl/cXg
wqxR8/U0hh4bhnnQZSOCQKe0sjSnteKWtT0OlI22X7s+2xg/XjIO9N9Ogj/oXQH/xqUrhYBHHpgE
vSLKcPa8P0H/lG1xMS+ahoq2Z3wzDdOEHITYZ0M6tG0J6fnnwsTIovJpxCFu2Nf1PVxeyl8czi37
aYByaA2cDAQpylltzlJtrUNcT5vgGxH0NiItjokekdfrEIwg7j1xsr4kexhDbxp0zV7LUWnQRq6y
/cDGEfPaeXrKJP9QmsqHiTFaOx3Zlr7Bd386Fyzhp4DYQEaZBTc9t62SmiqeFPWl1cY9A6GHaVSv
XeazeyPu889BTXvw+3S5kUAgRYvstkrJ2Y98jP01QlRYcGjpHn8826WRMXXQIC459aTqDFqaOsto
MI73zMR0YCDk/S7I6uKU+6x+0SD8U9K4yzG0JTItuE97VfvNSGS+1YOMOmc/GK+BieEfG9q8zUPg
RRIMuKS93IeWX8vhXdZMKSsvHyAaCsItN4uG7KvzBTyaCGhbHIY++nspLfByLqRGPspNQ7Z0+r5b
zLn9MzEfPDHAQAYOzJ+Xlt8JNegky6G0Uh2UQNkLttjJ+sQdzXFfEfCDDpC0DoNfTPsSi/oJmt3U
l8M3XBh2Ar0qH12nafkjkhlVqw7DxxKqae1GOXzBpNEiD7YDpIenCbLp32d10HhSACw0fGO5Dm46
dKdAqvLYG2/rVr1wvV6gTAd4hhKMJG00EShmlXdnKCqXPvUJ+l2pqAfjQUyr6DESzR0z0CmT991/
7Vr/PlMmNg5DtNfRHAYRMiYSnFs0hpxiCf3PQnryGPuHaxCfGoNiE3EdxokuVwkppkTPw7G0/Ma4
y8XWxpi1jzGUTZ6OqUfhyrDAMqtBw4IYeKZfAo2F1LVGMvk7c9AdENSgOjXooFJA088TqPoGTLpk
siXHUkd1UqWO3KTsef2TLvhcJJ8QKuEmRrcGP19RtENY1PnkpxAvtc1XCX4BVXN67+v/hsNdW2WW
JrmCJmVLkmPX1IuTqHmvYUyOHTQ8NpzvQqILi8GdTyY6L4T/l/vqeyBRDCczLTOkC5WnEBQ1oem2
3UvPBve/r2uOxa1L9Xy8RQdgCebRLHeaX9+K7BRv0ukvfScJ9SUE9EgXoinpck1hCw8/MthK4Mvk
AQ3tIGMTKukLmsQYvNG19GV9XQuhDOSiUVyEH4Wj5kkG0j4KRszR4ahDUaJTusek20qULfmsOcS0
5Jk3aWu1MAcTfrUDlXSoSK4pDXbdVv/gGjEsj7FHRC0YZ+V2jgVEyobpOKvlrzJJrd57CoU/67t1
PbpL8IdnIJwZJMzXKvS3luAi+667iBGFimAqHiTpRYl3GtTj8tbq6nNj7tCgv46+kEmepL0RT4O5
CFSR3ApHUP2k6IFDSK1X1FD3HahoOnaOkAz17QryGetwS7cAFFjR5ofcAW5E7j5MWvB0DOVk8nl3
8EJ1J0EfFz0VNxlrT2B4BlmJetCU7nUddskiJ44miM9jFhnu8tJccg9i2HqFVYY9+HXk7IxJ2//u
+adBs/9BcIFh3IYJaM4BoYnBQysmjyE4sWsMi6yvZMnw8bXAiIrklXolGzdxuo1Gk8IXlqY9ZqMr
5+PBTIYNGGPJLvACQjQAxjy0R3M7VhjIyMpqVkIZSYKIW2zig9ESJDm2mESl5ra+prukLfon0uTt
OY9jaH3LBYRZSwE/kgZiUA/UEP1KpmFfFwat+zKzRa0UBqv0w+heE2LlVkAC1IlHOd9NtAc59USx
P3mtMR5VNCW/9aMcYnLc9Io3kOQlDvGlpKYYSwhOHQTIH0y1y5+r0ByPLXrd7LbOR0KRNzEwijrW
+F+VPA9DC8+FRKMMyY1PRYtZ62Rylu2FVDJt1vvePenkAnelbHRurPappeVqu1OKHqrTMuZxUFLx
78tWCVxRKryDkHqHKBPkgyFojpSPipvmxuCOXQ5KXDilO1MWRwx+COpJK/DaAltck0HmKY3EB6XX
U8hl9qqyH8ZqfB1KXUpoZ4T5vTKiPk7j3q89OoRp7BDNb5/7uJd24GSMPgQWSNbQBDp6jgQPjU/r
hrX05kU/FVQC4egwqso/QGVTqNLYwMNw0oI+BeD1OzddWR+gdK6+orXNC2mZNr2dCz05S6QJU9qH
Q7txjJbuKvCWIg+D0AJEVZwzBMd4KKYCfkUNSc9saC21e1KIM1Qb8eDSPT/H4ewbGwge5gTZF1Iy
xxjdzIxAQ2QX3VPbko2t3VoT5xpSdBm2dYT4RYReYAPyIh+9ziBmrTaqR4s40JuGTqmOhyDvyxtm
1opcYU1K7dtZapfaba4Sakj7dVOZfi8fe84thftGMWpqeafhGyH+OvWR8RilzW4dYumemOZpkFGa
ZOV5kbQOz7hKRQYWHX6SNTYgfcsw5uKDQArkv78yjPF4ITnk+lb5dskswEeCTBlMD7OL07/P4grT
7IRWmbYwlU5yYGUCaNqRbgzjPUpz/2AWcywuZZY0YZ8YLbYxNwrwhDRx4gq6+FzHRfmIVnXlX07W
LFrnLJ4lxVDFBpJnmun90vH6pQytX1UZE9plxuP691s2xb9PA87kB7ClFCCamkLbyE7ApKxHTi4/
e/7WJl6XDsFlBKaY/5/Qkg/RypQUajyC0HK8E32LPaYT3wmNzqYzngMrQCnC3BHE73Zn+453zg5b
VFFXp4H7AfxpYIUgMwk/IIFO8sRR3m7J3FyXIjgI7tMZgojZ3RCNW70rudqT/+zjrrPVY7HLb4qQ
4hFkHC32Ib6XGE3ayhpeHYlvcIx6o4cCVOy8V0mSPFR0H+Bq+KWMAubbqaJRM33RthiBtpC4nYRO
XO9XE/1pIx4riN/oKEIilmohJPixbp7LSGAAnPipJ0mJy2Ne+xpTar2HzAdq6UZ9LgurJc9Qc2+9
cuOUXwVs2L5vLXcDngwPsOnfZx5Fj8gQKMlkn2i6i/LOKRr4FPl1fUHXOUMOZjqQM5jAF8JMLgED
CoDb7KdQ0f5RLR30DNnaPV4QyVYB9+qEfwMiDYcMpQYVTc5TZqKW4v08QJjB+BkqXz1UwAvvrtI3
UsdLXwqvcXOa2cEZ52ktmqrpWIk5CvSDnBp2EOVz3N3I2UOjbzDwXSfHpwXNkDjrExMta/x6sgkp
342leRPWUJVVUsVGN1RjSyh8xVmxk+HQ+qr6nWvv659wcUOxQhEvo2k6hdvQpiTjiGQONhRtv6ag
2qxwahDzsq91nEWDnOFw1w4REHeroYgdJeiyvVFDV6jsdYhrutHvvfy7Fu58JdIwdpUEQnbxQX+Q
Dn5L5YfqD6Q76r3+VBu28OIxOlqBDakKZx37KnK4hL4a7un1XPEDbGPfvg0mCB36fdijsqF8DZC1
k4ezqGyEQ4sfDsU1cN6bOhQLuSe0gaRtJ3nY0AQSeepg6dKXP9gM4cP6yhaPAngSURaYhGs1DicZ
AvBCaDDQaNxD2zIPnoXOqfI7bUsEaXFBqKMgBgdpLPrmLn1J3LAqY6GMkxALB738Imb7acYgEi2L
jdO9hcSduTL2gsErgdTJDyZx1eRNqQwLcu8bRrF4g+K1/L8lcTcoZD2QlPAkLKkgt2ObUUVHTSMN
X/JKfSyj5hSIKPz6z3L+mgb+PYqCVAhGpyMfKroFh7x0Rj2wjCI8qK1/WP+uW5vAxUpNrBW6WuC3
SQVae51cvRV96BQ8rqNMx/oiaJ/OBUhqJrljHfce91FZYXay1IIVm/Q/4uarbUH+cBCL45Bb3e91
qEUFtDkW91n9BPcgWLDA5++k79BkuIP6eGVhtLi2EY7ZkGb3Qiv7tcUGtxSJgaoVRUY0YKKkzn1k
dQiljkTTAenvMumuqrfozBe/1AyA+1KRImBAsQBAgbZLjKgMtR0Xitv+i4TTfCFczGDIWZvoDXC0
4EeQjFSTHqTo1/pHWvQms7VMa50FDIIK4rN4whgaMOtE733OrEjyrbB5JFvKl4v7ZkzJsYme6OpV
1bEWohIDsMqc+oBCzUe0+i0lw0ULn6FwF5tfVuA0RXev5ePI6qGDPAoEvRvxnniuSp7Xt2/xmpmB
cTecyOJOkcDtaAXiLQizjcopQYckPfsMTVH7IvhYh9vYQV6XI8UTQNaG7+Dgvcl24HvwlWcm2uso
y/c2wuJvQSw4DG5Vaj4oo69M93ZyY7jtO6qk4CQHdxwd7lNaoR1Sf2rsnwMakNaRF4OSv8A8366U
Z1GTZgCuBLIbpcgu9PrWq43DOsyih5jBcE5QCyAj54WA8ZuCBn5K5bd1gOss2uRmZwic6ysUJYnU
Bgij/KU2Ii3KfWe+quqjXLz5Mm4V6Ui2WIO2Phvv+Hq/BcNqBFAkLh9LyPogGrejAIVHg9iK8bsJ
NNdPHzGD40TmRx/4mEB9y8T0ue2hrAvGzFDtXtY3YtFgZ/vAuUqhQdU+Z/hJbdhBY+Ipz90yfiyF
3TrM0gfVFPAcYLAJeSJeFCfJawxI1DqIhWQ7QLYwGccNy1x8Wc0gro6eFjCSQTXDQlXE6SmYTD03
eBl3jRv9BsVVtPWw2gTkjFRHoZqJk4Z5eGq+0oN3bG9qNHqXdPwSkY2igru+h0ufar5AzmQxsauX
ycRXULdvvWj3xoNkvGtbiZotFO5y9kKYg1JgVUP8B9RZMotQEfhRm1/ri1lyJCCbwjgOBApNk/dg
epdVIWRgEYxDZwcPDk11x3BLJ2xyg3wsNQPhvRWRc9GXwaULVjAMirIns7DNEOOxtApvqgw8tOjv
XV/W0t02R+RsQpQZKOJlIOqFqzKrkXHGZTqkp+53lG7xGW/socEZBDGbVh46gGFmKmrsvn1RNq6z
6557uEnNnBS30SeBdj7OGupaUMuhgYSPVlbPhl5U+36QXaMY381MimjUkW7XV+UAsv1WPhI9fu+y
AmpNISgHPsGKddKSzlX6cWsmaSkqAiE98lw6qCmvyv+m3Ki+mCEFRaCwkqoBBmw8MND/DHWKMfP1
b7q0zXMsbptLiNwLSQWsvAA3pyFj3vdT3Rq6XTp2cxBuoxESMTI0AEkHiKcwkOzH7TnBhOT4Txqt
6LwDFR/yQRq4Gy4jSoR9BDINPa4+ydb6iPrpz/UNW/w4M4BprbOQVQwJM40EAEyCQDxYBRTQvXvt
a6aC03WLZm3pZsFkrgFNBtQzFL6JoSHqIAa9Oilq/si7z6Jz1xez9PXnf59bTOE3qsE8BS9SpG+Z
Utm+8VyDomwdZWnL5ijTv8+2LEV5xUvCaRXhodV2nuioUmvFBC/cp3WkxfVMZbtJ6gzU/1zoGKNX
kZAMN/EAovOicpXGc2Vjw28sfpS/IN/R13w5mtfKlQgQr0gpMXboG9/YsKXzggZSaMrDlKd2GW7D
SrHL+hDXlFLsR3TBpzTtHzcnKJbX8T8UwjHQpIaGioGMdcjMTaSv3tvqs7ie4oKDNTRcgBMRNLqY
uXU0jQb/MgBBB9N0qh6QW9Cbu6DfRaJNvENevuGERvUuZwHtcF7xyly3h+WN/N8PuBq8FYSwBHPn
lE71rRJMV+iqr977rUnIZbP7C8NdjEwMpEyqsE5J8inB3RA/YQR7fSmLhwhVcTRIquY05HtpE96g
VHIbIkGTyq9a+aQF6FY8ZJUTbuUul255YwbE+wQ5G1joIx2GLKLc3XbdyyDs1fq9TPbqlrDd9djF
ZCEzMM41qJnZlGYBsBrzLa7xZFJwqIRU9+n9ib69jRZ1To6j072yVedZtP4ZMvdQ7zJ0NwwGkEOQ
ro0gscyDjUr49YAbtzjO/MMEIkGsB4Ry1yR29ShYwlmwIHZ1azhokjzklgOpGfbU2emLemL21nt2
8Uk2213e/FNS6v4owGbID+mJnbNXyc5rGj79EX5U99LDEQP1tLzdojTaMCCdOw2Z3KvVQIAqo3G4
iiDwdyLNqahtNfoR6xstFEtgBCV6gqSOgeQqF1qMzFTjZnLGfZS5gSxbjaEdmrHcV5JpBVJP6zLf
qGEvujVMgKBrEmxxMoYZLo8iGM+CwIsRmmaB5SkiRXemogS0Fu684qCh98f7g1gZ03vnSD4ZkV33
u3VfsPjAn/+CybhnV5BAylYKWvwClp3l3h6ZrXVuHt/67LaEfYWPHh68/4KJvNlUAMNwCP++hzJ1
XYNMCY8aD2kmFZXm+yC/F8obX8cgoZ7QYlL22uJ+u25MxCFCj8w0A4MO0SutoJiQNEl1wJrgo/md
R2OFUorZ3TS9kBzSCiOSxBjjXWHkvWWEoYIHidzhkUpGEb8MGqdt0/2LePZUDPyWFoKcK2fhTThm
UTmp1HhoklDe4lLBN//PRFbTwmcgXGQupyOk8jwfkhAY//KPOrlDuBR2G6HGkhuco3C2HA+j0Qoi
loJ3BjUKhRpb7KZLd/AcgbNVT5QSMZWAoEUPHUR8IGttoO/D32pQWLogIX6Dti15Oph8sBERMSvy
EjIsAitfQ8O8LyXhrOj9DdGbXSXX+/XzsHTno2kVGX70vSto5788ggXSrqk5QtZHF0HjWb8X5CtH
G8Q6yOLX+QvCh5o9SohqZ3pw4FVjlaqI9oeN7389Aj2Z2TTJBllPFH35vuyMdR5LPazDh8ZYQpMv
4Q7SPDe5m97gcROcDKfDVTE6+tk/bs6XTgeFz2FgRAFt7gqONxpKLzdRQqKEgGkqsTLfak2KC+oU
3aL9LTqAR3iHHoX17Vw0kb9Hik/UaRFYD1gNrsoB8xAZ+2xA7xCZv9P8vtiqNiyax18oPmEnqQPp
ggArw8SSHYTjKeh9W+67jdrlooH8NXr+ho+SINRGDytqwQzWS/3DiOtvfdMWVwI5BzB1mWDJ5gcs
dMnTWpYAoso/FUGFQK/TsY91jKUGKkj6yEjG4FpFCzgXByZ6XLZiUUx8vKNrnlSLHdmfcu+/sYf8
FxKPyiPEhuTfMop2qNmnGBg8RG/rv2FhnRc/gQsIG71i2v+nW1MNngopQlG8RxNqaNhqmkKWZR1t
KcGKOUE0M+HZgME2vr4tKjEYiFWsWE2gsyDg8tJOHpq3GgMNOlY+RpQ0/l6K76Hd4Yb1lgTqQtx0
Ac/dLmIrh5EegeW0Ul0BpakeySbbjAtLEe9EYSMSXopXLtC4W6aqkiyKAqApymONdMNYOyVYDQz/
tVFwsSMBd/KgcLu+xQtn4wKUu3i0wVTVWsYO+/ldzjoE+VvPy6XnywXEZFOzOIwpJEuEGOsShAdP
cyviKD5oQsVbzXuPBCcAo135W0kEN/QdP3jzw8ZqBwdZHcgQUA2DbvqnyD6G4pm0W7z5y3sOTRh4
1cnGeL5PJYiSIujx25r8NYm+qvYnyLS6nOyS8lmFFGur2iTr7fU9X6q6E4yRoBIyFdevCAuUQMti
n2DTh6P4R/1AM3m7L2zNip41q7mRDoXTiZsaAUsPHTzjRbwlwUAMd8h9Bz8U6lSQoT3Tu4Mj//R+
yM7ElpBkLvuTnnU3uTNh2YfwYev6XHAaAFbQrDvpNWv87SkOqldIOsZVvB50ka96dhvW7vqWLlxa
BMM/0LIEsRcCb+7sxIKo9IoBYYdKVnZG/4nxs4FVVp/u+i3x3oVQ7QKKOzEFFOWJngHKh2aTYIvN
3kx3g7GxoKVzOV8Q97HyvqjRlwsUEu16+a4iWwJcix9ltmPTMmensgu1TM4DAISypbOXoHX94Lz+
UZYa9aCmNclZT32/Gs9d6fulUAZtDH7tQHTaAd5acpLoV+TZgXRSOiuL3DiAjKq4VfZZOtcXyNw9
BS7sHCMzQPaLhwZl8QStLL+QHBxRp8jtEkW6rfTWIiTot+WpFx7OROduZ8kMvVhpUShBliaunjN2
KzXgzMcQzNDQMAFz/ID3w4YrWfiKUKj7C8qvUyThEOUATcf7TL8XpS+9/1z/iguX4AUEF36WHhsx
YAMIRixQEpcG1Q/g+6aY1l4H+u6b5ALdORJfrKvaWoMiF5CUvHvWmuIYegMNO0hjg7Y3qhW7Vr7K
+F2XnvCaKPRT0kNOlqDvhlAxCimmcA5Bq7tDUtpMf5E90Urkz0A2KJooaaul932n3YXC1uj4gkO4
+NncQ1cMWl/SKvzsFvkMOXM76dVEv2T6/0i7st3YcWT5RQK0U3rVUqrNLu/28YtwVu0StS9ff4MH
d6arWEIR7hn0oB8acBapZDKZGRnh396e1e8AggtgCkGFDVTh5YGN9DikLQYD3NlcdEzU28UnmKnM
xil0LcYzhKmKdaXZVNiMGPNQt61fxyOMAoKCFsmnDq48/hEC1esCzJYJEFv5cyUfMPR0++9fOzL+
PsHlBBMgteFXVwwU2h4p/n6LRq1dR24qZxtb/rhtZQVdCDNsghJkcoSFpMtNZIAPozIyKIQlT6D+
G7ONDN60yDNBXNyGJwNzRYND7CPo814M3elcV3UMullEoXFtuRhxhKYulgyxSc5nupgq6axiuXX1
u8rMYzdLwdyrIqT09bXI5BMgoABBVDTG+Cpjl5dKnXc1inCgJnqRg8GT34p9eCR3Bua2HHJX/AKT
+iHfE0Fc+itxc3mWYRmSFhD0BRAWnePLjV5kuZeojAA8muYCQS48r/8ogBse5kodMkfOO2D5uxoa
H0mltY8V+PfxZimURvMUkAw/KChNnYDdajHaQ+3W9LQxVH2MEg5AyEM8sXQkNQctRVdn8UtI+vZl
XCp8O03OrK0apqL7mDnG1XqA9YZELuqZUKa8XA8kuHJTTxt02vUItRlKej+3c8UlkmU5tVoc5yZH
ip6n4RZ5lgjOeM1OgcQNvBR4C6EVdT0GoYQY69QbHP50p36G3zWHHiXUqG1X34Ve9TGgRL0dR7Ch
7YuTfh///jry5ML+38vvLFuQlMluZBv2q/xPZB7CJBjCd6MIbh/P1VPxzyr/5hNnVgxoM6XGACtW
+5RBoBSMXaCVvm1j7UgQFVHM1HUdOkLch+xbkrZUG9gQEIWUtXEX21pghguu6MqxpFBwENbiJsKZ
DM1akI1aPHyirTUpUnosCeNPrt2ojhp/v72gVQuoNyPLAj3mFa9tEVaqqsYsBYBgjK2HXt0ISB9X
t+zMApcqgoLQymkGC1P1OISHZXyW04OdtY6tPd9ey/UdB+S3DQZYEKWilsKzpfaMXDJTR7j5co9x
ALnehrEP2nHDcmMh0py9CfgjfWaMZ0qtkdk0JRsHa2qvUO/GOShq38p8MLOa+mbSvKo9FYlXhVtL
ywTXqSpYKT8MF0qFBQeF8fq+fYTor/Rqu7M/Br/yO8O768C44pHgXdk60Y6C+dvJqQuyQ9dyR78A
Mlfwc9YO3vlWqJfRTdYxZVWzfZfrI5jHVXsbxYIHzVoAPTfBvdBobIehwqb/+tzrp50KyOPijR06
ixvJcttqe9uTVvpPzJVwx6NeBWfiS0dTmWV6CRSpG9FN2z3Iy4eabq32BK5U0v22tF2uf1JwEc5l
5lby99b4ctERhx4FdtDVgjn5CmMT1maU9hrWW9ggsERrf1AF0XLt4AOd/1fSlk0isY96Fi3lhdJM
NRlEVmsdpbiTExHh30r9DYvALspo47GBBC5dampJrsMMAzNg9wvNQzE/KfZWyu6izq9MSORkTt0C
6IZ/BO3DteNxZpg/mxkZom6AopyLYTVbChTtR9rdK/NrS/fK1zH8F4vkj2I6IxRRtkgaVZt2/k4X
df8vtF5wg5+viD9idZmbMxvmijXNMZdTXh7wEgnNH3K3BdBZcO2sHehza9xp6wHbazOZrQnYK/LZ
dvt0/Hb7hK3dCiCIA3UM5LshA8X5BqVG09Rdj8s61AFZaZLfyQB9+7FaZj+eosVvzFZ1b9tccwtW
pkOD1QAXCj9sPkmxltgMiFdkzxDlKSxXkl8rxZnt/Zi93La1soXgZgWhjKUAYqjY3Pr0flAqyYSt
zkbhV9XNF9qZyyYniYgHlv0l7iICuy04qADFY1whnKVIDvHwtRCqkjJxlDm5j6oHDDPdSwrdU+0+
lrWNZSA9/ur6GBmUhacr0nPU1jmrC7XNTJbQM04raGqpjz0JqFr7t41cq9uxvhXUhYE0w2MUVaDL
IIXZmCgu2JwCKuezr9+hv7PTQBk6b3LP8iBSBkLhyXWqEtRUXhl43/eu5QtC8cqr7/JHsEh6FikT
Al/V2bzJHKC4jNHsH/Yh9Nq7ZAdp+zvk77+y30fVyU7Us55ub8B1kL40zQVpZYEwWtYwwD/oyicU
urRRcNOtPLUuTXDpmVY31mCx+V5kaBky5s/PdGN++2nsrROo6xzzsTsmn8Vj9dLdLz+gJxXpruKH
giz0Ohpc/gj238+2mCxRjNXhR6CWXqcPqbxRtG1RHEHKJPDblZv90hQLEmemohxiPqYKU8TJv9WZ
Y4J16UfxehzepD/WVn/qMp8IADSrXxEjx8CYorqs8BDTrJzK2ZpZ8FbQkOltl8Y/b/vJSvELqzoz
wX/FJAGbygITVe4pJ8y8FEHnSSDYfYHY8k/Zif+YL+/QC7Ddxi+CmhG9M7rbTfLDvO8PqSTYZWbu
MiYhMiB50vF4APkTnz5lY0qoRjUA3JS9Ou5L3Z+tP5VQInll2TYQ3HhcyAow3IS/RYy86OdEtuG8
KaSF7D4atuVgN4tDSgNicsSOrbtELuL7yI77ymuqor4fxzx/ThYt2eeFWlRBCBBD6tR1r/sgv8mf
VUgTHNV0wjCxqk81snkD43ntOLYhlOlRAPTNJJlVlBkT4xkP67SBoKVq7tK2rbHDuSKV3u2vex3h
sT4kgpizho6hxUfBcM6isGmwSi0zZH8ey9DVWwhojR0zWHfox6ijHhhzPwbNUIswbtdXGcyjeAGZ
AAAYVL4OX5BxTDKKPjuwX/WmI1n0Yc1gqC7DphSk+aum2DWGIiUyb56GFERMSlqmAOTk/QBWKaVM
djE1IcA+TCKw1ZopfDmGVofGss1f0CnVpGrM0VaKZ9oeKsukj2raWT8sqiWT4DisNDEBlwZyjs37
47Lm61lT0vVjS2tcU5D6tU/VdvIMxetzQDFbiC0cOz/cZMcosDzDz30EovcyEHU1VhZ88Ru4wKdk
fTdGI37DkB4N4y0m3zK8jW97qsgGlxXMmRz1lQUbS3kK+1MTb9Lk+baJ62B6sZX83H8zLW0nLTCh
L/MGgpjbOW4F523NBNIp3UaFx8Y7kK3y7Iogo17WaDqWroRCYGKSh7HMBKtYwdwhnzmzwQXsoUPB
r5Ngo/bz2E8filfrKO/UyFf2dhA7CnXAv/L1nTs3yV2ybUJiPDhhEjSA0NqG9snXC8aXi+JcLEK1
upKYheZInmNXbRzdNZ50qGhDR9xrvcG1TgTqz7KoVcj+8OV9c2mY8zsJabU9xQ0qHI/5w+AxOO43
46A+JK61I34O8/ab8jbcha4h8JVVy6C8htwwiJPBMXPpK6YxALJZw7IJaUq9fEk/KpI5xuSZiyNP
P25/wZWLAPBMFPwZkgyJN2cM4cXO+6YDNkc5gQTbUdB7gIbyZALqH8yhGciNe9vi2oHG1lqGrlpQ
KuTpZ/s0rmxaYfyxROonT/si/Q4pj9s2rpMFWDizwY7j2XFrNAihqwQ2QMCe/BnadznyUhHt+kqD
FYUIPPqgP4lRCTA4XlppjQ4kpoz0L3yV9/TZZG6hbmrLQV4vwOKsfKYLU9yC4lENp0Ya0RsxDpKZ
OkX8bKIuFkOEzzw0hlsvAvrSlR3E0ULxFnzleHDKXD8oNwbbbAd04yk91droZHrqgJRfp9LXP5Ws
E7QRNAIuRTB7Xm5ipJo1KbMBiKqQOnOiOJClvo8J6En0+um2V6wE4XNTfM8gpHolLx1MzSZmINvy
NPf0220TK84Nj2BzbGgzgfeVW02tF8jpKEyMQ+RBrf4hw9BvnInUDNZiPYYMMSwFqRbQj1w1DRJb
GqN8Ltxl3PTLU5IfpPQtUncG4EFJigzusEzumIJc86HOX26vcaX3g1EWDd8KHKKGdsXEanYGyeJQ
L1z1cZydypmO1s7PgixonXh25o39KOEdC+hW77xKQShwmLWvCAAe5NghdQBgIxexZEkiQ5IZhauA
IrjocSSSf5EyWqygA+4o04Kyx6VLGr1RhSaeFm5C34xqv6iPwlRx5c2IPQSGF9UItCSvwOh6Asrt
QjHxNjUO2ehB7XgzONNjcrc8diC7lzbf1W29FXy4tUONXh3AVhbDP2ncoV4o9HKNGgsrnNbp9x+t
36VODmJJ9qkK5zRAMMq+p1vtPtw2QLztCjcDwtGJ3Ggj+jErEGY2EPXPj1EvdzlbiobmLX6M0TuK
7aSDE7qRh9Huh3SD56T8QZ4wQ4sHUuLe/xJsBPvb3OV+YZuL3L1VJkpWwvbwkf2Z954S+bWjP/Tf
flq/lmDatm63HY8mZJ4eSVBVjuJS7/ZPWIHcXS6fufnZFdXXekob9i0q337WPgYHULc7I4DTuZMv
3T2qj1TQNVu7r8DQauMdDdfW0IzgTOKyByNahYG3LkDXYfbbO9S9Tm3rZw+TwNhKIGSvdNB4W2wY
mp+2maHP2CwNECBjtgUFobMs2wQzVbc3cSUUYGwAZNCIgkit+QsY8s91Qi0FLjQrbp/5aHwILKx9
JkzwAieIgwqJHx4GEgLc25YVAY7vvg3id310wqPaO/LzQ/YR+1G6RUFCJO+zdjQujLJzfOYbqhQX
pVXA6Oi2QQRVIwv577b9Rt/JnbpVTwb4dDfxXXFQGFji9p6u1CaB60dsR1kASBDkf5fGib1MNCws
YHe8MKjv0p21j6Cl/UN9QFr4WL4lnrFLvmXvyXMaiMgVVwIUaulAoRK0yGCaG24tasAt4jBGblje
hfF9Ut8R+8+oCuLgituwxjQo+4CcAOqGC4NWBpnarMzwdK7fFP3DzL/u+6gzQIwHxTkoQvElh7Lt
uxm9vtKloIoZM08tT1ovyM/YV+AiGN4HINdm4FkNd+HlV1LzUDfHgT32lEApXkYrqMi7bu5k4ymE
+ocEGJbAL9jecxaBNEH8wKgORmh4wfWkGGZ0H+bS7boAutaO9N2GsraTogksegGtnboLW9wBkJYs
VWOIjLvoPxT3xZ31K4a8YL9RN+rJRSv6Tv4hi16aK15xYZN7yypVzcj4YLPyYyCTKlyRsZchHGt3
8X3n7IVydMJVsofg2TGXZGUa0h5zEYTJxMlvWQQI1Lybndaz/fBZcfN9vxMBoa7r4ni0nH1GznHG
Vq30ambLtJ8X6aCDww2SO13hlLMIZr2WpZ7b4gsrVTEYZjfBFp5hrQ+sJhrPrv5cHlLvgTy2z5F3
20dXLh2AETF9D3kAE+8W/mDrQ4moJiNY9jNYlNBJ0l/q6ct9KgYMRKUFo5xMfoGfepHlUF7wSEF3
rMvQHfOoUjokCb64FM4I5xs1VewunGDECAHYxZiiVgatKFBduTzDHjKKCjzDdcync/slK+MEnUCA
D1MVzq55oNEX3J9XAf2vBdgA7I5hnDgLXU+hH6cCdTfVtlfWnmU/Kbntyj++vFvIAIBpMlSFgHub
y9jDqqF4R1KANevOyevJGef36MvPAiDOQCKPfJ2Jbsj8bkltFRsNQf+1jLVHrR88o1QCNRLEoSsf
5qxwafGcj2GfhsyKlu1MWQ6UpD9ppP26f+H6wH6hpwK6d75WPUwoypsLWrxDbhy7SbsjBEyrhYiM
fW01UCDHjaFiy1D7vAxx8yKpZmMwOkdM2yKhYbOqUiY49uwsXNxM2DKA3HELYqoTIC3utlCrukRF
38RQp2FsRjvx0fEPxsj02jx9miSwd8eiyvfV9cuZ5C6L1KI1mTqCvn+iA63jJ/R7FHZeNqFil290
KPKIeAmu4jaqxmhgIA0FbhbzMpyLk6UyqdGho2pZLZJqPE1G6gOgGJiL9TSEhSBHuh6VYPaQ8aKw
BQ0PVLcuv1wcgoWlZ+TTY1gHfe5Tc1/YQQXyTfKaZW+K8hjHH7ZI7m9tlQoep6COReFT4fHByKrG
pGhQbNWafRSDQKdz2uTQTpgyHQQV3pXQhO4e8myVwZ7xKLpcoMq0a+oKppAE7wotPPbQN0Tl5E9v
d4+3w9OaKcijgVxUwa2By+nSlF5W7WgM8BbDHGSnVWh/Z8Vzd6RtLTldNP+LSAWcmY3mHhBfrPV1
aW9UrVYJGUdMo5o+oFTgu0E7UlSIWftWAJIiy0UxBnSA3CPatrMZ3oMeImi3iJeRiDhLXj4mSg4d
uLLazGX5cXsf1y1qbG3sducT65o0Q94whjZrMH7n8xSoeg2xsqZ1Umh5tqZoJElkj92fZwlaO7Vd
RWLYo0XyR447ty0hb4fB7laqH81GlC+tBEsgc/9ZHnfEZ7wz6zzDhloleCGkF8U0NpVohHXVCF4/
tmFDshXR5HJNZTXbGCDEGqZM3dXaYzcYvqlkX7/3iXpmhdu5qOibLGVYnilWN3ITfvRdfactP6Ok
ESAh1taDZiuCIu4XgJo5X9eWOU2XdEYkHp7y0QbZu+TEouC7csOgOg2cBf6Hjjl/9eupPjch8P0Y
AoHguPwuJ+8huqxl2D7WyfeCCOLFqjkCJ9fAiICpTG5N8xTLsk7ZrbnQPcmOufarGWvf/E3HaDeI
MM4rWSABYg5JABIb7CIX6UFb1cvtgIwjs+2fUo5p2DIRvIjXAiDSMw0tH6RpmHW5dDocIllXW8Ra
lHF2cl96/Th/oqfhQMFUUL9Y8wdkaQStJdby5xtaiVLjDUcAW0nJ1gayMZe3rZqLHsNre3Zuhbs8
TD0pSpsRb3e5XvySFsPch5PWPGCWZH5VpIVs0V2hAVArOYrzpD2kFL1yCHKm9km1x+HZLHx1FI38
rf4qJj8IqDa4Lfgnep/TpcxjHQU+O3yA3PHDVL/ejsCrH1LDhDACCN5YBhc91MgoIZ3HLCR1luwh
VqakwaQpdeyk1Ai/d/EgqpSumWREE8h5UOaDC136TtiBh641EISTvPgY5fcl0x4p+uku2iyb26u7
rpAi6Tn/rNzBs5PZCGMTziMB6J+Pgdn75uJGRgxSaK+qNVePg1Z0j66ddqCacFVjLklX+SETBcwn
ZMFsqEshmZWY2m5J+mOYT9sZoSxs+n2mN97thYpMcns6VOYclhFMAjHrdLrpTNbPLvTyKPSBuiyT
fxHP8L40gF1lsCqVewUM8zzokYR41pVJ0BMZCoV0X1H0ZIl6182YTSxEDJlrXoPZPY3NuGDilw9q
cb1MRmoj5SJowOmLjCHM8gDiMqe0DEEpbjVVxnlj8RMG8f9LD1VJmkEABB4aonWjZSPE2GE32qTZ
z4k4knZfh89E3ehEEIVWQx08Bj6jA23EQ9ViwGWXTGeQuJY4oLF8aLpsE4LY8razrGVBqK7/x8xf
FpDzLMiaI4wlwYwMvbOoe5PQtKirTTwv0CsSRO+1zwbyA3wvtNUBP+Y8JTIkBeoRLKecwgEDkNYv
ux6JK3VTDEx1Ftxe2ep5P48t3NUX2YMFwBa+ltlr90nzVFmkcrJqDHIj2qhL/m1aDFDonVIzFtyI
a98OCAh0JJA4o0jG+QyphzKMUvhMVhuZQw39j90Ve3SWRYy8a3cCMGkI1QQoMYWfE0w6DeToE5iC
gGv8VtWQo9eE3ACrXw1yrXhE4crFhl4egLSfihHQIzbxNTsgGwbre4qrXsVgpAg5fVWFRoTGWx8l
HoQRNmpyacqqJOjDLIDzmV1nKfvO1qL8DskmnRxML9km4/VsLccc1exe74z4SY3V/mD1TSyo01yv
Gc85RBb8EpRQwCdy+UMgNGqMFFmAi06GP5pgnqkgUmE4Zfl020mvjx8MWeg+6UCsE4M3pA2j0Ws2
Kv1heyzNzwmSaHm5xVMViDLBSb92yktTbM1nJx0jFVSbdJhSIIcOPRG7QholSiFERrg7djCMtlYY
FA6MdFH7w5YGJ/sy+xET1EEui/sUPom4fLmQBGrd8hQBLpPRxjPzYVuQfKNJoiLJylIAvcaNBslL
HGW+CTMrSBeognpz2ZLvGKwOSIj4EdFIEBUFdngeAk1COWzU0CgwixkKkNKmlSY/NBRBOFw1A30X
dpng2uRnwCUbHZ62NrFrczi4slVZjm1WpdP14dePMWZYkKiibodKz5UEWFQ3OMO5XbqJSZ3C8i0C
Nvw7q0o8q/k0abyxlNqFYtzto3Sd9rB2H15yKOJi9MPiXM9M2jgNE1i18vyFNs2bSnFLy8CoQEMe
wtaZW0S2f9vmSpyArhNSO6wS0u68jwxalOb9kkB1ksibQfuRz2OwINeawf1429J1TRKO+I8l3kvC
pIraaYKlznoFdzquUF8KDX+ZPg0VqYlfi9oH1/7Cmi0Yi0VhklzjnY2E9paNXrWbNd0rSgrQ4FVT
rwRZhiBdXb2nGU8omggM+cPDZ1NDiXOLKQCgErDXLKjzZpA4C9v4MxzGX4utvmGmx1Wr8kFBReh/
21YuR8i7KgRWHtsKgUEHMr86uU/Hjam+J8TyW+mDmO5tg6seAyoIRvDH9HS5HKgnem9MbVa5igk0
Vfw4qbMnh85ABHnr2mkA7PP/7aCVcBkkm4rKNDSxsFTRULl+1+2FiStJxkdhv1uSiBnzOhEB3wOq
Tjj47C7jwUdkicc4ahAsa/OgzhRqGF9vzIGOgLBZbXQBWFp1uaCpzlFo6BG/qKXKziyPqZ91he2A
ZVTEfbK2GNSOTRmMqogm/EsbHbVcylUC4DOUpw3jQZhSXXPr4aa30dRi4FKMaPCJTt/IWdaEiFWT
0ZYODY0DKYxuI83pKZalU9Hqxj5Ux6MiSXvLanaSWr3W9XJH1SgC1wtiTRs/oIekI5cd9hWYNEMJ
GVkka4Mg7lwP5bKfiuFO1nZFNsRDOMdmAIguiyu3kcwNVYqtHAMBa8oQswCb7xRj/ip05elntBhe
qkSuPXwZU8xaBZqK6hJUx5FNc2e0pSE6kLPEUMz7aCBO1DyBsfDr1yOM2CA30lDMJ/y5LPKiLugc
IRAgCIWtHJig1xGSa/9til92s7AWwCsAncKdcZWwt7m+pKqNYzltjI10/2Pyiu+t04Bnum6dYP7Z
vD8x0Ht5OGanxsnfnqWXeE8/iScEmV7n2uyXmOinYsTsOq3v07pUtAwLrqbML/tXMrMxqG7aLnXj
NU3vQYDvSaFgaDdaUci/vluYbfuvdeRw/Cw50u4arHSwraf293nq3IkqhzwWwZxXzvGFGRaLzzPe
ssF0bw8zSYVOU27ed7FIf2vlWmbNSRQjMLgGdQsuKlk1WCELCd/TbJ708H4oP0De0E1PVvuh69s+
FOSKK9UI0HGe2WNh/2xJ3dxZ4ZyklbvUXtXcZ7OToAyveOOy16VPW3O68VUatrfvrGs8K04g+gnQ
smSAKpuf6MoGate0yTEcv5W6wHqU/cpVv+E9ZHq6V+yGIPv567bJNQ85t8itE5r3VUEBM0RzRj7N
WrWfIuOUSB9ft4LGHQC6wDqjSMdFFrO2AbXOQTRv5LPfdPOubloPQ2SCu3gthsJBFKY8hEYDyqvc
V7PHbLKmCl/tFB+nzbBrAb1VPquj/jN1hMMtKv4aH2POrXFuD5akEFVyWOs2mOncmkESKIfmsNzn
Dh7SX5a5hm9okJMA2Bd4u6sGw5hacY18HodsLh2t/Y236+2PdI2k4iyw9Z75PCHU6OUCFjTFyXfd
BwRxHBmtVcdUvOw47Bf3O+rHX+/XAdGCG0cFmBavpau6X4ph6sFsEaPkF8XYa6CDykV+wbyY/1IA
NWDEjz1okfperiw0GjVsprFyy116su5ezF/qzr5f9vJz5rkWkGKYi3OlxLu9oWtnC+BCcBJB95SF
Ls5qNscVAACIWaCuKxsTGriocIgorK6lnPDZzs2w6Hz22eYyInFDBwSNE/jABg8ZYeVaL8DXZgG5
q47Nm7mtD/ZuEYSOvwXn6139Z33caTPAs1LSAutTg88JhpcT5LAQtTbaM+p/v+mxBvZviKA5rJ7Q
OX+X9n7fu/n32QNt2U4IhV+7Is73gTuOppSakWzi53Stb2zJc+sOB9OjvvpMK6/dTL7t6dv6mJyy
dxf8jbe/9apxgMAYmziCHP/qj0yrslHyxOk0D30eFC3GvcfHLPbK8HczekUlePuveDTQZhiYwsNR
QweO2/t8aBrdzjoKgXYZyMfJUcfHrnpIrMTJU7CZi2iMV3yZYCQHEA8Zo4ooOlw6mTQPRo1qUOVm
5bA4nfVziJCqauqXZyFx86GYCwwaexagHH9pp9QUGsaJzJ7fjbRfRhV0IIMxCR6H1/BsmGHS6ZDh
xekB9P3STBqTyCzGGUfz1fokx84jQFWGD3biACE7ub237FVoRd5Zm0gEh1gLsxe2ufNap81c9zVs
q277p3hrjuC5PkApz4KT2tRdXK126Kv8fttB2V/lDuuFVc5hrKyGw+Sw2haHCZJdIg6XlQNATNRN
4P0EwHceo6j2JKsAx6lcqfGpjAZRBjjJi9IewfClRsEsGk5cy5UuDHK3Fc0yu6OUGTyYQXdUjuSw
HGxf+t16YINVHPnQbm9v4eoSGbAENQXwlvMgCWAKjbGT4Zukmva9PQXo/jmm/UcjP/DOdEKFBJAZ
EFAmrX43aDqAo9CW8Sbjvts4lPWY4VmKFL7bkmiEdpyIbXbVI7EsBfwa+H4Qjr48DXqvxRX4Mys3
Qllc0t/yZAdV3Q5VDCgvDK8q5GaXBxCuRsn3vA8GJFeizHdtlee/gPuYmTENU13qOBPhIu010qsn
vTZ+3v5+1zETGg/AWUGlFG8IhM/LZRaSEUZT21IMuTzLJZrR+246dPpJkve6/vu2LZZRXB63S1vc
ZwNkQaoKFp/n/jvRgxITWNNRSe5skfQH+0OXhoDSOPt2XCRrtEyBd+DbpZnsS/g3+HZ3JBHdb+zy
5M0wLAjGJIGeRBp1uXezLc/JZLO4jFdkRy1XmcDkmJzqqtrc3rm1BZ1Z+lvFPEtnjGZJkrhQKjfX
lm2hg3/BTv1lNJ9um1lbEAiSABlAPx0NN27f8kyp0x7tJjdCZ5LY0Y+pSe5klF4w8id6TK7YAmIH
HOaMUgvJLrd5ANkXuRbBlprSQ99HD8tsBqQpQIBobbKs28rag4Lp9LxWHXu6V5Vn02yOUWs4tfaj
yTLB0tcet+e/h9/irkaVu+3xexYjfK8GxdcbZW/Qcp9m8UOLRkIOQD5BuQJYhNiZyi+fQ2QRGBzC
K55JKvFxdBzUORs7oOTLFjz1ym5SIHru5mriMl1M0TTUij9ZuOkZEhtIVQyKXnruYkbNXNAE1hYo
YhnBnH9fBkGQFtngwpcRVlluhzF1m6R0ljAo58irhRRJq250thLOZaOaTrLSYiV6FljdNwkT3rkX
p/6XD8bFfnFRMqZ23+k91mKC2DwCam6H+qMqkm9f3zG80TXQ9KAfwR0JS1lSAjekbg7ZQEXf2hig
nW1BKFnfsP8a4YVo4qkf5aVhn166K/VTQbbp7E69AIRwfa3AnVHAxgg5eHiuSJ/rkoTpRLBhUqsh
Y+12VKuPvU7BDZmr7qiEgTqKug5r28c6AJiOQ5qMSbJLp85TkjU2qG6BY0/RaLSPclEGdqe83vaF
lWvZQqKMGUZIzKGEyZmpszpVZlrDF0z1DnJZQRX+uG3h+p5kZS7GJY2qDdSQuJd5PLa92mh4VxAr
KbxxgCR8Fo+Fr7Tl5zinPeJiVAji3/UHu7ybmduc3TCsadrrFe7mDuwC1n0avtohxvyfqvI4qYJ3
2krTDZg0YEbQoLVRVtfZjzkzZssY8c8wWgGNKWtXxe+yZrhpMbsmAWdeiXA0QQYlfw5tUVZ3vbOq
jC2VFQAegPjju/cL0p3O1pEfd4k32N90zQ/7/ah/9rL71U8IQyizsyFKhHX+dktCRevbChkq7T8m
81vY7KL+rVH3i4iE6tobLwzx11ZbZcTIR2QGSvMB7gRnEmkLXif4kLWDnCIrsIEPn+9HtfqwVF1n
IpeaDkv3YJaBFL830bYeD1Q9RK1gdmLtC52b4/ywisq0b3qYy+nszvJumZsgTD6ladulIqztqi1Q
PQD0D+QwADCXbjgsEBhEPMGVL791VrrVjeWx0hpfanoHcBVBxnMdnhg3JMPFQ10c/+ZOtSF1aVSx
+3AcC4eQzWi9htS/7XbXwZ3ZwPSVjb4eOL+5G6RKB2uuRuhF9dVvY36q02M8AwopKB2u+RwGosCr
Aig0kBbcvikKBBI0wqwoj2YIocvx8fYyVoMRrg687P7GP26rermmJcTzKGS9PJNC3uJnpJ+0dFdA
VyUT1VrXvABn9L/GuGCE2m7c9zkuRGvRnSTbGeTRMKhD5F0rep+vuQCGF/A4ARweJVfu83QQkC+N
GBtXQxkwbwJGLG7EItbIVSsaGFxw8wKlqnC7FzeVgS4tWLRt6XG2IZNmP0lEpBe25mlIVP5rhNs1
qx4lRFoYWXA4q12b/FyUvayI2LpXPw5a+siKUTK+4lQtKW1JlsCMlRmHAgwtW1QVWkePpk/Sm3dq
FBaCI7RqEcJNwF4BuIBRp8ugEBtxacgh7qaw+MUSiZa4tbSTRup1VXDbzVf38L+mAD+5NDXoZdem
VQV3mLdttqvBc2kbSF4FZlb94cwMd1zN0Kj7foSZMPfN4VsfP9Hk7fZKVjcNnRiChhYER3gYtp3G
egMQPXVV9XFIN52xl+0QWE3XFAG+VxeD4CNjwgjRgZ/HjcHlNGoFFjO2yYbOmpsCuz9BQO32glY/
zZkZ9t/PMpS8GC0TKgnUzfoCxWN3SvxZMZ2u+hehlA2X/mc5bGPP7ICvL1eVDHYaKPpovfVWLtG/
+fxnJriTiuJxVKLhQt0hejKSU2KflkmQ0K1//n9WwZ2ZVrf72mCO3CrZJo4OPUSeI5BV6pUzCAsH
zF0vqy7IVP9ZD/+AAbXo2NY6jPUlxAGMkY3oLYFkfJq95XWk8IdF92qzT8H2PGyzxf7f9pPPGkyC
Geo6gn2E1159GfQgbEUVf4GXG9zbWc3BQ2VR2Mgb2yPxSe5sh4gwuQIf5yduarOCBJUKI0rk2Z0/
WBtD3RNR6WrVNzDvC4wdaj3QlLn0cE2e41iZYGWkP8PSqWd/yB/zMHIJCJxvH9qVmi1c48wW5+qx
MiYTGWBLDZRNv0/uq/vqFV2uLVkcEM0geXjot+TlttXVbwXyYFDZYRYdyeTlAmOdtHjkUIRX+UUD
QWbxm4giOPvdVy5/ZoIlZGdRIo3yTrNCrMss36zyx6R8z2x3sJ6tUXWADb69npVKGNvFfxbEFnxm
LYTAipLXWBAFPVXiqN/KQwP9JClIPDvQft22tu4e/xjjAi3EpvNq1PGabiQQhie9F08TSDac0fhR
GW+3bV3Ty+Hpd74yzhezbmqNNoYxed4WvuwmbxCW9cn9sG+22c5+lRzbH/xuLwVa0DwlHhWlZqIP
yTloG0VQta2wtXFjbAEqGKZ3A6hdRfum0rtB/RcvjvPlcmEZ8L+siXRYU0v9R07mxAH4aTM3yu72
voo85i/w7MxjMAhFASjEvnaR34QvRukRIJGWdDv1XmVuqwR3aLwNZdGYElvAjXPBAz8XZYoNCnYO
6K5nb4Od7uzpxQiZTYzb2ynYyFK3bv7N4+Sf46FxsbkKlzaOMhjtx2ZTgEytHiF8EqjttxGySsX4
8/bmCsILDwXBHFadySy8lD0GlUB00XT0KZeIYFWireRCjAohr+X/SPuy3Th2ZdkvKqCKNb/W0JNa
sy1LeinYkl3zPPPrT9Dn3OVuNtGEfYG9sB8MKJtkVjKZGRkxlTCj1h9m5jfDwR4jVB93yeyvrtfL
3g+yZXFBJi6aRFl02IvWW3u4q+svpH2+vnPsJ1/zDi60TG3RtC4zQefnZf2hr5KsR1jGOvm+LlDB
ThRb2QQDzjK80FV5gjCm12jJI/gzw9Uyb9Lqvikwi1hasi/uEkB5Fsl0LpB0DmnVLIVpy6hf9HI8
ZkV8Y9vroTDSQ+eqPm0qr9as0FxUyf0gjmHI8m08jxjN2fn1UIG7Y9QHXEaZYviF+qFmyTYp6Uaj
UVB22S3oRCQ1IaGvIIHAqBIezaAMObeoYxRxKTL2xZlzaLVzWEElas5lcHzhVXRihvuwjdHp3GzF
ng5QiC0dx+/m9H5KSVDqPxNXRpMjgCjhCE86r9yqLLz8UqNExTV6VxKPyVZY+/a228Vgy9njBjpk
i6e9ZXtZx154fid2uWVa3aBPYJxA2jdo3lDmvjtuB8gNqBSKnt/ySZKUiXf1T4OZS48MM6M9UdBg
juoXBXhe51tfB7Tf6LK7VZTOsoo8WAAsGxQU3OVuWr05UoCvfMhL7BfFvcHH/5h11u2UJDJXEUXL
U1vc5wfVhKpWK3wDC8m3UPie68eR7lDVCV3FixPkmpgUvB7NRPt4apL9pJM71ijjpi1SLK8vfpXO
jTL+WoavIMv1E0UPrpsSeQh7XEMEBMhUdAjPTXXjNCwF+LV8mm/sCJwX78Q5Rmu9ISRwYiklnyiW
nZrjHLKsbb0Ze5hrkRHZxr5IiKc4jw5QRtQ9OnXYlD9Hy5IsUuguJ4vk/TIpBrvR2REC0bRspxqv
AwBWLBklpCh4na6Ou1j1GjPcA+pYfj2/56qvJg+5jMJbdNGx+jxxwKnNqCHPzwtNojG2WsTH2qnv
piZ6Qr4guXBkJri7tKqVxqmHDulBEx3R2QnbXvZQFG4Um0QF+TPjkOEcHEWlNq0cBAodY8ta8tZD
KjCTsa4KP9z/jFxMJqEQljr9guBnr+s7Hb6kLoSUUfBdfvTKc5Zqjw7IO69/TcKtAyAUTV3Iy4Eh
9/x0KkAqnKjH6eTre+c+GH/PYoFm2snf545mUat1UliCmFrWznHT+yQHYiCulTBa/6X2AdZdBxgF
YBEhdX6+FiuZ0hk8KDgjUFl4sa2UXjoOhzaR9c/EzvCfIYMrjY72UpDchCG1wZOi+fa/88KSkCoM
AX9Ww+cVKvImO8VLFwh8MAIUngPenfFrmkieYQJgJU4IpNg4JgBrQOdwvmvoeBNnAhzZXx/B9xE9
BstHfQDVfrQp99W3eLscqu0a5PvIKw4yBLAwlp/Y5oJrpfTD6uhY48qmaeIi8ZMyxWDZkvrUhZpU
XuxmvJauu7zgrgKbIVOChKAcZm242FpUZpZgvg2I6yJMp8CYQN3ldXWguC/XDYlenkCwgwAI8FvG
kcF9XDmYwKzScoEENMfQWMutUtBNlGOQvaO7wfgJUMCdiQJatlrHzJShHETrBFwKWGNGK4H/Pz9Y
i6pzNWfADBljOwZ6QapQm3PXG/N68PERVYGagDLy+poF8QQDaZgOAAIB04g8+JFUY7VGGppjRQRN
Hpf+mFdQL1y3IQCSQnRCZ1Xp3+JGfJl9omZvlSM6VdZqPJQTYFmwNtw4mlMdlHXF83pRHlCXsm80
5B8+odl3sGsAwGVB8TqNIZ6V/T2BH/tJALODHQjkCHwjulmJWi461j2ZH2b7nMd5AKEn7PoKaUlX
ErQF8efMGBdUR7SB1caCsSVeAF1STCjFWp3pKcn64/pWC24kWEInFS8bPD74b6VqUaxwe+R13Trl
fpEg/S/SVAm0Vdm3a2puusLVPBDG/RyW+st126JVYsIUggvoriF34AJTlUTOAMg6AqCd7KsY3EAV
CnCjbD5XZoZwn4lWrbS2sUSgdTtSesYYe7NsUPPiWwRvH+bDWIhFcwD/OzdST8uqzS5EG4xh8Miy
08bPzng00w/LDK/v2sW1wSxhxokNjTtA0HHRbczGwdaYzMy05qBtGwI93VlQF4kkwe0idHN2uBVl
vTui34YV6aCYsMf8w2lUQKeyDXB1b2ZkHAD3fri+NJlJdpInjwy7mvFco0z5AnxDXQR606d+jX3M
0eTmRzLJHEO8k3A8C1gp1M/ZmZ6YW+PewagzyDSyWPGK6a6ZIQWTPpq5DIgvdA4omWHYGfp70D46
N0SjiUUPGOoLSLnfKsWmszO/csN2lnEaCbfwxBTn7FWzuPaiw9SqHNWcMObbsCgOMbBAeX40/zq7
ZE5yYo5zRj3VcdN2bAvVdoPn4E08y1Q3L0UDOBucI5Yp9LeMke3e+l5ZT1BEqJPFc9bDkB06usln
30Lq0gChs2OB0kq/zu6TNTysVu71iiRmXc4zcr+G89GMjHWtGvg13eSP3Y1hTp7tjt7Ux15j3bhR
5xF10/Y3SRWOMmXvy3yDGQfuAewGNuhZeOiLYrV57PTgHY8c8pZjJpC0852Cyqyj5dvVrT1adcHS
vVcMuwmxg93171NsH8UUExgfgokj7rgnU13nVMFg3qhZe12fvE4pWNKqWpNnlPpOATZ5KqPvhtW9
GqokOlxmBVg9y+hwWSF7ueCTq0FNbRUOVj/N3+bKCiLSBSv0HMy4fYlcsrdrO2zQZnPWJYzN/HWe
qzCyhmNXguvl+k6IQsfpT+E+MzMy9aUYsBGV6zVxEqruTx3k/W38Lzt+aojb8cEp1SadYQhcD36R
v+jOlqiN19dfrGkEHcK2ndCBbh70RDZecFlf/r3dGD3BqAum5PnJZ1cd8ql1sd2xDpZ2cDJbn7r6
WGphtphhDraG9a4k/3C5wex/Nll4OwnJFFRXFQaxsNy0pm1I0lUvAkAhINZZpMvb5Dbz0/WTFMXm
PxYv+PQm2o2FwdQR1mX066jFzW3fVulz6UL+ga7BdWvC8IE0FUUGMD46FzpagFtY9aiCLMRMHC+h
vqo+mgaGk+0vjvUjm/0C86Kp8VpH92Ml8SWxz/5nmkcu9Iti5pDWhc5Fu2xmsinHEbXlGKAzWYy8
KKkxz8G7CPhkfKlQPTk/RbtbFNoRWCrrlyTaQM+NxLdEnT1NPxRZYFOfyqaVhKHp1CbnOTYFRbOG
qqhvAYaa25tCNXwlOjrZRjFvrHZLo9BSMIT2XXKg7AM8a/Nwa+UeYenkKGPxmyqrnPzO3XfDnWkh
EPrDfCyhp6NAbabYJPVmJHgo0H+JQ5Asw9MTSTzGQM93WuuzNXdLcIYWdfd1nLPHdJ79OXkpFNnd
w/7SxTpPLDHvOvkyh2Uq1IWxk9ZRETRJEugTEFCKjH9G5KQQIsBJ6hBYwvPv3EytTYuSEg0LUsDR
ZmdgRHJixJzKMN5zbZS0doTWwHIHhDT+M3hHddqu1BQV9CoKAR9NpHvukGDipX2MjNG/7iii/WM6
z//PFOefekOKWI9hKlEwep7rYJAonAzD0Ja5vW7pEocClzw1xe2hbVbJNJWMNKa66ck7cR+s5m5s
j0nzkdNAp++q9qJFOzJ9q/MnbblzZYARUUw9+QE8sWa1tFY/OPgBY/1ZlgfVOWpG5jvkoUxlUCW2
bbxbnpriUuupjYzejcFz0lP7V5685BDWqa0paBQ4DujWJqOQbK/I4p8L46JQnNC0KSd2YZjGZ6bc
5I2nQMUkWXxdvc0K2Qcucps/1i4qxpGGmSUC9mPfruoDRsR2DaS1bffndZcRWXEh7eygPAgNmN/B
9eTjxpi+kvdTBOeszL3bj1/HJgnaKQqvmxF+bidmuKxJd5Ii1QyYQRZ5M9TGhsJEupi7riR/OwGE
pgduWEafgecdinTncURJi/9zQdud+xCiUm4wq2Xnd7H9kA2KGpgdmFftqe8k+QR7jXAOyaRhUBDE
4AIww2yrT7ayakYrKUsM4pt1qjzpY2n7pe1MEie8KNtgeQZ4QlE8Qe3movRHWz2qSx0P47J9scZA
TY8gre2jd8ddvaIoPa2TjNMR0bpQdAdqB1MJAN5z62rrCdJbLaZNUwcUZ6CQgOy4N1Ib07Sm787m
ziU0TIkBzksFUFINMwZxaA7pdqAQdcOQdFrNQWTNIbXsL2oN6Ten2BZuvsncPGgq18/JX8ungGIM
Z4C6Ft5MrE57fhQUmt1moWA4RbGRJkN80gmtKGzHt1hvof4RXHduUb6MgTNwwaEbAuIUfn6uA50w
Ws0wZ5f3XfxjBmfATF4s89GmO20O5xEoUcmlIgi0SJUxAwyKZqCfeQylWUNxpKCY0S7MIUjjwXPt
sI7vOufYGjLqFMHHCwQlY24DlT5m0jkHWJcZ+kMNllf1fdBEyFcxRJB9ljJNEUF8xTSEbuE/zLKi
Z3V+avZUKWk+YU3LsDXJ4kXJPp6/ECADDDZtX0u2UGaO/fvJ91prHVVttoVL/LVGJVtz77LpPom+
VvPklf/yqMLqGIc9Y9SG0MW5ubJp06VXMWAUz0HheJ07eFmuBT15SUF6Y+5pfVtHf58kgjsOLTO0
aKE+w9dZYwLaxaQAEcrUBQPorqviZ7V+maUC2AJvPLPDhfe4dGer1RCUTGc3uQfLAvOo4WkUw1Sl
ZEmXCmwIgLin0IcA5hXvRW4f13gB20oKW7b2sBgPyuITlCMwrzwOk2e6G1sL6mbTOZGf6Vtn+vn3
3zqcE6YxJYn/8dNUJWDYoKzFjCScdFA/8vbdNjdk2jWQAEP3gY7bYnm8blMUgE9Nco6aQDWt6i2c
otV3PqXuc6krkrtLeIAnq+ISx8TSV8j5wITSJsfW7DZK3G4mDOGbefFtSqQINnYJ83flyZJ4VUwI
+fSNg74C1LPmzy65twsVSM34HhXFQ6OPz0rsbFyUfQfjtXdkmZXoKX56hvzArlu7w9q4WG3S7/M2
bAF4mpsnZfyM4hcnOdbNs+aEnf6lMSSvDrHz/tlnl/tQUoWQanVguWuzQAELFR2So2ll950FwHhT
bNb5adWTrRJPQZ49r/qLNhWy60q2+exhexL4ct3CrF6Dzc/bzyJ6HNs5GFy/zO6n1i+mfUXxWv8m
1YQQ3SLgOQfrPpO6Bk/SudV1jdWlMmA10YJqeLb7h2jeZDJqcVFQP7HC9+/zLBprxYQV00CGNCJX
2VBtR8x3yAF285frH6YgF0PZCO1fgmFEdLK4JaX2WoGkE6HIdb4qVb61mpfVVZ7BCOspNev7Eq8w
ZV19iVG+mAO2Uk2ZBxid6qCevprRTYaSQ2Ki+ny0Y0CtK4m/sIDKfauYNseUKuaKMffEPxFAmOHG
pEP+V2qPzUA80u3XSdb4FXjHmRHuwzBLq4QsCozQ5WFAHQeKiu2KjFaWN8kWw/l+qjhabTfMjvMj
6SBGvEaeI1M7FkRTNuQNpnZQqjJFzXNXr9rVLXK06oDv8I3ixa1Dh4YrJI6zRnY4wn07yXS59bgk
jfJahakmuqfTz3Z+tuNnc5C8qUQ+B84jHD7kr/H+4N5UTp/UJHKQKtVl4tWYWNC+JvWrsyyeOXxQ
PewQM65/WqJ1IXV3HLRU0TjjhUDW1iribIZFDGh6yhD5ihEfGdKXFNr/nym+ZoGeAwA/OTOlzH6+
5DuFfNNN6tHakfUxxKvCE8rF4B16glyG28ckasDpWfvr0BWfkMuofziNprzOpG+ee5uA23ytAaie
zaQ4FpTaR2sl5bAF6CXZ56MN3XZnSY3hYapKbQxTmrRTADjRJMk4BFEUjWzCtAQhWQIZmHMHbsxl
6cfVrpFTFXjKbKz+wayBDwC+Ra8T9NDfrp+26IMBm5GrAz2Lhwt/LcbW2EwYuMXdMLQQKwl1921B
AmmpD06aSMKZcG1o+6Jpj0r8RXNDMbp6hF4IIkDbad8WkqwhsZvbLm4oCGWbu7yo0x0W/359iaJn
tA3VdVwWOh43Fy+2pNDbFEVNYB46K8I0lbo+2bGhPdN0IZqvT8XwNlt6viNGaf5qzdH97i7JFPbT
CMTygp7P3qh68xUPlnj1rKF0nhyI9ORbpTbmObBaoI3DbrLybyYGHILS0vsgUzrtV0x11Ds0Ldak
qbig2g9eVyBiwIDOCNG4VDxqwF0+M16tpn4jxi1xi8C0HhvySMiCeapDb4RoSV7fR8Hxndlkn9hJ
8mLYtJsMhtbE/BbEGWlQrt9ZXdUsCm8AJGdAO/+6RVH38cwk99Uu6xwvtsFMdqFab2pjW9It68Fq
9q7RBi9t9m58izrT0G6q5rGRgc3ES4aKBSSHETP4NAOXbVNMwEWjZXTL2DOHJ2dAX46G6EVXcAbJ
ctmVwd33WO5/5vgEI4cMWhNpONVMTXyd7Gr3bp32Y+srZeFDFwfNjJdG3aEyWVqfSyebDhVVU87s
c5dNDSaL0omx3Jjus9w30m9N5seqv6ZfE323mK9NnEnWLMgKzkySc6eaU+SrhO0wxsiT6adK74zx
1/VtFVyhZya4i7qBGiFdVOxqApR+DXyGqm1MtFfdcldSDEHgZMPrFgVBFXqzDqKqgwczIPXni1Jm
zZ2pToGmdw+rE6gTtE+6H2kEsjPZmYlMoc4AzkLDYCRi3H3hdqCGW+OZYdrfQZ1hgtzLyUMdkKuF
yiA1gjvUwfsf/UUQ17sXNQ1jYDTz/YJpmRJdzOqI3DTMso9JBmAV+SGo7/BiQWxD2sPzFGuTakG0
WgPD12hCp6OCiEUBKWQjCWaIqFJv7VUC3htXrY6W4gzglc3GuQjaeCklJViRe/7mwAHwA8Vf/peA
3TVyoGUP32mruzquj0WlexEEZv7aYTBcBSYrACwQa34/Xk9CK1MjHzTKsJdgv6NQsiTPaJy6+Q99
luQXoo8BEhM6mEjwXAHZ9LlrTlWV1NCbxABb60XVSwN2NrU/dAs6cMu2rJM9Lr7raxN1iVErhba9
C0p3JuxwbtJRuq5pNQY5VH+poGzrcSdCV64o/WnJQWv4Vtcvsf6SVRKihd+dRD6cnhjmNWyWZszV
gc17GMrkA61LeyXI3AcoS2La3mvnTRod3HZr0l3q+r3x0NmvafxG67teBtgXXmSnP4WLCMuwlhMo
jnCRKZ1vwnlnDUCiMjDV75nd+3q3I+UxpkG1erHimxidqmQgYpEr46UMDh+UktEj4X6CrUd6bDBY
eASNscy8TxLLU+s3yWGLEhPg+hghkc30U7jDJvZAysiClQndiHlTkO9RuXWYI3ebbD102QTKr78G
nwPdcRov2DV+8vn0xWCok65iHiJZHnv6UaevA9AOa45+L5WdpTAKgmcHHywbPOO7XED9x102IjgV
tK+9yAYPraVVr7VrvyoFAEPXN1RgDV8rBrIgCwe5S14XW00hQeXUWesvTvnNaYZpR1KnCxPa5I9T
tHb76+YETgJSWFtFHw3wowtRK0CRU6d189ZXM+p4Y5sDzaWR3FsGI/mHlaFZZ6HlABZq6HmeH1pa
xJObqF3ra3qzTboqrKZpv6T2bhh7SSQw8Ke4QMDYugECRfrPZJDPTY3zjKZjD1MO4MilvWwTu5e8
bUQbB4k4ND5xPUJnhfu6okRRW0uvWgCe8Uye4v7TTpQxINT+ef2ERJcjlBEt7BmuBVSGuC+sRZmo
aaDgDDwPkM/qeAOQSOhO0b5RQbw8QKSDtActbzYaBC+v22Z/+nwf8TCFTqGrYTIXwHXetKuvMa2R
AKhQuGTizlr95i5PNnkhdASN64gcp5XB/kT3hwtRMAOXIHSO0e47Pz00N0YQldMWpMhrOEQ0rIdi
r5XTxmq729lK8ATovRIjkWVpgnI0kVELC1Is5jno5AB1i3EEbtXdWA16q6ut38zW4hXLavv6PN2h
G5KERoZ5KNUetfD6Tovc6cQm/xIYlQlfwgTZOoB+gAl/V5EYVAUkgq6bEUUXTFejUobxO8gic4Gz
tCfQCkSkxQCtu1Xn5aPVzJ1Jux0o4zfXTQmPEQM7IBRE0MQjh//eweJjQJm4xVQk8StgOI3JCGJA
SrV0CHIVeNqxDcrpJceDY5pklEhS89xSnQWwu7iF+X5c7LAs0fEz0nkzNwZAOqmy+rhB7pdYWb02
i3/YZnaMnO6HZA8EtyPIShkTHJAfKGBzUSLFiBKwEWbrV0n2YJnZjILOsnGj9ru2kkMW6dsRiPEx
cTEtMcvqIKLDZvP00NUCGBIyNOffUeV0K8bdoQmLHOF27penJqZPSqy+ttR9u75QkfuemPodw04u
5HVtMFSJmwSTGQ24OdYKqreTlUC1yJBBAESx3UE3EH1y7Cvm689XRaBQpGOoADcW+vBIb95mQ0aY
/jspPo97yN0AwoD0Axjv8aQ7t1EOZkrXnID/ydm3RqC2N3T9HPNdUehe1b8mg3VjxV/XZh8tz632
mbkYbC5ulWZT0p1dbUFVZtKwibdms5n1/fWtvjxVAh5LvMtsPDgJhBPPf1u/mLFRT+Ay1NqAaNQb
y9hfyUfmPv2DHQuDGyhPMKUkbg8Wd9IntM4wcVxEnonafTajx6MfjOqvJQsBRATDOuZsVNPAy5aL
94kCZpmZEQCuFHKh9Mk2Xtfofim/X1/QpeNgdOh3WZ315yFdeL5x7mIasxPhzTXMhQXCv8HyoyjK
/zrLgRWwfzoGZELRy+Hcsx8Vs+8Y9cLULMUNXqzKbd0RKyAAjMbr3EvaBZcfHisdoxNlW79Lutwp
aZE6LDRC+t1hin8Zxq052r5V29u/3zsXfSmUqMFZbPDj50kz6HlRoS632Lsy+iTF6/W/z4Lx+QeH
ZdiQdWFSWTZS6vOzAavttFrl1PilGehQAi0xQZbcgDrZy4y9Mf68bk3kCafW2L+fRCtNi1K9gOiY
n85QOFXjo1XYwXUT7Cu8WNB/mdMFpFCH4KhlDijTzMquHzcJCI9VX1nKbWoBPoHXcCObEhJ4AiO5
xTWj4/FwoVTgLEnmTqDb8Zu+xcjoRqFqAP3G68sSwF5hBIQweAqxCQK+nx9BTGqNR6S9hVkGVr2A
v1pB9TDzyZp9WzPry1S/mEoR5NEjJlw+VrW5wbBI5+pBS6RccKxWyG3y2Y9h/35yjv2MYk3EcnDX
fVQoIu4QxnEa5LiNINXzrRrrmwmgA5cqYTHfLssqiSiCLceDEGUO3EOYFOQndciSGUlWLy2Ef50v
eLfFPhknSK/1hSyZYlGDW6kBtBsgdrYLymkeXVQ3GuZFjbjz69VI/UkZ4EBUfWjt+MO0xnvwR9mS
iXYi2FwkDkxh3oCSIqavzzdXc7vKme2h86sjeadQ6UnDj7csQA0+zP1k04XEw/TV7uvsmd6jrEct
mEcDNz74IAxQtCJ94ZNHw1ESk8xjh66x13defFc9UJgNzDC+nXz9RS88vOruyi+73FNkmatg6SaI
/uDjiN8OUt/zpcdI+xW9BgKI3DZH3XMOzj73v9Wv9T7fyOC6AoQMfAetKhXfA554fIFu0aPRSAfs
swLlLroDOmSL4tyehoCW7zLJdSG1xoW+pLBjarlYWhtah/igeMl9EaSAMty/GTeV7CUleLueL45z
ItstWk2bsLj1sYOgq9d6i2cXgb0FM4Lk4hUAfs5tscTpJBpYWoZPdYSt+TCGP5abfDu+tq+oecFB
lntZGiaKhGfnxl30mjGigcSWNryO4frdvpk8KOXihe41Xvw8bLuvj6Xsm7x8TpwvkXvTVIDhggce
Np3HcpcETNh19ZOj62300muDITQ2y/YNk3KbavsiifzsCuZCkIkCBCuA4S1j89Jhc+Eq/drBtvbh
fubfN9Et8Qdv3KA6QA/1XnqcgpB3Zo/zVDMd1bxhx2nc4sl9j6ktP8Net368pbFH7oGk8otbx68k
V5zg5j6zy7nsMK8uhlNgd/SbDehCfjyZW1WVu6t4fWj5g70bk+Z8hCs00iQaEzPuD2Q7/ixv9SAJ
FK/0Xb8Lp+/p/ntyGG9WaSeZ7dvlOf6xy/mQW+l6ZmSYze9e8++oMsRedOx+dKHmL2FVeF8fZUM5
QoNANwAnDolnzBydf5fmoJsVYY4zK/QI1O7NULXhdef8Tch4sagTG5yzgOafWFWK62L1Dd899uG9
tl/9+6fXKIg2SxB79h3Z36Zff0KI8m0OEi/ebJObNDDu3C9fHUkkYh5y8WOgUg4NcWTmkN45X/Cc
mqmTEYIvpf7SrE8FmF9kX4fgEYiyH7I9kChBDY5/BFIoZrdRbnZ+YSzBUnkaKX0juo2l6txCQ4Ad
oGaL8pTJV1KVOtPqvDI6v0z89ZDuQCD3ZnjmowVw0gwB0faoenZAH0YZO5Dw6kCKiZeuDmUK2D7f
xcRox7ZfgZ+Gnq2zax5ipB2hdQ+KWnVz3XuEazyxxP795OJI1TLVygWW2nAyfDDaeJiU+AcTAKox
dLiOURnuG0jHYornAufVTl8T0CpF+q5N944scxGuxIbqk0swJAF5tPOVdBUK1qBB6PxYOVrVE2l3
NPVX2Yzrpbo80ImoKOFr1ghEcgi3YblTGn1kW7j6PpZg9m0muBpCEnDvHJPCo2DXTby72at30a29
lw0dib4uvDsIxBVQnYEG0Pka3TVpltaGR9rOCPoBZzcO7iadDcmJiRf5xw5PeFtSDaDWBXbWA/p2
k+43QMf52hYx8mneuiE1vUQJscoQXHaZ7wLbFEwytMQlnTHbagiZs1oCVGD4J8ZYpQm44+E41m3/
3XmK8eg6pqETrB/2ptsl33Xq6e9dGH9Rd4XffKSAcks2QuhTTHEJEHyweNicT+WxUQK4hV9Q0v28
PNpR64FuxQHg4B8+kRM7XAhfyxa6JgnsRKW+ScYenTbr65iV4DhdJe0h0RWPvsZ/S+JCS5qbeuaM
MLUq3a2lRZvZdIO6hU6dNr101kfRNRsIxl9fnzA/PbXKfTXKUOl06mCVAk7c5Z5Lfq6a17Z4L9Ye
OBHrJERbYRgIhjj3pA+vmxfcwsB3utAGBzkZmvPcm6ZDzl9lVQRHAisKAMAYZPv7AwRfhg00A0oD
oAbjHKVE+wnvJrS7K0ibrcDb229Z8ZzS4PpCRPuISpSKWWxcDGz88DwANCQGpGJMe78sPG3T3Bv7
aGPeqp+gtw+B2wA2TmZRkHafWeROziYro2+CRQw5BvCSh/nB7b0Re7jrdMkuis7pdHXcs2Ii+djU
zFbaDhix92fU9a5voCCAnq2GSwDJ1NOhjGGhcfcmKPGUHkMCsi1j7sTlQGdGuChdNos1dm7S++rW
ekyCMcQMRhHOwfO6tT+vr0eUKdiYu9JM4D2ZX3CORyE6rXZ11uNlglNRPFp6uIgWr9tat/RNYoyI
FobUDlc5XuwG35xcUmAdYrPooT/g3qshvYk2rt90HsjRvGwrHfcSusOJOc71Wr3RZ7OsekyL6EEP
MIXmyI5KUHtl+mz/rYjzuDwyKgr8WI8BoWB+NLZJ7WXgTvK0rROMrjeE+iN7kjRefUx/mV8k+ylb
IOeNSzy3Fq1gHcQgrLR092PaqJCkBoruuf7s/OTndYOCZ9fZajnHVJZRXSA91fuz+5AWoVJ5RMd0
YORVugTMKrIELgLAKyBwhYkVtvKTtFJfFkR7te79tbzpBjSyUQL9rNNgiHbXl/QbI85/bKeWuIhI
FNJSiOH2SBIyxZsP1tYM7x/u1cZrdosXbwvvABDk6EUhWNkktkUf+qltzkFp19lkcGG7fpw8MKT5
0X2+ncJfo+3JYIIiRz01xTkqaJlIMSdN7xvv1TG5H3bKrfIoo86WnRrnj8NYJmlXYz0ubrFZ88oS
TUYAgQFYlwG0RMkdQI9MQhMMpWiqcAsagJ1KtbxlC6KbHsoKqFVhtjtc9t3uLdnUr+4t+ZI8rTeQ
qDrkP3KZApKohnX2A7jFAuPYd+6MH+BEsxd3r219ZyneCnmANahKNMo+DOOD9ndo4upm52GAdnQk
DkTEp/pnE7gPsivpCGAn24TbbL8+WlvtxtkuN9Ze/Sz3IL8KwS/hLWG00Q6dl27sLQgUtsu9673Y
eyu87s2iYHRyIBZLBE4+2bbsRnVd8VsoRoYn69GoJfDS31Wdi0+VgTHBFMwmW7kjz7u0pana9f6E
sgRSmG3pjXcJcpg4QVXU2KXBuKMP6lb27YgKv6Ax/GOYO+pKwahvv8AwLXy6V/HWhYAAPteWxXiw
xSbb61vJvvtrC+WOVVHrKu9K2Bs04s3oXHSRR7QOT2vJmbE/dMUQD/p0lLUfcwdnpq6YU/b76Aby
CKxXjT61aWz05OP6wgTQTpAM/tlJHhwAqFeWTTVW9h4f0Gr7iRsEXy31kfQGqjdibEjyichWyFKS
E6+sa0WbYgsrHLNd1QSdgb7PpjR9TfGa8pctM8dui2sbyqVTjokhLXNgnjJ6gwqmux/x8CDZQ1FG
fbqH3N1oLm05mhpsZEfVH39GX4ob5T3zrDv9H9qiZ6fF3Y39oPfGoGHzhtE3l5dSuyukgGeJr9vc
HVhYxhD/745tgKf2yaEKyi0gPQM8It/3m86bd+Sb8XR9E39Xcy4Pio04A8CjmTxU1GyLfLBsLM19
tg72jf4NquJ+7z1MqMUYnrpp/G+InH6B0q66UwPt7R/KTdjbPz+AO8W5zfK0SnGKGiNJPI5xmOjb
RSbMLQzKaAGqYGDBjNxvkY0T98cAgK1Q1AL9JVMxxF16rmymQvik/E3djtWA0oaHHyTuUqiQBkEC
tUVfzM8+E0DW79IHJSjCYjvv4+D60f1+bV8cHePd+D+D3M6NmZNFiQuDJhIMb529b2/E65/XXb2T
kTeJ3eTEFv8FtCjldRFs1aEKfrZwDHNP9RfP2A/o2HuWh0HTh+jho3mKwwHNq/yo+6osTxQcomNj
fllFHwDDCL+rbSeHmOddVLRkbX0LzWsPbddgMheZ9qoglcDwCMj3DGBVcNVxkcuwczpkroEWUdsF
irXt8ldAcqF55DXjfSKbBxYtCeAoNOQdIHMvkD5tYVi0SwBEswqVPltD+3XFkcoatoL8GuhBtBLQ
vAQrNj9MMQ9JS/GgYaRKQbQERV8GsQWtphcyvA5F6CxHzMFR99d1BxXcAadW+Uu1pPlE+lFHo7H+
bArzG+lI6PTV619bAVTqzw5yOQlYRKq6LgBQnNPO0wxyGCwDbzFrd92MwC3YxKTGoNoMQ82lIm0G
KvUK5Pw+GLCSTTvZGA7JIZoLgZf7tnOdp8ho2y9QCTAlhgUXN4BzSPKA2gB0w+S+vGFKotHBxKQP
tZrYCUf3oUN6m922+Xs/gCr48fo6BU+XM3PcNWTEWL5tMP6tFV+5GuZKE2Zth/pioMFNrxsTeL+r
AcwPJm6GSvn9tDj5oGPDbcaStS9pu5+gMFRgKPS6BcGtemaBW45dFGaTDAuW02D+s8r9Pnsyytu6
X4LrhkT7droULidPZtwJeQZDlvr4P6R9x3LkuhLlFzGCJGi3tOVLXmptGGp1C/Tef/0c9sS8roI4
hbj3bmtRyQQSiUSac5qhsHJaunO1l4oMI67/Is19pRVj86VWA9FGRPm1m4XqnIXJ6HZCRe/L2bwX
81bm6LZ2kFFfRn5HR+vANwyzKeuUclIhrjfv82xbR7+4BYK15UNmGS4QKNXoO2OWr6+SMZvkGYXs
4i5SraHbDAlGhR97HuDIdzottD5dSmLWbgxCCeM9kDT5gZ99zV67/zmjKKO76oPySO9KX6HI+t22
jjXvcSmU8R6BHGDGPIFQsMdncE/inQ66i86Zwoew5zwP1w7VX1lIMF5H+kbXxxjXg6x2fIyGncGr
k689+OHXlxBnQSHE9OG1AJrrcyAl8OvzuTBs0c2Ogz8iUFXxWsLFP+ABYzp4wFSc4seaGV7KZZ4w
EwXlp7bcJxGtMT7xGgPfVBT+lZD/XZXsw2woUrPMBlyVeG76CfA/srTYEUPgHKk1gwDy4NIejuZw
DOZcr2Fg5sAhV6CLLn4VoFbJHmYQS/W1NaMgLv68bX2rNn8pjfGCcqhIbRJBGoY6tPepA0d6oqdC
i07ZYAZkByHuCOu8ayWq2mreFAcdw4dbzAo1riikkT2mfbMNwU/oDHVruG1S/rr9iWuVUjTLY3IX
kx4igAsZo4oKkk+ZNsGoEtnt29cOj+8ulJ04Nr2h+pR106r6zh5LjH6J/bElE6j9KmS8uh+zcZeG
9VaQlB2qRmewsjulWXMuktU1vPxAxvrGuljmVfGB2nH04rvBp5sULzSltYON8giCnh0GxWMfE023
V2btOF/KZeLRIdTlKohREyiS11Y5ZrykzpolXv7/Iv/iDi6UWEkUBe5Cxqki6BlsezBJ7+L4Lugx
7c6pmq6d4UtpjN3nZS/EMmaFgBb0PtVL3vxF5eEvrN35lzIYa9c6Yx6qEisG+oY4eSLI3ySOPD3c
3pe1ihGGDTAOjfEyE0MezMbQcsjGLIUqs/wyUB0QYdsa6BIFMoqqrzU7Be0EFS/psabbpVBmt8Ag
XRmBCisc+uc0eVJTvJaPXAipVRcP165qImZyl6m9a6NQ0MsSTbOEsMnBwZudc+NHuovdcstjAHQk
yxws5YFXtlwzDh2RLgpiGJv7NiQb6V2fyQZWdCgTN6pQgWv6lznn0YSuWfylGOYkG5kRiEkF+whb
fy4cnGmrn2fg9k+WKCaWQjgX8rqlXOjFWApw45pB/GOQU2uP4H0C2eUBj4lDRmJQQoq6nZLwXAAg
xax4+LO8NWUMRg4xwE1ErGkg3kfdj6Tz65HDb7sWu12uJ2MsgqwXs5jAWKIxfegN2ZqM3G/0+qkG
LAA6iTglsbXcqXkpjznfaBBojSCFPPLoKDtQ3rwR0wkeG2+2py3qi14zObfP+rJITKYFoK3iMrAA
jOJvo8AojKlRE0Cilgq/p3j4macKR8TaPqFNfpnwW4CC2Zw+iVKlHUy0QynZ3ZCcUkDvijyPtbZR
lzKWg3Hh6gmC7KbPIUOX7XGPed8HwY5cbQs2nfm+2/a7zEv98Yf0K+Bs2apyICERwaOJZitWud5I
qZFkiD9UELoGfQLk76a0siDgJDr+cHtdbxRaYQG0CzkI8zGgeq3hpOrtpI1Da+uPml+40qdwDnCi
bXoKI2TIHMlBo7ovbo3OmidLeUMb8M74FD/DF8OLODu6MvywfAyINtFYAFYONpPURjrV5hAMb6Kv
egVeG9vMBv+T7kknDJTGFnUVpzmQ39KWgpvFj33tmefqvi/89Scshn2x45jqmupIzVtk/Xem7Mro
ruM9bb7fSBCBQULMwokAk2H3NmsUCWDTi5blr67+MpXeipDJ6r9uH8HvtnsthrHdBPX2UKwgJgXJ
eP9THLYBAHiBOjyJXOjfdVl44SBZZqC0ylhRMifjHAaQRcfYT7tfs6LtW/kD+XlbG0pL0gYbze2F
JSW/Wy1y9Kk/mmrjzDW6zGPDE9K7kf4Lqo5lAf5+FOP1lAbHpRcr8AUS3e2SxhXQ5T1tp8gh2ttc
bQzxRLqn24u+mMe347TAoyNvhsVgj5NYm1NBZKSZMkO8TzLtETSJnPD2+2UMtS5EMGoRkJCOU1W3
tpwDlzAGb5kvJo5Q0u0k7MKcB/qxeiAuxC1bf3Egms5shbCBOBKJ1oDpvTBtrFnh8T6vWtCFGMZa
B62Uxi7AwmmJtKGNV8QonZBleA8DLNvbm7SqEpAw4GVkDDuxnUt06EOQy8MwJBQS1UoD+raLYfXb
QlZiGBUsjxpQnGQgwgKS53rhtLxO2zGDRoCoC9FFhEwdAusIQI/g1cpiO9QsmUeJvGZ+C2YUsLCQ
8f8GY6nPo1YZKjarBPRQW5NTOtScm2nNe12KYGJBoQJQShVBLSGKbQFzTKB2RWqclM+312/NIC7l
MCEgMNqwqiXk5Dpor5ozHtYzWu7Dwm0Fjj3wRDE+v5ILKWkUiErAKwruorKW0cpt1+0hjT5va7UC
kgiruNihxTYvjlOdJ9qUiS2WDxCMVitbxrHdKq5py2fMbNqZk1qJLbmzvzPO4cNzbD9Th8cLvuZB
Lr+B8SBotxg6sV0ss8vdLHeHufAG9COo0l6gjiD8uq3z2nG7FMcchAoYG1NhQByGnJ4EeUZKD9OU
VYl8xW1Bq6a5tHcs5K1Lfeh6bSVkN4jQda2tVN5MDqVyNOjHzLOW1dW7kMJ4KtOM0gwDp60dZf5g
9BtBUK0o2I9N5pbGHe2820qttJnBYi7kMZnQvKpKPeihFeizjC+dWtkbccR7ArpFi/agaLOFF7RA
bORT5bWYD6OPtz9gdftAwoQW4wWVhb3SeqIKYzhBXyHurYRGdqQAp52TRFx1XBdCGJOkkxYKfxY1
QKueKL9GHe+CWWnFwToumEHIPuClzDZKzwlQQUZQ7dq5cK6Ku5z+qKmvj5+R8qvuz1q808ojFfxE
fPoX63chl/EuAdAiknA58c1MHQmobKqOiCjjPFUWK2ADj0vtGL8i1H3WzwGkAEBPKX4r00FGYg2F
PVrmFkaj3ULj4JSunrYLvZgtG4uyMpGdgl00OzP+EfVH2vxQeXf1ipSl4xdQGGjPRsTMXAM9sgBz
K0NKGQh2rBMPZA9WYpx7KeLcAispHIi4EMVsFE1SeQBPKxIOaKh8lHoLgHXH2ReOgKyrrWwLwI+9
+UPiNOWsuBNUwZAIRUIM5Zw/TRIXF0LZCB2hQ9zabXk0gtHSamcG66UCxOuBul3BST2snOYrcYyS
LRlSINpCXCkfMuFBijcSj2phZYoc3EQXKjG2OGrlYFQiZNTqw9AAVBZ4Q8cudYCKaAeRK/VfreLV
xl407ut+r+Z3TXRuqNPBsYWc1V17UuJbDCwt+K1VnS0GS42oCjMgfO3SoSdy7rCzxYdiP0SH/tBu
wofOywQr2CSH/KRZu/C5ie3bx38luLj6AOaY5IGASn6CDxgDLxg9kE+FJsgeT2XIQ7fk6srcf6Aw
itJIhShCnSreiCqmTJVfofc7OXzGXvxaSE60pXeDlR86K3oq/Q9e1wtPWeZuNIxi1CsTO99lzqA4
ChDD6syN6DuJX/7bsjK3YqoXU5tr0BWoP32wr9LdlD4002MQ8S6O5UQwnvVyA9nuVLB7EyWuIamW
D7Xy3iacgHqlKwlDg4CVxVMBaDzIwlyHLY1SyoGipC1oOs9qcMaMy5h6FfHmfD+NDpQjNLRnReVE
S39QxxjFMFSOQwF0fUwJK0wBKaQN+DhGlGPMljg1/Ns4Ao/Qj1vTkgc3NYA9lNjU1DZZuaf9UQj3
FZIHYJwkp0F904Z7dKFZMkisB+ongRMXvTs31iDuk9kbioUKs5aINSnb2Aj2XQDyT2N0+0a121yw
m/EFqM+Yu/qQQSiTabaeTVaZ7Kf6rLeiN4a2iQcTla2I5wFXbBQEu+hLARQ72O7ZGwUJGbR2ziri
AHhAdMgW5jFJbFN0wQrj3DbSFd9+JYpxtsWgzG0qL6KiQ6Q5DdCmkTkEBb1BHa3kePZVYZhWXOBm
F4AqxuvSeejSjEBY2pvWmM2eKGhWK70Jw6HoTnHZereVW7mZF0H/k8c4tg5czRHeoHg1CS8ihliI
/EQbzZs797Ycnl6MV5OANVM22qKXGlhZk3mG/FmoPplDv9SNrTHzOmBWBILKHDxw6P3C+WCzkIIc
GgEYojtbAho6LbfR/D61RyGvzpHk/vORciQhZEzUIQGLXDl7/We5Dlg4ana2rAb2VD5PKC+Hmjfk
HOtYufev5DCmWEokVBogKILV+Twmx1R6inqOS15xlFciGAMkMzEjFNs6uw0UUFaBu1zhhGirSgBh
FAlGuCt0AVx7SnkmGs1DLJYSdq9tPjt9GT7kMSdmWNXjQspiHxcRWS8ZghaJkLIQbhJ0vhbF5rZJ
8/RgPH4shCaILyGhyn6XlUsm5LqQJv1PQthJakUtCMUBQQeAmqDVZDsYYNHhgT9z1orF7DEy9PUp
BTQRO0Ad97KD+T3nth4rwxs4In/34w8KxcV+1HVStSowZjBSPx8j7aBOiT2A9rydiFNG+SEDhUce
DniMi8Cx090KFLsjOJjCPrfUQfSD4bFNeHWCZYuYy/Pqo5h3SY6WodYUsLpZ92wUj9V0onSfNvue
HqXE7TtOk+GKs70St+zDxRrEgdjnsbzYZDT4fWRaQvSayn6QcCqvvP1kznDXm2CeMJcznMR3XV3t
s/zp9nbyJDDXRlFR0xhFSBiUtyD35Vbi2P1a4vVqrRgvoUXpjCEYrFWqik9GHMcW2huAsmxOd2Mv
uGZieGME5rXmwaTJfxXOOI+QzhgZGAIcCPEpC2orxCHvztl812i7MTaBxrLPBZkjddUYkfXC1Y+a
w7eqQ1MbGlWEsLczeKwgdyMlRquPrY+AjvzQHsT29+09XLNGQlBbQZ4Z/U8Ks8LGCK6Q0YS8zuy/
srp4GpEL66QcTD3cBZVXDtqlLGZBhxaYB1USYQT3gCbsmqJfrvzQj8Hjs/xQfxacPNRK0xImmS9U
Y1yzEShpLOUQ13+Kp+hFf0xO0+/KtMq9PtnEddTti3rPHUxYOgxZb3IhlcUhLnUwaDcppOJ16g5f
aJ1Xj8oWqB6hVfLQwTibxwLUG1IJKvkRslDodHJAnoPnJIkfDB5o4dold6nTsrEXLitUYwzKxJCT
EXOrpco+HCJ7ANHKbVvkiWEccSeFNcnaRYwq2sawi5Fd42XtVyZVrqxCZdzvZEz61C1CBADfGX79
Fj/lB7D87Ys35THWrIjjhlfvvMvFY/ww0GzEPlk2qclf6Iduae8tcMcEN/J7G22jwu9yLz+h+dG8
T1/+23oy/hl+M62jGpIJ+RyMF5k0ViU+35bBVY9xIP2UgJt+sQ3tSNAO+C5Z7T7aqbnTDVCpeJt3
413iqKUl+wbvuc1xKCrjUHBra+FYQTbq4uiYks4KCvGWhkF76v4Q0Vagczr4VtpvwAcBnEEQf6Fn
H+BU1ychmLLILFsJs7ZlhLf9OUt3SeymxMH4vxPFj1N1zINN1/nV5AjVKU58znIvL/lr97J8AJq4
0S2OwjT7opnHmZpprmBkbaitBHybWanak2hhb4GRFWMAONTcOXCz0uVI1pfVvCWaOTmFQY0IDQOA
59T2aPlr6wwIQptk2EbJUTDPWXGoq7eC+LX+YqpWL0cglnSJ+FuSPjS8UVRLHJN7c8FtoaJLWjca
jkYVbOY+sfXyCVkSWXjLitoxy9hqAHXY1u9jKNpte6aANVbKDQELSE63vYKBQKQvmkMzJyjUvBuA
JxVaxR4nT5I3MWBMs61a7Qohd6thmwt+EG81sP61aPA0fG3y6/4xGY8BOas0t2hMQc3zi0Z7mgHG
EVFFhr64+S6Nz7nsaLKHhsMSMAD5Oc628eSJLeLV/CVD93ewifWNYb4U5T1pkRHI9+l0D14vXUoc
o97o1aPRellCrLIHceoupvdacRAAYKW/mij4z4ek3hegOq6SrV48ZImfNx/B8IS6SW4+6v2m0Cx9
AnvXOcf5EcFmrkWfjYLWvfMwe70uuxEg2bM3sflR6JGNkoiFoCjRjqFhK9JzHj8KxQeZGsfEcDoC
llajWC4AvFXKDsQuZvQpF6qt0B/idAKjqlACWBeFFLlHn77hwfzsuHgOKuAVe3P71YKpwTyIwRlp
rL55BkPJUA9WWB16EBi0+R6A3bk52knvUcVtxGYrdNWhpZOvyueUDJZYGKA1eUO3kJdFbmby6k4r
1TVgnaFrE9NrIspCLLBIptKgVsNuacaxpa2+rb0WsCmgzTk0GMO1xDty1J9rFxb2iOk8LhXZ98gN
iXKgYwMaCC3caPi6dg1VqhZdLUN8fEgd2QY9o52fa+AeWq+P2oE6+e4ThaPXxuWNBqzMJ15LZg6m
VkyaXuNS+9MeFLjyrrLmV1pZGUJX+0F39WPpNodpE251p3RiXxgt0aEO7yZY8Q9XC8D4xrBvipYO
+Ax5gSKB6MDRQDNrDcBheM4t3HCOfkisN/PXbc/0PQq6Vp+55voyMSZRR71spE6YvZey25Sl1RGe
fsv3M/7vSj/mphOTbKh0FfWrzMpOik32oZdAz8rp/dYN9s2ms3kppZVC1rVuzA2XhUCWbw2safZS
WeE29yoFgA7IPzof7fGU+qo9cMJmnpZM1JySGjDlixnr5o6ofjCeiLC5vWFrt+jFSmK08PqohICX
1pIaMmKN/hTVzSzm2zJurGb4QMXJMdPxox1kC6DmCajDMK0kgfYh6u+ThPfC/IO09//fVBTtrj/F
NFO5NJeSPILBezO0iJdvYyc5Bc7PxB+d+QG3moUyi9V4htXbg9fag7MDPe7j7TX5ZsTgR1JktEz+
ATLW2MBiEMIpFeUAYdRUezKGDSs410Y/clv3v+0vBP2B3UXjPlw4m1s20zktNfB4IPEGOD4tt0rB
JbJ3W5vvO8xIYc6k3JM5HRtIqSPLwGAP4jOriP18EzwWW2KDqqtA8YoH78vTjTmhOaYSdFrFgy0U
9238VKreINm3NVv+4speGMWYA4mMpdCIHRQTYlHcpkmVvcoC0WJ3LKbiqHdx+iV08cjJY65ZB/DR
ATUDUk30bTBWmsRok+nndEA50BcBdidi6qLey+TttnLfn8x/tPsrh3nozYoMXgz0eNsm4jpHGj3N
pzv5h2Da9GA85g/lXj0mW9VueJ2Q359li2RgPaHXkiwo3szWUX02BzNKAFK8xanb6qL1iskEl/jN
NnYRpfEwdbkCmY3saNVFdQeB2rE9RMgM+6at3uvvAwCgw51x4qYjviUGGA0ZxyqoUz7oIQRWKpBr
QIkONBerRqTm5XbDQwv4Xri/lvYns3bxZO/ytOgnEdJGRzobfv9ZpFYDhE17eZ/NvnZuEBiFdvsB
a5o2vHtr9SDiLQAiCjROimypfpKKIpfnbEBjFVpa+82wZLFUzfo35kqA/4zBOfCFsEUErTX00sSy
ItjqvjpftDVXOFS78mdwp7sgL5tP2R312oHjA9ZtB7AdKF0soR57aWDGqqOaAbkoLH0q92is9wIn
/Sk/YZ7Qrs7dT46e3965y2ZeyGOOpSrIaRuGBYBiZXSytK2F/lM78htHdAYA5uD1x1nZ7/0HjEQm
mNW7INUyARoa7xT8TshTe7kn9MC1A/sUCAXOE8CWhG0MmKUvUFi8lzvhwIPaX8LWb64WY6LAwzSx
0mwPYJ2WjVGQxRmlB0X6MngkJutKXghgXAA6y4aMtvDl7aihy7uwKiUGkbDxkHdoT+1KE/0uKOXX
qRVPClLQoRWMKHIP4YaC5Rc0PJasBWAKqc5DOWwTg1jSUD8aao9UnxDxHhjfw/xlTy4+l3EgfQLI
alFebjdtq70PH7NVaF74WG4eSuBoGp+ZNw9OvCO70ZY0Z7Qn5/Efd8Bcf4LJBG5EUMY6VbFigLKt
xHehuzciUDy9gmiNY4Grm7/gDC5ZDjzmmPsg7lUwkDfwXzNqXTmozsdR9DnHavVWxdiRZIAjY4EI
uY79xlzH83TxyMBpUgFUd+pOnrongJP50Vr0Sd2BgwA9kl7NiY54cpn3WhzUCYlayDUjeauU8wFV
apsWkxvyoLbWV/GvhoufvrgF+nhS55ZCkmG+RtGLErm3l3A5IewRRZcLWl7QPICglYlL9KYM6UAr
mCRV/QZJj+AO7IZD7kt5esp47R5r2lxKY9xgppVz2KSQNpmvHfWKltfzxBPAGISmR+ooLQI041GR
foE69PZyrQWPf9DL8fpBo47OnGBJngjR+nqwe/1nozpF6zeRh2kWk/JuqFVNFpz0/yvJYA5qMQL7
V08gKSJiD+68EBnnJD5m9BcNEo/KBM2laevkvfk6RDngivL2RewxzaAaxSlIG47Ff+/YheMAggsY
aRauT7R1XxviRJWK9Dm+J/kCFAnY59FU1AAP9YQmJSREWpHzil07YkCExDwhIL/RQcO4DyUiihFW
zWDTAEAT+qEkGaZr3KJxbu/oSvob5n8xHbl8yMUJK2ZJTEwB87Si3zwY9uD2ewnQi8hXboIDqmq4
osU9MNwfbsv9FmAt54AAiwc6YniCLdYPNOizgQCpIaqM1yjINlKhHY2QN17wPdJh5DBHTlILo6pT
yAmz6LmpnqMOBaApdRoZJbTpdZwFpAu7R7z0XDo0VtlGtjGlz7eVXY7FlZdhPoIxHkXPpGgQlwnK
CW2fQYi29caNU+UgaHQHyHVXRYNiAfG3xfLWeDljF1vbJ7I6wmwB/1MTCzB4VimBBlPb3pbCU275
igspJELSrDchpU5tA2qMzyTyCAGB30ea7ANwf92W9+1kMIvJGKxYaEkV6os8xQ2RoQvRRvQq8gAC
VqWA/h2mCYBxJDWutcrTUMymBXooJwdx9FXqDN2RSG+3dVlJj+EYXIhhtmiaMZyZLWKU4/ymdxb5
CYQ74RTt2ldt296XDxq1pN88/JKVNk+IBZvHwjyz1MwZ7xJRvQFZGdYwKl5qBY2Nu/pL1xxdPvcA
ok+dsf+YeI1G3+6OZd8uZDLBKm0bok8lZOJVnsRfo9pZw/Rqxqc25M2AfrvVIQrkFBh9RJkLFHyM
ekXY6sAdxaFXjWOdH7vwWCvntnwh8z0IaG9v4ZqhXMpi1OpkYZ66ArKUNLRQuioDRylKSxg4x4yn
03IML45ZJClRoYWLI+swQDEaVlX8ilDcQe+PpeECBHCG+580YxsB5oF2VU2XVSzPBf2t98/RHFsm
r6dqzS5wpYqg/ySy+g0Pt85TcRB0kCKoy3BdetKG3Yx7PGj3cunf1mjNIV6KYvZqVNKxAGcXHGKM
AeQPUd+q9Pd/E8FsU16AXBj4S0DBkEZbBn5k+VkBXum2kFWb+7tkLDaf2ShJFkiLzUWd4sZiXmOY
Bw+ACPwLZ8kMeEw8q7aHYAywZZhaADzVte1pbWmAwHSBNxjllzmOqT1ro1MP015Mc9QxyStStZwI
cFXHhe0csA1/QD+vZZpKKNF6AFvFUlFNlosEL9nQSZXHf7GWgEnRCIDF0YPO6EYLqUYUpte2mQ9I
h9rxVNimQO1y4hjf8kdsEABvjtkhENwudOrXCoGfJm6aGYtY9R9NCV5YYpHCH9GgVzskd6WRI2/1
XF3IWxb4wmFkZU4HeYQ8ed6AqInIDm1/6NIxLznDVyt1S7jbBdIOAHPgF2FBzGs5GuDZsYTD0TwN
uS29JpsS80r1Ln0GHLNgUUx6BG7w2+w2yU8eBO3qZXYpnjnVpAkb0VzE915x6lKQeVv5T6AJ+5HT
bMLiH9slInJJwrA2CIR1TPFcL6ucCVLa4mVvFxJgUtyhPQazM8nbf2qVkEIkJAUXgEXdYN6lmZKo
8jSDYwKzM6N6ANV0PToCD2vpe0YG0Y0CWF3AW4iajA7za2WmQZrHrEdHxAQeyAiFV8FqgL5OTvLO
9ABGX/gNAYxwjNLdTt+CLK2xQZnGq/9+t1R8BaA5TREPEfBfskuqmHEmdfjvtHbC2RGQySi9sLgr
a46lLn90fQSvBTFHYjBoCFIpqDuSTwqiPWBlNT9vb9wKiMm1jEXZi2On9aLRCgmUEe/bA5Bht4ZH
/B7LGtntpvOoH9qli0YJwOwKTuyqW9E3XOXIe1+tRJZoRJCR3xUXOEEAFF5/hzLNwSCORmPTl/pT
cyVgppxRDEG7lu7mm/hVPUo7HqvSymvrWihzFCPVHCN5Edp+Tphy05HsrQ8RcIYbT3ivT9Pm9mKv
7eeljoz5SkYihkIPcfF0aKQvbSkScMI73jqyUVBXynLVzJDxUm6No25l94IloSni8Gruosf2KB3v
/5NSbEpqNLuklReB8rSN1S0RfYEX2X2/iq62SZWvbWPKCj0IUojQH8krwkcHbYpP/GYz+VvFCO7l
Yn/Y8aYR47JxNy37s60BuHJAo5TkpZ7yhLPgFtvJA3mw4aKDCfwkQeTxWBhXiCWu5TOvK6rRQGkW
cxwwKxMelFPrxT8wA7hr9+NDv1mgrnWcRXEbbU9f4518lp3ZjX4GMFReuY67FoyTQ59rTIIW30Jf
OhdEn4fYQ4N07plucoh/Nm/li+DHp8fwONixz3t7rWR5rleC8XymOqlqsuzEtNPcwDdSy9xPrrSR
rN8H4D58Jj+Ee2Njcg7Psr6sv9X/gCcBFFIGyMm1nZVCBXwfCf0PeiT6aQsSHFpwQKPWXMClCMbj
UBKL4zxBxCD0m7Kkmwinpep4I0trVxQuJ2AkgYxy4Zm61kQnadsWLaLRYlA/kjBDPiXTxyPY6h4G
tIV7uSpzLpK1M6orKEAuoOmYDWR8mzIFBqAjl/ceWGhSeppNze97N5y3YUjQWmhlPPDo7xE3bt+/
EtkhnaBSxanrl9dR8UKLykVj6nufB4dZ60NOELXsyjfDQJebufSZIfvOGIbcGUkULA8KdKLtE9o+
aBlgxYRKexqH4KETe6fQpufbfnX1DCDX8j+hjKk0YlXVmYg4EQTYd305OFpmfBrxbJv6+6TrNvAk
0CqJo1FMAvocm5Nuir6oP4tp4AAYa5erulcm9OH2Z61YFsAsgHa2EGoq356/hUprY47BxWYK98At
iFGD00tHw4Pe4BU7ViJljDwBzgwpHwk4dewTpC4QgxXoU7LDGK2286dZCo7UgyMqmrwID3udFJIl
DhPSQvNDrvJoHFbP6sUGMCZdgdMuCDJsgNTOXtDVp3Eo7SKsOBu9alzQBJVGgscj+xxRjKjrjBEu
IRvftVaxFIwFizGgve/mcdPogvWPNxCg6ss7FfB4eJQzoXor1rMYG9AqzX60JPcMqbrP5q+8J/tS
5V1pq7pdCGNu7srUqI4xNwBCAuLFyJNN0mxF09bCfdNuJSPkOPDVHbsQx7i9mgJ/rq6xlHMQAHBr
cGMMNowRD7aZpxVzT3eCJgp9AHcwYt5bIB9h5AjihxS/9sZe50EArbq5C50WnS8C9H40azMCwKVd
oOaLcNWp2l90zLcpGvBvWwZPEnPpNkJeR+Ly4tfyryIByLsM9JOnnMsOtL5LCxUvhhNNgEtcayQD
l1mPJROZBaJYQL09tSOmdZpkc1ud1dscvvr/iWF2qcJpA1wM7sCyTUQH4DjSZhoocW9LWbeFv1KY
7ckjRWyMDspozcEQdY/ob/2wLVtfE+zK+HFb2PoOof0GbT4aglXm7KpjPpuBAPtuDcEWOrwHtcYi
lW6FOY+0eFUvzKAbC0b28qi/3qRKGyUSaFg9OYqtWnsg1as+gqmyeEhyyZZ4E7cr14qItDRgrBb8
NY3tJQfRLNDLQ7j6vFatpD7VwHFBl//Uv9UKZ4plbRFBw0zQRoRrDMDD15rlCkL8OEeuoqCSuulr
ijhajiM/L9W7lMbt0+09WzPDBXhdV4HDI4L6/FrcQhiiZC1tbFLHbibT00RH77YI0NHgT5gARQKP
AZBakJPQVBYlPy6MbAJSCmjxkNxCt2wc/tDplLhSO4izlcpJ8gQ0lcEVCS22QkSyz7YwNLsnQfFY
qqP4FJXZfKITkOKSXGg9I45UJHIM4TCQuj91rTSAsl0tsEwlSarP0ciatyQdia02UvmG2QAjBPZP
KdgBcEx+igD2emgqQz/VqRnYWZWFGzCCjb+jTsvIaQyUcEv1JU5LZ1H7AsYuCsUkDeVtOY+gqKZz
up3FUM+c1kxU8KMlYXxQS9QTLMBgq6KFrnB5cqYRjfhA5VfywUq0wgTBqSYrpRXMmRK6sVQStBGL
eoNnxBAClkPUehcvyf6rB4FfY4V6HKKbJu5MYgfDnG8niYz7WBKyQ5Nmw5ORzOVLI1TPMiF3ENVv
xiLXQZomzjOmZXSzAMe8DE7fOpCJF/VD+t7prWHPUpk+dKiPAozRlEBnLqNBKR9RMQY5TVSXrqIl
A2YIM1HzFTUlrhaL8VZKc9lNJeToNDLqO1iS4OZ9jbGOuq92at8b28mU5R41hzF0217o2s8k6CS6
U9BiDGq1rDR2NSBCC7dSap3shnCUMYtcZKZFRnNAx1VaJ6UFMPvyUamj+EHO+9wmc9M/ZWUNQD3B
NL2xD0ANUOkaWOEAevA+TjHKfF2KkQdHMekI5qw4iD3gosQlcOh6+tjNTWs8punYAU1GzeVXwEBl
m1IZS8nW5ixBS7A0/RJ1CoqNWipLNxOS/nkysV2OlAda4c+VApkyZkleFSGpjJ1CK/MJQXe2mdqu
kQFdUQXkOKOnyLSAgwkG9Vzq2sMol3q+A1SyojgTfnfzSgQVbGECtNwieTv1VpGb+mx1UYnkDhmK
3uvyXHmJMpoEdpPm+U7IRHFTYaW8FmH2L/TAKXgrJbIO5C8aPKk9kZx+FNtjR9rRAzy+vGvCvNoE
QmseAAgVyZBKk9jRxZZu2nSIH2ojmLfgwEWdch4Be1EEbeQrmCOzanS+T9b/Ie26euvWme0vIqBG
lVeq7O4at7wItpOo965ff5dyv3uyN827hZPPQJAHAx6RHA6HnDVrBZQOgVOmRr/r64Sg4T4aZQf8
e/IvNeoD9GL1EXKKXkF7kR6M/lElJH2UjGL4ac1d5E7WnNxPQ9FuwYkj/wzJWA5sjM35kOSx72QB
Ve+rRgbbcobHb6ZitB6t+gRSZCSovwcZUFDMyMrgTYljFLDKqDSHOz/Psz0krwiKWlKb3mtDYz22
ShXcZWo+vQ1TMxmelKjWZh4UP9/OBmmOUDcxcOrRKHAz8ATc9yVUyZzBJKl8bKW0fKDQED8oRI9/
FRQZExtmC7U/TWsG1wxy8CbqidmDY2DIU/TSVe1en43JoVkWuwlQy9PKYf0Vbw3kBn5wa7TwyihJ
XOoxWEZGzQbavVOXSw6ZC3scM3syLAc80i6Ouida/dRSaAWECJkdS/YfU1A4eXGi0vhxPWp/xehw
H8MlKI0klQ2Y03AQpSCbwi7MMyc2vo+jChqz4FdRfVYBPYY+cjBAUCNQ4Kx8wHL08KfG+WxwuUsq
k9TMx+XVfoj3cd45XZU7aEaB7JTGiC9vNbC76mnoZKjhmqr18lf2lycKwNBNlXInMSFVDKkNnFp6
/ZGEmhM2oafmzfcufSmkcWB1D8ZSvQictAyZVY4rJ7MgEQAOcany0+UyxL/jQ7tMHaHlBfNtBfao
7gNbZd/n+xxl6pWRis7nc1PLp5wl8QXpZqPtoGhHysqJLFeKKxePmqyW7Kl/1qPNGO67NUZbQQon
A8iJK6Wi6mhd5aY3kVLNRw0PORUOPzoPz+Ak2M6zZDIrN6AAnjyQ6f36QAVpHCQq6O+OWVxnv/Ji
ETKnHUxGDRrWwXQcKKFNyM5P7TbeXLclSKxkoMrwYAtCSgO8A5dz2udho5XotrRD9RN9cMxonesG
RP5xbmCZ37NFQxhUqsKEga6tIrDaatlNPvivaQxZYz1PqxVzy27jdyNaMaCDgccOFOq45YJMA85t
cNbbef9YD89h/BLoK0xGwin7Y4LnYwsnMpVkgIlRHR19bJxmjaB9ZRB8tpv7szboCix09QcIXjvj
6S8K0yqg3hRvUEvskn+/m50tiwp9hAmNaUiooxCqHR1O+QpoS1l+zZXy2Ift/QwxzLIa1mAMov0E
fRIUOcE2p2gmt0CJmk6g1FSghNzIzM8+pAzU13sSzm6TfhvXEJXC4wHnFGjul9c2nd++JBsnorSo
zOnfc6dVWHpbv8g3yJ92xY8KQq3/FsGJ0wh9vBZgsuB3w4669Pa8q7pGXY7GRP5WFW46fxDjgLzo
3+8pdMOBYttCfMBF/9JKF+KWJyHntOP8tkGjIVg7KxUpxL9H3anQDPtjh9u7tLTaIUokjAZaoVJh
bJs5BZfbZKe5tFKlFW0qfeGVp2idwAse5xYjqQcah3ALpBvH1JyPU7IWyUW7Sl9I1yEV+vsWeTlr
Uy9pSBXgCqQDiXGv54ZTjaBDzxXU268v0O+rIh+Glk5FXFg1QwMXNGfLUipC0S0O8dXxFbcdPXMP
LURmNXs+lF5k64++hxbnJxTdobvO6n3+70sk8vkHcPM5gLEgTY3lA8CWH437PP+ZzCuxVvS4fmZE
4TtiISGvQoQMRsgW7AeVe8rc9qOx/U3q6bvi0//W3A0v9fe1fg5RxRl2KcIXLuko3nP+Tw2tq3OC
wlZTs+/z1shY9D2U7WD3WElM2UKWchVvsvzJrwv6xyS3oGowg8TVx1Alu99BIKBz9Lu+ZRZElsmb
vtUe4r1yQ+6k7VrZVpht64Da4EEPDUUWX4VSaDmFauuDvGMzHpUnvBvFEETxtwATbBQGlEb0WG+G
w/N1DxbuxzOry+/PzodJTjvwqBIsLYhQQOTqKysMM4sDfp3QP8Pi0ubZ7HErDmCgPuYh6w/xr/w5
8iDPKv+4PhLhEXA+gVzamOd6k0QaJjAD98hN+5ofI5cATenRjYVmmeTluj1hmDmbOc45gzCI+naC
uQAIPTQ6MK0aWDp8u27la68yTprzUXEOiftxacg9zLROdgOWErtyX0HbJO38R8l7b7bRyrAErGaX
BrmIoulgA+oNGFQ/geLNTrNkKwPrXptvweyoa8MT5fp4VcS9AjyLOmBRl/4H8kA5Niq4B2D77Wuz
QTvvT+Nk3tI9XfMPUYYKSUfM5pLg4xJzaaqJm8qa0VJn4zntQX3sHcAb22P8au7CB01zu4Ppte/x
xlo5I4Qb+9wu55dRrqtJgDooujETN3zOnWhkeFQYHwDKprZyo32PCZM24Wmt4VzoO1CIRHMLHt1A
ysO5qB5FVVgkOvLLWKq2TZ7ghZq2E8h/wpjs0LKJ4c8Vqj+lSjPEVVOLH+dKap6KwZAdP5PHbaHO
+amsS6lwrzu2JogL59/G+XU7m3WOzi3EhbyHwOG4K8jgXTchdGW88KLPFze7BcZ4ueKgBo/UwTSQ
18waHv7UR7l6G5Rwm2S9XeaAFIAVs5TuexquvFaIB/ePYb4TEe5uNtGEifdj2UNftZfL6WZlcEJ3
/jM4i3sqD3W8+U0pBjfsy6P8o8HzC45J6ckMWfDzSE7ze/oLvbdrFVFRPD+bU4srUrZzEcqlThuw
uUnPbalsA7/ZzAaAbwbUeZMqsM1Kv2tK7e36eEXh9twuFyjA/AG4j4QpzchdlX5UZG+sKcEIZxT8
WUjn0HOpfknqq2k0DR8zCo1tA++X9FYHiFx6vT4QoW+cWeEcv4uIlhTTsm7RD7PcdWs4eGHWhEqe
hMvJwvfLp9hg2hukKEDWpN5iEHZVMeNGuqsc/bPyrF23HdfKUcIR4YqJvB7vJ5i6y2026znS8AIn
Rq88gwQ6kVb2sXDpQVqOjjIF+nF8CbRGA4ExKhhQVxdAHINcq7rvZ2mloCu2YhiSaeFOh6e0y1EM
Q4hIOGAUU/NQDG413dXJyq1RaALIDNxLlqZx3sEC2Wz7dsBhV02/7+I3UI9l8dA8XfcwoR+fmeE8
zJwz/N3lBK/iHdUSqPltNf1ZylauHmtmuAmzUglP88t5Ok1gbj8mxq4jTrJ2CVg+ls8fFzTLf+ZM
WxKIswQVtBv5nAawohj2HB+l+ntqOJa8A8U7Wv2vT5z4wMS1UV4YskCLuCzgmTGS0l4bqhCyAu9m
51a9O+7NnKmbdB85ptuD4LWHuIStrsQ28ZY9s7tM9ZldOa9jWa8Xu/thY9ySB9znTgXIcU+tC8GO
t257faDCpUP3FH6AEEfHwqU9Ter0UW0iUBzJx2iGsHSc7OL6R0LKlfKxMCk3/ljil4+ivPO/Eh1o
yexKz9QPtHyRp5cw3yU5qGKKXRvfZ6AICNbgLeK868w0F5bUWh4MkOFAduATitTWS/goP2SnJGD5
doRIr50QOzxJh8KRjBU/EvrsmWXujOxRmwjaHEoOSQhM4UPWHtXueexAY3ccq7UWKxGIGc3aUECV
gCdE4Z9zWikOm6GuMM7GcJqTtPdRJNvP7nRnbMotio0nFYKet8rDdRcS4s0MC++jCyEPHs05H1KL
vEroDJ9tnf4FsZ/5j8HuLTxZ2/luxZRwPv+Y4p0oHkwr8GeMsHztXH1T3dCP5Gdxmm7Hmk2e5tG7
xJO+B28hW30PWNKKL+HnzDTvRNOgFt0yyt6BWA/LNunBuMm3b0++XRxWHUfss2fmOM8BjVIL9ahl
Uj2Lydu73o5OPTNs9QEaFbZxTE/Zxxp6ebkFXBsin1lJONVztFUujP01OSTSXT2AewsgIPf6Oi6O
+NUQXjLRfaqjgMU5Ku7HcRb7WMbIQo+2JrPB+ujD3XUjwmRkeS79jxEulCZ63XZWDGUYAhUHeXxA
lfK6AdF0LVAfWQHwBv1ynEckZZ9lZoDNPaNa005QTAnSUzGChKpsNrlRr1QhRKH63BznEUGroj+v
hLku9lmqBV5Xn0jpZWs90cJHvnNDnBso9RgHkYKJGz11F4NuZkvZ6IyHATxQByDq6PfuQLYgm7tf
4w9bNb2s6dnxB4rvFC/qMK1t6CcwAgV0zRPXcrXburStew3ax8Fudn03X7vNrC0m55KSWbdql2F2
LfM9C/fQdp5SwB62Xexd9xqR75/PLueWVjfQoW1hiAKTCErSItwokGi5bkR4FIAwZqFUAbLja+t3
k3Vmu+SwVe4GpAD65RCkL7W2S33WxQcpfCAaG0tQFBxj5VsClaxw5blPNKHnX7CE8rOllPwhNIbl
FbPNbtPpEQgCBhQLiq7MiqOV4YrmFCAe7PSl8GPyL6YGOC9nc0RqGE23CvlRZZ66VjZdM8F5Jqmb
XiGLiamQ7/MYD2C677UQp11ZuCVo8KHxfCicHyZ9npVdDjuttbHS9464teIGxS+VngA7dsLJziCn
ssb4IjhX4SaqIoHDCCkE3400j0OKvBtW5bpisvzRdw3LMkjCPY4+cOJrCpOCUHZhjgtlfRGl4LzH
9UcN6rsqzx2tjb0eHbK43K1MqOAUuDDFBbMZt0Vz0JebVp+5dZvsoRjkXl+ztdFwrlH3xFCnFib6
7HaWXyb50Zwf87+4MmIguq5CWA5tzHynSDVoll4sCcE4PAKEQ6NdvqavJHomO7fB94bIpPXztsS5
PJmpg/ZoxwoyhobStxZK2kpQuW00O3M0bqtour8+iaIb14Vt7jSdFGW06ADbkvYal+6Q7NNyW0TP
c+U24VNAt60K2vLdUDqadK+ucfQJotWFdc4jE2gVadWI2c0CEFdLP2pwrCZhwPxCAm12v+Ixa9Z4
p7TSME2WW1dn3cnqT62PbTPvmZQdAONcmdfly7mAgjdPpG4QIQUfO9+dpcal0ps+RkYnpMsVOUoo
7Q5tcFfFIcq8/luRA2Xayg+odt2aGnhQk9frn7CErGtfwJ0ERWYSS04w2ngEMsk0BxkAt1q2Dbla
IwISTuzZYLmrCGiWsk7KMdguooeQBF6p0b1qQUVWScEN9ONvBgbwCU5YFf3A3DJKwRymuYyB0Wqn
gQ60AGhxc92EeEB/THCxBQIdlU9GmJCBCB0N6NXNeG89Jv0mTp6vmxLvQAhd/d9wlnU8O7FlJQST
gIzka9qjcOafZK85mT9QibnLU0b32ja9XztVBeLUOHQWADY4wMAawxNEWfKYyH0Em+23zo0daORs
AYAlAQNP/NYAr2rmjG7mlSzc6zf4xRG+e1Dv1olIF8/46qR/PoQLAFUCtxxSfAi9Te3n5ACaF0gE
Kq1jHtE5ZU/b98QpK0a+5U/qLlxJ7YXH79ks8I4ErG9UU6zylG5BPiaph9a3NfDmg8pWX1OXFOWG
F3PO+VQx1ok1FMuce6UDVoPNazPa/TZ2rAf5oXXDhcx/jWlV7FzQpEcDnAXIPV+kwOxWgyJBcnLU
ddagx6jQFyT0DM7K/pTShlG04ilg/tejwE5lhRVK4nT0E+10K/dC4ZY6+xJupcNQHhuIOSBGoHFs
OGlWDkIrtEfXzhB6K1tK6FVntriFjcwyKeUJo9b2+fGEqkx/F9+1W/0bLlIJg4Y9aBu7H8S5hxb0
SuBfGya3ypIyWK0ewjQxgFrQ0XzSJk5ddyzuf4aDxlZGKijfghb8z/pywaOMIc1IS5ibyMsYUtZV
u9qAJAOIrbRvln4HLg0WVStjFGZepmrK0FNAuYHvdCSzondFDaN+l7AJz/WmXt6DUkKGVtv18S2f
/yU8nFlavuQsNlJagWhqUUwNUHiKwFvRo1JrrIQBsRHQq4BF10Q7Cnd6RWbTJlTKQN3eIhU2Sy9u
TC+U1sgAv5pBu4uyzBlaWynqKJdjKVAr6kM1REoMwLavVzYFPUCSO9dn7GtMu7TCzRjA4JqUjLAi
xZ+N7DadU4WfNHGnpGLxmsKU4A3y0tqyG87Xh4x1ZiQR0Cs9FGYMFLfvJMOJeoCzGycsEElKz2if
o2BNb2ZtMrnkRukqCbgvDLPtNkp8GNOfIxq3/7up5PwCrSeFnFWwYSloBXgdsl02b0yortWG4s36
injQ15h1MZW/KQ7OpxIiXV2/LFxmugTCJOCGzH8QaNPMCrpvLKSom+vDE2DnLi1yqX9pgoYYAlBg
htkB2Kjs0RtUHtuD5aYsOjUeWjtU+2HyntJNvx8YZcaKqy6h8HJzX9rnTgRqzX5YJhgxSVo3QI94
m68cBF+D8WIBOxpoE/BM8byifUcW3uwYjWbFcwd9E+vQVs9h6hrqylDWDC1DPV+8kVQFin4NiK28
KvwxS/t8tNPB6dCZdH3VvsbeyyFxUUTvhywcQXZlS8UniKd0w04rA8KlKzFRvDamgZZD5A5owb4c
0BSjnTPV0ewQAz2cmQnO6t31gYgD1R8L3A6epBA8LDq8b5ZjNkHMe4gK2ze0Y18QUDJQpxmM79dN
/n6Q+upxf2xyOxpo3tCCdjqOkrx6QdtUwbI0r1zJSrMt2Io1FRzfREULIrgEPsH+ltkmqepDlqXA
bOcRUT8UNJB9dmNBoBBujkdpGMvvWhumDz2JtVMUAWXFTKuPttnctE5cIr2putb8lQ6S/9xN0vSh
KSqwGtWILrBEhXQCnjBU9AMGwTZoDd/LWqri3bC0kpPRQ4zbmKZgF0n6+By37alpI7zkTQWuPZWl
Rp+9OYE4J7EgkmI02s9QqmKAxZIM1EiEurE6PkqlkW2Sij6qI7G2WqFQtybRXWFFZGVBhXtABbPa
IkJhgFvi0mVIrhh1p+TA48lv6KWYSMQMlWnJcTTc6+soeDDBJjgzxXmnXg+WSUiGyBwrO53ELDS3
pfVGQNAuG4ckhByW5qa6fd2sKEKbFNgh4F41SfpNiHO2yatuiEmuYU9MY8bqJvWmfNGn7XY1zTdh
EG8nqLw1rfRy3axoXk1IIC9Qd1Ry+S6wHGBA9ACj78lvsNkNoKVidL2VzUfsWydJXsOii07Wc3Nc
KPNDgxJpabNKpPshbdzGfIpxLbo+JtHmPzfCRTGjNq256GEkKH6i2hAlTp/eV7XM0uKg+PpKdBYU
wUHGiiPAWLpVkIFx5qATO6DGUaI5IQHdi/8OkdiythzVZ8nwrcP+a5Cr5xOzppb58sf1sQon1AT+
D9bRisErf6VEK2OzaMEHpfygpmFH80tbrUQ24Xye2eAWrcqoWidjjUWDbE80b4ZAcYwYGcSb0v3Q
1rTUxCMCuk7F8anjVnm50001KQI6YKfnKgjsQsPVPkZarORDohMI5fT/M8JzlCeDJqG/tkC6XDTP
YU69vLbcv1mZPya4BAiE8STvCMbRlJEbmoRVU2vr/Y/rVv6fJPmfU4cfCYTejVpvcOrkgUvKpbmW
ZXGH9P+1kphFjnPxhN5Rq1/bZKJlWg7w/5zhPM1hPoWy0hVIFdDnhEosYVDtsJM1rMWaFS6LI0aa
z8XSzF9NLqUQOeu90P/5N1MIGlEJ7dLYIzwuCB3WWpJPMNLFj8G8kYanmW4ScDf5wSaLPNJ81OFT
NKzkWqJdhYe5f6xyJ5pGlKKpR1j1m/eoeo7k2NH6A+l3avKY0DVCE+FEnlnjDrUU8gJ47oQ1Qt4i
9VNLLAaN8/9yIvmsayziwF+aWOPy3u9uFetmlArWFXuwvzZBy/LCRrt3AmqE64ZFh9j5ib0M/uzs
LEMrTecWJ7ZR+5t5HO0sCm+6IbipjendaLK/SPxNC1SiQPmhLskHfEttrSiKEQ97+blNbEWPEXZj
xyxxi4Eq6vWxidzk3BjnJmqrzkqRwJjVP/r6nWyWzkA/zLRwqLGDGud1ayI3QZKFnjekAiaaEy5n
0u/y0vDlDkU8MDgHRs3ikbp5snJoLd/MZ8rnVrhdDYoHWtAGh1Zh3fgJnumMTaLcxemKGVFKdW6G
e6jrBtDLaTPMQMN1m7bapuk7VqsmqMAU1oHWIB9vJXmtVXZtCrnT0kr8wIISJawqb1b3S2n3ivXt
+iqtzR/n75FhqY0iw0S30AVN1oQeT1N5G3Pt0MgP120Jh4Pq8SKHA252vssgN9Ks7bUegGZ4giSb
+0Gjb3W0Vu0XDglgs99H/qJvfOl4ZVvEk9zBDMXVzR5N664rtV+gaNlk47+nVwYsEm2k8HHEPBA/
XNqq40ir8qQG6MXc3ioAoQz9jRql7PrELevMOfmFFW7j5pMGLD1FY2dab8u5ZfVaWiZwbxgALlCS
IAUArYPLYUz6FE2JDwM0aZwsBmOrrHlF920GbZDkk8+wyVhj+iu4YEE8Ar2OYqEdEuze0AW8tGr5
oY4CfwvGKgNZk+SzUdfuDZASxPmxPZY0vr8+jQLHuLDHnykBigVgGKnxCOipeOhuim0KLeUmWRmX
oJgBrzgbGJd35qGup00IQ3K1K7UdBWGMvoFATmI9G4OnANWTJtsx3tC5Y21n4hI4r3iMYKudf4HB
gaFxMaJDqeALpumUThNToHCdb69Pp+h2e2GEi/BZ0OF2tKxfQibXB+OHFltoLYWgtZUhf4vdDtEk
lIfHAleelQH+P8YtE5hkdHyie+HSeZLZmKdB6WpbRdJIwXRDTC+NXnLtsQGeyTd2EL1g6Je6Pmbh
RrH+WOVclpSpMkhGj7aPzpMhhqzYuBx6UrUJClaClWcV1S5eyD8GOZ8dfDXPyIxh1s2pMm+hTF2N
KxcY4VSC80EG2BL9pBrfPT5phl8G5QB3laL2ZrTC0ZGqCVTtsoryqpWXDKz5HbNCJWZUm3XWa4W6
kneJxgnaATBVQxhURzp0uZyZ3k4kGeYaTZITkmUFfPU3YfF+ffUEyd3CbfCPEc5nSAollLmHEDrI
hewxeU2VjQRWT8Me1ggbBEhFcCicmeIcpZWsGrQ/GI8+uoFuj+V9RF/C8nFsNxbEcIbSTZNTmH6A
2HnutkNqzyqLIkcx3q4PWRTzzr+D8582AusCgMKIeRnUDNTnXJoc5NbQUR9XtoZwBSk4JNCDDcEG
/vkgQdmIhpWCEasUKDhvUohdFt714Qhwz5jXMytcShRaZZhqKazENHPkxhmnD1Pa99IhrDY+PfRG
5vnKMUpOsmGP3RtNfvnzBwhwrn/GMmv8gXz+FZy3TqUkDW0nI/hErjFhOQu7qyhrQwN1Yrxbtn+z
O9CQqoN0C7QsfH+ijm6zlBiwN89W6aQNRX3HUN5pS9duyaoo10BXC126WpbGMO7sSuMqTMoQE0yB
rQX9r0MZKmbQlU5uEoYiD7r6B3BndzFLf9VbMMYe45efoM+4VW4iR97gMHsBlOYobUvn+pwL/evP
h/HgM7ylVt044MMq8zHxIXE97xJ15c4iChDKwviHBrXlNsat66wOU5rmUCfK6udKQoyIt+20p7Mr
K2swC9E8n5viYlE0AdsyqxhO27gS6haJslYWXLPAhaCsAm9aMsNCkUHqVK5YslZNEp4c54PgoksM
mq9I62EiQgNZfQg1d8jeQ2kbo0ua7P3mKI8r9R6RFygglkCX7kLty59VoHnIplhevEDzJHB8R0dr
zYSApF2TgRbGjRw0qWgl5LwANIq4OcTwAmDb943XbCzLaT6jzcvkdIAaZY5v+9BQZZkBwdICWr3X
HV0Uss/Nc55Bioym0zLEqIQeH+I0MmND20fz39hBrr80zKFlkkdFm/ogxU2EYU7jbQQewvhDL26p
8nh9NMIFO7OyeOnZg4qkkMFCUxACNloYdbLVg9Ju1gDD8nJB4QOyCioMYMXQYwRe60srg5J2Rg9m
E8DzsxsibepxZOazD5b9mam0OCTWXQb7mulZqWut7TSReciM4QkYSHoUXPi3jnTSg1AuJqg1jLeN
NjijcW+EL3T8VPJvBLIps9PoexObQr1VipVzV7DNl+cjYPkh4kxlnvukMXD/lC0N/fESQZ9w5QQN
hLOuL6LIhqKhiwVMjAu/EJfpd0nftJMFaAu4KUHIMVEPMl0rtzPBmQqWWjzVI3VA9YHXupQGWU9q
8EzZNDTZHLnzrLHa/AVqxgbdW5G5coQLdtmFOS506SGIQqMFL02G2AP770lFv3DdI6en4/b67P0+
mjjvBFfcIhkK5nUdTx+X3hmaWl/7FtBBw75goTfYPpCM0GEGgm1fbIDuhQay+2E6FaMPvQ2AnR2z
wPnMnOSo2hIz3take0VzffZB/FlKrFQb5gWuNHdgIv45GaGDkB1CIroPQOIw/cWF+DdZHoWSIuR1
+dywD2ihGVBqteWlN47YmeZg1J/Na7i1EvY2QLfeYOB/W5l3QVS4MMvFHqXu8TzZwOwzOMUkFlSs
20DXi/k77S46zlvL6w8pG0HaY33HE33G3q0dmFIASlNZ4DUfN8XstN5k++71DxNlsfgwSDoA7giP
5yseUOuWUKvEh/lPxCuPgdN+dhUzHf8YuHINQZKJIQfZrbX9iLbxuVnl0g/9ICXyDBELO2ggMKCC
9Pbl+sAEUlKABZwNjIvDqjTQvjJgYfzsHXWrudFNcRO/Nk+R7T9SvAGz4FF7LZFOAo7g7EM3Yb/+
y0/gFj0rExqkAVByk92wDvxT8hF6pE932enzrTzRzfAC6mT2ThyTUWc6rDWUiNBKF1PAZQ+WEgSo
rWIKyPY03ma/TLvYUn1r7j5fi40UMz9n5Lv2aD5aG+N+Yj+uD1908bwwz2UPYw0ckRZh+PT21rSh
FvIhOyMrWHD/KdslFHdUux7ZCl+BADOMdTcgiIb/cBrxEc5KQHebzQto1neb0qNKhNfxFGBeB4VR
8PySYI/SIfQXTDRwfI9Cd1wrBAjPYBX9/+AGkvCPf0GA9FypGwPmfW5xuVZblkgaQ1C2tWqjqrvC
ujUbFnRACeU3s3lTrt1/RQcKoKYaxk8XSWPujCSjMhdaB/sDPZixE8S7HILYQ/98fYHXzHB7eEAP
g9IsIFCfIIRVxVGR9U9Shw9y66/k2orgOqSoaE/X0cO6aKZwQwrRKSHTxZesWx/d2+HGvzfddDd+
M7/JG3XbQz+JnPJfj/QHsg4PR4nXOBMb7eZlbVeJI+bZp3DDruPGGAKC2U0mbFtQMjW4msZeBuoK
GBxBqM/6jeTNEKi7Pt+iO86S88gAkkGvEY8Xl0FznGQplDXA4a12smdj3BDFstsaSztmMwvRUogH
1ve2VV0FQt3XjYsCNp7GNfgVbuJfShkpqdWqmrCtlODkSz97/+H63xck54qObjEZ9WpBG6g0UWsI
lgNSCadpZEFZGIE3ykEa202Gfq7r1gTuZJkG8ju8GoOFgIdjU0MKc/RiAjnapAsv+mNVm3ZEU2ZC
Yqhce4Vfkiou6bqwxgXC2pdrPYgW7FUe2Dn64SGX4huQFHpIoLGdNCdNXXEVsUU8vBgSJlXi1RaA
2dHypEHAM6LUbWrcE7WXGG2SXaY+Dt2v1A/sPlkrqomKDRbyCOSWKLYC78UdubEW961OAQ6RQexA
bxT0vigKhNtrVxp2SuqCOtjWCIrm77QDsWSyq9SV/FawrhdexKXScVA1UzXCiyCPtctr3YPIszuZ
IM6INDaFb9e9SLgn4LJAe4LpB5DPy/3YGHIwdOBpx1ESAZrYHEcpXbkZi+ZUgRKIYQHB8ftl/NJG
EBcTaEfL1i6KiUVQw559lVm16SZ+cehBcO+DBpdo0daoNTY3HWRAUzwiqza4KdeCsCjgLzzMqGcu
VAX8+ip9Fqh9V4N1AZpm5YheEcs/ZFO6Gf1xK6eKl+epZwyPixBCJoGCppt2uSKzyixZTSHwoJp2
SIpd1w04nb/H+XuCYiXtSjtP0tMUmeBwaFMUzo2V4CWMnAYKe6jRgJZf499REk1Bi52EL5erV2M4
yhZT2rfS3HThHS3ZmB90aU3zW4SgU85tcrte92ktSQ1sBk3CIqAOcpXYweBmKvGk4na0TnIK2bsO
6ESv+4tn4QvjnGuGqa+M8QTj3UCe2gZNO+a3Rm7dOM3Y6FfQoPq4vheE2d75cPmtl5u0GdtluCWw
lnjjC/O3BA/SuuboAYQBKkettxLUD1QNzy4tS6VNRBANf0K12bB+rnzNEmq4kHsx/iVAnr31oC6W
BtKIrzHixrHG42/EMHWU0Z39BBoh6OV+lUjG8uSlSn8S83HF/tcmI9A14vEWEtUa5KL5Fy2aoD09
VDrMv/KtRparhc94fVGUHdVZbXhWAqzhWm1edJU+t8ldN7RIlstR6xF708ew98xoPxGdWarXjyUr
gpXIJAh+F8GesxaCZYYEFg411She86Ysd1arrDGJCOL5hREu49GigQTFApuEbsYuCEBOTO9rPbJR
SfJa7S/Aa7CGsp8FfqnFfTiniVsjG2ecmlYkuYYy22b0IkfRN0jpeFOMBEEud9f9RJD1nFvkxVyR
tslx3y2ITeB5SyXd+k1gJ+lfvPDDDFBDGvIQkKpz0YCgJQ1tlADzElzJWEnm75L0fn0kAue7MMFt
fwjklIOyYE+lON/iYZTpo7fADvLAGSHCo5DX6/aEnmEpC2cgpPWwxS7XSoVQWpGAF94mOeuJ6jX+
bR1BR9SGmIlz3ZToDAYR5x9bnKv3uTXVzQBbxlxId1NbnqxIv+9ma1P2QEerCnlUtKhhMl6U2dik
052P9x63otB8SLP4tjWz7GnlmwQB7uKbuJ1hQS+ytyJ8k5/Fz2rRfM+k8iZNk09/eM5QAEx83xmI
v6FJzGYtx2U/+ETT6lrMEaQEEHiTAO+nS2c0LzhQBipg4iCWX9THh+q9ax0reclW2d4Fku7QBD+z
w93/8I5R+VIzLJTCJLUDN9r66BSyEVgZ3byT0+Q0t7ObOcEjOa71p4o26blt7sLXW308QZwHtpVk
Q1OIIynWLlP/ZirPvYzLF4qCdrG5IO6b/Ka36F5uNJR2no1/T6SHKGChtxmkwpoB1qnLnTM3eYGS
H+ygfdmUNtBt2hVoYVsFlIoyggtD3LbRaD9GagcX7c1PKew2+tTiddk3noIw36rpGyiktzLEB0FJ
4mTNS6P0dx21Xko4q5wnN/EkQUklW4m4wjh1Nnpu3xTAQoxSiI+SKFOMI6gmo8bcZAagymj6Gdfo
GUW+cz7Z3KISQjpSK5jsbkIZoXVGKMkCmnQ9GIg2IWRr0ZeHDBcCaFx4H6QxBxMWkJNVaYdG6flo
KqbAsSXyyg1APHl/DHFBvoh1v5+gOGMn+Q+NzndGdN+ZHs2dbvpU/WFlqdaGxR3H9RA2EVC72BCq
ikcAJlnNhsj1DYRhr8/f8oe4ZBGO+s+w+FO4yCDoTDOgkcPorUEBIpWcrM3slr5UoWOYyWEcNtct
il4pkWUgRQSdpQJCNm7JEh8g0N99FHM2bsdqZDKQIXlU/g9lX7YdN45s+yu96p19SILjXaf7gTlo
tCxLlk7ZL1iSrSIIAsRAgiD59XfDct8uZfWy7vGDc0mZSpIYAhE7IvYGXZq66cmyiwowT+bfnfsj
H15SdCIj+Griod4XTr5zM/9pjf75Xk5mdctT0w8SR/fo+dBYlGLsvSFsn3XsPcnO/zSlf77UyZTq
XImKZ7hU79sLMSdN27kLvsndtqS7Xw/xO0912hy8Or2kC7oRdnkSfVAGyROSnhflp19f5T/6Bn96
oh8Y/J8CDawaAZ0nXIZG4sx12f9ECsXz+XSIWtKIKYXaCooCfXG2gI9unfmhBDHRmGVN59+TY/hP
uxNWPQ3qoVC9OqXGqmLvIpNjGY+t3wllm2Iqd2OdX/vpuUuWew9W2ncsT1impzsHJBlBHQWgJDnN
Nns4fJZVsKZkJQ+1dV0zKi5w0cHsDYGCY9smr5v1v74t/6d9Ubev3z7+87/x8zel0cLdsunkx39+
1C/D327F07eX8b/DH/6/D779s3+evaibJ/nXD735G3z5z4vvn6anNz8chqmb1k/uxa53LyMQ8x/f
j9sMn/z/ffNvLz++5fOqX/7x2zflhil8W9up4befb118/8dvaYbj8b/+/P0/3wwP8I/fHoZuevn+
t/vpaXoZ//J3L0/j9I/foqL4O5BZlE4idx0Cz1CJ6l/CWyil/nsO3BZ1JKglypDt++1vg7IT+8dv
ZfJ3YCKB3TIFto5dNCoXfp9Uf68JNMBrFLWWSQ0o8bd/3d2bSfr3pP1tcPJWdcM0/uM38tZfDVeE
VBnIOxBXwe9A1f1br0Mk3A6J7/OXKqFguzykOtPw5GI9d9sjmqB0/5RFNh+Pg4ESYQY9pCVnMIOK
xs9Qq8iGaKfSpS8va5avbt/XEUQafS3FCE4WqaO1Uf2S6+e8n/ii9hgrwckOLfJZ8lIuanV3gi2l
eEL8p+k3IokpbtqiM5o0MulG3Eqmcys/siSGWOG+FXnQ0lQeUoXX0Ck0uOVWymS9SiGXyP+IRvRc
i3dM1tvdhLZAVGpDSAUwOwiwMFwnDlOZyM6xglUv1CtQop9PMhPgMkKfAghKNvQadX63dVp0f4iY
dik9/mlF/ZyzP8/RCWIV2hKB65MUGD+S0aGe+u0cbZxUI8D57jtPetJ3u0kB2IAwX51CyO9oF48S
+T0on9sMrLVZtOnh1mcQaEt3CWpxPbkEjcsAsEspAybjG1SKGLz365t8e4Ig3AvaECCWIyhABCN5
eXKPiCWjlFkSfS8gmxqn+3YroUB+RPv5ROJmgD5q8RXUJHR6xxk5mZtwXWQ/UHSSI6EHPPbkutqt
qlQRqb63K9YcCo9jLVA0kNF0aBvPO9d9HMBdBh1HxhRKV94xtG9dlPDYZaCNQcEGaMVRLRKG5U/H
TJvPHSrpGfmO5sHSQJXXA/h/wkaKpgu1daW46aJEJR+g3bu6+x7SkxtrRtYJDMqvJ+DtuYo7yVPA
BTm0sHDIBIHvt3cC/dmYr/1Av9F6G3J7poyWdD1EVI71erZWdsGs/PqSf3149C8WWREI1UNm4aSF
gJWMCkQD9ntWeOzy45oUG1jGcuvdiLx+RbPiq3UYddOMAI+LrypeZ7S+zp2K9Xte6Ul2NwxAjQ6b
Hxs11KWe9qa29cbzWk/RM+tsKaPzZWJhQ8hFsRHFt55nW7ZDtmdNAQZA5QR3lXeIf+6lLvgK7Dyx
w30tmbTD3uTKpndy7obx+ddj9tYZgFw5soRIwaDEpQxVLsWJLXGeVjY22/IMENRiEcSujzFYUN0k
edQslszRvYZfGTbN5FV46XTr3tk1fxks6G+Czo8g1qwygoz4yW1UJkW51lio50HkEWw4h/XafDOv
8bTmV4TmsPtj62z/JHk+wKJaDRHh/LyKeDRDp5jB2gbLvzL81dBtYr7Kll4r+Y5ZOQEYwnhhkMoU
nc3ImaF87eR8WogfdD1s5HmkaRHJA8IpLdyt2aZODztvVoObi0o54z21GqnWPeSj1+jea00vxtoK
3u4kxDfXK8nMMNEGChMFBQCcx5G4K2Tdws0FJfkCk5hG6AsbLuOtFvjWvqPevAf5nbRQw1IVQeUP
4BhSHmCXOOWWwMoczDzM+muJtkSe7zS6PrEUKXU1xOwTyPvCtNP11XoKl+E998Oc6IRWeGvxEynM
0Xny/obOTq040thwRvIaueTAH3W6LHp0CEvKlP6qLXaROZCxr7IPacLIekVGt2I4ajqL7RHMLeta
No6h5prtYPB9cdeajUbnkLDl26ON3FjcVF0RHASA31LUZ73Lw/SoEXSKINuay3y+05b32+MGfhbf
N7EQ4dACpXeECVJDzfBLAld0e6zQmIe5Izlf8TJuYJqt9jqHcOKxKF2Yu35pOzgY5sfl66qNVt9A
Ep3jK9AaF+POu2gIvsGkc9k/LWMxGH2sZ5vM9xlR23RtLUSNGiGkTSUIBCkiwDbD4fplqAaaPc7x
DK3vQwn9ZP7HbAYFF+XXtuHUhGP0UU1cotQWErg5pLPemnBC16FNai2+bokcbdssSG3qEa0DXIkL
IDYehuLXVzy1RgDTIR+T4NxG3QICyJMrjjYemZfEfyGbC4vRgygG5i8dyx6HdzGbvPhKOZqCwWmD
rMnYfoA6VYl1+uvb+JHn+3e8EjowUZQLUgkQHEGXBV7y2yffkL40UV3IR5kNciLNpFwevSjDDKwR
68chOVhaqu52HqsWFkezXLWHtppSZF6RGPUCuvCgl70StCruF2JFhYJ21IvOd1MVxd3O5NuirrCI
YvQOxhlFRJ/RIgmbncVYh2pm8C4uKO+nsPNn8Kt9THHe67UhvSXL/E5sf2rXQHBRQR0oPDWeNgiA
vn3ivqBsAHRdPswQxIYTm1ubwomdt7BuAUxk2TlL/IJlu/Q1Sjyadvrh2QJ/CEuaOA418Hu6FGFJ
p6bbpD3vdEqCiTTbGCdHI2Y9dmcbRFux66iXwadO1kpid4I4FdvonUkMWO+fJhFlm8BMEJoU6N6F
2nd8YqoN+tA2xYf0oZoYwd6a0DKGG0CKz4Wt+2MfI2O/4t4oW8IWh60MJsVqg4MmYgnc+GQBy6yB
smw/9k+i5mV23nkRxsFAer24oWbBpzpGwiOurSzGYx+Vlhx1BWwfhDY4L/C47zzaiZeJR0N1Twbh
yASi6hn8vbezNYFjtBROrQ+knYOlmqzB0trE1qlvE3ozUE2xTspsj2U6hPNRRuBbs+dLIUULgFEW
ydQeaxI5/wAv1WI4fMkJVh+ZN1gT8DHVWGKZFzpYNwezed6l2sOsTfBIcMFuAsye7hBjJRgKUAxj
KKapZBGq+ITj2BKsTjl+eh2fYAr7dzJJJ9apgrsA7wocZEhVBWTlZI8mKAcu1sJEn2dZKliHV/c2
ZdUy9ztElqwd3jML4SvfrCh0TaPJAtV6qOIo4DW9HfaYK7iQeik/jy7BCpnWacKCwtmP8cm4zlR+
oD5Sy9gUgqwYcDHTAS4LjB5GyVtUnNyWBdqSUb89ZRWMATbkfGeFwqcWGWHjT8uAg+rntLUGWIxv
FqizY69gF4XpaPslTETEuwQv9crr+S5WwOU6JHF6nE19MYU49ddL7jVT9vbhwyEAIxG6BP8aUcEd
HFEbsayfGVsLkO5Prid6R8G+xW+g9JzZ9WCYLTRUxdO05qyxUG4xl7FwZAFTPryd6Mq2Mso+UMlK
Aq15tbTf4k7E5566rNj35aDE94yjB/FOqkLaJ78lwn/M5iRetn3FhzoHwyr8R3RjeJ9X8w2S53RR
kKaNZXJNYpvU+wFkNtAXXSZnaaOWymzgsBpmmy27dulnbIZ5s2iaapYoRyXSEQq4LrsvxLRm7S5e
Eufdma49Syj8N9pOF2iRg2eGnJ7w24awFktRXyz9Sl1jRs2L41yXLdnnMlq2z75QaffoMtHSPcmm
NNmtiE9RklO001jv6w4UYrs2F+05mtqnvVGx365oPcTxWeITlh4hJ1qx+KB7JbOHNZ/bPnqoVbws
n5dpIShLHachusOJUbrvuS0K+7CBzAxET1qphI2f6mUT/RmUSPhyRHVnJVVT94pAz6O022iq50Ty
avjOUq3mZY+lspqX2k3ex8gn+zFB+xgdTF7tEQfkojijMuqLGxTHRX1/Nhc6HQV7YdVAJozyAnln
m33YiJqxpLfEjpqByTyeivgwDJnW0M2qacfENVoUoJ934HM7+fna57TtuiPNpHf5HR1SYi4KnrG2
OmKtQFOy0RBBw7EuxqrzdQPJ9cKgmpPaja8XqP+LWHfmO4nTZgfm3wwGdtady39XkYN+3wUWB3Ka
O0/gtiQ3QHg5vmRaSbUUHwXAdrxMr78ETaPAexCcy3A55PQz87w5U6fzJS+sbtNzsPtEKDRaed67
8mwZeAIyxzybw7kY51GHx2lJjkPlCcICSEGjzZPVeftx9drr8pbTiHtUO4GQLtUXvVvrav5YcJJ3
dWPqOmASpZ1y1j+WLaXRdpVlYsRIRauByf4Aq21YfhURaktxnXSmS8Qt555X9OA5DEF7UB0azkMP
axpuaZ3RM5we4paB+G8f657baj9MoPQcfk/bdMD1JBd1/eDaypidRRyMkU0r1+EE2SUFC1+C+4fL
0hhTB58+YyOefqdZMpDiyJkPI4Zy8R4vCqQB0f0gy2DyUVPSgoWr9pPCAtgG+BtnU20lPqdfH5VN
+YbhM7zEP5wlI8XVBEsQZIJ2PExPojOW5v+TiCWM85DVHFhSSI5hKqKhr1j2YgwCGnMEDQc8rZ2v
krU0u65iuYswg5kz7nHig+sGjBdE2dUZc1uWLB8qXoZb7jDTersvsLJwBYK3zDMYycMCK2wUZj5f
I/xO1DIMzTyj97TDEVtBSD49n4cRl939fB5rCTHPANwYfpcvWhVgL8poTXaZrwEANbpkCcbi5+qh
21jjK0sehYej0/pjMBxWDaqBX33cOt/y8BMZ8/4DiTsb3f8c6uj14/8a5NfPASlIQWeYaokbSIaI
zc99V+jOnnUDWfHQJt0WXKtNSdvF9wjAW1U3+etEqW2esNQQeTvbXgxJvdK8SXo2r8XHWjqFUZpT
EDS2QGGBsdkdYA461yhTX4PT20oUzmKPlm1snuvXEVQaOwh27fWZWNohRkNP9VD45Hx1VYjO49ep
fV0eBe0FxqfIOvzFIS9FePilWBnWaZvYcBmWsQK/XJWJS/awRV3mpks8KQnD+7qQNrc63CUeMnwL
mMdH/B3JS4LVNU4s3PrrgEab3/CDEgTdPYcozoc+sMBCgxGEPwHRig++cwp7uuZtQD5Gj/nt5jI1
z6jaGLB8xhweKx7eznB2P47AssMXpnN4yea2wguk5cN2kFse7n9waLXzD06gx6M7Dm2F72WGJC05
78e1TKYr8rpWQChdT+XZzyGv+WxxO0iN9/gSnAAKF+e6g8rC2ZyYrYgf4LlxqPZpE00Dap1G0E+h
CZozhZBpEhrYpgBgAMgG08TcRanasJ0dzlf8rl9dwatjD2dxWaEoMIpFnU+ZiqXciToTEqpnYwvY
EDXmDp9nkxnxAqcxFzfSOPy/Sg8QLUcfHKAiAyxf3ICFnAIU8Jbj6glr1fxYDHRBFEDXLax9j/IQ
gMQLQd89yqgtEw4F+sis4iNLNECe/AIUmHZbvoCYk8PetEKBA+38J5zMJ8EsRx2kQLwL7bsRHDcQ
bmcYDrRMhD1jVAVOwmakUH/YHgmrIAX8YIhnvjifXh99qdsRQ0T0svV4or71Y34otjiBlZtsFoYv
WXRYNcCrwhJ/xU+rsfcYgcShnSJqpq5L8WKxwPF5A65w/AQ6RODKdZb2Q90AslgLCYm6xOITxZqE
GHbO3Yh19QqybEkuLIUok7E0vWip2fAdkK4J0BtFWA7U0EDlEngpTXqEvlIidhp2kwAwkV/Jvgj7
CfVtHUD4tq9QVRlEfFaceeMKS8OPiPXC4LmOBKgAqro9sHguhhZ/bleBp/zi4Z7R6BLKStZ2NzXh
AaRUDsfdhxLp52L6lAHGArfGQnm0smPhdS7GPaCLBBQpJUCg4mvWoi0fUgI4qzH5W5RteKoi9D3n
O5nTsNxsahMsvteR5JMCEk26uCPgP95ySctP/YYS1HsLZxqowqZNXXyFvcX6irzeMAIczR5hGekh
gvFHeBlQKtHBX4VnXUvl9dcCXFAmec4WUYibojB6pccMqd0p+sODYW6hB5xoRIAeQAD/jnaVSEr7
CETS99PnuDW8bXc0Xwlb7nwJ38Z8B93sbNIvI60ATZzZ3s2y3kUpCHget8ylGfjdcDosCPYTNNOK
pizz2iUOq1zyGkwr+GVUQuTOIzO17H8+yetcGs0BEO/ynKzhsX6YGyHmYP/qtQ3WBN5/2LzdKMMn
hh/oPeVp+B0ULyJ8Ym3X8EFKgE7IAyL3kNvoBNXYyi28RXqzTWuiDxwbNezKWoZ3fi5Z+JSwRGBk
DW+94uHBnEYtuq1WS8omSW1c3TpWtl41Ph6AnmfrRuv0wpsh7PI22gIcOCJPhJcMbtl0YbYY6zuL
kX+4AW4Z7rwH+x42xeuFclvjSDNYKtH9a8Q2dHwrQdQwaJd96l8NVv8KNJoqCWB0JEwAIUdb2Czb
y1YaRRtmChfdQxVF45knCF1gKXVpG9w4li24Btjowm25HxsO2XacIw3NXdjkOg1pxv3gl7AmS7ql
fYfu1nGQ8sC4wG48vg4IcOBg9HpUR+F7szGJ+BVLiSjfy8mfBPTAcmAfsIKhJVEG1oyTgJ5NoNAA
Xp3eM6UK3HXZtgt2g1cwsybKwg4SM4AX1sydCff+TnT3NrANly9C4iQG1VmQkT8JbG2gXfZjCajq
1TRyYMC4C8QB2Em/vtRJkga7CQQFMa4FyAr/n0rV+6o3EO9Jhn+tEVDqK7UzmmbZR3Q3hNVdFyxM
qus4ZlhlNsOU/TSOv76XtxBCjm4MoELofQMXKiFY5yc5Kjqj9GDC1ruvkVUrvnZ5EvzxcQRz9wHM
m++P818vGEggkHBHAR/AxfoEs+iZBfe3jOmdWQYcFG2PE/8CdCwwcz939q8f8KShITwhsFuUXUIu
OwWL0CmQuQietcMkirufFsOzLYD2a0FWVH4t2VjNR67pZj85T1a+l24I9pxAAuw+GrcMB9E7d/R2
peOOEEoFET+0quQZILoToHGt48iXKzF34nVTefh12OOL6yHccOyqucMUsAyE3um+Jjgc4FpELNwI
18S4bTcbRPbHXBKVx80C07LuYOoNPo79QZObDgU8xKC35Uc+S7+a2V8/xOk0YuLQtRTnyJigShr0
x29xIJy7ZkqXaL5hYx8s0/bDEdJjPrhPa1S57J0a+v90vTzGRIZ/f62eLRd4I2kVu5ufx97SMjQR
xgqWFf1RY9f+r6A1MMlAJB7y6tgYBFv1L+aAeAokGiJGEPEOXjCc5DAbZS+wL4bRhAPj1wMa7Mu/
sSXgs6GSHkwUKEoJFbSneKZft6WzW96fl0Nk+3xXSlmSr4XFhvnfmbpwqUDuibQXiOYRZJ6aOklT
ubq2aM9fXZE5BzqCdZQaiZdfP9VJbg3fjgqNGsl4jGIofjpNZwzxxChfdP0t5oCpf26rtOiDq2iJ
DOGkr6CPuItlZtOyKa1AFNgIuKKoIibDUj5wH8MIvnNfryUifxpwYJgYApQyBg4QaGWfnjdxjHxR
2bHxzG5pzMZDmi+hSsLFGXiN/xi3AYn2nRrBsTZCGZhuiGKbKW+nRF7Bi0BpULtTvQYidZ1mwETi
W0nztlXnK3yWXN3QpeuTBTQEKVJhX0ZjJMIzy9MMkgBSuC1FT7WKi1HuK5sDArwmS6JIcVu/5hn7
AkES+UgHmZgFstZsrlHK4+aiQ0dWzFFCco4AqOzkXkRcY4n8dJzKCH8GkopXdweRQ4VDrPhhXl9D
oP7HaHomUxwpCFmDe+IhgwlHO4jIiJshdRhuuH6FK2/IKIKTGb36XBpJW8xbrMHI1qEbc5Ko2BtG
Ww/dvtCl4K75FxRjcJyz5qeD9WMLIePnMb6bqYJzUZoZiBdinr5ID7pChee97BHtzJcxsihBLmqR
I+I85BkEFw8E7nhNblAXXWf6ghdxFECKcbbAf9fX+LD260jMnvVOAg4GMlQi+9FwNlWK7iKnWh/L
xoD0Nk9va1Pr0h9ag35X8zlf63lTn5EHCZk2+KZxWtyAUx3Jjc+dBgre7rHOUeZwZNYkCd/JBM7w
HytC4rG6zAsQXH1N8mWdqhvAeVR/Guqa9+mBD2MUI0KHQUMHIErMkOOH/O2Kud17dJ7btYkjICbz
Di5jkle7NVupv+7rcRq3Bmly3yHKryuLfG3H4vEsg9aWfy5i2YNQmWYIBAbwGQ3S/j4AEYocmsmK
kAr8aSMN8vRtcV1JnCf8ODABQkB49z/8PwDywX9dhykchq9LQ/zwUsH42iOUtFB0dbqZbVxIaASP
rSpxG2kP6lzfR3P9GYeLqu71UEfiKLu8zRvWtv4+X7uc79fO0zOwTJHzLgbnl7RQNwXCou5AVg56
1zpnN2U3iRhY9mw/Uyzq8wx8I2OD3ceeudXi9zbuFIgME4oYGcwAZwjCAXWlAxr1dfxV9diOg9fF
deE7vS8zxjC7cWSPvFyyA1ed+7hxMcUHRAvToVpjdCH0YyG/Me3uURiqr2wWtVcSJDmHfAQ0jgKZ
9nxWrt6z2leB0tSg3kB337vR0L1gum3WDLKmOa3NZbWl8rjSAdnpQecZvrpaB1BpDuXR4ysvKsSJ
z3ZR0A9aGf1u6l6gZD4RG9h6eX5kPFb3OkPOAGIksRmbiKj2AXzF1ZOIhhwQg5OffZV2hzid4sss
rlnXqCgi1xngw6OdxuFl5CX9BFCzQx3VROrvCVJQiLMSndzNKWfdUa9DdEhGOd2NcwYgBKZgP66L
uySjRbdhLn0FSRQQula/d3NarxeojHDfxjTjyUE5jZaktpNsbWZwobxUYK2T+4hG9lLWKJPYZ8nE
Py0z6RG/SXUFOufE7GgF+kcQVGnIcmTx1VgkYYXSPOR229lfLnCzP8RlP18AlY8uO0h0pvsK1u97
4j0Zmm2rQLs+od7xi9fGv5goWsB1k2xP48gVVIapRlnjto1YuUxo0aCSy7q93ny/XBauNSj8TnR3
syYlDDFCvd3siSCXWRULfWkXY4+pdulVLuTSAIF+zP36LXaU3mQJts88oisHkGfcNe0i53Kfr4oc
snIabjTL7JdVL/AVY6TdW7CU9KjN6NE23qIvNnIke0LGXDUkFcOZAoDRpCB8+LSgP+PTyFbwhPfT
1D4Ytprf7aJl2pjFLTs0vGsQO+L+kAmugAVi4y1s22VL5W/rdGRiN2wzf+JSbw2ST/IRPSkGqstz
8qlGcuNCp+jHdzaml1k3ZE9jVSzXHHmIGemQzOGiFKoTqHZGpOza66KKVNeIpK+fbARna1/BbwRB
KB/NbeGL/ghDXxTo6tvK8ylR7Bb1Q6g58cw+pGrQZ7NbkjOu5+LJEvrgEb8/bAY6zWdGZ2vDjWxf
VgzIGZtK5w5wT9f7ydbQareZQSa5Bwl8zOb5ogD5yJmBf4y69nKsH+phqp/Joslnbql6nrd5e3FY
4Pu5VOmHDAUPZzFOir1ZzHQPvzdCofgwX0PBuf+6xWo4IyKBqPEAmPuGrXGGs2yBRYp5B+GFKe+L
c5B/0J0eB37W584+oOaM4P7n9DKJB3LkBRm/AC80t/XA7Dnk/ep7Ke121Y4cfIolTC7Cc9ndQABt
urQu87fDSO1nW1XZN9LPMA6pWeebbJXYPMDaPiZkcleLLf1F5xeI7ihXDWe0AIkSwnZUfgKOqS+2
yNJrSpn9BE1j9lAB0vlitmr6jAO/PcdmKz9sSTShtqrojqKm+TUy7wmB/HYt9tW2DlDIQI3ccWsj
ddsjNXDbLkqbHSpW4qP13HzRk8ugeJtv27WtM3eFAqoeqIVUn1uy1RI2Wy4HUvboL0IucjfrLftY
zS1BxsBGUAhLURt3vYJAtoOYkFzgg+9LB6i9uu5zMpfTIVa2F+hRrjW99pFub4H+iJsoW4dHMdkn
/E0LALpLHkcJD4a7koOslqMsNNdJd1krnX51EXUow2c+/oASJPfQpfNszlgqSLarGTR3MqosSOBi
OdSXkoEBH/llsC/PyMPvwWYMSj++TRCElYQONypCHcLVGpkSY12A8tNem3pGAipZbOIvhszIj2TJ
ok/lUHcaVK+WqQMoSu0db7ugJy3Uyq5k16tuH9khR6UmpUl0Vs7juN2t1WAdOwuuR7yvzaIEmhhm
rXzbX6JFv7ACIkHwXHa5dHT+ABQHEhnEJe1nj5bIdadiUVyjjJCicySBi3g1ASCYHvMOUamFHbF6
ygs4Tu2AcqdzkESUl3m6xAP/vJGVpnOzLiau3WUKYxdfVBkyFWdGrIPds3nM3T0EntHG6NNW1Lax
EdijerSy1st9R1DN06QsE5/UmkRQcUEAzHdxadL42td8GXapRX7hQylgTvco3Nv2CojbJU8nNBMn
ZX85Resy8o8CvdI1mG9nOcQL+FzjVPahekynufw4TRmvpv1a8EKkAP5Hhf1QIe26c8maykOWOMGu
IaLEC3D6AH4G888Cbm0iVySkSsf786HLcnVofe4/9B3g2z1foE5N2iyp9kUFRRhAddwmF31r0T+v
XV6CKtsjK19M6XQT5fVS7iSn2diUWR+YEoElPiY6st/RK8jRW6/X9EwpECUf2pmlLt3BhQPZAkg9
Q4mcb0pW3K1Rpko4Zq5aO7GDJZ3wARVH3dJ9gxEyVXFgWugmb02y1IdeQl6JHXS6qDz/kERz4R6Q
ZJb0nJsqe2rn+eu2sRb9fPprW4MlvUGYIO89ak4OtKL2LMbhEcNIFBZpuXK7EmsqbiyBSvvMbL3T
UFXVTYnyUVBZylze20EUe2uLtXFVl8G+zpP8NrV0O5YKXAmmXegHZD6reAdlVDAKbDhsstt6ZOS+
RGGThYwiMCisByyYBnV6/nuidP9Jm2GsDmNZttejGtS9M+PUHtzSzvQCaHZbNpFc0NKpuNmngxHH
3tAc0XGcHOqJgbKR5tGHtF+yq1QjmaraEUn1GmHRPk3p/DS40kGgI01FAy5XIfdxPZvxoJNC3aCu
0U8X2nra1CMa9Xamb/kuK0aQF9aJpKhtRaGmuxgLPNxhBfh+v1HbfafIx5szjrzf3mJT+mZbe3uD
Ux6Hf1f0Yt9x+Be4BXqHUwfSrGVd7KBzwR551yZfgQguRxQT1WcqruWx1CW/jXhsIfxesN/jQT4I
jgq1FoHbsUwp/6J8OoEIkCj1hcTUXrqUgFaUoq0Qbe8AbS+pTvHQbQzkvVvmHYJw8pEjLLmcfdJ9
6xkpv0IjIvm9T4i/npFR3ufaqAsCKPsRSQFI5MKmgYeA8Nh8KChITHpUHPiwCDMIt4QgfR1kOLWX
dHxWcxV1kCPrkKAFyK2KiyEfIHY32m6ZkAPbFEDM0vNkRwTsCNg8O55/EHpMnxljU9+kaC4bGi5K
VqFZEeJugOWwJtiq8wtZuLTcI4SfhYWv1beXUqvpfzSiNuiMa+hnf8XB6y2Ehio/n0dTX+wnzaPz
zuTpQ6hnOCaQ5XVNt0b6Y54v/NnNlcbxgMgTWgUUVVqK5uQaKUV7pVcUuzS2hUtzvYxOP/fptHS7
INI6g9BFLN+macVewaZEnOY00NXvM7Jpc4NM4XwY+EwuAZ63KOXqlg3OPMpZXzKUtkL4rmTTVbYi
fmsiuCPTXlADDbvISNQix9ucP06jEF9KPS+7fiQjGhsjE0NDpkzukfWralQrwYdDn5hn4szDqbqE
9Rv8YTGMcbhyNVxPVJdE6oYwn0QgbQkVgqCrzPXB6hmdD6iUwSLaZUwynvXzsZ0LpHhkv+M9nDR7
CGHsvKOr6VL41ASySuCKcEMP8tHEQ+BhHmkPk1YXatM7m7hWrGdRnPIh+1g4QqumT0xHngTKWaNh
N0fVwun/pe7MdiNnri39RDSCM3nLJHPUPJWkG6JUUpHBmQxOwac/Xx4bjXYD7ca5bMD4L2z/VVIm
GbH32t9ae88gr1zFbZm3Xhvu6LZXp4umLa+Jv/G5cF0d58zVgiqaoMwdHTezTuvyogNiCgSZrzRg
3UM1o1rZ+PWzKZz2w9T18j3LSqfN4oVXhfEOLiG7YRPy2rfeuM+o1ZrTlE9G/Vf1ap3dJIfLqpvE
7ZkBPqfCYiZ06AC4xiYetGOI4qGYupLvwTHAuAiqniZmEzP4Pb/+T22EvuBzVAWRBaSJr+67O7hW
/vxPEdnoroOQsQqvkq1lpmt3CfGU0gnDMVznM7yHm/+dOalYvQO8NxFsp95UofyYuiU38qgJEOAM
Otu0WDyuCI7j8W3KERSCm5GCcr0TRSi0s5syNfXlYWPqxrfFlVe0xZcdTM1cx241Trq52BO/3hbh
arMslsK5yq7TZ3t0O+klHgCttM9imnrdwkfJkRqH3iHr910XFJzHxtjGJXTUrQVkRunehZyYOsQu
OAbOQY5+rTWrip0ZhVfuQL2manGSrFkd8qu6BRIoRDto2uBmo/QLEsyWWJGjcU7DbopMpw+dxNeb
7RyYR9ZvXTBVrwbUzxhZLaa4yJl4dxIomPpbNCVVFlR+PpSs9lZhHs8D/MwabVbPUHTzsGoX0P/n
UGbzgwu1e0SfljetSG2ysb3ptjC1rpPOroHI5pABdWdUz8TYL/6pp4TzI7vptEOs0FI2h2EU0JVr
0C0EVYi5/O42kZYcrU6dRh736BSzDUk/KWksBPQvRpVQgdIhpkXnuofBc0biu+pg/TK2dNVk3mZL
bz4FpSzdeJFN82cgRnyIVDHTGjSbMdONDIWZJ5QTgzpOuVvO35mxXhUXKmqr2W1lnu3xj82psa8n
MwAasnqWi6fCadvE0UIdTdX6H9VcOQiWfmpl7Q5BURIUq32t7moWuEyxJdxpfAfJAOeIhg76bwdr
0s8USKYF74S4dZfRedeR01OH364MAtdosUs/8UuvOhuZakHsJxfTB8xfV4OUWJotyEFD3EPkG2N+
wE/BF+OvmRHZMH/HvqvY1zkhmH1tgBQ8G2n4OBmi5ffcur1HAs6D5suOiaYKwqSA+fgxgKoQD4su
uzE4htUnzeWSP/pFPVyrLtuSRyoY7zywjlB+cUTa+mDPTvHULnZ6C76ZfWeDyScfLNsKRpdOKCPb
Jteok2J5DVZ3eliGKudXwF7H1NqvW05Tv8ZEUbqsqkc+9OOwaJeTiWgh4wVm59diO/gb2XLjHBun
KMAmB/e5T7N2P1qNePcGRUCtDx9JFu6Gc0BtmtBoV9/h9bRYzzCpGbNZ1QDuh5KMilPmDVBzqtnA
VLN0IXV6CasrskE3vOsaX1t7JlfMf4WN4THOZnvm6DXwYchoZEHWFNmZ6ikKGq1u7ambbjLLnINY
uFnn7wE0updl9Udo6LHht4RS8D8d3L9ZVFOA3/fGteJVBCc2ETW1lpFXpiGYTNnLPOZCLyDCkEse
thoFINq8rvOScgb8i21RE7Lcr/w7mQvmB85Sd/Fsd38XlTeJlaqVReOu/vA5LebLOjYDqwf6OXhS
7jCyuMZg6zkNgUQFqq321ib96hLkVemDL6WazaNmGl4MI7e+dCXL82p06gGGkNWnMrB+49aZGuYf
fqjJAFQFK1UWR5KwvuhCRdUQjGky5TKoOH+JEr0UpkXs9Ogt7pvBOub1DuWqtBEDrun2VVebH5Kg
Px3VACJ3LeQLYUKLq2kKQgu3BUEmbp3UZpG/lO46LDvuTao66vM4t4c+uH5u3v1iL8jQttWmd0FV
s/cQ+iOL5qn6sFXdvg9jS36zbNAeIT0BuLKZR74aPjJjERm11WrsDCqP22HCdqTQXT6bbDJOQ8FL
HQ+y9O/HaWzPo9vjQRn88gZdwD8aqQjeUIylz2OQeV+dtdnJ6gj1NA/aOhEpiKO9mIPlWq2JGqSn
QeLxlQqOys4bL95Cg8KpluF6aFxrrp5w8cp4QNyKBx51Z9fb7pRQvpiXRrc5zOJivuepXt/DdDSj
Tk0CSyfL1+ugSv+CO4vYcZ3xNaDcP5gOm0ZbyPh3wb/iRsbKB4cV4R0vUHC7Ah8cunnkrQum34DT
40M3CZ1GwdgKk/dgewgzo6SiMZ36wH3ATvkpUHZMUOQFFc24WXpr+FUgdsTBSqPS43XeojU32zcj
qJznIrdZb+yg6p+6rjEZ0UGAlrb9R0+o/0NSduhBwxcXVFnPMbN53FXvdLRt3T0Njmod934s8p5T
XhHWBDM19DhWgBdWXdQ9swYGoe29o0F89GGx8JBYsd2KdcxPYsrrYjsBmOvxNZXr4v5xG6ctj0Ub
1KOzS51BjOQIz67DAhlebCgbZm1wG0VoSk/EAIHmRtkYCC13Q+kNYj1NLOUFDPSs1d07TrMEn17T
jBwqfVdWrGBbfDcXbkydBz8RGyTLZ4A2DuwXmDRlPLSXxqPNSwNe77ggqnnX/oje0L6KGbQCEJLA
u+gyZ5IqsxKKqcvSK9zOM9gzBsmKbBP942wHIy2MtFdvGN7aYEnnImZAHND3YWWSa3FXFK2aWvZb
s4jBTERnT6r/msptNnXEn9JJzVZhh5Is2tjK0s/HFJ91EbKLWl9/E8fLWFjNwuF19vtfk5FtBFTJ
NCj532D0fW+9GKOiYb4UWl1Xfq6CIK15/5/Hc/8+7WVq6DOnxzvLcgCGdMxk/n26LF2NNSmT/nfZ
dteBRv1P8KMuw4ov3GgZS/0/BpX/PpO//o2eKRhWXr3DjHyvEQP/u2sYcS4YBX6Jn/qff+P8T6rG
dpuB0TxRJw7rnMZZrAaWD1kwFPznr/w/Cmt4aWv+8x9zGm7ln6FV7d/xP/6//n9Kc7iGb/zf0xze
5M/Y/K7/Lcfh+m/8M8fBFOE/HDIcrguwCIexrp6uf8U4COsfxDqzkwCG4l9xDf+KcbDsf9ikB5js
53KxsTBz/19JDsE/XI/HjasdFgau0Qv/J0kOFvDSv031mRBD97iwHo7pgguZ7v/xWPlTnau0CLpj
V/FKdYRqltb2ik+x6G7VrN3lflp5xN6WTq02TKluKieyxjJHx1iFqlha7Y2ZT3BzzpbTC4D38N0F
zlY/zlte5ucUvVB/+pjnjLswWHr/6hDAHowBJRubG6YfGEsjnVbtl5BFOCW9lquIdT+K69IE0Zm7
tBvWmpTvLc3OAS6bhyCd6/vQV8ZykBPuAfr/av0CWC+fXXYOXoMVZmNhxwMLXxI/nGsjYfNLdtX+
oKuiLPPQo5A8+/IdTcmfX7sr5ngIGpzerNOrYDDPll+FPpyeYYCkWaau1YtgetKdEKm9NXK9un/r
nc5zj60tN+/Y1HPa3XjKV+Upz722PozzQvvXwsueZlHw5/uLFXRnIgH6bYfLKEgvRTqXjOYM1Vnt
Ic0XtX4hxNKtirrf9FHStPu7zajKMHHc0jH2a+uvD3RWS3DDrC2YD/44iDZhr4zHdqyGzNpdmpUt
N6QWm8OYzevMpDfq6WNawBEBVr3e3md5SESqKEeiK1P+a71zW3vu4jof8mw3QRFPJ7OgHjy6TUBj
16QKk3aTLiEf9dy5VtQtQ57fjAWqBSZ45jYoj+lWklSjjS3bFaBJ7bn2EJt2XusvDFoC/+ow4KZe
Iy1Tl7uXrQF6F9QhCzkCQUZFlIUj0o2BevBTkjGSnQcTWzE5x5kPWDhZKj0U8PIKQ5Ntmd+tMkWx
N5kUpTGHsd4icjwwC/VVtqwnonWtNHFXqWv2F9Ox7ZA4HIsxAMgm8/Eiv2qemrp8sbbfa147xHAT
8p+/tesgrcjf1vxN6t4PoiEdq2GPAXyrL7l2Uetnp3Q/VLHoL3MM05IAuYyAt5Z7Pf90xrLkmS38
sb6bTFXIKNjSqd0PGGGec5VP1e0Ydmvzze1rqp+iobo5dXmebXvTQKw/46ASzjnoId9JAHP75znf
mEpZgyOKg+wdY0xIIgj+uChnzcVC3fXpupa5KO+MQTjLm7M4aXBxicNWJxGG2+8Ux+C676w+Nw+r
CFL7ArYy5hT/Tk0YlQwa82bbskXfz8MgdMRP186vlEj2Vu5JqFHaiAmtmNvHmRSk8jUPa4nhVzpK
xQXK6na0gakVi3Dcwd+oQjbmIAHLNzLyoaK8zQEU260Z9I2tFsugm5hT8IxqzslRDVTFrMfHqCn5
lkc9c43LAIglGktnrc/oB+G5ZAt68JI6XLljZErsEgnebYXWurqWGduVkRM83Gsq50Uyn7vYjmSf
VzGhnWswYvqarWuHBOjUtJ4nWzu/CVAaVAzHMC+xPYqJhq0bRfOmc8++tdhGDRSwGUROEGrTHUM/
RS2rCGVODxNWMy8hd3tdSEfi47OTypzc4VsiHxJ5vGqBN99bwiFeVceCPGeYRjNmj0Gd3qxDnW2J
dLyyPvdVYOQ7Dt7euc56a5+o69Yd+HXsTJD8ZgFe1NVcFAfTN7WZbBgM8l0mqiE8FFtreC9T7+kh
2ia0dbq61WbmRljzyzanAQ0HTYxztvBgLHEWdNrbYwNwZDQDp+bvQ4CQxzdhieroWzn1py1D+6fv
vJ5RyUaMYCpEB9FXb0LGUqYjG6tskXV7v14QpAhWaEmpdtAbSd1R47afKx3mF4/xHzNTd6rZYWVu
9u/c6/mKnCHUVdIYkPM4McLuk6yZnEOo2Zrf4dCQC9D72Vo8MtVp5qTUBWnqZu+Pr1XXp03M8PbF
9NNbN0RyUh48VMTg7DiRQCYRcsLXeimrqHWyMJmAC6/A3V01zk9T3p2yasnOpSHP3kJHNiKCRuXQ
JtitCcLpm2RjubkJwXUTGOkJJIfGb/a+zUxn95bbGHZEAvMt82/jvV/9MkYTNDiODQnJU3ZHl2FF
3LbyrTDqMC42r9mStGnwVnpTWv4tINZjO/M+dbO9UxwffTCFArF4QmaaKnyPbIc7M8upkisw4rve
IzrQB46e3xVc0a3hIk/HrmF/l4Xj/c2Yf+lcPGWVN90w8wlvaFTRl3qkGmOob1NUNnop+V72Icap
aSXoInezQ+O7z36/BORu+Aeol8NaBmkEyPMLS9ld5k/JpBhkMVyIDJcE8DFsrCRv2Zg5BVnMdV6e
GTIcFCXCcctkymgMld8o2l0zIBJ42fJgkVwTCTHd2NaCLLqNzd+JCc2ucYaDWfiMoxoLLKY15E/d
O8SD81jstiZFerf+ZIt5mYvBemDKpMxYIfhFQ12aEY3Xyag7mgHhJkziUP4mfJthoBDoUm6NPlc7
UqMuZquW2IVgiLLKboBlmva0MZa5ZIEwujht1m4hmW8huEOzhZqRPL3EovDK9wgOdsOXDTcBuerE
g5WdyWvqCXje5kOV1mfbXWLE3TXmgDrYqzJuV38rjrMuYzXzt2WldaEnDE71ZGxPfSELuKSU8Hzd
JmsxqT00I7uOlXPR9ra+dXRze8cWpMlpzqYmw4gTkB0R0zWyeMKcURzIrPpL7LhMAg78wBfLh7P4
7U2Wzu4rOkR66kz/j55LT3KT+82PN9dX1IV86PdVe82316xusWPb3UxWv/Ucmtt4mIWBvi/n5hcf
sPxS3YYmvFV7YTfWk4s0+1LVi0kzMVxqJg8RLzoXskG0hYWF5oTlYL9mY3lusvGie0waGd7Xk+jy
KYZGMX+TdbXhseOHAnXqhf3TlKELRcj4pp766rJBUFJrDMXF1A5Sc0BwqRvk+9Yz3Z1t+HI/EAYU
NZv6KUXtgYH03p5jKIwWDyGraNK7CiUbH9Oi97AZ7JbQ8lYM9oecfBaR0mXv1tT0T07PiYYhy1of
cXExf2FAO0ZNvp30TK42B7nTkHlgOnwnS7pT6fZ7ZHfYJxvyfhkrM5gtQPCI/BVUQZbeaRThWzA7
pzYrviC5EdJSH0PRsN6rXLTnaQhPa47mMQFSxEvJHig3vx/gUeKsHzDz9UP4Ckknj0smWDEi+gFN
PQu5/Ly/c+UxtbTz/nEFeT0NVX/P2J7vvFJTYjv6hlc5wWBGdMVArIg5RUIPzq7mT09caoOIwBF2
lRjr3y5wz5yFZ25npCnZTrFyvJ3ru+etz57nzU6PWYsSlbbFIWUwCI5150pv+FywA33n2vi9CL0d
1lDeArQdQ494Q/KTYK20+9kRBBiRRbIDv9G/MaQ5ZoSFWu8NH+HBwu7GD1hau2AoEs6L9LThWNyP
Jd8xBTLjsbIUwGIhnivbvm2wLe3KYApRPZ04rMXvsTdejDYzrqElv6n5gnfLuSYEFdtDWQ32Dfze
o9IehRjVqR823pHRNKV54auDIGFih91TJ2bWBezgwNZ3M03+/ZoqMFALO0okvMl9bD1mA3qWDndQ
p4Am+5pXWkZ9Y8CbtAImvcGjFxPFc99ta3a4ooxHboEyHvv0aHbdvsxSHGjGpn/VdnC7dMa0gy4Y
XrIxs79FWgHBds12USAdYxTwa36ko3uUo/pYKnWBYu347OV6hvaxkzSdSbGHsPuprZl1nWCHy9GY
1lRep7LZL1Wmr9ynT3IAXhq3qrgG03grJV6vgY9Llj655cDAieTKHRsJ3ZhL8tSq+p3zKTjrrp6I
B1r/wjkdzWmyoxS051lnhv0CYmWePDnz2wfS8rb9JAJABtW/tn0Pr4Lx8N4u2GwAfhn+xoId3mer
lI/YvA0VDSO4eDLPhvGApGjczUZaxUy0HgJTDZxqjnjUWfvuFHWApDwn3lhkeyug3rOUkR4BRZrd
MAQXSrwvAgdtXOSGto5ZYT9My4YAnb6UofNGFNNzJsP0l+VVy3IIl2H9w/F1V6Ps770i1xedOoi8
A+cODtucxIBZArcZ5lspM+obSucXnMjpX86C5X5ZKvGju/l5TuV+QcI5uOBTvIaTEzb7GaNhX5jf
DVCoZ4+Ibr79EQhO1dKZ/Mhyp/mmg3KlIcr7/r7GKkTFEWjMUytETN9Nn/3WVbuwNUIo7SBH/A6y
P6ygFjvGgtlx2pY/aebUlx7MSnI7u8Mn0IkRC2d8zmsqvyYPIOKa5kl73SPEwJFOCk182bKIKd2J
Hg6/db/c9b56afrxhmgRJvdM+zenYxua6Vr3JTEAcZvZz0xEOJDUvLN6rml+OXEoQ/lCWiBVR2cG
5yoXRcLAEsaoxd3CLvlhkwfB5vFiKj4ofgNKbas/eP2cco5dX/V1/ELee/HmzEjm0b91LephAt/y
n2H2rvHLTbjbBpk/a6/E1+vLdP2DsOgzXdUWXX7q8AAssvoqldm9lyt50k0tzF1dL18ZfsZLYbkE
BEMOVYeZvTqHyoPJ2aVzxucl1uJ+GkfukjldIumN7e3oMH4b1fixUgodpG+/L1uzx6dMNHPvi3hp
mJ2RWbavLPOTUXYX90HlH/ra2NPgA0BWH2na8NcHEekIj6X0HyTQ1S4Ni3e3go5ixOySiVwMNfDO
Ol1IpcBQv9Lc+kRb983cnwkYMaOKGD34DCBPaa4lzrchf14gyFmhIQLIhCnrsr0XZq17adFiyczt
SSQKtwuTWM1Udw0xPDf3mStOlWee3Kp3x7hZ1UlbeZ+kXvCFqb1+ln3Ij1069SMHysU0hhhb3i/y
sJI+zN9yS/xV9LdsBWlOlEni7LlZzfGU8ZkVZrNbcc/tfEiS1eEnK5aas9qX/kwIB++zE9Fl6dtW
+KdV2OqjVmt69UMCFI8PGFlI2XLKI07T5clQjJKjdqPmbkgmPBh5wNq/vvF3/Zhvf1NbkdeTQsIO
hbcrwb8iaWmPgcFKy1GxWUe5S/3u1OOhHheOVAAUzRbX2oMhqlR5sPgQ9/q6I57OiVrCnPN8R1rh
equHNb8j+oearzGP2dBAncwfSm7D2YaDcRnazOdeDm3chRD/mIS9tGVgWANBZucpz/9IQfWGCZxh
KGRdHWH08y9pZzKM5T6RuGV3m9lSSEByxqDAS1wq7d6XY9/9CY1y2F+zO3+3Rq0uGNJmeIkhZ5Vu
1trtDpGt3jfenE/Ykt2JhTrcxNz0dzpXoLdOUHnUtWF5QOQqTjXgE7hfruZ9RTQV04Iiajva/j5f
yks/We0f7Ks3hadp7Yl9iTtpXTDAjnGKeHVXZ3RNciWQvGhs/cXghX3vPPvvklI12/k+OLNs55ve
1LdDMVSfHscOWFdzl5l62y+hIf5MPLdHzqC3OavUjwXenxi1mPBdgO8MylvfCck5tNXqn+rAVW+u
BwTmaGZGxSDxvzAiitECD70W3cHLhf9owcHg59AqNoOyhsxc6ju98I/KqhpoPgMWY3Q/edHfqy77
2xXtR8rVJ6nD6/WlGUqOKeHgeRdPvuz0mdaWEzH78nVlPayNWSYjw6r86kbFCcptInf1kP6V9XIa
zLEDsc2q7X6p2/ZmmKHERnbnsMCmZK491pZ9JPjceUHPC2N4lRvnSgApo5h2htv3594ZAN697nUI
svYwlbD2pp1mz8OwCTpUu1zziHg9N5qt1IjtxfCuuHCr/BiiKTUi0hayyzKybqQi6+UXFj3roUXl
SKp5u4FWrm+IV1Bnt2RxjUYRSaqwave4noe71R2tO+0MaQL2yWzeyTjjSvW+Dto/Z77/MwnWFUw9
HZo1l4cq8HkSU/1YBYv3nDIhj5fBi6thuR22MeMrLjwrKhiuVzsgO8ouXVyZD19TgqtZdV3UZZlz
ug5gn/JgqZ6s3E8BHSZ7YOOE7ux9axsFjH43zjvC9tbxqEjw48uXR6crRpd7HQ2Su9NqT00g1e1a
5mx3yYbW2DtZEJMqq4t9kaUBNFnbHzNgp2jtDBbae6XY+UHxS3vLn3EzxEuDvVtF6DrhN+YYE6d/
XRZ3rrV95qXx1JTaea/LNk8oEF+x3hqJSxP6kOELxRUWQC1PdTxuswPy9TlCXcKbeyqySq+P7JAs
Bn86MUyj6ObVYC+VuyQWxWe6E0RBspR1Y7XO1P8lgae6J0NnuqOmdR4MQOuXoKt/5OZIpDGfiKSh
SetTzyzxriVRodkZlUNHs3mnQFnTUzsu3W7JPLZDIndQkbp/x7Y6FiqnqVmbL292nkJCtYnhKu/a
IV9PNGlZEpQuhxxg5k/mLNtRgcRGSygu8mqUImpnX22GSZHbgNNWu75t2JnRjMULqDJIU6OxXoKh
++exAZRiMr1KEqwGLkq7F8bRVhrDhts70ze5VikTu83xoNqQDTyLR/J0ZVof52AVP2iGhbGrpBmu
u7YgFAdUsa0fjNQR3U5OjfVX6sn+4LKo7BhsydmtQT2fWBPn4tuZg/0G2+lH2pSftdW7iWuPLAm9
Ig6Ta5R5rIPM47WyK1xoQ2tylABncluWilZkZ7m0EDYzv7jpCnMllWAiqMqYlu5xdYb2wky6fS7b
EWFcgP0oKAYjGUCUCXLsaipT7LkY400MQORDzHfzKK7bkH1du4nZT94LjjJp73KP2J64lXImu5Sp
PTkhaiSJFhA6e5hHBXFU9Rdo5D8ESLqsmnNKYzcPBo80FZXxYM8rs29YAfs5qzPx1sPA/limKecI
uuG/90PNRAu28AzvVifwl5C25jLWtbb/jpXkKeXQK17K1vUuJQ0E5YfYHokAlVsU9jklUtbzMIHq
pO+e0HeG5YwRm5JIx8NCFTNd4U5qwyJ4KoET8ijgjE0aFDcInEVVc6ysXJz6tqWUFL66a8I6blLR
vc8WrHCcWgIFTFZZibveyKoAYrt4KtMJLWvuZ2xYxcWxhvWTdiM84vyt79w0v8P64SWsqrEuQ8uT
KErxUvfB7VjJi1EMB57EOkqN/snxU5XwhqdH0qWcVywAmn/U49Hw10vZFE5MiKnad6jJmTcZ3xiN
fhWuIs3QQHylfv5zLZXWbWay0IlLvw5D5FsQd5SwmRmV85jU0tusXaZXJ4dxVtWxtD22KjSiO1qr
ZxDTM+rI7yDMyK0vTqVN5ECUux6fUhiejMWgrghIgfklw/BjWLNz3w0kdHv2whvhVXFeWQz0JxRB
4Gr7YJC2GCJxEVZLZWDO+zqY271vllh9VVKU8mw19hxjSM53ahznyBmpP4tQw8Yy/0i7Z7XV9lW1
bPZe0A1HXfTP+SreHeiPZDYp7msmWrxRjnzM6uWlL8rhyTEt+ZH7EhnD26qE48+Pwq5knTSmruwB
315okgTcYE4bN18hcJP6x97SIG+I3NmMJ2d2lxtyoPKTPSzAcAP2rmiqvJnnq9MgJZhO9naTn31W
7J6YPpcJPs+RZQZKB5E/TP6RZX8MXbRZoSbrdlm+S+FBGIlak3G5XiWfyMEO2iDUNFYZmd1s+wnn
j8IF4LvBp6VT9csoRlUfPKmDW2cer4OkzFMYYxhwkljhyj2SH3+JP4R75l2F2HmBy9IhgSaU+F1l
xS4JKrT0VnNJnapB+/MsfgcXibdJeDx8zrGxyeY9cfFomptsDl3gj3c9BurPaWmg/FeGZG8QH9Z7
R77/rTVzlcYC+fWocBjDODVmkZCiKl9VZtfBrlCr+O2q5c9kFICe4cAFh6xm0ArWqh6/KjLbiwiL
q7MduPrYPmxT1N0HBWB80ltyS3QXsCiLg5+i2y5w08zLYD5UpUrzkzVuLEKVVOYyaE98cuoRKnz9
VZgh8XaVq+Tv0eysPSZDakYixvTFs0KEUmJ9mq+1mqYHfkq5IMRy1EcsP7V3pGOULxWjwwaCcrN3
yIDxZHnLRStEzoingLgrssyOnVlYeZzLDbehPRTb0ePPKiPiIOUVFf6ijztPXimPU6VcGDQ6hQmA
RyD24Tewzh7daWxYoo3MMbfwRKr2fnGd4mRWKEm7fF02QST0bLynZlre6nF2/65EltyG5drvKQmt
n4nr+MLjscNcZ97AdwZBRAl2N8I3kVu1TC++4QisoqyazMgGb3l2th3KtnpFUK4r7lVLXDiAdxsG
tsgdvfTXNG14e7fRH58No0+/AXwruPCBTGZe52VoI38U/Hks+tLGxZhMo9xRRwZfYuK7PHtE8mAz
Lih2usRoqlntViau23lel/lhWBXjqhCyCr9WtSayXNpHBzXjKy+HUxbUfMpoX6STzO5Tljbube7J
EzY//xEQDePQshZJyKjIRP0w2Wjaty4/y2oIJzbIo8yxq+wG7ervJjSvOBok+U3BDP4wbjiIdnkj
vdeqqcuv0WH2ExM9PCa9575WSEV8Tu2zyANxnsbtkPrwOsy6uAvI3jYYXhFw+hQA3FOn5kSh2phv
lKV+gzb/UkKKvXZmbMeiG6rbgnc8yTXTz9AnQ8enOEhooN9xwYR3uW/PpzJfGHtcET8iMqwbXnjW
kBg9lviobYLXslueykZbn6NHTlHZiJuiELFbAJ55yj2RAvfpz+tDaSgcglsWPKSr+hX4Bfy3haVQ
Nc63YEQXEbju/yyt9RGszciFNPwO9fJSi/7dBGdO8omxAlQriq9RE52TOg6RcVXvHNJVCAw3vCv4
NtjXTfubdJUrd85SGIghLqAZKwFwK4fhc8FTCqpYEj45lGN5wyj8w3ToqdaxeGtrZP9t3Kw7e25y
8C7lYCKgtacgMMceWyXSN+vYQMPh57c2WA9GHUiEvqK/n8Pho1CNewLzmLddyZoKNOBu8kVU99xB
O7Rf1L92NREKx0KwrcjzbCjn/2LvTHbrxtJs/SqJmNMgN8lNErh1B6eXjvrGkjUhJNli3zeb5NPf
j4qsLOnIJZVrdAcJJAIZcFgUm939/1rfyvcoh/ZFMOlnGsJwdo3U0644GNL2VHln3na1GqCIRS85
i6h5alBjxTCg6xo/2Yzjh6ISIwXOscOxCfCyhg6yaGPfl8dtNTp3FkNsZ2hBnqMENvAEFvBbOdra
wc9Zo+gs6hooP8L7iSqew2hjd8kOo67VdQymhbZXm678MPSvkWZzQgw7PjQ/pypF97L9boB6x/XW
5Cb3UBZHJGad+WmSngpVY7FQbG1YTMz7lnjXVTlS9HDxRrE1QvZnGN73EFqRudSpeQE2iLIGh4mm
sEdRwKylvcZzGM9TWUAXqcEHMuHeQUnRL6a+jC8oeiTsl8Q6aLRVzxy/lMioN2zeHcY9ay9N+nOM
vv7KYne8ivxerGpzwGYQRQ9uAosTy5q9QZ7NPEAqLxQ5y79jlbHPs2yqMPr4wQ9zEPW9KamdO+Rx
2k5tLzlW6adCJOJKBZl3GtC4px7p5FeNsNsNz8E4mmrbv+8GfTguesOhZ+Bfw7h4EYNz6WvWrnN6
ikpAL15o5jXuQnWNOom8IriUnHdpTiHlXmLNPkOCcYI42ydLzU2PoJ0u+AqCq1ZPupEH0XUbMLfT
+eD2cbSq+qRiKOl+cYvBJ1oqPDHnfdd9T4WVXOsl8Q5UsvqMP+FAOS5CAjCsy6or6xN/6DirucqY
BeBx4Job225xGzeFRKwQGVXqrEcOVykNwwqPMGWNkHNFUqO9QUDeXncUT4xFVA3Jma1PFQB9FY/Y
LIuip73WNywAjY1e9WIs00Cc+LnVWjcc9cqAgtTgzP6SuMuJk3OExiKQm9lN5Y8G4hTCoJkAZT/W
2yE1tW2BATFa9rqLN8FV2Asokw/UBPwYvfMS8PP0BPnTgL2JC9eitTRboOOsUfbSwC+U7ul7Tj76
/lbuSwBkxFelQtF3mexq4w0Mv3VUy9RaToOjnZVIkdKVlWFzWzJSg2RZBUl2Ow5llKLvdM2zHizn
szbqFBOV67UbGAb1d4x2FIiVlSWrwe+6ExnUSAQKNZo/Slnm2YkX+PpR4wy+tSpIUUIdha7ijrZ+
Y21dvxt/BaYyz1GUm4DGs4i9RWl1U3XRp7p1VE42nnSumUIRg3RWnuhGW0c7EyDFbPzWqicCfb1h
HQ4Wg7mIZtyZW6IKQfyS4tCFV9cU61rHQokjM66fIgfx0oLcNNQ6JmGUR4hv0QbLoOtRHtAIQ6xD
KwzKJFcGLtYPaKVchJD3hrIbCg6K3jcOJsTNDUC2k9ZN1MQClE1oBVgg/I0mig49ORLOH0klGGtj
on7yW6Bgdphj5k4auVMQpTRD27hdSTFkaAurWqEbZtNt1GMTrWFZe/pCupwh55qo8dNAsFEd1+5U
9PyCvOpFCTMl34hAyWw7Ju4Q7PmqOWwDCOa0FRqVi1cBUM+uRorPROK6mjzWdRRE6yoz2CkFYGmD
dZkjE7+M05rNtU2Z4GUCvn0TdKZ3P7G7xmdTqKo6HUVB7mtZqeiqw27k7iZXbziN1qKGCT8N7TMz
XIsWP0YL4Oh+uMzQzpW0xzMgEthHWSB6uwpeIGwJ61H3cBoxGQ9SbSrF4WyZiqKCLgLgTa3SLnSN
BcK5dNnFA0G63sABduBsfg/sWKDT7TNFWLOTpfpiUu1Q8pA6E9hK1tgNGRJ1zCnJ6GzvTCG3O0FZ
V3jgF6EF7qcqipot/RXC0EQQTCE9wE6kj9S6QiImg9xor0ZltbgyjKGngVpkYXjt4xfG6t3Xmf2M
M8cprxoVURFFyROW9SPE3khQgPS1kC6BNeWXadMzQ4uQnfqmNXLMOnbdjcDy8M7PogcrYqMsWj06
f6PQ/E060oGWlsdozrEB5J5LEErGIUjfCi0U5UExHtn76JjJ31+9/vw/ksr+z3Swc/oZgIFfv9rT
x/JQMTtf719xaP+fRJvJT8WwP35lv95Hoc3//d9SWNv6Ru8Ght0r8f+tFNYyvs1KVwM5pu7yD5e/
808p7KyXhVT0GmKGXpY/dggxY3SCK/wj5etrmu1/0ZXgyPE/wRmCn4nOVngHwleqmoMdcQReFJ4W
alszDuvyYkosLA5l0OLBINUDv1BMMYYa84lgK2lv0e5M587kpMGRBAlHOLoltGorzLxif4PHHy+L
yJA7OVme/RgF52GK+cF4l3SJ88Mtkilaan5S3LnUVu1Fp2hQlVApCs1ROPcorD20PcEi9Ohr7DEx
PVI7r+hHJ+PID8Hm2t/CuC0SkKtVCNo9Ai+rvcwoxmxG24bG7AkiWCuh5wETySA2PKJ4gl3f0Nyl
MssiOcF50JmbqslRcCJ7Uqcp1rNwNcGkVhsnxcDAHDe5DX45QgWOgjEMIZ+MbGLG43KskuIRJTpL
kBtKM6D+6MB1XtN1pBnEEcmeFXdFGoot/SXln4S07Px84YNJHlc2LPFHn9OPfuN7yOWwIdfmxEIU
2SSthPu4jgsAIqZb9Q/j0Az1bZ0AgFzOCuAxZwtMQvLCCxMR02wuwAsvnRmTdzalCD4uPebFhyHL
hvII4nwfntL+IDtuoaihxsjqbA148ibgFmKcL/wwNhSBO5WZtWXrXjUrP0Cut6lBUoqsWxUKeZ6W
wrQDiX/tjUhiEZlywiomHSPkNPll/6JHGsaJtYfaQVgrA9d2eKspP5PVdqIz6/Urztc5C25vo89r
T9KKXivVwbzyk2c0Jv2ws8s4FxHLbWtlOxbwOnqpOksT1wFcQIycTh0ubc1LbqnhtY84HOKlHaZ6
voJJQs+BUkS6r9KujMn+TdGAzbbZGQbi2PdolWtzF3g4tI5zlRnBrgkpyiyLyaKW1XnppfLp1LAf
ry7LrpvVi+GrDlNJ49LUTEyRolfrys26W1Eq754zc/mENuBc1KVzpwfgZvE4mdZlYdbZs6CqxkbZ
7JB9Cr1jp8w6Up8PsZXel/qgX1cBQHuCjLwfUyCC0yAQyGjgbNg1aSseMZdELm5UBE+bkyVCxSLd
QzegyWKNdvugoHdfYjS3HoRVx9iFQousBSjiwYrdsblxFQtiqyHxypSIKDbqGr0dHXFXmR8RH0Iu
VoMmwB2QrjGaX5AjFeu2F/aqmfQbtK3Nmm6GPEGswI+gBnoVuPlV35iwU1KLQ0gZ1/txLMS6INwH
q4yVrK2YNK7rBtxawQJsx2i3RVVit6fliEgU8IDcUxQ3caPTrUiOKztyvH1EiR2zEnU5l2gCv0nO
Ut2gSGDKMsw4HmGl+ikk4fbUm5Svn/WEIVWrzA40+SOI2Swt4nFg39sVqW0vEQEhkUTQmmlnE5KX
CbtYHTnnBMohuxMtcUtzrzZ8oU4q0Qn6srzqZe9dDENUP7lG0jo0yCRabndoKX0C1ShuMczXchsL
SFo02Cjj3HteludsE3sDZlXSTlBORisWF41qQ6KXYoPUYj3Qxb0y+jpfk2rG+UMopJuM8jhxNqGF
C+sxoxtSHycWEUU7rZwCAzaA42cbNocBGJqBXIf+zsRNO2yDpKcRa3Y0Zk8qGGw6VSC44VTD0bGk
v0D2ivjCAj1BadwkDlrfTVUNpsMzjVZbelUl0n2dI7vNV41r2sHC7Huv+MKYMy8UbxcSU6cuZ3jC
ERbITFam98acUMAcs50OwkXcIufNKWfQfC7r9vnzTctvr2N6hAyb0Dn/zv54ExtoQ2OZqMFQ4cyM
6qkMZ/V5HfZfZIgcbI0AIhieTag40XxQbmHnvr+bCVtVKhWxHEPvmTszi6ONhzLhqpHJQAkjaU5H
n0Hx+a0dIFCd16tKS8wOJ8IyX10yb81NqUIvzhvyFyLLcVhrAweXjLwu0FZTvO6sONoK3dTon1Re
BdGnpHpZ6pbz/fPf48DV9fprOMKQJvsCpsbDOHV6sSTsNMCgMEzeuXocnLDUBgvPHesvwvQ+vky8
OBZ3LDzHoAo0E3jfvEyXeTNCigf6Kci9G3vyjc3UjMYfMUnnxyq4BhxbQV4f266DTzNHadxPDSBm
6TEeGry6Kxxk/sk4HwY+f3S/uSF79sJxSIGJBXL9/Q1Nox0HNhh56vLI793R+BnC+Pkz1918P5LP
g6KQZTnwDOX7i6SS/kTocu5EH8bmB1yCv2x9t70QEJ6+inv/zR1JYfAtAjB32CfOf/7mFVG7R+bk
0flhw3Cv6WigpiCJvvgOPn5xuB754HHJztThQ/poaVcmYQlYYyYzLtC0d12b7JM+n9hXFU3Vr/74
LXE5QK42sRvyQ8azHEGhMgg5uEvyeUTNAY48k3T9+VXm1/B2RqSCatDtwlNleVzk8HhFyZu8F2JB
6LnBcmv6MNnPABBqC313XOT6zz++HMcCAtEQBgjbcg/GkgMgMiob6SzSWIvuhsoy91rq0afsPGAn
I2rvz6/3cYrUseCAFiZPeT7LcFp5+2EEk4ohIlIndrwQjXIbPAoB9Uj2xhn61Bx5RvbFFT9+JVyR
SG4WfKY5KgMHV4wCE9UjV6xEUdBkJ2N+Bjgva53q4P/i5uZJg6Mx8iX74Ku3rbzpU9CkC3bfwyZJ
lNpIVH43jlsXpH3E0a3TKHP6Yvb43Q3OSHPMfgRYW4b5/gYpsAXMIB1FJPqrW62MoN2WCZjvMm22
n9/gfANvP855gePIx4qt6wQG2QfPEmg7VVQfKzkq+w6JhTPvM5t+9/lVDofAfBVClFxiYdhTcaR9
f0NAS5tkcKCC1LicnpI60bZ4EfJ1O6b9eWZrX+U9//Z6jiV1ixi9eQJ+f70YjNroxhRaPQcIAyjI
ZA6wH+97ppVuYTlB9sVj/DgI2BuYDtpZh4XbeE1nfDM7Rh1wEoek2IWhcoQPuWTrjYIoubHEoI5r
zyNDa5QVQrHPH+xvr8usAjSdbRcZkO9vtB16an9dwhKgMuwK5Wgs89QrLvPabp9HQ++v4UfWX1z0
4zcjaDpbKCNZ4OSHfYEV0eTWGjRUbVT3+DhS3XwSBCysPr+3j6NAEKgJsoNyhMfseXBvKXsvDLoC
rQHJOUf2GPxkDiq20Gi+yl387ZV4JRRcuJirz3/+5u31MJGIRAHUDE2h+cFxGlmUNYEvsXujS754
eh+/TfbGFEIMBgI7ng98e6rdnSFhVBd+uhWkryy1xnlWgdlsKWEcf/4MP74qoLRoA4RlC9OmyPP+
zmKnqP1JI9mlU3SA9MEnP97GgfH5VV4npPezyHwZeLM622RSig4eYEj3OQ0BcFPNnJS/6nD70WQa
RTeupFaggu5pr1DZAQVyr/VuPa0g6OdgWbTQKVG2evQfhE8dctEFue588SH99iHMWwqdZ+AI++C3
szlp+o3JXTulrFCgdLR5JQy4zx/Cx6Fok4RBzCV7I77L1wrbm48ITy1k3g7p9EzYPymQil0EqOVX
sKfL69Fpq3tsjubp5xf9eGsY4D3HBiPmsqyKg/erUOZ1/ZTMioHe3Yb2iIEDNM4Xs9s8Pb97vYYJ
aIlF3maEEctwuEigLEu0AQZoDbjy2Y7GZM4NSqhEUcGuqhVRQLZ2Rt8gs05sOzK/ioj/MGTwSJrQ
dE1hsUY5h5+XMzVR1sqS6xOhfdIF1OPpIhjDbsixs6JziLL15891/iQO7thgiDqEfNs62RcHcw8R
gGUUMs0vKkgS+S1AU39asHYgEZ0MeiBfrI8fXqNhspU3PQ84AtcV4v0wFaUJ/ocsS1QkigwJHxdK
UQx/vEjNV2FGZRNPerZxSOlADNu7ZWgiCk+SBq1TYRC/aWHLKwS0wSQrf6I/7L8YFh8Pswbzgc24
Y/vE5b3DtX8CltejgMVeGWDuM4b7SBrfc885c8Pmxs76J4vOj+X0N2Ehu6+uPu8+379IOW+7KQ6x
RcX4dDBA2nZqFXRgG3mJXa8R0kxHYYC+OZns4UJiK3hwKsDYVdOprYYSZNctbVVZPz//nA7eL/tH
siLmX4MdnZg3Qu/fb2wUee6Z4IpiJ3cXZavaJbXwYfnnV5E2xATOt8Imlf79VdIkQDAYednSHvBD
RVVYwhzGNPr5Vebzw5snig+TUwVv0iVJRMJ9OZgMolwoJiJF5tPUe8Em96X3GAPqrNdEbPpqh50/
KVa+tFW8GVO/B13WN2718PlvcTBA59/CI4CCjQ+bck6M82z8ZrZFWF6iHS+RmsWBdsX60QvUG3IQ
G63uKNT+6dVAzOjsJh12yixw8/t9czVJoQxin2yXbUAzIuEF4GfGT49dwlFuvPr8agdZ3vMztWj9
MGYI3SG+1zpYsOjSA0pFTbTUTfjfzAq9l6sF3DRHYVolKPYY1rYHHd6o5XhTefxCawnlSNtKgt+r
M6v2plitABrP4G8dC+jK6pu2WoH9MG56cBwhepbIASCbQG20lmNodA7IV6k/4CuodWScRultpG9M
QKda9s/FvR/rVvz4eqf/7gz+JeaUlv8ek/MQZU+PT+rXO07O/Ff+bg6a5jcWHVA3zNYczzjl/icn
R9jfBPkn7LW8efS97lX/2RzUDPsbByymWGY8jiMYb//VLdSE+EaFiO4eSzh/PO8U/u//oaEa/Cou
/h7ddFTf/fs/8i67oALdNv/xF9FH72YBWzrs/h2dCAeOPPrcOHw/Iir4S6RwcJ4xCpw9uxE2bJtf
B2WOjeR0mKZY24Z1FBunbL3kpjLMYi89o76BpUEgpY9YisOMsSEZrFhmfqSKI2/Q631UdjbZryU6
pEg3rkbHvbM9e+80Ytg2ZaS2lUvaApuebOG64BIzDeZ7Hgb9jsi9RdB59jOllgIhTnPj0LHadN3w
XdeVs6x9PdQu3TgoiAKgZABvH+b5s4ni8Qh/prGrZVfiXppyBAWY2Uv+EyIf3KBbK6QsewFgYit8
y4D/QhUegTkhzgHYH1oVQACt8p6EhafODvemzC55pWgX4N4uUkyv9HHKbOdafr/nohddbGy8Mb90
avesQqaGIzhEAjoGsbMacSDRKwvJVHkxB50uXwZaPkEr5Btbqxj0owK9Okh7kK0nUWfYj1WPojUe
3AK0l3WdV8gcAZOpLSo2VOGobtZ5lqcbWmS7yIkRe3RUFjZQH3OI88gjFZMbMkDCjVGZP2duqy5L
MZbn4EPwVhMKeCYtGKsuaYdr3UUxg2r3ltw+MqxKuG4LGB1yoRWhDxG+uZi8tjwiWng4MgjpOQdx
21A76QsYhTYY54EKDaT94Iig9W5V5fN05PpzFnSft881ojv6XY1xP2U9cAAZmg8oPLVthuNwhyCr
P3LbDiFcFxEUIqN5Gi5bbOUYH/Gs4CnAoYbVGd8JHZxZrqP8epMYIfpKXalxV3q481EAllYN5lon
+Z3G2g2xzATFtkVzPMaOfZm5obZzyjpaDXhS12VYJlRwG32ht7a1DdKOZygFZk20Pc4zUsfi3sV8
tUtc4DpTOYgjC5HzDYedgS4OOOdE9vTNkawfh4Go956PpdEk/5EGAuZdBNMuzXJrxiCXZNWvByPR
iAs1rBMFwHwv4dwhYg0gxOGrtI2tD/H+EQ9Zvx1tDa9ZN6HnFRNhodBv9Z4VkQYWuBWLUFQ/ODHr
djrCNqn4rt1kj6fRphSJ3MenQc4JrDefw157MkZv66BF8hdxo7TvHhr2VdECO4TW4z0iiapuYT9Z
13w4E18K5A+iS4dLyygIZWsK0ladtnkOJks7plPQX9XJpC0BNtzlmYWxOLfJGtJxGeohZDqFnwEm
Ia6Wxs/MTalN8Mg9s97Yga6tB7swMJLpDXZERNHOCwlN1dbzcmtPOQdPAPtIkefRJRHd237QziH8
e9s6K3aNZmdnQy2Py5aDgmfpO7p9+bUziXLLZ3Dm2BKabf5YiBrPR1XvFM3NVZ3jIlMePXbhaafI
KDELAGGdI3K6GFxHWI34yT0zuTbgGhMZEhlnbm3cO4Mlv6PPiNlL691O1BYI6+wxwVKyEeyuz4Y0
NWdB5LNJrfdJ9ek53NCboii2FGoIkpLWyvWD83CabjOv2dL4vMy68ZFOwT3BCrd+Vq+aXMs2botl
iaP8upHNWjr61pb1C1zCYF/o9r2R9s+QztlbV4rM0zR48kV17upTSDygg6JjwoQ0iSH8NXc6vdA5
Q59U7dNBuwPfSqNFh0qShqtGRvtsiI5kqHFIV86FwLK2jqLqDnsodlNrUZpNuCzK8IKs42OzdLRN
nuvHGELKDYcpwkrsbY+ZbtGa5UaLEC9WsGeShsjrqimta9mKZpvGI1OjQyDVDagR+6W0oNJrTnBt
csiawRZ7N+X5hQqVBGFFZ0FraRA5iTuApYTvwlE2oQQDYUImGr6pc9du9tMyk3JDd53wABmeuuMs
w9W89HiUhTimdX3mBcQQlBqGCLrt065O7RNHG/BATukzBSU8bdrW1hALSys89eLqOIrjfDGgZoZB
Ez4HbTxDI25IPttJABuL0EL37vqnZlGR5KBYU9ra+YWweObWystQqZss9fYDI2Ph9ELcdxrjiXjI
c2Jqmh3kTYGSTVwqYa51T12k9JBeEPQaC2wbcoNSguZerZ3FEatnLBP8q/yAzYQpdCnNYutESP2Q
lhrr1sIkbNnYrao+11dicvbx0PfLOpxu9Qytbx2X4LkB+bBotQ05znW3BLvy0DVGT4irm/4CrZFe
eRovDQsEBHySYwagyy0ZThzvn10SbhZRDScE8XL9c2p6kia40603i30KR3MdkLsKn5TiLAWz2MHV
RvRYqxNr2noKb7nnnxUjCLGFD6fRWFapSp+6to+uy4p/rmo9TzsENF2vdt1YAC1z5GUX+iCTOgpJ
QRvay86rSKya9PxYpI2/9OgGrTMkQZElILy2kUPFDhMqmATSL+wq3/Cy7bPYRY6kMeC0HMwcib8Q
vMbaWRvtMDzi5ZLRKm5NSBx1jds4aKoSeg/JGMNx03qQA/oINedNJlkGj6MiSKq1yOTss5RDp5UX
Q4w7oAdGktF1XyplwJ3KcYhEPuBlMjYI5n60u3Bd1cFKeMWKlWXJrvsHDRNgDL0eIA6y7kDitFgT
7Au9IUew6lZegec4xP9HTPLa74Iz30pWXhrXzNusAEtijXTANcZeT8ensh9POP7igh70yxLTAmY8
eYEBD7KUzsra+gEIwJ4+cU3ZpPCT7AVUqoGfgQQCAp+GFa8QhYzCqbTqRjWsqjR9xGVtLTqc9lBh
aS5XwzoGBLfA9HhT5/PYlABqFlORbmylPY0FMAJZNPU288z7osiYObHeL0GFBEvNVMgcC3kbVeMp
8Kh251VzwA69h2Wq1R5iqAzXAobDhZVAgVHJOK0INcZf4UbmLov03lnqtj+uElzAp4kWhHvDVcmO
yJRk248jf9rkP8BE+tPSURLxv4+fcV2C/T+BSEFYVJ2CArO1+Lsi/GiP6qG97h37wQFcsalyVzsZ
+/alypINsX/lWueT1DLVH7ENkw9xYzhrL7ZayM61arZF6G2Mutg2mJuM1kV9Pdwlo19tUpWQGBhU
4TIa272nyXvbQpyrB2N8k6GeRQav+3wChYuLFc6hsqvoCbNXdDwCkkyW0oHlVyV1/wiRbNVSEGdz
02JDA3Gaj2s05TnuxD4SpYfUnpeq4YfhAeBslLsk4H2sY03DtyPUkNCnB9SsVZdGxW46W5hpxmpj
WeVU74t2AG4FO3CokZpBLkKR0o5RBSMtKQZ3o+D/jaiEu3t4QmO3RvZl1uAQXS07dbU8Qb1F1T44
cqJRv9RjA01RZsmm3mDcjNILLRhN46Ex4fCiYgL9CpR5zHCcxQ12NrPNkvDMKHXUdEywOFvKHH0x
BajQ9CHTp45qt1XSqJ9oUp1eW0mB8dLCwZIPd3otg5eBHHpMgoh1tCxlFMWQ6AKRRsdm5zfeyuSp
tDeag9Io1/UQbUjrdmpF/cc0dlM0hQDJC3hPtyXb2uNSIthPNGayxWDC+t8RXdXgpGqs47TllNJw
2DD2Td379hp6uPIfMA3LfaS7wExwX/R9fTYr2Zs9yZ/hTUPrdWXhqls3Fg4V5FE9cJsuQsI91qZb
7wgMsIsjnBEZ99rhcMywlcCPw2HSP7qIKCsgd2NHOoWsZKJOjKmE1F32GCTObDn2nEmEVvdHRJlk
Nx6xnE9ejO2WdQ9/GMFqMoaShKQvBOo0ziX2zsL/zrI2TeIi7uMgPOpB6NUEGpYuqxYe9Qcs09Je
FdKNtGU8lIa1gzNfIlzCOuIc5zW55Gu0RVG3mptQONNVQ4dkFwz1oF0lYT1BkBwqt7nCmFV5d4bT
MFWbzoidClum1m4ZXTolTdmpDsN2hC5vEbOotYtSBJGGAq6utG1eUCRj8W8DeeoYGakLA4rzdB0Y
BA+uBHYN9r/MGfVPs28V606oKYclabBPEtOfWPF8L/huYV58bF0mXkSFfn3rRik1cRaFTO382r/S
W0OH5T060XCq7KnZRUMxGT9ds3cBJ8Eq7IMlyegcVhbV2I17styKM41G10BkjSbVcdH6s6YUa88W
1IXbf9eaVi9XcTwM+YVeqZJlNpuJECZhGbTDy8ZZWlqjFmODg7Pr/fuCjIGrSE+yoyjNgCfNqw2+
moxzbA/Buh+SlcxjtOSI2mCPzwc7IbojdzL1C6fSkwuBJQgXncd7nbMJnEWLyO6HR0bVhYcZ+weO
pFtOTHyfRoexQgtzCqyCYbfsDC+7Vz2CRfzZXbiErJ2yuULPtiKKkuS5cMTq6aWSZBHEx7h0S6f1
dhW78DvOenC4a6B/zXEJb0Ffhag8cSTnkrSdBnuIj1xuKSvDxyjpI6Y47j03T1cECyU3cggeWyIm
TqPCqzeVb3ig9KyzSfTdOuUF5EF3CrxKEQAaX+J/XyJsKWO4MjOzDxxeel4H8ctYxWCqUCF5m7EE
zqpMmNlVRfZCT4ZisSA0vHvUyGf4u7L67zrVXzaFnf++TLV8LH/94/uv+ue7QtX8d/6uU81lJRTs
sJchMBtUK+dS5d9AZ41KFZVusoTpUEl6U/yl/1SxO9/oQOhUKG06ZTo18X/VqQzrG58VDQpwdRgS
aDf9SZnKel/9t/n74MghSlMNm5tk1kFfJcikwI3bsFjomn2EKYb/yxohf9iELR6zcTMfynGkTgJS
TXDSr9pl5MG93+TYWB8LIz4O/Y7ZT9MKuYJminsF+0h6LsvWerTcQuw7l80LyDCF4dUnZmXiZDq6
975naOdxl+APTWBG3Hm+6k40AEIE0KFb6YVh7mg4a3f4rxjgcTES4GfZT9RYtUcrG5EHlYZaW3oy
LcEumqjv+/GIojF8GSmi2zcv9Z/lvbflvNf+0n/V9HlOyCjn0GcLDYFEfXVQ3y7GOK2S3HyhkyNu
TXJklmR0DWoLvtpfWkGaob8ysnAXIL9n4yq7ZzJ4ScBIEQkUCy0IhmtiqgwwONiGvuvQXMcFE1nN
4Tc8heJbpmxN9F7nlFRT5zC6LlrPYTVfCPx+ex+O59KEpT1AKfSgbWf2DVgVVbxU6M6vMt//FZrJ
uE1LzNCp1MhPDoqfdUnB28kDc0uanLzyMjD/7dhwyHTKeOm3gfHk07Y49u3WWoDiO+ljJY7cIKyR
UPfWBYyA+Cgg+eSLVv37JufrO4A7jjoRrZFu2YcV1drEU8ae+YUQuuwk113rxIVttMQyjrM4AaT4
+Ts/6MvN16OCjDCNd8pbpZz7voI7qTQaEfv9gj9yryX2bcg0vEZ83+5aYKB7X7GGddSHl6ok1zce
ss3nv8CrMOz9R0f5mOIxyqpZNHPYY81iDA3tUHD2poQKPJWAW04NcfWz8EGrTCR+IXBuyB6FUBOt
q14fnzjKQzaeIpsiiVGFnADrzD1JB3Fu4/vH0ozz4aEn/Ww9JaMTriyd1RWFsBbte1fIfF1gzPiO
5W/dSz3B/GCi1V4EtXlFuofW7bK0Du7yPA+uNN+l6tqlbvmFeO1VZfrutj1mJZo7NvVuz4Zo//65
W6YqgjBsn82+httQCDniSnEUIbMV7GDowgWooUh/CfUBC56F0X+eC/wG1mcqr0NJChxYooZHhu9+
POvaPAbKPZbdHSef9iyct3qbwXYvpdvY3wcQBBRwJ1gEM1eZaQg8URnWp4R8UIFx3UuyHZwv2mUf
PmW6nHzBztyjQ8ZmHE67RkGUSW0/lZVjLWw/ndZpwh7XCCCfliQ9ftGRfJXMvH+kSITQpjKBzc1m
Z14G3rTnoGQ4gk0vJQVvuLf9wMaOGyWrPG2z+AiCkng0E8/Z9dq0D1sfKFbiN1eiz8sadSLzkXCC
/qQoOU+sXlGaDSHAwaq2LG2bZp5zpOluZS7phbTdErFVtJxG0VxG2HJuehC3cHsiBZ5K2Pr5mOrE
xYcTBefCMUlYy9kT1ZrZmwvbq4896DgvDH/j3Ja9ucRdSsjn5+Nq7rwcPIxZlmXpNILIOnfnzs2b
h5FZkQWLZHpWnt+vyNwkPYBHthigXO/LxbhoWF6+uCSL/MdLSmS0rCOSLvtB4zmMcMja5fAMits9
8vBCrAQ79RUsI++rWevDis6gYZbkPaMQZvQc3B1rdaZRvH2m+XRPKhTnpJIkwB9G7i/jySPbFfby
tEuk7fJCXCd9iPBanI6WpK7x+XN+lQ68f9CvXxz9NBrDiEMPfpXEyyA9Cu+psAb9BzUL4BudZ9UX
yMfo1g59SeAcGTLObewrttKaFWj3HLfUveDsQ8VVVedaFkvObprnX2uB/Yicb6yhCpEow8msfM6N
HABbMOVgudm2cIQKusriWpnzpabv45g10ZLPsmvPRGJzKEHRo8mtUk0+pokoOC+mg/ypN/WEqFZ4
5z1UxwL6AkU0FlLXWJeMm19D7dLLiyyLjGFMvEskdCgRS3ggZ1MBsteIwshdASbMH1UUjC+j7JkP
yNoD0xICYbaatDlDtGDdT4PZf6/w/J8zC9PJj41d4lfRZRK2REc7o4vMMCpc0gP0OV0Dw0uR7whU
G3/g9asNWIHpLW4wey+h4+ytsuhOjJSUIDrnMFsXBOYAGgwMK740srQlI4+j7lEUFJz6v/goPn6f
SJUcwql5CpbDl/F+9HE0BToViMca6NQPMmhkvjTCmTkz272x/OdUH1cAxbK9LORwhJtZQ4sSp8dE
tgXxCi5rfEW7rFpZ/qQvh7Dsr4NQCDDerIovrUm8mV5nSYa7ipwJ4G1Ncfl6C/8+6/zFcvvmba4e
28d//KIU045nj9mv//jr4jF97N425F//+78POsh3vvE2XYudGV10w2b4/DO4xjS+GQhe5KxL+3/s
ncdu5Fi651+l0Xsm6A0wM8CQ4aSUT6XThlAqM+m95+vM6i7mKfrF5nekqi4FFTfiqnd30Ch0taqy
QidIHn7nM3+jEXHVf9Y59gfKH5DPWF4BzzUEHucP8q76gdeMcslWqEls0oF3+dbsR3zKKHaaAi3D
gLZr08VazOJ7tUJaoLCmCweY3Apx+Yb5hI0klYJcVl9iEVBq01qPtHei5FjYYGkRi23Q/29AAHIZ
TE6iDLWQcUTTCQ9pZMvVfKeMUvBSgf+niAPx3vwVbMU1spSjc4/hZDjGktWAq1Y4oV5VX+A6h+hD
25vkOGa0fvXADxRCz1yMxTIqVAbwYiKq87T3X98owDJVTqvuwhayznKNGnsjG+lneLX9eRvJA7Ja
qaKu23q0160aYw6RowcIzRFgQu2OGAi6USk8gqkF6y1S837rmdjqiAmtpV5XWifH3qDL1Xfa75ds
uK5zmaVPn5V+ar4mfTX87KNQ+m5JcLqMuXJw8xpj1PtqxB5R3AmnuzhT1c96N1TfqVWsj0E4/jDo
rN7WeT6s1H4kLEy+jGOhr2XjgzPjo3Iiyh14GJoG3p0Qp5HeCUOm1ymGqjSQuge5vUgGq9s4Q4GN
ZzdmJx75/on0/Mghy/CGKPxPl9XFszCphRl6282FMYdf+mqldUBMh3KLOFWzOv7crUNXpIOONCES
ihJMZDivkqamQ8wbWaLmwp+iDeqtyDxkKwwVNvHkpd1TgPInYFAnQSgiiTxcbzZd326bCV0ucAw2
h373mMjxWVQVvwJJX4eDzSjkWmuAINC4bRwvocseDnhHZ19sI1t1VSam4HSwLpT6po/OASOUzZ0P
lTqUH/Toa9yfN4WHRqxwEApx08VUYR1jj27H3UYCUBDPWyVENsv82vjXNBBusSX2HP8C9ArJ3u1k
/vJbFASZykV3SApsUuUcWT2vVK4yRIYGxO7sYK32Az8+Wlp6bZfqLu/ukMY9cXMPvVRg2DSA9WgZ
0CJapOcdDh590SjNRRFGCkQMofuXy5s4yX/BzJ+YgSkRIjDzY0ZjfmvNOMWEbR/eK0lyFaF6uEFw
UWL+QN+9qCkSMx/YUdt9I5/Z9PqvXkHPJo31Gc/lvL6N0fG6SSJSQUfSP7VMmjHEQkVbaUZI+oPy
My2N9iyxjP6jU/TWpanjepFLlUJvM80/aYlZniVjhHtGlk9blWLpRHW06FL8sbHpcJE16vTF7EW6
DN1epiNhthcGJM8VZmDRhoA0nc9I13g64om/nQGn09BCyynuccgMmlw9y4EDucHgmF7vm1gkK7Gy
Qh/E9ySQoC5UD8fLkQnyfILNDtozv7lLsrWuo4h//G1ZtA5eLoD2nCwDBbU5xsSb++ptkbrQCLmx
7QWNbt2L26DymsAxty3ewOvGHnL0eKfk42CPGMkq3VcrVqft8e8gXshFoNbYUuA/FSRL7GXJN+R6
LycqYjr4ZhPpHCn+KIHp3dqGb56IQweX4mxViUEaFy1ix6urRZG6qpoZnSKnqhFP1LEeytRE/s64
Ojx1Zw+tBU+Q9NuimqL03l8LpSKK9q5sLtKSWj6zM3ulxZl2OzDy+ChYQG4SzjZTzjq5CBW5XFcU
QxtDKqYdw0zjGuSDuVHbuLmqhSLd8Xv+TJvav+mU9ByNiJLwdxgf+98uQOphaGylughA/K9hhA5M
MmVsBuKmtD1p0DoKAdv2nFb7RvqurbQh9nFNgzWXK7O5xbVg3klSSuNw7uWrwJjUE8/qbSpk0T4G
PotPoGlTl+1/Q90PQlOdtPKC+qO4y3IUDUKsMM/Nuc631hQmZ3EzmxdA0PITK4sns3dvBPOD3SiS
Brp4Bmng611SBTIQ2pAJ1pQ09ppBHmYnHXiT44/g7SpkeWSV/AUvWzYWTbuyd8q+QkDiYybX4wbl
Qe69lUub46u8OXkxZ3WI1TKkbBGyFwEbWCMaq1M/I9iOk2FZ13g10G8im61QwDdeVvt3wfF3EZX+
8+HKuo6QOnp8XXGID7wUHLpGVWHC64EqZjK9wNnyj4JDMz/oGukXgZeeKZQO9vifgxUqDiYriAZB
w3UEQfafFYeiMo0RmbrxRw3zrrnK/l5nSYWcDHgaYwpbaAft7/XIkNIs5NhxUWBWN0OgYHc9Mud9
dTcOJOOLXQgxG2qTiYKEqXFWystoA42qQKwDyWk7SatvrZOOOwsnvvMw68LetdohOxF9F8FXLIjO
A8RG3l/TRPdh/7IANVaZNSdwRYCrkWtbIFmjoT1PcvMUxH/xHr8sxWiKyRQ3kOHL/lLT1MYpJjvA
ZJi7PNAVgL4vleH98Tv43Gh9FZTEMjoRCSQ1t5DDa/EiK+YEpAz1QoAdTnmTW+BikCCR6k9o1Vde
mBYFSWIGDFTvVG0zKmTzqdLk3xqy/42uzOn7WBvP30eD0snMj1Sbc27/shsNoLfT8X1iGCbwZC1f
8oqmbR6Djv7R8Ys/8DR1mBoaNArUsRhz7K8V5EmW5fFguA2l+3VZIaRbose0wpdNOsWJWZ6Mzxcm
KnpeSfD6oCr3F8NlESGcAYZa2MTauVI7/j1mI/Ya9f/i0uj74obkpDoP5Ra/dzzb8cfhrPcg0+A4
KVE3ZygqgJBV4/4jfvTTRi/99sTk4cCegwjKZiNrYvSqLc7GiQc9Kwk+Yvi90E/UcEbBaLVbHb/t
h1YxuQuiBQZfT16cUHIecQzaCIlZFTN/jEP1e9x0kFI6vszioBc3XBRrpJ8aLRcUsvZvOCynesDJ
xQSJPbcbc+6AlNuK+sQosz7Tsgm3npCGwlqMmT8dX/rQWyVSC2TXCNCis7O/tqqXAzlvCCapDnFk
jdHc3DkBYMtND1joGukPXMUChJS8zrRDbLydutnlqGoAXDeH4ldvNKemeQfuOrvOghLCvSdJ0/a/
EsJMlVkkCbEyM/zbpEzGVdnY2f3xKz8QkWlWMQ9iegWLUBff4lUmDA2bvBsonNsqUrYbsllRXYTM
dMvNTGMGA2z5T8dXPHRdNm4BELzgYnIM7K/oV6mMVz1A7KCuse+rMXLpdcNYvX8V4UgNgkGk+ct8
B3UsxUI9nHFvYsrrck5r8IqS/ZLn/FdbWGLL2nBzoCFDlhY/718LlAZVGTOgUVFT9jdKkWJmWM3V
CTHHA2GPVUwNCCFBGrOp/VUkdVbSMuNkIbHQ6RDArPYnCRs+SbLef0HM2SF2cjYjVLEMehZifcxm
wXrSUADYiBo0xgo4VR5/OOK2LM4wuJukLmw4IVKxuCAZi9gM+BirNCbmcoLLEyHOr/km4rDqJwS6
Iy/V7Jsev+3jKx+4lYgrwunm2mBULkMZDb20QnwDqfcBK6TSaLJNN/emp9a5dOKwEofR8iIZDwLS
E8UVHOv9p2ZlidWOHOUucDOsNzBMcPDRDGUoOFKunkNPPTWzO/Bm0eqCPwZlHcHjZQBFXs5u2xSI
gzZpaGQj2bZqtFg5cV2HbqHgotKVJlzTzty/LhVf8FkdxBRY2MgVPvZCHdSMq6HrtBMv8aF9gmqm
Du+BIxgA6v5SgQ5i1xwkPHtkfCOdwFbPsG7CJY/gchFrGUYYaDLe1zPeCHKpyyeWP3SlBucePQmK
QPKu/eWLotVzCA4CMmJy7El6emk6dXuZ4sF44qYe2iyG6LkD1RFQkUWykQ/yzOii59HVA56O2ONF
fr3Cru636cegRrrkxILiu+/vTtCyKHNRVIv57jPM6lXc73IiJCYfOnQq2DoxBBck+ypjffx1O7QK
cwRL5Cfoolra/h0coaJ32M/ptLZKBvFNq26K1LdONDHePieQL6K9T/sCSu+y+WbgQTEHQam7DI8h
A8mh89QVQ/sz9ed5e/yCnguG5X0jdgk8mwIEbtnNUcHGcqlUMOSGFqj0yC7B0EZIfK4ipTeunaEH
fYzdVI8/gYE1wdrgx3SlIBTT4hjVRw+zz29xTSbbDBbkZDrDpQpB1Sqv6y9lVOHnNw6VheeZ0mWq
q2lZ9j1BEp5BqYnh8wawZXQ5Ad9LVioi1hpEM6n66YQ5xKQolHvoLby3IyQ+1bj3pxYp6yTvkEvN
Iz1LN20UGT+gq7W/aYvK13j/xV8LHLagApV8db60iqmGoeTIlcPwQlw/dfJmE/Ctv4fS3IFFzyPj
AiZFwHWaVXDuMzOHy0AyAwDewXfXTQKITF6nYU6/ktNMt0/gqg5sK4U2BskauBtSRbEhXm3eFLuN
KAwYwPeNoV5mXfmAHJt/duJRv31DkIog9ABLsIjhi7M9KYXrmWJo9GuT6WOsMQSzSwcDmuykYtOB
DYz2FQ0Buj/ifVwEmriK5LowIszGxyzdJqZw9fInI6D7LXQOjl/XgVzXYsjDvI0ynKphyfbHLiYs
cM0x0LUtUanpDAUH2bR0bmoMpDHfqYQ5iOVkvqfUmEzgs6BOP7WwibbBmKCrADHlxK1+Tq8XbxV3
UlWetUiEqM3+A+1KTW8L8lyQH2p6PtYpjcbIQLK71OfkCSqRfVkZbDZXM2ILlV9cuq/gKwNT1m2h
jhDAihtB++fUYqkV+rfVaMvTiZD5NkbzuKFho0wJ8pR2zf6XLGy1aPKRrMWvMvVHA9URI1zJ+E3h
r/4aJsW8wr2h+3X8aR3aGhQAVCSaxaHuLIoiK0wjJMkn7kxhaBdZ3OmrTI5gPbSJdHV8qUPXByuc
eTcK1ChOLDe8AjpdsoWTWkgxK9vCM84ab+uo+IX24ZWF9fWJO3ro4tBfoOPEkBu0zWLfa35mZLC3
aZkw+tw1paF+SfmX3oy7QnRi2x9ai5YTyGESCvTDFjcyz7uCRKwhVVfK7kzB2BBVELrKUjWfUig5
uBSqOqBuaNDxqu1vFJsTb+4L0pa5VYadlcnsjpTqrdVPZXwHV2IvojHD6wPSd3+lYc4mPF6opfRJ
xs6Qs7V1FcWOMeWASHXiDh6Kui9QIpCmIjLuLxbSYDZyn3g0wHe7xJsMYjeF8o/ju/DAKkIeFdAS
HXehv7a/ihJkSo+JPcTASsmu0ZUrdlB3MHD6F5bhOoTAFcB0ZxFxHHmIG2lgO4y0Ns7yUNUuzGiU
d+9f5VkjB0EnC4zJ4mJKE+wBShC8Um3T346OOmEz7KgnXlwReBbRU6UFxOSRxjL928W1GINc4Cgh
4fzDUNTt9ey3r3Q3SmRdFBLtlOOXdGDLEYWYU4gpoaotlRrjuZv8EZ8ul/NF+6YUlr1x5HDY1qH6
/u4W7VQKeDGSRN11CWeGqmubGG3Ak5YD+6KZ4bGhL9SfKHkP3D0NNILQhHpWkV3evUYJinimnrFT
2drZaM2cjdmof6pam4NFG9QTDdPlqJX3lP46EwCx87i+JVp4dBosSkPKCrnMsUG38kT9ClKmPZdo
St/OpTL/jJJZ+aSgMm+6aDiihMH32x5/jocuG4YH7QSFxhcV//57Nmvm6PtkeABdy3lXxWq5tmJJ
/dK2sOkmvx1OvAqH1hOCYza2FCiZLrOOjOQd1DBXHUANPquBboMygdXUzshwEbCl2+PXd2CfMraT
hTYl/Rk0v/avr+5HGuLPvWIJIVi7c5QVepgmXHvz27+wEh00lXYJpm7YNuxlo+g8yL4FZ81tZTyC
BkOBlBD3+ccU7vO72xeAyxghQ+xQGee9aYBjvK6gmU+/V9ZvGi23vkhBNV9iiXNqUiMe/yKmcHCh
dMB8iSx7GewNULAxAgTos2GddAPA9JNtSdMq1RHkBsZgZqse5uZu6HPrRIA5cADQ5qLPJTr9Fn3t
/dsJf2BIGLDgQByO9mfuAWBu0NcntseB7aiLQRffnMSDn/ZXoa3h2JJGbLEtxCtsaf5mobcJoDT8
1fjD+wM0PQyCJU0EZMOWfYxKm6nLVGKmGcQlZ4GD5zp+zd4UywO4W/OUmu6hW/is58WxQNtiOSNK
Z5ztqehwOYbbd4dpYroduvDUG31oFUbzvNIAX4Qs9v4tJNlKSxV7Xyb/4efEN1HViU+WBgcXUVFO
EmwmguUiw4Hwg0i0TxmK4QZ2o2gJXWHjpKzf/wrT+afDytWI8fj+peSFhsYOcD9Qdpa91fE9OEdl
Geyugqne8aUOXhBBUGMEylRXYEtf167IJ5jkZiT0c4nmQBKMzkXcScaJlrH4wsvXlyye/g4TOfqs
i2y3ru2EvJYdgEEIugW18GBurGLTa/N8NlSFsbKk8qKWBzYh7qsnzpZDsZfsjfSAc4v4sbjGIFIQ
GpJ7XuEskb+keLU/Rp2jXiOY57+7hEB31UYHUIR6MDaLJ4fFaRBNjUG62NuTh49N/yksunQL+jw4
cVVvQyJLMYLHp+9ZkG9xogwYsEBTmulaSz2KAIOGO3ZXVcZjJI1WiyUoDXM7h7czFZvje+bAytQt
JMQEEDapsuiD1tU8m5LdYEUOFmqbUATjEm3Yn6lB7dAN4RYBzLeiFRwWJjnH1377LAUAmuxLIVgy
d15ctZOj7pJRXaAMrGLHQWG2a5M4OJsKdKWPL/X21UATmGREaGSjrPwsSfuqreP7dm0UOh0tS+qs
G2Ts2jO/7d9/vlBcMHZiWgpX7Q0pj0ZrGY/oG1MzBY5nILjk8V1OAQ8OXItgqWoiKeBdf27CvLoW
uwgnAjPpuJpK7c5Eo8JFJkFeH79jBx4OW58owuiUsn05SDGQ/dOUEgiZn83yWmtxWXSmOvCaRp/P
ji8lDsT9iIJwHXJzApkuGhKLiDKFKmZH9MpxQjbyx7TLaUKGbfeo+9F0PSRluulDVTmR7xy4i1Qa
Bg1xlWENwXk/WPqB5aRBPdLjDPzgYZwwqc17Kfhx/NIOriJgKZg6gJCyFuFKwYc0slQYuTpl9KaZ
J33FYGha/SurEJIpn6j5lquUhYlfVcsqdR77ax4bMIYsnU+scmhH0LakNBPTVeYz+3es4faESatq
LqOTGXCxOns4rqCTY+P9ffyCDnTtiIYUgvh70LuDm7a/1sDkbJpolKGoW4BNj9CmWUtW0jUubQTl
bOQE+B4NurluFAl1ikHNflKqIjJejUhwpRJKEGZtDHcYyaqrwZj0d7eJRbRGFlfwzsnnlmHTxL0H
ZRGGKkOX7TB3lvkmqKQdvw1vM0lW4X2g4cPIlJu5fxfATfoQzHkHAyswv0Ikys+TBv02L4Uf5HFA
Rice8YHtivCsEG0WN5+m8f6Ck413W1nxiMvAlC+HVJs3oRFPJ4Yqh1YhGRINBSETvRyqqFLbdnNk
gk61Mu0zX+Nbh2zRiTfvQC9aBGID7KMD8IJJ0f61jGyZyWjFEKMo9cssts0zc87LT03d5gl6pkH+
NUuS0quzvLhM5CD9ictTl6yGPm4uDSvMTkS5A68PnQaBFqP3RIt3sWWm2kY+mZPQDSgu7/TMiraF
WbWfdHySTxzqB5bi8KF3J8KBQxq9f+k6dEq5VsF3xFkbXkOdTi/MKW02A0qxJ16EQ0vRhgKOAlKQ
kmqxlIZX78sYDmWC6odt5s12iv1q1fdpFL//dUDHlAkZxhPAZpd8/W4QFnQNg0VZ8etdNY/xVShZ
zirqTbzKEJB5/9vA3JRGKzFPlIWLJ+boVCC2ksGDRul6HaMStTNlHDaPv+TLO8g9gwnGyBRCCWmQ
JoLAq+N8aBlGWDWrYIKX76o2NBFTCaL7OJXeiyPEWEMWCAXa/TwqNMT3lzInpn5NkjL0ZmjnSVBQ
1mPTnnIzejb3eX2ei2VoBaP3ymzBBIezvwy6cXOf9Cxjoytl4PyYCEk5TH4hbnodemqzo3pjUsau
IbRNdf/zLAdYmqMapRbvvrt8F454uvIG79Wyg6IKYLJsMcA1clQZNcahHPOtvS0crX3ndhE4Oe4v
XRSQGVCGlw/SzFvshUFl2BlaNI4ZNh8bNT01zl8GT7EKswbmrM9Tdn2RUWhpWmURr75bNeb4oBjw
wCo9/3Z8Tx5YhC1pAoonIUM3e7HIVHVhiWiA7sJnz1dYRjYeooHvTVto1cHTY0hD9U3jyVwcbyaS
a/k4cMMSPCvXJnntRyN3klOPRV8eo2IdQTSns0XwZby7vx/VBi9fZtp4MAN4fipANT70GWTv2Sys
DK1Lq/zdls74OcFp/hEr9+pRiwocRgHudXCPgbD1ro8BTe1W8CZvCHhGtZOH1DrHgVK27tEvKaGS
owtabyM/k86CuSiDnRWV7U2nIOyK0yjzoDNy4Pwiz+OMEf2IkOqEzsG8huss7aA8acpKmiet83Je
lYbmmKw26zGrrW5Vq0N1ERpDVbqVGbbftRqPCoQDIO/tyqEva48zxN6ldSM9NhhTwq7ss1hHCcqM
jA0O82hFIi2Mds3O9iVZ+MOj7X09Oh3eiZM1fekRZu281iiM65AXt9mkSR6rG5Rc5hKyEPalZ7Ke
4pAzFln2tWi78JM9RUgjOOYcXWZ1pd3Ldqs8loOqN64l1GAwelGybDuSuvhr2xjbSxKC5GGw22rc
wELUlQ1KkYpzWcU+cS+M1CI+i5MwRQCBzC7Y+nasozFpj46E9zKOoa6kYPe9akczt1dlbIQ9hiiV
FHyG5ze2Xm2WiFsFTp+iS8ocH2HoCNVcv+qKGDFPqS4906yGx1IulS/aNCCdhiesgyEEavv3ujGa
zVnYFPNTiH8iCbQzdipqOkp9i2FocqP3dZmiRT1m30hbEEMc4rrwvanG3AOP5tKqPCOqUUEJ7LS6
VCVN/4IyJoKeEE+TLzI/s88hoqI6m6g1eHG7Eo7zcV+vMLEk/Mcgm9MVtuEJicEMFBsTs2FAeFYu
Kww0KtX84eN1+qX3o7rYBV3Of9FbxTiRIxsVklh16F+CrpoTL8N99D6QE3lEgDL2v1rV1Ps7SynD
O6vv7JvST7SzeOqcsyjU63N56msPAb4al3VNe5jwuPxCCx8HD2CoSeZiZYqAv4/LGiOgqBoqRIN7
aKJA0zKEtuls/JRHK8H7NxtGNrsNX54gWEs/ONuSb4nsO6UXd9isYnaPMJ/nOOFwVxs9LphVScbp
NhZSiud0zwI0VRXRHqP6TWR3CnrrS99gj+nOfP6p78c0286+PV5gelg3Lgqi8S6VyxQ5ZFVH08uP
a5x5crsaf7Zjav0YWtA9qFHKSDtrZRx+HWk25Ct/MIsbYVtkr1K5qDV3UkaUpZFjLYWALCKo4Zpx
xXxR21E2XgOjMB9RKDfS1eDkmNu3idm266I1ATjoaEKaF7Fqx8O10dSadm+kyhx6pj0FvAwVGnVe
rsPLWqWmM9SuZCZWfgtMovkeihHVFvpEpALHMXr/O3qCcnaJ7iC+6L1UJ99q3bYRNUX9dvaQU5q+
ps2EtaubJ0VsP1SzNG8UB1m6i9zMkmFXgj7MmdY1/Xc0XUNUo60pJT60ea94iVGGjduMff2tk8f+
LkDWZcTH3kTlRYvtCGBfY0fnpdGp0CCVwDLdrEz1wUXL32aXY+pM8gXhY4DEGkQ26lV1i77djIjO
hRHKmbKLoy6/QOYWDai+jXl4c6o/ZJkpfyL+Nw8oLTMtsbXKgOjVlwLCVJbfESVtnI0moQe41kKI
9ZRVdVJ7gTO01/EUY9M6ItoZuMBH+UMDcscXbJqDm34ykc2bWnXukDxI/ZS+tw2DXRpq4zfOVptA
t9JHJdKDGxQiDNWNMhnxLB+pZX67HGN1hJVkmXoldkJImc52EXiZM1b+ug0i7brNKlVdtek8oOg8
qTnqQMggDasWwG+wy6wmnYL12JadekZfNA1ib8Z74X6q/f42wAwK4gmqf/qXSsfSyI2NVnnw8QN6
qDtCwTl67KP2aJo5pfBZ72uMOktkSS8n3l+ItnmtfpeUvs+J/5FqeaA+E2PdTEZyQz+NvVlpCAFu
EkMyudmKjWFa5aQozVhoZwKySDp7qzZUN26VOk6yHpR4usLrAUFeoycd9QpFRqkVST79Sor88j6a
LZRdAcNZxrkJX/EXCK658uRIGz4lE4Kuxdcuh1p/VrW1/jnLVmWJeHYna9nvKajLyfVDYz5Pkn6Y
3dzxoWyIQRM8ZNVukMKhnkfQByttDfF14YHda0pyroWGM3pVrtpnRivJyiqXK/lhmIkCK4w+7R8Y
3ovNpIzpr1L3VQSYjFEdNw3N7pkoo4PujYp+epTwtP6cGkULVVqzU30d8ELRC09ThJ5nhDHZwFka
mbDtfOtuRqr31uoUDeWesPDPNURtE69CMo2RYRBPzhraf/kjQgGp29pgcfKVqVfUHnPWRWdRaw8h
EtJZQ3NWD3taszDnUVqSEAhzh9FPttWQRLcturrzmiOs7tzWnoxd71TOJxs1x4AHaY4YUDN/MlZK
QMhY64S823KMFER5k67UPZICJKUDx4L6Dfdd+piMZS+55Vx16c6IQ+d29nv0yXAyrK66dKzRd7J0
7HHwNF7LYOEdxEsb84aNPo9ennPAPylaiPi+The/v5pGQH6XzZgU/jUuqoOQuO5867eeGhKi8mh+
ytcK0Nh4jb4z7/GIm3S6ZVtb7bWMHCmxA80Z9VI1wxhBvNlEIS3SG2JfZJrdtAkjXze/NWoyIijR
SR3qynXa8hY2sxFfSqk6KXfCzUvdSokfqmeUPEV3FmIRX26Q4Yc76MeNkK510uGxLtuhu57iTrsr
Z9/3UazIEK7YFSnOb2vf8tmqVMRG/r2Leu338YT4TZGG3ZLQBwSzx/+9oUZpWCARzie4DNMASVRF
iRN54eTaMofg5vhSojraq57EUkJrDWoBzbylUJCkKeBGtFl3LZCmnEumuTJrjb2uo1e1qTEkO0d4
Qj1rymleN02Xr4+vf/BSAS3Q4BM4yCWGYEjkMAmzhjImmp1N1RraZ6QNxpWd1tWJscebMoNLZRpP
SY8tDyYXizIjTPJCRa1HR2eaAbCk6NO2KtvxnS0K0n+otihc0dlCBGqJYZFMOfetgZNLbYpkjeZg
DShMbwFNyacEfQ48O+Ccol8AjIlpw6IbMst2OrczEN400WX8mFFIdo0omlw7NLUrAlm0iecyvOxi
qzwfDN9+Ov7sDt3Q52EOkAdkKZbrV7Fk5aRwwMptv9pOk1+u8X0/BfM8tEOgvtC1gD4kdGT266my
y2YqqUF3pboo1/ooNWvdIrGYBt959w6hOc8wgwkEUKo3JWLd6l1S5zbQjsiJ1zNTgUuzMexf771t
YhWh+CnAl+CC9i8IYzcyGDpOrhqBrVZ7e0TwOG5PtK/e9kUwa8OgB0UgTFpFE31/mSiyQR8ELCM1
6XBN/Y0EN45mHgDoEq1cWPFXGMd2ZBr9eGVmirQupgTzPKTIhzO76XsazUHEeNXJTwxDlhMYjW9G
lx1QBMM43pBFrzSbqkYvSKBRxTflx6A3pI3MAbzpfFJ0G55a65pdeAoI8na3sirwIAEVolO7pN/7
DvoDHKki0im512R4bSMmrp2IZwdXgXfHSI5Zv7kcZI1JN7RETvTp88zeNNnwVZbHUwOLty0G+Kk0
ZuBRwzzichaPtpkjOzA5H8DwO27YKt03LKgRHmkS67bIlPHlov7Ngv872+/Vy/tGduvycSralvf7
RYvr7Of/fPnEHzx4/K4cAhNNK8YGCjH/Tx68bkB2F2MNoDlQmzGB+ycPXoLtjrEqcQyvdyGJJdQY
/pDeEn8GXJSzUIY7w5/Kxnuo8PvbRCzMJJVTnYOIDunbo6hSelVLRhvzOSfcxthWX3RmmCATpT35
gAJ3r27NzUvS8Fqpd3/ri+UIzwCdGEcjuMWQc39X6ujSGH6HAUDb+KqXTGbp+jQpTrRYF6jDP5Yx
hITnc7d8aUAXptJcSWnruErlkF73EDcSXx49WYqi87QL0FJvmrxxFZT+r5QpCt1ixHzpxLWKi/kr
b3r5FqQRZE5kFAgHLc5eBFFlMlbc4LOyLn7EqRzczsl2jv34Nx46xs+mI9GQirQ5R+c5d0nX+00s
wYxZ53VS3uT9PH+NKzOj0ZHwwVxRkt+JpZZ3VZ8Zd22fUNwVbXIRNRI6knKRKh/xMlBMz2oSznfH
xz5srPWzgCaFhohngcRhKPtkHHKWe1mbyj/t2k/0lUnzLce7pgFKrXYPqIAMD3M93ehO6V+ZZarQ
JQmLjWNnw72FQJrHiDOGr2FnzFqtoQ5fnt+/Y8nf2fSvNtGbWHL3j/8AS1Dke8FEfOQlmBjGB5JT
OuAwZ/BapS7/M5jwJwR5Mm8YprDcID39FUxU+QNTa4zu4PbB0QSc/VcwUZUP6IWBNcDeE8yZifTp
wkbvmK3ec+L6esfzlQhKJmcOehcC+Lv/eqv23JpxA5kvt5JQgkWBxK+HwFGDEw20RmujTWA6XT2j
B+jpvdO3rq9O0vBRQawWlfPcnCuYsQ7aYFJfjASHOXeaMwV46+D1GJ2m55YilYOrtq2PF4czzJRr
dmrB/ZSJJQZQ45u8tiS8ikLQPK6uTKSBCnqjPwM9djQvq6jW/GaOk5Wmj0aNULjTmCuq6maHOwvN
7l4rvzWdWTwFUmT90JHg+fn8SN+1u6/LX/kn1FN+tZeP5f8QH30qyqmOgrD9X/v/yP3/4zeL3bL3
D+tn8cfb7lc93f1qupSPvpC5xX/5X/3DP46t+6lEQvKp6PJW/LZgsQkB7xzbt5/+8X+Kv90X2T/+
42+P+c+/3dT/+L/5U1TuHYrPv+JlH1sfniftjIygI4DcEIT1FzVKtGHQ+gBdwaSO4QPT4n/uY+WD
SAcVwQ2HpoaO1aszUeYohcHNxxCrZEokxmvv2cjPGMi/NjKjSAH/4sgGIgPX4A0TKdXVccorBC0i
3aPlx6QknxukL3RtJ9O9uYRCKkXe0FI7MVzo/DMro3Xrgn3VzvtQ6tMVvbHsszwG1Y3hW4GC8+o0
P0wVhjCBYxf3uhnQdnh1zw8driJd3/vWSA2C6QEGqfD3Z5HP14PbRC/orFrfe6NMVKyqFOUmZJYT
e23SxLeBlqDNhwPYra75SuhlNdZtqW1WvwX++lJLNf1ca9TxiyTX8TX6uVbrBZWtfByTASiShaXa
9z4r83setKyv8cqZ1i0mOBeANxS661EqPdW+MfySo768G/Jx3Bid1v9gVhVdSoFvrfuwZzJRAwm6
mApmOX2XwPOca0l4owEjce1gbn6jumx7ZVQYFxo0Dw8xMenUCHa/uEDGj9jEviNBQCUHasciC2kB
s6WWuE9Wu2K6eRV2VeQldaGvVaudIBWhk/b+d/4yeqqLpvjd7r/gzy/tX2//f7fIAN7v1S59c6Jh
rPa3e+SR09dH2vNnXkIBurTEAHhqHGuqAdGe0v0lFOAhy3kmtKPe5Me4dgggICkrugYCd8gJ+acy
rYLOLWAMZqucRQ5P+l1xYPFGgemlHUwdDgnoGUK5KEPJzRMOtQkgoNM3GCuwKgOwOXHq336phRXO
paFTW4GnxEmrlJ4R6CPujrjucFSD0O2TYIMysmHcvX8//XfbKQCW4QMIRxXkwIBWAqU/tnP+94/p
V/R61xz8/MsuEg2fl12jWh+EWhJqUTI4OJnhy18HiPyyoYS/BigZoJb/3DXOB2yq0Z0BQc7xAkdC
fdeu2S+qqG50EYBViHai6AMWsZ8GjYHhD1LZPmD7WJprvU/NikSjhsSNtGlCGwZTOobzDHexK621
qT4Hkq+nxCAqBfuuSYyA8aFW92lZPxBSGOu6WOmhvF2nljwFq0oOdevp//8tRWfz6BbK28f6qY2e
Hl/vo+cPvewbIEF/bhzp+ec/rahN+QOZMjBKAP1CsF+s82cBblO4g9kQYUF050CMv2uzwNDaP484
qHEvIXEG1wVVDhbLYr+UE1KgZWw7uRt2oOJqNWNmxQwVqNd5ALQC3R2b9jeE9SzD6K+0mqiVb3zq
X+nWlKo4sSq3wEqkHjy/SjAZWRf46TXSpRYGJfYwqe10eIJaUzzr/pUcjfrYukbAcKx2G7ob2rZO
+1kfPzVorcTSepaqbuzPc83Ms/AqgF0eDC6ZMBPDWu+gA9SD1OrX+PAp4yXMDgAzM7xIZq1hPdU/
5abts/WU6c701Oq9jZhU0E7ZOu7nulx3WVCr23JM56zAnK2FJeS1fiP5GBCVti3vJmwHldGddN+h
wi1hReJNSReulVf9lCnJpnOM+SIN+iq5Ktuuic6bKC0hI0gm8sVPzahl7VcE/P07Hp6zgv6Potcq
/n8cndlu3DoWRb+IgObhtaQaPdtx4uRFcG4SzaImkhK/vpf7pYELdGKnSiLPsPdervGqh2KRqfnR
LuF+dMHT5EFl0g7b4Z5OxwqXyPiSUj298xOGzzSdxsdNVECw58ZH3oqpL5IXyrn9trjWh1DIOLqC
Z7zqP13qT+vd3lfR82KLUEKMBHnd3AdW1JgYokR/JQBOV6YE7tEuUfDZrmjXTQ3w1Tvsfh1lgk1w
ijwFHCEGPve71nqGXxsHDoTIuTXlfuHDWrN2g0+boaExVdaSqw0URQfLba1m+cP01Z6vahdtXtg+
vkNQs4VEMMcWreXSF/nYyuGEzahwjqz4iv3ShMtqz5vAz+W9IdiY2u8Llqrm36JgBm0ZREaSvLey
jp9EV21fZ49AWTKj+fauUd2ohm/aL9M7XI5T+5slXH9GeAPJuoYpTaJDeae9YMrKLUrfNOHkKVfm
nshDNdRxDiNQPCkT1vni4UBd9jg+JPAk0DiZ9tnuZmbVz/LnF6yS6rSRLxdkblk5B8vgeWSeEzrs
OFsPDri/zcAdClGc2nj3rxtghR/eMskhsyBTaTQ5NN/7ZDHPXAGQGMIRhK+dN60yMc7r9o84qHE9
hr40GjJz3GbWk2aBI+7zdR6B6wJ4OPrAQ6vjUC37ZQHmkeSrv/VZRyCrSxB2L46V7Yks0X3H3IZA
+ci5G1r+irt6jmcMmZUoxcZaeklhYbaiS9bx2EP7G9AYafkdj8OgP3u3809O5dhLYfawuilRuWgt
PFN4f3mD+2M5bMWt56sT91BmA1rX3eqAZ2IpksPmNfP3Pu6j6nkjPDaf5sI/LrG/nBbYEUTujoH+
a0Lp/0ht3V88ltwfWqm2yDzSryAME+HygIChe0tJpCCPWQ1uXqSqOknM6TycygMHG6d2eWpx9vLN
V0NgMk8VwQDgg3XZQSAAahDB45c6psqoiZToobSZLRupyWZZ/KNSNrlYY8aj3uqId1/5bfIQjG4J
k9NRpj6sIarh/xhZzD86v+nGu0ROyXYphV7aE8gh0R5VVfsVHL/KXswXsTrbCuEV91tQdw8a0c8r
G2T5Y9KlfF93z/zY2z3N216HTs4hUWY+muQoG0pZufiAYa32x0GG89FFIXSzLLLPFnbxs+5izz2X
aonKrEmQdRyYQYhMNSIBu7M1D4xpozXTTTo/LEw1fiSGAR806HFt1zyudJvHfu9bHog9foxBpWsQ
INF2kooA76VaEngZfTLIM8NYuk61x0WmlZ2nQ6LmJCOIoHz82tF3eSsD77SOhGr9mgOrEQXsZHwd
XcnZkelFjE9a2zXIlgG8q+g3ci3a0rQc91yLeVrrJn5AaBZ+LxKOb+QyVi95s++eS2qotzwMwiUF
ZduKLfzpzbJ5tmOZqrxoI3fP0Oa4ZHESzFPcC3RnbzLal/tmLrY3GaftqVvE5hOCE7qv1VQFTwNt
3/eh6CfxD7pM0ubbICPUMVNfwrKqYtbFlbd3RR4WNNRZb5HHd9xkNTJCqJrSFt+X3q+nLNhTZ3qe
iL+bDsBlF3nCYLGaF0T2TXTxBljyC1E/vyxUzTHjZxgncyDWpyfIx9NlqLYxd4eSr88f3CpPQi2C
gX25YDVSe3pGssYbX79G6yburD8OLRDKob4JEObobAqJYnJ0CvkSheMOu4QEFyzBu/MiAQolJOyH
wQshQZzkybiXP2Mio79W1F6MhWfq7N9lccOPinNpOtBhO3zNXXd2vl6msmWqelp4PRnLguNBS7Ty
kBDKuDRPY0iM9rHYmuqhVIHS3HDapEdNlzriIbGDD4q4k85lkcTJ0oLPVfv1J1f5e4qWrx+x9ty+
Hha2i9fOo3tZtEPYiPSV1xH0leC/J58trJLD5KHFSQ4LtEFYrw04gT79lk4qOLhVqQF1znHQsYlc
ozkbloQZML/aXPRn4zvS3hhZmqcExA1Ctk7AU9+icOE3UpzxVLprpcB0OmTfFxVqj9ytVv+EDN2S
psYR4bE5OcV9MPUqi51GuqegdfUtWZbN47MS5KFhsUQ6tnrYyn4bZELtlA89F3RWdFWxn7jj3eet
d75woDD0zBM1087x12AGtiufVtnV1DwNq5ZPhhhBcsY4uY/M3PsU3eA2QOzxhxlanE5bPht0mNNA
vOkmuvcUhhaiJOGoJVtN0WQB+QHpKeQrexSm7xKgCvsU8Y8a+hmKa90OV7dqStbtMR/CmSvXXAXI
6J65eUDA/CT5mvB6Qe4q1hB8YutVy3ybogJH8Rh+pVJO4RaAT7JzecEWNo8gFgHpvRKIb7oHFPXt
84DeqjoQ1DRul8HxyZWRgOdf4MuNYRYCcmI0j8bvh8d77mZLwE37XrS7880ZLb+aaoL03ZktT2/c
dcNrBerol9GdQO9Xp+NDoXU4P1UcVVkXrMYcxr6B07ZaxKBHz/P080QgC5dxa/w4S+I2rn+g6S1/
918KGzCEagBm3xZlcK+EpwDjWuEiTZrnkHtqciJ1SEvh/+FvSg+W7KzhNZHhtJ031Ln75Sv88UOa
2XH0oXUAGeejY4buyFzQIvxY/f2KNCscjgh3QE9XXwlGhzo1I5rc1KIK9bnlfo2K5P6M0M1NnIwj
tv5V+2vZHaI+2cyb9Wbzx6KF+Njhpa2o8LdVnVp3gnMUfwFiD/OYRi9aTCY8L5U7bu97A37tuIQ2
5fEdbZOeiKGNulNj5pRwHX9VBwPo98JIK3yxYvQ+t2gci2NNdKaTtUrOaxbgVub3E6rt8tAA7z7M
KmD+FDsxRzg0Kh0dk4rtEnXulyhjjrZ+OLZ9ksq72Zl8mPW+xSOLZgRkroQO6Zklj5sIlZ8K2j9L
vCxQ2rdO5MuyaAGDo8ITh913pAQ3a/KmvVW4t2ELEMi2Doz1kx4a9OIuyAT/cbcFpUm3VJAy0yWZ
4V/CsabW1cXysLqB/FRzG1GD8M+vst31yt+6ncv1ORzQcd3WcHTOe7cWrzNPT3iWYR+Pn9Pa15aI
L5XgmmOJMb1ukbLTS2cjyyFpt1a4mfYS1nUHpMDh+2TJvYK/DvRtCUtisHQECPnsp9tGEN3c1xPB
DIn5XQwidG+EzRA3OU7DDuJd6vR9rdJUnLQ7eKhARekfbFMOQN8tS7Cja3S15ILV2sQI15TJIeJK
ak9lGQbtEYJwfdl1l263riZ/sfDDMUYRUPTtkE2btq8rmogG5IZNrtPgOmjOSAegoIwciNFYH6aO
r0OH90XXuCGPhWcAs+t6/Fcjr48PZo/Cb3DsI/eQpmP52Cjl1z8jYV0MtMHgbYjTR/YY7UgQyqlM
zFTdYtSIv9nYSTDfYVHc4g41/WGa17E8citHNYzmpvrls7kTd1y7/si1P8fLc1I7/t+ZFnH4CmdW
D9NGn3CNMfioO8eK8nOTY3Vn9Ry99ACi69MgUQ/ivTb1A23nlI387etBysXjtdgljcC1s3Ua3Hsm
Gdy7velHP1eLFH9Gr1L+LVHIvH8H3TzoP05Z9OrQjLM/g7OuDRWnifrfe2PAxU7I4vXs17eoA3bq
mrL8jZp0mlgN9+EPf0vWgEWlqL6L2EYEs42yf4l0HX/n3+zMB7wa7HfqMZ12zqZFT2yVWtBqUyHX
d+2sXvHQhWsaHzmVakU6+dz7DxBrw/0EO7ubvsNeXupvLSPqKkdV5Lavm7P38613olrmoyzp+bLB
Et5+3UrjYD7ceB6O40bMEQiXifou4jL78Bu5lOcgCvZvwWAd8nddYVCnzAnYI2+Lil/K40M+aizD
a3PoFUr6swW2uOVCxs321wD5DN+3CE/LubebmzdrqM9w7ctXhf71u0sc0nuvI0UeaG3H78EkbD5H
Hq4L7qfkpZkHxMY6CQ3PNOrtXDWsi/GHJFOTJaus57M0iCavZeyj2x8SdJwIR/qnLSrbS4yY6Uwi
vj4Sbhqf57UtHtyNqB4WxS67gL7nqVyKkD3HMC1fQjXN0FNTwuVh3KcKGY4JnyMbuQPAAOuvBxYh
vj1PNbk+xzbanO4wtYtTHqMmTh+oddVPytCqJEu6kxdn2vf7daUKOgxDH6Yld5cXk+4lazebkjmK
s0Kt1UR28sgbPaSh7H5UPAvDwxi6tBTbQst7SXtLcYH2oPkGfnbZT93IPn9VJtIZ07rmXAzLdu1F
0v5H6C7NcVH2bxsyPOexwWZxjOs0esL5Mz0E7jrQQGx9TEP+FQUQxU5ffCZuR+fiDeXyJCPjZhUI
vuGGg397NK7c1E/p7+UtbJLphsMrru4S5FF3qlvsH+uzbDiuu9s/dmWgzxv+ggbgD67OLBmY++Q2
bu3rwFZCEzdTpzse/W19a7cGoYQHRtwDw2mll61VtfyxYTW/F36so9syyyqA6ORMhvYxTt+jwivf
VOX3md/SvRysDfCxFcQ8lWcVDPtnKHb3TZjA/V7vMM7KGbX+sZMIqUj80/VhM5WhtJ08ijKvsY/L
NvCN2mQlbsJrl4LqMmJLEnUlVfAcGXXwwHnosxgq87SzTDuneq7TPK5XceIHLsl1rTb/mFpmB/fK
U2GREbg9KJ4SgkEzmgg3q5sZlqhy6y5zxgWN0lIVov0IG8EX5ySMRPO2pvZ/cSeq2Gea6qT4O+im
/ChNSM+58ZTibgvkKyk+Ci08l/+QUweuw5PEwFEeyEBIvaO3Os7N9r4zn6kFxv++Yt/ij1VoBK2N
QnJzL8pu/GpVvQc0Wmp75UYLf01+41yTXfsYKzDwfAxED++32Z3rzKvD9IUF4kw4BultbwnUNFgS
+ybDS7kIop4tm+W7cC+AvZdGRsG1gAHxYTFEkl4/18VzadUWH/BX0fGw8+dyq7jxLzbVyfuW8nId
FwMe8q6t4lVfhz0Wcd54Qn+iomRrF4ni7MrJfwxqo/+zQTB2Z8lM6VhinD7HtS5/lGPh9AflGWg1
vltu96V2w8s6SyIOu20P33rjzWAFyg0vu6rH5ZGSOD5x36cuhmB0vhysZX/CSFaUVKbBNr84Y22m
3KpZ1G9dM/DkuCtkFdTBU2W4m6coRDa9DOtTpZgmqKj1q7faxXXj8oj5n+zB57ta14mH45Jg+JsL
dfzNd6h9eFuasxeW7TUo4+IlFEnyTMJAaWCPqz66fMni8xWe3w0s5oBEQHnytO2yfRe26i89Calg
iEua3pMyMdnQWIWnX32RdO53ku6NdzcujIE5LAJoEqVP8IbiqOqzGlOFGbOxSRN+FAiEM3dl+lY1
VswHp+nQPreqsy8FoWG/RBFy3n6NGx7mAhF6lgayW08C9w//50joC2HNDR+XScRPSqqhv7IRGv6M
XGZ5N6ixPGhvplvHBnarWDcLQqyZQlI5pIj/p4ElZsY40X2omkKHxymUo/nSM3TD/B6v3aieWis2
i5LIbM8Jt9L+2NidaVg0MJ4zvT882kJU+kfTONjixsoE+R47YjrOYVe3TW77yMzHauaMeowbf+3y
iTnqw7jCDXv3qzqYDpG/IVc5cEhFOyXxsn8tZkXEzNeL5r9Y35xfbL9gDI6z02+nKljcRaM0bj18
AItL5I8oWI88Y3df17wnaO1UtjS5iDqr8PteR/EjwvaQlAjsH+MhqsUwZMm+DPdRPyZV5hrwYD5T
yj8NU5Y2Z/WvzYkoBihzsknTe4r88RJ55bCfaqbUT7zK+zsxSuZ1haSEk742FbLxMdZ57VR7d3JH
GZz3IakCRnFtTQCs0OWxGfzgY4uj9r6t1dcpGC3kGrs7D8jRpFWbXMbRgCXcmENtV6/mVcvrynQf
U+kR1qhFsj773r7CIDcO3DabBO018fcRtwORId/6SuMM23al03y27r7l89xH+r6uBtiW2nF+dUtb
B8cVK6a67MuuzfvuJuqXHpP+w0jYen3lLwhnOsxGERujm3A27Fe4B9V7ta+cmQqTyn70pyS5kOjU
DrmEuLufOU4H+VK0Il0O5V7F7UuA4MU/CpxM6rClU/LZVIxbDrJc6/ILLjI+ee1ozn00Dr/sNJT3
IiIepKmEOqbr6GdtVKXMl8gqx3vn4CCpQbSQrMQsvKVjits/sAGJvg6S6tw1kzgn/iruB7VuFz2o
8BrNbvikZer8amej7/l3jU+V74mLxndy18jBi89D5Qp1jnYR/h0S2eGC0+t+UXs0nne/KP/WSxK8
E/o0VA/DJjd9WMxe/Gj6bngpB9FcCtxlNNfwFm7u4hdtViIgwh6Y2qA/yMXEM+V7zUDB77wVZ+tW
Jf/5nQ1+T61Yrj7j2esUkfNxqPe6Ofnt3nyvp8AOHmIQTGQnN7Lyl8cwntcolu4LuoeqvjHSlMGt
9pOQrKtBxdsxHWo3yXt4Zpc10e6Up3DlgDNWqfVPqzd63bkLYAsyB/AA3pESEnD5S6I8DiwEAQIU
ux/9GKJCYJ0NrGH05zXiXjX+FP9l0Ngv3KAJQG/hOYU+9a1i9DxzmpGTZNKz2ah5fbGNj+XUIU9h
HFsa8JDRyjxB+JbVQRBNrFrExCunovJFN2oF1hsN2hxxKEWEJaNTYdyeeN2z3JX6KHav/FZPVVRz
bFUsIsLZJFEeurunnoNKNaizKfq2zI5Bz3Stg679rF0TY1rlvngMxp7o43nZKxDxgVd82BCx1S2K
m+RBN5P3zISdr4C8+8tcymDKyQCN0GcWgXcL67EZfxITnHwqArgfik7Gx7Btp490HGFb2jShQrVC
JxfX702TzxSe/Umbr7GlsxgzXDhoxD2Is344uATIghNfq/Ypskn30gEnHW4ko2F9raMx+fR5vd1j
F/oFt8zobHmNTfVEcHGSs2gCkY40JYgzXQ8umoAVXsyhbduEu2UIZJLJ3aDDxIyabGAcy/bcY5C4
7VO3fFq78/IGrY9J0ItEkqeV8C9hKlKdQ26t77qtAErKDmP5Va1JLidzJH6mPOnFm928DdbmmqQk
YB04w/cToUjirwKE8AcoPAeprWeGMrTZCjJkv+I5pt7ff0PeTO5rZwEftIlxe3IxVv+H4JPQ2Umo
V84VXAZB1xenQoviPvRE0x1jljfVeWmmoMOXzKDgGI6q+cKBjs2rNUODrsc3i3eaZocxgcXnnG2J
072DdlzyfvHTf06zOq8kH8sfXWmrU9NAgftRry5eONmLvj06Wx++LLC4JAeI6/ybg2h/YHTuy5uv
PeruaNjXjdOwC+RlSkvw0TQ6dsSXwOTthdEITmHcZ+VzPFbtctft6bLdVYuuqiu1zPrkp8JLvg0o
l5BjueNacO+nInrGyZqeGXf4yXmv44nWXobmbkVfpnFNo9s6J6UesiaoKQHgUA1hPrN2wTW8op46
rwkvC4dwwborasPw5OBl9n9W2DXjY+f1WHEb6+kxly7ua3LHv5iXTDxX5WeMKqK7uXaQ0DLhWzrs
8FUBIT3YxzB4MNTI/xUgzevHbtZGXoMR0VpOP5zIPB54EDny2upHGkwLCxih1RteYu0eBhjoOQ0l
XVcdgFVkv8tiKEIr/IaJypC8L1qXmrdJdB6hMDjSE8IqJYxicmye9DJkJi38BmcqisOCPJ8t2psU
x0dqap3tHdPdLMLffja8/W/4i5z1gOCN4fQOvXTO4hUfasgQ9Xfqw/g8zNUUf/Bn1WvVkjiwoUI9
s1tSn9ZbvR9OuuzfkuZrTRUUE1bK1i9XlXkjdjMqpG0bbk002e57Z1Ij7pN4qKaXMCjZenq18iIW
dZH8JtoxeolmqUkjaoJ+yK1d4vtdTwGNP9Cw8QVvtogvY+Et4lz0o/7SU4yx+lkgQ5e/4PTa/i8C
P7tzEMW0/4FbN8NpAkTUvaAyTUxmq9StufXb1fyZh3TUmS1UkBzNpsBfbWzw2GaGrDrIk02L/5hT
MS6jYMHevyJGu0g+zgNxY+ahCNu1etxNJIjVY81AB10pbnh/Gdxj4u5h9zNapujTW3eaMxIJ2osU
xfxb7uxQDkGDIm4EeAB1/TozJi+v9OH+TTWeqkkH8FhyDB7y7K1d44cuGjakfrsKF7ppLZ/YNzhf
TESmIt+4aOKZKU8UYzf+QrOzApJSvaM8KOzN0bI/hxh/iHonjII1ZeOFbo/GcR31g+fVUXp1mTAu
p6RdvmbrzD3e69bjKQVRov5to2e926IHWd34UoM7lg2uBt41C5Uv7WqDPO3C3v22RUh9b0ZO09et
vMufBZt55qT/H7h//aYWEYAHAXgzRpm3QfbeEc3G/jH2LY3RXvtLdes4LfR1m2rjXlO0CNdoEnvE
to45hY9uvf3NcF0cVTp6W57K0QvOkZLtgw19TKPKG03eYlX9+hbo5WeGtneiS93XPepElrQVb3US
h/pCvkNwVPh1rsQ17RLrOi1CMU7x8o3w1j05qm6oxcMsXNNd3UhsWfhlBjWd69yxkR1/7Gsb8/Zu
ek/33G0n98E1s/vaoovVuaR9oA4maCzKRbUtuTMHps2cbeje180Rjj2woQ3zju0QpAt0Qh+bbKc7
SnEWZwSNNTv5rmPUvXvJbj8dVVneHxQL37n3yLlP2VD09f0mA5IBLxQ3jnEOUcAs+qMEiVif+s6f
oidLd0VnHy9yPzVyVvUbnWrsHcaY0u9SlMx0+kOUwmP7tSzWD/ecddFY35dAtNWROqLBdbHgnw3L
+15hzm+OwTxqsZws7twoPTcySoufcazNkIeiXdbg9wZqzsdA6zODWZl26hen4p6wUEiXvrziCK6r
mGnlOtpbMLvBwulfBqG6Ix5kTeRRljjKhmvFm2k+2rAuvWcJHrn+iOpiB0NtF1rQPuPNiIZMWs8R
j55HZ50v0QQKe5chSQ993bTO2eJCZ+DNnib96S0qlSDQa7oowNmeM5qjUOmCgqVe4pQ1LoPpkwnU
iASn2eblbWIBg82eV7Nqvrl+W6Lx6tuFmf1NVqNot0yGYbDuuR6NLJ2MPIJaVLk3U+9N55ShdMWc
NSRMP9wFFd7j0Pix/A2/Amy02jcrjzUlAqB2ttLMknhcgtDcd0QIKBZMLMtoEZhhT8/9Flbbs26r
pp+yaeqKMq8Mspw433DaanXwFwICmsOGaT6Ga7umEkeM06n2XNadS5EMUpIxXNLvq7rgSed3V4Fu
67vWk1P1xMmxUk+z2mUd2BOU6Y4o2BYJsouPcQF6JtxJegfPmG4ZT+mwGtneim4bpcjqmrTLvzKI
5/jdTWq/vKeRnfqjGaKqzNuGYOisZoRt70jE7bgenSJxV94/5svfpSBHjJBXvxuOLPs53IYQ6ch1
nEq3fWSQ5m+ndJ2NudoqWYszQQxp+ndGtAMmCgVTKOUFobn082AP9zTMKnK1kAPJsqKtP7K8MvEt
2to+dFHXCGaCrInLlEKCmGY69W3vmsa/VJBZljsEZCsO3oimmNIZ/Uj9Z27YjX0V68NC3opNit4L
z93mkJiDum+Er/eWOrMfnpHSsIunUloD51wxjfGpxpGYzHjsJzJX4Q+idsnINGt0tibBqu42MVXN
sSqQb8VXthervMRpue3nNZKOf5zbThMbMJct4ygJijE5O3MdzcWZs8E4y2V2eIlyLEOsg7sW88Vf
VjDdXBJso0R54t8Xzjje0ZK8GAMl4F9DQg+zbd6K8fdUChYr/8J6AkDcBcMQsMSiWLYp6fEeGUX9
IR6hfjE+DrlBRbYx3xB/520CGZgYf2jPHfqS+SSqnTjoqGEUzFKOuR4Bf3unHv0u5DeuvLnaboTc
RuKxWYiGzzbQj+kztpiBa7QaWxGO2UIcknyb4kam/8QS1fulmkdH3nd1T4UaFqsFDOTVlffZRL3D
sitimuXele0iPFap4Rz/W0C/tSRuOMMX6icNlzZvrecpAiqwaT7AjBq+OR7NcjZLN+1+N5uzytO+
7giDlwNz945Z0gGZTenKq91QInxT/toX6xH/CxyRlmE9kPeJRcFREdLjnIWUY3pEG6bKD0lG/HoN
KrGJX187gui6cGHHPzkexxXWeze23wtBgP7jMo2x6EHIuaXGjDWW9o5ch8UMjKQ9OZ4UgRMxt4Vq
NtBrsG29U2LLepTHwksqe0qX0gnybu52wVVpq+0zAdfg/VwZhob3DKIong+pwxXw1gWR6M4DzYPY
zq47LkDdI7s0tuPEilkksxVMU7aoDnqfTjETc+CGqqjvwQ6KgdSl4RRbt+ymo6LsTW/McuR6hUsb
2o8xoK+9TaJQggjXYZ7SfNT7uF3R6XjTg1ZBmPzjf3caLScwcn3E2sSxcGU0QnO2kVFtjr2380TS
+hDIdDVNDz+6ZhZWnBAntt2rIx0iUxT8VJpjymHJqE9smq7C70xCE1Pw0TwOrK/SH9Egpz2Fc0ne
y83Epd/fFqQLxdlzOauft4j/uMQO9qnm0DjLTowJmRsJNVZaoSB4XicuzMwGczkz1Nm9ubiSvyD7
U2fcrn8bh3HwXzk/EFWc2bPb/rVp+6rLd11jYCKRqu/3+1Ik2qH21nW/Z3iVBvU96FYBaLOHoPc3
GifVvnIiSzZRY7AUOcFSnnc/ixVDNIPKdv1OC5aUFws+If2M54JS5dR6zKaeeMjN9G63Me1O5W6C
eXtVVbUG952LCflIicn+bCczy20PBOft/QfxM2xRd9nspb1ZBT/wFKxe6/4L4m0kV8RZk5eQTUA0
smN5ikvt4dzwmpBfkmScvgiWjJqVDJdrH2u1nYglcubhyDhw0p96dFckZtQwquB5Uu6IBSTc96q5
YwxS6QkFF07+p90mfE8Hi9Kkrv5rCX7Q+kkruXX/eUVMU8gYqpZrlHWaut+/d5M23KhemFpl9TSp
OYNw35iDq+JIHFtdKnZRntviYO+aPlhfg6qzo3c2X+v5N6+VyXipFDcpWhyieDyirlJ8Kj8jjRN+
PCa1Qa15QKeh7XZqHfY8W8bHO/kPZeiq4JEuqu8mtDIIN54luj4X2QfSrRaaxUpKV88dXn4Unreb
9jiu/V6y0tdLRLGqdZwQHhMofmiKoO6l0aoCP1t7DjuWCGXdRhTVOz7T3T3MdvH/VKaaf+p6CV56
8cWw9yux3qtpjIjyDaJlyIbZadJH4Vc+gt0e5TsUxnS1PQlmYWKPc9L7tNo9E8D1GDmzIyfWF7p6
LTx/Jv6wIDXw76oZ+z2h5fLMT08ZL+X+mcogLonGos87pLaI+jOSScVDa1sCo2hpnWC/d7GcPm69
rE9zMe2GjZFA1Fm3COZIydT0laIWTIbdYH4eliK9FMnEDn1ep+piBzs/bujC+sPgrmvG+FDmq2mx
VHQNXr+gKYOnamFtxSpman7ObROdyVaJbqEf1aRIprN/dYmK+RlFAX+8EEx4IluU30eVxnkdVc4n
5WZwRmKPWZZvI3P0GO7/4+jMtuPUsTD8RKzFLLitokaXp9hO4tywcpwEMSMkEPD0/VXfpk8ndhVI
e//jfuEmOk49pF/cReF1dMnVcrZqg9fRZYAVt52fpXQcn/z/yU13pMPEEItr9FQsY5f5VOI9pmvh
QhyDQV/6ZG7f3GXx9/HSiW++L53dvKV9sweq9RVL94rAjxPie8dmTBfJNv0UyIiJwSu7k2iHIhsU
eUQ2t/rqpF5kkLONwxtLEyUmLBcSUjbt8lvrKSfdD/4g9gCOzc+q6qCVRbf8cwnoXZ+hdgomtLEJ
z5JAmz9a28bsI57x+2kp/a8m3EZC88g5O6l4NeOR/x5xZyEFb0VUPiVTUP1qiwllizfq6APBLLqM
cI2ZDuYpuIxE3+3bXOY3skSBGOngGRn4ypZveAy9PefrgNiyn5DQ5KYYEU2OOpND1R6mqPHP1f+1
ucDqKcD/0pA5xsP7FCysnTtb5+JF+iU0Wl/b8d01EbpdfmD5iGXd+ru05EEsxqZ9rGtwmYuHmmSf
BHkXQIoKrHl+7/h2n4zjlqXOuj7FZkYpIaL25BeuPHidQYrDpeLzaKgl2Mm8q/YIfZLw3FkVn+o1
KWDbBHLuVIMnwgoDdVcNvPxeBnXJpr4ghyf4L0R3C2hyGmMZfgJl1cdAV8spSDZM2CN29N2EUXy/
2Kq8LGgynlfRddc1lUzr1Rxv4JOoWM2NVMEWtK1u3xoH0h7EICGNSaioeTBrybZLtNtOSlbGvYXc
BaiULRqvuJ4mtpoaclaO24KQIHG67ZjT9SwwJZHbCFMYdU8gksGD9UNYinpVSeb4Q+JkLPNEoRL6
dSmDWp9nt8bSrQBnLzlnz2Uy43DGoWcuUoFKNl07PZT84U/Es90b8WrNR7KFQTaTFAt5siXyXLaB
fb4HTt1yjOiP7pZbZF9kfj15swWDduNYfJNtiqQsiJzw3FMhRrfiEv7ngvDUHC+xGMLLSgSjewwQ
OHwQyNO8u7XpP/xuTa/+MvqHRnsQo966kSLpRLAa+SwjeTNT8l00liFzq4jOMt52G4BObhM1WD30
jefdbCmHxxI5y89EKeEfxrYODl1Locn+bnBIzqG5d4rJJqrJCxC8hfRTts/3rKgbnp9hL0Me9127
ePI2Imcpj4bi+WyZk2m6hihe9gx+ZbdLxsU81TB6P7sAMf8iov7MYtwdx3XrIVBTX/n72XSfPM/1
Q5nrYt1XTBuH0UnrR0IEhbODPoifDJcT2k54Tm4JOKlznODVABg1+TtQ9Hab2NB/GjIxr7Da44Eo
Pia6oAcdLKi13su8mV/SIdmypgoiXM9LdYyCSjyFjKi3lJCgLNyaraKbmMH5RVujRiwEqnqj9Mq+
CL6HPbe2Xxw9zpy/K1rW4eBv7FYKqdxv5q90PXd+52Z9VTjfOowdZ6y6LLd0a2uCCtRS/qi4Zz/L
hrwF7htnYG5yYdswc1mW6iamQHO2pNDhG46+BqLG3+QwhmAlDC4gLZoysXMA60Gm3qDn5QAUEnaZ
gNt6YXGy7ANR+6HRCj8EQ5C+T4lvoosGyzpNgry8ZwotgL5tGi4fRd65TwU2FwiKIX31wJAuxE3a
Sw+RMJAbpBPvuJLAcyrAm/8iwIyil4Vo4jcQSO0ci1JNaTYxu1re0QL4clursMhy3czZqNrub0SC
z0XGkXPl/q/G97FqgzSbSzLQLpVGqHsYxJC8C3SYPn0vi8caUUrJvzpHRC9C58VPDdmlAbotT/83
EyX1cVdEJBhjNnnpc9kS1Fp37clVqVxPhZ+728/WDKICk1z4/5/54JsgAz8Lpz/FIn1otaaEB4TZ
R+3jLhS8O5Vwy4tZ0UofnJCsPgvf0ZNghwFDV92zyavZAlCmVf2au3AP9w3fy2Oxi6aVNTJ3izR4
4Lojeyktaf+DUV0ny3DkoFfRiLsbWlHDARPlrt3KggDTPkX+zsS4GDCzYI1KGn8XiRQBntBCGPNf
kyjpkNSa15OaHpjA0nw3THHwEi351L+SvRa6R0ckY3LpgbhCFkjOwiu34LJfIuoVs1xgI8hUkaRM
T45d0C9PBci2U9CJ/V06Xi4R1iGfPxoOHTpczUSuLnlPGi1imupPOhJYFJM+iI5ORWrun5mlcE9U
qDJXzi7nt8uoobIVh/ND7/QMPxrhJy+X4hDZ1WquJ0ScxSqOYUUS1Tlf7HYF7C9fi/ZuGNkq14Sf
g1FK/UgIjqyzzZLUt5ej4wOOOgmELPcUI7AApC0fJvSZFVGi4V15uPi5Ug9lYbV4lyEfwynyt1T9
a+e5dpAO8PkzqyqO/XNqtBK/wGrtETAD0WsrRCq5Soam/q5XYnFPqYWlzUzRRccCja/6wlMzGG7r
Nfa+DSMg4Q3yZepAGRY6YrN26UV/WQ2htMnBnQwOdYpFsLheQCHHd5ZSX2L6qLsrbQW1RJvuevpF
Lp1Jvd2Q2x5JleL+/26qVgTZsOJU+Iq8EbgSyzxfCHGx6QqCVoQEgY9+mZ6ZQZyBCUpzQmWu7UuQ
YuHn4bBzBHhkh78ix+82HOolsPkz7KhzjMxYf5FS1yBXd932d7HN7KyEIoXwFXWUj/ioOsJnCX+l
07SJ97budHqWXtkfp8mtlxs+eA4f3lSK7jGbaftFltvS7Ek6bh+GJazEa4785i8CZFtdYtOqBcaO
C/puj8N80RfFF6l1ml8Od/tTRwDGGUd69bdytL1CrsXxmXas9Yb696+rRcJBVYky6D63ZcRDB/wV
tfYYo1Md9kW4CX5mAevFwacc6T4hserlXvIBFl9qCyN9mhyhgymj7T3E8IblTp+DVeZxs6cEyUF/
zkqXuucpZJXdx3gb3GPbhrmDDMafF/ZgLFRIs+okbcqXzsI3n9p0M+1PxwwrLJwiU7I+zoso118l
ueNiVzO2D/u2vfemoX0ihqYWvfm7iRRrtN924YLrzyLIATvfEOzI1eH4CSawmCXSmm2POICvwfXk
8oAuWuDvSAsTOR94PVK/ZZixc/pngHzcHofaIPcZbYmGZUUCVj/KTpZd5s5FXQFZbkb3JzcEhTng
Ns9jZlHCPeChUd4v53Js09TsVx11/6nNAOZd7YImM89s7Lf6Gjltmm97XblUZyAM2Oqwjd6aYp3W
9SEWDtm1R8auafMzlYN8I06xTbc8SY1bq99DEIZKIOExYYiBBxy8m/YRiWW4CEq3IWJnW3/EWg/6
LZiKpjoQPuHxGDO9xOUA7zGPzaWuTfi18Uk1/FOuWyyHSNHR+NmNyA520QZFPyL5DxA1jYJU2csk
RTCMR22Hzhzk7LSWV6IN1+7Zo1uIf3byCbR/NNOwOK9uL6s4/ACsquKDm4wyPZUh4DobUmhG1NFr
1I9qn0gMZbcClbLJswYHafvP1NLzv7xUwmMeOoXg150pbA7Qs7+qpi2CK4svTYC+ANh59fWAHrUn
+co+LCUfz9sIGL4cQpSv0y4ncOgS1UigSCy641PKLu6RxAWk4rjwWgjLZugvRGiIB86kYp/McFNX
dPqoCIdi/qphFbMaLVKQ+QxMeJpsdaUG2brHMe3CY6CEd+uRtc+/x8FwBh10UJG1HMnJeulxCUPN
JYorLboDH6u0l2GQ9CL5/Hw1vggn/rNVPXacLRqrX4JqkBPxsWt58oNWkEcRA2TwkK5w680o47tT
1fG8fUFsJO3kdjoOjRkX0B6+gEMUTuZxbLA9cij03SsS2PzqD1H/tiKNzdkmR4L18I7+NKRwL1nv
E+g6TwVOXojawT4HzohKdh1jD/kTCtjpgt5ie6iDAFMJWtxGYhTjmgQiBiGYKSFL++qk3HHkj+rN
XMZGVs91qlnCzOKXL6D7cf8Q9vnMk+/a8pVKcElyDr7yR1+hSWGJhjYNoETnPeCfdp+7CSL1Tn2i
WK/Zgr8N3pxgdm3GgACqqfV3RZOQ8UxEQu1eAtn7yaHFGKOOXQw/vxe5HLJB+OWPwKuavU2nxGOH
qWHSGsTmzlO80TLeTKjYDmGZ926WLijgkcCkzb5MwFp2OtHFcOxCT06PmyZRZI/VTW/IFWqoKIxE
hBQCrA7p5yKd4Z2ulIROdtw5nIOKuJ9LS/Sud+IyscS54TXAg4NKZ2hm+eGnq9vvXeN0qMrwII0P
MwoujKBbmql6LudsaJbwAtgbyGOu124fOBK6rYIG/x7b0k0wF0/rXxnh2H1QIp2/tdJG+iKibX73
LKGKsetM1Ski07k/0qZAN10rTHjWZeUvrM80ejxrkJSXri7VVYVWRU9KmPFaNTgFI8lUbdpxubhb
k16s0fElipvoi2wdCz4hgcfDkMAwtmO+rn2ZT+14iHF2fImpqM4tbswzr4o8sK1YBjAN6HYtabZV
FzpUfIya9bilj8OISPCsHBQxRzcgoQXRmQNP6qBsRS6TW4j1NpXRSSg5Hkh5iSgArWf11xQLqy07
fAzyt9kt86hZfajA5XmbB+N8phLa5s1r0Tpl+awBPEIsbfg3JLQx97TP0tCZ02BEaWm70VC9phiY
muaapF8/QkIAWpBOl56A6jpLGQfexrQC1QlUDv7VionxcmgVk7vvps+91TnjNUbL3VwG8evqkYy/
X4j0OTRd4a67nujfl9ypquNWO+11nfPxYMMZ3dFk1tcW8+PeIa4Bk8c8midaEfC18NopNs5G2Myb
qzGLFIMHfLFQxzXy22fFM7cPADgzcmXL+jo2fp556HoddP4O2s0Y0FxCGJvgY+JgIhDbUHQrEwd5
U0ljzJ1+LyYQ4KBBVQTQ07uXMTGVk8WOSpEVTPlw2qC/rg7SHGbvCQPwETUMAudNVLy+Zd33+xZL
ItalykcUKF0Dn+xPcbSeSwTi+K0tGdyV8MM082AQzsa13rEOanAy6eXOH4zi8pQ2sfwVjWhyd1vu
Bhd/0ghiOjoVxc4HTQRjCfJfIb6i72HdTg7Zciq54jDrjzKa1MENu7T6NDRIvUV+VG4oBGApvivH
Wy5ahV5w7GCL2AxLPzU7ng5iAaJSNn+caYpfVL45zbnFAuzSPOEgBh5q+9UqfIMhpsfXjm6LrEXN
3O2lXtA1DE477BUM7YUGEvVS1ev4YkzQ5N9KWNHnYYJ/Qc4Qs0vVCI4A8rtA7vxZF9GhY/3rd6WH
fFYTu28vtmuDr9h2a/676/r8BpvAW9Z1hBqyhBSki98hrrOpUK219AQSSD21vakwvSOFcNYFypDT
oHqXyu2q85S78cGDE2L4mfwMMnkBLkMcXbkifwsjjwXYYM1CCNYu5T87auMSlg/Wv2uCgkMV84qT
JRMmQ6kCGtt8dANva74irgVQc0+jHpOCY7NvWXIwWnxR74odzJ2TvfKUfnYrj4TxoufY2JPG24GC
MHI84jAeRiLQ1vxpYXb5bhVZO7vYRJIPKLcGuTQIF2n6xJCYJtrbuJ6/sfTK5FEYU1xaKgpuiT8u
9MrgpSCWuYe738XzgDvJDVtf/YAmqRhQYenGyxKMS3fEONQi44VeTaoM2SpiBRwB7mPO86HOKA+m
3+gImgct1ujuB5knvN2UV2V+PvfzMValACeowie0Hk2xk6ECTSuWXp9J4up+9wF9Aztg8/XC/xw8
BbRdENLQAQJeBQC09zhgV3uyqSevTqDbs2PE8JPdtTO3VaXLerHDHIFwD9yiuElEaHFrCVWAkpPv
cDX3ZbXtFV4vklTn6qIXa0Ce3fpfSRdAsxuWaPxHWlBOuY/HA4vHMcWptXOa2b/mHmPFuxXGZVAI
06KPD+2Ql/gCapitdlZoIZBOUh6RjPWLE/Y0jrTt3W1pPYuNysNZpz60pBeQGgrT3ose2tWLhj+Y
ptQDCR963WPDRDKptRuThYBkldK5YGEacf3ZqBMOtkHsiByoGQZbEu/g71I8NYSFZNza9pnhdRx/
4hnBeY5ALegvCbNTct7Cubhuq7P8ijVw8Tq4LSqhNP/ZrDh+Xu8gsv2pREz3QATL2++n3K8/qxX8
Ysf6un14KGp4ouF4US/m7GNPvmw9N6uxMyCSi4PyPLbCT45hb+YHfkXSF9gQxn9U5eYf/uZp8GSF
4q9qSj+E6PHIJECEWW/7sPaNOAk4kZwOinIo8GkgnSmwIaIvmvO7XE3a7ZPDsYTDYSsPCqgJ3LMQ
7jCe52LBMX1KyeyRWdDNiO+SzSVtQjdhoMNMTRghTptfjv/58TS8GjQJ225tQkBHHgWY/waR6Wud
ePG3rtH5HqPglJlu9Q7OMA8HzpcqW/0Era5BSba8RzNyjGirDK2AXaq+JZ1byAcppBxOARdABepa
rzTXRkR4HIoVz28GveTfdAtL5eCNufSBdDG8iX4F9KX9ZEqBfwPNL0a6xPScI7W7FgDjXw4RMj9H
SRABl9acY1ROUNm0eI2O7uzej01JlgMLR9jD+JTOkSxrHZ+XKpwPuKU4dazjj222rht2EiJg8Mdo
t5zQ/U58dj12iZW/l/c+4pfuoReyqZiSttnRiEKV0cJFkzh455mYTug11t8i1/Y8qplQAcZZ8m3C
uw+qR/Twlxexk7j3C/PEWknn35SEzbcUXeQf6y0RzxNAK42SzXza+tk8omiB3NU23w44AobnDQzm
Eq3+fFLL1iDMJcz5LrCFvDzwuThvxkR4puWGWrVKYPyBdkx/mE3M59qwCRxc3Ak/3YJ389/qDtr9
5axIJn1DK05GTCxTOb5k2sDFrJ4xHSUX7bmASPVsUraowo0guopUo47dFjCbzu4NWu63kZ3mrJWc
2WZkV51KEGHE/NGKKHQYR8c5N4IcVfSD+PWPDjY4k20KTBx7dcw3G+kkYnyqN54y/hh3i7Z8fE3a
Po1zpx/ptq9v6IYwmDW5F/HcjRiK5dpiTlMFVhORmPbKuhkesIQkf/QU4UgddRjsUeGM+cFqF5aU
wI0UF6C2CDhxGrxTlBYM36tBhlBKibC7GmSFmgcxYMStpW44FxKM8pDFXTxWOxGUxXHwQgIEWGss
lYYQAM27N5qI5t6Obw8qHpbhPAdCJwdPdF6zn0wg03MLlNwfGuJZkL4IWHW8sHOcKg85t5X4g3yS
VCCbo6Y4DY5yvRd8ptP8OOEneW5lzd6bWED+F1doFPyIJENUDfBqJ88pSsA+vnkyCrGvKvI/zLKv
qmp7Lhar+StijDwYqn8skGXvzJmIGcNQUlSOrLm0N3daawR6dvKrUzuYJDn2SeToW+kNqXcbNzcO
YSt9RPe56dU5Arz5gVi1+rWk9TygLUwQx3IXDR+jwx7lcnfTy7mhy9Mn2zmS5AMvOuGRBXyMYEjx
vg4LwkS/eqinvP4s6fX6EyRh/NoUaeQ/bl5rywf2AYSM3O5Lm0mwBIBXsOenjqyZryRoymfN1/mK
hN1g8hZNlcCJ+cs67+Mp9PIL0S9+8CrQIgeHwDcj+Qxg4oaUGUwM+9iieYG8aKCFXDYytZsZvX2x
g26YURgWjKbLmDsM6zRA5PyFf5v2nlTfIWEvDqIoJ3aB0cPKWEmTJse1ZOLD9YLE5LtYkKufkhzB
y0G4aXpZpyo5BaEcnnuCGCc+GsJFMn4ag6UIcd5Fd5aSQ7tu0w9bb8O/OFFLnzVrjJW5i5nQdqKe
1ueiR1SwX9yNuAQKf4obefbR/LQUG2X3edCjOBU9MchZIgVANoUdQ/W4JUXz6oihEY/OFqBkiXho
xcmxUl/9zVlJvPfiaxMk+RdpnvP9FI61eIh6JGuPZF61W7ZSbCIy5LtNf5WNcZ+bshszKMv8te8X
/V4jKda7KEfy9dAzXyQkJm0hFF2N1C/eRvxS+7R1JiKg6xbcrADTtr+miQ+ouRs5cyTukXLbMyy8
fS6qPJ9wArX9YS3q4RxNXfXYL757JnVp9X9C1ifoqmsmB1mhS2aoM8p8c9jowz1bf5Jc6C/azrBa
Ky44NYdvazjl6TPiCDa6ocfm+5jiv9iA+p2AmGf8CHpJ4cJ94o2Dq3XckJxqH1HV3skJLP5svCWo
3sdOdwu8aEcAEXas1Gc+JuYakSRcP13ogZLeO24eDgYkDr7/4E1p8lTTF5PpUk8tGH0MC4ItL35D
4p9Or6jzBUu6JzkGElA8mAryz9QrNaubesAvWhOgLWlVNXwrY/3PZbQLP4J2cFL0eHFE9LaZ3eTB
2oJ8n172KCqw5BvNSZvkrIglAQx/vHDWR5E0bvToKINKBS+UjvAI0CoBjbUDI3KTiKY96C1Y98At
d0pM6yMvijpEkSajqFnSrPFT5O+lO02nzQFR3LUqJEWoC9I6P6LWiK7Vyjzup358azF2YKpYg+IV
3+496ttjSIjZOx+b3I9/26RSXci8gE/lxXcwlZwJjMIxQPQBRuB+NyHrp8jRa/tmfqxF2vkHgQ+K
5jZwdiIfvNWWt4kNQp7awAB5VzPw166vg3I+Bb2DH7gyStwIPXXtL2wy904V/Fe/VcQPKse2q47D
xCGICVqTsKasd79wRHxA7T6JIziuu11C8CL6YExjrtQd4na0ZNLdpqBAXknQTgjP0S1r9GtabOyd
CyNYuNE6wXBIHXNv0AI0rX/WpB7eRgiulfgoqxET7jv6AWH5uroW/xrT9dUPCAi3OKNsqNr/E99o
RVS8hAj1o2o8JkPAtkuZWBhmupnaBHpdqEvIRAEj7Q+63Y4jgi5e/RBnS+LaNn1gCd5mftdk+x2z
yt76qRx/5LBS5YuwkXgCHNrqbJzHZCSPB/Zr2OPHcP62dhw99DlivEJicpLBDTq3RmzLAYlng2FU
oHD2KnMedR1nhAn1ZH8gYKe/o+xD/8OZWrRfc9iK3wQU3Bc3W1VF9alTb4GUXNG2TcvCQB3zahQ5
mexn8mU4QnwfH/N3NLUov4jp4mg+kvuESlQB34pD6tptOi+RT45UA7D8I6hpWDoBLNYARJHNkTi1
260G+SHWS6Giyvjle3y4eQouM1WQ3+PIy4fl4ludVuVJz0U7EMBmgSUGzzr9Zdb8nrtIFXNKDg6W
1OepW33z6ngiRyQZxyWqUc1/EpfeXfhi9Cuv8vJKFpN3rea2eYmsFduud/PoC4Q/eUQrbrJmIWUV
FwqTJdFtyLvvUV46/umr6Y6IlHceVG5Y1q7gwuVnMKQiovnIC56GCL4c6GRp6+g/CH5EUjnc2q7q
w/o5aHuBacUPl1+kkKSPRY1+ktKWenFxabrraQmZGk5L6+QhIS2Dig7NWrnfNXp6AMWQhslLgQ7Y
nHnRBOFwgyxbtEmIJtrrFll9U1Uzv48J8mEcJYVtTmTg2DqLqpaKMJKbum8b+/I+srJ5GiG+Fwqq
kmhPkOxGXATaNIFo8GQQ6xwcVv2/vP64ohztM315uEEJrJqS/DIs05Kcp1rBsmP82j6GbbbLKW5D
J/xWjxXcXYF4tdnT+k5mAWquGDg+IUbhE3v5xgurizh91RUo1p7FfPiR8IMvhF24nHAtI8U1jmWO
N1Y6AKDhoj3a/hK9fSKqNxQNFvXOVWYlHS5fSJASERBigVztuLEAvnmy3sALIBbco8FgVh1aaNR7
shFy8vwYeC7iuMpDVAqxItGMc3FGR8MBNbwOhShRnrlxdeySTj0uHtffKxam2X9MvSa8hm3Yumzj
cGUXpO5j8OB4MXlL99zgXxUpFYmHX7sbsCQ4UTscpVCJfGrQSVc/06CPLypC+EmC1aQFCQylZ7/N
xms/kp6Zr0mL6QCvUw8PdD9tVSZicmxWwqVC94eV/fJf3vbOedG9L/ebXddvhFILA9lM0nN0l93u
bTOO/gvGgqA5MpQ6aAIbQcJTKEu5HorcGW4Ns8wjyQlwBmkQamrBZiSSl6Sd8oPIAayaIzsoI5dJ
bDucRsMyiSB/C0FrndR9pb3x7s5dg2ZAR2WX8Oxh9by2qOwz8suGkuVj2S5zHsfBMUeRiEyq5VlH
o5tO/aXolvQc9Gn5EkVoj4jl8rr3Hkn2VxoQtu2jfbqVgx7/LtR+eGhtZzI2Ctd95CKdoS9V+sPF
arnspEKOxNMV2scZ4fq1B7HcEzmiMXD2IM4vcDU4BD0LJ3dNJfjk+xp2Jeomn9yT9te6Oe4xX3BE
MqLTuLf3XSKVDtIfoDfYhxB0MrT3w20pXHJLS4u/R4Fx+IckTrcfTT21f+rVOle3cyE4lAojFGbk
5O5SpyClGTV7+lZCTtyGfqg/ynlCQMyHT8pZxAsxx7l7r3T2XPFeaQcSdLBxgF8xQsp4918gHDBG
XDrYaPWqUMujkxVj84dsBOwSMlwAQwNX3A/KFXaMtLrhvy0d+1dKGLf/5CzCDyd1HHEjq7FzHoFN
Sl4W2ECqdOsusIfIRWPzYcsw4XICW7nHos3LA8S9GDD0cCle2lLMlwIEMD6uldqcrMGRceJilQUn
fDU9cxUrmOwibY9J03rrrh686iSmZqqOlarcWzTX3A8OcxCRjjxRDhGLafcfEDGJoynGC4QQ+o6B
SaPP25YCJboz6RH4LZsLL6ZBNxaoy4jak96wdM39Q94hSCK6auQqJN8Mq0zRmD7ONEkbEl4mqL5c
19JQui3iIUAHwBwdpmh7R79ADzeaOOtbhTmOh4H44yJPMXUnBKVeh44yQYy6w9ZhuMVUw+AGlwZN
5OGUOuIWoScwTEAv7VLOb1WnJC62AXfOayMNo3m+rtXRnXC5x5M7+c/EMGz+yRtbLS8b3SzoOtNY
vg+g0UTjeKOSj8waxeMsMbUQR8oQwXG/ubtwSNPuBcp4G5/JV0R5RSKeTm7LKOD3urVVwbWHVefZ
JXoRCZdTKFoEzdyrh21d2xI9jtPhbQtSDPM5XNe6L+IAJ7VRBN/ip0JZmKEdNsGeyAwUkqlb+N0/
Oj47yrXq6FdQ6eTb4oTzOXQs51ItETJ7rr90kL89NH2IsP+p6htFDbGxybOJvO77FlW1PQyzsm/g
iUJ+I/OeM3XfdqU7fxabl/aEiyUp3EPsKZANM2FZn0Nwh39JWbThr5BV459tVmypY7WIT9H7Jdn/
UUEXrTMK6KVmCl6DLhojfmu7bO/MycH9xgKxabIi1ps4NyxYw0c85/34p5npi/+PDaPE3qC3or4m
24jpHGKIm1fA920IZZskPDZJ0REXItrk32Cj9HtUSAI0YLq59lFb8FzAsur5HTCQN/NgcEE8Rc7s
5c9IDhEi7lp3hTReyyT6ESdN+Lo4Xt2fZ9WslyDsEED4a/8WljPCKjdMsS9qS3qUSvPB7NxyXK/V
ECW/BkUA1VeHE+O/buQYhcyMu/HLRm06POXoLIILWYZRh7IsYRfQmEFBOTo05sMv1jq1/sFC1dcZ
tmT/r/L8qH0R95QP+ramAD1kl5vuNKIWwiKesFDuApEn14qT9zGyq47JARH+79mnjTlIA0QmYuiS
Q5DHPOV6Grq9K4T1UG4E44GAARawfkkxzRCCsV0qVFHLTzWFsfokb8OvmHPoKf6lfWUtt3IZ/0Br
YPU3nhRv/E6I4L26d0mNSfYLKCAG7r5+4YwgAGa0EumHBrJX8UglqEjTB8UcbghAo6iTBRL84NzW
NF1eZOUX/5C0U8jOSe2/MLhO17TfxB33Ts1/tWqHn0O1YLqoikKdcXiYb5qggNOQjMPvmdCnJ4Vu
QtM/WpSoVxw/fYyNv6gdP4UL2YwekrAqpp7qP7B46+XHqUKogpE2SDr+mnKNDrCjUU5sK5I/vrWg
jeyffCsDQot7ZIJTllbEa39ycvNPbgxMOdhPHj4pyea0Mjn51zGEVEH8tFGhtLOuV7pZRN7095qM
jxrwrSK6ArOJEHs+Ru+TYU+QxCIbVZElhqWYJ3pxJpkJIoXtsSrQqfzExFAhAnTmcH51KS1nyvJx
1gy3CRPgkHVUJv9qIyP1Ka3EDGDWoxnKsB+WdG1bjRErpKrDe4nKuWEgNyCC/RixNmxlkzh4bPUY
EdyqB7+/ECvfRWhfBxqmO8bxWyUTAOB5rIrbgg/id5nCtRfUzyYTGjWXIussIM50IXwiJzhNN5t8
ZU9HCaVH+iFLvSyveUB4tt3ja3LPAKgwKB1WgN99MhbbW9mFLbmv6DpOgYJ6gsPj4CHJLXcz66tV
nSWXLsLl/5F0XsvN4+gWfSJWEWC+lajobDnfsGz/bZJgBAMYnn6Wzrmd6umWJRL4wt5r80RXw1dd
1P6dwopSszRscu8/o1Vlc6EmBW0bolKemSsUUidPmLCa8rXKoTjuOqo0tV9kke5KCZ94nybtonZ1
p6IaBEWRVL825j3x7virQMLgQih8HfEtFO8hGgTWomhmk+wMs1JeWPoppi2kCu8KO4jaTcPRtXPd
hL0EMeTNoXY4bFt6+uo2mGYs1jlK16dK9EG/DSbLe2T6neS7QsCw/R1kNvKAQBL1hwOlDX4TiIs0
vUaeEgobGbN2QrEXzl1mxU40YlNAbYTx0suJp8bleahJ9j5RVVrrcZWhZb3UAxjvQzhmaX7d2Yv0
dnUsEHtONbv6pp+Y798NPD36UPR9RB3oMp6N0zQfbnl+1zdAW33JHdQiRtYDipPGtwUrEZHrn2zu
xmKjnVoV2DgyxWsRuo452B7wqt0yigkGmlowVzh06pCL6uXUzLaa4ZTJchch/GZ4hqnjdI3hKRko
j+xSKomFclOKpNl1TpPeshRRl8prUYQox63eohKICR1Ok32zzUp/oHraUEgmgzQbDSe/LSySLarI
a5is5aVVhYZt9cr+q2gX3xzVTLdfENjg7gJwO/uUnQUeWDIQKPg88H5vV8yZonbmbd511DrRxnHY
hfJMNbLbIQs1MZ4vKGT4LOAuMWC6LuMhRgL5aup1I4wf1g8M4jH452XNODpE+YUuyLNzpigSd1bN
rMDD+Albc+MUq76GZRomKom/2P1ulcwtea66RSRxqNYp/Gw5kMC2tswyLhAFrfzZzxleXFgkUhFE
Ajz7kapjyV5XzsF0J9MMYxRN06linwh9JjEHL2vYpRfuckaKD/gNyuhxwfPbboiiZ6lRChNgnLm+
ybYNrf7AZZh79iZFf6AZvHcwWRCOzNNPyHe43DKEXUG2CYGjDbV93bNlHXgaLiuPbXEa0CPgghtw
y6KX9cPXsMynb/goTvtOOjYdXF/zMVKGOufaD4JbxYTmj84yQaXY9SX7+KF23lQiE+fIdFvdZrTK
9KeF06WPiFMkSollYjmdTukd8yL2ZSplsevhA9swvnYZ8BnXfRpqC1SkJ2bcRi5z8R0nlveBYsZ6
bgqJMtTtXUi7YEfu5hHySQbOlR351DbfDYium77u+j1tF24l167k0aBveMky0Ph3If7mGHSEZUMn
c8l1QuNSPmS6kysebPzD20JMrP7ZfTk7trxLs+MPNJeF5vYFIbxvH3wsj3xNU9EyFp8L0P9eUJx7
TwfWvmmT4ME3Q8BSc0nRICIvkMMbCbvN7ySYQOMxJpx2Y9l+cpMHCzgV1g/y1WGRXp/map26K8Wn
z48QD5K7tOfyww13nZ9tCAutg+vb1ouPJoBs+E0V6kYPA5LR7jKnYxHchPAq15cw6vL+swMZuq/b
CChtJBoC/uRKXfWwMvGNQ9EtH1Li7bwuv/5gHCJMsjVg2tpHYpWMXfvlVgt1RluPvbfNW1XcQkn2
xydndpiYNBQ3IK88G02l7XVHjLWpJGyeUmMMCeFlUMo/uCmtpftqrXX+sCyM5yCtNG6kwRyAing+
T4OuT4YsQcZ5Hh+RLdwS6vsgNOhtVl2qOxFCoXmGhCFJkRe+PHJnrFWK4BUNy46Bg/9pg7R4wq9Z
ADtpIkZJay/pF5FYxxX1AtwcKx8P4Aro68E9F/9lkTWzUiaV534a6mr+1ipEZDf7/hJAuhn7gyvG
0uxNCRJ4OyLKd7bUu9Wn9iWM1bbBMT6VXuhsmNW5D9wQwaWke0V44mR4Puqw+AFQq+8Aes897u3e
eYRiTFZizjl9zSxfL24QFfHSBVZ9cHDz72o3wVSaiKXAYwKJhYPJPtgU26/ZhF19k/rG/RwW/N80
wvxMM319LCz6PXpHK3+zSSa44GxoH3HDfKNJnX6g2WfHGdoMw/uiPJdIZY4OMEFG8G6rGB5P3ikI
AkA/+dXCvAntwe7Idl8J4uvzyNkNVhEw6qlS+8l1Q/+71xzWKH+y7lhWdQD8YpTvkmECQ6JRS46H
IfGPvvRYbLtXjA8yBT4lo+Lsb83d4gWX6vIDZtKCbuElDjs+zCvSRk6NZjKPHubJri89H/sTdm33
SIVKKeaCC8KVZudPpZm8b6UkyX9WYKK7yDb+cpM6mR8cMNpiW5mt2T8QQzXgLHDgZAW4cu5dUdN8
USns3Awt/dbW4HdhrqIcNct6J5HcU2lCfGaVjsTMRFnF2spO19i1HePHaIry9ybT2VtJ188h35MV
1pb9pW1zsFnUM8X7GAwfeVd6fF0Fgoa+d+o7kSTuZwPI5TVzZhyQwaDyoz+z01/d5V+bhdNBpav3
RLyPKo4hL97O4dYbNp0ngwddd8hufEx3t6NNI76bBn/EueXr06IdvtWgHT6oP5ZdhzNmL5s0mn+8
rrL9vQVzZd/ADFCbVOesR5F9o5K1EMn1/FoEmUQmOVpzHcnYGuxLGLnTvX1tstCN8PxmExhKBMbR
jSSh8dlmkrDhkipjl60Xuw0STM596+QnpvS7xS2mfZUF1FlYzDvFqq8Nz8boEaSJ+2TmDACcuzRn
a8zTt8X4F6xW1l7C57uzUT0f61qEjwFm8sNaNos5CaKOYs6iln4BqXQdC8eR55zfB4IR2wOxcZ3J
ZRMzCsoMt6zfFo7hM7g7fls2TRk7ni4P3xv2mOvRRabx5HJZHVWW2O/IH4iuQPTMUjUA++F361jE
k+OGLt3j8I00s3+JVIMUqPTVO0JMeao9GMTlKI2DCh80JBLv7JdNUbbLiVHc5GAyN37P56pnWFZq
FOimaarixnGgYBXB5APgnRgHk1hWPGBsGGOThdFzxrKJlt7kKbIwy2djr9wyI6cHeheCiso+osma
/pm5nb8dJSrK2eELveG8k+U0o1WtkujNChPUaqn1tF7/UkSQzUIUBu/IlQCD7aIKfBYLILgB9dLB
jugBhs4cCyJ2tuDq5A1yChrRMJjH685T2ZtybvJzgNGGj7pCy61yZBy2pNQBe7rtDRNtFzD1RpCg
8ciCClg0cx81UzB1snA4DtOORIS+PYE+6Ml5GYf+MUrXI991tGv1ihwwsFj/Yan9lkgD4k4Y6zzn
0xlLNdPK1h/UXyhI7LQGyeXX862u0JWLy7oQ/BiP/kTuCcSDHiuT3tJ+llxoALk+Uvrda8E2dt11
JUR5iErqkRyN8NPqvbvM0+YGXEAqz1EqOFQFCOt7e0TGP0B92uKOh2CKquaOYqm88+ar+dxHavGT
tILv2yOOq42K0N+TFNIJ6Bs80Zaw/lMaPJjMF0CL+Az2zF0MK0ekYKV2gnoLQJSLOAyqS9EEBZzL
opSnkGnzZxjo5mYORizolMM/VO71b1U1D+XVYcmrmwT8nwk72tjCEl9TWz40vU4/Qjjmm4GN6EMS
+tUeMrrINlMK1nWrvMjYGGwaLvXc/aktUT5xYc1nj0qr3UxgeTZjR7bPUTvUzxS3kOScAFwIsTvX
K7TkxnpzUhuALrNcvsFoODKlsBlA8jFXzexCL/lyRtmD2jpTuBcQheg4KwOmB9S2G0r66F3PKVaC
sQmOyIAAcKgSi60q9Utf9jSbBAL1iI+8KzJ1nfJd43s5h8z/vxGVKf+xnIrqnbuk4l6bNZUYGpgZ
DekAbV47sLmmvP6BuDI4Gx6/q+BVD9lrkSTynhwX9eyyNo/Lfg4hj1P/z1uNOiTYOf2aqbisxoyW
NW1Zz8Js2LDh766VRfY7J3K40Ot/tomTHHoF9hhHPRUCK1IiCCr9xSJ+yin8Wn1jehW624wtNmwA
BnRfC5SdbOt7bW1u7J6WX4/dP6bDSdyHzgTMah7b59y3Q6hTUX4VnlcogAJ1RYuOIN9xh8sXz5kI
2fG6tvzSSmSHFfX9VnUug23YZs1hgWT2mHamfaZL4SzxTWv+kehhNu24IiUwdcWopfW8bMu5EBC3
A+Bn169+NuyvcoUtXSUxuhawoGbRSWxVFvqOOcWKKAt6H7SsNdsM3z7LhNluh1krRkzc7xqTawwN
FVZVW5lu688jiRCqCfWwy9eWUrZBXUUiVxuPACs5TpY3YHPoH53JGrb9FGFtnd7bLPXY419BHaid
YN+kH2bCVwpFL8Lki1I5m2cDz5w9u89xhqdCWC9yYW3jOKa4tQNHfjCjyT5NYLenaIh8cxBlcYAQ
eZUfFfw+2MNl9pjUDMP2gYS/2GmcO1vSxpDGEEwcOBMGbJXrE1g365SzeGwO1sB40DWBfylxZV8C
x8viCP8buVwRDLSgl++l7u0PC1ybdShzW/0Q3Y3khlur+i28frrLUWMR9D0S07WVzPuvfnGKfRI4
Kk6OMb+vB7+8caew22oTMuqH+4ChA/hOMvi0yw12oRxtvHvVsUMqzcf2mKsQo0DOqqsKUhel3/xf
OiOMwi15VjbG8obqGEWV+mDwwn9sjJ6qgc1pVFRnTALRpg2n/l1Bo8ejMi+M1tci7V9NsbykybVG
ULxphwktN0Jg14sXmEI7fwjLE8az9FGzcvhUiXNN3aiuCcvXXYOcM45PPE6UXEDXDywZmGqEdkW+
jt3edyHkT7UU+mWCT7EtCuN0W4QJ4qpTzF6uWr83LA9LdU4YelBNpVlDIBCI19sVjPqOIJT+BwN2
ZFhmpTUHXJSjBPMCZ6F3k5aza4d5/m20Ync58lf8elPOk5VXydZqBaB/gVfnqzXFdFMxnXEOlEAh
eG424XjReMAR3OaVxUQXXQlc7l/oE/M78xP7EJaRpwm66p2nMWy67FQI1tn7fnVdjDwY4cxGYNP6
k8LlKpoRkxIybQ//eHxFfajY2L9KlU/1l21M/bB2a/sYwHx4nJCd0NvpSODsD4nEBtMPwuaEms0l
VSqygfUqWJxT3ENjx8rjy86vnmkc3Y5pR8sNjshVyWPg1FeKXlJNN2ae5uhrpM8LEEr1uDdQLVmX
Fdnt8k/nvAJrEECaZdqETGRcM8CGhJLWN/kScvPyAypVPQXTaIBwrG1xzmWQwcxr8p9FZoJbFW21
twdI45WPeADktJvAib2TRketZTDA7TO/ro90h2ik1VgHD2ICvRcOrqKxLdfwkqWFB1DOIPa72Ix+
c44NeDZUE6Njxh2yh3qXDMKKblHASH87lJW3y5Vn7yZN341eEH5hkRP5t6dxZbU0OMWz5OVDZLaW
J7uv9BWdKegdl9AlMinAs21uWnvusyfRQNQ9WsQO7OGU9L85As0H5jak91SR66IQThzUmDAcWDmG
WIlMbDrDzMeGTsAgB2P/dnQZo++9MFg/Udl4ZhO4q/9q+nKp49Suff0wDdhFiaXr0N8Om3LwAAR6
Xa6uLDhJb5fFmFs1+YR8wOHOAYVXv7C6shb0OFe/75dN29p8ZC56AkQFLesTnBR0+vzjrcRo6s1W
RZFFZlO/lT1zKI12N+2XE90BHxM7lLrAL2ECtWW7Ifh0bEDxdWVu4UOOAq66xeFTJ09OWmSpipFT
ZbOmmGXknB85DKxUMBN1Uuc5QkWBSRhFZPYKOVElb0k1muhzwhY/nM2EgB/HSmMZpNkG/lwzcf+Q
TCgP6AGG6ZjxdqqKrU5mLHAcTWLndzJJHBscNSQn+G0hqQ/FqUjzYCbDal3tgVQl3c0VIVlDXlK0
8T8pdOa+wMBOgZEmGL9oPEz+x/7R9v+bSsgnE2iFXLktCo7Sn/RzViY6QVFBR1x4APCgvXR7hsmA
v7lq1meEINHVsUL25XOkbKs/6gRYELEpXCAb2i6Bya61o7jyNTlIKcqGDdZYJmHZnDIyRhbdfxbp
fN1EldLc0dMmQNRhXVBz4SlxN0Pn6eI4VtM67E3kVp/EZ9jVySrIJhA4gMZYKrtQR/pn0hL9ZVrV
PWQ7FRwWHTjhaYasliDirKkyQcjIs3FGuhK4PKyaPPrVCzAeWI8by22H4aYaEmY2qPGbGqpWmM/P
OJnQCtfGp2mW3OXjfTHMgXesujqa9qGVrxpLXWM+pRwh8m4okWb3ln5lOvb4IRHgExveXborn6MR
13BGVK6CVvmq/SVqMcmxxaNj6Lc4O9JhL6B3fTX5iBzEBWjN7VJ58jHIvOVKyRoQNPU+WSkn5GDh
cupax8/2Qk5ldct/0teEiGokuBwAPiGm1vDWWUvwhOTJTC+kEvUPfmBc/iiCZ0CTOI4+1H3lgLGL
mMEIqWnxPQRllLClPXGaZ80r5UE9/o5Qfn6JpMP/JFmHhxjIsOzfIUro3tsya4HZMl5/qq1x+Itc
HCFHXK6IWEtEpPdMDh314GpJqeOE847HLvvGTxH0J4t56sZvU/WgOA7Kg5nKrNjXhN39+D7JOHGO
65BgC4aV6bGA5JZh/Mz5nBCHqxsQYT7hVJbM3XgtWrn8MYEfn7tUN+MhWrrwB0acjYuazEQGi85A
1eyD07DjLPWbU+Oq5l8PToRJkk0UetSvk31js1f7wkE6Py9za73x2pL3hD6ITLNwVGNw6r1E3E/0
Ke6+Fqa4yQZov9RjLYc7v7xy964u2Al3jAgwaWD0Z2WhVXRXwl4jpB4jBs0hJ5C4mcq1ecOT4zPm
pzVCRy1kjodlDgSdmvQd2iIy2bp7sg9UQGhTi1Sk9KX+TojduPU8PzmPHuZxruipgHQjGgyEfs+m
Mg5qy39ZU4wc/DvwfRAOmjYAlUYR3JKggDvKt2AFXj05mWFoV/pVjJ7NK94qSOjTsRrH6scqZ+Ro
I9NYntl8FhiGQBL9uApXKs55kQQvUMuLC79ozRagK/szQR/Bh/Do2o6M/SSqo94gN87rcNx3detZ
+5CutzmsDmP1GC8K/aZju+687xC9GZytNpa+Hpf3Z75OSXtTevCAz8hes/Rf12WV2lnDNKQ7a9K6
PCXgGHPYsMSuYa6YxQW0ObRtn+3eNcGT0mzE9vcUdKNmBCISUWzLkiJwM/FlAgdtAYufCzqJJ4Vi
68aGsZkfhEd/QmgiXTIbW/+ZOgSEqSmvn3gYbSYUtVUTgOOpEh/8NEbsK0KbWsEp1YyauBKc22Zt
ZXDA2QKrmZMSP3HPyfuEd6D6EI1Hyi1PLxaC1EBFiskGg73GlUgghOYgOpk0z9OXbmHYvBsBZo1b
BgbOYw4qrIk1f8NLauBxxbPjpltgseLOGnIbN0q6FrfNUFNs9YxZq8/Os7rulQFqfWsN65Ti2Jra
/Eyj5+403ozhwCyNZ48FWD0D/YQM6SLAv2UGZ59FyqkhssR8iyossc6UK9NOgWuO/c8C8fL6zKX1
SbMhRC9DoJlANImfV8X1JLtXEGH+8k8mFREgm0owtPtWjkGYQLHp+EdKQONv+s4WqKShL2fPQ1Hz
bRSLmMg7cv05gr8TMTua5ybqd8uEh38j4JxO29KqzHKwJytRB5OHoXMYLAZgUvPsbNpJDz+hYKO9
98t2uhXIcNrvlglygYQh7YYT83ArvW2JEPUPjlG+T81Ugo2ZGCc8l7MTomfqKLIxkyo4fD4+IaJM
2LNBN2EKK/iqfZNO9pFFwJB/sdMd9Z3r4zA/Suk23rNivGxv7G5s12PZ9KSKOc1Ue8fF7lR44raY
GIHnV4zpkNIBQ5+RbEgdG4j61m7b4KXGCEnCFBio9HswY92eU27/P6JZ2MzwY3cXq0OvGfdwQdZ7
N63tP7TI88OYTmCk2xyWC1YHYT8uGn5BPE9wYs5dI4M/lAvs5XzXzoNtgNAxPJMvsgZfGl5oPIaI
nga4hVQPVZnfB51r7J3hJrbohLC/CYS826XMgvMaRqQfU1oxc1NdBsYPyntcESjJYUAostgrmw3n
xQGxdiqB4FA+TPXvHCCD3phuQDViPAjOO5HWDAMGdwSJWJd6eOgghVBRVoYiONe598LflFxmzwYE
x50d2YDlEuKbVBg241OOOPCkVvb6V2yafY/hPbtttPiwNcvdeIDY+LBOM6QV0u/0xgPbstONvWLA
t5xzCFYw5aD20bbXYSLecaAO6mkZbQ8kFZPvreTcZfFhyYcAnpCN17nyGX011qNAdX6rmKAW24rR
3r61FBGE16SHrkamtSsZjJ8QSGSwReYqOiAUY5PvRKr6WCuDo7VyCIk6TGa2ittucZAmGQEjbNAR
34VJklXs4KPpls1WspYFWtgVA1Kj5H+FxgWVVTM3UtPU12oq/LzSYe75DPoeKBvbU4fdaou4qSzk
Jp8a6GV1tXz5TtWB2l3xptjYUc6udF5Shtu7pAqvnCojzmil4DQ0VfQBMeYfdCMX8KqZHlEY8v6r
ceUlYFLrPcy0Tc+AgmcOPGaoe2SO6dtgDe6hCHkMi2nJSLaocgE1P6MN8FqnvINbgLppiYb/Wm8o
znVr+yxaC8SZuygvqttIJsWxL5X/1oQldyCra5xGHWzgzaTxiKMPDDO14U4IdrmHEBnUUBJt9BBJ
MGlYhg7ZSAY12m+ccsPaEfxdTE1wlwtczUA0kKsZ7DHsTuCSOO668xKXmxR8wX1eZP5DhtTtNhSE
CzGPhlcUMCRFXdnqn5FqY4yp25YXszqAj6jEI/e7YaDqUPLyh21nRzKMargsGI21h5JHwN6jVU8a
vj3N3bH0GuZO3RZztxvkmM8nFrh2EpuyGkDNUlngfOHduPBaE7DIMLlo9ybIRjsOXN0W38Vi2Bx4
1syRq0BtgRCoCCV8ydFCobBpDTQy1NB+Bq6DiDegA+jFTmB5PcbSsw2KYS8Er19M81EtH73dZvVW
rH3YPcxWOky3TFewcvh49Fye/QgtwyZNMKEeUutKtuQkgFPVMjpxtqWc0AAw5okQTtpudHBbU16p
teT6cL2k3j08iuvibMj+i1I8ZNAC2uUa+cMJQu4hMnlAHzIhf2TPwpxoWxQSFWiyiOQzuuyRI9mp
bUM+HmMy8uv6ClWMWfyAP17QfV4nxwiUtnlW6YXbqBIjAysYZ2jKkUjHtUyDC/wsdmf859W7rhuO
syWM2i8nYbG3hXQUcYPg2m2fe5y1/LwzYZy7GbUuDi8MyBhRccgCCwmDftwjsHQv8McilnFoNVKU
farND1lBybPjzGYpqYYsCmHkJmjpA+4jXnMSmOF4ZmaCvpgBC4rdWrrLETfQZLZdPQ/OAVeqjA4O
UKNTE4F0QcqRGcOwRGt1ix9C68NQsFXZib4lfyLy+xYwSmj1D+54TcQIyZt/q6wW7d6AUeRZuwU0
WSCCCIGVCfOFk6S17QPBMcwOeZJImc3JIHZuOtIUJeatust+gXMAXq7DJfmyAZchMBl0rmMVlSX7
JifpXmxiCH/XpQeZTZIT9z0S3YYGP3DF9bOZMHhb0wG3D1VniYeug3t71kufkxtI5J6zb5aVhCBa
EZeOSVK58bqSQLcHLTmsMRpYWkQEyZSB5PmaNYbULSHyOWqajy0oiz/JD/tVM+gN7+pFWfMNhyaG
aHLgXCx2NFhPvN44WIO5C9lSRQS8UBFEuUU0jX8lAqBVeIpQN8ObS9jk8DzZxWnSALC2pl+iTyuR
ltwG6uoSQrtae9BMl06yXOjbTwSloNmoEOz9SEtB9I1Ef0CYdRcNexdVExJPJ1waNBdjHzJhop/Z
DY0LoUmWwKE2Y1hCzTBaZsVNz3DEY9TdePmRHZtlnzzpo9kzSVuBMTQmDHdzO/AIQSDxxy1LrcZh
U1P1z55CFH/1i042eDwOP84UBxlxrWraW0GNH8YssDhxSiGIzUlxNvoQp0nA3fE9NAUsmqR1T8hV
nPTihojpHliu90RqeI03f3rCafQevKccD0UZymiLXMT32MQiwCJuK+y/My4SsmiKKbgOWYnW22Yo
jS9zXhIFiWtv8A6pb03ejiK8c15zgPz2i6DlsmBCB3mEXYHnM0Z6Uha3I8I/AEgUwufCt7rf2Rmu
8PJqrg8UgullDLCI7NpG4CSHRTOHt7Yv8rCCQm1KyAyeqZedPzcQZgMUgKzjh6sulYrU/4MyzPqO
ysELz0slk7/ZGxUpVKWT/y6ZaG8r4qoZpcB14Xdf3TIhMRQBJSKgCPVPxx6VtQpksU+Ed03P4FZC
OcLcikAtSy0LNkaQfzMzMIbZbIsyKdH+uUoRY2GhaJcL/1vwFCG1bXerg3ZunzF6llts9P0Pq9fZ
iilVtBePVtaPDwxqi4zd+VCDXRWTRzfZo0O6k2lYeR9Wgm3ntBSKAY/bGSLd4T+OxXZO1HhrJjz9
8YLQpN4xYmr1NsXb94wKgu5XdTD5rMxz38rFW246VPk94Ng2eITNTBgNaRt6OC3Uphy0HesV4FkI
CeFMjtmRfIL+zx4b9WP1ObXw1COcPEksxeLocVu/LMAq/wATJfqxllhjN62s1vuRIuah65V3X6ct
C4iEwxR8zdRYT+nSNtZt1evyOyML/j93SIn80i1yWAYDLUEMJH66McR+HxGe6YmQjDoLjpqxnZ+r
XJDX1crVvc8K8R8kI/GLKr1+DNMFOZrC3ndA3wSn1k4dMsNYUcF+60gXwe2XX1FaUeCPLM6cgnrN
FYJiFt+n805Uy6C2lM7uU6lBmu+K2kej1louy8yuBep1gZYp27hDXvjT2vTlRE/Y7ZsgZizYEoeR
9/su7FnfqI4p0FVlFj3jvCafyxMqxRyOQxXuSI6aDnuwsYM4WLKMRSr+g6Gtou9E5x0zFEhKq7NQ
0mk+oWY5s89b37/3rd59hYr5XDTLC+jFxzJX86M1L8Q1dLO4RU0G3afL0gccsst9xyOVA7Oei1OJ
9PbkS4PIAn1ydupN7++5ZYoj8mt9IdNneWZ/v+7o8AimnAPrC8mifUMsL+czvJtd25PSpUBN7UXY
L++pP7xMtTuhVFBq62ROcDNjFrrz6x6lcxFa5zqc7djuvc+VB2WXeMNFg6iJa1B7qBHIskO7U7OO
ZfLIBlZjm4mCzHxgTXhnRR/+lpibnqwBNgH1fX7M0E6S9FxGX60PHCkVhlVZy/B2kzRlyak69vsl
cv0vD4zSu5XVV17VKKvHWgT2nTNlyRYB11cSEkcDIDJoEam2MB8YhehbDE4vKzf+ZsAPAE/L6mLs
GYocwzn/bWx4cssyWuciSkGEK5gMdtktj8gFycPoLDKEwrC7QXld3RTFqH7aNgX3oSp17EgBfLDM
uL77vJQxbWyAJ8hbv2jZlxP3J2aGDNDo+5zjVWSS7/0XtPZwA0Xpirfskl9FJR+n4drdRDrUtxL/
ERb5vj4i2xrfRkRhrHJ7/RDpgO66gw9p2cHw0hEOBzgDjwkwnYW/q/5RWRBth66SrzYyyW3o+fIE
dds5umZw3hKV+v+NuNoOnSQPCNGBeJSiL149T+kPxwvp72WD31iytm47q7yQDKYPq7axMOCL3llA
UPxWq4Oo2v+IW6l3gCMY4pWMJG6MgQSeNGihPeO4THsRbR0SSAkYXtyeQB4CjQ5LiRyWUgU1mIPw
LDZFIe5KbfI3KEAl8mgKR1Qk434U/nD0/Hq6A+IKxXf0GQCQPsQgMWK6iJ8PvRpjkxO8gwWpi5pC
ljpzuKFcjh65WfwKkvUS3E9ueBnxktwVGe5XTuV+OknbKr9R4D7jGGk/nRHnTZSNCGOb+UQiU/LW
FNHeYoj26dEO3Sx9JQ8NEggspUxrccz1Rx6gR/zBH3nP5SxKa/zD+IdLlZ6xdOf+kTPuM6jX/L3w
3CkGR8soSkJ9qglVhMvcM11nxvU257Dqsxq/D9W/d5Cu5lyAKYg/1ekDZ5uQl/RcAo4yoDOqnWii
8ggsWD+SNob3s5qC04obaF+K4YS9zkYn0kYqJuebpm3ovdcFFcgnP8VExoJ1aTHjfVoFLQNyifqW
KDhyaVxUNGD7RuxDNeHOx1Zm7tEDvkagN2xC1so1Y5t0Wn8rkS2I/QezX4XGODWN78Ky0YmTH+uz
f01hISTTyJySRoDrbcqXi08YOKG3VvrudzrZLoT0vRQmIwJ09XTwA/dkeigc9o6bulsxJeCCYyKP
MlT+pH3vxT4EJ7Hx2kHB90+d9mttq6es9QAJ9P6tBi+KuKYiE4N/R4FLTNtbIlmHd5XV5sJv4m+4
r4ODwOfOgNkz/2zXjj6CCeljNsO319qr3N2aIt9P4YZB+kUmE9drKl6cRWPb8CS2TlkTdEr09bNQ
DbprBTVuRboZqFd6kPYQymqOy7WEhoe0vD35KYjyskWf4DZMYH10Cxoc5kPp2SxA+2b9tGeSP+YE
CT7rQXnDQnbYuRM5hEIisQjgq590En1MHhj/ge7pOU/D/I+hJ4qJNqf/t4tG7YPcD2I8Bbg7qAkT
Zq7t8CMDhtZUvCTaMJkns0cHwP0aB3FRT6GKHUBgDSVRCNlDu0Ls1focZihtCj+i92Pyve2SSB/T
qfq/hhQXBj3Rez7a5gNjH7U7C6vmzGmcfZWpL2+6zvxnG/QIENG+clc4N1oShj0RBbBPwMxtxSAN
TI86vWeFhfnTYUseo8/CyV/ay94ehvoedwrAiaJjkdJnOEQb5dcaczSrOYB6+ntQyr1ToUkehDcr
RIFWtrVH7w34a/rGAIalMxq3B8sq88+J0cLTLDq8gxVUeA198o6ggQdyCpzH0gTi0C1z/uhYwrzL
EvntUIjhCiK9wl2tNrzRoeoOUQSml0LQweEFROIeKwleX380W2Y8zUvj2uhfi0n/j6MzW24V2YLo
FxHBVAW8SgLNHuTZL4TtYzPPUAxf34t+6dsRN/q0WxbFrtyZK/3KC80tJCcVoLfJh4Rngmk5pvgQ
kzZ5ucXp/rIQ7BfGntG6sZ0JiY4r49AgDO7MvA9vS+4CZ4jow8OZGF6VQ6Ew12n6kLB2WV+kvgjS
TFPHmGgPnFbkMc9wVeDc4MuYXoGnVdFOetw4N0Jn1dZHln2Z56S+kldke29E5m5BdL/Totq4wJXs
ztPkNifSE82b03KBlIbT+CjB82cbxY9gIfHORu4DQNxP3RY1zlPEuk1hEsqRcWneQkAXQS/m7myZ
NW8fXoOBlIN1NOb8tsaBfaqrYNJnpsbupB/3s8cHMjr50GzrMeJm5orO2yg8X/cJAcqTwtHw5Ije
eOn7VsKJ14Ea+iH5zn5TSi7AZ5kKeXC7Uj8yuhuHaW4bmjG43h+5M+mMHZX5IRcrPGZk+0/NwtXH
Y82wa0Op/AELh4ExuW0f56roD2UyTW9k9MuD25dg3PhgHZiCLESfpqZerl7LEl2ftPjcepX1nJou
P63bpR6yEr/gFaEx3Gttpm0zLX6eEuiGFAWAApUQkuztqFMJoRRU2YmIFkZXN2KNbyNFAmO146+m
C6udMYbhu9L7O4Bh4tFMVnJZ4YTh2epkfJ9XQ/FCTg3jaw6+1BtonGVlO1SfZYpIw7ZR/8lM6lTK
vhp2rdPkMKArmi20IbxR4sFGEc7xN0Xb9hcMl/3IxZXcDoSNi2EU876ETMJFEVN0ifY4WLtuprjt
lHbsqVbI/i4JEyvesT+irBFzJpZFrZoxXoemnbCFLhZfz/toH04IoXxz0m2ZGtaM05K3StgwF1iL
rH7iWPV7MfXOaz+p5AdDMI4KIF47QXT8by4NbACcGe2mpyB4nzjWWz8SZ914sxjHHfny/IZMkkEI
F7r2ZJI9+RhKpfBECC0MZCXCu2SUMc5urgk+dcavcd/0lGRI+wFHE6wxTvCMiW8q6QWwSV+klGoQ
xGFD8x5SnfDMlRT3m9VHO/yIbtAWQttHhWH8eekI2GNFrMP+j5nNQ/FsU+hO7MdsnjAst/AEwxmE
BR3cSTH19P/SysPaMB+YXMf2RjxmeQSfpnG7nx2UvTxXxwTWEBPd7NDeULs7ugRDPJvR8CWsQg8q
qy5vVSK9hDeIHu8iw2DxG7kUHFRhxXjQJjEcZk8eKbb27pq0b796XkWXMXecF0JXw26OepYCXLwF
nU4WX4SmXTJvg5hcbUPU66+spi+eVdR0MRCTDwmJklsa04q4syy9/EhZq/6Qo4wDKi9Zs2V6/9DV
gBfMLE5+atPC96QNa11WaJ8x6KV3izdRUzlr9muJ23VX9cUQRJ7hrIa/2n3D0NG+sJoMj5ZVhK9z
M9xV1dKf+hRsf0nNzXfExdkn28GxMXfmJgaTsaJRDOA6Lr3PRqb1J8yQ3a/TqSHgnwufNVfnOtwI
iuYGaPonqMoiMLnrk+dy5osMjelYRry3x4K1DRKk2d8lzEU1dbErf0sV/8a5HO5KmH1XIciLYe+E
o65PhArzIv1h48/pnsTaSs5VzdcwURuLoHeawGNtgDxHvyhZ2T3XgPpjnhRdNI0yypdFma/E51Av
OtoGt3XPsO3VznDvwTfO1ix4iThkizel4awjhu+MlCsIeWoXtE0V8p4thyK6mbVq7tKmVyDpp6bY
0Lg2PgJNVAGPqE7VguaeUNa9fu+gNGFm+D/B1phLd5vcSJ16ICPdiV7E4UCjTHFtIX9u5Mg1awMK
t4c7lpca524SfWRioAKZ6Jnc5NGUB8kYccNEEn4VXVsSmU3Z08JlvWXAOveUjLmwoHQaR4mBTNhN
IR0pAhakRDYmsLn/2ybIbliK5lvMrCTImBy4lOMfKuIwPOAr9KYbDSeDvGAhynb0SIRPcDUMJn0Y
SRXg/bWJrN3mYKSDVlotRRDuWsHipjRAG2b3D+xmck8zlkg+1ezydZu4J/D8v3Rmwo/UWv0765Bs
l/Nh5Vt7caWfCl6LETLzmwvKlErQKao2oyYZdXuM3MhKo12jKRjWYZJlvZ88o/uOean/vztxP3EF
2lSmg4vkCBn8hVhLcVy0pk1Qaz2WVuxnKHxkvqkzv2Xf+BiSLfoJW+inWRNKKHiF/ReJoUWQQRK/
cOp42kbw5JBR6ZqjQ6peBu3kfAIqhS1fzRb1QkBkDhaFenyjYsY2dg3E4epZ1xZgqrAlJfjjX3Ap
tXFNa+ISW5A/7XmhHedp7AFBkDCLz14yNb9x23a30CszQrhN+5FwKp3Iz6pdRDXrE4Uf6dEjxnth
hdrvNck8lBQC6+Vsa6Xvmn1yyPW2LXzPrtubocnlVSsieZ4zTbhY8fAKYm4o8OMhpUh+JZ0eQIaP
d/0kkpNlFpavTVN/wweqHz2U6PesSU2f+FyGsl124i5PtR4rJ5OZfKgtrXlPWFRyaCGh1KE9EyBZ
6uQwYbb86KJo/pZmvjw0bp/dz/UiOBNosnAb3bg3OkkztCrKN5sC1V0f2v8gWnU0UQAx7YpO+9JG
6m4mSyUHB3rYatMvP7rJRL9fWynCIpZIVyL+zjB+sAkozbOkwnEzKishfU/GDEJH5AAxA1jxEMY4
pjaAIuUxUtIC4FOmjytya6NiiqTkyDc7NWqAGgSrOmZNM3cfSEz3zwSU22vJHY8GzyyoR4y7g3UA
BGPtF7wOiEb2fKVzUn0tXapBi1hQ+1NPEbLAYVqWHaMUImNEtHxyy6POy4yEvxfG1nWosUTpiP8Y
N3P5qrg1eRsAam/EIMhPa+RLPsKwVncklMfHJY76Y8mrrST/Sk2ILcmRW9Az8PQCcmDpMro+jQxL
MBQy3ydeOL6ATenP1FwXN2NtHAG+YWNyZbnLJhF0FJpaZ3g3TeDugNQMryslF3ATBflkSmW4eROw
VmkfUHIqPhmkxikoh552QBzIxlni8DYCU2PdDtGAUbplkbcfarjIvLPtd6TalMhzokYgoO5MzYRt
upd5nBzQGVMiUN+7ZPgBmWGYWMNkzOeOF89vqwQXjzdJKi/W1Ehg45J6K1e+/SOCsyF9gHDmCb8Z
OyBk6EJQ9CeE7vkJI9Izu0aUp75w2P4lKfVs38QUx0cU8MgI4mps6u2I+2Q6W3GHi5eSuih9wHlj
0pnE/ebHkoZubYucRcoVl39XgRqO0w+USDxP1I/Gy4aADxZmI5tEsS1qPgwEN5k/qKQlZDGnhUVM
LRshICKMY7rnOcaJTKkQzmSPy2G/TNpV5StQBl8sBrOWNxvNS072lHn22ohtJAW7mUylMS08MT6G
wmujxxE30g1qEgaJONMIP0Nk8WEFMvQ7llUeaqwdTCh56Xb484yW9Z4HGOlYaMZKzHS85ZeoAkkh
d+nHU6sWYzlBr6yfQS+DgGtZVoNLqNZJLHWM0H0A68rml9wUb0s7hi4ElizT+G2LkcSkx+0K7ask
vXg2ibbyMCR9QWmRG/X5QYEBA3g/gQEj81kDeoPJru9H2RFJScvsfcSkylhITE5ucCHTAqeq2jsv
SctvJdHNBSwfpN8t7D0T6YztPZ5ZrsBO4bHzVHYM26PRoFn40+zqv1mnUX5COko/J0AAuGtWNThK
/iPJ1nTJbEDEK4Q4jePgOHdkc2qe+9qgOlnXHO08G6oIfVMaZbFrgaHU58LwnAMlbHpzHLMc7p0z
JcbXyjNl+lVt9WeJ0QkKSfnFJmW/8MzqtVson4GTEDSUpo3nxNDtP10NXF3y2K2vYB/se1pZnLeI
w5wrLDrocxdySfINzMYU+YIn24uiAl/j8XaF1al9gDfVjxBpFUKrWVRugOnScH2nYKG6Q/bCkUGz
0X5s8vHJRG/90frshWJggC2Rh5ZKep0Mgw0rRc1fwIRPmG5xYYeZOWOrbaYn2CrumSsNg0fE1fwN
uzyVDRSioqoBlg8z5XvgNze5ab1xc0RgUIW2Z9L2XpN2+putNAloS+GyJwe0dbvwDg3GekYJgg2o
3338iO+CslUcCPGvNeDr4GEAVS2/Z47rNzBOJ0FwdDNRrl1Z4wMdDttSkAkHB/dALPLmrgFFjyGS
pO2b7ATexWlsaTGHhOsX+Kx2xiAJ6kE5pGAxMgMcVMRaZZ0ezK7LsYS4w96kBhEQpWzuSLE4D3WP
BL8N6eECVjCPAcmSdwyO4xXdWj+nUe0cdeEa73bfhyfIeHRauZpXfSx1410ztXqlQvs5H7CyD7qX
/Ju52O91UtUkaYGLVBhsco+FtK02ZuZe3MmcrgaMwW1e6RJWKJk1PA3xc8PCTGzsHn8o1MMb8rLx
iiDoXtHrqp8oNNSDW61DSngFNASyEgeHe3Zyo75nAnDbdZRaDv3qzc+YSifTcB9jeK+AoSAlFIaD
daWtC4L0iw2fIgdvBRb6rXDbP4+9egDKJvycASf9hrRvczNW9oMAYxhkYT1tLFc7sA1D9i5cXtg6
cZzLIA1CZrLjxZOU1UukiceBEfNoQFMJWpoh78A4ZKxTOaLYcx2ijBxJ54VaUJpxvUkRrNvdBEb+
WipRnLnMosG5N3aECd6KRp7hAofEX2M9Zi4cn4wln+2N20IszkeqS0tOHB9FmZ0DTr09BhOui+yu
0DsGHImz+GjJQWz6wXp12S35rHWKDYH1e6f2wjttMq8pMbnNQMo6AI3ER9Xl/W5eHBXMk1fvUIJL
f9Eghw6iq7+B9vUBdtY+6Gz7LZ4JQFLDvmWOByUJsJgJlsWCpzvuBW+pPAmF/bg1KM1qQ/x2qiXn
bCrvOY+gxFEcDANGfi8EHsE4qtI6Oxipj2UcyzdW4mexYBQ32iShE1mgqQ7Gxzyrf2aTXTuoB12j
TAsJVW/OVlike8uRR9yq9k66okLTCeMD1uTcj9oYFbESc1D1rfmA5O+eRTKfweihNYfjMwgdm1lo
8VVsz2d8lp+xMTgEbVpw2LiVAzxPX2AfWbBFNEhi4wQQQa3Xai+MiIIuZjQ+DDpaSk7JO6eEfqJ/
A1fPVDu7drINUnXWbDcbJy6bDwPPcTA2FTzgZsQ1fKaY05Fb5fBu4MkAw2oYm8nFwsuCR+yhIJmP
zeptYHxlnJ1z2+8UqIlxJeNxPOGibit51+D9xI9uxDudBlxkNZrJmVZ3Brln3PBmfyAehjVtNNQm
VvlvYfH16d1Fu7VMgSdXb7sD+JZx27pJdQmt/sVj9/gUtRZSU4rFUdE02oXWvnas6dvQBdcJ2704
KGDcwYAEAbVoAyhrYLSI5x3gHGV3HZyYfd1r3wpc8YYirR6TMFkLV8qObgyOooOTtM43hYK4RLJ8
rCifJ+iqK/ZPuWeoOwxkVyLKNIsLnS2OO5eVb9lzeMwdjdsuk3NyissBeQMkwH50dIMVBiGGAuw/
rMi0obGWbgKbZC1l2alBwaEmP8hx9z3GtFxA0HCMgcs4dswNNK+eyKiR3DUwhgJQUs2u8erkJTa0
b/Dsw3hyEw1YJnnoP+zGOgAZSNV7PP8VvumEWm+tnESwtNTVIpyO05G5mvdgZQ1n+DXaIXWG+oH2
lfSDCz3+KCD+fJbobUk9Vw+UPzgX01KBN//YVWKjEbUkYlekGOiJhbRhRTBRSlMelYdukepD9uDm
lth4rqndeN1gXBm/Gow36X5CIPywrV7+U4OLd8aI5nmr0qgzj6x/udYnH0Nnh/eSt9IZXTHATOBe
STlchOXQrpqWdjTs2Bm8lQojPm9YgFQ914SElp9iyrFhVwOhUb77LMn+JZ2Do9xrsh1/4530eKnn
s7GU0Vui0VTthqazRaBzaQKSX7M1/zajUo9NTHG5DX4EySD/1t0Q30e8XFw6C+6bGq+XHhWXpmha
tqJmhnk50/2Cgp7tgvMj3wjh1sE8Du4La2HSHPnAlXKgs2Sfmi1vpcbxLu66ZB8S1Ef6lMBwRJFu
nOup5QVYi+KZ/QotszzWk61XkDri7IXrFQcSGzfCaxz/doUckAp2TIBGZeHcs8O/j9axESBcfs2W
oTlZZW8GmPKrJ8q4Q6qtKWLamTp17TIiUlkwrn3ip6KffOhfWg1TXFG6kja/CkJS7TBL6WyZG2/l
i7B9vk2GOunD9OY2UeD1WKxKwjXLZE2Q1suaLbRZ/Iusua5p89BgrDiMhKjY1z5JnddsoaplmtN7
XUheWU0rTuUYBnmbfXdaDtQGrr8HPFDO/DLJlRFsiv512jKcSfRAWho5ryG5qDvb8yxk+qTdz3G/
/gxddC/NeH35SUtcNDfq9pGRdM+8SmdfHyvQH3bR5++OlPJHn4z0B38ZDJU4qXxa6aq/0AkfkoQw
jD8M/XtnLfdKpogLE1usbU8VQLzI7ibNej/0kEqc9jvCi7xlVZUSmJr0wyhKdWE5tlZGrwiXjHXN
GCtfYGXc8gr5ZoI7ASGdjtXCQWMTxD6a7UxmZOqjZNO11K4Nqi58JNhyLwbd9bVuWPcd9QtboCfZ
ZiGJkKg7Z3qZvXQLe5jBUVR2opIqNodV9lJZnKuOFhFuhfV7GFxvD4D9F617AV7d+TmUsXOS4a9M
wHkfeUzsa6XF+2km/TVaZZjuOkTwXVuaMKyTYdRYA7PXEPVLixdnw94ckIrB0DvpBVhOQVNPZq/t
6fki7sjUjTrXZjjQYffh1eoAeKNgu1JUwGW8hywljuWEODAI89DE5czJka689Mz4Fe0nTBMXVb5j
5cGGPTxrlJNJeCI1qSMsCqjoCzSTfeRULoN32Sm62WCKajD29sOI3bAcs4PeNUbQOHbxqEgI+lWy
aoVpQedTlzMMF/I+stODoUj7kCPpvvDvN3vL1uaAfj+Gb9OBzjcM9VUt8c2FR8NIAsO5gOBcrzK4
aYjqm1Ry8tNl3RMPkEFPZz49lzaGd7as4odrOp0MFkHqW1bn7dUkfUivKNKx6Q6frRCEXTbKSG7x
aOKill60qpsMURmITXjaCDUyqS9er+7xED7WBqbnmZ7CDZSSb0+V1RnwTOX3c8y0qNae8YzF8bnV
6ubYy8TbTRGFxE7J3JZE33PR8nK0JzvAqPEcG+V9Xbe8SpFGJ7AbkXMYGYduA9tMckITLmT2UPmY
uPtOOdpTTDQH8ZY9tYlBd332jVdrBdKlHmMOFs38oIn4cWG9gxMnq3YR3ulHLewf8gyuLkOF7qPV
6H7tNuk/HR8BxwwPbi+8bD8hYPmcIC2MJixKPsWWgs55bXhMhkFR7ENqY4PpN41wEq01fYlM3mtB
ZoXSrrXGuzlHM6tMgv+B4uesa9sJCJRw04sA73IBBre9axO7PLRpDLMphCoj3b+wiy82XmpYp+xn
MveL64A8LvBG9uZoiavD0b7XUjK/E9+LMuTlCLPE8PHscqVFLO3HoA7d8dkVUbVLhJs+03Zwatjm
XC2nsX7J1bCqG9Lw3SKcu8L1oL7Vg+uzU3uNXH0gV8ulyCV7M0+4daoFRd0b55H1F27gnb4OHTst
ZGolik95duRFJ6DDd55mj6js0F8yi3KE00IS+ppDzD85C7BEvrm18+kVTndrNeuuhl/Aigtp/ojj
H39i7PXJOXZh8JsMHBs87en9krE3GQZ6BFKejpewLZLtVBvd+8KKDvmDym04NMkpGaJIHguBS7VC
D2GWRxMDGA2aD1oP100zj609yap8x7NW7UEbtCRaIPnZlMsBZHYwKzN30pEEdpQPZZq0e6h1fDIi
196ZQsHfEx3bYpO8WzmRbGLN4lTjiSRdMvNqPJvOVDzZU9S/qEY0d1UW6UEXL+OzAf8f/Q656NRJ
dApRzOdcUaFTmQWzIY3Af2CrPcbJcc1UOVQ57bAFgrwqomTIA5qV6rum7qxg6IyvzCtPwu3HH8Ud
7kwA0ODsJfwyse2yur+YDzrfZ4Ut8RU2DSSAJF3Cfk+fw8h2NQwfsG8P50hFMr3liDV2MArUoKM0
Oo79miszAU9UiE1cd53BaqZyXhvSE75NQfSDkyBIa0uP0xvDY2nzDsi6R8dxf4whidGqWmufQ9Dy
JznjSc5MT0BilpNvc/UKFgaJfeXy3BSDAzNpIkQU0faDf71Z93X6BP6G1C2GdTtb/qk+ab7mwvk3
l53c56rNfPbfcYaPsOBZRm07LMBiHlNRaJ9uXYWURq2JdezDRExdkwZe+MYNF9N82ICT/Qetl3yl
ydtm5altMzo391yc+m3TUx/DDw//Il7v9dzlq1NXRTVpeqLkdkQrGxbq3twuXnoUZYJZrmkVlti5
uXBkQh/ALY4VWx/mt24wK5BCpKg4LCm2zJ8Hi1XlyRnHFNtGW/I1hWeFWbGP2QkiMNAIk/CJBBh2
pLOHFdAd8xKL0FZiINvjXGtZayZF+0oPDNFeKDK2OBWwDqrxzsGexc5XG1S8zmMYJxSR1yrBiKcP
lwX7MqgV6Qh/KcIPpu3lZpOj1jfE0s0DEpU6DgAVngktO+BEMAW+No6CzI8Vsbjpahz3Wexhuez5
x3W9i/4gTg6+R/nliRD8J8mN8rBgYF/NdHTAFmsTuzbDDw1gpjSlbzmVfWN678/ZBGsM8xUCnqeM
6D6UrfQTj+8lVncMGvWIVmum7zTDdKdYscDngtsCKnVYhxGrH046hFGW6eiQLP5ZL7Apj7EhUsBH
PwYr7G8yZGRlrdg1N8ClKMiirdElxYK4hmKyQXPI9iwerNTPDYwbmPlj48XM1Gs6l8iQ8wzVhqC/
hWlPNH9dXAD2BEuK6m76ozPfZzTrboYYmxHPz24qB/cOr428tjh1wRaDZWxsFr+zoEWJ98G/xBqM
ICzmmA3Y+BqZFvBWyHKwY7jDHZtlGbCA1FmIKqec8UQb/bJJFpWvfB/DOA967Fw7BuED0RCLNh5Y
pADqKc9pQH5hXhtPk5GQ02IZ5OdUsS9WtaAiHPSGLUDpxfGhdxvS1glMbzvvvF2LDoPNlJP3k+kK
M3vY2y9hbL7xqa4KON7cTaSllyV0lrfShlhYdSOWttakQHNJygcj05Xvqhk/ddrcaB5laR8Ccl47
Loy/CP0D+t+6zkHfMwjGw57gX7IuGBDNeVOB8YTC4nD68u2Z253bYuGp9YpJKaWhjI43jz6+pjzT
OzJQQxm6LJa6zE/XSTSET0gZxuSitGCz35GM3VRWyhTpjfREwQa/r1Pnb17c354gP4EaWCS9RssV
DqUct2VvYwJdKGT3e+GY3J0E3k+IhNA3k7QKTLdcnTNLyR+4iBcyaBS3S0cmH7xIHgl50qhgEGIH
T87AT43Xwh6DvunwNkMBIbEw99Md79/mcSKZOR+JnFtEqfifGY/BzKmBBthTEmM/pKZx6nG+HhBV
i0Oa9pSCmNTyscHzduwHKtacBlZdM0rPE/aMm+tNuxiS8N7RLdbfuf69RNpeNS29lTlcxWbM0bdi
03ucR5oUnImakXyuj25N+xQmMO09SisLyGOrhzxNcoEV2BifZTfEdUCfKKCQETZoKUW/ZwhtT8WC
1YsyzPrebWfz0CbjSnGgHs4zFTECy2PHk6ZntlPeQ+ppt9Eyq50N9xZ/rIaGm4/mROVPg829HTuA
MT0dmu4KWJ0/a5rWgOxTWX/uC/gqayTC/awsJWZ/SuelOOtQzp8cpNrqhFkAvUK13VEV1Qi+tHXD
O9Xz2N6z0K1yf6oySA/xXAxjIORCLHbH3q/siN0U5nlq18O7Uc3TlE231NTFzmzUN6Giqd7OCrcl
+hCTX73Q/AjmnFBsG0HZwSMVYWQToAd2EzfDQ5F4/AInXfybeq8+heh02BqR/lo3f9E0kofRjI6u
YweLgaVvWgLvEZHciY32NEVokznmnkzPsFvoOTSikDgwak1r5Gd3odFVzPl4yewczpvhRM02r92C
t2066uYWswL12/NovnKsV79MActbzeVy8tvFmZ7QWtWTvcAbT4lhHwwUyVOu6a8rE9unUKLzI930
nrE/90R94hFzuNV3rCj1+iT1xj0yTIC8yCbHx26OYGdSy/IAUWHOySQ3KXnoKLwI3krZvWYpYzyz
A55PsFQk1i237g/YLEaPVQcGppR76sFRY3g1jAWOdO9k73ORy6+a+qCbveTWK12ubAWaQrkbExg0
T5GiLGjLsioiIxLSfF0gCXgADsBL1nb7kvIHvzV5VQeDsn3UCvoRF4K6AT+iyVimBCFoTvFwOUkn
TG4J+LXr6IItQxODnQUUMp2CZJ4IrBSjyLazo7p/bsVWvnMa5CdOqsCVXLIrvrtakcyxD24C1HtD
Hu0AtK7hO8gVj6ZaHM0UyabJDlwUVujEnXc6MZFDUnjOXbVkH/DEI38hTkw0zmlOsWzvim55roBT
mYqVERgmCmm0pf3tI9RDz6nwYssRvre0HfaLRa5tpCwakBCxGNZ/13NYJvlPgRXE95qhwYeVeAsh
Vi0Lhja0DzpEZzybefW2yHRvJ8WDjJO/THIIEMAnjd2nhBNYQ/D+qsdmLcIQDqXgiZZuoxhKUjoA
2o0ggPplh4BGwK8rXlUvM3ZlALfRYTlgW7xMgca1/6grK7suirR9h/qMcsOiqA69Q4eF7JBxS3BI
uM1PA/3uDxQlV3xpZlTgoVFB4vXijHzD1dkphn1FmvkSgRT6TWAKgA8G84Sc7HH9yM3q3pln78BW
2sSBRQh9mRon6Bz316Hi+0ztDyMHTPU9Rw5MVpHyIfAYB87EjICjdSEFJqv3mk2CS/HoQuFMr8RW
tINxqFzzxfCmvCLTkjcfE/Yc8ruwo+IgTxzzEWf5I7UN1qlbcQmh6d65tSbu8AiyzWSxTDOtkYGp
j8PHmC3ljipL09nhpO/p/hgsz4f+OL80Q298RxITsOmSjxrSyrivB4P5poHjrB9Kr5U70VbFfeGl
084i2XQDYSi8YOb/LjedZSnI2Jicziw561dLOE0bKBWPT5nKzbslDfm6Wkl6IBmZn5gF2ZBIk4A4
uMp1r85wy+qIRudRw5Mgm7xXt9ER9VffRvYHc0x/yqJZ29fKSM9e3PcSvUOz92C1jB9E/PhXnw0M
74jk+dyVV2fKr6Ot7isWSUTpPSLjY57kt6UcsoAGj7VdhdDT1hulBX1Xo66aeqpjwY2Xv9gloGm6
o9kqUMVRNb9JAg7IbDnWEWJ54RGXZ0tYIudslrIECzsat7aZ+EN4Zulrz9+NtGuCkdtKutV12u2F
7YTBOJUUh9HZAZvDo8uQzecxbqB/ol5VywzLiIX0oZyMKCTS0VvaUeM0JwNWNeOtMxttQoMxwkvT
lOZwSHt+F08L4CJAnJnkZmyDmKaih5pMBWtjR9soDpXQYeNuQ5PZC3CRe6MLse0ugnOhGSGWCWrI
UMUVyVB6gqXxE7O1vAeQQL13zUfxFztLfhzy0dHY7XDclTqNIP5IEu7exUV2hk/lBXwD84e5EP8U
qT8/NKAfxwJwIamCdjPytKUj4elZKjrUwU/kv54gTEZmhDV8j4b0l9YRgnhv5OO+E9rBFEVOfK98
tLhb4IQn0oCgQ0VDVMd4XoCDsRIwWIIYUjP3Vt3woZCcegKuTmaXliDU0XoCPsViM8CyB0hjKnF4
SyWn60JeFy2oESECLpIfpkQUU8v1YGOVsjpEFesDfNOWtzyLvoul37ZO96lqvchpZyjmZBdOmGC3
JOJ46DBHDOoVmBJmG7sa9ItDb/bJSzPNe6J/TfqO0QBgLcGn+DREm38GYeBHaUeh2kxYl3YKY8F7
3EHZ22SxbV2bcO7pWsP0HaResoR7HO5liwZUqLVlkC19NvXoJ5PZ9ckTF8DJ8gFhImeXjVvsOm1K
30VsZoHFLUJ+ch8fh6Om6jENbL2jfBSeFg41yal9Nuekeaxa8FQguELnE+K9UzzECJj2Uyds9kpA
Hqr4UfEyqHwv9OryHry24NpHc/RQnxThzylQItXEKqLFly6hvLEek9R6Yq9JtMXSI7fbQEKhdXDL
PSQKkpDAMjIN1dEIYyaV0PWSX8iJWtRXl5rLjD+JWY2IGVT6sqlCwDgWtpOheOCKxN5bKShaCS3M
bm0rItk5d7CNUy9Te56laeRPE+gWbd8nzqiHG0M1FXoILi2asZavtqCP7mwDL/oiomoGeSmi5R7f
Zdr6bdhF8wujGgF+dPak/HHtTjwy9BXOPrfdkGjjgIDUFaK703I9M+h2z0b5Tq65qu+t2hDLnnUA
7pbNYqANbucY1kq9QWwaYB1mwD5DLSQMlpg2b7yK3q96q012PvH49UjVXLd0Zi8Mux595pV1JKoo
vmw7pcgcG5vY8Yqg6TVMjeEuYZGYXyIAtThpMIYdl7Qt7DujAsB7pR2hvHH5y8SBC9DIsZtN5IZD
A7DoJo752TeZC7cKcswA7XHkdTEjJ/C29Lwi52m1TYoFBqeqjR2nTvLOeGhRoqjXxcvcZkPzBtLO
SfkNYo8HS6D2bZiyeG+omw1PtIbpxrGI+2i6sGifBQ2/XLe24PTjt6poK2c3hgMRFsUHfykSYY8n
PGdlBzvOcg9YwDrzlXgvLaY2ZaF7yWz8k9LJ8coypBE/yWQnl1H0TKiCHaoPvCU7wbDp7/PRKA/6
GiapdPqnNlqNxI6gIVdrP5CcVxS1jOrJ0onCz4qJdXyUuI85w+iTtgrNpryl6sr1ulsMZJhkFybj
30TgudqVInaaAAPO1H/nmvKi75Re8/Gkm6OZXfLeGY5KopjSHdTmaxZ9bPEka1F4qnEc/cfZee1G
jqVb+lUafT3EcBu6gzlzET5CPiSllHlDpKX3nk8/H/vcpCITEmqAQlWjyzBIbm7z/2t9yzwjzR7P
GBLB/9VNTyK2nc1g7Im+CTn93CJeksjfIqaLUUXIv2ZLd9F1jgcuvjUzSWJjMMn4pJCMl9BpQk2X
jLNyn1JAJLXhkJsxQl9RBQkqGRWcg94ji8BKa/z2XZaSC9nG07WBiLul4WxFL8acU2nXOXnId5Xy
DQSwCoiWTb63cxOPs/vSdWiHV8ZITLxPCf5TVZbWJh998+wWZX60Irv9GkjPduCbSEsgrsQXduXN
cGWjCKIt1LupzzsyXKl4UC+Oi2hPUYxAvqEPzHAvFQYHJnbsBsw4ZLm0tY9mGz1z8UXZQafYKcQ9
pr+RXv2xDMzhO5FQ3eucUNEMsbyl3biFFU49tA7g3iyyC+GXR7+pJJKutJlRhJuVWZxisBwgVZOg
o9hGtEs20naBIg0yCKu8muX8TXRWO3wibyJodvFYxIvMI4xI7ajGyI339WDqm5qj+HxWAhlcAuHI
yVf4bix8/yTxEGbUl9V9OJG+gI6MmL6V6AyyfvKcItC2p1dLDZbafnvVGG2nKWgGjntrwuH3AUtE
8nPBYQa2Ijw7sQ/J0jpV1LRHNKbSeAaqBouAeI7OhfC6EJTDdS1oV3OMayTY2JObINKvKCHFRGin
cYCswPSLJc5a5HDwFJRgZAos3WNbV09JBV/BWgS+n8quVt6vHnNwd4fftIAgb/WYXQyam0hhbsXU
mJQzC9NJrZNLeuuu8FFNrusOetV1NHSyJ0VB5eGxdNkhHDr6/FsUi+2zqiPAaGVQcHhdhDZHR0Ns
QLEL4IfoKuc72/9mS9oboqIAnOa9J2ldXpUC6d65tReFYTsVEhJpTWsTbR/ZP7edSF081xEOcPKx
CJciNWDMpCpw3/Ue6uU0r469WISB5qKk2cWlF/4iE0O4t5Qr7ewWuaVGBeoJt8IMLKi8U4qMLQcz
Vzyw9Dih2Yqdoufp3CkvCOms0K7YqBm66oZNajJdjy0L7L1Z1FS9EBpVV042FJ/wd4xslXKjeUlN
WW2TKCvFK/u27BixO6HzbAU20BfE2s1zibU8pPGi7I1Z05Hcy8CHwmWH7jHOav+HA5yfGnpXXgHG
9k/ENA/XTiQySDn8Ak2GcaNq5J0tto+Y/h5sUAs5QcNBjGYXfwGKp8IUXoDTI4/n6BjuENM340aH
FmBANFQa+ZjSNGBxK4bbQGAUvsozL1wyLtpudq9sLWFwDR3elZaxgPmtsLp030AfoEmUO+azmy+o
ZiBYlBblHGXbhC5ltvaqCUA+jkvOcSmzyjruKycln65W65C986eoc7w7bpO+HsrdbpGZTuGdQ3NL
rmSn2nDPxrtBREzMhnVXo9M9Gi6NWYzmI5pDIKdo3YLKMmlZqOmTEtr+JMNePCRdQtt8WDIIbtxa
1e2NSbpJftNSgvG/Z3T4mDmkw3wKj44oqwNHTCqO1JrIZQqcKDWijYeNMkhZJhi/B2OIFEsOopSn
YMyca8dpByNeEVdjpDeTyZkHOlUICn5k3i9XTWY4r+xMhfFgmrRJX02IonukTumnDkPd8B1RLuQz
1nMVvjot25M9OvZyOOfxFBL4MjpoeeypnDZ1SfwHObeOxqPjFA8KNO2Es5qz68YmM4fXVmCvuJqz
uEf/tVBaXzqjjrccisszY8Lvr3HqySfSRsgcNzk0HCO6qw49bSt4xTbVThsUch6fFq/cv/LhSOLk
LKstGJCOKKTBcNaqGXNNl0laoX1r9RyQTmAYM2tegVOZ0ENVQbQAJBTe/2cKGwFybUU9fvI9DLBm
mP2whct/ViKC3NLPGhSaL7bQB3+S3hHYfUuLn89ka05dFVypkfP0OkFnn93FlQ37gVIWe990qGxw
h62kjSfNBM5H4diNgcLLshw8da7Eg+s0aHKhX3r2luQGe/zigSe9NQRvT26oHA+furw1VL4h66p5
hY5NSnhVshFReCqaq6CtnBMFgjBeo4RYigW2ZsDpWNc4EgXMSXclXC2jo6Vt4R3zOHKStTRYMVbU
YJEjho49bLF3zdeUgOfXoBFmve+myqb0Uk/E/3Qz4VV404Y14j19nQPMg/NnhXm8SUgKnTHw+o3x
CbWnf3Sd2mEyBFulzoXMq/Ehwu9ZxOsUOhE+saQKXGsnWlHWD1k4DbQuIKFiIrCQoDIIqh4MieqP
1GP7awRZkpDkCbaIYVnXDvwXb4NU2YJQEReN+FIBk7c3Xc2ueR3DJpmQq4jIS0FQOflwEt7SoypC
aZXVpoAu4nGMdgZr6jbxwJik+0XSdEruNp8D568dpsBgE4yd9S3GdX/jMkoPRHE7LVF+czGetWFS
D64GH/R5iwMFhHAaa+z1NQV5W3ljvbEmuHJpXaGpRVU9fKNJFIbf3ZKE4Rtc0inGU0ke4E5SyPRR
YcZN0j6EuqOZrlo3T/ewf4R1pkYOr35wVL4PK9+gJlD5GdY4QuvKHrP8wTZxl27jIi6uEBCk274y
nUMwIjvdZAX1p260YE45eegszMmAxzzXN0QPs5cOrKFptgjr1I5S+oDmik5gBRcn7rKndnST5Dox
3aFA4D6bP7ywEj8o1ED0LQzlCf514INfKj4YazPXgGyCsQUQvorsjNZym+pnnJx6g2WiAyeWG1cm
hmc2ddQGC2NTpq7IYcKlKSQQH+QCOh6Z+1/nsRm2PZSOToMjC2bInW1uyFMVaHPxKdLf7rCjPdup
UdpfzSasbxCEz0CXymKPPIG8E9pIsUL3M3U7KGMjzf6io24DLVCHPI9YdlsQgzWnmrJpd1aFRJ2q
pTuc2cHFxTPsNlQHrLK9g3ewZVdTWhOrQNW7trvONdrNqRjRlcP4D9YFeZlomEtjSh6Iip7dfd+x
VTs2rfatg1sEonxKF2cRpXcQMl/HfhphAuaQpuJFOV2WpxlEGXZwx5QdZ4I5iB5Qhdf6AYDWgB9M
9y6HcS80YNUQYV0OwwmuYliTx5ez7XmCHcc5aiPtBYRZeIa1teyoo9c6szo2HGvKOLx3W2IHV12P
ljBBYp0U+OZMWlCEgxBC2WxLZ2h/6nTpg8eUZ06148K54UhK0JVsq+ciCrx9ZAlV7QIpQhchl6Wf
srHxHtsuaZ9E7YU/R6AK5hcLOMMCd3fFD2SHAyrzxOrv2bSHIEnCEUFCYlUDC3kI3qfmv9J4BYVT
ow3CJ6ObjM8UiaazF8TaJ1rChW8Ltg/y17UPT+7B57D+szI9ikXMBfYTOGzyj9Jk6Ka7FBT6Tem1
3DzQBEXGqu6zYKvLSkvSTyuo3Z0dFvU2ExhD11qk05UR014kd1T0T2NYh189FFhih8Y9zO7d0sRQ
4nu4srbUjpnVzJF9RID6+Ak8pWGdJu12I/ueFDA3XCuryEF9J0Si0PmgV2d2nneD16UsiXKtiAnK
bEplVxkS3JQwVYI1cZ2EWmw7kjquZEkDGoAbqdr08lj3tsgB/fEeU5D3ihMkfaYlPfTbmu710cls
qP4Agc6zpPVy4khqZ6eAzue30Kz7T67Zuzc4GoyJEoY7kX4tgYR6gRjaL+RYVkN5NVfUhApEVKxV
t1FP5498YKPsPxNrg0AFEc9MywzMoI/l0jMRj4G5nSmQMa1DOHcRxOjCqK5G8nKLNY15WkFh1wz0
BYmmIsDXcu0a2jD6vPG2F15/11etcyujInu0YRn6d8aYkEgr/X4kJ7l0Wk9sclE27Pv80iu2Eupl
CFy/ig5RV1qfQk063ZEmvdM8NexeMJ2nMhQbj9QYh6N0CT13hQ9yADFjAOcXhAke/FpH36xQVM+W
rgHcxL35PY1T74QMpvrVRmZ7HUeuvirTIEj30uuJRPIwR1CuG7LoRzY1C7ZVzUFPxI5h3zo+za3b
JvRDj7MhW+KryTJreY3muakOqueOUWxBNvLCHJNWMbpRBQ1Z2uqL7lvjiMm+GT7hSfNMyu4cSIG4
17iOfxYui/9dpjNqvXQl5sL7YelGxzfp0MVUmCR4L6IDWFIQ2vlqZH0RrP2bnMBgsfIAjx36fo76
G44dqKnxx3NEGOMYhCHRpeVMVPDMTvNo2zGa2GEqPZLNpz441xjNum03iQSU+BwqdYfYxeiQpLLl
P42EZHCNKcYs4yt3uO1ZHh6kM093BAbb5T0JQ+nnPA8oqQ5eYEN8iMoIA9ry7gDUolTKcTJvGuwv
xllLgBf5QQREhYB2n2qvfDC0BwbZiC3AeaueOUcWSxBwDH7eCj2QHo5vFahSnYFTworG6WBA7yit
EbYXv/fkQzolsMEqu6x/MegIhmpttSX2MMpR0RgcqDWDi5ZqXjq/mljTa7Ni9kHCSEGOMtIUfgqA
ypW4y4u53tBXxwNOKWV0njUhaBDBkY7E19prnDaCFwh0plyxZHn1tUXL6cX2wf9/aWFEpFRKioBD
fjYRjBrDdAAbMeoCjzMAeE6WlpWQD9JixxQvWVa3YFumPgzMG46RLdK9FLcmTXRV6ASPBMYRpHKu
ng2q8Thj6VtRGzqy3x15eE1hHzKR49QI6tEgAs+1jsp2kgZ8CLsSaLCAT+zHxXZc/gSVm+2DwSr3
quLI/dOxlkHSEclxdDxJZ7Ivo+z7GCsZc7gX86Yn3NzZkNzNaBy6ikJr2BG49m0ecLAe0oLjx21k
OGVxJ6XRVbsaaViwFn2u06PRjKaN/Vrn1k0SJAgmyd/DeEJKz2Fk/IPFVINt/tRI8tM9TjamzZij
/ZU9BFB0oySt7sBWs5T7STneFHQMTG9Vt0FlP6UYLvUj7oUsDVaIn4wt0jZkhCUkKwR/3vBCJxAW
Q+SZyOSpGAVoOUpD3qRsvZ8Fe5DsYY7z6NGmYsvZjbrxd6I52Nq5OqgfRFPHxYZsBfcq57v+jN1x
hpmMf3fLgYxiEb1MMSYri6PHCEm9yOyrqAj4G1DuYQuSuuAC6myMurylvRbBPg1nVdmfbOFMB9AE
GrdsTiwhxTy16pwYwm+eVMdGlYlx13AGQsIhlDXeFcyndERpKWTzZmycwEb14qmnCBQgiqjIy9NT
RO987SFM7srNkMWyvkFNG2Wf8xD17Bdt231HbCGi97XtN+2wTiLT8O9DA4MQnXXNDgE/bCHt1wKk
h2OsAvhj8gUTEE0yRF1eckR8VN7IUQO1oddgffXIhPOxJJF1TKwPs5G9N2aKFxmnHIr3N4bwE/+n
V1C3glXGpAxW90vJG7UPfFZ1S3JBZorqRjVkH3/qLQrgu7iTpcCEaTrOlnYUzrmgHeYtLgTShh36
UOBeWj071+4E+QA8xezc5KSqOLSBJkof3jalnkP/BrDlE/WuEP0afVA2IS6WfJxQikNUgQnCSbpT
7CIZOjKhzfaZAO8qAI5i+A175pI+YkpQn7pLZ5WvS18gaWTDGObuc0OVipN6mTnjD8rnyFg5eU6o
Fig3lgllSEKwxv6n8rjDtdARNQpv7JqnJA1zvc6oBr1OzMW0Qw07zNiBTeNTw+b6Pp17gy8rrF7g
6OhDVYpuvq6snmNpBO51Z4NdCJ61MEeKGbNI7B+cMTTmNdpb8jENK/dlJiIiCHZSzkA8RmZ/sB+O
SOBiaT9+yosi8O86PPo7IjMApjfJ/NgJ6HtLKnMfdM96TEW49foJdiohZVXePrDsxAiesywvXmQV
8Hniggk/M8W4r800OBRc0pnwWZLH9b0wLM/EjFD1PRW1dEYwkWn9MHE+MI8t0RhfCrdzoxcERhDM
RqtOyIx2fXXuC1/iE6oSjkThoF8l0fQnfMh4atmvWsFTC6/LfSCOlNMWX473derHfu8pgUl5LLOr
WiySe4qk6Qsb2OlA+RcXpavsdks8M6hEwP4tJDBkA9NNZk31C0aJaHxM3HSY6lXRS/7JpUJK0ZGt
7feWXvai3LfJuYJRAzmpKzHW5VntbGdOzBheAs6C67n1VPTTBzh5PU5kM55E7BX06pLWLveym9mA
QuUr92HUxTRl6gq+i2TTio2WrhfJvaOt1/nQuLcEQrPlxgFCZzcpMvczLefyodOyh7BhZX3Tb3n8
hnmde85QfxbwfYznAZO4sZ5xfK1LJml9FI6o4X8VjtGTx6D68IfD/jQ91j28CEkehnNNMbuvDwqD
cr8BMpehjfKapLxzPXfADcdJy7B+UX+yMHYbkBbKc4pmutgKx8GPCBYTQjb24oH2qmWkwb0yoLuZ
0UjWw9aYm8o9B3GNpZQ9jL+mxQn4A3QX2KoIz5yx5fc55U05mAX6Y5eZmTwF6ISFz7F+48+W+32m
pUQ4M1/BcwB2A51FAncZP4VBVCa7QpmumzkbvA1nIqm+eTkG3jXsZLrEcH/Mic0w2nx6TRAMgAvh
BKRcQIvsUbUGMRUVXVC4jzZtykFmWwtMV0dPyeEcAIwLzYkMF0atY7ZYUajsBrtBYdLuAZiqtaIb
94RG3kx2MbuTpUNuTu7XHOAsWKtQVvmOprSPgZXw19M4FPlz1tY1DY+4mwKUlQu2k9Mtir5dyAYV
h28HVAWkXpB+6ZjBxjs38WRyJeIuapudOZWO8VKC3XI+l50Hl7ENWHdOULdQ51WC/00Rj/LpE4SD
lI0xm+c7OXZmMq+0Qsb10zTtmOfGxOIBJIbLNpN8WbUuIBZe8WsJAHt+wS1gB5B04izsHgtyAh/p
3Y4BEQpu8AvAdpc8VJWrwXujVNinBs+QXbGD3on4Tsv7QsKTIINARdPXqSXROEwDuqzYQtXKnQI0
2I4ZcISgQbFwk4Igvim7oPiZ+q5HAUBY/Bm7gb2z3Z5a09L+nk7Iu636pY5G/yctPLf4OrBQEBOJ
rpvtkeHX9VMOmgFyPDXAs29VlAYSAEGsH9KdvyZGWGKKY2OHsY8UcjJrSiYdq0OWemOP5nBIZ7O8
qsPBb58Q+4zqvEAC6n0rW5AFm7KrJtJEOp95RIc45h+JK8rCR1pMkmuaCZ5TZZBWsyeswv5JMhEH
0dhtQ1pLcberPNe5q3SfHKWTVNtKxOY3B1sfXnqU+cjRyLWpru1ZkkxFWQyB1swnucOnYJqIqKJ5
L4qcQ1DHt+GOyqC8o31KKhScAGqY1vxQG8isNjqzhtc8yEZvnxBVOcFu8j0yE1RMNWINkj0nfJDJ
AzwDFH9fjvNrThMMoajI53jCBsHavqYnZS/wS3YYq15abvlEg86djwEG0IRDz+SCXGNerA6h1de0
jqbyhnZkXmPJsXL1vQvt8tk1OqEB90yDNSO8MfgX23zq7+287q4R8TgHEnMMvDuJRHCRD6AIJs/x
lpJ/DuLVy/v5RbVlBMTKHIcXEz+0RYUJe6jZZwzhiOeqD2yWAmIIc++RBhPPODPc2GAi8yzsnTnh
53hys1gUj4FXZkTsMcUhlewK9tc+bJQTClSqiwGE7HTLdmtGh+HpUq0TVLj5vujoggZokDV8dPSF
h8werYTvvq+tz6gri7il2hBX1AXmGeGkOmjsBlwhnszQfUABG93MTZYWgA3c3rjvZ3cgwqzybPNu
rERrnpjLMBFyCqu/1GTf3CemUfqfnLIzrAU5Ietj6Eu5qzBinAjVnW61nujJGpF9M3G0al57mx7s
mkqc/EGVpYieSWOYnyvDYdfGWdBZFy6P9YE8xOi5oYuzRgdbWj/oPczlibRM7yrryNVZwzz16EPF
BBFhJSbZ4ArkfnLPuoA1iSOBMraRU3l0r+MMX+OuyZwZC8sQ8YmOpwpkHhBgTeWXrDtSUMmOFjbh
DqBQvSFei5Tdg0To0uOgPCStaTvxJuD7ZKubWZ3zGA+cLDdNNw+c7tVk3JfuZOAzzpaC9vWMnDzY
DzFOHWKUPKv/IsAuJk9TMyYBCDqzoSxhDR42GYxWVJMDWFPjzuhJ1zTXijiDzFh1uqQPU7lkgQCz
L6U/9WfMAMFc/XLMuuuxLfblhI0SW1Q7Urcs0K3l06avwrw1H+HlxiR++wat/eYpUqDyPrVu0Y83
CHWMMvjhsdmO/R39Mz4wNN8jcvm926E3JmEtw9J7y1lvJoZDO6YXpIAsAEEcyBPB+mBNnD5vqem7
86YrZPElqkXR72NtVDSQRKV0t49ZyDrseiMGoXztZEg41YF2URh+DnvNjHWYSAudyp3I0cdZ7a9/
/+t//9//8338r+BncV+kE1FG/wJ/dY8IpG3++99C/PtfTOvL/3388d//5hgCpdJyILqwa/MsKlz8
/e9fzxEZb/zT/0slQdbiviq/+nZbVRtOPsM+NVPxYkvOE7j98GljnCeGuzG9idNL7dK5HxP6WhHy
pPd/jfP2x0iHIjdZER6eTttbOqhvfwzdu8keWPc/JwK5x0bo0nsVeFrareyzKdsTpIIduEpCthT/
8MqY8i1Lmo6yFdR+pd9eWWp6QEZoDC/sFZN9nU3EstiI4xzHDq4xR34XPoCr968pvLe3qwDOKVdo
auYw4Bzi3N9eFNkUpSQHvTcBIENz46rOBhzZaitb0Y+l9bQa+GyYmsvGEveWxHcKCN/yUlZn5VAW
Kummbsh5LcyDTZk2pohVd2wKiNRc9IkGAdfJGJf94yA63z0FGQeb6/dv4uKVKdNTIIVdy9NSo7Ty
3Lf3IHlAsxX05nlyRI88qRy/QM/rt400QXUpNjWvk5TB8f2rLv/V30atEtIUBKxQxWSgWEIvo/q3
UVvMTRJavl08gnokxKLM3ey6T3AWYiOe2zXlYIf+Mhmzx9AlneODYWr95epKO5rRKvmLKd9evUMr
WzeNWTz6xdCek0xZj0GzyHThI35wqWXEX96oci2pEObZntbLEPrtRhupDBoCunhsWk6WOcKPNWai
etcl3rirHdN9fv/BXr5OITUDEr2hazEupXnxOi2APdWI/eFM6iS+hdBb2izUMQDLRfmBgj99I5vt
8ftX/fOBclWLAr4Wkk24Zb69S2oc3CjNt3ORsEVfzYb9LWyoYNM1M+bv//haDFMqY64l4J5ezjGM
zcqkxOafaZ2rZzaKcEuwo0VLNQo33fsX+8vj1EoLx5VC02h1LkaKxgRuU7pegoEWOz/0uq/T4sYB
BSTxr3FYJ1YyjcS0ff+64s9xo7mwa/MWmUc9tfyw38aNZSAelV7qn1FfnUpD1emuVrB4A2othGo3
IOqjYa6/ZrZ40UtGzzppWnIGfIgVNbOtjfFh4DznwX+5B1ny5Hm9/uAj/stvtDlwUoW2KTqa5sVv
rMIyGBrgFedJk0yyCjObshx+aX2VN+Q+RmlRvbz/WC4nXEa3I5mnGGc8EqaQt08l5LQ8u6Ghz5Jv
G2Eg/oGWogD6aBuCs4IiddC2Qfce+0m7i4jEXb//A/4y0JkvBb+D6paw1cVAT3qBTaQLnLPdjfKY
6oZKUpn6iHH77oNLXa7szJF6kQQxzyJoA5eh3t5sEI9+52alfQZo521KfLU75PecCWnn7/O4vCrZ
+a3wv6qNED6UjaJAHFDP2eH9e/5zrrY84Vn8GJM7N62LVa4lzAUd/2idjcGT8G5HVxzLNH3FTc9O
vwDF2qfmtMEjG31w5T9fN8uSy0VdlyWdx/D2CXjzUHtWqfUZyQcdUMManc1I/Wnnzol1TVPqLkVr
tPM7exGHuOXV+zf+58u2WJ5YGoVgS4Ha4u3lWaFcPAONOMuYnayIh2IE+hTOGxU1/bf3r/Xnt2Q7
jklQnZZ89rTa3l6LiGlyNxrXP5vIGXdm4y0HutDaI5Fu17k5xvv3ryeWj/PNwuSgrVQOkwyOZBOU
1NsLZiguetfM6PIFhiivCDeM1aGn40lpOPKteme3g3nMiLkBIjUFxNw5s62OE6F2830DcvJbgdhe
rRC2Op9bJY2STz/2IaqXYXzrhZZ39/4vvnhCto2enW/BsU3+rIR3MQz7ZuoAxor8Ss75fIAXVh8K
IxMbmnHpOQjNj76/P6+nTGnzSsD2elRsL65nIjkiAD2p6E56JNTmA8Z1IKI+nH8aFtDF3d37N/if
2eu3V8IdolcyXQeal8vX713Mpz16iQIBU3VFH7l99rSR7bWW+doOzfEYqVm9GoNOyIEbkYOUWZvs
ZzrXG5Pzy9aScvxgUb+cgP7n9zjsGBiQcA29i89PpPBUOglOCb1MnoVketbqxxCXfvjLL2nBHetw
XBg/ZhrvcwQzQIYhoz5qAorckyLt9PmDB3Rx1vnPD0KC5CrFdEhX5eKDpFUnkEu2vJIgS/s1QGhE
CpqcJganFZt3xEciIqYwC8yIpMZJ7azOMH+lpYzCTZ9pOo3v/6K/jBHheJ5nuaZ0l+Hy9iPyTGNg
0z+2iAHsdOfFYnqELTXtqTuon6agYPT+9S6m4uUBsB4Iz7ZROktTXozJpCP+pqPMcVVBjAYbDMVp
uJGJTXO7UmjyD25V2+NtTWX7iXTNvv5giMplVrgYouxjWfV5/oI92MW+velSEmOasLkKx3Q6tkTU
AQY1x09eVN+y2ddgtMK7Jbf2R7b0ajj+KtalinK5TXDqgagk4OL0dcaVgwYKKLBwfwU9gKXAHuKV
H9rR46Qc5xCpFCVIRoURyezX9x/i5UtzOTLzwoBBapYXSqtvX1qjYRlyak+PJT+dtBvbAl7jRHcs
f85aEFdwfv96F8uI7bq29iys0aakGe79Zyb+bSsXyjp0YIEbR9f1ehOTJ8XnkT5jFeB1W6XZxOL9
wbi8mNy5JKdRlmzFfQpT2Bdfro03gVq/2550a5YHh4o3kR8TvKJWN2vbqsYtrMXig8FxsVpzUdex
OAcIW1oLyfFicJKWN2XIPckjcB2XzmGGO826s1PaJYfKLOtpB/DLMI5jI8qWhj26hnXc0fn54ObV
nz/EM0GOSNZSy2XXcPGCcxNpT43n60Syjzlc02cL23OGnDxj5ba75lV3wsbW21Hw26gASE8GZ60d
pyenj6zmuqXhan6ismtRIIEibEafB7Wk5SDmhbh5GyPyS84VRA5/Y9JX8743GvDmViDZZ+IJu9o8
l0BbQ06wFVI5gBZA7JFFtyE7tHKKCIqOhlKYxwY0EME+mR7pmU5xYSxn0MiMTkOXdT35jRHq+jU+
KSN4UgNg5ucYbX16z9YaHOE4jGMnV+RHgOV+f8z+8Y1wNvcspUDVcJyT9vKIfxuzErkecQhIlOwm
pzma+IO9orsIDUfO5Q9qKu4HL20ZHL9PLIx9GmqmFPzh8uaWiee3CyYN1m2iyLKTOYztA6zc8pFM
1OCDq/yxpP3PZThWSz4KVtqL+yqht8TozbMTWg1inCkaHmutCGrRvSLtuZRHI4OxSP53iO2JuJK0
zJq1E07JB3vLy5mcH8KR0kIeI6i+ePpirR8TBe+SdIBT4OnhWVdptMuJpT7lBPH1AOYXBGRUlCdO
u9UHD+Evn4ekKmVTKXA4V1w+agGYrygjQWQIzsK1nefRXQbGaDsso3DE03FE7uOQE0n+cEo15v79
ofWXN815RjGu2NFr9Z8l5rc3HWaNnKcMIWWQCxSvyEGzH0aURf98BEs0bSbLJBJe077YK/RD0TkE
kfOmZ5yJkE1H+0a5/mTtgngIXlDyA/9//87+8tHwRh0wieyZ4MZcDK64CccyzMLw1GgScXTfXGEe
RFHfISyzJHEY71/ub4MZ/LIwEYDzB8P57TdTm8nU0g0LT4OdsoyOSc385jN5jGOyg/JASkpagtiY
4vI68OkOTG4r7sy6+v7+D/ljV8BgpjpOycmxlwrw5bak1yPigTrIThBUJdHqozO6J3w6Y/KqySqd
VxWRVerL2CDaW3N4ktHGLigWr2bXMoIfiTOa5Z3fSWirkFrq2TZWdDYstamFF0i1KthLxqc4mofy
dkaR1N9VwsHp75kwjpp15neeOhS5rhHgoKiFzfn+Df6xgrOYKqrsbD3ZCit9ceoHEkl+tKQQ4yJW
/7nAYvdt30N3RTdE9t/7F7ss/bCO8jT5w0JCTFHl8uCBqCF3IxYJoHmpynchWKHvWDyhZCfuZB+Y
1BxOo+RvzjuJbKBagrn6p5I0nvSafzV/lGhh/LXjNtENgdmi3JHhK7/H7GHFB0PwLyOeMxkld4cv
zKYCeDECp8LE09tEJ1CYs0KnTVStDpzm2ZqlW9y0NDV+vf90/jJv2jwVHgtHQCUvx/xox5JSu5Gc
hsnrN8QKWShinegUM43tSiWb60YFxByWQfz8/pX/GATkgSswqkzbLFA0Xd7ea5MKQpmqiHFokzKL
i0cGGcLPLrrKUHnfvH+xv0ySbPAtDl84/BSV1bcXUxZmAFFWpOgpdzy2+CvXYkr+PxYh5ik6R46W
Ngeri938QMBDH2F4PjVzQjUTgTPaUVMYZHjCVAKk0BE4NKGD89Ns+/4N/u09sjUzbZP5cilWv73B
GV2O1+oiPhEmlFK+k8W+BTm8CV0unzWYVrFH6XUg52H//pX/3BvTcljmaQYs64O4+JjRsKuh85Lk
1Lq6cO5Cg/LPllCU8FEGkqbuSFIj0RbF6P/zobvspZb1nlM+vp23t1yXWk214cenkniXbTKUxmpC
zX49jrH9cySCjiSMoMDTQq21/GDN/2PwLoVyivMmjUIKamp5Hb8tukjHg8jtZnmyMdGtC/6ph1n6
oABjM/vgePXH8+WEQzdS0AbkJvlE317KQtORUx+SJ+KcJQ48Mp0cJOerwG7G7QR6j5avmf3TiYiH
ulyVVQh9P/vWtxetU+T6k6mcUwq744pjFhQrMoFW+dxG+5bexwfP88+1lyWBg47tUj8zbZaGtxeU
TkZ2TpJZLHlYB3BGEh4ex78qmxgC0kumVR5l3H2ZA28PcXrgdJS7YoRZ8w9H87I0CYfaA00ChtXF
oNJ2nGg/8PWpaStv37QoO8FS5BtdO2qFUtd8yvGnfXD3f3y8y0VZp5bvh0t6F0878kFijqavTmkT
2yHi3W5GLDOwX195bN1PAA6hUTtW5hxqpKv/dGfH1WlVstOQbH+Yi98+em2Kmtk9tiAu0Yh/qR3C
A6B/FMUtmqwERkbQ4DX454+Z/o/NHEkTj/rc22vOBhGOWdCzmSM1DENKFW99o/DuXMJO9sGCekMQ
m8UfjOq/fLXespOk06Wl4O1eXFXQ4BiCVp8mM1MmNKqmAewU+BRjRYiO9v17XIbKmyPY8lzBQfIJ
sZiz/Ly9WpY6XWwYuT7pkpmhDZ18TdNe7KJw+qqAGZ7+H2fn0eS20a3hX4Qq5LBlJjgzlmQFSxuU
LMnIqZHx6+/TczdDkEXUfPbCiylXE0D36RPe8Hi5ew9HHUC6SOLBhb7YuR1MthjxJwPBiCnftnqM
T54KnqVAnWCl5Li3X2Vv1dBJl8mUF4l5rdXDbDJg8bMOlwjV6LyTglr3oXAK49wCef/Sxpq2o31Z
qisbR7v7mC7RiZqLgnM5wxBIH6AfG3m+gfB67oJunqtyizLOKDY1tJJg78XA0PZYbah46+Lda+IS
EXqTR/+rNWw0+gMY+xv+3wSNTGT2JvUwF2hOfAFdEegrcIB7m8BBR4HoRo+VMH69CYI2CEIRQwae
XUCIPeBPlDKc/FQklDRTlCor7+cm0WHTSeQEG46yyXMWNcwMCL+qpxBx8bxtf+PnKI4QUvOX9+81
11Y11wamyE5YbG2zdcdaVYXpt2Xd/o3BUn5pW9Sd4mY2V2Lj7feme6EZNClJ4UlwFg+EM4GloErh
kKD26jaIWn3f1SZaz3FvrARCuW2vD6xslKiwjl3NvsW8pKHVCNiADtB9F7hViAyyo8ftVwDi/SEg
A9+DpA92k1HBj1ERZXn8Um8vepZ3mI0DOwKV/Lrz3+QUBmJLaE4Unj9F7vyUVeZzWiF0S4stwIke
2KEeoSDweM3bk8yaIIsc9iiZsbtIGxFjxA9wknoVtOo+qfOIjJkzGPgzOsWLVWKz3Aw9BOxS+fV4
4dt9KnMndo4cRkqc0fW5aNyhqmvQQL6d5Lb5XJkNAunIJdfp18cL3ds/spqXRRVthCWUolesvp4M
4kWEPoSPdXf1FNvRF6Hyah+vdG/78BpN2bXlAy7rzDRq1XjSQ9evIqGAYLNb3ChjkVy0YUAyLi3q
/mOaOfn3oVOTPxZ348fHP+DeO5VJBA0aW6cIWNwA1K6VouST7aMcNf8VIA+IkRH1/vtjDPUa6aHL
SWFaswQb9YljKg6aCb4VJUmPsmlbu8eU9uK7owzrcH8Cx6PpzJDkeo/Qvp3duXIwtgRm+sMx5+IC
lUhQw6m/H7+5O8eAZNe1dYB/8h+5id4cPceMTPDTnuWP1aTsA1XLD/S4x23f15hrgz0jx8Z12WJU
uvLN7q1M6kfIsR2Djyf//mZl5jwSHk7MgTKef0cyKdl5RQvLg/sUydrEyY/I+nU7MGVrw6c7J4Pe
JOMvBpKAL5Yno4x7+KRR5/iRV0DDUphuTW2W7rrBjY+P3+/tLUi65UHyJNioNFQW90WUKP0r79KH
O8wYK5ji4ZSbNFXoE6O1ouAU+HjBO7GUx3IZEHHv8u/ytSrV4FRVQnjRQrSUe+vcWR7aJrGBg+JQ
ip2D7MfjJe89o0OQ0diq7CLLuP6S1A1DjS6b4Xs9GtshANqLqcNdUJ3SRGMm9VbCzb3PB8SBNqVN
DQp85no9FLFndTJqwzdMHXQBvwgRshlDksF9f6xmKkuxa9CRum1rxO001pXaG/5cWt43rY/6nWuN
5cppv3cSkPqwaAoRUpzljE1vNEQAUV/xqxr15NrLla94ARS7sC8Bt1uN3mxRYvwRO8E7IZsEFvoQ
huO64PxMkH6LHA35+hSDPhJ1DdxvsYEGa39tSu+broGxNkd4EUKWZe/eLjrpIHKZskgwbBnM3x78
snWiqk/pgdKwOrZhGu5Mrww+d4iS7Gq4mfFKZnhnf+qoIdK59/iQ4I6uF0SdAAL3QJHZt42Jv3Xc
n/VCD84YEzFqt5ovj5/vBn0h3ypCrxSUCAGD9lucBzURkxV7neEj6tNurTBB4gao4S4eBmgJI7nB
po8NBDd606FU6MVzKUk+A7NfpB2iZlh54XeuZ50GA0MiLi+O5+IrjxgtTqU9GD6Wtg1Tcxdv9w2Y
FCiqNr6QJzF41aGBx3CqQWJ9cu0kOzx+JXdOLDWnRKKgmwOgTn6hN5/cDGY3iDuhY4UzBMeYabo/
1qLZR3UZrjzsnfhnaABXGTm6AF/0xdWJfKCBQGmn+0nuqhdIJiiidp39tUzm+M/kJNNza/TqSpS/
84YBjQMAoCKQUXcRdFvPcnpntEy/UBHyRVHc62Z8IdBw2WQ1jrKbHknBl7BF9maLNrtzccwh6lae
XJ6bRRLPfQqOx2IexllefGakJxNE+yiAJtwWv8fNEHyc+0if33+awM1YtFvlmB6RmetvWWYDCnyl
Zvha4DB36dAzLatGh5kPI88omPS+f+94RF+QKnxNQtX1ejgUD5jHMv0Sipb/HhXT9vGPV15KqAcr
d+edbSoH/bqs7kkll6BQ1PtCRZiZ6at0breIvY4YV7boJ4d6hHb54+e6E5VIPoDgyBIE8Lz8nG/O
hJcmc29U3Jo5QPXPXk9Vt4H/h8uSgYcDNq+eG6wseef52JzUWBxC7rTlNoURk3CduboPd0t9EqVV
0exrUO+zkTd9/HR3TgStTIvu9P+PHha7pIkxdQuSAJsnTWJ0LJQ3hk2IK/gO5hwUb6MfvyvGYB8G
NA0oMSfr0+MfcCcOwJFzGbZxGkBfLoLwFGdOEQcV1MpomBXo8YaEviF6g+yGPmroE4HcSbcQs9x6
5YTcaekSbaE4AbqmKKKivf60cJjrpi6jjDTIciZoggFCc6qN+9KMdzbmXYqLPl8cpS+DriXb3sXK
250j94/ZOvb+8Xu4ExUYpVLignJmY78yT95ss3RUVKpqNb3MSqr9YWfk2ypLrPcn829XWXZSe5SI
OtTx04ulJsFO90YT2w9UoVs3L786lvdpjivhd3GxhuO+95m5WBxOEhMuaCDXr9osAHJ6kNYvA5Qw
8zIJZBw+e6Gl/c3QMvvRjioygI6WOeNK0nbnLMnhD+0SCnm0thb3TNIquo0wZXJBAkKc3KLRj0mi
4VkRxmv39+sgaRHZXfc103Ud6EHLBKYd+JuB08XFEZmJmQqoVlx74jzH36KrurY6497XBYcQm0h8
fccCmPepriEcz1hHwyhauc5vQxe4SaY/smevEyYX1zlJTzoHU55fEvL+GotQMcVblZzv41RZw19d
W6yxfG7ftkRtEywhakgo+yKcwIoKLVVJsKSNxvxYZGq8r6282Tm6uZar3O4ow/Joz0geFhBqb/Fh
sWhtcRmC1pbYdfMz0uICJU+OKIo+RQvnPNLznTp5qCY+Pqh3HlECCbnBwfPAnFkEjd6uugQf2cAf
EaQT3KQif+7iqCi3VZoysn+82m3NQaeGcTB7V4NYu1zNgLOK7QjoWoRt3ZcMKbR9UHV4xWDyjXru
1HXtVq8kTp12d/Dr8eK3+4dxniQj8LwO3YVFbC5hdjgD/pO+Fed0+LJu2gir6uHY294mC+N6JYW4
jYGyumHST4uR2+CG2WjkyNdhyuO3QU0T1cr04wCKZf/4qW4/IFerTWNY5oGQlxanYnB0JHzxMPcn
kuoPZePOLwoccj9rC2+tpLm3FteaStuGVjeZ/XXYc2Inq8A7TT4aQxLYkSNDjfo3POV0rTl7ZykK
JwmZ5zCB9VrkXwlO9u2Anrg/dU78E6+t7EORKNlOmedkZVPeXwo1PSaB4E6XcQ5HjkpF7KqHglGO
H1AUKU56aRZ7ZMXX8M93tiAUCQk5IYmVQ8/rF+g2PV59Xj74PWpfR1egnp3HA5iPEoHAeWi7lUd7
ZUFcx3CLsbkE5DgM7VF9vF4QJrEaDXbQ+/gJ5phtulZ8nqIx+Ls0a+s79hPqUZQuWn0ip3Vih9xj
uyrXh5OeYTZDKK+wosV09/GevQ12FgGHygUwEj24ZScsF3jD6QmOV2gdoKqhT+He6YLUj9CSQYhj
PKIN+k6yF00HuIOgl2kUy3C+TOi73ByKDGFO30DA9x8FRPPXsY5QzkQN4qA1mNU9fsY7u0qmBgAI
oHnZhJ3Fm/dGpHXyuPMbdKL9Aj3kMz3++eQ4jXb8H5aCCwNwgVqbKd31UrHWjX2Uaa2PTldGuR0G
Z0MJzUNEYbYyXrv3VIQZU7ZRZG9xsZ9w4O4Qvkpaf+zj5oOraN6RhFf7TKPDXXmBdzaJQyOaxgk1
kWMth54xIhuVWjutr9YjivOK8E6Dg6OqEyXDs6gntKrm8v0lNQ03vhY5NCgXKs7rVxl6jXCdXBV+
OczATXbInQRA0TJsG3PsqSPEljFAG6Mjo3u0sErPyILfCLNUzcrI906kIPfiXtYAJdKZWOQDXZdh
cyxKMOAI/E4fW+wOonMhasToKHIUNFA7M8i2795IrkFgkqAm1l1ez04z0WiYzcZ3jHw8TthuHWJE
YE6mgnDS46XuPZ98xZShHtmlt7i2cOUaU3yjyM6l4E6ger+LOQ724O4mJAyU/vB4udvEw2Lqxe3I
UIoJ+hJNq3c9ZWNkCd/j5KPGD8N9wi/jVBXlR/yF4lMjrbqQ92lWzubd5yQNoACmiXADvECssJgU
zHn9sbHizyh7ZP8MthXuUF+QsoqV2D9+0DtVIB1qeWrIfIEELK+YhDSjqtuq9y1YWADQkhSj8gw3
se00tMjMNAKHknCKXaQl83mkYMrDf1OhpD9GLW3Oj3/NbbjgLEEtkv1WkGrLcBFNCJojRzPTd6uH
cIcJ2/zi9Wk9HdVGK9f21O1HlicXAQfJrJV76/rw9pFIJjOrVV+rS6zMkhQd+B1OdcaXCQ3xz56N
5DauU0m6E11arSAeb8MVY4HXaTZxkft2cWCBGmkT0kqqz4yk3jpNUv3QBhH/KQsFVRlPWgVbbeL+
fPcLBopOQk1rBT7VEmeZoNVqWgOuvKGGqJyZtO5fRa43Ozds8pWdfOdb0uAEuESrigxwCSFyG6uO
TIvm1FCmxo/CGaczoimID6qI7z1+KvmurrMWqOqSo2XSP1f5mNcfMuSOlJr6kx+CmD4wVrWQbi6s
Uwb674TnLcCARgEDk1QjKhNVsXKG7jypA/ydz8ldQLWwuARc5HhzSSr1SZnKY0MpshnwJdmgKreW
oN1ZCvQQ0xAAUtDwlkOlRlUMcs+09ivA8HvNm7K/c+yRcEAV8UoIvLNBaQoxF6Q5RcmwnJcJ2j84
Q488FcqowPtHpfHBvOe416MS/S2vOMgXwXEp332VMW9FVUGjvoTX7sp38KYXBD42nqII80cDexDg
S6EzOSTXzjzvWrTyflWeGLJ3km3BOoOXsQ2TlF4SqRZrtngSqjhiF37uDVV+nGvVyw91lKLqmNsd
JiglXd+VYHfvBYPPkkNXKe2wxHDSF6x6+Ny5P6fYpQa19TNGLnrjdvABdbv6XSg43D0+KLe3C4+J
kATwB3mTLidp2ijdh7wg90VtNM/23FSHdtRzSFh1fhyUZk0+YLkecGPZ1ZOsKpp67jIr0TrkdO3R
Nc+TlpUh6vQGLpb420Zh95K0atYVGzmiUld20DIeyGUZLcixudQKWta4alkWEXxp44zPVdOfqgmh
2m1uCBsx7A7Z2CLUIMLllruLGODvB3cc9o9f9M21yuZH55EGFFgTQsISFSxqXHjnPNTPeAe1NHPr
sRg+Cwv80sGb41r9MOLYaR8CxQuCQ4VsCNZZWZWGz0NFj30fIU4fr+TiNw06fhMNG0PCZ+FCQZe8
PlhRaIeAWKvpnFW1tSnDUFxGJqtbC9oMUIoIoxsYrlsXSyl6eGl4rLBYe29JK38EV61M4WAqgVG5
/hEaN7wSwyY5D8B09o7LgpiJj77jtL9UzIxXUtTlHS+Xo7FO6SH59KSp18tF5oS/Ua7358geRvEh
zb0MdlI04QR+aNgmibNBvDbFuBnXt3hi5Ikrwsp2lI/09nriNwAbozXBIVdB/i2uJxTrY0w0zP6M
RZ7+nz1P2ddMRNmLaKJ+5XHlJ1wsRQOSnQfKgQbnkpM64/SnNoPVIZJXOJhN1M3epgBbuRpujzWt
FuaHMo8ggC1zRi+3CibxQ3/u+2p6Fhm0XqQqcKXJRnXjom63eXya7nxEKbvCJStLcfqe1x/RS+Bn
FtrcnQ2+3vC5T0vy8S43pjHH7TC3Mx+Kmx7gkIhx8SbMWlNdmRwsYzUjebIlUhmIzYDh1MU2sqvU
QXU8bM5ssgSPgsQspuwAvQ4ySVo7KF8VStxhQZkbeHiviSrdEM7k8jw6VxTtGRId+YLeXIld4fUO
puzzGSOuUPdOvaCwTzcu/k/ZATlt4V5cZn/ql8JEKo92uttW3rAVs9q73zucVrSXYXZd45jZeqx8
VxDYqw5Gj/z5XlGRLzg2EMxCsQ1H2gW/okAk2QetSxy8OUpJhPrhejgxf2qwLkdHM45Q4XzvFwZV
wjWhMZ/hmCxTKDP2YvC+IbOvuP5cRB1W0C2mNo2Swabo++LSOXp7MLRYWclSbw+MAR5XwvGIELKK
v36zqYFp9WhPwVlVQZIm1F7byJ7yr+9+PFZhMmxS1LF7Ft9P4Bpc6mYXnPGs05NN2HRSK8rsB7qG
nVW5R9cGHL53xlQ3wZLm4d/vXR9ACfwN0gxws9ifXD9l5JTFCMXKO89OADeUSCU2Xc/MaY7S4Cf2
gOEuDbPOQ6vLbtf46bfRAkUbyhlad1AJSSevF0eRr0LZZvbOY6/hD6Ra+VNSu/mHXkPwsXZZ9fHD
3lmPRgx6fJL3A3tB/v3NYfEQue2jZHTOTVrjaVwaRo/ZqYBc1lQKBUAT1ivZ452bFb0cEg7KEIlp
WF5qth2QgNeFcw7nVlJBcDufS8oPdWJG7tSBgXplHZUMMgDTxDHJ8xTDVh20KH9OGy8rVo7TvVcA
tpwGNadTyipdvwKRoQfAkJ5XgAWFr4TjZ9TC633Qq+lzXinxSrZzZzkmJDbEMYCtknJwvdxQJE6L
+5N1Dsck30QtxJAynOy9FmrjZlKZLjz+wrf5HUA3mhaU77rsLi7ug9HkXeJKE/pdiZXBZq507EhR
ENF+2mVQPNW9ZePxNZn9FxTgcSXysCspTo9/w+2NwG3A+hAWUbm4CRy5zSA5MBrwWaNWnroGt/Y0
jjJMGmiSFCEKhxnh7p3jXHqojHMRfuS/styU0ezN1s4ZctEkGEIfNT1vlzMzPXqlUxwg9q+pW9wm
LSwlyxNZnzADW3xTQ6XvjGdM6GMmrugHRCjDcm+p8DT3fdZ47wW78mT0LWUBj+KInONcP5lWpRVe
RjrezI7SnPG6VDZFbqffsTVea0zcO62Agmgv0e9ix1qL01EFBv6hWodlm2XNByPFwLOwsSqrNOTD
xTCY22REGRU5OfzMYSLhwOtFh8fb587r5cahrKZAkDDYxfMGmRKqVe9557brysMwWB/daU6eAhAo
748FZAwkLwR+3u6y5RNnnjVbyNice97H0c0LtdoIA2+EbdFnYpuFefxOvUmiDro9XKp0fyniqTav
P2Y8m2jzDwqyaaOmP4N4sGDma/UJRlm7oitx52PKBh5tJmbg8jAu9qkeDrkW4qNwnquGPkFdN+qf
oKq1f+w+xRqlhjftm1M74vE8derzbCrJN5wAzZWQdBsCXylkbGKgWZQ3MmS9OZlVObcGtOX6PFaK
S6O2RTdLpOmzWwpx1qjwj4/3z6vA63WmD2WNlIVCilExVfb1gmWLySEWJtXZw7kGyRI7y5XSR5Pc
sT/P2FHwwEaQI1AutWmOrWfWyqcRQ5T6yRrUtP4vqJXJ8u14UuxPA+aoeNeIJjd+OklnhzjzDEYU
b82gi/PzqE9Vd/C0oUCgORb4GG0SXcfHE+NBjH03I+NcNd5MYegZ3yLPwbznqIm6iQ6Wmfbg9eFS
6N9VHON+obGFxaKLTLizz4YkTD+4RZl3mzgQhbJ//IpuIzQKxuwKrgoIF6SX12+oMEqdF8Hvj5sq
OHrj/ImJ6XhiMJIfmgk8rzoG40rucXusSdWlfB89TzmFWqypKCZG13aKjCtGjrtYYN+sFpaNvRVN
yPc+HnAp0iqIF1R6DL8Xj5dMeREpeXYe60n/auJeEe7a1G3GbeDo3Xis+hGM8iyIpysr35ZjzPQh
7DCp5GyDX71eOffCXDAF7s42CkAjnPVQBX2ihBi40AxJD64Z4xtZ93i3zsS4lch5+1mpAKEq0Nih
cUYX9Hp1WF+14Noaz1afGyhzwyWkkzDuezo7z0Xmzh8LScR+/LLvfFePkQSTNZqvMEYXV0YHVJqZ
Oz7Ujj5G9akvoA2eVL2MEMdu3n8XIrHmGAhvyqk3867rJ4xD3B8mrenPaq1ae7vBL5wEx9vMibHW
p7p5ma+gMB1tAIeygGHX9VIOos3TWEbtuQJriZNmVu/x+RtexlDV/CLJUtxU0zVM6c3LlNgTej9M
t0CJMdZfLEpdaQ5l3JzbIET2nnaY9eLUk1ehn1aFXx5/ObkdruIkCktk5KCVAJTy+RZPGE8JlpsY
s5y7ZvD2I/Otl3yovE2IRNl+grm4m1KyR7crpEl3ba7cvrf3kyy8JJJCtuwxDljcT2kMLAq7o/pc
GhDWUcT3jmYxZAhOzyL6C0HjbDsxdzL5BRiK7/AirnVsRd4Nbic5B/9HN5/5ATt5qVmTeiUOyq4m
zvlsoELRdhbOBxiBbzLUbD8/fuc3l6FcS6qHGEyG6bktomBn6chrIsJ7tiYDJGuBaWayKVpETA9E
FOtgRnWgrZzQe2uCKSfTYaiG7vQyLJgobAg7qM91Y1XRqcq1aPxiCwVD65K20CcH2vx7Bz/ynZqM
KolEclS8FEwNnGxU0s6qaex15R8bDtXWnkP7y9Sh8fH4ld42lFmL5IKNTG5F5r14p1USB7aVd+Ks
8IWTjulsVWThNhNtQ8tWCSbtRELg5Xu3qrwvJOqVtY/SWG8+KRiYBsmmMeqyXYnFd146iSWQK1Dv
ssu6+FGoirQtrtb5OcHX7RuQxP4H9X2kbIDt9Uf6UmHz/s9ME5tCU+oSyXN9HTuqYrYcpTTyc5fl
dcN0etTiXYQ52/wjMFPzq9HiGrmSY+ryjF7HENgutB8hTRhs6WVxoqaDEVu0yc4zwI7c2cwcnLja
WhgWToiYyDaZHmXVFPmGgVXRR9sukuFQY9BmvUy1jphNa01D+UvDZMfYVpbWhq9GiwnmPp1NF8SL
Q9Xr9kPkeWjOYQE2WJuowrHss+qMozjVs121x8c76s63k1q45BCuDehoOaGISqNxirHOQOWW8alQ
LP2UKmLc65X1pXKjZGX6IEvTxTukXUzJKmW+KSgXcbDK81Kr4qQ5q8z3/HRsm0vhTGt9xFdJ1MUy
0PsAT3ClcVMve+0i8lDYmuvhjOtK75ypcAukWFTcRQ616zDkDhSw/PZuVDBJ+Fyjl6r5IbkaStJG
VqTf0xmnkQ+YRA/BV9ozXvRXYmL/Nu0srzD0PV6CIVZ/KZmytGwdKzzZ8M20z9YwEtPhg7qIwk91
ZuytOA3aIyj7WDlBGaXjVoiihgkI5EA/xZXZa/hAV461Sedscj4ia6uikBNk3vyjLTGpxQQTV69/
C0VTo30e6Gb1EnlaHO8zBDuGbdxgCrTL3Hoev2amieRLrOv9f9hP5NPLXGhtd8mmSDGQqTWiWSM/
j4pC8YVXIze00XRkNdINuA7Le0HyMHDpR064ED3eZLdXPYMPckUpuwxhegnoAMvCb6AIOLeI6Y6n
ptJHTLrDKM62UGaaP49Xu0lMAQkDOSAXRh2ObbBILGCQh5PH0Po82plTRzvkxM36A1b1jnMspjFO
/7R1mHTazsWzzNnHI94qnx7/hDsPDCwbwidMZToLy/ikDCIDjjzV9BbG4psBpeKbwHMG11OcVf6H
peRJYuIDk2N543lF7kx2XIhziyy09m2GMDF8V1Iy1P9GdLrMj4+Xu00VebVwE2kpvuoLLnrYQ1cn
FUAA+4wbXPOcC8zgYLieM010z3iuZhvQg9ZK5L2zpmwcU9YTdyFzLYKGmYBRxZQKV1gxFd1O71pd
bG3FzL/0YaNsEafp/o48XG8eP+rNR5TUMbAPkpKDa8yymCetsRkcOzZAtsJ8dvC79mOm1fhZtmv3
+k0Ufl0KHUGItZKbt9iyIomCBgEN+9RESv3TbLxZ7LHZTD/oiKGcc2PuV07k3QUJ+lLjnWb8EiZp
lFFDn16xT7Y5/xugdv084Na109z5d66r8ZfHb/I2/UVCkIAPI4RvCBRAXgtv+iIY08zYSzrmqVSV
9KPWWep3syOZ2CdpYUfIJxclPsnJ0AZnXXFabaMGiEbtsJ7V949/yk0hYDDeodUGPBQSDlf59S9R
3aAJ3cbRT0OP0e4fZYqmxtnnrjsk7VM1Wkko9cgy9WVOALls7RrQ3yFJjXz49viH3O4uj6IZVQ05
63Lg/Vz/EK9rGGDG2K0OcxNuQiNSj7rVFMceLM353UtRPkrTHrazCjr2eimsb7Gxr3ACxfDWLWnb
RJlh/62L0B6/kaa53ufH690EYFSUpPQPCE3mL+yx6/USZsbTqCrd0U7sYd/kdvTv1GImRetHHCOz
gq7ttuHFNKt493jl2xEpRwgrAaAWKIloNyOPrJhdgcRNe4ycBt82REU+xbj9XhQjqPa8omoHxxWF
H81pATprDpKJ5fzUNGp8trsSIzkT/VCACfkOfTrEvPKqPGcoO1OYeTVup31nfbSqITyrAyaHWSD0
F1NLnJWAd3M65VPgbAUBHLY7o9DrFxgDVwlN/A6PvCf7EtV1fc5KNdkmOEAccDRbU429AfyTAIEJ
QVSVWhxowjLUkQzYxVAlgLpMM6oOqLlHjNCNoMuQm5znWg//HlEa7XzhBGn4VwfSPiNTAM7z5OLQ
oX72xshVjvhq0mrbKIgpmWuV3WsmepXT8RsJH0gpUGYBNV7ESAWNYKsdO3FssGfwtWbSN0JEYtPU
cbmNBiX+1851Y6/Og/E8lgFFJjoPu7ZOsLatkuSodaq708wQM6ooSj7iwG0eGsuqd81cpmfU/NMn
7AdxAUUr+YvXVvrBE7G1zQiO5ypq7I2Fr+oByIhywi94Wtm5N3FJPh3XtwtmCcG1pQwZQn8ICJWK
OOahU+ygV2VPr4bhZSX0XZB27fOIZtRObbv2iWFY9N4QIZen3YT4jhzALy+gVGjIEo9Rc8zLCchp
HbvHSNTztreNtTrqNjoALmUqYJCyUAosCacaHL+xso3kXOeqJ/qdliZOcBgsMSYHYy6D8sXV7cT4
EYRRMf+cBe0/deVl3yQUsJA4XQazHxIZMFqL82Wlg5qJgp+QZuMlCstmi3Fo82wNee03Ngddaef5
9Dg23V2UB4bUJQP+Ulx8QMBVuHaYnj2ht328FS1K4yiL26VzUrEXmX+lup4n6bZITdGsKY3fXDcI
AbG75HgE1C+54vUjT4Oo9FJTg5MyoAXWWQ747t5J9/SZ0pW3e7sUnURmeDRxbALKUiIkopix43zy
TmVjZydaiPpHFDSc7YwT78ptfhMouWRofFPoyf4+vejrpwonDJBVJ/BOYxqHBzVHJM7tdfsCH+Cr
SPX0veMdlqPXzAyN5EjOQ6+XS8cSnyUseE8ZRPm9ipr6NkNM7aREuGQpFQLFj7eMsXiVzNBBFJDx
vo4vqE8W2TZ9TDUwjUF5MoGJ5KBDy3p4ymMRp4eo692a9mHuIMhLOy0UG+GoVfEPdr+DekwxiLQv
7mCqqMviT4LQLIxF9UAe3c3fK4rS/ygpcWlNZgvM8kz5muxNO7WnowU0YG52eE6lT+OQqvZBG6s0
2ngo/9fboB3HCcOrORiVFw/28gdUSczulEzwFbcIcTPxMAOQDScnqaxxN1d1EB7jNnBySvBcm401
pMcioMCwBd8hLQ8kckeW+9dfpbdwnafzEz6pmREchRBf+9ayPxvB6Gwds7N3Se+A55n6tb7X4kSz
MAUm+Ru0VDIN01wsrFHFvvaVkSoLEdJQtZ9wbJR9nbb6WYvM4STFPA6Pt8SdNRHkJEYbcuMj3nL9
sHglx5U1u/XTGLr2KYzRKyi6yr2IxJwQGQ/THfC7NZrxa1b85u5FAhyhVZaUgE3EK5cFfNhzvVvC
mi80cEx13/furGPL02YlMzRtin6XIhj+qVPFwE+5bDJz66JH/inE3RgBhwSe/bau7abZTOiFvph1
XYhDkEeO8xxWofvVmoUefiuTXMlaIjFgPuS9s8jAoTyPphonN15FtfFCnJVf0Mlqk10/tY77Wa01
t9jVatlWHw23mrWvYij7/MnBMSylpRJMabktMjDUOaK4XsdOlILxIfKAAtcKjB0GUKef6Oyh17FV
a7sCouNU3ljvtLApxK7Db+jSNHDXDtwj6be+QqZuw9x8OCNDP6v7mGvzrxEq3e8UX7s/HgRFd9Pg
hv2+SMcXYDbzKuPGyI1Qt7iySi8avBlJ60vuaQKdMe3nNAXxiwk75zTFibGSgd5sM5YjKSQZQImI
knSxnAAHF4xAGhGMtJJLE/Qmw1kswQPaVoe5s34XXvhOrqV8ROAYHCUw74AGlsp8HvOgZoRre6k6
MX2yqrn8p9U7cbEN5rWeFOt7fJRugisagNIoAZw4/i1UY9dHyUJ4NA5JDV/qyJqOCKslT/MclUdA
z/PxnUtx3xMo8DXEFEeyYa6XmtOgLiAHB0819fbfqhinDfZF7fdsHNcIG6/6RG/PKnAWvhpqIq8C
P4DtrtdKc7fWKC2bC7GypAYzzDb3LX1QfhhKYuJXlrriTyNE9xN41dBtFbR4vKPIneGLm+lhCnkP
G5RT69LIhgCF5kc9ddq3dmq1NVj24vqWYUWKLBG7JRyS3OT6p85hSV+77o1LXZrT9wJmzi/yCuPT
pBc/lURUK60y+eRv3wztI5gk5LkWHDdaw4vYWaSNnQ+FOV9A4/SXAYfi56G16/dGaBA2TBkBgtBa
gQgkj9abXkfZVThUptVw0ZKy/pqkA9a/VZaftMpqP4RdHB/MYXRWFr19kyxKbsKcmP4RV9L1osnU
AxCZ9f5iDvOEiEileVs+tHVEMzc8FKK01yR+byMEbxPeHLUYUQK0y/WK41TMpVKQPjtRrarbykDs
PA6MON+OeTv9pYb4DvWTl6486M2hxeRY5tDEJTmpXgYmRUOtHpaadmmsud8pqW1vqKr+a2dvTRj6
zkpMRORpZQoPT25xjlqYl2mRde3FClA/2kw9PBzLpEzcaHYkVgLEK1pisTdlAGRiyUdkKr54nSoc
K7vNwvYSJEqw63Su+K0iAKj90xlOKzY6Dpftxh2m6Hvfmn25ab3O9NBl1QNjI5MF7XPILKw/1V3b
1zuzs1J8O3TlG1ehV+7z1ur82WtxLrO1OERTTQjNfHIwTmdqxUwg2Tt53/1rFraablHhKT+igaqn
B9Wcpgox5E4wNHGace1M3r5liPyUJbgygumH5HO9jaDxjZaGoMDFwr7tmKMluumdoH9hfDGsZNO3
Z4SARpMcCR9kG9CEuV5KNL1mTQwALqXT/1fU1PvBwCUm+fXJxqrU8tc7gz71PCARZIyk9Azh7Xq9
AGTfYEcDspKZbv43Yj+071u9Hg+TE05raq+L/oHcO9xh0jQUDCaBbhF1nMkIYlF65sVC7HlXFSbC
ARz7i1WGDjL8/ZQccPYUwI31bD4aVbSmW3L7dulaMHR+Fd7gnpMf+k3YyxlMlxOWvRczdEdfdJ1Z
bb1Un3+7trD+MgsRByvf83brcHcwWwEvinghlIjrFb00TzLM3e1LUHfzPsIP5xx2g7sPx3heiTq3
wQ7LKhRudVJvR0W893qp0OpdM9QoqIwg1fYqsqGnzhy5GSuUL1T8cH64Coa0j/fP0qyUfA/9F8kW
IN9TySDkK3/zShNRBqHrBdWFpDlLADE6Q77tkXqe98JQ5uoJ0TfnH0higQoAOKjnY6WGurlF7Tsv
d/FkVulGzKVrvCTR4BwqFUL+ho6eox+SuojVYxboot8//tXLfSB/NOwyHEuBQ0gE6PWP1nNECOwJ
UllMiph8LLrU1XYNDLJ/qyiqqg9DOFjvHJ9IQ1d6glD8qMslBH0RRGZ3tPrenupLnPbZv6Q9br5T
RFs9e0nSNQcv6Kcf731K7iCJwaCdDqFjiSdyoMFm0xg0F9HX5bPezP9H2Xktx41l6fpVKuoePfBm
YrovAKQlk6RI+RuESpSw4b19+vlA1ZlSggzmYUe0uhWSuLH92mv9Rt6TB68/xaHcoeGoXVLQWL9x
6SHID84s1HIB869Fo5nPXi0yLDdDoO4hj3Alav3Q1rLgUNSYYbkmIqEfzLmUvEHt5k9v7i0YQ4QI
EGok67HWg7GNnATVoFRX6TCa+qbXS8P2nK50xGkcCnkTpwYf8uY2F5ITyDeqNaRTVgfaYnmdBZaB
m9iUFh+jUa2Q5W5t2TWUJnsX2VJz/3qD6+OEO3IpwyxZWGLiZy/rRje5FlVpulpYsfuUAvy2dkBT
dmlz6TnwfI/wFgARxUlC2uAZtK8MHLVBLmS8GkpF21S6XnjF5Mi7MA+/zyQmLzzmXuoZIQytgbNb
mL/nW3KBeAwa9PSrHN1L4dWw4jt/EHr71Sijt2pu4om+hBsLFnspsmHGed5a70yRboO93qXjPGws
Nfs0QC7ze1T1rpO+0y9UMp+22u+RE+1BayLAoXS6MG9WkZNNuDCAOq12hTIImMSx5mQ3bWc7rQsA
K4VJpUblbiwxlXTDPNeof0ko+uwzuEAPOGo6AsXHMk/cqsxsiCqNOryzlcT+VEl1o7oB6qcPcuNI
uZdn0kjhGXqj7WEZnW7CGJ1PANNStwlziONkmupceFOIuJ4nrDL78PoSXV/yT11dUuYLigIa4Oqc
I7DDvLWv6t3QSfVN2MQCHLNcbamE5RSH8N8ZTVK8Sq6nO8sJpgsX7nnzyMosApFIZ5NjoxLD8X4+
s7mStqpNIWo7jWayD9RMPU7SEG80ki6tP0iYYUtTlAOyMMovYSJfkgtfod9+fQDoEVgbHPjwIFcL
2TIqJ0wA/m21Bl/VXIW1HCuzfC+A/vr4Ic+nUbWN21bN+kOtNOGmAu7px6ZUXriaz4/jXx+CCw8J
sYVLx9ecj0RWiU5yZlvGLjwADEDmCg3JEAXdrmq6YwBj+q7qrHALvUPfvb4Glh/9z3LnwFiynAQh
C+F2EVNbjcGMDTeIC6HuEssM3yfBHFw3RPEXpvr8yHhqhYogVxwJfLJA6zRjGhWz3OmztrN1nuc4
Vir3yqTWvhMHlxIW54fh301RiSc0p2DMg+t8LAMQVYUldG0XWZ16G0ktV1itjF+CcLS38xxcCque
dY3UPc8NZK+osiG2tRpAW+pbpyYTtYvyHiaMDO8FI1JpO5A88F6fqydxybPJQu6TK5MggdmCar/a
MUbIXY5ToLqrjba9m7su8BXJtl2opspObuPHJBPlgVfy+AEDxNkNDWGfZDtK3ps5jkvEeM2OdQhC
QitsfyLoOk4mvueqFUc3kcik+9lMgDANyDnX0Ax3fWhn0KAXk0n0DDa52VXvXu/TqlbMfC19WiQy
OIiWp/GqT4rRTCSbO3VXIZj6wB0doxVgzXst0WrS0KCoZT3v92pfS55IZ2uf5mZNMVaqN7Y2IWpg
o676+jc9W0J80oJipLS1vATWwyyXQtF66kw7W0uMWxSY37VTM+3rHGnXoph/vt7aevMvA0CUwNVG
apRBWG3+wpxHSqiatoOW47xPHITMWANkrOVG3pWzrrgV7LEvccnR+OaWKUARBqJIRzJ4/VhOBFEa
xBJtV7I1j0IBNBNrInAtq5weZC2SrkQzq4dAai5Vop73GdID6RC4jpx3lD3ON6lmBDXJ0incp+SL
faXt+q0WY+VX6CnPS7suNmma4dvbaZfEmZ/PLRE23V3ktA2eFqvR7ksjr0G4JfvZgd9UFlaxKQxN
nBKbKA1xrkt8oVV7lNQW/4QleuExwem3ai8ddVRnwhKGkFbCn98OiURklvG8sx2Ej8cZuVNSrP3+
9al93ixpLRhs3OssKtiA5wNcWxHqymat7LNAk3CBxLEL8/RHvRrGbTSHl/Bfq6ucXi4pb5tJNSCu
kjM8bw6yQxfqSEvvsSOr/caxuk1S9NonLY/EV0Ny2n0y2qbPSMtuxmxfCO5Xy+mpeTTj7F+G5fyf
8+ZNTKK6CbGGfcp9fuxAK7ptJA27qoxvo6yVN2mUfIHGqG1fH+Xzdzw5H1IFgFyIT7kBOMlW7Ya5
HDlNqCv7tAqiTzb2kJ6eDOEd2mfqbtaI7ij/Zhci1BcbJUEK+Gqx+1mfTmqEIp7tZOp+rA1tK2Wm
jSQDB6beCFj4POf8qlUuOY2+MMFIz7BdeKXChngmhgXm15wzXd0L4GU77AkDN1aUaqfF6FKYPK48
J+iafVAUhg9DR/35+kA/X86k2BWNBzLcMKSqVpfEgOarGs2WsUcEetyknZF5qjXEO1sYsTvL4m2e
gcvE8pHwBwn/ySE+g7FPkaolQ5WY+9gebc8sbPtGAOaA7lkhPHnhWn+pc6gYcatjGrg8x89XL/oX
uTT3nblPWMN7fJ3rG3VY0JODPnzM2DgXQr4V8+BX76D4QbLg5CXtvdqtVTGPaKJE1n6GXeBWsTZf
l8OQPahFsGSGFW1XCzPfqamOwxugyd3EHejGvFx3fdbO13Gg9vdNjLs6b4TiTivz7K614IqUiiI8
MEEZcBSZkGgIwiF7Wyi5TA3vMx5m/C8gjTXQkRRrrxVBjIWzMmR3RpcZnqYgzFvV3SXdm+fHCsf2
4mIiI3pAlK6eT8zcB0reWL25rwo73jsqzBgFOMrd0JhAEKDGekUa2duoQrXx9fW+CiqfOgmZjSuK
B+NiVXvestlwQwobJA8OKsbn2eED3EqrEN/JFeX96229sPz039ta7a0S1VZsx1trb4UKluEWdPXJ
6syjCZfAq/Xe2r/e3sojhuW3UNTBhAERY3+RsDjvXDSXnRlQgt9zNXX3Utnf5UqX+Goj2vdD7YjH
yomv1K40Dj3qIS4SbeOWQGUhokqV//rHPBtogOeAwYnbuS2RJljtPavHGVqGXL0fLcn0UHg2jvA1
T8JptIe3tkSQu0jIgsfGmG4txQsETbckolvCc3QOpHiWNkNpqYcoUc03HiiUz2gCjgWDSwFo3anO
bueiyh3loJpVdpW34ptkl49ROmb3SiZPm7d1bCnWEcIubERyps9EFjD6qaww1XTIR6bu1Y0TXzs5
ro1pn11yFFtffTTFI4Erb0GDUStc3bd9PdW9NbIwIrmZ3HJqzWVNzF7WBspGTNpfdaZbFx4o6+3x
1CYvocVFEGaYvFohxhRTl9Qb4yAQ4t+qTaH4mIvmXmTW0aadybW9PpzrQ2dpb6E0kRMBCcRheb47
mhSt/5xXyQFceeV3Sql58giI0J9Iln7vJWTp5TFzZkh6PVv19caXH/7bAxPRg6Vx2gb0zBWwLjbL
QW51/WgYgCkr+YtWlrLfBTX2WK8389I8knXg0QHLj/+sjpwiK43OsQfjgGObtDWn6YMmQeGJLfSp
EVcJT1VoVRduvZfmkeoHyR7koJ5zaEwkcMs2icxDrNnhFSry/bvYdBKO8Knw1GyQ/3q9j+uTZRnK
39pb5yH0vFTNhEzSoRiLD3I99NfIFU4/+siyL+EeXmqKZwadW04wls35kiGnBOOuHiC0VGSq0rbI
biwuKn9hZVw4xV4aRTjrAMaALS5SLudNxfKQBzZAgIMd9EnsBmZoe1WUJsQNqFy5vZnnF8LdlzrH
XQ/rjkTVopJ23mIWNrqWysI84ApR7zhopFOnBsYhAaD65qYQdlqqLzaHtMKr+LypadI6I66FdVCi
7DFNtelGjvHQKoNyvDCMzztFZWCJKyjH8Vx6Irj8Vorr+sFuCquzDtQQxC18eQ3PkmFRaKzeBqzg
jQuDlgoP4MIl08mL+7xTSRcXUxBq1kFTu6OZLrbJ9tCCVLNBrVnw8zVhzh9eX/vPVwnVHbiS8GEW
NMfaeGfqZtwJ7Tk4tGGtuia81qNcK4sKQKPvQHG+TW/tqY+LGg0JOFgOOJ+t7oUs6MexIUI4cpea
/pTX4Z2lJ9qFtNCTfM756egsFSRCZ2qopGxWzWhKmBqTPoZYBjrZzkrTxmvmtL+PpGlyhzjrb8qK
woEVB+K+0qPYI0QdhIeMebSJ+cVtml7dw8jpqGCqvXXhVH0C7T37PmJHqpYLaGiNJ9b7EYmuVJEO
sdmHbgNM4BEfqP667oaPaYECkpSa2hZ2teZrbWl5RpY7O8PIG38KhHrsh7Hd52Oi79W40RZ9mbtq
nIGGVmmIyr6teVQo688GtoUebnoc3ClqepJkhhvTiM3HJB7ME6pZyabU9eEk6YN1yMds3Pdl4/hG
DZp6iK3wwn35wlaiZA8ieckosW1Xm7Yws4ZAvZMOQEbHYypQTZzi3Di2vBIvDPDLTS1wd4oCFMBW
V3OR1I1uFJN0MLigbyCiozsNoucY9nl9oalnN6S5YB8oVVIRACHurJZaiuJbghhKdLT6RvhRLKkH
RzSya4lGOmg2fD5dR0jq9W37rH80CjSJkhsNLp5D50cFBEGOEW2Mj0iQNbuoM5qdZkf9LtfjS7fx
S02R8lxEgyntkdI+b8qSIL4IM4iPUlvgSDOa42lQx9Ybmyy/wBF/dhjRq9+bWt2OXdobkzHaMfJm
dufWQsk3k9CEz/j/FYaUMV8fxBVgksNoac9ecFdcI8SLqwXpTPBmrQphwL4rDC+XisIPE1Fu1HHG
68fKw+vBAOth5Ja1nSStA/0vzQCI0VFQYyW/dRDdeT+FfYkgDA+TokzDt4a0fKGFBx7gE1YXk3A+
+IGVl0qsIcPC8Z/dxp3xaVSV8EtKm1tHT4u3CRn+GhGqFQAlKa2ywLTz9nB6CQc08ROcVvp8G+dz
fRPnHWIluSW5CBlUkjuoovJmQrfcHfUmvjKxhLsQAK5Yo0+fAUsHqBacFVB/a6yfaldynjdycnS0
GQVHSUYodyzHWb+Z1STCfSmtnW9m00ctGZ9s/t6oAQUWBxJ+9dYzawEbPimCk/2Ga7JakuDqEXwt
7eTYyaAO5xCdK1j82dZgd19oap24YzXie0AYAbeD1+caa1G3RR8X+PEdyyRVb8IstVwD/PlGKNZw
GoPK9GxsEe6EKeSrIMTw6/Xd8MLme2JlGYDxnryuz6d+RFmwaNESO+ZKP27tRhbHIpabTTkV04NB
UfNCey9OMgkirgQg54uc/arBYQ7mMuvTY2+OGgs8GUCwzG3lDo4pUn4VhjdDBgi9Oe1UrxjRz2FT
XvJBfGnYAUQvNQ5CIGMdkgdl7fSIEqZHa7TGhxEo2DbEPu2op91H/mT4pElO6plTE3lmi0PPhevj
heN1iSpBMPBg5r2zTMtv8WU7V+EUlHN61Ls0IGnU2DeNWUZHIBSXHPqezzBLmJc/mVKwtORRzpsq
exj8/ehkR6kSk1sM1kB62JG+Idr5Xu2i5JJs87P00QJEB24NOpFgDPLm6vSCdQZ2VnGa41hYtifH
qC02qAnDXRKFK+U5SioZdEC5c9JNr2ndrtEq+x3lR+OT1euXarLPFhyhB/lIlhybjJtsPdRV3prp
JI3jPrHS1nErgCL7lKK6x1IrEQmZs5uIcThMZa9/ocxf7aJI+v62XUYqdMlTIg7BcEBcUs/nAOss
oxgKmGOd5ow3Cg4ArmEV4gpNjvFqtKpL6fF1dEJqnMuDDAGXB8+ydaCAozHBVm4oR0fPDV8HB+9r
at25GBSpiHKoqZeEuXnh/F5Cnt+iWyAqi/YjUFCiLy6StS6SXgVtMRmJdG1PhXbMR0vcSa3co/Xf
UZZte2M/Frh1ZHl+KUH/YsuLIMZCGEbyb3Vcj2NIemiCNqckhnwsQsfeYRXYHPoCDekavUS3lRXB
wwYLv9cndpWPoc8oM5HAI4u3nKDrZHeMsIjoqeacGtBRftIrwTYe6jfWKJdW2FSgAXmO8kxc67sb
jdW0Tj5np3FUur2QW80N21Gc6kaevUSZpcPrvVqdTk/tka/QeB4uMNh1cJuB9xlCY8pOqW3FvmnU
4b4eW/zAZ/VSufeFppAlIycCqQ843hpjBBE96rPUzk68cpmnsggsy80GhEudKrYvPRCXqPV8iTpn
ra32ITDpWWoyzCsphGiWF9WQYbvBTCnjFw8E8todN3T1vtRr54SymOZi6axciD9X5/EyuEtegcuF
gwlc0+p4HHBuSVJhZaei1rPQz1Cu8iBsag+1pl/pUoYu5uuzuT6Qf7W4ADnIzS7pjNVbZWrpsjUx
xkY4T1eJMZ0wnHJ+5p1UHTuM9IC/EeWWsfOpdaxA9kKDTAeKuDkfV14iUa5QzpxMS/95ovMeRPiE
K+L8LOxE0zR4H+enZDYkKr91anp91egQsRMAbW3MbGRquFMHK/OkIG1DV4FregJY3GwMoaMyrZEl
DEvb/NgVqE1aqARofpBNyubCwL20XBTyTOw6NgOTdv6p7aBQNpfk/NT3OFkmMGqxAAhNzwp0+TqS
iFRa8HFfK7vRPzRFrG1Cu7f7C9O3Osufxmt5YiLPvqS85FXAlC7Rsh2b+UmWjRlExGD0FM/NcmdU
feIGcSu5lpq8sZ78q1Xo3NaiqcVTabVKAymzejtjlsJEs26Ar37OR7UA5DLNmx48qVfo4kdRyfaH
ue7nC/v0pUOBq/L/Gl9FR0NQjchMNPmppJB306Lk58PRM4+RWn55fYpf2oyEXyqbA6oY2iXnM2yX
UiCKcspPUxXkX4ElJxsr6QZyQFzUbsZLaPt6g8+vKtQAQNpR00Lr41m1ojbjsiPxk5/qqCpva4Hf
WRCZ3W6Y2jsEyyNUTe3xfc9MXzjTX1pGYF2o6ck8rqjQnPdU1oapkWMnP0l4zOwiuYp8Y4Atq2SW
uJItJPPnEFTI6719sVFgyBYKjdSy1yxWpJCpgUxhcRJRNz/EplVeayGGhFadGdtAD+t3UWleEkle
w0af1i7vi0UvEXAY9+Z5V4tUDsJkLFk+ItW/TQjy77m5pk1Txc19oxg/sVc1b+xG+lTBZT/h4FGT
RDa1SzTql3qPwAc0BQKjpQZ3/h3BqMTouVT5KUsdZatPZvcoC4fK9JBGX0fHCK6nrhsuzPPTRK7u
uCUlBZSTJBGSxKuJBpRgJ9NEml+t0XHHWF16qDoDgr8djx+0SZZbL6zk+Vump8YW4JHYWZEzMSVF
cQiCotxS7BXXTNylPM8Lw4FoNelfLnpeIutAvDQprHZmJk7UclBa6uzJt4xa21g18oiTYge7aUqH
3RtX4HLJEI6y3UCKPCt+BlIZZglWPKemFyGOV0CqXbkrcGsgGMhu+qFDR8aozQuz8KyvNEvYzS8g
j4j5V5NQhrpkwAwXp7RVlJ8pVtIH4CrJMc2Hz9FyqGnjdCkWXbUJDAEWMNkTFhulFTQrzpdbOTaJ
NqRVflvi8RLt6sAe7NQFVVsYhUc5z2rv5KDt0q2jtpP5tpQVjS+5XaRGwD3B2V3brsezyEhYWd1t
Uc3FFe+4j2S44DCNjeIicjJeuBRX5zZQSB6XFIHAfSyMMG2VnuzK3jQK3Wjv+e+u7mBJDkaC7jtO
N3uwi9rd66vIYeh+21M0BxQfIObCxiHQd1a3YV1Yeu5og34v45vmjSovmCxGDcBEqo1AcRo3g1xj
vS7S/DopBunh9eZXl8bfzbOkeMkv19RqNYEhgNStRfp9o83xxunH/iBltQwccnL8eFTfG4NteiNZ
Z//1hpcf/Lzf/zS86rfWhForwlK/t+Ok8Bs0sN7Fqmq/f72V9cL9NbowY9goqDiu048hbg96VTb6
fewk0ue6h9Ao8dLcTrYV7osqda6yWusvdO35CmJKEUAiQ4EKEijb891SO00SyuGs389tMWzxjTN9
swXRjBea4WZOcAnzsb6VnibxSeAbQQ126rr4k0ZWlJuzqd9Xfdl5uWJWHjZo6NFrxeRDGgq3ZlzH
2xR1j/cF0raeKuT6XYWAy4UU3Cq6Wj7kyaJBI6Jc/BOWSf8t95Q09qQkUWzcCzPMN0ZXRUe1gc09
F8UlqZYXBhkHLfgrcJ+Ajq9VrswwrUCDDcb92Hd3ldUrRy00jK9pn4CUssbqEuX3hZVE4Yc0Kq9W
EK9r3EKuNk4w151xP8Gt3udZ5/zkApD8AYWOTaBPDn6A+iXuxAu7U0OLBhLkYvbG2Xc+nrjXaXGi
duY9PnoASp24PThjhwB20eqnOYBPkRTFvS6P0yVjx/Vdv0wl2XrCyCWptKDtzpsOBjzAulwx7ssJ
ImxqVpRwdcTVAxCT2ymQcbBMwmhjWPgOUSrvtgUYIFegUXsbtLG5EXkp75uwvgRcP58HcCNc9IRe
C2SdFx4Pk/PvUuJECHI15uNClHCuSHam6lUQyXXl+IGmAfjt8zbuP2ZdERpvU+1/apxm4UaDe4Jm
soaviUEju4qN2eNYWtE2wY7hyCAKPzGtSyTo83vhV1PUKaCgYq5ogZk776ceE7HY2mg/TsDUdqml
1NtBTae9Y3YIMEgW/H4nkeUPNlZgboyB6ZtuXVKiNA5cbUm2gS2BIXXevpEqY0d6O/5RjBBG9g4y
i/JdU4ne/JRUQhkCV0I7YL5wdK4SCkuzJBeRqCNry62PmvR5s2pU5VOrV+qPuckkGHKOMJMNilRm
dbDSuuwbHwCR3D1okA7tO2CgcnwzNZloXF0NgLwjIxFs2oAX9IWw6/y84YsWg2Pkukl3U+FDKOr8
w4i4gOyZkfwDlCT0Gj1JlG0c5G3vG01Wfbbzsr9ExD8/Tcljw4CHQko2f8FdPwNL2hIyfr1liJ+k
Oxoss8fhA7aEo6tkmXh8yz35d1NLILJ43xDMrg5u0XZsOCztf0LWi7Tr2OnAukFvstP3ihpbd1Mv
8CJkr1nGhRlfjysrHRA9JAkSdEhxrNUGyG1jOuWMcegmvdVdRXau7Sbk/TU3skxpj/BAfkny/dm4
AutFFIi8Bx6QnKyrqewDbKEyR+AfK1mU2aWwNbwy5FTv5CLcvT6w5yc4A4sszXJ0k+ug6semOl82
EmeYJbVVHbqxYQb7Is+o66fF4E6lEt0Os6Xfop2WuMKas/3rTT8bWSC2S1qORbvoYaybrueePCEC
kViO6/Z0U/Bo9HD5Kkk0IYWkVlQCX2/w2bguGH0HNhcUKuA46+p3E0kdyJY8oK9dEH9F/LA0XSBj
3XU2N05zIU5/3pq58PRhR5Hz49fVAZkoMZnzORkEVWOwhkCNksxt4tRx3IGb6kJrz+aRJxAFHjyo
OJ/Qm1y1Js96OIdqagpXDnV5oDW0Q93aEIFOESQ1kgXRCzXBMabipE26/fn1sV3VmlhIjOwvEQdS
hhR2Vzt0IH2bar0WCJdSiCojLazFk18OmZ0ei9HB5asuwhgLb7m2H4WN5L+btI78uW2b9m0OYHzL
4vq7KP1TZ1x8kVffIgiZZ8sZLOF2lhbtOjVtr9qi7JlyK8efaL6kyvBs9CkxktLCxg32FofEahep
fReOZCdhLORD29xTTu22aE1Jrp6mwUEkRfcuNLXBN4hELuyidbyB2vFi08MWptskSZd7+reQFpMT
q7aznqZHLc6+TFl5jxWz9qHIZUrIljodEsTnL5waT4pA/7yOKDcReBHyISpKjhTw3uoa7IOIm6jQ
ZOHqBPLNg1wNzejXYzblHr/X32umGIv9mI7qF7PNondapnb5NzNV+usGdcbBNYpk+mDIeaS4o5VN
5XUU5/pnkHvGSUF8567uBPz1KDQGadfAuhy/ciQO160M79hrieDqOwsJr+7XC+G/vo//Hf4o7n71
ofnP//D772Q36ygU7eq3/zlF3+uiKX62/7P8s//7a+f/6D+3/Y+67eoff5y+lc0f2y5//NZGRb7+
N2c/gpb+/hL/W/vt7DebvI3a6V33A8G3H02Xtk/N8c3L3/z//cM/fjz9lPdT+ePff34vurxdflrI
Z/359x8dHv/953KH/dfvP/7vP7v5lvHP3LrLf0Trv//jW9P++0801P+1gDbxBOGM4cXKQh9+/PoT
/V8yCVrK+k+6qwuYIy/qVvz7T+Nf2NNw2i4nL1U8mAZ//tEU3fJH/BuWEOZPaPmgIQa49c//911n
U/XP1P2Rd9ldEeVtw9csq+6fVclLi62nctQumhYkHdd0VSRBZKETcx1mLG5dLfwg1cm0CQMcMUxn
+kh6EOf3GGmGQylnyQE8ebSf5/JmcuKvvw3Z35/2+6ec321/fwmITE5CQI8E5Oe7smtEkgUBVmxl
MhyCyQtSV9WjL4ZTKhcO/hc7zRiCigeuhhre6uypGjwDRNZlh1YOPgk9B8ylXo+Bqe01AGXbMghG
NwmH9AZBsdqbo2LamDUOkLOqRnulay6JiZ2fhU9dxxMWNBOnEvS0NRLVcqRF4ENOD0GB/1RoOJ8H
ZLw3dakvluSWnxWJ8FvZ/PD6iC/dXM39WbOrc1AyE02Zqikl2Vjg9GgYtaskjeYROL/p5fGsg2vU
d4cIKKByJT0IMfwlhdEuiPve7WbrMY0u9uqpCvxPv1jFC+Z7cQ9bUlFLVHi+kiAj13LDYQlANpDd
wEosf9CD1K+62C1r46M6TTuEMn/WwQHD402YHEuhq5uWG16dGrHLxh3bdhvYpbLpdN9RivCAi2ra
RtMmy/LkRhQjz4Vc9csQKdBgKnAslop7BPaVuy5fLIck/S8jFrfV3Av0H5TPAZPPDBKfqspeiP5D
MusVQJfmA6+QyOv7btxkYtG7NuwBLd3gCwdE/w4hdReW/ZOQReUjX3ETxJO6GbSg+Fi3KOS7XZ9/
Abx7Q5GiOGLi8l5GjG1rxP0nqdc9fcJDsVbVB4WKhuvYoTgRWJycUUcnndJxAMYn475wlTE5Kp20
tZXB3kMFddxyzEwPLdTJa0T3wUwhksNEGDZFFigPSOWj5JUnt0NibGqttbcpdWO3E5Wr12Pvpka+
baL2h52Hj5WCnmXVpLtW71321+x1kvjC9bSFJbktBtk1RTj4tTZu7Kj8IA/ZZ3h6ugtvCLzNrmi+
m8hTurMUBfsYGO2hK8rSD+Wm3IMS3zeFuuec+Izk6y3kqx9JPGFqbpjFDpuB0A2KyRsqvXNJwCPl
0FG5ziPbjQftA8bDOxbKXxT1JHTiCz4s/WoXcPPCynaHttrNzYyDbqcKBonjqDbD7Nrows9yi6ZW
37Bf6hbaRN0gHkNp5aGuMafIo+oGF4nUJUNM5iJpw43cBHeqATd80vkLhfnRUlgXztRlGxlP849t
Z2LfN8Vf1UJW3SwwSzfJp53llJw5s9b6DDo+PL2Vuk6hqseRtL7HPvgoqfNfZPmdT4C1P2A1hdyv
ZE7ulBmpH2sN7q3dxnbg9JbWuJ81bYNA07swbke3ktF/qPDkqr6P8WZybLdLpnepIm8kKh/CErHb
CqH5kmiPUhYqbllFV4BtQ5eavz/bw30gqe9G0WHI11i3WWO/s6tSJnqTfBkhO3ZNtpnb6H6OFQ9b
nQEnzXTvpOpHM5Tfx0F55HT20GUo3arbjPEnO6+vGuVBdXIcoh9DoV6n6uiVY7rDM6nsDD+ViJPz
v2R99o2+hrFSn0A3u1P6tQTBHiFe1svSPlQeQg70YtCRt5hdQzJcFIaJlz6PynICFBu1Co5ZJ3tT
2m2a3rVH1XWM8tPI8QqtHn1OlISLuyjfmopLjv+YNclOG31VOtmwkym+anpy05G6LxN7Y4qbsNuF
NvFrctDqGYMBVPhrOF5fw2bXtfSOt1JX3SZlv0WLC8bxV/wvvuniW9k9SlPjdcPsScgKx4/tgm9Q
7kLlwyx0Nxv9sWTZqne53PB/R8+Ryr0p/CF8jPPaqwWigZYbRtuyfYyG0RedP2fSVav2W7s8Qg7M
tcYPHGUz9G6P1hsWLl4Evspsb/La2GiS5WMB5EqJ6glRb0lbbCTns+i+pqNvaYWLoMsxSGwv+sTw
Os14P/ICG6vMjYabsgBLkOobeJyuSDZ1geqDwPpseoDSWajyla7yFxIMtyv9GMmOL6XlEWdKblWW
cJ9ti6b3gGN4WvXdyObNpFkso500q74d6ls7w/Ww70E6MsKD47d1t1nGMityPxrMbd2OntqyKzPZ
rXSNi8TxHejcCR4BmXpvVPjUhg8lYhC9bftmWe4GWcW5UWyrqt+WU+81aejmwWcExzeoA87Oom4+
b7FaP068apVI9ZPa9Ep1urLVb1F91UXCjyPJ7Rz5uhXKvpLrjyalaRvvH2zdvtSIniOOuTHk6ymr
d4Y8u5JZu5kVodOZurm86ZaSSC3tBRqolXRHZQZs3L1eLE/bhPoQvmFkXPWh8nTj2zw8mMJYzpRT
buDbq9/G6ldFibwsQy6PhV8k93Ekbpz625DfhvngzuF3o7C3jln7ett6cWFhqQhNQ478fgjAoNzA
oNipmWy4BkIDHMgOqtvLZ1dGCmYWa0vQIYbja3W6V2L5MJhNtS2U6Cv0m0XeOS7dydCabZk2uR+H
9mc5BNuStcrkamLaJn2PSdBce7xB/HlSlO2YFR+zOvxZZe1pCMV8jNLhYdRD5ypQgKQVaZIdy97a
Wv37KbB/amp/Vys++s87CZFIP5LqK/yAgPjYO57Ewu+l9AcW7WQikP7lzrrS4/Sx6BHFiOLunVol
17WWXitNlW5a+VLOB9zXWbC0BBUOGCSQdVQKgGOsMyGR0hhtZDjSvq2oEERTdR8He7KK+UOfJf0m
EfMVPhyxX5P9SjwiFESnCvxbrhwTEpGCx/DVRAkDadYxv7UnqXOzCkZ0s1Wahruy3wRO/G1qVQXB
KFM0j8Fc6aZvc/qgGPgRNwbtfSWZn3BpFBuHfauUj2Vqb4spJi5AuDF+P7Z66lW5NN4EaVbPXqGe
9PjgTFL0UwEedWd2c/aN0bGqLzNgEqnfRC3ScnLBpzQO2miNpPpdOF/PpYcK7KdQc2ov7AZXODeS
pHm9Il8PulUjFVFtytn5NOfo/qsh1ymwdbcfPiZz4xV9Bw2uDf4qSBlMfdo/KArKhHohVXd2RjPt
pJh3oqrj02QK1GR7mzNkLivqofX0l4Cg+ymasDvPqxN5jhskx5L/Ze67tivHrW1/5f4APJjD42XY
iQpbWaUXDpVKAjNBggn8+jMpH7cltrh5ez9d2+1hl90QBAILC2vNcNMYFvGEyJ97PVSwoa3EAUTF
yaMhd8oRRlEWQiu1mCtB/hLhoPyNArgvg85zDE320KuR5uuiFhn6SFLvJiJOI9fOTUR4RVwrNtRk
i5xXbt1HNVBjEIkoWjsMTMD4HaAFCIBUdgpicjkB7LtM2nTZ+JKEVOdOByjQru+J7pK+x1Wi8EPR
SuKmbOSnUgFlpK2lQ60xcknqEfvVoldmyEqfRvYfs6bCIXoO41Nom6BTjCdYIpCW5EVcbu1eWKD4
RZpXhWUBq3AC/B9FREYIQWyyK2Vflt0uL9X6mmcd86Aivh2K5i2x2RXi4MUw6g9ihEevpO1VJU59
kecvqik91lHzTAnTwHcD1c0SBt+rDY41LEaqLZWq1pORtF5KRpIBXVlDQaCO65cQpUeAIgYZX2CA
lii+5EhuMrtv3xrIw9wVqv2kwQAHsj+4KJn2DE80G/ow9Jg28sWgZ6pTZN3raAAYp3GWBEMJSRWz
C69HCgZjjjRkhBOhkupbqeXMi+qsc2OZIhMBncQjTeE13Hwa4IArdWr3bCWAL7yUoWUIbxzKijq5
SO0Dx69sOijddqlvESlzOk3hrR8peoMcyq5sfkNAmqsAau7fIPqNG00x8/49U9RLoy2iu5HJBFuh
UkIvwY6R9NdEOiTpVq6itxSuP7ZvJvS+bVr2WkjNqz6w6wherg1h9t7QU7pLKtI44O6CeaK12l7n
L0WP+OCKVgWxEBK8V7XcDk/mIB+aTjGPqSxaJ6rk0WNjl7ttS12SBVD4KouSpiDG71lXxAcIxLcC
0gYZngpEu5SJ/qxRksK0MdZNh2tm6ihdX3mW9qI0SX2JBxKyplb4cFxq/UyDeUJ1qdUFyO640EZ7
2w7ICvhoeQqOEQ72nudOFpYHbrNLGNo6Je7LzMx8Ww1ynH1b/5CTzRBjc2BNfwOKT/q0cO3qqZN/
lxx/Pgk75J0jQWxkKP1ikB29uoeEjjum8hNTvVgtnK5kd6VuukC17u34WIFFVVI14GN1VAC1lc2L
nj1VXQAauQuPFvSAXq3+KI3VJrO6ja0XisPj17TB6W+4p7dvbQ+OANLs7VjBrBMHtmj5BbXC0IHq
i0eV3/FYHMoIPudw3aDTzVg4isHgpldBiyuCR+fQwN0hgfFXCaCbz1NtI8ERwmKSb8fppKrt5Nlz
27/nPADAIfHjOgMoqnEIIhekigJqtS6c6vzK6A9tVu90SC1vp5wKabSHjrfDyL4Ce9xp8sT0gNkN
mjjbadpjLpvA82kbNBydPtQcUmlIvbPEhzhPA2etbSbuoQbttMl1wrQgw+WddfdZFP9Wrfd2uEiK
RDhomgMD28XMC6Pkqh4u4fN7R4bK9A2bADwnk2OkcDitjNblwHGhUiVxyjB/ZyYcaqS+R2GxV6/q
Qg406H9+lhj+UW3wvszxr3mR71uZ8P+tfLh9L6d6G58P9f9hvRBt1C+1mKke+a1giKYQ/T/B9G93
//f2a93w8+/7T+FQ+xf8CPBPiBcBnzCpLP6ncKj+CzBJgAdAJ4Ah2FRS/N/CoaL8a2IpTi4Z4Cqh
w4i/6X8Lh/ifgNA34BKCEhu6LJb8TwqH32tHBLVzExR+c06ql2iU447spAB3n5uOB7vIXIWsNBCX
Bp/qZF8K8x26vkWl9FLQGyVeWvyRxXQPZX3/y1r/UGmcehn/rQ/9d+5TX+Dr8GYjzDTlSMnQ5gBL
MQRR7/TI3wt5/x15qm1+GdmSWKK0USsBuzD6eLc63QCFpbHciuFS0aHY1r2f/kFLv8K0cl9+UKHK
uJZG/KDaupTrC1NbY7otLf30A78MXMJTQInhDxm0uMAHaF0qxHZLaw2rvTTvWfMjVq0O1mLTAg14
jz2Y7PX0enxKjv70TbHfv84b6ORQSIzJgayNG02lBzzenS6HYKdZ7vS0u26BJtSHwVUHuiNKdTRr
IKnA7MKb/wKo2msqhz7JrMCqmssECsGKdDAMPG+Hnv2jttN/N8essA2TdagQl3gJwD/0GTAbhyWR
N6YftpYfZL1b6TMtrfCsmylnndyEJVZYLl5UvA9Q1Tm9xAs7Y87IpwWEjjOOE4/EUQCYYgwwmVyR
6lg4N3MFIIoMsDEkTDpvVZ8B3DuW0Ox9M6NrqVYgP7fyK3wiyH7YJZ8sky+7m4KVbpbZCB8J9d0Y
eFBleJfz2AeCOHT0MN9mxDpAaBapDVqvkr6hcvsAPoOPhNKFco/fC8mjBFXKMNy2BdsQc7yuUIyB
15oX6XSTU+LHWnGZhL1nWSnqjn29GyTYrCigLTKygTQyevZkW1MbVa8Mye3jIJ5YC6PRQQ9CdlnA
WZEokGLooishFdctKR34dm/KiX7XDlf9kGImuqPqh7JUNlmV+jJtwD+AaWorebFi7LlUujztr0j7
0sGZ06j/oBTjdKhaA6+IOvifYUw8M0zc0UR6AwDlqDoAMa7U+pf2ySwGFn0CedoxkQJR3FX1i5Zc
yOUafOYT3PnTB5x+6JcPmEA6O28znCGjSp18RLraZDHeJvAN5MluEHuUn32qHWMtclGv3bACFS5h
4aEeBQxpro7M28rIvQpymtW0EA8oDgJ3mUdogrx8zeZg6jD8NM1ZFC04rVpWYz93HfN75TlFzbIW
L3Is3LJ+HmFfAqvDlTtnZr/2V1z57HJ9WRMcy2GUwZkMVCt8Eom84dbR4LUbSqoz2mQvsvfJfBa2
9tcNGsoTq9GjhhmoMAcIKVLXhrpZKz3RDMWwqIwcGLL5tawHzIAUoFo7acZ2ZghtRltzu3gqKKAR
kYBvXzmm9gutbidqwaLkiquzDxmD1F3vygaq62nlpOgzF3mJl8Do4vnuUumulx/L8jLEG88I7630
vZQ5kvj+3ynnt2701z7iQgD8hKF9WY6QWG3forALrTnTSaQBboMrI89a+P9d6XkEl7NxyImMz0p1
FEszt8UrBAV0mKA6cPwYCHHlGvd+4UryiyV25piCoqB5SitQp7UdY3waUAkUwAoDHHWRxDeFQd1W
NvxiKmOejtNLv//sAjDAKKuAdhEBeuY7quE2W+MlT/nRD7t63k+zUV8LWYGqrhxdANbmE82N1T95
tZNz+R9xuf5aYWmW+cEzOYntHpdMQ3BjP3b9q0rez1oXaZb1pZAPSLnAvgCKCMK8Ql+5cJdWZRbv
GFwBEiZjXANhJGxbR+Zoq6Ax0UQ7rb47PfmFoDqHxkLmjHcyxw/pw2NpXCXVm5Gs6Hks7Je/yd8Y
vTGWVEhBVHuFumvWUICfDfuftsss16vsCmSObpACBvnQPKm3Rdj4hsi8QrIdPbH2Zvyr5gzSpA9x
sucwQ0hK7b5vGs9k1I0J92QUMtHuc/o63XVdvLG5foi13NOVekNDddON1ZbkvVulshOBjRO3Rx4P
Nx2ohzA74fkrRwuIiP0EAmzYPqa+LW0YfdJospLTLS3ePO2EbmEuQhNJUU02arWpURg+/cWXRp7F
GoMJXsdxPj1SbhNxoZZrwKul/TqLDyxCVRhQ3REyAo3T9zDv6iIolN0MoeWYmeSdM30gWL5f1BWc
kYkSpgiV0RYqR7W2chB+nr0xZyW3eZzgxCEBSGMFzY6LMXkaxYegrZPma/iQn5cecjrf5w6jlUaP
k3AMMvrWyjCOWpNPWRp4HirQseiVHDd1HfmQ8gKp7PRi/xwdjDnRqB8g+2KGyhgYnKFd2UMrLbom
dCUmL816+vMvF6oKPAhXYyxH3sApHZLuq4SPpXnPIgTMP8JSSu0xKMM7jpKUhmKdjtbI6VVZ2iqz
swlMCNUgLYpk384cM70fpGOkxWgmKo7S/zn9M5Z+g9kpjYWat+Yw/Yx612gPZsqduDFWfoGlhZ+d
1LjMwFFrcVLR7qxwRtfe+AvjWrOzGaG4DFMGjNu+ZomrraVHS8PO7+7GIjGosWPQS7tI+OEagWBp
3NlxHOyaDqD7j0GjRU4v33Fj5eZb+HhzHgRRGNNhQzYGlF530o2MN5j6j8xE/5PHgNXy/cyg2h73
XY+1KNiedF5U3p7eb0trMf35l7Oo2DwhsOweAxvvmnGn6+55485PYj7atGHTfEHsvS3XGN1L050d
QQDoeV1VGDaNL2N0DtcsspbGnR27tEKSWMPbM8jpzaC+VP37ecswO3FNymBQCIvUIDNfh/QySurz
1tecHTlpAPYoKxFDrcHTqBel27MmPJfIzNBPD7MOZrWacaeMd83aA3Yhds41LKK4F4XZYCESdmOk
zU2LltAA1QEg0PdDsSbvtfAZ59xu2kRhnJT4KRHQ0IIA7E7PC51zfTSQiapu5EwKxshvxH4YzrsL
5zLOOUhw+JeKDZ3t0NNN1hCgSysxO38tYUkLBMsYCDwaWrehZ2WRxpxKqY5yRdQU8aLPD4W2Cc97
NECH7nsc6sF3bcfKHoIcyPxiJ/6Zvt1fcXMOELWiorSqEusw2q99/QGds61ouauG3LPre41Wm7g5
nnV05kCOVK7lsKvNEe9klJLae7n4fXrghWtljuLNK9BFGnjvBBJwmaADbIEeKpi+OT36wk6ZSzUD
G21n8O8cgwEC83KmudEK/npp4FlyCig0HB9MLH1X+4a5C9szJzy7CpsCWhYhWOYBOPnOCO+ucyc8
/SJf7kIBeq2MRAaxjx3VfN+2K5JLSwsxO4u12qI9G+H7FVGQtZEDKMrKLbC0M2bXYa1RrtpT9LC1
2jHxsG2B6oPz7umd8Vkt//uDGzrN3xcElMMeTrC4FeXkhYvoGEGLEGwaAdwntEt9W38o5cqpUu5S
UsANInaofJvJW6FtVAKsj5B2cUzXZjPdmT/NZnaXxm1cErXGbHhnumGODj5gjIA6tI3m2DgZTRK7
rQmO95rLxsJ302d3bFfG+Al5JoIwi44VK6/XDMQWPtucVDh04IKxDL+J2W4TOUXT/DpK1jT6lwaf
ZbcNR+uqnXZbo8pulaUbS7qLyRq7+ZPD/sNX0GenOoOyT81rZQgUgBVIN8B7EE7vRutG5UsIrAYB
Eosq5KCINjBkgI71xGNqDKA8cD0MqqKKMqH/rsqCeFliOKkpHRoAJ09v2aVPNosNoyFDZLDHEY4k
AKyS/SDWHn9LI09//iU4ABJbZUhWEHWEK5f7wlyJZkufS/0+rjaWIYemGG4NGUqVgLkDZi1FYmU9
Znalf91/cxGiKqlFYUwxreeZEyfZJhXAEOtuygANVsbtkKgfdvIkdcC6db8L815TtnqPz1QYXlH9
yeAj3mkbwZ60Mfc5Tz0jT7dMMbxk1F07U/eMP+rk9vTXm/bQT3trFm9qKQH1s89FMIHA0viG94Dm
ygA7yep5aZw+iyFo94CypkoiKLUSotwfojkvxmuzWJHpOotiqRCBhN4eHiZnPq3nBm2jDOUEwVC1
69EnIQD0CaM+L9WfCxTEGRtkqK+KQMCvPQWkf+UrLpwUbRYhIIYw1nUrIwCZBjqLvWtlZxbS/sav
ynIQTKtSBAaanrXTPp3ed0sznp1tu9MIN6DZH0CeSjnS2j9v2NnRJuj5Qk9KEwEkDPWrs4edXfp2
kjZdWoVD0N2PcfcbuOm30/NdCEVzohzTGYWNFxqtXb1LyK/Biv1Qzc57OMyV3NuExXrUDyIAdAw9
w/q8JFOdnbtOIDUuCwwL2wQUcKvzZjsXsRrChuLzYVj1Qr9N1mSjFvbZXL8AXK6Y1Ro2RBEdIa3w
khGIpKx8u4XsSJ2duhrmev8+dSGHml73C/JMjt64VRlujHFPgIaknN5ISe2QGlD9UnNEY8MV9Z2H
hQtCtp+Gd4SwTVkGtnWDjesKNDiU+7R+Ajkf/+cOhHkwgMrCicdqPySg+SRvEJnd67LYWeFOb2+b
/mBYO6BVQyjOOag0gnbCHLuGS3GlgijlA1npjCO8HaXasSPZJdFDLT2fXoGlxZ1d/Y1u5rXV9SLQ
TJcbbrgmQjUjd/51hc6Vq00YgFaCSkNAgasxzDsKUfBUljZ5/xySGymGBcw7ye+q/knvXijSn/N+
n1n0iAaQwYoKL22L+EWx08SK38HSOs3CRxr3UqHBSiBIX7tyJ868Tebix6Y9pDTUp2E/9PIAo9bT
q7CQEsyVG3DjySKbvmqYPBlI5rLx1jDewv685j5kv76nX2o+UvjpYtpl+KgaTqytlIIX6l1zCRhD
Y4Wh1OOA1jagyXAn7gCe0JJbvfjV5WvJ+MKn/Ez6vuSkdtaoyMBRBJS7Le2ckHmnF33hIpir6FWm
xLtam75lvoWIqJMUtgtz2vM29lyBLBVWmxtwEA9AjGzKfc/2p2f9Kef5Q/r4ibL4shxhxoApa1ok
d+GFTNUbRRxor3mhuJeihwhgrFEDW7DTN1mZHGNZdoh8JdtkE0eRk/AKOnaAWGsCeHgQT2jqVwxy
VaV5A0C8RwheKcwpi/eW7er4HkLeXiFzt0cDaKS1l6XDSsoOrbCf0+BPrNKX30Pr5G4yekYxmhtw
fej9lmmehZ5zX/1JQhki5qlDqYr2cO5GkuXneuWMA5SlBvB+LEeHX9SAbJ/XVx3rAUkrgNxvN8TI
diku9trwFeh1hxIFSk3zIOXnMaW4MAowKSbfagTsFNB8+WHQ/qhAdCfps8nInSZ3G13Jr8v0t9Q8
mq3i86F0Iqo7BjE2MN3yiw6MAe2NxRdRRIBoMTZNeYyiJ/DbLa26lLvRG8AHgClYIeFMjDddhkk2
pVPaoLrqsmNZDyqDxu7wmmWt20m/skJxOTQyo1rCm7J2idBAuOSuZRGH5g+jfjRLxQ1Tc6uDLVvA
qarP/FF6CIXl5lTzU0m/MqxHS4Uaou0IqBTaAiSLfktCkF0S6QhBY3cwCJjMslPmH+A1+FHyojbp
kastOIT8vJg7NwcctZCWlT51WVQXHbJuzQxwpur31900h3GgqWxlZo9cm7H70rqw/pQXkA8C8Tse
N0ze0RTM/5XjtbAr57COWKcREIV4SYYwzWhDB3x2o1rtTC7ES2l223UyaUuI2KLGSWTHqF/BpYjF
R6ZesOw+K/d2uw/VG6jpubb5xuldyfpDxu9IuslBMq8i0+2M2tWryrEhdieXOyur7iSQsiMZpQcz
ci3GIC90W9PyEfyJLIOpBjc2uSK7ChDVxPZzlm6BQesBr2t9pagATus9TTlEyWNs3hR025hbAuvx
07FqIXJ/kgK/HPFGM4dQEAkbQgI9kqALfnPewLMndJiBUNUTrGNuu7E41t396XEXvv4nTPrLhMfI
kONqKqxY/CKpD0OyI8MKVne6an8K27MpAx5eQeQfV2WXaoAK/qlA2ipAZy+iZNMhYgujOvRWvHK3
LSQUc628UE1L0YdiCNLwqPP7Or3UDO40a07nC8PPQc2WHINqVeIOCuPBqUkMB5sXbsO9pU9Wts7C
SZlDm3nbSWk7ZSxSEWgFRFSsfcgP2LpGuvJBFjbnHNSsFA2BJg4uaDzV1HaT9f7pPbQ07rRmX/aQ
nMWZmjKMm+qbIdrkzcqNuTTutGe/jNvDsRBuW6h4Gul+mHwDVh6BS99y+nlfxi0Yq2WQlEWAgqoH
yibg07nLtWOLOtrKx1zY+3OobU3aTrOmdmtfPWbVi0au6rR3VImjz0MdSUyA47XEYmmZlO+/Tmmk
LSkSlKiGpnCV1toCaHZe1Pm8nr6sVCuqstAiDlK7cGkcJGvdxqW9PivXySnMNaOpKxg3/FLuBXip
sVu1MlYnO0hE805vTHVagh9C0ByIapRx02UKopupXhQEPBX1AhKH7igdx7KBoEO5ZfbvRhwJsPRW
vFM1mOvya73rnb4ancSayMebsJYd0Am9nkD1OrbhGTbes+qh0MAgjBPHKt7T/JJYoF3H9aaCRKth
bU7Pf6nKO0e5DsYAp8EaJ6tonjN4sFcDNA5avLHzzi+i30meIs1RIBgD+ii7YeF1ZtyY1u+a1eB1
V26SA3U8wlo7rYIRdTVi216XbGDgiFv+Rk4fc+FBcWBltReukjludhiIVdsNGo5a6vWN123V5Lwi
rDTbLlYkJ6SdLila/26H1kvgNXR6hX8+O5De/n52wga8uKiaNoj1VpRH0v86PS7s9H7cen8zuRkb
KQJlFg/cGs0SpS4dWt+m/UsuX9cF6mSCvlB0BDL2cgPtCaiVmNohY48yfVErAUZC4lYodpijtNWU
2KXioxfYm8lzBr0HsAYAU/sFazUvy2A7sE0oyPjQBOnNDjIXut+ZUMOhEH2jIJYM4j0kF1kdRMmF
BAdwdqnnAdwLpPEy04NGvDf1jmkbmfwy0rt4PBLO403W3HPIaTsSEZeWTG+hf4edXstPcJfB++5Q
G79Ef03TxNOtl6a+gLw17Z6KrIrdMLL9kXE/Hz9MCKg3NXRhLkcDqgAaHigaEO+6W6mmB4ExJ1L5
ZdRIgMLdm+I+Zkelv6/627FtoStwlIq7sbiowr1ErtJiBy0dVl2L6i7RAkM9jLHlRSP14C+RVIlj
99epApnL+iHVAqb+4VrmGPIhFuE2TjrP4n+ypod8sXltVfxJgPQUGU9RD2UPcoOpa+2f019+6btP
Ie9LyOzgKFmVEhI1EEuS5iomZ50BCEF+H1fLDTsvB4zbKyCjXI5rofizcvH3GAmbqe8DVyCDRDQa
MLAUbtAWhXqE7UXhDc2JE+kPmeyp6XPy9Cvc6OMFMX8R/S2E+O1o7W3ryYjfdSjHsDq70clOhyVp
ZN7JCQSl8DotKQh25wGjoI/3fZqh1PQsloHCCFkOd7NAoitH1cIAP/3+sxdKNcZqkoAZE4yZjl67
F1XbDk4Ww6GTvAHx/bxtMbuk40pN25o3yN8r9M89RT4rR4I38fdlsWC4rZlsQgqkF+CKZ2s69p+d
s5+WZRZz08wo/g2w6cBOrZPCt83XqNsouFIKAlsr+Xagb6r5VokDi9G14a3Xl3BfE5u63pkD+LK8
dU0VzckudOTxdw03bWiIW4PTVBJYTZ5WXBF+BRGhWvah1+BIYebHyodiJ1BWfycW27dFccXq0Mnk
QzoQN7RGmCh2zsgeeH2dQeK5vTTpta5e6Tp4/mtuvwsHeA56tQ0iZChqjUFV3abyBcTgz9sC1rQB
v0SGpBvkVKPYwbLiG29tvJIkLM13FnBg86qSfKpBSKR2IuM5ROXqrD07h70KK2OkhThAoL4RKl9B
BHUF9PpzpgCf3O8rUbQDlXrIbgTcKiF1BOVj4x6uEyvr/Pme+WHrzi1qoiKCWqOu4SlIKhj+moHW
g0yVQVeBN82Gqu/QW3UhWMldvVadPM2QrkiQqaqSq4YpuJrJi1nE7zaRzovdcyXXEdD1HCQHEeRG
80d9ilTtz3lfaBZVaB+mcIXsRyDXIbPmKWup3NKemkUVaikxU2uM2yKdjbzo/bzpzmJKTNCuSlLg
YxTjCSI3Z4KS4ZP4fT+Vam5UpMR0c8MZrE272vuYJvbDTpqjZjspaVkEd6MAKkqOaY6ODc23XIW5
z0Vqdg7tPgqBh0XjQcHF1aIbFDLdRANzdLgtrLco0UHrFeD7KtdlAhZK9gwpsbseNMomC6GJ8xDm
YPTJ28GSHakpdxygt+55VK7G8kirbZbtWnk7dnitN9c9f1aptD/rQ8xRu4mSSWrFsGDai8oOVX9e
KJrDdLkYkjEesVwkvabdVuIr5+fn5+LfTIyjTk3kRlbRx9euoQCdOmmJ+ggUB2PNgkhKdN5pmmN2
aa+KFmQ8hCWl8Dqz2XDz/rz1nuUYsGbVJWZO52nYtdwzz+ty6XPULilDOpYWxoXaTvvcr/EdltZ7
dvwHVYWql9kB3V7fG+D2FiV6pA8tTLP53XkLMosEaqkwQ6ItaoNNfgk9yC1pV9K5hbtljtbVKwEZ
dQVzN9RfVTFC0+eitta8sBbi4hyxq+qFZvFp8FH3W7Hh0sqVtTTp2R2uMI02VYwcVE9+GfZHhnZK
bUb+WWttzF4OcVjqQ69gk1RgY4eutjbppcWYfpkv+YwpIW82S6Aemo027Aq2PW+604/7Muxgi0wy
IHIZmOErlS80elavBlnR93FHUtdQQGsR8zIU4vy2OnO+szvYGgdUgqQUQU/2FO7o2VkMAn0O0hUm
iJ2qmaDivA2P3cN5izs7d3Gr1xL01ETQXdT+muDHwkaY42l7mLmMGcxqppmi7HN6pp/Z2g937xxM
G/ICbwB5GIJeZ24Cd1b4ehu/e3nyBuWHLIdYbRg0BhxYMhXCX8SJc3Q/C4ou4pFBDMnhkPQt8cJI
buDb4sKxsCoec/acaXTXF9SL9dGLoegGsJxfQSTCzCC9ELau3vDRzVTlwCF5oMcPVnxMwDip93p3
pSoooVyXSrdtmQ5Pw6esq/a5ivJ08gsIEbeQRhVeADrgr5DhdyVQY9xBMh1C2T5MczhG80MUQV1i
EOwSWoW9UhysZtuEt8OAgkoQ0R3cO7eQn4Om6KAA6qpTD4VLj4XxcezLICa+MPqdghvF4RAh1PJx
b5f93raLrUblLTTDN0Vv39uxoTssosauVLPzngNz7FRJx9gM+xKtotQLS+j1nRf85uipCn4wyWDi
NRA3F1x5NiBL10jngRLQLvh+6m3axqxQcTqZ/qdV7kR+f3p7LkTsuRsFZ6mUNNkIdoXYdJbsa+1z
jU11evCFAzVHJvG87oWuUFwz4DEmXqytND6WJj0LgXUu4J4kY6WjbotMHHK4mymLOj1peVrSHw7s
ZxH+S+Cu46xuIKCEe2aA+rYqe01hI9JCPLJ0xqJz63ZwOBzp8hyqodYHMZ4ZcK8pD7da193A+mhl
IkurN8teEovKsK5AoJesZwJJ2TNzljlkKZZiqBcD7RAo7JFb12p73teeu6zBHmDIkx7hU93QB/H7
9NdYWIQ5nL+Et4ga2TGaQht6KVb2z8IX1mc3PjQ47aqF425gQj9ZQ017bICQIQawfytR3/x5D+nT
r/NlD+lNqFZ9BWqGGhqbAjJIkj54GbL9mN9n4vm8tZkdgxiwUm1IsODZvro8r0eh68r3madyaGjp
hAGF0MNDhb/o3XmznW1nwqEprqEOHyRa4+fqLQO54vTIC+FgDpqv2r4eJDCQg6bet4OGFhJg+cka
RWFhB86R88D3KQMcAgCK5QDl3MHFYuUeWpj2HDqvmKOI6IDomJgvFRlvrKx1IHqVr6zK0rynrfll
C+Zhxfsixu6oxmsuoFy+Mu2pGPFDeJzD54koh5SE6KWGVugyoNTQFHJTsGgg1e8SSfJqBQ4ea/zv
BXQrfKq//xq0LUej4+gKq9F2ZJBEL18GVNp0adj2Gd9qeedCStJndYWiLLoy7TENvdP7amkFpz//
soKqUfY9jxF70lu0bFYiw+eN/dP6zU5tnQBkZjMEn8KiQdT6kBB2Wku/LlBRD7PYq0S9KzTdZ8id
RF76ErTAC7JnkLEtimIrLAuck18Ywe2LbWo95tL1WB5SCr5y95hY7Z6ClRICQRjK3e++e035Xcp3
0rhvIQE/wFKjtv8Qc01a8tMn66dfZxYvklwVharXY6BCwb86TLaaJcv9HhJoUlsEQOFo6V6k12Av
5Fx2uXwTK7env89CkJ3zAZJIB+U5wWsTZtktjZ1w3HPlCT64vXVmX3XOChAwMWqwDwAJeRxv083p
eS/sqzknoK4TnmVwwgyyFN/S9DuI0Z8eWcE/fj6ec8Cw1gNzk5UFslu9c5rWVcrfRn9BpWeLv/VA
F+bqjnZwZbDdwnydzL7L5DCpcYcSJOxTCAp3u4heWAw2SOFTbz5ZxqGXn7FjHSknW0uGmD9UwRvI
rdnSUeYXprpX8be0xyIEoh6q32q9HUtIJAPgVxo76LvCqWQLta+Djb8yA24K4YHZLJDrN9PunJil
rqHKTgh95UZ7L3W+V8x7UltXZQMUpXaFErtv6dZ2kNhWiaECUULZvxS34wCvAnZowmMvFyg9Gl5Y
hJ5EQhdmA6GJp5XBwP+Gv4daXJZ25dGe+2g5u6DKe3Vym6MwkUPxHTbVbkf724hJG508Fgz6wDIa
2vhv9ra3TTezMl8J7wp6CCd71j7eDOpxHOGbNLpF5UGu1THJZVkeOk12YavqNt2HIBdKFLulvNMS
uqm1HKvZO2VZ+lX4LvWv/WBBeBqYTzn5YFgio2snxXmfSFd2vpP6xK+rcpdOGuACCu9MgrankPbD
yLdCgqQhee/z4SgQdavio5IOacN3qvXST8jbuEQJd6Ojl5YoTzkL7P49lvY8flTKxJVyhkJj5Aly
NVjdlif6Iw9vU2D46zq/1XOQf3GAbbSyab+BHoLXpwbEpj/6knkFnCj0RNlK+tFOWidWr2C77BCE
JacXG5nam4xKnm7WropoRMLabWyYk4i3NLnUmLyFD5fLwH6QB+ZZ8ehp5h2qZqgYOXywtqFo3DbO
XBt9OkUJ6jqFuPW7WcVX2gj5LLA5IdY8QgHR4roLLKaj2q/ZsAX+2OtrYztGsmPCVwYXKdAgXPIq
29f8RLvTlSO37+lw3yUXXXbsxGbAf22m/6yT/+HsTJYbR7Yt+y81LpihB3xQEwIg2FNUH5rAFFII
fd/j62vxjcpYqQgzTW7aTSlJCgTcj5+z917XOEmnrkmWfKrSE/8L5KgcHokI9wjeZnLaCM+BQZXQ
N8/Hjt6536rNSuWcPQynAR1KxPzOPOXNvlZfu7lGVcNCXHzZ6q82/dDaN9v2h+DXHPxS+q+Mn1mK
nxJ9F1u5k2XSkczrJDsGCyHzm8RAJ5w74XA3ZecqO6kAqihjJC6ociWWKqgx3WA85vmxib1Rvhcx
DCGcLLV0CtBSJFHlyfOZPs46lOpNbYdum78OScH+glOK6qJ5y5Nt0TfHIJsJKpzWslqsOwLkJ0wv
kSQ2djFtcv2MINjppJMB2sLsIOh5Y46lOn+3jccC6JPVZu7c9IAXOlelJ0FK3pE6yeuUcx7ygdtd
s0hOnr4s5dbopvUQ7ntIKWZYr2Jj1xTAWLhJpVSsJlYdSQGXch3M1muVhcjC65dcY91TJNlc8jFJ
QaQIWiMITJbJscn0rm1fAwwU80xFWX8kTt3Qz5Z8lxNIPrgI0pmJKX1EdsK71VwUdTqEuno/ZahQ
NNLG0+eEvuqC0qlgtss53S4e0i7eiEZyiY/wCEgtJObDqHCz/j6vPpspvSPzZpdk5SrQEl/T7gOb
zPi0WZXACWQGJFOroTQfV2oOFz3vXTE+CjGv4LVfuRNmk+JsRX9ehW4XTk8ZzZS+bNxEeSCXd2Xo
46oRT32LBopnDxSMK6LJsexTyhUQ+XtsILypoYFX+YYZvyOR9NFjZtaMg4nSv2yeYNmttDYmJX9r
4Du3Bhe/AUKrFMDUszAfAvW5j5uTSvRkiN9RIOtQtWqNtN6r2rdwoO9StK+NPP1WUPRBZiMznU0A
/uU1O9MpzXwVNP0mkYmA17ptw4kJWrNXy9WvEgl8NtWQKdhCMsOt7Gt2U7rW28cZOI3og/U0926z
xK5VGOtk3rZANqtsHYXrTqJFbPrF9LAM2FITr+j3Wfs66ue+fjZVDPwXqXihhSpVO4OCh9+YyKjX
pLciuozcQXUgOL5dI2NzYLBemmpnuNortX8IS2byKrz4wQduYZfnZKRR9ZzEDzoPS1R0jOp3gSr2
DMecQiSumb5NZbVjsRZ4ziQtokMno79WvEq+HxTVT9j5Bu1Js+6XFrFl5mYQW+f6pQzweoqUd9qO
4RF4gafXOm21yLPU6THWQMnsFIl2bVS5uUQ3DnsZKi0SaKXxra0+DXWrtRR91bY0LlX4oSztlT1I
iA5IhU2X/Va6HXxmpwx3iKW25gA1HQeDoUKueRxnXxp6dw6eURApoI6FTvB+tZYttFfxx4TJTowX
o3VBb4r6tbHX+XSWhl2vxtuuu6fZwxaazePHoiurAca5Kkl+tnAX/TKL95azVKQ0NOms3cASm1QE
KiRbNcFVfSwKhVSFkuKr2YQltIASHNqphDZXF6xekdsqd0pa+gVpsHW7rAMLfEsYerFxhxlwm4Wn
hQ521m5G6Y9JhiGiHbnk6VdofDYObUJORgYJfSEGv6KYnSoXq+t6s5StE7TdY88m317ydD2HZ11z
p/QQYbO0Yl/WfDZjtGNOGlerOHNl5V2WN5O6N/SnpT8r+rOS3WlZz3jsUksIuDAw9/oqUM+Ak9YK
MyhyMBK2wzF66UK3KTaMkgh1uI+HJ4m9r7FJUu8q8o+XhuYt74H1QxThOQzRUifSvunew0HiwdRX
I9AutYepgbCsBIwmKMiGjVX2RztrVw0MBt2mLljqs9oAW6uDU5Yzh6BqydPUJV7YCbsty/PJqvY9
qxMUOCcOQycSgKNGw1GtkVKLWNVi8MDdrPrqQUghYKJjMra+KCQS8nrQemt8ZHcRzauopT3L2DeO
vuT5mKr7vPxDVKSk3GXRrusfAgB5Rv2rWwIvbO9igA/jdKzi5wWCk7o0rq15HW1rGJVt/pKo63Qk
bq5fQ8hc2SkrWMj23idri6yWK+VuTL6aZINRyYmBeQyR5bacYRZWgOlFiMfM2izdqTZKt44NP+v3
pchPSjWeUog8EsFAkxQfajLFIFCspZj9xZwsTkZ/cC77U9neV3XtQK504yXzo6H66KZ6M/WexR8d
APIpg/qQw3pI5AvFIUuBvUZtY2bval6u4jh2505y2xIekfqI+mdVQP1a7MNg/FaVbR5cr6t21wbq
auAZart033EJTE4YseSbCRw13S/kal2kHwv7W071slDTazY9CG5ijQq7hr8FL9BVZxCQM2q+57Jv
TnP4XlJMyyRUWNFm4SoDUHQiYzn34PMKXb8+ACLqN2Erjh1GJ834tJp2nVq2F0q4woJi280yZEHh
1Nw3SVVuMuVtKirXzDoKAUc5XnlTgaF6TRevldj0hnbTNPAUM8yE0jULY5f2x9TsHxITMPtdYN6n
+R0FaNe2flOO3pLuRYi8RKmdMtkQEuOYPdiDBaoMas0kP2aK4eoJQDJQvHqZum1NbQiYMK/mVbvk
fpmxsdWZ39bYwQyFR6N0VJbnTueq9Sq2Kt0fjM9RkPU3M3gYrOpFs07a9FTNr9QMm0Ee34BB8Pba
PlRSB18Ki9uIfutjrnw5NLyEVuxinqbBWikq5XzPzUhZXtXDXZxnTqteirF1bQNeX9VBnEOVak6I
tEcOBJOvWC9Rrq2XvjgMhbGao4l4p/rSkFYZNcqdbrDljD2UxHSvagVnAcsLk31cuwG9CJEJpx1s
p84JCTN1OsLlSixUN43ttLHlWPK2bqgWU14g56I0cFvSNXxiUqWru7k/11WxrtL2GFuFk9vRBhm5
I5F+YfOiFvqMpCIo2gTVVtsbrUoPA4HfGpd5kZaDKNCP6cavjAW10SGYUhQt6leH0c8MLHiJ+bYd
t8YEGgsH0SSo8AmiUY3M0/LpPl1Gv+DhtMuBEJZ+BddpNaXRna1Mx6UjfEMzZKcrPk2rPKvxvinf
Wy3wTFtl8xpdc243VotKPzq1JR4ne1+lMOLy3iNJj7MtPrfSJ9p4FXyBf3aD7rk3xUauizXx5XtN
7Pg7MuUlMiIfhJqYPA0IZkDs0KD5c27/SQaickThpRZ4v9Ctro7pQz92UL/WnXW2ND44rr5iRKje
96e6gvky3qvq7Hf0gErZXpHEB7FHvTRVfqg7BJENElabg2PlqmbEcOyp44gYms9hVDo14ngqxyQM
PDssvXixsKuO28GuvyyywVdjx9Jm9e2xqh5Ib1mZ6qUv49+5Ht3NrDS4IIvaj5fYQb4A5Aac9aFQ
Boo74sAVVu24nYptTrBMp5UnYe8NfGIE7KxGs8CzVaJOtjdBdQ/fbgxNVsfXWPwmmK8CvpWRMxKx
pXECijsk/KziZAJrvXIabfo8SxM6Sg1+SC4B92nHkYwBS9Fcni2/Wp4K3JIhG68xPhCj6FU2UeVB
+Tga06NMfnefpQ5DH4yNfqv4mc4bLtIqneaDkEZvGK01rAiEArAaA6+O+pWZPCph5kJHcWbQTSUH
yTFZnJFHcAoKiILPVktJkOtObpobkcB0k4XkF4ggc5bKtCN7v5nuhMbuqiidWxvB89JAATSi06IL
V5W3cpreifrLroGWYuBsIVAu2JMXtObTpDsdh4XZbk/6/Lho52IM9ksHQRAGUGXsRXBZOJRHUecH
glMwkFq1AwZraH4RWeAnhkNV6l86qfSk9NflXaetreIUKjsyoVdC+aXGz0N0GQSM0u7AuoWavYmP
dUJbo+5RQq9NovVNeX6UosQJAtVJy+yOMRf1QwUVqfLNWVy0JNoEs9h2aXjU83FthOpnSoVqDtFh
tJ7noWZaRcUgclowyyputLXIY6fAGlukV06l5Gsi2slIsdph5kBOg4HcNsKh1ZWmkcCTh6Cx4uuQ
d20G0j4wTxonjdZimDw+9hYsupRjv7VofqgdBxMD7jXLvpxWmdl4qighu1Vwm8hk15VzLEXHkZHx
KLs6VjCJSicP8SiprqQCGpjNt8n+Elm0rwHyKfHvroifmMqc6YoQ3gBjLWKHy3rrZOvNY9sFPnI7
Tgt38GTPVXRJpvvrwdTJKYbjDubUeMwAcRWWejTH2bF1uO0sPXO1D83mVAVsA8s7sYiOVWgrtZC8
xX5L6CmOPEX0jdDjZhEj8mFZAaMroKABV9OvnZzovmveE9o1pq5TmYE8Db+gX9DXCp2WZ60lqH7W
3ieEkSpTX1N8BFb0YA/cwbNv9PYGBBrUTu0QpZpbmQBtrlaaxotyA2ay1/DJrPGrtMyV1FobozrR
cXQUvnqixOGgbiJgXCbcNph5a5PWmw6FOMt4JsACdDYebUiqZrTVwnZDWpHRvQRmwyL7tbBwdlg+
geqdcmnYhBStmcZ5QklRICeOGmdfU9U6SNOBD1yubRGFfWzUu4dE3dj1iaEbLhiizSC11++iDfax
3MFsY99R5rs6yj0r+5IW38iNtRpsM1vzp0g40dL4MndtolF/TsbGoHrgbKxoixfNC2uerG1ry+Zc
W7pJHm7ybLgrxFuh9CfIiQz0oY8O1OqhfFr4aB321hYUQ2y95stOtl4GJDqh9Kec72hrzPaD4abe
GH82qn0QdIVS6zS3Yp1SU8GIw+X9phrvebAb6bQ3m7Er/FZfgxemS3BMqeSG9jUptiVNDL33DPkY
xB3guZr6/HdBkHISmaB+l1UDVGxZviYKloXT5UQYt9YeUmX0ahrECaFKBnYn+mvItsdzPkovDcGW
fVqcEtbpOgOekAPrrnG0iGUFDvTQV5dimNw0htzJuXSZ3JyTNtrvQzjYByvSNjklXG5eAYFvedfv
5eBcxTFO/HMJzVOCKdiJd73VSc2KjwmjC5nPG8omV3/Ydnp6loyayvgrtwenCwZvqKn+ytZNh8Ed
whiuT0C78ilYgo2wfZsZlwnVJ7ayfd48V0XgiIXaqjT2vY2lRqaT213PkcaxjuadaKG4a05joU03
c+h6SEva3JnRqYtUP1QTi7hoAFG3XllOtJoUzA8jvMfBmWqdjh1CVIAr9cANWCv4XnAqUzk15Z+2
L56t8BpNn5zD2fJkg1XDBLxaB25ejfxq70ZJ7UTqeBhtbpQ8PYTzaVKz+6Se7pqpwGnPIpZIa12J
/aEM6APg7S/GTcpS1VhvlplCawaZyO2iypQhUsyrsW4AA8WXpUjKpdbFs0GqC92JJ1y6Dlnvx3oR
T2kxbvVWOULePs7B5LdIaWU626q0zTNi92lAXn890SWq8cKzpgS+nLRlO1TnBhKjTTkWDsdu/j3d
252277rulzoiRVE5hfbBuA7VgJZuaeAHlh6inhZbgx5NoTliROqd3NhUv83CBk8mgzXEm3FuPmRR
+bm6uLWMZS/Xd7kieV1pSP6Yvy2BvjeQG8wG6JLUg1kZ4oDC/C+H7lz+mlpE0fV8UgPFLYZDSUjH
9EuzplUaPBrha9iIXV+le7LtfkWghCUx+s0yO0bCA2K+2AO4G+WrHl5q+Bx6ZHmLBESnC7worbxc
Hc9tk00ry4zuOZSgDnCHgoM6TOTO3o1R8T6NSHfN8jjXxlZJGxIlZCldJRa83YI5FAehkYUoTdDB
j9xfszfqkmPVB0kZD1rDNZ4fwvlgS+cp4SvbtFEeOXL4lFheaVLmiw5MgU1WhVqarm40wFwWGUbv
xSDDrZeSkCLKcJbgdF/Hy1el+1VTgVKR6L61nDNE061Hzv2ReJKbeyspL1JdeyJVd0U7078GN0+s
T6ihhpoeBOVqW4tdU6mczbjD7EEQGFStzPhtbB9yGheBUHdyZ9HZrIHWNgY101K6kn5K0m1o64QT
6dwATblR1Yu+nCK0+PY4uiWQBk/L6gw59b0RYmMZinf76mxM+3UkVIZgPYDn1AEWs9aYVdX8s2NI
cP3/V69oUAJkphgcFXtVYVPr4uJ67iEtiRfOe4USMSNTUr/qsbcycS1afegoGNolulhqD081opdq
fE1BSboQUTRtbjtmh6fFvMPO6KaMddL9mNOEaSilJ615aEvLn8ZmNTJ1DiZ5Hfb0n8Q5jDVXRvTS
y7XTzf0DKJf3SuA/aAqnz98CRq7Tl9E8WsHH0rNNSta6Myq/1mkHk/UxVJ9W9Vhbu1wM7Lmt14zH
KSrWbR97Wn8Gabu2+PVq+cPp2BuMate3vd8K3SXsFQ+FWFEA7LsejtQRXK4fzm/FvI2Mfa7mq7w4
CPO5lluvGpVVuMiuRNcgkT1bxqupqE5sQoCO3lvu/YoWr8KMTRXU4eWVJI+XQkH1pUQ+mOXXeFCf
q9HIeBxHn9bXfW7vYI2nVuiN3XY2lneZsrOZOoKmMECG22DcBHW96YEYT4W8jmK6VH2/DhRjLfMg
zFzsPvqc0uI9bnOesMyVzJGt9tOeJ6ec7OdYI2ZSWOmDDR1eSRHTQ6NdLYl6JBBmHaYKtfVuGPds
G1tucL9r5G2jsA6kw5fJKlW21WZRHkPQJSafv+bqz3FPizGw3NnW37tuQCkXX0RorrSBPdoAeU6J
0m2XpdgUg527lqy703IBFKQ48JS9aZq9QosPpLZcYMYcxjY92OYCr1vdBpK8kWGRl71+iOLioiDk
6rrWDzgTDLm+rtNhow+QRxhbKNkx1J7S+aVMPkTykYzvIVuAQrZJeui093Kk1d6dQ+M0mpeBM1tB
VnBIJ5KGiSRlXrp8JO2LmF/S/mvCblXMJ33Y0MNHJijbazqoWmR4ZopN4XgdXzdKiAXzjoGi0hS8
wl2oXmy6MkLeSt1uGi9pcwyrk54dlegYw/SdPyb1muf9wG3oDlW67iXpQihowdK0yImTBRiT03F+
jTB2ttZpMM7ZdQd8rKP0fjY5kNa5l9WDw8X4LMuPxlhXGvLGlh138qZAeFPssBLZJLhEDyb1rkET
vojI+AzdWqucBWkKAYE7S+cAhldW22nZ6Xq8nMVdKp2bnu5RAcRUu1+05mCwpYU6o8ANseSM3vzW
wDZM9b/cGeM2yL8IKUVucejlD0UKN5rGAzUek8RrpecpfmoAxSs7WgUFqVHpeM2pafeq4VeacPNy
3nH8z+zr973vLe0kxae2Oxs60SVMexmmhXQv92MK0dnWfiWL6uMu2mflmzqJg9bf6+1EFjNw9ygR
733Znw1Ig64Y3g35GUr8mpPWOhQxxENwV51XdL9Z8y9LKDa6pB2v8ThZf7Gjl7xH2N4/SfFzzryo
e7ArN6nsnR7tbErzjW59SuOD8atItlLTeu2s+618UvIzVn7GGk7r2wNy09ALAwJ7Wu1xzhUnYz0e
g5r79qRlwyVOT1YbeQSk+5ka/DKjS8SKAFAWlo6zMDDg4GfHq8Lymy3HmdzUnd5+6KVsK2mcf2Te
qILM9IhS0pN7upLSQxV+5mH+IerSWwZxkLVwb6rLQa0YPbet5tQW2l4CWDPqcBHbnsHyHddrk+Ej
JJSYLsBDypFUL5L12IHQ6ezeayJ0SxDk1eEJLiA5wS0z573cfajNuEY3tVJpfWQ0MoxcdjtFepiq
T+xXdUsvo+InRfLUj+WD3T8osuT9XU3wjU7hNiNMj8K26UeEglnrSgXz+39kj333ujfKpGSC3B0s
vK7drmtxrKyfKeNvY8HkOJZLY+Z1EwaZ/Ub+oWDyNhCsAGGmVjYKsLkhTJqv6B9Kqu8MfreBYGFe
ayCYJTYlzdwm8dsAml4xFfZYJrKq7k9p7YSZus7FHzuYHrKoXVX0X0PRuCGW9+K3mab/+CzffSc3
qiRc/kaWXP/G2mA05aY//Kpv1EFDOpo2iHQ0rPlpZpTFAPxn9+aNmtBeTDHEeY5jSHF7yNT/Evx8
Iw29jd+JtcZOAxV/M5tNYeS+Zp84tq+CbPmH+OebgGrjNoEnlsNOGmJpJMWUdl3t9EvnhxU1NsPx
QdlaibyaJBiEmrblxLiPDcPT1ZdgzihDz4VgtjKwDtMZUYLyJDfDucv/4dT49qPdOHuzIV3kKERx
nNP1BheLV31D9kBYVYe0/2QGva37TdE9ofbRzWNFhLpJioVUQ52Hj5pxhuAkBBXwEOSPqvFD++5t
3A9fR0kzQRBTm7v0nCGl/ugWUq63wMf7fVyE7f/5X8r/ru28b1sZpWvHaHZW//Q/y2U3lBvJ4lg2
pdUsvLDuS90Khs/PPu/10f1/Pq81poouCZPIRtWRNY6h7s9e9+bRtxo9rce44ePOqhuiPjRog/zs
pW8ef4h4arH0OBGLbi9n63j62Up/m+cTgRMowmGe98rH8lJ+/v3Dat/oCZUbU5ESq5JlzBbLsY46
C5nHYFzTaGmfTEvM4Do7x7lGCRhchHSdWRMM0jBfHLNDpf9iBCFJBz3ZxVQTVQIWS9W3TCLWKaTc
evksBmJlx+l0nc7HsvAH5VUO3of6Xqiyb0qPUTggiNopi0n8MA9Trtz//c+6Prz/IdC8zQ6y1CRS
VDr++2x8mMkqGZsBFkM7/tKq+j2u+BOjYPrZLXqb8zOnRm5mNbeSlZyXZm3Zz3//G77ZnW4jebRC
7wtFj1ntw0OZXM8Kf3/db1b729xDU+8rsja5NoNUshBDYZQCGks2BPB/BcT+jxf5v67/zWowJLIm
1wbPQKJGzlJcivIg64/l8NZlgi5jwAB5O2iHtjxY2VvRntnWy+KlliSEbumKLiat68wp6498eBPS
Q2C9xOov8OrmTMMWogYk9PY6tZSI2Qlp7ZTZuqz/aMxJIWGbasV2/hSnz0bsomVe2YxsEuErhC9Z
deR01lHtfWu8k+kjyr/j5GIoH2L5RffZGaKzMt0t5pXFdpc34iQ1+yk5xSWyg7JmyPhW0d8x6+Yu
LDR0kSh4wnviDO1mgbFbPky67Fb58xDsavTZYhf2/3B9f6cJv416NDGFdUlPJtE1m4PDIMInRjVk
a84TjX4T8aNwjFCBuFG6FSdhnea7CKMfxc8Z8s162U6ilEaMXvupPobBZvyXlPq7m/xmsVTLUI8k
9AP7/st+rP6xp3+3qMk3hdIcS6U91Mj1i+HFAC+KFJT2mEPqlh7i/G1px/XNegoVV5nNlSwvEKaZ
SISWW7XbKN1y2h8738hmmoZcbKYalqEew3J5leP2LPQCtYF5sYvIJVnQV2guT7G5DZdNHmpOlMeH
mX5yqh1y2Cyx9i9n93fX6map7vRsLJZUoSbYkUAw/iyFRr+N0RpaptlNxMvGJ6Zx8b8SU66P+v+/
BOi3DM8rbCDNc+6YwGAs94lxYmM2P9sL9Vt4Z9yOfVOTPbePFzIYvDz5R6H63Ye+KY8UKcdxXfG6
UZg7YqDTgZhk/Bk7Ub9Na5LBdeRyT2i58sF09EenDf02W6mV1KLNJrwi1mvwaP7++x7x37eaLm4e
99QMW2lApnPNJmkTt/3ZiUsXN4+7ObZlMF6vwPK6nP6V9PHfG5p+G6OU97YQepBTy4nabwR6dDRI
loxMwu7cn12Pm0dPT1hQxkyb9uVb7xZ/fvSit2FFCWnMcmxzszWvteXRxfnZy94caPImtoRcUiei
YmTMJf6RzfDNVbZvGhiqETbSqKoc4bR+YyEAzsPKsVrN17J/BfB+9xY3T1+qkq1po8QlV56hxJ/B
vCSA6kX6j+Si/y51dfumKOnlJNIkpWP9nMfDFA4rkY17m3bmrN5h5vlRma7fBhglmT6aU0pyrpoj
M9+ILlz/7Hu9eSbVWh/6uVXw1D+Hj9LPbmz79oHUSwa2MiMCQwm2NPXxtP/9036zkto3W7AZhERv
Xk8rcbpJETlRX5VR4f39xb9Znuybx1EVIIVz3I7Xbu04bGftZ1fjNouomhODzjiXuG3X81Uvvvr7
5/3mzruNIiLCoFbJD5tBwiEK7giuT9HMXeo58QJ9+cebfPP03OYCqWZqh13Cm9AWveo6mC/oqL60
9mcbzW1AkGbACwlbMh3Muo1Xpq64JXLDv1+gb75Q6+bRDA1bSXubL9QISIMj+eEfVfN3r3v99/9P
+8AmTzyfZz6zarjjh5T4f/+4//M3/0dxY908i3o3GiIV47SX8YTNZAImaNKm8JCQzipNn0s4oHjE
V9Ti1ZhrV5pkLFxbE82lrK5MxllZiZrrbKo2AmBsHnXkJ5XG0DP3x+VJL+brpH8f2aqDWPKaDqpV
0ZPIdc+eTb9c6MpqvmIOLg0zRydCIyh+X90RUiojVXhbOGRBcziYBPZNS7bX5Q6p5kOLtDs2mZ+T
Jptb74zoPYVTVkirz2TkEmWFv2TTVu0aryPfzy5caTEPWThvRcKP+z8Gw9TuaVHCdYQzacjvWvL8
A/3eVlEm5Cp+1CcC7FAX/P77ZTas62rxX9f5ZnnCKqwo1KYjyd0dXtvnYHoy0BtJCChL+6GcuT7B
25hIviq07Sy6dZc2u7k1mWHsrG5mLj9ucutYBCSXo0/VSS6fBKPyajXYn9euRFruGgszkVr61wiS
SfNSZAChvEMq6Ic6hh1+Oi/nOv1M1HesDzgcHgsGh4W+WZg9T/160tGxLCHxhu5Y526MzjseP0p8
X0QYOXrbrjLEwtY04QPa6EqyTpluLIiSMgb1xifUaHPca/2vIRN+bo++EdEkQaE9/y7V3wmkkmnc
JugylHOXrSWB7oaZba04TbWd1C/a9M5o9k9pW5wrqdvPKUOlgUklJuVWK50GSVmAxiTVyIAdn+cW
pfRwNyOZD3OuRHKymMlhUEMjRQpaTOy+1N+3UY0GTN9kke5Ms3Rfdmg+3xVlXvUcNquoXKdL+jzB
/87i53KZvLLZa+a6lJnVk+fYK41r8cMxf15AIY/GeJFwkNc6/7EaDyhkJdnVEIz3s7riMajMEzlY
q6namFW3atoLAA2niHtP0z+y+mDMhpuYhaONykvR1tgU0aTzqYZY+20S4w5qahMLUtfHoV/LC2Rr
PCl51N5PdXVVf2lGez8PnWvjpOhVyUW34U/xHbppKy+8jIByS1KcMR62Ayr80MocsJJLBXYiWrYS
Biv9BGDPzZCjCyMFlGE7Ch/B4K1rlCxDiBTrOmD0VD1w9aDZKkG7HkaTpFOxU7B6imDCU5V7kdVt
emZtXRx5GWKFtJn82vzqhmAdx2JTkK2pRtpHESKdxqAVMqC1c9kzY9Utsoe50a4RMY4pEe3bZKdM
/YytuxkrA01Sh3YI0lQBPy93bKvfdpHhzFff4RIgJnrNRHWxFzKZmKAYKwk/giQdRdIdKwa/9eTl
+usMfneJDxbxd/2Gg9Ad/bKzvYwHRdwr0Z8pxK2pIEmoULYbpTPpj/I47kTq01FiLhr4BnoL3no1
hWumdJYwHYEGHVmQaEE4HEdFRi5WIMKsvTFbHnsbQ1CNbFTWVwXfmF68NNOLzJ2INGpiSBAMgZMH
JVKpfNWGktPMZJCAfVmEtdLGF3KP2zhy0gmLSY4ydcnXo7aTkTmYXYScjallhdo3wwTwXqYatsJt
nWiryNLgJBLzl+NsbA7xPK1JgSJ60EvShzS3EQ78GTR7BaFGaXdSgTmdPtE08IUPpqORF6TJ9wau
a4w7xIerxGe1xltb5uuIaYadPObzfSsjMA+Fw5eBxmqv4hgWBXp7wX1MM7JLX6S8IZlIw4uhbrLR
voSGeBisPfKtHNlzFe9GEs2raW025rFngbbaVynDE5jiFY1bV64Ia04orUjcYmyCejaLUi/rXieD
57NHpgNxZND+kNjoqDIGrFl3K+O9Rt3aTc/dVPhybDF7vaQ2sZn2BnGQ0qVOH8GOvJofh3RXLmeF
LUyJX9oeVXzyLkx9U1UmcsNmIyyZ7tywKrFyZsawkmQeOgw/ZzO/lCm38WSsbHT9stjM4hhY4Npa
i8To0hm6J1tBvYnG3i3T6I+cZLswesiZr/MsXTfE0UAAZb3oY8ESWXhLF74ETLs6ZMG5yI9m+GaH
SOG54Tr0cyN8mNWMaKjiEf2/5J3ZbiTbtV1/RdCzQzf6xrhXgKPJPpOZyZ4vAZJVjL7v4+s9snxk
H6XIoq1XAwVBdaoqSUaz99przTmmaD7EKD1yInSKZD7qlXifoYmfMuzFY866HFsvmcCKGI5JvUxH
3dXb0ak1es9aXTzXvb7uxR2i1BBaDIwHrMMQSPV8oUTbtn+T6n2U7mXx2RzGRVywK48MJZsLMnfY
yirb/o+prdZNqSyT+IzW0Jv8fM8JwFG5b6TB1MmtVsJkxgbYWuhrW4ZHfraSDGtfy/u+fquYyAeD
0wKv11s4hkHpTeZaq0e7Mu5b84XekhtHvVvpD1r2oei3ffxMbpirYiUJKDq6/M3AxzCTvCM3xqmO
j2VDXEpwG9cPWbTgjVoOPp+mpdE+SKbjQCZYJGySwUBLxwqMBhe2qsPEBSMeqqYkbvAEm5smF50h
QzyQNbHXxWe/aLd9jk8DLY6OzLtCu6lTmXCY0i3r2Z/OYpKjw0XAEoR3wXzLt+GKiI5Es39Ten9X
iydBvR+iZUtPGCvVGA3rVNgYPj1ha58wQioRsV9wKdlkvHcFO07/s8CbF03pIuvGXWtgdbN4f6sn
35LWY8iUtUHZKfCwpqKIX8a3NYZ0l0hbIRophQcKtbPWfUfQ+4JpoV4z3kLCE30MMcPWmg5tI7kR
a3NT4wyvPtQhXuaUVi1Cl6jOCYHCzo5/gPRfL9AFZwjxvkUfs5ydE5/Nzb+ts8zNtIA6T3YLXs+4
oO9ortuuR3SF4T1qnToUVnVXoAq38GreWinK0LxY6C2iKoTBvy+51F+0ns9KrquDW9GGXVKGPZ3e
Hr1iiusdeE11CuVu1QiVG7EY4zReDcqyKuedKT3X5g80sLac6q5R9HY4473EiFWi8hhjDUf2DQkj
9owtYpgxkApepXZbZIXReIrL1CtBzuvJscsxrcbytrloCUsKVEZ9rYor3iidNL9LpFML+GBuB9cs
FE/0J5ez6o8ME6qVzIsogErF0GA6EZi+KDByRusBn1jUHjVUTMpEBpF434NmNDCTxP4+Dd+R0mpl
vxn0c8w+FQ+5F3CWNDtjHyco0ujm+1RWGNiYMxQJMYkD1ulmAylIsrMqwlK+qLHcD0yna0RBLAdz
/TJXW5g/VELYlY3iURRAX9NKvGBoO2GnVcG5ZeGacAKMzcKq9pZ2qGu3jU5yMa/EeD1x3xvcXH6A
qlgoVoocOIjTqAs2frn007U8NI6uh+7McqYZ6DkxW5gq4myp9FTzJmdRFqvOltuCVRzJJ0Yi5VXt
zkN2DvGf0YUtLq3q6FQilIOYYdXWIkooQM2loONTU8RdlB5m4YUtA0Xm4CpUTmV/nmLmpMFC9Pcz
m2dd3Zqz6QbyUhjt4Ww0+2qcbf8yaxG3wXyS8ztDOmpJ7RF2bKsMyaNu3xlPDb7MdD2yrOmUy+gE
7F+6eHgCCfd9jl5MYBMJtv/m1h8eRPEUBm99vY3iRx9vdcSzkPH8KdqhDN6sGi8VHxzfFXV0Sbym
1mDBNbHuM9IiX8EPzGOIC2c00C0ThOZ1GBHrTLwb01PBXN0geQChrWdm8tqSpYWp+2dCub3E2hKE
YSb1oiyR38vyri3Cdc7px0ciXqQ6yilujzUxLqgeiuYl82+b6F7KrA0mIYCAyp0/dk+CWG5TXunC
eJ/18dST/UnyAjFvbk7wWUP/qSvu1JYVQsTIEBYbH/WnEnEBcEtHQnCLwMtpsIn2IpvAdCoyn6iy
0e79w0R6Z4nSrXr1pXMvF3aNEcMy4Beo9xqA2izCLSsmO7W879NlNz7FyeQW3QZc2SUolLIVFZbK
wigp+5xXUSlPpA7bvGR44PExE93Ay/4qxeeO8kLk7lv3+LvIHWmH19rfKkyF5SPtEsp9T0ZI3M57
Td1F/bg0TcuFANKK24n9I1NfYpwOo/Wgmj8lIv30qPCCvjgbanCfY9aOwIzAQGnBwLudjzQ+ZAdK
OH8GsL2X/EcpBeowhctMevfbyTNHygBU4U6trtRwOQ0VTvatxBAz1Tn7No9JXGCITtDNdZjawTD0
zb0pNFuxIDSmClvOzLq/mimvi655CgFk61aHBytcqhYgA6ZEOh7EvkXnmbVegOugUas7vbPWMPUP
A65+Y0LVmrqZDj5NwngnWc5AxE58OYoPlEK4/zv9qGH+D/3DxUUDPMU3F+1oMZtjGQ9wKwMWyOZw
gaGp4gwwXIo5YvUsYVyEyH3zYHRNTBNGs4nEnVw8jDTQlHTCKDI7iU9FjpdD0s1zOZMTcrmf1rTM
+1XTry+bkJxWH5GarmJfcbCcO2aNIUK9nWghZHSbBCxZcxq4GD5AVqyjDhm0vhrHTRObN4aaYayN
9ooCJDdFVFi1XhgsY6ArZpOdfUldtjhhgro7+KqygZu2nEKkUwNhb/W4mlVzbXTitkl5HlmRTEDM
g/YsYPvxcxao5hwg8K/rl772F0aGvvmOzJ5y8ndTbtymybCSTJSHgHC+2c6+6B9cNQpxLnEx8Exv
J4yF+KLD+ufvP/iXcumTbfIaVTxIvT6ocjVuza69ZzE7+GB6Rp06VAEMQUbURP1vZog+zZ/gGqhB
dAdz2XYWpJtkNNdiMz+E5kdsBQfL//j9N/VFz/WacFzPVoV+Xgcblqp2QhF0kSgPZfFNd/SXluez
n/lqBKAmZt9XKSO9UlTcdhbvh2CTy0QVDR+RcBt0EoP5tTSgNG43A3tiN8WH1DhU38bv/spT++w7
uJoQACgvdJ5BfkL6KDMOe3nK8INUHkqyjT9YuC5ImSxuRnIUIpzODXtVJrPL5Lu23CJ1HaEqmLL4
7/X69au2ZYgRLEoYjG9DYSkN93P0TX+R3fXzB1e/alwaeo5/g/1qi/nersjYpRuHL3GFNOKWwzPm
kHxLAUSUR+rkTP3z6L1KAdVLrjg3twU7yhyqboVJjb3AU7FKj/gW0pzj76kvn5VAXWh6t1BndROW
vRcKzyoK8UIxb6ziaSh7ZwoiL8seqtlwhgQ3XLlump0/PeRt5UI3snDESu1NHcdOBlSkptFc+UfF
3JispqxpTqnvcP5V1WMidrTXYNu0fA8YyljdmwJDUDI7RvkMKiT1cbNt2h4it+iiAukyg+IRm7zQ
PoYslCOOo7HILp0Exxca+0IZqLqSquI1CSkWE4S6ADTSFmdoaO5bfVwLKor+C6nDM9OdJXqYWNUZ
u2J1CIt1M/mORotQpg8xKtkqBsSVcCwoWsz00lotExugGx7VYrqP28Ktu3BtWCakrWdDoWyP1km1
KWmxEbUUBa/z+JEXwbbE6FOF6KdxMUJokZWlNuwscNUFuQaMyHbzHB3qKGI3pm5nVx2kmHclc4MR
B/iAnTFY+otAk6BNGdxqrK/jc6zK+7z4UIpqlZqTm3YXd/+mDO+ien5OBoofHd+gLnkcOZ0yYsfB
ptfkd32yl5M9QlHgTn68sKY3JZO8SYzPRvvTCt9VOXTLAXhcZtD4iDlrJXYti86Yr4Ty3BqlOyvl
x9Dkq1aYObM9G+oWITl213aXKYoHz4SDvOpAVbJ7PTvOmMkH/EZ1Py6GwqeBlO4wvP1KGA/C9NlE
WBCmBZm5TwkN4u5irwSkaMwxbSRjm0mHcN63VI/1FNxrwuMU11sr/2mEuGq1zB2VypvwFXSDdVBD
ZdMGyluk0IFAuGGJP4VewXtMrFajga0tCVp/jPFtQRfryoUFXyPP1GNsiN/MQb4Y5uhXe0qVxD2P
jD9QdfR0DW/HIHQFEwlJiDtu/k7h8MVafs3lhtaay0CEhm2b3GfEDGvNzsLW+vuN4ouxyDWe25pz
DilUUttCXMUBgXnj9N358fN1S7vaIoxAilQ6u8N2bPZdf8sO8M0HfzHdumbi6pZSDLlBp7wDD9H7
M2QwIHKEHefid9vbF8MG7Wo114w8bZJZ48bi5CiTlgxBnXbZJgZZEsX3obiccpN1JnIs1fxmWP/V
bb5a5/NZEo3p8mPV4atiXCpDPH0gAH5/n7+6aFdjKjMJw2zuuM+BJpJEvh3lFgMqELrhx++/wC+b
wScbsibzHPxpwBb7LUpaTWEH1KfLSr2O6uiQlOqbFNCkJ5o3YmVtpXejHznepofMfzJrjiSXJDwM
d1CW3K4EHBZMq6TkRCsWb5aerVv8lgzvFnUveXGcbnOq6W++4y/usn51TUR9CkS/HBk14jDUQ8YK
erEb0tskfB7Kp2BsoawFzzNILhXoh5XA9DEEkGatLQyoukqsnQ1mJLMQGSm95sJ7DAT+99/b5aZ/
cjH1q4vZ+LEEXc6kl4jukE1koj/4+0/WLj/dJx+tXXV1Ks7BUqfyJLR5fMy0aVllgWe1w1rWp2WB
LU2QSrspUhdwPZQfaBx58WBhEJJoagf5yowHJ9ZfpBglZaFsmDbZfogmNXYK4y2IWbmT2+oCKqGt
KUmUGWSCijiEB1hQQQNOC1ya5Serxmw9JXxO/NdEKz38catySh6KaVwlyI3T6KgwzM+JWe2sF99X
ncZa5hHoh3l8U0f1TGo0XQLlm6vy1etxtZJPiRUGFUj+rZQWNEFSZwQYTNgbk9w/9Ov/8T7+9+Bn
cfxfl7j5+3/y+/einOooCNur3/59H73XRVN8tP95+Wf/+6/98z/6++G1x/heXP+df/onfPIfX9l9
bV//6Tf4yqJ2OnU/6+mMHz1tf3083+Plb/7f/uFffv76lLup/Plff30vury9fBoQzfyvf/zR+gd2
gctT9B9//vw//vDwmvHv9q/vr8Vfbv/H+V/+zc/XpuWfS8rfdFFRREtXJEU1Ltkmw89//ImmKIZu
GKJI4ovC18mLug3/66+y/DdZUkWDQZciWaas8o40RffHH0mibqqipCi6TptZ/us/vrd/uj//5379
Je+yYxHl7cX78NmbYojWtX4n4HBWouHvt0bPcNs6JIVyPwKZCeixDkeffsfgP9I2Z2cmSMpSvpFX
/SLtX7+hl697vS6FatPKTdFvgXXO3SaVbsWhOOTBvRSaUIRk50YD9gHfEKQkvBxjhKa2EThkqeeq
XaX8BTHF+jz/FMXY7hicWFMJk+RmgIg4qObKsIqlmTx3CQM40JQ0Aqbx7U/3949r+OdrJv8S3nz2
zXNX/rwNGFbXZ3EQ9tskIu35Z6y9pdGLpHjqlNLZeNbGRVW+59KHMR76d0mHtuvO6K9jjOy4A5hD
cDY30oPwHL3xu2zKbdqhs7yT5N2+FTZVdmsk9wnk3DpbyMqGVMIhuESpeuOmeKk+kNYwFrHDNTFc
q3yfvzSA7Gx1ARB1US+nle8BaHQbr/MA67iCre0o720slJ7pYih1Yjgd+Y1gvxk2UwQP03S4i3fy
RD/NK/xHAi0dQ17I6Z08HMYQPuHal5718pCm9/m4YURrYAImdHgQmWw+WvjyE6BqZo7FRqNqB2lz
Ay3NDBa94k7p5oXTB/RqEJgRuBi7OgsKSroVOyijlLZYaI248P1DO1lMDmysxpVySqYb0Dy0pA19
RbITX7An4LhGwUzUbOkvyH9Xq92QHdT2oco3ybRStJXERD1cSepq7I9Vd2OCUqxgQgAv/qEXBFmC
r+pXAAwTfgFt0KZzOFy4pE6R2IzMVK98C93uHpGflpwp0TVSZxcqXT0vpT19bgYnIEvEG0unfRDU
vd5AX54IF7ix6gW/6FCGrlTR5AKUGT0POoeuwe5f1XfxvQPPEIPEYdCFSqWJBVsihraweWBIpzQA
DTECohn3Xvg35pvKIQI6Che20dfCuBpuoyeKGZyU0uMAhkQMDkRRTM1dA1B8Zv9JBmhl4D4Tbruw
52QkFdss8Z0petVlbC0O4z/N5TqF3sgsXLOZNJFrG6Yrxdjmuas8zPyP5cnxInMnyprpoaNbpyQH
Xd+01kPTLyC3LnqvWeOO2aT31krekGS5wBTvWa7uO6K6TN7y6JtG1i+D1mdv2NUGPupSBpnC6rbC
bXrEXbCRVuEN6Zl7ZZMfxkO+yffSMfsms+3TPstlMbraGeOxVlSCD7ttvuseqkN9HG+Ll/A2WIKe
O9SH7Hm6zb16D6/63/yK19I7eTLSeQhNerk34sbf6A/zulqGN8le35k32iY9iDt9JT+aB+Xu94uW
JP4S2n5yTa9leX06dNIoad1WuaHv23J7eb7QfD9ah2gzrvVNekcpHvZ29jBtpHW10r15kax4BTb1
otvw3xa1q6ybDXiGd2VBLNOxvSkX0TY/RpGjpQson8BZWpC/EgHjLo1yXPHAXUD5JU4ge1AXhZxO
vZ1McAJA6nmhTNeYsbot7y3gfXBpneEUEaMhg5SlEYTv04k9ySO2g46r6OwOxeJkNMsRa/8Ed9jR
nsqdvGRAXjEj7U+ghsVqUWJm0FfIGWg2oqVqdiloN8VOAU99TMi8+LEfkonfjJkzd3YMKuqDYRD9
+myZncT9JXsAdM1rda4O1vauWSpo23IbtqFMDMK+hXYOTM8mRgc0w3ESbH9B5zNijs+XXPMFoPXb
6Cm9uHJMhAhLNWb2gBzLzvCwIIoJFqZMSbrpqp9UiXZRflhPSfOels+t8iDnHwFECIMidDW+y3tI
Ec+onGhJS6obLzN9UwYrjhn1T/Et3ivr6KPR6A659XvwNj+jdOpjF8xM9jYexdMDwpKg2I7Jy4U+
nl0c9YJOPLXL0I24Wj9dgRrn/5StxwPRfKBnmd+jw+RFq2BVPSjVyVIv+4jCIMi2Vs2WpATK3Ef9
LJ7FExilO+Wp88A0L0JeyXRfrDqn5iVq3R+1Aw56kbjBjXXk6ksgfMKF1TpB5fQ8KzJBURBL7Xat
uOkiWeYrbV979BWceSGfhskeHNNT7MqD1o1N1Sl3RBssrBvxIzxuAxfAiRO53Ch74MvHDjqaJ4gw
N92DTiw0Vj4X8YvqDXs2vbXhITmyzQ0/Yrm2bCge9NUil507tMvH6UY6BC8NJA7rFCisyQ8N70Fw
l+PLKqBBi7oz5W/iT2tbncvn+pmHoOJX4qkxCB63blaYyVSPx1PzagKfneDjwi3zovt0q0PxNBmz
5sv2TkM0id8K8FTB2AqrL1jNJUKvbrClszjdmulCOYlHc2ArPWvmQjnj4zlBPDtop+pJOk035k7w
WKE9ZSd7lZM4k8up3Z3tO90JVsVZeILmt7tcTMEJHX/z0q4t/na84PTp5otwkezpNdrPMDoX3Z2+
aJehN62qxfPovI+euZh2yP4YmT23r9ExPfi33VNfO0yRGevpx2QDRPzyaRDENvOGPcsln6Kx1ddE
WbYINXInBMbHBGnwpDcJ1qkrXtALqr7trQScneqx8YuVo9IKRRY6nXnuRvZgSNyEevB42dYiX/Rb
3jb1B3PU4km04HxuTbQMVIqIrmYHPI6+aG7LvU5827RMeGVdYVnseBPnZbbLoECgDEt2miccglMk
PBQvgGt2sB3HzkF0MHxwFC+t9cSDL+8F6PjKQgS1pUCMX8hwHADrvahesFI3yoI4K0dfS4/So7JS
vXYNF8hcps1aWnQHsjYO1UHfZA/Cdj4Op/5dpm9bAz5yoK/yRsIMCXmSK/xUNqgUREknWUe1Ygvk
CIfLinFyuo5EoqbwhKOmuIB7OlhOnduMJ01Z1Q3Yw6Os2BdOEmF9F8Bl6srz0Z8O4FzmJczqYdyU
j3DNt6B0dg0ipvJBlrCpvlnJiy48Gk/BnDw3orGqWqbVgL2YZTV3wfSBxDaHSn+fntKxvWvy9M2A
aM0guYCkI15WSrDUe2akFKihPcIXnMCl9UCE7PCH8NTf9UfrsYd1jyyqeil+Kb4WOmIOIZHRhNKD
xixe/QTg+2ycgWUdp5tsRv1Dvcew/x1w8nN77k/BUzUcU7xnog7XeLyQ9emRUBPK4FBpAreOH70E
6VIDQk3PmC54C7A7ulfri22N2PaIEqo+5wIptbfmz/aHCukD6HHtJP2uO7Q36rN+S5HTTU+qoK8N
oPzNKK8lBugTa8SFMfwaRTd9DwuUmfgqJQX+XPyIfdQ+K51G8a35IPZvSfNjktbCU/bQPqknkSeu
1y4aIKq3jW461pvcuQraG64Pr3iRwShzyv5hxmCQL6ISbCvXkOqz9F0aQ7uSUhgE4N5qfiiYGBNX
LWlPe+CWK2Ud3pdp7xUVgMNH1TX22uAy1IHvhoaeHaaKlrp1zqQFgYJKe6zgsCg3nbDkZFRvqZ7R
Tug7dZXcVLf+wg/t8AHVbsfoFi1T51z42pPbZ8ATKfU8QvlKWtIUooGn9lsxWeSkuqje2N/PGU8Y
PY1ndjd+NH8Hrf7kvwc/4FNo2Imh0h2n7JlgVDvsIII7wrTuGbJM1LguVeYQAOh24HMjkVIJrv6J
5ixslpp0nq2T1m6NxmGd457GH0y4kyOig9PEs1euwvpVUbapv8vUNxwJPgdAbd2Y8N9upPoeeRHS
N5orIORaYF92Bk5mdPzC1aStEm9HQOohcjuZ7ZlhSq47YfKQjei0xh+Rf8e2aVDAtAvhZnpgbTwh
d2546wUUyQetOyQn1YvOyat2Uz4pxUv61Jd28RjdFjcKdD4gZe1DnNkMVdzxLL0cWZO81invGSVV
Xllx0gpTB6i/WKzyxGOyAjBPB/7TuCq4kqF1CgZC+eBO0iMUBWDHEmoDdEdrspjn5ewlxxr59LSa
3oLiJN9qRLnAXww5ngz5XXcb8ml0NB8hHd1VR8SN5ezMk8epYwwdDpfjaXhXJpYJElfsKvL6dA2w
FmD/ggcyeS88bRd3jvpo3JmL5pgCx1sWvutzTADWeNu+mD7ijIUgLy3QoupdDY9ThR9lG5nXuQQM
xavMrd5g56f3qC7MbXebn9Kf2KpHQIR2gJaUOiy0i7foI96Nz4RH5qqt34e75NE/FFg0FBvwsRRA
jbXnH9WjRU0WOFN5KWxkeYV8DW0/whhQ8vVCPHObTcb7ovPfosmsYuBePYDQGF0Si5HYKSvdJC/z
SXfU+9C02QGSn3rsWqhzxUPc7IUL02NTc1xqmgcZVRNVzmIQeifscw9plygOUOYEnMPPUvWKctYb
OmjX6uRxnLakp6GuvbH4+FV+/3/dGJMvRuSvG2N3r9Hw+k+dtF//4I+uGB0uUTREPBAX26KkctD7
R1dM+5sl09dSFf6+Iqp8kX90xfS/KaZiKaIs6rJlmhdq0T+6YuLfNFOzaLSZpmQqtCr+n7pil2Pm
9VFJN6VrR3UfSKYgjqK0K3fSzbgzj9lKPiYULdv2Xlj86Wp80ka6zIg++xpXh041qMUxTIgN1k/d
IXywh4XwTXNNunzEv360eO1xNqzkkl/PRys74+zv+sdiVyzEt+BD/e58/ssJ/9mXuLJdDoNmtLPc
iLs67JNja0y+ZwQxQb0dr01raEySM6seN+kgrCa5adb0EzDSY7Kl9O9C2Y5hj6JsJXB2gJOXpJfQ
Ca0x3MpPIlduFNO1skxbTVWtA9ysJJg4Fx1xbJpsUeTDzHKM3n2QalhJsbi0xHBwDV2FEl76pt3V
JEB1YRgupVo3H02JTo7cmuRuEF7/MVgJJIVSUzEhdGznETDiXqQ8tCZwkVOMTt8207Je6ka2z5m5
sWid28t82OpLT1PQ+sdpF65yMzHtpBeqtS6yWAdjlh7FVHxvTY2VPgYaeitHlbYwO8u8DWgyLPtO
7SDLDu0PEUGW58cqR844hnNnycVTFZvKtqlrUrCKNve0xExI/UnJmDCyYtkk8msyDsKSoclFdIJ6
vg/1/G6qL6V1EA3b1KrB+PQF8w0fa34AfpcvwVilzTLz3Ug6tkk1FXHMVAOqXCFYJ6KRLyNFq7Zy
6A+O7HPwspgIOfQ3JbtQ6tJLfUlZx0r1nEkReROyYOJBz76LpJYuPdPPHqSrMWQsdD0S7UraGdKO
plpkbGvAhFUFlRi0LnJ0/TREa9NaB11k//7N+xyXIl57yEl+0cJCSAEWKAM9vRBxQzslMaV4yUFH
ruSl3429J4RS880E+quveFkD/jQ37NTC6LqJF5IfcKW7Ijk+S6LNvhNn/0JXfXYRLyOfP30+M1Um
O5cXvu4AXdr6PubMfsz4cYRuY4GpP4f5VqUJDEQPyWzgEvcSRpuc8Nv+/PuLKn82SdBN8dpEb+lm
pVmChUia0sMKmruBumFuiM+qyAZTOeVl1iEv4PqLKI4Tw3jWsId5IeRVhHkUQNky4liM6ykEAF9R
SacCVPHZKJ4Hodyyonxz+60vnrjLk/jni9W2ekoQ0rxLq8bN+tMAo5hSOwtJbt1eopdX31yRz3cR
8dqpr5uBoodkI4OJXdb1XT/Qb7FJ1rCfDHQrOrah2U4gb4ZbYwN+NxLoL9nVvSEckcbW2W2ZHH//
nXz1+F1tNWirCmGehGmnLgsTXQnEyJ1evllS4VnDd97TL37aa3+/JOmWJKXJtKPV7Sbbm34h7NCJ
utoh2fdrbUFjwcnWnVs4gyd6gQ0tezE6h8q1ltapWtxSra8n7xYB52GDTNam9/vNTvuFkk80L9fl
T3fcJKWyixu+NckEye1ZFt33fdbRbGzci94IfK6TDxsI0RcgSPX2+6v+C1X1yVt5zRAYpyLvZy2e
d2DkkZ1WDadPyysQ3GrNgRw6nJZbathvhDpfraTm1SLQdEKGiO7iUlgGq9BBK2tjxmOdUTbB4rtr
+dVSc40V6AMtDU2Lr6Iv/WX3kK/rXeMUTrnCo3Gfr/qNuSgdsNN73xPWsfPNpbz8DJ9dyouG4E93
8DI0FUW9nXeiKdqz9hrFN7HikfMzUBOEh4EEJUO7g3mvRCjSxMTt6NVA6Je/ebp/QUs++wau5pW6
wbTY74t5l5OQ03bpgymSyaCoC1PDaYp1MTbwUxKi8tIgli84xeSJukg1Y1mFuu7GQepF3BekFISx
v6Y1lrtWA4OR0E99thQSl6yJTtS8K6eX2Yw49uDFsAysx/0CT4JXNXg11kKMYehs5ney0dtVSu4v
kDjmoqR8i+eOo2munCLtMSa4I5gfBjLIRPMk8x0W4PGTSPR8GX7TdKNw8hb0xJ2id4MRVOOv/fmp
o7mFvRJ1wDEmhmxqY4Se/mIw0DBUyxYDhKmEBJwdAxWDdTO4EQBUKVoHzb7NkVRjjBuHM+UOUVJ4
dBnTiWutiLhRKpxy/VYfpcfW6l7Gnp28GWZPabWDMoTvodTtcdf8e5IX8ZoMAOoVceTMsmsuI2Qv
trhPt9KK7hoBHEe0+t78ar6Lu/EeyPx+uJV3zTcL/lfrzDUzIOpQ4WUhXzkQjvLsYKHJ0f/Vaz/1
9IcCbwsj3DnbXK7UVO1F5WWUT79/QX5p2T55Po2rMkqCIGy2GViPkbDEmb7SzDzTStnUuhBSvNkf
Z5Di1lCQWkEAKlIfATUhjnvNXKrdXdBUT411huOR181LyHQkhjU0GncaqYRd7C9EqVrECV1W0gcg
eRNgkF4ySmoeyN53R7VflsRsdjXyp6EnYidcFEO8Z83dxARp1nAkpTTyjOQwBzvJ3wT1xfjwDCFJ
1G/8ziuV25DmYlasJrVCp9TtOpmClZQ7Gom/v0TKFwXKv2jqepmsiCyQ8SW5wGKGp0lYM2Cflt0H
5mi8ajy/Hk5OzD5kfDy/8i2aN/W9jKHdyTBIPdC1ONCAZshU0jzcYTcmLjxIvpnQ/WLufnILrwV5
SNdCQ5MEaTd2SwT1Ew1r0rwW6GM1YxsvStWhw6Tfzub9xYRsa+MjS3zpDD+xKsurgeSMXdWc6JMB
8dIP+XdL31dP9TU0RTQFYmRb1l6ErE4l9XSe6dIm7pAjuc/2UvbcJiueMNvSN2ZNGII2sN7Qxsm+
0Z1/rhoUzUvF8afF3x+yqAb6NO8aDAfZSJrITpG+o/B8oelj//jnT0+oW8oGiuUuqivxZYzDeVUX
ZOW1PXHHcW31C6P38bhJIr20eJQ3BIJICFYSi592UOxEJXFBTnnZzTkhg83XjVXjd71dqsg8ymBg
kFkKGaoIcglmS+8Az0vNWSYdmlevT9v3pB/C4Zun/IuN8nqwPGcCabEB14pCb+pXJsVGOBsEPr3/
/i36dDJPmX89RR6JsM/VmoUGf87BWhQMvQQ0JTXrquR9CD9+TQK/2/Yv2/snr4Rxte1PUSmpQ5NO
O0w5neS/mMTAi3Rt8+UleXg45xaQbzIBLFutt0V8U/97WjnRuNruo3CQynSiYqzyZV7aKWkABfz2
b6Wqn+qfLpfx6hBiDX2RBrk57TKveiHZ4Pm9WQ/uGpfvwyLbXN53nO2sR+Yqt48MexmmvktOuzTc
7i15o9r58fv7+Ss0/LNLfPVy6X3ZwhcymP1Je3V4n4qFVKwIQopesofm1EcLfUkqhEyCmF0vhU2G
g/ou3gvisqZ/QzID442P7LknblK2w033jUBC/urOX72VfVAHgAjjaRdLpCnEL4n50DL6nPvl/JEk
ZDIEo2NV78qhGpakS8ydG4VLmcYwWbGCv27o9zabmfmmsY9kO9O+K7IvX/+Ty3VthKoCUYm7mPs2
L1gPhNcOUUzmyo861e43d+SLH/3a10SsHRHYvc5D/z85+47lVrkuyieiihymZBDKsmx5Qtm+1+Sc
efpeqHugj1+Irluu8lCHcM5mhxWcSqud7gS6qYGELd2EampKW/6jOIQmPH0VEF+N5MqpjOzp1GFl
+ed9SZKf9SrQeCXTeEAEGYDt8o2ahtJGVMIRRQl6dEeMMSXwLVfhrCILournPxP17grTJMidsBZm
CFVxhG+oJHBqycvVtwhY0+A0KzkWs/R0ZlUOx49+0ovc4LguicHNtt7XXL2DRhBof237BuoFCNNM
KaDNr9et7RkwROMwi4WTZLADXaX3dTHS+/SaZibH2DD2mxQS4pS04nYL370O9i3gUVfpzgeYF4aX
K7Fs6cTP2VPAfkkEM104pDhVyG8oCF0qhrqqII8qYpiKIZUCLIlayzAItzDotnjVAHFcwdjbRk0l
Y+Bl/ONLnp7uwye1pSpuiDFQd/rA35R8bwjiLYH8i3AMSHPoSKVhdiV4u7Cm1XLYXQ8lcgu4a4Go
FPsYhPW17oWfI2Bt/gDkBqB/PiiHHI9KrAWb5tgRgkK20Dh/fb13IfBnx24WjyOwy4WunI4dcg8F
pRKF9gJQld/FLlQxVgZDD63YdEcKbx6siSXQiVaU3ZiF5skcpp7kcUE24DE6IGU1UBrBWxptTLkx
0JJ8VbQyNFBlSXGvYOPuWBOS0tDdkdMEfa69pzGDmYx6+EFtvFrrz4PGn5Nj8uvueOKQh+9MBdLW
yg5bStTmEg0J01KiK+JKYZ0O4KdnCkC9RApj45r3sAmxfQBDX7+QpW7fnBbEoqMdpg3WCnYARtjA
fV7gI2nDfwx/yQU0b4OVBds7wFDpkivERlKFlbUX+ndzrlBL5PGYtliat4Fs3fBqr4XmuF2zmFhq
28zpQkHh+iB+4vclQBEu/Vkw23eYV6NpBKUOdKdeP8GltzXnDgWYYwkBFBqn7hBG1YmgduUVglTb
3mxGjbYEQa03yEWR6vMrbWhqIXhys2MPZ/G+ggQ65fitQUoq20O6wOTOHMx4Gg79yH3g9MVGILUq
gK/298qdLpygO0vjIdhA24IkGNalnM4eIEKQ0Xo1TqADOHBrYLYiYP80cPLloD7Ab2Jo9BfMobFy
KFwl+hrickEkmZxTd3wmSomex61nvckXRlrYQBdTko7REeAXtZyh2tUG4pc+kDoHoCIwOVDZAH/I
YClgP8GRktpfkj6A388DJCAdgeMFhC/PdQaIAOBTPIBTTA8z60QebytPbiHbmBgIj2G6Jty4o6dT
xuzdt1xtvihzuMHxEl6GK1ti6TDN8iy6IxvMWLEC/CvVSy+ze1eOV0PSUreQnZZ9ePVCSfReOZ3V
0AI5tHeyTWxApQCYPzgiwytJr+HppiBOWMOB0mBKkKxsOmahaGSnzfiwslsKHS1FWBmuGt4uuDI6
0HsqwKsAyEPCxBr15Cs+UBtw3q7Elj9AEe8Nps1XyYY/2Q67X4UD3BbtOwuWO2sReuH8TTPtx4uq
U2mQxhgXJZ0BAxPQWtnxwPEBY8F/gA1sIVzu1zKlpSkwO8uUaJKEi+cUxyrU4jATU6RTfmUSFRyz
bbASi5eaFuz0+B8eswi/Cj7psQiUJrTEBohOy4xYh1m6Cq9qFZJTMiwHrXoDerZTK/4WYK8NdxiM
T2jhvP3bMWFnYY32Sr4tO1wEA7wyqf0VjFaTDMJa+9otpR/sLP3o4HQZV1NrBhh8YABHtTJ4VbwE
QFOSKhSYkcUR+h9/5Uw+xaOjOJxYP48P1Yt7oNGnN+e737mojyB3A5qjVCoNxDM8xXw1tmuYUsLP
GSQy2d/C+1VaeaNLBf6EyHhc3CfgrAmPaHyXrtlXdxqt7rd3BJM/kz/ZhTAqfbw25/jv61e31H1h
Z/HHg5WkWLJYjVZEg7cvp1GBOp18YvFvVCl9Hyn83lMADVNhDaNdPdUFLvj14guVDjMLTqFEi6NU
Ym1Q4LVEQSTQ1r7uzEIf5p5NPpyLeoC8CD9tyVqH9CFrjLqIEh74KK20Ei05xWqleHqlAdxgMjol
AzmBI3MAGPsLkli6i+SR20JwVe9RfqlrpN/7rT3Jo+9fx4fLYplgrMP/e1xhQav3gGq3cmtTMgYP
VmAmcqixBrDhUC24UjIaor+Z4+4bPXF6rTZMVNIWrQoGrQMOqkEl1fJ0wXr9Nuhpdz+7tlm8GuOo
jNjpkJW6ZwK/qTXGaOZaZJCYF7oqRON2wYH9KJV4C9FDQ1QC/fXK9w7ws5W5/275PA58EZK2tENK
uwayg5BXhFJtqAAMASR9GqAE2sLDHZILNL7+oPtsiezQ8SAoyO6V7s4eWKCAyXlyegUHnz72FLzT
wefRhAKIMwKC8nqQ6Gx4g9soiMJgrDHcYcSESjKhLdZ3cgFk8DQX/9vAcFyIgGu5coyaNAevBihk
752AL4TCKuxmX9/xgp4Lea+uH/YBkwAD0XJ41o3C6fG+MCgdAyKtefO0d3SbjN4AnQyMpmqzdtKX
6t97W/5hyQlNIUQkloT7mAWeiXGl8J4brVVpoNUBcwRUfZT/UpgGVyq0dGS4jWq1+tZruQHBT8uX
zys3v5CP3q/w4UogJhlmw5R5U/vR6TTegLzUvlAotZdpQDshQWYJx+KQb8MVO5GlmDoxPB9jakT0
ROJOK+beKJPCPiTsUT4wruFXgOBAVPGLws5LlFaJNJEFSmctmE9fwGc7exZeSSZ32356zxDS05Id
IOKKxR01Wo2189rBXWrJ3FuLD8/Tb4KRp3IsMumjbdLtCIzwT9xsal8b8YYpHKQDsWst4Mkl8CU4
eTTbU6tAewlcIPpKWVF8YzIV80jy4GKmAPIE0mmI5B4a5OVrWn9LX9W516HQenFA9SLljD/Ex3jB
YGuSXfmDycpXCzjCPk9U6KAMFnPuLPa7eP+33UbPcj5KIvO6nN59qSan4XdUcwQ1fwr1lAKMGj5r
IRp5nlqubbYpaj155/dP7cPrCBN4zbMC4FQjvtp/XebcFEcQJRDVjxzYBWqOtjm4lFDRVKXLyk0u
rTmLoHQbV2HM4NkOR2mP+VpS6f6ftlaA+afRLJKZzxIRMRLgsroF4v71qkuLTpv+4UY7qM+4fcUB
VdV/UtxVCiCWDBj06x9fagPcOx8Pv14TYSSULR4jBwFEUDm33ikHg4Y9kx/wzaOur5dZiEX3j+HD
Kj2smTO46+CADrGAghww/8InP/KarBRJ9Iwsd/El6cOV5Zbyrbsv4MN6rsChMxViveIqgHmyg7DZ
tdiGe3ASgAy6gMDijHZglTJoZSZt5jatY/SiwhAQefvrW16Khvdi8eEamCAcR6LBZul+OdXdojBk
PsID5BNAainl/BcK3ady5x/5078tOPdjlCATzAcSFvR20o8EGkAHqo7Mw+tGkrm/9Dt9nsSEQoX/
44FvQN1eL7vUI7sHoof79FOQPAMRO2jfnrNTPT3j6i3ed2pijb8wyzrDghEba5NBWULmUZkW+/wt
M1+vvnA47qXMw+I1dMMaN2aBqwTvp2tPfnFtQEt6/eNLdf391T78etFBe63PsI14g7bhna1lCtBN
U2sUzWv/6+uLNOF0rk05Yr7yLbuXBE/i2r2R9rBmnPLe0Pa4IzxLxw8dFjhRV05Q23sb+pB8gjOD
ZqPS7cl3912wa4iq59fA4k5dZ4I9DsTNiKEsBPuVYNv/MtcYVqu2+J3DK+EdvAp64x/XGMVLD38W
mbJw9PpBwKUCgKJFl2DlWzIVJs+ewKwMJZpGkpoKP8tzH26ux8JnX5+8G+mqYqRQg7HycpeWof8b
Vz0hTSD+MkW+n+BE7yiL0WlQxmFfK7taemFomb9wW3EPrZM3XoUd29Q/83cAlqJI2GY66Eh2uNJ+
Xyq97+H54a2PEuGzRYWdNnFSp/0FFpsS65zhyrz6FwbRe18L9GLl1Cz4o5L3ZsrDcsQQVGKfYzlB
DrQAhccI3iQPcD6vHnKZUVoNSYzK262KR7H1Vvb2Ugo1d3CMh4olhAFvtrGnQoMGC88EqTragY4d
bKRTu2kMakPf6Avo/QcoYB/Ln2rjf+ZHFGToAPA6jAjIj9pOtuW+19wN660c9SlNebLn5n6PbNXy
dRrU2Az1RzwpRAH2QwNuF5IkJjxrxqf36eKzZWZZUiOVnBeSFOXEPCByftQqo0hsKyLQIuHH5UdZ
CMUt2VsckOs1UWghkMxijd7IpGN+rmlCowGxFKcsErbQATYrAMR19C0kUOMBWVsEmZCqd/DVqMO3
HFOcQKyOBMBMTCQqo//NkjoEqSHxFsHqPYWo38DpFAcWpKhL7K2NtC4VLZeEKQaGiWDogaEZeldI
8/MA8QJ62A+fZXgpKWiEkte0owwf1FeIUUGHk7YjyjXC+D0q9hE4XAyJ+h5yqgQLa4921UP3qZQL
ukZzp8uc90mq6SqUNT8sxIxzlfj2Erk81zb8H5MfyPqPnZathKKlc0nOMr6kiSmSJUaktcQ3dOFj
otcA1wCvspTjSuvTAw+ngG3MQ2oJJA4LbusyAFUx8AIhvVK38wtbcxZlyboUuMzFJTQlrfQRvgm6
QAtmXaQrCyyVyeQs4PZdlsQVXKjQkmjVQYtM2JmA/99+Expr/YSnqSqNDXpDXAD/eR19l+ZC5Cz6
sknnw/m2QVZrgIq2g33eJjx7NqRF7ImyDa4IPI/WQv1UgD47drPCNPbjbswFsC86erhwA9xDvP4y
jIHeQcpFCqcGRLgrfNaAUC24hozWQ7WYYv4MUABkasbMu0YJULjV5ScLcGjAo10O+srrR3F3X392
dbPqNUlZiKcPDBp0SC62zE0wmXO7D4GDU5nkE0JmAgByius7GaD1UPA9A5JLQYtBGd9cwM2BSOvk
ZGXDT5vqf65FkOacqiKtw6hx8VrE4asUL4205n399GuLH54qg4cvTiBmWdi7OTJyGPhQdgn0HpVe
W5BepTcO+tFJqb1+nE9LDSwk/HehJESDre5xBxUw0r5Pyh0DOQFhUw8x/DS2Vf/7ep3ngQgLTef1
4Y7GmuBDN8OmwpRjn30VdvfmHQUt/hI/xmv7Ga28kecNQ6wzC0FAYFdFAocJnJRqVzpQo1BiVVRH
RcJnGqJRMkqKVobj6SZ/i010F97XvtfPDymWnoWeFqPEhPKxdHlgWKUFyBjdVO9TOKVmb9M/zJcI
xj27jn9fenezQATGOswFplvtFGKPElEb1d70dQjYyYOeG4F6ExRYcmlrc52l9WZBSGqCoXMHrAfV
fChmXOAZ5ayxlZ4PpvDwZkGHFYmGi0n8eA2UwrDzQLuA1IkGzZeVdGra0c/O6ixu+FlLgcqFDRjH
n0z3B/IZVkeqfrvSd3ieJEIMdzrKDxs8YLO686YQ3eqZ3ZvlPoFCUaiGOrpcm3ZTa5kKLyET5CaI
ssvdJixWPg7PhZKx8ixYcG3V1ZBepxy8lY9Yh+E4R8uja0ScTHHmmJvQmZnmqiYBMjoaPTG0cmXv
5nWy12jQkdZAiyxqjECHWCUFRVCDPXNYOfZPP8e4tll8EbqwyN0OT70A2FvnFeRLfwIYxJ1A+9pI
R1ptt60BCZp65S0/T0Gw4CzOFGVeigXIu052HZ3oEyLd0FTUhe1ouGfgtCULszF+VxvBLdFX7nHa
QU921pz9MiBRj6hpyUJzj5E5vW34bdggPPxjUBNnkaWI6D5yaawQW+jYdcfaSmzmHZgQNXLArDVz
c1BLBRJRXymKa9IQLmt93KVzOdfkEwKh64opn+IYTcoumeHB+oGTIaQa2v7GX6nopht59ghnoYWM
BpeQClSXUU+D/M8ocWe+fjvPOwTYELPAEo4EXYcBqigoe4Y3D+4BJwbOcXuXuSWDAaUVmIU3reaO
ClejA3r22JNEHZHiC29td6FNd5PGu2YPemLDKOGRqo0RWjC/1V8/QDKkBrBDyBUI5CqVCSsOslwb
SCztqlm8Yj3XG4Yp2hYaWkQyDAh02gLg0xBPr5/M0qudw8KTkMkh85hO3aAfN1FZJpeTroBvPFR0
ZLDGgMK4rnN6F+LvHCMeF10ciVmH9wACqNZ+CHvUQKfaSvXIGo/+1T3XO6AJ869s5VwufK7mlJ+B
a6OBJ8OpSQCpOEh1aRzQJn9XG4hP02RBmhN7WKIdqQFfFXD1saXefcxn8y0JSRRa/rPyhpae2SyZ
Cd2ATVkCkb2l1BxHPdQqCLXEvJGi4MzRYpMc+iwWqL1tfJ119lAOEeaLZrlyLJfWn8Udso1YsqA8
DHEgqfUbn1vbhenl2kxi4dswx9NTHryOIZBCOuO+37tfrdVlSnzg37qTZ3fQv4Kimwzyazgqa57e
C2n1HGDv8l5PihFWhPCZhJYKUkE7s6BmnR3WQOrTq3kSyYR5uIGqgE/keGSod7/jjb/mn7v0sGbh
QBy4Ek5P+F0XNpF1CwFwYufD0ilSV/bawgJzEHtOSrmU9yLEGwL0T9MLDPnQ9nCkY6u4DmUTRqol
e+LirkEdF0L+HNEOZwc6gPww6cRcNslbFUyhdrxW8zs4GtIuLA7NngJZcpddYJGSNsfX97mwpe+9
poc0jaLHNoDo2h0W9IYDsy1WC+fn0yGYO06P9uG3CZGjk97FI/R2wzU8ZFcGcz1mUMavaL9W/y4l
OHPIeFxKFCyaY+CALFYDMRym970V2XQu8wX6rmwo+5tij++nCPvDfCXHXIil/+PF4YVjQ5J4ajWc
HyBVRxkQ0ILP3srPL72UWSUzuG3Ykx3yG0FCb4rkFBA22O9GWPn5peJzDteuiLbq+WiYJpFDKVMN
3CYUaG0DgCyP48nVi1hvKLWp14ZZS3t7FgQybiyKCBImjkBsqW9u24G5Dktdyz+6ENfV0T50gOlb
WW0h4sxR10OdCi1Z4Ts0lX/AYq0kTgvvZI6oFsm+KinCRXTmITQ3XAmYKnJXGFNK0gqF7450eBIr
56DqLGlLqYsEfF7sHEAPDiSnwK4v6UHYAHxic8dUzfcVQFhQ2FVI0B14PVChHIXKcLyKG4gZQ7lr
Dfj1fAoqSHPsNcYzYieFU7sdAKxUJ23agJyj5V7yTeNglqEMmq/Xtr/jzc6EPayK/E+FnZzC3V6H
poUIPOeiBi4n1lSHCrIcDnDyAjW5aweNwJl4/fsLh3jOJc27sAoKIkMLRmYcYgcBFZk4uKfXP/5c
aQCPb5YrNFlb4wOCXx/jz8Dx603vGsJnW1xd6LmiPQ6MS+PLa/OopWbLHD8+EDxRwiwMJRGIHqMm
HsMwl0vKGiGzx6kB0stIhBGQCn7M1V8bcS4FEo6eRfiaJ6NqGjcW3fcXU+od9I95vbAg5UhDWcBs
ynf3E+X962f6HJ+OZzqLIzxdc3GeYrlQtEbJ4uhfGlq5qcZGWsZBUW4ERwmZWQaZM1iuFaxNw0Ex
siCojeZnGdsEoIOJGsEiFGhiLmLQd7czGHgzMCoMBSWi1QIkxqbAziYc8LPC+sYyXwlazIDkF/nH
69t4ztvDbcxyl5oQXCYT8K5CZwT2sZdkuN/pkCFSy02nwxf0gqEoGnT8of/1bv1XsK8gvHOtDq/X
f96xF6Q54Lz3eiH0IAvl9Dp5ba7NzrOZHUaVKqdlTmijcfzDA1CWnkg1/sfkdg415yu0QIWpHTQB
2rhNZgt6dIR4HkaUtULcyE19rA1Xe32Hz1EFuMMpiD9kHrRQSGLe4htA6ddWR0myrS+FEZ6CLffd
O64FQ0AzswA3xOzH8JRw9//BMJre4pMoPoeUS1XHjGyAhARMI5NqsZ+sMbUgODhCPnnQEggLwWbv
9Y0ufJTmyHLKhSMQFSNp9Bmlh5jh2Y1vvXSl3//t52cxLC8aV6gqbBS3UzEmG2BX25zAHYOz0usF
lj4yc9A41JegkFZyeFEq+zZa9Bt0pRMDtmHvU5KNRhgQ6gPQ4+CM4VzY4fSyjM8UFVCzcgkLuckc
R05wfNHC04t1aDZs4QDmbbOqXfmiLzVb5jjxxOVCluNwe2IG+4HcSi8kraO0Yy1GUmtJb8U3t4Ap
9bVL1RGssFwrTjCOTIv3rLiKI7RKkg8xhF2p3bhQse84BQObdLRbtG1QFHIORFYD1oJfpCR7hElj
higkm7zUIcUNw4qVXbbwobzf3cNpgsdygDIO6eK4r703pj5B9h5OZ8zklbryFpZqhTnOnM+JjqGC
gHLIK/SyTQiAg7JWtXK8nZSrX++2pVphDjjPKr4RqqZGrdAIx4Zhfyj/DYLDNWcmktIPv6wEK4zO
h7QsdauC5ASPXjkiDhUUinku2+fSWnZwT6KeBIk5xrxJRc6vpw4mGW24AVQqUm+zS9GcimHPuzTk
PXtFeGf3NBheQQgRMqMcRj3b8bnBAMDgQwZrrOBqPgnV1DiZgJDCt2ufsH/zMNYh1QcXPoIEYBpy
4KKWZCSUZZ2ReG8kOWSNgALUsVYl3FaseKzG039JcDGpAA4Z8TYU0P6DFRzD2mmwLYtebWAZPAI9
ALKmWDsk+/n6fSy0H+68gId9FVejxOU5JsdQeD7z9t/WTu3WCI3Xv75wsJlZs2hgB4htuSXiMPdD
1jfXWznUC2npHZ7ycNVQEvTglIRXNyZ7zBMy35SyQfZWJaoWvh9zDPgIy2suZVE1d6HFuWry1tqM
TWkoPHrkp6+fzVLiNod3N30cEkKLXmerQ7tDhvS4RZmJFequjqajdIhXjtxCMTYHdfMZ21CwA8PD
gocSH9+E0pfbxnp9F0vDzfsE6OFVSJlXkdhF2ECoYvcUVCOhUoc0KjFLC6ikDaYAGnZ8aaZX4Jbt
+loa0WUVdbUQFueQblqEPRGb+ejgynGiIItjrxBidwLw0af5iqQEkCuGIxaUcm/CSk30HBcqgH3z
38wmi0IfsQO7OrZa3TUqo3XCS7BJYFvDGaIOSRnxZ3CEf9wnc2D2MJBoDqU4op3d70U72gJSxB6I
UyxTCvkuHYbT61e5cFjv+cHDm/TLrA0TEZuejeF4D8hUyF1e//JS0L8DJx5+uq+rmhE9BH2qabYR
U6Eh7AP/4u4FBmpiXK8xlaBk7ltP8loxYhLuMvBZB7MEYuN8Vjs5C9Oi9nflaqYWzpPAf68JHq7G
heYqN4YoC2u106pTs022f2s8TFoVzXbrr6TbS1tz1kCK/CLPKhqvraQih6RbBW4NWluMm6SP1JJN
rLTqVw7hUqE7R2d3LAlTKB5rQanHBknFBu5HdmA4AIoWt7LIc5QLtv2s8qMzmpKECWGXWrRWGdMi
ngZL0xurAnFogC1UbkAHN7xzbIRvwoGwfJjloaSQVq5gaTo0B2QDAQS8xnSbgJ6Al1YoAXATYKMq
azFZer4z7tXaw84YxLAlSwpNMrjMFwk+3WYVqZU+WWbXduOvfBWf09sFaQ64Lkco5go9niRhVrJ7
f2Xg1Nigs0FDY1Cj/Rpuaul+pprl4X5GYowlhkZwrisN8JMcwmCBFRzK4xraaPqhJ0dpjq/mXDfx
IgEL8HYlIzs+9rBWeX1Ml356ljvUbdRwYYafZoQ3hr22rs5EYJTDmmul7b5wQO9v5+HhFIzQCESP
BQbKaE4utEGkyfYLDDYFRlGvb2Kpzr9//B8W6cc0JFBf4eEnGoT1muwL0vsiWr02AzusYUehwKgg
m+PBzhH6CcUvLalQQw4kyBvpr69hqddxjxoP10DD1G/sKFwDzJ0hj1MneyF2AHuEtwtoHB15FdUM
DiRBB4sCo6k/xMHkoSiQbEW9BWoAtU++JRyIKP15fUFL4WqOlR7cwEvyDhc0nluV2GQ7WguOBmVw
nAw+xUoDYvHRT8ndw22XPk8EZIeSqR7eucwqhw2ZQWIaeoIj/1mIg8w2ZuDD5QTMJoxhfdrORHMg
NkJ/Ib/STg6iNazkcxqCIM1h00QqCB4toUfAdfSh8Uo9uAUwucAA12w5PWC6bchsA+Y4wBICSUV4
hUpdQllkjVJim5BgYG7c1F/ZkwsHa46UbvLMl9wCF0MMMPWpQXeiIXMugNcJKU5/BXu0kKGTs8iD
ajVpBR8hLhfMccTUjjsVsPtOVj4FCzntHEPcjBHkvnPcQ9qAjUQV8GwAVZNbGwQuZAhz0HBatEQt
TR8aEJ+NHLaEcPvZwQBD7zWgddD+eH0QFsIzOWViDzuUkNBNTUQs0+rNF5Sl5YmeQDprc7ml3HwO
C0Y/tWWpqbijISx18M6DEu8jm1eFj+Srfac/BChHQqbI21JKLClUKcMFCworazOupT1A//f2AiqP
06adbg/olqi3IMsOs2w1D1emTAsBnJwlJHHIEJ0fTLcHRn6xQzqgiJigrxyTpaSVnMWPavQIviaQ
5ovwhKHl7prq4hmi6JrYyY062rUiXAa0MLljvPLJe079hJvqtFEeNkQz+mOWTfUy3akiAoNJmRkh
x2CfhnKPURNtliGMRtEwjQ5wRyx3w8rKC1BBcY7updOaDDIaK/c/4NvFpUoBk4aht+YZ7D7WYcZ5
hSoG7lTaRpcIck1IvbS1NOW5uB/uexYtpMCThgjKFZi6eZ8Z3uaos4qLAHn2TFcdbpExbJstMLIq
yDvpiTiOJZxE0SbZ8Ppk5Qbgov/39Zlc6IKJc1Sw50usTzOIXN3djazdjMdKZ5TcqOw10ZfF9zzL
bUqKjUSfAwQx2UkfaYunqbQOjuLVVQsFcsmOq3Maq4NkzAHEtXJcnsdMcY4FptOxIsN+ZBwxoH+J
GthDcYDUcJ7+vH5yz4+7OBfWH9Dx9zMeD07a+yBjVs4aYnMhgRGlWSCJOuiZhiwKttShv9AEx8l4
r2HtiH4Z7PYOxRYWdjqhBQYsoR26NONAiW3uRjvDyqNbyFjEORRYKKASfMc1l9A4+IJaMGwrwD6o
CBmuMkr/V5R9b60hv9BfgKfyf6PAUI2FX3KYnLTAAsthq+QgD/whD0Ilj/aIPtcPlLKr987ubH61
L/u8+hfnWOFeIEh3mLZkDf+wAjQOpKM/vMqorlVr5CbSV2m10238b80gzrHBbc5QY9EDuNGcCIik
yIIBJyo93RYIcyu199LNzOJJIw4tNQY1Rspi0pgi3Y1KFRXlymd7oQ4V54BeseChKkdhP3pf0Igi
tFaBHLOnvFFr4JOlcDzH78LtZfCbpiAd4eydMEUOL90vewUiCTYFAZx7Jy4hdRjgZdmpMfyM1XS7
6pkznapn72eWlURs+P9gXSOKAFiqjsI+MSQthRBBpAuhVqrFyrFaiBhzIG9F9WE8sg3wVmiGjySM
6vid2MCUNV0TU3ieYcGC6b9HSQiF0hvoCQEA79PMLAl18KHTmgCRBIvXEvKG4Uo1ubgpZtnIADOh
sRYQ/oTu3AeqW341AgyqIYDfeDfig+g/gjWNzueJD1py/70r1pW4mPWAw00DlQHTNLfq5E8j6b2g
91Ws/lM4n0Nx2YQSOdItGMelfOqLD2GiGPchtIDKzm/kPJFa+fVCS/FuDsNtfdr1qLwZHbjDwajT
i+DnWH3ErtoAEpmokLBWGQhSZoWcpRY7qm17S0tfZdZO29LneA7LFUSxioWwHZ3Wtbts0wyknELX
JdVIEAUhXuuWoEgahR30VuJaww/CfuP9TWInT8iV7XMfRz45dXPorlsLiQRdfsiulhfwBGUqD9Vu
vJGC5jNO2GujCwU2cdw1+S6qP4fCRdLAKlT2kQS6C5/XNi7euj5VWBLMzQLug4NwCuGbDYVhqfe0
sim0hIG7omui0wERUvhbcgYP0Vwq2dB5riXhV4dJVEpDIpDU6OBSCX+GRv/HVzxLeAKSCYo+whMm
Nq5N/6YXoCtgzTro8a40qWN2SSP5HL6trLZw6udy3IHUpVTawvsDXsImCVHPTsPcV/cm8Syo1/lf
6PVCqhrqzPLKYXmuGiSIc+BwRrkiBQMqyP2C/U1fKnjzFWm6pz3IFMZvFQ+qiXdgOQhrjZc05Awf
fuc8zBfjIHV4YYTT9QWyJDAqwBGAsC7Pax4sVTGxTmAbCa38ZlBzFnbOVApHhF4WfI1tdkPNr5zB
O4Tu2fabBUpRiOpRYDp4AMHhvQMQGYFZHzkzCgV0Ii4iGDxVhXOJFk1DDwbt/4mIXZ6VfyByLXvx
zxh9NRllDN5fMX5PKTS0rI4l5JI16/CdCPewnJ60j6WzGxkRuvoBlCy4sNskOOU8NKorAMDcGDbc
7zwGOSSX7tnMyHNCJsgj4/+FygncSiEs58MxOv3oy3jbEkYsaRWMMgb8HBRxJCbdgmyhCKXGg8Lb
ZSsj0oVBHYQw/htuiUAoopqDqC+JXgClEifKTFU0bK+F5QN3R6wMNReiujCL6iE/8E3BsYMjAlDP
QlBZ9mCD4WWgZg8Xqb29PhwLAC5xDqoOsKHijoO+c6t2W/imSHr0WxrAoHImbeDbW8mYD46UqDRG
6AgfLaxDM5kTZFrJulymnQjNS/1ETNZHldnCtbVCMxM6Gu2uhmKIuLIhlz4Kcyx2Q1EsPA5woBCQ
o/QbkuIbdj9q5CRFFH0ISl2DCA+ujEKF6lqhsUBbE+dIbM7la9LrQxIt4Rx4/+rIjhgugLLI74P3
HFbI+X6kLl3+01Q6eSzgSCrKvfjBUnC0rbN3GhRLMNh+GndUGUytyEBvu+0wKH6sJmj6cdvQ51cq
9qWSZI7sDmnwoQkGKSIM5Atv1KUQzwTqhJBZoLTKu0lg7QPwXd7IYq0lsrBD5zjvMa/zPiKxJPT4
TrHuWbxZHdbK06Uqbw7oDoe0itKJptCCYGGg+qZ3XI4nbLXf7AVtcoi5Q0ESzu7cRTqmv+2pjJXx
QEFC28g2a1Ouha6xyE8twYcWzMAzUhZX02E/8nZ4g9eQEW4pi1Iju93E+2SLzgcB7bfkD4tLeX0m
OfqOTHsSf/8HDi6ygHXUNMT0k/DCktKRHD5yIvpO2+aYMXwtABXiUzIVAVU0QqOAaj4Y6hRwnl0G
Fbzd021WeLDdlqX0OLgHMdCz8thm53DyRE8jpcDYAdaJMgPXJ6/vD24Onfxk+OO7jV17w67kElPM
MJ0Pc7j/hBBepiEkHVVIgEoUm5KrJAVsKINyM7o1ujCd5sWe1kHhM/Y1xgXVl6xPBCUNcinxkB/J
dAwQ1aJnVejgyyJtpYkTN8W2k84FyJ4MaQHTptWp6IO6t6dcre5FhaC/8MlTa7fTGzH7agKL5OBd
jNvlxFsYsoDkwDuBlN3mO8ngZhLHt0HKYeX861UwLu5hij7ShYrPTVTref9OJjpRo6eeiWWoxB5k
ESI4rNPDwWfjRGaofOclPsQ0hw44p6DL9bGOtLrpbSRLYmnBLstmOf7T9eINfDvf2zBWpSh94/ze
yFn25kux0v8fks5jt3F1CcJPRIA5bBlFZUvOG8Ie28w58+nvp3NXAwycRP6hu6q6qi+/k2W+DEsS
SlYwNvieDpW4GwbLZuBB7rNjk3YYKanswlXOKhyU1LQa7b7WOLgU3as2cgmwuJI/8jwo5X0W/9T9
6Ko4AImmaieZyelb2cbEqK46MZEyNuLw1M76Z28qZ6uzsqAzCJH2jFLP/k2l3H6PdVtiy9KSdFBZ
C08QNy1CnYSlcmMCJEMhJpmibHuywDcilKbO4CsnWfdWdbI1hcOLQX+vsrC4Frr3RO/id62u3rLy
cyiG6ajlWiAtmltPubkjiPhT6smprxWtf08SPKkttfrb6jbY5h5/SS8b7lFymceXTr8kSe8IREI0
/jpgJznt8MSnojeq5JqQhh5ZnhIHueRk0X6tSqIOSiIWTWuEoQm7hMDWp7xdGTX7iVRbTq8K48TJ
IYvDMtsNzX7pLj2lcJJHjjI2boTd02LjmZfMtji4eNOydBPOYd0thYAM93FIj+p4FFdnVJ8wFi/U
HY0oBnCmcCMAPemRtOiB1jkA2IZHkq/iRPmruJ3IiihnVJKd6HaSHQnroRDbU4RpSAmPghXa1dyS
m0Vg48pASt2c5/zesG6N91UkYqwl3/KumeOx7n7L9ndhz6kd4RjyV7OwSJTp1g9JYObqG3QdE2IG
LYmwuKmaIfcTE2w+icfOOhK3uyepea7U6xY917Nch0YlXjAbuRSddOrkzmtJ+QrXIX4bJdOPdfDE
7ZZL55LBtmX+3PL6wMdYZ7hJAeOe/jVqN2eyhsMqxuivrf2sRFY4VPJdWdUbmbbKsxnN/a4kCldI
XEFZioOWAUqweZuyIniowsiKpaFCYHV4PZFNX4uOWrwpLenfa/aMSem88s4Tomlbw6/b87RtrWMa
YmgoxIiX3pITGNL55bK9TS0D6kS9TZZALWov8Xn8KFadh1peppkMXQE/qWQCKk+RlxNxIsQQWYMn
sFS0IvVpzxgaJRBmfl6kzO+Mza01xamNnpcktqHUupXsiY9ZL1xf6mMlVDH+pSfBcCdQFRHLaI/0
I/fxc1RSIZdjpeF2L1tBlmqW34p9vVMSFO2W3ny0jXpt5JVA+Pg+z5ex/R2yziZ5eFiDvH02eet6
Clo0uMwdsDtKvXaMUXR65aALu9SsIrcazxsWrmbaHoWkCEvA/ljMS6dLreeIcGF34jZUBP0uDz3R
X0K+5wHPQVucQJ6s2BsHuzsanGwXsXIr4zoNeJgyuZQUT+JkC8UnynzTupMcIk7fuhVptoBc47Ow
AnHdkaChDXamO0PhSN98Z7uFGanxBGuYtjSTVm7HEAKKPeHIr6fnmRye+ihudlzeauma4nlVeQMN
TNz6pnQYoidh+0tKRvSqf1KJfQfZFwZmtfkYv0xdshOyItST4mXIWgxp81oO+nKfQHS0fRmYU2L4
ClN4mkUC8KIHPffVqMiY3edOP3aLk+PAi0UpaemKxin4sHI8xMozJ3m6Egu0Yln0qUElxNrBor9S
qxkLCqNxNG2XiNvgVHXDb4iH4dRWRvot3bvUXzQvKpj10x35Qc+itywDxTAChsEw0F4MR9JTm8Xj
xb3qCDUKlJQ5pPg6a7K7GYMtmEQpGqeeoB0z5hDdwvKv2PB2Yezj1pDJkBOEFg567gw1GXVZNX+o
/XhZBlLeSFYA+li9qjgSJZfL2JWRZDd5o7RvFE9IvFaBM8bVZuD3mpaTzOnAiAVP7SvNzz12tDlt
0cwM5qnaQiWnl1R/FRGnAdVd63MmvpSbYNcgAcPe0D2ph2LpXrCOCrT+GKtunDAX2I5PWn1uJqLl
PxsVIIBg1JJ4p+G+PU0IfLLhxihmFXUk51Ue4SKm4Y0p6QLqy7pyHlWLrzN63sujM6wLgdXuKH6a
2Y9BQsVAG+Onv6PJIcEkbc05heAF0SzBdlJYW4ojy74keVb33MUvWr1XHkeFrU+nujrARsXlWV+9
DrNtEGrVrg2naTjnPoTlXm7PNU2LOrpTFMrMtI1BNewskj/B+N63+AD/qLI5tuSLFCnflK2jpbcn
qjxye2eQfEMavLEtOYey9dasWhjzRptYvKh0oUWTDseM2J6q66CjoOcctd08a1v2GeYjXiz2XDFr
fsHsyq6kxMt0/cv8TDovrTYWbeYouryL++KAFdV+ejx8EF1zzv2RhNB2IxWv9icO+oZ3AXIzLMse
3w5Hake3Ws8FLP3UGtducKxhXySDKy9tsI5T5bRde9TAAXSStFWlvbTDURbukVIcevmLaOVqjZjO
H6arkgpXRk6cFoNQXCafRwNMSdjrAvGnLRaTyyzZ6uJkZnaal1bheKp0Mjrr7jDKRu1Y20plJe3k
+H00gIxG1aCoEnuKPYqyRDb8tVzK723iws8Mxc1KH/EyZshWHaix7q/qiAtT746bYo+g/4CW4slo
2L95yCVgqAyR19teXU1frmgrZT1I2vmyzO/wxXar9o6Id2BXzq5MBuNaq06iHa1CQ5ddrQdra4kn
xlKEiy3V783c+wxWkh9JmixYgCWUxCeLyXsVGYEQfYlABqBt9mbtLeOJlNPAimWCTx+LmUGgqFJt
86nrAq2M9o1l/q1KrLhTJlzLKowa8UvKyGFKedXa1AZyM/PEQOZfBminLTDvCMk1zbQt44Dgu6UK
2brPdV0Cq8PmaXotrU9ZfB22V3WlrPOa4mkjOlEa/JXgDvzdozDBs5JSwJH17DbLyu/EfJcjEoSC
79uIKq28tGlzqidLtpVKCPWGFSt0O2Py5ToQy+yfarReYg1Y6D5oxXojPJ5w1q7SvbnQM5vp+YW8
pPjQVuV8nPWeULxqSMJkXfYThts2w7y3qZZO+rAmO0WcPmru8B2zl1ZQd1/SlnlVZv0uCxmrdeZM
+mumU74j2QdnT69EuxPKKZXfeUZjMpWE3804vkyt2xfIt9ZxTzUbtpFwqKRslzRRQMzoK/Z9B1UV
gnWmxJmq9E+xsFSOyZrTCLU3zE9xNSjSWHY6+eSclqgk6urM5XxQUBf33XHLPlPrQ9Q4Ks5GbiV2
zoavJkI9iSjIvQaQqdd6T2g5SqYFmx3o7kO/LcQ7M4plp9aYHJfB3HWRcmmM7qhBusVNedgWixE2
moEu8os4c2up4vE14k4daojybT0ucemnW+po65uo6p/NQpsmVYdSYkOBuGbab9Z/JFRIQ9mQGM8k
gNdqmreN/UVOB0dU/ET+7uF6TaW6C9KtwTylm1/IRD2WanFdhphJA5OfRODPeeQ3yP2K23uxUrQp
b31Xf6yKtav7/LVK5lcZfGaRr+14XKrkl9wLsi9JPiMja1oj7kX4m1JgmM6OmueYZEyJFXgfyBJh
L+Re3pw5Yevak/tDDgkt+asVlMXdoh2g1njsXbXZD5a8kyqyy7j925lVQoL4szG2YZty7Laauwoo
Q6WvWXzWV3fMmBxSpV+5GN+1+YdF6NKPcX44UVl6XZK5Ub64UftPN4gbV37ryduM9rhSyPVzepQU
0RaGX90UbIlU6upFMZ/K1C0NHMmBumtsKBawVKX6ULTsakUS2URCHq6Mk7T6yhkHhTrXrqy/b0mx
X836pU1RD/TlThadUsTQmiGaQnMNa29QJyr/stjlbB3yT9XgITkpYxgZT27cNamnps8R07XVe6K4
JgYeonA0xV35DcHYaU6MZXj1MSvvmhlSJWxLkPcgGdI+nclB7ZO9Yflay01Nm3LQlvG6zeYpxjCD
eSOxr1wBuncYKGkxTJ10Z8LNasjxTKUmGn6WjWwnUrqU92gNMsIaOsbF0zL25Oystl8640vmlBGM
SGs3+aJ+ykFuMcEkb2zI/dbY6/WZ07Pjhpmyo8KspvgkYyy5sH+awTVFQlvJKlRN1zI/Yyx1OpKx
5VCDg4y+1pcEYUL78B8uZd/YXhdG+vrCGQCdSBmRwoYN1Z4jxdeik2kRUOTQ6TRUfIPgjsZ5UErO
okMx4Ha7WWeTKljNW0/CDwpAeOxyV8pHkos4sqmy+zIOYzouxcq9mG5BztnWIpzaba0AfQe3WeMT
RndBP9BRLMNeGBLfkvDMTB9AQkpIVOvFw29EqmharH471ZxxtZ12wRQHnVbgBPnSqXjsBKXkGUXE
h+gOWRG7daZQG6euLi6XuTZCLYZvV5UfMcaMqux2XO1XYVZ9ofAjHBaX94j5ja4qwlX0FH1fl38G
R89S0XZ4EnBplIUyykrbZGwbJicc209DDSfE9fX61TdXlamPyoZfGkj64QQobKrvfPKK1a5+SXqw
21p/LftQTs6D8E66dyDM5JaZmARgJsfTNweXHFfTOkkFlVF0sLhqp5ohtaypwclqLf15WEPSLRvG
+JTU8/yhteLyoUZtD1RpjupeEGpfmZcgqwYPfKJ1kiT3ddKho4HOV2bkO6v/TPZaXHUYss/qvuiW
/RyngWwRHaFv102SmZjK/WGdwkrqfjZdT0+UwM+WGFc7pCYOjk3Pg9Lc2nL+i2MaNzhMO4oSIxiS
6taYzE9FpnUTV0u3Fz2he1kjUmyFp1penZ44aj6XK67jt1lMSRBH0p9gSl49Rj/rfMvb89Y7zafS
/oMjHBn9oOcZXaVwin86BmPZ1Hnr+CjgjOFQvwkyOTi40WFRZwYPssWkI1NPTcqAn2cIpGW50myv
lSct/lB/1Sl/va1Kz2pvF42TqI/xhJAdq9ZeWuxNydf62Ik6n3A0IIa1fMefkkKwQvLrDuJBArFr
WsLgQ/IGLOta1oxL/+nf0kV9VT6E1SfcWwqk0ZV0t+n9Ir2P2WnUegfmWLsOXNZa7AJWMMmKL3aS
BHl97vjfgo+3gLbZfXEas7DCenNyqixocby0LkoW6IRnIyquDK8lkpkuON4LFDr1i46pVHSbWtkb
S3vK/6W6H6E6l0L1pKBErDfcFr+NLLeLCMrztWVqrd9lyqEsmzDTA0LgGXWdh+9kdOU0jLJfIfmK
tud4+DflW9hIfocbVePS+lXAhHGHSbBNIm3felZzqY2N4xQ5WwwGlu8p5Lam9jPzy5qyc6HhKazz
ZWwPjaCDhrxctXKWjKWRh/ldaWI60Fubedwla+bKFRZYWXJCTRy0fXJUzaN+0ZojU+QmRjrIZhrX
+idMLV22FxuvJchEdemnUNpIhM+h6rENa3X68EOX7SkTBMb2RXIOGKq0XkorbLT3RGIAsZhvuvrP
wKA3A2AipH7mMKve1Y5sR0H31PZYVm4i/vQydr/Vt4V+rvxrpqsG+68wW157GH1KGgDHSS4/wJmG
5BI1Yavdq/zUacea6Xkk4CXT84ibRMHj0lu7UJJDCoKt/qkiryC3vChdA9Bu8LBDtWWwqmwZHmOI
OMInk+4mf1xJEVGDi/pS9SrHrD8KAC1kEI8nypGGKbN/1Hhu2+wkLNneyto2v7lU+tf6V2v9uH0u
9FBlJp+ce2J1BiY7sDQeFGu6RGX9RIKprTQ8TILqxZsVBQRYJuYLn8Won6q7mrzGywWvYWF76RQq
myR1srQ6NwN9PE21npRImcZAF/lw2yl6q4SNkWkSk7RQxSsub0BuDoVVBEaVseOxCLRcKbkKexUP
6Qrn8GPZ1q86t2RBESYnNLPFq1Zf49Wuy6doYMmfdNqZSuUNIAkUVeyfyd1cndi8rvnd2jbKvhPM
+tRdkKvZhnFc62ulvLTRWaOgrWHBCl+J3EnelcUhZc56VAAPcx/cKqvC/lZzDmLO3MssWfqae1P5
hv45bvtSAOMN2s8+380M/hpfChE5IpcmY4PLJ5/LSIJZJJ5d+lepO8BNu6j3WupjwkIEiWX44y+7
TLC8Qd3BgM5UINs1NV6a6ncsvvS2fwJvR4Wg9MdmcNScd/fO31plH4vS2W0HZWjcEItavL7eEncJ
WERTPy3lx5qeNxxC4ve+iu1SecqioKIfj23DelEXF9jNOmcdOJgSKFWIOssxOKkmGjFAoIL8E+NN
ag86sqM8OUyUspwjutP1rPdjxr0/6rTzEmfKJrhAQ5QUXRVSAdEsp+xHwodYC9HCRLWNMzuol8Ug
m+VH3HXxl1r/m4v3vnNUZoowobEuVV05WPTqYCXSoa/BUfQLIoapItQoMLIrvVMlc23qhW0oryZl
ReTUmyOiiO2fWrwkSy6Pv1y7KvW1LBw9DmLlR7MKV9Of89gpsjDpglHdQXJwDU+GMxPn0LzgG5wV
2JYJp7W692RpN+cxuyb9m1YB4B56YfYmZgay4nOxQkX8o6JrhdjRqVJk6pjkkG+MsOWusKDBcdqW
VAy7Ys1TvYjUI3bSmeEcqfehjuFP+HwYtRDLqtn9z1zv2ClN4mZdYGa7rqN4ee5bwe7j30g/6NF+
QwSbuEYRTD9tRqmGgxNj+pqXvC7k8C6u3F+YG6YW7Gnw5GcLxP2oEINs0qIALons5ZQrMNBBSYQs
bOPCLbrXXCcNvYTwOGQjRaMRCv3XZhqOnu5L/A772hGNXYXEmaQNmes0MM754qny6/arpG8ykeoC
ze9bxJg857JeOWLJ2yc/yo0r1+DEKk9ISQTtpwdufV5VE2zbLh9hNpyjBcG4gy8wMEmKE4zA8rOo
3nDAjXyVkAABLz5zAxkRDnbyTtb/5ct7d625WJJdim8LZVr0qxdvM0pgoKyCo1Z1lCFy0ehMOuU5
sCP4hz334YpaUjM+YuXUqzjm5P6c8JCWF3k+sBKKFozQURjHa12rP4sD0k7AXldW31LAB+M6LS7u
Twp9pPQqwHerIMlCq7vTAiSGGMOwjfa3js4zttJWqH7o4DkJZfNuNS81uVqjrZv4DrzOQu2ie7S3
9eeBB34g+zXEo7g8LUiKaP2bOlh7r8l8cXZqwY16rx9CbKvF9NOcwjyr3GWGCRPHJ2WK7M0wgzjG
Z75/qhZ2GO2nRrIBKr1L1tziyeuaXTvvu5eWEFAc5v/oPSOkkOpbjFrR9KL7iKD8w/gbczeRnFrE
oX4nWzZTPua8m/YD/MHoydzRv0q2l35LFed+zATjSPXG+NMc3hfpSX1WsCGQp6f+XVmDmr9I8bZ1
A6q8VbG0owYhscyhi4/Sz00RHQXJFuYJWmWEXMngMnQLPIcgf0B2HL2XWPuSUk5KbygPgPWW/JvE
btF/p0UA0kpCtrm8SMKh79x82UViQMOn/6m54XQfmfrTjF+AvERG29mnTEl9zyuTRdY8NA1KHZQg
78U5Wtqw00/w2HaxHlVuXWEEhfUbBXxwIWL2a8QBwHwS/+r6RitR6Ds1ru12OWg11/RC3xoa+b9W
+lG02wP/xwiKk00ur/8BS48lp9rZMU12WMdYjlbv4AdQcYkAQ8n2rWehSBKz+FLwyme+eWNAOr+D
N9twrUZ0F+/wJj3ZzPoStMuLVtwz1lTSYCaOVe18U8OhOTdKYKxutPigJQjCCAPAhLtE3Ugvw+7C
3yjoxLCVfNabsXyOXAvxcdA8I3LGOIiayiUStp7vW4LlwcFq70DF878xbp36XVXvvHaxdwucyvVg
6nyg6pmRh+9NP2QRsQZEDGNW2FLUCC1vbX3VoGfS11743TpHZuEYK7zH4RFEoD50bI4Vl47SeJZU
u2P5g9uDEXvZdeveFBV8ReImxHr/Ha84Id9RRTerN6GXErj+g05FAkB2c/dNfK2lHQotyPJdITkW
tSsROSbuYkNgmpzRfkHryylEbLpQ7vIxYGvqpQ/CLZDPB5xU+KL1mnytA516CTclO1Oy04yzhMxP
Pg3tzpL/zfznFk5G2OR2JbxFzUvzVcnRPspeYE4eTY81ItLvsPnq3/uTCqTfLYqjFE+dfpAmLnOJ
seUXK3pbEkQhtcNLoFaTKLQ3zc2gxDiJeypnHYZ8ssXpYYCUunmNtpt/rY2KqnlWl/Kw6DRtqj+z
tnLGUG3hWWfYofxVFemjlpi9LcDyFogMpqs6WeHmOKyVO+jNyfj/9U5iQ00C1DrPTkJKU11/qeQf
MLmiPxmt/C4AQNiCNj447Lp0+g7WnmvIBHnWyhyUiLSauH/ulHbfr0koV7Wjj82ua6I/MWs+rcn8
FuQ0aKGW7VxPHbXf6Xnul7PqGaYn6xMXi13Fvko3e0XIhIDUNiW3Tn7k5FtGjSAfIjOgBSdssFNC
qTk8YLjEFfU/KPvyhxT6Xapgus3MXn1p72Mbe+P6N06KiwKl5+ICc96p/GRR8aRNGYNlaBMH+zZ/
0rxO8jfTr6BatDH9W/S9DHWymONHpXo0423vqOZ8yls8mIfpsA5s4hJMTGa8BpBaTs/1zeo/Yk30
sxlbtzb3YyN/AgLw8/ER3yXfpunR2APULkTkNt2jThax9+cKWrrFi1uO12Y7galF2/QhmfdUyZ7q
KMz4ak0Tbqpwx1u0y7kmMLq/JsmJe3Ne/c2ixjpqf/H8O6O0jkEAbAp8LCgMV1IPM9JFBbesGEct
h6P2UfTCDA8P9GEF+B6uc7yrpv0KEgtZBZWgxE9WBX8BzxNq0mHTgdxlr8k5Bbd9vQIThdsGG3fi
Fk5Hx9R9dblX+G13dqR7NQOaESkmwST2Yb2e6x8DzVVuTFfAZVCKaboK4164bcOROAtmKCfjQzNj
nq5byEFp7KwmRtvwq2OVUl/k+6KEZY53X0jInZ0T28ipN40+DbfaPavWDbULdtLICQT5LrP0qZN5
R7PqLvEho8oQKRDwazGxUoMwijGSIoNv4gsBr/vvwvgY550hhytORcR1LT8TmsASAu8ycZarI9Va
6eXQxNGC37iS7PrpUmavln5a53MOywrQq+3VAb0d4G77CAFcWr8YU9D+d6xxYE/uFHmUKBL+jC/T
emml+/Bn/RSpbo+pp0f/mgUAK03viz5+SNwMK988Jm9181WgBLPmw0SSn+rMqQ8pqgyuwHjXMDnm
sZ0kSomPnOqRMrLwwe+UxbZ2FklV0aXIg6K6W9OxmzyhuIhwy2N+IIHdVMy39b0F9fwV6bXBPYPm
p45+NdPJLZp+tMq56PDcRe28La7G814cnHN1Z1UpXJ3qNZ1JS5JKL0k/mvYkfpt8zZh7S/kT1a8j
jq5qfqUFhISEPVLV01Zn7qByfzIx2Ev7uO4PagcHiCMRFGMphttEJwFyDNTns5cHaqeTXrzmG3Q6
cpYRcUDR+yqPt3jD+mZR10NLHSfrrjUcN+lStM4yY/ocYLThq4fIeEScqt7afiwiPL+jKr/rQ06B
osby6D4UZCstxcajv8llCgtUJIVTg/hRMqD0sRj0zT76Z4nWpHEGZbdsnnKzrlP32r5llsN6AAQF
rJBiyC3hr6g+cSVrSt/6qCg0pfcOmCXOdmJluWtlxyhkS1cx7CYRXfmaVtDh7qN2+1hXP4p2TAKJ
5ndL3uoF9JwRa5iii8V1UEs89DlQh30z0tFYZH/Ih3b8ZiT3aOD5rW6+AI25fUcTaonqef4QHk4w
w1FApdE1pNgOfsqhIYYLrVK9YfR3ihVUsY97BlZBbrxoPG3xOV8/2vQ9TjxL/BSh6FL1Tc+tQDsu
orfocI+HAgTegv4huENM9RdLEr/HUjjELTdNhNHjqwm2LzTvesYx6yYkumOCPn1hmZ/kLr1GhcrQ
PK4aFlc6Lwehvvq7RPsyEwIR/jqJQnHmAWX3cWp9q8yD1oDDgbjbLg1auhgCFCH2dGwizonY1dna
Tf0vS84pyHQcOx0ikrjbmV3prKSz0TAk3bcmPCvljDhoRpPPuCc7JDYo3pE+VomfbRU1BLi2zi3V
6p6Rz96qoccpYoAHJb8MxWw3knEaYfTxdxYcRX4a4zsRk3DdsYVAyqbenoyO9j6/JQ2OAFOhdWig
QEzkZpfrhNuYdOFl4Sf0ijDPICbDm9l8mVLAuqQZB1IU5lNXfxUWayIFcKE6NZP6LJmyU5lPQu8+
HvX0pA6Xkl8YF1/8NCNDxmg+FepP1OCW/ZaJyPMlGnD5WSBmN9H8ZRuwOaLZpU6OUIVzVJQ76U8G
tLcSH2SkXTfkkJGsupX+JjQ8lEPDUbh91dZ3H8ePbzmw/jNUMXpMm3BSDeru1JHV27wkKL/KD65s
UwJONHR7QqJdGvlnrwOhFgueNm/gIIzpICCDGHgX+2OV/PXw8Cvd7vS3qb37n1DlsmnnEWo9pkdr
ORNF03yvKYnS7n0q8r1ioslKsr3MHx6bxoFYzEO5SPcRT4J5X6nPUX5V0TLG0avYz727WdJlHKbI
6+RHtVl/JEUWlAdh+bAk8GuEbs7IRxlfU+smy5O/FPt+g6eKnqoYREl5GuJ9LcMc3iRhp5neZkWu
Pv12tZfAruhGSLgr1a5WhanwksoTlfY/vf5WgZjSIdRU6BY760icrEDecxxhy9swD+eslG+FClZN
fFlS7jVsFMt/aodcYlhFWOcSpnP7mnsu0sS6Y2PNnlu6b31JXwQLrr3ZNL+SJvgnlI9KV4ftyA4f
Ro1zzfg3DiAl3MDSLJi7MTe/omTdk9P3HI/7RX4xkBXXjBCk7ZsmxE89oHZHg5EawnRKYfeB00zR
qVKI3ZyixdcUMfEbWbsZepzeFRWBUBtT01dbHapWfK8NwntUhKP1PznOPVlTQqFFzVhub5v4gIA4
cmLRQvd/LhKYXIRQavRQBtI3qlb3VlpE6QnmtFfniVkAfNVstZJ3o5VETpsZuTOK7RQkg/odd0bs
w4SiWliTkxkhIFGViexQieq+ukSCPxQ7VbKYb3OZO5iV+VXgfo+06zo903522cEymZ1oU7dCkVR9
a7rqGgQhbLbW0U7lmOmbTMI4XfyXCjeFkCKaUEZlLGV+IqIJEk5C2JBLzJgtg0JMYFvfClM4tJIw
O6ageBq+HDIb1XLN4T5qqStVu1X50kz4LzkoBlaD/NUttPglaoqmgiuBszQfBB0uxLXiGBgZbU17
7pLmTdclIrcnmCjZQ8yu7jNJu0wYbwITrFSxJhAWoceUwbtUhytQPtQEj8okmcKuL4/TPKqwWhFs
FwbDiRm0rcjLZGDOMcwyciKhV+2uVSUviXnehgVNMsrZ6kLwnPqqu5ay5ZicIsLSnJX+08rMfYnR
SDuNNQlOmrtY6FA1pfnRhKNRl2Eaj8zGjSn4fhmI0UWb/IwUFIuxLIUc+FW4KCaGtjgFVOdMoXB2
qCINaUcIhcJtscQn5pRSqs61fFn1vdD5srWvtSBe7pN5UEkzZTyA3TY0wxPLOvYHAjugs9QNrD4T
wCMVNGAS0izJyxYF3F8yXkgI5pqvMGlKt89+6fbgK3Sj9eCU3XNDakZMd3OB3haMg5rcdM3rsZro
XSsFZ4LoTblZRjqLYtvRAVgMSDHSapreyESD4iF/8GsMbMfVcJWYj9uEcWuG45r4IwqEUaaxbF+T
2WvHcdcWStiqgwr3RsmUoTlE9Mz5+9reauDU0fxncG5T/A7TVzFYGNYoH033A3AWddV5iNOzVO8K
eT7+j7Pz2G0c69r1FRFg5uZUpLKVrLJd9oRwKm7mHK/+f9Rn0sdol4Fv1I0OJYncYa03rdn9NAVg
d0aHUuu7yWpWk81zKJWtkG+GydAWxcd+RlrULtWa0nNz9VV114x89OsS+YtbB691XjFAJw4QkaDG
GzXTVwr7NXK0mcqHwYBN99Rq6kaP5XUKEi+oBNPuTM8KIpQQhYIOt2+mdVM7xH2ORed+9HWpLjt1
Er6ihdFSs4JPrUCPyqY2uoaBkmWLbDhWmbeQWUbBv4A+kCU3+ZypSDobJoI5obtHgm34MIDsjqbL
Vkkcb7rK3ctxhMlj+A0qpgFCvhhDsLHSGj3ZFCugtqIwkZz1wDeiz+N9PFbgUvJcYWqrgEe6JD8o
kHFGr21mlIhjVzwPmruKRHJCnntMovgS3AyKBrhTR3k/41vJUN3Ytq0u1S7vVnZ5U4gdR2uvmrG4
n5F2FoPtrvKbaBeduzdIYvIDubX7xSyyjYvU36KgMulOYrxJBSoF49qy5SvopSCrKdladWn3r/38
YlYbnb7TQE5Wo7SRlCd49BQ/tO8b/Tg6LrVO6TPZOtCthd7yFf80JdF/gX2XoECoKZRzhyrdfk2U
ig5Gsf0xe8rL5EETk32aoLnBElJa85t6W0sMP+1PTnm25aNSg1Lv1Ly4bbg8Incys99Km4Vm/EbT
suoS7GgqCmJpVH9KpPyJ14vfURiujQiyogKFS1TT9aZWbBkbxOSlPw2ZMM1IjeNekXDU/anPP5Lg
TfbAnWxhMX0iMhiosLMYP34LSjGp2rK2V3O3anBHqOfeXDvBJdCORtDKc4Jz00CFeLXG+SMq+2EX
N48iXbep/WllEWNW+rWFXIxZfiuU8oVxsgfmBvQpxIrfll7S/ops3bPJh3UGL0WNmxjtpr0p78i7
Rhsyumh+xTJqUyCGc1EdJongCfWq0DNY/sy3Zb2xJUrsJfF2zsQkB1bXYiBc6lbU5vATKsyesnFT
BfPkby5fZCdIuGpUICpdd/kSkeyXaRyv5rLOh+M8bKNgr4tTY8VeyBGT9I99fQ/pBLU8ZBCpKzcH
eUN06mLL9RTNWvUq1xoMjeyTl16Rp4Rq3Kz3o/LSDe6KQ/sSmdVKGR5MwyR6dcCbYPh5olgXi1ov
S5Ez9A0nbXoJbWFt2nomA4Tyf1kEHbypduHP73XpIWKiQGbTFkl7F9GJZdl8CDWSusEpDECgto+h
VaeTSO2biklbZ+omLV7nicSP0fTqWfc07bkNip07pvwOXLDJq+OgneJ/bG5wIDyk9ifrEMDqzcIB
k2/xahRGGvmA4fNkYzkF6Ujnncv8an32s1JCkBDknYlwQFdA2xsrn5mwUZCibkRoH8VrGa5K8mEK
AOwk2vTlJOjvtpXoz6M64W7pm6gkVBVCO08hrs2W9rMiEMVuJjAHY9X3f2TliHuUAdWil3l37iSI
Psf+CK8VSm3yVRWfhwtQFd+pXVx5fWk+OshQMHgUtnUuc2Md4XPZ1biSMa4o+UZkjHNUKLy7SbBh
Z0SUox5I/5bo9Lssyf2d5qdk7hXEGxutVXMuQNCROmrXengYmeRUOqZYVHp8ypVlikCkKwiYMwza
RUeBWVAFrse03ui9gqR1BAOkELt0SngN+9SfRkPcteP0Oirghoal1r7QUQ8XjntfaYxOc8d7ENek
fqpvnXKjh38Kl5T5SDsbFKJmOSRe4TpnvYFVTk968AuVerpM4pfKWCXjU1dzaZbVNRAXgwBr9ISd
yiQB8Tgm7wHNV109yeFZ43CT4ldrP40WqK72oAIaxjdF0FNsQhYbfI7Psjm6A96BQFbVnTNBMgVW
qm2cSOqvAW7VDOI0nOHkiiDwXYortV8Zt+augzgP5soFSXW2Q52Yr+1cLQe9wtAc/BqjfmMEjp8l
o/ZLFR9Bp3hcC1YVRY9IpJjLYCPIqI3SQRE8KG+1GuJAiV+bJvsMZwlK9lTOzbaKg0cFeEHtfkUj
kKy0Edw0VppspDPqbB9UvYXqZyy/BeeQsBwNI0B4Z9qbVH2fJEMGhYGu2HjPInEAvOhmoUInU5tg
y0H6xjluFRyYzjrP/xi5DcHYEkk0at1eHaVGWPB7MTzZHT4hMHnTdLnvknUzZRsbFC/sXgtS0jv5
CycWcndUiD2Pm+NheOgGpKGmmtOtxL4FoqLPsEOOGW1aymgQdLCp4fZr4nqVVxdo2ZRO3hXPjaPe
h7n7kpUZBTT4pT1lCtqCW7gDosd1ltWPrU15B+AW2/2BQOJYWaEbD9tx7WCIQsFsQogIv67pdur4
JlNnRMZCKtAbENqZgerFspF/l7EV/Ab45QCrPm29fOt5s+g4NIl0lLC95EyQMTCJcq90R8FYGq+h
v/Cn6olcR9QsRuhlAygnackdti6t45ykmcsK65LxVy2Zl23fbjsVEcgs9kw5XWArHjVELbXw0jZa
R8HEHGPgGeVpCnljlXYonTsgyEPdA3wL+6yFxQb5dBYO9e+RObJ5V+AfQq1GwrPT8vc57AfN8jSv
TQcVX83Gsog2LP8MAUBeMbq/u6SGepZ03QoO58w2wWXMcoU5YSTj9Iisvdo2qSs2s1sBv0rzLo9B
+6iFVD8s3OpgdCjNhFYjNlZ3gU4xHDd+HFt0dSGrsFF76lKcKI2FNl26sIVmcLEHGwDJsY6KI65O
UnlacCym+s6mojeEXDUCsFh4HGP7xKVegQALm6cqQZwyjJvCNE4MBYS6e4CHnPBYrIfhU6+cfRa7
S1PwhuG/+LxfoLt1NmzCvtpGfC2tQcPfPxTasLLiFw7+zVRk+8h1NkGzpjmW3cF6CNDslCWzvVGt
NIXmBWC7s9N7yLB3MngOak5HFgriGhnNd2VorVrYbXMcgWLFQ0lEXDEwlcY+20i9sVtDPateNX+a
KLXaoNtW+YvLLCbiH26V04A2Lv9wuyfFvHbOBzowGb2GKkQKOrbOj5TXgZxu03b5qSAaNaMjkskf
yh4TWYx6HM4NiD8xz0b8HAxnytOiBcMq2cWILhRnpbbKVS/qjSuNVU18vDfduBhjDLd06WtDoICf
ik2vPA1VsrZJsnWjvT4+lpiR9J65bqbqiai50Ry2ltZe2iuAkbdNP3CwxwS2dO+uNciNqQfbxHJe
JPNt+ypdj47JWHEMbznGmwxBnp7YqMwQJtjaPqIOMjFvBk14aPrrMETrcsL6Z5c7AwsBpsAlgYo3
H3xn8qSUHrIT2ZVjLuiRe+zzBWgZbVJojbsEtYcFSpfJa22/KdFVtX38RcjXnif9TS/fHXh5rSLV
tXsu8hkPaDy8T2OBt77Mn7UiPpcRIbaN0Z610XmQs0p+QTZ7pTvtlXRfukTMNUy3E1sNVCymq7w9
h1DyNR0siDXvCUOLGsoPREncx3uwY/YWp2fhJOuwQH6eQGUeuvIsgyvNjCwghfdZeLNNrqouXrZW
/G4BnA7XSXmg3o+q4NxbUFcjAQBqOCC2Dlr6DSB5+v9dm6ADt4bhoiJJnVHaulO/aWlOhIjShS7y
o15N/mxlu0la+j3zstDEGi2eyagdl6JDgatpIWd3qq1La3rXhfOW669Oep5F56W1gsBFb5BkZW54
FNb4ioK9SNxlHyAiD0YVVLm4VUdFkD1oNWg+LbAfxm3HushvTPgt3YHKZiwnel1iN4wcKmuiJy5D
Z6OKlVYzZDFCXZofmZezavXac9jNZOObwtgnGeRyK4LdmBhXM5arxDL80B0xYqzLeK0pKEuRtnem
r9frPD4qIrjHDNFG78PgXMLptxV+YPWFyqcLtS3F1+W9Zl1ixTg34Oy1Ux6VUfVsU6wKW7XvnTFB
CSUdY0UTR4BTNqywIr5EA66rgYS2TMTmqxMkpM32FcNA0+H/letKiqhUS2hPRKVAnFVYgbuO92SN
q1miOcIwOeZPQryi/JuN9xKywEDy0PujQg3DgVI+Cnv+Rc+0tbl1cg1uxA3VY48JSmnfxjk5Oul+
qmA6wsKP8hRrhYNoaNok47SWIjwqaA2qMT5YcbnTQwuPzGitulLXffw/y9SqQJ3UXRWAGkSlfKwT
dWmiaMNhy9h4FMNFs2qz4Rg2gRdCrxTzhC5/jn1DOH5aDGjomkp7LWfXlkArRLwqT41Te53Libph
ggPA9VZH3DYwDcDGreanISDtyRieOXg77UlMWzPgpXnYLCn272dJfAuq9XsK7DK8sj5M94KeWzRb
l5Y5EL/K3IaNuc72aizuWioJrQI0MNv1IIIr+ytXidNTPgtE8saYeLXZsUvSEmGiWyKVikvF1wzR
elHY8IC1PNulzUAWHSBvHPs1nXsY+RV8TTUMO6e07xm+VfqNVVya5jrJtWH4ZmTsSxBizXhoq4IS
OqQRWBZpYCyqCktasVJhXQ0xeuktfYluxchP8dhhHH/C0rZ11Xwdaom+nrX5fbTvB2qzcj67ykc2
PkGH06LfHKEMxSGY1xKzFxTxCro2nSx0m2JXoXwQzUaV2lvflIiMs90IEKPnO9F/hMaM/Dx6d/QU
LFzh7nPJBXtsi+gwEgLOQDrxJmeatcCY9yYM/kwt0Y0n/C6gKNNy4iKfTgobu1ctrAjaIurG31iG
WvcjMv5o9mZumnNmnWAyoYkn/MZKdZR17hs48mOrPqTzuTbTNTNflzXckZFd6vzZiR+nmnsQr7nY
pwNa9hq5uHGsyaZKagFIeeMrVoWDdSry05sKEX7WomhFhdbMzqFW/hhE5qb4hu0aG8xNpNRFJd58
scRBJMmla9oNc4a8LJJLKN6JiYk6jtsV4mfdFl7Y934xH0075z+GkQsgRCLuVqUCWkSIiiUxTzdT
eZfpdzr1jbpu5x2ZsQD7i5kcJGfE0Do/3oivcFmUWxy6EaiktQUwMs1125+qzsuAucKrGS6rnCIb
dbb5Wd1mYwGMiORBQd2BTgKlkrxDTL5IjDdB/wybgL5K6SFeaxy6yrGTSFEYf5sgxnNpynWDdwQ7
EJ1gNBWL6xVlRRVkXtTkq2Ea7soGcuMQdftmep5MP7YtT0/2bXxpxoONYFSPTqWqsDRl8lxm5tYR
gqf37pbnWsl3tgPLW7uoMrFGKm+UHVvacuA+jNrgSMsmlf7cil3huowFxLhFi1u08Nqj9aiaf6ws
R9dl76JwfoirV1frMnwrWB2qQfNxp/qT3iJ/SNZKjEBW7MPbL+reaNN58+ilQKex/nVmsMzb8kHt
u7sIOqZzCI6u90ofYhNTlrIOf4XxbVVEF8uNdhVPWg+0FayLZ9TdtjUOQp0sElEpYeOwYdpfslHb
5ojZmOLulwiL3xg1EABACKwYw7aM9W2QEJTcW4hKpjn3p/7Nsgzgog54ICzX5GKBp9Z0/kNHUrnj
6e601dRp8qvBJJIzvyvilGQWSRWW9y3oit2H4yoQLbPWKtreauzWMxPCjKTG3Qny1I3NQ1QX7PYm
VJlwZ5GxYra6fg4VzX645fapvk1/74e91W1dDeAgdMESTBfdphiRiWKBwpKiTE/VfELamWi/k7rw
5oakAvTwFdzzs8PVPobXChLIwjjh1qsgrl/N9lzbmCUm/GDDmH3mDWbnqQmoUTuU/Vr16DByuM46
yq+hfZeGfldX2k7csiDK7FySXWQXItoU/aUGOIZTm7VkEQKCCYhjR+NaxDIzWtaqsj8YbkTOUTxu
g+EzxKLsSho4GVzcnjIpF1N5ymtEavjrezpP5s9aePsG7RTcuscSKsRQn1PN+k30kVJ02yyNn40Q
P26eTfcOswSuoKYbSs/WBPPqz0OK8EnD1bBs2Gt1dy+I60G2H8n3qd3qkbJU9aVwui3syrok6KlM
s6skL4u6aUaqRrYgJTqTGVD3TeZLmJyyzA+RZ6MKjSbUDdM5ItV8QZ1NfgDSX6k452yePWMIvLhZ
yqZ519tyzV7y+0buOzonI1E8C/bRSaGuq2CtgwzJ8WpOFGb2VYC6+k0wzZ6TpZTYpGMpWf8nuy24
aMXYsrVh3yHYqYLrYDKUUVTr8lZegLpV5QuW325YiQg3G/OpbDByfivWg0pfISISBSw1eUaFc1LR
8MX0F1pCmLON/ziox5FSAssb/kUZpf6c59zjc3N0BuXmibyA7hTxr6paYbzFi3+OIEMnurcH9KLk
B6j86jHU8Y0BMqzC7JfolsF0r5HJomzZllhaS3dVKy9Di7AmXnWWN9Yv6L5D5vuq902wk8OvSdv2
wSYJFX+MzkF8l6I9df1Rv6bVaho+8mzp5q8RrLz9ElmQU48tLGr0LDkrhkc1XToMoRoOOgCnkhNP
k9PPzg39fXYeMxBzod1EntFd6FDYnBIODbe/2Jafj0e9f8zNq+jtkxJaLyV3ZyqO1MC+2h+hJhu1
e6jkrnOfDIrlEhw87YNi2bh2cBLd4OkNLy3C49HpmMBoVhj5Zw6dc3Irwg4bVPZF6ph742aqrSpB
5Ce0uFeTcZ5pDZVoc2Rooz/OMUfUnIExZsaprVFjGcW06RQBE1U0u8ApOBa6SV/3CLC8CtuVlj1V
6nsaT+sKL8lUMqW3nmcCcPqI/8jaT0aw1eJ6W5fVJlVwS6XKWsMEIEiEye7kbR7MuJTzhxSeCOKT
WrQuELO9KzWVzkNDPQ2quXUh/RtgvXJ4lgmD7HOdAsaG29DWhutc+4IqHjnwvrYoiCbseFX2Qu7c
nVRpogs8wbG89E7O8TutBRk5Y7Zu7ZOhn3RjK4CEYCBV5y6lVW+mg7C0hVVV9c50ZODH0voNN0Hg
CDR3LYmQgliUvPFeM99DXWxiPF7JDKOdoMCH5ZC9wRY3FraOJ4uALDV+ywSqVwk1M+nmGvi2NClq
xbyrjeSQGc01MpH8KumDEkb7AG2GpYRHq4mMhSgxobXxxhVyo88YIkhYG4vJJ2qjhwDML2T/LIz6
sYzxMwzLQrkLOiKjp8zyypv9KIElvnQs1Z7D1bg5le2Eg66qbNTdtmHwO9t70G2o+WIR0C1KfcQs
EDXZoqvU30oVPCsxtDDMlG2TdiCtD5vLuk6XGsJ8t9mO0cqOKFfk9CeM433uomDHqEAFZRWAdNNN
2ZmvO7dbOsjYpJYvA/siw+jQos2xVFCKW32e4sDNbXen1YQ6/dIdYuQctEAJwC7MWlv5MZ54Zphb
uAsb5THUa9+FGWhTiWDjEvKNkHXHVuXPM9xuPn1ULjIQBUqG0Jd+whAlsjsH1LBGYNpFSIpQBS4M
+MAszZeNWd0HRX6yU3lm/PN2zMS57A7xQKhS130ipImVjVBOYWL5RG781gK5DzJb9RKJOYEqHxrS
XYBhHZIAjVM8Iij+exyV9t/x98L+EniXhPmcOe6A3Wahem/zE4bnxS0y8TIs8Az+EJn4TRz11xnB
ZRL3lqpbKPjMlVR+le19Gzz+8ANuX/Q/0rSsLznqlSnVKTV0ba+qQ3kTiOr1YdJljBTRgh3SprJ6
7pIBa6xVW1T0Es71swsFtJI5S9QHP3yPbwJuv04TTlo9r3sXdc48Hm/xuSl+dijA1eyj78KnpC+r
1GNeOpxnoBxi8Ab1h492vnsEXyKQ69awZ9vhZhhNgnXJ7rLDQMWQNy7B8lBLXxPGc8LdYK/NunTf
G9tB29rd69gSdNCwwJRq3bp4FXGDRO3vKtWXseJ+cIs1csP+BZjLeZr2ogJ7MJuLbk2ePlGpufyo
6l5OTznHcPNqVNomQv+hupjM49B+lcMDdyjmJyyZnsBhFpQjoye6TWwpu9RskNeT/D53VLQY51nY
Bl78bGGHv5hI4tQknFXs7Fe1x1aZb6qu3mhJu8ulghbJZEgrVeFHSn+gVzudfzamOO8MWNy/v1Lj
9vz+a2ndXvW/8uH6MkmLLFdnBjHKu5Of7YJzsY4Wb/5js0nahbpGWqIunhQPax1a2cVuWFw7XywA
p71w/Sf03vEgHVS00Mu/fyPd/m6VfQlXlULRG8UJjbtQ7zdkVKloPJTqNxHzv2tHX5SuATwZLoHu
biQYqlZUo1E84FAyqMuJb4S9SFuqs10HXdVTem4qAu/f4uYpojbPSDS1zpU8u1q6cVB6dyGp6xMs
00CAqWrpR2Su5+FdLR9Saz/+sabbBzgEds2bLL+PjUeFlMRyiZolPKmS1KqbPOCoDwKD01OPPi+3
d/hdzW6J3PHCxOmlcwWVnuXDZK1U4jES4kIPCgVN5zuUgDDQLKld+NxqKMKRA2FOXM4mnutVPgB5
rwkovL/ZKcFp/wwOWheshx6TXdSD8U4EXXkeuleDc5m7i8WRJfsUwmcuT3CuY4nPX9khyKzFuBgI
MesXAVlQOfgHqNLw6DxB31rGncE1Rr3Y9RuoCwxvzbC1yQ3qkuMtpSszfo2E6SIj0z+akk1ADxwg
J2Du2IxeYnizTPTIsltF2XzEosgNI6W+UFWbhR6e0zrEE2Q+prp5juJDWKCJcU8Z8kMCCWIgombZ
TttGN9FxXoV+7IJPhtm048kYq6VVvc35HksRTPVjjQfLZrBHyQYlSAlXjAaSpV8TtpRWXWsz6kje
Fle97M91l7/pieO79DwaV36W0+ORU0c2xLRPLNejk4jq5UhSAM0mFdxCxG96wET0sVxJOFZmXZfh
JgteG/WYU0jTtpemILuW6CudNBNkTZsk5dQxjtxhM+i8gfQ251slwxp1KbK8OSbHpKRINBiSZjxN
mAFwbMXNQz3tunyvozCo0TqjoatibN9RzPlpdX8EoW2Bit3RHDxGUtszaACD8vAwOOO5Mw9ZdiEF
Rgu3rk1ETrSkVByY6N7gQ0twxoXPjR79FlI+JvkmVz23fEjaS5nrvtaH9wp1X9b3WJ4ZBZYLT3Y4
SxpDrsciWSB+LpFAdllx/ft+dr65GK0vUbwskV64U4mkkzQWbCokNyr9a9RQ56JW7BGy2jB+koJt
TrWLYp4yDdc3yZHw4IOsF4hcRgPnYQLmkQaHoXL+KCb65qy9mTFeSyAulbaSOr4nbl1eEB4TkLCX
CJrxViQdAka79tBxVg7VDNsj2WpNA11zGJRdmx4UseuznWtryCt+pTBuKeKYtLmU02aKm3MPIJS6
QPVl165TgNuFJeXFitz3IrC8Qnw0wT5A7qMi78/aK5jwsmzHSzIOb0bQb8xx8gz882NKXLAeHs35
Zcy3Rntw5vmn+uabu1H9kvGZ20NgdaaWHaZLDC9FJONnVq506rmbwMIDBAdD+Pvb/OZlql9ephPI
sssVPqqIpbYVeY05njyh8UYq/m+f8KVYm/JSlHLAv2HdhpPO7w2MfvvDbfdNkLb6JZI4V+ohph5K
DrHuo1BU0Qxi9rkByX6FA+qnAHbzP+9U5+vYGzMtp1w4c3IocNQo+slIt39/Nv99MxL+/P9f1hT+
Zm1HXQILnIFyNsbCMd3VTHtv5frj3z/jmzds3X7UvwqCjrTUlElL+l2QsLMihRuXQx7FTUEI398/
Qvz3AxLW1wWruqiyU2W8g37BBUTAXk3wGpJTYmCtMF4IlKBZmK5QkRxytBFlcqdE7wGp40owI9Ma
/aw/ziiAlc+kAl+Okm3YQOrUykrkO5lwJGugviXa8gY0L+t9K3N9A1FsdFPxV/k6gNqjvyI/L2nE
vUzfNe0q494HD/O4gGvt0BADZjSAoEn03OXHAmk2ORluyv2ivdTMv+zGlas8lvJdS9RLPUPpxZnf
S7R3GinLbgwUr3TMqHuszEvPJO02OyKkGEsGHIwvZUQkObMOOmiRyd0pvEXAS4b05O/j/KDX0DEy
O9Yj5hQ6PBjQGDIqSkvnh32sfXNmWF+2mdrSaFt2A3XQrqVCcB1e29+KGT6YIQaVXZCRI4vJvf/f
dp71defl+TAhmVD3bVjaV6dOmhP8EzaBrChc0tXznGiQ1PERVSXEognHOv99rX0XvG1+6Z1UZVaN
Mp+MvdLUcHdzkK+Syb4qHTVOjhYsdzgDwM8ttQX5+swqddkrDSrOgWa5A9ssgMxcNRI/LP5v5tML
88smHmTW9KGsjL0cGgXvZdoGBhnyufIcFSoZThFc38ego882ewdix9ZV1A0WwZdmmxLp4Zjje52k
N7lMWm5tctZJxcybfN8OGOGqRK8vo0OVoxdB82tw7RjN66DBmt82Heb/CAleOpPo0okm+OHQNm7v
8T/aCPNLe9Zpehyr5I0e7M4mg88BZylWBVGKmKO8LnAg3aBm1PJFQdFqieIwRST3TKfQiG4cDFqN
JvrMu+xaptPaRIacIXiTTJgUzAkM0ZLWdbcZaiga3KdDXQLIE9joRMsstH8aSf/db/jSCo2mG6h6
4hYEPg1QU+hoPPU1eCVlOgb6J/pEGDj+xMYyAIt8pJAl+uxP61peov51eFDoN+Dw3oYj24qQnvW8
V5Ao8fPRk/ODGDVCOM6bXRO1sXHiVzBKQmX1hfvU/knSO0TlrMPPlIHsgCncG081ozvMpfJOfaqg
siA78hMZkdIsk11DcACOZmbQrVGOtznBaIvqBSNzrS6yM9mUwlwmzYVwklmG6AL3QOj5D/MD/knW
/693/aU/0yetKmbCnO4IaV8Zm2QHLXGHknIhmR6tLH4JRn+Znr1jhqonVy4iyIXC7LFyZTOGyaZ3
TPxgQfW6AVe7/V9+5mF69IlH8UyQmVdjialtnXq4C0/YGI7pmoL6jrRjxLFryMBtuu423V4uxQor
1f+6gr/ce7YIg9ou+FVMUfaw3K/1tXrBikreM9O+B5/YpKW95TEvxoXpk1XqfT4/hH6yAu3c4/Ku
fgrC/6YjN79cjtHcJSOnvs7ANlhHH/eId3tE9oJizsPYv4hW8uGHw/FWtv3Xq7z9839d9jXHQ5Lc
Pis4KNd8y1iC8/ROwLaXL/9HXMz8ctG4LUKQWp+cu8BFJF4lR6GjxstHyq6//4j/LoqE+eVqadW+
EmMyOHeacrM+dky6qeKCfHRl5abVjyNfvjkdjC/3SG64NXHrM0AJbGc5dL45PdBLIDtwVoPN1IJm
L+a31P2pSPqmVjW+XBNdMfRVkCJ67zsi5EmmVKpdBvBKqBzhKYNf6kwcyX9YCN8Uff+gQ/9aBwbM
qpmmMGZcHOtZfTXweds/Pbpvqj3jy7kamnY5JabBsJzQufQVljzCEf/+7r+Dr4wvZ5HjZKKwZQci
WRckFiU1jHoiXbv18E8Qcz3as7VUHeyyJeqakzbC9EYWIVOE98tlZklqTua5EnJtkBnQVS3oSOGG
i3FWO/TBOqEgE2JIZtUQja4q0d5udHWbCqnuOxIj/LHFvtLj5CZsKhfPpk5GI5N2A0Rm0ew6dyLT
yPcMAiKwUtX96AiZ9dJyRLqfmgW5BUTR/f1JfANyO19nThoa20zEUXIYwph8Njvvp5Om5B2EKre+
JrlCZsZSbgixjZfQG8PSnXNjo2jjW9IKZaOF/fDD/IdvdqTx5SiFia1ntI7MnGiI4yHnm/PMI9Fg
oVs/3EHf/FphfD0ka8vG5MNHSCOJ1jVqvUXOy1z2DuI3S3PU5TA6zUHvy+AUybrbpRkuN0JeY+xV
5ezHHLI/1A3f7Z0vZ6icMqhvxx5ZQxWIQbQTiKqmqPqhUv/uYX45PxXbsGN1DKc7pTowUUEfV8Il
PeaHV/Xdl/9yeDZ9YBajwXCAKK1BrcmDbQ69ri7/vii/+e76lzNTbaMsrdDF3tmCFBlTdV8aIlL1
ZnhL+/inhf/Nwax/OSixm8pZn1U+ZAKC6WJU41nR7+LMpLqUe+HOp9mYnAWp575uIkj5+2/75lTT
v1S8FekyVRXoI+63hy57LuIfJk3fvvZ/XMn/tA3/OoqFA/taV/y5obZL8luMHqpsDZelXNqz/799
9y+nph21XZUXt++uwE2LVZTkP1zG3z2VL1u/JovCqTP+5FtOWptcB/WHaVLfLaUvG75jfmgWcFjd
oe0nYnjSfJTFpOb9/YF8sw30L3u4boYwVHT+dMuRC8ZdBDrB8Ou//9nfvdAvGxhRzhjGt2/u4vFU
cQrdXOn5vSAzQ/3h63/3cL7sYpkF4dynSFlMHaO3AW1sE7XwDub595/wTS3yz3Chf63JKB/mkMjb
4mAjDQ/VOVhojqNvzZ44PWbhCRYqZ6+bwqYXOrmff//Ubwrhf8Yb/utTZYrQajbz4tBF3VuRGBZI
vpGtk5Q4hSLp8DiQofv3j/pu2qX2ZTfbXVdwJc7xAd9NclQf5gwrsqdcxgdjMf2wEL55S/8gFP/6
PWUUiZKpo/GhNQoahryKyIytxFvsoP0sccv/NHH3mxWnfdne6Ri5mhE0xK4iYsdXk0aPzrhXJkxo
ze9elj9gOv/H3ZksN66da/ZVHJ7jGM1Gd+PaA4qtSEpU30wQkjITfd9jVK9Rr1dPUgs6aR8lLIp1
PKqqsCPslDIBEsDe2M33r3WkrSuTtp7HUiQE+c59I1v+Xc6N3zp26qy/viVHmuT7m//D1fLcwLXd
rAj2wl02/m3QXMqnRPLHDj1p7ewcV5IjomAvweSMzQ4+7iIvTrxRj7WVSXNvTUaXSsNVie+hoidU
UEE2U0AIng2AWU/1s8fOMmnxuhY0xDHHa8+2XLMqvrFnE2BncGYdUI3vX9+CY61Cnry/e0upmj7i
LAFMq2IeNCgQoCXMqHyrpXOHUoH8RA925PvI46P84W6HfhWiIeZMBHlJwrN4SrWsVS5gvBcoGU58
oSM3Xp60chvLrBOmcBx7+6GJnqKoBHfx9vXFOnbssdV/+AZVrNtO58cxqIJDQ3UrHGyv8k9cniMt
Wh5P+uHgFFyVmkqMfC/2QNlrCspY9T7I+UKkJ3rAI41ZnjRmUdVN0yScoa7u4Y5Rj3fio39+YHPq
n7d1x6sTI4v2ZXcpiR0WmRMHPrKEbdqTi1J6fWTlURztMwr1bbbtyF5Tnjyr35zHkipF1E+nQgnH
vsTk6mSDUntWnEf7gFhvbt5X5Ymn5vN3AkSIX29srSTD4Bl2uLcGaSWAcBQsO/tg1M1T/ejnb1HT
VidniEQhZQlnqCWY7BV0i4Mj/agKeJZaMP/62T/2LSZ9Xu/6rDDrPpeHAtda3IQO29rsyKfDKfH1
sRsw6e9CI+0NpfPYrVXj+6isyGhKT19/+CMXaGqK9wJNsoshjPbDW3OrvGY/nEcKDr8+9pGPPXXD
V1rVRFTRRvuqN3QoW+pDIaQT885jn3vSmVVAOFzT56LXP8QC6d69sfSuvv7Yxw496cs6maBXHri0
LKQB7E8RKVMFLJAhMJBqwZd1Ivs/vEKTRmxmsVG7FVeI+gaUSDUl+V9/h8+7TPN97/Fjl5lju4Iz
xhNTEfrYJkv5YCfb7OXUXvKx409arl2XemK5XH6sicotnq9RY1xQ0zkjbfD1V3gfSf37XNC0Jm23
yVLfk99vsT6LL8qX7CBds7egPWtn7pO1PnMWhDC/PtfnL2DTmjThSvrn0yTzNEkXBsjGbA8ebvX1
4Y81hEn7FXBwXIUCNvZ9VPgMr1F5//WBj6wEmVOvu2OXqRGVabTX1Vl6QQSZJDhOgppg74/+VhA9
1ufOg3tidn7kMk3d7lKKZ9Dv+R4hy/73xa10Ta0omzWr9D88waRVd1bRssnPCWCRDJB7Lown9RZC
3vCin+jvjl6xSesOc0mxtIBTuC/dW/IW/hA/yivpmnxzpayst2qvnDrT+Jx+8vy+R4I+tEGCPKbK
5mu0b3+EwxlRPgqLoZldqwJR+Flx7n2v118/BkeeL3P8+YczBZJsyJYjh3spIXlnLmxNOtEwjjVC
c9LQvdZR+2hMc3gSBJzUxdRW6kxEIcuxJ1vK1G77uCmSmJXmltq5uVSZ2cIyyvqiKlOxSqMqPec9
7yy+/qpHOh5z0ikIo0wrLVPCfY5HltDdo3unj4m4GXUGX5/hyLjffA/hfriapdxSuY7McJ+8UetN
hDKyZtGD+mZeOY/MYr4+y7FbNukS7Dw1ZZQK0d70WBlm2TwtihNf4Mihp05wL5NbMu98fplV/dhE
aRo4Jz71+F765JGeerzlWOsL6n/o9gces0Sisl9rsg5SZJvPv74wx04x6QJS2QQPMTThvoHmRZ08
SA+DLYRTU8djh580/7hOeny6DJvjmP24be+vWu/EOtGRccNUqB3LWoVSkkO3VyC7EeoU8+4lvvn6
shwb7xuTNt7lvi5ZLZEgnI3dbXMgmzPaoC+r5/KyeS5fT5xmfP4+u8OT9h7lPviLkC+B3w13TD+6
I2ZgzJSVz+4b0mbtxFN6pCEb6q99Vuc7tuMTxt2TQoHBpVfABletM/PfslPjz2MteVr6MMqrBbQ7
BrceeluEK1T8MFJZmMWS8AeMf+vUfuWxNjdpznkdl2iXuWw5MkJHWte1fuI6HXlgp9UPgax0g5Oz
R9FIoNzQKktPKaCsr2/3kY89LWnQWqkebCqgdxXkN5kBnKNcvx/5b2/df7nf08Pvj0z5j//mz28p
WDXf9arJH/9xm8b897/Hf/Ovv/Prv/jH3n8r0jL9UU3/1i//iAP/PPH8pXr55Q9Uz/pVf1V/L/rr
72UdVe8n4COOf/P/9Jd/+f5+lNs++/73v76ldUJ52vV310+Tv/781ebb3/+qmMKgWfzt4xl+/vri
JeZfXpZVkTZ/2dbJS+n5xV/+9q//6/8FWMxL8u2Tw31/KSuOLYzfdFu2bAP0ghC6xki0/f77b/Tf
NBhUmqrbqmlqgnuYpEXl/f2vQvzGpp6GvJbfm+p7LUGZ1u+/0n4zOIhiKZqmgyBibf+fH/uXe/fH
vfwLOaND6idV+fe/au/xiz+6BebPtmYbsq0J2WKNW5EnA+U8pZhTohbvTm+C67CSxD5XDGlh6MFr
WtXZwhNA3+M6z16rADlrmJhYAkJh7A01y15CNoAXVZ4McP4i/aKX3OGM2FSOnbQz9kKAhzBybJoa
/KYihPFXF1W9lrCtzJHf9aum0/z1oEFY0WVHkIpv053Sdz6waIDIg5pivi3FVV/CT2iV8EUzk34T
lz5nGThazFY1MD3cLBCZ8rmJtHiN4jtcDiOdllxVA/UNK5iUYa3OEH+fIbDfphUFi4ptUGk/RKgX
kue8TNF/Dr5/YYV6Qbl59Kr02pWVxDu/CL7Fg//qm1TvjT8gVXUvPDAaUgmgJB2eyoiwcBnmN7Ud
7STZop4lGHy474TSGil9hgjgLpq0ooZBx6ze2qZEOYRBIWNWqWeOFf5QYYOIBD4zOr5h7evhq9fX
AI+99MY1m32XlbiQfLCzfmNT7EW7O6vL4NUUBXEjlzceBONmlhUylbCZEm18kAKXVjVUiO5AYGwd
vepXRt9gPBKjTymAE6wGAksHmpLY5iYVwlF2XWbgqkDg3hvdIcuf5YqzMSp8jpoEBXqLxkFuuQrj
j5ikPLd9cZP05CuHiuJ2VPYzXQcI3+YBrINGelN8kIyWIuM9U6o9Cl4IZLFnknET4B/ga4Dt/SYZ
TMTLInrOuzaj/BjNaRmxWTWoHWXWfaWE87TuqkVTSKjmnJy8ki8Xe5nbo9oulCjZM/jqDeUPYfDD
YTki7MfPWEfPth2C53BHLKCcHvKB++EHFHVESZk9Z4Gtr1OFKvh80JSdlsTpurV0cdGPj06nlXvb
1sEDptT3d05d78DzkluVhkRxZyUI4evIjbJXRZHzKzJOj1mrr1S/tuaDra3T3H/NFMQyepfeeEbV
XWRd8lw6xY0jAmDXYKxKPm2Ql4+JHB+UEj7pAOd5WRZSSKV//GrW4bc+qCFYCmgGvmD8b2pld56k
kViKJNNmtoclI/akc6/IbuyeR0GlcHZeJeE3FbegYipXuoOQUY/TkOgi9QlhaHMJ+xB7gky5RapC
ZjDiUL+v/QAFgWPWHbpHKaWEJTqoBfzCTsLv5CY30C/xfNgexUPKVRONpTd1xGOHKU+nFG0WeYyr
hRrzEBrAQnxJQFqPJfJdASAiO2734FifBwPumeQmUFYpJqPmyETk6QkFZlsFcdSRendHvqUCuqkb
i8od9q3OM9Pp3E/ZB2cTmY7LtaiUXdb53aWvlsmKGUo5t6mxPMsQ/S1Su1DPAhdKeatYwMZDDqBr
eQvONxiIlvcEB738sepGjX0PuiCTIWXlKbCjKrXfNF/k547k/3AssdIzL2VnEICBAJUNlUE/mHSL
miprFKXHgqqKIVnZLhegtuBdqC5nzO1EzEnp3nMlgXvZ8j4KZLFOLQqBG0EdDAQj4Nul963x230X
hz+sLmruoyDDeiQASYgcerPv89FKGzB6G1SUyrpqtzEjcpuUSlI55r4WqvxiyeAHJS33V4mRdBSP
1+FSoXEjBCjp+ARkbaunVsfSG3rahJ3a1AfFGViEf7BowzaRg3odakl2CdpgWFudkz/WqRctLHb2
dnGTFK8ZZCzsVLk2c5p6//7cUG+bjY0NIJVFk2KxEaZ/WPRrWeEhI9rhryWrl7E0IYjRxc/Svj81
/jg6uPhlQHL0b/1fOATRFGOcGBwfgtxkxUsV9T+HG+XH8cbPf/tzvKEYvwlTs6hF022F/QmWen6O
NxTlN1vRVUPWFIGeb4wu/hxv8BthqDL/SGatRJF1xqo/xxvGb5pqGhyHEYItILdof2a88enA3RQM
XX6dHBReqzV4xs2NVpyz0vgGkw5VrXOXKMpKopxHZKBM28sahNqHq/RzxPNxhDNO//4Y3xByECb/
0aahrThNmkgtaTbk5SmgslcqnHNq+/x7v89evz7Hp0tP40kmcyvZVVovkt1+E9bX7SCwV5K21Y25
6/LG714dC4MdDomCyojBR/PIC1k4p/IEinrkK44//7CsEQERoegglDZy0K7SOJyPjKCUElylRESZ
HWQBkgbsQRV6Z1IX75L4xOrUp1PX8XtPBo2aLfl2kkvlRqKbtNJVVfgbEi0z1+23tQzhBHKhGUL6
GGFFXTA7cbk/m8qOp53MyUKRu7lu5Sn+mIV9WV9El9UDzIXknmmNd+Ikn81iOcc04yUpnlqVAyag
hGq7TGC4tCl+LC5HXludon8KxYkn9NjTM016sckk23kL4aQ1rNUAXsi3qO51VJYB/ENELN9yhhXd
MNOSW10rGTEXixNXcrxRn7SOadrLGKTOG5S22giQeY18oNZipY9GyFKe6USZs5IrKrYw8OeeoZy4
tJ8tNo+XdrJSY9momGSYpZtQBejdUsEkdysJELVNkxGds3IGdYaL+8Qa/bGnVJ30OfALeiuvLGuT
PWY3/ndqWdmMjFh7eiioPWX358T3OnoiJnIfG2LoQDnTQi3fjLrBVLuN8bxqvf3++BBSnbvaWS5h
UQq0O/lkB6e8B44/u4mT3kdvGTG1DnqKammYZ/698oiaw9t7N35uLb1DslHPgb3MWKoGDEK52TlM
jYtk35Trbus7szcnwH68cNTzZhde6PVZeR8cdOml2VGgQV0A1vh9/pKi2opAwc2xcq10fS8tmJgs
C358FQSbam9lykMEJqF7gJI5exs5yvOgG3lvlUZdx5kNOdh/qq6b69LaKwuo3jtoduaq3AD7XOsb
/Ar9BiknJRaas+xXxXm6qOSlmPebZF0kS6d88/bFRbmm+KZaFxf2tcERI+II3W18jUH3Mj/kJsKb
K+G8Bg9U2a8spGVrd5uuA/lMWaBLzr9FV+gAIDM3rwLJZHIhnbf+vFuBWwQ/uK3X5X/YM06Td0oL
YjKSesJktjwzK3vewgA2K6p/jCY4jKQcxcFA16gIdqy5j431RIseH+rPHoZJlyxpbZ6Hnaxu6rH5
yurMVGz8WCrStGcPtUKKh7UEAqmweky30lTZIfZV1Fs4nU+28PcV9c8+xbSHNjo6T7VBwC3g54D2
iG2G2da8tQPMLw7F9RHc2+ghamVoKTkUQt09H0itS4zidQEsqITxsyix23ZNO+uESlkoGmuYMF3f
SgyEG3uT+/l14M8LF6QKI+PmvLUUdF3CX+TIMXgnAgZUo0tJAlDTSrAcVGYMcQsLXQeap5fUgQIk
xif/YPY+D1t/F7gK0Bowvay84Nmr+yc/8dDaotaoYOlErjh0io56Vp9baGiXWmzOrHwYbVMBmf0L
r0nmEuWSzLtvUq9cu0pJrEWJ1zIoYBxbgMxkX78go3ppJygas1fXelaqE3tsx14k0zxjIDSiQHnm
IPJcB/mjbbuvliTPO78+mBlXEDCzkV33FqmMUQ+kg+I9BTI50qdPQ42158qNHibgnJz81dNgaFvY
hDSGAPDAfdfcUgM4qwrtVJ8+9m2fPGDTYKMA++AbMnhDil75arrD5J+HfHxrYqi49hroi/61R1p3
CEB3muapl/WRscc07TiwghV3ruRsjHEJJcSdmLGJFGn4IK25HWRbMWwb/SpJr0806GPfdPL2Elrc
lJqO9xzps21D/SzupMpbjzc1SF3QzPumiA66wpvaULeDe25vvj7zkRHQNAfZU2QBbdYIzuEcbHOh
zmW/2Za2xEigBwUMipVh0NenOjYteH+iPwxhU7klFRv5Ku5CGZiwfG7ptyIgjueWd5aRMDLyiZJC
7mVSeuKU6pEnaPz5h1N2Q1kkmmaPTLdqK8FtddprgA7z2AsXlQLJmd7Q6c3L9xUAPkrYQ+//+tzq
e9Lhs8d30kuLsjdQMDDk65pt2NrASbKlxcshgE85UzrbAa3G8iLlBKzWVEi8wm0cgRYpoIEUF8nQ
bYeo3UQQuDIt3Wkqa4QgryGX5BoVVRUmZtCzy1A7zxHnpNt+oCtaITOQuHsKsl0HOkYDcAxrEheV
kYEFJmsEINNpedxZBycUhSUJQBZe3OjgAO5eA15ts1cRHTIGid6qIZ9pbxJr7crrzlwPxdrsljLg
IpZeZxILnwzo8OT1zrYPHzX1oo23jnjUxXWt3trdQyZ+VOI+Tm4UzMLaqjF/NNXaLDdNiQJxKcOy
BIQZr5Ru/NCltyy6ldKspWbtuRtX3+jeWsqWLJHNAriUDot7UqbuGqtnItJQG2wm0jrQtMuwqG8D
tdhp2BBrZ7hQ3BAyZL6pWZ4zehTeagdPtcEXam8oQQNGedH14WYItBujoLKv38gyJb7Wg2bcNSiB
/b5fRy7vUJp7lYltEOlAVXyoxd03hRp/0+pv7AgbY6lZP6REue5L605UOIWKjRYZt7aW7BMtfqts
b2v63bUCrY9VoE1fGgsPOptLDtXzENDa0gK6y1srAWJklBOX+O+C5GWQER5ZvnflWyzQoiW2A3EH
aXI15GhDAi6GVGLECyyk1V54G+TmhjJjPfru+RgiyQ+WOQuQP3x3XbACamOn6cmEa+3eI34JBncl
p/qwiBLgU62xzl0mdQgEOjijemidt5q6cSWoMupw6HMA6iwwNVQNzljD143z3I+2VmZdKTAOE5Dc
ea3NYQwukKAOBDwlT103ZXoTdXCFwdoGimB4Im+IV7czc4Xzebw0l8wpb6vwQQspMRsU5gQmy6ks
8V+HcfuWIbh1E3lpD9nGFPUmykqklfKiD7DWC7O76H0LIn13U2f7HMwMS1Wkl8KiBVlp7Jt+TZnm
eeuK67ATe1b+kAWbrxZMjiGs5qGsrr0oWva6vqMU1ugPeSgxbtSvGrndqViEE8SsrVyvdNYrtFhZ
S06Kf47le9NCW3OIe3mh6/rWqnJYdygB1Scpc2i/HVw7vAwMt50A3YII/Rdhl0sXEPzIgNTkR3rW
WWiaGOEObDafek8e6+UmAzGltwvW/2rg/P1mKLu1lUOcl4qF71lzfZxu/ojJEFQOQyo8s/gHv+7h
3jEEn3Rw04i16UTkCEqt2VhEFRzX2bsVDRwZURrIFxp7qDGqHVHi7sougFTP0vjGaR3i5NCVjJu8
59Ey4di7+TxDgSpn8plcgZVK2ACI0V8766BmBKl0IJyGeWQFuG7h7Sa3ZfIky4x2vvktjgZHZ7eI
knHoNiYKagcXCmngeVeXKNhQgNtXbgMH+zo0ayQc+Zl5G7fD2deX4FMgAtPcafZ78JohbMAAbzQv
wZC7daLzSL1N5CfeMCNhamaB1rZYAIe+e9b1h9LGTceYVWYdWWZDtNvgEela8LEGJMEK67Sq7Ri5
XcRYM6+88FQl83tk+bN7NcYePrwJWSH0BqGHxSbutY3HS9iUgKi67SopHitxLdsX5EjPTMD3oXpV
qMqO7a9NmFQ7FZYqKhAUOjCCs4Ov7htvi8bCUreRnJ/nGZfZw6yAnASpXxE9agjug1c2Ec/yyFmV
ENDC3Jx3gUEAP4fUjqIVjoVHEy9Rqw5wvNPcZSMRx8YYgAsI0EMoTW9jd+Hb2Ja1EmjgWxT/GKcA
OtBFv/IWJfh0jIozBWZtJSC4FTJ4TrYkqhepfR7hxK26y3SwS1J/VWn9XEUyD10ipKIEgXZwKVR2
K9F1KyVPodTh0fN36UOXVTjoLMoU2XtASJS3mLgCWGYcvlARECPrcWPjzK6ekgpcgXk7UspF92rS
6dYo179+rPTxrnx2tyarJ5KZuFpYKsybd1YAyDIZ5FWkGoe+SlduOO5AbvTqpg7uXZzbefeUQ3WK
GxC0TKWNejHUMLmr8ha+/NKKgEHMy1GCBG2WSdZ5a/Y3et7NO7wGblHsNSdc1OG450Rdku0gdS8u
7ZBNIj9FOA2T0FA3se7gZmjm7G/ONRSzJaudLUKaJAQn3gxrkYeoMXTgrvF5iJEkVEF2xrxX9WQx
4MMNfBdgKHJZMbr+TsXo33Nsn12n6bjZKZQMEkix0aMnp1TPwtzY8/Leyg02Brdas3t1QanSlVqL
b5nk39byCsjNXuXGhW50oRX5pjHyK6WA9F8tA7SKg5GyQxrelZ54UONyY7gVdB91Lgmc6zYK82Sc
RDeYC5Inoyx2rdttLSlda6qYydFLDXrN5l06gC7tegkTvIwSssUkIV1KUX4JHXfjYmfycuC5db1W
+meRsto3FKig0wW7h/CR6k3vZ2u/clZxDB+a/81lg01RYyVjnQru8zZYGOOMOb1xAvCmBXTXFoMq
LDU5XIW6BdDSYuZ/qvN4n/d8dpkna15AFtg0YLPp3M9hYNhkmLLyalRHW84obMffy48ja4VOZp6X
9l2MbYAxF5La6pDjXT69rPi+h/DZRxlnUB/6saGn6pclAOyMgQ22uNC2cn9Z9ilky5L9vnCoX4kM
7SITlLOhbbThptq4obXVU4X+lz3evLoqZqasng3Ews/6/qGP7oYqQAHBskIbv8b1ABkUSb09IyrO
GNSqroc0Dc41aE2qvW71TRWeyJwdm8z/G5IsE7pZtREeeAIRTu89aqxoZUgk0LmiigmMbVK59+xB
btNua2gSqHs4LV93MkdPPpmfhEOu+FbRsE3DgnCvqHMoANs0s19iAaEkx5vbN1uNPMN4G+0g2hbc
VkmcikYdmw9OiWZRQvZELVxzE8TmZZE5Wy0n7lyHYLdZ46dm+H3tqtUP6MPuv/7On69gIIX79emh
xNcmkdXryHDsecJmkWUdxnn9uHISMTRpPRCY+n92d9Up8kz25coa4zibwMjvDPpm3YmWmf5N9eyt
bt3GGCJS3ZwLrzhIeo9WZ9jqzIO+/qqfz+zVKVOhyWFGaJGqbwwMIm1srIb6gkKOecDXLEOg7/nJ
tfexG/j3NqlOy6TUZui9oWKemINtaLV5YMV3Mt9xvLJSLa2KH2VuYZAFximwjiY+3G7B0DQ4lUY8
siivTsupEqJglaYNKDN5W8aIt4NegyzPWjnXM+caV8TD1cg6a0eEFh/r62t89LyTjjGKGqVoRY+c
zM4Y2D+ObTd37kf+mpcMW4VLbySg5LPwkBOnPnHWY7d20gfavkL2jB3cTUfp7xnrgGVyP27+zwLW
3yTdnBkKqQuGnDasCPc8scRV5z62TvVca8HBZT1aK8haOac2t461qnFe8qFPjnLNr/WauXUWoRZs
sKUJfevL+iqESJnG8pY4z1Zx9FPf//PlOdWedFywONlFbjJ706rBq8XWY2wU53n73l9ZmrdQfX2e
pg8+k+ETV3w88mdP+GSGVequS36XJ1yn5fhCnqtg5rX20XGx86jloe1ZLM4eoXTKkvuf9VXT2q7Y
q/WulWyJEXuzdQeYXuyW1bTgsVu0EnMrs1mp8NY98R2PXNVpvVetq3gvQyFtXJb+xg4jpZ12g8bb
uwf2Ks8caLuiRLqqO7+f80/FPG7//4qZmrJFioJx+/GUx/4leulfSJcWfvS//sf/LMPxT6uif/n2
Quh0/fKaxi//jJyWHzMg/zr2H6lTEp26qum6rZskPv6VAhH6b5YhiDey+E0cdCxi+WfqdIyWyrpK
6akgCKobNNo/UqeaIY8ZUYue1LIpP/sTqdNfO4Uxc2oowrJt01ANm8zppOnAPi4iNZGLO8NhTzGX
t7Ew5hlSoVSuofsbyzDOVkHan9ofmQxrfj+xbSuGapGcxQQ49p4feiXDVtS8oorxLvP6RQEboxLi
zrehEEZEl2QlXkgtWct+aPZEDWBPNGQj07ItWG6AV2jrK5ja81KU56IzlqoXPwdDj5gkWydqcx0U
8iIK6rkrZ5s2zw5t+qrE+qqPkzPD1a/iKLxNs1ePBVojj3eCMH4ZG7dBj9XTYCBps/4WdinRMgZ7
Q7fSAuPJrGJEZcK+lSvUwVqOcMVpg1dPZCu5jC7sgXVW4b9oqNLwOlm3bsxktMieGB7eCcEwLq/m
ke9/8yhCDz33yii668aoWc+irzwLCuuijcxbn9D0eEhS0JuG+OaslNoNlqvL1m6gkiDTXQryOkAG
AERxscJyOXY6HUXzAS/WSjUEMJdwl8jOW581xSZp4TRLwTfPq4MlETxc0232aDsOihqAwX2lz0pP
8lg1lpbq0CxUg51x9lU6QXQYJ4R0hirnos6ZwiRFyJYpYVmW7GfjXMOMynNslvNExDvFIqnM4o7w
+wWm5BOv8Pchwh9d+/vjosomQSrdEjyr02rmvMzjulOk4o5Q71zGS+6hgreRjlG6cdU7FK1rRnup
Bv5tY7hbz44WlLqdhZGJWK8BGp7dZJW5zPvOIf5TPrpRdx9VXK80g1Gqr1lGmQfUUXkKQFdfrAmV
XhGlRZNqb3reaHB/2K838kPqdPcx9Q2ex20PjB3bQvgmkA1TXVEz2cyTBLMfgbzx7gw8xcxNkIJT
yYna9lrWxwfc0ha+a/lENZuzKOI9jCmFkqJnk1l7GOm7vGybs0aKn9uGWGmNyWxMPtZ99hTpxTnl
OxemqlNt7V7ZRnyIVXMXRB1Eou4yy/Mb23UQWkrbPBR3ns/U11bvGsRLSgX30IkPJs2k88QFNM8l
wM99476R2gJaHB/cjM/qJWcRRPQcqU2mVEstioEx1+c8oDtvcE5UGCvvBOnpjVU0m86PObhGnv7X
fqAJiyJOWgNsuWzfZoZ9G6DpYba67OvisZBJO7cK+dIO8XIF36RlHa5Ir51mlYoEhVp3GfQ5lK5g
5+PoklOs2BAl1EzdZ0iL2gTFiCPdih7baWTusoFdB82YyxFrS4BztkWeb/ROx2Db7GPo2T3uycps
F2VWPTj0hCWmNJQXq4T2FsB299EhZUa6cqLinDTVXCuCV8eLdm2D91T2AiZp7T2wtHlWa3widmL8
eEG93jysqqXdpyvNpbPq3LNeRsaOiSWv4jEQxqXPDqyLrnv8C5nd4Lc0aMPhwqQXSitsq6yxu1pz
GSPxClhJgy3CW39YSB7Uf6Xdx7a6SjJvoNAyPsthf9IkGGXZF15+L4zm0mmzdRp+sy2T6HtCnY4J
2vytUPkKKjntojivSxQ+enoIxgB7lRqbTKPnd6TDh5fo4fc7+zEEOInI/N6SlbFsgteNbSLD/vWG
B6YRG7qflSgLGpAQdCmuvnJ76h0FNgXmKHarry3HvSJizDaXvZCCbFVJ9VzquIw8HGw/PBHdXtjg
H2delK4zKhIGbeSFi7VjCKTroCBj2O5p/VBaZG807S53/Lexlai0W5duvzCaM6e3N5jJLgr7VMn5
uAA4fag1mZc6Dj5VM3hF//JyExG+YCMcqjsvMHPkO9mqhanYF8igO+cUGkEZr9i/nU0gmKMRsSIx
jT42UqFJWcurVKTVORnzpTkz51qVsXa/rXKkw2a77Rt9VxDu7BJ3Jtekw5XG8UBBJIuvb+9YrPPL
h6ESZvzClkK+VRbadFys6az7am3T3rUGZcZBvpGQGkXjSzVPDDYHDYo/GGVEYlWYAm99tm6hc7MW
vIxpT3JYz43UuAgQH2APmtFfn3u1uUsJineQnIPE3eb0qGqTbFK7hsKXHnTVHrVAD2JwtwTD2b1R
72KpuTYqviaK2Ie4Di40qbsvIg0znbGE//MtjvNVw3qY1dd7OdLnsP6+l7y1VaO7LANOwhAotpIb
KhiaWe72xaw3EYBYTn+v8HdmeE+f3Fi7EvyFmRTRz6vSbSkbO6QqGD7j9sQLcHxiPt5jjSEggloq
lGRFwaY+PnEfhkuZ4lD843FZDTxtTGpXWvSz6vdPDfOP5rT/n01zmywjcdk+PMVj0dovJWW3fpwW
0o5KsO+/jOP/+S9/juNV8zdNKIpiWrplWcZYHf0zza2K32TBIP09yi0bY5f2cxwvWWS26eZsXVVN
WZfNkX7wcyAv2WPSW9dkYoSKbGl/ciTP8X55RgxLZVlB44gq9Wh8yGlFZtAamS4GJNGyLJL+zFV7
e9m7BekjiWKnIKOOyc8MjEWBFS4cSpY2Q1p4D7IzILQY6tJeJqklP3at431rBRsUdqg6PxoJxOrM
NLxgoVBwj0vIixreM7HnHaqgcM4pUacUSC7UgiaZDGD1wWfOYrv0DqlpsvmQmMabETggOKQaP4gQ
4UKoZrRU0Rq1FSXaI+zrStciFNcdtYwtcPSZXqO6SmwtfdFbPoWTehl/O7Opicm1NCadasDwOmPB
2SkW7JoNlzgWjW++rlrf3z9L6ZgU1Rea7lkLsi0Z5anycNXr/L+ua/yr1Myl27zs5A2js5CjWjVW
GwdBH5vxMVJkPfSHvVmZ6W4wza7hGzbeN7mG10OCj4KOmMDco5ZRPSbzFmHVTkIgJzFSBRg65Pug
CUrpTARhvww6gG+DqWJwIWBzDUvW2LllFd9WsZo9IdpynpRO6dIzq5b6DprXkOgH1cmGvSVa5xzg
P+vhwoVbFetIVYm0UzXichOtHtCbkaXdeeDXbLI3SZI/KODZCfGpzm3VmTEpeFY61z0ruTmdPpMA
R87Da71pQw2LYCPunSb2Dm2ookYbCg26BaPC8iGLLf05yGRzXWbcaa9ryltFcaSHxglHEXNpb8LG
RReHG2kj2zEVc2WnovUxEJQZw7POiuo3vw90FZqeVl52BokSVdhPMlHji671BkZ4or00E2rZ9HqQ
CM6gYRRy6n2zwnENmEr7p//N3nktV45s6flV9AK7BW9u4bEdvSneIFisIrz3eHp9qPatc3qmQxGK
mZCmY+KwyG2ARObKlWv9RhHE/HZZxugLRqryaGkrPL2YcwdugsJ6iqMfMIAJT2w1uS5pZly2aqpf
F4xiX9skWZ9S+oG3wpQk4Ax5iZIr+fO0QfAZd+FcQyfTHoVucOtZPJBMlRKtTsPwlWLtwhaqPGZI
Wu6aSzc9sf/cpFnT4/aKQnyKuOl7MhkAYJNogFzQQ9vpe9ZDhWMebb8c1X8xKpsvGvLONJ8O60Vt
xBhu+Ri/bYB9/LlbJxv3TwxV5A3E09YhpSTH+UWGdXdXiGTba4pLn7gNqa8kND0HFbOfVhtVRO/h
IvUlQN7CTGhWZ5XgzAWfN8169aBFdeOt0giQa9S720RSD26ZFgInte7V3IlISAivF1lay090pZer
NqzJJSKj+RZpKQTFfEGQDd39IMUB41KsOWnDKmOztKbI6GwHrfDmYogzOy66iSws7sbWwYO0BhrU
09QTWaZiNIHazGf6zsXUxxj/RohaD4YUXfq41+E34oZDcJwvqZZMx8MiGscBB/mHCOXYk6SqGK41
45I/ColUv8arnjwkYyLd4SrenzoNENEqV/ERtkXzVHcRjjRZNA9HFILHsEn1wyWXhf6ipun4PMWF
eG6XgSpk3ynbbT1J7e24FeO50bfqvs0nSrJjrgUxcSYsI0H0lgZIlyq02rsK5fCoJXH0JK+NaMeq
kjtVU87BH/ac2/89MZb+vMX/CN9sVaYoaAbeKsZfE+MmUnuxSsT8pIhx8VwrMRQ2ChEaBM2xxWJO
jE5aPGr2pMnQJStxem1oavj6OmBtkqUzXL9h8iOqvC/QM67NLMANO2jSQ5np2avQZ/lJJn/2sqrZ
wkVtgUPoDecbs8Qn4+/vRdH0P+1FhkZBiYwUCA4lL4VE8K8ZsKSQZMpNcxqXaX0xKoWomUKN+1y2
bXxL9jHs+nbBre7H6O7jvO4jXu1jn+xPoel6LUhhFQXFdqjupQL2p7LQjMmXTLhd2JYukwyJ1Fpb
UYD6p6aY9+2PHUV4/HohLx6VdcoLq9knyLZPlX6fNOM+fdJ9IiX7lIJkUr+2+zSjfseMo7KCOcI+
DeOVCUkAG4+9OGAam6NhPOwTt0mTw2UVIhK/gep+Oui38bxkDXzIXPlmthKBWWoIiHRmsY4VBWA+
9Wi35XrRtkFwowZyKACLuY/CDBvuro5DFQ4kKzrO0nAUdldYS69OFXHfXCOn0opTIrzl6Snb3nF+
UGP2FTzUMyzjXjv6qkPzqaacI99idlNtkBFsTO3yUib3VfdeLU+tXLlLGUo1XvJfdzdDme66wvLC
FWF9FeFCjSZCksMpfTHxVR44prCpNmD7z1WWuiAw3imydXG+7qbQg/6ozRie7M4mFghg9s5x+gpm
E1PzTE3DvPSSAjfyk6739/HXRg9SjtsAEGcHV9lp+3IoXtbRUoTbvFKtBnBy6UXmhwEU8qvOlJnT
m9H0jPWyigV4uhL7UUy42tSTGeNCNt1OOhnJyyDU9GBxgixwVaChZFTxaqkCnGsFn8RWkJ6qarqW
04LDjXqcWvlE7HJ3fFdc5bZWoTzGPogHRwKZlx44gMFONxVQxYdBAh4mHZxhnoWgMZIB6GHUuLD7
GTrMeQ9TiR/5AQQByYlIOlBxslOxxZL0AyVL5Vp2mzfkJkiidQXDWi2vpjrh6bs5PbkW3qoHq2ai
G6lyMUGDZmrpqdi0DsoXDRUYK5Xkz22eX4VK+ihWwSHr+SZtZgrF9LHcDQK76qml1Lm0/Wmm9l+i
AzQ3o4pBQfQqjsFS1VfU+Yh2qXAjC6DeCDcPLc53ulQFS/mwxR7Od4rydRuhZazz8SADEtIyW4SX
M8KLAKluUuBcuvWsbnMFR0NKIDJIa+duZaoSyylgqS2AU6NMaT5ksjsoSX9FKgl3PLTujfUq1Iuf
xfEZj6evOeIEcwU5ZVwPwSwWow1aX3LjSn8oRrCvEEbK46K/9/UuCGevxldZf4QlIlF+NuRzPXtT
9lHLVG2AcOgNqz6bkUC9SHhI4fGCe5i7ItnSl/ENnpwllm+53kHTorcq0vvxi8PLhj9ShcP5MFZQ
ee+a2mOWCU0aSt0XjB+j4k2tlBd1UL0DrmqH7NoLX2IBL16DZLY86dGDKkN12fUxJafsjyktvUHf
KxjtNEGX7PAOFewGoFtMTzk+pfKXZL3toDu+JJJhx7Tyi7jzhDSMMSQfd2gU7u8SKyWj8DG8YNO0
YGMsIZw9iDfGgpZ+i65r902P4YZd5KdVvIVvbHXvHZbRavYNwt/2nWqYjSPVsDSotZ57ycETvpC2
S9NeWYFqPwS1+WbmJ3yIJoS/5PkB80LwzWKAz6BR5mdZwJtxme1MhhgDrCDBgKqbL3jnupvqkIgo
wPRUfJrltPPkGSA/tt1LKA+1NemoOEjeaopeR/a5tT0uwi9NcVXU0hfGzwGnHiT+gIu9xVTvcXbB
PRzqF0hQyK1cb+8aw51OPXtimsQwttIM78oW7/griTqdwuJrEj+q3a0JmzETX7sORrWM6Uv52RSb
nRTkvVko4RE8TCPmwvmz3G22Orlpg/RukdxhqOhigNl+izU0cNCb2LUixKAyrwo8nOKxAm5ZNkGH
b6QY4W5rNC8CJdRytAbs7RZSctDOs4ZTs37Wly+wOS348uEqGAH1D1eMgzmdMfL+VHIRjpHXCOFQ
ta6UvLcZog3uUKv/QYHlrxyzH1sr5zxFlwxD1zTS6z+XAlQxaWJZrIvTUkdMpKybC0cxDCZSarai
aqG4sja0CobqplNWnCoaXZje4OOY5DMLJw+5vAzCYT0CaCS5qKNC3yn6DF60ZwKHH0kBnPTqlO+Z
gi4NhSf0WnYSypV1tx0MnJjF+mYY0y4Yql7BmF2YHXnEYr7vMBrvpozwhmb3qYGL7uRxdkeMfm7K
lDmyZ8UJaLd58FIdUsNI6ydZj6tw3xSntE9DI404gpSox+ff9fpr3bi17OZT+1TnmM/rle6MbBLH
GNlzMPkC6yoKIkQUrKWfArlcvUlKgqJJXL3fBr/UKhxLpXGbr0Leld7WPOrmiuHpTSxcDuV40YB1
rW+G/Jp1d4fZCEt8IZUmtkQINKJxGcr7eC3xV+y+S5Qc5edCigMhp8asNqObc0o0wR0ljyPNovaE
V8wVzIwrVxO92MkZhw4Yo3wI8G4MNZPmzVQ9DTwdHUkFjEmPRkSbof+2pWzHh9tVeS+TIazV6K7S
nzjxJDbekdIGCWPSQJt1QSmYDlYip83QH0T0GosNb9akt7TssW5za9qit6RuTjKg9hZvz2cdc9Lc
RGxEJ+U3jf9IFf4vfGfmoiHqVDVk2O0iZ7G/tg83Qe2KTm2nU6bPpA6bYKtNQaFxfCMX2i65mOML
Wy2pO/dxw45Po0GqO8GLGxLAHznnPypf/Z90qf9U4fK/17vcUP/fQTFJ+tvi1vF7139f/1jXEvc3
/FzTOkg/CbsIAQoFFI5+VGx/LWrxJ2pThmISYCTq9TLlrl+b0+ZPEhIJJqorVMNEHPN+q2kp5k8i
jXXVpKPN+/Zm9z9oTkt/BnSo9J2YYMwtGMpUyIS/+vtkwM3StVMwMxO4QM6ddU8x+UBMWJVZQDyw
rvIv9VaPAW3mzdw1aozBakXsy4V5Xr71+dx+WbqMNY3E4mM070WSdh2012g24mfSmw5rXrPsvszt
4V1J9Ojjn0/K/1xN9ab5Xj0M3ffvw+W9+W8w7Uxd1aUd6fvvERQP36v8PR9/1cn4n076Xq/jAGri
bqy+vdd/nJS/fdyvxVZktzQeOooX4BPoI/w6L5m9P/1ocmiKpFJO/UOxVVJ/As8g6Kag8heNKuhv
85I/QbIlwEmUWTUDT8J/Mi9BKPzpePuzlIWBDAeL4o9leFJhRU+nTL5kYXpqj/0V3HAgWw28IMu4
SMf9n8rVuGquDvLX6209WI/iA6o54k10l14nL3KrC6jWIHIXr3SzG47tR8nunP6YnfP3ItxzNNMi
5WpC8ESnDLe0xdNs0Yvs3MFb1tWOU5i72P/aIz8vjuQ3Tn4fHTFo9JcT7t12G7Sn3lVsWOAnSJHh
ISBNwxQvDboQiTBP8JVj6+d+5qzuwasD7dg8xEfZEZ382vvpYo0X0WlCvKk8ujLX+DqhvePJzhAo
zuGyQ9pTyzjnFz1or9JRv9H89rpeMOALFWc7Ftc0nILGK4PeLzwUf4PxaBzru+j2cC0e8qN5rS9l
0O4Mcje1Re4TnLt7uKg+/uOhAQtJt8pLcoMwaARsmmz7KbqlUmgtX6Gdh1BJ3IyPlb3e+h66vRN5
j6ll2qKv4agnudGnZjOuXhNoPy5DcXEDfMIM05cdatFWHfaeK9xG5+WIw6FPO97uubPRr5zEm702
3FzZ706jI/pYaX3pTsC/PdnWHPmYn3V39nQfl2d/vq2CiXfN9+Vd4m2+eTemVh9C9r+bHd3Offwp
FSv3J5uGlL86uJnYmA8ck2N2NDz5EweeW9ShPsw3EnSuo3c6a3y0Y3vGAFC3J1c99ufZ027qUPEi
C38NvwkEr3SSAP2ru+hmPWM/6wie4JBIW62j3WT3wrn8tj2Tw5PmxpQWJasll7/iL+aqV/lqXvow
f2ieKrcNl0/Bw8g+1B3Mir30NjlNvhRkvooWwOCKLk7iOAKoTuFHEFJGh0pB+qDf6mHHt9FH8GUb
abf8tjqmDqhVP3WEFyVojtJpfgET50Dp4GINd/hI+Xl1hEC5L09yOAbkS6uI96JyL94yE/3ITTFb
xN/qKPC7b+OpeBJvUwoBFq/M7uDO+VR2tKPiH7z0Jn/AMuIsHYuzdqlPxn120VkB3TkLk2N1VE7/
kXsVOn//Zqnve9MfOm5zPUq1VrfiZbVnFyrM4g1O48A6DPBzthquoXM+Pwc/9XRWZRE24eYoLiw4
e3AOj2Dbrd4t36ms24XNcdIZvNklEbNz6zl1Um+0ZptyuWuiMBWITheywrw8EFEosLKP1NVdZhH2
jK0tOrKne9SUeN4ys3w4KfERsxobypI94NwIM89fgvpOPUGGc5G88WMUUlMMZ61CP6q93X/fvpZP
UzCc4B88GShDBam/3jQBzXWb1sd0uj/Yun14VpyO3w1B9CXxtLA4KWFuR079ZHyJL1IoXuP0bDCX
LtoNEzKMQ+lxu8cr2e296ahfSj2Iw+kYn4vTdo283lNuVF+ubw1eHVmxnVniZfGxxWN6Y0VgR95k
G5bI7z/pAdnvXwrrA6EJF206iyOn07vCcXBk69tnxvtnhzXJayMbwQB7tUqHT3L7UD3O5yyY/IzA
alzbYEDAQvUmWImW6MwuhQY79SrFWgOT+Xg4xS/MOKex3zVLCFN7s1Eh4eK+EcPPis9DuRxOFQak
ZO8u3EV3PJm3ha3yr/xKUcczXONe0a3CR1SEqSf5qkMFy0Hyxy3cysYxNzzcrMf9e4vL+jW+0WIr
rizkzezMrb3EZQmEbVC7is9Jwl2c3Gpsyemug506qMC5HS6hii2echcBYCw5c2+2ZqtDkGNkq+ld
jOat0fqM2RGwHXNR4XOqEAcjh7OsGWa8qg2E+zbI4NLpX2KnY/qlrx2fTps7PLADHZjGGbcGu8+J
7vUQ8qMl+Yeg4UOSY4P36Gj/YeP/F8VtDgN/Lm//vmX+BWE462kOAMMQLq2rXTa2MphleLkOThvg
NH7gmXTO5nWOYXMHDCWOG+eEJwEYh8GZ+e3BeYAJ5o2uyo8po/HcWqq3uqX1rbIre7RqK7Ejf2Ik
sXn2i+OKh+vIMkS+ztuXLKd5Z3HeDF/zJ4+tGU2VzAMHza7Yu51XzFisDt6+SfIHB+U6G1VHd+Ld
mk9pIzSOEYGq8zCQIVwVLGHhDd+/cP/APtCYY4JdXhev5aeEoNm6Pf+Nbgf5yEewxTLs/VfMoPd9
PvcBAGj+DWktzO8VPqiFsW0yJTBm9rNwthdudv/w1hXDjMkyOD/fSEaiAECNYJA4hlM4G7OS+oev
XMDO27rVPo/cncT00bgZptaVQWMTlz2iF3fO2vDq9+yRz2dcJatD519zBX/w6Ma5WGa7Kf9pNlnF
kc9juJlTh9viKXINt+WS1k8ei904LMCvCIHED7tz7lN/apk7VKMcWIQ2Qni2FpY8Z9jAxM7Fq3ic
JtPU9JAXEZGXQQ0P/1l4V/tEd7DFdlYWzmrvajf73/Yxgw7Kw8T9kr0DJCUbIxqCLASERFiNLLoQ
fJ+3T+XaNXmf6NR8ScU9lCiLnEWrcCInCvfb2VOlwRtPa0Ak4OmtzBYGiFccrH3qITfJ4FXh9mpc
5uPKcPRctcGzJ5/wI785J2F/bPeJ6mj+4WZ/0rqzBigOMmENN/Y6v3A7+wF9E+5hZcJV9ie1Ssvk
chOiQs6a3ccC918uuuCnfZAHLh7HYmaPxMYhe9BcNiYslxNIp8HXAi0Y2JVTJ3LN4HAiBp0Ot3PQ
B2gIevt3KWR5+xqJncxNfkxMka1i5kIzu/E7zT6E6I7xbZKrs/L2KVGdiU0B1k5+RHQRmGIJwSNy
O39giMk7bDrldu9ur9trEu7FESdBw6cO0EUGMMhWrzO/sQ8Gv8jME9iV268g78POA4HGbxJ/Dg6s
4n2mIuLqo2nkHYLOCyJ7Ppkh4gb+vhwGXoKqgSUTgScXzQcnIdUlRNuHIAmHD4UwbJ73WIUnM0Mq
MaX3Wx2t1KkYUZlp0Dk6s0piLCkuu6xFV7gznuY75UpM41mXjngp8VFGkJKLoSQckP46fBo+0TNP
BCVFmxzJ67iOCltoxsNOeQ3SnCxIQr0/81zmq8i798Av854mHFkJEbEI+zZ7YqNgXZBGC75xUT80
lq9wt+IljSiOvTrNO/4NhLWa94xu/cwMIOuXuJOezSXj2Qgswv2bTUv3JJ5UEZK/2qRtAX0fnK1N
7hOaKIEAf2qndkjm7IJBHjwG1hGO8o/YJvyY4YsnErH2nWdfrast7mFI4FGzUm2Z/BMlf26hO/eQ
stlHKC/ZrT1ZkUPR3RU9mLszb/ux63Ep0zkht5hwpRat/D75Vl/3oW6PKhdaMAxET/7euCYpueFn
jxEpdnNT+i2JSuJgBU/SvZ027VLdlHfr9yXYE4WBzCYlXekCIgdLPfJFXmZezdKaTpxK3IJ1nF/i
I0iTzKP559THyoO2eqTV6xcrVr9WcgPQ9tJf+u+IrFqrZ/pog9gkQXRCnuhM+2nAtXgUIbH9Fjwm
GFbgs9/ai5WimkXdwAIaTtbdeEgek0GR3JLnZBwpUqu0O7KiPe06cD7BIXv/zxss4dvBjjkzmHbj
7nlL4/KAvPUyXnGOtDMPLQoErkx/IFFbaBpZPR8vodaVulEoR7Z5bQLZ39yWlD23hbA5qdfokZ7F
wA/Cg/7Uak90V7QziZibgIazSt/gKKH6NAU4BVgpw4K+jas9TgSTcDhFYf3E+DJRqKrdjJxCqpN0
Ox8sGnzpkxJKZHDym/LNeFRuU5/h4bXZQ8zlaF/S71DKT9pt6UMg9NC7T2lbgCyx4ztwEC6VRp8t
kjRzz0PFzVLd2D+4LfdZkinG/DrivITmuwWAAtP1jyGgp2apPr/AVry3bslN39Hwrq1hdfNzeo5r
zjWjJ/uzRyeN54+Yt9IGFd2u0HxTVSvhba/SQ0S7lHnCD/UjLybn2x8vEhAeGorYUYjMZIMxrMP9
HGb+eG4mHwgO9l1ZToc30lMm4KE/R0GPJXz8SMNAClPQTn7i1djFZ1+o9DsfCw8x+pid2Vvcdwrb
BIXOMigHoYPBMQ9TdsXSLI3Z1TsNc3fgX6uzp6FghC3lR9YIkJevAHZbIkzBmYvjJd06X/LQpuC3
697L+ewJq0Nr01yeUy5H+ijDNOzc5Lqp3vK5ep0b8XV7dos42MLxq+UbCj5fYtkafBNXYZnAVoPD
neRpHjJWXMZAnpz1VvytuC+ua+wrXs3mtqd1JEGENdT+7SbgIHrRXWY7YT32Mrd0wMryXYIn8hp6
Rj57Dg+OuWu/D7bMRsvF2/uiafj2hrR7T7pTb0+298m9HTf76TPz93x2H679CDJYHKH5kpUturGF
lwMxSrOmIxx+q2PL3i9qtPlfApDEQGcEJLJzDgISvxPZd/hk9kWd+A8ljUx6z+oOJxyVyalFFOg9
lOzYU3MyKe6DQecY6tP14WLp+3AhjR0R5Pd0ED0VUt3MNbz2sSb4m2HhIy/3Q34OsiOvZPu1lxuV
G1AC88g8emxDxotNCeD38+YhZUZQNth7M3fyjQC9ZYuN1N/rL4Of7GHY3UeZIwBBmbTgPNFM+uzJ
GA9ewxdl7szeQuJi8QYumETKS0LhmF6zcM+xAWGnnmRxAlGchZuh6eY23zlqs8Psx8UDWcXf59+g
jv/lMRaR+z8fY2ndp+VaN+KFJJVME9vOisIS+7r7jTzFRV1oZQ+p6Duyk+t8scomO1ELonJETMuJ
gCgHstWhokaisjlxUNzu+dYSivu+4COJza4gUksiM7W2m+gpukSX7mzedKHkTiEsOCocJhlrb1Nj
Iqmejyo1o/65eFzdOBjCiHxvtjUiNqSdvVATlMf+UnjTCQkb/h+iyb5pXIaTFu4RcfSMh2k/tnGF
08vysli32PK4pd8/0eG96S/ZQ/993wbEx31/Kyne5K4aiFbNFtDf6afF+phY3CX7wR6qTAtIBVs/
cZ7dDg9KooMawOfZ+DPMI0IwuuV25iTA8Mkz933FcLrTgWhIc/mofWIZTFxJnGYgaGdexeBRWKJI
t28pGwfLmRSV77epnNirB2CDc0a/J63evimBe/RmhzDBa/YcLbpbvD27USk0kDVb0vPm7LnBXr6T
3MbrCWT7QLCX+gdf82pn+3E7aMuSFLaEKZ5IzzaisDvX4Xas5LteY7lbNaWsiYg+WDOZNJF8sTM0
rSkQwYR64NYJAzBk3On5cLex0GR3ceUjHetQZdeeAjZmfyVe0u33M85ZqZeRKxn+Qv7TeXseCXGb
DHHPsTktcA/0qGx1uDFvm4vwkt3RbE0FUr3sMrO89yACJza27ZIkrLERMUmZgp2zz8mZnzuOWidw
ft4TBB97DKnjE6ZXq7hbNDs5dnsACfajLYdr1ixWJxwBCTDufLOniCP5z57iyW6LjmViNcfChUJu
74nhwsCNIVsrsaQhauwpXUNaRiWHpK6Rz/uhRGc9Zj8iF3HsHH0U1/h2dhZi0l5yKAkzsGXIZ/9+
tdJe+Ter9S+sOJBKal4khn6Jvos3ytGkx06eTL73JNxvD1puoe/ibc6eyBqExj21FL3q9nAzU2Ue
vqhh+qDe1ieqanfbBxYIN9hjXXVPDtjjXeOIBoSX3ETUj/fsIbqFffxAl/Yk+vJx+6ypb6LqYm+u
RJVz9dJQIzEczhygSWM4GocTKTGHOK8L1puCXEO77U7603akvuf0IZummx9rpkh6Ls89R8zLFzZH
Qr8jXHMC3ua6FUUX6Vb6MhzLM7sQCa3EXhZ5I0XOltKEFvSheWfEzvyBfmAbth7StyfzpgiJ70Rx
yudU3uQb6dqf9JCjt7sf8DPf/BmN93+tm7h/0W9+LP9FrFXozyIEQl3m37dsTu807dP8j50Z6Ke/
vO3n1oxu/KQbOl1fSUGW6Ge0+884eP6ioPCjAHTHSkJVdr3zX1qGMt1EjF10Ex4s/li7VcqvMHhZ
/AkcA0xWiH2CshNa/0lr5q/wiJ/rTBp6X39ZOpFOC7ru18iPi/nSA7SzhEM/2clUfMV4xEckxZ/Q
MG2n0U5TPUwRBh618ljnD+2BDDEW7+YYBZJs0sjHhOg9llAt0QuJ46aR5+i3iTgcYOsr4bV5WgoA
4Pzgyn31mmuSZ5p3w9RbXWKcdbHzccJ73JTxScw31JKK221oOUUZWWLr+c18qGCqzpx+lBUgzL2k
Jt8WVJcsVR/5Xf+UZ9VHW8phbIqZsyQZOr2qdNXE/gzgHhC40e3yPTQ5u6T1YllH5wyLyM2UBCeL
NUC1aKmJ5moAkClcc9hZpHH//dA192Yx+9FAktvkSHg16Wmeh5cpZtdeUZpLvulAgw+VQDlC0B92
kdghe42Sz7EvaeMbrzOOCba+pC+peNPKauMq4wQ+diBhrJ86RfqmZuDHYPrdiQL+VuAKzbrPHvPS
kC6dmgvHRV1voCSgJhUX7IYVbQVjHd7EdKIWO9Siu0rzc9mo1w0S0VHT1OZVX4HEL2U2+UPZdW9T
hgu1tAArGbqOvCCt+wZdKg0yYKyBkF8Myc2iLvElvVXIULbeuN1msb2OWssLxf6xzGdIw5nipe3c
nkbUY76vUdrAGZLSJ63eskCshXMBG9epJ5zNpy7yfqypfxRc/nNd4X8NaPivG1z+llF/+34o0sNH
kr4jITz+ixjDu3+JMeZP8NF3WjoswZ0c/htnXjd/Ih4ZO/7gZ8oM4ezXGCP/hJmBopu6rMm8Rfod
lkD4gUsPkAC0ggBiBXPNfwBL2LvFf2Rj/VrLRgXlz8m0Ka1N1sCmDupaSf1Ig6hZHVLqmNLWvZkg
kaxFMmGJH2b0husUURNkmYDLpSQxUiE1IU2lzcoNI33Xp64+dsISP6tKrR7jrXjFivttGdse6LZO
ta8qH7VuYjkZXWktpAWWmpSrBS+kseEPcNBIssIvcvOYJIV+n8jLgRqoCZu17o2bQzTO58Ic8mc1
z5VXSLYYek8IMlsTF39pq+INrouBKwEKbn3URJ4iHdDAkdUHUX2HDNLZk7hSGUt7yqitYlfS3Dti
32cXaGr1pYqSNaibCG22bm3REam4ypVXByqU9Q81raKHJOtEtPVEwH3zqmlvMbvJMc433W1avUVi
AGTT2q/leQDIETsVeqwQ8aL6u5wpSIZrchzUB707NWtVfWxSFHndpsWPEZCRZx0/QPyNhBQUb94d
D6YIrC9O5bu2XmWXbHfziiIfj4kIYkzUV0K8KfBjHsWITzO/bE2vTARGjW22ogHSjgSUzYLjFV/n
HSBcicoURmpEMg+09qOHQWggMa3qBTBBobUkoZuPLYMJAwH9L9XsZV/BdQKQ+FJkl6mpmgvkkeoW
TfoqiFKQyVaRD4KXaPnoy11dXZRBk4ImE7KrhtLTy5hOjV0fIv1eyxLzZl2Kw7mK6+lprYvi2NUq
3QWUyUC1lsXN1tT51VxaynrIIJ+VSEK5rxEnDTBwFAExps0310lyGRti+pBNFC+1w+AAA8LAHDUR
SzE2kTiPm7GbJxkuMUIn4EiYDraxyERDeFW9aazP8yRnX2OsjeBSTHdG2dCA6tj+wL8aN3oHjbTP
EEGLBh6XLKGaFK39d7WMaD4okMn1RPqFKvH/4+cuA/Xvk7OH9yr+F1GT9/wWNRWgL7TeNA2tS3VP
9X7LzHRVRMwKAAx5GO4xv0dN/GaQueL/ICHKKizGP2ZmqIxowGaQ3ZI1YvE/i5o7OOZ3DuuvUZNL
/HPUnKNYKbUhpdIrLa9TOlJOjwcILV2EIHIM7D4DpuqqWgqYYAPg3AhLhds1SNExTlHDNZXRbuJd
Ng5pfaddM6p7ZV1StKjeoHaK1qQI27E1mvK9i6MpTA9R6YnqNrgLySrEL4gkC2KLNkq2C/XyHuZD
lqvs9elHW+g0AGOpuRIsUIXNTfBL5gw3SkDMAvpx6jUtcomW3mnz13UehONYYWaA14twrFqztrtx
IhUk6z022qS4Rtt0eECYErWqUkFjX6gzVqYqiFheGNqdmStAVfVae25TadxJhA3IaoEy9rzVTjXO
7BdixJHULClcIDNNpoqq+jQ1L4fMHNC0V2AsSO36nJoL0uppsn5HkGP0zE6nMGagaV8J6LVK/a5a
kWcgDGrMhLWi+TwI4mAdJtIgMFRcjjbiX1vrE3kxkgurgEaoKtKhhkz0GBerAareGCnt6Olog2q9
LxQ1cRPEk+dtNLmJViyDMZ6LAJ24BdHNjVrk0JRvRRbr90YVwSOr5w337HXCubgDr5v2s5fr9cEz
jKk/wkMLKk16NZY8ccU+ocakjL3dDALYj0hBA1hRKP7jVSZZeZfr3rhsNOXm5TFpM99YIEpgqEYT
TukuPxhr2KYkdhFNB+ShF2wGFsOXdZQO4Es+bogxaHMWhasOUl8cVdo3xlBacVNQsJ70AxZaSxy0
CH+UmjxaZTp3Zyg5OUItww9TBEqLQ2G+9fJA0QB9h2O8NJGlbDU09khonieEVR4mBHadJB519DcM
jeKHPEQkoRAfCvy9seNIu+dx7Edf32YwWgetDMxSKl7+n08w4fv9XWx8gb39P6z36k9H1x/v+Tk2
yupPKCNwcCWrxF1r51r/Ehtl5ScDty2VLNOAqwZb+/fYSNoImxqAM6o3uHHt/rC/kLc5tcq8VjC1
XxLKfwR01X6A9n+Pjei1CDtqdhdj0jgFy8ZfYqSWQ5ZLMB1CdDw/IqL5PMjaeNuki+KMDYRbrDtn
C26naKl1sZ1Qy76Vio6KfylQxEO3lVr8FEOeQIIAQquC0hmR1MxlyI6asuBVkLVwJxbpf1F3Hstx
K9m6fpWe3cnNDmTCT8uyikVbRSNOEBQlwXuPpz8ftO/pFks6ZOwTcQetrZC2DIUCkLlymd/gpWcM
qEPAnu20FugXoRkbydJb1A04bVWXYP/imIZ9hpGfa0HKgI1wCcsM6IIqc8AEQSOu+8l+FK3L5LML
xabpLAwfkfm8wd8je4oFVJW81RlXTFZ12/ahtretPj2YXROnhPax05duB/dcpkH9Yhdovl+PuMNU
29pprzykVm2r2Udu973U+QJIrPe+hlZgKKdvumrFwkqZgek9uulG9aLCZ9WGRysAOIJlKLnr1hzr
nRHs4ldPqitTDLdmnr16VvkCM/trVWV7BLnXCfyD3isOOaL5YV/c2r51K/3sNs0Y25jQeXtPnobR
Xwmr2FreurdvMyc6ziaPmU22qzLQ/n669kMJqFiu68q/jJPhtneeoxAFDuhwVUV3cHAPVo3HcF+u
+qylCM3FS9lY7aJW6V1T+7NlJKKnZvTSDOW92aRPljMdgthGtcP7EufTU1/T/5LNdsxrzGGhTbX0
9IrsjlJ6Y1seNjo+ast2/qVO1/2gs0iEd9N1OdNeQRqofdGTg19+H0YYFEjlxGV+r3I4DEXqX9q5
uxnSBhiZD19IMmGzQ+cqkOmPkjprgVKhJZhdVtVFSVmhSq7o0HC2x+iCHBOVfhPCTbxqohv4UJoj
YUKZ67LyXtM4+5bZYGqaO4GkcwRBcJygSMRLX16Y6rbNMLSvMIL8gpiHEwyPgZwQ79UBDozimGrq
tcjVRazfGPjIwH+vtq6bbGuhgRqym2eRiE0lpk3t5w+md8rn7Du5ryQ1WDtsWxVtBQ36ILwNhY8I
CfgdFa3dXl3rjXnddM61yhgR5Y9T/eRl7c6gtzDZ3qpIzQtMute5b12N3bS3U+MlrHwcMWLmy8nN
KCTkwJwrlVa1Kpt6CbVpJ+KXupN7r+guzIK+ujYiZ8vqlBbMcGdbKnXlGrCanEHu0yJ4MdUrK+hy
quqN7LQvsfoSOfcy4D0xEfVwoUi7/kcokjst7o+z/VnvBEhLlwtt0Hd29pwJUJ6ZZV4ayG45RXPQ
e3cf2cUDUo+rukHiwL7CsmTpxO2mkvdu2z3JyN4YPcXbFfRxxOAY7dnj1h2HQ4u1RWU9OiLaa36y
Qdp6baD7b2c6NqrNuq79FzdJmAFn3t2Y9Ed73nyB454wgyjbe6P8Dt9upUeQwDCdMaPN0AB7zfGr
cHZWVW4crZ69HzZW4V7lFt608QXVDxy8YZGHAS4X2aLKma8m8cLCe8AU1TOUpIsRT0IsJNBiKg4i
ZnAlhXvXFealsO46v+QxqG3uAkLs/XXP7BtLtjHrLmqzXpvBy2iYt3WDlZFfJ9t+0B7x+b7WXe0J
yZ43OnHMNsN+PeHgu+hIFMsrOLoh9+xvmxqTdLu4AGUZxBujE491YyxahXyDH1EDVob7oLnare6C
xBBo4Is6zBBgb0CpymQzyK+jM24Hi1GZa2+maluyfCtKRDvuHpXGjL2qvB+BNy1dbUL4P8cNI4rR
pYqAlfreZZFl3wo4GwR02NlOa17Qit1XE2i0oD9aidOjti+7tSaNcBkXiQu9uoDGoBUvMIyqgxFE
xVXVJIy2bO3SNd0bXUyHcvRdiGoiuhxF59y0HrsVAaNga4SIw7UoREkwtW4P27xuIxyh0Cy3ZqIn
PiyVZV+kfCmWsqBTG6m+xNl0bEwEtfPuuk6S4LIMaOphqqhdmLHssDxX5JyjkV4bnDz3ZloDTBh1
ea20Zy9am7WXrHSb1j+ptB8+BL7FCIeeIGu3lJjZ2pvaverd8BXRSzBURTrtlYRj69cXno1kfFqj
TTXmDyJFqC8B8xenzWW2FbFj3kRZvMNUFh8Q3weTjcnSSnlAjxLNvXAHbCtyFM9LnyZmXzAKGo/K
W00tfg+JhuxA5CAc0T3khgc+prIfqrBEeJiXhbvBCPeqPaTZbZgiLqZCz1hSUaGUkA77TuXf+q57
m1r9FFTdZRb1GC768YWTaTeGqIMFHa3nwiq816KizxsgeNGE7A6MhMHxxHB1farlHO4mxjCFv0pc
tOubjA3St9VT1erlEh8N7H4liD0tetIw+NoJPfJ3jhyuIIbbKnjuR/4Whl1VBF2MNm8KZy6LxDct
Vuu0w9ZQAFXPyh5Snj5uRlL2hTRRtisAC7mlv7ASxMq76Vlr9R9iLCvMP8j0myiG7Kv73sIaqnbR
DsaBWvIQJ94JkYqXuPfu3CK47jL3uTf6195VtzA0NrrRfAuGXanu/bxn6OeKQ8OhdOpLI9tGmiZW
utlp+z4QzkLlWrjtcytbBIWVHkQkJDUapsti6AGtuslRJ6fnyC9p/yb1ddVN5daoTWZG8xNLqGiW
yk28TZ7I9qoJHPb02DxmpaHj9Zt4hzQKdJRNbP8QBjGKE5zfneMXz4g+c8AbZfcd2re9cZBYRE2x
slZJAZ06dsMGK/DgW2Yh8OfG08GyTW9pTcBlIpl2O/Tm40NQW/F1ao0a4rNI5jkVqo5aTZsdr+aF
31YXKq0KTMh4yo5NtjS53cJyBlQsjXrbW0DPdKEvNZyr8QoIjYNvFmKZut6tbvdYVPvanvTCJE45
J9G4N5hy7wbCiK71F1XdLPKhqRaQVa79+KubuxaCjn67VuZ47fQlRh5AU3qBbr4Wizv8waAnFulJ
i7P9yHjBCSg2u7ILGHlmx3IIDlMWSQJbkyCoURV7y2wddM4jiLWN0FE/cOrhqsEp+dap5uhZxhZ6
A40L/kSO2V2KjVPs6vtCMxnjjc6uD4rnRgh/g718rUXifkIK6cGFSg6r1qX7xZnWA1AxfCgxMP1X
PZp42zJNmHKX+lNW2Pa6q8WP/ws5VZei04GO6/ZRdA00XFBSjmjMBZ6OuxKZ+3j2Mx+K8UpV6muI
96rq1LeWRNMomAOH2fb/V531n0bvYrz3Ubl1nf8jfc3+T/2P5DX79mtP6ufX/avkYgqoHJfCRimH
/tMvJZeLXB2jQpr0KIXMPaf/buJjjGxB60IcUEdjS846x/8uuRxpwt6Co2E59Lnsv9OOstV7uay5
5EKfxKIWpPmCZu9PjtcvBI+k61uhzBgAjmx3UXgoK/3aL2bGMT36QCWbzCN5xHOq9Zx9oSd7e0Kb
MUKtKr6UemHBZda+2IUEr2fVC9rv3/1J34ypfzBIADn+c8fbyPC1btSL8CRY5zD36VVhVRF1zWsX
AtXQ8ArBKgrn9ENmYq7iO/ZSGeUrZZqCjnN0o5s63lYF3pWLsdh4ztrKl9gzF6inbE2HptftTUMB
Z9tXyqc7fBiCRbstjXWqL0mLPABSNHrAUgFvjxaL2sakCWepnTZ7vq818CHtrRvfhchjIqoZXYYF
KfHS9FYo9TgxgPKtitFH3CCLkRyTY7SKVsmN5/8oH3QoBlcmgEsfVjlcbRMu8iHZJBvzSXgrJgLp
C1lQcazwzYoXJzGPCJc4ydTh90De42PvLE5lcp2LRxVTbTkTXZolzH49n4HZCucoUGIV7kgATMSw
9XzQbFDtg3Ra7ZLhULnlhdXe5WIbtBtI5Jc9gO8M4DJVjQSwl6EThfpQ+zy+iRfxMr5pP3/Wfv48
/xi8Nj/++jF4VW/ND/X23/91P6JXc4sm6Fv3w3gDfgkEVyioaON1V2+8GW5axgcF291wAWTQnNNb
faHvk7n1dY0djdYD2cm/kKFP0Ktgnz+DdJy9LGkvnjAXuUdzLG7WgdqCfct3eEIO6FT4WwQ3eu8m
TpcSeC5QJOBz+U0FQGi6IcQyVOXfshHQ7xZwzdL8xkF9A2NPjCRp+it+yPBBE2vaTF/ANnLaV8lC
h9WwZ0gw/xwfGaRCM3MX7ku3NG4WFTQcx3nNjXU2LuyXLQTzqHhTzg01DKT8ta5tfegY9tIa0IFd
jbfcZwBODiBeszJOOIYZp/E2+OqRVNV4mF7a2X5QYLbwVS0ugtb4aU5mJfe+ePPrm9Q6AEltN/6W
L8+Dx2G4H3REN/a3lraJxDNL1TfKFYf0UvrNSvXdUsNGzhnzzSB8qAgQA22g5fAfwQBBLzAuK8pV
fUDl6kLvtho6IoDTxTrjhmlUILRSXg2BthScgHSQt6aHm85VcaDjN2yMfd4cnLsXE3MXxG/wogWx
1jBLW/s5+5uZ3qkWtzVwgXSCrgKkXruNukX/IziF11erDZYqe+fHphxWOe2Q1yuxwCCJXNVdZsZy
mjb4w6EV1iFHeo3JTL2qAQejPwn4+CRuumDNv6jGtQkNBZ6LQv/aw5vqEKc/vPDJQWslHmkPHqAC
Na+D8Na0c5eGRkVmwqOfNYBUuipkABdzrj20lT2JC/zskgYNlxBPU+RP631FrY91IX2hIj645CCe
AMI3bdxmjSf5q48bGtjYR0qB8j4tf8SOgYvcMk2GtQ2J8H6ymmVQANOZFgXsVv+GOiSqtYvsW0im
HAAMpNDLQvBwDQRMltSycb7dbPyEj8YbZRi/kwj2LFLMf+0X7AaWgf3d7cVTE20SE5GG3ahfpu7a
hqvl+KdAPhkO2F99i7lcnD1m2uMs94qHzbXzirQzeU29sMVSTfseZDMdds1ZtxbC1Js2udVGTAaX
RrHp/EN7ZT/1xEO5yO/SO+x/+T4aC/Hzf7KbFuz4z9/m9/76E43wij1WBuSPgIZtw1/ff3Ln8qtw
WNb9jsAI2vpp7EGgLuJBW0yztEyzIgW5LY1r0kI5fmXZ68j0DF9r5PSy+tocUV1WT0Jb+8YqbNlT
wPMaRoGkUotE+yozykRxb6Oz7WOqyGwN3WrK0B0zNWTIwZ+RATrj3lOboNhV5kO69vp1DzBztBfR
1AJO9KznWiOuBigB3vNUM7nMUNsqAcP5PJuvoJy58gqAPQgR6knIoYjS5PUiaYH2e27xnPTWBhma
TdzZsJZhkb1aBzzC+mUZ10ujvArya8t/zDkeofu42QX6xpB0J3iv1wUtJmNpTstBPWfYVjRTiiKH
wGp+WIcOewfjX0eBBYnVbWM7/DpCI/G1kkC29yabNmyeDHNYY+8OUgVmgU0bMPfgZBU/fBPiRkSI
xUEsQgLKbahb1IMn468c7F+ixIBUBPDFcBC3MEFvt9pt2oDeYWihGcxGpjstx0TGx3rLhYTVymVr
yF2dWYjMF5eJBdIcQ2RdJCsEQtd9/6P3D05N+7LfWpYEE68Fm8i9FXqbogyOYszkEyjG8C5EKQgd
b3c9oKO3rFxh4FTWXSrsQYejpE5BNGEdK+igWbki+8B8rvDTRd9NGxFvAeu8UDZe44ZyGMzkxkaM
PE2sbyoj9Tduguz172ep/2n5p6HQQv8oA93mpJ7/OLZfv4Vo4Ydvza9Z6P/76n/loY7LfM1FdHrG
hPw1EmUgMCsE4LLjIlan3uWgP4EkOBOYGrqts/zAv3NQ9U+E+iRJ7U/g298AkaifWgHvW/5EMzpO
Jj9aBorJ78eiYVEKU8ebfFl6LkjjFOXqxI0qQg0GAg46fcpBeVSiSJXeVsZ3rKba9ZjbV0h5GOu8
qS/N1LpgALbspxSHbWufd8Y12sGXTh8/htTjWjA9dIM1cAza+6Ttt11VX8i4Ywurr6Pm7ytDu8+N
GIpfjKqWkZrf0oBUoqPlrssfljM3tuu03yYJLZY8ir7acWx9L7quRvNmUvJhyFwEOJEKujYFIJbO
sSGRRVLfDUHqoXlptY9NXJoLXSXDizZ6ajXoabEUUjh3QWahCvbqx0V+41cRmUVhvRVaOKyCyARO
XtXp3nf7bpOZdnCDAk1wYUQ1cn4FOrgLxCdpLupRsqyayrrHL/boa2b+Zgc5AkN+A0pbacZ1E7Um
LQE9A+IM5ASEd+l1izhzaKpl9lOZEgZHxhjLyOAoS50EOLxZKUrr4nb2vtIjJAq9qIy3dlsdC0XY
66w6eDNRX65y/k5t9/s4rZHiT4tdU9L0TAmrYYW6eB5v3S5dJ/m467t85WnBfjRxoI8v6z6+dCKa
3oiuVSntRTR/HMhoWrbBOmfhmNP17I5TjCRbkRc8jn7HX8ivA4Pjxq2wQ8Ny9avp25tMtbe8+i9D
Ma37wl9K5xlcyGZyy0VoQGikX04uJGx6ti7APpeJMpg87gl532XkWgcZCLQChvYWZbTsSxFZPGG9
s+llSs8vQL2gARaZpKjSKOqdVFn8qDcKJ4vMu06LeFdNSbUZMu1lMHT54I3FsfZHzIi9KLopUTIV
+d70ou8GttVBtGGzbewIhTShUARsfPPYRbHNAn6r4jq5JbcxL+o23EeduYw9PmJadmLVt8wM9G7c
ICdksDKzb6wDsZzsAYkmevUbpXkFkuLJTeLZ0F0wc1jWpXkYKpXudAMtuFAzpqVd1ljFN/6NMU3w
sWMsQQ0XkyDg1n/ht/8WPuU/LeBKmyj3P2NPHl+z9rVpfw2yP7/irxArbe2fin4ttb5ybKai/Ft/
hVlpWf80DYkaEPLYxhyB/1XqC6n/k8kqSGIN5SHwefq/4yybE/khqbCGIUibCLCov1PszzPcX6An
QIvpKFiMVam7GfaaMzL5VzGHqFc2TWSnOnbmYD05HsDbUmhISoxBdtE40DqCUNcPdR3PTDH631UW
M6LBW3M5hHm+FqKm2o3s6cY3KL51H71pzZQ280ojX0/R1Hz95en+gTBPB+S3DzwfWIAc+WYZZ6x5
f9LCwgzi+uiNHu66qKauu7wAL6+Q6ZYJThMfX++MH/TXEwIeZDKCVkB05jf47gnVtPmmRKuPXehq
j0bp3lgpleWQCjQUBucpTsBiNFkSXbjgQVZx2w+LzOiSdURatyhEdxU3PjEFnz6QdW7LuNOHXD+P
IbTRqdGDm+dPo2FvI/pFOz1Q41+QfYD0/nccBZPRz7NfnSVm8OW/z9P5DhQrycZPSTFLZ2z//g4m
2VpGPKbNETVNcti07em/0jZw9TpZj4l91KKq3om6PX786OR8UJ9dmCMHlDyacKBM3bN3JYaoSxE5
A5vjje1+BEa8VT7Y6rRt2r3bGJT1Nv3J3Pf6i2JkjJ1OmNg4GJZ9xhv5wyfh+goAvtJsQPhnLzFB
PKnwkrI9mplZX0RJjltxMHWHEM04rEWM+rZ1Sni+tVbtmDc3GwOvQaaZwad6D394GQ5AMxPle+De
iHi9fxmFMcQS85YJAwWkb0cvGZcucfwB3CkM8jEZTtVAOA4HzaFsyoprdlOMRrUJr7IrvV2rdc5d
H/fJEzQEdZXUbceAMkmuNVL5v7q4/+PCmRuRZy8QwIXFqgHmwcDm/AXqqS2TpInV0Sn78MoOyuIt
YDSOm2xYXwU6ftT6gL1r643ZMSpws7O6jCU2TpncaHlMcyS3pg1/HG5RMzdvREiZ/fEimxfv+zU2
+wPwXkkINWQfZ2zdL81K0fql4WeRfjRC6uOoGClvVEjj3Y3V4uNL/elxgLxmC9nEStCEZxuJJDRw
NayIj11puBlDpDCbaEUFfbhqUgTsl5EQ6anLGhp/0tc0CAz9YG+obiPoBiAFykUgQ8UU2ZXtsMFB
3LQuRejKp04v9W8ff9rfI/v8CU1OFwWwG+259w+mNiuAfoHUj0k6hUhPetMmMDrMmRpGYWUXqcsy
mUYwgQ7SEIYnP3kvIMfPXozL5TUlJdZFpsnx8v76rZEUbQIo/ajLzvySjBaOJV3q1/RPMkM7Np4/
oviRDXND1TNiGIcoGBsrOyIpxRGyNl9SNxmzVVNIdye92bWImhatcSOx31wtSBb2UJuXcSrtemnF
I+V5wOwoWzpaYL+FlWUwkAt8hz5SCnaGy+sIHLh9VO8qH9HihdvOWWk/xdJfpEPXTwjgqmla1nkG
wlB5g3Hq3JKuEiaKZUPPsI2/lbl0v+FXgNGVR0M7pksY1yfbDNgKmLpN32PdGvKF31sYSRc4bMJr
NppY26LKO83SmIDqaDIVrlo3PQq+fudIYMUI70OXUyniyVMCMm8tu4TuG3PGkIZeK/Ey8qcKoVG7
F4AUvUqHd4kfSnwV5dheL1u7Rv8+9Bi/rrK6OEVWFWLW1uLmbMhKl5uxUsrbdk0VDasSvW6xK8we
QRWtASpVqjS4KerMoUZRvYkuQt0ncvXxcjyzy+UUwrgOlhOLAVe7WcLu/XrwM6Puo6i1j1Y6IK80
+bTIGS5vOlEYLzldu1ut4p6n3DSPSukwf4LE+GRR/hbPXIn7kDR0pi8Ulud7QuLOm1IHMSRLqVzU
VAzQFGyUQv0sv0ht9Zk5zW/BieuR9CldA8GGev1ZcLILrPcaFThHARniIgmSeGXmVCeOy3z54+f7
h1uDI6YTqJGHZtZ6dilibCTMfnKPVU47WA9MfxMLSZ5SK3+TMgHefHy9P9waxxiJI3kRaeO5AmVW
DK3vDY57jCdU16fSsNi08XcgturvvzSyXR37JknQ5cx8v3BKgw6Tl2resS8kKgI9dg+0A72LjgNh
1VfecPnxnf1ppSLMb0s6E9D4yNHfX5DqDVVYNxNH7Kryi7iu9HUXJvFROuzSzOJEC5uWEdCQIVqR
lHDlY/TXP/kQ8/t6d66R+hsz/BJWIPKvPz1tfjnXPFd2dZUL8ziGgtBXCgw0d3GJuyJmiZ7jrcwh
NQhlnjHVC09P3H7ZsAjB0GS2jjM4TmJgdRIwHp98sN9SKReqEGcuLRiTGc4sf/rrgavrKDpEdGaO
Zkg7cXC9XeG52U6WljzqGdi8vAvthat7gDeEnZOdj/11ZwXWJwvw98ScfM6FlTFTI+lyyLN1QfQr
QSY58SlpUvEGeyV8NnPXuCkDvfnW8jDGlRybEKFy/M1eVU6YA0oQ0qm0HVfIZ7d248egSaCc66b/
GImwHDGzYiJ5FdeF9gBlo0U6MbDtiEme5mEMN6Y85iIxdB/DIMg3f3sPs8Z1vBzhiFI0nhtSt1WB
WnndekcR6HCyLSxO2smSmzrI2s2gV5/t4d9jBttKUh0obRYs1s/ymVan05tOlnd0VXWR5PCZwji+
n8KUeQ9zko8Xzh/el46lItGQdWMBGj6rBoAp1SqoHXHE2Dk55jo2CcoDl957FnIb7ejvgrJGo0VT
1SqoaGnrA3WB3qq3msh85TcCp4wRg0PcwRPUEi2IPIFbo2/j+SZz5rF2dnbFNCkpyulytMLyGWtt
75Pb+NMzY7mx7vEmtUk53y//lNRBa0Xok+YhXhdaHsTL6Vvdqa+Joa0/fmS/x1ieGG682MZRtYGE
fn+tSM9U2demOOq93yyzVH8J+gKmrKl/+fhCv1dqBFiYxmABYBXSqjjb1H2L6dJouv4JP7nmpRzz
6VU3RyTpcwMz5+VYmpFYZpFXhxTa4KBgBTfWSy9TGrSpFE3xmff8ewzCnC3wgUgS5kQBZs45oRC6
mAzTIvNPiVXZF7bI+9tmnJBjr+zoQotqFORLLTm0RlasHddzbihLisPHT8X4LQTjPSwhZaO2TIP8
PNL1QRQ5dRIEJxfmNCbhNiJVGDd9crz94SqmhQGyoktE/aLNC+6XQJ/VFSCpcghPU9wEKzhhJkOp
+H+xbGe/GQo5KrnfbWLhpcG8UWF0auqpXGSiPuIMsmvyEkWTdvz+8YM7Q5DMb4/akyOUrhceb8qc
7/mXexohrwinKqITJ/Yq87UMnuPQQkXGQ6lCPzYAaWwknUJlMfHS6G5SSiDhV8jxti/x7VhPbjM+
AHZwbztH5F8VfOidxYDdRgQltWqdZBl+KfoZdnXx8Wef9+/7c5eOxdyOw+RuhtScpamW7IQ7yT7C
sxDlYSvk6LXrhzwxLjUzeVMSo4OPL/j7Jp8viGY4Dw06wvkxZgL/noJaj069MzBuZqAPcq/V1oXX
uZ/Erj9dip6jPlevai7r37+WJDN9bFIlWItidBcBrKtVLyv0BSXeb3//rizJAImbgo3unIVJIOU4
FtcczuS/0Woqc39rVbHYBUp2nzxA+/eMBHUFDk1eFvFYd8+uNQQyinWjyU+4O7V3jlWpZx8fgK9W
pskvrRz1b3rXiqsoC3K5NNPYfgaTa6A8GMcS+GYbiocu57HH0Wy33eN58RYjTwAcX0TpsCzsqFK4
DJsleeDUI/uBewPo0cLQmS3UYX2bxWZusI9m76Esaaovligs2BSeNS56feiyZVeBKN1H0gHKBNus
vxGMnnZRMKbwD6xuOGhgfGPGqBY443SsLB0P6Un3F0MU9OAsJmVBKx3UeKn5uF8sOTyduwr0NhJu
ykMGqoIsOy0Mqyi/iNQo0Lr0guBFKwZIzEmUVwgJ24oBdzNE/Q/Z+zrHVtkCLqFjCvHZBagl2iLx
gf2O+XUlihr/WatySe39roNPZsWiXIWRC2K9bMSEovwwXMeyfGiEB3A5QY0AjEWhvXy8jvT5jDvb
j5i3SnqvYNyQ5D9rUCs9McpYVsUp9dMgXEjWKjJ8eAiiDgSWFoU+bQIq6Y2Oxfh+cOKvnlWho1wm
VXWXd1VPxNBL+2kiZ0fiMINnrJwSd6zOG5ClJivaZaNfPCY+oxXsIcPruMIpYmm1enPdlX2brBtH
7+5CK3Lf6n6glavSvgcoY9jx99LUQiSu0kQhJhk0EnxIjzJEODTiszJI/SEyUU7yLCzKu1lH5P3u
jVw3agw9q05GrNw3M2s4hisg6ZApuqJAYS0FwAv4oPWTxagVhba1RN9gF0KT310aEv9boM9uwzA1
rSTg0tx7E3asO6u8KpW1CHXtCwxtHZFEcMhX3FIBcqUghwdPEaLHFwsAzcsm8aW+YCaaXTe8gEVZ
h5a1+/it/36rpuR1z4bms/3beXFZtHlke61bnLRBiY10M8xuZfcGzLZYB85oX9px+lkB/XtwpDWu
zx0r+GzAEM7TU5P5odvV+UnStV6VBeIWKjXsNWz28fjx7f1+5FPVzV1EkJ4Mzc+tgKsOkHguo/Lk
SwieSG+0GCkO0ycheK5/3u8crjK3K/HdhcN33nChgWw2ZlCWp4FJ9qrWnJugFeUaIjDycc14DxgM
5YQuHtYf39259wmnP3MpCgte3NznPo/HI6PHMMXi7FSTdrxq9qRd2bkWXI22wSqdhLwt4iZBQDVN
VrEVO9f0St3vURDgh1al3icH+h8/DltGp179+czPTvSma8geE6s5DYUcYHWkJ4W1+sIzW3jLBVbz
huaMd04uMZyDKrkdprG7g6Wv7VURZp8ktn949fjPKkxvdZNKxjjL9qwIFJMxaDVYf9jRaQmcUctA
JH78Cv4QK9AbssAKs5DRBDmvtUrfkZALu/4UhpG80vxufGvinKTZTYwGHJEFRZgjr8QY3qj3KZ8V
lWPdxX+o1FowUomGzMvC0mLoSI5oK2dX+j6k4MALp7c2QcUE6z5I50vLLwNrNY2qvhywTkLZ3uMX
KxV0BWSmtDLfvBAVHNUI5uzTWEX5JznNz/zo12VOE4KlxsPUwaNgPzwfIL/kmq10OsMPx+GEhI+3
VdiNEqlqHYUsnFQb+jjbTAdFzBt5wAI1ekgzBWYDlM0iYCq2Sf1opGVR5vvBy7pNHtRy3+N2uYp7
bfikoPg5Zjr/rDSywNZYiLWon/Ipv3xWd5RW2BTmcPI1e3xMSsxEx6SFTxDGibuu6kisYke7mKIk
XkrWyr2YBrGrnSLfl7bvYtLuNl8wXmw2H6+X89g3P8N5b7BlFSbl2lkrpejaoEYpaDyVWYDMQBl2
l60CZuu0Y/C/uBTr0XGxw5nz0LPX5Ytet8Agj6c2LFGM1cxy2eteum31oPokAJ6fIvNdMffAKYUd
h/fn2V1pjSY8oEAjWkKQhTo7qE9j72E4F5XdVZbEzpW0SGo+fpTzBj5/xQDxNTpCs07PebcSslAb
WnbHRUsYF75CV6EyBiQPffpRWhl81mL+Lbxxl6x6m6pdMebF7ef9+odJkDR122intHbHjU5ygjKO
HwaHogN2qGKv3GrzMGEaTPohnXxAX6d9KPQUHlnmV58s8T88c14tHX7aSjz2GTvxbjfOPtRUhtqJ
dmW8RNNiuM/pOcxoTSQdKzWszaEfP3nmf4oBICx41QAC+Ha+r5zK0GNVONPJ9IS4nFwzW8RGiJDO
4DfbWpnWWq9EfiqqDMe2KdZONaO3Fb0kbFj75kow7rg0AX3dtYWAO6YV04FMP1+VFoDij9fHH7Ya
gzGmEOAtTPotZ/nsFDMHQelhOlVBmD5G6B7N2ZW7qbq6+GSrnScArAyyDHJnnaVBO/lsZeRyIAAb
iTwZdjvtmFKMO7AEamMmFSKsYwc2OsmH9eDFzSf52/yW328CtpvSZoEAAIa/Je1ASTR6z+50sroR
q4pKjbdeJF4/fpK/3x6APuKWQ47DQOlnG/+XYIoKUEqJm2inrIjTVccvnzINRKxrAPTS62LYV2WK
z6nfdJ9kOMZ5xUkh8rNWn7NFHTOwsyA2wrL10lBXp2Iy8M10hHGfAjeGo+e2qgD4G8ZI4k+T9prV
/qxknWMkuWpQ4WqXWPIhoJzQWlwWTqe7bMygeFB1YF4MjP6rZe5P/EtG5F7rdo5J/ZSN049BmWmH
h6YzHR0rbI99Lr6Y5jRzzUAubFgGvlwazn+xd2bLcWtXtv0Vh9+hQN9E3KoHJBLZM5N984IgKRF9
3+PG/fcaoE5DUseiVVEP5Rv2ObYpUslEAhvYe68155iG8qJOWo5vVtWgT+qTBp1Wa0Fv5aSGH706
Dh9aX4CyHCJzWKh0G2+aUQvgf7NXPCYWDBJbQb1SfjLsX+sm74aEiTRURIrCM5+O0espfXO1zKSb
m3J6fI1OnjzATBZb9HP5sDfGMPGXgZWU8lGggYE63FDT89SYaTK5lyZwrcN6bHF7wISx1VLxBbhU
QtYsOgxBRBXC+0sH2UTWDGXNJo0cknXWDZZNZz7Nd0LToKAYBz+S7RTd3MUEDs13LbnRIK14fmNL
moDNn9JPTQSsanZnalZG9z8fra8P/vcngE6ZQtFYAYXFEnmeON6cgFxI+7xXmvIab3GwK4q0XUta
lBOX6xPFyMMox2adBm15xg4HhAAx4r1dtnqOP6oUhBLDsSoFi2oMlNhWpqRb+0NsLZOu5OrCPJI0
h8y68WCWUNRsw4rzwiFMPXhSaVHBXq/iiIhhyigLD0jDMe4lyo2pPqmNC+lS/WTfPj/GPnxa6pks
uHlP9h7ih0U3rYyii30zv+46wAg+E41ic+WCrRdCHGCU5MtUM+u16Adqg2EgLj95BP1Q0tYsRMoo
H2hXsZ1D4vb+fKttDE3GDLtrS4v7dZynZIkYTbxuxEZzJl8jCruP61VuyszLCe4qTLbReWCk4+rn
V16anwbvzgVOvu+9KtQYsxLr/ZF04hAqWZYP12PaN/eG1JuI55pAixdxbCLU9QuNVtIgF/LdJE7s
kXwjJq3XkOXOTcCLnKcITxdiPCbfL9IvyTH/Odziv5xoE80ZVENG3T9Wbl612dPvEXzv5Jt/vPa7
hlPTvsxtdeqKsoRAj3n7dw0nP2FTpL4+1lByGnNB9Te7pqx/mYc9jQNS9wwkB7zoN7vm/CNSag1L
YXPMrcWT4Bfk8u9nwflhomv0DBHx08STqYC+H1ySnKJp1lqEM2DB4latZ7jdXaTET2kbQAZhFeAm
5ServFfJ4J9D+vu7UpxRkVLQNiCB8v278o1QH6NAc6SCuOOGJEx8noQOj2G67dTwbKxmDJmOICtN
Tr4WGKAAsMFRWruOkMY7iP+nhZjBGn29gv8e0X9nkfqzwXwL8CGs/4bp+G8u6snZCfMta8Jm3Hz9
j++v/T6YBcnQSSKV6cDSXnt1a/w+mvmR+YWyG5pafbaD/DaSZzUyNSo8Hyx12GWjvfljKAuS+oVu
0swPZQGmU2D5JdrTh2EFfZQ1gMFehtoFtTEUfe+Hld8bbRhKYnMdtVEGt1xJk7MhCw3Sc4ehXVm9
WNkRDv+YaHa5eyrbiloFFBW0DwpLC69syrMEJ8WFNIrTqjaU6pOV3zxJ/znuXw/QYOXHwTGt0N+a
V/dvJvEZVIf3Vm+uy6g5FZLcbiM0YHDH01L9ZAJ7v4b+7a1Qh7Mbp2PD9Xr/Vg3UNPraU3M9Clg6
W9oSS18Mou2bUXL6fuhvtcHzhf3wiSz2X6KMGIqWEI+z92/TT+xxqiYNbrq8b1eSXoL/D/rTUObi
gjoPoSx9C/alabz4SoJ9dzaVwiGukl0VeJqtg4XaSG08Lacp0C5TjBtLAVKXE40jsRXeRWyUxS7u
omId+YWyKOrAw5jM5stCvvPZRPt+8zmfMktk2LCMRBDKJvzDKRs9VanGtA5uDEMA2dxmygnIQr2w
ZD1z9bAA89FK20FNCVNTx2KFyG7hj7HopJASsqqYVgklS7QIV5raEXER++H3i/rv59PfZ2wANgYq
LYxVFLk4E96MROexefztgTTHR//H3//vxfJyeXGzdP7f32ZC3bcKy9pYhe8eW3/5K/+wriHCEBUm
V0bua5zyn/Y1Slnw1zkaOiXiLOL9HaFAQC4bbqoy85CnQs298DtCQf5iULMmCRcf2Dxb/1IMLtPu
u7vqLw/87XOialrUOnRZFn7KXVJp2tqHeLUM82Jah01IZlHfBatc6w5aIpxHaneDN9NpfUyYmgpt
SqGTU7XwTyrtrO2I70PeCVryLC7r5ME0BxIOBZje6agThiP78go7261SAdMJ6fbBL8GgZlajehQB
tSyjcHpJNP9eFQKCmSaz3wsJEbLZMC7EJL3oC9ytaRx4520zwujqcnVTzC1hi40T+M3M6S0r8DDH
hjxuO7pFF5WMHy4Y6OWGbTisxj7tidSUYB5nkZsPxrLK8BKnpupaHdi7KChOaojVXjOJR5vC6ipX
lcegCs+yVL9Ar9vZmlgtlNIMFvzlsxycypSHN40VngO82ZPTfQhC4kw1YHhpXLcA80zoLBrYUzMq
poUmRxjZDGuliq28zGrxAMrlRfQiSHM+1Bb4fvu0nfbjJML4U0u83J1J0qgofquD5LH29DM/GAgN
MnEhkDjPQ32oCCFqepwb6Ipg3rRLYMn+PqN8izwXx3Yd75QCCbAHLTn2kk1uQY+S/WmVNvnwrarL
F8s06wVKTFx58bhpJChOMXl9mfkIHnrjxZmN8Q9gcFTSxMPxuOw945iFyUs7VpMdFW2DLS3Nbdmo
iqM+5a7fJhiyowgCuxKIGKBrv6k38igS/EFL+yyrgCR02DlWKqfQbmt1RvYTgVpLxmUvPRkZ8hVq
veF2DIPLwJfRJJtZWthaU3UA9T27BfN+G4bTdRrg4Ql9znIL4a/Mhvw0BvCUm6rvT5MWE2Mk9MJ2
yur7ug6sVVow4ozkucuU0m0wOTaB7C1VrTO22PYip0IuuaulcW/AqVsJ3XBdNzNcKW5MYg8LYA4y
eZV0cgsZcZeRHuOoBmg9LVnkQBhoQe68ZG2I9JIrojSr0uID1i3ZJ1mw7IrQDnwo4rhaqhH9Evk7
LeU/gbQX0DtNhuYErluXFrvSl+HA3nf4G62IamSVLgXPXwyIzj08yWWkcXNYp8FMVkZ1EoNh1c/A
xdC1zuLWtBMdTKFyo4baIYMK6ZkiaA5BOlKiku0GsohoMIF03aq6/h9c2c7zz3Ne8AD1g+Z/R6jG
vHb7x3uvVfhUPSbNY/V2mTq/5LdVKlsuHs9zZQ+7DuLOP2POBX6EhonVK54G6qfUkf98wLO01Zj4
RSpyPBLoZ/z5gOdHInVykf2WyeKN+tMvbLrmXdq7J7xGP5HpgjYGy8FZVfVqYn6zEvQmHzdukb9I
RKZtpg36hAvpjr0Q/XVzIPecGKl4m26DxbSX1m1JxFK/itfGztqN37R997XZFKf6LLsCkXhMvkZf
JZKVkqspWBrP/Q1o3PLxNaGQUNGSjEt5UWz8tbq0dtOm+xqA4SOwg9Q9UqHOy61OmrL6Eq7zg7aX
H63AaZM1j2b5prpq9vVWILXTOmJNJX8JDPAmvpHP5+Ql7zzaKC7ES1I2k9O4LM8r6oStY14Rdwrl
b2G52TE/76/pKPCT+nzaE2i0x7q8KS+Eo/Isb1USAPtVs9dX8ZnmliuPxHDiebeGS4TiS3Sib7Xw
z5SdsfZu0gsBwMqz+SJgkDAhmy78dUvSFwor3U7wfW3LLXeihdXiaLn4kK/94Vhu0YA9tYdwm/Jr
/bPgNG4hwN9wCvd8hhce9q63IapwC9pgqe2yI7hPu3CTS+9K3uQrDnBRL67I5lumy2JPLOQegAyx
UsGZeeURoAjQcgGdgXiq/lsGR79dBnfaOt9KruUC7ltDXT2na0nomvdgkBqnXk6JM5xjP2HN6Lkh
kMNFQUIxiC1xmfH3g0NJ3+eJjoICynGnbVrCJDN32PG8Kob9iJxnYd43l1hbFJJPiQa8m/bpOjzn
2bTCYD7H2mrEZkV8roYkVnNLhPfGIDY+X/k7eZtd1Q/CWXowT7zDLZ5H/ORElTIFmJz2mIBrYsEu
FKCkdvTVx9x8G++6Y78yX0bgh3Z3a10gK7pVds1ldTR1WwpWE+Fe4triQDVbWItnoQv/3ikIzCRc
+NHcjvgbF46lL9OddBQuGZ+ktgfZMUzXhivZ+YHXO+GCVD5X34H3EF2DK7JKnOIeu7RdnncnXNsB
UhQkI3aKDJAgyIAsOdGRrgbPZVUipK4IyGhPCNqihc/9pBH3VZKhBrbFP5zSha0u8ovIBYHkGuvk
q9tcAWnRb4D7+0RmmZymhxy8pW2Sa9USvSUvBVp+HEX5kB6mXeY2RyBTVJdjfsXXiGEkLobNYNiq
dNQB/MXZnuBwkmNaV9LvWrDBVvMiyAaWoZfEAylAlgqzxHpQDo19eq4JJoTkQRI44Y22R8wfmdTX
3fl4CYkkYlIFIbvje1ps4/DL4S89t05gD9cAxaUFmM/lBF+L7FbGYrJPSyfrgI40kIrsGpaOtU1E
uxnX4vOg1ouQsSsSuIthcnwstxN9Djuytj55iGQQRlvvOb9qTwNoomypd3yMbbnJlrHxmGzDo3ZV
voSyvh6NS+9sTmSHeLXNCB5uXEX8pl2XSxkGz7G9JCUQvpDi1sfuMNosOiGU36hkHoYkFwNLiDEG
gbJzM1CXUQXtizBNFUIgwL/ZcLLxiQ9s+MAHfbpCgeZ0K+Wq2nIL2/q1KC+kOWDjvOscowH1Q28Z
TMshP6lfmTh1UoVrhFXbMnQBIxrJIXkML4WNvrJkF6ptuRpeBFLHxHJ5mxOPA3nAjsnj5KbeBIhY
6mWjPHJ+xbsaeJB6qzuWt0i/FdUtEQ6qE6+KEdRfZE9rVV/K5kEhSPGpF5Bvr8Ej4qewqx3e/xo8
FOmiy/6iJMcOo4Ae7BRpbU1L0jQYEQ2nD0iCdDum2PDzBxbpEsgnsKMeMgcAsa5y2U7rNDgNxIN1
W3kZ3xBNJt2rO0M+ZNdluklv29sQmm/h2+Qn9gsKGv1KPFBTWDwY+sqA5XMTB66uw4dwgbLWSLDX
fWBT3BPDZZ2gFnGmu9ZytGmV64t4M1qPnOvxkqaAue4v+0vjhjHFEmcxnDUXIgzOwhZIm9w257Fz
aWwkbdHaEzxN0x37r6Qy+da5D0rgtr4VzxFFdC4hR63ggtiEx7JAf+9k18LJvKjXXy2nBFomOold
FwdBfTQOotCCEiuPbZzbtat5/UHyLzJXgXW8GNhTPxjtdcveICyNlawTdwkBZ3gmJHuV5XZqkzZF
KGXjhBf9kmg+OEjGIcKgZgdX/J67ZBFQkAe12rvcHJArCLZbtsVBtg76E9QYcvDYpVvkjhDA1tuz
Rp5dEII8ZVXq3VKi4s/COLTNQ5+qDs+3tLQNkPs3CTCPe4tQk8aW00N4J2Z3Ep6HB8nfAOpo/X39
ojQ4Eotnrbq2jlq8a7eptVfFFRHPUCyOGlmnw+K6Wy7757Re6qxb5zTQobTVW3/62h0kbCVFIRMv
GhJheehIdl7FC4b9MCexx/zgvHUbOlJjx1I6DMUTM1Zm6881fSwzY4Gpunqckhga9AcgHfGlFy3w
/lndktUziaHbdtMT7lc+mRfmGcg1LKiHMl7UEHWe+J/mQNr73jtqRPqVTxCPCPIcuagIG5fJ3ozB
v/KoLzY6s4v6EGzapwIv5K59omSyVne4jWeJI+nBJzK2WBbf9dpJInCydWSXz9ovMBUaw4ovApKE
18QRegEDDe56sGasFoCHWtvo15oJ3XdVFnAEt/j1W9KjtdteXvhf241XOYjeDLBkKRgnB7twbqy2
wZZBxmjuDvRykcuSV+08mmtalEQw6Kbb61uvOYn5Fh3o0Dhf2TfCK/j1xfZfJ0y9XWj/5+pbPlcz
6v/zbv39n+//+L9kOU7z/yfL8ZYCTP1tfLca5xW/rcZlltX00iiOUIsEZ2FQ2vlOsRDA/qDjmVNS
JImaD+6eP1bjqvUFqROSdpogVIZZjv+xGudHiOqwHf0BH/qVxfj7YgsqUZop9FURLyGnxFk0t0je
LMUhDzTDZMxwqSqwdrrgxTdC2UZn9LKDXaukitOEmgFzuGgOllhDf9PgzOYaMOU3J+0viqmvzsA3
5eHXIzElDodTQtvzoxan8dIsMuVsYHaO89DpwgdPV8K9VU7SS9iSeWSbcgD+UQuOaDLpPLfsgqhq
9P59U882P39stHMcfeoaIHCKHUCXwguhGKfjz4/0Q6V0PtAZsWTMxVK4JB9lOqB6FK9XOGVl10Yu
UGFlVZVbg+V3nxI3nZpwY37+jh83TK9vST2OyhsKOHQTjKG3V0koU7DdstqDNmeFNwVrQ8yDS0ES
BVvUIRn6+kiWptfehbFOLrzsg45sUE/VJkhh1RzhBPcxKORYq77Lh/5dlP07992bq/RDEXYffnsO
mm8Z9dcwe3vvv77u+81P4JwyS5Sh0UCdndGzv9/73MPQa/BHqTK3+FxR/fPWN77MAlcABLRLaV3M
xuffKq2q8QW8LG0NKsUog34RVqu934YblHclxhSSY5P3mTk670dVK/YWHRk2kAUoaafVx3o3Neox
j6MYOHkDU1NLlLNAq1q7UUvyeXlSOEo2xo4otvoV8veGRY3aHqa8Vlfx1CFV9Z8ENbwzU58UXQ2I
X6prR0tnmRdDDYiaGG0YZDAkPrexDtG0Skx5E881VEqRI1u2KuqXBTZ4tuihxzbMT/OXQEsKR827
2hnSxFuEQjtdk9WUhXYsG5siYteE6h9SqW9mhAAl6nEsgYmZXVpT/QpgWWHeMEXWsLHEzKwoUbhq
sixwLSkLVl4ZGReYX9T/xp3xT8yD/5yG4F9otqRG9LP75kAmynP+7oaZX/D9hjG+0BOfVe+zJk2l
afrHDcNPiD+wgFPO0r/ZGvfnDaN8IYeMzsRMqfkt1/H3G4YfyaiGkBGQA0u565cqV9YH7RoVMxMr
o/rq3EaISPP+/R1jBKKG8HEk20k+r6nOOO3uHC3kAjwISd7dGpm+0xIl4l+aBKP3S+gg1BSM4zS6
U1Qv+tHe3fizdj1frBRy7zs2pXfQc7etG5D77PZ34xri3bJBRr3W9C06L7Ih6rObelnb6ZqSAQn0
U7UfoaEUyhJUn5zeiOManjsp4ZhpFkDI0kOnXVDUnaOmSQxxO8eU2CPStPAfNKddnLccxTliOmK1
CYEm7zhYhYRr57vgfFalj/t2B/eztW9aO9iLZ/J5shH5OPP+Rt4W1KvkVeFo9zuB/Ye3FBzxVl1X
hGADRydsuV3f9AtstzbsOd4BEpBxBPqs7D1g7Uvs7eJFdy+THN/a5x7FBkoIMQnbN9vzmxvLPuzm
P4yLap9s6uUDhQtKUtW+2uf2uI0TjmpHhcO+c6+ufPtpIAUdY9IyvZh3RPFNCUnbyIiosHfiijRC
Lkc4w0Xs9iZwM1LA+d2G/RDaV5wrqkWN0/C9wQGKQm66vgA69VTdk7N+AUvYzvYkeZ2NVrQIr4HU
XYT4yFYRriDyyRwjC2xyIZ+nlbgp1s1OjZxYtXPFlXgTXrfXzsMTeSCret3a0rGhTgS6KkiX8jHk
s9db/tXNY2+cqjtSJR3TCff+hnFwMyxHmyLWQ/K6mC8Ac5HiDi8560+lkyQn9mjUzeLz4knFzUWI
yLfiKMUL9RtFxPN21VI7ap51YN6xvctCLpuibR6IQ9GEhVQ6I9e6I9f3G+0zEI0rxY7qVWxbMPFL
u7PFa4VPw4k7ABuUl9WDvxlwmgQbYlWCzSkLNvfVsCG8l3Vaa+s0VFyf3G9xozjKvrofH3oy3GQb
4B/MQatcB3TaOt9piBTvVyWq2X0tLrvudgKElJxZ51j62NOZt8Uh2MsH5bLa96v2WjdOwpP1lE+i
I8JhxeNBhYgvxG18FjjCMefPkXDo+6W4qOJ9DrRXcyGCw33i6wqt4mDrxarfG5tscLA+S8FStZwx
W8rSQak3LdtG3W5fmEJkcttgcWtucdU+4ufT9g10dI5+04/btgUpvVYcLFSnaBPtNbA4L945v9J5
mjhbp9N+y/FDI7skPpBHQA4XE5bOHWXa4iqb55pFSGTKi/6gH9JdsLI2nomkaCEslW3sCgywKrRD
Yak905lhDEgrYuyNgDKnx6ruPCcrmVSH3hHYw98x6krNDm+lEwRd7d4RRtu7FJ8j16b2ZXerdq0e
OpDgjm4utGc+mAXEOCAF/TSuZcte+PEORjBnh1pY51BaPnrXghs78x0sKtfjbRBjdbLrJ46LYPRs
QZAFzw1j0d1R7j75u+Grbi7Lb8ITURRevpBLu1bcclhrq8y/BcOOM0FWHGk9HjJXXbgjdYmOQJLN
5BwLV9s9CXZ94LYJd9HX+EzfElaiP2akwcffvIxTIvYUd5OnVLAJt7g/+QfrUaEnZWfRSb5QTqF1
rZAWL99DXgLHea4c5HtzX1CX9fMZR/8sbqTpYB6X7ItX5p1nC4d0j0PJLp7k00a5WFGhOwtelDPz
1C2UJWWf7Vm5IXbXlUpb9C+MeAPLWr1RKz5QdVaARVjHDo/l5eNjsIaham1E+zJY56dttFQWt0v4
fvbZ6Cy1czlYPmPcoWJRf5X3fGWLjnqXPd4rPMxzQpWoHzTL1undgFIbOxm+Iy2Qjy+TtbbACbs/
kykWnpFZdFMHjnokImpl2iH00E1OpD0S1CP4Fv4KCyWbZhxVYANqMn/HWlGQSc60be9wQPx7uydo
w07yNWVjS9moFNkO+n28Ub1t86JpNl8mL/fG6vUozpob/J71LlkVdnJjLGHAs1YCBl/vyz2VIzIi
bcr10OvlLfz7hG2iPS1GV0ddy/811BD5cm8hB+Exw1TVbFH9e0dg3RT5pVU7uq3Da6jUrxLNBYo8
mYuB4Ske1GefAl5B9NvSP2mre+GAeciBYgUDzbeDFaPSMVbSMncelcfriKrN5WL9Imwo6Mg7fWe6
12cQxLRw4Zm29khNcVMxbxoH6SwmO/mEJtlpXaovDgUt/tsshXMDSuwDcyyHb6yA2/tX2SNN39pa
1XsOyrzLOJP9XkR9Z0/EAhys8mH0FsLXDokgKbc+Rdujtzyngkil3U5WY3jsaC0VzHNgujhkqkwK
weimWwjA49eWI1HHhnGoW4L9umr6pY3XP7G8/BdaOCI8+dnCkaDavx0eqzB7t3h8fdH3xaNEsCIS
vNnMwoZKR4z3+26Ln8w8t7nSgvASODM7od90LaryZaYHUPiQoZLMWr0/d1vKF+A4aGSwgsizQPWX
dC2v1I0/6xvoX1WWqN+VfrOO/aOSuYm0TNZ7lQWIQUhNpg/hiiDkgQC0GhfxyCCUA4WY1qg7Cp22
kspwo0ZNQUkZSg+Jq23Wgw1iTtGGoNxXuXajQDa0lXRsoYZDowys0neqTqk2+qxQSVTisGqypN0g
jkxKhd63RCbxQyZ5eVHoUmEPovFisFAMOytdm1Z2a/hstLqBHqzeSpedLq4Fwy/gJzGXdCl/R6vv
C7/dZOVDm4OBh2OS0sTwrtJO/l5k+Z8e3v/f7Z5e9xT/uNh42T0mT4/V17f7p9eXfL8FFIVbQJrr
Ur/18KkdfC82SuIXCKhsgTBnosKm+vDHLWCK7J8MRP6QVPD6Qi7/4xYwVLQEuJ8xzLPzYvv0S8Dc
uUr15x2AjB+RKyMflN1sTecI3++eBGFop7gWpeVo1P1Ryk3uA4OEZ4WwqdQy91KJ99Zta5+FTR6K
SbMXOgiFt2+eGp8XGr8fBj47VCXo7LD1cI7eFtMIOJRw+6UcRoXpfw4VUC1I2NbkkVPeew8hxAji
ozFh3bWlLg92i3hrXEZ6rI3rtii9IwI6Q914PsW6hRr4LORjqA+2OIKG5IVq5p8+OWaehO9OHc8m
pByQHEyOGwggV+/tMUfRRK0CptXSDCAXiBRhVqFnNGe5Lha7zpe1ZRN7wUXdNNFSaCN9k4r0KaJS
lXY+BUu7iryS5n7gmdX3eegfc07fV5Ch13FoHBvZgTxgv3Pt3x5aK3LqJITQS62X0p0Bq9K2Rj9a
DoHSuXUznWPRgxNR0ynFvi6t6eCBYZNaOv0/P0lzqfrt8Ho9EICZczkN28qs+X57IHFfol0qA3Wp
ThY0cDX1sm9jJSQnrRR61ytNeDQexjIQq0zqP3/v+fz/8N7UmCCBzWXaj6a2Cmu3ZHoG10dXJtEe
usFHp9hGRI505kAtqtDYvOYlG4qfv/EHq87r6YcGI2lUzrmv6Ca8/9R1W3lib1IMIK2VioAwQGkX
8AitazOitQUps9qImdnbVd+qF32LvGtsh/TciD1yxj85mPnN3p8GbJmQgk0gBgjh53rn20ugTybg
VDhZSxkvKDHAhhARcSMpaARyMSea0W+yPCJBRh7bxaQPyWMhTZKy0IvSf/zkWH68JBToqZXPuDEG
6Ue4ba+Sc+7FtUV4ujqSUtyhx6YW6x38Np5jM5gk70NVtxY+iY1noeqN1x0Yu6tOE90E/E3JTDkW
97MBeT9EIWUeSwjW5dR4tz8/0h/H7etzEdgTlDIdS8z7k9aEEZZjarFLuOFkITEra4tSH6hsVP5B
TrzkTG1V9XIcC3/983f+cfCwvBEVOGEzTQE4yocKcF5OXlcBIXFNYsdcSS7GYJG31hzvKxTifUjC
5q3UJtNLbAXEPedmsBvI3nRjMhk+6ap8QNwxkF+9Aay48GRTQ3w91jedKJyIkUgu8uCWYUiWElgv
nVs157G2b5RkushSKxu3Mk9oymkoBjdWV9ZUpkNAmk5jStM5gdNKuMtKQSKY1qMPkvka+q1qiorF
lLdVh2hjlPYEZPgju7J0wN+c5UZChSpJrEU8DnRPPznDP9wR9G6YY7g7pZmMZXx4KAHk1bWQeAxX
1Zpm3bU9zsWMSLF+Bh9DTkD2ECsjtSY5eh46QubJ3aQq+POjmN/k3W05N5Dw8/EPMxNfvB9hPJL9
UM+H1pX1YpjYpJUENyJ1lQ5WY1xnafJbD/gfTgp/cTGZXGeaKstmEHwfEVZKWwEMGS3Ii+rY30Ns
yV2wJeqVLCaZ6ZTh1GJnQNFVTnmxtwpNJMViCraa3BjnWZ5+reUhucFxWdrjKEc3Ra77S6PTdoE0
ogcK0jpdayLYITvQ0pwoBgHVn64IxvPPT9wHxP88KPkcOisj5l7II+I8L78ZlCRoqiRdeh10c3YY
Djb3hrC8tr5TAYDscqnT1p6FsJs46GJdTP7o1GmOXLguzke1KlyL0Ew78WT9AmtxBQJPw5cKNujo
xUrnFDxBP5kPPtBLXo+YXhMNJe5pwF7yPF2/OeLWamJhRGjsmgCQX8hIAdeEO+VIZtR4HniBvJa5
YTYt0OALQ+ifrSy39nJeRw6+fj0kdmAU9oBI0qvc1JujnCNigR1EUWaATnI75YNqq4Dpj9HQXBu+
EG+6yjsQGYuQqTeYYkWh684GaYpPP78WPw7i+TYCMIQhDo/Vx+eD3GDOjTKpc71WHPd1LLTLTuny
Iyu5ceMparT61ffDc806jr4DzgxIGO9PpNZCdY88CmDyMGR3SiN8ZdER1k5Z9U+iHzbxJ5Pnj5+P
xei8RWQeYDOqfni/quhw0pCA4IbYGK5NLK7fIJgYO5JwUOH0pfbJA/cDUGUeKWxHwYvTWMYn9YPN
2IijzPRFf3QLNpMLuuk+uNc8vezDuBQXY2ecCQHzTtkK3VLtMSjYbZuhybNyUTq1RuNfKY0qLppm
0D+Zlz5uFF6PjK3ynNgJUvPjXdfD+Cb+2htcK1HilTda0o3vkaxiJXp7NjREZKVEaX1rGiLDFTmr
lz+/8n/19ubsgMFyr3Lvf3hc5mWqBnKd07MR4+FaFArpAaf0SlBTAoCbulGcQWi+mrVWbINIMD75
8B+a/d+vCxeHqzPb/Vm9vB94ptlklNK03q1peZZwZCztqlKLcpGU44Txf6qvMIYYp4YooTAgRLMS
je6ojJoZLyJTSWq7LciZ1qOkWYVt5l//4tmBsIsZHzgMFB6T/7w/PD1pwz4VS8XVWQqsKzWSEYfm
wT6Ry1nppDybfVpeBNxVbpbU4uXP3/3HJQtiGP5hTsUNrnOLvn/7sC7zSbGoO0dhJQsXQt7m1z3M
5Z6QTO4qJ6lyHevQoBeEzMd1QfPGz6u1JAXETQ/AT3956c8BGRij4BPosMo/7mp9b2rFFDIJz4l+
bnZAayJ0KW8OA8g3HOvNvhWyzwyOPwxR3pS7d1YIsDOHFfD+LKST6g2YvFQ39qHXI5nppJcGpsVq
THVjpXZ9+mxYmUQKTcT3cgGwxifXYR6F79YU5JjNtQEZFT9LV+vDMBiCXgdUpetu4ynUa+NmIlQ1
Dvsw24yyWG6rXIzSzUhISEDvXxn3ZEIBolUaSBGkh5fZPHi9NP/k3n1twX48Lp11PHui+bJoH8eH
PsoN3lLD9eLSwy+VlLAJLfyM+FxFxAdL+ss58mFOTOZkuZ4qq7CraxLKw0bfEDrVSYumk81xbUn5
hIo/Htk9KJ0gIj6cfZph2JMaKYTt5K3qXqbrlAXkiX92fucr+P5zSBaVF3ayMzMcnPn7K4wHPJEK
qaEeEteRt56rJeh+o5KSQ9AFxD94ma/qi0CpUXl7lkliaJ5h9jViVYPYMTZjs+pDAlKljFcCizIU
IobGsYw+OdIfhyKlzdngz8xF/RX337sFh5HrTRKmnHCB4o8TJ6O2aVrxtpQT6yCHY7ImHGZ8wu6x
GnU5dH8+DH+YNGe7IitMPCazdfWjA1etgsCLQ8RoVq8IF3HmdyednJF9LLF5ECuv/ARB97p8en9Z
4CqbiG8AccPn+Eg6pMBQ61Kg4NEwMnSfgjLMPsPJESJV3HuKQHCTp2pE8lQ5DQXfEpfxEOcbOeFB
ZAhNepZPBkEGflDvlFQrVukYztmyCdWQFPDqXWAUyEfHmvXVGDafLDE+0DSYWsDEzIIfEbjhzNP4
cK2CgKh0MO6imzHCz5TKsq4kCG+73Jf8m3Rgz5sMQkDzMRybvTXO6aOo6pxiKAyqR0rUuaUe+9kn
a9YPCKr5sAAM4iy1yOCmcq/OV/nNmrWiZIK5U5lcr/Ixs/TMeyMSC6+4DnXVy28HNRDnfqwEwFuV
Ox3+SVvp+2ZSjG2jeVqHjUzwkX+3UXWwRtn33D4Vxn7Xl1ZHjnQVdtq+kOEF/nz0/eWBg7fmQQsV
gIP/cOCMBDnTO2F0JXMAf1taaY93oNWtU2bo3n3WlM248KQko3yotMgwIknqH9o6C/15qlZamvId
YJqwzqTUpthurFtvACM0iPOKu5ZaDRG3KoifHfiPT29mK7zGaGbmtd/s5n17xvuiMYJRkkhjKOG2
2r4iNY9abB6lRPHPM2n4L8rObFlOXOu6T0QEfXObkO1uvL3d+4awyy46AUICBHr6f+T5b45dJ8rx
3VW4qpyZNNLSWnOOOcP2S52vodLO2wry/Pt0FG0O1W94bmde7D9cx//xde5H0zTDSQ+F7T+Hmv96
AOZg5dRBzX+KE7OfqjIgjdrfmtsYR/qp1LHsC11jhhwxd4zOvD0Lz/ZP/MM18ffq/6a2/M/jyIoL
eYs8Tt6T33f0XYyt3+uNCqcZzyIo8fW6vTSvTliX9zaE/xBUnTrN8+QCIFbLh61DIwE+ZD3aZdfE
hSv7gklX5JlexR/K9v+xAnECAmFL/Ci73D80SP4wVIlyJ3tSJT7mp5H29SGLy0a+OBv03VwExC58
cnZnPke+Y9xT6uzB9rXJKgog0ffozOstGb0n2vX0kssoljHkydTdcweadn+z/hCMhUymWaI3KOvx
JICshdeGU8ufLvX/uPEMFu7VJM2Ru7f81+cwlaYL2m7FGDNk6PBr4gt0hVB9aysHY0mk7VPgU0eY
tSLt3U1fAtXGlyAr0awINvZ/fw5/Azr8586zpIPgc6MA9ufvbfaYu0fAOM9hTU7dtXWH4XkA0IIu
IyKuOpwD7zjvgc4HghqO5bbfbUDafUn7DaHFtLqXeTYTTGHWCk4mVUakah0o99ApUofJhiAUQASL
Q+jRikamr9uvkz+dxqqdvzfj1n4RfRJ//Pff9D/WfI6w8CnZt3i94Nn9eolV2+1Op+Ls5POCvam9
LniKVaVOGRTHb2uCULLqJnn03WZnsFFmP5vKfOdGyMLqvX6d3T9ngQV85K+bKD0xpgascPfO2O89
CsB9s98xbzlVNIoeVazlY8PzCokrtIW/evs5FmL5nLErPbMu7MVGEXdwlBcfLT/ljXWH8PDvl+l+
pvvHV4JZz40Ei8cN+vUqrTqYNtdLytO4R/Gnve2bgkHR+ERNvx5rZ3Q+hDrp/3DU+x/PGy1fnjXm
YkwOKCl+/dQuatelTzk71FMVnml8+hfSEEkz1D3+kLrvH7Dyjp8b1bYPUrvx3ybovtXRattDPETj
uUtn9YTlGje8HwwPka/jZyczHUY9L6wPQ5YB6epX74hKXVztIMv34+q379loHrVjVfKHq4i397fr
iIz4bna4s+shitCo+e0XCeXft0T3qJuJKEIkwzHZYMBG37eZv2+Fs0rs+TMTiapgEZZdQUhJdt36
WQPG3jly4vefJwvWLDDy4+CPVVX4Qwu7YNOr6z/vboCFx3XXTX3dPELlV8YRZzh/SucEs4VV0Q3x
+6ir988lDou7nbD7OG4uvtkF2+wkIxB3zuTN8rhkguq9DaYB3Q+vCeGx1McLtVtoXjpY//Sf68Sg
JKlDwrWHVMuD7RqPribMghtk3MoQ0bN6Ux736EjSeHIsoWGbkxWDikYKgjgU4lqGrnlOfOEocoCD
8i2X7h6y16rup1qaAA9BtyE/FmtVrQ8rVU55AcVrVNH7s9b8QGfpCBj3urc0chSGRB/l9M6PK3qz
46hlPGDwSHnCAsnQ03NYr3iqSPMdg3zcHL1BwMkaRKtJNOG02lDhjGOwOw9LOU+fyzKU+H+Z3nJa
cszYHsbSJbl5WUY2e3j6OAaHeFEXHU3rVQs7q1OQkqBuyyohjHxVwZtM745780ZmbMfOCqjGhMeh
9qsnsqeAAMzSOweE8b5y8VgOVXe/UGVXISuNkm4uvDFOfvTT0Ld/Op38h+H13y82DyTL+T2BhDnl
nWr36wMpp1gNNUv6sYfrcSNmC79sonhfEFg8BbYXCEs3gcqSTfwG+aG7cn70rv++uvyj18YH+Pdm
233wzbH5bi3473rLDZXVKSfG497K+Sq6sroNbeQeRdo8V4sZrkEVv0s1cMmVtfmhB6CB6TRzzgxF
smM17zF9oEb//Pev9fvp6f9/K2qc9E4FSH7nqcqJ1X+yFanT0PV+im6T+YZ792UFg/85qsR4+vfP
+0ftwgrHSY0N1s/uMJnfWbOyWwnoVisq5mzLHltTdjdFGuGXdEUU3UQT70YVDs926aurtkREHtx6
vR+zvAZNSufh8lnb2n4Ewd2/otpp30W9hGAlk/jJhVFy3AjoI0BrBcAdutpz/7S+kfry+wJHYQgD
jFoDaA/l1293Mgu3SPoLSd3SI1/qOIbJHfAtpljkKegafJF7DalRsKDBDg7su4nnrzpAkXWzk4k8
87RVqYZnYDY7Ft7KoTaPRTN+aXRrkoOX9Ne5HroAGox2CTLvqLvXoemQ4aRqGAtYo/NHOOgP8Jmr
/lwmJsL1p7Ua8qYba9z1fQoMc/ShXx6sTIbPdWwNC9+sJUycpUm9Q0UienvRBCPp49hupTiuyzra
a5WKYX7JynJXedun0e1+vs4K31VedBzI9livuDz671K2jTy1woddVXKS+J4sRLBeNg06r4jJApCF
CNWiD3Hj2fDW2hIBkQdT59F2tMaKruJ+0bRTP1ggxPyeJoz6Xqsh5k4uVc1xqu69/jbYYSCED6Bq
UKRw1p9FGkheBLdBlNGu1nwLSRXzT+HWtj1LWozEeInvAyaULkN1BSRYbTnSOzQBAhQKoukpI0hd
4q1rDlz/CCWlaFJz8WQjhlsisnB/alW/BMVgLPph15RPvs/SvoM1vl9r/7Uc7+Gouw6QV6+lCP9i
AUpfoihbZD63TU/y1uCAa+cMcerdPrjQF5vehcE8OJdytJwlgjbqokNEo/aNcXpiFIOoAz604Dho
i7pzUbU2Tvai24rwtNobYSOwFWWKZVjb94NjlDlaEYkXZ5xXRdG+rk/bYGaVNwG/cTTxoC9ia/F/
lmPiQLHBPbcdNewY/8S/RQ4f1TSGD0sLw/ZdovrmmTo/qW9bWq3nxFPV8K5x/KnHZy/09B6T4KJf
kmQc1vMUsjEd97F2fnQtZ9drFbFnHndsdzEm5GH64FREQZyyaRicfOx9pU90y8V2qFfisBjXNuph
lHIfj2IP44TzfFcjkBh1RtpcE2dmeglIDLyDa/fhA0lls0CbyUUoEmIFFMrRdjnDrUX226gwnc+y
bc36uK4EnWCg7xZFV68aS+JZmhSekpXidWCbXXEuNXsBCbgbXrQ3Yzpo08URubuh7S94GrvCN0tS
PQ2YttpjabfmdVh6eFPtkpbbo09svXznWBmjrePdNNdG4eE8+NbsznkbohSSQ7okjMe2rm8f7Z6U
M7SjFAv3HMhNnK3fiRpMHD5+Q0O//9lFEoe1a9w6vPUSvV1OdzSdLtkqMnBQGJ2C3G8m3P/3dNAQ
mZ/sltzQkLVvePQwO/Qm3JtDWAs4sc60J6c4VQiptJfKS++UE4s6pxYOeSb7avxQx3nvlVtRN4l6
5EZq5uzdsl2XzrnLdtOGCMyBMfILC8q6FwSJbVWx2vsoxjAFfS+Mr9i9Uq2LqloSIOUe++aT9CLg
G2FFKXvyQoVX2d5Ju/lehQgOsXFJQeiUwD7fhHv2rtdL6N0GQtPezboxPzCYjSxv40rMAXT0QJ98
I/r60pfEv+ZwFAN9mJRVX0JfiiiXqximI8hvD7qBJ4Blsp06EAZIhDdX12+X5WiMaj52Zkl/GmRt
H8NODVMeORExDG6ELID83qHHOtGbNDpW+zBQMi+rHnJIW9lyCJK+/V6CfZ6PNhj1x5hxrzoj3jCW
fp5jbbFWTpiexZj09dET1dy91Dwx+N8JVZvfJjU/9ITYhYpx87tGH9tk2x6mrBN/tV7q9Mc5G6MW
qUNkw7fuLDH8hCUVnwjJz2LapnT8hHWi/uoQudQe/KVhnRijmmqFwbqaj1MUi4vSVYJFTiy86nSy
TVZU64yDPBLp/NadlvmD1aqcc712c4uYudXySPRQ6H/IAh3+zdWNhoeeA5Z/1BRJH509dKYcnZV9
NEbrnwFUNNrNdk3FMUjm2b06jhUUwU2t4tcqyhyiNKPI+OeNAAhAE1TE65HEyOrDomQfEU5cD8E1
Juz06kDeWq4ducHvNH0A7xDExOY9bQ3Z6TyUUdydhHO351UZRONiSmaKtNTVuHimnX0mopc252qt
Y3WghzQnh16lW10E0RgVHQFLFXA4168PZbWkqO+HlAe41lV4C5TfDzeH6jSPSO/h2g9WzuedhBqD
S8T138OU18270mnYyhdhMnUjvNzOl4HalIptXt7LTMgHxs/V273jHT3ucYsLo+7jz+ucjNu5c919
edpHvb1LAl3X5Cb7gX0zd9bEuWcTH++hDlli69DGTs5v2VrmeY1JihmwK7UfOVNIoiYXZUbrzRhO
4qQ37NGN/6lellKBrc6a4IHnQJfHMRLzq1mT0uZxkpj0gApPEEO5bV5y9LZApm+ZHWzjafNk9rPG
Vw3cxZ9oUdIfxtjgmNACz649/pZoHuV1W6Ptwa6rWYr0vnodlK3YBWcqArwMuyLtxvQNzbdsofe9
GyR1hHxMe3VquxSryswfBRexhlh1MtV6N+UP03gcTC0+7jIQ7YOh771fFZizPe8IWugLw2T61syC
WgfP5hBdy9ii/nAWgdViGcL5kHBZyclyPOTLfeBT/FBiPezJyFFtbZOlLqywQLlVH3sPY+xYRp+V
3rZHKVNms1YApJFNutMg22gw38puYyMk4xWSA9vNngfaxq/IjmDyxJFws/e9qI373DM2w/1eLfF3
tGvAz7LRv9t6lBpaehGV6nPSJedv9YwTnRC0gE/jlG+/JE6fSOxNmVrzdLQarLg1es4DmONgYbZp
f20By89HYZ3tx7Il7jdS4t9WvC18r2nx8Os5lgYT8aLrOZZjtxzc0Q3elrv1l/ze5UbSxwTKe3Ja
N8I/U3XOk08k4X5Ism11+IzM7S/d2vXraQtH0OdNCvEOdPt+j91O09ucLI5zaQfBtXG9vvrQ0H09
0N/slosJdV096WpAcuDT1epzT45Zg3EXVcuVnsx2HcfKn1/tNkjnkNgp/IkRbvNO1HyO+9Y6KhnJ
tSnj8tQH9fw2zBhEAQPVPKmUFFRHg60ph7Uu24yTuq3GnNTM7Ma+Gs4FMtV+KDaUsOtlcIdkPbFq
xPqoxBrDN8kycuITMuLTS2n2tMrLJQjfTlNgMJKYzoGPYfClTCzk8DeMob0uZCiLMpJpeE2G0gMp
4iiHgWA6Oxeieez8jcan+zTG2nEOkJcxSFWp1eNL1cdLeXZlXDPW9IIOX1TkYYwJyDXiWF072akZ
nc2eU9HMNCAA+UXnUoYxTDzGou2VHxiXr+PS+lcEaKV9msxuYBeka6SQ9XmOe+523/ubplNgbpsU
rpOHriTtRIS9f0zgMmAf1dmdZ+LOyWVovLjnHW2Cbx2nDjhNDhqCgtQxq56NAzM2H2VYTRcyMlRa
lJOXjAUv+5gcR6Lo+mrJg70PgP3FUBsrr08+iCwdTOHHS+we/JAQgZds0KzpzNFg58TOlnzp2rBK
X6QcWnWSZcc6lMq2XjEXLXH1GZKsi1HVDPWbeen96YEVnD5MUvvbs0n7rLsFJpSo2xgR4sraJtOe
Olt50SGr7GIe25AX9TGwtDneGBk24tr0VVMefSYNL8RvUWHUUgE5WjYF3yRs0to8khMR1g9TU5sW
OTT6pvOoSVMWvm6cYiIxGdMnScuvPPIoWhoksWiuCI3gENZMIW6vcRcPns9Bs1ijPSZQIpHm0fdK
DhHswZ73VBl3Lem+BOm3uR7H6Fju7vijLQVGszbt5bUcPLwWuDLi8OK6XfQ6BZM/YnZEMHbkwFJ6
l3qoezJuJ7eyhxGucpWHs+GbbAlu+HzvW/vdbToscKapqxt6U+B3m2y5hM7Elm36hUh5F4XTdLDB
4DjHhhHw0XhQwhm2V9PPKlwZfG2CUKDn1omDS+nb/nuwGU6lmyEe41TOY1sT0t5PPzdF/XYdG7GM
56geMEJtBChV8M7HRh4dKI79KXNWzHlDuC/jKU1AB4V60mG+dqV2Xvthtsuts3ddLL5+9f7+Nph8
6iNAm62p5EfmldM7jye6ga+EKf8g280ErM3pBg25ujNG8HK2GhM+BEjIoIAogX02zXEmrP698bzq
b9OppnuYlqnTjBuD4DaLpI+Pbihlc3PazJjTlIgoLMIUBUjMyuUXIuFo9cj7vLxU4EFTAJru8M1r
ies4yyZ02wfW3vmt4SgBv6vtox/TYDynKlwbuO+yNewfmrkaLvS5scotE6mrZiSD5lsWWXBuG5X3
oRdqO1Vja9L32YzWr0itZF6hXY4KRzr6evw73nY9HLX2SnVuHFmJ45KG9v1aLXK9MlEqH3sZK9B0
vke0UI0MVp88b+I8q6pGpGCQlgQibGaT9tSQauEWZTrgFkzkFOWpp1RWbD7/D2E9/Og+SWtkJqkf
/oCN0nxcwn6Fy1TJ7R19u/pVgaD+i6ei6441FdJwMFEpwR+S5Fg/V3LCC62iVfzQXq0v4Z6I4LDH
DvVBstfjXoSJ0dvbktrCLXx/nBFJ9zWm9cibPP+M5WEZDx0FXPJY28FPH5Nh4utgYlqzvPEzegYq
YSaSx76p7uoUytQ3ZM9mMmc7aFcqj90DUkfb7jVE04WfdrUEdfG6lJNzyLRf9i9UQd3jEJKg9lgn
TnzJqONwCO9LslA991nz4hh/hgG7AkQ9+I0PecxtaBgEYaX388jWknxgyjOoY4YaEWNG5WTzEXDL
FLyR3R6dt3aRAXrFMmsuvDHZlwAd6LFETs4mQNFyz/3pIjroPtkq+VTWqvpQVxPlgC8qiBRDn9zq
bFf3bKqxCqGnarc8Ul574y0E0JsUCgXJHVUcZpc02WxKW5guUCDcNXzWowXH1jYok8jkDKw5hTqr
H9y9dr+ZOUmdfKHSuaE8cs1t30YR5jQdmsd7W6qCItV4UCdTX8Sv2U6HX3jwNE6D9Fn1o0Tq+SFy
y3U8216VTKRsFY5FWHvmoUxiq47huHgCeKC4t32RUcYJ5pfVJESWhql7QO/XwCZQXbrkraD3DH6g
3SccsnuXiYdIZi598mxY6Dg3JZRHXTrpqaxNdFUmUVBny3L9WlsaDKeJif9eLIwCpjf1mInxfTYt
Dgk9IskaxCxtQrMdATbbZGq+qGxgt6LIomwYGPoWA6GcHGwqsWK8l0k5vKQOFfNVtUPpX5M9FDp3
9oE9ZfJ0PV02e18zHTGNA+UHB+Zr2i2Rqg9xr92PG2fZ/TgbSp/j6klpT7KFCgKUrSu/kVnNOrj1
nKeYOaC8L5y0bN+xycTxhdmzv1x4rIAyCI+22YMTNYH7hqucfK+dgYjlmDRX0AWT3No33objoyB9
1vur9+jK58Ld7fq2lCVQsyEatuHSiiY6J92Iq9lu5n5I1DM5EOHQeQePwYnOlfW2z43JjMq3cdPs
g6JCOpDVPK259OoMIDLdg2JJ0b8UTRKqTzauG8BtAT/5sOmJtWGMJIfXBWVtTdSt9tmbom2Zn+fF
onpHWDMXxh+d5mlLVuNRL9bpdE0Ux+E3g3C7jxtAmG/B2kE18Al/rS4+8fFrTgpTPF1X3fi4dbWp
PzObmvM5iFc+HmfjezuIisECp26Yio1ZmOCNS3mEhhwAC5h1fWsyuTokdteBlw/TJMtDUnkwCSu3
bZ+w6pQPbaISyKM9lH36CKsMbxEbx5eZiWlzkLUJv2d0/Kpj35aDfAoDuiInXzYViGmXI/6BwDJL
t4725PaQZVto38ouQ5aeDPhUck1H/rPpySh+4ME0LMhOvCZfAq36z95eM5EceEfDN43TwhAo530x
V68ax6eudvr0oyKeGaVHXAO/GDrpURVOc58ThEovMI6rFdM+IlFx1qvE+7LpUfxckzjBGxWm7d8c
7MfhLGVny+do25nBDoQcfV+HzVXo2r30uc74aw98NT89e43i+8Aw7qCWi8h5iwQwVGdaR82RCXVJ
1bYJ4z55lkTOgptCIR4kTvB2oNnjUR5X2U/EcBC+K9O37qWV5BGf1zURL7WM9ju1gSvJydAsFLx2
yTg/DeuD6q1/x5PXNRsaiU8z0Jx9MgeHX7Tny9hBCikn5GGkHBg9QgxM+p8obew1FYv3neYgOhZR
pnjQXAuFkAPXfmhHPXzebdf5HJv2pnyxtfS/tGqLa0zWGqHatmg44kvZzyDHMYtYii0H+ljt6rAp
ZKz/ptdtkrdZ0GzqFKXGUa8Bu1N8VOhDCCO1CS5Wz5QBHljNIB6UivXFvdZNtzxz0r5+CgazqcII
BcLRaTjiHLjX5hqVbGBFMqYSgTnJ0xYy4by90zsNjVs6T1t/k/XkPs3B2LwzUMzvfu+95bwzZns+
WwfUuq/SrkialBJzj4RD81CuW1mEFTH1RHSt9UslEwzoUqdWHehjJE+4h5vpxnw61qc6cAfzLDOV
qGc32SMY6Mu+cqbxpm7+tjhdzWQyNeo81kjFhXSdr30MSxTFpanOlIjDTEtEyifEqTvICXSpLSWD
s0cg5VsxFloINfHqz2t4b1okaU53z0bnCb118sYdOmw4sx13Qq6SbY8/0cSU/XEKxp5eS9NP04Vf
TGD3joRRH0uMVuttEk7kvGvLwLW32feW5tKILs6uCXnT0CZSt6QH0ejUeWz0qrpTZAw8nJIVzT6s
AzVqIKOVUhur6kQp0S/+mfAOv6RbkZER/UZOtXulsJxpp1pfvTGUTd7F9H6Cgp3YjOg1o/epv06k
9WbPRgRG3LZolJ/DriXPXM5+ndfDXBPtLCbvfRmo6u1aYsiAI+pqzgyEfO0PuDzn4ayrIMqVYlM/
TK5EvbVPY+3mXj8sOxAQPX6ybszeZKqg9QsdjSnj5djyC1nWwq4gS0N/yeyUfkqG7a6RL2lBFT0n
wp2Wpd7hy1bb97Hr6+/uuFRfiRXW+4XEMSieTtw3P+jxLdfQLF5yUm6582jCwQPtmbXLO/xClXeg
4oub3HBn6PnWJLiljIPUvRXq6jycInX1Wy/5NHWu/dE1alZXLaMRBlDXu+2J91nG56qhRV546xxs
l6nrTPIwZvf2J51hUz95m7+Ox5pflZ6HVbk/6bKG5edkIgL3K8PbvXzk+BgSGth6i3fqhm5IXyWi
pICTXrKtP2N/z9bCb6oMKIgJUa62PInBi50oSvIuaGiEU83p8NTGiXjS3coAkPlw923MavRG0V4P
hdjC5Cwakw40IgMVHO7ekDMXg4+ZvJIzvh8peglKZjgU2nLXAEO4OeK5TmIznixD6a/rhrXiBasQ
WaZOsnbJA7XkUsTsOUdFbrlzmmi0Gdz0U1nGl6he+x/S1xGsmVAO8499JDboVJt+h4OrqpUcuNTl
YL8PPawY+gBd9lTTuXpbDl0sGZIh+ADGna2fwmlqYIkaXHWXjVqrYItiRzC02sLvPQ/sR116izy6
QQu6vw0z/9YsM/P9oKl8kiZFuED3bJUr/t6IAuhygz4TmEo0xPahbbK6tjkN8rBEraTMpRmZlhVk
s8kfHKfbvdg93yFLYedAJZ0FBm6DXNF9N1ienmeLy6/lJc7kpWkIFH8cFJFdDFHp2OeJ6Eaiz0Xn
+EU97NOrHgZe2H5oaKQ2tUzT4wiENSvapvTvyQgbXN5NdTzCZRr0y9lpuAAHr1wNtljk0sSB91Nw
c/oq4y9w48E5sGCrItrb4B525SI8dZFNJkU7Mv+GOcnb9dkoW/scOaug/MAAbiQmIptJzFrUDFl2
lYGb9wi6IWbPXfYG3xipHraKfSc3cwWRnD8A5o1t+K8UL1N2qO0WXjpvcj6ZiYUL1LSFTscaXQIk
r3wWNZrLLgY9JB2vVc3Q+UAzILg6wkRjjnM0iKE3BdVzM/eKVMBdz+bMVWK72UtvyNgMMNvxgqW0
54K4kvpartu65CLc6XTquEPoYpZmQfsb7nFc0Dx0WuZEaOKLkUHwUthY0ZxbvW3qcxU1DUcN1YN/
nrTXnwLHrsm3zYv1+4ml77PyuqU5YiGcwEQ3c/BU+9Goc5Fu9uNeT6l3QxBcd8wU4D4ghQ1c2EOS
PN9rukigY7PsUu8SNXb8iz4D10rW8/11mjuS3IXfSHPue5GeyakwcI6EEtl5RsjMeWpsqgSoVbl9
1H0y/lXqyDBQZWqZ5EGZlBeDwJhAB055FcPrRLVFYNLwYZ2kZRTr0DA7VFizKeQSXcdn3vYlfKBa
xWin1yj+yVFo2vI53ceIE4cwKWkYHhqScmwZuCVk8dKUbiu0MJu3tEfGSum9L+p7b4Tkkc+Rb7JQ
NnGNyoAus3pyEW+7R2m8ipTuTO6nWpQrYHH+k7d9760iT0YB68qMAvBZ0qz1Y9Rk6ufWhdCP11U4
4kblJuhb4Mc/dazEy2no67S99CsNHFprzFGL2hozvKkTF6HSyO8ETY2GNTylgiEgQ4RGPTI/pFE4
7KX/d1t1ZDseErFF7wiXLWGoxTP6hSDs7cVrFsbpByeggZ0rZy/dIubQGhyaPaUT48Ui4EwFtuA4
LRtXvN+i8qY36VZHPcXuV3ghMkJPbrb1T9q1fyi9ImzL4d3+kaJ2BB/xq6Sl6lzObN6SHceSppKm
qVLMa7TcXKdZMRCO1Y/KLTdG1V6iT3Q+vNM2xhy3FxsQrpqWh9pY/7ZYGxMwqQTBH3P9QfLOUsBX
1RfPFdEx1GMG7q0U+sO/K1HuX+4XVRAcCqKfszvKD01K/JuKQ/S7iFfGJacR/+dB+H5zrZMkY66z
BlehBVOUIdlonDK9+4OGJPld/YgZ9y61JMaV8TD//NtnM6WyadiN9rRGPuz4CI1aOYcelCiRueJE
Vs20IQ9n/N2edZmaslBxvMfnPjFBcMLdAMOh8ftYX5Qc4J6ZPqW3zykbjZzRZDczKor35oGNrnqr
SRd63ya+sc9e06ZArKvWQEf3JArmzSuXkoFG3FcUevToyNaVqzrVa5mmB2CeKRMWpjTRUZVbL58r
sdefmii8m7Qn21w3Z0Ufvk+z+dDgzg7ywc4/AvRMOR3d4RMq2OWFSYc6uinJc+ha1gjxiZ4TYL5o
S2fJKY1LzU2Km7eUKHaCwFbGaeHOjOEO2Bjab3azPiRyim1n+EzXGWu4DiMnyeto7H70dkCg7u2B
+7KsJboX5rft+lpXarVnL0R3xQpdjl+jLcVyrEfjfEW6grz8np260MsOzUiXVTh0tIOu9E79Ok1f
2hioxZ8k9/8QDt1vewxu5E6IuPsaf31fiDV2aL8n+DuFM4Mvz9JDhx/p6nP5j8EsvMIkdv2usu7L
Gk/Nz7Dsk9NQ2Sco0cyb+5Agiobv/O8vwj/kwfenMQKOGWAx+o8//NevVdMz8ekdbidUKPKZzcz9
mNXtfA6hs7wbmd2fJ56GAx0GVR3WpQw+RrEp8wDVbu779dodfNMHf9DL/a7G5UvxanCN/OTOub7H
1Py3XG725bS4uPQBhsnqprJxuZ8UJsI8WBQPoIzra4Tk5k82hPub9+uqEOHlI90R5hO74u8W45iI
Wy1Dpln6Hh/VKE3l2YXqGTE9ehIMz4zQOD2/cybR3KZw/cRfM7wR6WAvVZy4J0V830vUufpoVUet
9O+36n99O/gerLWE93DDfnuAPNTQHWNQ78QK+8Z0g9aHhuzEJ0KflvUPSvh/2Cyp9oiaBpYVhTwZ
SD5+vQPkeZV1QKbaXbwTfl/0FIKbEzthEavb/PB3arWpGf1jE0pof6NLS1zIhPF0aY//1599T4HF
74ls0oXm+pvHZoaBZUKypE5lY+bXjqM77abm/zF3JsttdNeWfpUbnqcj+yaiXINs0AMkwF6TDIqk
su/7fPr7pX67SoRc4vWsBrZDlkAQiZMn99l7rW9ZlmNWc/z+5/f6/bEACZnpoohOE/fx9dZMc7JD
XhHOK8UoOZgb6EPtvFcYChY4q9h4kvC5MznxdxQDX7z3b2JMJPrWcsVRRmLdX4jvv675ZjR9xk6s
+S5Sw8uQMQEw5T5TbNheUFI1Qwi/WFCyfL3eMdPT0pbxXGF7EK9vs5KDi2BGRI3h0EO7QsI4ITBJ
LxZeq2TU9ErU9dsu0EWCE9DsFg5hYMWaBhZHfI5E4jY3VSqSYc6l7rsoJGApJWGmQZlQCLBeGAJA
NKNKdP005bAXqW3d7LS5r6AozAWDlT9/fdL1NdRA9jKUMLWFQcOiWbyKv/qIkpFVVIUc4NE6f+e8
Aw43x7Z4z/afE1+mDS+VWSGzzCb2tMwIcyRjUErNenHI8vgl8V3p6QZXgXjsOkH5NhpB/EUA8L/7
JZfCA8Mi/0HsffVLIhDPMubc664oDGk1pVE3PYiFYMA3bUep2eF+69rXLy7NdbnGpWGJArhDyC2b
2C8+vyv6JbFWQf6sy6KrtnR+SiozVbtQo/nezMT8qOh+vyH3MCAGGcg3/20owYZp9Fd+v5/u5F/3
WX0hiZnsLz9pz/gtPv8ugSBHhcj8ae1LIvq6Anngvmga+aglwWwcSl0m73jmzJecuCN8aY0FLza2
NWcnzMQGUwzbwhavuFgZrf6A4pUhBiKyWtr3JUm8zpQ2/D9i3bCNC0mjnRiwpPNKV8ym2g4y25ld
BKEYbuSm9A9WhILD1ueGtnE5ylF9zFA5GLtEZZ/bxVIi+wdtpsHmNgP9HXtWBwAJEZ05mTmDIgQ2
B1DSAMOBM9YB9X3zrMGSmV6CORbjm6LOaeiOzTTvyz6y9L2i1qpykluUTJEWi/ohYKmljtqFGPIK
oeNgjB5XfzAwefvkR2bacIu2LRwd2pdYI2qcsOsvlsf1VqDzuBUXxwaefkri612WpPScfuMINbln
iAVkwAIMSN8Tn1kgGiCtlArzn1NpotnjfAoVAUVgag6O5UdduhdHc0D0U4l1/0UpcP3UYx+WFQMO
08KCQD9/5RDD5ylCXwum9Zy2JFq1QYkzNeFuDRar6hd+NB6kLL1flyb0DcwoEEY42lB/GFfPvWKK
hazR22CNdM2oFgWYVNz4RZX8yBSyJDwFVwRarhh52JlQ0eHR6szI3HU0CIObqceRsk66QBO/BWbH
eXvUUBud6b+FJytDV+cEVtCr+wRRkvRSCHk63ldhVKVeRZk8emXZ1CSxmcw4XG0QKfebCRjS0S/o
t+Nk+XnBCyhgp1n0g97puPqxZ4xDkK79ZBDkgJdpifTYRcE4bZpGTecHQ0L/bQ8V2ExbhWhCKFNi
5WtVwNPmLvPRZ0vyzY+28OmiBJIByS6gK0dhl7eT4AFqy77JWSCtRUn39V1KPjRw/17yRadKMC7h
tAdpQu2vNDdouGuN+Tm11ZqJWBa6TTh1AGo5FTRepwi9/9AwtV/r9N1TR5uy4m1UxJ7Yoz6uAbmG
ZXVv1TKOlKoSuh9lkZH8NltD+sazg45PZild9syYRq6cNoyk+2mMCCqlHFLqpzLRgm3A8Snbqp3W
X5SiJA6D2UjhbxXDH98Vdla2+AKPvKMkXXdvKrk1bAemh4rLmLp5Xh5Zll0hMQ0dLR5A1xZqaKa2
bqbKDymVRVqxUTt95Mgo75Q0qY33JDHRowthpeeV3fl+EmPtHkhYixopZgjBYjlMNCQTJ28GYoEM
E3Oph94mrVBg+d1KNbKc+Wo90ldk+MMpBu0P+VGyGYng05IsGbD7FFXBb6GJ0KhTrjgGFjMO1joH
VtLgpS5/MUf6wLYBi5N+ll7633hAzuS2WWkoxGuCZTVPjtHebIIxnuRH3LNYjuWZrC1VqqOt0Quz
6SHsMzFSM65jP+vi0tyk4I4yVwvN5mOMe+aOmRRwjqzAOQjk0qnMHVCutcO+4gEUrsYA7JYtcP4t
NvQljHwfdmWwJ3pkqnb02A0cWZFBIlGhhNH3lqjyEq/xAAROkqIsc5JaKphe9LMxO+zZfA1hrqlo
ifspl13Gl8GtHKF+p6+jpbCrlSFuPCHTptJR9Ca7E9E6a0SLjdHe7BMV/0Clax9zLNPox5pils5Q
+NNNxsvBdbOtmjf0yFHCBLNwOxZG/crpX7eWzhSRu3HWfFeTWZNXlFGcdQws506pqmPqTGpGeJgA
kBHmUS9ZjpxnlE9D6MuBF9cKqYpSIiXkGvbo7YQsv7f0eNrm6AjeEZVUWz0xYYNjokjUVUkkrbXN
Fb5BCCYpokuMMmbpCpxjZydWiwnsc5koh0gmf2dT9zlK4FZrSqQ6GGQpvoEr7HqhCh9px3b1MWjL
8SJKqQHUknjZA5pOoXan1qjyA41LgJHGbJAxPsgzuT9x38TEirdMbHCxzPJLLol01JoIB6FNQ43L
naNbxFQmBYQA15Sxo6cnI9EFNai6mpm3n9wKaRpOm2mktYWSLZZbVF50OvDwYFSwU81vuRraTBys
YAXsQtai5zF8tSEYOJoGD+xlpNCJFnLA52X1rNIkM+xi1rRLREYzGcdmUOznxT5vi5QIimskiEfs
akyGpwE5QLEzTVDNOV6A54w03tyZJiGf3byMg3Hbx2b6TE9LHMmfm4nonBnKZMSU6MSm1VbocVfQ
EhhKGbiMlEcvaYLjZWNlVfSCixEPjW8FQ0WuwFw+BjHCQKhtxsjOxzQRWDoSs9jmx5sPQxRFAQMh
P34qajhDAM+0MfVmpD/kQIxZ5RlZUmGxky3RJ/WLjGnklnI8nVs1qy3PT3X1Ni8DRhy5GhYXIpY1
2a3FfNGHzIilnWWWQ+4mVJqI/r2svpUJdbvXZ7NRbiW1nZ8HPaQMURpWagTOS39KUeSjN0GzFLu0
8LElyi2Y+rAfGOAXUzkFsPMVeTX5tEIdabQ0T+D/KByjNFDkhqJWvekEMiNRLSJIH6jmjfOQjGw/
edj637KMWb3TwShi+zEtlI7toGEymeL5YQbtldmjWst31G157Og9OIAtqLBF0G5hWHJmrS5IUWaK
SPtKFmR7FFUht0NZNNI9s6bxMR6ZlrKPj2N40YImea+HWTqnYlGFGz0HwcmGJXREL4y+pD1JzFWA
pddggnYAGASMlXrA44jp2pOU5Nj0ewR9hceoU3dFUqXcIJXG8qkuQ7l3azNHls42xbRZBUoI4GOy
1Pm2ysVgJVgol5x5FqNoM7WUSjZKbklcCaWScThlCiCv0x6f36CMpr4K1TbUV3EhmZUTNnLxgeWt
QRCTllznsEITgdwm1U00iYaHh2k31QAYsFd2WMNmOSIPEXpf9WYyhCU+DoLGEtIxasam1xVfvS8b
UxkRXHe9dDvKs6k/+DpLj9gLqogYlhO9Lav3K9vQEGC4cewHFznGzYMFvB/XNdUDqPsWr5ZtoWrj
irS0Po2ym4PblLnfyWoQABFBkHXflCkR/NROAqE3VhG7BK8ZJAsIXiCkXm2MmEPFURYJ3rGq2t/2
kZBG+zBTpQdpmKyM0FCOly7t+vYtQaiVY76ofPFsipnqGZ0FDw8xUkh0Ac9OGPll9dRqUaJ6YY6a
bSUZIXaPyYSEhcA1WSweVsbwLA2CS8Ku/Ib4O464iIqqr4cGEwf63TxaTdHYPZLe4r9p0myNG5+v
1AuTrHxNOCjOqyrKig8jMFH51dyZmVMGCLDwLBRZ51aYi3M2p4Re2DBEhojag2cXRgytnZ0eZydh
6EM17g2OPEyDpbkfNoJQw+VpOQJzJobodZJTeD0P8Hp9ZrfCWBmrtiv0uzaJM5Jf1Zh9LNWVhteL
VvpgzNNAxkNszYe+SAB0QgPKtylhUj43Xse31uYAuKtC0w+lD0zSEU0cDyt/VjFNjpGJ188cZbTP
QtzGsHnLdpqJKA5LqINNrabkq41qRkZINjFn1604ZrpdqO9jHVSmPUWlrK7jMTFq1nlDU38WDcSd
rck6sILyTspimbADlI8PfTmlMxWjRtiTvHSIQu6zyAmmknF4Frej4Km0znJ7tqqxWrFSuIMChSNf
lsxTf2CcU71CuMJ6II1ir90IDJVJgogm6TSjqGPrmaVydPNcisJD3uYdcQLp7H/T+kD7qNhOCKYZ
Yq3Y51Mv3+KGY8CD+7lN9L2QK+R/xGU1xjsTsrzhJhmb9QEwRlkujNO49HgeRKonD5Lqn7jpZxPh
XD96VsumRVDn0B1HpW9VCMaRpt+pRSDg+Amhee7MnC/JXY7SyEhCsyeFR0RZtpLjWjtQJc+TayWi
ig4nLsxnIRhDkc0JCYSdQ4YxN2GQhFiAp2gWKDegAXmTgLw3J/tx7K1T6HOOcCVZWiIThqSabxJN
HwmdV/zO9Kiq23lDge43hLcWHcZ/2A+SG8uoGzwEk6Xg9mNKoRiIuFWeSyQk2irti0risSUIitvI
anuEKS1ku4yG5ussdjJt4K6K3nyd75os7rBrD4WETnZfZUqq38A80vsfjeb3vZeg4++3eTyrZyGO
VG1NRdWw66NwGzt7QvuReZQ21osUqvlmDCPRtPkpKianBurNbdSEJiOIXs5Fz6BpkXmxIGBvU7W4
DQ6RGljxJdWHUFzp7F79djDTILw3cGMufshSCbwoicXsJprRkxyzatTTFfaQYHiW+qDkON5MJuHI
PkOpg5GGfr9miFcElxQ+Nv6AqlekjqGP3hAHoWd+jMRwTE1Gs6GE7xItpkTVX6FSQckvDLcAWmsa
W2lcnIO2QcduALwjynNgdnUIBvqlT2qokvht1Jjd5xBpAOVllD2LUxBZzRedrt97SFT66Fgk09AV
C4zG5w5KHkQa8oCgWyNVK05QIL6VOPgg8o+47sto/IrOuzTOPh+LTeYEgERMiB0gt65c9BaH73SY
pm4dT0n/2JAT6/AkiC9DSEwc0wq/c6x8eAY00x2pd78yjv+7t6cBAF2M1hGdyquP25k6HeaaqYQY
DciXukKAcdGoav0wqGHzaElN8CNtC5RTRdQcBEX48ef2yPX7LxMb+iOouWGo0J9duie/9BVpn051
jVtqTbumIGRWF+jCUI9tkT+1HhiPypvNol/UeIjqqS0r98+/wHVbYumCMJ+h2JHoSsvq1QUoqSZE
KO8TvDDk5GiuA9JzSvGJ2NHmYOpd/6LxLP6i8/4bO2F5V1pB8MJ0xpWU+Z8/doA3T679ENa8kDwy
sYl2/ZC3joxWNXLFGJdDEJvmPpaga6Tovi+wJbIv+j+/XXoweNpPegIMY1mxlr//5dKb5oBbmG9m
HVKGFjuNxEJ/Lw5dT4KtpVTzvgIdlV/CSq3fMysQb2CqtM3qz5f/Z+P41/VPUQXVBHYBc1idJtnV
lQDMkheShE58GsAe0znt6+9iXQ7ze61VQ39BtSIbTk03RVs8cu0PmUI8WqXAmtpjGzcSqdzqIAu3
SW4VzY+hLVNMwJFuEKqk9JaCt5Tbye6tFgJMX86p5/ulMbJ3h8iR1JBE5kSoSfpIKlQxjtBKqbif
RxM97ViFZDyXqqj7mxiYVfaA/UItntGJm/LJjDuMF1rod8GGFnAJ+EIHT7VJjW5QnUSnCbLqCktN
sZDjOLRHQc3FAcOwVjwxd58kr+vk7B3rqNjaQ4160CkBh93TfZc47UBNSfdJNvraF03y3+aShsRc
GYCMpsDG0Qzl6oqLaGgnIxlwloF1dkeEMSu/MGdXq+ToMUYHctDSYtx1RVbYBcX1DTR5bZ2Uy+i8
myKnEMti8+dVIP22DJiDMX8jn1YxaLJBfvu8GNu5zAMBDt3Kakw4TwNOM2HX5rEkPLZTBhfA9Huc
kcgoCQdUrDn3OoPC6FTTLuMWyWGFPo4kVNRbVG2TuEa8IxF73dPzeMdb3Tya2OaDzeTTL/KGXKhe
DGIeEHuOo/ZcdpqpU7oa1ZPQ1Gm8G2MEwCmg3GoVZOLsb1QZa4HdVTIk2FHO0WbAyUDwkvkTpWFA
188jr5186aFLemOPXWPIdzQ/NPU8KPFYrlIVuuyd2epBtaXqbEVmOEWorjC6k/jeCrF5SOAfkobE
LfIkV3OdovOtxppeeefnL6VkEI8xtWrHQReAR70qYrontoUVjhNyT+fJkdqWhOxUktv4dqJONXac
fph3A56eY28a47q70eU6p4GYV/VFjZHq42KQ+mmrAwLSHzsJblYgxAraKeQZ+kPAF/U49IXySg5w
V+6bke6LF4bw2lDAyj7RfzPTFQTSDbLcUC5mAvdQl0Wnoa0HzsfNbN6rvToRIlUG86XhxiLkHYiI
7saUBuEq8wWaaoaWDRHHuc7CQxxjU0DLwCyMMaHVn7Q+tgoXTAMNc/iQtce3MPsuHsMpWTWa2b2W
aaCS0wFyZTdKAZrYLoybVTdOse5QxPERwi7UETAN8DrRB6iNbfmZJHgNWPnopo9B3OwKMWOZa+iJ
eodsnmJ4g3eKeJ9o+Rk2M7TVFjQPczBBOQS1tRxfpUbgvQI9XSNfNafbMmnE0o4Eo3nmREYdjPIF
IVyTyOF4EzRWpV+krkh3aJkkhOOmnobYdqJujeapkFa+lAThOhdGSdvjBORDR0DiohNAA/8ZqzsM
dCsx1RokAzSqrJb8DzVs8UOl04BebIDauGvS0Wh2k1CjZCLZeXjMkqYjI1Lsxe6Lh9h1pQTgkLJX
W8JvlvAU5UpKAPG8FMNoDqBrAccLRqs+zzUpL1Qz8zZnof2HY9zl/SgTFqgX34e0xH3/+ryiFu26
Xub9lExQ7uAXv8HxQXaK4OQ7UbrD9z/vSb/NcHk/nUQfi+AIZAswWD+/nyFYZQokBjecoeGbMerx
JgysVY0P8iXOIMsAterTfWf15DFGgyrZrSWPa0bt5ousB6+JIeacj3WVMa4BYhZ2NGlRuT9Evmsh
lHMoh4pDUvb5IcQWjd80Up/+/Bmup+7LR+ATyLLJ5EUyxatdleOZH3YJ1L1gBPuC2UBaGfiiXN2Y
abkGMkA0kS7gocOVsP7zW8vL2PPXBztyHIIZSD1i8G/BYrsaxhZFhyyy83XSQXHcoF5MAOQ2Q46D
zBe1zjrlco+dCLUxStdGD5B6CEM8P49tpRFE10IBd6gZITs1HLEx6imdvOGMibUB/Nb8pqc6a02f
6Uvg9OQM42DvscKVqXVomYNKEo5lZFhgc2g/9fafP91va58ZANcW0QhbkKRcVy1C3vtBXvQl7uQp
dnXaPT+CGJ6rJGE0RYguxF+Uqcoyjft8OSENArFHhEbBSMn8eTUGsAbBDwXVephEmt5+QNyM2WVQ
6nBe8iBQ6yHaG3QjsrUc1Lpsx9RViosBSOk8sY2SibQ8EX8JdA6LsY5eZ495k6otAoQIzwDHMXzI
RqjgMZqZVT8KWTc+BHIVBVuURPTqoyJ0Ug7F4gY3X8aRlRC1bYKE442kyMAbluExu2/z+PNS/0d5
ZTflR37X1h8f7fG1/F/LS9+KkhCpIGz/9+c/Nn/9OfggvLB9/fQH5gHMj87dRz1dPpou5aV/xW4s
//J/+pf/9fHzp9xP5cc//vZWdHm7/LQgKj4llQNF+2U9LT//n687vWa87vG1jd4I3XP4fT7ljS0v
+z+Re9CNFnQvcinK8wWAO3w07T/+tkTuIXJHzaJxd+kLT/FfiXvS33/qeRbYry7Rk+CWayA+hv/4
m7r8Fds0/37Zqkkp+tu/Pv3tX6uMC/fX1fjnn/8LAs9tgZ+l4dWfFyN3NpoH0LYmJDzqNaTjnxcj
RAKZgzmIHksMkQecI/Xst6/+0glt3SbfUIAZ452oY1Dd3Kyy8mJFNxyqPUIyXA2qOnCmFVw2/CdQ
+Ov7vHpUykdtegiHB3E+hdVt11ZuvAZ1ZMfjGv/fZJ714s00TsF4YLaiSXf/+SL7H2Q+/j9D8T4t
yf8/1iCnqj+tQQIfm/A1Tf8LsOBr/t78ug5/vvSf69Bg5XBWJa2DpcNxlUfIP9ehLv7dWgDhPB4N
EdUcnYt/LkRJ/TsLUOV8qdOY/UuR+a+F+HeWrklGI5UjigAesP/JQvy8DZsiw242YpVz7MK8+y25
ZJCyNBtoBV3QV9QOFmp7Fs27fkANHY6V+cUj7fPT9K93I3jO0tnf6JdfKzn0mDWfCiXpLlGTrLIz
tcgN1T3z1va4zFxtztnR5pcv5d/cav/mPWHM6joiR+CpbAaf7zTcl6HcZWNy6SfjZoysYjO247ps
Ik/s4TZEcrKPLMn585v+m8uqIoH4GfhG6XCt1uz13uoKKU0v8qzNm741t+1oPbWCuU8j/cteyM/g
gP/7aOO6kuqGLJA3XK7rb7EcuqHkSP9F/WLdaD3Pb1eJXDN5F5nwjwBN4nf6nzR2n7vgTopv4o6u
3I2SbyjKa5/qj1rBmaVXa8ajROX/bgbvZvEwVtB9bsV+2/Y/FHVrxl5HJnm4SuN7tbnRw30K2FPz
CAImFLrO1mbzMreBnQdwpRBh3HfYusgLPsTnIvQmBaMSB5m7MD+l4c1svOjCGoydaa597aKQXyCf
RfViQotqJCwZsmwP5bkVhXWChdjYROtR3ggMyQQTB8fFRDSxNnY4HO3F3G/cWI/zKw7NTINUke6i
F/Up+S6XODluZ+0tFbJjpJfOIhsqbocmctTswxRfJvNOM1+r2LenvrPz8ixX36sYKRWg0VL+6P1v
ENwh1YJnXTXKtodVEJMipAAmnbFToR9ZiQOx3B2sC0xBwvRswJaQlCch2tfjTtdnKgEs+dJeLHcl
XcHbPHJk0qCgzwUBepsVawG3fp3smZ0YwwvCCl1d4/mMCpAwX6zJq5bZX6sEKrcBzhoM22907ioO
6gAQl34ZsEliAvbBwTWT704iPN4a1urKbCLlkA8Qdiahui9a9Svt7m/3BTeDyKbDwxWe8W/JHBOg
riSZdPXSgi+Z2tDBmAsnqsRUhhpR/qLk+3fvJrFBctsvqYs/+zi/9Oc0QWaONdf6Je2sBw5bOFlw
qODmiA/gyNsv3u23jYaagDEaKYsa973JvvzpdOUPqFQgCaT3o4yaSRkrV22NB6P0twQd7oE6PUww
mr4oo3+KnT/d+rwrzVdFxEincla46kVNVNGimhjJfT1pL6B4wqw3H6zWhy5jJpUHa4R2cLgwFpNh
gzyVtVyG91HWn3WIJDa+JGWbtUnhjWAI9TG+/HkjvHKUsOgsnAw6tQ6WEppW2tX2iyYETJwcWHd4
4A1mAqB2FHxTG0QDFroaXBHiZko2iLm34uCVvtsbdgj25QMi/GTZYmf3lOZ37SYmw36VHeu9tEMj
Sgb5PNkAFcPKsY56x2d0+Ic1LtPIlgijx93nQBlVsI3v9JVox4td1hbehUOzKzbQNfVT8z24C3fy
vv6W7oJVuEZr7NEpReIoG7YUu1RJL3++Gj+B5p++rZ9Xg5OkiH4V0fjVGglKziagKqw7hBggvt6C
CugKMhIHvWWoOv4PbK4PaWvLt+meC4EKCg1zWa8qC2WYXT9WJMdXTnVXHod9/FEQXWIb+Nq+WlU/
2fZ/+j0pkX/tFNSBOAxzH1p38bY8IFSC4Rxu6Zjti40A7cmuftAzVJ6TE7kY5/5ZuskP067zDNv3
T4m89kPHP4ZbaxP4jnxRtig1pggm1cbqvAJyReWmoVti4EnALDHLe0A+mWM9rGzEBVrj8ATrsaB4
4WAbG2Pvb4db6TxeJvp8SO6W5qY7aiD53apbIuah2akg4rRV4x+t4nbyX8XipW0vcBUViHzP6cm3
i5W6KdfxuTwWNzI4qrv6GK+F1Z+/X+uzkvmv1Y4rQaEbj2ydscPn65aQL0xPrjfvokeY0zfSdr6J
D80pO8E13QhP6iNaunNXsVqBWzJwtTXEFMg9rJUA/Rq00rds9NIcQJvTjOBKbmu6qIKTSw7oKl6X
AsswPSNaYYgPKy8vXWSuUedO8drElVraHTpYlRmw0xzivZa4+TeeO4bpCYB4S266VfqtuhN2gEee
4m/6k3TsT9lKuOXBo5ArfI5HJ2POyOZx14m2psIg2oaay/1QFRsSrJieodcbZtfqvTThVGxnoR1/
4XVRPjc+/nUVqVroPy8t9quT+oQXHQCibN75R/8YPXY7ZRs++A7k3kNFt2r0BBEewipsHD13FhPe
Ud92q3Sf76N15VrnYouGcaWuRCYKT1Nrp8cv2+1XYlyTHhrnRzZ7SncmwNq1HYMpBvpjv5rO+E+j
bF3A77Y4idHqWuS/Mvv/PgEaQsYrvOgg2JXRNjXOen+O861o7fRh35QvqvVgtjs46qBdtclBPzkx
KImc6q00V0Fvt8Wu/THdhD5iOxtcRmvX0NAkW31PKtt6DW7LH7LukTIWTM9mDdfF4++V2gHoB11r
QqnQebi9B7yeDCvohsp3gJ2byp2GXRGflAx6nevjTw7xF29aI6e2CR2J285Sbpho9eKDgRBoik8z
JNVqDW9u2Y2bmyg27Dk/tWrkdAYU5vxBV06W5XJj9t0Hv3zVrg3Riy8m2MPvzULUvEu6PdzhIjn3
wlqfvk/Uinq+yefG7fDcVQQUJ6RV1hqSJTqBKr+MWoB0q6kESZFCD8oeiX6eJZqHC08ChYGJvN3V
4cHROrFr45CNFyO87btjY0ar3nyMjHs5H1F6cLWGL8qp6+ICMJK+hAOJiPbpZF2Pnf1MbvR5DsUL
NMgaYjNUPX1SvMqXG1iZxhdPjt/eDZw3iWqL+t3iBrkuLsQsVvUiSupLYJrvgFNVW0ngRokLNxNA
yVcTrus7UMOPQboMngyOhwxMlr//pXJqscA3zOuCO2YMCIelanajPH9TdHWp84kWBBwRGdu8x1QQ
VBW8zQCcZFBvrNIgXk35KsjuClLP7caVXho5/FKWqkrXYVr0NSENhqN4Icr6qR5CrKUUNkgkDoHS
pXYY+OtW4aEqZGcrEU5RZZw1HT1WHojnhcP0Hx5k+XUoazSiEAF1cxhXPl8f9qaRsZY8X/wahz32
zVAdWiQZ1cqaJcGds8K3ucRfmYiWYu7XxzLGQfJqKR+WdhYGFVoJv34tIxBtwyw68QJzt/FEhiVQ
joMGOB8r78+PsutqltYYRQpViiEuh2bj6kkmQHcIAyRmF3iwArELwHnh+RKEG3Ky/KYose4Cy/vi
+Ump/NsnZKRPdqDF5+Rtfz4afll4Yy2XSl2W8iVJdqSUZYut8p2oTWSxp5kGdbyh720Er/mCuwTo
GmOFU8STKR41K7HL4kWr7tX24hPPId6O4z4f76bycWq+Vy2rZLwL08NAoI2+V9sD1XKS75MZYMwm
r47TvIEbKqnEYYUc4nAwqpnznEHBzaDCbXFcJHLB5scJz7wBUxbNmxoXRXk2Iu7627w7avomE1/E
ig1cFU7VDL3umAg/Cs4cs4wwVo5sX1gZPHrVZz24dNbFKB4rg5PQBi06EVdCsJKVt7Sgk+cV46kJ
3EFHP+r0BlrSraWBPHKl/IeFCKhuDrp1Yxp86MwVUtQnPcD4HTv/LHiW8GTGD/J8ksMLJ2xDd30+
E8EeibCT1Q+/W2v9q1SccuVMqnjK8VZvMROtw6F0mWUSo4VnwEHgb0DEaTu3zEyvNn1X0UDyrLq3
sBAcE5AhMqRQ+9YgqWPgCLQFNHrYwEs/5xOHnU3NqFvbliaGgi3nZ92477v7kH8aJbpTK3CLnNF8
7KyVpHiysqFHEfkcnJe9Ghq0AphX2/15VS916+cbiGYaDl5TZ+KAZe7qtFRFOXM+zVcvYRSkHNhR
g5elCUurUCAGaaSgRBJulj+/6W/VtIaNjHt2Gb2pvO11rRDOwdCNuahcZv0973FTzE4xeyLJ82ax
T6ofjXASE5vwcqcLzkq7C5Sdn68l/6hWj20G+cttxhcYdqlxzMajnJ0imdwm7Yxot9LOk/TNh+Cp
2iX9BIrGejekHmjDWt9N8W2DpBqqP1CGXVWsesvtd7JxyO1MeaCqm2990HDW2eoZcWAQwNoTrHpl
JfsuyNfG3M2gnUpxl4u7sfkI8tUyJU694t3X1yLXTtxZ5z45nmbFroebMH4mogiwbW2jWrWl7oAA
rzQK26gfDWWHKSiqbxgHIh7Joy/sUaQE/vbd0k+XiOviMMygTr86s2CfK9F9K/IlUnYJwTi13R/S
rXbrexBTfvS9XRzn3q6fVcOVOsefbGwwEI9JSjjjGR2Lyl7h4GFMeSxJjIWAwx8C4jSj7NGHTd+7
MNvm0oV8Q0anRcV+N5GYuIsN8DrHm2Jx0zgi0QWaqm5Vns3K9DH2KLAUbLlcgoL/ORTjNpPo3Pc4
X75Z0esE+pyej+X4RFBGd2HkyeNG+F7eSs3REFwp2Ac9YU+P/vSA7c4xg8qWp9dAPStlz0HpqM4I
ZG8gRSrUARCTnQzxWVnfTNOr2R1IQ+bAdCEPlHP0oXeLClDcBchK1BeO0O1yU8ag4AaIVGe31teh
AqbzHmQUsQzfpWhwYyGxtfpetKblkk2cB7tkI/IYgBLM4Rq+FABmPcBrRQSK4U6P0qGTj5Wyhsum
iyc1utSvgxtItygZyhkDg3DEPsBo8UbzT348QPxZa/W7wt4WHuVuBJOOk2HQgP3cNtqjFPgb5Ny2
XN7gyiUEEN9T970YGbe2QDEUfuBY2eX4PZZgRHxAVkLFWdrNHALSXed1Y8/VymjfpAhGt8++jne6
WI5CcFCBVnvEvdh9AvZKvc/KnT9tx8QtO/p6HbxWxniZ/r1M3zXlXrbr3hXGtZasAdr8N3tnttw2
1q7nW0nlHH8wD6cEwFGUKFKSJZ+gLA+Y5xnnubLcWB7Y/94xSW2xOmepSpXL3WV3awELa/iGd6iS
NepFvsldQJiPTMfimY+5yr6+yO9CsQymVeotRdGJjsJzC0r2hx8t4ctAqVIgkuS2FbvVgE7fivug
e2zuh4kUeInaYO1w0SSrYINkm2esgGgucqTN4u2YOMUzDDPKqsskWeAlo3Lx4OK2EZ27WbLJpr+e
sevrfdi6AVYLazrC7gzqf4thUHz1d9Yyv4+/CYcS4LO06I6D2276NUxoZD6opeobg7rLMfjqA9EW
FuK6PIVgvnCK5y6zw02xi76oC5E+0iMSseqX7EbOd0GPngM8A/wSkCppJtLj3nse2uTE8ikgIPkY
VZHpdgAIYUd1Ngki6pgKWJFWstwImxA2KHUtjAUcK7d2iU5hJyz1+wAYfy1gHSbGN+6Mq1iY+iHS
GIpqzU072obnTwZXIA0Frx2OUZC0tq+h9R5nXfhPI0peHT9xyUDcAJkH8+JmUhqgUmY0ikdIIVSf
tfZFDMSDOtPbi+kbuiyHPrJunJlAJi/PTGqVFC0BaMwzTw/h/N0U3RDkKBqlYwppDa4eauwiUtE2
pB+g/2XmUP8eFEgL60xGyXmF1EE3vSScsVThi435E0Xld46fAkR2bkO2NaSjH+Uoxb8ZZWkP3X2o
cWbsxuBnqx+m/qeUvhr1Tkzeu/ZQRoc8eqHxP5kwxahi2dikgChDZpdOQxw5rWYTc0pU4RdGuWQN
RMClEDEdbQv9GyKpCNbeJgOCh1I4KlaQ1GfNak7eBZ2HINmalJWXmq2u5R0FjTWByCNKprZnUy90
KF2toLjb+HUsa9e/Nx+9r/kv7zn+VbzmrubkO/oo/Hd0jZalq7vdW/wlfZfeyp20kb+OjwL/1A7o
jWAOY+IWNitWQy91AMlNCDBNx05Yj7hnGXdD/wjlQVkX6XsXfx/T/SDvxG4pdHso2E2/EcB8S3S/
wmLdaaeovBPz19TJyjs2+CQv0V6U4p1FEcffJOE6U5ZWvBqQrEav0YffZ/N7dxSfyjcUOdM3LKHR
1zSod0qcbByBGOcujLfw/fOohkT3evEYpiIqaOUQVF1lIzAuyCCTdjoGkqMgbquvo+hOVbErg0nh
ElTy56qOyN6GFtxCLGwWtvrVKp1KdbviKTPe2/yeWrw57RsC63GhSqtulk5F2G+JQplP+oYDZGHX
x+RNeC1SO7+vbYJrKgTg30+N5/aQClJXfvBO4ysuV/G4zPOF9qi+di/Sr+CYvaSshkf/rljzQNty
HyxjfoD1Nekd+IH5nfeA3qrLM26yl+Kb9tKtcsQCoYja8Ynj/hdCtQYLDoco3QH104JN4wHXwYOx
xmtE/JbVjrHWNwVcQ+lJf9CXWDt8zTA6BUXo1pvmF5VALk5pUb9p+5hH2yt7zbVswU1X8Up36qV/
py+4TGwUWlwyGOFbRIGGDYXCxVdqLeLJu/OeRFwFmbsf4g9546+A9SmRPfNc9/m2v1fW3Vr/gVdm
5+ZL+V3+Eu3w3dEeM0qfT8BV2HETzS03mhDedPtxq1FDldwJWXF6Vt2Pwngcu82onAJ8pLThDgRQ
VNv8HfIH86UA5+MovmVf4r3+1vY4My38ffpclgt+4SjBr8pzdGGtz5YeQCgXOPkEsY0kR89w/dqq
d50A4XWf9yLVutd63PbUMDnf37u1sTJThEmp2gN/WUGb7B5R6pWecd752e2haYbmouInoYhBjzJ2
qSChh4RWeYLDQrcs4lWtreTmPk72ork0VGStoQpCTVwEPwMV9u9Cj+wBEipC2O3S07Ye+nGQoKUl
mC6k8yRpaebboH+MKbH6a739pYbEUyeFFvHsJLCqsbFFUggPAFKTyG0ahz8ED2gWqzx3GpDewgIB
3tizKWzTRIQObdG+oxN5I4u4LoHoaEBIMtUmpDkUQP/nZ7WqValpeOl0TFujhYfDDvfCAcJbR78j
iLGbjo9SdafL7SHLXVNLZQdTDsFORY0SrxLfuLGvKlI8DteGotNJpL9mXVzYlVIN+UxIOUqvyGKP
rqgVdFhz2hqDeeOeotV3ddTAIiUywPKYVt5VNUJMsF2OpWI6Dk66Lrft/XDXv8hutLRc9Cdw58WJ
QLLTYNsOT0VsV7IrUSJ+lg/qE7KY5oEqedQdkKiMqJhjDoLEp7AMEUTMbDlcmai/fp+eR3Fha9/g
eSvaQm/sxFjA56CWWbO2D/Af0+YBPe++gyE7X1CQkIccNuaSfo14iH7NG/1hfGu7tRI9+er92LkK
x/MBVOtOfqvW/ia9w7Np66/ClXWMV4KLX8xBdeIVtdUv/HcPHO8v2bf+rriXl7CPXeVeVRZldG+w
JD2njlwNT+RqO4arJt5PzQF7q1TlORz1AHiZiq8K5idFJZ72lysYjxJXjmSriFtqdn8QnuezcS8e
eHz/a04Y/iwe6K+Jr8ovhMrukh11YpwovDc8pOjDkBBxxugH5ag7upPb0kJbTnfEt0tc4B3ZkZfT
rwp+ubUQnrN3K7ILxF2VRQzvZUFnsfzJRM9HzXra6q/BEQHm8Cl/IhUStsVjUrJBu2y+Na0f1qHH
X0Sy0STkz+t3VG6QVvBQ50dV/BdWPfvyIXylbLI179uttdaP0U+f+7nfVnfJk/Z93Mr7+N1SKBwv
jANFYf4pDNvoGQgv0Ei1JYVeNNJOU+atOul3SfdYezuzvseWSljG+Tbp4IbfDd1j2xxCde+ry7Ba
tjoUfqeQlqHJocPxgBTnCmFqxF2Edj2FqzBYokpPFUNFU/srBWsdiUrUjGd2JKtlEX+xssWMLBAW
ujs2h6LFsW+NLqM8HmV1H9d2oNs1753dCe0+aR6ExrNjbW+FL0iLoS5s3KjrfrBn6VQAQgL+C+pM
vGisIPthWN7QTMdpSosHQQmzXZciTYsKqOqWjTb+4zMC3C/cE2MmaAG9vAhqEeMdo74X4qNHQdlu
QpMTsyoBisc/RlPQb1TkpasKAMUdYg5Qv5IED8K8qFlaUaF0bWDGx6j2sIge03cNpsFBMWLcbZvv
EIK9cCRLCprctQA+wKHO7JkHs4r0WUEqRSuD2wpGlbBqOoDRBXSZJdIb3z8PnS4/AzNPNWiurqPu
iJbLRXW9HFoR5msaHlEPyWnttCxTXW8ckh17QgJo8/lw0mUtdx7PVBR6kjMMAi2v85sjLqx0Kuok
PJrh1O8gKN8NkWcuUSyqnTCcvpc6GRVKt6E7mhONlsA08P9Q4RmoSbXrKnJG3qdaCJHqrXVLaCnr
FWghhbf0J62rmZFm/MRMRoZPRm5yMTN1isFMXOFMKn+FSivAlUWc4Ul4UFfayVuZ29TNH+mXBid/
m/9UEFWZm6LhV6QhhJR67aIKl3p0wEgHAz3KNQkAiPZ+hkqGSyFEFBX5YVfzHJnSj4SYqXJq1Xu1
W1vHNNr50i7zbK3cEeWViR2h1Yy2I7Lkpt3h8YaFYpBspGbZVgQRS1qfFlLzqlOm+0ymePsooFhB
uB+5YelSEyAQGXf8qyIswvfcHR8h5ZQ4WYA8wGcGtAJy0TRRCJeI5biPviAenoCxMuwQa83IAYJd
YCjY3woj5tbE3yVQYIXo1bH26COgJaRenAExakuUXxPxNBVovbb42SmzUATyGKSdwgDsOde/ddDn
F+g2rOpUfFAl71dkxfmGpsjh86V5uWPh7iF9D56fpa2bELPOVyapMPSxNshOqJxKdHGSB1Xt0d4K
v0tyS9T6PHb5OuoH68ZRMf/c80lgXNWkXkgDF027i5MiU4rU0pEQOXWWsGwkQF34YkyLEIHmFLsW
ilk4e33+qtdLm9bVrIAgUklAx/GijCCoUlNLSpmeojzqkCPYjYiakeQRzUdpvPzHg80bSWUHIeLG
LJ/P6+APWlggxH2So/I1DKDQxIr5M5faZyTdbkWml8EZP54iAtAGwsH5WrmIBJUSSwAUMfuTN8WU
3OAnOKJMy+bzV/p9WVx8M0h3BphYUwQW+xve9ldrKFKVoUaUuzuZe4pulF4XwxM6J72OewPbn6DP
Nkl6w7WZHDRMQBGrIt4B0Jo9t+Emz2AEHQXroRh2heZG3iq3oEckS6R88X4rGhern768V6qnonYS
35Hq1SA4lrquY6cJl5q3a+CukyhaO191R9WFqWh5rqXRonakX6STdK3R6yByRNgpfEqfpBdjsEXd
VUK7uCf24u+Tlxh913xRwtOHhkf0iVBWY+e0DJP7XHEb3H7S+8hY9r+T+Mm38drpgN6UWNW4vrGK
dk26xrc87lfdHpm+G5N8dVNwR8y8RsDHYMFA6p2vG1UU0iBMxPYkxpNt6d0DPT7EEeTB7prqtdVy
pKPzWyfSfOKcf1hoq/SZWUbzYv0d/P/1YTMj6LME8uyJnmREGjg4I/KHrqJpYLu6WnXgxlAS6oZ1
JkCTKPPiVnv5+rUhcUIfhxZgSarx+1r66wnwQfOxBxqyUyKoL0mYhnalBp4dlZi5oiOPtlP+q0V/
+8abXx8JHMHgMZHSmcUuxfmo/mvYuh3xFEOh4TTqaE/i1CeAxdMCbZaxEm7UF6/Qn9QUiQEMTgV0
SpGgvDgShEZscZDLGaw3T6UoressQWWq/BX0B9TeCm7bNrEnixZSUuQ3AsEPRgd5qqBfBwqQ1NW8
OP3wv5YROxmrk4CbHD0LVIMzf48TUOmgIr8f7/oyimgC+i905l4/Pzmup9mywB4qqCXJIvnqxdiy
GhZ+h5bcqU7rXVnL5DWixXmB9tuADs2NLXR9pTEaZTHUlGZU/2Uh2+rFCoifVp+AVjRrCll9gxj1
5C9aWX9R5ADWWlaMNJhj88ZyusKCAgHnLfnEFHJBpSjy+XoKeBsU8uiApekIyK0Sn9ACsbP21DbC
Dv8EdrFMS3poDIzMuBBsEKKmq4Yb3fKBYGLziLOKuDR6VT/V9Nk//wxX4TmPByFH4bansa+w3c4f
LyoSATCuLx5R5TahO46/gq5Efz0v6gV27SjcYywLdJ1WpoVhEHk1SXQZfGlCmWaXmqrLxmxzF+Jg
bBfKUdaS1sUQHfJudONRr1YMcFWL4BxeGjqLsObPn7TLpl6Hc16crAL89lTTMbGKUrI9Of4elCDK
Pp+Zqwt0xmRDAmKBShKh2cU5YNVtLWWYIp1GY1CAlINbSTCfubEHtatzFl1TIDTUbWgEgMS9ONx7
rcIvWk7CUwlYDVauJb8p0nCsMUQKEEy+0xEWQfNoogmslsVO13gOCxHR/dDqD57oW4fcs2J0fID3
oNi37XCLvC8wGtvFEjUFfXpVzZTWbhXpD1aAvSukSGk5yd9NgLxC4L1bfiBseAyqpRSF5WS4t0qN
andmqXaCVZ0hiAQqjSpshdjLjxa+NJHS8AGmSV0Vhlg/tlRHvcbsHnHsSDBDOgIrGHEJPhhlM943
4Y3w9DpzYsqAIcKP4Xricrr4MnWomibOJNFpwlXC9k1awh2Geo6By5otTpT8wghD5LaNDxzmT5B/
cAASrZ9iI+6RZnWVASVuhHbtqaIOUMlWtVSBBt84cuTLSjzEImBIMnAa4jA4xRcbv5Qzv8UvNTxp
vRCulL5THiSY1y6W2ziM4R6VtF4OmgCJBRrkQE+bdl2XAQtabWbvBiU8+NlbWiTpFifnu9To4CWq
7SpM6voOf/Fd40ny+vNFf3XnsgRhAljztQspQL8IwZU2q4RAQ58CRJe1UlgUd/TWUJUAuo5lHJIE
5tA6/3xMDkiJeAOdRA7J833dy+iPymZXoTHWfJ+S+mcaJF9QrNykpsclSN9LEIMboTicXX7qWXwD
co9bl7+YC6WcKOejxopSyXrSDEecLZUMzfyTgZGRNLxk2cKv2oUvvWrpHh5SU25THcwO2MwQuQaL
HNW3+7J0f0v2wecZcaGBkxGa9SwvgIoQuAIPgasJKIb8bmBCmL3PMky5sqso+MH9kbuHDpuIRMVV
eTGmR8xvO9A9RYxYw6FJHGN0s5hck0TopU5KuyueU+m9L92a9l2rbVRraQW/gP0mAZVBfYWV+iJV
n/V8bX7JdKfPXhVl10O0kRagpOqDZmLFRicMwA9tUt3VEd+J0CQffgnFMaY6npZONmxiTMXgv1bP
HvU7/YuaqK4ZP/g8cHUcqZnly8K3q4FK7P1YOAhMCm+cujS8Qqy4jaUxw0z5UW6cQa7gOgcIuUJS
7/PVcn0LWCSgJkQZyu7EaBfnJaaIPUpWMiekgmaGN1Dc9MJ7H1ht3nfxjaXJGfzBMpl3gsVtgOjE
pfZ2qKWpGJZqf2zVZS8/5vrCmx5qtG4TEXf42tUSCgXaq2F+s4q9x0fMvVPQvAbtFtdBRf0pqT8H
1MW8AgO3n4mwDzDemFw1/jK1KzBvbb7zMJPunyXzGbUk9FG++J1sNy2u6HDMQ9pkAqpwHh0NQBUd
mJE+3njtEbetXF755muL2fhY/JBrdNcU6hd8oboNbQmPkKYsWM9fLG87BtVCg83T6yhdY9lrUkkZ
6mbTBVj79Ihe2j0AOrVvKZ1gNdxQWI4bZ+yAR9BLs3L4DBHqoSM1SVEFH8zSSZFsVX5K2g+saxeZ
dLBeB5KpCt6XAJA/o1rgv5Z5uup49JF6dsXfQrpe9IgAB/oLqJiFiO2kWHObxDS40SP6CnWgpxZf
LaKXDrBSYsvmY1Uco/iHSvM4li3qARu8NVEJfbL8x7B6y/WjCGImeM3B7ui7EtmsCUIRQLc0Ono8
jGptUDBvizfgU8CYBydRQE+wYnGb0hwTXDqV6BJVpsX0knPn2UjQ4RRAnYU+Wvss/5JOQ+DQAZdU
wF0xtnz7XLUNHjhw2+JReKQr2L0ruyFF9s4JV3lmq5XbcyI0CwwQauo1oNfwnAXJxyUpOrH53iOl
iwkOHpTY8gZO1ztt7KLRU+Jl2K6MaJ1kK4vc2NuGwBj7r1ZNSXIjG5tyXGKq3c9svBF9cOEu+v3H
w/iA0jEzzJ8PX8RgpB/31uZvA31cULg93oQv/Y8JKbvQbc0V5EIatJX8ZMVbDxcdees3r765Saav
RvdtYmWakFdMwo25V90Gbsw5xjqhK2qt8tZVTMcccBJD3HTBr6y7q4RTDDIq3pCTDfI2RlZNuUtb
NyrudYAiWf0ez/3kYRHXm0x6VHl4ofjRSY9dcvKGEwbZdo11z7Azq43OjZ7Hz1mwz7x7RYL0vwrS
reqvvOgubrdRsi3bOb1XpjXoyGx6kLKdLjmZuky149h/gcindM9tskw3bf4wmqsBrdzwqYqhBh6l
9tDS+Pe+IGm0mIaNZrmWeQeQPdXWcrbGsxcr0RIdk62X3yg0qfNtf3HfGKDgZpsB5NAgvp7fN12W
N7MOdHdEGVQIwZYmUbMwEMxejpJ4wrW+30yl3iOCWqqLOvXvMoTlHc/yglUgUkXBiJO6cDxYbAQQ
c2VM+Gt0SmMbOs4AZurRQlkg2vGEX9RT4839Wzl38VwF/TADwTLAWk0aDCu8gqjAdIW47GquKTwM
YlsLvliNgnaLkZagZTt4JxhMl1iaJDp4zylfoa8s35iS6/STmAjG4ZwHwuJH1vZ8SoRCqyMpEJKT
7In9QQ86p1QyR1a9bjF1EpdxB5nF9N/x9sQMVES87vOrRLr6JjzAzA+cuY9z9j3H5n+l+lordQZi
wcmJ5E2984sD1QC8IRv1V1gDHWyatoXcQ3G4GofezuLpB6Rxek4FC/3zR5m//tnqmJ9ExcOb9o9l
APo5f5J+SgIribr0NCXim48eF6gJMq6cUHely/eaxbn++YjX4ek8pK6INIxFjfTvIgHP0GesJ1ml
9Fn3jWPmWW83sfFdwQntkKo+xIlW3uhVloKHrT3XU6uHapCfFC7DbWmOIPr0FCGNiv/NHCtCoKyz
mypeWPJPY+DSgv083Jil36iu82mCZWASnRL0g0m7DKnDyUPwIyxjYHCsj07KglU3S+v2Xts5OFw3
LjJpSCP7pEsISK0iK/UPDRALn3ZjmyXdEpVIaTWKYruSW3WhlTUWfbNrjY9A0lLLcmtlGjMHJo0A
Y9RNvaqlQl9jlpc5QRB+R8K4vhulFLkSWbzxdurVGlAlKJl8EsSH5oT8fA3gFzt4uTrFJxlSxaI3
66dRjNY3vvpVPKOcD3Lx1VEIjWU59gDS1CKNjslIl6FUFeBo+E3FviszfBl9y4RSbKKjjFtbr2X7
kA1JsYwMsVoiFmpLvfyAUDEm8eiezl0nWwTK4CDIBc4VlK83wF3CYBZyn2CuC9WHllAIxtJy+LrK
rVD+ehfPxXSZKhbuNEAWL3ZxEZqoTAeTcNQbgE25EUxuib46jh9+vwkKkhaduKD177RhLu/6fgWt
1tQBaPXmjU/4u4R/sUDpXOiAJecWBlnq+TdsLNUbSZOEIyYIK61RulWJTrIrTOoGQyBICjImgig/
2mqs2TI2ZA/WLJpWwJNwfY0gDMWwbhUZt4CMHz6YNEs8IPQgKldGRVnRZ1FSVcKxtMbJRvT0qEyY
cWOj7nC2Qf7NmjfMupzB4xumgbATqSPYxghKqhOG2laE4JSnw+uN5XiVhdF2ITVmJ/PdSOYvcr+q
7fAc9Qv/hONzdj+Rz+pKu/KwrdhNmbfRPaty8JtEp0odRLxFPdPW60LfIQCJ+utuyO9QWXZVMRPW
ft2kxAr6L0TPx2U5ZqI9wIv4/cD/SLXnv1RLOdPv+X9N20ei2M8F/D/+Qy/nSt0HQZWf/y3/9d/2
3840gf79//2RVRHUfymU6qFf0qmQZCQ+2AB/dFX4K+qvdNuQVFEwZ0Fe8j+FVTT1X2BsLTCvAHq5
k/5S+OGvINGj8/UfUi3SPxFWOS8Dz651XK9IhwFWgv1+xaCr8j6XkcMQQLJE3rrxvg1VQTqhoTRM
dKY94t2ECjbK/kiI3mrIXVT6fg9OsYHKCnQ5enKX4lqijC213CseFIeKILevpHojDDTLCjyFNnUp
JjNfg6g2RSf5UWjxsAjbUFolYl9va1OhPZ0je5cCv24tG1/YZNf0/CG3+2s34sgYBNiM75hd2SlQ
5UWOPvYOoZQO34F75APpB/iiFLce16+05kslymRgZpQ263QM5R+h1PWDneO2AvG0Q5ZWFUJCSJwi
ChyFK0yJvcB6TMc0/NpMuAwsfCEm2ar9fngBDL7UhUT7JogZfVsKhCShiZImpFMlLjaVbOS/xkbS
9iaJqPqnJvD/d+V/p8zNrWZZBKAUIebdwZL+r/fo//qfs+jRR9pHH/6gP5tWlv4FMge2rImXHI4m
M43z31pIFttZYcvgADbTPOdy4L+1kFBJor+MngY1EWpoZ1vW+hfIfA5zLhqgDMQy/2TLcir8FRmz
YYEDqPP4NG1mdaX59v8rRleruJTCLpwcOSf3ISLv13Wjb8sImoinYkP513wd/lzVf2uAfTQcWozM
NAB8CVTW+XCNXlINsoIJOwIpcIucygCluZniDVeljmBnfT7e+Yn05/VmLUY6ncwWx+P5eHGtaJTb
E5EyO7/1vdTAOU/ag5gMeHHXdYLYRD42UHESf2nJk3QjIDwPOv+Mb83E2bnXCmT8ogEZp5wwZpHi
Eoy/+6YUS3QNIu0WM3f+Kf8nLPo9CmLYXAhkWXClr0ap/AI3HImPSByC4nwNX5FODijYcLyRVX4w
oRytJksGDeD5nD+f0KqoI1MpRmJ+1WzWjSVMbqoBTjfHPMEdmfI6dT74cr0wOYrX57dyyo/Gp89H
pxFFLajBFx9UNXGRKTXEGEpc62EO6Yl01HkkMJgtmw1qZlqtyqql/iqWRQRWNJhwCc1HMFPo9wan
Qe+V1kYIP36e+hxyv9/hoOmkreAfyNfGH2inG9/FIg1vrcWLIPHPZwIKQzA2zx6NtvO5wzwiaNMK
k68oLSxXD9KKsgPNfSsyhUM6cEsOorD3Mk/irolwVegibcPiztZ1LiQP7JtwLZstWiKeJ2w+3yjn
icufZwOqQ5uAbjFR/sVCJWLHcM7zqJ5IsFn70ihWOIQ1Nkr/6PEaFZY5BsbHpTzcYBp9cCKgIo79
FLk56uicZmcHUI4/BhLKyuSgrw0vAVuMTdn1I6ZBww+xq0+fv+bVTuHdaEbQkwB2MSN3zker07y3
hHhQnSnstWUmV9Yh9XRafjLswM+Hutr681BUPphLfRYzvZhRydPrUqon1aEMo4Cijfx1YYn+8+ej
nFc2+G6MAsaAXpJId0f9XWD/6/yevELVq8BTAS/jhjtKTemiQv3D0uAhGwWk22ky/pmE77/HVFHw
4yTAn1e5+GRgJuqoqzCo6nKvP4BjKfed6gXIDAMXNjOpfvr8HS+aSf8ekAAaYUtjrqpcpDFp3A5q
qTNgmMJcTIoMtHvqhw6ov9BpxvitRsl611JRO6XsqjX2bYoraFl84zT/+EFmGKFiAN2jv3W+fDS9
T8fBBACpTcK0xrei3PsJIh59gtsRJNd0K7SYSfs1NkqTNpQbbIfRHO+4VW9MydW2mb878QHlLHr2
6qVlp54p5RgblurIAliq2KQ7nWDLDVdwtPUkAknUq9nKwGRl4RmJt7Mo8tlVjLlM12NJERjKvVKW
1c7SfWy7LK258c2u1+VchZ1FQnhKUE4XG00viiIo01hzipmdqofAt3JUY026XsgeiwUtb2rPn0/K
B2MCgJ7FI0mBCLcuxmxLNdMFPDOctk2O1FimR1/x0mNS6G95E1YoOCVmcOM9r+4joDUqURRq1hT8
wJmfrwhVD33PxDGblk5Z7vDqhEeq6aGTc5o+Id7xPRdYH9jLeUtfzdMbZ8xF/2zeGQw/nzB/WOCX
mEddzjE2qU0+qFjjP9Wb5bOWFhBlU1V16kRpZ3dzyUUWzXI8OU+dBu86CnRUbBDb0FxtqOVlW6S6
U/Vc4HFetC6Ac3C+RZ86n3+eD6dqpnlyJoLHuMQ5j2Ne4J05wRFGZmiR9kJ1P+WN7Eg4BDlxHm5K
H/EL0mRCxPgGm+bqepvnCYwbyuzEDri+n3+mjus8xJ1MdLTUTO5iD+W0GA/NnZnKb7OP99Ln/nvK
2nhwP3/p6wuHgS3WIxccdgBzVv53fF0XYys3pc6a7KvYRdGysFu0+FwhG799PtJH08vdpnMLEG2S
Bp+PZPW61WQG3OvQVNKVpBbGOvOy75OoHvQC3pQZjyiI+fgMTEFx4xL/aOf9NfZlpR/bqxS5HMbG
LbNxy6ogghlQ4PIlKVih8hNuPXm6hQC5PgK5xSlJklVRwLgCF7etUUexx3bPCwX2D6fZHTqM2SbO
1G6ZiaF2Yw199CnxG4E1DCeakP5iq491ryclHShHTTNjTv5jPF71d2BO1o2s5YN7hlebk0JJFCnd
XZ6egoBRaMWl72RpCvkungURsg4JqxotIiqMrV3q6LgOZpc5g6BhlWi1hpuJgXzjw14Q8P4cMKiR
ySCc56LTpe2HpoppnmH6B+erRnWmA57fhQaC9FmcuEZeoN/SdgU0klaFXSl6C2vESDEccZ7C3lBc
qnIzbLFqETefr/aL5tKfB5sRu/ACZ1bJXNP6e2MFY6uGkaVITof34CII5E1lFo8yEgfIek7A2seU
8rQcathEoPcxViVc04oTMJNQJPj8YT5aicj5c64g0sQsXZwuCpXfVM9byUEbH541YvkAxnwCeK1r
FjQ4oufPx/tou/093sW7N9hYl2pFm1lOImnhZ4XqFHoRotAAAQ5ErAjHC+ro54N+dL5w9IPREIEy
shHOJxxPo8AwOgnViQjrz1LtzLWejnuhseh3ikmIlWiPXUHVCsC8m3j1+egXWgl/vrfB2Q0wcU5A
f4so/RXowuIh86HX6OBnq2+oAxZ3kogFodqbgCK8JAAr0iGTNqeCvtFX20bxhnv+s8lOUqunZFcU
y65I9I1eQ13LSA5vTNBHq4AaK81Wjgfm5yI4pPWk1wnK9qywGCKvlYjQKZPGLjv8gMbK1G+suus7
jcI+6El11saiWHRxtfSUtMZYNyRcOsFtJw1kc7ECZ+RhQQYYRNpbqCglKAu/fP4pVD70WbWBg2mW
4iLqoNlxVW1QPVkvp5wkVRvl8OhbYm53tI5ufPDr5cYoUGxV3DvQ/b7MC+WS/rWKObbTcvgfzEI3
bEtpYzvAfGDjoaeLOmOQrgvN+2EOmF59/o7X33IenTCf4A51nctv2XZR2ucic2sJgUW0jHJrQJ/k
OckKnFbLSLhx4l/vaFDa1OgBjM9h8xVIT0roQQe4TaY5sXtZBmhnTllBUJ/iDqulPt3SUF1//pIf
fUiqjnOYTk5FSeJ8RyueXKXRPKiYqf3eJ3Jz6hi5j89Hub422a+SSL7I3uDqvOgftprim3XWIptD
RuJiQ224Yzm2myjBPer/ZihjNiv4HRRchEBKhEmKDNjdCQrEaqS06FbDJMJazv95IZNNQIVWA7lA
ZAd0+nzuah8Gl5qMstOJuBf1SfweYO7hhHpD8WvsbsEJPpxE+ouzxxW15ku09KR7U9NpGG5j/BXZ
dUn2KVuRb8sxv30+iR8EH9AQ588FJ9EgFJ+f5a+TFivOktsjx/m0F1s0aQtw61ycS6URMVQRMPBs
fFwYuCjgJ3NFo5Q2wJSuUAP//Ek+OgLginLezwUUuvYXDzKV0CK1DtQTgfmy9/LO5RTvHUmsvo19
OjiTaRmHUSv7ZRMIOMF/PvxHe9KQKBrKFFg4gC6G77hT8I+LJccY5GhtRjAn5IcpAHipSaAgOj+7
tVU+OnW4YakrkC7Mwl7nLyz4UlM0FMmcAqKFG0e67NYKHj9iEZy8WAjdf/6CFt8X3W5q5FcuiuYY
D1LocZDjzxZuFHHw3BQMvg294FGLMakaxDC4MakfXVrMJcQfOpQaBZrzVwzxYM8oV82Xx+hjaC0U
W1kOkCBR1OqRZgRAQykQV3pp3mKKfDi5c38eNgY56GXAWCKdpWoF8l1RATY9b6vRTXspQ/sfqX4+
5q19NC+Py2typu3NstfgaX4j1v7aRn2DHVwvMLuKh4qBkrbaMtQyVLoMttbnH/JCmHcOjqBVw68m
HJ+bwpdtDsUTZby9AULWtTDsi6bcNCIeZEoVWk5aAk8VEGBLEOaxEsnaj4Vo3VWy+SyahbCsNbh5
JDd4pfioGARce4tAQq5/0uAQT0O07olqV2KS606nhM+i5yuoqATSsyxMwS7E2HepNb68yESzX3l5
BC4zsegN1NSjhHHsN2EUGJtUnqqd1puTjSA+iuyK1C4/n4ULKtC/Z0GR9ZnFx6mhKudrKw5TsfAD
PHe7WhHuUmtscXiIwY2merkZoqFyLDBHy0IR1KXnwXLuaj9ZRlGcbKjkIQVdAo5IGiClXdVlu3IM
0BUrO/3Gc36wMCTECP7zMS+ujq7LIP4MbIGgh4isF3L9SBUmZyh/urHDP1jzDDUTbJgTytAXM+Il
chUXBUlSzzrdmskEUrOKXxqaZW5gTlN4Y3d/OB6MZnqK6HpBvDn/AoZBz7qfgzarRWEwFftmXXuW
tqzaVFmqJUT0zz/5h1NJE2qWEUO61bwYT/Az02p0QXLqSvL30ZgUtkAN2e3q8RY47qOhCHfFWRgW
9sbvW/Ov7TxxRRhtWYv/m73z2o0jydb1qzTmPoX0BjhzgFMuyaKVo8xNgmqx0/uMdE+/v6DUu1nJ
6qpRX50N7MG4hkRGVZgVK9b6zSaPUSnvMHrxDVFrm1l2/U9/q+fMfRE68MHB8g2WNkmmJaf5xVht
GzSszUDRCDhAj9+2obwbrX4I19qcxA+xqd/wQoouNBPH33TsN1aaxhdGoHi3cVZXnyvkLaJaf0pE
q900MOQycAkYFqwj2C7s/S5qjX1VwTBXgjKi9gYTGGfsBrk/D3WfwdFwjJ5zMOxrbE8Haz3aQa/j
N1nMSK3XlfOgdjjbA6mW4kJKPTprDZ8xkIFzO9yPXtzsvazIZzpYhnhfOxRkVtRk8WEi4zdxf8QN
Jct0vDGzULcfrcwYE5RIDQ0PVqvMoDU4RWHtIkdHq4/7ULgra0IqD2mVtPviBVn6h9aXgqaHCCu/
NmPvkxIZ7id36IZ3VqKLW6ewp8+5nqOAScDEoswSJVRppdM/5bypsp0HJUsQmiu4kDGe7F+HpK7f
qxMKSUOt82NYxJq3uGFWX7wp1t51gkxyNeArR8lpVreFNk7FurONDvX4MGq/h5YAmUEjAAS+aZrE
Hqcv20+uA80UrYO2/3h6kxzbj8AZOWmUNblKF3sk5EJwc4v9aOTzgB6cjiVACzi9HdP2zPXyDAJ4
tR8lqk32mKi1LMJIrnddXWkSXj/HAgZEP3YgEeHbcXsOmvY55WEm3eYN2tvKmCW3EeQRPGNcPf5c
RFXzh2UX+XU6IAXrekH4dh4BsqKw1n6JICe/reYoriDahMO3Wmmdj2MVm9+FMaF4dXrOjmR0MjCB
cpAvZurAh+fKquvA1fuOiqEgHBaV2vpmjKbnaLl3ltkp1/PM+p8e8+itxDMBMi5ACzKPRbjXI7UQ
ourVTevBxDC8zrpS80i/qELvui0dcdflOXRO1UVHewq1bWNM3tqkfLlHLobjZrPvs8BK1jisogA+
W50f6GeNF49NDTY5uMdh6C3FZA6nZnbbUVenUd0EYV5u4Ghna+r49rrsOggjQTpc94lzZjmOFBcl
z4hrggqj60IBOhx0EKY+On0Lv8BIadjPxLltBn9hExV99XueJaxNZSTpR8sNkck38zH82Cfu+DBN
efB+qDOrQ0ciU+7Ao1bn+rdyMyw2PSo1yGToyNVQwV/MiOUSG4p8pN6lOLCv4ulrWwlzPbpqvPNa
S/dP75MjCyD5VrqJNg7PlmVizCfTgimfmYtWNSEWjDV+smq4toPIvk9TJ17pBcf79KBHgghG2pR1
2ZgUApba6s3s9nXhdDw4MGykVlsi4w++5LITZn1mqCMFWwIH1Q0AUGTh/O/hYjtOXfZzzBcEBZNt
QmCp2wBfTkTdOqwSFNSXHQmE94aZh13uXo0DRqhKPSVfHdgCZ7bekafl86OOd51Uhln2zcDke01g
ZeRgBdqMLVWeVZ9HM44V6N8k6oBGlJvgFxUN8aayMCk5Pe+voSA2e4v7nZkA/EBMOpyMwUksvYso
phqN7XzPNRG/n83ZumqDIfW93DJQBHQpa6d589F1U/EeTnazr7qKqYrsAe1RLB6sGBHlslWnMyHr
2M53JRQDhA0IhuVWnEcvCxLw1BslrzW/UpMbsxl9XXGjfYZf6ZlsZ8FTeU7bAcFJQDflcw1VzcO5
8PIGbeuJUsooFazolUHWrebaj1VExZrYQHcN09R1YnYPjRL4emv2Z7occoTFUQeWQ81Wp8JCsWpR
N9KtKg9NOgfoG3O44wErk3joz5F/j+w5KRzKhCL7i7aunPYXWZ3tZL3W4iq+sTJbe1tO+rRBvBsK
TN+NOwQQi02q9s1lYeKdKuohO3OLH6vrUMxAHIdUFZDqErpFhyjK+qk1NnNPIS6Yx3lTqKWzSQKk
eMw+Q/1VFSGk1/ozLoj0CjvxvdMU/R/sfYNp4IWGXAM+Xot5iLLUUWNBlS4O4FRlNRwooSLSPrla
vut6jAlkmZ5S5OiCjkUTwcJhbi0CnpjJgA97icEyignWO7caqjOTdCQK85TAXUxWtnnHLM5l7PWz
WYaGvpmcqt9Es67dN9zslwZcHuSEUOaaZgRqTkeDY4PS1gD4KEkNeGMeboxR6ECgbExOw2krmia9
hSc+72LHiC9QmkU0qTuz35+RZssNTxJK4JPpEPiFwxET04v6sWJEbzA8EHtFstNVhB2HvKmvI+x8
ZX9RrHQjyv15UlAMT7zxQ+o1j5mXoABmVc2ZiT8ScxDFkqgNiR7HH/zwE2V5YYuyBgltjDGCKXjW
+Qq87LZCol3PEdc/PeVHLj4pisKdx/uYLSiX5MVZTEMKX0ZWGBBzrBwmJYZBmiANsz3hnlndo/EN
nC7lGQ+YLQH1cCyLg5eF2Hnga5F1V7FFptLjCr8eRvzWpj6aV+XQ4vHTKFSq87m7rCK72J3+vscu
HIxqyO/gd5myTHT4IcrGjJtUC5jf1Agu6yzFa0JMzb6Bfrx3a4TIRqsutjGFVAw7usTdzcDKVmFX
NBt7KrytihnPdjCceq04fO7TH+/YCeCuwama9Qenu/h0SVG3QyKYorkaavRYLMQ489RZwWPGcFLR
d/nsffkHQwJPQjcGdDVSEocTkmhxOcJ6IRrPUXdbaKj12wE8Xy9EsJEpnKJVN3jnnlLHtjlXvtSp
YQ2MZRWhy2bXbPPI2JiTBhzEy/ILzBJH9Cp6KLrJ6J056cf2OXV8KVRGMd9bJnhWNUDLEzF4R0CB
c6AXPti0adNhnvoPlpBsChQnb0RJtTycz9Br4zgGC7epldC5dkyc0vpwdvzOHPMNMpvqVWggdfzr
iwhmhoaIBEEhp3c4aAIGOA7NDo82sxi20xj6MxzJHVKZOoCF8gOQnA+nRzw2oQDMHNqCaPeb1uIw
j1qfJYi90HAPHSw2ahRcRYupSdoiH396qCPgLpCxpCPSypNHwTIPi40otLRmQJomVY2vdtjHFygp
XIkkRGCiEkSQ3Iu3ES8iv3EyTAKo1l4XxaRKN/vuykyyGRC0Ul1WpJHbYtYyULUUgycs2U9/1GOp
DekbEHcPRBpBbrEOYRumadsZ6AxPDr1nvIqE1uyjpkFDosfWSFiQqrUy0rag0M5lFPJSXt5mgFEB
eBFmgUIudkFRmoUIy9AkfZt6FJTQLBOt2r+D2Fz5kAnVG6zEPtjuOF2e/trHNgP6f5Aq6Y1SH1mE
LeTTRGwFGQNHEOYayNRXcHOHDWl690+GklYJvESBPyztdMzSCKOgZqe3QdGsXbVH3ybSJ+wu8m57
+ls9f+xX84kUFIhbKGOqLVf7xeUYuRl0gpHyWmkk7a1WCQH6u51xWNK+RS6uUWPkJft6rH+nQQp1
3sbGz5q90c9mHQAfrjqloiIa3KbIfhlk7gQ4LWvUlc3jGSRONlyFXEB+aOcIVkdIWCgKBo6nv8Wx
KwVxRl53wO1l9/nwS0yNks1h0iOkV5jjLmpQlDAKs97XTt1gOdT23L+Ndu7Iyo2+mDqyKXh2aGxK
9MAiPBjKJNKiHZi6WsRXKZFrlQcAM0anjDcNDdSNkZkPIrdDlNQ7/E7L8pwN95FNSXACEIcwE6X4
ZdcUrUI9SB12SqUMLVAcRI8rFyuEMY/PKCsfy2xMwC4EQjpPgM/lR3mxUVrT8BDV1U08e3pArh2d
8Moa/0Dyxt3ZaYkdohjFWs0n3rk2quwjF9SZc3HsVSMf0uTq6JPSiV98hjQSzqDmGrXgoA/8ujdR
D9I7a1MERoUOQz/vDO757UAN7jIz8ImsUExYC+r5vw4Z4YOA86cZZ76OgbE2B+gNqmibJ664Sr3Q
vExnr7ivYgV/MgODhNMb/Ng6A6uQjRae6K8qdmWUWVYYooWuUOtcubqSXiaRx0OJN+6Z7PHoUDSR
ZC8JTetlQGhDZyoGHQ+cRgpVlVZEnEPiArMa5dx6ypC5PECS8PZzqOVNUgzZRE+C3ZuUHu5Ouqtu
9Xaoz+QNxx5ASB1QbJAwDmgFi13juIHTugN50VRM3aNNjWMNhgW3coDel20PN1vRNExLQ0OamKDM
4ymUHWMBiLDtssh3BWZXp9fz6E6mNgCHi14uOcbi7RmNTVuP8jax6VCAZwWgFhkVD2EdJVTdzpvf
42AyV91czDdDWZWXUdNGfjJ0Z5VDZJR6tQjPYoDED/tVFIMA2ws1IHYO9exexOWkrZ0Aeefewtqi
bb353jZT5brsaArlseUBU0UGKY/Dc+IDR9JlqR0ChYCuPc/CxQVrTYCWmpLDHSXVQEeqTpDPrNCR
4Vbn5kjPWeUdK1Jyx1IPRLCDR+iyElQZVmDVI6SdSr03jWxYWcX4NVQGyxdT4lINz+dsVVupu43D
pL4ZmsjbxWObPkTNEN2d3hBHvzyEF5A4ski+PHVVXFrZXCIFm8ywfdGrmn3UyupN3TrlzoocxIdO
D3jkyqRDQTleAvSJqfphOK+Szsq6uuYV1kQqrh52vGqrGZnxsvxSFVgudGhXnhnzGXax3GvEFEjt
zDqg58USOzioDorWgKqj/rlVYdjQpWzHLeGtWfGqkRpSMV3AtPM25UTumAnceQsR50gYYEJndVV1
WRR1fu2acPxc+ge7tC6UDX3obNWbCA/hnDohWoIMA6aopV9bebQuRsPdRYpT32WwBXdRXOA5ZDnn
6knHIieFReAZlBY5t4vEWEHKu2rL3tigFR3u86wYNvBRcXyK63O5x5EsGAtWyWWWTepXD7DZdItE
mCiz5GUeb3SquBuEV20f53VEHpDi8/U0mi4bMXdnoumxjUriDbETlxZgX4slhHfkuWgH48rhOi1q
YGV7H9pKifhrEvAUUdV/cDBMFOMQFZcCxku0S9rbTqybNVGhxahIj0d7pZchiMkq0ND0MeyL0+fi
2My+GG+pHm9U6mxFoIYh9Qhki/rG2CLjeA3UpbtszSG9FQ06XKU2NWckWWWOujwbskLFf+Ct0KU5
PJCRldCBUoE3gLhN/3Ctwt0nE+mrO0/DR/qHWKGwcdcY/4Y7nNLOIaaOYK7xDYURSkikZP2KvJJo
CTtqqnWqByDg7L74bow1bw7Hav1aoqgrxx1WwZTgUiVGfed2VM4hAqvXrW7jDz05yc1QV8atGiIt
35Ozvj+9MkfvTKgfQKAJ2nzAxQxprVJrDqOiKa9AdRtnRBXLHLGFGaWpoanmDXAC91MWpvbOUChd
kkRmd2oQNdvTn+TYUsFN9Gj0Sn2hJTzdSjutGy3YTKbGC7gD5rbOldS8dOcg3NvCtn3Rm19mEsRd
PFHbOhNGj8WZl8PLI/oiE88jq5lCDwDYOLbmx4AHP2wMKlsrMsePp7/p8V0h60l8SwrIS8qbgsxN
nvJ4RJAIHUU1KOMvAS+xfZl542VUYDvkzNF8LxUA/MHs9Isa6spjYFrY3OReuFMtdCzjoZUe7U12
28dpcebAHsPDyWIAHw4+BqYAi+Je3CeqZ0UluKc01DeDPuVbMajwl02rvBSwQrAU11vkBueCRCuZ
/FAtIkx7uezGIrDe8Xb5nuvJe4/H4x4opAXrYDSvzCFqrnn1TY9KZgNAT+xgnZsGSs5D2l1HYta+
iMl0wQT13TopHdIHKy390etBqehhcR3QdNwhO4BXPAJh1xYd3r0l9HonMl1sUXMbzjwSjkE3WGK6
LFQNaP4s82mmwSw0AQqRO1G8jSJYs16sOWB7Q3w/UK6+7ivh7PV8qm+Sfq52LpJOV3Pc2evYMOe7
0sG4gYZNuTJqdBlFJeaHerD1u1BUhW/YSaGt0Bh6mlPAqlbvnGtVHNvYUCpwRiETcu0lZIOi06Dp
uattuoCPPuVR41OxSH2aCM2Za+VY+gOBhP4LIAgAXoszZJlx74qevtSUp+mOrkmM+YvIb6sKdU5n
xCN1gmx7TqD6SIinIk+BFuke8BeLnQrpn7eroO9hOZnYGb2VPwyD86gBjzrzWj82k6AZ5JqaPNaX
1Hctd3i8KYzUNKizgwDH0aXX71PHOJcPHB2J9jFNRsBVgBkOgxHUkRrmK9fG0GXVpZ7jzDb3WrDV
HSyv/kEw8iDekvNQfEQv5XAsdnyLphuCgQQ795KmVbUaws+jXdabwC0rnyrAU2yn494Z6G9pVvBW
IXv6GOT0vSoE8m+K0RoQg8VNsi6GM8WJoxOBNg8iMxSMOYCHH26uqRoCa2NHmTh32Had7ZyW5CyO
3PpMof/I5iXNpKcK88FC2WCRg+WTRbE1oL/TtGF32YVG6Fta2axBwcLvTmmgTsrZ1taR7wc3EeIn
hBUKH0sCiWe2oVtUnr6xB9fbVqGJWb1qjSsz885VmI/dOkBH6BDRJORpuuxkaJUe/wAlwMspL2LI
ADj3tOF1kzXhvg8qsl2B3LODcPmuTqfJt0c1vTazvFwHVZJv1CHpNk0+GDdtX9grxbPLh9N7UU7x
IluTGQgvVYteH9W3w9XmyaxJPiog7Akgr+mMzT6J1ODXj/HBKIuFdlF0G9SSPSXKSNlHEQLJJoT/
izTCDer0FzpW36OwDVfbRWiFhrhMjF9kFdnA476jwApEwAph1aW935TiXs8124fALFYVD8VrktTk
nYe90CXA0vzMvn6u3y1nldNNU54Wj7SxP/wMLSIyXjDRMeu9pvAnG2hrH3jOZjDn+SJTSvxeYwPJ
Qcj/O0Vphq9JhFx35Eo9CjdKN3CSWl/JpA24F4IsRQ9mQ7qLrV+tuNdgNhFBBtYOHt4onyq9C6/m
DGnLtC/xLGyrr6en9MiJoeJExxkFHe6u5YyqYqInPSG5MDYN9s5lnOxns/tdGZrW/wcj8XRAJYoG
IEt4OG9ah390KEE8URmW70vDGfxGRFTyDeOnvdYv6YP9T9PjI0l4MZ+v1PjeP8ZF99t9/NQ0T79J
za+buBZPWXmgzff8O34q81n2G4o0FKngZoHeg03zp8qXwh9RvYH7D8CBSgBb4qfIl+m8AX9BdQfZ
MUIGtJh//daWoov+/S/TfkNcJR2wXRISflz/FZEvkiVW+69TxBXDrSA1YkCvazI2Ld5JpiIMXoo9
Ysez0V44Q/yJMXd1m187cVevTANwczLDyMm0LsKT5F2XjlIiEpPqPvGjjD+BMBNdWElOX1wzvlpD
jB6yijhk4QIUoRpj5jMe86T3pfpelNlXcvs/zMpcT5aDNIuyD8dC3fQEmVU8Jt9Fol+iVPfgRgRy
DX/GrS7KzyiDPXha5a3l/0kQU8UANKrW5hh+y1s3vogdNJ+oQBADDOfbrGFmkHrKNrCVcVv3rrJN
1TDbgMRF3w+BE7P4Gqv6RUn/lBAGPa+1YkB1NAEis/VwQZzLjQoZ42YG1XORZClgedTLPWPgE8TJ
H+7Y40AMCW0VWvXnrMq/enjTF1qw7wRZ/5Cg/d5jGxgxfN6l31Sr8fw8MMIt2rnAG+XHinEfWTW1
5Wc9QHDYMR895W6sjPt5dmmRu+XXYcLJPRzVVdvF36PAxUeVTzJLPE6B+NMKBdOHPOqrexP4MhLy
CuryyNcCoBYbuObfgzGUot7fkMTJ1zn6wauhErdmqX3KW4W7f/ja29NDC+xghQkeWIM8+jbMzuXs
JhXuLk21xR8Nw+nAvm1nwDBR023zIrtXvPnTPDBPusUaIVa3soR4K7rqPlXrdp1MfJ/Um731gD+l
j76DA2T4uhlFt8/c9VSD5Mgd93NnqtgECxqzva2wU8QqUGbEQ80vjtqD/gR6qWWo5htl/C1ox+nK
VbIKJ21dwa/STPdRCTWH3DlczZP51iYrT+xerGNNMfZNO2aXcRB170w0EXcU9fQ1egzjPgumm65N
MS1paVukkT1upznH3RDnYl3JJYyr1dcpHr4QRkS3tVTRfgCEhZNLbbTbpkNCksOMyKKKEmNhBvuk
UdVVOJr+CJ0L20WDS0XaGebd7eR03QqJ3H6dDYq1Qit3H9oWdsU4Tg+GtjYS71JjsUyt+DpXCNIX
lr2LMKTRzPRdljT3jsrqR3V3n2u3UwgWq07P3Dvy7XJw/iXBT5U9cpmqvdICtwH6maFwQp/ebo1V
uuVPiX1hxanBhsrOpCiLvEEm/owm3b0AVMpi5OIl1QtNU/C+CdEfKruVjbB944DnKovPerKdg/R2
sJC17nrccdP284s4ff/jO71UGFyUhH4OTlCF1Qwzl+97ePEVuWaU3Hs0WNP0G6laiU83VUJ6OMk8
EGueFwJkKTSSaxdagjI7u9Mf4TAX//EJKML+yAJpBi+KvuSHZl5bWkgS0d+Yen4dRmj/1bksP2/L
ID0z3c+qx4vFpfbDfcErmcxlCUMoDLVt+oDFDeiHrzpoE9H00KR3XcWR57GXYPDqfTDT2ltH1vAA
kOumq77pdXORWeE67UZ8VzD764orXhYPHsZ8ubiqk/7BLd2d0NMLo6pvc6/25+9Kl0FJyLqNM1Vb
Op7uqhDG22KCrTkPzmVVxo/JgO5q2F4F+P0RjbaqGz3Z9Qi3XGRfx0xxgfRr11PN44QPDuGw77YJ
RKrABZoSRcNjbXgfcpQ0VqBemiu9mXEDHMzvTt18Tlq3WFHjbv1KaG8j02wR2G9iPwurZFVO84Ne
Ez5d/SGd3A/RrD5MeDyt4sa9BQk0rUsQzEUsdmWlXFSUAX48Rn8pD/pQ5vz7/8if+b2spibGWPdZ
8/evf/rPBI79p/L2MX9ql7/q4De3//f5j8OnUmYwB/+wLTr8Dt6Kp2Z698TU/vgUP//mf/qHvz09
/5YPU/X073/9Xoqik78tjA/zIJ61f6+Z+v8a8e3xXz9/0eX3f/+Lv/0zZ7JRMiVGyPYILoQUVIgT
P9WMHfUNyvlozoCuARkLqui/syZNf4OhqGF5pEayLi1Z0j+zJv7I1EiY0LyWJWGKf7+UNckH24tz
hUiV1Koio0P0hPrysqaruEk3OQqknWLQ8reWOqQ2HJXwYoArHl3m2pBf2kOcfxCuEu61qRazb+UO
XB5lTj/wduj3apxDdWjUbW1mGbfGWGt3VZxUgieIZ+2bEm8dW0mcd/rg4svqtm5Jp7cJfjzkfmlj
/me77q5/ajpBznvzWLW/oRL6/bFjtf8HbELC/IlNyDYOxeNzJr96bL6J7wdbkp/9c0tqb6BkyLUm
otIFldn6zy1pa28A41FQQh+T/UWy/9eWdN5QnITCJBG2pP7ysfXnlrTf0BZDRQFSP0gZydP7UwL8
52XGGSZYcDCPXG7PV8fLLcljHKQ4/8U2hzO1vNyEXhVulWAbl/W58z4G4bbvJrRX1045q98wl9AF
oJc02A2qJm6K2c0nYKwTnicp8j2X+ujVb62xCS6neDY/AYMnvZu6sXvOMudv2LdlfjArgkLKWLhn
2lnPcMyDT490Igk+oA2uZUCYnNyX9QSc7gJ1Kq1hEwlrehzI1t6ngMfU1ejN5SryvOZB6yM6+8gp
puSpFJaI1pM66MkKYIZ52YwgHlcKMaFcD7L8vxJKanwMwRWmuercAoqa7kVnDJ+NRpssvKAM5b4f
43nnlMG8hYLRCBhjSvF5DiE/3IVZ0YAyKdzprZ0ktPT0Ir30QKjFYCvNMV4hLln7bawCdHix/46s
5GEhQGo7I+HMe0xnFUlSlnVtTZh9ntmohoOqCtZVFzkrgforuE5M408PtUhHnoeCaiHbZLwjXwGF
4jI3tS5Px43tTM0WBRt13yqBsta93qVeFjgovRZvn8f834jz8iJjTU+FnJDiUXYQZyRA7s9Ao7/x
AAZQVvNI2SS+5a9AY7wBlmRxJ5LCSlkgwtPPioHmvsFXjwiDzhQg/mct8T8DjfsG/ISUutaJNzI+
/UqgWWbR0MelEQzcYmoWUoF8cVTnvC9Ea4OpLQ0121hq/Cn0jGw7VeXvpdd9c2P3ragn7SLS02rf
9vC0J/TszxyS5UNCynzJDACh3mcJjWX3yszoGbuDC7IA3taVcPs9GftTmyQfRqW9ihP4sW7i4ApX
lNe8XYczNbQFd5d1YXxgBh45BSxJqmmHAYtIUGmtAGmQm64Sb6BuGuuKRPquwrJY2rVhkQl3UZuJ
VuC68Hlxa16Ac5sOaAIVyqrLh9jC9Cr0qo2bJliQ1cB2dCyJL7KsqsrNrx+7//AKP0hQ/zY5+P8x
2+Ry/ftjJ2/3x+9le5Bx8hN/lum8N5KEjbiXwfHjnuBs/bzfLe+NpKBA9QVwT8FbtuL+PHbGGxJO
WhwweEg5+St/3e/GG/o6HgU8VN4JtSiLLu7zk/c7wx+knHwobnXercRrlB+8RTurSLy20CtTWSeW
dk3zNuw2iRnG2zm1AqnMmmN/pwQIr6CzGM/xGr0XXaGaZcFcyW0dyH03tX8Athc62lDZ8NQrlCXm
htf/NrIcQEedoQ3ftYBqTtNW9sfSKpKbBq1c48fZ+d8b4MUNILvtf78VP0RPv60eo8f88WA3yh/6
uRsdXeaNoN94zNDjfvkActU37FA2KtQC6inPjkI/d6PuvIE8yvMHUIX8GZmj/rwEdPUNv4Z7wKF0
jDIqpYJf2I2ytfIyXcNJDzUAtIvQ2Hze/IfRz2qGduKwVD5swXJtGYOFz7Fd/Vq1BNsNOQoCXyTV
FC+W3WJ0M4RpjAZ0AGQ6+07aHqo4lad4Za7Gcio2XWGe6yYe/WagmqBgcWEi0nT4zeYymikm2pWf
w3nfTg32nopanSN7yYV4NYE02yU8HR1G9HcOh4GU0rUigIRSankdbpC6x0FLjbwSpq3X5ZtQK9Vq
ZfJ2uZ6yTsLEQyXbG0URI5mj1ZY0jBj1lcjyb7E+ePVqKEphvE/sDqEiHVHfeBVNrXI9RYWi3wvN
wltMxNOUXJk8bW8EUL27SsszMLudcga4ICPl4stJ4VUEEsnmedYs1ZaGcvYEhoil386Kea/oejit
TKRi17kb6R+FLZCjH+A6tp0XYKyp9hemWSXYMRa8LpTaGX7cfX/7NnqVLGCsQBWBmAmJkHbHUk3C
9soodlEZ8GfFtffoc46QHnpgw2o5PUyKR0V7NlI/VHqU3Fy4n4oKpufFCb//cTheVh9fbyxuFXQ+
SMCkEccyYbBK3BX7wkF5PciGT7Hd5jc90hGr06O82ldg3aiOoCyG2ZLUbzzcV0qsFmo4hJkfVz2S
fCh371WbwloWK+d4ucvHA4R1iBUAGCRX1gYFeTiUCaRNawFH+Yge11f52I2fOkPXClwLi4/qOCrf
tbDpz0mpvppGRoW5Ar6TQ0pStTifU2XUE/sm9EMrUsOVmozZXuDNdPGL88jjS4pjMZ0yGViyAELd
6Wut05AaAO22j+Iu3WYup6cDM3jmEfbqGz0PRT9P+hyDDZDz/KKVDj4hNUeIDL7StckHFPCuWuUs
gkmmowcBm0FYJwmEfG73LbKHpNCzwUiqyo8Dj6ZTN6YXyC/3d3njNTeZsH6x0E2DEsIO5WzSJrqK
VEYOv1TM5UU3e6z90h3udZros5m0G6H023xUfrfG4pw79ZFZRJOCIbmOeOQs0VIBUXAubJe47drh
Op+SAOmY6Jzu5PFRpGs5eDPs1BbT6IhCz4HjVr5WIFQ/6wIalYbl6+nNd3QUJpBnOfVN2jKHk0ff
lRnNzMofmjrYTsnwbdSc9swgr95xcomIEXA4uOocSlOHowRd3dfsSr4LPV6cibGj1rUZw6VZe8i1
yb52gyS9qPU5WusQhXe1XoTbclDtza9/W+lahReEbGwvexR6gb6EHrByQ9XSa8w8YwdANTiTSyxo
7mxEvi6+RNK9FCEda/l18S613Vbj63qBfHF1OBkkUb/V8+E9SmoforqKVzEK0YZa+mFcXwaV9nUM
UR8LGytbl1qgQABvznyqYyuNYhxnH5AatqqLcG1aYYomnl75kyE+yOx9Z9bTuTTq2CBS1IOLAbwA
xcvDhTasNrYxMq78Cm0YX1H6Yk3R/ZxUxaubh/ml8gk7iSsOF51FRgNyNS2TegRX1xTqhUjxfk6J
avuxxVj79I6Rv2oRzORFjtQ0UwZiZnHzTCxGj5p45fdlp6yCws232JMWm0qnbS3GVMHMEzB6o07V
Lx8aJM4RKqaaK/U4XuHuUSILErMCPWgPbf8lEVaxL9pQoenUVhuD7OxKOEP51LKDb9BwzPaZaQTI
B1jxmZ0jF+1gDmhxwDMHKkSCRbK/mAOFHgm+1lis62H9h6oqybaa+mwbdIH0u+rTM4f01WUvnwy8
c/n6xCV9edm3gRu2yGlh7GvmCR47RY3mCvr66W0SdMNFmpcBoqm9OX08vdSv9u6ziQN1LaB9HN1n
EPOLy7Gz7KFJUCrwB15LN3C7Otp6oXUG3/sstLGYTZ4XIGB5z0CvsxcRd6TjB4x3yv0Mk56PKMxO
1HozcYFgunI1VXW/djvkSqM8ivxOcbJbOILGNs9JBmyEOb4wcdOliepetc6swcbQd0jGbTiV3gdH
mJ9z9KDfpgrXIG+XHl/plkVK6/oSyZQOwFdY7Q3MetBJHQUm5ZZ4i84k4OoQMTy8k9WrQqCnGqgN
dtHU0rZGZ0Rr+Nax33XEpDQUgZ9nY3pb5bO9mWbi2i8vA37VFIh5PfKvZfKqoBM56FA9/WiarA31
9AG56f7L6UEWQE6ZK6iMgh4ptUoeuEvHqkFXlAzl4cJvguz3sIrvRhudesQjKH5rfbxJ++I+MpT3
hTpvE7AMqyGw/QhhIt1IixW4musS8NxqrLxz2cWriCM/Gc9m2jSogvBsOwyhIoj70q1ntj/s98tZ
axr0SDD30PVEW/dayAnQiQImln5nDt6rsLoYeRFWrRoLOAgKhZ8P+bAW8CxXRTo5aI2K8p8ssjSb
BCzNEX+V82I0j6z3AK21Ga1tYdcRBP7onBvrkRMttcqhJrPeJKWLqUyNyggS2kj+0ArNN3LW1ZiD
h9Nb6dggqERCgMZ1lqR3ER1VxapjdVRyv9GQq5qF7qCkgyvG6VGO7QrqEpIpTC0eo9DDXWEbTeiA
IGZtSC52gWumn5EssPBiGcqbBEWq/RB2/Spt0CBZnR762Bek8Cxb5JxL+n6HQ/dpHIusGPFdRhTs
wczUYgPC1bo4PcqRS0a2y6lyU1ACELNIEec2mGBExDk6S7V9VcBRvCUqRpsyjM11E5oRPY7/roId
eSMfmVAWjOILA6K+t5Qi0scBboCd5Ag8tYpvGSJeNX1o+EkJkrAThdjovcM9U0znVJ9k4r64AKD0
Uhmj94hugey5vHyEeZmb9UPZZ2ha5c3Gag1jPYu5QROpSd7bLOo2dNA7Ctu4XmFRrJ0B6hxZzoPh
ZRR4cc0JNlGliDbzUbtANbasYRvZzXgmezmynLLEDXhB6oRgP3g4SjoGehW0eIwqgMEuRjLPi4RC
00qLdLGzDMB9p5fz9aQSLAkophRRwrBj8Vaf8ViuK9QIkHD38D5Jys90Zq0vLoL5aw8xglVaRuad
gi7FOh979/L06K83E7V6ziZ4EIINti+H33YwQrUvbbXykzq9I0Z7G1M4yl0tmmaNUWC+ZpOptwhw
nYkKr3rZPHnpDpEq0W7jheUsgo9m1EOI9xt04jru2hsUdoISeKfpYJue1caTzvLyAmmUun07iqi9
4RlgtethwiZ6m4ej92lEDGotnJGwYaN1+6Vptd7ZUONSHockc5KVNk1js0KLq7FWquiogjrz1L1T
U8WJ16iy8GzRw0DDvX3oO22nu0n7UFiduDTSsPwqQiceULvAiW8VDq17xztng62K7X7BkcONVko5
RF9TN2+eTi/J622uQdP4L87OY8ltJG3XN3QQAW+2IAmQZVVSqWU2CLW6BZPwHrj686D+WYgoDBGa
TWvRUiQzkeYzryH/4nmHS68vG+a3bT60GaIgfVL6liPJ3xpebBf3veLb7VHex6qoImkkU4vyN4bn
qxcm72ctk6q28CUKHEE4PigD0OJAy19tunau2tjOzm38vsBIz35JSRgPx03uy+uJVXLcRHYd5z4M
0O5iZgPwX5kWPucjvHPUIHHRyc1PY1YGVF9qNXlurGEvSHs/7+VH8HwTpCw5ymrDI8pdCLUJMr93
lug8dfrqrkOm4aKM4TzhvB4q93Jgz//cXu6tyfMAstGRpiUbWTeETXRowxlgo9/GlvCSspCfePql
o27VyXEc2vYpjhL7e9BaDfjSJveSKpn92z/i/VUD0YucjBY3LzFdjusPgEprncnRzMsB2+Q11az4
EsZte7KGKkHTJ0KTg1p+cp9E7eDpiObujL+9CL/9gNUOwLw966tAzfxOG4uXCiOul1E3xCnuB+mY
GEZ5HyKs4IFJSQ+9XkhujALJzjZ8f7yuF2F1vIJ2kq1gwuKvirsfYZvbHw19bnbe6K1BaPzTd6e6
x5+rS71tKG/3qrzsMi360PS67ELD1M63v+f2KDTX377oO83jKBRDV4LpoVqOjV+rZOqHOpjsnQfq
fVEIyXKYiItP7iIzu74qtN4BBI5Qlh9hvOxmsHg/jc3UHukiSI+tAYO+6sb+A26JxmOepzOh3Sj+
xapUO82jZD7lpSHOKLWKoy7a5I+Dgusft9pSnRkVeKE3fE6srX01zacXKQCjfHull0f/OvJhlDcs
A33lRYzy+uQAq9WqDi0oP9fL9LOmVfkD7joxXsF/plqypHeMhDkYqBbYjdzQ1yMFZR2KDtqdP82x
gvB9jie35eD1HtffWyvfywHeRzvXw61yeknlVeNxYTgZ6z2t0MyjWYfBBXhLcnECSdpZyM3x6PAs
QL8FbrNs6d8et6YNhyrus8yXsXv6nGmF4ktNZB6jymqpShfBH0dzzM9CXI5eLwXctZrXEGSmHU6M
F+Sd9JAOoXUSE8oLjt1MvhoM/Z+PtzDFGYyoiiba6nbJUR+PhonWEnSh+WCaXXSyjeLHrMzNvTVn
hXd7X75VuVcbE5gvwqgOiAwFKPD1ekphoYqgkITPW9e7ZiJ+tYvfVNt6RZg/SzLSLz3YQCUWD4lU
3cWBfbQQqK8V4UlF+FDQ6zuKLvFiMz+mBYY1CLwQih0jiBs7n37j5aWsvOCiFACg9Kauf2of0Hvo
SzqIemrJrk35QdOe6dRj7zAhTpPVirPzMZazv14c5c1wkaoufcXVe2eFoRK1Dmx3Ta4HX7OkpUIV
i4PcJNi15eZdaMGkiWkz7lyZyy5+NzAIM8orC49inaL1YTHnUjEKfxo64yiVCRrpRdTuvGQrFa63
uwJ0F5HUcpjwFl3FMpIlz0MRRMJvRW5DtTEdz8qj5nlsHes81HN8pwbW/CNtEQ7FBUR+kvvRuRhp
LXDI6m3MTmpjZ+YbF6W+yNkt+FR0p9Zl9AaSaZDNifDhyMgXLW+JcOQY/brU3mtybg7FTQL+w1yk
1ldbv0ohf7WIWPmi1WM/lxMS37DNLq1wvtw+ZRufk/tqsaxlSpR+VvsoUysoiI2dkKsEGYi+qvZa
YSc7S7dxNYJcogNBUr9IGqzm08iTPmVlkfhZz86xe8X51CX4XnRBMPt51e9Zb2+sH3wWBuQ0soHW
Co/01XvyQS3xnVDR72iAjLg01NOd3eX/wdX9V2zB5lDMjL4HnAN6j9dHv5OKbIzVFiZk1s+8MjBV
5klTL2aX6DtV6rcdtjp7GP2h14Fl2CJmuv5YjVJ0Xe/EFOGV4dWpIv3g9KiIGGVfH2uRNedaruXz
nE+RZ1am/jhLZn7RaCDea3YUvESxrp8mKmL/aBa0RVcaDTgii4PwCOUY4VBxMAX9Ay2VkntTpOZh
yoP+Wcw4MBgBnkAN+Oc/hUUAqwNWv6TMdNtNe1nf317NDsWOqpmZ00iz42j2pYndD2aet7f5sjLX
K0fNEcYGIBCQmPgxXY+iZEGDwXgZ+0U1915hlOapN+zOH/Wk8E1TCryKO8m7Pej7rcGjwOu8zGpR
G10FINoUtSC5o9in2iIQbXeMU1WA18Er9/X2SBvZB1kPYdz/9fchFF/Pb5SQE4gsLfK7upD8obN1
T9Fa9Q7hdO00oGpzqIqqfTYGOgjD4KgHM6z3ZJ7fXyX0ZwCE0YTReNvW0JOe1A4Eaxb7NZAjD7Mm
uJOjsadtuXKGWV4GhkGjhG4UzwNx+/VUu04CL+E4kZ+CjSMECDGxrxMUfKQZMdmwDrRzCkLkocSd
+hJBO36enPx7GJTGAyQ/DT+7qb7XJlwkdr7BUtZZ7bHFzo/Sg7EY16xdYRR6L+i8qcs3kIKLFA/j
oRrD5mxkM9JXeT4+5TgMnbKkz46pOlvnuSwABNfxfAoaEFK3f87W5qPohn/OcreT21wvk2GOg14V
ZoSqt2l8Cyakn3vic8zXhbFD3ngfi/DVmS/1aOK1d0fYaHietdYQvsz2pmLalG7S0bmawqJyzRyh
2xaGt0sBZK/UtrXvyV3w4rFQk7GobV7PUu3auJ+0SvhqAtl7xI3T5QJFdVbrh3M7lw/6JD0GRpC5
Uzmpvh1p9ac/XmdymkVHiVeU0Hh1f1mox6IaFWL4nlfFCbvF+qwVWHzVUFCPt4fauMQwV0aHCLIu
a71uN2iYJZrT26umqs2dFJn2HVj81uW3iVNjIMDYtcUfY1HAeHKiQZOiqkeVZ7WPLDMvp0TwlE6q
Jh1q9BiPNCl3472N7YrzFjVT6sSLqNzqGdXyys7nSk98Hr4nnCXt5ymz5YsT2eGhVERbuEnZDkc5
wK1Sw8DyYjbadES+vnHzIKxofNrSA62De6VUyr9ur/vmbwPgRl2J1h832/Umi7QwRSF8Tvw5nZ6E
rVcPiY3ELWBNfUfSZOMKRdD0rQWNLSgiD9cj6QKXVxNfZ1+rzARZoCyDhqN3zZ7V6vKLV1cVpDRw
7Ai1LSDX1aYlGJNmpcwJxTQEXAPdDF09bv5NVPmZe+vPxEPfbuyFAgfOCB1+crnVrNpalSMDLJFP
Bhl4c4O/pRZXObSQrMLJD1mGvkv1nRd/66MBVCBFAYoK33v14iep41TD6BBy5kXslaUZeqZDdKv1
2l7fdKXG/38TJCeQiTl5mpDWvv5sMrJpERpybBBJ+RS1JrTi9okA9CEw1BPkunNiVJcG5bAEFUqt
tz7K6BaMRfNkx80xD6m6D/WTHoyfcZY5396777G4C8MQhxEKdqA2nLUkn2UJdPdDI/FTSp8HESPF
YI54RVlKPBwxkMM3LqnLp9lQiwtTRMwjmHvfkjoTOE24V0PYyOuWn/OGdiJYphFwvVRVQ0wkas5S
0kMTjyHX3I8Z3jFdKT6EzfBxSAx8Cx2DxgCw1YMwWxQbeqM+aVXbeJGgMXZ7gZYB10cBiZUFTrpA
xNZsuxzch6wOXDxJacEizCTHhQaHJFAuq5cy0+geR475pcCJ+DzN5f8QNPFRKBzAPEGaa11U6S2r
iOSez+MMJcm8UumHAiDXTmyyOcmFpAQCerF40q5XPShyol9pYhTaJnBC7OovfLWUI9Vow0059ofJ
7pF5GfTsqSl0bWeN32bxbpFJM+msLoJD69t9TLJQcgrkYqpUIXmJXjpcsrvKvAyIYeJveKo0WAR8
YLNznjWUvl2nSp6pCb7WQ+nPSuCVsnVsG8WFWn0WsbhT7fSu1cV9AyZFz5OfrSgfrLB/ALh4qGTx
IpfDL2MqH3KVRpcanxBEf0Wo8cMkh09KjtwvqEZQM46LQJY/OuIwO+qHcRRfsqr4uUSt1qKsXcl3
gN48UrlHzeZ8TO1F4DMmDyP80eh+yJcMyb6IqvQGzTijPnIo4+B+DJ07E7jS0HZel6mXTFI+lGZ2
kafwJy6499Ggn6QuelbFpGKuU3AJpkfe7sNgFl9bSTv3tuEHY34JlE649lBdpKb6dHvfb96PFht+
KR9CU1o9apbWhdUwcBCjnH5orI2yl7URwlO4jL/eHmrrVSP5Aq1GGQ+Fi9VQY+zMnSOW91NSbD+C
nuSGXboH8t8eBUXP/yjBrUJBtIwTUGhy4uehU90N7CTXlNTif3ihYXMTcS5MAqBw1yepGjXMac0h
8fVOmY9hICdY4aE0c3vFNj4OBxGFFMRSiCnfOsy/JcXlaIgUQeHEByeFQU9ZTq4t8sAT5V5HdiMS
YCQ69LR0sJhc4+uMHnXmROdmmEx7fujRpT3IorAvWiGSYyLKYidX2PhKxHfoJpARkxhrq8gjo9TX
diozS6nC33dDlzxNZrCHbd4ehXuSavXSmV3ddxQRukwmivSzrsYNJTPMU9jz5t7+SpujIIEM9X8J
/Nd7wSJKHdAUZ8eZU3Vv4hB3JN/Ldqo+m3thYfwROlFyXevO82LPmK11id8lCkacbTYdhxAJKcMq
w9PtCb0Vq1b3NDA3C9IxywbSb71uvRwPUgulI5m4Hlz6GVl1sK24Gc61UkbPnZQV8ylWLVF7QMNa
4zBTJB7uaj2zExdXsPnekmS9cjknuJrwsoovdaRWr9hd/GME83ySxtb4a4zRu0Q6Fr1gN5+c9FGZ
ADi4uEf3+l1nlKrh8jfaT6E8dBKO80M/+ONkJsT6ljKFB53M7qcFGtUTMW7NrhzqTo6UslMpL6hW
Ofqp77P+q1nHSXdIUXZs/croO8uNIVsNh1zpTT8twBcfgrpQv8nk7YnbFXqGcgd0fqocxk8AKchV
ahkdhdwqsue6mjw1hwN6aMYOQ6cCTbcPgw0cA+Chmn4vW0ddft80ns1w5qe2DmoLh8bOTOTBZPlj
axaQsmxMc78g8NT8jVxImx+iLkKfkjdbfOXIXPiXOTINqaGfIFcbneu8WYw6am9+wwhX+1iTBhmg
oAYhDnlvDpFbCUug3GWZxUsN+vOMBn6ZHJu5Ux5Ys26+q0uUxSphVxdkE6oPmYnCdTehXYUwhPpY
DUqH7vKUnZ3YiuVDGKuj40JuppppmdX8RWtGm+ZCIEXZ8fZ228hnl+YVtRKa9pR0VrGgVCtBVchG
7GcGpeHSsf9FOi107Tr5INdld1c0tr4TCG0dWQJvi6sHhCNtuuvru460nLySmrrVZtJxbKT5FMVm
tFPT3LpUOUVo1FD040FaXXJd2LKedI/9gVyPWEY1en8ujdFTMfJ9nAel8m6v5NYdQQnVAekEyc1Y
d1ZleZCHBpViX2uphsEmb1wdaTt/yOzPt0fa+mbkixDfKUKD1VstYN5nM8WqMfZjM2k9KdTsj8h9
Ul7PpsGvyPT+Tk2c0G8PurWekGGA1VADJnxdftRvz2HaqX0Ql6Cd82FU79if/UXLxsIvkvEn/TV5
Z5NsrCZF4sWvjjcKFPKqFlEHnaXkZkMWXkbZwRFGcSzL+J8Z+tHOxLayM4aiyfMm2wKL7npmtjrX
SNGR8Jt2nb0GKY+JbNcYIQOlOcR6ZbkKMICThtYhrhWheV+rZXMKZ4LPsJf32CgbH/fq1ywL89s6
21lSoQRNL2MchwP+U+3ByPTs2IcCJLCQsouDcdzOI7q52JhMUzQGFEyAeD1m23JPYuSS+AhVOSfd
iMpjV05osFrFniXgxjZCdY7ADaYNNkz2UsD9bXpc+6HN60bIO4v0DAxd9sIkyQ9tpTcnuaFGf3vb
vmdYUcT5fcDVczrYCdYHAIR9awanFyYj0KNQp0pYB9XRyBejsSKQLkWS555aYkLSppZzgja3E3Qt
h3L1rFMwB3BBSYn6mr06tAMCOaZQSHQWcsexr9uSonT+XU1H+ZQ4VnZqG73y5VpIZ7Xs9o7TO2Ui
auFomWoGlVeKELA4rtcd2NOYJ5bKnSHngqZTcSoc+zCI6qE1u39nyzzpU4wrWP1XMCQX8CgIz5sH
tsNRastvo1J8tdTgkprZM7KQhzHtXtXOmXYO/cbLgPIQ4AbwsSA31yzMHmpUWC0dosFs0kOd4Gsq
uuI/erj/tVu4MQqyKawDJU5EftdQOQHkXc6lkB7JhD1G16mFL2yh7MxlY+MtPGOuZwy5EGdeEynk
VIOzHpM21xIQ6qFyspMpWnHO5jG40A+2HhwpKT8WeRqc5DoyTqpZy37WxL9un4D3J25pVJL0WdyN
dEZWh3sIumaygoqiX6QWD8JoinMlaapPSlj8qCrN2ql27Y23/P/fTrjcqSiqgfHwrCmZjnoCkmuc
RXiqosmgDFBXO0z3N+L49cnCWIdqFqUVmr8WWrxXA6oOm4aGiu7Bioo+llo0G2gUCEjQgd1qljsD
tO2e0HsrX8FpxNSyG6N4jYNGa1E1DTrNqxQrT1yMI2oUT4tcu2+jxp6OM5jKBidR5NMXG0+QJPPU
WNmh0QycEZHxUj4GJcfFTRs0cw9OWiTqg11PVUWBFRtQN+pquUFYcdR+dI6B1maTvQlagUX+x8nF
8AOCc/Y1toqWgBc8ReHWelL3x3Zu5ksd6ThPJM1MyT2XBxvxdkHa66LdOXvTmMof4VoiegqcubUR
3glEdg6MAhXJmKV66OM27Y4Y/WRkKZIxo+KqG+XRRMurPxhVWKRHdGFLKGvZaIrjSHXqZRRWF5+m
Kf4iDKkpT3IQjCneYpL8dcJv7GW046p0y3wc03taZohG0sofrL5RvBRZtuxoOrMJGqjPxkd+ffLQ
11mtH8SUi+AgOlnbQ9tuYAcXoW6OMS7BKHVpq9tdldIEXJ7loGCgXoTWaRKCqbWTuC3mmAd9QlFL
FBOWU7YeuEqDZzG/q+TQx/GzXQX9XexIi9YYKkKIPuyh0d4K3KutCdiCvhgul2/Vl+utmYy12saV
7XiN1UxuFcoH0I14deSYuUeWciAO/gi/UadhhveCTb/OKDtmoINf+GhOIJaD5r608k/szNMfXwuQ
mukmIa+xpJurqMcqkYcKeIs8q40eBvwWJ7eW5Jc8LvQvisTxvT3cu+ePWJUiF/pyBu72UFmuVyJs
qySKsAP29TAfDuwo+zBHSf9o6xQCxyQEOxE0p1go38Zy1wHrXUy1DM4U6bPQt36HmpvHTOv6qIl9
OP2Rm2nhB3PI/1KEyNyyK38Zev/h9mw3B6TtS6iMUBgd2evZxtJsV0PZ85D1ZeCnIm8/4dJdH52J
OqteGWhz2+0fF1wA9dMc5JVnkYnQV/dgLsGNi3pmKXcmEcyQOgeM6/f29LvrfRmFGIa3RAOAti4k
OmKEN4DXsV+FSnkJDZmyrZRGp6iZutMQiD3rpGWpro7QMh6FKorWFOnfGUvkIy3LNKqWPM56qgpY
vxSV7MfAzCeXxq916NXSWNoWe12bd2HCauDV1VL1IVrZFglPksWym81h7wV9s4f83VhOXmbCbrD7
gL/WGLvR1JtejScAC7iX+SiTWvirj/HJlKfxURi7zL/3YQlkZSLBpeK84BLWMDApDCV836rID0pV
PZu4un8sw1G7K0N2KiLu5aWdutSfeiO4V0KrOAYYXbuJk0ivt8/IxvpiKKgT98LYoK+9ikjLMamk
KA8jAuLpZ25o4VOMx+fl9iAr/0Lagkz391FWhwLRIqOWbBjDeIrFLmyY5KBKzb9UaWDn8Hy49GEu
TjV6SUhDghLfcSqm5GDR0cR2BovP1q5P9NIw2xQykvELhWqKTlNMxyHmRR9l+WVokg9tRtMEwKOL
21vtAn+4p6hinpq2bdzbU9raMUAPll4iSA/O4PXdUnUlYtJ4BfqIi+nuQApzEqb8GVhaf0TKco+U
9z49XlYQMzBYa5Q3lHU/fLQyKZlb5Ktxl/zHijFzSyZd+yCgnB8zzLgMbRInMGPRAxdwS+UoSD3U
9qT7Hhne4+25b9yriwAbAGh5ucbXfo25ZrcFTP/Qd0otOUnaEKIS1MzI5A+UP1JT92xMrndeyo0b
aOkAoDmwgNdg11wvOBljmCktGzVu2pc8TNRXJ+yyTwoYgVcl0ivcLikOu2lpBXu7d2O+DE3JhXNK
h2itJ0vxZ1amOI78wSruQwXDOBEEFSielD62RQmxFTHk9PHriIB7kgUvqWVdNLP6ST3jnwrlUjFU
PbX3/pcZCdq5KeGe1P+g63EOUVU8NnX3CIUiQfCp+mEZRXPqsrw9heWeEdTGYYcATPa74AyX/uf1
GnZdgZCswxqOudp6jtVanqMg1HB7e2yOQvK4yEKDzFyX6SlyxjHsgtAfSCOP7GgVfuG057u4+VHA
vNESgkDBsVjNRQhBAxH1I8Aw8wE5AvkYiVS5IPDXcnkvmQQVtJ2tsDk1eBuLygT4l0VV+/esSiBV
7fQWtlGN7vysWkU5GWGc7ez091UCAmlOOfgXisJLr/B6lKIO9MQGcoDSQ1I+65WpuI0yy6cwjzov
D7X0SDVFnID/SZ+lsmoPVZ3KJ7Cb8SfAacNh6EedirduPPczJtF0AxVi2Nqa75MyT91RdPwXc74/
VldZfjf4EgQLqGK/02VMkjgOWknmk3QOJpIqEkdmH/36H3YXddelTr7cvKunpBRFUNsVg8hm0/pa
khkns873LGm3PjRRMowLSjaU4lajaFYrBnpafOgZgYp8smrc0IkKbs/lfeLEii1QmUXsB8rkOkLN
OuHogdVyk4Zy8lc1zPollekumXOMBA81miP4MKgTA6jmuRxf0HGxQAgApRQg4c/DOPVuIWrQLJj7
7lQQtmIUivYyoyzcGvqr19tQDWnUh7DPPd6S7gdoMhxeIH5hVT9Xd7KBwUeDwOtCMtARdk2hGnam
lyRls7dKy0Cr4JP+ASRAJJoWuflVHD/PRZx3opW8KSuc5zAeH6pQss+znOmekWjZc14uhshO8Ium
VPYr0EMCgLkfX0qjUF5uf7KNjYGcH5E9HZNFcHKJC36rq4ROM9QI0EtemU7VEYEtxY0CqDV/OsrS
RiXaBkK1iD6uHrumUGBYzCg/mak6unKb1JcoFXuCGu+vUEZhPZcblPOkr9ZVlydT5PhTeAD+8MQr
pwnLuL4/qLgFn/EvGw5yro7H21OjxPfuczIsrQveVPoK6NlcL2ETT1ptjG3gpR1iUrHyUGpZ+ZNe
EDb2si4GvwSX7LilU9Taocua9KMRWGPv1pkxKu4gzzzCpSV/BGg3vYATk3iE5WczcZxPYa+L72MB
Eu7kALKlCzSr2WsUaerPSjOnGS/ebjIPcx/L37tUycZjpduTRBWpzfTLWI+oMzs0bNNDEAi1O6ba
nLyiJJ8GsBpjZ3LjDMcW19LADB4bJXHGY2wUYXAMekNyDrak1gnYlzR87KcWu7SsC76NmPcsBZ/y
Rxx2E4YdCURGVwUr+9J3pf5ZGcbsV96q+d9JGVYx8payMdCWNHq2sxOTF0jx30JvnacYgSOc7nOZ
obDQs0Z2uTkSgVlDCWQFw2dmJqKfiV1xAgrRxD+kwVEyF/kBpKnVovvLnCeY75A//lKKuZzdWmMP
+Emk5n6vth0IIXCtP0dd6Z7NOHcAXhpmfZ4U3XrJFPq8oI5U6UGp9Tg4aYB3zlGn0aNWJTn9Hkn2
8CUv9eYl1ZXZrQK5ebHpHuGnkj2ILpMQVLM7OQcwVFJwyYfg1ewr457bxXpNqY2+VEkSnDLKRc2x
xnXovqDt7ZxbKYmR5kcOTTrWdlPKf5eWaG1XH5w4PpATYRWe2YJUAb02qXEzKXAGD553+F3J5746
dorSPSV9JCa/NkpJP/y/tE0Q16lUcCSxFcHFLnXnRRJm/tTLufE5RaUkc1HfDD6MldN+DMFfhW5u
C9DTSibZFIhkEX62U1N6wdsi++v2EVlO9/V9B0II8jjtMMRh3tEHwtqxxkBgCx42SIMGEQINXaGo
vtWYn/98JJA7CwMVDQwy++ujSGRRqXWYUR1HbOS+bKJfbSeqJ9lp4sP/MhJK7Rjw0ONaB4VYeoVR
P0aMRGrgVWFW389lYByaTvp6e6T3SHjgtSiToXjD3Ul3dhU+Cbu0bYkN6pVhg0yTNmevkkWnn7tB
O/OQTEeMzej0AzA+RmEPT1Jke1fr23xW35AfwQ+QiYFp9awuuaHUgNINgeNloTl76WhmrjE6o1fo
+Wd16u4hSteuGeADbQTNjzyxKW50TnFfS+2/ofM9kYb7tg2+xbZ5b0aa+asr8VRpEq3ceeU39hqF
JLiFZLIyV/JqscbKmnW5YK+1UoNxZWT/kzZZd4If/R9/lf/a8Nl4bXRs+oBpwQyh9baKne0wALil
pYEXGGZx7DODdl+HWzKFbBkliFTDEhUkyJ/vO5o/i1rVoqcFXu16h4dBPCQMQ2kaG+mvfatMbqgm
w5m/a/4PSwnLifoRBxfJ59VhspRWd6KcoRwRyW4Xi8gFMFShJ9nOO7Pa3ONEpexvG44N5NPraTmG
6Aa0PByvrwdgMkWQWSdHMppTM6vOKQVmcRl4fE+SofTHyi7zS0UksfOUL2u33uNI6JDjoX2Lz+Nq
bc0wDicqFY43J0rqUTSkQR6NthfPNKzRxK1fq5HsJDXyva+6OTJtFeSeuFDYu9fTN+QsSqSUsnkL
ufuU5zXujFFl30k90qoiHsLPU5HUJ1UY6s5Hfh//AaTDcBLOITVlZR3/2SFyKnUIB7cD5Y7TQ6nQ
33D21Ka2TiV2yIRmWDss1Pbr+Q0VbZo4Hx0vl4IYe0cz+AHb6wF0nbXTEN+cD1kIiBmKKu8EqnWC
oCoVquPpsVk90TUs2LnxHtho+R7vdgrYe4NHBnfNtbAp5vCZQ8DBKDlSTn2tNZ6mjOmjjE3PY07l
1b39Biy31no8ddEtB5lDbe4dC71OohGUkeNJeVQ9OxOiN2HZlqei6DNumV499q2GKUWjRc95Pez1
+beuOm5T8gT2CqZpq0s1NuY0kjOGDzRruFjR6HxQE0tyOxVZFvpdkMHkePxye85bZ+K3QdcSU0Op
BCDdGBS7R/lnYwbJvWZlsQcPL3uZHL2G04zNo2SZr7cH3pwtlVBwmVCDyMqvN2trjnMNLomPS/8M
0ZC6ONpamp7ltqrxTYqKT0hw/bw95kZFmRKMClR36SWRSaxugM40kgApJ06IEv0oUvIX0vPon143
pUOnTb2HUMpcu32uq56VhPldjWavG0pN5gWtwR09ZQ2YRmmieWJ9MaS6+tAYrfmkzggUZGwRD7Ku
ea50B/wP/WGP9r16SSmuActcLEEnOeefat3POs/Cj7dnt7l9kRNH75bdC/T5ekX1ZCyiYmBFjVwS
jSuDt7rvGodAHqeEn3GKjqpQwuhetkLNVZyg3pNb2bh/qO7yuOgUXClDre6fqJ4tsi2el7ao20dZ
jtPHeLS7x9rSs8Os5cWjbPTZg91aDoasTuBWUTV8kMjjjrmCj6wprPSSdaN9HpAWc6euD04pVk40
oSvj0MsgKtvZHu5VTE6xoh+PAeKdZ1S20JGcM/MxTpXwhL6F/Nmw+9FtysY6Ooj8neSwiY6yChpl
5LcczFlV7pEYRDVN0WgtY2JFh/vUaTRRdBS+aKDqUVv5djbnjzqq/18VJRSX219r4wpF+RC5X2AP
FL7WQbTcpZUk1+wpo836x9LunZMcR9rOlbZxvBepdzpUKF7Tz1ztiSgz4kC1KwJKQ7JOYTYidloq
yTGsG0pFk0iPatZmXsFj4t2e31Ysu+BW0P3k9iYxWRbgt5pHESv90NPjIadKsksZaVV/D1Fd7Q62
OcoBKpzl9D01EuVShhwINRLosqWjdYIJNk4HcB/6tzyuu09tiQvCAckn+cHGMhY/Na1pkGCOlfgS
zdbwx4ymhWWxMJm4lxabutXNJCaBTa60rFmuaGcpTNuDpY4l8OyqOM6q3h1NQ0NujoTCw+F2D0S4
dYrw7Fjeu6XKt8aihmA9xqkuCNIyILaTGuA7Wjbp2VCCnSt4awsC2KJUxAUEmFe7/kJxY1vI4DFR
Je5DL7bR0AvlUN7Zgu8pa6wnwfsSABlAh9dq02OcxVkz10R49TDEntLEdu2Ct0WAbyRUSw9xn/Sf
mroOXxrHmO+GII3TcyylMe0PsJ3kQMXUCrcdnfjT7U36hnxdPflLwQxsFRUlCkvLK/X7JnUsKQms
1PGG1jxWkvN9TEAayh1W1KFxLgtx3xfpkxNQIwn1j9kg/y36+bGcsruwLrHpGk5DGR8MGYdJCuNl
qx2ENZ4lpTipSBlLDrT6kA3Taf0RDk/tqkjL7KzvxkNK0W+BDUDWpB63SiDi1OwEFAfbI0EC6dqB
T8nKTj80uvGgOC1+sgswdGfdlq2xXjca++AVyJUXA8/rdUsnWXTzbNreZHW4O8eJ8ewAm8gpeo+C
6Vat45K9139DXFe/grgearfpnB9STUnKrfp4ep4gm/8MwDbWR30cHxOq85kbGXHyTZUUBC4nlFK/
pMJoMdot0FA9TEGgfhVBouyxeTceTlaQ1gmqikCd1nnB2KFhH2G067XOjzTN5nukb7NLXoIos3uU
mmsZd9KoqsVJC2E+3F7KjR7tos1kANcBUQuhePVqpoESWCV8Ei+hH+xaSXWvBI0vJfWrHNq0vpXc
k7r0U+4oHyNT+qVDlVHjZk+Kd3MXWbSOyI/enu/rD6oghxwKwGjeHDpPyhAt9fuZ9zKPw5MTVK1r
Bf/envjW7QPannRoiQKBM12POHQpWk/kxV6pDGgQZbZ1KCKuoNujvCFn1juVGw4PBujFMJnXJzyW
UXLpeN7acPoOadf28qyGmAJA/KiKLHZLQTO8pKFyGUVen0EcdwdHiYzPdjBCXo0t3TeVEIfmeWnc
xvlwppUdPUwoNt4jRqh5aUn5djSj9AlV9z9vWC6i6gsmaAGZ4C10vUoNLpt5U2q2V/WquKfFp3qy
OjRuFKq178yJ9BhK0rhzpWx+GmJkGM8wzEC4XA9KPXxGmWW2PSozCRXMygRsWRk7EcLWsaNQCVuK
diVZnno9ijnXZa0Fg+2lCt68sJZMyqKD41VzkXw2jLh5wIbNuc/y3v5Up1W6M/xWNYQiyCIwgzLB
Qh6+Hj+o+8pJJcYXU4LUCuEYsaSILwXIiEMbRM4nK40HooBhdmVLUD03O3XnR2yu9AL7AsnH67iG
1kllDPSqp/phR7riToGln1skN463D8HtURx5ddQM8IojlXPbk7S6eeiaHMUAR/r/7J1Zc9xGmq7/
isPXAw/2JWLcF0AVWFxEUpQlWbpBcCQaO5DYl18/T7LtMyywmtXy1YkTJ9rRYQVNJZbEl9/yLv3f
uRfwchoAM2D7uGQenaV0bRYaLB1bVRuwGhg0Zxe7iLj8jXsBy4LeESktULbjVQorN0pzGNmbaRIT
kO0PFWqIZ4Lyqa0JCA++IDwnqYF+vIju4tbdaUTDOan0u8Jd09vVIxFTFjc7GIWDZsjcIfzQ1Pre
A2125h5P1anMurgC/Jnglm5Z/pFj5LWJ2jKfRuKgM5W1KzzvfMDcoHHdr73tZb+bRj7XPqZK6uqn
qqXkjHPjxryi4sw9H+seEeOyU0V/DCM9N99T6tHdATRymHVUFsqj2sJ9xE2tobbXejB97QxX0CBv
HHG34hMXB8bA//tK3shJiuOVD4TP+MHwiu7r2y/1VJlCrs3cmBwMZP/mDASVkYixKchhaujhQNwt
sgdOBSia0yGjpt73xmAFs+osH95e+dS5J0nCTBSJQTAsjt90ruuNzUCdU2iNk/sWO4hdY+e/a237
wR3ch8TBf/TtFW3+xu2B9HLFzQY2CxeAi8o5hJbyjjHKt8LR1wPMr2CdVuXMN3kq+cZ7AwyY9N6k
FNvs5KYd0iEfOGWLCWvmsq3nxhfoeu+bDq2KhMzjZu1Qn60W5VNi997VhDrlbjbcPBjc4Tvo+h82
CETpg2NdsvtASoAnPn7irae4g8IQJIxRfTtUlTle/RtVx4n3erTK5r7XMWnjWAbWBVGCC9TEzRBV
QJupYtfd5/GS3inq36in0GBzQTDR1KLsNo7vjL07KZ4Ms0a9ThQC6xLYsrnx9v55LeDFA0RHB5sV
eXDyEI+XsfEl1GqgijSX9PG9NXgJ+UrZ7OZES/ZdrLmf2qxfwqWL2l1nLsZVbVTmI/PH8Q5D7OIq
yRUlWAdgF29f2ImgSSEgUaFUzypNxePrQi3W7McahZpktVufINlJz0kqpUG1gjIvGZ7h5xuOlvHZ
Vdvx49urvxaR8ZB0ks8EiQQY+VvLipJCZGWYEYWUjGMbeFk8vUsiaxRBCn8DiT78DXe528UPWiO1
UySpP/FTRXGu176xcHoEM+y7FQXKTmFqvMeMqUjCrE4L+S3wdfm5W5hnLvtE5INMS20sSaEAIzfx
x5l1S8km2XHy9OndMgzlVaM0wyevSJAXGdFLcWh8hWoX2We4NyeSAsYRzIqhqgMZ2c5Wc1WjcTYg
ikDvaPiuZfMQZOPqnmHfn1jlGQLJl45PF/CU403hZUU22qvrhNqCV6vvucLofMsU5Zmo+vp7h24K
0FLy9Ihy23ayWjitUXejE0adV+xUJU8ekqzNAsucnYuZsscvvSh/eHvPnVhUDltAFwGFkaCY45tj
OwqRa1iXmJHeNf7qest97WmfI1tvb2qxVt9aZz7nOX8ipNM2hIQpGxboim3HPHgapfSfEidEPDu+
ouHaPSwWvQU31gy0VemXNpqIblsPzMk8294t8iEirG2GmJ3L9Np0xI8XDLTJ+PTpZUqo6xYTlAxu
FLudYYeFFxUHI2+GCxxum/3bj/v1yckq8FzR4wPXBc3u+HGLwkxSvMvsEMe74tCST+xQEtmhqDdT
pNTnRGTPLbfZup3hdT27yg5hAdlBp4p2740geFVniHZ6Ov54ls7nT7HHRE06Yj+/9xe9qLRQWmVV
FjucDdFezD0z2EIo05nc8nXAYRWZoBOjMXvcTpnazjawdOjs0I70fGdE3fx+NGIDCJ7Celgi3zgg
DoI1nc+RC+XzOk58aDSCxebUpynMwPv49RWx8MpiETb27bkSLEWHHJ5ZNJdp7oznRhGvl+L2gHPw
QCEObTubokAehwTSCtN60i9h5EWX6pw32Zmgc+KOpAAQNhlM78npNqkMPYMyhnRlhUWixNd5mumH
ERhRWDdOfSZan1gKVi2DGolkhIW1OVzNIUFsokrgdadKjXTe2gQ4j3g7Ua/nWkEnl5LCdtKrDHjW
5j0lXZJ27eSZYWWldahMSODGkz5daPAIz2zGEwEUTzBbxfVCAgK2cGwGaW2frKYZ4oINzzaPEH9M
YutWXdP8s9Zq6gUtu/XMWzsxmeAx8hWYMKohQW0p86pG0YQ7tYGOLUVwMyFtNwt3FxWOeTUWeYsO
5mg+TLH+LfOM9ENuACPECyYN59XzLpLc0q5WtER2dmH2YezmRSi6VvV7xIxunGj69HbUO/GMnptk
5Mu4xyF0dvzZUJFEFIErs4bSdAl2xIYwMEGiHdoySg5vL3Yi5lF3Mn7m2UictNwbL2IQMzrPRf7J
DHFFN65JPawLZVFGdA4xQFmUcvph1D9pFvAeql2kOUFYHq83FWLiEwaRG63ANlsNlnPplumZuzqx
o595RBg6S1mK7cfjZGPWiCJlFXsxH2yvWPZxsfbI/RPO336A8oI3QY5CFoI6wyMg4FuYKo7kRWVk
Dl3BpdXuIq+LESVIz6XaJ8D+iGcRxRHhZpjNSPv4uTWlM1tItuohZsXKleK50UOXx4KpFDomuZ+a
Sr13GzFf4j42P5V1u4TVbM6XLfoQd4xorGvPZhxqpU29IrpTFOhTaDneK2niD06ydgGgSPveKpIl
/NEHxHCYdqbs+fLxOZtA1htN3dvC1cPcosleiOib67bx31lESrkgBmrIjPD48WjNWg6IKOshft4j
ELm6+2rHTfXb27fy+mPBJpkyD20pmkTM3Y9XMcs4zxAjoLWMwp7PHCYJ1r6nTABGgUp0es7570SJ
c7ygfrygMkHyzmbbQexC6a+Woq3pXSbl01Tn6VVyk8D104YxoDxzkHoZqMTSOQmRhZq+lDhdwQZ3
vIeuq5u9k9LjpIasLjqBwN7bz+X158ZlMlaT7WMGKtuBn5GuDaA9xwmXNG+CZiARFJM6+GABjDMv
+gTdgLXQDqCJS7ziKDl+JPgWeWC4sN9OY6QQoZ61O62utUBpsjmMKkGnHPnuS1XU3Q6lpmU35qYS
2FVTnYkxrz98LgRzA9nJpaDbUvtMjwoNxocT4kg2HqYIbXlj8c41j040rVkGJgHjAAgzrzBKcbUW
XcT4mqlDDN0fstIhjpLBb9yG6soSqL8sSDYWuJBdC9DQKERq2pn3e+pWpaumnDeCo9visuosoexh
5h8msWPiuZrUgaEO5g9HUhJ9CTIGvkBpsR0xqsLVamnIFKb95OyiZVoOWeVU+7f3qkzRjuM1q0Di
RUJICn5s9486tDMsGl1S2hxAgK42H7TVeZoSh6Jb12A8TXl5pZMDnEl9Tn0kUuZctnildo+8sBcn
LZKyfVQ0Jg9xFc5131nRvosKrMK16txSp+IU0YnUG4gp4iSbvhSeCoYiFt7XNMzVbsyYaGlamuGq
3HOoW+aPFzLPJRojIhC0koBzfGsaStedMk9OaOtLfakPaeEXY+KeSR1O3hXxXX71MgBv7mrUFgnc
n+ksVI4bMDURlOFpdUjL6aMxN8X92xvlmSL2aqfIQRytGtLH7Qee0vdLwAfy5QFq2tdVMweRN+hg
kJco1GMjvlyNkRESnQjAq+l8peMNCelDFIdyRo+XRLHfaWpvXqqZgWpEORa7Xkm/w0TU3zHJ04D8
WvVB6zVx1efjl7WAXuFpYBPGqBzuqsox9pAeYh8tkHinIcW+6zVwKHEWVSD91+Ti7Rs+9XzpopGc
SaqPup1LG81giGWlo6K0hR4WRR6FtB1YD04A40dDO4cplS9s+4AJa9JbkzkAUv/H2yZnAKhGiWuH
S19X6OwPXuDwHHcJnhpBHBvC76DHHNDctQ8T+VcI8wRjgKlN7lJzcg/NMBq+Eq9LaK0Y6hSDOQWL
CpNk7ErNR0t/fDdg+nMTcz4yN3G7Ky9y54Nrj9NuWCXYc4qXS2f12gAImFr7HmrCB9FG+CPj7GF0
qNbateuzimvXM7ZbmXWhL0Z2Xc9oC/yH0No+TtvWCfMSAqVQ1u6qyDj3VoaMn99+OafC1stntdn8
QmsS9hgDos7TG7/tS+OT1VvaXRNlRtCgSH+BvJwVeICmgrdXPhH8wXMhJOdR8tJEkNvmRdya49oz
OyclLI9WczPMaKtrRdcd3l7lRHQEHceRjp6pjJGb1AqU7JzbsJvDseixfSwscUiN+ma25u5MGHld
XmHH9WKlza4rSwOp8yImjMSxFRh6NWGJAUhbWYEcOQqWua2qtH/nIcKdIAeWSerW2USBz9E3Xcap
Y1XzReUJhZlBdg7PfOoh0o1nPCYHQNa2UZg0SSxMQaMwbwcUalSlQi9t0q96xTqHmTu5FNFCAmjA
8m6NjhOlTWNLKxySzbzZNZ7+AbZvduhqUApv74wT4w9KnhdLyQ36YgPWZTGA2bXtULEt553nJCLs
ojq/MeFghbMXia9KXfyRuXPv22OTXKUuud5QtY7fFGp7PVT2twLA/5mc6F9cFvMPdOJOUHf6sfLS
viz5LoxKVS8cDdPM3eLWur5Pa9X2XbhfyFKk03InytVs/chqumt3MkW3a3DAONhLDfQMnaPm97xX
53PN0xMlI913OeQEHoyX1FY0CIErXv7IKzITG+mJJBT1fL16zlfNW+8SBVSVqlHAmDDfkuzeGObD
qCfvJol4HvL0fhHKpa1Vn2qrDxZDve0cJZhWBGjffr2vwwvZHo07Dh7YMIiDHb/djvFjr9fWGiKo
H12i8jYEKjqAZzbR67NNrkKFLn2GKRLlKOvFHnIj1RoQI1tDq0saqoHiXZRHt9rY2YGjQvX80Xvi
NKJlDQgJXsurDo4YotSCqKSHg240IWTCAhJrp3x8e5XntHtzfsryA4Y7GRGdh81N0SRy1q6gPe4q
SgQyYJiWa8+Kx32f9ih/4UcVlnonDjHOJ75Y6+mAvV2zIy8u9stsTHsFy4B9Xi7ZQSkK89YbsvXG
nmyw7xyv+8xetc//AR1DAwVvYdcuML1WK2fag2sxfRhT55CNJ6BxbFm6/eiDSQTxVoZvWZsldnLT
DqXG3rdFdLWPvs64y1QTbfdo7gPFGPULRS/X+8SrAF16Kc2PsrQODPbP8u5f700uhyaVZLbD9Nr6
cOC/Oy9Z5tlhIrEtXVuiYqTH5oUVmaWfFSuCv66SBqXUJ1QL+6kdqxHieZH7ZPajP7XqELbQWM9s
L/leX713milAyak7OTCPN7OngOopSBbCLoluSImqD3YeNx/6ETFjoapPduqIQwnlNzRWFCrf3nWn
nglVGuM9dLpg6mwOan0a88zOIjukVFx2WjqvmBWl5/yhX3+v8NVQAqVfRDaKKuPxLQ5aNHU0vxm0
1bjzWtEw3VRL8dGEp7HPeu/HkUwsh0sceEyH+mwLUZBUjSFtHTscksjZR7OR7hodJe23H92JQR7L
4Flh0oum8tyKfpVdYmjKxICpyvPBR0apCGi5f171xtst/PvXaUFyo22tKyOu0Z1237mKtUuG+dPb
F/L66WIxj8wkUkgw1BB2PX66rd5pdlxMejgvxReKVT2wFAjQsVe4QNKq/sx+fZ0rsBycMd4nbX8U
1o6Xa6wRZ2S70kNzVZTBp4E0+GNRJte6XZs/PAg6Xmu7PTlTUX3MaQRG6nxj2+N3R0dO8288P5cu
AlkxyeRWXKSoo9xqbZCZywJH1R08dW8sot47bU9N6iznOiOnHqAF+Vo+RID7pkxpX5xeWPIuEjCs
hbMjer9Gr+6ONLLad5Y279++tVNL0cBTaZDQ02b6cLxUpZYoSqDtBTyhUvdDCoRM7V2s15woP7PU
qV1oy9siiECV3I4/0fWFQI4rBKWmad4ZtRBXyPyKfQwM8DoSVXNmG8pdfRw2OYtpisBQkeTMLcaP
cL3kSVpza6tKS3CirbdPsX6l4uvLfaQ25U6BlbibC+/cF/A6aLK0zowAJi75x9aHEsB5qndxoYUY
3bcXNQ4mfoXBzZkHenoVvmdkjlDf27Z91l5ZGs1NNdx8NTPoBzpMaB+c8zc7tUOYgVIKIjsEuW2z
Q8TQCuRLeW3SFQCW17Ji3SkwkTGb9swNndohgHI4eSmcQKxsPmaktDWYZY0WqllX+Fk827s2GfRd
TOXv95CIz5SGJ/IP4MEatmrIeFlITsl7f/GhSZTeOinIXBdan94rLoJBphpbfo4nw75kAyW+gZ74
zvYi/aA26npp6k0TtJXTBdEkqjM79vX9cznUPsjISFG37egk6ihTGWqrIZ0ke7/U7gCKL8fUDdro
HrrV449++8fLbY6FSq21kRCE72HnQoFSmzScOC9DWMa/vb3S651Kvs+HLxVjyMu2Aa1DSaEsK1aS
eh8XXhNN+0KrmjPWM693KqNETh76rVSQMNOO36bbVUjs1t6K2FxXXZKSx2EF/POS1tu5EfMzQv44
uIBEQ34I/VhgQYygjtfyqqaMqTbVcBi6yAgmdY6+rpVuGbtmQvnHH5UuyndTEa1kZbiqX2cATUUY
t3UyXPGfTPG+7vREuVCiXIwIEyrt+2V2jS+jmRlNsNbOukvw7LttkmmoMFBZwQL3dt+iUlulbveg
K8M3KxvFR7zCMs2PxLB+ztaonfy+HaBEJqOiM6HIpqK4S9yJOqDUskZD/1fhseQt0NfZqT+qxaTB
dzMm86vVDcTgWc5bdj/6+m3qeaAo9A0kc30TQnB1YmZqj2o4d2V/0c6pSo2aJF/eXuWEbBYxV/Yz
mVjQFNmqHyQkp1DR0JCPZoW5bzolt1W1tgjooYqQ3VhiUTJ4DpWV7bAya6CYumN/72WDQc81Mpab
VLGm63yI+rt+zSOYgeCszhWmMoYdbxz2DS0vOVjB7mkLvlghPRWt0Ho6yjPa8rZIAuYfLprDk7vO
u7k2ldW3FN1VL5qxwK4zijwgvV1hWxN9kMnsdx640GtaItGj1bVpKc2x+uJS2JFRHhyvJ0fI+sYA
25B2e6tzkAk1GpE+MigevYs4tVggQUR29TsD50goWS7EzBrsVeVTzFSaDwRBNIHZ1dHB6OkCwnzW
9VtoPutN6nTOg2rOOJCpTV91u8jBMcxHrSypAtQmh72mI1YSaJHlzX5WqyPsrlHvbpZMFEEGXxWm
cJlXj51VYe7aqYr2JSVBeZfWOK4clnKhe4PCvL530X6vgYyAVA+iDD1iv0tac94VrjWMN4ZXdlRc
RoJeSsI4kk4wbfm3N9TrBAIkDgkYqAUQTeYW2jipearPVb6ExmxX15LTujOmpLxtewVAS+klkMG7
6s7O53PCs6/jJSuDz6CDSOHwimmBWypjYI/RfGup40EHlroz3Go8sxdPrELVaOCuwsnnoFpxHMNI
Mk1lymiS9EM2ISW7Yn1gzvYPA0QxrZDfvmRfkvhtorJmNQ7CfP0axnWfXttgxILULt2/cS8vV9mk
DnkDVdxo2xVyUTPsymapQ8+Az/X2jnh9wnAvgD7IFXhgKEgcP7HJzScF5SueWF41ft2mhm/m1RrE
RLgzxeOz5eAmUACkAytIzDSo2zZ966ZojbFZdHAd5kBzIZnL4nNLVdVeFYq+EhGUornpZjWurpW8
hTWdGBM+M7G61IqfGYpr7/vV7B+FSMYbzzWT6MKMluajR987CVqhwH0TkALR8mo8xffadcC0r670
2z6CM7sbGy0710U+8UWx22QnQRovgHc7fn55jkHUQnc0XNzcvVqmPmaM00lirapXQeV2yl4pFzry
SeL88BkkUXUsDMaKJGZLxCqqKcMRJ+PVxaa6KzLo8bSQ1b+zikQMSrCbS6l4fIMxuF4nXdwlpBCi
z2qV004xonPlxes8URIDqNf+QqYcr9KqbQmJ0YQCsBjJp9Ua+wtwisVFjQBQUHoIz7297U9wLOnw
MaiRXQzwgtvEdFrtoh2YxYYlyOfrotfHOtDS9XNsRAhv83H7syAb9hbN+gRbyrvHRV5cOGAlfcMd
q4e2WrtLtY5HrMDwblBGFfm3tAbTNOnNwWwbMnCRfTd7NfkIfag6E4JePy8ZfYimdECALWwnyXYn
nEFtzDlsTW0Kp7bKb5IltT9E1qxj7DvYZxLrE6AVOdmCc4gwJcoP5iZOkNyMEcouM5pPHgjuLI2v
0qSLrmZd/WjPRhYiUgKBBM3DAzVHGWi1ObxLhfHx7fd26joY2MikW07q6Woeb5RmiTJbnfsJwGol
fge2VUAOYvp3X4u4/UNRaMoAEpjKam800/K+0pzWwQ/OeazMqTwnVfE6eFLbURbDg0YJn6Ti+GLm
IrXYGs9q3swUjdYZbiyE5nblUug/fBoAF6KlwaktEeXW5sxxsgTTqIKlxnGKv46LMuw64Dtn6o1T
j5fuNf0gcgPJLd88XnywPHu0iymkwf0bojpRUIxMa5cVwZi5uFl762p2JjNQ9PHS6rP/pt1wDgh3
ooSlVKSooqwitwYUffxU9cVyxmJJ2NY5GkoWOwmPRT2+K0yj8ent1QwBPCOcq6EM+mnprqIML4c6
jfugTEfzTKSQG/v40OJq6Fgx3WH6Qll9fDW5oPUxKtYYlqltPIhOrLtpqOMzbMITOwmNd9TU5MyT
bv3mGNEaF3pExypKozcI8cfdh361h8xXFaM7c0fPPYCXtyQpi7LZJiVJKV23vZxpghJOPt2E2qTq
OPFlPaJmqp6kSBmnCSlz3K61L/TR6CFnVeVhtOvhutCar3pZDuYeAnRGQdfUuQl6L15Lf4iN6VNb
jZpyhaVg1iKXUFTQO0iTb7s+GT85yPx8L8Yaj6cKV9xsVNk32H/Z5yqm7Xks741GHDFKzjxA6B6/
LlVUiol4GE42IM72lJ7ulxl95m9DZeDF1yfu+yKyiq+ukseXZj0570yhCB8tZyZIKVrXwhzb67Z0
9MXPctXjpjTnAAYXmHQCsfztaLbdW/Ji6YXSpgFzJFEDxxfbCqHY0Tw04WRWTpCsq0PqMq1nUrzt
WcEqbCiUTOhcoyG1ndxHTitVArImBDkGVXSg0CkSUftRunytQJO8fU+vEJ9yOZq8sMsA4kso3PFN
FbFbYnANtGnqcm9fDsuyG8zR3inS39ldrQ5QZWO8N+fEPKgqrqZemSmHzmr+O2snjlM97vZ2N3S+
nuu9n69tczkNDE2AqZ4rh15NwLlWnX8ktBc5b2AAm2sFZ5eMJKVhndjJrbM06Y1RJN57vbfbS02p
mRH1RtTiR9HWD7Ayl4fMqWXvfwGpkpmZ0IO1q433q2eeE0c/sTeY4zBwQN0CT56tNnq14IpuibIJ
Z8zaIfMZSZjX8Tl3hxOfC1kQq0AvoM207WM4jYoxTCSwo17a4haR9u4dblNjMKSV9U5Elf0ONdp8
nyCve6YUfQUL5dljKICZErBzMOFbAlZU6mjw4XgSFlb5qbRrz48NFTmWNleHDzNGYbdRBw3W7KIv
IrfRaM7n6cxxt426yEnSuldd+ukwi2i0HL9+rJwtfXKMMRxXzMjT1u6umpYOFoIa50TGTy4l51VS
uEjir4+XQglVSXsXtbU1d5+6fDEulzr9bJfiHB3i1XOVN2VTE1BjURigEHu8EorhdSmccgybCDtS
NcGcx8lz44O9tPG+yRFsmRHP20VT0f6Wq9W6N40fphRwDdTGMkHzyOiN7QljxzxtbfSGcHXBXhhp
2XNc9OfC54lnKitw16QJq2KXvHmmmbV60CejAcJrlQOn7KKAQmm4LukBnDkzTy0FNQvDZ1BJwDw2
DzXpAOU5tT2AQCnUnWbGxVVdL83VPJ2TxNt+kfLRgQzlu6BnDld6sydXy5inJGbsnjhqFcQK05bB
tfJDi3m2b6xG94CHbx+CFTrnlfnKPkwujawUDWcOC6Znm5vEts1oJ9EOYZwuA9ZhhuZbYoBa78Wt
ryVrRb82qZoPXSJrcHW9sAfwZ4PWiusl8cQh0qlx+dys0DDKHJdDc/2tiarsTO1z6l1IH3aJt5GI
G/nzlyMOJhlRAqw0VCeACTZC9RdtLMY9kGHrzGvfBmGAExJqTTZBiGCavyl+yeiXAYv5JvR6oQaL
SVo0TNG5I/NZS/VlQsYyFu0x2qcS9QY99/iO6HsCk4hrERrmgPY3kNXlq6GyC/x4cdyrGZsduDG4
pt4Wc9dhoJ0kuCdVi95qPt3tLEVl05iivahsfVckptGCBXT6XQuFKHSWohikgHokLsQIqd2nfje/
aEPHJFasKY7Vcd7VC4XshBkDeojiatF7rP7UNCVsqJhH+4s3dUCwsjbtgsKu3O/8ReqTZQ79R2Ea
cbzLxm6smLZCjfPXPq0vsmKs0HiPCvEYZVbi+pVZWcBd7HFMQi+y0PRwK214b40ajruxkUvZHoT5
1aRcfyvzCLAXlY7fpqa5Y2JVj3szUxUIA0rq0mKxRXc/rd2SnknJtskSrwItVZkPSNLn6yPBy8zJ
zCwRFvU471QjFxeT52PRJLTUObOWjE+b105SRmefOh6Mlb157ciHLKC2SxGCfm13padHOxR+c1A3
TK+Fo0Q75EDPnfjP0mDHq8Jes7Fllc0jssFNQTMI2J+gvlPusFNAjqZmke9Ku5We5OPq3VlN4Q3M
C6cMGHDEjxE/bNVvlpNgM70uUFZSe4m+os+zTvvFTpfbZshr68Ks+y4JTR3x26iN7JyZVbGK/Yyc
/nJpe236sMDhHX0lgeC9T5s+0v0K24d95CXIqBmU7nOgZMaMxRB1ob5jggv93in7GMJ0bPdD6Exx
mqMhoakI0xsNzrL4hs3rfnJTY7ls83n5pprlyNjJri9N6Xi5qLhksYw5/KbwoWMyv45ezVlhQUB5
O/F91d60PJI1eMpo83HsklUef8VV06ulIrqcVgivM1MyRqrlMKz36SryEr5Jnfu62hoV31Ge9Ie+
F0ZPM61Xvq4FilWX6jrWT8awpkDf6KL6Q1ki4WSmKtVW1uD27nfjWjAsWbt+nwlhl/s4U9fmgCId
fg5TtdTl/ds39aoYJyCxRaQ3jAEikMd+fFNJMhh9PrRp2GOQDVtpNId1ZxpKcx8tnuJgHpl6IsiV
hBOjgEbX7sZZeEUgZthk+9o1NVrXUf3P5PE/jzTWu3/8F3/+VosFJG7Sb/74j7vxqe2H9umnd4+i
+ykcqu+PxJXqv+Rf8n9+6fiv+Me79Ftbd/Uf/fa/OvolVvrzSnaP/ePRH/YVyMPl/fDULg9P1Kf9
8wLxUy3/y3/3hz89Pf8tvy3i6defv9UDykz8bTEX//OfP7r8/uvPcqT8ny//+j9/dvtY8mvB41I+
Vj9ddsVj9b3b/t7TY9f/+rPieL9QAqNlSYpNa59q/+efpqfnH7naL4yA6MYTCHjHxKGff6rQuE1+
/Vnjt2j2kkMSHziPpF4V3Nk/fwQDks0A3ZYaG9uGn/+6wvt/xph/viUeyJ9//okuzD22NX3368+v
4J8SNQOYCuUteRXUp8ebq5rHqapEgsBKmvcXGfXAnV4m/rxC/NG6OQ57Q0u/oCvz3Z30+N5RZ4wt
1m6nNhoOJ/kYERdqD/3lpfbjdskMX6SuvpeG9fedOc6BNmaXgz1+KfDn/cb0Sbu0Z4CPLx78qdvY
DkCfwT+MnOjjoi/5yrEtQVc8bQ0m56vBxozzj45YhK83E8L49pwMt8uyXCTN0uuBngiyqEzMRlDH
9Xhg2Jfe1Tqt5UKb7ZtGmY0rVaWTJdxqBlpdjMOH1s3Fw7yKz2pxTi/imZF2dBhA45IYBvaBIccX
mw6E7uZpE4NmDTtk75O9Zra/ITczf6nNBhUaDzp7YM+ifqwXs3oQzfQRa0z1XRXjM5KWVWkEplFl
96Naik9ZsxaLr3deBIrdHshdvHJ6StDLvqyS/guwNuOyVJPxEeynzuG/lNX73h3qQFEXpq4IZV22
Hqq+vpeQ3fl1DyDYLCoRLkn6WbWLKN4BsIk4QBYrQS0spf34/CJ/KKr8ywhxFFX+zdjzf2FUAab+
YnfLqHUUVt49tn1apc3w9DKkPP/SnzHFVn+Rcnn8D7IsFD0ZOP6MKbb2i6SlUIjREWcuIb/nv2KK
+QvQEpzJJQUTugGJ9l8hxfyF7io/khzU587zj4SUZ5zryw0tg53UHECATiq0b8nsRTdg8lEnkLFg
uyU+p1t0yJYKmSR7WUgsxwS5bNgYtFUM8CjxMH221858Ku0kehSKc2AINVY7XWSokJv0AT5rhnJR
taK+H/NZ+WD2nXuzZq33WypRLc6UFReDPnm7ORfVV4jD6m/1lA5PnbDex7HT2D7MgxG/67G5zmAn
3HWlFV0lisWYom4dw9eXzrx12zoi0/F6ivPR1b6j72b9Tlnd3i+jgW3POncfYqEDIZt7rMj8NTX6
D5mCaRUVWvEHMHOv8ZtF60lwACV90vTG+I6GtQOgwLOy9+1cDrRXRF/4+myadaAXhoGjmuWWfgEe
og6NsXMvi1pb9pERr7/bdkRR4Rb1u7pRx69R2fBdthMhSfVg5wyLEy9+TsJ3WXu5/p1kOb5ocsxH
BvUej3Lto40E6Hdo1f0nQ6mpOYxYVQ+OXnkBkaylSsFm2h8xZb303KxQ/UZZzSt3TKD1L/Mw+UmS
p99e7OQTcXpbzKFBJg1SmBzRlIDlKX/+om6s8lUzq9irdpaNCklqOeqluih/GuL8UBC5E0/Vh759
eurJTbapxv8jgUTWwv86PdnVJWHkG1PGf+Y6MqGRv/FXECFS8HEygoUnLZtvR0EEFBEnkUvbExkE
mQb9FUSsX3hx9CekdJXMsTmt/ooi1i+8VmISiF9SY+qpH4kiz7L/mygi3Qhkc1LSbZ47JS+2iqZO
WdKnWrPT+5JjPXPVYC5MXfEjpZihS5AUr74jkLXjiFoqD3Jp0e2QO0eROy8d4U+96j7lVXZlMqpr
gsIT95Ck9YuhA9Dte6Ve/aFDdBx8jwGTQL27N5GObPts12hTfJPaAGGDJIvNm9adhpvMHZfPotbR
7kzMsfyEUqn+EcDegI9zvl55TTpfR5zT8CpF26ZBQ7q1n5P1FlhWM4T//5jcJt8eOd6/3t0X7VP1
+P1oc8tf+N/NDa4eWATZrUVaJWum/z0hyanxhWI0JQ195Pj6r82t/4LPDkhCunAAMZ8RCX9tbu0X
CJc2fTk0BajBoCr+QNYtuwpHe5s2FgBuLpEOAJ4tm67DQtpfCafJdgYlKpLrjb1XoJEdcCo8h1B5
JQoL6tngcplY87nzb5u1tLpMcL/p2NWWp7wrhpEvKDJtiff7iqd0F+i59HKHZ7ZMsbgvUixfq3gR
O3dBwAjSeBbkuFpMwwrVIq/MvV2uXbjEynAxlXVYjjXAxxwzjUVXcORw8RBZ0WYKDER6fBu0KV9e
vb6rit54/+KFnzhMtm1a7ow2CmGI8oq0ZSt3i02e7eURy68KllA9IS7Q5k5q6LcNvQzT/B/2zms3
jiRb16/SL5BCenN50lQVi16kJEo3CVFqpo30/unPl9Wt3WSRwxodYAODvQ8wg3Yi00WsWOY3kNkc
0116cUqD+tUxdrgyrJd1iRHtjo4xTGgGjEiK1FeUIgqMQRQ+bIBTRNxDt+JomaxYagaT6EzTtGV9
Pz8tS7wikt5xEn8Ek9v4wPaqIOvj3pedwgpdQcHjq6kd5h5OI+GPLkyjr3O1fKnHdLY8JZPMO0ta
9tacqdtKiK5xjbzUnmJ6NbcTiK3CVfSx6f1kKCPHTfs+PZ9sJf2WNhMq55ZdNq4oTe1cq7PurB+N
v12Efuuc/p+e7K9M93eiWP/955952Vcvcv31Z/4JZAjSMcKBJEG+z+z4ZSCjhcgBva4P0v1/Apn5
geXCiItzmBkGP/b8lIbrCSVHBwRKzxu52d8IZNzYy0AGGonoSkrA0U9ScFS7mhVZwKwNvU+L8UvY
qAuI3471OrWTG3NWP3s3b2z4N3ICQDEIrrIrENRAiu3lhmj0IiyhZdFVJ4K5jG/sLiAujN8i8H37
ZWzr0U3sVCEljzBoKvu5Wok5mnImZ0snu6aSyIi3Wr36tVERg0yKUPqIQ9YcAaKY9Vt19XX3aX2i
3YpMlrw1sI/dIroCkiysbRVEfbLH67PY57mq3uM1WlXe1DloxQ4Myichn1HhTK1nGmHX+6Bo6k1k
znHkimWuCJHhkN2OcYypp+YM6Yl4eBgrvogXfA2a5iwS/Lz5KKyV5/FCgtuKCen6epy8/lYwRfhk
jpyPgSnJmqfWHDo0QwardOdC+sbf6WhU6DnNAqnonBa32Jiu7oJGXWFNeKdaDAQKDooy+pTCGvCc
LGH2gDBZM7tLsQDpNuoMSHw69MIdlkEJFPRCf7bDkKZQGBxzP9bpfJbXqVG7XWHuJrkzhGuZqX0u
J3CKx1mTLrBJY0gJkaF2rVHNC3cRSnSrRXH2kEJkXMKEjub7C+mVlh/gNYBcVMMQCOC1H5vTL0uT
VwpjK1+eFqQ5hpwxmx11zGUi2x7cWUmrC4j20lYZTbdTeoNTJAq6WMiemijqeaFM0103HnTuWDxD
28ODz+TPUiaircAULThxw2uoP/q0q28mO2zlP4K+e/lpofCMiCflHdOJMKU7Z4e7YXIekiacXEsH
0IH3YuJqkxz7BRXfRiyOsUWUcDghKLnusFf3QeoEgdBaca9HS6zLDTQWjajzV8mywJBgqRQKhlkn
Hnf9Na8vQ0uSUoMk7oCRe5b8p2ld23mWdn4WgYFujWby7alR/DzSW6/ttGmHCKEZMCy2GchG4T5r
U/inpRl5Sh6Wp97+6zCnYfgAoWtllaP3dHQQGyIsLHgDrZ/jo3Khlnl1FmklglmxMY5uGI/iVtZC
Qw0K0VXfAb/vwayq59iuFteWinP8YC/FJuW3x+44FOHl2Df176pikgQRHdGBpdUMufF49jF1taUi
QNP6y7iOIJ3kclGKfWeO8r634Z506l+v5beO7/8NZTY9+mfL91W/7oZJRFf+8TH5UT4vtQ8/9esU
pzQGMot6BBAz/vK8YWd9gEVNgavRsfv7gP9Vjtgf+KNgQTHAheVGRfLPKW59oD4xOAnp3a/FhPU7
p/irIcDqVgEIEXtD0I9ofR2t7wIjrwHwugjKEC2HaulHX2+FlbgqXiZuX8S5X9MrYCZt3dlyf5do
WRFUWhpzDi6yi9ZCsrMSsu64swmnqWRfmHn8SL+538dx7XhtgT9Rn2EiLg3OdURqsq/zuTuxT4+H
uSssBH6szCAXoa1XcKax0pUkVBIRwK1uPGnuW1+EyY0hAIZLNW6cfaqM7rNv/UZOYhxFKhvKPxeD
TISBIljwNXQ8i1SRIUldMVMFhJWMMLKTP6lW8c2Rwei/f6HjyHt8oaPRZu9MS0KqHwW6nn9r0kh4
tnDuf/8aPA3Y5nV16cd1TYeQJ3MCvJukSrJdtLghGnRNdeIzvUI48yjkioyOZdbu6sfy8p1RFMoY
wmNTh0W740d5fl4K5wtyJ1t88R6Gpv/UtAqIqU7ZpItyK+zpxEj1OJ4fbmAldVpADqmJj1A2Zjko
TpUmku9k5UVejtkl0bF2s6FT/GH8fZzd4XpgShRqfkhtxygpPFq1dinCEBWGevbKOnmMBea3bWQv
LvrB14XDCd4YOrYM6dNg1nfvf1baea9XKeouACvY4kwOjgn5WjFJ+oLOXcCkeF8Z9VUuLWqgm+lT
hNn3bWYat0k2FlsxVDjbW/mjrqVPjO0vKtw23FjAVs5m9DlKeYk3GgCTm16HRZoYt8LCmlMyr5Y0
e5Jpo0MjzfxyzjUk1nCYKnvks5WMfrtw2vgmU7CNQaDy55AjeYJEVoI/G9hNLdNcDHnugO5/y0Lz
vrX1W3SNbm2ZK+sW+ac25mTV6aNVgVqpl4bUjauNXVi4620A7WjdqLDu8edkBDkpt3ofPYYQ+V2n
l7/ac+q4w/qfjEw17rCK7AJTzfGbiO1mZ7aTSqePS0HxrTx9RuJcwiDnVsdCzk9afjWonQuEum/T
1i7+ejI11S9n4CPnOt46QDikLCiQWt3LVp1dJln7kBUlTwXljubHIrxxGm1fKjmF0be4qrURyqJh
fpWstvjSOWPoz13reKXCm5MwRPKMDMW4qGidrUqPw6XT+Gjm1hWziSvQ4uUOvNBymWe9s5kN+94M
zQk5jHS5tIFPexboJM/QEJ8ukmLwOXmuFKNYJx0O4w3JmnB31W6BRDwCg/yMroDqO1b7EIo4D4TF
LShJMX9av2toFRdpZ9l4bObxde/grZpaitdXdku+JWR/gO8X6HEDaQ0nDW9aX/LhNU56m8KGqm0/
xkTtkxVpaiDDR/VnDZvKQimc7RxDw7QT68qJc2drNMxo69m03SpOHiEkp56WoYWxusEwyRzVoJXi
BUyztuzK0rjFs8A4L22WwrRMxvnIa4hpTm2ajCulizNfhhHpMb5AmW9kteqFgn8EUCsFdZ0/2WP1
AFru7HDvJNjFFlmis0Isg1dOy/dxUJ/MUMJWHBsE2sAl1rg8JNpgT+YcLZssGlUvamfHo3c9/InI
RRfY6VzvsiG/FSbwK7ucUPHSuO/MSRYAV+3Dkhayb6Rm5icKTNY8H1tfaXlPTpxEGy0t5u3q2+Za
RfcAA4ulYCRPUqQX23JuHrrJyoLJNkGvSHnlMazCORElUq91koo2m3LrKMChk4E7k9Kanw6Li3XT
yAO/eOz5Q2HFv163e79yXNfJFqRynRZ6jDLH1JNOzyJ7MgY2Wb6IR/C4V/GoXKrheF3Lzj1YmtTN
pja7rDUW/ELc3mIVi9bXqN+CVHK8up1sHyVMSNLKGBQ5iK2uwBtw1m7zlI2kmtGj5vBisGTgGmHz
YKDerUvVgyTxpmYr+WK1MGvkkQ+mLDym6sTSfQrg6TK24hlqJLaaBrZ2uEsvPwb4bN5k2/fysmR+
KKR78FYT8Hb7HvWbp67NH4uILYt6wH0bK1KwBt+uszK/bpuHVKi3TVKxaVU2B4LWmouWZOkqTQjQ
RJq8Th0Nvy6lwtV0QsZiNdO+SrppPwmk34Upae4SyZ0LKiG+0rp+CT094nNaLZ/GaLlJWZLSS3nh
nsYcw4mhyh+xfuYJRDxUQKEi6CZ17zVDKX6IJT7LdDvxnIod36bNQ2PFj4PWPzSieaCNxLvXS9Wz
TOjnscU6sWPuu7Tjpzypl81hn0qVdS9ykKF9aieAF9HDbMqm3OEVzK6IDN7bwCKxB+l+mjMWl+Ts
nSyvNnY5Zx9ha+SfAfTOmYfn/LzFmeNPMJ6Zr04aNEqdnwpl9TbPIHJxZIbf29Sg27KmfaGzhsZ6
Ui40qwQLlQlD2SJ/WdOQtcZrpeNbLlE/3dgaQTAdlSxoGDMBEqP5ODYsbQwjWzgfQpV2KGLaft5I
3+cJgy3NFio2M2W561UCfmaUDyZDVrYNxgcXOvLp6DAu6kdlScJ1Qc/N+WDNRFotkwSAWQlZziwG
dp0pvbQTOresmP28hdbKTcwDkV5ot4BaiYsTUthdBtwdckbafmnyOL7OpCIPjMb47jhKBihOoArt
tLavxpr8wDDXOG+nutqEtVx9VSR72tpFOF9KObWaL6fxYxtJ2cdElr4rddYnXpKu3y+Vc4HCwiIF
6qiAmBlr/ScKyVCrFA0/tYjNgu4eO5wSOJhmFVa8gkuUhQ3YAyPvxwkyGMwoaK4lK1jjwKZETjmp
mofDsUjeeovMKUVpi4d4K6/nIlYJ52JNNoRtXGkL67Cw2AYVAUNbUOlRhdGc60oneW07XhtDl3xD
stb2DzEiS8wrua2KO6lIHyM02PdVFCtuV6rJhhC/nin5PQQjRFZMK6Jpbd9PS696WZk89ZV6U2mY
epfWDz3OvxZWdp7NEmP0hSyhBUHrloVgeD3IqtckbDiVELfpE2bcJapoaM5n9DeQmTufajm7mCeL
QiW0MZqXaYWz6c7UbLhL20Fs1Fzu/W4ypht15Axpx3baFxVhnYzyAcI7j6nKLRdlP+ZZvXzrEweg
WPyYRLw/0EBPVcSfVup1064JxiFdKJTmYTazxzrlbdpJS/fDhrD6fqZ2PNIgLz5gM0D0rtpax+I7
mqDUK6YlDnKbWGVa0v3IlQia6dOYNDBdEivxVACVJ6578Bx63nChE0YFyDhMpmNMGXjUX5qA//St
Ekm+ZQ3XMSanXRfvNX24DbPcciuFRhyeJeCRG7y/w/LS7KTPilU/pHq8tbKicIXOeb7oGilblnpy
UwcFpCocCO+iMUuRMVYVL27bs7ADx2p3kquF0heGb3dG1ZzXig0CdzIAZUSflLb/mar5ToksaLQs
6yEPnzBL7bxYJHsE+UnT8mG6woUj24uZvVyEBG4g5GfjmruPCZtmXXNGql9pBVEn1WYpEDkRsu2y
6xk3I/TREs5NuuNkjbRK8A1vF8ScZuGKKgMDWy1a0EvqCbLLqwL10G8Es0ONDbzvGMlZVlZl4mMt
+Wi8SgHqZSRpinm2WNFTCtrM5WB9en9BHci4Rx+WMb0JbRjNWKBxR7WW2mtoxoa55Bfrm+Lj6GcQ
LZdbLXaioG2Xr71tndUpp4rI9e0Q2ldrOqkuBHRBU9vrOgoAhSast+ZM8kgKtH7lhmRg1rLHKeYo
FcSQobDPZkQWkadtzko1f6qr5kFDPhKRZOqaVLudsAhxnTbDWS2pyII49uE75sHQ0XjXSR3XdFOC
5VoIkvBWZncmKocE+kWzGw9yR9ZG0XLI6Qag0h7u1SDl2CIS51OWNdJOwRmEXoNxVS38SQqphylV
2vsS5l/ituPazI44kxG0mfZ/nYzUXNFqoDzOsoSBSzxn3GLjeOpYEVgFZzGN/sl1nFlaEzuaazx0
b44ZDTblVktQXTWxBCF5DvcRbJi/OKm/1WK7LwX/exfC8u8N0bZ/litwtT3+Vevd/Bda9z8DeHtg
Pf/rsdndd9Csf1z0P5LvL1puKxHyV8sNjBy+CqtuKrnd2ll7PjgDVUItjpwPsQ7E4j+DM/0D9TEY
aRmFKgBx64TpFwJA+4DQIZglYjPO7zrX+o3B2etRFgKR4IGBIawMANpHL3sgzYyQf4U2l5/M2gZu
a+IE7SRR7JQxWJLJ+CEYrtyNsdNd5EozGmDY2nybzeU5qKniT2jveulanQW/HqEa3cUNZ/ne2VF8
0Y1jcbGYcpr7S1njwQ1Vp79Wp+ZCE45+k0mq870Ik+QmmsPlo5QkihfZRlxftpiCuLVNdoqGj1ku
niJmeSOkYS6CzqiHz4td0CaQe3LDPBS7CdfTQ7T6reX+v6KjvMKmTi3vz0nxA+TWH4DL/+jiP//4
C/GSFH+2L9b8+qt+rXmF1Wsw7wW9otFhs2hW/oN6YURM68lBOwL61/NhsfaBqRJgTSzP0Ld6jgsF
D0NDeIWMrpYT6xj5N5b8qy4zTVmSG9BmgEzJiY+PotCRGht1+8xXhoLkFoEIVprpDG3pVU5bkza2
mfpJzzTtc0qfInbVsbVvhi5vP8ld7cqjiq0w9Q+ulyA8UvoiRkoJZ8luMU3lRZXMXewpkhrd26Yw
fTFq/R2mAGIOemRVdmmrnpAJVdc+4fPDlScCWMMgGFIiuDd57dk+a/4msC8sPS2QZEva1o9mW9zo
1Qi4PNViz5jb1g3blsLTQdgfBZ38Umta/ba3q2xLZduwzbrB44i6SXN9RPWfU7iPlU+ZGRlBCLNq
1xXNKY384xyEe2bewPycxuvKgj3qfdrgyQ1pzjLaMEJsunGZgmgUn8elGLxE1PALw/aUe6Dyxosi
4YEoSA6i0SQ/6pLzkRyttFVIREOqfsrS+XM1Mm3F8ZuWl6Vfq2ZjblJNNj16tskGxqNzSpXxuOe7
PjeQMBV18FUO+LA6n30rq67G2Rq4hQpR98DUkFqYdaV4mBQN2owRW5dySzkBM2rZKlKKpPWsTojP
dOThjPDPY8oyV6uyH5UYD1JIpywS3kBqrdN7hhhMemA7HneJF6uQ8J+yeEna5wTXCaqLhuKIprQ7
FHj1NKWXp9ckkN4i4xMizItc+8loyE0l4WWh4c+IWkdim/OPS2/7mlUwkPiK+TgUoS/VhJR9K20S
56456brzxstl9AJs7QCqe9XgruO0KARVit+iGkoN3Qi/LPCAdrIFepu0VGfP4uEbU5dXqgErqo3l
SyKNsIwBY/blzrONQXd6R0l9EKHzZrTzc3mu0m05jEx/oC5ekvg+9l1quTL9/cDOlgp0AUp9LR0A
1wYCuu3CIT9xW69fA3cF7AQtWlir/PXlXdE+a6g9uSunmQZE8WPVK6sOd0KcP3z0Yv6WEfn/5+UR
D2uNJ//6uPw/4s8GnHPxx913Ub5ICNef+/tsVEz7A5oYZFsQqsBTrcPUv89GpFo/kNlRkxEZ0H5Z
c7G/R7CSwn8ibBzcJmFjH9CifyeEkqJ/YDgLJpSRGbw8Biy/czwerR1qfe6OIxYHxVVs4vh0bDqn
HnQar3fqoiBOOyv0PEZGpFleyGdh2rUn1qpGAvz88AL8QkKAoBFiCObh8H+5WFVJc2qxlMO9BYQr
BAQIsMdtlNjew+nvfTwmVDAwWbSRa13b4d8SbVtMHYuVeh/v03AA8NQnBox4e4DQAf3zz6LqsYwz
otEF06F/bPQ5/xbRft9iRildw8YcpEBrRXI24634fdKzCMhmSUs8NruRalwv9kYZb5Tws9XbxCt5
LfiqqRZfn62PN8LH0dD28Oi0OmBdobHEwX0071ZUJgGzGLr7TLV0D75a7Pez9rA0yin2+tFpy5Us
sKkGQPk1LeMEevmSnU5Gca8zxX1hJd1VkkfKmVXj0Y20JfKYelSV5z2WoZv3n+/4vD1c1oD+IxMj
Yc0fK5docVxOBeJ+902tKRsVyx8/75zG1zXEh5GdYkRHW8Yzu/gCqNePmQnYiVHysbrb4RZWRAFE
AEAz7LmXTw6Dbm50xIruIQmrV1HdJNsJ/jxjTnFVWjwyfPMxYM4cbWL6EXLc9mfOyEKUsywLshY0
TZdJ4xaRuOwrbW+mFbqVnA2l3uzV4UkH3baZl6a5zJtZ3b3//o7XB7LU5MOAJzWwEOgKHq2PaOlx
t3AS6S6Vv5hq5JUSXm6nlsbxhl8vAr6DCyAFSgfiaGkMUVtLSZRJd2YstmbyZyeqLVFgO6WfD0/z
W6fEv9cheLf2+k9sE7zPpKOJ1yVt/MfnpImSN4m6oOL/64Qw9Q8QAtayH7kUi3yebP5X9QR1jhwD
JBrJxl+F0K8TQrE/4M4CYQCxjsP5wFr51TGwP6AhQh5AlgIa16Hp+hvl09FyATJBwCZzRyYU4AQo
2Jf7aV3qFeR9x2/1hhk1EFuvQA9iYNCTz0+/tf4P1+I4BB5MgFR4iJfXktt8yYcWuc6uMFAgiKI0
MJltBE7c/rU26Sj9C/7xGgael1DrY4GiXzs1kIjprLy81LQUjhMmPNYyxl6hOeeD/bkQ0+iDx802
AiYNdLzhDDM3Cb2c6mG2Jvp38g3z0vKb0J6G6CMHdQoUkVl0iFc9nHhX0zLVG3RNBPEpFZqjgH54
Ncgloay1srDxb315v6ndCGMcFWc9MNDWaGvZ08ZyTS5RDquUEB1Kao/g/e+hv3pLAMdYYYg1AfhC
GXw9y58VLzntnryfBcbdqW14dl3eRvXwlKtOfmtOzSW+oXTgpbG8jBOmlpOmBPpsOpcDPaICDWK/
rlI/SezbWO8yj7WMLd0AX7u+rIbPk5SNm0RRZvAVJn2mBdyXIRDtpl/7bTZMZiRVeTc25u00tFPQ
6Qw9ZyAgXm/acWBYyTYzgJ2GgjmMUoWz1zQAa0VUBW1Z5V/aRvKwwk5O1N6vVBFWM0VV40P8RXM9
LikhQkYjlHXHj+1+8htLYMM2Zz+LXCRuggiU37fRg+g601Pa8EIOnX0O9d6tqsjcvv91XjmyHG6F
fYJAA7f0ysxgLjMLyQvEO2QnKV1KkNafq2mdZNpUYnWKVkouo7eh+lms6Jh1dZhh6Y03GvWXcTCb
E6Xuq0ixvpl/bsdai/Fni8XR+9LKhtLxHanKoJzWkT9o9LS1/nMzLqf462uP48UG5mqsS4SuUAOi
OXrcA5kioWuDY/s1YwbXGbshiCpzOLED3hhQAW6FOwofEYkkouDLhxJ6NedKMji+lAOAHqbum8YA
1LOS/lJIEJWidPFXqft9hQYRvuvGfkYCwF9c04qNXWvmsheXVrs1J/Gxwq/PQxxnhzvmT63oGbQ6
l32uhJfLKEe4Q/V4AKtDUJXJVtIl04VkiJbxwMQ0Gbw6dj41hnLdh61+zigJxWOGGm4dISYODqMM
qjF1Z1N0gB58GwbPWR0J4YMrQGBGwmLZjkWgT23jWXn4XZLTn1kxfo0iub6wmQhLTrQAdpYh6ziE
lCz5NCS4bdtmDd6+ZErFdeIgQ9bYcwbMq/4f1jINOuDdSGDRNT8K/fGU1yOeX46PdMyMwZdXptHi
augG7TpDuo+HuDxXUDSjZx1LLmNe+gLIpxu2N/Bj7vt3swbT47VFwEMKg64INdHRmWc5Vd/ZYWhD
y7QRd20B4wu5ZAr5wxndisEuSKHuVB/mzYti8YI2D8waFNxerjR5GWF1RFy0iGg+dg4MDkod5IQv
F9ydXDtDlCdKT1Qkb4YzGKHrHBb6Ps2yl1ctRsYYQ51yvBv9WcvYIoB/l20H3mk5SI4ntf03VMck
UGzWtxkR+XMxGDvGX7H3/js/aHcdv3Rz5Q4hEe7Ah3Re3knYGUtZ9RHAzAaV2VnIgxfK4IRiC8ia
XAMsW2g9e3U0NfuwSSeQNJ0dqJZ0VZGV7G1kJsu+dCfACKfS8leHL7GGdYm+z9ogQzP65a1l1E8R
mrm274ivmlXn1/l8NWcdhTJmb4iss3nkalvq2pmmeahtzZd6z/B5wPM0SIWx0gk4oxTM3dHtatyy
cr62QjO8vEX/KtU+JmqDhHSbkoQ70Fsk9Gg9qzA9ze7dcEgvcQSwA4CrX6dkxuiqgU6TfTflwUEQ
g9UBICMb0x1gPhSqpWj1101St5NqyMhm/J1Rr4ytwLxpS2W5sKJrjNQZNQuBCFPUnksyGvOjgBCa
86KjaEp9c64tH4xQBhghZ/Sin5Bxe+uksFB9WaMqaZ5zFFQZ+lRFH1q2P6bO4Gu9xCQIRlWXfAIR
+LcPz39HGfLvyQr9RxYkZG7/ulP16e7dWoSf/TXJobVESwloMko/6OiuSOxftYhBs4raHt7fQf1n
lRb+hzAA7J3JJmNFJIOMlSX0qxaxPsBTPZD0VlUQJM9+pxZ5deavcQqGzUpKWKdJR4cEGa46RgVa
aU420F2Yt7MdnjiI1qX3IgodXeIozyZUooQ6cgk0ai/VatomFY34wbl79v5v/vqFz/WPXu2Aw2WY
cKEdzjz42DG4k4Ys6mQ8OEIEt0tdXCAp6WeG85kYdvb+pQ5UgONHgtGE5jMQbNoLR4HVMXChkpc5
9O1hOI+VDuzqikiT/ToE94qyV6IN5+UcbfU42ydivupmfTdH2m59u844b2UIve/f06uzjseHIi8r
VJSEH+eorlBSXcnLZQr9MpZIi/LdaiEESO48Wj9sY3+K8umEYfepSx7FcF2NZjqg4J2FHH0pZi7b
JR5C4l7Rp6BWI9eYnBO1wlvL9flTHoW5zgbw2tQ8ZYV6UyrH+1jPThxNb3EaVs9zNHzpEWPle5Q1
pNY8lDAI+bhhebPIBbLO+k7iWtg5XJpCvxzM/rztUs/pyhsahaeu/6pC5EtC7qc9AadiNUR6eTQ2
utGrYGBC3xy+VXpzvXTCn9t8lxXOhR0m+zlK9qnhfBydfFcL+1PcdicOk1fie2spv7KIAEkoIMqP
0U1OONuRNgiQ7CLamEv6VW3ERQWICyLyJwB4PvrwyGyMgRZpe8T7EKBSk70NuQinzqAABRsZfB82
HkvhAgXE8wwU7SBnu6EaXaMvb95f/Ot+O96Pq7OuuqaXbMujT1ZjQWfqccknm83LruXclWDXqD0F
vXMnte05zZHLQm4f37/sW5GNEkYzyVQ0Oh5H5ZkILTbcWLAai/HRacTNKqzZmPHH9y9zSIaOH49x
IgUp/CSOhaMVoUW2EqJmEvoZekhZdVPoNrhPcG1VV+KFZ+zTQd/XEf39TLpYQwyaTQE4pwtIAhdj
kd9WxbJdFsOVksWfrOjWpF8rkDfqJNiuGlh9eQbpmoJgLvOdU9XXwCZ9c5l9RrsQa1FRU4aAi6MV
tn3/2eCbvvHtKE9oq60EOFi8L5f7Ett2JnWW4xeKcx9b4kadhvPIcC7NNvRzNGDg1CH1iK70knRn
k1lFbpd9pyWwSp3vU013pTL5Ok2jm+uItqKQPE7XNcsPooxXzcNGDw0PIHHshukYIMi6K6xhQy+f
CGnuliX9ODesywZr4UyCqtR7rTJvocvtJgrHCV2rqI22hTDgFVNI8iZloKihSmRt2RDt+Gi1YzDV
xq7hjUb8+9gZr4y6vg7FN4CnV7HWnqWTuEBVY9NP8cd5BKVPRejDgEcadECVIxIXjjUEYWt46Lp/
BV8H/9RwdVHesMsv+jnyLDgy0ZT7nZl/RfzuXFj2z1GTNm07bevE9OY43S+Tuoco4IbL4suauivm
fmPIzXdVT/ZJWtwMSSQ8KW6uaYld2tG8Hcx4a4zivASQZEXh3eLU36WKjLtqpit1ZNvq9mehJB/B
214ndW741ZLdD3ibuk2R36SOvmOYFEhRHPRRd23b0hlW4T9tMKYcRtsySoK8GoLEUr8kKV/UtD+n
67lg6K4zO0FnebgyBMbW0C6zxnYHgscaSErzKebdrnF3fdfo/220ItDrb/RVwRwW/CvN+DlF+q6o
Q4EB6rSzzOqjkoqLJsx9sVh30jie54m0aQrpYv1dJd3VaGmvnSzeW3EYtF1+MQ14r4wd4Ctj3vaS
fo9wZjAwEVvFB1ZugpCWT6FmXJoGC09amIwNl13Ue5IOXtuZtoXqXKSQ4WvJuV2jjpTI20jRLu08
3sKOCGDL76JsdZCJP44FbTqtcgqPftfjLKQNMkTr/91KKjg2mZmkuXOHruOnFhWXqWvAC8gskFER
F2ktbyuo6wKzbaG0Z21tAurXARHEewn7liJL96YRBaM1nGslgOd29quwO8sHA+7f4rcdLxZUbRL1
H0M9pe3YXNt8uFKffW3OMdAUfjHyM5iFh9aI2aOj/GgLkYHYRodBbc76Vt+vnzrO+WeTxMqWPktD
dzbqYwAUfidHg5fXzBVLaaNHGKvElu22AFOLoT/r0PUmOd5n8+I7S3hYA2DT9rMePc3Zsq1VuEjx
4mOmzQglDvSc04WD1VTvbaWHSZXuDSgoEa+1WT/NWkU1ydcWdLAuRhDw+m4QYodi1CehTici1FtB
HhFa2hZ4oa064kfxqanN3O5U9Hzt5trCCDMqpm1vnBpUvUIgrWfuitlaBWLxTzjWL05DPa9q23Hg
I2RPMbu4MSMQzeVNbsx+q+j7ZBY7/D4Au5T4fkrFTVZED+uZKhvhl3hgJbV0xEy7+2JRvqLG76XT
7L8frl83SA93iV0jABwS7eP2dQdTuBChTfNOmQ265HKOmvXyYzT0Xapq+4m/So6yh5PxuGjqpW5M
WwtYlRuVp7qVr/ss660w9D4kSmA/1zzqWXNUNfIx13LmDfMYf8QO4F4vlsc+m7cdPTrTovrVuvNi
rL8nVufVFsECetv7r+PNtfHsFo6S7mkQkmjpIvuGNl1ZdQQXpEQ1AKDY+9d5a3FYODwgL7pOoQ9y
Vs+fdcjrRFI7bZ2t5F8rWb+EUAAnxth1i3PYI8UQBpaFOQhhqNbih7m51h1poxGFnLA5k+Rh0zjO
BZZ0e9GzbeP+RKv6rbSZ85tZClMNh785ehcmQ+LcatZxShnRREFBviHwSFKQZqhH5cNmpWL1kvNJ
imhBCY6399/RG/UfTU40ljg9GJYfq8wBSdDiepIdfEy/TW0c2KH6IyEPyotT5d8bdQ9TQBBwyNaQ
lh03VqVKt8osx6NdTc8Qrwtw/vZTuoyVOm+1Sicin/AzUl/ZyRIcVsgyc8tVBcg4ZpPkJpqTXcIl
oYQGGQdHbzA8aqLNmug2ihq7Vg2Lhv+4Vp0rF63X7MoNx2y3roiZokyvaaRriIzruC8t6s6Y851p
4kLlGPt2ac7aLnqg8QUHSd72YgjqcQhSU/gTPyOmIbDIgpoougSReSES6TPNs7spi4O0bq+VOfUG
27lIMg6/2Nh3DQjEyEDLI9m3AlJpk96KFCwJjc7aTOl6Ft/g/XyWsShsuOn157tp2Mz0w9Hx3nWc
Njb2n3TrglHnjJvihzUb67ke9JZzo46DKu/OhiK6nNLUU/ruWp/DYCALnJG+VCDN2ZTZ6y7pHf57
21zLREwn13drsjSOvddn0UOkS7Q4V4Zgukel5mmws51Graz308faWW4wykUTIR02ZkWKmLRn+HAE
a6Zlcdh2w8Dplu/CWApiWfpo/1/2vmw3UqTf81W+y5kLSuwElxMBJEluttP7DbLLNkuwE6xvNM8x
LzY/XFVddpbbPj2jI51POmq1qruzM4Eglv/yW3i0MpRohdMu0Kfxu66KzRyN+2X/BoAiCNX7pA4v
5ioDiE3atDbHGV2BMoVQJOzJVkujdTbuzLi4V7poFYJRXZfhtdwiBDfJFmUIBoF2EFXx2SxYW2EW
2Ml5hOizRtRrlWCBCHs7WVBLa+Jg0ARbxrAX9UHOowsbHQBFtVfL95IZgSFOVHk0ID6j7SQbfw/S
caiTlxHjV6bw/SCXTT8h0zMYAHqekEGtwYGvcrRiQn4O/zQHOOSL2bLdRiB+yjJnkKfVEsjoqX1N
dBRDYTm7a6URXA3rKkQ+EtriYBXTvk/6jc5x4Kd4p5hrkd1DdCffGibIQPlhttKLtEHQ3d6bisHq
IT9bakYkRFhlDCul0oIh79fVBGITTiGhQ3s24efzlLCoHDYFktPS4OcFElZ4DYGr3WDY8OUYakbB
XMXHpRayzBETEtiw54JSALYnzMHliAW7fT1Z4KW180qXc8zXwbV1sTaxu4oQ8xMQfbWZV01ssOXd
NFIHIT0TRG3paJUYIAlpZ5JBAZD7SoNIbrjEkr76fLP78/Bb0ANLmxIKAOjV/dEZVGTYEk8GOoOR
dFzyAVXvNjOiymUaFKnuJzw6WtYMy59p1YYIAzX7i7T0jw0XtwCEHWxoIdy3yIS+P39LuZYbWYP5
DWg9bl8I8Gt0CjswmPR+ZWj5A0LzLgVeijHQOlYhZQqUwenzgmIuFQUknRzdSAMJjHB08qCCB8zI
hSXPjjYjjG91fg4pYLfGPgwr6+s6Hu/rOr6ophqCxZoahJW07WGFh0SGSuPwaOoJI2MEqHKJlBN7
gwK0N6jUiNQlU9qmPAlgEdBRQZYwZxlcJGnoKK0AlvOVCUkBmsREHVaD2bGl2DWbiMJAYV+ZFVja
gx5SiJz5YdhtQI8NSkvbQUggMDTUj6zkAvnHRYulkzfD3gZWuZmGELorA51JjeB/0ndlFhVOEpsU
Ei4zAOXRTUpmyKCb875QJmgmLBlohj1KUwWo0gV2wTnf6o25G0R8W2jJucTLM9HkBSVj6DYGkooK
+2WXW9hjMVfREZnU8KJRwqMMnmwxSC724denFxMy6kI6SjhsGYTkLzo1UukkZ76ui0epiZ9hDAEG
OtF8s6jOiNmteyxfCaUIkGQveMrRPurDY2kaTNHwBqJa2uY8uhEaMkJkjkUPu7KwhhUJRFejJF+B
4hmEpDgTBpI6A8dVjGRNLZADl70HlMTI2ii6qIUMbqmncZx1gmzBgTlyXBMls3MlFJ48Z9ta1gJI
a+8I8ulMst1lXbQgPWuF7o9o5WKaBROSfc3EEkWe0cEqUFRxUKWDx5voYtlmoU5xpQygm4uO9Q1a
TLC2c15/3E599Ic4JCkTZglks3XmCxWH4rzoT+CDruUM5JujWhnLEQwBCM1+skxwbDpirJUYHWgR
15qP1j+MXEo4xpCXLoPOLewQY6qH0OKROFQhxr0GM1QD5mitXDxwTo5J0+21bEGKcN8S5XZJvFNs
yjMSqUoWj3GTEWhOSA3l0jwFaLSfgyF/bajxRauSixqbs2t3OTYs8BuiNrxaUuw4hUbeCDaqBLMi
BTuaOqJzbnKQciPXzHBSlvAlGgC9rpBbl5ILwdO1jDwZehz3JthOS7ydKTYYINgzoa0QbkpFC1Dy
DzLLvGxbRCf1PO65BcHr0rLQsK+1DGd7emcXsK/R0tzp0CLZLCd9U0RfxM5Lfnaycyzix2izICYE
FOykVi9Q3sqnVrYcYg+IjjCYOHjNZQnqxZajOvH5zvzn5RbtIMT8UBeDeh+kk99lJXJixqMGnQSg
G7rNEp/EyJpJUTwsMx0+Hl9c7oODAEphwKVBgwfYX/QA3l9vAtYNYLPBckps+hkS7CaBTjlc0UHm
FSxR+L08xUc4U2+TOPeTtmOj/VOu8D+hH/j/w4D8r9gkXCrjf98kBNH9IWme0Qt8tShZZLvBqvjd
GgSOHXhDlD0hgGkjZcFHv1qDZDEUgTwgpD/h5/HqK/SrNah+w/+JqQyxlEVPeyne/2oNqt+AA4fJ
KxSZIBqJL/+T1uAfxEbwy6BtvChwQXAXFzuZWuWkpjKIUIpT5UK5ic2sZKMA3AW6kg3ARxzOk1DA
mWFskdXXwMjKx0bXw3WbmGRj2GiVg518Gw46NDFqTjomA771vWxlJaZdDGyGO2RKTgcDZoxtLw2s
R1jqzoUsEDpz86rroiqDnMRo3wE5T3ZAJ5nPwNmmGYWCZ70eRzUFOIETnHaTaXoTZL3p1OVAnRMd
GlBDOYR3VqvMxzfv8ING42n6twwLqkHgjypYckCDvl9xTRbNihGqitP2dYjaplY6WdFXrtHC0nuM
inLdgpbs5pKR/yhF/Sess39fSw34nL55HX9I9P3gC9MHAPz+z//OnvPp7eJ6/e6vvrv6DcU65Mwo
EIEl9pYlYqogFAMlgVnwytVYyJW/Fhc0/NA6BsL3Bzh4acn/WlwQ6kOwDY9EaFXjVwFT/AcY4D97
OmgXwUkW+BfcBLCGJ72jtukSS+oG1ZnkWHf6dAIHQ0gJ/ukKMPuVHKmrWljPdhpemkmeUaT/ktuA
7W51UKkVanIZbklDbE+fbIiIqJZT2NoaRqcK5J/FtZCriPG83NmIdS0JQgiJkArW92HnpIs1bqNI
/coarZoW6di4kzbmG3nmAdC5T68v6B/N2k/h6G9J6/9RI6r/gocBUDeLNeffHwfHheq+e8DcfX7n
TfXzi78mrvYNSuEgmSiori40ojengvYNArcoekLzFjv8MgX/mrjkG8rTxADWC2C3V4LvXxMXH4HW
urhT4YcBt/gn8/YDTBlocTaQumB/ojtMlqzwTdVVlGWcTiH8FYYceq6NshgwGPW1kYDPW10LyOPQ
sCwuu2IaAHGOdMazBOBOGdWdRAH6WwOlaOri3Hkzkh9syq9Ft/dh3mI2iIY9Yjw4aS1D8/a+Bri5
ywV0tqBgDyFXAf9E32jkDRD1j8BGSS547veSAAEzzuazqmpQPbc6+E2U19MMSz0LDbDMgI5hRa4U
pZHpgEY1EtsdMJwZEF4wVdE6pNFFTs7mOWwda7AgJMT7GiBpLfWciOsZs8lCTgTFhUEHZ6VCAskk
i0VkNU8Qe5Q3iO+zHw/+36vrhDi4BO94p5+srlcliR+WS//6H17zAM79/3x7Ovz8hV/LTP0G3NVS
PYEf0+vG/jv4wjLD2kNxBWCChfGECODX+YCQbWHa2a8iwovZyu/zAcsM6q9gQMAGSTYWfuE/OB9w
zpxkLYt1PeBdOCJMA12/99OZj7wVoyxrzgQOoV/Wuc5ibZaRwiYjfTNMHyydP5sLJpY0rgQ4E8TG
QRN5fy0Nzr/KmNqak7bz4Futmzeg9sNRQmdaObJosCZa9HCPaEz4/VQCpZcx8wh0dygq8vpKvCRy
hFYEn22H6CCDy0ns6E2xtbj8pV+D/ufALEUn1J4gbgpxkWXg3uw/KhFW2+PlOW1pXUd85iCVkGxL
SLwrASUeqx72R1jE5rKaLbg5wg9tlY4QE8tbIlNDgiJX1XGF1hp5hF/bpYWEiVXQycqtWqaj0WmO
StIap6TkcJRrvBFlz1UUWwESv5FC3w7rfiiIk+5V0RasAD0iIk3NBkg6QQyuTDxFTQMip5sGNGot
SZ5iEl5oNRrGIXDXpA4DIywN9/Ut/vc+cLIPLCsC6S7EL4DzWdx9yadn7r5sXsqM/7R2fLsdfPhD
PzYHnCPfwAHW1UVmaZHfwAbwIzF7/QS9Wdj8GcisIX/x19YgqQRfWmo2S2cUTPYl5PsZO6IIhZMb
chlo4cAfEgzmf7I3LGv/91EHGRxYpeCXsA1BgRqrYElQ3iyBjEREH8I6vumCCbqnFGKUX6hbnbBO
/7zESY4jFE00yoxLOAAOPvS32aG3cKXBKeYvdp/3G90fVyIncXBmoZdmE1ypdBv/LGOf720fPwgq
5HiNYAeDSvN+rKKiK7geD/HNAC062u3nm9CTL6t94n1+IXUZkT9eypsLLfvWm5eiKyNJK3WMbwrs
mrGbw9HKg6G0/Rh7656i6BuIoNqEZwi/abeenGavoZNETYd4fG06sN+xPcX6sSn8LSfvJFr7Obpv
7upkt8xSVLfnbIpvGuKjZ8R9r3y2XXRz3MFpHsbr/n7U4aXx1agvM/CzwTg5veImVPXawmXlQHGa
y3E9b1NIV9y0V/1GCULanrU9SxFNBcFXrfIPH3nh/CJIXgQ4/ujO1lJq6qmIb5TvRU8JuAH3Jevu
wDrRLxtgcQ7cS1Ts4JQ/fj4F3lf+foz12wufLEtbbdRGVpapNrkLVLKh8/X30v/8Iif1vj+vcrIy
Ww3IGrC04huzoaD3VXdyTVFFgaQiLgiSIAB9icR67Ytl+uo4cvpKEZEgZUbOClCs+n5+g7mUwmHc
jm/03G2KVnhRNC1e0TbslVGgpPqggT9pmee5kS6ug2sYNQKk2JhiYylSxpDu1jTqu4bJ8VjuMkXf
2wLaNXy0jqnU3EsFueY5Sd0cjH7Q/hZ0lfRSTlbsW6VlU6WXEm/UQLwr2pt5mltXmaufqlV/v17e
Rxe/Rvf3U55sF4USW9Moq/EN9FcO4gzd5YuEKXv4glxPj8odFFq/gk0sv/jZuJ7sG0Uaod+kzvGN
dtQJJBSoRHUXVtSUHEAIIrewqvl8Bp1UHv58xpM9IZyypm9qJb6p3fyh9kN3IqxzRy/bgiLTMtAb
+7OZotTvQlt1gvuXs2AtwQrjfgLTi4gOfrzK1q2frfDv/CA56uYrzsBHG8hrfQ1UMQ26MCejMpNe
jguBe2y288be5076BaTiNR88HfeFFY3o34Apwyl6CGpStaY3SXKTU9BlV01Pd/yivGieREVnWjPJ
/Q7yX31F7uZN7EwHcaMA1uIm92IzdTtBPHM9nalHGdt5xaabyAndMaVhRK215CnH8WwxEqfhM2Di
d4A8PzW6wxX3HBSBs+6Jn4U0pcNmohVFmzw6exjoV/go7aOT9e0TnszlLK4VGYK58Y1BOzde905x
kOjs1QyyrsCHusOFrFMexEey1mk9eTMLqerknv5o0obF9zIN8Wd9BLaTAtXz1Rnx0YH59vZOXjFc
nOcCDsTxDZq12ymQY9ZeA62y6n1ROhanRKzGQAnkLZr8Z/a2Mr64AeOjtf72Bk7WAUq2g9xDPe+G
02qrB/EdVPZ8CDVthjPOLi0/dcYNcTi7aYLWgUYlJkUd1EwE7S72ms14XjyePXwfzzM38TKWsls0
Ch3tDiawYDKPNN2VN+pFuxlkWu2GTffFMj5R5fixjCHUhIzzldm/aBy8DThilYMgDtnNG+HAS2gN
F1hzZX83PMWBP41nudiTK9c8zm53SJ4EE1eR8/L5TnICBvx5CwhrQRxCpIxbeX8LahxJEzHT5Ca5
Vq/VZ+lCf4ItjgiK3AW4Q0cTV4M23BcPfgI0+/OqJ8HF3Ebc0Io8uUm96mD4Ej1rt2IFwMvmqyX0
5aWWI/9NUNdUVmWHEi7F94Wg+Q47Qugl68IN99g4v2Lsqh/OyDfjeRJB1JoN/nlZJDf6KgxGByro
+5AJZ9yCmcmk/fgoudOdvAYn3WnosG6P3AGp8OaLt/rhwnxzFycRhjXl2WzleGgsytWwqvx5lT3G
h/jR3keB4YJ1sOthB7AL9zL2ztXnVz+hnvx8u4vKDsAemNqvn78Z8iIrRgUmTckNWkFO5qQH6Gpu
Mid2JJaw6mW4q53OCWkVqJvIaYSzI0yOvphilvnhm1jwLehaoaq7aIu8ffFTZ0PPR8cY3K4fc5rQ
2+Pu8dpL9qiWO5hxLQO9iz6ud48W3bQU0YmTM1elbrCqaEzP1jrL2UFlMsuDnN6aq/uWpl6+usQe
EnsXLmf+NnY8TnP83vrM1fF8PX28jrxjTg9ooeGb3oYBK+60VKO7CJdo6f35zvI25er+nNPDjO8a
1LOo4egrmZ6Dub0dvd2hdwa3ZaHDMspWk3P27J3dXXx3pwO041R39hK6O8jMoNAzo5veMYPDTnfv
L2Om0ReOJ91d3zs1vbyGGRz93jgTO+xmqq9z6pf0MqO4PlU8jd564RpKzK8DoHgmix38KjwBsE0+
H+4t3Nx56eT0uJ/o0+5+xiM4G8lxLw60oVvUg6mxdrzz4LqkA93heZ6A5fGu/KfII7i5jFXUv+pY
yJ5uQ/f6PlwntGRn8G7DTnsEKp2V7ICxXGbHuHnE+wBbgMKfFJ9IdG3Q893R6Z3dWtDL1Ujvp9X9
hj2Njob/dD/ioWQ2Y9fEWW7jztvV4R6ZGmIum3k5W814Qr4T9ALKk2w6M/ErOdMdrDsPvy+oq1NB
+fIP313DdVeEsjHQGDu6wd6kfLU+80Z651/hVjW26tm6pWcoj2Pebm/2x03G9vRsO2M6b/0AdHBW
O26wDdyLLaGB7dzWdON39Ni4a8Pd4iIMkRZlIabXywNxWoaIdMb4rO50qmPGnQGJGBCK7X3X0X1B
Xd9ALFHiVXRsf1Sp78b0afYMDKgWfI+d1eBJgRZQ1Xug+ysg+S8jeh8zCBdh4NwL/FHRIFreXUqv
bYq+Ei0Y1Dbo9tliblCtwo0bKGy5s+eSeY6MydYz87Df4kK4T1ax3SFx3BfXCVbPS6Dj7p92HQsA
PaFX2NBQWz9zC3f1PLPUr91dF5xPbNc7vdc7iiccn1N/B6V0pgbXWN0TptXucNk73sQmt3GurncH
g976FlZE75CVvHJ94Vj0erc5x51zBxGZWzEYGNBN5x6uuUNL50Wjx9snzORlGVn0JXdc/+qauWfB
hAm4X91h+HL6cu3fDhSjO6G497BtKKH7u4jdTd7oBq44hwgEnd3elValE9N0E1Kc7fhrBY17Gnk+
BrsKYho5+NXl9zoGZLgjLTd05V7h7oQbhOx4fvs40M3otBgQi2LlebAMWl9ey3hj5opgCM8h8nUl
08yv9k1QsOAr5VBYg/6ZdYDf+Nf+dlLyVSViJnqN/c3C9nIrbW5n53HXYtZc401hwa5jttOZiqEv
2ePlSrj5+jvKBvX6htDtErsCH+xp7Pj/FhWCBoFEGsVd6D2/33irFHofktQkqBwUa9mNEhauYNEH
tNUx9QQKUMPB9Am0cFzYFWLCfX76vILE/8gK3lz+5AS2Yzs29aJdYkL1/L7cj2sL++AqcbV96JsH
06sCfqi/yOk/SnZsGSxvGS01SOOdPLMc86Qn2pDctHAwcWMjPLNVsKQkpX4ogAqHnVJVMmg0WF9V
+T6aBTYKltBqWtoMRH0/2HlOykGRcOHBndfyC3nR74Zb9RYZSbWzzlCq/hFy/6Ma9f/qWtE8ZAlE
HmnXPD90/ypf/nUUD5D3Esn3fwdFcwsB59+3oTy4mX+P/wUI6EPx8LbevHztZ+/JUL6Z0C2CdDmi
nAWCgPDjJ/DH0L9By9FEQwqul0vVEtHXz96T8Q3yKRbUMhboCYTDlnnys76soisFC2D0gxREUACd
/SN9Mrz6d9uDAcARus/AH0HyD8p2gPe+nxi1UFReF4MBKRz43K47WIwtOkekQjbbAm25iG7AiU/N
DAj3DEk93GlNrMNGXPAStOk+nGG8NA2JI+a6lBkoBfkI+aIIAHkyKbqnaRaqcKkQuQuNksGHl1at
u20DNBtNuAksEGRLzId4UmJORRNHhwZytIkHSEeEKhK6NYgN1CpGU1aZZwUKXrO0LoemfbFJm1/3
VQ5gbhpWwvBnK9RHIDjzEuWOvAvllQ4JIOjzpd3MWRvG4XjsRgUGty00sRgGv7kTiYgFU1Jintfl
qJ2b4NADGD6VEPiRpvqCyza/s5WoH1DRiuvbSBXoJbcj7BL3VjGM/iBrdUPTuJ6ec7WUVZipwy2l
K9X4Fs5C5MLQsnwCltKaVXjeKJLGErjwhqxsDf2qzuyeM51LKYEIk5Q/QeTSzK/lSIA+CT03pXZC
STfBcFF67bKHxBrQ7ZYlCUAvjQ7szxwmuEyYY9LRbpJQJ4TChJmcgQSAfZTbHJS5Kdc6vMUY4H9K
0k6qdxzCKTDYafjcrLqiSWDwEEd1oKukfoI4JdD/8qSltddYE2qqIs00KB7AJ3pyK3su93k3gEGr
pG3bBdA/GwXtKthOBYkSomJkzl2NpjxcloxVaBv8UFR9i9epmnnl1HmRxmxGvecphp1UswUzQwrX
aq7BpkWWyEOhDktiWbQ5JKDM6VpPpegmk4cUT0OKHK5ElW52gM9A4pRCGb+zIlYNbVuxCiC6nW7V
+nNU1EV+4HWrKx6U1cBgon0+plei1VodFjOFkUG/RZtHqnYYWwqeHd8pMVyTaWKj4Oq1WdWZF5ZV
NRWFeoO8RncmQq49Wou6S2xWwMCCARZfNiiUpj0qmNMAx7IK64z1RlfdNoWc6zRqovFRLdERBM58
TOAElMAOLIfXkjPWDUDcTW6S8zJOwKPUAD7PzxVRRQ3t7HKQ1jrExV8aEdpJkLVpHD+IZhLwzVVC
zdrkrYz6dj4pkC6AoDy8q+asMEOvyHOppk3bV5zl81hAjVZkUD5Sshginr1VhKDHQbS9YjyFPuBq
jsrkVi7M+LkuLIuzwrQqBcY1sgHWr6ZB0WaOtdIfjag4F3Ojj56W1RVmE8d8dxJLn4WD5EmHvs5Y
EM1J0qFH+tbb+ovEowqugamQTMdOidpuzT4uHiylrVFZ1LXmyAdNl2isNSqUEaWMzBCTsPV618Wl
GF01r0LFkSIZ9gZ9qXYB0IFQ7MtzM0LTtZITf5SKHLqbsKJx4kzuz+GbEN5WcQTpuiYTZA8D0bCB
upsiLrMmBwwFGSgi4MjmnPbqaN1EuWxDyCJTz+RJanapNmssi8yudHA7cedAhqCsnSbPBxP6YV0J
eirYuPfYIZMbW7TjQ2hMhKyJ3UUZw05d51QbYbPNQh4Wh4FIfeyaA3Rc4cKTDmcT3Ks1misd2Lw5
tNxhUdRAE47NkmGHmKIDURyi8g74rbSw/Gg2+UJ9kGCElIXdiAB46FB01HoiMrdJ4JX1IyT6R2f2
f1By9N9W62cRxvrkRH/IeLZYN6zb5Y/23aGOb/461K1vFixI4boEEb3l4P59qJvKN+DPZZgvAINl
A3Hy+1CXEAsABwj1SRTQXs1NEIr/6hobwKjArBr6PPhJaE2iBvgPICUnqjUSquiIp9EVOylmNEmX
hX3OoSAyGocxnmtaCQ42l5EA3CAa7V5uuXRladl4m8AujZXJPHh5pYAbEo4Tk7LJXslzlbi9HCrX
vOlr5814nv2Ir99K9yzP/6YJ8tednQqUxVKKJhGBhEumxTkoTFO15WODvB69951acCSLjW24dWTJ
aABN2VFo81UvxRBCliPYTEyh0TN9ziJHljPVC9WkdrSyVVZWSUY3Q4/+4os7Xcbqd4Lw+05PEgO5
7EzslhwF6lAhTGs6NN6lCtoDFo+/y5keb0x9LN1+jiHzZoQ6Qp+6Lb9Qv1H+7uonGYJG2tDuY8hU
yLVqeNiP4eYLfqVLapwuTSxyfxHoZPEwVE6lDP3GrCFf8Pmjv89Sfj/5Sbm1BItohugx9+ciwmkI
QUhwDqOyXUsG6DXGYMsXiZZMNhUWup6fX/N9C+P3NU8Ky72NmEkCisaveJd7Q96ZsEYssl0Zyk+f
X2HxFfrwhWK1vq3wEd2EzOwMfmyvRPFmrsAoHeHzegm/z8FPZxD9Up33zI4mdMWqvPDhJio8Es17
ng2ObSysRr0YdzZvH4va1L0ygd6MIinhFy/9VQDloym3ZG9vKqGSlJWQBYYKncrTEQrBCaR7Sdl6
GRT1fGDBimAwMh5Etp0zKzTjS0jupW6k1LZbdhC/nMKopQspe6XxMQ7kQVHhptWNG62uprXc2h3j
tYUe7TiJL5Sh/u69neQNeTskIiNG4c/hCBk+AEOdcUz7FRhDx8/f2wkj+vfUOKlcwOwURL10KP2s
l7MgtjRYlRdE8o2sGjc9AimQM+HYKrV26czFBOWKps6DPlfAMB075RywtQnU9Ng4lBxnsxT3/EYU
kBKJqrjzLeCwWa8qBQvnqF5pRrZ4iZX9yogVONK0nQIV/4nVujqiUR2qXi/mYqP3HegIFQLBysAj
N60ybvRIr2nLy8rpIuR+pmbv1Kgj3hA12hdyTX832if7ejoZM6AOZukX4SzDngJef5M5N1SuJsv7
fLj/buc5pTPVjWWqYA5juK209ZKshk0w9momim5fRfnNEDZ3uogLZ4CKIyW5Nn3xok8AD3+9aECm
3k3/Sgo7S2902CMnZjdSEx6AIG7DiAuZUNw/5z2B/AdJQTFziDVxiBhXCtjNtkCGWJujIQPwooAV
+sVALFP4g9W4IL3frsZqJFU5l9BOLapc28JHtYdEbpvk/jQZFohAelAQuHvWAJYihYBRiaRwDjnK
evR7PRdf3cYyzT+6jZPduC9gXpHLSulHdpT4xVIn4v3UsCYKr2ptQLS9JESTDFvGeKiJOzc2WREy
f1Woe18h+P1WTnZmWDHoEtLczCdDbzEF6ZkTlVm9KWSSIVCF3MTn4/03c/u1QfNm84MAGVYWgJ1+
D+kkuFWYJg57u3Zkpb78/ArLi/toJE+21yazIUVT2SBaii51wOcxnJSDLFobCnR+tVRxU3VSbj6/
2Ct6/8PLnW6NY9oVqHoWPsqy05NlwCuX1lDsgG7PLNlea4xFSznUjS2UzbJsk0UySR3RhWNHK93O
QOZHSu9ys2rMtQTb5tQcMDqJCE2WQbdgN2YNdLKUdIIrpyrChzoPFZgvx1p6x6e2u4tB2XTyGIph
RmfKaPA3oNcuUkzQZRiEVdR0KmKbr8wwsc5k0jVoItihAvFwYgFTO43qru36aa+FmYreXNbZ62xq
yeLxqkgzrHqgPkrlglcjhOukeGUWsD9xEk3rziS1QjlksArrEBkkn6g2xOkmsSHUzEYzLwAEa1Xp
BkLaHAUcKYc0uW2VUMyqx+jOQFyxSbp0JPveLhQXGgG6BvBYDg/KCnmiTbt0SE1mx1ZtunFVwH17
LCOxUuPSvNS6tIRiTlHOL1KYSsB0gLCqhhKBEMVUaOc1QbpLK1vSt01qwgmzBSnPVfQwqXDRCdpu
UZ+D1w7LZvhb2yEMo+wYj0db6EOA5EW0xthOc8Q0CZLkLTJ7v9OyIJNnKYOZWQJoljBrC5JMapc+
pKiMXGpJzg8c6fi6LjKxMiIVpRvRGHjzWa9VkMHKKrhjQ7R+SPx2ahM4fqp2swAYe2M180K5hVAt
EF5DxQlng2Lyg5lathTEwmifwbfOXoa0sjdNbVXQ/K/aAgILdukCTN23EKlqBJAMBUyTWGh0+aKl
NJLLnMx4ywofsgu4dhZoLlYq6uzgHpm30pyUHBUEHUouaFJDItvqlfx2yJMCZYw50SFSX/ECrU81
knLfHmPtNp3MHm5JvLlKizR9ULhpfs91KYXBeFROxRVo3OZ32+hnsOp1cxROivQbynSJBr16pZLK
GOUIgoBT5Wp5oed5fh2pZRGxOVO57PO6qyumKSCDhxkv9HXdt+qawwO785KhmVHra+Guno9lsm2N
yYbhFwRC0WSskh7KinCMR8EolrtzXRSIGYpOrofFC1g9djp855xEgAYA+FMBVYvKQCPQhj+yCQmd
jdGUwHBqc+gqqG0JIAzBkCQpsiegf9L5zp6g/cZiezYLpoajONaVAVddQ5+k1JO7Cvp0BFa7+jh0
NdPhCnkeKZjXrAsJJnsmohcjLgCy141hKewpqeE2JY/A4urmehFXyr2xhQvAYRCKeRTxCE9xWaqE
K8HoEYWveIocY9RwWkNcMj1vYzizQj/AtB9LrLWaWlljHcOuKl4krTW/k6hXhBOD8v5cTxpspJW6
a1Cyqrv+KpVaNUXNzbIfRd/Ckg8Ux+K5jPT0KoFkHLyAURPsnEwfgSKFbNEEVL3SFQ+1HHX7TtHU
m2nsOk8FsfzSRG8DTs1hpK0FKUMw/w0pVFgYq3vSEjcaK1Tdqq6DAElkVNB4JgY80Y0qiLJpvBRK
jiLYmOb1g4XpxGmcw5jYV8s89fgQA6OWlUS761sI7LlFVEIfRI7XtQgbVEJTpa58MmYlhZNNOvpC
zyyVhZ0yP3IoPwt/alNgGdUohUIJKBBQs5yj/CKssxG7pgDEUgEoIpCrUN4lnTav6y4WaJxVVnmt
tylefGdPZKvUM4fJU1N7OpEGlOyiMNkrEG5y8CJr36iH0QTbtUzQFuQzrHgzC0L3eZJhoxBT4kPw
QeQUdFf72SjlJITP8SB/B8sKTFoklAZfF/bYPdYIWQuPVNg8aWUpUPQzUZnaTXYpgNqD+x6QraJK
IdBnxauwggw0HSBZdCfbIn/oswG7bdaqGlBKeZ0sstcc87kFMRAabP+XvTNbbhtJ2/QNDTqAxB4x
RwAJklopyZZtnSBs2QYS+75d/TxUVXdJLFGcrrM/4o/ok7ZKSgC5fcu75JyZPjJDTeypcWxeuZPB
Pvz4Cjxxox9DKupR7ymDYl/Py7aBWeio3YQWnuALTkEfD3HI3d650o+ZuVOft3md4y1PkayhGTHr
2yiZ5+3Hf/3AAX33zx9FpHIRJTr+othOeZmttSKll+BS+OzNaKZeX7YPGZpkwSKA4ZIXG/4U6tZF
3xC7uKWMgxTa8MoxexiaRmlS5BzjwFgS+VgNtrZB3wuxpayV28S00RqvEm7ZEWmMGrXPG7VJjH8Y
Qx73GyfqsaHslmyb9GNyRdMAOcoE6mkikIaSy6yt26g87DaUcGripE0W1tOVVg3iTHB3ouxjHAWx
2Dg0eerUEg2qRL1NBiO8nsYq+arUyuLNB9MNSbNoq/RFvEmWaD6TzIgTIZ9xmNhXQeVsz9kQ94bc
hklS/0z0sTMDWTQeqN+xuurxbEfkM+rD2hvqfPzcmUb7vSOepmDWz4OKqkuqD97ituCRkX4FIKuN
ksaIMdAuscOhfiQ1pT8AgWSY1xP0wU9KlkdknnFWumsrHqxvCvoql9lol9zBhh5ygBjA1D9eoae+
61FNozCqBEkUQpC4nwRRT3yoZKCTte6nsTW9qQ5NEilRRQZeMmHxE3388hyE+tTmOAqnl6YsOktf
oq1bWPk3K5qwnFCaaZVUSXX98eudyj2OUv9mknZTOy2gkVngtarkm7zQCGQV+XPSZ/vMRzzxItZR
Vh3Zi1SiGr0vOejGVURXj2o/4fdoEWR+/CJH+ML/ZFGHJu/rhVgUi6Vk+pRt4d6BJR1h2mVSpzA7
l5q9srl+/MlM5n1RuA1rr3R3o7MkB1J4+OvMIxzm5Z2z0jw6zOxK6dyBEgq7rCt3mP2geYtT715L
O3lXRx0NPCqOnwsNv1IQoOZ1Uufm3VKntT+3nKlVmP0pb3ASfX9iWx4rbBZYfrEwu3SrEDZ7TqbS
p1IhaJRZqfhaXiZrfA2Hf1Y0OSZWUq6x06SLym0P5IJ2b+T4pY6ojd6E5f3H3/bECjIP//7qmOlm
rbSnRj9UwRIR1FEKXhSm8CodNfXMIj1x071gm18NUaG5idw9b2Fmk/B02ZarNu20MwCRExvNPNrL
TjjGS25bxbauTbxtXPdT2eTuZZuNoKXm6Jyn8InjyhRvv1MxjE5Ra1qxjadqWaudOt5kkXIdVfNy
hXoG1Z6Z7W31JiHOEJ7lQZxabkfHSDHlExpMRbnNQ7V+TB3JC1lKQmaiZMbyVeqWGnvoq0UkvWMk
B6/JwlKH1o3Akx/WSnrVZQ3U7jCU6W8a++UjMrotarfW0CibpBxSUKIvCbUycxYvRcaJr5t1uZkx
HN5XiCl+tScZpmibYAgqBMV0XCSNGKuRkHBzo6YtuZmt1IgFC2du7rQU0TEvNxCYRoGlHe5k2KeP
xXwwzDaKGn/3jxfuqWrfMSmiLwomvuYQpxihB3NqpXdZaiuUx6mNpprVQo3V451iVL/73mhW1pQU
Dx+PfeSd/J8z8VjDnVKIM891p2ykjIuLtgIUoZbO8m2GBXldsUzWJvLJC/rVZkNcK6KJYtCAshko
AvOH2tE38jrKQ9EKKJV7U8xhqK8ac+63EonrQKHgstVzqVX+RNT2I1Wd/Ksh42rj9ipoD0XkNJRq
ksFmhWbeRE91rObburPcbvPxK55YeMbRzeJ2I92sLE1AjvPns3Spgqrtlis9wwEqkWnytY6z6Mwe
Ppzj75zvL/XzVyeEpY16VTqV3KZi+aXr3R04mZbsMLnJlEHbtM6YPRmRnZ45kE5daS9iQq/GU61k
TkqHFlXRx1ea0/d3apkD/TkgHWwhq6BvYzfI3PR7uNjKV0AgqtcTDO0//rYnztxj1l+qhVm1TEm6
NVrWiJohXKr1iwRFkskzDZlTQxxFrQ0tF2cainhLK67fhVKofgfO6JKxljMJzIkV8kLpefURF6dI
86pXom2n57oXjUiGcQSnV1WjVbupHrAO1wzl+Z99suNoEYwZhREn2pKat74zqtbO1V0X+Xz1HA/1
xEWiH10kMa5IC4iFFFFNu9xD2MOwu9CBdKEVsAm74dzqe/FsfG+1H10lblebk9JwcGmhVVwm1az7
rYUfhAYOJSgUXbnunTa9aNX+VuNc3dtWnq9tDcWSvhDa93JEYUeNtV8FGRySfNDwnE79FI1JsR08
SwmrLXSq1ouj9MsipRUsHRLl1CAKf1Qwdp/7KA2UBhZKeQBRVbm5HhClo6w0pLezZj4nHG4UEGRH
cqe426GMdE+149rrS+LLCd/Yu4LpXYdpQ7STjOll2mMrh3aetcL96slG/DewSfHPLLST2/XoEuwy
MHn4j5BkOTgLYvpe4nTXNZaPype1AoLmbOJGqNtGGcNgqDPlW9TWCJvmmXomnT611o9Ow3KwcnfR
tWiLtmX0JOyleFhEnfmiVzX8GlKqHk1pDL8+XuxH/JL/XC8v/O1XW8uuB6Xs5jTaZp2tXttWW671
sFi2Vds0uxEi1aazWkFS3oqVYQ+QPiZKrrkA7IipaejT3f/sxti3tXna+D3aMoExToAWc2N5smi1
HFqEycoUmVhR5QCfNJfnCEInPtXLlfnq2d3BbRXsEaOtPU3tGstDdCoGZHSX3PzSyVTeQfGWZ6bl
1Mp4SZ5fDTbPUZrkVR1tRU6pw9DndqNm3fzDHubhUqLce4E9YHsZZzGygihMgQZL2lUt5bm3PRHb
iqNzNkldKRW1420PMLFZAt3KJfbiHy+EUzHOS3Xn1fvVbeMOIiIYiLSI6rjQ5LZcxmZtL9zC7jTZ
lxW8OqBmS7JrzNr2NEO1zmSwJ66QFwLYq7FVbZHVUBElqmYGpKGfipWaJnI1FqI5834njtxj/hQ1
vcRYZiXe2vMsvuqhmK6BvD23zlIMPqWpc+W8I8j8Xxvq6Mh15gI4EZac29QG/IG6yXynj0t+OTZd
txJlKDaOmanBiFH6akkmeVeIHv6sJYmorQqzQYvWCaBZZcZzw9YvZlMUK8T0w3/4rY9OOMDGejc7
XNdZUyR3oaDari0CNpluao8fr6VT03l0hMnZKftq6OW2i1N3Ayh58GPUkm+N3jinbn8ijHtBTr1a
Me2YqZONhgxyvUl7YY8aOBwldQNh5u7GqKTAPEbr17TkqjOR3ImXegHMvBoREGy9VE4nt0xf51uT
SC9Ysq1vAHE9E0mdAt+8rKlXYwAPjgYDW/ataSvxJyrc+WZwG7HPcMb250hB9qguhwfGrXc02eMt
whq1b0bOAv646FeToaX4FU8GBpZ44hgF+svUaLpV00znstMTG+kFTffqGXu37kZ6b5Ls1KRYPpqp
P+MNFpQWTTRbLvXm40V0apzDPLwaJ7RqRdgR53eDowbN9Hy+XEoXlDLVSj/OcWf5eJxT83oU7rl5
AUasNiXF8X7BGQa2uhK6aAqOWX7m7Dlxcr/whV+9SkmztdMWwAnDMIbrpXON664u5vU/e4GjA0ez
BlDauVtsG0ta3sE3cR0Kbghnpmv/z4Y4OjPSuuz0PgO/lBQRLTvUsm7QZL4FxjueuV5PzcLRkRG5
c+80c8ZLxK5zW6WY9bhls+wHDGzOzMKJBaUeFReVWC7oFLn5NqrD7jEMcXuvplTbWWpbeUBBu93H
H+tEVKIejqxXs82jN1Of6skWnOWD1VY3UYKLvVYq2WqooMahnXrmjU58NPXwBK9GWiwulhFw9NYo
aLeIQi5eYtcaRZrYPTPEKbjRQWvu9RhdJIrOqYZkmyTg+EZlCi/UCSWVZCgEUu4tGPlDR0wcrDBk
qnVIHxrioskde53hCnRmk57C6h6bYzuxSVmgII2OyxpviNF1utZH10h7CusS7LyYk2Y3iLCHuNr0
33MMaJ/MvoUgNvSG/tzNynjhpibGSCk5B9C4jDTCiTTqUx/P+ktC/06qpR6dI6UiTdJ7MLt6X+ON
sagPs9EDjUgmbCbTBv14qtlADwH1WqXjt/rs+rTp+8CN+hHBRdNcAd2ab2TGNI6ZUdBMt+svfaQ5
mw6lckDv4YQm/LCscrgj6yRC5Rfjj8tmbK/qIYeS2ELT6I2DA6G+XA1zZH2xYmfY5JGeBn3UXDKD
9WboFHdlyEjcTGq70ppzZ8SJG1nV3y4UTJoSUWksFOAVYpdoE3mKm4C7VRuSxUX8VpaK3L1p3DNr
4v0BEYp+O2ASJlbbq5a7SRy19TSpPRtjhpNZQfEwj0KDWg7PMKS9e+Z6fn+74UH7dsBGsaciPgwo
TKW6S4EV/eZYt9DIlM8fL6ITQTj+r2+HGFWjjQ3TdDf2QBBY6Lq6KvM4DSyptT86y6ac3Q0ZwtNt
g2Z5bq26rJx+nBn88B5/X8G4g78dXAVzYikErZtBGz9FiArjqxKD3YR74otIHVYCm+m1EkUS20El
2+Gjrl6O9cEw2kiLld5mSpCqw/ePH+fU9B7dOdMiqrwaRmujjiUCLNFgBc1StDeujMsNMIgMz27Z
B1GhWWdGfP+CgOr09v3pRXapJVJwgUqSPgpgsSs9nyIsAi2xo/w7/bN15BxdRFoJDQ57YXtjdgZc
3Uxk16rWD/gkYdby8cdD5fbdyRQv//7qbgDFHKfOFCfbcXHxNzf60rmUNd7ymFekE3aXKl46poNP
mF8h5XGtyXLo6RnSWljrppQrSiug4RzQKg0GNy6abfZUEW2OyYIHG9YNF/T9B5+9EAz4H1GpLTh3
fCXKxqc8m3UbJpISbrrUaXdCkjN78Pqmn/EQNiNis02zN2tluKWYrj9kujbt+9oyf8Z1EaMgrg5Z
63copl+PIGCkB4Ooj/EvF+Ft7ipmucIwfryPQHUMq6iyyj5QomcAGkUJWygUqJJoaDBRkqD9KaDb
4WxRJXjsdTW+FDolcntWWegS5MK01vCEwd7EwdqyXyYACYqtLLj4zFpq4z0Jbc9zFCf/ZVHkXE22
qSAuMuntt2ZQ5XencwAZK3Xj0gqFDzjzaEv4nQmdHqF33ndWPF5AJnaCIRw+g3uavdooyl9GE/eV
P8yWQk+ztcVVORYq1HZUrwcvdFuQQLye/Il/kHYVJlFo+pgzoFINPK8JrLqMvwu7aUFUhAkoVhMt
7BgVVEP7anY1DhNxUa/j2GnrjZoXVPGQTtYTDw3gRvOdKqy3usLbyLEvbd8hqov3ORel5hdhn+g+
XbrpV6lW3XAPqLi+T3AkAqTjuFkIXtEMzV0X1uMVey+EsFXhAUNfIMKvpXOV7GdRNebXbKYqg2NK
aoe+vRjJo5NIVXqjiNMvo4xN259GzFdW/TI6nztYbFhlLVH1I+lnju0lzRY0hxAB26HBqvfYIHV0
KCKzFgGIwJ5lvAgLVASgn8xjEY5fZ00r2aza4HyuRCh/KyAtJV5JeY4cTN6G26krEmwumgIUkDGD
+jqIsyWgqxwzzDwr6npjk6Xz+IkMvAAy2cs6CcjQzQXEfG5Mm3Q0pKfrgy7WBwlnwzdjW16Pllw0
KhejejdG8WL7pQX3UAo3/hyhvSuvHa2ALqRWk6rvhmVRNS+do6xYl1Ay3V3dKsUP2RlW7U995z6N
thuEqKQCWZuKee+48wyfM3PtzaCyFP1IGqPP1TcscCmz9mrMqjkNqPLW32aMTL+36iIDZciSQ1U3
TnxhtaqLX49UStxXbB595KS7GKUmBl+n8ncHL7RytqQ7NNodbrls3TcVE0o0Y/xwk7j/rIQtRGV2
gn2RCG2a/JRLFgUWW01urdLsv4Z9PVyCcGg4qZ0Gk1ma1+5DJFslBX8O/AIkjdsk93Reyk2RKObz
YM3VirWgIAcR5sjVdmktP/dFaP8sexMdWlxLJz6J26KyJruihDVQ05gMOrdaIqKYsLqOxkmmAVdR
exeZhTpjWjTBvVlS92AT6TQ9FkVQf3C9ihcT6FY/pp8UKKVQD1uRf4YioBgYJcTOD0crqbykllEv
UHcOcEAYx+bt4hxILWU6WCju2F24AZuLdZXihiaCYRTXb7J8SrE24tSQUIgXtNDMalBgW2Ut6FVU
tpEm0pVKW2U6LJp1uThdYKhh9QkKGfSHQbWvUn1MnSB28+7nMKDM5i2avQSzdFW6yugmUmgzWqTJ
DIGJjUhYDW430DfSu/F6MFpHevw9xxdTGG2bsE3ERd8vlbHm1UEpV3jf/HTdYexX+aj1QUsR/ptr
NCrHVdrNfKF6GJydbgDHRAoYozaP5TtcTksaOR5YQPNWxXsKDZimG3e5PiXSc1xp3rHraxDLMca8
fs5Kxswtcka/XIq+2UR0tX6Y5nDt5PVjpFqyWWmI115OQol+5fw+KwHsIBKbhbw1clt/DhHNmlD5
R4Lc4741dxF0EzvQYw6ntbtIAB+Fatp31dSmMijVQxdgyvB0s7DbKry46oeQ0B8L5LAt8GJz3YQ4
Zc41rfaoVqpfw3kUGBLl4W0tdfs21wftkywBNyypGpdeLSqLpYjXLLAkiqEhUM/CuMpo7rPQqzHc
T2pmIi3TVdo3u3T7EmMLkI1AN+vbNhTd9STnz+CjDygtNyk+KemiYLZsxe3PbLJK5FrAkSI/06f5
U+ZmPFwp01nzMThtLqi454uvsWRXmAgr6DVLR0VAsEv7ewCw432cuNNTVBrtvHE6XRFrKzUbrMVq
Oc7kYhnGX1zjKt3wMlK3BZ/AG9ys+AHFdvi0lEV+U+lZB89ajZBiL7D/lKtJCRUUalg4W7VsZ0Qc
03KMfNWe4t6Xspf6poKg+Ryzd78RDDTCy+lsV6B62/DA08Yi7tAZTgvEEbGwA99lhzujLyh+AyDp
r4DRIE00tjrMeaF44GOv5IAnOWrSor3/P+7AwiBScDZDkeRfgAfyaLFSVF8+DoJOxOvOUSK+ZGGV
IlXmYPGNZ1jnWrfZNIMaDpdzgKVTIxwl4G2Sa7pCw2hjOcrnLtH1fZJpBbigWT1TTDgRkx7bCqAB
kNEnMyj6y1ogK9piSj2VGgbJbrnReuec6Pn7RYu/yYeHjW60VTwpmyjFJNXod4o2At/O45+1LOdd
anX2GaDRC5zynTQDM543FQWryRoVnkO8DXELxsoxi/a22wy3dJcsb+laa6tbPYDfNimu4Z3pftlE
2lrEMTpVbJBHN3N/52PDuSy79GoIJ+0xyUcdXo8+os4+22snAhBilMq8inqkNICZW2uRSWuvd1MV
4AOVeha1aECAhb0blaTxuxn5VoXOY1BrM4wAV2S32NnIjW5X6XWIqZDf9vN4NSjVtI5tNd/lWUpL
OENPg2NiWRdjgrgf6P+V3YM+IcLugGi287kyzCHree+jHSWGdYSlNZBqZVNbRbvTuEvX5ZTF+I73
7crAuxopjRlybZoqF63s1PtY07h0nPicFND7S12oR+kYyvCKO4UsRBMOAlKZsUsgPXcBce65Lv+R
hON/WifqUQLWw2+N9XhJt8gpuCvebw6qiPoybo/Rc9iA/i2TZYRaWi/rsgijb70FnjmZVCTcBL5u
mSCOC7F/3Swjqgh564bXYdTLgHwESmLk7ksDl7i0K58b0z0ndX2i4wOR/e2CjssQOW1c78C1LQhI
Awr08yEdgz9YyEtn7xvdesYVSr/KZsPcupLOhJCqQR7vuHtdczFDBVTod6HhPhixiQpd62pnFHVP
nCDu0SnoRBiXLi4fNXQq+861erAGlAp94S7Quxr8nz8+bU+cIO7RWZhGKiaGlrA3sTvv0YMvN6nb
9p5tmaHHJCKfAWfi46FOvdLh31/ltrkz9FpTinCjNtNwhW5v6xMajgEUf2h3UEnOfLoXWd33dt1R
RSQVUS0adJc3w9jiA+FoS3ZLN1xvvAZS1gZB+1qsUJhwNUDLbft9EAMW25PVb5yyGsgM5lRbjYlp
3rgJfZgzr3+iTuMcbUU9jtrOUMZ4i7+YtikkxSgg4WL18nH/V+DitescJ8xpgQvvV5P3P7+/1rUQ
/MKfuhYWilQG9ou4IBgsYkLS/4hV8SPIfwZuOwcNWriO/OhPsSodlzqUKw7SmXRiMORhSf0pa8GP
MKkzUHhzqK3Zxn+navFCvP1rzSJOpeKMbluW5ugWwPqXQ/bVJqn7XLEqZCyCSUt3lM+J5XpvDEFs
FLEnxtVk3gs4wkM630TYO+eYefBQHuxSKIPadWKnm0N6VM+PA4JQKNH4xURxnVsv79pt2DorR1Eu
qohCif7T6J5cOwNJ328d3FiJu7CpK4KwtoKIGhTGQX4x+nZSBkBaVx10KmJPL0pABqFIHxktWJ9m
hSgNkJscYElG4UDnZNev0l0CrR/2Tu451ui7cibFyg8lyCL5pKvmVxQg7pc4xiVVWadud2mZ8Pp1
RJXSVc/f0cbmj41xEo799tT5+4c9uooxuQCiE7ZN0NUlVqLAVa290SfroT5r6vLmsv/7SEeRUgXa
HggwU+gKuKLfhnNXwguh5O0aIenClEPT4BKyII8GqG0FgmkyNug3XEuVPM55WFL4OCHcKS8F6CVK
361Gz6nTmyq+1Ms8SEFeJcltByikIbbSQUk1WXzRKib01i+93oI+fZxYOFyLXttx9vP7SYdQH3+r
q+cr1zxkmOiB63fKDNaxTPykQ52LsIvUZ007/9DDWFOB8ujob/GB9XSymdK8qIG9v9rP+z/e9I3A
yuEF//YBDsYph31si2NMjXrIWKpxaILGArdWys30DL7Zd/svfTmA7C2AMnqGjfwUha+Cj0KIERAF
rT9+jr8vKebh1WMc3Z05FmYW+PEmSBA3wufMm3VIlviVmqYIPh7qbfx2WFNvhzoKB8rKGBAwmzgW
9GUlAN6HJqqV6rk3OhyM73xZC10fi8POOo7l3LiBYJPyZVvxKa7MXaKGXoZOtJJXG7TXG/fK0ha/
My4atb9flJuyHNbt8kW4qLjiD11UqocBfRj+CLFL+PgTHOKxv0/6X492dH8akCGHNumbAP9RP57s
VRpDMe9Vr6ijNXC+zWApawUT6o+HfX+S/xqWk/911OIq0xzS0GiCmmqSWZZeKZIXt/osbM+s6/eX
9V9DHR1RBfX7iq5iE8xT4VHw9KL8jE/AuRGOTo64b1Q4oowwzk+N/antz4Rc738skLYmb6G7x3QU
KLqIKtocsr12283PPQbjLVxfN3z+eFLe3Q4HVSp8Zi3u3KPtIO3OnfKWceoM3+ZhU/WP6vLw8Rgo
Vr234gBe4Ger0TE5xvW0ZqSqas6Ky5uUE24MqJ15sXR2YlHJ2VSStxBy7eL1+RhI67I1VW+JqLTZ
+uMU5Zyh9m9hylvK9VRoKV/3yvR56PoWHnpz6H0einJy9NNwgCxkXuXT5wQyuJEVQayhVBfHtxRJ
V3mfrrPK3KjVz6gbA7XPYOguN539rNY/FcrKqV1dKBXmNPENGhMelDk08UbfwOFoWSv6z9b4rAFs
bHYQ6iFrpqt6cXdDwfPb7O6aXQMQtJRFEC0h8kSw1JdqF1IvjlUbRT9wSMtjrWgXOm3iTO23HTLq
lbqGM30jil8qxfvyh2zs36YxPKL/8OCE031nbzpxM8rprs/s30mPicDBE5c2VZioD7STEDuJLzs+
XBvbQISalUHSK3usV3IVb257ZY17zGk9ZXxqUgzuDX1jjuamrBavguWfRjcCaSCWyD7v0pu0FVdp
/RMAh7ds7buufj5AsrkbD68ASTgINboOyn1ffi+s52h56o0vTepyOX2nB7MPJzoJc78yJhdeE40D
BPfKMVl3rrvGFz4Y2+R6mZxLiIibMf481nVQp+XFoamcIxMBGE9dkutkJpnBx/ywXGDx1RJuu5ps
4MLcMz0rhzuz56bIX4BR6CzE4qfTT/Crw4dxQl9PqugXRVp6RZ/xGqi35SnReKMP40NVj9vebjdT
/RDGKLXMl7loV1Ut170YfaFalzm1XgO3SsfaqrkJMZvrQTLbE746penrAtsMpAInVWFt/FDyZDXH
nOPI0Nc/J/4jCfWkKZCE/kEvaG1FI6b22q7ujJ0dXVI38Ew73qF8oNOO0kY14JsXEXFod22of0QE
meUnCppDB2e9tPKFpKpZ6eu8zFfd4H7Kh9vWpNKDVOLcroCirbv+h4jXTdJ4rrihFziqe9WIvaUG
ptLG92U+oKxqrCa0KLG5+0rrhtvP8MqJXZbmq7KPvCYqAoE8JQCSIAvFNWIWoL3pNZXZDTny91RN
nqSx3BZWeQMs9r4dnaucUFY1nrUwurDJ2W2C0K5/7tFHyIvmkbYE7KXPQ03sEld+VP7o5l9YudMI
oh07gZNAp8fq0JFr2gex0AhWFz9z0Wfc97Lx2uSnFhqe3nEfatpa8vg2sMMu2hgjbf+h2mgWkbQr
byYFNmBKZRm/lgWFbk1ZZ/FyVWXUUUR3mdelH4vqGgfmp4q/1guxdsrbUig8gZdoiUe5DNGnlu+A
lz2tGsuC7qxg7pI8ZrDr4zrf9krOgjSDtHoK52of9voaQeigHHFciCq/65Jrx3kYRbkOVdOnkLYZ
JirEpli3SkOxzUtF61tRdtfk5m4cKS/P+i6NprVsiiCzFN9Uw0d8Z7aQSQGuQRanoF3E63yWawOS
tTvbt5kSEqJhVQguwKsQCgDzgtro4ilzvl1KCyFL9N95w9TpwF1Nm0E8DQegTPEAeSFlcqrxpi2L
vczlLi7yJ3pdd7JrLqY2vELSxk+icTMpV4pFVZK2YLs8JSJd6cyCyXHdzc16MBHDCB+6qgw0BtKq
KjDycWeEWYAKyFYP+90kXbbwEBg9fkEtKkQQnB11T6C5AkBKrkDbThH+nCfbSFkt0XilYxeOCuIm
TO3LuIm+uBxQStpd5eK3OuFvoO5jt78EiuErFkzY6MqU0Z0thhu9fjJFdN/0024YriunXYEpWisI
7c2iCBDLQXZmV4gKwmi60TnuxmS6gdD32ISFn2ggh6zhVrPz6+Wg30ctNgTeIQB2yPahiYYzdaEj
UCuRJ0ktSo72QV4dx93jUraCN1Us+7IJTFnSRiQLoEVvomdaom6siizIC1JCgb3MbHhKn64sLJcM
J75MB/UaT3O/cYa9Ej+mo33m0f52PR892VH4baOWmxGQ0VbPnRWE11s1RGcmWTyzfcyYS7fNg677
7wCnf/8eR6HHARTazG3VBMpEidN4RG5pQ4/vXLB7iPXeRLuHl8M2hINZHBSwj6uTdqtBaEl5ORtV
i97aoiPPIdnte7VZl2AZyslda+N4ewgAKDKvZ2R93KW/HGrna8RUZPq6EjVQhdS3+0tBG96kmXrI
0ePR9AzWFbX0z0atkzQC/zPnlc5frdWfZmyya6zdaD129538hHuiN7mRn7Ya0rxrZHBICQd6hmFD
Jz311DJda8bXKlzrBtFJ1K57YI2VMwZzbG5aa75p9G5v0Bx19F9gNvax0u4Pe87Shkczyr8i/7Qy
l2ifte46c/PrEEEQNxofY0tbO+5411biacxn344frGjJvamZgnxeHlpFXcVDv4Ub+TiP1lfEZu4X
UhNVNMhPCD8jG6vs5PcEE7LvKTHm2B2V6arNCTS4SPSEDR3r/sdh4wss+IOZe0mxXlVwOALDZlaz
w7K8UTkT4+bBUIJDGcdZnKuBb7w89hd9WyJk9hC6ZyLjt3Xcw/JESemlGIUjqIHZ7tt0pa2dyWwM
Ri/LTQvQqtrFNzI3r1C4+2OJ/leVxk9lzv/+7+F3nstqbmQUdy+arn/9v/8/td3Nr/Lme/7rf4Jg
/sHb/nT18QEaf14W76nrHn7xjyqkZqv/ohlFncL608P834aspvkvU8NrFTtyFebGIYH6swSpmP/C
2Fl1VX7D0DBOZ+b/rayrUZ6k2MCPOC8sV8Ug479R1j2ktH+tYPxeKYKyhBDKR9vXcI+1bQQdZ3Q2
c7lH9R7EEXpO9EgyF7QBqlylWlfr3EXrTB2cZm2WA82Tain3xVQkX5fkrKTD2xX9x9M4B5gBWFEb
/+pDyeLVfrLzaOoMd0j2QInsr6FRaoaXo9T/SS+z8Nc4Z+0IACG/No0JITPTtKM7tbbm2WsqPe/h
rms0xIH0fEoAqqM/YUjQZPOUoA2EPdN4Zv8dMfL+eFwA6QdTZ6GDpzs6uHWkvKxUzHKfqZ0LDnQY
q0/NUNatLzNb2TtzjCZaPVfurpD5cE9ru0RuLbJ+oKkgbtRJE5+Hypk+IXq1mB7z1vzKKMptlMkK
72bhpr9FOMhn04iXz3ObVg+pmO5VRNweXy3b/R/T/brI9rZU8O/3oAaEQaat28c4XS3uGqLxRu4t
MSY7BxSAT7isBR+P8jaRfxmF5SqErgoTK077qCABNMqRdTfJfd4o6WowNLwSprq+bBKijI+Helub
+HMoRzcs1rQuXPvw81fraEilWzlg8/aK7H9nYGK9joyhVQ7gd9f8/PFg772XpmGobBI70TA4XO+v
BnN6TN2cxpB7lMyNy6jsZ980ynI/6dwKHw/1zkShwU0lGNligbb20f5A2E3my9Ik+6SI/x9n59Uk
p/GH609EFdA04Xbi7molMZKs4BtKVgCanMOnPw97zoWGmbOU/nb5yrZ6mk6/8Ib4hOw89idTNRz+
h1GAwpsWvQlWazWhKcMzYbR15achImX8F/VxdLUtX9bbuUhUxxkGKC2m2Gu2pmnYQzDOhvK5lBCU
7KoOUJ36fz2y/28rYIXTXraC5B9qnPwxuNQ4ywX4x+q0oxXHOT41vjbbVEHMLHrQVNtAktV3Tpjx
ASvT3CHhMB7nsQAuBVx7g8e3hInXdyxuRaiXI4VOv4YS1vVPUDJXjt0nyh8i83dXqvosTHo5URQO
B2tGVK3va4ABhbN14u58YsxYMETheqeVJZZ//8fc3RT19NR0lV/nXXjoorQj2YGd/Pp2uT1sknYY
xisWbA4LU5jVKK1r8lesfL3yxF728rs55V+0ND9U4bhxAO59Sp5Kqt607ISx1mrolRtNDWJRflun
xrHuW3mcc+oclVtGBzF61fNsWf0uzexi41CssAMvG2lpCxrcJsTprOT1NFFOcPMhaFLfHf9FA/Ot
NYnjQOHDVfojnbxPKkXzJAz2I8qb6OXjo/0xmtT3GizjOEFfSqhidz9f//S3C2yTOHj0KIkRiDJW
n97uq8iUxRz5XqrFnz1NeR+UDOrz66OsCNXL1BelROmg7bos9Zo4E4gWQU2QqsuLlkBD9dDuHOz2
YfCMeI9MowO9W1Pf7BrInYXq8oMC5XgqrWLcv/5Lbpffxl5o2dKEVezr1YM7GFaNR49SfkTR9KEs
BaqFrY5ePpqJkA1yi8x1juma1tHGyLebnJEll4mhCw8N/9WXzoRBW2Rk442AJ47FRLUntmmIeJkn
3+ex0je++XXC+/LJSQV5vezls7vr8UyjGTIZMtO4Jy+b0UeOF8ZxiaHfICROy6bI1T6ZquxRS+NT
BNZmU0tn6bJc31s2UShUQZPH3uI1uN7x5RSLRdhR+bioeG9ES85mE7Mg69Ugs9kn+SNlxvajGh2Q
kpFt790+5u0TUbnRanhxbbr+JS7GJjzlWEtxf8pVPwh97Kntp6z1Y4BTSxuwdFqQRmbRHbveMOsj
kmop3DevCN/gwXa0p95FS7seCmoXVjaBPsm03qcKlAfHIsiSBoELpVNgBA+DwmYz2v1uagRieEkb
uM91m5vfCoryh3AKPXeXjXn71emt8UOmOrdD4qzOn4Epax+c0ag/ZKkdoFXZIfZMqa6sfyO6h/D/
63v/dgcSGS8nkb858muaX4w8uAXRqPELrcfeLiXgbAzAApGc6UaCmP34+ni3YQ0BgO56Dm52NmHb
6psLp8cgtxrJ32tESGUk8NSaQBCoQv+7Lvqy2RmK68vVqYR4rPL1RjO6spoQQGr8mAf5SUuQ1XSU
bp9en9DtZblENPryVKEGg3fZ9SjV1MXQbZaChC7YMWP5RbOS/n8ZhAqaR74nyOlWb31U9ZHdi4La
zWQWpxRI1Q7Fs/jw11MRbAJsZpdHV18HNZNWlabEhMy3QhM9zz74L4nE1rt+53sJ4haDSF1QfF/r
7LkTVmJNGXc+FP0GcmT/q58wD3l9JrcZnyuI/shCCZ+XLvT1orS88V7rTJ0P+SB9DOVUIxSsp4/K
DsPjPAssmwZ76xm5N7MluQbHwxrhI3g9qO2gde+g/+srHdhDIpGvga22hX27c4AkdxXOdyiwQ8Ja
7epF4VF6IywqTBKnPSB87YA0HAIoUuYb+2FViHo5QRK8Epk8Ebtg+13PSGSN24t5rH1VTPR59NQ5
ojtunMrOAWBptt4z+hnjXlMSE/XYrI5DWEHqqlAotHtn/MccWrEh33Vn+jbhEtmxcCxKC6vi6QSa
l3J+3hKqyfGI2x26/mU67ZK82VINNe6MRS5BzVrwWJlirXjQllaY6rVs/aRQ4WdtqtHLbkILQFNS
D0gb5SPRwZwPR6tHZw2J22HKYPoqifkpDQhs0BCJbk6IbnyJO43+WeUVWX58favf2XW85EK+FFxs
dw12z6YQglFddH4GPWvnJW75KHG62/js97bC1TCrrYDPG8phEcMYdeSe5CTC91akUaKUQ4T9ntk+
hoNj+KX0tPeOjgOXFQ6I/2GkRMchHGGCRVsiWiu48Mv2XGzWTZfj8HLbX29PdJOjAJA8EoKFVj6r
rKl2Atx/dxiCfvhhG7Gk2Q51VEHTw+D1hD9N7VMIKnFm7tu2pU8VwtqY3KgM95ET0f+Jwgm2w+B1
rbNvkX7C/sDumlMkNXPYyTylqU6hpPTtQt80FHpR/1rFI5jkGegAkNAtD9f1fNx8HpGw9Do/rkRz
TKJanfppoeYNtrtzMuzmMlv9Ug41qKBp+qegfRoSWo+DuVMIXR8RZw9Pc+c0hxrBkp2YTKpHaWpS
gDX7n0NOkwNVWqAvDTONpfwdwXzzXasPMetR5nMejPnjoAbv7MauexiiBlMj09OPI3D8A1TQYeNZ
uz1g3JdYcFnQVHnU1jleqTsdWbQ++LrWaHv8pOovto1tYrIItf/tMfF0g2+KNyGZFhHB9betxq63
7NkZfK2exDlq0l8VqP2H/2EQHGjhv/GPsz6Lmqjw5szR8KPUBk1Bi5w9Jb4toc7bkI2CFwBPbiVg
YJRyr6cy4Sk6EyiMfq+aX3HrPimHrklb4eDY0ox5fUr3lggjNoaRnmtRIL4eLBgsiaZVMPomzkm7
au6nU5boFEG1Kt24yVYaD8t5xvUXRzj0KRlNrHnYQDxVMMlk8utQljhNufFjFSfmCRU089DnWvXk
TUnz3Yht3FdZPvuNC5MUXZKmaOi9DxlU3FjVUAgs9OrNc+skw28lXOjMr3+U2zuXnF06mMsSwuBv
t6zQHxWQoQGBq/MK+2Iayr3eedHerhGef32UOwkyw5AiCws8L/t2+Rl/DFNlpuZkBt+DB07/tBjN
pjT8LWBdg1238a529PpBhfC3d1bTGN9DjELDE3TABj+DcDI2woE7+46qnGssBSce33WZUCIgVYu4
nP1hjo3vs4YoM2da+Tl05EM6YpiyMf9lb13fh97VgKuNDjBVq7KKAREiCd5Ps5eea8uM92lqh08T
SAWSozL4CgFU/9imqTj1I+JHr/+IO/ufIItKl2VyeVCOul6DKEQZD0Lq7CNuUZ3Rlct2+aC1B+T6
t/Tn7w7FfqJqabF71ketm9HPjbNh9gMb4PXgVfjqdf2ArF6zhYRcqbq8HDUiOiDAS19kqQZcTyuN
XdpAg5wpO7kCwAS2pBh0hW+SpHYfMFSwKEHkGGvGE6L7HrCfXtQxJjNa+SmoDbWx02/LEiy0S6xF
ddggCRXXv0YrazefUGHyJy6HXWP08p8i69Q+dvPmKUFIYGcG7XRkRj/qutc2Ypt73x2bLFt69kKG
X4d5BpX2VgHC8c05/dqGADbwM/jcCLUFIH+Jzdcb+s+RVl8dQdgK717N8DN7St8CLkPWyjCbRaHA
aNv3s2VHapcGKUIyg2gMH6Il1kJdmdnnuXXBhAjKcJ/CNrXc3YSBeg9ysW4PlO+94qShmffDjXvg
dQ78EP2ZE2qiP6S76hlNZOHtK3xfq43zcXtpuxQLhSAZ0clLxLrVB6hrzA2pCb92k+qETZB29qIm
8yMrNDTcWJHmPng6jV9sX83i4jWl/mVKCr3flZUbJOBl5Hx2Ys/5jdanpvOQDdrHBEnez68f5OWy
/PPbg4Fwoeth4m2jowJB4HqPxbFrT7MqGj8wNElMKubzgJTaxp11O4pDKcDF05TxJBv6ehQY5Ilo
27qjvKE+9EikYA09LdTQ1yezvoqpnpFi0hyyOC80TVfDZCDw3aquB9/MMuc5JKHdIWnl/aPFEBs1
cIgfXx/vpZnw59cDukrQRP+UUJt+x5p6VKZGKwiadD+ohPOjTdIkQHrXCTWQq30f7lP0p8AbEWb3
e/4Ms92FqQBBGBP8/2xEolv7uglRCej7KP7iVF1jHCyVe4jaG40ByV0unI2M4Anvxjay3xv4wBBl
VHb8b8P/XaCJo7V47+Rd819dGyHeWyWwqUHTIAdGUkeUH78mXqQ8oL4WG3UTY7NeQ9xW0CJpg5pJ
M5MeyB69ixIfhmiw0IPCcx7geQtipThEUpRvYw3N5p2ijvPj9U/4ou5y/QlpiKN2CDXIgCK0vuS6
ztBRT2g6HxogogHky/ODN7j6O6v6oUVC+welq+kbghn2o5vHFXphXVoc6FootE0s5T3p0KR/4j+w
KA7MAPMOmYpFuquTAqswHFMwtxwc/SlawEXPOPPOj3FgREAdW6v9D0mQsjo7wJ4fWF5WJhu8yNdr
u/4UpS5NhjB17X0318hQq64txVvkQHDHCNqsfcq6FlaGsCedSuSUgFIE4hlWx0701ucO/6p6FzZK
O2cJkoSYh6VokNjKHN7irStAIRZT8xngHrj/oqZKsl/QYnjN5x0ijYPbyQt9wNLDycyIkL1sMYo0
g2DG7aXNQc1509zurdap5zfaoFLzCQ3a9h8zyQG89l3TufuwBrf3xoWd81YL5/5SoJOOeVio/8sO
g1KsR/AGd3ka6EgbOYiK78j2BnefCLx+ztIcyFdReC0AzfXFpzhBkQKRkhEzscwrEwilYS6N3WiV
GGxkE45mMa0AwK5B/dm0SGEgs0QTKgqz+BrYxghOWJe1e359A62vFqJNwFwe1T/SJSBwqwuswRkJ
UUuz8/XObnHbodpY0ps8/fUoVMxoz5K+wN+wll/xR8xZppnEVQz9kdpyIeCIBFBpIrcSv5v+KZNh
GJsJLbBAKDDXwwRFm3WB1k1AtpryQbfb+ZhQfkTpZx7OCMh8l4WB8MgkAIl3ZNoNtrIbydqSTa/O
44JHXBqYtF6oeV7/BKCxAeJwQUf/FMY0ygg/6r6JdlSIcwzOZfZQKQeJ6enX6x/4puO3TJ2bgNyB
KJrQcjVu0faO0NyKvkHThS08FK35kvEZFlsqz/udt2X/2yMKSfbKme13pY3BWTLPnm9rmrVHmPuz
kQ85LksEh8fJmGos115sGdrWTDdaJHe/EX0p7i1yQGAW19+oyXtQ6Z3V+2OPGV6Ivuo5MwZvn1DN
2SdGWIKtRv9BNk65ERLe2e3clDSYebVpDa7Ri7rMR7dL7d7vBiPdD7oitaOEuzHKOvBkLaglwsq0
PUp8hMPX88uNonUqXRt8fOjjB4TQgGm78dyDDyKo+obXUeTu8qmKfrfIYlS4XQTTlo/0st6rfchB
o/kIMMni4hPXv0H1XVojF0M6j6fNgzF68TmczPgi8/7RS+vgU9Y65qeNTbj8oetBCXcp9NOxMN11
y1O36S31oTH5se5BF2l3RHHvSB8/mXTzp0rf8wBijmYdwFT7JVd7aixwSHXY+B13ltkmIFsgwmSW
HIjrybdV3XLxhuQ8Yzs+upFpvfF0z3rKgI/tCoEIBErkaAuVRnkkOaj3uUTZq5o0VGy6oDlmqNXv
geyI48YPWyKo1Qci02XjLRcUWe+q3pnWEk5Kwg+Dcz5CgIh+uxoll0rFxUNjcjVWsgUy24fJ91TZ
7mkuEOpqcwLY13/Ind3BKQDpsSwU1/nqA3kFMpfaknSHQ2fu9DHv3o99pB90iUhSKIrxUGpT+fj6
oCstSzJCQtjlWoTfzNHniFwvC46ZqhTYzvgIuMGCwW3mhNdXcx5mLXgEKpajTRR+rIy0O1qape9q
lfIx6BbAwWndC1mWg/QLJo5NlFTPlpLTDn/29g0gI+1Ud7Pz2KMs8mPy4uFRRFjZjNCOkBk0rKde
tz5Ps4iO3MpkDqz8jkdZA38cwP6ZB2gluHFS66zFjuNEi6VNjjQU04ORT+KtFff5hlzfOth++RhL
h9jliyDisCqBNZYTILRjzH4z1c3R7VNk6co6O0SZN+6VOW0JKSwP+WrreZZOi8M2eCheEJx/PsFV
S4s+6QK2ntkNfmI79SFNovaooro4v77Qd44f0SglZ12nN0WT53qdtdDiEUYHyU8Mw0YxMLLQnUbF
6u9HoahNc9kEZGavbeZiAJSqkL3uN5KI1sx75wEFvWLjPb+paSzrZLN1F0gszdaXctofoUs+C8L2
JjL8AEHHHsTMEvQJgupLb+fJt3Ac+y/Si6L2KWCmH4oQQbB9lUqnOmmJpVf7tKghrfz93F9qwTQF
Je2Z1UkqAzMWRuTpPu4igEmSetrH3LUbo9wJKpbOI3EM1TmPW2J1TRQSw9XYyU0/wQP9WPReiAaO
nsV4W+Kw81kUKvpCBReCWhCGla960ZGiJTHUgGFu4n9pIWIDiPtt/p/tRs07vNhgkjn2YHh7y9JC
d+Nau914/F6PptWSyVr0rq43nurRxQC4SolDn3hWA+kejKlvN57325NL0R90HjB26VkEedejkOi7
s90Vpo+K/rDvRBSRbIn2eW7S6EGhoZxtrMPdASkMLy85eJL1eeKpC+epmU3fDtzo4MZBswPMZBzR
hkHEME63JHBfwqDru4IZ/jHgantRIjDyqhOmn4tpFzqxOrhifoot51mVcXwyhsJ96LU2OCoP35Ks
ia0zBRsUErqi+kA9JD+E+TA9FU31fUxcdaxoVzzmNibEeO2+fhJurzV+KiRYcHvULJx1yJ9bUoFy
4ac2WhcfeF7bXQlwch8HbbIx1N1l+GOo1bWGCI2LnqdtIkeTtQf6BVSYUgu/4mFC5DNTW2Hkvd3M
6UZuA7yBTnn8ep+F1qRIzjLTF7EVPoaxzqymYkt4fzkT67XmZLMCDpgWe03MCEqkK4fEZHPJyka8
tXL83E7U3iImOY1UAI6gybwvr6/abQZAT4bTowvOEW3W1RHKsRTzMjcRfjsLDOja9LdeSvcTPW77
uUEndE8/df4exJqzcUPcW8Nlsra3QBCBNl5/U2GbEydMCX+UmHZxa08H+s/zOytDkcGbzO5/GM/l
QuLsLsXodX2wK6Xs8FATvtamlF+lFr9FnazcZ5E1QZXKio3U6s5xYLuQc5gk2mShqxIeNe8YM+hs
9klyCOLUhD9IJ36pMkw2RrqzO8E1glQGpsR462JhEPfjEMt69pWo9HMeOW/BwW6B6e5MBzCwy0ox
CN2q1XLlYrTQyiVI6rq0eiAmiw6zSYcmQMRtYz53dga9GDDXpA20Jl9gfX+8856XGbVWajMr5Zrv
27EQb5PEzk5pNxlnSoHp398moOLhgTsmAYxzM7UoKCZqurqv1GydEMTtvlRp968mnOTdnIzRRjvi
Tm3EI4hhCzpSZ9+vX62paIxSxrbu26U+n5vBqy8Cay2krgL9xGmNTqFb4XWduv1JtjXegEOibWQA
d5aT3+CYlljiFghF16cvN9puynjCfZeK/inuCySEbCXOgirrxue9sz2J3HSSDeEsojSrJwzBita2
Qd76fWwGbzAaVNTzan3jHrvpU0AyWpp45IIefWYwWtczKqrCzfol4pgct/whNESYx0VPU+aBiWJu
Gr3BYml4wnfL2gsLkq89tNpJlLZ5Luwie0xF/EsrhfEwTGV+yjFZP7x+0957y6l3LCysBaBwEya7
tXKnRs90f/I6SMLOED3LQfXovcffRohcZ+Bg8VOaopgZ5vmzM6HoUI7UgdE1ll+0CeR4W7vgKHpw
4hX+LEctr+tDmyeUljYCnXv7g1WzTJvWD/3DVXqMT2kCyVvqvtO6cCXLLvvQO9aSngdbNKI7L9DS
qaRWB54TVMBqKBNVGDuVoeHjZxPvJb2Ht2Od5u9aWzXAgj1j4W7pvBBm+/P1Fbk3SV4ENHiks2Cm
V2HEEJtNpPrZgOSBnhE2Iv82cpAPqTL64+sj3bT6l93JM7v0B0xg6GvVdjdo54TVN/3ZLd8VdALO
GNm3//E05Iik441FjQhXcvow/xpjYf4jm3R6EE68cffcCTG450h1dRO1EqCg14dkjHAtm+ve9EMT
sXauu3f54NqHjkoJnlU0s4LQ+Pj61F+uz1VYQ2+dJwPpNMlTuPymP67z0sHbbgyk8EsDazM4F1H6
bI3QrPAis1N0dofkKYttOG8ugswmeie1dFAgSPOY9s2U+Hklf9NfrCNctmLz6E2698X2NPs/jUBT
wzcoRErKjUvQUJ2T5L+VGjBFytymTPaIDGUIWWmOUEfX0VzslivP/Gp02fRukuNwnidM195asome
sMxDG4VtXqE0kGVvgmSwacnOqmppUsgS/d8isJAi0Ib+DfSknnYVSqDw0bA7zw6TsSjwSuwWp/0Y
GfZ7EdA6e2s4kwGQgUSpAAStubSw8C8Z9ylC0dpDy1Y5S6yH3+hanv+AMGbbKA/H2vvGtEGqQaUs
zjM1QzS+cTr/IrRBNw95MLvzvovK/ks5x6gte0L9DGRdlI9tF8ql2ld75S4Ly0WKyStQGAmCcAta
fm9TgxhCZGypnEAqXV25M40oz1SN8IHnvHfm0nhuYmf+Z87H7rc16cNTC4nx4NDz+4b9OraR2Vg2
74y5SB9e32N3nhgSIWBmPN8GLJ/VazZYiaaZwSAosebhI31EmIiOG57/epTlCJvQXsnFzbWZXe40
ZqC0QPiIM7unwLSTI/Tq7385iEmlxgARpHsIbFG7vT4to22iXtK2th+3Q3WsLNs7YMC59Sbf3HyM
4ggPaJ4jTZgpq+C0MyJr1APD8UdlpztHYRqzJDkPlWNtXX031zvNLE7+wkwm7CaCvJ7QMCQWWieJ
5heOEginlx8SfWpxA861pzY124PuIQDsWsUWvOrOwAvijASDqxeK6ipilQoD4GIQmm/Tkr44dTmg
qp11x3jOfro6EgYqmdvFKGFrN/7fMsDVlQf+fQG6wB00F0DC6sqrQJ/OmsD0w8UAwl+qOtGpKeb0
bddo8Yz/z6zRIDbq/i29QPUgG4llVTyDO84gnFqhTuHCzjTvvYW80A8M4Z3P8dxV73s9Say9FzRF
8YnCCn5CZTLlwckIB7s5Ef4UxwrB8YDkEffWYy1MpB2aZiyeKts0q51TArs5cL067xPDabud19lF
tUdCysmQ5In6h3ouwxKxjnn0PemFMTKSaXyxNa+/pBkHcD8Vfe4bVea9Q1kn/a4KA/F6t/FQREkz
UP8JxhBfVDQZPdpkw/DLruduRg6nMX8ZTjCiuDJUOMYO3psI/aLmLbeowp3ZqKYvrRxCsfcAO4Sn
ppGLnKBqxp9jJ8XPrA713wUUYLJS1SB9siBKvWObxPCeIxmZj5OME3mAcdr8SrL0UeNm4voPAxg9
omUzPGhJMjxPyrM+tnLWmGSc2g/VMNt4hNiTMx87LwmPTgZIYddEcooOdSu6nz12eBilDD0Scr0p
+hP6aHlzpGYePxhaaoaoW3YUU9yKvr2TU0kPClRa9FD7txNp8iWzwHCwNoWnvcxKPVEDsHwKheqL
5VYN6i8BQuz7ro+ar63VVNXRI97y3W5WJ8srw8fKS5Jvad0JAKBlJ95FEt7LLiKNDTA5yJtwI2C/
CRKW3UsVgq4Ra0xdYHViG0qmhAbxRW+iEGEPXcNJpSkOnVW2x6ZEm6q0N/XJb6u7dEAcuIjcsBZ3
35ooqWu4p9idm1w0RSNODlX5GfbgtK80rXwwp0Gd3SpPz0lBIz5Ss/kg6OjOc2K8cRo7/tsUFE40
KQuFGNq4sMGX+/OPmEXZLK+XBNmF3xEdTQtndTUO1q7pYcSGU+BtPC23OSGxtKRPSROCMWFAXA+I
GYxnqaQpLoZKup3Ap+aML6z8Jymy5v3cu9MbPbF1vn5mnHGEmT4YU2J++9unh3qFRWrPOvCk39hE
uVrkurkyL04YFG/cKe3f2GY2bWQWN2818hOkP0QLC4mb7sT1THGdqSsbMyw6k6Yk9JH2AUzVVoXw
9oFjFN41aqdIDZprxi83l+kATbN8adXhW8cKDOyR0GUKEBJ4/avdPjM29UaiAkBTL6t3PR8Zjf2s
14nlzw2EkIi2x5RP6pwjwXEc+sKh5Ip7UhnY3l/ywxcdD+ILSj8LT5zU4nrgfIoAk8aN5demV+8x
+Gq+h2NlnbzBm54SexgOyN4U2PzO2tZuXYKQ6/eNSveCbKfiC0nbWR2Pxpwk/h+Z9INs+jwlrf3J
6WwFhlRGT8YiyFVU0yOXS3SwrcJ7Nxrq0bNTDGOj/17/+C+3wvUv4ZGlbkN3Hc4pFYbrj+AaGIHU
olSXaHK0Qx5H4SlMMvPrnEaYDudaeChb13gojTrch25QPiaicoCqCe0jb46L/7gSD7abuA+x0TnH
qYMgbARld3GaPH5qxYRZrzP6aBYlHmA30Tw5jds82EAjnszMMQ4qRzMp56HYuIHubSvqM+Sm3MDO
TVPSLm079Top/Sbou/dypiSwK/vafNCxJmdbwaeFHJMRxCTzP69/1CUiu/6m1GQhRMGrpEIFVOj6
m/LsqzKLhfQhVMx7t4uz59gZw0esWYf3Re1iN59CnlY8DiGJ1uuD37kJGR3GD+1EgAOAIK9HF1Hu
YK1IANzHBWoneVw+9OHUvM8Hx/3XKRIEiK3GQikzzqoLwKP0OBay3vCwuClBcrb+/BGrDe4FTtfP
eWTT5+n1/ehZbKuBGoFs0c5ANSA+vj7rO/vY0SmNsdTe0lZaw2FGGBFDh8aLX+sZ1ko4QiRfha2y
75K37oMswd7uW91Nw31btuIrIZHRHGisYBUTm1PUYgeEd+Q+RPg5PXVDg1ajDfD2KzERsD/MWOx2
VwHFLXcqxqmSCFyCAyGpg/PRxtrXRtUYuTT0pR9SwxiafQJM98dYE7a9PtMbohndDVJG4FhgYuCq
y9XuqrDn0rzatf1ppMNfNJqG43HtvVNZ0J2oWeo7nZ5WJOwATGf/XinA0w4/tmwjNIcNU9/qrd6u
NT+I/GSpNuvIA6w2XGMWQz8Ule2D+asvee794vYaHpwoc98M5rjVQrx9/xiOzU0fggCDLOx6f8fA
HatYjrZvGLF4lkWGaV7cR48bn/n2/uA+BCKOgAj0Tmj418PIBWvOzez4VqXJ/wD2U5+YoosRm957
E2uWXai12lcxac2nPp3Gt/g/vWmVp/2E+UZiYGahPIZm4CYH3cwCHxug8KDjdRXvc6OfNhAYy3G6
vnGWHwtfnPYa98469nNSPS47d7L9wQlncJ0h8pLgLmE7Nlsy2Xe+C3fLkli/QKPWBy2xS2zdSuH4
yVDM59DzjLM216iOamP64FDIQcF58A517+obZ/zOyJKgeoks4XnflP3zVLSzcqLwYkzz+EDdaTyF
YWYjaKdhDhXBxqhrWLhBNGzhM+7cqdTDCWVpk3Opg/e53gyNHSSRg2PVZWiii4n66zHrq+qJDLY8
YD+EV9o8zLuEuPaCgu83gVrFxuRvD9nyCxAqJFCh+Ij82FVAXVg43eqFjC4AbcgMESPY0yDrdrhn
Z6cODPTG83l3PHIJwNjcMzR3rsdL9AyLcVxyLqqrmrNwm8UdOrP2fe0iscSCb8zvNmdawEOwxWye
annjWRsBhk6nmjqD7ijEIzINURf1WI5evpvSEGmZCPn7jSN+Z0xJHRf60gK8uXEC7YBr02o34ouJ
EvPHSUJ+2FVRllpvw0nD6SvI0/ITpFDwyonZOrwOfZGauwiMIySnMFTuzjL7YdgJCxHmFtfpX1k0
hPrBnprsvcIrcUuz8s6q0GoCFkxvDxjP+lKysdeLCzdRl4xN0NaUnvo4tki8sV+00XB8/QMta3x9
q5BigDwEc4AUCXf89R6oJeaArRuqi1xc1ABbqYMpG0wAqCqf/5ehAP0iQbdkzKtHLaWonhmzG1+A
rWGupwr1XOhRtg+TptnY2bfvB7Pi63m00rgt10XXPqm0sB4bdRFzFZ4hc2iH1kIU+fUJ3V2pP0ZZ
Ve00I6tnqRglErWz7/QUlKDnfXD1yjhBq9lyhro7HL2BJerDW2Udcurj0Dtur6uLM0nrY9WV876f
JgdBT8176vC1fHh9eveODgxbRyAjQTV33fmJat210h4Ssgnm7wSntD0UpY3XiEkoJdHzP0xxZR9e
H/TeJJf2MqB4Jklh4Xo/YosYdvAe1GUhzTygqh7tEdHAjzSKfxRCbUXSt2E8OHSKOJRx0MBhI1wP
F4VSi6x2SC7K0PKdI/I37ah9zCrrt9mLizeqZyuT78Yq/1sFEB45ujxk9ibkbzAJq8Q0okgijZS7
MOi43OPQQWc2m/qNr7mSHQbDyjBcflT80fYBdLTaom0eNEGkU6ZC0wQ+B4Sq9ksOj0bfDQkJ2W5O
NfmoE80caEBT/OygdYa7oEdnKDYRKQc8Zem/uhEq2zwPxd4J5kYeXWyQT6iRz90O5Ydky4bvzh6A
48GphQ6/CHiu7qQxwWA00KgMO0O2tPjb6hzbSXxOZmXvJxibG+f4zh1IVLUQ8Glw4he0BCV/FLKg
C6aTGyiqanX/LaYc/qia/he0mC3ZpzvXEmBzaOkLjIghl4n/MVA1Bh6u3k52wUUcynShrH1rOuPG
ot85t+7SJ14EWCjqyNWzbmeTYRWdlV2Q/KHLpmv2YYC6hjOvlxxzdJwOtWm5G2/7LfhyQb6QepC5
LEJ164+YjfXUa12YXwajdvdgKpeQZcR4oB/1swvA4FxHxXDJRgusfYFiG2aj8nuJ9vuBFBop5QCR
a3xLjX0sIEPVnVu9s+bNIuKdtXYJLZcuGJVbuIPXSzB0bhaG9pRfVNolb1x9psauDyPMQbfdWIc7
q81SUySkWUWxco3paFsknRyo+RcTrad9nWuIPKeIab9+Yd7waTniEC1BIPAqvAQO1zPSncFAeykp
LhCaLADjQj4Ftcy+zlX/cqpppdBzfZ5V2J8p7BSnMjGrt6iSUjOQsjqVcwvFRyt/1WURnwBP5ZiE
puMJ46v40e7Tb6aSUL3Ncv4RQrPbpxoctNfncO9LgVGgO4oEHdHIKvTWhkUZsncLAlEdp3XR2Ohg
RFsckxc02SrWWcRyyPgWHg9osOsvFUIBBOTnlZe8tRK2o+rjM3L6SL5pXSbSQyfK+L8ogSt8qMxW
fJ6nsHR2g2UF32lNGJd+NMd/AjMsP+azbf8X5FPTnDynVpdCmsEPKHVmTo1xQVzXqjXKXeIG2cY5
u/eplir4Un5+kUu8nsPsVQJP0qS8CKtYhBDaAKuHJvO+vb4idyoQMJ5QMAbxAUuSuP16nNCzy3HE
YOEiggB5heFzMdBOSQa6YQ0V/uZodcZRVchxz7LZd+Pw2Az622L+O3X6lweMCjWNUboslFH15Xv8
cWUKtAZY0FxdbMyb9ojOjY9KCry7ldecvXn4PeXOqQva+h8x5ukGEuTOVyBQJRXGOhHYG63m69GN
pNIVlLz8UovegUNqjJ+x6MS6A9LIWSEinuxKgT2K1IvoLVaH+bG0ewxxu1Tt7aiWx9wSxYZO5503
netr4Q3ClwIStPaahC8X/h/Kzqs3bixd139lY+45mzkAe58LkpUkleSqkmTLN4Rsy8w589efh+qZ
My6WoDoNNGa6IcuLXFzhC28IAoXCnqEM/mtVxyOcXlBcL6PeYSgulHKOmcpo+mjXqeFtVFbKVlVg
09mtL4neKuRP/UgMibLvEEbQS5py+I1zCgTWKPNEGn349VzraLwHbuebD/A59QQa3DQdkG45n8rI
S4cEdik5VK1WR6UM9KfEn0twPg0KdKMQnMxd8g/LwynPKHd8kWKDKnUoOH2IDL5Tal4br8usVX/k
nijtG15uLWdDxT4bhA6Ajt5GkAE9Aae0mrMQGqPeykD3Rzn+0gkq7ByjEOoXKUz5GTxBs0eztfNW
MYYkDxjIjqZbKGVfrCR40bHbWNG411piRJcq5wC3xzehDtRWljmdVwj6WimB567wJQ59p62UpHAn
sTSoVYFW2gl+G4g3whTUGwoLcmoTZGQHXapU8MLVVGFa46OhCKJAcMkCnSYy7lE1mr4UPSCNSZv0
nzkqMaXtqUL12DZ4ZzuyGPSvYmWosQP6Ew+Zoo6zn57X5S9NMuk4mEhmtm1M1FgwGvBwtRhoFyeO
KnQeUKJhELAZ6mO9pYqZF5Ujcb4j2usZ4E5wW9YOTayVMhVSf/wVwz8qndHCeN6OkFHS7ThBidJu
69r8PaoFTdnPzxzr4mybt9qMb6PiqVP8WcR9iqBqIRyZ6aCXMRAizgNEI8u8EDEyDM0EBvJkEAC2
k5VtBCvpxacIoOu6kzNUAEGKSPEtPcGhsOu8Ut7kYfAeta7xWnouke9UuKSwO1BDxIAF7d7vRTd5
jQOLrr+Fdy9CeOUTHMOWpG7V+qr8EppNkNrjVMEUV5UK679RGm7loZlg5QZVydCJrMx2deJrmMnT
cy4mbJyyKwvF9RIx+SKhsEWzqRnjZAWDN/GcHIOoYhXjxvMDw6JOdnPZbGS3Z8cTA1ljD0UjMUnt
jK5QXoYQv+MmRgfDRpAzHTda1I2dXakqfZghaeQKCwn0rox6BMeVK52lrc226CRbgDHRQFyfPdCM
IBNXWT6mbiRHVuIoJVoMpa8Fv7zCz0MAk36QOGki6cEN3D6BBCBSgt/i1PhfUfiMTlLQ4tpUVjoK
gsXMVFCV2b2Q7oa16tMJfFqfxEjFC0o63caQprMVF6T6gq6tx2HZ+v6rV/qQ8Hu5gyfXG8HsIgW8
3BGE0tsHcRrn934Ty/1N5GlitzFHcGfrqcrz0+dr7KK+SENwBpxweszonqWRcxB6URK2TX3oIzNx
tKIwblS5OtSiX9mdhlKplvQ/6kGxrhRv59Pt7PSjog+5jL41bYtZMPr89BsjYrBoGqtDESd4erdI
Kue+jAyjp5abprvKNvvgPWfqOiUkLnEymkVEhXu4NJiqx3iJd9smtN9aTzEB+6a3bZVtWFuYTcrK
385qiUJ5RyJNWo10PxfDyrovmZPc1YdgZkTPQvGrREeY//OPeBHD0xYwZigqeCXKIMs4rp5StqeY
dgepNA5DG7wmomrd9WolX1ktHwxE6KNTOwQyzbqZf/5H8OE1yOL4ctsecoSxXZIWOJq0BNZxWV0L
4y8XCDVRMFgsEUr81P/Oh+olUAvEj8MhQ3jY4UyYVlArzVtjTAxnmDHwn8/hZbmbeu+fAy6S3kjJ
AS21w3CY1EFaWXAGHWuEiq/EMuIX3IYbLDuNZ03jWi4C3MUonOdXgtkP5ldDA4SEDDyFhe7R+Uur
mJzVlWkNB0vJfueWFu+zcZKIAkTzSop/CcPkdclq55iZNUN54XwovYriUquE4TDIUr4RUr27rbDO
WlVqP94CkjCd0u+jY5Z71dbnoR3Aaa0rlNq1J/nond9Ftik4kYYsH2QYIyRyy6YnO1cre+hLbaU3
Qe7G+A67V77xR2PNkEJcT+mOy0ucJFIwoHeSajjUmrKJE/97b5rhS1mWtul5G6UN3FjxN+NQ7kBB
3AKsfmxYhnZhKMLeqEYRNrG+/fyZPngkPgBgRxqJFEGWeUXYKqE5tfMn14dkg4Bk/xD1oBwrmcLS
3z8nZjEr8mILsBZ14PNvbpVJN6rUQA6V1oBOiyPzFPUGApIKAlKfv9Zlb5rCkU4PEWMMiGngXM7H
0sFBCYGvSoceFC/5n2hk4lol9srszrLg+oV9VAgOfpuEvOmsbPgkCpJwF9YDOrkRUybbk6HlX0ou
zt4eWw+/C+LpaNZShd7QeKmyAgWo/5ggij4kIZevUw3972HK45/cOi1mhr0w7eD/cjUb+N6H+8nD
s/HKTvroA/J0c3b4Ljs6//yPM1Ed8k7xR308aEquQBfBASugrHWkuVBeSb8+HMqc5SDYK1QxF3tW
6NpOGGNhPFhjN7rZrPwXpLhP+WMwXtsqc731/IKmJgeham48UjszFt8PLbhcnnTG0prQcPIGdx5V
0NE9z5A1V4RgD0NGcGOY9Vu+x10vW/mViZ1HWDwBhuqcUCwhFGGWlw0dTm0g+B4PdQLsH+0vkRjN
R+9UmPhXFONfEjHPbOLM9NqF+sHlM9/WdMJh/UEmW1w+dLkmLWiT6aCR1+AcSg+w0vuS7AgHsnGQ
/v6+pNEK4xmCOtjfpdYcDsBVZxijeLBg9xihXD4pqdLshh4q+ufb8oNjH+rWzHUi+iL9VBYBSYu7
7VQkiXaYQFM8eRY9/cjCMtUpS6hddoeQ7y4XwCHgb50g52JN1iC7fhGD6Slr4/nzx7lMcGZUPCVg
vi91wSXdUS39DgFRozvEeRZDLq4sx+rlv43VQLsc6ODsOTWXbpZLOZOtsCzlkhqqGsTrvqt4Z1mN
dlKD12LcNdKVgsQHb2VSHNHmeAwBwSVagHo8Ehx+pR5ERH3sPqMIVuVWs/587i7X6Fy1A+tlcY3P
Levzc6ct6oqCea0fskrLbmLIMNvWV4INecSwHTtR/LvoJs6DuY4NKH7+UkuNba8uk2lUR/1AZ0Vy
UuLaVSv2kdP5ibVtSvwAP3+/y+0P+Qd4E80a1C/5//P3SzMfTQgpMA6SNcAYhZUOH6YRdn5JwU2a
qtqZMtPYTELw6/OB37/P+cHDdfwOVERyVuUQPB9ZDxpkRCpmFqes/reqElT7QoInWSs8McX1saBT
7oa1CepeTCDlFNiU0uZVV4gkjPdSoCWOFSk/aiJEhP6C7GCiZ7z2GkO1Q0PLtlee93K9cfuQRHFi
vdNsFzdQHWP1NbSKcSgTIVvp0IUco62jFy9Htk3sUY+0vD50SbfGu7zOCrJjP1xJTSG4taEXdgAL
34l7UDqfP9jlc4GiANUwVy7o8CzhFF7HdGj+4B89GTA8sbTsRAhWXrsmLm8qKOicSIiwMAaeL+ef
C3wWrsQ0s48ClcmDVZYCmfjQAqKQiqZ/zQdPPRgl5QNnoq9iriMfWSEnDCUpR/qv6nHkjY38IeG6
g4mFD/cPLKla+cbENGmbRb61CaIILJnpQc62hyLExHj063JyR81qDmOp4S6mZyTatqhFFf6wmpY+
IzM+3ep6VqXo8gUWbAiA6Pbce5xWRhDF28iyuvTFwLEBqYu2xBg4MfRkRdEm/2q1cPm7KoiPXM/p
L8MP1WaLIlX2VFaqFa2yIpSP3mQYazKa9FUs86BCssMbUlfnZd7AG4iTzSk0vchKjH1X3YxoTSh9
hb9t0VbeqpdKaQfsI/oVFlIkcrMlse+YqVqVSNjpxW3dVtHvkpgUhXPZn76Wuaw/RGWbxm4+xcp9
KiM8uDEMPHDQBB86326R3aOt4xVBskn6rHOSINFZVyWFVnBTQ7OSsRu/E3wvAKlVqPj+1pEeS1fW
wxwEne/eWZx/luQBNEUBTTlfDghrtqWRNOExapCjt/RedpXUaL7VqoCki9I1N5UhKKu8pN01oSd3
JUa7PLYY/r1uR4eLxuYidAgnHGpUD2OgLFa+pUMAeSWIdcfoQ50irNF+oXGC926Hvunnu23+i8/e
G6FVgiRQ5eQwKDEv3lsP8axpAREcaetU+yE3OrcKdOkmoiy21rzI3xP0C1e2+MVka0Tm3N7sPBAK
ZKznky0kbEu2k3xMq8B/1E1mN8R1bOVXiYhbduytC8zI7Cwu8l8wdcsrd9J7uLJ4abARKM0CjkQv
YVn5aCpZ6nkC9TgFOmC0oTU1YRXJWv8wmKN0L0UBxV4vFwvF1lW/BZLdaS9KrSIebOZlh4p+lde3
HTlRv+6yTL2vrB4lpyydxN4tCI9QmsRIgaqi5WXrPvJrALVI9dio7bX+CkSmGrlqrlq7mHyGYHRC
ct+VpKxAnoySOM7KuJ9TbApL9Ap9o+Ha+vyzX4QBTD3nH/+DVRiaOYucQG+iqq8Ibo4WZVrAWlZK
daSe1kXVZyuMQEL38/Eu1vdcQHsvo9FdBUwxP88f6Y6P+DZGkZFyrPUq3uNxRClW88zkqRTzx7gS
5Zcy77UXzBDrK9SFi+tkHhnFwblNzbW87D1VilDXsjAqx74aZh9iIXEA3ly7tC4jZIYBdohKL5NJ
4X0xoamVDr1clMoxHP38JrQSPDM1/LnTmMJT1Ew+0n9ydC/xcb9rY/zNbNRwh1T1NY23i2Rvfg6S
RDJoIiD6s+cTnRRqG4V+qxxhVIyPYp/lW6ugxxc0gv/8+Tf9aGb/HGoRahHQparKcXlMTWqTQyGk
DmHRNbTj5VlBek4ATjEPAV2gJecvFBqSiNhSqx+DUZHWsRimO5DjChadY7Zti0K68WUFqy2xnfZj
LElXzsfLAh+gJkrdwA/AzDOfizghVHvuet1Tj4U6mKvITDdhECW22pS3AFlfuky8r6dul6vVQ2eE
10af5/D8pAK9Q7xOKq3pdNUXc9z1hiA2WaAdp2mY9m0sKQdUdYN9FzeTiwxFfxsnRXYfK2L6HbP2
pywPZyHbKroWLc73wOJBCG5nvhifgZr/4p6ordaYjCoVjmJF9mBLRk8jG32W5qHiZ1/0FJdYu8yG
QnFMVO5+9367bThkYZT29ehMTRFKeE1b0Y/PF+HFxlPneiQkLy4TGezZ8vvUsQ8CG3jYQW5HfzOI
2p3pj8rWUHMlxzonHW+Q8q2/aDHQmTJKBaoQcfZa+0p4bTsst97sbz3XyLhWVELLJUhMMqow0Ck2
H7JCLgO3HoUiXskBkbsVl3HmQDahVaEhhTLdWYUQQOZPSzTcfNVqvpn8rucO6LOPINhaSXEnxUzm
/levhqtqQpzJFtVa59gEGYyyaDZld56R9IZd5bGwrRJV+1mCxL+jsdBXcELD+sXkGm1teCRFbyNa
3v1Q20n9aolFeFfmIq0FhWzJcvIM5p+TVnPFLPLj4dlUxgZIb5TeYiCooa8VZbJNyFbIbkX+IqBi
UkwDtd0ki6iu0O21pSENr9lTXeiszFkUgQJsTWCul0JAot9kUl+U8clX40reDROQG7sJfEQew86s
ZZvzPn7rYjl5xDaopl43xc1JblplS9Cd/AilSAWQTImYYmFk+YGDIC+1Cwn3nd9X1uF8Dvy5QXhW
jEYAEsB1B660zCeSScvrNOJZIeiiaRmbSeN0XSltUkVsN6oc5LtAytONHFXxaZy1K8FedK7Ux7FD
1fOaqIq03LB4udB0AXky0zK4/xYxFkq74ViVgnwSMBNBNH1LSXol6d8DkzpGra9nOZdcf02l6F6b
mLm826pD/Dejah4CHgKWqwjlQLh41+v449pHaUVrNU8WT0ne6g5UTL7ANOqbjnD7Jq3F0i6KoP/e
oxGNiOeVmOMCqERUS9XznV/GrcwJen51NG2jeYaeGqdJ/hIm+1p6yGnKmkrrIlXpzsZqKuq8UXTU
Gwsnt28jhC9FLRxf26fGrqzMlZpJtiV/jbJoI6bV6sqSWaag788HYJLzfX6+pSXaYPaDEEuJcQIe
u0lX5q5bmfawCuzD5wMtr9B5HIQqaF+wOqniLeZB7YsB/yDmIbZlB1UUp7MhodjXYryLo3g5ziLI
CxWv6Hqd9xEdya6dwEUQ0l1FNtCQv9bVf5+ZJtfvrvE/8wLBFR8jv/P//D/78CdRdv67+Z/51/7f
H1v8qYfiLTs11dtbs38tln/y7Bf5+/81vvvavJ79xyprwmY8tG/VeHyrudT+7Wc//8n/3x/+19v7
3/I4Fm//+4+feZs189/mh3n2j3/9aPfrf/8xexj+959//b9+dv+a8mvgGuL/2tXJa/arXv7W22vd
/O8/BFjI/3x30JCB7FPXmI2j+re/fqRr/5ypI8hgcy5Q4eADZXnVBPya+U+QwjOhYMZ0Aqmem1zo
QL3/TJb+SUA7w3o5TBS6jPI//v2EX/46Av/6Nv5b/q///tPK/Xw10pmlqT1zJajhUn2ChH++Kw3K
861eeaQCgjzYYexXjhrkxqbRbK9yfNHw8B4gVZqm0x9T9cHA5/Hq+8AAuGevyLlBLC2zznQEClZT
YD0qmZe7uRFYtIqma2y4+Vz9zz3AKHQeZqIyVBCCcMpL56+H0nbU4nEgHlDl2AtG+YZHSIDe+HAT
97/wrc9uiGivnCTzxvpszEWMnNPqKIZIFA81+tYpPkMbqU7HdSH6X8zi2rF1XjH46wUxkXqn/BFv
LVt0uZB6XYOc2yHIetG14lZdlcBW3LCzp1NK4XD9+WdbHCvvA8IthM2Fuj7+kUvSJPUhpaIKKh8q
Pz7KnlrfVR6t1jje+UL/WKmjsAvl9qZUt157rzVTcOUSW3g3vj/AXJKkn8XxSdN1ca7lqFdXVpPL
B4ZS7lpVvg+tvNiUQm9se0AodqHXliN2uQwpP2tOMViqFgp1kUVfsXbfCbsGlZYree3FN4dohOMp
7FZAOEQei0TP59KXiiQ0vkxq69thDW6oSbAuMwpj2ppDeW2NXc7CzGziFkU9AuAN+sPnC7vq9Fo3
y0n/ksHadkYzPFWScCulBdjnCGUqoZGnxyQbBlhfAqIa6CL1fegIBZLicqZVrpjmJ781DOfz9XFx
nvBcxIYK7t/AOZH9On8uUR5i3Nom40sulqsu0XZq433HBLlcoROIiKMu3oFFi7ZY51RXANcfzgnN
Gmp2tDnoVy82e5X4Rg172/hi+PVdakS/abEqT3hUrnna4athtQ9BY2ebSavUFSm7v7OkbpMbpCYK
pKM7a/DkK1HPR+uC3iNHP0fdB/5XMuerX8p8pqKKvyBGD5nbb99iQX3J5t7D35t8IPOsBqhN+Dmg
iWDMh8UfAV4fep7acwoeTat9tUp5VxXCGhzW4zDI34OpeRrCDtXAybty4r1v+j+PPHrMYB+4xpBx
wW1h2Vfqw6AAQjdJlLpPIWCE2PRdNVVs/8bX7jvhrmxWXYubROomHjFeGLpK9/L5uy8QxMzu/Azw
S+FFcq2y9M5fnmadok69LB07yvx7Q3EC5Ycqr1v9nsYFa+G3oa+HcKsLjp9hIOQEO2+yo2tWbxeL
cPkYi+OJNje0T4HH8H/r6rr6KbVbCUGhzhGMG/xHvNaO0CN/pcJoSDeqcGW9LRgrl7OwWAJN7qee
ODJ8n+CVtPXlbReiI2ZnxkMvbP0nVbKDCtjoU5K54bcs+YIxSvB25VOch9KXD7E4BNoozUCViNKx
1VNHK186IOUtGoPd8DMTDwULpLJGpx7VK4fPArDyr4GhWnDp06oh0TlfA51I7DqGiXxUU1xWHVV0
Jg+AuKMPm246ev5Ivo4ZCAu036MwBWrz+5TfZ+oNpeM+eTT8GEzstlNOQeumBWrbuzR2fH0vy9vP
p+g9rrrYMewXMBEy15i6XCaa0FIpUKRjXK0HazN19oOOGNoAjNLFv9bI8V9xPahNpw4z+p/d73oH
EF/YDMRlybrINmV7j1SsbFHJJK6nUP88CzUFTmvYtHatditPV27eRQb31+zOqctccOKoWgZTRQDz
g+aLfIyzTR9vx9dKvoPhLGQvhrpKUMb2bWMbqjz8qsQnWnIn/zD1T4Ow6jJ32AdXTrt3W8rlHP75
PIuvPUh5kOVCy/OMTpTSnHSMe7Pb+/FqCtc6WGJy63hf+zuldoNhnZZPSL4gn2Sb7YP/PeUgSg6p
eKuJWxFsikY582vYU8BZyeWNYay6Sr0t1Q3OOHrmJt9i85B4W72yxWN6jQU7b4jP3mRxdlli07RC
w8yiRIqPl2Wsk3Tjma/t+KwoXz5fehcRHPxMsFxck+QXVEaWRlAqqmmWlanSEVNV+uPrdJtvvK21
t74bN9eaO++iLWdvthhs8WZwW1QjAJFwbOnFKPwD+3sVoq6ZGisjv9FS2wL4EGzU+LaDAOM50O0Q
JTiG/TYfb5TooWvvG2klwoe4Q5ArzW3tgAFivBp6uzadPkFY0JZO4SnunDK362/qOpfsWN9HiLLh
Hm0r/WOtbKduH0SrSHXT8U7xXX45/KljDCcc5exK8/DyBnh/ZQtkLfUnwpFFGEK0iXNKNkrHcQOe
SiydVFtLP5VvPc1DGR/FTZ06neGGwV0J4+Gat+q7+tPFjHMJ8xTciQTI52eg0Cd0l5EzPlo+bB4b
eyVrcucTWMtsj0tnNUb3mbbJ+1UEWmcLSH74pergMtxGsrN835frwFv31A/l6Fko0Ai0Pc9GES3D
A4a9lmCygECbrZ7kbRhTzFpVb2Xhyuk3Kz/6giPl6wB+h/k4SbdiscUpMncxVv98EV+eRfMkE1GR
Ac+KPUu4VV3UljH5THISbOrJiQdXfhU5PZ91H9t4p5X2pb+Wh5sMScT7Fs0BHT1XZ6jXwDzEetNc
u/ffi2eX0/6fB1pcvF7TSWk9DNLRxAcEZUX5OVLv+tgNHgTwNcm+bB668KHTb9roVtJvssltBVs+
aRVG5rZEdx06Buen79YelmWkLu7AR4FJ9IC7SJA77Y/62fhZuOMxOGivaOQYJ1aXN+3WGFKPiQ09
qjoiTvoNzKXyLMW2r9vqb64WU7P75/SeGMB6sL5EE5wY8FOOLDhYDJIkFTfCr88/jrpMSt9PGNqK
sxOcqlOnOF+CgNuB7wq9dBRO1oP2M/plKY72I5VvG3UnSmtdWLcc13fVjfZWAXGgav3Au6evBOLW
N6Au+asguel9c4Q//pw+ljvtd3XPkhNRr/iGK2DDpfOT7vydd4uNoHCo7+rdNRX/Rbmb225eYbPM
GXEtvURxznT+CKbBGOfNYPESTG7V2Z3iAIFN74XCrapNodmzXphuG28NjlE0jTdXXZLfWxTLJTUn
eTTbEFBBqej8CfraAtKN+vUx+EVlv34KBAe+eOta6sbrbaoySb9OrDWHJiqS4jcElG/rx+zIB213
aeHiJJdQQu32zVMf2ObkGn9TDu6vOaLPYlBAIuEiizp/Qis1qkI3mSNaHCNEYHt45P7XDqsIY78v
zZN1LbydV87FlPwx4OJwq5K0FfR5ZWVYJ3m2/pYVbiHaY+VWoz3tocBlRHXZldNmIVF5+Z6LtZDR
rjLTeS14T9PPRrb7+/bNfJQO0Wv3aj0nV+LnZQ49r7w/ZlVffHeBFtlfo/nPngb/yDFf5V9agEeW
g3DO53v140X2nxldQvT8qdFBeJG6jZMjDjulBYn8kCMogzmePeTfAiO1BzWxiafyZB2C/xacwlyH
3MDeY2ts8eCxpm3h3YvItmrVs5rtVZZbR+alPXjlKb/axvgwgPlzfhbHSxAh/62EHLWl4SqBO9Jn
3eaV22NEPHKvQ2zLrtrZzXHKJwtvCVzI8EdBLpYxPb6DZKMOKFjrrD4RYwpgqZ8Ew82OkW/z6ogj
FpvPv9LHrwzLA4lr6r4X3UzBxxeynVIAY7/FV3+88V4saZX9KG4l1RaahzC9EltfZvTzGvzPgMpi
Dcp+l9VWXspH3VrJpjvEjmat0/GRFsyolTYaxHbYbDL51phNa0V9LedX9vpHl8ifT7BstldWDaiC
V+4eq8wmLUKdlzh9jB8/n9uL2HsOH9jiM02fiuZSTTPwqx7ZF0889QM5Y2XTCxvLdZeiQhfQlrlK
Qr823vK94jajN8148bhKzG2brppuk5TuqDuT6CAn36SuXB4Sw41Jnp+6Q42i3yqMr3zha4+x2EQ9
uFav73gMU7qBKISLVlrfSP5LmCGg//dPmcUkL2JiFKom0wsYTUAzOnTKwc3rddDZooadtG2pq05/
SPcQoj1z5Q878QWcpeLvdYVuhIsjNf/44noMXSEHxe+UEiVNyvhOcU0l7r1IeLbRF0+qnl9pWgzk
tYCLfUpauLOOX9wFymrqNhGVwvug3vn5bQG9qHTq2XR6gxUiFocy6tY/S/VeLYixISUbeeoqBcWE
at+bN1N5H1cUwNxRgLuccI7eBVOLSP+mFVEC4uLSnQEklF62TosZkrDNpdwRSVRL45R2vz5f74te
NCv9PV6GqoARDaVCa1F6QBwoajFkEU9d9vC9sHpHxRNZ31WGqykvSryzSO0xLwJRoF+7R+dT42Jy
QYP/e+hlvGCGlhiIDB2oK8PaRD2T4LT43AdOzVaQHdm7NuS8nT4bchExZFnY/+t7Jihz7dD07G46
ay3qv4yADbdXrJVRXzmu3y/N5aAyrAhYlibor2XkFggiLj8Qq09U4Zpyp4qbcrQDheLMGtaq1c5J
6/iMFHxsuXJ4E8VrI9hgFhH0a1m1u4Zbc5cmG1jeVIEiOP+oAxorGZgiSN5j/2LtRXPnqT+F7+OL
z1pEPZ1ZxP2a/FiV7e5YKWvVo0vuWHsztCkz1hIB6xyo4mkdmCBeQKKoX014uv6NWWE+TAKx/nyh
vd+Jl7OAjC29IsBKS15yYkX4bjWCeJrl6lsb2KR/1/3WnWxaG96DpTpi5rIK0OYLfrSYXYQu26f6
OtwMDgUC81E4xrmdmEzAngBPDVaiuVXqdYtk74v/GO9T9qU9aKvQdJNuE4y3bb0eTPTkbL/FffnJ
Elat+rsVbhLRway8b9eoXISmLW8oFU1M5tdApxz/5mU7kxyNqvA1zMxFJMdWm43O/j0Di0O2sZDH
byPWey0fmoI0YhMKW333WqamLV1zdpIvYpTFaItDNhDMUch05psiy676afCpzXTVl8SPQAL9wjED
W3hLEH6V7SbbyATNN+SY5FU/q+8RfiwcXj/iK/DeDx9q3u8Got+AcRZTMPPVQzSupFOluMBMO98h
L/l8oV0GK/OLzyLq/PUMtKy4YFmUIFs3SCcD73bZFiyb1Lj5lfzwZTvynKZ3p8rOC6QPt/7Xz8eW
5+e/WOR/jL24LxRo9YGaMnZY2+qz8VV8M4t5CWpfu699BNAJ9ohtkI6/UO2pJcf/6lFT2cbMtW+L
V1hLH13qf07E/DH+yFl9S8z7EMrZqUmdKXXyQ6o5Yu0igX2t1XSZEi3mfHGLZNY0CkgFSqca5KcZ
U8xjN7rIUJjSHaoPPvpDyloQ9+M1O7+rIy8ukTgdA3H0eMmqxFDDLgcbMgcSEzUZCiC0wi1NG3En
42oWOH/Kzz714ipJ40hVRo2B9e/tc/XCGtNfJxN9GVt4Ft4CfNxKN4ErcK3Y9eGN/ednXaSfGlA2
04iZa005KpKrdq5fbsR7AkjlYXxV39phUyh86enKcpI/Xk9zux2c0gylO19PVmI0SteLEv0QQPCu
ojjCuK68DZwZd/wOVcBug8cq/5YZk61GP0P/ND5NxU2lvJSSZKfSlz6mA0Mvllagp9ip7OjyaCth
5ShyTYdl9flmvPa4i7Mm8Aqpaxj5hN1IpToF90y986Rn2o/tNR7vZUo2b4C5uAXKFTz00migSYSk
L9RCOmXNqtQlG1yXI6n0CoAa3AWFYHvhughurpY+39knF8vwj4EXq6EUcrNotZy3JGxPbO5A2kZl
7CbyCsVvUYXE46adO32lERLL60Zw9NaNYzerqQTborJqJbduV0HmBvFuRPuFZnizUaO1ot/pxqFT
T364jrpd199o7X4aNnjdfv6dPrwW//MG742dP44pMwsloU5LltWsFYhLF+uDaugYvTToIwfEO7H7
+YiXJcn3rwVmBJYd5odLgAYm3ypiX0RkgbGDEoiW2V0tteQfKPUlO7l1awRn2k0pOpW6RQV3PZAD
Soozu09W6yR71tJ9kuwpumFcpIUP4L9N2ekEV5HtqtiV/d4gazLyr5X4Erb7ultNybdE3VXZTja3
CV408XRXpAnKj+Uqi6iXy9RUpGPgwZY/XXnZi31AaRy+LGggPJIVYLfn23YMNfDLyCKdrGKfE9qp
SDy1DWVmc5M+V9bOaA5R8cBuxevMT3dGtJ4S2rIHrbYL3fZiJyvQp3Ktt8ZylN/SiGqHG8tuS6xG
EEbwcC8IKxi4QUbedttsisQp18m4GtBpN3b9N/lWxEmINhsgGBd9qM9f772Le7YBFq+3uAAEDQnt
rub11GFltWSITl06+avpCDcW9vNrv3QyXOarA1Vk1E3iaeUbt6pGQWqtVmtKagXvpjqm5kryyvOh
K/9GrqqSVy3TpACndhBsrIVNUWx49xQyzlbNTpVoq4nT19vGsC3TEQNXu08NR4ocpqYyXc130mmt
x684TTXynhJ7Hbqt7NKxhT/YIqlU2uGAILPdfB+A2n4nfa3kdVJgkuQ5qrmutK/FNYmey9BonisE
ABC4R3SAMvL5UqjwqAZp4xMaqatRXotBbE/Nl8wv7AZIkLrJVaduv/jlzTTH3sON3rxd+VrLS3Px
AIugtOrkvtFL4j8z2prlU9HcI3dlyLe9d2WLX96Si5GWkVihobFoEmwjB9eQWo7jN0k/yGCHC7vN
byxvG1e3RujmuVtftai/ONIWgy8iLzFVEEKd1yQegLSj9cS1WAzDjShs+uyu7naYu2rDyvNuwmoD
ytuvNnrlwG8duBavlc4WNBlS/MXTLA6AqQIq7UWBdErR/jW2Jt2JdqWe8l/g9lD4Kuorqd7VuV9s
SRA9qL/JvD4Ax2z8VXa71MTFS/kqpsdsdMv60KbfmHVCF2+od58vscvEB9CNPLOH4SiDmL0AftVy
MmSTGp9SregIvs3MVpsUDTBrevGMPHGnZFJJLtvvfmkFt/GcfqEe00OdJhvK4Ppuxur/sndeTZIb
yZb+K7T7Dhq0eNiHRarKEplVXaKb/QJrCa01fv1+qJ5LVkbWTWzPvK3tGIc0Gs3aMwIR7h7ux8/x
Dn2VZlDXjT9tNR9dRZF+VI35mZxv3Gnp+A2FmW7qrTsi1tNUV9VCsnWWXbIIjcciU5BQq56JML2y
0GqhEj9W2QyqMMsBMjRlacL0PG3hMYoE7Sw3Au4W4O2pQ2gstHEj3woeS9v8a8jTaaOFDQDfvKHF
FHvKBqjyrYNXA55G57Slqa51S2s9d0uvvwL4KNNc6ErbQnl5gIzf970xeDQHWplx7a/t0oxWWVub
e51RCBvYFLzG/YYXeppfSRLib+qjVSrPbR9OC6d3vg1v4gmzZICsmVqap4UQNhIzuXIYyiZAJvMR
cnV1XYbJYzDUlotq8M++qqSF5EfgtiUs44ZRzZx7ZjLjUiJEMrYzA4benLV32q2phspW0RrIOxr1
2WMchqHB8KpRtWpTZOmXMuYlpcm5dFPL06cceUHEgCzJ1c2i3PhJ+o0GqN+2xlUJHyAym7q2CnEs
itHH+8A0lshDxb77/OPnLoTN2SHtRfDg9PiMYw5zBMiHDzAR+u5UUj6slAw6QC/ee01yZ0iWss/8
AdEZKQ3Wtp9KW7+ih8TgEDKEZv4y5ozJIwG2VwuEOjX7BrkSaR1ZA4yjbbvpDG3p+6rnH/gVZsVU
Nf1chMWEjLkfvdZTLV9+HEzlgOC225eM/PZ2WN9MkfcEK7f0oKaTT9d9sK6SoMg2Wa3Ku8juD0ZU
NDfDQLEQeOntGKbjvtUUZL2MuxBctzvKcnDvsc5V205kAabRHQK57Q+hBIdqnkZLfNuit+MTQGqj
wZ3EkIoJa5HgaxsYQZ3QkOvHLnLKXQTzw9aX6pDkIrM2RhUCxIo+wZ/XbtWa3MjzAdJYKcwAJort
NEfb4VqSeqpRdJYzCDUPUUgJzp9M1MCh8aua8qFRLfibkNiCEB153lyqvLWKOvHCVRAxm0ClAYvC
C8L9YyYKNPPpaZL7wWHYuXA+REWV30hh/6ySaqamdTA4SJB7F/UKQrcrZBtp7g1Gf0gDAC1MksfX
iRJvYHZHVTGJoF2A0Q24E0IPGuH+Nb78a77k/pcrEAZahH/9f3S+Zfa7//N8y/bH9x/Vl+bH9z8e
G/5R/5H//ON1zif7UYdf3k68zH/Or4kX2BL+lGf5FdTYTYgrZhjur4EXOGD+1IEHwzlo8b0ZEP17
3kWR/2QgCi1wdL/ww0xs/D3uovBfCIucEiDNKIcwUfob0y7z1fjH08+zLvCr6DKJ8Kzax/Ds6XkL
tShPnSKL7+Q6XCl2s/FjiV5mhoKp6vrO05vd+texeTtbcxrR/2UNsSFzFoTFWc5u6c0zdwpHRRqj
Lr5D9OaqarWNLi8wcJ5ZYAR4Hm/FDRBHdZGlaEDLp2izVL/TPFmFR6yn4D8Tsl5ex9muUVwlXs/i
I7NauhgfU+SzO4MJyrvCSMDhtQYzJlXa7noYPzflBN+vXSr6QjokJCrsHtUV/oZfmC3TQDjdvSZE
AC63nfqutlrpVvGynwW8kes4d2xe1f24rhQQ/EaAJx8nZkJo11IHyTpzsXl5+pz+1y/h+MHsBRse
EqWnvwTMey85jVbdNRnyzzmEI66nVconKbb8K69v/I2TqPpWZ+RuPTmShf4t7Zze7vJ1KXfKfhji
eDMioXVjMQKJ8o2qkSSXxZU/dJ/yTAe3y1j2Oitbe6ekRocrN3UkOJXK++DRrQtcRrKaVenZ5q3s
5ebCe1rkSvq10zpQxVkcCzyosNOJHY2Sn031XRk41VYz+o85U9xIsKsWhK6Nv40YJH9o89F2U88K
DgYnggGb0jtCqTs/osNxY8Fv4LV2/qkq9RF1yLhZk9qR1ZCyLKT7p9F8/hzMjDlkjiT79BTEaJ5m
49imeBgE1g1z11s01QYQ4atK6x3in7aEqDy/ZJYCyZqDawIyS858+vnREMriCZK8OzkM4asK0T5c
UlUQAuG8plMb8xF84yq0xuxH3q/hXb0Bqgdj75bAt/Y3kH6v4UBaaRsVuFy+lt2l032+mxbkvfhV
RhH5S4TMFyhp+MNkhHdhs2X+7jbMLNdAdXbUq19h9GRK9K071PDip96XRaLKDfk8IZ+WibBItQni
Kh7V8K7Zmju4fZ6cY3ZrXnPelU/RberKu+x2OKo7a1ts62f/B5Dkh0NxyPfqkR6K3q6Mn33nesdw
fdm/zff3JCoIv0u43zH6w2EZT+Gd1t+MZBVFZm6kqgFkN22j0HLRA1zRg7xs9OxUodBjksYBpSeN
5hl0+sX1CUp7rw2Hu6bMfuoxLNhevjQrd/ZtX228Uq8x/Uj6c2pDaetCzrRkuKMAQ/GvIsHG/ej3
Q7xQ5Dl31oKl+dO/Ob9RBCm2WWEJ9Z01sO6raP3NWFWr+lgsBKOzj4Wl12lHiNIgS3p9Xb2x5I+p
nJhIedxFeglenLkNKi7K+KWbPoZUXZO5I2Qt9DDPAsCrTR5tpCLwUjlC2qAnk+Z1WTHcOTCfRhSs
PcuGAOzOdh7rBChKuRDWl+yJiYPUaE6nYI9XKajK/A5J0q2v/DQbb+9T01XjBYPvHca5TEhhgHSL
f5x+PllF6rY08+FOgQZs30NqvLISe2mA5OzTORAdMosKLF5BHkqkwvehHUh6oy4PVle6QVDz1LbX
DvjGHEZ6nzEdOw/2A/Mul2/a2W6+miXzI+cDPyc+MqDF0NBCKMuDhPKHLMXbBhqnyao3aEp8duB5
90F0Xjb5zkopuNLuZggRYQmRfqK0JEX35pWWmbLJU28Pkee2NqztJFcrT00fWugea2d/2erZdXdg
dyQoz/wSXAxxCi8NmYvtC3M8QF62huZx41U7i1J2VGTfLlsSwNE22To6fhQASD9pDJ7FRDtP4OHU
Ju1Ov5OO+nV/iK9NY6U+eQSrYKXsik220S23BXixRIAsZqO/TM9G4ZqGx3Le+zcOYMiRbXCo3tGZ
gsSCPNCI0AQBdlwz0VNh8fJS3zVH8AexzrgWHufUnNP1IYokTI/7tryK+nuGcWHGG29CjeZaySvp
7/fV/8WL4XVtb4wJEdIMeSOHxauxG1v6rHgffvfP10nv5v9xyRGcFxajWkWjhbIp3ZW9127afDKp
kgPJu2xldodv4ymCNvqcsPN/dR5AEb6QrtB1UNPcP2Sl022zsv4MMWFyFY2htr1sSfRbWMIKCTiP
R/yKiLPKgcqmUzCFh6aOwrtAz+x1F2hL/XfxXuH1TRXNHKhB5gfo68zlmxPnI9saGtKYHQNJM3dJ
YGtPU1coX+GQc+gYJp8vL0r0V5hjngV9ZFJboP9iRqZXXRRMiVMdo8FZK0Fw7JmklUdlPdbqY18o
9HcXrvM7C+SZ+vq5ZsZbEdxclMFURmVXHzU0q9xG6feGDwtNStus7KyFM3h2OlgeeeZMNsGUNjy0
pxeqznPKg15VH2chJkq8I0O41nXqGAvj4Gdng2DDGCij8XNxl9B9aseLiywJtbo+tkl+E7Y3qezs
Ln+oJQvCbRqbOIpp+tTH0rKBEh7tbIk/9529gv6S68Spm5mChZtU5J2ldn5THy2SN2Ru1HovhcX6
8jKE5g3OfN6pf6yIWO9UqZGki7GiPxdHC0WTjyiiSbXrPITfgIUlP+jV5dHv+lXBqJCbWkMy5mmO
0bByG8YvlY2nrYFfG0vx4p3rxN2FQ4VmOH8ToyJDNGUN7Wt9zMFSmkN+D90QzFpxwHRVtZEapYTJ
8/vlLZ2/y4kHZHHwLKOwQDyGpmU+OW88RuArCZJKU4UA0wqSLOugRVe15hYQrNKsXkREvWcO5nrQ
bwZPVIh/Ts2ZkzfGjmFUfEDjqrj3J5epoBtUa+783bSL99q1cz19lr73tlv8yD9eXut7t+Ctce3U
uF6lfTV1GJeB92j5fWxVCwf0vS9Iw8GevTAx/6z+5KHT3qVYIJ6sYXDbxKm+1nwjxHNMB2/MPudZ
uOCE37kUMGOiNAnZ4UwlJr6dKOjZaqdJkJAqyjqZunvTUYGM1GuFljlNbUqHjPfHnwc5hq7Zcfue
yexsf3lvz+8/+joyVRmT9JWXh3COpCrrRoYFpiNspCuLInwz7A3n+2Uj7y2ViMNQCSItsI+eZauV
PYRs/XhUVIbLXUdZ6ZqrfrM/DYfeLb92L9VzttQFOw85rOyNTeHU1KjQZV7vs7IMFatsm6apm2YU
Poz7hdXNh//0LhrMiFJeIVPl8IjjzuUUUtEslOmY4mjoDpduaq/V79bnjtZvuq5vtefJ2lw2en4n
Tm3O3/XN/ffgb/JjeZyOAXA9efhYMCR42YLQRZyd9qkJIbxpStgFiS5PR41SkXZT3g0uc/Yr3os3
0l5ah3vYnHYjc865C7XpLv0Z7JwnO1u4mksLFUJgXRc+j4RhOjpBeK0OV1CRLzxNBU6Hfy10LpHA
WEvGKqLIJ9WKW22op+N4zYChuctfgu9dtQ9yF0aJfpc82o8HZSM9yN/g1pAepIfoUL3ET+Xa2YBl
umkX0oqzUsfrxsPXT+8WMiJYok+/7UQV1iqNVD7GL1QdKM0hrccU+qMmudZfS0+6d+8mWIC/rQmf
OS5StbHk2drP7ruh7Y1y56BVCcx/JjdwDVBzVyicegsPEWGI/V+7/sau8GG1wNZbrcdu+jP8YGyD
rb6O9+a9dRM8hrfBzVS68sdh4aqe+3mONCT4fGg+91lhV6ZqPvoSNuWfunUbd1fpPtEeCdaLFAjz
rxd9AqPaFts6cxQ5gvdpSyMnapnjcfjUbMMv1tP0zbnJP8RQN93IzwwbMKJfcdhAM39qry7f3Peu
DP0ghZYNZRB0UU7PjyEhpx6O3nicVNMdpJU6LWWNZwX9+Yi+NSF8PEtPCguIwXiUr411tx6248/i
NrtVd/V1to/2+i6+KvWNdsiifQg2aiGzW1rg/JnfOL+xD1IVKvHpmCDEjQaxtC1bSOT/jV10uBkk
x1Q9xMljO4FwK6va6SjpXAdgxnX58bKF92IvTEZ/WxCWIaVdKRUJfqeuXqYwvklG66pM5YXT8E4c
pFIEcRPZDVVGXUiDw7Cd0PzEjbfOwRm3bf+xyjao7F5eyzvn3eSwEwZ5Dhm08E4/yWSXUR6N3nTw
ff0w+ts2es6C5mGE+lbSF2LfeTI6Z0sQC9IrRChafHfZE3NPkZMZB2QZV0oXPA/OXg5vHM+jQQku
u8nWU7dUcnjHT8LyCiCCJIZW5ZlUFdIlTYWyAaQ4rXJVTNN+hETFsyXGf/aj1WzSBtW+LNt21deO
eVZIjHnpdNvL23z+MWeRIwSHXsFEUH6dbrMZaIUNIfRwCD06KOqItIMml9BB1E+1LS21LYRBCHw0
IzWzgh9/h8CRetipuSKIa3RiVP/o8RR1h0bfwKi6bxLGmRJvF1CvGr3os6wGe9v/0FXtpnD8hYN1
dkno6ChQrM/FCnr7otgdJPK0Q6FMPoSlzR3UCzonBswbeuyHCw3hd005EA/NwYnnsHAftawc+pBk
/eAZaJkmCQhPufYYv8jr+HePMC9tKkoQndNUt2n+nW5sMqAP0PryeOwnAPN0gobgRzg8T0Z0i0Ij
gCd45BZaDGe3ZjY5v/P5nHOHTHDZeqmpFUCC8ViXMHnDUj04yjrUtXsqKKtRbfZjPe2mvl3I3+ZN
OwmEc9UfWRtlrmwxGTonz298dR4WVgLJBWzpKhK5o9R1N07iTZsB2gm4eOVDCGRq35ljvnBV3jm8
MyyZAjJXlt6zCI6g41X6dlLWWI53eWhdGai6SQrPcjRcv9LY2fiRvO38NQdv13m24pqduXB631k9
e0r4gKKPl6U4N5bU1TAGVlkd40mSO0AgeryBtbFY0U+uv4PCAi7VFMp9p1RLVQkBSDdf3lntgeuL
2+JpZwlnzOgAicVJWx0rQwqZCTUllAOtGL4UK8/ulFYdbywnmG7GakxXBRzybg/B3pp1ULSwnGHV
j8HHUYqgJq9G5nK8TgcXZU7bMEcXeKraYR9X5uBa0JrvLru5swA///TZxUG3R0NFfFF5UzYFVeJV
x7B3WrRy0acYJNNZuBECiPnXDlG449lLkwErwg7pJazmmUOFKIoc0qRGKTam0X6K40i56WzmE/Rp
evCzhOnVSJvFAKryN3u08zea53eBv9DFOQtlU5h5AXR69dHsinY/VUm2HXo7WdjO86tPQXS+BACY
50KluE4HyIKNBMexrk2dGdcp/dJ7EMGb49g/xkncrqygDa/sLukPeaknHy5/zfcuAfcQVnLcztwU
OHUBld6XTZua9bGP9Hl8qdTWEXKIu4JmnFL00RYBdupzujSuLhue/2DB9+DOoUWHOYYZKrHObUve
EHhxbx7ihg5O62jlTq0RFPI49ysJRdGrKna+/aZNZlDhS4XxgYBpcv9OF5vS1UKOzNe4dV8l6S7s
vZUiIwmavPT+Eun7WcASbM3X6I1vHfosldrCU48OkMzY1m+cqb6B6HjBiZ1t46uZudOI6uws2Hlq
Jp98wNKxrh51Az4cn2oj2PW79uPljXt/Mf9YEU6J6SD6LUdkTV05XOW5hdr4deBPC4/rs7M4jwjj
EcGHAIWnhHq6Ft5GsSejK3BEM8Gcrkbteqi4+Rslv2+GheN3lqxRtJyFKijxkaYS/U5tSYhMyYk1
sKJPqbkyks3w4msL9buzqz3bgCWZhiwIRiCRpzaUuHfqho07Bqigu14dP6MUAgGG5U56vfKUXHbr
Ud1nlb8Q18/D66llEV5CcahVJqeUeR9BqNfm4RV50kqavlVp+CGXLUjT6rVqSptm+uy08nqMtAUe
vHn/Tq73/AvgMQLxg+DHWUZDdLdjfyiUo2MlW0vyN4HzceyjTZs+NL62cAnO8//Z2uylgQqS/4vv
wYrkFCaaUjkmg7LuLXNXRMmmDhChb6IXffjkJeqnIH80+mLdS8xAtdV+hM/o8iV570jNc7os1wD0
KTJrZKmSx1GgKkfwyuu6/qylUIHU3+X6NyW7UO6eoxHYAkKTYvBYOT1XU4zcZ1VVylF7jLptW30u
wxvEubwPpX4E4vP7qwIqi1otoVA/o9oLZWWsY7Rujllnf7Am+aYf4rumSj9VsbVwX97xMmA0/jEl
3MkhCocQrVKNXo36wTfhkGoGwPf9wu1472jOjxZAymQy7OHp9pVp1eqRMuGZIx1+18j55HVt6DZ6
+6LF/VVpQlhxeQ/PSzK8TcnyYEFAj5LQM3u+N8GgSLM2jBVIAJFMsj8lo9K4XZVO15oaoDmTptUe
d/gjkWNoMWM93/QMbHVBd2sUiOV6MqHKC9P1lIfl3ZhMwV0R199yJQl3oVF3Hxd+7PlnmB9ZUMMw
RjZDH4WQYsTQKDPMgZqQwUSAbmd/lU5TbPKmQ52swiXrpKI3nepIbiA38iaxim4zlnDaQBsFBW3Q
M9TWppKbJ84SQc/5t4MQj9cZ4lMKWYNIjlYRHnrmaMmWOhtqqia6japAX3fGwCSTKd3YXrQ0Vi4M
D7MVdA1nsnXQpgAYeSadfjwnUJs+nPGuvTdan327Db73cZM8jn2LhAmV+P7zkGpOvpqmNP0rb0PN
ZLxSiikL0795HEo7PNhwgtZuDpq0csfAi57jJJI+F6WspDx7LHDB0uiEn5kAmxDq4JA4jMyr6kMU
NNAeyoE6XfdRYzzohSrVq8pPahsxlCSA+c+JvSdbjyX+4EGdshUzKPUhQ++I36aE8V9Uz8cITm7J
+qxHav8Qw4Ebu03R9l/H2qSz26VR+gS9RgleNzG7F8Aj6de+b6E9zMrUPyKmBjPy5UMm+kpasgAq
CMBMC81U9kJ2JBd+DXLELI+47rU/MJzqu1rQrJR+d9mQeJhFQ8Jl7yW5r7USQ60trxupW9nJ0YEg
4LKV+ee+jXaiFeGIZNR58i7DiiGDoYWpFrGUBa8l7hgFAmp3xDi0vNEgE0uFui0pKDBF3TFJmR8N
0n0XOsjCVhEjcjHVtd9bEK1WkI7cMpR6kFye5zjeOqwoA8JWJF13DAMqO6PMJE5tg/e/bOUsQaK8
SoGF9xXziEwDCtvWmebQKVIISCPoNlU9Ewc21oem7LfQ8rtjN9GOtLPVGMa/eSp4Z2EYcl4VFDmo
R+EhYPcmEvVlyuMS7tscgjmrDN3OXljevElvT8WrFeAVlDfYTsLn6SbyngPEpmUUOaRurbZHWwnh
oVlSSxXPnmhF/FShB7GBmfNMjZJskzreR3oP/fbylxJGNnGC847NT0TWwxNKrCG3xtTLgR3xTmy8
dRJZxzKf3Kb5QR93FU/FJjL1K9jE8F1ofsBB72raMPBf+qtCWroK58eG3IfuMe03fhftotN9HdOk
zQfdC+5n2rTMMa/jvFhPMRApFak0Q9+WzUOtOgtX4iz0MPwykyJalFtnqQX11Ko+OvpI6yi8N2m8
OdtwuDYm9OL26cfLW33+PQltlB5mVPhc4BW+p55WtaJmUnifKI20lSeT1rgBRcVlK2f1FV5YPH+Q
cyNVfcUcni7HRxsqTHyVSKo5g6vHqgLKpx+hvdBRnLZgSittnfJO/aUeebGEebEErBMXyi94bXyQ
8cmzqKSw0KwPyxYCPZiRgV6v8jHtISdI84WkcsmK4GMUKQbfnMvNcXD8o5EC8LeYyFk4G+8ZQeTj
dU9nbXXhbAx9miQDNdyj5puEzVjOimdpUpYERcUYMO8YwdKgbyCTUIpH0CLpsfPw9RJa2bbsw2qd
BlLFcKYdbsu6LDeXD8nZskixVJAaQKhxVHR1Ts+IVuiRkWlKefRNKJCbn6XxfNnA/Infekji5qwY
83oQ8MfiTSY3N3O5M8pjYvmuE5LH0CIKXv4zI0KjZKgyToCCkRA2nqj82E+PpVX97gkQViKcgCw2
Kh/av/Ko5J97YJThNC7kGKLXE/dKiFlpGZjFEGjlMS9X8APCN8ZFjehSu16z6ZeaWUtfZj4ab14s
uTegeOmzaan2pMSFm/c3FDAWNk10qeKS5h/xxohSaGMWzZ+/+MZ6pn2pu4PFC33BzPvH+J9TJrgA
O0V9hpGk8jh2X2GfcsOlJ8LSZs3rfLMOLWR+VRr08ohyqCul95bxpNg//7NTLNzFJJEQ9Uyw4Y/g
ge0vWvoCP9N/ZmM+gm/WEeYmImwdRyxiSr5VgGYlH5PFdvTC5xABp/1UR3XhsJIOLlgd0u4SCtLL
CzlzlKe3UYTvJTWLKEq1PFpKdFVaPWMJRyShN1rx9bKhd08w4wGUZBj4oJJ4umNy4wWAH7n2PC02
Nr0ao/9sjRr0ph88Y6El8u4pe2NLuC12yPhlls9PmcqBS/RW6Z5NSBYuL2jJiHBXKrhLk16d/VhX
oNB9JdtoOvw7zz9mA/7ZNuHCNH3sVPWrFTVYFQZ0uhLEjXK4arPfP9IAKGlvUIikWa4J6zElFSZp
Scb5m8VKh4eU9zIs8QtW3vHNFJNAE/GgfdXjOz0GZVtHXlHV5VFz6BjzuHaL1FVhhdPoqq5QY/7t
j4Q5MnIwcRQlzlpwpebRj+853uVfE6WrWENhydpeNnJWVH191L6xIp63wUgSikHlsUSslpfLobiP
HyKI/gu37tzy23QXPCwy9r5z/sgEgVCQndLREKeR4yZUJTVo+V5Osva8/ocJn52eLMm0vGvmTf1B
CNeWTYWcTgSJR/RlAOuVSIe4/X55A99xQic1DiFgq7oSNwZMPscIzSZZf6iU57oJdxM0cJcNvf+l
3qxGuE5aHfVdU+PueogNVNp57mQPd1WvfsoTf63B7Wt27Y6G9AfDKlYw8153lrbrVP/33e7JioUY
ZeUxZdV+9lBRAw+nuobZxgX1sLOL36TjpFMkVJCEWAUHSK4wolIea0i0q3Xmuc1T/cG6iqHRWWnp
mj5YDgfq1ksXdvud8PV2kSKXYKxISdzPhpUIemdkKLrxYeF7zg9YIS0+MSFmrC2yjtQtyiNkB86n
Fuq+r9DnxA0zZ2vH36bGwpIWTqoj3AZfUfLRAQpxhGRlHY93ahgDL80gj/y3PNc/J1WEXoZGTLEp
xFKolhs9vC7jbqvEL5f3b+FyO0JQTtPWr+rXL5QNV0Z7o0HcLkcL7vGdyH/yjQTv6Em1iqw930hO
+53SVdC4+xu17V0pPlSKv7u8pHcDzJt9m7/gm8xMKapQMuZ96xSyf/jw63xXTJDe6M9Ww51nUrhF
6PCy0aVjIbiVbvpvo+DYcSvHoH+2h49TvTBsMXuF89NOz4zB7nnCWlgbBMpZhjw4OVSWb2NDdilF
uyYgZ8spttTpDu308fLC3rdokbHNWRv4y9PdRNg5KtNkIn4WztqLotsiG1cZokyyYX+IHQc2riWw
0Rlw/Je/+semEA0aP3R6M+AtnSGh0mufBhj3ba1bTX24zXOIF9S94my0+lpbHGI9+45Me4JMhDKK
zhOlJWG5CDqbSa1KxqEp/tLQmmiYys2NfA22fvObGytYEhbpOJGt96lvHir53ivlvVazwIinahM+
N4W1pr2wvWxRYOAmDggmhcuujWZvKh4m9d1ava5f1GlFz2yARaV2AZKgSehv0hUdmRfjejQ/wIcf
3YTrpX7GWYfv9WcA4GGERlGYGRJqkqWUTUk38TPCl/pL/xNy9X39oXr0H6wPxSb50u7bx/we47TQ
1ovt73c/8BvjQrwYh37yTBXj5h2SeA78IYqrRSutXnU3EC3fD7vkOYds8scSfcj5qZ53f8beAqwh
5RRhmbGWanbtBOZhqNZd5zro8TTrStqEzcZD8XWt3pkLR+zM7woWhbgvJ+OoxTkWy9F5ULMnZQqR
euzWlfcyQW96+XSdRZJTY2K7UXayoAzq+TwzBWZXG9sq14MjLzj3JSvC50ukKfOqmCWhiuJHFRHE
d3Pl2+WlnPk8YSmCE+hBJmupOR/QIN2pDZJymXOlVcOmSiHrKSskwqqFB+u7xxLEOQcD0hd6p6du
FoHqir6YZxwSGyl0JEWMeC0l18HSkNf7+/ePHcEFhEmidtNkG4fQZ+xJOxTyDg3Py9u3tJb5N7wJ
wH2eTEqdO/jQ/AkZsrUGC6PNgFVmLDi0s07Lqyd5s2vzL3ljafJkLa/pl6Ea48oPzrfmMZPd8Fbd
J1/bb/0nyDNsCIWXstqlPRRifW8Mg1zRBz9kNdzJPbTJs0jg8+VNXDIivA+0UvGjwiAQ6ZKzsUN4
xtMfkG5uLlv5H5zSP+dBcBGSDAzHUTl3NQzV+hEVS+eL/Z2Xj/lRktct6rBLCl2XT4cqC94/r0Fw
8xQwDmW+05ybxHqqGTiIl3AkS2YERzGNhR4kPh/J8IsVlJaggD9laF861cIWnqWbr87iv3fwrNcl
M4YVaSMfCq5sdH3xR/Ng+A7OElma5Sgvf7ClZQl+opElOY9tdq/Rv3mmfl2UX3n9r3o0Qy4bOn8o
g2JCy5HSk8nc0NlkdqpnVlbXg3EYmN+LulX6Ae58ivXfnW5tuo9o7ny5bHF2PSe57Wxwnt+Hy4FG
tzjupY/AyCt6wwdH24yoAsjc3csW3rlTWJj7hERgKBeFw+6AFdckCQtyUHpU7JJ6O+aQ8lmxsRR6
F0yJOQ5ylJ0eMGR0SGey3nITqSg5hD//o/WIOAfbTuSwBMNykFWEuutqbdbFCqXJhRO+tBYhHKoR
uCatYy2WhQQWjQc5/JJ3SwMy7x84gC60dOdBQ7GcZTpTmjWlbBwg4z54L+UAUwSveX2N7hfDd1Xp
qo0LVc6/s4f/WBX8bD6Ncq4NWM1naNJTY3wyl2j43su7OXf/2BDOHUzcymTlk3EAqXZroLyCWLl1
QOv+Mdna63rd/Yy+GDttlW7Vr3LjOn/lX5do19//hn//BBHlqnvAK5RyNA6j0vI+ddY8TZP8+fJe
vn+D/zEi+NxcKT30P1lnL72MwZep+ev3/nzYvkEiAl4FWwEOxpwX+Sbcx6XsNaFftvd1NCVrhgV/
SIO8NGd49rVm5zDjDm0okOGdFqEoNoBBJamV7j6WMnlWmvekz9qQmU81jb6jrmYlglhmW32MkpRy
aKq3NW/Ewe9fgrYtVxNY5tQNewWA+Zio/WfFLIxhBRAD/b6CmdaPWhGW0WqgZD26KTRbmZtKdSMx
c182C5ms+AKY1zIjYNF7Iq2ETeZ0x5xWKxpfT5r7QE2mpy4rOzeqypR6JjTNmZLuZzLPhRslZs+v
NqEPIWo4MPeJAV5L2jQvHa25x6N3P5Q+6lfgYEM362dx40Kb/orl7nnQjP3l0yEecezCjDzzXYKS
AHUipLaYNJRSlvv73FHimzyfilXRJOUKErNg4RXyzrbOO8oZhJuR95xw0McERGU/GT101nCOBl73
Q+JK6Zr81GjTndcm3W+G/Xltbw0KLjgyoOEtNau/p3sSbPpEenJSs3fVkWGsuvZ+8zGCtblYADMo
GHH0jIQkQ7ELM/Llob93vEBFpKGKPphe/5Inlve9rrol1hIxp5nNwXAEPht7YCiEQ0p4Uc3Ez/p7
w4IXSBsR6POhgYPOPvaQsSztha93lvQyRAeQDpwqmDaaQ+IN9w2jLtCA0+4T62eo+R8MGDzjQr+K
ZTI3bxYisW/UPr2LyuJWj5bK8Wf3Awwd7AxwiIBQgflZ8GJOZRtSxJzdvTZGnwe99vej7DerPmte
nEIrXbiCLTcqljiYzgYdWPWJ3fkzvPGevWf2yThorDpSPg6jvg0M7aaXVCZSC3fKG7cGjFvV3j7q
FUCwg8YoTrbgG8QIYcysKcygg0ebGVRFlEyV2LIUTpZ5b8Syvc41I3P7evxdROarFQ4NBUtE1Rmq
OF2pwtet5rGA+0Tyyl2WagkpHhMcl/3NGbXfTKtLz49ZUFi3DVmcwbHsXGvzVgofhsFsn9XURhvR
6z356ExelqMen5lfsqhmtCEJ8wAR8qSx4cO3suLJhyPzQa7CYReNzd6v83g7+TLaMpEU/QoB/5+T
/b9sbs7fnIHrL82XP35kTdiMhy/pj//1X9vqR/Yt+OMxb5vgR5X98SX7/sf/zpov1bcm/PbHLf9a
nxCz84f9Ima3rD9xDvrMo2KbhE0b7/6LmF1z/oSuyp65qvCO0FZxvDNo/oP/9V+Sovw5MwYwA0fy
AL/4XCivZ9v8N935ExULmIkc9CDAB//7vOyM3jKKwZ80Oy+beQPh9RyFI1X+yQ9giwzqp1iz4iMT
BuaXTta9bYL+CLjAWF446a8DpG+eZqSGM503nPQzsBWiB8F1SEMNj6zuRCtmLNdle1CM28T6Wjm3
U/RhdpBdBYj0Q9lEmzSvoIdP1kr0VGaPehivu/6v1ujd3JL3afW1Ume1MMmFs0T19kyV7dOg25vt
Q1Z3286LVr3uo8pwqzpPpWIjLhG7iLC4DtJUej2sxjbbdYHiFjJPqmKnes6qsZbol0WO6bPlzuH/
jafUqjJnjp/lWo/2XXjAJbspbL3SFknlI8iYh+SFxI8+j7vEYiPEhjPLQijsB8arvQHLntm26Dj0
R6/65CvRpszCn+1g7PV64Q0perEzk8LjJDfMIWUkI1oV+3qzLTdb2tEuXHZbY+dd5XvTTbePb+7h
/a9z85beWsieRIsiqIknd2/C0Ratgn24SY7TSt/2C+OR75qA7x/GkFkBRJyZV9puUhpVIsu2vk12
yDg0yl1In+UvabTwKBHfC7+W88aWcFoSo7LKDr+9gsYTScPv9q58rq6Gm3zXf8oO/g//molTpIVv
sodg5zeu9jQwov7x8p6KOc38K2bJFtjfCGz0VoRfoSc1k+9RArWEtIFKy37pAneCw3rcIFQXQNej
uMyNXDYqJG5nNoXTmiqVKaPxhE0t3nTh/2HvvHbrRtY2fSuDOWeDOQCDOeDKkizLy0n2CeHUzCyG
Kqarn4fqbmwvSr/W9H82wGCjN9p2W0xVX33hDepQyblD9H0BE+TXvGleWKjopFD8oaZP5CObv9yV
6IJopVYs8m5CszcxTlbv4sCP9vmUuNtKWNZRTZ3cV3NdvrGDusNw0PG/TU2rjl1jNbd12am3KC2Y
b7XUz39NuWv/u1VHeGRwSGZKsER4w36KK7/FDcPRDOJfiueQk6RY1unuFgWj6NbC3GLjR+iaRHF7
rexZpVQIIyBGR7/M8tD49pA3uXwtsKKCwjAh5qrE6VBsi9u9ofvp8fVPvUSB304AxOB4JsTYkE5c
TkZ/dQIU09Bnqd9NR9dH+H1jClfJMHMr50Or6/XbUUzebVsakx6ipeClOKy61yR51w0isE4QGWhE
ItAD8ZHy/vJJjTroLaRyjKPp1/7OMYoAPspQH+00ZRBul/jqxvXXxG0rhGSC9jZL0nqfp8a0CTQZ
3fTKza8orazCzIKRgw+w9CNgG1F1rt79LAJZxV1c76XlziGZbXOb1Q025q3/y0q94SjhgVw5jNd5
/HJRzmEoX5COoNutTTaEJTKpVQkXncbyfV0qfZ+qIP/omVl+TCwLD0WokvPWjhFgQ/N5spZJT9dO
Gx8xXkxPjby68h7WDAnuCTVngGi2R8INsm8VfXpTT8TQzM0+QVtwg/VTfht5MCKbvI32euT/zIfi
JhCpACA59VsZNFe9OZak/rcVigoaYQHNGzcgOgBRXq0OZ44aQ2ubce+yRJKNPVQGq6LodREmnkjO
lQujbz87fpkc63qO3kdJ23xDMU64+6AaEHhOxib6/vq2eVoBl3cFO4VFgrfk8r+1BZUdD53WN2a/
11JrGPczXc5zhtzuscKr+Ow5Mm1C3UYjGZnOafyBF5+DR7tnTUY4t2324CP3CDbS9DSx85p5/ogl
SnxVH2kVyJdjEo8AKiZKROTA1t1B5pHSG7zKPRIDoruxgLJsDCBnRvAJG62fjH1uGV3o4wwWOhl+
7M00iF3n43qaTibGopGNrq90Hthx+WGMpboyUlzv/ac7RGEE2AtJNOCMVUsinyzMbRAEOlYQS9Gb
y30fMdzE3BttjRanrGs03PHcEUZkIfOHf7zvt+UuQ/Jhk9iIH9Fsu0b0WkXep3ta5gjEX6QYKAQv
41HNHEvWse4eZTbLTVB07qYeDXv7+hJaYsjvK4hvs3QhCe6oPCC0tOo16dJRaSlj7xjM8S+9neV2
sFpvV/q6f+U4f+ElI/SHvDVSMvoijL86zw1YMWPj5NGRjs8POLbZQZZGglFYhQ9dUdkf0AdqvikL
vJEr83abZy1OGU3mLw2+ZOMNjXj3+sM/sVounx6QG708qmsUV6CEX77jwSKIeYkTHSMps59jYdnv
AuWc9LjQNhngBlzdUnFbJDLYV1prfjRgGocD3wP9GWjgdaSp2w49pCT0elys2kFWN/nclQcpsuzc
cBzvDMBbp9dv+/k3467R56DYo26CIH551wXHl292aXRUvTffpeniXqoa/VjA9ruyPJZFtnpBiNUh
DgVBDbuPNb7ZyePAHVMnOIraVh/8NouzfSNM53GqI4xrW88DwpAZ+VHg/VTt2ypz/M3rT/vUWV3f
w9IxJPyi30Gwu3zcyVV53gkzOlbd0HwWQ5S/s0ene1cno4XbdmQnfZg69PU20um1nxVbKQ1ru7Z3
M/2gbi/nTH70qnYAfpQZjYe9JhwCjC4b8WfWJGO9SawiyPe9xAdS9W32rXQyRxy90tFrtKAc5KIN
4ZRX6pRnpxqqJ5yyPBEEMkr7ddkrE/rlcc5zRTLx9qWavKW/I4+ZatTOKRE5Kmsv23Xe7O5ky0gi
NnHGfv3lvrCUKLiZWqJ6RDd2vQHcLvNmv2MDBKPX79O6mA9RX7i3pZlbV77jsr1Xn5HsDuYqfQz6
k2umb6b3ro+avXZMGM9vldUnW1oN3S6bRn872nrCjBGhLymAB7z+kC8s4kUcb2mgwJ1j/Hu5gAof
l7Isb7RjNVXdEXLDN4Gc68ZqZmMHo6raamWl78pG1m8F/odX4t4Lr3jJ3tArgKoKAXm1fNO2LnLE
GONTLWLnLlKT/lANqLpruNVdedB1wsiKurjUKpyNMil1xF7iE3vWPzZ64pyU7haMoS2BMkOktkhV
XLN0f/H5GFb4BtNzpJ1XuXtp9RwfKkfwMPb7ney0zx5R4F73kHh5/Tu++HhIDzPsxAGEMvTyO/aJ
aUpfGDweVcnWsdFY1r30C0Sp6MYqI/s9fq5XELHPH47YBymWGSoaa5a7OoTtjKZ2zCs95QUQWA/R
iH2nq3g/6GXw72ogzvvlUuxBJJAgAq/FUDRraAdLsk7GOVff+FrFLjLU+zqdC5TxHava+S3qFKU/
U5hoyZUHff5uGXoyGKf1SIeRy1++23EusqAEFXRCcbg6aX4KE8Psx/vWW5LHtI6Qz57La3nX8lMv
YwJ7AgneJbNniz7rN2Z+YRiTH5+QgimOynHjD4VptpLsdJ7KsJmH8mTomgMzTRjaePLNyLgpJqwE
aAFW8RcxJtcaAWt3tOU7kGi44HORmoP7skpTiNR4WAM9PmLMLLaD3ZXHpCULdZOmw5U6ox9RteAp
C805BV023eQJJZoba+oQeXoT9n0RvSvzXN/IxBDHoe7UTQOf+7H0snbXVTrWcqPl3qYIpDwUtq9O
zKXyU1FN47ag+DrJKS4fjDGy3sjJKm50pEh20Eqam3Hyi03qy2tqP8+/PVERvaSlssLdwllFqMFO
BabhenAcFagB835uzRCkQtXcp/01R6YXrrXkLKS1lAOMcK3VOsuE15Y4a5/SFOOuRgWPnhHrt0bN
vDGoiw/dXFzTtnjhoEXcbpFpR+uZlGndOEkLU86xDOJTnEU/a8OKj65kYLLEq7ezrrqj8qIgLIIg
3/rS8u4iMUVXUrbnJRC3wAGwiO0zhFznvsgFZRJfduKIL/qQZts3TTX4HE+zuXOH/Jqpx/OwhZMI
LxfdAtQ10A66fMsA6CurjmMEZ6tJ3SDs0eDSZPZ3QHb/pWAq22UZGkAY58lsnH9Wh+skJ4XSdIVh
mO/exCJqw8wrva1td8Wh422SxkfRe1cf3G1jo2L4+pGwbkwulydUErqQc6J0W8OeFzi01uNKzOkq
/E01pf6piS1kXwIL923Lm4/dVGrfu74wdr6I5reV0D6nbu8F4et38nxhL0g91AwZuVr0SJc//607
5xeZU45JkJ4qs6Ux0Ixbo9TmLzitWW/axNL7TTb1V665bMzL8LlcE7dIPC8wcVifTlGbDd1MP+zk
WkXKaYE5IpnrcGXtPl9MQOfQeMIuDod4Avblk6nAV1qFdNJpqHQEfxGoBa08W2Ey6/JKi/N5psal
WLToR3sQh9e5Egqcgz14RXYqRNff9JHzodBd0BZRpB8NqqmN3YviLqt1tGIqe7rCHX2+SZer24tb
FtkFc9fLB60NofLIr7NT1Y3IEEaN2DeR04RYnZ3m3uuu4CCeEvz15yMppTlC+KX1uDppbCkHNY0i
O6GxmWwH1xt3rBtti9tIFYeYUnY3etxme06qfHFJTo6JlPA9FT4dUldRmKk0/a6rdgplLrzjJJ1o
S1Yb7YY0qE9CI12YEwAOKEbGBy2CbBvNmr+JaMF+c3r5znI7+fH1bfBCsF2AlgZqsUQEwJ2rfRDn
RtKpqstOTD6zUPluufPNZgLGUsWHzGtvgfHrN8MoFdgn/nBMJ/1KnvjUGlm/2MVJlXCALy26Kpcf
Uul5OeEqn5+kgjQ90uDe1uZoYaDeGZ8AZ2VvNcBqeB+Owj46nibvzMrxHw2jnw567ydHUzRf1FDO
KBe6adi57rBxwXUcfc0K7jQ7rrceKfZNZVB64guj3kW9b4ZK0+wqtPvhVzZ+GTv0DSwvdo4McOMr
Ye+lYIN9N/k+IYfUe7VSm7JOsyQZMywi7WyPNHK1m5sp2WlFbG3NLoJEAJHq2+uf9qU4AG+J0BYg
Vc3k6/Kt2kaG/TR9klPjKifUxSho+Q7WNmidf4lDXqI6nXjQQQEdX6BJy079LZimcaeMDCH5k6lh
8pxGenyLDnixN5EyOuQk5VcKpxcCKUrm7EBOXnwMFhv1368XiNZm5sKiNTrD3Vp2m4aJ01xDIj2v
gHkqzGYJ2sz9CTOXV9FmbP+0eM5O0eD2RzolyUam3bDpCmpvqVfBvWYOAqu5LrqSaL/4fPTyPZYM
fq1r4TwZZ32dmX526gxfvTEMTXwaRNA+vL5AXoifRE7OCrKAJaCtcrspVgmNDo14hmj6TsR69Gaa
eu2oeVr+zo26a24KL18PyABly1Lfr0INrPGyHRTvs0+zneN3Ym+6uJcyJLNDX14bR7709cg0GH6S
VzEJW0XrHM3fOPC4mtcZ5W0yqHwrnWo+jvmMEv2Et+/4GGux2P03XioTMXY52Ax9rc+H37nbRpWT
nZLaTA5Z5jU40BYoPEaT9sZLdefdf+N6YNiXy2HSuh7F4YJsB2Wf5Cenxk7HxLX1LkIlJERBF2Cn
GK6Jeb1w5D/ZRrqM09kV6/PCqgrh4/qcn+h5Qsc0VHYcO3JHiW/tSdOR4AwmQ9BvDZLjoGvJlYzj
haBGUo78IYMJNODXiXkWVS5nsJufap6NM9cZ78es/ToqVx5ff7EvX4mlY3s0v5hpXe7+hCl2kDdJ
cTL6LNpBQm2PbcrcnBZqfmW7v3QIm8wxMUqlpQ+qeRVppqwfjY4e9AlZ0OR7bs3NaZoab9/MWXNK
XVWf4rHy3wxijjZkRN2j03dXy67lIqtTePE5AVi6NG7tp5v8LYjXSD5XkTFlMFWcaKO7HYerpUU7
qwzmfeL1BnqlpXFk7cebrILLErsWUudeVB+DUusPr79+oHPP7meRbKRdTrVLo2rdR7Y1C2JIM2vH
NGsMI5ReIv4spW289RADnw9AnCb7KOvc/lmgqt8cXDsa7sZmcL50EjydjQPDe7ca2zdybCeUANRo
fs40r79xht76NNlDrocTmOAHJB+g6uh5MiUhtpH9yc+/9LI609lQb1U9K3/PsLP8FSGDNe7MenS+
jLHV+YSRbEv1iEZOPZ9NZRT3lSy6XURicS5tu37QrCTLgDqX+LDDz54KFHvITrdN5GLYkMaDkYfW
XMlt71bAnOwk9kdUnKyO1jyj2gLp66I7qAxJHg64vASImXU+F3Vk8UNYs/+pLFNO3HJEk9Svp+KN
rxfJZ1ubXdRhyoQBtDtYMNyVx5g+UaI0t3HVuHd6a9RvxgYZ2K2VjeWj2REN2zYe3QODR+5tGmOV
h5OddDvDj4JvzSS6T+WsOd7WcMregSQstfeS207oz8elsZ3T0vhS6lX8Xo0i9UNNurkXNrpM32uO
qLUDMzf0XGYVi7AwMudu8OtfQ5p9ij3Nc3ZjURmPjUwRHjAn5q/3NNuH743uF7tcj1wrpFGcGds4
86zj8r69t+WYdlM4JLG69WnuVJtSkYNt0tHGo9pq0+mzn/f5dy8xe7lzOWm+2MIb4i2WNtOXwJCu
d8Pw2y62qk+9+3qGo+DkaRScWs0zTlrbWpiWo4B1P0vRBWFQIkwP7yRto0PlCP9HKsqRz1cIwD6a
q6I3wei271HmN5ywBQJh7EYtmv0wVZXHUafh77PV0mB+X9op41MVCT/f5dLr502R9NXH0qpHSHBO
II92IsQZ4ql7mhOHNlPm6m+gKdRn/ExpeEeqYfjg9X3/rq6woN20HT6kYTEr44MeEU2ObaGyO0yz
9QeXj26HeTRCLHA1LR9DeN96cqhTPT4qt7GmTVROyt8anftGTO74A7dIvFOk7UV9GGNy0GyFqRcl
C7jUfyZzBHgfBwkAu6aK60dzqPvvcZdjRVDrXpOFXatDlndS8SuAavDecmb1bdZTY2Qxj9bWllPN
ncRD9jaT8eRsuslxvjtyaPVNNDY69DywPQPLMAEGODrte9Xk0L/9iBx0U9Fz/NZ1CXpREyHoG06y
SKOjAxw8mrmXHVI6kFZo+WldbuJ0+TlFVqjNDFDIPumDML47dE3zQzSM/gMzp9gMq1zY2SanttkG
MrE/peCUb6pmgqhQpIaKNlpc9ZDiTbv6Ggw0WUOUBB0V1ukUpzvLLKybhONDgKRoEBhrm9xydjan
8qM3lQl8gKBmJ9kp46qN0pMWF6lKTdOuSFJlhcME+z1MM7d4KBE8fcCEZKpCa/TiLWGg/SG6sfys
WRlqmSIwMwSNwXeGVdR3p2AYrU9zXvU/B3rBYLrSuI83CBdHSM7mBhJhc6RpgMuSQn1pB+Sb4JxZ
3dc4s6o2NAfcrfZGoEc/hkzJT8NUuJiu0hG1w9gqkCfivpNymwA8xTU0tafmFKBO86mrkvK+GBrk
YfwGUeswLqVzzvTZovKug6XgrdrxIbGH+kPa1QMfVLF0UVsvzV9JOzs/9YjiJ5zreHpoEaHWwBRk
uFvBJXBY6mmdPhDAY/QPHGvuWWtT/G2g5zZvWHo9M5Fe5nc9FsLf+6hKvnuTMZih3oM3CaNWh49o
5XNwnjoIJttOMEy6pTqyPhTKQ9tgGmJa5YPb6caOnTfiZjupfIOVcvGu1GHcOHV2K+f0sz47ttrX
OYgeChqFXCkGrbW+rbWh2ZYgUIdtBOJtCIt+rNsta0EkD3Vi6/uSmWV1FObcxzedlnjelumV9k7N
lpvt0mxuz12qknPg98H3gZf5IS67u9IJPlM6ZtnWVRw2G5gjPrDYSt0hwzFPu4wF/KVWfZ2GxKzg
US9ibabINSeYEVWJ9ZCfKzPdqTxNP2QIEH5BNT35xI9vPdBQAd9pzqfoZo77AE1Sjc0CpdIXfwo7
MlWIYGr5sQQb+VF1mAvxUMXohsY0avU20LSlvVGRi4RJ50zoTc+Wc/YnJQ7FWJt3RZPbrO1Rc8oQ
PRINtv8QtHHYOFHEYkryImVNyEV0WZTY8SR5vpvaqkbmwCO/msuu98KxSSQS6ACYIC8GQ5xwezig
yU4YX/o+7g4YjWB/5hp1aWxErA23LGaLQb5Ve/22UkONS7GQoweTU8h7qQLAwlPlii9lg1tSTYII
1Q3FVqxME7rOcLRztPqGOgYQaja98agljv/Gr+fgb9Xdf4W5f1v/qt7L9tcv+eZb/b+Wv/pD1FOb
xon835e/7P76dfxLLCD2i1/sngDt79Svdjr/6lTBX+UH/f1f/t/+4d+w+A9TDSz+h1CVXH4ay7P6
HQAfUJz912j6g/pWrv/rv+DySKr9QXMXxDz/rzNdpH74Cy6//AllHyURveencdnfYHnD+oMam/a3
TylPJWNy6b+x8vwR2T5OV2AowRzSIfo3aPk1cB1YEz1RaBrcnLFMUFYpfUzvXTeHuHw7OLX84JdK
HaPWyr4bfdv6RL2+otXsJcERDE5xGuah2XlitOId+9KRrNypPabmm3RKxLhrZB6fyyDQzpY+pQg/
BuZn9kv6wXC66GssBmuH8m9Yc3zdY1gy9fsxRmN+yu2PsTaqW3QPtbNmYhuUjtH4EeOADIsTIBJ3
CRDiH5E+7slf5Lt0zHPIrq3dezuTfmqyGZzZvynJQ7u9oEEBu3Bo7sDJmn9DgP7Vwn2T/mjRXP9T
Xq7Sp5X3nyX8/9ryRjz/tfV9/PWt/fk/Tl2x0ESWf9782IrqW/HP73W/L/6nn/U3WcT6Y5H8BZfM
8BlbymWQ89fq98w/FrI5f4h5kk7LinbEP2QRx/yDuo9i2qPEWnhv/K1/yCKO9QfDbBTsWa+UZWyD
f7MDnvVElrbYYtpGVQts11v16VwAiFFflhgdO6rcg5Nzd63Xf4V02u6GqBAH5UwfB6E+/vbyHv6q
IX+H+D9Rzy9KS1CxBiQZcCuwaAHsXdbSgZz9WgQR6nnw0h9qvQsEVVEkPhNJym9FlWhnYdRi13sA
u07SHqd+w8iXmqV3811SiV7s7Nq4zcjw4w0jJuM2TarC2LeFLh7RX46TrYdb9S9LKbvmFBmzN5NK
+z8Tct0PE031P7VMHexiHvHJMtRynubqjVsb8Y+qLT+2tlGrDeef5oczOoqPk1YhIx6kBwS2qrBw
rVKFvTlIjiy9ycYw0SB2eUWa/fWm/v+O+5/GInz/X58ot2mbfv8m04uNtfyVvzYWMgw6GwGiJHsK
ztVvNCxawH/QCoaCw0iG5vNy4vy9szhwFgIwkt9wABe2Ffvhn40FQ4vjZvltXAwBCWCh8M9p+veK
5iD+63R9YYU/TWj/s8K5hEtPatEoe4KHUYpcrnAnzQHTxrJ/oK9g7mKB1H3eTz/7Ih1+Ng2GP3jY
OFvhokiT63a3zQyskgcF6cDEeXX326t74W5WJonL3SAHh3IZdHX2Hf96eTfGmBZlEs35w1DUc9hq
1o2hl8Wn0cGdkmyuPZZGVaHnYpT7Opjlrk4M5EqM4Iig0lcrGxD96vxy25R+92G0ivbQt3ZzopWg
00yJxruqDx7HFP301+/bWDrAl28RRh16diDOOIqDtYL/mEVSeb2WPWCbAcJCZ/uBWiyMTt8ScvN3
ou3jkz/78kaaffBQ+Ua8j8y8OAy1M9yqLm5/qLLvPtVFdO+MN6Vh/Hr9Dp9QPas7BFvOwAy6CCDf
9diYcaZtjzl3WBqFfrbLuv8zjSp7k7Sus2Pc7txiRAiBVm8YAapO2zazl+9dIwkB8xTbpEPq1i7t
4V0Vi+7eq2ZxyIOUOlAbMM3US5wS0744Cj/W3zZSxXfBqE9ADhbs/hhE17qplz02yh7ABhwHDN/I
yKgvlm7vbz2/VDHhy7UaJ0/LRaeg11vLDieFE4Tvl9E2TpNx2DjJfO7wmMO6SOrfGxo7b9POqCVe
dhP1iIyLg1fU2TZGt+DekTmmupFQ7aaZa+1HmWl+tCmJ8xuI6gdtdKqHGWPGX9XUUc8mNEc+1M57
qw9CWkz+XdOk8jDPNrl5I1sDW4rZyjc4SovbcbLA6/i1VXzGdo36U0vjvUEV/XnORvsDdYtbbYQF
nTqE81t9jcAPbA1T/uJ7NUZYSNq8ITOP4B4ErVlR7qf1oy3HYRfFfaRuKPfbK+vlcpBDrulidY9f
IlBcALHYRV6+Xz13mi7uUvF+NsDwV9Tue+nX9jXCxeozPrvMKrG1LUpwX+DTRuVaH7RsTg7F3Aa0
5kQchVCT3tRG8pUVmGxoMJSfqkivPgSW+lBO2uPrO+SJ3PHbDvHoYzMLXNDZ0J/053Y73jCigOTW
57kEr6ksd7xH7MTbur7w75RhICnoBe1hGCn8nX4w/pwCod3RzCtu8xbf4Ao84Y3dBHgLUtqHFVCq
bYoVNYLDssKKr7F+jhQMB9MejmU8sFdat7s1ytw4uraECmb5wgmrdj4WkF8/J3o/vonHqX7b+rQf
vSQTR6fu9IegGIwz/8CPabLmEwWSf3z9VazALnx9ptkM+4HnAcpmzrZKt8bJtcAKj9G5tswQxPWb
jPfQZQVSNlAlBvfGrftNLLN9Ooj3DaStK9d/tvpIF5lbLkjshWi/tmqszVS60s7tczTbzY0TaR5v
d7hxC5xRmmgqGNBE6ftUq3oQCK6Pl8lohw6gxi2/jz2skRd3eT4NV4AUL94WM0cT8p5O0rua3qbS
MWENjBY53/TZlaZx76SJfXr94Z3Lo4R3z7MjdrJw1Z5y8cudNyVYO6U0Ks60Aa2Daw7h6Ir2pFp5
ZfNdTjWXj+xgPA0XEbjYgqldcu7fQqiJu2dnwz04z1kZbzQhki5sECXcdiAEP5XCHK+ckssPvNhg
8NADqG88HuwmMNqXF2yTpleFYclzbHc7vZ/ejp2xkaX7s4df3UJzAH9UXrnmC0uZsRRIAlIlEKBM
xC4vCoQnZ6Lb1+cxoH02t++TCY5Pqw7l2H33aMzPgbdTFLN6lvxpmuWVadDzZ0Z+lekUDQUSwGee
xqlb2h0dxfE8aEm8xTBsepfTV6cHLoe3nTS/c0vmDeDM/toeXi1WrGLAxcAzMmDCsFidVQS3K9XR
v7Xat1DI5nu9TjelZoibwTOdLASAUoZFl867OhJiP+dl9JkhTr+nzG+OjfLVN44j8ZBFjXnljax0
U9HxAZVIJcVaILFlSrYCzeR9ys4mI37rynl6p/zeuSmbwdyUZRe9n4cudEcktmWUW/uiDm69boTI
PQ4/aSrQmvOq9KhIWvYJerbEI2/YljrrCAExjgcYcfvXt+NqxMntwlgiE+VuKX/Bdq62iWaiM6Lh
Fw6gr4chXIVar+4M501gTVsT+eJYmvtB08KomK98wtXaAVFJNW7jxAZSG77hemIdxVWVtfRu3k6V
BGcwuUcTREBYDGh014Xh7AVj1mOAwtjrj7yKQE/XhREKeITSEyj66omNAgSHnSTzW2tI023XiQ4D
cpxgaITJK293lTfTUQtIMAgGVNigANZIDhCdhvRSN3/Am1e79wbtrpo1mN8e54yIVJhM9vjl9adb
cxkpMQI6Hwt3ieNlUce6jAglJVc6Re181r1gDq1S+DTeu5mszGqNo1fM5Y55RHmyGuWd8Euko8Xs
Q3iVcaPPrRGOg9ajMZ/5B03HoCV8/faegAD/iZILSC8gQ0dQ0gAptIzWL2/PGZOs4vyazsjIfRQG
ihGxalN4gFMAachyNmY8paHOROYRGY3hLorT7j5VCh4bPh631PYQiEc726YDXRLfnYqNCxqnDZOq
S77YfZefFs9IP0uhAaVufV+a2fymze0mlKP9qPx5oUmq8QYl5+xaNL4MSn89HNhV0MLoFbHQVkEp
7TymAnE/n5luuZvASpFqZ0Syq+cRM9EmsbV9URrdTeZ/V5gm2Ek9boIAB2EW0Udzijprk5Sz+vH6
O7/caNzVUv+irsAyNC2WxbJKfzsJLafpcxVNxjmTufXT8VV1hDPlbbALrHZJqo1ffLA+eyPSr2U6
z94HVwYBSppFcwty7Wot6t5oC6cSxjmNME1mpBRvxikwrpz0lxt6eT7Er2iaLcoKpPLr54tk7A5G
47dnQlx/aC3nM85h3hZdFu3K6r3cz39daXmZaI8v7Jknit3vb9KlIWVboj07EEweHWFAMKuCW9MA
pzCMDKSSgLbU61/vmXwupQorCrA/KSO5+5pQ7zf12HMaqDNIN7F3tcR8cBu8V02hyfcZwWeXTNPw
SeG3udO7Xm78BMdCvBpLEHhjfAQdkYEe97prkWYpQi+28tONLXsYigdmsqutPA9jZXV1pM7wtUhA
UtP4yjRW3UaRNZ8EzMbbKMc4jDMNAJReVzccLRmtAzwfKpoVCVXYvrCd+ODMmXlTdPK7iP1fdqXl
G1nRl3/9PT6Jea5vd4ELYmeHqigr8nIbmBX0YM2q23NrDs5+boaxDIWrxwev6fd+W0MMmVV5sL3W
3oPVHs997+eMac05+eoiRLbhZ3Ynw5iTu8jq4nuqLPndaWR5cBb5iDKuxS+zSsubuIVTnzdxehvU
NAl6WyLPVjvBXWL61c5WaX3fCv2rzvzgE4EBlB26Rd69hfkt9OGhvU+GKDj3svb3SYZUh2JygYSs
3TD0rdxNqsrkSlL+lAyv3g3hgfNqic0ssdVG9d0Rj5U+ac5W5KLjMwnYlFNj3zjQym/cVDh3HWaZ
x35QD46Y588Rfr5foql/zOFv74m8OHnQAg5NBwGDKcin+0mzkxtc+Krvr3/Gy7R+2YILSh9iFcU7
hIw1ejZTVanmRKvPxWTLYzAVNdNzE0r5WDhbOTvz7vXrPd/yXA9wBy+HzB7W5eWqyWQBm8qJgHiY
pv4I6zCEEpFv2jSgDTNJ9xQ40Hxev+bzgAZHmDjN/BusKSqrl9csPZ9mTRs3ZzECKmjN1Nwm0p42
bOdrGO8XXieMBwSEkcZYXKGXW/ktoo1a37uI2zVnv/QFIk5ZfC/AbmzSJK9uChVdYzk+vx7utBY+
vAa9RObb5uX1vNJNEnIQcUZkX/sw1OAg4yiZwknHctvQsvoKF+HZ2bcA18HFBDZlElyp1fN1nZRt
2qd0PYbWPc7oEIRY2vV7N+3csHZxGclqHDpbvVdX0sw1AY6Djy4D5gkM+JaKd30soTbn1pnLo6aB
NnwZm3T8Xhv1/ElWzr3ZONaBtq2O8olu3mtN6mAUUjunAqnyXW1oKtQqU2x9kAaPuYli0eh2Vmhr
w4ir5MHlx27H8atmcOhEftceK9vSNo2N3imylvFnhWhpUSHexFZO91YjK5Ay/TQci0GqWzGLu3+5
YpdnXbzgl0zDsdbPWrcRZqc9yyhOChQomijdl4RPEtxiOr5+qWcbcnWpVfoO8beaI4MA4Nf6uNGK
7hGsFeJ9Q/BZJs2jOUnjSlr31Pi4iI5USUy8aMZSNXjEoMtFa/dGJlxIg2eWqn4z4lytNkURiEdX
NMZ2wB99Y3lJhW6B+dC0c78lRIh7NEuSTduWyU6VPueg5s/6yS6mnVbWxUHTZLsPsjnd14PlngU0
h9sGAdtwcha6iSZ/LWXFzu01oYdjO9cC9cc5u238eduMvriRZXXtQVfFIA+2WFYT/RfJGkzin7Uw
tGmhf6n8rM1QkImGd0BNpk0PYm1fldq4Dcb/w955NceN3W3+q7j2HirkcLkAOpAUgzoo3aBISUTO
GZ9+f6Bm3mGjaXbJe7O1ZVfZZXtmdPrgpH94groPOqUBVYXplq0On99f3LPrYf4BgBNeQAoUFBY3
X9J31ObjKt4B0QuoQgu6+ivt1X5NsN4cxz695Ju9KKD8nrKJnx4NGRpFpMKnaytmNIDggCQ7JSz1
a7Pz1gqZrjZj37Neqra+kKt3WVf5bqGiPhOW6mRrwXCpLHYe5THzuZ1MiZQKLXrup78DB0SDUomf
7KpoDDetZQWbWDXyCICdN9lt/QtHJAg1/mCuAJl5Lm8y1fSOZfJi7VPnVeZjEF1ajrOHiGoxd/Xc
rKLCApJ98aNqOQP0p2U7CcGbL9B9E3fq9XClxYL06f2VX/TGXhaCajyJ4cxpNbmtT8dC7IRaFvnC
rqjl2M7NAI3+kS6L7Wu1r6y6MPWvW0XN1hICSW6ZC/Ia2kt7DWsSXKBURI4GNJlKQhbFG0kCHgYE
FIhtLVOFQ/fhypiDPaeN4R95npUHFx7ts1yHDiOo9Pm9BkpAVe7096uS4GFmQL1RNbGry4YsXFPn
NC/cRUv1l/mIvjA1ZqkZrqQl1ZvbQDPlvst3neD/Cjtj24fml3yGi2qhBnJUExo7D0LvkwJb1Ra8
VtqA1x+PMUUeJxEhVb6/bm8dIGRicYqEYQT3YHlngKTFJtjK8h2tecNJIfiv4lGOrsNCPxD/TbfZ
eI8/qnCDMNJBTvt2211KROYi56v7mSIO2xQEB1EMexSBt9NP7wtYBghN3n+SqBus2mZqXTUWn1MN
2Y/UqKuND0FjrWRdu0opZaVpd6FyvsiE+AGALRXkEKnp07ybFUdfR1FK5Md088RqVzQd8kJTn6zy
OvqcReKjXxeCgxy06kZ6SWlWkS6pTi823u/BoVuRA/NEUUs7HVxMGi3S9aLe+UP4UxZG9SPF8PTw
/jJrZ994jn3nb8wkAf0vqV26VnVT0evtjtKquVHU3l9PdKVtlgMx0REteCIpPb+RZD9fo/mETSL4
p5UQBN5BL6Z4F+fm9KhHeXyXmdGwUaTY+zpahf/Nr8VwgxV5sJaDoV1nSEuvzabR1kErT+swrYE4
U7DZNr1Jgzzz7zHRpG7advXNEBjxxpCCr52epBvQudZKHIPqTo/HmhyzF1ZjNFo30zTkt8FQJrbh
G9GhGwwMh2s5WQcyAHKv7FQ7CPLvZbnOx5tuDOtNZ6jlx0tswxkwd7pPyeLZ8iZLRVWE1+Z0pdJO
imtlUKZdaYU/lNHsHdkSxOsktUINb8dJnnN61JyjUO43nj8W3/2g/ha31IurJA6fijxtbruiKj6Z
QQP3JQjqtVAEud1Fpn5TZKDFtTTv77VgtByr0zJYEB5ewW0+yrdKh2Z2XfnJdiqnSz7uZ3vQhK+m
E9mTQFJkWu4OJRWMtDcDcUfugER1NAifYCB4D+9vwrc+IC0WVOOQ6aW2utTy0kOxtwavknZtMrj5
EK780VjBYkBUolqbUrMPTH2Lb/Um5NqL+8zusuxBSjeZ/9mv77MMkWdlvDV7yW6tbOU326RqDnHY
22YfOqPR2hw2u1D6zxov/oWL8o0fT1VWwgIWkCPHaClE3QNxRliuMXetkePmmce4UZs5ob0qD6Bt
lSZklccakaQuR6lDpk1oV36U36plrYIVprLTjXAdi6ifnLLrr6fA/AFquNhorWZdl7SzP3UiDQZT
EJOf+BEHa14hQOxwZ1zN12hzynK/zSMrufB2L8sHPEiEjRo5JGwgU6aYf7qxpUjtkyCQhN0QK+Pa
A+hLa9h/SKZueJimrrithMD6XOtYqSl9a9i9gcdFX8KwyMFJ+6EarktRHEuUSmRfsblSIrpHg+7C
MEjc9zfRIqbhtyIMw0M9d2koHL70b15lvAYMbyDorbzLMZmh0JxDLCmm0IkFWbiQqrw5FPVCsj9E
+jkbp5/Fhy+T+GA8dnIaeeRfZbKxAEOsYrbX7v1ZLePH39NiXkCl+dcZLW7QGqmfmkLZKdHUbmPV
l9x0xEUuUMQb8l87qPLwKkGCZzNK1ufGGuUtHAOsE0N/cmWJ0yFG+Z9F8y+/Cf6/SVUWjBj3wun8
1dyieTdVyi4M+mdi6SKTN53ufUqU3riwqovE4fdQPMIsKIUhWlqnQ0HiAjwOBmE3SOlRsER4XVmo
u7og4vSU+90lZuAczZ2EHCY3EKBJcAQGvZ1lr9xXc3b8lFk7zDvyJ13AYlNC4MjNQrVL8DOLpa8D
epC1Cx5yO3mm8NPUOnOy4VFNMbp8EaSE0V+pQLm+CKLhXU1hWFxJFD9pu+XReOGEnr881D7oKtEl
npvUy9pn3w0p9cQp2k9KgE7XJPc/FKlQtmCEFJptcntVZeEle/dlaMii8MqBFqPeSlRPn/h0Ubqi
myypS8t93cr6VZTTekJtv1ijJDLeVw0okKwdlEeu5cKN4VHfTxBzVirIt9/L9V/4JvBNLp1/D98E
3wbhL32s/wJNn8I4+Uf/YgeI2gcwcLPQBIBnICncVH+xA/gr1HPA59Nrn/H+HIS/8dGS+AHRGMJe
ZLaQu6Kf9wrGKSK0b0iz7u7LNuBPXMA234NxLiU+OGvsIn7fTF2gZfzS9Hx1aVvK5MdxoErbsqiV
azmJMfQrhdQI3KIAvhlaJQAlLw3pYkVKuVYBQ0iVGD+mndJ/TGER5LZUi0+RERVXge4/wBNFb7iT
d1aiQhPsmqi6KwPk7Dvfm3505SA58LZpRKKOkl2pXn2bd/1fusR/tCv/d1s31WMSPmb/stvq12P7
r/z5X/sGxC3O6T/qJbh//rP/B93//wYjBZWC93bg3a/+X85j8utnnoWPJ9tv/uf+2n6g8Gc0AKhH
naQWCcX/2X6a+WHeYYD26afOIo+vtp/5gQIp4RTdgBneO5fm/0YRy/IHNt+Mi+HVRYWGptkfbL/l
O65ShacIAm6XAjmKq3P0+2r35aaBPZNfeLu0eKKXpotfgksF1OUF/TIE8+QX04FBi+R0CKFqkzFQ
gaQpoYhnwtfGCrkIHyX/0JCdvFqAh9+v1GvY/9m9PA8GOAUMFqgLmijzfF/Nx8O4eZZnFnY9ejLO
eGeVq6HcmJKNJHiqbrONfMm/7a3pyRB7kG1kec8E6sSokQo1V4Vd+5x/z48UEekVXRpkGQPM05r1
DCGni3Oldk5hX00LhmBvKpkGrC8y7c7w7dSvHFWLMG0JL3zCN+YDeo2+JpoxM61qMZSH/qBPm9jb
ITfiCOqxSL7qRWHTILT1ULow2DK5Yl4kPQBVaDlz1YqLypIBabnIoWCT3XQrvbpXqks6McsN/huZ
TvpG+YT/WAIi+yYOsiEY/X3hiR9N+U70NVdo+9X7+24ZMy1HWYQDaimb3ehP/t7rVp5g68oX715f
d2A3jEvuTctPNg+FFCJy55zcuZp8uhWk2m890/KDPSXSyonjdanJsfP+dF6+yusY8GWQmV8wm61o
4kwPer3fhl5RMrpHwb4CvOWO+J4UKPdeDU/5lfwUQMrMnWCw5S89nEn4rNb6/fGX2/1leDoTiFMo
MztvcSvJhQIKX86DfZccR7XcB32+BVDzoy+LCwu37AuAP5j7rv8MtbgweKoiQ+rLYG91KGHZxg42
7X25lj8Ot+kF6PubK/dqqMXKzWRjIw0ZStK7qyqYwOFeaq8uDy+zIdiBzkUDEgDaC2fk1T0h6q3U
WknFbEgOzFG7Aea6iszUaSQJZMyla+n8cM3rMyOxuACBwSyqPnWtKQX1MX8/BPIqtrhcGxcK9Pub
4a1BOLf0qWdIJEiG073YBhPY0Io7Ig/iZ0HeTlp0pP52YcufLw5lTLTd0VIHU3sGE4jMjB5ZIAf7
kprjQZUCxCsMT/jDUjrbjWHQDyUioC199hiKw1gphakFe5OCzThRNpXge16Yy1tfDMbpHFrANiJW
Pf1itZVE9L59btW+WrXJXZCED10Qbd5flze+GKw3alWgKxEZW9ospuWkT5rWh3spcaQulpxKFcYL
M1lGx/P3OhlkMZUGHbPBooS1d2/vD8pWVm3rS3ePpoPjb592D5MzuqKbu8W1elMNdr6Xb0b7038w
TyIt8jxowcRep18TO5E8CIQ63CtoN80yend+1qz+78ZY3LdBnQC6EEtWTE225ojRe38hrX9ztV7N
QjmdBcVioQmaItz3jVmtAq11G+wdLhzVtwehcACuBIzAkuzZ1ygkwXEO91lcbSPUIKgQ/Ccf6p8R
Fg9tM0RIoIwdI3DB1TS9guzCh1rwrZAfm7ccuoB/T2IZkxitFfXhEO6rtbzBzWMzuaF9SB3TDX95
BS9EeHz4YWx69w5sx1Mv2t7OdC7xa978ktj5UGCbWQVLZJwW9F1TiVO4b+P2yp9imE6XVMcvDLEU
X/JDGo1BOIZ76940w02dCRde8SUg9veXpHAuzXiRmRZ5uufUEnF6r1c4vE9I3mzSbbGuN/ltfKvd
eQdj9ePb9dZwWUd9l9zGa3mbr6tNsBrtn//Bnnn1MxbvbpBGtR/GUrg39T3YesJYzX1/hGWH92ym
i22JRPXUZ7ER7pG22XjX4686XpW6MzW2vzIc3R7dbJWsik3SurPbLjKT9/76kqTvmwtKaYIi8Evk
tpjn1ERCOPRauPf1ctO3ZfoI19/79f5U5z/kNDLkdOAtgWYY4MgziawGhRbieB0OT37nKTAlhZux
VWb74T9MDV6O4auBFptHygSrzzs+qTmGDkRrFKcuDfHmBoXDi2kF/wZdu7gUBwjdEy4D0f72Kb1O
1tKN9MUf7G5rrEp3cvDDdjMnccxVe+O7idNiw/ep3wbX4s32P3hjCOjpNtP/4dcsJttmITHBlEZ7
FYqmEqV3g3RJJfAF73a6cjSQ8QymNQDlnyjn9DTqeRtOkRHXe8SFjF/1JHR7KRqaysa5DIlJDa7L
t67Upudi6JOv46Q1j3WsJMdC7aJbXRnkXejH4XWljD680VGAUJFHnffDHMqS23GaRZ/SqClvWy8S
nwdfGn90eiqGtl4kwW0vYi5AxCMpaCGa3AuU7TsBToRczzxKOcfxLxGyTzh6ibey7vG/NSSELadO
hxwaSVKYMdJesAqAlddgw6xQyu68akAmCuUadTeVaXBr1oKOcdGAqMVqaLQ4t82kMhobWAHkzRB4
bEj/PKBdarWDBldF9aAPgBzNv46mOOT8V2rNdkQVF3jKUJvP75+e83RjxluiXQo5jmY62guniwC8
JSmGIbIOMR2jNX439apsRSrVQmkJt21lqPecWeEmBR57S0c1t4s6tb68/yvm2+hkJ9CpoyAFEpND
TFt9cVGkmVpkYRh1e8yW7sZil6vas5XMwmZ3vEgXIOxntxKeDzNpY25LEREs6csU/+OgH3yRwUTb
kBpbuMh4naOjk/nAOeLssLvJD1S+7ulHFQtV9tNcDQ9morBLxiYpvulmr/xEpb2pHVPNxB0UEaGz
tQGmCNrbmnFdRUH0nIax/9BaJYGd3MQgSGhSJNWx9bs6epF1++w1HvmuKJv5T8+U0wdhGIrnptXF
n3I9td/HVO7ps3udAitZG3AITVuzKFfi1GYFTFIt3umlhZCwlCvSaNfS4N/4mpx+MmNrOJqBqWBb
FJVhBvIKocsVEsxyZldYjtz6FdJ+NqSKWNsMqIsFAH6SULxwzS5kBAh3uP/oZLEVgYnNdcXTj2cI
JRDnsgsPAmp+tyJUYVuUoFLjFp/nCL0kzXfdqIVr08vxK/B86I2Z/8Pvy34VWHq+eX9rLoWZX34O
ndY5PdKA7579HEQ7Wmx34kMsxsW6TCXfHTzP3ArAaFd5I/k36IJDdIdjvq+KwrDbUcmPijjTrQe1
rVd1aXZ3leYN18jJis6UJ8IeLEYA8D3OKAb2xt7zkrXQj/mtghDVWhxKaZ2M2njNvZi7NXqxt11i
WG7Qq2iBRY2yen+OZ4ATKho46BFi0jykebTUMO8bNLutRhIPlpHMV1GuNs+didOPXeSSfBNiL/kN
mv90pUiVgHNt0qifesy6EdkTm+zeJ+U+ZOZYPbb6ND6gxxZ85nWTDvVYKKk9+hKyamPeFw9NmvI2
jwQmSucgXyod0JgrPyEdQTRppG18qyPLGNpTiXy601pwFIDLDV+Dqq4MmyJM+Av1H79wdDNoRScQ
yjK5F/S4K51QFAa4DzWeYBARrS8CcnwP6HqjQiFGndzYXWrEX+UuLH8gUeT1tlQU4mewweK+F6Lm
Vo7RTbE73RJcL4kN9VIZ86wSzIae+3IwzfnSKh3N0309GnpYel1vHdra8i23AZ9T39aWh3xAnbTd
oR3jMXTLoC4iFCKpEjptWZvqBjR1jGLL6LWf31/2s4uQHhPEHJpJVJywUlrEiFOsQihRu/hQt5EF
UiUF1J8ZxsP7o5x1y7XZPE1+QRtSyjjLwURfCgUtTLOD5xWSXSL4gTqv0LkYxW1jnhontVa0z/WN
B1ebZ7sZ7vvUw7ESG3Q0rXvtoeYMrt//VW/MHQTbLC0NpXUuGpwuRt74gZYqfXbIetNcV02urSbI
+hfusvN4jq4JEivcZJRWeHYWqXoa11KAXFt+SNKqvgl00bszBV/fmnPSXozxvsnL9KPkG+oKZQjW
HVPEVeprqdMisbHCIGywS9RRnQEPAxsn9XSLt4ziTmkMqh/tiBZmzVbXPW3bIkq47YSuuGk0jH3N
KK6didbEikgjdGoPy/f3P+EcGZw8cvPceLHpR9I1Outz+6avlUZd5oe+9H231pFCrlWRAnOsBRcu
4SXmj0NIU5RCvyHP7sXm4kkAZKh2ajnlB5Nu/g0iSvrKKETLRmWBonaSgYXskvhgSbhfF0jOXb0/
07PNMg8PYBg+M6wdmiqnm0XXAbeOelMcCExnbf7BuxNRrryA65fPogaGob0xRyYQG+nOnQ5TIEda
Ix5ZHoqpReGswZnDjqdmWsWlHmzkNGzWKonfzk89nRdeukW3TXI6SRW2cpKM19ixpXYxxNgNNYOM
1mFoPIcCxIR4Kgc7I4oOeL3T0DFFX14PRXaJlX8WxpFZs9Gp8ZGQIR+yuFBwI84ApnblwRrayZG0
Ck1z0fIdrdb2TTHjrLAteH9pzvocL0OiOTAPayI0cvrNAsULeLen8hALGmCmUPK2ZjMpq15CuxGr
Q8PmfiXdjRPpwvZ/a7IGQxIViDPDbbFajUxL2y+n6mDF+JGaXmN6dj1NyUpF1tFF4Kjd56Z8yRfu
ja3It6XoR/ON2S7DdbFKVSjqSnWI6rxxxiH0HHUMtAv31vnRJp0m/QTDAt4GGMvpV5WQ+gTeFEkH
f0CN0xiCpwbrP6fFAdV9f/3OvyJsUtYQJBvnC2b66UitX3eFHmjKwc84WpaFzDhv/bQZBaRAUJaR
XU1Q/AubZgnsZlZsUdijdL8BCQKyPR1V9k085vpcOEThgKoarlh1h7C05dWu3vTXjWXeSEF7qORy
3Xgmmq6dtms8tbC9+JLk+PmCkl3PElzz0SHKnC+FVw2SSqnVEH0Y4RA0NLakyHgewvYv9c1/K801
78XTq3oGa7Nn8AIAMr9sXyWKmNZNEPnHyiitlS7nrZ3LmOYquZmukHb3N++v6nkMT6zzAgkgr4Od
vQRpmyO8HVFrjEMd6t9BzG98r4rtSA0+Dd5e62P0sjM4Hy0YrVhC1lteQ9C8cEDPJ63RczANcGqg
4tA5O/2ylKVIORXdOCiwUZ1MHqfrkfCErkA+bvD0Ei+8Em8GeGDj54wPEIS8tCFIM54vXkvzEIQi
OtfBJMvfMrAUD7U8RZ1d0dLZqeNktcizDtrkCHLeB2svTNSfDe/+H5dTZ7TQC9DoN1RvscnTMhk6
jECtA7Yvli36gjBrQD+/v9Iv2h+nWwug+qwPAgsD4NDSem6sxCoJPTU9hl7RkbF3KfvKjJptUU3S
5GhJ11yBE5fUTaO2ag9X1xhjGzZ8Ti81jKBcpmb3JBYAeR2UIgbfNdXeSpwCCUISTLO4F5NcW5Mt
x1+n1DByW2sLatyBpPmC7eue+UByln0pIPMNs9V6Zbm9PNTuqA3xQ0RSco9GQSW6TTK2JMBC2F3J
bYRATRJ7wmdSaDlzorC2voVQWjB0k4wCBS1NL1JXwIBzp1aTfMytKaXGZGWiYNfYAvHLvKL1XYCc
Wr2uo1AZ7QIDvvsRIaXB4QwKuhMU+S4RS/Hn+5/8jX1moA3HZkK0DAjwkv0SKJ1ed2VTHH1La9el
hV64NSlCYs+0dkdFCNvBiREz2Ci61jrI3X5UxMfSay619c7vLjSdQAXNfUoUMGaQ0eu7Ky+L1IBm
GR1FI/FvRt0vbFAc1aXLZP5jTrfYLB0FnIWYYqYGL15aUatFqYq96NjDKNiWoWje+AbyTYaEsSGW
mvHWM8N6FbZCsJPa3rDZaLX7/kc/v0xmpB5oGqBJIO2W/PvcS3R1yvXwKFqVdUszezj2QyXeoUh+
UMahuoRgf2M8auaQoQH78zAsQ84CRHWcT0N4BN0quAj+dNtJnl8iDU1czQ8udePOARa8wzMljkCX
bjCp0elakuIL2D+xlgPEh+1Yz0rtteqvoFfouEeWJaXSnsNn5Tr8WCtZ556puILXybaK7JozGGG2
xyKrvgow8XMjkoYLfbDzUG/+hdzjZFLkbctPkqko5lEZi46mxBJoSLs5I8Mj0TXggRFPgzN0bXnM
wotl+Tf2+QyvBOlEsgxybrkBSxy9oZdFR0pWOLoQZK6pLF5q+L/xaELrnfmRZADEXcvulB6Ig9qZ
OmACgzKWLjbSmi7puNYoFWx8mK/rojMUO4716uOotfG1hhOEmwWi4vYgNy7s+HnBF6eOagXgDcr/
YG6MRXW+lIayEhCQOIapdT/E4zPidQfd8795RnRX593T+wfsPOQkDsTjBL4TJe2z5r1J+dkI8zw+
9pNW3OiCr+0g8X6lhCldmNh5Mgn8kdR1VlAlK1+q4jS+p6EPJWdHbbK+x77YPFj4991FPaz/Sqr7
leQp/VXaSADKzVC/VGs7/6xkDNQCoPxiXqsv9pLZ4pwQ0+k8GpMhXqcVJcBC1BHZRkzoQhSvvPjz
nK4hLDWFkjpQFfACM9T49QWtF8DbJ8urjgVHtNiKXYg4mYm7AaSPOl0VqhAXTp4p/fdJQ1hy4wmU
JO2yjfLHLE+i9sbwEshePZ6qOMdPRRpDlcm1vWSW/sMoCZO/0pVJXit6DulaDvvq0GN/turENlBW
OMsld/CIVGwyKl18lLpefY5w0t52UlGp1zrmW49DjASzHQLL1ykA0oNAnq/NPM4yEYHrV2b4zcrb
sd2g6KQee7LiJ1NuVZohbag+DO2oPmU+8qHOyAFdpbpSVU6TGP1Hpcisfg40xp0H1220O1L8nZVF
2CCQZrS2hWHOsfahL2QcR2RJwbFdI50CqRPxErRASlXrWlvRikZ3uj4x9nWulbcGDKBZLKTGR29o
ZSxvUYhJBRtHmGQ7FiwD8skssR3QN7ky2la+9ql0HvJS8J5JgGfBh6EVDZvgovs6SS09p0mLk1Wb
t+IEfs4YUifMcv4fEcgM6uniDC0QUeIQN7FUYCbh503QOuLYE9BMzRgQYOa9sbEEmk2sAu0BpJ3H
6b7yY+FbaTZi42SqhOpCYJSKZdNoGk23zyOZToumlJpLvw1VXCJGVXQpQcUrPfOKL5Pm6fJq7Egw
nYF10x8ELI0bGkCQm+zMElt8QCzsIdxaCXTPjQM9weGkq7Iv3NRN7raQrQzb7CShWeXUoky76cvx
BldF6ymkoPvkdWqK35ofiPxBVa6vNIxGSlvExhC/lkz2QrdVtfAqtFpUqTtMY468ETIirYkJXdsy
OuXOIrjMbCPJyU3ZGNk3LGDwF8ypVovDUK+4AjRkYhClhyDROL4WDq48IYXjDMgDwwDphzsOn1jc
63VcKTYUFDWD8m3ElTOlVbizaOntZTGIGjfTJ/8aKkp6C9RpfIwooeqOPA2puY20dhLtWjCUyPbb
UVrXUpb+MrXUi+yB+vqhsjyLZTT94FPDwfuGb6eBm4VZPgjNmPxq2yT5WKl6CEwYxsvNIJay5Qp6
7T+VTe1/oWUp6K5ZZOLDBKg5t+s6PKq9Cv86KfPErRSgfA55V/rZyBEGKvUx2KBnFLS2KkPbpjYh
hqlT1sX4OR/J5vlE8aQ7VaBiEuHLmX49Wpi1oEk2VF+iukARJZbF72VdWXBOp7DalVVl1HZVE6Tb
k9dpt4jHVo0TmVOwLlRdyFZRo66qsYmPIyr9d4UU9gLaGj4m9aE0Ya2pAS1jBL0Pv2eCqd/7U+Y/
wR1qOfsChrDXMC/nhbbuu8zUv3p0wytCHgGPKUOYhu90UcnZ8arC2033lcitkkS3KGVJeel6Qtzp
to/r0M/StJqbbojkrVn3fIaxDJwYiya370LxY9yL+s+gMqEDBnmrfBGVqb9nOdh5PkU3fJgErMXs
3M+Vz9DK+9q1xBzj+zDR28M0EOYf4n6SMEFsrOnnIMXSfYuw8U9fRsUVofSi2Ft+YmBDVE9Phjao
dNwgdCC01CWb0Tf8la8qGSXaspieO02361S46yLryhLTETqZV//U6Vu4agotXwYN8MVXY7102Nhy
bitoRdwKPpkN+HGvvE5jtRFJ7xAXtxtTGnN78FGNcGRzFJ/lrvQeiNb6ve8J42dsWcZrKyNat4Xe
0wknqc9RRgrK8VdkWmgu+GWLR/2gcesXyHYKzizaz5J5SYiNSV6Wok38EvmuOrH3uONC2be5J6NP
mRmHH8U+yiWXtcvwfDIb9Uslad54oXxzHgjCuSNUsCi7vTASTl+1JmoEqYzH8ujpNQpQtSY7uWki
LG3RQI8SwXLbvhu3ra9dispfqjGLBxVSNjk7HUodt61FxlMNuhL7Y9IeY5LryPF4dreBmvkrjGe0
3hVzw0wpzTZJbA/jyJNW9NHYO4KSFk6S1fV97YnxraxGMgqiGD5di7ExPfLW1VejUWOpiQ6Gr9rU
ViuMZVKtube4pg2XD9ICK+ir8Jj4CHY5skz8WUsGRj4UvZNgE+BMK7C/6yR25IEqMrKXkv+pRej2
Egn+HJDGV6c8TUYEoJcEdJErqGocyVYrVUdZLlB9iEb9U9+ojyn+1XeaVYqrvMozRymzcBMpfeNW
aTo4fWokK+IRzoFuNPS2GuWj2nc8nwkqvEWNuzU8AvkODky3KQDOb1Awk1e9OplXzeAXO+o2/rVK
fflCPHgeec61GkCwIP9RV13qf0e8cgjladWxm/ia8ZijSxygOoNKl3ahJHWeSLwe6izIteQcgXzB
qI5jG/grJew115qmS7beb0xImSuJNN00CkBLlYhBVIMR2+vs6AnFY99Z7b1vmqWjCIL2/H7Q/sZ8
AAjBYqDHNzt6LzZCASy+9UM9P1az6dBAedfWcJPb/PEoRLBzQkQwO6uJn5730IvMUu/84hgMPHFN
gmZPrEt/SmOAG6zDrEZYYmbRcsJPRxlFwaNb3ZWfY14KJ2/V0CkaABjvz+UliXt9gzACHwsa66yh
OGs1ng4z5Y3WjLLXfc7t725p1/Zk547hFPZzsMqci2CK5V5YDrf4dmhVhN6gM5zoaDbecW7thCth
xV3OWNHqWrTD9fsznBOY5QQp6APDxn+Be3rROyAQAFeDycpnvbDuG4XIXCmipyRufwl1fqHkutx/
8+xej7XIbzzo9bWsCt3nLv2oaj/C6PD+XF568u9NZtFekqWeKuLA57ux7NK27MZtV5179aQ6EI9t
ydkFzoarzZXXgR27on2BoLEsCZC9IfZImjir78FLWmKVoIJglyErwzEuM1HC/C0fKfONGMM6RSzX
11JcACkrsqgRV3GONh9gstHAaGEQE3VFzqDdJ2I9ZReS2KUIwcvv4n4hFqZRibTvIosVKwQnhLwc
j/BAh6+t1LRYI5LKGkIwXbWl6jlZrng7I0euC7YVfja57NmYI/QoEBf6urWq6r4su0+9VCcf8ZRq
3LEUfRc953j3/hou9sjLT50td+gwSbOq2PLAkV8S1enD0ZoMwW3HEnTJQGr5/iiLXc9RlihMzmjJ
WYoadZzTY12rnSKkXWugmxWYn8JUEJGhrFsnpuy29fT+Lx/pP+Kz/n9qSzWzQ/49yxr94V+n1Fb+
9r8NcrDBoYBkoh0JG55aGrfdb2q1AB7vAy/8rKwFAkXiUJ2QWy0samHFziso8RD8Q26VrA8U44Ct
UFyhaUhF7E/IrQtYNiEreSFlJ7jfxE4zWvl0m0xaYviJJRRHUZiLKV0gVsFqUJTrZCIbsL3JKO8a
zFRIxuWRUkzb6XjnVrK0oRcw9fYYDhFQp3TyP/aV5XekB2n/Ez81Q7eDiBdSLPsKOGtR3+LvEDyB
aYl/qzz+d+f9LyTk3915j23Vnmy9+e//i1Wt6x+4pme5B3xWuad5h/8i9c9/hW4gNzh19Znx+c/G
g7fPvkL1jX8CYiOPJpfT37Rq/qL2mwCmQnrFru/P3JkWW49dRw2QH0HwAX8D3fLF1iPowW21zL0H
QA2qKwd0JOv6aSyrcVuY8laJZQHA6GwMb/rUcn5VQnkQROTfGgOyAN4KFDcG47NkOl4QDldhjmWo
6BmovHU/ELl4evm0/91l7DLejn9/vz2EzY/HsMr+EpGoTzcc/+jfd52scte9KNC8bKt/dpyA+s0H
UG1ogP/Fx+dJ/FtHQlY+8EDNZW+Jq5AcgYjm7x0nax+At0pgEYjRKFD/kYzE6YMIc2A2cQcao5Oo
8+ouc0Te/LLoWuwitCEXVthM2kjf+2j1YdBBK/oS1WQRKc3jkZEr8IPJQ0gRl2SCSsU9R7IC9F0z
sjgR2tpKxo7WqTv9burl76KU5PSsmmgjeA9p+lXwy9moWB4vJCsv2JF/QsaZMjFjZ2ZQJS0jBJQX
kQDCK0BI6jy/K3BmRWNpwjYWdUApHYKbsn6s08zbKIj02LkaGNuq0p79ut/j+AOHcGi1u8yoPyGU
lG2AJx4MtErtIVWlnax62yYSMYnI09ItK6Va4USluI3fhVfTNxndNzvDQ+dCBPq763QyH/TwZ9V3
3Bd5smCinj5ZhVYGqTaU8m0aOD7utBUAZ1v5ofEwhfX/Ye88muNG1nT9VyZmjxPwZnE3QBkWySqS
kloStUFILQk+YRL+198HnHNmWGBdVujc7fRGHd2SkplI85nX7Ez9tlNvzPzWzA5RC5DyJpdPKLQ3
j151SDuqqTeWEti/SupUftPsZfVduttZ3zYUlbKA+dYZaJBjeZzK+zTZufBbEDVT6AL4kbmxttHB
rjeGE0QmRqNodPnYa9tip/+0cJdTdnbsz6chJQS+ib9o33Jwxs4+ITCejlhlD/WhzIPpwROfbcrs
Rvk3zgu2fYMbgzMiJ78Jb8oucCpgChtMkz11j4BZh+ResyviTYdptrPBFWREOx0MWeIXmJxRHUg2
1YfuEScH/ILyp+ov59l4xmhqQv6IXhJyd0GU7gr5JXN9L92UIbAeX7lHCHn/Ax9Vam+Or30pn5Qv
nuvjTqHauxEnSgT05N9ju+31TRkfZ/yP/04aPIqC3twUd9Um/FarN5YH8wTdWj8r9lNDo8LXj+nR
OVgb5yPcXaPzw1/S2UE6wOipvIt+8NWsj5JZpTfTYkPgg4fxwdruzX28TyHOH5Mvc7QJJwDAyAb5
3sPweYeP+z3a8qfJ8a1P5V27y+/Hr57mm0chghbzmWgT/SAccYPpttlZh/BDbgLG9DMaBdURWbUR
0cHHXvE1ABUbWvXZg/eMDu/9/Fz8ENi474tqA04C57pA3w+/Id+gVHU/BN69d4i36kZiux5U36aD
uxs/o90WhAHNgY1zyDhToBi3iMXHSMoXQfU7/e2NfvpbTH6qHno3sG7x496VdwPF09mfH9OjWW5Y
0Gext4LkULcb9Eu7nRZkP7MDNJt0731w7+e9d8QC6uD96k/5yXuCDQ15OD/N3zm2zTYy/Bq2RuMn
j9pWPIknMwu8boNXVLI4Z/vGENhqUP2zYPS/z+B/Qi577xn8+L0ov79++15+/7/ePgfjSuIsIhrg
2wjVcMf+K85H3gZHEBT/MGXBdYY47F9PH0bKUHHAN1C5dSnCLKC0fz19mvmPJbu2QcgtgRb0oD8J
81+kk1/dmXg1QN2j9IZECv18bw2KooiuFIU7a590kYB2akSD4ZkTztVPyjHxNm4ty1ciLRqDdMDV
L3C1GcD7lOiYZIqeGH6XlDQig8Lx5DYaaIdBEbDtRxNOnhMI1aBCFWUTheFUn8qP6ax8a3qpkiro
Q/mDfkZGU7OERLfFOVD5wDOFkkRoxj3UshzDwm2nWvHPwq5cyx+EsHI/xZXe3RUQlR4Twyx2dTvA
qRj0fuy2VVLXyjPW4N4D2Ar4eUUb9ocs70k6IkH9oZ7G+fHV1378r7V6rZtznrXzTZecC8gikhGk
SW9enYYvm8x1rn3KVSCuUof/UxTmtdLvKkh5GQUcKMillwR+Db7Mm7zt6irRPsFAk1sR48wyGrLb
KTraaEZfXCMgX9gYTAXDN/KAxZJt3ZDv9ELMRmNNn2y1mu4ifKCeR8NVjB0uFDXdgi5r4LBoqbev
I1T2DkJzsKSURlUH/ViaW6Nq6SempjD/LoTa/gppTNFW8xBaDFpnaAs/mkrzo5m4bDi9Mqe/OuQf
6aYbxlRuk0rgTj8NjUQm3bM7BHtgJG7mWZtsP+vQNASz5gjbx50TUUhNevXGNKpJ99UwPCne3Gkb
26yqO5RO6w92HI7fYhpdWFPKzvhuJXbzm54VCWpqVk7hmxhKFv77++LNF6NGi+0oqKjF5olVPI9G
MH6h1gQC/1Mbid/hzAunsDazjm1rhhD+y2D/e/v+J/H/q3XffG+//8cv0SbtdPpe/Po///n4veq+
/8ciJ7bvEvHr7CJ++aP/zHot7x/YyGMQwvdY0t7/rrdwpv4BVAs+2XIN8i9nWS/pMSntcn3zpxbS
56uLWPsHOL9FkgRc9iI4pv3RRcxu+J97GGw+1zDAZ9CpBncc2flqtxgjpDCUrO4lCMMUWm6r/BYw
kW9eLc6Fy2pJnVfDAHyFRYSYPxXp9aku2Id4I1TuvdJW+V9Q/+aNCaXo1FRCfEEx2/yCR70Oea5Q
v9SxbV8Bxp3flcssPcRoEJ3ECQsnAWdVpFZQc5SWsKKjUOd2r2W4Fhfj8OH9OV4a5KVJRjLHZ11T
cGLVafNSi+Ij/JgwUKgbBLneXEvjeJ5XK7mowwCAQ1Vn+XV1vJV5ikJvSuKjCgwB6IAotrM7g8R1
i2tuLJcmhI46+kQgV1GNXe2NrKvZ1k0XH9Mp7f72SlfZqUVj5FcurEvD4PCAtA4OM8g6rj5OG7vW
5HXMaOyLdhsPePrmVnaNBrPGBC97gKSX78/XIRFeW/UkvSwVrVfjY+SVROBGSVvJUBeUpv5rkCP4
EGm7W6zh3d0wxeWmH+dy22BJ/Od7EUQAjApgZ7zc614doC0zVFCnPsYSv4DYhVPYzU7+7f3NeP4K
vOx4wIK0HQj/gPivjYK8SRThCC7hWGfqz4EQ0ffs6smqXCSMdKSM3x/twidEoIB9wlVFfryGOXes
ORZENplSZ3YkUoYEVoaI3/ujXNj6lIfVxT2H+sVLnfA1Vi/EOsfWiyY9GvMY7rEYJcsvpl/Y014D
mr6Zj6nCAoGTSLUHJZeXIOUV5aTIGg2QSlocW5GF8BLYPDehJ7UrN8abj4SOPE5AvNVw95Cw0c8v
XwhRReY6FTfGXCQbOyqynyDEW9/GouUJe5VrwdzbacGtgKLNB8JnGFbN+XiTRrwLOCk5hjM1JjyO
YfYb8Fve/0xvR9Ft1GP45ogRo5O5zPrV4tV5N9RuCmxtRKThMKfwmMsqu8bIfnuekUEgISFS5EjT
LljdTuViOtk4YXGsbBP6/QgwL9Xr8SfAQG8Xt5H+MM39k+HW8nfVN+VDqPewFuZy2v3pdEFEcJp1
iLLL7bW6vhIrn0otFvHRjM1pG3fKzxBNl80fD8I9jMoZTU6HCa++HD3csqsTDpgXtt02FE2ygS1d
/3+OsppKKaNQ5sYUH1s984JYN0c/wubgyihvjjFPynK4iDsonMEwO98f3jS6uaqVxbFQdHODW+L0
DeRet8W0yr2SI10eCtAKVTliprVGi1q6gwuNCQRlodkfDSPuQ3y8h/ZzBvfpGpiYgO38ZUbhkWcf
+vpSPX5jXjY3kszCqcpj0eSPI8DmQz2auh+2U6CpfZDX6owdzHDNe/jtcWNYNM051Mstsi4jG9k0
9i2YvqOrQfcxigSS5ZRdc0p7u5KMQj0BCCoXItv9/KO5MdqSimaVxxpWWxX0utIVd/UswyiYWlTb
D+/v9wtrSZtxkSAht0UBZ/lxXt0hDmQC2c9ZdXSkoeExVM/55zy2u3BH0cA9Rc7s/pyUzj6OlZJI
//3B317LBCPE3CppNfC09eBR45ilMTr1sWxbTWwyILoR/mVN+owzk/EtzlVIxe8P+WZ5iXzoOXGd
QXRk2NXy6nAzZB0VEg96C96VmkePs5diIoS26xV3mDf7haEIQMg/yA15T1dLq6hAJuyqbI8Lk/u3
CVfjVEGYvWate2FGxDdcWZDf6Jes8Q/D1CEcJPL+SErc35H0Fruik9EhUsLw6/uL9+Z7EXmQnSxq
3A5OqOu9WXoZMoZW0x0bt5AbrB/y22Gs4fK5Sntjaq17JYK7MDV6DWRfBKzo+68zbLDlMLU92R0V
nQkthPSNaMRAYXd0ruRNb87BMrWlq05wQJK4lslh6zWjiuzGkWhI+z6oeRooEVCe0XKGk5hxUcAA
sofrjyLCFa/CC/uEteRWgUUArmztljvPeha3UuuOQybUXQ3O5Zsw4vmK1NCCLTlLDJcJvhpltfHt
OqmjztO7o1Goz2DTx61uJt5NoZThpzTNh2AO0+FP48iXMYmzATTAIloz4g1hVLOOjMxxcDNnYybK
15riHjo+0zWPnYs7ZeEfkuLT9l6DGWx9XoDGTnf0qgJ3ESMxfImoRgA471oYcnEo7ucXXq3xxndJ
DOWIH4vdHWfsuA5aqapf1VCdbxNpiivfbNVJJLlg4agYLMZ8i9L5Gj4pdbsfIoxcjq6Ct6Jf2W56
mtGYudUMOzqq3aiLm7GiPulnaGSafhUV+i+nbsRD3WTaUxNbuX7lAr2wWxEsJJ0CwEJfcZ0WVygC
qTyE/XEaSlgJ4WDemn0SXnmWLo1iEIMt18zCxV/KHK+epTnBCXFuGWXucUFS6m7EJ1Mzt398n5HX
UyR50S9F6fh8lCQe224CLH3UB57ahCdwrzZpfXDgMXztpEz/+D6jDWuR5NMeXmhXy9Z6Nath8mKp
tOp8HFKA4ikfKkA9ipqhBlruT6fGpgFkRHJAbsAv50NN0hHlDIfmmKoN11Yhpa75lUE9Y6Mg8xQG
eToW16Sx316ieLzS6uAYoikEP/F80MgpQtgFkXc0u9GbjikGxsleaUXe4HPkhtUWm2rRP+Y46ZbH
nMKLc2Vzvr3kyPIAv/Fi4G73hh3Zxbpaa12iHG23cW8HGMEPmI7IfSHxI/FTUCP4sckwMa+M+3a7
viC2vYWj6ADqWn6uVx/Wiq2Qp7kMjzOQ4S0Cr3BTSnwb3/+mb0dZXgcqGkgjU2Nb3waqHk6jXbrh
MczaeTeZeryFp3itGPVfPPmzp4JmBD0pGPtEZ+j6rp4Kq1LMnA+tP9Q9C/Y0OqNibqU7WO5T5Ilm
3C3FUt0fa1j195HX6CbkQVFiWJpWHu3jFDJ2HxRaQdNnDmfVRmOwgSWlBgVMdRibnUFhBC85VTk4
tt0YGwvBudIvDDQ+NlbXh58VWyiUayYDyd+sCit9gyBiyYfUUH7Duq2q5aYDZTFuTHVwE9Q6QPN/
a9K5mIIqLOYvudCT7DHrEs6YnlTSvhOhTNIcUk5WlR+1pPMQ46p6w9o1fdGl35OsH9qd0QNueIw7
uDcPGXz635ZstN6PvVyJ70WJANxBF17XPnV5VKGDaUVF65u1nas3Rluo2SY1O/k1KmbH2RQuDKt7
1w1z1IFGA1EPG3Ja4ce57fb3iZZX96o65p/b1mmMLSYGcfLJnqCYaThWGt9HY8r1U5zJKnlAA3mc
tomY3W+S8tIXRaeQtZ+9rI13EvWQaD9nQ9h9ybM6U+7HdEydw+iG6OJuoX6E2lM6aFZNjxrZmofZ
7JVhB+Pb+W6Yk+Zu4gLCzKEUcmEujZ0739RONcx+nSclOFgUyxy/x9SpPfRmmtC2aYbU3YW6Mn5U
+lHLN5Vap1+btqhipCOdotxKk6cKBADtu03khcn3Kl5IIzVMgDhoqegelDbK0o0mpSr9aizQmyqy
UP4IB93+0A4jBULCyR4WT2uW8baqTJrhbe7OiHLlfRIkLRnDPozxH97MtlKZR0X01rDLZmfQ+Ckk
ceI2pmDhPBSGYrdBreSd84P3ELqmkjldRIMyt2p3WzmzkQSl4mHnNLvyh92UlR7Ajcy7nSmHKHvK
mkQf4RcVqv5tpCwX/0J0fdBvlMRyYcaEai63Y0+3CracHXe7eTRxuHesNFcPIQhdbyetbNBQYsgc
hIco2mUzOXhcj7dgd6R9yFoDZRnfyt2OHr7XtwMgt9pAJyJTlXwjZ5iKgcwwB7+z0d5DPi5vGuQV
J62WO29ARHiXZEaTbDFlrIZbHLZrKfFmtEZx51oDmIdaoS/np70skrtGihyVYVtptZ8DtDBRIYKf
xtWxw0p9CEqJ2B7vRR3qhxb3g2RvpWGlfLf7ohR+hRcsPse6Wub7XiYQtgCR2k90E2Is6mDua6pv
h3VkHWwAUNHOyauy2c8dxNpDkvGH/SnF2207N20HqqIdMFbmpTSx7Opz0BQTWVO4HTq1erQjMcDF
G2hyPMimaTO/7Svd/RrleVb0Pu2HRnyeNYzFfs5aK6KvEw4rAxy9PBor1DDUIu4OOFCizooHM73U
71VeW+2HjNM+3SsVWc4+cwrq3+gLtS10rXgMq2YzY6jwM+lFC+tCpKXKnbVThZB2fDtbxgQ6cfgN
g+3HiPhFkGk5PgVtV902Qtd+oQTy3DbOQ+TF+caurI/TABRFCWF4ysZSt44li9+yG2E8Cr2DSjV5
voA4WtCBn/zEaLq9bOUJtZYvQppspSSC+pHqD22imABg5iz9ayJE8RNq67ddV+0xVpdbD9GJhZUL
rCiMqlNYa8POm03TT+up3KVwMGnkIsiljXH9lIYKsJN5Bi+U1A9JZUKAGhzlxu1KNGMTynbKZCFR
2ww+bdRj2kTwj0JL+VDUpXnIde/BEKHY9uiW3qBY+2OK+2GTOcq9YbVyC5Ox2llUtPZthzwlrd5T
My3+1jn6DF9to71x3LTC6DMxPnVDee/16bwdJ+jJCPCmNwS0fSA0/XE243TTtULbT312hz4uWAMN
9U8h52bvykk+5AieEBFHOIfZojqaWvHNKCwNvNP0VDuonys9eiioUtV3FDmir+GQ4tM2Tl+lplNu
09XBn0nMb+04F/umxi7GLX4BIdzlQxjemK0dTgCsqnrUJN0JwH43WgdBOWjsAnN1nwbeUH6s2qgG
yZ+2Xfk4FKk338C3M/MnpEcsL8DfXVNuuSe97tbOQcfdNFFhWIHdxG75gADrIP4eZzGPj1MjHGuj
Kk3pAsRQEzH8mpqp7H9nyaT3H2iqR+0pTc2ZKjxVEmNfNUqs/yp0aJot75g1z58Wg/R+9lUFIavb
Go2r5u+8HNXmUS0LkWxUTnS6lRUO3rcFstTckrqaf1CkkTj7fJiNaa+lXYGqX6qRsvWLMsSulXlU
/i7qAkPhIOatTV38BamS0bAfRuM+jBzzb212Eu97yCUNB1+qdQdnG2tcvxSuBh6uyZLWuEmBKk4I
fKelVQUVMkt5MIYOLFkdtuDXPsd35p7Xywl9N07jbKPoUXYq5eg1W4pUwIQd2Xufi7hweXCh7/z0
PFHpvttCxr3zCglhdCztAizjOLjwZmsFS6NY6z0VKPFcYYwaFw6fDfY02ZJQzd+iDZvZHwqrxheU
iDRH9zBNvvGkG42PuUwtgkrp4tu4AbQBRd4AbKdjBw8iZchV+P4wiiDOdnBPy65UzE9mG8d/18UA
cFnteVXua80TPIMuD/XGHdpOPbWWyBHNFomQG9aF4G1yR7MiDYiqn2A1Q21TFt1cQZyd6I+NSmza
j2Is5ubGQ44eptmo1Fm7C/PYm/ZNOHvxfTPG6hD5ZaMZ433aOhHF8RL9gk2hN5pycEcqv4HaGIYM
RG+jfTW3NaqpfpGPHnziNAX843d1ygNmF5b1VDdjGgWR1okPlUfJh5dZzaaHGLlU3FdrS5ofOuFG
zWNT5yn3ZQIyCpGVAVAi17osTx5WqtzWzeCR9Fu1Xd8k2qCF+8EpB/3WaeJeeSqMConUolYroISW
/Rjn9FsXzBDOvGk0dsk2J8j/RpSvFrc1R5KEXjfS9mcHr+DehFfs1H4S5/q857Gw0qDtsqwffSNL
ujYI59ASe5CiyCWUfRya+6wnBA36vlR1nwe4W6AtLirExiiJ0xU3xTYVANBgb3IHFcfYl3Vrq3e0
yDDL8hRaJLuGm+v31OtpcuC3oyRvyvazbKqx6f1+XGKJuBmrLHCrTEEKbyxHfZMlFrvGMptC+SCM
GsUzZ5p4F+ooRDcAyWPJNcHTUmFqLPLqp7UEmoe+F85iBxyDrmEnVNB5dY7psEfzACNbTR0xW65m
Ycz7kC5ut9eLPuVYwL0qgiKlBLhpBrvKDl6rxJ8Tp2gWmY3S+Sgg3rt+DXe63Ltd6P1MEg3lTtmg
/c22QJjTxxQ1+k7ZpBY3EzG92OUp7C7fiPDKu1L+fZOtUXDTaOVwqeq0ll6kgF9lTZD3E1dL+vgk
8OY7pbhdcbdo4oGHLNwWejtNyCcNxpVR39RvXkYFG03wR/Nx3UIlqM+aEtLryeEZOzSWSLZI7zmL
tfy1Cb6ply5DgWynwLDwdda1Eornmla1c3zyODR+o8C3nnCJBrw7h3rQ6GVyBSL9JkNkQIomhs5+
pL6wJlY4EQgzq9Tj01gYztfItbTnzDOvqeVfHIWOLewkA+f3NRNQrceuGg0nPmmzXssbxars8MGb
ZjX+044f01nKvyr1c1qQa4Jqj/kxat9tcqqRBjnouZy3KD1fE/W6tCFIq12APoix62t36aqVsTIB
bj+BXYluPOAIvj2m4ujk9rUCyaUNwXaA0ru0o+lBnNcJ8mYiWB+G5GSpzYc297gmxII5N7tn2rxf
3y8XXJwX+w6QGmeL+uv5YGkZOw2Ij+QkZG4+qKiS/z3LsQmMSb9WqL+0I6j6UO5dNCzpjZ0PJXKR
l0abU5zUDEz32qYP5WfFc+L+0/tzujgQxVe6f1wbb7wgcjNJhEFkfgpD0ZJqKI792cAd/A89h4CC
LbKcCzASepKDSNP5hHJeBTx50xRRtaz74kz22G7Kucr/0LKHcRbvroVTRbmONtyyYV5dgXMtQn3u
2BBOjOtQFGv6bnLc+OOfrhpd1gWGjO/V8pVWo6C3OfGa1tnJbcbxPq979b6ws/yKFsbb/QaZnGqR
udSG+DqrkmPe05ZRvd45dmWuBiGAmYAgCPEHkevbP53Q+VCrCpUq8x5B/sk5OkOnHWtVuA80p8SV
l+LCZiP0AAC2lFIp264OkBtVRW2KwTtWqeIc6q6PfDw02yul7rfLBsyA/uciEIqUxbqt3GNFa2p5
E52qPh6Qpi90Un6zVkY/r730858uHDq9PHwe2BRgjWv5OKd30JYvvOik5JHaPAiwgsWR9q65e3+c
C0/72TirgijuZ4UXK0V8avUeER2hbDX5S3EQe3VCa95JN2r37494aRmBh9A1R0ZtuRzOT1I2tm6y
BOAnBF/zLtCzobhF5FpPbgZriv9+f7ALOwPULzxGhEcMSFbLD/Pq2E76kCrItcWnpHC0k6O1mUOU
jPnF+8O8nRPlYqBlBjQyiAJrvjjFTyQeiVZPMsrT5xk5653VleT6uTJfU1K5NtZS2381pdTNXWSQ
5uzUJ/r8BLbU3JRSHbZUW65J8r5dvaWsjLI4EurARV4Y/a+G6qj2hdE4Jqe2MMLPFAa0Hf1V50+b
LdCuly7dYqzLaOtmBIwCw2ySIj31WSKdrWYPXvehAdXWB142u8aVY3xxUnwqIL4WuJT1ZaGicONY
nUEUMQxUBJD7Clqts69cSUvf66w07wL44onlZVqQX+rqXOlLvd/qeGjDPhlJBoGQ1FxK1uJ+4Zb3
nTuk96kSKyfTLEeqH1qBFPgfb0p464DbkH2lZe2tNoolU+pAU52eHEnJnJRtRtO/K9PyixYt+nrv
j7b8bW8mjHzH0vV4MYc835ZmZFZDrDTpyewMuSMLoslpV22wCP/c2mnXwlyQ+k3j0fF9f+QLHxTF
qaWlQ4S7/HM+ctIniZdjNXRKpxxKXq0l227Qpyu79NIoOA6BaQPLhCLz6iax3DFTi7pNT2hm9V9s
NY2LDf8xiYL3Z7M88et1hO5hL8tIy3O9cUJKHaE1so4IC88f7dasPqZOBJUtJOuqqP96Vwa8cJ+4
BFCcPZhRQCCXH+jVIS+caZijQUlOeDRZVDmUfpdLxbttof1+fH9uy5d4MzcuYWSfAfK/yXqEmNM6
NcPklEUQZjgTERjSY9Xr6ucydfpNOvfXGn4XZ7d8MKIqpNLXAe9ANT5PlCQ9Wb1m7uDRiltHGRUf
spC88rBdOgF0MwngUekhjtPPF7JJWnAbI/dYl7T5Rxt/rru6VYrboRXqptes1PKbsPJuZeb02/cX
9uIsHQZmopRDFjWM199wpCxuWlhc4Lhmy2+G16YwB+SMSOZkQF++chQublGkSGG8cb9ww52PFsdF
PSGWl57cDk2ZsDIqdMuzbCt6TdzZ6mw+vz+7i9vm1XjLXft6h1YNhS3qXqdimEy68fmvqFPQA8dn
4JbGFV4oWV5cQXRcWlE476AI0T4g1VytKC5W8eApS2UzDFGfTGN3QHmjE89hDIP+yt35wodeH4zX
o622DmUnulupnp60RlbmZhQ1Cow9pPO0S8e9SEVMT5FC8NS6neNLxxBfoI9ciyzWFgdLkgPBTCVO
WlSkkQM4X2gvjGdvSJDq7YeBiqfIHfGzzmLqSa1jULHty6jPAwGdy6aFVQ5PjaWHj11SRTcF1g+H
EbPPbYz53T+Va/6fXgSXdsDCfOMZW0hc3uqOclFktPHjS0+T1sWIFqWD3Akto0AMjqHL9oNwfvDY
V1eqNBc3AbLRgNpIzDEEOF8PoAlh2HU0wjuLXg+at5/nNFS3dW4rV+6OS68L+RhR1gKzB2F5PlLt
Kk3ottwdxkhzqA9FurGnXt29f5Au3VAUt2jbvoQma7xAW+KgILspPZUAZ7CjseXHPO7lvW4OxYfZ
ab07IzTbG60OoysQy4srCUOTbwe5FR7X+fzMJlMrKbT0lHmZtfXkXG8jvTduwZzUV8KB5a9anyUA
Jai+IYUCMXe1lDxgXUIYnp3msflVeGzVVtbzL1kb+jO1v2kfx+70XLpl8Yuep7yCEbx4hpCO0qGQ
AejGJO18prka1fyfMDs15AR77G1aKC1zivC4PlbNx6xK2i9Ix+Z07Qft51hYz5PozV3ldsbHRlXo
/sbWMD//+YeHjQKNGXVuYt9l+726QbNpaigdEyKppUHxtMHpdRdWc/tdH6aeUl0uvtFVkB8UTbev
LMilPQelR+XttUGrrKOzwch6r1SBwzllODhBnDopLZCUPhkSj+ogNoph0fjVELUsN3nhed2Vo3Xp
7jDQagLJZQAaXZdaFdx+SAZketJnRFdroBV/wTNKj9qo4EClxtbei3vjmuf3pTcSLD8cFkqIy5k+
X3Ek50eqb1V6yvGpjHyrNMuleRUrDz2V8oMhtGs84UtHDIEW6m2sNtHH6lWOpnjM6Gilp8bQ6gjp
TARBNvmooG+K4md+Ldq5tKwmiqEQj0jliTzOJ9jPoVq4iGKftLhxGWeofyCWC27Hi5N4NwyD9zsm
0/r8/ka+uKyLcxOoAWQd31iwVVlnJ5AlT10/0k+do7ygZU7Pdb8QJbud0Wnyr/eHvLSuZKY4DZEU
odS2WtexTcsJOVWGHA3x4MTROG2qJurRyAjN7OnfGAx1PHDbAEpJ285XNYmwsptES3JvNflnqwMd
uCvHJP/ROBkN9PcHe4ta5b1nMBVdVhiY7no1R0/IGh++RZqfPEZJkRlXwLFu6cjOga1FQZ+b2lOi
SrFxUj3eTLND+yeSGKooY3ytCXPp4gaUxwsBaopiw2pHLWWqzkmKjN5rlz2HRduesjKmOEm8456M
bKwfOhSXbd+g73pvuTQBrjwdbxlUy4JwV0HI5aXiDj9f/hoaUW0p/AhNJs3A06Q63s+9NW0wN50f
KtdTFjv44bHVWvNeSRwN0SCtg5QwDNfywEv3Jghp+kCkZBRql5Pw6sruozSujajJThgguTsKV+gS
mXNU33WVO+26Lvb+NsciP1YlEuhX9sUS562f0IUdDFYCx803caBsuinKlSw/iQJ0qs+tZX5t3bT7
qrRW2gT2JOXe6DsEwuehaheV4npEnKKGUb17/0e5dMuQTVHFgAnCRl3tiXQo8izD2PKkIY/e431M
fykwcXlETXyi4r9rsyj8rSi5Ol+J/S6N7NCgQ5MJC843jYWWeQkUsxFz4begK4SIerztlNb8kHdA
E/wG9BFSROiyXln9S/cNzOKl5YkeF7pr5x/eHL1yMnEXPeVWmd9rYz0EpirqD72eOFfyjktzhMvJ
FiMwY6qrtEOx5zgBykG7AXD7Lhxbgc2fZh/A/Sp3sog/pwiLXFnXy9P7nzFX4Zm0XGCBlchOKpWx
u2GKPoAlEHdhWRWH9/fOpbeCqiU9a4ceHiTc84UsgfjVKmiDU1jWzugPOvYG+1p0nRc4uog6f+iU
5kq0c3FMSInoxUB6AxJ/PmboGdCTpio7DYJ2vG+2c6f4nHCYU5nhbbGCv/bsX7onCCiX4Mplx6xr
tKOSdHVm6NlpTMCthUUFGk4XYX2j65l9NzhJjDQWr+RG8ZprzbeL+4eIirLKEm0by/9/dUfFPeit
Xmf/KFFzW+JTaqcjpA67e1ISbPGm4lqd42KijG7Ef4+4Wl+B17Dmjml2Ejr4WdQ+kH2q6nALoLy5
dTAg2syOeC700dvrbT/vk7jTr1xJl1K1xWqa6B7aB3fz+aSp2QKGRXTlhC6LtU9w0vJdxJKv1Fgu
flakhRa9vRcm7fko+RwbmOvK7BQLJ9tZ1Paxv7NdZPD6+L4Hsr7r28mt0JsCe/v+ubl4Ql8Nvfqq
doxLCvgmmhl0hxXfs/P4r9oF8+irzgIifn+0i8u5qA8shwYAweqLRonsG1Pm+WlSZkS63b4nsqrq
YbxW3bg0LYByC1IelIKz7tHoLQV5LVkSMxfrBz+1rbEF/KsVFBQaFUz8+/O6OBzR+EL2Q+R83Xmq
9GpO0shlp9p0HPAszOsvgGDlb8UOu/zf2JPkdktreunUGKuwMR/TWBGzwlXX5dVGgtfHMnyMr+zJ
i1NCiXaB+dI+WZPlYQbIMvKS/NTS01Bx3gMbuzdE3H4cpOPK4P0FvHSVEgrCiIfDhMDHqhilSLrk
Xtfkp640so+t2U7PjeHFX5FnMd1AUkL4N6pMJGwLkgXiD7nqKtgIhSZQuJjzk+UoDjF+Ue17rwWL
mANND8p4Mh/rUE4378/zwqpiD4FF3FKAx+RvWYdXl2iL7Z5rCIItczZwGMfxKqd5CD7NdxWpX8kv
LkW4EFxfknHkXaHWno/GjR3ajU71p8kFvA1cAW8TM88P9SSmvR01+q7Vw+I+BXlW+Vaj1hvFlM7X
XJPiym668H3RuH0RfIfKSR5y/pPYMlRyblBMtHpzrA5dE4IoDAsVrGiTzManVjTy2/tLfeG9Qndo
Kc/D6mJbLZ/i1VI3AsJCPw/EdNRZf2hlBGelSdRtofbGA5SvcAcA3umv3AQXbjjKlgtflbOpYnp9
PqqMK8yo0FY/mWKelE0TOy0YyUF3s+3707tUe+KGg8tMkWeR21nFVpAQHaUUTXEam8nMtlrj0YDD
uTX/a27x71kg/elNikZb2lvplrCh2MR1BLsa9ZVjmMv6xhaj8vj+T3XpOy9dM+TtyNqBmJ5Pf8bD
qCaDLk6An7RtW/dIrSp47/xfzs5rR26ja9dXRIA5nLLDBGk4VrZ8QtiSzJxZTFf/PzUfsLeabDTR
hg9sQ4Cqq1hhhTc8QKRRnyCj1t9vD3gtSECOVhb/sHHlNK9eaD0c+6HAlyMgAgpx0Om9w1LrM0wH
dZSsCmTWaQBj5iVAxaqs2GdVycqdaV/ba1yVhJ70Y3gEVu8a/SXgQR7HmrLq8jlplr9dJZ8fFXNw
PtXg9c9stz29BbmTVnkb4lmyWy+NIjZ+jFOWm8pI1zlwC2P+KCLVXt7VlO/bg0dNAbun/FtGS2oG
6SOi2Uflyli+3l78a1+bcJBSNrxCmvqrO7QeIZZYWAHRiZpbaWVTmtbRIj385bTl0L9DD86qdl6K
a0ttUtkjTwPUtNGyalucxDDVyoNOyYcvOsqGT4Wami/OPNRYuKrKYwwd8Hx7olcHpVxPqZnGMzpK
l9t6mqzZaPuoCBx9qE4QuJQHdU7gGePe+ghxof8+Zkq/s6netu76C4N8pJhJOQTK6GprK3kf5r1i
FYGRJtU3ir0JgHFn/Nou1figGhEGUcl8Arq/+IoZRkcbZacDLZ36SVv6+OS2lflQ1ZD3bi/G1ZsH
OXwK+4TclHBWN09YKQl3tloEpQuFYFB67wgsb8Q2HkzAQdHgfWGQaPtDMmMDhQkFnYjZhwEaHnCE
aCn/xunOu3ptJ5KWkEkTQiBIs/pJuGDWox43RUCb2Rmx44aKyuoISUJM1JZXZpjLPUuHaydQth1k
Ns2/1/UKra/iEKOHIlDmWjtbaEU/4VGXPEHhb86TBWbAc3H5HYopRPi3Hue9DXJtWyKDSRWYYBDp
Hfnnvz1xeTLGZUnXOcB6FqWOUdCn8wfDgEYAnh3BWozfX9hchwaGJ1o2FL5tyJc+lwoeAJgXP6dd
O/+LXRs1jql1q59YYdSQlvQx/3l708i9ermXOXUyw5HdRgRPV68xAkGtmYZAREWtjuIAW0L7YuSt
ueyc1G2ABdNX9jO5GSlyrjsQWTqhpyJ7a31D1W7mfy0ewVpUz1ruQFe8e1YwBQEJym3HYKtt1yzC
g65gA+bNTTs6NnHVLA9mlDTj3WEF64agFJLhMnhc4zawqiwwtqIrjodaA5+sKrAojPak6OQztfpI
uMyD6qFrSFCxKRHpRsdsKS/QAK8S4F9u7R6BkSQC5XAj/looZQGDrgOs4jeqlw1/317O7YHiNcPp
QKY2hMdr/Aa67RbQsCQLQFohlA1zaTmV+qBGf9ZKW1OLhHr8AwfFhKel77vuNCoVmtW3f8T2UMkn
9Q1fiicIar+Xh6qJ6UgkypgFTjLnpzxDrJ0mfFJlnBhtBvHUuByWJte/3x53e4XxoAE+kCBqzsg6
dHKiJKoIVUjr2kkP0RyPMU+dOreYH6yC4Y/xYNb3I0IZFKSrSc7FZ18jH0pkIWt94ou3Zr78pBy4
HJzBGh7M3Gjek5gnfzbe4O185iszBfxOg45GixTDWoUNihLZtRAUPW1z9KjzEr6jCZKX0C6NyUug
QuWqu/NVr9wLMh4lUsTWQFrSXX7VNM7jIlsosSwqdOyjKAYne8wbozF8t1DE57u/pWxqSDQlF565
tgprqAbgfl2QXNqjAVW4hN+EKaXyxe36MaDa3is7F8SV+dGBROvQtLheAXddzq8CSmHXXpgHmt6r
9tPSq8146mm/1F/Re2jvfm6lNw1YcYQ6KLeuO/yLmQpr1o0yMPKlOqpoLARD0UJPo5T1YNKl+HL3
ekpLZvIJoHLUp1cPHZJpWYmBI0zY1M4fl94w/MLT51+l3XXToYfLuncVXrkFwE0Ay5foLp34+nI9
lTzW0mQRZQCxQleO9RS+hgh3+BgQ54+4/nrvvBx7h51deuWVpDzABUxFAoDOGpNDrSIGPLuUAReQ
/kWBMPdP08Tz0+3VvDoKMlgIgYKk36gqaW1kihR4flBNVXWKjW44uMq4FyZeOeWsHdQd1k/C8VY7
EvXWsjGbqQKaQT58NhPwRv6YWKl+XnQ31s+dPmvZzjHYDgr+FUYgEj0kJnBRLj+bEUdtIjqvDOI+
sT468WJ+MhAd+LXEofUpr4RtHe9dSxhKZHyARCXMfU1TSkupR6saVSBsWzmJGnp4OPTKTh/l2rSQ
b6XqTpcO7cDVbiwj00xj7NUDgeA7Yuc5LPAC2winw++iW3Tj/B9mJWEcQEBkwLH6dukcOr2LSkBg
K6PxEveQMY1q3nkGtkeMv9+Urw95FdBz9fJb9YpCl63NmmDMy/S5DJf8FEbDwDtbYCaOSM30Zxi5
obazRbY3pRyW0gmCuDBj1r3WOgSrORleHSCgMrxaUapheNshCIANXabcvz2AGaETZYCGARiyWshE
kMPpUdwErT38EHUhsPe9X+cGJUl2njxp2MttdkcDNXz2hrENUtGUhk/pu/lz7qj8nW7viiu7kNAa
IXw0oNgVa57cHJZmlFPQCnQdOtlQO9Ezpnr/6nldBpNS70G9t8NxA1PDx3UTYM1GQg+ZekQ3smUM
4ir6PjWuc1DU7oNt4eDR5/MeCXAb+77d928xGHXhtd5b0eOfiLbFFGiVYoNXC9X6EKppn514vr33
5VDEHkpeTdGcRnzj99rw28PAZQl9it4eDysVncvD4JZA+8usmTnhCECXbvut15avEXiqQ2ONr2Wt
Nuc7vyaPGlBHiXOhwEBidjmisAzoFo2nvMSYdh/byTwpOrIWcenyvi3avRHD22gOxw6UA+u7usE0
tYODVmvKS5Lr6iMJWg8FLemXRx58G1877oedETfnXJqqAYGTiaBOs2m1oskk1CpvyDiRclvsIyZT
Su9Hoe78bNV4snbOxuZNZTTebZk0MTli6cvVpAlrgKKQ7JkBg218mpQPppj3AIfX5iS18hE/50CY
647zNLaRwS2QBOO0IO/hztrRLVzlWcnL8d4ggQlJ6hvnXQrjr5+cPLbSEq3kNGiqqX4GyZOfZm3U
d1ro8iNcZJyMgtCmzOcIfDYUVW57bOLRYgoE5ZXPFYBRNFyTlGJiX0Rh+c9YJpmaY/eEF8o7YYRT
5TtZq3t7ynbXFpY4lmYXy4dMn7wdfqukxIoaRti4ghs0vbA6Cb2puiMyD9bwknq2+A+bBXgm8Sz3
KGVF+Wt+G83rBks4WKIHbgnQWlfVKjn2Vdn3O6/PtVnxIkgAHZEYLYnLccZ2LmZwNgBqcidFfVck
7s/E1ZeDFqJc858GAztCAY7Ubo2fDnETh9HBYIBAB6oGXhqdUAtoPy5FMe9p1G6PG5eIhyUnIR7K
fRvEpRpNRRxRcMerxjwliHngaLB493at3taOpxs4oHwTVhHKiJ5Pb48KPdCi8WB0WW2fIEFhpD+g
pievul2kd586vhbPHTrlVEC0deBV1EimUB8rAroVkgc0OqVy7osKDbB7b38QK9yMkEi4WiHLXG6N
IS3D2GqpXeJwMzRo1WgFZlyDXc1HZ6gTXNQaWee4PejmkWM9OWN8LxJVprk6ZfZClpo0RRRElakE
iaqoZwWNLZRf2uJxqbvvehcbO1HmJoqgCUjKL68xKtWbNllKiyRNQP4GZjolp76tze+V14wfeTnS
oxKi/Lgzye2hY0dKTxEariCg19YDtVt50zTSoMgmah9Hr3K6H4oazZ9bZUYd5vaKbmdHL4QODEwO
YlpyxsvP2FRYudvg5oJiUpTqoOutWh/HelYaNHicGEkqq2j2PDi2nxH5AhAxEuZNnrUW0Eg9E6sp
nKACb7HCZ7SbkQjLZ7P/qBM++n2KBZQ/iETbeSu2Z95EK5fzTqOPCGkNfkLFTCAxRtvBGxcwqV4K
PHNy2rvDItiZMMjItWRnda2Oa5fA8RaHDmbmLL96I07+zctSfHXNEvslgxb6p9tfcLVd6BGT0qHq
KFHAMM7XJ34BDdkpejW9cKeGB03271yUlY5x7+ypbK8WUA7FjtRpXwF7dWDYXG4WFfCUWrv2/FKi
zv6pTSqbiuqS7MRd10ahEYOXDr+YctvqkPcLOlFlP08vqtlRL+H9OaWmke9sfFPevb9FDnIy8kBT
JQabAhl09YZa4Ti1VWzh4kiQmx0MLW30U+m1SDkmDWfl6A2dMx2cxpn/jXq9rnygLvb7iOTQCEZ0
Gb9rUeV8rNS+mU5dWRi6b/f5VB1Mu0uUE3NQFQwmETvxuwI47NOoIjH2bFap0r90AyfkUI1Fk5/p
Ppvjgz4bVXxW87CwX0U7NsNRN2Pvl+cU5kz7ZST182fTiaL3qe108UtWu1158uq5HQ+R2qqslEny
9qgCu5mfSq8pvmRZ7OAN2tbGdN8ef1s7oPxE/VS4OFKrT7ToWo1Ik6u+NKLsnsK89k5akaO15qUN
qmqNfh8hSI5H0Rx4Dy0Zcv11VUYrMsVUilF7McbGPGhGbZ0kuNEXi5Hu7YvttnA1nXCHV1s62K72
OJ2JwZ7DRXtRs773RQTqYemivddTLtBq87mAxuk2sgURl10toOmgTpe1k/GChYmCwmI7hefR6bRT
pGXKQZ/Fv32q2dV5HqDQ3b4vrhwvFlIGWA7gpU3b31DGoUimfHpprLI4lkoZfVD13NnZIasrni9G
WRPMFYU7miGUIi+vCgP9THtC+OQFpa3PdoKI1uSqflPGvyJkZfw53MtsttMydU4eLUIJoKCFezmg
UorRbktFe0mRDXzs0vLLbNZ7lLirg7wJelAkkWHd5SBe1Yk+tXGqjXog/CLS4jP3xXK8/YW2Nzq1
cZ0KLhUmj07aKmrEIbE3FHrnL4Agwuo81Etn+YCrqY+jRrvLJrzyqSiiQYpHfRhg7npSjtM34RwO
5ssUe9p3gXLhkwEt/hnEQvTSQM0/T9mc7rzFV+YIHpZhoa4AslrLdSmW1s0I9ZkvJMXKT9Ntwy/L
mEDwwj+luS8KZy8C6ua0mdK1h07Vql1kjbOWtKlrviAShra5YmVHs45hlyEBeAxpyu2csFVM9b/x
ZANOailQF5G76LfsLCvsMQopyLykYYa1b2gVB2fq0JCsBuEjLTl9uL1fth9QRsRvfh+YN9B4vBwv
qRKIg2hlvBALO8MhnI26f3IUt2yfNK9zmncdPB3A+nmRWTux6vYeswyaa3AasMOQhZnLoXuVEG9c
NOslQZL0EE5q+A9AaMBS4KQepjaaP5qwGQ+TNuyJiF1ZZIkqBZpLBQCWqHE5ckpHO5pdtILop474
7YY9gpJziJosUnhlOdl3f1SqJtzUFo0I+TqsNhG63U0NEZZqlxOVOCQX2UO2JPHBSPJswLl3Hv69
/VW3dw3joXlOIgyAllTgcoKzt+AwnvTKC6tv+n2PL/LkNnvthzXEk83KMFCo5MToe2x0iqbFzJzM
Vl4sBWdwM1uO3VD/PVrqv1ZvRL6b9J+S2O2Ojjq/jpr16KbTtLOJVjWc//0EqCscUmbLvXc5U3Dj
AD6JbAJh2iI+2lNoj5+yimQA6UjP7dGDRVcAg2kvi8NfQtNQjXRUxBR37t3tOSK7oxFDzkVaSxf9
8ncspt7EWZJFgdeEnj+3otbo0+MnbtcQcOsU5qIZT7g73/7Q2+mTqMvki0olSdFa0WZwvIlGaZEE
lT3bj5ADuvlk1kWt+l2s2zPqlqr9t6HPluXXi9F/KbXG/HX7J2z3Gq0MCquGbETxWK+OseO0qpOM
wNNiRKZeukxLsS5vxp0dvT2y1JJk6R+bJTbcGmOVTk6Y5eCFg1LRVX9Mx2d6RxiYD8ozOIK9WsGV
OXElUkklHjDJJVYHlsuqb9KoLwKsdMrvmVGaJ9dLx8fbK/eWjVxGckwK/CTCiRoqX+u6e4yWuLno
ShUkqbvYut+wetKHnsLogxBa8qsqTXU5euVYIz+qIIo+PkcoYoxHt0St0q7VwTnYBY5Jn5B5835G
dEk0X/OAHx/STm2q46x5kYEZcuGkO9yNa0tEtZnXl7aBbB1cbvgiFU5VCq8IUk3YB5r/ysGpUPi9
vUTbpx6Ak3RShHAE3nhTrJxwqJm9sAwc/Mrw9XTt4xjm9qEGBn2+PdRmQhT1QG8B4yXkJLVbxWci
XOy6dMIq6DUvOYxDrBxchGJ3mqmbe4JROCvsKXIg+n+r+6oKU1Fq+VhzYIvk3LQGoUQ724ofhpjt
+IDhh7Ow9Xhnq12ZnNSzIF6Crs00VxvaMMbcRsmkCXq7Xw6dImDdmtp0unsJya/Ih/HHpWq5Llnm
xZRkMyYIwRhqw6Hv+oi0s06Ot0fZ7AlE6uQtSyeQ9xTflMudh7q7lTTJyFyQAH5cZjt9yQltjlR+
9pqO26EQSHqLNeHpQntbLdu0YAUzeEsdLGNnP3TCdI5DZENbVOK7HxACIKgn0DOo3kkE3OWsqMRk
Buq+TSC0Sf/Gt8lQQcF68JTiX574zShCZG8W/d74Vg6Lfxd+jm9IwtUM1T4t9bhumyDVDQh1/Zwi
4x4u38MsLs5ekSt3spVgdTIgoAVCaXKtTfE86RtZiSibQHXz+tEFpf0QZ1l/EplzZ9vvbSgWU2I/
6RhTNbxc0snShJm3GkMlWv2opkh1dokpThm1oXcpUq4fbm/M7SFDU4VgiModGR72L5fjmU6dekpo
NAHwZPtUFVZ5LjTlTpDp/2ZFhZAjAOSfEsrlKFYjzCQfvCZAglQ9Rq5W+PloL2dLn+uduPXqhChD
0ibDxhYy2+VQjpbZY7+4TbBYWvg3SKvxj66fl507fnslsmy/jbL6TLS88E4o6jaAJmIdEtvpp4OR
6i2+GOBafyrW+EPYQ/rlP3wsVOnlXcUnWyd2jVNaGsTuNlgiN3oepeK6gaHF/SvIdgfEQh6JxsLa
xtky+1CJW7sNBNK+HOUUO5U4me++EYlIJLRZSo9BO1y9xSFi/E3rstG7MM0OJvKxgdtE07ODPcEf
t5ftyo2IkzgNNMk75olY7XGAixHEtaUJosGLPuXtoj7NWvwumpNh58m6OhI1BeCwEnu7LuUmlO2s
snca1DtVcXQ7N/G1OHUPc0J/4fakruxz6YnFvQtaRsK3L/c5YUxvDEXaBv0UKYei1suzHhkf/8Mg
VCJlNYHu6zqCLVRb2F1ctoEmM/u+WEa/n7W9w7SJk992AqGvZItQhFzd5+2Azn4tBjYcJ/WpqdH5
b2YsTAjWmqeoKPfcp699JV0CZWQUixGwPNy/1SuchKqWJ2ZmlYRTShw4C+VcKkn/KgarEjt74tqH
AjkIGk2KiFCwuxzNgGoaFvPSQv826ockUjEftvD+uf2lrs/p/42yxoaFHtQ0NFbboEuS9kiZvzw0
Kd40VRz9uj3StfnQQSCIITAzwABczgcOYr9QmGyDVkmGp3RczEPUTeHpP4xChshHYvttIM+RXlYI
EXptUCNtd2y1+YdW4CrxHwaRYjl0Q4jY15F60jajEo1ZF4R6jLPw2I8P8WzdH6QTPPPy8XFACG6w
vygPup5wqy4AMOH+pRmD5T2ZGHXqD/9hNhBgJceNt3yd1GJF1dtLWHQoxbbL4nvZpNp+W5bNnnTq
1R0ArPaNU0YzRO7F385P71k9hK6EZSvm+Uhq4PgYlN2dz3JnS8gCIHvEsXjzLkfJhTUlg4m0HF5X
ximsO8yjHKAYdy8aOZoU1UGKCh6DvhplABtttTYCdvmgHdI0UY5GLe6/4QhGwJNw47AHNriSaEht
LEQtWANYUfyhJ4n6Ayac8SFa+uxp4hL6+/asZDx1kaRTVmI+9Pkod1FVXz2ubjlUzuQCxl6cWhWP
Vdw3yqcxnsXyEo5z1byUUxja58TBrfuRRnQf3R2iUzmkEoy2GSkI0OnLZR0LlnwyhzrI2o4SbRxF
2q86x1XyADtM+ROBIbF3A25fEbIeRpR6yeyZdUBheileWbPJMSOCEYeyVMziDI5heTAszFB8Ry+K
vXLwdkypeyVB21RuiJRWJ0EVEEVTYHJBNKtjfPTUvLG/5YsxRF8Us1WMv+ssjXaKGPLvvPy2l2PK
3/Tb6Yu6cZio+fZBL1T9fUZx7GjHRf/nnBGD3t5G24MurxOuejru0pp59RVdd+lMBY3HAMaWcpxa
UNR5E9U7D+S1RWSrouVOrYyaz2pCyaD1g9o1IpiN7GthdsLHQuu9WPQnkVZ7we211ZNut/S4oR8j
53m5elWlLRklXRFgNNc9Iyj2D8jm+cFdMCa/vXibkeTtxY6Gg0BbiyfmciTFoPJX91MfuFWtHFPU
QiEkGZ2fLHO7M9TmO3Fv8SKDljYJZzbci2JuqsTG5zkIS1S/stQTx7Sv9w7YlQkRBQIAB2Yl0dOr
C7lrpkFLMDZD+SRpdD/qk59TFhYYnlvYj9+9eFTHbQALnGUanas9YeKY3YyuPgBCsitY6jVcVSyQ
PK0+NDhX7k1tc1++IepBx5GNyPtjtSuIm6y2K8wx0N2RZ0AANSwPuGXY7SNuZBZt47nDR4tW3fC1
IeUTO4HIdmkJRKUaJ+8Qxa4NdnTGvYNPrAZ2niengVLLodNC8TAu1p7ewiZzpULMxoSox9mm77oK
tgE3LXEzFgYoX0xG8aKryE7c9Iw1sxnoeev8kxthcm/3k4YZdzNvkpR+JnW+PAtuNDV0clsnEC7c
iAc6QJH1gCa7ho3voMx7ykvb80DVFfll9g7dMnqgl8NNoxiyqK9cyM2DeuhjzfZVffd23H40aXpC
Ex6OHGdvnbYoBvpmnpEuQR5DLT+2bs/udPrOLXF+RDhs55DL43Vx7yMMS9+KZhyUAonRvpxUraXS
oGE2AqzIzWNcAXmyZ7c969ak4ird6IdOJPSTKQI/do2+9xZs9g38vDf9bJqB3DJreRs7BsNRCGcJ
EHlro7M7tgzRGV2fv6PN1VoYi+JIie0kfjPn25fB5nQyNKARsCnUnkmjjMuZm1qMv2ZYaaiUu3V9
Tgcj1s5eHcf6iZM6TEeeXcs9WPGUL6da6cw7xXYkYgokHasP7lo6w6wSxsYmiqq0wQzSBfc5K/Pc
P7SYWCoeO+0TXqx7TZbNpwZ2BiaHXIF/6ISubtpeFF6yLLYFR0ppH3UlzOwnq7Jy2pS8kaesTDDu
GxsHaITZ6zifmWTKxun2qm8OkfwR0lRcsrUcQuPLVVdASRRznlkUGBDe4UrKn5fS0nd6C5tDBAUA
+WjyFWqsOrDMy1GKrl7cwUUcbYy16nmcnexYU/c/CmvXhv7qULLdCnSeS9ZbHSA6JSQtmhsGlteb
87nHQ6Y4RFgPLgdToAfr37t+SApTpeYfwmBKyJczc4zGKaahd4LJqyPfjpBabpKk3kn6NsGTFLcj
2QNZShVlI41d6x7Npsx1goE63avjtvoPByDLUz3iTe4VpfrX7VltF5FNQbYM7pKF5MNdziofFGPp
hesF8exm0FCQQzjQ0M0/2Miu3Xvj8TpRdJfdesnlX3uRtLqVY/PZhQFc+hKVdWVuj0rd1ie1My3s
QrH4BSqpuIV+0pTYzhG/N5ed9b0yX5pPdDyl7Lts3lzON60tl34Km6ZC8/2x0oQ4JkXlngZHzB9u
L+0bd/zihjeIfqlZ8zrTdgYTfTmWbeSSbTFmr22oNb0f439cP6R8eOM1UxvRnuyEC/eInSKeKS2R
Qn9W27Y1H+phnpVHbsScXMCKOpgYo/QHTY04nb+g8VK2ZyVNxtDXy97O3rWL0Q5HN/Gsf9uusSq/
sgZtxkg2L4bBt5saEeo48wzxtZ0Tk1EQRG+PqchFf5zztEKgaeY0mX4WtdAqYXmV4efMNMPxUc0q
N/JbLhTFHzW7e5gpUIcHZIVM4yEz++lVK3p7/BB6dhg+pQK43HttVJr2RYuatj12Xo2exlQmpvFU
6laV4jJq9gUAutwsvsFvm5dza7bhdJjTZSo+Cwdy7kMbqVF0SvW+W46qRV7ku7k9/Y2+S5keVIMD
cUqKAoHAOoW4e3KLaHL90V2M5kPW6QM2z61tKY+oCofDgXM2RmfWVTVPS4ZczwdR0rrrfG2eR++s
Jk7XfotFhmy3n5ONGUiINE1vvrbK2HwXfK/hSzq0bvHXpAtR/KEkLXXgqI6y8PPU4JCGqXw4xeGz
aySl+COcdHX+6BlVN4NJSbToaRlbrfZr5KnqBwBOFvEvkaf9AeCsWz3e3nTb+4PaLrU8cNs0Joll
Lvcc2NMOp8AieyXcNP4am2b5GhuYLBi1W5wVtS53IsHtW072SoMLz0V6M2iAXo5XTtqCENNQv1Zj
br3TeLGHY4i8+TeKz/HzSKf2BejV8KubtGkncd5GMDSfSMmwD+e1glZxOXRomN08KPL+t3P9iNNR
9blVEec9lULBdsfsSs+i5pwOf95e4u1DSumc6aK4xdYx1rw6JCKSFh+k9FVp0hFb5Hk0/dht7HIn
idh+ShoPqLmiYE8jjw7w5fyaKjNVwaP2OmY9Z3Co9PzfHL7wVw4HMKM216z6dHtq29uRIZkR06Oy
CXj9ckgj1jF4a4zsVcmWSj/r2K3npxLG8PAe2YjF3dms25UkC0IxUuqkSTjv6vFJKmo4rop2QoG6
9SkfZu0cFvdS4on2gAEAopERJ//hrY5EOY3RAhkyDDLD7B9qoJMfK7EMjyqSeKcMiIS4O1JgQD6Y
FBSRjYJVeKmbqZliGhMGsOr0By/F3gKzqDs9GuW0YFsC4uAxe1PmuvxWBRWq0raT9NXjlL0aS2wf
HCVydj6RPL+Xb5hL3i6VSmGZSXety1GyPCowEjab1xIG6/BYlzkitIh4LJj8zIZTPcwIffTPowb5
7GGhu7SDnN9uEcYnR5AYCLota8fLwUkImCqjfo0xuTh12GL6tR51O/t+OwrKIbCPqW2yF0k1L2dZ
WF1R5yIfXyksig91YQ6nNNb3uuZXRpGTYD2B+wG5kn/+W6Uvj/SFqoE9vpp6OT+jdR36BYWZnS92
bRTE7WV6JQdZQ1rDjCK+beXT6xu8symU5NdU18uePsj2qqDmwF1ByMgeR678cjIlkDEYQcP0mrbl
uzhUnEPWRynWOZBqbl9Kb+6Pl3tQQrvJyEldQAevqzlLYjZGa6TzKy6uSwkSP4o/NvaMobaTL3p5
HPRxcf+ou6hVT8QfVvPHlNm95o9QVca/o0KhftaMSxn5qSUU92SFzvjeGiPF+unFmMHsbKYrKyM5
RsR80Ib5vatbTXHySCPqmV8JgGQlMlcfJ60Xr65DNHN7abZPBPp/xJccDE4ojYjLjxAZ6iAWaHWv
RLRD63fwhh/LeBx+VrRfPyv22Hbn2yNemxwRD+kdEkI8EqssyAizdsysdHkdMjE8Q1csDjP1xaO7
ONrOOl7ZyB5ZpOTmI7MDguZycmGbKZHZZ8WrOqvaYx8t8QHCa7azhNsoggiCOxTleyqhpF6XoziJ
aiwKZNpX0QziUU/N+iuMSeukUBf0PdQsj7kQ80475drUgGBLyXTkijapq1SEjyavZ9AaIn6dlMVB
p0a6d3CufCyQGFS0EE7hMV9HKlE7iFRJy/I1qSkneDQyHsAilYdRNbI/zHmp/xIIARQ+pLHxIWzH
50k1x7/MNMqfc3wa39E9b09RBczNNos9dYvNGlCslOLKEjMCGe9NZPG32xBp5VmfHaG9DkVJkcBy
O19VHP3p9n7djiJL6EBDQfdQs1yfELpyEMwijHjjGczukmTayQV3v7NV10qVHD3pJQagn2KSRKKu
dlFKzltlei+CXC9m2/dMItNfSDyI7n20WI36UgpS2kda0jOUvMVx64dccRf3uYnKSD+EIk37E07s
y+RP9jhQPlnmYk/YbbMdpKoScTe7nKIj6M/LrW5rNAlF24pAV/TGTxMDnB2iPr6iZ/rO1tsuu6QZ
UGID+0+teF0sAUVAAgaPO6CT0h4GJ64ejDTzjvd+XHlkGUEOIsVsLieUIzaMb3kzBJPZgTHx9PiB
6mlxbzgnGcYSlwPSmHLh2pxYNbNOA0uvBotia8/VkBVHVczKzhbaXOVvo8AGoU6IO+Uay9zAaQMn
3zIKSYwvUusfYSyPVYPxjB1Ge4at261AEYuNQH9CNunWZTprTEk+c0Oj1u2FiW9k0EGsromodOfG
t9tf6epYslcufamwNVmdjSrsoHAidxkoZYq6eBubh0rh3fBsCr63h9puO6YlLXVQLQPGuk4o8MvL
BSIMWjD2kX3Q1Cg8Jkuz1yXePBl8KrC/EIhRIOESX726S5aPvb6weHjKVcdRlDP1GaF86g2oO61R
1WfNTvZIYFenRuVWlZngNtudbDfuKB1qwTLP3dkoqQnGmdgr0V0dhZACDgn4Zt75yxOliT7q4srU
gtiwi4PoyuadIaI9Y4vrowChQZxckjZW9XC7n+apAc+Jr1VvHcI0bZ4UpdtjWF0dBZ43txAEig26
MrNiJDpnl33XOuj3p9zLTa/sQUGubgb4W5L6Qsq8BiMWc1baA4lTgIvUctCL5NVWw895ZXxOq/pl
KMP7rDp5adh8/3+8dRk/VlMLfxy+UFr3f5URVifCi+qjVYo9NPimayFHIvGi500laWPN0yGfLMxZ
0QJjxIxz0N3HJCofnRghEKNZvjRL9Vcowg/4PdypIPE2R1YTJiz1Abqa8sv+Fhp0eWv1acL+QAgh
fNDFMIMx9srHnBrTvfEsk5TwKsA1pBcUwC+Hynq2xbKwSWLh6QeMsl2/8gyqkWO/l8dc249cuADB
eUaISFb3oErBuaNdq2Pr6eFK6BXKsw2L+uH2FXjttrUpxUkYHOW/Nf87mUxhzW2jB23ouCdseH6F
wCOObpTtNdnXhmp8JhBBFLbp6wIpoWlxuXaQObo6FNUSlEYWo186gT2aa/2QV075MGJn8SqWeHoR
gzaca60Pz9Q768eyj0bKoM6ektJ2eQGJE0cix0E0Bknr8tcUpTFb5mIuwWRF86HMPcS2l9K4O7Ah
EQWDJTE79G/XitP0ftoImVE9KFnWY9QPf1lTsydPsJ0K1yL7EdEdGggbFUxavhlVXGMOIqVWzlo0
4IPm9ubOTtlEHEiXgMWg3S0J5zzOlwsWhrHQYi92gqSx38+u9TJA5fRj5LtoP+9tls2ULLotyFLD
kAQTBCTjcjBvQk50SDsrQFLLPI6Fie1NYexJbl4bBVqlhBjS3eEbXY4C8HdIvWmwAqu1Gt/WB+9s
ZmKPH311FKqy8FaBI4DwuBzFdVvAOPAEAmjuCaRhxcDhPgo/3T7IV0aR2hTykUQWgIbZ5Sg1sAtz
gSQaREa1HDGC105Dr0zH26NsrgtacnBhkOmVeO1NCD3NXt9NSuqikNX1n5qcrlFiZP0PdFHEztG5
NhTaThA0+TwSonk5ITdB0LnlhwSFGEq/WvThwTFpMiZe2t7bhWZWAJqkAyoxEdnv5VDURXOUpAo6
jUoWH/FfRXtERZ+8K5Y9WNiVz4ThkWSF0l9n262GSqqqL5SOpmakYvgqQk28aG4/3/vqywnBHqJI
TqJDp/ZyQm1MvS8xEibkmd8TbKGfDOEhO+BO91YPpXADyCQs5Ig1ETi4HKjs0XFJoiJ6NVAbOrm1
/qNClG4no4KIx19zUdIjE6AST+5GPW/LwFJLYindFm4wtu1cHWvdjf5o8KmbDoJemQnMWa+cVx7T
Jj/GczZGX5O5mtwPDh6R+nNEK2H8lidqVp7mskFczSZ8rA80GfWgbrMh/KaNY734sdHTAK00ZbB8
PR1s46m2FLf1MQqAquL3djdhmIzmcPmA8WnWHQtvnnO/ctVIOep45EyHzCYiPod93tm+pqejearU
aTTOhTf2zdnTurF4iHBHnJ7F4NrNg+eExTlBTsyZffonk/5xLqpl/BOwGw1Wu5nc5yiLzeYREVYv
fhq9rPo35wz+IoA1tPMypm703itj8/+oO7PmNpJkS/+Vsn5P3dyXsdv9kJnYCJIAN20vaVpYue97
/vr5klJ1CQAv0JwaG6thlWSSQCIQkREe7sePHw+Xs8B829iDOomh2xfwWe6HAb/9zovVIFiNvVSB
0QjhWF3LvanR7gBUljaxUpYMtlJ71uc8bdnwOKiWSMk/HSDsMM/SBz2AAOoMhSrHdo5YcHbNVT5U
y1KNpnsxqY1PsdQnOZ82KQJ3mAT1s6kCHizMMZvkB71TtGYd0hBXdij9EmQbdYgScWPDK3R5ocNg
KL7XaRvfwRSRJGRAcL2WWaPRKjet6KC1iyR0zq7Gquj71VDTbmkZR5SFrz2iQwQgEEbr7vpQ6j4J
oLxwZbgLtcSxAsFTn4EffdHRpyEZf6dRmyE7Ea1IGicb0qJ2Ej3yjPsJF8talp1adE6WdlO30qRM
i9aNbgyU46f52As3XInUM6qV6u9zlij8ahm9Fy9EULNgWZqx8jHQMlVxKO5LioXVx6lxJ8ZjQrV3
5wX3fi9YiVPodSEguySWpdsZUS+yMdpOdvshCOglSu22uo3jLpau0t4bQwLF0Yr2DVXK41qtsniy
eRgCafjaKE0npcB/dEj2R8Hv0+g3pmP5VfrN8+vsXvfpOmZr+Fq1U/h9dN+OyiA+JlOr3IzikND5
mJ0mWeiR6WLkjJkm5C7tVPNp0zRi2rh6DUByp01qErlNoArhTlITIVpFxJb+CpaIHiwmITflxRg0
LayM+TF8KAuplpcABLLmiFHUF8shjwpxBUeklR0pNoLSJuFtDSvyQ9FoB2EyfUbET+/mlh+cJ1st
PTVxQ3RmPncS3YrcGk5EYVO0P8iuqZSS5ha0hNcWVVOL+rMklanoBEolx/AzLHlfKmKo7yUxr/PY
piKr/hhzbiVH12Jfhj2WSM0yr1Xx2/mb8dSwY15gipFapnruBJ9sSz8EXJXIpPfZPd1egycB5c37
Nw7CLQ6ILgEwGaSdjikx5JfbsIunbNeJpJKrGqV1QxZ65/woJzevDqI0q+JTqgxX9BiwkHqx7xMh
r3Y+ENaysYpwrYWC/L5qkPQ9P9TJqs3OCi0sIDHhJhM/Ht4fdB7RArmuq51WNPo66PrUUTpJcd84
Csk6kp/UNBK6zRzKw1Eo+/dIB3TNLrY6U3PTvhe32mANb2z7TQURldCg1DwkaBVApofjyLUyjAV1
XohEUspYxEGX2hAUoyfyCOpigI2z9PU28y9Mbw6cDm9H8l2I70AXnFv5HFdbJGEweE2PZ14anbcx
jK+R1NNBzK8pgI0zMvJBo9ty1QpvrtGBH0gpNslrhIrR4jmary8imTQVun6bFdKwUueWaegOPZx/
eKezwysjMH1x0TVYgoeLWimTks6KXbeK6QlLXVCVbUQuztUKU10msbxNQoRbrLpX3uzb4A8SGqI6
iYOAn3M4sNKW3CxKY932Jevnw7ja1jREu+B7noZVUM6JdIh2iKtOOv0Rg5RlrwvWbdV60Z0VG9FS
UgvhQxOQtkYjYHo6v5wn480nbs73onmAN3WcVc4aUsA0g692JZjAFdUdFdW3RPyUYSxpAvD9/Gin
5xsCH3g+VoTYlOjncA1LwfLEpI/anZX3I9p8em6Lvlguzo9ymk+ZkU70Zqm8ncVPjhm6FFQarY/Z
2o1CmvW2JGQ00CoLn0JzL5Lk1o5NxQwWdZy26XfJGmcd11jwoNTFfV5fZ0mcD8ukpHD8JjYSrbXp
6O5dyuKdmlU+JDA6N+NMtTqu0ZQK3jjwrH6H9RXxWqrIjXCF7aAdLvWNfWUoAjyyS3j/rP1x2tX3
2bHBILa7VBs7F126+AnVTGVb5EJ7ITf56lAgzLAWyRhS6n/4hIWgHK0+UNtdFfqD4WDogHQ032/x
FcWq1JcXHvVsUw6MHSDKnJybG8UQfKjz5/kF7BuLpBHl0eh3DU8x3VG6KdAea0o0FCFNWrs5dcuP
bTKtMmQ7VzqxfDJVevbCbiwiA/lvKfTXdEQnY9JLQXgJizmJVPh4kLa5B9iGc7vZw49n9kLTwMvv
doYghY7SR/itpNGuQ9ki5aSVlGcOwqUMwyunDECSKiBKzgHW5PlD/bImgYLKx0jidccF0QY2HW+0
vceaXFj700c9n2V21FzGeBqRjwm6m3E6DTu5JSXsKEI+7WjDaoVuO06qf8E1eGW0H1Uvxkw3PoEL
xzScJLCzaUeB5LgOwxYSqxeG19QCfT2/p06f2VwpCcw6R8uIUh3dMFZOY9t09IYd1kq4Q6vR1zZg
5rKbpaaSLpGDKUcnifsqcN48MMl2UGRM14ue7eFzSwwfyglM1R3wQ+ECqQt2IAm924pWvpPKMln3
sz9/ftDTCwCaGU4XYPl8extHJtmYEOXOO3/cZclo3Yfd5G8zQbOQ6wu76zqNUZQ/P+ArDxJwkgAd
E0Gf12P1VEltayLDjAFZ/BvfiNA0QRP8yfOacHV+qNODwIUNTsmDBOu3jvOUeuZJymSk464WzWAr
RzEqhGl4qVPCayuIR0C9MGqmp1Bbriq+RHQ27lQvGN8bWli7vqQlK7GNPLdFIfsCqe2VBaR9JBpi
MieBnXrkiDSTXiMjkYk7KbF0erIWLTc1zeyiarjUOOeVBWQoZG5mPfWZMni4I2nF0+VhXYo7xe+9
BZLm6lpVojcjogA5nDagSnKG2MqjCSlpkgQZgtc7rW/UTdxb4w1YziWdh1fmgsYfeCuGGGbQcXa3
z+qa9HQl7WoDtkScNAOVpUPqnt9yL53QDi8kZgC6iwAshp/k4eGS9UboC6bhibuOnKHieoUCeS4H
eEFEMB/Er8JgQmlvYB3fjVVQWkuo/7XvgxoVgrUeK1GOHdmzhvejMYzTF7nPEmORiUarObQH7c1d
JWdi4og6FMOr2Kuqb4YX6s1VXoad+UQsWohoi4VkKhUtCKLlGHTCG9vDE56RvZjbNMOmYzmPmRMN
6mxJl5XSTk1D4xZ/Dl3/uAhnVqIkfTi/oK+crrnYkSNMXAiqd7Q5hirFiESitEtykbptSYMVa1Nb
p+wBiqt6USWRrF9wwk+3CnciiWXQsLkH3XGW1GyQLxuGjL4xQiyvZDOExzSp9YWtMn/yw50Cmk0Z
Ncs4l+vKRzOLZanLYkQadpaed18Tre6WbFzlPpvAtcah0j+o9PXeSKOoXuC+n1oQIlOIpATa6FBg
Rw73aOspUIYC9igiGsV1Uo3S+zaG4d+PgJjnH98rS8lQ5IHBKCh/OqYzcuE0Qp0zlKck/Y3CVrkK
5dbYnB/l9MrGIwCZoKIUA4IO2OGEjAbNatrAKzuA38rNtF5bpkNm3gxy5T/EoZ58t+gdvzw/6OnU
UORGVQ0OK5WfUH8PB0VpOanyTFZ2ZGEsR6/i8L1pBdqbHeqZCcVTQhKeNPpxh7SxiNQxp3XUjqaO
4TWdeTnqZq/f6KVxift7ui2AXSCdYiRxqvnz4YTSwbAKgSTozhKDr9VkNRuxLcZlH9SX8nmvWEnU
6CBMk59CrhCDeThUoAMwq6Wi7aCnxwI9jSnwixZxhPDTRlLp9+iGal9QfURTJelKD6apdku9zHei
VZrVQg6HYvwQhoOFUmmnzhmuQRWjtW904b4cY390x0oov9Pz2Q/vDHgi/lpGYiNd6JkYBpQomTR8
lto0tGw4K6VH+VNSj5dcnXnBDk84B5w6PDTi2AME2IezRJ8983ozV3ZVHf6eN6XiGGq7KTwKgOSw
/jJ2wWaMK3qaCRdc2Fe25lzFA4iASzITwg4H1pN66kG95Z1i5fr1pArCl0SrpAsH4IWHdzQ/Mu1c
AmiyMM4xXNehyFJNZqXtKIkyHfB/7TYx9db1o6a5k4y63omo+K5Grc2dYeyLPW0HQjfXm0t94k53
7ty2mDsdp5J0pDTbh18iHoK4NkSGwNwZtJ2wQSsFpxrKHPR+ihdvPfVz5d98GLkAZ7Wtw6EaPfdT
j1zaThXMcKHQ3IKsCKmR86O8MiEoxcSMQIc07Djm3o5TXBSCmWi4RGDgqRb6q06e6IgdsHfOD3V6
DRlzFh/HdUZET/LRiLvFVlvU2k7yDcEd/bZ50qW4c/zKBPmQzICKwEEaI3dQkuJC/dfpPmVsQHIM
N7sVKOpwMftELEJRZuwoDC13CpWEYEcO3fMzfHUx6WdA4S2QOFrVh6MYXULHmrrTduFUtCufpr3X
AYHYkmb0l2KB0xPPhIyZCD63aoA5djhUWQkDLVVFbTdCyUQ7lDvi3grT+kPAtnVjRUm/J1XUfvTA
OH3b93XrkoLpa5OdG/Sya0g7nNwXaqgGHXtH2xVUOjwMQtDdoLXof9BT7RJW+cr558pFrI8NChP7
pFdJXqlIVXiyvkPQpzPW3tQJhh2XukV1pBFFhpNbQf8+r8MqxXkdkm4lWnVY3uiVRMepEkJWdiHi
e239cZi5xYjg8VOPNpQajwYKoJW+U/16BFtMUtKu42NRlws11zW79qSvteUvpTx5s9AvXHnqJqGN
SMBQMPMPH/1Ey5N+7lCzw3U2nS4UPRjpfrUKq6a9MMvXnvGsu8IdyvJTBXA4VE3iBHg4MHZdNsg2
nCZ9JzQ6GiWxp96fPzunNC2mhXANGwoPBLTnaKympyd76fcG+6npBJfSt/45SkpUGlMhne56qR5H
25jaZDf2cTi4VNl68bLJm/a+jlJ9WCmxHFxCSuZBDy+eOaTH8QJFAEI85lF1md/UZR6Yu16s1Nu8
S7ubATbZ4/m5vzIKMQ4Cjuihzi2ijp6oHvoFNSSttTP6doBzktX5507TxwsG+JWnOdcxUAhFlM3D
OqId6XlgtJOQmtwoaQztaBzve03ql1KgqxdmNDscR+uGGZyXDB8ZIeWje9KI1MloO9HcJWbTPXVa
4G2h15G+NRLRFlWvff/mFUTIBjow5SNkO9Ujy5sJeSmDaZk73fASu2gSKnvN5lJD9NcW8CWBMcts
ci8fLWDb1YpvmbG1i9OsXXhm2zpSbqQI8oqX2lu9siVeKtYgBc3SYseaq5rmG75RJtauHsrR7Zui
cFC8uyQz8Nooc7cFeHysGlpYh+c7qKphaEF/dlpD75MGcT03AuZZv/nhkGlC7nrmyJKHOLKVgxRk
ZGtif8+tqK2yvG9tUfEuFbe8MhfIVOwC9hv249g109ETRmYDSaiiVxKnDY14E2MhL2FiJ14M5/RF
5Je0Mc7ZcYNUM+olI6Wl7l5NzXZyR4zW9CTFdQYu1gyCuWm5azM3QrNJdspaFine1RuY3clgqvUd
KubycE/TTMgXAANV4uCc0317lpkQIlvDzH0KRURX7JIetpZLuyeLP8dtJqwTD7DqxjT7HEKHaGTk
VUJNS58qhEz2DbYlpOGu3oi21fbIcKGuMCZfczp2Vje5gaSCLfl+cp+1cTs+9hka+bEt65GqOkxB
qbdF5cEJUnwhRGGBfp6WHcta9K2P6S96H0Zak68rOZe1hYqyUb8d0LQybFECKf7UV2I4oVkljfpW
UEPJ2IVWkpebkEYKHmUoPcpSmTxaJE2nehptumF0hS0gURpXrg9fUP0qNfTieX7jxjOgFr8A7Bi9
U32tDhcAtZDR3LU4AK6upL7bpMjInx/lxNbNo1DYQ4Xc7KAcu2K1IEgyJVHmzszbaK/TrshOO1/d
JsowLLw+qT+eH+9ko8+a+xq5b4AV6n2OzbilllbOq9IuasN8WcpI1gaVqr15VnO9IU4muAPQtn5k
GjSKNkSEJ+Rd5RuVmxtRsaQiTdhqxSBsNLm8VHV8uorEkHN1M+xoiUt3Pne/RlaRKLR6VSs7+i+p
e/rfWYEdwNV+73uK4NtiS0Pn8+s4z+DgjgIOg7Q8yxbMRNxjcGqsraaIlQ4XrkpTw9WMonxW+zEo
VnqG+V2VmjBoS5ouDPoFqOVF7u9oaMpyYLTCa56h9aPrCjbh3JPOsnZpPbTjbTFYybfYyOKPldHH
/tKI5fYz7YbI5CXx4A8oPFqoq7SW1z4XTVoLGyuhdZSt6IlguexJE96gQvb5KdDNWl4RMFaTG4aq
QRFlOTTFJ8VIfYTk2mjUnCKu2nCRg/ZUbhtqefNgebr+uyd3xgeKS5XODkcUCm0RJuKXriZ1uzy/
8Ce+M5lKHU0ZCvbnaOxYCNlPGrK3E2oAVRH191Xst7eR1WtYHV0QvuqT+JSZnTsiq/+tyrv60/nR
Ty7xGbrDmwPpgeKNT3e40aoAKheaCtZOiOJw1TeVVJExlv3YGZs4vgCAntwWJj4QiN0sDD/XQB89
aK9Xmqyuamtn+ZAYe8Ilm7rVz/qQqnYmlKssk+98E/N/fo4nJoKYkEprWDnwVigBmw/bL4epUypK
UACmdrKcNsumpsos9SkXeesoACEwH0BCCev1k5WsjFTU4jDa92HefuyFPLHRMZbfnx/l9HkxCtUS
EkQLZnIM7GrlREOvOIv2dSfEKyOVxOtsmOIl4NalyOrEBhGyMxAgAWABQNqxDbL6OkVgDcglsegj
oQ+fhtg3HI9i/Kbtggv253Ri1LfOsBY3lIzcwtFofpANuV8U/r7qu8IBOyDHnBTKrZS2b25GCPAB
MxtonEmBJ8mH+yEdBvTx6F6xj4ac9E5ZpcsuQQ/m/JM63XXMAvlEYAlwSOLFw1EEYLpczkruwMpL
HDyOYJNHvrU6P8oryzbHSlxOZLABqmfr8sveLgMjN+I+iFm2WPHdIreKz+ZEIa8d1VkguudHO7kk
SJdwxzIjA3VgchmHo2le2Otpz70uav5kaymaalYpfKuKbitEXb6CS3pJcfGVCXIHwjdHcWa+e4+G
bLFI+hQ38R6Ce7HxtIak19gICaer8boL1vCVZ2bNeRMu+rkG8YUB/8tqBsbgq6JfIBeV1/6NhSz1
Y6Sm+eL8Kr42CmlXmft9Fnw6XsVOHgGjEjPdIxKLqFbdWIvOGi89q9dGmROvKFZyrECjD59V4EdS
hmRBupdb01tSmaJ/8QMt+vzWuSAjpUKQmiXIAYGPRtFr2mEovZfudW+IaSVC97S4QZry/CinFwej
aDwUysQQsjw+sZMhTnJeZ9k+T5RplVLPtbDGeFqiJdVsVEEe7BLl8G1TpvolAszplldmJQIMErHI
XMpxuIxeLxUwp4N0n0tG19/LVapHt1TFyMO+IojMHke5aL/qhadFb5Z4f+nFoKCfQr4QbGv+aL/s
xrpIainq63yfBHpvOnlh0YKO9rpvP2LkzUkH4RTxBNEmOhwnCUfPmEw/33sdSi3UCaSOliJ7ZiW6
8WajOIstcH9xc6HYeuxlKlGawz1v8n1WTO0SXETf51GTX/AoTxHSWdOB4ihEbvBeYNgcziisI6UV
hCTfd1Hcr/VYjZeBIXgrorBwIfeF7qYpXGCQcdMZaDm16Mxevc2weRfM8+kdSr0+R52M9py7ON49
nO0EhNLI9wVNdlZ9mel22gfZQhEqz5ViMmjnD8rpoWc8qvUBDAHdT/jveTlqpeZHxd7Lw4girXKk
m3B2yWV9bVaEs1zYsxjISQo2kxMV89UWe+p6fGdSrMjJLI9qUtkrFukk1uvzs3rlDFIgCJmbAAV6
43E0RNAyVWNlFHuOiuJwPSmLkMT20krgN5oToALkYP/L+UFfWUr8gxntnCuewO8O9xB220NfcdYl
8mTL8dDB1BwZD9a88MheWUxALcBr6rdoznTMtJDgag/aKJb7vMnE30M9y+/TWM/e1/T2W8hF+GZW
KkViFGpxl8JlQhPvyC8x5arHYpvFHnaucjWraS/lQdWdSFE/nl/B2W4cxHWMhF0BicR84bEeuftV
VUL59JkZAIyyqP2k7BzEwqixKuUYCZMwScUnfaRm2+qCZlNFRX7hE7yyccCRKVWDhYYFPUb06lYu
u2mK6j02LlcW2OtKXihS36ZXVi4V5QZVA+E+y0UtvxANvFQuH04e1gy5US6P2QU8Fk8PgjCCDtRq
+6SkhYbBBaUV6Keie1D4V0h/luHGKuBEXQdom1e/F8YwGSuxT6P6ITMmiufsONcn/XdJr/NyKwyK
Na6aQS7ruTJJzDbnH9XxJqQeg63AM5qpFXOIdrjZ2x6mdTdJyb4zstrtpvjKF7x9pvofSBu/NVKa
B4N7A0o0R4MnEquylLeSMUXZPshriWavSUf7VfGt4QujoNqMkZpZTMRKR1Oqk0Ju0qyp9jQu1B1N
E6wVW+1Js4rcgSTRXLhzjjf7PBxkPUJ4IgvSc/MK/3JZFyqkTdMc631YCMaqUbljEquTFtSFdU5v
DsmqHntzUVW678hjGVywIsfWiuGpysNJwj3iHj/Wu0maom5wvJq9ItB2RkkkfynoFNid3yano3CO
X0QesIqY5CPbodco/yqT3+4RqDFvSkre0vWQlv0lD/klI/Lr6ZGpcpcAQ5BDACrXj/0EvU6EzGrb
fg8wRAMdWYkGc1Vbk3iF1OyULRNzij6pmlBKd0GF1sTkUrmEciykgAaZJFNs6xIEQ6a6Nyn88DHq
FHFaUZ0XDY7Z9ajLjB1CMxSKWlFkt7FuTivfS/WvsSGmj6EHNmGnVRDRZNn0rY8jMrBUNYjCk6LX
evRGp4jJAhsQ98LVmlsOHiVSlJiCxaHMhn1uCZ/lTg1WQR7pF074SXXGPIqJFUQ9gKE45ocbVCl9
2UzDYgST7SRpUQ1ao9olfLfRnYQMwSdrGMDDhKGxEOr1Bz/bJwqnfxVpvlkvaXEdocVSASPaA7I2
gkuOSenfGBrNbRfYyRxbcrqgKEfRXlGaPXDfVOw7y8TZTiXjVkhbcvYv+/i/vg3/y3/OiQLg2Wf1
v/6bv3/Li5Gih6A5+uu/dsVz9tBUz8/NzZfiv+cf/fe3Hv7gv25CkLU6/705/q6DH+L9f47vfmm+
HPxlkTVhM961z9V4/1y3SfMyAJ90/s7/9MXfnl/e5XEsnv/5j295i+ni3Xxqf//x86XN93/+46WZ
yn/9+v4/X7z9kvJzj3n8nHxpT37i+Uvd/PMfAqJf7zh2pNOhvpF7ngsn+uefL8nvwGYJWU12K8ef
R5PlFBvyY+a7H8RN/GU0s4k5MY513r68Zr0DZAGowm6A+omQwf/4cAeP6c/H9luGHHMeZk39z3+8
pNj/tAskbbhJaadEiTtZpxmvPNzEMvjRSLtd8UGW7hT0TX3XW0bZ3Shvc3nb+xtFvC/86zFTbMSp
U/22SBd1tJyuVMuuPlixMwXXiXXVZqu8uPL1euENtv977qY0FHisln3ulpLTRXtjuPVrp01cX92l
gTMQWur7rr2x+pU/LgbluuQUyOpGn7i/IicebaG1I+8pqD6JIX0AnXKVD07Tmcg5Fm5Tho4UXWnZ
Pgw/C9InPdsNIugCBPxdIu+yABE9amtN/UZCJ1iFt2xN9qiuR/868R+6wQb7t8tdXV5Birxge46I
Bj9XFLYcj5zL+ITD2YsyPTqCVHyoQ+2j1vkh7XBVYwuB/7MxULLVWG5eCsv+A4ZBuzEUKpmivi0u
fYzDm2X+GFT5keOF3zyXoR5jIllWm4VSq9NDHMjvpVYy7ykYD7e5stXC6CNsPvqhq0+pOAiObFYr
WZzrm5RkfCDP7U6d9HT+opsvsoN9RujE9prra+bPc+y95RRU+6Ni9g+VXInLtgitZT2pHxtlXKWR
fjWnFzY49T/VM99kl/5Ha3Ngoc5ar7+hXaKaAXR3bpJJRpoF5Yn/8kRmO3hgp5wkLIrnqsmz3zZ1
8iX7/qvFevW9/rBgovUOSh19P7ntZo6w/KcF46WZgkGSA84d1dvcgD8tmCS+m7EPWIykaWfNQOze
TwPGS3NRLVYHuSlzZs29xYBhUA931vEyHIM6ll9DmmzVaNOm20CNbEN6TilQVimVFILMlsbb2HDl
nlS6M05Ppb8Us4WF7r+2MANH89D4tNEoUA2nQdQiXhvfYt1WxY2l35clINztZK0Kz1aTtTF9MNvr
yPgODu1ko2SHzbdSvZPUa89/pEI58F3QfCl2JO1LGDyY8a3Q3hrFVSlva1AZ81qN9h3RBr9vBW87
hZAvVqaZOYm3laTKkUOaT+a2MU7O1Nwa6sqnslmMvxrZ2vPue+u9Fu5y4TmuMtrx3lbkuWsUtDJU
pZKbNNqr3UaXlp231XLYwY+DZseKI5euEK1lVPL6L3JX2lUe2JJXO1F7n44PgfJI11gh/iAhShBv
jODGq9dps9HHLepUFe/TL/ViHSX0NrrWJY9iw/eoyVPZQdFJHu+GcaWHS1XbBRbtDhYRlcTFegiu
lP5m7PajCE3NDYKrCQWLfJnUmS12S4XLgB7rytro1tX00YXRLAxX8//5clI/BMNdGz8WvWgL0TZN
bzLttlIfyvrBS26iYC1oThQvAnMRZnZW2vHkNhHNGK4qYW0UthzfFNJSLlZl8IOX8SY78pin/P//
gcuCKcAegCKjnERpJEAk7sP/7MI8ZWHz/P23h+ZL81z/dhNyhH/b0QV5DDP/p7GoD6zFa2//01oY
2jvONQpZ8FMB9wgY/7AWsPzeAdlRRgoigRDvL+6ObL4DiaaUDhqPTGJs1jj+w9vBjpi4J7goZElA
HZAwfJO5OLwWQU6wZMB5YDXYIEA9rNmvUaXc1nBjQt3/VHZFZndVoN1LdXRb1NMWrePnHv+GpsoP
3sjejk3VIVuxaMyyskEf+kWVKRjWfy/1T4fsVwfsEFD5+XnIB1ISBFiCzNnh5+mrRhXGsfM/pXFR
LgVfT+yX32KKeF0hNkw7bcUP58d8iX/+vIznLgq4BpjsObeKWuNxu5takTPoQKHyOOowLqRqkaY9
TIgREZOmCpJFVQ6qk5Vp6pRZ8J4yvQtR72FoD4WKanakrHGIgQHJ2Bw9hJQqOZZ0MO8nbbStsLOD
UhnRKAupk9jAJddseuPcIlU8XYjZTgeG0wJKTvKDOmv+O1xt+isEs0aIci/rguQqRtzZJJczW/G6
B6QWlrWqP2h0qC9z9dOFNX+Bxv5cdHYwDxgnaMZnyF6CnxyOHXU00SYCTu+Qb7EVft3cfN5sUsdw
4MTb3rV2ay0QU1vTAG2jb8KVvqm2+oZwbRG4pms51kJw5n+fv69Y08Jv3dj7at3wR2shb+R9Yze2
zjd+65xve93N1uKnamstVNfg5ehr/2ncJ9tpNdwN99qNvykWqKjeorL0NNz1JA3scS9vOltwGttw
aCy6qBbf9rzpt29oMi+QpHJZJyd07zS3dcyFsPQcz+n5k2ILa31RueJKXOULcdUtq2X6e7QpF43b
O9baWmtutMrXNHE0Mnv6Lt5Km/F+2FGYvE23+sK4lm+EtbgaryglX7ROzrtJm+rl/ZGp3whLxbbW
0169VTbzO7W25/y+3uZ2a5uO4c4fw3JRktrW68R5SG2a6zjKJlh5Dh1wboOV9Vivezu7sIdfHOiT
50nbODKp2DP20+HzDK228eDwJHdLd/cI+W1LK8eVf9d9DQdHoc+RaVtg98T222ntLyY7XEi2ZCfL
aQ07ZsW3LkonWj6vbq+QC7Ir52G0+7Xvwn62+YcFVUTuyKdOWPJs/nUzSk5v3wVcjHbf2NmTBZxo
UwQkuP1acP1l5sw/u16f37gv3Najec4yv4jqzsqFmPTDeRZq2pMXVtK7IbF8R9F682qgLdeGLkSr
PgxqNx+jkRIA82sjNuX1j9/S4Cpo02Dz8jdwuk+Z39UragkauzDylut7pCUR2luAR2TYbV0qxY0n
9U4lD/nVy29S1HwL5MJ3jJYTiuYlbZ/h79scI3XbSP3OyyLxyuPgXeED/vwty/XCpuup4f75by/f
Vw6teWEHvDSsO1oZ1Ipolsi9xuV1TCn3pmyIRvQu7oDergRVuFaz4D5qgmszfUYv4UHy6LwTxreI
yN2geEJAaC6nctP51mICTZOnq0j87gfKdab2j9SPf8lz6640wisptrZt2nxoiXm9uk/s7CtlZJ/q
Jl3nQ+BCvVmGCJhTE7UKpfemNJkLZLz2JPBWZTFMtjcFK10JXa8drocmJi0YLnrVW+TBDuLdommK
hefj7Rq60+gdxE9rQR2Cq6rNNsLJVBKcxDK5pyjooSeXCOH1UnQ6I3BHS0dVF9gDVQbEyXN48Os1
nEYmQrNyGiAlxlXTRFTEAjvbvfi72Bj1NmxWkrYHXV4OvnWpV+hRKMoT44FxAxKD4IrAjTkc2/R6
bRwayVtoGkp7pdWHTjT1ha2CxC60umnuCzVYKDV1H+eP0uHt8+KV/aAP45ohdnV8krS+Muuh16Zd
VMvPcYrzHnRlupx8eYe2mQbBV9HsCV0q24pqaXV+8BcJ5j+XHJYJdW2U9BBDw0ucM/CH0y7U1iNx
qYmPpRTLtMf276PUjLdSW0OZ94RkCSWmsxstv8mLHGpt2N7EWr7sJMIqRFJudDX7oqpThtwrleD+
UHwjj18/pkYVvQ35//lJSWfDfoDvc5xQy0wxzBP8h8dWCj/RdUtzUlFEtE8xtlkdfmpjzc7Dkqag
yKNc2Jgv1S2/rBJhNEtDFSBWfU40H8vBSn1amXQwyO+SrHWTHrWAops2SzdExW0VVNSQAZ6qmzSe
6ts0DAo7NbKnMUvarZ+Vod2XrXVt5Fj8Kmi2nSp9RCywv2t6uVpVFZp1L3+lVKJcaJBBCSONcNWI
41Prp8ktZNydSfnhndEU3pPa3E5pP15H/pVlBN1DLgWVExT+YFNKK7r0rIicus86GlhmojtldXNv
+N6tiBC3C9byA8D5vxAB/T+BUX5+zlfx3R9A9E/09wXpfMxPQOD/6Jv+QFLnYU7f6D8DjOcL9N8R
wL/f6AWrPvcGyRcg7fY7kLKkvQP3pQ6NdM3LF2+Y5Jn/x8vWu5d2QzB8//0y4/2yQKef/BQk/z/7
nnMT+IGmz5A5HsJfWgDiwXlmNPDjGL58HSyA/G7+N6DVH9OnQO5lvL/RAsxVG39pBYQZP3v5mnXh
fnn4gqa8QyqFL/gvL18/hvobTX5W5f1Lk7fezaSpl05EP54+9+ivS2CqAJJ0EgZI+LEEwAV/rwOg
/MUVUJR30FaAPUBuXr6ILX5ZAZAU8vxoBrIGL19/uwWYg6G/tAcE8R1d/WicM5dz//g6XANJegcL
GIRZ/HEc/n5GgHY8f3URFPkdZFZITP+bu7PZjSNJ7virNOayu4Cby272FwHvAmKL+hiJGo3I0cJ7
K7JryRo2uzjVXdJSCwO++CF89mkPvvnom97ET+JfZFWSFdUtkupIrNJTAwxGIierMjMyMj7+8Q8p
KG8IQHc42mHeEGxBWuMebNy4jkDfPPneeEeSo4iAWGPy6DUYDbgHqIyS6FFcc+dDbcKPcIP/hbFH
WsrK07IAxjvQWMF1gHVcPbGtgHXzB717LYAeVwQPlcaxir/4FSYZ2Bvt4KhC9EDE2+9xQwNQrbID
4l1oUaLbe+vU2V3yhlR3D7XK744xikgaAnYTyEJ1LOI6+ZLuMG17F+NWOg7zT73taPbGvvf3dsAS
gsdFMLxYxLUErtrQtAa90Q7FrhTaa9OX3hI7QPfhAa20S0wmr3HXBwg29ThAcKjLkUdv+mC8I+Bw
ihZitXWkXsC05909uc1JC+HzVkvQOvty2wM5rVDWcvaj03uAb42LMBjtEJwjO4pd5x5t9fUGO+Tq
xCv0frF7X0TnwGr1cw6kAhPHv9ZuWggGgx3aDUJGBOzNr09cys8sAt3+cAcpp6cY8JnqUfqfuNAO
TOBUsENpIU90sY/aHCco2AzIfU34C+MX9hix7twMW8bvAJ9I8m0jMEfuic71EaCwSRmi70F40lBF
CN8blz8KAJAVhRfEgd0T3eYHcHl7qADhrAYMXz1qCbrgaUHCCwt8dFaAoAlM+95H/w8JbFEcdSva
je0f7oIKhgialEi1/fFdgdUXbX/2xbwVjiXsv027vw90EAAiPbMkOMQT3dmXUk+TDIwAhQMQoSNx
fca1EdzdFxQVRhItrCshiC76ISSdpiUgxE1lOoTMlE65R5tB/fGOMBqDe62tpPhWwGoNc9LFyCH6
VStBfQ9gBtHKaAK6r1qf+GzhnpAzmIRAMIEUOZKnr056K/o32dsR+Brtee4i5LwvIlsYfk7jEvTE
0qHFNlCxeg30VTgBa4mVCB9v/ePobkTJ3JukYJ8KGeBVwDRrSWeKjRux72QEBoM6DxLffdC32oJE
wbnvJRt8l+1trEB3MtkRICWEt7XNUBkhER0EgbmYhACFT3EBdQJ68zEGKGUEreG95fjE3xoJxeEF
3SLyX5tDnKfG5iMb4ibREqRa4og2fa0YxeENvsILHJHnpkEyhXH1JaftINzkfTiygS7XiiE6V0jw
Vyax72IMU+LHVeonyRwbu98fsPtU0uAMuzfFtPtmwd/fEZkXmFy1v9oEBCEjDA9AUuvtj273qfw3
bv9gf4emm9RQbbYB93o74MmJEvnsaHSukBBLmQ4A+V+Q+mi4+ohLT7+G/LskICxMe7XfHZH8C8Oy
aeoEuWC+k86XaJHGnFF7sELRjKEOtEQ0Z+kyb5rzEEsGeLmUQlcbvqbxgQnTok1Kat3j3hfRCkBS
aFwCLH54sWiaNmGkxrZ3BexC3hOO49gmPbBuO3OmQg1CJ+GgbswZy07iwFRICZcFkhXRTu9Z/Zqu
hDggKIIcuxbm1jkH4ADhFrHASqQimrsQIprOOdELpgX3nD/HLaMWq2cIw4GjBI5r24fmOx1gg/CH
C2ijIerdMVl/Sv+kFrpSfdG5MlR0Grcdg0WqD4B1bgztdseYdNxrFCnUT3SnXrgzbJJP7JYZ4q7r
eF5/h0pdISrzcZ5qrSM69FIsYpo6HOXgllFoQm/vHq3t8XRhA+jTuecu4hnX4Rf6YdsSkNxG5wNf
8WFbqXNuqAHB/dM/A+0XLcxDenSaFmGA54ZLL8VX9TFfWwIIt4BSRHfviXlimvpQQhbSzKyRuWns
/kTQrBLNjs6bl/Jw08wJZFD4z+1Wnfw2nLU7Aey9RyTjFvsT3fUnxdq2JQDOKXyAEDdtUn/9fcl7
wpngVUN0OS37/Q+Ai95DNBOrtZu2gSh5APQBY1u8IR2hUTAJAfgNYrXSaRYBbxz9rvyARAdVqd4m
dm+KyAAQnl3b3EndQ6LI/LRbvzfZgSdE2EJq0a/UbERTJ8xsnHuXZCbgRq514cxsbDzhHOGhoLld
dH69fKltwwGo0ymXCL229CRjRa08Hn98MSzQl8ZZj1FyNOKg0/OdF9PY8O6Qyg3YV+6CmtHd9jQy
Mq4BeQk8XOqW6th9O267iytAkA+IS6wQRqvBQ7xOmhuNHCVEc/vHkDeSqkUJxmriU1Vr3P4uMDZA
WuLntq54we9D4EwbPfeKiHR8T9hdTOpun4C9cFRBlFI92rdDL/CQsPE/jk7hE5cxLgEJGVhG9qER
1eENCW/tCd0TTF6VVozOuRNogWn7ewR02Vo4nDfa9118e4K9GH7xTd3s0ktyAppujrwybgjpUKyF
UwcHnXuqF0V06mura3u46pAyRRjlxKmrpqgFX4r4WRnpe3Pr9CFlEa3AxGrvwNQACpPQnQ/bahng
ImT+AuSs1od/x6b6a8zY9kKAB4POo+2QtA5rXPaUqyEZkPrBWuie6OSfijqj2sNrF9poAjf6uuPs
98bwDI6irVSoBXH7bZdo7f5wf9f1Rm9sexdcmtx2iHxdwRPfvu9abTw0G30guO2E6KE5efnBLvUp
0BbUJz628+66ppjuevLSAzhEJVxTPa01AMhAHB99UOPT44Nn003DePDH+PBUKoJIqM3dVmADcxjv
B4snunAOqDHj3KUOsw8wCfHXwj/B8RHqGjKc1aogGHHd931zfUqXOULMBlVtPceWd79H/SJGH8zz
9emIUPtZjR7q8+jpQAM7n7DVCgA/SIK80BP5fG5sYgCq0ngGpBwbLTihMY8+A73JDsaAVKje1a9G
dgZqPJHh6kcB4Mu3ItlEuySNRWRTWlfFNWe6URg3vC8+vFRluXYhqDcd1XWBLQpViIBEqvp6do6C
XWReUJm+MBl/Xgk/nJ4U8JPDAsZYWQbxyYH18oOSCtJWklXevkOZNgzAoQR/qVki31vJQXT3v7QD
NJl/Q8qyaFovTCTVFFtWAKE+F+H3md4ITSBzpfIeqk74p5q3fEMKICkQqv6xz2bHZwH3JEZpEgNY
aqQkiyZxdUhXK0SIfOi8Ld3ZKyHhP2NTBsTiB3gpxnUAqj4UkjbKdTcdhz5KEy7HPldH9USnEMg9
W5dgD5sYmr5d6lXdo0UB6FsFavCiEN0SwCdlXAKBMEghKuUYWh1SvEd8CM6K+sBFFPxEgRlnjbHb
r/CM/jZUl2F3DKhVeEqkjtk91QujWoNKLW1vDENURxMPeCu+gOjbk/uwbm8XmVFs5qgUTDNhDmnX
rjaeNZH2fDRdq5Vedbxi2vc96/03EEcPAlrpPO4e7QjCUUvnL0KBXunF5xOZiSp6OzR22IekU6s8
EgIExqCqg7/er0xkkl+T52x/6gEsiqdL7N8nftQBIELiugyBaY90CYjfGZW/5H0mFPA4ooem8Uuq
F3TTcOCdwOqkRXX4reEf+FmxdmBm2L3LcTSWYDwgPcCdR/PkavvjO/zmEi7u/gFNRFgAD/VSJ8AR
tAKDAtccXcqTdoxG2Sf8B34LniaP6NDKfx/CSuFoo39HdQFG5/uQtzAuARTcmHUjWCk8Q43af6rz
qeTE8KnDTlEdf6vPR9oXBJtj6FeTJvhPv0G6TUdLTI3Ha9z3LlffiAwPOTTt5gHy3SPwhcTXBlF0
5x6gsXHyJHeQdg1ja+j9rsAbh1CTSVPa6nEvjEn4aTdrC/wAb6SOAR4+T0+mrT9JgOAUcv/VCbLo
vP2emZuCUibHT03j8kq/c580xIB6nxpPGdXGmz0eSEkwaNnYWuNrp4+WDPuYfDhFtdMX4cZbFX8X
6d5nAUawNKsth7oYX2hEOvAO/xiZzyMNOU0RX6o1HPeya+rutJtaAsCAfdxhKpzqvEB8Tr+5kq8L
zpX61TFtL+/yO42TL4YBJVw0mLsziiITgxqBu73rSyETdzz6rz7ma6lQt0S4htIaUp74gn4jqxGE
hse1kf4UeHaN/advFekAKWPjn+iufnOUW+xbaBpA8deBfn3vSRkfbSukoWV8c7eafiRyiGns7o1b
NHzYfBLoIIXQgILFduatzl5XZg+kEVjT3f3WkPshWQ7BPtCrstIK0d39fUHo2q4/wA1APgE+adQD
WF+aeMNbAOTVPdHNnYp749yJZwJ1FSayjazMuH5S+MO1F925N3fjw7KbkLzdI7dXba/efYlzyWVP
uV90/i4OmnXfpR0P1FvDXR3gEogfKCCh4o9ux80Aly6zo88SmVx/zXGiG8pOWrUIMde4jqFG5OSZ
oX3oeWYOBUvDgG1MHfZ1N+896dMiT3SBbe5oo8wL72gf4w7mtTsIZ2MNYJ2FlhEIaYOZNbL73gxv
B+MF+xoV+4KUasydmg/oB6nZ98je6HQelKDW/XfJnV1St43ofWMNYPEC54q3T4I7OuVn56kgdSHQ
/lZBExoRKBedKfwTnZFDPN648eh1wL0wcZDXcY+W/T3a8hH66vWg3a+e6HZfegYZFwHhH4Fdp7jp
LoLREH6K+saU9uxNGlCv2JSfNc41hHySDjzI+p0z01gCKfHCGhzFR7ZP/NG4+2yvHHC6StTGrrZ8
cPOI/GAPTqI7/jDjWueOjuNcA+NCkTT2ewRfi7Sdg56yUn4Rzt2q+vDfYNqm4Wit2US2G0sgDGXw
cw4hqq2PRHR2X08og03+vdh9ez3aSEDQcbvRzUWgrlGoS+GqjC+0Z284jpvLvYZW82Es7ed2x3A1
MfUh1DWVkFS6JiLnhxCMUQTE7IXplYYTG8McjuBjMMAzrOQjwsqGOvK6fXQfK4cUH8pgjcSE/qOE
98aU9VVPdc1GtP9kJYz7DzvnPhIOTqDGNGkLEEzLiLoObKM7xzAu4weKWeMSwFgBcHM0ckV8De1H
xQtgHyqbfDuC6G5BuNaMcxfWBrrNCBlfLePqFiQ2AqcXbTmksEWe+JbAXOYopfuS3PM0xJK8a0hB
t0dzUn6BHGh0dyCa27j/8HMNxxLG15N2IV7pQz+i2UiU+45QGqcOml34V0HsaeOXKw9mTlxioj5x
zh0efePcwa2NxvKPB7IiRw2ZpxENsSAqPKQbiXvc+yK6+GAWNi4BBRuY9tCZeL8PeWosAS0oKoZi
+jLHNnkXojQZ/q77PKil21u95fxQ3YbjQ8vJaIFNZlyjFKkR8JZ+ctWj9x/3j4ajYwo9ItT6VkyX
VO5ByA5yQZ97cK6kAAj20W430nNfh2G2t/YxeOisuEun0XqK7G/j3HcBee9C4dUbey6n6OL9JKuM
uo9wHzylEv2o9b8+/iIefdoNx8vohD9qXALJcVPLBm1Pff5bx598GJim27bcNZIwohuQm8u4BMLD
LdiOvcldlK9xEsZS8D8cAe2q3d/47kGpwjPdg5iARPekLdPGS4DQMG4vFR31TyN0f+quGdvrQ4nt
4/zSZa2eJcqlIQXdkfA5sjw0MnGLHdMRsBuBgmTZ26edsD7+3IP4untC7FU98UV+zNVshL0oViK6
7XO+egm4I3D7oS33/MWVxo1p+80FXZQ0kvSioLVG+Mn5bsg+xDe4WgR/4XlwT3xLYOYzIMDH1KB3
u2X3UUswBPULnBkAbG0txXcJmD0BmSOuINn+uzk2pABaF/YfiiMPBIyP1qVfN4nc/hZAGQD4G9KB
d2N5T3efiAA4E5gt6hx55X5HpQ2sSXBwAMjAeG/XlzhpbUB76n3iQsJvEN1FaO7QCKkz+4vb8wWC
U7gd5GfCcVA98a2BuVUjhS4YgmCdh0yuoQB6u+SK6V9yhxCMbv/NncqE2kooPj1rTSsbDhgaMDCM
R40CyMjSQGYgiBS6DSQkRGNGtf9ERbCQob6sQ86PUnqP+KXlH/+5UtjTi2w+O1ysslWWLn8s0+Lm
Xbos56sHf+HLA3RSGe7m5ewP3w2oWu59p3715OY6rQavfk3+/MezvFys5NXnWb5wjPWNH3oGe/ep
9f9eT3H969W7Dut5+b98kaVFUpxd3Lgf3NQf+ia5Sv/w3UFyUSTZ4rvG1wsa8+47/vCd+sqG93ff
sNOb66Jc+nFkTQS4bh31efIp6RyviuzajyUjUw3l/yjLtN0HvywSvQgS8Ld+78tlkaRzP4771hCL
y7f+ogaV6JT1W7/Pi1lrCcT9tA77qvyYZCs/jlsCocWxDvs6PU0Wud4xYV22jvvDVWsNRMdZB/0x
WSWFH8YtgcS2rKMeJ+Us6zwpktMs8aPJ4A5Uax78pmiNKsBX66g/LbJVOnPf3Dm8yopklSodQetG
+0v+lC5XnYNkcemHcosyJOxu/fx/Sa9SJXJANOyjvsk7CN1vlp15spj54eSbYbnwf9xerz3PGbZz
XJ7OsiWK80wdxQGyEuDQnJSL087LpXy/2k5JdklQ3z6LJ6dl56hcKjmvRw+wRn97d3h8+O794dN/
7YjwpAUL1pZ/AvcA0/Zoqi6F6ZLJeXDhNl3Wt31p1q/wygDxd/bX/7wWbyft1Eja7Q8spbsTo22V
5bcxVqbJIpkpIQih858XabpoHz6BuN3Nfjub4ij9a3aW+3FkYwht+T9uf6SPsddWnbcYdUXa4cx1
jrJfyhTvyQ/tREAaMFgnUOvr49Waopboh3X0KQMUybzz5CpFMaltxeeZ3HewUTO3SYh7zdCkyE5P
09adDvSImkJgfF+cQTX+tzvA5MioqlS6oPYA2ocSU3/BNNbOo/69/Iw1eOB3lJn/jQ74k7+0JWEs
sUa9T/WUHykCTxYYX2erloABsV7T31857rJlIMHSafvSw7LIr1M/hlMXu3C++r/wCuPrPvNNXqwu
Nh4xd0fYlrbEpEjmrXXg6BoX4jgvN3+z4/u0rccPchL0F5OQmQwAHQ/A34wn3PHr1vnXrflb7P3z
vP2WkUQ64OwaCLUL4H+BPmvBLu+CAY9VcMhM0hJEqZsawIfYH9B5zNWZ3Wf6PvZFB8mcM4Tz3b4K
IGTgMBGqomSBnjXSmDLAvI7SZX6dr5IrvVVYYaSGqJQf0fpEKggFm2JexKPk/KJIT/1IcvJgXaW/
MOIgyByo2PqSpzK/aOqvo86bdHWRFmsWs2RGyYoM9qUmFo4TiI4efO23u6UgnN9/1CXVEOz/F5fQ
+QU6YrnSZsN9O/HYu+hTWpwm2c964PvOy2MHLvBMW0flHsF55Kg40efzZJYuL/xYzrIMsBBHN8ni
SsdEhFTgiwfssR98UbY3LYCdelCUizTzXydLILTe1m+dJlen+UzvmWTXreMeF1nnNdEPZU+vG1GN
I/nIxcUjXehBAwjui3xx3nkl/zp+8s5PvjJ9Auzcy8UsX6St+9G1KLKuMiPrrXO9n6yjfp9ca9VA
hbRfFG/+ff3Gvbopzm8+tdUZgEz70JV1+SovUiUZdB+3j11ZgRvGDiAYr0gkXF6sL0mAc/06ybGp
Kklwgiy5a6tgHCVnSb52RCT9ah6Zs5e3TPiesJuYB07ms+yDju9S9xpk4OSmfaZHAXbuTXqd6GTN
OMDWvU2K5Cydb4yPToKMf7lmqrgydesGviVFml1fE15Q8ny/JfzIu+Q4W5wn16gNLw7OsJDSKutX
n1wkWTuW1w9hW5wkP2frK+0gweZvTrKPWu+DiQmwFGVxKWZhW81BsWIf/KdPp+mG5RgE+O73Wbpa
JFf+G51ohFB1PxCtyD90Xq7Korzu/L5zuMqLfFXWJ7P5OmAXQkVm3df6ha/KRbK8yApe6f8z2/RS
EA8BTOvja9Jq85tN+gZHXXjyrdM6ymazedo5TJYrP5jsUQV6+PLoaJFHxWzrVTu+yC4JACxYtdv/
rHJMzZcSxiMOsBZvKu8iKY9861EyT24SNqjI5v/7b/+xvJQ/PS9uyDfwBS+S0/wq8bum9CHhLkg5
AwTbT7KrvOi+lgRUc4ZSLwjbsf+r7c3A4xSn4NKL+/L3T7Mkv8Ffyjo/lotZovIUUphP5xn7S5/m
l7OcBTxJLnEjsytlJgLzJ2YUYPNeJWVWZCrhKwThlBcHMGTeJt151j27yJLucln6JXGmXfWOAHt/
jKe9YeQAOuh1cr26aJk11Wc/eAl8w8CSS/88Jv3ROOhrkaXm99fZk+ZfHRLUvUV/qXf5n/i/vC/D
dJDOs0/qwIbAMExzLu3Ou1bSIoRZfjjvHCfzD8ksL5oCJwXZqSzIzfYK5nlJbPgKPeqHkjOynmZp
bNkjdTNBgpnEuZvjcrr9H7f/4jcscJGcl+qLXacp61q8JVOtlZ1rZH3/sJuk8x8DGIBmkkSTl/ep
gCPrE6PziCpHuHbg7vndb5VPnAMT04GaAGLzhLBSUSiheVCZsjbnaX6fJnki2TT9rb0A1xcK6jwr
tTXdsx+dg3zJwjr4wYu0+JSe5x9a4UEpk7tf3h9eEz4+aeFI17OsX69QDsr5OakYtYPSqc76uU9T
iWorOyQEQuxlwTJobJjQD1u/9nC5aicphcrZOuz0UyrGkh9ILgHpX2Ad9lm2htEZB7CPniVFnm5y
lu7NLD7y4npWJIszZRxMApzo59kpWfcWpFSICa1L/Bwc/GKZ3viR3P0dwjBICxCOetgQ6wBuS6+u
lFBYF2Fa5MlKiy/VKPZxX5SEvAq1CK69j/V7XxJcbCkHyobs3/tylcz11wrrq/Vrv0+LloBBCBBg
WOIER8mNRuf2QtxAr5PVh5Y0hMjSvc5WF2XbNHEtw6wrfDzPPySX7U8OsMavM/T6Kl0Qn2jViwwC
qPfX5V9TEqJlof3gEPHEo3w+Y028lDnPXXpVWFf6KF8kLXinlLGZhxXd7odxHxsiLPgFwAnMM/5V
BjcqLz4mWleEuJrfCnR95j/PrUQILPlbEHHleSskEgLu+44QYcvZcGSRVoGQE91GdwC98Quz/b4R
dUJrFtlCxf4gpgww9HWrqMwRaJlX4kOCQ1comaBNWIDP/ZjO9OXhGH/M3/sxWwH5aYuxo9Kxjv3T
pdTtKeMSxJ99KWrM9ysydLNcu40hUCTvMa7OkLspoSb/sXK0+/ci3R5pb6ORuaDS80ILdAiv5hjk
lr5UHROodRfJaKSd/C8cQ4Xe7w1pAuWXZ/sDXsEzAA+k4GD01/cqFn/r97/Kl/kHtdr7dK2hH739
4z//u5ybTa4ZlAkQI+zvw5VOzyC6xD78um8XWhMA+68xsHZO0YYyUwLcGk8Ei6IGDSBHB/lqSXpd
DdsLMS53sjq0wg5mPU8H5KaBlvmBRDOGyNZPLxJ1aYa4KN6l1+XpHEw46gswc2cqSKLmh0vtvnU9
nqZX+RkJbV7z8PsCSCCozLTIdSnVw5V+DwcypznJXQ0MGwawW25LqFzdzOJ2jfzCi/zci8d/5MU6
Ta7Tzvu0mCl7494KhkeO/PTnDK9vpSReOh5ZBefw/OZ65YeRZQiBEDv8hRRXjt6bd56XGF9Kp4wC
6JTDIlu1sJTCN25ejNVFll9rdR0iu3/CsX8OjlmPLKTd1i9+DuBCKVdpPWEeFFi/2rKH7YaHT/a6
IMBuaf/W6ef/XqWd2W9efsgzDZODF8w+/Kt0caOWYkP1WvnVIJrX2WnbKqDLgf1rAcXkqwt1uWBk
Bhg3O22tgjBPW8XsCMzQebIktezHEv3TC3GNEOPMVxofBJu6f832joKgnz4qHQwNaZBhW4MGOMVH
XKRn7bhbgCNxlID9WmXl0s/b7doowFmuRm7Hhnohrrmj/JPoX+q/9VcHEOM3GSa+GjXEleFG1fdF
L0R6sFLD3YNsuUxK9dXSIt16pN99/nu5gKPJj+REI0S26R2eiWY0cM1VrN97nN6cXaTzeaqEGYJp
P4HtVUVdnLtWqN3fDXAGwSimrdBsP0Qy61jIEpLO65RyIL8Esod9aWViXmzivq0KCtcuwjxu2SJk
oh7U/rUnufbSaEBsH/T483/mnZP86vPfHSLkbfH5vxZnmS5mp9ut/UVQzWSt2g/iPwHGTRaf2goa
clL7wD+drx3wEPlD4gSX4G06z5KlMotgD7Z/M8xwWcumdw2PrQJ9SBwGuorMf6E7gSEu2D+v+SD9
EDmzP2dXp8npR60xQhCCVTr0eO18h0jGHVBocIIxpyqZIDXwi7695n9yeqPLYMdUv1BGCFfxmGgy
ivphf+rbxWEd48evMBC7kd5k+DA69hvuhOffse5Gcwoi1vBrNv/qMAjA+0lRnmpPOcBJ4stAHbu7
8iApTlEEflCnE/0fDGd1cV5mcx1LD1FeJ18LdlyZlSFwQRJJgooUzLQaOkT58zS5IS+/KY8UAlwy
bUlHCLf5aX7FLakZsULcZ37czXHiELW5UKm1GdpCQDaoLJhBcFZqgzKEY/cCclJlj9CGz376vkeO
W/sHz7N9XMAaYj+1vf0QmQRJnS/FSVJB816I5MFbYKWrXKpZtKkagt6y4sJ7la1WS6dN36QfMq1B
QhRyVm95XZ7pwEU/iOYDf5PNkpn7/JP8FOYoLyjuLggBYjzBW6jWZ4pc5stNypBmtP6921871UK9
z0A9Q1Eo6XvJDFZaYa2QPESs9UBCdsuLzvusOM82Knl4O+3z+un43jcE8KAPABO2Av39EEVZUwqn
4I7wS+BEKkQc7zjRVlF/HEC/QQuw6hxSB4ObqOOw/RAxwko6MWFWF5//Pk+vbpqrMgwTZ2ICRwlv
0GgyaWwWIPRdTaC6BTq/raoLftechDSVf9DT22Qj32M5h+SlddyAVrOfnNxdJCIKXlpXutWOAYZA
aALg+ks+v6z1dXOnRyDEIDHdp41YbzCZQOb4oHx9u32veBt/hftenIsk6qRyCIqFAyh5WmUHIfCA
B0XySQeGQgR/pVxUxchCpGan+TxvAwtCkIAcnuFL6NrnEJzMz3B8zi4EFdKCGIQI6T1L5pdfxEIG
sNqel9DxqQgE7Ale2RiMQfKpVEEr0eiFKKsTSiXCJ+r67k0CBL7fpkXp5y2WEu2Z/B+3X4afirL9
sf0QJ+Q9ubJP8H6rjYM69KEv/nbXwCai3V/hpVDRmdNDILnK1eaEsDAPqKVshwsDODjHom7zjQ5U
CJ7AaS5e529fpbBlLM5/t8n/DOENOry7tG+QqhZU2qb3hKj8mua5t8lUsCFE+dez7OfMH2HRQSE4
6J5R3SLNVmY1f7OrOMjOinVyzHtZ8R8J6azvQsq3btbIN+9l9f+68V0STTZbwgy3LO/CfTpTmxLi
YiAAqUph1hnCy68Gy71IqWSqJdTN4ejsKUGAuf87NQkIOrxQbH8TvYIk6RTX2o/krrgQWfnpRQHL
HLH7DY5KLwSxwpv0Y2eazDeUsYSo7XmTteBTITC375MFYGFtToSIkbwBpqZHDXFmZYH/nIICbBVc
Sl++O2d7uzYob7PVGbGtjZcL/PQBXpBck0yTKWwA44ahAJu3QWUBjiOX1BJqrs3UoCF4k6pw0Yt0
TlLmnzpPlgRll4DYqkiznFjSYtDbTcvFhbJTaBtg35ST/BLbVElqP4QpcUKZif7aEGTDJyWlpa2P
DSCZf2J7syry/qxcwQPp19XFYUPkCteMzH4IQr2pML9K1sYf2uZ3Dwkyjsf0KRhS67cLhV+IYu+6
7PTY9Zego9EiLzo/lBBZYi9uNOPGQh64S0+uCVEwOnc8XH7xDR2fDb0/rI5PczZiEtwPfmj+9mET
FxEwurup8cg/dpZVtYajL/OT9B9wH/PW8zQne6TOZghm5nflsg1VDJFcPvn8P2D/btLmkaStjP/j
l8zDTRLwj4n6b+oQ47dlW6q55mzikP5NrWl+hbPc0Bfn1zfLTW14Iptl8wB4Xaf7WMtvnM1xMv/4
fwAAAP//</cx:binary>
              </cx:geoCache>
            </cx:geography>
          </cx:layoutPr>
        </cx:series>
      </cx:plotAreaRegion>
    </cx:plotArea>
    <cx:legend pos="r" align="min" overlay="0"/>
  </cx:chart>
</cx:chartSpace>
</file>

<file path=xl/charts/chartEx1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_xlchart.v5.26</cx:f>
        <cx:nf>_xlchart.v5.25</cx:nf>
      </cx:strDim>
      <cx:numDim type="colorVal">
        <cx:f>_xlchart.v5.28</cx:f>
        <cx:nf>_xlchart.v5.27</cx:nf>
      </cx:numDim>
    </cx:data>
  </cx:chartData>
  <cx:chart>
    <cx:title pos="t" align="ctr" overlay="0">
      <cx:tx>
        <cx:txData>
          <cx:v>Global Map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400" b="1">
              <a:solidFill>
                <a:srgbClr val="595959"/>
              </a:solidFill>
            </a:defRPr>
          </a:pPr>
          <a:r>
            <a:rPr lang="en-US" sz="1400" b="1" i="0" u="none" strike="noStrike" baseline="0">
              <a:solidFill>
                <a:srgbClr val="595959"/>
              </a:solidFill>
              <a:latin typeface="Aptos Narrow" panose="02110004020202020204"/>
            </a:rPr>
            <a:t>Global Map</a:t>
          </a:r>
        </a:p>
      </cx:txPr>
    </cx:title>
    <cx:plotArea>
      <cx:plotAreaRegion>
        <cx:series layoutId="regionMap" uniqueId="{F5C81787-A7FA-40E6-A5AF-52C392F5FDC7}">
          <cx:tx>
            <cx:txData>
              <cx:f>_xlchart.v5.24</cx:f>
              <cx:v>Life Ladder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>
                    <a:solidFill>
                      <a:schemeClr val="bg1"/>
                    </a:solidFill>
                  </a:defRPr>
                </a:pPr>
                <a:endParaRPr lang="en-US" sz="850" b="1" i="0" u="none" strike="noStrike" baseline="0">
                  <a:solidFill>
                    <a:schemeClr val="bg1"/>
                  </a:solidFill>
                  <a:latin typeface="Aptos Narrow" panose="02110004020202020204"/>
                </a:endParaRPr>
              </a:p>
            </cx:txPr>
            <cx:visibility seriesName="0" categoryName="0" value="1"/>
            <cx:separator>, </cx:separator>
          </cx:dataLabels>
          <cx:dataId val="0"/>
          <cx:layoutPr>
            <cx:geography cultureLanguage="en-US" cultureRegion="US" attribution="Powered by Bing">
              <cx:geoCache provider="{E9337A44-BEBE-4D9F-B70C-5C5E7DAFC167}">
                <cx:binary>zH3ZcuM6su2vOOrl3Btxqc156OjdEUVqtC27bLn2rvKLQ7ZVEjWQEiVq+q7zeN76x+6COJhMkqbq
mB2mKrp3FSAIiZVAZiKRSPzzZf+Pl/lo6F3sF3Nn/Y+X/Z9fJpvN8h9//LF+mYwWw3VjYb947tr9
tWm8uIs/3F+/7JfRH6/ecGc74z9EXpD/eJkMvc1o/+Vf/8SvjUfutfsy3Niuc+ePvMP9aO3PN+t3
6nKrLl5c39mw5mP80p9frkbOYfjlYuRs7M3h4bAc/fkl9Y0vF3/Q38n0eTEHWRv/FW2FhiwLhqpL
4peLueuMw2JJb8iSIBmqrBmnjxZ1eTNcoFkpFScahq+v3mi9vgj/GzdLERyX2mvXCsZquYy0q9Zp
LH+ksfzXP0kBRkdKEnBTKMqqKNpfvcXIsSvEW+YbmmqooqoKMbAJ3GW5oWqSqsq8wZ8+Uhr3M+jJ
Rz5uSLCPyyn6X/ufj35n+Ow6EQAfn+sc39ABumooIfaGgWmdQF8QGiq+ofG8GKAvRJ0Hs76Unnzs
w2YE+bCU4t75+vm4f50/D6ud9UKDAYpZH0x6w0jjbjRYuSroclCvp3E/g5585OOGBPu4nKL/9frz
0X8Y2ruhc/HNc7e28zK6cH9dWBPbKRVC/zkp2HNeXWe0rlIOYi0aOq9JhqAHS43n5fScEOSGIAgS
r4hSMCnSc+IsmvJnRaIpmReJGjozes3Pnxlff40nWJjrzbBCqShJ0EhggiKFizMtE1W1IUq6IvCC
GLBBSfPhTJryOZFqTHiRqqPc+Nr+fG5Y7sKFQRjBUYF+EsSGyMuKAAsg1j8J9QTjQIShZshqvlF2
BkH5bIgbEhbE5RT+qxoYB1/n45FXpUgS9XeVlHjSUboYsobniXFwBj356McNCfpxOUW/+fj5k/+r
v95Uir6sNRRd4zVeTssfpgZgDeu6pMRrItj8BDbZGYQUwB6NgMIelVPYvz58PuxNd2E79gvMg/vR
0n+e2y/ViR/BaPCGJvOikuYAp/ENiRd1XuLlXBb8HlH53Mj7DcKYvK9QHjVvP59Hpxk5nFcpmjhR
aWjggKxL0dYlbSxJckM2eCgOKWARlU1sTpeRlM+YxGgIPxI1lA1fv9eADc7YnZcazWnnwnueEg67
Q13TFBhLUrwMEtpZgABTDUGUxTcWpQRVKT0FDAjbUfTD4gz0dVgB3piNvHzL8hvoY4ZjhygbusAH
digRUirqVawRRQgVdMZzcgZNBRx4Gw5lwltNhg/3NVgCx5H3PLSnVW4X4MCSDEmVoCrivXpiFUCN
a7omKti2xYsktQrOIqmAD4m2lBGJqgwnamAumcOJN7Qr3LWJakNQFEgbVcljg8I3FEmW4WQMt9dk
NZxBTz4P4oaEAXE5Rd/sfv466LrOq+8NK9yqwSrVRVFSVDHtN+d0taFgZfC8FDpwIaaS8/8cUvKR
f2tJoH+roNh3bz4fe3PojOfD19F6EgHx8Y2yKEETyxBBSugaSrsTDb4hgjOabjB3Lz7EnXgeSflc
SLYlfEhWUU6YNfAe9Ye+Z8N1VKVhKjKoZV7SdDVlkHIGvEaGIaqhPQrfb8T+YNt2HjH5PEi2JTxI
VlEe9Gugkc3RfOj5FQoiRWrI0LYqL+LUgn0g6BPqWNQaqqEJkmKENithwxn05PMgbkgYEJdT9M2f
NZBF7mYN13qVmwKIIkHVBU1Xcl12ogx1IEJYKVQBn0FKAfJxSwp9XJHB/u/Px/4GXgtvOPYrBB/u
Ul2WJTiuQ1M0rQY4XWnw2C8rQqgGDMiopC4+i6R8JiSaEi4kaigbbnqfzwasz7HtLyIgPq6LYWmy
02pF1d+c0gkBhPNsVcCuTI+Oeeg6KKcnnwPxQAj+cTlF36xBOAGIs4+j6sCHzwEWviQLUij94fdJ
gM/pekPjoYXVaJdArNFyegrBP40ji/2pOAN9DXZgHf9QqeTHBkAWAK4auiNIKAGn6FgXUA2R4mWK
OSl8yunJhz5qR6CPiin0nRqo3Y5vO6Mq5T5iaEQRWy+d+IAEVPA4KNC1cFMMhZDGvIyQIsyDdhnM
g+IM5jXYdrXmF4PhfDt8db0Ig4/LegFHxZKoCYqalTM64pYkuCOi3gIz/0wy8mFPNSbYp+ooAwZ/
fb6itSBtXiuc9KrYUBAuoat8eA4GSz4p6g21ofJwjuqR441Y+uX05DMhakfwj4op9NbXz4feRMhe
ha42o6GIhiRrcujR5NNbXZzZKzBDeS2Mj8h4G8qoycc9HASBPSylqJuXn496b+0NR/No+X9c2EiI
1mOnKdhYxV6cxITHeYCuGLIW2ZVUv5aTk4971I4AHxVT5Hs1CBgzJ36lEUFwGsiCLMnEpwO3GmKC
EZ+ihL4EIuvLychHPGpHEI+KKeJmDY7hTXdub6v0o3Gw5HnsoRCbGtmTafHOjrdwuAirJ1phgYI9
g5IC1KMhUNij8gzuNThYtDwXkesValVZaUgqE9+x9E7BLigNVdEUURBJ1NsZhOTDHjcksMflFPbu
/eeLdus4eplUCrvRgP/e4GVByPNaAnZJgi2jRme5MDeTdvwZ9BSgHw2Eoh+VU/StGuxce1vXO1xY
7nC9iWD4uHbVEH5raHAbRFYL2UopCGbQDFnB/jbmUIoF//7vzeji9b9AnO2969Eo4ARpTxlCqjN8
qYMrzV3jLOVi6LxedEfecTRm8dpVyiYZYVc4xWUr5fTBMVbCAGLxJgiZlzVFjqZFpBJ+l658FpkF
4yOsKvoaZZlZh52BNzzaFdqoHDwO0unDzrcSzOFwLhNsF7RwAVG9XUpJAVPCdpQJYXEG9Bpoj++e
D7f/IZqkH5ddnATHv6bADhXSp12cojZwdUeAgZp/keQMUvJhjxsS3ONyCvz3Gvjd2t4Q90eqw12G
i0GUdTiU08pCbMiKLiEuLjqGIW63cjryQY/aEcyjYgp5uwZz3fTn42G1cdEi/DrM8UPuTCEiVMah
IxhCt2FnkJCP9xvxBPG3Coq52fl869T0vRkU70V7uHarm+w4XOQ1CBKc7KYlO7sjiFhoQaZq90wy
irBPDiKDf7Iyw4N2LXjgO692dfBzLK5BlRHUHLnyIVQSClbElUG4mxEBR3ZmmA1llBRyIGiYBT8o
z+De+3zcBwjpcXAjuzrg2XUL3LqDTzMwOtmheQL3k4rVNEHQjPww53MoymfAW0vCgbcKyoJBDUS+
NVw8u69V7o4hehQZhykCOWaB7w0uUawJgSng1G7sDBryQX+jnoD+VkFBv6pBRCeoG3lulZfDEagA
WQJXT3RFmey2EOej4GSRV7PQl1JSCH3YMgt9WEGht2pw787CxMNdkouvv7z/0EUkuEIlxNbGrgd6
M5jdFsfRgCRQVvwvKCtgTeEvUVYVfjHDuhpoaWsyfI0Ex8e3Ycw5KrDYE3jqTh946RKagl0nYyfF
zMkUVQMtZC0J3BRlxBRw5jQEyoVTIUX8ofn5+tlCShX34v+Y2J4fh1t7Ph/93+oYgDv0GmwkSWTX
t4NP2lZlHEJ2Fwiu/MsY0R1ClmJgMxnBxwhq36MvnycFP0OYVPAtyjWrBjsKpFuYV2hScZKAK/aC
JGlitENOrRROExqSgLtlgkT2cqWE5DMkbEYYEJZmAK/BCSZIq9JzKuESBiKeNcEI3UDpvYPAI45F
wVVJg8RklZJRCDejPgs3K83AXYPgIMudu4vnKk1WGVeHcT6pMkQTOoDTcGue13WoiVBE0Ql+BiUF
oMctKe5xRQb6OpxgBgrhynbWk+F6WKU2ANTYHUj4E+7c0hYsuzQj4gCZLYvgE0n6QB83Rwv3xcPx
6kt8t/yDeqH8FwnryhtkWFoDHT9wF2VXq38vJ5uOM2mN/YnO5tJaXYZhxWJ+leh6E6Rb0rA6g578
JRU3JGyJyyn6g1osKKTDubjHViRC4eOWLTYYuMIn4gA6XClp/cHpcJLgWgGiwsJLfmBQkgOWew5N
+UxItiV8SFZRVlh18IT4zxUyAfKKF3DCE+acOOVbSaoWHfFhEkKA4wvhVLWUUFMA/6kVBf5UmIH8
++fvL1ovfrUhvhxMUcnQVFWDezsJt2ZAKrH8bWL+XuIMSvIRjxsS0ONyinvL+nzcm1P72fU3drTu
Py5zWHYJgcVbRAnRhBT+MrvrhOMINbrxCuWeFDnnEJSP/1tLwoC3CsqBZg3CTa3DstKLlCy/hC5K
vKSG8zttySJLGrgDx3hRSFIpOfnoR8Mg2EfFFHnr5+fP/QHy3Q6X7vtRP79n8UDoKJrAkj+lJj3b
qOlsE6cKQdA71kRy0p9FST7uiaYE+kQNRX9QA99EBxkAK9SyyHmGaF6klYvkSpoDUAc8dm64XBxZ
QsTYLCUnH/6wGYE+LKWwd2pw4DDY2RvkGJkj2iuagx+X+Qio0JFXEVZkbhikjjv0uGAWp/hgV8xS
0/88mvI5kBoQ4UOqjnLDqgE3miNnMfRmERwf54SiNNg1SV1I3J5JWD86C75GcDZ1GJ1BRz76cUOC
fFxOUW9efb7gb40Py011mCOFjcKLCCiKQuTSFg9O+HFvXhDim8Ni1HXgryilJh/5sBnBPSylqLfq
IPBH3mLoHKLBVzDXIdNxeM9gD4Q6xEpirrOQRh1CX4uAJ0q3U05PPvJxQ4J9XE7Rb7Y+f853fRg7
XoXoI0GWgHwRuBCfe18ep2Ysmwc8C29HBUmZfwY9+ejHDQn6cTlFv1uD7S1SG40vrtj/DRpfG/eN
GuTCbq03bqUpdHBRHDdMED4ZZRCBnEssR8T5SUhigeuFkTMqkgShGCynJ39CxAMhEyIupxOiVYfl
OLQr3XQbDTxyYRhKJuWpyHYkWIaIdj19lDTq3TI68jEPmxHEw1KKd/fh88VfC/lykMjRjkb/ce3D
MbUfhBGTHTY2gbCyENVBzNxzaMiH+60lQfytgoI+qMGFn9ZmYrvLKo/noNNFQTh571LCBc+8qAh5
gmkbHs8RXX8OJQXQx2Og0McVFPpWDeZ7xx9u8NhPlXljWRCGoRg8HnVJYc/hPi2TMZAy4YEccemd
RUs++ommBP5EDcW/UwP827ZT7RZbxT0c5MuHdg1neEa7GiIYEOlemtT9DHryORA3JPjH5RT9du/z
pf3NaDms8HYUEuqz1Ah8HIVhpBaALjVwf19FerTQsiFyv5SafOTDZgT3sJSifvPt81HvjFxvXKW0
l9kVBV5nd0NSgOP9CHj6cGCm5+fFPIOQfMjjhgT0uJzC3qmBKdlBzHSVqCM5joxIR6Qlys0EyEEP
4DYDD29eZEwFBvwDAu/KackHPtmWYJ+sysBfgzDijjcaVXk5DaYM7HgJCbdwDpzcPwk410FoHXLQ
BZY81bKldORDH9FPYI+KM5DX4Hy+94Lso1X6r1lSCmRB02VyIZAT9IaAizt4kCA/1ugMSvJRjxsS
2ONyintv8PkCHq9KVSloRLY3ZTlfkXfx9En7TU8H9Qgg4qMHU4haLaWmAPlgEBT3oDSDeg2CHHu4
/RpJ2o9vW3HlGG9hIhFU/nU0BXleEYmtIGIl5knSbVdGTAHmpyFQyE+FGcTrIF+84apCxBH/A8cM
wnugMBMCHVaMoMkIUYnmN9mzAup3qSiEGq2yUKMwA/VdDUSKV7EoVxBfouJdTBVHjqdPep/EIV/I
KR1IdFZDN0q9coKKgA9HksE+LM/AXwPb8Xq4qTT9E/IWYJ+kIuNWFLubmvLIIo14dexhBSFaX4Ht
WE5HPuhRO4J5VEwhv/6rBjN+M5xXeQwjIasfUkjwwP30AbIJIYMrmEGgT+g1yEz3Mmryce8FzQjs
YSlFvVcDf8zlcDGsNLQWlqEYvG4YKdIU7pymIcwQfmDmNjh9sIVNKtIzCMqHPm5IwI/LKfyXNdgk
XQ6XlRoxSOChIHBciSPLU+AjizSkPM6h6J36UjKKID9RnwH8VJqBuwaemEvXe60UbwFSBJY4tkgp
oHE/yUBuaFELU7nS3JXldBQAHtJPEQ+LM5DXIHz/angczibVvmgrs90novMV+c2xmJDteNFWQ9pQ
HWd7wYc4ZM4jKZ8DybaEC8kqyomrGpw6Xblrd/vu7c/fi+lExLLC8lniaZIA5rRFiZdj2BULERvZ
4ENMm3JyCjgQDoOiHxb/8a9/kneyMwV4BJB85c4feYf70dqfb06djkfutfuCg1HXKauiW4orf4ej
40infXxfiigpEYm3sVGKAjhTkgbRJtgqMTd76PIlzoBycgpQDodBUQ6LM/P77883IK8O3vhwrFjS
CIjWQYp/mX87wktIGg12uwhDhlfCYB4qac4iqYADibaUC4mqDCc6n8+J62GVr2bDopQN5N8WjOi6
XGoFnC774l4qrgrh+ClpSpaRkY970IogHhRSrK+/1gDr0fPQqTJPCi5C4ArQ6W5cCmdJaejwv7MM
KoHhTtEuJ6QA8KghxTwqz8Bufj7sN3bFj5MbyAKHx72QlDVUl2mnGAx3fDQkEQirybbpDHry0Y8b
EvTjcor+TR0EzGjtbiYV2jIc1KyKJx1FpHFIzXoccUvwQ8LCyY/Ouy6nJB/3uCHBPS6nuF/X4KDj
2n4eVZr8EK9ewyGWntYJ/YpXBln2bkRPRs4EKnTKCSqAP2pI4Y/KM/DXwP8O+A/DSMdVYFrCKSmy
R2SjpwXTBjw744MrBwZOeAmaGPCl1BQizwaRxZ2VZlD/+fmi/treTPxqX9XEbZRTEgedBRSwTzpS
EjejNWJJnkVEEeAx/RnQ45oM8DXwTT74jr2u8mAVpo2OXNt4yiWNt9GAjxjOsXCe8zzZRJ1BSD70
cUMCfFxOYX+owbnqtb8fIeOh742rEzVIaYEQPR2iJDz/SPvLkNXZwC05OHWC5UC98eeRlM+DZFvC
hmQV5cT198+XPH08MDUervGuZnWcYKEbBvigCjx0aULX4q6iDJ8lQj3ewpuSu6nziMnnQbIt4UGy
ivKgXwNTs49Y4Z1dJf4IWEUmbRE3/YPJDrWaYAPbfuESuiHrbyeFaTaU0VPEgqBdBv6gOAP933WY
/vPhoVIFwII4kDZMUSI5g11UAnuBx1tfOB7BG2zBoSGxeNhcKCOoGP2gZQ7+QUWGAzUwfTDgV3s7
Wlc3/XFPAXspGD+hoKdZX7TT6kDiI+R3O33IPvccigpZEI4ly4KwIsOCGhyLY8AVSh9BbbBsnZKC
l01Pn7Tw4TD/wRkxPjnJvur+PjWF0GMMWdhRmIG8BskKAfkGe5FA6n58m8UcZ8iQB9dNGImQNj4F
GXoXByXwMkd9BrEfpWQUgs2oz6LNSjNw18DM7w+R43xj+xVKGQ6HTzh8xfNG6psxkxD0Cp7WYfGT
uph/Leoskorgj0eTYUFck2FDHYzN0d5+qdClhk0snPIsS2fak4kndXBwiLQX7A+Z8aUkFGAetqOA
h8UZtH/UwLZx56/utkIpg4NAXP1gKbVzn4+FH5O5lmFWEsjL6SjAPGpIQY/KM6g3Px/1b6638cdV
XoGS4DfWcSKiZS4YNwxUgCPRsS3xKZxDSj7yby0J9G8VFPtvdRDzLDHqvEp3Dsuug+gCSYfj4PSB
rZgQ8qfkUsy7DFOSTvpyUvKx78eDINi/VVDs+zVw6YC6zcgZjb0K5TvCP/BYta4rzFuWhB0JLpDi
ztB1as+cRUQh7vEAssjHVRnsW58vc/qu575UqViRbFzQRAgdnFcFnxT+iOSWkONO1qNamlXqDIKK
mBCOJMOBsDwD/9c6wH9k9wBX/iiSAR+36DkkccELOqIkRia9kGIBSzXInnHRpIy2PYeYIvTf2mYY
8FaV4UENIs/6hyFL51UdA2DeA348e5BwkiVEkAFXJgNfEsJQBVigKR9aOT0FPIgaUgZE5Rn0axBj
jN2kXelFWA6mvQjTHu8UvYWCJODHw6V43gUv/yau5CfhP4OgfPjjhgT+uJzCf1MDAXQzwssbp7yC
FW5wcZsHb6OpeEIqrXyRigJphHjchw1VA7F8ziSmAP7kSCgLknUZNtTAqXMz2l08juDArfJ+LIeb
+Gy7BV2bGwMLPY0c1jhWQSx4WgSdSU4RIxJjyTAiUZdhRA2UwSmwKALj47oYwkZD1JRILhFCQcOL
KYdHLGARNHRKBrH4ragoj4oC5INmFPOgNIN2DazPG+x4Jxf94cvotdqsZiwHBW5/IxnC2zlVQgeI
eBFHUBGCn7h+lcL/fLoKOEF/gPKE1lPu9GuQcBPc2VX5cLKChw3wDBFm/ZtfM8EUZImCVQS/GzFL
y8ko5MGJ/Cz0p2KK+M3t528HbpFq871l/3tXIDDLmeMBCW5CD0R6HwA3M85asEfWifQpoyIf7qAV
ATsopFDf1sDu/Dac2dVG4yNIk21qcbkN2jQxr1UdWcTx3hOeIWLsyAj7cyjJh/ytJYH9rYJC/60G
cuUbUogvhtXNcziP4eIUo1sOuL2Zwp/DUx14BErBo6ah3CEbrnJ6iuAPxpEBPyjOQP/18wXMt6E3
HPtVCnW23ZIEFScpBYe2SDDKHubCG+3kPOUcWoqAj0aRgT6qyID/swbgjzy/ulnPwb+MqG+oy/Dg
lrxewGlKgwfqCmJGgu0WHNBJI+dbCTkF2J9aUdxPhRnMa2BhfsNbivZyaTtVhokgTgF3TfAaSlrQ
C1C4EkthIdKZfh4RBYAnG1Pck3UZ+Ls1mPJutVta5lnAy2MScuEEupRwgCXUlWX4PoNauq/6VkpO
AQ/CdhT+sDiDfA08CnfDTaU+TZYHWoKwSeSBTtg4ioDIKawJnln37ENOV0qpycc9bEZgD0sp6nc1
0K/3Liz4Sk8R8TIERLiAOR0I8bRHDalZVGSWwz73zdeZlPFn0JOPfNyQYB+XU/Tva7B9uvfXlQZk
IsEcoi3xCEqUhjsNvgHnDnsUS0u411Lgl5JTgH3YjkIfFmeQ//75cv5+B89lhSY9Hv5hL8+okgBb
PSFnJJjyqoxMZ9Hr7ELapimnowDykH4KeVicgfzvz4d8MPRf7Yuv3rDS0xMIFEFURTwRkQ5XQNoz
RcZjWOyVrNOHAH8uNfnwp1sTJqQrKSsGNZD6Axa9UGXcDou6hIWDQG9Ykonpz7EKZAHECx35Fz7P
oKSAA9EQKPhReQb3GgSODEZepZOf5fZT8LTt6a2lk7pNoY9zXcTm44oWi0JmH7oGSskpwj4YRgb6
oJgifz+ogfCxR543vLgeuc4oksB55xS/57DEcwDYy0pImB7YOkZaBnHskUp8ARdUyAZrcCY5Bfin
WlMupCopLwY1sPQHc4Rqzio1OvEmDFYBcv5ltleQPrCIcIibuwDOoKSABXFLCn9ckYG+Bp5MBv2o
WntfbbCwBRkJdQKIsZFKKADI/5MvmW3Fgk+0+hBlMPrzyzkEFXMgGEoOB4KKDAd6NRBE2HDNbeZk
uPBGY2REivAokkb/udxKg+XQLu3+Zf+PRPom5HpKF1zMkdZp47+ClTLe52AvM8Y7O+LVRgZJeLRV
FZEs+YuxjJyCeRA0o5MgKKUzoFUHVYSHkCcXX395lSaK5BCSDueqJOLlq9QKxINYCGDBfpwpp+Ru
b3AmHQWwp1pT9FOVlAmPdbCATxRe4VXeYYRK0QJMT/j3VgDyFOLIRnw7vySyUNSCJ9h5em0gYEUp
Ne9xImycy4iwjvLh6r4O4pAthoFfaR5JwAxtI0tCdNBAVgQuGSDNJEwCag+fJkUpMe+xIWycy4aw
jrJhUAeZ5NkX10NnVuFiwJ0wyHvGhVDcpxcDzjg15IjQM2cPg3NIKWDBW1PKgLcaCv91HcyyDZ7R
Yo81fhvOR2s8IFe6R/kPWgXVrkUYgHjTCB8SUYbgAwS84jkjLcy0SEIr/7erMKCesj8opawfNGsg
AHej11GFVhhillSW7l+E1+X0SVthjB0irys6rnPm2uOl5BQsvbAdBT4sziDfqgHyh0pzb+GWApwB
8MTA/X76pH3vuNnGQxoKbMrnAl9GTQHuQTMKe1CaQb0GMQUPw6lddSATe5aReYBxRSHeWST2oBrP
9qAqLsmGd3iwJJKG8Hkk5eOfbEuYkKyinHi4/Pz5/zB0jtWe/SHCQxFlRLEihWvwSfvDcHVfw3tq
iLQPl0iGEeUUFbEhaplhQlSRYUENgrebo4X74mEH/XJxP1r6z3P8BVYAbjhcWOxqZDRPP741QSoK
Q4crGH9C8ZPWCwiKwsZFVKWCF6g+Qmk+y8p/kbCyvAFlsVUD/f4wGZ68PdWxkrnUkOORBG3Cymab
S+S2ZieQKfF2BgX5LHqjnbDirYJC/tCtgWBzq1w5cC0jChNx+dFmMr2PQcgy3J94BSKUeHRP+VBC
TAHyp1YU9VNhBvFODRD38Ob16/D1grk1H9znYZUMYGH2OFnHk+4hxti1J7Q7p4IF7JQFL76Tif97
VBVwIu9HKGPyvpPh00MN+OR7swV849XGkcO0xWNL7On38NZWeoVgR4ITSFnBs5LBGkF1Sj6dSVQB
f1KtKWNSlRmO1CCq/+Hf/+PN7EPpfv83nJDwA+tIoS/oaa8XjC8ZWd0VGZkhTx/sT1JsOIOSAhbE
LSn8cUUG+hq4Hr+Pqw0Bwt1FRBziHCzMkcQ0QUJO4UVEEa/bKEjFlrsMysnJRz9qR7CPiiny32ug
Lr7PPJw8VTjnkQ9VxhkHfEnhQTzZeyPYE0mxYRnl7zvOoKcA+2ggFPyoPIP+189XAt8dezN6PQVi
XbQWNrYfVYaaIx4L0xu7wPjlz9QqUJDGCq555G9724YkpdDvElfAl9whUiblfoly7GsNPFUhKFe2
M351F5HY/vimkDEDB1a42vvGjITEwp4RsgrvtEY5sGj6wvPpepdN8bjyGRRXU9Z0zNospgFz4K+r
4wxMKmRiUjSZpZdkn7RJxRnwJkKg4eW/cDsPR0vOMion613GRM3z+RLVUrZ8H3w+W/5CFODRx4uo
ESwfXyw65BqSTiJ6IVwsaR3D4Zk0VicJicWUZMlZJOWzI9GUsCJRQ9nwVx0E1/F5VLWzFzflIbA0
iY+S/afNLBUyDSFf7Lm6iPdBpNH3s2jJZ0CyLeFAsoqy4HsNXIx/2aMNrndGWHx8HQgSzjlkhFsr
aQ+iwONaq67i4d0oi1DUZ4D/GYTkgx83JMjH5RT2v2oQ6ftzhH12BEAFoCPRMHOsR6+8khvDyFaJ
rH14oDfx9EhS9pRSk4982IzgHpZS1H/WQN48stxkFcp8Fr6OjbSBh1vSm2lE8uCpdSTlY3kqk0iX
U5APddSOYB0VU7Afa+C6eLQXz8PnXYXbOPaYAgJJZUNhyQ4TliiCBeAC1GUcYBC4z6ChAPC4JYU8
rsiA/vfnGzb/6WMi+Frh6kZQTph5APlvU5wQkBJLxq0aBYGGpw+0b3L+/zZ9+dwp+BnCqoJvUb5Z
nc/nm/Xv/0aEz+t/9bau7VW4ZPCQHQ6DsEuIHnMkVqnC8hQjOju6fkbvuZ5PVz6jaHvCIVqdYU0N
IrIfcNraqVhxwEhi5qmKE9V4mSTkGYdlxN5skFWsruTyOY+WfFYk2xI2JKsoCzqVqJLieLQ4YLaJ
C94tB9Hih8QjwO/XngaK8HPSNIQs16wK0Oy9/vmFqWw8Xxx4ztkvpJA2veHRnkfoR98fDdebP7+w
WGq8JabKOhKhqTx7F/vLxQ6BeajCixoGwkzYeQYyciFDOKoclhzrzy8KXjsxkNRF1zUWCI+33r5c
rFlIKZrhHRpNEVjoO+J/eARja18i0nDH/zB2nRiJ8N8Xjr/45trOZo1f/nKxDL7FCFUQYY+8U+hf
1pAYEuY2hPDyZXgP/xC+LPw/iRs7U3HsHcyVsplL1nGy2Xgd33dk93J8VKabdgKZs7rDDVZkA8KR
ArtsJmJcye6WnPbkzzby3hRm64Pyup/PhOPcdJ5sTh6MZcM7vrzfH5wXZHiygu0dO+VG7CAEWLo/
3nZm3mG+2psrjnfuN5qkPqxsddop6YXlG0n2A02HaHkk3pQQsYJ7CezB2+S42FUFTpgId1e92/Zt
t9lum2b7qt9uN5vtvoV/95v4/2bTMrv4W7N/1e6ZPXyn38c/L5tN1HWbl6hrXeKv+Ha717ttdlHb
R+MevmpZPfxau2PiJ/Hz7CttF+17D+3bXg+/ZuLnzBarbvfa1iO+AhJMi5Xg7/hHyzStrtVFv/gu
fvFb5xY/f9Vs4qceUdJrma0WfvFHs2/2eg9mr2WhTavVslqWZbGvtdAev8d+zLrGX/oYCSi6Z913
utblX61L9tXWZc9sWTdWE3/HqLsdF4O3QF271b22rHav32aEgrYOWt5bQ/xqF1+9vBl0uwMGE4Bi
rZv9/sJk3Q4sFL/PMrGEYwaf5thi6q1lfirc9du3j732AwbVsoZW99IKQz0DYZAz5QWcHb83N+gS
26y9ubjB3Gg37348347NW7P188bizZIRSYzixFKmc5BFdSTn4Hq1Xk401g9Y9KN3fw8+W8AbLOle
9ZtXlhWELxcPjMmG9zqERZ3s8EnYrKZHdNhvPj5gtoBP7/MIcq6kB8bEhHRai0vtaWujh7ur9hWb
0O3+6Q/+e/vYxtq4xVztP/bbj/3blYmF0398BC/N6w4mVu++0+t0Oq1O59q8wQy7tK66mM4/r69P
0/HatG664DdWHpZF07q7skysz9blnXV1hdl32Q0CVIrxKhsNk8WJ0cj8dvs0BV7NH80HrBsgVjar
FSLOM3OAkZDo4ghJ7ijo4qr9eDtuYVliud+yBQ/Y7vHpmR38ja3qsYkRXv7qLq2d+avZ7XZ/7cy7
QdkUYZvYd+cIEcCLjS5NF2xS3vYebtvWr27PNtudNgO934aMaw76TEyCMWBEy4QMtNg/m7fth+ZD
777f/OFCtnXMH1fPbfwAhnLbMTsP37aArwkpct/rYN61LjHPl2brZjg1LwdgdbMpms07TIhHw/ze
uoEkaTfNbrN1Bzl02WcC5v2pqrC5/t5agEcrCfzM5faSgJkKgd03f0Dmbk3Q/bPTNu8DyYzhQYhe
Wc2rNohoQe6+T4EkMB3zHglEBx21w+6wY1D/gHjvA4U+k2v9QfO2aV31epDW3UesFghrSHxoiU6r
tYJ4bbeBOVRPl2mB5g8wp/3Y7N3eQmBj3tzej03zb8yiNngCLdG6xCr8Aal9aZ5kWa/Tu+3dj3pj
c3TPfvT54fbRNh+O5vPY7EHYQQ7d3uOfoxFmI2R+17oZQMbiv3fdQWvQ/WVB5HcH5gO0yN40x2YH
S/Xv65ubv28uu63vvcvu6+AOmsK6gzqwWq1B0xxeQxF1766aAyxRs3V5eQ2ZfdkF9E2geoIZI/8F
uKFc0SN0S7cPvdy/srqtGyz10xf/GqCYCYVB8+ruxw9MROu1hCPvr3fsctNzQh8/uZwGFQMteYX/
Ye52+k2oPCx902peBkrOKpkHOP18dx6ILHggNRW3mrZ10S36BBz9W6x/LDXWK9PeKxOryHxmuh7i
EuuiZ+KLkA7te6aVwWgwHn+7R4OeeQODoI2/sba9XucG/+0OAFrz0ro7GTaAtc20JlbUDVZu72Qu
dC8vsSDZVG+zOXjbZuJ0YnYxhQA/pHW7CXl8xdjY7P7ow9Jpdm+baPM+A5h2eFsQCCOCPasjEbeK
1NuaxrO0HkkgtsejMeZ9Z23qIrdtHjbLraVJ8qb1fi9pLoe9sMuSMsw+BL6Sle8+rZdPurRYm0/O
1Gg9+Zxies5+/jjeH1dNe2ZwgY+5UI1kR6WcXmPVeQFPUWKDkB7VXDjiQsZe90zfM+S2re/27cl8
KwQnnL/VC04NNU3HPQS85UJGJfi6PfX4J8+cyhPxb95eLXqb5f5YMlmz2OFsEmEsLPktzHNqNnur
OT/ZaIZn7mfyRLMmxt71zZmnKL7pGgd3bQqr3eThfX6lVSTjFx6ZVE4HO9hHiewkOjkrDEdaLRfb
g2e6K0e85LmV0tyuZ9M+7+tqyfByusLOD/scpAdjqpmAKC4XvLvwZ+hqvl2aW8M5tpe2v7TW08U8
COsv5FcOksj3jPxv7DQFL/oS4a8sVUfnnIVnbu31tOfbU7WrYvt2LbuScbvzXK37Poo5szDZn0Zk
22HjHl11i/48Rzguuwvhacm1plvVLuknD0LkAGNHEhjeKUFykltPC/14sF1lZRrz1WRrTafH6aGJ
N+uOj9J4uyrpLA9EBa8hI0+/xG42sfqE9WSsPFVfTw8rc3wQZ01/64k3E1V9spAe6NBU97pcIqBy
B6cj4lHEOsOLeGQpb2X/Sd/Y4soU5r5sKsZUbNkbUTPH9nFcsp7zukJOHVyTVJFFUBOJUhA4RZlx
e35lHjx+3tyIc/VmPT2KprEYeyULLG3ynRYYHvd764ossO1RW3prAaNSju7tZKKNO/rssPoLdzjl
6508W/3l6f6P35+NyS4zQNrcfjcTAOSEX1iy96S0Ebk6LlnOeXNeFXB6oGKjzyMKNT091sZy4h25
iWcubcP/NnOXU4vTHSnIDle4knN7wWTHYlZlBRHj6V6elCd5NTG0lemuF7Yp7V21bW9dtcRlkTfV
kQVehlMKwW4G3f56hmZ79kpdmZxnSKqlG/PZ5VxdPP1aLNeTBwPyalOyuHJnIN6lgs8fv4gY+PS4
ptxk7tmqtDI38Jd15lv/pyLLz+JK1Fq/Pxk0vBOMlzshcvHaZLojxNdPxjsFImPyxGnWbrHWm/Jc
2JQsKCG9+2XTHE4dxJ8h7SmOqgWRSNwJp9v+XHE8cyV5krl2pJ2lHCfT1nK5HHecnSuZS1XpPD3N
Zh1J2ew4c7V1fPPIy5MSKZKdMCqWjop3dxThZI6kx2vYC2wst9AygrOZq3fOWp6sexPJX6xLOCiw
ZZQ2qNATSwyBFxyQDoqaHvv1WJ8Ie9czJ/ZkdsnPxW17tVpKD+7W649Vbn/prZduy5u5gimhf2t/
mE0s8GAjbIyef+BWJaZQVtKwa5BYkQa8qDxiZtMj3x1gH3Hb/cpc8vpOMndjY6Ga4mY3lpo7fiwu
Tdvbqvdrf7PYl3A/izl6RnYGWcfrsFnz6CBK+4UvQFPsJVe3PHc6s46S75RwNnd8iV7IFDtsl8Zx
vILQxrZu2/THc9HarZ64zkIemwfjpzvdrZq/u3YwLjAYwKkaYpCI7Na1nSPBolyZ0kH3LM7Yy9ZW
3jgl6GWFD3phr6zjiqsArzjRs44rPs3W2mZlzsaGeu/qh1VLmq2nHd6fT583tndsvz+qPBwxZdkB
Ci4MZiTC08yFA1+BRlKnO3nZ3K507kp84seWri/WfXF7MDbN/RhWYMk4y/ol41T98X61cuWVOV84
3tV057q95cQ/9qc+5135uiJb/GwqlIi/PHCZtckjIy0L+yPib7/UF6u55wBcW1B+bDh/77dEYzvt
7ByDX5oTh9v8/T687BfTYsFgBxKShC0Q1CK1BX1pvHOU9Xhlbp/WTlNdrbymtJhuTc7Z/77ZCVMa
FowqIfRdPb0fmbTQZvLxONup8tI87Px5i58d/fZ+o/y+MW0oiEtC/B2v4/0alokw2YtzWLuuLB6W
Jqctdx1pJi/M2VS741czxZx7fMnszJElqd7YLEpYnbuxqK73KqQVb8+fBEuytZlqPYne8VAyM5h9
Qvik4TlUns0OnBkKxH7BOrbnk8lxac63/PpyonOLjuss+Et3oeitpaZuH/Y7jpuZC7iRdr+/FNgp
JRIlayo25BIZpDbb68fZBtr/yG2MwXyliLd4jti3lqKy6rmeepyay8mTUjLinJnJbhJBQ4i4VoT0
5GlosSdRN5KwgykqPPnmUjLm5lKYTkyb33K/L6txLfZkXeOGGdRjuit9uT6s5fESBtXE3V6p/srv
LaSNcmnLhtjdPGmbiTlfrf0SWHNYChcH/A4wRJAr+XTKkZg73mQlHjcb9Cr5qjg257atN3e2u75U
XMm/2cvu1HR0Y22t7K1d0nVm2jKlywI8kBAKKuPk+U10rTztnOVqBYkynupLU+QdqQ1fzDY4Iy60
hjMcRC/wPrB7SCzSn8oW72kvebsj5uzR3giuufanxya2uPOutNScIENhYV95I4J0gfmJ4Fz2dm2a
hTPZlm1luVmaM8PZL82Vzx0ft5w410qmSu6YcIMKLINnAPd40v3Yx+lS3/H+ErNydmiulwf5ip/7
i95q769LZEteVxrmPx67YYpWI11tdk+O6y4W6Go1Xptwe3DN5fHwc+LyhxLjMA882EJYAuxujKAR
4bJa6BN7Ly6XpifzdsvjYOtOdpNV631Vk9MLUzNQjQCP1zSyjV2PtYmxsm2IMOW4N3l1PTFX7kIv
YVBeL5jamAPoQxfpiR1WkaCP50+uuZsdDAtH9dzz1jec396TG0j4CVGBKDUIKNiv6XmgiYvVhBvP
lqa88p/am9lmbc2k7dSCO6TkHCZ3QImeWH1irTruYfV0PEyXpqFu/9I1R2o54tOyZK4xrZhSLxgO
XJNM9kHm4ng/3Ymw2a8WrsC5pqC6/PVqul8NFtLO7RljRT6a7m6/77w/GQQxr0e8dIZHEWQBvZLZ
fVzNp/PdCj3KYwMAroRJc+84M+vJ2Ipzc6I8TbrOfjtuHWzF6Dj8SvzFHbjLteIs2xNpN7t/n5w8
kMFIVUF0A484TzL+CY+DN32PWTPTJo+az3Gt1UTdlvj58jrR8KoeciT/f86+bDluXAvyixDBfXkl
WVVavEi2LC8vCG9NACQBkgAJgF8/Sc88WCWNKnwffKMj+rpPYTtLnsxDVJ7AIZ5ucjbZjesxVZXj
c8Rrb0VmGh2UY3bhDbx0mqB7AcfBzGV8xWb3LH9dGZp0Mog9LqcU0tWCxVkVWHIM0/VKGuIvWHtp
WQVYElD2YgQunvhTa4vTmRtWNVa5Seltt/rpeoQHbf79hHZdX4L8BznkOaid9/kc+xbeUOhhfqMW
NhxcGvN/PyJsGwooeEMc1PnOdVKRruRsz1Fz9q63ZVKHPGX/ChOB+4Ppf8ChdpUoBDxPd6zYVmLI
fvc7Hg9vB++iZqSyuOBvn6Mcuxlwg9J8HzcE2uxTM0O2qTQYclWJhfI3xBfxMZz6G2XTssqC9V1h
0w8jCSjuek5vgXXfZOU4Xogt++mfeRa87xBygBRIC8TfT3/ENgVLadoeSUC2RuHBOKblXeLSYH2T
LtbGtbNlz6/nFeLxCxfzhWeASgA8rCjO0v1LWk9NE8XSYBlKVflBxF3Ngsw3duRv4qRN6kVT/O8/
31EEHnzFpYhjsJbOI/YS5W7YAniRhDFeWR3Px3zYLr2E/Wc/3dEQRwp0DDcozcrzUgB4c+vmHMea
Md7WfZGray+3/DqhJbtwhZ7vIExBMYuJIrD4Z6z7344EvjIL5hQ7qLqUk8arfiqqALyRT6WO01/M
DpZeeOe73z9fHV7ejjLCfWGE2dNDY92UunaKVTXKgTRJOaWP02K3H9OS900YyugHIBB3O7JYXQ1z
pP+v+Ob/m0c+v64YR4jqBVUOskh4tafmBzkF7WoXVQX93DZ9lv/q5/xbKgFOTaUcqiW5lFE+d5+7
RRSs6KQBYY3PXqm2XPAonFQlSYSCdVqWKzwVeeEknxUbf76djrm7Ke4nYs9ZihcJAwacMqqaBZm3
upCcf5k2PyTNPNLkburWjVddwYAX5X2vL8WIF+4svguAVBb5H5Cjc+7gvI15J9HarkhPp2Padt7U
JQ3Zg9JzLC48wxccH9okKJNzIP679ztbbByRLrEmwMPP9B38YvcQ0rJr1mTuwybRLP3YxQPKZEet
NseIUppXROvpE5sTOV6otV7YefRiwc/EZAxId84rhqjXZt4mC2c/MTzXdTE/bIZcXgaurHpPu7e6
eAynlv1zKMMmoIUO1AxcTeh3n97kYCj7dBpxk1Of9Ko2LY23U7mGXF/Y7pfOdh8tvH8kFTB2sv/7
v7KNQUpBwTpVVasX+mn1Is4PPizpreHJkp9ed7EvGSsBWQF9LAP8OUsbDT44xIjpVLUBVb8ZQ7W8
szInzZop+/C6qRecX7abwBfXkdYAg3i6rpAmqc8l1pWLnP4SJvSfCpOvp072/RWamezz6/ZeWBrw
eTCO94/fFeAIP7XXJ4QPi1fw6yovGsLQvJznFt10/J1/P7IC7WaERCwNSPHZ3eDZMLbaCFWVPpnb
KnHLQtHyk/F1GEnggK8v7AWfitmfWBi8XLCDjU8XJpzM+nYhsgqHQdRUMS0qMqHpV9NCR7+Mn9fg
NCHWXKicXrK7T9mAxT9EkrO7shgb9tCQwq6VQG/cwpN3kUeTcZacfbIqUW+KlZELyd0Lx4ixmkgB
ciRf+Iez57DmazIY0sLVGSAEVOKVj92k6jzX2QXX8sINLeDn0v0Trfvnns42dovtkq92UBXV21b3
yxadfLYWV8tMRWNlSy6ALC8tDSX13joBVoxi8elBTjZvJ1eUEu3NJLuOyBY1Q5uqD1vB+ws3dL+B
Z2lAgSwKfYYcVHoEyKemkmyKTOuprIKW9++SGdCRSFJ2fP1mvmgFcReaSXQCyz+B5C/XFQxjN2Qp
vMkk+ukw0aC4ZYTZf8bBQjQcgUZAJxhAnLmXwn9Z0Qxtt8yPsNKnLq/BQu/9VSLQU2t8WgTTBRf5
0q0AOrXXMUgqMGTjqbkg2LJ54fBbxJiPq9nuBzXZKkM+VeWTmC4c1EvWgO/t9ClAxKjrnlobpRZZ
POJxz35qbySf46Pu2vw6cG683ey2XFjdC0cGjwwUGpPAYDM985JdHo3WQRBQ2XUc0ZNlQbQ2rQrp
pSzihcsOEzsoBnwWitv9h/x1am5MQmY43rFb13xoBvAGmrxTBa84p/PH1y/iC7uITURbEgSFskRr
+qkx6kInTVvIKitZKhv8nOmnnJOUVpQAxAXqn7B/946I2EBKkZOgM3wetjdVDI65SFZi5bTuSNsk
EeVAaVNySOjsKudC27y+zJf29M/0IxjdcaZ9G/7aU2YEGQeSIMfU/U2ETuKhH+K26pLoErh+ydIe
G/6ylI2ghIERJKtxMXy9hqs2/UH6bh1r3o04ytcX9kKogf4OtfyemyCmnC1sMHPRMx3KyrjNnDaf
krsto2UzpXo6EFf6m3zi9PP/YDTb3QqeA6qlM6PzUNqQF7GstMUmctBAPg0++8QyOR+DbIqPVrPk
gs0XyjM4fmTV4KaCspCc7asuNqVFPMsKlVJYtUzelKPrP3vKxE81xMO3dAjmJiXBfB1ZN1xwNs9z
6b0jBBeKjBqaq/PHHyQqd3HPZbXkLrxfIumrns3td0Kn5e1WEHrQdNJvyagvRL79/T0NR/t1xUtB
Hg1A4TwcSZOU3ACfrGgE0hDaGe1BxCK6f/1An3sBVJ05cEhQyoCjncfXNZcL5xEDYEMX9q3d2Moa
o7SSx4Q69c0safv9dYvPN3SvcwGpYXRlhJbsmd9hZiAsmJFBDIYPtpq4TO/KZevaakZL5ZjGMq1y
2QZrRUcqLjEWXrL+J4sPU0yKQp799JGuRAU8TJCGBuPI+iYneJiVTRWzdWl7HlZc0s02owvG7gpg
cfj79dU/dxLx/hHMPUruYuc/6p+/nQS6EUiT4SQi18XX+PO9GxN7ilhRHP/ZEiBSIENo4/wB2J+u
FLVDVG49oqSkZS4buRXWV2WHfv4xW1PPLrij5680xj0CWXanusExnG2sFqQTzmiEk6iffiGANJ0V
XRN2FAickerUDn76Otp8PAkfJ4+vL/b5Y4F1QOkFkm9MytknEP7te82SZd2iYR2sMXEbjllQpUJG
//wkdysFmvz7d05R7T21ghdSgKFtkSFaUt4In7xbC0eu/4elFNH+6sH0LM85NRo8PwJGGjbSbuMd
COnUowEdrJd4YC+8fIDbEaDKHOPrnrWT0DtNBysXWbX4NnpTTpA5luHQXoPr526KwpB/TknBgQv2
Zgfm5aE6OsvadBt5Ne1HRIiID/1a9O9S4F6HoXXJ3etb+NJdBOsy+L+AJTjpT89pEDxAveUR83Or
rwMxJTXAhKGJvO2vRz0HNxN67ffpLMav0MCNF57CCz4GaRy2FKgTyPDnvOC071bQPpB8U9eSqJqA
KN4lRZ8Dx3T5/BBFJF2rNOHTQ8JbP19Y/PO8ABkW5Kto9gABz87ZUopsI2Zx9uirbSr4isPgWSUj
PMZ6YW2vQXPsug8tcen/4HBgeP/kI2StMbrIT3fdcK6ndkUR4MNJ1wS/8HotNvYlzJfuQu569tzx
8kqwecIcBQB8ODK7p6boyuRQJp43gdVpExa9PoVqFRc86Dmo9//M4KvRQBHx6M9rNUjKh4DHMW8E
ehSm7JdmbTdyUIEg9ZTp4B36ifKmi8kdddQdJ3Q77+li/vE6P/sZZ84tGQNrkNzyhs/zULk0n09I
DO1J5UPcdOV2UFlsKrxmAG8gMh5ef0xnEeuPdZD7wFbB6CXwY88c+6y44iJfeFO07XKTTpk/BO2y
HhVfL7UZXjrWv03t7/rv4LjFuU+HlTdLWfKDifuiiZxWF471zPH9WRA+mYwjRTaHwmf/939ZISvr
UsYFayifc3sTgAFLa+3Hbr6OvSiDj/lo6D9mc7tRsOjR5YO+fNfin+1i7JNpTlXZNpay9q1xxDQS
N/hCsvrC0nLgeRjHFEKLk5+nyguEIpQAYGpK54vhdgn7uLsy8ZBHV5Dqa+h/8hEe//ULcuZw/iwN
rcudpQXbKEae7qeiOWXcJ7wZXCAoGsDjwrc637QN56pzuStrU7DVntplQrf9dePPrgz6+bj74EWA
aA9fexaS59XkCaEyqdPJtFfBTH2dgfR6wcqZR0+yfQBWhDQKBxijF3xmZek5xCsqCuuW+3atfdyr
92Jy5YFkjhy0R7Qe5CiPcbS1F9z5s+cH0wWaz+DCRcku2Xm6u6VQAe3EENdhoFh4F6XjOj1yYyKS
VOC3aHOhG/WSPbwLxHzkcvvHyp7aY1vSR5SMUe27ZK16uxUNRj70dbpsc/P62b1gCth9CQgf5Ca8
w7OljVBzzR3oNDVF1XGgk9wah7gMlzbNFw7wLCPYDxAsCLTY8QeD4s5FjqLLptAtFqvSgbplVI4n
QrehjkjefjArevzULqIWg4vf2Di1Fw7x2bvczaM1gqQOzB3c1KebGmGsJnJgFtW4pMWJbCaqkmwG
MB2QGPmBCi5Udc9fBb7GgB40AjF6muBJPLU3tq6jgsKtRX2XXHW9XA8TZ+bCpj5f1RMr0dmr6PDV
GzJ1Ma3R0c/rtshU3Tuw7kJW3q9rnF7wMy+ZAzq7E7MhosD6ni4qlcBOeZG1DZxYIMVxTGbPWc3S
Pu6XqpCJj+TBm54nx9fv6Uu7GUMFCAosyJMAsJ4aZoAawd+PSB0XKvvKOrQxlf5HOhAOCZNOEBqA
6KADhBf/1EivfM8wGyupPZbztQyUbNDFGC8gcM+Xsn+QOAMCh0oGufjZHgqMFGitKEUTRej6pAVX
BwL62vW/bhis7BgRWqIAps6hKa1iy8aCiGZMImRmkLseeaAv3Yfn7iODS0SJC3kmOq77RKO/4zig
eurjqRANWb2qGAsQ3mworhxFs/71BT0LcTujCTkVPjWAgVdAoZ6amhUuR8B510yQif3cumV4SNN2
Ok4idY0uFLlpAaJeuO8vrQ9MiBj9W9ACIHs9M7phg9sJuyg4m9AyBo1dRzKvHAnthZf8kim8KMQX
1CvARc6uRdqzlUP2hQ7OFpv3I1NDrdYi/JqAYPjPj2lX7oGDBER9h/XO7nmwTdyPS9E1o93UqdT9
f3OcXaIePD8v3If9I5yAmPY7cuZvdRxiahBUrbiAuf+0qG1rNpKwN9C86rcBG/u3ciPzpd7Y88f1
1OqZn6CZV5BrUd7E4bpdrSM3J6XX6Or1u/g8F0FTEwgawibk5+hvPr0WqfO8mwiKElIs/G7olq3y
uZP1kIzRbcgEHSpuaXyVMEO/v276pQUiiKGyjZADgWT91LTb9EiIc6iHssw12RJ1bzoTXEKSXrQC
UBvdfaC9kJA9tZKKBYwnmvImj9b1GI+qA4csvITrPr/yqGngCON9ahZ6cWdFlcqDQYaGiSZYNrqc
lB11dNwEPmNyNQ2RMRdc4n6t/0JzsQyYgxgFw7NQRaGafLqotZXJNG2JaOg2Jae2m7Z7mfK+EfOO
VZXLWl64Ji88AaB+oODsuDnS47OzYiZJyJpb0RQ5sg1jQvSscqKKKxQq5riCU/5mzbUeDq9fkRe2
Ff4YpBtYzRAzzw7PkD35mlbRtAg+x1SK7ZryBZCuQjF/STD/wqYi+cesu939Yzr22aaWMvB52U6i
0ca0CtIzpH412AdFVvOs1OyqSxQf/tktA2jEzK49wGFEWHHmW5LcWq2XZWgkmqE1sCX6kFkTX22x
Wn++vpkvvATQ/fHMARSjnXvOoDJLji4AW4cGHPq8XsM1rfut/PW/GAESDZwDMrDzcjgIxxZ8PjM0
IEDbA5NB0Ehbbhci6LN7AfgEYQx9P2A2O9H16f13KN7QXBSqga58uu8BuzeBnu2J+TD7/PqCnjlI
3Pd0b4ghS4SU55zdJmc5t7IfpkaoNH6gYGbRa755CFwbReegbBC5bcHqxI5T903YpYwvXBG0UJ8d
HeonUCWRIO9MEKjbn64X5VwHwWc3HXwadNCAky3uo/5u7TfddnU2JHrYqowPW19W0E5q0VdBMQRZ
V4do3dHpUPIgHMKP2xB7fGatAxcjubZ9MZJHlksgFJ+p74QUVzlZNfklB0FoURMeUCIq3q2yE4fA
tgGNa+blOgWNWdHuFSdTijl+WN1YElVnjNn9/8+2Kf465Www/4UmGO3nLdqy+N085PPwa+oSs9TR
4nl4EETxSVQiNGK4WUbBb4JcZALNMbH6L45Jgwa5XNpZ5Mco4XKpfdittqzQYSvmt0G/T0oQMeuL
R8A7UXKbQUcZ/Co1dE+fOhSEsagUJFGhrLEzQ96sPRGLxI9Xjt6MsxhMjc6ttB9DTzJIJZURlDYD
muRdLbwp508uiWfxflYpia/6sqQACLEWlX6der/EWxNP1uXp1Txt7RYfzCqAxdR90JdJfjUzTezJ
DKBaVVlfrFHeQJnCeV4P5VQOlfcjDRrFaOw/qGUL5a9+lFnETwZTAj9PGuXs2vSzGsk78GUVfWd4
uYHsvISao1BZNX5qBmbJl3BpAwha403K7eOYjeC0li3GRhycDiZTL3nai3u9z6AZGhKTpfycUp/r
b+My92ypATLJ5aNWAqBrtUrRzwylLC3DKxZHxn3IuDMdqoh2Wyb0K0VAElH10bxsnzOX9+0nnhbr
RI6YHmDX/rpf1oXd52wZ17WCZKZI7q3NVW8r07fWi3rvyiLH5j5z6vOcQ62PukuOpXncfGypq/ia
buS+0HHb/0wQsaO2HggpWt1sdhZRgY5/kC4fVcaC9He0bUnbAZTWEwtq1q65YDUv1jnUtV8mzLxs
2lLZFubxkMsHQf0AzvoyZsV28m0q5dci7QLRVeBLMI/Y0i+5/QZfuUZBZZak2+6mpQAN8kR06XVc
RULOaVt3rYmXueLFFtHfepZRiqtMMw3ZAvE+DL4Uid809OqJ2+a1bgWZ/NeRlVt4Y6Mx2T4lcl7a
j3FJjXyAstX1TVpSYmvIIra8KgJDZYM5vD54O2CcE8T+AOO3x56APWIatWQwPtspf+O9yJJHI4pl
OxZUwQPVoN1pFjSaqrAlV5Pv0Xmt5JR4/1UmAx7qcQg8RjRUeRdsoIhIQeQc3MZzNIxlvVHM47Qn
yUia93XACsCA1RZ16AXcLgQqzrIO12HZfqWMoIvVUKbBAqpC5QOVHEERkgXUciHZfFiJYJP2KxiW
RLQVFOVUvomiloClihk/oCVXXhVt9z2dZjfyOm+DLfiQsRGDE6Da8bQU1WZAkVkqONh0+TkILxir
SNSW81LvfAitb/KwnxLzrlNB2s/Xs+nZuJxmB1mwrlcUBXnWjHFG0zcyFtmwYG4RZ5JdG3hrAY50
WJqxijG/Jq2jhJCxq/liizG63uIB7usT7VO/LB9kF09dedCyzG34aaYKtQ+yuyKNxd6TJPlbZzbn
bguQhnR0GNstsZUt/RIetPb41kNTEivmu0FMfrqaMMuDCzAKjepEhW9B2PJXMUToeRyN8Nl/ZuQ2
vw2DTgffch5p9TDkUOOD9QeyEoiHEJGqX1EMn1xFK7KF2jq+rrdBhqmFDx4F8vIYGDX3p75vs+hW
F5hFVcN9BT9yM2C4EV/8eD3TrT/ZlIYYEGGnNqyy1rZvMxqx9yWUB8eoL7v36KuN6PcMeanTh4Kn
Q3cA3DS7qELTW7H32bhaCHfHeErIlygG9v0Ta+LxF5MJDVgAYqTyhJ+FlkPIusXX4CH08Ql066C/
1V7StMks0vS6E2U0fYmXqCBBRYZhGt+QtCv7D1HH++lNiAhM76aEO/8G/m78siWhZ4+tLCf6M994
MdyLjhT5vZmCrfwCLtCkjloRnjcsHFd/Qq7qTbU6CdLoYSID/a1KHc53oK3y4eha7sofuLIKd46G
oLvcz1kk5a+SJiKDqHDGPhzUts7xb56sQKcrouYItxp3JHD3aTygPUWkN9lH6bdpu2FEJJD1J472
3SNtCxPIq8TqTOfHIJ1bF145FArU1ZstxPzfWngb/F67ZJK2YiZMFlJrQ5LoRzQ7t8RQz0uXbQ0U
Gqvua0xBaltXlSXjKbQaiu2s1JnFk9N15uUkf+fLEAR9pYpJQynL2siU36dEBONjzpOBIygpXHRW
gRm2ZVHdKR+nYKaEy2AkHGnh5lNRrD305+h7TG85SW1cgSiDcUGFcvDnoB7o5esAXuhcQUPFF7jG
sAvrDjwQcCxDRdBIcoqDVhR0PCkeXYvG6SO1ZPjVylEUQCv7tQMaPIaPIQFiVse4i3GdT+08/NTL
VnwAwQsRuxwC5u4zad1Vi/dF33QsZrKG95m+FCEav5WO1+6rBqnnQ++V+JXx1AxXo3Lx/Whtdg/R
aWv+hIWvbRHODjpHnd1IO7HlIzKFApA0S8vhNG0YbHHCMBNqDkFOE1fHqpzTq00HoLWA7js8qjDH
YfmNXM+zD8IG2CgLKjZi2kENIh5GEaRT34ujyFL6BtWNH6px6LfvnCB+X48mmpLDyLQFBduY4TBP
YXfMCh8mxySQ7QnFByaGjL4bA5Da6MSacZAqqFeQxpsZ3YvlZBHevsbgYvb1RBFj6rRbcSjc95gK
tILVamo/26W71nzNfZWsBbhjmBRXtpge5OzacE+0u2kx8sJXQsj8qhtm4zCuxhZhExCEoSrcTdWL
ijpwPsKFJvUcqow0sYtcCJJdyz7A3UWfdazkWkW+1J8Skbef0tbR/xg6O/fhjNEn2BFCgiPjCn2k
IJ8DvAclSluVhUayiqExY/ZmpIPr7pXapD5FiRbjtVPQ6ByX2ETuUweV+dQkU054JVJt0QZSuJqZ
LofkQH0RqFrg77zfzwFIuO/UWhtKo6hGjqLyJtmQi4CX6AcEEZEPa5XJJfpe2nS4bWO1uQbMZo41
BM7EJ062CYryjYtvCkfDa257coyh+k7xayUoRWk6StD+hi6qUewMR5H0+EfAsMjB266QrIpF2D7O
nRD0KmmpjaocmQooGKIoVV2G/fi+67OCHfNIYJ5NqZfMHGOlA7T0y60rK7Vp5Wu2gtlbkTRkCZ7+
EKSHbRnGDzbXQ/px6FoR1jYjwlSDy0dddWxy7m2atyNk1m1ctrVsbR42Cuc5vpu2ILpSrRjSaxX3
juIvkQTZZb6EWxVDGbRWJjdwZnrjSX+Uw0reR6BWqR+h6nxFCvjMasrc0jasnfCfjbu87A5ruSLj
y3KetmCKy/y27EWenIoePnyp+lJ2v7stdvZ3hqErX4Z+RDwRjPO4kbos56PZ2gBrCbWskS0lmMZt
Qfe4oW5OH6PU6+JGUugAahav7Yctb2VQjWDe37qVIrlcrUWSt25jGTWZSlpXY+hUiZGLzPE7P0XR
N52U7A3v1ZBUJohbA2dYCl5LusIx2i1MPs1R4L8R1dGyImvCww/RYjCuIAXFYfjSzdMKbKzTZpHv
8Cz9hkGLDpEvozwgdwx57cO2EIx1CVTEb1WYLmWtMPV7q3SnurZpW1bEVziqdD1uC7MaV1WWH1bI
TcSBOm5o1aJHza64JVN27EDV6aoVMqb8SA0FHLwROrCKKRd+SSzZCVFQc4ojQEh9KOMVbFDqGD1t
0RpgBlHatsOJIJ8ePzMR22os8o7Xul3gu9DZyLuhspBIDlcz9K53wN6ivkH/aA2vp9yEUIgR1Cx4
Xxkn6wnDzZ24kkkxj7fIVVC1dTgWcQWQAf+dQCypbrRLIIWHgIV9Rlt/+B2FW/uLjcr+wugX9t22
Xf9GpuDmHWNU6XebWLoHSUnvmgAX6ssSy0Cfgi6WD3NHAvjMIdziY+6yHklBQEvSpEgo4lMWurC7
jvtBP6DPnrZbjXof1dtmZPxhhsbOH6BAGhtGRYZYQBC1akjJMBuL9knBkQxKFKhrH2d36MpjMMUG
MVN5BEc/mI8kn3P3Sciy6K5N0iEdNmuQH7Z+RRyqNJexOYyYVcerjBD2VbRQzlcgrQXDg1i81c06
TDQ+wRWrtyBRUEh84y2D7GYpsyrZBOYEgEhR/hfMkfsvMKT8TycpKttV0MnXS7CkaFoWGvEMBLue
ow4ZogNNUZ6D97IPi3ThMH231kLp0rJ46CpdbvFPNEtQA5ky7JAik/lTQXP1Y5CexDcx1OmnMMgK
XgPOnifM4QAKfIRypRtrkVJwTxibwsdV0RXPRW3tt0yO9l22JfR7aTy5X+JouS9JabvTiIwH9EmT
QlWcD2g6HbgQ09Emg+aHMnQFrdjC/Vs79S449ol1P3KMI+2qlHjzU8SYkYApLzLOGuqi/NQH8xoA
uGm37zpIVkjlx0K6q7XT8Q9rkyWHpser7yOcx3bIl0K8jUQU/Bctg323EuDgx3jS2fe17cUDSzEh
A5LGXt8sWYsUKUUzZa08OD7rVQ8Srm8my4f/3BSQH1I7EcG/ef+RK4ORLFptPXsv+JSgbTqs8nfY
69nX1pddd/Ak6XswN/vllgxunFEg+Om/NkvoNx+P7f2CEH6X9cx8ZSYthmrFrv3MJzPfumEKketL
nHmF+SsurPuOIA/se7bLdhMN2kKQ+B7fIWBseVfOKMMr4TqDqsqzvUwoUn4XRoOTxzHgKRD5ENOM
jqv261KJiaf5CZ3L8GtmujTDbBJN3idziuceQXaZA6hCDd84yNrnKsldjqoUTIIC3Sbiy4ONHSQc
nXPqZkPPNznaCIX9IZoM2p4mMeaUC+x1VZrBZLVaoqWtFp3jktE1Sd7TqWCPYF70DzZagAOh8Ft0
FY/lFFQUExiyasgK96Hr2/T3qsr+rdVctzeOkTg5lAWSmOPshsLU3bJ3VAIattfhlPfm6FxZPiCm
K96sKZe3Agpvcz2rPvum1pi8dYJs6TEsGPvcImFdbvJ2Lj+wknoH7WMHjYGOXUprz6bpUIQu766m
MJGibpMx+VVMsQMJSNL+Ntnm7TGxy2jqOdWZxLgjT2zlcTKnAa1Ie1xXtn2hrfPuDbxFOhzLqIsO
Q1IYW0+gTCCdHVsUdxSLx+740n9B0R0/pF3cfuxmCH0rbqY0qlqCHKCJOh/813Mx3ELut7twoFfZ
cV75mNdQ0Zi73PgVg3sx2wEbsNms3iDLeo+ZbrGr2bhlsloLkk2HFml7WpM+Ca7T1WKZJUQQmAM5
2Dyv8J6Tn+jw0U/BmOjPCej039Am8LdtvwhXG9aXnwu7ql9AAvu7eRmHHyLd4muFZc41uuQofx26
RJiWAc4/eHC2pNex1H0Bu4vHjSLU2AMN4jWqwoRO2Fn4DOAgUao/9BjugWI/AisC3jOf7lZUqbbC
EF8R3o6epN9Wr9O3eSbm7z3vks9x/n84O7PlOpWkbV9RRVBQTKfAWppnWZZ8QkiyzQwFFOPV/8/q
o95qx3Z8f/RhtxsthqzMd0ootGhUtfmoRlKnorUG/4zHpvMayl5Z29EwjcE7DDNN8pSH2fXu9usQ
bdzEGxZ5WAXWqnW61lNGk2LJSSZb6tcdtq5eeNHG3PEmkGa9BYWn+LttjSUE4UZ3pnSZVtE2Dysj
ELZShv+96PqztBHLTRqcloJ4ULEm6nPbz+Ix74LpQNe0tbEa9/IVmX56b0/eMkcN89EeN9mpa+vV
3J23HnmE0aw9v4szB8P+ZTBsw7s9b+rZ20NF7RZ7+9C1JvjuZo7cLsIqq561KbtPg8T6hviIbjsW
XhGuUUcKxqu1AqRGNicw5v+il4/13HIEpDmxmZRYz39YW8v/PjmaUQ4VsXrJ55mjY+k2XD/eUK31
pbFK56oeGZLpfZ1uSpxWitci6IilY2ZIGUgDRZDTSNdy3ewsc4m0qvs54hP3PoRY6uyQ9wvBRyUT
cVxnVXXXOswT4EBwymd1n5bXw05QwlkqQnkRjJX/K2tUe4l+nS6mnmkxpAnWZ5Blv0+QIadLvAYi
yJPA1QjoawAxojLxzd8UkE2fS21C72hMZx9db6ajb025F7E9DOOb1S/hvYe4D619SyRJVLlNPcQh
2Y9XUJmdG0G8FU9ZUxkda9PaNYGsM71XQGiUExkna56mUPhL3Cza2WOj5HqtgmwLOQpN8RiQwutH
jTaFf3SCSR55xnqnc8Pq3NijeENchN0d07s9Jm7tjtc17rjlvIIlevbFMuSXpEZyOOa01XlELRLn
YW6t85mVad9PBjfApe5mFBkFWHaZynq/G03dh4d9zaurrd0GlwHM3ZwoFNt4Vywep1rrZ9CY9TS0
54UPUXTYUR6+uqne3/twtfqEZ1hdT6uxZRIuIy93XaXNdyMq/RE2tcpijw7lE5Jhuyn9xeQJM3N7
a9ZN1PcWUQwmeww1IHCydo5hK086FcObdLaGtqOY1HSrUjvzkqAN+u2j2oU1Rm1l+ApEYHgKFq06
k+HoVM7ZSQCAxbkYwk/PLYb20A/jvrwt6SSfAojD8222cj6cfZ5eu2YJP5upq/NjINv2heB09X3q
RDnEiyOaN6vg1I0sJu5vuyhDQpe8sDvKweMtDb1pqQ9inMLgsE6pLs4HsO4xslsl9+usDulZdsbi
J0+NwItytUkGcACw66TQVbBGRJV26yEIyq4C5nCap2olOIHo9L0V0Trk65tRJW0oi9lb/9DU/DFJ
N/dceg16f0ysfVtvaJ57Ztmt3vq4AdErDrjzmwZMTffvYpu9IPus9xOksFl9/xCUIggOdoDiJF6W
flvivXBbkCl/MlYstnXvOFT0oOMOTvu3vfkWsb88h8I+d8NF/+jTiZTT1J96JwZjZqzZfGcC6RFe
py9HZYuaiE7HAR0iWA+UeNB5E7f77t5P5VJdz5ZY2mQ1C6NQtiPbi/N1IEQ+H4xejrZNj4ECJkMG
3OhmqCBo1vaxHCbb4n8+d7fSKenbtnK3muMO6qtiry28h6ZGNRCt26RB3KrGvyWSzvEjo73pJ4b4
dYoAQyydeDxmnTSDyAGsdJjdzxvBOBFASWWdzah2l8RdSeeM3SYMBl4dW93UaTo+Qqo0zPZb18pT
+a7fi1VNlGny2/jnBd10JFI5P9u7Cu90s5r1DLl+eT+2mbQTl4yIBxMS3kietyHxvfUWG7pK5hOd
gDXaUhynEMjopcnLDI1Hmc0y7rq22G8qVTGquRyDTRSYyV0PehcEd4p6X+qrYgjk+aC1mSMN//+c
81YZlDV1kINVqC6jGBd8UAVamSxakXsxiHpudjZlTrAnBBNrqMy0NFkUEDqext6Uru+qrY11ljOl
XoCpOnedv3i/c1ZpT9StzGzxyAvkR25d79ax2rNqT4bUnp8XVzQikrLYRrIxVO1DwhR+E+tGI/je
yMZaA0QXzr4A86KHrW4X8tPcGJ526en2l+AGkmj4liKRsyD8gULIsl12UD9pIAKKpd9FvKUj+lFZ
cDbVUtUfIi92QEkVVs8pDL0+NL4It1gwH9yHa0nnhLtoyCPLGndw5q2uLlLHxtdrVmiZiEWN2EZ9
OtchnuD4Gp7k3jEArModYrfU6ikcJHO1xHT5COUjgTB6OdEITVMVmSqAk9p8o++ngpY3IY+7umiq
nB5jzsTcJ/OSzx92ulk1/d6ir8uqqeWFbVLxPOzKeUD7uzeRa9IQhNVqh+HQwPbd7J0LAJZnrvn2
H5IhCudQ/7KnYb0TbWpeRNr19SEc+vKX61Qcp3pe949lE8Ods7X5r74jwoPhwEnv9NZ6lKC0s1/m
WpHXO4M+nft2Z3+mEyWPn8o7Bi+6T8m0tsMPvxUA8/s+k7g1BXmNJZkoF/LaSvfAOafuYNDGR0bV
XcdO5m6viKTFjxZmgoMszNcxqicpyhvSSuGTMtPPT3oL8g29/87aA237w6/BIrOFbt37JQhxtGKG
0eDWtpcSpHdYx29ibeisczNZN3V5qjRrnqcPLceniRcj5yvIEdy3CJl9EaXFKL2b1d2VBzXT1A+r
3Oh3uWR7Z6/CI9Zw5rwL/JliNfie9dgHbdlfjalvrxBMzewmmV8DUxKhHdjnU6+IynJJWHETI9vt
N3foVKxoNatYA6e+yCUHLK3Ix1siVwF7ZESTuOccghJcu0khwu296R6qU9LAMWzt7Zqy57SMH7T3
kReI7ncqGqXids17RuHZ6R7LNRyXGL68GI+hagl9sddCPgy0IFbsofK5H2n/B8pBkEM+YR+ZcMav
1kCTna2kv6eNnqOKWoc9aS787ULhCPwVuGWpokZOqol5SbbXeSrFcybLoYAKHob3tkpBa2cWyVXR
tM763iOa9HPg5LkDaZb35PV29n2PFj4FsmsqVm+cGOK1bOXwPQX5s85KZ5vuG0uOzVXqmX2Pej4v
74gZEf6vFKfA41PW8KEZR3p5JyjCAjXPKIoYiW3+0VZgs5goBwZaMVQVNJGu8nsbN+x0GMw8HLJ0
hOJfkfJxfzebpmKoLe+hklXVc6szeoUONeiHVUFMH9qRUhxv5cobG3SW/9s41vaotmker3TgceRs
eG5k7M/u+g4O7qt4RIR85hF7m18UCnn86ZgjD1PrzqH96zJwO2Jo7DQG1t1fy3WWb1tVBzKa7Upc
YXrvfnn+AvBMyDNhqyUU8Pep9mc/qq0GDt/N/P6iGQX/z80w97S0yq/duK8C9ze8hwvbgYrgRBY3
eK5aNTJmERpvfYKdAIu3FLU5rqAP7ettaKxvtVC9fRDsKyzipYDlB0dOIeP9HPw3IUuue6wWZ/tY
UXK98YPY0MKwUbcHH3eIF6t+Hs3ZQnb6JYCPtUQdr9AT3VJbJ5mTCivugl04Z5s0zpvltsULKtX8
xwQ2+0aUp8zP4Kmbl74s3F/D3uVrRNNjgfnDzX3orlc3axj0y3Bw51B+IhzXe2SnJSEAbKJQ1YVV
1cv3ltVd7qWdt+mQGNQgvMgYO3/zPa496GEPT1zM9UaLh/KmP3iVyPVhHAp1NZI2Ad20tupX6jQg
AbIL0iQfFm85+sWOmrCYXEswMXRizG4yt2z4zTADIl55X7djN01OHTc8u8tWdhZcMobMX5VezINu
d5pakY6pG2/A1c7Bbd21jLVVO9bVntZDGhFM5L4Je4URarPANseSAfbRr4TUcegKsV0UQ24/I4cl
GcCSOb2B35Hh0hkJOpOd+oAoS1N9V7eOrinuS/skBugxTmm2fUS71P6DNXpzdlyEaX74mu4oLlrA
6qgWmct5Ztf62fSr+xPPBfhMW02dHw0GP456VSQZyhtn2+z9uhpUISKnSkGb5sz179Dq6ioJOIf3
JDdBT1ES7oS9biYd4pixvKU+S+veL69sygfIc94beWBPZfFcVtkG3OMuojh06JIUcJ4NrKyNt8f2
NqEeltVeveDr8pqoIc8i458Pe+K19m4ijkg4jomT5tdIgK5KYHzkpbc0aUWGZehdelUgVgD9ZX3K
uZUvet8xGa9lWHSxqKh98ZzbOXHDbdfrI5BQdj/mp3yOevHki7Dy6Tt+Dz6/dkoRoGyNXsckV8Go
4kxopBgqDeyLseT7e0cnQIFUfgvRZTsU24o2i4+ztQcdyQKIgXATxJHkJo4MsYXXG/YCNdI5qw25
b5wGfnpQK0NEpEhMPbazEeW1uy2pFwWrtRZRNpNMFNctgOp5sHnuL+32+feWkpJzE/zpopO0REmA
Bko97lU9XW/K6oprujPvetGW3565czsXses2iGroHEBrpJzlkDSzLQBg9oyXJ3fd7m3eJn5I7xTZ
Q8PQ9X1lJsDiIzoCDvZAp9+qINMbbsrdRwbE0VEeoHqHK61pU44NmHoV13obJuyzznArp6X7FLVw
i6vV9txz3NfTpzfX7sGy86m/BbqH8zKYIjeKUu/9Duem+LnBrf6qQV9flPaQTqSaRJ/YqTK6N9PT
mifFrNWdQe6BQgwOlhyleVuhHGZVxZtNBDmhm8vw7pcdRXDKQcs5SYw/xGVVjDyKxefVN4FuVdTm
o3oJkR6957VcX6zeD6aosdv1vSUgWiZlPosH+okdhUrPH+8HzTelpuGlWjsrjKjVssQDhe4E5Zga
aFq2TBdEHnntzuy2jyYqCIABaiA9HphL+0MQyWlV76406ptj+dODEgyo0RjM46dtZS39CEOQTlJo
zYuGH0hLl07OVUFL6sV1MY8dmhUyqwn7dAimnTUiCz79Rp9xFuYfvlpcQ7T0tjvkPPWFlyiUMEWS
cgNljCzX51tNeQ/iwnYKZMtkhsGfawRb0akmY1rhAatoYKXUdRsAd8LIVfqFgKn6Z7XOQ4cKf6/v
2prO87DNmYbWgt5tkrCc1XpcS2jtfvWaPt78SvHLUlyihz3lgIEbD9YfurKqdwYCfNxFI/ZnW24W
rhXRL88q28pHe5sloJFcYOE4Pjodo9eAma4D093NJu1vG2U734aWSf8B2MlRcY/y6seGs+4t67bm
afQqWmwU4CWasCJ1XnJ363Dgb4VzK6C58/Ouzfr3fO5OCkRmkCpaiHEzZ5PVViKap5DzQmxTCZ0E
mfjseYhaypyYy2jpW/NrxnDxw2MEzeg3HL5PhyaBbgKOKzx03lKYuB/37Js0EjGRhtE5bdTIoSvc
buE+Fw3R09E02fJhdZb1oWExmQa6VOU7ijqGkM3MP1eUxU2Uj6e3eBxV0Z3vumpfOwhhXuiwXotY
AAxYEdxBHkaATkBRu1flN7nRrR8Pyh44hxf+0bHP1ZSz2iMHHK8tsdXnqkkRDo3Zah6yMUViUZ6E
9pFSS76hR5vEK7N5fee4QN3c+VLc6cFk99hpCM9NZasubGnAgIeTRIkPznUJiKy6KUh8QLUXQEX9
ZmWL7R58qwaXnYdC3qKZbL0YXwnAFfOaBytdSn+LqbOIN2i92odtYj1MInqHB54bqOSETwCXR4Zi
71Xkjl4TJ9+s80VAv1PDs/U90G767NLFcJ88MX1IZ4flJ8GzYMWMdDcGdbHkLzIt3PSSSNblru1J
jDnyKVDYkOZxVnYue5BhYOc+o3N3BvCmRnscFVs3XAtFbYl8k5kqMbXq90h4W3qH32J+nO3AfMzK
qOFckhly1dZQ8XRuXQotqdx3cLyF8ucP2Xnn4LAHiy26M2vpUfasSugrfuqItMG38zzesFz9Knh/
uAL57cfRarzfWuW1dxDD3L6fygNTGpwHOd50Ehd+ujbEGsKXvvXBIvE75E7WckKJAHgGjOK2HjAX
II/x0tvdr9nmtwPEoUXI925OwrTLNC2RKi53twXB1ik6dQAM1B/HXmzVbRV2HJ5N3yw2r8/gXFYu
nBOZN1ZXM0N51aNl1vJz6Xb/R44eHEFm7ljfx71nKHJrUnfUmqO2yWwLj2E2WSltuTc733kLy2uk
+J9rOtZ97LSabs8v6M/9PbBJhGxr67y0NXqmdYfkpGCXfX4oA1r2aBZMolEJXYfYKFzsC0Q5eXAg
6Y69TF4rnPcWMRzVyuEYLtvZOs/Hnk8C4D+8H23t3GsQ6DZJF2d5621OTV4+tXzYLauGorIqvat5
RPsVtWFXvCwbdBmY1OLe4MFeeMMRV+aHCWHfQDaUVkzzfgWL4Q3SuuTBDWg1qlU8V+GaIWQ7CRA7
l21DZ3M/FxTctH0bMJG+Ls7Y3bZWsTrnZa2tYytWo84orn0V+6YzuUI1ASTIKiDwhHq+rFr4T3li
EtHUBZGPo3Q+X0O3gW9oCm+kAtmAvSxJwehATj709uxUfE88hHRAx2RcD+JjDm6qpWCb2egAj99g
KgM9aNfK89krM6DPBZYAreDcyM1h1n7tHNkSBKRdTs7w2pX28mtpOYNI5IJxTkqz9U9+KEV9jdC3
uCqpFk3sL6epCo6ZPwK5TJFFPr3XKzmk4grXIjS2vy/lu8rV8guOj6sO1ViFCbhVHdwNqgEQZrvh
zjxA/i2saxu4w3d8cNq9yt2u+IbowBgarllPSGYKgWZkxcpSxYNGgXWeAamN19hpx5sZofkUB8Bd
+znbEXWR38G1rvYzCov9g8ZrRg+/+iodX0xWYQU5DERw+RcCKv+dlO/ldc2cdTqDkw+6JGQqRmMx
CdIhma8BtzN/F28hkWjEdgVeeJtPVZijBssDmuuuexqh8RFWWYX1IZBHtMleVG56QBwSIo1iNG0S
NaIRguk+fQBq2ggrtNtg7uOAM8Wjw/ZRmsH0hc+m64OHfXIWC7Jy52fiUO7PUNouN/s87sBvO5Uh
gRiZHjNE0xP8kKx6MM2geimIR3CSqesGUn9QAdJkVs0GVjy6lJxBVgz9AcIQiWTMGIMuReQVFIPg
tYG/Jcax0rufnvdgywUhRTS4cWfZUIZQcK13JHZMk81ElFpwBLmvOJscG2pOISMnM27YGZfbYbYh
rRyRPdE8LvMhJ0H1kjAZCcJitUIwHI+8vstqkarQl82WRtVGeYdHBPC5IBWcYRrBiY+2ay/lu1vZ
Ff7hlhhN0lbnak0aZ1Y/872lBoqCTTSRcBow2rBEAxxNFOvHoe7rbwgTHX1gql9f5ixv8gtB4w23
UWjnwc9sErZWqXkjjdcaCWso5c1Cc/Pel3PwRFxwiPiITUXpoQ53LJ27Y5vbISjsH3ln+25Slqt1
sbtZp++GsBselq11LbQbAQr27tTaN6lTDbGyJlRhdOQC53Xrjd/bvGbOLYkFpcgj4kwTkHH1QDmA
Q8JjhiTXaWshEL+J6Z4ytc+xU1ZoHHVJotHS/+ccUCaco87qzA2lEZ4YHVH6ihOjPt9IVl0TBA/Q
g8h8+rcNf9yY9Aje+kt2pli/s7UNnDNLgPHFwASSo8Ty2B5JcRHBQS4O4yfp5+Znk9njQkNdZS9k
7M4PWz7MnDDay957s22/Mx+Z3bEawuoj5JAeDh4fFkxEXwY9ETSljy50o+WMeeMhu1Uu+G5wMdD4
MXpXn2D07Xun/WKJJNHwL7C4YDTLaLabrlvCd7JfUPPAGLs9LMBeIll2RPCzLpv9o2C24lfJGk3b
1PizisuidM2JznPn2Cr8+kdBtitLe+SO3V6B1MF6FidPxziHiEXbbm8Qn1gWDz+Dtrscl802keXb
i8t3oESOyqjMhkOgQ2TXnC2sUwoytWcxhGx/y9Yxa0t8y7Ou3axl2UAhl7o7o3+svvcdVZkmDunR
ZGtKP4LH5hO5aXmPr9WgMyzsRhxQhKf3hvqUx7T5kjGt6KYnG634Nw138+x68AiK0/G66Wrnsawd
1T705TIRtRMW83ZuB/P6NObjSAzqPjjEAOnapGdb55SPk3ZGkKdlw7SyWTtoI70Loam7HVTBgSlJ
eIdCdYyL69h7Q2IbvppDZoqV+hguQ3vRqtWesOMuKgjBVl3qg+sY/uscO8+nLnYtYrLWOhINSrmV
H0GHcOKMiIw5vZmZcRB0saX+cUU390sxGvCo5SnMpc3A2lOVIyfbUMAgbzBW/bEMa/qc0un/JBTq
BLNu66IoBPSAB6w4zht+EJQeDfagt75YOcgHI8Ozvl4qWFYcQs35ir7zkVlFs9S4tEfk8y7moEXu
vYzHGidiVNl2XaMwASRJ0hSbDH2k79+DTdNturgCrsoB+V1SsF4ygDyYOJ4Q1zgv9tYXH2uAsjeu
a58uF/ff0Me9FaT3banQGdH50+RCu+bVsXMa70k0NkKeidCQ+1FIs8d9kE5LhP0NNZP2re658ovt
RzB58smD0LIOMt0tkeRhCDnBXqisiKuhoTWthdM+yMAEj2xu7N4sMboIlrous2PqIfAhm+Haayxp
osXXPDjv5Mkj+ESO21wMGK/mgyT33cT8PdZziuf5ct+XDo0IAOrPsSqyNxs0DUVtvzYFTCyvWGQ7
jdhQCs4n3SUCN8QBSOC/p+2WqwRF0g4N7wf6DIU9/9JBW9dx7sG+0RwjyY8mh5y0QzYY/9aUrlgp
1bV0wf7K8nXQVfEcplV4D20I4rKk6S5OANfaRYEnsLashaLd36hs7zQNjBo2KsvIdJgdIoxV6YeX
A1Ucx7AvVbKhhQjReZntUu1eQ9aFdTphSquvi4Oac2DZGkWHc5BN4N+d5k6XojLtF2M3ZkOcTjPY
HvlN9vU47+pbVlHFIgIuC7YPMZYcg0HTzhDePPxeMPxdF31j7GQeLPjyIsBVwJ3mhYxd02d1NO+b
eMWAyDNeNyLRg2KXz87qE9XSo7u0gcZo0dig09kYb6o2fDBVursRw3pO05BKyQdh2eLbUjj7t7SY
J4kg/IQzEwY3vatydPp4X8Bh4p0NFOkpV3CDcAMzum82nQnks4zV0eb48ga72HAbhBmCY182dPaZ
8g2LokK9rFR66Hl73KB697Va0iNCUZWd13IMH0Sbk6IRhjD2V868wGZAh49JStkfsVhw1l/YpQpF
NBr2KJt2EMyiBtr9wLDaltgQy657sDeJLADN2IiJJrXgu/DITYd+zTedDNYqVRzsWKDj1Zqm99lZ
xHJYpkGWxzAPK76pPPTotBCg7sjnsqxMJJBg8XPNAGYO0y7kHDcdBngas61CchH2dnFJ/ljY3Cxz
Edy7RVX3iTPvNTatDo3dHZYfSO0JnwI3o3ean7Jq5Xjc8j1dk20FsjpmOY1xIrmLQ7JTxOktSlgq
bmythQQVstPHovfpJXpWXwiEnjNNyMa3+qtuV5apF/g+HjuzkfByWgNww0IE84pmVkFCdqN307vw
zrGzbxppcaBLshhVKlHeUrkiAZFyK1OJ5GUFSUWJtyDLTmr8Qz+7VG/fulqWdwpVunUSDIIdg8b6
DKKd/h2kM8MfuC5YIeghHVfpQtgYv7Z+0PEtJmZEaWlB5yG4k9rp5Vmqgv1HJhbrBovpbF1hJnN+
Lq50TuBMjTyTXULZBcBwvsOPWu0d5gJHouF3phyanQUHMSIgvih/La2HnKUHVdwpiwc2W5b7PI0D
tHI/edC7lTWGF5vIzHK28Lyfdk7w9VyBZlyUoCcPxpnBkMg4m64RRHBKdqhPbukOOC5qa+zmaB8B
Mc6Coh8AsGzcBE9gkjUtSDfb6KXaKnjwmg4xLMdNdtfXKImjmbv8HYX6fHca9JDiWDV+MCG68R6f
ZPpZaRDkeHZWJgy1BjUyEVaqvIX5xsec6Xzz0WfVwBVNSbDugTQ89VkDtpEMa+v8OVetYfK1wv6N
nCGvBmRr689M9gMqiLQCUsLNXWs06a1+lh0KAIos+gvlknkcFSMLyRO+4u1HuHn7TB/voAVZgGpd
VDi0jeikVf2oCrwMMSyU9+EGg//AGTQ6xy7N4Ll5dYeDZbKBFn/Qjo5P1Xk72iXgzqFcDTC2G+wI
I/OguTtpULckX/v1hs6lHb3zDEZ7O+RKBj3Rcr24GWdOzfOq65yLAEzEjgIC5hnhu1XLuxEz4M8h
tfY7rwhqEy0IK6Zzs4O/3eM9S8k2FX7HvcmV2x3Y4mX86914tX5hLhAvIgQYhQbSFvp8r6TLNYuW
b3W7K4sekPHoM8zKWUSMX2gUU4lp6kz3qMa/+2wMDaFcwtalSDhAY+hsM0B4BEDF9g116cy+jRDr
0tHReHmibtrYQ/vvjutTlsB/hxuwPIDoT+IaLELOQCG/mLtrublhj/AHQljZP8TUpdFU9dOZXy3r
vRA1Ya8izXh0ZkrqapJn/375r4bv0+XZ04odPyDGFhbsn15rPKyDQbbSRFivGIdqpMzTuYVK0MHd
qe/gKMJod1V2Naw1suB/v/jXrWIsl+PqtmXBOjreKT/ln1dnT5jnQt21UZVy5B4GmfIhNawEPFRM
FQWyJlC0DGc2/HnBRIVH9FC1qE1oYgC8e8+8/uUv+uo9//oXfYlYQfCc9kPD48g6RR2GwkzKLLRj
WqWXnlaYwgMXPuBGO9Rmccn3CraztgUBsJcMafgG5ICeJPzLnfoaAfCfP4sFhqfUW+n8T7JYv1Kh
J8VI3DYZcCveuQxhRw0aWY2d1yX/fhe+ZkOcrnZK+PBP6aZoYr7EpOhFtax4RwmCHDj4UIXvII/D
LkVbuLrrB0t+7b+E6PzpNSRyT3ru6R2U7pfoCwSSY1eN8PDYAe17D5kJba5Ei2us9QL1XHimW7zb
neP939Y/nNYbeiiNvdMbyPXllzcw6HAgon+B7iMID8sV8G+hvzWKs+ACJAhq+99v7f/+0H9e78v7
tXkCY4rWGA9bazmFqm43G9e9Qo/hoBXvTdIHff8YunV2/Pcr/++bzZUJn3EJNfbZR3X6y/4runHc
3E4WijebDUnWZYa2lYNXd//HrJb/3E+WBPLa4MgAxPnnVbh04YQ9X7SzSHPpnqRvQSMvIeWXJx+9
9V/em//9LkjfpnzAHkMI8jT/eblAhWnYCN7UwXCaGaDhGMTxO+Yaef7vt+9/vwlFzobPJnLoHvJ9
T7f3v24fVq5hWAvOhrS3+ws6GLxY2IeLGIEnruQBOPcvK9f/eEWHICYc8FgTvqYXSibsvpn45nUu
ls90A+gKTXlCEoe8uietMfhLzsif3hBWJwQYIQLin76miy9shFAwt1TjYWJeCXc96kT749z+f7yK
rCAiE14qxVP7ci8LxOR0FNzLvfd7tM4mRHO09n+5yp/uH3HlEvEUW1DQxP/ziS0+Ot0q5yoGhYCH
tTDcz8vcHg4rGCsMPljYv78if3oZQytEPUBbRjX78oV53eBmW3B6ReQcPiwtwSDxmmW+OEw1Tc1f
KsnXkKLTlxY6vsVdVKRGfF1T0oVTTQ+M83iQWfNeQOihD62Qruz6Ohjb0zpiYeaXf/+JfyhfHAyE
kElqJVue7X/e0z0NdsdFJBqRKYCjU/rp2biBtzpNeezrNACFcNSZchA8/uXn/uFpEgIL20wmE8VF
fWlUZrvo8qDnSx/TKXizMV6XnMVyPmdZ2XTM8Ecf/v2n/uFrODVkrGZxJEfS19IyLqFBY1fDZSEP
TVySLY+TcP62kfwPT9G3SXTzJClFRD9/+VnE1WRle/rmUruSK6r3aizPnHGU1lGa0ywhRyxRuZzK
8C+/749X5iDAwsayQPLS//koU3T/q2EbGGTJbL3itqrAd6q0uNvYjPFBaUfruuDkTP9SSP/wlXA5
i+aCrGvkbae/678K6YDj3cdgyn2t9Ho5ttZ8IAhWPIQAKH8paH/4iaT/OS5VIKS//PoI+9qy98Vt
+IlY/xIxoCxb3QHfbQF/9KBRKb9WMvxbXPEffmB4ioZnfZALgGJ9eaT4pYlgnvlGCp5dYg2okXC2
pGeZhUnh//yOhkg+QpZssPWGDMx/3ssSzzlwEj8wJQ8oCQ0ypqV3/xb39r9fwmnhgsWOVZfAN+9r
IqA1Byzx6FkDI8gPuKuWCjlfXs5/6cT+cJVTNB7/oXiSoP+lek7YVZrWDeGifSSiWrYuYp3c+8tb
/4ersM6QaHkiFG2L8LN/3rHVyueV7h2NBZqR5u7/sXdmu3FjW5p+lUTe08WZm406BTTJGCRrtOVJ
N4Rsy5znmU/fH8M+dRSUSlGqq26gkYkEnGFpxyb3uNa//q/GW6fwilpqwxPD/KWGOFBiZi+zxzES
jhsioaQHOeFTZx4wJo0ytXbRK54wHH6+KB6IothlQYfn9LPqjcp5ZRhzYpx0Nzln7YymTdQg/yhH
iv43FFiX07e3Djm8eGE1olA3FrLKatmIUHUTPuDArGklN7ZQlNtyGkfv9VZe6JglWBZ1mb3N5Jp3
/PQG7FuDOqm4idsVGcM0tC5gyTRbYXWhW47BKTbPy+1xA4BjyvFubYrfq3JnWYR1UCBIDek/aKIk
V/2AQptYjovbbqy1H6938YUBQhehmLHJYPn/7OaNPT5FKzzIKcwjCncLkgtFO799vGPJQ1zM0JZV
1175DNuNSYk7NQdOl8r+jRipd2riZDoBr3x+LCASZbCTWGyVVMSv5q5vhrhNLe6ZGmQ7hNqYslA0
M3xEsW/v7EFQgpsEIxm8ps12rz/GF94cpy3sAg1QhQqhlOOR0kdyVFXwSpzC1IOvVAAZX6nM05tt
WuDa4ZgJiqLt600+31bgUvAol0QOm+d6zw4HNbcHINqOr+XzzkCUdZ9KJCQvJJXb+Y1PAa/iFFVI
OPf1hl8YMgJXT8EEFMy/tdUs2EvOr9gNOn3YSlexoWdOU5bDm4+xdM/G9lKl3grH79X+VZQjpfwC
3ZedinxHWaOPx5uUW0yFNM2MEwP0paHD1kwwcHmiaOaO31+nQcRCpsq1VIzRDmsvpHVpJGFK71vx
JXaE06VBzG6ncba+e/vjtHiMwEYEw8dYhtaTk4gVEboOTAPxP1qmGwXLp02BpeKJK+pLA9RSuRJz
hDS4qa6OzFg+lRqG8wiTzcRyGvQK99qIqSfy22pPmUizf71Xz48frMvcpPG55dbDUn3cqxk3lYIK
Qap7stBAGqkHpCRNsrNIvTDKOjEkX+wdN/3lBMJ/xeq+jzsV0lBcGnBx8akjgA5M0qQp7DHdJ5kh
Nx9mqn9ORcNeaHQBpXD34Ymyj692h1lFqlzO1NpMUNvIU1HGNaGFL/C2CbLMe/PzRJqAXSl3VbYG
bbXAZENCpS3WOpRFtRQYudE8VulX6r+saqRKfBrUUze7AxvlOCa8YFO4XQmeK0eI1SscMzsMTNIT
js3cyzZR38qXw4iLmB21+d4XpI+UqGp2IepIOIASKSonmCySghk+eSfG7wuLjo35Ceu6ZrLAr8+Y
4YA6E0JUgb6mDjbAdJHxBbjFv/6UX+7zk2aWYf1kMsZmm/ayDwHHn+fRdOpuMdgCF6kbbqbZ7TWj
WTqTB3JsIsW1tkxJR2NeLiDzxPIJVtVL44s3/huuwPKwmrIFhnK+pdPlAP24q6NYfdTqKkEWJgfn
fcM97fXOv/SICYCzobB9LmC3477r5gyfAmtGxzK0Cu81qoisKRtO9OqFhYFjG+kQDPI13uXS6ydP
GHWwno4dlwVs9KpvfhyQS6zU4AH49qnzwIsd4uK1uJSj75VXDxCHZEQCCqeOGpC459eoAknWhCdO
HS+2QmEJCw/xDxbx4w5R2+SXKuhUUMFBJLZYFemdx3WLKujX389LTw6ED/srwXcCEKuzfM0JX1DY
SkNSK28l1OmeVfTWbUnV8Mf/SVOYP9vL6RoO+HGfsmZsWlviJZVjW14Lvw3JcgqkvCiKhvjT/6Ax
iFeE4ThnK+urOJY2IQ7RnHp7kjDbrmuBX6IS9/o2zbavN/XSu+Kcxi6IJTPb/Kpf6Jh0s8kI32ia
kd1iZyGuTNGLE2vV8lvWCydGydYSImKHWPsx52lvTtHMuMsbtJNOh170jMVx+BwSpdqWHRU/r3fr
pZFBwA+ZIool8lir7U9rKRzPTNJneGrlbjxTIlfHgMI43IcnXtbzvhEy0RkUbHyEM9Z9G3TFTht0
1UtFdb0L/eq2EPU5cjlzL9dRf6JjL7Qm8F4GoQD3ZZGcHY/DodMkiOOk2I1BMs+DzJbuwDtRvqN0
8w02ff6JQ+fz8UF0XQGewzlCpdp1NZcj2US0LxUUtpNn/1Yq80TcTR0+vP66XmwF0iHTmHgGec/j
XklSb44zDk2o2nBh1fugvkLGeYqr9MKzW85CJFu4IRB4Xj5/stASsqdCSqCtz/upv1EUf5FNUPl7
rmeD+UWt/PTXm7vFECTSpOJYT5Zn1S3NTOsoCLkX4DLGiT1Tf0a59UZONdEFLgU6yxILOpvH+lyp
ShhO5HPPHa/QcNJt8I8hwqznLnIMitRk3tmJ2fz8bbGuGyA4uVhyxFwnBau+pAqnt9H0pVV3Yc2x
fyl3gza8eXWnrEK2oJdbrO6qWK3uIkPzgwgkwR2jLTZZkj3Oi9ysNuNTKKxnHTI1hWu4JXNPViGY
ryYVbr+11MkUIyrVFH3LCqncJG345hg9rXA/5TixABPo0PHwQwyK4tvCcrhOBq1yklxghzNMQ6Jd
9l2JdC9ubIR01Moz+XG7rE7myl7q57JscC1nBSHrePwNUq47S9EvCqY6RS8T1Vp4oUdG9tb9n+1k
4WyxMbMzszQeNyNjEd/pSyyP0jDh2drwmCM03r8+t5az9tGWQthzQYYs+XB7+fe4kTrKm7ptzPuO
OuGykG7NaJ/J1rZQVAfqDQccCr9gNpwYk89CDEurFBwR29UX06DVO0RPiGPvaN6P3bkdious36iF
76Zm7M3z19c7uG6KALJMBgJQDmFXqqBXi0eEt8SMPJTKYHMMrnA88d1uyPr3Ep7rG5H5CMrYTb3X
G12PkEOj5PnJa6ocMdbxvRjnIWMoxtDBwyO5pUYg3cxiEidaWe/Ov1sRnHk1bYHrreYbiegAS2C6
FlLqNCAskZZ4LE5KLrXlp0QTLzS2AEOoRSPrDSZjterXRQGqzFgUiaFPW0MpPrChsWOOrf/GgU+/
jppaDXzD9H1rrmiK+sSBQobM32Gw8tYj29IK4R/4GATXWElW62LXKSHqexwaWWSM3UDmmITbbG3f
OhLI0FIJwTpFyIkgyfH8oupgjg2TAkU/KktusU2Iy2L61pWX9M9RK6tZzIUEX4CRyyOmoL6Dd9Y3
OVG+vd6T5wOAcAT2rAJrF4JK1uqtjKnUqsGMnRrgIvOnMuLpkFKku3hLWKdwSYeh+3RZ4oBBY4QI
SJmQZFpT6gZ8EvSpJ5VFJh0nGc6MEgXbVnNRS1l1hQC32LZm1+0xgFXdMYrVM5xy0xNr47NZzB0Z
7omCgkssdZyrHmcVLutZaH21I6oAKqwW3dFMTp2mXmwElQfPlLSNKa8bwfoFK+HgWzJVmb3RKs04
z+HV2bs3vb1FFaNzESKPQkMwUFZrRZemox2a4+AAxAtRL5fiE94plJHqcXjijrfq0e+mOOWCayWP
DdLweMhrvhUlOYdbx8woAG/ooNelkvK2ReLQCvmfQ2fAYK7VCHNRYCWVh1TbhKA4aqqiLzR5PpW1
W0v4fjdDimEB8HFdNVbPDe+cniSahJS+N+p9PFbTBU5y3ZXRBcYu5MJMdddoUIxJDdeQAFKhWLoL
zgy8W1xe6amJvpqEh69jkg9YpiAH4mfxSJGr2OhhF1FMY+o0epK+H7E02EbUt52Ach+0YU/m4KEt
pHIqA4cEPmfj4/eo6xn2zxPvMYzru44CH+yztN3sJ3tsi/dGUd930XDfKSB0dP9jbnRfR9LQE6e+
qk3O8KY/FadY1srVF2IjF2zotoqUbq0YosyCylyBTb6s1Lb2mOEBm5znDanOG/wz82SbRHOmfsAX
LvoxRzhSn1AsvfDwF5StjFwJ0QQGfMcPxK9ntcMCtHeQh+HjaxaFh4a49KowTr3Xp+sLc+ioqeWr
PLljVcqkhtMy7MLWlM4SBsQFh9Hu7TOVVmzmKGq2ZS88bqWmtNXPU+ZQNwfhVrVHaVuq+E39D/rC
tUohD0gmwlyNIxvSQor9GuOoiON7KqObK6mXzA+vt/LS4EDuwZQgPkICd7XqoLoIyj6jsjqJlHgH
tjW0qApRgk2gB+2FXOLsoHZlea71cf/p7U2zR6EsQ/DxfKJQXp0rQ0Z5oUZw7nJUjOEBNoJ0Rrm3
cZPhLId9mmnesPaf0gc+HyaI57lvIVniMM2ScPwCpYH8jlTHeHgIvbqMk7zYh3ZzKuXy/NEK0oC8
OlnIXPDW8fpQrnpTLrPJoTTvg2waD70u7vzZPO9xccG3td1bev02bQuLDxFJFccAwqwqMt3VtkgN
0sC1O5+oPsWw4KtdYg6+LxUtMl1sZssQ38YmIAmDTWf8+fXXuYyU42VGKOxbiBpIv6CrWTWNgoaC
soSmhYkoWxv9eFOUYbWBd0TBQ1ufijy88HhpTycVgi4ZAetq5E7K7OuBiicORsiJO+aFubezTvLG
Min3FHzeYfhX7vEkPsUBfL6eLXlBtErISxk964h5CHOQAml8FjE2ktxELiQv0Rt7W+KzdWI9e7Ep
7u0Ug+JpyK59PFCxExqsTMIrJ0/Jz7shHgfJdVT2+KS1i+HH62/w2bQAvYeowtQZtUvOfrVpSyMl
1MKgEMMYsfCQamyuygR+2uutPBsni2CdJlhAEStyuTzuk+2jO5uxosIvLxPNZhrCOPdSMzR+UiIm
sEQr41O44WePcdXk6jFqKXWAArCBS8Vn6Sl68hhbSutlVdqf6NyzR3hQ4yN14IBF/tpcbQ3hPIUy
zkhYik5Vd4ZlSeZSIpSfGBbPWyG0QTaeXCe7Khbux48Qc9E+tiqKle2kMTZV2M8YN5nzibPv8lue
TmiOL0wsphaDXBUYkh63QoGWAvoJxUvn+/KH0e5hJwXd2aRZvQOHaPzQF6cyRM+a5Ilxd1nU24t4
e33tSxVLG7WGeoqoqRVvxMbccO2ilW4UDJaubdEutnVTu3l9RC6v/6ij3M04qS3yQxpFc3nc0XQc
ul5O4EG128jp3GFT7LRL1QtPNLNOZrJmHLez2nY4MHZmldJO6d1/zj0QHM7P85uH1ztzuJK81hvt
uDej2YQUANKKukNY4ID02ChXuL14YFBcY0P2zXlfO+e46DvTl9fbXt8/n/VwGbhPzl/coFO9Xsha
0l53BxctvPPDurTO37q1rp/kMuGftDOmObYQOe3ot/6uorr+M7rmc//EC1vvMOtWVjsMVflxKi29
mbcgQlz8A93cLU/M5WdXpXUry5x40hctqhU9Xt7XZbX5nrh3j8bu4fPHUwDNA+P3tWGxWnbRM6eT
EtFMtUF+6mJD4HzGc/N6dq1P2HienRgJy1h+rbnVkmsDrmT5oLnB/Y73q/Mjd85/uR8/n2jmhQXj
6dRd38+zJm8sHEGXXmGE5RIvckEHucIzvYfdt8b7hGXQqRd2YrlY10G1QivtcGmz97jbMcGizZfZ
+fHpKnRuGu+Ba4GD5+aJjeXU+1tr7DW8OtR0eX+T+33eyjvAWJtmG15FZ76T7jrnxINd9vpX3p+6
WkUSnVJKqgyXToZuxj+6g/Gni0fbice5TNXXGlotGboEkSgkeekoOQ7fvU9FRFF3531inerTqbGy
WjSEFTciXyaaML52/j7CMrlUYZ7lCY4kp3LOh1Dba/1aLR6xkFQD37HfDzC9BtfgWVtQcO6nyIu8
X9TesxDLzq9TvTwcP19reLWeDEEGUqCiYe2jet58Lq6qc+27f0PEEfft8mG6y8+ja+3GuDsxYk49
3tUCE7RjZBbLiNEYMxgwMD77Pac813cst9zkm8ATrnBPSbefxVtW66e6WmkmNU/SZpkY5CC30V7x
7jJ3dh59p+TxFlvVObmPv7QAkBNEzL8UzVFnc7xiN4nIcnkZsrCINwrzQ/NsTg66a7/PXEh+t80N
xta7eqdf2GcnnvJL6+rTtldPGVuZKSVHwlnFGzbm53Qbboft5CXb5kzdnwqbvfRKSSmQt0BXR158
dSGI8auOp7psnBoTeFmhCBeXKn167PLai+fb17u2Xgg49hP6JN6haYj90S0cP1WzjVQ/TPXZlbRW
22KThLmyUkeg1qb5xJqzrClPpwhNofAk108pkrCwxzpuKhWqOao9AC2fYvX3hZ3n6IK19MQaun56
Sys6SSxuA0vR7Dq0ogOrBguJ61FLce413pPWed2njStPanYdl1n2iYom5ebNT5EgDtcqDu3kQc1l
/Dw5TRT4JdRNCbIR7mS5wZ6VNVVvs1tc69NTY3F9k6OD3OGI3SDIN6jCWs0DoDz1bFvS5Fp5n9su
FhjNJzzgsFKqjUJL7lKlb/F9zSzsawluN5KDRWJ2k8aT/9lo87bAR6Dv+7MqM9VbBCUVqKE6KoVT
yuCTXn8uzw7fpF1Jj5kK0SakYaSvjh+MDksjby0LlqXS96BHpDSYWA2xrg29sQH3ihu00Y/xFtBp
/1CTfPwRNHYgPIUE4byNS808Vei+Pl8uX0ljfJDhwvEVnNHxV5LwaoqAxY8upIUEv2FNdWBSZN+I
/eNJMJS9OJ9KlW036scTR9vnk03jpaFQIyRMkF5b7U4YukrDRJWIW7fivkK/8anFg+ga481TQtEX
Wloqakwy8UQVkPMcdzJoFvKdrc646sUmagpqnrxiijENJVX1+PpLfj6viWIS9sI9gJoNeZ2VDyx5
zAocrVwLR5xNW49wnqrgRAbl2SWH10ZxpYYqkxwyW8DS4ydTLCA/ocVz17u+FPrOCFjUibNAcxhQ
2XnUzcXGSv10o8qxfklCP300skk5sYI9n3p8B6Q3S9USSrN1sG2a+yEoKmaXwNLZ3ASFL33UExlZ
oN1iiXOGizGOLm9+uss6RqEPah+FYP1xvzMjzLQi9am3bwqMcCY92WaZpe3f3gr65iVfgOyAgtnj
VoKhJz01xT1uL2A9MUTCbBim9pufny5rdEQhsEa68vCOn7zDZNISq0Ub4kZDmV+meqN4kYQJzYCJ
qJd1o799a68W2QaiSpIgjBx9NWbUSW5SkLTYxM9RcB4X0nzmg2Y5cUl4vqAI1aB0k06RdXumO6T4
l6zeJBoXTGzuyTI2OCle7XtZGBKiDWPAIHZs+jNfav6osv7tx/i/gsfi5vfu2fzHv/PnHwWeT4ty
bPXH/7iMftS8+1/tvy8/9p9/7fiH/uO6f6zbrn786/KhbP7advnPhzYq8vXPHP0KWvrzTbyH9uHo
D5u8jdrptnuspw+PTZe2h+b4zsvf/O9++Nfj4bfcTeXjP/7+UXR5u/y2gK/195+Pzn7+4291yTL/
29Pf/+fDq4eMn/v4EOXtX+8jWBF/PeQ//7p67KPm2c8/PjTtP/6WTPUdxQMkelkBWE3EkpUbHv/5
EfU8CIupqVyU/ksNd17UbfiPvxXr3VISw4LKTyiLnuTvv5hsfz5CHcyHVDwt1XGkG/75TY/e3r/e
5l95l90UfOeGrh0vMBTx0TrhReSDxLotZuPxNIzLiGiBCGQPL8j4EuPI5IOGjmryMiwtbyA1prtQ
FOE5Dqoki6j+xpQaOBgmz4M15Vz7pXYphRoUnnYYbbHgwjZ0mlDyC8zVrlT83nHyVGeUq5mRSe/T
sbwXQT9+p9rALD1s0/GulfX6kYD1qaj6KuRy6BwaQsrGF30zp7Sl809mv20WAbCUcfYCw4we0N4r
v0bFlC5iQpMRuDHymBRZKGcS28BHW2S24tjg8b7OVX+mC0Lkv+ftmybPdfmYf2zrx8eWebGeDEfT
6f/dCcRz/q+nz/9Ovz/kEdHO33NxmXD8/d/TRVXecdVimVaICx/mxD9ni2K/I3dIdhTHXuYSSo3/
nCy6+g4x5aHUYJkOSGP+c7Jo9rsl4Yg4e7HN4UxovGWyLIv3v64T+A8sdX+oQ1DJkREmfn08nKqu
inDj9PHewef/NsFQHEVRH0ubIqXi9sQuzP60bg4VkW2gzefUyPdf1zlRyR3jb5+EblsX+teZDf87
8mhIFGnTFZcCxybcW0WOa3mRqcP3RstEwOFE7a+meDK1fZan/oFJEl+PPuZjmyBsOtuzuzK+1TuO
0PgEm5Hs+pqdvW+4PBRuBoHirMfVHgNY20hwtEVn+jXxOXdwH4TR7PSmCjY28JXFkFmNs89GWGdI
WutYu03MurixUQ/yXYC0AAiPrJ6UYAp8Gxv96Gvtl8GZKCufWhd5Vm1ylfEA7APtl+HIdc7/wbtQ
vbc1wInuNFnh54ZEzHInTQFAjnk2CscAdSK7s9RqmYc2VLJckZT9VVCnxZdm9LP3xVDGH4LcquM9
MhO9d1N8aOC9DlXnu3IPMc6Ruqq66XtLDTb4LCg9eaKkMjetMrf3QWEb16EfwmYGFmp8FU2HcSUE
NtWkJlKFWArUsvosD8oY7aUmg809gyi5tZI2z7x8UkvikoC7v7Ep+F9AW6aFRzoXNJkBAJo4pTxD
QtbkYbjXZSBS4C4V8QWIwYjHIp4M37MMXd+20KeWLEXVNFA5ZSE4KAW2wvUpgOyjtwbmAtasdLfx
oJmSUw3dQr3oIoEDmqX38m4YEYDBOavFe0ZtKWNAOdl3eKVQH1NkAluJIC/xjTQly7wPR9ImDi6U
+oMELwia/BxrAU7vOPRu83qqbqah7b/H9dDpTmfPbecUUTdSnKU3yOpwlVE/cXesZzeZR7Htq2oG
1hMME0ifYZg+gdqjvsnIF9ELJa79dU8IAG54n+F5ioGo4RmSbW0BiirjTsMc/zEq5SLf6Go7eIk6
WOmFqMPBhokpzJ9BLGFxCIFQvssDnMA9OazreTOVVGjtFbnGUFZJ++4rZIsEY+wphHyncbpQN2li
DfdBiNuM44+mRsCjqOXWDSoLv3F8tFWDZO9gZ2fZRBr9zNSRj7oME+m7iE0r9FSJuohl1PmG07RR
yJuFwt16iZgazRmh3S8EEan6CGCWxUGrCY9vFW3UuSYkujq6vgWo3mkquNECZ+rEraoEY8LSUGvC
aDP8aLjkUYMbezlhkdopSUNRhG0OvzjzLQa4ImU28zXuDEjzFVKjsLE2aEsA7RQSfoRYL082NroZ
wBgkK0N317Q1Qm+WrrrYcEVMLi2jwN8tkUZxBXZZCjfhbFQ/Z63vZoht5K4cUdnFtMF0rX0oObvg
HygHhbVBR5veDxMKKwetCPwkP4qsYIODsfaIQUrWXsblZDVbCNJNsZtDJTLOuVMHdzj6l8NGhfOW
b42oan+k4Wy2btdnsnbZTk1SuQX3qwFzqhDI8FJGDs4Zd/772cSb3tPiWr1uoaB+tqJGvkPFnn8I
7DAhxoLE/MawU0PZzJVQK1jb2Nn9vkS8adv+b555X9vc/2886eqc9/7rrfpTwPn2aKfmcvPPvVoz
3mFORTmDQPfMAraIFn6fbFX7HZu4TuYa0RXiG64vf861+jsk3+xqQkM1zPa2pBv+nGsl5R1XTU2x
F6U2akyywm/ZqzkRHG2fixqHvZpTLd+DcnmcRY536yGd4kY17Q8VELn8rI5alkYZXBRCq2CULqeg
/liZA470EpddCIHMwUvCWVjQTmkRfpMGC4ZyZg4yxSCKGUW7Vu2Ap2FAjhG6ZMHWdNJY4arVgERe
DKa4MnlhPA9f5ZSj79mAxY7liECVARHZkX/Xty3xHbUSMUwfrvAP1L2j1guwAK8usKSkrGqnhTKy
UydREOLf2jOOpgoUnCFvMKGEWVaWbsIGrFMAVpYqwM60raaPwxSE6fvAaDQXKVKmQ9IYiB67QxlB
ILO6OPpY64FZ7+RanRK3H3oqFoYG0tYGYMIY7IJoqXSVmY4QQTIl+zp0EtUNQZ/LnRuoiiTcEJDa
L7lT9a+VGVVXyQjkno985PU99rQEP5uODVKdU2G6MsSAaousbrQpAjFNA3atFcSOShFjDo+vlPf2
lOX9zjfj5EdsjbXk1eWMz+rgtykM4kHW7rGoqz6VHdtfKIKi3gq0ONYGj2pVcQZsn3eprPM8KtGU
9vs44vy/q2HjRd86qJk/IIymoZfO1dx8iYZhsL+pslR+i8c0SfB01FTVg/+TstArALPZdo0vedTO
D9a4bKFSyD7upllEVFfWB6TNUom4xBuMGAiI2lIBmuUzoIFMSy5qnJBT2Kc156XKqvBzZyEq7E01
2831QE1VjY2obYQeSy5V3RkU2wvcybDsqWD3JXuN/WH0+gp/SwBT4Gcds2moc7IC4UsO0uiRu4qS
C4ygYnb8bYI1L2T0XDJ9r7R7zSegqc+2o1UAPzlCGNRrZDmqFQfq1GBvFOjVOA6jrX9UMgwInDqY
qc7BnqmimNvHNtUVGCLj0R8YYMybYRBXNdge1OW2ZNfeqMRteJlT2/9dKXPlZgwxNNuloxT9FE0L
A7238zDa9JDj7iAVqR+G1oKUgkNtVqvUOEXMAHjUHfgCGD3YpvtQDMHR/QoQ5hiSw5Fq7s6CKGB0
UKsxJoU7d4YpoAEiNLuU0kT8CEQ3IFCRR7j1IcOtdYXST9epNmtExWYY0pdSy3LghkXXf60JhF7a
RaaUO5lqrmCbK3kEWSiT+tbNUeNhoB9N0bmaifEnfvbW4ijcGurnwIpiZWdbZZjuc1ITxtk8NdNO
gxT9nWJc6w6mAqbHcwPvE8UolgeSCbx7UwipSd63ltRFG4hE414t1QDb0s6GJzsb4xXuFiZhtKSM
93qa1MOOs/p8NwyNjgyzVO1fCHCSK9uv5unSIq0HzVZTzY8t1avf5D6sWboqu2NPBvvzeZATC/Cg
amVUiuvVpmuqogYZFrepW8pheVFQblh9KAatYDM1Y9OAg5OX3wwjUGEeVb32LczN+EuVEZxzs3QE
kIFSEIi18GXzZjBVxp1R1ZbHbd0IPM7gyafA9nX/Ki5jbHlqu07P6yLCrn2eGL7bVFi1jk0IlQCu
An852SltO/2CY5mPzYXRWV1vbi0NPvACrRiyD3JoRZh8lsnw4HdpcQ2W0szhoYaz5bZzOEUe5OHs
Mu50XFxGTGz0nZZX0zVIJQodsZ0fqi1uUaC8wEQ0vusbIpb51VFdwrEM4+YWi19T2sBtxOF9Fv4C
cqM0vvGkocliToncdzjwJnV/zyEf3lbTA9DDydqPhu+2iPV2C/10/FGxzn9FbW59l/NM+WDmodii
XJLh4I7wSW4Ko9Tz2m1AQO0LqaBeykwj+4chD7nhFdacDOeiHYijTkGDm1yYxtBbNR8IjZNWxrxX
7N63N4DNeRzjGNdYuta9aQLe6+b71sqYEpYdElYHD1HknmrOXCFwgLa6zTgBRdmqjR4Gnp9yo4Ek
a/sE4BWpfT93iQKkoJCHz6Xdcm2SjUacI0FUgIoZdYG7ta1w+TgcD/7/SelvtGqvnpTqLugepqdB
jcNP/IkCGtq7xa3EIv1D2ICAPqGDP1FAQ7xbLAzwZiAIt8Qv/hXYwE/wHSFbjdo8Ylf4xywZ6H8e
lzT9HT8jEHD++aXmW45Lx7EGlKCHMlssGxYRMzVsS8T5SaSsMNte1wdJ3WAnJ39rUqPZInqv7jDg
xeL8yZP5E4N8GnNcRa9/t7UEeOgxtez28l2etDXJcqRFVaJtrBziSuKb0U1PXdUWDm4HJVzqPqL0
AQxW4xD/ess8yicBnD+9pE1sXG00sOsjoRghCWMlqW3A2FA3iqmIU2anFFgvPkpCWAQIsahR15WA
GWEZFjoaiQzxsRG4Ovr9Jbzy17uyznP+fopPmlm9MaUvAKXbNDPUfXTVQYR1hqqW7gDNwC8p/abb
LYyqiSWnKzA2S75E83QbYpZxwrnvUFH8r7DYn6eKRBpbKgq2zbUV6ZACphbUF28GV0Yi0bjFJT45
O/gVO4X/KrU7bEFOOLWbuq0nbgfUIdn32G3OKSQ/OyXIefEdP/k2y+dPRlcOH83UpVTbLJkzrzKM
CwlnkBMDaf2OCZgj+8UcixfMLWMtv9f1aRggv2sb/DOMrQQD5qqMiACEYF72r7/odX+IyVMeSbxz
uWIRGGXleNofHdpfxoFz3siRwfkyUXmjbWudGE6YOa7mBu0gNiZMzkJFsHSdU5U7CfxOTDtJPcZE
+yQwAHsVz3vEl2DQ853ed2G4KyNN/071GjAr1fS18r4NqLtIiOeJtj/DJMNfbh+QIyFocEnZyT5H
3NuEiFCgc/6X9Ws89hKQR1qpgHCzQ0JQMmk5sMeUWjXv6xReEEilIjUjJy9NzPe0uAUJNi2H2yLu
E+5DUqqKS0I0QXYWJ6XhJlExXYnQAkNrENyfuWqklQy5QkoqyyW7j4f/cPDzH0Q3fbKGtjDduq90
sTAV23SPM3ab7lCPN/Y+rMcy/qip3AzzeqhanXDIgRRQ5vZnnxiif91pXWDvuqXCefF87znDHlAD
3Akok+0WAsGcwfFj7i1ggsA3gBRIWSl9FsSYuSXazYhVTY7Za6uDnXRzjoPNdp6NUHXljMNOc4Ae
wEaFY1ZCZ99qYyNChyui9nUMlSHy4Jm3ZyPGwt0+mCXpEqBIkQBubMVP/UBWsA+UBftAXBh7v4AG
lSpRtzE6Wbqk7hs8wyCaftoMZip+4u4xamJn2aN4H0gTZATbmhp/K2mikjfJQn3Q4gUAgfc+MIg8
GlXuomkDA6msKy51A95m8CAD5Uat1Yg7iTmJmypv8pt20KxbYHGgJpgjBbyjNv1g9yEsiiHEZteJ
DowK/8Cr0KSp+RWOWt15xoFoUR/oFkAth7uETNvoTOYA3YbCU1AYoVLVMKmQ9/1g/wSWMSh99S06
IDSaUA3vsgNYg11U/wFHIboK9EzyHSZswFXkwOIorQAuR7sgOnQbLavTHcgdgyTKXwS0p8vKj/wf
QVA2N2E2zxyyohHIDwewAwAk/zKlMgtsUAbBdQSmLnSsBRvS4H4N7y1v+tIFU9l/HPu2+jnAISnP
Jn8BEzWVBHUkNaXwy1xRReNl8oIkEQc8ia7U6VV7gJaMlWgvOm1BmfRm09+qnZYS8tem4UoLuBu6
eh91H6EbY+5IsKH5JNLEPqtxh84cNbVMyFeybLAvLAwVajEIOkpRLwNfWygrc7wQV7jBQ1+Z54XE
kkhlfq1KNYQ/mG/SXj5QW/Qu0rB2SxTtJ8IbuC6FncmXRPXne7XU4L4ErSquhwMNpj2QYToLSIxp
42nsyAd2TAGz84N9IMoAaS5+FdjfPUD6gDhj1wXHd55+fJ0vSBqGVPozDAjjesOBWYNSoIQOyUJ5
hfc6jyleADcNa4ji6AfuDQd1JvW84HB8I4OMo5lAcqZeZJflgZwTMWI+ZAeezrygdXIN91KHvAXF
PeUkdOApE3Vwuz6vVHOvQxJ8jyncXLsC2baxT1QmNzzesgIMrOZattETa9Y3U82Fwu3UrsNYmIxQ
6Ckz6CCXOHtxrw0GmJ8QH+UbSEDc8lMhqkdZlrrOMTWVoPMkKSMXpDw1LqKkaiFCh1xN4clzddg2
VWDrG071kbypTN8AQN0bXOGkkolwW0KGwfG7K6ZmH2ZkVTy1aAxx7jclajBiunXv+OYo48g9V/V8
oUBSAV6ddapLqKX/SKmFHO7yRpNDFywUFKhK0Yx0Qx1iPV+WYFNuZilUVXwGlFQDMNlcGwFR6I2h
NNa4z3y/5rxYNtSnAAKrkB/ARxlcreZCudcLa3lhcpt3XmDqZePOrH0QOgExfewxHcm8BJ9H/N/l
XDZ3Zj3ELIO1SXiCe/vY71SotZajt5pPFfZURMS+AxUnsVFQawthdmYHagCDykuEKZexeS+zcisw
4h8IOchdtU9aMdzpicENuyEC/cGsS7JdoY8txftZ5Tl7ZjrhVVr3YSr2ud5xSNPm0bgZ1aEu3dIa
NQPaZJIN7pxjM+opBV9+mxlYPbxXOtWoQfgU1ORUFitqrNTlJw6Ygb4RYd9fkeIEiBckcSo2S/1w
6RXIjGS4ITIEk0SJQBcGbatUrinHpnphJBg6Ed4y0hxGZqilGzQxansHmhpUxEIJ+GJA2bH2+jiM
9geCPzww6f9Qd15Lcltp1n2VeQHohzswlwMgbWVWli+SN4gqGgAH7sCbp/9XUm0oaloaxURHzHQr
dEOxsjITOPjM2ntXVTNvU1NvZ1LqFc4T3F+CXMKrUVOoeG6PhyEjcnoz1HQbgRgMdvYGQQJnjlXp
sxRSzsFezHrPAGJ9NFzCTglOi8VjIXObpJXYrCgalwYP9EH5TtCT2yf4EWbRyhNbqemb6nK3iNpS
YtWLdWFFlPJadf3OzVq7OxaGT77b9dgB0+W9NcFSueZryvu8LLnpfOj7Si0nLdXIYbcJtSTlSNrW
qbG6NA0IH+nzbRvn9qfvVdW/o1H9P4uxMFv/16P9//yWpKzhu/7tN+gLf+fXltW1f/G8q3APaIoy
hoL67x2ro/8CKcLEw8Cww+OUovP423jfuvayWA993wb8uIdnI0B1iZs+9zjDkusf/QVo5er7/9tq
FXda9Kd4xiIUw1KOOILfVsWDSvSOPXDMcHOSJ4qUrwtufJG+TlgNpeTei+nY9DI9YsebHLUx/Zjb
Ut96owh1czE3RtvW5xoXX1wCYocSvjI4kunxczesYx2388Fr/btBDHGy6b4n+E7sM4u7XIpuRIpn
C8oio21MN28DMJna/Cw6ZbdfGK7MN+s8dNqr8s06eWV2WH4Ye3c897b77g7sbIuq5NzCe56JkJeW
U8kZQJk4OP6hcfxotHus6nQt8e5Te9EcI6hnvVJnTKL9GOSmbv2g4HDrT76XeSvVKw+gWhXUhGo4
Kk+MQdcWxhGfYNpodo1hr2V37jrrkYg76m0G+IQcEYfeWDdpPHziBK2jobRNFvlz1h7tsTx1omIC
vCbGdQpYy6gyW47pCn9ew6g2aWfdGOnAED7Xm46Fb4+nra/HQx1qEDXlhiOkfukIdWSQHhFoUIdG
IhMtGO2Fg2C1yhM7FWLv63KmpPQjHnWFcyl7ijq9NL6xcj/Lspsek6a8bWlCkltVTguGdLrbvrQU
TsLmEOv4kTxJSbE3DrGX87qLnqYXMzc5xuwiLb+SbICHKFtWNW0ZnkL4zGmfmlHpZOMQpp140dqW
8fSUkMZ+3cqvIe1PWJnm5G3rgYTfl4XI2Uf0xf0NK+iXBpIwD5zBLreG0uV2YAtBoTBnd7pUh6EB
NhrVXU1M1WYxGjMqIDvxQXC2xti9kSsniQXt9J3AKcYx0XXilz20OxJke5oWgygUusBL5Q6DIAWr
nhxSMcm5OE69SO8SL0l1mhprmg6MqOlkOvCyaMnUbSfcfdzLY51MK9EcLJXgN9dCxZu0JSA8yIdr
ri3JB8QAe9OZrNJDyyy1C1IbXuK+KNM1PSpWtmUE3zu1W1GwAIsw6vDIHNb0gOhKOkEqoaBx1lSE
ZudmtCnJYZin+JMPZh+yix7DsWXWGzHz3nBby3C29fVxLkTZBto86VidDE9YTrkXOYwJbaNr1l9m
5WTbDqQ46I3KvljMTIYYBMVQzs20JkPUK4+0c5utfUvAaTaW3yor2ymjPiaqP60rtXPuvwNWz9tc
uX0Qt/7JNbL4ZcKgMSTwPQ8IQhdRlvcGlxCJuh03U6aySDp13O/qcdbKryZ31JYLe5mPQy7Btdcr
rY0x6zbNq+rRXlfMvlxio8/4w1B9pJw/+bEem/mOsAt4F02OHvGuBMivVNRXdjax9Yic4e5IBmn5
ULWu+5iM+ompgUlqg9KW49CON3EyyRtG5V2Db7hf4DU8OOV8zb0X1naqbTeELmiKLaYuHWGFuKiE
maunxW6Wa/umNxop8JbtU4au3WyZG5ucriMVaX6vD0XHgrJr1Tmp68wMOn2p7syhoWNRM8lCu55p
wPuYGEm+ddsJlK9wa1eEDomxdmJ7W6mVybcVnojDbkFKXVozmQa5c6+xdLSAFYpv/mTLD4U/DPFu
zNIRAIIqA1n51XTai/N5Q/Zn9gDDcUs9Y5xMYnnOTY7vopZY1lNOIXZ0tbHb6Z1p7cosQXNisJAK
a4JI84229O1hLWpf3ze++mSvWnf0l8a8cdWSLDg6Jf0U2HNBK62ugJLdNta0JVvZ5+gDDQ/MEuIl
Vq0WFtP01heKdFkSGbd8plxmWbGp67HFS3qucT1T7dASRW5Aq0zONQFRFMZ6rAe3vJWurT4Q2TgZ
jC26XT6kLc1J1u6d2nuyoITQF4gn6jKPmEdGE6Efz+1zYpuXQgmJW7G3d2TjsQOYr3229YHztT12
IFInX0yhrY95t0ercHZLfHagvLBdEjSpOi7TQdsnsYeQXfbbdnaWJuiESdC4GE5sTNobTZsuwk8b
YmZlUXbhQoBsFpYm4PVeZZlznzN9OFpdVn0cc5k+r+BfXtCY5kdc0u4HrSXMOUW9UV5r2GHwAtio
e5gSthGGfe+0xkISedqcY198lUv+xXRBa5jDkHMr01i/LSQm0ewPq5mDoqxXFZpEk7CBbqxqj/nG
A48o75hVBVZEiT2fG12VT1VJAi5mMeXG0vTmpAx2wuEK5x6spH4jrRzMlYjnNhr7Mqo7g4mAWmXQ
txWP3KzsjhOKnsDMmmXDxBcxSk6YOK0PjYxG+gZJl9rqRDBw9qb0ZRvE3XSqTeusz+ohvqJeW9Zv
FSdshqPaa1Mxmo8yWXJYsDzdxlq1K1bhh42pkWGbZXQdWmYMn1ZjrJ56tsQHiKLqsjZmrYVSs4Yl
cNqsRQk3+MUaOm31hNWT5ItMV05NvyKr714z1pmuyMotNPZNJ48pj7G3pUclFJa9laIly9zl0WSf
zSpeOiXybnP4DII0NFu78QV+fE6jv6yDlx2tyqk2i5BUGqNhNce+z259IXiwrB2tAOmijCl8/TRn
idxYU3qaSSvzA0ESL08BUV2Xy13/MXdFCmKHxMnbdn5c3jnLYNmbmCXXuc9Lp7/RjW6eSW1WJ/Jw
x48uicbmae6IlW1zedeRUi4H1JWyqD5XUo+ycbQKsK4cttesmv5pzXJ9DhzDP5HthwObTomYb6x5
YQtVymSXS1cezc7yn6xhhirD4tzh6VhUW8mjslLjnJ2a1HrIYtMbsDktsRtJutK/S8k1TrZZTLlK
CM5UvCdGjwM97gPSDMgTb/sws7tYAeRBmUWZX/I+ctNu8wgs2lK7/jsl1zMf6kOYjCp5SvrFJXZ3
vI9pXol+tnp3Odi4VQwR32BvBuuyqPrFVpjIhpKFfrv1iYF+Y1Orn9Uw4wZsU5TGtykymTbMHImT
OdGR/hx4JEilwWT6sbOXbcY4hsGINm3n1uma3Whr0zdpMD3i7NResrL2ooVLCcZQN7cOBcocaH01
WttO1M5lNLlpPSsne1Ump6WuvWMnFc4G9fjapmB7ykBmtHCYkpxo+EwHfBI1g5krLcoxagNeUZIb
xZHDlcBTr+T/grYuDgh3BNZz1xnxqapNjJNrEd/EpTlutdjT0qiiA5935G5pepSkpY4xdkm2cxpn
hDCPs2CcxrhhPThenR0nlApa6MXNvh/MaStIW8S9vvhaZLYTSKRQt5neuud4GSdSqFmSMt2olHmr
8xR9F67Rbqy16M562SApdbpIutCr6VwKiAJnSY5wRDeAquaOb5mi3Srt82KJdOcP2mM761kSjTBj
x0yr542U7bMJBxNSxaaf2TLvae7RT8xd9wJjgx/lKD3rHX5k2g9ebXzji1X7pJAOKSbaPS0HPEtW
ZRWrljp+7ZkQbHLN8j81jaGP23TusmMyTt70zMntDcc+jc0jkaAYTZST95zyiCbOW1edE8k8md5H
Tc+eLZTQn6Z1GkOntvpdPBYiYZpoaQcfqeJbamGp1+sLkcVmZ6jPa12RVA2Z8E1YFDCbq7Fwrg02
4eYJmrod84ulYFyIX24gm8RZI3+SxYd1HssvBY4ey3FcpV3sqmlY/YOnKVwjYs1oIkXAcx+s9ZA/
GQQHA+6AFxQ7zyyHKpwmAw7RLWYnOXu4uohzKuwh2WB7nVn7VibVZvQBEsOlIinq1m6TBrXbwnEV
pPiAoQ+AFIn470br0ZGKQwNmpvpacTAalN7+hCRuKUyGyZj9m8uO7YsK+7Lxw0rj8Rxq8SQj05ud
dzmW411BlrK9Tdk5zdMm4RbDjQjYuF0fMS8R6lNbuJTXdtMeOAgm7NSJERre1qo3jP2QwVSfujWD
1CylFrL46AO3FXlzX+jZ/CV3UySCReNThS6xLZ56kpWpKwdXqI0CWAEcmpdz2dh298RjpGSRrydt
vAEjezQys6iP6EDXceuYswEpOSzZMm/itu++NKnuD9tpUhd/UjvXSstnvV26D44w6iLUutR7FebI
wS7bosG5T+/ai2KqfxPHmXgvq9pyYW16+yPOj1W/SacxEdBAMOlbvNzzsGzbu7aGTlvITH/LsBJK
Qurhe0yvDfgfp+83XcKJEo2DSOCFqnxGzCFiJoqpr41ig6Ndzkq0Vpm21Xl2YTEKpmzs9ImNTcxD
NWXEmUtIhzW2nNAkiNndNpOUU0DqmRMS+53b256mEe/asWvsDWnpZFXrqrdfYq10RkbK4J4bxNz4
ZSEmFPfATDzaQPKy4ZSlSR46Y584Qdpm1xuVZOtvbcxkf1v70nimgGmBLezxWiUl+b4ax+o2LpP6
fV5crwlIfNZfHW0qaLPGtPJPOjkOd7mvRLHLZFxRxFk1NJBujdtYilqeBY2af5C9NHjud8rRP/h+
kWKjYih2Klni7Md6jG9bXWNY66ZZ/Vyh8s22S9KP90Vs9O8tO/VQrVb8rauacZsbi3NFNvSKq4VN
QVS0yroU+jSq7Ww0dcK/4YsCJ03krc7AcHoQE+PqxBCrFahV6GMU13rvbXrc5+R58JesoSR1qSGb
tKtn6BeP5sgajcUGySUPBHykt+Pt0CzD66xU++CvMRTvuE7Z3iLjZv1Q+7EeHysau46K3oNIT+FG
2lAKE9xotR/sfDwWiQ63oyhqAqeZzbvRVyMD6ngZYK4ERUGwEOw4nyufVG5jtXo9Mroqe5UrEqCj
P2ZafugwG6LmTZFyk6OeJCcQLtqfqZ2tEroP2e4SrW2WPnrFUi/RzKidhs/OFrhnY3KmgzbqzJYZ
nKj+nK60Z3ddIn0ZaTiZtseBPutzwlqu3uapHm8pc3mSdZPqP/p2nMO+D5pzM0vP3KCdoKppC6mx
6ShIi5k9zeFBuDAHpq0aPD2LYhvfbykz+9Z0pXNgENPdtQBqgachYCo0p/rgsuo7UYF4B5925bE1
rPRTkcx22HvAhoFFj86j1IrlNZZpbBJkT/1ILKw5X8H10jyNytCpcsqaXXHVHXV/WS+ZzfeQztlt
j49b5GstXznHQTRX8JS35DzZ/R7q0lgeMeewv6XWjId33oxFufellu+TrHFT5lTjyLqKy7yNKidx
qjsPTaifhwV2wH2CDmCu/HfNmko951xt8k/jVKpT23DfXVyliXI/ZZrvD4FeDXs7Zk5tTSCFdvso
Vf2oe3y1vviC87v+OrFIum7bnuZaMb/R2rtK8KP04h40fF96Bm88lstloNx7BD4AjHPFOVblXnie
BuOfvPQ5j71KHJuxfKdmfdNkc+936qE1ja+lIbEf1AkKk+Wm7uY3M9WyyHb7QxKvD74s/KDvirem
rJaI/TUZ29yNDLrvWq++x2v/I650j5muXabCFqc6iVMmahbFTFpfyrm7MLi5mVgQQfKubySYfqzT
Qo8g28W2VPgezBzVQVqKz1homl8Ko6Ap6P2UXiN5m818U1f5SfMVExpQR1rkOcTgNAPr7cix183r
BdMvQU4zHRgd9sWlJfelyp7Y5YK2rxSdXO1fJ4urxBjNB1xlXlpwrEx0K/tMWLBOjyW583nXHjRF
m7PXpV6LjKupmMSzX6m12TAnR7oTuA4w73OOVmCDo/yJ5/NtvCCy862lJ7V3voiGJfbqPDDTOddG
dZgqZ+NJJh6F4NwyaCnEUkfxmu9Vo3eHSRutKDblFlX1jdZVtxYlfJxLJ1gdNtv56oC0pafJ0cpz
pVjTLW590ceCssTpP7LrWbd5m4GlNpl/MInuC/xZXai3OmzYcOgU1bQpB8/Z6H3/7C/uXWv49UVZ
yammkdI5n4KZtXPz3PTim1k41omDzTtOI11uMk3NDUv89dZw5ltKLTOoXXfvtcS/il4PpRN/TSqb
FXK8vmEC/dFw8nQzFfmhzrTs1NXJ3TjXaGHM27Ff7AercCa6jwXcWx/8I9mJ6tDVWrW3K55NjmJA
5Q6eFdD2qBuza7KDLZcPforxp+IX5OkfULce8R7FeHvVJjIq3d0M/dEaYj44qXyoRedG9JAxF1+T
nWoNKntjXb/zmBZ1RRuFHhgSwqYPXDI+zbrAIrWURcyydu4Prl1d8OZ/XEsS7NhsLxc/H5f3zvYO
ThK/DNb6KauHY4ncbWfly4VhAjqT2nowKN6BXbP9MspsV1Z0fMoQewnFekoNGz+hUlih3q0D19m4
XgQL/P3kql1WY/bBY4jLidM7LMyye+Rl1MZbuT2u/fTebY23BofkAOULcLpSpCNqpb53OqNl1Gye
K3MaLpAN8RXpfGqd8kHI+OPgpSryeYJTbTAX0OOvBVOY3NfPTklhinqk53MFf5CDf995bXWsU7ui
GinS1i/oo7vN5C7wp6klPiSLPm8ZgFz61Ptkxc1NbYhPNQjuBt2ff62LhrDwEdd4lfWx08o2TLL1
1nM7LlijOyVO3n/y0zHfAFwcmsI+6n0DQLDkvX8pExdImHbbjDdEnabavgO3FHvG/MxJK+Ek1Wer
MtlJt74xoWzJ/VNG4sUjYWvYoqvUvG9Tz3pyVrmeRjRJYav0V58ua5OKog4HhOBRsmBBEU7dMu2n
ouheZ8G3T0aIu2FT5m4Hs18eOmRnR0vFJbcnbrPDwuxfN1v3neCmkRqLubqiLEpZhnP+zc2jjI1y
29ozzHmZ3rjTlB+SqjG2riQTEX7gIZbZsc7rJ69c7y3Xekoo84NmaNybsS2XPVaW+4KC1LTNHdUc
lPfchuwjwYuzbAyEvzhbR6KZoHd4MvK+CRkzEbCTmcZNQ5Gy90q1YRZ5w43rBDmDucBam9eW9PJD
3mXlvuwTSKFOrtGo3HJjZOveQijkwtCGZZ5dBqk/Lw0hNkQZkmXmxDd5qpqv2koVkAxE5vb0TpHX
2ieiGIjNS+dD5Q+HySU8uCzjx0QNyylJpNFGbm4dEocGEtC8+6BQ2+2bVd6alkvwd5mfrWIiiMoc
8xORas7HrCk+gy+g+PJNPQDIf14B2Z7YBOlR2qgcbWV7nOXc7tBNPrVuWYVpax5bZpuK7EDG5GX1
ambuHMxD/Z5oybvqqmiKaehLMfeRX0zfcm6SOmfDhg1JXW4zm5N2pWmkm7QYb9CR8lNzc+RWQuiw
LRK7DabJtQOa4i9y0j65S39XtMZOcI7gI118ocHhAa/pO7Mp972Xfpi9OBTG8gxMTwOdDM+smp2P
CZqsLdcev7zXJVXoj/kZlPR99SbxZRIr3tzupzirXgc+UM8w+J2bxtzNizrYuXOY8/g8xutXE/Y8
LJup9KIps1z4Y/jBA/uwMkRKyiaJcbm9Beast80MtC3qiiBTlmvxceCYerH04QP0Vr/xGu/FjeVH
upNv1kqM8Jyt28bsb6kLl3C0BAOdwQoNZiNowhnY8DMfPaen4Yn56pD3vdk2B9AgG/eucfNtU9vn
0fJ6pgmGbb4VEmflINaxo90mkGg2k/SEom+85syXA5yp3dLeZjNBcxjYAK8wbnMvU4pDjPLoFswu
FacrcLuZe23HAMZFLuvXHwqvRkrAt/xF6HH3Zmjigw6C3flB6y4ed3Uhu4tgDaWxb8TtNGK1599S
cVXWHg1PbB5iG4RpoyY+gjDO4/ZlbhJGGFJu6yWZjmNSIX5dPXd9xtp7QZhTTEZPU6w52RDOhfJL
HnwEqVxGhgoJn7FYy9gL7Lru5cMIOiQ2g9EOEnVBPaUPJX5kmJ31bGsg07xjy9HxLWd4f03PkV9N
p0+uWlgjm59FTugeJ4Jb7T327ce8XacCzeE0C1SCi+eml7QhueVYMKDdloy2kiDNe2K0nQEdUZFX
kUoyATzifVrK8pzbM5NWx+ZBWkARKHMJwXqKq0vQFvcuD9GFztB9bDp1q3niTLqI9jnjWrszwPPR
bKB6QAe79aeYSXPPY23Vj9gaxFsj0b5w3NxWq7Up3F5EnZe414k0upk6DasYZoABgp9v5NibX4Q5
pRG3jh3NdVN/aOhsgmWYLg3CbbjfpPaC1fd2yioV9TdXWK+2eC0ngmVJKzTGS99SR181eeppnU2H
ZtOqJ2oKK9nmMi5AmtS4QkkH0DP5yM1t6qFw83U7MBVNtsoe4w9qzfN3qVU2TNcoZiNIsS7eDE4B
UBT/im/+O3CG/2MKxavJlbhKC/81yhDV+Zf6P/7ffzy95V+7NCt/I1j8x9//FWswLOMX8lFRGZKe
gS3AP0H873/iEFAHuG1h+nYFHv6ONbi/sOtghmwQ6uVehY3/wPAt/sjiV8QoRzfBFPS/ROF/h3n/
iVK7Hk5eiCBtyAYXPwBQ/N9iDabur1SMRX2flN+k/TzjlNjmXYTpGCdBtanbhBhxgEIAQOg4yPI/
s6r6yX7y97/BT2BFGve5hbqnvm8UfpMUqR0Zo7Uno+m8HARzc6+5z4ZPbAUo/7HL0L58/+r+DVfy
U13yzx86aPxL0e711/mHb83/DtMZi+vtX1/jrHx/JnX473+9pn3zF4OBKOSNfXU6+kFc4nm/XCkZ
k/UXFigotYG+/3ZNm94vaBx5osBcE7wHRfOPa9p0fkEceP2/w0PzmkT7V2Cdn4W4Gi5I35MEf86D
SOIqtmdUdXvBRO5YC4v1muXnZphp1C6pB2hiNrr7pWX1iGMkZuV5gL7AwendKo3+OSu8/EXTxWuK
Q2+C/bvqr9zL3LGqZlYqmV656T2mC2MR+iWdAIsvzbj3cs9UUaoX/scZLdqnCXDlwdN4LoETYkeo
h4Y1GNg41sp7XKdOTGAHmpucylaKYzfOyUOiXIMpR7H0Bo3O4DCWoNbFMCGz3QjWQx3FaCYvCM7j
ZW/RH4AOObgxR0hWWywN1fch05LdaSaVMkaHDTcsOUC+2mjrIquwcxYeYiznczZEtlc95UxA7oXK
1zu7qqejRdjjPobzZS3XFJTUTnVOjbn4NDrJcgTa8k/mZGZ7Zx6msFAsy1OCymBssOZ8j4eu2i6q
GUPWMNMuN9L63KXlfJOURYrHhblTRP3dJ6z9zg1PNkqonujywKIw2wkmf/tpwnmiymneNPHS2iDE
jTfHzJInb78IAYYDne98JKi73uegJqfZnZsb0im7e0Ygj00zqX2Mh3hoD/q6852lDVuPOVNii3Pl
WPPneDRBn81lubXzbjy6Rb/gzaDZT4rougvoKq4gk5eNO7wt/Kj0xua1L3RmR4VsAZCm3j0stZZc
VdtudSgpPDgqRuPi0Xtdly/u1l0HN3DqfL1fCQgD2IFV39gao/xo0WX3oFaFcNUYZR40nV+jC5zT
dWdpxP7OWmFz/ejNDev2faklyL0bpR+U9HpyFXL7Jk10+5VQOgtUS3/VEn28WYzcPmN9krzG48BO
ae19FSB7sGgFsftIWBZBaLbpddKAU0SeIqkunVdZZ+zNp9Teu84wID+sfap/MM8xhRiY0JpimkS5
oYmJZXzcePEU1RVvhkyS2v7SpxXLChBpddAAWjZL5iFfbW0Jle/Yy5mRnHZjDTlJUeswUBLmS1t2
UdZMuslia2ZYk8hyuGO4Ez9k5KCr7SqM+GrwUhh2SIFlXYaFKTbFcBHXhx6a6erAIq2MDOZluqnS
0jjTPa8vrtBc77YuypEwhiQxTkUr9KfMd7R1x8YME9NeVdfUPN02HlpfNO4YLBRd/VaDBu5Zf4ym
xt/Ex48UKaa65JfXx0nN8xZtU5lEOCxq92bithESO3enI2bjtpsa/bxoon9NfKnOmdmh3s4XVgo0
RROcBT3EzoodBpHUY9XGgFU5a8OUhi4KzRvqX9uPaq0E7bb5ihge2E26LdermqpawI27PtWecefB
PG4c2j6Yev3BhgDmUGqwqkjBhtFzVv50wFVSHKxYGd/cxY/vEyMu22hhnP7Uw5tM1PW9ieWOQV29
iYWGAmCBoL40JH0kQR0biWAnoMx8p7nD/BkBPv4jxHwBKGLpeYe4F1iokCvoO5vmJGBpiXMyVUR9
WZkV39doCMEY1yZnwZ9A00xDfVAMWgRN06SVgZKFiwuML5lMU8gan3pP1hB4/lQdl2Vajxj1sVLu
s5k7VRL4dsfFtZxMJO0xXfiqZIQeQmsCvZV+1PB0qYIiG9M97WB6wwjKvOux/DzHToPbcsG2CpR3
GM3TMua6wbw8l4wwPW/aQSq5eNNNsc3oPi9uRWy4J31swD+K0nAOHUGmUZmIGo1tyjbUbIbyfky6
nvmm3msHQxshIGXlZTcekpITRsjta9PP48L9yEaIaeDyUHfmMxR99uiw9P+ooCbeoZUTpgNCM/dj
PE9f/3rl8t+oSXZf66uNXPdz4fK/sCTBYfCPapLnvMUJj0/pn0Ze3//Gr1WJrf/CbQiiS038KxD8
d4DYpF6hZiaSkYoFA+BrDu/fqhJhwgk7BksihKEQJ1e/y78JXm37F4uCxHGBkQ3/GtP2V6oSiqUf
lKCk85om+TkYiXFRY3vnXvniH1SCZYpewRzaiUW86R8TV9rHPOn+rJr+L1/FJvaI3gBW+WfjVxeP
2zJT6xRpsBFI+GXe77GaWN5/+Nj/VFB7fTNXw0mOMuKA8J70fnozvSgVQT3pGCHhH1gS6nXITlTb
+zj4HF1S+p61qltv6tyQf+pC/lvZ4K+vDdRNgONVOPy7nLkybq5i+HqMUC4Y3nvREE3IYqTxUiqe
sSrXTQ+eOu8kU4k5ImmVRZDRGh8rswRJSUtclHDjsoqZ5fHVjqts8X26BR1NeWj/8cf0+28DLzUy
OHkRE8BIv76VH75z2xvH3BlYrxpE/T50HgthCsK++TPP3asd8g9NHF8HmZkUqtd+EVX3tXn98XVw
nfEmLC3mqC++A7aWOYuLCc0wnT2A3hYcaADC+JD6+K78WTTk797ktU42sYW5/sPj8+qK88ObHHo2
2djWepHbaWC46eLeWGCQ2z/+KH/3rXsoxcH50VtxT6JP/+2rNNYiUfo1BjiO7D6ODjuIUVjqRWR/
lk97/Um/+TAp1uivLZI1rauLz09fmlh8haWIjm1rYwDoVKigCNyN3cibZ9wkc1Evf/UywcmIa9ky
dQIarza4v31v2TDYg+lIKxKsofapw6pndmrt9Mef4O8uku+vwlDhav6J195P8m1RCZsyjVexdBU/
SAf+tnAzbDjnzDqYevNi1Utx9z97zZ8uzBL+a7ExdoOk4ZFulvEaGXnzWZWO88rj2cKsyHX/xEX5
9++TI4n3ilKaHHlfR2Dy4/XoJjPkixxNXlOLSURb+zsDkRXMUk1pIyShkMFYZNOfZbr8/rpx6HiF
ztHEBYr36m9fN6kQcMqmN6NmboqHETOBt2KNWTX2JWXT6JT5n8jgf3dLcALyP8Nyrm7RpuCh9uMb
rXM8RnD0EJHRe+pi+KpR0aCX0okwfNIOf/xNGnjL8/N+uDFM9PY8wEwQXrKhhLB++mCNusFrrcnH
CE/zYtwN3Sqro8LFdX2VfVuku4Q3yTC8XM1qZ/YF4li6VbCoAovNvUC6YrzNxawLHXQqHyGRVeEl
x4WxNtvOdkU4jcYUy7l5Vuy8ASnsGgZcxM6mGmu8mzjWjIllMMj5fhjc2gD9z0C+QTRZ6ZXtUqpL
21FZ3yyja1RHdAmW9eqts9tEqG3DbrUOoDa+saHbj3luVclqsqnx5/7dzhryOxdvmerTVDvsh0Yd
ufWRxZT22WhL9rRZpqkPdUVq1sGR40ppKFIXj8VxAI+PyQWvwoQVuhFRfnK1UzGOO4BrkNO4VFju
WYUa8rOEyCLJwrMSc5f8f+bOa7dyZYuuX1QGc3j05k7KUivrhVAHsZiLxWIxfL3HdoADYAN+MGBc
4OAC99xWS9osrpprzjFFWNGUmc4AHcky2UdRz9JnSxGrD2h8Qhwryopx8ZghSG6DWFx8YtpJVOZq
Rz7gIXX9c4RL8C2HVgqWElM9tr2YvX3xh9MxWIIDWCB4hFmejwM/WkUyYQZCuMXBq4FtxC6iX0k9
eqbjBteb3PMOoB+9AiBSZ95WoFvFKW1qjxQLzFFSxx5S4M3meMmZzcwkLplUdgObH0APU2Z2Ts7q
pl95EhOPpBTVDtENji4d47tulsR9JnXiuk/BEFbjqV3Xli3gwEUI+wZhg+Ig0trM54WspYdfxVpx
O4OKxMwu4Gi8xIR3ul3PqomulSgp8DkaA3THd6tm2uWeiepHD4vQdkU+iIyS6zT891xHQbWf5gL3
ZFJ17nuFI6kGq1WHN+PI712idwg13rK6TF+K1fQul9R8Aryu7PCWkDp1uHcBm88Wn2q++5Ag7HqE
LZeza+EFuEulbJp9b1T0zCZK4piCPNXfcK4zbLQqLdZ9p0eP1JXuwm9Nv3kPRixpa1bbvko+BmOC
fzmhhTVrIbC7RyLQbYml3RnEjo3g8GaNL148b1jqI5FviD4g5FCM1tq6RJyKagPzVdRzlV0+Nj98
8vsSe6fCTuGPef5WT3ZQsFUvF0ovWkq1R43gsSiJqF/3W8j1lLi4euomF2elmJp82AseImBNOp38
U8yW7b1vOs0fUguJc4ToBHaLaR1++4V10/uSYGq1a71oRTlOwHjiprdtQMRbxjN2ztz9m4pJU/ej
kpWky+T7fsbXMX/C1tucLIkbXkZjMPMwEA/AL9LOPiwrfnf1ei6lmwbH0e+EOq6EzohaBB5bPcVg
Ne9jqAfBwVl5bl5aOjiLX7wEq/I4RRYrMu+3S0M1+X98wKb9nIrZ+RAkgh9YQ4bBaSK8QoCiGuvy
Cn/RvEA7orbn1fN955pH1/k0WEOKg1bCe+7GYku/YGIkxZFlPaubrE5cnX75GJPlo4+tBtucdbuN
P4elHLRW0CjhIE+DDVqz65xZv7sBRcyPfow+clM27vRs/SKUV06vPfpSJ5NjEsicmpfyMcGkWlyx
unWWrCYyX93i7G5IqHrr6D0ORRmPBF16j1wzq0lhz+02+CWJo7Jmn1vX7vIihrLqzjybXXOYA3wd
/zDolfmxYTatMm/KSXhNK2pUJuZ5I1nQkxB57PE436LdBM1xiTqA8jou2tNGDOiLJELQZevF+XIF
5Kl+SgSS597NVf2LIdp5kxusq8OQqBCmAyLn3pmb4RqPvPN5iVr/i6Zm/emYAvxTqAf5oJakVI+w
AIfL+kp9AUWcn7xapSORoCF5Jb8cvjnagCOJ48I5xCnnYoaEmvzCqCX+qrTfPkbgY8N+5YpYHRS0
2vi6z5fh5HJ42n3sMEDutBO28a7wC7xSa4VXwIexdy+62N93GxSPLBmr2R71iulx79UyjVm8Q854
EYtHxkYlubqtU6lfyABxYlmiUzXeI+IehSPnC5ExbGGlzRyr7Ay3/GRaCCN7uOQkt0PknH9zCn83
81Ls9gVklUe0XkHQHc4jphMAbP8W4p7dEZqfb66r1bNnAnioPlPR87TnWADZ7pe5vhonE33PNe54
aL7L9DG6DXbSNhCwYakLXe6nQG1P1BcJnU2yQEODSC7FThWUch9aJwdj4FL81Weg2/p/bRNW335d
kTfjG67G/SAVf/MmDJo5s5unnRPQCZaRlJ0kT77bDPpldkxaZC6giO/Lr/ZPw5zCgGXmyNn5gu8U
8045l6c1rKe7Ga9XkplmCU6t7Xxz6KuxeHSClpcPZmr5sYZ8//sE21h34C0MIcBbNGlGWWvKFJD2
a9gAUAX2ZjRrcrZsncGvpcHAG5xgVrU3Wyl+6y6fVTaLPnX3Vs4yOlDI0H0ZL87Texq662k/BLxD
XhxSmmJHR3BzhzHddQ+yS6iScio/P8d4TP/JJiKt0IkYHCSCu/oTdWk64squRHoa+Yn+VEkFRTJf
VxCGPCIBv1Ff20PIvjvHotXz57GQfsgxQCynIU5BdqbrKkNwA1Hz7i1VOR478k10WuUzns4Ea/uW
VYaReVdtbiiPFBerNhPujFUvTvvyccHZS2a07N3vsSAfiVu6JOcSIl/OkDBF8t00Xf5xMfN6u3ru
IaawEfFft9kl0lWmEO93oJT7byG6qNmHQIcAJOBQWS8qnFfsIj0uX/Rz5sVRp6X+VVTxJvfcXdQE
9DrtZ2z8yYj7GBl8wRiAg+xQJ4FzFKOHHYonZLiO4ILDDXQlucKAkec3BN38V8LLudu3AaXdO8C7
0XgkVSVpm2L6MgezJRyb7A16glaJjomcBJtjrqwwMVHjpA4+m8SO/h5IHbyfsfCq6TDma0oKZ7Mj
L3CF8E82zxvPS230y5rIyrmiTHtKsgXBYCGMsinnnhLjTuxLhb3cr42Rvwh8DAITTa2o+oU0TqBr
KtXBx18XHUkLwKBOkBN3RV8WaMawDdNdZNKwwoQQiS4L5Ia1Y20nagq0rot78qvJfKb0hg7yEVas
Tx2Ncq9KMibMkKqWJcGVbvlsZBBhg29bac9zFJtfeQFF5pogDJlCEo7yTVnaYHbJErAYFZ70H8gU
dAE6K9bbc+y3lTn41cAAXLpj+T5vOe1C3lwlh46ChXgPpSX+ydtKRbvRzyVYaY7pHxt26XPU4EV0
ZhVVNBQp/WZ9p34zXuErTpOcz7PcWveE2TQEp53GwDyLPiIgAbBav81DN/GOjyf1e+ll/0yJkH0d
oakmzONKnePe8E2DvghZY4UJ6xO8bhiqV7D5+w0aDK/kOuqeusVWYzb4inDY0LrD+1jD1dmFJM+v
e0HEek+sk320wMf1JiTI9Z2/FiArCEimwJ1by9+I2x6zaYi84WTR6A3qEGiUKZ601O33cRfNlyVQ
Et94LRcksiGuf7fVoHP36FsaR8fihtiBYq7CQCbBV+yMgZnOctCq9BorurXEVaLouYuXoCYBHHZ3
YZJvH5oJD8fj0jImOmPKQOeVVQCObBvmq5g1yXu+5oKJqG/be36dA8ufKoEr5RH3eIrMuH7JDTz1
vsNk/Wxs5Tx73tq98ga6cNVnk1MCsgwG7+Q6PZLs3Fp2YjV2xrVdk/skN+OSpXopAKyA2oYoTmI1
Y8Re/ljZkojxl8udg18sprqtHMcDkWPJAFws4cSsCECNq6nTXSnyvVwA2DBUrHDYHHLDWrx3EUwh
vEzAjezptoofvq367iqsoksyg4H1aeOEJKk92b46puCGn9dg4iXSLA0efvKgw4HwovrBWzuVWV8s
w28cEhbTq/T1w1zlXAmw4bakQscN6KRhf/VMqlId4z4HatVMGzgT2Fy+pqnNOMQcl2j+LArMymQb
h/COoim/29tx7p8rKH4czqrEzhYQCtG7gQ7v9joHHMbmgqPo1apK/k4wNi/nps2DBzLTDRVtnqIW
a/Xb/mTmJXmmX4mcKruS6cvoKOS/FrN/msclbPcYoPK3hA9CfRV4ffueOnbGuZuzTNqlUxjfIisg
RWpM8a+gFkLBR8InJ4W7Np2yaus42BcROPEOUg1pqdzymWQAC4KfdrT4/3FVFWS4QAqTwtWsSjr+
SQcKvGEekdlyoDoeN1eiT07K3djaLThvbs8aqRBDczK1Mv3eCu6yO0JoLQlIQPBcg+KlpcAAENsJ
FqyElwclEMY6f2d50oWwYIA9139xg/4SQJ6T8JPBJfD2blipBzZF+J21NQZAc1x1JVS1yb8ZrHJ4
XY05vs+StFb+NKnGabM5muZP66esmLktgVPiX7ifAFoP9+iC7CgZJhg+tPLgQailj9Rh4o7KJrK4
sL2M2SaCi3RQfZXeUo58ZynLYdkaYLS2mo3GCZ+0L26hghcHsli4S0ziP8u6qKFcV5Y71JAwNXI9
B4m1g8Zafsu4jigNICX73W4p97OkTTjTgS1gpixxfmEjxpD+Ey2hxMVeTvKYAwv4GsLS/lPetHTH
hSQO3hj8xOGJ2F1FQUMYhPmOOVnWlyVd9BNVzto/dKsPA3GAWUZfbDARQCaBusRs6mnnO16+03+S
3L7EU0ug3iUbADOkY6rFNTn7GfF5SueByFb/SGqiNbYdM/Cudb1L+1iBVzKLR4b7nTcTu6O5oP8A
BOXfFqMTi6wl+MQPK4m8b89txa3Vi/m0hVOKXQy1cYHiVZlfg0kgOyWQe6uj9Vzc9zUhXn6Qa9F3
R9am+W/mA1J4TPsrl1kR8feoemJsrOJ4IHYU/CT3cVzHz4JQ7yvgreEbwMPGq52cxMvEKk1eVXmP
V0DoPHpemKIklolyyO8oCUn9U2ovzmmmA2SLlVvJX9JBEguto17zmCj5zjRlbs5FTbc2SYzNVZcL
1Ogf6RPfzBW3VOZL7ema76Nm7Dip2bQvNb/oNqvaEHpW0QfDtQ1S2WcOSLobfeE6SGfpbthKkKyj
Oauczxyp25zBU3IEcHHl/5qjenAPcLVwdK5dOPyq65k8XxP4G4cKDSlM0ttWbPuYCCRF10PBBCrq
Wj91+ZameGv5EDCpcxAfBHlUyFHChsVpAtbyEAjhfabGeHPmKSyfew5mvA7JNKEvkegKbqcWm8Ep
j+Np20+BdGumh45YRqvjQJ/zFOfjd8eiy9tPW0tGfoHW8G5131NzkcIazGZCxeDK/ZDWhinB5YqK
tTWHASSv3A9tm16Vq0mjve5WO+0JWNo3E1doNYGx7vfEgEp4dlw32B2Kz+Z159ZucbbppQfVs6LG
cMgHD6DbSvzOqzEy3oBJ0fwbIVdUnHDOx7yoIszCkuQwBq6Yv0MHpe572Gq+TFdz6t1oHBDirPuF
XrkeuwY+HDvxFeZVJTwZnYzCs5+TdD9Pa9rRv6opozlyJRzvKDaU7dWcjj44LjpI6p2pjErxnstV
ZCNWkO2I8xYcelCECdyV1C/2Bb8+e6wC6BH7aOSzcgBvlagPB7UKH2sn4y5bxILlZmlDFWXsmuMp
iwd3PLnViNE8GiqWN5DrvGTvtfPyyhO8hUf27OpJ9lNYnTV3qOjYtaBAdjrE5pnpMFr+1W7vf3Db
WFeOCrP9CWAoXHtuhD1zGIvoIwzW+F0TNftTtAFRKhtIimecZQ7/IR8T0jBBUWI1Z1wB0jZ70985
JvF8mdSHz7SLsKAYVSy8aorklddWj+eo5nN6ov+yf2LJ4cR3mNnVK+01uSH2M6SPDZHvD4QNmD+x
ANlzGCl9mfajO5JDHOLLi5+uDt0T0gDhtgtVCZ0i4XrxZwMbTcxXssccVVVGWb70a7j3jFOoo00K
SJ2VkwOhnTQ27jh3wrstAa15JDawfsU+SM3MNQ1yExE0fz7X9LqXj2OJWLjXm9T93o/H2DtTDyD4
RHPM7oE5KsjWG9FEFlw8v4/e5vFETHWkfmhqn+wZXwxjxFL4TZnhzi1lVjmX5kkB1hevP8scovlm
eSGdH8hsIpXQ7U3ILfRsYxODwZ7DMN4DwwZkvpBr3QUzeJxsIBkYI/wpxY87hEOA0ObFt1PQCDgH
E/SzfSEWjBsMj+WTjpDOd2SUMUwYN6+/8a9409HyEK5HUdJjloGdSd6dNiU8IbzLO33qC8sX7i+9
DeXYRg/rliTBuQmQPvgQyeI9Fag72bT2hFQQ9dDc4HcEf1k2aBfSRIksUWkVkMfrm4qEgcQdTfgh
AQoIRb/a9cBPkjNHs/1IWjJ7R2clgJotDtrTrmgxQuyapZvyXZgP6h3vcv8vyB33Ga+DyQ8R5RX8
MtGv4A2Owysnpr33bExPmeGm6e0qDugfH1fZb2/1ewYBIP3FaW259xyC1bofeVgsVYYTCOKRncvp
LhwSB3BPndJ+NNcX7UQQO+PPkz7u7cUJ8vwqRANG7moxXJ3LtaZjZqXM+8MHyP6YNpekDZpA/rRi
eYdN6y7VY7pU+LvStMNkhD86PQauxcVer+0lfurmhMuJG77G1bzyFMO2SXDEXa6fDgYjsEtRPsoD
2v3GRBNPa0LGOM5vidRObRYWhRmvq1b1Hzk663DAYy9/nLTwmmPnCaBxS9qoF7onwNTh6BNfOb78
Ltv4IfRHhfZXHGKYxVQCgQ95ZPJL/swpadqMmon23YnESgbSuvVraXtNYsUDxrQbyc9Dpi9F/GqX
euCtz/kA99536z9sm1GRKsg1ItO6Cbfbvq7pV9Kh13116+ozI5WOP/y2Ktjyg8FzhzZk6rR47G3o
NFf9LOZ/fjiZv+4QLLT+BFJP1yStuSyMYhbpkbii+4BF2UJ4defROYRTXy/7ASAINx1kizvNOQHP
Y5jWcxxMvrkNeD+/O65HSC1gXLny58lSS6508KfxiwTY45Aj3Ioo6d4rp0zyfe6syUMVqfDXitTz
h2C8j6C0xOI3seMLgjeMy+QUpaFB4yDD/DOS7Rd7dgHF/cILw9+RdfPObLUbhbMzAiS7TgN93Uox
pRq0239pugnOp0m0t0KoOM/MhIFpVwq3Arqf9gvPUw/MUU49Gx0AQGFMcrWs490MfJaLDCOizWZj
moQwtpcwAiZub849cbhrqhiGv1XoyJJzlOUBp+Zcwn5J+C0dg7WGndKhmQ+MvLlb3gA5Kby93eLy
ExYuHxaubDMVaNHIUxzno3kIQm/9WjDectfzUx5fRtESZ50V4DoE21qB4rPqF1xbwT/woKXdV2pc
7puB7uGdk/sznNiSShmwzcL95YN1wsMXbCNF9KsEmOUXfCwyn4PDHiz7zBUcKBmyK9Zs4cPsGzty
V/UtcseMtHiIdIJE4KPZeAdmB2Ij2CiB9opYzoT/ADq8zG1b5OA4Ue4h8E5ddENerMRqmhLKvzJj
Et7PvXIewYcj/oOLpbF2MMpFk23onmGh1EKOCSAW3c5LY9gZdeEmHnzRevKAyYTmtrleeaIb3XsA
8ETCU+trwCAnKdlTHlP4yBxP3VLPBzU2aONpjyiz65NeV6ec5hUFBCZHLTTApXsyI2oT+x75bYPJ
ZrvPNokEQNYUQuY+57b5xDwi+gPjJtNXvNrmtRm4FxyqNcwvN+ooLg8uT0p/ojUqbh5nD0LbIWmx
HmXESjeSH7lCAQGz0cqjt7ljgIKliog2Zg3pLeEXXOwuD0qJTor7KOu6bWLrMaN5Zfy/0p+UFFxy
MrGAF697jXeN7Ht3Zbmc3rlQtbx9jsmI00uteoS6BP3m1LEDgVwEjvMGXmk0XQGdEw+IJ4DQSszL
RaZpSO6zdCjlPyizF1cmO8HmmGgu1sdRwkPLHLloN6Nqr+p3Ruv1hee2BdgRGF7KGEBlc1Sxkz+U
jR/cO73f/7ZsAyDYIdrEWQAbm5tdTocnTn5GocwFZdLvQ4IrePsHllLH9AIh44xb819hk6f6lA6y
vpziVQ+cvfC5ujpcbzFP+kt85J6MjGNJMIhrxuDYPXW2dOSLg6Jt/pQO49hR+avk801ECaug5KvW
D73qIn1i2Eel75E925tZAoDahV6A5bsDmRHs1Mq17IiRkgdzUME770zjsREYeN92ZeSMR9b5TXX2
+2Z6cKNwmu5dqET6l6wZeAGDRwhrRRHbDzwByMgbezCSjh4h/QuSrS4pA+ItTViNpUNygHPiHxn3
F5egeNN6O9UJ8wvbUvk19mWJLtug1+6G4cKMqkum1SlM2+fWpOkdnpe1uIOORmKRcZZwMGkkiWvU
xZiLVZh8Ii08eK93frhN9X7hCmeysUqbnMPIC4jRNtYuZ/gfeXQkP91+ipic6r6fPMEWfbPRp1Z2
algdlLTTWa9HmHCqFhAaX7n5TAHH3NiBdPNB1U71Q7C9/lhKjHXwI5rpTxpOSv/lFoMb6yjhxgfk
7kr2ObCHUJBJpJu2bQ5NlPKK2JpAFJBw8cpnadXr9RpxrIfzHU1sEOmra0buMlgKQN8pTggfV/66
036Z2J+hlZLDbdQor37dFfkLuwgJi8HM+nsmvg8yS8ZEVb0qj4LTjG8aLdCmicB2mm8hKPAqOINw
LFyk5LSEQKBxLxHiUsFzl1TMv8hO09WSxmBrQ6dq3jaJu32PIa4fMX/K2D+kmzuUGRQSf3teS9df
ToFMeOyrwQHoC+zCWRHtIyWve80ycm8YgiTibSSh1gr+pWPdTOB21BymjwnDXnuIxehGLdJYlYdn
dBm4DplXMGJ9p8SMtzdVuKW+6rHrgsPkUs8Paog9xfU9T9qHcqgmSvtino2LTt0ACkh1juRqtxYp
TI+d7/HcTj3IAdp5SLJ39EQf3XKeJMAKHc3X8zwt2CygGh5zxcuMRVEA0WGoIy4Ni5GjJAOa9j3Z
gpnuJP7RsVBOmiUGBBAiivCDW4k57Ebwjpdj2m7bNT+uC8HALQw3Gnpr0MwJ5fHoqWj8a3hNPYtt
zrkTCn+ltkEuikqfNQivghzD/UGYYUJg7PKF3k3EXo2S61CY6I/uhX1Qo+Rnbb+wRA07ncw3IgQ6
n82pUdvJhTyZXrtsue+2FYZWXMXUfHVDFQFqgGCTnqgSdbzs4qkG3CVJXnCPrNDfJ2DyJ2yIEX84
LJftlZ6ksjrLPoKXMblDCqm54HO5XA11E/3p4z794w7mkh/AtDATDI9FH91xdwB5SKEPwlOqnLh9
pcjCQNSsSVj+4PrWp3qcq/Z+BhraXlkEU3DeC0uBgwnIQSIxjeaAjgKP3xXodTStItt3byvXV+o1
lm2MrxpRlM5TzigbXjWuhcrI29yJjqXGP3BY3ATV30whq92gTB3v1i3IvWYb+pZz8lkpyodFl0F6
kEE8qA+Pl2L36It0EFm44P3IkC5QAf0yGv6LMez/Qejq/9he/P+hhRl75P8+VPUfm+Kf/p+biPn3
/2tQ0P0PKXFfrFwwjsMYgeG/2ZdFQt0wnj0Kh7FXXroy+J/+e1KQOsT08h96DhPvYnf7r/5lN/kP
dM64AY7J0E2cKAr+b/zL4X9OT/2P/q84jWhoCtGWqLgm+fu/+M3obc81AfprLg9DUb9oZwxIRDtE
dy3uoNWbFzq0VI5ZasegwaN2KtKtxmZ7+XahACqQZsa/99LV+WzXufANewhQJKQN2ewV7UdfGM7d
QwqcBxolq9ii1d/A5Fzn6bL2dyW5aopqva9wScH+f0rdUMmJpO4tmC1AxMoAAz4U2f2ldmJ59scO
1X6mdMDCRJ1DC2AiRfBVSTfcMB0xd1a8GOVx7UHGrvVYY45MZXEPuUGVmRvUvKZ7P4g2VAUr/xZ+
0gwnZiNHQumQQl2Iwk6EZONBHNtGrn7cujdRnuOkY2U7pDySdysFeI3IAmS8ofoMzKJ4HAsYuezw
vCmq3oKeUNp4aGw8u89CrUtyGmtImHeEEOaXJkULONMWUqePzJnw3EmQQ029+GQplTNT1J2BxjlU
kljI5R6EkQvOwmXJQ6EIHXuDaZt2P/U+ki+YJHVeVNqhgDftdnF/aZoULviTYq+QRewp8JG7MqQw
EbXHhFl1skdDJFS7u3GYGsSiNvScYrumNdZydqO9Bc41oBdS/RFJUkRZV//GeCIRUNp4xAdSYn53
EOi8knjPESJKsTZ7aghcPV4XHoRfDnl2n8vzyjlZPGLkE+4xLwS1knFaL5cMz0ad3j6hKKG9d5Ai
QQ0pVp3HVqSrj+ZS1wx3vss2gJIAG/NGAdpG548HUGmHLxOoXutSxZRhZx94/UZLvB3SS7dLxgyc
2j2le8N8TavmeE88ZhQnZ7qs+yx/znKekeySJ7dNNzJjDefsPi8s7AMK3LwLcbQFKZdednckCaMn
UiTVp6pTQ94qSrxXDuTFy6o6VhgYGnzLwMPMrci1vlslu+JdXOZg1tIRyZ+NBJP7fvO4AjKz1d2b
SawMrqjYK35iCXbutLLMSZixeRXiV/NopG2qZbnUAo9NdI4SiFl7mbcpgOs+Eg+R6IeQu+xcukhu
Vdpdh0TlP5C6Zg/eF+b3A7EydGMd9GxlQOcQfncgGP2pt7Bws80KSl7wNolHV4UGi6NHI8Ou6RzM
EAvSipcZqMlfbtpiaxwiuCtZSskpMS9e6nWW4AhgAQn5DJhZUU7kgVrJO7ivCpZKs4wFxRGBG32P
fM0Pu7Tip04qTOp+5YIeILWMIwpg+QyvjJKPyzCTAOAciq76lfbtNO3rhAsvut0iPxs9xCSEh81Q
DLWUJaszNaXfYomxutWd9MGacX0H1ZD3+gQZMu8PMWPvW9jXMT0kdMeUGU/rdtPBx/yukoEZbAee
g35GvjAf3PngyC2w1wzol5KaLnDZzaxbEA0X+l41nbYpXcCNYoVMvmWC1H0tRhg8FAk5PbeEXcCz
Nh9m3YzRy2Vz6jzkah6bp4SUo7E7zJRUeqeppRv9oJNmyr9nO1uikEVuxET5hs/g/3cZOCV4sCgb
hSiOPFrsib2lW/iQyLJegj0cDscHZ1J49fvYyKQ7Y2kbAkjeZtTP8H01RRO5zcubeEPY+ZI1HMqV
dZwyw3Mt/Uu/gq2ay5Eb2KEtrng+Ob05L5JthVgBLq3FOuAS47pu+SLw3WI9MlewnOL8PuRdIOJr
6hty9ZZXllE8Ma7EJeh2oHWtZ0JG+pLCkvWjnUO/e0ryBrqHa9KahT2X+0BdLZ5r4ve49LiWXY7e
Nj9MiSgJ5lY2Toq/7WXWgV6ygbmBNWQFBizpLVBIND3jhzLBmppVivzmHiJZEO2ceYC+ZLou+TZV
6X3amVrrZ2tDQuepOwVPQc7u8pHBx/2Wm6hxK0BeLw+TXSyeYZif8sNtXW6GK11cXjZ7M5XiUjiA
mOUUzs09LezrfJoifwpeUjTw5BDgm1h2czAXz5E3uS+N47JRq2jvxpcysZje8RXiKouTYdGAYn0I
05I209uGvBhu3wsNex+4quV1ojy8kQ5eJLb9slc02AZD/aQCT7Ynn+Dtq+1DMKzpEoCRogaEm9I2
Wx6wKRnK/IBivUAl8Wob18iGMa3VLqqvf5XjHEB5kNphy2/IE37muumSc2VFKE7FwNOTNSWWr9O4
4jriOlDnXPAnFl4QFaGU77Ap5f1xygW4LNk1l+JY2Te/ZFNWFK3TN3V0gpna3xlsRZENnS6KcyeD
YbiK6959CUFGBXt3ED7yxhhMAcwylfgn32+2nzaZhgh5WrtffI5ZCCdj6RVQTwpZPEzWZfAu4zav
rtN5UHezC6Re0B9AuoGfY31PH48THnIiOthMHHykdLXLgJ+145RNer21OjkW1G1hWS8rDSKya+Ad
sEtgQHruai+s+bxJRz90kcHeEbWB5NfiWPtcRZUBmzIElAdcINiIig0ltE4Qjeuhm9SCjUsX8WNT
2QRrBU1hQGSWwr4gStMcEYB1fbaVjr4kW5ac3WIk6U3Au1djv6HEKOP66+aHIqAR4zLdRPJQMwP+
Up0mwgA1q+V8S/Tye/PyLjl6IvefSIpP/vWkuuRiDxipqrVg88cb5qpFP6Ttxot8723WDa6HdFjK
7yZl9VMfTOLmSQ6ZMGrn16WaUc5YXOXAX7HKZE45Fi8GkqF7U8Rb2d0bq4bpD21/8w+tSPxKrfTA
jCC+QettJoKpSMqofDuHQSbNqnAIz6U2oTqNrTYRMoNPhaksWrd5yhFKxbkOaXanLaNn8tu6KOof
uKu09jg28xLvIkCXx9AIWmrzsoVD3vEzwCRzoX9P9OrG2GwAF+5QZibEhiQqvt3WOj0AZa31udC9
iK9o660/FWt08+A2Kla/vBbS+7OgCEafXL/XP2Tgod4BBMtzLA3T6lzXZMKRvOCGx5ks9Uy/TtlH
a7YC1q2uy6RawZ52C3qt8Ve3fyTrUnuHUggdfnRAoZpH9tfV9AxOAFoxwelW23oVB+DojALyJBOt
+mU6RT3fxsizC9W7RMo1rOZLgOf2YnW/zbWsfggLOEBnKwfPhsfWsuHdrL1tJ4be3Cv4V7DxGypb
KQWI43znJgvQOZOyACIIzCvxGtuNh8MSiac56zEKKBACGwvpf2DLCLicVjCqqp+Yrrjyo8RNpGlh
wDtXPp+sCNEFDDWFYF7wCfCAjoYFyxARfSeinWKhV6LOxkkl33CvfQNGEGcCDRz4RRmuuEeipIfz
XWytBtk4IoDmuWu/mVrW5Vhinw9hMQfDF1ZO7LWsip0sn4biqW5mb9mzn+kgd7vtBrCn6rdPTkSs
URboaXuoYp1j1xAXlwR8neboU7z1Uc4YVjmYgqBitpqxiUw+yhXN11adlG2hC/dVoN+WBR8gHnFW
0dTVtbV3TMAa/4Cn5WCYUOExLKXUzJyJ3qliT07D+Y01cEb8mPJ1yCjVW5/7Fi4xh/VEVxmBdS5A
eMyhpqBZlMAx4a6jzlCjsCsAnbSZlNF2Loju6wzfqG1OtSMQn+VU6w82fbBWHa+PRgAOXddg3x2C
b+yZ/4m9M1mO3Eiz9atcqz1kgGNe9F0EYg7OM3MDY5JMxzw4Zjz9/ZCqlpgsKdO07La7ybIypcQg
wgG4n/+c7+jvCR6LHkHT7dQmAQOl7Syt78ABl06PuZSDRvR7NO3/n9P/RaL3Zyf1q1K1nXzJPmaN
v/8rvx/WNec3g9Ajpa6O48LisRziXsN70/7Xv2is+42CINPChWEKi/n6H4d1ixwyMU0yeIYQOp5z
0s7/PqybFO+aHO992yG5wLnd+yeH9SVr9udRnZ9g8OlQA5a8sY/3+hPVZyiLbLb0xA0kVVkXlLjH
130TkiboiXvkRUw1IzcG75wijaF0OdHth2t19ftP+li4K5Yf8MMHoM2RdK5PHm4pIP4O/fkQCh2g
dLHdNjBSGIZ2rwEUWEFjR/njmHeAAwjuuJx4zlltE18swAlyJZryN7MHjXpVatp8Gm2nesgn5zmM
q6Za1aM53Akq4uadVmHLxT7sborRaXY//+jGf350TgDUUnPdXLLixuekqTNRRyLKKeA0N+Z7XEIG
05G4Yr41kTB5wk/QZWyyNII3bTiL+FCao5GeplFQC/7zD/Nj5I7vEYQCresuwTvqr1zn02fRUl4z
tRhHnrU2QAU6Ew3OeCUWxaAqU6yFSOCCJISMfeC/jDjKX3wAg8X66Yv0BGZCkwOnIPX9OZtaT1PD
RgsHPtPfgTMzdgZKeaYu1bf0CyaYo1t76xoW+d8wzWdQ103fh3vl562+A/0fI4JjfZjYnthQPuAI
JswBcGH7Oytu4uYkSIfV659fNuPHTPJy3UxiitjSv9cDe5+XH1nn1DHaBAXC5iy8ivq5kEE++lQx
ALZDUa2Be0dHPbR67Sq3Jp9kKP6jUS6WDCe8STl1NuiwAJnJljF/4KVax+3DP/+YDvLREjLmMxI6
5uJ/uEs8P0Y/Cucu4E5KqW3GNnOrK7auVaezqQLz2wKUFl1JxmHGAX5RzWOU7EZZ4QgXOiS+TTMr
w1w7BZWdOEjMQZx+/hnN/7gdqFdGn2O3S+6PlfgpNswyFxOTV+aGpS3VJZNmTL9JhL8KwZ/Q+dpm
kLbN++XU5045Y37Hy/qtpXnC3bML7vFf40k/zmXYfW2igVKRilHtib6cr0mdaOXKGVN1gzdq6Vsw
7V5bF7WmWWsFrkPfTMqn3xCZLO8v1UCl0k4JaoDpjGmGezdcXIs6sMVm7XQ02v5qHS2S5g+PMddw
XagRsNH4uIDafvyCYPqLYsLdGJCwY3oBSU2iWcKVxfGp55T+lmGdcRCE8bIZJqE/cuQ3zxQQ5xBM
oFOEdLkkwv3Fx3LNz3ely5MV6zaLh4gFwu+nLwUz39B57JvpHioz92CUQ30Y2mlM6F4o6+JrInJO
FC64ze6U5e2hoLMz2SSDGa6m1rvyC/I/nLFGnOoVIIS+Z6KYKPXQ6d1wN5n+k1/Y5gGXAEdQO+8M
pgh55W4apcYzvyV9yJ535bmU0cSGhe7DGb04Ki+HfAOrZeOVnn4Ha/mtKPDBICbcZ0hrF5NSlKTp
05RsNNqBA1unhy6sh80Eh7tkxnyLBElpGuEwYqMMlKriC0C6KcVxV1YnhqkN80zkxr1QjNKEq/KT
4gAEC1unratuMc6yXKI3XPKLFZUx4bJUGb42lMqDN4oxjftTxvl9npivuV13nMbxZtZ9e0cuCi81
Asit4cjbZmaQLVkR+4zKq3PanmqQ20yvtrms2T+OjveC4xoTjjSj8zCPjTUeD+cLj9IjFgJrjZju
79GV5d4uRHEca8yNvSQ3xunZQGuic6PP15kU9iOiGWYnV7udk9pfNUlbMMuZ5M5o9Xybx+CH6inD
jNgOw01Vins/rNNLUeFbYyZoYOCA9qRytdPi4mySmvuk8lH7ovqlPCHXk7pASm/hWtrQ7u2j76Td
+9jV9VtO2Yw9NhvPbNJdg23/SvPakdhemN+SycB+7Y9bvSvezVHUzYbjoqS9Om1MoLi6M19rhkq+
Mj6tGP/PbW8HFVbvb03buG+1ZdpXvtU5j2oMvXfC3UUb6A7yhQPd6MJKHMrUmnP2HcLKu4PjzgUD
tnJg4lqcdHzbhwoXVI+YBBXasji2zLpr+rAKIo56joyvceQMBzmr8GASsAC4zSD5oidhsQK+ooid
Er4GpFAezMZzML9UnO97J3owp3AngXqeEhkOG59gxlGmkQZ8Kc+IglLhcGh7me1p+O0XCFZf3sM1
e+1TqaA9M2d88QxbfRX0h7BAB2veerEobu2WaWsrcIBy5CjRPQkzRy9+IaddF7Erj1tsk15TtY8M
3kXAyzzWeYIbvHc8oREe6Z1kuIJYxvTdMEwyEV2GpO2kRCq4k1Amt1TouOoQNWO86xLLWnV5/MSZ
0Lwl90kXCPDyrzxY0/1A8uJLNJTZVQ3OK/D0kJjYlOAUcuIaIzGmzZQH7F2dMPikxGJBRntWBEBM
UFmliVTc43pHdKVShT3QyC2LNSY85HWXnk2Q0c8l2S6Uap2upSg+z2wKEalc9fdg6fST2WOl5bBi
7eqh+0pEoLs3BCt2SQyPxyF2FD7RJglykqXHLByu8qF/bjur3466pw4+wS1sNOySN0CmhudyTuNr
6mFDSvVSUHvkom5k02sH0Q/FenKmYqdy1983A7HMsbb1Zp27qbVnU3PF/4sfEr1I9qnbI0kUPSqA
REG9y1x3/IpgmDy1Ey7NoGjQ13K3KpGLjHkPdpo/RuZLCO2TejNKyNKMkJPiucWLtJ+o815xkaZ9
qEbyTW2G2QAml8qg5I/XZpbkl6PmTF/xQMG7mtqvuWW/+1iTwbhihT6Z5Ixvc1WnF51I+m9jXOvs
fc2kPKPyxMe0pAG58pgQCVo+FJ0PVPysEQThDPCeu8+b+U3hGXliLFTe5Ea+GKhM6P4arbzYkrkI
I9fxNU+G+eDiQuKUznGFOBR9lWMytYGklnN5e1jTThr4E5kimvvFkcQcrY8hszf0az6I1DMvUxsz
le3m45lZNs4ee3l6FGH1YrRhf120Y3K0G3A7TZW6W8fW0gs1OvqmGtSEKUuBJigq1MxBicOEXPIw
hn17VeMYvQTEgzLK35YbUgNoNwS0VT9OGzfMsp1sjCxgBzY8xmnRXqS0wNs7R5bK3oaI5/N2SuP6
0oNKsEKXwSyS49N81+OKU3ZFDVaS5vGF03CQGIjrYTIVe/7X345z9s6UtT/P6TTZxLmjrjoqfoKo
9xZPKOYIWU8PVdEWsKXJhdAN4TwhYmEpDbmfV6AdGsIiJDaDhhHlwn6zDQ5W/bWkEf3c7qPoxiAO
fUjKELSfkWcONcN0lRzc0dYfag5mZyHxtrMSEiVJwKX7hx8tdlmc44HB47Q36Cl/VW7/HqPeHMJY
eEd2/MjGTs8fGAU9wNPGoNZ+gTGhmTgHqLoqN5SFKaq9PHFXjQZdX0VnvWmN6Z95FK/TTtpSIB93
YgseaZVoVXff5AWg71537qrSFltGk91hTkvxhVgWFiOX8GnUzsa7XRG2cKnQuSJUpXZsQsfnsavm
C6a93UVso1njOWkOTjWQzYJkruN7rMaTGc/TZaumek8VvbXGrC4os3fMU4z2ga21euyJTBxxfWL2
HtypPKtIfnXoMPgvvTglHM+pa2ad7FQCNM4qTALuIykEbHIltjYh3ivHGm4BF2Zba3m2MHJJArR0
D1HZdPC89ZmztDEY29yzylvu7OxEirilhJuwZuCxA19ZIaOPWsOKPJW29tDak34RMxF6BhXu7mWN
d3NjhqEfTOFoGas+5SBUG713pzNGeqixVD5pA+G6FT0qw7vBwfSK2lo03yansQoiaSkD7uYX0Vu3
uRc3QcVLaHRb/zZMR/Wl6zN52wthgW0o03fpV9F1HIcpQRzN2XtNiPUUezLTAbjhIjBmRq0ODq9V
XEVvLdWoB8y/tJaFerKKYZauSxWl5+3ynQmycASVKBJYpXR37RMHQ3uacIvgxK9vS0IdnCwsdhcj
jOJdMs5GYPYYs1ZmH8trIQihcWOl8RszMHESAh12Ma7Zr5Uez7ehieVk0w7h9DD0lXYdVWzw1xqm
I3xh/mQ/keuzg3zKUwgHdv1Yl/Fkc1W8t0jYNDlCJ15mI1FDcWmhT1d03TcctYGLHSdcX5danPK7
t0WEYZ4bK2Mwxl1PAmWKzvI+LW86DdDf2tent64EeUB4Y1Jia1NW8yzkgCys45Z0V2z/vHvLCKER
woNNsO3H/EjTVpRb+hoNfceISimPMSDVqwbZWN6Yrm1ztw+L8YKHtsqtgUok36dYpp74B2qkOPW6
jyvc1qxQzF77WtKSBTFTVM4+pOj9itWRyjM/Brq+TWrMFeuBIIi9pUKIB44UXrnvmta/N6Iuf6P2
r9oj6HbfZO2wWe2IgZ6P3cw8fMaH6qHzUUabzFPHcwfPaxC5DvmjroDTitOIqgDDfyt05sWrxKQP
V5Nu/cybNzoDLavvdexQS3tgbEHuwWRPq03T8t6A+uPsQo1cMgp2FZ0lPmOYQCWdFaQt+5s1b57y
Oa8l7BSaAsN7LMFNt9W9mcrNxUgJzXw26M50NSiMW0mg/q0dTA/PbKNdjNTa4y4va6fnv1lqLyGv
rSxgi0nePfFcSUbQCl90YPSUk+D53amQ2U2ANu7dD3E6FLuuydxnZHwG3aNmtu2OMQT1QzHbcli1
KL0vi1VwnWd37AidL06M45VXOQJ6oJdNeqF1ERxTgJ3URRejiDyKDVV5Q0fusicBAY9Yq2H0Xw+1
x/qoYhGdQZfTLpZhWhYsr+uMhFo8DMeUMcs9bsHR3s2pbxsnresq6kW61E++FGYXnXErF9qRLFnX
7tgedPMO03ApNggWeUfEAbM+TtS5TXAPDgSdOhXqD16TesaqGwWZ/UxqrFemDVTCAH9h9mLoNhM8
q8A9iBPSdeOTqefug+2ib4CQ5RvdeBXDx60LAY+WlCGPVBCWrc+uXM/ca7Ln8cXE/HyDp5JvK8v0
BC9OajPqEnUBmnT0cNIQflpT82VuaPh0bkp4WdKJnKsah+2xEpQnicigx6e1Zi7Yd+05ID6urUog
CzuikuMtEzpeDbkDW9RQlv9YdQmJQlBK9Csxijh1nTRfRh7eIFur/puPFmlxGwH0FZHV8siLFJ0x
SZ5z5sSDN1S71Gm7Npgo5dKoK+gme8tHNzGwIuEX4Fs1kvxVZOfN5heax4Ic/3jsd22TdCv98bZn
o11an1BeVAX3TR8azcqtK18DSsvph5bglkenX+38PMGBkc2ab/KKTZwXGGOmHrQDrCde0cJvwaWT
OCQ4O2vWxvBsuZhTZkopBlvQbDLHbffciTHDZ0O48KRP4J9ZHf3QgPUZ8SY7GkPvoNfr7Ehzi8UQ
trf8iZManBAqMOYlDty2dbjsF1I7iHOa935X/sGQy/fy6vff9qOE+x8aGrxMpG1ER9ad7QjnE5e9
LmK31DlD09CYyFdL9ykO6cOmfJ8GV17zUfBYUPhzDZ+EDT8vdGBGzgxXl9m+cZ45U8KYLbZYtbE1
Xvz8G/oPkZYPBy2cog2EM9+GZvejMKPXNGczAaILiIKeexkaHPwYgfkJK7DO+7NBejTFW6Meg5bA
fLIjodrDK7JqzmY//yw/ct8wbXo6Xj3PX6ibqN7LWOGjiCcrIaKk7+nZYj62rnt1yn28tNIx2+0M
zeUXi/NH6tvvPw68HaohJFHD1D/95lbBMCvGWr0KJ6ZC2lg9tE4zY7B2/Jef/2J/+ZN8IHPU5Hos
hE9+P2xK2pL5zdFN/Cgg76kfsV8PQev31u90uX80Zrr730XX55nxEx9oIcuMr+NPji1//ffJkrB+
A2rqYPyyF8Pnh8GSYfyGFgumli+f3RFL7o/BkgaqljCUz7eF7s1MxebL+vdkScMHqtP8CylQxw7K
PzL/yWjJ+XFZeDqwQdiKPB0dFiAk/0Wb/CBal5HeIrvDO6dbXd+pDPxJRuKqizu6W81Mv8KBZ99O
+Jdt9Bqy2qPmLyiE2p/epOYQqy0iL3+pJxPXW9ek4xPBz+FyQvn90sZYKddiiIZHlbi1FTSI+BdE
ZiPvlHXtQg/zMRNxqlLaKwAfNsU+cIURMaQoeKmSpiF8m0xZRVdM598m9tgRI2AGTzTZgka36Zep
3S4cPOk/koovIIDg/Lkjxa+rrZVG4TeZ6pLCYplzEmUvOPhUmGXxA6plXTLZj/kJYHaTOxevnBvA
q4clUmILJIsdAlRf90pHh8UV61kBA8ISMFdV630QF0b7YA2xHI/VkBb5pmncGBa8LG0e5+44DPJc
S1WG9xzc4bgeJq+C+TFoVHOjeppJ8e3DkvuLJ/wiXv/5luOLBBvLw52SccZ00I0/idtDVc1icpxD
THTnMtXd4TEMR3IfP/8pn5cLITomgB5oIZMTF3DmH5eLT29s1wvjcuhT01zD4KSJQZVdE+17Ocfx
1c9/mmP9OK/w2A6xNlmV/ECsyv4yYv24POH/ppTXdl/ZbqsMaHiaPRW+m7/E0JvKPYwocAs+FMd6
4zaOKHCERj4J4GmmNJmCzOoEqcQs2NJHw3OiFmEs4kurm3esryT/nqQkkL6rCDVcjWkH/Zg3vadj
b5tC74QHpCUG12BqALMXsvbk6CuTHLWZ4XdTnDRMNRYYKyhGSFZ4mKpz34i09spsjfIRST+GiQrr
b1jP1hIamqWFVqzVo0/ef7AZAWLk9O7CwYT5kSnLzDezO5v4qzxq6wGtUO+Ih09V+4yI7HR0OWpU
a63KCSTaSdm96TneiIm1lQa28hJEgslaiOr4mMl3KezBRCA1b7fwIN5p+7KPg13RbTSwy52pz8b0
67ebuhnncVqLGr2874JSLBUTSWTYlwqYJ2CGWYwNm8w5/4pgCOpe1nhNybQ6Wr+2zGp0d76e21dj
UTT+kTO4CdJ+5hJgtaLDqJV0VG3xNMReMAs3pSORjgAA+1bJ5DiEpPuCaDUNQZfmE3kqjRADwRMt
zLcZoWBxM88IWoGXgR7kcpTdBUiqxj5z2pxNANSW8NjYIYXEUcbe/QR1zxPBjF79GJk+UVmQpGww
AXiN7tGqoN8ENnf/2TxgEDkA/eruCN3SB6pJ3xJAolLzccZnxTFdddoUiMRzKEvOG5JkqZVTAJVE
HsSOEY9xe2w1j0sBy3m8rWQooEHJCvlL71od4oRZeONuNOjAWg19EsJH8ihDY+lM0j3Sn+yelW1G
hThk01E7RHQjR2tJCWO144SJcc0tiF8FyVDTBtxB9sA2iK/3IcWw/E5rQ/oeWV7HbIQTSsTdODv1
sZIqPyihdTYow6Zy1jz65n2rA7RhQokSPKNWAk+1L5hlFSBfY5WgeBFxOzKBxBMHLcJ+NOGs3mO1
ro65Dl6hGtvhfcTg/giL2xVr11JJFeAWjMs1RJ2Uo86cE66ubFqtN5no1ZVDzMsLsFSiy1GFkIiV
0eF+Rla3vcvWmK1Xh2v8mGmatE9eBXIoEMpIvWCapl7bzVLBt7NrWIGguSTfRiYWDJYOtwX3riiG
20lHkSEviAUZSMJE21ksi4IYckduNvOmON22g+sdEFXqb9RRUCYO82hYAqu2up89bTRAWQh1Z0Tp
+G53DAFWg+k0B8q2iL37tqtsrGF59s63mAJ+4eTfoJ5rEd2WU19aTHKc8LrMItpak7lC8MSSp8Hj
mTKKB6UTc5IlfOd99fAYnGvTNBqnbq68b6NpO5eUMFTv0VxWaqPVpk3nh8oyjXtrGatlA6hTBqhm
eh/NnTp3mRV/63IeejgrcsrBcoiXoGGj2FtLAxokL75B3BLIq26mCuLhipuIk7IgFTetkQjdS9qZ
MVpmcqAsMmtdrYBGWcnXghzio0lok7Zad26ZuSGH++vZM7FdE8Fi/c1Q6PcAOiCZ4nv2b0KvYMda
EAnkgvUjYiQxL71eF6Fe34e8Hhm1pFb47sw2rFe2vsJZlf6So7Oy3jtrhVl63WsxFli1tLpO2P2y
XPk7A2LSGd7D8lpvxipeRcCX1d7PcghFhDNnq9yBJUjFfArFvDjyOzi9q5kzdX+sO+A7dC4L+G9M
WW2x4vGAPmblvntKs2nm1Gmp6lpMFcK7yWOgX3u0n1zOLlw+6KqaPCdFLN1NhavnSyr13NtrU1a8
xw720a0jo+le1RoMaIN6Z0HcX8X7tmhoCTSdNCkg2CckyndUulUXPjgWd43RMV7666bJ2GVAJsEp
1aVT4d1jL7AOo5SywyGMiXV0kac/DE1rvCtKWt7s3OaqthNBQ9MW2hMJQcEiR9n5lsgJVAqKVN0d
hxQbKmO1ekEUec3CmPU6uyNGF3XfCow8FkgLhsVbL7fwVluMR/muQjHWm8yqEc28OGag2M/hDKxl
rEegfZljwTYLnRClEXIqBMlpLoioS0TsxLee/bltL7EXuo+lUvor1XkhkThs6+x6zNlDOxb4etdZ
Y1A+A9i4tyn502v6+bjuTYC7L3lMXCwBgeNLm5LmnrlegJkvZIRW5uBlYssyv0ZOLkiKiGlgCzeh
eNaa3l6GPH4JLWQteywrSiz9ZOel/SD1Nr5tWe9oJZOdXqtU8NyHXxVeji09mmuf1OUyMcb/AIIy
G54r2dNy2GlAONbYv6EiWnmVH22g8DkdJ5El17wE06shaTpeOhN2CSgXUXtlzOwlsecb2WtuAvSi
PtLUv9V9VzylvQzfAFEtgddEek+IfHz5RqHpsO8oVIDV65bOWxbZtD57YwU/zGT8LmguGp27WWXO
C92K8jlvuemwj7SMl0HO1u2W5CrBVyFnLMW4UXUTqqLPXqYn0fKUF6HzhCwPv4b8lE8d+4oK8jE7
pcOwZAsJTpD5YC5QfsuNaQlGWI24GLnLvoAaM19td2gXh7cW9isX/Vmuk9ysUzQ45mxnFSRfxTud
gdxVQ/kLoY556byMU6irxkw8xRqogz24zFpBLtY983g37NJs46dePwdNmLoF4QSwTgHgEbjOoopn
48w2x9nduW2mtSd/bqrqcZLQmFEFkfxuRkrJ+0AOA7NYzQzFxaA1Y73HCNCyIgtLjMD+YDyAwwx6
22qNPqgcZRtfixDdNlnpQgJGCXy2l2zMHDReu9ulVHbQL9sJ17fgllXEnh7TmC3lsbarHJLISA47
pSNADghwHSQ/vvqcUsv4a2zjMt+TnTbHAGxcaJ9lFfUJA3s+ALXklyQlkFfMCIeKsDDbCAGVwbZp
usVEneJcytm1ambgZLHQrqa5m9Mzr/M1OpdHvZmjN6HsTINcZCXuFdBv23kr2uX3waQQw6DI8G15
B93rdb+AqzmmehfMQ+EL4LNQqbaAjBSTAjpUQb/EAFdpQkexdHd0/NTxfeNjOM/WCST57mGe6rm8
J9yRiy2DOz2860BsUbaTmnPsbNmKCDzWYGPrDrcI8ye0vMXZtojoyqHlicMHyJcIrS8iiuTyFtUK
Pi1mgpnuXeIeTtncTxgykddBfOg8HyV9vBuc5VZzrkVlVJwVteqH88at3bZcVZqXuskqGjn4LnWn
tX7Z1RZ+6Zwej+G6qvpQ3Iqm8pzzXEkcOhMB4wdfW/IiRhqSBYEMw/bGG2boeFR5mo9gxqdvjaGa
HPKy6pdYFq1C+0KaA3Ddqgs39uj3p9qZYm/VpOHA9sRUvA0L4mJ3KCVQ6wqwQyALYW4abPDgaZ4x
cGl0HpQTeMqSbMsOMArc68obxFM0i6peq6azjKX3OZvxzcx2dQAr74ujMVCrEsDzUWSUTC4+6yuk
pKpq3YZDqzVBGpxzgE+XdQtIYwOGkKppOCrVuI5zzaqOiZnLeINiKb+VlNCRzPAKH8sSvW03up3T
izw1sLc38H7Y2k9G1l6NnsknK08MRKXFq9sN+UW0HgRJgdWBA3YY5dRUeFZ2M5AwfBXosW8z5175
pOl1/JRVSl7DkMMfJXEttCvHbBhJzziN3oTei4SZiMUDGxkU+wpLvJv41cn+Ixvz9sbO37wrlgSk
bm2M956agSmlyoOVUum0ra6oI1QYSJl43I+W2T7YvAUJ/8yolausjx0Xd3QzXHtliSBqMYgWu6gx
My/QOO1ivyc9c2kkLtEe+D3yTqc4/Hlmu4R7mjeEtiYXZ2aAvbWIWyiS89fZTTxJLirKakbBITpC
T7LMOggbik8dooSGTjyGYFhmEk2OSgFMw7fTeSkl8K+4RQBQb78fcv+RWva3RZMfeyb/7/+08DSm
4Q/n/fVL+/JviWwpsPqvf129qJfX9+z/HJrspXhrPupn3//N/w5Si998nWoiXzdodjIF/83frdkG
EhqceNtzcWXbSwnlHwqa4VJpqbvUdnimsTiwkbX+O0dt005pU3NEAps9P9LbP9HPPjlqNbZQtK9g
9/wkp/LkZqYc9s2RseMF7gSYOfkxbfWLlHMBHRWH3tSeePVdjEt0V5mcDdh941bZw58lyWBWbIBD
FrK5/3AN/0IHshe34J9C0J+f6JNUMvKEKpm6w7aq9CPwFLkmVcarCaX/5EXdtivVcqTNNyQ52zMA
zdiSLB5n+dy98WZ8wHMqGBzPRwNyoLVQNwyNA5fbkIqNczffAhi/c/12OT1MJSaxJGXXnNwIV5Y3
hgUaIsyJDnfxM3S+4zyXd3OeMB2aHqaZXmRe2cMeGIjco/ZhByJSsklqPmBnze8weA8yL9cJA1K9
LO9o37yr8+4C0hXItiZirmwnTyZSOaqg8Too/cHoRgdKjn7LSI7+u54/gKhfzmRKfn5BzR9HAn9e
0EWb+iCNGvQ/wKwY+6OfcC7rMbRyBF/Ss1688b/PxLHqZlAkSNrGsOSnKnkuC/dQypRs9ihh2Ta7
0h4wg4TlPpfOO/OdVd5/6dylFnS8apeIuZdmcusx6DsMsko5Hk8JHBXRbyhAYWI9g3WknpJ4ELZB
uJXOHV0ouBbc/rqu3cPPf1Xxo7z3x68qPsl6ztjqfar5PYjk4SoDpKuK5NpR5jkXed/2ELUoxsuC
yA7dR9JD8Gnc4dmKs2RDpAkqWFsDvU62cSVvkyHb2b547SDO7WbarAkfZU9mCW+PxV5cR5O8oqVx
/sWAC9n7L5f98nj4+C1Rxd5PiabXR0LU+2nmnWwfOZiufY+6MFPsmI7feGqbyoSptp9RNqU/QAQA
XxqtU8CHgPGJuqUsX6Ou4duyaAHJG2c+cD7fLW/kONz+/Cp/zxz8xR26ICE+flTQg/QpuJE6dl1H
1SqwaOlv0j6kYqZz1u0oX5XN8vHKu8xMbmfV9EEI8mZv9U6gyuos51ZZsfP9RcXS333py7r/sL6d
hBudigN1ZPpH7o7ex447a/zVF7M8Cf/qt11+7If/fBH5nIJ0pY7WVJ3VWX0G6X9Y1fBe1zZjVSjd
uEgjnU2QsgBBQZnlEBIDlhL5rVwCXZx5LkNQr11DsZ7M0p1ps5mnWORZz9JbAzZ8mbjvP/9ufrRi
/3kDfFLPXYiv41SW6jgWnGjku59j0AGFbNsyYEz/i0fKp4Hnnz9mWcQfrglpVPwwcVcf8XgfOIFx
NMm5PnLXC29lLYhzVdH1sJQRTcHPfzOxPP//6nv49KYCRtwUlH/XR4A2t9bknRIOZiuOjzSDDs63
NC7CtZpG7T6lcDeekLIcezsKDfaRaklQxG2yGnubjKrUnzgUYIRS/VfKA3iWeTTz2q6X/+qz/t3X
8Okd5tjw60ImJccWG2kVT2IlsEDxnkLk9KwZtA9cbEf693iXthFJb+ZA+aPCzQBj2mZM1Ejs5+1T
3lHlIOVFawzr3A/XAzC3NHJOQE1e61jcAKYlgMiwdF0Z2qbJ9fNfXOzli/yri/3pnQEdtaaM16yP
sMGSVWoV66ZwVsJ07jDkPtpDuyZvtINERAZhaXd1tp1b4L7VLuGCnE8QTyHSXWvI7bPoboZSP6E7
v/Kg3eNKB90ua/0X96f5Nx/V+PTMLwotm/LQr48kDy26f4R3Ni/NTVh0e7CBHH3kxA4lGjuUoGGs
VtJIb1Cv9EvbkM4qX3Lhbo88mOL88HNRkepuOT2Hublp06bZZyK814bkwQyN+6k0vxDKL6H/ZZiA
4he9MSJ2IrG5uIvB97vTycvdbk2e7s4sflkz+Xe/5Ke3A07l1iuJlx5FAimqiE+OEx5zx3/vbWNf
Fh1OVOyg9cmeza2l2pNeAP3F9fOLG/67g+Ev1sP37eOHGx7sqgKHblfHtMz0ICM7G/T5AqAFzntV
saUgxTysjSKH56EPX0mEv1Za3QYxhWi8rky1cwBr6N6EcstMFTD925iPTLhsg1lVAwYQOGcng0oh
B0djncOdbjkx45nGZefmzpqAzynP+pOl4XOzChx9DGztje/V/rboxBmyXLrzQbOiC77MQmNMRW47
qPOU1LHGbkrXZ8TyDOu9iZ0YbgamOP2GcqNhSyH1FztMiCrb4ZU9RQhaJVaror1PM5fpS/rcL8KV
lZVnuTT3FdbkccDWyfn4+Rc33I+Dwj+eqN/ftR8usKs3g4dLpzsypuUkL+u7prdqAKxIPESECSJG
VESbyiRJ3YG8zwYEN/LHcs2bON16bEWCNrVefBRO+jysfBuFMtqEbXtUw9hiaWIj/PPP+j3P81eL
4dMbsS9bWfdm1x9DK7pQPfHpC2DIV5aZnRolca52NrEOxiuja2wU+wLPQEHyVR/4bBgame3G3MSj
NX9LCnWZjs+zzM5dxnt1hf7l1XtmMwGO3FXjWns1m1hmJL9reATMyBYHSnjdbdKSOjd/n5vCCCZX
3aSOeyrNJV5B70mIliOuM+eMZy8lbdgy30ZqoaUjEHyyzc+vw6dY6Z/f2aeXbYhqGEcDlYE2Utmu
7eLsLmUWtqbYNT4YnnKD0EOWKfURJwzhSFamjg/V3yHxzy/Y4uWehvJ6FQOfJwxUu2uz9hbSLrYd
00KoY2A7/+rD/s025nP4UJsYUkuZ09+Up7ZA9pnkIXYSeqqLKGSv7F3KrKZUfbkBdZMqFTjyOPL9
8gyfk7xhAoDRDphVfEVhbHc7UDYdMENV5z5G3sArll6IGVw992yycZpf7Gecv3vwfXrr07lexprt
l0dKX1rGz7As0zZ19kQfjG3vV/PGjKp2o/A4U+Wy+D7zwls5Ha25ZKLOyBjf0Nt9WSHp2AbI5gqK
c1BlSbQZO8dCNqFHFaHeD74X12SZm/0/7s5st3Ely6JfxAsGyeAANPpBpCTPs9N2vhC2M815nvn1
vegsdFuy08J97Zcq1C1cU6LIiBPn7L32BrkLLXwtNlellanABi1wvCJ66pzgqi2yBYGoGUc5dP0j
7DbAMRX0z+DyQIgI0FwRVjL6YW3GvCS+wdEAoJ+qkVTMgp59c9RP6ZNdh1fRILYlORjnvEXHlR9c
MI1Zkz9CQ8iC4r3G+sV8xzSaY39KEt6jpapXczwNPTGlSUtRbUG+hOLRulqaDtCcbf1PT+evcjvt
b0/LXgEjICxC44Nf7CvQRMoF9NI0eIhWQ+bTbKKl7wZEhbkELf8eDQ2kg4LhSoxNuXbyjgBEvZHr
qhAPopEnyaxf97F+pgPa4nSiy8tR688MgAJTrosDW9TfTiXvteqHFbQYytyw4jI9SRL7Iezbny0Z
p1i3hsArtPAK69sDirmHTAMvmDbtFqk+KyVhSZA9cA5VGsR3EDsksN18vz787ROpe5WJzpIbjhA7
T+JKRJdiiiE7RlCGUKhjLFPM4QcDvsrTygnskTDI9o3z4SitlBOwV6G1ZYGR5Yq5njgP/Dna1p0f
HHiv/tb3oXu0U8GTrWW1TauWJ8A2Bl54PH5Sb4ItHDS5pogaj8GYL/Lpyzbg2Iy2UwWkLOFyZQwp
CEw1LoFTk7A1dBr9BLxiJQ/i6sCd+8tuuMAKPp4vxJxHyIdFf5IbybE2i+3AhFFV7HPLLog5HTzU
AhspYamJ8PrANf/SJlH3jpGZlqlCSyFHEUJHZo2/RQqCRS6yT5n6eDhAtg34sgokfzL2Kz/275vG
B8/DKIYoTTKm9fkKWO8Bp/N7APIXm6wqd28BP7ocKiHGE+Ak93qMKldvCUTD8H7lxyOnuoY+ikzy
32AKTnNWCZ3QK4NTvxsbs1zrrRKvJxG8FhHpajDWnk1bOaB31ZYN7qvP9nnjU8tOGbuTDmja0sMJ
fvrUzG9iEs5J3WPf0IKKJAmK0SjqTxO6YWnT/FRlcVZHdAN6Zo1Hvd2Tmgmc+ITqcrhu0Rl4uNpv
ZK+vZzN+stD1e/gv1lhoD2QU/23HXrCUH58rP1WQK7Z2dyKq/h53JB7ceMT7itMSM8UTPpyfQ8AG
YUzGCZHozxbr8yqAHUNPIbzITOW8YQpJgUMUXDDzvHMTmKBX0e8gp6o98CQu68NXt3dZlD+sZGbJ
OFcZZHeiCUQ2jhqfCxJWXRRxv3TAsBSnwSXMYnxpc3WGgPBMIBRcWarNJ0MfC6Rd3s02G1blP5Cv
c4Eo2lNKrd2+f75/1fD/fyaPXc47f9fHer/z7LlOPjb4l3/hP/19+Q9dJvzT6JItCXuPNetPfx+h
K1pD3TFQowu2mWWa8B9OqrT+gdrB/8fOg0SW//rf/r40/uHPgUqhLc9/sPz/m/7+slr836NkOswP
uDJXAv1iognfW+4Rm2DKiMgUGgqEf07lAJVHqr6eoqo4+nBPrv780Y8S/d2n9v1SNrMKrqIy5oBQ
sPv0wo3zKdMasl8wqay4nLYBIpWcjVafk10RlNuBUJr7uKztbRn14fH3l9d3F6U/17d0NKzgL5F5
GnuLUzeEEyKFmbOnkQThFXg8e60R5WpvcCBhFFNwBXDQr6YwdgNhku8dhoG4tbAIvwax5V9BJq8t
D78/4qA4keyMs6itauMnSiYg58dZvrVEPLxVQ2XF+AfDKkQQxy1d+MakvPQFE/WwrvK30S9IGs+g
jePbZ3R6x/NjY/8zKv8lAOL/0PdSu1fxjFBGTwpWDDhv99/fELG3x//njiyEH0Muv8i7dvrDegK/
lKzpiTJxALeMh0s1tOe8J8ViNZUyQ0kfm8aDmmriGQsrrnbALxEpWAXKgpU569UvrHOIWOLQlxt8
R+x1rILlawPWDUJoD2XPlTm+KTprgcTgQPjgqxg1KbYB1fad3yKd9sI4TV9YRat0o/TgEY4ICCoe
CYPSCzeiWXYjqwzTcm3TqFmhyCSn0rHr9jXupvEOXhDIVoVvMVyIiaW4R7WonTQGnejL0O/iZIP9
KGuOMSflNOjjMZvpfi/U0tHU2nqdDI4Jrb0mUcQLs4jzpYN/91klGg7yvgkkjexaVO7kAhWW4jWN
bv/0BTFcR4UVDuU67GsxA7CG2UmisBNZRPN27S1dniC40skA0nDg2eGzVcMtOdIKjXDVwRqznmxt
Jk8UzzkMt6T19XJVNrJpMbZHpCOHdaQmXozWATgA+zZAs7k3gGeRAIDZbepH9GjtPCT6Wa/4KMCI
zUZ1g1YgvYlMJ6IeG5UczAPx0Z1n2GltHUUCECZZLpRrpwRMm6qLoQY4QUL8+XAOwdbxQf7bZbSJ
4l6km5SnIsOLjW+ORAedyHC/Txo4rKXm5JexiIG7Fxm6ek+GQ6p7aSzqSw0vKbFIqYUSfZBLc1Ay
RfRfuhkS4cZodQv83ogGE09vZVYwKxehj5U4mFrVPMM47iREBK2JolssjP4YkQFkq733/cP/1WIE
M4nYCd3EaSD3zjFNLMkiR8TqBoXlbE2qbK8xm+oy4ZA942aELDHDkt30arxw4zv/7fvr7xaT768e
FhxDNUGjGKa1bAoft/IWAWaUQp5xy5gE87YujFOtoeTRaHdt0T/EZ99fT3yx0OPxszEPgLwz7WWW
/PGCZhUSvAj9xB1yNFOtYbYu0u76FMGG/dxB8zxCcmiQM4UbYKp69TitSv2lGJJi2oyToB8a++lm
Rq10qitxYB2qaZbVf3cjAoYPGhwCF+IO4x3s82EtQv9eirZKWzdTpvyKLoTcdnpsrAcSQYk7HwEC
x8EYHoE4tpxVgUWauheeRZEp7daomSJ9f8M+7xbs1aokFNFh39b3z0G50uSq0DvkwplRYW6LCYXF
VB4fGgV8sQhTsWOeoZcAmk3KvXpe4G0c6H+qblgM/VUIJ482yTToTOmMxvpNtueEUzgGVrFS6xCC
yjxFbNWGCbIUyfFA5lhST8NjRYtXbDoTdZFnKUa6zZTGX0jamWzc7+/N54dXCqS5C2eIO0MRsvss
2dKSVu8vH7mfyxdYlM3WH1GzR+h1byNchH8Kyr92G/bGSaQZIoLQTI20BDBxvDN7b6sCdpXEVE11
eyU1fpCVSlJmVJsDKc/BzJC6GvIQrVIaXMZOkvwYhhoC5ICld/P9F999KKhbqFywsaHeEBLJxv5b
G6J3EqWIK9BKynCdwkFYMVee7r6/yp6X8c9lhOMs2g3Txia1V5TppmBnTMLKVYrRuZmqDHIPPkG0
aSTRv3YELG/app7voUf2Z36AEBaVHWquFaSaJGENz5Jsa2IXXVftqB0Y/eyunMuHM8AC4XXXNExf
nwyEnOa1xvD5cDUtn2Pw48p6hLy8JSnxPujo8dlGLzwGEyFO0b65/f7efHV1gRlIlaapYvjcKyKj
WmsCQD04B/BfBOsWRzdH3whN6BQGDcKUQjlPem0AFlyqACqsefj5/SdYVub/W6j+fH8NHiKPPgu3
XEiKHxdSXNchRR7PQJ/HSNhJHxUDWRzVeFWUJrODOI2OtKnp199fVuwukMt15WKvQ9m9BCjwhu1e
V0dYjQYSJbcR6wXIak1V4VRVlEa9HiTn1GpEkDSFuJSZCcYgH8MBVCmG29QrZDqXG1OV4eh9/6l2
V4L3D2Wxe7GRYl5ChrQ3DuQZUfVUVxBrLqhPywja404dux9GasynTE/sh++v92kl4C7g7xX4fJci
Hufe3l3om64pCr1zu9QB945ByqOCF5tEQXOTCJKcAKG2t+C/7PVQBYjvtFr5d3vp+7e2OcewEjl8
ebnfURzQz6cSgaeblmF2FBD9es4AJnGrTuR3ROhCnu6Ul64R1sbIGmUVRlZw77SBem4sjZAG/Cq+
HCN/lr20D7wg72PN3ecTgqa9WB0Xwy0r4e4dAt9KHVuneBu0RICDbxFJuUSeAluUsk5eIxl3RKHG
8XwZa6PIVqPlawzYwkkDnqFoXYNDJZ8UJPtDFxPDHHY/6zItcdNXCvNe6ahR7jYq/dAVJUHaHXik
jPcO1u434DiCtwZVnDAdrKO73wCXmtYQ14q4thyugkq3ryMGxqQkqKirKfKJF01R4+OQ6CkTL2SX
ocXOPBkrWztMaIiAxUlOixo57yrgIEomk16zieqzD6YN4aj5mmlFGyHeNZQC9X6sW3TgRfhohtKJ
12lDkV76JVQfQqquQBw9IPQIziw2Jn+dEOmmc1aKLDZrmaLTpzx8QwQbPhrKWGOTa8NoXquybIA4
Nmqdb3K08K9K6FfoXgdbOx46mY3enLU9FINEQ56Qm5KFE7/Kk1EN6qVSCjtbkTzQV/BEuPhp0tto
f1H8EcCptn50SW4hgp+mJLlQLZitH1OZ04bXgAUNS8awvB0KZ/DdbqiQ99bG8huTtdgrK9UiRo7j
QcbwNY8EYZEYd1rQbYVAGhJG9psNcAs/A1lAP0zROYhaOB6OHnRW5vZooerfgDqszNWxccxemSq0
6mI6/OBb8tlL+669G6VePELka37bgQ72f5QZqaiyqYmTFhw0jnm5DHulNxBGMLCNwwvFYUS4AnXX
nUoW+rgxZyetj1heBhupjJ8Em9jWfCIFCzFd5l0qfnf2OL4wQwwvOIL3+h1fxvnRN1Bioes0xnmn
CJwa4CBhoEcRwDZKXk1fcoJwDRF6nCUwwUa1TdamVSA6KzG3piugQHwy9p/Kvkjxuj3CRHJwD4qJ
HxRQR1ICUu3qygPP4Wxn0yKFoShLxxtFPpGIh6b7GLaWRcDl1KX8PU6Lv0CQzj8IC2WC1MOFPB6r
hoRNZZhAZibl1NduxbCQ3w80wg+7mLrnuG8dwyWfVn0iWFz84rAyVV4HVPrNTKzgMcStkXuJOorx
eGJ2roP2z/W7WkmqJ5Ks1etCE841jHc19dRJj08ywAglCFbuOar6wRnpUMwjcPS5ADVQ6hPMcb+z
XiFAIF124JLxjhWGfoI32PQBrGv0CGrW3nqtlfAATwMD5IOnmA04qIYg1WDTc96CaBYSw+UxCyKe
c5IRpKc2GcdjEutIZEzJRuVrdLYanWArIu0g6hMG/BgbjJZtBMy+K8yiejazBOyRtPwSKpyI4IJj
jVSJfyvH6s1Ix/DZLha4J9FSHaa6CNHPGh8VydJBT6OLO9nVCZCpoLNPpto04LgkiXLcT1oIBIUE
rXjVUk28+IpBoII1V/iW+ObleAG6IxDbJJwo7xix09ivy5HU8dYXCMz7mSS3Fl0+lfrWKBumn9T3
S6JNy0zO60gJzbdRw3OyShTI+ZtUKyD0zG2hPdIWGOA9kaBykfCwjkAgWjM70syeGWbdxoTL+zMM
E2j7tn7nEBe9qAsT56LgN7I9TusM/Hte7pJfMGrPKtJOGi8wia5eVbFh8weJt3gMIjuJ0Cw4ZcWJ
LTYxXmFZ9My2oyGVkvWDJCQlI53ReqccJwBFf5ZFqyALdwrxusTxXSugNAjyVQDubXGsOPzmk58v
qeRhtqbJY6GUqWHjKIj00bK3uvOkKbr9BrPMf8xkPtMgTvEYWFRkvHa609xNEw4CV8MfmK/F4rLH
yRGwRTaWrTwJGVDUtXpCmrQfSv0qENGcbao4lO0RDmrtvA2M0l6bM7dmTSgMQoCyr2hVoIS4cWQ6
SrRldjMTlVlVeImSbrgtJ7YXpLOChAPiarpleitxV5J5nJ1FkZBLCHSLpYPvDQpQrearfozSW1XF
0Im9Sic3IsGmQrMIdX1xBLqH6N8OR/e4tmWpHOlt3oduM5rioixifdzQa0IAPS9Pfo545ZcURpC6
YzKqaDYxL2E6qoVxLphIp2j4QW+4Fix4ZWO3JuVck4JkCpIGWuWg5b+B5McP/AXjrVF8evXxWOVP
dlYPDnbUJIq8yKf3zx4HWsubaPh7amgG2FFCFYsugJfoRkSOOZ8iGCeBXdf0/NLWytZ3i0qnIanW
jnkzQoj6Eedjb7k0D8aHPi3G8mRqeFiOjKabkrXsa9m7kJOFTYz2lKZHo5hNuj6GgaFcDMP8xsop
LkBV0SeoGntAqtyH5OGQLwD0pCtV87gjGAFRaF35BQijIp27zdAUCVIhiSxYuwTe1A1noOabqzT0
G8ZmAkw8qZApFpcalQqZFHmZ/cwJMUWZ5wNDXkSjCVVgD8Bn2kZVkOkMRHJHrEjnBOcQRIalrHUN
PwdYHmkjputL38co0vWMckoRsm6IkDEsEWc6Ojqzv04K2W1EEpk/Km1SbuZCgISYAe2fYxFnJwy1
EFRTrKNw3SpzAhu6UM6GjpzxI8PHgOU29U3km1jyqz7IEDU355mTN7+zNC0fRDVc1T0ZT9Q0+Jiz
IjpwMP/ikMApeSn7aMWqOmiN3dKpgoWWpaM5EpuqkjuL63lbTku6Ukd35ZdqVbdYtVGphSKpj+n8
qK84mse7SB9p6fZqjv3rUMGuc8ndao5WgcEJXreX+Pb9YpngMinyJOlc4q5t/aRfXMBH41DoDB5N
2qNOuUDgUmCOP5hUBRFSrwTdmBii+EeG4CRyB1v0105O6tlqCFSamrwHJoM5Qjjsy0YX4W8JFgHT
Ytr2EDbwrU4cw5hkL5ecqBYJGvg1tGbcr/1wMIAodBqPU6CX6UtVO744mXOnGtyI3LejTqXWXfVC
IT6o7yf/tmOuTUxjMQV3Pk/Lc6P6o+5hZNTfaKWqTynQA7QnDvFnbK5+Tv7IYADEYOCCX7Wcl4AU
f6BaP5oHi1hlM8jM+zTCVQxOUa+fQkY8t8RkZ6Dn8r4iGp3Ikm1qByhmAYhZJHzQAVdOdfIfwFcH
HcnZpol1Mh2n5A0VJnEzZcRWilWZLrdn6AaEE7w/5pnKNOqn3dczzKcJkDnZvBmqu8ZRoVYHMoc8
NiiEitlpDmVOThHaEUqHYiNzeKcQvQp/nQZd9QBiTgReJ61Sdwnm7gEmNk76cwkm5VWURYqqSvZi
a1tN8mZS5hAK3/XGBvfywJs8g2ojBBkqshuRueu74JbaS4dk6RKB8JCesQMQuF6pZQkKNAkhVXPW
LM8p76SADqYkympwQhje3z+cn5sJkmkQ4Hzabpr1qefYFYoTYV1oyQxv0nVABgkH+Zkir7SUU5qz
+VprU9VLiNC7MPNWO9BN+uLwTDaiVDk5LzGK78LVDy1PMWkYeOnSuXXoTBdz6Jdbkq4M2OCdujFN
YJnff93PnQtAYQCgdNXSdaFae4f1cpztAXkUeiwEKI82/lw3x2WywaRW3jsgKyk+/PT6+4uKZcnZ
ff9585ktAToBTE022u6SxICDaK7ebNzGicqz1BmVh7hRcWI4mEXGmvp38BvYcGHnM/vL6f8rtumG
TlkfUCV88fUN8Fuw0Rm1OKxIux9EQTrCST3kgxSxQlu3NXG5DP1Rb6BFt0LifdUpUY+///r6F88Y
zd0le0OSu0KzYPeqidFbKUm3DX7Zpv+V8zQYruhrluQhAtu6aYlKjF2FNry/zfGpyJXvhNNz2Gq+
7lYUHLk3l1qdr8d2JkhOyAheRNp1546Wk2GkIagnj3AAMLYhzVp5UvWGKkwr0zuY0IkXYCJ3ceNO
6CId/dyBEC28vLWwOGdWXZiubAiLZKqEX5tUMiNdzwDAA89mDIu6rZp8ABtMwxoktEXDaElV8Cqp
eAjXBblf+oE3cvkN9h4WPCsqblsTThn98N27BTYfHoidgEqpc/+BFgO4OGKF4dN8/7Msf2f/OjQQ
gVLR5Ffp5e1eR+HKbVz6+AFaAW2A2omqFXveuisKIp6IgHcpGmuQpPVw6Dt+fu3BZenQ6mhr26Zp
7T0Rc0B0hTmGTACR9UPhGAdCs2IiMhx7OgEPNRxoqHxxPQMtgUG71iATYH+SofZ1gRwza10QMvMF
u14VMU4efSAl3RjBUpgi5cDt/fwzMtRyCADRGeeY5r7dCsAn/xypozuYOsFZLQmmK55nTLTf/4yf
Xy6aBJC9dPZItAv7En/09lhnDBZwbIERBHc13nQBx4tA1MojNBGChyn7jmnj9Ws9U+Kr7y+/O1Nb
ahkObAtykIYfY7X9aotghXBWexQF/diSvtTpzpXoytHNVLV4/P5SX/yIkj4rQwE2LE2+e/g+7BWq
jTqaFZpvas3TbUhSIqznwCrWtkOFLdGP/vj3F7SZFPLlmLygONl9Q9JWUZW6gI9oJzLe2DT7j3zO
qneVZU5nlYnt4fvrabuSvj83EyUKIxZGHrx/e69kkU9mY6o8MzVGa5oiVa7Tj8yAB1WabW1FI5x5
mxBzdlfC7W5WaeUYP5QkJlZCWpUauzBKwnLjyx5+EgFyige4wKhdG6jaTdwqMvbUcqJBPJEWr3oD
xO5DPfovHkfpLPNcVgrLIYlm955BrSZiUqeNEdBvPKm7MbnM3sn5lcTJb0H8PhkHRV83eUxchTbO
8sD78HmLY1FbQmRgpRHLsK8NDGjcdLnh85Q0PlHpdqZvR3Uq31ofZbTeBjC5VSQG3/9yX7zsrKSa
KomcYEC3v2aXjjV1TQ1GdNR4KGFC09gJSaH491dBPcTgkXd9ab3v3lvG9C0qTK5iFtZ8XVMsucge
ygOqyi9eMxOEsLQMCvIFyLZ7lZoasFMbHyFrbRcbMWWlh/2Dw3Uul/Mnxvvvv9UXKwipTbzUPC8a
0NK9hz6TpSqH2uacq+XyFEt/9FAMLVZkFOuHbBnvSv7dTc/EUWNZDBV1tqB3A92HNYQ1gxDNIBtc
GgE/acrWp2WDt0Dl2HEMiL5ydaFA51BwGWRtNa3jKNQwu2TThtQ8P6CvRkzrgRvwxUAHEQafy+Fw
hw5pIUF+HKf1c+1UUTKCGw4U/9KGHHxkT3HxoxXl1LmmSoahXWK8XhEEGD/xgONZ1HCLfP87fHVw
ZqTDeI26A/2LtVd45C3BKFEP9diBzGERe2Bo9w2B2rfVFACwUOpGebKSiNBJleze33bdO9MVLg/x
yhEBdFFBxmBwYOT3xdtsMwIWy8CPVC1n79Y0fYNjTG+QbCj+c24EExYlUz9RIdQA+OWQOKBROHAj
PhdGizaEoQudMGZsxnKa//CM2KlipyOMXNfI5/g48IPUI1gcDfg4V67FPreGK6WehX3fvH7/E3zx
bR3B5gZH00ZbsC+KD0b2m5goYY7aiXoVMg29VDRwrsFg4nuWdfvCKbV4/v6i75bk3XfCJq9I8E3t
ZQ/fX1aKiLgwuk0sKyb4AFeRndZeULNFpddQO/iwU0AroeR1GH2ALRq7dQzQRpxVWt4+WCN5GDT/
jRDLghpqMDkDwzbQW3XpSA5GPsQ0BktxgUxsuu5gbP4OW8nSrAuf/kwgR7mZKyNTVqQVmOY2HCJt
ZF9vpvNs9psDNcTnxQZBAgULaFWdV32/E6Pg5SEQmS6c0hFOURswjCgaIb75UXH8/X39dKn3U7VF
3elYKFT3Y7gSP87ikPBlMs3bu7lSxq1PHBZDRtJSvr/SpweWCoXiYZk0M4Cw91+SyIbXLwY6XvTG
I28QlX+c0/Zxiagsl8hnH6hm2dzoGpk031/5s0yDh9UWi3oLHqnBZ9h9V9gYdOn7wUyCOJgGvCIp
OQV0lmvbBN05zeZVmqPYU2aGYowk9IsmboprEVak4bSBReZx1Vw0xbJ8fP/JPu3IxDzqdKF5hxeh
8H4OH+xrveCrzwD0Tf88tDvzVAaJfsBWr+35V7jrnF6QLy/6YTi/qrG3e8mk07Kq0Mj7K9DobSLh
KERvWWWqrS0GnY+tlRaPKoAQVFRyhG/q52T1bnN06qQT0v2b4D8o4AmckD15VUOc/+mMif1SxAXU
pTAfcvtcoykBYTFR1VtFqfrLzG5a0nUjFSwV1V81e75GeAkdRHWJcK0UMzwG2aUtOaNBW7sKsmNm
NzShsHbB3643ou/scyeuCPuaLfrFQMhCeouTERHm0Qw1B+9kJngY3m331AiBTFPLatRHdPRgpJqA
VXtvCEvrrgjTUD2tw84oTnA90dke6q7BBMKhszkeEpiguLDTeDoGzI6hLGWtBwI/6F1z1DFgtG4W
h7nvzQEPxJteDfKe3Kr+lwSthBMoy2Dfs36V6ALrGoAh60+pbziUM3oiqqrIvazv2xcfA+FPZjKN
AykTK98q60Y63LLPqqsW2hoteC3zESdbSvBbWsG0zO8r7NbSrIzXqIJiTNBa1T0lhW+8MbrVTudR
Q92p1EnprM3CwZKVgQo8Z5Qi4hPIKDlMULRSKG70oL1lhCaJZOIEi7JgSmu8H+hRupVqTqmOrLPh
5Afb1YRYNOgELjVGWd8SA1+r2xK+RQkwoUV2OrT5/IMwdPXebsLqibFoil2bZ4FUDZOxGv6KtPK9
rhnKy8AYh1dbg8G0zp16+tnOJM+sqqrM7pWuwqsU4oxW3NBMdNJEOK1i+cIPj9+bJCYayQhywyOL
rIpki4E5P1LRC9VH9EXsdJNUpVA9I1YJ7bUUzhIeSm4m+1UykfaAvkR7M2BfNq5Pl6Lj9McKtxoR
BtTsAqJe5bkEs+aApjpHQ5c5K5PaRnCYSYbADUmxQXSRFUp5XLVlSZqRsAfQkXHXGTATc7iqwg8s
fRsSJv1SMjbVYUb6zkbtzIZwQaBZ8RmRPL21iiOjfqxZ5K4KmNMEUYRVd44+KH+Iw0q76xhzF2uy
0vzO65SlZ0zSj3ODlz28A0PtmO5AN/YF53750szky9ORdszHjFLNXE2VgOfMC4b8UomGyYHAWEmJ
Z3fJjhkbn0B3QQMYYaii3QP8LNc1vpNXzjbdcQY9GYBuNvWJF4ad80olDdiu6YH95cZM57mVBjem
b1pU3TUU02oTMlblJ54UsvZyinMk5LiXQdAlvJGrMKucX7Iwq8cUli/xH6GOAzrXRHkqptYB8w+g
2fPNsOd9bsww8Qpy5LtVT7Irc1oD84ynI2DKvdaWvbppAsTVpym15wUnGyKkazKXiDpzZKAd2KI+
L8fL6ZaIGMDVuB+cvYZP1CZZGg0U+Qb2aC9pDfwNuCIPbUefd0KLNR81JmUMjYL91bj1/cJh/Me0
tRuYP9Y8Lj9TMYtV6CtEMg1jcwU5uD8tjXLapmFRPTG055kp4I2lZICgptKqI5K4shUso3jLSPap
JNv2HphpUB/Yor7aPC1LE7hPoMajet07aTW0FHvGpARRhIaVbwItt+5z02Z0ESNWOmWCBu3ZMsk7
ZN3xb4A3hcd5RbrakAdJd7oIiACqdqJ+YCASH+IpfFG/cH6HusWnEw7b/O7WTgkKUMSCa6hlsf7S
MuN2CyNvnpaYvO/36s8HIBqB1LvIjG0Ot0i3di+FHKFIFb8Z4K3iSCXLnSA/Ilbi3zR8zMtudKpt
0UEaZm4UnIfRWJz2jEr/7bmXD0FHnP40lQwmu71HVJaFzp6JaCzLNGU7TL62IpXqSZetcdF3pThw
svl0zF4ux7GXkYvgid3/ziNEVLibtHn7sNcvINFmL4C5kmO8AziRnMg/8G4sD9NOlc/1OGPjoaFa
w6azN/lI2GQUstawHikFwZhJVhIdmOXTea6CbPAd3zoa/Nm+gSNprWvbZ+v7/lf+dLhZPgCtO4Sj
msP93SsVCxv89zzifVILq/CiLoOOXc/Ws4zj332cDY9jaMiH76/5+RnmmlRltBZIh+G8tPtgqQrW
c60pRvDSScwsLSqPCY93UI4G1oEVTn7xgwoBihNVJuc3zVo+y4djo+9MIAgZv7o0M2CYQa/3STmo
DfNpGByrO7WIqHmi7ZAGWyOWNKBNNYrOZgj+9oo327gBnQF7W4m121YJkNdgEJm7bS9LcW8qwNRX
YyQvcCv51yp6xWxVSHhjnl7U9AOUuVRf5lw3Itdc8ghTuoj3eemEzz6cVGROHJNPhz53zueot8ON
ZizxilMbZ1e2H0+kfI5NbnmlqObtKJ008uJUDxBP13H+DFA2JNBA0csXgj7Z+dJxMDivGUhNsNLi
DomUDP/2QCyT3Fp60L/RVh+mlUbWMaPEwamDc0irY3XdZyRJuNMcRwCLddQrboX371DX4KufgqfM
5FSr8WPsn0qYqrTkJ1QciMb0KctM7WzM+HZkzqFpQiqRH3i0v7geawY9W855zNfeB2AffnryN6IZ
kQ8FjCNanGNAnFE4LWF8kFBTjwdbPbRkfvFkA2Q1aGHx1zG07K1W2KykInif0N/O88XIhoYXVy8u
kJw0z0UL9iQsGuGhWY3P6hjIieBIjcfIfCwddSLACQgM4Bbdi5Usrg+sbV9+ODZ62Isctsn92X0V
lGqwnQXgC/RhjACPO0SHtf2S1WWa84Fj9hfLCvJV3m0EH0yQ940CbZcNoaKDoaicuIcdVVVnZTer
p8g1oYdURbj1i3A68AW1r35xDtpkviwDCQKFdr8h2cwh6A2+YR86OJiAxJv+aZ6YobEpDWJrKdCh
R26sIdUewkrB7ej4pboSLYpCL8T4PZ3xRrLNTTH9rFUdZMlraft6yowzrh7QOrW3kg7c7NaNUY0b
MpLsS/6mYa1py3XrXsZJtS3LuHhDY8v4s1N6YOnfr56fO4Kc6yGI27i0DFPnp9z9lj0v7ujT4HNt
s6t/RDSkNvSmM+I6Re6sA590FyQFihv0SMDCVKdBnCitgRPGbM7qyqmPvv9AX1SRfB7bEg5HblXd
954QXOw7qJCRO+VlElHFMnpaMRULDhzr8Q/vb5aLAYvah4EW1uT9+WSNXdQpG7J41WCKjhaEQ7ue
UJxeTxbhAiszRw3JYC8On2caQK0nzHGo0GVnwXM80rgGwK6Hx1Htw6gwCjO7UaktrBNCljV0a7yY
ldtZ03hN42h8iFJFrd05GkbgTWRiRMjWARQByAHbkwTJDLkrN4tfHHzF70QbLc7iqsxvcNzGZ9bk
hFdJiiYX7G/b+BtbVRE7x4NfPQgisVHvWQjCXARF5ltK9jkxrGEV8GpokCkPrIPv7fOdIgN5HFNW
9nj6+WSr67sPTNBaduxHpSRm2IF0ZyrYWJXZ1wfEMXOPhM8SD/TmtBsbbk3L6jSO2UlJzuePSPr6
ddIbOXjeOWmMjc8AsTtT/DF7JtAdkyxptfQpHD59t7aayiluLSuurDU7alT/sTf8K/v+/09e71IC
/d3F7xZZURfNRxf/8i/8cfEbuO4Xs5tFw4vOuL0sF39c/Ib+D7+4QxOSUSkNVpv36T8ufgWAr04n
FLsnz4SKyofN4n9zrrR/GMdjRH+PpzJ0aqb//q8dS1yz978/muv3mFvsuyYaG3ysWKKWzv1+iVtX
jaZGCctpGSx8aFWR01Er7PmmmyP1htkfQcT4DsTaAHHxquZkWPhJmd3SFyXpLyaN7pg40SfEFmO2
IjaXNHYSZkDwq3lYkNJsgqYc+qy4gluEdBTqt3WeC86cpGeYKJklQuu7QUr/R4p0jwaQ3qY/yzrP
zoqcACUvp2hSuqyevcAyRoQohjODofbL8zRR58cptIzbLk2YvQQNFXIW3pNUWzwoAzWeq6YllGG1
EuZWBXISuMVgrxN78B8iQlBfCS0ylQPr/948ermh9LkW5RLzKdWhYb77OocOYQJpNkGBkqm4m4sO
nBdWD6jiyWBfF1MjfrXJklOJPbtxh3YY4Z/jwb5xRJY8TIkzvM2sOEczPAV6P36G7tOYo9tay0Zw
WrnRn8QYSPQj8nmD/2HvPJYkN5Y1/S6zxzFosU0BlOiqrmpJ9gbWgoTWGk8/XxQ59xSQsIRV3+3Q
jAuyaYyMQISHh/svdn788oZ++e00gamZqrj8kf2LHOVVTpZKCKcJTwBwPWN5hq8EtkidxrMpRaS1
cSSfXh2Up3+C3OvdtyKxXg4oftCrATHzDTEvSg3c7m1Y9jJ9b9T1cGnROv150hMXMg63wWjfyZ2G
VkD+Lp3TxzRVUbWdvqp+f24ono3J8KZL85/fBa8N5AtsVfhiq5is1g3ZulIZh3j06U37WXEnJaP/
pt70v6MovHqEkgLNw9VWKaWmaiyrZKtIRvuurpX6XGldv/NRX0BJ/71gXoah4A5giUcsrKk1RRqv
HKQBYsfE2t3GxSMqdElkI35wr6aD/yXsQgWVMbWavspmLX+pDaFh1Zly/D1RAkjfln5rgcpMT1pQ
OAFZKa4gDkXJv2isNzCKZ9TxZgSRqZNjVA4zSbfLGwtZr7Dsb+D8d+8Vbczic5wG5Ud8MPI/qjI0
7yYkdiFq+CAoIxWb6wqdLyHv2eCGkivp7Sj3+M8rmOvdarmGLtDL3vv/19X/Ea/sK9dV94N3038t
GcV//c9dBXrtP4pGcwazPBq54MH/57KSbP0/yABwReCkZ4E3EJCpf28rlYsMLBOXFVsZzruIeP9P
U975D/xrMLfgVQXm6U2WjMtEVuBAAW3xYiEywUC6ILIWVYt6atv2XtPYk1trIIsBGsw7IWn5DPtn
FKI25x48oSitLSNSKRVWOZhp70kl5JixwiJGVcL4FEmas/Mg2huK1X4d/GIge2TRGRKTuvPTaBXn
5Ns4vQR1Iu/k5ss61sukKNABCiD/pzS5FuXHAASCiIrAboGb0wl1J6FgOTQ0OGCxeL2D3S+Mw8bF
Z7D5kweMxg76nx22Eec3Ph1ZEFhCoimCMWsOsqLWvpOi7OaZnSpyDPw5wIAWb/90tFPZwCRbBnt4
9YJuSmBUcCk6Tykl6R7n6+guoCxJf3Ayd2Lq1oRgJbAPBQL8okaGjJaNy0rewV/rbao3vgVFwNlD
fG6MInANoOk0wbR5eXG9uh3x2i4D2/Jbj/6T8z7VW+uj6pj52+diAu+mDMADTQa2t9yGHbSYKC31
1ivtVr+fitF/nhxKjte3gChH//cSetmCfBfs5IkPYJXtVWpRtCoO6wOaYVTs69tKQcsbQzT7Nm1T
6y5wbIvHXQjPKZL3kpqtVQS/AMKNGxCs1GpkOZasrM2xVO86kEFYc5LZROZedePyMAv9EUIndWkB
FF8VN6xZLqIKsWcv95XiCJlMekcdxzxSHKx31Oa2hgLxgvssz20efquhfDTQ5QZLSg95UOsOPWzr
NoNV91jh1bpTKNoaijaDYFMDD2SzL/eGoKkhAYjtonjiUBCleFHg1OpKCCLvbJDLzwR889VQ61QQ
jya9zVKGahvtptAT434Msr0J7Y2ySrl6HCHLkpadl3FdHURt8iHCl2InfdxcNmCUQEyEEtvaWT3K
4imrApTJrDlAJzZEvsuR8HSL5Sw6XT9XmxP671Dran3vh63fBEzIn7B0tAJj9sxI/ev6IDvzWV+K
ZqdVZTE7hVfGme2hj4X5yIBlXNP0exKd4jMv4wTbQJAe6J+hGLJGhYJB8icf5UEvbozaC9rMuIlk
kI0Adn4SDdOdL7W5fBgVERdMGE5reaMQA664ta3CS61IcqUWQFaCbMybPxIVJOrOwOkhNzLW8hhV
vWTBjLJyyMHtFzAWCV6K+uC+8SPh6EPyBlUHcBHVvtUgRRurkd/KqdfaPSQBJWx/aSGQF7/E/umf
5HlRRnj9cLtYtpexsKZXLZs+rKUtJ8Rt5RdkiqlX9ub43Q+wyKOIERU7w6zeh9wajAP+RrFIPE3q
l6vjWkAdzcK8TT3ZTsJHCYGyd/nUDMB6jOzdXOc8LcxwfJC0ocJKAzpo4tjG164DhHhUJPQrGy2c
H6yO/gsPkvieG6D5mGvT2/C///5OFt2kfEdf4UIHVO1QTGkjJPyDzvlWt77xKMjonhToAGWhMb01
WGqMRVeSRaF2Q81juf66GvV5E1ippyrSl0keEFGTrT2Rlo2PzFXGwxHWE3+9VLpfpR/JnPv4hWMs
kfhp7VpZBQ/S6PdayKuCycvaiSuTLjLcMkpiq8CPX6cGikBKhPhJ+L1MQ22iCKrlKn6GtlC3i4WK
+1BDHsQJ7g+N1ohXGab8iUiO25valB9tJVDfDVNlvcuwZreEgvaAXnffzGfcCAsXoWlMl+WxL5+v
n7nLJaJlhm4VaD764Bzw5XdQtWkuuEQSDyNVG/hUW+DFCKTt+igXuROIPAiHKHcCNBEvs+Uo+C/L
ApOSAIYs/T+xU1IoZE0BYrdmdF/3df3OH6a/rDlsP14f+CU3WkRjMTIAFE46ojWUMJcja6WVw6pr
Y88KQyFsO8baR2OejO9FiTLKcegsqz9Agh6fEaNOilNVToh4l00SzDhkiran3zbOt2S0q29BaE7j
MTEamRrh9d95cWnwM/kCQvAU+hCEpeXPRBZFoREQJahqoCc4pPE3LCY1FFWyib6ptofy2Poe1IZQ
kwKHQE1F7IpXByN1qINQ+Iy9pAPzh0BJezbE0+NotpHvmUmpf+uSxIRCbeafr890a8OxEUjFXmRu
nFXgBSocT03Yxd6Im+S5DVuAczr77/ooL0d79d15dgD5J1sHXr/mF+RRYQ6IAcVeFdd0flNZwfWv
z8YPTTPq2K3XGuIvSvh5DkNEAWAy3w5V7+snLC7GWxVX8rde05RU8b+GCIq+GUWA1d0WFbOCDKEZ
eVjSJGx+CbQSZpE722hjcTWNXACNNlF1fxGvf/VdazjXc4fludeF0ngO1Kw8KzG+PtcXd2+U1SdU
In/qSq4L4DJWdk64zw8qcro7MWPr6HJy6bfSzgfVpa9CEw6Uld1NeugBLX6PMbX2MYyCGjRjiNvs
IbQqBJvKasIktJTM6FOKugEWDWoRunZsyrfoPxQ4YceO+kvlUP1djhaW2m9fCUgK1JUIoBqtr+U5
anFiUALfDr24G6abbLbnJx2Hr/P1UcRE13vZBErOa4m3OsuxHCWpZiVAqjjyoiQb7gynQrLX6cIz
mfuewrZIR9ZDASwAwEqDhuCwGgo100ZNwKV4VFf+HmPrfUPhFZUT63OJ9h4yRD+uT21FkhZ3J81P
SzEoVmlUxyyx117t2BBE8YwcZ+hhyJd4WRdNAZZ7AW5KPOHfK8o8eIjctvfI0OAHbgS5C2IL74KI
LOn6T7lcZU4OBwcSLqACKBHLX6KoQLmdJArJCNP5k2nHGErbQCi0CKGa60NdRvvlUOukcNbaMO4Z
SiWtdi0nS24MpZu8MXKCd2ZX6f/L8cR18GqRFb1BIIGWvgeUOHHNotR+RUkyHlFphRgH4GHn6F5U
6whCqFbBaUFfgNVcBYiYXKd1ZEAYWugrN1UiI+4SWVEQYuLdKw9SXifHwSrzExr59p8p6il/X1/g
rW3FEgNC4TqFarwmV2FQJFWNwj4OKrV6roeu+GLlCJ91vq/dD3zlc2VlqYe7fXLnBJV/7myBVyn7
t5YfWAkkVDWFrj31qbVmYjgisgucMfTGQaGOx7E7dj1Q+gDixE4s2tq/1L/EkaJQSsFt+ZH9EUHm
AA08r64xWEYrFRmmCfhkqpbT4frybu1fcM00XDXOywV1rS3iEZ6PFXgV3S84jxC5s9rwz7EgVE8o
ue7sp8sLh5IrjygTqCiY8HUSl/S1BFdOC7wEV/d7ZBWUv2Urz3eqUpexj1HIGagyg2YAALNcwApP
4bap5MBD/aP/irgbIlgByrIqDuh06Bz7VNbxXsl3c2rsUJIDuq5UMZeDBtQaSTXzwEuxtPpIs3V4
DhVtrxu4kQ6hci7o/hTdyGZfzsurCCBJKIqkqBd7c6pnz9h5Tz8DwsLdFGv+o4pq+10zWeFZzxGq
KqQ4B2tjjU/Y8GYHBOL2LD1XhMyXqC9wbJCs0KSHF7aO+vhgaGqcsdSaU7xPyOC+5OEscYMi5e3E
ifZBtnMDevekVX8VsaKd5WzSb2BXxQ+lGgT005Jw7+7b+hSC18QNa/JGeYF6vlojzE4GBL+qwKtL
R/tLlvP+mJn9kO4cnhXu+d/Jg5ODMc3Ll+tm+clROJ7g3YUB9AvL/FGoEE3Sui7vnWw27svOLG4n
pw5vnaCRzmVWls/A/se9THH7V7zgCAXcm3rL8lewF5zORyDI1aZ4/iMfav0YY5t3asMUQZoOWBkS
vLjWznH8OKNvfMgiZ4/bv7HilBwEgoMyGe+B1Ur0FiGrRFHYzWQreZbQvoXVn+zhxzaiFQ08QitC
CWDb1wxXcexCMx8k/EnaL1I7Ng9RmLl5hdZlJTs7D86twTheaCLI4goU9tSvr1oEybQ56VvJHeOk
c3mSWmfyCePJSHP7nqiffLgeireWkKgP09DSkZZY9/lDJ7aNLu2YnAasZFCAlkuRlbypz/+yZXVi
I99IrCFlguWsunwgcepqyUXgIgXPGZML+uNeuWYjADMKz19YfJyPtUwPTY5writGQXYtfgrgY5yd
Rpx9OWiOXVEN96CYop2piZ++zHjJT14NujoHQTrVXTvzegEVoD+05dDeV+3keH1T6D8sbfBvGtvu
Pb/0LffNnw76B2rFCBtTZV93+5Jcop4TBZLrBKHuyT1Rf+7L2bs+ykZawGaE4MUs+YKa+PNXUQ1k
lDIY9ei4SoZqzoiO4dEoHPVQREp8vD7Uxl7kHhPcSB7dIrYvh+r9WkmHsHbcMOztz/ZQzfd12Q47
KdVK5/dlM5JWAvmi2MbTcN3SUdtCruc6dVxsrEd3NAuEGRU/Lg45hqM/NWXI3TmWo19mbKdCf7XH
8knvlEd1lhPPMpP+NHHnPjWdJuGEPlsoyyN7hTASmu4PYW7Yp6lDke/62qwoo//8apOHInZKLy+5
1eLIPGp8y48c10jS8lFPB6yyZkWDNXCwsy7LbmKpC1GmtOTpQ5TOOo6gchj9TBC6/KAmuHCGk6VG
h1aR5/qQ8slRENMLDfr1EHTB0/Vfu7FpROosqlGU+y/UIKrE6SAfdDbGJLlydkqULqdBSs9Wjer2
/2qoddtRHnAKq9vRdu0mGt9zTTS3qjoOD9U4+zvfYGdW6ybG1A8+BoEI1oSJ3XyCXSffWPRO3lVh
N/zOrDSaqYikik7Q6gXUFbiSo0SINo5c1x1WrTHKAokGB9G3M/N8fQk3zh2C9PSkaahyma6rPhIV
n36catttjXaGfGCjkjCgwvs7o6APgg6JA4RldQekDD/FNXuCyn13QNpROpRhvusKIUrBq3jMZP47
zKoxkNjGLI9pZbtaX1VfqrGi7Y1S7TtYqn/HbaB813wDBcoaNTC5M7PuYJpN8vbIbMMlpNtF4ASm
Ki75VzFzsFIFd7uG7V+jUAAgDVnFCRb/bywoMEWTHpHONlkt6Dw7iRIlJTtfiRSPfwJ4mqOi+juj
UG81hQwWMkPLuSApMvnCAdSlSP43PsKBq+RVv8Oi2zxZPLRFB4SHmr6q7+NLKN6bbPeo6vTHMJTS
L4NkG15TYhR4fT57Q63mg5CjXQcmhxgD6OwefQvHa/VBMP7L7DeGAhImLk+eTpyt5dKppqB5SIPt
9jIauNCmmrtxQlfbGVrrN44w3QkhAEWmqq1THyDEDrVNjnAhyyYZXFGfyTrUnSO8kWBh/4XyosLL
DTzbKir5edMmeR/zmYbeuKumKLpLQavdoOukgZ+06/s+D8uv1z/Y5qBk+MCakJ0DqLNcxb5TpLzH
i9iNe2yjRAfs7CA0d1+07fyesnFLq0GLdkK9+J+uowgWBaD2DB50jLsctKwdq7cndn0ZJ+ZjNgya
q9pSeTbSznqwQi19e8RAy1KU96nug5wWIfpVxOgTAypey1luizo/dVFbnIwCcsibl5I6ODLqoAcB
F6zPso625ST3jKLgDXRGEtZGzdREqKZ84Xq01efK6fYu6K3aAf0aKs8GdQr8+laHOy4gjfastEvC
EGe0JtXmWQ2ivHDNLrf/7FJipF5q+VPQ4HpfRqKjNsASgxkVqLcSecvOMmyEAMBk0EpBZZI7rwOn
Jnf6NOHQ4zqFH52yqQMnL/uVqzvO73xXA61qKnhQlal4Lb+rDkizTuAmuWVSR88I2ON5HvT2Tkq7
cYFTtyM3p92Bv9AacW9KxSA3BCC3tdijnRxnMGWb8O33jcM1AwAVSgYQytV3DLq5if2YUUrsjdzY
6r7PdZ/vPDe2poKYELZFFPXB368OXmL1yAhniJujz4sT9ZTah9rQ3wy1Eh9DBTgGEkW8oUXMeXXc
bGdWIwyeLVdz6vroqIV9GOyw2/ksW/sMNApsS0iGom+9HAVRMIjoYYNQezPZN4MUKJg/h9kzGk71
268aIj/3DBRpEDZriN8c5Lg9QAWBLpCbJxPn17PEK8TNQ3nPU2prVkiMYl9FyxnW/eoSSEKlt+Yx
sFwQC+VpTtvsplSs7BRIw24yJ27IVRimjUQ2R9cTnM26DK8o6P50wDxcpTZuo0RK8FWQzhSp/7Ak
FP6lAOkDtC6OFazIw9Co34a2+nE9Zm5OF5QJGwW3UYxVlh/RHyI/SegFEr263C0M1CiyRM/PEBX3
9EZFanoxW7JjSheEaEtf3XTGaCN4IU+m25SqdI+lhorFihoeC19RHoxIzQ/jkFdn1H76Z7tqgt+4
g7hfEXPh+U2Kvj7fTpvgtqmYLvZ6OpyHHHlOYuVO8L1srUDCFLKY4lqFjLHWekQ6Op+ivjJdqXD0
w5BHfn5o6Ab8kpRKvTdmDAXLxjfR3I6Lz4jb926Ud82THs8ofF3/thfBhp9C0AQqA8qK5p3481dh
YK4UFYeBznRbW87udTNK78xe3slfXjhDi89KdQ1aI3VKnu/cNqvPOpSjpPXg2l3dRI/iPFedUiF3
lAG/lHuhIp0r0y9fw5bgrkJ8a6SaMISPkzOX1sHSwrQ+DDoOlKd2KLLR61vZ6eH3N/nfxWAlxsEZ
LW7V2i/7exmVH9TMJyXpP47oLn2G8ehH514ZCv2QG0oP5R+Uyk6YWydo0NNpCYgrnl4ZN8TqhAST
M5R21fceWjTFAxqQ2THP7Uhnt87yTdmTVsixKv11/dutz+XLqBSJHPAnAO3WMEl8VBAZVCBD4NvX
nOMkDU5m28uHvG6a8/WhRJx+/QEZSmitgIpAmVRcG8ttAuPCN2zuOrAgmeP2uho+zbNuHcdAlZ7C
UpfdJNDt7+1sJzu0hfXSUhUlZ4I0CbqY2LNG/zkh0ghqPvfgA/Tpb+qyv2a5LE9ZHVQ3iWkHN+Pc
jN+vz3a9sC9jUnkmRRQDWyJKvToUoTXltdrzOfW0VhHYGuODjCLdEXjdtJNRiJ3/emGpwEGTBtRI
cCXArxUQDDuWAi03Kw/fB8tNFabWFTLnH8TjQTJzZ2c51wFWjEcpn62KZrxGQX85NTUqJmS/usob
8fLxsMKcb/sAA7pDh5DmWQmHGLUMx7wdubfvabGH+s6E1wHn5QfwEESHmB4hJbLlD0BsILV9M628
qW0s5He54DALGLNoJ7Bd7htuDxoTeFQL2NwaDmZ3EDOJvKXn2FGQH8tc7X+OZi8oB0Ue3dpKh2sH
OFLvrVuHYam7CzYU1/aaZYNVFq9HWjLIZaTfMHmMj3VZfZoVa4+jtLGOlIsgXFEiozq2/pBaaQ9S
pUyFhyCOcZtVJjJsgTTdvHk66OYCZxXdcJ4uqwtxDgbZLBEB96j1DF8HzZduyb3zk5xLyd6b5HJG
0Mocmqw2eZwQ0F3uDOTU8NOY4twLJXyRdKtRDhRj0tP1GV0eODB7KFgKNQQq7OumnVxMckQRIfOq
oItPyI7gk2Vq3qArwRH1iPrN253hRDeLT8WeX2/3Ma7LJOel50lF7xwBDQVumox7UOCNSfFwFSLf
QrmFKH2xdPGchUbhdWby1cxm7Rgn+k3TZvCuJdybri/hxofiI6PY8qKZCaFrORo+RpZBZlZ49SjP
z1qLy+/gyG+F1YoHFi6ZQJvQlKXiL37FqyCMFIzRK5VSeFWZ6u+GVBm/aIVc7Xyfy1DPKFQEMGeF
MEYMXo6S4lZYp60O1QDvLCRIhAqN0useDnfNTkTaWjaajELXlP4f0s3LoWLZECZicuH1ZQ0hHfwf
ffpuT8ptaxR2NwAWZANIo1cTkihkY2iVQtMYBuWolnML4UDaa7xtbTjUTQDbkiYjErp61zljQRQo
HWSE8dv5I4TQfu4mxzwnDpYwtYWQ6tu33AsvjVuD+vwai5piXZdU6px7XUzXyrbQCs1C6TcOKxsB
bAd7mjLimvo+duWg5kOaewXYonPepOD2kQx/+5ajIQRhAqIAl/Fa0g+/o6BWIq1AsbfPbnhkZOeZ
ZQNw2jo7Q11AFDhEPBzxWKX+iBj0GgBapm2EdQG3BBXa9mDH2J812ld6tT/qMP07S/v7sMs/FpNz
X0b1Tlt4YyeKqwPELoMLQuZyv6OFmg4UFwrP6YLpGCt9CeI035vixgHmfw86GXQnxEJzlU+ohEXU
fQpGKdDBq1sCbNykzxEq26fre/AydaL4j9s27yVEnyEgL+fj4PKHDmtSeMDQQ9evOuNgN1rn+dgu
Pmoz0o8F+I4bYJ/BhyrVm52reGs5hbq4AnKaUtpamwtKr1VWXVR4FgbnxxrTJJdmaLuzYzYONh0I
rmCwuKg/rO8rEo1MNnpYSmhNN0/xLAHyjmYdDbUhQZUzT+Q9aYLLRM2mJQmLyCRpogGiLZc1UbJc
6onDXtpM1T3vQ15/QaE/1Eo8h4cZtjC+j2AadqLx5tHgVUPOzbbh8bTansYYNLmEZKo3jDPNqS6S
Pgd1ntzZtar/HAt8ubou1J4w0anvVDLFLx0on50fsTF3pAUFHIRkkf6j+Bqv7rhIzwalQ3LZU1pH
uovHOH3QZWreyKrAH8WG7AFEwFsxBsQEMHridsDCi/C9yrMgvLf1UJIB1SDHbqYkxJteCtq3b1c0
zEi9CdiUyS5AE0Rr28jUzJNRwX+ew7LF7bOXz9fPpLhnls8nmzIKyQF7VXzHi5ealXd5OmSeX7XR
+2Iu1ffwVXPEu9vw5JdwLuMqlA5F1QU70WAj7uC9xduCDcS7eI0VbbNOjbW6yrysVKuDzEPpkGhT
4c6qPOy82S6wfuKLUXC2OP3wTUiGltuEfwt4aCgzTzLNn0qZvzOk9qGNHLQG6ye17W/MAT1c+EG3
FTaviRQjIRLc1GXx9fpqb4QgytLkzBQiwTasy99qXiGvyKXldV1NBMwQcsaodX77zoEDzGtfvKSA
P6/irBZDHUqDOfUqXYnIljXDDcxmD+u7EehYTF4cAuNMAXy1pvJYV0qTAWDWu2JGdTmVbiUwZ6Gf
YptqS2/th/MJBYuOnUp2QRKzytA1f1S6trQSL6oxkEmrvP5T74f5TTZlAtFD+1Mgxynqc+rWKWZm
BUOEHWDiGU4yfgtHtTlPc18fijF27tKqV+7iPkBB+vq2WOnx/jssURzcBOeQbGO5P8PZiXNU7GIP
PGoxINWUpF4GXefGSs3Wi+MAd7hsUp9nJVNOEBLoN0t16g4NNpySYafHoJw1z/AraycFuWi8sSBc
ZTR8xbNb9DmWv2ySUm7skOSq0HAqiyXfOiRhHoD7cd7Zevzo+1HkqnLw3gqzd3E+PCIXqB5iY/x1
fYk2Tg6AD4qEZJdkzWvAVVwj2YR0acIJbpW7rnEqd5q6PQ+hzVFA3dLXYw9wly5nS51x7Ixcij29
Ghrg0GZ957fGz+tT2Qh8sBnFpwYKLZRiloM0OU4Q+mTGng/UDonOEA+DBoJU53Q7I20cUfo5bGRa
lByeNeJaG8HezphPeuY4J8cgIr41VsDXI/Ofv85BsvcYvCjMs13gSingLwSckFmu5zYkaR9BebPn
KLgztDEvDlkgRR8HNNC80hnTkzRG9alJbecwTlN4X08FPvdmlO3s3K1PiWSOIBMboqEl/vxVZiAy
pVHxM5S05b4+z0UmHSWQlTt4/a1vSVneBvpK1x2gznIU2woDxLzlGNptEbhd1lcnBzjNadJzeSc0
XU7opXpL2QBNMeqPqwAoT6E+IL6beRCwpFvdH380g77nmPgiQrDMBxgF9UlxK9PZXk8or3wNF6sw
88oceY/jMJVR9ayTyE2obto+olJD0frnJBxtBO17PIwO3Kfq+xA4PQBZf5h/UPtFmLQBNq5SEKIb
dgr1sX6Wm6QZCR4FWr6FFfxKQvjEAP0zv72fzaabTg65qoklXqz8Glst+jRkNe7qRTade1mt3yfx
UGsHSdHQaKSjkWfeYE1zADkq7YsbNN21L3LbDIXXGBPOE8Sy0+Qr2rdKA22CHIGWnUuzkr9H/pD+
JU26PJ0shOO0o1078g+0Uifl3Kadf6NLxlyd1bLIZvy+LaCbqh4UBz2vrWgn/dpIollv3l2EAoHD
XVdZJ7mK4xYhSS+Jy/lrXzvmnxXymEdbkernMguVByXTbe7vWr2zctk/KXby1m4saSy/gaIhuD0y
6fUDgvdnqk6xwZVj4nI5qr1wezeaQ6tbe2+VrU0sNhbdLAZU15IHaON3Mg64UO4rlM6KyU9OPMDf
/tJzqNLTNEfZAAbYWgzUKTUjRwM29cLE126MbOgfU3h1O2d/ay4kk3BqhRwTHfrl2deDhCWdBxhc
ZfFJxnLb8zGU3UldLwMMqjGvBlk97kJ1isJkYpAkiulxxnbilZEZorqb7DGcNofiFUm7iNLuBfkw
D+ausOo+9fpAxh7JrHxEKxHu68ap3ZnV5cXErIDqvBR06VCswuYMVGeSzZQPVJf5XVO2aNSFRSYf
067GrRgZzD3Gy+VDkRG506nmiPfUOn2M/TrCZJcRjarRHixK/kdjGqwTTnPqUSizuH2svb1QxaDC
0ItqJViXdVqXJFhqyU6YemYfDXd9gS+8BTuDS3ja69ZsbEbYJWx4HnO0h9dVeXsc+jnPncSbomx4
SDPV/J5UFk6N13OXrWEQKYLAxTjC52i5560mAxxYawxjqMMjAvfNn20eZLfXR9n4WJwosggeF/Am
11gkXhXk//BIvLhI8WwpK+W2imRlPMKpVh6GPjJPfW3ZO3i9zVENLnNeTKD617k/lMjOnKop8QKo
aS6KydVRacf40fQT2S1wif1izo7hXZ/q5oIi3I/yBQpH8AuXC4p+rSqqUomHTml/Ezmtf6is6K3q
ZER4hR4UFVMwIVzqqyjCUurogbaJN8xV8G4s/VSI+PfFTkQUx3aVPCyGEZN9lXNNbWjqI8p7ntHa
8a1Jnmsdxjb7iahM4jpRY3pp7MBymNDiv9NaX9/ZnRtfUBNCwSAg6XiA/1qO3yCz6oeVH3tzrreP
PQpfxxHbl+PYd+qpb/T6Vsqy4Mv1L7jxRKKFSOGUxyNSYiT0y1GjZsrisqoQsjD6qDpz0TiPUVlb
PIUbbOptu/7Z17J1T1rVo58djzehJKmeCcXxQc4Sf2dHbYRxOoAgY0wbu2G++/LnZMROdZTK2IPX
PhwhXKbnfMJRqQoRBr8+9Y3NiyChkDVh84LPXUWDzPZxUR95lJFVtAdcj5JzHnd7OdLWhBBzp3BM
QirQg8sJYQxWyz60S89PQujc81y6uRzbD5ox7LUBNyckurXkvzxe1k8zq5B9pTIYCsvBb4Fp53dy
FO6xvbZ2KagI2MTcgQC1Vh+oG0MYL7Yae5rtR2DGq/Fc5lPwTg8nLLMC07wF77n3MtuaGSViMi5q
8LShV8lKjPhu57BsKAv4w0Gx1eHD2BfV5+sbYuNepxfIJftSIcUUYfmp0DXzdTXjwWkZ0fA+CYL6
KY99xE26HPPY1teMnYizNS38n9G/IN+jiLnagRhklW0f4JcUK4XtGZLeuNIk78kSbmXpvCSFvjAv
aQizqy2ITH7W60kfe1guDHdyOIy3Q6ZE77SyS54CjAFEIpPeAiePvjfNTL0tzObieH1xN84BS4vA
GvJYlEHWKmv4FwJ1ngPijD3rXxwpjg4V+uBe7fd7XIqNZeWwGXRrmDSWRKv5dkM3jHg7Rl5eyPl3
J9LZnY2Tn65PaGsUsjE6Z7iOIgW0uvtidQDAPSUoxUjKtwpPtrNWIVNwfZCtVQPnIThJXAwX5j+U
lalz5GHkjUkg4TCW9Ogim9MhU7U9L+bNocj3cIulGHBBpsnmITfr0go9JZT+rILRP0WD+iRJsf8b
O4F6Nu90Fk1UWpbHjNuv7CcLVZrCMpFjnxr5rI3Iviv+m0khZA7wdl5KbzTDL8RYdORWUFVQEcDR
K+p/NfhVXcKe5/pH2kgcUJ6i3GrRdBfY1eWE4hq3RBW8n0cTEM0IqBM+FiZlYjZnvul4HibTmo4+
6BfMA1MYHjzGJWOHQHQRvHj7UPkQbR1BiF2/TQV+tA1wpvNQ0CzeR33cHHuQuwcyReuEFbr/1jK9
GA+kvSitCgLWKiQ7rVKjd5XHXo8ztOvIQ3ew9TbY2f8Xh4wEkqQEUVWBHqd0ulxa3URSlwd35CnO
8LPCfPYkK7W/k3i90PsWmZ8YRYgoiCI90KNV5kUzgBJyVEWeRC2hPExRAyAEw9BzGjbaBztykkdc
6/2TqteSZ8VKFx0ytPgfLBWNwaDB7Pno4Azqzk0gzOWRfK21YTyPIAnd1JBwO4wwr8WAY5aOllZN
T9IUmTuJ3MXxFXPAJZD+DO81mlLLlcqQlazxk448PWyb5lRVuU6WbJtpdBhJaE/Xt7wqlmS5ZPCU
OVD0wy06xmtKix7pSQzeHVkWVUXgIZiq+Gz7lEjvZGon/l1jCcRtWmPSNfhj9auep+DRKYYC2Zqp
kA62ryDo32v5r9DUJK+YVLwjmsAoHqLc6h/DBHOrrvOjh2IeLCCtXX7oUQ485tqs37ZtbHt5j+lm
NujabeVL34FU75HpL/ceU0TXAS4lvCui/HJFI0XOFWARKDkVqfE4JQ0uPXoZ7ZyjlfcL3RMclRHF
BghiAayFMLkcxoy1QEnjDr8lNXIO3ay6cql+CKsW1LvzpenUe93yn5DhSw96pru8im8dPcUoNq+P
YT49jXn/ye/pbAzyIB/qoXartNPwKMN3UBt3Sh+XayIqUoKYQoIJ6nB1UqB+O5JOp9HV8x73s7zQ
M+Hf00k7++symjGOeACAHoHauU5ZggS9DNQLbDfzZ+1jZMX5j4Kyf0ajPs0+zFRxdwbcmpjgdNDZ
BArG38uvkDTWWHdcDa7v9NKtE/Pu0sYwfWvCB2hOQB0EsU60jldbynAiKIk0O+A31MOt3rXRScjs
/c5cAIqQoItqwJoQbmpFO5cZc4nbKXwI5Go4lFkS7TyfLgMOSRZgYvFsJONesxJDWy36ZIAW0lZl
dTIrfFvs4q8cdMrOdDb2gsjmQOehcEa5cnVAWlyCi7CxTTcPgukeq0me4JrF26M3hs/VZO6d++3x
uGsE+BD49+pmi3SjzSqyLDeD2vNt6FDZNDMUoFpUN89DoRg7kXtj6wkWHmhU7m0I6KszNeNdqyDq
Zbq22qr3fmjEZ2pGo3s9Ym9+LlIhQKIw19ANX25wmPsO2mViVhrQoRBAyk2jTZjvTOYem35rAbmL
CJwC5gZWaTmUNtnoDmoz/Baqv3fzXGnv+5F+x/zOqONyZxterp7QDkQDiM46QXQNy2px8Sk0P9Lc
Wp3MQ1jXfKhB0nZSvMvVE204WqoUQ7nsXq7DV7WhIjbwKdR81bUr58dsJsrRoE7r1vBNdup4W/MB
/aCTHfMoBCK/XLwWz2Qigqq6tSOloOSN7pQFqf/mQMR8QL7Sk+Yzcb0tR5m0QB6CQFNpQ8fxAbNy
5bPUKN2nt+45MEC0Z4CsUQyFBLocxUF/Miz8QXXLCe1DhGgiNy4N+WOjGv7OUBvLxt0pGLbgD/AT
Xe25WUcJubBHlby7um163bjHKHVPBXBzED4OCH+FnGC918bKl9EnZhAzzSeq/ZZ9Fw3SXpfpsiQn
sg52NKkHgBHqAstly3tc36kiK+5s5/WnOmzBpBDs2/BZ0knsnxR/aJpDIpcJJDU/xx+xhFgd3BZz
M6MyNaP5eZ5No98LjJfTJwt6wQaC5hTkg+XvkoOsHSKIFa4emMlfKYhL+v9ytdMpvowelM3xXRLe
U1Ds10URJ5uyJjVymUWmv2bbExrzQfquD6vyaGTpnufm5nBwOelMI2wF62c1qViF5pIFssuBmW/z
UlfdCOvo/0vdeS3XjWRr+lUq6rqhA28mTvcFgL3pnUi5ukFQFAUkvMlMmKefD+rq00WqptS6mIiZ
6FBHqKi9QbjMtf71mzQncjVezOZHpqzfXcRdgEMBQG3D/glZ/+XxdEbuutu63tHVfhTD528P5ub+
NL2Jo8ARZVemNUNq+GoV6c0N9zkVesdpFV9cLQPyMFcX7wD5ZBhe84Pe88/OCZCCVsAnzxWPnpfn
tPSinIaRlMuld+sEC/r+kEdO/YOV/rs7tT9z7JF02QwbviPQD8gURW+47nGPKj9ZIqYArt7ms6kP
4Iy6xY88OL9znv+muiXEm3fxm6PEK3hOKMY2CrPUYzlkTBL7TcuM8JCpJnVycKEDuG7fF0DTBJcm
01bbXjyM+fyeJA6vTPGd6/rE0batkrCYpXWoO8tw2DiGTsZqljCy67lffzTk2pfuF50ZowMaF4js
qEEYzr96oFVJJVVag3sc83r50EK6OKytQeBxj44N06TwcoE28IMW+vs169tRsRgGAdmVpK82FLWQ
KRrk9Cf5VtTX3aqjiwinj4uQ2PjTYiA7Iq78bk69vDdaroEfHgECu2u3K7PP2vHV6V9vPX/ySAJs
wEdDNb07Ob96zXJMHrRbotKP2sK9XrEQis16nX52G+Ws94AC+K17efp6RQQuk2TLSKwxpLteunPv
g2IF9s+/XlAs2A+s3YYbFPfl6zU6tsD5o3KPKwkciaexv1YuT9hfX7E/e26wUICkuDekGCW/PIpN
rGPgzKFzJNWhy5ImrJfUilBJxaO/jqe0RO4ZiN5Pj3536Bt1GYoYoich1r887FIFq1U71G8Gg8QY
MgJqXRmNP7iEf3Jyoc0MmxWe1ZCF9+VR5tZV5qBM++jutt6RxXEOOK1ZaTaznxO+Z3gxzAT5/q+v
6b7MvnoXsT7gCYGVREX92vXPX2sXs82VgsFa8litS/1QzktwsPo1BNLK1KELM/MuC9evf33g7+pV
QBlqx30IxB8sOV+e72AFmJaz9lAVq+kgdaOuK4zpz1blWz94075HzzgWxgB7B8Oag3XFy2NVoxK9
Uqt1bIWJyHos+jrBfm3irJfeqFISab2nguz2NAja8MCQWh38MijdxN3IB8ZPbjyHu0Gk59qPx5Ul
97zOCzJfAonNLwntx0h14mLgBYmL1W4SJax++gEo/SfrBTNXCLqsGQzvX8vNIpy5TG6NdYy80T81
lqpMMmYmP3jH/vQo2IfYHGEXkby6VFPjmgAo0joa/ngzTllwK7PS+sFDt3/Jq4eO3XFf+TkC28Cr
vb+bwDIXU1lHYWwsuEJ/jvrGxmpMn60TbfpfP2l/ekqUgwEDQYCA16TwVjiFyqbeOkoCUGJTOsFZ
tRFM9ddH+RYP9/qkQNfZjFkGgfJfnVRLJtBYL715NFuv9RKU0eMnAsVABAFCws9G1RTvu8IuRbI4
eLgBJS7zdKw1GGWcl8pEEhla09fBWbI+HrH7fHaCaXucs5Ew8SWshEtQdTGKxBhdr05GKNbiBBM/
9q3aVVuP0XbkP3pNH0Wp66z4mfF/iG47x9KC+jtz2liUbvtbM2fhl4ih3rNF+/ug3XB+t0hDuDB2
HPcTkQ3VEqPu9j64+YR0APmLtGITtR7EVjuEvVa7ubkkDRa3b8NKm2FClAmTEXSd3X0t5upTPg7k
2DpuY+tEm902JlYfLu0ulqllzC++eoe/hV0QFOHUWked1aUf+zn84NjswvbzD27Nd48bEnaAUsyw
0JkxGX75+vskrOjQrtfjCtLELi8VvopdOIGceD9Se33/sO1lxi5FJrCex+DV+6Nov2ar7Nej6PSY
5MqNboq5qL/87BlBBGa3AEGjckAn/vKMorDuN5hc5pE+k5zspe7jxRA9UVfLj/yovtd20BYD/KJB
2H2TCRJ5eSzTU2M1bcN2LOjshoQmdjsDg2gpJJpGjGfLWGoD38OiVGmtcv89MSr9Z7ubmwsl2kwl
az0D+bpV2z399FXY7aqYJmHaxKv36o1blqEvO0RYkE8HO4mQd6ZMQ63Y7ocfTRO+360oPPZIkz3w
er+5Ly8Cq3kejV6xHcfMmg/4/rpHwwxnCJD6Rxf8+0KAQ+1oBNvyzq5+VdMrUxoy7LwVE9GMJtoa
sv7O2twVgqybG7fYkBEolK8Ojlx/fTm/f3SBWfDAY/KJgwbss5fn6EmvLjJ34TWZo+286rKvkTeb
PyhzeGr4mpfrJIdhuo5VMzoTtNMvD9NvrRwXK5qOWTdX0ekQydU4NK61VQcnW5ffXG+ADG12udPF
voz891qEpcl1mH2oxMOUZWnRLbWVaq8p7RgLX8ONhXQGEVvWbJHvG/WefaCSWdxD4S3DwxJtXZHM
mVhKCNc4TJwSgggANzTRMhzzekJZ7+GofGjrbHVOt7noq2SZwI5jtjC8XXAXLvNEZKB4133TEOmy
bnVQJo1n5x+HVYdG0oe6CNOo7cNLOHW5e+rnA9TYYOyiuK9m+8FUashjPTcGJVVW5vqg/bGpDlne
iDsfSnTD+CgPZfLNoj7NlJnvJz3OVbIbye5DWysj3dha/T62M7v5KFaZ3SM8qO90mPtfhkwZ91Ds
yD4fjN66DwbL+qAcFRrxMoa1IpiqAzAYps7zYTnb85VbWzb0Z2+Jblo1dlkcVUHpJevaBctxKoYa
W+bA2LrLBs8jhsRbhzJHC0PljBBDusuhDyNxTTPZmMdNW/IWIH5CwLIV5rtBh7VIqt7RFQYeW9PE
m/DIzRYOpiEng98XDXo0OytThpvWW3cehXOYa3vqT5tiVO8dr3AemexKrEZ2CrsYfX3tG0ZRx2HO
W/MuE/10IYrN3g6DG83FLnHrnBPZ9W2bhGblp2W4NGHsern7NRoz38PKx1shyrlF7pB3tlo3emaJ
jSsxm+9JlXHHI1VVHh14VMa7ujN0RzqARRCUtdkSkMcvIhkHa2mcTgPj1Bh7SiNj39rWT9VUDVy0
0OA9LZSxkgvWTzSXOup5h4VgNhZljnoKM8/9bChfYvPRBOJ849OfdT6s3JkxpAKdt2q6BO7ZnGM/
aedB66hWVJVmIXnr8zlKfHuxfSLDVPG1dTr30vZmccsgFE8Kow7FbU1t/TbMh5oiNwpancohZARh
llb/NG4ziUwqqEnMVsZEwD2L3YxJunL0eVdU3ucKjgOTOpBMzqyJNveQl/n6tR8r796etR9gEm9b
jNSkv87pHNC2JMS/AqES5lOwSHWh2k6DZsU2tuXO3UJopVrx4R8kdlOAvixzkS1xE4YLPJ5S9F/t
zst+w7ho+NSGiCXjiR7vbgK+dxI7ojFGnmCNV5N/E+j8chB99jD3g/GV9m+qkkGrqU3wkA2eZ2QQ
n8pS2dbJGNXuerS10zQXte9ytWdRjk9orbyWzL0iLI62KioRj6Eur1v4wmUSuGv42A+DfhbgRXdc
nQzxAw/RkpjYuD53UaGCBL08weMzQaCP2Oirh3Wdzf6kw/uZ/xpEWqZOYzldojClJpS9r8oHwFBR
JybTOitu8Qj4PEUgN4eVyE0vVWvGE1LVXvaRjwlYamr24yqfyyIR3hAcoDH6dBmeEbyVxooBnldW
YexYk7ytnR6vMUJCAx7Lqdh96EXEPZjaoOhjB3LtRTTb2XCW4ayuj7xS0Y2fuyGBZ8vKpN+1ujGP
J99mRCrw8QtigL75gepuG2N4X3NJSWg5F2Hnr2+dpjSTuXTQGM/m6p4PW2Tx0FpFOJ9P9twj0qWh
kwkesTn57WqYyb0L/OnC8Hxxl/lyadOqrT2yYbTp3mdF1tz5xTD53MLOIpbMl9apxwjjtot8dEwB
Yx8qRlx4hsPkEptgRLKFzqfE5Yaf68Pg2tZ29EmmH85bkvOGZBIax+B1irYoEboqLvckGp4Nd/aX
Y8frpo/bIrv2RKuyb4Hm2rA9rfpRQ4IRDQzWpZs+1swkpqRgRnoSZvmeJ9+3WNM30+xdhmpEXV7b
g3Vtwtnyk7kp1ZU1TNiTNWQ4npDKyTLaEg4ozol3ziWZKcVsnXi+ZtEc0L08jFVZPxW2MecnngiX
/Ch12YqTGh8uWjtKdedEeHNE2d0XrE1lLvrfOMACCFtQn6Ckjax7wjwq5uujQSkwUoq18HCNtUqw
lrc/bA3Rpyej0oF5SlatXcQed7HixggUQ0vULF7sqCzsYpSa8mMTChPXhdJE6tMG7vaRtG0C27ZG
2nehXdVnjoK+EIt56JbYcTATOJRBLqbTjNXYTO1cBQbmcF1wn2Nm7scRm9bVyEsXnAdBb5jYnbt1
HdtlWz/XQo14jmF49In5/XjRYUWbwRyzRkDZPqC1WLd+vc2izdAk27QNi/iYeUsclCUq8NJwW24z
9tpn9ZJ5cUeDc6KGwEy2XF4ioppu9Wx4bEYUc2Vsk102Hb2+11wCzCuIMMv3uE1G3OrWFUtexnDX
8k+TZzQq8UYNnZ8BW3luKq//0gEY0pN6yivj0jUpsSmEjT6ty5YyOFvXwYrz3u9Euq6BcakanEqB
iLzik+NK/2pbh1mcsFI6S9obNhtaYZVGHEQleY+qcQcWzKFcbj1VTp+aLqu7xOkCsbKYehXSr9nq
s3SDdVLF3Tx7OuWFqaND3mj5uDFMOcEdew3P50JUp8PI3pGWAVXqY+VV/nYQ1ZxbZ0VrFL8Fpnb7
1Ck8u0yllZOktjTWiVxEd5xEj5LMdarBStq1by65liWLteimLhGbkfeJje3e9VYjnv3srgtwsaqk
/9CPnvNcRD56XX+qZ/NQyxB7+5aTVXFpsV/HZjiyPMjOn26qcRye5cBOd4IvIvwzZ8pW+lWW3ek5
n1XItmSCMreZuX6wnKV51ptlUx4M4+o+VNqYn+T4paiPVtlsX8iUDj8t9dZS0vVg2Usm4ZrYkCLC
2NCBP6TcN49hLhmXd4MK5ZNUtf7QYc9dxwMK5PdiCfQXGhTqu963+jle7Yn6zsXwsL7f65O7Qq1G
caLrAjfLiCAvHaNPQF0yelLNCX4eS5Fsy4ZiyIyEfhhHO/jQh578WIViUte4FbRP6JgrPwknKxjj
JjPG62CZxFdPtvZH23F7mkM3y76ysLE3T7YLkkQgbJPHfE/7Vrmt9a4ym+BeD6sJracxMJeHx1AP
6cIyZ6S8jXV0RhnlL4eqs5Yzf+NxghO8Pz0VogeMUwr0r2EugzuCwKo6Xoq+QAuK39ed2dVOns6G
bD/1WeU9V6gLqaJLHb0zPLtwMCTwmucpi4ybdlzbq3K2loPQVrUeWmts9hwGoR6bphue1kEiMGuy
rN8eZvR1PBJiKe67OaJqD/LKCsheRPYY6wxvRM6hWpE3t131jgtW6XONycv7ojNEjTyjM/rrbRgt
I9UmcGsasN73MSgcG1JZCS846S0LFBaLiNxL61zagk5lasobc/bX7t0k9rpjGh13S6vFhLjJSiDv
8EQf+6SNglXGDY/qdTuO5t1aGz4hGebM8kbp1a5xD67bxFZB3GscqjJa4yrCwzBmpOjlp3ZEQh3J
dcsoYsbTvTpUMszfk30bfemYmMEBDJZiiyVMvvtq8An0kb5p/NYQprJRStfF29lmF42FAFxbRjfb
YruA8xMvXd51sZFxO3kd27w996S1FEReaOe6wevXPpl8Jb4uslW01naVpVG5NAGCtWVvPkrHkgmB
F71KRuxBjfOZKC2Bv0RYPJRBrV3Wv9VY3hNGvOrTKNzkemhoA0l2NP2B8TpxqWwzkW144LG+6o9+
ton2dECdcGmPUq5p5ZSA31sdVcdM2N2EJ57jfd0Do6lF5zb0zjrVLV+gjQb9eeM6+RhPRpCBNtl5
k1SIJj46TsebVMmAjaQb1TLd2MQPN6f5qOooGWdPVKm1bMv71pHqMYNQmSeV0sWU2LPsH0UkxjyB
bxk8teVGgqtq282Pw5r7lwgSub3YNeT4QZqM+iB+NeFj3SmcA1HGAqE1jZdf4iA/GAdT+lZ5cKa+
IKOOndmJF0jueVr7pZmnxpZrLs8mdqvBvNqaE2036C/sQJeCiBVcSU78oMZZY/YVGHJeds58jQVG
O9/qKfDfGQEuOIk1S1Zt0xTBqZaOmmIzCwHisMHFew+1ywr7FWgv8XI9mKfDVDv2p5rcE3VtTFMf
JjgutVfFmg/dWVStxXVDneDHqmrdNqYRlZ9wEJK3o0WaerxsnVcmkUExmvBmI77bPFtlSUuf0VGw
MBaPw2EtKdvLurrHPKp2YqXbiHzPSU1z7OMZ3TJRiab5RHK7wxMREdqRhHmhiwu7daL1gsqIUIig
t8KzeuhNuHUt9rBJXQbjfW1V6mtbsSKmc7UOb2fmXXeNqij6y5z+8KLMppq1A40EaWN9J4tLozfG
JQ7XsddEXTYVBt9i4Y1birkbY4yE3EeE7VORVr7X3y4LcSmnBmXASVUxDz102sx+WyuudDpS2lVJ
KAfzrlcDRaMzm1150Eob435pAnUHpN5FqayUnOJwiwYnLluHCycdO++pJ81OUcMsPEiAPAz1ofJ5
1kUlWHjOCz3Kjgok7z8EhinFWYUM6VNo4pmQbls+bmkTtWSL1/OKZSMVlDyRCkAXD+SMnFC5Bstz
g/PC+aQ9ule9Ef8Vo3TDR8jshyZjuQobHSPUz68mFKi3YdH7d7YRsmRbQ96YhzUcMjvWPtUzyHBZ
BSAloog4lqr6JCrCCEhgm82nUI84xdn9Ir8MJVO0U/Ru2bFbtihL/XZqn9TkjGb6N6fQXU8S2nys
9o64q2yKx8FYTC/5W+/Tsw8NtAImDgElu5ydh6AHeso9/OESTHFJCsMcIipicPXc5b459T2/c/TT
VpwB8BBj9BBmNdjj65mYJfTaOWu7HEftXmGk6bMbT0DGPw18BQFkOoyOfRT5IIovEalyVYbuLXM+
muhJYf8ie2rN9Uce+98PPUgqJlER/RyzUh64l0dhzZ2KHBd4oqBUedWURXM7NlF9bmWecxy60PmB
QcOfDLx3tj9k2N08AXe1V0DiJgZn87x8Ps4uEX8e73EzanY3Z3lvYH4Sh+3gJgMOzrG3Ubw35V3p
U0WPPxt/6CEccnbtnrOPr6D3vTzxUWp29NyWOA+V8+ncE9jU4nLw0zeRo2CXA0+ZM7ZeGytUNqKa
3JnlEZEmmuoxmCgPiI75a4z0OxwYq0ymVvDwzZ3B8Jq4CjBWiy7XmIxns74qa/JjgGO9vZyuk78+
1HdwLJHWsEkZDu2+nMDcLy+bXGSfb7pujoMMpmQsWnE7LWL+8tdH2THyl2gsahqIUljgAclikPDy
KPzybjNxX7g5NYMdTannl09LpgHcjE+ozeB2/4hQ/t1FxNTLDHelHIohENRX71utCHqUpsetassq
sZrSSAO4cAkG/T8ty0NnwHNBKcIrQEHz6iLa2+RtmSfXo0tMTSxoVU42vLl/8FR8d6u+HQWZB+IM
htmvw5nqsmln5Q5A9r2xHaift3izup829NqPwp89VZ0R02sOU94Ec2DJdmXysPixB4p1FJJwx20y
fjd9/q+n5X/lz93tPx+A6R//zd+fun4dieWVr/76jxv9PEo1Pv9y9dhPvxxV++VRiq797/1L/udD
L7/iH1fiiXi+7qt8/a9efIgj/f6bpI/y8cVfDgT0yvVOPY/r22cUQfLbAfid93/5n/7wl+dv3/Kw
9s9///UJ7aPcvy3nl//19x+dffn7r5Dc//Cq7N//+w+vHxs+d96NXx6//8Dz4yT//qsTvcEiBk2d
SaY1Zp+7wcL8/O0n7pudYLCTY9HQQ9O3f/2l7Whr+ZDzhrUfIQUUDwxtCCT89ZepU/uP7OgN/8GB
G8yImhWMoci/TvzFzfr3zfulVc1tJ1o58elvFNx/v9UBOhv0SPvxWXYRwLwW+OsFoftkK0ltoAHV
7EZdlltnlwd3GKPgVI5GLROyZcozd6qYahlkQyADwtZlGl15kW8BpDXLeT839nA2A1Pd2YP8BMcB
NMyYr1st1ndGEzgPtjFGbYIl4nzSO+VylJu5XS6ockWM6wSodDBcTV7jT+fODFXnAGTLb2EbfjMe
sRFpnPNAVBLSMu4xPV77PpkfiW+O05UijFLCS/MJH4jRY2fwOb3a6x6zcHKnMKVfJbGOWEXmG8Kk
TmbikzE9iGXZ+KAhnZsvS4yKb6oTYbbAobMbwM3X/nCBhjA8ADTRijUlWDZxYwQ3mGPTZGmX5951
Pc7zWdi1Nj0xeeGxJbf2SvC9TVIsjlCHthKWXBKSDzf/GjFWYSe7YZt90qrFd9/S7vctHasZdnd5
toqzSSKUP583JDtDDP9MzmGKD0F+Njp99OBMKjPnpOI6uW3iIPS+8CpKQsMymk9DsyzBJRV3ez0M
S5hWOePsm2ViMFSucn4Xmo1VXrn0g+q6jvBGGma5BDEWLZH36KgcwE2IZagfTH9tm3N/M5QDMG2V
eZMfi2nMyoiJRdv0x2nRmS4OTRWWUTraS/bOGqG5nPUlxkRlslM5jXPU99PWxybsxuyooUw9QbU1
sRaFgR5cmBocKLF5iGRSjn69HBSQfki/btHqLByUbj6kYzp6U6mOPa8upiS1vzWPm9KkVTLk0jr2
hnp1ntuahdQvEIok27xaYzIzQTKSuWrEzoXyar7R2J6kXY5rSoNgeUmbueanhU4yP9ATCPPeHus1
p11zs/cy1Plj7W4rKKOOvC2m3yTdoiuL6l7lsydjL4QOFdcLOvXEtMhBTQqE8Jxb36kLZigzt0Sp
4MZzyb9J4Yw5NwSfEJ3M+C6iWNfDNKSkx4izbA7dr4juGzDHNQsvsjWgwXc6UqcTt2MocGgNN7g0
AHC9WAxBdFo79VbGRTVvb5uNPiMWucvFWhc3uiJ1DdSd5rs9q0ZHDEdUfS4Jkd22PozeWAwJpAv1
ORS9LFNuePClCCYVxXWwmB9Hmv13Tt/ZWYIrTNcmhWJ8DefJsbLEHbqmurRRqnVXai3obBErGOAW
Rda2F1hNTBLYuhueVbaSoK5d6lYgHBMAymly2Z56cDmvXJ1PZ2UY1heWEURwh3rllikDNb2lS7Vq
8zIPTTmn2dgO+wXxe2woEULYB9fNTAY+GrfotPUjo0mnsD+xKrt5b4zkbR02QOE+3qqoeTBlJFJf
he61b7ZMfrS/CXJH2tlJS+GbxcEvinFIILup4G6Dclsfl8Dp3wdjPj3TeEbO0duM5aNg7Po27DYR
k5nqWKfMmYIGexy95GnIFwXHIQiWG5Qg7an2TCh41mply8FWflaOuABCNjtuGcOno2Nf2gtdiae6
eGwklNF1gvRr6gBx4Lfd56e25P/j9vpiS77pn9t7OT4/S3bu/w82Yp/68L/+td19tw+nXSNa8fTY
/vL2uVefa/H0x018/+w/t2TDD9+gC8JoeTdYQ8O/Mwr/uScbgf2GDhJbATgzu1n7TgD8fVO2oje7
aB1qLN4+cN72HvP3TdkK3sDPtXfKnbtz71Hc/eu3/E825W9EmX9vyqi7v3ly4ZxCQ4YeyH/FeOyN
2i5Xp54PMC3C4KJkmLQeO4l34LGq6vLBZvo+H0J3YjS0seDq4wS/cIjVNNQXk2V2duoYVd6dT169
8g8jU58oi4FWIlQhWD9txtpb3TlfGLsSlFjBCmvivnfVu7akak2CGSpfbMvcKMF3xdiewfbo/LQO
xvCdaK2OISXmcgBT0pFrLNrQreIpKAcmucHKcAS9eFhdtXUz5fGo54iIUBVkZQKtjEV26srAgBVW
OdeVLb33ll/KPrFUSHSG1Sw4oo/bFPSHrAv0c6S8gOGK0S4PIxBZc1qF4T4pcX1XXw9Fgx1upqd+
SIyowDwuirIvu4WnihEP226qQQTvEV3U/lVrTX2UVCA4V3OkI3VOyLO9xms/hYC949I01LabjaJx
ZqaKWyJ+MokFcjwepRWK5prCkbVpwgT8vikZH51aZq12KFejfoAYcas9YibSmZj0R2tpqzYOfD6d
IJJYpgN+tNjsOX5m2MlsinZOu0Wq4rdCtuYNiK7Zx2ILOyaIdOH6GozInU8mMY8fpsbTkCgixHX6
YAh0W6dD31cPwMyVm2gRNZeOKPQSQ1xprrJAm49zEJY3BAoFn8lscKc4A73Bg6dT8xJbeelaKF3X
8qZ2I/m+H6IqTJw+NEXcLpSxaZEZzuctWPI1npZye5fD75kZWmcLTBMfkuxxQA3FzNHYDJGs3QR7
b+xx6Cd4fPCCuzIAn2ex3rR3srEpOOeuWxQ2iN/MttYhxic50LOmt3jiBMMR+9fsqve0tFPGHcHz
TlqrrxnD2G+ldszwsnS17Z/2yrGrdHO3cEiiJavYWJulJoUiQ7Z/0WFzNp+1BiOkRNurPQPPZpNM
Kaj6PKlljtMXJRxSYnbfyD2aMCmMVDUUB2lfOXV2Ygyhe+X6TSmTXE5QEUdSS52TxYIxcazECmG9
6Cb1drKKABAwC+Ynq5kXHfssOW7MULPQl62EnYAQB/fiAphwSSKmpH0c2GPoJUaltzPlThNOZ/5s
YnrmO9pi2NbiP8PkdojScKy6e8wbMybmrZFHCT60Frt7DSn7k/KMLITQQbRI7C2V8UFOmN/Hk7cY
70eh5zkVTeC9D+fZ/BDBIMpiALs24I7v+VRM28aDJSBtOOEyPEXdgAGpW5qmittSrAySR/05aCt9
ayzLQnqEXh0YLci3vjLIIfNjrSCl4ke3z5Vl87xmSBFOFn9bl2QTVWbFOgqx+RSEfrGIUgLX9eJV
SVXk05OE/UknUW/hZZ/DwKOaGnhtgkIsD4WqvGsXThcDtjYarJSmqTkGmI8xhMrXgLF+1+dnTc3Z
ppaU+BoouagmpT4yhhRYoO9S2xvZtw1LAnQ2LNQEyrkjVRsCc6gLEXmH64FJWHDFZN7qEyPwIBRE
C6PJhC6FDmDzm9m5sHMPh6bGNJ8aO1OP7egyJPVmsl/xhKhdN179TVknCzrud25ZtowcyOK693gI
e5wVCsH4PffUB9NnUBbnEg8wGLjrQvGKu0ufCs2jG89uASMtdGeGH4JbYCEmyfPPeVa4V6asvDk2
le0YrJ3UM0m++DQDYWfgbOpqAg6PoXKq8ge85NfYBLZRiDKwCrL2ZHjQ1JcAj482eds8icHx1luH
zM6imAHej8J+vmneXm5uzq6CB2UJIIv6r52J7NEs1LSMcCOx7JNQE0bDT0zJy6DUVl4VpTlCXCqz
3+aq8C6sDaZP6iICP/6hNvh91/1j67ufzctfA2LS7mkHz9cGyn2F9xSTM8yD7wwHv2usc0Z4+pPX
l9O7QbQuhcX/lCF/cqhdpfTyULhyU+OjgERBisjm5YVt2yyyplr0iKaUaBLtLt50qKyZuxzJPrQu
x6GGil3QQgOUm/wvmcpO/G4w/3+jLvzPAJ3/B6EamLB/uDfflYg78UK0j78cH6fuj8Xht4/9szq0
3+xWDf4evozt4T8rwN+LQ+8NhZ+Ncpp0M/RoCAT+XRx6bzC13MPBeXGop/bsjt+Lw+gNNaOLFwuT
CXQFEaj2TxSHBDvt1d+/H6fd5D3gVeUPpBvA5dfuiHVVNJaCxowrSY0voh62a6eJnGdpBPgW1JNm
Ct4WDM4j/6TRlf2pzcvjoItTAzwKZt0S2fGAw26RyUMUYAUzwxiAzmIwLO+j4IKtZ43zujqwbLlH
f43EKUg8Bixr7sYyYyokeTyT1n03jvJ8ndGyQh0ShzoMhlM1Rf5FN5X3hbGdzFBjYW/k2Y3oljGB
onsEsGF+leVXMF2GQwin4ibUrko63AhjVAZ1yz2Ub0d8idN+ze7Wdf2QwUwsjYBuMjg2RTajQMry
DxE8usQK2svVKvy0qTYTRqRvf2yWqTjptwZGyuCKdJucJcl8LJMyc3rHaNS7Qa7onNWOyXzRb0iO
CaJDhsv4rcnw/Sv03t9suvvU3qw6nbqqPLOFM8Gds7KbMlIEGYdzdYei2jpriv/N3Znsxq10W/qJ
eMG+mbLJVpmp1pI1ISTLDvZdkAyST19f/rgo4E4KqBrW+Bj2UYoZ3LH2Wt+yBrwCcn5jLoUWP4HG
PzkppriEK4bzbAtEiF44T12u4rVzP4O5gqjMzDPe9/G1iqGy4C4AeyLiXtrpg28uHfbR1t4u/bhZ
l8DTm5Zu58LdiTr1//WZ4SRZZk0ldwPPH0LiMOI3CQUTA+JiykeBoeO9wkThU4O3rY9tX9VXi29F
xrUT8IMjPOsoHV/1j3JbkKoG718AascOUz7COTFHtR5XJ/D2lJu7jExyDEB2uQIeP7mTxnejSc54
IK2G5Zc10YUTK1EHH2Zh+4CwpUhjTfb6ravR3aJxrkzjtcehfIUT+tS4ms2+3Mj7COZsSS1gwYZz
FIvGZ9eXD22+DUlbWBQGkpCpT4tZubc54LeBA5Mg7phvt3TorqRc7wZlq1muFa+yUOvr9bQJ75en
GrM85aZN8ZFhH9hd5mxx03UnGvOzrrK4xdgejcuWv+epKbBNNZjFLLw0urPvN8eKU9M7+kG63Vba
fk/rZiaCP2KJp063YZVNzTVV9oNd6g9sV/E4g+Ia1w+vLy5YlxPh5+dmMv2YnGAiMrg/NZizXOCH
a7RDRv47KzqMO16EquEMIST9i+eVN2v29lU9Rz5+jaWWr+yQCZaa1X6Btx2W83JdRB6N7nG0nuf2
pXcG8IFrJMw/pbUl4Nv5PPUP3Snk81RONxg64WL3e46jaTcwxOmpea7Q9/Q1vVDSGC9tRc54HcKu
MJOxqeck2PxDnhfpodJznD89v1UtOCMUNeBDq91cLeeqW1BZPXNPssBgXF2NCKf9scgzeYJSsD06
Gf9uVhAK0mrhJb1XdS98bR6M4nEVjDv6Z176b5mOcrk5+9XPo34KjhZw72BrjutY3IhrRl3pReuw
nW3bjrP8n82p4i1GdpRWvrypwbrHSbivFf3ebj078hhqcXq8eRUzdMlViXNOfqbEfB6yYp2jpcz/
tVX1WFHGEW6F50fEJz+6Xv1oaZAmPd/Go2lP52Wp42mprk0vv6och462bIfRMqCol4u4VFtqxQrP
1p7hO62e2hIEeKndy3V0AIP4MPeevuZW6JvdlZUcnTctqq1stoHQdZdqcYHR9Cxr2JJhXRWD4FY1
W/TVBDuBRWXMyliDl4gs9CLK7G+u6d/NykeFbbZ8gmgXbXOZdOm8JQ0hgJDGbu3ZXlP5Y23Ds67p
6fNQ47cJqTG9FmztrQQXIJmTmS3WxUnXMjbxUbBVBVWHAbc6CtEZv9goyrCtZfuhtc0c4WxPE63Z
guemKGQelsb2VQ4yuOBp24nUHCNvxEY/dNJgHsU5aTj2xTX1lwzFLsKm+lFp/hQuVQGXMZjxASHp
DXmRnzLk6xN+/CmyzaJ7SM3VDzNsigUGFgj1r0al8KPPcTYSqUCJrB56iGy3tBk5+7M3b+Wb0erj
O3RCEkJfeUv6PBMv+CDNEBX2L3rcQbjpqZHtYQaEaow5bxXLXc64ZrpEK/s/7IIvfjn9qZdcRqm0
26hsy6fBMP70dHhEqwDMNRn5oV4MtGPPTDq3TIJhhdSE8TSkJbZLfHxmJDFA9mhZw+ViRbKmnaLm
KDRVhBZqAa3o/qSGXu6qsTktelD8zKoCidk2P1SInVQ56DvcbhFXsqirZ+IWKJJgQa9rnd/6Xs+A
+61eNDdZQqA4SvuO+ykeGvsXvYHbhgnVinpWDRmf9tBwZeKhk157v/A9VANvtdHGSzItB0f7nWvN
3gKcH7rm9u6BLC+03+4gD3iuL569vBIpxAA19NRgsuvcMJq0OOcmvXmiOWBnt8txEy5fB9ONQNA/
irG7WWI65x0GXDDo3+TyKlyy8mJu+nGSw5F0crw21SXo7be0zz5SWztR0noqeYhbDOdiLM7Itziy
jDnCGveZDtkVJNHRXreo9i6bN73nq3YyNetVg9YXeoN29YLm7za/9NLLdsacUorc5SRkVvufmzqJ
VTjwxr5wuMRU0BqhLkSULs4LVoOPVf6rveow1+LikqQMhoaTWC+ubWUcunRAYvbzR+p4Qzz+j1yN
bPAGlNTDK+ZrjpHGk+PO97NLZp2VlRZJXf1B0j6KzknYIMVFh811NTDy2bg1ls/cR0fh1x5mi2Ml
q2lcgpSi4VrTjr4uj5VfYt3DJGysZFAArcv3bBFna31foc/5bFkWWnk106hYCKkO/NyCB1nMzwgW
h3lbnuZsbqItaJIpDX740sZcY+6lbSLUvXQ9Or2lI/BrP27XHVHCkAWziEeDYF12pL2BVyGsuWFN
yOFRB/jqaMPXkOl7i736xrEh9BzVYhyusGFCvRmfTe7wnlVFjdYf15ngQx0QJe5jvMoQ2XRKGYvy
4ktcPltVk2xBuXGvSyM/TGPdTf16sEuHVfcWb5kiY9K0MYUDaiyOwpv9uNr0OrKzIdgPlcWvV3ep
7Jhix8k4quwHIFMPqx6wbjPE0+RNb62ytLhWv7cajpBbtQdrrr3zIrWCHzRYT2P9w6/yWJp8Jm0d
IxBc+GqFiyziubTxH2MExyt3HXodW6rynty5HiJvUjj8JufSedRtb4S7ZGY+iw7pRjPlc8+gMY9I
IhmvxYV7eqaOA7GlMNBlbCq5NxYndiFGKku+IJ45MRoh+Vm/JmTZ9Nxd7WU+bNL+CIK5eZ0x5SWW
I0FKaDx+7qzrVBppzutq5R9G+xpsy3XsrJe2XWKHzPuk4Un1KZMzzQcPb55COmpgR8X2IE/japAp
ohVkMCE7zofFzD+V7j+OU73TsGMqLc42fQ/EBMdwG1Pk91Ar/9W2qGHf9PHnfqDvapvVk9fO+wqX
J62Db31jHvWtDO+z6a7sPOq4eGsHWZoMqFzKrWNvHnfe+m4jkmJzqAjLO9Ne+qeqbTAP5od5yjJc
rLlBcsXhUWfV6BR1ogXmHzF8Nxk4W0b1jEfJtpIax3tj1b+N1f80MeufcF8jWZscAQbnhVm8W02T
5BQ5kznl91byzuBcALJPCS0L61cjpzfd8tKv0Zmjaa6uVosPly+S1+SRVcsktdROlm6INlpb6dUW
1zT/bNq7/nKrSrmfG+3oyP63nE3ezDidTOShTv+0RLUrsVSPaHFKbDhg28RpfeApjRb2+rDDOBqP
Kb57zpgvxIR9sayJf69pcbRXT4HgybuoI3zN/fOwWFMszICHRyFQdSyA6ezb5y1vjcJO+sqhcrT1
0v1od2Fvp89e/wnFeY2Inni7zX62/NpKnB7vuipB+3lW2AsE+NwxjmyP58hjScgFK3XEnYGFy7Eq
f/WEjPLVO2CXvDpr70da9Y0WQZznS3r242p734b4U+nusidgY4R9cZqMd6s1v5xy45mxXvOhzHas
GXlreyl679owWMo+bHHwf2apkf4mP8aLtPGLXguVue63gYskvt+WmNrwMixeimc7xRKcQ4+4SPpM
dmPeMUO4Y3sc75baWjZlaNrMVxgtN44J92zZ5bfmWB+K8zkUAmkReAKPpDsnUuSP5mp914uX43Dv
X4zF27Wt2k6Bku9IKM/KsYf3Qi9/ivu7NC1Zntahaaj9sOVPDoaixOzyK7nJH9lrpyGvLTL4+GRK
L6ad4ocUEJJ2HQaLf0G/uiL6JbIqNbqhWnJPtN7y5k9I4z/QBUOxZMB1zzQ01h1zX1y7YAgOq8SH
bbfVEOQJBKwpQCov6uHKTVfbYaa1jvSvOC/VaMpd4DfZx+h65Weq0RJZNRs2BNuUD27FWD/iE/ok
HtRjP561BHuDf5k3LcCazf41MsxulkjRCnRhtWkPlonJmeXPpBuh5uV1Gxv1Zv+buwzvLORJdS0L
a7oJZ9DwE28+GZem7d0tFHISfSiMIctjg/KgNpG52RkPLXOu6vdNqU1tcChaQExxOpId+FXruBwi
38EPvde6Vbukrsj3PGl1KCi5p3ud8A8D9zo/dmrGGr9y5LJSJhkb5Jbi8q2Nx5FdQjjLuWkItmXo
cOawiQhIWNaHw1bm94pz22Bv4BCiJLMh2mRG/kDiYLB4nzhH2c2WJldRG4v+gbjLLBnkUrWA7ZBF
GaZBg7neEPa6xllluzs8Ad1RGRzeDKnjwSVWaF894hJ46ws3P+KRynyQC6s4rIM3nAMc569tzZtA
Wq7WMJK1Wx3pPSAGshY2QnyztN41HSXWcvbS/Ab5j4eJ6Tec8eJdJkosOI/8sntCQqpWP1FSU8WN
XiHH3bE337ZXx85xtK+Lo3GDDLDLroGR04TOdS22tXT91TctTCgXb0I2lOt97GQ1gwedYKvYdF5g
npd6vYhACGnGH5D2pX7EPU+TUdh6zlBah2IrdczMjtEbHbk6ogNGnPt8UMe0CZrqAWCIDk1mMLY5
0ovNIAnVe4s30Ncz9upYbZ67vBSTUxl/ucBl3t+8obt1VrKxT5mTustHnW/qYRzt7aAbLjGpdFlU
RKA4P5hb6xrPvT0NacRJYJwpgwo4mTCbrPtmLNi9OKNPVkLZFUJFz2nCedY1PhZD3wfBAI/DIXS3
FIq1AWUAoR7gSSFshR0kcrdCXlw5Q5YLSo21zVySTm1Bl4iIbcw4ndIF0MZO39b0SBwpSyOrX9hM
1SJl1gNLyK6znXTv1i0+Cj3rDe2ZsBK2ki4gREHt0NNqLPJvOzKhEGtw4pFunP3SrPLU6XP7m6RJ
A5q4dMztqPQVj8sUpB5g5Wo1k8bBu7Inzdk/Z3nRneYiFU+g+NMs9vvNzUOXoo4dSRjz2KyVjJw+
yz8obpPneakwwEl9SGwd0nCYcQywbNpS7g+lMP6ObhocHTYELx174uc+99uLOU7OE1tsbFVlo4zT
ILtpgLfhBO+jKpynvlHm/dpdlDRSOHIYQ7eXK8LGWqwnt667+29fFQgiuRM8cn9ycM4UBR4vopp9
5gFCdtLSszFM6P774mTjP33wedYVkawIgErz0sCLvTWYQncEeMxzbQvuC8YD1itUL69khqiNriaF
RDSe50O3itCphPlSclx+BFyfT1QIiJd0HJhHbCUDpKwZtc1hGL8SKQ4+5LTy9q5zDEkUiy3ii85L
Qlg1d+NCSuNP6VV2FY6zUf8qSgAiviE0fPxd1l43yxj+GqK58RxVBF+74p8GTYUHVW0zhvhR8orh
c3Z3rp9f9UpHJG04Xxjaycw8s+E2VGjhZf9ttTLFWXPvcHpAxXffjaVjmhGeZKPMVg/px+D6ttnm
2PF44Vln5blAsWnGTL2huaqV3KE+H4yA/VTZ2gzJ9g3nOsdVZdn7TrcAIVvTVO0IwMgDMpx1pOrX
IcnhEyLYrPZobZ/Z8KwGAeEHl98DyueKI+XFm6381PMtPFmsoXbQh1qHgHrL+KwZ+V+j3BhxKOVb
TybLMXoTfPtFWcSafHuTodnk8nXBKcc70LLkTkzOcgHYAbBZdM9baa9Xw+nJjIyWf3Zm7ld83uOT
xQnD2DE0iVperRKFwERiOFRBb4b22GoRDjEZugOSJL8LfTmX+IqS3h/mHYWbadRbGNlc1ejR7KQo
quN1UtlFr3idOsWer1UV60MJRcF5GXQm4XavLcF5qcVPY1d7iR9LY7TxZHWsg/UwBVgS2OCxU08T
Pd2mB+VL9qF5YUQdEX4eTqx+vofgTLZ5vtitSk/2sDpcfkrrx61H7b0QVlbv9Fa5v0rY48oyktl8
vPfzfriyOBO2GL6Xrc4u9brQL8PgUIS02c3nvjPLj6pd17+VbVW/DdgEp3TVYn/JhmRoUvKEKDLe
cAAF0QXHsdJwzdVd2Sx7ns86O87EDz4qryl+rNHJbjTTWn/s7R7AokoqT7zSrt6A2Bi/3TborpbU
LUHiWmpfYui9Kfa05Zhl5fRqbEZThL4WzLfVFNuT8sYU2Z1Y03cx2OXJpNJlxx/aTwA8Dvpiuz+d
UXkPGROSkSiznL+G0UaeUGN/s/BzHPze0fckPnFJeN62b/CfaVbzxL6Y5yQ9r6uN/2zE5ThnS/ax
DiRIFZutKNAnYkPtTfAKJG4GV94NhAhTkQdHPbV2ksO0vyeLeZHXIZEUvpJLPu6yrb+wyZZoz70f
ilmckbWKyLeEm4ClMKJZoPFuE/gPtcGpb6xDZ2rZz+iRxrVbecZwDztjmsZDm7p2XG6OHS+a94BF
AZySE7zUmuQyO8r5IPE/MytkvNjnhLQJdd1t+sYKk95O2y0eoFroFPKNLkvDdXv0ZPubCs2/BXTS
AqaCMPuCS1bTnCak+MgkJR6XhjjNIx61ik6NtLe+vHVCWMoKbedOjAX9tBd+kx47v0CIUe6b4fLg
DzDQbxMNPudcw/+KppWs08hI52s9udppuLmd80I7e1eiPsJ1kl76bfrNmWVEjD9x2+stxRcdCmbL
ZtuueYyDDsyQxnZonCwv8eefwlFcLgLz0DWyjtZxfkqF24d2w+dCmsBLJn9+J9Y28D12rog21G75
VIFRVzUnHO/7NAc2Qvd4yV+zPvtWEbMXgpKStTtYFG0CNGA9tNbsHHXaZI8BYu8B19D8m66imtEa
Q2dukRaqnA/HpyxyGk40+o7Jer/cWO76ZJTBuJtFcZ6A/B7GbbHIopTbhgEXCuhSlyIuK0I+0jZv
Fqgzb8mN0ABuH7X+wOutiV2EOl/98TflIHjoO67X3dHAbkgsycTQUhrPVTYmbJ/rxBTzkmhGn7CN
+Vz9dkVl65iYpvHdLpHOe5puoVewS7Md9ahRrk6be8O0qrllpKce30DCtXIZD5WN9lhkoEGU4okp
q+XKSmHkrHOLXVXDWa6HsnsJUv0SBNI4Tlr9Ko31wRTLz7J4p77rz/7mPRRd8Sv4j9SHh4kJHhNy
W1dPHY6jH4FwZxbZcJVAZT6LvPRuAF0qNIphOnDuTolTVdXZr6m1aEx+GEU59JNrlt/j5PVhyjeN
QKkV3/tNQ1+Wgr2OuAIheLMR8fWirdHvTSb76UirRbTJ8okV4aH2vUOWEf2e/bt1WDF+WViy5JBI
bbo1zpiA5vwgyOM9rf0UWcPaPAFUdb7aZfafneCeHUk56ZiW9OocjIKxYjHt14WbAHaRWQKPscPB
bZudZaFj1mxZ9vNYjQ/Ks04mIh6YMHWVqZx+BUGZ3VKN4L455s9GsyG5jf4STd2C2WXGvZsF/lff
s1YkvbSaF6LyqDpyTo96ayOI4byp9M91641DA7KMcgwTIVDtFTUGu3ayXieOkngRy3DC9jx+L8Xq
MYyWHQ9F82zlItKb7cE33GeA09+mJfYVRyKefkohefWO97D5S9mwtRG5CkdlHtdUO4vSPkKoPI5B
+9kRw8yb+ay0emQQH0YMUG2ZyA05sesqpHUO9qBaSjRy/Y9FHXxX8dMURf8D+u8Z1sqZLsNblQ3x
WuQLQCvN3XNbWg9upme72ax+rYiPc2Zab3AHThNCXlNSckGK5i4L8kWgBEv+WtZCvi+1lpQ9Wxc/
kx0pW1iPRgZOwxtwNInsDN+UZQEb7i3qsd/svKUXCe/lPKIj8MOTHka19oXrbPXGj0MFhqP6qPOP
BLlom0AxXkQXT4V4sBxoBN25QEB6VJOe76bVuRX5j1kp/EWFRJeBlbTzmiZauBD+zmdz+R6GxbnR
3jj+5EJNbiILXIDLMt2V9LwPoNnyFcSkrSGShvAdgyeKYkbGYH8JfgmuINqZDbl2A+ne/G6F43zp
d82t4v8Siop//z75nT5oEXPbIBPycj08IQ37ttmsIyNMU8mJbQqMDlOhOqdyJpXs+7HfZfrFcN1y
iwePhZRd6dsfL2PEQI+p/zKMCvaIxRyNXjVxgFWGEGdBRJY1WfpXJ+MumYPysVV7k8EsAj9R/LYm
tapLalsr4qYsBo0F4mJEVTv+vyR4/v+0C/+fYzthW4E/+PofNhAsvf/tEXaw9DokdyAAY+ulTAO3
1H/bQNzgv1yb1zBNWS6QYIi5/9sGovGfgIrfaw+JLeP7uFMx/9sHopnmf/lcX8CKkskyMc2b/zdG
EAJ+/9MIAsnOuTtULDJ59+wrIOn/6Svy1TyYCp8K+eVhEUnqgu1yo8IcpvnSiNxUr5pZrvoJhhPX
Hz1rXZ5Q1uLrNyKY/c1LIvU+R2MsRCKxX4x4U3EWcqWxhTVF3bqhqzK3N88jQKN8p2M5BWg2FgES
I+F7dBViBY1x6yt/DHjxdIqkxGA5/QMime2jclpepl7RkZ2LKlTfHNJ5gNuTsD/eFjvaxr6/A11p
+vxVtX1fHgkZDPXOHjz1T9Xd+FmIATuuP4J6QsZ0k0aVRZxCEltgJL0OU91EadZ6SV60Nw1fZVLW
k+KP5r/caWr/aAo5Xs7kVD2xfuu5b523RTvREpdGGS7ZMBtLyC5N2XPdhfPT1Ya93wrtrBt+d0ZF
4DohynFnuB24WTDQDobqm4WjFousZ7EasZ/kuuVxCSkDoVUJ1L5xvm7YSUPQDm7cetlTWnPAMN5d
HQoHj2O2Di/T3LmMYMI/6iiMkbEScQT1+bepDUDFvXcTrjMc+1k7dX77zwBPYiHIRk4rtN2w5G/V
NE97NYsNGb5on4zK/A4KILR3mFVsp13/1gFcTAhHNAlC6DdlMJ/IVExVJvKly/lkuZl2062pS8yc
sL89bEtcQrgKzTafX8pg+lj5Ejx3HT/qcLcGVY1I3+7p78+cJ+CQE/5ONOmC6Rh8hUu6rnAoempa
XnN4FPqPgrvwy5z1nCuL8ib3pW/y9egGdWoRb8c3/pPOOIZ4IFt6SKVVO8q8FjkGxR3SwziyqXT1
h87cbD8JKtFnp2zyvRcNsIUBGXTV0FVjw+5zA71zNvx1uvjcVNxHyB2B3ya+NBrH/9fpYlzXB+FN
MjAfM7iIdEWEatSN/CQHpJnYJjjS74GYWFli07z8DK+jXSFZgRKLhTbgdYUS+OVtOAc0ZtDDROrq
Cepu8IT6NRxy0/Ei4+6CZU+UZpGbj+4Hjy0zkzb5QFVdfH6jXo+HrBz6Cymq7p8loEQA7wBFReDW
PSnkvCtvMk/KpKUTVpO/ZI4dNvKKMo3KuTEjIVR+NRbrUXitFbNsqKPR18BEBLWbca1JC55iX03d
fIbXYfkntohr5+2RuLkFyNXrInJu2lkZlX7wg5FbAXHyyNa0NQm47rFOTnv5gJFeDAcqfQqd9dWS
DmBhyzX4DrIea4gzww0BygYlzUaVP0ypJsK1l2/Z0DqfmmqzEOs6a16QAWq3Tl32aEME23uaZiSB
RssIzFY6F3p0JxUADfJTGuTMGrUma/OPDZt/mI5Nf8QcSdNY0W/U1NORFjR5+ZQX23aSdn3PGsDY
KfwbEnV+HlIsKp0Y+MKS0sFkMqidL+zhg4WndmYZh22jHf0Ld4DiS4gcpRlSTCLWjQ/DEkHINM8f
2TKobOiPe79U/h4VKUOUoWb+jD7hc50a/L1v0ldV0VEUoYOC5c274KHcAv/aNrYVt1BsDrqdF2eV
Ke1M1th+yx19jKTIuKLIoUqYAo4SwsyLzvck/M8/WWIUf8HG4TNX/ef/illl4MQK1RxQrsyvg383
H4eP//wGW6ZAbnSbFfvm/W/QXPV3WAbCVXX2VULGOS/KZqXRsqQUGYkJoBn8sUKlt3G0JHY5Mo7Z
0OXHZh7HnbRdfr5eEfzXWwJdE0sfr2M7kbMUCdWymrfemwmQVDw9OcCqqFvc33TNFl//+ffBr2Xv
ynPpRCeucRfFg+t/PkMgNcurvjDT+oOdLRdROdm7zlfvR+A9uzRWZmGDG/UnCRyTVVTVxHIgNFFO
1vCBX3b7Xuq5jkEwTWzpmOQjZ5Hu7xJPDrO0Frx6JBBfBvZwv/KOVUFVsgcoDB9jY9X4D8rgRlab
vvrHMlxcSkmIJjBgvRlDQ+7x/d4yoXnHLi0Wvbx/xq5p8lXf2mo+WYvbkVwrHbbOMApNw8xKUO7T
eIIYLTFMAd06akCJXmXuWKfFW5f9qNxb2uovEIueV7c5IEJscesroKLMdJU8Nt60MydEKcv67li6
oLEKxmwhqbX1kMOyzr8pq+dB941HX2zvZDqgfIG1Yn1ol7utNiRBilGLbSCGIe8csMHDiP2P2/fO
BkJGVsa3onXZfNQeMo3IKtwW/cw+S4TKvZ41U+SCjGPT5WGqEECK8LcxerLPNSDhjV9eb8B8mwaM
kmr9ZXlE6LgjvJZm+olu/8fpA5ZJjfZiDKq/8i7Bw6HW5mDA30qKSfF0exzF05YFybz5FUCR0n1b
WmeJSbnLjxVjT+LNnnYmqKARAWJF3AwGi0eZHY2AIkFvtf1/iy53GxtLnR1PvVaKV1a+Pcsxnc5A
YPaSJeGM6QxvqFHezFLzyI0sKOlqFDgdcv+8VgiIZQlPr3YBqnbZW4r/NdRUuoaqR2Mai3eslfvO
NZfQrWZ3P9LvBJ2w/JPb+YolFBBg1ZrDv1FHqqbHVo8Did465IYXVsZ62LhEJYSS6kQPIBV6uFk0
W/k7YbdHe51NbmJu9SAqcIOhqpe4bZQPMDbjGHQ83DD6Bs5lmI58XwskzNVNJqPjNng/q6HPElRp
voo156JqjdaTstkrCzWnkZP2wWPtjP2zIV0VWV6lxw2dFC/twEVdNABpyzrFMaJVOZ0vtcxjqRuw
6CvPJp+InxiBxzoyDfpFnIN7PJaVTawH1ld+3WRd3YLKIHahcYMKjVXTnwY/Hd4hq6EKDXM+Hf3c
C2IGUr8IRctrxF3N8eQRuMpnf72mrFgvuEaqqKXknGtRVz/lYLSjre/F0bhL4mk9pKS2A3eMU3uy
9gPrADTnOUN0bfrdACnnFXGAxKrS2jae3H77ZDtFUeXkDPHiDDKCo6OO81y7p9Ui+MYKSTvntV8e
nUYaZwsY/0FxXv0sU9vxSBbarUDe5TEV5QNKOwmlrDHQV+0Vi/TCnrDLYAqRKuKQyaghWWOyO7DM
s5xGTLyd3RqLXCM1ZcJ0fcg3fMleR/ynq9vu0ubtEBdk8nbICxqbQH14aVReUurGxOj6q7i7GdfP
2dRo5a5MFAMxeOKZ24GKPefu5YNx+rdwWidRzVTsiVVVNH8Bh0nwFYHWrDtgtEzqcbqplUWqGTx1
lJkzQsOQdUvtqtCt//AXl4+BGqtk7Dn/Z33c3uZl3bupzYIn14rjpgKC9asduyWqtDBr98fvPH2v
uV7Ud6KM89KyD/g/Jcp0qvYEsHGxKPQzGMpA+iiPbBliIT2D8k7cyqPIMi8/xlLJiwEG8AlqN0Sc
pv1FXBCfYqYvpwbvwGvAyBh7ppMfXVDVkTUygI5UNyQFdjfsdM0/3ujPmzk0REEWTjTdv5LNe051
O8NPQK80r2VzOgykZo9pkNVPNsZRosYLp1q/YHYOxteC0f4kHPnjBdMfvQL/vDmaFTdlZ0eVMniZ
IQC4I8dlMyCKFN9UoAbxJIovr0JqURucOmPqbwPfMbSAe8rHmXjTdnYWMWrISFBUHrpIVgh9rPth
2F/qpjEfuIvU+wa+X7ToVfZLt20Dgn5Q+VzwOY9JLY2MyqjfTN/hlMH0WRrO0YG7HY6Gptvluvnl
FxU/X0G/M7oZhyKon7XLslDLWLmndt49LY2nosmo+nOdlQ2/JjONB9ydp0lfNqAF6ws+RPdg4x4E
z+phXJOqitPKvjaO++VX8q1oKIPSvXJDIpucCOCgtpM9K/v/xdx5bVeObFf2hxp3AAi4eOXxht7n
C0aSzII3AQ98vSZSV1LykE126qkfpbpVIHCAiB17rzUXUTIJH/1U3mguNSUKzflH/SUiz8Vu7rRX
QUH8a5OoX4ytKXQV2DuQBdg96UbdmjjhrjstB3tlRo65nzQGS7byYl621n+oVQkHkwKLuTvVEoOx
Se2SqLI20g2rBVzC1641cYg5DAcsi9+prkx/h8CBJqrQ7pJC7ITmqb1vMZ5oRIQaPFHnmmVMG9zz
wZ4YPWBss4jbs8B+wl531qhcTQLNavwHPMYztm2RYyBrg13AnH1JPQneMpr0Gz8U2mPfMCDp/OF6
zNufxlSm9zmdIAY25U2tifgusEwEz1YlnjlX1evB09+ULp29FD1roasu9UG7nPTiInPzTe9RaeWB
huqnjLHgO9m4MwpRIUMIX5IhOuo810ffgDBNuc7vyDARZ5DcJw4yjsqvjUVjB+PSTuuUUVOabOzG
NNGapejheqvJbyA0NWulwRUdfRjbiZno605OzTZBoLyy8kAeOj+gPNN+uHnYnruS4QQE+O6XH3vV
g4iM2TUZybWl9faW9QtwXlL6QLSt/CKN9H5D2pp/3hsaW5jv4akYPMi2ETWPz8N09D64ohMLzwyN
C7aOELedU2BajaB/nYNpDNGNCfvcFoSbYM5tLhAxJYtQExjsxkxdROaYbapy0Jm7cYqHmzAxv5Mk
pgxhdz2MqbYZ5nMoxYrDMK2xOXir9sUKrYHyzRyXKfZH6KtZSHNQa17CDoIebhlsqKjBNg5StGPB
h90npfFsTzSobS829gCSsXy6SNZpfTyNfRosgGAmiFIG/THX3GrTK9+9S2tXvw66xjrGsqS5MPQa
hbmk6Ywg5BDlyTV2Gw0VqyPWuZk+elHobD2rtJdlh6g/ZUC/6ztGEl6Io2QRkMSMg2bwr7i7aKVq
QqKmjP5xC3nvFjTDc+UwLxsY+rZnbWnJqxxSIWI3s34pnMxa5LHHQ89gmpzZMCqxyOX07nunPZv6
IN3ajaYjp8XD47Wcoag25DUDx+629qDtnqVxbC5LwGg3YREYK87CybbIbVR7qFeOHFGbVeEGLu1h
o162AOTvCpkVNwyC2QYs1tlzBWtim6VNdRCFnVzAAu7eRkAN6OqUuXWTFCc0tCiIE16+GgpLe2qQ
XG8LSWpvWuXlZYbw+llXVrmPiBssz4IE9ouhWFwayw4f6jC+DiFKWBz+g1D/kdplfQ88eVgkppuu
y57aNZe+2kyDfR8hklvR286elJmqIxDLmW7dR4+KQOFjG1MEGOjVK7MrV2hKxk0LGOJo2fkvxM3G
IejD6cgApz8zLNTRIkGkP02tyxyET45MqHoLSzVY2Rpp06UfvBYDvh9/zvRSyP7TKjuvOH7VU11c
Vu6QX7vO6PzjOx46giBojw0V37VW+dHGjVqYETqTyR95bqdHHl20dFPP2rijKZe6HtbXLsX4Vcth
a0tClX4oaTogim5SA6RJ6yw1h49lfkY+IGA4AfxBxODxQUhjqYeOjVhA4c4B1Bjf9GE9bLsod5HW
QveUdtZvZI7DXlZKe5KlD3jPnvC+KD+7nfp0YBIPy5Dnr/Yl5dC6xkyPDQanPOce2+QlFJCfjQTT
2CobzW5TQJpZtYyOkY+1/sUgk3pBQZst8yG3fhSolWizBXFNn0M5W1I1yDWmrF7loaHdOw3Hk7Aa
mmVruskGoBt+lKDV11rMbostncmg3mz5u8IdmrseFJFKIYWk1SawmuifdIrSn7lLLE+fNGgNcCts
Ogw/z3XJ4qMTt0GaNCb3V8dUYkGsmPcTbVyCsyBvtxhava1T58V6pG3zlOrkScYQuUO4443xJpG6
g3spa5gsUStvCJ/RL9UU6685QMSV3TFHbBrX+tXSTloGAGmXRewNxF/FOVFOdGhMn5dShkP5QAvK
f2FoW1z4MVCbHP3VMShR7gV93r9Gsn0UgZVc9EGETa6pKWxsORQ/xmGwbswBRYM1xMMzjpuGJcTy
XrpoCg9gsbttwsadoVAZnRsI1PFtV/sswgXGuz6bD9o5gvliMKYlkUjRwirZhIpwnn8FWa4LpuCI
BpMEa1IZt9GLYP4DcjWNAucMXml81VSTu0w7gTPJqSOP4qFyL4SjJeOhn2RUbkIHKzNQo5VmNgkT
KrcWoG8jNp3Y6A6tJtXO8knT4TtQJEQMsXtDty05N8oEjo6pGNAz1AeK3M/qrJCxcmYE+tIf2f8r
em5w5B3/IB2it9NRM9emDPp9ESGebQVORqVp2q+2RJJp6qDtVNBdmZk77As/o3+WFNHGNxRrYzKd
S9BRm45+4zF2E/9a42ejKB3lFZHsBg1Ox1uMbVqel77u71lbM9LZDVQ7thou+TzmzIageZMUQmUR
vAhTokLVby2aq0ctzx8bw7+NBDID3OwQW22yNRFUrLzQfCPso12YQv5w2niV4kUCt54FB5qL6V0D
hpQqyFzqiXvvYF5YYBV1QWgEa8NoBLI3BrEGX8NKjCZOcGQyWhkGizA18fMM8TonWGFjE6eL86Gn
wByRkRVBcwuggNemTs67MDBZ7tJpDfsVRbFhmnslzG6ZNuNDkLdPBdPrRWi3qzrv1gWnUcL99O7c
mBOffD/b8oHj6DA0OAz465cTTe4D3kN3O5Avx4PvKdeEFywDGbqo/pHwEwfRbMehHjdjhUFPlwmg
NL8555iEfMwYrJcOFvuSBI2Bb828FoXqt0oCC0WcRLAm09KymqxfcC+qWyeptRXKIlqzgoPUNKY4
DCvD2RJp551pDfQ/By75irOVpHXfJuc9qVnbKGvSHlkVJhwvjp9aHSaEG1r6VRw32nmkNAPd1tRa
K7YUeQkMJlzNFO4sIhTGQDNxpo0IUVXTGAtli3StYAZfdw3dAwR32rIW9fkUUNGD6mm2bVsFO1k7
BSCRSa7dquccBTu5rgqevQcRtXIAKovfd8brcIdA8EbmlMpEDFjEOftUfQrg8HyyMmXYrZDSuEQ3
DHu/NUF7u3l50cfFzizix7IOzrtSeys7vBlaZHYMWl0EaUF9zcQV84vLIDBAdbCFD+ss9cCj+rO9
F8+p4YV7+RMtHjgYaIQ4RHnhDgGFtyj9uW7PTDiv9H+nFkk+YMnrrmSEzyifljT+kZrjxCKeEJqk
WqeBtRZI3ofeuwz5uJGBl0ia4yTbeZmL2rNe12bx1I+6PSMqOAYjMk+s6LGOo2LF8QEiG+MhJBMT
Y/oE5LqhMOoynDi34uJusGP2t4qebC6cYy7RmgjcYuQihP1KCXdYTZi1VrEHZjpFjqNCPHyFPzCm
R9N652r1cytp05mYsheB5g7smPrBLxLkF6PXLzMQsAfL6+9rXMw0twp9nZX6U4x6iKUl6bZOi7jX
oeRSjRjOzRBFy4Kz6EaKUuxLu71xnZLpyJB2FymdcUEXQCtXskDtBAUccEn3owvlre3TEomLeMNK
3y7B1MHrpjrZtUOi31E+xptIvk7AROjfzVJnXd5RRz4G0XDJQQOXA7zr2wiw4sg85wIQur5udTc/
tzTjDWEvjaZyqUcTPIam3Eg15dtetOEejMeGHRPrWssr4RpRvxnnY4BM8zVpjW8Ij3bMoTFi+dYS
IffN5FvFHpxbfERktgikES9Nmf90PEbmVca5B5DuTH+x6l0ikJCOsL/ONBwIxymO95ySINO5ernB
mvGaGuVdkEQ/uygy9kGpGdukj9MtoFomSRSshwDw+kZQqh11YhERVXn9ti5kt4KgIS9HYb4h+Etv
QcINu0JTI36+srwWHhpXNATFMgBLj6QGFU0Apge7RPscDWwjxx7GDnF0LOnokrMeYF/ajhszY7DT
OUXwA+6/sWwL5uuTjhaIumuH9hVpnq8hUbK7jciJhein56w1jnXQrieBSIpM3n2KdxZGw4w595O1
kcbPY2Fd87x3g7BWNqA+rNRsc6PSV3RdN3US3Q41lt2Y0Z9qc/8qCvkfdW12qJDV4oQub5i03Yih
WrdmuCuBl2XmHNQAIs3IIPZMqmwOlt8scwxo+AQetIBPvRx2SYJtd1LtG+ohcic146XOdPSffH28
GpseMnCpezvN9G4NB4sWwLX9UAd7WyQr1xJgoxPzaiD1DEUE4ztJh3KJ9xmPTi05TyoHJXn+ZMcN
5W9ePqtBu7ITmPJGfUvS+UgGsLEjPOQy5LS4Ys5bPulTfDHn8aDtWLJFoZ8v72F5RBxc5Dp3xIUg
/GxlIKzaIX8eLwK/2BYEdS6QgFurCGQik1lmXaYWLftgeJks4e61ykv2ndYTWdD4T0h8EVxpVFBO
2i6dFiVa2Qb1Kh2H5yzUYYZM/rnJsYXgWH1VKZ+1ge+I8CImuIW8DBggEGvv7gMvlAdVYw06G0Xu
PtIQIwSEDCGiIxqQA65+UBN1nMNRc5U5TbSm1VA+of9srgbXivdaHEXnksBOOgkuqDy8DrPPc0Of
JdqFtYbfwkxJfWKwWD5YKu5fLEXBXg/0XXjJ8/Rn5Nic1qmrLZ81H6AeNPm6KlcDpZxWJm+O01ko
V4KQgYzeLgcJTJ76i5luhjkh8Wk9hZ3lrgS/DGReOIBSsHtTmli+sXRRXNktneSAbkbUubcRQVbb
zh26lVW3r1aS0HlgSEXP4qxtI/LU2S6yvKCp3uaAH4uKRcO292af3RiZ0zHS0NaEWTxYfr4nM4ZU
Z12/clqy1kyXENTMVw9p2F71nXnPKDQ5c0rm/5oDvU8ZQbXD5jwulU1AR0BEyKDp7abD23/XFp27
96z4ppmcnedD6GmVQIA/YIFsrekaZlRJ9E1X7CsQgFheUubxxnPXePWiVyWxQjTna0tProkkOmCV
d9B92xSugbsZGYyi2RmJLCGIJ5sj1gfPv0iy4MbNaVrUbseEH9U5uw9K21RHbQrjvLV/1J7xo0Ve
v6iYKa46tK5nVdw8BEX7KvVmqXxYR4NjrzoriHiPxRVRS+W6SNE7pqn+6iRRtoX5RGi3y3zOTUJI
gI656rxJLVtUd1XTLYO2d3aFGz9rBcOIJDUpFVF2ar3YWHitgPGqG883OHLbN9h/qstgcIdl5Q/O
sSqsFpcN7e0uY1dm+RR7XGAQP4JiyQw63DddBFnQUMVWJpTtjM9ppvscQrHIYeILvAeD+JiLvEzs
87CJDnVetys3D7YI4C5ji9dQnzcanwNGFSerrKhXTC6x4iSiogPEBBfU0yWEquisqImdiN0xB6oZ
JWuo38UqBKS8SDwCgxiVR7sU2+dMZHWXGseCMz/tjnZq3YL/claD3V8rgWJEd/UHlEw6CAr4rXZQ
hLuoM3+KgTZGkZ03QU64t4l1WA/IUpqEBG4CuomKXHC6yTSXPICAgx0GkT6m7ykeOlEOKezboDTE
LxTtvlr6iuk9Fom06HYC0X2CrX9yiOtQ+DnOmcnCBjWwTFQ7AtgM46jKKtRKWhWKSVQVaFhJ8RT1
1ZI+evUTxwBuKhcW2GNIq264rmklQWmjGdlv+Ie9fd5w/iR+2XPG8Ir93a8uK60Y/5mSwYO1leol
/frMdfUtoRJVsoZZ0kFCgHvbF5C9VKEvY7xYBpI4smNWzuiGyHb7QFw0tuWWNyZDMapp3vskOg52
VLQ3XQW24Ez7LTZu0Sjl+zwIwTxIxt00723ZOotSqE7fwLqomDUnU5GgOqT3Ol70g8/N+X5BSwuD
DHi02Is5LeCL7Qz0g1XTD9ZTrvpJ30uMzXgz4sEymhV1j+NdRogneI+JJgTCoHnjkgTTqIPH4Mkr
1BTeheUaL4Oyr7zKnmOzyJJPwfJumqTuEQhbaEHiUm3JS4MF2Edt8AOOXnmlJRqxG1UOjm9hYj+Z
dZVkRyD0uJkAx95lQfIUVO7aiSHTh8BIzazt1kEirrw+exN+u9RQ4KAaHyvrmsF5sSe9Ca4Aq2E7
PSDG9bx/OiCi8/U75yDz+r5Hxc0CE661wCfQuTU2cGA2EmonMtsFw/rjaEdEasfGjJooEP874cQQ
JqLr6JprhhfpribIEHJaM+2MrEiXlZLIftxmeAAksi2roTj4EGfXOWXvoSfm7owUSfwwdhgukU7a
V5iSBK3valNpeDlqIi1QnpYvueZdhCbeFzNS+5403A2no4EFbiKhJDHtcAUWDjOYSTKQHvKF9I1r
3Pt4vc808v7OU0u3lnQvR6QMsb/TSHp4HNFJMgOdHssmeSNkp1w2Q7UhYMrfuqWK4d0BZ44mO37E
8/QGmyHetUV7UbgVeu+uvwuHaDh0dL6ulfLSld271TqO9B95Q7gS/A92GaHRj66mMljHHNCwwHdx
8dP1ONDKaVpbA3PyIax3fhMOKxA6HYcqxSBCjXuGdmLrYhBYytEsV5bRj5s0SB2qBPepDWNOynk9
XAeGj2HahvHrmBLfHRAgWH6uPPfc6sbKvfLOlSI5i9vJuUbTJ7e9ClyQAKl69fsUaEAEVlriwWE2
UxtbdNPloapqzhIxk9qwmhE63P0Z+yw4GpgIO752+q6ed4gQ07wpBgc096cV6Jt+uvTMUV/gRrZh
K2poyf3kOXE4f9YRWxsE7dsEX8Ai8wZvxRj2dgIveS6TWX8sFdWg2zZySS7p8FBYguSOCo3UnoF3
i4uq5Nmf0RYlpwbY1PQTeZj5kkqY1teIhuNHk64+EeWpMaAWGIu4Xjd6qO/xWJcvU0fCZQ2JT9lH
KyVnGc+v9QiEOmLCWJT3KNugqtEBXWiCAWc7VftpXrLOmtpPzi2vzBmH5ccUueACnzydUFniKZiL
G6PWpi01R4yrivghZF793iThas8CRmHt+WCWq5L3YJX7VQ/EszWouuq8L/W9Yep8fQIshffGoQ9s
XtfacuUNfn6sJDEqlur3Q1BYN7gia3hspOwNoeZcEUI3rplJxBfNGOY3YZm/mlVgnvMR53CwUw0S
S3Ztul65qyrNumUssqF1/MuuYm+pVfHRgcy7KSbLIvLFaLsl+T/QDpwg9tEAhVMDrjn4IdLinslj
uxwjMteUru1inyOyGUU3Q8IgzxrpTbEPY38R2q+caJ5FId1FPRab2MyLxaCmfscKsQZeMHvglbfK
NOJCeMkhKBu2b7AzO8l54Oq3nWS2p6d4bkwmAabVH0qrMXem0KCS6BLnDGkrk5fw7HvyIK+w2OP2
kjnzyCZ0QXdlwdJGIHBvlo17ETgZjjMUyzNxBkcFSR/NzggxiYIxqO6nOHkAgcvm3ao3DkDNDRI8
VA5FD6ELtyS6q2H4BfX6jgYRQmzmLUzqb8iSwZ4PAZ76u7+jBI1JcWKdUG1CEkxbPk4yk7Rn037v
1zo/jdEwE+8J6+J00Ve9jhRnHGQTHwPbhlut9e69SBzrPO3tlDg74oTAkK1idECjzKbV3Mrn2vS3
4FfTByf4Zk761ZujG6rcWuOvfmlxkazoE3k7c4j0C68doRH4vGG+gU6lr0DLoOfSIWvZzpZE85iw
omZsFuQFGxdT0fxIbKgnbYKFBXfluJodbQT3VPWFGJSFsjt/y3kfl2UbJQdVIVsl0Dz45YQRSiG1
6psBL0p5HE2+NKlu+65AzsbQYpup7uhq7tKQQNYygaBDNJNBMQ5/oBDI45lxopvHcETBXKwVg4Ya
5Q+j971sjW3LSM4cm3SZ1e2iq1BE1LFxK4Pmws3KY2aie52SoltD+kJga1V2gsnIbVfBJMtjHKNY
H2tIDDZKpSXYbKapQW8sndDHgY/Dd1tXVrltabxxvwi/Ijk+ZMYc9uSGtPN5SkkNTaXBoH7WDjFW
Bu1Ba5KR+RZhQdKGVgkTbGKrt68KeHKHNLeZaTExj/ysPmhJn68Rg24Z1Q3L0KAkLwoalSIhALNM
vOcUMjodFO1VGOPtVLbmoqH9vkqq7ghmV1trQHML0hw5Htqe9WtuPu/6yf1lxI3lLQyna1YJpcJZ
b0wAFXhY537e5pxAfoMAZ0bh/2QhnCRXnPyf//dQCv4jr/+VfvH/GncxX/m//6X/P4IsTB0J+X+T
Kz/QEa/CCAplGeW/6neq+Pnf+k9ZPEkY/7Kl56GDoaU2kwj/SxVvGM6/wPFAtySAxqLWh8P4b3C2
afzLAIlteBDeGfuaJv8S4/Y5zcL6l2M4hgls0QaoTTSe/TeS+PcAU3ZC6CpCNyxXusLTDf0kPiix
TQx8XQ5wKky0NSFsfCO2rHZ/PJNPaJ4fr2Kh+nPQ3rvAPJm9vVfdkyxZWgRjTkfZzYyfSJEzGjJx
+/urwBI3DeGSfWO7J2k7Iwdg9B1yPOYe0ctTo00Lr7aHb5KD3pNJ5ydm8Z923BnHypM7ZbF6kpBT
cnGHo2DQqi81H58QEA4dLpn0iAgtIgefmONz7lraTsouH2kJ4qi/vlcyUEigsoUzJ2udgGfR7Qf2
YIbcq97VTDd7tR99Uay+vorx3i7x+2bxTBDbNdNe4TPOD+P1501EKC8ZL//HIR5DY+7ZH8nCSThh
JiQPk9ddt8C7wqk0mNORMn7WDTlRp3rtZcC2WkaxQiUFw1PN7K++/ovm+yoIkSjyOVVm/oNsfUbK
657Nb6Dbp1xY7MMYlOoOVVkBdxmdp1EVb502qW9Yt5hOTi80W1HIUOETwa56cqGwFE0ZmexSYxAW
r0HQAeuEdryioT1cFB772Nc39smjtvneLW7Ksee1QLx/1AHqG04H3FnnduWiCNH3AhwYnkGW1I8a
+DwEmVnnMjwf6zfDKMN/0gghmibhYP3ty4VVxzAga7DucP/eiUmmLpjC0BCGos+qsSSJAqYKH943
H9KHRWH+UnWTswBLjyRJ5/0NG3EpoySU9kGzdLSYpfOPUejO9uvH+slFONlgLKBriC3gNA3LEznY
EmSVR2XTvuPQp3DJF8bj11eZV8l3b6VlkmUAs891oMVYpytP1TJpVaQMH4URRNM6xECK3NVFBb+a
6HM+l14NGJCsLNSxX195Nk59uDSvp8usDMKupZ+8p7ofluBH6uLoViUBwloQJznHamw7TcdhY06f
q2+mtKzMrR26jFwcp7dbBq0Oeus5+vJa8xpK3K//rE8eiOcwnZ1B0S6pAidLcQokzOxytzrG3kTQ
i1DlKM7KSs//QV+jvLU5E3ZU3NTeNyvWh8/WEuQfCVKeOI+Rajj/8z8WLBxGpurTKD1KsOCbyMXP
nLWej6qXulgxLP3ms/34fs3XcwBFgCpmfDv/PH9cL2N0GCg6cEcKTSIKBrNfydls8vXjnB/X+/dL
8BjJu3L5WnhJTn5kAgfiEhUTqhgcnOYF2gaoR+5kUV6nflB4B46uwx3Ou/gXqRYQ6r++/Cc3SRXC
zu0IYM18R+9vktH3gJKnKI5FRQ/MSzTM7ojJv1kPjM8u4zgozgQfPCrEk7vUHRduv2JwZk5axkFO
S+lcw2XWfuSoEKbLziEZB+pSoe476WaP0lEMLYPRrR8yp4QT6NQa4bcq4SS9SOIMYfjXz+Gzv9Bj
VyCBDE+iMK2TXxsPuQcd0siJ8pbFa8/peoPXlvk5DPsNxMXugczs6b7U8FmFof1LQBDaSVuPGKbk
/lZMYP2kbls/v/m75ifz7v1wTcFY2ia7DskIqvT3P9DYd3Ev83g8gBSLzs0eeR8Ji7A6ZIlnK+Ph
0cuc9UJOjOJ16p0VPLnk7eu/4sPP9/uPcHB+UtFSM5z8EariCGUqSauIXtada/vZHmDjt2/J/IxP
7xWmuDNXYNDDTyuAAQd+YtT9cPD7WY2DBkejg4g1GJaA1cu7OEzTZyRK4rZMRoujKXjCam6ReiSx
ThCo2oEAjG++kA9licuyb7losiUhN/ppyGlDAMVoDsNw0IBYLsJa1gChzX4tlKZ/8xJ+cilJ2W/w
Y2OQ/u2k/XPFISy57NtGtYcYLNNyMEfjEI0TnUYvcv75619UogLwXIu6S3i/954/Fjebd4pk2qwF
6DWJvbAreqQ1CqOvr/JhyeZQBJeZfFGuoVNtvn95GZHqmbCG5tAmTbtNu9+DMm1ct71VXqtK+Pv/
xfWEEASZ6nNogzi5Xg5fm+l1c9BxGOCGLxMkRE2MF96yl7Tfkm+OJR/2QmIbbKzPgoqVxfO0msLo
5M9dVXUIBn0i5KO8bifjAQ7Q7aD1V34OJ/Zvb9AxsEpTR3pzRKJ78kCNClsBfc+KL6Sz1kSL19ek
uviM7qMC80eS33x9vd+/0PtPUvLtU5qzQWHzdeaV4Y/3JKigx/l2PmE3oug4syID6J+VFQkUukoh
jSlohpDNjHYi2rnwB/AFKINEGuoRASS/n5o7ujm9NqenSZIcCjNtybfI83Ad5rWG3ppuIHrhFE4s
uszcIf9Bx5ewKGuFPI0CdcrPaB0D6Is1bxqXIxwZUnnhN2azkAoqE8s2MxJPL63nr+/+47LHzTts
WSRZuViPT3atHjxKXWtSPwB6KLdZMMFVKuq/rjPmA7pOJYWJnqX+dG+0Qq/P0WsaBxJoCLxGn4Uy
Tdj3X9/Lx7WFqxjGvLxSy6IAf/9DWgTYaaU1GYcaZct56ks8US1cHz8ljvHrS3322DhJU/sLG2CA
OHlsIJLhBGWjfkDqHS5EFKGVc4Cufn2Vk+QUzovzc+MUNzdROC2fLmEZpzVfN1B8R6KxFyAB6/ys
IR4et8oU2iu3H9Nn/pT2otHwgjelj++9Blj/9Z/x2c1ahgWqhWBSNop5T/vjAzEqJ6ESKIyDm/TF
muEiDUS8jt880o9nAW6W/7hOdIoJMIHO0LvL4BmcdIwdWLq8BmCjN7TdIvbq8dJ3KlBJqjEZS/e+
ld97ktbnwpo0mJdWrNJi4WRg3K4F4M3v9sZPb35Oh+M8YHgEfZz8VSV7ed/4xqEMp3whe+kwLsJZ
+PePmGXPsvDSWYSaz6vwH494tMn6hA1qHLygQlMtXf+yn4Q4/PVVWFHpvEges0nD7P1VfJRzrTV4
zcF1kvwRcb5g2ph/92182BE91hHySkyLah+rzcm9OFrm1bRWR+gxSfhTz037BzNqYth43W8aoER/
u0MBLUJOS+FomobLJ/n+rhhH9x29lv6AC1KjQvXd6i4iD/MpakV1xAvhQyyI1DcfxcfX1TO4Gts+
VDD8LfLksjhLPLcLGuMwUzAPeZkjSJZVrcNRH9u1XhuoDErSs67RNjMwM0T7YJhdM0ums3KrTyLb
ff3rflwtqJ4pQDjH8Z7OFf77B4F7iPTgNBUHiQqpPMs7q15mmbKuXTrsoNac7NyJVYDwYtR3k6oy
Bjc6WLev/4wPp735r7AoFChxeTinBVGdYUExvEIcNPRbZ/CNLUghZVeukeKEKyzHEzY3Yb/omp/8
bbtkvjQhPgamOz5Y8+T9FpLhrB904uDmDnBdeCUvmRbdfH1/HxYEj/8853TSgly+WPukOTBILyIn
pTEPU5Yzig984kUKvDIvf30ZGmmYDNktpaB/+f7HLDgjTLTJTMxdcfqcFpG2YzPSVn99FSzIvC9s
nNQ+9sm3Orh1jZ0qNw/QDdOHuFLADzlhFX+7vM29DJ1yjhY9rbbTN9PUkjJPVWkeYDNbDPmRg3tt
lC7//mYcg1ePvpxp6/bJzx95xD3WeWweFLTMhaOb0UojB/ebfeqT39+lZTUfFK05LGr+538s1Ymr
CrNxFVch/2bPabFZVpOnf/Mxzw/+XVHKE/PYC+d9l6rMOPlhnHxoMhTl4tDGfnkT23L8kZk6SLuY
9oU5pxukoRVdf/0AP67crB825zKEObrFQvL+1iqXlBwT/tUBTZc6tG3iPLBYadsmR/MfuJqZfvNe
fLKICvqaLvGPjJOovU8WUZGQ6NGlIc6DOu4XsaMKxCxBj+u+M7fSY5p41oyRvW+Y5h+kp+rLrNK6
LSoNtcsCiVTu6yfw+7m+f+78QfRBaQJI8mBPH8GQwqr3cpUdlNNlBAASnnLjVLlzBBfc/fJMuA8o
FdJ8hdA9QHEYOI1HWo9e/6y0MggQ7g8qWtWeCMsNTJ0yA3jY2Lc9oZrAHCFF/nuK+W6I+Weq3Ser
PnsQ4fAGKEbWid///I/3sfL9cap9Jzukg6o3kR35R7PqglvmNvYBUiYZMjUi1X88YyTKIes0lNJ9
Awji6yc3H8tOHhyn7N9NalJ2IR29f3cw7zkOuozyYPc+gj0dbOC6QZO0850u9s5iFMuEwUu9Oi/Q
VKG+gRvRfrOafTgAsEzazHlMnX6mQzPj/d/QBobeKmZ0e+W47c6P8OtKSoOzdtT9b77Pj6vAvJ7x
tbDYYMc7XdGGEcV9Iktzr6V+vcMSZpwVlET/i6swvCINVTrUGh/mm3WmobQKxZ733d2osFM7HzH/
NyvaZ49t3gFmpBhnjdMucB/qURGPuthHuMB0Q75qnTWLrdTwTWnwyYVMtk66Fo4LJeT0oZmCgtAg
s2iPea8FgdRAG/PgJkZd8M/Xb+MnP4+g3czUhPA+VCMn6wpq91BaVkr+kBZVG6Md0Lph+vzmwX1+
Fcnvqru0fMXJ+zZSXJh2wC4Qdk61RUaKqIKUqr9/q6lqbHNumLEqndbTha1UKma+U1Qj21QqKreQ
2LUFTGjvmxv65AfiUowm5xWQnfTksTHXQFE1Sg+jnShfI1W/wDohuTeyBnf59S/02aWo2Nk/XX4n
qrb332pTMD7Rwtjbt0ztXy1luWuBtvxoJKn4Zmn6uJf+1icYNLHmzrc3L11/rJDWVAR1r428doQK
INjPkotCaKRga3Wj7dK2IlwGvbLxzR3O0oiTJZHruhyD2MEJgbRPlkStEIlnw9LY9yqCtsr6WySL
YTLlz6Tp+ggNaWT9lE2R/RhLCyZr0ybarwK88y6KPZ3obGrAB0V75snLpLHVGFz7ByCghObGdaJe
nMqEGWNxQ/1GxwvTwHDJq2Pjml11pscmEi5c6xP/78Ds36rYgrBDbecTH+zxXQDukvK+mbLJXo6T
x1C6aAGZskOEmyRpEZcONrXgslSSUBzUfOUCSDHE2MkOyfQixDHHRFXqN8Qtm+MKVqD9k79WPMZh
raCUgleqQIWVpMp+/ep89lw5VlK20rLmZHfy6qiyCkjc8r29KOR9WhKhE5Fr1+baVRb7xPY0m6+v
98lnjs5FIlxBMcFLdPI7CnDSoY7ffQ8U8D84O4/ltpWuXV8RqpDDFCApibQs2XLY9gTliJwaDTSA
q/8f6JyBCbHE0jfZg+0qNdFxhTeM0QjN7IivcnalsHtpFBJJ6u+YjRL4rf/+zy51dOh+5XrMVYEz
RB1jHp0LGHevf8uFY0eq7NmcPBwXKLicj2JOTp2gOeIf48Dx7jTbUo92zd6zzf/p2HHdUzR6nrrn
dtQ/H9QK0bpqVP6xkovcufZUv6fGgc+UAef4lpqoc0Dd7H+aRiJnjxeTgry32Rw+ApKxVnKFxQUK
07hgorKRTeOVxXoZ7azAkvVdJvtnGtdp/ufblnxJrQV44tH3OqTDMIg/zDPCya0SeKYtjcGpscDK
Jr55K4f8/yu4viXoox1Kik+7DV3bYJuEiNqBz4OwDLSQut+NlJZXMgi6kuOa+cDdOjaBDQRDVft2
6LOHwIrx0Hh9K13asLZDzYriuUG6sh7Tf+ZADg06iHoRHAn7IJ2ZvVAALlX69qDBphdOmY1ONU2I
zekrZRMPGL8xzNIFOMK0mEcWXmYBwLSDKwWyS8vqGMFzKuI7TO75JzmlGdcZRJSj2Wjxt9KQ6sNI
0/gPrE7kIywJV3oYfqZYxzxoyeL+evOE0gWl2EvqsbZBN2cT/ZgEeS5NO05jjzlN00qsSCewrVde
+QsL51o+URgXGsn/tmBmQSSBM4gwmWjF/F6HXLgjhnI+vv1r6ITra6NzRTNsXt3MlPz5IIiPZt62
J1dC75sG5+0lH8CHgFcIwrjUaIqdr9iU1lWgRj8+AhP1d4O5iF09Ts7+9W9Z99h5ckNKDJwIJI7u
YMezCfTsudArZwC9W2cE44tXG38yPFAeu7pPP/UWUrJXlujCNU3TkgoA38bHrR7X/56tWq88xEEl
keW0dmSobB3V0MJKdLVrLekLu8EP1gNmPpfNjM23jUaMurvZ+cfRkvYtXRX/jnT2WpH2wgcF+trW
W7vML08WYgWzWc2Of6zxoLrrutZ930n4fRl2U5/fvFiBTh5DCs+GeNGxnMchGQaPufMXp4nMFEta
nUgB0QK67CHcoe729QGtix/nA6k0kEInEzDPV6sc6dJT7QTcPdsYgNamdr+il/42PZa0BexU9Ouk
Vzx5g4FGi1P0Y4APdDydsHqG/irg8PxHdx+YpTaDSAr7HqryJJsCUIjjxkhEDaX+xcJyHP8ShCkR
wCpQZN1RyIGPhBUQKmrCTRwX5RzNfweNSxZhOw7oKRmI0X+zprp99FEH/aJZbvGfyRWKu8GYVDeO
3XSo2E6JPu9en5R122yODM8jbVU67+RhxmYHpxPaKALl9aPUhuoGhfzmbrDN6q5O8ZEwi8A4FrkE
AVE1mXP/+tAXdjRDE6cFdNAc/NLPl6OpprLrUEA5zvWih1Bb/eNUKvn2dwmUCFvMoclBdXP9Ff88
f4XHk1p0fKDlrM7jQ4PHzYTcn7SRsHz9gy7tr/V6owEHiwnK4vlQU9dA66xbrp8BZd/EKIa90aLs
6QjPuRIfXpo7ywc1CsGY2r29ubWHqtExJxlg8JYYkowdqnVT57Vvj6j5DOZsBUwQ727yTBvn4bwg
yTkmwyQQ+suDve33398+a4DM2QB0ujBn3y4QTnEevlbeEUluex8buYNdqlndFHAxP7w+1Ev4KwB5
wO6Ix9MOXuWZzleIq5lwcDXyCFD7juqeLQCo7V3monicTjDOkrlJQoEqJ+aXu2WZT1PbfPkffoSr
gxL1DICCpBLnPwK2SK+1ioAbUDwZRJfne7sZYlhMcYloqRxOFIHMCCc0/ZaVxQIzToobBL56/X/Y
sICA6ShQJucAbqbDt8EyaUtGco+/zo0zjuXtgPpc5GJOtXv9qy88zYS/VF9oNgLDffHRRhwsLWjg
o8WGRVHQSZ5SVQW3OqHAyS7x93t9vEsHZL3nYS8QpzHo+STXEiHSDJE2ogAk3AMvb3cIDb8Zw8x+
8gz8iqFVc+S31VRHFx4i/Y53JPP0btvRMY5mZYorV9ilb1nvSKIMDjtN2/NvyRwL5W6aXcdegwJL
awZ25ehc6zFdSNf5AiJa2sJrvrIJMLTcnJNM1+yj53cw9UzEyXoEZaMEp8hIOAoBzKruH15fppdX
JlgeEmmOIr0g3qDzTwMlbGTNnLpHrzfgWHkCBm5VYEbmGddu5+cI6fypYyyuMrwZeAwcb7PbNYly
kG8WzjFtxyYOTT8JzMMSC8QIsLdFkAKhiuKTKEa3CA1vANaMKW3/zhli3cNpqaQub+ppBblOIb7i
xl2LYVdR2w26XDCk0TSBMcXD3xlX0p2XZwcjH65fYlqAHfQ1zydJs3w8jvXePjpmQr+0mtt7ZVfL
rSpcByl0B6n311fl5YZjQCoZtM7W0qy3aWqW2QBJue3sIw6Tw0kOVnKHvZ1/ZVtfaInAkCRZNG0S
RoCGm4swV4vya+66o/QTgONJ56Ay6w7mzp0FSbFZpHeTqwV7B0WjY5kU6m+QifLKr7j0rVRQKX6A
qIQNtZncIM7rOMgt+2hVvn4D+/vX3KtrUdalQVYiFUEnjCocYM9XcNT1LoDC5xzHEj2kxvGXHXac
6e71Zbu0T7iPeKyJPul6b0aJgfxoY2K4xwQ1gAikjXPghsTtg/j7QC55rV186fD6Ouwkiooc323b
IzWk0VuYFRwXJPko2Baw4ivNfwD2UF6J3S9MIE1parTU9UDAba9Au3MHPIoIEugsDTildao7Sehe
xtt3PuOsiT0XDAndZkvGpkBiZ4zdY0UP5r7HmOGYa8XH19fp5U3LH4c+QB+QopRjbm5azEQRHq+l
e7Ta3ts39UBTItZddCoRUZeOmeJKJOwrsdzLmgkbgoSL88x5g8RxvgW9VguU7nbBEbgF4jnNqA9f
FtFRJpnGAHcR/vlBU/2cYmCeBt8xSDXF4+vffWkRV4IMPSU+nYbZ+U9w/TgTQb8ERzWP9lOXGsGD
M1x9xy7syvVSISYmOKbjus7+PwE/vNsmMIaAQpSyn3zNtB70DhMeXc7NlfN24Xtg6XHYDIs3BXLG
+Ui0YZy+suv4iByOFUHMNHYJ6p5XFu7yKEzbyhDjBdtsydZsZNXlKaqI5KOPFRyxkA5TdSU0vjQK
sD4QmTrFWKyVzr+lzGysAaB/H92gid9bcL9hyOfNlbRlXeHNE0wJg74VQTj4ki2svtOKsUMs0z8W
y+weKt8pb7hti5Mb5BTuxm5659alhuI3Iixv3ntcHuB04GlBfXtuAv2zK9TiLxQMC8pcrW+8H6wW
Q0mhMgxeXx/nwtnmAnYhaq1MGtL+83lEiDioynJpT36WNScsjRHHC4oOZTEdcPCuSIt+38WDm7x9
L7ITdQsoEp1UWELn46LgV8c2wl6QwA1znyJOGuXQVK9cw8GlzyMVBAjyvFPcbbxmS/x9pjg/lQs2
LTeizjR2PvV93LV9o72RlbJ0DHQs8y8SmPZHfcILIByQ5Tghsda40TzWJVLf2ox2Ic0tE98LfZUh
JSaTxW1SLil22/mMtbpd4ByRda1uHcahxA+gKFz/ExgJS98bMEviaPKxqAulFUvjIP0KTSpazGa6
V0NqflniZUJXKnUxVxq4Dv8iPAO5lOIhVjZV5mU6K5IW6rGj223t8jJpsCogQ93RK6N6l2sahudl
o8s27ASSBF/7ydZv9Vy3HuzSDB41NJ6pyGqVPtzq6IY1d3JWTRYNPFEg8N0UfjyYbuw6Wwn1AGWt
DolbD1U6RCaXLPueOAjH40YiOwljP5m+z7L1Rj7THo3Im1TzFI9OI3d+7OkPTuvk8FCm3rrNMNqs
w8ztubClPga4uhv51z4TqoxyStNUxCsk0Pa8zK56sL3a+S/3qtG+T+IkLUOor3qGAklfWJFWV+3f
1PA/eGDL/NqCRVfgBoRExZSV5W3jlmjdSaMN3EiSqAUHXx+NGzx9AvqkeF94eBKU5V+rqrTTgkY/
nhrxqhfgLVn89fWD9RyIbe6OFcsF7sFfAR3b6p2vkgrJGXc4jaOoPzbo8L9va1d7yodeR4AqHSTO
1bm69bDJOLgT7pPWoLnvLWywtNXHOg6tNg+eDL0crpz5iz/NQQfHoikBO2qb3BoDanpC1dOpr5zi
cV4G86R3aOVHWgNlE+zzEPd/MWLq5jt91WlG6rOQzUNcDgV7GZOdn43tGr/jCsPj0ApGHOtfn7yX
t/tKmljffZI7gB3rv/9z+1mKN6yBQHrCh0QX0UCB/73jtOg9vz7Oy7eXcZCSwvqOq5bk+3wcfWiT
QOXWcBq62rvra834YLQmqkxF5n55fahn7P75fmAslyob4gUOBYNNtNv6ad9wGvuTlxoFKr0u+rHB
mJR9iF1QW+6DORBoMqYSQQDTpBWu+tF5Z7F3P5t+k86rZHePFg5iCX+memhcBHEGdK8nsuB6N/tz
96kcEYLez72fHpcE+d4Q2Hb2gJqiYdOVRzQKd5qqtqOJNUPdoy6m72pwEQOg0ZaIo98vY7B6pwrn
yjy/vIb9FYVH73ftn8K+OZ9nd5mG3J3K4aS4EHZmVdR/20xmNwrbv4OCrhJ5NeYQr8/4pcXFJ3EF
7Kz8+C1B0zIRgCV4GE5zUZtHz0HwE0TPhNxUol3JeC/sV6BU1FAhGACY25YF7DrjtjTS/sSWFihe
Yj3Rjub45hoRtSjwVP6KQiUM35wKjBJLiO2GgO5iNDvVGpi52Pk1Wu2FaYOkzLOyRj6QXjZnYsBs
GTuJTJzahEt5Bt6NyjvWTujlXUszLw4FgZbPMX2PHXK+LUoPbS7Z1eKkNat/SKFjiq3DS+xqTVy5
US6UUslkV4EQwikqbNu2MpIVXeaugQ7kQSucytzfO1OCzDsmRR+n1pEf6Gn07+BrotoKIAWX2RbM
OYJCmKu8vjFfpjZ0Sc21NAKskmx0M8M8t+hQo90FtFLrENtC7k6Dl5pSvynhiCUzsl5tNSe3JffF
Xh8wkH/7D4CAvtZyufNeFDfNsYFiEBjdSShDHerecxGNLsy53sUV5iWa5vHxRo8YK+fqgHhofwXn
8PK8rMWhtY1CAEiDaZMjaK07YTGaLCe/xW2iroZlj7NodWWeL4yyNjnRcbFgiYEJO99e+ZRrvTAB
bpuoI4HZcMRt7eryzadyRfTSfaTZxMW+xUwEfjCaM+nnqdEHbe9S9Y704OoNeuFbwKnRBQC8Tbtz
2yqGeVGk+exaeB3LZsWgosKJJ8KVePniKNxktFJpSpPCnc8YTUjK3mlhn9Iuk3dLZqiPOZHdtWf3
0jCrJA0dGo4+/rfnw5QykI4IYtQY6qJ/EGjO3yMG512p1V4ahf49O5zFx73WPB/Fa1qvGBLNwslN
o93klPXDoE3G0+tn6fntOn/XseldYch8zQUwbYncGZlgZp9avc6Hva0r7QPaisEu86QeaW4fPM5T
NeAsV037fh7b3zjmoOBVdQibJ0VZHQaMoveYJozkE8OMgVbu7QX+LXvCSy2yR4UuqG2nB4VD5Z46
nILM3iFovOKBDL1Lb/DITnYV+Ocrl+bL+5lmNxk8Hn2Eid42/R09iyjdK8wTvYQZ7qoXIOqOJ42i
WrR7fRovDIWqClJIlNZBdm2JCQNmsVxDBownFfjfg9yN0R51CH3wTLsy1MtghE+hMk31nmLgC0Ig
+olFP5H7sPvSek/Iazy08NU+FR1CxC72V3+Wqluu3BKXvg8wBKRxrju4F+ub8E9EG5fKm5vMZ9B2
Lm+XscPZCApbFc6joV+pWjwDns+2JM1PsGorwedZE2iz863W1KpSuAqN09ZFi85F8GwoYrNnTmsU
B6XsLDds6i6QmD0r7pLC1zA/7hZsrUa1LCfAYdZ3UxpufurRoH6H3x0Klpg7Wzjl8Mqe9MKGbQOc
JP4r06LDpQ/q8ikoCk0PW6fpkbnTSzLAtkbd8i6fSevCwRzMIMoYXO4qgZV9VKteYHrojJZ5GIWa
P76+qV7cAKQ4lIZACrCzKDZsCl5Sp1ruFdp0srw4ewQSshDdXq3Iv1haeAnQjyHUunBMX0Qxsabn
Parl5QlnKOOArFdy30FaODSufZWLt9YrNitL5Y6aKLga7ultCS/1dBkEmp2d7FpHBkQ3+51RGtlN
1tlmFrlDqx51oca7vMqtveas6qko4ERYEDtXnvCXHBuecKDjtHZXVbEXvek0W0SNfmJ+6nSv/0B6
j7eQB/T3VHkGZtip5if1TVP3zi/hG9Nnv0GwJSzNEcI5Yjf2o9ai1/XWC4vf9IyeIHqlQbLNMyQi
8kXqI9YsjDnZ46BtHsqpzvcFRY63hvzrUOvlCFuL7sVz5emfA52N84A2uM9QqFOjFTtnUc6RuHJX
XdjBwBkg0jPTaz68/vs/o8Bv84jIHDwQptKjzogwau8hc/n6OXkZHFMiQ26KhwzcpU42fD4MwBay
1m7OTzzMebY3R2u4l73MKUX5LDGuc+XiRcDYkm+BWpwcZUhf+zUXc/sEb2C23xq48XPAw9FhBeJu
uc72qyvFs65pxWnugHC0SlY3k+yudRguze26cCueiFDY3tQG9apCAjRui1O8dOOeHFvdIWc/XLmM
16nbnFhSDou2uw+YgFvifGopT8X2ZMbdCVB9tgvI5/eA9/s7FFrqqHYac/f6Wl64jSArA/QGUkeM
vy0cz5mli8VFWENPZwOR5HHai2mp39sYKr41WoRitybYdBNWIvu2SqMWbfDR94bSZ3oNpoPIZWOG
cU0169LmhBS7Ij5tlMS59M5n0FQTKRASeydujADKF87dn5PCxSrIm4Pktxk05Y2TiAFmg9kH76Wg
IBUOwYSqta0KTHden+AX4QNVPTYm/V9gIbxqm5e8aaRbduVUndCf7lHqt1KsoIpG3nRGgDXVwJgA
Hyz7WgZ7aVxemFUtAXwtfLTzafB9CSg60MqT3rfeHcYzxQ63Cz1qsVag8Gws3TtDIxe5sp+ej8Fm
A8Pr52ZY5cPWntz5uPFS9J05lPUpMYVehGTGoLLL2DCe2NUpWul+Lx9HqpralwTT2V+oRbTI76a2
+0uruhqN76KuT0btLhB+BDBD7KjT8rtZVtonh97Dl2JY2pvYTCcvQtUZGdkKzUoPpavM+Aa6P/uB
tDbaEDT4yp3W4Mx0iwIj7CGJQ1u1b8wpn3ElqRX+xMorfvUVNqUhhOH6Hm4lglRGrx/HTnM+45gT
6/xeWDOhP8/+A1ij+E5vlTFeeYcuXC2kth4VRU4IFaHNnJVGMptCqRqtAieOPCqs+CPa13bi+lfO
VwaJEN4foN10D+3tjijHiSa9WeenrIDrlEEM+gxkJHvqm8ruDnI1kg21rlh+F5XtIu6edl9ePwpr
nrb9AWyNlY5Ekq1vg1pkCQRG3n6Oygt2jKHpdkkaBpmqf9Mpk8cKIcNj2ss5CRfcjq7cPi/PA9cO
gZ0BFQos3pZjbljY15tLma/aFmU4pfmtbfa4YcDKRDIeMlOFCt2b15X9z1jUCRGDAQd7fhZKo+P1
dXgn8QV3H628ge5UpXH69fV5fQn9IQFCxoqOPoIa3K/r/vrn2W9cd2mHIhWnTmZom+cCUX38fIbf
LaWaZddN7lAdHE2P28gf14Ol9zN+Lvky+skNGuwxwQ9CgtgYIUj6CwubdDjwWNSIwQ8u6gIjj8SP
0QYldeW2ePn6IPwH5xrMCEgB1DrOf3gckNqaLU0PnIWTQxz0v4PM+khcZF4JES4ORJjgc8hoXG6r
lJacqH4EguIuXPwhrHWv3aFrGZ+q1vffWkggEmEhEExgrxHkbJ5wp8W9uUJj45SOvn5S6FDfGZku
qysPy/pnzk8T9H/iekAAAACJLs/nTokMV5s+qE5pjs8SmvyOHcbalO/bCqBllmvWNYz+hUlcuz/g
WyBigNbbPCkCu+hWTE51KnIUTsbAGelCTOZ+cfTpyse9vBH5uH+G2gRbahmddsaJ9qQ7ncAkvdXC
eXi78CSYw39HMc+ncE4lnsGpV50qEtFIX9Dh97SriocXF4o7z0VLgf23LYugqaPLeGbaDNVbh64w
7F2W4MABzfVv31zVVr44ddTjkVYGewj15fyjQNMS7NkMh9l7d+dpldhDmvSvnNyXdzlT988omwXC
l6AcqKBXJ2/ANC4PGvfQYFS366gxfCjwydgBLenvYBO9GcpBOLViHMCHOxQ3rc2+z3IoXxVeKycv
6J19aeDXYc7pt9ev1AtbneVCkZZQfE3UN5+XVtitUWDi88ZAj+ZS5Lf9jMlGo5v5/vWhLqwXUkWE
aahJIofkbzYh9jza1ALYOCkz6X+WRPwn5VOEePsoHitOaZs9AS/hfFeoruljkTAKduO8QsA41iCr
8T69fRhuI07uKtIHoO18GK+CCZjiB3WSum+EyvEUviRteff6KBdWB0A3pW0UtWHgboXccLLBZcem
P1iKIf1i4EO+r4J5fkJS+u0ZNVJGRNErF53a0DZvtzpHw/qWbKKJfdw2Je5KMYIfV07Ty+CEZ4nV
pz5ANR2K1/m0tYRDKez69qSwyf46+EN7qHosbxezauizqurew9L8CjPhwsYjwyQssWFTAVrbbLxR
+K0+B257GpPBfudW5hx5VZNfSWgvjsKm+38tDzRxzj8trbVclubcnrB9aQ9pD0zT1zGrfH1HXJpA
niWu1xWlAADrfJQST7RFTERAfl9lHwqcZHYzrnJRXnryoWdub0btqiLdhVRzZd0CK+M+Xan1m1Fn
J5kaPCVBQ7GBjq6pckzSqzbZGYMzPiRuktwZYNrvjVHvbhL6Qfee6vpPeRdfQ0BceGOIAgjvnZXr
z11y/v0e7jOa3sftqY8NGF6Nnd50eC5/rwZbHMBdYBn3+oRfqOexlqBVGBPZM+rH5yPCeltDX7ym
9LI9eZp08Oubsx32de2+0Epf4L3haw/p4Ae40OHFa6k2v9H9yRyiqUquXKLPkeI/0RCFKJQ0fEIu
fhWt9W0NyDU6zZxE4pw6BHRDrBRxkjcbkE+9ZifvuqWUkYfU2FOeTPaTq6xqV3Qo+6WZP30CeOaG
6RJobwsEn38TbzDN6nVfUic7n6LcdBTLP2J7pJPoFBnkr94ctMPrK7G5DJ9HQWUNwWDQw6B0NqO0
lZm7wjPcU0mRcVVv8A8lOon4+FnGlXv3mfC5mWWao1yGQELpiGyR81WuG3KZY/sEvz19UENtkqsR
Aoso7ezsU4aXkx6i04iJuNUDAO9ssTq5uWOX4IK7ZAflS5zCNQ279VB4VferqXWctumB4IRua6n3
OI8mmqS4ZQbpjjpOf9QcUf6ZTU3/lAjDwXNWpgDYi7l2kggs7uwdeq+p6FLw9Kmoa83gzvcmRN+U
ZU4FlDgfU1yIwZWKbOQocLQfKhpodW8ZRUQDpvleLb7AiSKelqMql1rtigL5TmdMxQfTHnp3L6VF
Ay0DIHItQ9ySBKgKc+dT57OZJSZ2KxFTVX5uzxWaZHY9NaAoqzK4F6WZ5CFZhNrj5ZPcue3cRdPM
6VpVoZrDUgbX4EZr0HS2sPwMsEb0pGlyrb2g861KtTNBNjUwTrUwgZu1doYjhTKaVsNa2eTIYkRK
PR4DFsCMjt0bP+H4W29EeT5PBhgHyoO86QAONlsZmYK0yYBAnNJZ2Y8Y0XaPA+oNV1oR61/Zfiup
JvAbyhBwGTcxCigNKXNNpwM/4e/smTBBJx0P5deP5faCfP4Y1pNdx38wbNk8DjUw0tHCdPekqXnK
sPhThnMzKqv/Ba5EfPX93vg8sywijGeR/oDxKEBXzir7ysVZP5Ead/mVS5tmy/bbuSZpy6/SHrRj
aECfr3OKMqEP2nQ59ePYf9dYhN9wl/MnBfghoNYV90gPB/G0d5GLrMKy8ZMqrDSnrm/iuqrGUHeT
LNnHqdculNx6azwUGg1tKgopSNQyoeoYmcWoNaGO4TZ9Ps3Gute1u4U7wvIm78YQpcpXD3vwqLO3
fMEOHMna0ZTlrVdM6oM7pEALRYFydeTA+HhocQArKNbq8Nux8oJI5WWTKiKVBlm6FyqP3wOzwjtF
WH3/kIp0+e6KKTEOo51nYHf6Dh0y6Ewa1P9lGfLdPCQdCrZNpz3NC382LEqb1peyOv9P7FCx2QuR
gKzpe8P/1QQKgagqrswPgs+29xiFTw2Wjy5WklYXtGon1gbcjpXMv2LZ4PxXTQk3lI6/N7rMU6tm
2FR2/p/vd8OK2POkRqLu9/eVDsoPJItLxavFP/OTVlM7Dck85KECc9FGQarV1j4bRNlHuF5VT5by
UuzFDZzzwk7aYogsrkOs3UUzNrsGLZ4h8jNJJcvRsdIIysB435tT/MNomj+qN83PaZrRZ1UN+FLd
Uv1hmfXugNn5BO4eH5wnO/fq910hxk8x/e6vnSt96wZxU+MO3IFgd7hxdivcfviLdY/VHFxnkXYY
BGW6AK6V2MkmA94NdY6hNhbYPpmTrRW9cfQxhUbmyDHzm7pKqTUq1eHNmDrm+MufbSEizOy6r/q4
BLep14vfbrJMZiigtYNtlbX44fgzZptVPNRPpRjlXWxa/e8UH1kZuUGJq3LnLPqvejG0ewEazYya
Scz3klbiN2nk3Q0tUu42KvCNs1vR4xgd613zk4465QUt67wTZWUlb0AC64+lpSF0WDmB/KY3Xf6z
S+blIR/a5YdCQODjjJkJBsG5Dbp5YYJDB5dAdDirbNxnmVvftXZhfOqyXmK+BuPms885WELZ67Jk
O5jOyZxn5UdKjeV9lbjNUyAtu4hSTN1wC7Wdto3ktLQPqsjxMesH23sqIToNe03LYo0YuknsW1k6
6ZfAqNWnrtLjH+i0+U+VgmJzGAOvWDBZNbWvUg76HNataFRkaqPVRGxkU32YafF8rBzXS6Imzoo2
Wvik4sbvrWG6T1KAi7u6UcN9VQj769KYQH2nvraJZMCv/JlcDGjxt3Ws/jYphFE9lXZlyHtlNuZP
bAXGTw4YtWxnzB2KAp6R4BRvVGkqHkdp608oPMsV5KIF//V00ZyIrp1vROY4CTweMrWk0ezhZ42r
cm+0vN+qrEMnn+bufk5t+ZjmFb9vGCtuqamQWGWjYqDdz6Veo3qOAAFRhsoqN5ROC7eEd1VEkITU
XnfyYEEUsVw6ZKgW8RmdHMqConCeZrxmfyEoXOi89Zb3qRiT5nfR2eyDbBqwzTBKrBxDYniZHWWT
Zb+LMVbJx6RvjU/65NvZ3klgVoUF/pPN0egnl+BbdtU9AkUdIabI9TGcpY/fOZ1GmUUK/ZafJvjl
OeTqM3+Aa1ySD5ljVMU+HhsZhLNmrw7KWVW+mwywhY+rkrB+Y1R9PESi7zFKbvOk+FvXPe68aeVM
WNw1uf+HZ1517Mpxvu0HUstId+sljhIusr/GqIbp4I0DlpkWpKnm1xQ7iBQ7sfpWGFiQ7wasSZsw
4MPIaMy4/SHhmwNVhQG4g5wf/Cn6gjZIZWVVE8XtpFQYS6d3wqBL4TVI1Lqr0Jv7wN1pbZ2OYTs1
vANWpqEMZCEkcIuDtcSeXCBaG1WDbt1ajmglSPba/y9d+iky4XuISOmJdiz9evwPAq/3udfV8gVk
Cla1sxlo33S9LPLDNJkyPYBVqWWk5V2whLUphgVWa8dFn0xF/HVZgEOHaqi4mWVcgGeeYeZ+jiky
fM87udyXycKb0mPxjO0IUoDkjpOM20/uPFflbZcqo76vM9AoOzMvpveDmCCFDI2W/wfbJf6SgU0/
2YnTw39JUMkPQRgb38ysCo6t0HiGNLFkH3F90ZJ9BoiHYmCnW0DV5WTv0N1Dvjkau7rNTkOatupW
g6Us7jnfq/ujkU7Ou6If5iCEyJvjwYTORoC7Ze1/W8rRn6LGXjri5SX2b+vMTz7I2hLiYUHBv9m7
BXAW+P9tMrKilZtGUktcM2yh73CCE1H7OwAFNTu7IMq78Yd89XTIeJ72Ggbe2XsfX88lSoJ6yPeS
bzJZyLaYIn/Ol4+JA2mCYL638yjNdRMZ9EzO78rUqgCNA6HNd6vMD0aeuZH/HUwC2TDXakyOk24x
iNh96QaczRhzT68Q3c2sYq0+gDflpa8Erg8RxiTLbRDT2X1fQ+4qwwaHXOsJy3itI9oou+wuaDsM
MSlMHzrfxeiY/xsj4Crp2N/0k9fpgI/68XdjdPl9IocYf90EDks0EAyvNukJ+3UsVNFHRuOgYYeB
n6MiTdjmV2FPXUDlr13ubQC3NY9RsLg3SJw276t+FM3HtKcYhaCwiTy+EQstDUeWqQ/jZQQhRT+g
eEgDhWGKN1rap3kcs+9dmuQPcIItN9KRisGdoUrdMhpTWzzVtiX0Hf2WNOBXGosGWG80fDgx5niL
xLfdRXS2rb9wVqW9HzxMG26mZsbKNPHs5rZ3Gqa4JUJ5VxtD/TWgeo6PQ20vnLfEc3EDtnP+cktC
vBN+l/60NNf+a3saDR9uNE3/OLJUE/ORafPeIhIj2Fqw44rauYiTMOZiCsJmXGexwdLbiiDyjH/q
rBr/xo4t+rBdO/QhMEFFw9f1p12mi/7DhLFOgRn1Un5vbS2Z9lWWe1C8m2Cabyuc975gF71MkRpi
J/0euzj43nszfd1wCjANDdHMaSmekAViyF7Yn5Y4i9GVUJ6ehshgt2JvBzgk7uhipR9UERQ/Z9A/
cCLS8V0D0PJHkcDhQlZUiFAuWf4RE1f8hOtMWbRO4mlownhsnf9SuwBnETsSe2WtlMa7AcdwEWo9
4mq7XmarAUAxD3eURcSIulnWWIclXZUPO0KWPrTrsehCqRuJs8MSvv1S9kEh7+a6nn8RGxX5fsTZ
71jniUFyvAIz8BiS+QNKC4MMp7bETRqerjIgMzXznwXhgizUaOo2u2yYSwI1mg04gPdu8oQrZJrv
8jzRbgZ3snysbUvn5NQ9TyoKVFMbTbmc7kpdYCGCkTDuHkOXiv2IjRHmvEklmp0ex+p9kQRzseev
qS8KQmn3IcgrArtGogAV4ZfKdrZlhcCs30wxwVs5Juimak4DGN2Pv6V2YGbIGiGyF8ZZYn/oh2B8
l0xt1oew9ajG8KT2Nra/RkEvfqzyPxDzK7HLhWkc0wHc0i4urZjjMksCBk1r0YmENzx+B74ibfJ4
vX407ZG/TxulRVGnLjhodYZT05NV0dCMMNhQWggyRKB0kkyqum1LP8WnLcj8766VOV6IZvqM0oOa
sx+GqzU9eIAuwAbExg8ptAW69JFnjdjLOpU9PhbTTCJe8JRQWElE8FR2yyIOJWmf2CPnh3HvRLt7
Z2Hx3dyhfCS+zkbetLsyxWLo5yyXxr6x+pRHNMG+vI1EigJZGEx+pcJaczGXQpGCBnQ9kZiHPLmO
yfXb138qqx4+IIs0x/sybf+Ps/PqbRtZw/AvIsBebklJtiS3JE4c54ZIsgl7r8Nff57xVUQJFnyA
RfZiFxkNp33lLfGzRfxTYxU/KvOXXsu8n2XvRX9Ix7NXzSo4cWIWaN1HkfM1Tqfwt92O3k3qwRza
xrGLn0wxsyD385jhEhzH6ENvusY2hZ/HCfccgKdQDeasW6AXlXzkzWKMk7WN4GqBRaDM12xrJCGi
zZgLu34cdGqYAfngeE+5UwpFDrb4auKHVe9DNMOnu2Uax8dxciTSpzE4wjYv3ZPlds7kz0LRcIVv
2jj8Y7oZM0/VZX6IlKzpyerQxfONFEESjAus+Cs3OB1rTgNOOKOWG71vz5r93xBqxQ1RfzhtIiGU
b85kuOkdIi0YLeRNNzzq4cQ1qFCv+qzHnePddCDL49varPSveMGZD0brWd0fB0iXvsmUDv25Mk3K
r6XSsbtiKILGdopD7LoNO6z/KGVFTXNqKwhRFYhkfhLAXXuroH7U7hE+sKtN36KS/JQ7hf0Kg1/g
Q0w0HPqkP+6LyPnsfkQV85tTdc6zlUap6nulK17iyF20IM5oK0zenA1sioWYX2nCtkCqQ21+AqVR
72pX7ZPNIjT1p9OVze96yloEknVhPVitDdXU04UkahPPhUHj2OUvl9ThAagPQSIUnhFH1bIJo9sF
8sZt1+tuF1T60v+dpfcZ9jFFmO6VnrLO1sC4Qt1YiHL0UEfL3rhSrl11D2VtBAAYdEIwihKRIcvZ
/wAWFPwMwqGtjePC/3co67GWhXNBOWYqlmzeembeWERrvZewcRJxTUnvrGZK+5CqLqKR1LA1AMin
41OAQUivArhs220dpMgMB0Wk9v9NS51/UEZCzpUaELDBN2Ax8hinY0VdUWIWV6lHtbWMz+glWOis
4BTOmbomUrnqAsihkDxnVmB98W48Aw/KqkwOxvnY18ZTq8/lHbWLZAuGU/sxeOWV8vbF0aBDyja9
RYVwVTM0QWB3dWRpx7DWH/NZWlEJCqQ1tZebthYvV+pp58OhDQQqUqX8TNtv7f/TN73dzH0yH7HT
1bONNRSRspubMdvBnFbTjdJHEU1opcsJJhx7aAOFO/clzk3ju0YYO/lDaOfqfevGEWC8Zpm+azY+
TX5cRuE10sD5BgMDIveYtPwFM7r6NoUrZkzJxoVFhycvSNqCOZypPY+K/rEGG4uOXDr1fcp5YAto
NKz2l6sYsexEHdH207azMlcbyx2Mp/c//6rB9jYKDhA2u5gpAYc7HSUOnbQSSiuONuzTg2hc43E0
q8q3FL19xoZJ2/TddE1i+bxSizo7Bi7QEwA3gTY4HRQ6gdYVdS2OnVC1INTGIfAoe2zen9qlUQDF
URS1aOPByzodxQ1Ld6HULI6j41aEkJ55W8TL6/uDXNgQ3AKo/chbDwDGaiqDFG0zk07gW9+pR7Qa
4u0IgeIFm4lh938MhQYJXDYIU/TCTufTCLVLC7KsI4Kh8a1VLdOza+OyMxi0Ba9UlC9NS8oLsQfp
9iNwdjrWMjROgrzQcuzJODd4AVLiqpdyy1DplWm9beTTuj3UAfpb7AV6rtBAT8dq3cQxinjQjtMY
7tQhvZvb6rV36/soVzZtmG3nUKHIYo8bZYl3g6Pf2X3xNJIoWqP+qTaSJ2GlnyjW0m/q0GJy2umL
2npXFvr8oHAaVeDxrDNIy7WH1jxaKbTMRBypT3hP6tLlzxFo02/gSM3XWFXt59odyTfeX/OLo9LU
QM0KaSQe+9Nvoy1ljH26Mx1ztO0QXF/U7tuA/M4Pqy2LH6lTl7eLSEHivj/s+dEBrQpUnU4vEwaS
czosLlqx1U3jwJ2MC7HW1zC+ivZaw+b85qczxcMoYfcSQS6bGv9EC5M7oT0d9lDhAU5vGzJAcgpy
pWcKTubnKQw/KJr11lKllQqABaYmH3T1ZOtZSOQR4fWiJUV3k/cUI7220a5cqWcfT/ZiYPaCvweE
AbX3dFqdOccgpT2aqXkR77RibALC8+xjGNS3uaCXBd4XWxaEg1ej4KFTVpkcZYqxz4m1uvWLNh3+
n1FMFzwA7x6ITrk//1kiN3J7p64s89hpc7PN81rF3sWu9h/cbhTCYGPjYQDsAuzPai4WUXpmLJpz
TIBub+wsK4Ix9/Irc1nDOuQnAyoMsgj0pgqaYPWimoU7e7SEnONYWvpnoy1wzawXj9DbrG4sF7H4
eIGSUU6mvvXyxL1psL+5ESnY8/fne36qQUtTWAW1DAsdc+zTr9oS/5dOieAeYbvAJW1GSBa+QPhQ
qyktOu4WFGDm8coNdrYvOWn/jrra/aqbOtT7CowWkax7LvXm2eui5tf7U7v0cNDg5SWUvpVn4CM6
7mFPHQEvTldMt7rVFDdhp4Q/xLwMf98f6uJ8pGachx3Pue2X6BKjpKyrHXVFG8nVLSsIw3G5Eoad
X1J8NcQjpPwi3If1WsEtyUrhYCTcjmqxXXor2qe035JAeveMfqMLHC/+j4kRT1ga+AGa5qt9OhVp
23fIjh41G9f6ph+/6U4Xbv6PQWSeROT3RmA53YNZWFRNhMXlscG0IaAWrvixk5VXRrm4Hdh36Iwy
F77i6SiirHJ6YJp2VBqV8gldpQ0pR7S1E6u6EkdcWiheSDYEFtPEYquhMtykdWPhUI2Kk39RQ0Mc
MoiQj0zSjf0ocfA1ff8TymO6DlyAeMh+O1MkeTmdnF5x2roJa18302y08Nrphqq4R2rd5uHgW1OS
fyv1pdSDUiM1vjL6hUsEtDYBrmcg5k9wcDo6hpBxEkLpPWpR2v2I0Po2d/o8RDsV2EwStG2h5kFt
2s2Vcd/izNW0MYfgMuXo6TDzVtuzbjWsN7RuPOKpmj8nbYyKYlKHSbKdNaNRb8qha14LZGtmMvA4
g3ziDdUn0yrR0VKEZDyndgQjM/bK4haJSQvEhmHWiDJZnviO5g4ibqOr9fGmM83uSw4I+Uea6PYv
xDLooYpSVKnfpmMU3jdVjERZ5NJW3piDmiPh1AjxTVea/DCklLc2CzxmERhFaP5So8ma7kHD1Oi0
Y68nfGNU2xdK90qyydVxeoU8QWGCvoBubtpIUA5dohiVwTADjRyorejvimoWM5ByJ35F34qSoOXG
aGWXo4EaotlQQs6pS8wbepnRq6Plfb4LsT1CIbRLja/xWA10Npiu7Y/ThGinYXY/utGMb91C8qWQ
yCsPej2HzmYB/HCfs3GUo3AHPbtvRsX7PSuhcV8jFOQEXaiMXxErae1dspA9wWK06gOJEF5wAj3k
5L4eavO71yTUAPUh014MvSj6vU5zNgymUqs/FZlbpL6Kic6vrDOc4karTIqXroojjV/X2vSVGMb9
jCNOn967oqw12ijF9DiJrNa2g4LUwRZkhGH4Pa3haz4kFy54nhGLSgQ8XvyiVolB0ue0xw3I8ilb
Ypd0U/s8iY4t8P4xvnSQ+JaetJPg/lgD7dxIQdhuKMSxnkfKsvA/bhAKy5+Kamzv1dIBxILo/pVn
RbtwXbGfHUiEIPzA3K+Or5FrdNXjcT7m0LP3YvLyXZ22zW9j0uttN3RZAKVK3bqtIe7pcrs7dDCj
W88orU9lV0yIqtUoRbiqViNuvlQb0x6V/97/MG/Kq6uTzu1C+A/Fig7wWhfLUaM6N7NmPgLHq19V
RegPQkTRL0Xv22AZk9+pMStBSLPryNaLtvNkDg9eEXr7AQcq2nuuTW9VLYMoqvSb93/cpe/HJe/x
swA6g+Q8vf66xCGcSyhcABrSHrOp1j9Hqi7lMNT+e2x49fcPjychbNg0EQqjWbO69aYZqKJS60RP
dY7lrF56BnidKbwDOTFWAA6j6Aq0/8LbSRGVWArBMCkqshqRG8XqKJJoRzPs/8sytwSvmDebwinT
D1f8dDYivAhJ4JOU+dNvqepFxzJr5lEfNBeGWBb6ZjXPh2Kpet8BHXVlvHNUL+kXBT9Z1aSSATzx
dEBriChm0DY6WjrwlhrNn591rVLxV6j2kcUr2q7WItOh/Zc6d5gS5gcVzYpfcTO3L6AkKzpSylVV
BZlMr7Y7AFhojCgeU+lfc6YnFaiQNTomEYTOx477bGvjBvbXS7v51Rtc47Myas2uiyZ3j/FZjzdD
ZwETqoxy705G+9CES5p9PIJi9cGSStNQICmrT1WNTYtFX2wds5EsoS1pnzhaMvtAB67x/y9sOKn0
jAQXJECc7uV9/E+yx8yNgTfOPDah8Vu1cvt28KwXs5u7K/nehbOL0qgsbzI1KgyrOXlz5KYZGrTH
JVn072ktyntdz7YJcOrtkmvhlaN7YV5vLAxZspWp+WpeNVrtxghv8ujO1Gvjgq4rUjkLHWz1g8oT
spzKhEBhcmeqhGarIDQKzQJacTkdBwHWouhmi17lGG87LbxWN5O/+nS3GgS6ZAmIJ5mS7HG6Wskg
v1uEzQsin9axpQ21SZqhvXLNnn87A01Y9h+lOdZrrWAdjZrgEprHowPq6qbqZ+8WWkm38+aiupKf
XhqKBaLYjePJ+U7vE4A/jNcfiwUZWDNDstPCxiYIwYNegQqfb0CJdmcs8LtvZt6n326ugFi2ZbYc
l7jTPlvm7O2QJEluUhP/2mWpAbe//3pcmNubfJLkcFCBWKsFiAoOS1q54oivctz6VFXUm8IoxGsd
g6J4f6wLGwODZWrrZMXyH3nN/XOM0ZvSlASp2mNdTNGzlo7iMCa1e+UMX0C4yxkxCrQMKpRr5tlc
WQNNY0PQlJp0sBlN+kkdYJ95cakFM30jkiHV2kkr3UOkwxXr1PCD5qWyECsB5WTK9N8wGV9dJCNa
knauzMtxpIK6F46jbkSBlHUM0P3jX5VY08MPD0A9IPPVyTa8SHMmkKzHsK+Uz+U4fiGoaa/cVG+G
YqtDDd1FKokR88I8Wr3E3pREhPm2OEbdWN0ItU6+5AAuDp3rZk9WC9BvmdETcNxZASEdWpu5qnUU
WfLhdqZjPfoxWp+HGjQumrqG912vs+l2MtT2U1jT/RdpjmiL9L3OKz26wju78KqjywEFkTgJmWVY
sacbr6iTBS3gbIIXM9Pxx78ePWyAxul/EM/hpUM4AsFRpaE6PY4tuLUbOGTaX62NIndPpSDsjvWU
AjfR3ckev7x/Ki4cecumeE9ERVCM3Nzpjxtt3EPSxRTQZ23UreykuTFGgFKJg8xiGjr6lejtQvAs
mzRSDJDNyZCrAVElhs1o5LRr+qpG9cq2Aa6l8G9uIWEMRTAMLj5aS5t5zZOgBxLBXJqqGyPMpuqu
i0PtlwI+5Q99e0CYYp68770zkUh+/LPwFkOh5zZEIXV1WQDAMin0ewLl38Tz9TFKfG0Wz2LI2q0e
a9f0zC+sgixBujgZUbtABO10FfAqUu0YvNRRX8wGqXvEuJsoTO4NL1U/a6U+Be9P78K9C+8S/QRU
1KUYmvzv/9yF0dQOgKpScdTmuQh0ZxabMkoqUPTjNeueC0NJliKMS2qFhEqrqTmpYs5dLMwjzoo1
YYzTALNux71STvGVWV244QECcLXDg4Inu2ZFTmqo122om0e3yX52CxoL9Gs9/df73+7iKG9caSrn
yFutNjCULzuMTYJ0rdaHW4NE+L5vW+P5/VHOPxt/tSvbzxI5a74do39WCCJBkQKeNY64CGWAXCIo
WxLhbIS5eyXnPp8QbkMgVKDIvEkZriak1r014KGmH8sqgftA6xZF87Z5eH9Csox+eoXTw5RHXypg
SO7e6ZazhTqaw+xqxyKtX9w4voeA+4DXTUdlCXWwXDi13+vXiO0X5kZYQWmJ91427VbPk1Uuypyj
8Hws87DatHMnNtNoq5v35yZ/+2puNprbpG6S18Y7eDo3EwxXUmo0usPZTMlE60NiGxPSXHpOPUDb
pq770WI4/TNuT+AoPIpc3WuYzZQSNuhZ5u3rxJvuqRlip40g4ZUTtV40OYpH9gsUBbQFC3c6sQhg
e6rpeEcWc7aA0rTT9qcOj/Gx1PWOyqSy2I+VnpZ7E9AmJa/+GgXz7PHkF7D9UQaHwSXfqNUvwMPb
LEslD/dOZacDiC4DGmskCnOPhDt42S6ab1zYVvf9MJXPGsadGQU4zf4GQniCbjI4jy0soSsLTlC8
WvK330V8J3VgbfL1VURS2UqCZqUW7sN6UL5YsMR6f6RRHvqptgxG4CDB0h6cwkS9Kcd0DzZIl2G3
7g5DA9Gs1GCE5l2EqySAYTPe9L2ZIJI1D3XGO99bfRApemFvSoRPfmZe7H1R0mn2bha0fA9abtE9
HUCV134aU1eG0eQp97HEzAQWIM3GhxOiwugY7J+5pdk5AueJawcICg/hLRGFuofOYno7NXJSHQor
cIfb0HCU+7mLQkC5DgEUGFxRfcWHwNP9IV1CoMNqDDVmRNJqo86KFgOJTJc8yELX2WhG2lUbQ/Es
2GyqqLV9kVr5bdIY8ee2GbRPtVkPD3puwyiazcwNuqrO/tQa9Q5qvkub+kmOYNA2rJXc3OQeUiFU
PFoLWkYyeDQC6yT7UpshgMil6SvPL/SE2xG+zSArhP10cNAwznAg0ZDkhzriqM92kSbjnbskiHHq
nTl9jZPGyoKiNnXhJ1GdvCpdMiS+k+vaT9fqynsjgh8DMUDHmm10i1ajwd/YMzx7sfyxoty4L+Os
Rm8GN5W/DXQDkOaVNd43+qLlQWXX5bHLlTIDnIv9StCnPcZeuJS5gVeK9DuAy/rrYonwRx0OMYS/
SMl3OjSNcJfXZCRB2BlljEdE5Bp+5kKXq81IGxC9pne4QQ1avDqLYf2H25TgugzH2QzsfALTnDj6
vPPGMhx9aBkwDCjF55/yGMhk1hveU5dhpr6dLV35VamhN/qwYwzoI2Ocf+16uOG+MfSiC+Yq0jrf
BUiXbTQoU49tX6f/zfQvv5veAMPPCKfW2lSzisd37ylDuOsXE/VFd+ibMdAGdfmBbg7Km6DC218a
hErEfOtk/loAH0MgTfZPNuHsLD8Emnap7+VdXhBhETzjtuZR52riUZ92ZJtGDrJDiZ6IFhcaZBoO
ltu2KvI4GIysuh/crHqezdmCIRmKBWpFqCRjoMRl9zMaZiiDXTbmT41oF7ierRb/Z1WDZm3BlBth
YLRT+1+O5Iq2cSbT+AM6vZpvNE0pjzHueeU28br2T1YU0d8uyqSHAI7Dla+livaSmmH1w6q94kvJ
6xwHXZnrD3NRTt/hl/XP/UjrAM5jmkmSH8glboYsrQnxrRm6XMuZ4OTMResn1TR96U1Xv0sBZrS+
JTpYsLVwlGXrsBJj4BZRauy0rlEW35gr4JoK3IJvZpLkf6fMnIctgHD1ofEKUQada1bfo7ApG5/y
itvu8aJ2f7mN4z6YZh5+oYcEVYeiiQFbdJ6HbmMYTQbbuZ6nFOvrJosomAMOu8NsEduKCPzyg6pO
s7JRa09/xOGFay6JW+fVCRUxbgtFyx6HVguXbTUaY4YHVlzPG1YTRr7ilfZ9SIfhdRmN3xO485pP
VvpLZkkJPPbVT4A6cxoIvYw6v8Mj4ClRi+grCfoIMF2tdMXHG6GKdgqg+/LOaqLkCZ5CBE9hCIvG
B+JMzbNBw/V7m6v6n3H00nbbhlX0RSSSIdQbxRDBiBLRC5QGMhpRxRq8MVNRTH8YPLZLobnpoxIr
KCEmdh99terEqiGlJsivVnkbvURm3D1pGZtmUyYeFoqFN+TfhzDx9j0XcL8dCy41X7Mha1b27EBf
UZK68nMrb76+H2esg0L56IDUsNgyBFCciNPnuAihisxqiiof5jmgyB3Pj0eIX2qaXstI1oHTeqhV
uEZPoygygEh7u1rEJpd9ac3Ir1mWnmFP5DCIakh2NrkWfYTTGUV1phUJJjp7O6cn66sAXe7nTCSD
z5JI+ThqJUlQCTJnPzdbdq/orA4EvdZDsAT7WhdXQp4LE3eAsOpILhH8gFY4/UXcPWrlepG3T+Cj
7l3hap/yqlSu5Jdvae6/ISMTp1lCd1w6QYLxk0v9T3xPOUOrFad39t7S06UNUclPdrlIcLsx20zd
lGVrfm77Epi9VdgIRvO6GY+GCiqGfC2LflXAVsJANS2sbzHdNZB7aOBW014H27/XcnO+EsCvc1S5
VBTb0YmmJULNXX64f35xHKMSKdVI9nZriZtJiYcffVKUvxvqxQ9tnKV/39/s66BajifVqfk3JFSa
PafjTYU5wLjWkLeA6vqrcPruBmZEdW/B5DF80bcoRk4Ana9M88L6c8CAZciqFioR+umwnj4tCHf2
3t5KuX4MJZ1/xGzIDyaRTEqasxJZv1W13sLLfz4m/FMjxtzG3StNYW60STgb0UMOe/8Tns+FrhWx
OxITpCVcGqdzSah6ccPW1n6pkinAzCwJkloPr5yY841B7QLE4lsFg2bC6gy3UFYLnMehvLvLnfBy
+1tnx9UuNvRhX2qxc/v+pM73BQOB2GI+WM+dIfzmYdKNKIRhr8FeeMTKPrzLWzN8zqgcblCyNn2H
PPZaSfX8UzIqugaelC5hX67Oa6qJiUqhoR2cResPDXTV3YBowYcXjK4fW4KEVeYW61YTnuNVpyq5
dlDqEKmEtOSV0rL8SsJ//owwClgVWfhDofxNyuOfzZfmposMzcyCQdU4xp6+BER5YMF7EH7vL9ZZ
OZxHiguOP9FQ1MAWrvI31AtCy20z/ZDD9X4wVCU5QgQ2v2a1Q26cRNEh8iz4WgTft3o0NpsRxdwr
fdUL86WnCpIBdRJQQWvYboYoaCsroIehhHiTeiL8r0uKKJgspbhSqb6Qr9IIZ1eSLctuw1r9MFNT
tFyFUA9WpvJaYUcrHnBbNv3JCQHf9GN4q9RJutM1pzhkKIffzbZeBsijlI9ek1UPjlG5f95fhAsH
lGaYp/ENYBec5aolFiVIDbXqQW+Gea82ORgVp/U2XlhTjtahtb4/3oXvDTuToh9RChedtXpCbSQL
BwUCOOq2BQr8XmH6vVjSLSHFtTrthXeU0oCEgFMrs9jTq1eiHKZM0XBhOdSWWv/ymgbRtVD3bvSZ
nQZENwmESIst/X1xb6Phcx/i1o5aRTc9R3hNbNrFIqmeovS5GjoTMRHPILOcrqmpXwh0qEuS0FCy
oWdIZfn0Ku7TWMnhkvQHsk54rrO5Hev8izJofxW0RlyMXqx2/lrF8CWVXrtXMBm8chQv3GAEGwa9
UbpfUp739BeUMVCzPramQ50jCuA4sAXnEFTe+2t/Ya+9VSyRhKU0eobhBSo5p4vRzIfFDIcn01jq
T8TIWtDOVbLLxDJfucsuzUrWh7AVM2XQtlp/wFkRWDljPlRppjzrsBZh6WYflTaT9xfPJwBp2iEU
oeSO/+fGXLS0rq3ZpMZgL8O+t5px19bd8OX9b3dhLsiz0k4mBQb9tF6hAfUhffaW+WB5pbWBl+kE
Fbzlj+8DRpEdclDysnx4OhfVwPsxDVmhorKHwM76etdp1UfxGUh7U6+jH+jIgwkk8nSUChXJFOei
4dCgzLNBv0e9cRKzDAYqJ1eum/PPBjxFcoxkd40/Vhu7yKtUSk7oh3CIyoOAueoXgxVf2Wjnlxog
INCdNDOolptr2BHKM1OSOYNxqAka7wG8RDez2Qw3DXZdNx/dBwyFtTi1V3oAUGRPvx3mr52HtIlx
0MfY3ox6VQaIh18js5yfVEbRdcrxEsaAot7pKIY5h+4oGCVvNXtGeGhOHhNHKwOM4Bp/aKvk/v1p
nUmEsSc4qsh2oxEo242rnWfqjehCwUI51OIem6nLj24/NE+YNs73SMMouGpkyWODSPmfsRCUDNEK
+KFOQ3a0pjz9/P7POSNYyZ/Ds08LDCD2eQk3FVyGQnT6oStj66mktXcXq22PW4Ksjzm1a2/bppk3
PAd4vWm9QwGmsfYYANWBWeppvMkNA3Eptdemh1pp6+/RGOsPSWlkXwxjdnwUe7tNq+bX6LwybD/N
Hfnh4MMs2RLnc67CekfJvHlG7PGQWVG0GXqjfeXdc58gaNo3emrZQadIkLNSXcPeXdozABPow0P1
Ivpe7czOtKaqR9n0QErquD5xX3pIc731kfQw7/NmrD69v0iXB5Tu4jRG6RivtkztLqCXE1c/TNGk
7nNFUXxVD4eXjCLazkBz7uv74126S+gVkVcQKWFQsJpgI3C8H4xRPwi0Fx/H0NN2ppdcOwkX7hKu
KiJRkjIe5HUdpzVL9JbswjikMe9V0bfxDi4ZVeXJ+/CTIu8rcAfyX4A9VuG3jS1Ggc6vfkDEKD/k
CjX0Ih2vARcvfDVJBWEYmNiwDFYb0qqLug9VhC2sxi52cVKlBw+pqtv31+bCXiDdBzhAN5lb5AzZ
71VxWNJOO5DjmUfKRjmiJbV9WyJfh/Ra019BQ11YpZPxVk/Y1JRLZPXktVXR99s0MkWgKQghDANW
G+9P7dIHlDQabDGoOqH1fHoXo5Ge4ncXawdqjXMQu/oYgCq/5glxaUIEyipCkLBlsaU6HWWmfkpc
WWiHuSgSAMnjSIDWjzdlWn+078rdiicKTHBKaQQa67A8RdtDJJBfDlPftxsV5RM/rZAqe/+zveEU
VjchZ0iywGVFgJrN6YxaSPKZ26nqQcVn296oyNn/JLvuuoArv9nZPV7fQYs2ymvR1JlFMm0rSHdh
IaoH1LnVB9JsqLFKN0XC17VcoE4JtHwO0PBz90OUN82mT9zit7kUym/Jr0GvJKwl1nQy+ItwJ1U2
pDY0BjDpXoaPRzYydCKUgpxHBre6jaZ6iOFYW+4hMwd304sRwg6u5FdGuXCuODFy28n0hGLs6Uc0
zdpY1MzwDooikIWkJcX17jWBqC2EGeswvRIHXNiGkA1JxbkR6GqsIWN2pZg1KGLnMHOp7NROGW8m
O1aDqbONK1fGpaEkcIzgHfQpIfXp1BJa/ZNlJu4hbvEimOhs+CYNv11oFX/f34oXRmKdTCmBwMNB
teN0JMDn8zj1nnFAyAsOyoCcL2+ycrdo7rD/+FBofsuOOGVKcqzVUFEqao824EGdyv5H2ameH8Kw
+ZFWiXNla1yalVTyAI8uxRDW6P7G1pXWinPn0KLesY27Mt3PJe0XMRsfNFelOgECmdiCyJeglOzx
dFZYIS11YzfqAeJgHwwdyoMWEMYrN8aFCUmJCkfGu7Tt1yIefTfZi6lieZQB8TqYmpJt86Q2b6J6
6bcfXiZc02lsyBqICybzdEJeDrsKOrR66PMiu/XoMW5Hr/B2Zihe3x9JPkSnt6BLKicNMLgiOFWr
SL7XC12pnK6itlCOO+AH2X7S1WhbKSp9YC7pGV0vaiLvj3r+KWFggKgBcQW8BgLI6fwy6RmR0mo8
lKZdbUPVbL6VYHdfHLTOrgx1/jxK5xJyL2ZJM3Sd5HuT3tEhrItDT+ZKwFvTF+1Q6n1/QmejEMAg
7SD1oHkd2YSnE7L0xeoGYS+HOlwGeEV5f7S69lpx7HwUQj7Ku4hvMCd3fXrnrCnpdDbhIXRgzEHR
LZFRE+aVzSfvgJMtIeVwwI4RXOJ5wKRO52LoKaa3aesdmgouWuKJNvHd1LY2kHbzbYtIaO4balnc
24lhX8mUz94TxgaBR7IMnIwsZRWzh1Ly0KqK8CASBN+KyGt9W2tfdN16nnvt8/uLdrYL3waCAeIg
lsFEV4sm5q4ZhDG7BwcZqkcVZbIndNrTHRKM7ZV368LKIXFHkIHwB7VdXT/9ptjG4iIKCeoQAqP2
20TpAxNu1ZWVuzQhAkGq8vThpcjI6SgoR3MVh5Z3yLJw3rfc9HdocrabySrHKwHu28u+2iXQJExg
QXLBzlop05La04h8/UET8XzbRCiJDkLL73rdjv4i1W7fIgaRI9ig23dom0mdWM/77MSYCbp6VjyG
vWftSytD3E+aa8AybaI/IQrZMViHst19eKnpOlLpkVVl+oKrfQV8qMTx2XEOiquIW0tr6oPB7/nu
ttPyfwxFa8RiB9uyQbd6YueuRe6vbVgEqOCbqJicW/A7+Ca68TVaAlaaZ2dV+mfJOgQVbMNd7ys8
SWLgEmZ46NXJqZ4ypJqQoVQlAKE3s/QXDrqWsefthJM61W3roPlX6b/nrJ1e7HnMDb+2RZnepGEY
l0GP46HnL0pifQ7TrqBbDBl48hWwQy8xAnN3MLONkmBShOFBi5UMXHkYh/0G0W5rCayeJxpZ2tj5
OkOq+mTPOHpJ2lv1yIUmkAafm+KL3rvUz8sqTvwZGP2DEkcaQCa1toFN6UVLnIqkyF/AePX3sG6T
dkPpxwLoNUf6gxaP5aO5KP2dWXjZaz9oWuZr6BQguFw2VrRRkmj8Zk/k/igi9tMLLaT6k6045Y/a
bc2C6yxy/iZR0aTbidaO/lx7WlVuYKeqVZCnor+ls9b9KT2398A1ewomYYBbcmIXYfYH2Qp5nCqr
czY5QgCRX+CeUQddUw8MaI6l6sMciKPbGWwM4jIYMvx1EkOBQJCnMwDZKqE+JqA++NU0uuPOVkV7
a9pZpyOs3BlGkCSz8mnRQe37uqlYG7CtybQzmsF6MdR8eI7pVIEVjYwXAy22BJRT2xc7O020ZhO1
FhrPbqr3AvKzp94XgF9AYJRer/seXgmd7/XV4m6i1EKo1C6j7DOisWG3NQdOIjJ6RofgudphID00
+MQE2NGEy53TGNmr3S9gAZVsqZ7t1Ey+pkRlfyYTERtQY6X+n4NAWLOJFTwFIdLazs4xmv6hwklQ
YhYb2z30Rt0ABBwNr9lGpV17W5C7hvpJsXIplTDF6u9ZV9hwnhUiVJ4RHBg3TYmcduCUJrRAKzeg
ZhixVo5Xbk6S2LOTJLlf6L5AROU1WD8GAFRAZgs0iFs3s+zNQDdObIbQtX9Vnp1VgTurylEZclgw
IrOVcE/R01HvzAjpQRTDNWP09WIs5y0tMtJCp8vRgFB5XtKd4Sb6z2TGBRimfRn/bLFYaW/02B2+
gakcfmX5ZMD5FVUWb/WkzX81Y58iahh10RNKnChRoTmfuZ/LCgHxbkEHmhdk0YrDCLLypSHVCo95
FKopuYPV/ClMrwG0CcxHuUnUyki3KG+q2XacXJAwWVtA02+UrHIPRpqlTw7efqNPGc2+KcauSzd5
GHm/VSo9kT8sTvW9sbVigJKJyPAms5zmKdHK5kceC3STDCjUN6pIxp+6LSYggKnOh+DBzb3tYqDS
6os87/7H2XksuY1rYfiJWMUctlRqUd1up7E93rBmPHMJ5hyf/n7olUWpxOrZeNOuggACBwfn/CH1
jUJVwpPtpizWmHjN9ITmvwnntEZz09fc3H2eLRyqfL23APCg3ArMS5RhgiZmSqq9I6/qkjPqt8W3
qp8wayYNQSO1F1ls+AVWyQ6g17Yvd6jVI9JM5VP52Gi5He0rdyynfTmXrsAeOzZ/DVTQIvTZJ0j9
zEIpnqKJ+Oq3VtZ4fh0mdfnCSwyb67xRQF/aiTelJw81ho+TNIHaTZpbQGY1auWPacL2ce91ivu9
43v+xB1AiF1kx0vLx0+ar9HsEMF4JvQBlcO+fomiZqCNG0U1/gaG+nfqDeMceHEYdafCLapesoy6
4jxoygIgNKUuu/Gwvb0z3mDfEpJjy27z6rWEz1ysTDxhLppTuLhFGAvw0Jh3yMZ76e2mu04RqB56
JN0ymwMvsCqCaSluhwqu5Bejr4y/tKGLliczrPtxF2mWiPZWGifml9HWox/h2EaG7yLsgebp0vTf
SisbvkfYXyAx3o/LCyK6jbuLx2gy/QJJhfnJ0zAL5tO71dcum0MPaXOKiX4/2PhmIBvr92ouYXXL
NP1CZawXOyyV3T8RMjV+JNwNw04X5viFumTyYkNj+LfUHBLqHiWAr5ijYUWqUT2e/C5VOqBRHr59
vpZWY/UciXbp9kUXJT+XaLDbvcVdNbB/Ji//EFVWPO7Lukft3SxcO9rZIY+d3eREXbZPynT4u+zz
xd6jDK1/aPTa/TKLunX36tzPXyc1hcswsRMROp60KN+Z8NQQrg9TnD8M0L7doQZlVexzigbeS+/U
Wcy59bRPZaTE30cr1z6qsI/sI5rJyZNqFvFzWkWV9+ShDO/4XRdbsT+ofWYcCq9Y8Az2SmbTm1r2
S20x8gUK61rNJZ6xtPE5h8WI4U8fvXJPln/3c6mA4vRiXfORiMYedjYz2/D1Il6Eb5dN30toxPzR
nrLogzV15gd+UoutR+VBVVTtsf63qyMEMfoRHfJvgg8x7+yuUr8/Tvjk3rrae7zBZM8V2DwKqTcq
W5XRRWrvVlGQx51+GjNXl/rBkHqcHH3/zOs+R1nibOz4m0GpyzMsrxfEEbFlWL2cujhtyEXK8tJ2
kQkqO2q/8RQwnxpA44TGlJIY/xTvfnsyKr7VLu5qNOTWrd+pa6sh9awS95x4OBaE3s9IXVcbN+Sd
+5FRZIWAPNMBFXb9tqDFZYSF1ZYw+aWSCVUq9XWKnf4IzHF47sFUbkzr9jFDkwO1RMp84ICcdRfY
Qm9c5Q/FBRMKdOdtMtHMTysX81vumHljtFuQBUhBKnB8DmRRqLvI+f/Wpp9A96uOlzeXpav0rwbv
+exAbOjR8kaX4E+iMeV7feFFuncXkiA/IVlNDtaQKrzCyxyFncc7+M78MY7l0UJVy1Atc/WDsqKf
alsV9QWJsfkC4D6/RMbivbZpr27cCHeHknJxFJzkjaBfz91QJ9Q9OI7IRVoOxW38O5ZEBejRYQD8
H2YFEMLzZLnYslZDNXmF8o691BcYs1iVWeVuUUusrWfQNo9HunPNAekhCNAxpmtsrG6fxYD5nk1x
daktazjn9uJgWWYr7y2osm1ku09W0Mhs1/gwNLYnB04qxyJBjbqhL+BrGCXtUwjxG0t3b0Ky3YyO
hGFDqlk9LDVdbcIhdKvL3GtKMMWm+1Kq9o/Hq/b2ra8CJ49MXvPyvuZZSG3uei+omY4MVNqKi7qk
+qcCjo+1Q+pn+WILDEyg0lAg5Yq2kkudtiGi2kYjvqZGp1X0wotRfZo8r0A7pzQH9YC3IVwlHdcq
MMhjlQU1vvXI8ePgxsvTadwz3PLykoX2+LOGw5JvMIbvBC0LYLjs+QEfuFG0aZAeafVxFhfco7pf
hioM31my/LMBa+A8x0CjH6/enU+Ewpy0ZUM6msbSandPi9cu9mAJVDiSzu/GXvtB2db76/2joL3r
UXGkQkaR4foTuRgIStZVfCkSRRzmMcPnTkU3/vEody4z1JRgMBP28fZbt3a0rlOHVHSMgqFPsGi8
N3Q7NVG9n4fqqAP3+EaXbkvd7nYF6U1IhIAUxzAQSrqe2yIWd0mqKLkgNdwfk6FenonWW2zf24BH
NQ5hTInWRzNyXa6NLdoRWlnrgVd50aENMR/qQnPkUeHYG8t4uwUJ4oi/cJrgd94KsyRRhJ5YawSt
iMxfuTOrHzqLbBHub47Fuj1+e/zZ3mAG1wcYUXN2IEIVyA45635wUmJUoaA1HRhc2E8U2SmNQG89
qxUnz8q98qi3Wn2qsdf4oMT2/NmzinCfY4LyqoUmb7U0L78mfbkJt5TZz/UPk21WMOUEZBBk6wst
5PUu6YXJZYKy/20JQ1tj85Kp+JlhGtmuHxGPO8RLgstlYvfmwXEGt/QnTek/bqyRPCGrn0JaAbyM
KAqU2VntspxC/uLUBS+TLLaZsQjnbzSl3f9Z3ZT/ynNT/w5HonjBbtAc4G2N+B05KmYavqP2xt+t
MZLSeoD8n8LBWX5lCRJu+9RLbGNXdplJhFO1zkXnaRmcX49/++0BASWhUliU8CNkQVfXGl6DC5Ww
JQzSImEXqXa9B/VtvPvyJIyTwMoeDY/EdU6JOH5OZC7CwA1zBNzy8Jca2e904qVsDDKSlhqYAoK0
tz6FLoyVGOMUN3AFBn6VEb7Suov9Jfa+Z0W5cRXcIsjAf9COZBieA9T8V9dnys9Rkxa60JyXGQWB
sEl2ZZPnr0nUJ/9DrzbzaTCGh5K6ybmD2L5ve0t91b25jPwM55r0+M4vSYOPKMdCQ2pniVc3LXzo
cPLm3jqLbIKcaC7OpRmLcCP+3OwX5kvLkutCcoUQW7kOqL0iQtvrwY+HeqaeFqHDexiULSHge6MA
25balVL5Yp09j3UVLR2rGRihO6MuFka7cNT6je7Q2464OrfyVUd6Ist0hFN1NZlJUB609CYKYrDa
ejf9ISZvZ47VRyiuQeeZJ+qmz2UynrKp+mdACN+JcAY32g+iXz40lrlbjPTc9dYR9a9zg+rYoUzx
M6ycjTzg5n6Rv9MBUYwsNu3Ade8b+3i599lH5PbesVri9GAqVFybUg8/Pd5FN/cLQ3kEMZ3+hs47
YRUPWgse3NKHUTAIFB0dXKLgByQ5KFMz/habeOVtzO0mL5ADknVwO5NYgdS/3lBhqNNYCunb9KjG
AXkxPV+d1SNU4tTHLCTI6/C9Mv1vXf3fhlx9drtEAXZE9jSI4/xHk2v6YU6hIqVutHVb3+5j1CrR
Z6RwRQIHNvx6crPXG2pdTKzmoi3nLAx/Dm3Vb3BKbt+aKLWBD5RqLQRZLqDrUfq6GVXXqtMgGQk5
fm0Kmg+jcGuijdb/G2peNh70iex55zqh00B9H4zzyBvkm5qBudk/3kJ3diu60hKaTK2Ey3C1vJ1G
0h8lQxJQGoqo0TjeCwU6Ojydnf37eKg760vSKq8t8DkS0Hs989mExJMZSxIURY4sGOTvQ1cnW6WD
u6PYsFZo+5MArW8vOmLGNGVOElhtOu/NcSpwmO+097L9kNtDQYWnmMnrkmLq9VzGytbC3CqSgPoa
XrdOi8JaNFobN/Gd802bFXIkdwTXsbquKZkx5o+pmwZRbHI5qlOkPM1mW/OsKpvqPEqH4Mff6N6I
Mil2Afoz8JriRd8Pipea5gFgK6RtB9UiQiLrBw66BzebDMfH4935WlRcaM1yK0NeW3deWkQrvbjU
RVB2cbKLF9Tb5iQ137+OQCYkM4JjIhs911+rKts6n2NZEBy1+Ki0+jk1dXEIy/rTkNDCfDynN/Tg
6qayJH4CLL5NKFkzJcSgDLaB0m8gKj0TT1Ez1q8Y14XfIrEMwdJLrj44G+2X1SgZDY+mHf/BMx1d
B6+ISrFTvKzQj7J0nF+KZUb3A+/SVntipPaTtEODmt7aaryj5VtjwD7U9S5Mq572nSXJYyUuNOC7
52469eqkZpfejFVrR/t0svdwbOq9gXejfWhnzel9kYT5zwGF0c+WnmXzxo1xZ0PJNzi4FRtlfh4n
10tfs6+T0Z6SQDG95BQLo/LHQifuFXN4GrItfuwtbxDa6hugGNKULile1+OJsi7VFvXswE3IqczK
a74D2B9+hTUyFrmR6QejKVPs80JFSX3q4tFfYKDyDYSEzCdXO4BfAYiVNIV0Zc3S9nLMzqyGqIpQ
ZizogA3Wz2qys78JTdqRayb72VF0xwESm+wNuMntisuuCxgQUO/IIa8DIP3quEucUAvGtHd2itOC
Oi1AgPIQRYAbae+NI3zbPeWrUh4llacWBAJlFdeXWHSYbXpLEJdKZe66wc5/xnVYl7sqMsbJ152x
svxWKQdtHxtmZeJBnOrGse96LwJwKxzZYdXrj3qVGOExVTFmdfSEdncqaOI8Ppy3AYcfK19QwFco
dtmr+kmc9hUvYn5sg6Tic+8mL20RThuf/+4g5EkUaSS4bv1O0/WuQxBGWQK6YMneNjCE13pn2ohq
t1e3hPZKEhuniztidbRCvUSyprb0IE16c48xavWEFOzwKgE477WYkiQK7h9aKlQ0SPVXmWaslWiL
zL0ZjBgZ+bFl53sdwaD3z4jAiSI4gu3Uh9dbt++TnOpW1QaNN9qHNEozn+q0ha5NsmU2cEu4hWlL
URBOHlwzsKqr1RMwAE1wEqjm5eJj3Sa4TBcxL/1owotiCJ9bBxkes7wkdvYNMXZtlxh5fEAuEhtw
tJDevSthV8rbgjehLI9fRy1eKak293oDN912vzfknbspSt5NUmHKhAQuQpor4NH061EQ+J7tJrWb
IJkn9cnOkZjiqZX/h7lAEvA8HkE2QmOrcEA3RzSGEtZBDs/TnxLazG3bbtlT3An0aKhTDweLC6iO
s3w9GU8XnZUrRRN0kRWeUdEvX3C3tk8CQMkHJW/jkzb1duIjtxMdF97iL8o4bX23O0fQoWAJhIJ7
jJR+tYmcoZlr/A7qAIcBa2frIj8rCFM+a/qQbDQb7jwcLNJz6P08wdi2zupmqw291F3h1EFkzcho
Ffme/pm5M8LkAy6uCpTxBISmotHQr80M+vRUgYQeuz8eb9U7U0YDgHgD2xTWpLcOoJnbI1ujNkE7
AeYG/hNbO7cbwwMX3aZa3e09yrGQkvmS8UROvxpsMdzBMgHUBmocDh8BSGj4xCASb5d1HlhDZ3yt
whr8l9e49sfH87wTw4Gvc3dLCTv7hnQYFg7yQqLueVsPBhbMZf4pL2zr9HiUe6spVRuA9nL4iePX
u3jk8ozLzO4Dr/O6l2oyl73pztApHLPeek28sY2vsxKLRMzknqYnAod3tYOorGSmNeQD6MRK32f4
TVz6lDYd6rWq8yKlxc9ULV2ElgbQOGi0IdsFCFz5I0KO498inXA4tlLOVEfprDiaOKW9/wJ4A5Ri
w8Xtyav0ejmgB7BY6TAETTfR9zTT/DTYwJ0xnck+P175O98X1hQwAUDO5AHrUoZZ9uWkT2ofIFRY
HKrFrXwHROjh8Si3ydhbkwZBcYMWKxWf6wn1OGAtemQ0AUKan0IsgZOiDf2lMY5ZjprX48HuTYly
Kmk2EYKIuBrMrNzeRUGlCXDgMl87JXRPlcib/zIKQvOA9+V9shaHwUUe/UJdawJ3mefPi11iFmX2
3UZWeedgANvn1DvIDFL5kJHht5Z8bC5LB+SAUWpv2qXO9B0lvWTfOPOXx4t2O5BNLDPAiUC1IJVa
DQThDdtsJL4CgMnZOZmX4YSwr3rE23uLFXO7GdjSpDWIGMOdRvfzek4KfS8JBG6CaIqKIxp+k28b
KQgxbckOXi+2wCH3pvb7eKv7HrW0ZlrQQgwwHm2+mcgd+H2dhF8H295qtr7lDtexxZZ0M0rrcqfT
erqeW7LM6qxPSQs3plSbnynoqQ+2kdXeGZU3rwBZi281CNSWWykV2fJPAfXURMhuCdNTygtW4Kud
YB3dm4q6UHQIRQcaSUuTZ6dEzfjQoRknBfvM5qMFPvHUjYUndqIz528RpQxpfd17nzRUrEAx59b8
Q68LEWSQ/DJ/se3xzzAu1BgH7qr4jiuwPklnIaG9+3Dw7pPYeNk3cUACXS8DrII6L2fOe+Ma0Slr
+nqvaMrWEby9Ft+0TSUwhj49sfJ6FKeOc7wFKDBYTaSALrOxs0En96Vzxcd+7HGwH/rhHC1tvHEq
byMMebl0E6BBy7BrArIRj4oaDSPoUxGzlqh37afBdPaPj+SdUXjN4NAhVZPgRsq//3b2wbjQGVKU
POjzLNy5S4UyaAey+PEod06HzsrIfFgKxK4rExq+ZrmW6UUAzqd4jZdYPyQ2FtoCR/ONou+9CYEs
1iGIUxVCdeJ6QrVos4U+Yx4QFtxTkYlxL7jWNpbttjgP0466E1VPuj03DKF61KOsEFUR5NpsfJkp
gn6UpuCRHw62eupdNftVgfr+9ngZ7wQ1uMeYTEJjpBexllvDhqE1llgpAlrdGLUPiEMuQLcH0lW/
Lb2tTp6Mkas4Q5CBBfomaMghu17KKNMrry7tgkdvlD3zksTrGEDrR8tTslOfDSVcExRBlQTaXNeJ
Pkhxfqc5UWbFxlG/O3HeOIhgOzxC1sxNsoei451f0Cat0RRMzdj4nAKiPPSZKB0AzIq6sY3ksV7P
Xd66NPQksml9vysDHhtWaKQUWljcOC3+zLrpU1NYIKT7P1vEP3zdM4+jsby/gCrxJhwV2TmXdMHr
VQ9V3ESsRWSBbQ3iVCwYniGfVOx7RPUOCMRGG2fzToCTVo0yL5ZQhrWVLa81Wku4K6D4oRXJrqHd
hHLgbP8MqeqXO61IBerDWN58nrQ529jRd06rrAzRVcO8SF7W15OdpiSEBmlkgYFYy/cIAsCzlmfv
lmzjXWFRf+AZzrufp/D1KIXiLMJskjxQBj3eN01ZvTTmOG90Te/NhbhjYrMBWegG7FK5ZeaOcH2C
Fhz/oQs14zkWZv30/hgAbwJyLG8lsE+rFYvswZ2GNkkDYC7OSTWn/Kw1Qjsm1GefvC71NiLdndDN
xpB4V0pSOsoH12vXGe0icPCiqPwmOWMPWeXnDjjqOYzsr++fG4hQmrlSwonRrscay5BkBypQUNcK
0OUK1MoxysNiIrpZ8xktN0RcHw9556NJXiKXE/VJks3VcnoUNLoFdm4A6M/bu0br7QX6uO8fhQcJ
hRpa1HIrrmpOQyxgmgBECMy+UD4OhrACs8r+ejyVO3fSW/5OLZ55QH68Xr3IWdQxaXiSqEabvwpD
U8692s0vC37bH/RajZ9VpD/Ojwe9sz3YG7LpYLLBKFNcD4rrMbfgUNYBqI/hiacdFcSpavZFaG7d
7PeGgtgJjIMNiTjB6vVQtPRpo9Qqg9RraKiYxS+7Gtt9HFdbIOW7IzEtafTB3beOSgktYTTdoypA
mzw/DOgGnDLoZqc86bYIUXeHQrSSdJ7mJu4H1+uHnqg7up1RcXfW4U8HpSpYSGmZRv5QdepGhLq3
Q2CSYhzFKnK/rAbTvEiHR9eVgTzoe6XJol3sNB+7MVGAk6rzUdXKd/PCEXzjemF+jIyOsFyA3xLM
ckLZWU3nMij19FOGdvJO9LO7EaTu5AfcYICQqblKf4dV4LDmDr281KwCZWzycxPP9OFcRX3G+Sv7
N407sdGSvlMRpckmXY4oZiOM7K4ONHxuEl36woE9FhmkWkL1JyMe1FcoTlG2V6pZiZ/SBqZWQRTT
z4MbT6Wf9t4WZONO/HqDdEFFpvt1AwiCG2dN8WhXQV8b2jPy784zuvPvJsRLIVJp4ifVEiT8+voj
6mUyKwMeHZzy1nuqjb54spuuPDyOJfe25++jyLn+tlXmsjJir9KrwJkje/Zh5bQHW00ojBWZeRYz
lOYR2vPWC+/eESTRguoPw1eGsethB9AXoQ6YM4jkewKpJ8hIxQDKoDInsdUTu7dTHYrL0jCGYus6
FVERzFZjle5DnEC8n+A/8EQfK1/UeEjWZPMbmfOd/cFxoD8GPoq4uX4ONfAmMSwsx6CYPJO5zfXe
VeKtNvydWVHA5WnCKqI/baxuAd1onEYM1RCQHTVPiQBZGtt5dkjaGGXwZRPReOeT0VmRgmMU58HC
rY6f1ZlFl1TNAMiA7HzAQuCpNeP86Ha2dXy8KW8WUF5vGAlKt3uJpl1tfdcdks7IFfOcIfmXcdIN
6yhUeNXvTRFW46w2f0Z7vJ0bl31e1+nFzgFmhEkXbhwxGeGvnjWMInlFPI3pl9+IZBZGgSsnmeNZ
dYrceq5SW/3U2VOLcbJWtM+D2RmAl6Om+WO22mRjL94bXCpqS5EfJALWNXH4j/mwDKl5diO1+GH1
E96MdWNn2r5PBs97GhJde5qGyeuf8ibvqy/v/5LsGBSvpJ4Cz4Hrc66i1D6goWScRS+Qu1RnxbeM
6L98RygdNKp4bNBqWG3N2oW+Thg1zjzyxM6MU+uAWKmxsVtuQiXnDMaSxAXCoQY8tJ6LFTpe5YRn
q1LFaY4S59VwJ0jfefPmXyN2Q5b0nx8v4M2pk4NCiJDWcLCl1kgLPdKNkO5AePYsMX1RSiXfUcES
Z8jaW72aW3Q94ZhEhcoKAHYS5tUE28bIGmMqnPNgw2nFXHA4gZVK/9AKS0GHMso/hE0qXlClL09Z
1SinRNj2KfPy6ph6qvJtGLS4P42x3W6coNt4wA9jB/H7qFwiJnW98mE/x84QYwpQ4VmOE3xSfVxm
e0v48s5Sg2iSAACJKKZqfj3KqJtt7w6xcxaUgf4Ui9Y99/SE/l3SXt/IZW61Ld5uPjS+0LOWRIbV
jjUGx5VcPMYS2FHzvIRtigX72O3GCpNWf1QKvfNVECc/y0htXi28sqcdolmhtaPDojv8jyR6wQCm
HvYYHotvDJO/wqOsYILPXvwLk5G23nW6g7rcojQosXmFPqF2U4ai/7TMjndQOopZc0QZ6ThZRpr4
7GQz3BVcHhYCDXr4nUpPZPgiz/vGxyCEWlAC0cHvQHtsNQ9u0zuWROInwTXxNAS0sFp+y2PjpIZ9
XpQetWeH+sgffTdXid9bRnd0vTR/4pIzXzQxTn8vml4v+1HXo/3jA3dvr/EqAOAsyQEkXtc/IzF6
OOQ5BmICkyCps5FAIB/Fxii3iH1mK+vMaEXpiDfd3KZ121MhMb2zM3rzoWxQCqAsZfR+mdcN5itx
cRRZO30N4eMDOaq8V/Sj05lC8TD+OyNV/f3905aKSKgFyzC6rjtmWaJqY4btqx4DoAd+qR+a8f0d
G2btSkVirmzkY9YY9yHLROxZM/adAJF3xlKjq1e73S7pva30+e5+4tJDO4aGML3dVU1vthYoPwVW
oU0GU87PS+hd8zhbQTeo2Hy1kbXThrmALOR6fp+6KEc4vdM+PV7XO0FFSuiTfcLPoNK3+hVKo9hV
HRa0iZza/IHrxPDZmT2kH8CJxRvf8CYjlNwjKffMiBhbrMeasxDDMDqBpE1Nh96Zqx3QTDZTX3SG
tTOXbJg2rsR7s5NuCRCykHIDdHN9WAx9jFoPkcigclHDiay6f+rS8AcWRu9WLGRusPUAESFqCRpl
NRKKGpGLvZlyHqeu1HykMRSYtYOhYD60aP/ho8nCNz0aHuwcz+tpkRc585Lpyhl1N+O1C4vxUBiD
+SlFwmXjaru3gvKu4YqHcqCv4SZmbgulNr0omPCBvDiKGZ9GnrOHMOzajZhzZyjSQEIrdQgu+XWl
r5OAiDzPoiCRFPNJQbJJRyV035R9/f59ISulOB2ARaRCJX/Kb69KYxwhUnqLCNRZq55mdzGfXbF4
Ly5g3o0EVx6g6+xaFpplcoSKPwF1tTFi16r0xI7ioB8wdnYb4ZyQXal1v1KV8UunluVfAEXFsAun
fvhDCG+r2HKbYfMDIB9ZdL6lMPnqsdJLM4UltONgXrrw6EhtDGEiGIYo135WGI5cY0dqY2/sHHkf
ridORi25kOxV1AKu15hXQwS1DPqq1rqLtzeNzqufFs/LUdDJDP1r6TVLj23Ikv75OKS93cQ3IwNK
Q4hNpi5rp1fRdE44kusFk53q+xGM92HReoTzyiHcZ4n+K+vDT0Q5tJXmV+jVB8dVDggtAm7SRHFc
rLjAsDIajpGOarFXePFGenVvT1BC1KRKBh/k7Wr4bfvx3CpNYzQIS16jBVkkzL+K0ci+2/2gnqLB
q30XnZwLmhnhpypGAOjxAt2Jw+DG6OEA8pHdglUimbNZDLUuw3PbqtWOvZN9xq6ufUbvJv1eWrn4
9u7xHJoEnAIKY+isru6Y3MUQisdReM5VnMgKxLMPSM2kr4k7FqfHQ8nIt/r0vw+1BgS2GKqm0MND
uBk4crnVjPYWKnjvj1SMwrOVlwiV5zU4xisnwlTCKI7WRZ+mXHX3i6KUH+cJ09jHE7oFjVHDxLoC
qhLfjGtaHrPf9krROnHR6UV4ThalwpsT7JdPPu2d+X0Zz6zC+ze2KHiocVM/lbm7nDBy77AC7R1x
jlNdv4RVavoJ6k/fnKjxPj3+fXeiC7AT1BMpuMgLYrWXVGGPjapM4Tnrk6NZggMZy/KTM42BiiEQ
/dDwtezEBr77zk0BEJpbiSQY2d51ItGzTFFt8NKdBe6dvVHYn2PAJM9O0pj/ZShKEwCDSbb5EtfL
31JR8uDdKGd6kn/YVoqDGVDIY6eHW3H6XkJItJIoNSQxKY+vbvVlVIcOx7zwjOjrcojHfHnRCiCd
hZPDXjSj7lV1y+4pFPV0dMdkfmpHCIePP+e98yNFFCTlCVOONZd08qKqqlEKO9cOKnDcW+EesvyW
CfKdAAQBDQqXJOGBXlhdSWqZwc9IXe+cOTNwIbrB1VNLE/BQGhyhPYqZ5cZnvDsiq4pjxtu1sLqM
rILqUq8Q8qqsTf5KosZ81oZo/GNehHIK3bT5+ngd7+1Q6GlgTrDtAVe2mmGvDb0Sdr3CtzR+6nEd
Y5/dCUojifIfIh4q46AgZDbIYNcbtA+HBGB5Dd0VNPQefzCsoYSyxf69t36owsrnLwpXEMWuR4E9
VcwLeO/zGMLFpt+cPqvOkJ6nvI6/JPawpSp9b/2AOHHnckNRNVutH7qWU1IBGTyjbDj+iFJKPWWx
6J9GpE02FvDeULCmpWQUkA7W8XpqcV02rmI7yrk25/LZrtLih4O/yB4Tia2h7p0urkCInlyHvC5X
s2oRLkUNNI3QD4jtoBdxG1hZsYVDujsKuQWJLWw7HrLXE8KDqDIKpCiCESMfyBKG+AuKTbqxw+W9
s7pp4XgyhErSjtzKKq9VC+QJ8Yqwz2bhLM+t4nkHBxFBxPVLc/yEEIO+I8nJt0LHzdfiocqlC39X
jn3DrgrrTqRmPqGRBghxP9WR8ZQolXsooFNsbIybdZRvYvYF4QcaBVH5eh15oSRhKZTm4maT82J4
yMLV1Thu9F9vckHpgEDLglcxAFhwfdej2CN6xOkQNZcw0zSKbKjaVbtZ6HWMk1SeTXQyKuNDpSVq
diSVTTSIrkqzVaG++Zr8CnJRycziArqpHXeU5j2clPkVtjX2e7L6CRMrLXVek7kR08lIHA+sYWyj
sPg4Ut6ZP8JfvPv4qmQ5a4qBV1b6FC5qewH3hxZmnKg6gpfOqB3cWdefWrcNj5aa2/8z01Zxjm3u
mhuYttvvTPPSAyvKRUQuvi76VHHfhI1ZFhetqLxfQBDNLymMjo03+20iRzlNlq6o3SI6gRbL9YeO
yViqqJ6Ki1F2zUevDI1Do471d3A2hm/nIvHI3OaBnIka/l+z7fIk9DSMpObe6Y52X4KUTJXmGXJA
fo7rzNlYhluCCz8QYovM04lQ6HVc/0BjzLRWtaLyImCjIt+Ai/weKn76pRL8itSYrctQmcp+oJf5
YVIc+3nWxXgCwvXuLN7hopbgB6mGRX4gb6Pfct7UxVbeFVV56dpuebXS3g36JrY2Tt6d784ob253
byzB9Z2GpHo5dx0UM8Wp902r5C+NMLYY3feWlazDokdO2JeCI9eTiXuUqEYxlpfU0ubPrkjEbh5i
JajK0T0aSzmcsqGNXi0PgmxtmuPXPOrHp4Gn87vjmRRe4inOFQ41zF5Fmq7S9HwerPRCBd9GMRnV
uZ+aVXXfHx/oO8uKxALIDpBowJtuiWE8m1BXyS5O1lHat2sPkZxN89rbe4D88Q2JCSqSDvLq+knI
2So3LrJLWmDH68PE1F6zabZgXxfZ9PPxlO4NhkQfu1J6MBIlrj9hlqqdNS/I4hSz7vwBolV5IRvz
nsZqGTZO4b3VIzzQDSE3hr++OoQhKP6xGr3y4iHBbcxdvVPcZsvi4iabk9ootA9gkcgSyRreObhF
6pR2Xl1aCsO/zMjWjt1UTP9LliXaqyZbcmP9boM8Yk/Uv+B6cqAZ+XoB58h1cI4R2SXEiEyB5eFp
ExR0spRdOhtp4aP/inqfGRfOcxXqHp7u2YIbUD6OLRJaQrQOxkq5dolMtND8ZaYRCOsNEfBdM6bW
P3My9OAlutr7UVNsD+pmtJ6GZuzivabVjQluJHRS36ynMKCBUqu+aMfktXd7+qOZMKnYzuVi/JWU
AzwkfL5CqoKZWiP+QYcRrYzUc3wQ8XG0b9C6S/x0sBJzH3V9ea7HuqvBeMcVzL9u6ed9OdbTF7s1
9OhkjEP705BCq74AVtb4aj+6KR7lQh3PyLACa82QmqyQ3W7G3ncHtdL8qRYxpLBwrCMCcF78nY9D
CP0N4/CDk+vVITVpnh03vhGf4CqfczixlK5hdUrL37V8ntkg8S5iFA4rYiZq8egYOE6a01bLt/CV
d47Tm2QOkHUYkkCIrneDwjNDjJDSL2qfOAevgphidSocUnOLL/H2TriZFV0WlMXJu2/wgTVqY+PS
MpTF03vfQot9GqbMPoRNj2ONUblBrSzRL7cX2mfLC5uDXprm5wi1gp+V22q7vBz0FlmIJHpC0DJ9
RVks3xVJ7vg9YmOkuYt4htbSBwuinQfTSY1/UJ4wPz7+NneCAv18ardYgtNotuXff7sPwzJ2TRF6
1cWN7XAXRVq6B/u6xZq/91lA9vNFaK07bIPrUZpM0SAoq0Q5Hcm1ycgGv6xd9aiE5Rad/bZE64BM
Q9QNFishCCL49VgGz9bFapoWhQgSAN+NnDndt13hfY6WRWsPbll15dklEPZ+5U3uSfXEPPo8T9W9
XpeCelcWps6uc/rws4f+0a8WlfHqrC9ac+itpO73jz/BnZCJoCn8e6kEw32+ugLKMHcAXzbNJSnd
6X807Azb1wc0BAld6vISFc5m4vAWFVebl9gMtQGuKB2R9UMOUcSmKOxMvQiRYc1QdzEIIyKgvjxH
mTDqfWXj1npKWZWTU4iQjxa5Voigq4F5W1533PILUGY2cDuNlj+A8vKgYljxP2jCpee8qOfJN20R
flDsZEpOamHP3xcdSzQ/nCil1TaGEtQUUBrwZzUvPhHfls9Rmvef0VbvobO1kOQNK67oJ2CqxpKM
jjIQtt32q2nlMzisSf70TB+HT/bgDf9URrRouwwa0xdLUFj066Ucf2R6lvx0klAsn0dbSVJCcJh+
KYBn/5hHU3xAnMf9Wrd697cdmVWyq9IxeSm0KFEOTR96fy9pZcf/5+zLmiJX0iz/Stl992rty1hX
P0iKICDYIckkX2RAguQuuRbfJPdfPyeya2aKAEum2sosy/KShEKSb9/5zlKGpmngjjys5lU0qVwK
Dh+XW9txEFOSqL6DKl4iHSB20XMDYRL2G88ne4/R+qn19KAL01oQN/264bDzZ4vhxdoDkirQAo6/
TTmdeDWJxtyHrYaJPjgLfaFpi4cDcj54AIJC+FP4Mx4VrM8Fch+cn0o4FPM8a4oMLeWgpEK4K8VT
/YqqL52LQQzqKvVIU2+SeFz0SbfUrdzqYc10KTou8dpGmS+FgbBPVWlb+yfYZODLwdcU9pKMhegY
z3JxJcMXWuDhsyBpoJZm+UW4QVcHKzkXF3HDu/UKgQSjOKk1cgFK7bEeO1EdZa5EpekF2OB0Ppy0
BiTLIkEkDEYVfG95CWlh/zNb4B5chJ2fXvbdAq8bsLFw//6aSDj2u4xuWNz5P7FXc1sNEUtUiS1N
jaWeJzqVfjZ1/oabjM3VGpqYlxAQ8nPZh8lY1chrgNl7oMibYgY3K2lNEgjrxoCWbb1GLxBQcl6Q
OvDq89YtJCsN/k8Xg0zk80EP0xaTZoHegAvUB0VN2ZAUAKjIRbp2lm5hXmbqLSN+8xwHKlEHgZL1
Srw8mNV7YY0Ph22KYic2szNFmF5kHhhswpZS4+iHAesbRErQEW7fRT3Zmp2CCaJuYQLb/+yytPtl
3BKbAqcM3W/+vPJ8svijNgYyAPdESCCO+3fzgfbj+drbCwi9yjlv2Xk9frnafLL4Q4mAoHkcOQH0
Hduiwe4SPA8TuT2QkHGDStBVPUwoqyn1/wcnjYNSDbxaHODRKz/a/scwdFY67u0zrOMXfIQBVN5J
u2tyuLf/+dkdzpVHKyhADRQiaLbB2+PYUg42oq3Ecdbtg4DPZz06BVWdeWZTD715TrsMUiYbz09/
vugnjxIcEuCW6HQlB67Q+71tGgHjOyxue+Z5081AQIItAOiM3xuL3s2fr/XJwRr0RZzWcJNonR+L
KB3OHtLOg7dvVuFvYA+IJJnFWPPqr2BGVRxqmfMeIpNTatPlzE9qOX9xbvzsEaPBjdIIezl6zEcb
Yw3vBsM1NqlYpVUYSm+btfKaRd1bPPTdFmSxr7Cq3/zko7cKuAiuFEAIsDUemzak2BcVl57dI/On
hkc8dkks60ggSQvnuLAl+GrkyvkxRe5E5hpXUAix3kgS+LYweF53CsveW9TLgXzxND5OVvAhD9Qh
0BN/J328f/dmRiAsNNBuz8FSe0YRVu+QH4OV4c+v/eNpBFqew81jFh3IkEdYks3SvmmaTO8lEuHL
KEJ/fRz5AFvvLqumFhvXn6/3yW3hejg+w1/q0PU8esleB/2vADC392psq3MbthvY8XxFRAay/2G+
4r7gRQeUDG4jGFHvHx+SNlqLTrHYT+iO2zIIFnIGLB6JWj5h/bixOMigj7/kTF50QducqRQGN9CX
17GuYlFTXoIq3E9VHqt13carH+yjeDVsC3pqej9EPPgmYZWaVl4/SVfEjNWgI0gVyKoBR1QUoUna
W4SOCEyeiaI5tXb+6lWNN9dTSfNofEmaefIKs+is28wjaZ/r2gCrk2E23QeprYOSeFNut3OaEr+Y
lF6nMkHYpyy7lWTrRiEY+6fuGq/F8YkH6ObSBPTFdTCweFd+LG7T3l9uB9S4qDOtDsPtIFbJcJdd
eMlxvFiRDQR6dhUgEukpa6j82Qet7DbaIaihMCzKkJAU5V1fKXRqbKlwMhuKeM2S2xkJV12pOJic
+8YSwHx1T7OuMPhmFIpO5JNedbkTwR0eOuQOpEvUr7XNA3Ii23Z+sVzRp2YSeiwS0QgQFVaucO6s
Z3gNgXcBP+n0ULhDQt4sVTeH41hCoD7cLBPYPSV6IrovO4RZQFeuJ7Jv/ch+I2DBPC9+vOyiyTZN
gR1YP644IwbbViMdUA+K9NucxngFrXBwUCOL52m4audwZfSdyr1NiwGVntDFKPgANcR3+7XrDsWD
gkt0tYC1+FL3AZUwkXZsAd7ay50Xai0qcDbHX0MsqCn6RKEY0TTqb3GW0GLjmdHeTzQJnzCq5qCC
gwsJSkiLu6FMQoca2YeNN/7sTA4HHmJwCvzzzPvQXz+E2QE7gYTigB9GR5uljlZf+Xm77EVL16oF
bnKKaorNRWOasWr72l0vtaDIvvwfoLAg6YFj6kMHgxdz7NAl0n7xkce07Jdh9gswXZvSm9VXAoBP
ljLYPaC+OSxlHwEv03GXd0Gm9kNY03MIFMRNeABBGLd9Bbaz+uJI8MlSBggPVAqccsCWPwYOdUKs
i3B23btlIXCt6JS/M2T6ygXwk8sAKER6McrXA/J1VEyTrjFmChkug1zcvQsPjIwIVtN/Hh2/neze
b4UALjAsAjjmAps85mnPWSrg7dXqPfyLEOTIa+U/IF8MGV1wN0xFAbHxus+IFj+9cRA4aa8BDj2Y
AbwpSNonj7JP6x9oj0e6iMgsoBGwbfTgcxzjSxfDc6hwqMKGMvLGlEJU79hLUItWnkaIWfw5BDOj
G2RZub5aFEE1LGuLGowTDyaperBsLWsJjjfwMS30pk8XhDIpNsO3nZjmqol4drV4nXrRvavfIj13
WwzEWRYQFlO7bQ2CK4qG0ryvMg9evUWgHSJLsMXpHMFMgANKHJs1cqmgRftKofvxaHNg94CK8VvB
hJPc+91oRgCZ7FtP7ds5h/18polEtgZlp7INgg2MM/jbEIns7s/v9OPxEVcFuRvnmwM17Ni8UCBR
eTYixISIuvq+tak8R6Z8fAE95frFaeXTGzxoj9FNRUvguPeGRJYuyd2q9iitE7YNcGq7iZDZBKgx
zoFx5uOhkvsKlPvsBqGqA98YzxUciSOIm3Xh0tU1UfsJMM1a1N5UX7gg7L+RJg5O/vwwPztR4HAM
5A/aZ9T00fE8bESPPi52uyyc4rVcszoqDID+UieclEjDslNBQi0L5jXzFtuHd63s2l1oVA1lwLx8
W89m3nWaej8BZxHgLz2/Wpqhf6rzHnTiJp8vZwQW3qRJy88xN/yzeYr4F2/qk2eG4/3BMhPmNvAR
ODqAhYmhmXbK7CMEsu1Ri3c7lKEr8r2bdvfnR/bJoDgwcA/EYhywgQe+H/WeQEjkEmizl4GPhmzs
UZ4VqIEBiXgA7JKuJhWPfJi7//vXBccY4wF8XAiKDhvFv4Cc8QzAvM5xXd/HuqzsmG5jARAkqyXf
J6Nnvo1k6L4YH78Z4EcLaJ7n/71Ig2N3jOspNCFo1kdm34zSew5Y7LDikTFhpT8u0bkA8/+JRkre
9pNzsKhkJ8Z22csBagG8M8JgrOiAKPxql1CeCLpSeyESM10i5x0R1DOIvw+8rfW0WetkPlucP14p
Ssi9ULK+VH6rHnjY9S80SUVQ+II8JBTwCMp8n49bO0BWWf75MX/cmLAoHlpn4KujUjl2Es3Ste0j
1y37keQpIlmHFm3m4KsomY+7+oHKDd7TgTIOZs3Ry2wSrbyQZ92+52aLFv8EVcMiHxoVB6cj2g9f
3NTHMQuPMrSYwOgGaQjGDe/HDmbjFINsz/a6blfsL+uWefUEwm/fF6z2v4E/8BUR5aNCJsU5Aub/
B3AWYqPjhknTIY9nTNJ+P8Gluy/hKj+8DqtzyFQfPKN3izbUQ0Z4gw5WBAPoH1BUwWo+GBaoqBD+
SfQG/RH9bydVQRoE7jy032jDH7yY3z+KrAOPEOC5QiKdAYYDWdYBYv33J+v7qxw1tf0euYWexbKK
DTw70ZxYhvqr6fYBagWQ3rTZLrnmX8zWTyp/7FJopIMWgPeNZeL9zXFn+TRrpvbShN+72RfIZdSg
mCdROyDgly2noUr93ZxR+93TflIa46kT6el43+ddfm17ZA//eT59XJkPXwmVODhQvwUg779Sjrtc
07RV+w7UJNDrgxhew57e5L34KiDh00uB8gSSDAp/JAy9v1QbZgkb+lHt6QSZ5YjzEMDuSUHBLbwv
JtQnoxu3hdbwb1LvYVq9v9YwhIFsBhzLI9SbFYDX+vuADifyS9YRBhEMBrl1rjZohgTooxm2IXJZ
vwmZdPC0TeYvXvxndx4cDM/wTQ74wOHn/7I3yIbAKmXwUbO2juwhPjPXSH4T2xVm1V/stB/XR3TG
QWcGVxR5Kjgavb+UECj6G9tj/shQFfhXskzH9atR83HBgiwCFFi0JQ/HvGPcLsiY4LWP/bw1Xn+i
ZrFZEhMVTqGMlnNrtrN08otS8uOa/P6aR3P2YETEuhkbLKwx1DP0NRrGkfwK2afsolup/8V+/gnx
BcMHKgNAOtgL0Pp//yQNIpXllOZ6DxUOHFOQOjsWaRvw3SSn9qEe5ArUo13TE7kkw7le02EPW3JR
ekrrr9R2nwwgEMWBk4LmdTBaOBpAqRCQo7hY71eBAHTSu3N47A6bxLb2q9v+ZAAdOOkx7DMB0cH7
6f1tK5GbUWW12tdkTu87yOlpKaVAXnsqVAJ4Vq/LnUzWiJVEW/5A0sw8wJ4EdqRdCECpXCcy8o1F
tYNcW7Q2vgoD+4gZ471guQLIBsgfqoL3X3Dg6RpqB/AwaWLQLWjknS2SplfTAi9zHs4GtaMvTnw/
F2VsfHf35wXzs+dzuCxWMECJ8DN8f3kcCwZkIk0GBXhsqqbm4YmdIPT981U+e+EHaSXknOjWQmx4
dBUHfpnhudknDjEMUzctSATu/UJDsvHFvPrkUmBEA4Q/kCQhnTl64UhS6Ica5f4+7mHDGjbsMbIi
rWJ0vL5YlT95dLgSqhi4RkEnd2zMWKeNv0ToG+4Xh3CFYZlMpZDi/cVVPq4TGZALFKD4A4S148V2
RugNIuOxybaDmzYDJ/VGrJGPLp2iZ+FAxBev6uNaiDs6mHbAvgx6gGOcSQGgZxNDFUpAftpKbVvQ
TcepoqtdzsKFJ7eiI94XgoCPLw1KJHhegBiCpemDhSc4djODPAsJr2S9UxMc2uZg/IGEDvrFhT7M
Nqx/uAh8NHF3MNU/WgXHyVrb8yBGHIQwj7WaQvhGgcpTBL0k97Sf62478T69ZLBLOW8lmb94vB/u
FLLeA4wABiJoCx96BTMBfArV+LyXc5cVogtdJQIZlgyn6S9GzofxiUsFB5JECCIRrnl0r7VHcqjG
m3mv8qUvmzX1S7cguf7fnNpoUaIfiowN/AE7rqOrLGjRLjkZ6D71VLKFXO42Rc78RrXN/Z8v9JGl
givhnQE7OPRf4bX8fhExHNFMdcSafdCBKoTM8jadkCO2wvpgXO04lAjr7gGeO9s120zQ7kbYMb7v
mii6y5slSg78AZaCd8ZTjgQO3fyKR2MP4ssxjaBih0nGv1u9H4Y1erSg1WD6Qpf1/it3yJykUZOR
MwsOxhN8qCRBNHhC922klitE69GknLzZfBF68nGQAZ4GmxbzF5dGl/r9ZZN8gTXJ2NB9H8YDnJKE
Lic6IHR8bPsvyFDYJfBh/1qzH1qdUEkB1MGyCy3K0WtZ62Ztl8iFMPll/ROF0uLGDSsq8aCJkb2d
937PdtbZ5qyGYMqUoNc6/kMaN9/6UgTkJoSvTnStaUNPO0r4VHiBTYYqjni8wAWHzCGA0pzkJYPR
p4Kfqpeqou48+QrLy/pqiRn4Dx6H2LBgxFowFDlMxUCOkAjsJV7aZCXtOPMqN5kpOVf56B+YGgK1
GAyUp+5MxU1304g0HcrOjDXyVxIWiq2E3TL8ikdnqrVZ5nifW2kfchyq/YrMSf0mTWBvIwmWcukr
lDxSWSTb5bW/wvYIKYY/h8kQ77TlsEDBhGCRKFPaxH1hfE112QZJH5cIsR53S+3VCDBq5grzJnzm
EeMHb49OnCOrsAnKpudTXUIRFK/wXERG2dZAmoUUG0fBWuGryc4QGdo8oxGTx9smWSaKohbCtbKX
Nq53nSNgp1DgRJdDStFqw5ljltUcu+QqrmendjmyvV0ZR+BQbBKq2fdsRPTIDjTsxNtav58QSym1
Gm4jzSa5IfDleSCeBiVRwH0Zt9R52qu8EJ0wPHMhKSZbGz/X+VJjgkFtBb+EPmJ+kclxnLEvB+1L
DzUBsp+QpQJPL+KQL1pztTz2nMu2MrlEQo9dY/I95F22DZz0f8zwE1m2tofO3hOEk21PeX+HgDq5
tTTOtp3lXlstcKC9xpOOfvpUBmezntPTIF/yjdG+uMmXZfiGOjna5pLxm0GtINanKcRn04CvB+eY
B5sERpYw38PQgaoGlv82eoXhERYaz6nHFNZjP6cUDGSB2KJui5hnQJFjMOjHIUhatyVwDFwAi9P2
O28VewFsvuZFwLDAVcOUCgiv9dSXCezVQYtqs3AtbSDaCEGqHATtGQYVYxUMMuOIbwwTWXRLIF7n
Az4FjbB6mzDBdQXcaHx0Wdt+RwN2xC930BptwrGuaUEQwn0tc2E2q3TzIzqqwVOErMJHPLCmQ2Pe
xXcho9mw6YJxAR225yGvwEpiSdnOfrQ3jjV5SesgOPFt44/wNhHrgJe12LqIZI6mNuIaFLuZFqj2
irmLPFVMGeRas7TTLkknr99wZBY88Xw6vPZx7FaoGITOioSRGe96BAO/7LNssKc1RHJgOWlPPJFk
7r8Ll6uxQt2HIsUSoJ0nIbSX1zjy9KKYLThD5SxqiYauY3wtmb8enveqNDsdQLUIymzImhfaUV9t
HJKUmxLnHfPNx2LCkRRbm8uGRMNjrGcxbCGLau4odUNWNuAq5pcTyMGXeTPbfcBDfylaMLQCxFbl
a1IMOZKgiyxGaMwmbnm4R0UJowxZN93FgpORg8J5QVfcRCNYTHNkuod2hTNlyeHp1p2hmJWUFaBF
w1QhtmG0mTAJdan8Xp92gUwYBFRrcCsyWNOXqg/UC5IYYw1XsxY2Po3AmWgrcUv5SU7UvG5QN/Wq
8qe0vcNE1N7OoVF9KRPKsSY2sDIoRs31dWRru1QcN5UXUloZlbOtM+TRtIvZTqiQ2iKeWTZvVhbD
qX2C8KQYkVO+blIVurlQqFbh4lxnTVBk4GknG4vVET7aSmZRscatb0D2YhOmgcbqW2S5APURAuzm
fplYFxRMgxBUuhULbOk5no2bhoegGrcMhmq87fyozEkSPzcRy+5m7AL1hTHMvCwYQjeRIw7uxzE6
oGUdMnHZTdYf0PSi66Un0hHvVIXJXTcZNVew/uiAUyektyeBAGe2Sm1a64uph93MhWIWnHJS+9h5
wYGfLvPBH34s/uSSitFpelQkAAsdcADsEAS4grJQCAmBuAaCb+gnatlXwDAtL0POJoVuvkCwWhfW
7UZhfa6awDVtqYMclPgUqXc/TOaDv0vWWEPNeOifJRx69RPeU+82wbK6DxFRNlQKUOkl6PURRwAC
IJez0QZeh/Ummn8ktRtPKWY72usI8OgL0o4WuSM9nLZK0OQw33XQ1FdR1gZe4QG1OPEsjh1lu1gf
E00u4c04jHgtbT+1qkJsbJ8UYBeq23nqQr3FOTuQBWZf/Irte7oGgOuinY+1RxR4NMsvEKyY2Ooa
YOlVpPMpKpKcqabK+xrzWWSpGyvhSfmG1nuCH5I1mw5psyAEUO36BdstGE/nmU7RK49j1ZEKXPwx
O2EsRe5balfyltYW/zlg+N8WmIg/V4MTWqNp2tP2umXw0NwuNbKETuzgO3ZIudGvsMTz2HbW+RiX
8D5U8Q76MWxHjZm9dIPcwUFsBM72P0XsdbdUR8ubTySaGQ68DFuGlICPkCq4BczNOj3poB9foLtg
yN0e4CFQqDnotjzAdodn14TJxo9bO2wCPjJaMX9CuZfPEQkLDw5c4PpO63oVeQ21G2ARtb8LUVyj
+OxncYLkDoslEj2KuTDAP6JiGieYafuuuyJJqPsqDnn6Ih3LfzAYbP0cFzcnlY8m1LBVUCXczzQH
ZYpPsMZo0dGFEhKu75scsRbbKTSANDrSgB/bM4sAWu14TUokR4SqQuOWX0OdyYLSUTCLAznbqNRI
ppLlAo5kWyZTCBetPhZhDNujKf0RBkN0CYYOYzcC7JiumnEKhLtnRNxa8XiuQQdI2AQ+MgwNLqEI
wdaG2CcshdPkz2B6tGjklq6e4UFAZ6zr8ZKZAUKPOb/2YCL6Q6mcfIt7Gc/FRKS/ghMUBawgfjK9
afggffdk1ocgASfLOY19PNxVKnI5aw/+6n1uyZPfBd6VH3J/qcJV27oMAxBNEuG6u8AGsO2QOgQD
OFeTCyo0JJu3zgj/3mmveyYezfJNKBDlV6hMjG8JkNWwGFEQ9oVIO3TvQWhG1EKLvNlXCooOwtcM
tbQYaj03JfJ2J4ShKcs3CJbJwmqIUZmUiw4xwMPRPxzyeizFleS0XuEX0ANEMzbofgzGH++IFbop
0/7gV9mMPnnmTQ8qTm/qZCfrVD5zlqSPFpsMxr/U6JJGVA5zqUXs15gRVkwF3KoSiBSBfgEYzfTy
2hox8t2C1tkblCM9Bm+tTLATNEeESGxzJQofpN47whe7QfQBPsN5dJjKlDfgAeTLMELfykMYsPvT
GOGw0wt6lUNwgN7Zgvi5ccNW486gfoElCwz/+LlpQ/9HRmzQ4Ehh4lPPziot416R+8FbZ2QeqKV/
4fWCbOnRy/l4IlAJ3cZKemE59QM2wVqlIAktDOEWux4+ZzeRDnRYatm1P2I1LqpAysIkig4Wgmfo
k7KXQbs2rSjsSh5Zm5m9iFkHbMwB2itSCFLj68EsCDhY6ynuigZmrj8zGfKbFdRlUqwrGoilDJqZ
lDLF8ZxZS5AehrBAfwfwlZQsDtaoijLJgpME0WLPYwrnko2GSuJnp3sci7D91ntuxqS7mesIa0Ar
nZKlB5ngzxX4w71tuc5+9gmVb+MwKFr6NYwZQd8Fvaa0PTzGihSjk8J2iMYPwuTpY6DSft619YJS
FIqB2G2ivpOXkmU2g8cudk4wqZx8hiACBhSpyluotcAtu05tRkD0MlM8Iky0a++DhjICXjRjt71G
nmwRGTYZvGvPvwfWHv7SMDeZtnOQNvEmbS1U4cDF869sWT4YRB4KQ1ja+AdvMTQ5j72sOwKk3sP+
ckbbpT3x6kY9AAn1LyIh+uuFI8emWKJ0RtIUbdwhimbdAdSantKImUPac3wj0DJFy3CI7Re0o99c
iuOiFWQH8HRRIwPnOipaR26Mo4kJzwAlNGVjYo1Y2RU7fK06nOVjv4m3os4Ql95F88msIAvoJ7/Z
ds7mpbcy/0Zro2/nVC1nLKLipPHgJZp5KHMLN4t1OwMV2PwGQP7jZf1fzet4/d9fT/7Xf+LvLwCi
BG1adfTX/7qaXoc7JV5f1cXT9J+HX/2///T9L/7XBX0Roxzf1PG/evdL+Px/Xr96Uk/v/rLBuFT2
Rr8Ke/sqda9+XwDf9PAv/39/+LfX359yb6fXf/z1MgLcOnxaQ8fhr3/+6PTXP/5KAWD8x79+/D9/
dvnE8Wule31p6dPxL7w+SfWPv/zs7wD3oZI6jDN4whzw3uX190+Cv8P5DX05ELIA0IL99dffhlGo
9h9/xf7fgSHBExyvHlgSUi3++psc9eFHUfZ3oIKIy408eOMd8qz/+j9f7N0b+n9v7G+D5tcjbH/k
P/5C3/kIccQ3AmoFUzjgVrgYPvY9FmObDn4WB84WFWN2Nw7sSq4u34H3/w1HDHk6W+xUlnkHwQqg
B6HTp7kLxwJbxHcxeHNJ57A77UmOuK/s2cNpGP4lm2blZTdF8txMY1gQFV24MR4uQSHcp0iqA7l1
YXDNSi9TDSVnLMdTJ9cyMuGEsOR13wu5m1o/Bp0MQhHWF/l4IZrxggysgCHURR7znwn3Xsal3kVK
vMFQ4gIiqzNvSm/bwGx1tGn7hzZ/Hde9yR+U83ZISW/gYc3ouZ99A9UUKxc2UWQvlt6AVd6e5BO0
N2H8kk/P+HalaS68BFpTHLSRJ8ivVb5WXtBtMoYz4/zQm+HUduvmELRdN3sZo/EX2ZK5O9dfBFQU
cA5cipi8sM775hJ3uuTuMssnyDX5juT3C28LNBSvmHh0h0gYWF1NgIYcwmebFpFj4wVOQCKhJ2ny
HLVQ9T80fDrBs1xQMuX0Yg0vA3U2e65UGXReMn4lDblXswcPVFJXOETei+YJaDMESoBn7uBNUfYB
2/mwA7J+UA1Jfb20DjUieKrCu2ijaec8HPo4GG4Xo2QnrltfmFhPuIEOwaxxZdflPPWWK+zuxWrb
naH0uTt0VZ9GrKJF50H7AwbFQGiFqpw20w0OwrvckDIkVxHctstm4Ygpj0B/anBZIEnoYZ2F5loE
DwwqXh3bclpQRZ8xNgEWNFurvaHo27yF4/J4bqClRpJNU6LWv216Wqb+NcjBmzYNq16I6yYxdwLF
VTHH9kSGQ4wkbvyNWP6IohvtxMTeNGO2D9FFxaKeFUPmtp7Clrd60XZavFsZ4+m6rvsR4ixcBvEI
n0n/zfdeIx96hWA0F5Y9eJLDdq3H7sxLYb5PEHecKnRvWNxVHuvAeLfBNwnbW3QWi4UHJbdpYd1p
rsCPUsOeRjMDyjheJfYiTPQbS9dLCcriIJB8oUYIrmgRd48cGRhGLxVQlj0F5Swa9hZF9AyT90Ah
y+fJ6v6baPIdUOei1zgieOYaDlRTMWbnEmL6LPQ3iaQw+PnV+m4LKOi7CvQdktVOA2zwxmUVCcWl
YnwT0fhGAq32p/60j8huCZcLO3ovUBw/ttbHOPiRO4BtUwWBYJFzcRqND2oUezNASoA0qRGzOQv2
BhmNxYpkI+5F1zYxO5hD3dSGv7UNMIJZWVpGi+9jfOvKBfGldkY9pYF4ycV41v5+G2o7tGDWU2RD
rSQC6NLOZ5lljy2pv+cZpgdqnTeZe6/wqoMBSGZy6I+wQNR00zq2D0i/0aKpWMOvYdm48dbsZtVk
3vLYoT7uvGHrL+sdItcf87hzVTPDtYRYSAuJy07bMXKlbeDng0NLswX56WpNwWv0jfhmMZEge75A
RN3OW8ZiGB7R8KJx/KPrrruF7uYa8pI5vKPqxa8B2yvuqmQAljm1z342X7apheLRAFjVDrVQjyBt
cLuw/tSRu+p1vN5iEV0qP7Xn/oA5DRfdBLhU74o02Ad9Ot/BX+YcDdjoFGt6dDLbb3roShcFBtVh
+qP2OSq3EX4kaVCkjtINmGimyHoQ76HEuLMtqLaJBV8TCWpsTZrTrF/0Nmkmt6tFyjc46CdbZPWE
Z6le2Gbp6E9APvsRlYge66vMjKQg3Xk2RvY+5t530dvrjrE9S+NLFLplHe01wVFpMvRVteTWARwp
aJ68ijpgvwMDK2lZu8ttEG2WHolAAuY8qNbWa6Nj8hiq3AB/aJFBbGP4ukgLvpMRbN4mKDRTi2kU
kfq8Xpy4pPO8Ftw0CGWP+vMUIPEOsvklwyo6qEs1R/SC8jooulxvMgr5rRcScwo6M7TAU/gtnRp+
ymovOc1UntwRAUVIKlagTMS7qG0N11c9yG2SrPRBqGlBxd9ONxgYbCNVQ89TTlfYC+Rx1UAytkt6
OZZDNs2bviEAvLGyVrNNauyDrCtn312kIt/ODlW2JZh2uj1pQlJiPXuJPQgTfSYslARed9cgnwwq
VZFtGlianPoOiEww/ppUc+cTsgtnAqJfcCvpGJ7XESCOQEwaEEI8XouUYrqYPBkuRRiht9wq89yS
XBWuj6x/auGDV+AoEmOhDYbLdMlgOe3MfAWloN7Y5J7E63QKHA0Lo9UC8uA3WDxuAKn9jAYoqdss
qADs8rNuQpO8zyo8ZCQ5RXMNGLzrTlU6RJsEdX2F+JBHtbbeFuiZLEjefu9B87ZeeA4QQ59GNr2j
nR0uopR1L8obCErshZ3VHeJsRx5n5czWqbI+t2iG5RmeTO+fLAiS2+K54yCQBChAUchGjY8BC0B2
S0Z5HUfEbAA31mU0EbWJJ662fD582v9m7ryaG0fSdP2LMAFvLg8MQSvKS6UbhKpUgkl4D/z683Bm
zm43Izp6h7EX57ajm02ByMwvX6sNMpLytjiXpfqpgRuFRs2VEI/Ktmjs50lTz4ZsT55WGc1xkBkN
rFf8a064xovmtdmM57Va0HvWA7vDnB5sY4o8AIBlK0yQqEEZSN5oTssccpVt0/U77lHIOBJKq9xs
39ay/BrN+EEYzcV7Uly4lfykEAmupd2ui5dTUigPK4FFmlZue2N4VtvCV3SOkmj9NVtgLQ0DmlSH
LY89TfPQ0OzQtLl8z5tIP84zOAz2WlCmfdoZocN9M0mFmwE9VEXkTV2yB9NM3aodwhxctVmaU2UA
987FOXYGL5/OTWdsy1K6q+o6jACSpAtgEzGqdboSSIKloSv1Hc+e0eFJ0jNnz/3Y+lHhHT6s4xpz
QU94/xN5VM453mCvK6ZspehLxspUtA5gi6yTgYn5IRSxOm9QDs/QSRXgVD/pZRr0zSoX/krMRaCv
XQ1O0Y3GNr7QXlKKkB6HsEJYR61ZB+Zj86eQGBkTOaoOY2sKL4l7OazqNXngQs6RiIcy33RjIfnS
GsmhGefORi0g1UZcP4GGXtnrVg6k0mnWw5jo0qOSOFmIYtrYDgC+R+CK7GNJ4QErLjJBQvQDEjrS
cZ/0cqou8QKR5eKu0XSvbObxjBJb7JrakLcZKR1v8Herq0+aKVx5TEdvkcpyW8v18kz9qnJqHWPY
d3pvfBcKV+Wqn/oHagfAoUoOU5SH/Z3dQ57NccUgUzSydJeBQ28Gu0yfyQWRdxp/OviTbD1wdbD8
bIyNXQ4WQRFT0wQVBYTgW5fcfS3RfHOaQTEUykDbVOXUsBpt2bB/aNpWq7UtKRfxfnTSd7XrZn2j
9LLxRt1m6q2jkvidNWT3jjnTKeUUHbHuZmKBQNJf8GKOg7PTpXLlR8XmFbcR88lSTp5SdNKhFHA3
AIbam5YV0XuhdfT0kadcekWxMiPWi/W5jozCUqNg5dIBHcLJKobTXErZe+vk9m5WjDnm3Cy4aYP7
jl9rXut0fEi6JyX9h2H28H8qydmWNOgntbIfyWQPjbnq3Timqo+21aZV/UGW9k08lp6RzkXIk5Rc
LZZOUVnd2e38qovZn5bpTp0rKNJknOcDAzsM5FhilV+gTQYRfWj6tKGASoa7LY+prByJmbgXi53v
5KF6tqfiRcvXTdZTPKdjq9erZ87VvdbZgVyOvT+3cx4YKH6kQVEAoZXNnFp10MjVGkxZd68C3njN
UHqWYaTkMsgauHR0ytXqVFOS4XSfvIOVh6Ee2tqMX2Gs3LqIzl0jqUx+crerqiTZZ7bAjqHCgPW0
KnhFrL+h8gUgGlUevtV6GKh+whWNnANk4ptLmu6zRa+fVZWoG4US4uc1h/8l995xTSIcPXhRdVNl
SuvXWfuy5qvzKITo3TJebUggc19Yjj+kVryJorw6N+2wuCjZBEkdInJlK0LQXkv72NI3au08LspH
RQ+9Bj1hjAQMyKXHiUJYDdETiX7BcIM67o+0dUHFMVASl+AO0hzOi/BsxfgulzRoHGJVJZti0cSX
2+zUKG/gus2Xo4xfQ2dkUGB9ieNNbuFgefUVQ5YmVlna8hfzALgMTOIgrwPk+ViRY2SJwR+YRzk3
pOJQ9vHeVlRouG7Yl/JwXyeT4qYo+WgIQemZdklYo20yOj3yuwxS1b1IFIN8pGvdzVurxB9TWyeS
f0RIp3i6NVJNe4MMEviBTPTliujMjV7Ixl3el2ZQdHlD414KTaXkqV9EsX3oYE1wC0ZqsaEsNttU
cq5TzawleynNy5dZkpxAt5Xk/hKI4fWJZr1p+bAACrZt2Ed1Cpq4zs5bY8frvTma4wuVufmTZQzq
VjbGfkOUHdifnTvGm2r0+SkZm+yUl5LzVOZS4jUoTlS3wyzPvWZqdgrmjrcJZOiZ6tricyay6+fI
vLEnYkLay2aC+X9olP7FGa3hPIiSysfEzj/MWMy5R8fSGOpleyEWncK5cyazf0fhHz2JNosfkRxw
MI1dxLyrYs19voDjHytabYGR0lJKd1abyNegMLYD+cTYfUvr2WgbdUNA1XwnjFo+rErKXcziRTWp
C36K1Ebyq7SVTqUeLzuabZq7SBCA7OlmzdZP/Ucv+z00xpFDYD2sus71DZlO+dYLzk3FWLCHyy36
HBzB77ODMtTXkqV7G7AMqxt9ndVXIIR518aZHtiFqFAeZLu1l9LdHKctyHffqo+zIq2CC+1gwJov
gkczclDbneOpdpq85pmuBw0Z4veOOibfgz46itvFuiA9oloHXi2CPMLVQGupRqqyWQeLK6Il1ctB
ODFnhCPsfTePUBBVGZRYY4JsKo8Jb23qzDtlzjw6OF1yHDtfzMASem8+F1J7z7nbEQDAtBDBhmaD
/oRMhXuMIPg84kajzCjHGTkTyOVV+XKK0XS1NvIBgFKs01nxexnS/o6iIJJBijEouamTp6OQbCHZ
gXDEe4U+JFStZDM5OiZw9nBLpA+ZgVU6sSfGMPEDVN/gjq6+k9lxVxuUaOD9jZ9tnRIZ2SCqYyzb
gTlCnby6JEGNvkg0Cd8raAkyNncc5DfamHYOURqTrgyu2o2j26rr3pajyO9zbT+XjXDTCRlAkU/H
Ss03o8Dt6HAL0whp4VZ6uUc+EMxh8g+ncWtGg+MvZNCsL1h8XAQtQNkMbjpJSkPyLBPI5a6YlX0m
VhRA1dZoW8Sik0J4QK/UJ7X+3avntWLyouoGwqvgll1bniIu5YUzvg5pAtK4YMum7TvOIUVxojY5
ayjt3U6Of2dKuSE36nc9p/kLosoTkTxtYDUdYxaqha2idkzdKvcrkdVnqtipcRJfEm1PWBwiKYi7
fiPi+dNUzXs2Ofb8fi34a78WKo/l+j2S1sXD3wRXPE505HAzgErkkpaNNhuCMEJzlfn6ysB2KUmv
fdwFXdFwMSVXaiCK/yALcuCaJAm7yHSC1o5nfxXF6IsCvNAgBFpu441uH7V8E2fZj8ZUzrGof0mJ
M/npwBlKwzzyCtgpn/QDPeQUgqnNSxHAEg2bJAFNaZZaCwrc2NuGJeQVatU9EAiEPqGz2VqAxJXu
WVTzEZaXKVNUry0SJae2P8lHGb0et1aoyOI0ii21hk9DL82uKgjKbol0KwqPFM1THEH1DEUvtk0G
cVZHnRF0Wg3u4iw/o1w+Dk5k3rFnTwGd2Qc9HVecV5UTlA50IKCvlxvJkZ71PCBtKPtEnspLaDbV
21rN38rUGxuYTpXHkWdBbKt3oteRWdAUu2SfeZrKRxL1jkMnlSBoioJ93XRO86TNZ9G1VjghbVWT
5VDVUYAoS+VUMr5ls+SQsZwTMlLYaevJaevqVZtWC1IGKHeS+onHAK9NmAEpckltw8bPxlECenqC
tBi9uJkSr+/6u1asoZnGDwWaOPIM1NeFu3fQrM4diXQ8r7JYZaCZTnARKDfFKHhb4hdRaXnolIN5
MFUyEfoy2XVrtbEj3lISYO+VvDCeC3DG1NYkGnhxw+k5ZRZoq6yNWi1ZmJXQ4Mz19oOUiF/NFN+r
q77nm7xyJp6kLmbJ258OifXbGF6SywxnY4QGz0jRQip6ivK9lAPjQo2TfLolspXUJJGGapQPnln2
TbDo9oGcWo8opeWDw0ph1k+DEUiIKiwFGFWVM3+Sl/Z+TJX6zGhwUno8i5d1MU665pOb/iAcydoj
n/mtjIkIRnP9ZRrk7ZlKbD/N+cqyF9UDOBqbZDsPmzhvqwdTNILZo6JFolJGe9OJVd3XRm0cl9yJ
z5WkpttOcQgamgawmaWsvEbXPA6u+9y8JEfU5qs2iBDxKmoIq67vOXjCspGdLdlJxrknq8Qt2YOh
vM+KWTyRPcR+pX2NUMmXU4lfJKKnkVdUeDmjjV9mzQspvWIb6+yoS79BNe4Wmer3Q/OqmR8p2lma
R2XtnAy7OKp8S30YkzzI5U8JPO7JrozLhcempbddKZJqFf1poao9tPt1fCZXpXJXex7OWalJgVKJ
XUtK78mgqDVIM/vHYDcMimn72oCLAbSz8Q5lOZHNkV/IcrR7zZLwl871MZNn4TuU1KAZScQhqcmU
l8+jasz7TKoaJMlcuqwxUEfKclo0o2alByJhQWSm5jDyLjmDCujs0OyEE+1kRTpNceqOcBa1PXtq
+sIQrHpjq26bVsoC5B5BRrnLCv76hoWvOyVdYrg6rmavawbFpSY+bNlzBXoKlwCsxlO5/WvFtu0B
SWoTxuIdOxeZGU1lHMqqG/wIJce21J0EBIGxq+q77sRxaSDfWzgHs/qbnhx/rkQTpLacQJWs2cZU
CUgD7ZaMvXwh+CPDkjddX/xSYwu/WHkEstN2YhDv7RLLh3Ew270Q064o4nqbyZeUwYhyRAQYuQ9r
sbrT0Cm/bTnvQxy6x/zy2CUkVtyrm/2Y5n2gLEswqhrPsv3pKBE9TlI0U5lmTMfJ5iVPI2sPUdNu
YK1HX2vVeF8oHe57q3vOIvN3Uhr+GOt7/CE+9VrSZhwQCYrYIQgrg85C9iQr/kwu2c/GNj5F3Tie
wHn5jAL7mdfgnryO1K+1+DfTj3qsnR4Fv2kcEFUeYpLqPTkGCnaWKaWxCB50nCP664XsK5mO6k2a
djHh5Z66cqGsCu0ksvmeW8PZjOM33DJAEHoRGmuchU2GWSVGFtDSjenmRXLE5r2nr2jyJBVhrs1o
64J8DkjONLYqIyiKbC+6ib6B7JQMe6vYWuK5FKe+bs9cW32o/k20WCZnv5lvrIYg/YqwR0si97ut
VJ+8MxcMkVaRlvjX5DzqcLLEDrhJK4K+XSWGG+cM+YuDeCJ9xsl/SzinC178SsbXQ2uI8Kq022py
fz/32ZPRF/HOGKaz0jb7dqoWT1eXu0FAHDXyF5U97PRpaoRN2sdexr9wtoaY4hSzv2Qz6KwzbfFz
60Nu5W9G7a0l2SVc0bCRFvvJabIj1yraoYavUk+1o93pjptWRR0gk57OixQf2oUbXW2tb31sEMJY
Vxzcd4WUPzgxjZ/k1qSrs5e0ZVv2euavTheas7OfHArRefxoDKYSt9ryMNryuebMm+SXhpSIEU9x
VkxhIaiEN/I4KNruiZ/VZVAqvGhkSOoizJgX0rFGwTYqrLiiFWe9Wg/DovoWv2YcA5CVK6eGFSVf
ZP1QhsEtmCCsix652sWG80Y0BmV/sJBWK/t2fG9eQHpFehuM1AzkJTuPVbZS4M7iH7JqPacKS2pC
r+qLwTJ2YCzvTlM9kPHJ2TM7u3KAlYrDBuEd31UKC8P5oV3k+rzTkyZgPYevMeF8bmS/pegRzaZD
G72ZbIiqPzVEMZlNsqEWLyCMzs2VH7mqzF5h/pyS6CPmbEOPF6yIuVTleWlPZkmO8DzsoYYh8qXt
MFrnNI0OVWQ3HMVZxgiYegUqiqAFe3syKxa+Xqm2Tx8scJx50SXJ65MDx/vcdLPxVFsLrjItVp61
akJS1hkxFn4ArOrAZXmvl0T9GE5UePHA/W7RDYRMvMUZ9w8Qa70jW7OXSNSRdnElxdtGsX87JVuj
An3rliopH3mVcHCPZHFm9ACaolA8lWa6sc5sr7xcguqhzHdNkfnOOJxFSoaRIi8OcyCqu6iSHsTQ
7qU8fmjJwS5t/ZxIudi3SRFKpCy7utOT1WYne0eXpg1FY2+iTs5LK3YKSQ4+qmYrAM5Dlwqw5GVd
TtikPB8KMMWXrGq+ZRmIFfGl7WZI6hjKnSeLHdBPKaHxOyqjQ0nT64Ok9ttMz31CHh4LFYEpN5WH
sdOzh0tK8eg6En8T8U/9nepIx5pAxkL057VR3QQZpJSuYb/86qPmLBuPZRVth2L0jCLnHtfCCefV
BvVzqC/lo43kSe0d7nNfHfZgxvptb9OsUrJ17dIs25QDJaaOvUmB3xoSKAbd3DgZujCldcta9ifj
mCkjFtRDX9Z+oj+bojtrbOdx0tylquTPly5Kbaovv5r+w9HKLkDJpHv9INRXgqxiTzNj7jLTFEXI
YQf+OvocNqn5nJCwJdpXPV82kYGiTo83cbvLRj+fj4aVhHr8y+EaPiyG1zANSEsHdaO6Rv6t1pfT
duavcgJDpO9mP2+0/leib2Stfs+z9jNapHt5usgMEKiOCfolECFRBG1/zIXqyelnmeRezXUzYxtu
+k1GKWtP8GcBKEMsDT1wbBdj6jPQe8yASHH59S05R6qeRs91Q7RTpIDkCbKFPJP8ud1qc9VGhGTK
j1luxU8txvv7sgAgrNdm3HWt5ISoOlQPj2n6U3YiPUTXRS/7wD7ktR2NA3D1FaENQAvwkKlsHwRx
IRc1AX/qkiynuh66fYQhIOxHhO8krumvZapyeZs7tvoMx4DvtLoI5qQ+61mp/DAsVrBRLz1Abh5/
d7oV72TBFp3pcvU2KP24MK8mc9Bmdv0455HprXl2zmPFdkWaFaw1VKP72aLxPFO7e8E48Dwz1Htk
Hvia0kHsGe+NE22tonrKWunF6iMGbSf/ES11UFcyLFjOJlqpw0NHPAqH1SvMeRVWi1650VRGbsE1
oUwlj2jIGD1XFe3xIDa+iPJfNNfdQ969qqO+w/30PRmEh+Hedfs2BybkJj+Yj71t750InLeejbNj
ge3KkXaWU1ZL5zhxUMOE1dE7u3zqE8kFRnzJVgMZMqAFaWojoEBmtUwJxuBkr6vVRCJL/7BMiN/t
qrgnRRT7gnYX5/q5MawPSTUeNYLhMq0/IngMM2NqwQgmwU+5SttYZPc5wQzMhfHTLGdYWvt3ndPV
XdqVE1xPjG2dSxvw0gl/d/LUzNr9xcRBTNJpJp3SQ01/tKiz7xVxiqJKBiUcfhriu1UGyZMZ7j1u
qWhJgHw1MXcuN9HvPgHPIrEbtYuWI2Oofao2cm+ZGU7z0XATKbnTteHB7ntImDUKtVl80CqauXVc
/ya24qcmV4zX9PS1s1riPpC2UYzQckrmbSkpoaY3G2uN944JDRQZFcx2fMgi55XB8E4jHo8JIb2f
ZQJ+k+WOlD13ifDupEVxzDSO00qzWX1tDEZw2ZOVwjejxI9I13PLDoSkavhDRSTe69UK7WTcK/p8
IRgjty5J8K/qPKwNrixR/7HUxTmLCLbt7OSJBjBydBo8FmP0OJBQKufqR6kvO70fzn2ZbWKwiiip
v1VdkmnUc57TChEFOZS9ZAWECsq+PjQh9gltay3lsumLWQvWTHWoKdQ5rnP9bmZS7Avtfiy6nZkV
LXm18aeSFHTSmtKHMixk+nTKd6YglSszew8LHruNPdwnlBdHznynyvFZmiLf7Pp3VerOGNQ2krU8
Ws5PZ9ikuXwHfYgstRcBjTopFxiH6AzD67n7CHnc5ln624AexZXSKKxJeYw9dWTUUE45hLXeAbEU
6i4DXJuV/HEZnmxrt6Tq1i5RgRZPKjrzvjcvegAjhjYzcLnTq8JPJHaxMx+axRJBMpEdMSfGRQmO
uXHt8qBRonOGtA3eD9SKbBFoJW62IMoMt3LfzZu6sUK6WVqvEdzcHYTVxPqiyynML2ktjshAnowh
DaSV2PxqGJGNg9b1nQZBk5GvRRwYhBNDgxL373m97HNL/4rbfk8B8iNUm29l9gmMY891dXG1BZ6T
+6VbmW2FhrGwQq1ZfKussHAb4eDQxLBmreJn/aCGJdZNF7k78YekACBeQa3QVONxsOUvPSPsXtde
mrr4GVnFYXHG30PefElSFMoDwlUTWYGnDu2v3s4eJEMHixraRxuVczKau7Qmwk+Nj9iQoKVybx4y
GL5vWepHQth/d8J+aWdx1ylotCelUO/avDn2fX9OplX2inZE0eAUnlOxjxIodqjQi2LpzMGfsvyd
IXcnN+1nPiTvUxdpITfHwzwpr8vYfJcQu64KgAf8LT3LLG0FACpcl9+r0Q2uqNglY9X2Btv8BD5u
kCXpQ5AmzT1n8V61l3vbRsIv6eFFpUHU4waSf/L1giSCdRCra/OLGot6zMriDGRneYkg7tyZ6qNU
IGFKhESBp7J8Y3NgyTOp9pM9+JQVIJAjFDKW4mNL7gLJXcz7RGYvUBvkYhKUDnaxSDu7GWXXRCnD
qzzv05g+0FEHuUWgomxq0znT4iAfSeIkC84pipfOzL1KlX6ufY8yKnnG4Rsq6cgnjlkSaMJODmmy
8PhqWLJY1SreR+VQQjx4bRNXXt+SDh6xVjkepLBG4xO2ZF14kZp+G5lD0OTwz1ZOcLsidOLxozcH
39aPZQ0FQ2IuinicD9bYfhCDedS5JySbGneRq9dINEzj1aHlAdLUAOXoxmAZpdRdyuRTarMXY9aT
Qzk7qi/U3PipSfK3SVbslCif08Q9q8B+o6bZMV0wUM1qfGGlfvad+oNwFc+ASc1QikusBVRFDTvc
+4ru2J9yhihNLY7R3CBsSHe6rd7zcx1oU60ulNI9FQB+LfM2qXASORqInDSiJTkP3clJ7ub+lQQV
nXROc5cRjRSv7bZpxkc7z2tCLVlaaO6fjd5ELDEgilnwYDTOtDe1+d3IGvNOnlXLh9F9WuvFjZ3i
gP/zrk+t50blEWrqxkrajQ4i5uKel0LSM318Gj+i6qGVEL3VDoZBLZJhJuGziuSxAZsGknP1xHlQ
UDb28fwWm/lHsyZa2E/ZUyeJXyPKw8j6rTE2dJC+EwaVknlf7UNpCmuxW4z6Yp2R0EGdLssiqzZ5
snpx9oK8fuMMjyl4wBQIWmdb7rUyJAdpmSuIiLagOVzAjDA9qPvSoJrBnsQxsZCG2XLwkjiecjYu
jHtRAjk/NImZPKdNEj22Mn8oolR5ry59+tsS5botBk36LaxcBHkylk8rOshvLbE5YVRKpwUnEXax
5C7F67v4Kj5jqNelfxMote4Q1BZhacsLCoMhOyxSb++osNfINC6J4WMEOhaGSH7iHqRwHueIq0XE
/ChwmpsiktutRJT3xbkQvRN0SEIc2hYj+7QauCS1rzq4lh6iR7LUAF1gjZthbU95log7SyvkndKN
ryT6DAxQoKCBJpWvVi3otFExKOyV3I4hNMVXG2PrLdEvxNJmVXR/HkxSTJVz1SVviz0iZjNfuxSN
KUE5zeUSdW+VqupLJfubBtn+3GSm9DA4AJ/aZ8VggVfbcsUgn7Ja3DfCcOMh2koAEFtwJCmEYS6o
Jlq1bTr2901qPSJkSx8ns/bxbaOfUkuS6NBM+3OOg9bKh7vKVN7TtD9U6q9sIGd95AYCM4O1gkj4
OzsToUC3PsNRRXL6bsunKXLccToqZryx4Fxi876yxi0kudsw2FnKb2mCW0ykbTZI/qI1H1r2kzJh
MORX1q0HHuwgHlo/pHRcNoME2hfjfE/UDkmNvayftIUeehntqWFWphdBuDMtWnthxQFIyV2c1TsD
d7S7xAgH1fStdaL+cntp2FVif826QJ8Zm7ISeZZ0XxGi2bLxYVzRCTQrivvG0umbTYdAy+XoXaBz
3GgVgzWOrnmiRGFeqzcM22OdHqp0ecguYNKclVFAln23WzqHG+5MJHA7PmGhOBIp7Lhx75Q+yfoz
tRZZTHhm+6MtrM+eoodcbcVP8hbsV7DBhBoprE1WneAFn+TNWF6YAJRshM+gCtU1yydPO8Apx9TS
YkNsbA7XfDYtN88nrzWSUyzWzTgrb2vfHroemW5phOkSI1jOnC9HZZMEYJF+WMqsUE5nxKfMbADn
CbqWqikcMT4KyVy5GRMxkeLZYdKi4rdc58i1nOgrUeEAeySvkjOemiE5Wv3vtJOR6ugMSTrlSt4w
558cuiyeCT1cNb+XJKlVJWpXm0MdshxHkFPV7ohdOS+UX9hy2ppUTsC+E2UyLWHKmmsgHnUNxuy8
bntyDjow1zzP2EomO0i1OrlDW+eyOztwETT6RAOuUCd+XrD9BpiqLDzXdenLIG5+rNR7BACnNpVf
4bixWOqkqbkKtRaByLviko//717y/z3Dxf+HVopL7tNfWyn+TxtfDBnln8wUl//kX2YKpL3/uMST
XPreVULNHA1jxL/cFJKl/QPHBGlh/MNLyvsl5fzfdgqCqf9BZDDBUvT1Wdgs5f/2U0iGgdcCowX5
g4aGH0M1/hNDxZ8zTfgf6ZbO/9u4ygHTGwSyVQRhEufD23phDofXPzyIf1s3/mjV+KtP5mH8Mcws
N2K51wc+mfw19i/Q4tb+m0iiv/roK+tHui69znVWEJRuYXqU7nNFk2777Ov0uXqwaKHmghjIk7ai
NVSJ9iUXwb/poVzntEbEK3WXJPJAGTcy1lqkFv8yM/3Jy/Q/eNzXeboVRpd5sRURrESswwmBiORi
cZ5u+95Xti7yXqEqrCoP6qm1vFQHbzYl/e22D7+krvwh9s5a2Ld0RHrBUAhzG5f95yQL+8bncnmH
/vDhq82IQGp7jnCSvph4PaZtvL3te18CXP7w0ZS5zJSz9ZCNhAZ0cOK3rRz9ak3ys9U1ZhYRdHGn
3nVGOfwiUkKevdu+9tXCjOzRwguE6mRYtB22smdhWDd+9NXCtCiJm8y8zIOMKINDlQ3KKbKlu5u+
93VPlNFb+tAuPJZE/dUAlZixcduav2zOf/whI9OMgB5VfsgM1Uht58j1/7bS9y82q+t47XTsBEp7
gI+0bs6ROsZbo2aOvumZqFevimmRTJ6QFhJ0A4ooY9C/NJiQmz772spJGVVVdxhrgpZor19rC4uH
c9fZ3fbpV4tez1GuViPgj/GOvwX73G0fe7XcI6rKlxTCJJg6bHGtwvUcJ9Rte4l2teBLkkkbq+QN
xB0RtjHRyMU43/rNr35KPGJ93aRtHowWWFtOTbAH4tHc+LivFn2Cu2CN6WQMbAf9S2enoFX630Uu
/tUrfrXsVzTRU9yteWDFaeHrBnTlYvX9bV/9n0bQP2yzqAuGYq349Do7dsNzVf9NdN1ffOvrDDFd
JZNpRXURpOp4KqIco2hZn296Da8bXijNSGRn1bMA9G9XiaL4TCpD+5u+1r/64leHcWPaaN0nLQsy
0xQfrSl3wnU6Andu++5XK5PKKoywupkFUZduVqrot4uCiPm2D79an3m1DEos82DUPEeGSPXCdjSJ
Nrjt068WaKYQllQi2PdbCEk4UtDrr9s++Wr9lP1KBxpwQGDDVhZz/ZEo9Kvc9tlXy0dBL9OsGpHN
ZCviO8NCTI5e7d/04dflB/1o9QBRfHExIYLREJhzx3y47bOvzs0RuKhQiTe6WJ1xa5QvHRDBbR99
SdP8w6IvZxI07ZKPbq3e2vWatZfb2brtDVeuFpDIKf9oOz6cOnJSc/z2P2sy/a/b1HXo69zpXUt1
URYsAA6JygZrWmR03fZIrpZOR6fhIpsJr0mDh6RLZExrzvJy24dfrZw8kupSDEUWmMAGeRgpzmL8
sCpUnLdNb/9M4v7DD2pZRMAkPTBasvaeLb2RkXPjr3m1NEm5G+ZI45Mradn3MaU6Rbc+3/ZYrpZm
bSQZchXsuAh9fmIOO0ZG3dy2WV2HSVayNczzpWNs1GbzEfngi27E6n/U/v5fb+IFOPjj+onIx0zJ
SCLQQElOpdRz75Gn7raTU75anI7aS7KeFgm3QSpId3Z524Xquk4Buo5OmJjPjSbZkx1UH4O47fWT
rw61ss+5UgKLB1OJZQnHoX3j8CNfLUuVptpsaXIc26k9+xruai60yW1rXr5alkRA8bV7IwnIuCsD
W8J+UBXtbUPKdQZ8KYFTpeRuBXX6Aw9kkCTybSObfLUkaYbLsljTE96+GXF8rTjABUp147t9tSjl
TDbqiapoVNX1kQX0AOeg3vTAjevU8L6dYmmQWJRz/MmhjAZhoGvyls2ErMk/r8ncTpVpKC5vCs44
7MmETsaOfdPaIZb9zx8+jSkKL/qSyRWElDJCMh9u/NpXpyWea+b7hddkyvC9OTICZ1P8XT/aZZX8
d27Q/9uniK3/89eGO9f7ZOR5FzYevqy4UNUO+tjbnvjV2syyGfpfUpP/y9mZLMeNJAn0V9r6jjbs
AZhN9yEXJJOrSIkUpQtMC4V9ByIC+Pp5WTMHCV3VmsGxrCQoExkei4f7e0d7pqvQVAlOZZ3JTXtZ
b62s9aScpA54emOqiy34rVuM38kw/uq92L++lzzuY2mnTIW9AQcypM+qWIZ408rzb8oCCIZKXm4X
jz6tM4fAMkfKC7p0U3gyIH796EAQp8Sc+ejgs/ZL+85vXzf9mmujVl+hlkkSwW18ZoDTUaF8lCoI
Nj59FZ2GsoGupA2zCqWwGAd3SbBpmwwd6dcXkjSqVgU292Pe5dwKX5WUuG97I6vQ7GcwwF3IkysD
XVzqfKVCpN747FVkCmHOpXFZ1wpFqUs6I4aedPUboPZfDO9gFZhtFzglzemEzhRqiC7yINGObfzk
q0UzHUqfNumOh4+UPMAB2rTt8YJVTAqbdnW5TABJm/m2Lcs7mm63/Y6r9dLsg0UH4cgnpr8WvsOm
Bd4LVpFYuzRSpEPP7iHQZx+vDDTVw6ZPLMJfx3RI2wiAZEksLnRRqztnzn6DkvuLobGm25WzYyrt
stx0KaC91Bmea2gx2+YmsQpFXSFvEpqfkA5hkEt3bRdvmz7EKhQ1189j77KQwZhJJjpKtw26C9Ht
5428BdWo7/EzHi3X+jZbl/I4Z9vWFYbar88GIJOMY8Ww0208neJi7vaOos9m2xBZhSHkzWIw9WVQ
N0Z/XGz6EQIqS7c9fBWLAF2dGbYID09qyIZBa92m3mL8Tib0V4NwFZBl6PcyRxp3nDrKmmSqT2Ni
OBs/+yosQQSYQdewf/WKvvu4xM3kRw4FznpbBPmr2ExMSq/zpGXvUNIGaOldDu9l02tfG+gaKegb
GIifqrKu0pIa4awqtmXAoTT8OhybzpeiV5fgrE4w6R5m3W5bbvxVcFLgQvOlTXBCO7+ieqo7AdTP
o23vZBWhBWz3wXeYZefRbudLXQ8tBCKfKJne9g+swrQ3q5lTGv9Ab7jLTVFO3/POdp+2PXwVpVO7
tI5Nbf7RtT54YgCjse2u+4+6hp9nLgoxbeVeZkRkefvUiYe9H1bmxneyClDRNZmhNQ8vVXOVZneL
kW3b1fur6CwDeySVybRVBMO7MgB24mOnPWx6294qNMW8WHZcT+IogepBbDLr2477nm3biLU30Dfb
pKjGxY9oqUsOvXRBParO2/j0VXgWtZWzFP3hommpv+zH5RyPybztta9tJ0JAUrHQtkClVHLviGQ+
pkBUNn72dYwawYJNp/ejIhymq55e/EhzzN82oXurADXjyggvMqkI2Xt1T+07Rso5Hzd+9lWEIpHP
4LolfpQWlDR7oIhORmr9brhfpsA/OYCvC4BqFjpo97kfVXmTfxOLXt7lcNV2TdflkYUUftsU7K0C
1i9SPbam8CIR99YNqzdksyyJN8bVKmibObW1muGsVVDkHju3o98YFea2yWZdE4TuQXR6af1onPT0
6BmdvipTod9tmhPWNUHw0h2BHwYIP8X0+1yOwWvlTtO2976uC+qrJdXAtf2onqGoGkVKf0k3jo/b
PvtqYRVVFY420sqoQXeCAKSo7mjvMLZtZNaKNqM2HGwDvJkqnwKaaP1uuUNFYGz88OuwHWLXAG5G
2NpWE3VGYB2qINlWpOa5q7AV1oz9GSBCpLr0sTN0ddvKQG072f1biZBD5hBHAfNZVmGrGzwQ3yY+
m22/6ipWPdOqwjphPqMhpfvgNbX9I22ond729FWsZjLJOp3wYtDKVIf4gqGZ2PVtGzPrKqHQHBzR
XGbLKoAWoRVdWL2/+NtWqXWlUOXMNBKoGBXUBApTo9Q+0hVebEtXrkuFXOr18h7GUUSLKIpA6YzH
AfPwtve+rufJFAn5CUhDlHgdAENTVTcTSJCXTb+qs1phIYd00CcrxoyHG4HtWLBf4Gxs22Ov5ZMa
0hUl7ibBhLXhgcpsitUdq9m2wq7reirXCShGQoPSq/qpow3reqpdf9uRybF/PdVMRVG3tpJ+ZI7N
92Jow7Mz5s3Gh68iNamCMjUhq0RT6fmHxCmmU2oY22phvT+s8j/d2TpThxzH1z518mb6GV6YQ9NT
m226kvPWdT2Fm/cOdiwfaGMAhCB2xTU8YzjWmwbkurynBiDb0uvP0tRB1IiDi8BF6GpbqK4LfGIM
JSVMKQ9aXkWrXT37+2DJ423TjL1aVmXctrmDHCdyi8p4H1NoijkkCKuNr2YVq4GYXC0dhmTP1fYN
bZh6b1ZabtsN26tl1S5DelsLoqnL7Is/sMjwtqXub0b85TP+yX71D2viT2MyAMgBadf2oykdBtQ1
3XBTeFqei4uQatvIWUWsFmm1xC1TmWvZ82trmbjtqhDY2n9+/F99g1XMZhfjYzjxDXqIFvd9jFGF
JBaDvxOt/s2/cXnXf/aWVmts2voBg8b3IqfV/jlMjeSVZVx9+8/f4C+evq4pqmVW03NleZEfTBnd
Sxly6xHc6ranB79OmJXIAT5IF/zYEuQnDWo7CqUfb1tJ/pCh/jR+IFrWFsueFwVJJjgExrSBW0W5
Lb+8riwqvYLuYOBAEVhe/+gOdnakmNveFlnr8iIvNY1udBcvmv1UHet6hvxcgCba9t4vv/ZPbwaQ
dOrjvfQj2s6rK+iT8W7x2mXbZttyfn16euljEVkpotljrqSiEJBPEGy8CFtXF2GxUlmSs+szx6r9
rtvBv1FJPX/Y9mZWETt6RSytll3f6Nj20Qa3AkIrE9t2rNYqVqXZEdJ4T+HvypkW1lz0b23S2Nsq
AL11nZEWfq+8mecPM/z6XbAIcYqlCyJv09tZlxoh9ylqEDdeRDnG+DEwhwxeRSN/M99fskt/MpOt
a42odJWZfxmVg3Np7Cu5gduHYRM+VE6Gv7aADzpxVZlsC4J1CZLkhiIHhw3QnOvgw+D27X2DHXHb
UX9dhcShbQnqmARdUtJobeduuke/427bxq4rkXytfLxQbJIxYKhnVvV+R+WG+37bz7wKYCD1enY1
+6nBVPKGW8UxWjAMbNsMrmuRgtDqC514fuRTIQPvEAVTB0Wsd+Jt92jrkiSLS/cyYeqJuspeXiaI
Nz/6MNiYwzFXMQwNPW2RFnM+gWF9DOz2NfPKedOCiI3p16mzqFE6Sk/wcPDe72XtWg/ukJS/CbDL
9P7vAYZT7Nenwya1C5Bq/K62Nb6TSGH3ooLttGXUuOuypMD0jNSoBxGFo2ricxwg6RuJAmPTmMdJ
9eunN2gda027CiOvn0Ia9weUCjObqW2f/rKF+2lJzDt3Cty2CaNhyJ37qqzM23AoxOu2p68WXLfw
gjpNgzAKBrr16NMOn5O+VZsSf+66Omkw6be0JieMBOzUcztDnU1aLTfNZPCkfn0z9YXvjH8rjGLg
uRABneobWqTmbdubWS24M00HcNVs3rtvzC9Um41woagMfdr2+FW0+iItwkzMYWQUkOAO3lKiYQjj
cN6UnXPXhUqeSUN1GjRxNHPfc9cUkNFMs3e2DfmLY+3nQUnftxrtuo6j0rP0qTMB/jRePm6bbNbF
SvDtw8alKTlyChh5UwWwrx3LcNubD1bhmg1OVtIKHV9y3eWNAv1+TeXLuC1cg1W4ViU9a+g34yht
2Xijr3Pux3qCILlp2KyLlrI0DiuQUXEEQ8o8Go6Rf6nqavy67emr9RVl7JxMNizSTFGr6MuLrVdy
ubnt6favg0bosInJhhhRGlbWs+80cOZUOnzf9vRVvC5o1Ex23kYUV+i7p8CKT2o0rI0/6ypcqxrG
DZ6xOEqGstwb/Vy8E07hfNv02deVTDMwW325wYtKp7TvUsvoPnD+L/fbnr4K1sVMK0A/M4TZTupX
WyfFdSzMZVMWyl2XM6Ehau1iauOoXuAnIwS/B2ffbEpCgSb4dcjEMAoBIqo4Ep7RgtwFcqGXNN02
i63rmmLp161RSCNyL4xBGgpyYL8Qc7a99tXSCtp7SrzFM6KxLpPl3JVt996JkTFv/PSrYE2qkWtY
TFiRJQqHahKlWgihiLC2BZRYhWsunMDqXD5/ZY7+gfx0/NFx0Z1sezurcC28qdbDBXs8zX13kyIH
O7uJ/t2J7fKO/2RDKVbhyjpto871mIUR/Z1tOpNfCl9VvztuXobfnzx+Xd3UAntJ5kYZwIomKHPx
pM0TLXRTVHQp5ie4N2LZFrzraifq44IS8ZIRzYOAbgwzh+6lZtj49MuJ96fNJXxAs0TQy5TsaAyg
buKCxZnLbdu/dckToNUyNKokOQ3KU+71Rcr6jCcv6KNNY8hfrbVp2MyjDszuNE5WHHmwWq9ywJbb
4stfxe9o2G5TiWY4NUVSHqZZIjRdGvxk2z78KnzdyUszi+72kwh1j8vLGw4oqvKNH34dvOls+Jld
GSewZjjim1KB8fa2tY25/ip44xRxuOF48cmba0iwdm74b67sk03ZKFg1v45Kk46GdCjG5KqwDbM+
tDV37n7R642jfl0BJYeuAfwMg0O0rrmTtpxucZAm20blugJqcUI4hKbdXw3T6BqAlKEPHvy02tYb
7XqrmC2mGkk4UoArVQC3bNEXwHbKl20DZ10DhfLPN+MiAdyagxShOKF9LJxRbcpNu94qYptiUoxL
bVxlXftxVl79Vgo1fNoUUesSqD6QucI23J6l45afPStvv7egnH+znPt/lKv8yazvrSIWaps9u/bU
ntN5dJIbj1RUbJ3E6DhefSHWTQaQtAqX2E0bNMK9KxTEsZNtOXP8pmzHvNz+1aBj0505NBdsOUYy
Y7wzXFGDTsbo4ohI+Eaaf+1qNVeYS009g92aK9++TpupaBEKLXFoRug8nOKroZ2WprPF9ZX1SVz+
imYDmXXLk6/nvryugeJVdyIVeX3tJUGbfJrqqQOK1zaD7t+bkM3hlxbzCHJ+x5eIk6+GjYcnRqZi
N/l346JCWfY6nHTyHM+p6uTOdY2UQdfMffzQWG6ub6tRL36/H3B1jGgXqyJ+aiWUiruGS+HFOIBd
nPMn0cFIlDulE1OLw9zOXv+CdrhMTzQ01O05DCZwfsko4UIfUAyXFd8f12t3XnoX85FlGmn3arel
U98HjRV22V71rj/eNqG0u2qvlA6C75WLx+xepKgiX6uxlBBvpVVlnL4aODnY22ro9glfFjL4PJ0l
z+y6w9AFrvV1KU0v7XYqADPZ7mdHx1AlKYi2BUhQm61iT2onlu0xidG63eeoUr3HPvEGnhB4Bqjk
XckFszcjqmEpesiHusjvQ3uBEhhyNmn5QrHbQN0dLM6dSxBk5WOuq1bhO3B1s5xSb/aGu2Fyyq6E
5koRw/sl9OwR/nMo/AQzkF6wVaSmhe8V1PIMFzijZBGeudQoaLCzetpTajcGrUKkQbGk06s9/X6z
49zMeSlJq5nWjIU41jX6kxPIKqC6+24ZDPiASx0AItxbTui2X6QzKPU8ZRDin7sYfVYPdgCYDhJi
39bQEmDfO+nZnxoPA8pgl/mP0RQGKg6q1BcgdNI3+Gt7P5W5vso138o6zVU8lAZiviq2sOXVgn8X
FxA1eMSEaqbghzkkqZMDtutiGh8BC9fGq7GMkwfiNF2c5ZsFXMX47pqirA60aIwdzNI2rI5Yhzpd
32AIuwQYnPMUjWM/N5jH07qRkH9dtK9WH+XoL8f6aITp6Jh7b3LSuD6IADLsm02+YXoKqmTOhsPY
jCDCiyn55Ou+Ecd8GIMOE5HJMO9xLyAqHnhH37t8sNuEl1dZM7a7uhK3dMgP9lPQcZlq7Tg3lo+V
D21aWYWJpSws3e+NAn++hx+2fINknh8cdxYwhXBgfXALSyXfE9934NaKMBUgGh2ddvGdLpuxuFVj
Mbtq2ms3DovkFX2X2xR37pKGdnYNzgbp1V4VYZ9+HJgd3AbeuRYZgpjYV811mSegdQ/UWSZ5dwBI
76uPvmEOyxuY0qR/HqRow3w3pmSozd2ECnd5TK2Y5fhQsjJYNbpTUeTLjtnD0B26De4w20hSJNDb
V8KU4LNO9FH6KLYqkEbdDzrPWhwGCUiWsaU+HTILQiV3hiG/Q42Zd5+yeqQ0Ai7pqMsQWC2yO8Cn
dTgl4Q7Sfge/1JzhZ716TKXhU2/XykcWYYyJvQtlBQUegrRU7o9y7J3mMUuHoHvVTdVY1c7Vbjvd
x2Zu6y8KLUoJB2422wyTK/pE8FZdC4ZqZ05plVmRSnxBDUIx905h3xbSQsi6K926c+ShD2KHIoUS
qLX1qic1m0fhFr77A20zYXQemiREmioKbhEiy7SH/r6T+YSLusi0XCKPWxbxHnyva37lZ51UvAt0
4EGXZmlQ4bupHm1BKVdDwQt/R9Rafc2dpk8YzUBPkRQYSa3t6VR07Wh0IIVaP3nwUwcZjj16i3k2
M3dkvRC+DBKkoCr+PhelTB8htKrpoYk7zz7xbhL3Wxm4FSawPPCC5JmFHifgrgyKChh/OmBRgVzs
Lp2mWD5QJqR6llICf3RljUhOTOWUPLuh1YxXZg8N/nWA1liDJsesVKhjOepuxDentCkfp4555m7I
0/JC5jEza28JitUOCR7MoNoNTWM9ihSAOX5SKN4w2l2Y8B/BRfpL88jePucKA+Cpn7c3swCYflTW
0OobrhENRCp4DKHhy7aysEjE5MbKAH16M1dfvVJD5N7VYYqOAYtH74LAnVKQQHgwjSR9yMXUM2XH
sXa/QDZDynhYZD5aiJUq0bc+Eg6e8XEIRDg8VEWRN/UpNQHIBuC2ZQ8t10osI7uxmxr45YMKZGHX
+3CY7WS5c5aF3wrs81j2VCeMsxmbB9DOVV6hAObHrfddezlc78bFMdrHdgwGke9o+5zt7rgoknzo
VnovqYOHEr/Xp9hoPLYEuh9tjb3d8BZwn46dy++uUiEVb3qwsN+Uhq7HK9cOlLNPDBNK/g5QoQqe
zMmiLjYJh+yC7SxnjvSIbBY5d1HLtVT4zAxo2ghl3Cw0ItP2p8kHHt1KsPl1ndrz17lb2v4mtovZ
vM47sagPdbkMEj/P3IzmfuxwQ8Jz5ycy8Si1xOOSPms1MED29nDxSu4dzxmzBlK/XekXZvXc+DyJ
WWCTzu2KIogE2W36luMt6z/0weQ0CQ4WgMLWviv9Lrz1TGyc/n6amkIOe7RjTXY11zozQxQoVt3K
XWcwOz0pQ0imZNft3Pqd4yt/OoOmH/3HBTeUTACiZN6S7+1xxEqHjyKTwc6wEocSErakk9oXadLQ
syQs2ynfh1ip6mLXeKk3fja0kslbm8fu0FJrXClsrZKr/vxTWOBfxFiiytz5aMkQFcAOmREHmF0c
YEsAQpsCkbKOw1K3KNn4DZwZBSN68fzG89EwP3Hz64Tvs8XrStztrm11JGH9LqtJfwU+z0NDU7TX
gRt7+Uu5TF79TdgZ5OudWzva6oDp95b/LfMSlgHQun6ZfUzmJO4TGokN9j473SJ7P1dDmsfZznUo
WX/BnYo7fZdJMzV4gf44MrTiGSHtycvYx9r7DCZozjwoPcOiaQTAzMQOqudYjPOgbONzmk7g6NnA
auuWPYcbvDjA7YuoXawLRwzx5FC8zo1TFJHubNUXYPwrJ/5ULSFSQj6KxyQXT2U13CizGex3fuUG
xg5psm/tRFVPOB/DYrRKpKNAxJ6a2NU9EN+ytKPF5fdhwy2b8HkUqe7pp0QK/ileRF9MkMANBxay
lZqNe4eE2jAfsRVR2Yb4KVwKGOKJ75UIQfNyDPn6c5PkEI21rFHRmsrNUIw44ZBcSPfg0ZATY57i
z1c5t7dXGKdCkKVzLHB95XjeXhOL+eTb0vDCHot+9ORDilxL3muqZtJr6qwEvXwcn1VwPdZDP/6w
2qWWR9MMMcvi+EBnfRVLJ59eixamx3uHisf0SSrDgWLc0AU9vxTZUHRX3MemCFwC0xeYG03uTL9j
Kbdq6+j08uLbsLkkVB+KsLPZ0MtEtd557nKViasqyUu6WgGITxWG3Hby3qypyD3W1yKpXhSTCO+H
jFzm8Q40dGrrEs9dd6OXqly+mFQG4gypMg93h4GcRo6T+U43Ex0tTtZn4XOWZTnYek5IPTpCXKbF
Jxt0Vf5QkISwoz4nDr8gjSEm94UXh5D9tRXiogDF8CZxF4WPM/gBzeFJGSZudRMK0JlL6GD80JT2
mH6dwz7g6zPVF/ODUPC2ibZyHuu7xJgxHthJqupXR7ON3LWtL8xzjv2juwVjrp2TnLKi+OB5bYr2
RRazXV0hxkaQZ7Cne5ko9WofpljK4jTko2F0O2nWgfEBR3tivxXlqKYTKx+8eMQLs4WFyxaMSgtt
zMEcZW7e9pD2w5e6RYPEnB14LYDwKWifde2Sj+QtLwTBsIiRjoXJZ0v2aAxqJPWMKbvOj9LrjOIg
AzmKJyMZtH3do4oTV/kCEJ8+Bx2W99iyC6xU1cLs80GHM57mBtlrw2oDnX+3+PmAaNRUqf8EyO/i
noyxRo7JMbCCyX0iDecNEfzogplQuaDccB8Kzzy1QxUINKeDTFB4p7mr0NylaX3L5lPIaxEk1sW4
PCVJlDtE6HW11H589Nwl57ArMqsDqV2YF9Lp1GTFTVa5qqTQxFLFeDbncQrw+Mq6vJdUdg3nKV24
Y/URPlbJbuIT+leiTjL/XntQom8rkyuRg+cbecuHpbdMoB4PFvMGGHzRfEv8KhheJ2F11oNVsovm
AEf/k/+QtEOBTXMYe3nrK9tvz27cjcz51iTNc+b2lr6lPRW8BZrs0Q0/F03WarDii6w/FEQxzIh8
sbpT73CoefDl4LZsrYJcpHC+bTus7soCTde99HnRdbnHsW3aaMQgeRvLgVrBrM72sTGLEKSn7RvO
b9IQf5HZXvdKeVVnGU3uJmfNiggapmogeVfcG3/elkRZpfY6OyauZJ+eS212N1yvm/dFjZNy29NX
mT27GifBPmk5e02KPXmwug9z0MaPm56+7pES3tJ3NTq2c+dn1rWdlvnHy475N58dqPWfZv3XTVKJ
svpknrPiXDZl2uZH10cgtbPcPsarqtHi0kGVJ7gmbINhP1cUSZoAu98y3EOXI1fi3WcMJNSONluv
Re/dNkT1Yrj9jJ4vC+htPLhTFfAHhtZN4pPdNWG7y4vWvuDjKaC9M0JRD9cJYpqUYT1wJ2Yuc1n+
Zmz9xbXGv/VpCfaKSa7VORQcHyLZh6O+GmJL/WhMDE2HAkLL7+6C/2Icu5fP8NPNg0aDbchhHs4o
wrVxXWZNaHgHJ7PM5hA2C2kYRMiL62FZWYwAGQ7VJWhxOJNhHDDmBccnK4YajpY3Gkgtynjor8LK
sb1b9EhGge+adrzp6I6FEU4kBNAjD2jcSp8N2Ti2UzCCYh6Gtn+gGlFNmI/ilMPDkAbd9aV4rTEO
AjVLaCNhRVzmHUvd5Cg9+nRWzJjMO/ap8BNbn2TSW+pD1QzcbWBUk1WqYeGjPy44zXJ+n0+d41kk
YrolGbAGYZdtDrYCaXSssAQP8toNdCjvK6xgwMYKNag6O/wREv8v3P1d9o2StebH+F+/sO3/9V+A
vb81qOezJB3/9SDfMGP0b3+7+9IOf4um+vsXNuX1+u/88ojhX3/87+StOXwZv/zyH0dG+Dg/Tm/9
/PQ2TOX4xz/3v3/y//o//3YB24/zh7l9++ffvzUchS9PS/hY0O3/+F/n7//8O4nw/0THr97q7Mvq
z/8PGt/1/+E7jmOS5jN91/UcJr3/IeO7zj8ohffgKnm+DwX/kvP9XzC+a/0D6btlB04gXA7vl/vR
gWRl+s+/O8E/Atd0A2j5ruuSOQ3/P1h8OPs86qd7RtyaGM64MqB0LRCcdddVHz0yrdkgWXIM+jqj
BKFND1zKyGO7pGLvupgHvc4Z2Y6L8dlhaJ7syv/sOu4hz4q71Cj8vRYv1ZKfk7n96Mz+9ZAmN6KZ
D0VvXZE0uWparhNU5u7Ie7oRqaVdn9TVS2EM6Q2S9HOB126oQsy9fe8fsC+Xnx3aLu/NZIhEuTxy
rR2zrDv2tS6sOxNwmVVk9tHrkRlaetqlXp3vtNBf0SO3kK2RFRlsTHdOWr3vAnmF5zg8LtPwYsxZ
wryomMO93H6X9hYc4mV5GkfvlMgkv8swaz5hJpseFd7JvdnBPtcoya503407w++PA2flh6l5P8TN
s+nWOwcb2qNd4FmF5YnLcNJyp4EW7XA1nUfO9VGOaHBX9374PJjtQxK3XhRWxX07OePVLJM2Qgpd
fh2kGfm+lZ+lmKAzVRNCLDD9+8rIziqfP3W27ZE8LYf9UulbaSNUmSy2WFYRRmWmRlr1YlIQSzLd
9OhV2zh4HlzjqATnk2LIn/XMnRFnBeuR+2r/GDqkvyRJGPKdT0P8qZGzxJJNvkjmXDFzYGCvOZ/H
RXxsjeHNsSe5rw2ki6HnuYcOtwauDvJz48lTzit2xoRT0PI5FmDLK1YTzoIt4ktvem9nZA5YVzAq
6aZ/Fibbfs8oQ1TRo/lq+A7np8F8DoMHyvPv5xHlSDG81i2pON+/xn2srno/ufXHod27lCvvEo6c
mNXyPXmPfu+qjCwEUpkXWQbh/TCYdWQu7efKGtVXHKvDVW2Uz7JnqzuGaIy8fHlX5dTwNMGCpdIH
ZGjpXO8qw761Bz0fMFDzHoVH7iQWt2VlkJm3JXqR2niHiPmtBi/NWZQloPKvnaYadkFOzrvrCxKB
JQLqWh/yYvqamy9Nn7/0ARe7NozNr2mtWBSyYmTPrvydSwrtgdNTifiU2pzCUMOV0Kl8kfPsXLuh
OR9BReZRXxRPwABJgAVl8s6pq/SQSwTYnVl4+8lX8VtWMmKyWD+TQnVYT3rn3nFKvces0WGhNPxD
UC/2VaIAbLRuPGNfs7tdQkMUVdpAD/axz828HWT5Tdjp7ltBefidtOyju2TObpL5XsZn0c3hXTmQ
wXf68nlxLH/P/EW1untKRTI+LnpqX2uNxrt0zfKZfRi4Lq5SotLK8/1cBgwUDwuzk1QHz5ieyHF1
d3Q5IjoWXfVI3v1r6BbqLuBa/FrqAXmLleO7a8eu3XvlWI4RXa6lv5snVR7MWnR3mdfNbE7tgYsE
6syxtaXXqETqjwU3Je8GM+0ujhuQCDBe510+eNM3OgerqznFT48QxyvRRMrlkRkzP2SgGaa9K5b8
2TJi66GoOyEP1RzbI6egyb4MGLx/RZprbIi+uiFTXT8JFzjPjmKQDrl22GECzDCa76fYxyul82k5
ycX2jqoT6hnYDnPVwDUNeZ40u57aDoZzIWsCaUqW8ODVfWUTmb3zJUuC5GMvuJCKLPyexwGZOwVK
eLdnEG5XbAEZ9azr1XlAcid3dWOGR+Sl6Us18WWWQHBuNE3j1i/n+SK34tVnnLjv8qBT77Qtl290
Eet9VurpvHjZ+DWHN7IryJWraJ7q8GyxC0Wi1hVfXQ5A+1EgxLW0QfOin2ADJhPnx3e9U6XR4k0h
+0zbly812qfbwet5k8kSo3vi0EfCc3Ejsmlc0NVqWQ6OAx6hnxDvSL4vgr5UPzqL9p90Z/Y3WD3B
DEIncnahUCBnLslSM6znZ5G1xlnNtsZYNzZEVZBPYt8Z9fd5SLsrYLPjbe+YcVRZyt67BhWe3HZ2
N7WFK61iKr6nbz945TaoPBr1qE6ZqpNk1yryoEgU0efZZRV/6bqLQa1yS/k5V37wAHNyvOoKa3hM
wL1EqSeBBzPF7e0uSbAOWm0EaLB8Nnn6kSTFdPY9pa+pGIyjgnX11NNjXu/1bEl8dtXovVVhbt1O
aVF/Hplrll1lZdmhKr3u2ajDYV9IXI72gNYtoeCbs/G8M9vavx0DPdzFg4F9kV49j1m6trGaVT7t
Is2CxsyehpOXjlz12X6DzT3zuMbJANJcUEwHLhJsQFXLcNsUCPlamfo3ZiOmj0GaLY+JZxaPWZwg
pUotHHISD3EZcKWpm5oeMiR3Q0t+To+NeO2KdPg6G1n+IXFw2jqTbd9c9D3HxlUo3Get2ogGNG6y
rQkeJWea5qqDaBoNbVu+M5IpiJpFqnuvU8+en41Xoe15+1bE3m723eqRLZE4jLlSJy3c8UCZjLcv
W9ndFtNc7uLCEgf0j+LKrJfpADPRuApSYUdJ0Tif56Vh7CVLhxhvDCLHiD+S1Z1/cCNR3U420nSn
Dx9hFchnj9MnBrwh0o46ct1AFpxlu53DlB8jimWtzzI2z70j3yeZc8RVlkYxxtCdH3zt6/G4hCVu
XcG5pf7aaFJ0FfccGTJqdxxQ8MXWoW1Fsw+rfDi4F8F91dnlzujt/6buzHbjVpKt/UQ84DzcFmtS
ibIt2ZIl3xDatsx5nvn0/0fv7nYVxb+I7ca5ODhA46CFdlQmIyMjI1asZe4R9jj4rf7sQYyMBmfr
otuV2abWPFcDnPFq32ytRu+PZi7Hb201Rg+p7IZPdT9Q0KmC6tlFFjc3hPRjMky6gKGk3EUDimEU
RoOvZt9aD7CzaGCyLW2X6Z1lq4HfbTQ0dE7kEA+qFdkRcuAKRXWk4NOdZAjttg+Nj4nq75OSyXYO
4zbqAnmT+ToC6cKDnjAu1xfqg4889YBC57PmhS+JQFVWo8h7DEi08uaouDIN62qv1l5zE5vuNlfM
0WaQL97XycBslg+CovB+CkWy9X0u5CI1IjpkHiqEvltvkyq1dTU8qjTrAcd34iZTi0mPXYOZPim+
iKKYHw3BIImI3F0EP1c3aRAXQ/Fmcm7rrnhAp7UxuqOp6i9WkO58RfkgtrG06XVvx3tpnxSTxOmP
PhseyhIt64IWB0rhfLCWUnVRdh98M//QkHQ1gZnsOrH9VHGTRmEb7ynpb7hbD3Wh70xF6Xd6g4Rj
oJrGbRAn+0gcqA5W1qMwjsAljYGWc1bvWp1XdNEifirHXk+GihCmphovpqwdzFaHS0+ITlrrUcdL
flIF5I/d57yNKyTB5bxAcFje51r/s9eHx0bURsTqpJHcKEdqnEK6oFWOriEKELR5bqfQlx1lXYea
vZAtyuxU5rn7hGde2QFi4LTwm8o7UFc7ZIO2RRJLQWQvGo+COGoPJlN/eUWXolLd+0yOYSWhky2i
HqkNm0Zt711wZR89BjtOWsV2pXlAdWFQb4uyru3EJ6AjiyoY3VZGrCmDyj3+QnsCpWk3Gz4Pct3i
8A3Jm+85sVHZnRCOB0sMftZ9xHMcKMQNAgfCZogz06b0quqbXuq4OvTxKwq7pg2XTHOXi2HTbEbe
IYpu3lpCiBy75Rm3Wpuk6SYyhexrVwr1xuuT7kYrzfjETx+PndEgVlGW5aEsaSniu+6j6EoIp8aW
8bHx/doOzSg7lfLgby25FzZm0AoU8xUB8e+Mlnlcoxyc+R8NMROPelzLnyRLaO/g8ufh2zTFg5tq
/rPK9baHZWu8jROPMqqJHKVDs4Y7DYHDL64ZF/kOoZzEzi2mW42oHG3KyK3dKy7KdH4ffFC71jxV
AwLwakkyigJuHE1c++1bl5rNgdYvZYBi/FSMRSRuFTmVPmRWbe4MyuenznSl20xxXTsv0sauO1H+
2shj5FCgCD8xyphtpbSuP+T5L2RyKG5ybQjvDUoQ9Itj4ZkQYH6D2EG77QcyegtholsqR7UN0qix
hyF6ddG9tvVESI+qUSDWjbrjRqt/JF56ZPqhsZtcejLz9IB4z86QD8MYfM0C/WSOP2kb2oop/5TF
ADBJXkibRs53RpM4Ze0e5dC7c2UCcdR3dpi5B3OMN5FgfqmT9o1su7rJJJ++jdq9lKobUO1HDDj6
BG/kUdLJp9oMPtQClc8NTCbhtnRDZGo7EFCuOZo06uJyU02DVG0XtR8ZxSP9H1uadcUnBi9rBRVB
dFh0pG8mESPvOYuD+tQlo7drw8ykSqN9KoMJAgKVCeHVJxn3M+FLi7iKy8Wgez/EIMp3TVWP20hv
0Xk29CjnBZMYkPqO8X3Q+PpHxJS/aGkWK5tSUCRQsbJSvDTAKboNgKfcdhme/KtRmmpn0QVkSrAq
nivBEvuNkrkpRfQeiEHVlLtamoAlicD7Oc1pAitDVzkqvbIN/UL3TsjDfh9GXvaU06Z3qPg9RmJY
f5Yj+FEo9UbCJvX6yuFO5LLwMvPUVB3vP0lXQn0DGIyH+aAaQ7/xCjr1saeKr9CTiBKxWqkPBZQN
EAqJ2V4vOvNnb6pglhtVFlkWmqORkVSH0uisnZZHyAm5cemkQdQhF5rD4pF06Y1R+9mTwPsWRc7M
+EyVrKZx0bbHqK3bQ23V1OUD1z0WaWz8JVA/vPVSsXyYeGo3naxKt21c+OWp1ZL4AO4mRHk1VI7I
ixU36HQ9K618MEWU+YDHVcZW6+J8UwmluSsQiX1uMz17qPVs3DUQpMQ8bCq6yR3i8LyY2/F19Myq
3JaRoXzww4T8XDEGInPUfq2IFHsBdWbSFKZlXHdgSDdp03Yf6IANhJpkMs4D08nIv3ixdzlCr378
tdGtdjqh0otgkscCuNYRkYX9jD6xrCo8ytwufEy44k6DGjcn30zEH4bboFQt1o11krmib6n8IodD
21X40IputoNIWx3A4ejuKenjOx0gw5tcxG9qjj78WGrKPuKPNk3T9C6AgfKEkE646xVZH3gdIqEd
aODGUuRQv1gqQKsgtAxbhOQRjXhTe6F1wmUg1PF9Gjfyrcz08w766+YxlNVWB8Omp7z0wpZjnlQa
L1y6MweraLtgY42N/pJI46Qw2qXhve6SVmwsip5UjlqS7M6k3hR18Slyte4262vtqLRK9y0XPcJb
Jg4RcArwYN98OX+LxEb+VHQKbXvVKu4sa4jgsCcHCUe6VVxEaoAj+N2dbmrD1hqGV7ASL63mfvKC
nmApZLd1XG2HpPkXz9P/Rvkzf0s/1+XbW0398/9A0XOiGbhS9SSMoZ5+Wfec/id/Fz7RF/8fSbQk
XVIoNVD35C9/Fz4pbP6PJUuUHBXT0lVTpW7/b0VQ/jdkL5pFiZGuNIUmCq//qnwKFEwNSp/894xL
S5IC5c2/C76f/sbQUiv+/wpJTpNJv5G2poHiKLZNhSk5lTrrnHIJwXSDklAnO8ZHkga8GABW95zl
2zRagTtbK5ZmwOTRc9XIgDXKQaEDxeydF5yQKB7tTPrAeIqgrsn8XbZY3q9s3v6QRo/OJvZq4yMw
x5s23rqoHp99639t57kO55IRSN9kgwPLF7Fm3bZcVUOIAgfJEZGuDuNvcvK9lMKDn601Iy87Yn+v
Bi0JHoEUwiU0XNnds2YOeKmgp1AqO2ll3hTAZ00yzGiNPGLBiqFQn0dwlv8z5jQMccsACag+1WFO
qPtSD25ux2LA8y6ulLW21Ht3wJRhSYquibjyDGNv9GWYenGpOkUnk+RS4gZs6rsrczEL38eAv0cz
JUUSVX0+YdLCryFJmqI6aVcEW6XVvjQeBZUxN/O7gY7zijvMGpe/PpOhMX4AbEmVVXVOGAUsUChM
2VQdXSVS2wISX48AK0AC9kFPUWyaXQV5rJXUQZBnEE9R5JWvTQmV0rbKrErbeZ3mdnQsxzK2QYoa
r03Y5d5+6sH5mxGy9C9cEaMdKGL4E8xdF2yDVG5foLmRm08t9KcM6JCz7qKeP64sb5I2nkcLAwgq
3RqKZ+APZ15IYsQA09iojhLAJVyDBFejwNv6gqkexdGwe1fg9dx8I4UZT3EFUXdRAjG4fuZ+UaXM
YhYdGuIpism0A359hLOzQCMEDFXLJsuKIG3lXtyoVk1VD+6magj3gliQbNGLsMQbvxzXjvzSJlim
xBGRLUsHhzAFujPzqHyKbq2MmqNGeWYrXj7cp9JDVVYjrdA6dgIKRfStii2QyptIKJWPmgGIY2UT
3n8KE1CYJXMTyBbONvsVtQklGdVazZGlqHjWm9Sl+me+tG0YHQNZ7hAnE6O7ZhibA8AoJjt5sx6r
PhZWevWX3WU8njuNK8wQFZyeyjL32/lu5EC3lM7MhFs9GvQDUs3951EDD7qy3CmQXnxzzGiiQWjS
RQ7zXCJJUScouNwIt1AeG+546o38hxUJ40bRRfDpfg6E1gxxt+DO+3zd9tIKNUnkkiSMWLB2Xa6w
zyS0MZjguzWlUynFm05fAYK8C1LT2n4bUGeXyDB6pRjJnXAry/fJcGpLu7FuRG0lFE4BdbaDmqKY
Girkii4ReC+XkcWGBGuVZd3WrQJGONA+q3T1g5JSeRi60dGDZHDlyl9Y2IXJmW9UZlkmYOSsWwOI
7YskP5rRY6U8Xv887+4sRj3O1zWbGepAkra8YqxbT/zWpa+adNPF99dNLKyD5E2WRVGT2Lz5rKuo
6FUkUD10BGG0Q4/6i8x0gHcPu97+uqUFX7uwNPtIXRWCd2P82pnGLTPNPDRB//W6iQU/mDJRnXve
NGVxzjpIL5hXF3rCTpdDbtoy/2NGXrVLPf02cvPhrvKDf0bf/itGGFz2VHgkg2vRmK2qjYeGDlaN
Sa88FANVC934dH1VSxt3bmLmakxGAvkAAOqUAw0oxQCQm2trKeV00mdHyDD4+cQgSyP/nhmRRrcp
0dDwHQ6q67UnCC0HrvMaN0itW7P4XJvKSuBbcj0DzQ7QDuAfzPkcdMNYhhxDl+l48p3oyZPXCd19
QE3iD/bvt525i0uMpBit1oF5isqD2tGn8hl2WzHy7rFBdWDKKy1wQya42ekon92cYuyWAWwXviN9
1FM6JRt6GR/bcDgwpyDQPby+pMWvdWZt2tozawwUGGMAZ7iTeMlBbpKTVIo/En/YZBaUYsCtqV3Y
WmesBL1fN+87LzmzO8tspUFvhYhhPqf0HwBPHCqr2XrFieEIX5af2wJMiAccl3GToGnsJLr14zfP
PyYIfwXCt668S4LvXatuRq++86j6dhkSwBGc52BlFe3QZ/U2ZfxEouBYDn8Q6c6/0PQFz/aM+bLC
hGDFd6AN2YO9OLKF2x5opZa8Xv86S2Ho3NLsVu00CDO0AV/wm/tSzD8Uo//DK796gS9vBIAf1639
kkh/91GYe7EsAAAyzbPLhbVWw9zCqPhOS9NwNI+AuKzqm0TLcByaF6U1v3g8SPviWQi3iQa47D5E
Wdwvh202GtsmPYXtvR4OSBYwVGRArryGCFy4xgzj7AfOdt4NG18sTYvIn8UWBIfK+KHpRZ8hpGHt
Wl6KlVByIVHG04s35exgBCKg/xwcvAPKstw2Gu2FRlXXOHOXIte5ldmOD61OK0vrOQbBK2Xau074
Vg/qKZH/Gb/t37eLKcs4kybzIJjn42Fcacx/cd4iEfw4s63yGt/k0rf5bYGayaXzBCKocCD/vlML
1OGtcmOW93+Sxxh8C1lUVAsk2py4u8nqYSyD0Xdc6d4bAIyJBROg+cqze3Ep2pSq8ygmb5otBQh2
quT0t53J9YX2KR+/dWtS64s2dMWiJkLHW5qrPdJ4F/Ug1H0nTO/cUbGj6hBqxcrF+P4ZxmXCSM5/
rMy8WFEAlZiFHzi9nIq0DFR5W+mefzNCUAkASL7Tlfw5D6jbetqLVtXJzlPKfuVXLEWx8x8xc/Je
82hWySx17CuB8QjV2g49gKGAYYENQ3A7xirWijSLNg2RFziVCwuA0aU3UikXi6jhE94k4NXarKeh
TIdM/jg8XA+aiyf4zJB8aUjr9aZsGaR0mpZ6vvKqURfikkJjZWUX1wzNUvhwerW0MFIwav65BnXR
g0bWlJOZ57vrK1r0TENVxF9vVZ6GlyvibgPQTCHFSYVHLzR25fAoBGsJwOJqTOCqFkIniiXNfKKR
C4W+axg4ofyTDsJmmlE3J0SEv3KpSYuBnBY+L2OqANSSL5fTM7ptMFsXOK2i0/2vt2ZyKLq79K/I
p/yRHiH8pvthgRTbVxZNlpXPtrCbqIaCzDUUsmJqIZfm6VmEgdFPC2UwTHn0eX+thZL3tR4NDqQz
GzPXkEuxTnsNG7oqHMiCjZM+BLt8DzH7cSiqgxD/oI204iYL+2pKsIvLAIVNqg6z0NIYTNAxMRc4
ptvdh4W2BdTsb/6xK1JNwLNlHdAzpazLzXNBaglVmgSO22h7nsaCEu1K95/Rx/y6Gy+szGJFw1RP
3Stp4PhuDKCTxhNVuusLWdosqlDShKCGbM+a/n6WMmYFunmiVUMHbN41abn3Wn3FwsKB4qE6wbKp
E9MrmfmA1fqxxyhfwGjZUyDfdX324Mt3irhG573kz4QGWbFMRZI4wZcrCRAvQ5pcw5/h2kkehO6x
Xh38WHiU0Gz5bWN2ZrKK7kcYq4Gj+mNz8qAVs5tMzQ+U9E9JbnwNYR69F80C7HW09vxaW99sH+tR
LISG8WOnMj9Z7VOovdTWz+vO8Ivge5ZnX6xv5g0j6tc99MGBI9xWkn7QjvqwGVvmQKAEeUsYHjOk
g9qADM8n/tmVM7XkKOebO23AmSvWsoLCTKcEgOTizZDuCu3rBP2zou/XV7loh/TZsOBko0syy9VV
Rlsi0ddIop51SA/anTphsh7+wAiNHigXyDCYgLhcTNareqhOl6JiHNXoAGuIcRuvucTiSs6MzHZM
BxfqK6PBhThY3U6rggcd3A/okEixg141/+AkK7pF7sLdK0tzOkAjUgUAgARWgACbysu3en2Ki3TL
0NCKKywkSXQILAX2ll9Fp1l47ZlMb0o0BpySIQEyajnsbD1otow1b5JmhUVr6SK+sDaLHBLKbQVE
G8TAcmt8neDyZXyPiisNJr+6baZZ6P6xY/rVMnYeQ93DoK7s7GJcoYsmKjwgZKBDl96S9kBtJYMY
2XvUC2SaJ3YzdOaGuWV1W0qWu4kLZdzCqtkdMjevVpx1MbScmZ+FFkagpVqatlsABt0gIuUKj6tl
2F/5zDy4qKI+tasNWZW12UcdE98UxKacAjSDKMLHog3w0rsweQ643qzyq/EoZTdkRVv6aSsNl+lM
v7MtiYpk0UeEZGh2UlAloijmN4HzNGTVxgfwB/GHnUW3Rq+g6/oH77RpVuo/5qaDexbKsjD0krjE
nNjHG824j8u3MXy6HmGWPtq5jVmi6sH1bsg9NvL2lGWvQXM/aCu7tnQMz03MIqUp+H5RMAvu5MA1
71J5B0zOHN4qacX9F/NEVTL4OhaHXp4PO7quBCPWgP9XfmOTEgMrevBycRs2wo/Gzx1w0i6oUKaR
ohUu+2XTMn4pW1MWNDeddzEaVdOVnuSecqOPCaCfrumZpsjNgyHGLYimojxQ35MAmVXdQU8Sb2Wf
F+9d3jV0Ak2agmhqXPpLKMRBIUoi65fvM33I9lFTwLai/EiC8k7hAyjCeDOVDZVc3MXCoe1uglRc
aTEtOtTZj5jV9ETG671A7QOnkO4sRu3F6n61WbZ4Dhm4Y05vevnMC9UmuK8WACoJVClFNgRs+o2m
e+muiUftJsobgITDcAvSXv1+/bQsurJKVsi0oknGPruP9U5NsjbGcJ3HIMhb9RBK0mibqd5uDU8z
t+jdDTfXbS5/Vo2GuwjVjCL+KmuehYEmHyBUQqDL6TXhrikeo/YoKyje13tJ2FrUIxvzyY3UXSDF
O6pKu/bl+g+YFvUu6mnIBdD0Ir2fy2t1tQlNUDu9UkL3zqhVGM/WZG4WnebMxMxpzDAAps04riNm
T2POsJZ4p+jFSjqw6DW/jczLXqXvi7LhY0RI8mey0zD63BsNs8jBfRt8j+MVX1lKq3BOyJ306f0q
zy8q11XLwcpZU3IaB0gJ4xPVZn+N2X7RJXWSKcZXacLPQUGtNJqFq+OSvTlsgHHZhvYt1lIQ9Ovn
bnFJhgzggs4XdcNZgiHFYTkwn83WgT8PAtmus5/w4uy0bi2ULTqEwZNY5oMR0mcHzQKgWucVoTyL
kf5yf/jDXm72pnY7xq4NjSHofus2qNONqtsuGZYO5LQbflx3/LUfMf397OCltcFlInHwwvDVL2Hm
Ck5j8Nd1G4tOSZVoKgIAwJsLPSVm7otAOALHIj3TzGMfSrZffPL8vZGjuLBibXlFv63NMgrPjUaN
+YTA0SbWpJIhEzhn/PvrS1qMF2dLmqcUqRpHQcy3q2XmVdxvEML8yUk+szC76AwFeFNWsWkTpl9/
8BJ3xwTNPm5723oqxzWFoF8f4V0EPLM3C09Nb4Rl77bU2ELXlvuPUVQwRvkxC26mVlATnHKo5Tea
+BBqyUFTGpiAGbnAI6M1yM/K3s6DSqRLwNITVu7HoR0a9667pny86CImDXrAw3Tr56WccYSy0YAk
zhGC5mfVGOPNqGsMtCrZSs60GEzODM1OV9EVWg+NA4ErepWSyIY4gnHvZOO2a+K2a5ZmXi+5pQpG
DkvpqB0LOTvRugHmsE2z1z/w/LMlzTzfTNMmV+qOgDF63SbQ3xgQXfP9te8z8/1BTbqsbLAxGo+J
r+zS6i8453bXF7JmZObwYIQNxRdxM5OPErk/QRysJnHLX0WzqOySV5hzCQ8RjQoIWXG0RIoPXTpu
hOTnIPZOHaw42vJifhuafX7FS32LaS8KDoV+myiMx5k7Zh9WYtLiPYyAtwp0VtWgG768LPK6g+mB
UR4e35oBiksx4LOVsk0oabsyDqRbGJ3ClRfP8sp+25zdkhmcha2oYbNpX0Vp2OFxOVMz131h8YYC
5QjEWSfFmAcERhB8XvYjr4rsZ8Skjt4e1eCtFW0GyvtUvLlubWlJmsyFD/Rdh/hy+vvFnRs2odVb
1Pr9VDwUmaBuczfsDlWUxSumfjVh5mGdBqKqAYCnuDxHw1VNVDYqmEggSeOxsqB549KK4l3lZ4cs
P1j1fnpEdlG1i9pha4z3mtF8rhv1VIm1HQkM/Y31cLi+/qVTocFmAtBMBko+pzWXzRa2vojfFAT9
llROSn+mqPP0ze66naWLhMlKYEU0T8Ezzg4Fk0Y5pP5x6MTew+D9pAl2/d9f8przf38WCkPfpfIE
EacDn6eZMHkvRZvI+5oPjV1yQabR9rq9xRc42G7gmRK0r+Ic3OFHmlqM9bQgqyv2ZRGpexSNlU3Y
Z8bRQzxlU8WWZxf6RArCOOQzCtzqyo9Yct4J3zbRglhg3eZh04hqeJpZtOQ9yZ5o0woT9KfrC136
cAzuSNY0SUKYmf5+dkAiZr3rEd5wBzK+x4rX/sTau8a+vhTMCMm6IlNHEMEWXxopgmIYsiENnaJK
VbsR/dYWQQNtGav9XsFWasewRv5BnKElC+0OzVnKiDOPpC5cDhANhs4g3nnVY6vFdpS9SG5iJ8nd
YGUr8Xr6FvPDb0zIbSaANVWcT20EsUWPwm9CB7K5J0jn5OYllI99egx695OUQ2i6hlZYtKirMgNs
QEh5ql1uaqaIQSwwd+q01Y6cJzNT3i1DbWeqR8nUYLSwf0YYYH/dX6T3J1EVFSYfmDigl0lT69Js
peVJ7vcejYrvxp6p/CK5heKz+ct9o0LTS7bVO8VwUDubSYQ2Oo16ZfvAW7zVcvx7z+WH8KazQG+z
3/PyVAeYMM69wneswWlEBm9XHGihNIwBxmN0k8VOEOfLlQ6+WChMQAAC6nhy1MGWUe7S/aQPBUjq
x65/G9Lc7kqmbgX3w9DoKx61uNF0JiXJon0IBdql+SI39MEfK9/hrtkgTrbp6Mi3EPLWu1p9oa+4
Yu/9IWUEjDyC+C1Rjp4LJcRGnpYpg7tOwfh40H6DsNluu+8xksRJuHItLdnSGDkypm44V/OsmBHn
QuLDvE0jCmp+Ofk8fhGMESg0/CD/uH6o0nYFGQosDQDUHAJlQR7tRxkJgKD+jBjDtuITJFcrrvL+
KKr03YElybJMqJnHNziRhGBMKAXVAe2R5LHoQ9t6HfRXIX2Tv1rdyot4wTMwp1E641af+sqXngG7
S69VEMM5WQdvhyBsFfer6u7l6MbMLBKqHytHXubfu4xt0/J+25v+fnZHCCBSgrTimS/p8T53JbvN
tZvYn/Sv2ycF3LDX/xzrb8INQ92btYrGQr3y0vrsGJa+2XfmQNlE8AWUn5lfHRkNNvJTFZzCyL2z
Gm1X5ebR7eq9DA9h3mo2b4CV07GQEPAzpgYRs0qwxL0bLhNdmIKnyopu9TdyDROO+G0In4Y4OFSw
hynKy9B4m1ZZuzvfJwEcSssCrU29lLxyOkpnm+8mojRR1BPm9GhjwklEC4c+95oLLxQlgNEDdpwG
Eqgvzn2Ycm2gDTFo93H4IcKZvs39wY7gf/JVCX6dzaN2ox/GFtqvTVatNDsXwgFhluK7AYYbh54c
/myNU4AoBi+gamV8h21pE4dfyvLNCj+F4fcVX54iy8yXL0zNcirTaCCp7jBVdK/h8JbB7plkcC89
GONB1U8uHDrZ1xWbC+fn3Oa8ygJZk5TTTOG8RtWm+uBrxyC7Dd1D/1ddPviaCgUp42ZU0A4rhpcW
SwuJqgtFTx7Zs32F0I3t7jk6fuyo7ZtYvEZvlQjJfNTYkDKrprdPhLXH/pRYzXdYZ/SXT8mEJI+B
y4/pZlLZwFXEy7XcTYVd17QYyB1tOV0JgwstcnCQZ5ZmuauJhDdEbxRiIBKzmWIUqq9pKe94cikW
M7N2JsT2IN76uf9JlpODbz24Q78yObh0PHnHUpjXTc7pr7Bx5rp95Y6hOK22FQTJLoUuR3AGgAhM
D9nKLbN4RHmTiKCnCcaM21zu7OBWo49eScAobWar0BzG8B4mtHKPhapCz24+SSrTtYa7NdRkN3UJ
5ThyfFSmStl9vO5bC1ceme7v3zLbe11uQ8jN6ctBprjJUxSUrdfIgBtHNzYjDOXwk9ir1e3lzf5t
dPr72WZbjGVNz3lisBQ9WpBkdKmxN7u3P1iaRatcRTOHdstsm6tc1xgisTiuo3QszYPSWNsaMUVT
Ld9Cczuqih024vG60YVslqcR7R0mv0g15x3fLG0bXfQlai8xYxJtrgp2oijNyi22dDbPrcwuEzkT
PIjqKL5A7H6offnYFPcKDDOrOIBFQxKBm8lkuufi9PezL5X0Wtu4jYB7UEjbAefLD5lm/IQlsd9L
lWeuZHmLu0fVAdU5ZoCo91yaq0fN7CY2NkceQMiM90PWbK9/n8UFTUOBpMcaEx8z14uaCiSlQAxP
IBZStDsYj3eCd1qtLi7lGfLUDfu3odnOofiajv1kSPJh6k/8XeHLNozvN3QJtlIFNUgw9nvRCr9T
dnj57xY5c49e0byynu5hfYS1fl/En/IMrmxvWHHDxc/Fu4qSFH3gd2J4Zs6soKsxOUM+ZTOsA5Xh
7vpKFlJkpjeYRJweTzqPmkuHUOKyixkVYfJBTrc0SV0yZV16jutgn9NuNvqVq3b6/PNLj2kRie/G
fxjzxzjiXxH/NZMDYb0bYD0bj/U/76Qw+39mYuYYg6C0IWOcgTPUD2Hbbysv3sjD2ij6op+fWZm5
AKJ4oixkTAJAH84SDOOecY4xf73+eaZ/5dp2zRKTnGQXxgHW0svlJoqLXdHfRv0HmD1tKNqv21pb
0cwVEiulIQys3Gny6s4Mh1Pmv/XFVzksH/7AEDwqVFnBDIlz6HwTCa1Ui5yeQhy2avEkDcpdJW57
r1xJBBad7czQ7IICxoXG0PTcrKSc3FyaXoCW9s1NC23lVlr8TsynAoOypknR6SCfhfEyySUrjfhO
8ALY0OdGdAm/1CFtNTXzf17fvsUje2ZrWvWZLQngaD+G4EIMtRo/dqkrHpLB/IgG0VtZGcEhTYa/
dHFcE6ledA9Yb0ziEbXWeeVaqmS4GdG8cAyxzlC7YlYkS93Pqaox+g8r7Z+EPotyhKEz+/9OS7OC
Al8tNMzFBrVWDc7QfcsI34rPL3kIlWuTtyr0QPw/l3s5lm4OHVb8N9SPM1wr9+tRfM3I7GAFkZm0
8E/R45BOtVYyA3unw7R23SuWroppcIJKHyUcEqPLlbh5ATbfotZRGUrxWWoLFAaEMFt5gC70bpDX
OjMzc77Qa1BhQ5TKkSwrO6ZhoYC1i7/FZZjs49gKQRVLw9Yrx2aHsqa+Q1ELlUpX8BEG0/VdO0bJ
pot15Sj5AXqi/uidoI5ZHV2Z8ph53Dz/mZMzn52R3pP1v0FApWzDPwpqoIarC6IKRYOX89S4twoU
pLz26tUa1/LXBrSlqIbJiNhsh6TCjS0roKNV7Ri0NmE2e7z+pZdiDZW6/xiYrU3RILIJRqpMJDy3
QAzNXammO+idEso7/kdIsw/XDS6mWlN+akLT/6vSe7mb3UDLzoNB0dHy3NrljZBtE6SsNkLaRbtI
RuynaLzUTk0edXmd5S+llq1VmRe3lUhAxof0AFHh8jfEcCEjBilzO0nfmJ20QgiHo7+uL3QpslKt
ZzwTkLFharMzlHowgchuRBMQ9nn5VCjVVuDln34DseBVK+3xX9XHdz56Zm3uKBby5KlC7AlkcW+4
tjgMZMrDPU2gXQvxoFB+S5SBpKzZmXJ1c32pi+FCg8uFaizcBnPNBUsKcj9ViUkp9JSmDT/df/fv
zxbntgNnQ+Df791kK6EDNQZryfEUNt/t39kSZh4h9CP6Qx03BEz2+0gO9rJ0Ww3NMRS/ZMqThsDd
WvK6ePLOLE5/P4sqtdaFgjKyqBCRyV4wN5YfbWF82lYDwn7S/voWLnr8mbXZ3ZSIgmx2I94YAl4e
i/LjdGk0XvkHhRnudFWHGQIiHHH+pSSzFcNf0wvRaxH+FYanP5kI4dagKKwjGwBp3pxlh4shasqB
kDX6W1pwX1JzW1Rf+jXWicUjxUsJQPhUBiZxuPxAEINasS9S6IrD5raG/DRMvow6gN1a30BNvTGV
DjoFnxJF0CDXa64Vh5c+GYU8urcKgV8VZ59M0gtkeDte85r8MwbpRBOlwfR1v1iIUvzrfCqyFvpq
836XoiSBmGYYKVtaakq1gcwUVcYtRYtt5mcbaE2vG1w4aBjkrQYahRtgniQBGxkMV6IrDQTODt3w
oypyo8rQCA7Wk6ahJCCeamOtbTsd39nxBunKVD6AehmqulkwhsG1LBq9CJ3Sonan68KXCrkXtGHd
bYo+8j9/KhAMgbQDCIU/RJsVRjI16mO1j37hMmJalLl015n31/dxIXxc2JAvvVMLU4YA3DB0ahqU
g+qeImPY+P1d1zyVgbm9bmzRS6Y+BWxpNEPmXUq3I1VUkAR21PFXHx8ZlkKDXF1GJGSPANSrUCBT
Azna23W7C0cAPO1vu7PPVqtmPJrw/jpCbavenWi+VmuEIksmWBZiIhOF0ruXSMYbS7TiLnSszrzz
3PqWinnbr0ChFy5IXgSTPBJNFSbmZuuo9LYRLQ8jhgxK5y0z1ibIl/yb4QIGXq0JPz6Pu71UoY4s
GqEzZYlQNAR71NM2qftw/XssOd25mdktWSmpy8MN9EMQQ18T75FskI9BmWzV8Pm6pSWPO7c0ux0p
uxVKObAgY9gLbZluYlF87jXId5GZTuGuVv75SKMKe9vvLZx+0dl9nKp0EURRDR3FetWMOz3YtYW/
YdDmv1vYFB/PzFjGUFdki6HjSTdqB3OSkDlTsSd6ilAnjPNyJd4u+vfvZc1bJWGraLXhKvj3SJfW
cCu7mjgem+Tn9XUtXZfsH41EBpcox82BeGOkWVEquCBjUhBaRvIiK9Dnd+WHMKu/F+2+Fd/KNxiN
oYrNxDVil0V3AdkABhU6NEAHl7taum3pVooAUs0E5Feh6KRLKWP4YbzJDYbVRjicvl9f8JrJWT0I
oi137BJMdpL0MW7IRVLIGUOYPKB1V+N8hzDyH8T8Cb/x71XOwgh8nQg3y1HkRHpo577u7csEOcSs
Q0yv9ONj0rXRislF9yGbmx7qcNnM+4r5CGFsOYGI5XjX0GYPKU/+P9K+rDluXGn2FzGCO8FXshd1
qyVbluWx/cKQxzJJkOBOcPn1N6HzHbsbwm2EdWJi5kUxXQRQKBQKWZm9r3lIUBpBD7ZojgKxnMyN
Nht9g0YVPMO44zMwm9n4pH22VK4Wrp2i/wmESb60u8smoyDFxY0vh5xOsaC5zPyRNLh1AtZo39iJ
JgNQ74Yze9I2LyASUVUt7DU5fUjbKVohRr3eWfmO2/3WTMAX7hyK8luju18r5/KPYbmtLjRaE0QO
DgrW1qFy0aPoE2h7WB+vO7/aCqCF4sjEfpOmkwws6fPZB/YG9fAAGhNQIhjd/XUjqlMTVI2m6FTC
0Sk3zoO+L8gHBiPUs05FV95yN3m+bkI1DgGoQ7EVtCdg0L6MG76dTai6wEQBjPxSPbsQO9EBh5Q2
QKCEngJ88ZvH6spj9ehB5RmvFEcDnX5sgeIbqu/XR6LKAIA3/m3FuhwJSTm4avwUcb57qJwV4kZg
lmNHyKloDpTXVkE5lz63JMVaH/qhYBsfcFBmaXcwSo9FM4BkN8OYzdsub7pN6gzBg2mAUbF1mf+R
2uVDP03fginIIiNd531tpXnUuKTeZAu0v8wVmm9zZoJWuSP/QHcCbfY1Out76PodWpqjvy8vs30w
D+NpAHQf1J24CEF0Wceyol4qiFgCJo/3fhkzkjQOqGhQfz6tkHmDAvQWmXse6A6rV/TQmxlEey3u
r2hxBvbvcq2cZMV9LAXM2St3gDsfIdcaE5eJPhB/u9j0yS4fbVegnoHy6h4yn36xaBtzH4p5P0aa
bVZIfPfTPXiRGXkAqH5n2k+pYcdetR3KewM8Z1C9yHfXPUxVrnVEEguSYjyVI6e4/GxGwTBhQs33
5De3dGIPOQe6d60PXkY35rKeFprdDQwY8arNoEmSgUa5Hvdt30d1kG/swDkuELpM2sXURFvlsp19
mLSLC8enTe8Bsu2PczzTJsqPEPy5uT58nRHx9/PEbaahUzrAbPdlHhtf2vmlIprqiTLgoTMZaG1B
VyQ3TLbQfYK/dMgN5080hGKnqQl3yiBxZkAaQ9a3PaTOYACqg6A+hXvZ9mORfrk+U6pbgn1mRXzF
2UzVlNdVT3HZnsmh4kfox4HTobyng8YhVWf6uR3pjtBZJIQzIRDZ3n1gbGagr0EI2hkh3g1+wgOv
j0pVuAYeGMQAgB1hA8irM64EsgctvAypkGOv8RSgfxb6fTU0R/sNhQ4gLvkc6jXX7Ypg8CZYnJmV
1qxODAsazyiYQPCSgMbSRUILwcI5trIg6p0w9meIDlmtDluvXMUzu9Iq5lNOykIUMZzkgwnkEwZm
oSHOC7cdMurrY1TaQoe1aOIR9I/S4QXJw2RZPKwkD47lUCRRYaErv+RQ1M5R8NXR/4opezOlZ+ak
E4wGXs7dDg4aps94VwLRwFPNHq4PSZkBohEC1IbAdkLrQQryYcdcr4bY4MlOZj+2muy4kthanxN0
XDOwuKTDvmHGF5DmVh19um5cPZ+/bcvnWLW2jEPRW+zzj5DzuRncPgYSKGrIS5i/p9p1NlBbWryM
G13dBOj5MHALwrWkrCFI5xcPVbGyd+ByodEBLiXR8YSXVukIcq2s7uoJhajbxmtjuwHjsDlr3lKU
k3dmQzpN1hHsgmyyEOjNEfLnJF7Ys9/RzQRaejz3XV8ppSueGRN/P4uV2A5LDSJtemJB849l5NvE
C36aob+5bkYdvND9DE4VsAyYRNrN/timQ9ahJa1xumjxyg9N4t02EKet64NRrPdNdWzCmP3QmBVr
/2anEUH4JihEAWe4HN48QtuWrTDbJv0Ggmwxa57AsTXwz3NTRg6vIwdPgPu11WHulEcpXglQYMa9
Eu1kl4YNJDB0hcoGVBVYEAfQTDpMCbScro9PZ0UaXmKhz7mzhRXw1UInsFk2SYHwdd2K0keABBE0
qdAukF8Sgfocy7nDwROAs3bchoJsetW8xYv1f7NQZzYkP3RbdDewGZcUh2a2qM17kNMyccgtGXRX
bet/HJLkjgPqbL7fY0hOciTTs7UpCl3Lq3pEINLCSzOqu77Y5mc7qxhnL3MWmDAhZ+L88kBUNnym
FXuHC4hCPPB0eNMOiORoi+8G+TThLCkhkof70JK5279f/nMLkpPZKXUK2+5xWwj+rXsgHpIPbavN
blSuDMQoUFTAyIB7WTqujHw2SmPCcd/1R3Qiz+mG0GKDp92Ni9vYEkOMzWJQ1ex2VfqJVfcVdMuv
j1MVd9Hihsch0JCCKEd84dmCLcXKofKCBXPh4GCwB//Y6G6hvbupcn+zesXTdXuqbXVuT3b5MoQk
H4M9g5EDetdjZ2zujHrR3BtUrTRo3XNcdCmDcwhvXpfjatMSYqozLg4jbzZdcBdOC0Q4jyiqgQmQ
g0gxIxHD/c2pNsYMevLPo057QD3SP18g+WhOzYZXC76AVF/GztutLIwJ1XHyKj3obJySn9ZFXszQ
ssYtzNvlQURMzbmsG4V09jvN2gFmIOaxu0f3P87Iyag0PqgeAzBpoM3wUOSQfJDb3PCKAVdckjg/
stQncdZY6+Y9jvfHiOR4FKwMVSIac1EQylv7SLx/h6TSuJ16tv4YkSJs4fWVM60ix82bmyQlm2a2
brSIc6WVV5QY6BnBhyCuaGd7lvAWQqImcr/ab8H6MYJCr+cgt1whTb+7PmvK8ICmeiHcAfg6kbZR
Y0H3PqUwlVn+NvhqLEU01zfelG7dd80dAFdwZiHPJ1P6llntoay1ijdqM67S7wJ23jNN0Vt1PglU
13+NSJvScQcPhxcyv9DOfei2TlCbm5Zg57isAjeYo0PkKufPEzKFKN+IDoHLpcoD0kEOzIRr+4aF
AuRAY3TQZDvDKrpNFbp4MsknpqnMqBqXHXRK/7YqHStuxpp16PD8tPbd0e7X2LfM/WKB2qqutisP
D8HCN/azy8PdnIc/0R1yH3jpCcK+a0GPjvEg0EqCUea6Myn9Fj2weG8A/tSS69eAArT2GhKk3ai+
FZC1d9OY4MX0f7MiDd4r+37xoM56ck3c9fBSGj75i65KrvQj4AxetSnRBisZmaAhy5DpFqfaJhuw
PyYmqNdCqKFyjcOq5+y/hiBadulASY3OpMUw6GutvODu0QyGCCKD74mOv8cDWMqlGVwiTdpzjKcJ
oTCehje+W2xKLcWwcHc54RXwjP9MG5rNL824PTUE8AXsCIm9w4PsR7TNhzSPx+FONAyi5+Mdxxdo
JcH3ALYCtLJKxxdLCmoaBfZ7Zt7PnyyGMb3D3c4tSIdXM01Zu5oIW9n0mK0vC78bc13tWuUE6B4R
gnlox8Fz7+W02XVTEJBdIxmt6E1Wuzfos6ZepvEB1eIAm4nuZyTugtzh0ophBH06FrQ45T3ElOd5
WwABgNcMy6hio10jSjWLowqOnlCxFL24geeKYZ+dYw66fZ01GQr0/4x5VI1L8jNd8yAmLSeQNYe0
gJ1Y74nIwHVB8US044Cr/NJoMpch4RMrTq77tal2OEz3xhcvi/Ou2V8PRMr5PLMkeYY3Vd1cpV1x
Svi0Ez2oWbLrCAd9BWJe2E7pjenovFFtE9cvdKKhQV8mweHtZNfOOhWnsQVmGg+z9b4ZnPKwhgU0
qYrZ3OLyvs0L6muq6MpaB2hrfluWIuJSJ3NTgV70tHQLWnytFIji5W4cLUgLxkCHZZENJaeO/gCy
W3PeqbYHkhNRwwQxFBrXL5e0KtEaa9deAZWD4p+5WpaDuxRf88VPNcFYOUj03YUgWoEkMbCQl5aW
NiOQc0em6kzNtk6QcmcxL+qd96N3/FvefGFTuOnJz+uOpNonZ1ZlCgl7SQhnLlLX2rrLhtuqMYA0
fpzTI4CamqlUnWvnpqRzgE02yDDFKwIDZKQHpK3t7vo8xaPg0/UxvYqdykfBuSXpKDAwJrMQ6Kyu
jqq83LY5AEYzewHArUhQoQr4rjDLyF3wDplMX0e2p/Oxnp7Xmt9Puq0qtuKbjwGOBrQH4FcB7OFy
XccgZUFWo3Trd80G+lYza3bXx6vyUSiN/LYgTWyOpzGQycACOEc3YxFsMbHai4HaP9EHiGdC5Jpv
mpjMJEBOmc/IoTNvX6IjvTbRTIScM0k208qj2pntaBjHW6PUtWwrnfTMtLQJSWfldbLiptCVOwvx
O52jkHUgjx/iyddS84gFebtgfwYqnVUkYB5SeeTVWfgE/Grsp/lu6AtoF9rmvnf30wxCy9D8MFBD
c94rXQXNlng5daDe+gYgnNDATj0B7UqfSfIrTTUbQ7kDz35fCjFNDlWaogMiDvo3Tdd9CKq9l9Vb
sENrBqI2JKQsgfbEy7t0ENKlCOdyQcXdtevtXK4QrLP2a7UzgMe/7vtK10AGBsYowRYn4z08lyKz
FOi7gZmxeMiF+vY278m2dbxNp2sBUe60M2uSI2ZOX+CBEhNohHcJAfIDXPr+9+sjEotw7n4oKUGr
RWCnoFLthfIxy5JyNmkqqCbqezxKhhBgfKbGtmbx8tkNNAslD0g2JnnEYnYQ3LbS8tRQ85ODIiQZ
2jt76jf/05hkdSfWkZqg1bE8JR54Z6LVjJYJSn4xtEe6Op50L6yaUflSQGy5Ab4XE6PyoTZS9neN
9eAHmoNTdnExcx4Q6MRHhu6+URoZAUubspWVJ5PemM/99xC0NfXycn3edEak5Rn6yeWlAyPM4ZE/
4ZJRxEhE4iV8xwKhsC14RqD9AbTM5SEFKH3QgEK9PE2sj/ziMJPI4y+T5R0Dw9vhqhuXjGlsqgaH
dz9gm8H4gf+Iv5+l6FbnB/PKm/IUUDMqk0MDHpWc081foxHFUp0bEjHkzJDjT2jcYn15Ij3wLeax
zn+a/t+WZF+NgEYlCETzHWpnl0ZCb8U1RBixswyT9TLY+1CnJaDwa1xmgFkg+C9OCMmve4eM1OxN
ht5euqva4xIWEVt1j+mKdUGzq4smfAHVQzXrciQg5S0XMA6wUzUZD/5cb0hP4sD7RnUNU+KHpEgH
Q3grBQ0U6FnlC3TCiZBJC9lpGGcxnDbQ5V7y6YBFsaC+BpQ3mJ/EIXE5FJIMHZ0ai52s/gH0czFB
E3mZ37Vhuus9TdxWLc5vW2LqLm3Ni19wamJxqjLcTnQ7uCBJnTS3BLURTBYQ0WhIlluY0jKzOEBt
7NT7wXCqHCDFjI6bJ7fn6e567FGawimEhhcoHYE993I8tDIrw+ZldcrN/TCwDZTPcyhH/L0RJDpC
MgbUaGj3vzSS45bpDBWtTmn+MAAubw0DdKgczc1DNRTcHwXJIzChxJGim5syP8PBVp02Rn8DYubD
OwbhuRAZgaAKwM7SIHg4dWNT15UA9FjeHbIqt/5LVIFwZITl3yaknT8EFNdOihFMwOCtX6vySMZf
7xiFb0FGAMVkCzo+l0tRoHxmNg5M5M0aCxpd9IXEWq17VXAR7YSAnoPVCq8Zl1Ygoo4Eh8MKNMg2
U+5Ehv3ged8gUPSeNUf1B2hfYJpBYHJpyC+7BjUnqzotNfQ3xKLw6vn6jKmii4BB/J8JGZQT8L4F
qb5dIV3/5LlPPSSgV1T+TXOBBJLuMU41cWLWQHoANwO79OV4SlT7raALq9OcVwfq0hj7ESX3Tbb+
rdK98LVzS9LGHy2jWdPRr05W9G3S7HfdKMTfz47i3GermzVBdfLyreFC0V48w4Dh7K8XxraEFFXg
Y+1Rcby0Qq0Kcs3gijut5fdlHg9WdbOa+Q0rPRB//yXOArN1YUvaNubiQ0rJgK3p6C75ZsAt5FRa
Om9WzJs4W4CTwrmM9nNpRJ3dG7XBK3aC6CaqXwbQ1kP77wrh0U1gQmjh+vy9eq50Ml+YkwaFq3ZW
BH4Nc9/7DGR7/aeedTs3TaIBGvTtZ2/+CaYKZ4kY3ZH05O59Y9NPp9BJY4QRYIdvDN0MKGL4xSdJ
gYOlNWU0xAxk/HasTuv0IfNvrg9bkY/ABHiOoYGHnEHGNq1l54QraRjorxhosT9Z3dN1A+ox/DEg
nUN1yYGCEAaCoI+oc6i6j1O4+99sSHGiDTpn6Y2OnUbyyNOniSSR9qXzDWWgcPrzmRIDPdvG1uhy
mq5IQ0CvN8a2lQ+PpA/JxvfmNJ7rdvjgNCmUrnwr265lUUe2YVq73B2KwzCHJZg9bC8eK158uj54
3QpK2yRlKQkKMcGEPFbLT4P/+N9+X9oXuTmgMTfF5Prlug09CAjiWeu6CaWPoCUXgHFoS4Lb5nJq
V6MvfDyYIc4Pe/5oWMeH67+vnCKCciGQZ4Fonbr8fT4XQWoU+H0rMyM7O869bqfqLEiLwJ28CpIl
r0712MXoRkcb8f76GJRzhGwe4OLXQpk0BgfHU+obKzsZ9Dmfj2b1vdchBsRHvomAZyakQSzO7FcL
wEugu6IRa+LR3pmPC9E9KKvmClAwBy9VJpryHClLcc2e03bEBSUfn83he+/omDZUU3VmQMYqLck4
gY0el7kQUrbGNN4x37yjafHr71fk3IyUn/Z+kYKCBWZcHkRDcGdlRhxsrtvQzJVrX3ruMrkOWD1s
DCUdI4t8tnVvIao1B64L/UbghEZJQtrd4I70wA7xevG1b1COfvGN+0bohA+rTileORYbN3jUJfBS
IRfErMoNMgif4R7XfJlBRogXJk2mJb/WiRCNgvRvC9KKGI0XzkGGwSRr+6sKiiKapkMNXo3A/ToX
d1CW1VnUjUlan47xFfrcYkxlEZnlUzlqLr9vEPj/GZNQjhWCcYB0XXrAyKjVOlPATjwtObRTsxc0
12zWoncix4+LKUJJfUNX72ttLgcwTe+uO6BYfzkmAKwORt5XIi25X6RamnWB8i5DWtmgfJllxxag
iaD6sk7uvjNnHamRekL/2JPCXLo2uD/5OGW590SbF841R4HS38/GI01nb49r7Rv4/Z39y/36TfPr
ysiDCUeDGSBXIKW+XCxvHFwHFSt2mo2dR/IIFMJlrfM55ZKI6oTpoBwLx7g04uBN36+DtDqxhf5o
S5SW03nr9zel7W50Fd830KdX9/NcAjwtLEKl4tKYVYzpNOSoiEwQmN0n7gLuggUiNStZeGx5Bkia
Cs9/JAM47zI0lu1o3z40lH7jBHQXXbO6MU/TdGOFNLwpkqEkcdvkeRyOs+4Op5x8aHCi6uWLe4M0
+cxvurEdCtyzuBf1LxSND2v692UPkIJ6FjixULoBmevldMxl7QYdq5BJpAn6YEBPDVuzTgpX6aRn
VqRJD4fRYbYLK026GaZ97t6v3RP59/rOVk/Xf4bio3QnVXAoyA+WErfpUzAch3CXT4+DjjL92jiE
CSkemz6dCrBNVgBbbefmWLl3TRNrSxK6gcj7AXVQI0Wj+qkdfyzNE+/uRx0dus6EdInxQHIVTJMY
CPoN1yi0jquOdlZpAmK5IFYBfRD6gi49y63qmpKsq04JSe6dxcujwDCzCPWvzfV1Vy4KaItAbIUa
MXLuS0Np4rSrUeE6ObndzpoBFMoskAkl21pHcC7cVD47xNVdtHCh7CXnFiYdAFQaEDuCAYinFHTb
G5L8NJZ/0YR0k7FncChpxqY6Pc4tStuzJMu0Nj2rTsQ00GbyJdE2FOrGJG1NwpupA/F9dTKm+abj
H9vGjAb/2BI76ruTO2wL+u36eqnC/Wu0QbuYhSuMFNbKlJpVEWKfzibuL9FSxyXZVN/d5PN1Oyq/
QJEdFXYffaFvHNCZ6jVoWjgg8BoN/VDejuuuKDRGVAuEqrQN0R2QkuGfS+db0KnAxtVFZAteHNpF
XAdHU20jFMBAkIVDHqg7yQP60fJp0OBwnLOKfQvKtot9UGGfKEd3/vUJe4MOEWejDyqkAE9GIHyX
maIDZ0gGY0VU8NYwi+qHvjJ3Kc23pn1qTOthLYeo817+nlNN2MXgbOBRhIySL+bgrBIBtHrQ9NmE
fQVexIZmcZi/0PXvq++Cwx4vb2CvINApuDQSZHSa7WwuToFX+o8dGMN3zuzMx2bgiS7HVeTtSHDB
KCXq1i6eeC5tNXk3TilZgP7Nk12b5R+cbAbFyLBZ2/0cHJMafcIeGNYG58lGG2oQ8geQUUXVHQmh
rlRYDFi4HE/Ryfjh+hIr9sTFhwl3Pptpf+KDWYQciEor/JZBQSWHnJOf0xsaaEogbxpssKgXpqRF
BYVskHnjCFqcEQSpJgiEj/n6NJIwcpwPlnOTNCeQVgDeDsUuiuMn37xnqEDiAUyMDSSLxdQeN8sE
lZL/kIikv8BSixvawS6/Xrej2KAY5x870gbFe+ES9j7AhWxakg/DxNjBy5fPPa8Gzf5UWgLCF4LX
2KGBjCwi3mp4U7MWJ+hubjzve5aBaHj2d9fH8wZ497pwZ2akkMZbPykb2wZaEs1XQZjHqDZEa5Xs
Vov/AMIcMaDdFkN3x1P33qynXRAOe9eem4iZ65akY2xOweH6RymHjq2LMB7iyJBxlZ3vr20wYUPl
fIjsg9DmpZqnX8WxhJAHVhvRFwtCB2nPriWazPDSjT1rkvymq7pN6c1PYCh8YOb4ZSazqXFQpUF0
jiI5Ei91MqH4nExthptbcUqNf9DbsgH9Vv1tLKZNMf+6PnvKcHRmSdqKjofc2G9haVk+29ZngxaR
ZdDIJyj2g8ht+nzdnKqyDJkmE/+iKAIFTCnK0CKkWUuN4jRRNKuaYGfYekLjsHTMNB7AVBPNbTFs
rCyZo2IsOfgo0vbGbSorQssEGKCGeZN1DXnP/gmhsIv3aIHslj6LALvKPaD9T311xDtz1K4dtAkf
rw9e6alnRuS5XsYxs9YERiJkgy54yOLrBhQhHBTN2P6C9BFATukcq0jJG2oFxYkuXbhxl4dRVNLS
5iHDm+X2ui0xI1LCC1vojkQzmUiwpVStSmB+bhDbvMr53nXDTTb2H6+beMNfg3ADG0ItFVkUDk3p
nkBrzs0AyjmnYW0PFREq1bh0QzeiL+LKBtan/VIXX1YoU7V++c2eKJCj0G/FA8Rk1XG14Nlq0H2T
YhEvvkm6gbW2h4c6QopTWDhf13y9KQGacCE01jrRND8ycF9UFt/w4b7rejiz+Uzt+ruLWFm4uSaZ
UISJi2+R4tKQUHsxU+DgACd0Dz4vg8gsluYYjA34KlZ09M1snfbXV0W58FAqRzUGARcaaJd5QpVn
zTRMWJTWoz3YI3rcPixz/fuojvaHP1akaTbTuSFjGiIly/Yh/eD3hyr5cn0gqpz2woY0fVPehyVp
MH1sesqRU9nIvczuF0l/JSaJuwWSnIFzA8rZ92xT0POFHlJOE3pGlzNYjDYUJIHCEl1mPjtm/Hl4
MnU0qapIi9H9sSKtU1Ojt2h11xKS8p4NGMY8bMsyL266ZrDKTc6t9Tbww+4fOtHu0IyzcY/qVrE1
wAwbW6CFRMNxP0Y1TRJN+qd2oD8fJi1t2YNpb6ppCYp8/tHQnGfK7Xk2amlN/bFfEgRBwDbNKupB
rLrML3nwcN1zlHH2zIh0Wkxu4fQd+MBOY5pu0zSIxuVXn3lRSDLNuaSzJB0ZZjWEWWUAWAsxo9S+
W2/4etM5f3/9ufAU8RFnmT+w72CeSeGP83hs02bjJwcwCWmcXhmrcIFzwIyNp0lZpbkASQsyAszZ
QJPYG3cIl7T/AYpssOtfXx2lf/2xJMO1bDasWHyc5VYwHdfxE8399wSnMwvS1vLRZk4WG8EJXNT3
Fv9Y+0/XhyDy6DeH65kBaYukjFM6UEyWNXmIrkcGYlsWfAS3vUhMUheMMLobhHp9PHC+eIDZQ+Pj
0gn82kpotgDfunLW79c+SR96luzTMIkYghWy+FFHeqTcq2jaF3qWIRIWaRprhEE4BG4TrfutCG97
n0K0RIdAfE3O38zlmRVpYKtPlpnNPk6SKTu5c1yDGKgqo9k1o8aeq2h1+8hY+8cRCehEukxIz0dF
hTsLRx03ZP0WDC/R5KWx280bB5CsAQQXY4Jay/gYWJWOxkuRkeOpQzzfCx1e9KZdLgSfuUAD4Xuh
0RD5/bKZsn8d51iaX4c7H7R81z1NuQZQSUTXD2oR6Oa4tJYPFEMZRT5OujsTx9J+GO24dadQg6PS
GRJ/PwsyPJjNgdXImwAdiL3gIQAvrV5sR7n3z4YjhbIMLPi89DGcwrwBlH7U5D6qF0qBNUfigwZJ
C4YuR2H0QJ7RDqNoq6PVVrFVHYpqBD8YnmA+C9aTdNg+BpXuPqgeFngAIE4SAuwsNu/Z5NUlA11i
jWGBA9AN0ruAh5pDWel1KLL914JUqiiDYEYvAs6AEZrvsxNEdm5+z9Nbo2nLiGSn2dUl0sKP3+zL
M4siBp6NaamSvFlEa0oJweLGz1jE+TYYISRjp1GfoY18OlDL3KxZ+U/f6irA12f0DWMEde3SLAKM
t/Mr6BSzm7rVnKrKo/v3+EAOeTm+jvZI/WaMr52caFzTjyR3PwyuH7lQa7i+iXWDkULcmI1zWIip
RPd4eKe7tup+XUqpRmMw13LGVLXHeX9z/cvVGwrtFGAmxuMJ3kguZ4nnRg2VE3x63Y5xR/me1z44
ZtdDtVpf89qZYjykPnbh+Jh12Skbdah+5eAg/YuaKgiFwfZ7aZ9MRmBYojGmX8o+stGu8qlqu/nH
9WGqAJeoXwMdYUM2HqOU4kZoZ8wpaVWeUPmMV7yWz8wCQxJujehorptbQOgGiBS6R3f6nA/rtuDm
LikzyCM6EQBdu8VqDx00ZoRK8ZT5z9c/TzUJ518nRc1mQJ9nPuPrzL6M0p5ETfHlugVVQoPbvCkk
lsE2Lz/sOGPgFE2LXiBWHtKu39K83XHQKpk3yA5wn4dgtks3122qMppzm1JIK3wCuohAzHn6TLn7
KufMms8JprPof123pfRjqFKIpk50Kr4p63MXGmiBhfQpcL4wAAihf3qooTxaQGZ9rfw7l2+tLt3O
mfc9L2pd8vaKdpeD6bl5scJnwZTUNGMkXcoT+shAYVPs8XSPdrV2z1vzbhg+pZBgm30Ad7vbFi9E
1ZTxqEPxYAMa/GzsdgBx7kLkXmuyxm5laA4X1dmPpldk/dAQA2Jb8n4rG6aMeZgca9nV+T37XOik
0ZV3eeho2+AagjIODsnLCSgK3+nqELfdui3jMkFrff/J8uqYpeannkByOkm2pI8Tg0ealRfh783U
n1mWIphV9onNbRPBd1ojQX+RTffV8DI3L2Acdpw1MisgzNpbA2mllbjbXhdc/j9jR3efGaAPAm/d
l2M37ZTUPOhwdptNHLQPNakEIDfmyxqvNjDrITumw22Xc030Vu4wVIBcqNEB5ybXxQfmTZynEyY9
sU/MQ19M78Rj3UUB6fdtrmtiVLrRmTnJyQHgKLs8m5ExpJ+KCdwb2YMggLm+nroxSb665p1v1e6I
sonTRaDtu+usZxCZsLA5WIVOBF5pDD1YaClE3dmVNbRJPbXokoPv2F0Y59O286Acan5vUMjTqoLr
bEmzV/OWVJ2oB+XVlva4z/U/FgMaAOgHdVsd7asq+QHD4u+BSbPYFDPOFGEsY3xnBEdi2TvAfeMS
e+H6eqkj75kp6fBycm6mEEtDYcH/wbr6trBvE8/YphCWX4IfSF1BPjuS9tQ0XJPhKf0RUmMoaHhI
zOUG1xUaVX5YIehaJIuH6VeXt/GkE7NUnpy4ndl4loZ+moyJJGVYW8OImbQysifpsadsU3AE82QH
UlaUEqPB0tGzK1fvzKZwpbPTJAC6zC8m2Ay7A7O/Vy66rB22J17w6friKQ1h6oApCPAW/hrZzgyh
6Y1UfGhxRJfzsq8XzpEGNeumN9MQXBO15s6hXDCQW/zf87PM35MNadcOE86hEppilv3E8y7ydcXB
11zuzYEg+AiBLUFO+6YzzQSd+tAgKk5huRlIPx6SAM+xXmPFbCQQYymfOgr9zPVf2pf7BnAKbu0y
Vtys6aZeiO5pSznHIQ4oG63fmGNpMbvBLMcxhJd2433bszUi9Ri57roFcazuMFRNsA1ZOgRpHyoc
8o5IvaQeE9tFFgTEKUxx/sS1O14EKnl+z41IA4L62AApEw/d/xnoOasjA6bruluqQuW5BSlztCY6
2UPmYwXrMrbHnxbf+5kTDXjntdH8d92Yan1Aim+Ggo5WQGkvN9sCNkEzRfoG8EkdtxU9NvNy6LN7
Z8RuuG5KuTzgNhfy65AGsu1LUw0gJEgCSPkqR9TZm6oHukrXAqgzIl0XWTAsLPMxeV74VIGtKs+3
ejI4nRHpMHMTawpyJwCvBT8Sw4r96s7odDtH6Whn0yWtTAXVoaTpMF3mFJMb0GVeXw3hRW/8GEB3
H8uOvE1miV5HSr1wRWch99vPKK/G3Vo8gUH3OAsemrr5N9VKIigdG1htaK8D6QSE3aUDCLbUwsFd
9JTn7cnzAa1xDnmDl0MgnVHkvD4+5fRBekGooqPTSSaJaRw3afuhQHM+JMPjxQymPaGOjjVa6Qk+
kBJChwA6HJJPc+ZUmTEz9A0WYRVTu3Vj1x8tnMdTtb8+IOVOhUAAAtxrt7ZUK5gNGnqdiRbFcHJ3
jfuly9LdPBZRoCO3U4/ptyH5HX8AYjVIarS5NWMYdXzehtNTAdmD/2k4MttEO/S4M0F4ADTVSTQx
8qMjHzPIHDE/3V63pPIEoZ6DTEloAby5nC112bt+yk7psEK2yXfH4l90JugcTuXd4JsFFQT4WtAa
I92DSu6AiNrH6TMt/HYxcMQ2afOSjdYnt8PLOEserw9L5Q+I2E4oWt2BMpYiHZlYmrYmumjbroP8
9Qtkk6LU6HeVTpBK+ZZ7bkkKdyxAG8Jk9uxEQbQT20sGxHTYew+9S/xdapIibpZuOLgpmPoWM3wZ
/SSNR8c0wL0TnqjR+nHPnPQd++H8q6RoYuQ05/OM/dA4XwLy0zKf8ZyXsVFzI1PtBvB+omwA7TLk
VNLg7aliGcCJiCNFs/WHozhNJohlXV9MVTQGRYXg+gSnOjDcl6HRLyGUONtoCLTrPo3IuEnH+nsw
tMfeNrZ0RE06tzTbQuU/2BPoFvAIoFCOVDnovHSo8I7I0Ei5OlHGP4KuObbG0ozmURcmdbakMAlA
2UA80S4GtM3XKt+OJd2kKAgkiY4sW7ULUeZDVz4AO7Ylg3aQOdWmsXjs5NjzqxBcAnYrqx/2Zenv
mrLQYGBU9yNgyQiwu0LnSs62XatzGzYABL0wUGn5o3/fz1+dMbzNvFsHECD8X8dw9jX0o5aYL/nw
Bo4NMiooUIJ2RNr7blb6s5GhzdbLUFXKhock7z9UKBIw4uwdDxXbtYpZTe/Mdrr11yTKp/4d4QdU
nQH0dtECBA3ZS4+1F5ovdoA+3HBpj1Mb/MOoEzcFvwla3euQ0ntQuQZoGUsLyNelKfhkUVseuhuq
dTnN4XQfABzIF++OaHNvhSkhKuRCjgq8W54pHbLVUEHrYAHQHNT3pFvjbpw3bRUAL/B0fcMrDeEm
iEQIFF/oYrsck201XtUGWMHWuvOI97Fiv6rlaPjB3186PROdBoKp1kKdQ1omrycFymLoonAN85AC
1sigavKelukLK1Isad056wlkvF7lYmjwkHtpROt3pKwXVqQo4qxD1mSiC4Bz4wMHJtM3Hm1jEA+E
1ZBvkmDQxH7VPoNFQesD9mKcAdIqNcs0eXkjOngCf4xKv4zD4sH3viw+TnTwqIIBtE551Jr/pKCZ
Q4PO4bqXKA4fQYaOkj7q1tjvkufXYWXwqTaxz905atgvXDTeQ/5zYUO6bvY+XkZsCO+cmNtEeBp3
iBt5TPPG8/9Iu7Idt5Vd+0UCNA+vVZI8uwc7ne5+EZJ0WvM86+vvUp9z97bLggvJQfZDgGyYIotF
sjgsLjKCGj92JhvwOWx/R5gkqEUWALMBNqSRIRVRPUUWr9li6U7JWMwNg4zFaxiGur5T7VSKXZkn
+X4KVSyVGvWCeKnyuxDLByBqVfb9s1mkJmH9COYfkWdh51/aSB2wwtjEbIg/bSq5IX5ZnlolsLOM
t51owalpAMSAqUV3DCZEGcUXNYA2hqqfz5ihlUemdBPpO6NfKxG5z9PSMWFXHQqF6IlBFMJYi1KU
i0L3hGyvl7mTec0W+eFD3CnP/xsZxlwMkQ4MaCXO9wD4x9SlkRKr58yTzDeT8ZAYo/6XE0ZkslkP
GbBO833fJUTqPtuy/CtZAb0MK6TnXvlZPy6yh20diLnRggm9fAEB3fomdp/35bQQXcyz4P+QYBQa
C0zNKcQk7F7CADIJx64iVjOhPcGJw2FnDKotlMUOO4lf7tNdiviR88WMEDYeoE2UbZcDHLbfNIYG
kI28UlZWkRarIlRaEnpNBg9iwvQi0FoNg6y99IqBEeTCoHEWKY4ZGeoGpU9soyxGgFbe/7ClO4dR
7Hnhz7woj52kLaoeC3iRtd3L5bjCPgw8RiZ3VA75xMuLLXV/A+EdGHhzWAcXPV+Vi+MdpK7GgwBX
QYq0zWiW7hRvlNJ0jB7LcBoqopTah9YaSD/Uf7QazfWM3h7z8LE3BypXJ13lNUstqTSACQA6D/aR
SWVuTTUCPcIP83yflVpJzHkHRaB6HcfnLZmASyrMxal64LB3CnRuGGqAIKeVRuUASJCmN/KQpRfd
K/wrhggVbDhApuZaxkqey6E0ZTmSQZ9GKdEebWZFOBcpexEIRrtCWg/ybszQ6G0ZG70c/sKEozfP
nCHPMGjyNZJ/ccaFn0Z6mlU5SpfbUd6m73VREM4dXpIn3nUGniKKhZCSObWxz8q0aUucWi3YYbKa
Ks8OBs4zhEeEOTRtSAEdYYCRHO1tiL/MsSSy9jdEkGyAKwJsJ5L516dliV6tJMYAIsETcgK0rA5Z
1//FkaAfBk2gqDZBXkwAbvUpYNL7vMBAfp0TIzkUXfRb1jCRiJXhf25M0CGlY1c9egNQMLjmp44A
Q9c0ZbGPqnoVZcLPUf4lpeEOl/c+oQX3DQ+hKrhWqKJhXdk1oTESQ+AuNTlQchqPWIXgCo2/NQ08
LaLe1tLv98ktKMMVudmOXGi10Xgp8mB1vjfbkXj5DyzsIXr+p7uvEcthIver0IR98PAU11S8IS3F
wBOh1+gJzpp65a9DLeZ48aVZTWzWwpsP54ONzWzvhicG0OihKPa1YK56S30M/G9FGx50jK9OdTEv
sEErLc2iitReukLzCI2ThqP4C4YX5TSgyH6hiKLB45pVDFJkSdjWxd7Mi01eVduMB727oCEY8ENO
HK2dszVihImqRZu0UVJgm55GSu8YqCvfz4iSBsQbeK5tgR0kqxFWoE6GHZHsAIih+5lpJGOx9yJJ
mbCJuC7ftSDAk+2+Hi4xhao6AP0xn4WmM8Yo9WrrTdMow15YTeKmpZxtdCwmdrtMlYhXYM7PnAKV
474WmEMsjgoTuANwNru4NEXdr+8A0oZd6YUTTy22wkfyX4y+z3u4cFTzeCRAe64VopFMTbAGq8AE
hmWumkKIt2FgCVs1H2rODVgQ4nxK2C2PN8btppmsElskdVEvCfE/uIPWKVu1xM4ZfdIVN8tCixh5
o3CSBktCBEFk0QwUh4Cnes3f0FitkHpZuU+86ocQzC3qlre6rx0LVgpN9xh4R6YOk48sHGLoaWI1
BGq5D+qDCeiNyiqAXMFDwlqighyZ+dVgif4s5urGmhdluRFVewXoucb0DSXhSnD+nJNLGszljfxB
rpUorvZJrtBVifk/Keb0eiwdCDoH8KpFtGTpbAas6Ua5NvuwgleM1uZU/U6jvxniBvQUZsLQJocz
YR+ZSiNpVasUFSaZ9ZWPBelS6Ttt663vS+s2hAcT4pzlVvG0AKDxtW5leVVPQPLEI13395X6rksV
qdKGdCEPcJNHib2lUZHAuwc5Ri9ORvSWepix0x9i4e0+Q7dnA4ZgB3A0eKzdnE0dGXozYjXx3vop
jaThPcl5P8+kZwrgOvktIqK9EBu2ZthZrNv/GwNMyKWWeugHLRjonZq2m/s/fnsB8VQB3j3CKzgd
oOVeHzcaFsam0PH5lbcyrIw0zYsZcGzkIg3kapE1UKBYbBe3WGZIDPsGTqB6MsMXQBeL8rf7bCyd
AmzIPyQYX6bJVe2Xgw6tNUeSdS8AoLtP4FZZgUIFgztfCzhM9lqomRiMiSrl+7geKhLoYruvpAJV
+aLAEhyhnzh+cqFx7ZogczuKocdYEqBo9lVHzXFVFHb9rSudyneFbZgdpI6jCDwGGT32s0wdRNQr
93ruKdRUS28zpMJbJqIxVanSimMxZ6W9zv/M7AEFAjPcBkL8+UAvguDUE4KsVSawJyi9nTUYtVIR
B0h95cjdR6k09iDlAvHGnmPfbh32TBgNLiLCKw3j49eEOw974BQPryS07WAXU5r5NnYCeDX2tMVP
93Vmice5fjBjqmOAikU7x+hY1GYyAizLqPYp0O+MfOthd4OZurIXkdw0iM4L6m4vAqYLASkELwGn
rRuMXPM4VxDkiPVeUX43M8Q2Z1BrQXxXv8+IL5Mjo48V/H4/hEg8HD0S+Q95SGKTI7wFfYSjg9gQ
gaBXjIWCmCE6scNPrhHUf/TJEbqA3XvYd8GLthcZmskAXBtxDrv7JE1rzZgGr94HurYuDOCinFsh
p1PZbRONUxechcMoPVw4CCFQwFuJ7XTIR7yeZTFs4FtDkgPWRg3wmni7r3WLRLCHZM57zlgvTEhV
5cLkmyqI+JBXHr10rZvUL/dpLGi2aV7QYEIqQQKmVOsnDQBlRGom0bZEc+uANRFjKDpB8Vvpsc23
kUPOi2VRuU1syANC6xybMspXdaqnj2PaAH3kOcuesKedQ2BR6fCaxY4zVCmAW3ltHBIzxzBdXjd7
sXxMBg85msGGRRpk2bkvwAVOUB82UJadM4XKDSdZKSpjP7T7EBAOjtKX3aZuQovnRGbvzSgc+mrw
ZkXlGx1QrNdqhCbwrFZt9yP2oSdW8pIH5qGTJLePG6Kn/fPYps/qlG21cKXHW8l80bv3+5zeqgra
rtDeM6PR4t3HGnr4R1Q2daUDdoqXOQE6C9xIkJEVlnuPVHKcOIGP0jxWm2y0YUw396nfHiioI3GI
1aYSckns7W4KhIVNaXZ7DNzRzppIIq7g3kmhc55kt2bkmhBjd7GXLvN8z+j2cbTOErcv3B6jPf5B
0HlnOt/f6zNFpR2OC9VGYBUjSL/W0Tr0KrPWu37f9FEZA8Q7wfJ5BSsOMwDn0nACgqVlpR5F93lF
isGXXEGs89V9ud4aGXzEvLlbnbeFINd0/RGhlOpRAw3ep5NnY+8mEaKBCJX6x/dxzsuisouLgqIh
m4DGcsFs1HrAMZq9Ez3W/jwquQ8K3pr4Wx2d3+4AAMXWCDx+tFmLLoKRGrWTBKvxgCqoleKuUNrp
EAiYdVK65EdjAJVbH8V6rSbjCY3oCicg+crEXR8oYFoxnQOIOTSFGyyTxdRN5pAb0l4DcNGoYhnW
dC6SQ/LRR3a8s6bnUY6I2FGvdbV42zzjh1ajd+4+M/UUextRDykPg+322pjzGDNQFjGXiMz/LLAL
gaQy9q1qeSDvw6EunLESK+PJyqKupFqg5RjMK1DR4ZjEhUElgOsByGcemMBRs+XhrpWTrkkmrDMy
OqJg9Cy1Wow3mgSgpkQtLTtPDGecIqfS/9wco2iLnSEYPUQiDFN61/z6UpTkdSJJeyUVsAUv1rV9
HTbl+f6lWZAqmoHQyYXnA7BN2Z1KZVJ16H/3IdUslDZip1cCyTGOR1oFD23sshw5Run2lsKHIR5E
E9mMPcrmwcpoGkyjGOU9pitlQPbpwNL6mVRalR6iIQ9NjiYvvFlQ/cLi47nairENtvyXV6hrRHkt
7UXdTkuqGtjmRgrFBnw+FrxZxxRjOMMfW/hrmkwoIkaeVvVmLn2BYRT9Y2vnWkmBQX7/7BZMBFBi
oZXoxQNKiSlfa0hc4lGBTJ+0N1K1q+ikNVJKk7zK8G5J4jKn6NfF3hCzaCbbDyaMoKUCoBvvf8St
k0HsLX3l9IEBcYPrjMVlpjAIHT5CkOQVckymPQDzzJWiythoU+j2rRpyruUSzTkGBygb8ieoxl0z
DqD8aQC8nrQfRnM/6sFhRAUQ616tCqs+xL1vRRwmlySNbg0U/Ay0zwHi7ppgIii12gDLcJ9l/a8g
wLAi0CblFC2WgJ1cZ1FMhbwmZVxxtHfhssAL4PrDu6INhu3XlapArsIBNg9dgoJjDn3zI5dTizZY
Xz9ynPiCJQCAB5w45n/QI8uio1tpikAT2wyA8eQ/Nx3G2OPSaXVgESE2ua8zt5EmvBrqp0i7YI7g
BjQ37oWi6gAIh00AavCj1KvOlYVK5AhvmQoSxWjqxL1n+/J8LcwnCRZoj77qkKRj0a7joud1ii8d
EV7v+CGoBQqDs1gv3FLfN3mfGJGyN5N02otK+6kGfkNLdFJyrMoypXlUGK23KI3Mt+KCUoGbhn31
ibL3Eu3n0GunUWuOQuf9vn84i2Tg9RF8IEQHZto1GZSjUT5NUgWNNjIAfAbfWs3ZknVRihMnCTe7
MCbKAC863CvCcDj2+alwwdEUiJpQ+7oMTPhki8YoqpTfy0qkafeoCMIK//0xa6jIwWpImFoyVJa1
0jDkoEUj/r4d3rIpIRaG22QebMyt2qEKDY1DByZyl4bJyE9Uk1ADQLgOEGUVI+rF+BbpQ8wxSItE
0HGFQsu8ysBkDFIeVtDnwQcRtW5FuyxzlP16szDDvyEEcHBccg3VJHYkxmrjIs+0Up/BNUsqZyni
Hn/Kmo8/PRkcP+qlWHUCs465v2tNECfsgMaSTx0LUetUdGrL6Mp1NyIEIm1WStHzn5OD3mETNNKz
88P6mlzbeBUw3QJjnxhVSzqjO6mBudb/HKoDfTf/CT7maVGFITO1ZQ8Q6tDYB0K5n6kAhO2P0zcW
ej2RWcO2HjQlsPA+VpLqeSL4xr5rwm94tHio8hkfZWLyJvFu3cNMCKi1X0lKGO1rkakRyr+eGRso
Kr7XsXDOseIoVd1Q4iUIlghpqGfDM6jYNsVuSK36VvSKABDOem5RvwdCr4+xdhHIzrzjuU/pZtVn
jxZNsRVxPIDNcuTmXTELu2+Bhok92vf17TZgQaDyD0/YzngtvKApLTxIQUnxDlJeHYHFVAj1UfJL
PFI52dBlrmAUsGoPcN3sW7wvcY2nEvKTozCgmS8HblWEj3maZ7vMrDkXd8EQobkMfRboMkWbD8tZ
C+D2NhV7RA0BKvNEkPwXA53Ov+7Lb5HKXClDnIkIjJ26DmNZ8zK5lIFMFBUlyRS5WkkI/v7Y9QEm
/qttG+JDbMnoeFlIjV+kAIhvjCSxIwtjO4kgKrTUpcH5C44wAgLoFcyBoNf+WiPyUJayvm4Q2alh
R4ER3AH/wzA5FY1FuX0tf4Z5gAGf//3CwQJ2d8L2+Q5QF1FqPWPCMnL1LDDt+7zcaDeQe2G0McBm
iEggsk8soQcQnw/Qo32b+qTy1GcsjLNrBe7cUE9KXnNExzb4oIqAgAHMQHxzxpd1FlrdmrkVef15
JwKNiLTHwEU07qK10amehtXnfe6+9pheRCk35BgrDiwpMdNLkOtpTvSBHPSEpBWtHIVKL+Lekd+O
FRUeK0L3BnW+he5nT1I3trc8FFZ23c/NlzDxUo6Nvlo/AuL6YBr2u/k7frJcZISfjWJHv302P8Y9
DQivkZxLlVEiK2mbLi1A1faf3ZTUa42MVHbwCuo+iRJRvOKzVXDg5XtYGMQbbplAqku0qhRNyH38
pgSkETb6VpiLOnTA5nnxNX8cShq+NS/NZzn6FNWL0LXOk/o9OmLmIgM018/7isA8Am++h7EOcElB
XNeQQ0qUjKxEF5s4aEE55vtriueeujFhfm2Jet1VINPZ8USzjQhwZOIfXyLyo3PIqSXaA2Co/GeZ
DpuJGNR4D1fpQX49iu7qzfqBzoiVRyjtPkW3t49voqvQJ41z49m82H9lAahHGEls1GSHybwkjWNA
YQ7nmHR2QAPqOx0tNz7lYeVzKTHaF3p9mhcjKE2uPZwjOyHxY0NjlyN2Nk90wxGjbYY6mKEHTLFz
W5H3blPsVFKHZBvba17ahssSo0jYhtoWWgKW9EN8bI/tYTpaq6ImyYp3d1kUtxuuGGWqdD0F+iO4
KmxBczxDJB1mjwZ5Ixkk+zwNwTorSbFNU4oOgtIEKvkG+ETV1o9cI3fv3x82qfzfj8HI6uzJUelm
PsbKsOtbNqDZxf5gYqM3AeBVQOLDozGS3P0013Ry6k20qw79mqews2m8vVX/0p6foheeUJ/w7lNL
CGKobPPH0O6qx0pFOzJtHP2cP2luE7iq3P0V2XkUDM2uIiIkhuUBIF9dHZv9OY7XtQ8I0VP0kfqY
t0ydrEuJiGHMX0pC8ebe8Eawmcf1f6R9QZrh2CyysFLH2W1ZR6EFNjYZRtvSdmNhSzzgumVaWExi
oL9RxELwa+lqPiLRocPJNm67nWys1ik3qf1xX394RJggWrW8ZhgrMCRvvZW1S8ib9JLyDoypZP1X
av9ywjj7uM1zfZqtr9yf4duGmDYP6rhq0u047o38m8lrjpgv+41ionj8/6JjfPpkVVjM14Kr0ik+
lK1EFV64xGNJvT6cZrLkKmlAQSN2+Yw1z7ChgzOseDkJFkboRnaMCfUKZEkTBYTMlSaT0BkzbFSm
bzLZRq3dfu+J6Zj0vk6wU0f/pWnBA0lYuoDlgtfMpXh0xZkHmj01Wup9YjNb8BY7j8mPrNilduKc
7hOcL+ztcf1LjzmuMRBjrwtAr9E+dKP/Vryjit19s5qSQ2g5ysU83f9zxhxbgJaAOOuC4fz60x9I
Th9V+y1Z9+t6PXBKMjyemHOzsjAKzMhCgKd9D3PiPXu05jxEln3eBTeszxPVXG3mgEH8jL8FDckI
kBx3vi1wjMSyH78gxFjcNMJY5TRCbOHnK4ysu8GSudGWye6vLAVKS6jWz4rHzvKNoph7GZZfwbXG
R3/9YNDv6Tki6/v6tuw0L8gw/HSKrzbA0EBcomFomWqJiwLdSj9/jz8aJ33FLgt9v+9D0q2E7SeQ
ucqdx0kxLca9F1/AOJJuqmS/0vAFEZ4/dCC1K61M8sPnCXS23zdX64IO8ySOIr9ozLKYBRrQyPUe
TVvdvCVP/VriKDyHI9ZdScijK14NSrnjHwP67K3jDebWOLaJR4XxV1OeRFFbgYpyCs46jezSFt3p
8/O+gixbwH/FxlpADNREWKMFMt5v5QHp0lX623JM23OFp8QpDtuecAjOJu7OObGYdDmQvX09BcHO
NchDfmjW/krZHkdibXbS5j4xngwZIyjGYi+1PmhhPe2PAMqnOXv1lVeP4lFhDKAWoloN+KLhLB+E
lljEJ+LJOJgk56j4/Dus5DAWaiLTjXZILJXAv18Eob3U1Io6xuO5ETvFiUWvsrswzFdd0Vu8U1qK
llCrQdoRmUCkmGaeL2hl2tQlYpAOZ4P4u+6xeLAKO7JVYqwkJ/cI8sRuQHamR4P3v3rgXNBW5ojk
gjZqImgSSkDbTR6CBy947Jz2u2jZpuPlzn0FWVT/S1rMLdP0EUtxCtBq8506vWMdVxLaY7tJHNOz
Y/FRr1F439S2jNunrv5H4kz00XhGllh1AkPy6R12tk77lY8n+RxfNSuAYD1x6C0Fi5fMstGHGCWd
moJehQYn5zV0BCputKdsl6C3ynnz6Wfu0Zzjghbjurn9BXhGwDzAG+r6OEvTCzFoNrug54MLwHaV
PusEWUvZPp0+Bc4dWYwULqkxkUKopDGwd0AtscdjEVNMCSKhsZ1GXkiyZMcuCTGetcr9KNb1bDjb
mGhDizeRyXr96Tn6kfcMZ4eWv6LUS1LMxS/EqJLCGjy9AvqBxEf1h5LaJukcnoLweGJufayHAawM
CO1cAEp/N3bhpnlf2x5tCS/0XjKaFzypzCXPfF8aixGk/BeUMeq9YNtcufFoMJd7rIMkTNBrd37p
6esuPr4rthvYKHQ5aUHoCcmwl/s37Ct3fGOi/9V1lbnRaFPWk7aDOdk91DR2fv4syebgviuBc1bt
aHTaPRV3J99e0+FA1xlSa5uPiN7/CN6FYztEPUCrKp40n+KhcGOf+hsMdNL12nc/1l3GozYL8R7L
jI+tykqp2gksj/TVIMmDbutEohExbB4cNu84GUOieUkjliUoxcQOj6rtb0zyoXA83xeIyg0/wBUH
ejtcLJafXJsrsy8SLBaWcK/VH81DIjvtW/dTJ/IeD9BnhejO2j7VDyfa75B8ckfSE8iVl05cdPUX
H8EYl2aopNwI8BEv9qHaB4+S67Y/StJtnr8j2ebzcB4WX4sojf3DNGNh4ryraiMCvcJ+ee3skpa/
jpQ+8fhajCpQoQcCA3DggIJ8Ldt0HGulSDXIFoGF028CQg2eA1gU3QUNRnRFDJSwHOtKz3b6IzWc
bm05ur2Xvm1bsjsAJIT3/F3MuAOO7R+mGNlZjVUBKwcExfd3rJHZxr7rk+fn54mU1N+mq4fNObBL
3y625elz/ZT/fFoHDv1GneGzc3z6bU1PT7B9PEWe+bzR44vPYmx5EpvYEQmYrPOrvhp244ZjZGZL
dufnv/zwRZCWYEurkRb4eQBy+yv1tN2un56eOIe5eOP/5eHrtX5BJO0MqaxMEPnqvbSrBJUJynF6
s31iGUHREY0J2NWmY+/mtU6KlaS0SNpB9YNnJZbsIpY5JnLW6hsKAKFCHzZKjjqr9X4eF2oEvIxz
1kdu0fZUK3vq6+us4nm8r9D4hhSg5ICtLGNDAQuR18llW+so8p0PPxV9BdDMhqS/n1MauJajPq5W
1DmJ3z+r9/gXrVaR89nvejJ1zgfn3L6aye59B+N52ybo2rIbxvOrfcCyUvKAcXWCJkt8CvY0kBWt
yAnr7vHnMzn0ZOicHedYpVup6wognw30uwHtDjvcr8+1j/QAwzVNfxYCgn0D226fOmpEil24bxwL
4XWzktfjX8Q112RndbtQWQ/diFOvgaxGPByAudmbJHF4rvCr9H4tYJDBzYDRRpIeLVzXZKS+rhSv
HfuzvtJE4m39zLFIdppslAMsYv2MHsvYVmmxzywbE3nND/9Xhup6ja7zQ/cSDbxo+NYcXH8Pc4uE
ZgLs+hThKRNbWmfnBtbBSK3WfxZiAZC3WgKKC6mksjxbY2cexV4xQiL2LQaqPDU3MtKracYzgV8l
oVspYT4XBSP0p7MD5qkRyR46DpCLJzkABUi8rUSiHOWH2j5+ZvRbdzhFh/z7fdN46+RmUfxLlFE8
UVE63TMk1ABW5bfa9R5OCIXW92ncGkbgwqKhCgOD6vw8YKJnS8YeJ700Zi0bndgJbG3lU6RQOPd4
IR16TYe5x0nahHVZgA5Wvrnhy+RW36VjuilIQ3mJoa9ZAfawLnliYmcpHo3IykGr32b7MwaoHkp0
TBh2EDvK5hXmY7vziUYS2u5M2tj6VsZwnpM/b1Z+YEc/Jkd1J+qEe8uJPNt46vcj0WzDjkh3sLk5
iluvcS0Y5pDbIcbsDPQbmpVsSudwNm3DkTc62RYrj3KOYUmjLiXD2JRKnLQEyGHzab/ihh9+ZJTL
0NIFvqTBBNde1E6WoEL68znPY/m+06wNKhyEbUH/PLd5LT0mDiyNsQyAc/mfe/nQ7DzX8W3eiqQl
B3DJERMIeqWeo3UTRMqDtEJnAa+LYfkOooEIuHXoXmJ7JxMfW6HHFLU+aKr/2/nxWe9e/uaW/0uB
EVNbD8IYYxIfSbjRiexibZLU9m2umZyV9fbm/UuHkdTY6kYlzK0ymvvwmtDXnLjmW/eSutzgfLYX
9ygxbsv3Aq0aki+OHsJVZKc0I3gG92vuI3j5gv7LE+OQalGMFKsEJexeO5cEwXhP1JNO0HITrXy7
3PFwXxYyT7NS/0ORTVuOZVpokQUpvtRPJf090WP64Nv0vkos5IKuqTAWOQrUuLN0VMI0Mrk/A1t8
8/YSRduYYcccR8bliLHIIZr9RG8+rZS0jouK7MdRsNv130kOr2046BlxlEXs0EXBrzX5q83k3X+C
fy6ISQSkXwmvK2whNwLxXZBiTGmfDUYZS1+kkK1wcxp89+zIFY7+hmartKYlx1Mvu9ALioxhrXVf
9osMFcVoM9g/48OwndBm57tPvOB/0R5dEGKsheHVWa3GyO6WzutgEBLbCVU299VvtgQ39/eCBmsp
hK4KIyseUC9/TXCbki1HXDwmGAOhYUey4RXIqu6SDZZ/k3iDypDp3OdCmX/lHhuMcQAGmdYKLUSV
vVbuSN+D0wGz1IgSDBtdNVuRSpuUVDb2KaBHTv5Q3wyKNaau6TpvOnYJubU9PsabrbYBBPP9T+N8
GfusbiU9yMsS2nJQtxMe1qMd4hjv0/h60t5hn31WW0PTNqkKIi9dRg7vHk0Qs2h2ZR/MR0+1ByqS
wDlun4nlhCvxbGe/sbaJE9N8tSjf+wjGuFRG6CWx9WXILCIeDqibxaRYv6Wb4zeab0JXf+ZF5gvK
hayTNOMg4KGP7UNQi4u3mZUMdST6bX9+nVwkuJt1beenP0/docSCwGLuapYw28jwNW/ADb25jQUb
t1ykE9xuB19AhRVgAcinRz/uH+aSHIESOLdQq9hzBGSEa6bKOFOFEevEztgnTlM8OQ9ujq5KBKR+
SEYXwNd2tjKfgXclPt8nrS548yvSDKuCnIVapsKYlp+dLSDdhan2yJ6/4DU4FPY7GmyJcCwJ/hLY
Bu1d+VE9DfRHfBqO6o7SfL+1NrPm+W6yMh450dNC5zFO4kIyTIwua12lpXO5C33eVMLTIcbXaE4f
kdY9mUfn6B21Da/kvNBxMVPV0HmDYACj/oyHwZh5VWYhLJgCiq0z12vcxPaxfYwaFAXU7akn2Vaw
NVLgxcbThvnXmVt1RZ3xNlqKh3blIUcuruTVQXakNaJ4Z9gWxHjPVvn3nKfu8xmzBHXs8gIgGbr0
bvC7Y6/ABLgKdjVSbSS7XeHdQLStsJ19HO/d8DVCcUMN6AzAx8fkFTi9VvYqaYcuNlDawJPL2Lmu
4spbg0QP1Q4gtEdhVTjO+gnt5MShb1hM+o0bKs/yu/MBLFw5gso8aObaSoO3p4TIIV1hmfEh78lx
i15YpSeo/3Hs9VLMpwLz3QKiA8aMMM57zfUw6WlQKCbSoPJ2dBTXRWLv+Iiqpv/r/o1eKH5gMeEF
JeZGAzhIjEJgSZ3j9YBekAQucHJLklIF62Cof87QPj3Rx9BxhPeI+jZGmFMS0bVxlh65tfk5icHK
+vJjmPurjeKYqV01ni1vGLZZocTvalyqpCi7YIftwyH1zBTDG2JarVSAsqy9Hi3vHInwPoK5zhg+
DTu/hOyVU2Rtkow2HcFu5c5tNTsBBPcbYIlN0ia0QDcpgBhjVzNtEUaNh2a2aOgvxcFc7RYY3Vhs
aKByUtrCXh1orqyMfK3GFHuOh+0hCug4Hg1/EzY7bPFbiXT8aSj2fXkspdSuNISJMqtGxmIuyUKA
Ak20dRtDBXvPhkyovkME8cQrryz57EuumYgzSzHaaWbgurFzRETf37rVSHhMLURdV0wxgUGGfC1e
BWBKkbH4k8hSQfrOCTe1QUdM66QxUadHyfreWh9R5+rhc9icRczNNk+p1nKmmhdy59d3kLFx8TwU
nGTzbZ9yckjJ1NL38BhtDtkm2lQfvmM4hWGHG2PV2hl501ay7ZgptXn5jYXuf3wIdt9ICsazZsia
a7MjeI3oaaE/nl+G13fz8I7aufUjWR1tgmh4johDm5cEXFavC5rMnS+8yOjECDTFJw2GRTodwrXq
KCl5DOxm3eN4MC3lUV66YCkkvuKVueZCP/5XrQ0Npet6LVhr42Rk7421UgcbC8PROdmhSdJNY1om
OzNzFRNYT98UaQtUYSX9jgGioHatnojTzihqUjaHJt4UFfVP92/gwhMMIEXzfDjcrQmY9+tTqUUd
lZUyHM+Kq1KBWtsjL0vDo8DchqmoO2Hog/GcriPbosmRWh/3eZiNxI1lv+CBUXFJbEdLrGYeiPKT
DiueGi0ajX9+H11H1zLysG1WbkZwYE8QUvHQkDfq/bzPw1cgxzABuIu5dAj8AqBrMPY4KVGbwUNg
PNdbeaU6Gig9x3uL/tbRHtc9cUOPhWO5osdY3kltgMIngJ51mrPxyI7X6ArVN/6qd62VgYkyEe0Q
5/tcLlhGYM1iRhe9Oig0fN3XiydTLCmjVo0o5LXyUyZgyMg6qpVE2mad+civF+/3yS0c3BU5RvXK
2s+tJgI5BddQMA2iZk+tadJIyomVfgfyGy1C3jthIYS9Ispooy+VOhDHEGcA3P2lXbWHFE/DX8Cb
/Bai5/A+g7MdYZXmQp5fNvdCnqPQpFYSo0Ab+NU5zgO7GoP1/0aCiRbVdpRHOQGJtA1pVv2Mks1f
EADcxgyIhHwni6NtGVgY2M46YcYIRI2c1H/e6TpjovxLgfECphAaYeiN49lHs3pg95yruxDEX/08
Y+wTxWyVQQEDofwuyLFtwdECQpXcF9PSfb1kgrEPtdAWvjGfg4bVg2YL1B8P40CZRa3kl8YDbV8Y
M74WGWMdEikxwimVxvNud/gquSPnfU5+nXNKNuTXvnP28Z68YaSTZs72hD0aNDt8IGfMYZonWsY7
eYI85FGIzxCnjtTKr77TSFPy3oGLt+hCPxgzUScaRqoTcTyjWxoVQb93B13mKMkXvMbNVb0gwpiF
yArbMccbBG10B7d/Dgle8cQ6DiQ6PT8r2PNM9xnZklOI/UQPp0/z+XNnnT924+q+Gi1l4S+0FZBd
187MEJq4G1Joq/gUPA6b9Ll7kNbph48kec45vUW5Yrfr3PumIe6Tr0mpYdoCDR6n51UZMZWPoOUG
WosO5YIEc7W1yAz1dAQJhFQoyh8eps05c8/DDrm/1crZ93aBTtoGT/iTtfn84Nj6RfW8oM7c/CDu
Sy0ycKZW9aqV37PMSWvOeS0yCOn9H2lvtt2osnSNPhFj0De3SSPUW5Zsy75hlMs2AkQnOsHT/zP1
7b2MsyjlOWuXR90SisyIyGhnIAGIjh9gTvw8w2sfa9eojYaDLPe/AaLhNNbVDq/VR1OKtSslMdaG
dDyEkEm+sLREx8of7KAwGLVTSzR6DVEyHC7lOkg2l/pBEnjLa3g0GMaavJYiQAoOh9h8z5uWWPJC
CHnY8zwijNKp1jk4i1YM0wWQcEWZt4XklnD/OTo1KejYrwI4J7prjBX0wSiGRhry4VZFW5ozgUhE
sAMvI8Isd3rCq81MJa4oQDIAvigYJ7ypn1KBxERvmNdigMe7bpHGsQgAXA/y8/s233mkdFbGhbxe
HtOHC+nn+8z2d/c5nsrs/PgBzPugate6TM/VcFgerxEJ4ck99O76vfC81H6M7NJxG6co7eyXu5Cd
CypU0RZFWV5O51YU/8Oojs6BEdRKHUJdqcrh8Py8LlZvFXnvczskM8GeYagvfNjIGEVLHKBRkRhh
AUf9J3VzRJ0RYXMQhGsjXoZDW+zUcI9FWSuxeAo04Pe0cGoD3sJj7rUz4nwVraAHWi9OHa0bvfu2
tbz3an0l88/InrkxctAXO9/vd4Kz473EyqQqfTPLLiLRmqRJZYvSXh7N2Vv88aY+DfCn5mTmtm7n
vC5+7Red/7UQif3auu5TTHjFkEk1A3imBFhoBUiLjLmt1S48pQBqPrTyZy48XtTDfanmfZ/RqjDq
VKFoocZx+paYT7rAyW5PfR+wNNjgTuM8gMf+1NpLLFfStdaHg6HnR+V0OVr51b7PwtQtAUjaolvi
UZT6o00xaYehPInDISgjYvXzRnvOe+c+jamsCl2u+A8Ryuco6hhUq4pjbYDWaZ5ui2cMYl72h5dU
dsKH2u08dGM2KTEOHLLUXWCVHUCNeAuBlgc0WkbZRSNO5bzBW9/FVyG2sUexR19RaNU5UTusY8Ba
UWA/26kCY7zUe8taR7FknAngjNSANFFx9sozUBg51l+e+F3YigbEemABYw8y+7sivbtkaKGQYP0F
2T6hhcsr1+n6MKCSIDyh5BqThbUAFMrC9xv/2f//fyxoAlYAVgHsExGgVD9vQzGjNA3jQTo4x7Vq
R4vSgUv+tePYuqnGgzEZFpq/NJOLqQ3gsnRTgp6e9O3ihq/8Thv6c5lb/kGHUZJAO5/6tAMdwYc/
t96+XwEpZA8zF8aN7Hc+7w2ZSrygVQRtHPRBAwIk40IqYVj2LdBrD2gbzclpO5/BmK5Ez11wdPPP
58KAdGAGEn3hFvA3GLUxz7pcRg0GLh2vIv3ryh547s6Ec/+TBGPBArPPrt3lDOd+MSyJu1ps9rx1
EBOC8JMG8/SHZTQIpUHnRlEZLu05WfWOyzmqiRrVTyKMrssR3ItTDUaWAlFfN2ghsB20uPBeNe6B
MU+4IKJJEV4oktJrBXMq2SNvMp936Yx2Bn2dF82FXnq16497/ZFjjDnfvzE4ssXWVYfFz/H9CqFk
Rux6tufYFyr/PxXyx1Ww7R2R0qIjoAUFjdBJ+Mg++b7/wbsJHh/UyI74CIshLVsNF5H8sn4BtYw3
+zHRqvWTDcrmiMApFtJ6QFcw4m/Nz2c4qgWkqic7HrrPRDP9T0qMnmtxjny0CkrDdn1s7OPx7WT7
29x+3669AsM8V0xbbuGlcXxyns6wGWSxCLF8kSq/dHx7aAlZuW5Mnjia+ad5psxhCsJCChfWklGY
LNZr7FfIMRKCZgwYZgQYZHi9L3ITYGs/iTBKM1ilLFRSdrOUT49bAG1d/cfHcN3UzuNqlwyOVZAQ
ravI6nIoc9hTmezIqaVz8DIon1bNI3peVlVJTl40q30TRyo9rsiLm88xnvuEPlPj9SscMGtl2gpX
HybKZT/O4NYtM5LXQgCO00XEQT+bT89rvBjenDwY9urivrgbmye0fzGE/9wrO2pamZUVnjKQK0tU
N1CKW+6cf2WqvkkwGnhVdUy20cS4U5Ikt18Aixfz9mFMlLV/HhujfFaNVRJdjQtcO57nfcoPs4eV
S8e8Yvs55fjz3DtinturcTKMvsChIac3eFtPwiXNLn7mr1CzKdAByscY+tPB/8kf8/q24vnSFaih
HIZl49nW4b78/8VKft8R8+5qbaZkfVqBo2OyWWPq+IDSLDn5xcbh9qHQn/rnw/JNizElCXrrYjnH
6TnrK9AgsPYLXV3E3UfoMLMc3gMwUQj/eXKMUcljtQpEFZKxXKbEWeO65vOH1p591v4jvMsFBowt
DHjwHra/+Ev/sMkO12AxCmaRBLCZhrb2toAommgUq3yOME4/oN9kGL85B2y2hjFtZEJzIs71reN3
vMYGmX7jzo2xC3H7tI8uFhYaH5bO0atsdLMi16I7xHXtfTHDxCYv6OAxxZgMrT91SV+W/UF/0hBl
evPU/lSdGYbgXjHyyjtC7lUxxkPRpdrINYhIlgOYLFxXxwWm63c7zlVNtBL+EEWNsRvSSSnCkNKB
GMJmoA6AztiZa7u+NbfwoHCOkfeeaozRiI1ysMRzgbckRYPu7S05fJLfyI8jprL90HE+OHbkzz6n
nxwydsQ6qWqkh6CYkLXTrSsPb8rW4RDhPNbsMrI4QCq2KSAdRwc9bAcyR84fI72YHV6aLk+PJ5Jv
P1li7EeVVHInmWBpCXJvoHfyHsln4M3cDP2B0Ouv3ceHyIG7mjT3smxqEjK9QOthJBJDVBX8e0iK
0ZD8CCjV+0c4rdGj7zOSWHR9FmgtNFohz5hgeHvbzpHQUwmagUwcpe9zRHECGgCnOCLIiOIVqAES
Ev9QMZS/gFJGA3vbM9329T5n9GD+MFUjOowAnoEQrrUNDk7zVad7uf/xiQzYTy6Yp6vQL6khnG/H
BgBPjEKvpIViL3zroSNcV3DSCI5YYQSvMfpKbwUMfIdnpA1QJOQlJqbt0TcFto0gxN4e7JgGOwVy
SFuY9U9qjpA8AKQIz/ZNWoYRLeadapUeTZDYWnawvHhb+Kh2nsjug+dccPTmlrMbec/1+b/Xr+yj
mTa7f/0T1Y8f13+zt6Ovh5XYNmfqLD8v/6+j9S3xvUM5m8+QiF8Ndue4m03qpJ6PKI/H2kS+8Sd1
xiYYZl9j/Q9OcImm5WF+ljCFfsHwu1fbdvUOuET/w98/iUvuSBDVmTs6xY4opudLfW5ocBQ39jl4
rcml37ayd1I4Ro8j8DdLPDpeKxOyJATO8sHYmnMNWVOODE777SMZZIzDRRqEpM7pCTqoZcDL3SK2
qlHI6Bx70fu8ugXPXNzkacTQpQU6NSCqacrMwDiD939G1nE1e+H8qyzAiDfGWmhWphqZSeEhMCVg
2NLs1V7sdjXHvE7Hi99k2PHEi6YaRUKPMLoSEaLQAbEQM/CywYnIeQ8Gi6/fWeV/hG7piK7mB4tt
eXxq3zDGxH3hJ93bEU9MDuoaSbmUllQsUvJcknrlaSt4FQbSwQB4cpPjght200/eUSk2+dwDChfw
obgtZKWIU5Hr8rK31iKaXXijYNOR8Yg7xmxUpdykWgytQvRDg59PoJnBeXFt/2u54yEKTCfBRtQY
x0I04wFrMsCYg1rB2ktdtA7NHytn9rpwFz3Z+whPlh8cu0zDgT9Pk+6u1lS6KpF5W+T2qteFhOhV
AW7ittgf5ohP5DlxcX0+xoK/vrpbxo9Ddvqx+SbLyE1xUoTClG9kj8etbufYQuDCqbe1DXXq7S/0
8RboMxd9lGV4RcWJ+gV9Dr6pMzFShCb+s3ypURaz61V8eFvPydUG/cNmw0Pn+ou7+E2LkaFYSepQ
G0Br+bysHdoZFhHvcVaj1ADb6cLxvn+0fxHab4KMGJWhWooXGjzTiBNmEzCsujND/munbzi0pqOk
0UEyrqmSWpWuG/RVF2dHzPStqTMceC8zd/PLhTfsOj6HO/rFe/LKvEOt2cbxlXrfeMlJCpFB68bs
12XGRfn/i8/wfY6Mw1qmYlUUAkzbc/3bIAq0Yz7L/AGe/gv2hAy26gE2isPeX57Zb6LMU2Scqv8k
Uyu3dpYndKiYKzLDrGtj2x/afBc6H8+8jjCOOqDOjjMfvbV1fVJbi/qyF8c5ivba8Lfoo66c66zh
8PeXZ/2//GEz4k9S8slI05TGMm/WNnDmREXO3b5F1LxGM4Ue1d8lBauNf5Kqow5QBycafDqes6Uu
+mM686LlG5KcyMCAv9XK9SXb3vsOcNb8yNmdn3gptOns4D8aYrCT9TDpRnox6AMJ3fcOEUE+hgwL
5A+4Zzv9Fn+fLWNpWsEQFONCBRbIBBi0zHwE2OaG82LoPDKMfTGVUOkuHciYCbFOmD479rbyOyW1
c8aWRtSDWwcDaxWZZyZ+xvz3bLZ6XSwQF+1dl8xPXuD8/v2CAZYj+mGtXb6yPwIEzYuFi/C5yXnh
+nSCanQBjIkS9KCKA5rddgCrV8wx5SzAbdhxzNJ0iPZ99oxZijCFeQ1o0iHHyK0tvImevfN5oF7U
4tyTaMYiGVKWmyENoYd56QSEYp3eZ2M6YTM6LMb8tKFcy9UVbCQEycPdEb0qFDvvEVNmpIaqblw7
egC05H635KLU3vdEMM76U1/jQgsskUaIa1CtbMsVf9uLsCYcFqfdx39u6iYvI2OXmFUSX2lOCsCO
1MeCtzpryQoJ2Yu9BygEr4TDMenGrQY5Ipj3V0S+MVJuy7eSjmLDwXp80IHgJJOvBXYr7OPZfRZ5
In+LD0YUm+KKdqZbLVBfBB2RdrADWod4w/kfCTEWpz6JRV/TsDqfBa947rHdwN9zBeO+r2iwRdpY
vCamcoVgPC8LYKBYG/E12p/t3c03vM/RLR6/o2I3TLvR0bWCHEaaQKXjeb2W8ORjsQ6ZJXbmoza8
t33l1eAJCOeduj2ZI5KJZnaSleEQlye09NqVEx52PPN032vCkpefuhUCyb5OUrC1diIfqY9tevwq
X7BcAyEFF/72thTn3iEyVuRUK10mZZD4q+e8LTE3ud4e5o/R+vNw3j6iN6lXyOcnIXaFFnMgiVmr
5T7Z977PO1mOK4z9dj/ZjitEpxlVvYuzPL5tvcMDdvbg0d/vjPnZ5jjDPLW7RQKji+yVaDiXlG3B
94oTCXzFtSk2LecyOa8Am6fTojjEmnSoA6BwW0ddmwUZzo7I020eGSZGipvgPwUXz9N8FNIt+5HY
vxao4UP3eC4oRwduofHo6Ibwv4ZkuUalO3gAYNx9xeY5nmwirq2R5al0aFk/c5BQ2s5jr17+htWn
gw68Xm+OxWKzcddzoQ3mFZIQLT4xKv7B4YV3NYyzoRWpEpa0hu6gfZs+J2gfn7n0ZlB5e+YQox+7
o8xsIu50PWMtcQ9egETwdkDeNFitbmWOZfrOSyf9JXP1z+PMQsH2hRUpBZXtJnVELHLV/Vjzz9fV
2dorJWS9VGdZ/dhj4K2y7/PJOVM2OZe1iSS2Ethcdl/y62XzxdHaifnmcc7hj6WXTROd44y6zemv
NbrPE3s299bqzIMoPoYzlJ/JxsUgU0e+0GDFkX4ucSYWKgT0Pl8qcJe7R5QrDm+es1TXUul09lC4
QbMzt3b/4uz8r/15HecwW8v/0Tqyabu6ifXBRKcEzJYDUGZ4yWj3OOOPw+tf0qz/yNBtTm9kSy6Z
Il0rld5k9AttZIYtH9G1xqHCExcmCEJUF+dXGseWuV34OskPPa9nnGMTFSZw6U+GGYkJ2lYQlUcL
Y+bzrBQv7meX20mZFWthBQrHdboR7TdSICcFQPCZML+vXLwomG2BaxS1bnQKJNLZ2HyxCkkye5w9
bC6PqNxzSEn37dUtLTC6/jBpkq7Dc3JwnE4nA3rIyS9kMk8cJ5sjACrjWpyFsqmjARwhmMwBa4tg
ReXUdDjZNYAo/3RfFEEszHOPJGlnA9jG2WJja0g+EU8TTJFu4lsbQoW1bDyQ+OmQRcFGNkvDEJ15
E5zRGcqhFBghNcOW/+wl7kF3PpGocVG1p9kSfk/xpHs6osdoU3AVTlWc4c40srz61lPyfl8opnN5
IwKMLtUYjThjwhySjikg7+0dQR+qjmdCXjeole2W/04KRwSZJzpTjMRsAnqCZD6fBR66pkjg9o/3
+Zr0M0ZUqJCO7sks0uyaR9StHxzgxPFM9mRSY/R51o8Pz+eTVVJV0nfR7ExuJQGOIeXJGuujY6PE
f4KF4xIoXbQ5/hPh+Mq+2P4emSEeT5NZhm+eWCe9GxTz1NHs+Gn1jqsxsAd6qQPLxXKk14pXiZs0
4SNizLOriVYmy/9HzFmfPfG37/D4mTR3IxKMm37WE8uKbllO1ZYeX5DlR4DKc89vYe8fTuCIivpT
0JpzW6WRglM7O29Y5/N5BfwVATwPWnjCwr0v1FxijDUow67vFRPEnOPxskrJsrNVdIZ66qtobsu5
XzUehyL9+ffYY81DmcmA0QPFBEj5+YwgO0xQMPG1OU/aedfF2AXs+4IrTRt6UUTHoA5aomYaSs4r
FEsQllrzDoOvz/e54wkhYyQENI9keU21WL0QIcHsCbfkxDs/xlAokVW0FhXCbB6tr0vLvqJ/+Is6
dzH+c0R+OkfzLYysq94MV720LFB7XiOvjyMEhqzzCAAs/KHyRBEWsFagISJK0vePcrpEOyLNvMiJ
nAhxb0FQLoAppUClBvKknW3ti21I+offndcuhoWyDhO40L5/n/r0tMKIOmtOkjJvU9qvunxLPytP
g4TuTPeZB5sxncgY0WFsijr0oZwPOGCFBIC036Qdlu8s/H3ES8ZOJ2hGlBi7Esm11cUqlc01bQ8E
knwCXVigrubzcF+mO7ZGtBizoqZKqokn+AAX59i4KHPhYa4JVlFgTA4lIM5dcbTuD+89D7EAlpp+
B62P7yEct/kjCiFoHcDGea595rzUrCev6Vog1D2oNfa6JKErzbDghqN300786AAZQ2KAoaakmfNm
cV5h7cGXstRSEmJh3wY7dL64PhSPKcaqXJtAFCMD9G7T02fHehMe7t8Szy9kvfghUShTIOFtUxdJ
rpb8RouvSTZI9e585XCfHEcmWH/eNPXMVALK0PrsSJuM6I/cDArHJWSHUpqo6+WaHhq67MjjJx1F
cNGt7O4unEeTR4gxErluVYZRgNAaG2znEQeDj/d1xjAUsSIrJk1YL3XgmVbz+xfBs6S3TRgjx/ks
W0VWyfh8Y3cL50oXnv8eFuXcXvJcdKoUf7oWOiIp1aILrhmbHWnokCpjxHDmZ+PYuYNdDryNi5MZ
OuWbBHMTgaDLuZmBhCct5YczkbnmhccEcxvVgHnfNIDXgpbn9bp5ix0FgA0vPclm2MSGbijkizg3
NO0ofTPFWGvTTLqL0oOk/HbGGuHVg/u6sDkP6nTsoWIpFOBsAZzLzplIg3mS2qKhfl9KensNfwz9
MjXB/BPmAPEMcfyHSQMwose4D1KnpDUddTwMv88Y3FEWsJucc+ORYORNubRR2VotvSrgCaCNbItZ
iTmyjci34WFNeNWIaW8M+30US7EAtsxikWlVr+YDhQdt7JREFRl8CidCvbK3k2NGy+D3Yo8ZjcjL
1kq83PEa2CZFc0SeEf5eD7K2OYH8NtzBRfkKOQ/5dBJmRICRfeGkm60UUGRSclqtT/bWi53maU4e
xQ90Al5newxfnZ94KZjpLOaILCP/OGwj7Af9erg6A0mfohn6bKsaXi2Hv0l5GdHRf0Z2mXUVxNTE
7rznZwO3Zjr9tnzhyOTkQz6iwQQ9tMWwNkrwsnQCIBah/QVlb+31g0OG3sQfpnZEhorKyKhjP+vl
pNK9g+VjhGUtj7ceRpSs9j2PIapE9yjRQx1RQrmqOxspGIpbYJLVlU285DOchdqcF1rdSkV/JyWz
vVmyZp5KfYD4LdEUqn8mMvCu1Wh2CZE9z08Em1soyvfJEzcfzs6IMZu91DgiMu34/XOwMtu0lUV1
VfUSDtZxzgUhaPDLSPa433PX7XCkXmZ7tgpgsSRWgHWDy6JdonKWwnb4xnzHkZRJ72LEEGM0uvjc
CQlQwQ7x2QuzkFTtmcSA8W3nqkgkaRE5ir4M6uOTMDzUiteZc84PuC+qf+JaKPVpyGJ6q2vRLl6r
aHMG/khvIEcYuEbBi1unq58jhhlrMqBgeJEsnKsazU0xI1JiNzP59+W5UWxRJVFJrrOF/HFdDq52
Ouq8OG/SQxmRZ4yM1RmB3qkAVE6/ooRED4uQ95RPR5IjEoyNCbES2KhiyCjmigHzlCzxlBMssTEW
vxR373CHsngsMcYm0bJQNM70Bp3uF3YM0/R451zdC/FtjmGTebQYc9OGWJpjRqD17NA9D7mL3S9O
vlm/NYNt7kk+X60Kt/H0rXYBeEHi8BIPHPpsZ1Z00QGyXUF6Mqd+37h4hu6rA49BtierScuisxL6
CB2PwWIeubDfnjxH4Y6mOJzcX/oL3fNth5vqoJJ3x7yyzVlXgF1HOVUMZ118zK/k0HyGxCv8QLUB
re1rh/ucTgce32LKtmaZSYwOo+uNXk4694S9GMlK9zKkyTiU7j/sMlvDKSINe1upjaN+WW9jBe2q
8H+fCe243fzKsQDb4Xi303mjEXOMlclzPS/UCGqeu8/qV70ozmTBneW67/DJt+zx6O09W1HVqAMc
PkzAC79V+7pIW+yFvn96nAfiZk9HRK6tORQx1W7v8ev+l6dbHEaHxBiOounOZUHXGVycxnD6yE4e
DXV2Cdy2JMWztUZTVOPnPBw8ruAxNsQshTxraxzb6QQnj8xgrtD7hcQeb2iGo1FsPadRLtdrQu8n
+RXvh1/+/ePjmCK2fKNkeqSIPS5mHcw8w0s5ppYjXGxvlWkkZaTSU0LfX4LC/itA2e4zwJEsdg5S
6wUpLHIwEMwx/VFxtsByojEAoP70TKW2aXujo9pxXHcL2o1dr7LIq842ACXRarrb27b7unmcFRrP
4ExG7N+CzXZYYQ2RbGk1NTiLo7lDpFR0zgdvFnY6ZB9RoeI30ky1aDH+lYJBoCxL3hsFOJgBVBnl
E+y7sbkdhPS87rwPt5drRA7QIVEXJfQ8z86lJrZMcI7IFqMwyXWzeQfIWAZJCDGHJcAyNBdyPObp
vvDj5yHYn3gxH89Qs21WiaDXl4aat4tXrQMkOy4zPhDF/agP271/3pQs5UGo0G0pPRYtvZTrsiX2
jk+Go7LssGN2rWSzkRGLdYu1bpsPid2ifod5rt7ByS2VB25/Ky8eYrFrxUQRz6kKkoaPjLFLMM3g
26H3wWvb4r0VbM+UpYmxVFGV6jQnxxrdzf5D+0BBjdYJ/8eYiG2b0jpFHMoa0pegoBU9t9jK1zot
Von1wHi7ELNeuKJ33xbefJA72nUDUB1pVxIleRicQVNpAB7yeCa/a0A1AXqI82pwjC5bjMkbRVaF
GEuVrJpEAal4Rv0v8RW6SLCpxbRUdsqnjNo2ky0sTQFaiJN5wmOyfrWx922xjzyHi784XbYAqOd/
yTFWvjFys8GGd1pIoBOFu2R5MOfq7wirCi3HX8TE3/s7ztP4l8v6Jsp4d00hSlZKl5IM26U39wR7
eMQy+y+uhafB959C8U2HsfBVn7ZKK9CzXAKcczsPHLSMU0SqC7a1AUePS3A6m/NNkPocIymsAWVZ
nAIQvKAdks6/YUCTAmhSTxnvCp4VjNM7HNGfdmS+iTLGXsRMUqOYEMnnJUh6667Drs2HYC87IuD0
7V255G0O/YvV/ybJuIClWNanTsQFAmCmIubDikLdAeSLw9n0k/kPGTZaPAFRb7jQwOP5vFr39uAh
X5Sv+4iuGeaOg3KE5cbz6O6sSlA0ORbocjDPe8sO6q8kIYH3K29cDl88pWNDxTAR60ylK6owNxQu
Nc/D6Lk/Jwv0GuyfNs1cgWfAa++Zdqa/z5KyP2JPKKRANXNISWo4AdZPnyIOVzzLxYaJRoDV00ZL
TQl2rcrkqM5Q2X3uzJnuIZ3ucF4ZnmwwNiS3krBD8Q2GeIlRv+jlvujd3vo7poONDdtACbNEu5ko
5ygvsEUbS0bfKeTWFRMnkV1jvHyVztHbcwb8lnOeYe7z/k/gnidjTIpaLaLkCg6LVbp5zxzYkGq1
elnhOfB5bbWTIb5hmNhyaWLRKevsl1izKhdFjP7QCvhl2KTgAdIEGeD7LE06WCMqzJ2dr52adjIw
MoXaPmtumbsaloDF87hYpjVHHCcb1TVdMei2I2xZY1H6gURQnvSeTss7sFHte24Dvgz239p86s4D
2pNDr1mGnr75CAF4arqc65vStzF55u3JtNJEnQvksUM1R2fW6fP+WU5Wk8YEGPGQgqgH2DgqgMu1
9+596vPapw29KG1mEMaPZ8G7T3Ayoz4myLwzkpFmepeiHgicoqXqFn704C+f7xOZkpAxDeZhuV5r
1RIj0DgePecKfKq45ETNk+mLEQkWSj+pL12s0ItZrot9/FL+Rn9GWNkf3KXIU+/ymBAN0kYWt22k
1owoXAPGFIJF4DygQehMVtQn9XWXc3BUnFh7NSZGPZMRMfPaXJXoCmKVi3Ftl/d6TAYqhqJpAP6X
UN9msyVS2EiAnRZpm4OBiWypJiaA1y7gZScUBKMXHH6mBGFMj+GnldHG3UWgp0QkfjmT0y4DLup9
YZtUoTER5k0MpUt3bWUQuXjHJby1xn3LXiNXfq0sEs1rDUn/Drx9+YFox7OSCwxxe0XYWxv/APrI
jW6tC+tI14QBRiJBfmX9Xs4IwkBpRgbX9yVOixL3DhnzW3WChsIG2AUxd+0A210/0ORdDy451m/S
xTdUGbVlSTcU2WRCdkWWhKHs6P2BsaP0HyMYb0j/wrMZt/D/j1Mc0WIUrceAQRpUoPW8NIj3VjwY
fry9ohbnXADX5uwDF02Ae1v3gBOIR42bR54+2NEPYIQ1STBB10n4Ac7xLQAOIiIMH96wwfN5ppR8
fKiMvOphmitpATpLYL8UL+H+vj5M6tyIDUYa80S4BtcLPn9GnCTOG8f1L1yM56lczpgHRgibU54D
TEPCWaHb621Oollrq87qJcM0rd0Qad5xHMXJ1MeYIj3VkZINYZ6XQQ6KNB1x9DzBrTyy33NnoHic
MQ/yNVI7GRtiKMQT5r0tULEX6uP9K5p8vcbMMI+wavRX6Yy8NfVqMLKJhfQqkV84hnHS9RxTYZ7h
rpCGEA0EoFKgO3mAOKR2tpy5Tws/9HimgmrHH+oLHw1NU6aJMSGGmJ5nmLPSFBCr6RINV0Lh04dB
5JwcFaw7ZNgkohVYsSpKKsjQfqbj1TE2KkF3OWpz/+r4vjliE4nV9awF5mBQjrx15qAWfrEfbHKC
S/1x/f/Qlz9tbUcEGQMUnuRE1kKZjndhhOz4rjiqc0bn6RePtcm2dWNEiTFB6VmMrSTBKUKVkG04
PVRANRjQQrJ8EFG5hn2N9uISdD90l6fIHEFh84q5WVRmUOqA2HeCh2G22i/8L21u2rzro+/FPUlh
TBQQ6K1kaEFn2S0sDyMBL8NOsncaWhbvy+S0AzI6TcY0RZGcVKWF03xOkKdHg513xTyjZc9msw10
7Wvnm/Z9klxRYaxUodf5tUwgKs7F0W6NfVdPceR59iw7C95JTprEEX+MtVJOcmieaiiC01IcA2WT
HwUNVp7b4M1TbsaGqINeZrEJGy8i6dDOhc15Wf3efHXIXZbcLTm8a1MZ56YVpCJOrzjD8k15wdyX
qpDaJU/urICDXwMKwzfV2Q6Jdpiakpshnnymvw+V7f0urrEaSRdQf65crBQPN966mSkpwc6pYfcq
vuyeeZ3H06/OiCRjXwJAgmYi1gfT1jEYzcdXWM0vrIF45l4kR8dVxr6cU8yKlpWGo3UpvGtRE8FV
X/yP+1owFZqNrJiq/nQJ0BIp5EEHvSuVWVTPBMxTzsUXq17fJzPpr6FfGwvHsMlRExn1hmNsmoNs
ovN4Nmx8/mjo9GF9f5/R5aQWZb3V8f3SdYAfTZdlNF7vYA71Ph/TDu6IEUaPI4BQtIEFQmhyt53k
MVyE60G09YZc1jtU/jfa4cpp2/+LofpmjlFpo72cY0kBTQ3g20R0scgZRejfJlmcSvLxwUUVmJQJ
XYEYixLOzWQOU8Ui5zagkneBZ/qebdMnDXMVNVKx9VNhh4Cx5o9cUh7+eGl0yzTR0Y/c2w0gbeSa
yhhLqK0A+0UBpgD8b4Fo/kmy5fn1ggU5PUk8f3e2ZfFfvQEjsow6ny5Da0VyPMBThY5Jsf3yZPvN
0le4hlmj+nqPQ0aflRq7eOQYpBz9LSeKlzlYPuI9Ykji5RMF1gf35bX3JDsgT4vFAh2nRxrawIVB
9evjA1hu9uYVsdQOhobz9k7L1+gQGBsQIuGfmDl+2VrxNVi0DRYoAi5DmnN0h37n3gkw3kQjAmZN
pHcM1tb5WlZIOLcL+0t5yJe6yyE2+Q6OmGIsTqe2eimfwRQ8zyO2HiGZsJFwgGebl56eBEXEyrZ/
ZJfRl2A4tabeU1JAwTFnRwU7KcLEDVY+RfbxfRvgtjXROwz6Y9Sf+oVYLIXxjmaJeJybn5o0taNf
w1oo4xRqZxFLc4/O27BUGs+yb8//6UkNCXdi6eZq3rtUxjjVglFLsgJytEo7OCdv/jg/bc3MRlYs
ih0fRjGwTdkvgEoBMd4v6Map3TPPI550Bb65ZnOZYqecpCSCbOEKOvetwoawYKXMMF2P+ibd4/Xx
78KoEUnqPI9M1lDFZn/uwXmQEK9ciDER4IPM3AjbOnztteF2E3Bu1mCMVRicMG4jgOBSncH5kFLU
XBbiMsIGKuBVfPCySdPpghGDjMVSY2wKHVpKD23y8b7f+j7APDnWh2P4Dcb4JEV0zTUDRFBATQEh
ijItN//MMb0GY3iQqpfjpg7pmuKlZ3maaLt4yID7ysPE4JlSg7E6jYC3U6jAzTP8UexUuZIQOPx0
6J1zbLc08x29Y3djp53Rors3oJ0DnR2vDMwlweogYyttREB3V/OvHUo5ga27XM+UY8cNxsJoQVOJ
wgXHmWBZhxPtlEc6d4nxEzsTyP9mxg3GvMSqHkKxKa0LWR7XcmaLHwVK7FhhSjTn38WE3yLPJmuL
LKuNLKGP9Fs1S57CNQAY94Bv6oiw4mV7pt2sf54Nk7EfUXZKiy6HyVrDZnnvGSLebAmM02jvL/+l
hzzijDEemMntEwHoOrSJ8bQdEFLjBHmDYzz5NxmTcb1aspmH1Aw7ye5qoC6CBkkH+QLe9gkuJcZu
NJ1sys0F8o8Rq1uaEfhHKxQLllw7T0/mjqaZjPUwkjBRYvU0oKCE3hlAU1EQbvgtvJ4Znr01GeMh
Z8VZiBXI+vJYrVuS+QUBHpHMnWee7LoYOSysgx+oeZalLc6un51yAmcscgXXsOxgldWk6J3iQnRS
reAtfSxP0cZq7ftafWvmu3ekjAURDCsP4h5igmQPRkR1W1lik/LZiVzAqM2D0g4Adux1aAyVIze0
TR8vaghfgsY7fKQkriwxRqaR5DTRS2h9v/C80rZ6rIoHtrIwR4UEWxXvMz+dUv7WRHaDcTJIQ66I
kCckKNdYGDUHwvP68cUk2F1mzT841KjQsEdtqliDoSsm9nDfAtqRl1I2stYOxhnuoOLkawWDgjM/
2mb2R7z+QJjDoTalK2NqjAgPSOLlrQVqmKohmRPZLz28E26EOpWXHJNhPO7hnLfoSklvToNAEuBB
+v07r8Y0KRZjKoyUZqcsyjrt5v+gwT8ChhvA6VHN4hbIJxuwx5QYAezLWEraAPxcUB6sB6x8w1y7
TRsdET98IWaxsG6Ud1dTEdKI6O1HjSTjrGVBf9LoXR2dVgR/qxPFSUSA9METQh4p5qnTzCEDxApI
0eTu0bGQvuhIdVRTUHv+OB//NylkJw4MCdmLC724YHbaKwPRU9R1abUh5uF3THZHjQ+RefAuQEEP
zQqc9bMSI2RLD5PFJjZfoNcxJJrllOiit8UlJW/MDbQYB7ekLxdfZtIfHP8Q5j1MTnJ7qqnmOWun
rgmoY005/n0hZ4AE7MczxwGdbIIxVdNCdKfp6KZjtOOUClokFBWcakxQQ1r/i7TEuUv6u/+0X99k
GNUIrboRzDaD/cJsFwbuAZf3RMs5PG+MQ4fVBlUapNr8f6x9x3LkyJLtF8EMWmwhUzKZzKTcwIrF
IrTW+Po5wZ7bBUbhZjyredaLXpQZPd3hccLDxXFyBPEOCc4B1hVFIDs0YbjbCq1evgu7fX3IxbHT
QjQEBBIUwr3rEqalcTOCBx7ZPHLnIC2wZ+V4V+c4lyIJai9Elgr2WOkpRKKxGVQ2b0fJzXbKsdvy
qMRFuFft2zqudsUuBVKnQup7Th8GomN6qkCjvDlPHkME63uRf1/oNEzynHZdCZ1e5kNSmcY5RrRE
+kbtD9YWIWH9Ev3XCekxnFRWE57v4etPL4AsW0VHAOiNNmBeYGhFvPmGt39Nri+0UnQ+UMWoIu9H
m7dOoVVUZr2Rr9ru86K9kr2w/w+bYVnaUbcpp4gqeJwgdD49YZ8DSTHHdrlPDskVvCqs1sdVzqil
c1DAEbRFlKcC8cYXt7/Evo0wDyu7UBN+/vj8ZBL3r4ckv78dBSB8E6ACLUMc4SN5sRFrbjRruDIB
ZDUm0SURjOgG4i2ecsipyUa1lnWkksFeNpwVR9lZseimHvP9varRQhL1IOnERA50KAUDKs8xBqgw
PMVtwVPAgKq1YpeCDlhBxqIXQceqyu9nTAyzvPVbGcdY9q7lu/EwvNYV2ob2wfttv1+rI36TRAUI
Y61yXK4rkLR/Obnv1/b5wXB+/TTx0geJfWoNpsKMjFfOGmbeBF7QDZUUV6gP5vNhURWBMV9V5Gqe
OLOwqsHSQabrVPbjpTyW3v/Ocn6wwGst3kMNDOQAoibJPBoJvxs2mqZMSOSCByC7/u5K1lubr5N9
9wNbQJjcfl8TTRSofJNGwX9Q5nU6jR3/laItsJIMJ/yH4Tbme2DG7gN4bNKvnYOvP+o73cXIX2mB
f2Wzx1Pr9mdee/qoIhQXwUIhaOqXGyzgLeqVssuHkEf1bH8UnUpGIRxRNQ+Jm09jSxYxMSQSMKF0
/yaR+sgtP0XjiNUd1/QehWFNA98q0sHoeZqez4irn9iJlpVY95tE6nROPRcHsx/zpBR5lGz/SpjP
kG5hLjdeiyS+SSK4vrBmnmYzSH4TeFGP/Oxpnm3x43ljdRvj+oF7UCQEgxa6RVm3lLxyYaiiIBqo
DoPiCS78XXBdiBKeeSkcSjFHt4cTzwfQ6ThYda+ZuCFji1RHkZXBpEDl6a86ugLe02fDs+LRGvYb
LLsBJbYVPpUPVna62D0rbbjW8v7tF1IfoQ+zocZKLPzCbofCBFZVHOFvc+21DrgCYRrLtPRDJpsK
2bWpv4ORsWf1va/B57cfQX2fKpGTLORhJtBZKyaGd1GTcHUzZoZbxN5/OPnie1AXeBwHRlEbObTF
q7u/iK/Z1Xn8rN5Zz/u1Stc3jaire5hnhHYhNOp2tr0xWhCPo1rrn497xZTMEIONpZscDUwVIKL1
sML5iD0lcAjuSUs2FrNqvPbo+fZ7qLtdTHATqz35zLb9Lr/O76oNHhawXbZmj5FHkjPa+wYjgbP2
5ltKpZteuMYXm1QgUvfH6S46ixVoAUP7Xt56wWFEmgCbuUJnMrE4Au17zf4jsKd9986CtlWg+f3V
6e6XWAvC0dDxMyYUEZEF8eqN747Ysmpg9RoDRknAfsPDaMa9IShSQ00rHvczjrsf2/3DBokJ5qDb
OqYtlKJeDmIXyjXXfQlykRZPJVMIkBYfLQ7jHBjosKBckDN3jX0Z65aCFKQlIGPii76EgoU5Ocmu
sOZNYL6f3LA0FbTe3KWpWdgIUkvvshs96w6cTVYXgQ6LICx51KNkr1vJ898Ur755GwVlZVPMRqji
zAFPX1C9wowXduux7y0GiHyB/uI20eIkAMsELO+fJ6E0Mz8wdf8zs4PYDYsfg28Gs83FJtZpGLtJ
fmM42EpM+01LCsKK0pB73of9kYziLS5y5Q85QpfoXLisc8O4vWQKxDBwmOaCRj61TRaHOgGm9Q/k
OddtQo8FmeR3/+FXkqTyhi6IikY3PnEd1zWDBqumk2uY6XCn+j/4vaY5f2O/hRzKftoo+LAe5Dy5
th+byJLw6B0mfskQtIoEC0GU9QZpHIywqYn1yAWf7Dr3NcRtcFvMWnctwsPfdqOQHRnDVvF9iOms
1nanO2nvg9zxYP7c4mbJzU17/MpcpEdmsmTVE39LpkdtY1kP+r6D5BFr0Z5/+W7wEZvzaKUAIOYa
ttVDtxBGPQQ6FVwYgkHgTnQaK8K95QNmsDzpwqzmr7xPlxb9ilYW5zst+xDrVaCXZB73AhrZFee1
9lgJDJb1KPxWNF9R5BJSuBOiq1dMQ6PfBe0X1m3/WEtpfdOGxmujBgMs8XdVs2zxl2+DT1suMaXc
bTl780FaXaLT+cyQunrlLj4XhcW6mFfpEBEb9lZ60g+dK760d3b5+MnZH6HHXF+9VoL4piYVQmZ6
JtSlBoEgJRDs5th15uWzewdWMdeOC6u4uFCOgpCmyXk9U4gsLKV6q0x3G5gpuN4uzPzgGgHjN7Uo
EOHnGEMIGUSVduuSLadRZWGw2DBVK3G4hyzaz1Z9/pwfN5fc+9RI6xDjFiASbuDyl38tTgO2DIWG
QfyHvEMLS/35xOpAW3vkL5X8+veFCB0sHFnVQkRnfW0AxmubmzHa/rkBf6b1waK6WQ+dkHfS8bLm
BUGnjkSWKFwzYFblqu7q0hyOxa/kmD3+DDe7NrEv3Qlv3j0paDIsudYSq4oLudShGLUuFsoWcsPD
/qW+IiEl7ZDIsC5oImQcwJWUzTdR1HHgg7GOGg6iEjO9Cnco918+GEd8FZEX2lCnIPGDutR1iCjt
46l/1hyMyl02qcfKF64/UReCqDOgV3yqdPKEyKDeIDGZmcknqkKY2yM9hKJT66bwUDudnVwdp8QM
usudBzzzzUdWT/PaUZAElcf6NBSQkJrBUVn4aaSFvK+oM0lGlYklVabNCoJW8z6SKOI1JuB/Mk2l
3yRJ0PCtTk6b++D3jo+m3tqzPs8DmlAwAsz4hmtB11IcZVpJKeJpKiAuMe23t9k8eWCfTs27xw2z
Y2j1CbqURQUq3MThEm+IangDH19OVxd0156/kcFwguQ5M/5a/Vq/TUk/PlMkfnUl/ceUqjVmCIbw
0r4G3uiAYvXjHLJyKV9vOxoqFxrS78xU8me8DTSc78iU3pN5xwlOhF3tO32/czyM9/0yD755tzMJ
y5Cq7s42Unkf6gNo0X4EYCexGV93DQSWv4eEIAt/FfWaqwRicT5z6mbveQ8h+Ht/vloTWiE/rVZ0
/2qIV13KpMIabpJiJW1gg/3LS4gksfl8txM3/h0jfGKpRkG4LnFZXaUQg9PfCVhtFY3nVvwRcBZf
e4Z2uG1Jlu/SjP2apAYBOuxw8q+BSRahOUZsbT3PRAs4nnq5Ff8ChldMnp61SEMS0ZAiCCQZrFLW
7FGLxN4QH48VDszK5gtI5zDtWIzmWFkozbAcZi0mXYqjrJr1uJ2aBuIQRPWHMbbijXX2Mca2vW3P
9aP5Wy3qIvS1ougb4pjawwUNipgYvf33V2/apSLU9Sf6aQTCLQ6K2KNohRfBU1928jv23m+CE3O4
azXGXoqjrsKgFdVYJ1CDpbipbZfyZnIDy5nc12q7a982zPHxNaZFHLPfFqSAO4sHHSMSUBCF6tzG
+h/sICKUkd492R1gker4YOpOZ6oOy7Zrz6OlaArHJzEJRD0NhevT5OE6xvLGZDBVluszXIRuU68L
vZGKEiZtL4MNcgo0GDAgZPXlvFBEI4ou4LFqhnKaseYFAQyhqgTBuUWGKR/0A8gjsJvvxwWrmj+Y
326t5r/8dnR3utRH01joAQxodw6HL4esnccK29eKx9+kUNCRz6JS9zk85Ml+S2MTe5qDe9585E30
TgQ22Y7FCm/JX/zz+vvXJ+ky4aiPpVQbsGdXm4Lpb+eM9GqggoCa6yfj462WDCTszUBdRUZnDU3V
E8+1Wo1KJly7ybL5R4HUq+6Ke0t3WfR9a92m6lIUBSZ924q9aqQCudJsPthGGJp0utNuEhxmq9kq
Ai/UopBEF9MW+zNy+MaLnTj1RrJs8JYxHgerUd9CCAUe6jAOYtNBiK1XJv9T3VyyZwYAk5viD19Y
iKBAopfLOU1qfJ4BvrAJnGtjVpa+1d4Ea9eqTOqXdW//LY+Gi6rkxXrQ8Y1QT5P2wqa8LzOrrEqH
M+ww24+z0w9m7RqJDWJ9scTkphQ7RXd/W+2v8PyG2jSk5Dl2ZkhIml73jYNR97IHqpCJ6S4wn3wP
Mw5m/v7wgGKyHbsK6KXUa/SCGbLtzqm2amF2W0T5zJ6cVcBe2IYKA9UsLztlioVrqZvJsJlnC6mm
yfxUM8a1zjopGoU5RqXgqHD4CrlohwbGSjfhebN73FWlyeTeIx50y9RUrKKknZZFE0xN8iLH4zYG
2VlveofD627HZGlc6+FbYgA9GBNxc4ZULqQdx8jErsvYkl/8ZxaF3GpmQlI0CbkJcFuo9LpztQta
qYsLHBsruJPsyvO30kO+GR9ksnS3xqMW9TLUT6SPxFQfbzvv+n24EE6d2SjuVV/OKwFRDOiNjyfV
OiHafWiR26qd0SLV+Y0tP/zVtfFbLE2yUaZC1WIblnBVyk2+ubPGwJL3aKsgy0X+qgC8MPBXxXJx
54++0Eq+AAOjkeXYu4WJ9VtGbyP/v2eSn616qCojyQR+PDTtUPZUJJBP+FNN7g1XdFQLD96HnybW
ie0unyBKvf311i/E39JoM0aiX3bZ1AhILpGiXLAb38mIalLa6CNgyFq9QBayqMjJyIxyViRodjzG
ga0OjiyiibZyH9u3S4K1MB7rxlrPiywkUhgW136uzDW0k8zezUXrsAO9rTM6ooHijf0xX25ryPh0
EgVkcV36xSwNwtUdvHwjuxeesV2b+bko+IqyZObSARJqzp7uW/DLJtigs92zpgbXMXlhOeqtlYex
LHU5LGcjTRc5KBJjDBLd8mxy9NWQfSGJipPaBtwFSjMKSCa92OSlehXMa/VYWFv94P2wrOS0uaTO
BdEnq89mHTcXoumwqVOGRBxaKLl/O76516kysUnRtNJNaPKkV/+8YcEW6wxQQdScZKUvt9AWdlUE
i6/M6DHfk+n/y9Sal3jXvRfvt71ytfAAVoj/IAq9XT4UtFAqDcjkPbzQ0Z42ONHRqC3Os5pyl1rs
JNpqPPpbIp1E66Qh10IFbvoE8p7QQr/87FXb5l1nPSu/jtQf9/lCEoUpcf0feyoFWClQ4XAJOj/1
r+hKOuau8aA8/Hq4Yqtk9zhuuBANQsVWHVC9Yr1viZve+iEU1IhFK9ejQHwJrA71KXVzUPq9fH1U
QnGKXg7GV2WcG5q/RAvqukhjnNAWnfvuW7s1zAZp+/2ASMPdqe+o0jEkrr7UFramwCetu8iQxo6c
VOGEBdfTVwuafJ1r5itbYpmTwh+xCQ1enyGrcmqXLIV4yQ+TpYObuTAxRCd4IHF7HR3n2ZNBKYTZ
GizERenHsO09y9AsZ6YAShFlVQ0DHJ/8QHzsvbHUU40Dy3wxEp1uuRAFRwJa4DPfgM4gspc90CaC
dS1+LnFH5o71f/VXCohaXxBySYOwOLWOe/e9Uqyy9PQ7G12psRX9DcO2ugAhmQprCsLdqPJw1z2i
Q7zrItOwcENufGSbbvvpV7h7w470hsyymWSliMiN8mQXu/DUxJj62m5PuV1ZnGK2noUgcZ9a4RGM
m+nxg9kV+7Vh49YvoFApyPxYVbsJ17R73GPry/HUWO+Rmey2hBTeSTe70hTd18cLc+qMEYIoFAwF
2ajnfQAYOtrox22eWRfYGs3K8jt+/fsiFPZ7AatbhR7fsXeP6FWT3NItHgfDMRx0TuHVdhnec8vq
vR1aQL2fvXX/cJ95HTpSH0Nw+IChw5s9/nTXO9h4nlqbp3HwRsaDejWzijWsKnkNoZGf7gqKmlbj
qoknSMVtMMCcbke7SWwlcrnUHLbG067GuvX9mZVfWq1JLwVTR3jsQ6MVgi/B/Fkx88jEwMfLkZ9A
vrDrXvnqiNF6VkpyNSpcSqXOchWkhlCBbOiKzODL6Zg9JIElZOimkxlHazUsXEqiTnEWtSqYkogk
A33uspW3Vg9b7iRHOGqvt8/xah/oQhjdKQRe7U4uEgjbYwQpqNzkLTyp1yy0u61VaLhzKmeDlWCZ
fefcSdYudzY42Kpmsu49UqClT/Pyd1CnmQ/x8C5qonQd2txDOplWuSMsRrf1XX1JL+VQZ1cI8mrM
jBn6YozsdKqsB2y98jTLMXe428h8dmyxSsdreLGUST1Zurbow2qGbmNnvbsxigFo2N4xOdJZLvrV
iLOAjUpO/tdF9+1F8l5BOXjWLdZNTQKQWx+KChqyeA5UfCwY0DgdjwlmsdGxGxqkrfWDXbMkn+OW
NCouiPuiUkMf0vzaxHT9btd7P8rdmeF9a2He8gNRiGJEfZu3gSBcxWTLPaAePYeWz7EmvtcGhNSl
GApClM4Q+1wnvveE1qQTWpO2D+b9swNqJTAK7dmE1KxvRSHJPApxE6fkW+1b21ZA/PCI/upT5YYK
+m+ZWZW12HWhH92EMQ5piglwiAOLkuHme4xIYN8MmiNun+HVEqKqYupJVWRRUOjYQ5iVUJDAYHgt
5o1G0rixNb8Pof24Qwk/RuzBzOCsRcpLiRQ6tULBhYUgIWrc12gi5tCwgMckMmHnM8coaK/64kI5
GqDKcO66gTgJrCjnlgIjPt024CoeLURQeFSrPYdtA6Jw5TqzOirPYNzprAgLb//qJlsIIv65AKR8
5tM46qHLYNnpfWHVtUnmaPdMVra1qH75fShQaoNQ6/0I32ff+yai7N0dtjsnp/OFsAcxK0Grfr5Q
iwIlTuLaeORk3FXaz/JVwEKITLAT3kbyhMmbyPI8CprCsG9l7csd9u7baTYruAMqyKA3YL4eWGpR
8FTxhQGCAxixtMFSNNuFpz1yO8AEq0BITssfoL6wHwVLPAiiC71VSMbw2F+Fh51oP5Kb97aXr2ae
Fk6hUj1hRRnVepRDDBLKsvdyfHs7bTGGgVWnBwcVyUdrH3q3RbKQiWaA7BMu7/kEngEGyGONp6zo
hLUb3+3L2MRj6P9oSJXCikGvO8ngIe7phTPlLboL0LFxWyUGHNFtLqFWja0QQ0QYm8MvHl0TVi+y
PGL9ZkTFWCMz1ZpiUIgUTFgkk4DxFy8q38PduHW3v+4jy8PFCPIlCwtJ2fmz1YhzIZMCJ2xwlNsw
UHGKMf711h+mOw4U/6zY7yvo+tPZf6tGQdPYjmJYNUQMRjdB6zebpYvl2shV+RaruYaAwS1ZFDBl
9dDrGV4PV5DxCw++uWM++tbd4bc2FBxFYq0IYaUR6MPb5OVYOccxBKmvdJRfslPpfW7YUcw6uP+W
SeESdhzV4K+HVkg3vtSi2Yam5qQ/gtK8IF/NuBvX8fa3MAqbZrFVwzaFgkTYMdrePk2raWL1X6dT
eQqTxm6I40SCLpr7jlbqh4dtviHZcPT9FdjvZjHErYbPC3FU3FLq8uDPCsRxiCZeBqe8pPv6CVwu
NkPQGqRrKI4ScmQZzZuUX/BDmKcTujEwxmv7r/eZjcQ+5hYZUtZuqKUUyhNGTBEkWQcpKCUYSOrL
piM52IfH0Ga1p3Aph3KCOK0Gaaog52uPDMhGrlv0w2Le98cPLFJnNYOuNqcuxNEXVSLOoOHPIA7c
O7YbIJ64uifN7NDDcpzOaFbQzBMZZTAfmtfpvlTMe2c61FiaipHgTX48V8/gO7pt6tUky/I3UZ6T
YSV0FTbkg4728YoJexPrYNE0BEQGGemHcWCcO3kNu5YCqbtMGbVEQo1dRPQheslkym+IDrJPVBgG
53gyo+NDYaXudfvwADr90YqfkONTLDC0ZwYaWR3BcXLzzkLtjMXSt4YIyx9G3U2lMnJiXeCHPdVo
AzHYfINr+LYUQF1EU94V3VgSU7vHxkp5U/L+YTYUXlm30Wr6YymLuo16Y8wbnpxTNK1icBAZkNze
XkF4y7/+jJ9Vs9iWGLd/qnxWCxrLiuTfF08BuR1GpSc+LmHnvHGXOrf9dTUbuVSMAiAxS8Nm+vpK
+5e3EMufHzTnAG+NsWmemZZYuwU1zTBEA9vowB5AWVFrBX4aEbJc624HPifRbclH05ODrjGC2NWI
cimKslvPd+2UYyTmugfH4NtbboPVxjG8zMbkMgNeWVpRJgT1cDgqOUTx3tPxXb4mLgNXV1t1lspQ
+D0rLcbOU0goL72DyQJCKMHwg/Ur4venoaDbIAT9WgARNsENLGzdokGH3QO7+rhYqEJ3tY1zKUux
0RN/dt3peA1Pv8yfpMMJM6uf02YTe6zP818g+V/V6A62GRxAIz93uJVeji44F4GF3j1CZDK4x8p4
rNZ3lvpRcOyLeq+OAvQDMca1OAdmsEtDNNebqAV6WLdoXcrK/ATxOXdPupk/GL64mstcyqdQl0z5
xLMI+ZOHjgWAIppV8Qpg3b3EHeiIeSmGwl5NaTV/buEumHtpzODYknoJwyf/C+j+/nAUXKQ62Cbi
CrogDYKt2WbSgVQyNjPXLr3W2n1ijO78GWE7AOMsrEV/S+Uo7CgRq9ddAblwF2C8/tpv+PfmnSWG
ZUMKN6bxP9C7t/Xzi2Eeux/tRm7RlRbjq4F52CPdMwzd1l5vS90oKMmEMUzFCLph6cERy/4KM/zB
UoxlPwpLVNVPypJcloWZ3suogHwNrrG8Yz3w+dc7aLpmpa6TTpfggvBzxd2+JztMDcwHhHuGheMd
PtztrG4v78U9ZiQYVmRoSNM3q7nCAfEBKXtX2Ac7w6rcyN2DapEhZ/32/60jhSYoFYudMMOSe1Qy
x9YcONJEYSOXBQrN96xFNZy9j3F1EmPhIzSR82yMPG900I6wpqH36IuoELvPMI7x8947vDqh8zWM
0TAfKowjQY+x8qUyoTRN7DrOtrtFayFYNy7cPenvB2M1sxrP+o4UwiTDPGmFBPuiNQP7Y6UN9rA3
Frr8X8muhsBFZxd2UN/+qKz7iKZ6TkWtRHYDSmI2GDSQuGuvvzxQ5hwcjOSzTLoqTRd4XZFkAS9a
VaYCSCPOOD8hKh5nFykidBuYlf2seDtoiLZbk6HdmkmX8v4waavLKXkAgQlvh+RhY17RGm5PkqlY
d7y7szCoaKARhpXDWYvCMP2siYpEgktF+K6nmJZhP2GnM5zW7d40NKiXrGO/5p1LEdRpVOIqEqRG
gHfa9ul9cC8McF4NjpYC6Mt7NgJRSSEAOS/yyEBbBt7PmH9yMHOCfUYMeWsIuhRHuQZX9FXLRTCZ
Xpt9gF7zXwwBqz2uSwmUM3RKOGL8AxJQNUbl7t3MSAQEEsHbTseUQ93YoCPr/a6HHLzsX8CcGVpX
Tzsj9AF/AUMU+cl05LNUibq1w2hKkeb6UskGMKau4IE1D0eJlVFbfZotJVFXdVdXIfbKzgSc0C0o
NKBol1uC/KG5A7OvzWa7XwsOlhKpi1vX+qJGUgWfqzLlKwI69o3GOKZ0zqZoyzBRBojoSIMeYkdE
48hYP6NH4vz5dPtbMfybrirkZSXFWjTCgJMTRq4usBdCr6Pdv6hDVxIKLmuKzMc3UlqHr5+S2NNG
M+SsOrIqAWySWmqLdjlebyvGACK6uFDUk5EPxIhg64hBS7XbWKxtDqu5vIUv0PdGmmMaGeeKZDxe
XlRLBk0loOjgRNc7bGVmevtqKWMpj4IKuUsSvSdgZL8IL/xnYdbbEzpVM08erBnjRZtdIZiPVWie
Lx/Mo8b6jBR+KM0sz8NEhNsDdjcRxkYWbqyFckv9aNwYqykVeXgKRieah8Yia9Wy+7sNVsmiy5nh
+SxAVCns6Cd/EtOQeMjLcQQ1o3vV7QfPHL3HD0Y4s5qcWCpGgUZT5thaK+GUgd1d2jQ/ldeP296+
Go8uJNA5g7nHygTsloYyR9y70iYyMRx8eSCTJ2hbQOeedxmwbHXPquwyoJ5OHOTKOM9CDCNG3pnZ
DMmCd3pmVpD6pOI7/PUnW/m5D7fIV6Ma2V9lxUpT0N0hzcOsqv2XaPBfvKLH2cLU1xUu+LpTkBfD
ShMQwb4Hzis4W344VrNl3cwMCKYHaCVQj49aTCKa+j66v7D4pFkoRQ+xJYJWp2jUIX5eIL5InGzT
mEczCkwpMOUefPFdgiCAdZqZdqQAo0ySUQIlBHFJbLmeN6FNFnf/wLLhzRmdO//H40wvfOL7MVPn
EicA8c3RFexrhX3DCjaFbwFVHyyoYtzR9I4nXxmUKha/zpviHt/Cj+Cc3CfXYgus+v9wECgAKVUx
yKqRiLMRJL4cn3jvxXBjwQoK039AQSzC1snbkMI6fHTyQKv9GRSxX2iMzIt7evDkq+fsdl8Dekym
N8b1QqcLKj2SplyDhgOaal6ORx9l5sLZGLFzZu2/YIQGOvVGqbK2nWXp69v598UB6QFWXWe1Mr+A
Yzo90OsFWg7IMwhs8Xgsg1H9FbWtC8oFrLtlNZu6FEW9UJKsKic5xzFDTxeIyfA2R/o2wBLUe/1g
modX7EnBth7s6iGLgVhUQixwoZc/oZs4DEQBioIQwk3teuN5loMOKbxgSGcF4xHzxZx842VB5wV6
Je6VZIK4zkKiGqlxbIgeTYxY3nvm8yH/gbjrMj1f0nNJmPmZE2erJA5LY1MRSppp6qhpkJ+YOTpw
ZNuPzE88Ahh6sgIGnYpNwDoTcZxEsBO19cwJ0WvPSk8zfZTClEnlNGxZIj6KJ8a8kbxHdI7YzEuc
FZrQ+5wEpDojoYKc2n1B8wjendcUlWjffti2pmybKK5ajrVJOIuVjGC5i0ElPHpwjs6JBNEvpA/H
fd9iCRpuhXFDNst649l3PdUcsTPlYN1h8MFs9tzhIx1MVsaHCmwxxiAj44LeC0UALziIwb8nXmbR
yJsel/xBji8tb0vSWxzt4sfbgE3BGiVEovs/dF5Tw5LT44MR/ODqozRNpqg68fhLCIYNJ8VmOpbm
bZG0D/0jU5UMES30oibQvRmxn4f1IPnxoRuvg3LPSbVtoBNT03VXmpGiV3g89WqtdJRC0qywtbK8
cko9b3ZlxuJ4XTWyxmtgBiGNaTz1OvI5LIlCETA+RBlZEhUdiyy2Rr+1Ep2VFCWYuoChf9ReiKJD
m2noki4x4kPMh17D12YjCN5t01JR4T8iCAGUaAiCwRvUJTUZZTioY5gcpOYohrqtZtjbrs4WKI5M
TmUET6vCDAFG0yUJfc/UHWLoXc+RrMOhbsKnUd1hFtLlgs7jkq1edgPDa6g3wz+qGbIuq/BJEXwH
30+DJGl9mxiQxmVnX0usOt+ls2Tdtt/qJzJ0bDnUSKqVPvr1UDaJokXJIWu5NyXWpntey0LG6vE1
l4M6AtbHibqm0NdRGEaVkkhlcuDn3Iyzo6bwYFYPsDQw7xii1oyGi4UXVVVT5T8pAo3ZL+O4Tg7y
TvCt/K14vm2vNRdY/n3qxhmUrOTioUoOmmDzs+TlaWjr6bQr+cIZ0ti9LW1dG103dBX7U0SeAmaj
Snsl74BVI6+aWTGbKHhbfZ4xPI2+R79cDU18/8qhXC3np4BLBDk+pOkhKRoz5FtLa56rIDIFP3PR
/meO5a8mYQHjqmOIBibXFDDsKzwF+H2aZmUbAovyftcMjRVWz2H2kc6xfduOa16u/Zbzpf+i9aXu
uaJVAgBRnp3q6NSEzu2/v/qdJEMRZFkFvH/1HC7+vg5eQ7+J4uRQCSC/rB0j3YUGx1Bi1fUWQsi/
L4T0YZFEYoWjmuS2n3yERnoRErUxO243tPzxtkZ0OPKPSyykUY7uZ0gLdhPBusnNudwMlcYk83av
ZeOphXiYZv2U8hc1na1gOIct3v9NtS0NZw5FOwresvqcdVtNtwzBatIHHo1bvNaCmk95uP1L1+5z
TZFERZdUXJQ6ZZYoF3y1kWH7HPsNuTdR5Ryl/eAGzeS4bSM9BgnjUbv6sRcCKcvoQyNHKnKMB772
7dYo7bhFmDvtbqu1+rUXUqijoYW6NkY8pLTdrzzIHS7Z8MZVie20HBiOtXo6FPTEyqBtlkCX/t2x
pHCKuHECPPea/9NINn0z/rytzLrJfksgv2DhumAbxFa8qkkOQ1k4ZZ3FtuSXVtwqEeMgrgKKik2C
YAeSeawU/C4ozBo9asQ2ORjxmx9HVjLsBr+zYsbpoJOi/5yOhRzyOxYK8UU0BAqHayZLd2M/WHm/
H6O9PlReWffOlFp++h6Kj12XW9O4N4byqMXBuS2bTT4hsC4ahoFXvWXxe6hDUFeKKLQqDDzaWhhv
BkW7FBxYxarOC1qksP7ic2LqmBexi0BHWPtd+6SvfZXrCxw5IzXLalf3szmUjANAjhEdPGoG4lOZ
1xAC6dQByMHlMczjnBwUbXipQvksRY1bxAe1sLtKdVGOaRmxEN3x9PVVdV7WDPzH87JCnew50RGM
9RAZ6JI1cJs+2/nVC6d1llLt1aKwZbmz9AZRC+ZvX2/bdM1zEYbpMiYwVLQ1UuoWgzFlXJpDNnfP
zf3WKFpnTDsr5zvGq/m2pD8eQKrMNVzN4+sJc7ULc87V6/NgKPd4uTD8hCWJCl/0KW41VYUkI233
kjGd0qA9clln8VEyMj7eGsT8th/e/N990kiSLAq5NDlEM2bfubdavx/zH3/xjcDfi+Z6wnP9hwww
zBRZhlPWDp4sh/ugOSZFZaVzw0BkmlnhH09cSJK+a6PUHBfwYo/zPOmWHI1gs9Ecw7e5OrOFRv0I
humYjiDzzbL7KRatTMvPWlrch/HsCDO/aX40XfqYxL0bBMJkCpqXDK/hMG8mvsH+EHnchlw7m4KO
WY6ZZ4V16wdJMvDQ1XhdFhQKHoc8SLMuws/Ph/kxJnvbI6+efgo6SI8Vq+GSfafId0qm78OgNXlB
YuDzquNpkiJoJCBTDAoO0c1dDqKs4TBlfuIJsa5u+yKTnqRZqO5qriwZ186q82EVOjpjRF4xDOra
EVR1jEVFhvOlTWPLfKe6bY6eqqGsxM1tH1yN1XUdW7iRKMGrjS729OokSTEHWYV/33OlN2t6YRVp
edFUbcfr06Me1I7q966UNfe3Za8FCkvRlFe2YTuWUyUkh1QwCktTes0ae7H0bktZNaauYZyIvLEl
OqAT5zBGrKcA+NHfipPctUceJB+3hax5CDIGEv5TMO9GrymafR7xSOEjvM3b7azl2zCpN0nXNSby
mox54jWzGQKhucO8NMYhqeinSKSm0nIOD3kxuWijbolFEzP0WTPaUgblgWLL5Wo4EH0CZLbHYzvn
NjMmXTUaCa10TeYlg85i61UmZkpqAJXa0U2Dt7LkrDDq3Dhm3RyrJltIogBkMvApFF+HJOlTz3OT
7z9vf/9Vey0EUAhRVrKfhAHsFfEe0nFmEvEWM4Rh2YuKJ7pQi31NgxYtd5RSJInq49S7Ip+7f6EM
9i6oPOIkxC+UHGUo2pYvoYxRn4sMhJTT4xw/3Zax+kUWMqj4xA/0ZEpDOHHOPfb/Q9p17ciNA9sv
EkCJVHpV6qCe7BmP/SI4jJWzRIWvv0dzcXe72UIL3mvsGtiH7RLJYrHCqVNtbMMYbKjw6m7pC3uB
psmGLvK38bbLGiNPs1OdlmDk73YdfarTzg21rShBbOlYnlfEOtSkyIISk4jxOkOdsC7MHiamjQdL
ieDQSVI6OLLKTdnqlTD1eRgQO8pAQMhAikun4K7PksZXeRo7JZFyV1fBmWtI2p/b+7yimBefJiim
Lo1jMrWI8glv7GE8dplmDcZGCLu+Aaosy0vWj8D+XfoXUsjzfuyl5ETk0AlLtk/CVyCCa5S6y+Ct
mSxtPEo6t1hY2bGG/IKfDJjyrcwbZ7622mWOqwpPQ9bgKlx+R6zLnOglsgx6I3md5JqpYtPy9e+3
9FyIcilkKkKDJRxCJqS2UD91YyO1Op1svMwr+stQvWB4mwie5c/2urOYMIvG2NC1HGY+waihAiWc
0ZGgyjTf2rU1SaaCfAdS0fBvxBnRQa62jSZBEr7DraXIifrKk3VfHbY8uUXbhCCMmVRGPETRUkpE
yxKCmbaTOsTTyIjHjtKxo17w0pql9huSYaXN4yp0//60zkUKhsastBzEBMhGTGViVcH0nLEE0wNl
57aY1T3UMGZbllVKqOhGpQ14iGZ5wmkNymBhHGm/r/k+6h9UNWN/H5sgrEO5BWUKBUmJ5VvONCOY
BqMOE9hnNr12+0z9slXTWjHOKgHx5ecUXcRpggC54FmvdmF2yiKtsApVUe3RbLbi45XLeiFFME0k
q2oiF3EGn8kbUU9OYTa7sdwIT1el4FQwAp0YiiYWC9S6qWV5TrJTICOtOD/XzZ3R1Rue7PIiCnoN
zuF/hQhLAaAtzo0wx1tT6iAEGNIXMjSqEyWdYcWszNxO6g0nmZONCHJ9cch1G/DdZSKyWSZR38/c
RJadyGPskLp1y24YHL3/+wAI6/tXjmDfM8kMY41jE4sq2ZvFW6QPllliqCzfMHorBgKCDGRLNFU1
0Yl5qdpDU7M5bprsBLKRfZB3MBLsXsmUPZdk2ZrS6HD72q5uIEWenWjKwlUhyKNm30R6U2SnLlc8
BMaO1P9pM31DPdbyexjqDp5xTSPIiYrDPdEBMCtZi2UNYwgjLodWl2WunpK7SE6tqQ/uB+PnkOjv
YRfY3XyMNO6lSWalX0zZldrq1Si2Vr5isC4+SVi5akZqgPxJdhoblyMkSov98o7xPt4IV1aP9N+1
X3E7ldyYJt5mJx68jgHby+2AdFdpF6OX938LaFpcMZVgmKOpIFRHaCGYrkhpO2xtlZ3KSere+jxL
DvUgRzaXmWJLeV48GZXRPxc05C4GSCUOwAo/2MCSp5oX5vt/0C5M29MYNRnqRcK10XI5K5MZ2qWo
QCsTMP1UOnGKNNx4fEQSis9Vy0QnIG0EgRagDpfXxgDJxWxK2ONgBo4CybAehkctGgyffGqUwCNJ
uwtYv+OM2gHZsfRPjiJw+pJmT2O0oexrV+rsW0RudDrzNBsVKFbSIqoDLCEaS7fMN1zONa06lyJ4
eioq0OVU4JxJ+lUqLcYsznZU/bZVNV/DWiDO/mdrqeDtlWMeITdfo5Bp9Y3dNbuPqrUnxaKZNb3o
ldUHzp9gw6yv3c1zmUJihNE2b6kBc0Eq6uaoAuRJa9f5KwqcGw7zWmoNfjvMLRqQEOuJHnOXaGYo
EZwWr5/01kHNFAZpVo9yclBaJ5JeJN1NZTvhL7evxlre6UKwsK8V+iNlOR6wr2PgSfw49O5MrXL0
tO6zIEiQ5uN1tnFTVpXzbLnCzlZ9k4WR0cM8JJol8dYKgnQ7HlqVoiKti0ydrFNx8EHYYjYAn6Ez
2Vw6YWtY5vAqDf/lBqDQDYwTQdipC3eet43UaCnufC9/j2izw5BExCNzJVljtjVtT0TgfRoYFQlY
uBhoYENV79LAKBrLJc6K/GSw3u0U+QCUzD6cvU57MckhGLgb1q5af0+6/3BgGoF7wxQK2ZrgWcXw
30M9bvNTUN0PIUpvg2FlW0LWjMkiQQdoYAGUCELURs61VjfzU6Nrv/uBfGkr7o05WA2A3xrjLZf0
yluENQF6iynAxxBKTOGNmkZkmqUkHH09s1GylIjsRfB/WzTsUrYL23FjD9fkYWl4ZIiC4pcY34FA
KktGzCHyld4sfxV63NgweaETobbn8UL9gfKVsS+Tdt4IVK7VBivVDayRGhR5czEtSmotwGznYfC7
XkseczVKn8dU+xqz2dwXafpAaP27RxfeiRYJP0Waqh1MWigbRu7qePEVsG1UxfHCK1CFSz8U7dR3
UjT6eU+Rj/1eFKqVmfXOrHyCQv9tw3ZluxE/A/ikIpQ28OSb7PKmNEDKVmGq43DHe8oTN2XqHQAx
+7jQNiKb61cf11IGVgEwNQSdV3m6rAijdNIhqntnx+FOsnU7fg1f0zv2mNxLx+a1/Nn+nJ7/en0Q
iowtcizIEF8979I85o1ujP4EvN80lLZppK4ioSE72kKorGwlggDGTLxNuPxinDvNrdGXeTf5Y8ot
sz5m4Amr5Lsifbu9pOVILqI37CNmE9OFVgs5LBEqq+elJk9JP/lK8jWs35Mt7MXaNVCBW0TKAzlV
cmU9TZTWcpoaYARrwKWtvyVyYQO/ZidlccLUSScq4OVXuj0r74Nm7P5+dSb+wAFFhgdB/aVCUtLP
WRmbo79wydtdCJbiPKvHjTu2clYa4J+okGlLTkJ0dTGbI27SDuCElqiu1pGnJiZ3ZdskVoPU1e0V
rdgzjSw1G6iGTJHfvVyRoszFXLchtlOruNNxrXZ4NTROUSr5z1iPyanEcezhRBH3tuSrh10nS1Ic
gQXgcyYwQpeSo1mPpylXR7/KuBXJ3aKOtbYRbK8K0VFFIkCFMtzrSyGESqWcKdHkkzSw2mXCgHyn
KH/rYi4rMQGNxpMAB0KMSCe5IzTt48nvs480xWgIBCfmYBsbG7ZiepEUQ9WNfaIQxExSqYSs6Wsy
+Zn2S5c8FVWxLDsyM7YN9HXfPpxFkYVrjKu1hFkMU6CANbvcNxUkrkHcxbOPwsIur8IvfM6PE/2D
PjlbUWy5ee21ccMJWzsrjLgCOggmGA6roBDjUEg1PgUmWEusgD0VRuYgV7KxsrVdhLnVdZhCxLbi
FTaBOYrKWJ/8CgCZVHKrln5kU3XfV7o/ZMXGma2Yw6WsCGIGw0A2WGxqLAkDgUkzz34R982HkWc9
x6TV2Xi+fVxrFkMHqHYBPlCcmnx5XO2YaWXCVIxHjlrmVJoJm0FV+sBTWPtS7pTvt+WtWQ0DTzL+
RYUAJYJLebRjgxnodPblIt+TyqeR9Is3VqOnXlvPXqvGG97Pij7CF1iycgQwQiqOU2iT3tRTFhEf
LFluJM9ukQJCRd+0dpcr7sgcVKc2RK7sKUQC5sRMFSNnFMEydn3SSnkCkVEdeZ2Zu9JoFfUHrTf2
ckUhdRnRDYo9MhwBkS5tmnUksbSe+EErV1YwJex7WeqRV2mRsZMylj2QOah3f32ASxkEsGVGjWVK
xeUBTpoat4WuzD7GTxtt7wWZn8qqZQYqwsbIyov9bXlrm3kuT1CYCjE4UwsojBpbuTsHbrdLtp6y
tY08l6EIa5oyowlKNvtcPejZ09ANrqnstOyu6rKN7VsxVUBBLPUdILN1pMYuRRWqqhfllE8+cFQ7
qQWqOOduMwQbw9ZWdg0hFKzhAnuDNGHXurHuiolVkz+Bq96Kg+ZpJG7Sc7+rtmqba6IMmRHk+2Cs
gAu6XFGepk1c5AXesMpOu/RVYjmx1FZxDDXc8OrXNu9clHCxSrRI0l6GqEx9llP01QLKN28YxBVd
AF4PZTgVpwSAoiBDRfhGQEM++RpGwsjsgf3qOfAQGLa7lS9csfAw7SgYwFAoeC4FrcuxgkhNYXqD
iloSEKbK/HH77lyndxAywjnTkPNealXiZZW6SJFHJmMxYfVUxo9BuDe6LxU5NEPscpAlxPoxJV9u
S107JTRFwfZB72BwBVcXOjnneaTgSVGlyZJitNfRFD35Yf/0HwQxlClwXoZ8dZcSmtBw0LE6qEMY
1E7SIJJH0+xtKeubqELEErxCjnBlDW1o0C+Ic6pK8BRJf9Lgx+DFDwW6q7l0P22hZFZeSJRc4N9C
M5ZXWRC3zMuIdSmbfSAcnJAArJpbUqrvEuXYTNMxotLGAlcuMAQiajAIeq6AA7q8wAEp5yhrq9ln
owowblm+xhEAEwEwFl41K782tnOJ8wUH0QTCzdBkE34HZF6KMxUMFejHdvbrmg1Hqg+pNaJqaOvp
MOwrtExZE0vAQ9VEhp/GI91TEhcPmp5pjRVPZuen+VxsvNgrVxGldzhBgD2DBkvsylLkWZoUdEb7
RR8R+KhmYvO6aqzbS1+5GJACDTIRVqBwLDydSB8XYVj3sz8cydP0O9j4+RVPx4QLxwjAb0ByiUm6
jhghI+UA1yrQd2hgt+izkf3K9PQwBCB6TMMuPdCx3LjtK/bSBDYChWpk7ogm1u6kHqZE0ydsnTZa
QVs4fHrOCzwF7ez088/bO7gWw59LE8tYQ9MrLC84dPWov9dvmExceIYzvRu9XR6ULWmrO4qcDv6B
kYElvVTVYKyhwy12tNE7v1LIHh2E+zrQvkz9ryx7UINXdDXd0dbRZ6eu/Jq4ypCc6hxOX2jn6nNO
IrKP6dagjLULi9SlDiwl3g1Yv8vPimZtRkct9IjSZ6bcJUNisfk+ybeWvyzv8qbK8PKWJkzgqVR6
NY/NaCgAsLBE2vDKzBcdNfs6uyubP6rcvSUxsw3zIdCOUvD3MSQEo1zHsD4NScNF586gFWE+96mu
1jjl9mdtciuEe2twW1M/mu+RakXtFnD0+qAB4oADg1dSVpDjXm7umcCJaGOW1g2cTFLcw0aiANvj
BKtTr6DdYjgklTw4mTptmJ1rg7CIXRAkiyOAqvSl2MGcMWu0gynUsq8S3XXmyxxvmNvr12SBp8DW
Eh0x61XrZNNn6C+LIKIs3GmKnWmgFjPfzGkG/LL0gr/G+S7cZnA40NyIJBcTHc9ez1pJZTAHJFOU
fclQ+UUEE32Xq3gjQXNdzv8UZZoUyWSC5KTgqXXTzEY8JbNf/SrqYpdLvdOz9tR0o9XVkTNwhJRh
gQaryB/b+6Grn/L5pLHMLvuQo9w/2CyTN050TZGgsAbuC0B4+HN5oimSSXKU4y2V82/oObEmr0dN
VNm34alDovGv/WHEtbiiQKEvsBcxZTqHtaElGpn9oLwfpD9oUOy3QIXXL+OlCGFBKL80AQavYJOH
r3z+Sf8+HkIzELpyUPtEp59CBW+gyzWtqJdYGQh0T6UUVy/q3yQ9/tvGIygLKp0wmkhZokVeuTyY
rkdLdhrGiMmBbtZ2PXAmh6q5H3eh9nT7jbp+EC8l0UtJs6HDltaQpESKlci9Z5oYP21QfwojJzA3
FG7tfp+vS3gLGLKH8gReND+Rjh9KZ4fUVie3kna3F7VmqQAwQ7cy8hoKSoCXi2omNVc7Y1GDInGC
rHIqlP/GKdhYzXUhfDkmtOIgb7JUVJhgEcdKbeDDILsgwWRosTXQHgx2U2GNUe0M0e/CbF7ksXoY
0nBHJauNTev2QsUpkci0XX6BoPC4u0UAdwZPQZd4UtSeFqtphuZxSj1EMRnp3rK48uLAUTI37Wxw
4e5vf8LqXlMZrL4M0CtZjECDvmUD77AHpLo3gDUo1ZPU/W1H/bJKBqDnkqvFG7vYsbMHT5V4VnUc
GQ9t+FHMz+h52kygr1kOnCPQDNAXVF2EezCQouvwTsBLcfi+eb29R9cuEL7/7McFtc+Z0oazgR/v
pGNaPlfR3ayhX9O9LWX1KgOShhQbfCAkBC53SQlRrqziAL4txvuVtir5AwgVG7sfvNuC1p4NxK84
86VfF5DcS0Fk0gO5qyAIdZ07KZofsiD9QG//G1X2QcC/KIjuLb3cyB+uKRrSHLjWsCBLvehSaiJl
PB1ISvwqbe2kuZOUhwL4+P+wtDMhwh6qJAGORk2IP3LzrQp7txy5B2oCuzIU20gVt9F1Ly/TDYO1
ZhcRxy2VS2BOsbrLtcVTi2T9UMPeN180/VGre4uyB+xskiBeaL7eXuTaTqJtC+UVlPZQdhaMBsiF
JygrpJnd+N5KoS+N7SmXksNtMWtafy5GWFRhRl1dRxXx48JVuZ0nflIgn/12W8qaMgIo8NlFgbdS
tMGhCdYggzbED/eZfK/UljZ53A0kp9iB7fq2rNWNW8JVVEaBexcRLVPNtHpQ8HypCnLHUejKyVcT
z8ttKav7Zmrw8D+JiERkidkXdYvWCOIb8X5ClxanDzoqbTzdyLqurQZ0NSDhQbrIRJvkpdI1AQ2T
puVwZmAkWFRYMjZMTn7+/WrOpQjK1hQ0r/toIP7w1Lcfsv4uTTvlr/t28EDAs0Zcj0yogTDzcikx
4Js8KwnxJ+U4TbuO2EG/i/uNDVszsFAw1GXQs4ci6LKhZ8+QhNOvpokSdI7eF1gD61t7DG2TT+52
ZXL5ZCGcBeMO4EX4W0aBRnA1i1FBgmuUuD/PcJm7MU2spGjGl9unc82xgZqMgn4nPBvQBCZCT/Dt
pEmmgPt17tf6+1B4QekX1clQvknyW1M7QXKcPtjjkOzywo9B9ZFNJ+Mllo7RvkRjUmoFNvtJe6fN
Nl6ZlUzm5acJ202mtjVHdJH65Q9+yJzneTd538hJ/XZ7C9Z8qIstWO7j2bEmqVkERgQ5HZgK5rsh
TCxaOrrpFvQQtZb5bUifGN1Hr5v25NNxuT7kf3dfeElTHD0dOEQ35SEmBxrs1AKpZ0uRj2q7z5Ov
LLbldynSrSnwgtyOv5TSY+WBqqbBeHXzedaQbQ1P6X5mrmJ+dMqu0U7NfBfifwbpnRe9Js9VaBVd
vW+lY2GgeXu2gmLDYH0mHG4tQ9BVQx94Q7nJ/RZ97/GxSV6NQLaU4bWTNcw5qWxdtxLkm/rImwc7
mj7KuzYvvVB6jpNdCgR5Uh6M8V2togPz1fBdrh+LApOKMV+3YuiIc7I5tdXeKozXRPrTDqEVg1Vi
iyD3swJ5axnLU3OmCFo06mY9hoPPikcUB8fKmalmaeF+IZ+ZLY7BydGvHFTOeuDMsJd9YaUPamlr
OIXaz4CRifaxfi/Zafh1MhxuHjoeOWnyVhK71vzuIX4aD+FRcRkY3szexaZZOJbmKOcvpVc+SqOt
TA/syTCf8uQ1le5Hsqus4WV8q2UrTh/4vZZapWKNaPtTTiR4MHMHbDdmtOEEreQtcfOAbKILzdTS
bX25EdVkSO2IlIMPxixA/qa8dbWmng95XYa2MRaKn5RZboVUe8gwtPNL3vbgbwPp6f721fykfbk8
EUVG/IkcNINrromkdXLG654P8eDPUBdgMG1Z5V848t3IrNpz0/nGR60zqwGQoqxlNzM1l5KDOX1P
VdNKBuqOqoUheV1nSVlsZwMYdTtpvyR7syi1amLVvWR3u15r9saS2UefrJH7Xavtibbhvm6uRdhU
pS+VujIj4Bql4xTZ+ru6l3Atygfqh6k7hgYwuO447k3MBcpBtRUhW4zSZHlI5YfkgeoWk/axG/Nd
mdqB4vDyd+lFRyQYdfpU9mC4BIfuX3tw2H6gz+DsoNiCx+hSD6Kq5APV8sH/zg6P9PH24a7Y3ctf
FzYkphGCygy/HnSYaEwaL1d2nQHcemkv1QxJvjf57HZT/q2np7YKETRFW7lbkXcSAfTyEQBMobsQ
qia+f0bSJCTvkwGIkulBItIj+MCscogey1Q9FjHmtCoNwMswYyUKBpPikNoOgmxXKuZzb8wvGNPx
C/m7u6gxCivj7R2vgz2qNs9BmONQbczYcEL0LkqeOcr7Yh7cjnrU8PX+eSgAh9Y1O5Q27u+1A4k1
AQmGtknMprsCkVSE8jwzisFvkhwYyMQpc45ihxug5nH7DMUZH/+7fWeiBA2pGpnVTdgM8B205waz
w7URmJVSewIryCtVYycrJOC+dYfQ6Y4P2TtPK6d47qIPTFWxwDaz5waxevpjaI40Z7aijjsl3zAj
n+7flRlZEAZwclAYVQX3MAjB8ttG8+CHWax7k8S9opBbJw81zSkwxvtUSsE9MOOw+Slze0mtnY7x
xJHaybTqrJDtuZUYLl7fezUAJR4DDcUpCguQT4xF4ca1YcFK5sizzBpCxk7zWoV1z7c3+xMYdrUM
+NJA08M8gzPi8jqi8QGMHGY7+CVIH3UFpI+YGGlJpXpgM9+16sEwduP0g0m2Gd3VZuIZplXIA0ZF
TIcKnsyQ/lDqeePxX4QKHwV0DYp4KIKgp1Ak80aHnLxs7eAPRvBcmLuufJJD5vVtvgcsteZ+NHcb
nuG1a6xAJPpAl9IkXFblch/GGv3GZkogMm3sOTmCPvK/LIoulgGANsQW9FJC1emD1GVAvxdwAKJo
1yn3upLZLd9lqDn3x3LawGVfhxZY0plAQUPRIlmoZQmBw+jS2DLQQqDuJtXlWzd25W1fJJmfNA2o
yolY7MaUxiEbsXmyvk/KZA8f6069D8l9+6t541nghfKGkVjs+JWGnEkUIsAgM4J8DiExTvatXf4C
3vzQb8EdV4XAZQHAVge2XWQK70OWGlopD75RBVY+fTcDyYvzZxrxQ59/51uFgFWtPxMnKEjB8rkq
I6wpOwx3RLONh/YgJVZxbDcUY8WWg5ry33UJijEpbKrTCYJ48qqUObzR37p0AknXxp1aibagF2eC
hGirbzMt1w3YSPqe7/qP4Ftu0z8M/Z1Wu1HcWFfBM1HLms/87EyZO51iRImfPDaPlGBweO/ljuY1
Rzwg+sZV3tpA4YWakXet9BHCJjt/Rhv/8AAWiQ3DvJz2lYafLUjwZBKK2oLeLHv3ED3yzup+8q+9
Ex2J1x8AaOu/bshbbswtecJDkEZq05bwJfzOQ3NA/Zrv6I6cMIH9oAJRvEX1cJ0nutAMsW5X1KNZ
Mn0aUGPY8/6+HaGLWyCBtbftXP1E8ELM+86MCe5vn1l1bOf7IrKK2Zl9pbChF5EV+dLO8Ijl6NyN
vm/cstUlQudQywEQHE3AlxopjXFRSAHML7oRjlkLSz/KVrHVSLjm8aKZ6l8xgi5ieF0Osnhc5tCf
qVN+dKUzItPAPT54ZhTamApqJJELfit7wwXaWqCgobqkyBg5D8ksdY1kF6k7Y562rsHqVUNGGdUw
EE2hCfpyF6u8D5OOKwgXigPbJSfql5ml2clD01laj6nSmUu4JT2xZsPhXbcoS88YWZq4QUhyKbkD
u0oK/hCoKLIhXJn3/buplq5e+EY6gPUVXUfVN3Cm2QMLNuzLJ+ZcvIwLgQ06HJfuEjFGzeaurTpM
GfHjOnpi2a7VvuoZ37HiNJMHlYJ0NvzZMIslYMNS7uQ4dljo9+1uaL5My8eZ34jphWz/9ySx+oK3
AaoRmMMFGypYiSAuOShiMzSexM/V8Eeav0/D24YlWtOrf2VcgcQSJY464G5GPzmp2h7cel7mR/dg
6t+DbupJe7GGA93dlrkqcnE2wf4FmIjIG0SkQg8rGcuaxh+tcj+WO6Y/3Rax5kwAhP+PiOUTzh4o
nXKl7tGB5QevDCNBOsu8H4/Rliu25kOcSxGUVgWpFIKPdITJe9FNTPxIpN2cAfCi7RpyaLv9JhmY
OChmCddwPYALha4joyL2TyjVkBdglRh9kGW45T50UV7Q7+s7FUNfmz0/jkf9Mf45e9oufKCH25u6
Zh3OZQvWQc8LQ53nAj1lO47qCbrzjtrrbRHXjffL+lD1XxBECoh1BBk5EkAyayGjcZY5RsYh3nX7
dKfb1Y49S17uGRslgcX9Ei//uUDBD8xJysaugsABwyq2mI9Wd+xsNYLv19J80JMux47lA1rc6wd5
/BlJ/B4nuHGnPtFHt9YhaPzYBFMwcqxDevHq5+pL64Y/wLF04JZxmPfxsXbSo3aoD+Mu2yvvyb3+
Lbif/PZxwzVcvduA1YBWBfSm6Na7vHhKErBOSbFiFeze95mkWnJVbD1Ta94a+msA+DIgiojlawN4
xIouZ2Z68Wv3wo6GC8LpfXxq7ttDz70NnVwe9autPRMnPL000dKyLCp0Of5p9+ZLh5tHvdiV/Wo/
PA7v0X324wX5340Hf1V3zqQKxj8t5izWzEUxQdc/uIBL2nn9Je03kngbYj6jijNLmZOx6EsNYrix
l5oXPj/M7H7aysyvpZkAy/jnyD7f/zMxIHpHf49eQky9z3PH2FUHrbaswsG0DUc+ti/MmkGg+Ki6
tU2f+FE+Gv+//RR9myksQa3W19hP7Z2MuyiSrbQZQWO74U6s3gB4iGTphQHgZNnws5WiW5SYZduN
fj3vACJFHXvaakhdtVlnIgQvNNdBwBsgwe+PJuYNtvcytnJD5xc7e63z/65C0PkyrngyGVhF/jTU
VvFNVaysuCv4M1BzHxpB1ygQ8xtCxSl2//u4na1LUHlNDzU567AuZM8xMe/nfJp+GLtmDxY8T78j
v+Dwar8weZN+QzghVdYWRcMKHAyvzz8fAJT55dmxrh9Ts23wAdNDa2nH1tZ+s8pqByRzLHS+/+i3
CMpvawsyYpcSp7bhJK6wz6CEMKRdHLttt/HCrZsvqCKmUeOSmcJR5qGksUaF+TLQ0aG95eFL/Qiu
YWuzhr/qxOMW/yNJOD8S1EMbtLhi6dtwBBuupxyqfbCvbPCU/CejDOdLR3/sQmIsPDRBO0dE63sY
FMV5oNyaS4u+D/fzVzO0tJN+HH5rvR38Kh1EukW4Fa6svkBn0oVLHgZRwSQdmprkNoa4lH9MpPwO
4UeqWMgyGi/177bYLOasBiog6/lnzcK9j5tKqTkgP8Cpo7JphidCHdoekoeREtvIGsuYngrzEGZf
I+2nGUWWmXrBcIi7X2lYfA2L12Tk991E99NWE9Fyslfm4uzLBB2rQb5Vsmo5jeYrUyTwJLmzbim/
ivgpzOz0v0Wq51shqFoZg5N7ljlULXBp7ch4lWv7gDI8nktUeqxif6pyJ/5iHv6LYfx3pWIuRQ5Y
Ms8BVprUh+yxmUK00n3VGi/kXxr5d5195zJcLuOp28QarPvGZ6IFW9FLJhqlEhw/eQrutKfWBpu7
XbmDY1i1Mx4bS9mwHKvvzJnA5ZE4e8o6UyVxMJDRD41SdmppRFdiINGN1M2qB3ImRfDAY0XOJiUZ
sKxk3yiWjNjCTI9sM9Jdy7mdqYxYKFSnMk3DfjG1YI44KPxbTh56mVlJYNFKW8rypfRAJ77xqi2q
f+NqiAQF8HkYmTIsD7xJqW3eB56xnzqr/npbMdceEvRkYzwKiioaGksuzyoPmijJunn0yym2tXHH
K3iNWzQwq0LQroLmPTBcQdKlkFGSyyJpKSJ35WhWsl13T4q61RyzJUSwclEJOhU1UBDi0rewNyyi
Hbri+fZurWm2erYQwV4lFeNhq0CGEbwEyU8Jg95uC1gziOcChOMYmgF9EjIEAF9lTHaP2TuVq9UH
NIqMJZrVNh6k1fUgd4UGRxTB0bR4eTBJ1cq9XEJcdZDsLWqI1QM5+3HhQMZITdKyx4+ne5QE36WN
COSzY1u8IUuz0P99vHAYSzZyHGv8vnKXW0/jw4jxRFb9lPyQn8Ivnf0H/+HdPp1VU3ouUjwewzCG
TpcRQcav4AECMC84dnpt97nqGC0YotoP0J0V00tVN4AIErCrNr01hd82vmPZOmHpaENZFo4kn4le
78tza4KQdYnOcKGyONdtrtLqh2HE0RHzjrPQZZmqYd7wQAAqkzOSvwRRxcBekcjyeEgb3dxz9Cln
jsRqkoKWLTeOqlqMp041e0z9LKotHP/a9y49pTgt2JqrHigjMTKpGxa1btEmXPS59Kus62ynhOZk
F4Ea+fpMt5pBVoUu1gZTpdDkJBY8R2UkMRjfEVHxV2X4YbaHumKIe35X7OX2eaxo+tJHjghgyfJj
oNzlcXDMZsmGDJIwTps5rI60faI0pY3AwNzQ+pVFgbsLrOkgvEXsK558SCupZwSoWsx+IXWKfs75
hKFcgXQ3afmX28taeYIAdgWYBKmSpY1B0PbJbFjQsgDAe06+IvMKqJV5v7Tk0fKeJLMDIo2N/OvK
m44WK4wCXFgnqCkSY3NUitDeLhN0Mpihl8+p6RgYbnfoQQHXYr7J7vYCV8UtG4mEMtpmxdg+Koyi
HAqgh01QZlIUSaSO7VJifIR6s/U8rRwc+pKWXhaKFvYr1tXYyDFTbchkn5UByIMbOxpnO0Unu8bm
L023VXJaOzsZRHoAjKBVCH36lypZV5GudQC0g0tp9uJp37WN6cSJ5Bqhfmz14r3W5I+/382F4AU7
CVw5CEIvRXI9JCTIDeKnf2hO/+RdjXETv2RF/fMf5ODIADqR0Qsv5nq7uNEx0baX/RzjCdLpBxrV
O9lq23rjcVy51TAdiHxBDCwvaMjL9chKrRZpx0G0WEbvull5w6w6oD/dUMK1Ajy6h9FeC84GiqhU
OKqyTVsNgCTZV6RqflLVvHNyRGGePMqja5hcd6exaz8MM5FAk8vDA1eNLdbHFe1cRgQvZFiYL3VF
rtAr6RjGqBX6BuCpXcq9zKg8IwzvOlNxo/T37RNci/gvxAmWRWbR/3B2ZTtyItv2i5CYCV6BJDNr
silXeXpBbrvNFEBEAMHw9XdR55zblZEokVv94JZKyk3Me1h7rdaGfIVx75V6yFCUZB6P7OkvXKE+
rY4uHiDXzsKpceMcQqR/7mTBOnj+AXEEttFWAqJpNlLegI/1vjXawEvx5C3pcfQJ4NKPjB2pbv+i
Gttpgt04kHivwXWz9t1AkEcxSmyr6zD72LVN/gJF3eZLI62zpr+0Do0tl+2gTrcW1AGuEQQWMOio
558YTZ76EoBdEDtFTQlwecoeCl7FdZdBUNVJdxL4W8OD44ou31VkSFdZbM1qMfXWrc37LA8XHZVQ
wAEz/igzMEeLhxIAlttbaHN8kFFBWxiI2FGFvTyc/TwPboua8327DMFKfOw/OLQ41UBl1+YeOdfG
O4GOnP83pia73WWcCPc6836Q6P2RBkdDE4Lauijyj73c01NUnPK1NgEtURv+ODrC8BQq96gBPbyi
kzRL5rbvTksnfldLZv9ZjL4awbOOqw09xhANUxvgCS+1UfNJnnw4nG6vzMbnX/yyebkyuuYbqCrh
l7XACHdifpXF9OqzlTvZ68HxCdcoT+biC7r5zo79QfsKCvMGPPE+XWLLPjvVC8ufmmwOTfGYmejo
c0NB/Pj2KJUt8fYh8IjAuYiuS3SfrfvzXY5DN+quK/OuTHq7POUFrQ5C9CxklofegGJPKXvDmu1B
wdpBWwiUit8g5u+saakBeUbbXHnnlwB9UIGRy0jPDws9/PGw4F46Lhph0eQJru/LYc0cUqyDSMuE
EA0NSOPJr5e/SlKFXmbuPK8qMcI6hY4Pak5wnKLNyVKJEZya2gRajGVSlPnHiX2rl6MuPw30KKe/
HIB0ITtdGh9MwOEXyCouS3/UtSIQ7akp/3Y1uuNYqxid/3wOwVquLYWIhpWhN/VgzJ0uq2SGT3Us
urKxAh/qqQEb8zu/9JvnafLQaOhnTlgaLUGLARQmRgkACKYyDzOnq4+3V2Prm1C3RvMzctW45Dwl
sIDTkc9gxqqSdKR4KPwPFRkOM7A05ksrLHB4Hxs3ECMiQKLnQZovAXX3lmkd97tYc50XtCQifNLR
E4JAar353+29eXJoDnUsmrTuPfy+p7KCMtYxt8+td+5MbENguV19DxemOF+rVbBywSHxAe5ZO/ov
rVZUZIRJrIY72kEBDXCP/R7yPe3EjbsKDiR4HtFrshLuKmPDba4Lhxc0KQwyhRx6pwEUKPaoibd2
OgQhcZ9bILfGwJTLgiFUTx0y0iQ169DMY+Egd5j358YBO0ATsHYOqcxDhk4DAyomgtxL+gsV7EgM
Gro/HpG03jnnasnqbX4hPISUH54YINOUkbu5w5y0N2lCc/rJTwk0KsVPZ4ydxv/JmQznNA20+TRb
f4sm6qt55/rcmvi1kxaofPBZXdEzatrYuLLN66SByOjBmOY5djJjz4PfuDY91OXWMMFcg2blSJel
3YxG3ddJLWkIsovzvLwsdflJq//VeOBv+TZaKhGaKO+S1Ipa5raL6WzauNPOfbbnoW8dCBu5JwsF
4pW4RTkQhbGMllkUdSLaTA+70f2ZTkOJfmc09+3cOhsnHm4jCmSYPLwEahRe0YW3A2dNMh/1Ig9H
N67m0+QmafE8mB+1+YXvAWk3BkeAugKkH9kTiLEp04cWHXDxcSxUJU0nKAapBb5mnXXz9fbQVq9Q
ucvw3KB/AK4/VNnUDcH8NptbAPLQ1vnSn60uBKgs9F/74aEUzwI95LfNKU7qesguzCk+fypKb6Fz
0yS601axN1syGlj/dzFPFVqGfHS+kD/tAfqvzZUOGoyKWEPFpis7IzUW2CyNv5eBxo7NQmdJIFW/
8zCsN4Q6lyZOFrB4SNbAZbi8oVma1ppNuybJIMhY+rExH6ZX0NI1fR3oEDy5PZX21hZB8ITNgfgU
YY3i8KcNKe18rNukpEv2YBV2cUgRqH40gfqK9IUAV5npU9RnpnFAwdOOuQCPs6e5c9Rk1RTbUkcf
p2OySGhWFzuLbgUut/1wKhkAThOIR0ElmEfm6Drgcinbe73ujJOfjsAhZwxZS7cfYoH7KgY/Orhr
2FydRcnKh44XDuiACvOVGosXppiUADoGuMSzvHmuuEGPop4ykHW5n0eN91GmmfldJSi7gxaY/qFb
kCPm3jDseA9bCwTCcywOyNGQ31rv4HcPN6R8zBp/bJPZrgEUT40mhs8/hY5XommzpkYshSdefTrs
7Xs1vn/bhAgC4YmjF229SC5N54sPNg0w5CSDzwLbCKVhAnd8HtEH6xwrUUZcX587FkMK8nx7o2zc
+XhRVvY92EX8q5hmGlkI78s2GQn51PqfoRKYeOudvLP9t66S93aUB9R0BrN10rxNUh5b1WvzQbc1
JBO+khosQPKvfk/Id/1u9bi9t6fsfzBq2JlBYU8U34l8HsEb7t9VtA0Yds/tKdw6auAIAdUKeiRB
WqpsnNYDA1VP/CbhZmGfJSlMEEORp3mk/d+3LW1OIvLL6PKFgDXQm5f7JJV1S5sag7LlQzs50LdH
o0uZP/bDT3A+fGnph87fCSFV4oO3vQnFEuR94PNBwkFZOA0JNcOSGi7IPDLYOSvygIgfhf0ymkPg
0PKQ1SfiVPGqbJ2Cnw0Odxk4JwTTYFO/g6oMvGyziHr/YdbpnYtGrQFJB5283J4atbz13+8E9AZp
I6Sr1IxKnxM/L31ceAyqQIEeohW1FSEc7ewAkPDXDjimIchFgC7KT7dNb60KOg3/37LiaoCrjhSp
U7VJ05OQLehpZFW0dNVRI2PMUn7Qef4Z2dmdE7W1w0FeBMZp+GxQ8VF2OOG1kVslaxPSVFEn6zBv
fhf+T5e+lP7z7RFuXY3vTKkMKANrGyFMzK0jLIGnoQhtg46PxJ1YaC1o/PUcKu989CjvHK2dMapp
l8nvrEbrWtzJU/NpQW/EbDwwzqKp+Er3sqybywhmfkRQ0A1HVeXycFVWMyyuFG2Sp0XA+Id2SRao
6JASjBHF00gfdbFztlSY+duedVeqT/hyIMtT1cYRaZnMHSqWLIYH+nqwTzROXQeGxe0QGrXzvS+d
LCDVoh1R/phOfZ63MfebGQxqC4Q93eLXMqIPvuN2fyKGpKcmZfJk4olPQVi44+huPRXopgUaHvB0
vJPW5QRJX09NMuGVSicfNEW0rs+ELmAzbrUMTG5ir3y8da+u4RYysiChBRpCsUcWRhetZskUn6dw
JwG7FdHhOvvn15VTu1A6WUWKX7dIFxvjp6r+Rp1zmn5wyg+leRxApkKyiJEj2euaUNus35YdqWs0
w6ylAwTslwMbWOPPOEQs6Rd2SKt75C0+9ZYf2gU5cHP4NFS/mBVB1nkSz5wOgf9xofezA8Qb+EEK
0E3kEEKvTj0d76BaF6bsDlQstebtXDBXpx5EdRaYox3cLVDu8ZT11pfSbfNSYwmIgO8N1Ium9JHI
hw7UeLwtXwBM34Wcr5OuvtogkV7TrIgKkey6nJncnjowLE+YGZnJYy4mBP3UgESe2SzgMjPpXY53
D8zSEz/1jjM/meVcHwtr8KHinJp7e2TdYVefg8sArLUeghMViGMP3BgqjbHEhnQyN04dD9Ls3Hh3
jRYuz5Y3R+iHr37evmxVfO5/tocPPTHU0pBFV9mzkCGb+4U0LNELA+p9QdsZd9kvmoMtNwNXLpvq
kE/ke9XEVTMFGskex3EMR7bg9de+Zkt+sHl2YiCAAUcxgQ7f7e/buidBdom2GES7aGVXDg5zNJCi
TQNLRjYChmf6odalc2BDCu2Mxhk/gBoTPaVSsw/a0HY7mRC1AfJtdrASwLiDSR1q1+ut8c5N7wnk
uknDWWIA7wg+malGzrEk2fANnCH1wwhZtCy0xNIArlGQk5QchB++BICzL0uTBTO6ou51u8u+sGaA
jjo2lHwAiRQbQwe8/QcNalLfbs/Ypn+P4jHOEvwoiCuuN+u7b3ZLPQOWQsc+Mue71pkAyk8BhoHb
O2aH+pPl3ucpaFrscFz2yIjVcul/5gvsg3hnVrZrlefeoFnXVpOJ+fpa3dOA4D8rLOEG/asx/mNH
eT7Rn1V5pQ87bv3bSx9z4gKU/0zZt0WQcO7yg+8GBume/D1P//qZwCmBHouD+GkVolZuU0473qBp
iiUFAXNNGnj5r3qXwXTPiPIWkQlwFafCa2EmGTDQ8qVLHzPIJUrBorI81fTV+uY5DxX8TYoGxhZO
qLbjLaxhxOVlhOgQBW8U11dch7qQ3OFo+plHPIc2KqA1+H10et5ZxOtUFiJB0C4jBwjkBQ735UZd
ZUwl9NR4YoB5p7J5QFs7QCH+XNSg8WCh5s0h1z+36c7Yrv28S7vr398dED2vRmaAAC9x3ftF3E3G
0faPpRdCIvL2CLfWEVlBqAIYFsg4dOXyqluLaE3W8KRzfMRO+ZCGmmPxsO6zPSX5jZOHQeGZx3WI
lA+gnJeDEpM2pCb4oJImEw9Fb0N3pgs84IK0DM8VZydWavdm2p5RLPl4e5gblRDYxssFDwcx6RW1
DU+XmU/FzBM/c0Hpy+BoeHruBmMNKbLJDic+t1HnliBW6jp6aCYgbMg8dmfIyrEz69u9HMeVM4G3
bNW8grwQQlfkwS4nI8Vt58yjzhNIUH7S3PLZlSDByb2frTOfG7s5edOO+7Lh4YGYCxm9FdmIeFn1
rh1TprQfW57Irjx4eR36LjvPY4I0usnnaIRrjUJMWJl91MxAP/4pIQCuXnwAWckC8Q/6E5XEgDX0
dYHqEzabO8CzBPwmpy48hxnB2s56X/vml6aUVxHdj+1SGSPG2i7fp6mEq/A7G+lvdADfLZ4IhTU+
oM8t1O0Z3D31fSftEIod8F900KecJrbHdbd10FAoAppw1QfFVFyu91Bxn1ce5YlYskCHUAUqsXK3
R3Fr2BD1WbO3UARGTHJppbJpNQ3I9SSgPzx2zAw63f+b2exk8O6wM8Ubd+MK1EABBgsK+mPlgbO5
bhXT4IuEpNqB6yzUJUloD3QIBCHCRWovbat1YcOrRzePbxvfuPshLQsyGlQYQMOvBuCoOrTe4jci
8dOX1v05ezseysY8IscDFnCAtUFwqsJfmKk3k74MItGBcjXBmLg8mvQx22tt3tgUF2aUSyC3h4E5
BsyIr1Zkfxxebs/S5s8bgGS9peJQLr/cDaKbrWEZFpFQawx1epirt8bAf2EEriek7lBhBqT40kin
ewVlfBLJAnoGnhdhiRL8uMfot7HgKOL+Y0XZbHzIQEY1wIqI7GDnDdxc7H9+W63q6IXsXayESMpa
xh7VQt36zc0fJP83m+qdHdVnyvSC0xF2lv5MoCaiAUnll0dW7RGvbL12b2BR9OyvgEA1da81IKYr
WxNHkwL9kCPDDAFMWQeFFtsIn9FluPZVHuF95q9S7onAbs/nSiT+H+vKtqNFU42cwvq8TKFlIcUI
NDmRWpRBKuL25luXXfEBnbd3HcxUSBmpwU8z2UXadrTD5nP12OIaPWqmnE424CZ0NFggClOPKuQG
H10jmw63rW+dL8jcAh0LOV/ADNaJeOelMc8DAtBsumQWz+ksYirLYJnbHStb7zZCJEC6VjQpQA2K
j6YZTTeYLusSXoAUiHEZtxaEHXQP3e7QXcg09Jyd5pyffXeIysWKHUc73R7pBnAKEAfIlnuABMNf
8ZRTbnpgnDCI6JLGyb4x8uikHoqf+mGGSKhL7kHgErBGi5zRDEwPTYjc4A/aAvJbkcXSeTHyvWTM
5twjwIHL6kKklCiHKU9d0k7Z0CUFsD0QTZQUVD/LTsJjHdXV9npnRJn5DBKGlmbILtE0kAij3ZnM
T5b4QbJnQz8be+CpvSEpLgLJS1OjwOwlWs8Caxygq+ImtdnuHZqt87nGhv+bOtUNo7pWwhfvkj4N
7ObFJ0vQm1+b3Wtofb2uZ48AC4BcESSHlNdN6szOB/SMJ4iSgn4wD1l+5ikNOsM+gKLu9g7dHtQ/
xpQNWtQttDsyGGvc377/LSOvqFpbSB7fNrN14azFatuCl7UiyC+P/MShWOtNc59wxEd681M6XyWg
guN01KsXM7uv2q+3DV6f/hVguSZKwPYMmXc1nC8suZhOprXw2nlYjE3UOTzgfr4SF/j6qXooB350
oNnhAGkz7MShV1tyNe76UFYCiQL6hJThkjnLCjRhsYT6r3DoShAyddL80zlFXtXEVPoG3EnrSug6
62dHX1wXCYvhGTzH58GNvfRoaPcWlVG+h1zdGNKFNcWToJU2gBfPYcDpJUY6hKNdBNxc9gKQTTMI
dvy1vwp4G2XmvMZPy9QnLOEa8jDe6PKQevxuynQtQAwGYnSrtA85As1TjTaSo6mZaK6ggxWLGfTE
UuMBUjxjlK/V9ttbavPTgCZbo/61U0Y5Kj4nXZXLlCV5aFe/xPLi7tHqX538dUXfWVDmeKboFLNK
WOgKxJOsiS3cl9QJxk5/tHa74tepvLhnLq2p/tvAnUwMHaxRlqN8oJ/tEipUxA+rljzqrQwEsot9
mQe4HbhnnG7P5pVnqlhXFhp9aQsaYD2WOFraBrm7pGHhsT24wLom6hgB3Vr1xpC7NJx1Td+5GqCh
pUSmGCOpjws7lc5JaiNIsmqU/va66q/TsxgSnnmILLpwO5BMvDRmsRly0lPFE2d270TOf3niEx+N
A6vCMouEZxy6eezXmtuBl2Zyez6v00Sr9VUvHkrdCPFUBEYzo/uhFpjQ3M4Ds/1tD3bU2v1L7rTJ
VGqP0rPv8jF7Bqx+52BcvSFvllFlWJW7r9n8lratDafKeNJz/dg3Xaz9EJ1/lGZxvj3GrRMIUI0B
UQjoT6A17nKCy1zMdBFIhOhUDFHGiRXmRAAmgWrizpiutyfOlo/HF+UTtDqo1Qk5zNJGGz1P6EKX
cPI4hEfd3t4Z0J4V63JAbaM5si9cnkwmegkDzqPbE7axJZGeRM2NgN0JoKM3tMO7/a9R6uJ983iS
v4AzHhrcJBjpsfA/zLkVumk88ZjUIH76fNvumwzt5bmDXWzElckSzPaecpNNve2VRlcglhEmsDI5
3F5ngsNU6BAfq6hhohrtliGtqjEawXKMZn4yn9AYAe9A0lcAdzXwgAj2bNn5dBCN/rI0pTjNbGjD
UR/ruNZ4zFMdXpGtP7d2lj9Ws2cdPESKhzG1ZVwIYgSap+1xH65ffj0yHHAUXN1r7MyycEksmiOF
YolDKfKDaVhx20eAxPXR0IPV3hz2lKaub7F1Nv9n84qW30pHHxs/E4n2pX6tvvufh6BGzLDjT2xt
RhTkQXftY3AIWS43o4Mmh4rUDGmPxQe0XYcGRL/ofCc2eMvYqRO4au2gKxk08ES9JbVGtBRYDAEu
AnQt0S/T3IVAYxtA2yB5dOxZGbka1AS8MdKzNsyy5SlfyqAftZAUP0GPj71iBHUbMmR7K/qBjWd0
FRw1xr/e3sTX1xqq1vBA4D4CFnOFWq2smqG0X4ukrj6BqSF7Ta2P1NiRWrt+8mEEHgnKJASS4qrI
J+AK0+ITZOTM9CPvl4eykOGQ23fIOEd+viOKeX1/whgYwoFAX8knVCREk/rNMlUC6TkoKpsVP+ll
CtdqT2p40wzKhGhKXYs/anEk73FAzU4XSV+QLlpaUqDgY+knNMnvCXltTh/iWNTWgbVEwu5yzwor
FShDGCLpzLvC16OpOeUjDWj2Jet3Jm/r4KPigzZoAuortC1cmioKzrNy9kQyFNqvGtCwlSR3DHQB
aIeBTLnOvuhQSbm9BzeNoviDJiQgp9Exdmm0XdoMLQ7ICXnDMU1BYyOLoHgx2tCCD1N7x2r4ddvg
NZYIuRK8rP+1CDGKS4v6AoFFrXGxIY/GmWrRFyu04zmuIkgaRG04hSLoD+JofSJherhte2sx35tW
XMJ0dHtWLxoWU0u1T47Pf+RGHzEB7gKvHptDnVlkp8C1adJHEmy975ATV0YrPJ415Zqf4dXZPlBc
4b2BnoxjVu+JiG/4Z/ANV25YnECEhOr+sQvfQNkQSZF5+g7tITss7disQKfnnHPixFx/9oWz48Wo
zBm4UmAUpTL4frhf4NJcribLOhTRirxLHNBefeev7ev8Wn5IQTviHaZw/mpqkSfPt5dx6x0BeBLR
LxxvD4n6S5skN3vLaHmXAHUBsE0fGcO32xa2ToWLKxP8AUidAw9xaaEWWdvYxtTB1X0um+9Td6Lo
jfDzg9FYB8hEQF1tL8m09QSjTxwoJliFZ7NupHeOFNGq0p6FhbxZ5kBcvGyHo/FMfRF5mfUZIePO
wu2ZU97iLqODl6Z2l+jdHKRQZZbcjPWq+SGsR8O8h67NzuO/aRCl1VWDaO3PVgzSrPW0gRkdqlLO
EmekIvDaSHWsmqY++ePUH9oedbG0gmLX7cXcei3gIa6JGtRWEVwrMws64w5ESZjZblgd0ryLM6+s
ozbbZWfY2plr0xUUkeGAuCoSTeZ8mkVa9AmdW34AMwro7zO8GrcHtOU3vLeyfsW7rWIZi1HpYP5K
XJoGRekc7Pw5y14h3LKzZpuG8Miu2K6VdXr9+ztDbi8dv0+HPhE6D00tjyz5Whhfen/P0Ma8gaQI
/JhoGMX2V735gvmi6r1cJmZdLge9GponL82qP06aQT4HKEbIMAKRRd5aUd4NB1oYY55J2ie451+B
AUqWvIh1J995Ujf2G5JyaxOcCSoX5HMvZ62mUAm2mNcnsmgClNUDzJoFFrjbm2DjYQEGGJ220I/B
ZlBbSKVup7Nf1EOSu7kZakNThmzsfkvAK+MaTYhgj3H3aKU2R4bEGby3NT3lK3dUVdamAakW2Cz+
6vMPVv2kFZ9vD2tjy+ERQW2XoJNrBfJfTt7M3G4iALwlnY5CGB0dM9IY8KND5TlRB0jazjRu7DwL
IA+E+6jGOlB+vrQH+JA/m7kzJE3n83ju3eWss9Y83B7V1mLhDDnAfa19yKr8jJMuXupW44As0RIa
qXhoFye0ng0OMg66R2a2FZOv9EguwlqgM9EtdjmmDrQ+eVY4IzSbjOkp70Fi5WvCTNCNCYkyxLNh
zv0R9GOaGVO9MO+k6cpYVK25c1FtDRs1KXQ4w/nBkVBOArdL1Lm9ckyM3m2OtgZcvDCmyO2bF9Ot
PszY3jvP2kZWHhA75OLQ6o2eMlPtXvM71nW+rcnEXQq8nUCoRgIU/bHPqh61TtY+DX2jR/AttCe8
N+y+zkAQMupoGtE9rdr5nA0/4uJrlKdHQzJpkqMrk6nXWWS1aX+Qrg8J+NpvoqmyirsBzNVQQuyG
O0Nme8iijTcXqCI4E8Bbo1lLfXN93hdtXddj0uCh9QT57nWPkLwPl/73wpdTnoIw9PZG3xzwO4vr
399dsWjE9DMCpCvaj7tjK7/x1yoVp7WTygom72HOv9y2t3FdIO2K7mtkBVHpVR/cFh0HTeq2U7L4
P4wmGf03TTeUA3fGtXHzgZAO2Ue07Gz03FmedBxR+lNSLjwewFyDqtxdY3y9PZoNKyjlgk0RkHLk
BtW4lgB3J6g5zolwvAdLQ69xZtOD1nf+zn20cevhtbWRIgGDjIfI73KZ9LHPlkYOS1JKF+KFrdeB
cMzkO47XtZUVauBj9+HVxb/KPcTdceb+4MhEK1oANEVg78HJricMFoCnRfCK1hTkMi7HwfNMy7IU
262b+cHn6IzwvDLU+J6K+MaVuhqCDwRYAXw7XTFUwS2VxtSPiT4/alb+wNv2yV3K57XQZwZs+dbk
f6fjz2Hck8G63uCoUq1xCKSwkThT40e7oKad0m5Kpp+Ff5BAPQ2RYe08glvTuHYTrQISWDBHObVW
JnMDbbVTImYe1aRHE3Mb9uT37d29sR0AxEeRBDIAYDlUdT46qZlelnVLomcfGIOK0vLXbQPX1x22
AjpV8OtgY0OYcbkbDClL4TaZngivHQ+s1G3kUNzpI9B9UVPrMmLglj1Mo1M//7lhgqwmojeg7vDw
XBr2Oseg1VLogPqTQMwx2LTdRQNPZFhIYBNov3N8N9YL9V+sFPphkelUO8AKklajLfMl4dMQ6OPJ
rWQwzcfbg7p+vJGMAhwUjb6ItXHDXg6qQooKd0K9JO18qru/cssOK/3DmtJ32h1TG5t8pdCC22d5
2OSqfv0M7YbR8sWCTg0ST1Q+L6Mbjb1z9LTlfHtUG5vQhvga0s+YQNe2FZcE+WBBCl3qCRQ1/dAb
9DwSgrOdd39jgVCfQ5s0ziyC+qv+V48aAEVNepLVY9jQZMl46JU7s7Zu58s894qAN+HjoALioZat
LFAhtB70y3rC68O8fNAqEhZg187to2XJsK/Tg6n/uD17GwsFkjMXh3fFPSGzc2kSWPC0qhxNT4bJ
yeOyq6tQK8clqEBl21e+vrNYG1sQJVUdASEQCLh+lXOVGty2ucuNpH4SThNyz4tTUNkBzzQ1e0wf
W7ZAxgOF9jUcMFVQDAhtfdalrpEgE18UU9RNRVhU+Qdm3o+fbs/iNW8MCD9AdmAAXu6jmPumIv7O
S7JmYygF7cyEQYQ0nR5zLTvQUQSuoEem/zV3kAzPQBBjxHbTPlKZHvS8OSwjOw+58cQyGeup/+X2
R21cnu+/yVZ20+CgebadmJlUrDgsRTSlsebegTezJq+D3e8ckI1k5ZpeQ3YNSUOsrtqjOeVkQVm3
0hPNPdGsDlLrpRA0mnns1U+V9ooiLzo149tj3Dj8eB7AropLbUVhr8f23bwXrbBB89sYSV/PeTB6
ckLLbLqnZ7Wxky6srIfonRWvtqW3dKWRrONqHXRuGX3QiCXMzDmwyh3Cty1rSKhjHk1EPiAmubRW
I+WVV1waSWdAyZyFZvqItuAJXJPdzg7ZOPxrXAVRUyRe4QUps2c6FdNBUGwkIOo8OKWsgpyXMhhs
QFgbupfO3tiPSJ2YuG1AF7tSjF+OiztjMzpzaiT+2EWpmz2Br6N0Xgz53dCyR21Mbm+NjcAR/iN6
iqApjM4leFyX9kbhVbShQE2YSKhx+bK0v62mDxtI7TrOYWq1mKR/DW314Ff+g0yn4479jdsc/isS
uXhs4TGrT0bp9dQlGcf5q3/NZfZlNknMa/2s9e4d86xgBgypEtYRnlNcGvoP6LmHmSvPvE08T3st
4vyBPaPj/PZnXfd44trFnKxsWlBPw/pfTstAZc25h+RB24vIorBpfxQkgQgxJd9KaBsi9U9QqKr+
HvwgQ+uEAEybvkq2BJ3+dzHa4IhkUervfdjWBYIPA8gX0EKoQKvrBRlqJwNkDPOF4GUWWVBmc1QW
LPC84bDyxM82CF7ofOwGe2etNq4RyNQBfgOfD265ijU0+EjtnoxmMgxQpZeaBGWzpe1VObaOGxqy
QAoFspe1ifRy5sfRMRrAl8zE5p+nsYwciNwLQAFA4324vcgbV8j6+wCGAxt2fRd3JZTbiVWbSQMR
y6rOIqBdQPWTBQXIdxj5V9bgJRNIXvsIdi/HVWeTBb4TLFxdEi/mDsKaDK2w8TRpJJiQsvitjXnz
556E5yL0APchAERINV8aLVy3yj1vNgGq+Ow0XgR4NGTBH8d+OLrNXtbnmuIDhwZLtrrPa7yjUpHY
Ih/6LHXNxNCWQwti7QEcMm5mHRZ9jkCkEKYuO7nFU1b88Fl5N4y/mHEaLVCQzOPOAd7aRUiMgJoA
8TeaT5XZntzR4Iu5mAmZz373ZZQvpfdpbk63d9CmFRspCw9N+HhxlOk15Ox7U6+ZiV7Sj4acHi1R
t0eH9H+lvrsHVrnGvGN6184mUO6hLnHVsjW7Zd1WuLGSukPmWxwhawNEeOx01d2kd5+y4rmRP5l/
6AeoiPn6waR9RGsP/+9FHt/r1NwYO06ovUYTOlIDlvJwLM04gYeX2klbH/0J0lDo53CmF/BY3Z7j
6+YR4MTeG1ImOUsdq6HQs09a+14bgVDJqmgeNIhZTg9WU32ayTN4TQR0Ckz/APDj57rTdsiO1yde
CTlA4gJHA+8yohs18Cw9uTDQKdjJ0qTZoehbeUpLoYfQr8/i28PduGTfm1LBo4aoCp2Xk53Urf6g
TfSlAovibRNbK7f2pgDvB/gm4k7lUrDBiloXtp3oTe88dyZKvPXYaudpmsfY3q8CbNnDEiKThKgQ
/aWKvaaG/uGI05PIuTkIp49c75U5dpT1O4Wurbl7b2j9kHceqDHoVYn7AHPHwRDTFMFIdtylrY2A
ow6sJG44NBGsX/DOAhkElZPZOQmKQTz/6HuATe8Al7aOOQoA/9hQpmueO+bptXBgYDrMLMy7s69V
90baxbN+ZiawxAt78mk0TB99R94N4gMbXkc9Fmh6+fOd8v5TlAnVZyKLGugJvJD00JpduE5q4bOD
v/fqb04sHik48jYyWGrKfna6GTEjJpZScIE1IIJ6NcudvOyWr4tE9kqRjhoJuCmUK8t3OQcBgOck
ad1TGlRGBz+TOUhtekJGbWplD6Yhn6VdexRo9+JspWhJaQePPRA732sz2DoWqPbhEKL+tgq9Xu4l
x2+stpGpk0zDsRnuZffgvO5u2D0jyjsI5rp05qA7TFrTDrzlPs0/0rQM/936vRuMkrIoBmDsdOk7
iahYUJffbTAmSm3Hm9ncJO+MKEksZNLqohKYMbc+mtOpyJ9ltRNWbl0h7xdFOeDtkDVZLjAOzFVn
/xzJHoXO1oJgxUG/Dq5odCsrr1nqA2Kj+8JNcv+nMBbAQb8t1oCo9fcfH10UUt6udxBnIjV8ubtS
kGXJwm5gJwd1Vdc0UBH3U3Foq4JDW4XvjWsrubNmS1GLQqsnkHzKDvBY14sSCjXJqH8zuyqwvSdv
vG+65olCEd4FGW41ux8L91i6Qe14J9Kf5StkoYrh0OyRPG9Msg8K7jfvBEovaopwsNulbMD5lqSI
3ur2WRMplIug9bLX67GxXS4MKcdrEANh8LqxXVyoLhTQJGr/3PXARkHSBhgiZNrVEnqFAr6+pOs6
mhBmLpFWB+Ysff4Xm+WdEWXXOyueNM+4mwjIFXsPXn0P6pTxj7vLQSYMTA0ytqiKA5GiWAFDck9S
Nrjr8UWZPsD5BXf5zpO1VbICCABRiI6KCyDda9T37omWrM+dGbmOhNNyfhid9FUDf1kkOcBeHm30
/yPtzHbjVpJu/UQEOA+3rEkSS7LkQfb2DeGR8zzz6f8v3ef8rWLxFOF9+qLRgBuKymRkZGTEirXg
0HegGeS1VN4rvW2fkjmBbBxM1pY450q44l2JiARoGEDZ1uIIaqB1p6JPrRfF+WQZyAyZx2qzUbZq
hGI4EEhZEBiJf3+z3CkaxqGyWouS+z18T5rq+c3z33sHAwf/a2K5ji4oE6XAhKNRYQuVb135pUuZ
fVE2IOxrx/atocWnC5VwZJimsl60+p8ktPdz/ynoXvpuqw28ZWeZB0g+Ux1dh53mfh6MD1kwPZVR
9KuXNxLSrY+zCPZGbqd97RcWHs9o6+g2oe2G4e/bn2fDyDKPiIYh9ZWitF5imVYz48d99JD5+9tG
xJZcvoCofdIA5gFECwd3vnQzq2t9M50cypKWIR+Ie+rOTCbtUBezs4uY2gijILwL7XarHrqIsEIM
mWkQgSCmZQ/HxuJaCc1UTfAJ1ctLKwG15hfHIGznjeWtW7Fk3ieEJgoll8uTk8bvrKRWvWZox5Ma
mb/NPNqUP1h8qf+sBdY8YYFxeHXh32MSz12rd4i81EBy3LqN5+dcrqdnHfjOAcVHdGoz4xCU6AOU
fpOcpSId3HgEGxiOSHoRorWHktlUF2GqLdDM8t3xf34dlDg2BRwHoNvlHtjRONeVOqheCCNsbamu
GjqnxHTuByXfZ6nnG9m3Luq8hjEH+5RXFnXP1zo72SiGFtZGrr6ozf35MUAOcDSE6OjELk6OJMlx
Bo8dmkbBrmu+OdAi1cXJn5C+TjZMrX17KCkAcnPD0pVZrDsMZqMBmq94jWR0d5BqQdWQjOXGs+7P
+M2bE/RnRdTFxMwbRUBYpy63N83rMuu7ABfLUvWumFX9bvDD/s4Y2d7IzuX3MyKI+8IOPhc+39kI
B/lEcexe95OPUA509509jEzjMu6otFV1HNU52NVDzxwBf9mNa79xoaCR9nabqsdp8CGQ8mn823Yh
7R1tNu96ozTcPK+UPUM/r4aWZPdhr/hsq/yl6Ub9mHRZePirwPFn2YCHYH0hM6S9uDi/lVUk/TDr
qlf5cXjX2bLv6WWZ/NDD5p8h6+07U6nt/ZjW2kZYXESs/xi2mGChFy1eWAsPChNHK9rAUb1ZMo+1
Xz7lYX4sm/qdJU93WgDPX6psNDjXPIlcgnogwmdkIIv3iRR19RjqqeaFVJzdIHoYG2jabu/nMr/5
sy6QqBSJqEAojB1d+lEFAT6hmnu+y09Tc6xO4Wvzj8MEoO8i9v19U1N1WX+7MrhYVdvKSqf6GIy1
0Q2yg/JdgkTvm/mBGX/tW/AcaPuOV/JxY53izy7Pi0NPGno2kTAuK7h6mVhK3Vu0of3nPtyn76Bt
Ovf6EU0T5ck4Mav3zAjEhtG1Lwi5AYkq2bBCLLzc3CbXIc6nYeA1XbcDkR9HeyA1hvwZluHxgTlP
2DOL15iZ+TT+zcTchnlxzVytmduHlwvwLhK6S/Nj4SM8NviqJ0H7fspivf7sp5U173Sb9C4ryuHY
y+Z8mG2l+VEHYlQzsIqHItDtPWM9H3JJgTNNaZPDEOX1uanHD7d/4doNxnww+lAaAA/i2OUPjByJ
sVQp1jyltOf3RdZ0B1UDsFJoTL/eNrV2fv9r6mqAL5mm3NHSQPNm7WAi22Hq947qu11a3JMUnNVi
69uLg3O1+f+7NqbCLtc28Dyt1YS1dXr5MFX945TJRwQOnpgyPMbInwKJULQUeMC0C4dqV+ff/sWK
RQsdcnTqs8unHo1I0JZapKEqaxduWzVfSlneq9b8tTRB8cZzcMqjLfKVtWvf4o2MdBVJL8z1i3vJ
lP1RCmJkLiPtIRntk28EO31Sn5z5Z/s5eKlaba+Nj4FVevQk9jM/pLKG0wSB0/bxW3EvzjuXsOBn
gUdpkSD5gePn4YyoqJVlx8j46DeSV0XmLjqk/dPUya5ayg9y+S4w7+rsvZn7z4H9leb8xtWxknyQ
dUIWxTdg9H45YxBaQZNq+qB4fvHElyb8+CCNEBAKfiVOtOV3K4ceawzCAvgh7jji39+84MCAVUPp
C61K+LcMZTxm+XSyy+TzgHKHOlCELPdRmzJE1yF06FlWAKoveBnr5jnK24O0KdW+dsUgpfQfcJUq
ek2Xv6ifzDArJAQlmX95ndVPoe67fpp9cPrsYEypW4924DrBeN9qn9Vc2YiCa7sPy50QIBbIuKVc
Q5eYJmwP5GO9JB2z6UFpkkPO7Ok0vCpbxPkiCViceepV/9cW2LjLlWp1wZOlxpbSPEyvbe4Ouut8
Ns9m+0AT+PbxXs4MiosUEWAya0vwHzBYe2ks5tPbaZmonq71Lr3DnaMGbvjzJa4/FlLmDmbwaLbT
bmrDXd0fKv9l0tPd7d+wcr8xOEh+oEBSK4hHL38ChFxxoncOByyw2z3jqP7OsdKtHtZyFP3PSg3B
2UEJUqQpi3tM1cdItoOIR1sPcU7wnabaRw0FcbOmCqmFD8VYe72/79vkXqYSyfxt1c3Hsix/ow93
cohA6QAMLfhJgXw3ztm9UoanvpLv40DfOH7X14xIohAGYTgPLP0Sb5PqJS2JpEFYtO4GXl2HKvgU
tYcGtSZ/HwXWr9sfYMUcuSj1X2BgQiJq4QOaGUtKPfLIAs3m7IbJqdzauKtR3Ih6pkLaeuICH7b0
FldyOKIpPQaH6MpXX2amihPmhDoGHNPAodz6PfPLXebsHSN+7LoH03qN5x9p9VMPDkqmZW7Sbsl9
/T9+gYDWMm90zY9mI9+KWs+keqhGx7tmhlW39M+d7P+e7O+Z8juU4g/BYNxbUvPLj1Tu+XzXj/3G
Gbw+72IfxDQDaFjobsX5eBNrxzDNAwYRVM/8RA36ACuGOmXHLlZ3nWPcVcnLtPX+WQmmlyYXIQZW
hiDrMx5AhtR1+yjRgPrNs/ZebePhYE9WttfRdfvZ6F12rFMtBcEa2S4zo/Ldbde7vlwvf8jinili
24wI6qrnSLEE3DisnidnTo963csvt02tBABsWbxyRKZI53exaFNC2LkAKOLVoX6MdR0qZz16jZ09
LMPQ0b+LnBdDgzVlPJR+sTMLmFLc+bU1oU55l41He/xhCS2RHePAPPjdwt4UDLy+dS9/4WI3giBM
2rpVEfgt/J86opxBe9ScHm1qFz6AhzL9AHLoGMmf0RLMsjPpX6A8RbyzOuVwe7OWkC6i5eVPWVy3
cw1eaGYzvc7aWR/66ajIO7SUh57p612GwFe8UZZcchH8x6IjgEF/BkO1xecJy9RpgQKqnqw1sDYN
78zBnYdzXdpubCj3qv2ziuHoLU5g3lGRPtbKxymqTm1okZYep8Drkp0dbPyqJbfNn19FxgWgU1Rh
6JpcHs5KLauCoUeNx1efflSnqDnkQY8a2jQ/1r4mvZuNOHJbyDHex33jEMBy+RC0CrRp9GshAfmH
MiXsHlAx7qoiTPeRY/d3odN84//kOTybn4HIflFaK3loaQW8FImaMReXdvsRKNpOn7Ppvu8a5V8E
HVBI6Ngy6Qvl8uI2FFe+2TMFIkogQ+9SH5xeCsWB0FsvpF1hm8+aE6CzW8iK4zJxtSWAuHbnwEaK
bR62lFAX/iWEH1Rtxr7Z6/uq3oWa6dpl5IY5kpjorTpZsJHCLUUgxKdkqEZMhPM5KUYs8gzTkiy/
CnPNy8yuc/Nerj+MvV3suygNfwBEm86a3qNDFTVJfmcUsHyXs3YOEqW+U9NoYjYhcL4NZavsAjhq
fzkQOrl5WoVnqfK1jfO3Egm4+qnaoFqB7yw5BVGKT+NK6TVPDuZTpas9+N5OBV2RdDs18oe/Ljcy
Q4B3Q08MuyBZ9qWX52OvxF3bg2Vqv6hw/RXV37sbAQPBbUgcBOZm8bn7KKj1IB10z88bNy6qfWUj
KUHXLfJ30B/cpYm7BZEWf/IyjRZSI2KkTujygfK5XFORFb1VtrHuzVB03GWaHD+mXa0hCmsrO7mL
4wNtv/L493GTq1xlwNOieEuP4NKqSRBr9TQyvHouvpiBfl9p4Uc/cu7mrntX9V4QjKdmjh50fwto
tHKieKfK1IxhyeBIL9x7dHKnMnpb95xade5bHUmXmBltYDGjeYwSCWZWJFR/1TBtbXxcEQMXOy2u
VYZDBOadp/Llmn3L7GyfF6uH3qabIEMfVq/1tHF9X78SIDLilQLHmKhm/tFHepMl2aVCIYo+hpfU
EvpxE4x+jlRtTd+tbaKGdins/zgNVDGXSxkzqYjjyTA8ue29Qdd2Vvht9O/DIDyUk0+pdv6w4TBi
c5abx5uSuhpvS1BAi+yvlxSza0vb8MZgH7wXTRbijuxCgN9ObpXt6q+/sy3ugJWjQQbEiL2Y/hNv
jMtVcis0TJhkpudEn/IMqpFTNPenKch2eTJu9BjWbFG6BD8lpMhptF/aQnQp6GgimZ7VofhtSgel
UnaOLZ20PIPF5cvGdop7a7Gdf/I7xskoRjOJemmuU5pKauHc9lrpUZ8fjPaQR6ei0GBJTOja2mfa
7iBWd7fNXrsNbUh2FJV1gDpUiC+t1pUd0eD3LS/zh0OQK/2uN3gvOCa83uOwN7UMeFM9bsFQr88E
ZgUxA2kTxHtL3sLGCeeC96rtqTXq0aUS39VJHNzfXtsSQc29eWllEVgmSVflQs8hsK7CL1qQuLMS
vecQ7n27OGqNv6+k6nn4rDE35YReA5lfH/7s4+hQbg1mXPsSv4SYTkUK0gtq4pfbbElVLMmw3Htl
JR+y6JGSdzl1LtgJ2pAbn1QE6ktHurS1aNX4TlP1JneFl4fx82yDc/HNgwYDXTpvBZ2VZFvYEvBX
cW9Qd7tcVzoOemXUSJIrYkulPvoWJc2IDiWakF1QJ7u8qNWHIDOR6IPS4tGskuHz7a+85koaaRjV
LSRJwfRc/oQxKSa/Hxrbk8LeduW2HVyt1LemNVZXKrAnMDFwI1N6ujTTDIEuz3lne0H8YSxLN8wM
N9XeZVXOhG52iv2KyGczO/Lj9vLWviZFH4pp1BuulWRUxsu6MmCHiyqrwFeM4wtE2I9WOEK2aw5b
w5Jr5pgrZK6COXVKhosolEiNk/fJbP+5ESXp3VB/jUIeL8pWEWXts701tLh6nVErpqqa0EHOSmB7
L7G9pcGzZWHxxYwomjowQzbyZ57qvE5bDD1roZO2ElRD9EQBIQj7b+71sRtqXWpl2xul2fV/9i/d
O22GGPIIGPu2D1zXWQQRlMDt4whce4uPkmeJkY2dZHtO8Y+fu2TSXbBPp8MOQbzB2IANrW0bLk4m
RvSk0bwIH5Fds2lMkXlZ4rc7vfDrXalUWxQr15mXYCjUyXMhtBOMTZebhyYHch91Y3m59KlgxH1C
UDedNpayZWSxb2Xi+DDTtJYXqyHM5rJbKo//30aWjqx1ucDhsZI02KnlEyC6fbQF4FhZCakWL0C8
jRf9Eu7gKDzd1SmUvSkK7kAoeVGV7Cq93nC0FZf+w9HOhA9PnqtUtVaZF4ukTPbMKNqDrX1XBudE
39ep/nlOUURvxg085kq4gfmP6TtorgRMf5G1TvmczURs2Sutk2l8tHaFJlRTNmoha7snZiJNimew
Ti+fNrkcjN2UzbJH7tzf2VG6T6TcOoKPc28f1DVDwF4gXmH+kord4jq0AkmWW5X9i43iaw0pfB46
z309nP6FGUG0ia6beLgsIg8NT1MtfMxoCZzk1mMYf+iMT7dtrLkC9w5EZ7Dt8aBf2AjLBIEHp5G9
rGpd1E/yvj/05a8+/yyYPTYWtJIeEdgQHxEckKRICzfIeRTZ9EFlL3hq/ce2KvaVaVKse9hSPFgJ
bpD30R0UYYd6ivDHNzE7VoNZZkhW9iTzu+7/Hoq/LkfAFvzm74uFvvn7jaImejjw9+fpyS6+/bu/
T54lCkKk7cvilzYqcWpWICs7u2oImnHiJk59d/vTr3kx9S3BXc6wH3J6l4uojCysS6aDkbv4laIW
OILeUPKNvGb1k78xsojNvqFIwHlUVtJHB8fv3+HHgRF+0+SvxbBVQVsLM29XtIjRahMESd/Kstf2
zUlTv+UwniRmsjekDUdeOzWEaMbaDSHmYS/8S5tMHTIkDAHFL1y/eR3n9zomzWO2VbtYdWWiDLcC
xV15Sf/gtwEP18YhVjd0BGfXRP72th+s7ZoBSx/EjbzUqK9d+oFuDAoi5DhznmXf1FZ/L0/VAxqV
abCF7V61RISmtgk4iRhwaSmUjNkKaXx6pnbMdNeoeI66xaaW79rXEdGZdjw0XDSmLs3YYOfCjMzH
Mxgz755a5SBRI1Z6xI7ArA9btPlr54huONhP3tZQXy6iWgnxR6FRQvAsX3oX06nm/8PEyD+3v9Jy
Dku8cgWgl9uG1BB8wSJSZzEwIsOKRIe/eswDiEcSY0Jv1z62xoPpdG4bBa5Sd+/bIjiPSN5tKj+u
7SsyfQ48MiCLKPpe7quvBk5UK4niTW3r6t1rYT87CaamU23ui/Tl9oK3rC2cZTZLEwKZDIRpFrq1
Xh6aQGb8wUIE8jhL06FqtS2ZhbVgRUkGmnBRmQHKdrlAOU/SWmkN0hT/pEfITQ79SXV+Qb+y6/Xx
+9+vD+ZKHtR/6FKXZNrMqya9ngAhGko+4+h4HTUYW/ASVC4YTNcAlH7b4uryBAWogKMDmFqk/GYc
aMpY4KgQp7pqlsDEUbladkfVmSRzCzWxdiyA7BIhuSjJZhffzzbjmVZho3hl9L40H6AaMbboTFba
xKQTb2wsTno2R4VjJPSpRjJ/8F4cPx0uso+DouwnXUUY645+WB/9aLt/sZci9yOfMZA5Wd7Q3Kid
2gy1Isp4aPPBD/xjQAUVYi3SzePt77a2kxD/M0BAdUA8DC/dUgl7rZsCbCGwjTSO8YpQ+K5t/pIf
70+AAepAcVCF2OgqaRLzd1OidDT9ihetc+FrQp1ji+xq7QrAGehUgmqmICh89E3mRB2ykkhEFW+A
5WpIToE0ubX9PI8bb8KVaxOxQMHdRTEeSoOFr+co7Um6eAuMkK25I+26O7VotqhaV1YjwoQoFlEx
YsTjcjWzrkxjgU6EZ3fZeAg0vTlos+JCzrkP7FLaiIgrfsDbhuIiyqiCZXnh7cVQGFo4kEvp8YfY
epyb9+V8+mtXw4QgeyQI0mZYHFqfB1Pnd9zQKXAyQYj3mE9NDwVss/F91tfyX0OLtYyoV5UVi/XM
8ncXeWX4MhkbSfqqCToxomiok94uLsyWnrcaibVMcw7J5wP3l5tvbdiqn8F4B/EK7QMwOpcekEmR
FIVDqHia4rePGTN093RNP9/+KqtuxjOdjgFhgHmiSyMD8y1GopSKl0JJtS99AyY13fDv2jlsfkYO
0Nrb9tbiqsg2bcZ6/jyiFgbnxhmMossVT56r7n5AOHGvG1W8o9QjUyuSwoMVZcZJSSocvY8Zq1DU
co+Y1RYCam3lot4sUxmD3mbp8q0TkfNIMSlHEbuB+tg4/mufI8nSvd9YskheFuV0ng7I6ICeBFdq
LJIbdUDfNJ8qxZuP9XluHlpkL1P3lHwkZdwS7xBh4cqWeJmKpjZ4koVnjrQOemvAFsgv1yjv/IkE
I1FcqyyPuv7p9spW8iiBKAC9yOC0SgP20nnKYJggOuFbFpmX5Z5kA8k1v85dube1126L62HdGs0t
orsKNlD8+5v4rtCyrsKapdXcwNlhpCO5039W9V4x3dvrWnMNLqn/tbQ4eW0bE/wzLPVCWel7mX0d
jGFn5v8iirwxs0x608GJYmkgaWrsz71Z7+TwW+ZsBHbxU5f+8NbGIuoG4zAkTS/8wbVPRXnqrMNT
O++6n0O6sZo1zyPlROuW8XYO1eLzIO5T9XCjkEpopbq3mzk/6FZU35Oidrs8K4N3cxtu3ZJXywMj
SbYJdhYsDf3Ahbs3USxbMRgIT51nV/WD+yHov7TdcXSc+14v3Wj+OSTh6233uIr+lJlEWCbHADIH
SP/SEeU60vu6VyVPyop3UnUfy9l7x2g2mA+u+0XCDFhYgRwRD87lkyEtM8lBH8xLs2qvOB/NnzrC
nsxJMXoXHLuouh/zjWLqysq4CmjkMrDEWM3yvQ6ZNEMNuhyeYd9y4+bU9rPrDBsuuWVkcQNMBP++
StTwjDhMGB1gD9LsL3/9hS7Wsdg63+9VLTMwEZqNa1Kl4wSXG2nG1fUsHspv9mrhelLl8KgbpvBs
PuTH+q/vDP46oBKhHE0+RhPl0sf6KOXPW3yJIX+ipu8anx3rn3Q8BuNDW/wOsmln93/v1jwCACjR
i6LUsBw8qUyohtpsDs/TAPrZqV0mfHdjvxEmrmKrWBh1JTFXwg+XF7F1CEJaQa0Znsmxd5KcgPlo
XCV7mPrft33gKh5dGlo+o+TcNqVGhSO7j30ev5+z6OybJwYPd/IWwuvao6kECfpyCk+s6erShf22
MGsjO0ccm4oOXgpn3V/fFvzht0bEj3hz/fWNToFkxogU+g+ygwWpOWbZXx9OrDANK9JayKiWjQF/
glCzj/XsPNvf9LGBNPgh3xqQv0ZViKW8MbJYStuHCeVCLTtbMJOG2XDoM2tfl8kX+I0enThT3MGv
XbVD/3YChajVjBiW1Rmc4m6sS4aRtsoXax/QFO9fXRMl12UlNAzbYuzzKDo7sFcaFm2qU7U10r5h
Y0lsq8+THsOoEJ1H52stOztxhqtuq069ZWVx3+tJ6BRNzUpq85PRQP2jfOjULZmcLSOLCD7kzVRG
wogTvI/kcqegbmFEwUaAXXJ+gl2kCA5UAowPh4va4KXHN2oEU24mZ+emhxzKDu8mP3AT3QUwYXfJ
o9yVh6IrXJgBzkrxOTJ/aWl97JsMvDaqwukvnOdObvR7FTbOuf5LRkPx62DgADQCAImH7fJ7OnI4
lOC4inOpN0CHEe04doqZ7aI2aw6T1kWn2/Hs+r65tLf4slZSBkpihcW5An6kz5DRbmnwbVlYfNYk
7cIZXc/iPCYQBJm/oq33wnW2drmExbXcy/4UGgZLoJ/Zd5DzxNiRfinw3BTmnrLowRw3LtKtNS1u
6SZJeFKWaXHWCgMFOsSB5Y3vsnIYLvxA/PubuOwMRV10flycO+WExKU3Gw+orW8gCVeNWDwfBdcs
QkuLTzMZURikY1mcJ3oqOxq3X/qSGOLn9a+/9zJx//NE58DRVb9cDWSHBQOuVXHOwtnImZmP9Cem
w7bAUNdZAC8FUhtahND5YujSDIq5/iAxOnzO3mtI5tpfhoZZy2EjgqxZIcmA5kDQN8NMfWmlaVOn
i8hqzol0yEr5pSrk33pzD2Z9C4yy4mZ8GcbmLHI2G6zupaV8YBC5N/Pi7Mx54flIYR2dqHm9/W1W
nEC0O6EapoMAuGbxbWQmREo904tzLAfN/ajUwXcJRl63pXy3FeLXtu6trcXWDXaiUhrGVjR/kqv6
3jD+GbmT9VzZKghdVUd4NFKxFWUYskLad5db1/YTlZPe5IRa0jElI9jNSXcq63qnaem+l7NdUQXv
0tC8b9rn2xu6Eo8uTC82lKJSJpghOFV0xV18X92npKJhcWjTn04MKZWUnrsI4tzbdlc3FwUuBtVJ
FiH5vlyykviNktRFcW7c0X5JZTiI7jbVKVe95b9Glq9UCCLgEuk5yfJg7/3yUxdDdpRbKKrcXsya
61MqoazPaDD1/cUmghOF+a2b8MoWOV8N8v79lFZbHKnX2bwooUEeIkZDhPr65Zapdm0kuh+UZE/0
BaXMG63uSbesHxFjra6jqxuv79XdYxgEf0S5CoagS3ta0ek5IiHF2Y6K/JBMc3GQkOw4FvIm7+Ta
BqJJJpowJjQ0y1jYJJ1h1lpSnp3KPzVqw9irb3RgZG5/p7UVASsieABBZUZi6XSdkvELivLc2M/w
De5DXkJNtkWKvLIYigcC+gVOivi++E5tlNqzVrXlWZdPcH5i4V/kXRRGSAnRyIDSZXkVhm0soUre
V+ckKp/tIvWKcP6lq+EvI99SULjeMpg1GKLhZQDpCd3bSyfo0izJFcQNz3H8TSo+8yrQrZe//SqX
JhYXYZt1Q9cXcXam2TeiecyQhZJ/um3jOsxhg3kHCrUATXGBy2WgLun3NWTV57Sv7n3Tq8JP1fBo
B++19CTDTyNveNr1Wb20t9g200fPTVax51CvkB+nXZJDpHovO/vb61r7PGRDSPZQU6cUI/79Teal
JvyHCn52LhvHzQPTS6NHHXKGv7VCOoQkCfUwmGAwdGnFjovAlPIxO4+jfhgn2Gjz/WYx6foTYQSB
HgeqDcZAl6XgqiJ4ViaP+6Gad8VoufrArEH/OwrHHcOWxakp0o11XV9ClyYXcbud1NbqoNY9x4a0
U4ZXC5QeDrHJeHv9lbADZSalUso9DMFd7h/AosgcZRU7g37ImJByYBrYxNCurAbkgbDzh6biiq+4
5BJKTCs7q2W6s3yFV1lG0UD+sPmpxPe+qKiLKP3G0iKOTnMml62BJaf7HI2PzrDFOnRtAEQWumEk
B/TjgGJebphqSwoFpcn3quwuTyCZjrbgedebJcaRBPiT3Avw5+JyS/JQU8qmcDypqw+J9BpkM8Pd
+UOulhuh4JrNRmCxAC/B3cJAEs+/y8VMs1LWmlb5wCh+5u3ekV9peByRIXURoZFm9a6XHhh2luzp
e0kloWzPQX2vtdHB2BqgufZDQa5OcRMUL9D05aReGTvdrPUzdGeTPZxLq09RMqJNUDtydnc7ZFwD
qng54Yjg92hWmYgEXK46rGOwr0nr0wtpT6X9qw3jg9YWd6OkPoxZ+mzmMpX8xu3T71E5fyrU+K/f
iwIxJnoU0KsDI16E4AGqtYZXjuSVWr9XtXMUfMqRcrq9zOs4zzIZECc94s6nC3i5yrFwNG1ohQqh
7h8dxOaIjsHkHKfwa6d9u21r5evhqDRCBH7gWn/QNupKK/sgOsPZ+D21viKelOTG620jKyePAMJV
yR3JKOeS5LBqsjapjCQ4R2PV7WfIzuA80bdwKivbhtoW9zFdTFxjGevVtKvmieI0aLtHWFmetOYp
1l+UrH/Qp++3FySyh8tYxauXDjcE6wpTj0tNCDULIa/xJQp1dr/PIK6nOO1rzRFm0V1a/q7MjeL+
9VfCHkP14isJXvdFNtOFpMxz6ERnRKHv9HA+G6XkORBp3F7WcgdFdZryBFPbgpyL/3npeJE+zlaU
dBQ5o6z3qkaqaCFl+VEuJHJneEN3Mbvxl0eK0TsKL0wYgPvhv7VF8SqLg1TnFRqfm/xBUj6JllL7
+/a6lv6HCWZhmdGCKBmMzPKqbPzIytUkSs6hxXhOMQYfAiPbGtO+3jyE1AXXEI4OifCyzRMNduwk
U5ucfSBsNtgK31IPUz/8KGAsjIctb1+6hFgTgCLowwBLoX2zCBJRr+WyAY/b2Woo0cYuxcvI+uf2
vi2zpz82bOoH1JRw9WVPyersKK6dMTnneblDxdEFOI/eJlwG7th9zGq3r7/+vUUme7lLSDt5vC2c
Yc7UKCvtJD2XtfKj7qL5OS704Z1NYN9XTR3fh745ncZqaE5J1Wwxci2PtVgvtwqMTpQvYAxZ+L88
QlJbI3Fz1h34K+LWvis74wtSUPtuGE/a/LCZ9KztMBhBU+wxIK6lZupYt3qkQjV2tme12TPxq+38
oT3qcmW5qZTEOyPVikNWyz5iA32zcd6vsggWzDscbDJhjFreEj0rdVJnj0aan+fOJlmNqvqE1Gm/
00OqulYzlCe5LatDopbdnVI6MbyYY+zc5+PYaW5u5tMBTfT+fdH6qRdldfE+zeRoo5i0cniZz4cg
nRRXYMIWsa8PDD/OkJQ6j6mVHFJJr7+mhlRv1CWueJv+bAXgNr4CND7qchIJGrHcVio7PfufivJ3
/A68Y3EyP0LE6D8m6q4cd+UvTbq77e4rMUPA6oWwEo96RjouA66j+bY6K3z+Uvld97/CJ1V6yD7E
n25bWXHrCyuLtFTvrCKj35Oek9wLSI6S0lWsj/BhVUbqyls0P+bibvzPRv53TYsjbGitFZSxlp7R
pR93g1oHcNfApe2n2nwImjbY317dSiAEKwL9h5CF57m6OLR9kCSC/yc9TwVsjdz3D5m+cf2ufSaW
BdOT4E3hr11+JiNNuoYTlJ6Lrgx3hhw7jzyKQgTCU+u5UNPZLeutTHPtowFSIRiSVlP9XtikghS1
SYY/dv7zdHDc2VXmH2H1O/51e/tWIpBKDBAJE2VGxq8u1zbZYSVbNc9w9JsZKg0C/b1pms1j6efV
YRok455ya/g0FdJ3ULNbrbFV63BxMpzAMTCX/DlSwnQ6tDjZuRqTY5gOk1tW/1gV+Oz60Ev1h7kJ
v+bJhseseSjJNfVHh1IZCf3lkgd9qMCxmlQe/MQVvc8xfPHrD1tCeGuOyQ1NL4ZkHppN8e9vyih5
ZLTWUGMmbR8ayGi04LHcavmveSajk38auUwcLmEFg2Z0wyQLG5Fr3QFeGJWdVbtDsRGo/oyqvM14
xalGGQwomHiXgJ6+XEzUB/rgZGV+nsrnKIooC8k7KLjj5kWTXTmHb684Zh2Ygq+137pS+a5w9r7k
HGozcIc4dkNfA2TdWgxGR++a4YsS3vl9+FDOWy/jtV1/+0PFjr3Z9a7k5/dxk581SHRpWLuzdpyT
7HD71Fy7EI8ZeJ8sMRkFtmFxauSumoYpASem9p+S9xpv7llJ76Am37qWrpdDcV6QWIJxhe1kGQba
qgPNWMr5ecwKpJp6V1K+V13synOBdmm/M5AVztvwk5J8sGWJd34COhWZzs44htLP24teSRdsB3QR
o0QaFeIrsXoEW2drMn3wOPWxyw/+U+qc2vlnlD2QIBzDdrjLZhXObM2zx5+lEb1UWr2bzN9DdLz9
S64gDBzbi1+y2P/ZrEpJlfglprXXpwOIp3fdoT/2x/Q+fLYf+nvtfdG7Se826bEsnubE3dQAv8IR
Ln/D4lotNfAgcFNTYt5/GQ7hLjm43Zf2aevo/QHJXB69y7UuLtSobiUpax1i5KE7KMf+3N7rB+Wj
cyweuOsekpfoYfZ6r72zDs+wxx6lE6zBJ87WKXj3+y77ULuMRd31p2KfH2AbPlob4fT6puL38d7h
LIj3m7mIc9VYxxVEqPm5SpL6mGgz59+26p2Sdt1JNmLt0ISmf8jzdusNtHIKsSxqJCpvBpRsLs+6
NqexqcZxfk5myW3LU9WhCOs27f1tb1szA3sTk8li7ouC56WZTCItkMcqP8sGampjh2qEXjzWabiL
tsoxa3tpCjEroL6MwfwhNHwTvRxiuY1OOce9hqzPACza9WfN92BSA49T/WNs6YCt5L3MRJE9Ca5c
ZhWW0xCznU5AqML8nFb3hlwdpeGXxcLirz5D7L7CQHkKS2xwNlAw3Rj+v5pZECfoje1lxYZhSL8F
FZuf6/mHE54ahQJ28E9atXskrhE+7sYfRX8Muo0XxabdRfTw5zJO4gK76EYercFBley5CO+VBwc/
KrTd3MH/OH0t0Aa57Ulr0dxmJkKUuXWWvsg8YrWY836qOSpSHe/C5H9I+7IduXGm2ScSoH25lVRr
ryq7256+IbxK1ELtoqSnP8GeOZ+rWEIJ7f/GM4ABZ5FKJpOZkREsRSMeNSOtLdd6bEuehPasoEFB
anUl5ZmYE8fApMnuqQWaXy9JlF0PlhzfIXzell6XblLb6UFHyOqV4/KeMsoB68y0LNTDi3rOgWNn
97FtBUZmvnj2W8e3mpduB7M7aJ3tA4I4g2fzkwe93HrDxyPVv4xN/kDsZjd1zyjU7/Vnu8Yr8/YH
uKogC5c7/23Sp3dMajjgHcGn9466E7baPk4wpiK4vLbx9OxtRrxZcH15wW3D702z600Rk22goYCg
i2SY213t1QybUpxQSDk8gQOdvNpl8KvxtQCVFb8L8o3uV/6Xf6B2EmQhxkyCKqDbeCv+PwuRT23I
5vavuk6/sRuoHaGaLkDRlhTZuqazIbnJEUDZrqdlUE5Pc7Etc7ZL/Dr1/GZeo4m7PgGYFBQfAUhV
lPzkbjm0XEa9B3vbfZrPlu808R3x1NhXknp/e2nXQfvcEEr2l0E7bYxWN7MOsL7BvSOZ8yUGnVdj
ukGjrmyiiX/p8ssKSwKmLAhuMQB3aQkSRRxVFAA1vD75jupSHwx5kaxcsguOe2lF8p+2t/ukswcg
uyAlp2hdoFe/vLoO8KILpnL2E6vZaD3EDZQNZBVav7LMldrc4qcTonbgdsdk1/svPLubLJPPyih2
1PFeUKhttAdVf7n90a6DFhaJ2WPEKwMVBPmmpbXbMqLy8p5HTnesg8ry5yQgX7NkJQ5cv5suDYlv
erYWV69Z6gCPf995GIsPlWo32Fvrs9qsHPtFO+/nXVS4saJLO1NmmHXaq9izzsJp+qKln7y2D2hz
dEGEe3vzFj3+zJb4fmdrSkhXu1UMWx3YgYzNpCVBXG9WiyHXMQNbd2ZG/IwzM2nfKCZxR4C7nCC2
IYe9Bf4p3nDIHG9GfXt7TWv7J73m3NhtimLSynub/naTFIXJU476n2KvEt2sLUu6mqc+K1iV64B1
9SWmudhD6oyNr0OMUgfaeWBbMmlPE5Rz/28LFD/rbDdbDr2s3MYCm9l8yIm5d9IhtPgeNQrfMVZw
m8trRNB1IO6NISvp07XaGAM/bcHY+JvQn5be+Vbhwxm1ggbO86jxFZdc/nx/DEqfj82AfUw1NlWz
vqfEb906aA/EfLJPt3dxOTqCXvX/r0z6evaA1CoBcd19Su/7V0txP0/dhqdvUzPsZr73kLd7WX/A
Ox0jUis++j6GcnUBnBmXviH4eXMNb/DqHtB15tMKorCKlaGS3wB26cf29NXRJjQrgMF0NmnmgczS
qOkXYttpaBcpO7qdAopPBUzeK9sirp6rX2aDeRGvJFQRTOmDF7E3KIQDbVc80rs6UBxfecme+096
4c9rSfWiLTGzLSSlAEiQQp1lFK1HJ1wPibuj5lej9A0yBvanlgcdlHIhMOxWu79ZH746ZmRBGoM3
0+Xp8XLcIq2FWNRBMtzaEO/rUH/S3Z1tnBT+Es+/xnrlhhKrkHcULG8AV6N0iPEx6RquNK0lQ4Eg
O1fsOfG8h06bNrdXtXRK0f8CtkPUnK+4I7iag8CQufBlZ98hDPDiLul5wNXnguR+0r3V5sdasKCW
tpGWor6HZzz6ifKiZgPU8KAeN6LG7IIkfXIy3efj6+1lSXf7uxH0EDHQLCqJyIMvv5WRjoZDzMaI
XP7N8aKZt0DB32fk0GFOqVRXXF+KPP9ZwxSJGDZGfU6KPGrb1IAZjEaUzVRBBZJu9D5vNyZ1wsri
d3M3rFTqxFE6c4x/DYpXHVoQqILIIHJvHEFfC7h6xMdN2keo+4LI/Qj6nZWMQnLA/+wIPnVUB1Dz
kCKdEcdaXoJsKGpSow/wrAfneayt1eWXV/PHihTSKsohQYBhzyiB4qLV7hKt88e49lfxZSIpud42
DGAAUY2KorxteVvUaQq8S2QqalBABYOWlk/slYtveTl/rOiXvhePNajTOiwHg1Fbnj02xgD5uMb/
KFDjv6/zx5Dk5EqC0nRpwhC8z+/ZCazlrrOShy95gGiQ46QCygZbl4uZpxmdBQMHqR0z8y4t6PCU
mfkH6affVyLqUHAlVL3Qfb20Uno9z/W5M6Pe++TGT5ZaDiePqLtKHz7FilH7VB/Hw+0QsXRoAT8G
7lQggyFSe2nTqKs+HVTPiFjTbNzmF1FOc0EBbJxCFFW2t40t+cS5MSlCuGRs87RS4BP6Q0X/MatD
0gRkjdFkaUmCtB80mgA6A+dyuSRl6LrZLqkZ6Tx9BXP+7KWBfq/Zyb7TlZWLY8mWkAHFdJEDKWH5
kxl5TXvEIDNKPtPhzQYkNDZ+Ft2wSdewLgsuCNcDdgDPQchfXCGEzXgy3TG1o5jMzYHnANamedZ8
fD0iyoGOFv1/hDrp1IK8GtxocQbJb9brvjtY0aA1QQnYga+Q9DsmI79+2CVQ4HVwXYBhFfQw0sey
ZhPUg2nhRBVOX6johRU4NSQISJYF1rSmU7TggCCrBkecYFsX1eVL1+gy3pZlC2tTZyVFMMRtqqHm
i9s/QJnE/W73KuAgt1coViCFWwhTofyIS1GU66W43vfUQLkXtxQI6YwYlc7CV9gBjHSPJUmfmrhZ
OWQL4V1HFEEiI8o9V/NbNfiRvaK1jIhooKwvvxUCd43x59urWtzJMyvSd2NGN9c1UJORPu8NcIsw
jP9y9H/mD9IWi6B4sRxp+1J1zNDPsI1IM+d+W2iAQ4FvCzXVelX+duEwI+yi04qMWhA7Sd5RGzwp
e8jARQxC3eYcKRN9ruPhjhm5n3ePngFFr9KvISsDje27yXoyeKjEASae5iIPrLpeK52KtV25jiDM
UAVeyHjXfT57qTJdoJAqYkQzkl4PcmY5UJyPib2bSVRhHMXPeLz/+HfFawK0BqitgXdH+q5jXeqZ
XVRWlBu676hsO2SfiulX0q6VThbcFEw7mH9CEmKgWS/i3dnaWjY5aqc0djQpj64SmXQz2CsP/QUf
vTAhfsKZiXSeqrQ1OjtK5pnuXGYfMjUbQpLmlo9oU668vBciNLr14CvC9gmRImnrYvBpprpLcO+U
NL7zpqrwDUbKlQi9tG/i7YWHELoZuiudB3fSRtoNmRXFHYrooF8cGjRu4KG3/WDhLABHIbChYq4P
T6LLvWttJPHTwKwoMTcpmDpzlvizUqKL8KKOa+ytC34OY8ivgRcVUFtp5wo29ACkNlZEPPRM4y7g
Q9g139n00ubJVtV9I3u9vbxFi+LZLOhCHYxFXS6v8kCuY5awOMX6i5Ek2bEvjJe2AVqiHSGW6OQ0
OQyTooRz6UzhbeNiOdKxBnEIRphAiacCwC/5JZuymFCI+kS2ubXINyNUArXf8/6Ydit3wdIJQJ8W
wAl8SszJScuskSYRVelwmhXDL/S3sU/8nLRBtsbNtOgu6Gi6iJoCryJ+yNlRsz0+2uZMrEiBmmyn
/uqMb05z6nq+5Xzl0y2ZErgMERChcGFLgcNrQUuKEGVHmp89QF8HBY+1aSwZZyAuHQSlPzakL9S5
TpprGbMjF5J5Ka9fYpDveM2vkhXAeyRBq0D+KSbPKV0L+UtfDKgi9JyBHwRhklRe6SHZG5febEeF
zVCJN5xQ5ySwOu/J1ejv234oV9Hel3luTHKPLqbNzNIJ+l06KelOpSBr3hRWXt07g+b90GZu76lB
bRDYDsehmKsHpe2zt2lQ3G2iuXPvE/h4HLSZ7n25/dsW9wFjahAxwZ9Xw/tpwjU+urkdkbr8MXVv
egytt7h4K8ia+o7cmv53F1CaRc8W5Tqwfl36LsRK6n+viXJSfGcOFS0kDHWgTgnAUpmA/bUv21/d
WGx17dvtVS5dGSC2QzMQ08YCtnZp2qRssitK7Ihnm13OV66KpT08/9elZN7C0Ixm5/jXMS4zTbss
yOdd/nJ7BeIkyLEMlxEQzZj4ExxPlyvo3Lmd3DhxIrd8RLvPH3W0WT7++sbW4LDjeYpoaYmIcBZc
civvcqaWTkSKuxJr6deYBpc2SjCtCpQVCqmyUgGdxtjR6tqJmmRjDcEU76GNQfuVctXSVuGmEUKJ
FoZXZelvoLjKrJ1GMITYu4Ru60+r84mLcevchOTKGHwr3HGACVWJd45bH3KPbghw5lm60Ws0Y0f1
QBsepJX28XIPsPTiGQzsAw6RlC9AhQOFCxG3SrJpIMaqtcBzmEe9H/7i8jwz9L4FZ87g5YOSDb2O
mJW0UH8MNOte0VCQU6DRBbYlz/ibryYYITFyJN6o0sJ6o5lc4PDtqEJnVPXKbQxqyKxhK++pRef4
Y0buaGvdbPB0hpmkcdynotX4fuTjj5Zmu9sHdinkoCOOUjeeVRjckkKOkoBSGMVnJwJm3C+6NOBN
vr1tYuk4CWQxXqBoKkMN6PK8TrMxTs0cIyYoVaDzNpj1qNBB7gGlzQ9bgrvhyGJuBR/HkxLHqRoT
Ba8IO3IwjIl8e27ugJ+a2V9kwxd2JCcg3TiDdxwrypuD457cNPF7qCs7ejQB0HN7TQue8McWIGlS
BuDxnnAmHE7tDF8f94oLwnNzf9vIwicCHAigEDxzQXchvyKAPhs8NcXVgEBhhqXBKj9NZgAIG4xy
NrrzQfkpcceCHw+apMANIrWRS+hep7mYu0Dhpe5+lJoNHO2n2wta3LUzA9IXSuN5VokJA1T7J8sf
W6CL2JqE3uKmgX5AR7kKebusz5MVXdxWE3MiC4gq63c139MqarO17FP8VOlKxV79MSN+xlmEMwdD
U5oeS8khq7qxmjLbeQV6AqzUaNC207e+7K1DbZfepySvVsLdUjYETKLQqwXGGtS0kvsZQNSQmYHL
xUrbQB+mPRt8c37Bi9N3jWafJOhkfustcAeskcXLHeV3Jzk3LYUmHQKEM3Vg2oBNzeiOTTPvtCQL
HUSpHwzc+zF55w/fMy9/aska7evy2nUNuExUCUHHL/0AnqWqDuZXN+qKctuP8XHKkyOKIJtuuucm
udPt5C6tqtRP3fJUZl9vu/BCZDZxySALRSn+eqq7zs1sKHHbRPrQUj/P9SygqrqW7i48PtEKBLMT
silRqZCSqXku87KoGzdCZgjG93/SMt9y85SmZQDMOO9/317U0hsDjQVgH5Aj6uhCSgfTSu1MGYnq
RlocjuOnzA3LcgOsYaUSDE8oYWc34ex+VobxpaohGJ2Eg7fWWBFrkk8UnnOgvgAOVOzt5Ymq2h7e
2oGQ+AFK7ETdDyC5U8J8rfe/ZAbgT2g2vc/OydC+DEA1J55Qole4veHesI/xnOrjTWXbh1hfyYOW
ghGGUPCoh0Wwtkn76vS1nbXctCNwqfGty9CPzFvDOhR6ZW9196O8ku+HEzUEwO1Qw0ZBSPKbaVJi
JaMGHqaQN4HQeGX4qOkPQZnqK+n+4soE1QLq1wJHIUUgd8hLyxuwsmno9l3rsKAB0YJfx/cJtVfu
QXmq4b9l/TEmHXmrg0JOi4w2GjVqpT6H2N++skoXeJKGlOGszgPwK2YbGjEtN9pYbCw9Bc6i0z+X
pFRBlV9OW24kesCJoz27LbC1Y14bR7yK2F6Z0vTeoGuyAEuRQmyNGLp5F+C89OcEDVu1KWwbLHDT
C1TvwQ9tr9wDyyaQWIkZUCS+Ug6XJTWbIINkRzS3f1Va/Tap0xox29J5ESgIDImDTwX1nMtl6HHW
jtAfwN6DCDAn2s7t+7vRhZS41uw6PVnBvi/5leCawyMFDTQ89y7NTXlW0BJqG9FccO3BMnI06yaP
70C4NH3Px3GIboe+RXsahjOA8sVVKpNee/3U2oOH5DQxbN+a5i1tS78twc7PtrctLX0suDDG7bEw
pHSSExcKFLB5KdLgwaFbqCsM4LysP0j19n5URFJviNlZG22Jy/2rWmsq7UqkWIzvMr08dIMezBVe
Ybl3+IsFnZkSl9hZCuRCrlQbbbQhlQ6lYEpo57uF/UGBwn8X5OrgCBfj55b8lNQF3CJOqBN5pNJB
99+10A+ch60LpcyVL7SUniLv/Z8p6QtxnmNoFvrPkVraO17Yro9B+9LPx1UhchEd5bsOYF6Ay1FU
Al5F/JKzrSNVN2bQXcPjiz2nw2/F6UIbAyXjljqYUyuzjUefY/IXlxEInwSxmFBRkF+vk+YBup7C
qFVhQqo3nxu3fDYT886y29NfuAayCeQSGKJFW+xyfUlN+DTkqNWoZv5oJGgJqmvjX0sHF69jJL8g
r7BxCV2aAOW1DSWc0YmGujtwr9mmJH6tEvXetNTvt1ezFALPTMnZdg5yyhqq1E6Ume3RAk+t8UXv
660Hnsa0WLG1tCzgoTF1IMaqMaNyuSzkCQOKNK4T8XITQ2qwCLwBw/272ytasyJ5+qypPEVJ14k0
TFbMp2oMUb+uypXztGQF/InwObyVUeMUf3/m5VijVmkFIp7eYzSSHvXY8KcRcEtgsz68HjSlEPHw
SBavPslS7M4gsRLvoQpzOwEeXV+1im7crih818P0221rC/4gxodATYHsxwFl1uW6iBcbk9EkXjS2
dMdmDxkIvmYwKWUwZv2vwiD5Sga0cHdYILSCt4PkULA9XFpkQPPVPfiPIsvOf9UUqORiVNZGccTP
loKShTsQPod8FZMGklO0BRjlOe+8qOkDPfebAzyDtJhH8qu3strc3sOFWAusPJIKdK8FN7tY8Zlv
FBqyCpf2XqSlGHVWIXPqtzb9XJnWiqsvfSwU0qBNB51WKNBKB4p4ST0nRuNFqfYLTDpeo2xtGMtL
PXCML3+xKEHPLR4x+FNyQ6Tk1eQ1kxfF/QkgN6Y9ZGv16YUzJd5p/zMhlnu2b1maUEwuDdg3zwzQ
KNnGCYO4FQsp/+AsiLh5xWNIvF9QV71SOtZHWtS8xmoG5/uQGsfypckbf66+IUlcOb9LrgecCvrL
mHLBHI10X+Sg4/YGdLMiMFJSBxpdm8cU6G+ff0JH6fY3WqofgFbxjy3p9E6Z28QTCPEjLQ+K4/wd
CE7vRA908DdKtnHHFXtLH+yPOTDsXX4wHk9lqUC4NnJAH9Xe6fX9+MVWf95e1PL+gbcBMRXIMLmY
CwZnpXUn04s4f2vpq2a+FF7I29734idMe4Xj2njs0qkC8OR/BqWANFjccmN99oAIi33Xzjeq9jWb
n0v1fqjbleC3FCpsEGGK8IeLRCbjKQdVm9Am89CJj1r+eSifed2thPSlr4TUXBxa6NKig3D5lWZ7
nMAskpNo0DmUgyMLrMLE/K3r325/qKW1OIIfARAzlAXk9hKjedtpLRydJF0WAkxanbxGLR6Yzna3
LS2uyALHp+jAiyntyxXFHdofs0ngd8aramp+SU+orSR/0XkRAQI9BLy/0WCULo3KBBm4pzYkakiY
WQGU9grn8+2VvA93yxeTg74lKrpov17fFUVnarmqkgikSukWu9seXK1rMbXI0qCrMa+s5ekXKDY1
G9TS5oA7XDmy0sHsZqFBx3bSBggYJPOuSAx1YwwZsFmGOj3oSTP6HaivVu42Ea3k3yuAHChmuUD1
y3DJ2nSmsXM8EnWz+kCa+Jkp94x8yodhZ6E1NXn/3N6gpcN4bk+KaCRN4nIoFRIBYu+1kNXcAPfw
LV4jpl1qXL4DVP5bl5ybqgr2S7MIiRJL/+kRzfGdtAgbVE4AbfEpVN+skmxTjPk05lpdYOngAIAm
mnuovl4dHHfOMwwNul5E+TeMvPhK992t1modS2cG7GYwgzcFqipSUuLw3DVol5KomJwcTKEQ9dQy
45+uNjsfDaw1SpaF7waCM9AkApDmgCFb/Jyzu1zjuke6BEHHsk46/V33gzilNiRYWbrikgsXBF5j
AqMBdwS9j3QLedUMVHCVK1Gm9KFZprsEajDacD8NQhUjMDMSzOXarb7wzVDzhG4AVFKB7ZdzPMLA
oZBXjjgHE9BhfqLE/ppTLtkALzfmWQSyG8u73MO6UcZUmUwlSrmOWdXCJwxSCNnK9l1bEVBBFI2F
5puBnP/SSqzV1jhWcAwd5ytOTN/wBl9fGyQW7nUZNy6tXMVSAvJvg5LIZtDcMMswWWNLv3ZwYQFt
Xwtkfpj3lzyOqAKWyBmJ8m7Pja+EJ6ECqc/h+XZAWt6uP2aE4585ds/Vghi0xDliSnNHPXM+aoTt
S+atcaxcH6HLBUmJIx1bk4K+gUSYGrbaMAmtnbcb16Q7l6ygwAo8IPgeAdaWtq2gLRKQQffEiFZB
3EBVtw4QVWkLEQdjJdtZyE+RAEOXApRquOquqE4aY+wKrargBR2Yo57UCWRGJjTSikDJt3b2nOuf
Yw7lCq9cQYcs3LPCstA/ApkwEJ7SZ8PLpWorC5tZtt+19KUBlaEDCrdiW9k73TjNybatgbCj7hN5
Zs1WVTYYnPTGJzXJvmL0+TO49MLbjnQdtvCLsBnglgNIAW2hS0dKyGAZFDV+DHW9sWH0qR0M5RGX
z/ii9xjjXjG3cACFyC5GD4TyA076pTkUFxsw8uHijnMExWZQkjAtK3Ml11w4HSJNh8oDsEwqlHYv
rXBFjWfOW2zzhHAF6sa28+u1qcKFncMYCu4W5HYW8jJp50rw1ULrFgF/rset1wb58JoApYubs5rC
afpROD9vf6qF7AA0QKhvA6yrqWheSsvSDG52rGuUyCnbsdnUiqblvoJRmcx35278bg9NChlzXSs+
K2hM9UEN+G7nt23nfRzIIBwYHOCi9Sb4ZC532GqHWnGZpYD00EJzvq6/jeawNnAoMwThfQwr4kLA
0xh906uX3TSM3lQaWLCbYyC+OJgOCzG46huTG3jdNmebtntwjewJIwvbXsG81sfBg/gJAskLWBeY
0OSnEQTq7BiNXSXi+jFtvkChy22DjzKZ/7vQMyvSdlbNlFnEc5RIqb5CzMOYGIqGu9vuc50zYyWi
EoQEBR0r+VD0StdAXyiLTyid0Hy3c/hLWobTp/LjI48ozmCsEuwuQPmhQ3LpGzPvNT5rRXxK4x3A
w2FWPXhzGvTZP7cXtHTKz+1Id4bT2n3b2Xl8SlIA36b6WIvZvWrltli4mS5WI4VsOtdtbNnYtjSd
0Rw5lsOeWLbPEicY1j7RosNDFxaHGyQ1qi0rU9RjXfWa28anufwnNza5GaaauzcU7dkyDxA9C9Pm
2cprf4xavT70YAZbiZwy0d67J57/Aunj2UUSV4Iq9fRKbTBi+oZv87CIQO/i+EkWVBSlo6AhwX1Q
1Cu349JO41YW9QEwliAXvPSbWs9dXEdDfDIzn0wbIVarBjhw47RyEpYcB3y7eOqgLIoanPRwnxVQ
aSu2EYPQ46mqNm6/S/iKby6kgWCl+2NCuudAXqqXZDbjkygiKkbj28ajkye71bHfpVvI1YTOiCMw
Q1e0bQVznYQ2yal7nuixpb/G5q6rarDcf+ubJ6LSFULaxUvozKD8zgGxRmM2apecmG37w/wL2oUb
JhZIkmBW70sNfFb0VOVpu1LmW4pfYj4XVPQoUuEBeekeou/q9BCcPmVNtc1cC2nSF4428mSip/fg
gpnydnhZ+oTn9iQvgXAu7k2nTU5er/ntFM0Z8YkSTmuDHO/TltKjBL1xJL/iVsf/SAurwfY5town
Jz3bW9OXqr1L7B/cLf3GuQfkDKlwGT/orRjq1ua3kX1qlW1dDDv6QdHb97N//kOkFTs0UTHAoien
ZgCr6lurvybjivssHT3wFGDECXhVIM2l8JKDyHtOIOF7quAnHdEDNSv9bljrVi35Cnpi0JcQigwY
F770lbHXjdSzY3rqklAr38aqftWKfXrqnO5b5n7+uKOcG5POupuYTcY7N0H67iLNNO8y7TlpfL3t
Nv83Q1KWUBcakEetk5wozcJq+qXlLDDB7tIpayLs8v5hAk2Q9GDKAAUfkNbJV2uH02yQlEc123ip
um21sKq3YGYNk3njkZUr9v3onp8A2Zx0x/aamWLMLuORiRsPfT6dhVryfXZ+xPZJt7XQnX5OdGvR
FSSMfOEAMwRSdzwT3mcVPVlqXgdPrGURQ43mpt6C3j31TZefGmjRBWWbHTqq/r79AZcM4rWFGpHo
1mK06tItC61pBjsrNCBnPWje2vtcfXXAm0ssGgz0g2IuAG4KDVuoqgn9b0Gce2lN56VTc6PSojGj
LLBa5zth6pY07td+mCLIoKw9CuS7CEzyeA1ggBHvAUBtZMCAW1RlW2EEIpqh1usM1j0z5ldVKY+o
awdx3j9DNWgDqrCVWohw+3PvkczK4IGJOiA6ymAWicVvD0mKp7avtz/cmgkpRKfgvMAzM0H9N9OP
Rd5t0fBcOdxyZBTwBwDRUWDHMQIXgPS1mipOqt6h8cmLC6gpeTtcF3vafLm9kOtPdGlFOmmm7dGB
5MjN1TH3MUwUMMMLoCid59khQU2i8x7QiPx02+ja0kS0OStW5bQg+tDBqNFjpjUGErTceLW2cprF
Bl26AZYmVGEBAwW0Ta4gTpk5V6MFKyZrfaOpAwf8T5gmzSEbcXs9a5YkbyDexJRsYvGpU46oLozq
Zix32VpbfXHXoOkC8ThUyoE4u9w1brF+bCtYsWYjZB54XaDwuHYfX6VzcDuhOgJ0D44tKv+SlVqp
oHAwIhfmowNYfaz4rYPh4/y53bIseZ95zjA9F4IzIrq9i9dnCpbhxEhbUQ2DkNzl+ljOzJb10Bs3
E5CC9SxNwjE1ne1tKwu7iCoFskbkGmCfkKvXNjPjluA2O3k6O4BDwe+0+JDZKzRWCx5xYUX8/ZmH
g0BNzxIAIU6a624S9lLZx6Srtkq9Msp/9UAUnwvvdzwQUXpC2Uks98zQaEDfwiyQ2BjkWwYVJjdx
Q4tF1fi7bh6L9q1XNX+yDnzEWMawA+Bkc3s75Rvs3T4KwkCxYFMx5nZpH2B6AGFjRnFLamFi0ZCN
L9MnIPTXsu+l7yYmAAQ2H5xWlnTG9LhwWy/BSyIl844NzoM6KHvHXLk6lr4bBhEhNCSwP3h7Xi5n
BHbQzZORnjSLgtnFCXTy1KrAP1crb9tFQy6EnpHMA5IjS8l0Nmuc3p3oyXJ3bW4fEDMSiOM5I1l5
wC+dKmi4oYoOujP0wOUVxXWcsUGlJ2IkbyQuMigRxGsyFlcJG0r00OoSrojdgxdKXwckBUyBMlN2
KvqXYop6pwpnrTvk5tbNyi3gH8Fcg/q99NeGgq7mKIRlPD/RPVQBmsGJvvxiej9BYM0w0pPiTL4V
M392d6qNofSnUZn3tUN3ThX09M502q3a1WGTf21SM7x9Cq43GQBCTKeAsgNxE+DIyx/RUEIqhZLs
VEbstEZcc1WCwRIx+I7qBHrx7255+a8zk1dK6sT5KS4wy3DwykNGTmPf39Mh23vqJgP+jj46WbVz
k53Hxicv2ZeVHiHirDjT9SHEKCa6wXh14yObmnRxNyYFuc4wFacp/2FUP4GTrPlKRFsyAU8CzA8o
U8gfSf5KIUI0eMCgn5qvdf+kPXwYnYbdBP/PHwPiB5xFzCTJrVJvyuJELMtX6jsoEE1IuB9SFOpv
e8XiUiCZIZTsAP51pHfglBKh/VsXJ96PB072dskec1P5cPIB0S6hJmcDdwJws3RtNnPXtL2pFadk
siEvWPh6/l0l9XMx/by9nIXUAJZwxkRlAo9oueDiQPwjnoiOT5O3Aa1zoTHBQLSSHcu+DbQpDWwT
SSRZQ8UtHYALw9LrfY5td1JSGLarU8JrfyhfqHmsRnOXF1WQDUpY4T9Z0M6hgYunn34jdYWUc+ed
bm+B/AwWvgPqNDS/QU0AGRTpi4KUCiDu2S5O9dD7cQpGVf655Acbocd0Hib0wv/C3nv+D3AyIL3S
wp0kdx0URXDetOnFrDqz8fOKNSi1jvaBG1oazBrLtxCmG1ae4Nf3uhjnREBHewkphgwnz8tBGcGk
A9pAsz/aOV4CTuiqIXXNL6MyrhhbCuLgAvNwEYqSF4itLs9knVtN3cQzw0kpkKwAdvJkphUN+4qE
qQLBwqKj3dYqzC7EJJyyK10oYJGaNwetLJJ93E1Z6I4sXxn2WfrcaM7iXCFigIpJChUcg49sqiuE
dI9B79J6Kez8YOTkMFXksWZPTQr44u0vvujrUIkHlEk0uNCRvtwKS2uTsac2Ozna4/g14TuoKwb2
WO/Q+K3j3VAnfjk8285R11pfgGSy1/xYrTESLlxoaONh+Egw+AFTJTl6WQOXExNWnpoYA22zUbsb
bUinlevkOgkChgqIV9SqUVm6EiLoNLPQ8XYqT+4O7aDX3AnVlS+4FILPLUgHyLCmRp9VWEiQglD9
ZzJH5oqJd+e8fGeKygrmfjDoAbS4rEvd8k7nKO+w06x6ProzpvKVbHT+w9y5U+ezKjTJXk9UnzNI
UB3z/Bs40vgdAb1t8Xsqv7JH0DPM44Z3O44Xl6VvexVdlttutbAP2GIIjQGQjQleU9qHTulTNmqY
zrXTCaoW7c/KBOdo0qzVWa9mlREh0Y3GPCvY2VzBg3zpvnNh9RozB4anPdS5ncoNaaoGQIRveuuo
fq/oa4XueGUFGQmVVfDCgkNdWJfyMI/NM2cJ6uIq+Krcx5k/Ktoxo9/+YjPFa0cQl6NILmoqZxkE
tSGuCoAjwgJR8NDJ/K7OwhTaHbfNvBdVJcdCqVo8wkEYgcFkKalWmUcUJUEoiOd9WyW+Ej8NqP23
UOAD3IqnD021S2eOF2wZeO6J0S0wiKBBC/QMVOruMX2h9Cket90YaFXv5964Y+69RpqjwleeMwvx
Qqiygg8N0RsTGiKSnm9Jx8E9pTvslJeggbJczET2VbYGClr6vMCCCREZnDiIBF5aqbxxHgfbZKea
f4tHdUfB2Cz0Jtzft3f+uiiGnrig+cSUE7jQ5LloVcszN+vy8lQ7nzwAXmn72yVZMAGI5n3necSJ
vfKtF67bC4tS1E/HLk8TtD5OLvjkahbWKQur7LdeF+Gg0BVji4cUtE5AdwN4DSCk5MBaYhTGbPLy
NE1BWnJ8qtfSefbaNmyaLoip/QqC+mYwUbMwo5qu1EaWHovIKAQpEu4XgOflGJEDcYcyDHK5svIZ
H32VJg/EHba1ozzzanpjZQwpjOFzMbY+mdt55dpZclacKlTBQWeGFEdy1mSi0PsDTPLEVKJs265m
X6ZWUVdKCQtWBCOtECnBOwYiM5fO6tlJnuZ1Vp3GunU23J3HQ5E22krqtOCqqIogecLLXgyxSXvZ
KnbtOYNZnXrzax4/UqbsiKrtNaptvcoJHA4kxPB2+3gsrQyPXTG3iVcaZr8uV9bUpd30Wlmfiqxz
AyhGGMEwmGu0owtHAgbgHWDKQbFO1qzM54TFitLWJxCkfFbzDY2HvRPzgNq/VpEGC9fjhS3p3qjM
1K1LVAdO1oT242zeJe10tDy+4vnXHwtOr6JkBgQRCgUyqNFikCRua9acVHPb96OxN/Xa3DZjekzT
6lGnzVvXqfr/I+3LduTGlW1/6ArQPLxSUo6qKctVrvKL4KGsgZolavr6u1T77HYmUycJ9+luNxpo
IEMkg0EyYsVaG8uORa2b1zdZWAbp7XLVAq6fh+Bk2AgThIOa05QfSmhgMucemSAppZ7mnORQ1PFz
PZ+LOSAQloZb5N55D+lVIM8ssznlptf2R6m8B2hGEMVWJhNfDPAaEhKoZvFt182iUOlkRXdShvoI
ANyD3X6jyREEkhuU+L6Via8JrzfXng+FWTz+cDHHQxBdgZeePzSDWltt2mHKKmMzDanqSgwAzdv7
a2X20IUPtYWFMnJJVVxa6c2myJTMZKfG+ikZT4VRQnH77baNtdlD641qgQgcwCJea9cZaJ1YlcFO
qaZ4ciLhokrjQ99m7sFU7d+0igA2are3ja5kq4FLh5YS+gmQQMCfy5GVQ2G2lHbdyci1h7JzgFbU
9k4fERR/6tgIZsi5Upq+MRp7Zph4fXqfZq0gMK/kMZavANwAWDQUXfn4n89Zkoas7E5QRvDM0cdB
SVjmt9O7rt0rkkzKsndr9AQIRr+yrhd2lzU5uyRJ1K6HYay7E/s92J6tEyqdKn1XzJ5xH79a/hT7
I6pTGnEK1xI9U1ZO3YtR21yeKI9mA4curMuJ/L3pfw3DFgrLZFRaH1F8ancg0wIHjqfj0L098OtI
vtSRFLAhAmQIdTLuJByR3oSUUAPLxS/D2KvDnlaoaDIyt61/29RnBvLyznxpS72cY5CBUooXADxs
4WTaVuFDp78WA2gMIIIBZuiplkj1410bHoo2QkYjyJ2fKEI2gz8K3Ew0au4JrU+o67dR353UuN8b
Dtggxm1mfM9VO5j0RGBs5a2wjBupcIQlzCf/CIUIgwWSw7w7VWam/rK1QT4gX+RADLiUm99sZkPj
JtC4nH0KcgdG7DCVlT1tmqLc6P3A/BnS9tVj3aFEFeWG/qMt0iojCZTun8u8UCsQM9DB8GdTTZ70
tFFbDxT1VNoqclbl27g0mLwfWzOF4K5UxA+JNhQixnhezdEGDlFFKga5QCipICnDuXDLHDqqxoTF
JbJfbsdd+qDtrF14kP1qL0EGggxsax6fyx9mRIy9Zwly06vx6/wDOE9OGm1sjGLuTt1blW50Ej2p
fk6P4/hzlndpDUnLfVN7VBFcWK/fPRg3VH4WFCiQGzbv1NWQUhZj3CxhmVuZYUiYWuS70Qr7r1Ye
RifBLlom8moXnRnkfZcWZeOAZuiUjjXJk3qnAodjqXtqlV6HrGM+vub67Eqi9qyV8xUlDjQd4N/I
sPLkTdinmV0pandKclVzaUQHYvRztLk9vLU4DMQ8DgBwuS9c15cxQjK6ppOtjJ3q/Ngl76H6oWqC
m95KGg8PjDMb3E3BCiNLjqBldDKNN7k/1dmhb/zBL+tgAGVBewQQpn2B+OhRbe+a+nsEAPbtQa7G
+/Mv4E6bQh3miA2U4ZZ+iCN217SaR5uPmKIn2u+OttYdm4F96aiIq2FtEZH/gbsuPfPgSbqc3ipu
VUdqanaSZlt+LlNcX9AZEL7cHt+qFaQUkIlHkQj50ksr4KiJ6kpt2MkwSnmfqQ00g9FJLIAnrjyV
kdXDBRYEEEBkorxyaSZs+jSsqMZO6N3b6N+h5+WWrrqvXjW3uy90wUmpLhuL33jn5ri5i7W+Y1Wi
stOQoOXWSEYK1tiRfdMHM/agFcyCqpHmB7QSomVfU4qjZobIAyk2c0HYk/jzHHUechryPdq3U1Sw
c3ufjUW/keN52LQS+nB1Naxfa+pk96U8g149SkQtRNcXLAD9F7w6qgdABlxx8U94+uhtYvenXKri
X1oNeepiaJTHcoiUYG6rEH3YWgZmA2g1gICnmruDAjbZn7c95Gqb4yvwzPpslQbTHv/aYprVt1Oa
DYCPa/sEvCRNHO27TsSWdOWIixm4IXJ0Gpqx+dK3FE8AaqlswE43srfI7swRvC4Deh1uD+fqEPi0
g/Qy+J6X5BQXkzWpoNEwNcOpRhXay7T8d9GDEVDPJqhUJaV329rq5IHU7r/WllGf3VXV1DaKCBem
k+kUoeuYmeTPGVjeGyRK/jYcfw4MZaalyxgts9yhWtC6GcO6HU4oOZBaDQ9Z3ntWMgsO7/V1+mOG
O0RrgH5SDbxZp9g2vqC1PTyovRML4v7qtIEAAETC6nJb4aJSIrOhSuIe05Y220IZfbNuDoOt+LdX
Z9UX/pjhQVrM0ando6301KkfXX8YnMnt0+daHQV2BMPRuKWx6FwZkoGlsdGpbKGakbaMmJ1Ii3yJ
ahdRD3kk7CGkI4HuQfMhF2Qrh6oJDcfhJKd1/F5aIRhN4ybsySCbva8DIw4VdnXyIC0myiKsjBB0
WajugYoC8CX+RZ9VUDGw8mw8Mal17QwPQRPixeiavr1gayMEgSoiBdQtQHe2fMbZdoqVBLOmlCOS
WX6ln9R2Ikk2Km4TY2jMBkw8F3XurPjIQp2PTk7ANXBp5iZVrVpwCELjGqgRLSd1w0piyelHEpfo
zRi7aXd7hCJz3MllN5rWp+YwnoZh2DjW3JIO/AGkCvPRM0JbcC6vbGY0uMNhkB1Bz+4VfKpTm0KL
5fFUZPlOl/stilt/Cx+FU56b4LayztQBfHHqeDKzr3o7eK10R/XvYSiSx1n1wD9D+TxMz1yjaBhQ
2ao2nmj2FaIkvkJr6JBMgsDEX2SQhFvEhJBwx38tUp6cO2hzratpHkKflL3JS0WoQdbPUqqj6sSH
MpddNWm9RfwHWD67BZgkbARHCrcHrr6A8xAnqpMu0aUyYPoGktqUGjGhZkuolR97sG3PIso1bmb/
xyDAKkCrQNGRvyLqMjqL8VYqAz3bsT5EvXWHXLL7V37/aQTMueAUxG0XxyV3LI9zUUBaIC2D0fil
jcewBNTNJJEI/Mtf5/9jZxkIMuJAQfJ65HIfxTNdNG2dKPNs9c1xM5T9FIMorqNu1R99+dzFwkoR
t6s/rcIePGa5SeF+cxm35Elf7pt6GUSvknRIgzYn6RfZ3ORF4WlbaC6R+lcIzYZ6W0/uqHst29ye
Xr4Z6n++ALJTCJ0A3vBvX3nWIfQlWdBhPzzUBF0S+KNtHPJWks3CnX+ovidv9dfbVtdcFdz54NFA
dhBY02Vazvakhtz8oFiQUc7Al95lDwnTAbwp3TxBV/5dFU1/dzx8DnKhQALaBjjeq7tdPrRGL0Va
Fdhj91I2L3qZ3BXZW4GiryU5u7Htnm4PcG1rLM0uCtDkQHLxeAClAiGlU8Z1oEKy7X5QJ7bPBuuQ
NZOoQMVnpv4zNvQjLjxjwAhr3L1LochoNFZSB8u6RbtuH+2iHZQafWUToby3LfbV3j5Ex25Pd7ob
7pr4LsoC2QMiIgDtx+1x80+Tq6/htqvSzBQcKWkdaOV7KaVuaL+l4V0aWtvWlDZVbRzSoiO9SKuZ
zwdc2eXu061uz+FkwO44jhsdVd3cdiWHhGD3jolCXbuWPCd6i7KNcuon8ClCAbFzmWg7LVH+7Ka1
fAa65gGYRS4Jd22eMaA307BANqkOqDN4qXWXgo5JGRnRjMjVRewWn6xLV9YAmQOWCSLLV2AQJ7I6
HRw+dXAEaQWpX7sAgvKk2ZQ7NGuSbz+AeyGxF/nx5j9/U/ejd2d38hQ/JJFruLKnuKM/eSoBJEaQ
Ml07ERfcPBoPF+ww2LQuNzmd+nxqR8yFzmbiILlI5uR9NsbH1pr3coo88Xwn2Ww/0MmfjGzX1ZYA
NbGyGhoSmXgN40EHhDYXXSGVC12aIW8DvB6XrR6RZtrHykNa/CWQcFl37HPEF3uRBLH5DudEj+V5
yPs2GOz7Tho9Lbtr5c4t5kMz7rp4f3uXrZwasAaMMM4pMG58ZjnOwmdqDWrV93MbtGBp2M4epD1z
UarweifDh5HvBugESBCUc7gYbbRlTNu8igN0pqpZ79GdDQ6IjHmZapGk9vqqug+Vl9sjW1bkwqMX
o8u9cAHuLzzslz6TSLRwjG6IAxmSif7cq0UgTXHpW31D74pcLd1W1ajLtPahhVKg4Ep65S9Iqyzd
l2B4QrYBOmyX1sFbZc4l+mWDKcvTYLAUwKj0PETvlNUcoiEyCZ1YLri2cVdtCy1UeLQg/wXAxNLl
sRwl54s5VmiJwGU7KFXZrUPlfWx7EQvY1Xm72FiYTOAwcFL+vA31lo2g2I+DOPYLw5cpsZxNuNGz
b9Ff0jf8ZzhnppY5PhuORm0w11ZmHMBVnhOtJub0aPQnqdYfleJ021tW1utiWNx6lSDhZdCRjAPo
dkTVs/oW/Qr7hWTztpm1rbCAslFcW/C6aAe6HFPP5AnpGgV+kX5tmOnq8b1Vb7Mj+jyyY97Nu7H6
EJhcfpLbCBcmufMsUntJy43FK6rxBOFY9Id3bjIanjl1rh0xNwFgl4XjkzxGxLTcWf/IqUizaXV+
z8bNuWbfdo0FLTd8hOWV7Ybu8jsgiCRBlF5+5WqoS486VHocvKC4ofYt6HInSJwEbTyRLJ9dMKPP
VMQif30cLXvgzAw3mIl2RQHtaThmu1XLZrvwoDsaCmzJU+LdKcxb0LgzyUXo+qtgzdnl4mip5oPk
hLAbqx+xPfvzqEPxhORNJ4he/8sIkRYzbEAbrliYnBkVkQIl/oDaeuQnlZ4QvCAS15nLZyWFiE9O
i3elmn6WXZK7WulU7hQXXzRWmoKzf23MClLCACHgdEJT9OWGoUi7ANiNMVO1OhigrbZ73xlA5yKw
sxY70WmIpBYYdnDt4uaWOXVitqUdBwat2i0r1a/WoItwBWvB89wIF9HSvFRSbTIwmIZ+mINb/qx0
Cq2I1JWTyjMhZO/e3vyrs4fSGbLr+sJ1yt3oWUu1BEV9eKr8SKd3Bw1Wlul26vNtM9dPXnimCiwp
ACfLLYnXzrMN9H2kzpAEZe/F1lbpTDdND73MyPQMiuwJ4JtHFfTFt82uTecCbEPPA8ic0c126RsR
xCcLoxnhpfIuRnWidK0f4LeRS+h4ixrk1/zj3BbnHwM0pWiSw5ZSVu6AXhZhn6HIAuccEIZSp3GC
BUdBOShF/wj7u1Tc54GKci3ARJBmRUGOyxHbuOypWTsnQUIA6RbcJNdi7/mPc66W9VNqQ4skCeS6
cUfzm2FUbtEK8Iyr5+e5Fe78BJwiLsx+GQLItr9CcXv3095kvkl2t11LNBruJJHVxpBkCYsRRy86
Q85EriEeJioOrC/5nwXhHDgLgYqb9CkJZnQ3J+wp1/+PK855baibpZ2WmK5QjdwifmrBOnd7okRD
4LxWazoom04YAnKjZHKQ5kkEXRtrMQwFJ1w5QYeBBAh3kQdTXkxVG0tRK5Zbq5NfpDaYfL/VItb9
1XCyZM8g0gq1Vr6A3Bt9qyO5jy1u63sjTV4d7aHVTjib8LpX7noqSsSvHrPo0vvH4vJFZzfcWdVr
o0JLdhA/SsiqoCWves6Ok2dYRHHNAt1zgvNg1a3PDHJzOciTlZpIWQWK9RLR3K+bu8EUGeHBP59x
BjkEEB+oaJrH++tyWODWbpu6lZNAfQLRlHKUM6K/RL65ZT495t+MJ32TkeFL+t06oDFvX6cbkfbT
J+SYvwniGYRa0ZLPAE7l8hPaWspHFZoJQQZtq6f5J9CD9dEJD3P1ZGQgDNVeW2SxHqSfqAgTS/Nu
b4q12+65dW4C2jhD/VezEAvb71pvuwnY0OT6zh4+8unfHExIm+OtubQHoOB8OVInLmOwkurLFjcd
UtIh98DdYApGtLbNcftCjlVGB+uVpiKodnADqLQkMPVk5zjpYZpEmdW1fb5APJcFQ6KApzMtupYt
hAII7bJMdFCBv5nT6zgK0qmLh/OOsZAhQ0YPFP1Xil0DOKzVDuL1QWJ7cwGgAZpudOZ2BskGnczg
k9XiTLDrVk+tc6OcN1IN21wHSjbIp2+o2wyhTJqt8dVUPsxo2pgs3of9620XXBsnqDPQbwBSFdA/
c8dxF4L6I0ydJMCtS0IyN/LnwH6s882/GtySn0S3GtgPcdW8dECwX9pl2cZpYI0jnkJbMFtZUwLW
PLRBxU/xqJEU/EiDKD/K40c/owyaftD1iBwpMj3cyVO2LQREO2wyDacOMDiUsByyJcAwIUNaR/fT
V0l5qMP6oIZPk+6qP/J9X2+aj9T8AjSF4Bj8BDTyfmV+1q/A3ACVCe5rJNvJWqjOJMHkj8/AsT7Z
P+YNO0VPABjsUUXbYWI8GvRPTeJGP1CguL3c6rKet+xzR0liW7MDETUEvJKEd4Zn/BwfRy8hw1NX
kOSbsp2Pji/5wNX24X3kTsdin+3Ml9tfsep0Z5PAHS9q27aJXMPP1eGlNlEg1WzSzG6T71RrE6OG
kEVUMPFrhzZOa/QSoisZnB+c91VRShM1hUZhNmvAw7vMYnc9urJiZxM9ivSn1uL6uTHuOuUkgxNH
FMamQ7JLnxmwyhtRGFx9S4G+DT2L6FpfaAIu91OiMCaVLEuDXgM0Njddw+x+R4BYTLp2qGj9uFxL
NYfeReF7IuzVWN9WKCBCRwdVaPzr0nxZRU3YNhRjdBEf6VOZesVz+jZDb2Y7PDbRJnlAl+h7+Sy9
S++DkCRkeYNc+TE6b9AfZaFMy6+npTJljgzkTKGpuAdXXvhKKanfwscQzXZvv2776+oFDKXDT0pm
NCnyiLC4rSDtGrVp0HTjTh6ehjv7Z8KIWtpEGl66xjW8FyZIrqxuEjgqGvpQt7xSG7CQdq4Kp08D
9t3asRfqlg8Z6JuOIvb31Z1xZod77UEToKj6dEgDw3h1ZlTrbFBRBbr+Xdr3zSiIP6tH3PIG/++o
uPPGVOG0UFVMg877jbTUl9BjwXyPgqUwhbrs6CsPQWuUhZoFit18NSGfOyekEuavzDN3jDe1Tgz0
gOwS2zf3/euobTNKytfWulNRJg1FCfC1a8oijvtf89z2LKR5AMwUA92MP7QtejB/3PbJdff48/tc
IKeQRoEcBX5fvdMn4oCowinuLOsLXjyVaZBaYO5/Wbg/9riYnY72oFDAIoKi1T4ggLgtqnzf2Y9h
abqhsQ/H+wgi7pnosSVYRb6k1ysjZNZzmNU2NDiIRGbWj8M/q8TLtZUF+obaGrPYbyY//N5twMeh
7NtX6c3x7G10iDOSyWT6Gb5b33SFyHfTJjOI+pe0rP+5o5x9Brcr1L4Hl1eLz4hoQmTpW98/NLUo
J7J2N0d7FFhe0HOw3NAvI7aUxgiZy9abvejwbu0m1zh2XxM3PDZPyXPtp9vbHroaWM7scYFF1kvw
OCVTGtBym+sLYyRqsidtuDOmh1IV3i9XT4Qzc9wcGlIDliEb5rxZJWlP8id9O1deHVjUNarHRggk
19YCzJnB5f+fvcorBtpUPcJ8Dm7uT0+4SBza4NfsRmT0272I9Wt1v59Z494GpQa9OlX+tFYFqqu7
I+l/G+7v22u2GrXOrHDXJI1B1ttG+2qQ7+xHwDOPorbVa9gEHoDnXsjdjdAeWRSxBgvs+3jEXfxu
POZ+5acAH9FNt2XeuJ1OtCC3x/WJa706Dc4GxoXjOS/wLI7hHfpW6V36TSeF13qAqgGXQA+O31ak
/jJB++SrtJV32nvs1ttyB+1QH4zNXkxCd9p0/yLrdj4VXAifh9osMhtLGuo57BgWKBZyJgIKrG17
3FmAivi8J/EFbtBMAPkUS2mQALQfhxUyDIKNvjq5QFWhrwJSHMiicANBigf1icTB027TS7j/6Yfh
UG/7X1DjDcbn6FgEDjI50BrbtUG17X6Xb+02/6L5nc/2zKvuo5/VVpjaWfY7v+LnH8UdWFqoJlE2
4qOkh2aj+pXXuh1J/Pi74VauvrntX3wf2WcEP7PG47cnNalA+hcuB4nuJm4CVNvPguRuQbLtRCTv
trlPWqobg+Nh3LOK8qWZY3DML7xhN779UjYxHDp+GL5rD7Lf/Zi/Nn5+MLbKLnyocGyld7juoJ1u
F227F5uMO2mbA7Yj+K51Z/vHE/hCUpIlTAtlfJcn30kP0l53tT1USnIooaIL/0uyo4fpVdsV3/Ho
O5hH4GOsp9i33OoDwmAtnqFfop+aKz/KQUrC+1jgqDwr1dUqcSG7BZmNVFKsEjpyyWu9/GO57zOy
qIcPIYOiwAE1LmLbkAqr9RTG5INDEqJtN28K0Unqfxe9BdcuSefOx0Vtw4gAw1j2X6Z/sOxRq37n
olTlatw+t8HFbSbJKVoUFgdH1IwfJNKTlMSbaRN5owvSAZJuX3/f9qbVN+a5TS5ol1ojGU4Lm5E9
bSpWuQkUk8ow23bRtKvC+SCxdpcMHeiv2YPtxPf9EG6qbPSkedpqSu1Hiv0yswdJVM0QzgYX8caJ
pU474cucZwoA3ORrO+aDy5GUruT2PjQE3oqDSKZt9Q5+Ph9cSGPDUMfDjHUGUc5p3gGS8aR7+ab2
OsFdce2ycWaIr6aDvSg0ZYbhDT5a+I86cbapP5D46fYCr/qtg44ykLEtZJjceFraypOURzSgSeM1
yja3SjcdBZv+8/S5ipV/rHzO6tk9Te/D1igldEkqzT5JfytjvLPsnYNX0zj1j2NSkdh0XLWv3LRg
bq8Nu1hx83ByO0Dcsjn/MoCorWDdVgvLzVx1KPLpO1pLfpQ2fmdpD47c3IV19uxAPqJva//2JC0b
i/t8IO8WYgMQKIO+iLu2V8oAVG/exYFezW7VNUTXYleNXopBsBpr7mUD4od0EsjNrksEeTfq40gt
QOG6elfa2UPbbBLqO/JWpS9MA+9HBE1rUf5hxQlwdQAhHRjXHADueSeYsgYvvDYJIoDfmj7eaCZu
z+UsAG4IzPD5qinSactAOhhk3SHuU29SYreTM8HBvGYFEMal0xktLIBMXr4JsJBMSXUk3lr4j8/k
D2GpdsUdgJD8Y2H5gjNvriWn7PQWhdRsLo5DaRxye9w0zfQ6M1Eb3xLEOM+D9KoC1hWUOoFO5EJ+
2Mz1PKmoCqsZOAYSaDQoECwaZ4+l/mi22baPRS06S0S/NglGsIV77Jr6NBl6kLY6mD+osBbqSCC7
4afMBNNZsQPeQZCNWl0taMv+1xr3QlWsdrSUElgEffA68zsNf4SiG5FoQNyrFFhOu2WSmgSdNY9b
9JA7IMlzoEaYjx/MiC2S6rooyb9qEzIzS68D1D14wl0lRkunlKHUp3SuHN9tmLWt500hqiiuHBKo
i/0xw3liW+mVGpWondaNeoK4zUaJQlfqpN04K34N9uQF2yONsuApt7oBdCQw0IsJGU4enZKpeRMa
rQEwRDr8HI1566ixN9CsdCnaWG7H3tUdgAw30EqIvtAEv9xsZtmqkMnGEBNlX7sa0LKaW82k3oSV
4JQSWeJcUdLNSWsL1GXQQqVEL01EVC1I/ak7ijStV73jbEycR6ItoSuhQPZpiUJdLznYhRvSlyH8
N7HwzBB32ZaBudJtuhhK5W1aHrqZ+kKer7XUvA025n+WiIu4Q907Ep2xRKC13SaqsSm/x/3WBCui
9i3Lt4WFcpoZk6id3LYRLNry21fRaiF2hdILOiL4Rx+aCSXTqFGE0OaPOXoaRT0mot/nnMLSwhYt
wfj9KPltyN+EZ8na74PNQUZxFIT/qrm4ytlZ0tut5UxdjtOqqr9D13s+jKrTC/bQ2n49N8JdlTsj
z0qjSj/3EPBeFB1Aqf5os9+3t+paLEdL4AIuRALiqhymT92QmFBPChrnjtKPRpUEcWdt3yCBiI5i
1MuhUMaNYzLstsgYJgu5K7OZtjKENBAdiJIfpFT4wFhdmjNr3K0ophYLQbSfBGkM0mKihGXnTXGE
NpoMwkKUqb2fy7T7Uqbt02w1/dJuNNwzVhjeoOStNxTDi03nTLCYgs8yuIBoz01pxcOCfUoiyR10
0N7RRhbx46+uJRJWEPQAoAtJpUu/bNp66nqzBmBTG12EQvFirp1daM/7xwK3s3pWjF3HYAGY5ecy
oxtpDME2NBCT7XtdJ5WqH7pEEC5WPAi9WiBAxIsHtE580kbpYmWBBuDkMiW36+mxbatHxmRX6ZZe
oTja/fWWuLDHRXrLzse6rmEPfkRitHhY0d1U/4vz+MIKF+bjOMMDRYGVyrnTx7uM/c6SO2YKXqQr
LuGgU2dpqVxmjmcv1x1do3KNO01hh7vMSPdoILP/3rlBBgjyGfDnadCVu3SK23O/lhC8+DFu8hmA
bybVcS61KUs3RZTsWymOHtuu9Kc0UUgCRqZNaZW/aU9pkJo1cGda9HVqtHnfjkzUqn3ddQuiaIBf
TFCaLCxJPCeHGRmJnmc4jSMnOxZmfZCj7xUNv0JobuPEJjErJOA1tG7OJC1xXtoTsbNNSdWtRekx
04d3OTV/3J6k1Q0BRJiKFwZayz7zP2fnjxY5XZ5pmCNJ8pLZN441GGIhQCdKxYnscME0Deuqkydc
ruKqPPSZupPnnoCdEFzzyrFJS8E+XznxcBn4Z1j8i13OzNwYIPSF3l8CmF0feqAmqVvB40Vk5dJb
/19rWVU+xVjQnMjh4xu1XkORjPq6Cd1AbxoiMR6Bl3FYSY0uHBvMm5oiNTseBpDUvGn9020vEFlZ
Vu/MC+rYimmfwQr0Z0fIUASgwhZGqZWDC2uCNyX6JtH0w5Ml1K2up2wG+qy2bUbS0bDciY4ieNfK
Lf7CCndHAE7GLnRVWi4hB8seXL3VtuH8uOgNgb3J7ZLD7albd+w/o+IcWwNzKfIBCYryRndMzeqF
Zt+q7FE2W6C4G4HD3RyciuaXy3WCtKGOXCxQTammEsWi4DvJiPzGygeqLnRQArdYjfggl0TlykHP
KR8cFjJapIYwNohF4Jxs34f05fbs6csW4e7viDzGcgM20c/Os9T0uj2WTY0ROV2U+Glu1V4Epl53
qqlEpr5Iv7BCNkBcTTO/Tmu6iez6bdTagThSohOlakMXtxeISnb172kEyCqKY82dkz53sXccdx6H
70bWMhC6F5COh6aFlafhEeBWm7SxFkVo7wyB3oA05qsDaQy3V6L4YQaplleW6Dqt6swmRQ2iOSRF
SlcfzTFQYlBG6HJh+Uo0SKTQGxNUDZq2uT0569P/Z244V47tGlRBaZQGVTx4Vdx7UiRw3tV9j8Yx
gJvQiQcNukt/QtSxGdKyyGYbT0oUaBO0MntiiG5da2lNrPIfO8tIz+KLyTIrLWXYMQ+542chkQw3
1HFXPiQ/pb1WCiZuNdKcmVuGfWaunFNUIiw4VfxImIDxSjRlXKiEgFOnhgp+uwRiVH9oDvP77VUX
GeBW3ey7xiwnzFWUhn6jvTSD5Ubq45i+/t/scIGryDStgsYCSt/ZoWu2NhDB7Z2sCja4YDQOF7FY
Ca28XMN0hS/s3n5Mvoi0FVdD4p+15m6M/8+S+jKDGttShlUS0srok93FP4YOirqCCVuN9GeWuOsk
sAuaOuewpGQbtJEy28e7CO2Wsqiben3f/7NbHO46r0bahNI5DFmoy44J6eM7bB5ye/lXR4NSBlj0
FdAk8JdRkC8xrP6y/M3JAcBKMhl2pU2sD1NEWbE6nuW5jr+Q5+DvMK0UFWUxFgB+yFtcf4k2gjpL
hCNbHQ8Ivhf4AwB/PH9+BjYDKTHqNLAHT0PjX9FaJLfiRWSwNgXn4qrPIfmJrDVUCPBauYwvTh2G
eVkiKdTmfpr4Y78BAq/M0VjrVyKM02osO7O1bLCzWIZ0/JBKDLbshgCZFgtOANHPc+FMnfs81AdA
mBlDVqiluuWxSEQruuoAZ2PgQppUa3ljyRhDMd53xodRHsDnJ7gara4/CEf0pbMVFGPcURahxIBX
KxJDyLjHM1oOM4U0GXSd5ADiIrf3zup5BoY7eBmAwZCw4hYlqpjEIGcN5CeKJf7Uz/fWUMvbqC0U
L5pY4qI57U63J92b2FiR0VYqQTBam9KlZIuGYcB9kIS/dIsUQtN4ZJaY0vlXGn0Z/0WPKFQG/vw+
dzqYdlwVtAHcugb3aUFNYhU/au1FMI9ro0Dr2dJWCWEubKXLUYDEtEDOExXBajhmcl27yFYHXfc4
sozkak0KaDdZJRAsWFCaP6XM3gxGR0bj0YIk3e2PWf0WAOkhbbxQ/PHsd6xMzXCM8S0KNJg85IRq
t8yyh74VPYVXDS0kK4DsGxrSvpeDbksnVO1sQr/PrH7MYeH4WiIxL8G+828PaVkk/nJtQiUcpLHQ
C78mVim7Ma4shoazkr70FXhup4dC3sez6rbtW4lWxjkXbMO10IgZVJAjgoAXmkEvB2eMjI5NO+Il
SaNNvoPGG4lTd4pUN5wiEoroD5aNdjXCM3Ocm8Z5B9lJRUF+LbH2ipN/AW86QAZKTRo52f+L2fxj
i0dk9GoJRoAeQ7PLV7Trk3hoSOHMZDxp6pMWz54s6j9YazAB+QgeRwtLu4ML+uVsFl2dpHOC9sxi
3BgKPZZgS8pONihQbScnWerFRzN5qJNBsBfWTgUL7a6fmtULSwBnF3odkIRCYiOuk+g38vGdKw2l
8i9i2LmV5W14drTJqTPjdMPojD7dVRqeOOlmhqDz7WVbc5FzK9y1Lc+cSWYZrFjq9E2FaLk6H0BL
5ia6COaytrEXdl8TjwCQivAJjhbOEesynssh0gW7Ns9/oFFZdpN4/Bc1APBb4dmG/k5cbHhK97G2
8z5c3gjmbHd+PkPZI2trkb7dqhf8scKLoKpTZEmajoSNpH3oeJODFkbgZ6spUSBPQFwCvIsNXp9L
F+gKND9qHSpTRu07QPt3m/JFlu7riJTa0ek+oPE6/UI3vDG9pVHhZrObl3tVJF6ydndYiH/Ra4qW
WaB0L79CmyXWWXWFJmC6T4ZoE5f7OrnvzWmjxaL23DV3RNvhp2Yg8Cn80kkW1MCqBoiOPsy3feu+
5xlEFHuR9tlaHD4zw69drNh5ZckLruKFUWIOxP4lv4fpAxU1+aydMeeGuE089poB3VacZvR38w5T
dCSnWfLN0BO1F6xtL5SZEZUgErQc0perZCftchVCrH9onkEgJ+j1WvWBs1/nTuUGGIMsNPDr+SIA
KweW8QYhD2IZ7024ux2R1gYC8j4D+WlcVvH8uhxILuVgWVs6tIuxOZm1Acm2bmdIH//CCioNi66S
AWFdbmGmGL/agQAoyLsU1KlEH56tScTTvlpjQc0XaCtZXajauRMKWghyO2YA14yNX6NoodXMM5wv
1LTdvHBINu2cfGvGW7CckEI7SLK1uT3Mtf20iIPjH4inQXnpcjKp3KQQz8ZkWk3K0CTubCpgszya
Fw2JpCj+6/QP0q7oRv/s4f//pF3XbuRIsv2iBEgm7StdWbkqmZFeiJZpejLpzdffQ+3uNCvFW8TO
9rwMIKCC6SIjI06cg642blbHBuz/zMBTpu4Lq61B9Fh02ylxorCVcOPnwGAJFxe2PGjPQUB2ObCx
MTS/gFLCEQ/AEAwzoJkRwtLp0RDoyZvrk/hzR17a4nbkWIlNxSLYSp/VxByxjNKKheXRILye2s/B
kcod3lQnLKsUPM/iDmjPSKTRNsvTymzV0DB1Ldb/R3vccR4pDkXVNsCFEHS4GL9p9hsnbJXxZHni
kBwHGRWeg7zqVV0Wft7KA17nhP0CdvU+q5Jb4idr/EkLGBsJ/BjAt6AZ1ECdbnJfs1jJy/RUz3yM
R0wyU/IDS0sFE7pfduFHCONrUzWibVKhtaT61bBdzTTn+hZZWsD5B3AHnaRg7h5HPAgj40lUbmJy
Q51uDaq3EPBimHgVof6LnmLoWV4OU8gqmVR4VB+T0KlLZqIEGnSR7RcpPAtagCCI2CqZKReO8t8X
Oy5M8zFv7lPdq6Zesgy9eMkG4A1xLdmywHWCsjbkbb9JezWQeF4OD2z9qcD6GpPYEAdiWvorQx88
Kh0gBrGD4aMf7EJpLfB2U6xoE4NszNtHqfRyfS0XUP2X38GdDjVhXVFW+I74+auy1H1pK8d37zVw
2bOxL1yyV+/Ts/bo2yt2J+94+Vy7tMu994sCkutKhk3kP/uZk8nWhPNgprBj0l6oHfScZWt5zoVc
DWwiHwTSi4kUlpdNFIw077wMJ8fPanThy1bVm8BYOxMWTvX2TVuYtDkGa3qoC/0Jl3Y5/62WdTum
IuY4N0lu3rXqJrDl++IJaExEe/Wp0E0IagWx2b0M7yvzPO2jH/MMKknkw1QwtPB9LyyMQcNB4G1l
AlWv8sNoAicI+o1k9G4T5DdRnd0noSuJLQaevCkZVCiuf8Lkj358gYqoHtQIwPbyVCMla70C4rvI
Hw3drVCi/cuo3hFjvRSg/K9a+fW6uUXHMUnCAoYooLWW1whpxrSAfvMIegAht4F034ek882B6Sfl
SY+sSngpewjGFZoZCyuzveQZsbfUiQcB9wDPhlNqBYrajYQS5h32cnZHMydZaVNcnM2ZCW4vaYhj
PE8T4f0DW4fGaFaCf0o1SdhYxRpY8OerD/t2ZouLBVJ1pP6gyUhuN/pHbchmKJLT9dWavPiPzWFA
ywqIE6wXn6sfsrJFsgubY0RUSGvioPiUt+BVE79CcqOTBmKR/3XMjVFhhVRNASkdzgQ+aXZ/UnUc
oNakIppScPzVN3A8iVKz4t8Wl2lmZPr7zEhU5gzM+hoezKmRO5Gh+k5rCOZYxZHJtDowyyINVmwu
7j50isDHgSkJFZZLm2Wk4/5IlejYS8+ZEJh6/Kz1bzlAiNfXbGlsIGjGEwvCsBObw6WdEMRxUAbD
AesxEhsozfY4eEpry2MLbfQu/gTbg7hic9F3T4Vp8KBNscePGNgL2iE1cCd36qF46Yd7NUBDQuhb
NDOsPtnrxUOqrZy1pQmFmCq49SERD+gAt1PiLGpbquM4B6BjIpYXIQVN7uV8TX9wcUJndrjNMsZq
ryQq7LR9+S7k5yoONsYLyCvdgXjGijuWsTr8iQPJLtCWUzoYAcjl6hUjy2NSh/FRexFBr7DGGz5t
sms/z20OyiSpz7o0PhbjW+d7JgMDPiPnhuwlKNcP/df1vTj93DVz3BJBsY0A/JqhnaxTzLx70EHV
tkryueSk5lPGrU9l1EGRlBMwsDXAU3XvdYkt9g9Kbxu6E/uAfBUrtbjl7T5bJe4sZ6Tu+zKDST/f
ZOU28p9Bqmu2yDGT8qWuNqLyVzTKD9cnc3G/z4xyITcDtWWfQlYIiQ/wcYkndOSYong3Ipdz3dBi
RITEDSSCobaGpzqXVW4qKYZWah6DNm5TquAdqxPT7wyIjzTB3UDCTaioTg8pxzLetYLniuno5GcF
VGGjkB8gqL1Sq1jaRqCE1PEoRYMVarmXh6IXkxpCXGV8HIQbTX7CE3G1fWBpcr9TiiilQVyVH7JM
DBlqr0p8RE7CFNvfE9O1X6mmJK7N7tJ2RSkNCTCo2ajgzLscjCBlBilGNT7moHAMdn4rHurMPyRT
33e2p2P82JZv1xd0yalMPMzTP4hq8ziFVqODUFEZ2pe0NyO8SVcBaAvd4hP97RQqAIQGd8w5lrI0
vC4sUBTU/Tt021sRuZm6RDu7S9/Gg8jQXUVRmsCLVHCqzm3UlSO5OETEDd/qAFPT3+WsFgHpWTo9
CuNGz9yAkafMgJDa9Xlc2od47P5thDuBchAOPvjx8Cr0MpeWsVlqvbXO/7pi5tv7zKITvyqMWqd4
CCWVtPP7B+Qmt+v7cNEKQJYTITk6WvjYjjEDynxA/ByjEY0amQgAbpGJv4jRrNE7LV06SCWhWRYk
yVOj3eXaMKNB4VNH5MNIYnWJsQkM1Npl0A6b8EKbpvIFCASsiREunmgwrYPGE9tR4dXW/VBBiUqY
woNyNxDtUKD5o8FyFf9oeJN4A+goBTAGSZfDo1iuMpuGB9D9NqLaFhxaSoTHTUjdNB+gR7AWbi0u
3cwilxUQ0DYb5Api5CIedrTYNAMkW5SV8Gpx1TQ8MNBsDtENvmFLKQvq1S32R6z+hd6ZylW8ndg9
FwyXT3l//WAtnt6pskSRodbhFi+nsA6SMkXZBykdravv/VQid3laNM51K4sj0gGdx7MTm5FPCStq
rgGlhdiqQZZxqn8MnXnbVODQuW5ncXlmdrgNIVRaHA46mugl51UwV3zQ4rZGE8lEQ4priofRtYrf
5EWgI68toctSGq26lyGTdZ+nK+EGXbqowPVLgRKY2n9Ufpfh1I4SHi1Hver015rEij14vWEBOxPs
valZNRp9pA388RgVkWSBWCMwZblRD6wlDnLvqi0kqbwtevEpICJEkDIpcZkRJTtxoOiV99hoV2VU
vYR1r7jgqRBMPUSGNB+TU5uWnalB99uWA4ndtRG+w+8bEYIlLNz2SRdauQrInZCrgwP0T7xp8zQ4
+Phlk0YAR0HxSF2Z+qWHwKQdhQcqKPIQF13uUpA8F3qujPGxJ/F5qOUzUhnqQxLTxC6YH7wGpFRW
TC7eq0A4A6aBxxWki7grp/RVpoa0R1wymKUtghTFMl7ER+0l/hI+0k9Rs6PSAoLu+g5eHunfVvmi
ZJiKsUAjWGV2blT7Xnv1yy9C/V2nPF23tHTyQfJuoKUSRRQQKlzOaayg37vKMadyAcBhKcSPpVes
TeIUr/LPEJSNv6kAQAzBx4/IcZViQ4YYDVHStq9fYqO8FwBPMvpNYWzTrDOFpDCb8PH62BZqbrjX
Zna5xQvxq6SFWu0xyCEW3wnx0yiGxR1TPOGQ9n724Gd+hLaXbrA7XSE7TxL/ynyR2v2Qsh0gA2tq
J4sPl9kX8bx2OlBwBUF7GDSUTHbU3n3RlT7aX4LZ5LZereyiJVeF+ht0N1EDxhudGz6pKrFuAhjz
I7TslbskRfNv6jSY6+sTvWwIiB8kAVCK4GtWYSAPsQGve4TUjoDqg1jXpvYr+LpuZfFQALMIug/I
X0EO8nKrVkMF9s8Sfkgz30EoZ+1XResXD8PMAndxDE3ZtBmAWajuUWjQPNRbsJhsqfMZmINNbB38
QdeHtOxeZhY5H58oWhy1XQsSZe2jdJDkS+TmlWT1Vgy2gE4jdTnoN0qbmxT6AFpittma8s/SpTwh
Qf8zq9OczILdxG+UoZ9mFeQVNuhUd/EmfAzWdsh3WvmHC5iZme7smZmBFKkH+Wb4bnhRE5rhG2hf
bULTf0OK33SrIxq2QvsFeUAHZQC72Pl3rfP0NTprUL+l8SLphoI0Ahq0bXDjbWkLwhLJw61ajFYE
1pwSbOKseB5kJ61UvMz+S4VdwAqAKgSGAUo/dIJvcrEV0oShLKZRgjZkKGIYQviJBsvbNF5Lky1F
PYaCOAHYbrTH87fjUAJGAIAJ7FQPPdvL+g70qte364KJiVYYs6ZO6QA+y6hVY5IUeQd9TEd5SQ7B
GuPuwgkXEcErULRFUzxuo8tNgpJXw8K8T6a8hwzUwLZooRFpSd6Kv1ocx8wOtySV3GqZarTJMWW/
gbEGHcIqGn3BJQJOgg58DASdwLxgrh/GsU7UITmyRHOH9mZqW62Er1WE9eJQVGMCN6ParfJN7oFv
ECFp1OTYiRuluukiB0Ccf7DqMxOc3/X1RO/LCCaAXKmyPUyAA/+6iaWq/YTxAixGmuij+CYL5Hhr
kjTA4Hgb5eC5kYvr2qytYfv5tJb/WYoKLmxxXh5p9JYGFWxF0ZPW7WkHVnCARA2am0JgZ6oN6uoy
d7rkRJOPtRQGXdwYs5FyHj/0m4wU00hJYBofemIOB/+2PQpPo4sUrZUc3sVtbfeH2gndxm7OkZVs
Czt/ajbQPD4MrrwtHRQSwom49QymuVVPvRCsXUwP5yAztWQ0nabnWbQFpzfHnQRrmqWapeXZL/m9
AJqXZ8MMnOt7YHEnzyZm+vvshoDozhgxxGfHpPM2peJ0grTRR/e6kUUPMzPCnfy+gX61ymBEYY8I
r1NyEvoX0RqMlQ39jabi7ruLWeTi6j7Uc1mZRiPajVncNnvR1XeqRfF+yK3AinbiNr5l7mhrB9Uu
LPH2rdqXuwCMfBtqgzrdFmzZBYWb1Zyh/SW5yYMIbdpgO5gqZp6asR2665yY09ryXz2VGqfUM+5H
PovIDG8opAnICh3xcjuM9vXZXyo+A8qHSxdpRgUUwNzRCzyh0RICMQWGhn5qjqnrxeg8rp+rxPEL
kyWmpqZ3qbZyby2dublZ7sxJKqkSJcSwtEhz6x7NLnEvHUW1+aW2wZpi6UKAgTFCTXvK3k+M6pf7
WMU29qmCMcaSuouqDbJsYua7ydZQ3ErbXJ/Rpf2MtymSeogwIBbB+WY59DyFTX2pVVlakZAdkNt2
qvwhFHrwWP/3GampX+FvY9zqpQmUG7wWsG0aDLeKVt34zauqtXZYFqYgxm4nr4mJLS4clKJBmTFh
I3TOJ+g+cn4sQ9NVVAHaN7ACpMsq+pWyUhbNCL0h2+vTuWwPCVkFYhUSHhmXa2dEoCIzWrQr+eLu
bRdFiNd6tvYannYbf8iQwkAxBXVaJJI4HySEvS9VU0cSE58FxtwWaRspPEvFX4G865qdLwVmgtZf
Lf4q5G1avlwf45KfnZvnxjhk4TAmHoOGgqcCtpsje+WNZ78oT9ftTK/Ln8NEBXxKOyPbwx06Bu4j
H8hatH7RV1lQDjSqt2V6lvRfhXifRKnT1ms0E8tD+2OSO3o+0MIAgAA1hX6JygbF2pdcA+OXqsXK
2JaOHeotf4+N25c+TckopljCISo3tWrYbGgfap0FFlULk0Bj4PpcLvnluT1uy4wh8dAUNu1LMBmF
8qnRP68bWJs5blMIXWOI3mSAPSpNYLH8LCsrTnhtP0x+c3a/FxFaNNoC+y5rIE+WgA62wS0n3IN4
j8YJdJV+U2C8rg9rcZ1EtJjgKAtQC+XWaUB2k0gUIGR23yOK8a2428bUrNmv63YWpw8JQqSD8TL6
wWLoFULsjROELaq098FrY8sTvZu+X6PsXNwHFO+JicRt6km+nEOlSBQ9qye4Wv+kNluinP/BOEAv
Icg6NBcgu335+2HQ5EiJAW/UgWoqVYBcAa5UaNdoB5YK3OiM+mNn2iuzveAJQ0zUDrUNIsKU56Yx
mCbRvP8babhNp0mAzRSylZT6K7qrajOr7pUYqG6pP6ZYTB/dsdfHveT3JThjZJWlCXXNjZuSvhji
bqqQIVeo7JDOH2NTXxMCWraC6BMCZqDh43WACDSFiTJi1EAGV+y9xpNQ7u7leCX2XNyMoJb7jxnO
WaS+2tWgVULhCIyJEDiOe/QDJWu4Rc4KSpbipGCJ5zqwfMhqcFNmNJGuVbXWnzxIb9P6U6yevHHF
za7Z4LYJa4K+y3LSn3owIgYFlO1LarXe8/XF55zEv0YCKhwg7DQkL3lmlYywGJI6wXAC5kI4BzUI
npRciLYFE1OHlKF0q3pDt+INp+mZ3Y7/NgqsA7ST4TJ4lBgqzGicFZT+FJSy2tmGR1IdNE/FMLhj
KJcfihbKL3neM7cLiFet3Cd8HvrbPEIcWFZBXYs9f3kACzKOJCWY2S5it/q4JfSogNsgb3dtO5qd
FJ0aZWt0K6HP0kzLqDSj5A1gN3iUL62qSpmBCDUaTnJzkknioLpEmrdO3XfB4/U15Y7av8aHChPg
OkD2ojnk0lIYG6ocGEF/0gwoSehe6aKzF73ZeSpY1JPXGgCXVnNSX4RGO/qzEfhfmtPSeOgyQofT
4NPqZFQdKmNKVKot6MoQbZltqQP5MfgDiG09NffXMNRLE4vyrShIuBiwqvwzIBljMWul8TSy8tgV
oD9ODRRa0q+E9K+UIn98fXp/2ENJAVV94HSmSugPXodWgKhsi2TjKQDv8aB0Zpe04MN+J8FHlq3c
rT+WcrKFxxQQBND4VETOCYhoaU8qojcnNezcjElu0PfW2Po7SVrZnj9PBUyh3I5r4LsITrldA6HR
Vqto2Z5UtXHU7gbbdSN7QIJ7n4nGTB+BSxOEj4261t45jeHCG8io8E+QJAiaA536/W6e3Ydaqpc0
7vTulDDf6sN3PdiHgWAlaWa9tp6yaf7LhxVqp/iH4vLEZA5SKb62nBRoKYaglHAqxSPLWssL2IPU
R26etCvQgoXlgyVoD6MtG5Tp/ND0ICzLOI+EkxS+MMkshk3kS8A8+itbcmEKIeE66fOCwBVFKO4I
+GLY98FoCKe41G6ZVDvqFCmAP0UrzRq0OqyP3vN05UW8NLi5Ueny3IMASwkbdKWf/Ao5m2An+J84
/wN9v37cFs1MrBw6xieAEOHSTJTVQVMMGFvwKUB/XoqeVYAPBrpyK/zwYnBgeInpqK4j+MPNdGmG
1X4F3bRKPLEgeJUG2axzO5XFWzlokcywmmCNiobPB2EbAvcERn3E5uIUR3ADA/bOF2gvyydAUtDR
Plg0VzZ6YlhAKpgI3Q+93ltCw84IsA99+HF9WvkwFOZBSiKhWAJwHlSG+V6ItvQIYDyjfoJO76YO
brM8BpzUQF7KyYWzEf5m/Ws0PmSbgm4jqAuo6hu513Pn+mf8iHJkwNFV9HRrGoRw0M11Oe3GkNHM
gx7PKSEAsWZqRg4daiSYC5HeXTf1029raHLBfEvTVYUy0aWpUB8SEVDq4JwKskmPBrkrKlxLbOLU
vm6Jz7JPc6ui5jxtWFzA2E2XpjqfBKkGhpczRe5t7/vFX10XirfxkEmukpH0xUgk0R4EmlhVIoy7
QlTvqrir9nFWH6hKpJWA68csTxA0A8OWkSpDAD79feZiJ6FnjYn4nla/q9pHcA47sbZGRMf3i6Ek
hmYiEcOGP4d0JD/qWMR5Cb5H7dvpb+2utd/7bfQ7tLrXHEIEzNLNxAE4JjL7e2+tlPvz/vq2Drc+
dfbgFTOl9mdjZBLe8LRvw3Ovo5dzfNTSc9AgLxE6sfQ7Z6UjSZBcpc71peYepf8aMzh+JgIECXcn
t38FydcgkYeZjQvfUSBLXKNH77qJn45iGtnMxvQNs5FhVFk7BNPq/YXQSrIi23DCHKpyzGRP2krr
8vI8zqxxe4WESSa1Qh2eG6dDWZxYqt3YviU2toYa+f84fdyZlBUS56BVCM9oQzM9+hkGaz0NfDfl
v1cIQBikHNH8zZO8Us9IG7/DvqhMtosP/oPhtPsmMltHsMubbksea1tZa3X44WumJZvUWRDxA97K
t9aF0LFWYwnjinATWyJr7EBLcB/X+qkK47dU8leW7cctyRnkVi1JAqRMfOwRpDDM1PD3kfReqn+p
rF0xNP3QRbT2bQjaHnigoY9e4zZ8FZZJLCl9eA5FObJb1SNmgojR6nRhsK5v/DVT3L7XgkQCCQJM
Dcl5ILopGMgLo6/tupXl44WnA/QBpiuID9JU6Br1o+TheAlffi6Ch6B+qFJ6E/b7JGE7+quTih1J
yG2srYGUfl4U02zObHMxVOLRUqo1IzzLmjUmFjTsmSs2Vum9F+SmkJAGB0YfTFYmnjXXh72wYcCw
C35uvEUVNB1w6+iXClj4WxwLQct3cTGcDLkHE0MmPtAGVBDXjS2s5MSyjDcTHmryD2NJDgBnF2Il
SwoeE7wWT0RJsk2rr6mfLZw7qKZC2RC9BhAX0LmLN+v0BB+CtRTvlOZcyE5ITdAhpGvFvMUBoVYP
hwKObszfpUsGdCmgWUhQuJCMLTGe4uQ20sWVgOVHVI/HyYQqgxvRAA7g5WEavymDpkyisxybaKkL
69Im4ikSNzluuJ7VNl3jc+MhWZOzvDA5jXt21cQ0kPBOD6Jz/htsvkFu/pXZ+uuXBKwnauCSYapg
LFrZHDz+4d9GETMhL4jea4U7BGIGpK8apNF5pFb6O79N32Sn24yoGLN4l0IxYYXEZXle/9jjtn4V
KQWARLDXNnvjhSUPgWCGmQW6AEnZkM/rW3/NGOfEsnIgdURZdI4Cw2EeXn++bmm9rZFzauy6XsfT
wl9xnEsuDcv4Z4TcMrYKWE5QZYrOvteZjfxYCGYf24x2VkJ7J/a+/M4tkatRupXbYXUtuQs9URMq
9AP2rPiRN9GuFfUteSr84RzVaGH0cWFolt4GlhEB/N6uvOGmueTupothT95htnvlpC2EtMRcDzJB
ezVrR8RJReZcX9GlCAkPNjhPgAWoovCRZpmyIW+jLDpnR2iQmJK2SfJdKIEo2imhqjoe1ojWFvfQ
zCDn1VKUXioDzJhn1Rq3gLPmOItgQRheVvbqd4T+YwJnhriTWHiTrAPweufwefjNztpB/0p/Nb7Z
OcmdmJofiUn3r0cJCqG9lZ1ES3xamdrJwLUP4I+mIPfRUGP75IPpn4bepDedK7idXTzWG21nr5ib
zsE1c/zh7JRxbHuY6+1Att6kr3v5jjmQ7es3R+Pejr7W+qPXVpI7mCyAyk5MsHVK7walb0s5d0g1
iEjqdcEpf4yi0L0+xKVrHtTsE/eSOukFcgaJCOJjImNFO3bbd66Y/U7eyrWS1vI0/jHCHfqC+tHg
51V09gopdZtRfQ+kUrTCoV8DaC0FTDh7GjQvka6UYPLyiGdxlFUF3Nu5ViJw2+8H19vRY1M9Kere
jz4KAHceSzTSR72w4lT/n8PxxzQ3Sq2SlAxk2NFZ7++85KtSD7RGR5eVgoduEA6VZJfFh/rY/Ioa
S66efSAbvI+EDWZVPCjGi6y7EVuTy15e3j/fxHm8NIXqmRFiOvyIeLZSxI2bAlJio6P0TMbOub6Z
VqeAC3uQI05DSKHgMqsCt5ShdzQmLTT/3n2lva9r9MD3ezWxGNv3v4NI3HX6thfdKN6OjctyMACM
uGgfKN01yRrDwfLJ+jMT099nvr+SS71UptUR0oO0V60+3bWm8eTfC2s6Oou3zJ8tyHfrKqj7oZtr
mgSlFM1hKEO7krM1itTlm3RmhnP6uWwEOuswIMN4kjQHKHmw21IztfWXaL/WXrCUuwFwCwlBZKkV
wHa56SNBQ2q/bnHFpI5g3HpDAq6NRwj7moPkFsZTsovKp66yDuxTrw5D4yZkV4mm+PpPdtif7+Dv
VtWI+0aQ4UoydZuPluI22UYebxIVjdHaXareqpFds8qUFBvCUGafV1M5xJG1Y1w9EG/bkF9qasqn
lc/6kR2e4uLZZ3GLEbUjo4mK6Wnb4JXoblZth2CbFHd4rFVJDjhHYY0q25dsGxsfUvSatuApOSHh
P9DIyRrZDLwtG6DtaAOMt0ukGz/N7bHUDrQzE31w0nCtrLLsKmffzF3mXSInMaQ58Xx4yt+Sc/xQ
3KSb3uke5ZfgIT6TtTrg4i0ws8fd3QkdgBkCJca58PzRHSr09MqFV1q11vm76+vxXffiL254fwGx
Cu4BQOYvT3uSljWycTgcGfUhg5RaYervhPZEgUYStjV4moTmkY6uWluj3ppe+gheYXEw5RQkP2ao
1Wbqr2zdxbBw/k2cL2bQNCTQSsB862RTja8yUB1hFNo5GV1af8RQCGHtG2oY7spkTBN7bTI4r9yh
VVIuapyZwD/k2ZnmkUnDOw3E2ONdHrqoTnr7jtlMO4beyqW49N6ej5lzGyAIo1oEvrczE8gLloJE
PvoKRDP4S5fWGLGX/O7M1vf8zzy8ykojqvHfuczRiSgABL52ZJZu07kF7pRDeUisUGyKzqkEjZNB
2qVFhU4kyRK0VZK36bd+LBpajjWQKAF1w2ed/BC9pJKA0VSZg1vRIb80i22Y1d+0N2uy88tbc2aM
cwXjqIGDEAyR50pwUHPoGrvV2IE5noQ7BVCq8a9BDVeChcVcAtSo/h4h5w+IiuJ1ReEzpTYFfNVS
AIGUrPLRuNOHfe6H4Hfc6KCmyh808lylK6diyRvNrfOhfV8lmlTB+3nom934yAnZRi/j3uoQ3q8c
wKVXy9zW9C2znQkS/DLLgykKyw8qyIeFG1EozSC9gYIV6UHNGVp+eZe7+looMh2va5uIc4Nir/Vj
PMBwoG17+rtACgOMR2Zce5tQ+9Qer49z6RKcD5NzcDExlJLh5XsOs9tSyKD33Fk+ffNAtRH4I6Jh
+7q95dFBTx0ZQ7h5ldu1bU8k4tcDnPxOKXZjB7CwxbpNWtv6mZarudjlE/nHHLdffRpXaYcm1bOB
xiXm+DdgubEU9BygPUa2kYVee5stOrSJjxbQK7CjG9x8lmXWQCJZh8GAGCbtwtEcFSQRrs/iUgEE
eMM/ZrjrQQozSVRC3MtRchdQUxxdrbiDqBIOqClD+E75kj2Xgow5M/NhInW1NHUtLbToWWffwN0T
PTOSUYnwDZ3gpBt6EEVT+Mozi1Uv5Se9Z7Ya3ybio872FclQel/LMX4T2/w4KX9/gCJw1UE/aMOp
xwqXs4Ai695/ajNT0cF6DbTQpmCuHG/r+BR3R/0hf4nZxiD7MInALBpZrRRtUg2qQdJ9WLx2+ilK
h83/tEaKwN080KttkHzB56UQv4nctrkNgPav38fYzSKz1N3ReyAQvRDanUBGOxpbUy/WmigXz/ds
jrjzNnq93HaSivTZxghsEIm0D+c1jsLF1CRkQSFsiR0Jwmlu0yeS1BSCD8i/cYgjVDykwZHDz1Q7
ZvVbVDZmw0S71B2lfV2Z4iUnPTfMHYOxi9Gh2g3h2Yufm+B3+nhLVBN8oqY/fJLIbN4frhtc2vIU
8i8GUE3f7a+XlwKrhyAtsgp+Q4k2Q30npE+Vr1gsWou7l9zI3BA3sDAZa1A1Fqg19p3Jws5S9Ofr
Q1naGHML3On12kLR6gpDiRVmSXFjjd0xTu666L3IXKVdowtfNCejEUUVkbECkvdy5lIxBCHptFK1
WFgFy2wPEPkUdN2epkRW3siiTaM1KeOfeBg88SYRFBgW8Njj8TCRSDRGRJTiarv+IOe8txXPvk8h
rIUWxPiTOpbUWttxBSG2GJrNzPJMN3HPRmEsYLZBbt4s7/w3ehLc8U14If8kvJ2b4pyMGIJsQu1Q
HIsSyCG2B6rZtf+gGithwv8zJHSBASYJgmYe6g3kiwyu9SldHTcCXiCkt0MpzJ/KsDxKKoiTyyEe
zLQojCMFuxpA4JAJvr5jpy3Cu3u0PPz9CVxgZFQ6JWkTRWdNtOWyNgOoRWeDmekHIpvXTS0dPyAY
v2EvIILkM5KNUPeZUCAdBM1JfZ+yUoGWjUjs61YWEzQaYmlsTXR0oI3w8lBoVZvjIsfbRBvOrb/v
imecOzr+Lr4yQDblBxFMfOHnqLjRuyfYnbH1mNPd6e/XP2NpsPOv4DxBPoDKpKrw3vN9Qd2oOQMq
VUjW4IyLuS/gUAHVAnASKvFcQD02autVEYL3BO2eGrH6VnIUciD5vYesgqJbhX4jHNv6s1/N7vFk
Dd/VyLltbuvUkALVSgNhoNrfZWG492qyb/J0l/ZPkrBvQezD4sjqq1eJfYRtYg2iG6NXhKDOvGur
90GxoVOjiLsqd7H/bd/7RVi0i8VoK4do80jJDtw2TtiuhRBL9xt2Bp2YHb4FAS43iKomWVkPiJa7
1PHr91y4GUdlS0xZ88zxOYBmCfKhJXO1lcth6aE1ERIBDAKAK5B1l3br0TAqATHSuQpkQGwSgx50
GhSbgVDV/Qe7b2ZqmoLZO0tNOqSbuxHlGnQQOEHNxi0TxRX3NW1h3nXMx8M9A1rdA2azFvBsZWhT
3gflYKk+dJx87+z5v7xOdzR/DQa1GBXNjU7nbjaytvAAXEqxeLro73woECtZZGkUz9UmtH2a2wHQ
kep47CtTiIYV37K0gjpYGoBTmrjq+HdWogI+33V4h8h93zhSrmQuiQNix5Ga/QO/jKgPZJpo5MLl
zo2TgPErN2pjSlWlZo36e9jaEJx1hFZ1QEl0fbssjmsSWYIHAfUk7zKRYS3UIQriM/WCygSsZ7DC
rgrtJhvXHo9rpji/KGcDAC1pGp+LOlE3MZ7DThz7oSuk6CG7PqpFBwUwyH+GpXJPGQFMzp4ESoqz
wMqEOrVeTgypoCBq3DJsx+IG3XhdOuyJglyWJXRUBp9E2Hl3VTeKihMjDAodpkoh3dIIykq7dNT8
5lAbUi/ZUhjh/32a0cJqOo2kD5qfh+VvUQgK5BFVqd+A0DkCDV9WqsNB76TKMH21r4ptKbCqtNpW
qGpzHIJct3CMQLa/Mv6lvBI0zsBLBqb+SXOam2tjSJOwkGiMiKlw3kezsKFOEJof6No3I2st67h0
8SIqxJMM4HPAtTXOvxVjnODA18m51D9FtdxruJM82QuAqBDOJP+CJIoZEKSek/HYDNlNFzpy/Jh1
ntvRr56cPeXTCKvP65tgIUSmSMWIIhDNYC/iW98zo0vqnvnpWQ5KUyKCmQmZqyaDYzBXoNRk3et1
g0seCha/+yWmuqvBXYsIHFkF9t30XLs1etDtlljmF/01PjXndJUpbJpTzgcDWIFYHE0vEjpgOB8c
NamWdwaM4Uo9p5umMNvnZG+ld9G+WAEDLZzcC1OcR8oD2JLaaVwJrudA174CFvxSxHTN9S1upPmg
pi+Z+Xil8zyIRsLSsO/ibZNvUInwhiea57ZHtjm5yRyCx7DieP9H2pctx40r2/7QYQQncHglWYNK
pcllSbZfGFLb5gRwnr/+Lrjv2a6CEIXYOr07dneEoyuZQCKRyGEtFmQvnv5Kpn0+Rnn9rNhKmfHA
GwLowjKAUCre2KCIqd2aNew0t3ezuSnmkOrzxp+y7bP5rf3SNBsODhflTcD0JaDZl9IMQAtBqi/X
P0QSpPP2mf98h3Cdc0qEvNEqdmIMcHhLZDS3KBCjtSRR4frzTfxoT38lCfbk1KUzTT4kldvsqVIV
4WXVqAtFBBtyE+DelzEWNFtARApQxF1efM05uk35q3kH39X4a0VLQqi/Lvvy2bufsPGqmFlWm+cT
B5gsBLYzRuEEt9hTO7VGp4d5xY/tjePd10M4R3oH3Oyg/d6OoTH9078k8wGUV521qYbHZgyMndvi
sVkqe9alxwoNfRbYG4DK7wt7y8p1pGaDrxkOM63DNf4+arfMQyFqqfe9douegJR8t52Heei3bOwC
qmUHkipGm2U1UFAtgu8Xg4kApBL7QcHeMmuGNbLTi2G/rWUVeCBIdscNJQHLI3Pcx8bJ1r4X9ttk
qS4q6Y44nKEI+d0/w5iXB35u4qb1vBn2/QUjn5sb+2Z9b3bZjt24T8B383fApX73I/2+2ne3g8Kv
yUz+r/APCU89Hduytld2qr0CnQrdLdOVrfV8E8Vjxd+ioLJEDzPm3C4VJHTp3KzQYXLrwalDagPK
bpyOqROSl/bZT4Pe3ShRSf9kRK5JFdJDBEOKbatzzaIxmjZllBUB3fYPNshjgzkYouJRO1ib7zf9
AznOX3fll/F+vk/35HcVoQL8JXu/7sb+5DOufZDwNE8B6tV5FT6IBOahe6u372nYhfnPO4D63IzR
sCEnfz+F8a9m/1Td+vjG9lb78k8XuZtk5z97EXoFbvp9ckeD74jnduClrdfA3Q1f80AFwfVn3OHa
x4puomr6xATn0AnsY5gzY0+ZE9ITmFsj83VjfCGbYR/f66/DTR/ur6/Tx2sHncwI/nlnNoqeYo7b
7Bo3t+2lPVGtDyxQ1fvpFiXjAe4JWbYYSd/r8rgml5pi5AnWiY5i3iwmlldqqyjHpq37k/cMRceb
f9Ci2b6wSJV/leS7ODmph7Z2B2ltFJCEYzDZHsOEHARlNykaDIYvvnmcJmDLzHWkFTfNgDFhRW84
P1qicgBSQPyLyBSzz8KN1vlj0lRV1Z/snNwaOSZ2/fRnO1rb0ax/X1/Hj57E5XjFFtJ5HIroT1xz
FrfEM7MzD61Vp6TTj2DnxksqUyQvPkYClyIEo/TyqaydpelP7jRvwU+HGt++aaLMM9Ajo7gTFOqI
80DlUjgDySBr7u0vCS22VqzqglaJEAxCr528MgauztKCFISA9uD1+p58PEscRYNvioX/B6Xmpcml
XVw1I6HYk3qJwRMxRF3qRWtWRYSCU6iZfvt6q5j3VckUrnT029h6HLP+BDBTDvVzs3hJULJH+JNg
GNFrYyschmwZAZYAIAMLML7g7LpUMrdyt7RLLCNZF2ezuECkah392/WVlOQa+VL+lSJcJ1PS2rQB
R8SpCbrnNUij4vgaD8F6CEkWzYp0v3wN/wrjf352lrK+rFbil/1pCZclyN78H/0SkPDluk4fg69L
lYTjxPyW+G4MKfM2/Zq+qHDBZaf174oBQ+NSCWPCLiQ9fA/p7I22nog/IsA7YVJjsMPrmsjc3Lko
wc6nokbD2cp9ePdPbbKgo9tnrVehksmluOh7NIHB+eG5adhN2mUZpKyzFrF6lxnWtrXy937wgs/o
81cSN/mz/ff9NJ8rs+9PVQnO+9hMvmRGeYu+oxetqRQRoNQKMGSO4Bet35j+vZRF+n4ucrLA1pok
KkGJZRvvK4Ky6xrJzw8ia/BicqhtMQic0ENfGyvEpO1d0qEp22w3ml/e1IBUd9ON6Sb3aWyFYM78
Rup1Myfz9+tfINWTY51g2BoQNp5wgLOEAaSj1PsTLb5XPtSkxyRVtRerhAgH1xkqp2WpAS19bZtO
6S3VpkemZQofK3lKgvUd8TRwCGCHqPVcbloMSNvBtWMYCPsFnLoA04MhOrZ0DHW2edAXLKDrL3Oq
UPthmBvY5CMwzSvUI6r8gRRVaOIJ2mRf6zXdX19lSeB4+WXCCqBbpcmG1sWVg0dkpLVR/KVFo/vv
eN2we3c/GegKjtxn956MW+endwJPakDsk+pd89H54DNQU8cb1wQUmDjQMPR26cXziOG+wg9TE9Bm
BuiLDgsLiKMsuvEr7TLK4plqvKbRFM2riYLOmqaRpbPrgXcjr8BgZDdt8Vb5G/Ijad7wxg3Q6amx
X0ATUpzdj1cfup6AqQPIF8Rdvsi84NUzQEJcjDCm7g/i3LbF+/XdlMSsEMDxCQBPAtZom2t+5oja
wV4raufjqe+m0Qn8utCNu7FApf/IBs/Pdvh3/93QvMGKbOatbuAUjbs3NfRpRde/5ePRwnA7an38
TYDpULECrhdrUnhxOp+QpDayCCgc+j5fHL2OQFOnwpv46OohzAS6JX8UcNSZS70HjRmJ2ZTzSaP0
xmZLF9YGfMacz3g7lqrQWaqa5XO2HBTeffEJEs9rNXhdPZ/Q5qIfFid27mdbt24A2JcrIgupKKAS
gbkP+VlfbOCPM0cvSnuEYgugqzCbSvcmqaxbK8aw4fUNk64hkDQIHjv88cE/5dx2vGxs0ticT3mV
dUFi7sFTTzAIMW8Ap79urguTpPs5rhSylGgF4eMdgkdE5X1CNF0vJ33W/Ec/cboxqEgCZCsOcg+i
NHepi0ecYxoWSdJuXda77SFrXPpeDyPefG4V0zkoXWP82k+MspfrH/jxqOL7kN/hvAw6z48LqzEM
1VpiJPAUo3n4lrl2ySe7TMUyfFxzzO/btg7jBVQk5rUvpbhr4mqNpS2nBgNdt5jCXw6OpqU3fdVl
X3V7ahQdexKtsLvAxEEPDucEuIzxrq/QR9PEt5/9lrBCSBCZsZPYy8l5st6LG+f1+s9LShOXvy/4
MkC6JLGW4ffNNCx+FLfpCej/AWdTfQavHf6pkPfxCrqUJ+wFYbk1FBbk+emR9rcUlIuvufNjbncz
ekU9+8usbYye81XnaYgiXTDNT236s7FVM/yS9ObllwjebK0dktSzhenaZGMNt86bU9+ZSMc1b/m2
KUO9JAHd+cPDm2IF+O5f3ouXcgUP4Ju2tqJ2s5wG/1vdRG2x79Yti7eoVb8m/6ioSWS2j8lF3iYL
Mihch5e2b43AZWZduZ6ywkT1vcpA987iBz9r4mA0q1bx5pDaE1iB0JOP8RKgXAj7m3U9XXA9rieQ
UEVO9qvIguZrfPN9NfbD6IV0k3nb6wsqO20OMF44AxkufF+IMxbf6DJr0lc8C5xum+t5vV3cXpWo
4r8i7tq5FGEdG+qn8TyN68lrwZ5pxLuq3g13mPkP4lvwnylCWdkpcQxgPBM83XG/C6eS9rTMjdpf
T76XsHsd74SA9m5zY2idtevs6jTmeXXziXU8kyns3Gi00wQnDZn6mKNJqAYQeFN5+89IQQkeCTF0
sn6YUUOs3bt9huqvafd31Fu/TehVUgiRGT0HF/SR+0D8Jzr8ufA9d9BRYjb7OblLDHdrxtYX6npl
tGTEViyczEXDQ6PfinMlYerw8oghfalVcc30E7i2STB5Q/8Plrm8J+XQKG4ySegJQDNkEjmcIRAU
PcEwktFe7S721hPaHq2beS4pSuldFYIucgnLQk9exh51R3eqq/umpcvBnXxHES1JVxe1cwvRC/4h
Rkt8MMVwJ+QuVuRND3nh9UFmDUtUIHMSpqv38xMWAxRwvE/RoeWKHKhrYbLZjQGr5o5zt12ZAbK5
ttYUjkvmRTBH4KJLgeOaikC+hGlmQ6ZUP1Xu9ASCYLCK+cOX/16TcxmiD/EHzc0obL9gmhFkY5+E
o6+qZUpK5ehh44RJ8IjIcIv4um7hlp7FZkhBBv+Aadvu1vUW/yael/7LoCMxV3idv2kTF5A1dov+
0mRxAiNOlk2DRu8NyTR/O3UTSKwbEDkMmpN9TWqbhildssP1FZEdHWDAoKaBcUQP7YOXRwel9Kb0
mamj/zOOowLX02nsAfg05LQ4fUYUCNzR0ASgUxE3V8vNMukKXz912rCEJk3H56rz7IAs6AS5Lkpq
Sx6Ib/DyRY7BEWK2mZAso50FW9KH5H7N83Vjm73+GWs6kyK4gh7Em24Gj30C1aO9TYe6unHoYO+u
6yLdIR/cTejh4ekwwWY9k85j4STGCcgWQOAc0TtYr2Z+j5SUiqVRMmwDy/0ri1zGzf9T22jCyTVP
PzFkFFAB8tpyPBrzUk37xFr14TgumbUEWreObWT5DVv2VubrXWC4a4eSPSUDUmTUdgI9I10S9C3B
6HNl5xhU+MyquIBe1UGa5Yhv00GvBq03Yh0DckV9MHqXfFv0qXuKh8pXlFz4AouBh6cDCo2/X9Ah
LRwRtMS5de8XBrobzed5Je9tY35JySkxMACC6Jn3lvSKkEq26ZzUFXcMGM9cEVSoTe21mTvInNo6
DTTSDGGtpekWzROJQpQs0gEYuE9QogCMpXhVLwgHRqOqjVOal0F22zvRHG/GbttOiphAdijPBfE/
P3t4x3FcmLlXcUMuH1mahTRhisST5GLE9YTGDc73CXhQYasmmz+1uVUkXXIowSafA90jIBNDY8vz
dQOUxdmo0MJlAknHAqWaoM4ytuBiHqGODqzz0EzGyOlTe5vN7Xzv2a0W9lk1HfvWRmWfeHfO4C2v
TLNqxapKJj+QLsEkEmJV2IohJpBritnpZM4NtEk4QVLRu9nGbL750oKgChMGYXOwewD8JGY01Xjh
L859RwcwSY4PrKputDKZFUdTcl4uPsi73Oe6BVb+ZPLzkoaOnW1NWt3GWIUBnMHFtABHGIys0fXd
kNgWZAIQzoU7wBtLcMXeXNt6mnWQmbDIzh/1UjUrLtfqrwQhOJ/x5PL7FhLsNo23FBU9fz4NU/bc
ji2SGdlTPcfHxp8U7xBZAulCM8HMVqR1a9r2xmkpfzrFq3af+MggrcvXXLd3Fah1qh4UJlkI2oUN
JmrviyrIfAUAq6RKgsUFvxuYdBFm+yJIermWiKk1+Ah0ZVnoU6m1KSxcAspFA82aJUPyMT7kTr+N
jdkJytw6WrMK95qbjeCGL75BMCu3w43iL7gH26kY3nRNx8uvHMfhdR4RKa0A+z5OxWhGKys7hYuU
upUz9YUr2Jm80si4+i6mETTvH0Svoe2+r1SVTJY7lb+SxAu4aZs8QcsyfOQJNEJ5Hmj3SF7nL83X
6cF+V+GmSG4ZLClQsVB+shAsCaemjbMsHfPWODn90bZOWre1F0UmTnK7XIgQjs04mpQuUwPv5PwD
jYAyaLK3ZPJwnd1cdwHyTfqrjHBQejaRyXFwUNgaokNoTzwWVE71QGdFQCaL7y90Em4ZxJxLnehw
BQPys01x07Kt09mhZf8yUafU0glk06GWW2AiYdvZ29UjNi+LWnsBnaTzajPrF8n0n9fVl/qns73k
y3N2uxp4mxmMYKE943uaRXpcB/Z6mLIfnfZQGg9WqgixZQ9h1OmRYnWAy4yZQ0FgOeRZjhwF4oYx
aGGrFlAS3pyfzAw8dCrVXzpVG6zcC51J5LZ2piKrVn2Z+bp3abypmyZwV39XF0/Zkuxs7a0CEe5g
7uoKrHvd+EJ6hSuW3jFn4gUHNLBmSZ144C2XfrtLPSMPuqTJN9f3URaDY13RswQ0fN4PK9ixW80A
zCshxvFC8/nGxulfAdF1NANkawCuEaqeMdIjeiZQMOdeA7i35uHg2OAPWWgbDJ650YzvrE6jfv12
XT2pyzkTJlhNMvR1tvrYw7qqf3QDLUMvN4yAUVqE1yVJD8SZJMFaJndxp2WGpJX0G0aeCm/TWvvO
OfpLWNdriGSUQqLUA51JFAzEZxPLJxcS3bHcefF+Gb91DENz4/a6ZsIaAuMXz54zliBBM3e2AXJa
gYzIouMSZZrzNGQlRuqH39flCCv4rxwO3Y2ylYXxCUEOpuXidQWz17FisX+bL74XIq1BoqZgGQaZ
p3bXYlT1pjIbILtiTPW6dOG4/X/pYJtBSsg10AZyedqLhRVxgqbL43j03y0VbjLfi7No4s+vg8cP
qTxAn1uIGS9/PU/NIrYYcGlxPW3QF3CTkT6cunHL6q9mt6scRQgl27NzecI96M+Yr3U1yHPxILG1
IqzqKnDq1+trxnfkmlaC76jqzig1wwBxnzNjh/y7tfMfnL4/jH69zwtFGlK2Qwh7MXxne0jniK8t
+C9/yfH3sbVXPaxYMocI+1RgxeJF8+9WgRgbb3DMCiGdc7lVdVWxnupgNmtItbX1vVZFHInHA8iu
g3QypRFeaVGXa4pjJhznD3L5n59dN3WdWhgCxZY57N4fdz3rtn79ONQqBaXLeKafcMwILQyzajhz
Gwh5TqpXt9Twzn5dcEqaP5X9yFfP7Dgvx5ue6BuvMBSHVSqFj6w7MHKMKwjHaapJ3sxEw2H16x2m
6gA7YwdTrUhWSs37TIp4iHySujr6LY7EeHHiOuzNAvRF+qZafnXW8yeOko/nPSb10GMi9rBoegc3
2+ogmwdzU2CRIg6sItMjs03yHQgk0TJQF93uulDZMqJbgDtc3ontC/m3pIwNmFlWAJn3Vw8yRzqi
sFA8fUIIsolIZfHKjDjFGkNdVntlcZxBEDMS/T7pyf28+F+ui5FtFtppkJoAOR8IPITNGhkbF7No
iqO7bIv2zbWPZRJhKjAqPsMdei5J8HrTiBerZoL/D3Z3k6ZBkys8gXRbCM+NYXSQ2/elJ0gmax7q
HgIA0Lzx5p2+gAckURi3zN2grec/QoQj5FBNH/QBQWzdbeJiUyUHt9ytoyKIlarCxxjQ7IhZK7Hz
3hptay30CZvfbvTmPgdNVYrb/PrWy1RBYz8A0dHrhhq04HOKtYpBVkCKY5tu7PnOj0PffipUTSVi
T98fB30uhscvZw5aR3Nb51oZPeotoGnpuE5huxrfjaVCRnqNnRjMlIxGjQNUqjkegFXeu3VY2doQ
6H18YBVg3Sx3KXe5PWmbvnUwCwyG32i01jEk82hvlsVav15fG9kGnH20OP/cGnUN0mSszYTMerOz
1o2hKg/KYhuC/UXhGsEbqHMu1wU4qHkytqA0TZzbYXhG58aDibYjf3SDcvg1We3mEyphlpenEdD2
pwvbDUCkqhqMKT8yvwepRk/0W6stMSHT5kThIGV3JTkTJajWtjZq1fkA0uyNu1HNpku3xuCtWsjr
IiEuXPgrnQaj5etG0bDaMTdM8UzwJ4X7lR6OMyncb55ZbWstyUptSOlMsBOgeEEWGvrD2+oMp0/s
C8yAv9AhUOQe60wD2XBtzI999kbcpzV5muhnlEGLIApThgE+wQ9OC+RmFCB3R5I/L3xmaC0Dx39S
hs+ypwg5kyNcJrbfFZq5IhZjg7UhdRbaGsCVtCXsQEGQLnroG4A9/29zHP96GPSxIq+M+UtULi/3
askS0i0TgqcF0FEpMKNaYwfKLWQc906ZhWn8DxiUQq8bVKYotXNe2UcZA+lfRxBcV2Y+A1KvONIc
nSDxbx9juJ8wjjMJ/DCcmSHaXpDI7vC4m+PnaT4gcRtMw8t1GVJH5IKNAm1I6FMQGwfSzHEmJ8cT
zit3ehaCbMcyNj5ahJZwzhWeQRZukDNZwop101gsmQZZGLrYrtUUzPZDnOxcu92ahCoWT7o9Pubd
Hd5C82EYMHVW5JwWhFBeAggfHfWsqqKKzKnYTP/H+PDTePPw2u+HIrY7O+3Ut3lxTMiT73WYMQy6
7ICE4ptmbvrqxT7ldqjT17jd5BjD6azAgmnOUQ1g88Ist9f3Ura+aL/CYQAcCUaahJOOauu6zJQB
yBvYmSV7MkfMo/qgWmZP0+wrAgiZJ0b3FdCA0M+D2FEIuKrYQuFIR+xIbyodxFP+HUO27bpCMpfC
DzbwVXQO0yQcgMXw63iuluKIysYhzxlGEuimbvWgQCMW1KKRhcH+imiq+pjMeHhxElRvWMcPtare
KYAMpyN9o08lEKDrcJqLm+u6STfrTITgLovBdgYtBo+07oVAYjkZ5C63WuB3Y6jetRSbpRImnDwG
5ktDI2Dgtui2mOpjmwRWm20TG9ixtirHJnMp54sn7Jo2zEaXA8IFx3x5IHRFh6MdUIBGuTHqmqBN
MZVhptQYLcIHuQBghn62S0/JKr9NzborjqxDniMoF1YBNl1jiCX11NReQfuI4RbqsbIM9MHwG0AD
d31ULZX5bqOduwmytGF1gDB0+Ie1bvfIliLLNxwkcFuvdA2ruJ1+JT4fJHa7WP+azm4WB85QxI8D
NbwYh3tsszutoKqJPrluvPgDDk3gJwkhj+HNRTHU3MdQ5IeMIOkxCqPK5EmFoO0b8xr4Czy5lwsI
PPVEX5DOO2pxEZgroPmbQLffrpu89FQBrAHITPx186eOenafMY2WeHEUeAQCI/A2c9dlg0y6CsNL
FrzB32O1PKBDfEDvyb11aD0Dj7QGafIpitlmJYfeUBxfqS4OhwrDPISOC+BywdK5KzvXhfvD1I4f
Dl+vr5R0O1wdS4U2LKghJBlyzy+yzsOvEzB/5fcuMHj6VHHzSzU4kyE4cN3WKrvM8GLuJkZu4qrU
wAHnddF1TcTi+L9XJHYbY/IAasS0/OVCrb0Wr2Tlb2ZA9tPgm4f6yJiAqGPfZgEtvpA9eIdCfdiR
5+uSZT4PzUceuqAw14AM9aXgeVnSxaEOLqiMLZsuGTrUE8r1RhvX6lab9CPYVvzNdZmyfTuXKShr
DHqZd70N2yun7arXdwyp6w7tg9fFyFXzAMKHtDgqDaJLyLoOfchucUxtKwK+c9TkdmTq5aM/6Bjj
U3TsiBXvP1v4h4QOvbSYMhJ7d0t9Gu06GWHrfmCM96kVNYe23DiALXR2/be9Ct9TtorIJINqneMr
gM7+cufcuUwS2iNp0FSP4NNFSpRstFw1qCVbRGB8YRbS4S0jomHWmVUSNgLzuCFoy0X5DrxzpX87
6uxYKxF8pCphssAw0ezIiyWXKlVrhqfkahXHGIBLyCn0kxsMKsJnqUZnQoT4T3OcGNkWE+FSNYf5
2AJZabtacxjHXmQNT9dtUK4RR74BVT0OtmCD1VLmGNKCDY5Aoq+mpzlrg3FWJNxUQrjGZzdGXvnF
pJcQUgzIjK8AnR9JRHTVmItKjJAd8S3wRzYajm0/BHO6K4CUpQjAVBKEAGVk69KBERMpJQAM1yNB
8NoBQV+ROZS5dM/+z56IiaslIXNiNVguj3ThOHRBu36iRsYDLCStUEWA97ncEECMkSp2+aHJncD1
3/O8iECZpYj7pavl+LjEMdKIMR9hPwxAMviWBj2I/rvE0Hc2hHjA/R+FCFtSZ3SIPeoVx6wD9Q+5
Y0ujLofIghG0H/+vJiKVUwG07CblntozDs0bjW8NukkUt4FUhmvpQLJzMdojoiXkMdBTOhYj+E1f
reF3ae2m9NjYip1XSRE8mLF4WYqxdDhl466M2txAOP04jgqvIpfiY1aXA5tjgOPSvtoRL1gzz+mx
I+XeTA9F728tTJhVb9e9F99csQqLttD/yBHsOAFKntvUBT2uFTowfQzRASAMjY+em2NO452OeqgM
uFS6CTF2NaDSjfl65MJ/5P7zcO8mQWErJxv4l3/QDFllAylqPs8phI49s3Fd4r84luvj6plg7TDR
DH5D+9Dq8V7Rg87+Va9fm7UNGsveXF9W2cHF9ADubYALENSDL7fPXku80v0Z7Qj1DkWYpr1zs5fr
IqS1ZuTc0MBno3SBvNWlDAdz5J2fo+pXAyMzNHW6s7Pl3h27DaNfrOVhIACNAbMC6VSYc5KHLaZj
+XwgMvcocgu30VTpFh0SOL+1+q5VwdQEhB56PUR5+/d1JSWmAkRQTAciNPnDNHyp45qC5n6eG3rM
J7JH6g/sX1ta7EtVRk4uB5rw0XhM6wtr2axAjm6Mlh49W3ue7e5tnNybckkOFZ6j/72/hU5/ZfFv
ObvLE71qWFH29Oj2B5JtoFU6KnyUJAC6ECFskNkUZKlcqAOUgS5kWT8GppU/glD8qZjpHsMQimtd
cuFi2o8Dk/C6I3pVLnViltV0lQ1b1NPX1R0CT1XWlPipCwGCRtTDiMzcI25cNQSMm8Zcdgm78R6T
Kt06bbez6911y5NrhNSyzsmtEYFfalS3PTGoyQOVxPmlmeQRUy9fr4uQGh36Pf4dt8XdeCli9ldX
mxfo1A9h+bPubxN/n9SKS1GqBxq9+HQorhERm2bu9LjRdDj4cmb70SPbdP7vgy1cUX8l8C84s+dV
T/y4ySjOTuoEqN30aOe8vlASb3ohQTidyM1bbFkhwTGfGrTv0PYniqmfEIKqkOMha4ZMuYhXQXLX
qBKK+4K5t/X7gBG4zXUtZDtxLkDQwpnqxS5KCLCqILaC6b9sIuSvU7yrdLAnosIFeG/hDOqtPtoo
E0MBfURDLUnCdfH31HQDd8kCe3oyFv1ETBVcjcyKz8UKBwVzghSYciU9pvGd3v3SbOS/0eOeqMpM
svvuQj/hTp2RgsodE/rl1MuOcWlibKWfaDSS7JGSB7oYDwvGCcoJuCkai1XzOrJL71xPIUxOjHGw
zRri2/hhpV/HaQrWYFjqzUKqsIsVuQb5qqKggIwNyjamECNlY5fS2oI0MNKnAFE37Uijh5KoaH6l
ckw+gWRhRhcPmsvDi5eykdo+dg89FutwINWhpAe/UJg+N20hFuNtoBi3xxww/k3YOs218zZZcY1D
RDw9QRNlqVolQtgemrqdm/BIwbaBc+kV7quLrDsAmBX3gnzB/qOKiKFTuL6W6B6u1qLkrS9sCtdm
63/KGYEgliN4AvJEvE/1Gk2ETTvSY+89e4kXwR1NdfOJSxuD9SAJwNWK7ecR9JnjNhatjbUeS2Zp
WhmxBsUQLSe1Yu/5+f+w939erxxSBqm6SylLX5qYdIOUznAibH6sPzbGoWVjZKrGbmQeFhcFajiA
kzDBanIpimlTCUwagx79umoj36V6iPz3olg2maWZBppJQSMB3DCxLUlbTTJmoO095hnQbqz4+2pm
EfV1VdVbZml4veBYotaBQoHgAuqx9ypCLVg0+n12xRR4Vpi5inemVBmkhv9UI3iYfblk1KhaoEqa
OJkIQ8aXTo9AOnz93pMZAAbM/1eEK4Q5C+h8097ErjDjULc5Ws3vnGQHGOnQL1S5TJkFWLzDw8Or
C48+UR0rK5qVjOzYNckWDy+edr6ujVQC8qQcKhN9YSIkBQVRIhIAiEUsrQg0cI6Xn2iuAxLaXwnC
05/V40ysP8/j7q0r2KEcfuv0OXHp/rom0gv1XJBw/tPEzUy7hCpodoyTw5JH1hN5Rp55GTFcFbXT
JyKsc3mCQeeD5U8tD+P40vE+jvaJuYqXj+zQ2DoaEBAL8WYUwdi8YliGwsHjChgeO611ggL86Wv/
I65ahTZSSRhzR7c/zidwAi5PTsOq1h0MuGhLf6maRx9ZhcxCDYyp0M1lRxRzWgBdxBSDjUzNpaDU
72Pgo8x/3osAr7mBMRTKa01m1udChIMDL1DUeQ+nlgCVBCFA1zuK9ZKqAZB6XlfFi0dEb8jtIR6H
ERIm1gU9apId+aUTxVtEJYRv2tmVZiWG5gABBD4zY5E//OYH1J+m6PrJUUkRQt7JHpOiyyClLpMq
oqPnhrPXdGGc56ruEr7u4u0JviB4T8y0EiRdLhVqFrtMMeOEl/w35zc9lWsR7MGh2LWvqmKTzE3b
mA//l+kEVMmXkqge+1q55uzot6sTrWU7/eyS2gvSVNeelrJ8G53BVNiE9AzxMUgXBTwX/CqXMg0M
V9o6LRiu0hilzzlsiy6wSoynT7+ub5lMEtDzTdgfMIGRmLuUlGkpYF9Lyo4GOXYgOqzTJ0zmB1qr
QAuXmQZauziGpQOyV7FhfQYGAlBaSnYcNnETvrfeJ0zv/PeFFavLUfNaQOsddfd2qI5ou07Gx+tL
JTO5cxHCGcKcFuAZCYOI9HWebgHDOd2iRzccrF8oDYTKSQmZ6wH0FxozfVg5mFIut8ZASagEqybD
mV2C1bGBU/9yXSPuIcVDhPapPyBPSLyJMbvZtd2ctNCoAI7ZUIB1xfmWfW/bredWIStU7K7SixWN
P7wFBzMF8HiXGoHlieo1qyAv7h47lj5VKBEken+b544WzPQ9KX+DA8aIV8XWyaz8XLCwlO0Ymwbr
ILhL2522LsGSjduYPVFVY7DMzB0T0xJovcQjVQSU6DNCysWHmWvDzq0O8bD7TMkTXTh/RQiWzvR6
nTvMUx3/LFYWLsNhTH5fNwyVGoKpO40FOAodhmF0T1O+odmdq5rAVokQHI9D09hvPYjASmFOAitl
V4fPaMG7Y5Apt7Ahl+ZmkRwDvm3PjqaVrFswWxpha7m/yWIkm+uSZK4B70SkC3BToPQpRAl5UtZg
sIMkb+4nzGQYIx5yBB3FfjvroQsO8bshdpr92vTGj3U0VYV96WL+lS+2A9U0c3LiwlU4+g/sV1w8
f26/PDCscLAe58PZ7RON8jomjpBXhx7Q+6o1tFWjAdJzeiZEOKeaN4FszPXYMUumXQKQ52l8yjzz
sVZBckgX7EyQeWkaNPZ1Z2EEnqjc8Ak0ZF7cThFyywIHwFeh/xuAGwiGRRkF4PsaErOjlepB2951
IP4pdS3YKK4+mRfHHYEHPjqNOav1pS5Zufpup1l/dNHMwG6C9OR9HdM75Y0k0+hckhB0kd7pSm+0
cQOaSZSWz3Hz26bjtu/ioB7314+UrKnIBGgSbx3B+Bl6Di/VmtDxbcPBQq3fFQ1WjFrcWtGjN4Sg
m6A/AHOqkCcziXN5gnIjy8bMyGES1joc3dGZgwYglV7pBMAE2iwYH0BH8byb/F9FVwCA3Tz0A/nm
m3PYFI7Cc0kXGhkOYEEAlQgZgkvd9XgECkKelsdBP0yptR26OHTL256c4kkFvCiRhdcHn1dCSg3J
ckHvjMyLh8nV7KjVvvPQLLoTWAljgTZhIMvtWBVxoG6Fw/yDIi+EHgDWw3wZwgADGywcDsIAX2kl
bQbaWpA6vlRky5xg9oPGfFjqZuNb2aOR31FtDHT6Y56QUTZejWrY9Olvqxy21/de4nbwMTzRC7gu
2xSbr5wJkPdkrLOj6fdb8Il3YDrVdllTKWxMLodnk3BF4AoX4p+SkFQvzSHDvEbebDF10wW2nc0b
zGNNe4y5NQrPwLfuwyLj9sP/EOBjJurSjDQNfJs+Fvq4ANcuWIu4jIaZmAopkoODDPlfKYLTNl07
c/8fad/ZI7kNbPuLBCiHr1ToPGG7Z3dnvwgbZiRRicrh17+j8b12N0e3Cft5gLXhBaZEslhVrHCO
RiEFaLxDUQdxEhRmtrt/RKtCgMi4dC9h6pEv4gzMArlvPSQA4yo2lvqUA3smTP7L+VwJWa7K1SuZ
5QWe93aPIgpmQ+kl1N5iUmoCt7CqBEtRCq99pGP47HIq5WCrsLCSXtX2qey/zZNr16kgufjxOvh0
9ldiOBOSTMakzuGYHKMUmNTKPjUfQWq/YcbkDq1+tlH+UqNnpXiZZGBVm67TjF5YNZ6uPoCzjtS+
Mx4t+hMcMZa9BegG7vJRSptdOYBHUHk0duie9Tsm+WFzskWR25pNWuDqkUxEowj6cG4PoleHqowV
LTlmJamlQ7VLX/s3cFH8e526ksKnLPMSgG+tDikIQRHbuWmKN1YrIpBZXQvyFDYaUlBQ4NO8I6BW
02yRUmhuiALPDMD4p7D9pluX+8tZFQTsNMQamNRGAHO7aQAOkzrwxSRHA+3UT5kd/anbBFhaYS5t
jGhCBpvBjdyXuXYt4aL+lsndmDmWhqzpsDi4DNfMf47KPukEvmLtwmCaHiNUyFuCM4F3Fe04IBGf
0COKP6TNT431q7Q2IghFfc1YYl4JHgB5OCRKuaUoNGNqlENM5eub/ihtgbVQeOGOPZXusCkoiYhF
FFK6oKwL4iD1X1++1a62f+l9Yxs91W6jkmFnbQoXt8dNd6n3tSCFSzfZrn+7v+uiT+Uyn/3UxWFi
xfSYFIiFml+xtrkvgIdpWuwGcPf/2QzuAkpj32RqiM3QzHSDelxgji3p5QsYNf0x19DHsq+NZ733
LKsEgpsgW8njIfLiP6bGrwxxOKRRoXdYoPpsfbcS0s2k+YH2y/TFfux/ht/bn+NDFZP4GSm/+ytf
31r7Y+odW8BnryO97mWalcB4qSLMo2cF82IgOAuuDQ8/9tcC0Z1vw5VhEMXhfKYZFhUcdk2PQDwx
6I8QlM2WSbesIynRmwRYrBZBQbCYvHbMvujDFjVIM+0DTHguzEKTsOixZjyQVfj7g7hL5uRj2EQR
JpqtuCA15h5GxR1Vy9WBFDiPAme+vvwFugI3TUH/DWeqjDjO5bgroF4NgJzCFFiXMUnD77FN0u6k
nYpfo1oSrQ/UngbjSfkiT0GkPJXI2PSiFq3VlV99C3fvKzpJETDmABFjetb8e5DAslNuS5OwVFS9
Xpt1wdSjgaYgZHWXMPDWRGfAIHWMAVP2ofxcUBszOy1JlZNU7cPJCsIIJJStZzkXlvgj2056TNSh
F2RiV0Pv64/gdY8lqAYoGCnHC3449LBa7tycIpKUJLq0787oKT8omTDwcGkuotm/NYdxLZzTsxj9
L8DOw/A/AKO90fyBkpXb1ALztVgnPvZZ8N01DPVgk/lg0QE3STXOWGG9yxD4quBELfZD/kvWjn3/
E60d/8FDYQ7lA7gU2RE+6wf6MXCpGThWdC5WCSqT6PpMSuR9RJ0JaxlUgPUBGX5J2uJZwEV1EWWh
hBY8eizS3i3iL5ViuUs1L0yY6/QY4oCVxiPxy32juPYW19A7hSAGZRAkNjm9zbWUWnmMcdeROUE1
Z+6cBWH9B5idyjGlzsmZX5Ri3lNBqMyzi/xlJhHJoPEZ0SCqIbf3RZFjpmWDSo+O+puqIwqJpQ9c
cDKUhyKOPEAso5drIm1kgpRsJmbSbPHGEmQi1uIPaNHfH8EZqzEsEtoYABCQrW/ouHMHwBRg5HNH
LYEaraktYim0qaFTVMEZ365WG3PD7tQoxWo9uw3mn21Got5Nftu4i4L3wZqfQ0kBoyDoiwMbAmf1
APGaS/Ns4qmTGG8lqwc3lqglcHPLB/P30IIPxZDdwib3QU995cabdJhz+BSojeGr43Nc+drPMj6C
07ATFYPXrPi1KM6uoAEOdVoGUYNbflWO2Zmha5T8h2twLYS7fXoZz2k6QIilej+6gbCc9C6diUpd
TMXGz/fFre4eqOZAOmWAjuvjclztnkVLm9oRpIWWvJv0pfxMxudoVIDQ0ZOwEaj5mmVegLeXaa2F
KIK745ad0KVHCEZz0BK3qMKTk2XvYR2KnP/aUYGGwsHg3uL7+dhnMqPISWXgjbRavTWU3svzw9xu
uspV4kM2HaMKGObmg+p8XehWhyCTzW3TgxPjEiminqW1a2A7wCjAP4jE+OLuWA5yDfQrYJ5pLN3Z
Vkv9JGoUwWVbu9i4ZOigtWG7db5rDYyr2sRGnR7nPtzEmeQXCdr148ZzxoS0xb6p+mdqMYGjXztQ
DPuAIQ1oYHjTcNoKKBwMf6AIcoxBGQS0B4ulntDVrm3gtZDl76+UVFFKXRnQQ3+c62c2f9XjWXDp
1DV1uZbA+YBwRsLGAP3AMXYeS7PzQgzqG3m5lwEqUVgzyaPlWZ130j7OH2l6khCxpiA8rtINy9sB
I246wSvfH7IEbZzWAx38KJsDHRRACimUetuqgZWI5uVFX805jXSqJQxPL0eeHqfSj0abhNmPJHPb
VGT61s/ZAmvT4jpwq26PACARoN104CSBBIB+pYRISClmSnDfGq0eNJrlMdGOKAADDbdSZuAn9GkI
KXENAqo6caX06b6E1XVcSeAOWmqUeQQjNuJSBY2qg+na8bEsRO1J61JAx45MDGrfBreOLtKzvGtw
K6zR8nqUfpYc1jht7q9lzXY7oKP+XyncWvIkrGKADwDraD6poeE5wxuKfn2dIRj1CjkS0FushSig
PAPvIjpikMXntK0ESK6eO8AKSYoH5PPyMT11QNlEp14kuI6r24e2KqSvAST/iUgjqcO0aMLxLyjK
CRGDM7yoigjZdXU9V1K49WCpc2ktyK4gZPGzbnq2+6WKup/B7nv/oNZM85JiBF0R5pTR83ur1paZ
1q0V4qAyM4E5Kd3KcI3sO0Y1mJ76Su8jQ3pf4qpluJK4qM6VxUwKK5LiBBepKXsvVNVgcqqI2H20
Ldv4Wx2KSi2rqmigs2yhkcX0E6eKSZnmVTpjhWlRO5hero3taDa7okgZqbIIdKfQp002UtFjZVVV
rgRzhxgDCXNMCvh5cxkx706q/oZBK8H5rQoBERHYTbUFp1DldhNNc+EcAi03dLQNOkJTZFEaUxCJ
rR4ZkMNQw4X1M/kRmCiMG8yKwWagAEo6je7Gbw5wtlu93DhpJwiaefDw5dGjg/RIAQsaHnnoEL9d
kl6EfdNKsIM2S0iszFvgVTp4afWoiGckLt34JO9zAvqPbGOZvlV9ua+gK5cPnaJo4V7YyXSLT77F
kSYpRpalyE0h/a5F7HsVVy4rB8sNo1IQpKwKQ7IVE1hIWss257ysrh6zVALkyyBPhTfWWe+Wba55
NoDTfASkIuCmVXk22pMX0A9Uy/nbkNoGOAZaQCCMGgZce2W/MPDKc+GrSfz7/kau6CY6rUHiqGgI
qm0+o5xXtspkXD6UyzE9EGUj0koYjvd0FlKB0ohEcUalAQNQLAE656iEyAAkHVFGSmpFNK+ylpiF
ZsKWLJC6QJ7l7vQQJWxCeQGzteaXhABB3Esv6U4m4WN5ZG4fGHvJBSHN7v5Grty/G6mckUZYQKVc
XiIpN3Yt8mZtUu++hOVOcS9VfYEdQlCAWVfnIwi9MspSNvV5Z2FOsx56wM/IdoCp/Nf7MlZcDVwa
poMXbmTYYi7vFg9RYTEDk5N6BYoJoIAc5Cj159LXGsUvk/wV0FGt9H5f6JpioDMEzIU6JuZRd741
JtOQ0bLUbMShmMtK6x8Z8viS6HxWXAyKW5iwQ5YGAxN8M25u1hZt8YA6tlHjpo4ayNEXYx9briy9
CNFv15QBHb8wFkA+0tC6cLuifOpMSZ4hrCy+5o4RJD80GpKB5i4a+v7D5mEKCB3zCw4rz0jUMlbL
gBfBumipEVD8yhs0YeUuqycR+dHqqq5EcY81ac7wxmG4wOC8A7Ltj2H4MtmPNfIkFRM55jVlx+AJ
jC2yWihecC/9rmddlg9YlhN96U10epa6wCuv5Snhuha0TxvpHwzE3x4STYfYGjT4EEwRk8ipEPOC
NKqe3DSTSNLMmyT/YyD57cj/YSZ2wVrEU163MdzLK7wmmekQUQwPM400r33l4kl/XyvWXIgGUCAb
BgOm/VNS0hpiiowacLGm7JJ1IynLcp9Qx09EZfC1y3stibO2fZxMHTUBOxO1NXOVxGSEhqPq2kYm
CwygSBRnYrXZpmNZAoekit9Z/t7XP2xd0NS0vm8w5Li6SM6b3MWtzdzJSgurkXXqltLC57YvyihI
OoG7WF8LmsaWFzEmfnn9rlg21wxrGUa/L7cZghdBYnp9Kf9I4JZiayxqdGjaEXyxv9AzFIJ1XXCF
RIvgAttw7qouWuCTQvU1ZqTuf84ipycSwdkcQKkUMbAMgR3AdnpgOL6zvX9T1owaAOoWkHIL7pU3
NCabYmdKgPYBVom6YySsTmm4G+znP/flrBm0aznccdRa2tG0gJweRALAV5Vovvn3EgCKjQSLg+wo
zNqtPbNDwymtEchZteKhH2bSvt7//R9NmnwAci2AC+AcNkhqmC6wChlptMZX/bJ0UaCLttZ8HpL3
udhRlN/z2R965rJvLTCaZ7fKfky5Q+ieRjvmAV9YEgGArOkIgKcxNop4D21e3MKnSQJhno3vsmwg
0kpvY/QsbMZdOz5Us1BAA8gIfC1n5oZKG63ecuD7CtDSYexANwT3da3gjMjrHxHcMsJIzZ1SijA3
nNNtpJ4mOrjm6KFT/zGk6D7XQpkoaHocq0tb26Q6p6VnTNamVFJPi78YyaFmor6Wtahp6WmBWqEL
AI+tW52aNNanfYdviqzypJrnePqj0OqgFtpDrek7ELaI2tSXVX5SMrS3LO+eZdaM2+hMntUegI7A
iyifFKUKmPWnWzLS+cHMX+4r9Fr/mb40w+O2gNpV5R92LJzLkqlAzwJt5r44ylv7pHltYBz6reqB
ycnNffOcnNrH+RdgCj2dMHfyJLT1tK7u5YG1kYkpmlFfq79ffxRffx+lXDGjFB8VqrhEOt0i7AZ7
tL5NZHuTTo3XAoRS707jpLt2kjwXzfhkt/Y3dPoG9/dH+CmczUJlpA0bHS5Eesy30jZ9yPdhoHwL
t8CdPNJNt0vO9yUuh8sfPk4dA5mYagdaMidQD1OmjovP6jDNGg9EHb/1DLDhguzBmlZfi+H8Vg5N
V6UYWzz2Z7Vyk9KHE063sE+tQNJaVRpMlqDYxasKgwk80JNS671GLdQwu0o/O0b9x4nag54ZLZmT
i617aeoXaGsIa8tTalPg29YMI572eIjgRafAK9ze3qaTcrUCxu8x1TbhbLlVGwdjKepKX7uxaM1G
KwMaIZGi5HYz0ibNqCh6+mAqiEkrCd2YBYZpMSLBev133EiCUtWqQNRrAdwNTcHk2e2ykJlq29HE
nsY7e2ckQe7WIHL376vi6t5dCeH2TlGHCEDNOroGUavpAUNYOT9UW3DD1rwKRg3/XsnyEVdP+jnu
0YBtGskxIIKj/4Bm4K/S9a/m7GjHGitly6+e/MzLSXrQNpShQ0332qP81jwXT/NB+a4FdKe7eC0+
AQ0BFNMvbbK3Ra0n2nIg976F82yOXOOx4+BbnNiLDvGf2DW+GwG6plAJz/xwrx2VAI6tCIZj3B7G
DXqK0if9kL+OfvkY/s4f24c0SMn44qDZwLt/zqtRzfVGLcbi6gz6eJbDOII2wbz5QIWFPfAjoNr5
ILvNkfTes1enJTYU2p12yW6UHoY/rZ+0rry1BI8CkWJzL1JLndRkXhQ7R4oq+5p4dBcL2hbXLOw/
q4WfvV2tJLM2BgsV1NrrTmZQnwTbeV+jUYO7/f2JkZWyIeGoZd+P3PtHdX97MC9w+7sLPRxKYzkp
RJW/wT3typ6I+ev+rTf43iVHSkMEePh80zzI+X4wt4otKCGKdmj5+yt9k8y5G7KlHVnq97ijpFFE
rBGiffpkVcIYFZxlnzLSa8AFBXvCnxToPchv3D+RtcI3ANf/14DBVt0uRoHbi3oborywfFDddzTa
vlIvfVD9S3QYXpKKvAGjUQ3SJ/Uw4TW9Sb/3L9lWNLUr2lPOwFAZvN8pWkKOs30qR0RpsSg4X/T2
/zZhCB5uFzorclRXHdyBjn5rjaSe8rXdoIL5KA3Eeiw29/dVpIacIRjApqbVGRx3cQzGb52gnrFa
vbk6NT75oJlxU0fLYto/04Pkjud0kyETNRHVZWc87pJtzR6G8jSJQoXV3Py1ZM48qHFdTkqFhZWE
eQ7+ONKeRFv1tdlVu2HjPGCUbQBhnEBPl/26c3ofreRXd07vY4yGhlDTGdjINimToDFI7xXTu2af
406gLCJpXHxSWaMkAfA5OdYepja/99t0F7mKG/v/X0rCdzuMsaSPiboYEsmrYhakWuZXpsBfrK4F
7CGYAUKhD2MUt3qfWZ3DkHjDWuC64z26yTQ/Ht3823QQwaatq+WVLE456riIzYhi32QJnSijSpxZ
JeNobXoH7TL1BJKU70pJ4ix/TjoLjdDZxrSNjW3mPWlTUQP4qk25+hrO29ijGreTDVdgJT1159H6
ojNN2G29/JZPmnklhdMVS5+GUF40Mzxl3hxYWznQjvYR4UYS9IFooH3VM1xJ43yPPWmjiWwxvH9C
csx87KzBY9Z/CWqvhHDupxxSxRnl5Y4Xij9VL1MuCTRfdDSc1+l0o61yBxKc4kc+HEpZ1HGx/my7
WgPnUDCFFBtDBwmS9pV2uh/S3US7IE999JIkw16Je68E5YONjOH9Wy26cJyjKTOTys2iEPl7ss83
zFcO0ouOzM/uvpz/47Z99Dgu7bW8TayTsR6dqEM3qpoC/7foDFN1ky7tEpeNeaF4tlxOBh506TQQ
kD8Pz1SxQShczdYMqplSY9tOVYpkExa5iWnYNoE7dApNBKW2LPjzDfnnO7kbEveo8iJhAgsUBvqI
eLxmxI/Up3EQ7MhqaIzX5MJYgnGhT5lgZVZNbZknqtPQxYQNCacgHCqvl94EW7966a8kcYZO7hPN
jqYI3dpN5lITYzPOiUqX8UuLScYXHQQVJiwayLY05Xxf9OoaQbJt6HiqAyyV02ujcTKp0HJQNqo5
SaimkN52fDPU9jhnUby+enJXwjhV1ma57LsRUytxMv+YhkjbWcW4lNdi2a16jEpN4DcL7KkWJYRX
7xD4csFtizI2JvBvnRbYT2sjztEm3Ia/HGRHk+FxUo/RENTRI0U3EZpS7m/r6kqvBC4fdBVfZIYi
hXEPgVMzbIB2jH6lhxFoOLGCKpJhePG8vy9wsaGfLoWNMQs0+2DOij/HuQLzB1p7cHnfqVbsJ6X5
aiqYB7ovZdVdgFdV08ERvIDy3S6rTECsZ48NPQYWOPXGDTivqE4iEY7haiUWzRrLgWHSHiTft3IG
9AtOVonVFEA0mDG5qP4uk80kZUSpnzCYSsoKrbSi6tXHnBy/iUA0hX5g8BUlOG55SReXPQhTlgm+
8ThtzX28GU7Rj+GLNZDuOX82d/DCv1SJzAe2LZ6noET6tztXHalfkHrfiF5Tqyb5+oO4fWgHaqfR
8kGTawWOn/qWW27qAw3SFz1IH7VX+jwLXd1iP+/tAudM42zShjCEUBnrp0+/Qq/2pc3sKsff+ZPo
YbOmUdcr5OyPBaQbq5Y+trwI3jBcRgr/vs5+EATeWw93+edGN5JkgAgUmx4csDQ/OI17RKb1oD7V
X6otc7stjFCg7MPXaFfvu5387f4nrOvzlWLx5iAHc6zZ4ROyneHpm3TfkpqEePWKngBr5vxqO/mH
XFirYZ46EAQYn7p9ZmwPHGwQhn29v6A1a3MthvNXaCycwXYG84ZEuUw0V9RuqgnUgo9F+miubbPA
OrTHatv5I4owocte9T2xHsoHfRf5837caGfDHYLJSzZZQXS/+EWD+WHyxof4OHzDv/cqSX/F28I1
BJHB2owXmgz/thT8mAudaYwcJr5vKr7WaPw76S6LSZKBcslNHgpPtn6FzsHEM+X+xq/GodeCORM1
NpGZA0cLJsodXJlQ1zroxPbynUpswcVZ82HXojjjMxd9leds0SXf2NVPSAv4S8ZTsCCRKnHWJtJb
DVxLkHIa/zylu5E0pPd76NQbaDZ2zmMuyHWIVsUZnF5ppyqJIa/1TN8JOm9Zl4gVQnQNOZOjy8xO
nB5CZoVID/M+hYz7+/bR0HrHqvHNSgZwf7AMTCNjfBNZaQa4dLfcq77pGV/Zo7zrerc/FQ/j1xLm
u/vzExQw979gdY0Y6lzKsmhb0jj1cOZEptYMH+3Uz5iJdcYfjfZidYJ0w6ohAHwKxgsxFgskldtI
YMKgUxTmLRrPDVIVnQt6Nup4c+QKGaXXnS0GBED9iogDLZW3okogSRa5hikB7WwB/d4OBky+2MnX
UVGC3lZdlGBJh9kLq9OBM4ThuZOR/8yBQHJ/X1eLrBjYw/QmBuhA1bo8Fq5iRyrn5khDLFlp3YH9
icygYn4PVonvifyjBpSSOY/EobmfG8dZ24v6ItdgFEBkiR5uxHjKgmV1Kx/GPbONcelOZ7rbpb/1
aSQ6sCKLYTu85zQYQEU67JRxPzp/BEtfPW1gjy2Dg+g15RGfZTs2dBaji1y1ewK7OpavCSATMIsk
6duyk4M236AIvQz3I2x0W/1ZbisyT4ws7CgiLq3FK3+6Yug4AC8YEKIBsXG7EQUY1AyWLbNoaWGT
rJbOXemckxZ8eg5GKn2a0ZgM6P4GxFb6KtiKxYXeE8652LRldS0xTFyAiMyLa+Wia699dMSMy26m
+kPTATEtj/zyPf4PLAI6en1RwUW/uQH62dtlI8sRlW2HuRxQv7T2KbGPA3scRWiNa5u7DLDYCxYu
bhyn5UWZ1GZrOvAudX+IkmKvsg4rqy5VrOK11P6ca+U7AOJ+39/XNQ27FsslD8JmxnzRDLHqpsVg
QsRyXwoLElrVqZ06wVVe821o2ocmO4CrRTf97U5OpiaxdsZOpuwdZIIl5m2FzFFr/gy4R4BaXe6s
yj9tGz2LYwkJL2hG5JbaK6I+vSy8lPpTB3SgUhGY/dWMPQDZUWtH/heTApyZlNWq/Gs0hxmojDY/
owrg/1VDivrZ2XaZFLAYVSZMTcsOKgjJtlKRuG1n32b2TxbLguLZ6hZjkga4L2A9QKfI7RZ3kpzp
Uozz1PSaSMpLqmEi1xLN362GXUDzMZAIAjAi3te3YoaJMjW1JdwJ4Lpou65NiZxamIvsvZ76AF3R
mZsULmo/99V1dXnAW1nQdNGn/lGrvvIF4TwbedxSsOD19sK3YIymN4QCNV1dHRAnDFAKQY/QcX+7
OlVp1UxjHbrTk6Q82IWsuanWxL4TynTXzmobIP+pHSaG/1Xar9pQmYcO2XZBLmoN5APdV+i0XVr3
0CfPxYJt3VNHQsbx2E9PUerVyUDAmkg0Y2tZfjn7hqSdQBRVzY0XFfGrqm9D/SQhCVEuXNZttP33
m3/9OZymgxvbqDFwg1ZTi247gL7M40shiXRrzRACBxMj7EBrwMw8Z+hBJVwMQwUvkzeWbzk/prE+
lBaGg02AODbRg6VWpCr/JYoyvBkSYXDxGBDAEBP++/bI9RocDobdKme9zgG9OdCN3CKTA+a+NKk8
Je/+nSLz8vhB/RCD5GlrNMp5NHcN7qcOozvLgj4g7rZ8EsJtZa6UoPJIsCh1cPxOx1THDECil/ta
wcdHn6RwnguNYmjErCFFfm5+Fl61+RL+qbe/6UOVuiIQEy7IXmTBWy0guZjvQWF9WfHV/c8HRwOf
p6ycy7o2jk4YKl/C0pB/xWNNvWhwDIE5XZcHZI2FpwYQA9wO6lSz27iCvN7aTMZhhPuQ1CKYJEtw
t/iUyP+s7B9J3C4OjlzWgzQr56j0AbxYOZhrL07U06vXJnsEiMIwiADquZv2l0iMPmACDIC8AKm/
3cwF1WEstUk5s2IednLNsi99XRQB5mhMv+3k+YtB62wiua6P22jUtZ1Ac5bdu4rp/voARDvI0qL3
7hPJoxrFtF2GKM/5V/oHLnO8GA/D9/xJPrYPhWhocOUygOzuH2GcMZX6rDVLSDs3CTvkcu1nbepO
U+sLFiWSw+0qym4l0wCocB56vD3j6LGrbC+y532l7VmruCmeS0ZuSMTMikc2ODs7TfdynG7SSPWU
qd/c/57VQ75aNhdzAfBHieLBwLIjYG/oyH/NJ/DIuJOiHZJMd5tCBu12I9iF1XtzJZUzpzRNCrMp
IRWdPEFrRkEYJl5aqEHbizhrBPvNp/hGqaSONUCJWgWYQvr83WoeZt0SvQL4FBevrB9Bw5Xp6Xs6
IO7EkuT8Pbe+AwZg3yk2mZUSM0MqprClbQyXIZtzUEo6AaqVa6YivinBafJ5QAPj5mXUQ7mknJFk
MPb2WD/o1DwYbe8ZVbfLstpvNdEer9l4XB5HQTJgIWn5yBVcLT6qUl2yEgmm4hWzhwrGU8ns7vtN
8czAdkP61/tKy0dg/7PZ/8jjLmtFe7MyEeSe29jeMqBDoZzjl3nvjoy5uMTuDErf3AA1iSa7jZME
AvmrSoXXw8dbFx20nDV2nBQV9N5WzgUQgqyJnhDxurLWP8xAWe2dYWNMs9tN5qGZj3qTnieUfeZk
a0rAONYEGbrVM7/6Fu6JVo9Ki+wDFE/LkGugbqMTzK9MPiXDnJBRhOCxenUxsP7xhLAUfulyJFVZ
Y+Kop/G1AlDWHCg6KUR5LL4K8dcJX4nhVtUodlMMVqmei6ypgzkHpU0PULSY6DLtJQB6IPnl0qHB
o6mhoZsbI5pzWzb4ml06XmPP6V5tRsw9dBJ609XpNbHG6mA5TQgYmVz3Z3VuiZWWs5c0ev8Q5Yzu
7ivJ8pTivRdSMgCb/uBjM5Zzu7oTQ+T0pq5H6jkNq8e2Ls9RZ0v/PkwEthf840Lcq1k8zFJi0663
FIpdMqdpC7Bta2c3ClDpwtIWiFo1cMAeQZQDkDaMlnKeAvgjeqMkTD1bqfYjpWZgZptBfQAuEDGc
cwoU2kz+GVeJm6WNb4xl5BalI/Abi3O82VOM+oE+CVBHCAdQhuaer9bIZoCiNs1FNhiR+8zVkxDt
hO/MjLxI/XL/AJcFccLwzgC/PaqbeGnwE89SIk26IvXNpU/ZWarU52Qsg4i1HWHyvJNmBr3H6LDA
IfN5VcyfYXjDxtgBSGEwJ6VxabSokoCopo3NpZmnwG77zUK7mT7joknNHLTT9xrcS/Ilav0ecBFD
s5uHDRp6BI9cvuf84zPA74e8JgCslU845mlD42GyneYyJy/zI3CNAWOV9RskuUIDxSNQEEu+BfD6
dxTMJnZIzCBX/A4lND829u20lQdSHWNlk2hgnTmGJUavAEx+QLNuJz02ZxFGyMejmz8tdNktcGMG
DotnYoitSmtAcdNc2M76lb8lfu9WmD+at6HXHuSn2tfgj5ptHbTBsO2OtZ+fh0PrzY/yw7QVjQ9/
lBPufQ1nvqRSTyXUNJqLugFhs9+4nQ+CSRfxOhxjSH6/TR4l75EneCas3A8VqSZTQbiMjBPf1pB3
cxU5hdxelATAm6Xbqd8sA1tfwmLCdt6/H58tAhD/MMuH1AMyIVBaTlOrBr13bQtNpT3bWkV9KdJX
p2abNG6RLYyOZap4s2IAaH94b6W3zv42ZIpATz+HHstHLP0VgPqw8cOZBGT+1V5iZnNJHcCKmPVO
q+hz9GyUHtVVd2o9jARi9qQHJdVgEfDGfxfswoqZ0BZKc7w7MZKOQb9bO49+dwyWFUl70em3cGiB
W/lGI3Wn5QUB2gQB5BtL4934talBY3piWbSt49ZFj4sRfU+U1GWqLogI+JLIcneB0IDvAYSoaRl8
jkQCr0ZX5Vp7AeoE6gLHsnalaIPG3RmIIaVjeGP3nowbkz5VMjrCcuanmipILiz7zt0A0C0sIJeY
0ccf3NPYBEtAEcI/XaKyUgh1JgBKDyDSEOz+pzcilorOGpS7IEuz+PRqX8cTikJ9d9Fjt4lAaOWn
9tdEe7AAvjdcwtKTS6/r/gikqp8WB1gFoLDh2KF6IC+5PfPeoV0q09g42/MW/TbTwzS6+tgTwzig
ho2IgIDoYtzOwtfM5zvnyAqy1iDywlsCNBa8YaHgdrAq1T570jbY/UrQ5IKA23XNg8CUfHYAnCTu
YoH/HSzwNSRNGwaQXQD3kLcCtfOZ6C5qSd7kBgqJg3YL2MZt7ycb2zO90VX8xIv3eSAfomB+Mrz7
O//RMnWjVtxXLZH5VVRVGloHSi7FPoMjxh09+sfeF7vi2AcVcNu1g7LNgswr3Td0xtR+4w34kT0z
kDYAANyA3ZNkmzRgm0zQT/YpCOc+i3uQzJkmNyhQ2ufBVSDe8gvCiORZguXzM87Iqd8eP6d4SlM6
6PP6kFN+lV10OgK//hKR399+okOGNMeQyESg7Xzt/C+hQOVXAeaNRx7f5+XI0pAbhWGf52DAnmtb
YztvE1fZU3SP5F7tUvdRwjjAHvu6uX/ey3q440aVAukf9LXBw3wA+l8dd6FWrTomvXOOy4utniq0
tNH6NWGnjCYCd7ZyhEjxYpAZXfoL4gcfr2u9GdeUSecEjfKVi0YdIA6rDHEL8jGezARHqX9e2bU4
nqx1VuIZqlxJZwuw6BX9lTf/euvgE8GhrWLgXsNDbfmAq60zqlFT6rpPLlrLUBNoiM0CdAm7CCBc
JRIhmn0+KAU1UJSilaWZGEHjrTRdipolAQJpdkxCLSLlq/pNbzC0JDimVUGLsQeVGxwLH+Jk+tSX
RaslF9VGKRtV/QtD/qzaVonAi37WB+wZuiKXWiRQbngnisZbICVICb1Y5wy1hVjP/BLAWxUmC0uS
yKo/ijB7Pj96HQwZLxVeDDuDjJQ/MmT6SoY2YnppA/CunH7p+8l9lwh9zEFIEW1St/dfZa/dMPyg
tiTQyM855kU8xvgNVO2WVorF611pjK23cjtqGb2YL5U7e2HAtk3gdt/uX2l+shbm5FYM58IGpaI1
RUvRJSfhxiAGmXwU591fwFje1X60QdvvQ+fVHvqMXY28vjA38kR+5AOO99aw3H4EdzsyBCxWk+Aj
2PdoKxEJo1s96WC6Z5IQ3Rv9J6DOupjuIGxjExjXzDUe0ckhiF/WtPl6yzl3ZtJciUwZW26RSXnU
wMVAScwOaX2+v+mfglTsOVD+0JYPyHHU17nlNvpkmkXa0ouBxKD9/0j7ruXGkWXbL0IEvHmFpSdB
Uab1gpBaErwt+K+/C5p77iaLuETMPtMRHdOjiU6Uy6rMXLlWFujEEFleVzi3Wy/zNU4Pf3pyr61R
oyqbJsw7j0QX8hFbCSjjNB3byVAt3uCBzE0BWGtsdGbovTman+d6NToyWLZDJ99JBkRWzBq0TrIO
ZKleOayDGMr4qfRoxZgRhFc0E/hGk1kvyRb81kvvPhv8kuB9kiTcddRnB1HUVjEvRpfWFsx2ux7R
WacAyTza/MTVog8Gu6nNYl06ke2758bubFnP1+g4SnD3fqRmtul7/Sk0mVPg/Bfrh9sJ3gGVT5CJ
3B7NvqtxW4Bq+NI2oIJRV3UzmnXJrWS8MyJBT9nzY3t3WT7sF2C65V9qaZBhUvbA6aGlTFvGl5zI
6wxiALm3lhkFKkoLgLX7VC5lifIGVVMiqOthCc21gu1DMq2xPWWblI5oMsgtvLH5+n83NuosBBU6
8piswNggORMFp6Y/tGGv10sju59DHvwtuHxlEI8jMqQeFGEaZ1weM9GFV8yq2abJxcdjdFwHQgzZ
EwAjRLxHx23LrDonfuIivfgmSz599hs0MLThHsM7iqbCZMcuQG9FGF/kYVUpRy/cgp+J5z4fzygN
coFL5/+nHo9ojNOoofZ8j8ibjeNLb2uA2ZdW+lOcIpNfA4Lv1CsU03Q218uF6uuC2bsExNT34OcD
zNY7SMu6uUvMBrj/cdPYrF1swP2Mz+EXBnvvsvFAxCmc8nTI79KKs0nid0nM9/ElYGxvD2hZvBo8
pBi4Bb5nur1imlS8PFjgdGQoKUMe4/bMsyHi3sJnkwt0Md03kATqeOiHFkDbeq+fndNu9+p8n76/
vbfuGB+ZQm+XMKszQ0VueWrjkyeki0Ata5pqEVCmZXbx3jOb+eCsePEivs+UYZQT6RRYiwXQ79LP
7qHgSq+t+uwybMSX5j04+u/AVzjSijkP4InonrxXONZ9zOp5YUZLZ3TyLrcuH9YhTYk0L6ipNDqB
DhmEOi0DIbsUZr9DVWDrO6+coeqTqleyH5Zi6vuL8dYc5Va5IW6TWJJhbp2uUhf6S6kBab5DtZXX
AMOvQJ/xLB2IXVuaUzvhU/asXTyLXTWvwCOrB+ZP8rz0EprJKNx+E+WAWS2MJlXQaQpYq7Blo3QC
W7I6kzdz2zssdbBMe+bRjFO7uijasApzJbswDDh8VFdI9tJwFBtDq54F0JlE5mPfNF3aj+xRl3rB
tEovibDHege+TUyh3IbiUhvy9NGUEYhP/0qpIQuJYgF+fvVyDmV/EJSKDS6k+mS512IpzTUzCJAf
4dkmI+8EGmxqEG2m5S0oioKLpHz19YnJnNBbghzNHHa8+tELCslkvBO16Ql5NYZeSrVehEbW5SiY
onXmdbIQUN2nJRFbXFug3AnSkhnjFbDA+ee8TyAwd+KSPTs4ufSl8nZ+Ef2tuJM+0ApgoIb7eB/M
pE6urd9dFqhIpTwPDuWL+O6XRvcSf0v2uE0+O9Pf68JqiCxxHRbr4llAz+6C8ZlrGLMKal5Qs08Q
MipTLmaZ0AhViZAn1TsEO6vKlZfUKOg9iCcGcvEwwkMrQwRH7+36kbELiZz7+cUfGIhjHFRkRBem
kD67tAnq7GaNp9R+ChMZ+iaZvxjOS/nCf6Sb4ClErCRtYk8ff5JDeuou7ILvvEv0/2MctNSYSYyR
zjC0VVfl6hDB+EXYFq+BETzJu8Ri0GMXBvrSzUCfONradFquTkOc92XRT9byMTH7egfYsO61L48n
lI7KJiN4ZYNhbKp3oz3q1kjUaiM4UdgcrldF28JznBr9CBmobiEXfxfZ04am/Xk1mrKr0ZpUjvlF
QFO24W/z52TLbYoDWC6Xlom+4mhT1MTJI5p5eHQuX5itty/WydF3/F1wjvRk4e6eW6HryaP8VanF
cLsyDCkQCxO9r1JeR7HzeIFmNx1KOyKqwBNknE6JcDIjxB4EcC7dRrSwBdrP4lV7jlbJs3KSIj1d
Wii6nIHZQ7JTkNFQICBxJ1ILVeFRWExPkotw5BO9OxNXPeKluRV+wuOSU5rZfTe2qJWqRwbks0xS
XuJtiA5Lb1XazWu+sB+mv+T6ZqQHRK1SgP5nTVFgJFgnJ2HFHnl0Cj9epNlxAB0I8THEkih63W7u
0GtjCIOV5QXCjh/CIfgUKp1/9T4eW/mlbqdGgiseJWag5uWp3ndrhpfiBF04eXlJ3gKj354d2+63
Ol6KB09/NdxVpDcLA5uZO1gEwTW83VTPpdxDqnVx47OkvKRnv9T5Y+1g2+0eD2vmFCGvLyGSwWZT
wOB7Oyo/Y+IyZ5jqwnL7KNF0NjV8f4nIYM4IMrZATwO9AVJt6uIHsU7KtUVALiG3joAOiwNHBZDg
8Uju7z+ES1P2HsXASceP2mlSolVlUWbAhigFCo6JDJUCyGdY/zsr1FDYBvDznIUVMXhioF+a94s9
q/ezNQ0EnSLa1KAh0fSMUg6VNuLBRMNtRvGDZTQbzCKyjHTUqRj0AeypbW5o/oYR0OMHkZeFLTE7
kdAZwoZDbx9UV263BBfLsQSpZ3Lp21rTU6VMjaYaFhtj5s1MMqkS6uc4VrdmpKDxhsEHvAZ0y6yk
g2UbVMhZa/BEB0SSf2Pj93Z8b4gJqphFcV76QYatKANlMzl2dOwBSHhrfGRSQPs84DOKAfp07Ksn
owGIfyHR0q6cW8xrQ/RkAsIG+LtCLnWG6rQIvpDiJC1dU3dVUXo401dc3e+MBO6KIAcIQoJ+9adN
9v2n/50RA7m7FVBKqAmGZuGswMvQ25Xp8vom0BtdMqfsu49E+1ODP/77gzKRMU/CAGC+oQvVwZhL
acoV9YUoYXCe2KfNcQyWBA3vSia/IweiH5eIMgnrUrtIGYcxUFWmRjFB3XDb9Gza4OKxuS2aQ0DC
sElW8hY1X940tPXCZf0LALu9EbCJrmxTvrMp24kiBrZznXndoxhtFGa1ljftkdjICNv5+iO3U/MF
qux2Yj19PZ7guzoKPXQq6EzaQuAa328ugGDaqlMc0fKrs06x9hIdOXZbcvqVgoZ/FDHO/K4/ZJul
qvcdRoD+BPoYdWnfsQJmwFfRUPSpvPZk4ylvoMlVXiMRWo8I8ogdlyBpdDJmdNJaA0Uom30NQgmg
zK6JdVnJd2HMmDmJjCpHw7KZaviv47nxnbz/loZW73ijyVcaaz+ewJlXMTIfQKFPAhkAuUnU+kHM
Vw7CBtgRH91oxY74lsxsoQn/mu213dJlPufucPOhbIl01+R7bo9o0XBsVTJsc2Gbj1aMda4Lzcfj
mfNpeJagcDExCQMVemshjEJR6aO4uQQkSjZ9nWfrKlMrg200TQcEvlywd5e6n1YfqW0B6K+JxJKG
3JEhVhIGSnsIXyR9Hz1J+9UTIG0/j4f1W2ugj9m1GXqTKYmSge2/uQwO+lA30pP0l9va9p4z5VO1
8naO9K47un5u9fNas6IPi1m7LqsH724DvMcT2Cz1n4WhC9PZevRN02pfOVy2IqOkNfgmGcx66jZS
AC07s4GtoYqBaiIyiW76jKpWcRklu3nLYh1cjUBkK2a5GsCETqz6WYi23E/NrQn/qZk8ZFB33mAG
S/mvu0onvUrU3VClpM5qkjQXPt6Sdi8UxgoT4tuZoZlGp3db/GnQEUFbkVU5Bn823UVhyV80w6P5
ovYm37cstA/y5tKlzhA7AKbn7CfwWn5laCtGc4m00VI37Y5lMepCt02Kdch+FnJiJIqOekmaGgLz
NqJDd69Upiabg3ZugXePLREBs7jpeDvt0E/6U6yrqQtS5xinio95bPWqoUHkrzkExaH3ThHRu4IY
3iBDdlaHDk/7HadOAx02a5RtYR3+BcHVVvWBadb93lu4FH+z2dQ8gCMEhQP0VCHRRkMmiUbAlyw3
5PL2fvwEaIbR63WpZydG/wxB5RHqU/kZ2X3IVeq+FZnTr9zAv+M/QlJWPxw21obVNx/J6lkAD0eE
q/0psAKArgakrP/51YHCBWfg8TGcO+0KLnPklvAsFXiambipqjTtlQHPQmWdsOzfUG724mv0oTAr
WbOzqr6ozUsUVfZju9POuJsxyDpMeG8Nz1Fq+wp5mHjI2tWXToIcHxnLdzHS3tjI32vhuKSQM3cl
KALAkyitwJUC+3F7roWoCrNGnnC7QrJNhwuRiFmwoqkgMy2/RcIRVJmkXMpNzr0kbsxSx6MUSrbi
J7iwdnzR9OIklnryFG/8Z7QvA7cmWJzB68yaNTmk2Zg12WZOuVqitr6rBMBToJwzJZgnfM2dBGKn
hIXItIBs8uxm4p+3+cg36+fhCZwSvQCAgoUA8SguKTZMvpJeYXQUQJAa+CEJJaDbOU+HKBUrFu8Y
RtrnEDMloNZ7vIfmR3ZlgppfJiiRk+q9+lJyToGlDDK95QOn9e2Y2RRGXuD5231CfLF7eWx5JmuA
Ob2yTCUn5CLitTTA4BDE2NUa0jU4yd+t/vcv8A1YTs6ocEn5poZfS5j4u/ro74JeGafeHLzoZ2MT
BADH7sVNiz5O+BR/E8CnAA/Pv6E3q3dKe1gkhrvPAd4OmgqSO8WrfJXBdBOrAlQjMGSDA2Qw3klA
wQsgqgdcIrczNzY1AF/4hcLpXZ2BGjYdE2ip57e5APPMttgxB+WgnftX5aDse6f51E7Bfilt9/9Z
ZaRwAbdGowiNQq58vpX9HifH6/X0JT4XT4E9rjQj/xtg8IEO1T/mj3B5Ihbr66npHZbIp2YSldOU
/+cLqKVmBSAKUhFLXQiWkhieQ5CGX8XsNgUPJw/tRra02O7r8e6+K97+M9MgW0AQjY4VlXqaqQzr
ZQLBM4j7269l9LP6uvjOWqJgh/4a7d3siRt2KoLLJzG5QAOCMXmQQCys9+Qf7v3Hfz6Ceot1BEpp
gYzJV5OmswIOvroLhdxo5eL18XhnPZUG+WXEClCGuwPC+r3G54WE9orxm8/3bFUbjw1Mq3Q3lCsD
lCvUwCqhRApbX/od8yatJARC2/FZXpiw2VsOIlf/bxyUO+TGKlOEjqsv8Y/wl3mLv7VndSc+lccs
XxjQ/L68MkX5P8iPFWMowBSYw/n3EUdhnwQGNE7aLbvr91qn138ezyFNiwGszdRni99kEVlNic42
KuzIpWWK4w9p3eoPcEt/0o0kbTqzf4kjnWyVS/oKChLI/C4YnnY7vXpXhmnlIZGwDJ4VGjpBEIRX
O9nR3rRtuecQEvykdnha0nabcztTCguXJt5F2JTUOkYZulAzHhFfXe4RVAdy5UjRcyU+V+W4qiH+
gcpSqUP0o2QGvWdXomhUmTDJCzf5pko9I4uzVZ7ZOVla9pmpuPkyatmbrhI4b0DQAf0lvtxK6D5p
TwH/J4tNcTx4jF3+qffjJok+H6/BdLPcLAGHvjmAkCeaDrxV6UbkSg26usFzykU/mgagv2zgEjw3
w6n0KovrPHT0L+HG7xr20IEJp/+7AiBeQ0II33QVC4aQCUThvCBuwBz9wfU0xuzFY1YDsVNthtdA
NgR5lze20OlIgkWDwzbfj0d9nwXDJwAWgM63SUgIYK/bT8gLNQhCrSZuo6DtWGdqY2DfE762gpy1
OYkxZAWx1iEc1km5VgKzTE888zMOA1q3yqPmZNWXz+iCajTMwoLcebTpy9CBpIEMCJcQXZUepbqp
0DdKXBDkmK24K5mfmly64a2WtZWA6/LxTNzdBZM5WWShmwH9Z4QrtxNR5ykDdpCOuJAAM8Rgq/Wh
IZPTYyP3z0nKCn9rJZfUNBnknrhd+qPUoJquFVNrS5OwyCCx5zi2I36VealRNqtsfO7DcOF8zS/4
1Tin83e159gmkCQf7c9uUxpRkDkKU1tRmRkKM6zJmJtcaIhxoYPtNo3//OnLnRi/1/UzKGUsL4DW
yEZUCEjxTug94/xs9Xh+ZhcBydhJo1VCYY46EDmfsaEcjcQdAUFo/FXvESNp1//eCJJdE9u4KEJr
lDLSqGpY1YpH3FZlPgkJq1U8CRqgpr5E7XCf5cRyywJq9CDJAyr2NzK+mmwiNEHdFFztthDtlUPP
8vv9GAKlLDo8xJDBJjF1HgmrLDWJcG6bs9BvpGYVnspt5KF7Kq13IH8KeDtAG8F7aERWh37Y1Du2
5TpvnVzRO/B+lEZZLiE2ZvfJ9DSbAKDcvXxa3seyOmpK7cYMt407yWK6Vh+C4RyiuUXMIV2lnhjy
42GhAoKnqfKJOFwn4akLgSxOEz1ObP6tQXxSF2YisiaDXf14Ie+fCJhe0GmpCpp8UIn5TWBdTa84
DFGZQq/dLTsz4ICCy7Mdusg9q4V4+5PyBQjnYD62OXNN3Jik/GXNRb4kVzAZGG26b4A3YvqzMLgt
ApXso1vsF5w2I3UtTRBZFJo0lFpFutYVwkEi4+Q3bvNT12iOl3XtnHrn4dT1lY536iqUFhrSZs4g
2BPASYh2kqkNk4oHegEo1UzqehfZnNFMiw79Ij4fG4RVggVT0yuDGtzk3ZFDR+sxugyo9zeba1XA
DWPvAnNlFjz0kiZqPfAQ+++PV212TFeGpp9fbRSu5f2qqNnebWtHSQow/G+aYYn16O6NjwfE9Wio
N5VKCO5YgtF08asffRbey+NB3OfRKAPU3hs8Tg4jHwYkTueUFZhKg8FGWwTKnrJZjof2pV14798v
EHgMJg/G8qiMY3C38ybyTRIrXtC7eR7mTiAV8bbu2MFUxwFstw2/JAl3f+ejvIEGGiTs0PsLCYFb
e6MnRYBkVL3rh8qqPiair3sesaDqbo4xNrwfLXWB3y8aAAzAZvAwi/Qd3YPdiqCpQjGudxNVQ9o0
RMt3nClLVu4jCzAh/AYWCgIMbHhqIodEagI1lDCRbamsqyRVbeAYQC3NFrHZVGmxgnJRvEoqxBZk
yH5atRmsEMK3up/2vgUWJ19Hi0lrA6LnW2rcJ47gV0tJ5ml6b8/jJFaJgGDK5IGJldrBYSuFWikE
gwvBYV3TQoMF6pDrVFPt7AiE7o/389zUX1ujFptoGpH4Ae/etsxNn0grkWQLwNG5AYFlUcXDHkKz
Cs2yNiAt2XRiPLgCwF7ecyhhG+1l4YXlzo/Hwt+FLVhgUCeDQgJUq2jqp7xmnHihJKbN4AZFbgfJ
O1vZKoD1UW30x+qk+GhvUF8DtTNLQLeD4T2MzqnvRNoWTAcFeo/bv9KfLFR0deLk6D8ff929+wMP
x281HSyzPMoIt8eqU5RUG8pucMvY34USoCBaOehlkCULN/Lckk5CzQgskZLFEb41JOeNwndMPbij
Wh98sVrxafD8eCyzJtA/iWlGPQGGbk0ojNgQscNYAi5AyJJxEgbDjgsDmXlaYMqAhcWlNDXC0tCw
IZe5spKlAVyyGbgN4RccX+Fqs5Ly2ggadXiVQtKuMiaojHQYiCUDBr2pq4oYINHmzceDnltAxGcK
FOsxvag83w46Sbq8qCJucCWiHCVsnKRJj6A3ch6bmXH3iHxVTgYbFyrbNKQrSRTsDZkd3LALzhlY
MeIxs6rqY1hiG5s7l7IA6AaodFFEp9/5o0RkvhTi0SVt9F3FmpnhNx11IhOUwZeyJkvlmftnG2L6
K4PUCahr3hfUzofBpnY6aMNwxV8xuyQsgNs6r/4VWuvxVM5uIBnVJ3CqAHUPp3+7ZCMIHtMUQCU3
jTZcI5g8VC/kBIxmte4jrPbFr6ER7WH0jwq4X0m2xKk6d07QjAhKxSlzhHfyrf0u4koBXJajCwzl
aFSCXzgMLyzJYNx1+Kvwe2DpRW0PDzhEVNRxHKqASctQQfJCiVdcYbYD2GR1vja9VNajJ0Fx0LQM
Fi6nYDSnaEpTGPktmH0ISrNh/A6ZzygtN1UtPC3M//3DGR+GvhxQeXLg2rgj9ORJXWUSPqxnjjJg
LLxgBIzFl0fuWSjsUHrvlnK8c4cUEwFAEaDZ6Hyi4kpeRKk8FoURp8cH17VgA1OxzpKlCGTukE4d
uSDRFKAeRhe9eD7Temi1j27ftwmayyOwV6hlpcsBCJS64OvxPM68yPD4BpcTepywkWkZ+jooYq2v
fdbl8pp18jB+VhNGMlhfqHcQRUidtOIUqxX7pcaVmRMLw2AQFUELwIHW6nb/Ah2sigMJYPiJ31SX
zuE7Y8w29Q/X/Hk8xJl1u7FEvUNSNhW4IsIQtTRblxIoP0AtGQzK6bGZuQGh2DERoU39lLRDENNk
1OosH1x1nxg4I+XLOZcMITDyJVGMuTW7tkTdFkMG4hsvh6UqtjX5GzBCo2LdGP3brHohrf3vxwXU
EDY9gOf3zGp+ULBdpFWDq7CJpQQ+gFicKajmoKY6y56zAgVS7/LY5twIEZRMUExQ4tx1TfHVCEre
lMcI0ZEgugNausEcl4Gg0m6jBbDekq3p5XcVOya+qnqJhruXNdhDDhw/aCr4bb5gZc6RolUAWOqJ
6n3iCLo1I9a5kqqlOLiDBgBikx/zLjOlPrK9SF7HyS5irAoIlO4khZ2TjfULg4yD96XJB1YyQqTn
3UH9asa/jyd6xtncfBV1CnuG6xgmxDOo99HxrLZrPgIxDvjBYhAHPzY1O89XE0AdQ0/FIWQbpFJ8
Xkx0kqHqw/tfqMnpGnZu1GGJlxjBZ54hKLlC6wTt8XAy9HtnyPw4SsYQHrtmXc93Co+1tGDdJp+S
bD0e3ZyTmYgWeTht+G4a8eZxY9xWQj66ANc1q85TB5sREQpGwliuH5uaKSsAPosxccDOTu6T2rH5
IMNvjsXoxslTxb+k8Xei/K2PamSG46GuXhLmNSu2dWoCUwkmuyUNwLmh4uEBpCL6Y4HLoO5BVmVI
B20zzKrYx06akb9qOEJHisRLcttzLhXJVdwOU7iKws3tmeFB3acNHG7cDrq4Z+EpH47CduRDEBzY
frC0QWfHdWWN2qBVPxY+k8ujK5WoPbYACauhVTb+Qsx6D7ubshG42NFSgYgSHRy3o6oHPNB9kRld
sTVTSK0j3V64mvYng/xmSgD0KqxIWrVMZXTRV0VMD9mR+ARp7CjelFBz5iMdKpNJYfDjQeovYaHq
cafs5WwhKJk7sMi+ApEGXlx0gFDr7PWl2KuSN7pAbEObrBJODajnjTauOEMLwtYkIMM2crX+L7JE
6DFAxgZ5UQnNkdSylwMpiALuPFd5i0FwzxNT9QERX6dlb6avjw/TzKLjlYWSN96SwKLTvYMxOp0G
BH+sG4BI0OKClNOLOg+tqkmK1WNTv9kIKv2CMhfkJxAUIelGq5hEkdZ1stJxrqr4FzlhUzP38HJO
eo43xqFiIcuANuS+YtDIP8pgqJRGzm4qNl35cGRn6Mpmu1gOK31s5BjqEpJiK23b2UIY+nqVaM0+
4iGiriZctSviXLWyqikSJA897k1o+8ZCtlmwgIVIT8nABuc+8FWdTdrcTNDvteClZm6W33q7itAI
3ckitcuLpi6joMkEN292aV3t0+GkEpQMVHVhm865w2tLtD9KgzAvxzYR3FSxgV8AgHTES6iygixf
ceFBScAM1oZGHOi56NvR++BtmwxysD3z5/ECizi41PriQ2TEhKyGbts7CRXU/ipNw4ewXGYSEQn2
JUDcPW4Lx+LaxLSdrx4rNZOOvZbFghtLWzk/KBUaDPCW6BreUfpdTw4KkIBIqibDrpYHgwc7UWQJ
QP1E5/9mrAiHcKPj0qN7qriYxKSWS8GVWGYnMK2hxOFSiDeF0Pfz+R8b1BaKqobl6roQ3MHIBDOR
ndTIE0Nxqk1cWaVnJm//qzHRG4lv0V6VpBhTiNS7BGQWINiPLdzja4ANQksKjgToetCKRg1J6Kti
VDNGdEm/7uUfIr7WkAT7bjw7/VvyFmM/tnfv3WAOLWMov0xeh6U8Kan5sQpA0OdiZ9phduzTFZuQ
BSP3215AGUkRRBkuEoVXKhyBJAuRY7B4ul2A1vUhq8HKjarSwjGfZuZ2M4B6AM5zqiXhN5nKtzAk
hZoWI0tubcslaOTHHWMwoVtJb89ctISPnJk3tFWiBwQd2Mh2KtRTIIlbn8ShL7lyme5KQMcYMxPa
hTblGbAAWlKRPEJZArDpuyxZ1StsJygEQ/KKyiZcXUE3A+I7FTvEu6wPQksWR9Uu445bdYUCqrdG
CQ6KUOdOyfv5qpPiaGEt71/M+KTfhBIufVyJ05vgyr9UYwRmoraQXGKpyhvD6qX4twPcjHEeb8xp
492uJvrrsDNk8BGDSu+ORQpiXqAkJ5w7BqbECnr+V+5taVhqcbhfR5EXESrjVY6GRWSTb4cTTPRH
QypziCDLxAGdWq7zlaBZyKdVC7f7TIA32ZrONfSfcL6p55KGK5SViMS53PgaEu0VAogWj9J6zJod
sVolNBqF6GhZrNURsCsnlPlVDAHmfB0yAGhdKgjpAn/Tfj2e6Tt2CxS+0MaLjTzNNJ7RlA8oZdC+
h6hduR1ItGowgTbdqSjfSDl+tjVnlMhZJi3Ian3WEKJjlIco/B2r8jVnu0sJpIic8V/CqC4EnvfH
GXgoERMFb4hMP+00uLbrKhAd8i7HbJQ017sh19GWqFaBnY8vPaMXw4J3n3knTCZhbdp00zV6uxn6
zs+4CD9x0/PQpgDre2aUJ5Hus7HB1Hg3sJGqt4dS0+VYOAadxUqR4bXK2q+ahWP2mwy63f+gNQI/
8NT0BW5iev+rZR633RCIbld5msUrcWqXHtevoN1O3FwsWL3IGQ9oMbHVPTWXVwwQ2+hD7dqfhe0x
eee7L9FQFJBQewBwlQom44qkss+EoqtwvS4FlsL8qdGBTdRI58AgnBxqg92WkV0o1mPL9zsAU3Bl
eLpWrlwNW8eKQERMQawV4JQccnS8pIhkjVTbMPGJBAtx10zGHrzMqHrwEqi4cSAmZ3Fl0FMZDiCo
SnaDXR5cmqEDAbjDuBFSkJCby+pMlzqdaILNFgs4iBnfANNwdxB8mDqaaTR0LKQe47eN7AqQvQtT
QdfE984DiAXOgQ1CI0xAM2lXhSUQ3f8LN5FXVpGsNK9YDeI+jNa+n1ia2i981723nz4L1QMwp6jo
yKWWgFchwRmJnewyEr8SyLrwQYk9cmaWS7b370GwnCRAIk1EKz7EKgE5up3/NuDETpAGxW3QAlvu
KvCkTtnEaLCj6GkA/vdYdftcXAfRsFW4pcfk/Y0jCYDZsMicYP3v0rNNl6FEorWKWwtWB5pL2Xtq
o13UPCXtV1KelZcedNlZHznj1Af2CuTW0C+0z0+3DXXUbj6Beiix6MOu+rBTXLkwOMbm4xdgT5E8
3av1NgJH+OPzdX/33Q6YOtiCyo0Zw4yKi/BXhv4tJJuUYgCWRM2XAvaZlwxsgY8A/0x8aXQHWJfV
Y1CnouL2AZoqi5cApTd5y43Acot5vUZ2IgLwQjETbx83p8fjnF3YK9vUrELbJwI7raC4muKExSn3
zn6y6xacx+8JpdYOyA4BxwQcxujsppwHIAxSRhIhOosMix1SJp4Ymr7iteBByEhUmlrEoZBclwIw
HWENvt59Sbj+NSz8otQjdEJ7q54l4UcJwZpXRtOgKoMiS3aI0h5sDm0+QKtIw//smxmboC+jDYPM
W9VxxKpGMSajCrEMYHnN1u+Ub7Qmh4UBtt48NcKeq55VqUvfxGBgPvJxygbgFIyKEwkpbnepGxV5
A8IQprFFsUCakAuBCTSYTJz+0ppJjC6uk496JNAmAuMHyEoFDzJJSQUgkhzE/WvHNl5nZqHcok1T
4FIjiwR06+R1qWRGDCH1t0jpG0RkUs6cUtB5gSMMBVLJGKAjqJ76Cm/3b1CUC9gEXY8MBhDgw2eV
diTT+9STssMIX/fakCYBiTzaNnYxlySlUVReaoJ5rAO9YKMmPSiyamY3soIP8Shk2IgpY25is5PG
7lOWA5IaJG1RfGl4PtccZpRE/yPVCngctpHy0g5zEfyaQ5q3wvMAydfd4AGhtpDrp8450D/YJFdC
lNSOTBI5GYCojHaF8pPyraEmrTG+KD3YWJHvQwXc+Fcn4P/am0QuJucK93brWAfSIwfHKxAQj5/B
3AF3ulEBGG1U97EdyqP8YwceDMlLoAhAjXdrxw+J56sDJGIZ8SdgVBMdKXrNM9Z/YQWNhuC7Rh0L
iuiUFTHu6rbOoKFKQADYfPuRYvvj92Mj1M33z1CujFDHeSjTsmzGIt5hDxlD+cPmUMc6jeCT7Crz
sanpe688x52pyX9dPTsY1M970mM8qAyZ6q6B7MRjA9RD6s4AtSwZItWGjfJ4J3fCKxeweio3Vl+J
ayAhjYAV16rXW2G0qOVLOd47u9MxuBqY1+da72cYmE+8r1qJdSnsv0YQJeB8LhGg04mvf4xNohqA
lIDkmN7jFQumTl+Fsba2xMBle4OVT1lqq+0x8z9UcOSq415RAr2Q9z775qMbN4e2fJ/8y+rH3YdQ
eQip0PhO7PAhRQiUCf/My7FejM7jJZ3dMxOzqqxIwCj9wg2vplaLi7zzW2xPzvdNJQ30IJEXds3s
6l2ZoFZvgAKJzLTYNT4JDkBCmUpF7EARv1II1T0ezazfuDI1beCr0XhlLnbtNJqQ/LAFeNOD78Vo
Yt4G0kOAv6EIT+OopULkOrar413FZobKfFcqqPiXONmXjFBrn2h1WjQ4bzt1dBlokLPtvh2Uhdma
dU3A2/zPSKjbowPaTETDd7zjU7SJgtCfuXA52OfB7JT7f/6blfll9kSxHdpYtyvDs+3gQ4AOs8Yh
GKmeC0XUq6VmtNlZQ3gBJUJgT5FXujWC7tOuDSZRbIV4iLOkrl2pfe7ZNaAnC5t6ydT086ud1uUJ
x3k55s7LXrImNbvSHeKlOuHs4QR7N7CJ0LyDjN+tkWEiAvCELt6RSnnuRvWbId7CHqBzFf94Ge2X
FpRDv8xv48nVQNL/Q9p3LUeuK8t+ESPozStNW7bcSBqNXhhjJHrQ26+/Ca199uqGcBuh2TOPiugi
gEIBqMrKtBJTL0GjEiLrOYAVbbxR9PJIysKP+2GTlv1dj22qjtlJqnOvGQOTxGnQpYmfa3E4mZEg
V8md2LPvYdZQVfIxSsyZjhkaKBNYOd7q/Pm6M3IiEpXKQl4ESG0khphzrCUjxjnAT8gw4K5sZ1tT
rSs/KazFnWRRZzb7ZqFTfGGOCYC1CubceMYyogUCJBUIF9MvZZWfbHn6TlqILRT73NpLnYa+9DIg
NfFTEbsD56KItxKQTuhxgZIxy4QlzZFukmXEVSdrXbmDnIw0AMqzBoma32XzfTJ//Vy5MMgsY24m
8uK0ax72QIW4cwMxUOiH2wIrnAh2YYXZIB1eHTrRMaylesdro0af4XYyY7fOg+sew6Z0/lnDswlk
4hfuGUPWV1jDZXhIzPs6nfxBO4FPwLjLsVf0yo3aUw+BqkH0uv7/mEZlBYVcimPTLqOALhe2nAPl
GKbmtxync1xvkNuRocaspIFtLJ5R4WG/PMymeoMb4Nce9/8ZODo2VDy5HY3NZSJPIS8E5JbhOpZ+
3uN1BxaY4uH69HIulsi9WwbqOhZ45lmSd7suwIdiD1mYvgPs2d5H+rGAZl+xhkhY4pb5dt0cy3Xy
z6D+tacz75imq+JWhlxymJSbieyTMN8lSBb5w3Qrt7lbJKjZvnbq40IKCBcGsf7Wdn8U4zYqPGJA
xN2t50C5lbaKInjQCb+MOfgh96b0uYGZMFFOV13tR7TFUZbuktD5Vj/GeG9u7XslCSTQZDYeGpCQ
SJXlO9rouQO1xg9nf32qOEcQqGfh+BADksFFw3zPbGU9UlkLXpj6+2y+VrZgKbg7WMc/SP0AhM9i
UKVskBXEiizUZ+WYTM/p6KqJHxvvtqMKMitsfeKfVUetyYKkATJRLKllrcZKr6Z4LSuKm0vfp9JX
9Ge1B3kT8HBa+ahqCvoLrRBpKxA3bMh8mxibph18Cdd/03ydBfkk/gfhdQvaGZQKwPdzubNTfGgy
O/igQT44I5i6/PwG8PxNrL4O5KEojo3luKPtk3qb6k+qXw+vq75LUElw0Bb5FwtNVeuwEtDOYuUE
LTQGrUu6ZiHV7DSMH04qOHS5e/zMAHMKrujGB94YnhR1z+h62E7NvNfsg9H8bnX7x6w9gzxVMCYa
/pkHMarE/46JftLZ3UbJ4Af1CJOkeNLTQ5whYVZo/vWJYyvt/7gVVaGGqBQYENiEHWJmpWSlDSt1
VgUFCo5BDjmUjSonOGudvt9AnxPEqfKc+6kuRdtRSUfBQcidXJRT0W+BJPunmnVpTs2UJBICaP1T
+w4vCvBuJXIOdPzq2db99SFzbxPYR8hPmlBfZSGIo6xFcQlhzXDRjVtEK39GSrGbdsZIDvndLEOe
+LpBbhQ6M8hslEiuklabkQ8a+1O84gEBCd/rFrgTCB5GWiM3bTBtX7pKntaKkdtpDoRJDuLen+Xg
KZ1Hfpl5EJHakwzR3Z5v0EBzDJJpJnb6pcGsBscK4BRZaBkJ4rgeZvMa6FkRxCU0eg1fl4NEF5Eg
s9XAf3wVzyNgNDBQnYUbND2QUlmc5GHSTwUoGNCjD0Fr0x/UItqWw+y4EHlafakA9sVwwJthLe3D
4sSpwF95O1MBgBXgTjS0f5Jz1IjTp/mA7yhdygjlqd+vLycLffwY6LkB+gFnWz/WpEmZ0WQABhTN
L3/GwbRVXsqdtUl+97K7fay8bA2W0NgmD4DOg8Q4yG+yPYrQ3a2IoZQbIM6/hbk7As3eFVmCb6Ey
xFulkgNFex+NaVO29+3wqkRhUgiCLffSeG6Tnrtn45/XUSKRggk+LYVbv5zW1l/WgKT+hPccwgLU
177YhfmfKTfp0xu5JOATLk1OkdPrs1wgZ5FbbtK8q+aP64vKkmp9ssBs0qqVNDOnE4l+5c28H/w+
95RQSzfpId2B1XXXRW4qJlfhRR+AGv4zMOCcLgfWL/LQ2l2ORNzoZjr5qU7BfJSH8Qepxv3cU5b8
eH6OyVMMLsdVBr+aKQi4/OWk/R4aBZDioX75CToqPFmJNEZo9vVbPpLatRZlU2QV8ATzbWEV2xgE
qKjvSvGui9WDStSdYPLpTY89TCnNBZozMBXo6rv8hCUr5jrukPuXlOQZ/TpQKEFsXCWvBLxEbdHT
oKKsT1pvyKTNrP9NvDw3z3hXMcqYABtHgAH9UD2qvcYAH/0fJdE9WfPk1tesL2J6/nG3sxEz7qZk
mdHMNT1Uh5/oqAWGNscpLuJa5x0EFDT3URsHsQcTqVLSV/KiRABar4XbyyOgwUE7vWjxq1yFpdFs
NL0V5Fi4EQnwACiIgZAD11rq8WfRIc+d3Eg6GREJCIBOe+lnMP9lL2kZ+SuBOHx7iiawx46TINvE
20loJtBB+GCjNZy1ayWj2iyWhVRwbrr2jFut6LlKYynrpTrle4GKEK1RMRtlnJSlyyUEodo5aRKo
Z9LnYW7cOX6/vh2ot1+zw7yLykTtEylGcp7os1/0UeppBfjeDHXAsYITFu+JfBLcUXjXrvOxqZer
1q91K9s1cqhrvrGb5/mPXb0Ovko5ZEcRexZvpXA9QJEdLdhIGzHzGLelhmasFqG2epeixjWNrxFp
fGwuvHvwn7KXy6yapDMDfW6tSKOv37LuJM2ggO9FQBAWDfOPEQetIzaCJnrlmKCRySSOnQLJiz7t
1V2KXhl/SaveR0ey5HWSpuyWKQbPLUkdTxuLwbcmANVaozHQytvWr8WYAzRk+1UcRV5iTfS2tLTB
XLW2F3VS6TlFrAn2CO9qhEsR7oT4asrVcrnK+aAlWSpLuBr1s5d3e9t2zdEUuBLXCPpZUfjBHkGn
6aURyTFQnc6bIgQLcl3iqfuq93fXdwjPgyiRK82z0tZhZoekQ6TbaN4oQjQJuMr4TioRdpa3H/CK
RyRBUzJclDmR5q6r9UTGIJAr8iS8PUqwOXfmCeF6UFErmwRhkztpZ/YYb4KCljPbSAmFsXrflvpm
rCZPmJvmDQo3f7guyjIAUTIbLzFGg6hWhzY91XSXHCFFWQNDngMHRBBDlYHbQqSPw1upc5PMShmj
1FWQnS3COv6JPLUv21+lYPzYiOcmGKd25MLo22gqwqFBuxNoj1QvlZPp6DRNvCV42YF3v1+3tWxV
BymtkXzR4C5lUij3Te/IItkh0YiZ92SxFtJgGRhxgtdebgPiIUIw8E510FSBaQG4U4DemFPdsCf0
5FV9EfbVPY6fyFeyExj4QnQ8RwJqHZ5b4koIXn/0qINoi3le9Ca6SsuxLkJjPKqAuQ7oKpWerm9m
3rEKAgsLtQNw/H3Sbs4To20jha5f5XgjmYAz2g+K4wv3GHfecOhQRUwUK9joN7RavYwEcBlsEW+d
160uv2bGa0KMQ5SAKWixgkTY/ce9XuOYAGQP9wao91B/ObsPgT5IkmrFKkK1A35nMu4rMgEqqR8q
7XEa10BbvpdW7lkZ6qTJ5EcO2KivTzDvPgFEN/AueD4Bq8oEZBxDIzo7IzruBGA2bEPoT5DM62f7
sFgkkLovNt3RLUnpmEAmBC54ANaZaLbqU1Wpc4mKrLQCm320QLmg3y5r7pnFK1gNvjw+yiFBGdSx
tuh/u5zhiAxNMhVY10QN1fw7mX+3P+vqZhWV9jjzCHkn0D2i45Hi0JlR5SS3UAY2gcsjRz1CE5tx
u3TdkzGsLsg6f14fFC+dQtlNQOf4gbdlpY1zJ7WtkVrrrFJ11xG0FXUHjpO8zUBCkjuPhVOOh6mw
eq9C65onJzp0lov2i00OH2uJ7QleEkqz9mktm1ppZWUoy1BqG2+sf6+Db+M2OohIzDm70wT3EWo1
lD9GMRkv7aElTea5LsNWR5JzgkS6vW/2muMBgKnrbyQXXee5y/mvQfbdO1UdaRKFGmz8tApQYV+/
y/1BEUlq8VLxJrwGIU6xaImUOQOx16EAHGEGu2wHgL4K7ehI9/vEs1W3eIiRavi+bud3M3UNbweB
WFEtgBNgL+wzB2SdpeWcQq0ohB6Mq8nfpDr1FQe0ntkqiDScCwYSnLh0owSCnqCPmTiLdVqsTBYZ
AXysokCSs02eqcCjm8lmqpwdAQ0ictaqaKPQA5V5Lpk4BNEhgqsa+hCYAAvRVXSARn0ZWsqU3cyd
/EOJTIAnnChx3Kmoas+u0ZkQFbZxM8RrvVXtmTzNOUkAd53WADJDeHxf372ccxNiOICl02YV1BeZ
JdeniKh2lJchiccSxDLF4KUJApI1qiI4D8+NcUn9CH6AcrAoqzYH51KSOUVorW9muxxGGVTQeMxt
R0kETOHh13CGoFkffRa4FLBUBLWipcqYkjJU2na6GRMrCiJ0CgJ7mMSBoSopuC3RsZsCEeAtygTM
B06JYJ6GOiimtguUiYyAQsjTcV7JvJG7phJMPHc2aHOdA4Qz1VG9PAt6jZTysrQlqq9Vtc2rWtsa
JHE2eWUWaEXW0zs9isj++mrzNhiAnhTYh0bvTymPrk+1tQcaM1yt4Sa2tLtleWkh3enK4EG9bopz
u6QqEpDA1T4atZi7n1IAFw2gehnW7cEw74tKtIU5Y7HAo0h7mj6Yy+jfz7Yw+gvsfo2xxLXxMKYP
UuROCvqr9N31cXDW6aM1EbxltCjPIiH7NEYiRVmwTgnOU/umQDuZgYapRYVgzPz7ujHOpIEdFrc6
qp6IXl9mNyqkdGIzUbAbyW3Wn0oi4rLhGdAQ7yhlBmqtLAJt7gjEMzOMpgNVdZBrCrqAut7aXh8G
b2nQn0ppovDmRZXlcmlyE4ToYwQrr0DSOSV4Jt1C96/b4K3LuQ1m+U1Sp3Ez05EALUTZlYOSeB1w
AF+Ut6XXCtps+9/BMBt1gRuDPx2GBpQMtHn1lPkJCUzBdhENh7myyd24lFEFK9KwnetDC/0Ge79W
Xlp9rQnp03CY20ukmo006TA0LdsVPYjv9eu0+KZod3IdDVAWlJ4VE2kJ+vez3YnGOnCQE7sMHR2V
+haPxABVNBFHLM/RKNW6BoofoPbY/u4OzRwVyvVVKHfRTye6ixILUlT2DnQdApfmnJOA5SCbimcC
2lJY4fdea1OtWXWsT91Yx1bvOtdK9HKX6rEWXPdszqBQrYcJivpHXop5lzetPSdEcsrQlgp/aZ7q
8l3rMvCVCl4jvAcfir0qBG2h50TF8C7XyChJbeW1WoY07/gg6c+D+atdQ2LI7iQdbW/VvAka971g
5/IS72gP1hC80ZKKMTJRLpkjervQylCueoiwQTpsfHDIdJxApWDO8akyWmSwjhYkCL8+s8B3A7yO
8IcuaPVywPHgRChhwSnpC7fXNTeufsyzK6tPf2EHuqUGuF/BPsO+v2qpNedGwQrGDaTmZrfqDkN7
IiI8Hs8nP7p60YSCGMUeTXEHaHY9pCQs1PdmOjnzqyKilOabAMYBegpIRrC0f8OK+6pslSScpVdi
vSbAhU3F/fXZ4oQKGzIROPBoazqOpstVScrZTjITXOMYhoEyYlf+zXKcGWAieFXLc2uClD9snRMQ
3uuau017ElZDePuWVrCwpwBCAenE5TjqWKnRp1WTsFFOwOxqlo8XWiQKRDwryCGAX0sDbuCTMBqR
l7E1lYyEynisbQiu57/G+CWtXq4vCtcM0rzIwSOrDKzY5WCkRYVK5jCQEOjhbRl06ABr1N4Tcvqz
VM70PAIz+n8NfQSLs4NisfK8laoRHjY4YF7sAxjcFHl6j0tjNx7puyedoMJmPGaFn27W2Aztzjms
M0gp3mTn8cvDBpzn43oMHBMuYpfDBgNQvfQJKmeEvOrjj8h8kMy71Pj6YXJhhTns43qYKoWgkF04
08EJjHwBC5WIo5UXZqmmsw4pduqVLNckOsvU1NJRvQLiooK22LTFXDay7EUFZHgg/Wi6qibSrOYE
DMoObdPIB1SUyvhNVtZKk6kAI6fyNqGtmNKd0gsOLo5voosa/Ya4ZpkomtGAcuYyKNdaFhkWtHjp
iz9OsbdU1SZHw1UERofr/kA/l3myX5iiwz0z5bSApzc2TC3yyczGY1r0uMzskfNCP+db0pFdrATX
TVIXu2aSjv7MZKQRuZt7YP/t+alBb/gRjPJuZ6y+stSCS6dodIy3J+0qq5IFU7URRM9LU91l5pEM
r6151+Q/IqcWzCYvVQguRvRZUGEgaDAwBzA2RdQu4O4L1w5EAKrbSom71E2w6pq/JImrpxAj9lQL
D4aysb9eIrgwztyrQCZSKmqNtVTJ+6SC81+7N4UCE3QE7Oqdj5DxTatPjMS26QiRP8t886ekeBa0
9mQXPJeO7C6SS4ptY4ik/ujvXrPLOCoeyfEyEQxOAb/YWA9+bDaC+aNR6ZoJxjGXfo1iOQJeoku8
aQsAoul1frcXFfhFI2GcEuoWwInFSh5Oh42IgYH/2+bHCxj89WyBAR2UXRU5mCXkaNVQdHjwzjJ4
2H9/npXCqTpzVCJaaS/2y5O+Ld/Kg+MV34BguW2DQyV5S+Dse4jDXo8YglE5zMUDisxdPenIJEp9
2910MSQeIkWy9tetcM+T89Exm7d0ugJKCxgdcOJu789u4Vae7haBiPaeF5YofpdKuCEXxzY+S0Tu
lTg3kBk9oeAjHRMJEAAf5X9kXwRTJzLFnMQo02hg7YOpSa1czZm8OLF9pUXaWX3p+n0+PBAw5Vyf
SJFN+vezAC/JC2jtG9isUMtupw1AbW6bbboFGlXOcZDfHGl/3SLXQf6d0E8PBTWREJR1jFLZ5v0W
jbrXf5+XbgUMGhcNPESgwsY+eCDS0EUkQneOpXlO+FAf84MUWL+qbef+1hq3f4Dk3Sb1r1vlXTXO
jTLzaJNJGkYLRls/Dh5ECpC8YxgcMuCYAo0JFfi6XCU1xctZ0h2ADdUfCiQmZXlnlk94/BSZACPC
u86cW2J8MLISRUkyYF2sxq/S2f3VILbq5eb6bHG97mw8zGzhgTXiaIjowTR701R7s3Fcu2OcP6lE
Qd8WxVmIklqf/Y7S7+F+j/cd3qIGMzKixqktGUC/dAA8bBRlAv+SLHIDzqWCWkFuVoa4xGc9bHMp
mlkrigLlMeg5FdImG71GM7bqqLhd/HsZ0AU7p8fxOTIE++rzysEy0ugfyVRA2Jk5xf3aHGwC7M2o
OO4GVPKg9PJFatACIx/wrrNwYXZ1ivs0kA26eppAromna6c9RboA18Ppgb0YDFv8K+ZULlYVwJ6i
kXdV/JINNR6XeZADVtr239XmSUHWxJlDaBWW25FYwD8oIEySakH7F9drkNFDTV5Gr9WnPjip1UxI
+BShWd5oKD4a69P1rSAwwDa+aaXT1k1RAcdhNW5EXjNR3yfnqMRcUnIQCvGkZfHL4JHb2lC2FuZS
TfRd3hmbursj8mkkd9kyuGB8KWbZjZdMcLJ8vqHBLMWdI+1O+aWY/bYYDr2BzDBbBHiCtX9U0MOk
ZdDLti/ELnJnERoGFDJCtx9z65hBwJOPMzWWWK4l3eExLRjO5wCP4dDiCxrV8KT8EAk68/wsMtRk
TWAhT0zcoBd3QB9kVYlkBUVm6EDPzCCBBpgnNVMCYkUJEzpyWozhrwZDkas2lDSQgry0krXojx6i
FTWkEnxj0z3aKaVYkNvnNFlDhhEuB6o35OvQK8sYKVD21GXQ25c3eumi6cHp8Gy8yYatrr4anebF
EeR2lhz8JDGg6oJ9xQ0h5+aZmQTHnpJGJTaWvXh4o9+U5jcVkpu2fJIKxS1HXwLTXjm82pkR9Gqz
syrQkEmU9FBI6fH5+KaClMjYI4MF/jNW+szuKjsqdexAfdu0v+O0RTv5W4bOcvGkUzDi5bvo0hSz
6+a4MKSswaizlmyjZpPEN0uab6pp8crUr6DboEwe+f31GHY+PibC1JHZj8tSFjQxa+lP1Sg6u+kP
fB6VjS4H3H5whjOjalq5kuUV6EBZxgpaQZM+xPFTrO/M7fwkSYLdwYtcGrSLoK+DtjO0P186brHK
NdEXWEvjMdkoNdg3okVaYLjL9+ZgFe44oEEf4jv+9XkUGGaxNVarEcOOYbik9Y5dPPkFJNSNrZF/
S4ACvW6M+v+nOf13lGzItFu1zswcxqb0j12eokXw+7yrwtkssnDyrACQtCvpfaSyXUN/io0YBMHE
VYjgMskPNFTDhqb6KKv+5XpZYK+xZAjmhAuyiFP/Xsb9TZ2cut+VdFAhZa5tVS0KZLCmjdrBFGF1
uYsGdRTwOCATjqzRpXWK2iuHARFbQy9rvEcyRXmACqzXTG/XF4wbRc4MMcMcM0mvcwOIz3Z+G3XP
DDMSdINboAX9fzPE7LasXOZh7TGi7EcCsRx38VM0oQieabyDDmAMpE1RyAQXL3XPs4NObays1mqM
Zi5f0caedieSvF8fB9cDUbSkkHocQCxNg10lcw0lGdz4A8ktPcUTXXG4K3JmgBnDCLBMPqswUO8V
H3KOHlQVBffPj/aYT9v0zAZzVEuyVcyVBhvVwXSfdDc/AKh9uHOCevcGhncvckHYGrTeH4LXrefZ
3ou2aYJ3fScJvoS7YGcfwvi5vGZFpi34EM3YZ/2NPG3k5tv1Bft4o1wbLOPioL5qs66CjTaEYmx3
bI75z+S39t7N7hyAFnUzekbr1g/SN3vX+IOAjoCVdIYv4vA8GyLj+JRksVRWmB8CawO/91a3PICU
oARJ7VF3Jdfyqg0Qc7GbPddB66bYGK2v3KYbZUt+rs/qr/KXEih7FX+5PjPcIAMIDqUBAISB5QIY
ylzLBklDsP6p+QYgj6GyM/dWuvvfzDATYGZyrMYNzOTFoUxO2vTegiqG7LTmD1C1fxMBzsbEHLPr
3NprRIHlxhy7IKcG66U3aYLyDNdrIZUDmT4wTYPL5DLM6JFTSPYAI1byhLY915Seu1Ykk8UBL8Bx
zqwwfquUaNvOVKDVLaxNOvhDtNP0cDJ+jNYrSq9Nb3ugxcsBWwWL5/Ul4wY5qI6hYREAa1ANXA5Q
g4ZlCkE6XFaUYd7Gq6a7i90qvlK2DXEbWxMBgDk9vxgsSvB4DX+ct0zU0+24hw64jbe5vvpDg04i
t/DzwTe001QPLm6fXovLvnGfxyje5EBR6ALP4e6Gsy9gYqICkjQQmuILZG8yvrfQz83ItjgAvGFl
ossgf37/HS3jQI6ZTHhJRAhJKzhKkrc5/yZF4ADJnq+vI++KC6IPhZL6UDwIuxssA9i+PitD4yWB
ALzld9Z3ki53RnyrQh1cbUT6EJyGfFB+41SkaSrQ/rOqCrNqgCepSABAcVr90E0gde21PgtS6MqA
TiwvwQ9lrhs88dP9sFRJgOY9aef03XA75bXmUbGAw9RH0mPlRD+JVQ4olyNjbUDExyPoK3UJiB2C
sRzQX0QG+5AnrQ6M0uycbCV1joCxxvvrk8hbLBD+g64IoGYIZTGtWgVUIjpASItQsrsNsrHQ80m9
Xs6D1v46kwlmDxJFHz0+eOWql/sOcspTboLtNTRwOKltEJPGleTN9fFwczcUGUm7fMAVz5Jg0KbA
qEsQWObfwyt666stCpQzbpjglO0EoZI7ef/aYnmlqj7T01zFrkJinjQHozoYyl42RKk93gsVvEK4
k+E9h6Z1xtFlfTWtmOLq11iNvHVaYr+2xx86WVPPqaafWT4UG6UtPF0vQUg5LoFgTmlEZC8ZZx/w
aZz12KMvBCjz2kcaB/0vj6rnfB9/xaMrTf74NxkdUBtBNhSiVsAJMMFKhfBfFUNsOyyLHRCoy8Zw
RCPiTikw1OBjQVstymKXvpjqZt01k4QY1fpgdFuh/7Yp9FOi3dvfc+KOP67PIO/aSyHb/2eOOe2y
uUiB50ZIRJH+T1s8KdG4jdU6MMvM73vBpYy6w6fVguej8mZCX4klOZghAtQ60EgADQw0QjfS76Kb
bzJ7b9jZLVCq32fw1f/F8KgwBfyTQoaZILJEVjN2yViGedn7cXM0B7SXoQUE1b8kF5xkdPE/jQ6A
I7QagZ7jE7V4O+TqouTAwFdNu2mkOpAr51DVojObu2JnZhgHsVZkpcpsoGbQIVQl2xE8J0AW+Wq0
HlIIegtekNwyCEUs0aZBi5asLj1STiJwfVroElKr57nfZSCwbEm706E0acheS6otildJ89J3usA0
725wbpndbkWCEqpZleEY+yAT96G0ZsTztu+kAxbGc6b7697CW0HwsamoDuNCBLGZy5EqhZSpjY7W
CaW7J2bqkfQETTKBm/DW79wIM53mDF0FK4KbFNYuqRQ3yyp/Gjwn3w6lCNPHHRCOT+i2oXMV0D5m
QGZb6UNiAPFrlro3KgvxVgn0l5DVEA2LawpCS7THEyNg6d+stVOsYZzgltpoHjNlXfxKtvcqAPuC
PU0dnN1naGOgHYh4CaBQezmoSlvMdakjoHztGqppsz8kzzIoyHKR+jlvSHB6jAW+gKjFuENNCgjI
gyU/XPJDBUJdiJD/zVDOLDC+0A+ktxcNQOmkO1V5MEKjPtoTUfaet43Ox0HHeZaeyXJ5BDUkxpEa
G2kFy/74IOtu82RHJLCH8fH6JuIuz9mY6N/PrCVghB8sCmjHU3AO1lRDo+RgeXNtJRvdwoPqujnO
4OAH0GpV0NwLWQfGnJlNBrRPcKZ0yewu62Eyf4HkUu0PpLkpc0GA4IwNSX/gN/8RW2FJmJxqqOpp
oAGp2S1diH7wxIy80Q6uj4njeKjk4PQHvvIjGl1OYY72h5gAVRbK6IY2bK8ZDoYk2rCcOHRhhJk4
FBdmQ6PdADkJhtZbxhOotkkDyhVBFOcZQp0N+r2Uvg/R4XI02mKsi5Njv6JymMR6IM2vplS4g/kK
tLHAG3gLBJAtAN8o7gEwzbi6qi6llEUSmlCUbZQHWXUAweMqUnwTWWGmzqqNXOlWWCmVg0FAK+Sq
zX0mumxywC/oHwVzJZD+yBPhgX45cYPUgCulzUlYqijqao+2jYzVoOPUt6rQ6fRQ694lAM5k1LJj
3X7PZX2bbCOUNBLlqBFREYCXGQGXDPAWIBeipAvMM6knS090NDCiHhUkc+LaNmCkUntSqthN4ju9
8DTHH8aX2CFQrlTerm+KDzoZJu7DPHC5wAFDq9JggqUu9cscdwB0kzyFBPRhmvaNdGwTCSW/8R6n
zibuFuRnOq+dB9kzyNMkN1APOM0mSBWOhvQWWZsh307DDQGmd4Jai/ZGkNSQ1GOqbsseytWCs55D
kQM6Bwo2QGekDEwxM2VtKUtDsnaA7kM0J0XtxIx3haN7aPBJPOtPabh1vASSsnqWNLr4qlF2q/Qm
n07KnLkdtF/wXL2dOtGLl87Vp7lUNdTz0ZYNqijGteTZHPHmBUhbUqs4mHFJ3tZ60wvKxpydb8vI
16OVXaONHvTvZ0dBPOtt4tQpAGnFQQaxsfYT7yXHuhOVwDn95cD5I3FG3zGUf5sxNChRpxst2Bac
b8l0GJPfFvlBQIxTaZlXyH47rce5i2+dn1n7BnEyiB5/G6CpirPPkvMdWtMF684JELQQgpZkgIfQ
1sV8zwRXsAAlp3z8udcXw/uwqts1sx6mWhTGeabA8EhVSNE9hkm4nOMxSteooVoGZZr7drJXjcyt
5sxziAg1wbeEhw0adrCkn0ir9DW19Rqw/5fe2U7NTW2+LCLgE69qAMbOf40wlzuUcCUyDQ1g/qoN
mSnHk4pfkk08IzZurPlPt80MZBOWcWNr/bck6vwE4krauImRD8ZyAgkmhf3XgXSQnaRdrSht0bYV
ZjkzyTah9wpA4Nq+KNEmnQ5m/WMWta9x9uSFFWZPErk2evQIoiVgW+8EDkm/kNnvkEwElgbteEg0
sS3yhjJ2ax8BYtt3BzSClgfDObb28f16iObcWxDm0P2NRyK6c9n89QJ6JdT2QUCHOqC91i6wXG70
8Bc2cBw6KO7YQFozl3KzBdIfejXIkauPxhqWMbqARe0EPE+n3aX/Z4M5aRa5KKOmhQ0kdwGY1L0s
32Cvg/3S8a+PhrfmcCvcXoHoAq6K8SwEirE2E4BB0+pGT8E/Houodzn3Y/vcAuNVkQP8flnCwrLu
5BmAKmcDFii0DaAxwjAEw+FOHNqyoXSBplb00VwGI8giY+JGwITSByMNFh3J1EMSXJ8yniuDZQC/
T7PdIPi9tAFUT6suEWwoL5b9C4p/w1MTo+NTcGvlztuZGSa1aRE8Pa2BIu1eJaA9oTMINnj5UbYe
OtEtgZMWwx0BwkcUdwPMJ+NulUpieyXAbZOiu7X07psTyzeFifqLnZmPiiRv0buPBpZyFuxXznJd
GGZuyxKYQYq0RsRR49nvdBX5/c4FVaury60gAPHGiGusSjUIAOVmM8UxZOxiaQS/6Yo746rsnelP
fUsl7J40ufMKU91c9xLelQBVg/8aZF8dyKUMedHjShBVjXJnWD0k4zWS38RzXwZlO2SbtlB76OYp
6J6IoAGlAXXiOXO7eCmIwNxpTMfNgoT9YzkVqYkGRYNUGxUkkRuIjs2CgjwvyXbxuezOAfmqZscg
YLVLLUycp6RJ7zJIymrRMXXcDrWbrIz9YV5c2/j6o9ahoQcODVDWJ3mIHJ2JuZpgpgy8BHtlcUfl
ly2jvGpKgtit0uDMHENUPQhXIttGeHCYTRUR0li1isuK1oFiuAnsrHdnw/ZBlgrd0qNWHmNo0aEm
6HU22WaJq1gb0vwm6a6PHF+ut47pVTPSxyApX3o3c+oXbRDtfN475+wrP7Fz9ksXF1E1oB+lDMbu
BzJm7rLcjtqwkUCSCyD492RaX0i778YbbcjvrnsuJ/AA0/4hTwn+ATzRL+ObutZSk+S4ZhWUOeze
jIgnQWd0XNw40nzAWv9He4znFfWUS+uENenTED1Grjbp+9jZ133pjij+SX9lDmg8MKSjhv/x6D17
E6RSYs+5hckFRakr2U+S1rmmNbkSRD8k9XGIO8GZ9IEv/+R0H8QntD0f5/rlhNYIZsRYIC5jTKj6
jjlaErPUTbT+0EqmX4NuTyO7hTy1WbsrJnmTRpZnN+tTuUT7SHko17DWNJAiZ7d9tamcTazZz9eX
nBeHNaSVcBFAkQLaWpdfaJtNbLUp2mjUcQQ+Q0Jjv2r1m1pdAnPVFkG7HS8UY+rp9OOqDQzKpbWk
tga1glxCmFdVoBcapLyw2dFTpsV3TWe4Xae+rcTcXR8j525I1xwAZUrYiHW4tNr3BGxMQAiDOOlR
soi7zjtrfblugzuPaNul/V3AxrMJk0pu0I/f4P5pZT/73qQdDZSqNBUpNPDs4CEASjiKEwFY8HIs
URm3/5DIqtmhdhYXOqYeGTZmLEpn0R9iXffcEBMvJbXTSGziItolw6Zs4sfZvoeCyaj327mNAq2L
t9dnkHO5AqcVwFPoVacAfMY3AG6pxv4D/Rs9zbF+IvpJHr3atg6lKqK749oCCysq4iBaAnnZ5SxC
l36MewXtGHaqg+N9GoIKdKW1c9Pn6Q7KXSK+Yu4ZiyTEfw0yLthGfbGUJvDUaflnlTZFoj8p8i8o
NvjV4M3x/ZrpfoRtDjbiv5hVEyVISkcBERPmzUIKZ+wgq4u+cuIXrq55S+KXoqcEDzrr4PWFZA56
7sBXyqwdqJiNLtMB9WwtJ96NEoXFd83qW+ugo7xk/z/SvqvJcR1p9hcxgt68gkaiXLdMm+kXRo9p
eu/562+y97s7EsQV4uzGbsQ89AkVARQKhUJWJrfKVC/ZZnHpb1W1HOxI746B4BvnsBSVvQBuBEbo
XdrzCo/+LPBvgOuaLhjWWhcYZdIDK1+jx8L40qvj4LMyy8VlxXPdXMzCP2h4u/WjstHUrpUEIIjk
/tBDkDAfNEvp0o3gq/i3WYmhYdWcvFHaY9xMzuO1XZ52sOnM/ReIpnRTaTZJmTb0Gi4KfgLlN0/s
rHIME5svAlwe+7IzEfoaU44zz4raQUfP05CZjYqLa9cW3I6fIC38+JsW5x0YNtSYVNTA6Vslnw55
EiozjgyCyXGkkWn8iFsWy/XS/sXK6gIIB2exP2r/6kZWt3k/k47WpTUB/GHzUWEQL2yjVdmmhzo9
Ph7WkkEUueBHM40rTvLbhTZUkBV3Hfrx6kjdp/0PgUfr816eqo0axu5jW/PH05H32hblVJOhesM0
N1rVwSwMK3qc7Y+yxjgUF30XupDAMuL+j1vzfNJcZUO5rCe9b2DPRkZZOCCsiewg0D0HnHBQch37
Ya3w7WhLg5DZajIZAskyr9qNeqquHg946aiZW6KgH4BXJ6zn7ZdIeTWqHfqwd/JUgIe3A+DQBzG2
0/nxYCZS0EDCwLj0YdMxgsTSYYo0EARY6IXVcAu5NZz5ZSBHHma6k74qFOwNeV+3kaX/F5hn1L8M
mEFtQr1TgijEuB5kDwMEZAhJji7Ha7wTlFYz+qwL/eKQUGlTATXkwRJJxfuxwyFQFzjZFAnw3qrZ
xxKkf+MvXP8Z0Wdpp6NYCijSLE+FqH87eXIhe309Nyyk1QlN+iSEypeYjv9FPIFwkwTmX3gGas23
VtBSDqLYDm+sObL0Pa4LL40UaOvJ8D1G1WVp5pAjopYtfkPyqC0u5oHhKzoeWKM5nJdEyw9D8ksJ
GNftxWm7MkPt7nHKujDRQfGIF1wx/PJ7hRisV/fFocyvAHj8gdAA3XkEoH/cfOMXjeoYeIUF2j0N
unJB+vl44y6O5a8d+r6Ix7qs0jMcf2FdzULWAcQ/ipgRHZbCIa7seMadadAVmqUOgamIcZAgHAoS
qJJSy4OzPR7H8nz9NTH//SoU9iOXcU0GEGbhrTJPt2TxGY2E/H8BIsfF4K8Zypd15H+VWGEkCZAW
wktruJX35/FIWJNFhdKhqtrcR0fZTgh0wpWl6fMaI2guL/rfUVD73gMyhZPLmRpb0MDlWAWWjmYz
8Mb/NwHGQHKDI1dFyyOt8QH0ueFrHgy1cuxI4qcUoz9G/3o8YUtLj+dB8JuB0RFdV/OEXi19rgaZ
H/eARGE7GtpHrXAE7T7WEDUMN56nhT7VZ9YxXH4NIKXpcBmqxehNBggCVWSGyTHsPtFfn0NpJODe
qsG3heEfpyzAgQMRBeAc/n+HRyhjoDy0HpszHtDiMT5Pek14H1h+MXb76sc/nUY0rqHp5ZuyEsAB
yu/ioQThSAa8QJ1B6PJrzHdF/+GDK+uxmftMAZTOKFXM/MICVosKnlwiTpNYoUAlrkIbzm0XtmAm
jD10v1IwgnQebRDQsJFp9Defa6lhVECM9OD3UHlL51On6goccCNoj1QTJwhUlsf146Et5GMzXTWY
HEHLqqF6TO0rRerHPg1Qigd1bRSuFOlL6r2IANxmcqDAieWYDGFuxtO4471/vKdhG4VH7GpMLbq2
b3dBmPCoAiV4qcHh6hYSaKL7Aa2jrD1wv9luzVBxVs7DRtaL+TJa1iRKnQY1f1U4qbrzeC7nQHq7
127tUIFWVUohm9CEvdP71I5LwG/7fS815jBeep4lE3ofD2djs9ohHAa5A5VxCeUURVwfIOPKnpLk
SagbsCDsHg+IsqGjLQctqXi+gF/iKZXugRdksQ7ENApPuFc+R3po+/EnSM5+P7Yyx7qraZutIN7i
98E/p4LhgcqAUiUtjRgPASeIYr5xXnPQe3TCPrZBucC/bOi4sH7D9GDn1tM8Seh8eeCiU5VGZhds
036jG4NV/UMo4L/sAJYBUsn5nYmuk3GS14CMMIlPDSgWBz9w9BCyESV63Rj53OKkXRmitu0w+Jng
FVF84pufXvYyVS+PJ4zx+zSxRwfNHGBO8/gE9PpPg+eIobaMjg26FYueLBqrWyhjjm6iND7FRN9X
nRngfxBtdtTe5F3wzygzBTmrc5duSrmzSgVzr1QSTuIwMggwO+Mf71l2oUq2894mxuG0sHvgA//2
BZnaob7KdWotwxcGtPNAdH0iTdg6gwFc0OO1ok6O/xsRLrFQfZ7ZPagNBMI6uYHaRHyKElM09YiI
PalSIu8yIHAYtmhiijtj1PR1AcCnE4TcToX+lH72B84nKIYkhgXRhw1i3T5bjcRqGcfU8lz+HSI9
l6E8ij1XxqdWLvCuX66LFB1aceu5j6eSOum/RwfsliGCNRpLR/dreCWwCYWn6cfEE58nVNK9QiGt
pG7G5tikP0KBJRqxtM9EpEsyqjsSQi01sDAKMy9pfeMo9WcB0jzgZ308okUDGAgCEtpvARq7jXwi
39Wq6HfGsTZ2sv40gQ/ysYGlKUOVd1b8QblXoVv/WgW99pXmece8EU0PKvbTSMI6dVpUAoYXueRZ
LVjUMfu9RgDdAA+PJqw5dbgdEaiBJ0ksA+6IUl86EhV8+G34WvWvkOZ205YM6K1uz0bu6OMrH5Ic
9C2e4ShlYUY5I0reu+V8AAPGgPVDz813rLlO4/Muzsti4I7oxTGlarBTqMUaEeP5ii64YsQoFkHX
YtZ2VlH0nZfgykzClVrpZZF/2v4cT9G7om6mlTLYuRv+kj2zLrDjHq/pfUT5buiRgQiCpCdP9wFo
8pjJgZKEJ7WRrRixpJxW2XPyFYSC42dOyNJSWAjKKLSgCIKC8tzkQOcAGscPQxYj08glBdID6Uo2
3gxUQSxFMFsh2UxasIfIGmOYS2ahDYYqJCj3ZipVKi2INCnP1RaSFzXexC1Vn1InNTrN9qSqP0Vp
mbmaAdJxo+gDNw5L4cWIM1bWeO9DGr4B/ZEo5gOqRj9Ocl2Ktpx6Ck9FOKLRmtOwfZqccwvFK63H
y3q/cwB+ndMscPHhpYvGM2rd2HcCH2Un7ezXBJSg0almpIz3nnNrgjqLpFbxkqybTQhEB065JRoe
WDP9OE3JNvHX6C6xHw9qySJC5zdbF7Sq6Dtg54epDr617FSJlu6TyUDj7s435heuTpbx0s5wGpa9
+e9XmxFSDIIUK7An61bKTyQobFGxp3iDs0FPLuLp8fAWDlwU1P6Ojyat85JiCuMQ9kB/qzefakWU
dhtMAK4U6zQ3O3RjhG6DtnWpks3giJbhlNUWRIO6EYDmGpiIMwoJOrhqZh++GnNaJ3wXa152woME
2Buq8dBxn56/F9pLmm/b4ldd/IQ4if41CMcGYkBZLph1mEDjI9zizR0sL+lmAo6IMTUL/ozPwtIj
PqI9lac+q63wgIfzAZ+VWpy/U/Vd+kP4lKCsSvif/rkGGehK2fdu7Yi7iRU8FvxgRg/NGxfTA4TX
7ZxETSKUmhrlJwFs6w24BBD8oTeClCHelcleY2ys+xsMluCb0QllHMDmqI2VtW2kVhKXnQI5u8Qn
UUcalL74zLonzbz7vdbow4FONa5+s8LW7bjqumrGSEzyU998ynJPDG/bW9hXqf3jq7SNr9DbJ/ql
VnZamENODCwnj1eVRq+AnQ6BECANyBfM+Haak3xsJT5Ua14+lXaxyw+JKx/Vo7iJXH8DHZej8RGc
+ouy8hzZqkzDVRnxhK6I3NmnvErRh6FM0aRyytSadDXeikPidxb0HPHPsxaKUCp/MsYMMroew/b3
PfTmLkyNnTqQqsLPBkRw+SSamVs48SZdNdtsjR5UZ9gO63Dlu6oTrf0nxRWP0jOo0RyIpa+SFQsQ
fH80zl8ywxTmN3xASyh/60t+giA1ZkEV9nLxKYsbXJpAHegq3ErKT43i9AOLuonGoX1PPWif8XiO
JgoUpKhktVSLYijDUjlBL/mrQHOWle79HcQ/nj2SPyWrx552v9JINJBHIsFBljPXUW5dnR91tW5F
Tj29J0/+h5xBap6oT8UeV7UpsnhGGncXrWbcDOp6IMgAzA3AhVtrMcpvsZ/Exkk07LZzE25byuaI
HhEW39z9Fp4tQbYRnThz+kbvoLoraxTkE+PUrbtt95ady734w3P6nb6On6JVbQe77I/MQpssju/K
KrVv4jFBSd2D1TH48o5c/wXkA2lWWlCx4v78Sze7hBoftUvStvLrocZMFpXl5W9Q3FbWpUraU8Xv
QNdijK9i8BEoMtx1Dc3KGKy8jz3n7s6Dq/b8ooouewXaD/SN2yv4SBulwTu1CgnX0jY2fX91UF8e
W1kY5o0V8dZhhMQr0n7qvVNKnDfz8W/f729qCNTFU29zjudH/Hh7GBWiPV36Z68lBRGxZAxT809R
ywWEFUI5VG8gxUS3hJVJJA5cL3kn/giQLffLcLKz94N34fhRaHpvxvPEgFzSjYSQfMI9AvwsoNAE
4A+kNLdT5428L7eK4J+5tb8NO2vYGoY9bFLn3K75n9VeP+RvisVqBliaVPSco4oJdDFu9TQwR+lL
ZQrkIDhDzRu3ldrsIyJBgUkilV06NeOkXPBCII3wKoGAid6Q78zxKiuDupVR9lkYnLNdu9JS0kuk
fvKgt8ko1N2lHlg5pFlz47kGsLRCZbwqRFrDiYtjXBrwGPA7784j1xCIuzB21f09F/wieDgCumY+
9hGYb1etyj3gQusgOaMnRF+pfyqeBG/BG4fTYBc6wR/l98Dg57ibQsoitcUG0fOhnewnZ+FXhu6d
twlsq+i2JB1LiuEuOFKGKIeU+6H0eR9DC30yEOWk1VCMWT/eaHfxgrJBZW6j2GmJgCPm3M0Ee6xK
FXN1ZvNX7jbgEaWMJPx8cMkPtRlZ2iFW1+27BY4KaB8Cxc4ijr+vEFMjogJ950meX08w2ds/+5dE
NPGIebT1ZuOZv4+exAhUdxk9ZW1ew6sBGnw3gcQU1kq4X0K856h1kO1Ne+NZZr0yL9nCAzDyXDyR
4k2RmkxBbI1SqEWsVU7QTMyhxAJ6dVNfcz0BVvixY9zVABGNkAt848hQ2KHZnoJBiqce781nnQui
pzbqawsMliyVpHsXR2jA04pszLbQMH07fQHfcGUfZPI5Tq1OsRVcCrdN/jzJx8ejuXdz2MF1D6cJ
sjYQi9zakZUxSSKulc+APQsNOsg4M9R/PLZxnxrKt0ao9UnTSS7LfpDP7/En3CE8BU7ylr2qv7rP
+O2xrfsLz7ctsCzNbAHIDSlbGS9C41iY5HPjDPGH/JF1BBdrQ/qVes9x7Cog1EnibZ+aKmrewlEU
fVKBB9A1FKKCPnOXsNSrF1cScs7//4OobddDuysaE0E+l6/paOdFRCLwASaiw0suY+yzU9zkBvPY
ARGeuxRmDO8coK/2nFRMLVphFPm87c13g/jrD9meIIYSWKE5mD/qy+fn10jOLZEYe+I+8t8anjfo
lWG/VLO4CST5rL8APqRb0afvBoyAfH+fuRkdyN1vjfCgBdO0SYSRfXEu3J+eG6+MDecaKxDVOY+n
8r5QRBmjTk+8AKA8i6z33FVrHoWhJ+0k+WRFmk24U4n/3B1Uz+JY87i8U/69gnfbHmrExsRHmMj4
VQIXmWyGtnDU9tweBVX78RDvEhFqhNQhakBqQIgQFc5WeXS7V45RYrnPGqnfpyKLJgxt3Hjwe/GY
lmYkWsHzmFrtZPpEs2vsytQCBfOvabShrvV4aEvTiMMAUocoggMKQescFBLX4003UM7VDkytW2/X
2N4T/GRVb8fV/2brO4298v3IyNNSVTz5zK+GXWSRX8+KWdn5jiVCT7ckAsaCEtnfQX0P+spQHYST
zIUaQvW5ujhSQ5ot/0N+zra11Vo6kczqJbANcBo9o9+UMci7Wwdle448V7Y7KJmMcmrI5yqw/a33
/EymFfcBsb4vcPcHc4PrY4MLAeVmrJRzlsBxQn8Rk6qQyeHtbm2sKhJbj40sZES3M0q5aFpA2Lgc
OPncm5GbPZd7H7obVoUJlczuJdi0bzUjiC0cBjfjok4nNDZVmVfCMfVVTnaDzdjT8wffHADKXL1F
DsQDpQwlznlar5ZJjptBGiJZPQdQpBCKNz9h7ep5oe8sAOg9y+SBxoHuyQiNJJ1viNq5eOe/NCeK
sJm5moxOglTcjq2AlSnfeYIi4ZEFGJAZmwYQMTWkKsyVNJQE/1KD0etS5SgVVtjcZhZokaNXQDpA
RVg+dUbACsZ3AXK2jFwPvX/gjYDW9u1kBhI4/6d08C9a7uq46ZZIXXumMN98at1O6GwFpWFwlOKa
S6eTnucHRRRhfEoZOFIIetIQ0ucAHqzkenJVLbaSldCwGrWWZhVwSbxIopYgg2r2dmwSgDWNitzn
AsCQOal7vJqZUIkl4AMUol9SMjH2853f47Ec9Z25/olwDE3nW3uNJAUVGMODy7jhbX/ju4LdMy7w
9/WC2Qa8HwXIWbaKfvtLuSE0wk4OLoErb4bdsFXdeic7kc2E+S14xo0lavY8qYQ8rKwEl8rh1twa
Xdebcl+tY7OwvbVwDF1hE20qFjbgPgGiBkhNYsxHYdtPMNtvgudwLZvZs3D8ER1KV3dY0mzM2aS8
PwvaieMArb3EhwtEduXzZGIu9+WaJZrAHBYVE0uR973Yw7C4tb7SHH/j/caFZyPY/DrYs6iOFx3x
yknmpb2KkH2qS0GSYVjh4Ul4yz7Rkrt+fKrcXUa/Vwm0TdhZwOHRVAWZhEa6mJeCCxipbXXjr4e1
tPKeUAd5bOc+H4AhvJQBXvMtgU37O4r+uRqrVXjJ7ckRzclKLGXbbVUrdidTgsJBDl3inrTrV4bh
+5Alg6MRD2jqzGSL4HU7h20O+Q2vEKNv9/dPCl5Ski9tJW8j83+0RK2WPAigUelgqbE6dyKeU9hv
kl1vc8a5eZ8JoIP0ekiz21y5RdDnoTfNQ5JwbTp8dM+/HLBX70cnOPk/8DDGOkZZU0idasUYTVzR
wN6ISMWZmt06rYWKqsC4Ei5sYwwMpJqgkkKPGDqobwcWJqlcopU+uqCsied1SzjoT4IdkPIsnx4v
1jfA+PYkuzVFXQLzcNISQG6iS2lXu8QpzcT66JyUpOvQHtZ9QcZn8Ul/Kl3F5NeaO56GX7/RJsbq
lmV9h0rdE6MU523Z4Dv6TeIK2BnNDm3POeEhc5o5vu2vQrd32vfYTV6jg7GSzMYEQY/LdKr7Y+Jm
QlTqDhnopY4MEx9SWI1VAwVucqfm7dePiFT7ahU6nu3Z0T8GdMGTJfTmzyhg6L2r1JaJUxGaSz08
q3OAbgAZCPQqJs/ULf6p3DWfGzM6FvvyTWBpNt8H1lu71A5Kk2wuZsGu/ylvhK0o4D2ZZ7jYfWi9
tUE581AEoY7egnnXcGQiP1XLO6cO64iYwxftxxAMhX6PAlA2stnbLcOJISg8GhlbRkGr6POo/PZG
VvCmqUygloChXBmhjtfCE4qqHWGEX8kbb8Vv+u83+doJAbBoV96qXlVrYTPZIMx3cit3+jWrXHR/
WZDR5SGh5geaOajyUZ4yGo0vhUmdXNRsJIPUkZhFaT2vBz2T1xYon0jaKILoepVcOj2GnvYhBRMb
SNy5mEjdSWqYzCtL9oDrAxONqPG8Sr8YQXYjamtFji+1dBxas+EAtbP9/sRJaJ0XbAUQBC/l3bwV
V5XiROgqz+TWytFWXuzUICdF7jyOiUuuhBvEzCWBDkuVp1ypEtMWW1HEFHuQvkZ9dbLSJIF2ZVd9
PrZ0X/KAQ+EZfL6YgTASznXrtf0Eek+1L9JL+1UfhG1q7ny3/CW8RHsW48viYQn0K0g48DQItmkq
/S3iqIGYQplepmQaRajc+8UfuW9DzmwDLv+jNQ00KwKtmXZoMa/fR3EYVTPxvX6vCk0uAspmRLjo
1Fzyq1bUtlwxpmIeKu12199HTUWoRqPvl016ifPtkI07w0ND2ARaGmi8isnvHGeCDN7V0S8t6SUY
AMToGVX1pa1lqGDAAEQYFJY0TljhQ65PpyS9FLqyMYbuzNUy64FvwYaB7AuoHgmPEXcCF0Watj7q
wOlFhzbkCigjH5oJncHw4KXFNtC5O0OIELTQN3/rV3ODqqxMaXaprM6aLAHprO6qlgyIurHBg/da
ZSA77p/GEHpBAijLEh6dRTTM3FrMhFTmRCHLLjUpUf/0bcN8tj+L1Vp7ZiWYS3MIjiTwiQEghQNz
/vtV2qdoXVk0Xg4MmPnMqq8uz9zVj1PjMLxBy8aqyC5e3fZPBleJ78oYVUeuaFszmFeWCDO1NhEH
rYBPFrUQEBHAWMkcVNQEVo2eColZF8mMBQ8McF493ij3byXgCgIoAuUawMSA0ae+sPG00Qc5S3fh
C3Pu/wyqsDfL6Vj6f5rI6QGHMk5950ZieOYCg5RtYI31xW8D0D2vfM+SONuQgHMooUPH2MTfAJ7b
TYxvQxULr+XAIqKj7XZp+IkvE5Wr+gtXrktfcArvZwuWviKCcFJvehMol2o7VkqSak7Iha7XAbcF
foMU2iu5mb4PxnvD7QBbyRNHVewgXSfBVwsaPP0JIlA2/uu22kcgZewAMgfZZDCYKjjB8sLmUNHi
8ahXvHOyUyv7sqgt3vuV8bkdHMI/abeq4p9q9G70pAYc/vGa3B9hoFGTsRroI0QbAB1bEUSbCP3/
/SUFGoFkaqfafJvwjhyFX7UM1pVO1H93LRfbj+1+n/bUfKMYKqHxAOUg1PWosxoCqWoIPV6AAYc3
TxncgXegyZNnpzE/8eGzpJHQezWG15BDvhyQwhDs4kn6qboitwHT+DnSrEjXzegwjGbhm4rwFNRA
crryVtYdRbWE/RhqFjpktREdn+GzCCJJ0LcVFRn2ubrqQrOUXow/IovX5h5uOzMtYljgfQbfv05D
mjOl7jWv4voLHwcA+ELmWH4y5HWtmhr4rqd9W0LnNbS0o2KqW8U/q9q+rAaiRSv9kM68CyysqzSH
THqqr7+Icu2hkod4DLz+0oXQwHT60onL59gwa78xoVK4GtUdlHDwKpLvVFcNPqEQHpCKe4ZcRtq8
c52Fnm1PX8MZ92NgT5olpmBawrFqCQAue+s4gd6Sao7N1rea4Pmxo9wnGoDXCyJKhqBkBvEG/d4R
Q/BpmMQhvijE8kZ7HHBztc8jUZ4Dxl1mDj8380RZou5PsaiFMvjV4gso2RV3UATBrCYw4PQg2Wds
u7ubxWwKuKpvFSccdNRBUHp6l5TTFF9iAt4UaAsCJlONhHVHvjtvZjMQQUZlGW9TYP+6DWq13kYJ
ENgwAy0AExlSa4p6wzrVvmvG9MQhdGCZNLzLavQNRjDEItXEOr/U1cCtM1/ORbPgQy9eCaWaK2Y+
aujlSRq5Wk1JC/b+RAa7uNnHYwwK8ZIH9okDW3NhZqKujGbmjWAT9wKtB/arCOtoFbVt5x9CjgsC
MqBlRyCS5InnspAMuKYCgLuZqiNk2Yt2gmgIH8Q9omzlGShIBWr/mRig2XfaKQskKPlw3UeYRyVn
8tWocYzAdn8MY86lWbMdbU7AltPcE7xcZX1qCMllcBq3PEhWvQqcEE900eFTXicDRDMZO+Qu/6Qs
UqsMOqlu6nxk/eDg2+1DaZP2ZugiwE1OY3KWd2LiixcsYpBQLUA9H+p/NFqkHSuosAEQhXvGoXH6
2gG6uEfpz6k7u8le5W39O0ArA/JgxlDv6lg4o9HKjG4GqMOAR4bKIIRC90YhTNNLbWtE3uwDU3Ub
e7xYj+3Mhw/l0DdmqBlNtGBMmxb5dGumLz/OXyxA2X2ZjBoHdfrVRhEkfgED3krbNmR3kOyImP8c
0kiZoQoYvNZNRVHP47BLEiHM6OQQAJBhPp6u+xSaskOdMApI3WsjxbIABONgSI7jE9nVIUurbSLC
anBbOhLATwEybdwGZ6Q7FT27iterUJrNWb3duOKf2iLdK1gh334/HthddjSP68oQ5W7BMEVjX4Tp
5b0k0xZaj3bqMFzt/jlitjHrDgAEipIV/cyOHAmPO2MOG84Tps3dxbvzkVmXXdqx11bE25Mg0ssS
PWWwgrKDQBxhjf5OQEteXgrzi3EZXZq0mRMCbWrgRsKbxK2pQdDjRAj97MIF5D0fTFBT+GS9frwy
CwcoqntoceHxYAquYWo8eWVIpSy1uEkR70N6ytyO8M3KrBmSEIsb9drOPK9XN7YWqS/HZbDzPnnE
2BP/0iRkc9ZZbeBLk3Zth3LpPJEGyQhhxzuKZm2qT3hQsRmudpcHwtOubVDeLJdB2xZqk122nkLQ
1/V7yBi3qMWdeW2CimscpF46o60xXYkrrniTs7kPyTyznl7n2aDj87WZeTavVoWfGkkJBYwkctWN
U+3mJkVXq05yRs7BC6t4unQaXFujHFoQOsEYawwK3QifcUjML8bCzBP/YDi0KEaCYqFaqbi5N65s
RRvGry9G56vvp7uBikzWUVjDz6ubmRXeVsmhMte/R1Mi5dvjbclyALokqlWq31VBmV1GEwknNKw5
s7SgUIdeGWZdcCkZuB4XtTeNge+6vKvmdUEi4IgRiZ3Q4SyGtzG2Jl20iXp14KoJztZYw7lDOKvM
0PJZi8TyAWpz5skw9mOMiSu/Ikd2/xhbF02Zih2fx7W4FXG1en28VKxhUTlOH3GKX4wwaIWnP+lu
s2YNibFtDCoW5F7CexIPA++yKazlX9Bbch8PgWWBCgN9UXLtxGNj6vvt5AwEl23W3mecM/RhFkA2
MokVLH4Pdo5yVdkbXNEJ48RczAH+ejI66G7j2dgmnKhBKwqePJrdriTj797ZrHWTc38/njJGMLgj
7Kl8aN1VEjaNFZiRcdzZLzxPeiK/1QHJTFaXC+P8vL8pgPNZ4Lk5tDmWogMbXHymVrIpTNYULiU4
11NIBQOIxwueX3wHA4V0lm5WzmQp62oro8HXNBOTMY9zMeA/x2x08dwumV/rcl5J8/aJyYe0jSzV
2r3ET6xN9PjMRlvvrZnGK6O+GTF/KBvKbu3yZM0YyOMoKtMKvnzPD2JYwfdwUW3O+nOwNW1T1/6b
m9v1+lDRICvqpudA/3Hhvwipnck0A1wMWFH0cUQAhd3tdHWZJGSjijSqN/HMqZtAAD8FZmjKpPvM
cD/VvtodiKVt1oVu2e6MhkSlCk0AVDCNfdDxoTqB6G1X1r4maUgY4Xo5EP21QM1fCtFvns+T7CKc
8xNnNhsJD7XR6rEzsIZBTZ9QKn3FgwMCWfUHSvHOWnr+3wxQqRSvDiGqJjCQTiQhGdF/RS+PLfyH
iPPviaLhGEaLdplxhIl9r1uqOR1sKbM35viPIcPf2fRfO3OAuMpBvaBDXgX6QtQI+FcQAD+9JDZj
bzLWnKYuhK/pctnAq3rTIBw63AZ7U+wZRv5DyvZ3IFTkjIpOGSstQohx9FUK/DNH4lVtRYdkzdqe
863sPmj+NUUFzaSvUiltcDWMdtvWVqCKRjrzx7TPzDWrKrYcOP+aogKnUDZdHykhXvU27yFRz4yh
3KN+qOWndnxm1KFQtVgbod5oRBAtQSHCgTvg7YaA+5HY4M61Tqf4T2hqAxGRXTECwrKjQ3Lzm1MJ
SF4qIohKpxRBOz8mEtEcXIFoa4CNwB5mss662QPulu3KEhUW0O3ZJoWCN1nxT+mbFUo6ATGs7bAv
zDUj2V4qn87Psf8eFRUhtDRL0rDDqEa0vfhmv/s07WS9+XqVkKWIDN+fneDBwGjKAtTGepSDYSxw
g7NZOo9D0WI0/TsUmYoQemnkHgJEdnn9mAJySn+dH//+YnhAKXSmXJiL79SylEAFgwEC6a81WFa6
Hl+ilCCzemxk/pG7KboyQq1HUZRVIQzIc/QVDtLVC3o+/jcLtOh9xaEFKfCRYgfvE5HhWs2KXzPS
w8WF/jsKiVoKqWj/L+s9rY4Mj11c5aufpipR4hgCx1ljgsTXfqVsRCKvGevMsiBhia5OmqIpjBjN
rQhlwNY19tk7/Y9DoMKyB5QbMDIwkDx3Zm/ZzCv0cqy6miQqGoMhrR8DDa4Kop3Tz9x87i1+V5mM
cTB8lX7uSowKVEwyrIzH95/GJzLM3//TZqBDbmBwjdCKMBBcpnW82uVOtXpsYfHYupooak+PY5Pm
Cp6QLonrv/AkZJabZ09/sJ8laj/rOfS6kvmeJK9eK0va6sEcM0KL9SjIGAgdWjW5n6K4xLYoDz6J
L5nJupkvLDbgRooiAbQBxhn6nS0tPVwoGilH2oKbeW6ODsl8lkctJUc3VuZhXu89tJQbRQUrtS05
PwXixi6UaHBzeX287gt7/MbO/PcrO0JeZgM/jwb3f3eesJHluwsLAgEzgFyAD8QVhUbRx7KUBYDY
5biJO2ICOOvA0va9b2JFz821CWqyprEA2woHE95Ha/evT4VTvxQ2bwmvZvw7IIzdvnD83Vijpswo
cmFqCjW/vHt7hy9NGQwaHbKf6s/jpWHZobZkJep9k9SzHWDMByIdTO/AunixbFC7EmcIp6gdZm40
1ZV3RKXRAnYesoGXx2NZOAev54yuNMeN1mvxbAfsySTvmMWEhegCmTZcgAEMBZyOlmUxml4QuAlz
Fb72dk10N3SJhHyRvf2XClk3pqgp87ge/G0iTCnogtVwaXECMzXhAYENibM3VsFncYX+juz7hLva
oHUE6cRoHhm0NxzO7MxD7HwxjpflaHNlhEpTRNkf2naAkZhE7na0pwPqJC/Hxz7AtEJlLKPSGFrA
w0ppy6t9vAUp/ovw9TK+MQyxpozKW4ZiigGT+J6y9lNYq2c7+/h6PJZ7tNWs8aH+S6IT/Ib0U3De
C33Va/J8Rfb28aFwx0168FYXzwr34R5QiN2P4XXc5RZwEPZj29+/TR2lN7appAbKLzqU6WE7Dczk
d2WFVl3YnVUFq9T25XVbbfMSnfwVJN4tQMHrweokk7dHE5whw488nblCwi3aNOSvdKPZ5UZykpzo
FUn3+l7cxDLx/5QxqSKS/qwkIo8keu93mW/53rr1U1PaJ6lBhDX/6ekrDkptb3psBsMnUIdhdWmm
VZfZUeJCWbBjqcUsHL5gtVDQW4m2BWB+qIJ1l2UgAK8E3H4Fq9hCoOgltKzH08syQe2FTsPVVjL6
uSYumo66+zyzGi+WstKbUVAbQeJEdRQbPrvkFXkvbdGUfKhLYh6PrN7epWh1Y4raC/+PtO9sjt1W
tv1Dl1XM4SsYhpMlzSh+YUlbEnMaZv76u6j3rkVBPIM62+WyXS7b0wTQ6G50WKup5Rys7FhNZUfr
IjGfgIZ4McvEnOou2jpl+MYFO/9DnPwznDACEZj5KcRt+Q+0QgnP189myYT8+H1K9cFaldQjOkbP
4xFVfg0dXYGZEfchd8W766IWAqMfkqiYokTnguQLkDSsRHNfrfQ/7r8TQIURcqxcIkkdpyISb76p
NxfGAhas4I8FUOFDL1R5lkW4KkgNr2X7kpBX95Nx3Ky7Mn3DzDmVXSh2TQxFDjFz5wyNPUguK990
/SDQNfhTxiX2LmquQUbzuc9XslU8eIxO/Os7BXDunxJiaax1j8dJePc5ac+dQczcMhk+lrUM6s57
pdoKeollbFsk6u+7/xaTbELN+Mcw/prASYSql0oe1ZSc7EMSWXeGHbMmMVhLoC43UPQzv68G5H14
FCUTq7RaRifswlvhxyqo6+1xmQoWoMl8hBv0CTsiq+2cYUBUuurUx2Eleh4kcFt+s5+qJoDS6p17
32LNvl6/GypP3W8eOfoR1J64fyXRiemjE6F0mfZ9oYr2Y8eoW17kgIGOa5zJE95WIry8ZpY77WHD
CKmu23WVBprBCFouZTIWc16DT3x13RIydooOcaHVshEl+HG+tZyRpB/hvi6ZyWTGTn1pxsxW5Wkq
V10Ae9iZkvMyzVWqBOTxrOcuw5h8ldxnYjxZCxQvh4IpxHH4k/me2wyjuyhBBLg2yAxA0fDrraPq
wEdoJVwSDd1U+UiUW9K9M6Kgpd5qzGV8S6FMe5VJY+gbIi6KqxGrStwS2QenBrouALNz4qG43a54
NBXnCCzig7pya4ziN4+f9it/3LDyqIum5/traBVBLB5KHI81xyR/Ka1n9FczdnVRCWcSKCeQi3nu
lx4k1DUxQOe+7XBdr+v5onWbiaBcAIYhi0zMIOIBx6ZCSs7ihWQtgor2IhSHOLmGjicXywmJvgtA
cmgyVIOhf1+VlJmGJ01Qil0HIQoJWlLh5WEcHYzF5Ofr28WSQzkDudGrsKyxXYP5chkdA0MRpq3c
XxfC2jEqzLv0elipOJXz9rJz0JtoXR5YzMss3aUcQdh2fZx3EKEdnXYbuSzLxlKraYmz86hULTfK
CueBQePeqgEufLq+RywBlCkwshF1bdj/83h6Uu4ah9lXvWiavy/G12N7tgI56oM4nSDqgb2/NshT
fOgJyprJxneur4RxFF+DgjNBTS9hoJeDoOxPTo646eE7444LDK0VqUtecU2jNgJOu7RrS3B4U0Fd
KTM5FJpDzJS2F1O7tS/k9M5qhmdoMs2ershBM81ATpsoWFVEHjcdUd6v7x9rcfJPVQOHUjEUJWRE
687WH/4IK201fvw7+/JVAZ8dUq83RpFpENKZSg7YLUswny+HfymEuveSVw4JYFdw78sHGLBDusbQ
lclqz1mqKs+9KD1tCAdbD+2kcFZvrDAO25rr+lw+xY78tpVdlrjfaAvTK2B2kShTEFVe27UVlO+p
3QmqHe72Z0wh3sQ9pov7jfRgmn1vYZ1CbH9ievQvMxuzD6BMRdT4iQIggEkJ977rb+STTk6apf/N
i+1bDF26ldu+y4LJWT/xq+3w1aSCScL87bq2L+dpZmKomGAMtKwoPZxeD9eAPrj3V8/MVow7tVS9
mB/aVyQ203cexmLQAuwZekk7G/RFYPVFGhGFpUDcR6SA9WBhxzBXRgUKoRdqGI7DBlp1RvKIvCKP
FjouyE/+5RZSFiPoonKQQ2whXqXpfbh6fM1M7YaVUWPYProml/Ccp6WC8tXy2xN/3dr83b9cCGUw
NDDwpUoPEfvUdZzoPascM3m6LmRxGRhknDprdBBiU9dXD42yv+Q6IgWAOj/nAI9T3fBvDN9MBnVD
izhUOQGk3mcwH8VAyxU28tOwZSVRFx3Ft5RfHr1UFBSs1Sl2i56lW/ThT82+GmMty6/5mRjqgqrg
TB01xG9nazCDG4PIZk2ETX1wr5/LV0cLlXHH0Pg/B0M7dTA36H6dQ05crDRbe/HIhDpGTBsYmuvN
oTpvozXn6JuKaHgRFQDqxUQ14wm+nMqdfQR1ZyfOd7UIp8WK+da/BYGQeoIPeQwIt0otli9ZNhEz
cdTNHUHG3nMDFGW7FzEtawnt1CQjrljLWgz+ZnKoMD9M8y7NK2162qEyQZ5ay9+Mn5/XT5Bxs2gq
10vaJiHoxdFAkZPyYSt2BC8jDKNclzLZgGtqQkf6vRF4AG9GSw6AhkgHKpq/ivVnm0VZiCFLg6Fs
J0VUiWxhuPn9362Asg6hWGO8qcPv95gFOWTMtoYp+r2yQ7TjxhD4MMQKduirTOu8+Xa4Nl8jm4WG
sDTZML+xdONV0InIinFYyNTXIJrHkaDrF3RvzP5/hmbR3rvtVS/3fKwoJQB+NhsS3D40GBLmjsFN
sb7wqxZVYYztaOfrJ8WwsPTsO6d32VSGnl7hxok7tmfgBThqYDFUenF5AOmYev3QZE7vI+bPLrCv
BoxO81Bv4/V9bDGt+KIFmMmYlGYWAA1dGHNdBxlbdZXt+I1g9WSQzNe/e2fqmN8FXiWgo2j0A8Bm
xaEfhjnO6iE5A3D5wSchMFPgmq4fzuI7cyaIsmlqmzZVyUeTIA18LpgOZLUZLyv4TAQVj4DJeRSS
MZ7akAREp4NdmR+9CV9uBYSVZV7UtZksyq71dT+AYwv71sbmAah+eEGElsGKGZY9zkwMZdyMUR8L
LYKYp9Eadzfqsdnd5ow03/K+gbUTU/zQZtAV/FS2qh0HEEFkU6tD6+Sv3SviUrOyhpzIjmgxVW6K
QH4ZvG9x2qT7M92uItCFcXyR4zE7OsMDUArJzWh6T4LN8HDLuzeTRMVCpZEZbaRAEg9G7GNgyeBl
SrEgljIs6vZMDnVbQbnacBKoI88WqBc4+DnuL2afDQ0dGiAEmUbU6SJ/08lt3KUXqBvQJFVzijum
dDO7k33JX88FUVuWeV6vpl49XdP4EIIxq71Y9e6tJ6Ul/oFGVLvyXJt/c1BzqdQG8lztyeOADZTI
+JTiXVkDZL5FToglaPohWvfmgqiAsRdarh/SJj9ryAsmz7JZkbuMjPblUGwYKcLFazWXRUWLScT7
WV3izGoHEdxgC9OtciqrgLVgkVYsmaO5LMq6KkMDJVRxbO2ElutikiO3ANdvXbfhAks7pn8/u7pa
JRkg9oaYAvXOCXUYuKZHMFVA5VuztsFC5sMMMmHhWGIpY4seWUGrjWoyUKNzWQPk0JJfZRu9y7Wd
HPoX4UFl89svXer5llKmN07QvhwDzxA3YcxJ8zDYmqM5xlP3Gpg+CmWabvKKnd4wR42YikPZ47CV
el25YLkX7DIG2MxiCwgZYMcWKyYYxaSE//lC/GJWkdJEFRN5UhxHnJDTd46wU81UsclwYmnPUlDz
vaNAyf6pPXhmR1yNMRkoafIu2j7501nN2tveMrR0+p1ra6KsSdcVXa0mkAMUorfUDpyP2s4OIkgk
mDE1a0mUPTHGuPC7HKJGR0b5HwRDKGxn6HpkBjfTL11bFGVNFE4W+aDEQWl6RJSudSTpY5BvDRQf
M966IK6+WGrrdvXKaF7Lov2vYauRRwVhqvyFowZwY0opEy0ML0E1TE2XGmpCEpypXeDFn5nXT2/5
2v0j58unz0wMIm6F85svOdVL5wh2tvqL/lHAZgIhCwDqOgacqKVwuszVidZPeojZx+nMuL3yymYx
XNJDcL5qqNXzoiHSVWm/M7jKB9Yt0Ap408mgHTfK6j523q/v2KK9mMuh1qMI1RC0GuQAR/8PqHZJ
uB4cYyWg+OxbrF7/rwOgFXEmjT6gPpTl1BMhDaTC5K3f/hkfNiy0JHHJLM2FUKZi9LpLGUxmqQNF
XUqkP3jOWepAgGVkHe9Gy8Hr9cZfy7Ldf0buxliz2FoWyxTzL6CMSBLyYtry+IKx3Sj59n576x8a
wpNDt0bYpTO0fsnDzaVRdsQbm1jjRkhTgDqAREbzVL9e15KlezWXQNmPXh56KCmciv+K3ro2MLX1
dQG/OZdhIeYSqBhEEwe+Viqs4WKJE6jNaGXoA9eIsk7J096/Dc2EdM6N7Fv9vW29bjLzk2Ull57m
80+g4pOG04zRV6aQC3gDMRK5IvlkYbuzZFDBiBam4HKZQq3mYV3Ytf3qW6xlLOY15+ugYo+yyupB
V77UQQP76RldxLZnteg2uee3xs31g2MtiDIfQcILeTqZD+noTGJ6c0Dh47qM6TeuGA06+V37uVcN
NfwkEkHiq0xSULeBW8G6LoWh43QtWxxGMexDSOmgdgB3HgPz8HldBGshlFnI5L7SOQ6bZYUIdkls
jmaMjilWX+GiPQBepK4CulBW6Ce5ERVCnrd8fn6RnHEd38ju9WX8praeLuu3APoRXnAgcw7LEevI
AttRN6rZAwQiImJOLvDqh+xiMunSFo36TCZl1CMp8SOthN8FIryZExXD2lN0q1qtyTtmefy3a6TO
Sizz4hKn2ETE77LJgRRRvE+c2FTPrfka2NyanwZc2xVDC5c9JMD1RRF3WJJoZW+7QgLYpoC0w6q1
oufKDHiSnzdRz6x/LIWfgLb9RxK1o5wMYzRIkKSI0PjaUci+z61x1YjMcSKWKGozO03NeyEQJw/l
RFa8320Aoc+uwk4/88tQzFZEOULA+YZ6KuHMqthFuhjczzKR/wi22Y0OSz9YsiiXiIA2K6IESxqd
FojjUQBIOcmsjrchRlRYOaLFmvb8rCj3WHVKlgJJE6M+QGCS7HRnXJAIqFfTqwQtg9vcRbnMDFbX
L/qivZrtJ+URgcra53wLqZK+qqqHornR65Vyzyf3fOOkPLkubbH6iHQl+L6AuYzkOLWlcaHxHB9L
eKUc1w7a7br9rkf32N9UbOdiqL0EBV4BaEN5epsbpJGJsC1e1DfWPZ5uz29d/F4MtXdxDeh4wcdi
0NNXkuBpGgbdeUR7ALrh9X1bPqVvSVRM0YDyd6wMPHp4O7U/ErKbnpCsGJN5OFMgMHtaXYyi8cvp
cKxkt88sIOzD00s261ot+67vxUyLnYkJPE3m1ABishvL6a3Gru7LNX/qXzsSmRerYaSvp6++ckp0
/YxLQDmRe7jFT2NGikOB7s6MiTH1ZbN/SZHBYQ4Q0olmejKPs0UJHMBHgxIaN0HpCc5TaJkPTWjG
ruQGjnhGZ/66vUtsj6WEi5oxk0tZeLQ/yGqRQO4FFY2X8v6mvLm9rnuL+zeTQBn2Al2MkVJBwtbb
Y/jQhF1nnBBrDZRNH0B6j3IZJIB1JXX9Q+8BHu7YVa7f/c30LlLk3+dEGSAlu/hDyUMWBvgs4Y4n
2eqWNW04WZefugAQb4xXAwBdAT0GnYyXZb9OckNuztaa5Wanz7v20z+P+/rB/o6Gf34mdbDK2AyB
P0oNEFUqJ913jskquLI2gjrYDhDQnS9jI97ublh9qazfpg5S7etUbTT8dmoyecIW3lc/t4b2H77B
NQDTbs6SdVdZgOuxdz6c7+n99HD9DBZmBn5KonxIAUvItdMWxWQN1OKObGEwTqpFHPN0l622Lxbu
m23ZGD20GR2BX4Xoa8pEeRUPE5XxpYUC7J2X7j681+3U/AD49N5qj3eBBbr3temGJ9tsrJN7SC3P
9B1j/X59B1jnSDkdsMZGfHvBRzh3yI0y/OZvV/NzdylX07T6wA86frwnH6xbvpBWm//4ryk7vVGU
yveV5vwQ29whXRVvCQGGe3RvcSwGtevXnh63+zcbDr7Ln55KFLzxoojTht8wjpL1ldR1L7nK88IS
uvyvf3mSPPOu7dhIhjeZKmBHsxo7ryugSsM2Dhyfht2Ar1YIIYys+EKe8qeOUNc7i9M6NCYdAfr9
XWXYYn5/m9zVDlLK1u591wA3dNjupIdaMbV98Bb0JNpFLCj+r167/3zRf83VdYI3aPp0x0BmbUok
Buuis5vy2hXJ3NJ5uh/IyrU//6U6UDd70LSs5XhsbE9Mxk9LLFWjLnZfoPEzVvHbeJTFJYlv89XG
Pu4Gcmdatw3Zua/m+6nZmitrwnbbSJFVsuJYxidQee7rd/I33ZL+Q0++QvOZgoeBgHGOEevZvjQE
Fe7Icvbe+kJEYn+ABeC6NPDsXQ0j1C/TNhPXicaodQnUsiRryyDr3uLeYvIeo2RauRxZXxyMFaYk
L4ksW/FhjwYZZc3Z68DZrgekt0WfSG9H5fBUZ2Yjbs89QP3Blpvae4XwPiltv7Dd0W1WT9XqqPO2
9Ee9FcDutpJB4bsydhL49EigkxDkk/2mBLIF0ffCHVBBiB+gLTVZNwmpb9RPAV2Ua8Av4D8YrXDb
g6kT1F+rZPf4KUUo0euHiyWcqsyKbloPFB532a6o7fxBc3Kzxudyf/RXJfrqiIgy0q0kB9yilZnv
PCSX0pUAvo/9TT7hpX3s+XXtrArnwyAKJlzXqJiZ/Ka09x2EhrHbW1GDmjZSGsobb4/b/liS9nTU
7cBEIhtMZKoZWIUT6eRpXRIQTMOb5WZ/RA+vw9Vk7SgraKqRmniOmoANlsjrbuUCC+JOW4W2rdnI
SO+NW39bZChj3Oqb1Aa0Z+cUKJ0nbwoY9EYyWL1gGh/aVlzLNVFSVHwPN4GV92SthlPflLpFgu62
Br1m51nvCqYzdFJ25u6Vf0tXm8dyeygt5eEotnZLTqBPy6wUeE/SmrNuvU1xr52VggBxFZDGIA2y
OYTGKwAOC6hrqIe2swaXt9fN5j5/SytTWQWWqTfAjQkd7QDfZ9emVgDJC3NtaNGAjoBMIB6RvfPW
duGeOiIBEzf7fO8s8ei+33ePikRIsLHUzbDW7zBwsUG3rEsuH2pHVhsVyj9ypN6bJEPkYcowXX9A
0XTWJOJcQF0RfWimsY4OaHU5Evt0IYldWrEFpK8WHMePrdmCx2kTW5+NABgo90LWG2lvjreH0OGJ
cHe5D2ABzwh8cR7t4bDG/+x0pOixachctfgWyzex+676flDQGWTq+FHsBGc+BVb2Nq4coLNn+EfB
3qbEAdfSI4di/7tn528dIK4TNOfKpLPCwjYS++A+msmHvDrm20NjYqUAlNBQEl6F4Ec5FyvjRhC2
CWms+P4DXm6A5u+8HcBji/07BkWJXJB33hVJ5Y6as1klm5zcGe9+RoLP0BqePOdeuwFldXHfoOa6
yTFybOGi8aS3ka93ibTarLnM8nxoZWA3ZrZHwXtlKu+vsQn0WOlugv3ZNFZVmcRNCLb2DzKh3PqQ
1GQ4VtvEvsSEuGu7BEi8YWFm2rfFGw7xTnwsiDuYHvbmE7YKeKSk3t6/P6XHh9Tpb4N99GplvTO6
PC5Dk+w3KtZ/3aAtuVkFQEayJksyhnxp86kGkcZxodeiB1dycPV78hIepoaMxKpToh9VZ4KBN9Y4
qk2Ivm+GO2LKp2IqYaykSyIbLeAjhdQUtuH57ITA028c9A7d5OsCkbN0Y8CMZnvGC+JrbZRz/7F2
KupS0yDiMx2yy4G8nA2gGISmR5CldK9v8kJzDyYQZps8OcSZ0+B5X8M4ONeen6zQ3gP1RjqUT7gs
Cuh8NXaN63d27ac46g3m63UyqhecaVGQx2fhISJbwcEFYC1rIf7DsiRQqkiipAKi7ueyxKINxNbz
u7NBUO3PeAcWEqP0+Q163SPgYZU3TAS5hQrAtLZvmdRWxmXUpL4OmUB2zwK4QXC7hM5nx1gbK0T5
ubTrx8/6LeqTeykXo7ZAhGLdMb7yd/rnZ+xDHXTgV8IFdG5TAG6Q2FYOCoD7O5IzxIgsOVQsDgiy
nKsSyHlyAKhGyP7ImS/7s2/D1REXZEsPW5snpweXha+4oGGzfJD6VWubXRw/rkohnV4vKGaxXi+s
SJgegNL0vui46fnysG0dJ7DOEfpIMvJ4RgDi3BHXXiurzUNATEDFvw/mxrdY7TJfPeCUBfqxPioY
92QxKese63uyrP3d+/HoluQZoaWzzUlqo4nScaDnubltt54Fqingv/nEGlEcNT9Xt71pn+yNvD3B
NZCb0Lr7hLNebz7cjwMPD/Uokf0+QAjm6vZ1jf6aJL3y3XQdjjPaCoANiIIF5+hZ+/Xe6vCpL47i
Vng2YFgtdSSyA4NhfmRV8Bm36es9MFOJaBRARj2lfVLTZqmb/LsU9+NC0aNXahdkfTk9JqyzT/br
aadXpv12RktMQBCmZVZjWe8h3oIDcjpTtKZYJkIrleDpxMjtfsH4X9vknzbof6RCTbhYxMeAd8Fa
P909+rfy+mm1t9alqd/UxHZXJjnh75icQVuBatv4QHPlnkCyCZgMl6WtjMtIV6C4QNPVdjp0ICqy
XPG0FnqtBtL/EshSMTLxy5UEg5/WKUhz8WC5CAiDuifdxZgoZ1Vb1ikvWbO5LMoeKwH6ygBp18Jq
hnbr/vHIaTrL61dkKbgAVfX3iijbPHhhGveqAoQncx/fvaVm8oppBiYC/AIEALzhTA5lm41Er3JD
gRwND77OfpHeLqAEAdptBuByDi35YDkl9v3nxbm+QNYuUinQpopQ4U2+dpG3/RcNvuekdYTVFMcS
o/+MMYLIGMawwPKsxCNSSrw/KZQiwQ28vpzFTA8GdcAhKhpf5Is/BSmBFuderyNG2wsY3oI/uLgc
XpwBmoMueEWklu90rrZOPiaEhZJx2ZcqCnPp1F0XCqkYwnKS3tzdVevMfr++vMWU61wApfRDUl2E
SoIAIXXSwco1W/TMZ3/NV7bxMHgWjo5FXPQfZAIfUhM1AVzn1Nnxoxdzg4FLvTcAT6RuIiTGa3u0
zez+r1b3LYnyoxzYWhspwuos7yEarcrC4zW2GpfHgXGMzORiCmiazv3/y6KdHyDEs0sbYlmFpZAO
nJMC8dY8JpUA4a8BlYgwFrfklObyflau/ieW+9FPBSwueR5d5bAyRRRig41/ui5n6SkGS/K9Lvop
5gWVJ4d4DiGRkruyJbUOZxdbtFKI2xQEXcneQ1yBd/0mQg1dPZQaYRmVpfD+xzdQ9yAA+0sVTAc5
IGEU27Wr7wT7VL79602l7oMXcRym03GIAzh0MD8CKh3nXj/8xST/ZJ6/N5VyA5EolkY7fC1oQrFL
AbTQOWDXWjFXNN2m3y70WxLlCEJVl4ekx4omvlAD0FktxtMxPXeYpuc8xEoR8hQhBiqZklkKSrmC
jOcuhiFM99wBdOWNanErHxKFm+sKuuwKvhdImZNIDjIu8PH0SzEzEq8SYC6/hsxuInFSsWv7SNmS
RtINUC7hxOTbDhlVcP6aABBGgbFAYGuYnhMCanTVwnpukj239o+Vy+rnYxwl3XiRcFUqejJ862BW
900DzBjVLyw1sFvv87/eU+DbqrIoIvACyC11dGk3FJecw2Jb56kCSNgFkwcnlm9dzn/MpFAnpzbG
OPpgAz8/GCQw4570QGz1SWWJaJJJ7NDxT8MbU+rCQf5YG3WQcppIcipDLVvnK6bEW1WwkYt0Nkzm
jYUDm4n6NetTeWLol9PdSwmP2VjFFq0TqwVXYgmh/ICgqqXvA+QRwxXGNnvOkCerXdkub4278TbR
pxFm9LuZBQKV3P283IruDtY7I5t75EgtCyOoFtBrLN41mE32S1Hojw2gfUeeDlk2nTD2mtfN0jTQ
y/Pm7W4+iu1jgQ5AoroD4daDhyradRVe8hmKgGZQQ8bwDOjfKdmZwvtxFMEuDCZmAb3d7rVghodf
E+6UVfghhHJMaRd16AeFkNJOD8ZBPjb3/kZdlyvFDm9jzPROPvGQ2e62Ryr8s0FD1md2yyGFTgYM
WrCSF0vPix/fQ/kvI1b6stLwPRdnL9q8TFa93R5qNGixxsuZ+0u5sJTTikatIMrypjpMDAzk+5Px
zHoxLZj3Hyui/BePfttECSBm/+ZvbnSoTEdU+7quLF6hmapQ5k5sSr6UB8gobrzdxZadW7zhGaE8
ax2UsYtVIfL5GtnXfXQT2n+41QVPsL/xuT92izJuGOMRowuPlZR2Zed2Y6MJG+49ZRMqL4Xxc1F0
Q3viC70Cx9udMaNMtK209VFyO+ROfV/sWetaSnr8EEYZOWNEL7TMYfeEo/DEw5Ds1xqqn4LlYNjw
Rd4Me3+TWCrsifXcrM3sVXFzkzN3tiQTmDaPmOV6E+wl1KFQBLM957Bx2+frWrSU/vrxkbTFCVqx
SKYd0XsMKzyGEopfmHXWOidv3UBdNRLJJSu8rIAZHwnHcCCjYgajeeHNJLW9CMUjNM4PhR0FVjRu
LsVtVa744sT4zOkzrtgsjbJZEXZSrWuUHXjT2yiP/rb/qnyubH4LgGA3IiY26O29BCBK6DwwhC9f
NVWTMGQhg72GOsheVQclD3CQg9m9PqFW2ZEaBfPMCjfdPtFR3xvNYiR2eJaP8FwN/m1Muq1hFRbj
SyZJv7YBHLAqwhxd/EWXyYuc5HNglkRgHLVIlAsog6N6+1Gub3o3xCjTM2pvp4jIW0zBWayhpmVL
/V384SlLnUkXzwhaPKukxow/QDyarnFJT4xVLlqdmRTKSPtxoQqZj+3mzcs7Z8bPyMqzcHGXPcFM
CGWiE0BCiXoEIYgkHlQM6YR4DXZnntxeP7KFbMi8XkajWTd8yV/kAnKAOXwnniS8AN3rEpaN2mwp
lJUeL6me1pN6wqm1x4/nxM0tRmzN3C7KRksKRnsvGWQMYM4Q3GLbbqp3M1qxeBAWr9r3Wr6+Y5YS
94MWNbMvDYN292vuTnVa5Kiu79iy0VM0SVaRIJORo8U1m0kJZT7MmiLukDYFtoj3YMSmtEWvCMJq
3Ulc83l6j4nozpKRJVAeLqt3hoovB5mzL6B0XA4Svx6loDs/9RkBlKC/abcGOhemsbqI8Ntsrx+A
Qwnm5WzFfE0sGtOZcEr3B0OSuT6G8L7BkPY6I97OJq1tM4z2Ulsr+p81VZFBfGoYMrXIMAoaKVAu
He6YjE6FNsSZAkzD7DNwse1DV96URBmt+rGJSHUGi+C2KGG2+AhgkepjfMJf3YLVNbZoXWYfRS0e
pR5tVJMWcRM4m5LYlM/3APyvHq+r2PKF0QUJAy6CLAlfXDQzFQPXTBYmIBA5D5sRlaRn855ZaJi2
75cz0OEGeF7FtAFNde6BFKEPvH5aSfakvmzl2+Sorvu7PiUZuHpfblmNtEv5BAUj8RKOE3kgWaMO
NMf8usJ5SXcOP+OHiXd2yiyH5s55/HNAFccn2l64HdF3cwpWRUQYWzr5eHq9ABVFHUIXVUWSqIh3
yPm8j/i0gykdMF9xOcc2MCt3PMhb+9WJNaksTEbgmjjKrIa5UIR6XHaAmwE3RHlwekD4e+i+MrmV
woJD+6r1/ZImgldB0TRcF3pcwM8uXZnp0JeL1TvRuU5NXzNVSEtc29w9P48IBvNnHhPR74xtXVIj
cSaZim5qb/TysK26/weLj46q3ZTZAAXuu+iIpESGj+ESl27gXCAVcvqD5OVcg6UGHtlLu4QoCeGd
mmXkl6wcVNWQNG3SGpVSlzYex+QCAHF0s+lEAh1gmZmVfJsW4DDmX3vdUTnDxKidaQDrKT94yXPK
uYP2GgUiaYtNLqC9MWtbouauEGCYn2d84MKsn4IW6+8PpBSsEvNQKqbbhKukOfHGJ/7+wwNkxrNv
8m5SsmE/l4KRuUTKi6tR1kq6j52XgHxXbpIKVrmSpi5EzntS1fVh3BsoCAVmixgfeBRMVNul+FWE
TeQNVTUUVaM+IAg5SRsifIACvMrdnYGhgt48cMw87rKl+hakT3nemfnVu8sw1pOOPQDZHUNRTzGR
bcPJTgKwyzcyNME6vIrbwmwyEm2Mm3rPynEtVeFwvP+slX41SK3YxnyJT9hOeObtuvso98Vjth1X
6foVU6Sgt3ftyHajlXdgJZKWwihRVlVMVwqa+AsQd0w8MUmKAU/qcsqaodeP2c+yMBwO9Z3JoM5S
1hP04OWQsa9vsticcikbBC6re+QlCVpoOIuV8li+Md8i6XKVJ5RFN3Rjh0K0sk3xCpuaZe0bALYH
e84S1uUbs/C36HRmIinr6HlxMXgRnKw10ZpVt2DsBuYYRo2hNWwwmEVpigSSVEWVDVmn9pQfkxYs
JTJc+toJeTOzAH+kHrtd/RJtBkZyZ/E1h1z5/wmjXY7XpMBPqSDsQUOuBbVhAfRNIoCJElYkuJg1
n4uidlENkxhYtWJ39lb1OwCkgoOoravcwR+lHaAc198rqxFpx65hVFqWSpyg5/1eJeVtjCYZ1C6F
6NrRyDES7bom6JNIbmv0ZKArnBUkLUZ+c4HTGc9MT5qVaQy+kinHFAlIMcLAAWaNcGhd/BvPragT
oZ+ka6JKhbIx3mRDaihTAAgoE7RTTW+I3vwjWm5gs/sKFh+aCBRkEW8w/KlQ2inFKscBgQZWpZfQ
CKw3XDsS/hKPRzUFBzJpm9yorSLVAELaemVYkjq5CBcQIeqNanuNWH9KnCb8ub4NXwzIv0InjNzq
Ew2zIX61/M02nB9jLhe6uD8neLLJptA8DeImkUjfdMQIckcHpkzywgOAVcBkjX4XjX+amJTSbYIS
UfKkvBoJetqV8i0RbsWMiMMjUnd2ddnn0mcqlmaCtkzxLS5IzKMxnMSZqV5WQ7UGVIOmMiryi4Yb
ADmIsoEJZdBryZWI1zop6s+gHIzUj/aU5YAlfY1P0v31XVs+zG9JdGGu1AT/IoqQFK0NwH9jEsN/
G/pNDC4snN5LGKwiZLW6NUPsQoFVQXXu/xb4NY44O6wpWvMBTtZj1FFAjx3qdJK5qZmZ/qVIZ6JN
RquGAX5WjYqtol4aeQ415HMIItPxUN2wcmFfrw1a6+YSqMugS1weY3ymP2s5+lU5j6iDPdiXDOMg
4Wbc9QZp19mxkE3lSQzWSbDyCsy1gJwlJE3vAp6tMkXJ4iVQi3Z7Hvm0CNo6mkOx1v0VtwEJZKse
Et1qCtdgPqWWYmPYRImXZAEdVQptFKWOj9MCjvRipZ/7ljPVdQG+FdssPto9O+xb0uq5OMokjpnc
XTi5m2zw9HLbnzNAgmn241QX0e3PE5KmzCTHkgbMZVI5nsFT+gqd6h1405FHPAINLAe/i7pOAd6x
i63cQuznKixInsXAcy6WeiJnRZOG4wixObCsgQdxBIQCTBGRO0T3sjVFRrzboaGx3ObbixXtcxtV
TkZ6adI9WjenpAt6wFQN9OGUbuZK46V6xU/tBW+Jpdmj+ZqsWPMWizmsmRQ6V5dFeMT5pdThKpfk
7cgRlFBMUPXVpD7Fu2irlawRi8UAcC6SiiPyWkwAEYWFDbb8MZ4t58Vqd7Ll37Qr2Y3/BDbDWi3F
Y3N51D3puYxHJyfk/S9pV7Ycqa5sv4gIgZAErwxVdhnbbfe4+4Vo9wCIQczT19+Fb8TZVRS3iD63
I3Y/bEc7kZRK5bBy5WOJ+UpJ6f6en1IM+kZBZonPfu2lP7dicQYmJ13HxSQYzH3pO7RaWuZTD5fM
7MPMiwUi1DFpM1ebQd94e23bOvKvqFV4PEwhMfTOQsr7SL81zKmEJ9CkpYHM1zjM5o60zeeGgeLQ
FCCPtgChuVxZ1PIkjE2szINr27yqU+jheXnlD3IXH7i9if+KWtn+rp80fZBwiyZM2xzvp8oJPaAL
UEIrfK/5qN0DNLCnKFuB7fnyVjeOVPOYAOC8BLbE7Z4i/2fnzYBOFLvle3PRgevL/Z/lrYOguhoa
qlGIynLoRevqZuxl3NWBw5pPaeeVReZnv8b8UanE7Tqv9Yf5m7RmZwAHWXGi5qM9eEOIDOEpae5Z
FEGV3bo7hJ1rf+/sT5l6CLnfZz/b+FtTPtrxrxkEJsXdlB5icIxFvkLkVYcsGMxn0jzJ8S7MdsaZ
bsaWQFoKXdjMpGAJutQWJI4tKwML86dvD98JdxUQnb77Ynt/SrTPebsgpXevY72n5/JWxxcSqpqe
hiO4uSegIG1wj3xBac+7f71/Fe4H/+s/YnJc5mZ3p/YIfhKMTo6e0Yvw6/adfHe6rr4D2A/A7AzK
hLn6DpVi3G1hDdOnb9+Qs5hBoApev/kOUIURbSNO4Pg/JNAE/fFj6ZbHP5gsjlrkw8vtr1hZBqCG
DQYCG/gFaOiAi7AyembcxE2t6jbIsgOr7r5P6TG8a6g7mH6yB8RfKfO7LJCrMkJBfSrgiVweNFMz
OPLDtgtSojmZbrtgY0fHhRlN7u1FmZe3ZhEEcgZBECqBlAXZ40tB4dgYXOpGF7Rd/yWypvxg2xrd
EfKecj87v/+VAn/TQG0WFnw9LqUzplJFXTMHNVNa73I6ZZGbFb35loVZiSANDPr0aQRKLXuQUnav
No0t+5j2PBOPKlQmwzh5irtq2ixGH6Y58l+0LVnph0wk3y0m9U8qJDpUdLRb0NI2nflEhwHXvtL0
6jWvC+hKWyr7ixpj+kdNqvrJWmN+zqSVfipSo37JMN/Dz6Iwly6MdfmxN8aeOh1VGXyiuRte5dTl
z0MuZ7SPCnCg+D0dqp9GodK3HL0An2QYZ4XDilK9hOlsZqh9M/5IS1LF/tTXMXWrOom/xalBYHr7
gaD0GQ/TwZib3j5C+TN2yHuVJp9MVQCUSDN7eqxNeIiHODG004jo+o2HkrROrFpKHvUqyV76HI/g
U5Fo6K2cyRS1fowRY8TJ8kH7FJEk/TaLXn0fRCPuJammb5QYKRLLsiuUS4va+lEA5A+ISa563dNC
lSV+1nfdx6gyenIYLSp1L2d6Jd22LVTiZHHb5E6FaUyfm5mOYKjC4JDQwXwE+0ecKJbedeMkgaLs
Zu2lJ7IClhNzN5VnN7He+mjvgxmZezb8kxSRmu877B13WD/Q9n4aAYPeUT5z5fEuyif4Qp2NvB8q
NO9P8FlolRgyRoplHAK4FwUGVE29ahxToRPoQGZ7yLxQCvLa1Qp0CXlmJx9b1YoEG4IJxUvsjqPQ
gfBtXDrp+Y+wzBDDiFQagVFJbDrTi1piV5jJPaPkVu9nxGKpW/IkB0IuFe2jlQoED8kEz8INqegr
1yQGeUQ5J/frcq5+dqAdQeewPre/tTIqUq/orQTdyIOwqa+nRvwwlHb4EfSpyMXrXZZ3B9H09Xhs
7boDDVmWoVwquCHQvz8Q4mkTizK/H+dJRQ6IWObS6SoqEreoa2vaocrZsFVoCzKWCpgOQ8JXJkRO
fRkXfBqCgZduOxw5jQ999VvLij1naflNKzNiEQM4DwSvMCTWylmytKIfOxKNgSUj/XXW+OjYdsMP
kyyJX+RV6STd2KIrtUBVQmiwFF0otIMS8HUIsyN/MCvZOn9tQS3dYuCRFExwm6/eppGOKW/NfAzo
VE0uFVrmZpz/uS3kWoepuQQuNlv6LAhbzuBMh8eua1SXmHPABTtYvXJj0Z66hoOGYvpth/HOndkS
xwhBOgL1CGGsU6DzzHtTzREJFChWn7vQlAdRQnnzeuo/KMxIc2kykh1n8VqP8AQtWTSLm3jk148E
upzE0IzaHCSltH3Wdfkd3tvutPCreQq5t52DW/nDsAuLPByZiUSIqa+xU30zKhxqTIJYJujYj0w4
db3WewwTNndGkKwC/f8VpVuEwESDN30NEELqitq1IUlAWDjdM178MFprOI6JjccmnOenguutm+la
dbitN+s077tk27KA0YLHyPjaKyZakUTKoEi8jEDsVsCRWuC57+yXTip3MqVnjJ/6Fky89D5Rzegk
sx07ZSh3fKc1v/XyHQyMb4yZBBl8e61RNqGN3beFHpjIvri9gnvliIH3jhwLpLp1XfhdWXMXphJY
D/SDubbswbyWdCn+yRihfaP/XSXCdDu9LR7yjmiPhMzz53ZohoMR5+DNNuzsvqhH+66o4vJjMVVg
Zyim8FDksnqyItV+vL25174T1oTHBYe35Iv4yhsnZWKUjdGRgI7TU2lUX9uSmn+vpGi7Zza2zcCF
fG9nPbv4aBmrO3g0YzBHbftoGGPoQZ+TN2F09t3t5VzfBxN5L2bqGOsLVpz3vMaZqJz2iYppaQQq
rUzHZu2E+Z0zKFkwr2nnPmyJAlbPxuQ5FHr5Ow7+TBQpuJIjvIfAZj4f3CY8Dns11WtvHVuG957a
YPFCw9/KLCOGiLGtNg1qklQPRttMPukZfy1yin7TuOEO73jrspFHrj1P/V7Gax3ZQ+OXD2AM3jto
Dq11nb22s5rRkNJAHw8sHSYntKU3pG+aaXo2xmtZ5dGcG6ckw6GPlFtM97ePc/sDbGYBxwU0Fzoe
L98MK8fcspwvO2DmXjdGftqNbkaqkzDnLzr5XOnVPeYig1LLeiYDRh+AbOX2J2wcM1wvsDhDPvJt
bLlAZ8dcdZA/9TrMnsr7z7VuqpMUmWW6cRjq9c5N2ThwA96BDjG4LnTdijhQIVtptiTICa1RYxLz
7Fi9aR5E2gxfBjCg+A1Kz4dCyNyls72X+b5+voA9pRR+hIHyNufr0no8asitchL0jW4/sCnpfWh5
A5+WZ9+LQlM71uf6TYE85PF1HbP0wJq/OEtnmxvqGpkrm5EgKSS/E3pRnNCAkx2syOg/ZGmYP2kh
UhGWEtWOMV+X8hbVpss+GyZK2SCFW2kWko3WYPVYambEbqjsl0lOX5RWO7JDBVraL7GKPzWSubNZ
7Zzyxqoh2rI4QXVvcRcuV51EZjxaGlYNlNfiFLhh/4+SgclTpwS/UtIcb6vw/7HWfwUuOn62zTQJ
UZHqINCuBker/kmt9NDQ/NkqNceUzSmJk1NRVeDPEvqO7I3rg15lEKVinXAd1mSEc5rRmGuVEXAg
WT0jjXQ3zXtQ9vQs3RF1/ZRhMprJLegtg0K91xLPVjklCTCJVWEEhxmdp7e38N3HuHTbL375+g1L
0FsyIuI3glEpBOFOMXYnq+CPc5j9Iknz1E6Fp6XVfVklr8Mc+8bbMPRfpd34EdH8EOXFmMzOLP8Y
1eRHA98phW9cXED2BLyyxenEE3h5wtbERSnH1ggYBcKHKzepvsticNN6z0Rdu9XYiDNJK13q0OQb
FgMkidgvQYaJqZ4f4uzh8+393lvP6nYSlXBSscEI0rT3SP/Y8vYQsvvS3mvn2RRk64BkUB3u5dph
4GVlN2NYG0HR2E9D/V225cEamMP0nYr+liA8oDpeUhTn+Ps45TPtZHIcdTCaG0EmM6/gP1TJ7ygd
fFTdd3R16x4gtEQsxy2k+NbpMDsUomdmRAMm2+IuEvln+BH9jqO18TKjJI/1IOdPsJx3iNTZevRU
43qUpXpAmzByB6sb7ptMj2an5gbY7BM2+5yPzV1tifJ+KrvOn+CGPg6W3X5Gwb/f2d7rRS+dobDk
lGGqBaZmXF6ANtbMPq5TEjSNMTvgfWmORtWn3m21vLZmS5u0YSK6I4Z1RRWQpgKvJw4yyHt5P/Pw
sW27+4jveJbX7wMcWJhKdIAJZCXYcgXPtradci0l8awHqdH4ba4OVcmQxZsfJjL+CCvjhY47pvNa
OVEnxuhPi4C2H4io1aXOTXuwe1NHZFMU84teNr2XFiE/WbybA23g41+rKKIouG4MKGqAFtdYQQ0J
H0vNNdy61igeYsWboOex2rNV10oBRAtGESAphqrbVcAma6HMhIxmoHKTea2ZNsdBAXt7WymupSCj
DzcdOX0MUIJeXB5XptVpHzeQEps588CmMjqqy/ewR9eqByk2ZMBGIbOwLuvPIi/CsaVmYI1hFSB0
1N9w9+2Xqmmof3tB1yYeagxpSPFxBieQXi6oyfU5kZlkgVa28shQtsQjVpC7PDPocZI9RrZq3d7r
vbU+ICoxMAWeIMCNyy6fKf0YijAvVMuCpDb73Is7KTEkGhlmjP9oFMAVt9e4dWhIm9iw+TCSCG4u
xali6oCRqFgw5xVzLRAQH7qm1Q63pWwtCulNG6Eo8gV0HSPaZdrPFUCcgQAkVM3Pdhrd6dLwbkvZ
Oi9E7xbI7QxhGGQpYJ5tXW6WLTPAlh4kVtK4fW9m9zyjw50VqvjOblEMAGVLtKMkG0vDwNvFd0dF
aYH9XApVJh97uzNZkPKy96w4Hh8QIZbgtbTbHVEb/quALFtHAIbwhK8Pi04src3QZkFlieyIJm7t
IStSfsf1ugs6UUf3RRZ3d5htTl0THacP+Tjpez2fGy8eQFsEJEYmkm46NPVyxcnYR6QPCx7YpEBU
MJ5aFEzN4h+eBbzQHQX4ccRRuQD/z0exGzRs7TfeczRnYOI48g7Lz88OuaxtEoUzYUGcisSRTTx6
ZjzFDnzvcme/N0Uh1katEL09iFEuRUWjJrSus3hg8dgiD4w24/BBTgkweLbWj3QHF3d9FS04rARD
EjnIF8R7+u9sZXmWYa5GQ3mgqTD8VGei+V2OIdl54q4XtUiBd8BQK4TPsjyBZ1KaGS0BTBAeGLVV
/zB6G/MhKMpdTpI23c6F3FwR/Dz0+gMJj6zupSwlNJZlWiYCu42H2kHecFCHQdnc/OunB4tCwxOK
uTqirDUUTq8sVjQ9TgqPdfElC0V+h/E75U7Jft3Aglh5ed1QF7CQlcAVXK2nkSj4KIA8AhbZ6ptd
5rZjyUZ7roe6P3UDQ6PuOOunYtQmX6LX9pCil+fY5Hn3WunZvSll5pI0zHwhq/BoYR7Cd9Km7VdZ
TuWziAcMAKvb9JdAaXHHzG+cOoYRmZaJoyAYnr2YzrNTF0ON0D9pwkDkUeiqCOlU4Fk/smzaOfIN
G4XLCe3C2wX/HsiGS0mdGFGBZUYYtHi+dEcncfyN463OfORNkp+V4tUnM+6q3qO8j4uDlQ7qS58y
fW/JayDVclpwUOEOQyNQEl8Xc1SGDisiYysILSm9UpLxU63FQO9aUXqopAjvel0LvTSHW1cPWu23
U/iU5Hb9PMRD+pil1hezlvQhg+HfCVM3jgPuC/wxzikU1lptEtG73m67yAoAGp4+8QhlSZVH5cuM
ZMvO1bh+FBHNWXjhoblIx4uVtW67JctVlOnjAEZunv+kbeTUwAar0nbC8q+NC2bOIOnA0Y9EDPx9
efhg3Gg6pgRwOWjtxFgvfXa4+H77lb/eu6XkgOwgsuiwU+tkMJaC6lpqpI9zgcpsPuq/TL2fXR4h
Z3Vb0lU0QJGqQQbFxqIQUa2LWDS1CxpHCkRaeEyfszRZUq8xuKxDJk+4Ov2Ol3SV9VyAKAyNQ9hB
eEtiMadnlzQmIlcdquuPRU7MjxPSLF5vdgLTG4ffc4jJCYPZzp4eU/vVIGOxI/0q2lqQsktFFlM3
sL/vmKwz6V0VtrRue/XYp5H5KIt59ktjHI9N3P5OtTh5VjGp3dhO9Y+3t/lKQxfBcHQpvAm8Feva
He1yGs25rR7Hqrdnh9KoNAFeCCPdmQzUiw753Na/ZTlOf3sLIRgGCplmxHqo+6xuYaLJpi/0GLQY
cwGcCTxKH+qUOFaG4dG313htFhdZjOgMg5ZN1M5WsiQrpJHRvHxkFQjri7q0g3aEm6YrXf8wxyT+
Y/XSPIXtKDNHRInxQbfRQ7zzFVtnjMcdCRGBbCTaai81bLCiGFCGsnyc9Zp/NDXAVggbF/QCuOZH
o5sf5TAVB9C6dR9z1rHBQVfL9DKpNnNmzKE4tRoThza034xoLg6zPR1GXmtumLblj9vfenXNlw0T
qDig8IJE29p6l0nP7DKpy8c0lKafGdZTAS/7WBYWfbst6cpLgSTYYVQzCSWoua+T/YylOteYepxt
PfEq3mcOEgz5jh2+NibL7aIWMdHDsZQBL7c+sRp0i/CKogIatqlX9YWB7G/N85e2IXJwedGycads
dL2HFPk8Y6ELQ22TvnvyZ1casfiU4VbzoDLnaP5YVClmmxbAF1XP5ajk5N/eyGtxAPQC5gbXFYxr
9nrADOvogIbEzArSoQPQSqBqaz0SdA+CuZWA/fqv0RoL/Aw3auk/xCu2znWVZt1U2mSJIDJSmjgh
sWR/KLgdRzue+dbCUHhDKwTeT7h/q8sLlZnrtEisYATEz8XIxzhxABVLPw5hzJIdRblWRxP796+w
1SuADF7Mih6+QQd8j4OICgNiR2n9tbVH6AYQH1JCQN+ItWsOFtp4zntNBEnVG0c615jEAC3CyHQz
RsvCgHY5zloTQ3ApT3dARtcGH24oMl4oxMBZgEt9eRWaUE71wGI7mEHIU/bhA2YVAx3QYMK4fqy0
T7e1cmM/QWrD0SQAUDa5ylVG7aQGCQ8x6KpsQls9Ixl4TS2e2jvuwpWWmOYS46ClESDMJWV0uSzT
qnTEIKUKCMfgIYH32uh0zbeNvbrZnqDF1Jxda15ZNCyYUgH4fD2j+KOGF1EmO2/F1bZhNYgQCdgt
TJQF3jsrz4SE4dTESTgqwIZaeQCl/KeCdPlOhndTyDvcColzcB4sPz8TUsdapoWWUEHXJwAysqhL
nkhUFHtsKJtybOC5YJcQw11ZJjtDysi2VDBGSXg/5Hbioq7c7NzctV7jVYdOw40BqIugkLtyteM2
t+oOodEDn9xSTwFMl04o/VpMxzH6S9MOWYDpCeAhkIjBxVzt3MAnwUoWsoeMYJDtiFklom292zfn
vcx+Xux7F8KXgp+NBAhgJJfHM6GtFJkKmz8QyTVgWGP5ZTZF8aVHSHSqJjv61iJWPc3A6B0jOmPI
EW3Mr6Tj0Qsfa7TjaFbh1GbUnIoyq90xN38qZdPG4dKM+I7DsPZtlo9FvyaCc2BD8fysfBvEdyE6
AAr+EH0RpY8hRLrfP/b/3N6Sd9u02hIkueGWCFQH4EettqSk81RbeWY9wJHN3T63o0NWVWjzo6Y6
oiI4esVUV347VpYnrSR94k0zHrWWFxFSgl14UoZV+aFQ8ZNomvBRaIn61BLVvtr9iAk8OPH7eY5D
6dVNRLy21W3w1U8da3xTAN/txDoQvTuWa+2bYOswAx10JwKYT+RNVwYF4Op8HmduPZjZhMDwqBvN
vdZ9T5HfuL19e4LWZ0Qm4DoaYT308wOgDS4dqJMnz2n/5b+Qg2cUGUJktVHUvFTc2SjaNkE37YNg
oLGcOeY/Jd9Ls/JHzBS6LWrj0i9zVv8jamX1J94pkseW9dDa3Ycw519EdWinx5YRxzCGHXu5J2x1
UJpIu85QWFeKZUXeo1a/3rV7xApbhwQuERSD4e7g3Vx5O0bWJbQH6vsh62fwU9K8QBt7bd1ZU/dk
iknfOau1bV6UD/APkPjjqOBdrcSRnsahriBuqG10HvOi82ojKXY0b02XjQhCpwtwHFwRi6Kv8Usp
cl7SFlUcDEZSYuIzi8LS7+O2/9pEvUAPkxiMH83QLLZ0yuLRHZup61wyGu3kpsruPnUWKUAGFA1o
J0JenUZgFVGpSR0aTfNbz/PshRdEp36RmmBr5yyi+k9S1hQI/Qk8HZaHog/C2cSIqr2q2JXx42Bs
x+O2mKQFGbq6WDkF6ziTTHsAhL/63AvwtxLd1cC70exs5FUki42Eh4ve+KX/QyBdcXm3ygYUK5bV
RYFVO+2hegL7xttUe6f8eY8KcE1PtJyZQOES1DZALwONviRMztwDfeqSEA3tUWAvM+166wWI/juz
RkcrKTAwTf/eV2AAxHw8s8m/zvhfEtfd7Hp/0vawm1c37/JTxGrVOdI1ukqGKGi1Uw72LnCTHjPj
KAbLEVpx/Eub8i4MpGIMIHE0yK+EDa2aWNxOUZBkYKvU/H7608doWsse+vHbbVFrX/J9i5fCFSiZ
6NLUc7nFWptSwNHnKNBl5RnhaUSfwxQ/3xZyZVE43AeUM4VA/Lu4lJdCbKZ6gyiRBKDxe+zCL6Ge
HocYQ+O6ncjiCp6E5bxPJkf8BNgHXIFLSb1th2GcjwCR6doDE2rwKeKMtqLq41DR6ZiOavQznUUH
HunphzG2msMUW6CyjK3+iH4c44UMgK0rHa51Bc/lQwi3/rkr6KvqbfEKgPIQ7d2oje2xUf1HOXtx
tOEIX360GaJ3JBkSGYAsSjfv9SgY2T3qvfkH+6SnHvvR/ApD7xC+FL/xzbePZvndF/4MaNXeGXxg
f3E462wqLzBGQEdhIugwqCN0GxXML0p3bHkcB2dvbMZV6RDLO5Omk5ViTwkg7BWFtEr+iqPqPikn
z5jNI8zMQdjoRJoe+tTyiq+wpZmYd9a6KR7FYXQCoBqISvFKfIX2n3oiTAZ63jtmpQBKC1G+ZL2D
ViWnIiOeBfaBsX+i+mvXmF4sgdC7vd8bdsQ+/4TVVVB6mrKUcez39COSX8QEvjXN61vi0j2k1cab
gJBqAU6jzreE+ZdqFY/CLBFnyyCc7obqzxjOTtR/z9HlaESfWbrXK3+txejCx84uFQB4Du+tW2fG
eigomFCMLg70JOgt7tZW4hXAhLP87fYWbrxAkGQg/AG0C1D9dVhihUlkSHjQQX9gICyqHjOncmPu
lJg+dFvUtXVE1gywBeTiAQJB/eRyCwetJJYyaYyMlrF0XDi59jnfE7ImKcIzBykCbioOCUm6dUlW
6s2MCmKUBIM/Yl4rd1+56UeYmwPuhJ2XZeuQzkUt6nl2SDIr2q7PIKpSvzXNjV4K+6GtdyKxq0aV
ZUEAFKO/14DPRdc1Jy6nJlFFkwTGsXql3wiIkx2nFocX8M+MwEnuDZTZOqZzeatjSquJGbKDPKU3
oLLxshilp2kvvXltKi9XtbpPKZsaqTWQksw+5koD46T79Yv929zJNm64PcDXAwIJiwx+fDSoXh6S
JiIqQs4S9KJ8FTT/QCJ1VCJ+ter0UM62mxSNW5vf7AhMPVYL3o9J+wOmdEfr7m6r/4bBRASFwBCh
NWAJWP7ll1Rwo0uR5zIQz/oz/2L94t5PBd7uGmNqI/e2sC3VPJe1CqTmcSrtBW4VNMWpNNDQJN7q
qnOGcW9G1Za24D7DQ0DAgWB3sZtndyBLqrjKrEEGXAMLK0hoOgaOTbnj81yVn5dLgFYJJPwF/iDy
uBSzwAGiopllgILzi/zAT8CE5q/5K7jSg8oNPZUWznTX7VisrV0EWFKgnQBpf6Q8L6XGptLi2TRl
EJHO0eCroN3ZQY6mN3dcrU2rteD9wJQK2BhdO6kCcbwONU2Cb+zAQZn+MHxAt6Tf3CMA2rFam3p4
Lmv1apYzyNEzDbIG1wbB7vfG+QovAZPS9lmVlg26dIhQpDlb1sohbmpitMgOJ0HjM39vOMPmLwdw
ChVlIHDwel2eDtF7I45C9Dg0sv2gdJBMLBlr7+8vEjC5/xGyWgGiQ53PYw13kkUOL9vnkoK+CQO3
a2tHBzaXgyy+sBGmIfO2/PzsJhlmNdp22slAihwDtTT5TLRhr8qz+dwDfAWngqNyBtTxpZSxUmVd
Z7ivk9GPxzrW8UzaM4bxAiCM8oT1c9IoQc2UZX5bjLYfDrtkUtdeG3xkQPxAFYGrjBjm8hMQzo9g
gCawgwmLPc22Hmq0ofsxoX+mpmTeaCK2uH2KW1YKFBmoGKMmD89jZQ7D2azHMF0usrSPSNbMdwh+
U1fKpN9xSTdMBrwbwByA50Mv9roMzkvSVUMRpYHO/ijsH1wCmtbu0kj710u6ELQ6yCjuutKUmgyY
sUzZJqdwYAEIMfzbYjbe6SXWRPsLKJyXFsjLw4rQpd/nSZoGyWBXfhkW0eBMs/3GJWa5oxgZgyAv
xNBKkJBE6PIfdiFQG0d38QGro5u1pEZwo9Kg0ck3QyPHjrDnbNLuQsIHZ7TMJ8np1yqq7qauiRyU
OIGflBiTnssu9sYsJ04CZLJ3e1u2vgo5NpgdlLnRu7v6qkIBiwd2hzSIa+aIUfrZ/CpKtpOh3FIm
lNtQdUZaD0miVSxbSRp3wLAta28eq+pHTJ91I7mzkaj5++VQpEhw0MBmotfn8pQT5KESYmdYDq19
3UR7sHhrqr8u6XC0x51JWRvsjoohbPI06HwODERcfNab3wo91p9vr2bRydWrs7QbLLBaNG+gD+9y
NQPtbTnUcxZoBtiJ675UCEkH/7aQLQ04F7JazMTa0owUyYI4c6kPGsj/4n4LpOuQCkMPONyfy0Xk
UU2bhpV4DppvRvZFGne1/HN7CVvqhUoUYkywiINGYRW/6FUeglCigojoKQ9fx/S+Cz2e39+WsnUa
AMHisQGowGD2aqOqLmT1yGARqZrL32hew4wwhj7nHcO7FScBGPuvnNVLXTel0gY9ToPyWwZvUIud
EMNMwz50SNS6dUWOYZ6dsrJy5inIRPxU6ObOfd16XS++YXVoqsm6UhB8A5JgxS9Urfhv65/yoba8
WPnxy+2N3XhH0byM/DuQG8AerF1vRIVJwwaZBkoLpiR/HrPW5c3dkMZ+XO61Zm2oOxKoSBWgHIhH
dI3M7+rEjITU0yAfZ6flf6KmcDLBdi7VhkaihQfoWdT8kUFbk771WhUPYT3hDK03krUoyxzAQ4ND
3MOzbi4HyWB0hwGxxteEhzKyuqoZDTzTXe0YKnLn+TQVe5jHDdVfiqhL99PS3UhXFwwE/UkjhYBZ
tTi0ESztTf1f7BiOHjVrYHcwnmSl9dnQyKhteBpU9c9kfukxM2OaMais/nhb2bZOBo15aJuGqsFx
Wz1FXGImI9LrWAr8YDrE4AmKXJodQdW1c5G3jgaGYsFuIuADPcal4UOhpx4B580CliunM7/aYOoR
8u8ju8VULDjehehkjXFP+6oP876BEJ44keXb0bMeP1bgaLy9bRvuE0pJC5JrKSYBYbtaDLpKxiaH
nCYNnSRJ/bpO7lNeeS2a01R0Am/dCY0QO+7uVogHeehsgVrgRb/qHss70NkPOh6nwHhBx0DnkGPx
bIFdxet+9SkgeTvrvE6PLviJfwWu1KMkEg1W6SLwk+FnnvZ54U7c41bfErKg04CGQ5CEtsLLzUzZ
TPK8n7Jg1j9gkKZwjRJ4v8Mvs/x6+9S27DjDq4j8IXD+yPeubpWUlgJ0kWZoVnFy3ype00OWOuLL
/DtK3WmvZrF1t86lrTS+IGWlIW8KZewjoMrfzKhzetK4+8nR5TetPKOLdS0G6yzGnFWkx0wzsYPd
wyyyu/E7nsZi8FtQJqZunz4k8tCUXled0sPtLd14rC4kL7f+THLJKc1H20BX02MZB6Pf/Go6x3r7
/wlZ3bY+muckEji2sTl+lz/Sf2blhq+3ZWyZJzRCI3SG87/MS7hcSE/quLOnLA+aVv5SaL5pZnQz
8cb7/4lZPR1aQ8Z40vI8KBt2VxTx/ZxN34Up99ymreUsE3IWsDqijLUhBNQtpMWc5sGALminQ3vN
IR2ipdDA9rJpW68h3g+AnBZeRbjmlzsH1AgAUHqRBzaVoB8N0ajLxV5JaOMuAXKPiAw4UiSG1h7E
GGEc8zDDRiC37MYMRAKN4aI0Ckycc/uEtjLL6ASG0dNRvEeRZnVthVVZWWeNWSC7U9fEDmufjOxr
pY4dmN/5T9KfpuQtj36g9FzpzJ3aPfdic60LiQ+SOQuPzsqzlmGt6DhA3RVmvSNoK5PDECZutOcs
vev0ymxwHBmmkxAA19AzeXlycQNuR/yXB+BePJiYTv6Wn0bnt0ORty585qYor/w3m3smcqUscxpN
qTkkOaoe/YGcBp/4iRO3zgf9VN2PmPDGdiRuXASsEd3jNoIhYD4W7T0zULqumN0TmMYwy48KfGCo
Tmnxh9vL2rCC4GcxF/K45bzWzEMdL9H30YZZkFITrbvHOdPdmr604Ret2UmZbzyWcGvB3AEOZVQ/
1rjgtgI+h6W4bZiMaDl9HklQAsr8mE/meF92iCdz9GA+JujA/C92Er1YYFZDWhYJhdUzjWSNYeT4
Ewgz6PvfXSD7vweQoN0MeHXU+KGXIE67PCzah6qMozgOuvatBAyfMLRCdqccras2CtG3D21DM5CR
BXAE+LelvWx1z8Fh1nBtnpJgjku3qE5NZDr1tBPMbdxleIdwoQHgRTi+zsuC5DM3UmaiHoaJU3Pn
EfaH26hp/D16ZOnz+lfOstgzNU9EDMfQRDlMsFceCq/Tfkj1ClD3jnXc0HTYeCT/F9MIHVw5hJbO
xhq0tUkAylPfQsDgJUxHaV6H85mn3+e+1HeOaXMH/yMRmOH/Ie1KexvHle0vEiDJkmx9JbV5jxPH
cfJFSDodydr37de/o7z7btuMxnwz040BBmjAR0VWFYvFqlO3kimlNMvQCnDZZPOIKrj+y8EjRqsQ
TYw4sk0qxBUS6w6jLEikxMWTYumilKoVIaD23tVzziWFh8P4QL3Ou5Ey8LKJc7zgzQJDjXGN5BGD
jLbCOHcEMkjPKCgdRIKOsSX0r7khhg+iiKJQO1uXQqeZtbxr6jQIKhPRrIOqRHZzwrZUxTZANguv
sIPmfc3D/vO+lU74O4jxB4HZlMbzwjqSgBCKpRkp72DwpYU4dwRpC94CA1c7eh9wSiTchPEq/33F
ZwkSaj1AC7AGQDz17hMwI4h9cboP8VMBMLRQl1DINJZoYPFuVRqcP24nxfDhQragqR+SqvroeG8j
PxduBAE13MgGjNp0BqQp5+FQI0++STPXinR1F8yeL5qy9rtu78cV6Frmzn2xfloqSvtxQOAtF84I
PvVWrMIVFB013PEGTdqkwUHUPXiLYxP8bYdwC8OYj1LrUSXUabxBBwH4lef1bsh2Gq9KjicMczpc
MrfyiyTDOauZUaReyKVEhjHOI1Lov++v20+fCoHGhyW83s3xTMwIJOtCtAjENkZF0N69ZKcK3DZZ
V0Is1ND6mnEfbUovQDWABDoCaTyAMnrhirWAhwJE0n6Al/0LkmNCd8qViuZF9YV+J35S5oe6j9aL
JzNEs2OTIsueJ3jzqhOHrN4oUVAYJUo0DTB1pc6s7nhcQRNQiB3A3IC6BQTw7DVhjtqqtPelZhNe
XGUbd9G5CzyMsZirtX1/GX+4CRzpKIsYKT7GViY201i4mizkedNs8KRqCPPM8KPlfYQfOaZbBLY2
InYjrSwyyAJrFUhdi7UJxMIakrByULwXUEEsZEtRS93owk56vg//M9k04uOIx7spCl9VltnDX6RS
giC02TS/FPmg0KU0JyBPQY0nmDNpQUuOvD8U8xsPCRPcufC4w/Y5LeJUC/MF5O1Kmv72UQ0FHnpM
zxA4x/wPc2NwRh26CpWaHPNH+kgGTmd5Kqa3yEfPKGY7mfsoP6mN8z8SMaY2q5VAdnVIBI3PTyCW
XV5+62ZFCvNCn79EI7Q4e8YTbfz3K9E87+LnDQooNtvh1wPG06z+dv3RuHZg/0bmE6/GOMJuARCx
e2WbY+2GXxgqMtBUNsz7avfD7zIIjDNMM2Qc41ELSm0dgdbUxUiaYA6G5F/3cX5e8xkgxsGje7uW
c3UG87o8BqVxKR4UBYMkN25DsohgNsRLN7ND9ZNH88QFHj3L1SZlau4NkQdgdS/rGcbEtJaf05fW
momOunot3jPCWdNJPbzatfHfrxCHKg8lX8KuVeIpnG0V7xTNOLQvPAhG1VP3IvaXQMFqzh6a7qNd
YGjeG2fHxkj/JqJldozRbtQtDnE8Kl/oxwZov3SfKuesJKGBxrDEdmWOo5hy8WBEREM64mfcSRmZ
wJIezMC92mzES0dEF4fxLONATC3bNQQjUumjnTrwLu1G7ki71NYXzmHPE2H0uVc7j2EMCTAgQhW8
ydU+aB45e8IDYO6D/kwSylzx242L7EO2RONA7u9m7+2xweB6cf182Qc0OtwH5SwaS/EeVR5KZ+de
u4mS3EilHGOB0Gquceq2JlHAtwGiwzHbshj//Wrpsgu4B6IEW+N2VCYoBCg4F42p8w4kU/8FYNQL
JDptVFZhu0k+UbtBA/VYxnbTmMXFVnhPEZNOB1c0zAVZ4LEP5DC30vgJJgGDSajd9NKbONKQW8hQ
EZ98RXRBlTdsEke6qejlv4BjjzQD2IRdVcxHQJrNqHih848KLC0tRssgQ8ZR8+ml/I90APtxLNVh
uwjSFonM/ksnpPt6//vaACIk3HHRj4HwmI3RF/W8RTMbdC4rDklwjPxtHxzvq/WEEDcQzIGUplk2
D0F2upGl1zT6hLnm6b5E//+DlHLMduKQvYEarfpKt+U6Q9cxRrxs4qhEouN9tnjtMEFE4t1Bp3Hw
2Iun2O8ZF7c4o3NrmxlsCCqgtwuaLJDIw2QYRedpwETkA4n+IDGObmTAkPo5jKlKAxpiXo+SCGY4
o4LbEY2zehM+D6TRC6RU0ECto5bnVipP7OV+kUUtatxrkigYqIbs131dmFw4zO75vkaDz5BxPqo0
G6owg0K34irOPQuUiUTRHKWLnftAU+uGhDVelNEFg3d5RhMWeae2SlRjFDMeJy/dMspeFsnrmF+T
6r8f3yM9juf5cX7EWAdyu2xRGrSXyyztUCffHEuBJJKZ5RT1JuHfLk0Ckd41EiOUHKReKyplt8HE
AzBRzQKf1kXCu0j/fE0eYVBqgP/wcojA+FYg0D15c/XSdJtqRrONaLqpLQpOp5EhsvNlyuvOnfIP
13CM2rWLeJ4KHbbKn4Vr7VOQPePSv8ieKUk2qow5DRYTx9+NcMxu9chL6l0I4dQmMOJUJLF7aHjc
h99FH1chHSgIRnoAqN/ISzDWbdwuIRivwiJqJBmjQ43ttllifujyuCS5QTLyulMpdQTjYNxXeXbf
foAyogkzKdPlFKD+sjKMy6r4Wjnrz/sgjAH/wGBUsAOrS4ASQPlovL1wTJa9mP/4bcY5SBjWBX5E
/La17ZZ7bxmQFXVckwPDEjn+gBlFvDokGkF2S7CwycfTViUp2Xdkaf962BC6c54cg7Ne3wVN9zSB
iYQrDAQDAzPQ1sZZst627eN++fjLNgV7V9HOdihPDViWih/yjfZ2JV+/CJFvGJfR2EpWsRyMN58u
l0uSOSbB9GZzRp8D8vSlLzmisk0hP4CZWGxQxD4UixG4MZqXAUreOlzpRufz1+uJx7Rb6Vzt/6Rb
R5uYGNaRdM4yMB4ffr30FqXC66dxX+OndxDsdJjWifIJ8LPeIi7Krh4KTZCP58rYWiXZP/rGo/2L
mBnBFDiyOhgn3l16WkevMBlTrvs2cd3AlY/JUhzsXb95XZCdmRrlfkVb8vQkkifndF/O7xzij5W9
wmRM+xK1YLiqgWn4y23WUAxp/JRW6SeUxfGMw4FHPDLtr64AGXt32xqLPujysaV4opQNw3HpJ29O
NuPv/1cpr0AYaw+8WYviPYAoVHxwH//tojHmDUbYJAABp3zMDGhjOJjNsfvog40T2c4zLZ4PEeVB
MuflD4kY+561sXCpcLXH+N80AiP++RelyXa+PDgrWmTWgauNTCz1A5Cx61CvC1++eLOjoX06XyeJ
Ez+xzXLs77P0CnOw6igixrMc11sBU+NT/LVfZWPlE8fgqcN3KeEdLf/xmBN6otoMsGa0/dNtTLb7
/f64fNSWvx8eCDXf3wG7aonxyQt9eTbNNsaC2g1zjSUgr8+dsfWptVw+kM2CvHqU0k+OlrBkCD8W
lfEgUlmXHZoQZ0d/szbe3kqKNA950I52hUG/zuHT++Au7aRr/mNqbElKUczStEGtwHG9xiz6ffMU
GaXtG3JApK+etGsnfOqJh7Zm7qHAMfI540mKRYoZq/Dcx8o6bbf+wzZ0LMsjy0fFsDdze0Mx0Nwo
qPN5uO8zOZbB1sd4YailIEqSjx9HlOWSipN85G4i412US1VEyXj0bI3OsDDS59F+IKZprp6+uJHK
dPh1tX2MX5kv4ouXtNCY9Vt50Gn6gOHLDidG+AsjQJSIxxewgnz7gqvgBDMVpGAmhTNI9GZFBphX
yfIBZ+kqwLiig3M48AiN2AzRfwzhDyJzAEgg9ZH6EXEdLd+apZJQBF7NtifOgceC8Behwh8sZr+K
S+11ElhVjjE5GW+ScbQe4Vl+2QS9sc9Ph8MnZzm/K/J/erM/gMyeuYqUeLkWwDUbH/XjHk3GteGB
ECHvyECWRF5ipHZnvl/OK+cJdXZfPokO49XDGR5CgjOKUwEyfTT9+RzmpNDbTJHCEvIbodO3JF7G
T0Z0vm9zf6Gn/wVh06RVnqAUvoLMaehkL2phEed55Zxq8u+E+VblK1VdyPW8GlIIo36ER+rSmqic
0JLtAWJ1k+2GyJTCi73Ynx1Pxl4LzNZYrYyWOE1LOIoyHZuDEf0/dsd2KSDj6w9ZgkWbEcx1IufW
xB1Lag2Dc+5wd0e5jZabJKkCPwPQWnjyn9zadDFK/ulwEcmaA/UXR/kfmRivn3WRHF6CUfm3Z4wJ
Jj2FWCl5E823+Dlae8dDhmCZ0mj3Sp8Cnm8eBbljejLjV9p6EbtieRlN72y9Wcvjty+zCTFxbX3G
eYe/PH2ZPuf+SMz4l2bulcN8xKzpSVuBpGa3QrgiPKw/HW64wrxK/dBNxrWkfZ0HYQbdXK97urUE
YllLuyG2iQvkChfl+1bN8RwsDVKbtzlY54BmjDxIh+rkfPEk4qnmjLk6IvVZy544SqSSdrVtzZIe
MzzGItfJ8x1cLCaHpqbigBFZo2VvLdDhBBT+1xKOvDsU7zydMZfTvkJJl/a9S+eeavb27YMcycPL
62trvOMCztklrlhMVKn3Sexr4aj0EkK8Be6G9GJE1ODEVd9c5HeMiy3yq3U/SsTvg+S8zZZvHwLB
HR8BHZmbNlmQ94A8Y7ox7QlCBo7bn4zpVHAOoJobxV5sOledwR+Dz3OGC0JpDgdjzfn98Qz8IdrV
749+5epY0WbdLC77CIG5jhuISpKKiJ/9krdTk+Z7BcM4RwU+2FVHMU4IhufbnTleru/b7PTF7QqD
cYEYbe+WoQ5RYpABwklsrQtp1qB+Co/B1rczo3v4l4iMA+xCz/WSOBk3R7Yr4wxCkJB0FDcah3e8
TAeOV9IxDvBSV/Mg1OPZsbAKY9ypblNExvOTc/jiZVW/n9zvKQUTOC0wULJVFKxkDRzD8g1tY8J8
DzyhOMr3nZK5Uj4MgFAGRYNMAfiyjk9fLfE+OFvEUTy2lEbNknmbxYA4bRUKOkoS9Ri9ZXG9+Wgn
d5bs21VdixLmeBr1gNPb67Nmv8UroSPJznFy3qJNB09/NOE7jLuC0hdFnLoqdme7DUSSmYgqwI+H
I5eb9+MtHuMcIlfI43oBpNw8G3vL6shjsv4VERMRLl2fUuf+Zk0fH1eSMV5iKN1BajIsIqh4yRnp
zeXj45w+oG9l8+qMT+jcbRsPpHvbxviMMB86NJQA8XLSBLujpuMc9GP8EpJ/djZeCcc4izTyvKCc
YTHDMeKdE0i3tB+V8RXGpCt4DM6pxVJm/2/IdAXIeIwc1UIYvwZA0dbe1tu9tazIsCt/UefrcPgH
K4muBDRRY/Q6eCMV9h7UuDqYCpQK4UwcOoM1J8rBz41GXlWxsXi5ryjfI2Bvt+0WjIlnMONKaaQw
h1Wvz0hfIbGztG39gDcT/OGckBOZ6FswJqjBfLU8LtIRDClOMmwKn/jGkpi7sh6fhHhwo8rdk40J
avJSKRqMQZwdywJ8XT2VVzlJR1L17eZC5aPa4Q5DOeczD5MxdE9J+jC4FLOjjjmqiZkqEmnFp1zn
wHCXkjFwP7nEUSdBNuOMm1EL/jiz7K1VYj45DipQeUv503/d7hxj3VIg6FJbQ6z1eStqJHkXNzC0
+7r48wy7xWDMOimai9cmNXxka1hn1Mo9iDWtKL2PMnH838IwxtwXXYpSbIjS0rVIQ+yRR2La75Wa
1hICDt7SjVp2TwuZEGC+CCpNKIFnzPbb4hgKZNgiH8b1UhzNY29B/YCOrkL+3qL4d/HMU7hxWe6I
wfJzZggxBi3H7oCl/AwlgAEjcvp1bgzFjP1H3ujqcbPvwTGuQkBhwZCNq7Y9Xd59q31IeE6dsy9s
O13jhaWEyc2IMw7ndXBUWkMTrOiUIbGw5mj2REB9o3PstUdQL/N4WADrtDUEsiXusqG4Yj21hJcy
n3h8u4ViHMPclytt4WLhBJ0EFakffODwskET+clbFMYf+HGqVOkCKKftuT699aZOhmwFkndtvDg+
mVQjrxEhO+F1vV0L++3aoPke78Z4+fm35+X3t15FcdolbeeXblT8i0Zq+3e4BDm76fDrMHgaw3iO
UIwW9dDjYG4p3gTbYDmn+pwmGjGowTE3ji+cMU6jRpFtWXkNcpRkbWQNWWz6X+ETzzVxjIylTh5A
Eo0xEaNaqmRrLGyQML7tj8S2A4ykICeO4x01745JK0yokRSuH4oi9unceaZKio2hEy+jgqkeGn/L
f/cYj9p7eIwLKeW0kP0Ua7g19n6+2uA1dU4N6UE3al4Cb+KB4MYe2AGZYi6XYjSuJA4V9w0hd0qs
/RLPOt7ystygNoh7WvLOMWUU/0rt57VbeTmqFREBnLf7LYm37ZJyQ1+eijDuxCvzhVsNQKlpi75m
gqRXFRMiPGNqG14/bC4gJ9Jgew3LvtejZgYtGfanxQEMc07NTQVNXPxut4sJNQo/rdy2LceA/mwM
yHh1hmtvQVh1X+V5i8c4jCGRvarVRy8Zg0o14fw6z9UrjJOIM78QmwZSxKdUI4vVJaPlYqlcSGrp
rzrvDONsDDtRLynLXleL7zVrDPGkW/JnLRPZKR3egzNPtdlCxWARYZLmDFDGFsGtZFjitrTyV5xk
vKQgO0EEV7sbTWAnz9d9ccFwJ0BpqBk4awWIaHWyxytXSZbeSnwqErOzc5jvF/c6xHMaLBF5nmjl
rM9wnoBNG5l42UQ9F8gljHg7N3W7bgjq+J9pTTMj2XKcMed8YQenyElYh/F4lEWVqQz0KNBoYagD
7zbE3UnGfUguQtK6AE4/Gppv4PoVWchZIsTiSDSRarvdSSYkQbNNH8+6bIaKndMWYwfqR3U3vCHZ
5uHpjZtwm3jiu4VjXAhYa3GbHS9gKIrYZh8LMgZza+4r9/jVdw4xlXEhqOONY1EFTEtP5/neMmSz
rU08Rg2m6WAa3X2HNZHpuJWKcSmFnPahNl6ZT6qE+H49oN/LbqnRSWZYOJQExHHmBm/QDc8fs0yZ
XqSAT0seF9NHN5tLqYgmqS/P4kXH0w4ZxNZot8U7AFtkGKZdULRhj+C4ppFIhINSUl5QNYYxP3fs
DwYT5jS6VPd+1Y7Oa929mEhxkC/eO8pfpG3+gDCxTb6Ii25wAXIeq0BLuowpio52qDhaJbbzD+8v
f+DGyPg61gjbmVj2iALW2/M23tLSoE9II3KWbnQG91aOiWg0LZlpQw6hTplI0L7G8xDjotz7fcYZ
NZW8CKUCvx+S03ZmSLsd7mAOt0Jr2mT/LBbjiPK06dwOfEhQgPJdt4b11sIfFJlWnzpNdvmFtBva
OzjNFhb9Cp45Jjx9Tv+BZxxTP49dpagBb+0tVECbtcHNLvM2inFKlyTXfEUdJTzjgEYh8v54RNGb
Z5sogkdZ6epLN744yjHtcDWwZIL+aQbmolHuKx0UQMNUVfMBVyJwPW/CXfQq/lb29TIxQ3TdPgUO
t35xYiUxAw5MIeOsEPCPMGJ2KgYBus0gHnu3HEzktr1XDzORAZ+JeOMbLvImXei9c9HR2pBiCNAO
MVLx9xq5xgAFbNfjXEIwkqqYP3ArNurEJFUQZPGYlYcgAudlYi7Sl/s6M3FTGktIMJhZ1NEzxs6m
mF/cXkzLXD524RHj7cmlVjgHyzezOWN7gBgJoNBzjWmdjBgLFR0Gcl7ICOtDco6WyNq/eQXdR3hj
9Hb7pbR+FKidOJsXjaDnjkBS2ao35WZnPjf2E0eZJgWeYwjqN7srxnffLmqYyhc1qTMUD/tIGcxy
Qy151FBT8YgKCiXMiACHBHhNGIwoBmWUV3mI7ip6HowAnWRz0oKSDcTl1mqFGvouMLSdy1npCdsE
45wCXi/QqYCZhTnBvYXsKXUhA1aZkbRxGrAT1NwIfXT4zHaC9QBTmtFnPPJ6MQdC1WHeTI6pn0dj
n781L+5GWK2+MLNNfTDuq+aU2d8gMYdCqLbekPlAKqz1nARH3QwlIzScNWgbaWHdR5u6DqBDBOTQ
2DYwjrD0smmUKwgQ4NlCEpJtnpiNTAYPiZEZqmQeG6qg06IcdsIWXVON/YwnLoOjmlOZfVSsiKA3
xhgOMIMwG9h7XVcoroCQeSXvPjqnApWLgwB9Ltrxkl6shBrDvnXuCz5RAALuXrQIgocDHW8/esMC
VayGXoyV46xYBrpTtxoVN2FJg8fM1jUMtqL1nGC4OQd2IljCWo/s9XN0DYLl+9YQxTaMhbkr6Uck
xs1mLS/zJQizXg48X/5dZ8QoLNgfICMGJYEElx0kGwuBlnT5DEBG31MjfxfH+oLiFJG9tvRQVCmQ
+L3B/822kk9fggveiWYrkaCcdDEn0gPvDJ2KtG8+iHEPgaQnVQRi+CPmle22kXVZlfTNcwQy30Wg
c9gFZuqTA68ycfzVe8vArLfb+q7qiViG6EL0x3ADQ3riqNJEjH0lGJqbb7dUqpVOjEDzdOwbA6M1
L9G6W4NIROVFcxNh1g0OE2cvajC4Sx5w1sGyNnudNq2l7xRSHqkZJQad5WQVpBzvOq7PX68fOC9v
hQsqJfZqkBQdgTmY4DNuRCN13zFf1KXqkWMc9zdLYyuWML1DVfJMG3VWXqHp2WhLElgxVTWyW82o
qZ1Tg5um5YEy/tZvIyEYYiyrUSwFs6O7hPKmPEwYow7q9nH81DgDBdxOt6uIeVtClLaufpwZM5LY
CcjcDZBQUu9Z2FfL5kW1y+cAN0+MtFC3YDrWEisMqYcHuuXwmL2B0qoiYXT0VNv9fX/Nf0oPekVR
RKgCN6GJbI5arDovTn3fPQ65oZWbah4vU0UnUoMy4Siy5rye3J/6BDz0ZYO+FRQ1ICO7XYkuEeUq
zUP3iHlqx6MPJnNy5h3W2rhlt0p7C8LcCDSUfOpZAZDTef/bstYLukauy5IMqSGxk9pby1hv0Yaw
X6Kn1XP8/cPramX6u/fdbjdbxQ+4jR8CVOetVheLrlZP9J2XvPkuZ7z3ieO+XAX33mXwNFfFJxqo
sP/40JE9b4wU5czbnBzt3QpFU8NqJdHBdFAq4FEuteyocj8+QMWE8XE0BGJtxjGCr1mVi8J18Ro4
WE1DVGdw2tesJ5GT7oVXXg3L5Jb8gWMvMzHo1cKh0N2jsshooJ3VnHNtmAg/selXCIx79PJZlbYN
EAorWV5K8pYT0cxXOdWpv/NeM9KdCio7983nuziaXUbMgsCIO1CoiVjM23285NmiS9JEGbtiU5IT
he4vxHokNuqONlCnZ1TM8JRnopsGMQRiURTBo7YTCaxbUK+M3KC8tMoRlwrJQEEpynNyw93v3luS
mrU5Ryz39H5f0u8nW0bSG1DGcrUEA66VCqCFAaspCdqSLr9dY2ltz+tP3fj8TB2jbZw8hdmsEkoP
WkzAnnT4+8fgrfCMcS8EqRGqHN+hIBFkpavIuBy8g/uwJP05MbUX5UPgnEsTPvJGcsZWZYwj6oO8
Vo7JhbxlM6ItC8/iRcET9ngDwtijF8jg3VMBYuj7N+334xCRzsYj2uH+Nv4MVm5Wj6218stk3hVy
oxwXtr9/fJithM/7ADzlZLtN+ks2d0UdCMNefKuQCJoZ6ChY2kQxNt2qPUeEPvMm0k10UEAsDdOS
ZQxdwHSz0f1cudOwj1MBRO1YPbSKo4fBM4/l9kgwG5R060d7Tm2q0idx3RPMZP868AYkTJR53+Iz
FikonezHajcaR4wCxPEVx8rpEcHLdhnSh5exx3r3/OSvfBNZc86eTiRHb9EZ00SEllyCENI358u7
toJldg4KLuHUzYeXTbrcgagBJKacjR5/9YdDuFpzxhBx18eWjGs+NqAa1l51jktNQB/c49w0UVSy
+uo/xhX3DIP7ijVpLVfYjEnOwAyNdAawUY7h4SnwFD0tyXAwzfjhXdkESEFT/Z/UQ9yuM2OjmLHV
zIc5drk0rcQ4wvnZCkowX+c8fZ64EwMJKTgFkRKy9myLrYYZoom3kLCjMJ8Pab20I7IBEYGJ94iL
0RNe9dEEz8ctIJPfSMGUUkkDANfGFoMpl9Chx4XxqBk2SkzlMWalSEBwX3smXeuVnIzdYpR1g+J+
wKK+ZJtZmBse7eTN5/y4PkRvY9MT70FkKvC6WVnGUudDnM71Dog1XRtW6OR243QvKdUff6N6yK7w
0vT+/FxsQ6yyvjyo+/lyYUamsuM4/KnI4eZDGKOVK1+V/BgfEqLiZWs1y84laAyxL5vNZrbKyCo1
UFkk/j/eYadCpRtoxnLzQIslNQR0bp5Qz4a+itQuegS8onPg9l9NRPw3YIypKu6s6ZpSHOUMHprk
WKdUnZNCNENtr4Wc6+pE9uxWjxkTlYWZAJquEW2gTQI/KD69rkqUOR7GV1HjvgvkLeSCufqrmOni
uRhyOT4TWRLY/vHCho6esZ8HjCEcNz9R434j20K6PeQWxaIYZgWc3mKbr8DyQoiNbiI0s6HtGOMg
LsZ8yZHv54PALSIT3YL5OryEFRBVPCC9WXa4dDgIk/HIHwewYPxOOVTxImqBkBmW6nhE2pnmboXr
DiIfXrJz+py8AmO8zWWmFjM1wXY1BqY/Yei6cfyODx4Whi3YkRNbAgZqZBwtmQ5OrmAZl+PrcSBL
IWBjst5u0UyCeMhaLgxCfpFNa+Cqt3I869PhNePwXMyCcTERps5EfQrg03mNkMSyJHiY9Fkwif1r
Y+JWuXoSjATMggHl6eq4bz+CgyuZGRcTVFHZKi2gU+I/YOgMQccCDpMNyiTNd5M+IdV34A3y5Zoj
42rifhEglw1QcWypwt4eY/q4tF3L3smoquKoLk9ExtUEfhjpSg1Xs15rLeiWn5zxJfqftEfcGCE7
orpSi0XoL2Tl6L/6T/KnhjdU4bUl6wNPUb/LH+9sGjtuptMlQRMxIeV48sF9G+7QW72tT8VGMj6W
Oe0q8viI83Gzk9GKv9MIwvmNObdfXYzmHpk/wo9/t8Js2izwWmmoR3uVTYlgO0lI7Q26dn1TebwP
NVGadLvIjB+qErDLdjUWGRYqEPHdWnaEkAuFuj53Nno0D188E+E4V53xRg3qvSIxUXFnyaxojyFG
4hL1DA4VDN1o10/g3fEM/VXYgCvxvrDflZL39plxSEHgqUVUQdiwIMYcBMeVYDxaSE7Wdu6CqJWg
bnl8D0KVLOxobayfnCf6+vqC0GSgrzuUGN3/oIly8dvVZxyVr+SFn4k4BbRtbn4IuLksJbsxKbIn
Nfm8D8aLANmXkYWYlX5fYt3DL8w5NJFws8CFtbzYUkzkX69ju+J8g2SG4dB35IPhKO9/wLi691af
8VKaH9ZJHyg4VD9+YV7q/R+fqCy6XUrGK5WzdNZ6LfY2gNkS8LOZu3fzPgbnsgDC1dtApBuqC+YF
wPOp3trCzMuBRA8+RVuJgGdDgbS1jUtY9RgQM9cdkSTPHNMZV+jHCmIWoYahqDJmfjOBkOjW3iXQ
dRhrslE/lF9gjeIgTIYlVwjyrYRFP6tQEwCE0D/ImPtQG71AVYGc7q/k9Il1hcO4HaFx5/5sgC6K
FO+Ppv3w8iLRsfgSsSrvwj6tGldgjMOJqzSVx+vWsdJJke0XX038LA0IkhOzPPZrTMQEucV9AUfD
vbdTjKfRF32TlBLW8fJ1LqNTKqzqBWerpu/KV2IxzqPwg9KV4gVecsl5pMEa+Ssen59HkiTOdvH0
jglqxK7ytLLHAq4viTGsFWNYGAY3SuXpHuMfEjkMIl+aj+HiGb1GnUiij84EPcbF+GodHWRGJ249
4jTmHBkVTLxRFixrhRjoOIoUX0XPlhHt4QhxEH21a1xinE/ug/9oPD+V4r9gbONWoTZC2oag00aH
+NaIFsgMLggFdwUXafKIBbPxf8Rie7jyRS/JmLmg4naBRiSdpGcuj+P0jfMKg3EVfYEhxKrsfqcw
3jAvGcUTtkxWICeKbI7+TRQtwLlfYTHuIh0qadG7wNKdrTFDXZYlLzszft3VvFbx2bTl/lk6xlmg
JCTJRVmAB8QmjU9Tb/ttbWZLo6TW8fHx0dZpZm7szWu92YHFYvX1BYZAbp/JRMn/rcSMA+l01/fc
AoqpW8nYRe4urXopr3lFhBNco7c4jBMJL0pdB64HA1g3Ro6DDDlksHQka+SD8Ha0ok8JPRwMHtHW
dORztaOMS5HaJnJnPeQ7nbfnuVVvh8PueVQfyr0dTXmvscxHw5xvRZbZnrymbvKZ20ZgsV/hOTQl
Wo/0iHC6LJUzAi0Em59r4773H3WENXQZE4PH8QyzOcYG3p6inphnRRHP1KOipUTGiKaOV8YzRjMs
Aib0okoQ728Yksmoh4oZi+lcHGUimUQKQt+l37wzbDLcuQZhdKOp/UhYNKmK/nRivJXv4U6k53X8
tT1fUCeFVI/Rb/4f9LdTbvIallENRUk1NxtG2G1l+Jex8b9E17N7rEhp2CCDMiu6glJ+3t+0ySzJ
NS5z/ihpPQhtH49Ocw55v8mSwCm5MZ/Ba8cLSqaU8hqMCVfFdFFVRZypx6Gmi3wXu6vh3Y9s3eAx
Ukxa2h+kH0FrVaqNK8vjcp5RCz17CTer5hnsgzyJJtN010BMdNrEoerXI1CIlyAwCFvIp4Pd135A
F4NsqXwuo/EH/9oIUMd3a2aBsqiUetywkICJEFXe9OuTz0LBXUDm8Cn0rIlKXFgBUxjnhT3Hc/cc
ZVzZ2n/EkFPD4K3kd9PnPcGYM2gIvBpzxICIXP15qyJVfRYcEVPedEP7RQ3nNHLV9iv8Zx/Qafv8
vDIH+pJEKMqmoLfhfc/kUX+9s4y3mc3yruln+B68OlmxmdrdY2M6s5Z7LZjaUQUN5ur4AqT/GGZR
gA+u7uIWQEJCtvpZBp2s5eF94Iln7FOB3zUSs6lKIyz0oAbS8ITwWYjonOhWA0+DMlC40zGRTaBM
HBczZfXXqMzG6nIfzztMNjgGOulDI7bFCqmz4QHvPSMblozs7yfvvWX8TVaZFA0ln6gqB687W+nU
1OgfLXpVPZ7PEuiWMB0rJxLxLVU3MicvDJdgoDJdHWjtxC74QnmjNiTeBzBm2iguwkRZUY+ox3Tf
48ySj40j+tSL3xWRor42RSdBn9uzi31/uScPsGvRmU0OMBBW6CKInpQYc4YXWvFVp5tNjdQzQg0y
t1+oiLpI/zDwptFOXnCvoZmdRkLW0yIf0Nkv2eyKoyIvNZS61y7q4FpDfl286joV3XWIavFolT79
o5dUTFgda5xQCiuxpf6inkDwwZ8jEQ1Sr/32lD56Bz8iz8/ti493zU/OWk8Z1DUeI3Aco5+jngNv
HWSIz32JakZDXDQCZi8oZ0b+u7c24GXWNyqYS1PTt3u0fjmzf9DZpqPkUMb0Ew0TKxGF3Z4KGLAR
juR982OEviVRIf780FrqqhrfVnqn/TgclIGgcIdnZxO2fYPLhA9xMfdddLfNcR0HLzVIM845WlqP
HwNs7VFZKsdfCZh/V8Pbqto6wvJrzu0V430BE1PklQx6Pxlf4DnqC9qQP9DTejidldV5Xa4+Pat3
OJs+peVjZ8BcRTUW0lJse0WfgVcjRpnYsQ0fLkf5fzj7riXXjSTKL0IEvHmtgiHo2STbvSC6723C
e4+v34OejREJconVSBqFNIpgoqqystKcPKmjoNOvYnNM4xzKlWdJH8+17JerY2LMbgROlthj7pUb
NQy0DNhuLqYe3XW6v2AbgznH9tfy6GyPS4N4r7/1JYAGABmoQFgdoodg5lPGR2/yKSKPdISGId1o
jpgyN5SponZaWzIn1TXDDnN9lJP6XTBW4e8l9Clx2bIVPtJBIVJ7iVMzrA9Bq/taR3w2Ixn/lWcb
KShIABMYgQl0EQZrTAuLk12j0qazmaimvHoqmK03YHQZiX7iObzoo7D6egm/dZEr9FCfpX2VyQVz
4o7lRahsXvNA+VtrGwcTcA6MnTu0qU/P9+2Rm3gjdOIm9oPMYWJMzpwYVi/gO5nBX4YzpBUGvGL+
A1F3lNuwpzMLLMthDo35KKy+ET55iyIvVrxIw4qTGmDjYxixuruXhZc+09Mcw22ZFz6ZSXs/aADA
FflHUaaUEbmg5mKnZsxJ4mlemo5KOZ5o9U+z+gZlsPCTF3b9xyF/FIkMImxiHnBzfseMrooT4zxE
DDrfeOy5gHFuPP152Y2lyczoGANtpJhHsZg55HEfby4HbgX6kjDakcd03TtqM7VWWcyA7ZyTq1Jz
k26zo2gEpqKQCPXCrUEbA4geGu9mLuWvxj6TO1GuIlMDyeMht+Ts6q1YuSO05KWkwgKJFP20YVFQ
i0xilaZ1SnTTcq0A7nPg2cfI0GSANxMrosL++W7cJ6B/dwPdNtgIkDNNzaTEpp0sO7xzyl81n6hl
SJpvFJ++81gvtCPD1kTOZnyfe02fyJxYSrWpnMQTBQCtlT/CSjtIdHmeo7y6LyndCrnLaKbgDkXn
nXNCkixe4NFTyPsq0xvPkPehhWYbda84htQTFrRAJl5gFPkuoJHgh3+t4eOXAFrPy5wkcPiX21df
y/sm4hMZyxUcFPx337uRUBrjUxMHHTZLb26e8332fSJwsr9sLhVe3EjOqSsWVQWwdfO33iibwSi2
2/gEk236yA7yixkNv0dc3sqdztpImixxsOPOaRVeVu/hNiWx4WFU2adjvoX+CJYDymCMXrT94Rgd
jocZXX54s//ZaGVyw1QMyeaEUnVOqUTYklQsqQzmEO/h1cBgPxd23z8yLhb9qiKH4Q+cMgVy1G6t
VazoMaeVaDmHYJ+sHaMngQFMExWXoAkHzhRDMVxrQD/QR9yM9Xn0ch0vz7/j3s+ZfMfEp+TQUZem
HOOATsAKc5IqBr+moe7rvnkJjConl5VsPJd530g7kTnRaNVjOI5XXeakRykYZbu1Gf05mX5ITvaG
tJ+iQL5kc8Gvlv3bYbGIDOXrq9e/zvBy5zzbUZWnRhVDlQEvFrgxnpi8Hpqbu6XTw9NB78iriyTg
cGp23nu8FWm4VK1203JkGRklQklxoS2rz2BZ0GXOEX2uq+2hVbv+lEkmohe6gnFqfEoZLaTqrWOp
JKzao8uRAHNq14z9/BDuY1cMGQc1J2KXce1odLg1K5naVhg/hFsOP6Xewo4aHQZdoCbloUA0403f
RVCjLLyWCmahQujUoYxZJU41GUomVbQHP12yYlT0Qm21GQ/sPtH5KwgdkhhtJ+BUJ4uq/KAuciWA
Q0L0+KX+bEKkV+WddPni9chozguk/JVZMoH7LNKt2ClosAmVFCnPkEF+VQ+xl2JA1rkpm3Da50Ys
PTIcmH+IsVAC/sbDAbk9t7BrtTRIIasZsR2HZmEKi/Ycfp5Ge0EA5sHoL+MovqU71KsAq/nGtWlX
NZ3DFz96+m8+ZJKCSNVcqdMEH5LLRNwG2lJ2DJ526qFW/lQ0rknWzsw1uM8ejvt8tfbJdQ2znu2G
ECJfV5tOz/6a5ufnZrVaLTKw2ZW7BLdYprv+51TmpD4b8YkbswL5B57nZD5JO0qbGA9E4eBWkDBc
k0On0u1JcFwaogAjMafINeoM/FUr1t1lFfE0s9YsNaJyt/U/tI62jVVq5sz9vQuJx73AE4J0KUAT
6D+eSM800avrFkZUIc4mQY+ST91Ab00enL5/03EmyBzF+cMFQ6yMLmQML/01KVdBVRIwYZjWCnNK
uV2DrWXTZM4HuCvv4ucx3BNrUpHfkOTpnmaO2/V17Z15dQuQAY0DWwgPGfMuiyC/TUyGxoYMOgDH
fU2ED3UlDBQb3GdLiV9JgTFozoy3+fC+oZ9cEcbhsxomOd/uM69xReoD03EemINX2V1+ENtz172V
yO5lVE0pn7/yfUWE8r3h9WBQjGYgw2vQfikKbdCjrLipLgwYcP/DtNTXfDqkZitvFEFvgDH0qzl/
caxdTdUSmygJANkr/N1gZlfJHDHyG/csmIqDWQjRu6jAYawSMtRETKkqGElh5S7tEaLF+8idcSl+
HdLpB4BQQZJFiQdBxBRzqFRtXEa55J3jBDW8vQoGfh1+XGK3X5Wot18DmKf18nXINlz+UWUgypDB
LK98pykFdCXIA10yY7AUmGpFa2HMbYpGynwNL/k51ijnElZ+ETXiG01vsJIRKyYrUM5y1ppKNbML
bfktG+iw9e3aIehA5zQ9XXqy6aBD/a+DRMSp2jgUI4eCmAgMqX3d+2ox+8v5+/yKPjRXmqCJKiBN
o1ZPfCuvrB2JdWTvzATU2+UkeOepuvRopJtghKe4QLoBPGJC9jtRjxahbmQvy9D8Ur4Wii3plakt
Wnc2vfPgkVRQKwOLyRizgctkYrhj3hMVtxdxx4YNlxF/oNm+VlgiFe4izzfNxo8pE5H0qKZ6wiwk
51h0pHmpZFqLc7fr3qTgW2DGNLjByOJP3eAeVa5k6AP/XKEzObN7To++cML5jxSYfdiRLDwVLuU5
nZGWox/UkjJoSI+SgusbfGQytibRJDS45q1l5rzDe2OEBDP+wF2C34Jq9O3Vj7MgD9M29s+ezbx7
Zursy2DBXkqE3lsnJxmaqlMSMn+Gnzj8DNiNFqBZgF3w/7oPVsN3YPA1SERUjCUTJv5y2nVyUbWF
f476vXbE9ZHW8Rllhro/MLUPFh+z+JGRgR90VrXyo9LMvLsPIjMQzaDCwo3PHCajTTbCZ+Kh4Dwm
OOcAGDS0HGiq0PSndN5Sg+lXbQ5GkXVDinoLd5UpXrrUzF2jVUn67e5CaeMwcPvMMtgFL1VBpZkk
xGiBb+3N7deNOnb1LBWdVw7C+HUV2nU9Gvh4mGCCh42WvjgsaSr9+b1+ECAreBFQgRAwSXlkdrkV
mBdD3VeDF58Dfp1hHsYX6xh1oOfsKt04jgkT45/YYsEJxDtjNPqQE3cOwXCf4MQYdFZAG47EogLG
Td1AJykCthHC5FxbCabd7J0PQLxgXfX2rbajM+vOPCsPLuqNvIkKxHJWdU4AeQl70fDcATn5fFfv
/ZlxQSJ8d3hSsjRtG+nihFNcLUnOYK90MRD40n7/f3SnjV7RRFdupEx0hXPQVSm7RXJuVLs+dCvB
rFbaEslqt1ikurhi6pm7M+rCVKCgqQqGIADRwk+TCsB7VIwgeOnZKS6VZ3bVa5POjA1/EDqCS/RK
xrjoqwuQ+uNs3BwyMvu94gkbrOQTY7GrokdV6t+fkojgCuYa49eVKcLd0WKXr5oqPcOXqHsD2a4E
vOOlwb0ys52Ej87qWtbkmmVNHkTSUKZn5U9bwO4QduV56zB4Zaqd/F7WtGzMKDWeL/BBnhWOJ/xb
TLOHb4eG/NvNDOpcSDRfyc5eQ5sBDoTyHiZ2w5gYO+wJ66bU49Bg98IljwaCfHYVntx6wRxcbc1I
nz4XEJ4jubtQAcdqiRTofEyjZKEo7xXzWpf2UBpqaTc+si3LHp4JWvR6+IkBTeujM5crvdc+5Cjx
eI3XCu70NB7OEqHx/LbNz56vS9JnmmzEeiYQube+EIEcAjIIMo+Ie3RHr5QvSkqHcbQhP4Ptm3Td
sQDMwH9hW2nR28lBfnl+PPclB00FwZsgg10KfgMyF7figIYTepYt8zOSoU1NFI42tldYXr2V7VIv
XrgXCY3ZWhjC3/wr5xYzd9lGQ3d7ofEBuM0asnfwV6a0F0EQtzHnd1hvB7AdKNFcpP+BHG5Js3FK
qu3rRSbOvDj3nF7jqq+ETlKTSteyQG9C6KY78edv8zs4RoMerTgwziwrNHaYBlUskJwcJZsGzeL5
pj86Ym2MJnDvMXdseumzsnEErq3yszTomUPaTrXCDqhiTdOTL7+iUsnS5xJ/mZjvdlnmsWgQgHDg
Dbw95kgTKieve8xo0oXOTFFXTBKOcLyhXvLXGlRFOdGMhKEOq0eJwflmnZJWpMMLcDbEX/UyTVB5
+8oD5HD5XodnFqHVqMDQII8WER1cWu67nySjHSAjtZ2B/dan9bDpvEURL+RvvqQNs8gzI0NsMsuc
dT97AIHkSDqHhSkgaZsqEdfxvjo0UnH2BMJWEY2KtyCmbm4WYU+F9tNPLdZ51Twz/Oill07UxfYo
/KDIJEkg7aeJBgY3U1ANLV4EKO+UAFwXdgMYFa+zCEVRClMWWqd7yqrm9FQz8X9KyGc/PyT1/sm+
XcVEK7k8ymRWkoszWtp9TVcAOFI2Ali5hnV5Gb6BlkAJyLGSH8wCdz8G1Q4Ck1Msp6eKuigDGg5L
nrV6vZf1oFq0iaUN+4hdi4yRZmbhUO9FEnbpXvn0X4TM8IU3t8VESRSWe8PdiX8qx1DSNWYkOm8d
syosQV7K2kFBUPeTB1YR64z/GmpWGe5CzhyYhROavESLbYqYO9v2QWaETU5FjwwWGiU8/Iq3ZCQS
yFSA+HWZG2xhcg3t2733XXt6rvFI5eCvfQvsqyfNbOd9b+dEKcb38MqS+lUpyIUqFmd+Gdgb5n1X
W3FOIuTSLFYHeadHZLi2ZPjJMLIX0auRWIXlm3Plf2k8tsnd42Q0DcC7BBEK9xsNXH1H3jAeiMnU
4izs2ovyJ93m28r2TA4kEO4pXpsJZs3sejqY4dYlykaygi0mqCI9f47IGwXbJUYSsZhBhl5Dlr5i
lu95IVm86e+CmejxQQpSvfnSSWDUF6kQloxSnFmlpEl5Gdu15WPyIlk41dD05uQ9UvjrnZnkgvKs
E4TCxc5wu8IsUa8ZJ9YOoAVRdc90bMfktuIuwuziesYCPyjT3Kx0Wo4UElaOYTOgG4fw1V010svw
IW5alZYlkeuPobfhd6R6EC5TCarBH59fdf7Bq3e908Lkqreh7ED9sdPagqe+SzsknYEGendxE4hv
oianC3a6Sqj04dBymRrpSrBHcMrz7/h/6KYMMlk0g4GYb3ICEiqhbRyP37HKv+RDSbtVoheDycuI
Ple4Luw47zGys4TUF/Yt23e5niPRsq3+sgHV/iiLOI6JtMyttDGCkDiEKYmWUwbMRrU5ak24a08M
Z7XD2qGVHuvN1uVJ/R0cGhiRZag7ysyaHrjvOFtFAKYAaApe+S1FX903ru0jLVb88ty3utfBebzI
qUbVJFrU/JplcxrkzLZQ/nXUDKnwoZBTUDUkXyYnqrJNLPmSA10WDSci9WvXeUT59FZuc5TnGF0f
VJtGaQrS1CqCZuXX9l2tMRd5QHKYoDx7yO6UP17Fm3K1KdI3AIPEbDEEf6TGJ5Vg+ZhYUNMk4mc8
iodX9+oDJrm4wKu9lk3D8iyGdgSQKNxuuwpttVx1M1biQdrvdq0TqyQPSeEJKtbKLjfMLjgNJvu1
A3WQTONFNbayIeNXjW379K0GlU9sI1YjEU1oZXxlJDcvkb3A5AQ8VdQ156KqBxHBzUFMLhA6BoU+
FsePC20uW8SBSOTu5fktvSeMwkumIL2IgAC9KXe3VE5kpD0r91ejg/Ijl06RtJB2cQj+VeUs96u8
tpjMVMAkxAAxsckr5GmNqvvowIvYW6y/e/5BDzI24wcpiOnwOajYjJm+a/VT3ahvZJy+gie89rad
2cLvg9dUYQYosx4wwkdiqaoBxEMYZx9R6W+0TOYAnI90EKElWBnBuglPehJaAq0sZ7lUQQfB2V/n
puO9DukfpwTAwOlm4pRHstBHqyjKOC5YnOYu8ywM21b2qjPw2NUfODIMMtxIFqL+gMz3zPbyDzwG
dUSmAqSiwKmdxICeUjZdOuTVWWhXKveuXhhwDisKyH9I6FqCVFLVNfIyXPLhTHrlUTzIXYue3GtO
zuLMT7LqXPzhvkNBoEKvixJNKxXkUT4tSS3q6VGWrG5bij5NgDJIi5U6F2g/KAEDEXa1BZNLnyZt
iqHGZXXGZGH7FBwlmLkPxTqqSBbvFJ2fuWIPDeq1vMk9bsTMzVgO8hx2iWGDIb/JMWM2C1BxOVSt
rdaUCwnLUaVZKCetmbGmDz0vjRNG3P3vAzI5cU0YnJSp6upcxyioZKtMNMScOt0mqySj0AJacmgD
yIkjn2Z0bfzlqXd6LXly4H1Sy1yJFqNzULakTuAUKzGNB8NlUQn8CUt9qL6S/E/cH8t6xWu227/F
Fe0+nn/GPQPMWAqEhyzAprCs8OswXVmUkPM6KVKwAT2c4D1Y0EWdT2i+6QOinbPPi7o9SKjh+CZH
z5Idr1QjMGpSLiSbn7sC44rvdgRlNhGZ4JG1crydV5/ihX4t5ClMehN+9psmN5BmVMfMSN9imObw
xaSrULQVj/rv3E5t9TRbPN+MX+/v7gvAOooEgYrXXZmcCT+OXefLuDxz76kh7VskBCs+IiJrsP4K
cQogTqUFvHDZmf0K3CKWE6EkH/xUiLaWRYE6mP+Ogbsbz6VSRxXfAnywaQ/Pv/KRRURO778fObmh
mZPzWiBhm4qU9Dn18brGqzxDmdal8BqfC7tvrRr1AwV6NKewUNdp3lfiYsw3LQs8gRQEWTKxB/QL
INDU+/fw1NuegdTfTL3q4c24EjnRg1pJQrBXleW5CpFNRODqOdsk0ANlJhh4UEC8XdsYLFwpXFEH
KWaP/65NA9VItq7RFifoyNob6IuwwVy6FkB0FhkJKKWf7+vDQxwRvb8t7SCGvBUdJVGjZHVTntUl
t2vdiBYDpAT1LlJmHtDxMb7T6StJE/+YG9pMizxIqhIQybcJI5lumb89X86DMs64lf+sZ3JmrhBw
jQgytTNSamfmW74E+SIBhkNYywlhU9vblM5MMvGBBwiuepHjZE6TeMzluN3CuvVdUWkk0FNXnhHA
NobZhyTM6MhvQDrZvhspE5NQO53qgySrPLfLnopG/ZOPXNiZXi9yo9KjvbsSvjsk5TjKmg318XeB
tnZjsHaHPthuGx7nEPIPVAdaA0LfsVqmogfvdt1aISFzGzDlOWrffAWjtptDg7ZU3xQQQ7dN979s
85W4if60vhflA+OU5zz5qVMMV1G/s9CfuQ4Pz1JEQ9B4nDLmrNyuCR54MFQYzXuuNRo6l1hAN0U4
Bwh+JIRTVbwsLIcEvzQ5yozraqYPgvrsOoYrYmJuBbLzubayhwoD2A/auVB+4dXpG8IUssjAU6zP
hR7Znc7p4o8HDtIBbakF2iQN1fZpbKu70EbI6L2AZRz0hlTYAVphiAteL8jl+d18gPwBxB95fhap
BlR5p3kwrXVULU/T+swlJLfyM/fN1rpraLQ0K+S4FIqkNBqORRY0Hrq0XqHxSjFFumrQGNaRfBXN
PfSPNPj6gyanrYSDVidiUp8V7sWXaRqtmHbph76uBsQVXQI4GtIZZqwSXmiXwztvyRi28Sr3M6bx
0QOAAUaaNuKWgUCbBjId1xVq0xT1eRWj0A7uMLvZDQvlpd/16IZGcj0yYtKs9WzJbYqZZ/yBXb6R
PWrr1ePjCLnahCxOpUNRfeA2VZfOvN2jPk9NF0YmjUA3TC9RlIlN7gexzOKhrs9CDKBZt6mylVMv
onIvOuaMio1G4FqUNuJw0MOIGgdQfPiH28X4Dacqtei2Z7fVq3fAmQDJsgCsSED+uEEjZ792wUaj
0lZfoLD4XPhd3gn1BxF9G0AmjeOMlClqdehScciivDmlgf0+4IpV384OZN/tOp15DaaK+ytJRpUQ
Q1mQA5pO+Wyi2kmjgK9PdUT4Nl5mLbvxAkwS86pD0NtAzs5s7FRJ/iMQZIUjbAbNexOTJfssH1SF
Wp8YHvlg9A02Yjlj3x+KGHHjKL0DkzMF5WCUeJSEmt+cohiVXt5D88u/NO6/i0DzIeBHkoZC+CTE
kzWPSWK/aE7cIJuMts+FkLhuPrOOu7LDKAYQEhzN2OfIasKtDtZyzTXDKKbQZatYq5a6VJftq7p0
F5ye6IyhGD5m2uQ2RzUrtbNtbXsLnrSwdzMKOX1oxi8BWk5kRZTFwPo9WTA3qOUAZ6k5odDiLxBR
qaAjIDGDcUkrj12waz616+90VaL68e9FqxryMhhigcQMvmOyCWwUqIUWdicZlQTf6DcppsMH2/ol
FI9SeRJru+E3Mr+XEiPYgmlvRv7U5GDlKrBVSI8KeMQxu2giXsu8PEjz7uT7Hs0Z4B7VM6pRpWiX
ykzkKozneWtzRlkCGjuA4wA+dHLeaisyrevWkKWwBE+rFhzEZiOiWMegpxn2HNUvpYn1ABGcrFix
6NGm+uuUhiwUpC/evHIZZq9tuYrQ6y6sQs5KE8MJSFZRmVsChnvkqqWcGlwItGMuzr099ybz9vMn
JyUVTssUCraqUmwePbAcQcXPfQm1SxQSTSCRRqPP/0U7OIBqRYApoKATxfQ90Qk9r+lOoapX5aI0
hHqVrZolLxrZW8ode/AkaXYTbqWPGujA/0U6pswguIYnok0dV/T6Vwo7VN2pLl7ErqYF+o97h+A6
EwewR4EjfLZI1AJ5GJsJDC6lafvKqd3Md4wbe6s3Gnqh8STCSsDbFCc6KgMxg8CyY09sFjI048UY
vmafzBiBMfq4kQIEB4DWYPxn0SeCKuTtTchTnuk7tGSfIjUkQrTpe7Nl91xgPN/Uu15d3DbIQQ3+
Vw6s+K0cqJET+vjPp26nHdOClMvOLinKwSdnrTKkcEmzjNfrj9buV97S52Zs+92L+CtewcMLINWY
Mr0V3ygNJuulEC+t3W7jt0bmfzQcyoncCMgdZlZ7Vz78Xa0ILxb2VRKB4LwV19dyh2gE4rjslHML
JV+UiRELmMMUEL9UaDVkCw9DlMs42wR1/eXn5RfmX9Ggt/I5M//whIGblGUoEgL5yc4LQ5ik3Pgt
XQHy4i6yhmBTMPtQmF31uIlTXQI8UpB59NnBvE82eZByEYVTnztJpSH2h+QkJlRlXuIXfqzve4hh
il53613HcAQgJj0M4xmX/dExoxEJ2BkeuQrQCdzuu6w6mdJmEXeK2sugWVV04GuIZME+H52knJ1x
e+6ykuM5Y19VNIVgzoB894ylfRJ2jsKCaBB8KOR1hQk2n7udfbIbUFOv32odYG9y9NBEuTi8Pr9S
j871WvZkt2Oh5DXXG29ut63L12KVA/RfDdZzKXf4vN8lqhJgbXDuxhrT7ZbWQey3lZJwpw3WBnZI
0UKcg/F2xEypBbJ/ywrBEG2fOBIaAwGb3Vkw8NfX2HXfk8sshdBd4PqfD4IPBVYfHPUUHdUoThDl
ssOe9AaUyik9fW4+3983IR1obbZWrkfbwlotjsft9gC2rbfn+3FXeBjFw4ZhKqmmYvThXddsCzBy
F5bcSSmN8hyDriGSCyog/x4kOcYdCoSHB3loho9YSZbafkb8ozumAJGHRxFkbXccXHHfuHAtC+4k
IKUZAd5dLAovAl7poDWfXRujUfnc8ZJRSRhWGOpCe8rjcRLa888Ybcb0po/csTysmyACGHCrFAra
kkJP7LgTL5tpZOQtqtpf2Ssfmk179uHMPBf3W5KfygMUH0YMLZSo5k1sWFFLapmFHHeS023IYQqq
NXQaXuMt5sNXLToABmkhRHrnmJqjl9k5eBUx8U4OrU4+CTGR3bUs0Q7Dh4LBYBuK+XBx8Q1sV2Sn
3WYoE9LHRjY3+O+uZjSqCpxLHBYsEuJ3/naX+q4Cs0eBqwNfwXsfVj6KYuKCA8PW8QImxOd79EAx
FFQCgUsep//eEagA9xZGDGbSnoR3INPBQf3z/PcfHPnN70+OYJDdPBH8Chzqf5H+kNCrazcrVbIW
z8XceeZjDfWfZUz9EQ2llaDpsYxPxCB6r9cz93dmm6bAmljp3Txn8Puc7ujahvt4/vl3hTqc+c33
T868kvqGlRv8/sgPqeB/7VZcNjbxfJrOyHrwANyImgQWmtBmSqZBlLP59g1pExyer2Vuq0YH9Srz
k/mOJPTj7/MXz0StfrbPZk7A+N+vBPh9WNfSqFIhQT8aGdYq2o30eo2++8vIOzDPCjejxL+UrVcS
B8dLWmDXRIwfKjHlTSM7jiACAzjkD7B0Rm9228VlDkT1wCm5OadR5a+EokVRKOIYy8TwCpkyXwv1
5e/zk3r0KMHGIL2E9CAipmmMGTJyGXbj8KwNu0mOHE2XDan3AYbIrdqZqteDC3ojaqIVge93ipj0
GOX2Ea4UQ/QJv5ojWp2TMVEMrUG2whMgg81pSYm3rec2bHygJg+KiugKAQE6XxCTT+6OFylsxUTc
qHpA1FGABixQ1PZkTs5d9Dy2kF3JmewWJkHwIoNn9OSibC1+2a4tWOEeENrtHMvD+EvPVjTZMybM
nCLxsSKw8TszoejD87haxcQHRIAkpWGA345LAmxsu57NB83t0+SOiKlUZOU4T+mEua4vgI6LpoC+
guRl7jI+sAA3BzJe1qvLKAPWXgweBK3cF/M7pILR6jPO0YP7fiNi/IQrEa6EboWAAbe/vNy4K0dv
jNZmZ57JB7b/WsYUYBWAHVUOQIV48l9qK3rV9LmxnA8FwMUG1RB8bGXq5iqByzsAVsGdIJzuAvj8
3GLN/fwkQMbMoiwVY/x8eQn2qTX0GI3+XMIj7wvYs39WMHmJVYfjKwcGYGzYTwm06qUjP0vNOi6i
mQOfW8zEmCh9mjQdMp0nXUL2pKbpaWYpD28HBsyi8oh+kLskTRTGXlNz4LMHh2tKfPJT6vzsXLcH
r/GY/P6vkMmRVEmfN1ELIZ6eGdq/TiOOhvDq1yenwSq5lPc1fj1FpMxTE3Q7EoZUzXnBdwV++F83
ciZn4QZ+E5YJ+N11TAU+vCa2ZHILrp0lQ35oR67WMzHs7SC0MFpYz+i7xJgIf8osfebYH5rdKxkT
k47zYFM/wFpeX5GWB/ID/gpmeVcu4deHw2EOqnqH7Zvu3ajnV4ZLk/3K6fC6n/yFvVFe6PmIGUmr
962+Pl+eL+2hibxa2cTcp0NWtH6owbU8RKZorwdwuM0tZ273JpZe9MI0UCusJrBL4q+Xl8PzNTxy
9W9UbWLne7QlY4wujmezcreJfTq9VOB7IDNiHiuaBvIzUEPywOHfHsoQqklRSdI4mTRBd+QPGmPO
6RzL3iMhnISyGh55sMpN0XUNWEYCNfVArEtVqzc4REZgAQAb/PMte2Qor8VML02GDrO+xkQE1fIX
iNUtdwZ4/EivrgVMboxTugpTDRAAFMwlP/Pvf4JlP3ctH1njayGTa+KkbdV3LISwEeYxlkQ4pLa8
45auXi7S/+Gdv5Y1uShBDq4juYMs3uLWziK159z5x0eCGqCCWhiQFxOrD94jsDp3mO8xaOgjJaId
DPCJnh/7HX5hNCwgvpCQQUQGR/ttz7syLJXcBGHhCAIioHdBL96SFbIxNKPIicKKrTAW9fV/kYic
iwrsOdLv03z/wLp9lWKswskn6Ya4y7SzumWzpQsgDw+S/pcxa9rt5k7rbgbG70KvxE5Uo0+dwGEC
VcAsCl1iSXBM0PoGdjv9cgC/2+WCzkP8WS5UYFMlcJrNebe/2dhpFACqoP+ue6IvLGaiNkqKD8BO
DyaewNfXSg83ikH2+5cXbnu8eIZnXBZ/n+83Pz7fd3JHiAq6Zseuk8nNThqnjdksGJ9DSEZvZXyW
wZmbgZp5uaUGh+N2TgHqdcAQk9lVP4rmfkEq/1f65NpLDe8HFQ/pr6+QvjK5kDq2bLvWxxJtckdw
3vp6Ys0B3B76GtdiJ6eNqRZcJZcQ64AWTP2bLDGwdJzg8nxvH9nmaymTI+38TGTdAlJYWd+NLKQd
QRjJeTNO7MMcwrWcyXuplFXNRA3klEtwIqZk077UGynSga06/J2xoeKjx/la2ORVC6uwYqQIwsTN
mChrIyIsnL328g2Gsc/WCN4cHe762PHdYcXNKpb3KTdyMGfUzzDEqSLMPvkBBairHy/L89cZpYaZ
h1caXcU7nUb9FWVgFHgkeWIaK6eVpVBt/+Pivb9HtoIklUJUa+QD7RbjUZxsW9z3HCDoLA1jg/z5
E4KsHGOAi0VmVIBblnpgqFD/5eLvZUxouWZCL5l1ufydtXmPjQ+S/4A0SEB0TEE4Au9GaR8jCVQa
/CFbdxiGc0otz/TeCtssrZK4tvMnsQS69HfgV9RTHS3b9nNlvcNh/1rAq4+YaFHQxWk4RPgIYRet
BTSzRsd4E561TQ5prumt8v0cteJoW+7OCSAF1BzR7YYQ6dZDylulELJ8QEo3azI6EkNROFLZzDV8
6O4JnMDCB8M4KtAB3orJWjVFE1+OyVHvaH61B7sVAc/QAa4yZjTvoSN+LWpiWPiWEeRYScUTIGqD
Lb0ltke53NI+L0oAECb/f0i7rt3IkWT7RQTozWvSlVXJlEzrhVC3WknPJJlMmq+/h9q9d1RUXRGL
RQ+mB9NoBdNFRkbEOYeAZufDDqhnrlAfXYufvhpe+Bphg5BVm5h+bg6Jj9PnmgAMrDm0741wUODC
JaWiOc2R0Qu1eKM1bZqg98iazqytiTE+p/xhTMNaN8LnIUdrstIQvVwrWV0ZGuBCqH+jAQ+/L1t3
y0EfU8GFfN47ht+G0R/QBlWnNYbuKzfRhZWFX8t1zoSKd9s5NT7om9S5AiovU5AP7+M7B12FFa9W
mb5fvTjtMxYFrMWGoVqLE5cVIrc0PEfPDHIjUa4FzvTUxqi1A25HS5eJ5gHN1q3uRsZjrAYr5/37
gC+tLwbMeN0NtVD6syy8CeiHmmtBVCWE6VvGdde0Nk2m7kHJtGL3+wUCu7YBKjMNbIyyvgg4+nzs
7NGu0JY0BrnYSVZLpmpC1ybz9ewmHj8aJ0gp6MOGvWFAs8Ox7tHKG/LKjcQ771busyuhAD4HJIAz
ohh9rJ93yZcIV6dUtTKnGc7Wn1a/m5q7etpU0qv4MAVoFx5wh3abNXrIK27i0uhiDhIdca+iozVL
krlvK63fdEQMh9qCOGW6GccXiYMmaGtX/e/KG9NTr4CWUErIVL6N+pGXjytrMl+Il4748nsWHlKu
RZ9g9w/nqfbGcm9luBgr3ywB9ryjyu1I1LTyVvukPmPL72ZBUgP6BKSYltDLKe+rWhH9cJZ3KnUt
/d5qh5CqRtiy19T+pVlBbRY3aQ5O/gcHeMShOrJ2m01bTRy13C3q20HpCY/P2hia+slO6pXQah73
Tx+4WCcRA9LWyugATHvthTlSHCZdvJdKdVo5jd+AwOiMxTb8ZyoWK2BlYyyBznM40+Ypix4s8D0j
CwocfsYCyTxbAA+Onoa2J0xBsWtqV42OUnufKndN/qCogUx/reyJa97JQhsfABMohgOwdnlrGsnE
bI0qw9nJE3vwy4JlLtUz/c0Z7SkojfovR2/4qTHqyJeVYS+l6JJEGfutz+1iLQm5cFZIOBngMUBF
HqgtcDQZi4VoBpD5jhofDmpzA9y/6VogW7+Ri2PcEgnCHyulsiUM+pu9xeD7SDH73uiGQ+WLoHXT
E7i1bmqQW3NwBvdokHkvvPjobH6e89nlftlu/7bq6IB1AEICHMnllDeKIWjLm+Ew1vskakgpQGpZ
/2pqokXvNvJt3Vr5ZuGMZ4uWjIsV1QLQFZnyImyY6ibLu7IfDtyrj4y87dYy7PPCLIZ0YWBxx4Go
RUhSMgyHXjvOhBtN9J/P2YWBxTWmVXYu6x1GYGaDD2VVt2Mkon5moMFVBfs/+C+Z9/MyLbzCctI+
o6QvV8bQ11PWSTCp1BqiVjTou2Vhrt2Ti0fMNyuLR8xI88hhOm6FBtS02gv4934fjN34MiNqIrd6
/nlMyzfIv82Zmq6h8wVV2sU88kbnhd5jx/dufNuHYk6/Ex3tIm0Akhgv8em+DRu/OtxMSAAdpD2w
ul4VvP/8GcsIc/EZQH1cHoEUBV+bddgvWboVI0WPtenWTesLIEOz1JMpmMyQ55LNp58Nz/vw+z79
3+E73/o+c7nJqMDwwYhy7v0I0q7sfq32t6xsfRvd7HO/7BxgDNOpcNrhYLeHvPWUDiCPBN2U4rXu
XrSk8uXBIJXzW88MMgqb2EAPZMz/eajXt+8/Q114mQjwuNrAVXM4366mPFa2ER4JlyOMqrJB5Icf
TlWdSL191DPVM+Mjx1BTyW0R206WFxX3dexriDfKoIUSEsiboISWe2C7EHVQiWirZ8ydphA3DXdu
WmWtRfu630N1FPcuXoXL3kigKsTIHRzhTg7bwavorgX7A7rzlZXJXjO0cLCNCbQE60ec4qCXyHbX
Adf+83L+P5vqn7EsXKw0qKLPYhwZ7oHODKdWCdDlCapmkUOiwANyfCUqun5I8QxEfht9nIazsGgr
tNOjVB4OCQB/Q85IwxuSi79dYbgWGJAht8KDDgKxP490fjx/O6NfzC5cFBrZRqOIMZeD/OCATyl/
pjpoiejKjbLMhPzrlP6fHbxRLvdwDLSb3Oiwozlvdh7mt5IIx8es/dzB8S9BX1uPCY1MXMXvibtG
HTqP49s4ERGDhMcCM8kSuq0yg6a5iem1E/mgJZLfsw9NM8DM1rpqIgJpeJSitV109br5YnRx3eRd
z+M+h9FSLe5sqXIN6OWk1Q7wUcMA1ZFrq0+6lW9lnNe49ONpDZS/DIH/Ne1zAhwq3xqahBeuA4mF
ulcnBa7fKJDs4udOy3w8vV+VOtCh7tZZ47YGGw3VvDjjbtkwQGoeRAxinLjaZnTfTK+Wc+zyaFfQ
lethmUP69nGzU/3iufsmpRKI/uHXTCMwosLjzm3UhdrgRc2xx5TcK+OWRWJly1+9lkDajNQVGEQA
wbg0WxZVEU39bDaigIuGXHPzggIF4LxNg+HbtrSSR7o+0C8WF/sAetwqyqOwaDxIm3N0q+yGnXpb
e842WQk5rjuuL6aWt2GR5HENiOyhLXwlOEee6RnhjW+CZjC/gcrPz97jutf6Ym5x75V1UqZ46gwH
SfHGyVUmzzxIH1LhsbvSXWXAu+qsvlhb7ObYdrIEmMjhwEpjO03dhtYuGEnASG6mYQy2Al3BHz1p
cgUCTsAVgaTJtmLCddRo3s8jv3rhz/TXsxommoIWS2pOllQxquJTulAVR0M9M21l23zfpzMwEuTK
KCDhOW8vXHPVgvCPVsp4eMkB+YZHXEs9fveJc5oMP90EG4OtffaZfzl/09hqychgwKLlWWpcEKRQ
QKoT3a8BxC31XyoT7z9P29UxIQ8D0nCIq3+jHo1GWfCJauNBe+mRUU2hByzddidw4f1sZ0kZCN+C
IX0xtFgfVea6PI4whNOtuvw3+HK1zfikeQpJdpY/AFXaBn8b3zIJ+OMbz7ntfz/8hwnkf38E8v+6
jOk1PvNkXyYY1QFzADphPKimS0GoBoZvb42T5PuZwEBR4gCCG4RA5jLf40R1W5o5UPaFjWReB9Sq
r6ReO6zN6NWV+2JncfYyrZ+mRjfGQ4rSG4GGB0gLm+dGvkPz3Uos9Nl2fnlZX45pcTFISp4wLlvj
YQggMOrzgHs62Bz7ne2ON2RyDd+Zf7mNX4IIIQsZ/NuuJFDHSgkC4dUI/Pthv/yeeQ2+rGOdOVWm
FDa+B0+lPA0isyXW2qivG7FtoKDRvIzG5YWRQeQa7WHE1AMOJr4RMiUDX3FbVxz2PJR/rCxiZ2eq
amZKsKKnz6V134dlEeiIgXLttQe7BNistGGNee57vA6yF3NGCs1ZJpyDy5HpsT0KlcKmlQWp86dP
Q4vfMMcFjc/Ksb+ySUEOj8OG95AKiOXCZY5KoWsoowyHCJryZ8CC8310alZxR1eWCrAbFBhwrsE6
vuQu4Io9OlmbTQeWypiz7sScw5TU/s8+7ErYgKTV3GiMOwZGlhdAxzgf+imdDlZ1qu6bA8OoCrbR
OkjdnkCyxSWBdVu7Fa7k6WAWKFvQFUI17RsXioWA0cpKjM4+SuRUbnkg+5U/4REk+X+7QIvd8aD4
a0mt70t3aXX+8y9nzCwqcB4ZsNqCQE8FmWtK9AEqdGeapi5PNitz+z00vzS32CkgPECDGYe5KQMT
4lFvctI3Z9HvovsMDLqW5OuaL+njZozBmCl+/3fmlzuIZqbUl7yYDvyP/QiGp7TaSFaw4W4T0oBD
y3hmplw5HN+P4cWQ7cUx5PUUs6osp0OZMFeXX2rzeXwBxZzb9x8/D++6JeCWgIUz9G/yknrb5bgt
JGyT7iGVHuXoNW4+tOhvtUYCvmzTwA2LMc1d2SYq/QoMXu4a2xFdwsZ4OqSdBYHfxM/qhODClZBI
hEBDDTKcKPeEdBgV6Y69Ct6uZdG/37/zF8ylLpTR0fGzcNtTPqls5Pl0iLeVz2OvijdMwc0UPcT3
zi5yH7qH8i7+u4a8/B67zWbRPAYwKtSulreFWshcdij27whkn0k6dMRNga4TDj732tqp9z+v6JV7
49Le4t5Qi44XjQ1fNMpHaXpo3yoX+VPZMxObsGmLfMlKEKBcnVhMKMhHdA0SJguHwCytqCxWTQcR
iMD0j80Jcorzr60OSMd76sqErtyOV33QF5MLp2B32tDSnk0H2VX2umftDHS5rGUilt1h/9qz/1hZ
gvoai2YinmCl88uT6oKTN3anzen+tyC/qKe4c1NKHlZQQdXc95+XcWVOPwOvL07WGuWcZzJcAJ/A
QajXIPJvQNd0isftz4au5HuwX74MUr08mCC24opRwZIuh7qK3oxi8gyQtsvnKkfr7pnFYOoUoSpT
lzFli5eCO7Zb3q042vn8X0aSl5+xeJ82bWm3g4NN5ES/Eud3tkY2fNXTfRnm0v9MGnjs4npey4Ld
29FTrp3U2sv0tbfvlUyOhcQgjgLCfABQzMWElo0RtXmDXTMEsas/TWgFYxu+yT0rOJVE2ynoTjGD
cgdOhfZ51fq16/Kr9cU89rRrhZTCurkzoHJZu4UbB8mx2YCeB92M+ACQLTaefkyP0lbfI8VO1sqH
1zweGlbmOBKPVnOpZ1eUkVLRFlPNQX4vnYbARgeV4bU+m5lYFM/sXQ6ST+Ap8qAnJVob1uKxa+4B
IkporFIgFYUL53JPo/w1tiIW06F64p2b3Tfn8lZ9s4RX3vTP6p67GvTXITW470/c/fk8fcriLTfy
V9uLjWYZuV3qcjcdar8mY6iGzba5HbbRhzi0d0i76B4jWkjdt1/MfQJ+1Ovc91nR+TG8eXy0oc7p
uPc5eaPur/Dckm1CUOMlreu/HUCn7x9umhsV5Gk8fHjs9+b9Wkx5ze98/fo5oP7id7opt9SqwMyB
/f7A98Uh18nPE7TsOfn0quCwnxnqwPWFdPKlCdaW+Zi3E3w3zY9GFQMZAjntjSSD7oKpk3Qs+g7d
6WUr3Mpkfm5V9bYAmSjKQ1QLfv6Ya14H9DF4gUCsFMX1eTq+DJfLQhnrRJ0OSf3Hik9lvuJdv3sd
DNJR0KcO/hZo8yx+fg7djEiPDfuAnqLb7NAdyt0q3d8VG+Dnn2VH0ayOo7+wkaitnlt9Cj6ax/pJ
BqtvBfBpHgzgylS3o2cS0GDlfv/888xdcXNo/0DnEBqH0CMBTofLqTNiWZSt2kSHgMX+9AxNha34
rZ8RUuWtGzIybvVnCMDJkTdB7/B2rYvoyuUM+2COB1PNTDekL4YtFVTru4JHIFSEhO5OfZJustfy
fSDq1nl1juAvPte3PEw3IFN2tVv5Zk2E9ruTAZOGo4LoSUbvONSzLifAjpUoYqoZHWiReeACqsdb
Q7pFggwJzV5dcWmfacpLt3JpbXFqFM4UB8CtCBXqikin5E0iQ+Cc1LD3jSC5b0keZKHpDUCFJ+R8
b4Jm9/bm2STPN4pb3PbbwZc9NRAhuvvJ5IN23ft5P3w/SXO3MXK4qgOGDWeZq3fiCerWGY0OMehE
dL7txvufDVwJVC4tLDZcIrM84oPkHPRQCoyXNoSQHahMxLPzCLGehzJUbuO1XNqVaPrS6OIyj4oC
XYEDhtXe8/0UYqeDRxiiYe5aW8WVU4x0CNQzIZ8FCqDlpWn3LC4GG+8faD6Rrr4pfAga60AE8PDn
ebx2cGcKGhwaELJYUJW63LdRxUGMEyvSoRihCB3fiq22zx/QWSUDRiNvo018Mx6MR31PT9GNdKhX
woPlQFFR1NA/OwNqwMCiLrkslcIUQ8006SAhRUeT95JBW6EaSaO1blWvDPaaMQQByNJhrEhlL/ZM
JI+qWU0pPfJ2W97idtkUdCJ2WXvxtNJDu3QH87i+mlrsFD42jcryjB61KNomg90RqZaCukWijlLw
2yBLINO1J8oy1FoaXQQ6w0hZUxYYX3M+2amXHM1tBm+LLfr7512zxELhTM/D02d3jxol2KMudw1S
kVrJYgn7IQdlq+qyIPdSr9kjpZsjaDHJ4DekCoqTc9tuVmwv+9+WtudV/nJLm22ng20Mth0NDan0
bE5h32/oMdkO7INOCmHJ+88mr84rwneIB6GeA0a9S4tjpUZWK2FeFR6qhlcPMpFf0go6VtH9uLWS
lTNxfXbhNFHxhg/FtXJpr8p6NYdiPT1OSf6QD5VXi5IoLXjuta32GBcPagJaZTLY+7o6pfldbjG3
FaGArkEMDDr7qwIE9/MUfMsufs76P9+0xOrnYO8FTh1z4IC0FAo10a4DImLs4SWyQ3VIb3JQfLJj
IpPVBsRrZwndoCjXzcJiyKleTkfM+7KLM0aPBlGaY/qHPUe/GHTOLJceht2kBS0E3g7a4whh5zW1
sCXl3+dO/2p8sfZKD0FBm8F4DaqVwh/2/FS8gUbZzY7JwYAsN3kb92Agf7iRboVEwF3188TPJ+nr
TY9514ExmuUyZ5H7ZetppcM9dr1Oj7QMi+7UxndDdKsq439pZnGgtbIflRqkwsf2Q+wgD/nzIJbh
wOcgTAjLQ7BqJh1fOCbZUJISARIcry1+RUmzpV22ktBbMqrNC4UahaUj/Y3cvrYEOsW6quCdLeJj
urVDFti7ySt27dHYHCXffG+PaOfPd443HdldSqJThCzNZoNyA4pU+dFBTf/nIV87MBffo17u2ry0
a4iOdKhuN0/CfkUdkFSdx8c/zS+7fhxbD5un6X2peW8PGVrea5IUjwZyOz9/x5XDc/EZi6m3oUor
JSqmJY/A2hpNYDu90yUv63ZaFqbGirVv9VusgoECy8zfpcxEsYt91BSxVdNqSI4x8HBu5irPHLxk
I5mAXtTJBJ016D3op8FHwuFj3MteXJNqD0zJ5udhfyvC/OtDkN7VPxWiP+OeL7dEb+WjFpt9cnSG
B9UgpXbT0wYqIQOJN9kJyc+jsfYEWEIZ5i1oIIQC0Sgq/w5yPpdLrgyOZg7OmByL9oB+/QHcWUFj
7VI9SO6GcqM5gV57ZnTOk3cKWGtsH/AegpbvytBnMwuXcfEZ82n8MnQpL7KemlNy1Ohbr7QuQ79o
1J6K26hA9X7fsbPKPFb6pt4B1PD8s/Urd6WJvD56qMH3ihrbwl8OTUzhqq30mJnPdgyyWcM1lIhk
rxVQX4kS+SVbw7J/XgAXA0ZfAlwL+KlmQkPQSV4OWDFUKFfl9fCJwmyRHjFdCBy6qi9uTXd6wf9+
/X37a/QybMiJPDck82ICeR+foY9hQrTyV3IFeZ5AvoiG4k0HXcIeDyPXAx6S7KnHkChLkRpbe0/M
6ZNv341sABSJUXKBMPzld0/MAXcYWmCPgp0TCUookLmPVw7CN9c7zw0ifANN9KoKualLGzkYiGlU
ieHYWYz0IAnM0rUskbIEr1h488+5PQDiZAg+oLhxaaTjUp87cTweR/f1uBfexn1pvOlP59MNsp6q
+3sgzwl5LTCDL7oP/o/SC80t+nrd0/nkEIWQ7et5+0eQ2HsWpPEf7u404u0Owv31UZBdH0Bvjtwi
NYQHbO5u5qaaGyXEfzbeh3DfPjp/JjDJ3d79ME86USGAZ5B3ERj4u24TPNgAAdoEGn7kBkk244QU
fXjQwufe+1WSx0NO/M79D4/BYkYWIZzdyOhEHSlmJJzasyF58p+hxNaEZp+1dcqVfMAnb/xyJ31Z
gGVdUhJV3+kWzO2Pr9BPBST/qSLb4/vrNrw/esfTtvHxz8Hf7d7Cw98mfNl4P49Xn5f4py9YvK2K
ZIDGtYIvMF+51xxMd/t6Cv4Gwa3vAUMM+lhfkNAkIfE3/s3BfdocfEJuyY6Eb57trm3J+eT89DWL
y9ccdZ1aE74mI7X/YrntynC/h+iX62svXL2IzSR1ehjgzRYwxRyX3Ef3V/pjdn5VkBKbfjv57R7C
rsmdxMCdUL5Aa+PnOf8eYiw+YuHoW9tOlKLGR1TsVkZzLnqd1YyknCBGN0dwXErRvjKQM5b2FL0/
KB1nUDhla8Hd2mQvssSgTYhoqeMzgpmpiBxfThVofvYZOTo44WeCw+diD7wEwT3H/X8I/dtdeHh4
1lx3/3iHE/i+tvzfb2Io1wOUi3IDEss67oVLhxQJ4YwsEfmxUNEfs4W8VVuVXv2alM/gFa3a1Cvk
AwWfwnjsI1cGtBJJZo60WQvV73xlnT55+Ba70VFmzlcA+2QLhZDLr7EkK+0NacqPLxIRnse3FPqz
0k1+GrzSJsYmxc0EZHnYbOwtJoiHNiURnKXXoFQKac/0yB/Ltbb/K3Ok4lWBOE1FtyIo/BZzhHxE
2Spl3B6TElz8cVXTIy4jaNWySA4dNYIGukHrUAEDrM+bif/RSyjjlU5V3GRWnnv5WMZBaauJXzpj
EfZtJR0hFkH9KZHX0CLfb0p8K2hX7Dm9imzVYqcPqj5ZlZq2R1b96rTWE8VDOqxJZ3x3YbMRrBTI
T5EiWtIpAnEa18KBEXPO2p4dcGpWLurkZrXiPUDC/y1Gm+sL2BMmtPfmasPifhgqtaq1RhrOiGpi
HQqiujGRLkrUO72jyhvVRfpniodcdk0ZQguRJPG/42ibeQhoUgQq7rEoD00PaicvaQrltSlr5WYc
peSjyjMTmllV7+BprA1dkDOE471TRacJqb6npuwZVH96I1OJaAS6KEUjCbrRUFQJe0mlQ6h0U3mO
Oy013NSMB43UUY5GG0POunAEESgK+UMlKdvcEPkz8LJ26eVaAyXgtNf5ez2k9lNT1bEGQWVJg6Yk
F0nqqVY+Pcl127aZa9VFNbKDwdqhpgSEj3L6EWtWRIHxsyPHEmgxbfspqHSjrLZJ5xRjkIDFQk1J
3HXpb9AvGQjmoKvNvdQQEyKJZIQAhkn5NEJvItOSBnmQTG+JYsYm2LTbJDVu9Mquim3rlADEKSxh
UHLWuq73TCOfInecUnRfZqLVZF9oiHZcrc7sIlQns0s2+BS030i04u+cYvegS1mvIPkatQra7GW0
xNkWfjARqcmfKzsacKgNnph7vZemY1m0SryNlXK4r/OsKUhXGewQ5yYXnmBKezcUMn2eIKz2u9EL
FTIifWMc1TRzOLqYJvuhtlSnDlNZriSSjzrvPWUUIN+pMgEoKmvTNhyYnVGo2vXN30ExHMUzrKrJ
PduWa1xQGsS4gjHRMjDWd7IBXHuh/q0NJ5JCQMol1J9LKfOTyh4AaLXm5R60zjKInRc8dluQhNEQ
Ml/FGUTxwCN13OBQ+shkM7TKRnE8nljthLRt1usud0q58ME/Lh/z1oEz65uMncoyzh/wt6oculOJ
lgRFwyJOpjFv7qooUdL9FOsNBsZiHiY9i8AAK8nqCOEBh+/7QR5BwAO8zd/MrBJpq1VRgdRqw9U2
qAA/SclYycZ7WjVWRXhf5Y6vSlqukWaQtbtG6yOIfgkjGjZd01kdaepWBkWYnsV/qsLu/jiaACoJ
Um+8Jp0xAFNTlTag560iUjKYExaNUt7JLjXVJkHybRKFn7O4Q++8Lhykq/WsecwyqBuTGvW/0ZOK
NgFRlGNSAak4pAlVSKyM7jiKhJM0luMPA1hJ6Eg2oxGyNFYUV5OsCiZldEPZCZYkqBTAHrwuAYkA
0SalG3d90nTS0QJA1j62EsBrvlImFdIYxqSrLsox4m3oG+c8RLJ512Ma7zqZO2GOVYKqZCqGd0HH
FsLvCfLkriJPKMglFdeeJj1JHwspRm7RMOOIqIODhFYnKMZfRdhnxBo681kuegsrqlj1XwAkSjyU
Gm3agbIQ55/jCoQABwegCC38vM1dKL5WnCCH5eTEavMKwKGhz56UDuQ5LhLWze+hHIatIhVjQmhh
xPvSip3aZ7agjjsD1jZ9WqYwCEwOdZ0kkt0mjeG7OptZL1KtlQ34ErpcIBmbRpM3RUXsy3UzX/OV
IUFaVUEGAiIN9SNjRtEdhK3mmK0skeDXHLV4z3lfJ27XdfjQZDJz2+VGoSSuxBIg8fVKdka0bNrR
Ge0dNaoiERAEBJzPeLBZemG8z+IyrVf2sYNBm2aBjsSoUR4tYBhHD3kI83djcQR/UwtSGTeWk+xc
JsXwxvo6iwHRTS0oasfzouZOgsKklbKWFD3kwOdNBq/gqLzZSRGgKCQrTXgtyKRCUmiyJlnbpABr
/u4G5lhAf0Wy4WtKTZMDumDbnZyNEQo4eBT2pJe1THF1fcRCiN7pTV9R0tHw0E/a47GsT5y5clRo
L6bCK91ttK4SxGlG2fHLgaoNSZLWvuvSEoFmmtFuW5px+hQXtSWFVlcWz06pSc3WdloQocpDx8LC
qMF2hDWRsiCvCsc+xrGTQDdINqjqSW2hdgTVmH4/dDSdk0TAc5EmN/NjO9WVCXJ8iT84kI25QV44
yx96VWrTgyR3lYJ2QV0LAZ+iwNrB9b+gKt2PRFMm/rvtLIf7yBMkb5CX7h9GiNzOcga2cdd1Fq9d
u7Sa88RzlEY0NhiGC2ixBhCTVcgihEKdM/m50yGtnNChK7a6HrWQL7QpK0MpyU1BUlpX5yZD9X2j
mJ1khq0xRqdBwXXjmpnAoCW9sH4PbVlnJ+iJCO4WOYAGD7LRoGSha1HNjkPL7CMzWYp2/NqqYk+r
cjVze7sGr4faG3TcS7yPYy+WFWGSdtTK0i8pd1BRj/D1roL9yVwTbUyYxjTNo9sOIh5nhBu9QkBT
YEz7Iq5H2Gt0ewQAnFPmKipSyW4MGdZf6Ia27qukj3/h4danuKUVLSGGkwzNoe2juttkhTTcZejU
TIM6kREI5YZTobQzjZIvyx3PAjYb85rYVnHGMxsyxZSz3tXUVHaegBeZJGJTVVDPKJtOEBu0hq8U
Kh0DiTDRFpGlXn/TBJM0twQFwDEWrFCDuEQyl0SKHA1bo26gQ40aYQJKnbYb6QNy8U7mFV0b966I
NRlNM0Nl5js6ZtS6EwnU1QgrZIu7gskCfFFzi7YHf26g00m2IC8Sl9jcbuS07MmmpszcrB0k9Enn
lKchuG/00gdXGf0YjGxgfpEa1gldRXP6RLP6zMt7CVJerdnXOKAJWsa8CBnRxpP6SoVUHbNAZOJS
DVbCjtZoelAlxDVD08R8h7WQT5KZjtG+Vboi3hgd/jQcIkeYoVAqfrYSu0xdEbFWnhk/snpPk0Ta
SxFl72Vq5PejIcbB43GO3gKTsi7xHcp7G6nFSm+3zqTrxaGSxpkigZaghgAXAPKflaYKJaCDIu5A
7yPoQ6VldXOyWRvTs8G5+ljwCvT4LQpo7d7k6ihwm48Q3gTUrpaTp5IPMlK6eoRaE8IPuBs+1GPv
6RJCVXfkE0d3B2fdc9Ur8sckcla6I+Av/QatsAkliN4dJYh4nSPgQyCKdp5CEzGeypUpgi5Tkh03
5NLxK6u2GfDHvDc2VFVrej+Vjhp7NqtLPNiyTskfoiFSqCePUfoIvEnVQxwnyvWDJawp9aa2YzSc
4qZCG6iOH7nFqwYvYWXIRPkmUceiDxHOUEEkCb1hXt/ZvYwwK0MQhWjBtvrxocoqod6U+KrKE9ag
PXPsjlc1MhUWRBP+1cecFndVgncmcdDT+6Ip0hC7GlA1961Epz8Gl+3YVyK7uCtQPtxVwsaDRSR5
9kAjI623TVfI99pgoxI8X7qILXPVfkdWIX5FtWsc74sos8G0VtAa4UPXGHEgx+XE3LhToMNgsIqm
blIK8AJWiBiODpWHP3oubJv0SQsBpown0F+TzAZr2OAS0wg00HT8qUqL9zhSgC4vqq75KPIqeqwt
AeqdGq4xd7XEsDnRbID2UHJqaOJHhQWRWDEVqPWOpSgCODIZknepRW9StBwhcJFr9RZ3iJmTzB7L
X9WIMAddfQIvizHpcY6GbAJBdkExy8SG0K2DR0guxr8Kt9I7JYsmIP548ceBV4v8uhVwjElag9ME
oYbzrJaGiSBAMssO+AJtPDpJG+MBI2tT4YM0UQsZj527brCKJzYoUZiVKso6kmOE2STbz1TKioOQ
SnEnN3IUubkeKbqviUZ5dWIZ6Zu4q1MsB7d1T04NPdvYWgz1c63qzDi0qFxzPwZLVLlTO5kJPzF6
0JcN8gQaEhT7dd1rdd70N5giBOGJ3SC3njuNhJJTzaQdNfA69o0hq58iFTS1yP0j1idTDrVlIv0P
RWeyHLeuBNEvYgTnYUv2JMmyZMmWLW8Yni5HACQ4AODX36PVW9x4cncTLFRlZmW2lqW6ZQ2xllnt
UGTnQauWGW8WOztwSR13p2RTvjox0RyS/v2ALQJVZ5VrzNqprfCbKeZ/zmT85tHStMS99QQpX/e+
WFbKFtfPIzOY0lfdJ+IuaXQ33CJvj8NT6ONZ/yVDoCl4MbmzxmvceHt/Yukbu5dsxFxI+huuL3sM
nuI3H51GGI30aL6NMpbcNdN0qYiO60ruzvTHJmXyPVp7po4pNuFcenk/I5JZd/PZ23QhSpMOQwIR
gN4O0f9udeVUk4+laqbjnFCpgyrUsO5l2iYSDN7MS0NaJvl5TcLatUgE36qIjfoUbp0o6KyC/H7u
NotcMkVtWx65Nx3l4BfksOZd9qMJu0iVi3Qb6lvrRFAlsSyebKTiqRznJoWd2pIhLeNFEDOUj11o
6Yk296dustEvo70Y+1O7pqT09mqSX9QweH/9fMsA2opduNO+6lFWW5rLgkM5ImMtSGV8ZY0w/rKM
Zs3P8aKzpZy9xjalFmH26LVF0lUuhi0p2dyGJJnXjk7UoGX/T8PfYAYR7zGJWF5wVP6ejE8smjG7
i2gQ//bQDJ+DoW3kOZ80r2SfyryrRromknS7IcpOuHklLFL0ks+UxLt79v221xc/pNBQUebsKyev
fd1NmwPY+W3jnYJiVOgDZaifrFWNPo8Ha8knq/gB+BvKPIsmJm+2mYeOEWrP+/voCIex8tNJmio1
m/y8pTAMTdAnhj9KA8ssa/ekbHfjtyUd+Pp9jcb+JSP/B7Cpox32Fdm8VwGjGJbt5M94bPE2dGUd
B/xYIpyGf73QgX+Jk4Yy2O554c5FerR/3LYcL2tnYgyhanAO/i99/8Avqxu6QXKWRMLkyq+eea8u
HONfgYqUf/Z1n7JsGQxRegoRHjRlsDfHG9XaitPQ9MN6q7PWpaecye49H+vYP5s+FU+iO2x6Lryx
fXdMq2BDW7Im5TzRDpVjO+ZPbOdKbAlGR9UNtdcVLybZInWNu4GEK/Zh/O1sCIw5xyEl+CagU5HX
azUSyBjnzXsQx7u8Z5hQAS3hBnjZ5R7jKupKMpNVPc7qnLmgwYcySofbZHqXnY0Z2z/zuItnBShN
0Oo8RPNtFss8vU5FM3JZb/6iKrNLlCTjLETzVQVSd5e8PVYiUxUGfHdrIPQPO6icm3FJirdGiOnA
isyXWRkfGONS7yZGlkbEU3DDH3MerqpO8MoLWvrdvLPBWCmcYw4ujyhIqsULgqe06ancVvrLkw4D
RXM9eCHvPRabqqyVF7aflA709pDojYGRPUFIElSyBb0+KP6N3eOWjEEdbB+VMmRVdmpjSRO7imgq
U44geLvta36uMJ7209LaOK90xxxwAiB+489hpDYcwE5tk2zfj1wpW62zVgxjHnzlk/D8BRhmBZMq
C8uKx32UBLajoyIN+BQQPc5iFychrAIdN0G5DCwnlFnWL6psGJ9nKtQSyoe0J23ipHwzfo4KUUwl
wxHV7vBlTEx91MR9FWUNovdhaVR2rtUxYLQi5IxIs3YbPqZNR5JH0OO1J42il5Qfmy2li2qPCJkx
hUgAZoe9zxlP/vmH8t6POVmDS0p3vXJpDnFEJiEr7qVMt7V4mtqmqEH8h+xp0o0pwAptIOkuB76G
ilpsSZRuwvw2Ron4WQTz8RZ6oWPtY/fsf6E4LLNMtAXDKY5tXuW1q18KkmYTmoiB+y+LGq7xDVnB
dwyj8S0NkgEMrAC3mnmTpbtMOSW6LHDBoeodLFtemKcnFGJjvKSPGy5f9XVzYzaWXthRY7eBJ3oe
e6+HqHfZtlSG9NC86mtMQKrWput7tEirzm3f6LhkvAbtac12/MrNFv2VLkqBb2QSvu6zW3AnW+iN
qkzGvMwK38qodKkauEOLSPzZh7SQVfrR4YMQakEBX5roQ5OhNlmta8BKwFiM1DHTMTzVwnkec9ee
seYTDuqpNti/nXPfTs1p7EUUPQW2tms1UA7+jdNQ+OUe++pRaRmBD3Zq+R4GyRhdJcmsj3k+q+6E
2zZ72V27+PKxGIa0vaXZvgSX0JkovPTeDincDkLykgV1tF8gfAyGJMmHAdwQar85eUSA9red2v5c
JP3oncKODIQSKCnrqpnQm+4pcV7fPZiol025BAE2KtqoKSwHl3dx5eZt/RO1azCdkskX+bkIUYVW
UyC6/IxXbPg7Z9uVZ3MM8151dDvh+YiaRVe7Ds33nFzSz8KpnVsgnNRWhc2sf3qbV9C9LluynXY5
EuQn2x5fVBNM6Q+TfOCQFjnknSo8Ze4m5bdzNbkgUmdPbsmtAM1xJ8FuQFDKRpA+ujGAnItiFN1V
OkFcPfxPQS1tvPzzvHrFVs4tXZXCPJLScMpYy2FJ1HFhew58Zmv0+DKLYQQ3NoqI4n6NWrJKaazy
cne51WD+KmJLh/0nVUZ9nNdVIBofhFlAr16KWQMPz8xl7WlsCtba5sQbTig6BZiebuOHJZ4zfWua
j9FiHiyvWM0VgeIdQBPRXCb0igGuzebTJkP7s+eUqWofx4Gmd8o7gM+inU5mD/t7b0uFh2LGiwBh
+BGH+2XgBqTNiqcHtQ9AORaw9DO+8UZXBVPbTadRuJwGZX0DAC7Up7XdfD5CsqEqwEkCj55DdX/y
NqcGNs5/A9QZ3ClQLqJhkmx+0srMqi8Ldi5XPBXp2kCK1vy/oCtSXXpqX/xrOGVcrb1D73/CycOX
NxoRoaqAM/pn53HRFbi4za6Zi/r2xxbp+hcdmWurtrddK8ppnkISBmzQdQC7vvDu+0DO5nLs/E8J
nQQRl0fbHGLxAzb1YXqTAwu5zWXkQG65viRySV+HORjuTTOm7BpP8ZzgWM6i7Fuz22H6ggN4E/il
OfwuLPO+GNBKDqioZ2udg7fa6of+AFWpwFcijO1HtR8nPdR2OmVAxD9cZ+mQlOrNS5OK+kfSHsmf
ue4P+WOQtJnPC1dI8jXk0nZ3Rz0E7TOf0ranw18SrjbM6sIHP6nD+qdR+uCByXn6FExG7JUsxoas
5dXsOJxF2TycGuxC3jXbUxyGWOZfZ5OzM1D7u6A58W0tX900GMqaEAsYa7i4JjfVuCqBg0K+pODw
NUmb6snEdlF3TbiqALcrlc7ydXRewLOY9rR7Gvq+904JbS5PWqvuZRxVhxSLaWn/O8p+zQHIYQwY
81F6iPSTjmRi2bI+fHGp69YrKu49g8XItifNdr/2XhZSsGXrnTy6VXOPR0jwDXR8fZwzBrjrQBfR
nhu998mjO4z+3Yy5dmyFy3j9HI0+VglR6wQINtMio3ehcqh6/pK4E8O+z7c1tXY8bUtm9/sdyooy
/WEyQecWbI9i0W56W1w6diAPKmWHFwSe9c9lim+j3XxxW3eFSLlMcrvWV9S9Q3Ce+zrHzA/HhPZ+
Gg4e17Z7/ju9Llb/fT742H3kIoEUCvAj5jPFPC4z+fisCGX4eJtIswcAu2U505km+ymXW7qUcaCR
eHkhkEc1rHs6vWhmpPHc5dTRU9QM9XxJ+qCpryyJRN/ijC6Fny3vvFO3ju5ni+EnPeQ21fV+PhCS
rdfA7GN/txJeKB9skG/pqe2zvj+lwyq67+agJN71Ne0NPuhANW1Qck2syb8Ir2GkdUeQ3q1NvKb4
10b5O6u+wQ/hLZP7261NVv8BqbPZF67XiCHEyQ95ohY0SW0w3x+xUhkEVjfSxUqQGlr71rstcawA
unSrPgV9DbQFK4Bi0VnAMR0Xx41Kpf3qKKTCu3hXh3jwklaYSztl8mnpghltnHdEdGl6ObAVbHU4
Vt08yeNloA9583oavMqlKUHHADsalxBPOe++6Io9/z6NIXZI80EvceCONd65g8dTTbkvplOz+Cq7
psKo5KkwQYehyDQsv4MuSpHlOkPQ+0Q2cHrLt3F9yszSp6Vb1uCc9vHxWIedDM9TTct3jpQ4Hqzy
dVo2dYFGMpa6/xu2g5897mrefLAogDCa1NSmFQVnae+jaNf6JVGhhedQwmfLsh9odptBxEDSNhcg
nGveMoqErFbsUhx34Zz3X1t4M0TzXooGdNvH9WXelHvZ6a67O3QNwAuSuzEtp0kxEbW1H77xY+bP
TBj2cVhN+nMveFilitv9mnVHnZdZKpb3IynWqBTJSMvVzmnUcAqyGaX+1K0ApEanXwJwTAFekGas
fswznsaAAA6zXZN6hNaTxFoi5awp97LmLjCg/rYsJpfh9+p3MXGwtWIlJeOO5i2aQ3fOqNZfjZvk
Lw1899zvK32Y52tVxaTv3XUj2NN5ckx6VTCsfKYuHvV8EvHu/ydFEBE9NM3Bj7H11K8mHLytnHYr
yK+fmvi0MXTb8xJq/cVgQVKX+Kke37dR0qpNuUzOR+tmW6mPBhP+Ih3e2vRgKBdpC9WThm39NoxL
gtzhA6hfGbzPFuVDRy879+bU2r0zp30Y04L3IdavBUQ0GNXaOeSEACmyWtqp+OFa5JV3I83/54NN
wtem2+Hw6mD2MC43u3saPQ0EHbh2/9XUGe1+242oNwKQs/tF9kN6MYHs7+rFOCg1OCGMKoAyeY4M
8pxRLy5uUEAJDU1PYoQDA3jjcoj+IPaBGcqhxOHYaqICvJ7bnYlpm94ifsix9AV3eulp4Tkg9y78
lW5L/nkZ5wkGI5jnofLydaeIRaF+Wwu//hLEmDDk61F8dXk9+FA7u/PKoNMA/eM2gtjZLtBf2G1L
yIAYuK+B8Jrk+xaatrvOmW2vLXFvXanhoT5ZIw/+/cF195EtVtgZFfe7rlI6wDtbxELheFmsf5sM
DqQE/CRgpQmIlyEgyr3gByHNGf3/UlSDcj7edkG7RFUy0kQzQ+w1T7p10X2G71tfzrbb/7S+ZJmS
SxmgNkjMbG70kHsMSA+fXbEyLyDNptj2l2mp/ee5nv2sNBacq8J3nee7xb5Zr3pSQBRrx2KQNaGA
S95H+23Y6/4/MxWzrBq5ZrBI/Zp+lZ5UET5tkXqD8j9kWRhm4EouY66ufOvwc9PG3VEupiuufUTH
AAdRs/0suu5Fz0e43M3DyqGKyY5VDIlYv/GSO3Wb5n6E2nD18NrOyyFOQVtYeU42nKIqP3L5n6OP
2D7bRG1eUAkMz9jm26etSQwnYvlgNRiK1x/KW9UngIHmr9vbhdGRru3XOkfHoxhCIJzcpfci+Fhg
2dcieY3aNmFtQ47pf9IeYXHe+y2VrzaCauMMuuluWzlW2o/D78wWH5D5niE02xupHuatHXGtz8OF
fsgP79rR1dl5iRKHHC0d2l/FaNcvwwSuUK5My+4CPmnryprI/vJiKeXFbXr6gVSCricndzI90VZ6
CfKAbbk3ocNX05hmn4Ehu3m+G4Qz06Wn5X3N2uiY39Gdbh4bY4laxDXyENJWIvPmi2cbPT9sSwHT
nEbu45SRRHXcUhO28Q2+Imyhy30h7rZpd/JiUxtF13b1jvDWj4X43vOqxSC1Ool+g8WuwTc2ayP9
Tm/ZILEwWPnAf0ftJfR6FVQU7uAdAF6m19UunX8eydjiB9Q29Rij+KcB8zMUZtsWYN+ADnpNnn10
AbSDXT3N98lBJ3sKYYTfUwk1fqqpUf5ZjkOMZAJ6Hz0500d3Yy6rTZVbUxeX41ixZ4oH4Klr0Qfj
zJKZmwEpMqP+5QUEFMhbv75lDGU5pz3lh9xRLw4VL8T6Z8xzIVCIH+w0FZvxgvuZ3l5fIrEBgpei
n+U32UDS/Mn5z9nD1PleV+kpKrg4URBs0BGNiE6H7iZM+R3UR3bSB3/wEzUtLh6meum/jRv4OfWk
zp4Tl8b/bbPz6/OaB1NQNq7LfuYywAFA+ZsPGwwTf0mT3jO3vmVZBE00AymKJh8fZLfE+wBlSij5
WObt4C3nxFiKrPWAJy/sKKfLmWMHKgBXHSOmO5xkq373eFGl88RzpIaue1oSBTaagp6ghIiR2NzT
t8a4hHWqxrW1i5ER1Vy5ohqTuJNVpENH5zrnyasfFMcOaewYJZNlHuDtRTYbhr2iBUqLiDC/IINh
Vd7F6I5gPTMJVbflwbchDD54jhGjnTvrTE2mZ76nAXW7SNZqbAuGn42OPi+9DIjUFHC8FXB8/pv3
2CIambYVRtKuS3PCxSN330IiyfBGFmb1zuinpv5ed37PwTxaaLEdGUV63lOm1oqCmm2sSjUuOmGe
3vEDuV6o0yDCyD41ZglgeDX83HH2woWI+W0Srn22ukmxNlpgoJ6TCPVfSz3ds+3ZgKaZk0zU0d6r
aRfDk0791r/u8Riau0Ib4Hqx9L73jK7KtrcuHYuMcdPKx3xRzUoT7hV7/w0Ab9gZdCatXiLtOp/Q
bKbc7mtQJ0NB7kMG6bKRCp/wCwMzf2/aiRgZGQgw+uLwzdeI8Swt20C7DwfedhlP1hXGXYua5PpT
0HusoCtvsn8RjAGH+VGf7Re0fp13Ba2M1GUYjny51A6yVcXO/N4jb9sugVdLdZIqd7byDl231UdY
5lE6PhcEC9Pd80eiaXPbcXHlfpKmtg+o71ZRIdQDL2qTHTjCB4ICuRRGFtUWZWle0X8YlpFEyLKc
WA8Q2XzV0/TSiBaknovWHOdgSFiemLviQ1jkm9Rdhzlf35lymi+ZbeBDwqxbwmpBxzCDfODBdV4H
uT9qeH4y07y5aXBSoLH40e/ZyppeN+X1hYeMGk6OsL+lYE9jPU1mUgWqivAogD5kPX8q+pZ8iTiP
TH/uLPGTfMjIoizTs7I/RvSKc5npcNnfDr6l+rLUyPPOWyKi9mXfYM9/NLk3xCjRaly8k0CN9Nx2
FPuTZnfgcfZEt34PwmOfMF1KZ962ncu3qucOB9kmWPCznRoMSouydlPfvQoBQ1PVMTsGwMCQu4Ba
7VE/Oqli6KIsG9oSHiMlzQjn5/heLmhtzwDWnb1MW8FC6D4VNrjQoebpGRBHsmfAI6/vXNfoJw8S
S90cOy3961YAZr35+dSG95Krp/27ySxfHwLH7nJJqENib84M6adAZWt7bWorjkq2LsCqNEWI8ljb
kUVtpJUYVm0HAX6n1ssP5m1Ihe6b52fRQmxDporPa+Hl23s8RT2nK25MeH/Q5+D6WsdaV5ovK07H
anroSAQjG+ZQBH3fjqHO8k9YLGXFdbPwi7dxXIsBrJQM4bpaF96fK0zwspWRCOPggpdl785zlNQF
p2zNEGQkS9zey9xwKg0iK3udlZ/Kf8HsHx16LWLey3UqCgEntijrfcvjQSTnfvPq/opKww4nL9mD
6YmqPD5PIuAaVEE2meeRr1fcpLZj/SY3z+4vPibvfHSuq/pxMDXtrRV78yfwWM7+FAwZlTkFo/Ye
YA/JKhjBe3FqmNqg/2tsGpL8sKhInxurYthTcPj6jmhcbrBhOSyMFIXbjufDmjG4+NTm9asHpbN+
0DbwffSbOZpEQOq6vduasPkDEmGkVyK6idxJalen5Q6HN95tMAGwyYXQ4cWThWcuiZ/gw+7CPm/u
U0+t4TU5guNrJuvuuHmuD9vrvsN/l4uO6z9D2iDP2Vg9H2FJuLbJal74WT8kLwwbzMcbu1aZN20n
mHEk+d6+plwfBZc14jQdfkhJlmy9eWrz9AOvOUKG/BDx8FuOzGOlC+cgOZtiD9NTvG8JMFEQTine
aVb2D6nK9odi7hkB3erhzbTGR2zvdtuTCeOL2OsunhsQjESJiuMqXBJkv9ySXKv+5BgLdE0vPQ+w
sFeFANmWgqZHl/6er95JSInz9VaHCPA6QB9oDARarNkUUJ/nXs5p/z6o1f8p43mfwRw0Ojx0F4Uu
tcmydxjiOLsmuQpemY8wOnJzH1P6+mXuPkOaCHO1EqrnrpfRx7u8+pZ3vxc2hbZKLde0jtO5mget
kwfv8MkJspI18Huv8UIOwZEAbofJ0B/lFH/MV3oLI4duRQb5nWQLwN28Q/VQsqKhIfPiJProIBZm
UXawk+Ika2QTjIFjjifRdjRx2U3L8p9Q4fFfk/Z9ehZwK18OlYLWFJv02QWus+ONysG60cwc+iUq
IEOvc73Yb8Zr2fIvlFxeAPSnpyKfu5oRaHGvHa4e5trNUpOmxXB/oCaco3+S05SUwDx0Nl0QuRjK
9EghF1MToC4q8vW/xFtcfGvSLeDLY/wxgA65DvOOLPF+QaKsHaq7KX1ZHExbtRW9FlUtVxRluvH3
R4wydixY6FDIkXZFgWHh6txcDnZtv/tdEb4znU2fd4HQu9xM4Q/VjuQ4uGlot79eGPcT6vFU6Mp3
ydCc4F0XFguzfn7E6bhhu6rtEfk4iINvGUJAdcscGqHfGrh7QxqYcWwRkYvuHpginrG/FLtfblbl
qMoazvwZzRh5iEwQHLhBzz7owpLaf9k+HjOLccvkXdZmR1Vh2yU4rijJ/E87b89wkkViaGF5FjBP
SUTzqpcuvOICWiANkLkIzzICWzttSHa5Z+LIkdvrK00IeTys8ipVhwEgryvr1Vm69kA6eevfHVHu
cW9m0bjj2ZAnD75foFPUE2kk3AVcWigMbNtc0q3Pw2oPaTp4wRZJaKIfIke0KQQuI9aHfjANN8t+
mkK3BKtgAkd8R80Br3fHwENv5NvbIvr9c4tcXALF0UHgiNVjh6GBls2Z1ri/eUTfTo9Q6MXXAv5/
PGfx5iGWX0SaVARfHtFdjxzV3sMc8DZ4B7Lqs+gMvYCJZomOtQcWqtKumQVNfGa/5SnzUQXKGTRX
k45w+MNS6O6sUxEHlX/sPiyf2OYX3fs0GkmWy3eTJhOSWrfX6S3ccj6ztsvnaB3yf4nqvVckOdnz
Xmu0BtOC2u+eDwP+ZftwHKspNTuS8znH0IkxwP1ZCVWXP6ye/KnMpAuXckj7JnmGrIha3PSEJ0Jo
liYOwrsRjo5jB7kcIMVHa3zW/pIc39oc+LYEgerwpV4jrE6HeNrGy5IeyeeAp1NUKtHd/OlDS/ML
SFyQmHXM3VJFUjUvda/p6AUn6x6ihLMfJcyUF9kty2tLUg/RLw4y8bqujQfaufj1D+r9kV9oQY/6
JOoJaE4vvOFVdsjBf5RZ5G7RsTRobd0qabW7FXiZbz54P7Ls0EyeQ8fmzG6iuP65wgTdPpIkEoQa
HGF3TXyxIPTXg331vHh1JPABefyUa6SZV6YZFz7MbL0AC34qMVDG4L6I2kk0XqkmhCKbWC65REGo
7b2gxH2Fh8n/6AR1492YL9vPGQ1Fe5qTmLcrRF9sbp3OBHvS2eL2L4qsIvKlWre037PYtObCbysp
g2vkve3LnKXnvqEOV/O4JvbeqKbWGdqOOPpkWOnYEWPpiD3HLiHFDRTh2C/ZUBfpZe8G9QHLDMXP
bAry33IL7YQKWEZfPaGXH/Hs+expQUz1Z5nWm6u27si/LNPQc99SafRlTPvAY4u9wWgKAccEPSvz
Iao/I8jsltO65/iV0XYk8ytsSorRnqIRrTKT4ivvTxOI9uqE/3OL9/a5X9qIDK3IATWOI+Pa57Ag
1v00NZ1FDWO8GYtxuebh6WPdYwbBsPotNDKcCUF09VdDOtaEALbrGq4ECtmZyVg8iGzNudTiBhSa
vootDODk8bv0p/Uv/fNgH9WgwWwys2/52dOhau86nsK/NZmG4WfssxMCJkXlOe2bAa2ItOYKLSbv
IAQxadr1nLZLM/ziAbZIs5lQt5PFxgILXG5jcUqjePg1cT0++ca3P9HgDkmVHwn6pTnYk6U6Fj/9
tdloTi4rlbNjMExn71swfKzKQT1zS0tVF+53xA7D0zChNfutdW+9uwVVtH9Cr9fNDz3mgsfr0UBl
Vl3agyrA8oIHn9mkEeMdaHK9/KUNiv3Lmqc2vB+sldOTF2hNXbOHico9MvAjidZRgNIhqIfoYXXJ
Up8QCG4pJjnrHr8kk43x9ugpAreDe4EEjsZ0aPGmcG+v+ljMcGnjZR5vydKI7H7nivbuwIghQAM1
w8OnQbwGJ27H1r80YQI/3jCMgXnkzfrSLQXTup/E85tpp5R83jSH8Q3QTL2mxdoFJy7DEefUkN12
pBUtdOgq8pnifqTT58l5aMlTuKf9ggQ74FPXDlk8URwWgd0RUTQgw3d5nbWn4k8cx6w525U5vmoC
gPByZtMivlIHj60SLNF6t8IPUPGtqML4eYdpqxrfeD9xcphfR73q7UuxjFF8Vsavf6cLipNuTMb6
ZGTd/m1sXEdls0Zd92gz5wHIsJfVfgrxRf4NslH83lXGCDxYP8lfRqZ9MuAlirbhOkCXITGGKdxe
a5agkGK0YqH9TBLLu3hktX9ZutW1dyZB/kud8ltz8nU0E2Bplrz+5Pt1yM1l8nB6JiOl7U6bXj70
e32aLfnP2GNW4JCO7rtR6xBcg0AjeM/rqQg+7ekB+2Pl4aLHOkYAcwmy8KDRCIJwz6azZMli3lD4
jAjcQMGkndpr0rlkQtCgggk8IE4yLB77w/EveYiMpShi7zEIgGUb3t4gYRcZInr6KqAc5UUACBzV
vNQhtaEQw9+O89ZWOWzz9KaTrMNFgEUIxg6/N9GvbIgW1oCKyLC8loCqYF+xtAfIM12YMbv+PcGA
/StcLNkhDPE1fPGsk01LamM+AmBMTn8d+tUvaL+90FMPqz8MFKexmb5rdt6gjXZfvR+T3b9q323R
S2EbkqDUtMkfoRZbXO1iNYQLShmkPwgWmNCMduh4y7C1gqN3mBkQsaeNCitjE5dfohwfDLZ0skNd
rFvsQxhrBh8Eakf7ZMCoAoblDmxmw4RY/YmnA8h4zdU6EkUF9SfOi8mPN0cA5LNgTUnTKYd99ugD
VIr7Oq7X5tMetj1x8AvP5TH2tWy+2EgekaZxKjqBhoHGyiGdVDb/4hA379+gxIP3xYcbOmPh4Y3n
dkXlQoFuM65YkAVipuWGbYgMkvYrZnPDftsD9NUQPNaKp6gOPzZtWLkzjH5EZZzr0eO+qMe2/wOl
7gPsIRfYiudU4xX3Oub4RZLkunCzIKzO39elF1+HDHaHHRohAGSZXIPLMhQp56hu17BCArt+gvRl
bl1ULD6jfP7YrLZLaMowcMm7zvxDPMN80jdZfJabUxYs4ieIVcT9BQuJ6mdLFDsTAZD7nvZFXyZH
l7ItIT+kzX73P2lnttw2k2zrJ0IEZqBuCZAiKXHSYNm6QdiyjXme8fTng0/E2RKkI0b3vun4e1Kx
UFPmyrVWKr19BxOBIlvSWjW8KNKvxPHjMBa8yAVVf8/gv/0L8Ov7OxP8KN+EJiQl4g0o9txfjUKf
Uona0MFTkkBZh8S60F/spIMOmcha2p98YsVw11vR1N7Icla9RNStcV6dtLEj41e6cGVFQflnMAbz
JZDLggsiUyIn6uz4nHu9/V1BBPJiSVEFBdFX0BYqll0bbtbmqEMrJY9fqr6VlNvQUFBIQGIPu7Xq
CxqU9o1hrzxYcsad1vRh+z2qjNZbcXgtWnpQRq1cywzhNre6BO+3EBqG/FGWaFTBy8F+JqDOq5WJ
HAGTJ89HkQbXHyak8MaBFbJab5jVGmOw4tMTaXVxY5QO6u9GJjw3qtEt6lTpf7S1BjCYpPngb229
0JGMillzRxmJUN6RKB4FyB/HVEUZZ1cXo+q0AzhF04KuJs1rNtgWShsDDBSgCQHN9IdIafg2UGZr
N35REIhufAvmbLYii+pd1QwSTN7I7Ei79XhoHTv06D5Rl3mmul5QIbDI9CB9yIUZFJBGUrNymi4q
ce1XOimHqeFlF2SbbDahdvKeEN2zXVkqgwcaHOjS7aSmSuVGQ+uNx9oMUqLeqhC6K4D3fYIvk7uK
QwGto6qU5plOWrXptBa1Pg+nmo7anD08e3Rx7Z+nYQKGrlQzpNlzNW/T3o/1PwA1rEOE8tLbym1b
EnVzrFmlYdJUh7KhwUrqHU1FdDhZrlXqElYb/QxteNMcJJW+hlC3FtQzodKH8u0YCpTtahrqj6Vf
lrRvtFUoOKbv1yBpviS19CNq20dKvhlsnAT1Ach/6HmupVb9Ld1hIgBRvuSJvDw+mY2HmAgMKk8d
I2/7dm1Pkdyt2noWSRuSTDE3ROipryhoqregIu1LFytdvxq6aDykpHshT5/nDTdZN5M1qT/Ll0Hm
oxy7hlrFjoJaV+ARWGev0OYLEnTDyI58wGgAn4PVSgEk1KqNIuKcCkOnK0iLIDSijsin6lxLbZG4
9LQn15cEP2Jt6JX9U9NahAaAoPDPU11tCcJ9vGdp3Dkh+eY4pCW8hJnU2UspiaNsZzLqXeiBDoCm
eDYtYf7K5Cjn34NnPzeJLN+RwIaTk1Nv+uZ7BMuO3k85ooHWiy818jVlRbNpLLUjYLkVRHKQFR4l
2L4FAPMrt2/pb+DQIxZkSQZtM4TeoKwMLRk5777ACZw4qbUO4SQ3Zz+UxnOgKpnsUpxOyxszFcPf
tESLsoqMhsohzWvbJyoYxRPiI54pW0tiY6vU8O9vK2qWr2nsoVeYYq0z1oEZxPe4qnYk+6XWHo2C
Av1MBGgpd9Rl+qAPVaKuMUmDM+lPQ7T3aNOGFi+TsXUxC8Mi7Vc0L8u4gsNCHLiDJWhfHs23YREo
Uli86DCRMMBB31NHP0O4kFAV2RHpXtGlsncrwxBIRnzaLVxkmQz8rJeZXe25u7q/mA7o5R0pVhvc
lKmRPQ80QTNgdkV5/RgVei5twiyxjyHIJG9rKLOwTAQ6XScDiuAkoEFCKCKdUh4JaqPfKqghS4RO
yaD36zQDw/w2pYZ/7gdKeneAnPJ9LNtJdRsJEzy70QotPPZWbVS3XqbNlOxWKME6GYjbkSDF0ysC
YipHZDiENCSAlJwpEfs/7Jqoif+FZ/zVLBBdVjfI6YrIMBR1G+iG22rqbeFkieqdsLgK23U3iPrS
S4Oi7QzqxMp3r/K0R72J6p+TrvQlDKW2CFZ6UpCsQlUQjQV1Io2lYNXGgjaEluWZ466SE3m6RQeT
2xeU1eODlsVQIYaoRHU/h2TNvi6sYGAZEwR+6Dyoow1JZEtuVFQl1Mmw17y1Kqc8FlCovC1Fgu6p
UTPtGdAlom1Q20T4qtembTt+4Fcvk21r0Ls7eZRXyD3Cn9Ukmh8iiyUO4KAjRBmgnf5WiZAoINYg
OA7E6KF77qW4pYjXcituqPlo+l2tDGTEqImauwTZK+I44XMdkb7HrhjzQV/5dgpZugOCyHkTJoqD
rabL6CUwxzQ3ukyEfxF9L8TZQi8Ev8/q/XsJvLA7DWYv8GbQSGoy8HYJqi1STg9XKimDTpMiT20c
ucwrbatrARy0mGzCckdKesIpdb9+zGKjQznXIhCi5mt5607XZH1X1nlBsSawqh9FJdX1TZcmqFiD
tk1cpQpNk9vby0p4+bQTJNySfxTdJFOJzoocqDXS0q0C0jsL2Kp0DSZh1JyfYUqdLlLJ4FpdDbZ9
wmWxRwnvwWwPY6n/TrST4rpEmSs8xlBnmj8kcBkeGomHN9AKdDSxeNeD8VigH/jWqw202awhllhp
qtqXD6MudJh8E2xSfq5tJN+ISdtwh7VX9zsOkCatoCqV3A+Fpf0wMmk8xvLIJszDvIg3XdkWT0M0
pA9WmEyAEX05vrQ81r87CCrmLJFqz1kQSoWLRfeowuuX4fNa9mA8GN4Ie9CobO05CYr5KhgtL3WQ
22UJ60GoBwMQVuUqLBuMdBodQpgr+J3WauQu+mZgNQHXqgr9b40XxOGDBpOLyj/3avJQqkPwFKf2
MMJSbNozuHBVsBUnZDStL9vdllIQELzhN6mxkRWEuqsC6PGPNRJnurU2Rcdm9NDmojWr4bogintM
sKDzYOeqOLfQaXREXjOGyUtDn3Kklr0EUZWn8afM8a5c6KPZiwXyjvkUKsTORcaBg0HWy5ZDcbp/
xiBu1FEhRtEJu35B7z1bluSbhhDzACsieIaHBJfeKKYId1WcO54Rd3XVBodiv7zx4Dv5UMTruPw5
8Y4Tg8mx9kCGaQdOqmWw+uWwri6wToZwD2PJ5z82+yHbmXjL5HdTkrbbcqoqdgnFpJC9q5tQoCkJ
PGPczxJYddMd4ynXXyoVuunKovUxHrpVD8gtCaQ8UIlM+FKAwvWjTnr+isYjbW5Sr1L+YttRquuB
1k80BaI6T9PMzp9Xo1VDuPV4mk0ttT15MpCJFAWl3bJQc82x4mLEPZ0JSEermvJvQGMUfXyvz565
dLPjQEwgOyC0NtFSHbbVytKD8JUboFVWyMEGcTfiV0GpWI3EHqRYM7aQYNP4XscPoGOaOThg1TY2
YaKI+4Olw8viyiswEQ1LQqpVGCdcOF1i1OZThy1b8BPBih/cZGYX3UGc0gTIIsZGbFpYGQVQ5bAF
VinLbR20GCoYEfRJx1QjWmqNumypzlRYPaoAIxO/Z27VoaN+IN9Mtd0bBOzlWN3OKPLPEKuKGHKC
pT3FhipAzYc+sE+50tflPXUq1GWpPZsaSGGsVMdEy5p43VqZ8b2J/BHPYaKzk0fNiVgeytP3QhmR
s3RqNlEul8Ixo8PxSIosurgD+8/9JAMzmlkb4O9sBI5CibhR7irifasclWNWT/4J457orlVMFNgr
LrgqfkgR7ImjafWZQpTWRGi+HVmXJUU+4sFCGrHJo9LwbEi9rVH/mlLa8VUuuC1E2VVq61Y/bGj3
2kntBSK+Uipne2xRVt0ogRqmqHlQAqb+vRjxVihvbQ1OMJki+Zbmr0209IaFNAVdeLijmZ8t0bbZ
UBKJOLUKyp9mYU4yGSB8JzcOuwJJemZa3ib06J6TuXmlqriSRjbRNwZQnZz9LWq/hJNJvbrvD1Iu
dPEAO32y12re90RecoiBgpY3lrdqNWX8o2Hdku8nj4CD4oJeZI996KXFPuAmNNyW5hMvAu8m+VxT
yZ912lzy9m+pS3v/rFqjoGZjq7HAoHIIk3YXS6k13WRaT/vn2UkEyKX3U//nNJpVuhuLPtC2DWin
fxA93p97TP+4M9V6ClK3lyNreGg40/QhzizTRJWBF8K3slWj6ba2Y8M7oC1CaaWSoKLfohoKDULh
9DfqCioegqxVxukyiFsRj6xBPirpHvAE0c4QU7rdSzhsDisZ9xdOz4Q7ATZGCbQcvxEjf5Yierci
8+5niK+kHWafZpDhhKKc8fCN4dS3gzIhIhYUCGBcRE9GV5k/VeQzvBdFL+6VYsroZ6wCdo6UFpEJ
JWlEZMO7k5GIC89YxZY3nnXP0LsTpSneME6k/lRrNh04fc74sZO6DqsDllvsJaMSr0NQ+r9iPsC0
DqCEywANIDvrtjLr1zToCR97PQQCtVLqR57W8zdDb+rRzOnq9KOYfMnbqnEhVVvKd8O3LrP6TWaa
an3T1N7QHbOhwnTFhk/w0AkgPmgTaIC3g1egN8X8p2evWDHmpx078DjlvLC3gQX1B9oktwN+QZG3
ptBdbad0asp13pT5/Tj+e+80ZXgqNYpwbqUGVDGRzmSmEzCu5QS9UAYwciNGZVK2+rD18jh4xm4k
JGtoU3GHkBWvk15P8nWiK4a1gmkBSzU0oKGvgG7bfMv1XnBn6R2+P1MQXAC7lGpF2g5QV8tkYDNw
pWjrGg3mAyV8StNamUinMQiAbCs/RbTudaL92/dmQ3rKASrWEXwKUnWQ4hx4EEXa0Ucc6mH5kCvt
bgBDubWnBtL0QIt2+qfi3qPetlphQ7P2a7gTMqXZkgOVDtE60IqaqfleM92pFjAosvTK65y+BpXG
V0SZSEhq3IfPSaUN4Y1d28Es0CpL+U7t0BVQOpDA7Ypq6AZXTsm4HPJfGe7EGMHFsvIaKYnfYbFA
RS5a+bWq5a4a+/0fqPPkfh6EUzwyA6vVb/La8pGQ8F7f5DQBmdaYgxn3QYlbgotnR3eRe5sSd+t5
JE7w89hnCXy3p8YrdYrFoq5dSwdrhjonVxesX0LwLCQL1Z2Fz9i3Me8H75jTdPbZlsfKjVW17X6M
GiVvcPRRRMS91Os539RpEcriBwq/serEirKOnDm4hGLtokRAkWs4J3BcNcwFIFyQmiloNSvjuZjT
HtczsAnmF5tFuhP65D1VsoXemcKt8WAV8ugiKu9OZVclmwmiqw+P3mx+I9+Hu4MyBPwdmz6SjQnY
V16TxcsnjGbErFSmTroCgYzRqiPeVtYS+iZMO+AhwyGEM4GstJgotKtplTzHaZ94t3aSSAMc70R2
08jEKEAoNv8sCgOTs97op0NJ0v6aIzNApC710X0wVYaKiA5ZzAoGcqtRp4RbvIkUKvzsM1Hf5rLi
qTQ+EVV2X+g+OEomZ/XfTOmKXznQML+gymySdBCD8VdnpJW1tkU5nFKgrX4VZp4m/piyRAlJozZ/
4yuxoHvTqDQP2EeYBZpxOyUraooshSlQavtBr6ih1JkR+LvcrO3JFZSgirXdqrTVsWHd3yqzxdB6
zIPuxMXaxWsKTbDQFK4D6WZu3KYdi7Qd+1uUAAgmerxHlF0Zog0TJNXwAOW6/mValhjuUIwI8wx+
LXR0sUg6rEFgJdVJCUcOlWEgRVszbRGBhboV/EQxEMEIrkXfnAJ/MOuD1g4zL61TwsM0DEVxwudd
7Q9y5w0UTJCyhPEGHoPNxu1jJIEK6t/XEAz4p0BzcYY3BNubgKKzMAgSaB35ZzU/WEgbpB1ZS6ei
C27yZF1ShcrxgkBCAygRwlFbecRSkiNoMRZvqoTEiZMVUhV0wkqTVNdMPNvbc8th5Glo0kwiwlsP
H5pu6tszhHx8zNn4hY2ZiT/B+GscI9Rb7eTXUgaFBSVx2POoBWgzKkfhsk7vwYAmtJl0HjM2fSP8
fCuMGGEixbZW20xYc+q3Y0/RbUaCVTYvz69LajoFTpgoze++LbVzqmNrnTiiBeU5jPQZxIQqM2WP
K9Mfm/IWkk2qf1ewkqAIbEhSfwGiCqpvsCUDpNQWLALdjaC7wIZRKQ+CDeKokn0Lrc58TbhoYH9o
1CisqdOp9/Qm3o9Q2qzE7Sto6LDBKbxu0iJuvF3Sm511g0tPVd+InoCFBxEOh3DkqIoLuM6mwFBz
qKJ2n2cpauSgq7TDMPiyL0CpA0X7NWV6dadmoPvfLQhdyrmBeojB1zQ29n1UNKV3JxBJgl4UkoRN
+sQwNyWCW+m7otddTjtf/tpDYoH3b0VZUcxH/aJCv0MeHuupq3p+eWmkJlN3LdiCjfmSqj5Eaujj
BC+rBNdl3MPskWYpZEYxQt4T8/rRbvA5sduAVblvKoUsU1QNJgOpZQcvJJhDfYNrZnvuVKus12Fv
th005Ubyd2iKfdkpunxEzYUIQZFubcB77Lo8EXgXLy7U16iQ/HJX2GVhw0wXZCFIe80XrpQGZ6GG
Yh0+Tr7dxYANlmZTPKuhxJTf84kHsEA/lwbxPggiuXmxZeJtsAEU8Os8HEvtaOBLF2zzCCYClmj4
Rq0MgDz6AyeRHz9j0dL7M0fXkO/zsi7yEy2A6TBRaXpdn2tRQnebWDJ5h07IJ2ZXJUMrH/W2MClR
tzWgR9fj9eamdaCnZ2DzYdhrJrQfqdNMlACWnnvI2NpOJ1IcjP6A5/T0W7c7I4SW20S/rnjgzs6f
771VVRwMYZEYssrzqy68VeMuVWyYT80B3nAbPqhJuk7h4DEg5CZ5NUn+oz8lmzZXdva2cRxW6or5
svKZOamtQi+S6Q1Ck5DFTyjNzCoGwU+gqd2I27W/xkLEhRdySHf0q3D8zdXmArM364dZa6oxO3pr
iBUXfqgS0+oSy28PfVKO666iAUoFBYt6cE93QXQEkCoEt1o8lO1GMq0fGZK1ndwF6slHouBdcbj9
0KRCUQVsUtrdWzIOqksjc6PFRyfI8/ZA+WPdjdso/SP87xh0XVnsj07D8zh4vfOxcf2xF1966pVW
RZvUHuzL0DzmzjjsrIMhrRvHUh7D7FC5mn+TYsTg5DRzPKXXGrN8stLvxl9Y5gKABCruCmhPf5JR
Fw0NTY01cr7xt3HoN1DLt1ROAmUTiCsfWPl05oCYgubYKnNfztwK6cQnNy3tVwpnao8TfhkkO758
g/eA4KE0ChQFf0k7gZ3XxUw5bnaj9lftpU2Rx1e2/MfvAAAny/Nyz42ml/1IqwaBZ4dn2YHqzskv
N5TQDlF5//VqfzqIQutM9rdlKstNRY1WGxIEDAdFTy9w+W619j7SH/6LQUhVKQMQmanLzuNx5muN
qXvdAS/bb8JU/qBav9iBdsUjezkXjgUhCHJAS4ArGvbivJqSqGXbKHBRCp8r5V61nuzyyhDLHcIQ
igy5BDNhg5hRmdsmven6oBSdoLG4Gp3goRbNukJOam6rZAu74utPtjzsy4EWW5EQ2mhsorJTVFya
+D72/qriV9Wevh7lky/2bjqLoxbSsmBKKiU61dUvNfxti9N0rUfXtS+28HA3gjihVskXS3Snbk8a
j9e4hgBuVlfujWtzWax+IQ1eMIRadLLCJ884evpvPd9+/bmuLcr8E96sPiZsgy46PlfvnQ3/yKLI
0f1Y/4enZbn0i+4uQachspIZBQ9BJ1GwybC/6+bl66lc+1rzsr2ZSohOQIcAGp00pCex9Af7QISX
V7bX/MnfPqD/dyYElpoiq5ycxUzgBxRSIZvRaXYhW1E428sNQtyvZ/LpotgU4w0eRROW2/uZkMjB
Z6YfyikoTjZeshFmo0r4u+qLKwN9eB7m6agGF4xmAaRo2uK0WF2myMEYJ6ewuQPdCOs7u8XNGf7g
VPwYDVA76lz4Y24m9eRZ32P8vbXUdgYqMwHcS4EN2NdTX3qpL3/Q4mwNzaSPkscPCiZ1nWB/Fhoq
pV7fraQCSR29VJ6/HvCzb/32CyzOGB0wPLMGFDp14kb9meEsmdrUNa9+6WX3ueXEFgdtskpA09JP
TjH+pSmcZZR2sIOwexM32OkJpJfxsLHQPnw9v387crljbc3i1dMUaN7LHdvasSKjC0lOIpNOCCdh
1J0x10MJgHGf9BDfW7/IFLu7dG/epdg1AYNfazPy2Te2dZua3Bzs6ebiG0daYLQj3L1T4QbtOpBo
pYKy38iuTXV+QT5M1VBMFYWBQWOfxTceFduDdNgkp7K5B/Jd4ZaWkKQpP7yVddE3GGpB5UucKx94
2bnIUmncRDhjygRYpmouroQYilcFwDSeVYw8ZPLYGlcI+jNH3b3ZPyr5LcBgBGDTWje2+msok/O8
FhBgRuzBii2ox8bo0iu/6sMbtfhRi8uwCcNxwPJtPLcIL8fhMcQIQWAt1oJeKPnm60/w4VKcByO2
1jDWESqtM97fVwXun0bq8QUs/x7kZ1VVf/7zAUz+/twZCgOmZaYEZAnFyCjGc08VT9Ow6JZ+fD3C
vzDn3d5hDm+HWMxB6gbDJjUfz8RDK9O+C/TfzPmox+se227K4jssQLpSXFmn/8+4ZGKWZRCAicXZ
APPF+zDrxnOcHbviB3aIrjTL9sRJsrFB+jW02E1ea+724UAyWT6jRYNA+pwQwr5fsBopS0lNfzpL
mEk3KdIIziTMlYMeXDmTn41EZ2yFbJMOGfQNeT+SXXpe1fulfNZ9rNexlPKiHb7hEKUOXy/gtYGW
31FkQ6z7iXxucRc44vMrAVfinMvBTXbNKGz3vxjPUsHn/yUz9uKNHgEXyIgH+azW8SppHgTxE+74
Zbr7epwPD6JqzhiBrqrAo5aqLpbK8OEmwXuREcBbp8aIb5ry0S8rLJV0yjPqucvlh69HVD/eHQxp
EduASpB0LC+0FG17rfejfLZyfFUTXfpVe6b9lE6UelL8vm4NXcv3NWW7vV5Pym/QvnKrg4K6eMXW
xzSipDUp6INXnh+lt0MDyx33NmOPk8iqbYqXBsUL0myj2XYYU6waSh+O1EvH1DaiHZ6ewQ8k5sGV
k/bZh9RQwWCIxY5XjcVOhEyTI0BR5bPSP2Q/oph70Jk6t6mOxZWt+MmZJrfFIxKchetQWfZhpRwj
5XUhOF64hseFsilMcx1Oe80enAJ3nQGNTj/h6zSN66/X7uPSzdcILc1tLkmLwO79ccvrWKVrxzCd
LVPa4H6A+4e06dJ9AH+t1l6+HuxfL8T3d+b70RafFJm/wsvXTefqFWJ682P6rTzIe7GJNp6r79Rd
5+OAuBI/0zv/sX0s9tWVd+dft5sPP0Al/SZvNQzzX3+5NyG/LmHdAxl1Ovd7/55ywi29IqWjcW+6
003x7RieU1q7il29jQ4wsr6evfIh2lCZva7ZhhAG/6LON9KbwWNskWAIW9PZrzFvQlt1G5jGVo/S
70pK7RefZ7zhml85Smk0Y26jTd//m18gAFrZ16oGSPD+FwyqARse35FzXUscruobuO3OG9w+MnYI
1V+QScPFN+141RLXfj34ZzuNiIfO24Yyu7Iu7qU29Keopup/1rL60d7XliOy7CGd/trFzf9qpH+7
8M13Dqi6I1wx/+3pfKWjmacev0+nZCf1KJzs7NvX4318SWbYiJwAoNPgeVysa6ZBexKxL5+Z4b41
vQ0m0HhCFPd2d2WkTy8K4F/0vjzGPP6LoQCdg0mXU+6kU2nmCD9eo/qRtnARYjfJK1ZlIq/L3Lp2
P306wzfDLvYN3oJaGlcMK1n1pupuwqZyJLM4JJH36HkqnPJ14NcHv6jwiHZx+Wqlfh+KeF2AzlfX
uo/PUfnyEPPagFBaBuZs5mInDWre5fizyuesT8Ib0Q1/6TbUb4cYg4CvV/azPUsGZMhCoY+RsdxJ
qZoZsFmZt079LZ4waN5CnCz6JwP18tdD/YMyl7N6O9YC7ZqqoSj1JJbPvdGi96KnjEP5eatL2ROk
imOvapIT6cPdVFYXilq36aQ/pMl0F+Fm5eAwHa3rFDK0gb3+yhK4dWWKhphLPvnYRAdTc/FDBf9C
qZrcHAQRbwsKM57yO7CNGxV6o1Oq3trsekjZan3l4lc+BvyUanG9sIWsgn6KxeSsMgqhn1YEJaqB
o7HWHNu4fZaNKXLSJKPLk5b9wgp5l5f6C7XBQ2gH+6TKVRTE2hZe9nTlbf/092i8AICl9BAWi2CM
0BME3Gvlc0MsseoNNXLg1upXRvnkuNoECAZ9bzTSPbDK9/dt0QrabcWScs5XOLru+5u8X0cn+MBR
ucH07usd9PGQvh9skcxWaPglTfPVs12hnyjUu9Q6TnRYg7ktb78e6vOJ0TLApC6kyapYXAgaJpBa
gaDnjC6kNzeRa70ER4y4kMo/Df/VxAxNqKpM8CzkxcQgRE9hCyLNySAfxU0xwDkVogFSnK+n9fFi
4QsSwnKTCypey4gPU6FkMkcGmtoavxa1nG4a+lrd+LnmX4nSPx3KlCmcCwxTTHUOPt+8UZIypkVL
AnSuqH//RTIWOn7YZ69maL5+PamPdxiTmtMBqH6qkO3lUmFIbQifkTIIGVA2nKTbQ6dI8dDKkyul
AWUO4N5fYgwmcGkWpq2QiCyu5jjR45qGJSqkiQIzYFh31hNtpba69dhYLykkgjD8hv4Rq9VtjMJT
C650Z/94sCmbm2QhXNc2JcLFXskCFIRlT4sQe4TKToiTUm1Pzf9io5DFWTqhjAJ3czEK5mYKpele
PRPUyzBjdPiEauao918v3Wcn+u0wi9der5Di07lZPecJl+BeCi/4ucIF+3qUT+JSvtkcwjAj9v2y
xlvUUyF5mNGdI+3PCDdSih8brFSzdBsnfyAsrfSU5upwvC9fD/zZGXg77uIrjgX4u2aN6tmngKun
+q3Vb5Wi2Xw9iqJ+siffDrP4ippZaP2UKuo5y/E0sD3NzelCtq4r0P+ZFUovj6bbkQVVR2y8wz3W
k+khtuLwbsSc4MqvmQdbHBA61gtd5+3hWVh2ENebDMF/71vnEeYOWAOZL/46K7+ytDXmw+3668nP
520xnLDIzQXPDyu7HM6jjGLGOvZ/XfSi4ScOVub4w0Ut2LENyh6/vQ3K+soZ/DiokJHaG7ptAu+R
ZvCj3txtSGk6ZGyxdQ5LZStlq+kh0c79qNzF0b1t7oV5ZbxPVhivCl0QCmoksnRtfT+g5kUDnMpe
nFWlXZd4f9ThpYx3WLhjRletyg7aSfuka4pjofnl8rjylT/JayEp20gy55uPuHTegm9mLJDQ2JE+
Bpe0/WmIE5LVlR7dKFDi4sFpofcM+C/yyelvIKUX+IvTeLBQTWEFVWIb1popLSl/C6N0v17+z76M
ZZOVCI0+ouS8i72fo5yGyqN45xjJDVQquSZ+3ENM7yDGBzRWBRhCbPzd3ITXujV/YKvMDwF24Mqc
aRNPLXu1d5PWwLz1/Uvfqt+KalfETtNuABjxvz9Y7bAWWLNWEvZTYrrJ04MRnhVp64f1lSP3yaME
gYMgnuSMkIUk/P3qoL5BJKXE/gXNpKsZ3+QJVKV6yF9VuBsHCLxy7ju47Lh98cPyrzy/H1Gk94Mv
HvoiM5oO1wz/Emf2phwxOMduQegv2L07Baw/xbvW9Hfe7e/PPB8bm32N90nGa3xxGkLamCAn0/wL
5k0ID0NYbRhJii12KdfqNJ+c9Dm44NjBLNStZZ2Gzl3TaI2WfzEP2Erq4S4bjlYvVokZr/Pyh2Rf
OWjXxltMTY/ookKTNv9StHMxCl+Z7K6lRR9qfhcT0a8Pz0dYU4N4AtcIsIZ8myj3/b6By6eaOKBE
l2k8+ttE343+QY/+dixgHD22OlV2HPGLzWj6x6QHQnaU4TVycWWSHFW6EdJtjR2yh4NqWUhO2d+g
FAzwMk+i8Fqi8WHN3/9UbZHP0EwRZ/64jS75t+AHC26fyz/l07Bud8keNtqTB1X9yuf5EGkthlzc
8j1tY+lb2EeXuv+h0dG7/fP15//wUi7+/uJOxVbOqk2Pv6932I3YpYNQuAx/du2P/3wcWzVBeU3e
R20Zstpd1WTjNEaXpn/Wq/poF1xJqTleQr+XrqzTh1icOdk654XAkXdZXixTVhp9I8Uec7LS7EYe
8gTz0ZIceCrybT223Q7d55Uo62OupkEHItrgOuA2BqJ/v43lkcQU67jp0Dp0MVn3N+zOHdqH8Cpt
7cPxZCTAVW1OqAFolmFxaiBUDDtfPoBYu8NOOoaOvZG34ZVX7ePOeD/M4lEbhRWkkUSz63Y/uPEW
8qp6Lb/9uLnnIQRFDVgVc/z0/puJ0EplSQ/lQ7MDnXYRL61q99U/O3vMpu5+/6c78N1gy8oQeCUd
8yY+W7wNXOGod8ru6wE+brv3AyyOajLHR6P8b136NaYzd9AHrqyJ+vEGej/G4riWssAcqQ/kg/WA
LiRF1IL+5n644/M9e6fQ8ZhZ74ZnQO9j/you3qrfoUHZWHftlUP24cX9twv/39rZ2vu1a2j6W6Z9
JB/qtaCuIByxD13rynw/Jk2LUeYd9Cbk61HX1FiMskPcfo1f3cZ29deVugLLujKfz0/V/8xn8ehh
eZa2XcR80J/dRq7kWBd1K7nXhvn0nniz5+3FscK8GLVxxgrWa9g8LoAg90T2s7u5th2Vayu0uJHw
xcBFuGMk7yK27Xo+xOhLLvFTcSuO6k5zyo36TNcv4WpXHq1rJ2ERjdG/Hgc1lZFVJ3CKW23tX/+O
12a3uDumsotL9FzyYdqITTpstV+E3052q68UB6NSxzyKM1atonX9q/P7fFuCaBKQQWYlanm/Lcss
0kMjSOZt2a69feKqu9KFR7Kh69OVW+VjcjEfgTdjLa4VVfVoQUirhsO8iOM63lpbz822wVZb526y
/voO+/R+eTPY4n7JDFubZuHUYXe/vfZCzv/fdxHzYiKLG6MCtCo1qACHjp0YrlP2fe8Oa4e83A2f
v57H58fMNC3YI4AAVMLerxB+OKkkZaUMhzze4tiyLm7jc3HwnOjKvXF1pMUVpUt40QcaI80HrF55
Lv5f+2zvOddO1dWRFleUgs2xXM5z6tfdrl6Fa+JBV7+rbvIrBNdP78I3H29xRxV0pUn8sZjvqMHV
nfm5tPbN//7TLW+orB1z22BC+CLuhl3kNivlr4Oh1/3/cjcsLiT8QIQSaUyo2uDjsKpX4hg7ikNf
qSu74dqXW9xKLe3uMy9mRi2vYoJohBjQaS7ylQl9evn9zwItCyteIbWaKZjP4M6Pr7qjiO9cu3k+
ucVhBRKwK1xy1LIXqwNVn/IoAmcGCZyIQca79L84pu/GWCzMFOm0HrP/bWl8htxVs1rlO2l37dX9
5Hu9G2axLIWg9RVCk3lZ6Nnr/B/Srms5bmTJfhEi4M0rfHtD0OkFQUokvPf4+j1o3R11V2MbO7qj
kfSgCCYqqyor7Tk0Hj+wUSzs/X35DY12VwoTiVfBAwZCMAbg7i5UjO9r9RYMo3oIWx0AeBzDJLEm
L4nk7m3qjUjicQA9Fw+4KSyMO4inya5SWgoMebXRaX39vWQX5t49lIMVRDfIeaBrjNAjA2zAMGul
6d3rV/l7vulxi6SPQAdf38LS7rN9kzb/yCK7rTuwjkp5fZGV7FtgNp87WKMK6QiwiG3ZJ/fAaNkv
Vo3X9MY9LxrbyWwTr9WNeEKzIOcrMRt5ET+Z9VhH++jlNhcmWBk0H3HegpGafuKdRDQ7olMT+kVr
MP79ytdlGZGJAdEH5QYq5ss3ucGrvQaydw3oxgsWfvasIlpFXygSiAIvEA99XSH9XlcRs0sSDFn7
KOuLJwEh2NvYnQRvXSUnFh1KnANyXLXDyLdEiUvrnQkwp4D5n0+YzvbVehm/CCKgzDJ4zlgt1pV9
+okB6+7dtVFX1eQ9tXW17JOmF+ReRghJPV/LJR7ssRcoQGJAbmVQB2CKl3qgy9q47fZ4V7fsS6Al
AM8GbZ3uHuoPYFLp1VIBb+aZQOFMERH3ohR6lw0B9gt0j15PxNYCWH113wnOwXmysuBaMpMtWNvA
Oeaf032pRvqSoZq9WlfiyeeDqmIk3EA6uvO3wqHWd+WWX9fbwDZNZm+BlvcDfG7fI45eai2c8blb
JSgijxFPDDfgb2LPhS5j6aHCnp8aQ7CrnY8337UnM8Kq7GY5Trjk5O52+0oiYbJosR08LqiZHbD1
wFBsdJr01FmTS5PalTYYCCyRsAFq1aZfddYUyLr2qCmAcv8JTsVYLczl+IidcYXR6vKPGgTipQip
AMPFI9Sg2MJBPqG6f2rWown+FzhbIKhPP6ufIKG3cg2MFgjoCwQWCzsx4+nffAJh3zo3CIGNhk/o
9VgHK4Ge7dwjuxq10E53oKTWKGfJoZgLZW5kEkYH4VolUmDGxjbkuRrZ3CXQxsy8jnaV7kmxF9Y4
qfHB3pOdBlLJCR0nl8zuB7fx4Zf3OGS5puiLgpb2kzApNVjik5jGwjhcp2xfaZQGTFgN4CidDhbt
1cK6Fm6RQAQCJcBY3HFaV2dMcb0LJyNZt1hecnRhL7y/CkJvdo6ICBBnSWUSTjuHyzKFof220qRz
ag86etOXvOjFg0K4nhMzDE+5OJz+ttWTPaiMLrvX6cAiWudLD8KSOgmj1NcTXrwEE9HgIWpXGFMD
D5te68CqMtiVa7swAtRJgIudaxIOD9jBketa3NXZR+HKKBCWSvYAY1CK2FVw8V7yQkCZ0trDZKx4
HaDXWnWc7ICiU4vJPG56ax/cFNJ1FcFZCNYn7K98ctfFHqbQAMfm3nutdbRJQ+sHpPkOaHmzFTDK
qu06fhFLfdTAUt+q0rrR4328B3XrX+YAr8+eSFgqEKTLitDiMGTGS2VUyHEeLeFEq0vP4qx3i65h
hREx7wG3mjjkmLKPwibqmJ24G39KF4sBnmID7CD2YiJ3ztm7lkWc8JJqOrEC+sklDcg89WZntSvw
6ML+p7Z3rFXJivfTsxjiQgMyRn1sQqYjfb/ff5ZKHHlghzfgOID4Zg0cTA2JYzx64VJD69IiiRMd
ipwbAOQddkqD566lh+A0mUUQGBz+KhK6Uij5pMLWM0CahyxU3ZFXbR1Xb6fXE9vHqvzfBXtos8TI
Alpk0VxGnMqYi5FgGpjftzXcyjvAxsNeYPNWLe6DbPrG4y2b9drgMorAY+CBaSkSe5Z0kpekoHTc
gTbxu9fZF65eOYXOWMWWGgzALdn5LjP9XYZAk7KEJZ91bjNhnQANIbEA5iMV3AyAQUrApLZTcDNk
nFD0vWrAytLhpS9FJ3MP97UsQrlFI9NxDeyp3WAhYt8pWn+u1XT9/4iDpntGXoRrSYRLAlDAvuJD
rEo6ACz+o3UkO8SDKm/r7/Ij3RcmjyKAqw3nx5t537YxDeVdaZMIfmBnAJrbYoWgBT1l+xY+qbBx
9fJbWnsa90WrNZBGFmTO7iD66KauKBB6kkbedV0mKoWGxTtHqe0hW3sGdtHCnDS9+RsDo1zJInaQ
AYRMUIw1Tos9FUODr2qFhvYFJ3buxbwWQmxeKwglEwGQ8HLnJ9MJt94S4OA9VtySGGKvhLLqJi6Y
SW8Rcu/tGmjwKrq4Fy747PtzvZzJT7kKiMshZ1GwblkUdttDdeI2npEhU9Va/GuwMC+/tCTCg6zZ
jpVG0Hdfasgg1a50MCXjtC/t0OKaiDc1wBsnoxzP4k2d/H3PmMxyr7kqsyteH2/TXH4cM1Z/zjfx
pkZgycwYD4sqdQzb7APDR3nBt+G8/ZcHgrDEWToCaWk63IDr3045qcnuY1FLZnDahTvjdLUg4v3M
MqYSJy5JvNLTmxbZ/Mewn4JUgCnqQNbXx8xSfv13WpSI2JRrXaaufAidSq40EjOJNq6B4Ke5C/bo
MgZGLA9QLTSHVLUMWgCyZ1pKgIAc8wOLMmG3j2w0M2w5/WeNLoBOx2z4xzMumlE8PXn66bSk2hkH
6EY2sYUVgDUTDEawu81bfmSNaDOqwOTWWg2CBQ3otUZixtaSbidL8WjFxIbWUsHlbI8Vj1uUfYGX
i+Q9CHC2ybHfi3AyOWdhM2dybNfLJDM9FYDtWCHGMiV1x+jeJjcPq6OR76vjs/1rQaczNuVGFmHy
wxH9z3yIxTUG2GIRsEXbUG1sYeHyzflBN3IIq6/0fQA8XqzpDeDh77RGoS1gXK2+0Oirvr+zJtA2
QeuH47rUqsbP7B5zafIRJXT6k22eVRDVrNIXUCbf7JOifI7iyFrYsJk3mmXQvcRjWgHTbvz0DVdv
QIC+H4YbqunK/y67RLt8U++nKv1ic8X8ev7IIh4BIHxzgFmeZGmXFKyvAvp68uym1BNqsrpCLQZZ
cwcSvapTo7SCfj+aWF8TDGXTMCW7C8UKI5AGRb9LybcoLYJOzAliabTGomuSm2DVbhXZJE2UMCHP
7nirRSSPKiaSa6szumMN1kSuUafxhC9s3pxRuZZJLE6IeDDAxJDJHNxTcm5e0hVtcLoDwiStNNKX
eJ849Z4zOvux4LmNvJZLbCRCkYwC0xC7A8ooCBvMSvh6LGDOXcVc0B9tEs84GGM8iY8ggQIW44SH
LOluvqFdULNkRtruq9Yq888mpVa58CoXegny36X+8zn7cv0NxPMOAE0mrTFhsKM1dx1tPiPDM+jd
9D4BvBNmtNNRxgDhJrpNlm7+XC/NzfqJ56JlG9DJtRy7A1WsEe3bFbdlMNLcqq0aq8AQHnTR5IxS
g7lzFlS/dKiIN4NnchZDBNNL9bn7BDCt6pwt64jCQG89depSFWquOnK90ov1vTJASYaDBG4ZhF6a
aI36Z6EefsT6CpgoeBxFvMzlFE9vOvXXf6vky6ddifZrIFMzA5QMMifUaSl1XB0c6zhlQT7An4Tk
7WkpbbBwpi6J+iuRfMlKPcqnk7ntIDI0ASyKbPtSBHEP6AQcUqBtTBgAGDXiSKRDqaQC8EQJ0/kB
k0S4bc2DeQjUr6/SKA1QNX142vfCuZmeQdLXuBZJPJNcDRz0wIM2UatFe0W2LpDmqdflWbRzbbGi
NWuCrhZImFsQotWNX2CBvo+MtLlzvMvVYN/on8Ka0nP98eqWxE3/frVvLE9JQRJAnBBl6kjv+Sxc
kHB5zR/pjzCqShuCdcL9z2nkNd4IjEzDfk03ILZL7Rs8RAsyZ686plgV0K3xGC4gLByFFAtwA0R2
l7554CVs9fwVbbcFZ4A8+F/pD7iTAuKkCboEAEESKpC3+gsVCjzjIF13YhBwOJyQ8ivZA7nqYynE
eu6kEKYL0MlxwMVM7whvIfKb7qZjVJo7R/wHGGYeiyJfKFIW2S4ghhiepyrIiqgtlbzLydfo/hB/
sOk2QKKqRjU1ssN91j+xw36Ey7iwVHL85bd8gNYCDxKAAcC5vNWoH6D7e0yF3gG0PsiY9KQ1ADKs
CqtwNwC+1nx5vF6yhHgnj7+VlwKlNsAm9w5vAeZGQMbTHgYzt75BgI26bWcPn/htByZoUmxqFVv6
Ur7igh91dUPuPoG4IS0mNsVKYHtHpt9j+VDThZqlrZGFNrB3unADjki1Y4JDE9V6mb2L9ceQGZgs
AWQT2GuzTeR/ZeBFS0y+39Q52MLH85haUSXsZXAkgMME+EfHqgYFvcisO77ThoWIZf7QCGg/B94o
CvHkzLNbi2LT+FLvsL4Gr8KafpUrzpz+9rUelDis5a8Xjsp0i+/UJk4FcEUCJiZHxEn5AKBwgaV6
BxztIgDJsiI0ZG/gA7XLayQfpQE99yPg+v/mxFzJJR6EvvAAjRqJvVOxgABq9SDtTCHnNN49SjEY
tiOzo14ZINO3u0ZZgSgEJBRqwKpiJ+i++JbA0npCBzKLHZVulsapyETR78OEsApFcUArYi9uz3Ms
CxU/ttiKEvOiYvArzvcCCB5lYEWugIsndZRagiSu0Ba0QgRcv+UqPHChJIxxAe6LkEvxnQDuN9go
vzUvQYkob0QXpMFyqoMxWfW8WOdig3I3Za7SzC7PnbDSmQATl02gJiO3kTwQeGDUdJ13i/iEM58n
Y8aTAawDaK3QzHX7ea3YgTc7lxun7PcJiITy4Iyz2vOIrjFcyA2Oh5aZYSusHqtl5oxiJIMDjC5G
WcALTGpFKsB+V1GtM9IvFZNZo2hVGYCB08TglmCgCR9s2gHIEqdsOGZBUNy4XSKqCnLnAeAbJJGH
HNXktnuJKFNkt628Af4yf368NDJN+FveVLFWFJlF2omw1C2wPoQRRJjOEDXZEwDsWXQj8D5AHnmN
xqSkwcVScQJtU/4EDhppHadptnDqZh5GQBNhehAAwgpDk1F+zscxWwZK65xlf8JfA1t1ZmXUr3hE
s1doPV4wNymQMDgyJq8AgoDKDTL/hIJjkPtRgO/vnEgc0v3IC9Q5lmoKqGiRJ2odV2friXRU5XLQ
q3qgPAMj0vRbaYxgGNktNcrFFyVygza4TbKO8iw3GymUtaYumk0TyM8R64P5hAVByChFwONz8xRQ
eTBmwCupDQ4MmaCyyC2qAZg2BTgZgx8wzd8gKwhWvUFAR27Dwd4Amn5cMPFzBxk2D1A+IsiiMT15
e7jAD154QRJ1ThunrwDkPwE2TepObbGvuOfHeia7Fi4HC1AdAv4TOUxrEgcrlutuiAEc6PCuofCr
MHNXAHXUUtDB5t03KOT0KknAgdZpiUSBFDlecOpIl/U/H4AqKDBjgVx4+cArrzjHHPAogfvSKXjT
7WXwcvvgjESWLNMxnL8px1UarBPwrIj8T7p5yprUlAuwGQ9vaegdH2tj7oiLLMAwMB7BoNhFOAfg
PhdaHixMDuX+KJqfg3IA13opqlK2B7HqY1lzFmRK8mDiTwZaI1mLHSTwFPpp0zksCAlGKQarkwgf
LDiIP9sJn9bTGnahgDK/2VcyCcPslT2bZ2zbOZxL/eRkK3Stibew89ZZXFnUOOigqzQDplfddNRZ
9HQ+XvOc74IFQ8U41xgEJLORYw72QRCJdA4gHfhwVTRbId5FzYHeMbUR9FoGoL8y3zBg1eRHPd2N
/7LE9/u0XX0AcbXQhVQAFBinjfMpQ4gTtRdS0wXLqms1QbSXUn7Bx5+OzJ0duxI4Hbmr440nHDR0
IrY5BIFcz1SrAqRUQiPuFzQ79+Zea5YIW6gOJGxKCM0OVGWjwKjTIK/LxVUAkI5U4jRmGFW59c0Q
lHPCgrH+P87VP9tK5l/cngWhLY9F1rG5m9g9DQWzhG/G+PxU2Qsu4ewdxasAfAqcZGj2VqGUW8pU
W0GWlLwXtF1HT+ChpYYz574sZkBmlQqSAZ6bpCHuvJUVgCSIDeiyc7r0qwt2oi9pIBsFrGoSbcEz
krnmd1b/yxzI7yMK0AoAAE3YknfeU1andN3ikoJJfpDR02QKCJfAtdRolKK2gi039aqpbf/r8RFi
Z5+dK8HEU5AXihxnQofLOa4Y/wzm5ecRrG412h5BpqP6ImhfQCZMBy8Z5W3idNV1u7yWbQXOXVeH
GlgjVyHv+MWxoJ9Yt1ERiDDgunV78FyCCoW3F1HvphTu3e26+mTCSwCdTt03GXQltnq8ksdG9Tq7
pqoF12dONQCXAl4XsJJQzZCm77i6xX7fgTybq3onVHYCumTSRuMq0Ga/uIKFPEeMBlgPty05xZ/V
s1I6VJoa3OiCAAX9qdQOEbyY7WiGW5d7sTn2o9Vxdo/4/vEOzlyNCQkL6Os0A9BBmvhKYD/4TE5N
2gBK5Lp3TwIH4qxYH/hDAWrSvxEGWBMMVeC1pAnD5gZjD6pGAfcQlOPoIOI6laFVMfpJJ52agufx
sbiZncba/ogj7JvIgD4qa/jOQe/71rVMIAk+FjCvvH8EXDzwqy0GVyWoVQq6c/K40gpaNIb0A/TC
lgAOo7hrzcfSZtzb6+VcIssraQV4J/lqwHI2ApqlH/9sMnE7WZCbH06YSD7n6ggs8HAtwieXrgxW
qpBv4VephyIHX+tVfaDQrFevZNwUt6cZteATVSoPpVuu2aDeRcNinnwylcRNxTdJ8HeAcAqAU8KU
CmgR8TCahbNJZ0dFcvO9P8QpmJxqFgzA3RC9t4zwBedeWgthVaYqqL78BfduxsAhVsP1AAiBiDkG
4n60PFD3wICLLS5OPnvGvJOL/nrP03h2tbAFk4rvlnslivAzwqLPlJITcTsK6VCkdv1WtGh+ACkC
Ta2Dn6WghzsX3M9uuvA8zh4sRA6X7ICIp+vWUnEgKC9LhoLgJpNVSul4VelB472wvhm3Zgp7/xFD
eMoV2MXDQXY7hx5sORjMFmSDWp+Duu3daywwsTSgtwTzmhoPjV6mH0uNxxcUvHsF//kAYi/rnAnL
GFzDTrzqzdZpIjVQQf9rVVp9PAgmZ/5AKUbfhSBG0vctKGi03gIjmypmizPCs8eK5wHeIU+pB7Jf
wXMH0BVKERJy6H4FJ0klqCACo0o9Lt/C0IL/p1b8uXirK3SujZo77pXmXGuN+/54U8jelN/3/upD
Jnfm2qgAyWlMggxpoQOIJt+gf+ZcJXYt7UbGSnI1jbEjZynUWsStbLcdozNTmjUwQqNGrwtzFEBY
5TNg90yfH3/a7HFB9h4B3pRoJoGHKrjAihwEvcO12VugFL+GeuMnH4+FzO6DgN5WkEhPMCrEkZC5
ehCYEPuQ9gyFrC4gRlw60MUyNcAHt1XCfuEWzN61iXINeOp4cMm7BpT4tgO7ZO8UXRquuWqMPgY/
TBeaWGd1dyWFuGq9wrmxxBTQHXjvty4Inzc554MWXKiVp8ca5Lk5s4XSCpwdBYhYHCFLbui0DGqo
EP5Ua9bmsGYt1gJK8jNl+lb+htNi9j/1cEWvwTM3HDLL275Gq8FUfjSmt8qNxmQs4AN++x9gpa6a
Ff5sjafAjJcHsWeccwwC/vlWYrs5vud4MYcFCFlfzQa1Z5AVcIE0fAJlrCoX4Ms917u/ycTdiCUs
OzB5uECscZSpHFzYPzL3qeVWcnoQwC2eHHMGVubxpszu/9U6CUcri2Qm8uW4d6Q2GNZZ35dGBrK7
lQiYpQUfaC4Zg8UhhQX6CrB4kcW8ElX7xAvK3smMbg0UOis9Mjr1U3yadjf9zraimVqV/XiBs/f2
SiixwJbq0brEpbCfVOduQpcDjXyZASOg8gUVzNvAV56Ibh4LnYtZb5ZKOJRJllZy6mOpbJcZvS3U
QLfsD6XdZWaZ7oTYYF1kdQ0qWbIa8/v5j47JoJJp4Gm6HKw0LdQHYBYAbNWQqW7BGM7VJq7XR7L1
gaBaiEGQgEKXgjT/MVJkraXXASYLpF/ee5v6qsQ8gU/2sVov/Q537zJS1CAsABUj5gVv36DEZSOm
8SA2oG0vAQYDcqZ1YIELXYcxXgk95m9cs6HhJKSeDtgtnWeOVfquVB+FtKI+POqb7Tc8QMtFfilk
mUs/TXwN/3wccXeZkmrTiMNVSlzDC62qOdWhI/Pgv10lhtRocoRGPCHahI0MClTwJv/7xO6NfOKk
U4GSAuULW5+nGEMwkmwbSUYN7lUpX0ovTnq+3wcQRvBTmQjZi9t9oDiQKfAlXg2Xf2MHW2zeRSpW
feuvtvuPGMLddEUvHWl+Cowpk+dfFZRCePmpTg6VALj5UBfg8rBq0Mt6jLMm4EDIvKdm8D8Syaaz
Q0/lahxsmKgFHCGzcMeXdEC8ZgHFFzLb1r3TIkPBR76WuqZAZacGjvdjPcwbTjhg/6tu4tj3boY2
ILrBqxBlZhhsI2VfFOF7rhwVzKZ6+Wak37nxnNDrsLbdptFDqlpT8rZAu+LjT5lbNI9k1YVWDhUj
9nbjAY9e90IGmiZaKvoPPmgnOTz6lHOR2bZJIixpeTq05Em7FkictKpWMItSoInA21fikaNrFdiS
TWAG2Tphl8oFc28FSos02kyRn0cl5nZ18lBzbJ+5uMEfXvZZ+SsahMpNIVnd52M1zglCjR3JHrA2
AB+P2FCXEjqZzbvB6YsCBHYwYlTznJedPWbBQeaXrPVceCyh1xhJG1BFgF/2dl2gzavBAIrS6JhJ
VtQ8d31iJmOryc2aUzZKzqy54FtJK+PxKufeomuxhDo9puYiwZcGJ2BPUrUOircoMh+LmDseVyLI
Gvko9EOWUuLgtNVb1x7KstcZ3wxiXpUjpwQI7mNxc/uGrCmDLgR0ZABf9laRVOAWHJVRg1P7SONE
CPuAidbYctfYPiqF/1YYaEtAa4R7j2K3RJKVeXLZh75Po58FDSul2bIf3I+MVaVo4d24v9O3csgr
JkdhHHiQQylrgKWP0lsO4uHz48XcRzO3QghTXrexEA8hOmPQ6YBGf96l11Q20AvHYSZwhxgB0RKq
P8imkultJWIGug05BKk9o/XyJ7wfYB13vQFmeg8NlCPa/t7AtkoNL4mwkYZfAzIIuU/pAroGCj60
/fqnH3zxaG0Y1qCUtlnQA2W6h5ema4CnuqSW+/N7+72E7rMuCASpQ9dZkh2H8VTbld6KasbqgHZ9
vAFLkogNSNCoUnUFJJXSypdXkVAYkfdKKxObPY1ujYXe5JluLKwMDwTSYRMlsEy8FFgU5Ue9gpVF
8Y5rfbvKjbJ96rleLbrmKaUt4BJ3Fa120aiiqSTkac3zkGhxrZpegW2eST/C9MNH5jcRVqy/UK28
t02YG0U3GDA3AIsOvsfbm9y1QLLrK3ZAHQQkMmCuGMB/RSF5EYVfjxV/oVe6fcImawGQ+wm9B+DI
hBnkMkaupukJhy/xRKN3tze9zJCGJ0U4j6KRF4dW9MED+1R6mLMJQDl5yqlTjTaj4DsUNqEf/kzk
XxJ74tN3sXkTOY1qPDOrFw7IjBm4/kwSDdRjcpgwl2edlo9YkxFHA8M5wRoJ1+gI9OClOThywB7u
DN4/NLiAAQwlMOS2bnegxKuURJjMdDaZinQauqpF7fPzk9c+j9vX19f39/f9/mP9jBSb+t0BUOHX
v94WyEceB1OfOKRgrruVD2husVOYUXD8LfosVNHqTcGstGTnWYFVbzjLNblzYo22uGKM7CAatCWF
wFYKnxv78afM9N+A85QHXj7cAcQ1JDxvoHiyGCux6AhoTFDNujBczM8Z1HtlL7UozsoCPD5icExq
A7RqeuKu0niMH0rgl5dEh17770B1sGs136cGmLQX3kqS8+yywdPIDicxQAC+S8sNNBdyQ6OITqYe
QCqqdtrbwVO/eIwmHLfva1/t1JfHirz0rtxeNdRsAUAOFo7JfyPZTaRG6vKczURH3+zKo3Mwf5g7
IHENIK9VP80V+ssxLGCqMCvn6mjbtmavDcMCmkGp6afNwrs6ExDefg1x8f0RZXM6y0VHAjIhYN6r
ZzTyBU5oa1qx7dcxsknrpdamJaEkIjdONIN5MKgAAeeL9mP4LGKDe+W24z5FA/pLHanZk/e0oPfp
mXqgd7KBkw5ChOB+Ab3rO/3HDp38h1Q3Dz4m0X4U6uekdDPRZA5QduVeh96fQlX7YNXsYJ+EY6Pa
CweBnIj7ffaABw3bApeXIdtYyzQWvaGvRMfdNeedWW7jwNy+sqZiWGOna8zXCf2d38NaWmpPnPb0
XhN/BBNWxa8HpIdZCB4ZndWynfIE2rIiQvxv1tzbY7XPZJlwwMSpu3oiLKbJMKJXmiIL6Bo3LFHH
bas8d6Pqisfe27mvUqCFZ38TDQuqvXeB0RoMMlFMbgj4/1LMvrIfUh9SXdB7spNjRwXjObeWmN7n
jvCNiMmVuRKRBkqfdq4rObTFA4wjMEIzMCitVV9fUU2z+UXskUWJxE1FI0LDxR4lOZgLAfqVZ1P7
chM9M2dWz0wcUABALc36XqoSxEnhFWEiZKSRREHL0u0qRaYYWC+usEoNjRcbX1OMQvucJvYpDSyN
amJmZqqeC6tYF1a1QzeEOekgscBVaZ5jPQAsQ68eBatUQyM8+SpwUdTp60HirOZAFohVSntF+6LW
bYRVvKNWteaZruavCqNTnyhzaXJo9mRcLYg4+mJSJgEllZKj56Z3es4OSyBIlwIBoTJ0pINoBSlk
XG5yglFCmb5OWklyamCwchv3SJ1zcHhCY8ZoRz98fbQB1GcxryALVOUNoD82vlpbtQXi6qN7ZqEH
2mpsd98tv6szJhC1GkQv6K1Eo+GlbH51aEO5DVI5DmSHw6hWY/woV+Ci37KG6jkxwGReH1/9mUwo
eiOuxBF3BOLAwZeGstMAoa9Ca74pAdAXnrSBwbDADC3fgE8NpL7HckmUxMmw3sglbornVj5fclim
aMnrepXtA7VXW7U0XgvAWbT7pQnSGXt66bbGAJDAIoFBVPbHMpCBvtzLjmuFOmfXG2wsoP2LBRds
SQzhjHJywSBrCjFwA+1+5Z0UK8RQmPS+oL6ZO3KzHCLsiAEtKxVdJztv6QoDOGZ0Qkfs2duJ29Fq
9BQcQWqGpOY7syR4+sHk1eHAm4cuPuA5YRsJawNXPouFQXbqbbEWP0QgdJcGD4Tu4Sn6KSy0QkyH
jxTGwwtDoRQ9v+B2uhVGh27BdK2vOFxhgOgWFgpFNA/jAUuMnHPeLLLPfyQR+vRqzgeDQag4ig8c
Q8FHX+u24vSoeRKNDgiKCy7dZMLuFwaETmwi3l2Ss6PC6Eo9JqnipNvwSXxi9fGvNPePALLaX2cD
M7iTAHFH2egMP3tbGoA7C6fwPh+I8QIEGhicB7K5SKbv0ZSiSK1YKA6/oz+KNfur/A7PqcGe2YWY
cnZ/4CVMzTmgg0IS6/YkNInLA0euU5wSKNPn8KcEbEsTxczOV8cPaUF5s8bpWhqR46gjsQ0Et1GQ
npvaxTAkk528EwCwNtKejrTyBxeqbKIuRfhzl/paLPGShw0lu2AAwyE81Ifwif/FfDW0+njP5gzU
tQzicVWyXGKCqFXg0Pqt2n1gIuxQfmdmvYRQNnfEhWn2B9EoBo/ItgMmcEG8maSuo0fA+D12zyv2
OOiaoFVbxlgHh/j58cJmEkUgMENTGdjLQBKJWPz2iMR0m1JyDYH0WlILy0dIKmwavJ8+qsK+4aus
maAHgNOSAzguNt0nZT7+grlA9eYLCN2mde31Q44vKHUMdJ1UyfBN7rOyxNXrntUTXXmPn0Or+Ne2
BH0QU/FswkuTQPd0u+5BLhNmlATXkejRdEGXUDLr8Zuqu4Xl3W8o+tFANAAiNHTIoWZzK6cUi6pq
8opyaCVfww/9WYyeZCcpxjGBvEIvOAjTT7uxkDySCwyyGIgQGJyi6a5cuUEDF4kBnUesE1MwwlFX
pnrmCqXBcg2nPd43/u5OIA0vwpBxCPThRZPFKNZHe8wwcoJDjXumWNP5Rg5XuaJKmERzqVfX/RUE
thLuaLSZeE9jfxRAU8w+w0vTJM7qf9HeR2NL7lMea+Mzgwo2/v4qP7LMVuSnrtRozDx5m6EP1MY1
XSDxVnqN4QUxVMvKQHd/8xrFat0aYgHHHKDR+XMfbThvoUPn7jHFKvGEwq8EZSuu5KSFK43yTVkn
6RRRpr7sGkU1tHohIY0Y5g1lxEFY2D6be0YBOLqFkzMnGaxRaMCVkVC/6/jlhZ4TXKoUHbGnGIvt
I1fF9Hy+qnooORCUxJKqKD0JyrBU6J/b2mlCCYlZJI+RPiXejY4qCy9EVgztN+iTALCE66p0tBbS
Z45R813imw3A2iJNDHejtw7lA4jQNaBH051GM7ZPaaOvCp/KsBlHsypVTzwyDbox8x+sZ0eywbWB
WplU9hJ/B8UuqV3McFpN/O4BOUMAXogmb9i3dC3wJ1oezSBU3c4s5S34khbM+r0ffznBzJQpn6ax
yAkpkQ8EuBRIx4U0e0T8VKL3OOb0psg9O69qoEy1MatHJdeuCqE61bFI68DJfvLEpNFZxpU1QQFN
WZJ+J9MKeW/iW+RAh6WyXMKpBZDO1TaV+tXju3ffADL12inoTJPRIA/kGsLF43y2E0dPjp+5So5X
Csske5YSV34cF2qABva2B34y5/amkuOuIQefm0ISVgvqu/cvMFEtSNIUDE6ZZNK4tRka5cNydJ08
TDK1ZrITEB42fNmpGQYLCuxkJNZHX3oJmAXrc598gWgZkTuPNlgR5pW8l67IFXRJe89JZoFqj7M7
xmxpq6v14Lmr12jHFNwvfnHKajr5twYWYrFmZqI4lYHafmsOxCjj6KhKveewUWSDplAu6lzaNYas
9a0qYBLQjlaVPfouv2Z9qjUxVwLy6jHXZc7HFF5X1Evu5ORkE5+EuFcBlAfIGJFNJy4r39YpUOsr
77mMeGTawkoT6UjQMG4qmCWXDWaDlkI9qgvZUjwaqKphlZp1EIYreWCXOhTukwTgg1RwJvH2SPBt
ydSfF9JB3qD955l5kn0tiXbDN12p0ahhoDREnMXrXWekgcGBLoE3KjCBNVrGFyqdHGJQc25ZzH/n
dhIaII0IUR37NbSWEK4zwZCYjcDpivIiPXu8JlFLepzcU1KPE8yuhKlUsIuQJyoRhNbLkg4n6sUF
2ThYmmxum5waaV/wwKSt37Lua9iEo5WI48JFumRo72Qj+kSFCn8qpBc2cB3bemPuPbPyHsbD1b3z
QKE1TvXzdSNrbGtH/LEWTBqUD3r5EYPApXvhjaHXhXADxguDZ1XuKDiJrHcANKQMRVxG+b5/8LG1
Vx9JOGp8UwiSX2Tecw+7cqAqq+cMDvCgwDxRg/rAGPwmeR3fOM+WThSsfqkzGi0sbNOlMESoamJr
n/JQUBT6N25vIIfJ0K4RZO+56sA2ehqKl7Qwes9yM010v2pq2+ZW0bynY6hy/NYffpa0LjKWhL6g
XlCZ1Pof0r5rx3EmafaJCNCb26KRa1FqozZzQ8x095Asem+e/g/2Huwnlgjx7C7mYjAYQMlyWVmZ
kRHIMbR2Rx8KPEf43I5bS+Y244DWBDeObeqds8iUS5uLto0BoWhbeZS+UCH1no2nmu5KUEnUSO5y
37L6GICCYOIg34/1h2aQ3oea+y58jgZIk6b7WlnDcP4oq94bPOP3ZS5p5SSU/Yt6rFQHzY6k6p9C
/2i0ZrQP6VtRkHSbRG9oacKljeb8j/RMs22kWGPw4NeOqryJvTV8qf7O555kIMOzvTZYDTy2UZ1U
LyYS+HiwmdL+gjb0YeoeMcPurIFNSibaL0/eae0ljnZFegLKMIC7Gx5UzZHHY5ofYuBKQ9JyO183
cxSOs9e0tHLNLvpDuQm1x/wdTSr3b8KFGxyFJhUAfYRoyK0obMSrVbXPc6p/qSNHLaDnSwp/R4kB
7ZnMiYkYbvTaHI5ZjXY1G+1vYH1GP9de1U11OMrVyucsXUuzz2Huhzg1Mr+rPP8yHBMZbb9OFVkd
iugBT7LgtR5MWbZlPrJ0cY1OY+F0ziwzF2ITi/2YyJx/gfR2kkD/poSyQKURRXUq0A+mCUHH+dpw
F3zmFP3D2QvAKmhswgTt3ZJcln5wqXmXw81Dx/4Y+FDNzIGnSEkvQQq7Ggjk5PYCguZWx3EMhp2h
r/EH3YL0EKWDp2jKdUz5NbblOqG5WMiNFFwg4NUREVUMV2nEflO00D7voFj3UGmx/pIJ3dmv+foA
OeHeypKhJ2ogiO+Z2hjmwMeRJRZC9pVz3hrUe/ELFWR8eLwGIZTOyumgHwkUURAivDSetC1Dahla
aQLKXmmbvHKCprUrbpfS1gqyJ8q9xuWDUTqRBrjyn/tn5rbegmK3JEHnBt0UgG+pjCNXc1ka1CSL
LuomAqRJeNOc4QhnFcmm6O1EZYuM4Ud0AlXQWrZh2v6M/wKbFIzjhpVQF2RilRZYDLEygviiFm5q
OKUPTp5tFp017yKpn1Q7JhCsQ7sF79aqXemVlXr8ey6+9GAMCFIIKUoZgKbvHQ9kdeyZeh7uYSol
XG1KyleggysmWHkA3qSXpsm6+uTpCFw9AAU5ljnEXdFFVBPp0sMNObSrKqB4YtFOSpqaMvSKdveX
6CZrAKMyzhOuOcDjEeTOjXIpML4hX8aXEpCIh2qN3GZpGa5/nrlGQrErgVPHzwuDqw2v3Zcm7XO3
1c21xP5PTWi+4MhCoF8HYCTkvpFjmg8EIh1eJgVRfBnice/TozzshVI7es1DcSlG2e6yj3zYtiZi
C4uTvZf707jwQMHbeerbUqG7CBIzJvuSiJzceIEXXEphosGiHYkGdHw6bXxMS0qScsOvNbPe7pe5
SeZwxQO4ooTWCC5jkJuR2JBYEtCA9TGOyjeHJNP9Ed4mfAB5B/m9PJEFQbyJOVB9kvWoTmvhRQo6
yOY0Y0X4DBS0nRaZ9y3dFvWRKoNvBbIPhP9IFTJzmRWV3wsapZcsPQzqo9+OoP1Br5n4jYyO8rtt
7Ti1C0egpHtQ9ZNRO+MR/DykqUgqHqK1Cu5t3hDfI4H9dnL3giYYzPdodU6pyMX0UnPHbqKXEM2E
e1IePYcbSZ7ukpOOkuRAqrN0MdRz2W/9HGm+nmjpytTcNuVOnyIjfQC4KBaDfY7nfJ+UGbiyLqX8
lecvbflYcWcpUcwhsP2QqB6a+ulF6S0JtWJ57xmIzqKt2IhEzOz7y7S0/SaHAfwlaj+4bOYHLsqK
vhP4DjApSUI4ZDTpppQoVFNQqdlSrQA9qYz5+c+NgpxpUlMH2FAyGKNKVAVCEoTRJQ50fSu3Fb/r
mg+hbg9AIY144lFjxeJCBuSHPwErDxbYiStiPs6h8MLKGzCro/wpD7tBE8iY4L0hVyR57hGMV6Et
NLa+BgteOnAKeHvQgg+pc+Ra53bFrskpHuH0oqnteBTAcBIl6HWpy3HFd92GVkgYg4BKQIIFJH5s
s43UdPyg6UGEBEcAksIQzmvlkllyzjMTTOzswTejy59Gl6ASiKBHpBkRt39JgC688unHIBEf7a1g
ze5Jv1KaWtqm16Nj4mTVlwyEQ0V00XNFAzVLz5k0FgBJyjU8d7VMB+1Ukmz+822q4YWP3iUViEc2
AhuDQBh5o4ou9UDRMPviSYUVSL5J+xznMVnbore3LFYQLToo/AInhJt8vlW8rI2CMcMY0a4qOFmn
i6RO+2I/CuMTF5YceLY0iGMhVt0KTQ5kGEWrrhw0oVVzJagQ9DG1I2DsnaZSvzQ6SKC24sJDMoqr
Le3Thc9c0ygRImkjgBYWzygmyKlBjJEno4DlSA4NtIx0tOoRXXKrDF3Ne7Sm8tUmWuPrWdx/mCKJ
Fw0kD5FOm08QnymDJA9KdDGSyvKHamsUz9xoJukLct1S6TR4off6oeIt9Pzy/loUNB1VdtBo1Ztq
o5DLwb02N1/znpiPYh5f+KwNj1ymo4Vaj+MzlYNL5IX8KR2zcaPoXmIOeffxH+9F5C9QdwNCE3KX
PzH6VVipSH6U93kdX0BNhG7bg6RYXWHLKShZft23dNs6ji14bYpxlWBWNbxIquLLRGQc7N612Kk9
+615D00QCNixgybMfR6ZGmQGkhONyLD1T+pqNfo2pgXiV4czk3AAZZSn5tPdeok0RmGcXJCerqxM
FMA4FoGW+z+/AGdmGAdd6Fmc0C5KLslI0aW8B9dUIB7AHtOv5ToX3lGzEbHBrVj4Ad/oMCU9i5sx
I9qb/qH4RLc4DazuSIGFTt8R1L6eV1Z02pnMzgVWGSBARGIgJvhJilxtnkDiaFuGeXKZpCKRcP89
XKojdb4pFNEcaukAl3RWdVYPPnIfB9wfa8HXwuU0+wDm6CiDGgJDmCaXkk8NMqhGbPvRkDr3x7mQ
TcEEX42TiSt8OQNyP8+SS26p3rmB7iTJRVtPwYXpcOK2ehHLvZpuV6wu3E0zq4wzVPWqVGQDg9NO
X+VnQlCbiiz5vTeRCd6VprQ37eHP432jC3cFbELBGNR0ePD9YCuuVpT3RR8cBnVy4SK8KEGN+geX
RrrxmjYywzbkNk0n9qacZmuA0ttGAHgHHBhgIXngIPHSnR9LVHB8FIqa+BKDne9E6z6Hxlvsy43p
55wAMJZSjPrzlHt79flogF5anJXKQ55ldWaGQ5S8Bj5tvyLOqNqvHrugOYVhzv3BEVT8rdQ2HMg5
DL0M0EhSgFO2FOS8tHiqauPRV0YwioRllasoS3TGJychanb6KJMzJBcNxRbiPvgj9aEfWk1Py+jY
VnGfmlmq4m6QlTrtrPsLsXioJzow3Ne4ClFems+HmEHFqciL+IKcQs21ll4RwQdRgveoGWb3oKB0
rZtgwY6DzkSnL3pc73+AuHAtSdcfwDzOgRxKaQwClMtAt43CA0zahCpJon3lE0kyI3DPfoKnsncg
jpGjSOIEFVEOXAOuZWiEce/BK2Y5rp9qHzMeEiN5LqAfKK/M0+JnAvQMolQFIf8NR1SHFtghp2MM
HrHv8De/pQ9cIIOet3TCxmo7Ry1JC+FKTTMLvzFL5Z3z3ASY7NY0ytjsEaZHO8+zUbCMRLOMdm2/
K6F0nJJCIzx9WZnUpTMN6XgEGjJwm3ijzVe1QaqcG3shvmTDtlAPTRGRKHCQKZTQ1Uyl76YL7RpZ
/pYKpI3eh5RE3j4Ue3wcUVHKLHa69GpAggDKgfrbQJ8GAB0Sqyw40q2V35d8AV5TeNLjZT894ubf
ygVl2A3UiC+o77eW36i5VSSDRwxMuY3CqkpiCGxsy5Jb48laeNxMmEEgVqbWHOMnkrjyQnGZeUWk
ypgllfe3VS9BSUoaRldJinzlml6KBlCC1FA51nSwlzHBca4VvlKOIVy7JMhgtm4GmxrZKwo+ez4q
1gonizcJwlsR2D4kg0BTw8wpIs2wAaPLhU/Q8CQYDm1IDYKs+kUdHFQGwrdotIZg7QKbnAV7UV+b
Ze5JTw9CjxZNcilUohZnTTk2/EF3cEC56JD3m6HcrGz0pdAANL7IMSOeBxycubx6paiEIBiTy9Ai
GwGMEfGqPyJg6xVpxDeURfRzgLiI2hxEdSCZ60x0rID3G2C1Hv8Kw96TVz5pyZ8BOQPCWw0gGu2n
pnW1qfhC4MKG4xAlBQak6gaAFoRaeRa5SjlKvBEchKzwTZ5LQrMB8fPKQ3MpUSDBRRl4gqFIDtas
+cpHmheA3TxKL1xVEJW+awPqfBBR1PaStEn7ehP7j6Ve2WG95sinqb5ZfORhZOgbwj+yAa8sJMAT
tbDcKaQvHis+tYwRcAFqR21ilnxmVupbWz+gq5/4iaOoFVwjXoW5jYb7UUBJL3BiAwxjbh++6rHF
e+aqLNHCMZSxXaa8Dd5hSDXMZ4cbaoUKiZBeag8indLOr1qwYxyNNaTNLThUBpYJb29jSlSqgIvM
DRVFo+o59J0u8UP5zO0SiLz6wK4/PQlPnyUR11gdl7KDM3vMOejGtK3LAPYycgwc+e/UvvH0Pbrn
6EElbznEQi8V/f+4vRdO/Mwuc9GkqVDpIxXTS/uJF0EkH9Lgd6ptlCwHeUa4kUudeMoRbF18/1xx
Bw+fk1txZPdoImoOWW5n8QqmdOH8zb5o2gJX548bZdXDAzS9oFw+9QvkVssn2PU9EYLvql+lDVm0
B9AaD6ZKtHeyPEPDEIdalcPe0KORcou0K9llm+C5x5oDY2/yxMyPU7+M3Ramue2I9ZUcvIq8rnjC
hctsik3+/R1MYJu0aD4ODOyAAwhJiEEklIYJiF2x776bj01lPaQAt+Zkf3nu/jw+riVil5LCM/vM
NV6lrVQIxTTvBMBWsBGWD3i/ZHTT7zNIOJMAz8PQevT/3B/3Us3j2i7LQRQODfgmQoy7MQeFoN0e
z20z9iB0sbGk3X1jk3tgXNzMFnutyl0Y6wHGqGuHFnywtD57w2vvf69CZJaSRTNTzFWa6JGcDRKG
JZ0SNNogJ4Me4fZQdXjkklJ26a8OYMWjt5bbXvZc/+wjtsSi+D6CigAnehC2WQF9MZM/8q/8uI++
gdEZI4sDAUtmF8+iupK5WXTOV5YZH4bt03XxiNnlpUdVAKiOOn1viqvB8aLPmpLaoHsFhILl1Sg7
lZNVH+hOhTtM6EfFSQS0PYALf8dlJdGmKk/klL/FN15pTF53DOoiU5mgXGiUK8wAS/c11vmfj2Hc
VdoIcdALWGeaH1toN+Fdw5nQX0BDPJTNlENicWsZsuVd/I9J5hKcnr+gmcE8S8qDQJ0aDKnyOxDG
wiqpCOMbAVFAfvVKUInxSdB36AypgKAScLTJaKoKpJ1DSP99Nl9ATd8/m8zuubHF+B9eLUtwvukQ
4UMr2sNTlxNvZa2YhwprgfU0VeXjbgkxmrwxwfMxTdsXJFpQNEA2+/5gViaO7WlSQj8G+EybZHtD
3CPHEe9iCET45rAVV7EkzHn417gmNlsEK6oAjOn8xpTiuK8yhUrHhHpOGzxIpWW0oJIfM8sIvozQ
1fnakvLEuT9G1sXd2GViB7XqUmiPwG5VmOODWpDEN4sQ/aY6/gjH6tS9rSl8sQ+jf9kEJySvqSjR
A048H6vCd3EODkLp2A12su0AZ0VO2Kw+iwTMuRBFNj7WTC4upQz0noIsGsq2zL6saFHKDY2ko1FY
SLnzspUqJPwaXuilXw07pwvo6oL61/DQJo0EO4RKoU0wH14WAh/dpLl0bP76T8m2RWux5Pav0Uvk
yGu0g4sD+7cttMXNbXVtMyqdkWIqgTPEI/NFRQHtxf/KLH3ljmccFjMqFMHnljgfbQNaB0s6AOit
U332f/OCxOLahmRCqBs7zJ0LPLEqRpMdlF+O4S8knNB9kQNJZkbnYVteqj/artOIerl/ENYmktmT
Vcl7+gj8/BHPJBoCVCB9J6NV67sieODoocje/jd7zHkPcDHmXoxh4rLzSoBCHa0k0Zk+lXvu/L+Z
Yo44Hxpx0VPsR+45eoogeO+lJHsZgA60/zdDzDXqcS0v+HX2Myb9VXjzOBIi6/AIBmBhrZB3ew+A
xNOAgi5q4sAAsDRgQTdG8QTTOPa1btKIR34qt8X8FIcF4Yqv0C/WNua0A+bHGkhksCEjTYXHPdD4
8wMQFTTXhTbzjkoAKEVZ24Wn71JBIx0IpZAbBsZjH5Ut4VDNEspz43PWwCHrcn+Ob4/H/CuY4wHC
osYHK7N31MTvIdpk6Qlkdf+bCeYocKIWtRygbsdGFh2KVo9u3yE1/18YmZh4sH6AELF4QLQ6DGgo
a71jhSxRm5/r4qFZo8e8PdM/teVJuQCPTSAg5ysmKwMnxOMYuDr6iN6FUy7ZPP2qjFOcqqQqV/iv
phM73x9za8z+GLJyRPFMCFxf8g2zSVL0MFXyKsfO7caHAvH0uIZkPIbEwl+DLgDuVAupW0NEMMme
0W0NVGIWk6EYLJq/JqUPeGlkI+0DraNOKkig5SSM4hNtc5uqre0NazwQ08GeD33+TczQCzHn6qjz
qUtlY1+kz1Jn7Pz4sQW11f1dsxCu6DzgtmjAQaoRfQuMi4kbNFfKXURdPazRFPeWQ5YMpcaTH1jG
I08CV0S24dtQVlzoD4cOM0JQGiHDKYIHE+AKZoTSGFY1nzWx29jDZjATm2hPqUUdf+PbYDS2KxRA
e7Mk5QbvFgvP7I3qRFbtXIQvfSW7+AMzuvctjAsYIcsDMog2dmM8PoMzUj4hnimq1JK0wYv4jxBB
/PJLUjZUhxQCVKlRQOPibVWZIvdeg9b+V5hYenPgOLsriELf4vQ5CaxJJMk/lYVFixMe8fEvqdxF
6Ivj34x47YF7e1Z0ZEfRwAmhUHFqdJyfTDpGg1iUauwWcfalCxkCo/75/la5dZRzE8yKBTlygnWs
xa7P47prd71qDeUKEnJpO87GwSyFrLUQjAXI2+U3ymezGWuUkew+3UrH0TYUaMMRMbeHtaBvbWiM
g0YrozKIA6wqnBXxB6DOxNWms2l6mE2GJC3akiDCC7AK6zv5zvcVr6oyF32ZTqWdhfJZBg9rF0YQ
xbNiZWfQknRVtAmalRfebaAJ93ZlmVk4r+sbaUSh1030519SVto6ssTYvki13N8hbNYKoebcErN6
FSjT0txvMheaZZpg+ToYhkmI6pq+qSFY262VZhZHBgI2AICA/Lnpe8+lJKFGnWFk8gdXo1YJBTwx
/ygAZwjFtQBpwSdD2/gfY4yn5IGTRWtgjsGBWZHSk9T81rJN2a0Wr6dZutkpqG6C2Q9POnTEzM+y
RouxjBqsV9AVZiXs1GCPoF1DKZijR8F77oGDRVPZdAhXPOHyAqLLHdS9AKaIOpPaMEZkbjKuyFxv
3JWg9EwuMU/KbFNXF40/l95DT1cuAjbDOu0ZRUKGGeqCooTXOjvaKso7PVBzN/w9Oun5D2d2Z1ki
ig2RVks8mM0WNVRrLbL+qdswkzwzO22tq4Q6X4V6M1Atd4fmt/yNPLMZoHGKq9C/8TBmW7WzvU+R
bmT92J2GyLgAV9/3Hxo61VV/JcpnsV03U8DMet37tZyrUu5yW96UwMaEPoVduOkPhh3FJoS7QhOq
JCSwQVMFxr8B7FW8qdvZm7zaDHwb4c1XY/r/q2kZh9wf+ByrQXejU7jZSJDjMlOA+/l341g80O3f
bWpyZ91eE4xZCMOwA1CvBnZGmQDBc8tgv0MTQprmLiQGkfPG63Twzah3qIjkUD6VsFe81aJB8AKg
bIZ4GU0ac4PdUPsBXuW5WynvIKUx+e5IwVBAVQAm0fe2xj6y4D4UUDpMxMeTwhIL9yq0kQPUWczd
ZAjcyEs3nFeQDG9j9Cz9524Y4r4o/6O3GTkatgl2BPmIEJZh4f5CI44VbZCcIRf/JK7UpJZiuGs7
bOTsqxKwuBR2Wid+qV/G9wK7hZ44u7Dag4wgDsEc6na65Tm9+Ruix8+BrW8TKFQ0f/xnY1c69we+
EAThe4AMkMEthI4o9kyrKYXzSgq3zKmZZdTs1iqSSxbw8EFuGy5SAjpuvmfEHGIyipRC5zVMhEMP
aLdNtWbtWhMXbgBUm40JQaTjNcfy2oGpphXKoi7cfCeaBZGcaMvbsq0cevLgm+p2tOOn3Lx04J66
xOZabm95kP9YZzxyZnBZnooNrANEZydpLpzFIBxWvJ6wEHTNBsmslqx0SQlijsIV9+kL9w78NOF4
Qq2NYMoP+sQYkX2s8MUsjmxqtZnY94GTY5avTMH4VoH6wY3Qy18mByPqV5wKW2j68eXKlYlp1FcO
VAHSToc+T+EaW3FPP4eCeB8qoJwT9Y93UP/4VvLn/q5fvEGvTTLrNVaCHGYVRhXslE/pHRP6Sq3y
T3oIdwOgY3v6pEMR0bCMlxXD06OCvUNBHYaZhIzIlH2ejzX0aVgFBs6/kgJiXplIFnkWX2+MTeof
BbwSdLqmrL4UoSDlDLws+BsAx2Cb7JW0CvQI6Wd34i8UbeccuyXZrwqRTJ9+M7QJOIjxoceSZ+7B
GNLVnDR0hSuB1Tjaxg54YvAa9kDhJJkURX7pC/3A5C9dxSNPb407ln8m4GoDlUk6gNQIlpVTb5W7
nihP8UE+jeZvw2oO2soa3hxCoP9QygJObYrAkP+bL6GSZ+A1SuEy0ZyVmaUWNFtVGWK7xEvMur9d
fjgsZiNjbDEXbuAJBk39qHATMJrTr+/hV9CatcXVh8EA4Fo+VSiV5I9Q3EtA/AEasF/4e/hT9vv2
4u+qwYl9ce2qXBs/s85d2fhCoeObVOm99y0BxO7CMxd8FGNg8mAU37XRhmoWSG24YTN2pias3Fls
qRSKa9crgOTdfAXQh9UDbY8vqLu/3tbz/iaDmRanUQL4e3QU7TUbX4XCsO8vxs3+nrIuKBLLyDOh
lsmuu5TzddiqTePqXWLn6mMr7EW01MU9GGD8r/u2buZ40n+diE3gJKAGxvLzhJrUFIWqlm6RxO95
5Dspuvyqpnm9b2Zyc7PtBTNT+zpQlyiDIYM9n8i0VzolHmGmGnw7k55DJd90GUpi2cqmWRrPtSHG
30YVpjZpYKhTxBea5aaeGMDmZivTtjAe3I9TcgwAGOSomWe7Jle5kpQhxpO7eR8QPbhouZMZayXm
ha2AjYA4A0Eu0sesFxdCOaJyN5Tu8CrHRDbLcyHbjeHcX52FSZtZYQ5/rkIuIJPH0tX4FMjFc2iP
yBnft3F7ltCaj6AXnMDoVUYSbIqrrnxnTeNcgsJg5QoqB7qItpBAmCmULTpIcyujimpGlReZeRsV
piH6BekrLrLbOlqrAi/NKZrjUS+BYgzoVhi3widt2eWKVLi81pIY8tB8+BnJqelpoSWDSP3+uG89
K8aNywpgYxVNlAr7tqAp7cRY90t3zD9G/zMrRNS4LUlEoQ01aKnLtlx+jrPg0ucQAuxqf1MnFuTO
A36riK2JWoSqNWjbI3F7MnqtWPu+m0Dh5/uQnkQHHYpM7FaOyqhN+U4v3KY0tnWamupngAZFSfol
7EE4Eb3kGgmkLcfv4yh0dGmX98cq0DYgaxvkI9rogvj1/pTJt85CAe+dKMjAL6PjldkpTTNGda9r
iHGH4q0wQrMGyu++iYUdr0EnaKqVSOC4YUvkgNsH4OAuajcXRksM972vkkhdcRILGw1EOuBolyXo
5d4c3rCptGKMqtrNor0w/i0Mw6JgXBKDETy48Up2dsEjzYwxZzjOfEFN1bJ2lRL9nc0pyD/b/Dtc
Q0xNP8M4cqwJrqVJnhcN8cyNiApL35ZB1rhq/YeTIqIbJbo3RPAOHkX+oqAUc3+hbp9beAyAAR5p
RADnQUvEnFap83OQYXWNC+4JqaaoP/iJpVTvdQ1CJsOtdkB6hpo9fGYv/CHaZS9GezFA1ePornqo
1qhlb/cN+upAqwHKfUnQ0Zsxd2JxEg9cLIeNm6TnWv3WkweqZSsncskG0osANP+AuVnax0DOYi6R
0sYtKYod/inNkGdq/9O8M4Yw5TuwiCjTIXU6H0ie8mpFm7xxR6fG+yAlvmxP8oZrz+Xb/TK3Mw32
yusLuqBUcg07+oDsGW/rdEOTTTsSvVw50rdeY7KEM423OWAoPxvpyhKEdOQcxaLGbSQ1MGuhP4lp
tubNF4aDVDZYXYDkw6OK5SGoCt8fRUFpXcg/RCZSzUReSfNO+3l+wMDhcWWBdX5qYdAATGkuIC5O
YaIDbKc7j2v5cla0BxlsGW25E8szOnZwLTHHKtSMrET3bwukfnKErniHCL7eGWVhgj8nCR7HJn8H
6cJuqLx9PNqDB8Ft2alU2Wwk238JcrtDx3x8zFJTKp6zEOKmY+wYGUixnu57gIV1xZdqCFDRLIZw
mPE4+tAIeJwUoF7XQd9Tx21ot9Xwfd8Iyx30/+bjHytMQJdDWa3Mh6p1k/HYQMNZNmN0cYzy7+As
Q8RUOfldWhAjO/d8+pr/VQOHjrYvxtv737EwWIC6ce6ngjcal5nPaDPVy/W0GlwqqqDYaoiyMtCf
cIPZX7AAn4qIkpcRlM8PZJtKHZ8n7YCERAoP+h490ZfmtX+ozyDC2ahWTPxzeAaxRzDa1U4kX2sK
PQvuDSIHCGbRlQ6VHta9QTWrizgoU7kgeSRqEphCdoir2ro/kbfXoYzLHa8OkLPg6mU5G9U4S7Kx
9wZXSPutSlGz6NB9nb6Jawm522IFUoCgSUGXPfpfkHeclvTK73R1qvJ1VY7uYI5Wv5MO+bNvi7ve
7KzUHg4DCc+++Zdu1nqUl+bx2u70/1d2wyRsUp4rRvfdOq88ohZi9fmYptm9+m1ZpLVIS/y2QeTN
n/ZQk5go5mPkrKFOF6LjuaUphrqyNJQah6ZZWBrMPwkkELKjvpN36XbcVO+V9bvaDhvOUV1kpaGv
VFqevabGsnAgEJaDEBLVBlCrwMHMv2DURy0tukx0+6GLzHQih+TeQLJJ5G+osCaNieKlqXmQ6HrK
xNeycrISugZpdwrRUgHhepKr47bNHsbBFvWVUOD2ugEGi4c7QHUCz8yfdbqanTJIAP71BdkduXg0
s1GQrVFUg23c59CkkBPV4VQeVIhUUjf3z8+yZcTIGh7u6JBk1kXTM2Rokbx0S2BMOmAvUj1BR83G
32XVe6ivsc3e+j0AXCbZE2B9EPuzXglkSJQbKZXdsFSPCpc7NReuRDwLkeREl4p0GgJyMMxKzJCE
QUtQUzRktw7s/Az6Da3ejTrRN8l37CYPOQh+p2bU7qFMLEl2apCDCmcBHSSC2a5mEm/90/xjmF1H
PbS/R54uu8MjX5homEWPJnrP/NAM+10FyU0nKV7G1x5Ipxp9Akazu7++t4lp8HUBVoUqFK/xkGpl
3FamF90AUgsZ3KscAJ+mJDyGB09LLzkoqdVmHwdHsdlH+l4RiDbqph47VPlDm6c1rdjbStXPl+Dq
FaGTp99Qs3JKoRXqSBUXXdcxUN9Erp8i/8SZ4VkJT4liN9wmKY7FQdwHe7ShPKqnch8/jd8QNhSJ
+CZoW0CvjK0ETkyckZWL5DYe++nyRBEcJPYS1BTn7iEqKzEDD5biDvVnA6Hp2nhMpL9/5fanNTnL
31bWZekkIE/yb3vM/czJcEZqAnt9u9H23YNr7D1y+e0+f60MTJoiyXkkgJGpCoaEKxJlAibW8JO4
E9MoUlzp1MUEXfj1uR8d/ym0I2VqLo83UAfu+ifg+6Bu4R+KV0NwxGP7Mf7S2iP6RWRbBAWZ9qio
25TrzdwfwU7GbUK5XHGDt1fd/EunkVy5wToq61ZTEwUgmRZdvh0ZR3CXn1dmfhrvzXyg9oQCBtwE
5DzmVsRA6H2t6hTXG8yoRAeUjFfEUyiitzQoyaTNLdfEgMTvWkR02yKAE6AgxtXBmSSjws5YNpQq
GxKuVdyw+ATRgGelgpVCKTUh0rCtw9MAUHjDP43hypAX5/XKLuMDlMETGqWqFXi+1zJ8SbHi+X+1
dhODCoY3BZ1M+F7WHTdE2ai4TVi7oxZtW73eSEq/8vqbnPfN4l2ZYTYzioWBCl1AxVViZaN0sWpq
Q/5ZIikbG21ih3GTrwRJCzfkdFEhZ461A6UIE38JSeHFwAgpbpx/ROUhrMFEqzyVuFc6LtwGPWff
359LI4Smq4g8IvIhgsLEZJkaadLoq4rb9SmR/TdF7DbUe04z0C6XycrglrzQBLhFCg7BM2SV5mch
Ccs+hCAFVFiQAYessKHZWZpqKy5oIfoDqHUi2scNBBkEVmwvaDilSUG67qpxiAgDCkfRUxK/ymDV
4GVbxUbpbYMnvd21dqqNKDhFqVMYuxrij6FjSB8gLCE1D0mDBBq3K1tqMWBQ0VU+odembhpmEpQm
HBsRbA0u6EL2YHcnXoLeOKwvGjQCFUrVAR6GHmd6Hqixx98xuiabagOOPEl68Y1trrwZ8sRqTUnb
QKBxLTV2W6SH21DRsI8qBOhUwBQyX6RyGGupg+KJKwwlUSRTrEhXVlvPanLy27MAjW6Up/Dccbo1
8BeQm/wXG/LKPDM9vYyEHbY7gtM+KUgdDJ0NtY7Cqnw0kGE2gY0wBmnlFCxtTCDPQTSqATwDXPR8
zHxea5024NLyxKraIMFFLXkwYmdlaNO3s+4EiiC4h/GKBGUb4060XFK1qJMQK74gwrdtmTwZ5sOT
T5xfBnE+NyE58uYO/9RczjJt+2H/Zn+T3w+/L8/NwRzIV0D222d78/Cx3T5ut+8vfx+fXzNiHSzf
fT/sPfPwuAaZWvIP15/MXJK53rV1NWC31iN020GfOBw6rXBa4SQArnF/fm6RFNh618aYG8tL/LHS
B1l2JUDs83IPwKOoXeTUEf5whQMKbpBR7PUHmh88fa3+P23re2vD3Fqo7EgVTbE2UvwhI3nZlVaz
FvWxQuvIB80HyJwt3+PzvO412T28Z6R3AIInPN73GRE38Q46TkS0/4+0L9uNHFe2/SIBmkm9UlKO
ttJ2eX4Ryi6X5nnW159F457embRuCrsPeih0G3CIUzAYsWItUAqAiYzYdwFToYdxg+cxcQxn7Ym8
FICCvQWbnmfCNfGUJ+Dc1tIE90wwvRfjruf3dMDa+RQ1RxkCFCCAvb64S0cMNREVpSrwaqCx7/KI
VS2tJLBnm17ly8xAC1W40nX9/bYQVxBJWvguqHwg5hcmF4iCHDCu1PQ2+71k7x9n9mU6OvskLrG/
fOfrLrIrx2Qub+H/tSP79PWZS1hPD3/WGuGWzvn5lwg+jE6jrs49H6txnDxfA5lc9A4gxMpF971I
10bMD+9ZBNuYQTjlBCPO2HTI2OurxT5OHw1IE+qb14/N4546Xxl4E3zHsu8+h1cIPEEiFQlmdKNv
fkPk004298fC7Y7PnW2sfN3SgYLMAxQoOa07Eq2XHzdXIc2hKWJ6va+xbjr02q7I+pVdtTjTZ0aE
GZCMtkaPf2N6I3wFBcJSoayLGCl+/4vde2ZHuCAagmxx22IwXQAas440aBSpkmklPlqeMsIbc0Dp
giTN5ZTJNc2tuR9NTzNUPBRu+mmnaGtJgqUIEwpRqDQgRoICg+DRh6zogzDPTW+igEw+oyehfCIg
WZSRnCg+rk/b4vKc2RIcuir7hl7HmekF1nH+lGOnrGpbadaC5iVnBvLT75Izbm+RCEHpu6E2IaTt
lSUbYm3fNDIonCtnHO8RTI0oJlrWw/WRLdyLWCc8b3GNW8AfCLubltAzKVPN9CwDLKBUCSu3jZTt
XELhA1kiu5qjFYsLDpQgdgbUlVNEAU98uTmsSSdZIMGpaLXyosTI8PTN4/VBLSzXhQkhS0CiQs3l
Dv5ESXSmAdarI20yb7JsjcJ1YaODHFnBIwCSCoDaCRs9naOgTRQYqqo/QIaE6JafxpVewjUb/Odn
znFuZRKQGjbaBAqWp47slHEFDr04X0hm6lC1waKK6GPLnPq0nbC9xxRiBv08PZomnvi61KQsQRvH
9dVZ2nJo9gJwD5RcMp4OlwNSgzwrmnkwPUktQrcPC40pM9ifIS6M1qksCrddEa4c4G/FAuGK4Sz1
BIzI6JXEcl0a7Uo/7JRMxhA3GbsljLDnePtcO4PLaXkiVtkn8PIQd/twd/d2R50HNkF/+wYiso4N
PQ+2+wvufvYvJuLsm4SJyCSACsH1gN1jtY9txHkdaZc7FQoxOucCNEp9xeLSXjqfBfVyFuIaKgXo
hjM9isbM+iFW92m0UqFdNAF3Aso1nAus8aWJIR8zU0JN3dPn0wDuWbRRQfD4+sQtuRAAzP6xITgt
K2hqKWp1+Ml5+ByV9lMqGve6iW/25R8b5syGcCO3mlx3yOSjpeIwHZ4bF29qu8XewWsafyWsfj1S
uzu8aqzeIAh+/CpsiW+sBFsLzQsF2L72Dzg+exMNQZzpGLKTth8ysKhCLzvZx88mYpiX3m42TGY7
w7n/N9vL1JAQAf0EwCjiqe4bfRqngmCxjUDfQG3e3AZZ8VpO5l7t1OxkomfKWZk1LK44aciZUo6W
QnlWFyYNcXqiDCQlnkGguLHHC6iIY1uFotV1O0ubDHkliNjwvn4iFkSyqZuGWokIwhi0MMi5Vjhp
j+r70NBh5cgseav/mEKx9HI/p7lRV4YhYT839a9Y75/1UX0hkdIyM5gMO+zGfnN9cN95nR+zCI46
jvD6znlemgxSCptRRrzX1uFAavgqpHOc1I7xzkK3l52CZ1li/aZ1qDvYr6qrMKSkdygGXP+SxWkm
KAehNxJ89WJjUw4m2jHVa+JZ0kEy72X5y0Lsc93G4vwClgJtcnBjAmx7OViJJMYE4TtwG4cgzEYN
7K6BeFhnGMgpa3dzvL1ubnFIlAM7NIjsIeN6aQ7gglmN/JZ4ehYzA/1oBf3dzk/XjahLFyqqpsiT
oxEGAEfBs5Mp1CUQoRGv9icWDsehRYPnTpn+ju2dnIKYdmNRNEfKd5WJDJ2+rTowpB3zGVIlu0h6
GPuEoc4BynDoDPnDbRCCPCl1mu5OXoMe/+xKANEwILoIbrmQ1g8ul2Fs66ZuJ+L5YQaouLYJ2+OA
h16wV1vHUGwT7Rl2o1r/Yh1AMItyAscAGmL2sB40CtYOjXjKADVWQtp7ScqzrY9k40pl87syIR6n
c1N8B54FUDUkMxophikQv4O2eNwYKJZPdsGQrkCLElBkD/l+dDhHX8VOCAPAumsHN707o3cxZXfB
9itw2U2EWWChZYeH+/vOtv5FlEcA+wCiE9gj6O1efiQS6LmRgkHEi2bzEUHQo1mTyvZHVV45b6LW
I8/dIAzigCE8Z1F0EGKAcE7LdMos+GjcVOk+Yb2jbCa3YSeUsXaKc4rYV88+U3ZT7EtGGUgiUPVV
XPg6hoFfPynf74sfi3P2NeJ5rPIyLAN8TWpODIKA1utU/JGGrdFu/fxoZl4cNrZmImdnoT/nQ1IA
vy+gwLyfClcfVLufxw1IlphSAZYtHS1tD9yyU5pHyDloMSSh8ZxO7LZNmAbaj/CQcT3n5NR0m0aC
2Ahev7ZJmexFJipYkIEYTEg/BHujBNfyGrHyUthyPvP852cbUQLB+jiPBF6hR7NhBF6hNaDAkt9B
qRj1av6mQ3720kKTJCXOeAARz/GunVWWRo9UA115t3JFLWVs0C+modyCMwwAhnCmULQIojDHstU4
NwV7BSeTA60/EF1qDLcSaDFAeLkxbWymB/8mcL8+Kfv81JnJKhys1rXlTx7+TIy694mDTARzYnut
gLKQISBAreDqQvkQ8l/CS7Ov1JZoYUw9LfgtT79zTvod/K7y35YBqQuaudf38k8yDn6yzuwJV1lc
jZUGVSjMPv2Qg1tf21TpDqxqHglxa5cVkys7G5ieOtYxigfbGjd+voc8GDOn+1ZNwEMz2qniapOG
DXjE29z2kTXNfjWVkypvk2LPfgCRKVZWD2n/TPtf0Ckx5mSXQHPx+lgWrwU+b7yJA5gQEco5dkMR
VEZGvXRPxzcfnHohik17fdcnx1n3xpVa61LKHFzc/7EneiWSmFZYwV7ftvZcZC+G9SJz0e6TAcZU
676k8NQgR5gj10zuQV/oG2tEJCJn77dnPP8G0ReFICrg3Qje6J/k0PbzX0QFQA0MlAp0f7fo/lD1
e0QwtkY2c2aHw+gS+bcc1Q91uCtDnymrXbt8y4juEXVbUCOhXAQgMj/wZy6jlUO5jhJsqQHr72kV
MkDFZ1napnlIg121Jh63AG3jdXaUUBG9E57tvLRXNWUuFUFJvcxAW6Rr3BnAnnnB+FbZLbQRZ/B/
FPvrW22pkHhuU6yBI8te+mZQYNqBgAaFzya0x53kgryH3VH2ArUNBjo0BxK4HhqxnWylkPmTuAXH
9mzMYj5iMqsmbLh9SB21jXnsS4hyZr2NNjaz2YZTY7fNCcppWX7UVacp1hpDua/8ucb/zPk3EuVs
jbsxiFtjgP3KKg+a9Eo1m8h7WUP/ZBiunOvF/YTIVwdZAWSHRBQHpIWMifo1jjW0dcEeBYlWJ0VE
GpOjZN6pkGwDD/319V12JWc2hWsv1Uqt1gDc9TTN1bcDyWyCyUUhGMgHZrYv5ZPi/71ucynKR+0d
z0MwCqEvQjjJ1IgrTaID9SJDdtr8VQYap0gerxtZXDfkaqEQA/ZKgBwuz8pUd4pe1GCMj+PMjtSd
DwVE4rut3thSsNK/8v1y/rFJsEcAf0aGDq/eS2Om1AOv3sARoPvbiffxXrbRichmFjCw5KI28mjh
Hg7BAoUq3OxI7ANVsJ15c1fcDM4bx0j5LNvfPA3sT2rnCOVAjoIqirp5+nN9VhZ3GN5ySDxgYn68
l0PJVJt8gCM3wtyjPnbwlBwhLIZXyCaZxvekrliQv143unTToyLJtbw4cFoMR2Sl6FAPh1HaaCyH
lFp/k207C9RrBWISZeV5t7i7zqwJa1G1dRJXBja0CZdYqh+6+mfCa+36kBbfkIgn0N4IIQzsY2EP
T1aW5KoUwvVLz1nXsNT86Jt9NzwGwWva7tKWdQD2yRFuo9s49zJlNxoE5B8FsCAfsXU7caKADjRU
U+nWWvnSBu22jrYl3ZbD7vq3LpwERAhg/TEQDUJvQMiRJLo2h8OE6Q8gtmyOb7r/gM5Blgx3dbxG
eLXQiwA4HuDkAOdx5TTxpZRYZCqslLswBPqIS6pdGG5nsptqncVjCIwym9vESZCk69k443+qoAR+
NIaV47/o1zg2EJxlCpJsoiBpoMxtVUo99ZTADQ23KLbZQ1dDHxixEqDRygMI/q/P89I2P7coRAMk
04M4Drlbi/BWD2bpLcjBqu+36PH6rJPhdUBI8n8zKQT6nV90cTrB5JQk7qwjrm8fx/RUoEs5SAdX
l4wVT7c2RuFwZRje3PQjN3jwD1kT3ST+nyp4IJHp5FG/snOXvBUqbnguATvAKT0v3arRqVpTI4Pj
ZSaSH/VRobtBYiZQjCDQpa+dtLKCi7k9dGBzFjXetPcdB59d9kM95EBPAKemAiJDDyNeTcGuvNM2
YA5k77oLjZADr0ko7BHKW3bPHht7Jnj6unm6srR8twhXCqSCwREBMCe6nETtDSXoJ0h0Iz+MjeyS
4EMtm11LKCuGNW6mJf9wbklY01QqU3BtwFLqv7dyzfhbSKEddCeQHZNWlnRxWDq0UdG9h8tfnGEo
cAdV3IfEQ/EJEVS80dWANWZhK/Jabvgb6PRjCr9bNIA/QUmT3xRnq5mU/RxUVUQ4+iSK92gEmMne
LD5np5fektFNwtJJnjqJtR+TchM1kw0eCMBhur02Pk7mVk3WKpJLXomid9c0kUuCUxaxWVVi1bmU
IXmcDRmKnlCeftCpG5rvpZTtSXGnBcWzpr1c9xKLC3xmVHi9JagtmNBaJl4PnyuNX0AuOm3x1aFP
BPXLlZuRn8kfk44LEQVX3PjIHF9OuixpZh51MCZHEPRKUyAIpbRa4/xY3EZnVkTHN0ep3M8lEnLK
YcpQiUM1qEcX/JCwaFoDTCy9u8ALg3sNPFugwRTT0oMGMkBc3UiDvbay8zFDas0H6U58Qx+C53QF
YbQ4NEwdzghe3NAEuJzAWaniNI8bpPXjN9rCiesfTfOiSmuglqWFMhGRATjDe6F/BMgkSrU+m4g3
0sdo9mj757/fdRxh+x0PU2hgX46jJr3fojuCeOBiZkb1NoIEwsqfKz1gg/H7ui3uosRNhz4bPl1o
xfnREl9pQxzHaHNDR6g7qzUr1F/pjBrMfYP09ZpnXkqvATr6jzWRExX1kFQFfpp4eUP3WnErF2CW
it9qaa/kv0OQavl2bcCzhekxTkOnrBVw/MyHMa1dS0X8k7yMzWDLzZ6Gz2SEhKR18of7sHB735bA
dj8iyR0dk+qgyHveBjw3B/BO7MF1Tnsc3Ae0CIMdhOUSOkfyG5BYdxOTsgcCMXF1TdF64Qq+GKuQ
swT1sx+B/IJ4jRo+DO2WmtDbKGZ0Uh3R8jPsW2Wt5LS0LylOGmcoAXxDLOkNiB61BFVTLyOxHefy
LZXK/fXtsnTEINyAhjmcaiRS+KDPLgbL77oJNJXEg5SkzvpUtWyigQhAzpBRKoOArFx6oowmfycg
LEbhFUoDIPoU0VBEDpOsa33i3b4azAHWBVDMZ57hf32//YidjwLJ2Vf8O2AoSds8r6/jr62Z2v3T
9aEvtHziS9AzhccYCs/g9b4cewhaam1Q8Sn66Gody4iTmcck3JndXp6hs5jYg9c2YPo+yAC7zSHe
LRvE7mBJbNfoO5ZA4BePBeFbLBppgUIr6knVzmyjnVS5Jh4n00MBdldri3xHHv/1NbvG++oLZCLT
WqV6Kbt08QXCPVIp45hqE54rYfpekE3TdPs+Al+csSEG64d73vsxf5VpwrJiP66hMZZekbx9AP2R
SB9iQwoRCu3SXir6loIMG/3MtbrpsvmXDtxNm/6KtZPq36qBG8SfbfbX0B6h8T59zmBhN1BtjN/k
aLKhTa5oDatVAyVJaJGqf9o3rnC/EowuPetQ+0LJG8UgGehp4cR0uhT0QdVQz7de8Y4NMt/p0WpI
8/rWmDKb6gmz4mPW2uGdZuV26e+m2UH/jKOszdmCe7DAMQC1QJxe9DcID+8+ULKoHBQ8vGdQkeSH
dE3vYem2hwX8ZpAhWGAAFnZlGGhFaTYG9Vq67Yhj7aT2XjFuOZ9MdV+aOquaY7TWsMFXWrjBLowK
G3Hooqbyc516Vv5oWB+80NVqm5Wzz+fmhxEkw0BkZXFiHz63Z34Pu6QvaSEhEyDHAClnYJ7XM70C
OqF4yuGe7D4coSIF0DFqvmO8A01jfSvHHb03iWQypbT+RXYVzgjwXSwoAQeG8PZo1CrPlBar2Uq3
SrX17yTjmCKFnz1cH/pCgIA8ICCNBNkA0BkJ09u0VaxXCaY3QVJIRtyvJseu2aFkESCaC9eyD0ur
eW5OGNakFJPf1BoyXtFtq/4uo1sDdNz/tyEJR9KSkrKbJwwp7pD9LxgtN0qtMbVyyU38L+JtNJhj
mRSN8yzJws6hapsmnV5YXoZ24kR51DoUCKXXTl3bEEv9hBeWBJeog96qSPIc7Dhq+ZKiB2hKWV7r
28bfkKE5FlDWrX43HZ5yTrsGWl50c1AeInDHyOQAI3d5QJRCa6wuqixP3erzNknuUogH+J2tqadE
sVDZ2xvdQ2sdSu1RAqNv/KSh0bpbiRa4fxFPKXdwyFurMhfdvvwIfdK1qDEay+vR09+C0GM2UCav
A7uhK9kcvutFSyZ4GBAHgLLjB59GXqhRG8+ShYak3DGCmymD7m28V6J7Ojxf361LJ+I/pn6wEeZQ
QhitPoDKs3xofBAUoGUcwIDrRhaCG/g1FVlH9GuiN1wE1RV+FE9SjM0Tpb8qw8lT2+helQYPgug2
GPYpkAjRfsjeCYS5/cq1wIvYbYF/a6UdWYGM/FxFpDi4bCr+wEUiJjpSAO3a3sSJSUv5rVCqV4Bc
oEZDhk2qNWuP7oW8Ajq80f+LZCeortFjdrlnIKMLxOWgYCUVwwa7VFnzpKuBEJ1GpT2lG5npayLN
P5cUNtFqgxckJJPVb4zm2W0yJMj1j23sey0iw6DddGpoDyvwoOWBnRkRrvumVSc5oqHvNenfOH6w
NnnOQJhp7uv5U9JkJ5/X3sU/rwpoKUDVBswRKFpQcSrRSD/JPkooXqgBguu/FZHp1YG+7cM/aX4D
XMr1Pbs0i3zVQP8EOOEPCpZeL0OQPsSWJ6NPc5oP1V6u4rUiKk/xXx50jOnMiOBUGw0sCDX0Tj3d
6FxFuymg0kAstH6p2zy+H60X0/8zSeXKmV+IpGAW94UJfWUkM8UiSY77uElmnIEh9wo1PvgQdYMm
Bqv3HYcJkc0Q9ts6iJxVDPLC0+LStHBhWVnRWlSqLa9GGXNMnu5H6NXtRgeKUH68zR36x2pBHNBv
SOFKxuP1Nf3/DBxpZAADMG7RDxEdIgBpyOdbyTuWD18xEE23mrrLZ9xmM5KdthYET82sr+ymBWIE
ZKkUQEJ1MAPiphayLqZRtnWU4/KAfMzDIwiKgHX+JLYJ1RvJHlGRhMidG7D3meE/kcLe1g/OdLQc
YK2glgiI++b6VCydpvPvEc5vXGVaH/DvMZ+MAfSfga2aLqTW8VR501f5cPjoxH2ugyQbHPUAZCDO
vXSDQQT4mUlbHCYKnYUID6LI2Fby6+Bbm7oObVpvfB3OSqF2DZXdcWKjdkvGGc87o7GnyJG7P3K9
ISlyR6C7bLZkjbaA77ufXwhKZPTlQpRC5tfGmdOkipYEZjhbXm6ad6EUBqyug4frc/7zWsce0OB9
wdUPaLCoUFkoadsMEy4DC9TSTSVhoA9N0bMKb9tVouPFBUZlkddo0A1JhJAJDf8FhQINDlqj2Ymy
x4swAKCW0oI1as5i9HNr0klOtpE0MkkdbWpui3JGy1TiNpQwnT4G01o/8cLli64zzQItEppBAWO9
nGU9rUOdRD6uQ8DcjKOPxJoC5YumXTlua3aEa7dT62auZARQUqffNlG+Q5vgQcfTLV7p21gzxFfh
bNtEdQj62RqGIJttWKzNtmFor2FtFvfm2awJgWekFFlpNbhrzT75TcMEGB/os1zfm4sX+tnSGEI1
WseTBST5GMns2z5Qdvo2wL55+iSxE3R3E9lct7dA04DDQNGEgD8QEor4IYPEcqpMme8lTPolA/gY
Po4OB2c8ggK9RZaNbE0whN2Qg9eDqOa69aWTCMY63tUEdXuo+14uW6qPOsfp+R4xQpYj9kPXqJa/
yA2wyv1Km9hSIHFuS/C06J9XpD7LEY4NW6K/V9l9ZayYWDrrnP+OIN4DnkAEzkeNn/qohPheOAJ8
51ixwrrx6Gt7RTuYayvHd5voKdGsAkuovMhoI7mcO7PK0Qw1N4CVZfINghMbnSuOFEpfJhLhNVVv
1OGzHlZeRCtGRcLGNmqj0pxK3+umHKhlpEWtYy3j5Qd27HaG6vNEgDFXw7Wgc9EuhA+RHwadOfqB
Lgfr40gUSV37ABDph7bEAWfzZPuK0xyMtffl4kY5syVckp2el1ksY2KD/G+ZPFL9TyX9m4AT9d1/
xiM44MxvAkmPMR7DBKz3oO5rF9pL4/QeJ7cgnywCg10/aQt5Azz7ziwKrljTWtCCqrBo+uOpb291
YFtkGqCachsUDyVyyqDYNZWbccg2tRruVszz0/Vjt4LvXgUPOIebCLu1yMxynjKYp6hEMcV0p+yj
VH5rwb1V/lKyndVqTNZYmhySSXPyf3HjQwr+f61/O92z62GeOQqkbH2gkRRWAWRkjGRHBieDBrC5
cuct3RJg28ffIKtAnCVs1bjW80QJ8OxDaQsKBuH2+kwungT0wHMJFxOEesL9MMERGJ0BNxYhmrNJ
2zhjZBC76P1t37vja1vYkHlaMbqQ+MHu4b8aLR6YEjFgaIbKomWmYPdErV2ASxT4KGk3zk4K0Si9
em3ppgztKHiP0Fm2iQu7ql46ZVUydHFuzz5D2MQyasyJOeAzkk6DhhPrzF9z6QbutDG2owOmOx/Y
E1D9VZgVaWUPLTl3ArUOJCt0yiO5SxfU0CgYiwjOfYp3bfIGbStgjFmZ1qxR7MJYY+pYKL2A+QcI
RLB0IBZGzu/SXhwSsMvLWGhAN+zRzJ56fV9Ztu6bdpHftG1ky2DpreXELVGLkUGs2f2L64w3uato
vwTpsghtzssplqUZzh5Nk7YSb6xyi9YUv3JU9YaWKzfLktc9NybEyVTtu8FQuLH5iXdw1beQCfs3
TvDciHo5pzSdpyCT4NoRbvh17STqe6qBjFt5ifzMVoZgl6HBmHXDvClzJx/TtXO05AaxeTCfMgRI
wL15+QF+pzVpmBHfi5G7THUbABwHPRBALSHhlh3bftOlH7S8zSPIGEUbIj3/997jzL54f4NLFJ2S
qelDDNNNGzw2x/Shsid5Uxr9LxmP/2i1F2PpzALegKMDrBYw28LCTnIcS71q4dwM5jZLPEP9nOuX
2j/KRbr19QGuiziQ21PajyqIXVBz3prWauaaWxHvH8S4CB1ATYEMgHDhqq3cluC8luA20Qky/Qq7
Pa1AOgbSwaAFteTYMwK+gEqLvaJQfl2f9YXeDF4TACEOxBZB9GMKd4JKh6qBT5e8+IarLY4bcGkj
3YIFgB6Gl2zpPnKlzFWHTW5Xu7V3y9KbgiLUQAIb7Qh49wpLEHZDUyeqLvFtb6aJE0abTH/o3eRk
oYHO9dW7lfEu5NNgEOSy6Aa0ILwn+MrRJ1mapKrkNUS220pyAXHpJijSN4z6W1L+la3B1lZP18Ii
X5gVXoFKpuglVk/yivTXqNypHUiNCQUykoHlYgMaS8StjVOHa8zxyxMM4Brwwwp4SMRkthJGoTaX
He58MOoqEUOfVDa7LQV6nLXHTgfr6hqLH9+wwoaGhBBEVwBP4tIjgiuLcNRGWsPkJIG7HNpYIXQ9
AuMI9on99dVcuPgoYjaQIYBM3gRb+6XPaotuMGMJl25f0D1FloJGxyyjO2pGtqK9EDCJXje4eFw4
NQ64SdAwoIlVzzIem2rSVbhpCWUQFJZAP4cGpdHcRzRDG9k99NZtiDW4SgEePAIKZ+DadGRwEFU7
sfqaB7/U4ElbiwCWYmiQeHJCXSBWOIHc5UyEgRGpWh5LXp9CqUpyjRz/3MQaHBfefErOmqnbBs1W
zQa3KtbgIPzQiCt+bl1YB0MJgq7pQskj/pyxpgG8yPDMklW9AaK0NSjm4qqDQUJHvQRodbHKH6W1
CuGYEtYgBRrG2NZZt5u0CGEGOhTSErpIymoefuGuQAsbiANQWeAJM+Hplbed1GE9JeA9oKCnqp2T
n6x2U/in3C8Z2iRAZYu8WQgG1eKoVqc8OxbjyhW5OHCTk2OaaACBotXlImvJkHZSlEveaG5p1W5I
FTkEJWOc5lr7A7Guld2+EPiAiAOylqDihEiPLoQEjQn+7xEZH2g3m7JjlSjgRJKSOz0p1ghUFv2U
gsmFWDnOMdJMl2NrR9kPkqCBLeQqbOzlnRTK474H/MqhaXEbWOjZT9LCOAxFONmhYq5dxIuzi1oH
ni4o4KJAdvkF0hSmUxfKkudj51opsgYhSlbHDowxcfsWpi8rrmTpJoI1BUpD6G5F2fPS3mwN0+hn
WM0mO/px4jR/ddM2WuMExQdiJAzPb3mt2rh0UM9tCiuagD6q0xTYzGpmziUr3Q69HOmHb18f3NJc
QiqaE0qjYKyLYxvqvm8lw5K82vTf8qrYlCkoM0F9lL6jeUNvg5WS7ZI9FMNRecfbE5ed8PQsEkXt
sgRr1xE7bqOtdGq2SqfacvU4ZrvrY1vyBOe2hH2SRJHsF3yfDOPMog6I+zV3unSBnlsQznmVtyRv
y0nynsNWdU27iSRXAlj0+jj4WotOG2AJ3BZIcCJTJ5w4szZbJbMQepmVeTvSXTA+Un9fVuCfVypc
IG54f93g4rCAQuP87yiwfUMtz1Idhl7EDQctePkMSSrJslsfQjCavJXX5H+WHBcK6mi9QJpDgwLa
5dGqOqVU8wxBXmk8D+ZNTl7DtU7IxRv33IZwlKoUu7FG4tbzwV/tu83zTHcksTGFOSNOpH1ZX3St
JLcyLiJs85G2qT/3sGmpf9PuL7VOZf92fZEWHfHZuEQ3aGoSEikmtrcGHySnRwUEyJon+zvki+uv
4GWu15hVlw4UWmYBHAaeDD2lQkhuVUMbdVQOTiQdZGfWjInNeb7GiLFUV0b8C0y7gYQBtGKFGzyL
fDWoyxLgHKdioY0KI+jJiFu6b08leC7l3ZrFpf1+bpD//Gy/V41f+ooGSEuVW+Bndnvro68VsLtb
KwdrcWjgewEuGFl3YIKEGaRl2FIamSjVWp2ToMsqmn9XB3Q95ANA9OUhqW9DazPjkpkUZOD9GzN+
y+aHlZ2zdLmcf4Vw6owitGYpJIBgZV8daBoO7WttPeH5Acz7yECHLkM3xBkLb4xsX73Bl0jdzZys
IV6Xpp2TIELlx1QBUBQOZiqDV3xQR98DixArE8BA49tqtliftCsedCkRhiTUP6bEa8cMZpqldAbE
BfqiFFRkwCUccjPeoY31NFg90lEPSQ4mcarcGvpD3a1gbJZODgQiONcP120SH7NNXDZGnuP908i3
kxSCSmLFGywsKQ4mR5lxjBku2Mst3JukIHTOg1NjgW4sCuAQcOcl72GFJ12zGgQuLJ2FZxyaXcEB
j8BeMJeWShN0Whqesr/6Ac3WJ5BkHDI3uR0f0Ezh/wpAWBujM3hzfefyHXFxE0LilOtsADgkgypL
rAAEUxprVU/CE+jgR83hqAO9gR4IM6KbkmyqYSVaWbH37YLPHcM050NbwJ4S5ZCyfA/VlEnTyWqe
oYDo1Pmhju+uj/DHOnIRVyT3MD7LAFxdOJqd0gbF4OvBqW9St8r1XT1s0+S+svQnX3Ku2/qxiNwW
cENARXE2MLE7KavK/2cLKCxAZbYVaMdaIm1XMSNrhgSHTsesC+KEBqfOv6sGDTyXUCrOVFatERIs
GsJzCxuS45BF4miKDFWNF0NwGnvNidEjRPW7eLb2hfpxfep+OhQ+dzgCOu4nyPwZ/MCf7Yw0lkG9
O4ThCQRN9QDZyXhykORw9Kw4jFp0TFNg28BFgFYe7BG5eF8d69LePP8CYVI5C0DRjUl4Av5i9JO9
1B8aE2KAeuYkDbQH08xRgq/rw16aX646qeCJieqFWDgiWtmkmpWFJxmPS7BK6APIo/z9am1z2Q4B
uT4AezgL/Odns9s3aLo2xjI86elODr448QrIK8L/mvoXi4jn+T9mBC8WV2iVNVuY6YPJLSOo6SVg
Rksau6nAw7K2OX8GbNwchxsDqoBUtnjeygqa0HiFwVw72Qp82FscDcwPvYD2rvE0Sa9JrKyc8Z8w
OW4UKnpcknQBQZpPU9WmEzw12MK20m64j2/Cfdh42tZcK61x3yR6Z2pSpOi5MAgy5JerVpVtP4bK
EIJtGE0qNwEOwq0fPUnqNlzbiBZ/8/ywxfcGOE44JFdYukAyaD+1fXg6vr4T1rink8JOFvuz2Zz2
G/R+nTYn9uA+QIKBPTzEzubrEUSHNsJJ5/HLvXt8v/NevkBJyG7AqHPw7DfPvZttL3T//L1/tvb3
x8neEdaxA/hv33a/7v+AZf7e/nVvu4eVBVpy+DyP8r8DERx+WqDxj/CBBJ5+17J6p7N5LWHCJ/7a
ZHFXcnacEm2OtL4YYSOIEfuYnYlAL1gLCr6DqJ9mcDUjbgdAXGzhBUWiWSegIz0pRszM4nevRyxM
gL6bPqEOPeuRrWbjti9d5OWqYdfOtQ0GUVtOHmvzIYcAzyAVaAjTHGC+ttcdF3eG1z5N2JpogQHe
SqrhuA6QTvq9AsVYnF9wd+K5rMMziuk+UxrTKFbm8JSAsC9J0d2/ErEvGUDbKkRleYCHG/tyAbsh
0fuhsHCyUgOuvYKrCqe6cq5P0oLX5ZKfiAQguoMYVXi0mkUCeLtPEdQ9sDvDVleC8KX9cfH7xXyM
HyGf1/Lfj67TOcxA86+4pD2hYMDI7qskj1RxzOhZylJQfbNRd8qJJeVeVv6GaYqo4V9ARVExOx+y
ejmxfdsZFZ0wsX2f6SdaGspe84eVbvMlx48aBCoRGB84AizBStjnfYQiF67qJETzECgCdxCPjbV7
CGQnDK+utW76nxBlPq4zi0LKaCAaSRUfFudPwJHZI3UeP053iZ3Yjf0qoQcWzzzWHl5u3tzRdv9Q
+8B+77Rx5dT97L0UPkM4diAyaZNQ88OTltzIFFoVaMGckcjk9aYqNYENv9Wn2ElJx0hHj4oWbkdI
WShHif5plcI2po9SfQuDx2FEo+a2j53OAFVXGNnwEvBAK8H3wgV2MWvCMYuzYegDU8IGrcA9KDsx
oIQd2Dqs9KVIK/SQF+71E/c/nJ1Zb9zIkoV/EQHuyyvJqtJWlCVbctsvhFfu+85fPx81wIyKIoro
fuiL7mvAUZnMjIzlxDkbzv/C4CrOSbKgETOV/aHF9ym0fLcR7y0/dIVi5whuBIsYQo+cjhPMGGtW
O2Vo5CjsEqTixG9VDyQzdxUJPrnGzRSk0LRv2vzP9aW99StXLneJOJjMIeVl9GnlTVS9zuO6SKNH
pf5HMvHsUosediifZAGicN+6hZ7sYAnjrR69qILgdO2nWQYYNOxxM204T8a8JAa9lqYQwKPLO95E
tdgUAWsfDSmERnKCMjIr/zXDy3LU31lZnZ02F6e8RdrqsY+/q6dYO3Xha5sfoMy+vq9bXxIqCawx
xwJtzSpeiDpykrab4sd2ZsrLK4I7v88hzux/5lloW8ybOuQ9121u3Yv3Nlfxg6/7kZAJ2LSIHxl6
PaiHoDsXoeYgyvDvTYGwZTYPQUBGoZcb8y5U0aspIkMs4kepdfpFc/wAUrNSP/ntWdgtC226SU2m
jgGLFl1ZfbWwvu8liAparGXiQUDCsY+X3uDwRShPfiCdox7tVZR09SchPFZgLGomo6zoyxiz5cPg
Vf2fQVB+ZT/Vh6Zx6vEHCr9V9LWj0TgS/MTNbajfGPDetLex/D1W9+h3tvwHIEH2i6ib1GHlPyJ9
7mYhruLHaG5PNMIAsunZQybBVbnXwd+6RVDqSBw55uhBHl1+GL+NklSw0vhRjn5TYI73yvRb51qn
ZQtC8K1Mtvr7myqaNCvhU1gEpkI/38bzuUof0B6ywSQOLRIU7b/WnuQWUU5i2J7+NAHP6l2OjQZ2
L+SdHnOdkSGlt+P4jsLozu3Z3Ll3VlZvsUpGRE9oYOf02LKz1vxNpX5P7G9z+94ZWTk5Ni3XJauL
H8Xi75idNcuV8lfRvAn1xDaLb/He9PVWrAj18RucA9j/W3727p5KgzIRzrF1UuCGyUMqxrahwnyU
73HSbh3x94ZWC2tHrUFoEkOy8VnUmoNk8P4/RkZzzFX3uu/ZNEUbirhpKaGusYpMCY+RMDfcprZ2
5f7Z6mj0Co5Vv8bCn+umttJy+MAA7ymLpjjl78vrJELih2InuZIcaJ+yKb8xa9FetID8ZDok/uwq
GsTGjim8RNEejnvj22F74eEmJlgoQi9tq6k6pIKM7V55LsubHKEBXPqeQvjGbl5YWfkmPRgFi0p+
+NiZUmGXIE/1+EFBsHqc9edEvd3Z0OVHr8INiGxA9dPLZjhtLVI2yZGaUlmPHrtYFu/9JK1cMTUg
uS/z7hCIaXrQhmE+jVIFmW5p+PdGE8XnUDf8I6NVOW3OonidBjLP1uiinZO1cTsRSaL4j49e8quV
o0HeTfIJhQm/rODUQHRBWf13q2b2mDEKrviu1LTfkVP/cX1TtvbkjaqJx3uBka8/gYCeuTrymA5j
+SVJss85hHCKshfFbuU3EKEvjHMLtEtZl8k1uQna2EjSR8h5phPU+pXdzTGao4EnACKQ24CAr7BR
PeqIPMs95duNZSJ7yB36X6qt9SvYK7KSVVmfPtZw3Sejo3+bEay+vpUfu8j6oq34/0ZW71MyG4bQ
Wl36OEx2NUHzrgo2nKOVHf8oXLjDjuHhusWN+4NBJmyZtYSecV1NicU88n3mYR7r2kwOHBbx3JiS
BWQuD/8xpKb6FKjZHrfo2ijlSdCHC9U24BMex5VbCnXRzyJoLx4HuQfHezICTwOEVunGKVZ2qiYf
auiLMcZXIGximH6Bll76IUUI9blVMBaI38oO7mtJsOUSRXvYbcxHy3B76VuHQFUm2r4hOYm+05Rb
n5vFvobyhw4pkCpTvLm0P+q+Nea1nz4qfmpTzR6BiSTafzGysK/wGSF3X4M3MpofVgJi/LHWGlvX
vo51awu7gqubS3lnZfVKBjNyFmISZY8T/ZuB/SsW7g6Iu6+fyQ9J3bJl/AP0fEk++HyrLVOHJh5a
KX1MEunYmIgNhvkLA06qfyPdGdJJ1PJbKTOPqtCiFNLAeIcU9d5VXKcjbz8C1kNwhQuD6BoNLkm1
0HcmWwqC0XRb34Vly2kd0O+2cPf59++/2eMAsuP60rduxqJsQHi6UE6sO8i0VYPMTDksRRs+wzRH
oZPz6R+l9FCIe4ifzauxqOeQN1O85zm73GcjkUNRqZclzih1lG5PeEXRb2mSpxQlmmS8jazRrshJ
ZiQWyvBvBs/xf1ixTNq8MJcA1Vr9BsRY/KpGE+dR5A1xzIFnNSA8OkwGs8d+2fh2WozRzXWjH6aE
+LioaZD4UdVnsnjdJIEJYvYHE6sabCyC/72Yb+Sx+JbKjjXA7QHr/+DC6KlYP0Utc+2pRTWDFrei
7VRMPnzvpY0O+GmRhDTJsZY/fxfgil3hpyFY1SdTEcSD6IuOjmKoM09zQIFKgwizyJrT9cUvt/R9
DAOZMyEZ6FVea0o1b3O272wKWiiMiWJFT0U7hW4TyhK4enneeVg+Hq7FDNx7vJcKtB9rGI9aL4Rc
KmYgbmmHP21ZOcokHfM2OuolNAXD16q9D6Medkwvqrw2bXd84odK8NtC3/2CtecF0aYNrRk96SlM
NakrTPd98qCp5Te6YV0v2bQX0zFDb+jXyFADc713XQnZmW638lnwbxivUfZ+05KGXWz+W9mBl5b4
zACdvTru5QzBfNbxwYdMKm6jIh5OSSpJd4rPgHYV1Io9x40EqFVq4fXW9HNSFq3bNpF8FFFG/aSG
5jKr27bD3dxKs20lfuoIJaKYIo+3W2bta6ipP4UOdfjKiuJDGFIMu36A1pH9QlDD76e/iNPQ5PWX
RQy2Sic9bc+d5HeHXBV1t+cFOsVjjGwEGrK31+19uK1vBgGE4YYZReLcXN4SbQ5DQWir9hzSvsqz
Z7N9lomO+vq5r0fb6L/Xg3Qr5MPJ/9rcDuF9p/3Efc2hsfMwvdWF3n+95YfAAwIZh0QvDd9x+UMC
q8/NoWjaM9Iet4F01w5fkf1B+bsKnSCIDmoFpZ9/b/Vocwvoq/SfgvDgf0q7n4HWH8vgnKv6TVF/
Y/Yw5P8ImOPpm8fpVRek07BH+PlhYP7t16L9yY8hU4FL6PLXjhE1uzYd2zMlnbuxsK1OhTrZsKcU
kcX2S5B0aOv+0Rk6oTx8p+TzoWk1F+2NTL8dyrusXkjWvbDRnBxWWc36rE3jwmm6A395y3jXu8qs
whtAi8B+rYEj1nUL42vanVMjK2e7HrTyKZcWUV55DjswVIEYqW5a66lld4ER3stTGvl2NSLqLkZ0
uk1GZqEtVGs5+lKVwKhtvVPNu7jyx/zQZbXkxUnHjGflxzmoKMHMfs1xAHy9DLr4V1VpQwBPdl2e
RxKK72FSixRv5ToeXTVvzfmYK4kCQmDO9sjY1jHG8oVU6l289szkMEN5+YVUNYJ2SqPq2MBeWvqR
q/V/c+l7G06QiTyYe5MS69fmzRxcKiozmszlvrnsd55fmqdODwzMAdfyK06qe7T51tdv64c1wXHO
Q8h4HqheHMUqSNSlESrqsBDOQeSfs9Tn9NV3hjbfJ8JZTVpyJ1/6et3kB4eESTqKEtEntBAIZV1u
YzgHSk1HVzjr8R293tuhPY+kiJH6ct3O+uXkrVb4IMvKDJAOazE9qQv6PuHkeIljmzu+5eMaqAcx
E0Y8hlMlg79cQzdalaFPZELCXNupWd/U1R26UIe+nHaCn3UUvzzL7y2tGqRZOeR1k+qBN5uzIwuz
aAtD+1tozZ0+14fTtrKzcj9pU/UBnSLsqN0DgaZb5sG9FmSMAse/0nqvfbC8nBdeBAdHELmQ/RHd
wVZ1uYFTqSZGULKB5QPBzHn0XbhVtBdyg146Xj8HH4/4panlz9/do14plC7sMBWm/t3wrFQHvzsn
2XciPKKHncO9Z2wVMQhSYai0LdnGPLozERuBC98uM42harBgzWxDYnp9eRsf7v1OriuUetDNkLFh
Uc0+RwkdEtN3Z+gPGL4Ng7/XbW0c+wtbq8PY652gJqUVeCLAjGhw1P4hJ9OY9J3EauPQX9hZHcYx
aoxeTbEzF99AB8B8LR+lcudcfCjfcLUurKwcEbH0CKcCVgbha6SbX3s/e819+V7+kj5VqisE0bOc
MwOnzR0KiDtz6R+906XxleOdi9JSasnnVBov1vBnyv5lrvK2uAX4y2gfkesbZeO7U68Xvj9ksxB4
qQV1wyhp0edOlwcnkOry2Fdl4VXduFdF3vpukAqAagBuCW/pyi32mTBPQ9SG3pCKgx2DbL/LjCnn
SRb3TG05EMonS3BHBYVu1+Wt1vU6IiloQq9Vq1g4wE1BNFs0GbhfkqlPaZMFNfySVTGeqrnqDr4Y
9HscghvXYcmWEHBm8E1l9P7yN2QpriWYosQLhiH6R4ks8PqdPxyksRWcqaybnUboh6IqHxV5Xgv4
HlM/9B5Wiy6M1JpHq028sUd2T/bhfqS0iT5iUA+HZE5Ose87nR55MqRr16/+tm1AdUx5ECmAOrpc
bNVMqjZrUuLBb5y+xlYhnialQv3NUhJnBP0NV4QkHCpL+KeVhsGtqiLYeQs3nCthPNVIquYomax7
c61RxrIwKolXWH2VHcd51j43fQ0OyLTCojqGuiqmjpJXeeT6URLuTfBs2eeZREOEn8Fk5ep7t4af
C3o+x544KWi2xVV60rqmfxHlgCEU8vN7MRTak6Fn8t6YzcZRY/iFnu4ScUOotbpZ1SxOUtJ1GRzx
UvBYwOB2strad/PCPPZ1pZ6uf+0tc2S9XC64DSAgXx20Ke7kxqir3AvmHDYy0tki65wKV8x80Z4+
64cKIseaGUq0SPk+yzjlsu/vfFXei2Y9hHPhya3pGkFnD6l+60fRTSKfs2B2oBUaBNPuJN3JJOFR
pdfcZMp9Z+w9CRsfGOkMposWiRNypNUuJ03YhqpelV5Fhak0IBUIi5OVmHdlPXZOHHfPshAdrm/1
h7Yfq39jsYD9ZaF4X1cR46Uy0Mhd5dWFedMHP4Tqqcq+Gv6jhawviAEtbm+i6XMg77Hwb3hr8PAG
9W6ZLw0L6uW2m1PB2LmUV56k5n9bIzjE2sBkaZzuPLRbdkBSLB0LuJIA3FzaGRI/6X3TKr0kwUOq
aabb+qufavqOneXvWcWUVBsWThCuiMJo7qWdmIYzWrNF5U1NdMhqJsmpy2lDdFTTL4q2Ey9vvN9o
S0BxiEIWDQNjuUHvzmwQdb7APDWlsCArniQhz08BDJg7gdDWkij/WcvNZyJyncMUoNx9w4pqr1Qc
GJhvzEk6VXFw7puXQdxDCG7cQ07gIrPNc7o846s1cVAFa7CQzUOHvWtsgbH4u6kjB2wftVN20Mvv
/vyQI/2aGd9ja+84flwr2SAkCLSYlquwHp8QxaGYdCUuvbRnhjr4LioBNchbHgPXihT7+q37+Pku
ja1esy4phCkpk9LLW5RfaiD+e8RDH+b6GEhauFB5MSHh5QuuTAh11GZGbyYe8nDH4k66h2fpj3bT
OAWQS5DnvY3ydrXXrVu+0eUlWKzSj1CZoCP3XXnuxNQHBC2wKonpYYRCKmHoK278h8won67v4cd7
fWlqFT93iFouSoQJ5HlNHLmm8Zyke2imPRurMFmoY6GGUjRlGDJnpr4voxRO/8x09aJtX6+vZ+MA
Xmzd6oPRyhmyUrQSLwsqey5uq5QDaN6LSuHM5g4H1p6t1VWj3K7lkcFnEp8K/aiNr+1PxHadNNsb
qNzIci6/0vJL3jkqDWhFGWdYYrKxmJ0RPhcrpb44KeHnMKzdUvicxQ8DTewAiNog7QVNmyvlVQVi
CthSUVZf0Gr9LqT5wIEccicP6q9xMxzFKbTTgKS/eLn+DT+mBZSzeM04d5QXGBK9XG1rTLM+iknq
pRX6n+euPKmJ22o3QnL2mydV/H3d3Obuvre3yveNVC6mTMMeNKe2eMjdx+dfpT0fMhiXdkwtyfX6
Zr8zpa6CE3luUqtOGCJrg4NY3Gfh37FFznVyILlmNpqRzta2KA+XY79jeusTUiQEF7d8QKbbLjc1
qSdTmRUQ+PUouJEdqJ5pUvPMfyV7s/+bTvO9qdW9CJPKUOsCU+P8dWYiQEKNV+6PfoE2/E2RTCfF
cIN5gNG4hJmnciL/qDej3aDWfH27P6gYLu77/S9Z3ZvQV+dO0ws8z23lDYfeheKxdYdD95w/AtH6
FpyHT+0BXnHk/JLSdvLRAcV//UdsnuZ3G786zcj7VAEKvqmnBv/wfsz/wPAG3VT3Jfsl5jsFiT1b
q5Psp0Rng1mmnhGc8rBkmAQ4y7Gq7Ow3HLNav8dm8rFPtGzwMhYE0oPZsDV72EKt4ktGl3qzcJyP
DfMHws8MrGA230jzs9D9Vu76+Rzp6Pxm7lwfpu6o75UhN7JaPBK5JGAobSlKrypaDULyU6yzw1kF
b81pvM/+YQg1o1/xex7tYK+mv20P94TyFF6K23R5lWpBSDKjTTPkKWpFskn2x8DOY2QknCDupaXQ
ZFQtXbKu+JvR9UCBSxRB8Va1Uf2H547JE8LGJaX+MFDZxOPYihUHXFObo5jdyNzpKb3PiscxHXcO
8tYz/t7W6jJVYkwrA2/n0SwKmpdU+CRYO42p5S6s3SO1BtABS9TBJ73c2UTRy65r8MRWMrhoj1N+
cEMTqjSY2cZvZrxXgNqyB1kq+wcFHzSWq0BLb0V1zvsq9fz5HCyym390/Tbo7yf9+2DdXPcDm88M
ch8G1OoK0PR1YhqFkVlMooCx5nWK7Qwtb+jL4n6E1lqyRWBnge4IlXaQ51/TXqlya6WQLCr0/ODz
pix+ubOFUudR2CeZJ4iQn2fhWQiOmYGcZJc4gnlASfv6arfsLckikAfCBm2N5akDRYlGaWSIOhLv
NOEebI/j+8+B6ho5vDMdrD3XDW65PtiHlnvA1qI/crlANe3FqsvUjEe81GO79Z/+TCH//ho0XwJl
D0OztTxzEebg7JA/rkdiR6Ob4UuxMvyebwcQ9ugBNB+5o0VUOvLPRejvpKofoBV8O+qfaM/DUcko
5nqIz0gD8FGNkHvzDLyCAmVXKN5UvSjdfat86a3hKTX986DYpaYcmFlx5IeAZjjownLuGXzW3Dn6
JUR33dfr+/4GWVrdWeY5mD8CAbtwOKzurBWUsx/4aeGZeXwb9dp93VY/Fav8rQF+hlRy4MBpzLKr
jXiqBNmpSURDOwgJXyW1OPq17oj1/EmIT9S4d37bRtCjGmCtKATBgcVFvzwUil4Pij4KhWfof0Z/
epzl2DbRpyhmNxCec+hY6id9TtyuD+3Rv1HNzhGoPgv97ewj+EH9+/oPWuyt9wplJbqmGkhM9uvy
98RZrfrCEGSeb/qOpjIaqxr5ORpi2S2Dz9dtba79na2Vu677XNT9WV1iAVfoTjRCnYqNb1I3M/Z4
rffWtbp8WRClJuVMngYlPCgMAsufBbE95sNOtrr19HL8GXgDHkgRdT3YE1MzMgsLN1YPyO8kagmQ
okDvEl6dRHS6RHTDVDnOjNoZ2d6c/8b7h20UQAFI0i5YdwpgT5jirI8yL+hqp4iM22SqX6xdVrAP
MK7lppsiXWnqNxYcWitXLSW9YDR+k3kKQPa6GQ9iNDx0wefO+JkGltvq9qyr7uBHN0Ez/FDVl3RX
WnC5s+tzCnOcuGC/GUs2VslC1dXKPPs57k1XU0c2CxQPLf3P9QO69SDSOF4YpMH26MBRLm8DQJkk
1GoWGuV/zTS4zcLsoI367ykf7zSwrkZkOFqQP2iDdjZFt+lG9/ov2Dq2PIg8isAB1Q9UtHLZa2qV
VhnTdlhrweogsBQwM9QE047/3jo8nFnoGpZhYVpNl2uVc4WPNbQLuEeUbLOzBDiWLfkg+dNeKX7T
1NsrgX405aN1OMx0is5Q6GIqP4wB6rNT0zxEFA123Ou2oeULIikMy+xqTWSyVRsZA99PUWFKfokG
sMnJTr9sywhDOwA2GcCHCnOVMStM72WFRSAhwDl66A3591AXoq23+h56a+vQ002WKXODgQa9fvmJ
/KwoxdIngqiFgWLRUxGNOxu2EaNoy61mEF9EC20tZaz1vWmNVZF79dwX/l02tvRhfJo3p1KYWv82
FBRyZcGfrNgV6CCeeKjE7HD90G9sKJVo2hUIXS1NwNWtg8V6qsO2z0FoPasmVc3OtpAqvm5kKyqA
CJK2tQR2z6J0dLmZWZGGpk770Isy96t16O0/kGg7n7yXrwdm/+3XzoZKYud13ap9vze6rq5YpZmp
cYbRpKld+PDRIBnRR5qK5lDHt63ljD1cZAdfvSmT1zq6EyAsvr7ujbgQShaZLBR4sSyuN7cvUiaZ
lCT3QLTpRyMK/UPNqA6kz0ximUp5rHWk22al3Cu8b70aAKQY4lwGgoBZry5jFo2FHPI/Hi9X+aMS
2+FWL0bVQRdhuI1aczlRUnwqp2hkTLrSncECSRBJcfbEhKHgpEreHP/9ZtBnNThleD5+2OUZGFFt
TEuURbxKSMz7urCkQ0NcdCeXlXgXVFZwqIdycjU1FJ+vW9464wwNKYtyEX1mefnzd/VSMZx6WKjz
0hO0+eiX/U0eO1Mlnq5b2Yiw6BotmCs2nOxx5ZpEK5zHdi4Kr/MPVfVD7m++Dtrf3XLolhkmBUAR
4mgpsqy+LF3bsSnEmm0sE75iGhM6juLtMCuPRT9rLkWIvaH3DUdFD4koZ0lvcBWr2ztn4ZjlSVGi
h6TcSTlj1BB7pca5UCRXS2/6k4imz/XN3Lq8722ukZl5qbQQDdG3bYfPZnCOxO+9+dyl4m1GVS5V
HlVEpBv50wwwNcu/1EFxKvfq7BsvwNI6W+aG4E/nCbg8NpbkCzVzwyV51ewI4/em2ItfZf6GVWCF
SAiEAjSoiTfWb4wIpCbJq4HmdHIjxQcRVH5J0njo+9chfZWmzg7SL2ly2NMC3Yh0gI4TC1C1wvev
pyj7SR99XyF77FK5OWRq+0NBJsVJjEi0s9Is3esfc+v8wGqzjJxRaSbqudxIUUiKLpumgsCqmytb
j8TSDuDsfZJ6+j+9dVslOrpGfVwhiCyIO7HWhhMmaCWuAwcPU/h6/qygsG3EkUAT0gIc3oQOuklJ
eqyVm0HIF1e8M2KwcWyYZCYOYqIEvdE1rkPxp6RXypo+ZPdV6lo73lPW2lgQ1VVpmdJnuAMg2OV2
xilglB60mRcran0TTBCsF9o4fWqUNPGsQgY1JcgBjOSBsdPi2nCkS6UKIUSTTuSHOYBBGYfGrOfS
gyqPepXVPvTddBPP/6GVi69hChO8Cpiz9YADaPpOGqaEtv88OmGg24FyuH4kt7INYBLAVWkpLd3p
1WsEmUZWyBYQjSAX7kycTD+3TmW4pl/bQV88h0YDa4/Ru0Nl2n6bHttsT6h+66DIZHcogUsgj9Zz
u5OuBkhkA9bwk4g22pem+3N9kXsGVjl/35gzM1hp5TX5/Sh+HQt/z0svR23lwAB8LxAf9pEgZ5Wc
aqUQKpnPh8rTY44A7S3kNqpbNDfykbEtqbLNvf7JxvNnEEoRTlEAAzm1spiHVRZHU1B52UJWHYpn
A7Z29VAoENnuBCxb28fY1DKkxUEh67i8Z9lcimZZNJVXGLV0KJpZdII02unRbK2H2EQCVKCS3q8P
gS4mctGUauWpZe10s+yKCFXoTWxDUPVERryTc2x4flJ44OeqbAB3W6Pc4bAczakvakSgaX4F453R
qScFD22HOwvb8hXsHYnTUmb+0IahqCyS1SS1l8RmdVCt6nFIuuImj3YO+dYGLmpjC2pnGQ1a3th3
wd2MSMDYdGpNcJceByH0pPLE7CJt/vJ5l8h840igekQKA8IKYIG0ulF6WYdJrKcN0njF62yNTh5X
O02PLRNEWUB24FSiVr4KtpJsmAZ6hGDHmh66EsOPD32X7rU6Ns6BSVjDKigsEXms3J/l4/9SCWCV
XJv3vRHbwgxFk565fXS67oQ2LBGsgpZh3O6t2XH5fQT6ranCDJ0HJYqrRr/b4lWEnnCXTPTjvoFF
W5RAgIpRplpDxWQhK3O1BwStz6L5OGrm8D2oKG9eX83HUAYrtDfB41CUwy9crkaM5HiQAkKZPOwf
1CHPYRBBW1IJWuvWj2FAGEezRCW4EQ5mO1mH69Y/7iWulpgUgDIOA1D2pXWGysuCF7PwmqFEQiaN
tSfVN1LXL0ZqZKMR7qx2A8i4+HbKqyA9qGiuA8VRhhw9VMvSU4YAOPAstNJDI8amnUqC8TA2efw4
N4QCZp0BU9YbX/9H70sknHJmyI7XF//xovNx8fj8Ig4Sn+Fy8ZGeDaHuk8VF0vQKf+KDIn5Dq6lr
Kscw9tzyRgKNNZiKIBimi0GYfGmtbZJwQNdmQTjKReY2TVl9w8Nog632qfw0FgW1bSGvoODJhUj9
B5orVX4YmJ8OnSGpYbhUeqFCLWw2yp1Xd+sULBPLwFpx4ZSfL39aY/WZEVVi6UH6MwVPbfxUR049
7MR6W9uN+BmwM/DZZLOr7Y7rQIv7zCfWaxr9ZgoK/6T5kXRIk1hzBT/6DCOVvGNzc2XUQ7nCQO/N
ddLXT2IeqzHhRFuHR1EQskUt8c6o4tKp9ObH9fP0MYxeiq907Im/CNSV1ReWslYrchljTTHZSz/E
gqARqdjJT+wusQ5UvHce3y3nQbgOewqZF4539eEKwmdiAJxuk3yWxe+ldAiNOyWAobFRf8f6no//
+AKzwHfmVl9w6BpLhPkKqEvcfkIq6WbUv4Eq2pM02zookE4t1LYmUxPrWrYaB2Vl5OQ7/PFpSINj
M07nsSc/kFNg9fHO6d80x3u/UB0z3biuqXWjEHXlxOk3E+kUhWDJZ6v7MyvmT3H6FcIrcv2UbLpA
0i28AMgWauWrgHMhHKxVVSq9+iFJ/naufKxNN/nVdKhaOdLLy3VzW9+Mpu7SZqGpC8D68m4nSSc0
faOWYD0ZrG5Ax0OsYU17JL5bFw0CNii1eMX4dKuzHwZ+ZRndROqBsmTeiKU7acG3cVY/C6r+en1J
G6gghosZWGfEgbEaRnsu1yQ1hh8KiYwx6rCoYt2EQ3EcZYfBx0hxZo0UrzzK06thfRYTFakygrfh
UTTOU3S8/lO2zg5ehZHsRWDyQ7E7b8dCSSuz8qrpIOteE9039RcjuNHEHUObz8d7S6tTk2ipX/ih
UVH5tXXD6Q6Fnf7SIpvx59sCNnDkMxt33mNR22iIstXQWVDrJC9DReFyq6N2TkrCh8qbUYKVKPrC
6Hib1sOt6Gt2akn0QseXuExf5nKvKrGB81u4xwkmlwYe1Y+Vu6kzuOnSeK68HoAfyQUTO3V1butv
maHaRXxOpWdN/iEyYN7690kByWsmfELhayfv2PjGy7Qa8RmFb4KF1c+Qo7SiR8TOZ8wwSsfMkQdu
quLuhEYbFxUnDpJgYRRcMBiXO40Ox5yGvlB5nWx4LYDBSL5Hr/XL9QO7fK/L/Bon987Kyh1MRTXL
EWNvXpymd7ruwBhqU3s5tPnOgd1cDmUINoyWNgHP5XKGoIg0Lapqz+y7g2imEHHIt60y/r6+nk0z
hi7qjN3D0bpOO4QuqEZ/Zj2poFiM6sqA2au0PYXUFnYc98Zju+QB/2dqOSfv8kJBRKcWOtjaC3sO
QHLW4sAJY+Fz1EJSW1mxnVTwJ/l7Tb3tFdKdNKCCoka22sioN/xa0eLaswhS05vol78HqN08E+AN
6aBABgrw4XJhml8QdlfhkvDGNhMWh4LoV42tQ1LsXKUtS/Rx0Ywjg8dpLmt9t4Vd1TTTFNe1F4Cs
iFLdVZI7hqCPVfvn+rHY8lsS46XQc5JU8cauIiOrQYp7DIbakwqpe0qKqT5K5TT/zDW5PdVlgciM
pN73kTEfZ1G+a6NiT0Fhy20s8M03gAPwoGUv3q01hmO1Zsax9iC4c/UMneXxSyAcI0E9Vt1/uGzv
ba2Opi5kfpe1PZft1Ot/zEej/3l9P7c+HP0upPfIUpkvXD3vQgHzoZ/MtZcnL0GK0st3sJm+9HLd
yuJ81s7p7ZFhbJMAej0EFqRaOTSKVHuw0hblSVG+Xf/7NwJ0ZmNBbMlQzsAsvfLkutUIepsQpEAh
lz2GrPNbJhR3Ysx/VWZkHtI2FW3UU//9rDotStoj4AuYo2Ntl2ch6Bth1AcGwdLuUFrftPDJbHaa
Elve6b2J1dWq+7TLQ00kPkjpeuRwW4l0Y/PpWbXagyh+SsWDXJ2u7+fWEV9KceRyBkX8dfGqa6i4
82eVxw3qtd7t1e+VZc9956h1sENhsHmj4eEmiCXdAQ6yuk9iH0RSb+q1V5fyDyESpWNvmIFTq1rl
MtEkHSUFZoMiC3K3CQC8delg/fj360XzGAAHeTKN59VPsLI+gBCJymDb3JWR9UAC8zmIopMUSI+t
vlO2Wz7Y+jIweUm9E50gjs7qysU0S+o+ilrEfVMEsjTYrFJf2nnTtu71eyMr1x80OcBZOWy9FvH1
IT7N1idhsMv5P/h9hOdpfdJdAqGyMiMw2Rn6XUnAbo3iWZYyJ5uMuya2VDcslNi9/pm2FmWBnNUX
jR6E7lfe0G9zpj6QcfY4BhXUJPDWt1I9uKlW3fh62+6Y2/hQdD2Xvtwb3mVd1Rdjg1526jde3bac
Pd2sHFpBCQi6cE95aysLoElvMQPNoUB5e535KH5ihXXXekZYlgxe/M1jgN1RoCruNM6W1zLZdDRn
Qb1JO1E5NnKWPw6hkR/DLDTBwZb9zpfdWDyNBghuFv4cUNErt1NF5tQYY9zwygE7C0xb6TtXV3Yc
zdblp0HD9PdSWSETWT/n8lh1YR12nn6yqjvfPETVfWs0NNZui6I4ykbEzb/918cIm3BUk6eTea0Z
OBvDiBkUTjsP4jGTHrOXFj/+/dGhriiSxiLqSJq1cii5n424maZ/Cyk77bmUFDvuROffL+S9ldV9
aNKgUuq57r1htsvptWvdQvo00Cm/bmbjKGjEjwu0lKycr3T5yMlj7KdtHg2eXvwewrtQcpT213UT
Gzf7jU4X6n0Qe+baJ8KFUoj0FgYvm89x9FICq/YT+WBB1Xzd0NtFWnlfyuGgbyjNLwnZKupuJnGE
fr0ZvC4Gfj+F5UNdfaUwDr+iMmRMRzJ0Q5lasW6KTHquDSguvvWB08kIEv0c9O+z/ljksV3xQWuV
OsWnNH/U+xc90p1oACXWJjd6XD1d/9Vb2wPsjzYSIoCIZ6x+dJTBiDH70uAZUezmlotEjd1oL5Ee
7ZzbbUMcWpibl0ruKpCaprRMdaMbvKbMTrDh9JXyHETFpylIkx1Ty6n58CFIh6GdpIILU/flqRpn
cRyTRBm86RTEt4Ounaiixvpg17vz3h/DQzT5uIca7CQ0NNfhTNSn4yjGcBDoPTgZ3ov2Pnb/h7Pz
2JHbaNfwFRFgDluSHWZGnFEYWWFDyJbMnIvx6s/D+RdHzW40IRuGbcCAqqtY4QtvSOJ/GuXfWvr3
/qfSr6aFgATmC+unovO8DXU1HNYXej/k4cbkTtzh0574wPVxxAcXfJVNaZMy6nYztEtjRl2xVqPz
VvUpormjjn2pov+p2SV7DYYe9lIoOQKv2D63abeYBH8p9ZHcFK4cd8CP7ZOcoIuYFd6Sy8/jy5Dl
O/HgjQWkKmSsTQu4gcSFl/sinKy8W2aSVkVvApQEvytOuXMJ3KjUAudY7VG1dRWvtFwmubPNLCHk
7JGR8fNFsbzKKl5MEee+06Agi1NZ62ctnSo1tjt/WgovRDJj5wjcmuoboBYaDE+gsznWfZ3XdiVT
SsEF/ZBJ5UEP/76/G9c/4fKQ0beFE0cRnL0PCvByMWmchEPcUeKq69otEq2gXzFQ6GrDoNYV4Ue2
/m+ogumUm5236fp4E8rTGFsnRnFja7IjDYZBnc9qn5MoPxsUVsw4iFbwWha90/RP96d5fW2BvUOz
Bc1R2p0UVC6nqeogoqHKDs8z4MaHWsMJQrXj1I+FmB8srZJ3PtyNybGcQBzBOBK6GJtoDauESimG
ivEqcQYz9qUOEf2RcBZy9Xl41DP9eH+C1zcYE/xtwM1OabO5iGq1GZ5LxzqrcLbixrdAVy3s0CxU
T7DJTvdH3Cwpjz0YOBJaEmokLK6yFEWPtHGyuypoUgUdUnMqH4wxtz1dSZenXBh7DevNrfY2HpVg
+DEKzz+8jstPiE2kbYRyVQcWDD+d5mlCgb+xvt+f1RbM9TYM6p1wN9eSL1i/y2EsvbNzGocMk8JN
wYbReEQZF7X3tK69xRq1f8ScZx+HEW1KZZ6tp1DRJ18tx/FxTsJiJxXc7KP11wAWAlWJ2RBRz7Y0
7NT0KxNV7QJJn7ujsiSfSyt9NQ3EV5yo0B+kEGmv+ytwY515bkEF0BFjnbcVi7LoIswftS7Q2MGQ
j6UYadx4JMxZ4p0ttMXyv02PF5AqMQYCvCObxdarQkOlWcWpKVYy64ifTwj2tofA6mSJRJCfmBna
pl3bfomrbLAPkoI5h1tpUvRPiPXq174bpA9ZP7e2W/RLi1gsltYayud51R5atL9gaZelHLswjOud
usu2GfX26/HO0lY3WN7bq5h05N2wGrsLWiWvRzeL0uYcWUvhV5WFG2E3jBL9iag8dr1ZnTJpkn8A
eRSqG/eNdJSaFOk7Weof0wR7aD1Ernqow3bnc24TqLdfufZRVlU0Kjbb75llSzzHpdUFFroeCF+k
7YdOigCHTfniRXbeHKWuzz3DjB3aPCZWf5gs7nzot1Pz2zPDj1iTZOoZbyxaUqvLU1XNIWqeFMOC
JcywbCzU0Ih8dVpWgnBoTeRZVdL9xfkO+2MM2LA/tmBDhVvOU/T3OIQaALNRNERmytC82MVseK1h
pI+IspQR/RJ7rslBJ2SA7Tg2y7+TeRqEVyJIT54wRNorOrqEWrIWLsshn/qwQy9skl//9Ogo4IbQ
4NOoYK7w5MtZtskym9k4i6BSlepQtp0CLZnUYTCc3TL3GmhvV5R3hfiYG5jux2ZF+2ZNUmWZsVAh
98MoV3E06FKcAJ3Q9qsoDD9PVgWEUornc6v1HAR1+YYXc7qzwdaBtj+E2wIBl1VAHBmqy0lHVZvU
ksH+qqzJwTIneQ3NPDuXY0KpJ8U7Nu3+7HF920wUpOG6rtbI+CJfjmh1utFm+iICc6lRwrYIu8Si
o+qPIvKBfTaegMKJh/vfdhMo/W9QcI4kByZKENs6RDJEuH6mighw5mw/0DZMkDUqK99q+vlANNid
eiXWT/E8x164mOV/GZ5wm3O88lO3yAgZCaWi7/ncZo0Ls24U4zfMFhQsM/SfWdEVD6YudV42tKpH
bXYPbbJtyK6zp51CrMaLuKLRN2mfIdPutkNpCEy5Sz7lZoclki6jV2tP5ilBUfGgTcl8mPqq9yKi
92MnGskjzPmoAfzxRKM2flWO0RdrEHvduU3o8/bbyNRBoQLZU6nPXm4HuZ+gZiljHUQRlQdbwOIY
dMsjO1HchsLdB5tG2vs6d7SdCPb6peSNpCAMrRbe25VyHb2keqA12AYD5n6T20YdZE9HMnv5FOoc
/J0tcB1wwQdCWJJCGEVtPsXlPBerj8cUHklQAYD4kOtwvnSzmz3bqGF3ZLWRfLm/5dc/cHOyoVlw
M77ZayAoejlgEqVxuiROG0hquhyldeNR+97rlt2c1lo8otZC3XZLfqZpMwJDi7qgn0Kz8IQyaG3m
UbaqpfdJmC9EelKojctOFnljWJrhyLWvwlOoyWxW00wWMIDr5NT5u2IAQwP8XUjo+ERiJ8W6sT8J
o4x1dwI3vDJJtmrFackmu6DBJE7khmeZ4mBiYtuD16qt6tSVe2oAN6JYghIqDDRhIKlRPLn8dPXY
ltnQ90PAzeR8iYz8y2Tm1aHOC8OPDQzjnEnLvYGw1c3wMfOoh9EYTXQDG8oh3JNevLGR8EOBpEwq
zX29ZU9OaVWHHTLUAXRe/WM8RcsxH7q9avyNG5rSINqcOCaDkNySvmsaDE2SqEOQ6cVL74THzJL9
WUKdaHmoWiTFLO111OOdCP3GPqJqBFMZhCervb2YJ2UpS2tsh6CN+sGNAeQoovgud/G50c/3z+ON
cBlqxKpbhi8Ub+1WA7GoyMK70BgCWRHJJy2UevNcSOngeKkI0xcz7cuPWWjXjhtr3NO+XHfgRkXb
FD+1SM+Oo1xZbsYz9hLVyfSe4ve3JuuUMzFu99BmkvJ+0LBovf+rby0QHp2UVDHnWekJl1sxAh/W
T3U0BgJWzGg4A6iT4Yc2NbVXt/np/mA3zhqVztUfg5h8LeddDlabo1a05fpOTe3gze1iuXme/xSR
+j0ehN/VgDJ1sRf33RoViSjoqPBIDDL+y1HT3uytvk7GoDWNT13xbmn+GfJTFhKHiIOBqcX9Sd7Y
6NxZa8ntjfG3TQrtMa2lSVRj0A3meYospEX/KtFlrbODo5Wn8meI49z9Ibftp/WRpVHx9t7RhKXs
dzlFe4bxk8n5GFiLjfZNMdsPQ25ie4JY7kno8nBCjLY6R8mc+YVhfyXOFAeFWqdbOPHJmO09HviN
bbU+glxz699X6HkF74soLboxwPopfUIfVZxmKtMnlYvhQcqXPQbPrfEQdAXUwfnjTVz3wG+gjqWf
FKnnmQ8UffErUPIuJ+9HpFVfiUXFn58Z0I1EM5TkVuDZZkMVwhEmdohT0Efpt4YSjrP8Wxvz58hs
dmDSb0JUm0ee2huYVJpQZPxbAcaURyiVnaQPZlOdX9HT/Nx36Te5GWpfTpflKVJzx49bzXqFp1J5
+di1L5h6ZQdLThLsoxMjLdy5Ln+ZvTk3cBac+lPHxI4hFVw3TkPVTatsOqGeoh5Hqg47J37br2Fn
8sbRpFuZBWQh2/ihqyTLbrtsDFLdSlEckPr8gdTB/hRF2jEbhvQcFaL9kCd2dI4tBJoVFdT5aJZk
uklhHetYm5C7NDVf0DU5tU3qHHvHEOdqKGf80xSBN50ZunJuf4yLVPJjpyfPgcnmFdxCflbnj8kw
gD4dxJ4Oxo2vgwc5vRab6Au8xRbDO8HnctpCjEGT4ekGsCj5lA5d9JrQczuM49AWbtxpn6EWz55Y
tPFYWvN0UOc29Yd+XA79DDx06gbxiIR2+GhzQXktDa6TY0TmqZyN0C3lBEM6rZEPaV/pOxv5+uXn
96/C3avIBnfWGkL/dmpaWc360DDGIFzqEPqqVKPShKXo/dvp+mwyCgEkjz7XIir4l6PYcMrlrOQu
0IUk/DJTlneRWo3H3JIH35p6dWdW1/c95XgALmuNkHBmyw9SzE7rliWeArMYVC+zrfEdAlaLq8fa
cLCyKvaFsCtsDow9GcZbI6M2RRUFGDn4sk1clw1oJIc1t1A31eEpUaPP6YJk6zgYKEDL6vxOCO1U
d9NePfv6yaHhoq0EYWo3KoTvyxU2i96U7LFdgkGciMB8FIKmD4bZPSrSaa69bk8FbS0aXN5K63jo
k7wVIg17/f+/7RuLptJcpskSjPV4UpPE1RQs+6IPjaJ7S7kn73FzdnRAsFEiROGVuxxt7tcFN/ol
QN2h91unAcfhSBon3XBcZbaeJQCU/tysVSfTXHZ2043dSyEdItKaXVNG3Mx1ojYDGJG1HdXjPD2k
cTC03+3/NAhZFlRvBKa2MD5Ra3lVzihmtor43imFn+TfR/NXjLvZ/bN448sxGwcJMgTywTVsAgWI
a5Yyyt0SQPeJ2xc5fTb6z3I2eyiE3R/pRpKz4jyZDKu/4nPVy88WT6FkyrkzB1FL7qKBNz4ksZ9m
XkcRQvfEFyFyt1UBRhr+ztDrOdvsz9X2G0g4u2blCV4OHYbVINRoWQI6rYNHmU6MHm+QfWS3GE/O
FDeuZCQU54y48GcLgaS4GZKd1GPbpVyfPvSRKIWZrAGx9ebey/W+nTqLX1GqvvYlfKXy4Zuu6tuu
B0L5/pRvfdffx9pE1lHXx3ajM1afLL6euwtVHeXRyGOPN2bny9645UiTKRNR2+Q8bCUeF2VSp6nS
5YC6yzsaAPZIXGfwbw3RP/FVrdudiPq6kkNdhbtthXizpFtwFbX3qcqaWQkSI3+QyBpeMZ5O3LqU
9sCa18vISFjMYNIKXINPd7lxzDquu24MlaBDylb9YDc/B/NRFnSz5mhnFW9NisuamiFRHa2cTcSq
tlprOXmiBvgciqeytWPMbyTt2NdC+nZ/c1w/87jN/O8ppM1w5cssGqW1ImPWgnQo6wPdnt6bFntv
QtcXJTgzausEfOuh37JCJqssC3mU1aAf9E8q3hty67gJnvdtvudwsn6Gy/PNUFwp8LTIsoADX34m
MgvTnBNLDVBRe6/JviK/w2TlGM3yCaGFU0vVBrb7Tknq+oOtkEVSO4qKoGrtzTOE7tOYOWLQkLAP
kTSlmSFhTzGgg7mzM25kc4y0quHyEBAKb6E1ZbtEeVowvdoUSmAM4vsgIPP1pVkfiyp6r+i4ujYS
4k2DhXNSpjSLy/UTu8vSvDSJ+EOBNC4ymhjAb+hxEtlQCbxcbkp9w6iFshbUWem2xS8t/Ov+Br1R
wH5rk6wxNEt8ZaNiG1FrL52i4c4op6mr9FqHqkmIarg+c3/Jndr+lTTJWPrkGeQ1mtHmIIlB0Amv
S6R+Ooy9mCQvVo0q9nI5RvfJ6UWxc5BudOuQtiWfWX2roOtseRJOM8V1OplaYNWd7uZZbp36rB2e
qshp/Bkih2cs7HpNCzH8bOy/e6mfd7bhjWOGyBhbkPbS2tLZXFGjkVn92PZ6kNo/tH6V0zqXTnEs
QnXn1r1xyNBDwtOUQ414wLacNYfYY6V9p6PDPwNtGXBQzS3JdNs6r06GXKeHupnyo5SL+DRM2q66
9/WtRbZAWRYdmjXu2qpsRVKdtsow6QGEpSe9StxUTt/PojtPcvIUZQgYaA968iNREvoIKHAbCp68
7wf83u5vzhvnHtgZYRnhDFSfLTjFCo2pp/KgB1zXMESUwsXU5Qki+ev9cW592NWHbE0eVrzmJl5y
5Ey0qVobgYMAttMtpxkTkHGI0KjfGenmjH4baXN9qklrV5FdGUHWtoDpviRF8tjJP+5P5/opJZ+E
cE0Hhh4Mke3lpdHWNU1kMRkBCuW4rY7T6OEU+hmhHTQFehhus9K3/+FTIeEC7NkAHHyFdNXLsOMd
sY1gGinvjrMF9MPO9WMtmj1fpBtfi94LnUYSW0iY25ZbHmtmxz/0IKrr96YDni6W3xntzwZt7fsL
eR1u6WuMgEAI5fmVMHy5kHOdxE6Fc26A6dKjZD3WWuLHMqryyt9a+6tUj/eHu1HUYDyKTmhA0idl
6MvxgNwNdS9mIyiMRe79gchBZcsr80npl6n1piZ2niLEeL/aRYmQuaApebKkEur+rDcoAo3KbDw3
ipPI7mDi4urlhrYaOkEHRIXLEPFPXS1icPhWPlauFC3yu9myatPVUiv5+/5sbmQhzIYInCkRg1N8
3swmVEw8wFUjwHFJbRLXCmc3l7JTDQnalr1UwURFfukByc/j5DLzna93IwtY72rqhYzOf2yLhbpG
9LUWdgIrSj29Cj+OORy37osWp8/iiyU/Fv3oCnHMY3UPw3fruaIiynckZuYG3zb/pyYDcIcyVKBO
P5LF8MANfs+69wjz0iqEda6lnqlONfTz0/1lv/F2kFVRAAZwTjy9RYMV2co9MBozCAegNuEUDYe4
ENK5HBwMIlS5OtitrWC7Uk/op9PtOtwf/8YNZ1IyJTRcAddAWy6/eoOKMfHVQCyKorEfTVXuGwCI
vSbRup3M620um2CUtwE5SCQmIJNtCwRhvBjaHBOtpUt6QLbWT51vTRK+ZEA2Q82b4w6+JrZ40XA0
29dIX2XGz3N5ro3nOvqVzycnTlwF2fGOIgrqqRRTjpZAo0J7uL8ot7bDWsWgTgmMGsWm9cr+rWwT
WlSPNDPXAl35FjaJ33TOTzqRvq2+W2sOfT0c20k7d9meIOgNLNbaYXwjHGMJwFJtRl4qyU4JnIho
o7OqRacwPPPVvtr15IU5sLB3cpOf9cw4WZrww/4cJ+IcltOxNeJzHpsf76/E9du0/hwiTV51ftRb
OPrbQiSwU4s4n024CofR9qXnZ3X+Uu1ZIdwchbNE/YNm13V11coWI0YONsCZufLqBRH+LG31A8kr
uQqoXyoh9h8/7atiMiDM1XKOO3yTpMxaatdhmKDY2S3jKezC2k9VtXCLYU7P9xfx+oyvulXE6jKy
aaSwmyiilWvTbIVuEkU4Xp1raNN03lhUz8ukHe2oJ+8ziS7E+/vDXj+8DKtBCFijX0745mjXsRGD
ZDPNQCpf5/Z9PP2TR9Rb917dm7P7bZjNu6FKZT7LkW0GWlodqfP/UsCraGX/ko7QRohEESv0R2mH
tbU3uc0J5eCWRU8IEPCuZufJCqxHe68lfmNbsoCo2ROzQnPYtpSGuG8by0TUtWnXwk1sRk/xVDcP
eV4Wvi3V4mDXaGfe/2rXF/L61f5/0M1XE/FiWnGGTOUAG9GnTUQ5fqi+Rk0oDvdHunHLMRTUDfJm
aoBX5eJShLMxZuzL0vmRYD1iOWduJk/N5XOpPmXt4xCf43pvv9yc4G+jqpc3XFMPBiB2RuUyBzRM
rDu40R4qZr0mL5+adWorX5kvxx2+WcVaMaU4KgyTzoavLOddy6rbk/j/P3+z6c1aB7E08OeT4rm5
eI2Uv8xwT9Znb5DNHlfztiulfj1Zk+K3lumGqfGu1v84FWCpwOPRo1WAwG8reZGTmgjSOVy+ThQd
OqqHXl+UP6n+Dcf7G+7mRyHaIMBk25GyXn75aKinRpViK0gNgJWmkjZeDVjjP4yCtuLabaT4AAn/
chS7kdtsVRIKxlKpHuxRoQFsE7/dn8t1roGULQ17Iv8VxqhtNlhmLgCNQ2EHpVygnV40spc7uY27
l9M9IrWzuGPV/J0jd7MTJt8aGMgoXdT1QXa2VQ2cSeZZkic7CMcF7zKzMI9wCgsMhZPlMKVWflaE
2p2MrKwO96e89YqjurWyy5AiIyQgNNqKFmnaCAJdGu3AqF8X+S9chI9FMp6XAk3G5PsEIjdTzroh
HQbjcVjrOjRIobu7qT67TledIRg92ghiJXLyaHUrqHG3z7y+2ptzj4fNW8hGbRVlvMuPHxV5WluJ
xLkXefoLCZf6tZfkkMAtbF50Sa88u9EynzKKfqrNhWIoRiGIccYekoWSb8daf2yU0XihDyp7barb
n1NnNMGCmo3fK9LfU7FkHxNZGnd27Y1XFE4I+pkkP6RBW9Pvuq91O5+5Fa1F8dLZ8OXSr4Yvsfyw
VP+I5r1ifLv/NW8cRiISQiCadZAztjjgOZmdeg5LFKUMqT8oufU9FIDq7g9yA9RALs5RX72mOSdb
SWGrGSrUYkMzyOcmqJxDYT1RyBf4mLjZ4kZOfFzmv83wV5nGbhG/RBCNQvEUmc8abTelHI+JPT51
pEOtm42H1n7t7XOjvqs6yKGHLKahOpjtTtz0ZoS12UQsCigSoIewArci55JOayPkVgzkRanY23kb
flLM1nlNhCkKb8o0+aT21lBgwKZzwHU1diKwweX8b68nMC8b+nzLEbmyBFhD3FTfwtZJItdSQxmp
bysvQTmPyEHFVqYKXy2QTIqNQvwzLcaCydmYJZqvZIv+TwqAI/ZVLSllryMO79AiDQcIe5Xo84Nk
oIzq13HaF+BM09Xap5yd70bTWbZrSEUTrH7UGYDeEBUBNTfQ7hC1uuQ0hOfukZgx/IgVovJVj7OQ
EkSnUr+ojEzpuctCyXL7XMlSD1lU55Tbo/4lWrR2dJ3JaD+LuJBTtx268kuOL4xwo66KSFoMp0cI
M6ozH+wmgI5QlSJPchIex66Yu96fR/TwHs3BIr9sW4q0B6OvzOSEopNZP3Si67/Lg6SoBwlFG/1k
GnPzvaIW/s2MhqI8skRh5Fl9uYxnrGQtzc0X1agP6KmWn+SeVtHOffvGmf19N0DYpSpHGxiUPu2M
LUqNLpomSVws2IKmi3DNLGpzN+xAK3uqmiqTm/VUUjUklCZXkmjR6rGTv7ck3IndeHHmp6qB7ysv
tnrUBiBvrjIo40+nzaO/iqLqdnqp25gV4gYmMCgs8KKvHMFNYJJ0liOWTqKwl8j1qVLQYFXqKfWd
agifklEVhzCW/zRQ/t+gAGMpHuEAbW0SHLlVErkaEjOYs3P/l13p/lIdlO4okj8tV6wjIWnM485T
BA9oM71WjmHUaTU5jaO5YWz+5TT9A3WhP8wu6IZzNZI3wZ1d+dSbGKJIar2WC5lykMSBNXw1RGds
PGnaHgXkqui1jsQVw3NCLgoTeBMN52UdLsMgjGBOf05d96KlzWkc3iVl4YrBeJls7SSXH0Tm/MjG
PZXK7ZvD2EDOAJmue4WZbsY2GmeRlpDIL5xXubH0SKfVLUvj0UpbV4HiqSDU1+8ETusXujxOl4Nu
9ooGXivLIQoGWvwjzj9LWN8lf5pDrRNj97OsaIfyH5sxcsfsMsCAZtA3qRuL1G/hlESYzOy8btto
g3GQeQJOShmEGsIWuNH3caiorWIHSlXap7yzIYqDHvegpSlHtReqH+Vm5CH90QGHsZevndnVR3tw
vmaW2j/NxagEc0iklLdIA8+G0ALJxJpREln6oA+o64dGaR5DJd5TMd6aJcLCRAeLjjDqdugssPcu
A6VkwRxR79IwSPLI1bKldGOp+DxE8lEO34X2qdGfnNby5FWhJJTejXN7KOsZkF3v1YVvSJ+sMTq0
keK2YEJSe+/3XVWjKf9SJkSXkZ8GZknd/D7RZpFMPT0MFOVXzEdMm6PSfcgOehP5pbzgi0MxTONt
U7p3Vbv3ZbfB0To6YD+MgNbCjbGF4KsCwx+ty8OggPLmVokku3Fo7kRgN+eI6Ca9g/UMXjkFSEps
1UgKE2eMzb+aBeAgVc/hLyn0NClIwu7ViMajESlHRIfxzd1De2/TSyaJ/YiGNRmVKcTINylMXKk0
fwhlA1sv3UgujjJE8g7Oyv1TsjfM5srWzDCO7GGWAjWZXWGcpPqngm3d/UGuahnrZFbuAi4IZLME
nZf7uctxjshCRwpaOzup4+AitmuOwA+Mb+2AMHjehZ5dCy+f850X94rNsA69OimRCEILgHN9OXSR
CgkCSho9hwq6fJYv6daZ0Q3zfagIpJNbd9GMv3Nt+CT14j0OrP+M6BsLnRBtelRLkwL2+yT37Pnj
/TW5Cr7ffhiwLgr4LA494ssfFlMiz8ymiJ6H7oD8CO4dnoYIUFMdc+PBgusOTSgqPxaYjOMTINB/
VKuPq4kQLmy+UpwVULl9+jmtDo7zsW+Paloe6umcpgN16NZL6ke703fM7K7fJNIFkkxeRdbySsEE
OFqqhWrNb5aOM3huRqL11SdIOqaWZ8ssXW1DpIIofX+1rt+ldeBVLoewgvb1drHiVDdgcEfPTqI+
j9bozohJYMp4yIr44U+HeuvzIsKmUuIHeHv5XXLFipQcq+HnJrRtX1jpsdOV5RCV3yF6HP94LGYE
xBfC5VoJ3vQocyoXSqEvOdZYwBLo752jMnyk17dyL3c23PW3Q0Xlt7E2JXVLzesGUhNW53O+MtjD
0a/m2XeQIjiWsf01lfTlGMtZ8hDJaXf+DxN1CNbAE9Oe2Qa+Tch2onKRP0vpOzk6mtW7vE18p9/r
Yt2I2ED0rsUyBdIGqL7NfUY1uy2cIi2eyc28PkLHt/1c6/9SeDgsdHrzwR3jU1NKvlFZO2Hp9bNk
4BnxRpdZc+qtzrdmT3noCMxx+WXiE6K+ylNhZNqH+yu5rTCR8KCiT84DUwbR4C0LqEFqw7YmHGSN
IUweJzp0HvDaGkDRpCZMTtY+F9QRcbJv23Bnu94ae9VL5vzh/0NHcnM0UMcqJwnD0xCxwBH7L73J
vFhCpwbJqkzVPtRa/fXPpwuYmLIWe2c1kLocslF6VXJ6DdNa3JWThT2rnaz0K+t8zDoBFfmv++Nd
Z2hgVui4QuDh/COyfzmerc5VqU1G8VwOEN8pe4xxJPl1NY3l+3aqUvXkZPbSnkEbZfbP+2Pf2kCr
3BVWsuxeKoiXY4u5ypuuW3CtLeARLrOge6rppf/no6wgVChGXAhQJi5HUfE2A5MkYzQuyoK7TVZe
nFqZd8qRN8InsCsAa+EqAjrnrbgcJipGuchEWDzTWXQtI/bECHVqOMtwCOJ4OkpGdBCmGxf2Jyns
g9zei2xuBNFwfwD3EqSuusPb3SpbtBgcY8beFZqGK5upODZW8SxbxQ/V6MMjokuxm1UW19EkQq/U
lx9WI85pK8/HEAuJUynyV8TBCi8jGXNXjKIXCbU/WFqhHxNar3/+8oCOoQRPog7ae8thbBY87jMk
dp6FIx0RhnqZeOG79n27q8h86y1A4J5jDKUNaOZmDzSykzmNvi5NezSVx+4UHZLxMYXVd8Cb9v5+
W2/cy5TSgGFhr/xg9GXAMVxuBLhUai/LQ/Gs9mH2F87BoY/L6PR+zB2dnWeoOzvv1gkmW+YMIx2k
oq54OZ7Va05pFpwiOf/lOJkL9qfgMR8fy2jPqfjNAfRqbsB3SdfIZa/0EkyUL0GrS6wjdn0fsgEB
GzVS5LMROcW7GL6+PwjobHIhtQenkLilUdH1wZulp9Rsq6OmFc47Iv3UA3CsedaYDH4etdKHIoog
2yudfZ4dYfldFxtPkdFkJ9q3L1FTSwc9LevTmGrRo6yNwPFFM/zS7XgmPa1yD7/NBplVrX2Y1Y5E
t7LsI1W9EOpkJnbe9luvAiU42O3cJ4Symw885OBZKSnizSgtvwj+X2M5dBUlO3KGPL2LvFkG0/sf
NhWt35VHg2Lntj5eSHaotlNbPqMU8NQqM0Y/7/S4DCzx7f5A17uJG4z7mFwTcir793I3ZUIkEtZA
WGwTNGEJXyi5L7g8ssV6KYbl9f5o1+eSRx2pVzhClHxQ/bkcLVzIKR2zLp8185/BOq8MoaJ12/Ff
PcqfwKp/xC39/ohvGPPLLcyQ6IcBfgAji43N5ZDRJJJRVjBDMWLcz4Asz6JyMylxfgrEkBa3gl5L
oqY5beVRc4BDMOLE9qLFU/VFzirjs4o40exaQ730rlWZWu/WcqY9LKJUv1V9WH9yYqP5EYEiGXy5
KCJokEZtfO9w9DzqADh3JnTrg0ENAHXzhlfZPm9DVDbg4sbyWRJwuGrZpR4OTm1+zezRM/p0T5X0
1icji6PXxxLy1+a6meKoy0i9KsAU5sMMNzuIyvmY4y8bh/LZ0TJonntes9cnjksTXChSbHhGcOYu
v9k8mHiJz1H5bCIZVjvH0vze2NUjsIQujg8OyfT9TXIjqmbAlXUOd2UFb26iartQEwuENpbssiTo
RaAP8LUAoP8YjXX4Gb6LPXiFltmfYtDmJjFaTjl0Girk4WJjAvN8//fcnD9iHhwQqF/QCy7nvyy5
Q52/KXlSsszTU7qEcTlgqDhkJS1Ep/oQ6ah7YYfr7Iy83mXb00JNlmwFS8c1Dr4cuadLIssZB9Se
dH8wJS/LTlos/3GazTIT6NOIYul4Vy5HCZUJh8BwLp9H5YyagpunHwdaPWO1eJY8wgvJDpQ1dgD5
19HnOijKGcgdAYXaFpxUJxtyeV64e0Z0SvQXsuOdyPPW4iFVuPIfYbZT27ycVlNGThg5q308IhEV
sV8W5Lut/1vnX1vR2gAMgAZuU+rYChWNmK18jvBAzuBYNNLHKfwUgkSKlo/39+F1aLMqJKBZtJIo
SOE3Ma6IpkabJ40l0/LDMugEuL2nlctBHbo9xcD1m293HngwVLhIH9dzuFm8ZG5FvBrSZ1L1FEaf
5PqzrLt6hI8Loc2P2f7eOXuqbre2BOg0NiEcQGw1NmNCO+5AQ2IQTiczPHaWsfgp4iDH+6t4ozpI
YRAxRI4UsgfE7JdTmwfohZraVc9KXOOuQtf4fVw2Xji/lmfM4P3aNtxsL4K4tRnhdXKEIZ/w3G6u
tEETmbWo8Kd166kuXnPjsZX3qhG37qnfx9i8DdRxyiEeMJDv0hnh2oelhgyPpjjycRqExp3deGvn
/z7a+mt+Q4Mik9taWhtha2bkhz5TvdKqXa3+K+3E2dD2rFZu7Q3gNYCFUInnbdgcZnns01QayO8M
A7BIKojzkGff68DdOGHw4xAPdghSgNNt5pRPSiOWMqufI7MsD91iaQ3Q9149zVORnEvkqXYW8ca0
mBPZMQRDuCtbSt7ipHld5n39jCVJfIzoe7uo/fyhXTT9HfpRwIfXvMEGxbA5WJNtJ+ls46eiT2r4
MvRINdm1ZPk7B+vGjli59JD4UcZhpM0wEqD2DKeC1VWFquz4Wk/xu0x+1duRBLd+n9N5Ftr8sP4b
Da6DhrpJjH0NDhRuVQxHSvl+GOs7ZbI3INnFTUaVkWoO9T5+FFT4zTcl7xyMjjk/D1Y/fcvnLEm9
OoXp7I+zXp1FoyWy19MWSH0tySR/SA3zpGtQ6HylLxrDxQre+pGBjfgh5hBnkKgRqssubDtvTmf9
A3JiLRyF1okPIXZD1kEX8Th5TQuLmeCzERAkEA3+KfWqHh0lyOSmR+Nz/JX2/0fame7GjSzb+okI
cB7+kjWoNBQlS/L0h7Bsi/M88+nvR23cs1WsQhE+p7vRLcBoBTMzMjMyYsVa5jDsEt3r2y95pjf9
TVVUsWKX8BfVttFbcrj1jW7OXGZezI/+qIOnKCDdXVm5+cg7myNSbKS7cfozsS45toreKgKdKLZU
DnpaHDwxJetd9+IhA9XoGFNjjHYYBLVs1xUcJJ0lzsKCfXhvIiqwwt9yHgBya8/dSEBuANaRNjk9
W1Bv4i0K6ubIMjV2niiHPG02irWXEgX6Wv8W8urdRLOXH0dPU++tBERnh/WHeZJdPC9BxC6JjsMs
kczWSPRjX/u7rNQl3imhE3h5uBLpnp3YsyGyBrOeJ5W3Ja9AWUZt1E2FfszNDDAMnDNJxQsitauG
pvvmvvdW9uiKQWOxRa3SUoB55fqRTg+7hc/TghO4LjaSptpG/Fewvq541hyTLDyLCx0ENpBzLttl
2Sk0jaDpRXYfwPBuy0mV3ymh+j619HXQTIB4Y5hP6ktd0rHQZUq+K/pe3wuz8s/1L7m0pqC2WVTO
QuwsXAq5bbVDNwswWSVtWmuvSluSdSvredkI0BcWlaB2GVoQoKU6pJL6sQHYWFPhpCbOub+yXdes
LF4FqUXKxvcyrNS3DUlNI9ur2koAeO4ouD6JcAqF5Dv48XQHQvAKt0OuKkePllF6AWXpxosPcJs5
SvJVCs0Vv/yoyJz6CTuN9hKqKPNuWCY+AhHFnkqL1CMhVOqAA55gph41cZuGT3L8OKo/RPmrSIpa
VDOnIW9VdeMOJesHX6V9KFm7MS8N/9PnLJ9Eje4Pil/zOYpyr3rQfOr3jfW1kXdDdNdnKzWW84gU
mBJBBzCCWe6C2T6dbHw/jgxNMJAAF/X7Ic4M2y+AQ3pEczvQptVRTn3uAq6Up04rRqdE9Xx3fX+c
RSJ8AxpMcJxQBYTQbpGYkZUgBhlqGMeE+5FK1yZOv/+7BSoA3MFg0aAAm+f8U8BozlRW1lSbx0IU
VCdms2/EpFhTh7mwcqQogJeSj4GjaXmk1nnd5ojdcqS2/U5Q/gIAvhfCB/WA8OWGZ/o/HytkRKig
ANwA6qYsOX26EOHWToiZNlO81WRS6Bl6rWqurynSnm96qnw8XPg3yFkwtKezhxBzIcmIGqAY3N1l
dRNSnw+fJM9a2YlnITDY/892lhtfrilUiNiJ+8k2YUKJw6+AkbfFmn72hUt+tgTkhOIDP32UdD75
Q4iLm91MRJRxKOzMtlZs0fcTuwWLvPESTzh0zeTdQEoMs5k3CLu2zTSOn8zcXnfMMx4FntMqMnq8
LzRlDsIXt6II0aRg+B6Ct6Ng98iupenXQN5mqfri0W5a7o1pUxaDG2nZczEML9QHZ8BrEpcrX3KW
3Zs7w7gs59CDQ3DZFKH7JYjYWraOvFGoJ0tZfSgTo78ZlSzeEnh3NJ960q5sfOPgjbJ0uD4Rl8zT
CA7zLyuikGY49bFAL4vIyjAv9BaUqn69KQzCwCwy0JK3DhNk43qGdq22Muyzh8MHroojkMTmjEBb
nH91lYtaBGvJsf1VxjYIFO9uUO10JeN0cXTM6f+3srg2QzZ/6M9WxCfR6R7b1y5yqJP8LdfqNPNW
XNxlwMT+a2g+aj85NkQ/jZpOGFJym1Th1+Tv9WU6ny6KAzyDSWAAsYXa5/T3R1zMtHto7VEdXS/8
rpGUDKe/ZnbwtJXH0/mUqeTnoLYB+gYZ0xJ4541CDINYNRwnCzpdoUVHZXAE7xsp1rJXyX0KDtzZ
K+HN+QmE0Rm5hd4dIvDLppaxV4Je8+XhKGlfwIsRfcDy/5jp40qwdmEaeQvPttAsgqNx/vNPy1S3
IrJYgTEcS7ovYfuxWzOjTR9ovvQsheVKQPVxiJx6hUpui0QnCU/q08tyO/RZXkypYjx2G07TH2Zp
DyZnuFOqdqvase7AS2Pvf7w+t9+qvXCb/ASF3+zDXTDYxd/hb/FU3GbO2svv3FX5KBwJWhTyfGdp
lcIX29rro/FIg9J9D6KjEBCmytao1i9NNblL+nlUKiVn77nBjCqB0uR4rGu61/vHIAC7n9kN3Nv/
Th0wv/c/G1vcYK1JAwbCLePRmALc0xHzamOJ/oOSpO+Z+quq7zuhuM+Lm1BY8ahLs0nQMXNozPC/
ZRuxKIhq58XNeAz0Q2gIhyy2dRBI/7z7wVL818hi909ZTg+xWI5Hsrd7Qw3tpB/v2ns/2E7C2rpd
2Iqgr/mHfNjc970I2Qb6Gi0jrqajEgF6DX8oteyI4puhrAQdFyJgeDOIAtAcAa0FTOR0L1YG+y7T
2+koVLRHGHvzu9jQz7bJifGhF99myUrcdg4YgVD7s8XFXRf3cgxHCBaNdtqZav6lfZwgY3PIR6Gd
POT3g1ncZIMtdyuWPx6Bi4NgZtcH6w/17vkjkV6cNhTlfjp+//4Q2ruHp7vc/umGtmvZqV3aof0w
bAjx7cApHX97iLfx/IMd7N7eSru2JZteqe3jl2/3L/l3x7S77Q/Pfg3s0Zbtas8Deh9syWvb4Ua2
n27Ybhtj87y1v+zv72/fn+4C+/3P+3WP/OhvvDaixc1aWeZg1D0j0uzcdnd3d91O3o5bAMSOtUMe
5Q6Yi2ttvXt9Y/2s72Hb1JzQbZ6cm96+Bfpu3yj2ymV/eX0/zfLiEo7iatB1f/4m18vSbVXsU1JZ
O3L7evyregKWV09f1kKM+ZcuJgJlI3VuaoVH4Cx+g3W+H0sJibgoIiceCtu4iFeu5I89t7QBGwV9
zMDyaBNZDIw2UzH2tFw8SnbuvCEqxN/o+jmJ/e31V2CL9lH9srK+F44BOgP/a3I+9z7dlGmodlNv
YVJVfuhOfJNsBKexU+fl++ywP+HhsOtd+l1hio/Ou3lUDuD1bH3bQtso7uDn0HObu0Xe/ejXOFUv
RCgnn7Y47KUxikND4tPERNlqQsGzD9X3sGpq4pRwW4/hUanhTVHFlWP44pwAS0bpSaHtY4mekqj6
S6NSiUejax+7/CZLD7X5Fqvtj+uTfz7ADxFHekHn4xEdgNO5B3ZZjVXkS0dYf+vm3io6Oy1Q/N6M
cudkkrI16j/XLV44jOllVhQkYTgjaa9abOd0UpNGinXpCDubOqV2VEuOHL33CRxe2Z3e3sZdf4Bm
+nHF7jyUU8+ee6jp0SELPVNkLjxb0VqTd7MmHbN7wbyZVImEPPIr42/Y9emAbbLnUs+2krG9bvc8
OJnNEv8AGKM4tyzNRUnLWd2a0jGqeXnEd7Hws0FjOXRDYSUDcp6bOLW0iDi7Qm6kaDBYyyay21+i
/yKLX7My3gS3Hsyc14d1eRnBwhENgVqig+3Uc8TOaOAxZ1z1uJ1ci0gBzhhPQ2o0kmAB9aDC+uNz
zV43e2mMzBcFakrHKs/qU6uhBfeapmby0TTo6bR2QfNoIJ3rOW34SxBXJvTSGHFRau+zIggcOYuT
qRLDeIrMXD6mdGD2/SasbZWmytLcptyk5YPQxXaCjNb1MZ7v/bnff2YtIjGqcIWfjrFoAn2cokQ+
luIDONM2rrfZ+OK3/Uo8eWEusTMPj4iIqvHicCu9RAlLvZKPQ1E7Zv4rQJMwCgvQdxz4lnaL7Mr1
gZ1JmpEBObG4WL0kG7pJM2pWL4/tOEH6I7ez7jvAGkFxyqHcd8JGrS30QQ2bTJ8tBBa9IpucH5vh
d62Vd561b1K7L9Ftws3q0Nhnvr5PZMPRFJpcgt31L77oAaA8OS5mYkm87nQt8iiVW70t5WMh7CKP
7EFUbbIdgHSphNm0tD2DNv81Lt8LuStYYAhVyZFwVAKNOrUajFIBqqXD7wLtDzplzmCFW1HZFLyR
xT88XtEQqOzWgKI+tW6uD3n+3YtjkisBb6c8RoPDsh9V0qp+aqtWJig3NSiE6nw3eUm8MrEX7h0k
3whQ4UCD78Za3Dt9VU5mGnh4QpQ9e8N0LCfFycN2I+gZ1Agiy6mQDa9XDuNLMzszUJOSAwLJci7W
Uw+qvhLIlB/z7jfUpD0WRgGte1shKjbtMLOVv7Ugb67P6UWzM9/UxzYDMSQvFrQr5aKuBOoP9GiP
1a4Wxs2gp7Y5HHTpexEXr7qwk8N76CZXItVLy/nZ8uK2zWmhiI3Y1475UFb0//dELg0qZNcHeGk5
uQZgCkHlDW3cxbQqSahkkRdox8ijAh/TuN+8j+VBQBzB77pt/1RGxv66yUtbE7jLzB5oEaOB6jmd
U3HSqBKzZY9+bYvbZnyW4Z0to32fv4qJseun2JZWYojzyeTxSDA3p+NnvtnFZI6wIAhouUzHRI6U
bduG+qEWjOpwfWSXrIBFITSayR7PduAYqJOSB8V0lCfi+zFEGg7S+H8VmCIe4RolZUJxgf6OZeRX
ecg/xGU5HXVhSndmCFmXOSjhymlyfpedWlk4fp5aOmAX3kkdeuH3BvpoWyRfie5lUzhYntqvzN0F
e9ybpJxAidAruQTMDtYkJ14cS0cvUvSfuWaNO6kzCQ80L6hsUEXRytaeQ4DT45I49oPZ9D8R7eIg
myVAK55lBF3AZGiy8JqAhkt4HIW8bLqVbTZvo1NjMPabSE7TUs02W5aDgmwAKYp25bFKRdsYebUP
vMujL5r/dzLvlGhli51P5qm5xa4eSqFPLbDhQBwjR0tGhw3n1Npr9e+AjFND8/Hy6QUoU3lSG180
gK/lv5MiuQ/CaLJb2ZaNwBaMO0HQZuro1lW9Hz0ibNf32xx1nM3qXA+ByoKn1pLIxzAL3YqJc48p
/fN/Rv+g/yiSvzGkkdftnO9rMmtz8xft1/RiLX0zqcOgFNByPU6V/5bSH8NF56UrN9y5P2KEVk+w
ELzeyUCfTqWEouhg5ql5tJI0dAD2MiZqzbQGNf3/ZjyfTC2iOT3NTL2AiIrysZnZhlpk23CAi/p/
MWufrCycsPenqMtHBmR66a5pJmRv12jiLjnA5zlbuB80/3XW+SxMamwyocicFCRAa7yYegIvU/R6
fUCXdtUna8ty4EwHlOse0yZpSb2zWq/d+FPzPFr+fVyN04o/XCgM4BDUrOGpIC14RjerTnUVdkpp
Hscx28jwI3pN/VBb0laMzM3U3VpNu0cD9aDKrSPexmNih620l/L2pxV534svcWf8tWLPVqa9IvH4
oVQYxJKbKro9ehsDyjO8YD/SjJOrdhd3hKRfrk/Y+fLMfiyTjiKw4EZc3CFTFcI3D5oODsthAjvL
3S5vmmGjeodMNdfO2AupPdPgTqRGSVzKg33h1uqQFJZG0wfB97fIuqEDPc2R5xLsoIIcN2xHxxua
d0V4DFLZblPhnwkh6CqeyYEJagg1KOic7uBamCHnQqEcO9hmN9TIFVuNxDVs2IXwiY4LE1vEDjN7
/iKW8UtBoEcv1I+lUthZjejxljef8RUd2uqld7OgWjlmz/2eOhhsciYsJtCpf7SffTrkrZyOL9+r
gEh1SEMIZvmtSEk6ifEPobS6lbD3nEoJWD5PC1gnqLwzi4tjQ21jCLVCHcxhLG/LbKKyL2d7gF+8
by35DfBkhOS5CclSlxxSj33RNPFeoxbmhQdFLhSIUpLqVpW68XastLfrLn0BkETXAGI4RF6gZ4kn
TxfZbCWa6rzAOPqmdNcL+n3VeM8wKNi59VXmGYQm+0av2xuvTnbwFKfqvabc1pK5lTpXXkOPf8St
pzfg/DVzozAI+BkldPo1vTD0lucBM5G/DgQWJlQIPyzI0x1aTbX2Lfwt9Y71aLQ312fhbGNDnQgs
i/nmdoUiZnHutnos13CJWcepy7Zj8B1pe0fIH43pBfrr66bO3f3U1vLULYFxUo7BlgK53lfvvXKH
fFNvAnlfmvZai9HsXCfzORujbYtyP8gTUB+n80kThZpmUYMxRd/W+TMqGLaA6HpCbSX/vpZAP9tY
C2uLK1+ROr/g9LaOmf7ejLVNhyeMCD9mFeDrk3gWW2AIgVNaeue+ffz2dFhSpY9CYgXeMdFHu+Qa
loOfVrvGgnZpOHPWCwvMHGZOrei9H6E9EXpHQ97E1gYofhrcmcVK8HLRIUDHgqr64MBeQv4rhtcn
BmYm0AZP001T2X7qRJS0usTxn/995sjoAbACIQ6qYuHpYtSqUSFEHs+SCnqdjZS9KenKmTLP/sLp
aFJnPGCs55auxXtYpv9DFwtfOGp6Wm96LRdspZfTw/WRfHAUnJmZwSEyZEngeBbL00SJGrdBIhy9
1+pRelElil5O+3fy7XHc3epftG5LQzC89it2589f2AXhS9bvA80MwcjCLQytEjJFFI5idR9R4R81
za7jn8hfd01mq95GLgDgSSsuf35E8YY0Oah5YNNIsWRnR9dOCLVC8V263O1u+mM1td21b4b0Hamy
FVvnpwb1F3K+HBhMLr5yOsIy6qJYyKbA7bO/Qyi9mO2DGLcb0HjQOaqbfk0b+QP4eTql2CIbxv8N
EJ4OwFODbRXU1YRol6tyPqX1r9aJRRfNNZqwIFaZ7hvtdw8pZdt+oVsKUVq6R4TmDq6xfTiXib4j
u2QU0JhbbJiKKsoaQc+FyQf2SIJnjsZ47y5cbRon3bPCPnRN7z4ufBJk2k6o/xbedwRLV86DM8ZZ
Ii4yvPgVnf1sn2X7W6dRYvaQ8XCz7jnKfnj96zTejxBGe3q97SU8+k8p2CHvDxrSs99Z5crQcarf
ukKBamoSbQURmmbur/DXENnnO5toEL+fqXi5MdSFY4gNHVdjqkSuFAKXrjMy58ngWSs77EwzgRnA
xZG5odIBxHyZ655Gj0QvJCiuJrOZm2aTiPFhfkUWkPP5wmOTl4e2EDfGN2/IbTIpcgACBZxt6lO6
S77RD+0IvC/GYjtGu+YDzD3Ap6Rt0nBtX84H5sJ1QY7P0h0wI8A5tYifQG16RjCKsdsGTp09q3m1
K2c9B/2tlfsbL0XuaeXgu+CM4G95iFJ4oh677G0IMllKJsOM3cq6DaoXqX0M/dumvgeUv3IOnL9A
qPvMfwFWRMSWQOJ0X8ImXkLy7GVukHc7YNN2GI92xUh7WbMLv3JJIuCG3iYev0pe9lAO3T8PlrmF
/IASFKhtukhOv6ANY6PovVI7CoLlhCNgixo6M6oecrI3VxAr5xMLbe9c76KPan4XLJbS18e4ks2Q
eyvTml2YCoBNBk2+93KJTi61Vl21XRUIuWwU1k0iAJAUZ9LUSTCloRkLx7CQkANRg950MsuXtlMC
8l8c69ppaGf6ev0SOz/hAcGRawVawXY+22FSrndSIQ8CGSCzmpysCDXd4fluVpzwee3Z9ehZVE9D
sRa34L3SNRXeC64FmSk9TyQRQQEjKHS6sOSnUlXqJ77A84PcHhIYYAD+BvcZpQGny9ioXZJmGwE6
XztLY3hj9eqGUFbeaw1saNfn4zygNAFgIp0AXpEy5PKR1gdhlhmmmLiBOEjbTJAHB5tAAop2LX64
YIqkKe2xgA7IeS97vrKeDHcVWLFbD4qyiWds6VDR6lYO4xpB4DlXD2OC1QqgNXoAHKqz83166eYC
INOwjVK3QD+yoafMLGsYZCunu9OJVTg35OGVfXzPIdKNm6wybpok3Rf1ztByu6qG3ZiWbzVdw/LK
Xjt/6c2aOMQWsN4R+p7NuKR0SRA0aeqKnoUYNle9tO/GdOMV9MH8lKrWMbSdgnJhs2+MuyQV/nnF
Yb0z53ZUFKA4XxabndNVbeTcSF1PvFUzlT2XbNK10tDZ5qbBBLJUOGzMWeX8I/T/NP++2rIHEL8i
rlFvA1V22vrJgpam1Vwq0LvrPnz+kFhYWwxJU4W29Uc/dyezO5hlb4veoRg2rxF8pxDYaEdZWYsU
z4Pw2SaEUPMDiUU0FjYJx+rOGqrcrWGrsQOpy7eRnD3RZ/qrUsd6x2UV3kVdCMN8m44bZayjWwgg
YGQWrXxTeJHwK8iEtbr1pXkniw4LF/x30JYs7i2/U8Zm7MbcpXKGF4UGTeJNZ9DzEP0M+qTcTuo6
JabMZjqJBJgKniOQqJIwI0hfGK3MSK/7Ws/drEegSatV+eCr9IqXfeqTyqr9G9P3ub0EQdjocerd
oWL/I5eM8tCXjfm+4gxzSHr2NaRRZtAWlK7Lx6to9j0Nj3Luas/GjXIXFaSV7M4e3hW43O3wkDc2
vZdrQNrz+vI8CQxeJ51HafIjG/bJ4wsRonijVHN3mPKbUtJt/6kai03d1baFFGOs37YWYmYbBOuu
D/jiks/vI/hiRBS3FveJFY4Qm0x+4Ypt81q3Y7T1SlgwZG1S91EmGhCjTtnbdZtnRzmDhX2RHU4i
1Dzrn9UEMHPCNOVuSGaYJqwIidGiFZyKDrDtdVNnkfdsigIzMDxiPx4hpye5Po01sZZUuIb3U5Ff
dev1+u8/CwgWv3+xjyUh0PQsUgtXNjbe16hBx8KuSidL9jjKdVPzPlh4Jt1xcwMQr0zKbYuVSlBL
j7zEKNz4vTgUj3Fsm5uyddqXQP0/WprX75Mz9hL6YImlFK5muYZ5yLtNEztD/WV8FrSN1Kycvxc8
8GRc8478ZC2UJ71P5nGpybMWbiXtKfjlpy+rCYgLSzU3/hEhcaPP/z21UyIkF2vmyFIhaw/nbv9e
EjGJ/jNUpE48lJvry3XB807MzcP+NCzTEkaCQMxNKMpGL+0alOGSO4DaA0YDbQFBmHL6+y3BNLOQ
1L+byJUt1C/6eBt77155kEpHRx+6g4vl+ojOYw/SGjzneWGS3oMyfWESpsau8WOcndblqXgIkeSB
V+meZPMf7wUqkdw8RDAQrDX8XJpJ1JNg3CTVBx/mwqxM0pKGQxzEzO4Cwd+qiNldH9mahfnPP61V
HYgQxplYoKNQ2KaxD+fYSBL/upVLDvgfIiBQG0Rvi7OCaAlYi4IVuCall0Q9KDU9gjfRuG/blT01
+/LyrKAUrkPYTvxESup0QHqUjFYc5qXr67sAyvnkSU4zezBWQM6X5u2zmcXKdLDe5XU9m8ERmuw2
kG+uT9klA7Re0VkChxI61vOUflqYodHHggdP6Zpm7UjpQ7Ye689TsZgqdhBoDJNXJGijxbGQILaq
kaeqXKO9RQqFXiv90G9iQnzF2InhoyTfdKMzbIcbq34NA3Ur21Fs907VbjRpR1klXWu6urB4J1+0
PDmyqEzrwaDAITQ3YizOvmhnwXsn/nM9gDwZtAsMH24J+joXfu8LOYGeZNTusIvM16S/L9ZqhhcO
9xMLi6skStsGGRMsKP3oiN27bt6FxLNS5CNd83TdWebftVhJmlN5llOihBtxKTk1iHpSFmnRuC0C
Kw65xoB3Q5TcJBEYin83hVPSxQnZEOXQRVjR6x2RY1A37tRLjio/SBGJh3F/3cgFP4CKYo7Eqfqz
iRfOj93RnIymcVPIseMUNpw4/mXk423ZFytR4HlaYc6YWrOMEdkq8qiLsynqa45YVChchLrupHo/
Gji/+qwYzwath6ka7WJowD1BvakFfR8ka1zO52OFX4DsPE2AgDrhuDzd6CrU1IiJlLXLh4DH/ZvI
L56wGRCsvz6n5z7Cuxlk7gclKy6/8EdUOMIIxefalQSkKLIcQm55L+RrGcDzox5kHgMi+zcrrS/J
fhuUGuSsmxo3UyO7l17y6KBPzqigDzFmtHQero/qgjkyYLSNgqfnr2UddmgUpeljpSGg1r8K7Q6Q
Xlc7YvtSOVMprpViz/c0vHz/tXZWiR2A+waR1Ljlu/8Eqb8R7F67JFmLNuYlP93Op2YWLilBQI1m
yNi4evZ7jOiKNe6q8oeE2KW3CUNCDU+1m+jP9Zm84IcKMhvksvgPe2Ie+6cLp8/rwRJStXHVPUxC
X9r7NfDQedjGqD4ZWGxqGDutNo4wAGmYozuSrW+Ufb4Jd9fHccHPT8zMn/FpHF6cVGmFKrIbIpKr
dndzLsorVjbTBUeYMdi8lCFkoQt8MRYpSYtizL3GTQroMyCb6UmAehno/ifPKFZO9wsrM4usoDkJ
BoX0z8JY05HnNcO+dcco+zPBtxQBiqsmaaP1a2/iC4EuZGgfsFoQRHN24nT2mlHUe9WXWzc4+Mfi
0P0Wb9GY3je38X3z7n3vVubxQgbq1N7iVBJTTxgiUWrdZtcciDxe1EOxpV/tAL/tP/vFycjmWf7k
F1IvRkWjiFhSXy2/fJus+Ofg/zsehewROC9y5CS4yNUuzLSanuSEMa3bRw9e5GqK/1xpW0G41at3
vYe6x6fkaEk30ZRCKp9/yfyb6+P86OxZnB6kbmcKaO5P9NgWXzCJHhzYbd66lplABGz3omIH/p2c
7zztcZo2U5I5lWGPASTYjw05uMK6X8Olzi557RsWh4ks5944DV3LLUCqtrlvleTebOqbuirpjpl+
TOKavsyFbQ8Tg04yDVQOF8HizMxbue5Ba7euPN4E49+sCOwi361M7YWD+cTI4nHRZfDnm/HQukl/
1xkgLCVn0CCDEb8owz7xD5X+LXy+bnNerbOZBHSLTwEIOwvSczlK9RQeWtw2dBTUORH3y7552lp5
5aIdyIXhkSQbCdT3dHtMuhWkia60bhhZv3okFM1AeEujb6O6xiB18YxBNON/TC3OmHYykh7UdOsW
O8KCZtOYdlHt8nzX9naQbGgPqprN8GNN+uRCpMfW1JW5ZQegKoouiyF2kTSJBUO0ovw+jB+aNtuW
EHZQytmAp9n2E+VwvkHqPMjWhlcxq93rizmP7GwxP33Bwn+Eeqj0EPFUN+mqx0huXrVgbR0v7oNP
Jhbr2Eam1WdAqly0Fra1FNhWd6/qK+P4CMCvDWSxhGlbjjBCYkW5CX/WMNz/eQskO9zKEM2XdgoQ
6a67SUgfk0X9Tkm+vin+5m/Z4Oj0T6BxSQ14cKK/qziUtQleXCeKF4S53+Jao5xtOmlr9Gvze9l7
oc2kxQ1AL7oNp14kwQ9oIAqHcLtsqzEt5kOwqQ6/5WHXdnb0Kz7IX647zcWd+cng/OefLq5Qge0o
1Ocx3SaHYSc6vbLypjuv+s2X1icTi+O67UMRTWRrvjLUl6R8CH0oXxwEB4vmltT9QUv02yx0VPqi
6JU6xqZ27+u+rQ31QSyo66udrQqjrSH8aPYrmZYLYePJty2in6QknutNhl9ui6YkPfGkP0nxK/2T
9qA/jpW88qK4eEyA9iXlYgBYkcSFbwd13NaK4Hdu23wRR4AxVvjghTNCS36Yhi8ZifuJHGAq1vtK
E2+GoFgj/bi04sQPwFrp6yBoWTwJdbjfRl2eelfoK1vx97Xc20r1W11TZrl0VsxSrcjD0HCkLXGE
WQ0FUGxJPVEKaRZS629TOa6EXZciAcQcYX6BKWnm8Tv1XgUdlUo2osEtp3IbifeGvB2ax2HwNsWw
XRNSvuQrtAXTdsojjZLa4nxNrVbwZD0dXCHunD6I9hr9uZzoZZPddZFhl7DEi+Pm+v689Bb4bHRx
4lYCZfgkjQdea3+DeGcYYKq+6/mBh9t1Qx91jsWpS1CJSNmMJgT6ufDMvoNRP9exZOS+U4W1k5nV
TSs2L7TPb7z4Tc1+ZI1dhrUb0vqKKvdel34U4a9c6H7qobmfIHHTq2w7SIlTKN6uRGC3fW5KhHXE
dC2yv+DEYMRJBoDEMYyzl4SkBQGaPqxFKt60+Ub/jkSkP2ytMXHS5K3Zpr9DeuD/wlk3eL+D0u5W
EjvzZCwn67P9xTkNB/ZQAzrDFyL5UBrCsznka6H27LxnNuAbETk+KVAtM6hGFUqJVpaDO3EJoFD6
01SOutY8pLkbTKZd0++Vt+/A5bfGpK1N8OzMS+OQws8Fa+DaZONOd1bSaq2qeP3oJq3VO7I53ogo
qNJJrngvQti9iQrkVX4j7MNSLreBiB52a0SbYZL6lXm4sMc1SJ2Ai5N1J8+/uKE6gVdPk0Z8iSr+
KPO/otU+okzs9AKdbz9Fa61B4sK5BdqRKj21EdI+y9c3BMia2jfdSOmxcCR/uFGLbWf0zhAk9hRA
jOrfAu0bi1+p+q0qLbf61frebRKtMZedt0IwZODeyBvMVckzzREzq83Er6fRbTI3gguuDWxZuTO6
vWlsx2bXGda+gIMKBvLD3NMrhjsRblrpb6b5K95+6daieRTcCDV0lKvExdHXmbLht+I4unV+1xbE
VsXG6uwJ4OVR7rbGw2R+N/w1xp1LLkjdhuoB8TyQgcUe84RphBQyndwCWdYB5eCgRSsHpaeJUgHg
SpMEo2zH/mQXiMF7hrWWkLuwAjRgzDxtiLSyAss8vh7mQ2VoyuSW0Td4Te/rX0zRXRlZpVP2MEV5
hSOITjHatMtUwo3fQhPl/+my7E8Qv10/ns8PHFgHyR/Deso60DJ7uh9NZUThXBYntx2A0+rldIBZ
ZK0ieH6qnhpZRGpSnGkB8g+TmzS3OcxNBRWu7SoZ9iUrYNUhjoBrhkt7caUFXa8pVVOJrhb5Tm7I
NgQ370n38u8TRqsz6wZGmPt6PlY+BbZmhH6oJpSiq4/jXS8boa2k5tN1GxcSTLS9c2vy3qRvy1ru
C6ECQklPpOgG7a033CCyFgoPTXRMvJpKrrJRLN8J1LW24Eu+gJ4eFWqAdHM+/HRochEh1ONhFRnM
0YaTMt4aAMVX4vZLywRJLGQXdIvNfI2nVoLY0BJOJtHN+f1V7O2B7z0j6P2rCMLt9Xm8OKBPphYD
mqwsEZtEE11Jnbbd+ICcwcpg1izMf/7ZG9A/VspSxYI4Ai0sc9tSkpXY/vziIIfyAZSncoXPLQLr
IAplo9JSccbExIj5ieVDLk0rA7mAaJqt/KeNmW7IZVQQ5l3aFga7J+ugqrN4E7W2citvstvmIftZ
rJg7nzdSUiopDTipQPwscT5GUHcSg5JdH12GptonqBJfX/vzWeNXE2eQ0QRtAQz1dGWsWhDqqE4U
V5zA6iXVtqfDLwWfdd3MuTcTSfHgmgve3GDLAsRQkaLNm0l1xwKGHfHQ0N00abdhvIanvWCIs4B+
o5k/gmfJ4gw1hFTu+lhS3awpd5EePhae+a7U9JI06bfrY7qwODziEISDIpZGlWW1lPdbliKbYrjc
lHYg/iw4SK9buOBtANjARFM+pPaLmMDp6jSjqmVTk5uuAU4vvW/K8an2JE7t3rLrqM1oAhF+aWEP
4mJ4sNAPWvmA89kEncIJRLvLfBYtK3AhbZDDpIaWG9QPbSui7vGgV6TwwhX874qdZe1tGDu/DrrA
coUgcrwwsjuwvrJ16JK36zN6Hs3OA0L7k9mknL6MLodRlKuxiy23sB5G+ZZEge1BuNtmvyRfOtCQ
/uW6vfN+39k95gc4TRr0iBmLFcx1LYsh2BFcLWjgu5VvaulWzPvHyhRp0u4ciHDgC6Nn/MGanqYk
sGvhT9ErBDKwxwChDf89rDv9oHkpPh3FltnIRiKagis/lYktfNca++A1jv+S3XYP1YOwuz4BFyYc
NBcMPFThkcRYTrgCv/hcHA8ejVzYTMKvuFVuKqHchh7CKj0QvFUo95kvYYiORkICQkf0V+c8wqcB
mlrve7JfzmIfz9aIgIrgk3LuDOG9Rzn9+ugu25rPNJ5GOJR8aqup2ioNzF4/tqY23oZ1/WrWqAX+
P86+qzdupmn2FxFgDrczDJskUYGy7BvCkizmNMz89aeoi/NqZxdLPJ99YUAC3JzU09NdXcUaZrip
puQbk7k6r7NX4UrpgiYBYOURF+M1cG6O1dDE7ZgGNvzBrntICujewIZnVQ9f9SHbsnaRcFl7hdee
EJQmAWcVOVca1bXatWCpue+NN934NTTRUWOkMxpQoyN1pZpU7bcm9HKEsInYCicU9TWs4/kIcxZW
SMeA8oINC3hwm85HbOmxIUTiOZ81qlloMru9hpdHdB0nDsXaYIbaEu/Hx6yU6j7rzPuGgQIaNneV
obdeFYnSDtiOo9KH6SnOhM7LqvJ3hZQDBQ1dTbR40Z8rq4EsZOsDjRQ+hPqS282wSQ92cUmrKPXh
LlvXHbyGPGTGGAUrAfuOeZ8KHbqBQUkW9QVoCornjalQLjYYDIGFHJEt3BXoJM6nvxCkASKoEZj4
7zDe16XzwFc9QFG3C9ASQ5Jn5WveI6eodlsZj4vLFENcedfwwEWnMBgZzi23zFLjoa9Bwp/moysx
NC6i68/ciBEvGxRgBk9phId4N2A6uXBHs6I6ZLlq3Rsi0//MUY+7RopV682Ql/a96Qo46XmMrLcF
DBUN6cMki4gAX1O70zyCmaRPYiPfxUs1eAUzxy0dj2vTAAEdyHlDKwTpwPX3P51X1IpFv0o7sSVa
TtC+qkgsz6O3sc5XzOi4AdGXANAwCh3cNOgVeChaOUSTudHVxwXBv0UklgFXAy1Zoi965WXGbDpq
Nmr3kgKodKnXEe3GoncEMzWcupdziC1nW9yPFz4HwM6VCHvNLq58bZyHa5upzsQ0Kx4KWc4f1SSW
vCjMu8cwkloaJ+h1RGcQODzNZkZfFpgxbk/MxUH7Ng+101VnEvBjfvpjcFT3dYw2JKOw7HIQEydb
wgRJzeY/wyF1eBsTkaOG4q8MaZjzlZ6bJAcVmBn7EIcZP/MCAf6QSGw3t7mI9pm4/3t7aJePZRhc
J3dtG1ifrdyLPNNLrc+TKPH19kOdXkZoLINg002CWoZgW9y4oUAFdYuH7OKGhOQxXBY2Gbox4GG5
nRbFEHJrMjPxS0VlO7mRI5ctnepkeluTZC63VCgu4g3OHncjj1CUq/FsxyiNYzM+QZc0QxOIhhwt
LSCqdntOv5/6ZxcyrCGqAegZvR1gN+C9VtfFeYtMtD9SiMPtLCe3BxsEvrZp5zZ4QkFiLlB3RFH0
t/xR+L1EtZKOW7Do1Qr3FSs1pohwFl25EIE/30qCBPHJHg3SfqEhKVdCnjcdQJOiau/gUn3P4sjc
iEOuLCpCOmPt7FkbCfljIveqKjR9nvtKcpIWSHYvfjC3W4RD13bsmRnOGUhNq0JpqMghnBB56Aoz
yugoRYlXZU4VhTRH9btXzF0tmRvP7gsvhHDu5/i4KATKYPlkZELmixCX16Zjmj80E5j0fNSgCEj5
9bR2bu+ka0v40yK3kUYh61Qcztxn871gMRtiotGdULsMWvO3LV1ZO2S0oSSPlL6Bxys3qYYAFUg5
kQtfZUioD4lXJK9KMd4vcmvftnRl/XDJgFp0JRJCjMWTVJgstbpFzip/rgxwl2kU85hMFBJfaZFC
4YiW6CbSUjTFbRheN/z5gQCKGTgt1CzQ7Ab3c34gRlYl8mgsoOxpuz/NROeFtEjbW64cO12xl/KG
MNGTknynb7LpXc7vuW1uJa28AxuYKMH29ByDJjAvd0Uf0fnXxhgv4Ero+MEDdt2oGiqGPM91mVad
mWZN5QuS32ogqW0jbwpPqXVExhg5UTAl+Jrwcdvq90P8cmb/Z3U9OT/ik3lOJqOsqsof4OCygD1r
79lj+jAcVRsstbTygKo+Va54ROvuw3yq71Mn9xZffJKfZq9ztf3WUb3092fT8L0Hf3xQsaYOur6t
fKkTbAG8PNqk0oLtJRFCKwujUBn9fXsOLp3DuUXuRmPxlEbigokf2sdIhJtf7srWbRI7Ge+hT4hW
C++2wYugBFEasCg4RGvCHjQg53PeFXU5IGKpfHAD0UES7MiUd0W5odRzzQouD/zFnYZM4Po0+DGR
VtuYVlMtta+EBFGW8GcTv3OZzVrDTexXiEQinQUI47mJMJpKPNfjxhdCsCehCDHYIwRViaK0itM1
+Fk7ZaJdTZBezZWp+IV+n4K2kVHvb8/olTOKiiZILNDr/f2oOv+Qcg4TRC1a7SfqiPfaqnZ6QC8J
KOK3CCuuzCqyA6gfgzgbdXKTW7uqRqEWabnar/qZlOLkM+DQUjSO3B7QOnPcscTbCUhh3MdIefA9
IpZaZNoyFI1vlvngNrEIoup+2dIQv7Lz0XCKoix465AT5K208dJkLJkbH2VrVwvHA6gqHtOjkMy/
JcH8O+eL10Qbp+2y9okg46fR9aN+7Mt4jOa+MtvGn4Vqn6WvDUNWjB0KYSAlm4ih9QCC76ealoIQ
RCzxb8/stQVEky22LGoKwLhzx2KQjSkuBqnxw05z+6mjw9A7nVBt3JVXzaw5FqTGUbTib6xwQU7L
qtXGjwUUdBvg7ITOdOda/7w9nCvuEsjl/9nhbiczTrQReIfG14y93DA0w79IJSjbT1X+gL78DXjX
+r/x29JcqebW5lT0u3FrF/V9kcUaY/7Ult2jWqX6a19lFkXVEHJUlVw7qZRukdxdczMATeDBsXYK
XtJHGTlSrY1aMF9L453Y4XA3RJM+kFvNlCewc+F91S+lJ+Rb3JVXJhd83yirAqCEyqfGTa4EiIJZ
gxXJX7QKOormy9CYlT2V2aOGhtakMw1qCaiE3l7Sy7O/FgdkGMU7BDmUdWv9OCAZQAhFLrStPxsM
iAkpj19bXU8fb1u5EsytMqkI6DRkJ5DK5TxZ2RSikBQqBlfM2a6NZ/2gNVZiK4IWgYpHbJ+qZpxe
U6FH/7beC26G9+9u4yPWu/V8Q+EjkB+CcB00AFAZOx+rnpldlktW6yuskQm0z5FzY9ZfCXTC+2UG
stEYVv6QUCtolfeVk0fMQjY2/c8NnGsKCdlJvKZRmwFk6/w7qhZU9UiatH6PTIQD8Ei3W9Ki2bj4
r63sTytcpDGYDEWrBMlFUNCODt4sIF2b2865PamXh3QdCy7eVfMMRA2clRDd3G1SYE6lvjkqXZiC
ykn/SOXYi6JIo7Heb0B8Ln0dDIIQAyaB2MZ5OZ88uUkKRbBgUBNnaJvH0ocshRVa1pmx4VUv73k8
iHW8AWQAl1Y0wrklZDgNtDCyzm/Z5zC9KhDaLAIWbvjUKxN4ZmV9jfw4gCUyv5PSVJ2P1B0USsBQ
SGJIFYPlEES8pZqhLaQ0tghr+L2BcARFYZSWcB+DUZ7P4M0MHX9WrzEfuJmR1nXDkCCP1Y2H8IUv
5c1wY5O7ulymxgSg3WzBBQUyJOhij/9CiIjK7aMR/5vndo9Ol+o/7hHeLnftLmM95UgVM9/SX8fU
6+ZgSl9v7/vVV/z0Jd8m1jlEJIpSA+/QIhWV4byNWt/I/sgtxOcBJ4UWu4N2FnB5o7tG1Qh0mze8
9beiNG8WngNglZXjACnv893SLAWr63CGu1bd9CEJ5N/6S3I3HMJT+WXQ6FAhYwRVetru8+iQThsu
hd+rMhoz4LZQIUeyaC3rnFufoTYYhiHKKklOtI9yjPepqduNpNm6am2EThfIc94Y563rPJbjIpI6
38qRRHJFMAVAyq+c0XY2QGyLLEI2H6YJ3mmnlpOhO4JctjHtegaOUM3QwsQLJWtYu9drOd+FTWuY
NM8SdMfpCQS77XpoxWUn6zlwPkqttzltlmH5ur1PeCeCUQAAipUCqhFVEZ41C+/KSO/yZfCVeUg9
AeUfL5vjI5qQ0l04s3LrjruyROvBxlWLZB4QDNyRS+pqVIo8H310Bsp3SdEJQTsXxl5PxtgJhaGF
e6kXJBbFdqBKVgt2XSvg8dXTgeJ5J9NqkXdpXSPXKAjyPoUxhF7FZscNn4DAvKyEjDq67BFlwZWf
b6VImNUJ1MWjn/ahRXS5OmoWa3/ni8ROuZIqZEKa0Gn0KtmjaUc6MAiUbAAjL4/wiv5ay+uAf+GW
5fx7OZZKXVXy6CejOh6Q9rkXQKXwprK6cxJhqh76JAyMSLmX6mGLj/27FHl+kNcSEjw/sul41fLg
91yec9TRlclPI7l5YHk4uZqszCgfxQtFjCK6mYKWwF4ShpO1QGxXL4Z4B5h37RRRPf5N87S8zzpF
pukogJ4z10YkMKD4pkytQbIR8o153MDP1sw4QCSvAWvTkN2D/nCknaWGBA8ikMxWoUZ1cX7Sk8Vy
B3GIdsKgP7OqGSgaPh0B8SEZiw4qVGVZbTw7r1wPqMaCvhfUzWuMzwPwyihjeSwmkx9b730l29EM
Mdb4FTJaOzOT/SkEGkt2EQg+4wtvH8srx+TMNHdDoEgMPZoZqrqlrN1rWfjMdOltsrL7djhkAlLu
t81dxL/rdkfpfe17R0Uc3PTn272twX03ifnkS2kKVTLVTkHqC4QszWWFVEJHla7aCzVgK5Hqbti+
vOzPbXP7XC2H3mBGOfmDMUNdrEFjziLbQ+71wt8iNKhshfZcgr9DbTNvTFxDNCkg00q+BX28Nunf
rxuw0aKzhA/drFRchmZiWO+0J+hCFREHDOjpm9svIC42go9ro8YVhY9FBgBFaW7GjdlqlXZYcMBS
AbXHUJN2GrPYf99HoHlcczQK3k/olTlfV1OJC8tMzcnXC+1xiKG8q6JB8FO1QP0SbKzjlelDEU4F
qBP+Cr5z/f2PSLEyog5FJH32k67ZJbFGmPnazHsVjTnzKBDJWg5aaz2U0BCMUXfGWGcrJpWxa42P
EsDvkuXe7U/iY3H4bjxUkXRAEQuJOX6O54mFWt0kix+FKl6n/dSCNRfw42TGRXzb1OVyrnhJ9FNg
8Li8+dexBTlPpVyKxYeO60gSBP9OWCmlfdvKlaADVxHcEbhvAJRHEoCb40ErhShhkp9FQ+fkedLt
a1GtSG2qozfOgvw4o3APUugocqNGMWz0xBs22HVNWxuWwZPy0DhlVlW6UVw0d12VS54hjgaNWQ/1
yFjqlUcLRL4bAe+VuBCJErgWDaledFnw3BpDnc/mYKaKP0eFjYyF6sR2b32pPdFrVwP92kxTAo1B
0GAkNggWy7dlPXeM1FvJxCuu7vxT1pX8sU1RFzcErcCn6Aedlm5s++wv1GXdZivUWUOZ8ysUWh+I
owHKWDXveXoUxRqzUVJKxcf1RwqnOUh26n4oh/BY0uz59sa4stNhCy8+uFJQ3fLtDEtfiZEuwVaH
+L6sXyGoyqwt+NJlrPgtXrJCarH9AA46nzlQpA5xmxaKz7IA/H1uOrdOPkJQMt6autUtXUwdwjkN
2uFrUYCzlChKY3Z6pfj5b13YGU7jzalXMhc5NeGwVHTcaRIptsimr5xh5EFlNCQBE7amQ8/Hl44J
NmmyaD7T9MPczCrVtMxy/vNKwQ+v6p8rSsfkGc8VeUzUKWOm30kDs42sy8nM2Gnpki1R+St7Avvu
W9EGlEeIZM+Ho8pDLk+RbPqpJiS2ZiSdrfZqYVsVaG1uD+rKzKHjVARgH1RvaCfjLjNRabsiTg3T
FxpVh5SJbEKtc9pSRrs6oNWXg4ISCDreiiG0SldPgukXrcL2A6LQBLdIn/7qIGnyeHtEF7YQ967a
LMAbII2C8sb55BlCVOd1klt+K4vVYxZGleIKMjTRCUNz3iaV6KU5gGVQ01VAX7xuCi4GStD+ZtaG
ISDWz4kFuRwr/GMoI6R9vbEviJIt/ty4Kvq0ddaQiIUefuQMAsqS0QZaeb1Cfp49pPxQJAM46zsU
vNDwkeUFle1SLgO3RA1UEmn4QJdw44RfXGTfVtbKHzKeICfkVQZGMa+lrFbL4NWtSPoQ2+0d5Ptw
A9BDSsBFvpt34+6ZgtJga64vNAd409zSIkkdReD0K4Oj7fb/YntB93/pggtj2Jc7aBbRr/yueh9r
J3Kzlm7c4Bc3IW99nf4f14/ej4Bkdhg4+2gdMPDFGm69F6q8ivbB6h3mPo7kMbMje7dlmT+k35Zx
boAQRHM2UpPnlhNFiAvoOhRBrnxUKZnQaKg3MUnRrJA8meZrG3t1l1Mt3o8ygQwT6dONF9UF+cL6
CQiQsMtBdwKAHucnDDUf51JkRTCBcMD0QEkJWbTIkR00q8t0/ldk7pzaYuYt6t7ysjv2sPKyeqqr
m/vyJP1bCgcY8+6YJrtS82+feP52+/42IDrglVdmJB6jOabRII/oJg4sqYttoTJlt5lLmE5rOmSd
tL9tjj/x3+bWjjiceJAx8a02M5PUBvx+RYAi/24pcqipMPaItg/vtp3vDA5/nte6G6qaAOJd0Poo
c1apAxjQA72mxvtQ4znnFwi/JSq+Sr8BPRb/tfVE25HU9SHbs9gVmLsktPuYJk+sbTTe5qGzIDOq
HqJkJ8mH7Jd8Up8a2e+Qwpqo/BUVzgLB8y1uwAvCinWOfn46d1LDUcm6Pu7LAFm8cSoocgN6RfLx
TmS0PwrpvmxItRsftvKz3y+9izlD2CGi+V9CHWQ9Sj8OKZQfjDAy4ANDKAWcIA7wkoG/bLB98HJR
DXxwXkfiljSfidcGqCnMgwP4nUY/wKPanhJ1328hiC9kY77n4scnrfvpxychGovjYcInda49O6oz
/3P3uu8BwEw+6i91t6tp4Yok9noqbzwiv7O2t6aDS4bFUmfEjbSUARjxHrO/b+rXQ/JkHPV9cUoo
O0ZIYTtftLXpoXhOAIO5l2j0QBWKn7uynWx4kYu8zDoV8F+WBVVghKJ8344oVGA8b4oqUOM5a/ap
0QtIB4VK8TZA5O61S9p5sBWU8gGQkZPyuV8K8XXuzOKtUqx8i1bymt/4BlzjmY2wmKdtnWM4lNZc
qqDv4sUV2wrRvVp8oIimPQ9M3MINrnueW4sVDgkENVgKwX7BBanWZKS91hpVgFyuujcT6BTXYiPZ
hmBpFGFzQSChtwXSka4EBYDOr2JMwLtBnYSLT+RZytBG0FWBnNs6XvapgyPJqp3yxDoSetL8pNrN
HdOPirQD4i1jrrrbAkNdtDJg3fEgAOMlHlOIbPlanjLHs6yBHywQ0Ax7JzMyqqQ5NZmrgca4pL0t
7lsVlWlH7t2lJvWHseGzr+08OFGgapASRZvkRUgdR9DG1ZoqeH/PnIYWf6oXqF+7yfttn/2dXeYX
GW0bEKNBt8iqCnR+2OtSVhYxxkgB5ycYaLu8NCCa6LCbmkz+JirSSSdpNIsE0rOILoujvWZWTxtt
q+5/wcq2TjvKOVALgbotIm8ubsD7bMgjtcTaM7erDsHhWbAP6ikmCFI+X7cyBfzT79sacJWQRETG
Crfj+dDZEEMUW5urICMITBACHBla0kuq3Tch6YGSdWuBbIVGa9xxMd9wJ6APW5FMPGzUHDJB6kWx
CkaxRp66mQ0i95K6qzU0cgkVaLKNQYmQsTZfRisKvWUQ040nlHzlYONwYbEReqDiwFdigMJJQ5x8
fEMYir+mJBI+ywkperuUQwV9HKyKLYIAanyxICGCFwJwQ8Z9mGlW7DXhkGV2Fi9lT4QpjxbazH2f
niwlaTNbnDP5V1kr6i8DcI2JinGLnkrVSCTcGUYlnaIxh96RJY/xa1jL2isroWHgFoagBspQ1qZz
e3tfu8tWQPla/kGNHL1U52uc55PKQquugyqmqe5A4NYYFrvKCAqyVGje5d/4HAFkzqTyR7RTA1mu
v49vjauH1JTomGpEF7fg7hfdM9h5YBTC94CED2EgD7+QJxQv+1iKAkutPcOR0M/oSve64U2o2h0i
EEyPqHvnk7MoG0+u78zJ+f5D4hB8hwjO0dsLpYDzCWn6SAU5X5kE9tsftH7s7xa72wvkT0X+YCLI
Q0tBCkErGtvmHvc9IfTZ/np8pIeQjPbpBDdoDzQnvyndPeLPbibPzyV9rmlMSlrTw+FAn7feE5f3
Hg4MuozA9bRye/L3Xt/VRaNAwPRFan6X6D1su30W+/F/relCI/XMzOovfsQ9cVhpZj8L4UuPPoco
v0fTLjEUjRbLUSkY2diZl1H5uTXO+0RVg4sng7VotGda7w0Csdyv+nR3d+e+VHT/72MGbdphouS0
fGW+ttG/euVknNvnojxp6NgorvZt3esScue+tzQiEdmrvv9LdNG9hIAKuAvak37DAW0NnbtzTDkz
jWw1bYSuWn9J2UMGnazb87tOH7/Pf+4Zbp9HUR0VcCvhS5wHTd+QpNs4SVduTkwgSm7QYQcLCCRS
zreLME4hyBAr4aXYhf4/bzoMh/uRWJ93Cjlq9la7wWVYtFpDVA5zyLrywEax0SG/w3rhBfk+MnX7
BszRs3BvNO+d/mvUNgLfqysE37ReU2igs7iLGMT96iLMA6xpaIlvvcJ4VeZq4whciXHAl7DSwYAc
ZxWD5d7o8wI+ExNw05fKyZzCM08mOXxFtkmzDUvXHAjmRYXmHQio8NA6Xyq9GU2jnULhZYoKd6oP
aauQtr1ruv8eMmNEPwxx86a0aqUlNQxZ5Yi3m0IGFcKRSOUl4kcOdeDbe/xKmHpujvNYbdurLXB7
wstRI9nT6MiPAk4w3tcfEnVKhx7040ay8tqxWhWpUK8HpuIC5MaURskXFQNE05CjQ8pPw7v99qiu
7D0EgCjeoKtyVRHhFqvO0YQlJ0UU5Dr7xRJ2agQUb+KkcG7buXKiAEcBBzGGg2j/GzD9w92bRjqm
w9JGQdlWBzmSHkIte7PK5F1BGbEpBhd1+o1jdSUrBUbMHza5BZvUKY4Vs4qCO/chIqkdEfwzkX//
9sTbE1y29LCD/DLetM8b0e53BZJziGemOXclodLQdiNMv72J9FV3Xkc6e9VOI7br7i0Hn/D+svp/
5BsY1BfQiKKT3qadhyxhuzvWtv21u70Al2Ho+WSsG+HHAhiCYqVa10RBklg7fQmdQRNPzSTZBeto
28obk3/V3MrOsvYEo27M7atUqs1QLqIoyFY1RieBBKFu7rLuWG/y+1+7XNdu4FVNGzAxwFrOhyYP
WdtNqhkF/aEx0XmBCVVIaZJpnz50fmlrIYUaZJfjgkVnMp4bavhSEfXvCPhh9RusS7dn+gL8j9Dm
7Hu4G7cDEXrTCHIU2L0jvd2lKk1d5W76SlsS0XDjZlzzAvxO+zl47uqdIqZlQ2tFQYs+hqfhJErH
vxoSSdrdXG9EMVdejBgYhK9BMYeaL7KO5xMtTJ1YNFkeB8eC3C1Ekpz58/P4CkQH/Rx3gHPdnsjv
hbsY2w973HsiDWMNzcywN6b7oTtKRpAd48EFGD0VSRLukB+AhHAP+eI8Bm+WehwScDW9FdZe7o6j
I4qkFg5G6Rga5CvKUwbQye0v/H5A3vpCLmszx/kSAk4SB7ZKG2K5KHpURCMILz+jA72X/sipDZE6
59/Lw4P7dBK8/J4+P9pvd8fds/qePCR2SXeh82nYwDuRXfPr9vddPxr/m0GeGqGEwtGixlkcyNoR
7MDdrza1rZYkOk2NQ6rtq8Mcp8hE7GU7f5z1u+allcj0t3sCImo2Hut4Ixl/JeF0toV48BtyIwmI
f7CkmnnXhejAkRzN2ilhbY+dFWiVW7VkVJB7Ajkkyw5tjbZkw/rHzDtziEgebtW+r7wO8UEo4wNK
i6wEEPLnexq0tlNTikUcQOrkoDqtt/yS/YSKb6ONbkD061Jx48Reuwp/WuSupbmUraKLqzgw2E5v
KAQmcyDk/yA1H2/lMK9PNwoR4EJa01s8rqRHhnfQZkx3o7pKQeXCVp/ZfQxuADQc3ANSYBvxQwsV
aojMO+hrzRdqvdzeg9fdoQa4EhICiN15+FU/66ywqh5LDmIOnTmCqBzS6O8Y0UZGfrdM94WZeXJo
oMelpdpWSfJa4Lv21AL2iPgGVxHntbRBH8q8hP3Z00jztYptk6oiEqWZu3HvX/WQ3+qZuAKgJsqH
U8MSR9hOcxwUQuFG7SuKuUUY24P4KENCVFdx29MEqEb5N2rBkWCLBt3URd78CG5LL7UlxlOxxEFv
PIM02zJ3UnoyJ4K2nvkxix+BfrelKrFVVOX2Mp74OpO3XPd6v/OOEYV2EAPjugAsmPuGrF4g8N3h
G1AKdQv0m3bkt0LL+/I+CILCzezKjckXXN5GyHx98GsmGZhxKJPw2LCp1cwugh5UIFNw3LqpLdBw
5w2O81ejn9W7tpE6vnpHIcj5//a4QCdpDbWZNNjrD/Z0Yi+lnzndydhVd7od/2U75X45CN59W5Ka
5oeY9O+RndPX/8MZQxcegA14rwKoz92ULGK9XORtEgjDcy7ayaPBHKkCqvNgWPdFdoo+hYOy1bF+
Ncr9aZW7/YAFTCc2wGqsUPftz1380XstbYm73oNveJmX+5lC18PRE8fXiU6gnabR++De3IGOjQTP
86/jFkPJNe+6tgaBc/sb28t9k1VnnVUYYRwktRd3L6w/lvJvQznGU0W2Zn311PwmX50Kcntok70Q
sMrKqF5yRUR6b3QSEh3muwSsrpTey+jwpNL/5e5EbGmuaBIIj/N0rhYrGqZkQhJUfeRo6kdkEEV2
6gmytJbb675Y0aR1hOqra/41pwJ670JK9bWx3Mutrcf3lVc+kNPAt65sZXjpc/OMMljTJJGcBlbn
6flOEh/H0Eu3iBFX38zNMFDyyMTAADiueOjWBES+ks9KGgzdQVBoB7FxZ459c/m8fYDWr+XsAK5i
qNg0iAQQ3+L3P15HstqbZqcJeZD1tT1NCUHCR+33yR2DnIQcgTfsv1LMYCEBSJNBMAmtYeB4eb8h
DXqcTVYOP/XQHWZ3C2l+pch+boDzwKxN57DsYaC6X46lLf+rj8B+IN4jlm29jO9bnHlXNgQGhEw3
IilAQfjqbVMiBOhU2FNnMrS/wPdWLoe0/Ht7oa6UUzAsNOCtouPYfhb/si4KJrdNWgSvrVOB2M02
SPrSnYZTQ6QT3tQLeRpI7fglqfZl6XSvEtLkz7vbX7Ea4bfLz4/gXpwxAE7RAE36QO0VR10mUkXv
ty1cmU3UCFfyQcSm6OLhgpZR7g1pbBsAtSZc3Ms+QesTpLwi+7aZKwPBpYFmGhjCXuRdCivDHKph
GAgbildDRPe2xNgWTcy1COzMCjeYAQRxsdqtCCXrYRgOyilMIPhXvOXS3Vy9KYvXTqCQ3IrFLot/
qPz8GBt3J/ZMZfECWixE9pnxrC1f7fKYNvdl9CK1eA/t03F/ezKvOJG11wJORAQK6gKWDv4Wayiz
rAhGjfRdBmnSp3n6zTp3kntSx49b7/GLPQKHCENoNkDSGC8XzmkNhpw3lV6VQTKnVJpW5eTIUyHM
hnYzeWOjXDhizha3hKrJiklKszKQWsMGUROoY92iHbwknOxe/Lg9kRe7EsbQfr+mJS3wvVnc3VKV
xtwaCfBBA5xVNLwPrP28beHy2beaWIEP6EJHrp8vVdZSng6SNACnCGBFjJrQ8PYmhTTV3MiXj0dh
azOuHuHMYwDhgOMFiAU63qFRyq2VUjdpkuVqjfI3HNZ+sAWCbBD5B1Stt9DRRjB8e4SXT3/OIrdi
qMPrUyYodXCsp+N7RBJvoAn9l7rg4J8d+tiTzx3NPuzKuW342tSuST9caug8BK6Du3iqBPSDaZQ0
AV439h/rGAokdEkk2387z0rtz616w8Wxw0ABpgDoGhfpykt3fndHSaWb4TQ2geqBoVt2Yhdis9A2
qP9NG0nNi9iSs8S93NPCQprRgKU++cx1+7kXyfO8Jd6yNZz1cPwIRbQU/aSQjmiCgqgzLdWdbpHA
DO2Nh9KWGf4K04VMZqHUBI0TFSRKkYi2nCwm0m/tJdlSwLwMRtaZM0GmAZqJlXGW24yIE7UMx6PB
9tf/mH/c4o/V3vf7v4P3PJJ82NqCF4E5zIHvDKALPPrRu8QNTu8gB1wDdxkA92qQY/K3qdxWtX/p
JXmObL0gWyiPy0TLahG90WgJRiAJx3K+amKo1m0SjSxAdQ2C7Hjt5VDWIPGDgawVSV31RQNxmG2E
dMifO+Ep/7dsRZSXiRbuG7idMyTFgidgx4I73D8RqK/tGlpRMaU1gALTlrLROoe8R/s5Ym6OgWoH
v601sYC50S4/5ltreOUSOJtRzmOKbWwqld6yoEn2ONfEvnPNhojt7ymzd4pvvDB3w3GtIfetEXGb
VGuzTIZWGwtK604DSfGbIGP3pMVjEx6sFrBZspUK3Nw2XIwCFjkNzbTYNkp1B46spQD89Jfq1IWb
ftRQcxseKkiaFzLQ0gAGEknIqPIbUBlt88hcREvYPAATW2hTgDoSaIXPNzAki4FAFIo2kKKnYrJz
sySGdFhC2o27dHxcnK0a+yViHrcgej6A8wTLNhr5uA2EGH7ukyxsg4m9gR9ZDvJfGlKSxQpTT+9N
YtyVx3Eky8F0FSSKbi/2upbcWqOhBf4IqnlAuuncWRHFQUlz0HkEdf+W9nSw9eG5qImpbti5cmVA
GmuFEhgroZDBLTDAfoUpVUUXpOnTouwMkD3dYSNBVnLaqM5ctHaDUQ+Nims/JDSN0frH3YPIiTS9
gNx5IDo9cjDvwBkZbnRIgpe7lBGT/D3IyL6gH08kpRc9lJQ6T8/s3/GtIXZGthSYrsUf+BzkosRv
vREeQwHdNgtsW3oX5D2NC1dwi8YpT8nRmL6wsruc9N5iHbNur4EMISYj8u2Crd6bX/kbyzacyWVv
yPfc/O9juKMdLUk6jMzscKkOn9nxfXQGwFzJ4kKRgKDiQUgGXFrsGGQ8RvZxK3VzxZehAw17AIEm
usT4jnOprfVBqOc+YLowkdBSwOtaq5ujvHLtgV8RnYnoFwTW43uH/Agd2FgoYS+sZtBlKe0E+TVn
+8SD6lJbgLSKGrt4IFCDixYHbaUNwNQQ50LLyPDXHH/F5jFVj30Pcv/ft8/ad9b7/LBJADRDc2Z9
YuJf7qTjMZ/2RiFPAYPE9lMoOLM3MEf5yGxjlwtkibwYBNY1HZsTOsT/H2nf1dw4snT5ixABb14L
jqAVSUGk9IKQhfcev34PdHe3SQhLxP02emaiY3pGiXJZWZknz2lTneEOUUAg0yZBBzXcAAxemz2j
ZeWXozGUzivQctKd4Stklzre/pDjopX17lsn104chWnIuHRnl2SHXYkEwxuqBiNyYCDIr+nPySbb
C+o5UhFJfD2eqN8cyaOJmmxTZBl9Oc0HCL2qb5G663XkLEPSaR9j8vR5p5C3i09e3wWTUW11f3lf
sP8X4jIyQiCSRsUe5xaUaveXAKXwXSLnQocwDf1qoT6sYsAPw0JLCPqONYG0qoNfC2bHKZ2O+tbq
xHHFnFLJUHvp7Krb9wLis6jUUmUVM0svBe7vObwf3yRKY4WBhwAWxmfExDhob70KjVQdAtSkAvxC
V7fIUn+wyGDHpqIWhNUKotIbFd6aLOWp//aiTOZ6/Nabw6okcSfmjNPZ8Uuy5S48cbRhdULXLX4B
Dq6CaYa4X0pAtCPKBpq+2Mf898a/n4zJqRwgf8EyNT7Azb+YapN4pOK3Yc0TNnkNg2wEfkbu0q0/
e75GljtwuqAihzTe/bAp303BCU1h2IT5NLzz05tFfVZWYIgke3+HIFWKxkRnz5HIhJIIBXzawhn7
eyNj2KMoHW5j9DxM97jg+go7yG5vw3wfkd3BRxfQ2iWnb/7LPFnR2USvoKCyH/z+a/WjFupSUf5v
59a48kDj0Hi1wllPFe0pKgp4J457+2VzPez8zQdn5PsDSlU+OWUb0zT3+rkn6/V7ae3tdaR7BKDf
4+rl8USMy/vn1N18xWT5maiCJDobYR5YtSkuUhmStP5vaf5Gb4rlBNMX3kQgrJgcbUAPMqkAC4nt
D7pTSjpo8PTHw5hbzlsLkyNdlE4qekXe22UMuUUhAi8rDm5ouoykCSGem31LHlv85XyYztytycnJ
ZfqgU1gp7e1Me9ntUCxIyaY/Xq+7N089POe7Z1zxGjjiTx2xBujUWC555jZWrJqE6LqdMsT21rjt
iPK0OgdkrSd7NMfaP4n6pT3+1DnPOko9IcSlRwGJyWXGU2OBNsZha2PAKoRjMLxlvO7H8sKUzNoB
oBtvB8Bl/zDKB84AIsHxTGXIhY+pTxnBFS0CQFH9PB7R3K4dC+tooQHQCzIv9+4jc7is6ZWwt/Ef
tUQQ0DAosi1pkAH9/zKkTPxU2WLuovGQKvGrw24q2uaY62MTs7P2byzK5LZFjqfMaj7obSmELJu7
jfEwYMKLmy3V6hYmbQowbmoBgq8MJq3mOzywEpzDJB3QcuRZj0c0d7/erM6Ud1ao0p7qJRgCgbXa
KKjzp9X/YF1A3oQQF64TaObJutRQnU3pqOjtJqw1JgJ41N0LwUK69g9j+Oi3bq1MlqaVupbNE1hB
qmgbj4+T6+5A6wfjKVs15NRtTqdGfW3013eeJe800dCf8XgqZ2PB20+YuE5gJxqHL7ABM+26SYmk
wM3sDONwwlVlDvsn7piQ7bueaucVcBSRuuA65pbyt3FmFDQBvmESivajZMPv/q87gMTThMjhf8nd
/Z85Rp/J/7YweRqXWSC6QYcBliEwC54mui8Zs4TQ+3+s5D8rU4chxKxURrDiB6uYvOzSEZ1wsE4C
MuL2qX365EmL2KPRW22PaG+cS/RgLPjHuQN4M5m/3DU3sZ7UBiMXPj6iGv2j8i3YkWs83i9zJlDE
w9sPDZQgSpycC6bp8lpye5wLdG+XiWA4uWyBtm1hW8y8pFEsBKYHnMFIa6Dp494BR2HAczXbDMC7
VNqIduwsNJ9rVrgj+hZcamqxlt4zdbXUXDaT3bwzPAX2eAqXiEIFwxxIL03x3Q835Rv9lDfEQaMc
v1Ke0o/HUzoXWiBIpMduTVxqU+0ZmimCikvLwY4BYuoTnQcoIKhPeCe/hcFC9mactmlMATvo5UcL
Ko1H8v20Jn2e5GXLDrbcg4w/OtdMpmUcoa9UcFS4bB0vEpXNPvZuTU5WMqggiQDGlQGPvU2v1nhr
sqq7euO0Z8O1SVyrCXAPS5ih3334Z6CoDYnIUKCnYZoLaNkkDEAZNdhDaCiRAXY60oUQZuYuPkVa
elvXOrpVrccrOVN/YBAy/LM6XsU3B9CtlS5Rcmewm1rtRZKArtwnEq829Q+jKvGT/8SAAiC+Okuc
y7PremN44kaLqMlpNoNhVnny1wx0i8NXOn31OBNs8MmCmxl/2KO5nWyiVHKgiJmMxtxjS7lE+M5S
M+qOS9iSX7Xlv4ZAoQgvAGqqabUjRGOtG3PCYO92pboxkEVaNc+5TekmuhhVaIprNqN+9ob+fozh
IupVZv4Eer05Lnij2QGDlgjkdDwO6rS3lskdzm8VZbCRqedko1pxnpqoi5WV2UW8MTOd1zKteaWH
mSTbNYc+JyBqDBKiqLLyUrFLR2T2iSyCbwnIIATUf0S2yprxgSzzaJshlkXpJ1d/Pny8CWgaPXxY
1skCuYrhUou45L83vjQyRKIHCAlrwPwnL6m8rpO6rqjGpgfWpoRMFbglL/dL636/cUYbI/cz6oEQ
8J3YSAvXy8Hs1NqIaHATi6rywWxwE5PkYH0nq89LQkDUs1+XFTmvbBDXrd7XKxDnSJp7eewSZvIv
958yTseNSwDCIJMiN2ztF45wB5B/EMbAAw4QotgEUtqiLfPyih65fXk4H/MlnOpfHBOO4u1MjPf5
jXmZkuKkD2Fetq/9D3r/1QNDjNE44jtx+3nhDyJ53e8rFTK9bz+o1j8e//xq/1uJiUccQr4Uwwor
kfWXuDrk0kKtfGYX3w9w4vmqto0kF1J8iF8LrTGuBq8OY/dV5ZInPUGZZ7tWV6svWVdWj0c24+zv
LU+Oq1yD+LBIoxaBZQnqKUjWVpriarEC2lMQuUjlSolMjzkUwlOUbOJssdt43MWPdvnkZh0qmR7a
EHPLkWu4f0MxxtOeuZVlEV4zddpYZ+szPOJSlDkTm90NfBoDSt7Qhcxod9MgNAPPV2Q8f5+Ci+6Q
terpK+pphWbZx7M9k9y/Nzp5KsWUFMRsCqOtKtRE67S33Udzfg6Pz+naskxBv0RIXieENl4RHJKa
GUvwLdGWItOZS+n+QyYPpl5ok9T/9S25Ph7nVn97q54V0owJmp2oPgfayUw2JN5uX1NB38OHE6AP
8HYyvxa24NLp/t2iN6ebVeo8TRNsfmr1cgXfRY7YSlQNCyJXG087fUv6VpfQ5c8Sxl4fFe24cLoX
P2A8/jcfUHdNH4O6r7XZXaWBiQzRHe4PTIJPrI6Y2eqJktSLrq8xA9Hu6JkLL+i/N/P9YkzcW9/L
QtxQsO+hvdBpN3JmM6A2caDyly+8I/9yzt270t/e8ZuxBjIYYJXRleZ6jJLejtcPls5aTzqz3qss
LhJtadMvTu/EuXFlltV1BpNAJQgGo1ne2SXNGBfgXXkC3Gm7jTU47jU6+i9fR+5LPC319c+kke+n
eOLmpNChfJ8dTztIDTYjUAFoBbDUb7HQ4Qa+dhOqkvp0udRQOXtVdbB8g1kWJ9E5ZAQQdSz9arWw
7L8MWg9c32/R/2YtwiTO3aIZP2rX6gfkGnG3I/15Mj8JHJ//BJ/vYrcvUXz+Phse2P3dIzd2B8Wj
4nC0CzrpXUy0arszJPTaOtrp1J22hDpiKwBlh3fpwlFb2Om/TvnGMgieJQfqr3D2eW4hXwX9o3Tj
V64ahIORNqz+2N/OwCbuln0KdyuKMvXiDPYK7Zq/77gt4kFitgZKdE8Y4tk1tIVFnXmz3ZucRm2K
x1JhBJOZ5uwcUzD8tbPiD86mX/Kbf7MY95YmbiuK/88NNvZq7XbNdkjJ4ZBoseoSZ2s+IeWWiGTP
6Wdsow33X7+f7q1PnFaldGWqjCdKjM2qNB103MeFGg0W+Oi1x8v4tzn93mlNU/Oh7GRZocBWb2qB
T664onJioPyEgVqnJ0n9lM+vKfyYZv8cQW+wWdi2v7pnf04MeOFH1SkRWmWTRZX7qAyCBFESv9tc
a6Q2c9U4hbuT/Oy3qukho3O0PKPacCdULVIcHd9Qk+N4Wa3kYcTsLQI5ZyAjmP+bT5qsfu76clFB
Sdvuj3wIIpQdXDmxpAH4Ucf4JHuk6M4q3gILUzF7gm/MTpYdrYFxHnNYCtBTaaKaya+xn6lObsZL
Or+/KKpHkz6JulNJUKJGwb0hkP7YfI6PYxrBP6t+JOgCxdLjb2bzXGAXWDjV+z2rofibogKILl2j
eNleOMB4aZAFNeS7qMiJtS618RrshbUOkiDtiDYBdkdtxX5pksa5f/TlkxuPhSxKx/Nxa9cOu69D
2qYYbqk+P/8mw1YcAe2QB5pWRHInyX1FHsMmZKSkMWJBNsrB6Zf0YQ9EGro6dPSwrCBHTDbuxypf
bB/7uxfAv04r4NRHDnVsWL2Pm4acLRuoi6NUApHMoKqs2qEKlXbiPStL0EKUIu2xI2DG+Ph+Yu8s
TgtNedIwbeAlva1RLAm/odMQ6PzmSGnYjAum/nrXe1OTUL0HT1U4eBhcq9KmcNhsZHWzAxcWYhZP
yxdO1biV/4wLlV94mDH/NUXYMU1aFU2HcTme6ucE/a6aujCeMcL5awLKnwDeQppoSjvrl+j26wcU
YkGvMTbdv725K9ASDOTSH+Sa7NXjkBiPbc74KCDnQSIGnn70F6Ld8n6DKKjZdUHlDpjDWm8BGPs4
nIaVqJUGcL6pRVQ70FvyE6hL8d7MLQw0PQRAGdAEoW1h2sfshHhRULXQ20G97ls9k0RQE+3LCpAu
8L5K1ScIG8ARv5RUnJvkW7OTMLNhWY/1c5hF5lTHT6cQZG4DV6WsxzP7l0sBMva3hiZHL8gLqfHQ
rW6/IMmWaAfkQ8LNM3jy0POnbEr1ozQPvl6qDLKNEXilD9ZWZzdrX7NBN2zaqSGuGnO9bsx9bpwr
FX+tU+NME4gKo/d2Ccgyt71BcYR02dhlDPKR+30gVsEQZYI32Ex/TjZ5biu+EbZL8hMzDw1Myo2Z
0S3fRJcMX+ZK0WK7sev6mPPo4viMiKnr+7FQ9XOOdHVVGavz6j3UllQ25lwh8oFwxaMSNvb7vWk2
z+IshviF7ToQMlEODgc8GoRTOfCW87L5ePVnHg4yyKkUaF8oKIlDr/HemuIEqEKmqAskW2qTgSQP
W4DC4+EkqR+o0V1krKJDqB2yJ4W5hIUat9bUkdwanywm65RFUUdI8LoQ137JRAQ7ErK87E8Jt1Xk
CECqReKJOb9/a3Oyso3iKY0bY8DMtkMLb7aSJNWnwH9ccKRHNfSSS8fHczznQdCABPnHkdQMT5FJ
oMO00NnlIqaxpQtcPiiNUyPnNV7ZNbYTW7jTH9ubmdU7c5Ngpy5iKnc7urH5daChJw6cm0ysUuWT
65lOtcCqMbNb74yNf35zUPhoEKqoxNh4VaKMPtHy4pofKnehTjc7h4gMRiQvSrZoTL63ozSVGMhp
1dqQVYqeRCHcyW2aE8/pBb3OC8pqR4klHgzWce0ppsD31NI1Pu6MyW7FQQGPP/jVRkTt5BoHQhXa
9ZzS2H6n0YEpZCOTJbWOL+wp/cg/uJbEH49XUpyJHO5MTkYd+yLEyByY5GkzK17rD4r54H018zd0
Qphc80PiM5bXvdJY5k4Tsl2eHDPw2CZmp+wi5yXuDxXglAI4b79DpQLf61ru1K7fpc6Jx/+tRLqI
qASLJxz7N1AXiJ3hDVqcqmWu+rIZJWadkfY8rDlUJauvAKy564RW8+riRZ/iqAp4EmuVay2hLNXY
2YqZ3kmWv86DBhwnlQpiV7FfUAr+y0oItQqsgoDbWEFv3x/5m65GjaRAyYTPNsO5ZFTKqPlD2I8t
Vam3rjsQOeucDG72pwQt2JduCYs2cznffcDEiSDx0Edc4iPt0Wp8T+Kf3vtBiTpuzFpc2Pkz/QUY
LI9OfDSH4MX4u0duThhHZxVb4TKy2dwQSLZttGzLaZCDbIzCSMzI2sie6hnDJrYdY4iQVuRUx4jx
hD1Lb51aQJ7d3FML98ZMB839V02cTAThkIbp8VWgt7wKDtkBNjvCZyn9SoGor/Q3tWeqmb3gS2fc
DTh1RrUcdMxA72ISrMRiJoJOOOrsZBCxRWk1qREcIaWco20vuD4+fjMHHrpb6IZFUW4kC5iEYCjA
ylHa5p0tVZT/0uB1SnixcxZ280z5QOYYGRx9o+ALA3DHvWsTlNRjHRkwfSlKCXQMjMjRlM7TQNWU
NaSQ7AHlVVTpHUS4seZzAEW0atRKKt+fxWJdluCuK6hV5ukMtxB2z5009NUpgArhrKHDZeKAAtll
+nCQOhsSjUxnFPGWFzJyzL1vFlwYKFaCURhv6VJzKDXPTZcmj5dg5mk6Cpz/+4BJiNDEgQ+HDOh4
/AKGL+Ot1a+a+xGS488KlZUVeF1zV2VfG5rE/Qb/ZikHN3PSwQIwAqaBxRoF5u4Xh80bqMwUeE4V
wK4jW+S02i5cGYeB0Afx0G79p9IK1quFUc9c4XdWJ1uiagfwObEALm0qIwJigoT7nHDGwXg+xeZ3
Rbatsf2UVMBaW2vd7Wx14QPmXsd3HzA5Z5gLhKf8+DrGPcAYoPRptO6ddQHROi/cq3MzjMI3D9IA
tNODFPN+hvuUpkS3pxGBov9MQKGie0mG5yFe9YolyUuHbeZGhYAvFFvwepCwpyeeW0SokJQdM9he
rHLX+j0EjALJtyciap+Xy77R0R4L6sTvcxFipEvTumR9/PMbXy55VC63EqxX+Q4cnPCbHBp/oE40
kJ5Tc4QyIHYJV5Knss9evvf0x/tqpkQLZiZgqCFZI4EiVpqMPgpDMcyqHtAqych3HkNk9wdAgA2U
d0HytnWFw9Cs3IpAC/Sx5ZlFvjM8HXjRSuBr6vCeClYss3ZFwspbiW9IyqpeupCgmHkjopMGWiMA
pQoC3u33swy9p5qSCzwrKm7bfPDKT9E9K9LCiGbg6HgZjWkBWRJAGTJ9p+V4ITKVgtuBIy+92urC
NfgSf7otY4DtXhWMnLwNRqPR6rCVzfadMXbPJqANg5q945bOt42+fUWbw1o3t1v9vbcYnYdsk3UZ
1O3rev1zXPBkcysASTsGQRPeIWiLvJ8UKWnoNkjZ3o6yI+gqlVxTQnTaVBCcQdD8eLVnykKQErkx
NtlnBZpaacmHsc3uIL5HGujWbSKdqtWnaeroigaBJAXOdfbSLjrsGdd5Z3qy0xqFqwHBZHqbNXOE
RT75MDZfL7sSXWTRi2Ku3ylLWPBgc97yzuZkw7VlljiVAJsxyV8kcg2sHbPPXoIF9zH3WOeBwJZE
UI8gRTDd2BFfldTQYFpTJMASLVVFvDlAKU1beMCWiL8co9LlKyQhD5QlPX0Jz6C9eF6S85kphWF1
bz5jcic2TuD0XovPAGE8Ax7ffYXJZdfDVecPlN18oNeyQ/MeOF+tM4N+QmFhe427Z/IQAwQdvyB8
iT4XabLEvFOmmAWcvD79LoN9KZ8eb99fMO1fA3hcsOjO/otAHYIBxdSu7GzAOd4ai9OGLf8ir4Hd
FwEniDSUC8xCD60cioOmfUZpRNF+RpEAkKtRTw0aGCuoB0GnlSyd4vmh//uyyb2MJ3BOx13V2b5E
l5vQFeS9IEfnx+Mf5+/B8H+x3Te3VNUqFcdkBYw47CvLuvVLDgFzHV1LyYIm9+xw0O4GqDto2P/k
Vt0ejQt1jon2Au+cy+i155Yu/CUTo1+8GQwnlEITOHVnv9S9GkMAAkt6yIxfTNA2ttB+KHLq6/qM
GvXjWZw9rcLN4KZrxXbUwPxavrLrncGhzyw1T76JwF3LNf2Vxf5Y/ShWhKrKUmZtdgn/2Z6my8WE
k5u8bjq7EYVVS7/QygctDvrjEc7dszcDlCaRG11RHfiJsBnd9LtyNKm7ML4ReLH2PzCDlpORWgQd
hFP6464EgU/DdZ2dZa4qVx8uZzTZucTT+7GduccO4oV/hiZbJR5C8KiwfWfLTKnHCbq1Bacg2EEp
SdC47QE4HPpIpgXsDxdIagbmvaZBecoReCOXOstl+Relixd28Gj1z2m8+arJNuIEgOEVGks5oIj5
zJZyaHhRAaBkBfyJ5+XhsW/4j4KSuQUo4cxbG9OBqgd6CNG3KYwn6+bkxJAGcQQKXdFlVh1b1tfz
/NgPL0LCbmhlKeM+A4tHdQetBixewGgPnSaiu4TCqz9HXtYpAZbxNbEgiQLEOCkhojd88RVa+9bR
pQKTC+g6uh8xVgcOzIcL+czZu3wkxhjrZ7hjpydHEBoFwjVAAec/sXt1GF6LOD1tdgH3LvFG0EFE
B6o6g3Jd2HxjWn+6zCOJ2VhUk3nU7+5n2/PYhnYalwbYg1ZTpIl31D4j8ZNz8RZyKHO5VNBYIm8m
QuIAGIRJuJL0XeMmbDzYGnNhQGryYdYodiekvNQLPnAmGMMNCiEeFAkFxMkTS1woDoWToJYRWFWt
dloJBFzXk+i09LIBcfTf+QN6Gh2vAlgYeCTa7+evDku+CjME/QoUS3ZKNziiDhnd2jNAb8zIJMor
1lPzweE7I4Jm9Ufe8c61T7uGMmk56UTijg9DEno4EmrKeQJoZBuRSr87zqvC5zqBsCF6JGTeJbQL
8Lua8myYnCTRLQE6KnLkIfwozaKtXEm+qIsZr6R6GiN7+xVGoUMbUJODwKzYyamvyrxA91rBN3Ry
6LxYGCXH0LGsjy2liZHUQLISlqtAuqBAFIIjbtj3vta1biBa7dAqRy5uIu6QSmkXbfg+Zd1d4fkF
pYke5XAkZtiMNocUdZQNiBXY4BAnlVBcpVRq0qcm8AvF6iqgJc2ijLgMV7voAyM6tBFvKF3EMZs0
6/tizcaiM9YQWEfcsQydozmldTjGSKLSfYYP9Lpz3PtRufMEwZPUApzfULMTchDOpoUf4JWn8CA9
V0Ter57CuM0CYwBirDbjVJELjR+yHq0ZfQz1O9+hQjDxsBFd64LDct6KKeTOB61TTod2ykdN8ikI
MZDsxBuQJfuI2YyFllnopJS3R32Az45i3Cr8SupAzH+U8tpDT1lfcBRhKzZP9aiUoh5TX3T+oMpt
nMZvCRirRN1HwqD8rGTWLT75soamvSoNJZWs6pRX2rVLUULwAkYbL9A9dMFGz2kYsGFOihKddFA0
iANx3zSS4NuQX3DRxoYaEJrolbDLUO8pGgVJedetJV9tSjFhTm7a1oMW4fd5RXKhxj8zJUnsUIGG
r95mbuNuygKJkZ/IZfyoXZdNJHh7qq5F4RU/JgM8Ipba5q3iqqqCfF2iPEdD1Pekg5ghq+d1HKWa
k4OQWWcx0/giJZC6fVVQnqfXfcCKpptGUMiuWcWDThjLO6GwRYKG8jdO4dDJjoqQEDPhQGT8UHSY
b7iBrykSN03a6b2fJq5Op06Zx2pZpEKoyjn6gUF/VSZ98exC3ZALoJyitMk5yzJp2CZSDsERCGhH
lMpTaI9acUnIcrooYZIYkiFZ0Wr4lsq1KuirJmDrThJGr6mCizd5SieYPK+tBKilIqph0PpWhXJH
0CypUKQp2zi34rhl8icwEEQS4L3QG+9Xjk+V9FmQO0BmBkUs5De3laTgY0iLTDDdnhJLFD5Ev9Eb
J1J6lWX9xjMY0Q05LBXX8ftBBEsSzkYNuXmvF0FakbE1bUZlESVgbMkZ5ZNKYggi0G7tCtoAvbdv
BSkez4CKpesdvCLzqD1TJEyoR7GbVzol+11qMD5LZwVpaCoaNBfNKPJPmySUDrqW4dKB2seF6lHb
fS9cMjNXOuiSUfEFVxp6QabcT/zQhLiF08H2Kx9FZWXTBDZNW5Jvo0ZJFGHXJW+N/JyHH8DjkNzz
f7ou0xTn24/B86r8LHzOzJ33H+YrDgxuKHhProciHhKaZcZSt2tQFYFoHWMinSwTRtDk3Hxsbfxh
kwsWVXUk/1AzwuinTdKJwjgUeFdpOxHl2OAo+UWQfSOh60AL6D42HlubeXbgyoOMFaIWMHpMBRe4
YgzAGzQx9oGQa0nluzpwM6+PjTCzVtANChEFwBXA0Ht/6XFVLQe0h/bFiEKDOZ7jdbZnakxfheS8
8CwMaMSoCB5elR65oNRQCi2VZU1c7E+d6feFzvNIYIMGcRY31SS9FOV+nHYVeuCQQqyJ4+jyGhjS
6Bxtm9VwpXKzfJEtUWM2sayKuxLqLGbXaRLKlq4pl+sK3AWZ/uIZSBYEx6UwZCaEBhQKNFCQI5Rk
RphMk5t2AJD5DW07uViobZOjbsGEYD7B4SRs50BhdQCppN9R+cITaa5OBolTMAkLYCEFYT17v0LK
kIdJy7Q0XriEPQ7yqSvRud5/SOsiNBXG8Hm1++nMNlNR5Kn2/rPnL0S0c4HRKMGIdCi4y/+wU/Fs
XoQh0gV2JEStNjRxT9gcDd+Z0yzxEMztR4gPoVaG2FJg0Wx2P1pawKULMC/9mzhBAhQA17fympF1
tnCYZ3C8KPveWBpHffM4KWvwy3J0TCPl1oAgCSQqZPxdrXeauxJNSHuqqFITFEr9hqwBYRRMsKzU
z7225MTmNtftl0ycmB9JiVgJ+BJUh8aP2KF90HxCP12pbdcB+iIXErlz6be7oY9O/mboWYVrJOH+
Y3Dk4daahiDDOo6v0V1VVaGsuZBx+70YJs7zzubkBAWly3JujYUFcPHjQ9mba1dTQcO6mL4d/cQj
Q5PXrt9Kdd3hwkcvlaENm8zgLTXWmp229AiacZ0CKsgKi3MJBpVpL60QxJncABVtp8T11Tev0IvL
cAqBgHDI2PtXa1/BwvU7t1NEBhAgHsU7FNAmCxcFTsoWZUfbhkCpzIka1PWRXdLLWzIyWSkRz0gh
j2AksiCtuVVwKlSARRRt4eoZP3a6ULeDmSxUJFFlxzLwqZC4SS/RK8SzXwLl6B2AOQXRyQZSL4jZ
okCvZN2TCL90CuY2iijhtkGhBxSM8sQBtKmC0LBvGRttVpVDQoi2gswuMuTr3lbDpUaXud0iI+0O
mlk8LYUp/b2Y57LcOnxvUyljpeWGiemFgGGuZgKCh38mJgPKJTEWBorr7eHshOCfe38z0JlqFRsQ
R58gEUSUHSQCE7JH2fuI58XX4wWdQ9je2Z/4sTSkZMgFYoiyLRTo6NLenhEjmrLmm2G7HlsJ4VxW
FHyLowtfS02USxM8ORs007VxJAOFmkXdXhbTVU0hD/R4iOMIplv2doYnR6PMcCzbQkJpyDXAVKwj
8pWz3Cid/Pl/YAjFR7BCotbGTaWPhcIT+IELgDH0RuCEUv2kg8Hz1mMr3Bg7TMeDlBFqIMAGjUQL
+PObi8CP/C5OZQfIXY7gHmCuvXotrtoVCF5wYcUqg5649tVXdT0jkC7uN2e7fFKXXPa4Lx99xWTl
8lCKgyKgQKeUHT1hR4mbdokUam7hbgc6WbjIZ9ApAnZ6wOBSEko98GY9KWqwVnLq4zmdS//hhQT2
dAbZP7B0Tdxa5XNsCuXoMWMlXOMVs0G3R/ARWyCpjQAD/nhsbjZsvjH3J9uYt7IHlWDQx+CRjq4A
wH46DR3EVqqiTrAFO45uvzqHyycCNmgpnY81WRQKm32F/RvyNI3fxr4b84OH2ny/yyVQYmVHWtZc
VLtadA0L5btf61ToL830zKKihInrF+4U4rvTLgIAZd0wZJDwjffiizuiTOq1VGxSIxgsMBCgT5hq
VWUbFqRfAgHPlWZGKh2sMSr4Ikp89ydHiqJIDPKathv3vWPPaXTxKx7nlPDDe+xDL6198spw7YX8
ufIbK6AcMx+Zma81oG1xpcr+Kkd/TPWee6kmuD/CADzQUn/tzPFGmABMGMcgdYqGjvuPHAYxYkMe
mAl+t7sCmvm2wb3QfXYG3isRYpUU/KB7gJ+gXo7ezpfHO3MuSXxrfZpP7V3I9yGbM9hdua5PrURi
6UJTRscd/RIttsWS6uQM0RCkXbAkAnLTeEX+yUqnctM0jIgCQEd6KVA7V9Ed39H7cE8jx8N7O6AC
1/RzzOossPALw53xYmDgAFYEEeFI5jTxpYFI+7VXUSO/UqlfO0NLezOidNA2A6fQoBFQf2xw7rq9
Mzhxm0OfDJ0suLTd5UB1Al1btWraIPkRat1HHQ5EjtQCyMas+XRdM8v2FHOgOE3E+0Y0W94sfB2J
Pb5TVHepFjMT2ono7EEKGkzdo+r3/caDtAlVUTGo95AOf5NBI/BehgtFrVkTwBAg4gASCbJh9yaK
ygmUosEBjAmlkGGl2N1LZC9M8UwojLzhPyOTNYVial2JSNeh66/QWDCc+uvYhGMVVc0YjGybWMLW
aEUVGhnYUJUJF5CfvTW9SXa+sZSDmN/fkLJGhx20CsAWdj9kVNQb1pUy2nYl/jOofZ0traINdSr6
gTCu2BoB9V37BvSHSLKIUJmJlkX4OxYs0Cit/YFMSGnSBdyQ03bbUaSrrz6ha1qlRRJGgEsPBKkB
4iWMkXoDobKXKHh6vBZz5T2RBx0purdQREVi7H70dTTEcuJhLZzgXIvXDMl6s36RXdXzINLAnzmU
hfiShiynWXoQctCq+sCBS+nxZ4wucxKrAMmJJwN0UqBvNiUER2o0E/1IpG1WJBz9lL8UiuZbpafx
kD3tF5Db4x7+awz5Jo4fqfamPGaSXA58iwy+zciA6eMccTwS5AvvoLlbFOf0/xqZXBJ9nrNd0MCI
Upqd+ALGeQaZwOb6eN5mb4MbM9MLM2zykuUpCvunl1RJea2alzjYeN5RFnZRpzfI2jLWY5uz0zdm
hTmoh6L0PxlZ2kkMkuMeY0NsT9k37sKP/xUj+bM8/37+dEhVmDddTaeszbmu2JOS5v0jTUsZa7i0
GCXEd4ekJ0mQDO9MW8RnClIKPEFtJsm1AO84VB8U5O8J70La22j7LNIDwQHRZ6vg/a0ndahsO/DY
4QYLGGTTnep/kfZdS45jV7a/0tHv0MCbiZEi7oGlS5JJIt0LIi289/j6u5BSq0gkhpipUb+oOrty
4/ht1l6rRkQzQKlVILScQys7c8A2qcctFX50cVS/eKjFt6QrBrwISCkNLpFbdA6pyVApLGjh+jAg
ftkyickITVupGaIMkOlTiITVJIuFPd3AOdFjLuIfUiaRea0HayxYtQW/Ss2sHzwjEAdw9TpCTj0V
bdF1xu01m98nF5M6ueTKJo0V1FwRlVcl8g+SBVInpKUGtfegfnDb2FzEjCzjv3fId3x0Ef/QLdfn
VBMwdrFlNKOEmkS0Ggzfkj8NVq32wz2Ul+/6rQxeNG9TnwO0Rix8wYzrfPUF47V78QU1zaO5Nx/3
KH2QKUjsoha1F7htHunZcED5rcssOZG1qDDo/IkXFa0RE413jr1nhBVIFeSDEi21c889e5fTMoba
Fx/lpQKqnSKuhKjUcfPQgxo5j+wixGjuCb80M3nC+7JC9TaDGZCVB9xW8vRGMTmkmuJy4ajOuuvA
rfJjzw344KalG2UYpYQZLLRABKhpIa27QT8GxAli3KgBsLT0lrc8wlrROji2b1B8zceU82IWdNy9
P6+MX98xmdkw85IUPemMHTdadaggWbmRt8lAdBSVH29vrbmM6whvRC59ZKb8IbhIe1FX92nC2DR0
XE00SDINihaacnSf1s57uc+gZXGyFozOhRyXRidr6gx53PdiytjeCm5ZSRJxnOICaBRN3jd2kRnR
knrG7APGQZ5DGpHUP8DarOs5kA7OGKS92HWaaHWps97Csz97Ii5sTJwP183KOGNgA1qm9FFMdDqx
U1TCSL/Umjb7aEHPB88VAjZ0Kl2fPaxZIpRoA7XlyHSiN0Hc0OmCWzG+ez82ocyNCrDwnn+AgKt0
aLkO8aKdpnoO3QI0P7nbTCT0QehW/hKF55K1ydT1nltHXAprhWN2ALbvnTEPEqLPO1tICMzeJxfj
Ghfx4tqihyp02QaW5Eir4AN7hzzQm+YNLYe3d/ncbgCOT4I/PCKFpg39bNG7XgW/yfa/QhdkiJUP
SN9zSoMFXPyd9/DS1mRQKVJjbVIXrD3saXgTik8o5p1D75aSqum+WGdLaZW5DXhpcFzPi1kUa1+Q
egUGQzRXBInFCU/R5+35m9sSFyamOSt5AMcE58BEDepWfdi+NJvkQWY0byEBMhsxXRqaOBNZCzY1
wYUhIQcXkCur3vDggHW+eB2wZiAg7/hTfcq9mnS+uLo9yFlP5tL4eFVeTKTcpW4TpQlrewrkuDQs
HrTEGaTBjwCnLEmKLg514kg4oEAqGxZDLQsjqtQ0WrnZgSrX2dZP7we6U6PK8GurXNSInd8vI7UF
WDUgFDH+/GKYfMnnMRuVrB1DvHFM72gySD95q8j23TkyhAQ4MVeXMw0wJNEYFjG3M3l/kL6AHwXi
6d8KQNf22TKlHJxRZOIqtahOCRgjtE4VdC5dM4FJi9uSX3W8phwUfyFymkufX5meHBWK7YuqQsRq
C+9GaAnGsMLxLLYQRgKBowH9+kTN1RCMRCvpyFsgA4rW7IalCYt/KJMy+e2gAjhZmbd33tyD+GtG
AES9npFAgKIGstMQPoD6HvKv6C64bWDu/KKFBEBqgE1HXMC1AZfKs85pC8ZukVo1M09rM4JOdveM
rOuCgzzXcIZeM3QLjmkY9ElN7r8+BTuAy3fwRTXmzdFAq7pGCek4qhn97weFxwPlOdBmiKBivx5U
1xdR6LYMYwN60oaN5Sip1rGl3jahVhQ5Af4QvCELRufwDiJ6YQQOpTGa+SH0kTkS3fSZjOgbJPcD
YIi9Xh6EBwe4XT08bdLNkm8/V58QgSiC7j3Knij5jLvn4rw2HNcMPYCCI3t4sd21ZiSR3FBdjb+/
PaGzDiiqZWALRjBLAy50bSnvihDocoeBzPFLS31S0qp1P8RyleiZWQQq62k0rReF6j8H7SZnFh7p
uU16aX0yToove8VJR+vipk5N/jV3H0N5Vbh7AWnhxTbjmWsIrXHIC6HNG+nfKct955f4Ue+zoIUL
B5WFKJpC8uGJS3R0cACCjkSRXuyS0Irfy1w/8ZEOolsgwS1hBf3Izv1K3JEB+/n2Gsx81ahajM4Y
VEMA/Z08gOUAnqd07GVTEMUPuQ/m9qW669wJvbIxeefqPm5ENoENquSNlooNnuK3Ymm3tdUVu8Dd
dZTmFbKapa2R5num+D9/weToQu6DrYcQhe+0B0auMYsBkXrJ6x28M4baVI67aXLA7p2KlG1n8Eq8
yssFkNTsTINjAbQCEo9YZLLdQMRTdnVH93bPNS+dI6lUECws5gwzMzSoL2xMXGlZSjMpHzDTvdmb
wdZbeatSf4HCHf4xK9LdI7u0+qafXp9qspQCnis4wDyQj0AvfJ+s6/MMZDC0yjtU2CGY9OaiY49S
QbdohaqJyr49MjWBR8DyzOOS9NfMg3ZpeFro6ysANUQFwIIaivPinVS/tslTJC5UFJasTM6KnA5p
2xTYRVXsx6qS14cylq0hQM6Nrinj9sH8byYTuHXofrK4iCenJvP+msxarbTdbp8YpenrA7knmE3Q
l9crkGEdP5boK+e2KQI/wJLQfj9KOk/WsKOFHlRdABaI69C9ZyGsfHtg3xfdJLpETPRvC1PnnuG6
oEBWC1VZ0vaqvIMeL5og92dsTugpPyg7ZdepFXmP1Q77FgTyGqt3K/C3o67y+UiodWUKKqMiva5S
HGmXEvgz8jzQsLv4vskyU1EluImP7wPaDvlFZP0iIzBSM905B2fU+tLvwAQXGoUZG5GO/C2a6ygj
UeF03J6puZf46ksmWyCWWwW4hwFdNK7Fq2DleEFH7m6464Pf2WyXY55ckKJUMGg2RyE4xpDLcdIx
ZHnlaQ0BKgf03iDUhpfYbsAGs+DhfDuDt/bDuCMv/I0Qt0msiN+2X84DbINgiXirmMDtIFj0jhze
ayPTG1JZn9tH0HYRtFImarRztXKzCBOafa5QwWGYsXIP9sHJ9/B8yXGON4yt1gX6MKz0KGttccdz
p5hhNOC5a5mEILFcLaz2TKYXImu/7E68IWjg1HIVwS5rQkHxqfx0FIIeX0v7P9oZr7mL+W78lmvd
EHZCUhn0WhMGUBu25GPBzNxtKYG0AIyGEgr5U0qyBgIebC62NMwI73uo55lQy6MDbXhAHxhUn527
hWhr9rhcWpwMbEDLFMe0sJhnh0RA3wuvthHSiejGb7beThHunCXY0FwML8OjAx6dRcM66o7Xk0nR
vJjzHbCQu0ZD6u/Fhz7hShFJjYYVfWFG5zbIpa1JpOMjLyyzYY+wrSa7p1ZGd7407DR9UTJ8hvkf
0QZGxMo4BQy8letRyV7vKHnLAGRNy2pt5tJWwSlk1vHKJPejXq5RGupXspPB6WEeN9z5gb97ULS0
xFW4tKrjcZteD1CiAY8KSNnQRzANVsthSBgeo94FT+5RUpm1Wpmjfu8XDv/CpuVmMoQY+C9jk7u/
lSKndYtxOTeD8fZivNRma8prA1v3/l5RGxJtDudP/VF/zdXHwuzsSLUiXdHc03K8OYfClvEt9Ki1
LQvCFCTRdnIYKRRqAVXDJ5s+jLVCiWSs+YC+Q0Dr1wJbe5oydOmeptyR46WXNmEipg++mNArAaU5
M6AH6a5J/bHfLGtN9FhJ+xL/I37tKgs32KzLIstg7kGTrQC/ZXKDUYPvZQPljHkFzTElmvBQFaa1
wNLwNiqrY/r2RWkQqljVRFaX4C5zSycrwD2gggO4xxRtDf4A2WtTZODLQR+YN44595ThkUzoFx6s
JUPjhr24P+Ug5jwHyX67kewXvs5UvzlmmNBsiVN61p2/HNJkPgORSzEkpFGkhEAqEP5IjdqvXjx7
MhHQxQeVTBIe5E2mUhT5sB4W7pu5kzeS7441ExChTpczRluhG8UwnxWuGkk7gfvkA7B3+z4a7L6+
2ZPRatfkqDiSMlszrh7yw/n2R8zuKeQHxr5bQKPRJ34921WSOZEcVoyduOaofaC8PpaGWUFqBlyp
7vPden2UnnHrMEtiTczMAwYCdfBGoY0N1+HUE5ZjipOGAujBeh0SKHaXrT70mG8Q6lhH7lCTBXdv
brkhDCUh7TJOOvpzr4fahXLE++N8bzg0S3fksfgaRZMg6UBQCklURcs3icqtHizr9iSPPv3kilWQ
pEOgMbLeoavm2nDe4f7hChZ9a62hJC+5+1612wjqOgDYc4EGIpSFGGAcyS2DkyMksAk6JpFos4N3
Jt1JTKGJ8hLab+aYItBmaDBmoqMZF9L1oGIWpF9pDhtxs+sbfVD9AU1yCwQGc6CjKyuT7cmLaZl5
PqwMpequ9/4xtGgdRHbvrOJCE0i08CZacftAZ/rCdpnLDI6ZBKTo0GrJ4pm4HqAveryvNLht5QRK
HPJJYbZprMfoAk1I3tVaQeWk+wSXdE+pUWkvaSjODB2XA8iexgYXeK1T8gY/45m4GSoW4FH2KL2P
UIxQNxnpjn5yfGIBhVDqjj4cbu/VGU2Ya7OTdR14j0pA08raSXEUe1djE6Dqdooht1bREBk0+Zlk
KBo+IfZehXsaeQ5B47fNgxKCOXbBO/l5R+BjWPSlY/wopE+V1Rq3LUPEsizcv5VPvM1CIXYmFrn+
/ZODghQ610Y1VNuAlySitOJ9T0VqURWGTVKceBFaceVOCbS8X6XDrmqW9tjPg3ptfzLZSEJ0TTyO
j+1J+tgdSuHshJoT34fO6/AainupVaWPFDQzALDeXugZ1/ra9uRoZVLfcLmAsUcRWsCNpswIlR66
x7y0CgCldb5cKiWMDvT1tQSLPCB6qFwAxDjtnqrZqg8FMHvZXFhFgGvSTSwRqY7QQSm1In8KHZY+
1aXfaHkzDILaJp4AOfsCpC6Ez2lgC5tY4Hqjy2V/M8RhloHvue3ewqHtX1M6Hj5Syc1j/fZE/bzo
rr96EhYMYEdgFREIoYL3wJMpWhyA26G3EbpSDeRowdrMjkDXwgjcHcGeP0hEGKbK5BTdUrYvPPL5
Sg7OcW3cHtDP5wj6eZBHBFh6pA6ZdkLVkdxySd+MGBjoW5WR2uflivJCTcoeuEhro1hN06UUyE9n
B+kuoFdHlnL0ZUxlWiWlVuqa5wESCYsARDzRa9d41ILrOONTwAqLmgqoUcDn9x1/XPiOScvHruN7
rC2WwPdH67IgPr+rPehDRI7RNHlAymLQ5Nrw46ciMuv4GIM7Twjel+ibZoov+BSOE8DRiIw02oiu
nw+3DGsxbGLWdnbZGex5mqCDVDnblJouk0FPeMIt+HIzJWiYHCHfaFvCozFNCVCe3Ne0gFJdf0wJ
uJyhxshrzF2n3oWa8Bv+G7LQ6MgeSfYZEP9MzgWCJkny2wggAmgK6IAxZh/0K6vGKgg6GEgLk/pJ
xL+8bx8D8/YGnoncUI3EzAJxBH439Alfz63fi5RDwfmwvZSgjgUuQstZVRsJNHbQqav09We+Au7e
Rui4um165gq7tDxVy0JfZhy5bMbZTBOqVGbSoO9rAd3UB3DKLVHiLI2TnbggFDu0KUVhnPRXpuV3
nLZy17GKdlBnX+g8+sMcJBArM/RIvlRPmz1KF3P8HThcHKVKHvjYCWE7O3QVqc1Eczccmu5U2tNV
CrwsG8yvGj/+RsrnanGn3nIFD74OJRiWMi185dVoL3RbQaXPcDCiJb36uVcQeSXo5iA1iG4xabKV
kgrJNVnpgFDpNl2jNgr5cAUjUzSAo1vvdSiXIDFzF/yFwSnpKDswCgTqGzy7QPCDmoUFd4smbtHj
Lqzb7avzuI4QgyxF70tWJzsJie6uyjtYBbkZnahlDZrz3xoZeCNEhHNQOJ9e8VTL1lUYcMDbsA8V
xa84ZtAqsEcKrJ1zRKZWMS2/MMlX6YC+yWADi3Kstlx4Asb1mvgYAlhRADXFK8qAkvv6aoi8MM1o
P+HsVu1W0Vu9cg3M55LvNFYGbliZLmIGziY0IMLKKJnHv3RabTIv+VO6Qhl/KYE/E7fivUfgOva5
g2B5GqL3FZ6ZCHyAGJIWW6BRYxO1g9rYe/suv9ssURgibtjdsEfHr2dwoDi/T5aivZl77+obRifp
4jboykEIUwHfEKL/RlF9/8CtHSiFvi1S/87EXdfDnbwrfkQHUj0OFwzd4ofpmuSRcOuvFHK35VIx
auZYjLTg/PfUjunY62FRRe8E3WhrJ+gfi7tk/rcjhhPFEaj4DYq+mLSaFd1U4VIOzOPJmVWN2AJ3
ZKnRhp4+Y5tot5+muWAGg/llbvycC3NFKMkA4o5rRAqj/GpNAKvxHNL7enuqrSb4rUPAj3hu4Gdo
AGav7Qkyk2dhUnOQQAlIu244nZV3wZt/BIcL4Q9NcU8P2zJZFOOa3YuQkUJfJXiQwDt6bbeG3g3T
hi1ra2DlHBCqBOqdRzq7PSFxdFzC68yAzMYcFV4BaKWD25yfxIiVHNa9V2UAlsR6Rmuhojq1r0V0
hCbGUHcjWQMnEeZgm2U+abOUeNyRkeCAea3e9DYTbbxhHYElu0ytCiCQbBuyENY4tYzKF6r4wkFB
rNfo5iNCHWVJimiGvQZfjyqDMpa5keWeTJaXATXdCjVrP4CZjTTWKlQbi8bliAgP5LfJPbvRSgn5
YjDq3N6PMwQv16YnBzlocyGMXbw5/ZGFmn2hVZpzbDSFCD7hHulC15+Re1N5nzw/m3fNDuJ0S53t
cy7xGAiwqJChcQ6hwfVe6Vx0dSksnneOQCvSTVWHAbMvGkKP7W/E8lemJjMtOj5wwgNMPWjaE7/O
XRJShNnRcNAsi19Au8yIUGJykVVURik1xFMTa8i+SW4R4mkVnspX+kHadFpz5u5C/Syp5pYBhwxY
9o6FfTpxtl1AiPIxsbaQRV+fjtA5vb3SM1maq2+ZLLTU9VwCNi7AsdFpCk4mQ+Cx3PxSxmLu3IPH
FH3uwM5BPmxSqWqEXAp7eeDsSrgPFBInpqt3cA0T3Q/t2yOa87zBePnL1uRh6KmOdUDfh6tbQ3OM
coIE+5tvU3pvbJNXaNuvrUz9UheszuXerqxObtQG1Y4yaFnOHksAoKndOmtx3ZyhbHDQt9sCQpav
w6B6lqCWH7cHPPdUgdAGWQERXCxA816fE9+pkqEORUQasto0LmlPQft828TcLgFHHBKaLKAvwnfA
fPk8DT4o80oMLuoBylVAy1tvg3jtLaQMZ3rKxrAFbBrIS49ZpsluZCtXlmIKQ2nRTtY/uI/oHT6U
YGRoLAIJ83dsUITE75ABpfQ3riRebzILsynOTeflN0y80FLgPfA+ypydCuC2JGxYRoKZcIPyqORe
bldh2oNjUZA+RUcRay2tHbSL85Qn7Tp3QC+gkjdVrFdtDwbFPMp7jgghXAwiZiH9xsY8gDlpg6IS
yXOqFFTOBS0k+kicBI23TBAhT+UKyXsk8nFkiE4s6QVVvw1oObnrvTqD3HYx1M/A49ergenqXIsV
SrAlthTPoMaNDmxaNEhZVGyWq+CazVOVS0TO1Usgmlz8f69/DlKpQK6UyTKL4mM4ZpWkAHDuBfIu
FLjIyiJpsLxMdD9YATVfteYF0PcnVcKQIW6qtZyw1CrKwApJIiaTGjVjozpBv3xEt3pSoA+TgEsA
0OnEK17pqC1oIrZt7ajo1A3fYkxVSUaxtuZ3vJpfSwc1k+uT0PoNOjshvWEH51wGyFk4KaDlZFNC
rbyNoyuu4XoLCblZl/fS5vS2kcWyT1Bytb2tqHqnfaC5R8ZkQAwR6ZEpLBzEmZofTggqyOigxmn/
0TGAltRECRIHu1P3tlpj7KCHkwOYlJInYQ8KtNc0AyWpJkaqSqWmtvBazI9WRG4TNZWRv2NyOATe
d3qxi3mbb7SGOg7pMXzg0ShUEHqFPSVxYCwqd3V31y9h48bfPA3buF+Wpy+Im7JxNgg+bytPbKaG
hCtMNt2mjVk2hwV3YPYGgG8BKmjcqcIU4oGeUBDddgmPgPtJ6Xd1A9DAQvVi/qa7sMFfb9U461lf
oGGjMHYbsIuANMjT7j8dw902UBZaW6cvS1o9yIvx7+zgAJnkGWCqETuNP7+4yiluoHrGHXh748PM
7WdidFx+rNHF7554bDVSxxI3/u7e1te2BwDg7d8/6xKOeM+/Pn7iOUlCF4A9EwbkwHJMD8DCp7RB
SY9HOU/KyMAd01okSrptqwWn7dvbvDW2ydOUgxs2znKYTvXd7mVvAK1F2hx4H9ANbrf56u5uzRLt
JAUEGu23hz3rjV8Oe3LqOjfIAtej+bHtYNd/vSAeIbyOBqHVfbQxs6/H5/h8t7aBIDlayCH81qH/
NetTVCrFZDTXBhh688Rs92MA4GhQKO33pwroRzNY2EWzlwwCNvj9CE8Bsp9MdQfmbIbxcaWGQDvu
oBshaJXen9cg2vlwlggd5zzTS2OTuVW6NnCHXkAagdfDtaRG9xbzfHv9ZtB38EaB0VA4sMQitz85
F0kTupVTRzxSFUa2oQ3VOn5YS1LJs7kmhPTIV0DPS2DpqQeKcyELEm5Iv1CdL+MtJ4mDd+FN2exX
z43u3YPz+04FGbPd2KF2uj3GOQ8RQL+RcxdStviC62slkuqYg1obbwfiW96/9uk5pl57Vr9tZQYQ
i5m8MDMZI8VxSSSWHG6vp/HW9NTmEAAxlZO3M+S8cR54QrbUUSbtVq1UMQR7pQ8pGAoSMSDvqlFx
uP1Bs7sH2BCgUxkgKqbvYeaxOc32Em/TL9Q+ak2xXqWshg4KcaG2P29IhHKagrARy3s9vxILsutU
9gS70mTR4N5ox0oSvQmtbIkXmuNmbnHQOoB6exTegyjctSnKdaksjmEq1UsoHVGnwRg4NVq97KDn
lJ3QtPvpjsmpiDDH6EuHLMcZXJrxAV3JvgZuP/v2FM9VM1BvBhGSxCE1DGLZ6+9xYkphXA9bS9u1
6q7YpgRlfbV4jDbxVlh7IkTHl07sjAI1dvGFzcnzLAuOR1URbMLRQPYD/FvkBW/MycA2I+Y72epV
rurWyMF61B4WBjy3AGg6AnwFaCfAZyfXRVnxI9MB7lvqlEWKwUVPsnfPgSeoS3QQnwVdBsZ3E+4X
hd29lISffWMvrU/eWN5vhpSX+3HoO604KI8SjdZfIgfqF+jvrIWxjptp+qzCKxBHnDDy49MM3SA7
HUP5Im/HaIepVhCxLNTEk7QwaNAXLmtdoFXe+22js2/5pdGJD1T7fVJmcG/hsz88OTtAuchuX5LV
Z3s4HB7T7ZZT71TLUh+WrosZBwmcAcAHwH8H0Zo4OcVhHjiBWMaCzX6BpKRFmlcDWU23pA87fv9k
Uq/MTE5MyrtRWEH+ANmWITOHQMacUn6g9g4qELfnci7bAmg3PFnwCIJddxqyu5A0FIYmF2zkIslI
mXpvHky1IN4o4LhZOBrjsbsaGB43WMO5gIIKHpnJKxMOdN5GgtvaiRy5mldjYHXr1QuvzM/E62gG
GnlQlRif02k/WotMvFC4cmN3+/CO0Tgr3iEt/gm+LtNXhd1jpfNaqSnNcWF4yo/TMDE8OXuCLwQJ
GG1a2xXvnGJDnaoVF698zwCqtaleJfYj7lVPFbdoukmN0DPelNeI1yEYHSnPbAm+eS2+hzD1Lrf7
ehX6j+CniFg12npm4ZCyQXdGqZVwm3X3nO7TSG22is0Ej3KsehpUKIto32WmkKulDz4wKzuJ+aFg
KlKgQY0igZW8QrjwWCqGyyLO5a0Mbb5rHyDQYBszWstqsRqiRgntIJcIst5ygKOwFfRTu7F7f5cL
MUFjEIrtFfUINhPkBXjd2/FvQbnY2j4epR9b5WINxwf1Is5RHB/FaFlqbAEN/Q/QUeUq8CFvGbD5
4WOko0Dppacvidf9eKa/FxA1KQaFcCgCTN+N0OsbaVxAxvD2EnJVDkRbF+7MJRuT26tJUdyHsEVr
b3gT3W/Zhl060/Pb8NcoJg8QVCd6OXdxzMBWryV7qIs1DyG2CMk3zuvC/fHjrprM2GTLt32eCA0z
2iJoFhRSi4t04XjnkIwwam60G0Y9Kf9rVa/RKCAwiIHhvIFb/XpzxL2YlxUdwmhV1kbtRBHpmbDT
03ZVxEAcdRVkcD16ibHqJy702y78V/S4AprKTyY2ToMYUqBYuiB4oQf0q7HohrlLfGbEE5c04UA5
2Znih89us096X8gadAUIXx9uT/qPXMrkMyZzDtxkn9BJ0I7V/sSgUAYvMGRH91HPyfextCRk/V0t
/XEYUcT5a9yTwxgI6cB3Feabz43KI4ICyQA/WBW8Vr2nApEGKAik4HxTxQO04+NVKFnpO/PZQGIN
IbZOfzBAEaaPt2dhcTUmoV/p+XUqQeEHWy+NrLC+FxjVe3Ozs6LGEBZa1U+tvw0xJRDnErWQ2vj9
/e1P+BnZYyUksDPA1YNyB4qr1xsROmBQPMqE1i7FjS8iR3xIDgqnVpAiz54FJyGdJSQkWuUCxBXQ
MhIQ5Z7xHzvO6CGqheZPNL8IyOW2hAtMrt2J/EpYxNnMXaXjOzgyWMIJn2b/e1THeDYR8ZEFEddB
hwUUjwm/EivT7czIX4fCS6kcBO50e3Z+JgJgFBQII1MGJ0ETbrJAHKLKkhIhcejh4vbvy6FThw78
07l/CLiXTqRB6bMuWIOBODsFCS1ReSnqBeTrNBRAkyMECmT06kHslEZ4O9m7IeVIpVCjyeqJN5+w
Q+SAyM8ILM3UjE2/VoFU663QQBvIzrkHskoTdwmgJML3P7cnZLweLo7Rj0+ZzAcFSBnQ/ANt04C1
c2FLQvoOYG4nXhjzNAaYGmIm9yMHCoYmpGCoAMOhz3x0zkHOMwJuO10oBKOK1XjD1VBHr176OjFu
j3JyO/0wPnHyXH9o+LSkabtKz+mrE58Geu03ls9oTGWI1EJybfKa/rA2cckZmpIrqsfyhijmiGe/
baGbU2txsY8hMnZ7ZIvzOjnukLmiu1RAG2ayonW3NHLaSqDMB8KdQK1w+1uC3i3Sa3yv1nTbAG8B
YgVGBFfKd8B/4QoxftFLA4vVRDm0kU3osxgB+LQhFwH0JfO2xHAzO8qR0ghXBZR3APO8vtTqgAYr
KqD4dsDrQqQKlRWsFM7K+wOcSC/6KhWzwIvLOO8L0zu3lsgx00gbgo0G+N1rw0OYSxBHRvsZV3vO
g1j3rdmxqKhBMI0lXOz1L73fxA8Q6wxWDC31Vkz1aMOL0ud4KL5CJm7NUuLTYwQs3H5IWeCWaOE1
64PUuv2lcwcZhXB0MnGsyCtTrHMX014aOfhQvzRqvIYeY6YaJyfqbTPTdNn35h49DSBIxBErNXFH
m8YpW5QzQAhaaKgTqcEBLJ2H+CjqwUdrVuC5p3RB30qGvxLMVotXtJGjVAZy02OoKSuoFsBf9w1q
ycEcj/B0R15+13SHpAzrcBy+S2I/xTiyGqMqfb1DWsd1X6QWYQyXqMI/rf7He/ef7md6+OfvL//x
X/jzOwQSCx9EcpM//uP/1WVVvEb+a/IHqYvP1/qP9OuPU/Va+WXlv5f/Nf6yf//lf1z/Eb/rX7a0
1+r16g86JMSq/lh/Fv39Z1lH1fdX4KvG//J/+sM/Pr9/y7nPPv/+53taJ9X421zI+f35rx+tPv7+
5/hI/sflr//Xz+5eY/y17/H58MH/+bv++gufr2WFvyr9DcxV2HfKSL0nijg+7ef4A+VvqCmCHBtJ
mJHbArmDP/9I0qLy/v4nr/wNrjJAVHh+EQ9DRvDPP8q0/v6R+DfoeUFg9FsCA1qt3J9/fdfVYvxa
nD+SOj6kflKVf/9zhL5c7QoJLGQgbYRqB9iO0Jv2o2sqcP3Kk4cuUGn0bq3hGKlK1OtdKz05ricZ
nJSvlaI0ac7kMtryOx5xePci+UGtNmwEaXAm8c6K0Ncgs0ZPhN0GqU7ludq7HWm9c896IfE8wXS4
VFVizlUZX4A8ZgjsF7QRDd8/lz0H1D1frRqm0QueI2LqgQYHfHeyC8ZTRQYc4KkqhXTLKW9FUa97
VgZXIpQBeBA2aXzpa6kbar60Dr09W0PmU2wiAlTFLklAiht29yXbqQn/SDGI1aF5GIHYKY+HQI3o
Yc+LIfCugf/IOmyuth26OyTQ2ha7FnSgxUBpcRis6ah/7pgWuhiQMMuZzMgpJEMT+PCl89T0lMWG
8LAhRan7gqMV7kuaACfRrpnspaoUkvnykxjqfIZmVe65Tj4AMiNJ99hQNav1IctZkgLFp5IN4fOW
66IGZUAUm0nZ2nXIv0OoAnJtCiRBhzXbQ51GCdFeFlbbaIxeggQXCtdtlJCyJMhIIplr1Hzorlu2
GFQl8Cy+RSLTWbde0j0AJ66W8llS9lJeYJwC+uljRu3Sbl8EHkiVGUiVhiMsAlKnxzwQDQgDW+g8
NXMWSOjuxWsgeRQxCv2QZnJ+Rh6x3tFO+lBVoIgrqhfkpnT4EU/oyyERnT+zfAapOxTJi1MAMHxc
+ujXd1swdnuVq4kuD27mIrWA99Ml5W2QqV1YDpsq6hot6zK9HFq0lfOyFvbcqkGTBNAG/kNRl2re
xvFAAsDiaDk9AJj60PJB/jbkdfspZ49OHROh61+LEEkTRz7UQXQo2BY8uUc8noSCzDUVOZrCda4W
x1mqxplUBESKhy07ROh64c+IIcoH0JvafRSWpIuT2PJTcJ0goZigGYuOEEAyZscxKiINDTGmKiS2
ICEFw+z8ITqyYrYRHapR4yFVK5lXvUC5cxgaviOYQmrfigPhmCnOQ5piSvuchOGaj1hwbyFJo0Dy
II1XI1RUdHeZuHLEQIUEGqE93uqoVHOpmhRsbMvY3IL0EbhjF9IG0jT7MkabB5dpsrAR2Nrom2bD
orNEUcoz6yknP3of3I3bBzabbfCfIs0W1jrbAFXfvAzxm1IeRT5Yc9AD61KzhnCix4D5JtwoLAMi
/RTfz/SblqreGEcidJf/f66uZDdyXMt+EQGKmje90BRzhB12etoIdjotUaIkDhoofX0fNxoNvAbe
rl5WVkRI5L1ntKlXP8KKlpToFGiULlONpWWrejg9Tdor/ket9AEZV69rFV2BsRfovAU0lborpNi1
VWkUHkXUi3PMt0TFsP8E1aMMD64Vh7CcgXD5zr4zA3oLLGgn1mAsZnM1oUTC7okhP5aH/ORHzYPT
6ourpp+F849OTzUc0s3bUG3hrq5prmb3GrMG7gzC0VDZ+OtfZ1PV2yZl9Lgg+nInyn7MKM6NvIdh
v/bm+YjOCnPrtngqtIIJCS4xvFoa6YENiWaAbvqBGf9Ju8O9jZYLdFq7RjT9DwJN/BcRLgtghgq6
I1Y++6ABe5S34geT3Nzbihe+qY8VNXtYuy5TSzPYuxMdmo9tjtCN2AWw1LMvR+i9KMeTXslTOYIT
CJt3Dy6apurH3EZz9VtOPKUkWp28mqIlQ54Zep+rvFKfpZ2g4uxDFG2wW+/+LKrLliawb5N3GqCN
E3KaXyMXgZdzUNXfS7lY1L87hCWbXuN1b9s1p2VkUjfUPcq5N/qxwG1ydnRdpjWMr8gvG8c8bGm8
Mz0eUxWFEwBPn2RG3drGrFlTeejuKscK65N661j0XDsaSRAxMbgpNvp3VhEUXIPwUrMpRD/7UNqq
VxaqtyYUqMss33R3JDqO7op/SyPwPoswBa6P8rNH2CJmvBzSIrk5I+GN06MHN/4U70b376DTscKr
gUACV51WMRygr/0Imq7Oyqjci8o9toYWCBdM5IBH1v3kNQ7uqs9dvqYUerF2gU9pRT259S5i4Ykt
kVEfOvWOrm8G5xlqtd/p1mShApJrOq/d+duAMjjUTidrtNydMsqbRZ9ZtJ1l19xrP3iCiRH9e1QM
4iS76BpK/mGsRRvFZM8RPt6sRTLrJ+BRBggEyvnwkDC6ZVv0iCru946D8Vv6FGBrNpmz5z0pnK+K
gTGi1YfXmIy1c0JGJL8MNl3i+BYHWJ+Hg9Fng373UX0Qg5daQYEeogZDJRNqVGcnzONOZHWIqZVU
VwjqduFALr4V7zy0h0D96YR+i1CSneAUPMFkhuyHyl3znoY6icoBBrJAFHU8htdAoqHFgyu2njWw
pNFBztoyn8nSPjL83Qe0YI9pV1XbXlqEeofXvlp2YQ2fRFVfBdC3YcavvMbf3qqLSrEsinSUND6k
D7WAC3HmJ9uow4TY7Epi0ACNmfrDPB/iHso6Lpo1k177PpDhuVz6L0/Ik9VhmywdKowaeO7wBJMt
KIZxmJ8mlIDUbfTNbBtkrPK+xyB+HZ1Y4uONRw9vflIZtkGGp4NiZcjnK4lXorEEj0rcRykNUSAi
3m1AcODZzc070ySowXhzqtUerDJ4FxmamyOClL8OH4bOz8o2hyGOx3QkvHDCOG9C/ea73TNxykcH
kXmFGmWBLMo4mblaU7kJvvNwVNXjVqDTp2hhKhk39yQDlCPZ3YRddkD0RxNML2MwH8LOw5cv1QQk
YbMJZZhMtiFvI9ScD/1tag7g1ZuELowiTQffDqqqg7499uG8F22YlN5y4v0O08EwufyAS4ylLXxI
jQh3Wxejk4ffBg0glZJ/s6sTGYdZvPJHtJY9Sbd7XMl0Y4G9k3rIrVt27xAhJmIKnlo1vlP603Xu
bhp+nNU9LqgWrD4rf0prtz8sFKs5WfahErt21DgRzpJqFNVfanmZo4+SHen84uCNLnsv5R1SR47+
+trHYGkpIKFmHwPX7J0e9QtIQIpf3BXJR8snkvGAotiCtVeOPzjbKsXPid/Oyyz1nxvhp/1g94tT
47roPprfAW+kPXvVcBmw0k8HN0I3BXJOIrvu2YKkIQzbJ2dDkM0MYxqZIACOUKyusfmWzQ9FpHc9
tafKW5BnHIHt1PO1qQ8INzpZsWZ90NGrtaCNJu+vnlQaW+rlEZZeZyQFhXaUlhKi0LhPmeSZ8qED
jYbHoIUMKbJfvVT7ZZv6RM/o1YzYkSEOWlQiAYVtCz8YINYy6KFUd8dcGAIst5o9TvwnpG22OS1O
W3o0NTu6G6BPh/EMXTV1oscW5/z0oioH88f420XlQPNX5r2/FJLHL96sDxyj05UILlGEXjqpaXFw
ej56IFZbwt4xdxaQKhTLAF0Si9+iiYaoGOmEkoSj61+mzlIcOu5PgOZktMKDo3I9FDpN4T1u3HIf
rKgnEg17GJQF/9Y9+lJ/BREds9jiNwnscOINuUOR+WHXEck65Ma0c4NT/rAM3/6gstLH6tDV3nCE
NBZ7gE2N3zxN25/eQ0O9xhc6mIPbxlmNMr0kHKILFeboaP0yetuex+urXy8vbcguaOE74Z5IF4a5
ZqAnpHdknNUXNgx7RhjS07fpZI1iqfTmBWe2TUgQdkXPvKKuG4aDmMlcNvVJBTSXHupqN/SuKO0A
60Y7h0ELFGmBsPFnlI+h/K3LTIdDpdn689wzqDpHQDbBPP6JOigRmglWUmjCdo0nf+vX/Uw246fh
2AKWif7F6Krfgx7nf2sdeq26wMPhMfc7blw0hUyO12ekYkEWoKxepySEDxhm2VNYSr6v2LpT0nH3
MIn7B9FUGR/LJxFs1YOwpEc3vJZ/9KZx4tZDt4Q3str2ZrfGJoEjaYEC+y6LYZreNuphlt6Vzox/
EqB5u48LZBZg9Ff4MuqevNpoKB8Iw7I3u1DsbqMt1tI9QMct9+HkP1tCrlGkYjzwEZ5ImAejQhPY
f1A4PSes3/ZDhMVvmKc8CmvyWkdYB5o+LD9IED80lOiE+ZjYHdbe1ibcCra05gB2PkpkO+A48MJc
DsOxjct7qF0KGkReaw4Rb9/3D3ouYfnpv3nj50KPLAs86eaKtyRtuv7TCZrmgTeV+Xb8zewjgdIy
MJPpwjG6Kdfd0iVsyC4aiDmPodengRGYDGBQUHyKz8GIi0xXJIksJUd/9p4ZEXWGqHDQydi0/L7P
Qss+Z2bcYugnteceQwOpWtAZZgKEECLx84D5ZycdjcNPQmBAJbiSeIMRwRSy13A3brdRtQce6kdD
4xt6JNOal4nTzt/hppLFQ195oKsMAOU/t2/R54HgjAm2/t+XhU1hyjpMj6NDsP0NPEg3BEvcMMeT
jGPZhWQEP1u59UEq/c4Uq3ZZ6vjrb0CF+ZCavSEm5O5Ktl9NeB6Uyke3v1k82aeW/ygvetd02i9x
+NPzJmv79p+efbT8lJ/IW9uz7m8UvyDX+sV1zJMW3rNvu/pYrvVfEgafvjYfQ2feQzLduYtPTzx2
62otcr0Fn7LCq0B5vsY1RmY7HgyTmTsgC5t/d1jiT3Uw8CwqURM6z26Q+MZHHM0EIgw9Q5vBINFM
26umflUMhGNqX0XWRCiiI2RLzPbIpK3BlX5IZ0KCLUV3HffH2xCqAJirEFkwmQvxiX9lBqEQXTQU
MRaFbaB3g+vDE+2RWXns+PRV235Jwn6TOGRQcKdEjEMPqIUdj0NVvYq+fhp6cS19c5UMaQQCw5Tc
vmc+JS4u3rTWTpmoFla4Ede1DTC0rUu+RjSjotlhK78LCYCv9VrgGevnQub9tBlyhh/hh2PMcarm
JNT80MNHF4+BygavwdIfIkBv69+iLSxoUCMSOnQxtPcwGERvuunwBdFoTHoZo9o9rNKQZVXjfPBm
fOB1ufc3hKD+XiQsULmIGpGDZcKyCo8vg6XPAwRtfDz5zrF33BNdpoSK6Y/POiDUXbgrbVjMaFVo
nSXjvEWZspv6GCWTGCdVG6x7PcKFVwEhmlz2ujXVgrAKwBuOwZqNGM5lPNQTUNYw/PT4sO8i1Dhy
3ISjPEzwYGB2J6gUnsAwrLE4VxhR17l0HrSurz5f0tElL8AF0TlDpMKN20Q0qTG27isjp3M4oMCo
UvYwi9Vga23G8RUT0XSOFfvr4a5Dk2LmLBj9otoATZsr/zqvi62wiVvnULsrvy7h73BC3DpYYGuM
7GO4VJDULH6wPDZmrn/RjCdXSfSbUHd9g4fyuMgWoBS0n8k4Q3o9NeZLBX4e2+8GHQFtNz7X3F5n
7v4bem/Eibmoa+VKIlPf0+ufqgwWpMFXHYAmhZvXy0GqrYggEroqwkYN+4YYeldlf8J/9pg21Dz1
K35BaMQc+GmITaxrb/Mw5nNv0mFEpxv+zzeBX57EXboM6lJTXrRdMOzoGPUZvIVB5o2/3zkiHqJF
pRU3eS3ql9If8sgDLDMtvn/2AeZcoXqjqYMV2W3WNykQdi5Xr+g9g/QPuXjHwAx3PbX8PK12zUPe
Fws4w1032uPm4lJubWgTv2/aZ6Wlzrp1pomzIJmFyDbCWzXhCens324wue/IEbLVtQh/UYo+9LCJ
7JcxzMp5LtBtXRW0rFqVc4vHfpyhBcIh375GDMBeg10A5/X7tI5dUi2YX8ag22mfI7NDjOt18o2F
25Wvn0TQ6qftAXdOV9WRPUd2mctGvqukW0J2AE9PVGPZwmF6FFLD8Qi/mnjxHezRQ5lWYACTaPKf
prBO6Wj3LQD93ewejPV+XA7so11JjnKzRzv0BeqWi7mssJDFarvAp/RKXHroiL4veImTWdV3Q+cy
qUr/Z6z17ndGcYMFWfLnujkRh2ZD4KWeb3aOFs+R+9cd51RwkY/Cvcf9vGadci/htHyzReEWVcNh
1u2JhyAP2FbeG09dFHN21AKaWudfSmHEoy9+v5da8Lvu6KULY1vQavYSxHLwV1G+m8ae2XiPoZkK
+n21+AU8Js4NwFTgV8A5xU42FvKEUDkfm1lNaho4FmcktUolrggtv/DyS7pPfIOjqd2AyWn3bZW5
9t8YcDlgenbr0mhurtySdMO1RMaaZKQvc0+ZGbPI9gbQ4wjWee84gEDAqB3DAdefcLAMOOppLgkW
OO6/E9qhfrwN2iTAhA6gHlWl0Z1LP2nG4GO1PiiTIM4DzXjqjB3yiBt1avxnU4WZj8NsxB07AUzo
K34Sg3OMAqA9HAiQoc2+omtKMO2xDpkOUKQeKqw9K1rv2DKvybhGr7ZsdOKX0FXDMYZVGuEwZIbA
fHw35GaASq+oy5MsD3DzrL7dYQBPAtNkXogIzmQr4yqjlV3e6uqxIx+IKMuX3gAjqX5+X7Bglint
1Y5o+jYKnMVmaQHXr9elerJhdDShfwhqmhCfp828m+PXFs8PmNLHqRs+Wo/6MD6WOZPiEI84kpfx
acBxUa7PTVBmw28cFb57xGhc5tnbKfp7QMe7Hm2+joByoc628i0AMDHNaBKM/jXYcggA0Hbqsm6D
3G6luyCEys2ORd2hWzBv2VNt/7HuU0Rvq0C7YP09Rt0Jpaq5MzHozt8N/wNUg3Z8J4FCUw8Be9Vy
hZWwMAZrg+NcvZgU7SwAq/Xm1FU/csDN4nQXjQbeoaK7aIrxCVYoKZWXUU+ktYpTh0ZJKZuoIPVr
GLQFFl18c151ZPVHzdxDL7oDmR9gyxtSENp73Xl7TtpE+cGD3z9F7qeY3IStqIsb2L0TWOq1R3YT
m9G+rNub4e2pxN6G8iI3dwKRWRdG8w0otSLTY7AtX51XfQ8ObkJr5IOIGMAb78Hv6HnDqad6fhDR
BnKiq/ujpuxVOnUSqFc1X3swIeXy4ri8kNWPBZ+g2lSz1365LaOfxN3LsP4WN5rUC7buYSMTPS5e
fyD23s6gI6wJdoEdc9FGR4iUz1RDfDhU2ey+8W08cLk8C/YhFvThzeF9Nt6ugQktQKe3U54q/93j
0b6XiFIY4/DP5A9Lsi7i3Jtmx5U4DeOtjKfh2eE1MCeyVw0q3RE02Zk4C8sn3pQnyHfSHlpdl61F
41f51i5pyxgu/igd+wdVh+jwKXER3hfvGXbyJGIMwlGeV+PHxI4rAN/xQNBZE+oxbVHTPtMjeB5H
n7FLec6pk5eN4qsDQFkf0bZh+G/v0hHmXlzxeYthked9/yK2mwi6wofjANd4c5bD0VbhHgahtLbP
3txcFp4LuuISQaUMKDPpJrytskipTOCR+V0NPTLs+fZdujZDusyjGDrEIr5G3oo2XpPMAsF5UzEs
v9DzdnV8rJGLW9C+eoAhPxeOu2vcPSIWr1pdfOR9i6G1aeNhVAK6xqM5g3/hECr/BiN9XL7iCkjK
EL1v6uT3J19cAvpiyH4YARcVLnfQ5PHP9i+uAfGVc4Y7UIZ3VM6fcBddSg5IhIm9mIOCbIhL6siL
dpocXfEOMuWgzvJYHm27Vbr7YYEyHiUdg75qhue22ql4eXebxw2l2chVAcSSeA2qh/tdBOUOIOLR
xcHCcUwxNFtsGbpyvpwteqrDHmLY7gFaA2S0xKBAIj+Bpf9EGFFZ1XUgAr3uMgt42es4fF3Xxc2H
bdojpxRz4pK3w3ZAjRDKP53MIEenxo9I6yuqf5Dj39Ewrxlvn+c6YlgSphD7Ogah+lCWwkkUjbqD
txosaOIsHYC2YjqbbRz2PZG3sS4/l2D4cAkW3HF6hV1GvTaz6I8xizEWOq28oILsvbVvG90MUu/M
30Hws+621J1aoD1TyieZR3U20qjoyK39rfYASA6v7E6H6FbSsFmvt5LiI68fpFfYhL10UgP/43kU
EMfe8yayt6i8ZStPVrC2v5Dvc4v9Qm3Gz7sGGj7E8XbyvMILtPR5F7+szotqri4rIfwbUZuq8gHP
5+qKomTnzp0fHPN3ccmBD/rAos945PcGKCzjDyVF5Xuo83BbMcuoQgNJbodDLQ7rlNflG0P0vv8E
lPuqOxfz94gKGZ9BgEwBQhk1Pm2iqVMyuu+xv2QQSkezRGWfm8USLJuCgCpUMBqA4WrEdqGr+91X
Xx7A42wCTokECpXUZcgLFfZX4AUusChpUzS8nWeK/0hDedov/r7zTXvrS92+B1sZFO3KHn6Tm/IG
PEm+1bsIiERM3rFn43UKwQKZ6b3d+rRuN1g83Meqq2VCA/6vNApSWHaJ52o7cng+UM23V8bVAOYw
pUREZk2DJ1k5QKcBh2ZkDfdzSGIQyy0YXk2+BhJf+w08LkLYr6KNo1PEx/l53rxP6ETQLBnbuwN0
yMb6ZxrVYW1KkqxwqYH2AuIfA55EHxg4EWsf47ihn6NPgr3ZpugYYEUJtzFV/ucKqj2JPccCKgLE
Us1BdwhhmDWTq3InrAKkq1QWmGCtHolf3rcJ28fk139iVrkpkEiZ1iViWSp40PdN57iPnVOUsVtj
vL4ttcKzRSDH6rj7GdcbB4wKAZML+uOmcB4l0bgu+wG2EpxalJevWAxjPELxdmqcatxFS0yOnZoc
P0cWaluEgN4zr9N7GdrXyuLXUItnc0+/Lku0J7X/Cfte0SJrHVXR7KWiG1YwVhg0DbVsuwWzOoAh
LqoIT6CpD5LR8xjTa1gj+bwhQTIwa4/NRhM5xfXZtppmYiN0F+NJekC90clBpx1Em31VHfrWFwVF
jKdM5kaIVzZJuKgZUJKdMd5vuRNDkBLWJJcRnCfVM28nyZLQ1AAv2xp/b9aszW4JRG6kOx6J6wc5
WBz3hJxGmxuwDsBox7ZE9HrE/aIs5bAztL8jCai/Dw4I0ngtw5usmNpBdDzmbcDZn9DIS7t0LvKc
5yHdwgV91hK7zSypzboBUMVW0/FJAXXJgeg7D4ugdZXaNRiRrCnAVU+226CaYHx9VLMCR44UYqeQ
DLsxisGjpHMdRIXKv1M0ORA+l2h3SUU1uO9LF6qf+RfkrZizpHIB0iRapX82TtskrrbpH97BGReJ
O0GapcPcbTXQla4BGSyJunT4c1AyrDPWqo3gXwE2xoOHyIltDirze5arSUQt2IMOwhcEMCC0QZb7
BuKNop569x2UO4jpQU63iW0kR8QnTo9+cTIqKar4Nh6/VZD3A5UYlw9Evf+re+WNe+hi/bMyi/up
K5DeFfQO/yS01V2yKkz21IHmZCH7uBw7SO42BaQtqKezh1d/v1CvPwcEoNNQ7vFbjDgbrX/slf43
zo5E2VaNzRF0JO5bG6YSVxOwHjKjILBb6KEmmMuoWaarI1b/be5jpD04xsQ/lKP7OvEomXcM7ceA
PRY/582wZjU2GrTOEeC+Za1MiHTkSGMPFqv4p72wfZrGUt7n3hoQKNuQ8WX7GMu+KxDRKv7FzcA1
Mof6DVTsLJHF3fG+eTRTBZ/ghtHtN9UNP/KvHnmOWgwGHUMgxsLenX5iN0VL9j5irznI1u8ubNnU
jmmfXTvsD5hwJCaqAW5KlrmN40AvozzciksJ/lOUKsB77QznpokBDy51tJPK8tyLeohUYw1CpWxl
sOvppY1W5DtP1ou+pT93ORhtihhtqFtudOjjL6GJs2s2Euaz1P6lRC5nQTEfQGXaY4jCXXozM7Gv
4QyxMdMseDDOaopAzD3ASolaWa3d+Bq1bpjNcoQSxsVK4cYEmI5Vi8I6EcxfYql8veOEYGcpBU21
q3t61CbyziurnLszVmiUkW445GUMOhcL2JoNnAwRVBcjiD53NBdIQqDNH4a1epgAAOeT58wPbWDx
+caIgJV2QuSSQ6518R2wwZULuTpeZaxyLUO4pFv5FaIu6WtUlpsuVMftHrki0cfcjtWc0rbbEFFP
ObmzFrKfMCTfaNKAwLtZy+9OewxJPSCdUFrs5Bxyqh4QRRlf4wqoiRbxlI1NGOFnQfGtY/wHW6oO
t2bv8LyU6A9DFoeDTXEInVdPlO4DAB5kx5hACucatO0ES1FZdtgP0A/QQkSSExI1Dt5ZJDsA2wD+
3fhzFnp+FrGBZO7aRI+hrNYdGhSbE9XNDMcGJENVGIT7CIK2eyksf5TYLxQLu2uDQRKij6X84VKv
S1KqKrrIgT/YWK67uu1Tp9e0mEIXRG65ASWWjKGzQFZvSxt6x2bxX5ehVzdv7O0DY+OG45q5OT4W
w3ddlnuASONJtaXz9nsUFn6MHYrJfv2zoA0+welG7lXL/N2qJf4siu6KwNP04HkIkQmmAKiL7Zw8
ciGi4cAnHqlm0yOQKklAva98SSI6x0FWL40Ok4Z4PqpAx+5PDSahjBbEiIpuOZXtilCWxSi8ERX6
8CIn+ufxBiyNH43FIMH64h0CqaI8PB4IS1u/m6VeLwDkvoYJjLmJ5C6G6rpMxhZwjLBbfw2HGOtT
YzDej23nHWrd0n1gGR7hxd2tMZQzJo4OYYjKGhOFKh2oOirs2Y+y96YLSEuvcJRdL+5q1hxmWrxj
je6zOIqDuy374MKiZbqhUMvuu0G1L9HQAHGS8IhOkCnY6YqkaaBMJbpdMO/M7QNMObyof9HYkdX3
tdPubcVvOyUYTtwcdFK4F7V94Qh2foS3eToj5bZ8HchKgbi1bw7QhbQjxsk2a4e9Hroinr2lcGYt
sxJT45/Yn96QzRvlcvkFR4dVTC/IW67DZFBVYBOFsuJfYHqUe41igNS3Lbs0jQfmvxpogfEHPJIA
KxF5ICo3EKQ3yKMhy+qAAoFJPtl2ca9GBTrV7fYBoAf4zLDYr7J0aeoJC+3FEqBPN2AOuuv1hoBY
MOnYGNaS5dJ2ADwJLcEWdwNkGcjfyUPkwWQYGEZcGhhE+tbIYp3mQwc0TySjg/VlKz9Y1ToeDuwA
oqEYO0iGbMP20+nx05UMwgK3Q6xj0vJf/YWyi4TMC5qTUXXlv75yojPSxlH6N47Z5sI5qBqR0XgI
U0oXesQD2u5jtoRfXRtDnAlS8gYRB+pTpQ53YqsDsDwOI1fKanxulEaV46SBwFQ2ONBlBglk3Qqr
8zqWNzxt2Mu5QfzzZkt+HyFsxIgZzUPeSMb3I+aPBH9t9CqENnsFZd2KXPsZP0sFs9ecGcPqIAEs
aG+snUZARlCxXUMqgK0vvT00DAbcFHHWW+qFpnmV2BGg+VKcZdKp7M/SKX7zxBakQzBjJWtra4Ba
xPYI/SsYnRr/Po75eJudcxRJ9dB6a/llbIivbggmelsFUd8rasJ/WiGGY7zRtc3DioApcOdfBtZW
H1Bg+DeCk7xgAKCObJ75AHGMXz+SFab+rXLG0zIBJl/q0dlvdjbvY7VVWRX7mKZdIe/xpPgFGNaQ
o60WU3Rt3wX2B7yJyBwGwgGRx/NU2u1HtE13ictyLgaxxV3CGOFY9mDpniiUf9tgdb6iPuceMx/q
WFGvW6Y3BR1rt0T6Zqt4bxtY/ySupEMQ9c4RmZJwby22vygj+4w363qzA+Q8mof3EvxkYVGM8V5H
rQpSH2vraSLTkBEbIMiq3j5UaeWzGWPIs5oBlGtoxxdq8FChRppqAHRjeAoisErNgjDK6g0IPMQI
dNVXoRp3N/Zsullagp/mbRj/0cEk90OA6IW5c1ROhsk8uuT3YrCzwC2EOLFsHrcNWrYIcRhmW6Pr
1kN0hXeGnGvX8b50hS+zdlmF+7NSoNl7wHgRqKGkrLblcWsag98uoBsEPkHTpxYeobz1G+cVh8nX
BFbxAFo4TjxAC/B0k7XouW0uJWwDIfyfDd6Fxd+WzyBe48eouogS1Ed9iv2Hsqu7Y1BV+rvrXdxO
5Vm12w54dhIGI0YAXW5F6Pze5hs5qQo4pTf1IFxO/gzVoR4TRF5CUtudvJ6P2ahjH+tkiRxDcCZu
pcEDleEeA4r/F5yE946bo9xBqyg4yJLQ/xsrUr5MXV/vBYAMsOeg6C0y+ynBYN8EyJRHomYmRD8k
1FM6ZVG96xy9r1r+QgH/TSnayKuHyD2Gnt5r1GgXUi8gjwe9HUQI8J5XOpPUO7Wb4enkVwlpt3MZ
TS9kwD9xa/xtDEi+v/77H9H7/8rv/0Nd/n9q/f8v9X8eOvzvPyX8/2kO+K8L/6sH89/UndmWpDq2
ZX/lfkBxhgCJ5tUa75tw9+hfGNHS9wgQX38nfjLzhpl7udWplxo18i3jRIAJIaS915qr/j28+V+d
/6pXcf3/F+aA1Z32v3cHsLzidDh0B6x/41/2gPAvkichJ0o3BEoJiv/f/gDb/UsSg4szAE8NPFKJ
n+Pf/gDvLxhZ/CkBvgQSALn5H3+A89fqDcB8skYYs/N3/ok/4KU5YAVHQopwfWdN4znyrGolW60r
Mj4qB9Z3jcJtx85fnPCeuavz5H+cKasHAVuOsAk3JImAjM8jZ0oBwZHDmKSfnNr60XN68RHBDJKi
lDfgUfttwweoTRtk/0PF2zKKEI1HhhLLIkXHF5+SnmLDxlQjLVvbdIidPaewKHx65fskN0V5nSuP
jwqgIHUXTiMOfVUVrMq1nvEruM4YTKuy1/pSRrb9NBVp9nHM81mfm8lvs11SDuima/AFGxkrsYuK
KmMHaqMJkX0e3AfaDU+hhQ7tSs+DQrocmmoOvRI13vps/jCQmYg2Ik2jbLtEC16DkAJQ8CSrD7Fi
rv1nOv7rtf3TBHJo/Xt5oaPRX5Kchjv1UhTD+pNp6ru2CDYeTdKQ+iruVFqf89XQncJ0r3Pnj4fO
7wLIinGMeBME98AsDn9fnKZ6dCvB58GU6IvqcNrHWVHvdeRHyIlKFls1+KfMgLw0L64KyYcgBjoH
a0b74VVb4pk4+NEoW1wdbutwTPd54ROZakrnXZuXPZ/ztcczUX6iyzLU57OR7P+ZwSc8kO7RuIPS
cIGquTxhXmTwzEe3gmItKDzEVWwNdMKJUCeKSDMkOJvUnVv6B7UAs2Z6yakXLsCM06Uob1t0Sci1
xiKkPDBocQOxY4g2btSZT2k9RY+yzfUDX//QXDWdTU0GEFYd0X0wljmXdMBxr3QeJB3OsiQz6akY
UZPU6uNsuTT4Sjfzho3d+ur7uspwgCht6oxuJz2z7+rMPDbxiLzSo0PRb31lZqgYqidtaSzEvA9V
n31NhMjb3duz9GiNeB6t1QrlBr4KUJmsD/aP14EkgnipDafXsgk07Xiv/Wgiy3xvqIefcPAdedRZ
6ngyvlL4j8MQxMpxklU5NL0XZ6m10Z5dbJtwCLxt0Ovhhvp/+i4bqI3PPllHPQj6Oyu3mn1ZtN2D
yuqFzCd0O+Q9WPpGuUl9ZTgx72s3y3ZzLodTTPGjReL5TgkPIJyNKeTAITsclcDPEejXfbylkgII
y3OsDmjI1O8Ga6wfSlRkp/J2XhscCJgS6IwjPCjfR35PnXRNO5gx3ra8X4+q8INfkVNW41dDLF+1
KTOL2n0rkuKiNKTZbhJZGhsGam/TZnYpjYxWZC7bJc3JW67yXLFRK8cPqe+AM01SXFDnb8+co4/Y
OkaSVhEOO494GfsYrbWYccgiydPkxXhs3Z52vkv79xQr88V6hp0PtnQAKNQTkiPm4aMwY517BbKZ
zSKluR80XYjQOE+ttQzvCgdZetPMw4ml+8hl/DxTeScCljNfClAPR89fxb5rORr9lBCGztcSmSU7
V2GLziTjFPsFoSi78Kn3Y5Suci4gdxpBr6bz3Oz9Px5mjjASgtZqXUSKefj7pRkXNhO1xcrKxbzB
Xc7iVEf7t69yhCf4+xdjNQY1vVoXmWKHlylVIVWgGgvpxygu6a2ias8nTQnRjVD4p7GUX0dsfJfB
gER4LPHAjXmZ/GjqJr2riW5EcQD/ahP7iXMCV/nKROM7BsQt4OkLERx9SE2tczdxByZakQw7hTb+
kp1N/M+v4lFCwDYKpXH9jh0OQBN3JPmEnbVBeUePg1rcxmkc99Pb48yG9PA7qVxebnK6hOCVwdl9
eBU/GDx7mRlm203KM8vroTAtzTvCjcCVdLksL5aVUryUfnT59pVf+Syy3YSRGgDtclnqD6/spPOo
soF5hJMlCPgKJtTPmG7WQyZNuLOGub4Vnmd99s1EBXdq4uzh7Tt4ZmscbE348dIlKUmRFy25j8Nb
4GAstAzWb82EBDG1qmLXrRWnNPeyR4sv5kXTDfE5LbfxUvpNd51nNm1oGyHnUvjDlY0g4lbFJuIb
21NQevv2XlnzecHWb5QAmAV18vDutF2n7MnhSlt+Z9+T9aYf4r5WDTiqZbwJkKF0Z29f8bXJwGdw
XdfYtb34yszVnAKst+MtyyyihRKDppys+nsVhwXdB7ffpa7v3po+MJ/fvvIri6rnrccZZwWhsLoc
/tYwpmKialzDrm7ZhXUuE7KZyESgQk/RvfeifdO30Yml7JWrMgEDPhXEdbE3PZr8sxN3YzFrPnFo
iTZiauMv01i29r5zJ43g0E51up3HpTx/+9fKV1aQgBAeUmXZoa4Hv8Of2820mLTXxtvUwBVl0tX9
RW+tGjvPq9qruKojtY890Vh7Wgn2VaMzd6SSqK3fZjCWhcFJLvStRyw2KVW3+KLMqdFt4xyQ7loL
yBrcwwY0f+lSeaei1UcbFY94OfxCQsfjGLZQnS2C4H0Qy3Lc9Lgf9YUttTKIqUsjNxRWgZk1/PPz
fYwP3Gz6MRuvXcqbBtVs4H2g1ObqLQYJ/y6btDS0m/qCrOAKdxLYc12R4hQWNN79Oac1YWat5r1G
BneKqPLKm8IhGO08L7NcyZqHw0kjoNBKLLzHoTNcR/E07TO7GKkKdnVyjjJPI+nHdZmOxXRjKVlf
h2YWdzTf5YXJkTuSD9dcYosO79pBOPejO3HAPPHMuYejtYY1HOqltyabO8fLuXFU3EOngukbe+47
e2kU9WULme3bl3llVQ1gpbKYMR4+c/twKGTYzYbHz+6LhJPdiEi73DmTF7d0rMUqia/NDT4i19sF
QzBvKfOJE7vq1+Y2yX5wENSatXdMaRumHAQkQXQbL7Psz7aDsjNDk3Dz9u98bXvKWYpQPzqWrFjq
6IdygisFB2dqCY3yzmQx1RtbaKRuERIQozQqa1M24WUthXOunC49C+hovnP6Jbxs0hzNW2m66mNS
s25nYhEg+xN8QyYrTsVpv1xVedUhQqz1GxYZsQ7YHycaE4o8HXI+sfgz+FJUSDCqRlAer6f4bsEa
fWni7NM8CO/EF/aIFbPuoeC0rLSH9cqEOB2tb5XowrBOemtTZa26KJxY3VdjWF/SEFb45ywcruno
/abc425wafZXmcimu66mpKyqpC1PzM2XM4PbkZxgGA326M+3++dA2HRaRNlaG9dSiLhr9LClcfSJ
qxwBJv/+1R7HOgCBnidZZA/H2xvlXEX2ZNHqQWPaznG/aztD39WGoUyNtVreoX8Zviw21rttl01Q
xZvS7PpU1BJuolshGBSI3sl6SMQ2rYsHx8dZjpZbbmzyK76/PZXXxf5wZZCoh9fzpwOxhhf38H6n
PC3rYaA+ME31d8mnYAUqWMM2pQU2nBicl188siEdaDU0UT1XhEdjE5eytmzD2CxRFtzrpaNcnRXu
atz3PqR1yeZCGe/ED3x1HpInLwRQQMKGXuyzSupuHT4opFHJB19GLfJJxfLs5ETuFSZfkr1VJvbW
4lyVb/MFT6vbB2Oyzec0xHrjNSco6K8NOcdoKp3UGHg7jr6/FTonPXGk2sywsFa3B1Uoq5nQOkzp
HJ3YVb02ISXFH+k4FIJYlI9eQ2wgFAdCBt2pLPdRTzPCPjebEQxsQpGEOTorywUJxFl8uojTiEZD
WVYZouQiwBorHLzZNOlleu57SzJ/Dou46beFlwzZfdhWYXo2LGWJhAvxi33x9uR8ZfGS60zhuIPE
kZ9xODlLK7b9XHPv/mhPD2OWZZjyDJEYxdid150sbp1IQxaC3dGfmKsvP2WsFdQ6nuvlDNzRpTN7
6ShNoKLXgUvEMZXp5eOQlQOmG2tMrYchLPqbLkMu8Uu40/J+Hu2s27398185hnIT0qUuS/USWN7R
C2NUTktttLkJ2kDvpzZTu7pBkNPN6kPQ0yYdF1w0qXCHvV6sEXNLS0spt6FutFOPcFeF7M6iJhEn
Nj2vPBiypcAaBqwbLqeEwweTmWAUdNXYMRe+/QVVPgiXvnbs23S0+uW8GESYo/czuLppuFflh7cH
5pW1fIVKU90FoQ0F5ugNMlbUh70PVHKJyIdgblS72cSnDiSvvKe04xl7GiDsKY6XqyowZghqFg4c
VXhGVIvWtEa9h9ej9uZ/vHEhmpJvJhUHP1Qv+KFZPeZCF2xcOpeqxiYdbDi9WapPrcGvDB3lTcbM
JYZBeMfI9dzPUwWTlVeqigCCVXrc56JIT5Sdj9jRz59BgFIO0WsBbQXOZYcTxC/wcEq9rnGhx1G+
WaaPiR579zJN6/6rVzoJMvLcCXemsIsdffGsQf4W4wHSGufSUHxDRkg1jdiD32Uat8Wqn9Vb/jEX
V2WNFQY1mSie/vG8YmfAB5HaAOirY+Y/NUUVGHe0NgVKm306hGZjRCNPrGovDwySGiHVQp63RwFg
fUR/7ESKsqXqEXMVq9LetmcpPU+dHrRdnfg3bGD7E58AZ/2GH33j0bb6PAYaXwDKj77xbZJbPbtg
a8MJAIPn3FqfHIdmgLv0Gio77sG0jOYb4Yl8C1983A05nutNOrloJ3K8CnjpKhQTQXnh9UF81gbd
qp2P5WVtuTcyHKr+JhsAf/zzpyEVL7rNXA05Yh2Ok4OEAZUX8uWaYxIH0i69QPFj9v8XV6HWx5tO
a9QV66blj6eRDIRwqYJTbY3A/apbFC4OuxtOXOW1tYTwM+ppAZXbF1+yhca6nKK1DVNH4a6bPawb
Tehmu8Iu7fTEWvLaxQI2n8wvenvecVNvXpQoV7XSpknK5Cad0u6y7iklyTo+lbz92nLCK+6TTUeh
iG/V4ej1bt5OVcvUWhCkQcTosMAPpXx4+xm9snEEqIjMhziX59bM4VXQ5vrdOLOajKk/bNnjd2f1
MtAw7h/nvtpl0EtOPK+Xv4vODK9LYFP55oh3NCtUn3aNqzngxZxkN7mckewO1nxihr98UIrYmEA5
EPrW0+pRCdC2Kzs3sMrgJiBEJjwSWXW5wMix/SQ+f3sMX/tFIYVTVn3WAc5Ah2OoM2BKFmRFLLsA
Jlokppu4hQ3x9lWOIj3WhZ8CnsuE8NbJ7qj1J//xOuUmMXhMq3gbjb31oysQ15EH2Ny2i8IRjevr
q8jj7G4qEyxDmdEXmW8NZ3mGOdzu9I98qsKnGYP0rXSW7CPCdnxsb9/iK4PuORDcOQSSLcyh4PAO
i7F20zJkMvU4NpHd1XRT/GEKab+iYX77Wi8nLsUBBxAoQgrOwMcrr8RXmZQ2BZFe+OiIK7p7xvLK
beV28/rB6+KnNFg9cm9f9pWN4+F1j35jSCbRXNdMXyumeKk691vWNMUZt7Ls/KBU7wvX9SB8LNal
bwbvPhzzb4j8lhpfRl6fEXOI0CGf6m9v3xcjzOAefoq4MXpYVMvoStOqORz80jO0kEMcH55I2uah
N4tlfRCAh4or/OMQVJYK4OOWvaX9O+h5C7ddCpNuh7Eua6C0oITfdp0l7iqkxuosSzQED0q3wROt
PU9e8OChVqRx7HzMVIfMdfDnju40VmuLjXCIqb1BLI+kdUHoy2YkwW3SRJm1DQIUgdsMGXN+NYbL
ona0sJx24wcuPle1kOC4G+YcOScVLfGrgJPxSC2cI+wyTRovTZA5myruqh9jjbDretAK+iRNJJhE
0ewiKuUujdq2E9P7BnEcXMF0Wpu1Q+2smIY2M59cj5jIfdjZfrqNI8wQjJPTXFMrBM/khAHSmBxz
4o/ZaXl/A4QlHX8xVDd+lENqKTOqTBvLD5OPPsAv9IC6XaYNcZZYtFBJBtdqasJ+z9aMXlYqZjHi
1q1RxDbatr8Pll19D6lGVmzLEiHPcsZk2Yk5sRAwWJZ8H+YM5LYfu3hvB5OvtmU4U0Pp2R8n+7py
8FqAr/vZ903h7GYMUVdxNNYYK9Q4nldNhYTZxhwDwyPt2Gv0PliJqB+WH62LsdwbYMEvjPAUVcrd
JGlbP4wOW1RMvW6PRbZ0cTbhxE/oRmXdgEgaxUC4seGfPU4JvR5ORkkznacBUL2tlSaJe550afFY
Ttn8uUeT8XlGxgy7D0J96nXos6Oy+9X2jv0jH9v6UxRayztMZfBbTDaon8E0zy4yeyuu30lRNd3W
l/BAdhCHMdi3pvJJMpDG4JPCqDNu+zge3tuj9gfkj739kUKHu1xlKglcaG3ZaO/KxM8bClylOQ8c
xI1nyLUnNIvjQJpFOTbOO593F7W4R7xoagfWpyE1wY+s6eSyqYI4eXL5u/bWzD1NR9SSEkDK0kxf
e5sqOLYWS3xATlneQg8okm2JdcnZ553tllda4rJnPseDzRPrYm8zKi96wiuL1bUYY/tm8jzkx9ks
BqgSafEdiekEKc0fvuedqbNLf7Kzy7Zg97dU0ECQZ0BPqbMswdrYpSl8FWOw0eTubF+berXyKE9D
YWzcuknOPHsW3j4JRZbtPaQf9baKIszcJtToW+WQimSHPj76JueFeNayJFAc8XDkQSkYUbgmZZOc
zxYAtU3oL+pJjVYMTCJc4R24jvoYk2fQFedzEM8/iT7OvrZtb4OiaoTutrVdUfKgqNV8LEpwprsC
n367sWhNftc+MLptU6Ud1tFYBsu2L13pnc/0fsoNmvGq289easrrVLRkibehDRLAGlW+voTG/ZR3
fQ0OCtLYNfcLORZl2Pg7t/3qPa7xwN9oR0166w/9dOXS2/WJ/U4mzBhTmf6qQxtSqS8srOpVXN+A
xsgmdFFR+BVTy/hZ1gFONZx5E9iGbp58AhMsHNYpJzy1FaEu762irOXWSpzhvYAO9FmvJQndebBo
E1lBcTMDtOwdXDckue3kwm1IVH+/2MpgcV+U88Ufk+hdypINIa1P9SOH/+UhNDHinQpdCDi+dnHN
OZoEnL+Ra+R41QYybXjknY2N0q7C+6qvix9Db8NEAyA17VWTSW8XpxZS2y5V31vsx/diqqGXgbIS
36dWFz6EjykXVMFbkUFhaPD5dmn+W3dKfDLwxhN2X338gHSLmCMrVb235T1WDHETINyt68WTO4cm
zOMUuJQQ7XmEM5ylvX81N8vQ7WSLaaHA/OTtlBxbTBUWeLCdyNLifexObXBORUu+t50BoqPX5tmj
CNrkO6c0CuZRJINvsNHyT6nRw5N0xnm5EL7rwO3zebs3yKeGTyKpoucFqGRJz9q7zvegcJHriAQe
B0j0u57Bxw3oI/InDzvdZ1buMLgRktPxpmia+sfgRXmCG9dqER5OpoDN4BUfgqJdyrNW8LHaBEh4
nzpBG27PGZUWSmt0bF1bLW4/qj8JVmQcDSsFatR4PLHngOxoINzeECM93bhDlNxabSS+9Xa/4jpJ
Cvlp8jmutujv/eUyVFlabV1ZedjncDZ+zfEQteQGTd11wke7uMJwtUZEZzZkn8p17gZwQQC9ldvb
F47xVv+zGwEa0MjEdiiJ0INhW4MXk1CWhN1RsZbuMsdMNeAGOtpwSYyDwat0etolqR9+4wKRyy/P
+zUXaYBXAjkr+TAFS+ecR2h2uizC6ufGEC4mXjhjdbQx8yiDcKGDtHHolluWvauZggY/7WLd9V6Y
JLDZZPxjkabsEVpPzp0ddfie6FfVF32kaP1bSTX9kIt0sYSyVtZQR8O1jSm6OdhHiPynbRp0HvFC
jYzGjYx08N2rq/Jj4TVhdxPG9bLPyxQHgWjL5POC5abZak/O8w5Qg3hwyoWSM0hiNznHY0lDksUh
9i6l8p2vKc7WBKgbHw7Caoz/brZtmq9o4fn3cGknDrQ/X9x0zYxXqhFWfR8bGabbFDiIOHdMN8UX
2h7Dz7igYme7pD1QIuN5LDBtN9+yNIsO2mK6RHcF7OVd6QzgFctnwVCvKnk/T7VRNDAbtHkx+rd6
6zQCzlKeYwzeRbYKQNKEQxudtZK4sY2fUO8k5gBL/k3Ek/upOn/6QgET0DKOY/8JE2aGe7bLCrlx
27b8xp4Q6HA5hfCvxlEK/JsKZ6WZixJlIHs+axuDDko3nj8rG0NUwMob6RC0lhdmzp3X6/Degof0
2ERJcudB1L1PEts3VwS+yfcOYffY0l17fuyqLoRhMWZQqcDWjsU2w6f0lc1f0GwalZNvFYmpi5HY
pyBMsRpCXmWv0j/EpnC+5K2A0BkvJod8pD3/ruhBIoVST3SyE7HTTRv+znrP+qYd2pliMYlC9wh3
ZmvzDY02wBSqMyedxHjmusa+UBnMKKgAFuoWGC7OmU9fun30ekECnhpADD/yfsADmoc4qrc172Gx
wTMXfJlMnhRXTZZVxXUh5ThiiNEmu/ZBkSFUKUSBYzMpsvwyV0Le6goj77bxW622lk3RbOMgL+hu
lW4jABFtmZf7VhWhu2t1Ww3njmV0cO47VdpczUGWs0/AxxWfWfABsvNw7IhNzaER4W3X8wesldlT
nTqr6ZZWQrEpekxrkLKq7oOo3Ryb06JGmz1LDk26HcI4388qy81OjyGIozzDcxiFtfioSj9+r+q5
BCjpz8lVPfv2slN5U4ISCw3bbKbKO0iqbLHciDzg0Cak9ioY9XRbUSijQzUjIyBRytXVblrGdMCA
5xd6D9cclJgv2xDJDEjSiyondX7nhjPz2ijLv8lnYZd7v+hL/wZTNdh39lWa7UtihfF2mvrw0S79
KTiroXb9xLIS+2fLDPNyC6LTqS4crdAwV+R1/h5JpODe2KzcFpURdypyMEj7q4gBV1/g/ODrOX/k
ZcLa4yIPf6jdCejh0JTvQKck0WXjRN0X0YTVPbrsPNqXYmrP62nM0Sw45bqtbuxx3sbWgMFGY4Tf
0QroQfFqCEqqEaa86RZtgSsREZi+hlzAC9+rQTPKiU3BRhjlLGdFb/z+rPPK3NnViNIUb5jOsy3w
dlvvstLAk2+iCioAdThPbXJdVO1GTsnyEY18e6dQrYMEWQxUiiHs8/Ihh30FZQLj7riL7bHFyWe3
JRSexJXmQrmGv/+/4qXDo6qR89SKzdWGTSKQrmG02i3Nlt45UeN8pctHUcMPSC3wkPZL/6hggyUr
NKODWCw3qkGBPPzUCdATeGoopQI7YhwCRcl5Et/7TndXiRh74Fhz9MsDJPPP6zrwo2GO0G9cJaFr
++SPIohB2lV1JI3Tz3SS88bK+19+XkVboLBxcuKs/7KazIk6sFcVGcIoXB6H11JuxO4atPYWKUkN
vynsd/Dh+t/VaiGn4+2cOMO/oltTHj4Kj07us0T3aKTdFvlCIykkSY8OsRjGaoV+LCFcuGL+GSXl
9N4DMHnmgOn9kFtBc9/iKd1r5YwgOZaMtLkobABhgaA4zxefvvbbVYbXii4eGnYKuihRyEc5HBEk
mqL2+ga5csxdzmMCpCacs2YL79x6NzTILXRVmxMz8GXDkE819rU1V5eu1HGilZCTPesIOVfWtaTw
gF2+Blktf+VDFu7cqK0uIFuVHvUMrK/+5IUnir4vW3K8AKtW1RfKDWliHP5qJw6jPKi4Pgh8c1Xn
kC/6EYZl71Tf2BlH7+aSYkGPk/3EhV8Ot79KfYggoo7p0BY8vPCcWqFbTwqLhTXpK45A5ZUrona/
UPpMwDYUn+mFZydG++WsR/+KAIfOLOpUOzwqcAE5CItlQb/pxhl49Wo9LCzshWqwcDf8QXH+9px6
ZdazuAAFohuNUIKqy+GvtESq57ZBD9lb5HPWA9jJWEYFqWXsOPmueZENUlXytQxkPknOKC3HHPSc
yWMo2upsQal7xQyhwyfTENu2I9kZv32TrwwKn0JWQbQn1P6PhX1TNgbEVs+kn4yNt8Hn3p2JGgof
gKfW/vn2tV5OdyTYcp3sKF1QCq+Fvj+WuMkSRTlXK51zrOsbPMOddZFJK/T2uKoViSihjD/pBT7F
uZvQDd6IIKiCE1X6Z7n7YTmRJ0KJPqSUSJpceHQXaOtAqKyKEieCmnhVO4sXbLsklU+4GadHqwXv
N0cjjMiKT4/cGddhc4W/IvhpWTidTzyAV+qugVjVTiLA2rEqLA9HJXVB+DzbFsasc/ZtsUiE6mwy
miUPHkjBoMgNCwhkfhuwNV/MDmZbe9bqaLzocMJ/GakH7nXTR7u3n9bLmbHeF40nNFC4Wo6F1p0z
h64ZmBlZAX1/XlA0+Cko1xjm0EWxtKf0hi8XI3StdBtwjaBxpaV6OA74QkTLRKRfXuHoNjSp6GgP
Pf7+cD0WxIYddpaD5XZV4EwnnsL6jx9NCoQ+uAPWjF8aiEcPwdNZ5jaRQd86me68axuoq2Phn5h7
rwwpM4+XAGOMBA1+9BM5XWWLvSoNE46N73N01O86B6R+Xy39JZ4rc8qF87JvwVeFNhgvCjJlGjmH
Y5pTqrAsxWdNt118D5cvIFwE6LIccOK8PV1euZRPpw135+phE8+msj9e7rEEdj5I3DdJoUmEgLdJ
ghdFwgWL96mF9eVCwhWYLOxx6Uzzww5/VuzjNRvJlNjOc1Jee7pqPmHmAZ64qCq4TUbYkqCwpv6m
DC0Bjt757WCq36GpFNtmoIqsfSjbskNT2Wpr2VO1ic48LeHb5rk/XRXoXk/c86vD45CQha+Oj96z
5OrP4QlnpJ8xb1OjvYlqGBgwPNyVPkvFsly+/SheLin0pHnYIZpC3mG2k4fjM2KSy4mtSQiUghR6
3+m8D3YD3PqfWdIRABWQQ/Wl8lAfkd8pY9pKTpqM31oisQZw1V0LprREBbYjXnJxHpokxPn/9j0+
6yIO3jjUEgGr8NrYQZx43Md0QXLDwYGnudAVNJ/idI5hlbfuAgKK8vVMjNBoinOPFC+y6WYnNB8g
LxEPMuY+JFVfCaKzYKag8mCNP2ubtsbqR7AElJSiRj1OK8i6i4vB6c5Gwh2mTSuj1IF5QMTqhm1X
NV2Vyu3g/qd9vh+KGFJWLJIZKGMk6ERY+WzueloVzok35fk7d/TTcQitrW9GQPrHiw2QG86sdcS2
y9XL+WS11rwrRJB/pQDh1qSp6DLbU0T0c9jZcMrAnEiHhAuy+/bJjLnmul/qdIVNL526SXMVWUCt
p/nJRfT+w/czSogkLpLtBNQdhjj7L/01K2toe2KUpthnM2ky9BfT5Ontp/piGaWKycEi5K3kf/Q1
DideS/5Nzo4Tvp7guBd2pJ+sqJ0TYsiXGyu0A5ySXMXmmX2kdzS/GaogtaMBJaiOmpus1OF83lem
T3ZFKaEsLSSafDBdVFHwTgnH6siceOYc1hCa6HFSqVOhtYvnAS829Q54KmMwZ8sJRdPL0cD6hkKW
zqUTEmO3/vkf77xHwdueaextfRvMVqz7hWyEVuz/6ZjzprMQBpi71lfp6NNFZQQgeLmWkhI/pjKO
cGA7LlnanJi2LxZdVPoOyWI4yTgqM/KHv8bi/3f60oMW0TTJTqUeRAzqJUDXhqo+zwC4XI9rz2jb
z5KoOMW8PHv7l77YIXAHjCembERQEFaOZtckqtFtF+5Awn8666UgvATDGWkGczxSyBvg91l2eO7Q
Lnz39qVffLm5dIgcipMSkli68oc/fqb5rgFj0WEFOL2d8J7c0mmMHll17AfiRcoTB6RXps56FvVX
FxWAg+BosMliI5EbXMt2aHJxORfyJ6GtwYkn6r+8ymrb5iy0OjTXPfnhr4o4Dw+FGbNt6pXqU06x
GvpdKKnpd+wbkj28J/ILeyvBb5MKXY2klhFo0qAII2XNQ41Ru+N9nfb6BwCbAmiwoV/sa1nri7Gq
ik+oSuAZWWSoEJbRU2Xvobw9omNz7grfH3wCMFIfxNFSu4BmudOvc2OH1l7nOalvC++Ux8tjTRGG
p76k5qbAJN3XpoGyUCCLpOtfWdZTihYw+hUUbjtCjsy9+KycZjfc056N8PIiEy7A+CIT2A2yHBaQ
ncQQ7cI8jmG6j8k8bJBgefBmcVfvuqZxHjiVTOQNUwQy17OTL8jM53Fo9+iuZw4q/QyZtWpWiB/d
7f7zgizL3iVxo+ZdliT1yIjq2jkf8oVAgnxx63sL+sqwG01P+6rnZXmIEVzhYpiL6H1mdeO3vgEm
txMYGvovDW3oS+U35MVwGly6v5eMfwRE+T+jndw3v6qnofv1a7j91hxzUdbr/Qlc+df1/1/moa6B
pP9BTKw3cpCHuqn7Kv32X9+qn/918atbfsX1mFbUsv4nHnX9+//hn1Ads5GO2SSdUsakhvF3Pqqt
/vKZii7KP3bxnI74O//mn6i/+C4phxqDpJbHdvhP/olCuenzdUT5zgYw+Cf8E2RHvJtHmwgsa+hN
kTIjeFdHKwTpjw3udElRduz4sJB/iuoxguZ3a4uFDkpYNYCi+Ljl7Ipjn3QLCr8eWTfxGgkxD1N2
lgk2CcAb9PQtHib7Q5/4I40Os1SkSpUdeIB5mXzyVkbkv+T5DTOKTqdog0vy1CaNAGEO5x35KYA4
Zy/quzs2ZRXRlb0RvwFmTjB/Ri/CQjcW5C57uVV8tFQPeAkBXbxsK7WCayMSka98ZxAwKfl4fQwt
mX7q4iS/6UIdwv8rAvU0TQnHJtpuFEjqZSZ+knxAAgOUT0e8jh37wk5HujSYC4CQkW/X3Q5hCQia
RmF3HYywhDcjJ6x97OvuOpVF+CTKEO25iQhH8dC5obQKxrtJR+D54RC3JFrgPuQoPlKm9jRsyiEX
zp67zwmgjbtr2udUcVrP9Owy8rWYRV8nJU+0tckjtNysfSQbaPhNK6iM6MUw7rs2t4C1hmUapjt3
Krpg34596F4sshfRTd7l6YgpQkR7uxUEr0Rel2B5asL064RYd9xMA/mobpIr2MrDpMBNj0V8a9Fa
+mp1JagYTdjnjzoXPgtysxjigvL2elAhfowIJNdFjIsm3LgBUrrtWESYW9CgdPSlqxl6pcjzuzIo
h7se0g0FkmAkddZPImYZrdUJ3xnS9xsvb4DIdTqiwV+lzkcHbdVlThd+JUSTCFnideq2DL4etkvO
Hn1jlzL9AB4bLBrvRfMBPXz8vSJsBERsVPvBhlbA8qkMOpiyJdYma+8bmABcWgiKviTx0PpDdPGO
vk1Jq7bxPQd0NYKoM+y2TnSN1RjJyPIsHwkiz76GQ4aopHkWmNAMQ2yS4j55AnnMrbW+JgDchNll
8SxRaUyrvxerbgW7Sv49XbUs87OspVwVLsuz2IWqUfQ0/C2BqXqCVuAJctYonmUyDt5r4g7+ls+s
Spph1dT0g4/eqH5W2sQ4GCn8rQIc+SzGWYL/Zu+8euNI1jT9VwZ7n430BlgMsOWyquhJSRR1kxDV
VHrv89fPE6We06xkTdWo52YXWJw5B5hmS8GIDPOZ19TBE9GaNi2gH9o/yGilZ5sbABJoiwq7muMA
0w6yDng1Urtg5RygP6ZAAWUHQFB6AAdpjmdqeLIJ0NDgm8oXo0QujGepbj7ZqgemqTqAjQC2ATzS
DyAkJKJz+ogHcJJfCqASyjOAlkYi+z+x6QHK5AhUUxw72XM4JPSlBOYJmWWoxhFukTs4UA/I4fZf
kTTvvyayGj9qfQDYowN+ia/ZAVIFPwF4lSqQVl6naBgYWEoNI80Y/HQxUAhJkbq2KweLLFoCuFx4
2UNP1IxCmk/B3QLaRYaEeYhAewUH4BdBGOn7eACE5QIblgqUWHAAjDWyru+bA4zMFogyHGr0F3qK
wMzU0VNa9rOAn+la5axoIXv60gma8XMVKRggRAfYmkhF9Y0g12aEPSDbkjFVXv0Yr75FcIC+DQcY
HBq4dr0ufsHjBFKuOoDmstoEQOcJLF2q4UQIik5A7AAKmNj0COBdfwDhRQKPxzsBNA9fuGJcIilR
XElgKSuQLALIpx5AfZKtDM9wZIBMOEYoA/sb23wCXCTggFEeAA10DjBBaYgkaxlhGJDepgJPSAEq
UsHOgjIcHHhbcNTAHqpWKb/VB0CifgAnIhoiDDkOoMX2AGAMD2BG6wBstA4gx+AAeMwO4Ef7AIR0
BCayPcAj6wNUMjzAJgOBoES4BjBlQP6gbzOBsZSSuEIE+AC9lOAS3rKxUmdpHsCZ5S+g5gG0qQj8
JkpZQDnLX7DOXxDPA9zTdCSwnBSFdWdpSWWjrKEuU0JBBNEvVv2voFHEjw4sOQzWDmFlfAgxpZZo
Uzbj6TE/hKDOIRxFS2B4bUWMSt2HcDUHLXHlHYLYTMSzTRD2d92vIJeSNeAn5y44hMDoFopw+BAa
e20QfHsXkdz/esHfi16dSHIAGAOFlsm0oD7Oclsd8XhuciQgnSaq76GzBTvebSBPFla4apQZq6Rz
sqsRW4tfNdD/HxX+L1GBORMVviXh9HYUBfLv/4oCJdv6Q4f4JMqoKsS1g+P9rzBQsp0/BD3adOhp
UmQVnMy/wkDF5g/RU6FAiUSeSMv/FQYSPNrEjhrsWRwiQPj+ThTICO9iQAoKMMwQAYGmeRDqsmYx
YKuS+LCRareRgp0dYMCeVXsfR6R3y3FiSxLpfhyGjBtBNErjH1jZ41RCdJvG2qVthTWKvEnGV0/7
UxuC+0SPLxRNDr2/vwPbvyYF9oTkztY4z7MsH4iBqQCLqF27sm7RmzWXYdl/DdEUWVopN0elF+sh
Ji7QR2VV2cE9D+c3xUufUMC9KaZgN1SPuhnAJfTrV9lxPjW19OX8gswIsn/9joIHIPJnVEBEYv2u
sqP0wP6JfWsXlUsgZUAqtQI9+4Ki9SpKpKdAKT+Viro1fOmxiEGETxLdayka7vXIuZbVYRdLQQ2y
CMhzUObtQhrSCx9txuD69Tuyx+AKQ8KiKi++6rvfMdANQNpmWbsa+BLkRMeF0lIKjZAYbCN1L+n5
V53M10Yleolb5o0f0FzUSssdNCpmAYAgvGNfgqr81mfZE6bp3JFYAVmotq/PL+dxZemv35R0CkYL
PBOac8e/KZUlzSKWq10fGxUXZnu9DkMPfzq8DLETtra6AKXGVdYtpl5enR9cfKr5dgNuodMF18En
fKgltjaWTF5Ru0kVupnpcY6kl/NDzI+pQa0XzjP7mfiBZuvsSqc/gxugFtUu/Zerdqy3oRG7Sm5e
QJDMNLf4+8U4QrlP5uTQ85ntSrNRQOZkQe1WTvXmZ3ZxU8dhuM41VKEpE+JbbAv71BFnvykkLyyj
6vH8TIUo6NFqil9BoTnD9YdgIf85/pQGihFJEkuVG+tOfB2HUb+u0qJ7tftx3DRpXkl7Uk0EAQuI
muitKS9+bABBT1qgrcC5sNdKk/CtKxJRP8YCd2mk2rCbRrPfKjyMxcY0pPrbUHk3XuncFqUFaj2z
HBcL0d0UTbiH68qCIJGqS1cortKad20hta7m+/Kq9627Dq4KpV7vc56DaW8i/1rQlVGxNa7xBejW
YyzhkKEM/iedgHIJyI3Gu45/je7ld5iaWWvE1DHai6No2Qvr7loOYGBKybq38l0zygpBnryAVUkr
rImlZxT34o3s4Lbm68OrnoI8V0whbCJLa7PbaiqZg9Y1zjX+DhcOlig3fPgcohFEl4FqIu/F8efI
09ZOAHRUboL7BtFDQOsLsXcsyadHsBnLrEdVO3BCF0vjIVtR2G1dK6vQdy81+a0NjS8tsPC7HhXR
Rc7OBq+HHWadYk4m0wbGW8+/qTtj4Vc+FzJTxkO34ocI7gEDLhX/mx8hqhNG7ZZHxFj51G+xJ7V/
nt92pw6YQT8AbjcbkN7K8TRHXx6MqU4qLpBa+pz4YXPjT/UnoOJv5wc6Ds5+nTDo1hDBVP6LMsXx
QD2NXcRGmsqlFRVvsxJbsqU9JNKI3zi3VgKrfd3VyUvEPrjQoT41R1jYVMAFUIDjfTy0jLmqUjQF
ljBhHkM/oc9pDsoLbrfhhZHmzz1LiEINHVyqW0jfzkfy4LSiz+8V7pRZ9wBBQd4n+pNPmEHX+j70
ij9/e1FNKmaGhY4W1TFRgnv/UClSRy8ulitXbkJ9XWsWmBcKWobZrLxCudFjvD+SS9IuJ5aTQelY
W/T9xdc8HlTK6whziL5yUwD2K8eMroEvjvh4UeM6P71T1zLQGj4cKCsFiM3sWjYQTXJKzGtc1Sre
/DH+rln95GIvsOwoJ6yMftj1bfOTCncGhyT+cX74kxPVhCYEIs4WHejjiZql3VkV6vtuRV6UGsYN
dZBNDWXg/DAnNg2kYbBzRMloPBwExN5FGw46BI2HVrqbT1i2qVP2BeuoFZV6bMIT5VMB1+NCi2TW
5T4cRpNqK2821U9qtPN9o5TVNFQSpjGNYzyb4G3Vot4FocPtOyaPMKyClaSZxY6GO6ZwahW92DWa
7I2Zbwyzn3bBWJgXNBBPf2zRY4PDKVR8Z/vKbKXCznw8TVVP3jRW6yxKe/xeOD+qAbC5Bbhprcvt
PUpUNdU8+xJv/+RnAF8FylJWEKxWj782FrJQGHundI0+emyc3vXS8Vo1s1tMZl6jZPRX5z+72Lvv
oyfuCnQPAJjwBUSSNJsuWBYfeIZRYu3g7PFhfS6j7sJ3PjUltIh5vEi1aPzN3jDfjNoE7bcS1YFA
3+hgR1Fwq8ZNr4xffdnHUODCgB8ykMOk/h7Rml21vhNkQ5WNjJgXHo5tUndXVDD40JL9XhuFCprd
yiKo8baxsvp6axDKtbh8djVtLbPYOhGep55Vw01Rb6ivpfz72gBrOXw7v/qnzjYIa1521JFIAmeB
M3bPGT3RtnRjKfpiJcMNBbpbIwoe/mfDzDZVDPGTAmtXumZdyuhcCsWHIRaMiN8DJv860u8nNNtO
eVI5tJSZUDhNP0KtW6eddJe05pcmvSSecvKkHt45GjaOoxx+/u7G6tEfD/QEmxwwF8ki06/jFshZ
FSu3oL5vZDvZSXGylUM9dy3Dfzy/pKfODXxmutiGjgrwXAyHAh5kD+rO9CcyeZ2Zdvdap0Px9X82
yuzlyZtwUAMiMxftnSW1gjXcvAtJx4mICBkHVHWRpnJI3mZ7Y3DwqahLrXCrdrjp8v7FGaZHpY7u
aRs8wWtKVobjX4pQTn47GISsHKMiGDe7E3CtVIepsAoXewvFlbIBQsP4mBHW7gaLy8+D9yebcMyg
wWg7T9E/nV/YGYj010YVGDRuWfAdnMDjezYaRm9Qh5TvVyjf8jJ5loLYx+m3Xyp++nko4xe9CH9C
oBR+jUq6SPN0df5XcE4cfnJlRyjP8GsArz/+FfKQ7RUXWQF+ufJchNHewkkRXm1oPUFbga05Uli2
koeyr7R9msbAqDp1DZbIWg/kqSuKKRTxRy9wlTLb+zV8u7zuks3g2CutQDK2HOJ4l8CIqDKoRlU+
3TpG529AxT7VVVBfoQn0BTodRkODcTUMTgxNrabJpUSxa2keiBStk1dNL+2SMoNgGobkdMiFLTMJ
keuUL2ZK4FlNCu0LVDtx3ixiqL0QHvsA52gz1++LykLmMg/2gXDrNEBpLIM+vcn8ornW5TjBCyVc
t42PlhZq8UWs7YdquPbtUHPjoCwFfz5appMJPERCTxPFbxoQoC3XURAmG5glT1B01c2I5sHOm7S7
YNCMBbzcbB0gK/GiTI66kHPvqkyr3q0nKV0g/Xvd5Rg2jrJkLs2i9ehw0LfS60bZx5WN/nOV/UwN
65US8a2WjbtQwiLJr3HBU/LKuII1L+1ykAfn98OJZxJAKbQUC0VaHuTZWfewaHYwzivcps+wZujx
fwv84EGuw3vfiR75U4vfH1CIaUFdUA2RKxzvP6DvgwRBp3CzFs/NIgHnDtdt7Snx3qZPt+yb7MIU
P5S0eJhtFa1PiqrEVlBKjofUq4C+U23mBJmluioNzJQofEExyyDPd7T+25Ifml3srGlRPKRp+lbk
zTW/WnbjqwW95gKfWAVuIPilYUSeJctedUnVNq1i1vh2JHisnV+lUzcFEDCuCW4phaM6uyBHO41H
dI8Kty7Sa9sq9u0gNfspDe5sDVG8yrboa0dTtHJK9Wcn4aRR0Vo//0ucuCrgPRAhCKIHBRqxd949
dTqwSqsB88prky6NpMGDqzGWwUTn9fxAYpPNwkH8UsR9iDYNFYfZnaTVBV35fMhdNU6/mZGxIeG4
EGGLq/3DEFTUVR28Emj52XpSrUCJAS8DN+7VL3Vf1YD5sMHOgy11GfS4iX5MX3uwauOSvN+ppw6O
kFBvBSxFf+Z4FbMYBKY2yGDd6hBHbuMtKbxPRp3ej0F2b+TGuMyi7oJontjRH2YLflBIs1jUjGZf
DkiWTVNPYbYxjevRm55KAy5iGDsb3esvDHZqaWkkUA8+KEDNU8V2TLwc66rCTQzzXoraeKm36TLW
zKvCyq8k3XrSSvMpCuTfankdHlNaKwA5YfGBVp6j1I3eDHLwY4XbKQsqvWtIjtEiQUx8VdBvNkZa
+1UcP1/Yqif2KkVKg04oeBwqz+LQvDsUNMhTeMwwK7rJiXc6LElFIV3Ta+NVg+OOYP9o4jCTvob4
2VJeWmEJcUXTGpGQGgc/7MbKNUXVdOP347T0K2gJKMdoBq5jXPdV9EPXC2qBUr32gaIvM1MzsGOt
nqzYeHXi5sUqJm1VTGi4xa2xaBXndkJSwq0lJ0AgIvheaGqK6ib+DKioXVGn6Ra4yQaryImDdVXD
BrGsSt0gwYOnWVg+nV8eVZyj2c4TibxMEukAWzrgj94tD24GZuEMHjYzdUowZUn6QhUJWFGjmDLl
xl4fW2tTePJ+FNEB7rPlt2TMNnGdTE9yoK+aNqjXFj7axpRHqFPlOotR6sgs6C+mHaWryA+dTW4G
lyplJ15C/IlUkKKUIYBozT5s48PniissjlFchCLA74PC96RAcRz8a7vgq7albV84OyeSRqC31Nx5
D01E4ebWLEkyoNk8Gblb9XqzaQccetWECkTBu0wJpJA3IZqnS8eQvE2RhEAxFDILeNqYL3vaZ4hr
r0PffGk7r1/08vQQFaa+H8qkXMu5I114SU+8SiJIQPKB+olg/s0u6gJpN1AweubK2OfSiv+kZfi+
hwBolqXsD+If82ti5a4kBR47bZluexX34/Ob7OOFg840sQrof8gctH+Oj+AQYfWKcWnmSmN8lcCH
lmUkdDEIbQJllY3OdY/xpAFQ5sIz9TF/AH4PMwJDMko0vCHiqn+/uashNDwoIW7SIrgkMMNFgKIR
2p1L2X+tvOCJXboYDERAmgtz/vAWz4aezRkzRSVIMeemajVu0WrdjTn9g6K78IUvDDMvidvAKAKr
jDkETneTJS3F1dpV80v1pg+XqJiNUIfnHuWeMMXP3y0kGFaz1SIWsh/0aueZZX6VKHq6Pr9PTn8v
lKZFyxzA8pwjp0KJgE4a5fQp4o3a6E+Bqd+aYfDaOc59i9flgqbWVVmVkO0vEgbFWTi6CcUcefBV
0NjEnXOKZJF0DcmAz+CFtM9a7QGMIDIoDcIbxfeywQg+ChJwO5+yMd9dmPiHBs5s7FnEG+EXHYCr
yV0ca/ATTtaVKTq1JH3Q4bKu+1Tq0dfBlj5hwHgN8ejCQflwlYrhdQCwWBXwP/Ps3s8sEKCAwNzO
fg1GdVGl/lVf3qlJtIUpcGGwD7HObLBZ8Qd1d4kE2srcNKuWna3iQNmuegMFEOOS6cCloWbb1oNr
7JAaZi5otQVGNQinYS3WPaoU5c9/wdMjwbDhWRCa+rObRtPbAulWDkjbWPq6wC1DtIoGUtlpvAXW
+3seLMRSYhFFSMWJRP55XhJM6UgacsvMRqeCXKbiu41lSLHxqlRdtYOWXNihJ+f3bjwRRry7AKw+
7lo15aOFfnFvKf1NXZW70m4QAW+2/2ApuWcE4lqQx2cfLRqpDieRl7lKCBKgsPVbp87R2Eh7wsNL
zfQPwb5YRyGSwFIKxejZd6slFRVJR8xr1Gu6uek6rMzb1mnWdTntogQ8gqR9Pj/Bj68ynXvqgUig
UVtS5Xk1XcdrVW488fGwcclHVVrVXvDalOla8YudpKfXZVAiEpWM66yxnlA0v5BcnXg1jn6B2RLD
gNR7eeC8lyGwm8Tc6nQooJY9np+o+GtmNypbhgyOkjXNg0Oe/27TJKUJi2dgcWtFCfbE5uiKoiFy
YWsCuPo4DkVC6N6oi2JpMSfaARvl2o6JYbGf+4agER6EUWpuiAiWSZ2t614OHsZi6NejNv4Yi4jm
LSW/VayG6N0M8lMslT/tvCgXoa12rmVH1Q77NGuRlMUTYHBzY03VdlTrqzLXbqJBfRgzlN6i0Bx2
HXJSmz404PqiH7ZouwEFCagtS08tPlOfqq9HlHXdhnL3BsCmfuWlGVpimhBZNJs4z5atxz6nWY7u
U6HFoYsyg/0z72R/WyWBcQ21AY6NdN+1GiaijLTKTbiTTo9kQKvZq6nTrrw+bjYAzNv7KZPWPZo6
WyhaqptZzD5Opz+LJtZvS0//6lPfWg30fEsDlSMrbTpsy6XPWpQk13ykbwairE8N2THOlP60ULVi
2g5+ZSzQ2rO2ZoF3uGok5a7vpHYlSQ1iUGV0BZd/mxdJgl6XRLqStOVDEOm22+IrcqfrqYIjnIJw
kQnGQjfImkylWfmBES5CT34p6vZTL8Fq0DKs0z1lFyvFiBv5qBqbCrYMeAPVegkYF+cJFbKvpTUU
/KTxZozlfhXEk/cQYNuwzEKIrjTL7WXJCdsHlWwuDFE8RJQmfpMmrdyb6ljcyhWhJ6JvC1TSqrWD
mOPa9NXo2jb8fCnjel/JgbHWzUbe9Zl/rUgavZ806XehrnRrfKietNH/7iEciUjfU4gC0T5UkH7v
iirHcCv+kUHmvO2m6pU0e2LaiHxQP1/AwmhcTUuidS/n2x5sATy2IeUNjEew+rIt1Ixi5CuVbVfY
SzDj4GcRyseWFHV/2sbaVjKzOyrvfLveg7scDo21mNrc+DoWOl2NwY/aK8A5IJCR9dgkUTOh4abm
/Tqtgn1fhfVnBZDLAqhfh1BiqrpK6mP5POnQpNt62KbUElECKKt15Odfc7tONr4Wxcve7vsHu+k8
skOt3Um1d1NgHvHcS76x93Gav6/QmpHWeRtZCEgOC2nUvWvTRlfB0/X+m5FVkZux8DUQdvDlmy4z
5XLbDYp0Y2IYWlE+rhASh4e1cND1Uy0/2HSIkD+0Wau61tTFXM5mvEw6JJOo58JQmYriCtVPeSdh
+2nUdeRGeY7+o5p/seRmq6Ro1Bqtme+8yHgkj46/0NuU1UUHAnJXdmbzPdCKdB2p1LDRIqn7NyMI
VH2R6H1X7h217O0VnqXRMo7aTyFqXRYFi4WaBssGrksh9ctUc5oNVnvmflCNF4TPlKtSRmyvLRIL
roU13QEKrJa9L23Q3asgmbRkyGXdViulJWNDvRyZkGxyOjdRUBtG2qzvrxG4/d7IvbmGO47up2ZE
GpR2f7prCuBlLkqxwAtJe26tFPpzAWMRjVZlxINTSyd1I085ZU/bh4FQqDUQJezNVVeCxBBB0h0s
eW1FeQFPLeturNTp9rXCmdkoESbjqSnVT+EoKTs9yRGnxc0r/DHk3p0V2DUaObW5zjs9XHayJz8g
5GAC4c+5ycbUzK69qN91fX2rBX6/RNTmT6OVkLYtgtBfI4w2VUKikZqkl3jmTqmxnXLzuOpvjcx4
jAWftCGDdqjCXMVxgA9s4ekrKNNLOdbv4ja6B6r40Cv6JvCK56KK/qygBy4sB5flJMGgVt5aYb/X
p2LEPMjMV5aFuF9b4dc+TZRlZCAYLUpmaxM94RGYjTvV+ZVtJg+TPFKJCatsPdUSfiZK9BU8Qr0y
MxP1aVl5hnjbrEsCH1SDtHu7Jg0ZulZxh6C5p2b3Zwr/YjHUY7/qen+HW1O/5Mn5oib8Y6exfjJQ
u0yAsjVld+UV4ees1Ve99oxDPUjMqn2uzfQ5kMnJESEiSZaLx95pnmJbu5HSLF7ETX5th9a6l3RA
T+Vj1+ivugUeqDehRk0jTWkMeVkZBat5qfE4Yl+ctqqRDZTXSZ5tbLu9yUx/b9kZ3B2nh2xFLWo1
lhRSoR5dI6m79Jr0LepYQAfrKWdZFs7nLAs31Lpxqgp+YuXmIqV44yfBVWC0sMTaNznJPne9jqKZ
0u+nWBXFUqJ4E9BYpD3B57zi9V8qJKVjaLgUz281/0WBjM0xD57RobnRYktdsjHLZR9n93Bkto7J
XTAgLfoowR+BzpB+0bpx0Y+2qxj5Hb3ipYkeLq0o6UfQIbcIC/RWR7dQD5UXSa8f9HjId9wzi9a2
v3GmvsXduLQsmP+DUDCm4OejJSFXle36zqPpmRtJGezvaR7fNKl5UzUY7kYd27FHtWZMYJp4hrLV
+AeD5uX3kR8kq1KH/2nJ1TI2unVIQLLKQPGv9NGExAMZTS/rxzgb3vqxRgqV3n2zT+reNwc3MLuw
/joikRg+GKmeVfkDxKghWIORNLErjac9Fcyf58OwU2m1ALajHosIGoHfDD/gDR7qoRhru5FaXaPm
Ch4QnJ/9ovZ3oyrfgcb94uv9FpnMSwn9icSSnjvlXhkXKbwsZyOX2dBJbKPcresKGo69TRppGUtP
edLfQmi61wpp5yHwAeKAfW6+KaGxHyvroVGsq6n+LicSwtoXUrWPwS8oXRiVoigk0otZyN+jkIu2
TZu56E8ve7T0Juy/kU/ZnF/1j0Epwms0zRywfBggzJFScax6jtclGRu/WQpFCpjBMKAfO9hwMjyv
/KKyzseJyaBnIAiqlLrAioifvwu3dWTTwQZTPekNc2crHa6L7c0kGavzEzuRCgoIMuIPdCCFB+jx
MEEUyqj58k27ut1DzHHTQAINiaBUqV4oFZzauSIxI/jBpgqe/KyKpudmHzUWY1lpTgCAesv4Xc2+
6HUxLXF0pimkodxEabmwL/U9xV/9IXn5e+g5PBJirJeFDauJ4u6VH9I/wDKSp7/Y9TZcW3h99EGt
fafbF/KZ0+v7rznPz0wtDXA8+yB3Nc/5hGsGqubFBlXOW3VoLihsnNoxlBAQZEKmFSioOL7vdgxu
IPFQoCsNtIJUU1MeSFGWud3end8xJ24BA8NYoeeAGAzNmONhfDVXzIn2vtv27cJ0ntWkp+WEciSC
LDHKm+dHO7VpEMmAlgM0HWsQbXbAZbO11CJpOAdjvTflbp/mnYQ4SPw6VQUlRJZ34Y3aZ78M9qZ1
CQd6Yk0ZlM61kAASYhnHk0WWNe7yNOfzwX9bmM0YbyILMYuqVfQLJ/HjFSPDPRL1OvQW6TvPTsdY
1F04VGXuBt1kXMETnzYplnY0H/pwGxuAuKYa5Q57aswLbaMTmf27keHkHk+ykDLuBsSVXKu2d6J7
6Nm6e/4znjgGogbEZ3S4p6FmHQ/hTyYaaSHnzxibq8zc2tqtRjoB+f7CQCd2J+AikDWwXqHzz0k+
qelUgddzx9hx9VWFzT3Gf+aSvS5r/8qqL3lfntoe8FCoosMSoSc5uz0nyR6qmOjapWW2rBpzU+Xq
wh8urd6JDyTyQ/QIcXWi5To7chgbTKOKQoULJOFbJaCJxiXnnZND0BKgWA87i4rW8QcakmySC5kh
hnC8MVMEwdXG/nR+E1waQ2ySdxeUrw6ZiSoVkUtqYMiIZwdCxeeHOPFBkNXhAkSkCmTzoUH6bghQ
L31BOSNzG0f+Yufhnx2uXoE8XmpXnh5H8AFJVMEMz5arG2w0rE3GyazpS5dGr52WBQtQ4/9oPn+P
M1syS/e70kA52AWqg/cSll09ZsolFf3z63b60/w9jjhW79ZN6kcNDB7zgeL3gOz9A06Zl1oFJ8dA
mvDAp3KMOWUAnfLKdDzxPlneuvXUbYm/xD+YBrgmfE5tzLbntdgCEYkBWAIF4EbaR0123XW/Z+p2
qNVTahQiP5BEmcvsspTh8SZcBRlwpuQn8vA3Yxq8lnV6PTmX2vknF8wS5vEUXREzET9/91GUyktM
Pn/mDsQni2BiSt1vY1WAxICO0XBKYt2subyn4uQxnkBm5oJDguWd47Jodxu9DJdyZF8oVJ+ajwj+
oNRZ0DjmCsZm3yQGuuCM1cgPU/3oe5dumFPHEm1Brn34u3SoZx8nV6rc9I2Oj4Nmtsgqcy+mxBhe
wL6cGgYICiouFtaU2rwRnwAgsX2PR0azIjw6BkqUZD1adSG3mcnt/dprUJKJzumeKGDpjzfARC3c
9hI2AEVoBJSoJgYbVbEWRVGuMKTeSBEINMdaNZWxMyjnKL7q9vVLjBMjQoGLsMyW8Q8MCYgh8Hoo
EUZRHTfOixXx8D7r9ScsgdaSFW8rrV0o2m1nGBfC3xPPMQ/+3zOYvft1UIMEcLQMp1CN6vJro6tu
JOc3ql6tdbVyzx//k6MZQNkgVPJ95jmT76A0YRVs5rAKV/J0J+GMIQUl/rs/Q+dSk/DUJiDS+Ndg
s6s5HaDv2SGDyQG1WnwTEMxaWObzP5mSRiOSwBAU5SzCyBB3rO2BBcRYZMGBWQ5y4Prg3gtie/Mv
NQEkn/y3/P5XQvRex+D0nP4ebRbudh015yJntCm3NhbKIIb0JVAvhJunBwHHoQp0HDTn413tdVaZ
pAUwFlsa11L2gDzvKq7KC0+B+FtmGR+vwN+jiL3y7vJMukmuUZyhLRch8uNcTc2wsCn1Kvr/cDqz
LV4Aju6QG6bdjgyknf7AWsIo1QtXwcmdDVIJCUUyaOLN49nw1tkdUmoiDqhdqf+pmTgISAhMKMNS
Kp0LSdfJtft7tDmXBuxC2NY9o/l6vR58ZzXBBx1tlS3+2+BT3h9HvKbAROgrzjeDWcoFWucjm0FW
l1ARNqltXVi7k/vt3RCznVC3vi130sBOsNQVVWU8eVaB9o/2G4Rdgk8eNzD+x1+Ifk7o0d3IyFNv
DGHo7ufrQiYrvkSCPPlxeOBsnh60HeZpvq+PVmZavKINLbfBMtej0iwbFWOt9NP5u+fjSNTWUDsl
OKDf+6EElakFFl4hoU5mmBtNK3d1TYekbO8iEu/zQ4nVOT6tDAVdDKi4dmDqHq9epxaB0kJ5cz3J
2tjl+AX4gxsowa0UB26qXdOuzaJLMuofNwaDUmMzUaFC480S8393RSDzl5hpNhEtxNNatp6dPLlN
6/7C9vt4dBkFO1jyROJGkpLjURylBbOd8r2wylpDKaEBmGLA8oz0GVUF88I3Ozkn0mYqojCCPyDX
0SqLDB+/OtRF4hWaZm4i0S/sh/X573ViGIVyGgeW2iGgxNmk6EImcRCNKYGWuiTivmbmi7LNLlxE
4q+ZbQukt7nF4W+D4pqnDPIEwjfEjtj1a2HWYxcy+liRGV1CiZ+aDnwyC0M2riDQ9sffyM+6JGwc
dCxwV3vSjWKl9MY95JbfDoAFvF6DCyHcmaniHw+jTHGiJZaWgiCNEY0ywEiGknHhPTqx33DjRsAG
WCuyEnOYZGMjgTc0U+qivrw21Pw6lZ3rbizXKhosmZ69nt8Jl4abzYnUuvfo26Zu2Y8bWhJ3Nvrh
ogvglOGqyuuXfzAciiPo91CsBiRyvIRZkMtqZ3YMh0cjCjuuZ0xukGmLJERpn97g+eFO3EtAXrgB
TZgRwFJmG2N06qCv5DR1+0mon/nfjalcA+9bWgaKg+O2Ha2t5F8K/E9cvEejzsKw1iziacR0zAWN
sCzCCZQbkr116Map+esg/5Z+lPuW335P3+q5VOh7pdB//+9Jj37KU/5v/hf936g5KiqD/7W81NP3
1+9H4lLiX/9LXcrU/uDpReSL0IX36qAX+pe6lPgRD7NQd7KFgpS4sP5TXsr6g4tFtbiU+SNCo+Fv
eSl+JCw2uLANS8A2rd/Rl/qgc0TeQyiFogY6V8hWzfesAggdx0JbRc/fkdwxtrYaCpsLu+1/qtO0
qLHtKfx6GWn9j9pXdo4SgrqYCmhvqY1hX3WNkr56Q461SSRNx1/01xH+rS3339tNd91b1bTV27+h
Y1v/26bN/vzeYAn9/8D24rv/15vr/0xv1ev3MPqevd9i/JFfG8yQURsTj7ctHglkZzn+v/aXrv/B
9jB4D6k5/LXz/lPEVvmDAjtuRBSj6awhT/Sv7aXZf2iOYA1YpqUhYsZj/e//+yglrGf///sU8fhJ
hgoDR4zdq6iofqD9MYcBToHMuy84gxZy9luMJqUXqdXTCy/lgd3298t/GEaH5GBT/II9iHbK7J53
OkWZ2Nvr2Mus3WjxdpkCawfmq38eNYQiqfQCjFPTdYGK/L0Z+cV2iJX4uzkkzY05dT7+cllobjFv
BVaVoFXpVV55oecmkrvZrwmTmd8DohCqYnO9rpD2WK3GmbqGgla7Qx5g1JBODgIHzfAGusC7Ce0O
BWuYIhciZkWswIehqXVTvgN+Sng0W6EIvcTRxsxvCmI8UZO6eW7SXl6HGophU2uVyylvvO+p58PL
CuTmOY+C+llvo/omNau1knTj7t0uvv819oWtYaCZwlYTrAJaCce/EYKtXEttBmO9UmFHDfgJbBLk
3378/jAOeFuwCNy0LMDxMFj9NqleoxufB2m1i5q+XBpGX23+wSicF9GykoUk4PEouVlkpW6Xw5rm
C+4WQSFtbNn7reDpsMuBX3LxQ+nBxGwuouaVuHc5cTiuk9DTbkhUxtXYZfmjKjTNtclrlgky6Ovz
MxPrc7RxuEGg7+CoJfROIIIcz0zVag+TJATh+qT/VsR5eD/ZoPQiJ/O/qTlCz9YYp5s61YqlA2n6
y/nRP9wfYnRuEIqzChrucwbyhOPzUJcOwrtdgqJKbt2bXtc+nh8EIt18kjR/oBvTtRVS4ASMx5P0
C6XnNOJnU+bSCCEh6G8i04/2yLpDLRt9P3rxHKjIuppVN7iO++6kpjp3DBZSSVu/OfTnv2G9GMeC
W5UNC73T+m9+qxjbxDP6K8glyR6MTbSJMRcVhpfq2kLYoFzE9hg9ZAq+pRgut+aLV3Y9dKUYKSYb
8iKEragL151h0jCKVb3DnduX289tNYbrqtHUq7oykodBK/slxi/mSxznEwmDYy09PYl+WqUufYoM
bO26tu9WVJ7McRlzKa+j0uz2emJlN9ixmkttHLWNAbYOfcDkbfTr4q01ohstGbx9G9naCHDVy9f4
K3m36ZDj2aQNkXUl94mzhzKKVv5/sHcmO3IjWbp+l1q3JTgPi7sh6R4egxSjpJA2RGjiPBtpJJ/+
fozM7lS4osKRt9GLC3QBVQkUlKLTaHbsDP8gwWx+X61yvKj4ty+Yq+YfBs4/wG+RLUPYJjSaE1aq
QpCw1T+PDspxtaw/Ta7EhzvrSv4MbVLMPpBGTR3IN6ObTPiOLgOCuIkR75MBcxhvreXex9PgE7I1
S5TleNYK5NDfI1c29FE5TOtToi8YqgEFU+FUWWYZ4ky47no1NncLU/LHAVHiXdnhU23kaIdEwLkP
noMWYUWlGpRL250bQ24eXFljb24JLFobW3QXJp8wBNn2mDboyNHDt87sdk4OLUE84JbWz3vROOd5
jvbCqrzpfLTG9oxb2r1rF+1Lyse5AYm6X1fTB8wt5E2eQ0hNFF6eUmumA8hLLTIU3kYTFuyjuEtG
uZxj9bwvenehZm722PjWV6OtP1kIPYaxVqGFFDO37MVkhDG4nys5g9NM7W7aFaV9AIUwX+S5iHei
a4Yv7igPJrZ0YTuyg9o4qOrxKoVnCRgv+1TqeMcW2uWYGV/HSpdBYtk3WTHcUUavuxUszLkPqP3G
6b3qHEavcV435WXaFO/1Ord3rmtOB1q5X7BnbXL8q02w5WL8WCeyx0FYXsRa/Wi35nTuJaxYidLf
TkffOcKnEE5kGsMFRGgrwwZ5KpGcA22Y9cu6m+aBXqzRbcjfoJEzBtuWcd8AiTqIPtew4PWTqLDW
ce+kcO0XeestqLVbtTVERWpeax6S76syol6DuZYj7RO0RaEB6e3z4b0V60Yw6P75gKhENNbGegcS
x0Ahb4pv4r74OnvOAEtknN4xVwcGXiTzxWqNIhgFClhT7e6yqlreTe2C2XUyaaENPOMwNNi+d+rQ
WfPnQQP27WX1Yw26P8D3+zpf61tRm94Hv2mmG6PU/M/I/MA70cprbHj9m7qCbp6pro500a87o5++
251AO8PlZ9vtjQOHsy6y7/G4biaLfR+Bjh2iScAil2vyoTGsq8aey8sYb4vA179MGTxP11ieUFtf
IlF7X1evPeiDjoMw2Qp+dNgQy3s5K40xFY4UWLxytADxf0vs5aw03cukazW8vptHHcnzTyKbvwvP
S3YNtrBRWYqDhfs5hkrim8BuMyxrPy3hN5vL9ULSh6j1YobsqjxAQlEGUsZiPzvD13jZROGd9Ez5
6RdhptdwVD95Wdq9c9xS7gX23JmzBcHFPjfsBOXyYs43YGkZdC4jKj12gtZBdWtebvUV9YdutfeN
QGV6gibAcSpv4PR7oZHDz54wg/dSnwA+IHPYywvV5V9zvDFHdzQv7GTEnK9anibG2wFS8myUTeSs
HT/1aYI997B8Hn33/ThW9a5TaPxrvR3vLLO2vjqVht4rLNjzTEs/1EP+iAXhKVobdeFvdxVYTsAq
HElYRL8xiMqh1IqOwdXOF0ir7BEkbHFVReyCQ2HH2BXH5lwiN5vaffc+GYvYOah+ccZz35n6bNdi
375GU2PA/p2lTO+yDPXOIJ5NPcFbqWm+Kjy1n+KSfHqvQ56DVCLVA5oPw8/Ewrg91AWWY4ehxL81
BNC+fFlwrvwqspU2zlAskgSrTmJI86PdvoNiUT0BkxTghmvH/lYvpN9ZW1bQGCrmEREKFdVPtxTF
E9QkJ0Hh35M8OF+ZWuKU0gxcv+4g9sCdqq9sP+NaIuJ5oyEKTvSe0sTeL6nIbpoG3fSwSro8mGJt
zHEkMIbqIhsmZYfLmrZ4onkQ3SO8v4r3iTV7d1or1/zMG4ypPZ9VMj+lmDkEpjs665MaS/DCIPWz
FU1yMx53Wte3WtSAcfMiH70NN1hc1cswIS0bggFZVHevvLj5Fldu1+59HHBEpPqawGaBsL72rHzO
w7Kp7A8oSpR9IAxZ3HhWbHK72NPAYgIQ8qB+Gf4VjezBpXyZoQ60EJ+AyGO/raJOKs8J0Kab7kyn
wcQ6K3sLrQ8DXZ2AGgzH+0pL4yoqir56lxn51AAF73FclYYJhhAxAOXvelM5c1hpWZ7vW9jreP3U
efFpdoWRRtkIiQgJsMZbItfIsaCPk8rI98Bmq+XSd2e/2ve2jA8uw3M9NLTC1QJ3tGYHtkTnL4dy
HMsELkbp2hGeWWjfY76XfLfxrcC9K046O1TT0viRLezshzWUhPoKtGxktDMGf15Zgm8HqW25Z0ZX
QfDoNdVWXOEYm21qrpVz4L/Tl3EpDOcyq+au2zENMAzs30VVXLl2z+guAGI96Belh0tRBgcAPdlz
tkVTRNMwL1MkEiM7zydjWj/63iRU5FOd4kOA61oYo0KPVQkexBe501mg0kvdnNFVBeATgryyzB1q
ZeOHvsbDNWrceL6HN1IUEJI2p73OVoYMXPbBLX57GqSnIqnMYC5SKcPWLgozRGpbx1xgNRIWEG3T
EMxFT3DvkkUPFvACLbur6O+dJpOPKXJCt46+zo/8lckY0ksvvo0Ubk/dUs5PxtLZN2z5Hr8PaBYj
dDUXIxItyafrhWaOEYxrBQEWbWiUANAccD9DC0HKYsr9vggm5U6IMOsxzomQhtacjwERIxsV0gZl
MdD3yWwCnYhHyTVppirdYQnR6+zXyb7LErd3cG1uSKayCdDinnDuOpHdJvknIbwyDu2sh+y4Nut0
5SUqfxLDhJXp7BhcZ5YOhIwzhIA3OgEsxNLq87SDEzN5QVOlCPhiXmFcWLoti2uXsU84J2KzuSPN
vqoLtzW521TchJ2S6RpUnj9IrFmS+F3vY3W+b5WE9VQmg/dFmTXkIc7K0CHjUWBrlRSqhzLiF/bZ
INHKCoHo4ATbF6b/uGpuXl6CXjXGizwdLW771UnTwPcafBeKUZvPSVK8J9vqZ5zoGriCul5qA3d2
bco9YcL+iFizNu3BhLbFGXSilQA2ygqwHOzIoMaC/Xu5OMUO1O/SXWKRJd6rRYs/MWoynAuf3ZHt
dD6Y4sLX0vJiRlp8DdY5GSkc8DDxIuxtZ3Wo9R7lXXvt0aZta2u5npWxAaSXIr7tXAnRSOIKmJOp
cGaCenIRN1n6stf2As+sNaj5eN+Jr5YBWIQSMpKY03iQuTLr3kQPLN0tWC7crEpfs2s4DzpyhHil
gACZLS80yyLTgsHINS3QkNduA7iMdbFr6XI8YGphPZR488Acwt42i1JvLlpMvjp17XRL/9VXSYYi
WALkM9AWud5SceTY76TIijaTbUIijA1IU6uefEU13juv1pxCovPyDp6cUrRQLH8AuzxswSpYYk/v
Qt3o+49u47oJhxG913Cm7uphaCkcNrQyVV/TpkXpK+2FhcAjZCn0YWssIBwx+3fgXEwzbJ3O4DrC
NOBKlW136+Eq8a21RHs/LRQxwF7r4Sm2MMapCsydCaf1AOCiticZ9rzZZzGnqxG6Mu/w9x3K9sNi
ZBK6h16WIG4UP+N8aZWLV08+2vaZPsj4m9HN1g8mg40KTFNMN9JrxA8ERRCnLgxGodGcJ+rMaxJu
zro17S9alTQwlNBR/1QR+TcPk25qdnBcUCyuvXhloqP3zpd1TNq7UckMVzW7STb9VK+zAsdKcDJK
XH9VgYvI/QeidAblU+lkkeUSE8eUOazTmTUnxYeSAgLWZTa3yblLo+w6k1SvUCY77gEkMvuwrjW8
ktpi1NNg0sfaChJSmfW8sKbyyUwGmLBKyzgBicfFhBwoZC83Sz9IWyakWU5Ryh0xBLVGQ5p6dZ4O
YnKiYmy9FkKQJ3HWbmklBXRZ1l23pOrByEQCmw67zDtFHGNjbXUN6NgHI1bqTjqjiWGbV1U3CrFU
8g0uVjewXCFRZ3UooaIsK8uv6eRnELIrLR+jfuiHj8XgeNdmnltm2LsN+n6YrU6wVn0FS3LFPf7W
6AsXjvg84wDk201DPZPE0DOLOV2+tpMxNLzbWnySk6SumV3JjS7EZCWBmKayO6v9oUsfEEO3yPzz
9LOoYOMFSS6my8odS/tSaV73vqBxcYeyrJHvDCP2RsofC9pdOVplvK8m125DOZdNF+L07t1zXVhw
k7xkMEMB8sDfZwDp4GSKcUDXHxPcQDfa/Gme1YAi5lgO3ieKpGyIYm9e1w8DhoH1uZ0NMMaUHn+e
jAYKqMmFNKP/08XLjs6lvG+RP+3Dccyl8wmGmeUpvk69qh3jxCUYVk3RjphdCAxSN+JHGyCXA2Gz
VLfliNTRziWBwLCgkhLL3k5ObGmSuDNz8juxy5ql+2y6E9JBCyZP/rtWIcsXeALSDRp/oM8peF3j
3TDaK3rja4o/Q+UNWrnHy9Y+Wyv6PPvamLv7PsetNOgylf5wM4OLUGEIBv0Jvz07cMjnxjAW/Zjs
/MEqf6RFRwAxii7ZmKRlfpEmlWyvLVkMY1DUWX/Kfvto9kJDD3cPhruMeKANGPg4vGw7GY4/u1A+
ERyw7PrBsBK/QhQ7gxLswqneN52FrLJd6Ve5tbQh2uD9DmfbscMSceK4lD4I/M6f5vO+FRAibaMu
sMYdNN3c5WLWvwPHmKPnXtn/xDjm/zNfwc1C+d9PYcg7+nF4MYHhz/85gjGtP7A0txFZovH7lxfM
nyMY0/iDj8iORGTi2UGGxuNfIxjT/gNlTyCBEKmwbwbb9vcIhr8P6AfqFEgngHXCv/5o5PLWCMbY
ps6/dHBJDZjvoIMEiwqyCH3wl7us8a1JH/BxDTHx6zdTTdXp0DQLmKmTV473FB/TrSh6/cpvrfir
ok+O4Z6l91/n3IGbzzE2DrhpYuqmz7TPpfDkU2M77eMQu9VIU0p3uYJylOtDTm1ac/iK9ZT45VGL
lrdAL8PfAMEIugEFPGrR9q2rGq0XemjrC+wJpDoCMeQ2jlhWRwqe7DYNMzjwn3/5yq9MKV57rKnR
ced/sPVwjxbPn1u7Nktfh/8LFdWKI14tMHDcXuf1ogVgrXpkJd9+5lGF//yqvz7TePnBiM3CbOX2
zC3HjFs7iBVyeV1nnEAmPxMcXm4N2JnPQ0Nv00E5xkdo+AVmos2NECUDVBTwj66mKJvQVQ3yehIP
cvGtyypdaD02Y5fTVdAkRMZx6XdzljiXQjT2AV1KNQUT+UkWtKnpN4HKxuJcbwz9SbMrwWzHXEfC
fek3N605oPXX6lNR/hmZXowef50n8XN/2+gujKhNt3Ebp9vHElJbumHUTb6GeY4/ZphiGeaHisoo
8k1dxznYTmscjevRnXduZYL6FfRCHn1SiuxMKbu8XNWkv0PjflX7Xh/pVKOhNv1IrYUTUyxbw1q4
Im7p+WMotgmnCRRfn1/R2N7WKoziXOKdiOEaF3hGo7uZ6a1sq6S29fITRV8tZhEtEICUJc9LO2yr
jOCNeOiKBVeN8vkzKKG6HVVErEdw3cjYzNYs02iiMP6xUMfO4UroaC5s08OMtpnHuYu8sRGkyuv8
0yJHU1Aks1HfpcpSlA3SN38W4EME16AuUTI0hEiw5I2tLqQlG+PzaSsrvxrSfuYvr+YaCYKhx1fS
7HKY3bZlolQok9XAmk23Ur7rYsoYLRU9ye8Xf7zoknze5XptTBc0FOKQ4mm2dzVYvjaoumr+VNtu
g1GdYVS08JPxruzH9S5vLfsh3bzu3qW62w03Gs1gPaJsqe4quHznUKaXaY8+o1q/J4wu9Z0hGvEt
QbdYv53pZ5H2KZF1O28alrvGa1Z8WRy0hMKMnDo5c8oCyd/SyjdfQWlVbkCLyRXkL70+ReRK5fmI
cgZ9P1jYZHSase4HxGON/VBLhrWpozA4GaZmAUNE3hsqYZN4xkt/YZDMVmf8W2yQMu6NNexkRS69
rPZw7yCdj1FinBg/03imD0QkNn80mW3rUZcbJlUo0kpP4DbVx1ZvFC34jO8Mz7+i+MobDcQmkPI8
FDgrRvM0df1lxUebScgqBILitFXxWdFpGQp6vdOFtMC6x2ELz6hFzh1GOwRtZwvf6jmS11tQbwZE
HtmZhPp4C/rDFv7JVeT9f1SL3RUSok24+gKB3aR1APRqGZqdfirSwNJm4UXOoKFfaTqF/8DwhXbp
29HvuMEJdJRElKsP13c6W8xGXoY/BcpB4XPOjzDc69qsvns5/ZrKk2RuY3Y1jzRK4EH/RJc5in05
RGvvXGH6iZlqMt0t63Lo0OR++0cdTUGffxOYYu5QgHhcp0dAsr8XJhtQTAmM55f3ihgW1/OaYOzD
+sBwx4a025Zt2Rbw+Tf8b+r1ry3x/fepV/CU9k/ZC/TL9i/8DX8xYLGAXfrTv48L+s/cC2DMJmm3
yQ+AL7AxLPmv3Mtw/thG9a6P047/DI35r9zLsP8ABwVgEBsXcKQ+Q/Z/kHsd72WQKGxhUDB4OIP2
ZkO/3Mt0OM3cLZcuclJv3Od59bOp8uwp1zz3qhL0MXDMdal7pnVfY8D63Uoh8hY5nNA49dcvRton
e21B68I0lXX+yyq+kto8D89/uf2ff5zBbwKdwz/Q6jr6cW2tCCZZF4mW+znEwsm/QFIOrETZjBPM
1Cx+ElY3pcEgp4rKG3Pfrs1auqlx/i63x/SLDbjmxuvar07mL+j9KPMec+mVHmWrrI+YlWmhSCzx
mct2yIK+t3U33DiwWjD7rfvRSKyRxs0E8MyV9B+XTOAkmhM4XS6a2I8yEO33BNNmN6AxEw5OgWhn
D0rbCvApfWcLmVrU5+70o/Ra6nBdsxhhGwTsn7rpJoiFFNVsBpO/OF+WnghSCQ1rr7cX8hkke7yQ
aEcSroD3ECCOooMn1zIXadtHnTsyzzR2hjLCZfaRn5LwVkX8bqq+63iVoWC/M4cvQOfO3PSuQ9mo
1pJ9497H/Z7xQYaAjZ/P5x3zmxFMTMv/ndHIiwvMxPQhAGJyQMLihK7ttgd/+/XgpQGR4iFEjHu5
DVZCfpPkjM67YsqiRA6MeGjgnb29SEeJ9PNmAxcLtMwHveIdIzl0d80oLMo+cpfa2gmbT1rHt2N1
Bebny+qSoDCPb8K3H3pc+1Bcw4Zj8G7zeppNcvjy3RKzHwA4yj6i9Qv2y6q0K1UtiN5OmTY/2UwE
f3CE85wectLcWlj62gEDZRp9TVVd2dnSXJUQIm9Ga5uz46wsrrTcyD/lnV58SJcSEbleFWezs9gG
Xabk1GV4ROpzn1+A2EbhA4ODpvzRCxBWVntJEMZJy2mOGNzI0C6QcVlXuYEX8Dnqx812eordvaON
5R5nc86c1rpho3vzOahxFdoiLXezA11T4p90WE3Q/pWyPfQt+gvbGW5Js8j+OxyjK1Br7/RG4AiH
TuqZ02p3cl3q6yJP6mi001Osiu0yf7H5ALIiJU995VlA9o91DOwJ+yZtVF2UT1Z/oG173oGBC+ka
/tQNMPwu7em398RRlUCxrcHjwBKMp6GJox1td6wLm3iqeGLb9w/oIFVowYEMKMRFUw3mibzhSO+R
78fTwBaZsPuQ3+FOebkBG1AG/WD1XUSVHpa0OfctrMOwtjIR5ZXp7bsFeZPmRjs4XmFF2fzz7bd9
DuJHC8xFBnhqazLBRT6KTSMNLobvSYfynp+cMX60Lsqxis9LUL9hPNhxlC4GA7S6dxHN7vywMTsi
je224TD2U1jMk3sOjxm8ikvSbsoHBNmWnZWnfigKyXg9terIKcAnkZX29JxTxd/mmBHtzQEbIc1+
qOZbi85gIJUubpC16oLUsW0Gy35yN+TCe5hSNHnKuC0QKEOhY/WJoTZtVAowOuAf9KzUwpnYkSpb
hb3InXOkpJqPQATGC71hfJ25fLq5WOc/me7/m3P9awvA/z7nCvFG+fFrt2v74/+JaHf+4PhgzgGs
1/7PbIvmq/8H1wcJMgf2rybYX60uobuYJQPLpTgC7Uk7jPQa4TOZ/p9/Cdv5AzAjElGkR3/ClP9J
wvXycEO7IDWHMO4g3QBdE8bRy+OGyayZgypYL/XUHmqkEBtU3mTPFPKDUVeN/iFN8ubrLyvzSh51
dMYhaqHAQufBQWfdxib6+GrLZjsBN1t6F25wnQR3n67e398WJ6LWywLk92ccvZi/TKAjaJ1fFMHj
l4ckuIqDE+DkI4jw7484CoyL09IN8XnEsLt9fPdwk0c3a/hZC069ypFIz+8P2t71FyYdA/VywdjF
u7j0Az16SCNeporqE3f/UXf9t8fYR5EvNlId/AifpYhVhALa1qus13Tv0I1w0WaMzSryEd507/Wm
QPxzwqIZMbyBaSk9PtO6KBDxGdsxenu7nPiSx4QLOvl/LfO6v772w7P3feD/Nx9hHC3wotlTXPLm
VfAlDR9k8N4ITi0vJ/2Xi5uiwQVob7jorwJ6oKt8dLG1CfDVynflWeNatMUohSMnM02qX+HevL1i
L3OEPx/l0AjY2q+bqM32U37ZL63Aibv0O3km7Lh5SGzvol7n/IAAaXGhfCA7kh7IifN2FEigUehg
YSDGQfXEhcg6yruKxcqx1rarAwDyYc9ACz3ZCfHOyjDqi8qgYfj2Oz4jxP++p4lXm0AWZhwEE/D5
+C29fMlY5J3R0xg7dNWICGpvOTs0Ap2wYc4ajS35SlF08Znk3t2lsnMvbbtvD4OuPAB5SbdPCqme
2lbrmQfichLGbe1FZZYxHBuzeY0EY/U74WydJbvy34HIwSQDpO0h6VvvrJ0nuaPF5Z5bvl5diryg
97jNm/GF6Pa2wWR7cbV05xQmbWm3KnftVJ2Szdu2zIslsKigUM0iU0e9QDsWsGhkBfwfJOfebFMN
iG/JCKxRp2wTfnuK7W58KkTyICUhyXIc5ijJ40Jbu/3iVEaoMInY9wISxNvf8/h4MM3TEJQCHWDh
PMPF9PJzrr2gH75U1l5Kv/+IYai4KMEF3Y8wIQ7/+FFks5Sd3Mpcs8esEqMAFZQWsbUHKFejjSCK
D0slR7S/rFNI+VfeCii+sw0u4ZCgafPyrZpqQSUJwcM9aAzQvp1aIz3L9H1qkA2+/Va/fSZ68tzf
CKbwuXQy55ePyo16beMsRcrbdewdSFUVyZIe29tPOQ4tVKOg/Tl7bAXSk2OtrHgYaRErfzwgPm38
rFt9TZGbt7KfZQzGD1VYt733B+T/orefu22yX7c6DlOQshDOokCFm3os1IEvpdZJa4rPEpwfgGFM
Zf9Y2oUq9rWWZZ9oT/efM3IthgH6YJy6H46DG8GGVAyCCIIAUPa1o2QCobi0nQDeHfRC60AzJA1E
hXloXBW6faHdGSTmpzQVj1caURq6qKjfm9B9bP9YiBQFrL6StXDOpg4mGFE3eWwdUGkDxqmXq7c2
uyRrTvkJHG8iuE6bRBn/IbBwJI+Cql3FKyLKXnOo6gWzPM1u3nVNmp1ooByfiuenwPZFWNSBwnU8
moS+kiwcwObQyaG61CvGP05JpVeAhP6Hp4JHQdVn83AguIGPk4dkYvo5e7yQ0/trpFydVvi6Tru3
d+crL0SlirUENSPN+GOhurzpZndN6/agagNXS39Yy2yf+FaKI19HHDqhEfn747jT7a15BhDYhsj4
8qiPXhPPhSHng9IsQF+2mV56ZgVoc1TlCabg7xsCuAUaAZsLA8zH46iyjuBaU9tZDloc9+/tGEN5
DQ+sE6n0a0+ht0BLA44uA+uj/AszcC1BoXtBiHwRe6myHurjKSr9Kw9hJr4R59D6otjZDvkvWdEg
2Wy+yNWhbfR1l6sGibw8S8efb++F32IFq4WSDNp1pCfUdkdxuPHmGRhKqQ6CPXntjl18ZWh9965d
vDUclnn59vbzjtJjdgEKDnwdVDCYAFE1vnwt3S7bZFya+eDUVnLrFBKGiFn0QY7KYNT5qohky1DO
y1ESl2bWnPh0r+xFEBf0a7gXqB+P9UoL4qWbGpM6DHYmdih2C7S2U22mO+lMH95+1Ve+oLuJEDtQ
zpj3W8d10KJVkKd1dUjqDKuCpWRi6TNuM09ccq+9EypNNNpceMK2ebQdYYWAYzNBZs+LVT+xou5w
ALyY6WeMGM1/aGhECsd2hKIADppbVcfG5eUXHLJRZq4JG2RKFA2utHQ670YDxQsNSIj361pXw2dY
W96Dij3vDiFsE8XNVFMQY8bSz09E52ej3hd37Tb8ofeGys6zJtb2GX45KMns5FauNO0AKI4mlJHN
k4+qYO2WmNinoLs7udjDDrB8AeUAkIS+L1JnakMrN1r3DAMvbE5LBsZgysWK0WuaS9DKSbbcoFFp
5tHbu+K3A8DPZXxJ1cFchiNwtHyz4+ZjZTLFzOEqfq9joTHHN0YZpr0BJtBI8r0P3O3d6Cp3Z2iL
OhGNf7uot+cjTsqO4euBUXq5XK4cW9uquuUAdhymUe0zDlBTdrZ19x5jLACuat79/O2X/m2L8lA6
N6ZOmx70xjFGaR0R3DJqsRwy+I5fEBksRySshyYGRVoP64lb9NWnYUbHPIABH8JfL1+xVcXcT469
HOopm87d3GU2lQwddn6poZ3Yfq8tp4cmEpkWRw8M1stncexjNcqNFiFxeYA3hONLvmTjwW8ytWtc
rOZncMqnBgdHk8ftFLKi3A7c33TVGXa9fG6qmwgJwXQ4wOvug25N0eIHUxvfmJkH0iDX6gMcSugf
bvFJSxQ4x9nZJbUJ2jPtEUhBpv6dTtlShqJMpHGiZvntVuHXkQYytKXv7ZClvfx1InNFCRZbOyzW
ZlMLFP6hHBPQNELK/tLUylOVy2ufAY1fLLNIoba+xcsHxi5YSE1V2gGbmzIsqtp/15lD86G1umQ3
9qZ11ihHnNBJffWhBEKam+DvyDdePlQrTdh4qbECSFAlgP8cHUN7Mrp7I+vTu9TUoBNsCnr/TJjv
+dvTvEDVacvxadIedb7mDnlOh3nqIVNA+uCL+IPYlfHkfXf4uJ/ePrqvvKRJToqnFcNDMoWjCxvA
fFwWrrsc0kIT7CKJGZCdOeN7lWJBxO8A+dWOwz9N5LZ7bJtrkDHqKNwd3Z0O8nml2TvrQaMv2ga9
bmEFrqkcIODbr/fbJf38IKLxtpCgD4++oZfCjS3pKB+qHCAZBVVxKGdtPHFFv/YURFXRraIWJQM+
Sua0LnZnXTb6Qa59M0V2rGot0l27OqUHd9zl3eKC6Rq00xhU+9RFRyevdkpfxIXQ0dPV4FatTIcY
hflWgqp+si2fTh/4AfNQy4vUisAKBEgDgxmR9i4a+KrU3ECDxJQdMi+z+/+HdSBD33RtyLQ4Mi9P
DLYJdQsfUT/kzPMZOeWFPewdK0VU4e3P+soVQCfx7wcdfVZq1RIdeB5k13MNzaPuBE4CmLHe6X1n
npo5/lbuE+IQ+ATk61G20d56+VpdJ8cGmxOijxBumKSm+OTk0jgf5rm6r+wBJkUPycWvTDM7saKv
pBMWUEjcfZF1Yfx+9KILBmFL6RILlsqvH2wE4TXoKf58x70AFaFE+voqgWN/gaI9Ljco6eUnfsEr
e5vybhPvRJ0NGt7RN3UNoKM+oLGDU+VlA+JhGHDNGof2lBDlKw9iZ1N/UotbHjInL1e5Xsq1qAvp
HrTEtuAjt3M0QJD651cXFQoZEncro+tj2djBhEWDa7J7iG2YlfieqdmPEG2ovhGI0iIcVszW/vFm
dZ8lzNiwGEwe94aNoknbLi3dA3N5N+rhw+7Qa9AuKAHjE/XPKxezzy1JqNtyZjqYL9eQzMjTS6lb
tKGl/FIVSX2DgZmY8K6v2jroG7cfT+R+x/OgLSQhzLLJStMvRYr96Jl207eLrifWoTLWzt0Py2os
QdpVOIvpaQcot27vki4Zf1rSVFXgrJl+20wlRk9vLzMaKrzdUalANU27kTwBbc7jYpcmvF1p8MsO
kxx93L8gSPdQWGR3K7TEct7rWo/crWe3Mj/LRh80fTEb9jeZACjbG4V0ck5QPWEql+E5hmFQ10QD
N0hznuXG0gey7FNvN+Wm/AgrtQdzlcUGmBvIeWWo1Wt8D4y4/KSLrHqvbconj+Za9ObBL/T5unJc
BXd9MG0nmmhsOWdp0sbtXpQ5dDWsJK1NaKTD4Hi1eoyo/Glxc5Chlf697yf5kwS0a65SwxZDWCqj
+NiJtBJsYOkiYFAOzZ09TpYb5IPQENwYwGXtGkNa3ybfU0gRaLCYg67WWRK1CP9x9Ct3DqHXgU7B
DUl4+5mToUIx5ZCDqsKMr5kPTc1dbnrADFxzgrwo6MHZezPvoB/h1OjrAIPx0NqttTV/0WUq5HWe
jf07WNv44TmQ2L/kLQl6WNLrehriRvPOlypTSwTlcfkop3Z8aGWNoAM0Nf3BzHLxY+kN65s3SKs7
G9BhuXX8sjX4mDlc0TVG6DCKCyo70vDZNm9L3cEfDE5ffNtnGqy5BaT0jRxaHa8siOzf0lrOLmTZ
uH0vNfSID7zT9KEBoBVfoxnC7WE7udYBmuur9wgatUNY0c+aQ9A6ot8pu66+KDg55pk5eOWHWdl6
sYs7NX63tGlJDiN/RxFU+pBCboDl/c1LdPwFza6t68u0klodukjFpAFGl4xEHGtEICMe+UH7oUq8
bp/VVKW32oofG2oeHWIWDoIZY+iVphafiwr4LJKvmkKR15wKMBlVahw2+3TtbDb8Jg7Bmw9mlHRK
K7A3K8xvjZ3YPpxgXblh4fZTdeGJtnyaq3H+Rgq5IrFVeHlQw7NsoB11vbnvvTn+inZu89UyZaXv
m34EtOHGmqh3zeKJR5FoDmocQ9nftqQRZBGjxs9gnyU7T5NKC2xhKpzLNBC+kSqhoyJ+Ko2f/zEV
s5qHvDO5Poftr8YbANGUBRmBE1nBK/e0zz0HCpFK1KM18zL65WYLAS0erANARkDSvVZ22NTMc/rY
JzMGNond/1/OzmtJbhta10/EKuZw25E9SZLlUfANS7ZlZhLM4en3B51TtafZ3M0alcOFxyUMwAVg
Ya0/FAitGCE5Lay+raf/2vEDVhQ4PwAKEGuLVDo3FAwSVaH7LcfkS03H4pBnYP7vH3PyOF0ecpxx
zI/nIW2cxSTHqWuN0sh1X4dcWU4QGzJuflft8nmncoNm+w7d0b8jZ2rK/+4PvXa7cD3TF4OlIW/R
6/U1uzKUqYKOu1qCwDxU0+ncGOr8hyVc5zw29vf7491OFXMSOonUfXhtYpZ8PV4ggkLRAA35M1xD
uLG9AlbeqwbRPSrpbEkKkYU7K2YJpL/3h74NJQfkLyNTQ6RftryzaTppMRaGyUVMYeIdy9Yx/oZe
oCYoRA1uhdKQU3ToFnC2ItQf4WV4f/wlKoVblcItrTr5aOFttny4tFNk40qX5Bc7tqPQ7203qvBJ
LUABGnBFi2MrbYp3tRI3hk8fAMmy3qyNnPNfbV9NtSjSjSW5zblp5VHTAi1ACkwYXH+NFIoG0iRx
eqnqhj40rG3vER0E6wFdEvfH/enfRhpjsZfRu1NR9nIX70MRWlVRqll6KVyjO8KDSY+upnfPkTl4
J8sFQXl/vNtI480CZIAlp3KNOsv13Po+Nl2031xEfhLwoFbo7mxrzp+NZNLOcZOi6qAazcZOXllQ
WSAE484cgWMsBjXwcQZaZXg+J3f2wkXe7ObJno9hp6ob87s9mhA75sAgJmzYcMvGSR1GttNajeeX
ltBPitmlD20ybXXNV76aQ3MG6WY2q6yAXq+iFsw8FkQHKEdNFK6QQPkMfhWjxUEd2KUofN//agsC
nKyUkMnTT6M3yFahGn89YDLOxjDyaqM2jEg1pS+X4496hoEcw1AZn8qqGOzLAAUYV0gtCIIzuoXR
h2aonY+xYpbGzh1GWotJUCt/BpPThFD9jTx7TnQTw83AiOfu3Air/ZSoqOi9OMVkfocO7r3OIanQ
6f50VuIBIACvPVp3UOCW3ex40kktpTTLqOqjBg4kqKIjtFUI71Nojen7ww8mJhAHoONwYpYvIaVx
PTGD/PFF1bkTBPkiV/DZruo/TYSElHc/I4HjyIYkzAzQrMu6eDVpteJEWuC3kNIQ+ultJOTyegNr
tBLnjAJXF6gRfZllTwY/MA3k1BT4qLNFJCMp4gyv6oi/5cZAK/eD9Gegu8o9IQ/E68hLHbOvbFME
/uzEznwgXdbJ/nAWrJsuB4QeYPAq8Cd6iqc53yoKrAWKLAfwfCXsEWW/Hhw+K+ISjR74qtLGf5IR
tfq3NDGKV12pTfHn+6OS0iCPPN6wAMYWxQ+UV8LBwwwUqbZW2fVV4qFUVVUqBupevLEDVg4QAp/6
LsAKsowb2M04F6mJ+J8fZl5+yPq2RQdHH05tPf09sT02TsWVU59mBbhPKmk0fJenoqW2LXJIGsJn
IGA+6EhEHVB2QfMuzYpdIXrlUmu5vRE58uNc52/gVCjpc71TzkEN4/rjtX3UIjlhKb4uchuPZyn4
tE8rbJWPnd0g2mPng42qSFwMP1DKcc9600zmRnqxNnP6fHSK+AfvvMVJjcWtnVt2p/gULnPNj8oA
YFgfWsNwMtCKxX7QC5GNdiFJfr4fTms71AFn/P+qSWBnrqfPVoz6rskVP6tmRCWSWQFkPugb81sb
BW4AnVmZrlIyvR6lgRKFjFTJl02nCEdv+nDGoei8xtkYaC1iJfXaBKJCmrhMHOzeM1MriJiOQzUp
8Vp0VOP+XzOk5lqH+Rb4dm3nsy0smRXRe14O13pxkgmU8EHENObBNMqG9lNr76ak/43NQQ9d9l6B
pREqixBxrWpS9S4L/C5tgYfhwN19UmEvg2TMuxxEqimYHpJh3vsPAc5THMrIfbHivDkESkIfLyzP
74K29SnLZrtZm+3XrKc+Q7F1ixy6sqasJfetQ49Av8lrrYyiunxM+hm+1Ts90JLDFLkGxcdmSxpg
JSxpsnCMqjDcKXIu9j6tfKxas8rzUWCJXzK9iB46RGzO97fY2oRIwciOgC4S+4vgD4EGDCWZvB+m
2fjoNnigh5UW/vRCqzjcH0rTb08z7gaYmHh9gt5fXrh6JmptyBLPT7ymvJjUV04wrxP5+LbDvYqK
7SFrg2KfhR0ovQatSiQW3a+1MYfnIFPcjfrnyrUML4gMAFgcN/Py2ZZR2MjrUd7/jUhpFLqlOJfw
YB5C6mh7tIYyFEltMj4utGpjLdaWHVVHNqXcLzet4hj4mNPljE2vpU6e0OgDDuUWJqhcdKkQEri/
9KvD8Ubl2OEAv3mMx0YsusKwyBYVT1wiezTcAyExfBzEZIUbg60cc7gsktXzb5ONIn+ZNyCMIZg9
9HD5zFD97J02jsqOjMfYBYAvdkhabtlHrhSVyUzpDAJS1vlrmQvbCmbbhdV6CFXOLbpw6B/m+w6y
0nycAoRETnaJ1vkjZf4mPaNYjGgWxiBxRT10nLKNDfXrsb24s/lVqEWgTcFDcfn0TQazMRO0Hv0m
GXJz71GEqR5qvIKjD3VZU26NssQNjsGswPJTsjR9xCZ0/Gmj2/ktEm7ZorKSoY7pjnGicS9oqA6o
bec8TJTVh10XDFVwvB8ea19MZhe/SvOyM3n9xYogDkd1jgLfS+r6p/CM+LuKuvR38HLZdCiSHsbj
/RFv9x5PMTrl8lHBk3Z5FKD1GliRlruAAuahOptNr30PrAAvY9AVCIM1Iq7TA6Ac8/PcNN6WHejt
fsBqWLp0QEaS79zFfdVZTerNQeqSVxmICUSlaRYnuk3Rx2o2WmtjeW9Pcjka1gwcerxnlgjgCPhv
14au41c40p8haBaXrjXHjW23OieuClBrVFwIvOuP2GRhbadlwyiYU5+0uTcPeV1EJ8CJ40aMr06I
dxAMKDCJoB+vh4qmsosAKzsonoOk8SAJ+ELv3+ejKB/sLBu5hNRMkoSQxdUE0ladm8l2/Mipi0Pj
IfZX96pxcRSkLO+H4+ra8Z6mIok96A0KVjdCRHXFQL2f82LvFup0FF6EMspUavvfGQo4DFc6d+Ay
8uGDO9xIquMjZvZVAzEEGntocKUWw8b9drurJcwK2yoSZ1qyy7w9toAazvbogO4q20usFe5JzdNh
P3qFDuHJ2ArzlfGkExKZEQJUQEgXURFE6MkBMXL9orTVh1IN0h3e3g2O802PPsywde6vjUfKyaZC
08AFQ3odhQU8VLKHljPESdSPHf3uTzzequYpyHvrHyTsE33jObYSJhAhQHCC2pOsqMUWC4e2TjtF
uH6kdMjElAOyf6z9YRKT2Dgg14biw5EhkG9qN5gupy1bQGSG66O15z5EFton9IFQgjSLfmOold1M
6ZCNLPMgmQder2PqVYbdcvP4Rk+ptq2b9DDWypbb3drXejPKr0v8TVZgaIiGtVPj+mwNEJiePtH4
m/o/Jzdu/TG3/79/1f+pEbU6Hhh9RGU438l8rmc1kMNNtHT5VuWMBWJRep8me5yQuiiLk2kmKO68
e2NTY4Hk4REY1JQW4a+4aK2GSun6Th+ER6fxUKgHlUerC1ml+0PJL3KdYlAJhgAre+mUgpdu1rg1
NGQFBWtZY47ZCrpTqUlEpvmc7ufBUH3h0oKuoCscrKTW/70//Eoiz/jYrFEKAWFH0+V6bdtyRmkf
XwB/cBJT+LEWpj+9au7MQxq7TrbPdbspP05VWqP2WOs4znij0XzObb15ENTJaDkPUZJvrMpKTsFZ
AMwTsgvAqmXiVdRT0tWjge9abU0Cx4FSe07qwPnRdRXuEPSePYTBjb77T6ss+sD3F8Vc+Sa0umC7
UGeDTriIt1zioyuPrNeulQYVaRujbLTQL/dHWTsWCC60ByHzwL5aJC5R6JhjrNB7cNJqeqm7AneP
fnIP7ij+uT/SSlYtjaQQi/tFW+LRsPjIbCm8kizXB/fQfxgKEBt7jWaHjfBtZn9Hcjsp0UgNh4uq
8uL2tIGWL+aSG/flyrrCk5R6Bhzxt32CzogNWDaT5+MwkL50qUB/birejc+3mSyXCS0rhIB4Fl5P
trbRcxtqzfODIomDXyUSoNgTKrQbp4RctcXWleh0eBa0GmTN6XqgCN0xwBVh4MM0KAMsTBSjOqCV
kn7JssCOH4Ykq54NrVW3Kvgr5yGKkKAnbcict+2Pqab9joEH8Zml2lPLaj+MThQ+myHC9sXk2uff
iB8JOgTfx6rSfL6eqVPq5IipRqnENPrvqRuIZ7uJXBolNBCiAcdlKyZHhfPqnZs0yU+D1m4Fz9qk
6SEQP1KyB6vV699hNBE5R/GW8lBtpd9HLAa8s+3kibdDCh9pd/7DnB7vT3xli5KCo5lA1517dXnx
UPsYjBy5Vt9tnW5fz1G8M0pPnJJ6Kn9jKMaifiOPYbLk6+kZ1tQVCLVwx4FmeM1iz/zZcDhbuyjH
63UjcleOVwCr/zuY3KhvLnBVHRC8nnjF2Ji8mXuFLPx7N2cN+hyaWeyiOdQ+gvhwUWgGJjz691d1
7RjguSG7+yYfdHka6TQgTW9SXF/Rh/IlNtPhCbqAvpEyr307qnvyoEFEjG+4mGNKPiG6ieN1svCh
N+JwP062eYwq3HPePyHKpfSRQYveUmfMKJxnNSPrCrqkuqTBjO5TYZS/MQo4TPnElt3cG2RAm0C0
K1Lbj7I8Os9pXh7muBIbcbjCu3FxXeBYQcpWIu8XgUgVexSzjVtDWWUCwp3W/DEZiodLgElhz0zt
vQim6Cz0MT40IlB3Cny3JxBkdC4x1zmoyqDtHKeqX/IkLLHHSqyNL7t27lIspPnLywsBksVvGPQy
VYzgvnqJ3u3VMs/QoziqBX6Fo4ZBwv2Pu3p5vh1usVkgVOaxGoa2L/pe+xG0pvEvW7XPT11ZD/Y+
r83Uxyy7RC8/M8UDCJrePHrBXG1hQ9YiGooRh5nsFJMVXUc03kmIfdi97StD0n7zIg0BSb0KP6RW
EW1EwdoWdUlK6VVJysfyNOLLR3bh4ns7qIqxB1oyH8II4OP9pV070qn2e1SrqMLfpNlgqYfY5Zjx
IwRVEY3HztQAsUWZoyw+VmYfbTRtVgLHIAAcBBsQM7upEsN8E63wcNZx+rl7DHo0Geo5V15YgXE/
WlYBiLX5jYOd/jf6tigRQ49cPpb01AtCV2FQo80CBMmFfhhQIvX1zoo3nLRX1hMiAugZ2UBh8y4j
NZp7NDUivlosvD12tPGhF2V4jlzU/WHytYf7328lIK/Gkz9/c41kajcnfZI4Ph5xMeLOeLk4ZTPy
QqiSjTtjdShaGsjQwZAhhbweSoxO1gG6tf1cIP0Vgnv9MFTK8FraW/Lua4vIZS8pukDFyc6vR0IJ
r6lAd4WXoYwRAcbK61g3bvs4D26yT8BgbyRX8jdfZJEGGBaol2hASE7p9Xh9nCsGhcrwYtSOk13a
oC9ek0LTyn1a4kbo2ggSHqkIuVgUJDgHIj6bXO5/x5XdTmkDiAYNKhLaZXWujUaV+9cNL51ApdcS
PP64g6qN3b6SdHB0QUlGJUQCQhbRYulZnFWVEZJktOIJsZD+2XZn59mpbfspDFqshVihNtw5LQJj
92e4VBWSBUjZMSFfJyOgJCe/+ptQbXnP58pYRJfIKb2KTADwNS2h3DWfumYAZ6xVJfVBdMOxgsDW
KQoerKyn3dkrucDtIOjMcz3a5nySog+zNDJxuvOAj1p6sFxRI8eArjS+IYNZbfEI1hbOgljD2sl/
lk3tDii5ISwPdARl3AgRJMU5BV0UfcziuX3wVBBLbtpg1osD0fH+uq1tOy4B2k0S3XXTUgycMsjc
dlR8dBTxWupm/Rzk1nhIy3HYCMK1fQCGR8oxkEXdvjHYdGpezPGl6KLUO1fAPuY9cOes/cvG3uIv
tze076NiAkOJI9N9SjVeQBsk2rXpIkWmy/ccHZ9luwvF+LY24y66uPgbHT23DrDQCf9pJozy7i/s
ylUEdICnjC473WjNXMdjgjCjaqKb6tPE6+xdFIdwpWKMCed9lIOQ3PW21w7HGLx5srEPVw446j08
oKhuSBzYYmgdkxjD6BvFxx/E6Z7zHk+eXd2XvPlLfvZHY0ZdtXEzrSysyaEqca2SorGsdYxRrAsv
SRUfoDR+NG3xqmb5a966/cYXXFtXVpMEEEARegDy52/2OeZlnaLpZeBnWT1GO1XBLWiG0PlQDU5f
73rwBQXQiTLfepOvzRBKI88APiedh8W1Mala27XZQAc6ayP3kAqlUFG01RJj54z1vJECrxwJAAb5
erhnS7WrRe3I6ZSMq4Secz0KPTx7rQMn1Z16t8XA06pL5L1c+2fkZOHnQgmbaSOEVoeX/uTyXUxf
ZxFCqdJHbFcXMzlNV17xr4PUEzoNPpoNacb41EHnLX3EI0uEQeehV77c3z0rZ4WUwaF6Ty+OPbSY
PlpHpTbVSXRJsNLp/4VU0UYPJfHXH2Z9gP0gXCcp4ECkiHJ1wP/FTvMa8RuFfYn5B41qYw9+g8cD
DVdNqQDTpIxN+Ji52BfizAFfyAnzjQ20Qgx3TZeusOQ5ENnL52xZuFk6Y2Pg1xX69M+eMEL1hIZJ
VFBDM8xLifcMLMROaRBIiGw1b756OcL+e1UPM+dU9XmdnB1Ikw/WiK3QIxrS08vY0d/ZCM21jcCX
4Wjjwr19pVj5IFSvDhUg1QNiyJ1Iw79wTqpN9JBrRJPuR8LaYUYQ0n/mMOVjLLZdngYIaaWgFKPC
5mFkVaW1M91oNi6hIcIfMftnOt0fciVb4kYEMa7z9qQmtDhiyHEQPUDv44KPARbawsHcd7D14/1R
dPmbL/JCEhVcrT1QX7IMfn2Spe4cj6VrkbHUbZT/W4WpFj82ljYhyK3P6biLDex3H6bWK8Zzpzqz
cim7wYLiAoIruYS6kSVfK9OM8G2tjXp4DIq+e4mG2G73rdELaa+Z4BBSQPqeHjBUFvUfMa91+6dC
FoaBWI5FMurhU7gl1rLCcYDmyaYBqks3+Gb7DqY2pqBc44viZYZ3wW/CwetK4l12Fc5R4XOXqLjS
6Niiqvtubljh3DIb/YS5WvYivBT+2/3VXvum1IrYy+ij8kyTQf3m2rA1pVEHw44vmhOIS1zZYh9l
YPruj7KyNchrACkDXKeXtSxc4ATj9rXtxpfcsZIHlXT4Y9rOOE3Hhfb9/lCrE0LEiL/R5L3JpuY8
wWtnZokxqhrPI+iLvQYHcWPZVm5b+WezzeHMkCEuYjRTq1Slahlf2g5wt+LUuAEONWCCUkAaE6be
PodaJM6/MzcWETEt3p/Lt2A298iCt2xAPdTCfOdNppIccCnMNtZw5ZYD4CkJBkhPwGuQP38TFMHg
NqUdZsklDTGSPDBHipSxoxvYoqRFMJ6xbovFC1X//hXpleT9qGjeO0wQZw0H7anlQRNWM8bqKaIt
5lTzLMPAdF/llXgpajXwC0yA/fvrunKWMlUEh2CKUBxZ3uoIP4SCSmp0ya02Oc1gg31zFsYhnqLp
qzriI/Tu8ahnojsMyIDG7vKEA9rlwESoQpwYG3HMosTaDQkK9sg3jT4Wrb9xMyEuDKfXBWR629Zz
jAG13wATxKmvwYO0mThNHOUnOKRbDJWVnc5Q3IAmAAME7BbXEkd3MkRVGl4aHBZAy9n6Y6UK7SIQ
FbvcX8XVoSjXEqoSiLJ8SSCpquE8xOuwH6CczkmDdXgVug9K3g0bvJuV7Y7wJjVBKT5IU3Zx8834
KQ59l0aXGSHg4hE7WAOfYx6ExkFUMzTjKUoSfAPzdo6+3p/lChSPLhvgMpqy5Hw3walZaYVTlRZe
yhnBpzMgEticI56T/zZRqz+mI4nnqZurwDjQNJ9QAwYAZ58cO46yvZ103bTHnsv82jeSiF11nfPU
2fyHo20l8UuoWma0kaSufRhw9hosr1/wp0UMpBCUQLX0nj9UVrgPYe/5VIGyB14+W/qCazVqChyI
ZckW/i2FSDGBQ9DU9SSWWX+J68okES6HY6+HJQ4BUXQc8mY8VkEcH6o6UvdVG28pJK8cl0ig0DUn
9eNGWB5XTeMOeDDUsu8q+v9KLLQeEMowsaiczf1kxsMfrpX/DJKq34iNlbuO1x71CYCjPPmWCMA5
skoEc2n4pn3Q+uiD2B+dcdiSHllDSpCxeOwzNM9veVPjJDpjVKHtkW6nBUx7BV+5KW676KRjS/Yd
GEzytc2V/qvV9vwPaO0XvDWjsixPyhyl9tlpZy/ayEZXDm2KdvDQNUR1WH/5VHpzSWVa1kR07gHM
1nX6HDvh/B+OATO6SFO0E1Mgvt3fiCtfGRgaC80XRorlBi84OCH6L/S6hpq+i2f/52jxh6i2n/Hf
/Fprxo+yAK5yf8yVc0eyTx3uYYDBN6/dZoAZUKcjKOTQKL83QT7tVRc1wXB0KNPO4l81tc2Ns25l
97J1eVhQupe8vMW62gYm1qS+MC685DuVpnaPVzy95nquD/dnJ/+kRaJPKigR3TS3aRUskii7tmzU
ok0a27HZx3ul1dFeauxEjHgHstt2pd1a/aGMtOrvsJ6bYO/ltfJ+OBx5OKvLJ6V9tnxHlXWmYD5G
QUETip7vnFS1XxrHCmAH2W21ZfCytrjoW8kmIzXnm0TYakYgrSbFEiwHM5AoZfiltqJkHxt99TsT
ezOUPDze7I8+VvpwzPvAj5ukOFcdpkYiGU6Tlg6/sRMp6MCYQwEJouPidsSZRdOToIM4k4/KReiR
+jTXHA7uVLZ7d2zM8/24WV1Ecm5iU8Jcl+maMAyKaVkV+IaaooSHyrPaHfWmzX8a2qxvITTX9iBv
I6n1Qo/7pncWF2qlNq0N4cO2pJ/gGOfJC55BVnrQp0lQYEl03KNRoIi3WtJrEyUNB5zMIS/bkdef
0DNGe4iQLvFn3EiO0kzipcDyeW+UZnV8/5pSwaOt7ADyusFkYatlT24E+akqw/nU0WfdN2ao+lrn
blWA12YFPpgKCbhQ0EqLbd9GvSrwCXT8tByyj7mqhey9ydn3s8AZ8f601o4YEifagrLdepNpD45X
pLNKY1CYnfOxQjbh0gWm+gl8PsoBWjs0zzyzmgvs0uH7QGtm6329dmuApbSk+rFM4ha5UGhiWD/k
Fg/DKAjUi15h53maKZv8VHHf/q9C2Lo5YBJpfCVbyLbwfGtL7f0Sr6Cwz2+wDCB6eLQdPMd38in/
0Ob2eBJugzUAGPKv91d6dShc2dApZrnNZZPLKasotmj4+lixBac6MeZD1cfpg9rov4HRhlBJ/Z6B
+KbLI9vQJ95WCkM1njs/CdtALgaQ2z6qkhFf13orYFeCiMWTYBpp8njTHAmtpOji2XV9if5twH5Z
82sFirGmElWG3ycMrmgCFwgr8YgoHya9iX/eX9yVRA9QAlcyp6ykPy22zBS29WyUAId0YWFI17TZ
oUdE/3h/lJVPSK+QPiUICzhPy3ab4aKFqEfAtbvRdU5DZUawCPTxjA+pvbEvf6Wmi7uftB15X+gD
K/oTUY71q9V5nt93atr71hCnBtZz9Db+Rjls8L5qIgswhOi6rP4ZKq31NI9m/KKJwBBfZhNFnqPZ
C2d4GRAtGk9DW03ZF2XonfqStpOjoepUhvlzrkX551LQd9nBCppf7L7plP001On81AtN/UwDGJdy
Bf3w7jxPwfSvlwjENuKg0Y2TPuCE2IEJLfYDJmzxpczwEZBlZw09J3jG0cM0BLvay7xvmjNM4yfU
+bxmrxuxqflF3GSftbnBuKKBOd4f9MYr/2vMLgPkLBrR7pO80BG6s+P2h1JWeoBUWkcouVUT/WGn
7jTuhJ2axQW3s6qnz2AKHIsLD8sMFSt7AEgqbTIM/IQ1Y5Dqmi+JNyXpV4TyDHUjNlaybQh+PLbZ
BQTgcntPdT8nndxzVLWU/TAk4qIYCWpYhTVfer2w318xZDwJdELZ6FYqJCYFDSysVYkM1flUYvLx
0AqAV73qbeyttajnDIRHBVsHiQP58zd5Utsj84LcbHiJLDMtT05XhCGGgqHbnPQ4KbYQiCvpBDef
9HCAu0WzdbmVK8AOvJ0VvwMYdOJ6DP+0prHZJWg4HxIcDw9UjoeN7bY6R/5UqSgLtmm5syu7xhZG
hYJf9ENz4eMFLwhp2R9gO7fH+4fI2mEJCR2VXIShaNQtLrzGGc1paGr6EgBWsFBz9JCihVXHNtI9
deIejGwqzT0OaeYDdCsU2ZLIMSr//m+xNmFwR7LlCu/45t6Hn55DlKBaKKIhfAUtW+zNuXa/5Ire
bETqr0t0eZQRpdTOQcyCTV7MOI9rx2iR2PZrEsHpc+cV5V/0Qx2xE1lsRqcsm4fp1OlBgWF3rCRP
YUsDbZd0qf0tRZT/Jc+E116MzFKKA8ppNt1bC0QTFCTFTD7hw+0Ve0y7nHinRF39iltw6u6HplWR
IGtTJd8X9EZ+gN1IvpCqFsoJRrb2gNlRFu0GVE4e6zCIf4NtJhXnPelXASxzGccjNTlFs3UF6Zv8
NU0N7ywmGx1mdTQ2vuXK5SeFOBgHvW2uYLmjrjZoonuoNrBj0jZD4j7n7C1FvPEZ1ypJlJppNdKY
4TRY9ihKIUyvzk0+Y2yOT1VpoI1hSUFvT2OJk8I0/xYQ8o+jnX4b+ihGtUj7eT9qVw5ZfgWqSIB2
VyRjtI5CZuEpbFMkAXzFTLNhV8ZiPgIU0k5aWoQboIGVbcKxR4Gfy96U6OvrpW1mO8WfHPmRFHj7
rgj6bG96SnzuFO7e+3Nb/YrkwBx7v+pki11SzaORWJ2h+BauPz4SX5M/eLW1AXRcG4WHtQR0SWnV
ZVEoLiqsYoZA8ZvQnPBqARivt2B4789lNVYkSA41VUrqN2/C0lVid5wo4KtB7Vw8KLF+MRrmh96m
8m154/wfPWvV3pm9Zz8ZuTVHBxBg9qf7v8bKVYKqiosiHic6NYzFVYJDe47FUExZPx0jf4Jluu+7
OjmSmiL/7I3dmbbhlubf2qASqwT8AGw5bIzrkKnoTOVmONDljkIE2FUleDC0pnjOkPLEQaGo/tC7
qt2oMKxcKkjHEKAcBNLZY3EE1E0V2+OIukkYxeKLhkLpMWwrQIqzER9Gpc4fR9jq+2jk5tSK32Fg
SLwJzlg8cG6rNipCVVKgjX1Jk/O5aEVx0DzxM3CpNErS7bu3CnUNwB3g0GHi3bS/Eq3VhK43gR/N
jv6nY0yRpLtOG3v/5mUqWRBSxUUCnflbbqU3x+qkV23V0tXwPdG4n+q+Fh86T28OXdY5L1VuOJDw
BKBE8EvvfmgwNKQSKehIOZmc/npoPNOCBFOHzh8xUlV3sx1VfzXBPE87p7CCLZ787W6V+uE8vmlJ
0a6lLXE9XDi55gzJdvCTsQuHXW5laDmy8GX7Erm9qRw0QSF0PxcineAbikzfZfpQkFNbVpJs4FlW
lp0HskfPkt0j1Xquf5kkaW01TIqeuRfoy6YA9/NjyGrg0dy531y16sxT2BjOQFPJ4jFx/8xYGZ6K
srxgSI+4TRfHcDcjqTrQ4fdJW4x92VJY2rWz3WA8HvdPTQGqU2SZ86B3+df3jwzRWb4suctvmhUe
tkkUWeqBCyCoESoR2aNamNW4M/NiOGtz6D7WddUdgFYHl/tD/3ItvkrREH0C20jCTYuIdGURAciU
YQTiWUTA7PQPad2a6WEqAv2g99F8HrVGeRJJZ3z3pk76SsfNKVGNYFfZzSx7mPUOSbzony4otqR/
bk5TqUbFhc+/QA7ZhswI3mzC0oAYHSV673eDYn9xC3SwCjE7ZzgI85+1FxmvnZkNr/eX4ybNoPhm
UcyAcc7Dhwv5elABuCa0Gr3zRSZU9YjGZeY3ThR/GLxSqU+QFc0t37qbe1nW+0xUzujYSD7/MuoR
ddeTUPS+V/DutfR4OqqUwY/3J7Y6CtghFDG4LG6gYm1Tm0UQNL1f1531N6L/4gPlhS2P7LVReKNx
C4EXkD2S6+WrzMwt6piiRT24ForNY4kvj7fVKVgbhYa9o4KSRT5iCXtrJssUUz/0vtkq017UU3QY
nGhT6EUetYudQT8b/yoAXRq5/CIDFBWVChutAd8cHPfc6WVYH4rA1j4mYWXFBwE43ttRALFe5rgs
P2L2WboHJLDwVphE5m5dfTehCXsDHAlS5iQ0dBTk8fV2Pzhw+B2tmqU4QarvjIKqCyrkahntbK/U
FRrf4/TvO6NGjkl5Dfs4aJ43TbZWlFHfAADzFdLTj53ZNi+5CIaN2FydGWRZmDDc61xI1zPDh9Ky
EF2dSWHQ7i1NPByTLq7+oH2rn7U48rao/DcnPf1wthp9NZI0sqbFLg9HhLj56pM/Z2Zy9ICzPTlF
nXwejUjsRi10zrpWVn7YxuF7O4hyZHoJ/MUdQy35eqp2TDMIFIjqK0olTmZuxJ/MiV6C7Snt1sEi
/6yr+JVjcZ/x9SQodvk4dA24mq1QZh9os3msA296ams7+jzUZr7FdrxNJBgM6Tt4RiS/ZDCL03qk
Q4j2HP44Q6ZUX41Bjx7JR934lA917+16EyGyXdtY7T9D6Jkvbu+NH5KEiuBGDnFzNtCmkZJfnA3Q
uWjZXC+wG7aix/tk9vVKLz5C1mhPIMEQjH7vxtDQNuKFr+v8G+bK9TB93pZW4hCyBFiQ7MIK5Yu9
p4Xj1tt7bT5vB1rcDqmm50qVGbOv5Yr5mNR9dczT7N2oK1btzSi/cKdvzhZMRskPk2n2IRs3u6jo
50/CTP4J9Lk/IEI/bmRaN1e7HA4TLcn5kaxSOek3w9Uzeo8RMhE+oljzscQ15RKb5ngekrnaFVID
aMgpCv/GJ3sz6GIli2LSrNnsZ9+1Ru2M8lD+EFaDvhF/t5tOo0DCvpMFYYJwcbSk+OuY9sw+wOh6
+hjpU3VsnQRrZqgOG0PdhgYJOxIdUDGRkblRRFeUJGobszf8QkmjgxmB4DG7Zov6djshOYrc0lSc
4RgvTixZsQRziGA/dtXVXp+yYT8Yo/gcd1Tf73+h23sAwAqBAYMA6OjNUzYx9SxIY9XwJ6jTOxdr
5+M0N+6xzfP4MIDG/Xp/vNswlD6YJN6SMwGjSb8Ow5boziC7Y1biZf0ZR7Hqr7JMEPANRRgfkwwv
7h1QVnWjELO2orJPgCwgX4/60vWwJRRhB50I0wfIGR1A6vX7TKNZXiqGuhHzaytKLUbCKVhWIFjX
QxXhlFQqXmV+laXVJWq79DWs7PlpxsLkpzdRst04F+Umur5zwJqRNHEbcPPcaC5bKOjGIoL9OeCL
9gOBeKd6gOwNIcEQeYksMkYF1jmrcwz6qPRfClMv/7n/VVeWV/ZzyZJIJ8h0FzdRoA9NJuICAa4A
S93Oc3B/TAPt6LrJu3XS6ImwOwhassPbxu40RXSpQmjxc2lEZ0hx9mFmbY73J7TyEaHGsCkAqFJL
X+JGoYBaec8xSrZSObTmLKQ0hNUdII6KM+Ya2JreH3BxsNCJ5WJDu4QcE+QPBZDrqHFAARR0mLIL
lRX3yQrQrG7NaOt9tzIKFGhuFhAkAIyXr/2s7vAxbbIMvk5avOBDWR/m0t0ieS72uJyLjn8eZRwd
nudNc84xqzQVQD8vplZ0u6xLtSOiFn87vTaLnTmhPbMLQUJsrOBiG/waFUAMjzpqyPRxFxlt17Ya
LIs6uwxWXPyJOU3z0Ac4tyI+nJTerkwrSSPuYlDjSO4YH1OXftrv/A6woolNyWFYQi8Vw5xGLtXs
goSz+4dlkHBhdeXsqjBI9nY818+K4lU7e0ryb5lZi9f7QbS28Lx1aOfxmOa9KX/+5o4XGa3fvqzL
C21mZC6nwfgeOHa1Iz9r97qiF8+Qwzj13j2qAaUe+QD69KjwLEJ3Huqx8aaqvMyQzT6FraqfK3ts
vjTq6D4nIv0Zg8H4dn/MlUAmvujYOzS5bqs3Wllk7Vz3xcUrK+NDVSrVLlLU7H84O6/duK22bR8R
AfayS3JGGlm2LNty2yFiO2ZZhb0e/XfR/040ml8Dv0CQAEngNVz1KXe5fX2UC1sK+AEPsE2tBsT9
WZ0GpSYAcq2hT8jvht/DtqrEYW5n0dwS2aB2pexc11gb5ZUfizpC3qTps658fP1X7PP3n/t939jg
2CjtE+nTxjpvbc1DGI34OtenvZjwNXOnn6tevdgoR/vT6yNdmtU/oEMiRC7y81eysJoNy0JVn9os
G46RzL3j5izi5vVRLn4Pd9yfp4LS8j7r/9mlRV8Wndtt+tRXpJ60ILu4drKATMX4S7jTn6nD3oOS
AkSf3RL7+VC959WVxgrtFASL/Xl2JIzQ0eDsvkUReI+A7XryT3lVVE1KIdJTf380KM1QyQCfG1Cu
P7uT0IkBSVsOzWkbhZH247SeMGYcD3PtqhQRbyKeZXCuxDoXVhEQUuCYVNF3Mf+z+Z2rOsfQa6pP
c246Rycb6zha5muejBdWEVYMPZC9jw9+7uzTHNT5yfUzfSos6caibJqbxrFRoTOM6fD6hjnnqe3L
yFgURFyS6n05ny+jkNTuTYPT3rdFt9w4Xdb2MW446r2c8aE7NgDP73O/m9Z0Qg9H3Nsw9oxDtwbt
jFVvpK+JBV6aYrR5cI6HHme/kHdcVJGPm7Xy8dOif7b2PECGxzT0Ss52cRjeTxBWFN5e6JqOSy9a
4p36JNq+e8xnEZxwoTXS16f3rDLzZ3b540Ek7n2QF3iytpR2t0StPnlTJJxYU8z0U0eNlXUc8mK+
c9cCuelqMqqb2kYC8srqXvjIyCUdoB4OBYkN+3xxI0zecqPfutPS+s4nw6vnOysa7StTeWkPIcJM
QL6LT1AmPRuGTsNMXqK6U2645lNkdNlD05nBjdFZfdII10ga7POSadqGIw6OUWKLpf3kGUpcSSEv
HBx6tBCm6VlapCNnd1K5jJ09FHl3AgWi302+p79QJmpRUcynKzftpakFc0K2CpKAv/af8p+btmrK
bbEqvz2N9LQOk4Y8xx76yxbsDlYiGN91oCCdEPmd3QTQnTODTFmczECj3irZaXzNHE2cUZ5PcxeB
7t/ndjb/pbnwn5GJdHZsAiTgF2B5qQmFqhZiIPXK/IMzwPuGnjpeIVK/mEW+D/AQDwjFWOLKswXL
om7QoSUqOGTBGGtoj7Fe22tn/eUG3YehWwD71SFBPd+gSuYlEWpWnvKp5YyvChJC7HUqat5NQs3Z
k10Mm3k3z3bvHCdzKgGzK08bBzoAmwjpIFaVfXr9ajiXa/kzw3tbdCfkkqCcx3ZZo3s7KPrqpJvV
WXi3TMLH1c0VvdGFDXcwVbaemq7egrgIq+inQ/SbxfDDzOpNVpR7I2sQIjY7TDnjxXf6b9YKOemI
o1zxqe8aoRFEEuU1psqLQ8ZkogIBBh3CKCHG2Zq546QLzJzECRWY5U3l6/K01BKLSqmiK8/txaEI
LkBTIyHy4v4yIprEKtrECTaSuN36wo6XWgS35SafXl+NSyPtfvQkvwBVX/Btc1UDYcuHioOm/Hhw
uuEks8VBWEEah9eHOnf2+rPw0F1J4/ZCFLfm86tjQrE4x0VMnIg17V+1S58M6poTPRkwulZ8j6X6
3rIG36vKFNWdD+s2jK18NL9Bcutk0naj68QtYc/41msm73GQg2ccAlkGdbLYof5hZplrxVO/OJ/r
EEPW2JYKtOmcO+u1r7k4cX8q86CLXt79dguSn4Z7dQpmXMrAEFdxa3ZtMtFYuRLxXbosSOER64bw
zVk+C1WwuSw0uOXq5Ja4AG/jWt4D3cqPry/PpVF4ssG57UZllIyerw6A3CGSQVCd/CoK06pA9qgu
Vz/9+1E4+bzNAF1eWhhgYLtRzB/Lk6dWL8VzzjnCO/xLT5Z9p3GDg/3Ywa47a+f5t5TwVYoaQ8vT
LOz8/RKiyu35o/r7S5xRiCMBlIPSP28yr4Y/a2fMGcVcuwM8JHFEJ965EmVc2Gj0QaiA7aLtRKxn
105nRDXVP8FdoNs1OAS56FFeXMJQx36Dg8+VbfAicmPqdjbJTmwlhjp/34UqkGActuoEPGS9HadQ
QyKRsPIivIK/LFaBKLhZOf+YsrqWWe077FlSug9N4u39ufZeqKX1ReDvBZXqVEedk3ZO3hown6zN
uV0wsX1rFcv8WQN1+416cfCrNb1fr+/NS+Pvks0eiTkM7/MT4Gee0LqLxGnSql6PRH1hB3tYjuHJ
j4TIcRBsu8ce+N144MbC7MDZQlFfCbD29TyfBcRnAS0gKPgydJZIhDpYsIhTYU7qxll6LmIX6NaH
war0x0JUpX3Xuv21EvOFbeZQqiX9IJJkl51tMwTRZ9RvPbxJZ89ZkyzUrReXVL/B3kJj+PsHjiSS
i2YvKZG3n8d3TgAaw9P6VLezaccW9tgf2rDNfy3O6l8L6S7M6LPB7Oe3gXCz1vO6jIx9FOqNEVZ5
ik6/GffVk1GZX+vMq68corNS737/IA9AqwUlXK7U80M0lsPcRo0rTh6K0VMsZDV/6jVqw9hQl2a4
Kymp5e3ru/ecw/xnUJr73t7opzhwjnSte+Q8J+zuTypst0d03nOkx5b1Fq07nKR9PR8nvJPTpfIt
vDXrKQH/0B2IH7sf/aqv0V8uTToPI7h0rNSARJ3Vudg95dLbIYGFV/HB5jTeLVHY3I95UaUZeRNw
cYHV8euTcOER2y9KwmpKtqjcnj1i6DgJ7Ru1OGGMvj0ONQCw1jTCH6+Pcml56cRAIdwFUvzz6B2J
HmzVBwKZrQiNo8ae+ogiQfuxA33wQeCVfuXRvHQ2OSMcS84LR/3sOfMHwvM+MphLh3rztC31wctH
LGp8dU2c//JQxOXUQXl0zpsU5uIvGGcocfI724u9dvnRuNaWrJF3zWDl4lJBewEkSIf1xRVQ9aVh
SED7p2Ks9L0ZGPNdRm3tSrn1wnO2K4oSRe+sshfCypHZ9WMwk2jhbL9NDzrr8yVeonJrDyWq/B1W
zLljp1G2tMGdLuri9+tb5Vzbaz+V6HZwEyCIRGx1njVsbh8E/UYoL3SImCPIcfM2N9AaOBlbJ+av
jlUG8otua7ydQ4rqc1waK+rz8RAF9dNaVr6bVk3V9cnmVa4+aOw0/WPURNY187ELC8IvjSAH8Aa8
5D+BM9ZO0XF2+p6sRshSvaG4ceXoXBqEfUxbmF4mw5xt5Slzqf6Crj6VtO9vSGxE7G1rc6UecuGA
7rklmxj8OrXSs8cMBSE97bKgJ2/ugg9WtpYPvbeU/6xNKJ9aYvVrdgGXBty1kqgX/OlYnr1nAYhG
o1BTfjLquk2HEi3NYcnXt6GxfXNofh9e31V/QsuzIIFInd4oSNc9wz+rPDUZdh1zPRWnQbX1o+Nv
hRtD5Su8lJ63/mjN2VS/DTPThytIx/N2HreJ8r47r3f+utne0RlFWKV6b7n9U1XKUeACqmJN/UFN
TmyuIs+SodKLm4yLbck4t5wiP/hR6Qiq2qFDHQaOjxFrVVlGUne5QEB3l+A5SlPVxyiojO6uzUJn
iLtFVk6qqqCjaw3+Mjh21lKXf39HUhAnoOD9I788n5Ha1m4IjRUNmdVdD3OIgRJkGyfNhn69MtSl
xaarSizOsd4LVM/jCcl/mimvwg9YovWUaVt/GoZafoe7aCalMOz/ZXdRy0QIBM0oHvaz7ZzBq3BV
jrPrbI1BmtfOu9xyyTexY7vbNuOa9OGlM0rDk1o/l9fuSvX8+zYlzBHwDkayptmnpePlaYM5z5Wb
+cJLA04aKaq9Q/2yO22iQ563kW/cWvZgQu1qrTe96voPCIKIj68fl0sf9N+h9gX9T80SghjqzCEy
Sj2edYlrCHUT1IhR/Q+jwDSgKABkAhGl56P4/rYU086YyWXXxYK6+A1dvGtGoBceNJqGgA6RftuZ
zGcXqCyLReLjkJ+ywMEQRFjGATp4eYRWa98pvytu8lCaaS65817/vkvbPvqDynPhbKAN+vz7RnOw
4R1xwsZlLZOeI39TT9KKI8HnzpPyktfHuxBBUrrEMXLXEiGYPtv1EbQw8tAAyTJ3NR7d3gqPgvLf
cc1xmENDRUKcXa8BAi8Oups90BXiH+c1qoFmq6y8sDjNlp0dxLxNydgV3glJmiCdam+4jaipXola
LxwF5J1wxEQPDo5qtO/f/+zPoPfbzDB69G5Cbb1rhD+Q7AbjZ2OKnOPrk3pxKHhUoHN55jniz4fC
tdGfQsn7q8syPI5+JmNlqPxd2E6//oeRyPGAkPMAe+eEpkpHylMNimyh17ZjYpUYKNBgq9U3hTfm
NezxOXB1j7Mg+BDgcfZ4g1/oByx50QyiKE79MI73bmiIY4DnvROHYe5/7GfU/A6e2jaVuFnvfndr
p71vN6WutWf/Pz9kb35xWGgtnm3bvGmDtpaokZdW66SF1YobjL/G42w3+JlOkUEO2E5MhVWHCapZ
3ErZ2B1en/wLZ3W/HXijYM+RhNnPlxlWj569BT32XoxIqVXBL+XYPZJOwqOw4gf/wwZ2aPpR2QXI
T2Xv+XCynl07q3c/+b2+l9bLWEJPHIofA/joa8KUF25zdhN9LqrIFKzPmxpLveHyUjfGbanmOYGZ
192twjRPr8/gpYOygxd3dVZwweeP4Kpaf/Qk5N+lKfsp9cBr3a4CWlc8DaXz7fXBLi4XeRD6O7vY
2Xm7q5hNv65tGIfFNLVeooealcssuiBVbaXzRl5wZcUujQgFAcEtCl3uCyOtxg0W3hY47DAR0MkP
XTUCY6jy7J00/HVIPakC88qFfmnhKIzQwt9BoS8gqG1jkKjJMT9VZcUxVG4EScC/NsqlG5ywjLiC
ysPLOnYGt4jWHqF4p40RIIaPg/BNB2HtiMr88GagC4H5uFN4N6+v4YUNs7ea0deE8QfZ6SwqjGaK
S4U22ZZeZd0VRV0ehDMHcQZs4Mrinfv47JedvwMX9lYUrGZ/X93/PBiofm9rVE3laSpyZd7YKhva
VGmZbck4253xOZu91j86ylblrfY9o00y3YOMsbcMaIxZmeFHMyzoo+bCqW/FqKYnqfrKP1Ze5plX
AodLM/PfX3t2I3bGWsmhV2iLABxJ3XVCvG4e7BhLzb80uP9/EwNezEatHbem88RP9hX9O3rU1H+2
6ZO5bHVSa1rHjtG3D/XYuGk/DOOVld9X9iwZ20lSRJBgq8n2z5I/pJe7tu6IGQIdVY/DbK2xb1hF
MmKnnYS+NFI0MNxvLI+ZTmOkHl/feBeOMqicXZiBWuP+DD7fDFNd+MNc5cXJt7Wj07yTNE5Db1D2
Tb5gzBGvZjBey4EuhKGkB4CgCHTJSs7zeIUgGUBM3BQiwy7fWGPdH715FvFmSItNRInVwgIQqGDx
l9SbP0tMcEaURM+FIvnZ5y55UwkbDObJaDL/oQ7MhoZfYSV21QVXFvbSzEK6QfNwB+PRFnk+s8Hq
g9VTey+kyvaQvnWsG+UL+8ZvqFzmZrtdOSmXZhUuBVkR8ANIKWcDVqOqHBCC1anIp/zL3IsGwFVb
HTrPWoO7sh+jOubKjI5k74a6MvifP/1sH+NWSqBNzgfY9bxU5Y1WRle7ZWbHohohjhpum0p4HMWd
g+hJd8ireqLfOeVF6gykvHRBCtOOOyfUD0bRz095ZwCLFbnd6wcop52XNLmV3QXOOIjHLCuHx6gL
u7do8uKH2jRhsx270Kv1lRNx4aGBbgqNiRsSG8Xzzbl0ResiRVqc2qZaHjAZtfJ4xILq+PrBuzRM
RM+E/ISG0YsqE7QngQKhLE56Mtb7cERUSbvBNRHQC7cn0rFIZrAF0VI+jyf93ttGf/bVqfFgvaQO
DBR0sY0GhJxLWfj7699kX9iCIRpcAHxonoKgOnvGJkyeGrE3SzKnD/Nj1jfLFIPQsj+Wyp3HxC8a
ncds08G+We21qWL0OSMY1v2yyu/K9qrtyHeUMl2rdfzloPm2Je5id/I2qAP+gEUZKNCPUZj1N/WW
L48z1Iz5wTWLfP44+H4uElfj55GMbZYbdyjatrxY0yjfuPmoH2E2be2VhbwwxTD5ENEBekeR5Xy/
IISixmB0FNGyVluStdN84+Ru0ZzGir9fCYPOqdr7DYZHKuAfGD/wUc+H26QeJtz9mOJyssIEnStp
JaMyOxVrT+ZjUtiD+j5gntjcm1DHzZsmN6o59vOAAhO40j6MjamzRurzDrqM86aaNn19H1yaEhhx
4PqJ6RHCOLtltWmpbZnA2+sqZP3NZjway9rHnpR/qXX5ZzogjQL7hEcG4vtsqMGtiwJHF3lCKNU6
IoY2/MxUppPR3vTvv/8q1KPheuzdVfpDzy/0fO9uN0jAnMyhDo+rcPx0QOck8YX+9PpIl44R7xMA
OcqzSOqeFUvmTIxi65U8UY35LlUZHiLUJ2MT0ZRHN5qnBCsXkc5WU11JJS5cSn/cf3YHWUBw58FI
Nni5qTxms66H5uCsa/B2Bfz19/3bXRWGqgxCX6iGnN0Ssnel7rue7YFd2+0mjOZQLPh9GaN1Tdl9
jw7PXiWGoh7JywRE6TykKwczU5ZZ8UFhXtwVatZJ55ORleNq8QAZRQLFv356ffkubP8IBAQ7BDjC
S7xzNuwGKBPUmXLtesBQffamsjBsq4PyCojkwkbZeYYYKBFjvNTZGUo76riNxWlejGk7RTZyvXcF
l2mTtM4Cu2Or6mV5NwE19T/meWhn166jC1HO3o3hUuaBeQl7GNZOmXltQuAx3fJnZlCzx0u6qD5Z
vpRt3Ae++oRYF5VapP8q/4OxNhBtOiJePx49t3ywBzy8byYUGd6A8cJYtpnz3I1lBr328Pq6XNgM
JD00JnkRYQafF5XKwJ3GStBNawjJbpS9+HFtiu229pwtkYr4PiuX6QrZ++ISAdIkm6S+RJfh+a0R
NvVsZsEkTmMgnW9WVMuntdYzeblb3FT9IO4V88vzZnqn1z/3UjGJCINTzHNMxnw+NNWjVWMGKU52
sBbYeCuo2DFMla1KJFLsbcpLIyWCInWjk2kSloPNXehA0Z5a48PrP+bSmYACsEPHCQ5pVD6fhkE7
5M6BJ1Gf9NswJr+3v5a52+7WLeawXFnpC/cYLBlIMtRi9/Bn/zX/SXHJslVRNzxAQP8CaA49Qozo
y6V//03Eu1QjdvraCx2inHiFwuHIKNIKHgHROnFhrvqQ8y5e+aBLx4xglII2NOy9JPr8g3AfFK0x
+DDYvEzc9EoFZeIsRfBlEXPh0C8Y9dPffhwsXHBE4KkI5ohsno+IKDCk/ahSJ1si3h6HLu6GSC82
gxfXG1bwr492oShBJEz3k8Kyz3V2TkzRLmVAI+MeCacQVfGxrtCS1soTnzEVJ5NxVR+2yQBBsHmM
6rnI4yyLgI+vnWesNz4P8Up9OJ+yg579qjj4rTvrQ6vtIUPQyGndv14QFIuRZtqjDsht59md3aNr
opH5PEEn7w5ltHh3yKlgixza4mGIhu3KeB7T/fwhgyVMdxKMDtShF2Ye4Oka6i51dcqQDk4IO7qk
CrF10M4U3F5Zi/39PR+L6IMCKcUoaB5n7zPKYfilWYM8camsfVqME4Ls/i5LHaMiYX6qSdu/ZbJv
65st6MoxWaFrLDEc1SqHK902Im4HVfhvQKUvd3LJo1+AmLoRIdjFhMeQz3OeQnX153SqZl7jK7/f
fvn7aYj80dcEJkoz9fnWDTY0cIMWAFUZWN37jHLbjzkjroPqaW9+0mWe+y+JYwQLSkXcQCJwq49K
CLXe+1qikVzApymvBD0vTzAyNexvgDEU3l5olTOfI05z+1Nt1c0nqzT82Jmj6DCpyXpqxuXL65Nw
Ybi9cs+FS4z1UnO+NMx5llMpYc6RjxSolr8bqw1AU+RT1HG36hpr5uXjytElKgYQEF7AylQuV7wh
PLA/5VB+mAsw2YtprpD33RBr0HW8Re68uhL/vLznwTQjyI4tEQErPfXnKw0boIbDJqZTI8z2sIW9
3HWmgysP6X7EXm4pWqYktUQ58OfOO1++KjNzEjI69XnnFEcfFkv+Tq+Bd4is1ShiNWNunszFEnyz
hrnuD4W39EGKbMK0xio0pl+YsGh7p6X5X4fFyx+aTBbqndf2eKl1lprae1glQ5/Mellr2sxdkQPp
sfP+JlszxM7afFim9/2spR+XGz7jySIyifvwaKoOxfsg+qczpfHVbT31XvHK5pTx7OxrmOfFFvuS
sCoFdmj83lA2W1O9TfU7S+XDP+u6SHUfbcvy07OmqYIa4U06cQS8joRPKWSM4h6agQDG+s/7ES7i
hbKod2wHr1iTLQpW8R6lMvnJ1Ep8DSq7/motW9XdFLbsPxchde2DVW7bFstunnEDGjMh/kUipqhP
I7UhIw4jWcxx4+Hp+nHO9ICBCNxI4d7Ms0/rJDLGtfknLx1qhOvaeh8Msw5/lHPUeoeSOHy+sXFm
E8goiKG7Fwat0nsFXSpPR2+R4s2ojNV8A2jccX5MMiqNGHGlefvJjSZQ22qlDVzd2nSWlNEq3yrb
N3jxuq6x3kudtR+VZ2T5BFtkicxf29JG+taw29l5Wzk1vVmsgBfT5moODC27E57aAFN/2WEx+gk4
LL0Q7zreLzoL2n9DAr/eiHVr+2TcvXJuFypO060MJ/mryOzxKw1jIhUFnOFpNJHgvl0k/0MMynLW
aTWs9hKjsBhgHATmvsELr5jbBABR/jvUjeMm8B2rLR61kt/rNZ8hd6t8pmnRhuEHhI0tCSJMFV9a
L2taKGad/Dag6CoTO+yJyVceuwiMG8C9A+Yjqo1B81hbrDYJVEd2OgJzBWP+V5Yjv5ZYFmAP4Pj5
mqfg1CKZUu5dPmdrYb0jjBm+ASIa9KFoetEdJpnPXdzhdTfGPnL/MgkjpH6Tztv635xxL0VsUDyu
faTLuFwH/97QYwjULqDxqGpLWAmZiEiqrPHHZIqK8tHoO2R/PfSUxxia//hGVKGsMdusu895K+Sb
ynP0jaFV82N1fBXd2GK1mrTHN0MmESLEj+VQ+1VsaHtaEra/qLBJRNEl7jYv+NeanOzrhlPeXV0t
5XKAVYM3mDalI9PB5J25L9rWhlwiGveuoF5dx2Yz92/GslpB7gZ59mhtZvk14gmVyKqX+cdaZNUn
02u374VR9VvilYW1JpWd5T9xQiqMuLQnWSYClmUeG9iQrWkmAh3eNtawfHbs1nkfNdIZ47LOxedF
bN5TlLvjnGzt6r8bFcjStCjD+WftGqsdj1NN/bILw7qAwTU6UP/7pkLAO1ClmRb1tI5xVG+Twb8f
o0MVjl2G00RdPSDQmlt8WRm0VTr2tdemztqX609oexzlPiq9Iq3p/8lbY2jde0XL7GHLiihVMNRR
MsF0co2BHbpbMkzQf9Oa5p6KFdp9iZL9/MFw/K5P12G2H9zckfzN012qmi1UybLNXpGoaNRfS9HJ
39jmOtCGdWOxumseDOxCrd+3K672ibeW45cil32etEuuthj/Ew7I1C0DytCebn8ID9OrOOMyU2mP
Q212HArf/+yb1fy790P52dGjWA6DPw1eEvV+8d5rDD+/AU8OEWjV7Zinhey8EYgWhcCUgD+yiHLy
rI/n3LBv3F6o/OjUNJHiKe+7t4uwTcFNp+anzLYpfmmXuDmug8r5WZplXhzWDsGooxBrSGmH7ss3
Z9NVkYaUyrBrRQTuqTeKbExU6XtfqO91w6Ey8q6O4WVuvw36vDuNbQm3eLOM9QvG27pLotxQt51L
Up3MrbAQm0CXVaQ+eyaKLaPR7+G4VV8BWIABm/phWuIoMofveZ61mCfp2vwHv4jhiwRrgYRBb4vv
0lv99pAj6+fH0Tyg+xiUjJVUZblzLGCbeXGVlc3vuQRClHaeX6nDNC1BkLShKR9s6ACPFqyEJRmW
ohgwXSuczzC5qUGa5Rg2T9lg+gOItEn/s+0AE46jZXSHLddYJ9oBToOupQYzxelt6JIwKJbPDSwd
QlMsaz3cnjQW1QJtTfRQcDGw4q2zEc6kaIvGr6+3LTiExhyAwQkM4AvgVBFRddEPPNVm5mU3fd3s
jL/ALZkUe6Hin3hC2EaiG9tSh2o27M+UB+oWsdcZgN5Y186vXkXRW9hH0A2DFY5L3Kp61HhbyvXR
Wabm3hNFH8Ru3gFu4okUD6vdrU9uLbanWrbsVYTC/N9hRhx3qDfCae4OYd8tlUDzVXZ52B7dBdu6
OGrGYQVWiRxobFTKlfdOO7mnMh+Lf/KaawF3xKIQyVpN7VPvOoU4VhMkl4kyf32HFM/W0v5x+9PS
9NY/mA9W2GM0/Akjau8l1/xo5gfdBfPvZtocJLUh9lBNVj3XoNnX0VtIDlmeruMa3Fi27tvEyTxf
J2h+Dv96OpNevDVmURyrdQgUpyyPfkPi7rCQ5TYx4q3mtUwUMMACM9cSK1B60Or3WPrTRmxR1NSi
a+musQWsYEisvMtlbM06eijyAtEUc/WWZJWYW8Wu01ZfJzkW/9aNPU9pFqhwpapt+I+5Y9acf89w
NR0n6RFgoGoKQImHVbSsc+yOun/YQnvsk5WQ+UNmQIc79tz9p9FfsihdVEZw3PAS2dQK1zEETl2i
fAtVj1fX97Pui+3W9gYIJxefunWL5EHXAGBj3KTChwa9gSkNlow9WdvD0t8K2Gr/OtrQ74WhMdTx
lKvmJA/DRiRzFU1Luor91qKLsT4ueV36t5VdlW+RqsK+oseuDzyH103vBQ4S681aQ/I/ckuY70Mc
4ReCAms91KNqonek8NUj9hbkvp3bBirV3grUbTV2uATvzcqNvOWyOZilKYe4yU2eHRzbigBBHGmW
94aRN3U8dLVskhmyBe/jtDQcUW77f/U2VO+RSyP7t9wCz1hcSTb7dhv08iuyxvym97UXcV6G5VPt
r/WbYnWGT6apeAaR3Kf/oNu+zeLa5oZN8JNQ6Ay7Jo+/IQQyKWEA7sDvZv+bDCtOmLl1zl1WqXDg
Cyh9xlnHpZxYcm7wzzOKqY5zu/bfksuVSxwgYNukbuWM5mETtW0nS9FyL3bO4nkpIB1gRBJ1Bpsj
EoUPgIBw5giyIhOxMa+ZZvsVxn2PKIWKm7af+I/lFD3Ukr4d70yAq3A2R/N8Mw30DOmfSQKvCteA
fxvbG0uY+QSxwCkVRqWyt9kr2TqKX/jfLhlSyYX1UakmfzK8Mfoa9CaPfC6508cKm6ebuSiy7tjh
kok0kW9bHRXqxqhxsVl8gw2vDVoovq6/TpE5NVTuxHiL72uhb+VSOp9UN0qH/MMqnbjpbDCN0dhZ
+mi2hgug2wOjkdLVQPzQnHX24Ia7pXLh0ikGi+QhdUmGJTHrXO1iPha0agY0yAy0wxfoZWNs+J74
Mdp66261WxgflDIRKeoBqj9ZO0Ak8ToE1OLKBz4eg46wb7UyFvp3KMBiPbbM48eobFozEUM4fe9N
K78v8JJZE9E5sr0lT7aqBEoFL4lBsiMID5X7rnMzTW8wLKy7eTWs+UYBu+tjGc7jJ2RSPH616UmM
vlbf/C6aqrqb/WwWiQ4QK02Gtlm+tID2hriwen/GCNhZlqQYu2mIkYHJGhzHZ1EcrJFAPIk0mU3K
VrV0Qiup+1kId0KtKCqDKuaVMcy3lgEQ5A3JQSBjG9k0UqnJVh/asqz7GOkf+ye0c48QJNKIVQdt
ow5zpdlkLkYtc4zgR/s+B9JYxygPZD+c0Ro+b43qlnQh+NDM054JdGpRXTqtYqBwHi6iizOalqBv
2rb82Fdb9ABhgfd/89duPvaESW5ctVH+c2id7B/anpZKvLA1p8TP3IZhkRF+V9NH+tW5HhF2Yfof
FIKBXayNTrzLG5MG7Kq95R8MhVCGjyx40IlbN/2crkReP1zP6r7sCmPGcSYe+Wps1vgb1T4l4JCO
4X5Jq3WIBdHLP0pOfJ7drxPVZXgA7zL6MfPRNmT5kxRt+S0bWfQ0BCRb1FVNJ8gmpnaOq8LlEs4W
jx88zxaiLZIcQ/WUmDJneAuiwXMToRv5E/Oo7qebR7wa0kXgLW6LfivToTLcr+5Ibpa4SzB/JaHl
IuPCAicZcj3fi1y5ZbJa5VSkhHnNPj8KSZFhk+t3b/HbJsa+h9zSszfnO0RRIh+jnIYlFV4kO/hL
U/21zMr5lzcqoByVInWKAacYD0TsHunr2MrsZmqVNcfjOCwss/Ta8oDRfA95AZzlwKu4rN9UiQhd
PASdaSQ88NVdhhkKt00n1h/GnJdvanvpq0dtAQWqDeV/LiCKi2MzrxFkhLqJnDcIoJdNGvYqvwmz
bhApcWcDgMVap+ZGTcgzxEu3OjlxdlZrYCf2SOasXJtjrRaZmJm/F4xVzjOOM0v3L6a5oYjndSvJ
Aan9ycP+aH/fDHcZYh9okEi5o7N3S+uUv31/cKvU6w35YbLNUqf7pn5T46VC4N76ZpvAK/g/js5k
OVIdC8NPRATzsAUy07NdLrtc5Q1RwzWISQIJBDx9f9mbXnR33JvOBOmcf/SpdGgTgDZtUM9Zpsfv
6R4vc6Gt3dwCSYjD9ed0y7+uOvCkZc4ho5wld7sZ22zyckar+b1O93QrkpYEityZZ+d3z6Xxp9pi
+dkF9UHqcp8tnP2RjNiIY6YuL9y8lONPOVnR9kp/7H0SCWp1tjk5c+/v31tXit/IZKZv5C8Nn3N8
eMllW73JFBlh8HWu411xYwzjIovmGBKO/wE5cD6w4bAcd034e1lm8xQI/r25oBHk36a6oWfrPmxF
jkAbcNVwV0eFO232ped/e+2FkzmXePD2X9UwZK/VatqsrByEV7wJ08zNHALg5/+3COUNsobbta2O
pnD6JUAOlh6RX1o7iveO2feSDWn2aY845BzPxjbivCOmPleqyv4j82fqcobBeT5lcxX2Z3IR0rYI
0oYDda/s8MHU6D1Y8tOXPFSRRxt74ml9lu6U/t6qdv8MrW/uIu+aUUd16/6P45pnJTUR/8JsWEZO
SRSDde4BAfwze5Q+L8kxHQXhseIP81EW5nvqjHeYMkwCSrGgOAAPmKrbRh3gSHpyD3tpM9sC2bst
t0d8zEnGQhsMl5bNfLuZ6RhzMMVHjndqdK8f0a3seyFMKiQX0wQENTo1v347LXOfa3/suc6C3ab3
jrLu+9LMyzOWb4ahIxyaB4Zm1rW96esRlYReKaRefQA7cTgBcyFKvz5vFPn7pyHy628uvSE3o+/L
V3toTf9BRu1MXnnpJktbNYnKj3S1IwERaSqKptl5OxYsFcBlq7+f0rDp/xyrl326jplbevcyD0J2
OrIlX9Pdr3OVApIXy6KCt8Bd5Wdrso2S0zm1FvBZK/eWvXGxTKx2FgXtdq5XNADLdR6lxK7WoWLf
iNepeXKdrJ8KJrrGOWNMhO3ABxm9tk3sjWXvL2TpBgBcex56MYEnbbLJf3G/UtNXr8nBXZ+l+kfX
btWr3YKqKiEZ/P80f81Tl/n4CROvT79twmx8xqG9upH95LNCkjXkXctSlusKUDsP56z+bYhzrItB
Toobpm7S6aTY2v/zA5s2JTHikmvFrMGRRyrAFioRFj9VwcCdOgHQ6LN3ddjdmWNan52+HRr0gCZ7
UfG8cEA77gGwkcyBKR3Q1vF0RNLhYYDx9nJ3OPw7ucg45ANX8U+yXHCzpf06fHNCr3mkHmSLQfQ2
+ZHsiw4LNxbbm239mu+r3uM7Z5ZOcof8OPUglpZ6I+S2TuI7esy3L0U2G7UP6Oe+VLgDy9ShS5z1
gByFecX0yz8V2WXOd9P5D0xm+3IZrla/PBNgPMU2qu15Zoz9HLN4IacGMv49oy6uYSHXrSQPckk/
6a3r31a6FbgqNmJS0UGm7GLdIdeXLJNtw6Ytfe8UDscQY6lK3O8Qgs58Oxp26zyr/Pipj6rgjqDh
zM/TtV4+tzoa/jDB+V/BsMMFNPQIU06nAoJ8VJV0DRPb4c2XahTuPR5SNSOsruRWprZWv0Ww7CkU
WlZrQhyyWJ/MUc8/VrA2n+G97tSJWQBoMVkOQWD00ExfvTu5Gg6oGv6uc83x2YPZpqVNpcObd2zD
i+685guFDju2Py3r2+Hp7XkPG/uL5yN4jSmh+9OAcnb5plGHEo1ZTZ8DeRGPdS1r/3J0a/17Z2JM
i7nd4QGzhGUsPzpfftR2HX8dnef+XEdPfZ/JCvrpDHqOLxb94DN+/eS3EHWliEXcu7acQODG8nC8
7YIuDVUhQ6b/34EK/JcmxOhnP27DVhB1xOLKpOr/G3Zw/pIkqZhnbuElWdKgIzjP9bq3OKyIz+v8
ClFJyP3v5hnRzFm+D302F5G7bdslm0FYGFuk+QFx7X9rk0x+X6JG3nuTSLobM7huU3Zkg4SF5TLZ
ctMELi0oPj2J+W7D+q1ypr2Gh/PbD5s1DsfmZqlwkHKO/hudZAdOhfL5eYiFxM2mFyoE2u5cdYLz
sXcqtluC6iExP7zabyYOtTpILiMR0mnOc4nkmb+OqIF9cR84iDjeRCUrmFflrV9ICTlV3L2hPxJy
STpnvq8r28dj/rarZGNfMGw5t4HabJTvEh4xV1m3pTmjx/o54RoYc2wvKVhcyyyb97ACYz4pEVJs
Yjhh8gEBtoAyWXiwgtrv/9MADODZnosYc9bBeA7RFnpFaChdL/dmxo6LTYSjcXJ6VuJDkaqSRwCF
eylBT2ukJH3/snQTldWNHWLJnSuzrKjbab6zPvFufMR2bcuBAvNHqm+yuKCsyf1RbXP8paEvvo/1
yoxhOp7PBaXvDE4YyZDjSTsZfX39+OEbwsrzTSTifV2CNXinyCV8nZCSqfGcKkjvDzhr/d8y+Q5n
vE4XmlEvmrsuutAHoB47P1vYZ6ZhfvAEeo4bAvjW4bSvsvpcODtumQy34dwqNBRFHxv5LxRVS256
1acz+a0x0DNVdxmrs1yX90nbBpSVM7u5rIlZHjNj8ILTAr9+NZO9bmwsiN+ivVMvu/CSkaSDObAM
/+3waJXnv3Tr5orThEFL5KnU+1c7xMG9bJL9LVJe9zHwlEYkHU/2Zd+C+bdsp/jHCNEOgiZi1s0x
aJf3Hrm1fEjozZnZiHrLWjn5DM/r4LVAQusasUtwkIrpSYGuzt5NL9Ng7QBhoj0KgPbdXRoXNVPi
DzFgwazrE6zAmDDltDuTu4swuDs1s1exc3mBuFP0//Ffj9So5U66eW45c76+t04XvKQgp4wbSHH+
s4QAfSyddn7OfBYvH8nw3+GFtIc9kW39X2KCEHqFFTkoUBy0dwZMS5WNVlcckFPmiWDZXuLC8u10
ais+DqzGFt9hjRjDs9tgEPrXe7iV8xDy25A6V61MMhkDJYlcbPQcDsjQDBluVSyqp2gL3a1Y9yH7
Ptppm258onr3yzqQ8noFF1x141uWuFPkD9t66oOx/hgddLLAFzOQDjWKTVy4xL62ZbM3h7l347qt
TltwJFk5jnFqcqFVYkuJFCNlLDHjK46NvYWY3yek2Inli+iy2X4HiJC6aLPeTf81bh/BCqbN7N7p
xTuiPOH2bAqtAsYzk1Z9x8vEmH6BGKIMQS8sDlOspqGchmHawU+xbpwCb3RZAEXtksaV7Qg8ztTF
bt4LbTgr0k3uuA9/r1LA/zG6pjqqMBjcUzy02481WUxW2iAxOJhjqKw8RHxxPPPzTX5hYhi30qyp
uufSHn6usw1usraf/nbcYM3NijK3O6d2H9pzPE3Z87DqoSt5WYAQWj+ZGtaMuMtO0sMtmoslYkAU
AOzqfL0evdvaCpk8tiwKf6s+pLxuWoNf0jS7LNveG8d8I51FFlmPV4XUucP7isaQySYHDjPxxUuU
b172SCzHT0CPTT8eQODxKWSMafKqt/V/uPjq/eJB3Q33A5VHrARLkww/JBmk/tmbiMIoAQXD6RZp
cVuf12Ru5FO4q2rLa3sk460FTp/ZREOawnkvGIJBo8V+NwSh9n5ybLHRZAoXgsiFnZc47wV38NPm
9iJ6cTKCT4LcyfbNnDCP9m9MVVV8626DnJ+lfxWIdWm0++XgyuOfFECBv5erefNieNAMr7wLcdcI
1zsFHHntSdT4/YrVUJnOqTsO3nlK64XdlOcHKtWzhLgJooMN/09ZhXekUcXmPrsO3e/0hqTb37Z3
Fs0bzOGTd6yPfF9a6O2J7NWFo0267UxWbx8Ej8m2xeKObXfoCuwRLUC6tQ3JoRU3fvxXxpHKLkD5
Q130qYYfaaI6W09wE9mPZs8ctIDT4f8N9lBvr30V6+UkbddlsKqj0Y82XMktGDwp/ItV+2QfCZh1
vIvTCkg9hzYVeeacm762wJldeqErYhsMXOi5Pzz7T9UtOEhX7ZtleMm8r5V/+PoABDd15wAQ07wn
DWfQZT9Glke+H+9ZurjPCoVDgQmXGJ6g8IgXMQ++M4qbRa0U7BHXszx4tCrO/7hYUlvAPI3ei1NN
aVA0qcqcl5ABThHWcCzrU1bZFIqS999+8+Qy20ew6iT86REIkpz0pkOYFrn79q7dU2seeQc8U7Bl
KnI6DS9EGUpc8vm66sj968Fzz2UqgOZvA9v36hZYl3QB9PdcIgY/gubc4rK4mSOjmjKKhdUXf0FO
lONc2f23HnhI50NnXcAdFyi9mHa5jY9jorkLevZYXdp5RKC+kV0z5D1J0H2OUMK9d721BXQSwbwX
vgozw2pEQOpdBvD271A7HDPadG1OLK5VcK6niiTAmvNifRiziecIivvYSsPoI7+3V/MEd5UgFmdb
tsUpJZXSHR9zqdrshCYg3opKmvXT7441LDKM0UfOA2fim7pPWnPW3RGzRWT01Z/8cR1NMYd015aa
hsL9VJEw55eNCaf9o0sH34WsDJf4LdLKS+4yuFWWRHINi8AZ+eA035n3edoqHC7UVMtixWS6FZpu
56MU/bpSfmt2Y7a7a673Xm5HKNoTrhqfPys+8NM0zmzlU2bH6JV/OBek5I/7oY3VXnmYJSPeAl7/
H5uUfiIEqd5vIPmaj7C6Xkc0i6fug9tsrj2rzDJZRJZ5E8bOYcxr4npQd21tuBe7xjniEgXIAftt
kkDtBTDqFNzRYRR+D1lvUd+1hoC7HLCyG1kbquX4IXeXbkGKF9MKemGE+ZXZUlVnd3VD9Q4Roflh
1nao7wEyUAFoYQwYM/xWfOq3BiEiujMNlV333voDGL6pz8dWkTaKUyKeSkX3DzrvKDXb07gkzmOE
vCK9BU6IVe4oV3j3EdjH+7JWEWBpgyAMDlU7nGBzNgLNhV1IQ1KC8rDo94BofO0PCoTOG6rmbJI6
HvJWsE3eqSMiE5hWQO8VZJYVw98zzC46dvBI8lO0n03oyaOU9hBVMcSH0lTlyVCU7Yh+55caBibf
AHqqzZOgH/ubWQrtPmcdHsrzsA6p++iSd8cJvgIZwGnCkzD1YA0IohMjBKE+fWVjc+FhPKhhnzXW
nqbtAXk9lL/OU1AhP/8WXRM5PjrTNA1k8Apbe1Jtxd4boryOvqtYuGu5rAQM/2tNlU6QBZyjPfM5
+A3grMuDPrksYZdwBrJ8OnyvFaWD8DU4mchm5masQ72cM/SBzfdl3mbGCVxx43lzSBJX/brLG0sb
89tAHvX9TMX1XPrCHLCK6DzKoPGi8SEJWqluueUGlIabACIRRkMUziJYaa8PxPATvKuKCzGlVUMt
TLR8DYeJBQEB/RLeqnomlGnFCvJPKU8/W8ivn3jbt//jJi5EgDF7cAYqdnxqhoAH3ihuS3eq28Jk
Kn3VOhVZQozEGyHIkF6oC4LzOBId+EZ2DZL1hC7C/9pFb8fdyCFoT44VKSoQjjxy8BW0jeV181/R
X0jpFkMH/P2f7G3fXnCcdkMxw2MnpT8m8XqeQmh6bGWbs0wyT462o/7bdddVPdbEiq/EFQPRPKB5
Fes5buX0aWa0UWBUiwBZzNyR+AyiPStOxJo6du0fGPT79Zg/2CaG9XmOsuYBV/FcX5p5X4OzBCQG
JVg7eFudHd6IzGYMKgrsuo7mcWtS1D3xDCioJzdM8ghX2pBvTmAfBZx9dhGWw6TwNJRhEQ2bv1Ou
NbPNLY4Wy3nsJnUxiK3qIqCoqnnwIc2GslpwDN+kBGShwt3Hbi+pWl5UIf3dO0pTR3Ip4Bi4sbnm
RQCvHS5OsUdJ/bhRN0SQ+mhTkL2sa54MEk6URM0S8YcJ7zjFwjPBZc/G+Vc7zvXTimsZLYzgc3sE
Ag/ngz3qR9NM8dPO5x6LrEoXtu9ayA+79f5vQhC61zDq1WddeQPKi/UIj5er8iZ99IIV0BXtkibE
BtBbUeeXyiO3JMh+ii5STR6YtNdAIA7VdLWOs+NybM74nyd4sc/9VpnxTA9iFF14GU168ptk7c8k
RyCSMnLf1cV34m67xCgKdKFFnURnDEG6elsXluVyDsPrhTAa94N/mDc/GAZW7zeds1l0kdLx/FI2
9mjOKo11dt5bykxel2oV72Eb8uoKOVe/ujTTIBhbGHxC96DjaokN+252AMPTVtvoc66xkOQTCx5c
MUMLrzwH0w8N5tYUVTNPX5ba36EUcENPIIIdsprYJC9EA8yIG9Jobc+w6xtvkt9Ubu4GUqA3kos7
EhZYxyDjgzu+N3LL3ts9Vl+ohsP+MdxdgXh5wPngr7IfikQ2YGyRKxSetolP9t1Ek2xukG7Rbbit
INdvS3IlLZi0l2+xnfY/HlqcgbDJlJ01deT0D4KuFQ+UInLhV3Gsw/tgN1r/tOglk3NFL1d4mRvO
lzvfAeK91IcOlnLSwYpmxrcDFtSKxaYFUtpuF5GY70Tz8og6Tqw+B7xsfyzK629ORpJzMdaEzPBG
0iZNcS5xAWUzrbSMqKNyw6s6K6C1FE3seKnUur4eZh3Yp2dFKIyBoc9KP93hjmqnN8B1jaArQCnW
W8Qcdtc3CJkWWzrr5L5gMQItk800kyvKvtucB9bB/+SabpBTewIZPdc8en+7cZvrPPC3wwfFXLfp
FtEfXwKDhMo1FSHDOWiM15TxZsJf7BdIBgDR9uHHIo3lBl9W7iSKaGG1c7whknxk5evmtADCto+d
bMWPxnZ9V04y89xTlyyz/JlM1RjzowWwKAEtuebG9UxoSRYa3D+msgh3EONHB5Iqu/7RxjlIU5jE
Ym5QClGZkEQRbeqppY2nTPwuenaZh+2/flrAWJYAeq6wrsZB3I9OI1F4zbE4N2FLtmxG5h7pfIFS
P6xP0vV5tjMNupxJXXDiP3t4E1a4kWvZ43nW02AsflRx/PSathovJPySfYZsLzSnigcV2Bel/Xvb
127yOMVVjVahNl592hoDhu5mTny3O4sCLGqSqYfDma8TKqGYUUEVHIKRGuM54GrtViiSIGDG27Gn
EqZcx7TeSrRvTYPMRAFjrao2tOeqFHTQk4nzYx8HNim+rl+uk1KsuyhsZDD70L/ltjbQRGgtXUQQ
nNAUfdb8yuWx9Ml8IyDXfx9aAJ8lYMcrc1zdMWiIZnpbV5Gtt1uzef/Fuomr0wz+/a09NCIjrsoG
Z4VK4is9OSwnbNkxlpKtCUv4xOhtQk4Tn7A0VP+RRYg25xqi83LE/tBesmpwkzuOz7UrGbcDnytC
TWzE0eGiIWKfb841Y2N6ifjhv1y+r4n51iTi0iNU7n/rmaT8nJEDTjoXyejfQAvUdzjjneUWU2nW
XXUwhyriYWO/94Egp1cZg6bn/pgC8uk29bZ7zs3WFlGm0lN69Y7lBkbBu4kIbh0uLEYNbr+6a/o7
lMvdhigz0hjTE5C2M0/42D16CEwH3kBQjhOG/epunPf5sTH8/OcjXtzvkGfra5YG2ac/+rDejeZ2
dMGnXR4ehIrul5gzp8sNxGZTQgR5wbnLNsgNUPgeRdgGEL5MYn5NbOjaktacDUvnMqo0NwjnLMJl
bf0TqHsH6ecJH/04GL247+g0mbHLeaaGyAfX+pmMgXQeRMAgUGYTNHARuh1xdX7jO8c3NBsgb2aq
sri0vRs99mjAmtddkm3U0mM96KVAlSIee7N543Nw2BmST+9NdgkcIa5J+tp7dfFhEs7nCH/7NmWy
xjzsKvPfJk1r7zcwYPnMSLJfMw3Sinl4dKV7gXplHAljM/kvIFPSnBw2acXpmrYfUtsuzIPKj+a3
A/yXcaqrwYYZwjfnw5smZ33Yew927sBcEj0Bf/XrmTaBKHx3ZH8EJbKuDeg4FkF63VIs3g1ES02p
GWxF3tnWOHxNKntpWdCAryFG3RsEzdmvAPV3ezZLyHOTZf2GlDEI9r/Lmu3cgd0E9VyjpOGhqkz9
5ag5W1+RjkO8htCq80vYpDsqUsAi+3IEy/qJoLabkbSi3Mun9YiHS2gQQ51qkzmaVOdd60Juyfpy
LK2/MshW8pdhEKrxn0jn164chsU+8nE1ZcGw2rcUH4j5GwMKIyUPrcEcIw+1fT8oDnFfDIARkgl/
CcPpRtiVC6pGEffNT/YwBAeJso/R693fUzYnPwKU+st1z5t+DXXfZt/9qkU87h9Dmz1YV9X9y3YE
V8QqFel08ZHdovENuK0K5UP2fjsEyNLDPE9T9uCpBH4hNGv3PcJnGj85ZvHbCxNQ5Z/8DiKFpqJs
dcC5nGpms41rsT20EXjUyS7x+jfjql0L3SjFUa2lO1IEO7HqV56nwf7Jf3tu0SQOeSzUgvxiZBN+
2QGQZEnW11jlTBoD3a3q6NccWexMOiaVdGD32zXNgL1rZWpRB73HM8PYtaHuqEyRzLsECpP+EhQ1
3zvRVctkJdNFnKrC5cC9jrD4Bku5w30D7KOhvKt4BbNiF2CYRTcNqWR+UdNYEIPMJ0wz5c5fx9YG
fnPVRy/7ac78yC88YPFforO9zfGABv5pSZokfNSz5HcMNeHNj+RaIKFWma/0Ww9Ge5x3OkquT2MG
KIczo+2LI9Zjfw6RquxIMdluWpI80ERxX3MJrnH001MATQWTrjdcOker+d6unXjzZjXoYtXt7pTL
hkoXRjZAsxyCXz8fNHA4Z8rOh+A0qrpWd9ab2uY+TNXKpBqsaDT5apg/R2H3p5HQBCK+pl6Srrq1
smXp1KNm9M72O/wgbf8Tx3NyQ2Lo8joFDfKhbVLqt42S/gsuMn2jnQZIfPEr5PcUoD76btQ99zif
X+wozXzaYCpQeC67/9ozCMN5Q3e/hiuXEJwmEUjMRnY2RdX7yJ/dRa9nO+ogewCm9JJySRv9ydsw
cZUCAUCNe5ZWB8kU+mtI1xWzxD4jh9vrKP2qt8yvT63Q3VYgjNPqJmum4GtwkLee4h5RBYsknXtE
506tiuGju+3PggXgY9PcEVdOO9bn8Jg699nbOecLaAx/vg3EUh2XDsn6L1RSmCD8fUjfPJqP52eF
SM8AWSWeBWdJK/m8pDuHtE5XYuzWLY1+N6JrkwtQB2yZrLW4C5I9w9RAgn1/w6VukJ4mtXtKomQe
TmhaEc9pPJj3B5PljtKOgMG7wcu8b9JoeVONEkGTP1X8UbuwFYOMdMO7NBk4ZYNZ6l/r4PjuOWla
znf2dg5ZPiRLUif6ePrtcaG8b02s56IhHic4uVETpDeDYMA/4YYKFVPOGJENVdUywfeiUJa1sR3+
bn26fOy7My13TuLa287Ua/iamiPdQ4hlcfxzlcXWE44+VIAlS+zXjDo/uj84uEoE5u2IK1dN2flY
IvYvsNutGc6es3kCC4NdXhrHGf+R+ME+vLvu/ClF38ozUi30yu26Au3LUcmI+Xx0P6hO080bPhz7
zoaCp25L96zcD+5NVBOBi7tm5h7eGdX/UHVot9KRCwcZBdnIs9wgRf48sGI+tWgu3wkVgG4Lp2b6
m6BVM3naZeo+CSQt2mm1AObooxP3QB88PyTebrpIGz/6pDi8/bGLVCS5hjBp8nlH5oH3WhxrHvaN
QId1JQ8fUrpntpNXaebKxHgoxTFdI+WwgeODoOid9C9DksZbeAw1vAU6ib/Jgtv5NlntgY/aPeL5
nPgIxYvK3YLpEjCmVVdePxPFCpFxmpyG6YsEe/lX8CI2d2bEtgaY6Pt96diAA3ZxZAhcxR/UPgwD
lAZK/gltCYpCBPSjz0Jw6nXq6JPK6u2J5CQb/zn4JslZYWJ071USDrik2sVfz43IluAU22Dvbvpk
Cye+r4gzoj96g+NnbTZRstaQX59vDJKazhO4EEB6JT/J3sL0xU8RiBJu9Co4Um72x1Uor3KU4714
OlzdTycnTtF2MZGEIV9uOHI2j9NaLecZs4y+SR1Ad6jcA9XsbDwwZo32VZc0isgMxc2OxFcwfmPc
q6kRO5Ho7SNtacxTl1j1mCRG12XSmDp5iIPd+xNsZBfDrK42vAAsbftFi8yq351OtF+IFY383VUt
pkpqMcBAgPjStYydGpcXo0Wa3mjPtu3jMXnyL8vx/sp51okLThrx6Oh4URe71SK6RySevRFPJf6O
ZtkJOUPlHCILHmfqv+QoGlZKIrzzIVm5mlFVjYKtBNlpgdkAOxL0bQ3IJFkTzySmUec3iYCrGSFe
dFCqvZrwBWOVJ86Vb9oHYpgPc9KMut2TZsM4j0tA7lbmTDOnJRWIX5T4hO0dwsP1ZxZW4ilk09hK
5Ijmvzp2k58qwHb1lGZ2ljfH7JpvSb8F3S8XBOJ4P+rVDjep2WvDM4qLpByTac0YEbpE37Z1wt3C
4ee9bx6pt0Uf9pxyDPscu9yAC7mibE2aNFpvDC+OXUKnxKswvgJgiy/prM5fhYyPvW6BTUQ6uAy/
nWFkQkw8ugtu4IxicYqavmN8arfmRLPqlfJKA4FAiWn2YQZRGMvJRaaLtz3owlPnJU4Ean8kf8at
gbzzVpxCTC9Td5TbiMv01CcCPeFKDFtwEzsoSC7tcvi/kgVFVekhzO4vbpxUf2LLR52XaiHxCD7u
GdcIUqtlQxZzTcNBy2OGcTe3Edj3uYv3bULxwLM0YIgb54+mXR0fmueaQDgHkd0uE9jnxKEwpL/x
EAffkFf4fzjV1/iqperqM2Dj1Hz3GndRaPu5o823prMSBgeVaXVqh223XD+R6G48v/aZs+Od5RKZ
+yhLB3j8p5yacLkEO6sWnFYth8fGp0QFb18llxe3iZQu12lfH7q1G9GbIo5kdQpgAh8xXkgXWaw4
IP+HQNEsGRqxbDeOB7ydg7B6N77qYxed14a7B9OGbksCgcb7qB2n8JnOiWY+x84VhtFrJl74QOMn
OmO+n/yAJ2Ne270GSIGmZfU9qDZIj+VYDTJfIu1xxVi567s2kdlwylwUah1+O7T4hJWnF844d71x
GgSsiCMyzekIWP6GQH1nfo4mv36s52U0TzY7jgUfZHKgXnCxQ0BdGDwvesFqfxnmqkpe+VAj+C3W
naqwlRu8VxJit1CeYN1NmiarEOONHMZZg2Rwdxds5yvygYfKd6LkPGJ6uO86HvpviUty0g17OgJ9
dixEdPHkOdXPvtsW8NBR2q8IIcJxy9o1bxcHmje4Qy7PoBmPXXBG6t7zILWie1ykZ1GnopF/wz2F
+ovnVPavDJ/ZXySPHb7hpF6mAkuXz8ZKQGjzFk9N/RudUbKfFVGeEZsE3Xw4tsLEP0/D/9dOkvIC
3jsw97++VbPN0dO2j2BEs7ij6WFYi23o9NfmN6DcgEHo/idCA3mAppFfWzC4H2c3WtRxJ3mV67IP
hXgR9dDi0Eh4lX9wO494AVAG1I8Naun0DmG5CMqlw46KWBIat6x2M90PfdBWBQhe+jEROtVd8A4y
ySxD16rbZPa65s7zhaRdk2IIDDpQTKRnUn0ONlvBexdzH2r1YWXHW+b7LaGWxKVRgxCNrjEn0O60
f0aoS9p+vO24U3Zf1c9Ux0lu3bXfTpAAYXUaWgvErZwgfadXXaJImXZbPfKSIbG4LnPf3Tr0lpv+
SJlcqiTliIgjjEoxZt+01J7m6s8CJeOHZUuwHSTAABy+nk0ebRcfP8UcoZfTgPJZMQQVrFvWuew0
frvuLwP/Hr4VnAqCF1ixiXR+MorCRT4QnQKaN+xpCPAFnkYvBKGQ/yPtzHbkRMI2fUM/EgRBAKe5
U3uVy+sJ8tJm33eufh480oyLSmXKM+qDbslqRwIR8W3vEtDX23Q1SKutCoRMjsBxEucgIieTx1Fj
WIomV14fdScCXls1kxmdpPIjeeij0FzwY1b82LaDX4BxS1T5OGd1lD9zfgvl+YY2jB5ECtrFqewe
Qxsm7bYowx7AKC+RXBz5KqGXRnePQtDo3LhlnT8EE4R2z51QHQH+kszUENHkgH7x498zTNfaY7xJ
+URLyo30p0yznHKDxFoi2W3xnO6yNrSKXc0Y9UeTMcrf241W1NvKpodEijUHzw28gPF71ZrMyCIy
tmTvAw5Rx7Jn2nUq+9omc8Qe4bdJiITjYePPtNOViPNj38l+eGqNIlGQ+9Lpkz2g488SKnMgLJj1
rVOMgX7UW3Cvm24OGE8g+cDFngfwFelDVUSeLAEKsxkTZfBD/Zi5B825FLiyrqlfbmgH9TYQYxht
nXqqjH2GpLU3ulyfW9CWyJxas1A18Wusm49NH8yKORXuSgVJE6l1HXTTxybxneeAEY9B6gCkf6fL
Fk9vA2ASeOcihPacI98MqyO1mmFj+Xb1nVEIY3s3d01qWBkCNeTlRPQsyAuTE2ByI9kL055p1ahO
RkzBIBXvkc8J7INR0/z3JqA0NK1y4KekYIne0AwEXrer7CHStnHSENt8lB+lN84Ayk/WmDm/mDlA
xqIdFAd7c6xGcz8X2fSRU8w4ETLmtHGMqTCOZo4WLYIKvXytwB8Wd4U7TO1NUFn9Jw744tDXd8E+
c4vil9ma02/guhEMskqbwIQ5JM+qA/FJ0HDgP5Ux/XbdLVom3pDq3KM2NnO9HQPfn/e1aVI/sd2f
CjBSvxmiuzswgAsXic50/WWe+jnmxyly4YFyA2pJH1SPDKkq0sMRzItH5j445OV17WwKf+bWM10k
HrZQb/Jij4mHBf6l4jbajSGy8BuS2ulz71rtB7Mymq9jZk+nFJmi6KaiT31ro5S2kFgHyDcpRirg
eG30/+lp+fFdBQbuiwhrJye1LIwSGDYXN1versY9mlY+HU3sVuyTM2hOspvMEGqQO6C8ETqAHY4l
QD8kHbTKAZHgBPkTRmHVV+Ruw5doSrSvRpcz2Mlsoskd2lipuadR2VtbgO/OnR2PEElw3JEAoXRM
/czEBiCR+WI4LUNQRnuA7umrg7C7b+RY/tCxPx723SgRIkBQAc647RSBOo74d7h0BIEcvbSTcinw
iD0biiX3UwMWL4I343cKmSHferVAM8eMaMT4amdz9VnJBNsp0yjC7y233rhP6T//qDQQXxtAxsF4
RJVe/86WQDmUMkWnLrKH8RGBCbko5s2WxEekTpJ943ZN84TPSw2o2pyNn6qac6oR5nD5rrBR094F
s11+iFD/MfdV2QVPERJSvwjmttppXToJCmnDBFmbp+mPnEndCAS9sqlr5kGCsjMTRlp1XwAnmk2S
+bmEswo21kmsky0ozrYhuHuaRwIN5o2q0afYCiNkoiHHwEWjIkLOqGVA0x2ToOh9wvygvuDEPsBv
MTPrMbADaiEjds0vvW8LcewKe3yOozRIbxXAld/K7qMvjVZyljPO1p8W6dztULzL7C3SSOEnuyji
/lRFM3wNO7Ddk+aaYniAH4bPV++OHXhKEZnTjaNAnZI89nRDigQP003SjurrNIzABMbObf1jwlj6
1oC0Fx1K3FN0UqNmaRtDiJTHWZunu65qh84TUPDcnUooWmEcDq59y5S0yTiEFb9C6woa0fA044QZ
KJoSO8to4/IhD3wkLti9+seE2yI/AtnC60kzk6l5SVQXPyXNNP80YDt4owGrcpmTY0jf9kUV4Bo/
WTPkJIeGtesrV2xlSRbg5aqSOlAUDc05GYVJcLTQZmAob8ki2I2S/PJIRz40vo3NOLwWsteaA6RG
dT+3QVYfFZIQX6OOyoL2apm9AOjMh81g8eLYBigVbImYqG0MvppfirSzpg2NhAn0bq2hwxYYCjRL
p02UPFT7U3AK6FHuhT4y4Y+jzJAkLn31qxUORUILtKDdtIMaJdXO7D9nXWZqBxMCwU89TU3lyUGY
/3VzaWW0VpT+5M9JBuS+cLovi4U0YBGI/6QKMnetmxmgJVbvqIY85mhXAWVmmNTdTGVvzQfI5vmT
QwOcqIEC6fcBAj1Nc8dqvrsqCzWvo732oYKfEG+gREcPLSjimBlQKZ8MWuHssslkFiCmIvLv4R9G
8DyT2n1sjDQdj/AyMeEVy0QGBE31QTNaGlN6Ltxwb7VpxfHR6rZ7dIdgDPbTkGIl1qD8Xpy4nsi4
3MzA0JftmGIdNDpJyn6y0RKJcrAjYcB0jJuodcxjKaQFfudPhyhbmKH0NghT2wl+961VjD07LgPF
ROIUMolBw6UDGmgws/qR1KH7GBPeUIchkHxT0Lvqmyj0A7HXRpv+Aw2JwdzbaIxEO6i39ovwZwPI
u1mGGXYVtf3UhhW3fNOR5GlZBTsWSRxwezQuGMhtmCcE5m5O/JL+mijtg85cCoxTHprWtmP2Qv9R
14sXkjQSuaHQDahuDdfUcbbM6TE1uEM3/cQYbbDiaEmha/rNc69iOmNFFG6jERzwpvcxU7o1Sz1t
FjoKqeQPahrbRhHEEo+8Z2KJZek4hsGnn54lelyf/aJqEF8ITXD4c8QNckC1q61vdCqYl2CwE2j4
VhkBEYJQ1W+KGDj6PW0HGmFB0chPvpP4T20w+/c6kxr/VhZqtrdobmjD3nUHI9vMk6Gm2zKQ6KeN
rZ79xn2w/KqFnf9pAjw6ewmKXL8ZfkQYmuVAIDZ0FXtUwauQ3pjhu9kd8tBcuqbswx/oGYX2EVE5
zBKnKZ0U5Q+yCJ5ml9WjH1YGHXhF4bW3akZ9fIYwh8dkKd882Rogevj4agbNWFc1M4jCMXYyz6pt
gtmgdWIsxqgCdEzs7+RsO4DXQDrjvZGkXf4C56F7muKufzazouGaBtDegMYPx8+1XOoT+CP9DVoM
wMacJLOHW+44X//AboRIoSYz74GsWZaxD3yaJRBBwa9tKEwX4X29HW59ZwQraWkWapkM77KtcgJD
DzYJFkv/VUzYF8gaTOMNTfv+a2c4IMCpU+qXsC2B7KOGc1uAkrL2/sQIDt2mAD6abwbRr6DqjHEH
ZBzpl0UzQ2xmIB/+waLv0iIYYLqfLV+En5BqLz4kY8TBiWTeniZV6DpjmFDeQtAJxCZm0yD9T74T
763ERFViinT3WLixecdUts1x46bN/Zh3KZgcGtXWa+s6fbMpO7PmIAD/8WknBERMSfrYPMx+VLmb
ALEqa9sY+cLiDshr9lpgxF9UE1fzoWLQ0j3xU8eXmuCEML9WuXRQlWW2+xm6AXhKYpfidVlMODM5
N5+QfGL6k6ZO+bNxe7veGIFyCBVpB3MDEAeYEVm3IAGDxRxhG5t+Fh1rfQTpgygO1h10g8zmQcxu
9EqrX1kPbMQUzVChOn9vVBYxjeY/o/OgA21N09Kqgr2eDCjC8L/21R75Y3QLYntGCg8+IyL/vFs4
V7SPaLwi7WDHu7of2vjQIGkbUmCF/YMQvb6ICDjh/TybmvMh8OX0mi2HkfZETJVbFq561UGAIG9g
lcltUDupicKO23zpGXqOxwyO/UNGQMBOLccWNmDsVBAauuFbizT0fygmyDupZRJpI9vxnW0gAVHf
wGTTUXAui9FDnci6qWssFzcQW0BFzGRW7FfqfOubQUP0swFCk7QJzBENTeib9gclUrPc93WvULoh
IG8bSEYeQhR9deTPwmTTDCPkm1SoUt+ZMIuygyO76VtqD3S25z50g52gAs6+0ZR19lB8l5aOWZM3
U95p5glAYXfTmz19JM2pLPIS23K/Mz0TKSR8I1ziA+rQ8CXSwXxFiU3/MDYi/amxT7422VjchzKY
FtqIzw1q+VP+E6K+vjCUDdplLiJ2/4WZhpkd8xc1bibi163LTp9uU5mlT1oSJ9Z2BhccbywbqMEX
lDEC2G74EMNOQ56Zvv1MpUicYdi8a8dyeBnjeG5fCsZ18Kbcuv2U0ZMEGooQ/RcQFoNzBD5mVqCA
cm5KTCFta1NVFJ6nQS+05huDcT3fiiGqyjv6GsVNQX41H2tgMWIf6oEGpQEIFyI92Rg+k4eIb0bg
k33mM7ARMNstGLhZj6sWOR2cHzYVc6WCtrJZxsd5dicYZXlK8lwq3WXPhbkkTeYCHA8ZJRy3QNEY
5aOby+QBMk0d3w1lagEF0jNAV0lg5qCFYxnsLXrJJSlkv8xBK1QYn1FBg7puGZGTe6BklLkFl+V/
R4EriJ/KzqrjA1YYIt/Xwh0AZTqiesDAuao2RqTzqyHaCHEjHODfoLSd9JgaWRre0CAtyNuwJ+pB
ZTWT/qV1Su0X1XjO2x0K+3lSmQR6OcW12iAb2UUfKqBfBzMYp26fipGKfxZ9AwDW9IsDqLr4yUDp
CKmooijnh6iqTGxnodpgAAf6Nsge/gdkoNLaqB085fThDfKcpX3fi8h3N7M9jcbuf4Rv1hJQbObN
fo9TlpHlZY7kjszT/YAq8HgAha4X/FUzoIQiLqdTWU+5vU87ItbU8eEgTiTDFXXPM0KiigQHeU3U
XalRlj//SxqX4efEoKfsPASj9a1hFSa4EPC7gjrzmjj0IrS5EhJFJIQeq0KKkn9WQqLxohYKo6fz
OmQSdj6iR/tICedhQhxmS4fI/qb5M/WESx7ITBvsWUE2DhEwNq+ob54TirRNrOMZC9nYMq0kQTW2
NO0yvfMae24PHXqYyGRH/fGy6OYZDUxlIw7nCHNxdTBXcpRaQBt3ogzxOr/+wAcMPpsgzJfZoubR
P6CIqlII2ZcXNc6+ZQTwDfDMmAetPU1yKJCDT9PRG/reeALG4BylMLStZCBzIOtCuQh8zT5r1Lwr
h6TaYG7qbsuhuGbKe25rIdv1f37Iokn619ZCbam2a8VL7rMM9T1gVo5jRLfQRfsrFq1nPydwDQyh
FmH3dwqvalSpLevOU8yPj6ZjWg8K2bgrmtVnV7GlzdsyTYBtq8/Zg0/pDBCinsCdle6UtE7FUFv7
y9/v7Kb5a5WVMrbZBgoU1th5JaRoD4eKYO8wHfqMEld+E9cAKcn5+ivn4cynwvJHx8TU0G18hVeP
hoG8S6NRdp6NHuLeKqf2oUsGH/E2aH+Xn+/MWwQLCqpGAVdCrX4lgN4htgQeJO48jOoE/NlWOQeg
kgzP/3UdwW7QTdxvDKRo15dNmHOdA2Jh98WN+VDMAqjoPAZX9sR7XV1WIY00pQ1H8p3iLGKN4MIt
dp6P3OLBKSrx0XdHbbyZo1h49AF9ccWaffn+by9R/KiwlOTushGQX+91gdWJjR5R45EidJ9CizJD
i9NkP+YqQFJ50fpPVIH6my/EFeHbP0Ydq7VtTBNcheY4fqv28m3/PtFMXSCCRbPX9poyvASgL9JL
UnMpgMtcFF5vgzv06o587MRUQFWUKYZ103WwEw6J7lbUVT6cYmb06LZYqT1lWygRvnXKodMCIsjQ
AWXS6rjBTWZbTOFL4N2bFEp+tscOCoRshuYJSMF0lq92PZvllevz/fZE5ZrAIEHMSLxrVu6DhpsW
URSJyQudRL0iFAWOYQ7158ub8/15W1ZZ9gs3NOZIq/NWJ1oimWlMjKqQGQi1od1qfSi8oZyb4+Wl
zj6Qq1zHlUgoIsv09pvpUFVnJ7BZCr/sfSLpzC7QwSun+twDYXKBg5yppKLR/nYVBKTcunYlJoOA
ibZTYyF9MFPUwVm45jZ45gDQ2dTprVL12Ezl3i4FtjmHt+iMXkCBVGzSbEAfqhsWSSMEDEV4h8xq
+H1wO2C3ItWm8MrFsvz9q0PgsLwhbSirzAVWFxjd1DjrZDV6tEs0WogZ89piAKZHx+G2qvR4p8zi
mgn5mffr0AG0cCrjmsG5+e1Dl34ZxXZbT16sRVh6qCHd23U37E1kb/79U7LU4pMgcfDASPLtUoGK
EZFP2JuxHL9IMXawu5j1KlNmV1Y6+yb/Wmm1adpKQ0KmyyavJQl9AbulHnK3mKDGiN6rUDlhJuuo
w+XzcHZRl2miiZGOTsbx9vHgw1FAOxA6GsAbPzgxwc+spHhxcmHcZ0Ynvk9MXn9cXvTc55PEPMlL
lY6+1guHthYw1EkGL4DjclNlcKw0CeOBFnV95aWeW8pRQoLFcw2BIuHb50N7mhJ1KEdvkIiCD7KC
fBT1/3Xj4F6JRGfeJOAJ3WLsQSzAg+rtStUki7w31ODFTd8+oSJqHibMQz4y2q3uHD8AvhjpPy+/
yLNrYhUE54wYCDLz7ZrRREfRWMajPbDgjKlvk96mSMzvohHhJDQCdOR/JtDk8nR54feB3jQM4gF+
tLpaDD7eLgwWLk/QRaoIelYIfZphe4oHxq8i64r/TERKgivf8f29zYJSt4izGH2otWlWzcEbQtFU
aNlrDTUjWnJZEjVXvuH5VUhpSZ4Fd/dqtxhNjrrj2FZeVozAR1xg+89urMSVh3m/KXkYvGgdQqt4
/9kMWqey99vaqwf0zEDvNPNR0U8cdiHqxb8vf6ozi6kleuPKhaSv5aw+FdOtya6isPUQ3NFuW+wH
D+HoZw+TXl4zXFq2+NtYYCLBSTakjMVUYe3M5Q6WxUDBb7yybKr2F3rNVFGim9IHBApBTfcMH/sb
SD7+Ew5GKZWuQai//LhnPiEiSBw/YjtmcOuyBAXI2U9oqXqWH3Z3etsBd4Fv9OnyKudeKtmKSzWH
f5C1jnpONBfYSxWdF2YiPPhz9h3mbra3JWjjyyudOWnL2cbs26Z4FevnYbgwhMZo156KZ/3YjU4Q
08NGDJqZc98dkVxt/91ympoQI1+dEojQt44JZYGZgok0gafX2vhENEBVSM3urYCYe7j8dH8SyNWW
IYATdzjSC351ueH+yqFh+oXgYBBFknA/s5vFsK5mYg49ZwOrQt40Vl38BzV2+I4ZgdhzD+qvApnv
K/fZme/JhhECCxKTvG0dkUA2j6ISC24BTO8r2rWMKZ2o0U5TBrz+8jOf+aKuieAw1xmuSITBt49s
21mquijqvAh01602lNZHv+oyCH8NjSJkIPGI2f3rkhIAOVenBKCCkdDqDgCpk+dpFDceFhMoOVhq
z+y12enInm/zAcb65eXen0GWw4QRcxWdMaK9ymTmgXZX2Dq1Fxph5yF4URw1nvXKKu+/GauQ9i6G
ZTq9utV7TMEVS3/way9q3fkBuR3nmAYu4OpF6uXyA62X4kvptqJXR+RRuGat4oJWSZT7O40Bet1X
N01hNiBV7eIQWNG/Jix/luKwmw6ag+47y0YGMKDI6lT3cBLJTyQtXyAODgsrK7jy/tZfab3Ssk//
OnoGAg5J0hYYVITlcBg6X+2khnzH5Ve3jgnLKlBodMp0g6prXZ/08WQQKTrDM8hGUFy11CfTdG2P
nN3e960R71GFdO/xTGn2IxqHVw7bmYfEqcvkbBvkKZRibx8ywSoZ7yIkIwWgi5tcc7pTtJANLj/k
+kjzkKRDNoAXiI4OjZy3qyDmpWTEzeLliQU3PYOHGiHjiY9MBKobO5h/dPZZ1vvfOYpgT0LDebte
N2tkQ76mewwG9X6bzUn8pa5t9OguP9eZfc+bIw9yQMno7yJBD9pn0nIlYK/g4QprOp7RWGpp5MKx
Qd/gynJnPhbIU14g7TAXOtgqGFhFBW4c/gFlswUJqYrjOz6u7V1+KHN5O3/HHN4eFz1lh9BtjPDW
F4doVUwxCwqPE9+4n6IiD2lwyKJ5rUoNDJiDu1tETyUID7lsJtwvKiEItzMqmeBXe7HVgshA8MTp
7OgQuHp9Ym8bzbZ2XBDO1RxOuCBwrUJLZ573XNR5q+0Q1FFPM1gdWjepZsqDGpLI/Yow89R8C0vR
g7+GTyAYimF0cjP6etJtUZDJwy0uPTrYcRCf05X4e+4DOzi1GTozD5uGxduNNAYC3RlUS71Qd2Jv
hm+4ibW0oJkA2ezyaz9zRmib8tqxcj/TSopjhCzQk5+RzQr7zzYONh50tGHXya78b5z6K27LS4xZ
fWST0YHJQVn6I+uCwamHLp91lsOmD12hOch+YzTpfAxwqtgifise0fbA+TnDr+Tyg/5J/t4tbVGq
ULHQBl1H2ywN4qaqgFvR2w2s2zKX0RfwEO5LrznW4rXqoGkXdsHj3GnVF5F11QFcv3qt/EJ8HlBC
eOxpGe4v/6ozX/pP/xeEOi/lXbs+Gw0jiBKJDSoE7VNQt80Nuh/FRxB08ZUXcH4pRltMX9XS13u7
qVw5I2WgKb50q6MZWdSgdawovy80ACb/D0+1dOkFTSDu91VgznpR4atOtETIBO4SItntLtXC8AXG
eft0ea0zG9hc6idFi1tiNL16rGoiBYkbZ/bAB8zJp4Dc7uMImOC+SxEF+inEpF0JXmdXhMm4dJ5M
/rVaMdSyKDCSfPaMobTh2CMpCeoNp5cuoA+bBtecqdftBC5G4qRpMSUga3tXvzW9VtpV0k5eEgZi
NwpYj30Jkgp4RgZSNPipu6b6x8z7z5rsSS5iMh7Gj6vNEoLjzAKLCzi3ixfAIfA5gQAfiyGN/j+X
WsLPXwlPWzC/Dnpn8mbhxNE+x3zgOUvABm20VBfTla159mVaWMvaysTTcJ0TIBWsnBAYiOc2g3E7
IPB/7GSa/l7A86dgLstP6OKWV/bouaMnYHFJZtiMldahbQHllUNHt9KCdPQwIjB4bMs6Qg4JDvfl
43DugqVt77CYdJS9PuVxU8Pzzt0Rmr5gSBEU1QmaogFdMkH5ayD7wRYLl1IAuFe6NNdWXo7N398R
8dNYm3IeEmTitsps0E/uhKjomLsnORrdrz5swBTUqsivLG2cW3uZ4XLYsLZ11mGlssqeAXzCV+3r
uiCSt34PonGK+h0ywbGzxWokHHc5ZdGwVUCMvQlea4wEv+/eoKPlGBsdAkC4dXIZIHENOxp1tWn0
nU1tVQ1mRbMY4EUP6P7sL3+wc3uDLhDJD3MJ+S4Tz8LMNybkzrwqddLD4Gr2DumAlOxRd67s/XMX
FwmFLsjjuLfW9ZLeI/Esh3n2+rqaDkERNifscoqdHkzzXRgW0/Hyo507a0gFMgYkybdo9b7dEcCB
zSBA/NXrXd8VB9mZ3T3YFj946s1COF7mL6oSRtK0L5cX/jMvWsd6ECPQDwj1ZMqrlVVAnNMRuPAK
bRQl2hKR/F67uMB4rV059VGCg3AOOHUl0X6okxB1gwr6CzjL0foyIJuQP8I6SQTS8hF0Jr+Qg7Mr
pwipeAd5geTQwP3WT0XVxx8zlNAWrRy/7CBwhHVwAwZ//hhXvQ5GabIUEFLQa/JbG0DH3sJJan/O
7TyjF+EAEdrBnqlepyG2QTQ71Qgqv0Px7hbVHBPfoMsv5swOoFuLRphLNCHLXl3rY5yj9bfcDpyX
RcasNFLtNk7C4Rtw2zg9NF0XVYd/X9OwaZHR56flv867Sjwlwr7V6MAXcOt3VZlPbDtuhj2AV9+A
rNrT9Ph/WZMJtLRck5buKgGpA7rDY82ak7R9PoIBoLnlbjhY2jh+6HX3yoZbYtRqvwG4IFTqJu13
5hpvdzoChWbvI0LvBRneDRu/xcZmayHcfQ04c+ZISXrTFiWSUuQFqw/oohAL8SwbPYnaQ4jChG5o
aPtkuJWi1Zog8x/O813cTPH3y2/0zDUlJRLL5M/8i6Hw2yech7hRusVsTyAzjj2EiiZ3j2WP2e97
YYkr48tz+5Q9aljSQO6Gftzb1WQ2olkLkcqr2rlD26hFCFRGmhh3djujV6IQML9yD58JIYwwLLYo
xStNntWWcYowaM2wmkEkoap53yYLPViFiQLymH1HIfPezm1z3OZO61+J2cvuWO8exqVL+m9YeAKv
lkYNLdcbylOPO6U6cfmn+6wFoFc7MvZwlJUnhW3VLq9jbd6UfVVfedvnvq1yKa4xKjDp3a12Ly3g
jOTc4FZo82cHKyEPw4MfMy4sx8ubyDi3ko2G+NL7ccm/lj//K0dIDFS18qDiu5ImiccwtmiqQjzQ
8h0qPUxENu6clfem3cENxvMl/1Y1VX4CpOV80rPcBIUIs/EHp6BSNxG4ldZDWpk+0uXfeeY4E65w
DZGCLIr22NufCUaltd1snD0Zwt0UXYsSeAML+coqy2FdfXf4MrDr6SvS5V5nLZowcBBEFtIziPrp
0e+zrrwFdh3cdPgDQVTuh9qEV2PEtzZGnKg9Bfn8lT5ugTvpmEBtAUCfH3U7AvRvQyj+1eggu1FS
FiYmJ7Ow2y2KYqj5odcDxYQSE6svP5uge8SuG9s/lNYgaosktC5uqQ/T6eQ0FabLStrJgJBpZqMS
XLYTHylKSgT4Wy7ru36a4h+jDMtnGQXBb1GqrN35gxHA3vUxYNtiVopRDUr59Y2JKl2wyzQ15Tjk
DOLG1Jss/3r5Tb6DE1KuKLr3xlIJMotcF4EpgrGIJQQWZXQXiZ9kBeXwX4fYz2f41WHzpMtGUvNG
vRpuq25EMTTnw4RbGmnTbxuQeHYlAJ3Z6HT0OUr050hK19MEx0DgMq0M6ZkFqPdNYBkfqfLlE96D
44fLD3/mrqQmZN7lUI/y6MvF9teZ0t06H4rSwltT425Byq2t5E3ctvK3gZ5T9JEpQ/jv9QxdFFqQ
oGhYcX1XBnMkIpT/TcQgMqVOZA1udBgEFjRfJmnY14Zty3FbnRMHUJCFft5S6K8ziLCZmC3Ohull
JhRuE9LCsVY4ACC8nn0GvT0cMr18vvxWz4QDthO9YyUZZRhrrBCVo923eSgZatvAT9E5EjiLO9nw
VFcuyXPV06UK5uQWBnRwDe985v7Bjx6sI8gdbmR39UmHbIZyj90ioFQEumE6oZ6Fovq/33LEcYCB
DErhkayBckOEdUoy5cpLOmvAmtLGZTs0rtndnzkJzgIIWhCbTPDXTfG4tVxfko95I+r3OxcpL5zW
Wm1vFgwOL3+zd2NLrgFKQAulKtc1eHvLe/3rKADDh7iLQ7NX9zbkcpVZd9Jpo32kWfPJnuyJRnHW
fpFdb+5CzYl3M7YnV97qmeO4AE74cvRt+SWr36CgICApFdueBevocxpbLZrmhn8onMH6jE14cG0u
fO6pwRTLpa0nwMY6yy/666mdJlUlXB+1JLs5fvYWbJk5h6HpWuWOURK2fRPuOMkwIsIaRAPejLN9
5b47+9QOST4ZIj9mfVySSZ/GMNVtlDldeUgg5W4xy0GuCkTBrjDt+FrFf+aIuDo9a8GVv8C3VxBI
eO+piv3O9qA8xQ76IG6CUK3Md62Ds4ldysX12olewD2gG+XoDa72tPsnK643PR3fHfLzzjFCgubT
5U147ofR9pTYSAlEYvRV7mAUKNAPumZxdh35YpPhbqyuD648/5krkTf9f1dZ3RAW+kh4oUe4XSQo
vRL1vmFLLz6Pg/zeo/970wyteSVL/TPnWV3DxBkG1gx24dG4q52NMj0Zu0OQLeus0zalrXX1ocjH
EjcUDIE3LS4u0HRSNAMec+QsoCqV6AvdixhJ4btEb/uvaLVOJ0xu/P5rlGoSuweRo78zIZSCRghA
LRQWYesG23oYkhdfDZgZJaJXW9qjC1leS8dPjHA0DBCDoLEw57MaexcBWDmGSYsEm4nzL4RDVPxx
jKljw99hTGL5L44/AksqzKWtGIDED3bNgLQDGruWvDbBPXsgTTp90FHhN+hSvD2QNtpYyEg3ik5Y
MbmHOCZ3O9aVrYcnI8HyddPU0tU2xhTZJ0N1E/oLAvArfKzQV8fL2/HM9btMdtiNMEjAYq/OiRt1
xmL6oryZQcM+VgHuaLHA28vN9Ct3wJmQyVI0xhek+TIwfPvYiZXAMnIEUSuIwl8JFCdki0vsCYN6
uof3Np46ZAhumOhb1zJp/ub1zlxADXTPuBSYva5WzlD+jKdZec2M9ltuiX4rx+jaqOzcq2QESpFI
koXr12r/o744JZFjW94wj3glBkbGzRabn9Gp/fjvH42bDUaDA1qKBPLt82CWgUWMmRGZXeyekyQq
voO4Ne+jFjTF5aXOXSS0ivGTXnJV5oBvl9JyBAbLkv2RjbZ5E1ha9aqyTNxF1Nx3YkRt3Vb1ldzq
3It0Ka5oz3A4uALfrhnEaK7FmJF6thl09l4jCcu2kdWXe+RV4iu1wfnFKAsAY5O0itVhlLVbZbj3
WF6EmTk3Q7HIlxvxCYUneeUAvF+KqlUnYYSPR3psrrbhFEVWInsuZVek821VT6hV+9b8oZzDa63c
5RW93fFLgWziSUE/l1RjtRRyDwmXqrA8C5o95GiCfIbm4eHy5lDvj7SxXGNAdBfc2bvenduHfii6
2PSGwKrc48jQQjxbXTGEt/g+5ymufG53u+yrXzkuFYgXE1bRCmuSVxwM9VdXAivc1llcoVplxIKp
OWptNqqvWKlhtdC0Rr2L/db5NNoK6rkRivz3DLXhQ18Czz/4hZI0KEff/6lSqIwbzQqDjxDFiuzO
QQzN2cQdrccNHAvN2Dq9r36mXWKZxwiNwJ+2hdQCItma9R9GvebPGt++R2xVnR8t4rrFlgq2n6Cl
ixLfw8pujqFbdvYrVDM6XMk8V/1LM6Zxfptg0PA859aQHPy+nH9hoFhnJ79Au383DSCCUNOsxOsA
OR4IUgXIdwuwKzcOtOQwfpFpPpibAJWAn2nih/2+mOIWoRAS5vuk1BQeelnV6jfYMCIJaOiZvuns
RU09VWanroTxM9GJuTsh3F7qRRocqwMRtbqOaUJiemTBGDSicuUGP/QqJBrSaIsciLNJjJVlqNwU
HXS6mgieIxCJsIJTuvWVdOlPPrzayYBmqCENdrJhr2vJvu0HlCJ1hhJZ+MHBiRmJjxgxMrSsx/re
mex2j7czshcxY6tCk+4ulGGM3JBpMl/SEA6io/x6ed8byztY/yia5LCyKCQYvq4u4DkrkJRMC+HJ
dOoSJEMcLb+LcrQ42Gpu8Nmewa+cxjxCjaVB9DzeZq4+azfwctr0JiuzMT7IKMOf8soPW67j9Q9j
oEyWD8CbNuXqhzH6AmM6FUhVhUXRo0jml/E+nYbKvZ9cvfs+a24ybfomcYotUo46XgAMsfBZkXiI
fRJZO+onDZ0nc2fiklsiCdG23xnNT49lZPS/Lv/aM5eUANPjLIhqUo91KWRh7Ikdam0yKM/0Dwlu
peN2MhFxvPJW3PcvheY7qGJgv6ymVjGs7yBhOaFuevqQu1/TPsC8AQDno0meiq4NVjUZ8s4D4kNj
kyJ4VGGjYFwBBbyPo4QWEP8Ij9A6BCfIb/yrCNPgfSMRVHEh8x8f+KQOSrGZQGoEtfgAWdvJPaVA
Iq/UAedeMVGAiQ7AeAPs89tloxIFp6adaXzNvcB+N4tvqBrElUN6JrAJaQIFwFzLZIa9esF+Cosf
Por0mABgEY9iivuzc8vgWYKOjg//vGuoMsgjaUbDO1vfT6T0/ZgjiO0VZWZ5E2Ygz3MbB1d63mde
HJWjTX+XuStAh9UjVYPzvzg7r924kbVdXxEB5nBKdmLLki05+4SwPcvMOdfV74c+2LDYRBP612Bh
BjOAq6tY4QtvKBLUczWfmDK8BjLyNhC56qf7c1n+lNVxBbUBUk91KPOSDrz+PIXorEAb69Ev4iBw
/jijaqYHOAU6ypctB/CxoF+9M+bGTtThMUAyJjK47YUXwpxsq4T6pdRa+2OUF2QKUiOuhcTOoUI3
8N1c4uJ3f6LaMpPVTDEpMKh8wD2hWrec0X/2f6thWR1P2uAPKXYmj7lag5NDlp++CVCm5gPLg4sV
NqPdIh4b0t9G7cs4hkYbVYtAPLycsYpwDYnzPFEOIWqK4fsJZvHnMRb0uBaQxqOV1QWeBWlUKZ+i
kHjHBYi/+C2nXLg/NYxV0u8VqdVPqYuU8pJyYbSAuNTYOo1ZikhsTmgdvmT2kJtuVO4TM7fWnj0F
JpPaj8yXf70KVuRoll53nZ8k2vwxwMwFkxBEBYGydOpponaNLYpSjy/3V39jmy1tOZD69Obg3C7n
95/Fj4oa8TYd7LoCgepDFqJ8jiaQ5UF3tZ+5rLqdC3e5VdYfmwIlfUiy24Ug+no86l890TMgcixV
jeexUNrfiHZFHooJiI42nfgNyKb2UH4qdvbZxrElseQOMsgbWOnVNjMqta2Chv5nr7dIoCEwdjZC
YzrfX09lY0EZgVO03A7oha3C61rYyVhXJvy0uEeupDMCub2YiaL6ZjWaIRu2TIWLUZEkHTIkiMSD
0bInPvYYkKYubspB918TYg5w4qIbEDZTGxXMTymNn1WsqPWd37ux7bgt6aktvKVbMhHWIvgWNwkN
PKQeaA2b1Yc5yxDeHzot7d24CTK/nLrMOdxfp61xuaLBEgB3VtU1oKRKNERjEPj3pdKqLlnfxc96
U+IHPKTKe57JFjHWJv5yf9CNb/O3ME7Zb6FGrnv7wzChpr5wBzVbVKgjyjg72YN9nPryS4C/lH9/
uI0dh8cfjVneV5mO9OpIN0Uq6wO2lX7b9sh+WIODBYNeZXvQjI0eFlh4CjWEMphocFG8PlTCqGkF
YmDpG+CgxWEMtfhnQXlpkfUtZiyRo0b3FbR7B2AaafxRRmtdPQ96bWB6rurzz/vz3vi2FiGNxmci
eAN4+PrnTEEhoSUrt36MvSZW3llsPVfs43PXq+VDisSYelSyqHx7lWWJFDkW2vJtb5o9Ik3lmH4E
bMIBEfAgwDkxS8P2MhAWHO9PcSNuRHaZ4geJLVWWdeoxOzOJaly1fikixTNCU3HrRnY8OYm706RV
wVkJ5O4Uc5ZOEUZ6n+4Pv5WJsaloJXGXUqBYgzkSAa49VqvORzZDBAfV6pEjKrAo+BAjVA1D3UIE
C5QSu/2oxZlOiTVRwq9yhOrvzo2+EeFZxJBEsHAFQSKs7tWJFBuZR1g7U9rPBxN8junq0tQ3h3Yo
m73++sYR5gaHvcC5Aoa2fiZJdoFtdS28rrEErddF/YU0q3cd/HMOyOMXOznv1uwsLkgqGXxtIuXX
eznCla3SnKTzEWmGsF03Gj5CUzGH3/HjaNX397/rxutIQ5b0jIeKrbUejWZ+hYJi08Ek6zuvlxQE
+Q2l9PtEkU7WhDrwpFjGc40S1M59bKhM5PXDTK1lCZuZ5tKgXX1GoC1JUGaQh2D3pRzVgVAdk4c+
Fy41DJn+F7SRJ5HZ40cniTBRLHV7/orwtzQewO8FlNhtOzCPoRC2jQp0JWMXZQcj4nlj12LwIOop
dmf8E5QDSlBVc2zHDOG6NgQoc7bTcloU1AVqoKEWKH9yB98Z9BzD2XKtoLI+KlUrZa5Ax+wp6BXj
T2opUnQyJloGvkbB5FMZBqgAD03RA/Jo+4/OiPjEyYGkgQRgZ0gaH2/GmHKwRmdA8c9MAfJiRHYw
YCSirBMF458yQtzOh7DXWR6eL0ZxaNCZDDzFjHGJc40cwWUvrCPT2Nlmtx+eowyOk1qZQk62RreY
yQzJDxk2H93sSv+4iDA4f7DW6qMz2uggSaK8gWeScN8GLiGbugd72/4BxEWULWTlBt5XhxF2bpbE
e2zqXfIiWnA1KBS39WNINHemYZQ8Aexo38+wSb/d3/W3Z5p4ael3EH9wqf297P6JQeOWRptINYHe
Mm+CbKExKmMi544IqJzmkbDo/ni3Z5qAgyCQpSbdQWnm9ZnOUiuqcfqBY6C3xTFGvfxoNPL/uqEf
vfsj3b6Er0daDt0/M5tUtYhxrID71xvzQeidwHxpqE+49aUntGkLNvBcn+8Peht2MCin2FaI5ylF
rSLQLpnhokdMTw2ooI6xZl+HKW12ghv6w7c3BlH034I1zdubi7/I57GjfrK0zJNi/KINSN3+cOoy
1X5WFoSKB1mP1PEM0wwj9S5u0BYP0LhGIj5DX/Got6pT+4QqKSUpgGuJW5lzJw4Y8arY/Za5MFxN
6arazTAFW8Tzqip5SJyMinhoplWP9g642gMXTV/7baVnwwdiC6Gi/W8P/1V6ACs2iusO3ekoEBLS
/wrWmHU6WcOhjlruVqVVOlS/swB/4RAnuwEGzaz1H6TIIgoF0B1Nn4ADSZ/NOEEXM8zCPnwwBhtD
OQzmwz+BaaXWQa9Qqj3UfUzbUTej1hUjqoOewPg6OVP0r55oZ8fZcakuCSRbYvO9TqMkQnKkK36X
BIkn3QiUZxvg+4eGH/+gjg6upWEUyjhVYhDWHoSgFIEWd5LU7yAzG1Sd0Xv/onSKnXoR/mMT0+vU
p7FTRPKtFVjTuZTFO8rsAbEAz2PeVD/spLebX11WUhRF7suJHgxUA+cnIUvJl26eo+BQ1+1YnpA7
dc6DWmjdbwxx4o+Ihubp2TRRhr7YmHaVH+SSI/O7oCbQMF+pCrFkNFtQXJ1QP6Ljj45XO/ZJdqym
qi8/JDW0NE+eDDv+qbaUR6+t3fC0SCyM5il5o6JoaBSDc0H0P4h9Di/KIQKrDRjkVYfwfNoo8xV7
WNv2igj63fusA5IFJrrAQMLG7yP4blaJee06FQ8vKuPU9jXKvd8ko2kH6uFKOn3KRKU6Bxvmi/Y+
iBO9OsJ4yFPPQrvZ/jKGgAffiRoE4RcT/e3yZ5imkuKqVtNdtAbtNWr9sjW5eoJC6DupC8LRnaae
6ErQr9YfGhHrySXMy4Z8qgVF7iIILCm4YM9mjN+2qNsTYom8epnd0ACQE0Orvg5tbI1fW0NqVTer
VfVnWGtR+1DGBb4fYRshZjRx/8qXGafQCSeRJZxzOq18bxgm1yTES0s+YUchI+ZoIs475QB8D3yI
ojl01OJjxGdNRU+OXYNHOkg8kV3lEt9jT1SG+gNbvQBFXczzQMpm3fyMhRa+enaIIZWDZLPGP5rT
Y5mnc42sZhH1Xgq64lcQNCa1oTRPqofCdqb/nNaKeaPGis9OoWrCDj2yDMm3OmgKboY/a4zDKDHO
McMTwnTJILDi42lWM68d7E7BTNvWfjUGIIgjbR/a+3iHoreUR12bH0K1keNDMUlxflHyXsmveP0g
1R9XTvKlxLj4wcTLjY64HWTPstGZxtFOwKlf4fQM87VylLg9WcIKfO7gdHxPJhE/4jMil+dsNLvG
w7Kbg2VFM53FKZrz8J2sdKN2yTJ5/JihuvQb4juOunqG+KgnDLOPDuM4hBjnVFKC4qPZ9KkXtAiE
nvEaEI9zY9cPrBqLTvuaPlZN/yl3Z1sulKNIHAweQaKY/ZdJ7hrrP6gePfazbY/VF+9CgFF1o/L2
zkaxGOaBB4HCxZP1X4Gzh/J7UuXhyxR3xQclU5XPBhSZ8BxHWeyPU5srh7nE1gzMYt00Z/4IzR9s
Mi+3bAz6NYgE7QWvG/0YapVL+3LJr52b8qudVkacZLHtB10c1kRzkX3Sc1X/qSMe9zHVZ+1HZRjZ
Y1NpzWMch/apDVVzdK3GiH6EQzEFR9xA0afHYkDZyUk3YgzkghAXgPCv3vb5JTNW7amXoKkHQe2x
7avT5DjTQyE384M8FMbbX37E/zh4VL/BR6vL7/nn5e9CzOy6irVIyAufGzw0JpdXLLsE7OXILWLT
+TSXQf/lzW8/2FGFhNSglnjTk8dfCHncdLZ8B0GKA0nq8C6gaXe6P8pt9ssSUrwD806dS1m3DnqA
yZ0TKJYvZZqTuSSFAVbSyag9FXjMf2nqqHjQjWp4h5/g+CIaUf++/wM2IjjErUwKHiq8EG1dgke/
L1G7htXFOKY7tBogxCoEHjvhjHW5P9TWxtEAIBIaL/ntGnEgQ0eVp15lrhTH3ACzblIyHgUk5p0n
BfrTXiJ2G1UtBXiT4iHiAzfRm5q0LZYFmuUravRTD836KjLHfMkCIe/MbCNOdDiq9HGBplCdWlKC
f7Yo/XE15ToBeBdGJEfZqDwZwzi/3F+/2xAYqQj6F/h0QqlCFeb1KMFsqvWgTLZvtJL8kCShhMdo
ZLGIXXWhI1B6o8ruuT/o7f6AKr7g4xdSxELLeD2oKTA9TwcKeiqOSYgxYuhAA9kAkD4ox//LUPRs
2SH08NZnAcOOOpDHhjLXjFM9OpCaG+nGfM6TINo5drcfjJITOCV6opztG9Qthl5xRGBn+3UEuH4B
oz8S9dY7NYjbDc8otAKQpgGpR5Xl9dqJDGRNMuqWz00eyEcQm2HmaqFhYQUlYbaOkCVK3W9fRAf0
PdVSqtG8Iq/HlJOW04B9G2Km6hJTcQoUj4dY8syuHndy7dvbC8yyibYo0kBIRq5bkm3bRh0OOobf
L3YFLlIwYXQZMWcH9zqCZT5Mk2bjLU5kh7MuEMADHb+p2Tnnfwsqq4LLX3gM7yX7lHbb6znnllUi
5GWb/ljboeRh42Q80ac1dI/ehPMJMkLyBzqggTMjsPHKXQgbjdc2Y2Hi8gFO0aWdYFUn9F+l8mwG
w6gchipM0tNg9xg8YObc2IfQMavmw5h3ak9CMYfFx1CCvvE4C4E0C9zCxXiLiipOByjijB7wBNsf
RDPTAkpS7TdIll7dub1v9zF1DpS2uHIc2CtrzF1dDmJGA8vyu7pILhFOng9CLvqdBb79zKiOQK2j
rgJh8WZ9HSceKkfiIi3Rfn7p5yb9jiVnWbma2ikaVppWdC1y/BBctanLMx5x9df7u/qvlNfrT6yB
T1lq80st/AZyIbdx0gQo+vnaaBXqAdyJWXwc06rpH+yCEqkHrtrJvYwU6dOAlWmLZZSMNTSs/bj7
HqEnOx46CTuqC2Q2vMJktFvrhzoZLe04SyMGRQpeknuU6NvPwzeh8UwdcukDr89HJiypYtPoflcq
4hgnSo6LGOYZ9xdn44pedjOCT9S9OPbLr/jn9Rlx+3Sa2DH8YnFb7lKaBG4Vs8NFnal7mkXLWVp9
CA19Pm5NysYLp+D1YAneK10ow4qQyIm93pnmb4MYrQSjlWj+oBOk1l4fWfK7WOt2JS021lNjhjRm
ZKolLOnrwTV5CLXUBGRfW5TtwtlMvW429h6HDeIywE7k0uDKIvYAtP31MOihtFZT97aPUm33CBeP
6c2YpT+3qoQeHXnJLFFYkzu1JkvnUEB9SckK0kLSRkj+cqhgbG+KnxC4QLVReQ05JWWilC7iCl2O
h44osA6hpp8d7TRprlUHrtvDMDV+rOmlg0JO++a7ORBx4CsV2f1wsHj95SNEPOe3rXQobeGLqz05
OVk+6Z8qlR7aPbhwa6JA5RbDCOfNd80ig78UNEGfUxJb37JDHvAvE9u3+zY7YlytXTRgOG9/vxB+
pAfCw0L1VF0FOaUjB2Y4kV3EcPK9qbNSXAYKPJXqee/12tpN0JkQFJP/anusipeDmvGK4mhJfNjK
B2rgxiEiWN+p7m2dzn9HWU2Igl5S63rKsqmxALVT5adwCoZPCWZCO0NtBIhEoUhqLBhsIo/VFwrG
OKvSMLL9XlZGbJdnzCW5u3G4pDb0zqlp1kOTt3YixI0oB/oSx3HBt9vqmsEUiA7rMYXipR5hQGNk
YjzJIz6RNBSmY4OL0of7193WZ6OtY2Ehxv66gQXmcjMN+jhafspaPgmctT3AZ/ZOaLO1lksLjpuV
0I19/PoOcDIQQ/GAGBsVSOd7ibm3g10ndRX8zq5VO0o+5lHDnqb4xmaBX6cvPDuC0psHw6bElzVE
En42YfMRV1LoY/CGT5wT2TvR9sZn4/amEUeSC/dsnU1wu4PTK2QHpamoIOdMDfW3pEnTE12e7BE6
Zb4DztvotAKSQ/4X0D4vB03f10s6YewQ4kEY+FR/w0e0taz/AEpqX6lPOZ8m8I+HIu24EEXqHFI1
N5/rpAymncj/NpYB/IMcNyofJqCJ9ftFMFuiBleG19KktI7fezI+iGSe0ChBn+BLREDl4FcVpZHn
qEVIkK4UVbxzyW2s/aJ8g4cU0RtKl6uVsKIcGjUIbL9TZDG7jizlMyhQaf5TiIArNTKjcuf23ni3
KdmoaH4BKEDya7WfdQPx0GhyJPxzROxP4Dc+lPjkeUM8N5c4qie3cCLhDmQU5zefVzjtCyoT7ot2
89nHMDcqR1C8NKzO+jCaeKg5hZPtnNe/l9sqMEGkDbEkstUlSlw92gks0lA4tYTbwSQruKyjRjUo
OH266QjGwAXLLf9Plqz0QwInGkMrZ47fyxiN/lQVYYhPeZQmgWsSHEZkTYaYnso4L3MXfDmyspVS
m4rnSEOHK0soxcqp6xQrwKspkfEO6kOHQifG8uI4wGR910KsRKukz5QRdlOGN1hkzjZG6nM8pu+G
jD6DOwBaNy5VGCqfoDE440UBXU1vIxy0l3Zsg69o9MQvXVNk6iHFlrs90kqJuvMMCfZZoH0FRnxc
3L87cndg6nOtYzmbLu7CQ6xPH80U7r6XIr83YZneK+9xmzCxKjPy7GUootw84JhafBqI1nB3tCsi
jS6QcKsyYmClXjPlDXDMurPaQz44Ve51WNCZbhcqOM0Z9IdeeGYGoP3IrfRu1E81vZxyKp6NMsKt
CR8GjMPtIpvUD0WC3BCQcQ2z1CS152tBMvonNzr1Tx8C8K5m1vg4hn3+A0HK1HEnytmtJ9O4/gXR
WPvU5HH+i5Zm8L1vwua3neG7cE36RHyGWIUhns1UG2Q3evsdPFpYXIklZSeswsj5AupDWGIiKJXB
a0ts/XMuWWa08/Zu3NxL9A0Ai8bzQgF/fbnNvd1qSt9LcM3jr/OkmnQHGsU+6noR7zyAW0OhIY1A
BnE4UdIqoqgxN+ZnEKjIRTE9I71Sfihw2LrGeLvuPBIbb+0CaVQp/kAOuHlrafAlAQZytt/RMbmk
GHw+zQlmWfdviI3r0F6oEMaC8iOTXa2diakUpvWW7eNWIn3jA9YPUezIMTQVzSZlKu1yONwfcmti
4FBA/oCqkgleVp8racOEBh8J+ozkhmQNw2OmQly9P8rWlyL2Y90oDy5Vrdej2NGo1DF4cX9sFXFI
h3w66P34GzhZurP9NufDDQthfSHkasuz908OqJtSZpoR87Gwor7gPYm5aRXs9cO35/P/R9FX85Fg
gRZZARCNYmfmpShfnGkcxV4HAfZyf+m2JsR7Rdl/EbpB4+D1hPC2t1OM/KhjKTjUt5S7/mslK/n1
5lF4fxcrvIWZdlM/wfvYzqQmcvywHfKj1pfzSSnL4u2nCAKhzKMEpo6QcrVsCdoPOQZ3Do4Asa2Q
oY2Bc8FReux2Fm3j+5AxUWRa5EoXKYrXi9bJIsjztqFnUfX9p3RMAAqoGsppdNHrcCeI2RpMZ6eB
rwLTdcNHUIOB8ktHYgMZIzhAsQeF2w6Ti6PYnh/cRvDiAAXGG40WhUWm+3peoVkQuaj0YjLKH5KH
tyf98SC1E82dS6nqAAQM9q8iwglPIe9+vr9JNq4n1JH5dKQ4hE7ruyLSUK/KBXV3jKtzV5ol3EDH
qNKh2FbzJzRNwp3PuDVd0IhwcGkJ8ddq74uMWmsCOMNHDSL9De4Xs9uhDcSBdl/2JGVgMGFkyE/t
0KCNd3+yW18VmgQNUkSmqPivx0aZLO6X7Ap4r7h25mAQ6hiN9Qj8Q1d37seNQw69S8PnhIwAPa3V
YC0XSCCs0gKVF5rHRnPyJztXs51RbqeEJAVdExoYS410vZyD1mOs2LaB7wB3uIBsaN2+jcr3k7Xr
/bHBWUPNGO0xA5aOQ2F8NSMApgpd6ijwi5pCz4EsfY4OS9kopoyh2Z9JKZrRwzTWHA9tl7eTV+Y4
nrt6pRdY4uo68eHRmlpzD2Z7u6eWH0aRGC4GnLW1AoiMupDZFvESn4gwPFH3TH8hLqqfcB9WKiT2
2k731DlsYjcrsUQ93t9Wm8MvQCo6E1y26zM02SVmG7IS+HHfG7mHWfY8IG0E+tOVwrZ8GEZZ+wou
MouP3Yiq2ZsjDF0mzKMwgl4319XqAikbDDHx2QgQBYf1o0uOcyjkajgWgaO95GG616rbyHV5UMir
baRjyHfX6VbT1DWd1TLwZQ3v9EHvoJMidWCe5x6f017p5KOhJDiAVPb4Ae9irCX1sXq5v+hbG5+E
CwQJBVPrpv+Ey8LQtk4j+dE0at7sTDBns644qoVl7Jyx25O8PKCUTLkzFh77aoGttDXDciwlX52w
p9AT8mlLzbX/wy6iR41GGg/PIlP++h2wRNdXRWEvq5rMJ1nJsHDsiuQ4pchI9dimHLJ01A6xhYDj
/aVc/uTX2SXvNw4Ri5AmiKl1kSvqIeYFQg98NH9NrzY1/THs68KzZal4L9GB2HtdN5SydWjfy1ll
zNtuL65vOiZfneML4CFL3pan6g/UwcL6xRiEmZ+KvC++Wl2nfW6HQs88Czd7yysCOy7xpi6bPwPU
vWetbKnu3F+MrVsOPCSg6kXUAiT3ctr/iTaN1BaZ3FRAMjIjzU/DmKYfZTNREWpFme/rOMtKdYI7
XvyQJSfUXWTxi2ctttTmMPZWIrxaqpR0ZwveVnaAoBKOcOqMpc60+lFtukihNJblJ7H8Mvf5uxIJ
8nPstMZ1DpXsSHjwH/7a4hBmdfbt/orcVgtZB/5HDoNaxI0XoFmokWbmVAtDxXzsi/SQRo0HECl7
ysoI2BtKm5f7I26cbdBBeN7ybNp0Q7TXnyAMh1TS6trxnSACAO7IwzHKFPm/Spnfjm6gsktQyXOG
ojEvyOuh+mqG70Xn1I+tXPU0qekPUL66nc+3OSGYJkunEdGtdeCRxhpBKiUYH5geRqYkfmQYUA0/
ilEj2Xj76hnQ3Plj6BQSlr+eEgJUqh5MpNChCagQ7GlxQA/HwOM52MsBl223ujkAY3Nh8e7RwFy3
TeQS1rot9Y6fG0YfX7oBCpkbTNhiuBhOTaUnmzFIdHWww48ydo97h3Xj5mJ8wixyAv62BvhQ+7AJ
sbhHZFsSBxtiwFFoXX0orSHzIK3taXtvvAQAwZmwRcMWOsvqjoZ/qirzksz3rTE+kgzpKOrHez3P
rVlRbIGkRUDOA7d6b+ZBog9AYuKHs2PGVyNUyo95rHENy5UV9EeUht6OdecWtmnmIkmwgawYsZNs
1ZAszhq1/6ly27yrchE8UonL9qidW2cBbVnkYCi8YGayWsNZyntnZI/6UyWPSLuiddxQk/RkhI13
qrMbQ9EdRLGb9v6iCboaShYgYLTZ1PzIUqPoKEY6H5TMDOlPFbVpfrx/7rZeDkqz0KyWiwtpjdVw
aa2IUSBb5IPsrP+MuYYSGLhjOXWTjBz5PIuynF60ZhQo7YcN6jCDA3v6kKZqQxW2hc16nORKznbe
941dawOMoQTFXqJas7rjUD+p0zyEwp/pUvNVyOHXySikl/uz3xjEWdI60jeUqW46ZXIUaApezaav
VGroKVQKfWkG3X9/lNujsRS0QOOAY+d9XoeebVArvb4AF3u7rJ4ls3dm/LpiE/CLSH7Gc6jvXKa3
NxwDLvqpFFIMtC9WZzFN+E+tgtgePL7guTP1/DTFTvWxBBrkijkavsE1KjwnMdqdov/mVJcHnxoe
0Oz1Nd4qQacl8mABcp/mM6iximaSZnoqhFs6kdrbVRFQbjdocvJu0Ai/uXVSx6TDXwPLDYbpXE6B
cmmG0Xrz047Wz1KMUhEjJgZc7cVeRWWTGpHlQ16G5yVr4buiEb8cdSjfvn4ollIoWnY9HffVM6hb
/ZCqI4hMFLPVJ7V3gEV3LZqzjaSchBwbO1XK2zCJTiNEGkTz6Bijtvv62W2sIYlMmFdACBA+T8y4
OU4oTXiDFExXKdFnD9WetzqW6+CGFla2yWvEM7zu+AHMcFTRVvRUG8c8xCXWIGyo6riov3++f/Ru
DzioReALS4fNIU9ZVWEB+/SMPwWXyYyj56EdG9+ulHHPUuv2zl6G4YlFbo1FXLOCZ61D4BJu36W0
danyJEUpD1AS8d+V1XSvBbA5GHUvILTLCV/rIyOPrHM15sFlls3s3PYVXkxmHVwipd5Dev/te76K
ldCspK1PTEKx3LihrykYndm52URXabbBZUbIc1hHuU8RQmpmvfs959U4HUpU101XbjK0iHqjK34W
wkmKY2gZBer901R/LYwy/99YUHQ69aKfSyoNWfkrYtz4pNZjHXi60VuZl4gavPOk2ZL1Xgv5Zqob
hnjVuplIdAuho7jPvLIokdfNVaTRDqJPw+DAYzp/1eqg/t84pwl4QoBdPfJRADq42Wd0jRdGq8dd
b2GVmM5stqK3usGrxqB+b0iCElcuwgifSqHlX0UxopAlmmL4I5KwuYArMpRDVDgKLu1jn0H4kEX6
MgkbGswbN+yy4IuBDp1ZKo3rnAkGYl4EuB9dg6kND7R6Cr9QATjcH+VmCwGy5QRyBsm4AIuurhk5
kpAo6CbJb8GEfdblSjtkQumfooA3/f5QNyfw71B/1SIY6QaubEfIQBgG6AyraeOjNjTqgyjyPRDB
5ii8A9STlrLAOqYXWd+b6HtQTBsz54yEpHQs4K/tzOXmdUOuBfmSReQTosVN1bsSTpMMthH4NBfV
Y2B1madIavwtcPrkqjdTvOdrsPGdqHIjmrsA33jQVw8PrbDWFPgTXzH1Rq+2la1zABbPjaJhLyu6
BXQyOWzm6VLQxVx0718/BaUyqzWwTMkXUVB/JrPUusNSTHundIkYXIobw3CIsz4boTqKkaMSmd0V
u8DwJVGT6UUtJvnjZGhdhBvdJPVuWaqJfeTgFr9oPTd7ra+NT86thM7Kct/yOVZrowgzmTqobL6V
F8mz3PTxD8iV8o5skLb1CRiCbgdtUOA5qxdSCVMpq00HYpUtxTTho3B0eJM1Uoy5gSt3SYfJFm4b
xOizzjheSZeQpj3+4Epn/8xjR4uetSKUBtTeB+MbLkAwpiKkorRLWqTN7NJ/7KzjKHN5Pgwo9qSe
ERlN9KwEU2ogFpObCRqyamecpTiWWg/WQfqzmPRh9trBAK+ILGbBDYe8oHY0rL6uT5GGPh2lbhms
BTgj8YcqcA33LQjUPXfora9AqKnyf/IiZKZf7xrJSBQD5wLquIkecdnW81ULagil92+Rra+wwKpR
D0Lp/OYWGVp1NIq+CPxal4rfvaFFj5WSTbprIl7/ZswXJwGA2fK0IsTprFMiZUDkg/J84GfJkEI7
FKprqFn+DiTdcLw/r5tIfRkKKgyVKmqGN11vVNT7QAvoTszxpHujie5Dnmb2cZbF8K6lsHWWCmx0
6sk0/3d/5JviHCMvAnRcLhRwb+rDQ4RSpWSPjl87QBTdak6NS5xTFkC4sfYkGz1G1cyA1+WGOILC
L3ciz62NA1qCxB1RKK6c1cYZFSHznLaObxRBdB0jU3ioAeSn+7PcWl8QDDJFW6QHYMi93p6IZYrB
CCTH160GiTtUG4dzZkTZ94XLd5Gk8WczWq0HKO/NFQPWl47T8hzR5SA2fD2yVALewmU78I1RaOeq
0eTzBMoJdHFVvLViQPzOWeZk0Euj9rIs9T/F31YfUPhb9mtgN+m7QpWLh6LurVNTDXuZ5cZXY6uC
CFmUjG/LdPNSokNzJbwiJ95+qbVwYXzmw45838ZXg1a15CW0l8kVVmtnlrA5Jh0BOm2w0z+hOozn
YoBhe6ya0fkhlFzjXjOK6JynVbCzY7ZmuBB1/sJ1l07R68W0Usm2O7pg16rsjTP8e208yDqMq8P9
nbnM4XVkDdCZWgAJOj0patWvx3E6kRa0DcKrgN13BGd+EflwdOJuuuBnsuepvbGiC1UNmiilDnbz
akVnbY51NQrja6RV9THLLOdU9bOJoY6ZfNZqtfZVO2++dXCEdjbnTYa58JBgqHD8uOZo+r2e55SW
DiKUTXzNTDB+kzIY5y7L0k8wZrWHTDR/4McHOwWXvzf0anEBcyLAhUMFjan1DT7nJjBDK8uuUBOq
4EhtWUJCyC7D1rVGu5+OXVvmyamLk1K7BJPSDtccRBuwtSEKv2Z4+U7ujErcb5j8quEOelxUR8r+
4iVTnd5ws7ZsO1cb2KZuq0vhWZEmU3MbpzFsrjFDfj9FmpJdm8HsqmsbNUHnllaHYXqM+uV/dj7D
JZCc2B+qvlHdqnTiJ7C14TcTz91vQSiPf+JQxqIrrMF6uVHnqL/BW2TfC5wKwqOJGFD0ZBh48Xap
ob/QoBVPFhsWsr6QzdlDaLn+dH+/bn5Hzj35LYjVm/pu7RRKP2ZoFlAjp++VC6VT3Fx1RsNt87Ay
z+OMcZs3wQnWdo7kxlNFUs3AeKZSo/jLDvnnfkOvJUbHPI+uidVn3Tkb0hAcYxvqxkuZts0jG378
JYGXfk9Y3Kvv0Halr3V/+rd1Uvbx3z21xONcTqv3Kla0rB+1OL7OSdqlz5nBsw2ekY49RBKuJbdH
UVV4Es7Jv2CoTx8mvIrkAxzfNvKU2ho+ikFLpJ2M5Latzc9C3RDcPdJ/UGRW15U5jUHYdlyVZdG2
w5GB2sob6gpmy0QTUnGdXImNs6IMVee1c21krtGaeuHama7sZJVb3wlIMYJSGp2cG6SK3gOYoBwQ
XlVYeIelzXlMqjl4yjIwVkFu4s0qFcUhniAcpjSNf9//RMtU14cewCJ9P/QebxOYYB7KsXHy8Fro
Te3a0my8Cwiqd87BRiSKujguJqDU2JTrvvpskwFCtGKUkEwT2BOaKIxyGmuxd3VuD7U0T2ntgtZe
BS+koa0VOClPRKo6x66f9GctUcYDGhb1Thy6PRTFdqYFB3edP1dhTxSThOE1yccOVytZP+SFEG4/
9Htd4c0tSzqL2xb2lwvY6PWL0IxZVJRYH/pZkZoP6M4URynQjE+aVLRPU1yiECYXmSejEHrqJgWm
lxZkX+7vlc3jDOJ/oVAujMB1tlvjKhZHCoFMr8zWd9qcMTFw3VTvWzlLUDLBLjY/T6keLbrfXG+P
mGmU4lCG2vi91BXJcVWz0PbMqLcuWXbw4kqBzdINPFVOc2Fxi4RX3rbhFzrsE1D2LJQ/W0HXPiCp
CaNWHTGBu78af+uTq6ODaBSZCPE4PuS69vqT4Dc50EGU4itdFwToa1xTfpXg0n+W0yx/L9S+fhlm
Kyte1GQoUS6p5V52Yfsl6OtkDUmp03XWCwo4yWeBjG7m5paQfuILOBReIXrlk1Y5c+TGRV0PrqyN
ku6hYqP0B9uMZqoKUtX8P87OY8duY1vDT0SAOUzJHbrZrVa2LU0IBR/mVMx8+vuV7kTNTWxCHhwc
wxJcm2TVqhX+cBlrU4fz7XGxtlPTwcYbMucjhgiFFRpw//CZSgSetcmadF8ZX1TFU4nh4U/sfkcq
/8JpzrjB/YKqI3MToACUAFtfiuxDtrTtTyVL6ymo4QEAkEfvBG2kMsmMc17VUUdkXOpvnavVmo96
fYsuW2aU7ygNlfqfzrXqJwCinfExXuf8XJrd2j213Zz9aJPC+jeNk+nnwQe5DWWvvsfmiDTx4i65
we6crPybPqbOeRFOG1Rmvj788UqQ7oGsw+JkwLmNMcNC4TSRB4WLCejNGjHtqqbROVXpbL27v5T8
0ZtNJuca0ieT8ZCzLVOqrkWAWenTcKy9+qlfUUawa1Gf7q+yE8lQ/6QWYu6FgPX2QnQAweI3MGch
LfHhb7TI0pfKi9JLhXXOQZp5q00KUJIkE2QLYAL+aROg6c6i52vFWTgpXvutm9T16wKz8C8V7ZeP
Q9NPbyfRlN+0dkybh1RNJkyWJmNozpPpRl/vP/dO6ODe5c1S1iOtsZ0cJRYI47ElPwH7Jl7cfkWD
CF+WCxNf52zVmf6PZxX2wSfdKWJcl3YMUQOE6o2gh/AKpWprLQlbtLbOkBEgdyCA/BIPog8wMIk/
/4eHlIM42pQ7XDGEuYY15inDLE3pMUm18o+xVjn8Y5FGX5j+z6tv0oUyDiLk3t51ka9kBgJo5AZx
QyxE2omZbZhQ7qa+UbkrVtSJ++H+891izNhR1CsSl27hPLO9hxc8yXtHX5JQJBEUZQCC4yfVLBDt
7iMT2bMmLt4pcDB/tFU0P3ZjUyC11uHMep7KqQ36Xs20S7uO7cGH3jtVkpsIkYHNfjMnjHWoEmJI
yP51LX+ZFGe6TpHrPedrfjRL23nVUnCPYpE8RHanXt9FRTLaVd20Sagno/rVEbpx6VdYkPff9M5x
8RCYhcdAsMAwbHN0MbBuvdUz47DVuXBmYz2lQxQsarYEUQ7lakDB4s8jE3AOrllafrTYt6F2mitU
N3tsTCurKE6mHatXW2MgbyPkchDVd84l2FqE5/FcYMVtcwExsUxRiykNm6VTnsbMHV7WNFOWoCDr
7y+VUuvDwQnZ6TBQFEqBYon+Yaj8+rM1IHq1WOOEqEYh3rRk3h87x12ekBVVwyRNhifL7lyFCV+m
DOf7H3Nnd8pDwzxLHp2b+fyor7ZTqjZtxMYor6aTfhlbpX6nt+2/9xfa25u4SsBNAb0OFGCzN5cc
lNEoj2eN1vBb4ELfVOAGB2XU3iIk/aCVEfegi7h5k5jKTMZKIyLUOkx2ZhREk3NimOKIBrp3BLgM
JAAGFNrNJlEsrUqTnocZ+vFjSxv6yuzauZh9kQqIjGoTpAJu9cE+2ftW1KogxZg73uKw7QolFmz6
iCSKGb0TzVQGroYvjF0vRwbOv6LlJuOQ/HdaedCwCKybmh3GhtHFdlOEkHjn6KIPXZu9RSZ/+J8w
LZQfoY+g0Db3sXky6Dc6PjOM/l2D2gTg2TX5kmUjapJOGjXfOqBCP9Q4Hj5WRY/mYllZTetPXuMc
JeO3n99iLiOzCeSKgWXorw8SR8jslnIpwsZw8SEaIu2M1nBz0DjYW0XOzVTZIbud27jeQLLrxHTI
pio9ZeiinJc2b/74YLKNDbo2fGqI3DdBYUjmpO9bJBlXu7iw4YurEFrzmAvYFn96NBnWQCeRQ2CG
NjcFnXAzvZumLHQUsPRN0TVnUZdHAlK3ZwbuFB0gjotGs307DSyXfijjPstCtUf/1df7du0D9DGc
t1HPZNbXm1kT5xHIyREU41cN9nozM5EiLZBzIkiS21mwTTGFsmRahuCDDJmIdLobjPog5lODLUji
Z9pqehNFVlx3V/qxtu0r6qx+awp9+FwhDzqepmyAUsltajNsGrvyR1v2GiZSbYymYQImIH726jQB
/ApM/F/akPNbC/1UO4AUYb41vST90Go2eimt7gmQFHVpzKe11wo8//retc9olRpAypNYX658r2oJ
0mJFud2KRreAwdyZAoa2VvaBK6Q0S9GVZhrUjWr+tRo1dOnRswg5Wb1QAJqFcBETsvjX9/fKbQzi
VVrk7fTOUDLczheAxYOnNHSux6rPrgUW32e9bvKgdnLvIJjvbRjJtYf/C1bnRiCniZZkUow5DWcE
Tn0Qq/Z3MxfgfJ1RfISTgj3b3P0xFpdLkHksMZYuHErQmxAyDr1mtDlpMsgR7aFbILyotYcf3Kwr
J+Cc7cHZu238AVehoLMp7sA033R0OtGjdFRloebWVnFK88T8kQk70iQZMEcplhvo4ixeNZ1BvDg/
9LhFpvz+N73NP6TZBukOhml7wltZkitdNJJ/NFkVBWO0xJ/oRRdP3TKVz3avto+mLgZkZfj9B2vv
7SfKTcYcvPZbRLkAiLXoE2tXReEFEv8oNZRNVHGLo4bvXtyWTmc2dQid+O2rzpWWEqdkP0WICJ9n
t2oeaq/sD+L2bf6IvDbJFKondIRQdnp9BxWLsXJu7TzUlTKoi7K8RvTffbVF2gXYxUEuru28PzyH
ZNHKI91KYcRZkStWDYYm1gcdZYAlth8y0G+f3KTqorOMBvPJijt4x+5IN8cXba48jyWoIpGmRVAp
+BY+2BOyYUEEUf0pU+MjsZRfsLpN/KWzLCdYQEC5ODfvZI6JeOiacZfFOANcV+AvIGGYCGDL1CMP
/qyhLqie26EZ3sbRbPYBOK+xPqdDU3xS8V/8Hz7A5fpkq2n9aOlqL2WthYlDcZo5ZxuKXXZSx9SF
gFioTf1Y0P9SQnxyijFwXekHFSHEMp/LyO5ysJnZ2B1s4529BdAIRRBHlp7oU77+6jadjHQZ+Awa
aiCfzNL0fAMd6QMNxl8X1fZFMl7FqROmA4jJzYtcjbThHgdo5LliXsIUDxXNr23mY0DzlEo8AehE
c3tIW0t7bzW1qQRGzvjC7yxJZdOB5ZWoeS1TFGSOWn2M4tVE1ANG+uzPg9rT0u3MAWHD0a19HduD
8uINgBODLK4KEcTz4r6hHgHCuNiNiifUnIxWMI+6/bUcVuODVS+T4WvA41Jf7ZI0O+f67NqneFCs
7tQV0LnO2tDa+mkaGe3SYXHmv2phlGYwTkv8UNfW1Ptlqqlf2yaN/i2byH7R7AUHBwdA7Kd0Kozv
0OeRR+wrr/GeogrhZr+h6Rldlnwdv4g1KRWfAI7KQhEr2XQuB8i0z05MZ9Cvp0kRJw8P5c9kV0p+
WTEZe1zyQv3pRpUz+Yop+u9lOy6cXXCbMTooKKL7dDVS7U1mtvNfmsBy/eJCfrfICRbjqNTd6YxR
wQDP4ilosN/csIud4EKEDvij6GZkmemTnjJTxEGslvNb2SN88bqsZlrWV29KpR9OPfOTwHEG/SCS
/aqqt7sNpJMspsBw3YLvY90o82lxHxEsMcyzF49Jc2qzrhUvqze3nCo9SeOn3POm7Fr2ZAao2yt5
+tBls7D8vvcm7wpEK1ouhjGhP186yKrkaCBbvkVb3n1mZLIM/6qaSPsAkSRa3iXb5bM6WF2B9eua
IBcfC7g9szKq9YdmcMfmUvf59L0sHKwB0DzX6jeuu3pv7HWxzZNIbPEus5TsH7fB2RUihpmX/LW5
45f35bIESudMma+gJPAlrVc1v5SO2gMVX1KKkjUxy+kDhHIOy4IoehWOy1CHU5cO+AkTXOZT4S3a
W9VYsYpzPPbZQSDZSXooLCSshyNOUiCvl98GtmOLcM46196jrmKP2+pl6/k99dVp0tgDSt61p4Qs
92DVvU3HsohTwCtnuLQdzUW1BOsKxX1MkCbwMxvkxpSX9SltBiZZQ10EbtlFQd+Riqp6Mz2huCWu
RrccwWt3chGuZkoRfgss3xsMCfrqGWMPfgi0stPU5uuLos/9mTmU9dIP6oyifelcLOuoCbxzkepS
1wIhSFUqkG4iuANmwDMaudlVr7pEXaYGWeuZFynTeL2fb+20KrmkmBfSBeFT37Qp5ooxq4kHwKOb
z/17RHXw+81c8Nd+Z6zMf+0yX99n6YjcvtOqTDEhgw3pp2FS1q+GjnBCizAjTCc/TiO1+mN0GZh/
MhjJjqSKvmnUzNitTFJGxFVEcc7Tcg2NeSoPVtnb53JqRnyDIHKD8eIPynKBYI+vYaYw2AI0+2nJ
PSFvj8EL5yF3sGK2kvQoC9R2Mm7JamDOboF8vUHPgcqfnL5NlMc4Krr5bIhYCiaWngVuhT8yQef3
DZrQ1rh8n610/pdY1H9g3zBYrfJFw7A3MXrvbGuR1T6Qaeb6KXKa8e8FkBmDPCdTLu4smN1n1KMf
DrbO7q+XlSypNnDq7YyGVvKk6THc9GYlUoEhZZ5tZUUHQEArzefFwMIC4md8aWpNfZqjWBc+NbEV
wAUzXyZ8UoJOGZW3njErl9Ud1I/x0k0P4FCUfwyzm69JoRzp+eykxIjlcaNRNwNB3Vb+g7c6nZcA
NyaOFI/ZWibXqTHLf7N5zj+lpaIdvKSdoww5Rqow0Tm5bTUmeQufpGc9qFPFjwJ2SRvU4yDexVz6
R6yD3cVohjsYYKPGsG1N9wj3Y1pnK4/LPGQn2k84tKDR/IAMm3W5//F3kkx46oRGic66lXGs0X5D
IIbnYog8B9qKdnO9WMZBRbr3tSS+mR3N4/DdXt9APCHpVFJRHxTATpp2Lc4m7aFrTCJ0Smr9CF+3
9wK57eiAQ0fb6aVCQxFYg0SPc2kPJ4vM6qxgoO6jpPHnDVQiuxQAYxKjYcO9aWqaUeTMRSwfLV36
Z1ipKrLLLoZfxZgexLfdpwKkS+tOcsRuYAH9xIh1yJVHsxnTN4PizY90LLuvpZY4/v1tcbTU5oNh
NKMlc5xxvBBkuTiqS1sNHvHnOEr/WNWerjrXgs3/mJSCa3i9NxzwfxMU3+gxw44n8YfFEAFGL9PD
7BBE7j/Wzg1BSwQVBFlMMzuTkfC3TEgRvZ6BJ4Frng/xuTPX7CUpx+zkWOvXdkj+NTttOriYd97k
70u6mxxgqlYrn63Ve9TsFGoYznbzxxrd1JHktDuCD+w9H60C8Cq/kM7blKuV8BoVr4/HxrWrFwV3
mqe87cynyu5Qnp3iiUtwdQ56antPKK0xZMeFntoWzMq/XPtuiFz8VdU8tJOBvmu96pfYmuqDbbkT
R/DBlKJaDLbQuN1sywXvVq3rSSnrUelPK5KMp8noMc0z0zSgTLfP9/fL3npSkFXi1zAN2M5/YQZH
w1ih7JAPY3ZJ+2n9OXXWF7Pv9TC1R++gFt95k1RndHkYgZKubrnmqZZWSiEkziRJ0CO2cKwoMd25
Iit55DWyuxTf6tf9ecuhnesUziJMg5DgOz0blbW80PGx3w0uPKP7L3EH3GWhgYZYFyocjNO3swDL
LnA8syOpPOppl3kplaCZK/M0g8m4KpqzUIiskGohp70Io+n/Kqe8CnStUZ7imG73/Z+z9+SMfG0w
C+ylmymU0bJ+7ekQq1A8PS+Q3x7I6ZRzTJf2AJGycxzRnmHnyGuP609/HW5GMUaTM8LrwwdteW66
On7QUkW9iDUuzqKz3s1KnR0AT+QR2BTYIAK4hxjV0zt1NqLdalcWiNovymPWVfHZW6r8PXMIcaBV
vPsSf1tl82SNWtY23g/K42hnKfU4lpZ+5rWpjyY0wKX7X2yvkgSbD++VryWdvDdXxBAV0s+Q9iIU
D+cbhujW44QMxWmMYAeQinrGuxa3tqc+mr2/tDY3nSBdDWBkbfTHDHeqC8gWclJBmXFTSxuC4j0z
SM2aRS3C3naK0Iu9I0OJ3deLvJ2UroG2v61YFTVz4qxs4rAzrDl0CwA0rpX0L55X/odBHe8UOgBp
kuRKb97tBJowa1sAtO6cAL/UveqhGMuP97/g7kGQim+0H2jKb68IRAg84UbAoiMcOPzFWXACsXNc
BjMkcMci7YIhTw5suPbe4a/ADXSH62mrEQIwSZsdxHFDc4k7eoN6jTEsbzOPIAzff7zdpaSgBPGN
/9sWIzXhs0C7DO1o2HfBsuQYbXRq+Rgh3XaQr8vPsT3eADoQ6IY8cgvqZnomarWlVkOctbgOg6si
tzLkFwRUs1M5TNkXCjDrcx/P/6EdDTDRJvkExSKZHK+D2TQjnoNQNFE8abxrjdzWyUmH5WD4sBe+
KLBol5BOy7nZ61VQ59cmy+WoAzpGB0Qo6mOu6/nBHaDtbUgKR6lCgNMWjL/XyziDxqjVQ65MEdYa
+8hTtSBo+3HRfBt7KvEQOavxL8Mxhqhi1ebmJLplFNeyWC3Zt5rHxmcK0Hsnx3OA0sq9kfh1sZY/
1WoV3Zn2pn40BtrbZlJAmbqGTgop7OsfretrMmPGpjxWo7qEqyuKH16lG2fbmbX/cGAdYPtM8BAk
vEESopElJrUpaGjUpXuSECo/tdXh2vTVeMnzpfLLus4OeGZ7H+WXqx+6bXTp3c0OA9XoJUIFaqZE
04juo4b9JSYQ59xS3tvuAlUBOtZ/OLqSCG9TntKk23amPB0OjY5feehosfkxr0UaoMItfizO+uV+
kNg5ud6vpjerUJVud3aZrVrTZUDclAqVJMYJpngy0lh7wffOw1rSisuPdm826xVY6VHhs3OsqE0J
8HQi6fRsI5ST4W2F+2scWjPAW18TKnhN1G/Vg9e5uw49MDphEmOy7VyYdWQnbWfBkBd5M/mjNTmX
Ccv273/+LqX7I7g9lfxq+y6TEhWJ1RxpYqKSFDJoRtBqAQjKrDcKkZzvAy+GIojdx1G5v/eAtBbJ
Zz0wbjetGZ1Bl91FtFnFUI4fGGa1UE3E0aW8l/FQD6NdjviMwxnchMEITxRnaaGrJomUY13TtnNP
EBWkvm6zrLQxp6pxzmXmlZEPLWWa6d4mE8OS1RicwBCV0Rwks3tPLkm04BdAat40s2t3jq2shnlf
mury0tF9gA0wH2Xnu09OgUexIIGgPP/rIGcViCM2EFUeYUZoDzOd6RBLtPoU29A7jELRwYKW8QvI
m9n3kmF8VHuvPQ2T2x50W3Z/iZy7Y5kAvPCGYjdZgzJyaN3HQkHF5FQmwBfghFtpe6rsxbEfkB8a
EHBUW9ymdQqVc4NAi7gYwAxcP1fsKTv4STsXgAeSHtiKrEVv1EgsYJVisfLoMV/S4iJA6Dwb2axd
JHDwP3xt8GhS6QLw/o0mcLnWEcJiKfvcUZOz1bfZWZnbI/LRTn2NbCJayqQTiBpub7R5qSKja/Gk
sHPQU0nbxA+jquXAf0R0atbsx/2wsff+QL3x6nS69TfsPI9iui5q6cprQ+9XBbIQTTXiHjPmxZ/f
ZdKmUUKMJLF42zmgP9GiSxUrCJil0bUzukzxTVs0z2O3WgaZaKIZfm4l61/3H3HnDiXNJiqSmqCy
tMVY1gip95jjUirhwXAVgyJC11nipyhzsb1AfiCcO+MoMTFkUbnJSj3IJAQGQj7l1ubmThqo7ZiI
kt83SmWe0wbhpSBN0GFh/lFRjkHiHMIBP2/Dz4xE/BiEi02X0wKQg4YZcdGruamcIKA4y0MPTSP3
BxjQddAKsQxnNymm98vqKeBORA5KVEuHOfOx4ci+0V6cmayXa5leeqSP/sF5M48DuL7ii9rDOnnX
eeOIwxwAqIesEa4TjISw+CCl3LveCVloziJkCfpoE7ccJWnStmloOStJjaD87OTP7dJ4l9bJ6DyX
SVc/Jl7uMf9p0uv9j74XmoHPu3DzCc836qqFBYG80loEvHU9PQ+t0V/LNDpCEewdVs+gFwKuSi4l
t95vzdO6ZL6uTlx9SpsVD5YqVDCqGD5HjYW9SW3kB33FX8jq7a76fcHNrhINjomQDlA8dWqb/npX
BlKc+208Aw7knzzfXDBFKgC7+XqExpeTMim5/2p3H5oWIFGKfiPF6+uHxlUcDRU4aYSMpn07K564
pGusB0prWH7s1UeT0tsQBXeHYQL5qItc4K9J428vWWm7bEzQi8G7ZMQ8ejRR/YGRcLaj4qgIug0V
r5bSN49WZ4CLvExKNrtO9X0t1ynwUFIKmN0ZLx1zat5xeSQTJDvsr78pDyVlmxnZSfuKzTdtybCZ
bvJN50znfUYeWEhAKGc3jYrRL+yufp/HdP88pcN8qrD/2PNYsoVBk2ocUYjj28Iv7yx3nfUhCQ2j
TN4m81o9u0PbrI8ZwNboYAfvfUzOCdIHaMveymB1YzfpCi72YR7HxYsRdT1OKtH8rqj77OC+3luK
qhC13l/Ei22rcTbjxcxEAbDV9ppTn7kYDCFTcO5ylK/vH4m9peh/YVPmwja7obapomrUuIcVmy6p
8rRoSvGzM8b+5CzG/On+Urenjx4YvQZSMCl6t+0bFUOpLFw7wKupPZWO28IypviSR1N+okmynu8v
t5PysZ60XpMGaOR+8vf8dvpEly1pPKGXi0yi+2kUVeTPawQSWSm18zgMCwg027jgxrCcMLnKnxss
rII514yDNsjtbUKrBdYBnRDA5TijvP4hdjElYzPyQ6Kpz955teUFhk1timSBE5jzYvlpq4D7rkbr
wMxjp1v/eml52fz2DhA4KqxxWPKwXVW1A6nTNb11Vq08f7O66PP5jVjT0af1DHm41IQRDhgKNOFQ
ROql42LueXutcRQ4dm4DbGjQu0D4kCN8I2cwDwyxRurzUK+wjKiqzr72yppesnGm3CuL5skYu+zU
j6PLRxPJNasn9T9sfam8iDseNe5NDd+ZGlYV7JEw7y0niCqhftGGoQ9snM0OvsPe1qfXI52xacve
QEpGNW5pIUGiypv1b2QUKjVwUaI5KV3jfKzoJBwEkN33SwJDsorkNP6um+vASEx0KiwlCaNsKC56
otHhSpfS8Actsk+1EZlnSxC3al1L3lotPVvsh8RB/2DvqclkJJ6X/JUa+/XmQ6PerboYppzWZu5X
VfT223HJqwuSGt2TSQZ3JC62uyDvF3NO8EE3NA5Hy7Ko8IibmsvWskq1+LAoWfnkTEryvkAX+iBV
27t0KXSQWkDdgQi6iTB1MuRGg8ltWA6oVDjThMNgNWNSVw3ZQmk7RieRmcaH+4Ft9ylBd0j85682
/+vXmsRk/tmI3pDwxvnL3CS9XylJ9jJZEcPaOD3qUu/d8oxqfvFioDVtb1m9FaXaV24SOq2N896E
TIxWjl8WO7LQ4y9XTAOTPFiolv2qWH7ef9i9nYyCE3LysEqI59uenjXWtOk9LCwj5lQ4C8YaApea
htLQVent9VJimRXqQncumARMb2iXGR+qcU2cg3JdRspNrqPRj4VZhyAYws+bb223QJmLeYjDgnm2
XyCu8LGZFPUgydhdhSoTCLfBodmit1zesFu4zIqWtDV+0pn73CJH+PfBO925kKjTcc1izE8fcbtv
Dfoe7SDtcdRKWS2fNhFtxHRN+zeD2uDhvNAhCFU3cf7h5BY52FcEU/1qBF3qFwOYX19JolX4i8dm
9LEMHeJgtfEbxwmitfrTUI3SV7LOc+XoUpd35fYzyFYdQXTP9Ksgz/bSUqMUt83WC5QpWZ+zOenc
azqkpvqQkePUpJ56/09cqqN1ctxZfdKivPkW90P0bNeFW57IBeo/th6Q1udkUYi9Ayy7aWNOcDCK
ylIAlSnxdJnb3rgk4Oh/6kWtvp+r9UgEb2+rkLnQUEQjQXK6X4cBtoqjjAg8hzqc9NDSI4SHBviz
7+5vlh1uHLr8JFCglKgWb+ZhaP0oCV2wOCyLrHB9CHLJtySyzc/dqrfshDJCyRBaUvxNHxxtfqMs
RvmAXpEYgxXma/diLHXunPVS1iRQO+cviWODEGhcXXEfHKtwBYJC4/IPKH/nuxizXr1qMyf+ZLtZ
i+jBWpYfazfCTNRnpuP2DxNqYt65Hmq83iwoqK6/YjwxXaYZeYaHpXeX1V/Mun4C3efF/jRq+cdq
aXT7jZpkQ0MbdojFVQcr8dXhP5L/r0/gpgOtFbFz7hpSpDNcmTb+ePAmd7Yu+a+ODyOwuZtI5uhr
Xq9LDztXXYwQ9Lb9MnVd9XB/lZ07ibkhAZNoRXNsG6dGL60h/zN3abJafRLN1D7ZVdqFxZqXLzAP
P3t1pP1zf82dIoKyiFACLoRx4nbC3Y9Np5c1Wx+NhSaYS7N8bJkBn2CPpAcBYOfyAzoA4ZhZOnLB
29DFpZ8V7QpoaGnrH43njnzTfPmI0Yf3Noq9ajhIEnfWg7NDz0BegAy9ZSj9LYFeIjcGVFICEYiM
BfKkhAxc2kKhYRUrhpgDqJZq9vn++9xblKGETJkoOG9mgzj0Fu0yjNFjnyraeZ30706ydr69NMgy
NuuRHcTO54O/wbuENUpg3XbpWyftICcxnxhEPZFvxzJ687ctM6hTIzv4gjtxCzAnnVvuyV+54es3
GptGE6utxH/ULeoQKoZ4YAaNg4t05xUi1wkOFmURCebeJsAmBOzGZrwqVIYol1anO/HRnrwECLQn
1vrciDq2T/e/286L/IUQotakXQs24vWjYRZrdSgJKo/tZLboHa7KJW8yxoMUuwdvcWcp5ipAISQX
ggHL5vmKbskSBMsArLRjfXEoX9+MjZGUQVscBi5955PJNJfiRQqL3fS/oX/air4aReiguVydx0iD
immvqjX6ljUK208pI3+IwUm/pmU5lL6pjXMOTasw/83zrH1DxG3WkyFgLZ+bXEffeY4T92IurvYX
XB7XDhKv0T2IVwMcIWXqu+/aqKs/DTe2MUups+mji5PWkTP53nORZOl09mnp3LRazXmgQzAredik
nkDofmlOETYiBxF5b5VfvRW6Htiubo+XyU1kzTE1uGWuxUMzIW/jGctRL2xvFVCNsMJIUEk/5L3w
e6CKtTh1jbEIQQL2zym8rKCr+yNjxaNVNuFwaFlm0rsiTC2gBMZsJxfdbtX/sLllOJK8A1Kc7X0C
PB8WO+SSsClVJZgM+kXM3+qLCTj1IE7IH/w6nwQrQJBACPf/ha1evzZQI3PXrVkealGcioBqQpwj
u3Q/jJpdxidjspwLqr8PhpMnB0X67REmy6dt+qtzidXK5gh75IW2Opt5uFZmhalTqvqGOS5hogzL
QfGy95SgFhlgORJou8WFJQjPVVTdRWgkkNyuSZd1w0U4sxsHRQV5/ofujGgVmKURhf28QL69Hxh3
12fODOGZTBLy2uu3nIp8YhLNW+4bq3oy1yl+oX+q+m5nJQ9lMmcv0NjUC4yy7mDl3ZeMoBWYfoqG
G053rzt9Ck6clVdVWwP84d3vFozP2Hf15mjf3p4OFIE4fpjLsORNHlRNTTF0qPiHKURs/OWX5Blm
3nC9/zJvMzwYA0CQiFtw+298QzKjmpjzVpClkdOrUO6brfKEBkFX+2PUElvbpI/e2DRejoZGOy1V
SVZACwTlOpLL7T4SalwNnZGXYY38xOeoFvOboshs9VyiFPYj6a3xfd9Vzgl1/eEpN5Q4D/KqqAvf
dnEU+w+flrYdjGowNLdE+hhEdYaeRkFvs/nUJqXzmFiJflLzNPn0528csIREico8cCv5BMpY7wc7
KUOQ6QW6wp76foGu7ntF030S3lBdHFCQB0Pnnc4H4jqoPslBABKC2/jQjS292zIuw2qsm8tix+hL
aNb8bqLTfBoc/efSDt41Fz2CjEVXnel5HM2C9zY0X5qdRt9E1i2bc6tMEVoFTh4KGuTXoXWNIAPX
exDud58UVAJQUpAotxNnxXRjTY2sPJw9UbzH5HT0fFWfvcwvtCaRKPNpea77ODm7dlrWftXY0+cV
98IjcPJt1igBrdLCHsC1exMtIn3qzQGLuxA/lXz1G8OZvjc5tE9kM+f4XGn5fznMTM8IyhpQ6Bsa
kBjQER7ICySFGOccl8v1aeoY+gf5FNmtP+TpmAdCH4V1cHz2vu3vK8s//y1hoP2Np1GXFaFbK+uL
ObV2iHGxOOh8765CtUuLgjkd6OfXq8w0SOOyjfi0nWdVISTACI3TNB680/0zuvvpAJ0g8AT470bQ
N1Enqg2PKy4y9fZiGT9RofqOyZceVB6yzfcX2wnBRAPiID1YWRrqr59q6NU5dnIjC/NJ17NPzEny
v3XcMvS3ue1EV0wQ6kdVHeaH+8vuPCPUPkZaxAV4wduWT28uJlNqC733bgABPa5UB0GU0QJL9bx7
0qthPOj+3PZ+ES5FFBL1WnQDb8TegXWOTSroNdvVRHfdn9pJb59dpVdAxbr1+GFV9dG4tFVaJP/r
UKPqL+UU9+anP39wwLJStJD2/s3HRU1Jz1k6DV0A0W+gtNanRhcjMLk6fk6c4UgQamduxnMDpEeL
Gr77DVdoJCAyGkF1xjUGDLKSqDmN6WI+C3ftr8KxsQ1JcuSWFr0L8MkRATa4T7kSa19I68aDz763
2+S9C7pKgre2ty4C7YNp0tgJ6ySno1kMplJerM5b/mqFm57GwewevUaL/1x2ELwzfCnwCxJote19
xCi4RXnJ1CqOo/JkrlVxEu5FK4H7p+Pz2HvvjMypDq69nYBBkooZjewN3A6kAQqBYBg9RmVqhHRL
0zsv3lofccF20kJWQQFQSihIxbzXBzjx9NKjUELs1FLSAHKGuKzaEp2WEr/a+3t3bymIenIXSWzy
tqVfAWipnRUBJ2+d4D+1vcDxKe+9CCXnEffI+6vthQgoShBsaPBLRPvrB2sVWMZdomRhqc64tKWg
W3oABA/emn5fwVX9edSlPqM9BhiJ7sA2R4mztTZToWeh3pXtI2Nu91RNRvdIiZifs8jqDnLfvZdJ
E062o6nYbxBxFSIig66w3jh1SZhM0XruUdQ51UgLne+/yd2lJDKTif0O5aTQ5kVJkUgPlZKkpFkr
/ZzPnfZ3jwfTwVu83fMQynTZW0fhkyi32Y1dF3te1sx5iCI9+SWV51nvoUPef6CdNItlTKxluEF2
ekZA8G02vs4yiAsHWMzmV1nOnBsvdqH1G+47pMPaq4Ocqa9os3myTSEObs7bC0X+Bge3Lyp7FPc2
GeWc9cgILWSUljWwYYjiD/OoLM8Z3zuYGm+2fOJ57eP4hbbOkh1xoeV//3W9z/roDKJMy469aY+r
fWyjLuiSj+idyHzbFk+524lzzHwvGED++GOzLu97J08PTubuR+Zg0kLDt539+Ppk9lo3ILFe8vbL
pD+vSKZfu8o0/njX/mqMMy2VQBPYHq9XAU5apW2OiNWcKFFQ87eCSWjOKe6EchDY9l6lhrwl81Ay
1xtwt+TRK17fsFTU1w+T4/SX3pob31FXD97UrF5AUU4Xq++sI47WjkAKj0mdrVOVwfjZVmRda/aa
QhsjbMfKeT/XZvajHC3Qv3ISMV5pTWLMUSRK+obJW9M+eL2TnrkIhpM9d+mnbk3AmiDs+MctHX4W
YxcAR6TWNziP2BjHSjEs8sLYbheQW1n0YUUSsjspQgAavn+g93YUrALg4+gwQDDc7Kg5bgoHq+gs
jBDONnz0sdxPrdt3fy7/x1NxWAHESpLVdk+lDoP3Na0zqv5B/B9n57Ebt7Kt4SciwBymbHZQy5K9
ne0JYXsfMxVzrqe/H30nFptoQnuiiQFXk6xatcIfhlOKnOMnF2HgAb0Od3osu5zaHnKyiFAjNMKd
CkLXNo4sykNozQLZvJXRd8xBVJ2Xp1cpZZ291/NuQq/MiGQUaIvq4Jd8qgaknAotQVtsTEd9DgyQ
bIavawi/+YlrVjGeCGlR+koCMjCYrNZtL0LK9ms36RWUjL4a0HKcQ/tU5fOUXFR1MEJfzmZs7ATA
22sFVbaFc0E5xN5d9zYtFG/zssjSa6Pq+TXPpinoXEtcOmns7Y/NgA92nGOCkg4tsFWw1UNPq9th
SK8xYKq35WAaKJWhUnWc0WY7JnUyPbnWiJwTBLf/uV0MIk/DMun1uxQNI+To4OgxZ1pFpLRL+siy
EI8FZ9g9T3JQDk6eOztxb+sskKPiQ8cUnrxx1UxFjjguOhfYQp7Vw4PlNMoFzTB3r0Gw9fVYAxFM
Ph56HKs3Kgd3KJGbY7raaHYQq4l9aDsYm56InB1W9m0mRwMCZBw6X8DQbxS3CNojxJSRLEdW3ZOG
ODx27bQsp0EbAmm4c3D/O23uFrCSTM3oc9HFWb3CPpvQXVxcmIQ01J+oAc3DsXOKwXwUmlNoQUMz
vPYFyoLC94qsdN4lfeG+VbMOCtP937L1mtHjXdqcJEQ3lQc920hxZ+TcY0hCgWs24TVOPeeU4k63
89ibS1HDM+PlnNwoJpqgSCCDAustwQoOgSbUVnsa0fk6YNzC3Pf+g219VOpKWqd80FuQSIwtiuoo
GSVVZxWHCUjTY5SCPfCS0PwFCHMP3rv5UcGHwDSi3kGOenVH6BVq6rTccL0JR134aByKR6MzzeqC
xrHMDmNJ9wB1qujjXMRpfazCJrpkU2Xs9Wc23jPCykvzHz0zk/zrZWLS8lZGA70uWiZyOuSaxE0G
uFV6GYqx3rkyNtciuFIfMIqF4fByLV30fGp8aK7Am/WL7aXN0XPg02UaJJT7H3Qj7jDqpd/EKozQ
1+83GhszhkbM9kEr8JznbXUK1XCPj7J1B5LrYCpKN4ar8M9n/qtZZ8wTtF0IFFcbpVbTR5By+oWn
lPYdYJP7bGhFiU3HGOrFY18OFZchvoPTD3TWU++IUnv1qfNmtT+aSPdfyqaL1GCs0jHTfEObsUTV
TBSrDymVd+NjbJItAB7XOZpzJbzXH20gMBTD1N7ooqwzN/zGmTCjXHxVbAM73trVfJFH2SWzhbVz
tDcOG0sROrl2wKCua418SIxBHxNxLdEWf9KUvnMPDXSkb0mvTCfDDGdt53hvbTw4NZCGSInBfC+7
5a/PFHcStY6c7BuHivmpb033XCtRh2hi7+2UExvZNw4egE7Jf8Fkrh+umks5QOtjCuRGyTul8NIH
2WR2eeblm09Q5pwrc80aK0p4hjvfcGvTU8SQx4AyIvdfXvxfj4mWFNCNnLUTdDyOM2DMY2cl3c4T
br3MRRmLK51wyX37cpXSGLSwW6ZpXp3Xtg+syUKfXUl/29JMd/oKW1sFHCnYdmqmW9IVmpopEved
wKPNTo+JHlePkxK9r/ShDArHHXe0gbaWA0axpO6QAtgxLx9tRHyoGoHTXYsyN4OW2+Zz1ENvVswh
O+eGtTfA2nqVtIzJwdCMYrC+SlusJHMa08zFVaJJH2T6GAZsySIoDOX1IyM8AmgH0TqE43+DgaFe
QUsFlNZVDYfwUauG+phG+d5AefOBEHtgaAJI6kblEHh135suba5ujhz0hRMUjyrP9CX6vJ/uR/jb
7isPBBUHAjc995tWYTaUoKMqkV3dppMnhbjIDCx23wKdzc9t22YPog7VV3dBWRQ5C/Jl4uQNQrcA
wVfXUUYgqUmVrUgbuMuqf+8/2dYuhJRCX5JMi7HX8uR/H+Mcu3QdyuzVAMULBb3xS6+eT9E81IGi
FTvvcW+11R4066LlWkABeygT600l8h9pnWXvOo7eoWrn7Hj/4bZ2CGA2cnXaPOisr5bz9BleRRFl
13mAZ9ADOTgoMezTqOQE3F9q88kAJQPVQyH2JoXEg1ciaMxmNBXFOyWGLi56G3WHJE3UYxNPw+n+
elvhl30Pmx2U8S3tztCl5xQujRcv08SJVL66houq8v1Vtl4guRPiFlzTtzOuysTG1+tLRODcwTta
0HCPM53KS9TrzX/4VkwYqFAZt5Akrr6VS8tYjDbhMEr15FSGSWwEyiSnI+LPQ76z2NbXcpDUZbBD
l+ym2VpG0mkig1ioxCokRS0eD4mDkLMqmdc5ZbuHQNmKH6BuQKZCGgRAt/yev04ZqBOYJwXX2Ozl
xacm71ofAd3klFSt+gl9GXnUE2UPtrqxKEkiNwyVMF9vnWWxD/MmW/rkvID2WgpUk33R2d1htrvo
YCs5RsZ90369v2U2VyVGLspQXNxrlSbF0eGYOjK9tgU2hwkV9FkwIjqJJnYekekpTlKW2uv36SLY
yWzS0pZe/arCqQZPDlXasOjcZs99IeP3qZZkQa5P5g5YbONIUPfTDINfRG2x/pS6E5veEOJJODmx
5p5CW9Rvowzk5ENpU9rslBYbG5V4smA/YEUuKhovN86Ek4cw4pB6PBPO9zquw/PQ1+3ZSkal9Zm1
jjuXztbnYwhBibbIa9/AjnmJshgG7B2hxSmHJMFHRDfj6GLE+nAqgMcfTBUb7Pt7Zjnbq4b8Ug4s
Y90/CdHq8+m12w82Fu3XutCqd442PVPG2qfEwZPTievkPEfFdJ4w6vp4f+Gtj8malAdI3932pbSi
6TOAJzTiEPZKD3j1IP2bj7CYBtsO/8O3XEDrtP2J2zftqVknZUAdPrkadhl3BzTyq/ZQGVVMM6yE
UvXOLbjod+6ljXuCC5B7HcV20ArrrA+/2XzJeKHDLbMW2yvEk4v/1s4H3FoFHTEKLDI+YvjqA6Z2
DS2qo+dd51YVZPPSbqyGYidqb0DPOG+M/ByIPxRW64dJIzFWSGcD5NNIIg4Ddd9Xr66Udw3HMD1k
qFYUflvUReVrMIGCKDKtOJAJQBPVMbqdDsP2z1nAqQtperFBe3k4ISeUOQhG0gsDrEc0lPmhwDvj
jSYL+wsO4dXXAp1yfKOU/CKYuwV9VndP0YRq5P1tvP1L6Kwuam4blLHYmwQnV6OgFpnVHObJTN5Y
qZKwpW3hXdsw6p4brTFPc2nNb1FuVp/iBj95HHS61/NcAWmoHtuB+TOaR6u3gi2wLYuSXm+Txb8E
mjNUbWnrI7qqn8dUqf/D1iPrIvIT9m9xwpFogaBYNimllsr3llNnb2OgCjtndyNQGGT+Gq4Oi1je
uoGN+IY9R+imXwGfjcfWcH/NbdydSJWrnftlIxbC+CdIcIwW3vZy1P5OFYbQnZxChYzflNUPMy7T
6SF3W/Gswl6o/DbOCzAvNaYXvTvZyvn+TtpancYv8q5oNQFYXyUqkXSrVtCuuCr0XhkAA7dJ67Y8
ac0UX7LatM8NvgNHnUC28x233jBtSGb6BGLu1uWX/fXcfRRp8yxyWt1qNh9TR3GD2AmzM52qcieO
bMyfAQ8Aj4CKT0hc71CUXIjC7RhdM9l2V1XtGmxE8vyQt9H00UHD3y+wSjs7MT6RPkPW17MEKcCX
S4Abh8C8HvVjGzFi3M0nnofsCENFnmQn4dl0bRLwZXde7MaNTsTkZ0I9oM27RoPgd16iwdiED0Xq
ocakWMMb14nnQ6M2c5Axtz3Goxp9vL+PNhiDCwMSTWfQA5SV62ZlS+ZdRoIbQcU1ZDrKyGEqbEs7
z4+yLnF4GUCLoV5tZKUGb3i036dWF0PBt+xwOExOpX3RtAjbAtcdf6tjLOpAz7BiODR1rrzJqjAS
8Kx1BGobnK+c8yCn6J9EmzoTN6GuegzLTKo+shxReuqatvxqNqU2n6mlMuEzhO9+MC6q4xPDruYz
9rSJyUdHMTWYhZe4l8Ky5yTItah8V0AP7IMeaUjxi/Y4xR1aDvIou96MLlNdRtoXXe/mj3jPtntI
iY3jiGIs1BTGu7zM9dQ1QzIRgmMSXy0R1uccp4bT0KODJ5Qq/V9aMZCZwyKGjJOol/sfcGPXQEeg
gYNiHZnnemwYh1rdFCNDLr2KyyuekrA3p7j/h64H+hhD1CCImu1h5zcOJvk7PHpsRUA7r3PrWmCZ
03uwI/M+qo6eFGqQIZf9pdYNgUqPqM5TVAyH1gF/Nkxl/+3+M29kMXQLFsNCYEwLeOJlCCqdIc2g
hZKgIUT+0CZOclKFbHaUQLZWodMCiI88BqeGVYCvcvyxvDlbRmxDGfl4+A5BKYppp724vQzjiKUd
AeN0nZK1kushBr1ojbLI/XyO8h9FXO45W2wUKGgbEbAJaH8yzJfvLFp0atj5WD3GnvVUufgRJa2h
+y2CCUE5yr159uZjkcyiHwNph03ycj1jxCnKK0iii06prqnbiQ+TGPZmLdureMxBPe5i/rxcBWF/
q4+46un3ofIfRLNqHaJMJPrr0wq8joF1ct+Rha/RG04KjR0kEuJFo9lF/qCV1Ful00JbHhVA7q/f
36xEtwhalQo45eVTxaWmp3kNZk4U2J81FYjsuNkVGtyKWbBsYAGTloFKWa1id31f1SCQrmZkKM8c
JydIEXd7I92sRdlycgIiSnHQtOn1Itt/rKng3egocdy0kKTiwRXLgI1qkgHmXKpY0kml/wfW4Nf7
b3IjWWFCvqCC4WQwylztwjF2janJ8+Qa2dXwrbSKmidL2o8TQOmdj7Z1wBalfajADJVuXM1TbzDc
pMPPGe9P5hCNd+10IQ52IT93cffl/nNtLsY3ox+8bPt1rgDh3lWMzMTou4+6J89KYj/vVfdU4cx9
nHgXO7OyjXO2PBbiArTwaXKv9koiTV2MRolETZ7OJxKJ+UHCJQ3uP9XG12IV8llyN+h269Qy6cQ4
zdqEEbeeyLdTixuOzTTwTd+OeyjOjc1vg7Ehs+SE3SZbtop3EAYo8ZVBi2deUzUTaWDLvrmUruJZ
eAva6blhk372amnvhPyt5wQ6CmmDmRJ16er+KowS3xh8hq7TKJosCMdc+xCmY1oFaqzPp/svdavm
BE8AMoUpJ03N9RlQRBQWdm0XV4GG4VGbjTDI1En4qdMpp8HRw0uieR8pFPE/tgoPUrIWB26f7RzF
jS27uLHh/8D1w6hw+fe/6ga05uuwSYf8KvQyeihQwjlMYNVPVu6RpA3pXo6y8YUXEuES4BaM0fqx
dbVUzDpxiutoTGqDtEgSf1UnRW8DRwtnMpfEfttmcRLMEBL/vf/ON44LID+gI2BVGK+tr4vaHbnM
QzO/tjkQPz5waL2LVKfb01DaSP4Ap5H3AfzHuGTNYddz2VkKLM2rGIcIZeIBaiz38bFoAfnVSHof
2qbNL//h4eg4gvlB6PSm8I3SCj20RiuuZqi2j7nZ5A/NmNY75fXWo1GTwIKlDQfeZ/m8f20XcKhm
lSlzcWUyZP1qB6lfQs3JvnlVacCmiZByQns428Osb325ZaRMY8QCfLzWxQWmAnwxjAu64ll/zBon
QXRTH3fgYhsBgEkPNAMmQkg4rPtjIY1vqEeivKpGVaq+0g5kYqMDStZHJGbX1WzjKNCR5ujRnNZw
XllF77ojRRuUkKMQ2l5/cZ2xfWLcMnxtPS0uAscAO3nAZLfXAGDOU2md7++YLQQwPwAmFLNLKoZ1
kWKGWsa2cRnjyAl2iuzNTPUBijU/2thLceKrrUpeBuJG7DtZlP9rYFn/Wcbt9LPudDeludxFmq9A
tg53ru2NT8GVzRnSQHltYK4wj0dE0OanRYipqpE7nxxDmBdKH3XnNWxEQHIQRuB/wtINI0wBw2/T
BBMkc3UVWLIc3uCO2OONtviuw7neiUKbr51QSxQC+3FrR65YIoJeDPSj98LuuU1t6x3Jf+2esFud
3VMyqYrEQHDK1KBF89m+GsJuPiC3ioy70yup+iDzzLgAwkfP8v6W2HrtlDtLPxBeGu7aL4+3UsVj
qU3siDK18l9KMkNuV9D4CEfLfD3Omze+3ACLj+BN91fRXTGRcCBQYCS/rdD03rhNP5wMug+fXv9Q
DLfgodCDXLyrXj7UBGUoTHRLXLM5K4NZTRLKKxTmcn12dgqSPzXuahTDqHxBm1KF3+bQ2Gxac5zU
+bUTYfp9LBr5TzcKGfpj5mUP2uiZZ5sWjO2baY74jltax7Gjf/Pq4+MRWJixuVTIt2CVVCsULy2N
/Fob2mgeoBb2WQDYbUG1zXqzpxN6u208uvWkEEu9t7D9Xr7hMusHV42BlztL3CyzWXyebfsHSq/G
q285VmJESUIKE/amOz5wrRch6vNXHQst31JD+VCXYg+Ac3vLsQpCTMhaYpF7Exjpk4/G4CZMJhDg
/cQ+US9kcdkvA8Cd46ux3R8HFZH5na92G4nAg2HrROAD2HfTNMq4tNM6nVAllLb4gBSwDqW5bJ/t
2ayj82Akmn66fzRu71VWpJqlKQ8x4Aav7JQNFZplJtcxibDaHrs8UCpH24mwW6+TXQHNYgFC3ORd
Rkmwa5nXX9taRJemLLXjnPfuc4K52olaoPuw6Hm+/igyt0cp90/lx59VqhInVCqapJxN0kL3s5Cj
J70+PtApnD80SNv+HhmXPmh9I06oEEZ+BWm82PmkWy+YKAcSaRnnkBW+PBmVa468E6Y5tNLzcxh7
4SPZy14f5Lbxx9QQYiStKhuI8jpsA/CYNbwf0mulKHN/nhPTuyhc3h8jHTG/k94NqgoBPhbvQeAm
/YFRavPu9TsJiCGtVp2dRNx5+aDo9kVdrseQB8IhejAMRQtG1HJ3mn9bJ4SjCWiTBpZFfvRylZ6X
3Hc41Fx1N5KHOZ/6d1mjI4geRT9TAdrl/kNtxTWCuU0TC+TwDUSuQMYFax74A6pGcFMaw8CWJnYf
OnTHdjbK1hnBxlFbIHJLPbbaKEOuG2w/B2x3LKqg9yww5oiRQjFx7HiRWe6iiyzm/vP9J9xgadMW
gb27kJS59tdFbz8r1aiWVNyRVU/hwQVpc5imUH0TgXn9beVt0x0gzWtnK8pmz6dYNMNjLaX7FtMt
hflOEbm/7v+mrTOzfNyFgktWvC5JcyQQ3WYe4ms7JsbPLHKLd+bwHxxdl2uaNhQYSzDU62JQcRWo
Gg2zAdfqwqszosPi6cP8ZDfqnmb+n4nYy6yAD4sGHgGQedUNoJNiGM0pj8CeZonAzRU5hzd1Puaz
L426BaSRRfikRQ66XqeUK/QjdoJ59LOJyhj6iN5+Geyqf6t2Xd4EnV0Pxtl12PL06Dpp+zIuTc1H
w9FgCDMBiz25nWcdscyp2rPSq9Wxal1T0E+ok6+d4Y3zwWgHBgHaJIFveVpSOgcJYNfwJ42iZyf6
b3zORbOLhilSVLdKqahOk+spQCim0vuo9cJ+Eiiz79SlGyeVRdjDGH0QC9cRMDKE3mWdkVxhF3UB
huEMBXRZP1rDqO7cmRsxCHQuoJDlU95WTXqcVXO9gF7MUdUQlZfj27HT4ydHSv1HoU7DTmTYXG8Z
drJPN5S8BqdAM9/hjlYEKolJYn9FiFNcBtqXb5HwdXfuza3PhTAHdSG11C1NQqm8AXmMGKG6Ru0Z
0GnTEYp6t7PK1vfieRAjptV22+WuI6m1JdTL6zSL9FHr7SooFV07wA2rdqr6JXKuDt+iGU4CsGiH
c0O9vDNKBBmxIQHhEDfW/CtDbPLQM8C/TL3oD5Xipm8crKLedemua9XGQyKbSD21jOXp5+svV9Y6
jemigTqZRx/IOiHsmT0nedp8E6nSfb8fNDd2CSgl+ghQvnila5khuzFmtJUXPoE6Jyd8HMru0JsM
jYusVRq/KUx9p4Db2Cg481JVMXiBYbcOoJlhyGJKqvwqY6U82ENhnBfTmeP959p6h/AJaE8srecb
iyJbsSAlyiS/Nq1JizuKkytOvfYBVNqeVsfWUuRQ4LjJL2iWrzYKwle9h9NofkWIS/7AUjAKD0zk
7K8JJL1/7z/WxnWPIgyoG4txKRf+aq2B4GymFo6ppT6KJ20a5+YQ5q3+IQn1pPAnXSuRSy3FTize
XpYuGl5xGkOe5Zv+1b7rF3pyNQOkbdyp6P2esFL5QyysYzyZinVokC27zuro7fntbb1bxjDAPgGS
k6WunnfmlPw/j2icejtIMBj8WBhYn+aTqr+//2q3llq6rjTWFzriOpNSMkufstzhKugKC8kZFOZ9
pzLFMR8N8A73F9sKLtw3wHAB39zKTox4JM+5jSGHOlr2l1ZMGgK3Rus82KKxHlJZGRcN+tBTWqTm
Hit460HpMcPP4qWajm68/Jgm0NnZ7MgqLBfeS1mb8qjWSX1KEjfaOetb0eXvpVb7RvSjiKpJY2zs
5umpSN32NHJ7/JZGgulQHYevn7UCgcZW8E/zb2FXvHw2Q2nrKimwIei18XdiDuEb0SZ7aC3uGf6b
1d2wXHRsF1pD9OJWERollIQ5A6ipsIot82NOeSNLH7q8AjG319WTkEnr+GGoZ90BNR2rP8RI+FMu
wyzBe6Uo8oOj9cp8tmvXrg5zZKn/YHNjfHHaPHJ8qDVpg6FAPlmBaorWfjfLrPmdwVFKfddtvI9R
ZhXFxbPRmzgbbq1FxzYuytZXUOi+Ck3D1t3Ls1A9xMU0/rbVwsWCpXTVr5pdeHoQAZP8ZxjG8H02
2LI9jrleVIGtTyi4e2k0vFEmr+1OtZcaX91CmYbAzPqoPhTCkHkgmNN4QWvVQ+/joqsoOI1K+Tzp
RmU/VGMP2H1UwNwfPHiuv6yWwvJ9SKeNmBHamXbWq6aF/zhL+rQDmnOHOSkzcehCxZn82eqYyUtw
i5giznnRPsM4wmq4Fq6oyC7K6WeO4iAS1/SWgKYU0fR5iqbsE1HKkW9bz2Ew5QP2F9a/qE1OaEG0
WvytTetkfMgr0zvnA6SRB0Uf2+hINq+lByNTXXEMVZHZRzWPTGwkzEg3iGuJoRxKI02eJYABEWD2
1P6P6DHZj7qYEv0YKUoDMGpMi+FTOlPkBNI18+KdLOv2Q5XW9hP6elHuS3ucmnezXcWVLxpbfnWt
zPs12nI+eRMmVn6foPRzUTS7cc6FWudIHI7D8NxnhZ49je04jD4E1MgNqCtH0vvcyqJA5gPk0cwb
TXlRMceL/Ejl1jui0++IQJt7szlUo421YUVvqr1k6qDlfiSq2gyazksei3lse5y/M+8rImSje+im
wvpUe1Zb+A5oHfdJV8bxalXaKJAWhvR7ULlopssQl3ON7oObmwn+Jm2u+Z0HdQqmTzV2gQAgVT9o
WWxjvsVlUfvuEHX/1iY6f34oFLvGr46R86HFRl59rDppfe6VMAYBZqXFQfQFqop2xpDan4G5Re8G
isnWz127Vj4XU6Pbhwh+9VWpWvnBSFG5f1fgsyt9crZ0YFN68/AwJXXzaZhbq/PNqjO+VLUutRNK
q3b5G09KPT/ouGnsNZA27krqQvp/jPLIO9aVcZVNEZQ/mBhWnxvvQOKGH73ac3/l1OYf6lb7t5mq
eec6uQnpCwMDDSguSJKdG6n0NnNHp4ZCgJ/OnBzaBWxXJUp6nBXr5/2L66ZlRIcfuWZKUsQxWWt1
IU+09VVrdPKr3erimzt5+T+R0dmAjry0+1oh0Hnus7bk5M3TZwC7aXW8/wNuHpWRE3UU7UfSVWaJ
qwg/pVMrxVgjHF175T9TPM1YNIYjZVuTnf7LUohngO3mSlnDJNKhKCJPhQkYjhA28yKS8BMq66Qr
4Z5P1fKr1xcK2RyzQyRsbkkKSSxBO7oFA996rP9d7Lp+aT2Tstc/0CKOyw25iAatu4pRgrgbaH6q
J2Pg2DZySr2D66bWj0U/Vu5syq1LkoIX51Mwdwu6+OVdbHaVMXsFBVQGVf+NlxjjeWBCPJ1tYyJt
rb1kejCHQjuWqjbtncKtbYL1NW0xxs2gUFYdv6IGfUeLiFPY4h2Zd2aj+jrrPhRK171eDhcUDcAA
hHnBrt3gaQo7UbtY0kfVNUj/mU6Icrvp3OJGsvNO/0BPX2yUBbvIVckbxbj2pq7RbcUu0WRlop2K
dAyWhunj3HjtT2kW7v/s2OS+UnM30/28aYqnzG5i92k2K0MJulhxxSmcRPJNDQuVke1IYXt/h918
8+Xn4bcGFYHZ6M0Ow7NzNvErza9x2BQHTNW5R1o5GoGovB9D5BhH153EIQyLPQbVTarJylQKwMsX
DCk6nS93W6kl8RjVfU4ZEk5HxSjyo6iq4WxljnyjJ9a811+52WHLglR8C3+XqmEdCdEersM6ZsEC
W+NrOasTx6p6DydF7DSp/gSa9UeHRkthwiCSluDy1v8qv7C9mYHoOkwidRkOvj5GQLYnfbSiwDS6
hnsxrN3SJ2NZaJV1UaNpO6fNdz1Ly39UXJw+6lZizoGcocRfhh61bL9IrDa+GF7tfMrb1h5xgqiy
78AFxDehh4CX5onHOw56qcnjWBvyVzEpqH1WQ2h8a1Bc1QTeeU2jf2bP952ftnIa/mliOnVHp4VV
ypQNir1P2mPTVAOm962OImvyKQec5IDFaOr5XIVD50cl9i/PhK3sQ4MOVOhrszt+ub8xbwIsXwvi
ID1rJPAgSOovX2FRxPYUF+jaJzzr0ZZh98lKlOy1wLplFbpgjDOh4NwEAtVJsb9SRX5VRacT5xLl
qcnrPVnLWwwYyzCfIn5RhNxOh5I0FbYAVHqVTpichQjHI/mOGkxJ2vP9tfAQC918Gyddgs2cJb/H
jWO8RZxrj+Z2k+ssP4QxIJkfLEJoUC/fqj2GKp0s5v5JZs5H3IgI9krLbFo1piBzFfYkwXHnOGzF
GJbjKJgYkN5w6zhpnlyAJ/RAouJ/kZUPD6kSuY5PfemcQrM0v0MQS59CVLn3GHdbhx5BnwXaDf6A
DPjlA7O1Kg5ZVVztfh4fG1UMAM5CvNEGb0//d3MpVI5pqbLajbxNqlSUewt2CTVqlwanEkFVQS1g
yqS7k+hsfEZXZcCKLCtNOfr9L5+KKiIyZgR7rnPrlefZzKprlTn2UWPUcKjquHxUnbDYWXTj+Wgo
IQ8DcJIJ0joZaYzaJjOX+RWt7e67gSXlOWn6rvcTXTp70Dpt43qgX4ZWEO3wDddLGmdUEAObpqFs
9JvB0h7spsn9shWoEyaz6oPXT49N1ru/R0aFQZUAuststb2ksGjOSiGtB7pg3SJXKf2wVvfkjDYy
a8a9dINQalIBG64usEU6SJsm7pPEcoBPofCYEyxRqTvh7VB+xA2o/SoBEJ+mDJEo5DbEfLkfIzff
0TIm5cguE6dVjKxd4C4NpfZV6pn9qPbWOxwqkOYcc6hSWJzs5DJbyzHXoRnM2PJW27Cy60Iyccqv
laspn9yyRXnAypEerQZxlM7cTTsL3qJsaEPCb8FtEozS7dCyHarCE3kHaDW0q2dwRNEx76oY4SUr
S79hTjSeRN1VzsEovPlj2KXDA2SncidH2tr4tNzh6FNF3RqE6pMimtwEZJPbbfKYQ39CuHeo/U7J
k+D1X5TBFjP+JRcDPPbyYOdClbWbjfnVFXZ3dKLEOyOYIi5eFTmPnWycb/fX23o0evsmwDgQKTzj
y/X0eKrG0e4hxEZx+52VLHlAetn8ZA1DY+58zq39w/bh0DFxQnB1dWB63KYjPKwyxJaw1860TJ61
Wq/PJcokh96Z4v/wcFTZWGLS0mTXLg//VxYmtCJzQolVQsVJOcuweD9403RM8ET9/PrX+PdKy5P/
tRKoEi2SpEPXjiFzACwso+9F3w0D2b2G6dYXo57AG2lhRFrrM6+32MB4GiXh3FalX4LjexJth60U
9LdP/+GpFswo3VAIbutkYYb4ihsv6KhULbpr4nDYg9Ilvo34sCk7pe6y01Yp84LZNpga/BE8W73C
jFaZSpcovfZx1B9G15gf48qVO6nI1ttblDVJza2Nwm9s7cTsgMMiVC2NT6mMs+PUWfJUyXavxbP1
QBQ4lBtUVsts8OWeGIRHP6lmUNdGAlki2slXwDt7CLaN3IqNQPLKNcC0ez0EwYHbTqcauzEYmwij
qm3sm+7cPliDHR9jl/ZsUg/tmYRwL1RtvUoydDgc4ABvCeW5LUAVcKmhy5UmEDbU+UIXKjuIKStP
9zfi5qvkhgMlwsD2hrvQ2hMuU7EtrqTX0J3nDlHNwdkDN27eNmRTUL6oiZkPrq5TBLbjqXWWkiP0
+mPappJGqRp/mA2ZnkguReojkNQdjUzSqRv7Fsdip9whp9yihrnzFloK/AUuvpuMNewR9KT4EZiJ
d3p0TPXQnuilp+ZpSNEiAFTi5tCCFZj2fll4TX8uyxxJ4yzDspVqO899oAT9Azn3XtNra7MRc/hl
9ExuwdrNEKVFqDMEKIBLP452zRDDdpR3eVL+HMNJ/eGh1vZ9YOSwc3NsbQBCA8UDddotv1cPXVsx
vEpcJ3Wwn5xuTL6gVbKnTbWVVXPLA96BsIaTx+r740ahF1mV51cncaJfeT9FXz2lm31tguUOhGjy
vSnbs3ffOkY80iLKswBC10G2M/HQcTv0nKzcUp9ybc4rP/SczvSBZOk/7x+krQ+4SMBhDeLS714j
pO2mdaWasxg/Bk6tkYzVGcGIkPy4ic0zokDx81SrY0B3ut0ptZcAvgrwC1aZ+hKWOx2fRbr6rzsy
rkSEKifxkIGS+b7WlH+zSXi/8eKKqYH7odkZZW7smRfrrb5mE4f64C0j8E5og/ALvZt/elJPg/uv
dHMZyNAQSUhpbnJwwj/8xtjIIPCXypNSQ1hmiLuTyWyFJhQYFiol0A/zRiydr6kyt8THbIj1Ybig
NEQrCb92O7ATYWuBYtuJ5ltFb+t+3HRN4WOzk4ggx3Ds1eNoFKvQbwXgS/nJQVnd1KqTNQQ/csa6
zL8bVoaNsNvbB1Cn5etva7xN8EAgJmMLsh4dqKHZGGmH0mTf5+XnrnTpWhUl9EAx2/8hM1g+IoqW
y6DiBsA7MNw3ekEjzkVo4kPlZNbbOK3CwJkGZ6ds22oHLU1BQg1NCU7+KjXAB6RQ7BZZNas1e7gn
s97/zrOq/NmodfVmSrXwpIm2hsWPidoRDuXwoBtFr/mY2Rk7+3cj/rCjsOsFeYYMhee9PJZz21Su
opEk63YcfembWTtYY9lchYjm4/2jcn8pgFIvlyrxOR6kB0wqnsPkUPZ9HaBalT8rBoXz/aU2Qjm8
AaQM6cN4C/7m5VKtgRtwuyTkcaaBWXLgJ0xxmjx4U5eda6TRL3O8h524jQQgl4ALsl8p4LjBX645
6UndpUVDK30KsWALI+sjdaO6Jwp8G0dZhs1IA2jJy9clmxFHjiU9eonD4M7HJEqMp3ZUiiBUCvtN
0rZ7SgJb6+loG8IJZtPSkX35WHpWl4bUaPskcaX5baWFT/oYZ8+6Mdjgl3DOuf/ptl4jlE+AGgxl
lx7wy/UKe/K6toao2oaD86FXtOy5U7V6Z5XbvYhLFM4TjCQNMpp1GZWY1PI2qgjXkdT//zg70924
kaRdXxEB7stfklWlKkmWrfb+h7Dbbu5Lciev/nvoAxxYJCFCMw0MBtOws5hLZGTEu/yLaG5wTrto
fNTk9EApbnvnMhIP0IW+zetm/Q5IdfpZUwR8DkpJ9e/sYJvkWa1sXOxgpCmAcOnVMOi9xjaOkQfH
YG8uGXOhfvDiwZji5VyC44BurAGqK/FVujbjqDzEY3WEJN3bIX+Noq5WTA+iKJ/Ugh1ptPL7UJ3S
cxVN09lUum8SwOfL6xtkbzgMFhf3AjLCDQIy6UjMocmjdTxVrVcMkpW4OFiE97HZNZeGP3MgYLa3
gvRFyXgV4GabDrbZaEowwEq81YoYXTOygNggooDW3xj8I4HdpijZJ99wdneO4tgfz7+XWRM1J3BR
7J/l0b9534Hn73hQ5bchmVqwIRYZlNtiB654Pf2Rj5VIFaKoDBJFC7pbOnbSA6h9nKxwg/xCPmf+
QGM1rV17zJMcpaqgP9jfW2YBrFyaqZxYUsrFg+DlJrPV1BhoNkDwAwvyHKZleh7qPviIiFH/gGn0
fAfECxfrDE8Rkduyi2iz5oV9Yz9mpRUdHOw/e3o9YwB6+EU8ionGq59jyKCh4raHbQujv3A7Mw9q
L0k1/Tbkg127XWQUsY/7YT6dpaGsSt8ekQB1Y0XLbA9Yk567dlCbtgeYF+vpUGmj+H2S1I3ltX2C
IZmVz2Cv4simwj+2tSoffMJyKtdfwJ1MDkJIADa6HIC/M2VhR2XsmPnN4e130ikinTskhuCE2vWj
GiDv42QoxU3VUCDCWh+J2e6cLwOHTQT6F4Ds5kWCC6+DYbpa3Oy+lp4GuW/PipEZl7qcHI+a0JHe
405yy2HWkF/kYUIlfR0hOVxSEYY4vIjEka8TRn2eMLQv+uiUwjOmecYnqSpBIMDW7t8JYeSf4UGN
b511ELqcskWlBwmMzb1aFiZG8XQzr1jJfhW1nr+H/24ubVfjrq7q/Emba1Bg8pwteCzj+npQ2yQs
9KcWijCU3EUkft1c4cNMvEJG8+pIcEFKcGNP9I76R1oP4zlX8TileHpEvv4TPV7sNBSzFwAtF5QF
FdFYvclG25ntRE6cq6OjO/igqSYklWZI9fReN0bnM3rTNipPWRe7Zm2L931XyaaLbX0S+Sm6Xk/U
8mTpLnAmOodzkIb/FGzed7KJMOqsN/M92YN69P7Y7E9+NKoEqC1T2UV1awnXfx0PCtXjmJWSfe1F
9CXBYe6iW2F6buD6e22ji4OsdWc48mITwing9y2nB1fAJlgcU6/INY7PgdU0Hh1iDMCnUPppi/rj
WzcCZFTACRTVFuXO9UawrVDudQxgr6VWaDS00qB70Hr1q5QF+vsc1co7kKDtwZW6yYaw5MB4FtNX
Krc6NcuXUzrmleh5GzlXwEbT1daF7ekT8oLDgLrh69+3SUkYijIdLDuaiQCNVsGt78oxDJqRLWci
5OfbyMuFdzoYkF+vj7NdNqgK0IQWMggTupaE6w1OE7Uq6yqGzPYTPZOuVge8J5jj+NxWQjnYJpug
jUAVy4aiEj1lyqmrXdmqgy1ytbGvRhfWH5y0bO8EgIq70KjKmzI6vStZZfnOHhE7n7T8qHy+jR/o
dPDYQYyOuvYG3CL0zJHnVrGuuSYHT0g7ZN9oW3aMahTGd5QNuZQdS4T+67O83TgMix4XlwUJ0iZZ
7+oW2Xg4FtfIkuZLCr7YQ1/UOSMmnhxsnJ0FhaBJEkbxiNbHeuOEeYjsoNZLHHv5EwBt9TrEsnXG
j7vw+2rMPr/+ZTvDLe4f6PUAF+fkr9II5ArzchFGvyZmPeQudK/m22Cn8buxzFHiH6Y346FAR8Cc
YxFp6y8d3ZdncGog0FEJcK72UNj/SKKS3QTRx6/AzunuKPV/r3/fzoZZFCeXpz9hjX3zcrgOwz/e
qopzDZYX3QDX9t2UdsqTJlnCrR2lu86y1p1fH3STSS/fiFABnZ6Frb1OFaGhAE+Za+fa5roTXkKs
zirXyRfYxwzKKL2i4ih9N7JC+VHmdXtkVbyNPQwPPGORdVvC0GpNEWPtBtMklNd89HmytfQu4CMP
qlZ7o/C3o8/KPc5hXHbWX/eTnWhaF7S2cxW10L8IRERvZRy+ue5osFlo+BiAWuD2r8upediMoSNB
nrXigjK81KinrkqPsumd8/1ilNWM2bWuh9T5UVWbnOYknArccKDJLlWHo2t9Z9rACbMnuRNYnXXA
Dku2vR4iqWu1s/CVblKvWmcHBwFrdxSWBqi3Sv17zf0ao8oZJDJ6+rP5fFXGFKx8OL/ZuJDFoVtl
0ceBWMGF8HILKKGi5KJG7VFLis9zG2SXvFZiT1jmcJC18gLl73qZw5GnL5gMxO+Ii2vIgJqLQR1j
PJObwbaerFKEX3v0K56UWY4St9NSJIbiItZHdyhzVNbAhajZ56I3oNQHfWeChIwicL36EN8h6IHl
gk5R8imSsuS/VA3hgHCkgfsuTLL0MTaRD/OjpJP/lcvI7FyoGuqz1VqARAvKelhLJr3+GNl5Nrm5
Tv3ZTUlpcXGWMPiwQN3GntPGvXrOlFaoH0nKc9k10ODpT+iPWySaWS4nfimwCfRwfqXXNVml+d6c
00LmzSNZ2UkadG42p1PsX7qdyhXshZD7Jq1H/b09dbyNmnB2ZjcaxDy9I8k17o2mRjKyH235Rzk6
yX9RpFkfoPiGgT9ICM67JtYnv/U6K56zDM25S0H0f0IjKSj9wbTAX8qdlGpej+3Ll0Qqyu9N3+WO
NxhGbvtZXwUDFphW9DG1Ydb4LfS7kxbYQ3cXdKP5KHppbG9lF9eZLzWB9jVp4WBQqtcWzE6USqeh
08bQNRFilM6pEouHfBya2BtSKf0eo1gV3xXofo2u1Si1c8YYOyo825EE+NEYsQf4LyN6Y51qiCcM
zhThB2OrVp6e5UK/zg2iTug5JV9KhOEFFowRFBcpnjvhGk1rm66ZRr3kwyizOi8p+Y9rS0b1hGqx
lPoigCzsm6RtMotkSlQgWi7gd1MNBope0aTdW7k11o+Smk/NhybU5N9FOSualwpUF9xeiFm8V4M0
vSRmib1GSM1KcsG61P9WrHPvDXMaJJ5oCjgjuj2WH2ZrHCzXSBxR30mqKv5DiSCLrjVDshQqZBrX
iO3EeW8mlSo/9b1JaYaHSfNArEVCASRcBRrLyqwfuKNEKSSpPk+eA3il5YFWxTakLF3+hYRIRN4q
YgQ2mCgdFeUrF7vxrQ+D9jO3Sv/WwAXvENAV5kqkzlukThXNEk1w7NKwBkrfJQhIfbdiwznIYjff
soxC7CKTo8UDuP9l4Mr7VAosyUxvPaEXpEzd3UDzZHevpwGbUQiPlBbotQMEouu5SnXMWCgydLz4
NrXhcK9oTXAyzKI+eFLv3V02FzGvRFLTDa9n4t4aMXZBF6YbYh8+1Eznvkv8OhiOXIb2hqJiQKlm
EXmjQf5y2nA1RHo0zpCDnyUMlHirASuJ0wvvxuaA5b4zFEkp9G9qWzudDVltysFIhHQNklbzElHn
50qY4YPW9s4R1mhZ7dXVAk8JuwBuY8xO11dLa5gYyQECxxRD707mJKcnozSyH1IeZg8DRoj1QY6/
szG4/MnRUJxfelKrpDSDKqyWfRFcZ6sZ/RyLCl8QmI4qlrvDLF2hRcJ/K97Vgq7O8IslQyP39DPR
OZ5TY99uIw7imoOq/2v0dXpnTrnm52ZY3vdi+snhzPxwNou7oVI7r63L/uBY7KTk1K1RqOO1AQhh
nTjSU8LDZg7ta2NWeBeETgSyX8in1rLL7/pkGhcy2CNszc5+YlAw4Ytv7pYZGxDC5wwg9rWjyuwH
aIec+zkEFtBJ1kGg3G4nithLI4QkZlEvX5blr8R4mm1kBY1KvSphmHVuFI5B/LmWoU4PRdTEP8oh
ONKE2H4d24muPL0C2q3U9l4OGRZwccemV67xONh+jXDmKVDBuyeFOArQANrXx4VBeEzxz/KRG/xI
hZ7zZAt6Sone2+KEZbR5VuUwML02QrTBncbK+i8tcGM/p1mb2K6s55Z91sqgSjzk/K1PKu280Kf4
Fwf+OIRwSsEKjdyzpVW6qaY2wo86fMyxoi3Vpxh6/YixckmGhz6wnp6lZjDeOzWOw5esmNrvGZDt
30qS5p8NZwrVi0N13rnKIXYCDxohS/dymtFcqM6o/jLb2mjOWGgMXy3EAae7ClUg6xRQCfxW4P4T
w1vOmvncall2npWhpxtYl4Z1XVjj1Vlxksn2zR4xkHupa0hVQsR2dN/Qs9jxZGnoEKrABiY4ReUI
VFghO/yeQxouscnIReKqkAcMP7alVnVr3an/aRoIz6QaNnAGxP0sxSuDjuICuvCahfx3X0cuaVUZ
uJJjTqqrZ2GqfBvz0iwBwTcZRJVUS34acR0HHllA+m9IN0w/F7HjfJUqGw6LExbZfaM4QX2pyXRK
L9PNJjp38O1/prkSZOfOGNtnJa26BOODuBzdAlJa5pZapz0M8zzM91rlROGjk0p27wXgub4aQ2yS
x0YW+tO5k873kTwNmW8j59J6vVxjXq53QfmrxZAWP78SiUBfiYNUgqetVQ+2k6W9h8DMpLvJGGq/
5yzPv6dtq91jrlIOJzULx8a1rCQUd0nayHe4bsqt2zk5GJChkH6pJtKHtlIb36fBke7SXs1+dnUj
vtYF9gxwH57Rzim7INbvskBz/plSbUpOTUh+elqiIcxlM08KN5qT/jeLLh4TrZuV96j8m+bJVvsu
+4D9FS6mPezH2heqNH3s4xG2UZ71/UVKplg76UHeostQxc4TMk+SgH8+xPRQzLk95baaRNei04LS
I+WpvmcZpGhXj2ujPTfOLKd3lhnov8uxcoTPq1EC1RaR+fhZN8NgHVMjOAs5rApPbfUu9oumC9kC
sjTWkzsoY/McQONfzL9LTTzIIQ8Hty0aw/IHOdBSF79BSOfjLLV3Zp/Nzh2tCYQbRxxgn4QU6ZwG
c3iey8B5bEpd/meK6G3eVWGbxW7em9knenDZxGrqYX0SrW2Hl8bSmu/QWiB2VdAZ+x+hOg+KnztC
4eWRToa4RDHEgDxu6tSdW1FGXqTY1eDbVZ/fjbFS1T5BWH1ulciY3znS2HyrS9P5aWFIIN1jBy+3
91EU8ryQwri8HyIzsk9hmwzAfUYtU1zIEO1TnWoZXEZo5NJlklDUgl8cOJ9wXRuHf5CTYirVhB3O
+STIP5WkEO0/iIHGzYdZLZrQ6zLetjdWRQVSP7dfApTKjItezNXHqqzF7L+eDW6uPXLOBU1Eqw74
zSYbtHOkumGY0fAXsTdCd0SMtdNPWVzDzZ8b89SXb+bPLEMSTUAaLzJda3KZVdIbBMMAzD4fhnMb
45NRNXXkU5+or9ZsxX6vJ9PBU32TdSyDgi5cBDtp7K2TxKIq/6hSQwocm+Bzp6b6Bx53Rxpkmxvv
zyiLPy9QDcp7qxuvV7QYb+MQysQoco9mqOJBwRfPnV4eCX4tWe2L9PDPUBRYF80vFJ5W9znPHerg
6CjfuFb62B26CreTOgW6iMhC4LYYA4FtKrNzqsXh1/9h0/xpWdEXp/qxGruMKeM1HRAq3LMsr6la
i/q6Pp4yq0VUYYxTyeMikL+/PurO5IJdpENJu4R6yxq4lecRehvDooJRxfZDhku2Kywp+Y4A6lFB
f28oeiQsIH5ELOaq8gb1ty3GZXLnWU+9fkJqW9Hywu/wpHhrwZIyMCqo6B+Qc25bTpodNPqY4XKh
FspTTOZ7XyO8cJB0b5I/kiPgPMuhc5D63L75wCQXi3AbemsQtUI56U+2QS8mFoXuOjzlD94S2wmk
wCwv0gd00qnGrt4SgxxhNd/C0A8TdkQrydo9wquzF8J0PpjAnW9b3spMHqntVk3Z6gMJRiwGd3ko
8juRFumpztr2Ikq58hAnOezbbmp+S/GcwMULmscmcOWXaS3oCsNs4yG96W2cTb5A21HCqlrLPuRS
Mte/VSUlN4o0daAtm0bT+2LE9qmPJkVxpylB+sZgc9111mLT/PoR2UY5QjhkLc7mIoy8DgqBHuV9
pOMlLGV2g5OVEnxogq57/l9GASHPAtN4W+v5OFpNOSS1KXp2auVL6Gy/I2Ppf70+ynYLcTAW3NYi
FUbraRVkjBaiG7cHIg9NFGCbGIQumt7Rx7Yb6wPY/95QGCQSSCnpI9u1GipIMSxIoU7cglZNHqcx
Mz4E+TyMbpuOQ3xwNLZrtPikUuOhwwwAdQ0wgQWrOeGA0qlqprI3aFF81pT6iJqy80ncP4vqGTcR
usOroshkpnNJFT/BUlf6njZF7o9Srl7RIB0OdsN2JKxJF0Qk7VeUFtZF/b4TRlcVKMbpRjk/BGL6
lVkTju2x9man7GXHwfBd7m/aV+vuvJ4Mc4NEaYpUOyTivqBCC5dNctWoOoLFbBrKy1B8DMU4EMkb
PEoLpktGDprbtUSfMexq65sD4/ScobL5pSxN8xOf3F+rOIR8KwFDO3itb4koyw8AsEitjoY2Hr4v
g0zfW0ZZVtxAU2uJ8ZIXsem4mpCd6mRVQRG4Gn0660ON3eJvu62U1G8dug14ewZIFGSpjaZNG5mW
GyqS8WZeNz+O3gp4HQLA1gUDsStHawwKlXqYKLdqNvULBXnpUuLweRDR9vJTyiMqTVlE2NjQL+cB
ZaeJtI6FwHoXbm+uZO/MwkzdYQAC4kYBXYCymY8gGXvLD2AU5MnSL92wi1vcApBbRzYfo3TjhMwC
kXwQ5kXjPX5p6cp9QvN69tIhuijRkW/T9kIjpcNihBIZMONNELe0AdO/ijxHSEb5CdM0yQ2RsnSD
XEtTF/sc+aCquTfHoJnhdgE/of63zMZfpSGMC+VAauE3jIYRfO6jUPKwzAnctB3yx65K5qXuUR0k
5NuwwVf+/0FJ6F4OCjmfEJnEpFhIlV8M9MHvB7EwycWhMvpOxAXyADxyCbxwiFd7CAyw6GyYvbd+
VCmGUNt9koP06BJZ/pZ1Qr54aSxinYuO5rKsf82iFnXwpAM+iAaZ+ozTbX5ueqPw0M7SFbccc/OS
RMNXSWmO+gY7uxWdInA23JJAZDcPKgGSUkxTeBOp2v8MUb6aGa9W6Our4HVdNMMc8aEqLOtfbSrk
+h4J0+QIGLwzySrMFGrji/vsRtxC6TUBdboIMQE3J3CbUXjWpfKI97gzClSUBVhEAFI2eWU7lyOZ
LrX+BIWCe2cYI8Ozkso+2p2741BGRDfIWbwCVlsGRMbYmmjbwZaOFfx0s/ApgxF4cAZ2tgyAR1yJ
qPGbS0/m5ZZR7NRUh1ySrmqXFx49Wgdfb2WmZiTUd3aVqF6Epvz7EOTY2zMeXofmH8YNUIz1pa0a
kdzHiBvf4jBAqs6QghPK7LbfhXN0EF12ppKSLIcd8RGsXdewk1DrB5XgjWcuwgXv68FSfkCOSw5G
2YlhVDH4iQz1h5z9cirnWMSd1AXhrbQxlDwpIlR/G6npoPYzZrV9hrBSjdcy5K1z8LbaCWT/j41F
nwuI1Bp7lhV9XdoqKI12oFrmRGntx9Nc+WMhRdc3p8TkwTbBBV1Z8EOrEDMoTZyBY0NGvorxO+X9
UIBRDOMz/kbq//BZXAhLUw3Y16aenvYpUueBFaJmGHY4q2SReTfBQaWtHBfDkUPn3iTSdOE5BQYZ
0vuyif4KnkNtOLUUN/EtFVzuFvpM/iACw7dj6ajRs7cfl0cpWD2LjHVdo7FVpbUzdeYtXAThI+XF
6SJpw3+vr9QWVo0FPEBmMhZANTSPVh9UOrUxmGRtN15H1SnR0voDilF4r9eDdhqTVvj0erEhTSTz
FMSDgTLn9GYgDL9hEUZAzw35HaLzy0mNYqtL5IDMfJBzcc00oVy0ATV1ETbTwW7Zm1RO96LFp3AB
bHamFDtyUiCmmmZRe2ePyXQZUzs+YJXuzio8ZNBj9LJQb1l9EQVFOqAwCG5ypah+VKrWuZzz2bWg
wXud3GX+gKCYVyJC49ZTl38Qgf5m8tIyq7BBANsj27aBQsbT1GehXMVQacvyHFMAAXBZDi6gl+xg
VvdOBe94Yid8eIDXq/MeYYNddU2NofsYYhfWTZZbj2P9fWoOEQ67Q8HyBjLH22qTvQhLi3QDjvkN
0n1yUlFF87Uxhgcda2+GraKuAsiSw0HxAG7Kqn6yiItpTqbkcOy7+h+AM9ZnhEkQS3DMyDx4nC4z
tErKFjgFw9FDR0djdcNKnG5LL5B0kbK2P8uy3LnzQsFW60S6yEVl/3z93O9MI+Mx3B8M2ubYy1KX
hKqMZk5XzXmE+LDaPmg8x94D1woOdsfOlYd4zDLUAhzfEHR7vRrgLCyUR9rkiW+Q6/koJDgFwglp
zv+hp8kFgVvrn9e/cSdrgZ/CjQAeBuLquv4lG6VWIR5L5q6W86lWq5j4JmdPWt/IaNwmDY2pTn4q
snx4e9ZCIRPxVggrS6VmdR7GPJc4JQYSCO0w+kYYRT7miNlpzA8NgvdCDXsUH8RFnJHXwyrUNOaE
kleGrTgdXl24VmyOp0pVxnNSmCbsfU0V584srZsqAbzyy1F05r1wtO7Lm2d7SQ0pOVJQ3V5XlWTE
YaZK2BsEXf0YSWnjUXuj15sGv1MVO18Z5xp/HGGZvT7wTkhnYBNizKJ7vtnKWNNrU2Xyaopy1XmE
Kq4/tlUSn14fZefAUPwmoqPxxNVhL5v8r4u/CDPBHUX1VqUx81GRu+GshtOipXEocrr7QX8NtYoF
mIX21kj78daOlek7ypz5ltwdVY52TsdiTazzIlv0hf9wCv/6IBCuUdUsj+l0GPIf0HbDTyr0nUtF
znHVkyJOYBAaBX1bsys+vT6ZO9Huxdir86FqU1/LPG1vepoXJ2S5LNpPFE+JHoobM7cHW2TLpV/4
+pRnKM4sqf0asVaKpJkaCVEpgJ9hBIggzK5Jm9pfKF7hAjh0yFm5DZAfX56CkC93Mu3BCMv5EdXA
/AgEsreXFskCSvNoECOU8nIvJfrM6mPJd+PqR6vfoqv6aIJlqFxdG7qPb59rKO5w3DUD0NCf+PHX
OlMIHDUHWAO6QtX3gh7bOUoQVobkGPuZMr4ZKcRMo1Sy3CuE+k3/0kHBCHTqRDU8dqpbpOuNl1i6
5EehaRzUHvd2MC9SskYe2NbGX1uNRDBEGna6Wg26ArhoEH0YpBLN9KgD8jJYIS2MOjaD0QdplL59
D5N9LEVXwsI25wGPMI0GcoI3OZ5NoDritzwhdWOoVfchsZLsYAvv7BkEWbBz4Q4lBq2vFGXQ7CkD
eXzr6759j2qU/p8IB/Gt6qXuKKLujrUwSykom1uImW3QDepMhHRayxgfisA0rgpQtGtnQK98fXfu
DQXXg4TcoAGwuSmLQKb3oBBWo7aP3s3SMJ/NMO8/JpJQL68PtRNWyXGJ3PBYqJiv07m0GEy5DOjT
ZKORvB8BBt8B+Pgf1om0lJlTYU7trFNA01nY8tJzEtG3qWmF1wLYeey7Rjv4IHXnANDg47rlOQMl
Zn20JSTkkgCVh9tgz5YEeLmy6hOm6LpzHoHYxJ5W50nnwTUDZ6UWlvkzKHQEfpNak7+3M87MPE3K
CbymoaQfm3zkj0TtYGKOIvUNOr5ZyP9ujcmAzjmQCFt5biNq1aEdhoH9lPSeEzlS7OM2xIYPy1z7
jaH1kJxlI8CAIG5tkDuvr+LOhqGxsuT+kKCWttvL2Amaq3PGHCIDMqriBKNrOjkITj5FzfD+9ZH2
ZhfDSOCAKGnwkFr+/V+BU7LToKmRM0d/RUXZGDzmxR7N9IJHQ4lHW557WheOePFhgff6yDvXIzBh
FpW+/sKBXH1jZ7V1kKslnmJ9kp8S5sMVaTpckjZs3byQ+4Mv3TkZIFxpt+vcSFvMCb3uCdMmMNCd
qYensgzmryDrnYN0fG/l/vDFlwL+DixCjaIZDGN8C2b4eUmvDs/SgDAZwrtHmf/eUDS/8S8CQco7
f7101AmNMJQpKNRm6Ys4rM9wRDI3hax/sFZL3rd6uNFVXFDw8Ky4zJe5/XuXTJDuZTXAnUVPpOFi
tpr4qkqIWHlOGcTnfEzyD9BMq/B/OAcLlgA9MBK4TW9bDIo1h4nNuBHAQPhS47c8GN91gSWeX9+N
u5PJrQMsiQxiU0egLwsg1jDimyWFCUpzoe6hNqp7k1IeJdl7G3/ZgtSyqVhsLrl2+NP+mGK0f6bc
M+HK/siCTPYMJ5weLEEB5fVP+2OKtF49tP1JjOBTs11WJw0vMRNsJwpA1hAZX2k6qF8EyNkPMqjW
L0aVRx/HTGDOE1t11KPEHqj/lWAn/rEh1sie3FnS5JHv4NFp9aK4okXQTa7d4Jc3YIDanrvE6n/0
RmNXtD3FCM1pNETu12pp3OtzoR8Z6e10WKgd8CHoGfFf6/Ikd0WvoxiT3IrO7ml0S/mvinfvz9JK
6t7TZ92m/lOroz/TIfqkDXYzH1xKe7EEGaCl7LQwR9fnoTHs0aqFBbN/NsovmgmyrEzD8QBLs3fq
QD3R22blFgXol6cOklDbGwuyQ6qnAqBi3FzGOP/kOKO4Ayxcew52yXevb5a9c0DRdcGJ08HaPLRn
Xp5NoAO+6C3pJ5Qj5bFKk+hOzdruoGCydwzshU9MCkbxaf0+mEMKFCRcoGNmWfpuS7ryQ2uyNETX
bC4fhqY40hrbu+oc4Dh/AIcwBFfTGTn4dZjG4tgd1dUTR2LynBivqUqydVeuhvaz1kjTKcvYu69P
6nYhNYpZEC2B/O+AohoNokpZEqlbZ8hOODAPgKbt8WRjLeuNHX6WIjeig92z/VwG5R0PHRIltw1A
bxZkMEmCZ6cUtMWdKuk/BzPVvWwOVYyOMuOpCUrDV7G+PKgL7aAlGJmTuYhV07NYnw57MrQ6HrAU
0csq/UrDNTPcIZ5nWIjYCpygJMN3TuoU8YHWkQbijuF8DpqmfCfwdFLdhhRW9Zo+i45C71agh74X
dISFCaHtQLLQP1dVHoW8Z4zE+gyWowDHhIx64BtKX/zGYKw0YBdIyVMztcXPPJxJiPRW1b6lgEZn
l85hnh1ccttgwm9C3wayL69KKmovj7lSjqWUdSTTct61d1qPvKlZw0l8fQ9uDzZlBdBbyBPsiTNa
RULruyTdcoLcuPVSakdelcWS6na6kx+5yuxtPp5wIPIoRiyqWy+/qVPy2O4kQnQaxdJ9nhmy68jZ
eOIxKV9yWZvOXVjq9zryPgepyu538pgCn4xw6cY8B9oJzMcOqBWYFOgAPcjpWnCNSQqaS69P6d5H
LnraUB5B923qLUJrkhwmJbleGOXXCAJI7BWBI+m+nUkFbnBTYH8WQVPdJzOSrQfbZhs/ab2QrqDq
t+Bx1vlzmIRmorOCN6FNjTdlcfrBCq3IncshuehqGh3cedZeFKOrSnUbcZRFmeflmgJ5mmJRLh7V
vZY8xmo7lHCAq6KFaFEj/44tY16zuDArvLm0IadmdCx/WKnT2CfL7sbyCkVjqp8Rd4MxMms27Nlo
iId3vTa39pc+HqT2RM0syR9nSy2Jih0oG5/3nSHd1WY6Bhech+PUbYJJcfxIx/7uPAqn0U55D8YV
KdegaFxKFZ0GqaAXj4PZJy1eUYGJ6peqBPd52kM1KO3Z/EI32g5dORLFQpcp9ceg6iLZAxfbV5D6
2/I5s2JURYdR0soT+kt5fKpn+BGuldXUzELuRRwt9KxfQEgaOmM9jT+Jj45LSDeA6LHc6iZtRLfJ
7H8aoG5VfzBGiw5n3Wcc8tieLK9oZqxkVaOt4bk1UjH4s9y0sDLGPjXdajZ61c+awLTPahdHiptV
cj5yfiO9ukkJbvDnDjF8cUcep33Ki0ruHnPoHpUvxl5+L9Phj90uMPvIn9tB0Z5fPwI7m5BnAeqd
SxmAPbHsmb8eBmOFR4pacaemWJq5Ob0WbxKD/i7hd/8yQ6v/+Pp4O3sQEwRjKXE6KnIMK3BUrpRz
K4k4uWVlp0qe7jzkKFpmbiCH2q++kJvnvLerg5t0L6Qs0qSLoBud6vXG7xCw4HoGUzAloeZTu8J6
kRz4Ioa2PcgUdodavFkImug6rQ91S0dexGYGpsCZ8zNRuvYQlQnuGwzSX5/JnZVDPIZHCMIMy82w
3Ep/rZwBQ3/O457mLUoWmtvVZvLMS8u8tKPd/jSEfITiX/7Cl68Q1EYoB1PIpJSzySxba+4BRgmY
zrlVGK4UhALbSol4cRCW974M7jmF8IXEuRHFks3OpFeCefgsJ7U30HP2O0W0LmXHnhfMdKSWtrdm
9N/gslDkJrdYxcUx0BFLt7EK0uS5uuAZJfwy7Zvnjgbu6fVF2x0KxS+ejvhiUBp6uWght2kvF1Fy
M+Wuvw/RQL8pldacpsnU/4edyCuAR44GGVZZO0YUE1DKLBmZxaLQT1KT6q4Io/oU6VAW3v5VS6WL
/qu5lBhWX9Wa5qhFFWrRUz6iNSgNY3KHVloQ8MhEzf31wXYiCJxbJPaoAf1R3Xo5hbGuTKhqLM5+
mp162uzYnQtsuXORoaguLSrZ76hjHIE/tk9WeoYwkTTAs7xa13GrykpkVWXyoXzU45+0pcQp1RVh
u7Ux4h9O9yKgH2NCtYLm6pifQqlzDpPfLSkXTBZ/HJVkuhboU778dEuuuXe4P2+wzCxKUoWQ3knO
gNRqFYnsAbEZO38OISzXiPuDzvew8ak+5bKck1/EiNIcLMXOQQUVv5hELQVemtgvf8+o5GpvxiUq
4WOJ2h8Kk26dlKprRHV6MtvgiI+x0yBbbCGglbPJqL3IqwlwuJnA4ZEyRWqiuu3kjHeim203qSLL
Tw2R3plWWZ31cA5P6TwnFJu74DbbGKK+vgl3YiHO9RQ/AesvRLjVD1F6Q45zm2szybLuzgqM+IOT
68H59VF2v5cyMs0j2uaoKa4OVk27E+VnDFISe8Fb2Llzxrhax+EdGZimt4ur5VTw93kHebWBfkrY
AOTRKbBfXv8lO3ELABZlNTog/JT196LXV5YWWg23cRpDHzlDgomRzh4u4kfVrt2PBrLC9NIFWXq+
L3dV3sRBnEOzu+mB0HpXLhvbgOmq1r/IEasnGJTJpzLujDsjmh4GlPF56hXqtYmaI5n/nVCztAn5
bGI1wPX1/lZNkpO54quNRoJbG2X9Pd2t7r3Zxd2Fx3j9marDeBS5d4ZFwABuGdcRnM51eSxsWyp0
VFSvSjFiSFjOdqR4Giqm5xq6UuHBZEc+qKls5BtfX+adkeHP0S1camP8XSuURmWFjdm3qXPVjdY6
q1VRXJ3BGi+SDkU3QesHc5niSJdr5ywBmV1sVxZmyKYaqKE3YkUFg8b4OJzByGQns6fG8fqn7exg
3L5oyVCdoPa4ZlkBULfpE6IcnQBd9SWRhH6ta+cGCvXbYwMufZShiUUUx9bpRDjPEVBFAmIF6sId
tVp934b/x9l5LLeNbGH4iVCFHLYASAoKtoIle7RByQk5N0Lj6e8HryySJZbveDkzbgLo7pP+kOsX
VjmDqEESmKfZwIgsdFyhY8FqCUxV0HjFrGwOZtEpj7nmDmRMc5Ip/jq2tnmngpzfGFFth/BsOjTJ
bUdjJ//3tIZPxw3lIRbBpj3aN2jLxk6siuQ6pljcN6gWPM+FY/mps16SFjzz3BvrGFQyAWBLBLai
/q+8l6y3BPMGytuuMVetvXiVxDlN+z7o1doFueZ1Yte2a/yUbdoQQZ0P02dP9MbPjzfU+R9CtkhA
gl1yMtd0uymdRm7oazQaYsykmizA9dbIfBplMQzGQdsPaSsDPdNlWGWL7uuxaf/6+FecbmveBkod
fxibqB1th+vvt9E1VovxtRKNaou+M78HoSjXRnTYqi6coLMPzEbjhiACs+X092u1TWWmU2IpUbEZ
lQVG0uWGnzUGrrAl6IkrZAV0cWhSVcl9J56sdF9ZSX+NBjK8xo8f+0yQAOzI89IYhfiHJur738Jy
XiEsK2F2NqTAtpvWfsrReftUJe30I1eMDAen1XyUZS+jsUHmeoc5qGn49Zqi0fXxrzlNDt//mOMX
o6kUzyuMEb1W68fUclD0mjXp3HZ5Owel1FwEh6CQeW5y36IL9u9XAakQwFZOIPqJiBu9fxnd0Brj
hPLdNYreKDCYZPh/kNHfMW8g9SuL1vskpybeo+W3Cdwp3jXvQqkv3AKnF/kGNScbglbobF5r739G
brIZE3tMrgvLEVeVZUslWMtsGC+sc5p28ndTxm+4RUYrx9++EY6XKrMGm8RcIHM5ObhMqxn3q2Wn
PqJoysPHn/fcGdv8RGgteyZR+ahnkaKUtprewu1WtUo4LO1y6Ndp9JEa8S7wLs4ttfHyAM/weNT3
719h7U5J7c7cKbmlZH7CUC9M3BWBvhpxjgvZ+9m1wGSCFNz8W/6IMf51dTi5VVd1XSTXIk8HyMCA
Iq1BXcCWWZfGbWeX2ugBLhUpQ5SjW6ouABAsqY3ebammD4jJmM+VPU+fMPvyvn38sc5twg0P7Wx4
HZt2/Ps3OMQK7ut2DnvLnOad2cbK3inK6kJm7p5bZmPHACUlmaAn8n4Zo0qsJp5lHHnZuGR7JzNV
cSchpSf3wtLGr1lflFpQOSvT56ntxFsGcyc/oKhXF0HaeI0VECBkBobPy79UchnyfTLRK/Y7IdWf
S0/o9Nt4aQbEgfqswPdFlOahJ7NYw2mVdC6H1E5+Z2betz6xCBea1MiWPGj60plCMShwHFfHytJA
p9nyu4ZoT2lgWcs99kRL7NMhKpfPXdywnVX0MEUwe3pNzZj3jnOVuGpnBlOa2jUhtTT2aG5UHdJ2
o92Hk1gWb0fNX0x4MYAlulP11X3OtWKpbrHxFQhVo4i5k2aOzeKAR9ZV6dQV+BCnTfOrtbCNV7vE
DMCP6zGJd8UyVevBKWdl2GmiQbGzVdvSvSXdl1dJglanv2m/fDKUBky0nJXxpXfLKo5So+9/Ut56
6U5R2+JO70SHytJcIZwDHVKMOwGGHN2nOEMdskfSoPEHdUieKJjQn0gTPGf9Qcfqza9rTSIeNfT0
zTLFbN7o/Wf5hUBx5hyABtqGpqpm0QE9yl3ijHGwjv5NlJtzeUNcx823TIB8rHSb0wvn+3S6QS28
GcMQqpHd8LYf89f5jvu+MZK6z649O8l2zBMWH73wNaxWVexQGAjrqkRL0EkvLXxaRYCcoQOx9dIs
CJRHcWDUm9HoHTe9NtWieMlxXvg6a3OODrvuighXYWKxaBP7wvOeicK4sVk0aTY9dqg675/XNdJ4
7AqTLm/aDJ9dXsoVqvOfZ9Ndb3LP/MFYUzn0y0Qjvhm7Cxf3mZkp7TzayxCDgBWgC/J+dc9aNbMS
Y3aNjGjtoa81tQd8mehLjQIO4tCbU3ONOqQ++AiSVK/gjMb70fAoJpFrLfxF641Dlo7z1cf34Zkt
R6diGzS5xK8TALVTJdWa9SqoqQYXTUIn9WM+LuHCUOzC7j733XE15NKlCiCsHG24DPk1fc37FCWi
zIZSuo5B6VW/VCNp/Hz0vB0z40uT+XOPxxVsajBSNnjTUcBMc1mVswtREea+vucC0aIYUbLbXNEu
CX6fWwo5UYpIqvNNM+H9Fy4E8DMSLLa1xrjVYvYTTr02YYldy8PHH+1MhkM9zCR5ky/drF/eLxXP
ngs4xSSI5TI2/Kb0ktt5bCbB2D0XhwxqmHrh9JxZknHkNo/cfClpGL9fMsGlBcc9N8FlrE13eAxY
X5g/JXsvRRStsBblwoE5s1m2IS/DCwhZp62tJjdmOhhIZGeeTogel6e6L5tXcNl2sHJN+tYs5f9x
MwFO5s1uZClopkc3Uwkc3LEXj9ox68agn3T7syJriudlKAN0l0WwtO0/mzfyFTWbXjUaVijF20eL
2kgYupNNTrdYDUKJCS1JJ4g5EM7/8Qm3bIQclZoUGNz7T6glQ4PS26pEBqbUPgONNDDyxg03HblD
k5XK7uNdeiYHoikOpWdDEtMHPlovLuIqd8SiRH3Rt6+OW4+BW1iXNsr2t7wfO21MZDrvTNPoih0f
OyWb1twpXCUqh1o/zHKsg2at3WBoeuvfjx0TQvg5NpuSkv7ohMtFemPpsZSpJ83drED4qAzvW553
7g5vz0uqTueO3F/LHRNKczDMNvNhavfUy/w0tbSDNGoRWmmp70CnXWrXn3uTgNEIjhbNf+dYZ0wY
6SCdePEiaa6zjzBdc41uqRmMkyIuYHXPLbWxjyE7bzr4x80p2ULj0BC+jAZZbM/StFdmu/AWR9jk
H+/CP4Osow3CDtkAaMx3T/swQ8/ZKpwUT7har69spMbHvR3HybOYkAdMiwav47novWKHjXX+szfH
fvZnWs8AlUbJiTQN6a5XojZQ8y4pnu0nNfNW8QXdXlPsTHxk1ABp+rgLq2ZVrXtM0/SDWxfW19wU
zRxYYHNu0rK2n5xmtb6ihkrubttraXyiKefEe8J887MtjQpRzckVdzG1UPLdJfGUPrwPnL2yBWBZ
sOhamoUOGHbVn5XY9fzWBCLvI/Mv3O/DOgl1B4s1ec0wK5F+ac2qGbl9rc5BnKnTt0LP5/GAEI71
Qj+OIEWFgkq+kSJeZypaUviTM0iwB9LJf1e0zpkcffwxzuSctCH4s9WvBJJtX/yVc662ndtZi6Jz
qhf2TTkXcSg1lNa3ARHFB0WzAkjkVwnF98LZPbPjaLrCHIJgj9TM8TUxaCRQKk68+GFYzX7mvwjL
dKDfI63l8eOHPNcI22AEpLgoabLeFtv+ekrRKgKcmaFECuZ9V5LaFoqYUkjya3agUkrFJ3jNQZ/a
5mezNt7QvukePv4Rp8+LmQv4dMYTJkOZ48ZfhRPiaNVAEivReoENjDeIe2f9YohivRCqT+/5Tbxn
G/IhrgxZ6uharCqzdhKbUfXMYOiK7Fa5Kotu/P3xA51bxUWcyWWJM10WawXD09ak75g6areNnM0I
FVv9EuZLO711kVtCmQfwib0BZI8SHbF0aBGBswKt544PGhCXt2JaVjtARq6cAiDWtNBRxhCfqWbF
M+4C60Fm0GKzVbPfIK9mP/K59wArq+kXiY3A1cx2fv74ZfxBb7y/1GizMnJChY/k9qS/Sbum1N16
Tq8RsB6uG3o10lfHtPo9KW5yRVmB0KAONfBW1slE3VutX6q1mHdtrjihNTnqfnJG+/OU2mv08U87
s/GY1iDNwbiGGYd1tBvScc0WfGEQUneH6YDDYH9lxdjb1LZWhv++FKwBIL869TJCZe/Pmau4jMFK
ZFWEMqqhWo54LtRdvCuN4qKM3JntBxwdJgZhBCzn8YC/Ji0AEUc+mkD6fptooVZ+Q5uxOMTGOL/Z
6C+2gQIyJfG9fhqegL9Mkw/aR7zZtDXErUiQvljMYTKBhNHtCZfV07+3QLxwX3Yhy/jIsK7LPk1U
QWtPabrC7yZj+IJ7Y/bV7as59Q3GvFdSX/IyzJNY21ovzfLqWYBxQ9Uax/t2w2KHhr0iqj4oGqqo
VbWgU6YlVmtBnlKNN8EMhvZv2Vi9PxFDfi9zk7q+QFjfZiAh8y7Q8Q6J6UY32VOXrt4l/M6ZHbJB
Kqmw6UYzEtr+/V/Xo8LEqxhSdFUqN5sCfVnrnQ5s+2ExmkvQnW2zHR2TbQiPKwITB6xBjjbj6JWW
EXuUf2udv2qjkR5WxRKBWxl9qLuDeu/Bhghxo1f9rBbywv48rWHgA9JwYNyHGA8DzPcPqoE4cMeS
xnBvFGpY9Z4IoSF3QeJ5GAvDCwHW2F2S5jn3yAYZ/ubeivDh8aFIZqcqFOTBrxc1d3c985dI2MOG
pRvn+LGOYwkoJa7iQ9o29BW6sQci/PG5PHeHbqSlLU9m3kAP9P2DI5UzSy/WY1SvRcG+88oqYgwU
e78lzg3aD49G0+hPDD4iAWoyu8LciaC4MkZXdn1t6vdzkbsv+lpbv825mZFTdCaa9+usXEIunHtd
DCOA7tMbOtOX6UxQXE4fR5W9uh3ICfBkiFRn5IAtzSvbF1mmO3B31qW/au0kVZ+1bDDdC6/szPUC
lpqdClwGXLV6lDLUmUplVPSkJ4Yng1m3y3uzFu0/UzIokNiOMAY2pupxRSaKwhnQa1ci2WbqHFqK
lz4uCYqgQSObXt+jr91++XgvnAmnbH4HchJkmtOuSFKSYxaDiCOjwPUz7JXWPgzVJL0dOB3vyWW4
//zximeuF+Cq7P8NfQMt6mjzDVoM9HxI4qjnQuxIqnfCoF+wlEV1oXf2px97dL2Qy6MohozpNmw6
CkBW0cVFJoUSzYut3JmpVzo+xeiqBlm7LN/ZcCvGAWCRQCC3dSWjItey7zO9mzpU6rZ/Q6Pf6HzY
dt6v2EY/2jcVW7uzitm6xx9kmf1B63ItWDV1QfiyUtRh309KbV1LvaVr5gx00H9pA3ougZ7MCzlA
3CYebgZL/zjOGV6mulxiYG+F3j5b2UBTlSIprTBToZTcTVM3AUGIR/GdcQtSSfqimF8mbWW41Lde
fa8wKY08+lkULEIxvUeyEvUG8zJNC83JtJs7ru9FPDCpAmXtjnm1hrFWgvuezG59MEm5lcCtvQIa
blUr/VVW1OjYu3WnpaGi9yb2argqHjzoqOUDqT+AHr2RaEX0rrdYAR4BjgiyUVdH3K/b8XOnir6i
e+owPE1L9XmES/I0IuvU+0qqTHdZ2bUJojNcycG6gG5sKs99MgwKKoDbk/PJAAv24mpD4wKcQXQ6
zBqnM/cpU1Nw7mu+rGG9rkvnV/3EsAtzy6QPBO9l8tcERya/q+PUDd3UdrmPqrgcQ+xo8jGEDaGW
CLKsHgSTpSnhneiJovpO0db/wZTAlwlJ1fzl481+GmLw/ITi7sJ0Qz71uGafemG5zP6sSKWZvBOK
nn0rUWfeq9WEouRiLXvsCS7lXWcKnM1plF1PHQen+DjGpIJixrJ6O5Koi6GSZHYmOldmIy1mkgD8
fdvok19lb+B1RnfS5ZPoaS/LGwhLxXDhFZye9/c/Zrta/0onkCHi4ygO7P6iSsIaO8JdY3f6blEv
OuqdedtgnKFr09dixHxMtHTsioM162akcXMGwPvV69Fq0gr3ytXbrxyUO2GgLvbxNz7zgOBKSWK4
ZLaByXbF/vWAMPNENlaTEU1cm4fYVrsQaQO4GfMlpfkzK1GYAxXgH57yWP41EzYq5TkWMiPY7bAT
Vv4o1FS96UYr/fbxQ53EhT+qegB1rA3GRnw4eqhZydpJT7yo1ZXHldd6rc3DF2/I0BBcjeRSUDi3
nM5gjYDAE56MfbXabIAl5Vic4lGzW1NhBiQTWuDlsRGY1XrJfvPkTW6Tta0yIe8EEXks8opTSGrF
6gpGL3aq53gSMfgqBYvTtl6VS/ITJznMthgNOyQRiEYnjVYMAhOrRFYwsoosi69qcERWUNZ6tet0
exiDVXb47U24cyTckmn5eRjX+oJY3LkXTL73hwVpEXiPvueqM47A1tSJXMbWd4k0nfIwgTbtyO3L
+qblCr2QWfzR9nkXfXls0hkDjX0qzpOSzOT2rgD2eFFauPZw1WlDuYYGMzSIwdAUJkBVeIbUWmbB
gfPG2gg1McU/h3rWI+GMkJdTt0ie2yydwTe0QzFArS/FpZ7XSWrHz6QBw1gXhCy9/qPjq7gr4UfB
CLYDxvhFR7X5lzMZ/6xAvq2C9CFUMaCfZN3vz5Onw1bDZwO/17pbXttK2mCsJDP+BIWk54/P7rkn
2mhiQPpoP5wcpsbw5nhlnhGhdrLsyInHm6zN9PDjVc4dIYROPPg2m8zQ8REiu6sqihV2dT4XQYEX
zoH+auvHHj3Vj5c6d4Ao6sGFQFshkh7lcfY84LgIgD0atFpNfMeajG8tcfthHKv4awkqIcXuKOlJ
XeMFBJ/N2EReqADOHSCAeiiPbTR+Hvr9B9QwtcIoS7qRBB+42YHSNoAMNkw5jdxaUSPMSC8995kP
SSuNU0tJYG6K3+/XlIiak5rrdkRJ44Z1XXVXBqL/0cdv9w/k8uigUmGRp3A5cSEej9XMXnOVXMXs
LYFg1Q5hsw5zvyO/yJ8qBAXELqeQdUNt6AaBdZSNhCeeW2V/j4IpEJo1s5ouwAFFsV57jJHuxxgj
FB+IeJIEqrYK+clDFif9FDtp8000llBu1hFhrEB6TvJzMs2KHFup1z1yu94QqBb2YGasYLI14l+B
2dWgGWXUzk38Imon/+mORfGEC7bhhij7SPdKN/EJCua+m15VR4IxWcx5/jELs7mEbj+z6TcBZKAf
m6ADPYP3X0SdJ9cpZozLHLfvD5qaDPt6MpR9I4p6//FnOUlm6IcwmiPKo2pIYDxaqi5l2tsKJtyS
XDsADOL5g5nmIaSQ9WDpFSUTMmK7jxc9bVxuq9KxZNbJPP4EhUELt2gtZBMjJHqUPXV5TTnA/Oap
0TTtOiOVTIKamd7dMnXW53UoqjuFhsZnYRd5ZE8eHBJh6varhxxveqGeO3McLN46ejXQ+Pl1R9cA
gcta85ZegK7YzY9YsdYHmSzd//PeKSfgqOgUxMfJc24Mjsg614uUBo26HIGgJojL1OxvHQgNY5Qr
Q/OjywsExT9+92duOVKRLUBQEGzk6fd7q9fLvu3zKY4AJjPq8YQXrosXB9LO692cN+q1WEpvJ7Rk
ecSo959RsHx52g8kl2xw82S/4csrC5T1PZJLa4xa4WWBkpfVVdmPLWpWWnnbe9W4G8ZZ37elpV+Y
Upx7egB5zGM8UjIIke+fXmp2XmpdRgbouv3LJufw2TIalVfvoNanDXXYaeXgU0DOweKoF9HRZ+53
LCEJZ5soDL9gO/l/ZfE8r3Tjuowjc2PvIpc31Pe5W+ZaKMZVv19WXampEPvuV77OKRuvcP7rrNS8
AdExa4gmr8ZyJRhkvsaxSZJSm1lyv8CObi9sk3NXkAfnfOP1/xEFev9DZV9gcD2RutZZ370ueu4A
FsgldfhsJPOFIH/myIF1g9zO1HGrYY+OnJMsi9InlAE6qFYmpcL6bS/q+N/HO//Mu6d+AiAATJdm
zfG7r1OtVBWlIQAVq32F8pb2nEoh9mpsKmogun+mf0HsZR62ITpQ3D3J/gtD9O3cp140F3V8GBAS
z3dONfbVhcrwVO6ChcCYGjrgLUYTf2w6/9pUq44UR5yTuNSawDWj1KTt0oMYjVc8tZTmyYvl9H3Q
TcRxCQTiTS8zEwcXz6T37NRZe507bTb9+wZ696P09xsIX08Hp8vOxSyzl3u04uMHHcPgXafG64XE
7bQTsb0A0ApEMtBQJBfv1+qM2umbVnWjxYzHw5yCe8og5/pO47VXFbdNANHC8DkyGc6kC02qsS6L
C5v4zInhYjPp8m9dEQLb+x/R5t1aKO1Ahk+4vTNtBT5a38TXqPZecvM7t9TGNmNCiQ7xSZpfj2sv
rYqd1Zgi+T2IadxhVS5eHLv58vGZOXMy2bhg9TcCOTf2UXqgWXTSMrBz0WAN5q6Kk+ZxHVLngpbM
mZPJGhsgEuzyaXt4dRlcWj1ZL1JU64uaivxqxq/pPuNVJ0Hhjfb3jx/rTBjYKEgbz59QSEv6/bcS
eSWcRK3dqBmAKfvO3GWv5eLky7dUq4BcmY2Xvq19OT4uJRTdYEJD9dIBObdrN1Isjj4IAaDLd/Qj
EG12hq6enQjlz/mV2Vx86DEnHnx3MurcjykBUh8yX70ykOj7GzAC67V0sTq5cH5O8BgUGltriXi8
TamOr1+5xmhfjaoVeSntz2R0DV+z5mKXa6gcV20pHuS4KoGFlNCFcPwn3h4VBbAlOLObvgkKgUeH
xsFyx5mTzo5cp3XWnbkM5t4rANb4bdI3+idELtveNxCDuGo8I/6SCif+knvO+kkORXzpCJ9JhvGq
2RDJXCIbufH9togpsdKyjK1Ir/oBoyO+jz9DfAhtZFH2Wtu3O7fq17ePN+OZM4ZEooOSIMDgU4I0
Fzog+a6yo2q0X7u1q2/gIqQXOjNnrgwUpcE8w4nGcuh4BkpZWULw5tFEhsV9pS4duuFylN/xq7O7
3cdPdHYxQBpMXwB4Y7Ry9B7zZHPYlvSj86qJaqRbrjeD2NAbZvPfs3U60OA0GWlv856jT9arlR2X
9mJFdHFAZ1St2EvVKi6ckLP7lKQVNjlhEZHCo6x5UStjjmVuRau5dMXOVesK5Z+qzB/jTstF0K1a
fjtmTV4EOEKmn8YWaJNfLzOOyLVaocj8728YuvfmN8r0/GSk7TnNMJSyYKfqTXoz0Vhq/BneXRGq
k2uOF0LbuR0KewV4BYC309YivUpzWd3BjhTGe4FglhTgA1xeKInO7RpItwBuIRYTSo8+pYnL0FQ3
rMIYH7KeYc1BYXZyD/pm/D9eHwR14tmGi0Lq8v0GRcqwtdqapeADFH7pzUvk5YsXxkmvXVjq3Ltj
a3KD/gFNH2edadYrawtBNFIdpbqeWA+k43LJsu1MMEFvZWv+MR/AofG4ZeDRKnHhg3Pkssr7KbDS
joN4FWL2V1sidawBTf1JjmSjcVStJWbdTV2EhjnT1Pp4a54Gc37JBu7bZGTJto/e7ZAwMXczzYoc
QFR3U1FMLZeonUyYRDvVrS6Ffql+OLfkBn/aTsLWXzraOTaI1SwhRYx0mGpX8JY2RRgoV/sEC7Dr
xRgvdXNPtyrtAWDpfNQ/tgxHoZsm+lQZbuZEEAimMK/6ZE8/ydrVPYjCj1/n2aVoSCActzWPj6fL
xqIaICQtOyoVu4I1reLZhmTpvhty9QJFdHtN74MxT8XMh2zaIYc9FpIgA2PQjKFaZLS9s1PjZdpL
Mb1p2WLuityhJZq6MdJZHQYNMr8MutvocCfrU/9t/H7bBs39/lSquaGkwH+caMGZCAxE0j/hmKXd
qFOMF3CnzYfV6JvRL3BeynyjTudPyNZcwiqce+HcdXTDgKyclokTVLncMhMnUget2uuQKwLTkOWV
pjOv//jbnumDbeBCvi6xZeOobr/l78qtAWEM59uOAF0joIoAmP6jzFNJ0eIqX0oQDAfFqrynvl/s
aFlq7O5HaJq3a6nON71rdIcxm/JHZyyW3x//NNPRT78G2xsBGeQEER4+Psdm7vLoYD6juEi86Y30
qzUfZqvUlMBQDKfbm6uNgpmDaJl+C6tHgJSWipT+prCm7ZcUA8/Wr60Oua6sAA1oP7StUg/trVWY
VnFPxj9ku67ir/enfmkyf3KK7jdYNrf5JWtbJPtOA8F6K9Q61287j+nuFyujIvBHjN3da72ZEuBC
Um3W/9LSG+rAHkx04xTLk9jpAMLL3wD9dHM4GXI0DopjVNqVcDVhBF4b22aAvvcY/3aw2apAHCyI
sQVMspP8bpjmHolS6OlLOKEZTzgym/GttNO82IPIB8OVVgjTBYmCvkhQu2MlQvJbZhID8rryc5rr
E417xRtKf+jz7nqU2Rz7GZyExUfGHwE75JD0ezdrmKD0Q4f4TFFIrQp0IxvIPYFHuyCNlul7bzWT
HWR6Oqah2o38n30Wp/dI53XjdZF1WnyVxJ2q73CxA7c9JN48vBSjUel26NAcd97WudeSfW0OTrxr
DYDdu8XNJNYQYGjX8ivwDLe9XfJMq2/m3JLNvi8pCb7PTbWoAfB2ewrqRTebXVaPCEQ1yH72D2rZ
KiU6o6t87TurNkOYHuWTQIVe+Y5vd/MpaQpDDWHV19YcDeugtcIf7UQ170qJV03QmcZyu3GjQFNM
wvrujLoV32v2QLcbhbvuq2V3UxEiLwx4TBMpKCyY1brqo5SG6i+6I+qE4VWsv0DrT39pxuiRcenL
clt1kDUPdsv2eYSAW70x4nA6n259kfrIw2jfZKwrw2fIWovm9xou3bfMeYxP1mSvM2pRZv5zRL60
fUmTspQH+s3zLbpRTXW/EhLSXZZYeu7nUyEHX1j2co1JzhTv57WZXpCC0b1Q6sr8qMWWdaOqhfLi
Sf6gWSwlMThzqmCUafxfQ1ln+WofF1M4C7miiOBpteP5Y+akawDNpHmrmOUmgWm2xn1Pk2O6sZHf
Q9BQ8oy+UY2GDFqjw3or5X55duZavInBHfXQq3ImFyp4nfGmiPvKOBRKZoxX2TTWv6BatXNYYxb+
vfLGovMLz+oNv6Uc3a/Czt4yZENeKwcfW99WSyS0EmX2nrMhVTXmXoU2+sk0Lg9Kq5AL5nmbDb5n
MZzzx87OtL0JsNPbI3OI54tCGR4uG9WiTSdHo8bLqjoSeJTLq8Ko2pgfaWZ3OY6vP8Xsal2oae3y
PCbSTkMcetx7G/24egrtfjGch0WLKzMwsni09kzXoSv0ZpsKqrNRU78aA8J6UVnaSXPTw4iIlaC3
hSNDA9o0wL7UAmlVtxsesTcd6ut5SL0YSYzZIvMbDUN5dMy2cm7ot4nnSjDne3NlATlEDmOc3ml9
rtkvSy6LK5JV4PRZkw4gdbtymcXNUiRG/NnRs6y/y63WaQIUJr0bJuUi3yWKJ+9aT12+T/lKDwzi
AKYDudaZD21aCPV+RabJ4ypEG4abtDR/aIxAigC+qrdcG+5gTgcGkcPtQiPA9kuctBK/QfcFFUmg
3OI+yxeQlPHU4Yi4QhLxY0ObQJ71ef11xqsRwoM5rjP0cnpz92M7lJ8UdN3jqylui2k30lFK2HSV
tJB/y5rHtqk1cMeSN9ZZa/c0dEUzv2jpGJe7hOvl8zqK3IHuoqivdut2nxHUFSbyloOqwe1uBKxW
2lLSR916dXxXCOfeQRjNhO+DMtmt1qKy8QCDT3xbe4XzYSRuf9fb7O19SjwALNoXbqDaS5cHqIF3
MrAN3LfCGllD+RX7q0LuEwM4202zahk+MMmSNV9TZRDawYSh/pSOsnb2fFvX+0Swl2OA29n0uY2b
ZAnABM7zXSsdoGiowjgiNLJ+LZCKQAHQLzM5VL7ZqWkZOE05dfuy0O1k39ak04Q4bSx3ho4gPgmJ
1uytCnezIEsm0F9ToVs/RnMRml+PeokAPFWcTyOPzSuxDfMdWTaPC8iX75oyZr8cpzfuywrtGOiM
df4zG/r5p1o4dh62UzI4/gyzQA3nUZpPdMpzkKnaqkKSYf99JSAPVeiNjfzP07r4abKX4aZZavl7
ce2FqXEpx+eJupt7ol6E8HE/7L7O+lpimlsqa78vK61+doyh/a+NteyJXnKK4U1RtjuULzUMMbLJ
fbUKesYY3NZZEdZI9/y2XeYC17GaTk2kjXWThvOUqp8bVym6CH3n7NM6urMdFCDKY19M+MwFCEql
zwhvtw5FCbs6yFWnaiMB/DMPmXvb8lY0tvU1BRIUYw4xOqqPiPfye3aZ2KCkhXGUC5nwrkcA2fSt
3kJluLSt5NYs67bwYbWk6LRL0YfxNHCfWYWz0goWYuCTAQ98qJi3MOUUybIGSp1nP9Y2Xs0dRQVe
QqYwh9cpabT267K41QuzxVmBitQgylNbKTctzkqKE42yTSMXp4mGe8PwXudJtj9MXGzMHVdRpf4n
p6Wz9nEfa3g1pFI1d6Jr60+6U/X/GajvEeRnXdyNSq9/o58g1sAyhnHxjYn6xW90/r5D28jMDrth
Afbii3Jt3WsHrrQBN2yYer/oywxZCGTfEDW3m/phXpPFovVdlWMQD2ockUo632yKvSKgxRZ/cWuE
bANXdkN/TwqpE1/KrIW16+VeE0pFWX/UzqRafjNishL2QBSoHR1bGteL0N08hKsvtd2ilIt60Cer
vxo04Vih0uRTelvqzvrYT01nHvCQZI8De1pe+hI8ZTAK3RmD1PWKki/SUXAXPdBcoEgWZnnkC+0n
jNxWeWWhHkrNn8Trs0hSnpJOoHysmmzWAtOe0U5cpFEpKZzceLV/1mLo+q8fp72nrVCwJlt/DJnP
TZ/1qHidJk6DmRZaVDmVGRVKPs6hUAvAjIakBPITNU5uBiShb/PR0boLBdiZ0gOZKASyyDJBqB0X
8bDF1ZKIpkVe6W1JWpLdwwau/NbOL2mTnFkK8CK9XhTSmYYd13pcyFWpCO5ihKvnMCGPCpw4Hq6k
aP9Z8YcHQhCfpo6p0V0+rmAbQ02adO6sqB4Maxejrb5P5ip5+PjLnekBbIJqNG51ulQnk91GVKM6
NrMVgSFWVh8iTPuycCc9GfHcQ/VUkx8fL3juDQJspXyDKA6h+qhancy+qebSA5BJXrnTJqHfzrWD
kldZXNIVPbMrN0F3+BxYF+BiddRPXSaIgtgOmlw9jdb9j7ozWY4bydb0q6TlupEX89B26y4wxEAG
J5ESKW5gFEUBcMxwzE/fH1R1q5OkOtnZu16kzJQUAxEBuPs5//mHaMVTOoqbJa4OfazIPW58LjlH
/VRxNjZa+lESx/uvdhtPbE8kyADeDW8+aZnLrErqGkJon5g7R83ic72AW2t6oxpiprd8gOkCe/+i
9yQEGTQQJxRIc2+WYUmZv46urmMxmCpPDQaHMdkNvAvfXjujCLpuUPOgr8ZxDOzSVVc/l1Ke2thQ
4WVVpABGS4LslhQTwqF538J90iUZSL5gxiF8M1HHNuxUzlSOCqMmiqhVvafF6Fb82TaLqrBw8oRA
W1Pv781kVOb7qWr1PGjMynoY1dxko1KyHGLz2tgYN8cUbSqu4oIE9hJFzdr1DXXTiKkMzUCTKVGu
e318xqvE63ljbjs9lb3WhWnDZCbHBHdyr2J4J8sn2TpuFilj2bj7uS3S665RF/Ox04zZIMhKxyed
glJLggbAD0eYlAMuCYvGQ8msIlCL93WvEAmMc1N35nmy3vylt7SsS1Fqw3yAaqFj8JFVs+sjClTs
QFX7eAjNzMBQ0xWqou2Bkec8HJXEsneZN2tVSBFUDRi12G19aGeHkjvRddFcjraGkQdqhlZ8dvCZ
U3wXj9XsHN1y20ROYzaYDhETTjSXgfzjs0kLf7XOcOwDYffGEDSDWNcgMXCQ920JvwHMZ1Gv59Id
iwvo3NbtanmiDlIP1Wo0polWRpqX1MR9Y/wOqZzhgHloxnp9mudV+xLj7MNRXDZNclI0R1Y+8y3O
HrOsS3xVsjLr9vD42uvB26hbOJKUHnWSPm//ECfGSCcKB40nYHfqL7GyukwBk0aJ+rHL+sDBMgqs
YrCEDKrGkzeK4ZacDJxj/U7pW76DIK8X465q7GJI/NKzp97v86FoL8s4a7sfYu2qe1vNbNoHy1zc
80xzkxN6wdgKxtWs+a4zPbH2XqW4mE+qRS1P5aRL67AoNj0LKu3yi1cVrY2CQ7dYAsz/78dpsM+a
Zta9vVw0ga66TJazvrC62m8yKx73Uym0Nextt3gYMgR/eBCOZuoXc27cDlbjfaXDEbez1+rnCTNI
JRhSqyxOjQtB1u/qSvEOiOOHi8JcUFpO+eqIA075Mg5kzoxg1xeCmqGEh1yHxG0Ojc8qVbFaanX3
Mk+xM4KPXGEjJtukagJ7LOsn0yQoj9VXeM9mUqYTS2ZtzIg6S2UUmSQoU7Ak0NZARwNjYZhYj58G
tTLzk1rgzoCEcYnvzbJcSwz43eyB8tApAruw1jsPRPzHuLbqGrVJMd/l69wMewWleY8jubG9ppiz
fJd3o/0pWftNrKE6PRhQZVWXzVi0NTNPy/hO9b8qF8vkDbdThamrP6JuVqPCzdocBc/iOPvYHTKQ
npJUil0NTeNFKexmQdwCR9AfjdIoyROwlk+43bVVkAIv6r5BgkF59Jqq22ey9Lygx4y7DtTFS9SA
6r2szucMjhqWW2rGzRp6NMerNxi1nypGHGV5E3u+qthtvqOZM2jsCJLmpirWzpjSgcGGFs/ngz4O
ImDmMJeIgRum2U7dT3dj1rlMNz1d3omudvQQRoFtB5pF48XQqSC0mbyoh0Qmpr632mQOYzE2OI8x
wEmDPpHqMe+MeYzKrlOGIF8gNh1nPSGIQBtjcU27bT+W+pB2H5wO7wcq+PkhqwekhsXFAfEaMy00
BOZ4shjHdUNPmALLUB8T7yNodnuZ12A0l4GrxXkH7P7OBUZzKvqRVphHSLED3hCWlFdeJaqOpTxV
LwzUq6tFVtY+T/EV9T1bNPYmH9VxTTTE17+uNd4XAPBm8TFVcfujKn37md2VbGkH+ONIulF98mJa
U0XXhzMgP+cGdE9goegNvmuW+f6vr/z+JN6uvIntoU29H8r1RSt1R0rjKDvdvZmHWaO9WMqdObjV
5aTFygfjsl9+0i3+GYYWBqJvqyozxdhwalrjuFV5fu31dei2RrYr4vox9kr7ge6oBKbsxt1ff9D3
5Ryu6dRyG8cclc3b2lsRI3pEw9aPdpGsuF9ZQzjruQugpS4fXGqrXt4+WljgM+SEi7YlFb5+gkE1
ciGsxDi2RryGRSmTi57N7ApfbrHLDaado+3YwV9/vl8smy1lkkIVSB+2/vbF/2nUMNqLrIdVqMfe
bNujN8TP1qJ+lFzwi6cFBQpfHwmMBC+9HeE2Y1pneOurx1nr7TZwh6n8RsJuf4HNu9dG0s2sD8Ss
v7htPC2odvgP+tBbOmtmD3ifJ8Z6XHJ2UNVKMxyUqmw3KG75AVnl/Xhsy2yGpOFRAoPzvrltpC7q
Y20N2pFYkDVaO1v/trmK7ZGzmWcdZgwBrV2H78BAg49z6gc70i++WxyibIwvMHyAWvHm8lmaF07B
pOY4YgAXdSPs3dwWMRXpKoJhMv8fFgSUlK0C/+m18ZaaU+YMwcpeXY+j3qlBs+Y1DpDZeLSssfiA
//XeFw/eAA/nxrrhC2Zbf/1wdpY9VdZgq8cyrlnZquLIp825vvW1Ke2evYKYHDyxjKrxhfAUEdDt
zT0i0U67HPo2R+XoqCMJybNX/e2+krdGQ4ln4DZdf/s1mG0v7YHaC1fSzPrUGcbyTRtnkYeT25jP
jQZm8sFK/cX2wE4PJQrPM8JN3g4F2wKBn+3k6DEgWhxHVc7hshpkMVrNcLblHgYDitW/3h3eLyNA
zU0/trV4FiZ5r29A7VWzZq2rcbTiuo+0qWKcNDFh8PAD/PuX4kqQigFaCDF+u8NDobSzuOBE0Sor
ZrA2DcUeoxh7ifIBj4APvsz32x5bHqo3GnU2JiRprz8YlupkwCmuflxHqPTAhvbF2pvWB1vD+1sG
gQ36KfIzOFbw2F5fRZDH2RZtouJopGYXnUWNm+mlfbIWlMSjqjbBYhTa01/fs199NLR+0AfJ68Jm
9s1FsZCMHTNT1SPZgOW5NNv8WHvDR35xv/porE7oiYArG6fr9UdzUdDoJoGRR/RD7pUOw4H5Wi+v
8zwx79rWU2N/SSGpflAH/OqybHJwc3hCHNI8Xl+2Z+vJ1mxQj5rRqDdKJvCqKaxsNzL/MgMtR5lA
dSDG9oPr/oJIgx6FL5TFgC8ZD83rC/Mg6eaIhOkIcu1s6peOoWzRues9ZvrQadqps+JQUoLummzG
EUzryzLMK+l8lOTyfk3yTtDlMJrfYujfnjdKj/REK1sq0GXNdzFY9lFXpRVprfyIPvSLS+FRAkC3
VQbvj7bK6fus3CYzZttcxpnbX+Zaj1lJpejR331ofx4pNuQrcgM5Wl5/vSjNZC3JMDnqjATaUIkt
RmFWXWofrMj3iwO97ZYeu/FZ2GzePLb6nBZZSabL0ZpFfYLmX4XLqKsf7GW/qFYpBtBAomeDvPr2
0wBjVorVmOrRnjkIENKgrNnNixD6zhVtMwZWP4hvC+AZU2RZ5R8tzp9MyjelJKk6GzCosw+8e0bQ
ZZhDYi8aVR0IpC9xSka4klf0/Awdi4aOdplUHza6/gnvCibkSETNZ+zhvAfPboxnNZ+nh5hEdFJ5
GLNeDi1ofTCnm5P4xODyMTcmfXzStUF+8jom9746wKA9GngbXBk0RE956lpfGz1L25CMdUUGjnSG
x84S67kh817Btg55R9gsgDUfLNZflETwdbcDa/Mwfpd8Ywm3ljk8v6NBpgEw24wvuZIw8qXVDpCY
DYe/fnjfLhPUYO42G1C56Rvza/v5n2poWRp65dro8oYx7ZiZMaQ3lQLHpzJtjh9cSue1/nxnf0pr
YQXDHYSgzqbz+lp4iZUueOTMPiQY9slYk5eF4sz65ZrDoQ+8bu7PMVsgp0BJsvQrxMlpOEM2hpFe
z7RbD8RUd/WDMOPFuWxh/wYdNOSnOSYH/ntnFd5JnXqpzr7bprYNUDRZeBeOlpaHeFZY6ZVMZ4sB
edcMdTBvcVpBUthxgrLcUb+ui7cSXIhhaL+bCxVTVL1puzlUpF3IQNmEVj7RYqip1bVrk8Mwq/O9
pegpBNnS5gP1pesmYSqmprqepknurLkfl0szLgEuJK6u3sGcvMy4bvVEcJwmY469CUVpcwTNy5J9
DR5iH6DkLAT1uSC8n//6Drw9gbgBnAMaYxiCad8rI3+m3NTNMlASDcOXnuFXFpH2WLQnyXHV7gAY
9Qe86bHW+OCxfncGcemNhL6p2qmQ4IW9vvfkpOimotjj0XC7JA/ctCFAKZ3q5FGtc2cMUsJClDO7
x0z6qPWK9oXViZl5WawQ4//2t0ChxtJSmeLAYt2W4J8eeWcQEOAB2o9SxmNY457gC03Yz54JecFu
yiYwHZl8sHn//IBvHn4mOZDioMdB635LmiUjAKCvqYfjBCVupCW3vSutBIfD323Cz0yYM8BvusS1
elHOCZqJNml7O1REI6HnaIn4yBHw7dJ3sBLazhNGWRRB/Pn6e0irTGQYVS5Hs6q9q2RQxNFVJyNc
W5l/cPvfHl1cim97ewDoAPR3VN4CwSjN7rQy7RnEwezL4qyBabf/6xv7q6tgFQOjHWsunL/f4AFl
7q2xoo/qcS2GMkzXHKFxV3wkLfnFo2yAW/2M4eHLe8fPt/B3mtycLToj+3wzFVexBHRl5LSDFur5
lkqPsqbO2nNPae1LraqmDzbt9+uYdwBmBlqINQbD3dd3rp4kFB1zUY/DVMQHyHXZoUV7u8uc2Dnm
RrcEtZ2sHxQG7zra7SaCs7CCMTqlfXxT5xgj3nbFhK8iCZZQcfTYIZFWQc6c7oZqVo9jk7cm4wng
XU1fJC58ptqeQ61Lewz+GMOkTqI4UCKxSPngvb1T4v98b5gqoGfgbHl3jBWJh01H2q/HQiv081pM
9jY3cttvzkpADfyVsZwxhmNGE8ptPgH9x1urozp2ZhrArk6qAAIoblBLM1WZj4yp1A9dT3URKD0p
mb6Nv1cXGD19SRCnk31vGNKe/a7BdSYc9FZe2zTVc6DC1/hKnLBssNRuR2YlIPlPE6v/ai5T0fnx
Vr74Xd+Wla8m6vSDBIsM7LN3ROZbPeMBv4BSf21iYP9VHfrmo8yqtwXe9lUhEcAshtv03gfUtJs4
83q5HjtLiy9Vq3JOpUgI0DDX3PteQcD7QXzx0O2curPv/nqF/mIXBHYGg8EJAOj1Xa2MeEyXrJ/1
CE83qyNn0a0feYIthW/mpTNvvKr4qhWDKALJ5liFW9FwX/QzsQ2a2YOO//Ub2nrl17uyoWNOATa7
FUD0Zq9XkoKGwPT6Xj02ZV1nuxYjhxEnLKLYNAPPaL9Pc2ZBGuSuMlxMI4Ooy0P0Qdf7i40Y63kK
bjYvcPm3R8NsKlUSL910bOpOwF5Ql0hV8viWwq/5YIv8xc6B2Sf1F2A+xfFbRacp45jifp2PKzOZ
q7bPmSqXbRNMSaOeVez8YZmL4p9f8n88z/8zeamv//l9yv/6T/7+TPnQZay0N3/9r6vxpeuH7uW3
i6dG/saG8P2pz+rqP7cX+fcvvX6J/7rInmHN1D/6t//q1S9xpX+9k/Cpf3r1l6jqs365GV665dOL
HIr+5wV4z9u//L/94W8vP1/lbmle/vH7cz1U/fZqCW/+93/96Pj9H7+jKv/Tk7e9/r9+ePlU8nu3
RT2+VBkPxj9f7d+/8vIk+3/8rtl/bF0xDaRGi86hwn2bXn7+xPiDo4aSAQYPckKW7u+/VXXXp//4
3bT/2HIiEUzxB9jT1tcDeP/8kfUH4ONW6RncZZey7/f//uivbtf/vn2/VUN5XTPMkbwbNCev1gme
zyxMQCeuj7xokzK9Xif4W+NTORATvzRq+cWIB/cbhRzecS16pMr3EoVJKIX74sKo9kQTFhthOsDc
2JjIJK+mZzm2BRuc19WHdBl0LULhrF+qJkFdYQ8u+yyTCuGO4qzKJYSPcTlsxCE9hNTZ4jpu6Ay6
qVc7mMN9l/mlkZDnLmLpD7qxNxla6/sqzbPPidtrddSYdZ/uJszLDb8lDOlJb6BJ+CNMC0bHqwmN
f1zHuQ7Xap6NMGM4IYK4hfLvM3bsNou5cpJhbsT51ZBIfP+YmkrtkMJzn9BpGLx1KPw2Q+G2DTzp
rsWZUVvdOXRZTFmmdvIeYXraK/u9yCri5gtvPc75zEFTu+ryvdPkPNCfSu1JsPNciLifTlBux5Oj
1dAx+3Ho5oCAzzLxMQTRBKRuTXEiqvdEOTdgk3h7ZxjLDhKJJTGF66r+QSSJpvic4WNywD+B9h0S
/vygr2b7yajIevBhqdMeCVcfHtgHrJL5hdc9EOpkfnXw0v2Cb8H0mLdeexXb2diH2mxPjKE7jJ52
TV2nVdDO4tLAeRvStQStHrEtWg+NWfjMYd066Gv3i5fA10wFGldmxNhU7Rgt+22jXDnxQzlfd2Zx
Hjd6EC80S555MMuoYu7fmtlREtoYeWa4ZPouK+YnN61uVEyxwcRG4Ko1ze2DTpL65Sqy0EtaH+II
JoYl0h6j/LYq+mc3znQ0k1AwtPbKWsqgXYYLzer3drlezcNwp8beGePNL4V8Ec103SZfCjt7ARMP
RKI+ZEN1KkdSkVb3auj7oFDmjdRy1Eb8FCbT2MepfGjzYvQrcdlOyx5mzQ3Lz7cnd8Niq31bEsuo
19HknNUzNPQEFuRs67uyg3rhximWlc0JxmS31408xIMCMYjrL5lzq/buUcQexUDS63cww4xbu1jr
Z6HKowFJ0Xcn0ABCxCDV14Z2h+tjEcKBicZJdW5zC/Zt0PRpt/qKa5nRqC3KA1SmzDfxLNfz7sJ2
xTWWi815ZUmBy56c7uTiBp2T7zjwyUQYu0sHc2dG+XDh22PvnTo9I1ePrB6p7jJjDcmDu/e0J3W5
XADtc49DmcNDvWeaFWnxcl/kSOo77ikhmHp8vehEPBUwDV1vjTK9v7WJ5VOG0vdUxh5qzaP9aJvj
DbK+W8OZdoqwA1TSPCxGqJRzOIlLyLA712txJk+upKegRTVDQul2ed/uMtc+d1N1B1EdAzhxnkBk
WCtlB63i5EqBODcNIJUfLCMfIpP3gvL6UPf17aB8TotnfYjPDUcEyfKg22L1vfbZEZSD2Tlo/o4l
G5CzTOf1nMLKaJKUcqXHyyST49fULH1YwIGT3k6edtfOVb1PTe+bonhPPHXnY7mwOAB0rVYvQyW/
mTxzCOAX3zkMQwJ1goAL9hI4bgOD19nFdpX6rT1B8K0e7L4/YcTtu4uNzcMsdljd4+xmN+FYrXtT
6SEu0DcSqH6w1dZPK/yehB7Y8fRiocLAbHXQ9Zuss6ZQN5Y2qJP8OjPh103FacYKa3um3WKK9zEc
6JCntNzhJZefYwwwf5q5zNSOXzdTP+xRxotF2JfGmt9TT+7rEXKToyt7mQMirO5tSQjpKKed7umw
NK7UjNStYt3VhRLUJk/yCCNfLbJvHk7cUlsHn7R0C6FbC2vGZ5P3dq1jn+VjZ+/WmFUsH4xRe2zL
+UBumritpnZvLl5olsZN42RXanmyMvWU5O4eMsvdXDuXTtWZGJMuztgEwDW3KBA+oVQ5mi5DH3mt
LHKFxP5pssdT1+ZniEnGsep9Tw7dbeGsF6Pyg47nM7jUJ3068yBWjp3zuW/ysEEPXcZBRbbnPOUk
fjbTfJ6sJ6dmM1bYlzWRXa2iPTGCPgHPHUxC0OnNdkt7kzYzQgblZJG/6RWXhX7Amfs04YcOkarM
AlnBxMefOXTI8yawzYmw1YepDyMHypg34lkM2OqGRrOw1RSoMlZBFp0e/5AIw4WbH7LJic+ryuue
CJz8qZE+OE17xTENU09ZMZYbx8/mBA8sbV3DwoM6yaM6t8tATvtZdPu1b05btJ6VCZ9zdu2vst46
yfi5K9STNnWY2da7fiyjPOcEEHPUMQTOUn2/5sO3NrNO6mJfa3Xn68a6M6d5ZzUF+/G3VT/SWl05
8xUpR/4qr9VSDyf13HRH3zZkqDXpAQ53nNNTmemTsfZQBRV8RTAtQ8AUz/5QdIGzqNNT1shTtyjf
TNH8KFFNDgsKdMNcw8U2/YWGt+17dtuZXqVEnlFFAMd3+ALo9y4xmYHunJSqCCAVXZXDtv3WRvl5
6Kyv7trprLbn1lFCofbf1m7YTVKpv+VLnJ0Bofk03+CTrhuh69gZxFD5McAjbodTKDP1elkTmwnm
tQeresBeTBUsrhrieBo0nGALjD+jXNkFkR3Z3RO+ldxlebW6+oXez4eWzVzT6o24ZraBk5wSTwmB
ub1D4qiwJL2AmPWHTnG4SfkpmVrtRil4+eULrEapBDMWc5drRzeptpaIlH5ndR5kQnM+VC5hb9LC
BmstDovxIOPEPe8o+O3Jupid7ofFCZdrax7OLSx83GOsZTrU27GaUzq6V1q3cc98NqbP6wxrri79
1V28mz6+dhPnnjHxsfW8HQbBPk7QLgZ7WIvM563aRBBMAG7TPeSWM+Eld2JoBBrEMSjhkA5mn8G+
S1t/qaaoE+o9HdFz2dXsY8uh6yRTb/yqFJZP3R/zxeUxNmB9ecP3BApBYFnZBbSls6nJr21sj9E8
ZX04LdodojoWJHbcRwPjutCV1gnN0tFwOA/KAHbtQam89FLw2Ww1JOV7P2ijep10HPnGgEVWtIrv
NZYLnNt2mNh1YMJNRyj1BHuMZpwPuNwWAu1mbgVt/miA0ePm97VJdMzGlk8utBBjeTTQTGUrSME6
3mRSECVWA9h/tarRxwPLh5d32bpUgigLeo4C8iVV90CP/B0F4UFng89H7VSQHiBx+82E4KSzApxf
GT4YOyurEORokQYjSyjztTdYUa/EgYH8r3dtzuX6C5oJX2Rf1+Y+FZKpRpeVVxlWsE6q+5Nt7pJl
CfIcM6ViwYpWqS+ncnDcYETmyi2zz9w0gYgJdeeQ6e2RKTPjJT7ocp65zgOCyNtJV+N7q+E8JsyS
quQAggC/VAsKW4nSdYmSGJGQxGClGncNBoW6Ga4LVS6FpAqEvh2us7HsoH4H81pHFQHKqm3zePac
der6mb4owiPX3LndzUQZfpMh1w3HjDZjJeZhaiyK4da4aHL9y9i+KGayX+qrUT0vmz7y4ir0MDqb
hLkrmm/uPEd2eiLlZK6jxcPxUFo8Xtq+tGk9XmJrPObllWzSM6uvz2GkJg9jle7lOIeMhCLyFP1y
KWN2ej3qTfO28Ci2+uRo9wi3i2l4wb6DDadvwrboo9oSBre5wCe6TiIjodfIhwrx5pg5dBQPRqtR
DlcI2iYf0nX/JZugLOEqgApMhB1vAehXNUMsrnA/743bLTUUt/Aqbw8TDmXlrARpy/sjEeXJkXsc
7pE9oWFdAoLqv0vCSRdFvbMGTrYVYxK/TYllFQxydIf8jqGie1od+S3TPNKWjO/9ME43FVaIBmkc
S2zuliQ+M50X010e2+7MWCjPcxXi67lw04tFsw6QoKybah4CdT3PFP2lhO4payUksZUmh1Ko8ugm
VJ1FzgqK4/XAjD1w1DZqOxFt9Y5O0IG0192QEljYijs0+LvCKo/p/G0q5kMhjAuRdnunge1bWPux
e8HPKLIyI7TjZzC3q96YEMdNgQDTFUMRJHV1njjFzu48X6TVThs/SedQlp94r9Cf4dSUqfXF5qQZ
CudG98pQH7Sg1qsLUeKX5ToHM8l36/jDyOgv9OWuk/bFmKgnl83y0iyHvWXQgE7dtQZXW5Si9V1D
REVqGKHUlBvUnE/aoMAfBTVHbJlDgB2hU3eG5i+e0vnA0bfGavmNY52c2Xqcl7E8JMI5zG0TH3M7
QaC3KleeM1Du4KiuiYfC+VS4IxFOKowAK3QUpfVVq8BRH6IQJPrrKsmCMj9DC3gdx6oTjatjqH5R
JtVZVXShm1QXBv5CdTokgWZjNSK6H2ui+QohX7pBJMjCFCtXL+Pky1LJcMoifNQb+MviIsERyZgx
V25NuUf6JmB84CGIYOgRqVNyB1PisFIelnTJifq0Uf4OwijUqNNttHsDNY+BETArvaT/WNBbhRP2
PX6ajWeFTkNId3PSO9Yg2ROHzBrkwbPk6DO5uy0XEbeRrbCAXfrVAOuUcC27YgfqlwWqt3x3csYS
dRNvhtprf44AywiwE1BeFM/tGJAopzxvn1sZ7w0djS+d296bjDTCz34J2zY5F0Zs+qapuOgGczYa
t51PittGTldU+3HYaUQF+MNsnFurejQHL8ylezGY3X214F6QV/5CcIy/tkhKt4ms7smnMhn3Tqtv
o+AZehHzo0UExoTXkyyxwCT6+FNrCCbUejhnk+84h6Ipwwq/3cU99bGJn5s9BDr1qVmp9jFrbhq5
J8vejkZc77z6aC/DjzU7bvePnG/iOyZfmBnVC9pMHEOpd+YvKakrMugLV37N2nac/GyI+x+xbsb6
YZkmgTbEQ5G9IxvS/enoPrihHjeq7SvzoFB2rR6/tEyby30O1Hk11CX9VKH3Jd9BpaHFNLM1vqzw
RsG4qtXmi36xWcyKocqzJnETPSipWx/iWJvJaLLmWN3b2JLjTNe2zRXQO/Hh9Vpop7hqOYx6Fm/m
T2iilWjWFucaBylaA5NJCmMFtHWPQiN46yh7g4yeURpmuo/rmubIMIR2Q9FEH7xA9EeV4K3pgygz
Xs9NoDDmduN1p/+xlrUay1xJKJXmbo0qPeHP8uef3gT3PfoJ5v0thPP/iFa+Qjivmpfqtu9eXnqA
0P8PcM3NQ+M//hs7fAdrRsVvt0/F+PS97v6MbG6/9E9gU3GdP+Df6NjngFfgnLXpov6JbCqe+gfI
iGEgceMPRIKAiv+CNjXzD7BGDNT4JSbVxFL9G9rUjD82u6/NCpzsTWCuv4NsIqR7BWzimMksYpvJ
8powExkFvAY2HbDwxVjBGPCPvYOuad/ms1I/6Z0ND8rC/wEvTauPBq+hFpBdLIxgHMlpg0LVXfcJ
GAHKtWKrpFWyRYgjwvuhMq3la63J5dxmnJyGlZ3MV4nrxGAL0pJHzaODx/ik+owZYfYY20b1SdrG
SjpWWms3Vpeofudp+Tn2DOnBSZLpiNX7jFnEnDaBQ6okCnXH+db1ngh1C81FWC2jTQ/SFV00ID2u
aXlV4z7NGGr5lpUvD5WQiDfy1FYv0liuBshgqdzgUNDflFppfUeJ1pqI7FMdiYtsY3U3dBmEmXzU
W0wuTJmICGeNGh9tMq0gzFuSoEErc7yDmDWIqy3mHI2vzaL9ivZiPc26ltPc6+Zj1mPSF/RKkSOW
Mc1aoKywvPtmSswnpFDLWQwRIyxIfXvUhwX9RyPRg7SlGQpIZLgUuM13+jhUQpaxYBCQA1ySo4KL
etSnSX+FIrfjo8/GBTqYVERVnqu0CeO+mvqzKveojm33h5pY/V2il0jleukZZMmvS+K30I0E2JJb
XpDuIi6rprwGKKIfsFOk5qLbcCHVI4EYjodMaIQVwlmg5thx6MAieapnqRqoNbyUIM25eVCR/gP7
gW6ZFXGBZd4AjNIG9XJCwi30rxyeRhL2iaX4wlIuY0vpRh/RX/IjNlykFwrnM9E4n3Otu5Rqr150
8WCEPUSXx7FLH/N0WoPeUigrBYqVc0fhPPLHrWNuJ4qV1sn2Bv6nziQr8O+qv8h6hD72cJmQIkBo
S2naQenOki/FyQ/wAxRYFkQ33sStal/kFRNaNDfyDjVt/sw8Esx+mcpsbzX92vMAue79umpGCCSt
+XOz3K1pnez0Im0OvQEnHpG7i9eZoTdEzvdyjuizjJT6zLJ2XSFuRyfL97NrBUnJ//bcHpmnUf2A
6bMNk/UxAm1XXixtMyOXw1NXcX4xBn2Y9OWmqA2ic3INfFYbh1Pa09IL0FCMZB7tucRCn09NDW18
a+2uDMzU1tHSecQsSyca2mJygONd5SCKYTmizgPCSRuMyD3ZhVNMWdZ7NzLO+fdCq+6AwV+kxsPu
1iRODHV33Vh9HtYgy34teU4VTUnWqCP89NPaD6TWlYrDka4WhH01pjYfpjzJHmt8Qh8QXeLSrkNA
Dsylqfa5rRObU+g3tZrXQeMKGi2cCSJ9VqlzCT/Fw8D+sqzEM/f1bHzD28q2fPi+xkO3jBYPUNwR
gkSX3ARtJbzN+RCwsNS1626wWE1EpfGsLgYaKIw/N0Q47I2iCrQWcV1nIwZcXUU/Szo3jfIY+F40
A2z/Svc+OQx/faettahbTIB+nPj8xcTCpo61+n9Rdx5LkiPJlv2hQQk42TqcBuckN5AgmeDUADMA
Xz8H0TVTGf7iZbzazYj0oro7K90dxExN9d5z41DlrhbRdBTBgzl6BiUUM4l1hbt1M0aFb62too3u
7ACqPVKS1I8vdHrjWxsGObDnlA7QMHk3djNXxJF5UX+FJKs9CdpWPE6c229HEkTtqzqQ/aY16E8k
Wvqa27OkzTzlNOjUeFUUmXtb85vIeFX2eJWnCWSJ2JiM/SxEfRs3QXTXS48OTN4HO7/rGeXYXn7i
61D6M1aNLRM16uhp1G6UJD5smffMVEg2xdo0G9CBpirYkcA8Xko1MoEYi2YKmc8EIf93tXNIzp5W
jYtMh4yX6AS/0XiFSJJZGNYzSR92ecNG0byklc2eEYxV9GsIfJoXNGTax46aiDfYbdzbqvUEB3+v
978Dk3/I6v+Zbi+bGyJODH4Bohvc/8su+rvSyayqdHJS6WxlElw0ccMszB02ep+flKl54sYV4LEq
33vcpA1sY0F3dqgwD95VdfuYV226dn0aeL9VCH9PF3+fJn7I/I6/lbdg2fBCsYV/6EzeXm6wOi+z
x/9lIS3Xkyl1toOWWOGo0VMo1MNcK8R3KTYpYrruDEQb+lC9WTyMkGhqsY4T7S5PkdNYLvm+dTaE
NZ2VJqjpDjs0rJie3FlFqcJZDL8Y5lOCi4xJT/r6569/lAH4n4tqLAm4CH4J1QiodX6/qG7niSYm
iGY7gGLZBW1yoiZxHqv6xR+XTIsmuoNRcYXLbFyhId1lBWHF9E9X1thuBjffxTIq96D4vrENfR7t
//29SA1Fuksr3vvIdPvtshKwFgTIU5ytVzRLnnv1UCSlteqdhWzk0fQgYvPjUvyrqveuLvnPcSH7
qeT9nxXGu5/1MioXx3/V8m3+r0Dg/41Z/6KJ/u9r4t3L62dpwPLH/x7z238RfUE0KBoPWBzcp/9T
DPt/MWNHGMdsFkgvoTroI/+uhc2/KHbRpmCU1G28dVSwf0/5NesvCmSCFaF9+txz5Gb/phheSt1/
3ku6BJg8XDAzyPSWjI4PjdVvDxAwpqIMCPrDglvfOkXun8vabL8RX36ut/0PZR4XAJ0WIH6EqEfi
y77xpqicrJVv4KH3yJxbjXI2N00SdZvfrvoX68znn/P3J6E2dflVNnKiI5uMj3q7HB2L4qCN1ojK
e6xU07j+84d88XMQXnC7iDVBTRUs/Mffrlns+F3bgTejEG73cVAzo5y6fuubCUOibz7qw5fyzw3i
FyH0wBLI8BZ5PA62ZQX47cMiq6Gp4+QbK0LTvRrqvo3Og7ZM8007kkW3RmrAVh/Pwt0UMZO608D2
EUi06YwecYhwX4doHnpz3bAU08uK+7agW9GNC5amr+fbYEh1axNBpIHiVVemeREnIr/MlWV2OwJN
4zfQfEG8cdjeiG2svfoxcCKG7EQ0VsaFhuoh3piwr3+l1ZzhZNaTUm6tWjq/cL5oXshfYWfXKI74
YINm7LutjWm8watcLzMgRcc7b4rAP4kyz6VtSWWvLvS8cu8HeEs0VpmRNSvi6JhSd13vvXlBhTde
mhECiTGHMUOH25ueKcrlExJJhrsEocGT6AqZ0WSu4EWtes+CWps4rdpGni5+VrkqyVbWx+kVtsX4
OKqy/FVijTsnMRsugmYlQNNHnyFGHpvo87TaTjREH6nz5Jc1XYi5qrVXQe19H2FXvicVuutWqR0Z
wCgGIwbFAbpueMJVWdBVN5Kyfyp9NTAPqrnSFUXcD9szqxuzi3Hsm73KzkrNAFGnALrBRBJB/0ST
LH8lYDl95a0ZXpKJlKFVNkNLC6PabCg7LVO8eIaYC2I1uTOox2hrFnHJOMEH9aP4i1v1zKTWcHYI
8ScR0jr0n2PULBemJYLrroslugAAR3wJQIWPowlcaWXl4+XcKIL58OvntxWjtJbJRmk/4BrUtJUx
TO1ryubzSP2nHtpci3yAkFP6xtxd3Aqg9cUWRq4673IFO20cXSQBOXSnM7Iw3XhtsPAsfMhR/6nT
r3oDWFVkoUn8KihB4HHXZmy2BFHaldBoFvqSbOoqM07gv1XWKuhTDVhTEelhnsKKCUegJPValU51
3evBMEB07KxoPXST6a2oYCkb/Hku5+txVvFVVRryR6685DXuxti78ZG3PQ0uuMJV2ydVFXat7yfh
pA0gL5DPKIP/HQ3KRrY0cFey76JuNWZG80bKkxWtVOoNTwZywmFlesp6y+u+UmHrJpy+3Ghsmdd4
tceZJtPyC23WJQyy3hWMZca5vKksPzmLGD6YIW5yu0Y5IRCKMvCdfsgs5XRRtAYv/0jya8FKXfCW
FXwiesWoa96NRIC70nCqJIDawOqvEzHU91h45vucFT8AEOMm74NdKObCpB48l1brXpt0rO2wLjx4
VHwZEDBVF3TX+hA55ukULd6/PjfyZgMoi+dfb/DVrRtyW9QqsEvnWQgtfQOmXV5NkE9Ab6ESbBmx
x9oYYnPDc0b7pzRDy40SuuL1KJ/mUoGoUbx/byMP0I2V4TwIsCWEeT+oC2GM009fpjxJA1m0Cs1t
VReklkb+JqfvP3B20KtilVMIaus2Gu2HjiXzB4YfX62cwVLtmgWnA0aBYuslLSe4qvRYIp4o0k6z
7ZKkW4fE1KL2TZIGIhX0oc5e1F/TeY0dkJ9pa+qSf6+8hwLIH8AoAG+CNW0s13GcWL9mg0dlDEZa
CphKRUuPFwgH4/ogEZu0mIprc3aKYgNnVN3E/IB8K3MdTGLjLujHwszXdhS33la4NiTV2K+zcWs5
KbSVipOdj7+KujGUmYmIDjmWe0rkgXrGZNqMoVGmfCdaWqoIm6Y3WcwKRrhOZGj23sRUsQnSRvfX
Njnd9Up3uhI/TIHkJq2NrlmnOK5XYzsSmU4OhPMLUhZM2fYwDX5noR3ykLkJNerBypha56oDbJKu
orlL32ye1nTlmYRIMKbwi3Kd5YMlUZkohD3JECTPRROn08lYOfFPuDfMAmInk1d2UWZyHTOUMkNf
78fbwbVR4yGMbKcNdGDX3udVECyFcs3hLIV6l4S5IcUbCdt0BxJsWiWny4bFV2i9sQ+qGD9vimC7
XTdeZz9WdhWj1PMQvtH60n8OEfQ2VIO2jhLFc/eWPyXuivqnxD+G7mCvzUw6c7siJ6w1mBbSYXFA
Zkb2KdOu4k7PCyQ9rdP9MPyRyYStQXIlAqWPz53SFxe9pTfWLjDiWm5q0ClW6CRJmpKIXqT3mtfo
AGfT8cZGTVGG7O5avqtFn16VVZQyZZ7M7q3JlfEIGW4CCgPbExEiyelLB0h2OZM0r30FClNsChIs
KnTmUf1aqUJd1/ACUcV0xhXbgnchGsBPS/tka2qe96b4+6eVIaAOhsrth26f+6CYJgV0jVldxyaD
RIqBkvIqcQd6I7kJSICdth0g+/ecwQGz8KZwjbXXmTPbrsf6tbJJizgBuOp4YQwGIg6x4bH7dGbv
jyGglw5Sp6G9tlyNPgxco4YbaXEGBx7qItiMu3RNp8W5hLyE9DsZhL53KoCyK06n7W0sPe+F+YXw
gLxLKJa2iwxTA1blcHTJygN7r2B468N50tNsfuTZNEA4t+T+zKPBBpIhD+l3AEJ5nPSqZKjlN1mP
rSsnQ2CaUlaAtJMc2yuEEpcebMTyjJnHzJ5iTpmNeihonx0evnzrzXVxTUSj/yvRreYCxGjMc8Tb
B01U0tMx++X9yGxrQAGqx50XEodWPXrIIX64mUhY2CVIK7uJHWRzEE7XWkenIhxTH5GMHkh2B1A+
7n2sBJBsvfIGe1XAy/aIZx6HZushkWVWk6GO5Q+aSYBSLu7Ops4CCVDSRkGWQUK0wTXtidHNN7Kf
g8QgFFOX11Xh1Pm10dqFPAV/3uZgOWLHvjZpEaoVCnzuncUaJSjkgKGGrPDtq6QbBmVOQ/Tldwa7
9Fww/c9lko50Xkw/PyWvT7mHLmHd4sGpDWvTq1ReZTCz6t3gC0s7HSfYZKtReVof+m08qxUclu4O
rxfQo4x/xUfh3/RXPZ3JhOARn+h5+Mb5ZixdENGTk2XVqmPmFvG05eNrpSkkGZNv6tgAW2QeKslR
T9n5kFiXVsYbx0aimdemMGFr1zKbupUg9Ma86ulGS6aaE3uXPpv+GcAxT25JAs7cNUpP175IvKaY
1tMoFnXKaLjFRdm640uX1ShjHPbFYp3TP0/WWebL9455GhVk0kMYo4Xbm+CJgU+xyS/feZjo6vBg
SZig8dzLE3usxfswy4n+KcIM8JYxiKvQ6Gw2nFh0QoVdoKNZw13oihCjoPNLr7H0EK+hdetSeYVP
pq3TtNfEfQtx3ksrCzaQqaxgmzu63BeyTIjqTrQGpHQhsXygKXKtV08ZdDvNuUOKGRXAkLDBove0
kHcV5nYINML5yknmvBgJwjF7TvvqxCIrQuvAFeh9uU0hvBksOaa09xFD6qhZg+CuUP5Z8Vyu8R4N
7ouRUP6TP8UhhH1Zjyv3VTSeNRarBBOgDAnuCOzz1ieIbGVERfNkRFlsbCYdyD88s3qkNZZmQXuV
26L1rhoTwDKVRcweTF3n5j8/Tk//qlfxP2tE/P82oVvcX/99N2L1wpb38v5TJL8P6JZ/5z8ticD8
y/XwguCDREOP45h21n/mc77/F6815gJvQXfSXvjHeWC6f7mcEwh6ghFhcfDlJPp3T8LU/wJ3wcAW
iCRUGd/8Nx2JpRnwz4GXDZGkOf56h5Qfly+yfLffD7xlbCKx0IJ0P2e1vYW7nO2ouzw0XVWxo39v
b3+7NF+0DJYD9O+fBxLFWvz1Sz+Ftei4tVdZRi5kVcX7KWJLsw1BH1sm5YFZc3Y+oTQ+M8lS+u5c
/8WHkhMIk8byyYk4boeagpOgrO1437eOdiaKPFkblWutNP7xm9/32e3kQYCgj4TpBy8JLAhUc5+v
ZyW7aW5cM91PQ5mdBTNAn0QHOxzpeb7tMO4BFkZc9PFPCV7Q+z9f3qOP9/mRtCdx6OHTw0dyPGt1
6OKrgo7JnhKf/a8orS1dB+3KTARDqLZGue73iX2RpRj3OAmJ3Z8//6gfDg3GZXDMsJcr8dETOurW
5EpifHaNdh8Ny03OR/N+4OjyI5cpflGQ1AqZJ8mUjdmu46IdEPNXTh/Go+kSmNYL4xa5xrjzjUE9
KfAn8TfdpKPn/eP7mXTqMViiLAIA9fn+pLWDn6nQ233rU50XCyFeOKO79ws5bvq40r5pxR/Z8T4u
iO8wR1/axdh7nKMXTOt6v5c9OhwNlT5xAgbGHNjcQHbJSqntm6Rus5usy9e5nkSb0jd7nDGDN51R
JOXfJX1/0F1+e/3oa1k6Q38WHCyKNNOOvg1qxBruXpTvJawp4tI6GmrU7aY4aeklci7okuxM0vLH
ptG8u5iZdgI/6obYKJTXQ+QnN9Yc6T/s2sQhZI1d3IWVldoPcT80h25KaFrFjcd0Z+wNn3QptLJn
NevLWVm12oHtlLOUGbNLRrKOzj2j1H/8+Qm0ljt4/BOxcRnc5eU9PH4Dmx5zUlql5d5plG9gVqBn
QAVHOEDRuXlYe834QE2b6atpMAKk8w1DdMRdZxRFYpcjRTggnRav0nC0q5lY29vCGfQfYzC5+0lm
xS1BBs2zXzvRwRND9m4ZRR9imDFfhllDxTxWvSKnwpTWgw3UnmqpmsW5op8GUDIobv/8cz+3YL2P
GwpqgKalu/i//aP1RpMqyn0tKfbzMNsrd7BzHE04dv78KcdvzTLl0nlZTEY/5Oy4x41ekOi0I+ti
7+Vd/KQhR2yiXhxkNzs/8WmP/269Xn4U/rjFU8duYbjmEcmAfNs2mTs+DoNbfJ7X6QlfbAwDwJHf
LAdH29F/PollEoiJyVvxoV35rd9bjmYVEz1Q7BX5BucFQKv7jOiK21lrxclgpajmjCS9+fPVPF6k
l5+HP5hyERw6JPajqwm5ONCLvir3PUGcr32mEMETYsObmDkU8AQmudbDFIzNc47kDD6Zo313Qz83
1T8eG1Zp8MyWQ8IYO8XnZVBTLiYOPW/2CEm0derQzAjFwCwzRHoSfTM2++Lp4U76S+CcS1rnx7jv
t4tMVQ1rOI85iGhecWunipUWb8WuptpYJUXfv/35+n5QCY+WAIIZ8IsuBC8u8NFLUTs655agrPd6
2wIJtqWHvigBYEp/oa9lGc5aPl8hgKvWiZZF8TqitXBGrwDHDKcxPzvUDJnOOeKL18HthteS7q8N
SyOytirFcxLZffP85y/95R1h+ECiAw+/frxzw/1CsJD4zZ5TNCJBpDy0zovqNIjt9u7PH/XVQ+/6
7lI6osnCbfr55le0UQRaItQkbRedG6YwzgcxqhPNbP0T28qr0wQUzP7PH/rF77O4HSYht3ijoTh9
/tBZQRozK63aj1YFDtyqIti4wt2Dc9O+AYF88X4BN2Nux4fRKrGPb38ytcU8NfUewyea5dLNaPYT
obCRdiuu8UBMBxrwPZnRQ+2cKb+Mv3ngv/qtfHpAkQ77ETj/59866DMABq+v9qUdD6sS3PqZMTXB
JVGPwTfDvuW3HD/qTMVwLztE4P6X0pYCna5oMpdYPCNBP9ASJwjA2ZvBm1sP9HO8bO3XszjR2m9v
6RfXmfniQp3hw3lyj56j1s+L2VFus09bXe4sO0pvknayWhShRXSezYh5aR2anFenDjs7gxKqrT8/
VV89yh4FpwdFCwHI8a2ehR+hFXSavZ3o7j5eEhNVH+mbOhXXJe0AWvdm8V1N98XtZcVE8MHxzNW9
RYr5+5kJ8pylA3Bp0JnbwUWkSSo6DyR6gsk5yrZ//oXLRTy6wQgxgSNRPrqLJOLzhzWckPxc+dDT
qdUuwF6Qy/JtlfrFh6Af5VmlXsXvYh5VxWVgdc4MjmpPxgkDClTDQbbS4m8hNV9cOXMBumCchwYd
HF+5QsyS8CfV7Ee3tR/yFPz+qml0GvA54vtvno0vXg2EGlTejO85RttHP6qrVS7Hse/2Lr94R/B1
Sr6VTkWLVrE8TbRWu4qGWqah0txvcBNfXU8oEwFaEAw1rACfb5qWUQL0I1r+AiXXupP2q5ax6/35
yfji2bdccMcA8RjB/5c9HMd3641k4eB1c3gMZ4oGBn7iJKZnuBV5y1w1DeLvipcvNnPedYiX/DK2
quMD1GwnYzIVyGu0vrIfqnzSrvx5bO98q8aqQCTeN3fxg7Rz9AIgmFiQOOweEDyOXoDYcWE4zW6N
D8Iq3T0Gj6jFhKUlv3gZvHsWhkBbDUGg7om7ia6CSmHvTNKa+TUzkfYXMsHiVmUmp4AO6voO4D4R
Z5NKXh07pfbPnV5ZSADlYvNqA2tjJa3c06AUdxQuzeOfb9oXbwBYT/I/lr1XBw7z+cmwXF30GBFq
7GgabAcmANbaayPtkWgG+Q0g94vPWhZGNgaTe8XZ8/Nneabf+JOZU9y6GnJGPB1bIrPELlh6Ef/6
ZzFfZAdCpcFHHndYJr3tq8kk7/Kj4yF0D0xP5GsM3/Cx/fmjls7X0YqIJt2kzbCgWS2qmM8/q2TK
oOAJ8XKNMSfq3rUU/QK32UGi0n/AUp+dtd059XzZFxObzzD57rsOCPlWaKoi2Ijn7Gry5XzWe015
bzPakBtuCTrIGoPqn7+tuWwGnx9fpNdLpU3qPIuee3QTWnsSzpTQEClVFZ82ympeIDJrZ40Y6Zur
NI1f8WR0dz20fIU5hOy5monQdewl7WU223GYGHpPYFifh6XHWaQuCI9N8MidMK/0r5VfjTs9VcO6
Q35yqlwM+n/+CUc0ruWwwAGTHZ6CZsGZHZczJK5pFKw+Jn8TK1sx1AHpfXBuVk6hc7Bn+bnQAIOs
8z5RoR4br1ORzYdvvgQX7dOVXBAsiKYWRQK6Jodbf7So4pWemjQ26r3Xd34RZgACk0tV2Z0Rdlmz
IaJsuPRYnVZzrx68LIeP4HSpvnbGJAXOUD+MXZ21zDiD/nYYtZSXIevXcV6Pe595NYbgxD21++JS
Vt1am1McW7Gz05TzqhIGs4k8pXmz7gSGoyR+qabk3vWWx8saD3EZ7NKAIUWrQetkHF5hGz1leh7O
8AdRSKzToNnLNtnYSXXZGN1Z7GY77AL3+liGMviBKHmNMWtf5Wh3lDxVHiwT/DzrOVHPXQOJIJgv
SVkCruVWBFBnnrfKdXxN8XSAlPjga82qUZAdHP9MYBCMicLtUz1k5r/pwThkcXGQomRcq210wBi2
yA6kk20cTz5bvQj9lGqY5kXCtDhuCMnJNPCIxOKgct7Pqj0dnXKvK4GQiMGRIFBgjaXeCoXt/CDJ
jn7AHNzZeoSZ6cpiCphzXJqJCMEkJy7S3oD/OGtnk5Pc2F2AtryonisgSOOA4MeJXpl+Xk8Tcmon
eKKlsW5MfYuhL++j97TUuIjxXTvJQ2KbF403b+GOxLF5Kv3ueVzGUVjjiBcE+aXyncYIZ2KAZWjQ
GOJoQ0TYaQeOYT1DOFG9Q6Z8s0vbG9XgSCWUx30Hjk2Oq+dc+hDgu+ndrjUccrSmIRUi4W30nz4O
MdM6GRhssqCuETfvCjhZs09cdeZs3EqcknYTM770HxrDgL1Bi3dW3blZ1B6HS7yErXFTDP0eMFe7
kTVGv9bd8hQzfyL7UIdMobdgrXWLSJtccl0neVkMDC95nAsvw1KP/axssGnmh3KekTMYb31cbB1N
+hBkoguvqwABuPdNLt7NpGMU6LWgVWJ754HjtHCujKV41oiFC8YR78uk/3CIW7Umyek30sD7XIju
VMU0abWAoNsK2Id2oO0TJpZzNgtrB/Vjhd/2NO7dc2sMVlWtxtA1spMWmcXKovCVwb3X62GU2bf+
iD9QK6rzAPrUOs9H/LVoOLw03VhW92zn9RuziHPZJKcVevEePcfKNcvT1EvPndomeahUG0bO+H3G
5D6b21tdlddGIN5mo90hvjLCPvrZ8XI1HZbtnnf7LcXOQ0Qw8YfZQ6Y/VQGABl4TAi53UyofiPrd
k6z7ShhkjHKsDcs2+SV8cYigcFha/Z5I98yMGAx2XIQxXaOLAhQg7RAJBlwEzBCD3MdudCAZqWOo
WHSnMku2hdWf2655j0xuPdbOXbGg1mTl8GNZQcgv4HyAQrngM+RNxa64Ksn36Rt1qNGOmAp+j+0f
dHqy+pDgcoCa3+anSA5WAwGG8EGWKGIpm2drSvpyh33dAjAx0nakam4GkKJRc14kzrOJGdorMOfY
IwCA5ia183Yid9Vft1OBOMDaCLeBRS1QDUSQIhrmFKsgQJjfuy6gDpz87VRflF3zKnVVPPii3XCi
37ZkXHmVPLO74aYV9TXdTNfrtbCUttrjkIGZIr1dZY0o3fuzaiJUJ8ZQGmtDfInwzyYn1n5HbHcX
zMMFRoRt18T72dkPOCl5onIIUeT6US+D/0iu9fzdwL/kN/IJFs1ekBcLh3lLuupTxrIaBc4qmuq3
eqYAqOM5Whve3IWmlTiPzgIcnxgiNzu/Pm26rrgsRqfaBm0PE6REPEb2rRNtMMqLu1h2bcKCE5uX
WcwBOpyE185hN9O+3ZFhWb86SZFhqoTStO69QPHqY9YiDMM7iYLcu8c1i7d04OdBBgg2WjvuMeqL
zYiAsw8jrS5u0yLW3v0msqhSskL+9AQ2lrz6pRu1uSZ+ft4kI0AGQiiAKbmwDppomF/0sdNQs+s2
ijDoK4WpzZt6ks2dM3fvQcQbAhxK39NbJtAFzLR9zytaQO0gkfqAZVYyEtbmYVcYs39AxVdcxklb
7E2NlOUVuhXtriUm8mkyW6BKNYFS+8QZtV+OKZqNH/QshjoJij0YmCK4Y/4fXVaFKChdgJhuTL/z
ocD0IAr6RjjzRpuJFgVDAYkm8mR/XhcctGhER/IlaK0cALt0YBI06oeoR+d1mvlwFPPl9NyR6gqO
qtWGDQ2pfDdEVgKBqXOdTaVEdkMDpejpz8tnyujyDQfcCD3Vtc4KhCcQsOSAmmHoz90qiLCsmXnD
PVLJS2lHt8LjhS/xKvByzYG9hbZZL1gHY7wUitytbCwCZHLTPMBiChazWpEW9TbRdYQCE3Gl5mza
uJL0+oroJXGWcph7TN18WmPzJe0M+eNBsyp9W5W2fz4FZWWzIPb+s2tr3WEWy9qjoV1MlHzyGngx
LgmUJ5nlvGcdZpGoH6196Vr0Zhz/FiHDCyz1EkZyo932EneIk3nWXpBTD3sNc9Kq7kp5UQ46yKJY
x3EtDJftrGvNV7pX4jqxwGBNAI1OmOqYh7h1s3sD79Rmpql5pkdYtMvsbo5kth5SLHuM7jqCzzUF
/iAzUU0as9rUuEQ3qYjmJKzzsV28M0GabLshm7aR0bqr3M/8GAMlk034WXIYNr0OgZPdrqCZBl6i
J2mV7PKQ88wOwrD/OrYpcLfU9rfAl2ZAS2SVNVViEAzig7+fi/hsmFt97XmJPE8w/ferOS1QsGF4
PeCBm/Amtrp/Cu5SC6vUHlaGdPwfUmXU7eSnE1w4DASqZQWUGIpAyGzS0h7QoJ33pCU/IkdvduOY
Gj/TNql+RbET32skn77O7XX0kdRGbLXcGcEQb6PGzi7HOWrOvCqFDZCTJQA72iWPGfwJ/91T6dpR
JYtLqpoLLzD0V0g08GCSeDxR1Mg3wi5iyiFwFrJQ1WFqxvnElq63CjqHE5FqDGrHXpo/3QEuNvXq
EgkwgpapzEehWwxMNTBtpPWNSI3oROvTae7Zijy5GE97XtcNWcTNooFW2vBoE2J1gijEkRtncqpy
SydFYrAzpzffGyu0xyMH21zpbUGgnnTZAzJ2HgCc1uWEJBBpY2mP1xV0ucchNQ2kYiMmepB3zVVq
VQB0hnYklj2b0l2hm8kmS2X50CTshiOC8bDteNbWtpxx2i6hyyHKYkuEskIitpCPNxFF9t7mXHvi
YJ+/I/TegTuGLQKEh242V04F8y6cEol9Ji8hZMT4ptjNxexVhBq3Mt1yNA4AagXlVh/w4KYYrO4c
rGf06S0tP3DzzHZbDzhR47ws3136VrcSi8erqH5BlGLaPNvFT8ZU1sZLvdOcRHYWyHWQ2c41oYHY
K+H5hgmolhDlpnfbGmVwitzLX+GOJ2zRUZLFPLHa6MWVIriEFVudKGB5J31j49EDYTw8uaocz42y
d0NHJqd4i4t9OWZ6iEsy31odG/UUeApfYNfueG2HraeZw2ae4crRnycxqpDa1ihd+9BO/bKDcJz8
oRCU5GHLpOY2FUOQP+GdpVj2zH5v2CRV8uA3JTrp6aejNcO5Nhb2YSqm5tnhVLJjuJ1dm43T7YTv
NbcYitWm9LTkfbKr+aFRWbFp22rXm2ZxPXj2g+gSqk/sAesZAh4ByuaIdTfBjihgRmX80ohO67ON
ufh88J34pESXF85xrprVaE7JwZksXa0axnlZqM1Wf9rYXXpHliSplp3QcpB/trpsJ7erT4YeSCsE
J91Zm/FI2DixC/H1bGdpaHWDuym1mp0NrD4Sbs1J70w0zNsotsa7DkcifEBfbnwHPYFnNheaLYkR
8ZABLitE79/OXu1Oa+ZbpIwRp+ffJd5YXtdIrEhyN7Uk3aneoFEhPOtnonfx1i4soWPvbtNr13AS
orWS1lg1eG6pNILmgLm7XnP1izMM6PuJyfMrINHgMJYSxHxhO3IHFy4gk1N2xZnEUfqeRC2gTYA6
IKIL0jEYhwMQRNPspXAkqYPCMi6qX4U2GBeNmzj3MqgcHO6GjM9IDLIKSiGzYDGt5bBGCgatoq7c
4VrGjbnH0lAfzDKeV8SdIx5HlL1aYu8vmslaHu1hPu1KfqZGvmiLf9iFs+UaYJFt6wWjtx/6FOao
7QV8Kd/SySQivIx11ilv8C8R0OrgEwjtpiVx1JA/E5CLm5lq5VRUcbsnuLl6kWPMA+/F66bW5KHv
g2Bl+608i6k5OXNaBdxbL94wEpxCf6yJJLet10yq7lHvHM4m82A8kZCnkUTrPRgNoYp+jiKQgYLe
rxIcTocU0fdqWnKoAbBle3euk00sVb+OKlSfqYJYZxiVdRZRIuD5Rasp6SJSeJqgqB32fY0hfjix
7N+iqCh3WdwlZPhkSDClIyts89K6zPPEurFyNV9ozUTrQgU9MyEvuOmaSNx2SDP6MIeutapLHTWN
PvmAuWPC4q1OW/eqix7w4otrTdVZF6aI9bblcomElxNLbWbD2gNNtvc6hb43f2L3W8gkZmzcobyc
6QDhGUfyrtNEMOIqPY8F6U1c5BNdzHA5TUggove3psj1vVHVMowUua54D/QOCo/85Wpl/UPOFeeQ
pHscorF79roAjSDW48ljDTRYfxXUSo40xo9Id+orfDYcEOJyvvHy/kFTUbTNTC29ToYZvkeTxdMu
xtO1Ks1qDo3BVeuhQ5Ay4PCGl9CX57orgo3t9u0masvuFGaNs4VZHmzjSIUlcNEDRLb0nH7UbmKD
zVeRNRnbsp3jxw5Y3WFCCG1b5V0xJZwbRN+ccK6EVWVH1RkGBhIeSCTBbWC/Dmm+1HajuwkAM2wo
NjdV2aTPaeW6J5xw7bXRudE+8+ca0kLib7RMaNuxU7QV3DJgMRjFxiyrpdDsADXhuK66/gFFKAcV
yxlOwFU3WGCNyA8NI83yleGmAX0HZPopVs97lMFztWq0FqeHZzQ2rxtoJ5HHwQbjh3tOsE8SGv+b
uzPbkduIsu0X0eAYJIFGPyRzrnlUqV4ITcUhOAXJ4PT1vWh341old+n68V7AEAzLErOYZMSJc/Ze
e6mHw1AaxmHJnIYNoPSv8mAqb6bca741VSUOfoUOv449OEGLuU91Vn7SI1SbcXKnnV2PjyqcbOb9
jfdMPLu8aqFR7Do5yqvECMOtCcfHreZzYTbmyS5G87rFqXVI61ofLZUEayZGtlVG050XDnnfxswx
92hwuwjfA8WZDqYnF8JjxP0HbdG46Rm9j95VqfOacVjdTk6x7Agp4gnH4UJ3uD62ZU7OroeCHtg7
LYjeyKrrcOybnWw9vbNH5d4EteOfLBifVpf1z32s3CMr+nCO254JUm7Jnau95OuI4ngj4GohiXHk
M70aiAOGqO9CJOsv9oBNQHnVQZeBc9GPyLgRDbZADsPhbAxWFR6zirZy7U7Nbm4cDL8MHeWmTIfq
DYpytoVXgS59OaSaiWNmHk27Ta9DkaoIxirvtEHHy0i1OrfznzzMeNiD/yWlyDCKKG0QAgceVDxi
Xw8O95QWEZay2AQrr7o+IqzZ23k5CdAysCk+J9JZ56Ldl6OEQtSFzf0ki+TYZKyFYynbHXpnNwp9
1h7BGWabF2V9JSSgNGkGnJnDTALR6pXaG2jN9kaLHR8gnKbTNuYSEmihsltf4EOhXd/uZ5AlPKfi
3PpzAHvNGesbOKLWTUUFeMT+MJwCiaFn7p14Tz5ucl9wZtpwgXHbIzLH0lJhzQum4FgYHYNZs6HX
0SkTTO4CCS/7as6muC6UO9xBELweKgr8wVi+A+uFjlfKqyCrwo092vYbqNU00qqa7xbfw21Gt/TF
yWbjosAJbm/mCXb1xhT6KR7s6lLVIKFSEnH7YXhlPNxs3M78BDdkuDE0NiMIZcbGbggzRio/HgsL
cjJGBHlHIjP7NvNQ7ObWF7doMOa0savP1oDTW40qPkBAS3nb0bSnbhw+j5YNMSzPvklvXC5Vx+gq
qvMFw0DGHNwd+vngLWn5faC22vcI3E4WqOrbESj01rZZc32TYgWzI0qUSBGd9eriIdqMRN2TO2+X
TwYpJhdBJ4K9jMUMy9YS6EhwzdtTMt+gHvwaJJBf9JKR2dCm/lepmjri3IR/JnXdR+1x5IU212xB
z4W0W0pIdpkofLaPfHn1Nd+WBftjk7hZ8lSH4aUlCdwO/LE+jN3UXxfBUj0BGqnYUGpMRI0jzyOy
KBo6s0lH3haPYogB9Y3dKQTJcQDt0H7pddLvzHa6rgs1RUbFw+0B2bkTSel9Mwv1bLtjdTlUfhNl
80RIcDCBli1jsc99yDNSZDieJtHpyzauuwecH2OkS86PESw5WpcNMcgXTjzLCKvW22IybNelkeys
QpjRAoftDNfHJfS6aqY9gBJ7b5YE2wF5O9ZWNeyagJGGbTghAOeOLluu5dH23OVtoiK9NGLf2o1L
fIUdBnKxkHTaFpo3pROY2w735XcnXu1lyuioDnjzQhKlgGoyK7/NUYoh7mR1/OQTWX0g/uesZaqu
+2SkbVxMr6Fsf6RZ7u/9loHC6LXz3lxCE5zZWJ6noRZ4RbCQ/WDwAXTEwG/zlIdz+qkI8va7p97y
1ues6dXm0Y6ZFtB6w31kL+XnpAbpADJen9thdM9STcPtgveFSCRR9Ts7DrtjnFu4CkSfiINZ4gqc
1rN8kyY1rTwR3ycji1ecABfFNpA/sLtOkd1UMZ4KmURxIyc8i75b7ws4y6uBAvsN7eOOgrHG5kos
10RvrY/pRMl01+ss5bZa89nxw68tTPtzO4bxQRaKsQGiz5u5mkJcZRB2Mc0nl+PqDEW7Vof7lqhq
kxN6m477lBOGhXUxBrqHO66eQHa2ctgJVaO3IPDDxW+ctGbCB1INDFd7pt9WoMbotvWIQYIjyCMt
42pfM7Q8+VLepp7v7OqEEjxdGOi4s2SqIxe1N+tFnpCPmmwcQfMMagzvFsXsBBYuzKUT2UUy70Xf
SuIsLI2VxshTCyxTdk/PiuGwpMXUzJSDvg+9ZbXAbh2xWBG0w2LPZcbrOIBiB11YX+OoNSM7Xdxd
UfqRhSg3Ekpe+Tr7AgsaZpqb9UdmT9neCo2dWgTxorFJe0KF+mJ0wvhYAFNpic2iS4PNibNT82QO
oEmVOYFsjnVm7OoR1zNzcoAoHifp2hTqDeBx9QV3VH6XGwOQSaqvqKYFerBE4lwRkmC/VACEWBao
tJ1NWdr5jwb8/MGP3dewacrdGFZAFvEQnCx8dCffsIDJep+qLqhOsJSwICr9VFv0xQvXGY5h2XVb
T7lg2oACfR6EFsFhjscelI7L+ttB1TrAPPYeaJtieHG0OjhNoa9gGcszmSbzPsVD8kqvP8Gf1KZ0
lruhYcoRE82DWfvNDrLs2hgU7GgwXaBNjOSMib6+oDKoj3UDyqpzAfu1AObOxK+b1LC980RLgRYz
DKCLNhXdlTdMPsC6hNk9zLt9WwfU4ZBAmr3oeGU5Ttl7otn7uyXOxC1wMTi2KR0dL2n1Wot5F920
RtT70tFfJNM8IOjh5AabiXv4YPZOZmzMORHfMwQ+BI93WXuLRYoNA/DPqaduOMckElyxWTO8C2L/
gpSohqkV6QBHTfzQiVB72974iv6O8rr4ZfHT+pT75CIFdWI9W/SY9nKRQ0glkWqW1mHhiIzoEfcs
YvM8a/q9ZYYTSJi+rPEhjFiUKz//ZAZO+4CDSV0nuqXmLvJxgbDHSgarcDFaQQ6EXAkEOUkYST3z
d7diwH4+B8l0JRBEgLsspm99mhu8PCkhqfM6kIrrZbxZDKO9q2NpXxRx1TzmViKpJircaQaThB2B
bsOFFKMJrj3vtdwS7MP8ZJGW9X3MivYyJ7nwq1mKGhCymPLbYV7N2+bSZOKy7CuKgEDV+WUX9Ai/
pNJBuvWnzP7kZoN667SEBjxbQ3Vh5zjAMXT7gbExKhj21Zhptl5O3JemRih+1fpkSEbW6ImjUqb/
fc4wUyysi2/JXENbpg4TR8shyG4zGVYaRzqENxx5sq0uGkEo8DbrDPUIKdl9DkF7fzOrpqFbGCd5
wBqGXGZkqXrFH0n8YjnwcXVuZJeJRvoLxch5LkKp3lzXNV/5ksHL2lnY7kbbcDc6zZsGXGOQAJYV
PYn3uPJQhKIzD/YdRzr699I+xqljPzQFzOUZf2PJzpjNFRDw2r1KuxLZwghmmnrJpUm+xdGLQyRM
pidCEdDOq7rEsuH++bmcePCirsnNfE+BqT538+ThyJUDvzZAPu9HgqFoOvrhjYPS8MrTaUt7JEzj
4zz501Md24V5GMs5POftspDnILRUV0nlmwAuuinrHnImx8ckNpPk4ENgfcuGIe0ehryR1h4Dnrsv
c+b726F2igdmlYk8FaQsgJ5kAOtsTaZhWbSUcAIgy7l0Nmze+ljnTrvtOqatbAgp+vlytiAJBHF5
4Y9d8aCCvD80Gn7Irvc1N6SbO26phfIUNILXWJBrVwTBHu0ElUXZoeKRjK7g2yd0N6LYX4oHWhrJ
C214TtCh0bh7bY3ma0201Jn+eb4HCVE8m1NODDRO/4l5aN3DNZj7b92o+2trnuaz8HKdXZBjFV7T
kOWvlx2azWUVrwR9yHPKiT6+mmoezAirFprsUDefRUVlEuZ5cuVj09jHasiPQSxQ9FT+nHyFWpZf
goHtus0AbGTYtYLGU5SnHJB2kqYlMRLIEGpmjHP94JfM9aOsk3O57TPN05jEHpKVLuBf4Spkl3gx
nWc6AlkWtVmDf68uuglnrqce87Hqv0FWBLwQB47xxYBw8eLVjnqkqwk72Jlrsc0CCaUQs8v4hKu5
/aRCGhbSqoJnzgziGtPhtDDqD6/Io6I+UEUHV9mrDAaKHesVChrq8dheBXQYz/U+T3OEw51nE+xl
UFf2LKTXvAd9GU00Z+XKDkbO7lgzZm67iRkeaPLJkoP2R/OlKWQWREWPGJwOFk9WO+Tuc0CHvtrE
yuGLwDrNUKI1C75MmTcXQ4ZTw5nbLr5HbMe+SzMY8jZGh60aoCeHoKNvw76CJWnF9FXBrvLSL3zf
NEBBkO0Qs81gqAkGenZUyUPAKPQz+FXxHdB5fpkCGqcNOY8sD9gz46vecP0SEARQMaZEMLKZMZi8
PGCy+E5z4m301iu88DFNocCVfsgTaDSKL6HSTI72nasR3g655wB6ACXznAwgVY70qMYnI8jyo4nW
7cZhYPCQZOg4ipEHl20hvkp9UTzMnq8eZRik3TmDAvmdw86IK3ToeTeyHjcKBcFi4Fcwaiozosxt
uG9hku9rjOVAROgjvhTzYlNn1Y3dnWzfSe/ZipTYBq2M8xPQ2/zYBj6GZ3LJUMSPjDhe04JHWzK9
ukaH0h/g2sl93RSsunJOXphOcTt9y56rm7ELZoqOFDifycQId++qYdJokd8aM6ntXR0PLPeicXiE
CRvj/YZLpNV1sDp+qrmT+1XX6HHIrkgNt+TIes9F+EvDefxUOCFt4TG024femWEK5nHe7/N1Za7Y
APYhht1L04vxild1c19lK3RmsfppR1HPDiQFv03H2TzYeTVfCTNouQdYQG47P669V1mAD+AImZIe
NNFXXztUfElTWfSHuko5DLUlPvhotnNR3GBIHg6qV/XJNJr6FNaGeSYwiO+CTa4RxFdA0m/9doXI
T/y65iKyto9mFt8UnmCNzBaHdY6UdBYRUxnOM0dK81DkCHu8xEjvW57vG0gR8dWIUxHmpjccjcRi
WDZRU0dlvXCTZjsr+wt/qMG/+1VFp7Uygtg4z6VZzJsa4gmQTM9xo2HOh4NtM3Nd4eYU2yZd0kPK
uAYFjl6CTe5IVpLKD1D5YsjC6dJr9Tg1Fu8i5OTwZmiGYct9EEdyX41IOmWrtuRHtExEOu9cM09g
Yh+gMLWtxnt0eboPsiOwg7qs9r4UbChUydaijk0yggJHNHXJKJQtqxf4TYBIDFuKh/wYTrlz1PkE
HDbxeFQGJrSwGpl8IOxiv4BiNz65Zi+oG1s2KS9wkLo7c/FAoQWWkrKHh7fPQ2aUaYOLP8LVzYZJ
dWhfcIzXN7Mi4XhsUkQR2PFxdOWTdUuP6kaDvgVXZFobgWIiMowJN0wzGWetx+5Ma4KfxksduM+0
xo3jVChKwNIfWOMHlv87zeFooEUNCOkiD/nurpfYwkBjjPTYdtMEfAl0FCc0ziwNk/ZcLd5f4v9/
5bgGDcc///ETw+3/NuTt79y3//x/iA7nI+X+3/3Yu66v3+XArX/gLzO2Hfyxuj5tWG+eYyKbRl06
/hkDZ1t/YKAImSyT1OyhUEdX+t98OC/8g1RVrDkB+labP4PIs/srBs7z/0CPyLwnwNkEytX1/40b
23onHDexgdO/4PoYFx106+8064vd2H2b5da20qZ94S/dS5OI7mBYi3fZk558zqwSTxBRh0heC//g
tDMJA77Pw0lwsh9uvZqYKfzV+dPfbuHtX4LVvyMl38m+1w8WuOxJKPBQXhJU97PoFmwRCvbCNbeK
if9F1WvCeexu5IPKNgaDSj/o4wv+eifQlq8ESFS+oPzei5ddc2yzbipsGMAxiQht0J5bCoznj6+y
aoX/ps5dvei0EvEaIhNnA3BX9e7frGmujsskaNpgmznavJxiJpfs+hntWMOxn8CzJZCIlX3LeCj9
jafyT030z9dG0Cpc5t029v9flMFUa2qo/YnZ0CLka1LWxZkpG8XfQNMNnJpTHZgpj/tQgJQxONOz
xaUaJ4O7tmz9TpDWUAWfP74h7w3c3BF0vozgHYzklkA+9PMdYe1KQjpr8TaeHGMPgcA/Kgukzgbv
FjhW8NX3FCM3dBa6i2aGO0XEdXoUYjDBmZJWRhbyHfFjMVWd45Od95uPt34h729aKKgVMY/8afH7
+eMFix9AaaEZNiVhsCdphgNI7rZfppqOqT9Li2gdA46SyGrzYFk5mJzWg20/CRRhXdJffPx53r8W
3C0ADawZvKurpP/d3RKLmMCftAhp84AXMU9LvWtojCC4MI2X1Avn32j6/+mpoTBiEcLXYAv3/XsB
YIZWd6rI8FN1sV/oldogulrzoW0ZYaK7gI5SjeOb4iugqdf113MD0LBmoz4bcWo8mSO1/sd34Z0i
f31m/tRmB7bHyvAXAf5vbxHsFE/ZZPztYl/4dwwMSbIy7WHrJjHymGwgl6ZFV/HxRd8vELgkHV5a
oqJs3h8WzJ+fBFs3jg5jZCa1HyeHwOmGAyiw+jf3+x+uwjF/Bdjj3g/Rwf98lUqAZs5kDD6HlNq1
aUt8XqGd8v7jH+aXO4jXmRUWYileJbxl6+//7Q4ibUJlANuYrvtcXNV26p4qEa+nUd3Hh0Vn4pAb
pbj9+Kp/SuZ/epu4LPvdCiawHEKD3/10OFE4QpqZu63LxYiPwHCMN9eaME3WM5nTJZwbGFROAe56
NNoZBnxVEy/YLqM9RkFgEC1lsDcOGyts+wcavynxOc7oIwYjRSfigIh4qQXHfU9Hh2HkmgVwn+de
csmj5NzkY27dKVI/vV3T+8SYqDnuLpPFoQjMtYdqtSlNjkRBXE8HzXJwIAbMrq+5jR5MqyHFSFw5
zV4ZNkPddrIhgiZhpwkOTNEEI2MQ16aB8QI6s12feU7If5/QcnYR/D+MijKTNdBGzUm0CzKQiQGd
NntbjSiKToVNnXc3DciyGkFu14HjLPGschmKVxQsS7wLKUSfp9DO0L1J7DxbizZ0to1pMZaRQyH4
1bDzFjNBSdCL0OrUIV16GLNYPRdu7kcYmMiH+fg7/acnieXIwRpDtcLi9POTVHT5YsfCJtfGLlGv
ZkV8wI4k6NMT2E5vcLhOyQHYfXzR1cTyy3OEgd7GIBKI4D0FGxlBop2k8bZE8IndYpfhTtFx29oG
muSPL/UPPx81AUc1B580BI93j2zXJZLSKeRSvBUX1twiDUpTGTVO4wIfd5kLEHHzm736ny5qwT4w
bdZ6gUfy3U1NAEpPi4REVof9lZynmzglGdRlXr414WdHzCLMf39PV2MvhSCV4Moz/vmatYs4Lpld
ftAsc/erMS5qsqDaOyrxjx/f0192MQtnjUMJAkPCBYP6bvXpcresGU16W/LW0b6TIHwyK6T6uRku
6HyIivz4eu8N+qjA7ACv6cqKcamrvXfbZuF7qmYg529L0VPglEH4Fixj8TVLl+xRy9J+cYNKjwez
bq0F9Ypa7g0wuZ+8MGX9NeFs+qirgvog8Hgyxc1bk5hZq0m3AEznEwbZoP/Ne/UPj3jAAhlSKQpu
lb1uFH9boWNm/aPRY+eoVBVealQcEQlTJi2O7t8Rj+m7cncoSoMQnR9Ls/PuER8GlIaqIrkSjG0F
QsXITrlh0DFjaf7NN/EPDzbG6fW1BdfDBvCurJ9T2Ej5kPvbjtkqkz5YxgvbPVy/LhNoIYoc7S2j
o4+//3+4l1hjQTljSsTBar67l0y4syk1Fn+rfVntZEoEQWtjrtFggA4fX+rXR5tjBNNQgm5wq0J/
+vlrS6fFJ4tvEEhUA3TqAOYY4WkMUDDjtxZ8jd9Y/9eP/vNKiIsa+pGDVJA91Xz3ZNP2l2UoSrGt
hfL2QJf6SyT11W8exn/6qaBLuVyJJV68B1woAkea0O08DOcIewwr0wenTPU19Baml1IFv7kef+Wv
PxfLg2AN5PuyKXl/vo/0hmlx2hXhjmIwnG2OIL5H4OoOIXKWKaxQvzspcmZkXeduQu61Aea7ZnN3
FvGqJCLnhF6g7NnBKjaL7SQEbY1syCtC9UgAR1LgkaLbTdQSgwIbGi798kjprmgJ41v4lsX1fEgz
Z3zryqy+SfRK2lO+ZvsunHTUe7INNEME9HnJClPJrqelbF+R4VK7kBlCMnvTYnAjl7n4rPKJqB/X
TJBD52arfyD8yYjBapI1NMuxx69kYdFLCuPaR49IAO0FJzXzm0t/aIr46sunTmv1hHxQvsm0i69j
e2KSOAwLSXhkYdDuzJRRlRHttxL9TUfqxcYzJ0wlNcqRM4p5b72J8Xy75sxUkSugnmHaxguyQSLX
XmMjoKXMRMK3sIEsBSdA5OgXjpZgvPGaTT/sXhGxniai/IKtR5U7oJb2IyeGgYjoeU4ixtwW+vrC
we8UzvP0lZYsIvCuCYAeKzQT7mZgePApHXxGq/3icJibyGEp9hI/BvK/dF7kIZt8LDTD5PQOcNaW
BWlqi/LbMnfGfSMZgWxrFfNBRk9yC3U7CxdMbsJ/oS70SB+N0zdhDyM/l8wYHbTZiEoJBzm5iWps
bpiMNM/Ub32/MeKMtn+GopEk41LhS1AlONjNCCOSvndtQ+pNXFDW6L263tgMuCiqDVRQ078slinW
Jwba/VNRlyAiUy2gUDtqrs69XeE9k0sQ3odOpcKDmsR4YVprQDL6i5SwOiKBua3wCPDM51V8wTc4
EflMLk+9wdC0JtMlho+/pO35H/3GytDHxY6+ZlrT64gkQv8xNyuDkXstg+AKqAgGEa9Kv9u1HcpD
XhOXii9VzDuZq+qEvr5S0eCYyd0gFvuRC5lFNHVt/YxEYrnnuc5AP6bN8ANoW6gPuFT5tKh+rQac
b6xuRJv5xW9KjnUxfLd40dyBWAI2ByjS+8UymzyrsKA3bBWDqoOqRL1lH7avNE6RHbVHuUHkPW79
eEQuhd7846X616MtFR1BC6iCGRdxvn2HfapsQKp2iTWqqQzk6Fa5qC3ewmUbzFYTlb3XEHHbJFQp
RrVtuja8Cd3av8FkWSLi0+NlYwG5+/hD/bpV8ToDhlpLFcox791W1RtQ5I3SElsVcMRwEe7eEmgY
blQaFncfX+qX5h/1LLXX+sOHMFv99yVGKGtHu37vbOlBjqepHkCnkhFwCcURWrKYui8oZiqmSphr
wdIaO04hdcRsLuZ1JvnMhxKPKdat9h9/sF8fCxeUxZ9nYJMSyF73hr+VPlmBlNHKsTeauNCZ0I+Y
4RzRGPs6aFgeZcVZLIutKFOFFRn9MP7msfwTQvnzc+my83AEZ/WyYUYGP3+AJW/MzEtHsS3jIblu
MpZ+uoLNqdIEAotYkNuIkXUD/Nm/9eErnopF4yCIzax7NZqlfPn4fjjez1Z0KjT6x6BScHdAIbCC
98d1q50mwxmchFpi0GcX8Ly3JxdRsK46MakbJh4y+9D6mkywJOd0grGrRFZKbXVOeJq/DzMt1IgQ
b/80Scvk6S7A7m5IMnXNnWqpNCOS41vMB/bIqofDbTonTYCRvLUUkbNN4njPUpvoz4QcbXZihdiE
IXl7tPM0aTbsl1i5kSCyocY2y2WEEFd8Sj0MQ5E5zxZKIGk7Ma+VzvAYAohkVA26f1MCdOsiumgC
+fLEctOXapxOjgCfh9+lHZ9qVzn2poPkkkWNOyYni+/hxWkcQHjOCPZ92yrSD/ifs678hnTFJYBs
1mZwXnkM7HCZEVjdFPmTVQAddchFuvGcpnsSy7ggjFkcdaNZgYld6OFB792c5OJtNon2sfPpLOy0
PZXWEWizQb63Z16VjK2r24HVpSf6wHdIoE3N4lnpxIlShD/iAIyF/lfadISXKSNwcdRlvUJZM8+l
FyF06m8ndCHf8zqojAM7ZFH+KAccbY/ZwuPwBPnZs4/YY9MSrwXR2gQcM888s4V3p2WM1TVBVGK4
VH6OBEI6MenfczHV7ikfoWwdsO5K3Eze0Fp3tgz0Ht+3oxDXBybxLBl6GIwHjWpICOjSG/QyIUlN
kOEezWTyAtoZzB/4NhOhtmh+jJ6P31hqS1q0ae9bB8R/GsfjHVt28s3nISJEVWbeV8pf7GRhCJtj
U7tG8wJDiS2zSs3uM8dLLDxFTuAi4ItMxadgHrN+I7qR4R8hGzQOCH4goZbJnrsbiTt+7DqxbgLT
XBz6uQ663ViV/mOtGHltu7aY9k2WYd6tfQf6KINhKYnQnrS5Xyoe0w0Sh8YB6jz4N5jKAia+Xl7O
yHsBRzAm77tn6ofORM0XomuvSdeet5jsfWvPuLZ86p3aKEmBHz0KPVIgf+ACqdNj4zYa70Fl2Wvm
t8RpXWhSGg94JbzLfGlDcOBZEtiXYbVex8f5cqwmF/wnulz0emjfxAGeYYbOfRkx3PAQTs3l1MXm
U2pVPIA0zI2vYlyhC0Qwo41tF/LfEaXL9CXxpvFoIKgj3ysOwTj4VgEym6y4z0xVZ2PTEwvjRrZk
trCdibeUm37KQDNwfjVUNM8mOQ4JGsxXPH0rfH8qppdlpeYDceBJ2wjTrQ+qndYaJwlejJo8F4Q7
MgTBELpKU7Z2JpBVogqjjIfqPOGk+uH5nXGXoG+iZ19kw1fQ+625DkfNz5KR7uMwYbVf60vjruyd
ET0yXZsHXvWYxHcxFJ8laQEvgx3qR8/K5ds4iAFnQpPbjCKI4t2Ubrc82WGTfEXIgRhWm5rhdi57
Zqlem5IKyHumyx1R9DVwfWUFbBXNpBA6IrhvN4GYpjXEegbTMcLRIAWBudPOJi8a921cEG3r6MK6
KSivcZRmaKIOFQeAV5jcyPIKvO3nYBgbXgsvye0TKc7DGhZe4fBBhhh86yYPH8Uoezld+IXvDvuF
M+Yt+SDjy1RWKHxtUQVPkryfc6cUeYs2DFhyAdIFc9NADOnGkr61RtKNQbFtxg5HsCVLX527ana8
IxtLy7y5Hu3qhBzRzE6N9pWxk0OZXZdVq+CP95wFIycoApL+xEr2riwR3zVNXT9baUo+cLYG/+5s
e+i+O4bBehYkuXEzsEomdPgrPUQ9N1ZjtsxzhlKTNJ/HnjhmImM6A7PGQr8zylBlPpux7RRsKW0V
RqC/50OdmTVTe1MyzUoCZEorkL9CAUI26nxYEFi+OTMJK8ex1sYnvulWMSZwyHhU6UjBDbheDBHu
zExuyGMNXzSnhU2jklzu8iCnSUDahEh3oQRUMcQVe1aCtP97Zi0m/BPDl596M1F3Cg8GwGVd4QoA
AOxEDRIdkou0O8URue8pqAW3B40+OlVJ6FBQT18TYddAOaigX7AeL1/b1IiHY1pX7KL9AKJwy5ep
LydXEU6HnpjWbV8bs7+LGTuMfusAwFtpThtda+ulbPumPaaVQxKOaZcDUuo4IyvAKAyc41PJLOGv
huG/msz/f8pCpzr832fvmx/Fl1Z3P4HQ+QN/zd4d+w+fzjMa1tBm2hAGFNP/PXsncXiFo4MVo/Cl
o0SF9z+zd8FvrSN7oJE0cCjF/8/s3fqDulwEPh1ny/Rozv2b2Tv127vjD9nJDDwDKKU+aGTvfZwZ
Z9xEZjGtc6BTaPNnIGLEdjXLXO1bMh5/2JaWr2WZ6XSfBX16j+guf1MNGT6bwZuhJ9PIxDhSsr5P
m6R15i+ZLxHCJGmYfYm9jj1dwQkksSofEIqEKZUA2UqB87BojK40Giz3UeigfFysGmVvj3dm3sFj
WUlug8Rs2pEW96r7RSOHh+NPEuxCuu4mdBof/W7D2Z3kiprIBPw7ISnD3hBQmcR5dS1z04AmJFX9
OAk9fs4c4bwgyZGPWefo+A7fP/iiZmgIz7FM7VwYAonxppoyTa2kW+Yt3qCbG3sUnr1F2SM+sy+t
n4Ch6KPRWqTrDNrz04MLcYe1G8g6yhnf9A+F4oYcOC2Lu6Jflc4hrNPiUBJkTFNEu6ixc6t0LhfT
dpujqHH/7khlLl884n5Z6afS/8q0FxczWewuPh3iyzc+ZpVvoViMO38uSat1rL74VHe5DeK1i1F8
T9Q4DwgowjeRWN611w5dstV0ClHhVmY7XHhdayU70sTMdFu3QHjpEKzQ0PUIxoJH5lod0T2c8CQ4
PQVwac9UmmECZGDEvq5uAJdWnwby2Ele1gr7rlnUM+cxYBsXdpnWX4ait899OeCHy2zFYi87Io3y
1M+Tz3XsqGnrJFZ/27gyHE7N+qkRiqec5vIW6efGkODbN25bZubGF5n8NMMzjXdSqsrYgVsxfJQw
tnc05ICNKmHgRlo9pvV5QyxnozZxX9vPmCU5frQ6XPUaS4B0tJvM3oBZRHm5I/g6HLd5WGBsjE1/
tMknSconTnR5vAmH0sW3kXdCbKbAx3k6cRdvEgvj4CLhE+9Gw3LuOPWhlGuJnLmOq4DxVuK1L1pz
gopQJeuVJik5DEgLm9VxmEqep8VqGiwuei6NvYmn73r2E2/eeFWBc11CSjlh8uMNcYrOSY+BXZdA
X7p8VZcudLXY32EsbFgQCupLv4o/N+zEC72CoDjoqvFKGkEYFTcOx9ZH25zdSyrZ1kAA29SfhbaL
F7bx4iVbRnHApWPgfkk6iyDkDgvG0GTWrckQDcki+ajFnqwzTQUivBqkkRcLnNSiTV+ygDbvJm1D
r984o0LtGAfeoChyrMreE6viXXYww9PtsjTyyUxKmkPsTiVAt9xWF4YFRmgX4zn2IrWo/n70S4Fm
X2q0sdh0qEaztq++xEba+HAAcnlvjTVeXjAqVQFuBpYIsIrqtq8UJkrOENY5NFRpgfWIh2a3EJo8
RNbANghyqeuXfYUbmzivBpwRl5nUA6XG8mpA7YPHkHio5rRZw+Yl0BcUSjwLKQ6TP45weNT8VsqS
paz3y/6OslY1NNQdAAR5ahRHmVaXad57d0Pr9XeUcd0QdamFqa4nKKEhPc9qH4nKpXM3mTNdYRwe
03MxsDlHBVJZHGVBxfNlDVa7ICVflq9ZO5sXHjhGVh/XowxO7LS/Stp45qvQDZ7sXLjpHSY+556p
QaNOnuvp2x5+QBONGDtUpPElbnU+QCdb0I1QYBL89ZYBMbz4L/LOZDlyJL3Wr9KmPUoYHNNCdxGI
OYIMztMGxuSAeXLAMT39/ZClVmfVNalVdyeTWVtbVWWSDEYAcPfzn/MdmM8UzonY04sdacYFQGrI
eM/6kIJfMIvEWBdxW77ardIeYhaeb6eCwY5Tx8W6DUiowI074mJvu2K5NoCeykNPFZLJNVZNHgVs
iVNAZIF8z/UPDGsfq9q7xwDaXMdaFicLbcU1CTBSokfufUnBmWwZPzySN9pRIogW1HY24ofA3P41
Do7X79rczrlCqjh9GqYRzdvlxJ2SP3D9/Cg9utwoSavJINYhm0+ahrGaBUlpuqfOLy1spFHvJTtR
liQHm8GTX62oWyfoEbu/TZmzPvitTpeM46d0COrp1PfbIh5dAl+eQzdXA1i53PSNXh1twHOwpbKJ
b9vEhnJXw7zQaqi76dTGQ7Kn/NJuWQh4+4sTQrKWrcnrWdReOzn+NhVOpD9Cq81OvsJ7vNGivMEb
386wmohB09ZXW6X57XHAfcxCo3zMNNXSqIfT4IMnJaseVWn8rqOtZ9dTCAYZakzOXTN5i4s/4ti+
zRvpp5u21ih6isaBS6dy3XkImOtzyix49zqecmGtcVacxw/MVzz524yHBrgAe6DDoPTNUzfp1bbt
5USk0M1cfqVMGQ02H8o4ggzfoHPUcHepTUGDz2sU1+xOUX2NFhNS5upMPFzORKU5jXGQ9Mm8Cy1E
/82M74zzJPErC1uJL649vPU4x6dsvArpsVSbkGPMa172zEAKS4u+Rp8CvnVjSmK7Eid7S7lotKXL
yAWxVmq6EQCNEufS6k08yKQbQSEWCZrIIoddHDA11lbDrDNjAI6s4c7I/flhKFXCkjg2ORFMEoXw
0waHRbocS/NcWxgn6FvV0usO7gVhQ2KcX/U4KY2DTz48TM3kwd/hvPCtWjYdq3QU0yeWH2qoHM4s
l2hehiydBwpnNS7xQDAUQ4hHQJVDvM7CQhmrnEv3urZE3K8phTfVthvy7saByP/KVnLet7FDMi+K
ZAM+BtRptLdm1ZDH50z7qrt6Lg92XtvPfsLZLJnM6lNv4TetjFnz6l2heI1HJUt5dgig4Zc3ld7u
U82RYDaMxB8CakSXdgbPiKmrLxPvlmYJUq8gDWAsub1Xb2Ofu3MVsRHgbq8NQAqZBmVBMVCnTK0n
aooPrs/ioED5R28A72hv+jb2QMHpy2Bq1Cv63WgsDMOADswxX3dWSgg2rrr8IwfXyHrd8puQXOaI
SCyqtp4wXSrzJstQEEkHobwFwLPyF8B7GqcWXef/vdIdl0hPkpDnyJp+vkirYHI12bQbbsdqsBOY
WcDRWPaj7s5QYCnojlT5yWbnA2ewkMmNMuvokW0o43ML3zQ1bMmoZdT3gbIBa4FnNvCILH0Rp/ZP
MDqST093+CQdsi3zsQeHqBgTcfXvzaaU3oaBXG5yqYPhJ2w1hDedYUbdepRd90CQyrtxZSqysxUN
4cyRNjJBFWApYhWyOnYHDRaFifS+tmCzSgYjK7u2jBulJou103M675iG8BwITwnroXBr9RFi8QSM
wbnTXBLc460lbQeSL/YltqVlwTgyEW1iXquCmTs6Tx/ao4WDPZYIXn3Lf7IUwbbtUCvLPjj0amEG
h/1E1WTlykc04BTYWyRaokHuwGduW176WLJNT3fJnC1z867Ap3akHcB02PSJqUdT6qtxmyb+XG2d
HJgVWk07O6ghTGXuGCgsqfioNY9mVg79ZRZWMqwtuBrdqi/q/IwvAzeRJvvkGzRTmO5wBrgfoe8S
Biyky+l29ACEcIV54KJCb+oUMywOx4Rt83lvsFYL1gKDBxfwHp7OhGG9OwwO6n7SNOakcLTKhxw8
CaPczPVuVUw1QsS8j5xLzfOF9p54DaG0u23K+WduwKu8NcCU7A3ki8I+PxftV+eZQ82+ovePrV1T
kiilzpO6Lcg+kOESTro3AX3cllFFdbpBPPmRNkgYzDY1jKif7GFpjGwMkJlO76mAFZFQRa6VUJhU
wcQjwLJqpls9ylEwJ9Af3SYTDcvVUELz2Ja+Fa2Jhvjmuh+H2t/wbo7ztuYNocUy7Wp/pQ/Wsqf3
W+I4kA2oOqRqtb2SXQxjqpt8RE0p+ST2KMiuva84bmCjbNCLEfwcFGuL6BW0pZbsx75A4PFPiYNq
wBSMmLCQ+Fk2IqG97wBgOLYBQFj6i8IDQXKbx+Ae2airT2nShU7Q/VyIjF7LtvR7Vi0jyIxHmiI+
hEWtnWZudjaBYIDj0HiH38+P6bmUnkAvIE7GE5rSetKVf2D+O8XrzjfmfDMoj9cw4OW49ORyCDXE
5JMDJYGGrbrIFM/dXEwcJHA4mWuYILn3nktXSIBGJeCGTsSQmlTvd/M6VB5Lol8jnzLBGGAj1R5h
F6jwYG9it7AG1B3NfDV7q77kWm9HOw410C4Rlrxxo5OCoMoE3d3n6CSa27GJGnPfV3WdMhQe2akn
3D1wMIU1L0LgkvuaS7u5a6DaMZTGwGDQZ+qbd9MwGFrgsPYi8HbQpvY03Tr1hpu4PFFLrdZzh6fX
5T6pSOoKm+d/Ydv7TKZZEVRDVzws13y4Y9Fk3D0iSkDy5QHeHSj0IK/DYmjUMGOxtdJLm4TdXrUl
QhvQk+aRDW/8Mg6i/fRHzVue8z6I5sIGVLirbZfujA7DXxyExPbvtTrph8CcOyc+AEqLHoramTke
S4DPM+CoR20Szj36u3c9S43v0wOnY+YMCoWNlB8hqYYgnsrA7urwByHCqtzCPmR3iGabISvXepxu
J2vkCFxbaXen5Wk6YpnROT8jO3avoRq0sw8c4h1UDIOxKsE6FKist85mJ6qXIuGZQrFsBhYkEpnD
6wZpFOSliBr+Sw4Mx6mS7IsA5Ay+EHelBTUi0jdkt6v4aKQVjXBaulBAxjz7SszJLLZ+VYx4ooTK
XcCrJBRW4F8EZ7lUn6oL6T33O3LghK3coneobm7J0v0+ov1LWtv/tEZBavfQuf5LKe3SdrLq/3Yf
40Ht3su//es//vHQ5u/l568i2398v9+VNkM4v/m0nFGh5DKTZpr/d6Vt+RPSDowRXZeIy69Km7B+
wx8lKOoxyN6Z+A7/Q2njj37OpTEGOAJv7V9LuVCv8EelDTPjYqqG4431z3Z060+GQwd9n5LwZH7U
GuNZTOYR/NxtKo0P0J6UHdvWyfCiretbJ+YmyBx59SWm6T70qifWZyyJTB7T1jz32lVCIIE2223U
ce4rYX3kyVNWzQ7btDHd0sext/t0hLmsYDdV0UH50z3gilt/KJ8aD/hLM715lX1Cungg6MlW28FE
4DOsQSJsOVBVX/S20g+eQk+1O59SAOO+0JoNK/2+j7x2VTUSj07lfBsUAKvOOo+me8D++EC10gMu
vwubXE5Qyb5R+V4BPZNj8VoU6Y+y8stgtKpwFZshZIis+pKmxsFHwQXrBmiXouTka7OtXaHuHwcE
Jc5T0xvxJ75mzF41i2mXTAFDR1PyIzLGe+Hyl6Vh94FNEJFJHidnq3ryBp1jofIuPPQovOPclJk8
QlptnwLFgYj61CJkBbQEC2hJ5laIcO/XfKuWPONqEMM90iibtdk8+lP4bQ7VXQ6zbKX1lDWyFfCD
sZ+KDUp6E8Dt2FJXw2teSFBZBneo6bR+16fFrel2ZD4bhJypeeJrqfz23P3kuHzbytrmXsvvC68N
/rZ7HVPVtAkhwQVAkOE1e80XoM+YZ2YD+zhmn+2yanGsMIFkSz6JuW2e0mh+HqyQFlTt4uT6KU/D
alXOzR2lAR92xRLkMTVYGSbh07KVbImdBwDt15r9IIbpC3fUTRIlr3ALjYBp8VfUNITLvW3qo1CF
XvHF1IcpwuKhcvAarPI87eGR1FSEt6m/H9Pp2U+t85SOb7aKbqoEgq+r+Svb0r5V3MJvnu8jYVdL
3r1e53QjbuzJ3wutDJmt5OyKAFbRW8FiqO2BGjz3kHoywz7YbvUEHu82nNXVZJZ3Bp1VHMKKp3Ce
7k2fpkTGRyCHMSFwzl7TOZsH+cQGa7akHzgxQ93eBHjucewxw3CvZ/ycWJx9kzq3sCWn36TyKzP4
hKV50uLstvfDjQfOivDwPuSTV4386r1snzHN8tLiykiWjyD0bkfRlysPXLbbhmDje8KOstv1LrjL
xjjH3cBJSYW0CTOr4h571QgX8/I4u0/fnJN3vant9TTf69SWJ236Gtb6Gxb8jTeYZzXktwT182AY
cho7lf/QDOLDr+Gfwz2poeYuL22wvYdS1zDjiSPDvkNNyDoQg3EWfvxj0u0H7CUnkEQRfEsBSi3b
o5nfscG9J467Zwq9n+hIpws7/kHb751ujm/V4H33pXYZGuuom+Ypnea3tHIOmT29Mfb+GmvzxCQ6
/X01I2oZfVU3v7tafg3a/dns8vuzkTiLR1cWKacloPir2waPbsLgcpzZJLPss1l5SQ0cH16Zros6
+sAedk5dZzsDzIu69iWlcQXv4z+x/PzZi/XzVTABwfdjEMD7mXj89VUUfjM0DRt5XkVRb6wImGad
2fum1zaRmZ/9vAIbUbwVBp0WU3ispHVrRsk3rXa/m3/+0ur+35uk/ad/a/lZH1U9ySSKu/b//MzK
8mGs37v3P/zLpqT7c7pVX3K6+2pV3v3M0f773/zv/uHfvn5+l4ep/vq3f/mowPQs3y1KqvLX9Xqp
NPwvp2hRooo/f8Hva7vzG82ySwwBJxQHHwxr/z5D+41FlRk59lySezZesn/M0AxCqlio+DiXBtxf
Z2jC/034CIQcSDieOjgG/tIM7Y/rOsFV14GkgVkM2Qsz25/ccrqAq90UDv119qTj1CjXRaWeVS5O
Cw5ga87/rG/2ZxXkr9awnz+RMBwAb13o/48/L6miCmgD42TVmI+4896TeMLWkD60oeKpqG69mvNT
OFjPvoJ6Zsk7KAs/pgI2ldQs4Nb2V2wvTRPgsJv2pSLRs8EuTs9F6/2zqraf6d1fX6zBgJP7Gifh
sgGjmu6PtzYN5qGjh6G5ktEwB1aRj5BZm+w6TvxYrvhMyy2idrqnMtZ8kCKbbwko7WQsh106z48T
DNgVJWo4lYGCBKKXAO1HH0nYNNtrVJdXOylrxL1wClqrsd485d9KYa1hXwHjALl3nL1LxOxyQ2H9
tgVAyW4dBlevov6xLAeLUTqWmypM9mze0p4CjenHaHbX4JTclbbIKDCm5NoySi0wF1G+1cY7U9aC
g6ZFL4PP8i2h4p2HmkyBrhxACm71Vsyguvs5N6iLjw2Y407rETNZwl9dj00ljJwtAluy9ZG99hAK
MI/MLnqk0je+1l2TXPG2IX0NQAnSyfoKUZO/2kqAnYi0cU3jDxwwRbPJ4qjx3IQwl8y3hCee4074
B7qoX2ZR3zPxW4FnAjnI+eWYiSTdQabIdnD/5zMbNR+zVvjEPggC/oKfbUbeIN2PJC5YU9sp0Cug
yZoWEK129PvmMQK9cDf3NWzlGfOJobEfzYbc/OELdKFwsnZ8fv6+qSp1iXTqBnJ6Ia6SQhyKOIWp
pBU3ORHGs13qiiS1b8W7JElhJ2Fx2aV1suunwcrWXaOz/PvIwSvND8XJm3IXKXGO7xsTLkQVtosI
n24obaFe2sQJCplnxR0oHpMM9C39Agd/Nt9Ln2YLo4K2O5X+GMwmD2vMSjf2nEicM3O5ZkOkVkks
q2ug0pAgswpLSF3P/JPdrRc8yFU+9YjZXviN9SP6xJ323k7sNPoeMwj2q7gjLFdQEhEWrFfsSAPN
4QpNPQNKK76MIMIKD/AlBq7guR+lOyfvpqc9DXFuXSwOp+c5ZkeAX9I6xUb07s4ono3T6vfZJEfK
e1xkisgGKldbkbiSytI2BLtBgtop7UOlW5dHCjGufT2s35oxdNngooPDtSzWbeFmBy2pSxieC54U
K3oga+cSp4ywcdenvDnMDgnlUSsCyeo6DLt6m+W+/cNN0Fi0ZrIDXY1yK8b4prLzboNWxuOm8P09
z77osdHHu0qfU25QyllkN+3zKtwn8QCryZED5s2uXYeyzjcgE/dSFuPGa4bwLhdmdo0B0N6Zpaiu
NXJXr5PpDq8kcsRtPhmYY2RMG8rUx+HOTBi8uf5tW7bqJJ1JoklMw5XwJ44M0LHX4DPDHZgYE4lT
Uz+guV0cA+A/PKqN3sUYy80JRK/7KCbrU0ChwRpHH2tbeWpjZ/rc4lDoutu+CC2UnhqGuSd2usOI
fBjcpmHYbrabNhHJGk5l89mPVMZEUjivYdg+FVNH+zlB5HWUIL0hCSaA+IawehKlesdlVl8bmSfA
IjvPqWWmj03ktLeLCeG6ao3oikdQElR9a2yyiKBiCyL9UnbkWiRuvaVrznubtBLZlWv1tm7q+lwn
ZX5jgk8N3GpBJzr2tDGTLAv6pDQCM6zf06Fod1Vadd/hwvZOmDdfbFHDnk1ouBnMrnpp6vhtKkbe
S9XdMfIxdnFri1Nh9xSxaPoFdOSDhozGvOnJzhCLgyGsKSfOm3ifCbTiAFeHcdda+ni0c9M42F7a
Lvv78csYS/dkcAPvawORZokPLJOfuiA206cR1QXu4hXryTO6XRxCdzEk3ccuFncE+h4zZ9tYe/oB
pl2Taoa5akLMnSsiuvWlbmxOdtbIQLZqavVKN5aRoLoqRvekcRWQmLDTHzAmjLyzEmhurYr93JkW
Ol3opmcXoGDnhmsvTPJPs5tMoIG0p4h6qPajL7KlzCh0f9gGeEpLS6CP+hhXVsAgkw3OQXlk3G8E
Ze6A5q4i+8qz0vo2lHl2EXk+7aNRaIcoJCgF5dP8mJOkgcbkqfChdRWWcYW/bE2xF0TGZozB6rTl
bZQqY8NlfYD1lKJEtZhGGbBOWw0wJOTYEfyfY/XVBnGYeCRcvIWY499UMmyWdyw/qhT0TU1VTBGj
LVt+5S0J4PQqI3/73VSiv0GyG4guwU+cuWu2utJm/GbpgLkADmW0qjIV1zgmcrJ+JFgGrfWfKgn7
WmONf+96tzqZSqB7N1StnEwSqPU15/Z6N+QpYPqKzsKFLFdc6hSWtTYxbwytYd5zVLpnShIeY8YB
pwhcz6ZO0nlT+6SQgMJft2NRbRxmDNs2H47SbTHbWVl3g/vQ37Z28SwlCSBwBsh12mJ/nZJSD6I8
ZyI/eulVroPgnMre4TExDfQo5L5+W2kmmvnIrGVFOqVbW3WzfIba+Grj+CbePQcKhrdfNJe4nZPr
bBi6Q5+FZ48V6IqdQbqqaQBjLtCzSKo0hQ4p8+G+Bl22JZg0ZGv69NprinHumH1Aj5dmeNY633q2
2HdQ91GWF9sDET0pe1/QcBIHaTdM4Ek1Pd5Xg+udm9wyDhmR2m/ljiRtWDFOWhsjngvMewx8vyHG
A4a3ITk0jC6fEsbXgHPxwzJJbPEkyKOe1v14l+gytwMv0rsjkU5vP3WjApzKVAqxsxXbeY7T9UzW
9YopwjI9+zZzKQzqDmZ/mxfjzWS3JawvA6cvDsYrGeOC93LTJ3nCSFwrkDBFpljValuwJDn29UBS
bZ2j4b/MyRjum7mqIBYN4SmmqPAM0SN9jrSE3q7aI3XO8neS/chIAo1+3HoMSo/lqNU/BBL0acic
9ksbQ1SQoYio3Cmq4WqA8L+z7FjeCWe47QYFqamM7ofWKA+M4RgNCt3cEW/qgwqmycoeyL1ZiDx7
j8fPBhRws3bTKj1VhmZdvMFjptdZ4iwcrz2W/kQrqu3ekOLwMVxV1Pt52ZctmpCGMejzblxy6reS
rVIaZlLquoJSYsQvjKnCVDVMwcCUet+niXFtjPlz1tvJGTjzHXB694GBThvweCkpQzE/GV9Wx1Yw
d7ML66nu++426ud9HvNjK11+SkaFFaP9VbiExjJKylnT0ltX68UmqXt1qzyFJkWfs3fNSpo+9SA5
gc9FuKSRiU6dm65SfYjO9AY4XzgM6qt2lOYTTYv+M8U91BamhCbnaPDGNXUezk1slsPNYJFPW/UU
rq1nx/XjVQWJa0WNSX2yfax3VZK+IPmzeTRpzbG8BvaVlUsgghEbQsR4nt3VTWgUD6LV2sA0Skw5
cOx2lrKPdC8l91ntXEHWywPblNiWtPxsWdNLynR71Tl+fkgN1W9JMlTBMtWya/eeJx2yoJv4G6Zg
BpJX+l1LNa855X1iun0vwu5hqupbTP7uVZ55H7VjvU+DEz9U8B8pFTCvMtyENZvsY5HEL7kYKSnh
lVFHaGRrfUAk8bWc3STmpB8D2fotM+SB+UXYBDYmLRwBttozFrG3BUmJdZWaWeCCALpg0rmXVelt
OXKnK2iEpEoig/dL3PBJktCb5FXNHOKuJloSYPTSL0LVzDur8FNjXL2q23EOerabkwcAOIOisrH1
KEUq5KNPuylfg0bXVnHZ1g8ORvtz5tAqZDvZNmI+bkdNf9DbtrjCE1Mcopo5Gp6AEstXAQCt98wb
PcnFKhWx2A5dny+TmX1kuMMW2qW3zaPCvhvG+pPErEnClHbqlEx5pzPmHTGLwcOzjsit+rXhC7IJ
xUyBTOS+uTXhgVEm40UUyREiUrcFKTpTYiegTpSajM/YqQBIIA9arbQJYWpos65xm1c8IytHrF2h
iXPNmP4mToh1Gh1W+ZQuAWKzrvK2uP6q567VqI9J5jPkeO8TUOTznJc/9GZmPtxwwFmB1hlXg6n3
PyI4sytAyjk9F9ivMVOYXKg49fYlXCN1mFQlggpXBXmUjjRAJyzUaDtSMKL9va9oNMEVZ61cvG50
ladDzaXHEXMOO7B/ur0xqF8gulE5QD6J4K3MXpvWstVfm/Z7iMbx0Bce9Kc6GV+HofcvY2z6H1o2
E82hghkkdU4JQYtBG+PGuB0zfPyJLe5aov+BqK1bmfk/Svg1tClER1FxNyQzx8hucu8TTGWwqy3j
ZSwd4O8cycfCeex8SHE4G96KvJmu9eVJhwMqh3YTjjsGLzhxaOUqAvoBSJew1a/OfmEQb0GkTU0S
dD4WkVbNxX0W0VDRlra+I3Zwybn51osphuiJnR2GAmOvTHhljfKPvKZXZ3rKYRTipKsuHNZNqCbj
bnDykjnfON3ZlVtsqeZsXysz45TsYSJWYRbv9G7CkpsuR82RNgQmttFKzpyXeH39VidCEFQeN2xd
Sxh+CUWPZP29YiOj9FhjvNtyAW2cOM12NEXcePp4Hsw83bacwwM3vPOnLLui2I0lizkiaoDzWLn5
XkQdH3rozOdk5uQ6AxyF9hed514T91YVa0/sudW5t5zpUJRF+OGSsAocL1dHsFlrXIvts8zU0c2o
k6zh+Qeuj7BccT5fa/ZQH1MnRbAVVq0/tklf7wBpa1cz+sah65kquBLDZM5Z9mumpOEDGTrdyrT5
/xn/QcDjf/+7IHgeHvn/XEKE5iej5P1XCXH5gt8lRGaA7iJFuZYFgMxhDPh3EVHov+mGjjWfqCWx
0kUO/LsRnxmgzeDQh0cBdMmjJv4f40HjN31JiOou2Ly/PB7kpfxRRuTbox3aNi4ikq4Y/Jc//yVw
WjSp7/aWknjkYJvumGKwIA706D0lNjuHbaxCIopNxKWLYCbHR7PHzsArHg+MCIko9bMTM+KKlaBk
gnw1ZS+6m+anNrP8Fxsie77quoKSPho2M3sH0niQK3vu+wuzuxbHfgRwn8rM1nvraOiG8ezrk72d
fVDAeFegocmhY2wSu7jVGdy5nFAywFrnrjMo9PAMZQaRa/TZhf6wdJ/0un/unHy6jsymehdLLXlV
lzivISO/zzPGJh40XvbKQJAhhzvRHsfYP9av6YMZX7umd6kXLYZkF7MVgpKZxhD7nSliHQ0H4dIj
nRcz/oaoaN8X98RnXBJsZ1xH14zZ8VGv4J1TpBFiAiHAb/QNBz441Fhugei/2HBQT2WSOc5BM+lX
TYz8YgrJVpWsrzxCoyqyXQFV5ZqNNYl4v0rTTx5HDEpJ7E5H6dQ+fR195zqbeJjY4vCuGgYbncUv
J6TG7IluAcL1XVgSzRGaZ/qbNLeY04WlqpE9wThdVdQ7U0uqKfNNtKWBeYzM6a2ru5G2sVq9ekk5
HjJ7ywSO5cbsvIvMLEcLcsy8M74vtnmrET+/udE0IZ+tyvbRPpYuD4ooIwwexWC895phUC8bFx5l
xfHQHelO8uCc6ovRzKrTgk4fk3AuGEBBVMMt1HzjtD+nhcM01HsvFewGI8AlYqsNJb4WXHbm2qEx
1QvQ1jyKOgbgMFqYuuBpRUaxkNcZU7Iu6RVERRx9CKhCaHgVG5J0/CAcrMmqKSvGonUFvgpHLiiH
Pe7OZjsKn6oFECd0nsU+KVIuFIk+6qfSvPeGzr0DfRsfSn7w3RiOWLsTaAdTQLck2N4omWCvtW3/
OGZyRh9x04nP3Ee+OM7wVxWOUVe806agL0Rtxz01HM3lZnK8qghML6QVwIZWVmzsorYoSMdReYUk
52QM14jirmA7G+zUc80hPuG287znAU+mSiQkRvYVZZ7ww0owhau4WFzPtKeNVLSP/iumXMRa0Xk5
708rAE6HPg5KzlkDXRwTPVZy7vhOjVK4fqdaXs1WCRE3MVJ9T6gC6z/mb25byxnJLfhO7BJF08bp
OwO9+urSK5ms3L7DXZum0p4OMW2WOLMo4K1g3DTy24i83ArSShPZ2rDxYEE4x10KT4Tu1kAlof3s
FhUwa0ssSRUsug1vphDyqS2T/DvvB+2twIPLfFzW4VdXL/lv7sDh2u7NOV1TIGJbgWorPPkYkppi
lfn4xVYhNTHPXuaDUBusBg+xS1YlIu0Tk/PLEoNiNz9Pmee2BDlB2RrerAPOL/GxZ8vFE5DOaN1j
KToq00QXi5iy8Z49d42ZPCO0q803HizrJGjsGKM6xUMFjc9OrTBfe8yZIfu2rn5AhB/SXZfINEQZ
ZOC+reaKypeJaqJh7aScKvaTD7QDpanjcYjeKvONJGAoCJrWbFJmkEiS8g6aD0Cgk+Hc6n0mXipb
NpSnktB58rrK/6QgRL0wNRMaacQETp+jU7u7rRR+UB+SP16OvCeHqGpIHRtrUq2xDbWUvXo5GREO
3la30g9ezqgO2OqTcas7rXhDnUJM4xdXd7GbRfGmqOkO30s2KNYuymejuxM0l8iVpk22c6NGlagD
b6P2DvRXZNthaAdI/uxPP/VkoGGi7mhDK5xiDen3VjQ57G+3IUJPPJoqpJVXsBmNcDjZVKnBwEv4
WJmq8fGBpUKTZtTOkRYnbCXOc1VepQNWWjCMB5uPnh6lk1dNNyTjNssmrUmMAcKFus4ia+1wGxd1
fxGN/tHys3U7A12SGsdMAvZRBCQJd+Ot5wX0GUcArzw5wIh9qnQQt+ZLWzfeJoloNJf2C1Oyz6kt
78fM4iatt71hvhvRTd81V0VGACSZ9lYbH9ouPdRUmTEU53YoAyPKL2MybZiyvMge+n1nNw0i7fCg
SrjGlKqMexgAij6+Ozo2eLQ17O5C74oeMTPIG3ujNzxg1IdXJCUnsGo9+Py0XMccKHHNDaF39K30
2Z6seNvlOgGONCfoW2y1GdJUZgnSafm6taZjwtbzKFpLO3qFeoiypalUIPgjHFBntycOxJ2KPJhF
Ex2VpbeXUYF1pL9rDXXoHf/oGzXPHrI8Yvwx9zru1sGdDnz9cyijZ2y1LV47cQ+G/ti7MZZm65z1
ACR++mh1fdr1DR2YGpmdbR2J25hCDVtLy01BL4IfDLaBJmzL9qnEBF3iKWhlt9GEuY1xL2bjfIJX
ccxL44R50ViC6St0oouKB64anjh0p6KItg6akte8SK1aF2n2VTkw83QMQqm5p2jwqW4JFDpzLDk8
e9nTrAtssPWFJoqNkVhkqLziimcR2YGxSDbxmFabeB4yCKDGEzmGkiK9ZSOTdx+Ac+4WIEOguBkD
NXNa0vJtUzUPPUdFHqeB7fjxgSaO237Qyex0Fc+ABFOoaLDVbtn63DfonRhh3s08fh7DzvuQlWE8
uLTytsJUMHg86BPkQFaaN161g64IleETtKvxto/5ngiFMEgpumKEhYp+KpT88IS2oAJ642qAzk8q
/kXUeclV7Xzx49aptwxGmcWsu9721xR3s0UrjKvUEBtQU83OY7tBuYD2OWucuBnCzfkcAu6W9X2L
g5xzEAIDPG8tuxEpHMrSultCy23uK8yRpoNJVe/Fq5L9fJ4zeosQ4T3OetSYT7d0Y1F7QWy5pIax
9PgM01LcECDbSXktoz46YJS7LjFK1lp3kDmha0YeP+aElkn823CgAmuMrjXHPnSTc+NSp8YGI6EI
GzttYd2bDI6CGJiOyaw5FpxZ43rGnFRj6p8y6qH0pqNcl/YO8E/FnmEOaejsapLRKcucG9Mo7kqS
glRNbmyeqJHu35isM6D7SNotpa30yVMtEuh+s4toYoNQb+VvcWbSOdc+ssl4SUp2EfEH3t6zyG+T
6VpTksu5usdnf3RCPn67x9qMhTTxmTPnyd6K5uFGRU95ngSMKLZQ1LEwf1KqcZ6clAliGF7l0j7p
XbrV8qKAAvp/2Ttz5ci1q0u/S/u4gfkARjsJ5MxkcioO5SBYLBLzPBzgPNvv9Yv1h6vpqtS6ijba
6IjfkSGJlWRmAthn7bW+tVZHfkrDWl2mBg0z1FT3ydxseMY0+16BeKo6agyR0AhD6OG0vlSfVt8j
v74D9cMWJrLYOgOgDePc9XdIgleHaoDCx1reR9yZTfUBCgAQSe6o0DDZgC0dw4iuhp9Vn4AFa0iV
kH+h+dw++G55K53+XM1dFSK0HPCjvpYy6UL+tBrJL6eezWnfGa2pS6rfZxNXduDqC7ZhdyiT72Lg
AzrGik4a0kNXUq9gUpU/ELJLNN3sN3Pv6dBT87FbDp1b5t99nR6HgBoBj9NvvVb+9AOJ06R2pQxI
Fmq7Ms94FvQNHBZ7kn3J2orCR5A+pf3RYU16N2xkgq3pu1HDZuD3AGIDlBFCjENxK3mutAsnWAkH
BwqzG9B2xRNxADW0sekxPTdeadAxNPfWiQPM+Ml7m09H06VJPnTTSGZ8KT33PovL8qtwDOSPSO+a
h07rWKvr7CcJm8xx9awXtHTfaCvZ/upG6XAn/ClJMGdO9mNDqynEDqB0RZjMJWT9bEFd49LSyf1A
49B35SRUGSAy4XqePf6wsBEDaAcCAdG9lGbfB8YwLBjKm2lAWSZYGc5DCV2DR4/uhcsck6ORdsYv
WFYMSCe9cdHmEqj/DJY+LXinOk+1F6lq7XbF1bbnnBDjtoSq/dMARgdSpRkHcnVapn78frj+f+BS
+v/NqYz96890hts0/uz+WWf4/Sf+5kP+zRWC1aYFI98TCAR/ExpM/geP/xbSlQ2a0TGwCP818W+s
PmQHhqvh6yRs/klo+G3lY3m+51OvDiOTn/qbR+uv1jrsXf/Wauf+6h5i64jpiZwwr2dgiPZ+MeSI
gq1ahspXsLlo5v1CV1BB1qPW/aMqeArfNgKbMkHMNE8u4yAGVmcDpU7HLJ49YtV0TbnBbLrdkxir
lBEll7G8+rVDkIzm6tZkWTK2gI+awagyfwPKGloZP5HrVmj0DVmPttS1dJebZKIOYlkH/kbHZngB
ZCoZ+2MEhk3MVeoSlKD7aesbidcFtF7VK/rOoNYCd3Q+rEQY60J1s/ZdaSkOrJbgBoc3RywXu/fj
73mWWlSWkmKfAtoK6QGtS5up0pY5akjuxaLBhDrAN7JzWa50O3Pt45YZxdawxwYCbkzkwwZMTmvt
rMmtYQrrKUWXGgyR5WBXdvHqi9y8RXKvje0QF/GVI5z/ngDQeq3jwfvZRKbPgnZxeAAnXc9pbxlH
w32NTF7yJTZazMGZLecSg2vhlyfwBAU7mNqMQIXicPOOdkH/y6OlMtbNqlHS3Oa0lHEsa+DCb3Xc
Eckmc0bvua5RRx+dmmLji5N14w13T/Y91qAVHGVS1N9T0UZtf6XbUy+OlDXDp2lcMz+bnDPgK+GO
eq3iCFRTSw+PhI41V9Ez2duJhYKvJeUBHjjjV+y2mbVt0779QcNsbWwUAv1H4lbYcHRzsZ/Zfg1v
ejpoSOlFPuxHr+WZkjQViBqSt12YyVT2+05RXxroRlmTvaTJEha1F3fnzHE0DgruiPzUZS7BOHxL
nMqJUTOEVmPJ1mI2+LX2DgtN6Cnt2B9AoWg/k0lL5WaWKZTkqE8eWNP2X+B/vw2cFMD29wZnl4Jk
JhyXzEsfR4mtnDcob3dFYazZD9WRmUc9s17MGkrZJrd19HSxOM7DaE+rzIZ9ioQg+DMiSsXq84lM
2TOxzOW8SvaWHsztWH2Y9Ad3gWcNNNEp11H3IAMcfjdql8udacHc2hBzZZYCvEEvp4kWHcmyugrA
yD9S/DTFro9rthDwdWiOoeuUekJ3ok6PMJPZbvRRN7t9pCObcLzxLcBnQBTfbc1prpOFDRvLeUcA
FVYwy2+9ixx/4yUtB2oqtbL6ZA6d1W9S3azTIHZ6hDI9koSlzFQZ6rXI4+gD6cgW+wY6YXXGvgBh
bRnLpn+sYtg7EBF9pLhpMPM7I3PMB/LP+Y2hIWCESZfrP9sWRWAXp8zqm37KvFcQ6O79QOz3lUQy
Q+/UGCI91oU11McEMe/aFjXNrmVhRjaXnMiaAFBI/AnBiDMH52vySmUhlUkY3Vs4H1m1ZMU9z8U3
mcAb4SaWqPEbkZ34bczWzwdJISXZORjUp7qL5KY3w9FjknLnmtUJC01uT0bcXnys3d901DXgGMhF
zwoPWnKdyh78m+FSHvfQzXYXhZZOQDOMqGM42GbSyj1KrjNs486dCwzssluCEatFHFrMglxQLX1e
634QxKrPhroHbQ/mGw/DaDWhXRkoFQ3Cpr5jMIXNFdf5+tf5Kecjza4BK5TFlF56zbSoP8MHS183
EWp0zM6isnZhP/ym6aJ+K+2WE4mUjBEbrTVjmpDnlNxfMXoLm0o24Zyr1vaMoq/kD8oKu3Mz07YK
Od6Bb5QvzQzMjOn+gS/sbGyXqAROFcMpgoG5tG4RpkTT9LDhgkMUsRS1uJE9WlWAapbJrRBNk8AH
15Mj2xPqO5Up4oe0hQOyoWBk3FVmyz25pXtkg5MP+EQZAxS4RMqt6vNQ4h/ZtEsWj1ubpw+nEcUM
uKM3b/C3blRW31OPevTNmMZzFQytLx76SCNIS2gyccNi4EnH13pO34CMpWPQ9RXDk8+l9mTbLntO
FVn1KSrx3a8GK4eyR6ZETiyN0ik91gtUoqU1HThLGpE7LtJCw9oQ1yk78MwssV0kEUXEg+4Ym5b/
WAJ91ptnM61piuqgevvQIHX6vouqdN6SIaG0FhdcGnZISsm2hdLdbOBf2j9B5uoti0cje/PgaujV
0Za9I+Vz5CLiklJLOponh7K6HZVK841pKHF0+ryc9lFq5l/ZbBa31C8736iwV2/FaHYfica9MFjq
2v1pAG+IKGjS9ee5pr13XcjWX3ZMHQhcl/pcGEp9Tw1zvPgwpupNEtUWPj1SEFgV2yLNAVrWxsMy
KOOFlsA4of2p5oCAN1+80lPHgcH2TfXAzKm+criXJ0oY07Whzx5WG5AagWdRy2jDk8AkqGPaJvRn
tuvZjmjLhvApLjF64uR2xPPBrZGLBkF/lBOx43Ryn/JYowmLgh0xIbWg94FCjOmxtOdOljCHcv2S
4D/76Ilr027akqEPHFxX3j31cEYR9KlrWbf9MDQU58aeXCfvrCp9lpH5lFrvuY8bkB9UgzGepRlj
fVGqdDifASAdvZvYZ4Vx48YayFHqFYgcPIFYABEgUcH5DuQCr8uYa50u6SUtKcVdNFBc94zeHrIm
ciHqI45xzlou+r5Xt15Bd1ACQkWozPgQXizlTwNYcXtTF6jIcBPSkjvTekQPF5lH1vqTiyLIklg/
yP9mRE/1pewxN7iwvMMWmTYK1Tzo0REL0Ji8uGqAVogFo8qehmWq6rCIKM88APyKXU5x3OXRZFCh
rFt/MNEAEtVP0fcRCiCWOBLF9qEea0+wZfE52XCoaQtAbDv07En/bHNuY4gclqnvOfNqUuGHc+xB
bhyPnfONT8R3+aJtFihFzw2i21EF4XWXNI/r7hLpeeYfEz+nzmlbMlvMMkR70/EqEzwX5zgHzBDY
KqYI1ZzsIv5RcwrzQwroKMeYM6ccUF4jflGTFZg8gDy2LVB8c2zZP8d5GItTjJCV3wnWeCroGKS1
fdW3g36KmmVqA33hu3socD25u1ZHb4P/qGpMnspNjece6k26j2FYknhKU2f+5gHo9nALODJtN1Br
WvHmI9a8zpEGqb1kV/Clj57l7ukLdBfuEjmgyZI0foZ1ji8z0g12SgxOk6BDuejy5ch7nlNYr09p
H7io4sM148ZTnIHijJ8aA/TFw7X7XVSLLnaGhylnZ3R9b+7ZgPgLwEmAJoES1DwGIFli9tRKQMyx
1VTfNl6vWdtlXIGqtQsJ/AZtMS0CoVkITB5DNi0hpNp+cE9Ix50z9R5fdYMClIDt2ORdBzFymRvs
BeqtzdjRMq0BEeX5brbj1qUZ4qu19JzZ3U8JLbu5aq0tQCGEeGoD8yh0DdAOzCDTUOwZECDgtM7M
9Qa+gbtew3Pzm+2noLm4VNun2maa3o0LobigkwSNgzIyZnfbiDR7aLol+apMFwdkMbm4S3zQGueh
wQe/6RmpcUlVwkac73psH33rYjLuQGt5JzAWvMWd0JMXzYAMBqYCJ0eAWTMrWR6Mq8+JYu/kjhVr
PB4rp05nxlucImdbFiSaFkyosKgkmufBl9Q2B3mVsV+cxjGvLu3cwUugEKU1z7lfQ1WJrU5LSBGI
CSm/NqQWajqfwkaAg3G2dq2A7eT8Y0Wojy1tvYPd5WuL5lKNOIM5nocS8zbImd6XH5NGUIAoX1J/
xqB+UUWjqs1+NMBRli5sY43DxdKnjcKnZfQ1iz80RLABVjy49BPW04AneYObrTGwU8WkxIpQsG9w
IpgmlkYycLEGMyABMvnfXB6i0S7PrVR/SLolcu4dAhPELCGh8ZYGdpVZ/TdGz8xiQOiaclD/TQok
RHX8+T//h7Fmk/69Q+FEpvnyvnz+Uy7q95/5i3agCSLMHthpUnAElP5iOPhL1Enzf1vjy65vG55F
vxA+hb+rB8L4jdI4ftDH3gP8xSJp9deuPqH/5pnCtcD7eagavygFf6YciLXG4R9JHsI7uoVqQFBa
OKtfYtU1/uhQSO2Yr8eK6yxdhQTQ10t8xP4NvofG9kNSRMKjxy2tpy038PG2jTnynnWkdx7blBAV
B01LGQowRguyw1QgscgYOHavCcQu2ggGiZfJ0VyIRamQ30m9poKiV0poeAzgbGMs09H+MjNGGLYc
RsuxVvqmMRvrjlP5/GWcW7VZGN6Qbhs29mMv0r0yDRheld1U7xn9CpSbQ5h5HJwlHASKP8tHSLLS
duJyjxJbnqWmK3xMibbsetVy0NKqXFpb6jyTk2Qk+jClOiLloFlmpH5OzWzPE2NwMz5zIzSokonb
dt+nct5hHjGK/ZzYj6gw1KZkcIGeYrfsws6Jqu9YPBA0cTXD40o0493s6IHFio9svbS9+T7D1vpe
eRN7HUlO0xnK8vDfCt5frkNzrQ7699fh0//6r45eic8/WoV+/5G/eoXs38iqs+O3/3I1rRf1XwOH
DhqeJXSfMCLlKcDR/n4R2uZvhs4PEFKkXMY27H9chJbDv4cvXwgHFgHWo/+rwCEv8YfrUJi25VJa
tL66vhZ32r/01wi+125jM/bmTfbGhu1mKvxz2TbMRBJz1N/flf9DMNd1f+GD/v5ipPfWv0cQcfEx
QP3xos/H3gS2R7QefQX7a5k1MMUxqqTJhtUa5lOzmU3jkuAX/lrX5N6+TBgrthxEvIPelytnkHCk
vfqDouaeHoHRYYkZZ/2d2TpeRVVePSQ7RwHzOnIkdOezCY+5PRAHEBcrLdr6mieDeeP06RDfVkmW
LmxZu7k9Jw4z9E7Z7OdC/JhsfMxBOf3O0HQ6GA2a37c5hRoVEKZi/SGHA+LGjhwrJyc0DHfpwE1z
t4J1rdPYlC0zR9VyjdnSRqJvzOm6xCP/Ehz1KQtclv9vfu5xM+GUbmlB2wt4XNjaeSsy3Nl3WR17
GTsZCZbJ7RQDT8s/QNKmmGhv5lZlhJOOq2szeHqiXeQ860fb9Wv49oNc7TPsO/N2TwOFUd5MTepU
NvZ6mPxUf7jRcDT9CtcCUHmUHNmkxFzoWPG7fQJ4b9gwgUDe6WM+xI2nYybbOD17K7mMqjqqerJf
SIjaG3uKtR9xRgjO0O6byXFDnkYsCMsBlQ1q3JamNmNjcuvbFLbGjVSu/1LO6RePEukiT+xTyTFd
w5tdGP2wRlOgYg3OLeiEh9hNmtCIhmdfs1bmN6RkyAqvySie3IXxzkwvNrfKjWPmPx2NpcYCquWo
4HOlOYXafOOPgMuco8/mc5PiV970yqfVhZdmGQ/oxh2BJrBSnMjDQPpDD7Fory5xESE9B5kAI83y
hE4aGQI7PiB3dGGeS3A82VnpZRommbbry5pxcq7CkdwCxlgBYI7PWZZ9zDj2aUgz20od3/Ac9YdS
lebFnJ0Hu8I3u5jxewK9ijDVpfHIn+S9O4Utyb+9UfU7u3XuvKkIs3ls4Lppt5NBT4PXPeDpuM1V
px0KWAOKFT4HIV5M9GgdWXdx7exgwboJZ/JOQi4H+LtXQ/HqTe3e1O5055jJJ65kTFxd99SN06NF
TpR96i1NhRzSx+ibNUxnHYSFZhOtGX2OZ72if8XKsqNXkJcyWX0pDiIb3VXr70TgbMAvYw7A6GP1
rfTta5HrqD5i5vgzqC4wPI3GoLysEP1L9JAqebG7WFvlq+tEJ0EgBg1YsK6HPs7DSvN/GqRz0JTm
W5G22T5x+s8evQJlEd2W5Msjq4mwK9QuUgb22ry/NGQH3LxONmAvOY2rm0qldzWOE/J2ImCTBsmX
nW25IJ2yVbR3ZZVVQdTAGEPSwWJiGs9m46NPeUhcPllrrLzYt4ZXftEbzJErbFj/8LUco0FS37Gr
/uIpjPCLj4+eiH3XuueqGF8RwA+DxYnPpodlkzr9DyinkMCXaNxZI+6fpY60cOmsiwYeUSz80ahH
c1Ayq20TaiwvQ9MqtgbZHbOHDUmquVMaunCZtD+ROjSQJXBJplZBvapBmSfik+KpXVkTPCN89QCf
iajn7MotLlGFDQEO89h1+OsqdWNz2ghKk8Hfon1pWugzmFr/B0TaYBo0/tboks+Lc4wgO+Iu5GRV
NJ81gQcQopoAHuLsHJuc45zRIISZaMMxOQQcScpOmNeJpvZNN6TnPtGbfaq5O4vkRLAIVvKyhCGf
qcBLSuJbFiaO/KxnGCpzf2D3EN33+Wij/3OpmqK8p7OempwUVX8iKopXyHmOPdKrpgChNEjbC3Rl
L2E5u3BBxZ3p5N5dxNZ2i9nK3Ga1eLJZgh5gCO6ENj/3rZyDIW4PWdJBxmiPi+LV6FtcKBegQU1L
DLQoHtMbFfeXESTcPs0J8ca02u/lUH0tRfVcu+JnJZc9LFhyLnpiBSIZOf9TDIunO/3g6BWymcBX
5s8NULgRQbddcTD+fKP3rRNQL5UdK/IkswdtfUgG1rYxh8nnhL7ZwyjGXRQ3WzKl5NOz6L4Q8S1D
3kfr8EWv4b/WaeJsfa9lK4vDQID3RJRIn0rdD6mTFhsXX23QYa7hvhvfIm5zXOvE1oVDuuUhUQHW
x+li6LIzLnOh/MCQvXbVrbIP/ZGtm1Vk5FObls92yneF258EpsBtF0WslvzpjJpzQiejw9QXXxbt
ACxXcoCdQGQKKo6MweNtaY+0gJzarAJBi4MNdiBuirGek4NZpfdx0b3ZpnXB1/eEusPXuhb7DosC
ISwlXipsF599Vmq3FBr5G2oNL6KosUmxnKgpeAkKZ9l5rIsArD0B0rE/l5IuOsdtr4I1zz1uBgZl
slY8/H6gU74NDbdoonkLLYD6ITKLGUZMc0hGwosZ9o1tJ2vaYgG3RiL6wZr8IFvna6r5cM2p8Q5k
YJq7iWTH2XAba5tzpuIRWZVPccQTc2Q/S/ivsHij+JAqHTqfgCA+TtgpWYKxIGgeTPSy0E6NC2ns
r7JS/c5fwzzzYt2mORcVZRBjAHygZWmE1p9WDo/ZbryOfh+bGwpTqjAmjV8xqwVNQ4wDPhvzgj8+
R34EeSEXBaUkjoabKlpOomvOI0jMo87gGvhlegbrTQgnRqAGnv1WDdV4bHTnlUSHvyUT+j1uynuN
+1RkG6sb0+8uZgmm3Epz+0a3chWYmP82E3G/sOTxopL85NXpvYMm54nq0fFSa0uQy10fgBIqjmk/
KDhHG6uklQu3R/HouerNmUEeLpO9p1un5LPU04MWI44biFz3eHmzs21ql4aS15CSu7d4bWBODX28
AaiL7dZxxdaXpfZTWsXHOM81Ubn0wUFP5YNj5EGsM54Jxe8qsi17u6lBACr3TVVkLCFfiN1AiS2e
QT72VltIy8PY6ZE+oRvlcjuhgOaDtfXK5Igl62r4/ru05wvfcPvGnaDE0Ce8Gwk+sZn2AWEuXCeL
VwfQnsn9sN4D5CYwG8VhbKuzQb8Imtb0s9YLem6Nc5E6eG39HH+5dVV0b2VD+tRMdshBlIQkil9M
TV/uc0iMYrSS2iVlpvSDSp0717TucZ7vF9N+ndm0RGsxOIMct0GvRdgs9PfBS/HfjM4zf2298dr5
xyTNbzpx5g0H4HPZGU8+X8TS1LuTPdJLgU9Yoz8nTq9lSWUFbFySj3371mQaVDwVmbdo9e18zLqY
ocxulmLce93cJPcpCy4eL54mwD67svpMpQkYIElY0gU4JMuHWDeB8HJjliSUc6eky1w5zrlJS93d
awZVF6xCLCEOtiv06h1rdf4is3FdUi34Gibgpb51oeBCZyS0Vi5vh9c+tEVV9VedfZX/H6BB68nj
H3LEegwizbEeqUzft13DWI9JfwhMTKyuJs2k4GXk9c6lqLzzTD/IJeOIcKc1jXZBJIumQEPS+w8v
vSodv760bmLUoJR3RVb/gnyJK8pWaqIKQV0Kxu1sMuuw5vt+U7GMx/ydLnMXZAAb/kMx93ru/OWF
BQWiYF/47gN8t1aJ5g9/c9MNCI6WOwY2EWDCmI1GUF5mAyVKAIVzWFHsxrIgW1zDxH9V8pWrmFt1
PmK/Z3sp8kfS19MemJj1mkdmspP2GtqEmgolKseYTu+cVusMpco5J4gqUJhzwqUahnZg/52jP4HX
jJuA/ch89+eHzX99VzlUY9/wdHIROirYP/9xbSUSUUywCYayK557xy+eJ8yhWmkyAGiLJl7hxnj/
qXLY4Fj+y3vqW76L3dMxDc9GuP/nl83ZWFuxju/EzaYiZSvbWN+s1rD7XTfPLGY6c2KHCoWei7gs
Zw44MxhvqiFcUQRcbjgA/vx9+Jfz/e+iAy3IsNnx6Di/6GxGQoeQbzVDUAgZ/wC313C7qBRcYsgR
vPWdUK4X/vlr/vrFIniEYYmeElhKDnyhX15TmnMnRMTieizUqRSHKhq3Y/36H17k108YgxOsVQEI
j5CT5Tm/fH0daSl4JFiZjUdC56E6XimN3febH9+nEwbCVyr+7nloUPKFTSPwDtz0d3/+K0B2/Zeg
FSIH5qfVT8U92Pn1l8izMo2gCaPIJ+2Z/sGnJGL8avJxCi1RR49zIruw0JzTnOTXplx5a9x6Sy/t
D0sBFoYxb30uU9bIjonWNeH3p1lQ+KmNRyrBixxqa8YAVVv5vdkp7LR9gWW9S16GhrZRgADN3maj
Tt46UL276xENHAw+deGcROreNXAcIJeErlbfDh2RmAIir6t1x7rF5IEmGEQVlhRwNzyvLZJFGSPi
jefm5lZp8zqxy7vRil47nbJ2p3ys+5ocYnn2Ji8JOcXcUm340jkrsYN32VmmF7avb2Y/v+lT8xJZ
5imzqrPGLS7M1rqMZi3BMFoirxpIb81/ion+sL4P6WGjNdXd1/Z81I326k+2OFPi8ZGZ2k4NHfi6
GFVK9XBZpyJ7pNn5trGxLaRy3wvvVIJDJscSQvf6jqf0MRncdyrZbmQeH/BfPLBcD8aJglXE1jf6
Tnbw/F94V55qdjIbU/d2jm/sKVU7lZrzyoSGUSK+TYA5LSb/Zy0msdaMLzS9cjszMIc37S62yVMn
2kfO89XEicNDcvqs7fqJmyU22EHtMSadIp+wA1dnqNURMLjY2lD6uFWUu+SpeMD7/+qAPZdj+az8
+sTKq9i48Go3zUwClARZ0ribLMqPdQeeufHfqtnBP8tDKmtvzSV7kXG6zsaHfJK7NJreS0lj4WjV
D1YqH4E3YpBjL9sb3zVXHDwAHLnBBzsVpB764imJjROGD2jqUw8CYSJoYHl1vYtVxVkmq97cVKM0
FoYy36OpDNiJPTJQfpND34Yocm1Q6HyLXFT++1FDXpDDdbCqp3hc5K5tZ1xBsEw+KDcWu043bqKs
RkUnflGO25ptMS+nl2GkpTe2EqfZV7QtlnzGHgQfyiF7Rk1vjxUVBCXWr6ZQN4uTEgqy+nva3oZb
qA9MvkN2a3n9mQPxVWt7vvJY/teGQBK2zZnj6clXXGfsCbNdQ/ZuY0xKgKMqLFoTzPRAtGq55nVz
M5EQjqIRo6udsRLQZXYopmQn1jJMzVLLkSgekDSpHe121O5Rab5I3uCSH7SXoRi+s4+kV11j366X
5XAcudq2aZ2+Df7w5JbRSu1057DnvdCFwgzlDPTXEfLF5BFUZX2jsQoZovzK+xpWOPCIrMCTcBW+
NDbt06atwQSkbA9XZxypvKXbYge6QI2Ek6TMZ7bTeDeW8clveMwQJMP1P9UvXsMTqUVmu+mkHwXQ
tHjiNEOB2UV6tLQN47mf2y+am07VGLPgwAOCz4RcvOjsi5/4D7IfX7RePuD0DuKesKCIMEMKa03c
cbVv6sh+tTu9PWnQfJRX0W8Kxdss/UuTLVtqqZ5YCG2xSwnQLkoLIn57d3KuujthQInf+pwaOoKT
sM8ORulAfmeShnwEw8J+UfVym47GlR3wDqPKTVen73UznIoOdJUGGA2NQmvpTsQzUS35dVzSH4RG
qAbQDzAM7mZXZ5Wvzv0SOxujKHa6D+rCM4BDvRuJ8TKSGzj5GUvVvV0WWvLSd/q0HySxULFaGSV+
lr4Cj0ZaDqQDVm1+ubTdYr/aG6X76WrSLzjwNxRmAKmnADlVx8iprJ7VdqO9i2ot2wBZt+7rq8dC
pPj/ZNYhCfOm+9wbScuegZ9V9+2QNrf4WbHSguRCFs6fbc6GfPmX/NkXtC+CfVi7MMzsyfDz9g4R
+eegGUcy6REyihE6UvvSRvyrkTfNTuha6SCPKo8iAFjDnWhqL8CbqH/NCpHklFBeilO1QIibPf1S
55wUSNahMji45OIJClqi1KVJ9W+OORkPGBOwjpSp+AZgfdxm5A5BXEjzroKx6Qcmf+TZI0BGqF0M
oBXs9gT3d7lolCMBBY/zCMIYiKTYG64SPYXekP5IrvBMeIE6uQEfVe0pKmwiTleAOC7pNEFlL7Qb
iCt3g6RBEK9WHLKk7AOW7MTGRtAvMNFWbxHQdsl8meTd89Bbry1uvg3x3BXv0JtB57baCZsehCB5
j8Hgxl4qbWRVONQf5jL8tMpB7o2IPOHUYhvaUOWIwmUA73jz9QnTsagK7UeRABbABogIOrEC3Cx1
+6bLpjlNqa1A4GAH7R9KQ0EArMoivaJV2Z8GW4ddT54o2WatvVL8XGwESOFJq86LPWQwhRX2gdDz
rAInWHTtmNy1I7fWhCBb47MK7AvPKehiiGY8lpE9f08T+wN6uVMefGhHt4NfjrvZS7AVaWW0i6Hs
kI+mQqPfpfrcYxfMm+SCfgICkf/cqNS6XxrZ7eoo4tzVSRAgW65lmnUmhYgKB6O+LoqgS0yO9pae
kTgKW0/rwxX2jmheez/6sRTbfCqah7khpxen2Y0TMczA8Lr1kinVjpNjYZth+PUfJuaLp0GLu9Pa
rkB575CW9/m48EWmz2ZGtwqxI+Y3fBlxEnfzzu6TO2B5Yu9p9fOEsj17lkZlghmFpl6l2wyVMpiW
Zu/RCMSeV5MvidM9kM6tSQZxAwQo794DS8bIhY/sFXM2a2IrjewvupfsJ0DE9rJdLEXMLbuWZhT4
mcA0SJkOTmH+xdZ7bukDIgYOEBL2VxPggs0OkBYFEuxQF4+MIhB8W+VhOnWKB7+skm/6Mi7Lk49z
c4LpGx8doc8X/D/2SzUmLYlmPdqZpU09JUrXHld7TrabbhLPjOY7kizOPle+PNj+mA8HB8LcnsNp
myEHTtzQDRujrMX1fJj8pt1GAxopwMWbypvlK3sxN5zV+MhCX527QUOCgJeJPkKG5mmlKHZCtifP
0RsMKAx4QUdoy94xYmd7Gi53haWfcwfgftm9zYl/m43mjt3XsVMNBM15T9BIhK2Q2a4d10S4BYjt
kLLd/JwcOqyiWO0yAUKTmUefj93YRfuY7+X69JwUTcVwBs6zyU200mCEKTZiZ3ZEWONpz+O+SejR
lhMrcc+5j6A48c4XgMiF09zVYtmDWOvvKweWn6K+WEz+tk6LBu4P0p20i/o8SnXhCqEa0AB+oLVy
2PRd/s7TvzyMutwuSevtKJh/H2I+nMGHNNOa8q6H/514MEVK7t6xHD9j13lwTUg1VUR6v8pupEnY
CNX7Lvf8D+gKKtToT1nQZsLJweTJOmZhx2SQ3gbOaCH9ajlfQGoKLnoFLzqT/ilbiZAaJVyt593F
ObEw1ecHe/Jb2N/zfrbTaTvHrPRYavA0TLsD0YkGYjPkUs/A9xS7ZsDabtx0lXwqMPVsLafmuVsR
lWT/wAwBa8fb9D35f8kQlm/WiZIEgjrU+HR0sESG3DYtxqxN6jvp3SjZufYKZ47TSDIMjnfXFZF1
EaNm77XJ0V+RK4cTIXZ8PKXAHeEX26FdS8vZT3KObQuQN8jDbSBU54gj7wL5Q5uO2r4SBzl7GA/J
S350XZJM8YZF0s8064u9hmZwHSrrvoCodJtXnvWoSxpz2tm7a/qi3DmlXX13ZX+ZZhpNFz/ZS0vD
9l4xqcZO/q31s+fBwQDiYMBAM7WveCK6gBZvuclJwMYUmO5i2eFvH/ptqQ/kz6jg66/1uExfVQ7t
jzvLW5ZN4pR5FTdkfXqt8ojDAr3PN2XMdRTp7XJw/jd5Z7IbOZJm3Vcp9J4F40wueuP0WZNrDEVs
CEkR4mScjDTSyKf/j0c2fnQve91AIZEVGZJc7qTxG+49l6Z836uFDLaBknXOWHxhIS23XgoTr3Y1
XqopuyxpzFrDCu9bQYDr0NXm0XGqcGsTK+n+bfnT9rT6PTzT+pEqmzV0Pe6b0nojwfyxnRRvd7fP
CBwJsgW+YjNgeZvt7qkY1qQZQeoKrFybNM3Hg7F09DnCS2aKmRJV216LEuhmp/zqwtn6PPWKRAZe
9uy6k3xePH9+C6YR52XGHF5fcJ4AwOvGxsIeJtPd2lDO64VZITHLkkk6Bz0LUx6Wzpze2zPGxClG
PTh0x9UtHtljAnobHoK1fzCq3FXgvrXHrprZykG0rt6rkJWKIjhSVVEHiL8Zf3izNSUzYZSM8cSN
Qv64X+yiQ+zWkbCxwPocyiZNHKAe6EmdXZfN9SHD9XBE85xwtHxMNkyjSjh3Le5XW5P0IqcvVhke
uTEF3u3Q20XoSTcoayF7hB3a9RkFT27UxXXcG40QHmlb+Syb9tZl7VlHeCdjDIsb5TfEy7NPCzN1
j2lUXWBG3MShqp48aGPEylE7pKE8Tf18kQHC+2vr1bOK6De6MjqpO/GjQOV8Upl7MpOApp829lY5
zkcvnVffSv0nNu8UVOhcf4Y2Es+wAAl0jVrmU65/ICYnw3kZf7YWamIWFN6pKNYXi3TuxzjLKfQ9
N9rNPuCFcUFux+1z8onSSQonAy5aMhII4HKyjCU+m2GffQ9WxSREq7yLlnIxnvBghX5566LF32mf
GnvWdzz4gDf6yKnx2gTYdiZ377AUR7rqPGZD/EQ858fUh98KqXtCLvsjfCNCunufWqgFCAiC42bw
m/trOvpBRmO1k4QXLc14ydf4BsxgfULJTT0W0xAhzMUx1GGQLxFwnbl3kX+qMf7jFtYFRsiHJi0L
Zlrz4Q7BTV+X6lK1zAam8G3kEUxL4Z4UK+kTkZZnu2G9ZLsZQVaReusXh4gedjdPXlReKvZMd1OG
XdvL5jZxZwhNlvYPWaVYyzPLdBIdr4A6ZrLChrw7LwEPSG/pVp7K0D4G1cgjqM3lmE7ZM9sNC0YE
c3iKkH3aBWO2F6X1CJ7jpK2pfo99KuWpJCpysYAretAhVM4ms8OpPYrpeewV2ooMvLQcopfJxxPm
VGu2RZdR7AC84YvGb8knPLyZQRvyLXRwjqucnmpYmqPyiZXMmxTTfvHprY35jX4LeFfjx2dTrZ9C
OWABWlJo8vJn33uMgcLuZ+2qyyq6BhNZYJ3Cepa7as6HbV11L6hu/qTY8TYrZ+wOK/WHX1SgbWGs
kA4q7od8DkknQNFgCJ5Yu+KcD8hzkaddZNGUSVTxMY2WBTgouA8X9GrXyYPjTc+R0Q+8Q8V2Cuqj
mfRx0Ox7cj+4wUyzJH4KiqjnOGb6+1ASmkiF3cUPTEt/iWUFmOZFr4hev9k3YoNv2xNxtpfcnryj
UxXvQISDA/2vtSu06tmGBUR/+E5wINbgsiAJ3EKsiI5xnfOcAs1LDdp/dgOj63FkYU6pfz943oVx
cZ80XfUw9NfwTY/337f8Tz8s+RGkYZxWwnYSoLhP1eRGCZIhubW1uCFY+1BJbDU5FeA5n+3mt5SN
cyD2CWJC+a4dbs5sDm9bbtU72ZlnaC0QsCO6dj10947xeCWwLbe50732vXhd4vCCYQAXEfC40nPM
NvUtlbie82L7xYPuuKEtIR9Ze//yR2qh2C9vOteAinR7ZBboIW0zGvgFlVTcMFACfWM/+F31O/O4
cwqfrKmK8FAwNUB5+yuYoHBZYUyxuVq8aXMi38JUP3nU56h6QW7w5/G49fgz7BLL7bB0r3kvn9cQ
nQTk3JdhIiPYy4+8iz5EWf5lkRfTNe8Uv6e4p8Ol92CcqEy1XdBzcI3EZtsTDZcwRmPRQHCu33fP
06xe5cKYxxr6xxKwJc5nrHp9dueKGYLDpI6phNOUC31JU/sGnesd1KinppREhg3+m4fGKEEzjW5S
1D8a4TNplQjh89fQY31FlNTea5eTSeWHF5nXshSHIEaUVbj1O7GF5ZvwCOWdJ7HPeWNuGdmTP4c5
DeZBRQk4lrdGA6a2GTPyiXvlSfjeF9jGMoHWuHfH5lLokJ87vfsUqEOJEWCoS7HJqjZxegiUMBqY
oTFRMv6BtflDkKGB0ANamgxerGc+JtUeF7hOm6HsiM2T8cT/ZTjbduJ56vK3Pl//cHN7N14ryy2r
IJDXaU++J2k3aR09Yux8DrlyY5td8xwi1Y6m8Wjr8iEwVJSWjwrWNxZ9IBsr6i/2+TT2+1wVFxrD
go6IIPnIii6LV+PQX0msZWO6q8egeo9LZ970rgRBwhGUG7bwkcIY4AZ1v1usiMupKYEeDbeI96YD
be6+c9BDAG6CqmqmSx9AbJGDf88I4WnGvYoFlL/mkUfI0UcoKNJziCOG+V5b8IVlzIjOiVxK5yA+
trKiePSU+uUb9SXz2D/QYa2cisa6mjsYyUjXSZ1t3vjjeeYo3jqugUOoxAWrPlP1FGuVlaYPiy9v
cUrcsne6y3rGU67SsF2FiZ5Cf3mdzax2rtQ/ayipLKtcGN3pGU1fCf6AByGIjmOZks0q6ii/z9cp
RpwXfEQaz1Y78GPrtCPhRc+Ptu/j2sT8AC64HxP0Cucqnt9Em73go7U2cV/fEuNUbAtRvXiLl3JB
NEdZB2qry9RP2L4yFp3vMtHfdzO26dS9Ea1FCqksJKK86WscOAJyLZ/zRhykxzJunSIKJjCes7ee
+2qghsrZAU/p4BE/ODTbtRVvo8dTHYc/FTtcxGReekbl5JBOc0EgAbm526yjo0BmCOyGPa9hQiNi
EJ0EE2Hlsh6dtTUEUnbjnXCb56WffR6WWXTMbBoCt4DciOnFJ2rVvFlWk5SV+YiJlEJ9kpoHGBw0
ZpCwSKy/ZHGOfxI33RNBp8y0KqewzotJf08KBYTTr/WnqW3rLhzBTGoR74BD3KDLc5mCNssThhVm
2bG+aRU58BONeWIGEd/kmD4PTWeRXqWKh6HEStUBdkj4da3dEmqCLJgnSNjCiAk7e08GH0hYu3tI
uWThbAWEAQ4h+Tt5hL5vIL3mDbns8BKk7XBZpEgvM17xXacabW7TAB2FbVcaoHagceCOYZXfZIIn
JsfnYWQqSnM+7Yu44ACilmv7Tz/QXuKyUr518ziGYYH/kuXnCuV6Uup2UfkTfIYrfw2QWBktx2mN
CI/KWPZ44p3cyq/BaoNT7/uva4/qFFkW8UuR/F3VGUQxxdSpCuaf2J+tzZoHl8qIBZCHfkPb8KOI
A0BBVBGImq73TdcRnDvUv+uss3e27h+64OpSX9kNuZ2XHWzLwIvBD7cxi/NLZvbVwMyvH4zjcc4N
UIvCPQn26LvAdf5gxCqTybFps3N5Y00rh3iE9or4HwZrdv8DYAmVX9juRBbdLK6znsF/vHo08gja
mTFXa7NjXTjinKVs144pD/1fnQvDsSFFhZyGLq2Eddesct6vARxab0IgI2Og7zmfVBVyQrplscPH
5qHZo6hTAX5NLTxUhKH/qfP03vPw9jKVDQH/9v79aI/dnfDjmTcG9v/g57xn9rmL+vye6O9+62aK
Mbd7paktVVNBqPIVDwjXCoE3ZQOSja5/6OfmNWj9mdNX4qvDTi1ltVdrPzB0zfo2CYKCJY892k59
8KeibnZqQKy8sUkvBN5Mb45j0fOD8+CHNrEOPdKv6xib+Aba1qo79k4HIAdEFd7Odrf2CiWfZPkx
Bu4FVL0m8MQ/TU24J2iyuXendN3HzdWGPBV+vXc7CiGbscpk09+GdIVbbcH1r+czO8gfkxV81h3p
8nw6/RWb9+oQ6QIw/tlihC6zV4YQD7Gu5f2C2narl7g/ctBXCDa9o0H+hjALxwNow/b6y1S5wrFG
LVjaKRMo0uXl2p/GuGOkUf/00/jAPJyZky/vGtLxNrIICWaE/FOvSNXi1KD6ng/wXV6US7OCdfmn
NU9vhMzdTQGdRUCvxNRi0Wmy8H6NaKKyH2k+vU/zSi/H/N3Ukdjba/wausMz4KhN2Olly/ydEW68
Mw13Z05NmQ2/6nwS7Loaj4AdYLYjQsLSi5akJ2IBxcpunJoTuV93ehJfxnWwa9sEOacOc4YBie8y
4sd1p3tSPw9xuG5nz93pTrUbv62eJDbvXTUiteQVfyOfvRdlTmhZOj1WMFogR5BJtdbEcZWe3BHP
fszW6CZVKNT8khKtqqYPt145jcD6u6Y54ZNl62aYPnXTxc1/1S4xKAxozlYT7yIyXHllP1g6v6TD
nxkEl0XjlFuwe9VXVo48umJnSawCRnzovc9t/tSGRJKIKzStr28yJqiDM5zpKo/kcvzC0btrB2j6
K8jOYWTzGj3pnvjkcBzvqgAEZJg/QFa/XjUn+paD3xW/wnXABYiq4yRNeMQ/jVTTnHKblJYwzw9x
Hj6vBvHT4GDPTpdm36PBooVcEUgU5R+ZZt+dX39b/XpJ4XxRlP8AqXFjd9l1lu2+ZUIiMA1TguIz
j9J9tZCPhJU930ZhgJTXp+LznPm1rJdHirBx4+T2no7jJiZDwCOXAm00fuZ9SQg8bwyj36QSK4DO
Qt/Z48KMrZ6mn70T0BVo3T/5WZc+c0axoq5mXMyLB0iuU6znR5iahdvVW6+0mPVD4dk2VqgJJLbG
4HuQTvZK2g007hUKlnJGwGla1PMphQ+3+i2206V5BYpAHkxto5Vj56s04ohZhN3WrUvieSIbIWeV
N4cpgHR1beELyMZJmhJcnM39c9swJd3oPEgTF5YoUycb9tWEHxbzAL9u2blk1a2nUU34q8GXAJND
p2KSMGMqI+duOrie+MW0lCwfKviIZ+vDGrocER20KAq7r0Fiuo5cUPweKx2RFvdjPjQbHqMD+jQw
TIKI+iz3xFOBK3DrLsHtitYAKcRuYfUzeiGK6w6KWNEHuOPzmjvPmzeiQgztghtzuiIiwihlWz+g
VTN+197n3TW0O4oPCKUPwqzTLnRWuIyp/6XomO6nzHsJ0/wxDank1PrFJBMcSNtbu9XLQ37jjOnf
tQdyw+w3HlS1tYYwOy2krwdl9gYY5iRjuGadf8YpnFR+ez0mRf3RwCslVjBZC8dlicqKBUtnda5V
904rvuyNGZgEMJc9uKW2Pkv4rwzunX7f9S7mqr63CrR0QT1sEFIz7IuGR0/is+SMb0giyI8wnaE8
LPkt7gd4coiirRaJbZkG+NxGLCYt3WCiYVpYlvW6Bt2DWMIZxA1rvloDKVeBn8CBI6fRD3fhFWgH
wmnYdDOIbN+hxVhJsgHywGrlmj3kPoNbQDJtpm1mNT+yZvjqAaBl5Af59KdXzG0KazGxoehJb7zo
Vjs7Iv+wMki9g/pYJkze4UeUGLUjn10nhShEPmweLiB2oKbkawhPnVdrhpjX7G1cdTvAk9Rda0xC
Qw8zPXJroGzzuVz6/qRaJuRlCvx2Ks+W5/6oG5SigxWDqhiyy+rq6c5ayp+qGF/bGdDgOEQQNa/8
wVwTGtn54xO42H0s8zaR4M+AYFXcJcLbq64Kdz7jEpZ+UA7XFMGBnvobYet3lOZcZnwb4nr49baR
TTr87OERbEDL3pSjte80gWDoVtNnDI9Q+NT6jppGJxTdl1Lae6gCKbIez/wW2vqxDJpXDJOPClAH
mwXvIc1hAZ6cXoVYzKh8N574A9RmfPYwzidhM3AgV2D0lgV5yGIo7sHyJqKrbwjvipHHEvyzVOul
yDP3ycENAD9j8HnSsL9OFOL9JM8BZnLEvZJfdOtjOUQCSeHdRm9Ez2v2ZPSrVVyxRu95KvaMMFg6
LXrLvPMk25yQkqY/B9i4T0tBlWJE/ULb+1hdMZ0FzK/DQNTQJmx8SIuIi3SZKN2ABxZQKgi1mjqB
mM2yPf6i9pzpmicwZTd89kR9FPis7bsU+Wbz05ZsADdzD4zgZvLCjMEq1lP/RubXQZfQlcYHOQ4Y
g6paOQ+OhNF5twQtP6RZDa4ZK/OmpOu1KF6Mw2xyZypcKGcW/XG4syGLJFcKtMvt4rIer3BC5VuK
oOUjdEKSNMbW7oId2fSSPNB5AjGsl0DviEJrq4epsuo/k6aisfqOQ7sf+aa3BWyn4ZpAlV3NNhW3
4hBTXNBBleWfoID08NYY7m9sF8iKtqNdaP2nlkAwNjZisONie6v6oZi0SnaBb8xFed8zPV7/mY0I
H+EIVwuj5ytRpOltyz2aOoZ3zdjvN8AThwUOIWU8cNn8EnVf17fwhydFygfa4dEGlfozUw2vywTT
yjdF5v7Z22O5fM0OEQ1fBt3JWz6noth53AO8LIKMj2tGafo0zXbrbZ21ru5ccJtLYpeyPRhcFsud
0LH0thFFenMI5sztd4iBsYEgxEKtEdElVQkJSpV4htQ5Hpw01Go/6TwqjzwzCfjoVjHj+lbBEl7i
CDzZTbWKSP+k1ivaZEBf2SaprGEuzHE0W2R0FGRFmYC1IjfqGAjmDDnzN2sAnkDNzDp4WyCu33lI
xsCCsQemJlPuCnpRouZPh9l+8a6QoB3eDns9TLKxIGpNgy7uuiC08lOsQREyJi7a+jfjmNwQP1VW
CIzKQFPY5sShugxiq2ZKz2zVK6B9cu7Vg493qn4erCCgpGJVbB7bmqU0ASsI7rcwrB3vnHngUu7g
NQ8QW1x2HWlXIruulEvKhLUI4++MPU9fDLCamUIr6uCKkN4KZxdgBSNrUTniyQ4W/33M1Lzs3F4j
VnDJu73K+izZoKMr5z15B4pdKGQplBS9Tcz8VZR8FnrIFVIYuRBtZeuu1ZvIm5wQiwcdhvNgI2af
ngK5Bt5xyAo+GTbF3Iy6i9rwNqSJO62oYRUQEAnT0DLdMm0txG8R6y1ZWg9FQ8V+C90h4HupcLlp
RbM6J+zTbXi/BkQQHDnQESfHdgsguAIi3iViGpirWjlCAMItUg4OFIT5M6GLTGBEFXSvjcpyn22Z
XNu7XnTRTYm057e1dJonpp+1R3YK8y1i/TtSUeDl8PxDcDJZ0/hYd/WQJ61pOlaJ/jK+rlbrUSRU
aNmY8llo+bNhxYXB2Po8dfWEOS7Nyj2MdckG9LqxhJ7M41AydN6YfGQtizSioQzyM9LluRbt+hOx
CHiskkfKxp3+KjGpqGCLu6PvvXX+JAiqQ+vb3TnA3ww+m0kqVPq8O5eao+w6gey+3WZYm0NToLNO
ZmFQqZUoxd1TNATODwsrOLu0NcTekc8GjU42RLo8ISilbYcGJBH1lfBZj11UYGrQAXmQPvkzVWHQ
5RoHaxmJWunsdGegc/N3xs+t7huGJUzackm3orx2SmmG2VRhzPReBqYcPSKtCpaU0y3Wii+igLPG
BDP/Cg2R3ZumLOKNbuzoo65kdzFTPFx8z2KgQ8YXCznGV4yXTLa8hqXhVo6HanQeDLggUtYyV56g
U0XBtiy98at1HDTfymjp3E2o/I4eJH0/WYMgxATn1+OZgqFiGTMIDk9hsuqsQXqBoQmJ1iNpLyPs
B506q1evIEaKub3h6LSRVGFx+Ks6DwrE8EttI1EYCP6CxH4VlS+pIZ2jn/t7bM0ckWxVXsdxwPDi
OkOwG1pQM8disflY4s4UyGyj0XqBvo8wuXRd95i6dX4LcSy8tAL3E7iCOkxs9Af9fgxr+8VZYj3x
YkWBQ8WSpwGk2bPOW/vCIINZOQmH6HOVaOptJIsuO7W2y61J3PQI6YMYoOIQ6IaTra+z6QFNVvuO
zpYjhHnSUDGr8KgsXbHmkPjmjPOR7intkromoBPjiZtvXUhIyVhUNgTWdLFiBhMouXXBJo9pT6P2
nQjaW1WQ8kCG+NKeajuY3oMpQkZOGCrPIWWYK7dtywMXSBxHMNTUXyQkwTEJvDpq6UF8H4bhYA93
+RKITyRO1Pyd1TK58PLsAWkNX+ZxSmB0MaJFhxnLGOpiOonvGslxAoPKE0kKo5YnfllE3iZbGWfu
OF4IeiwanGNEFDl0TlLHE2wWIP7lWUS1hXqEu4GUicH6kGs5/RxKg4o3ms0Fl3MUbanv5RvbQgm2
xh4QegoLpSgr3sy7r3TAGW4L46XbbmijbzF04/0U4xaj9O2QQ4EP2oOtgeQ8l3X0c2pN94L6Sd8V
5CF8qitaLcEhwLVUOxLjapENwfNAtGq9QfuHg89boo90Lbz3a+BLhuiOCuIS0WXlW8HBztIltfKn
WHUtOoQhlC9pPtx6oxzGHR04dfowmpdmXPL3eOiZcYmwBhDH7yubj0E4zaOxhPj0oWjfyknXn0Vg
9wzrfBzbVmXTRI1rx8xH6vqJxQlCO2F17hZRkyDhtPMmgE0q+C66jkJqEVQlYz07e2Zv8g1Vao4F
CYwmn8yKKqcWE8TM2Tb+s5Y9sfUeW5Z7Zi9wcWfC7LbCzecnutyXUfoOhxUo/HgD2aJ8WVTa/NGT
/NAhg96A+du6W6cnCv7s4vA0eoxYGVY3ZajQhZsixsGdx5hxFWE4PUtRxCVpuXPDPr+A7dK3btvG
sIPDMkRDRTjtWkiN0jy38y8SxsASSW9oXwtZ0FYSNn6N+woqTMBTxHPFXtUjConoN7929ui5Kdqi
MWutW78DvaF0WHy1iE0sHHWa0Hn4U6xHoCmM3haPrz4VMLQoYhld7fOMiS5KQsGlXUqAJInjXn25
Ui1BjYBlVfclDQUhKkigzUEy1OCG+uuXII53AizvUpp7dm1fnABmKG4w8gl2tlmaAG0o6URuJNk2
LEOcOWdrbPxvdvPWA6D4knm+wMb8z9eBCmFvi9Oo3yKkWG8QdsW/dDHaX2LFjbZlKNc95bkGTR3A
IGJ0gtzoVFmCM6MwNSeMbFwu4xSB6MFNXZQ2Q4iWfyiB529antDIjXz+Gtm78o384xYppoPD1xEs
9ucB9+8GqSOSK3L0QKoYCu58uIJRCiYECN5b20eFQmjhJ0kf49YH0Xgj+oBTF8YWmJGccdi56a2I
qhWx1pdZJnfYj9qXTULwV/2HxiK9azEfb8PCkE5B+gd48l4nlA1sASGQ8jGC/CIGq7YMb2VHzQyD
CHrQoY6dCaY1vtxmhyVTfs4NPfuWbQK+niUdgFy1izXuYkbd32iUHfIqSTh7m7mROcpsCVmxAaLb
JTQKuXkenNBhe+c2Cilpjz0kngWpeuPfN2sc13x9Y4Yi37iBfXSItCKENsvRMHJNMUU1q615dlI/
Bypq8CdegztHm5EW/xqld8jErX+C4Zo4NhclioXsCyTRGBB4baAGqrrF11WXWRO/BlGWHXCae89X
QujWaOO/5QERZcAaq1psSnq5d48AQjyNXoRoKRjzx5zkt3vEVc7jvAaEK4uxuYrVMY4WjwES2XTj
+aL3drGVUSJBwcofQx3b7tkd63Wve0YbknXRWx6HOAoK9aoIh8TF3Ve/7bUnmABD8Sdz3eCOyT8V
eyGuoEZrUSA4dYBLFyjkIvfQCVlEVGLicmkWyf0DtJ2/3rYsAzdEYegnu17UuVNecc+C88sG+qET
Uu7iiARogBtvxHwtwQ6/Bh+orCueI5UaHe8o4txSu3+e/nOhkVnjxuTWKtC2bztvMZdV53mXRKni
Cp+YsEw3XsZVCuMLzP0OGA/3Q3x91Nw1oOxc0vfSQQFJzRku//0GzL+5I1qMuagNynYwl4Ac3Wjr
EhaHNl2TV3CenZY/8Yzhxq+qmOsS77wNkzUg/GtMkGSJz+p6rSCwx93oC7HswWSXzl0QElxzNy6g
2Par7fk3vh7jAJfMxBtUpT3fBMcnD6h5XEx1dJXs4x3wEB9FxqrpjJ1xnqpjlxv+/j+nAKuYNDhH
0AQyGqSqBxegvAqr598DDIcBXFlmUBMst3ScEctp8iMZjsgCy16OOhYtTNvyI4PQr1ZCdFcWNzqJ
Gt164oh8Eyk9UgXrGrU2M0+rzqtf0UtMKOsEjsCgXrwE4y8z/ST6WxAOHD7iFaJXRXCG9gjkQ5oW
l8moESMmWGMdsgbh4pCSlwejOtjBVQo5c6MeICFyeC0r9wUiZ1m9WXVBOAwT34A9LsIermokmn9i
xfMUJrztAAeZxiBM9EghBdMoXQn4A8cvkiIo+CQXQfbBbQexqTxqyc/eKKtq8q1lteoH11DAOLM1
frYz0mhmUqlCgOIGDJESx4uz53Eg0RZN8giFqWgKXBHBILBYEwA+nnrHWSSLIiTRm3VlVnLI7QIb
+gZNoDO++nQg0Y6yCBOf7gNEUvAGuHLKcJJv/3yGivH7AHEfsNxxaogFJFyYMpuMwjb+Yjc5uQdm
QKyDhTsMF6fwpeZUiUYYB7kQ6Fe0wRMk89SP9qUL2X0WWNcf6RfS8BCYQuBLmOv6ywUYh10sJ2yS
xMaFQas/j+KFzHuvfzYIc9IznT2Xn6cM2xf0UNXbQL4vZz2Tl2ZLwnd64tk1Ow9ILFJJn5gD52Cs
KAf2ghUW/hg2cHwcjO3+osqP3qs+3ZWRhXyqwFlzFfJaWfZkdVx7c9a8ZYVjeITI+2kGumq7tD2M
IjbxUmdPWckCG5PZiFBp/HZU/BPnICei7/Ow3o/C/Pjr2PtfUebJueN//7ei7jzMkf8f1bT9GD/+
9Ye4oHG5/6j//Od/PP3p9Kcsvv7Vfv9rzP/8CwpI1v53mtX1y/+LRx/9G3BvQNMkBP90r77af2BW
tv1vqE6hjdYbPWUcejhR/4tH7/47FJxCMasLz3Yc18bijAB9zP/zPyz/33QHjh3Dsg8jJ/bj/xVV
LvyfhKlIRNhNCdGLHL7lFWx1tab+N0+zYwV2UKpuHwQLrPIMqtwd+y/XvTX92je3KA0wdkToruVu
jtfcnBmzq/fc01eYJl0d8nxtRZxzC/6B7ZxqXZJsgblx00xtQFRvuRB9C7Sxfl5q34/Zkpd9iypn
Kd4cqWfCf9F0LTtioPKa+OA8/W6gzCrUrprWPBQtYeh5qO9GSk0IkcJd3aPG4+oeQgRL085DUYAJ
PCRdd2vizLz1RRjXJ02c+/IjClW/nGlpLPIqrJYhOilIyOPsVtLKAPIlxYPFFISUVaW/YGOu3XbO
QRaAimShwdGlQFWLokX8bnDlo21iiXkXE++EGJNanq7fXlakQtqqPmvqpV8YtDhijesvHdvyKH5b
2aO/98yIl31m4vG+ipoODnMs7e92HFN7sxBbOeNyQLKAvobJf4u9/ULbHLU7t6MNTdwO0x17G6td
dtlsj9c6s0hN4oOjfilKoxS/UrFQYbnUlKgvq/UZCjsurqbxeZ7OftviZuKX2drAlYOdy6gnOohO
q0PRuOMvwjThS8RBE14C0j7uGx04xbYfVgBiRqsYYPswQ/j0REe+YRHI8gPkhXpqA/LeiE8ZEXAp
OU8EybMZu23wLuiDWNlBJdoGn7olQkCbxG1iZeNqDPv6gOiLgpXhSlk+GcWT6mmtCeu5JhdOAxmy
VtjRrpU9ccQe670dZGByiJeGo3hXx4qcNiTIzPyHbkBfGSj0W2RAOaYjsbfApeJn42odIMyI8baC
7jveFqid630eBJ3Z2oFC84BNmlk/VjrrvWfhUX7C63aGHWjxa2dhxaTjOHbQEyNjV1N+zEqXqVht
UPMkTe+u7U6OTJcTKERC3y5EJIIPL1yag97Ipdv1eHIUDvq5XfYhTkl7M3VTYUebdQQqirtkDnyy
hTu0cMtiDeWZKY/1o6j7EU0D634epqziituiA8f0VDCV1a++dMgIMt24zD/roiQSDRE7XAxceDNp
802KHXoOp/qmKEZnus8AG88PqIbxtPWzGaI9weg0j5OuMCmPDquab1631R5iHn32duAC8vfDgtYc
3yHq8kdWA02TZOLq6s37BbcTQW8+RWWejcXJLiOm0uoaerCtg6WHjq3qMHqQjWJnm2M2pYiGLhxv
0XSzLUXZ7H+zQBjnrVcVTbUT/hV4wtAXxLAqakR1/RTk9o5ogjo/Gpd85EMMZKtNIkQA6i5jjNIk
Eu5+jUQ04+RKM3t0frdlY1hLA+QfL7Fd+CwIjWlA2/WizHYs0aEUEXbVNglzPzGeWvbPOaOV63+l
i63IGvK8vr5z5DyUx1moob2n2svDI1kHkvCyYZbdUY5NgVCK6yg9q3yaokNDIh20jcEnfy7UNpR6
8vRqC4NSntvbdgCcjbZMFt4zsR8VM7DCM4x4gRi8sYHg5fDp80VNOETnFNRdj6+mLX8yWlbf2FH9
7wWlTbdthqX9gfuXn14TM9FtGSNjoDG4wPH22hS2SeShreN8E/zXKXA4bnJAL3wSHpVyn0bYOFF6
jg+OP+Kni9cuvM9BfP3uPL9FqbIwyuD8BvW0YaVY/LGdPryvFt5XWl/d/siDVn2PYhXpcfA89b0Y
y/8uCR3HuN23pb9p7AEmVJ0TJh3ZQ4S5He/775T4Aj4vRLasm0H9sGVKyRwmTN0vfPafC3hngdwm
h94CTssxhghtwwQLOe7aAeh1dRSdHLxIHhIYXxUnxdoQrBu2vrcZzVJ/y7qseunGNq8OM7IjLHSK
RLyEB4aFRiD13Hef1ZlrHTOn9dlAqsImBqymjL8lGUggQ2yMxtJWcrHRZNTTa21HLoyW/8femexG
jqRb+lUavWeBNKNxWPTGZ3dJrjk0bIiQIsR5No5Pfz9GVeNmKG6lUMsGOlGoRVZFUHInjWbnP+c7
Ns4Tx++mu95FjloFo4lfNww68yGKMBI5xH/JtJdkSg4227irHmrKj6bLSAZNzC44IVoaG4AOyN1t
APajBZaQfi85JJGgsNjQFbuo9cpzN3T0IiiQRw8lrCcAe1Jof1UIGw80QaLmMq8C5kSdxLCBf922
9zr2O58gXYBSXEyjJDkzSsgBdeBHKcKoKR5qLo9/NC8UhVHdJC6CcCSuXjg+qKwuTKlFMDlgPlQW
ITEvGx0YhTFRDOk37ikMYlxjSCPRc1pYksWsGcNXwVrO9w3Skd6wocYf4foo69TC6OxhBp6EZ7PG
72A0SfOiqaO+GqB3FzuZBem5nuriqUJye0IzFc8AExnaBbDqbzqn5ozmlKQ2V9R3cAjrg5AYq4ib
/NFiFCFRPlPJOwbFud2kqIjHJkkwM+ztyTANG49bQveMcGs40T0SRIghJ1cWLPdEkIcT0v0hgqI0
d+Pg9LdACdqHKlHk7tgAkasDnIibLvEG75pNgG5gZ0agecKi5vVWeZi1qBW0IIfhEnTPHX2LUP/G
uLnTIijfUoDkxSZyCARjdpG4pn3ih3xC6BZLChErGcPJ2CLUU2DPLZav0uaMf0MgwEhJ7ZRLBRdI
7DsXp8kbWkH8mGGIpMDVi2u5Royv+i0DECH3dBiVZwycfLKEY+n/ESlOiqBWJLdiEygdGtKDCEt1
YUWj/Fb6WZdyIM/KH8oV6CM40qhLqMpR1rxAx7jeOX5WGita1OynmnW43ng0jPAlO3h5y8bE/Nl5
os2ZjPLiWCdW377HrsuwSYylH6/NosIejw2TWRrs1XraagevzMo19XhvkDYU2G4Wow7WLnzOQOZt
4u1V+FPRkjKdsqmPXgoihMw2XVMw0GYnxUZwmkh5Ly7+eNWZHoUDfY4IFzWGTah5BJQIRAQDhU8V
ULqb5egtjAIbsIIZZm3CKHwmI0JAJmcejs2WVpoKc4NllunWQpeyscv7yQ2zcupHiSxQGgyfknvA
LFQ1MowphheOlM4F5YiUszRIGSMFnFPi7ZsBhsjacMtkRJnqR6xdAQT7nWoykW6kqrIr6kyJhlp2
OdzZfuFmW+rSgxtcJlGLFWYO4bGWDjgIi50K7HMrDrGyhPKjMZEvkMqTMefGTPhxRlLJj2z8huuC
bQHe91RPV341NXS0TBKLhAgW9x8xTUxvdT8XeJoremRXgDhCA7PDUHxHLa7zI+Pzod70ZGpwqoNV
eq2C0f6WlHh0NmYEKX2V8Il2GyLD3taPijIDM5Ixdmp163ssZeP0M9HdcM6TDk9hxozpDvNP+y4z
nxKTqRz7Z5d4ULOyfRB1awrs4K2waWafGjtihF6CebLcuK2T32BQjd89m7YOi+AMrEz2DPaGccmy
zw7NBBNkoKJ2xe1vi8W/jIad5zSbDEvGfNVhciZ5J2uH2FXkvtAwhdO8Np3ohxnZrr+pk35+BDhY
PjJ5HVCyG4Ulz4xaZAQzaKofkEQwobGJ4iXk92WKZEKnM7GSqcPYRTH29JrkS00OHmfSQxB3nWCr
VAGpq+O1hivJpHmT40l6Hn3pgI4wI3JhDW6KmY6VnA19EIb2ezUqJlyhKvtnXbcUdU+JVb0PGjUF
60fq0MKtAUtuG15wIOiNbsAZTNyV7MNY4fkLkNbxpyjTIEaiA+eOGU301vh5/zoxA7vxNGaYWxAt
hD6LeRicpVOEbxQ3ONW+ttLF7eTrgEqKuKiolTUbn/JNUmEMwcpCrkTnmNhpvR6MBxWFBh8tBruN
p0R4Kx1TkbILiVOsrWFI3iksw6yDsIP/1CfZtsmwSF9qo2NdadNhnFbBJIcr7Tki2zkybe8TZ4rf
48LiUDIFGanKqumeEJzqN0FPpoHHyWaN6hpBUUSnU1LYGeMMv+BVsZJ1nz4lc8GByEi4dXB8Rf6t
XfjiPNHhRgTBGdu19CnK3gvt9S8u4wQM5kj20LSMMMbtgGvgqa7nMaWuS0ZvfsmZYWXgSJLkP4kH
0Whi6+95G8dvRiSTt7b19TO5txm937DoW+uWEKDVhJwI+dfFHayH6pXjTUalmTd016qxW9IfSUY9
T+HzaDzDzAnhEUqOb6tA5UToDLrMH+lRdh5NqoDfTL+XiyAYq+dZeOFSJi647SeyvwmEnKi7a6BK
xKuC7c7VhET1MQMrfhr7cH5zR+YCW0707c8uUvWw48bKT0DecKrXhFk1A8WggfGA+p8wqCBug05a
vpqmUC6T/F92TCvqvJ1nYeEkyZmRD8pHXrdbGNDOoxYE68+k+h2iplXme6cOkbzdTANb0YH8e7g1
Y8P6EVsTmYOZgubkNmLcg8ut7NWygEEsjYqZ/WBOJ9wHwWtanQb4BdZ5jJhJs2HQ5ZOtOnbrmK39
cNuaMnxv094CJtICfWJTLMSZak8+46CLoaAEqS7ne3vgNEXpCyXlrD4a34cUUys2iGgLIzeeeXAj
h/pJ3m4u7TK8VJ1tQA6GkUNXYhf1ajaK25x8RnDlz0UrV3WKlfnOWrar/J/oxH4ZhcZ9vzEo8rH6
daizbCYl4ZXBVs5zKJ5iNcY3YeVN5E8bler88j/X265iumzb8kP/reT2/1yro4fy9e8ltXP8/r35
HnYg0v+ptP3qc1j+zL+6GTzxD1dKF/YDJY021aOQxf4ppBme+w/HcwVWLdP8RVIDVvgvJc1CLoN1
xrBDsHUyPZc/9S8lzTJR2VyF9Ks82zId+z/qZ/gd4ab4x/Eoj5QA3CC5Oe4nhJsLzYsm0hpsXTGD
tyZ7cu/as97JoEj/eY/82xLJ3zluvy4FDcJeWPaA3Dg1/y7ZlY6sCMX6zW7AUl7n+jap0n3kiQe6
Xi60axz+8j3c/BOs+L+KLr8p40K3/+d//3k5PnJqbIVjU57p8TH9phCmlektr0miiZ18sANvKy1Y
fPEiSTPEuqKzJvwCE/fnZ8kV+YZNR1C66Xifrtg3rWrgrNPzbiswZm29HTkMBDQef8H6E7+rn8tH
yZ4SzzvKrKv4789IvKqEL+RNza6mHpuhUppuY0szv+wr9qalFaUXkHD0A1P9alcU/TGahnv+ptfe
rp7ziRYi9nFY65FG4XA217xYKcwVwbFQdXqnury++Psvw/rjJ0akFWi2fB0uk/ZffL2/6LWJQBvO
fOL/iaGvnLK+pJrqxg396TKnaojm6x6+BnmpnBDLdqZvfvvFD/A7H3G5z/kBfCF42KhB8U2e0L8K
xiNNeYImnnSXWCB118VYphelHYidP+pN7LLVjvzw6FvG2uuM9Zy7lyLwT2OovpvmcFGGJBJREd5F
aQ1ffJu/owV//WSUtgjXVJbr8lh/egRx/SeRcvN8R7mnwshKBoi3tlTtUXcFntyymrc5NntMt0Kx
KcypcfgCoul4nz8eFiIw6qwpypOSh+bTx5OATwavQJgtH7rww0gm9TpPk4qACoPXNwSxUU4xc3pT
xFn+YgTNA3aTGZ5bERYc+Olu6CtwX+wM1B1/rDqZajZ3tufDgnH7hy5g7931xNg8npCNX8Hjm8vj
pMKUiqydIIL9YFMTamxDZ7DR6nLRD3vSVi5874nK2S2deXOHBFFTah7YvfnmVNrt7zCpWW8eJcfn
gghehsfbYLZUx/qp5Z8nUHzmG4HnoTq3czO7m0K6HLDGqYbAU8S5WFV+QGdLlfj7vmtydGqnbfEj
mZRX5vTpucPEYBYMRv+TN/ViX3G6AArKQpthhBp8a+hAP7IMpVSbjuO8h+Ex7VI8Enszdsvxia41
/GxTYE5MhR34GqOdpEfXaTieubTinj2KBbb4lqufORd7kJzeMO55XnYZ1RabgtRkYDaNCRN4y4PD
2LIPmcK2uayYiVLNUE21WmVTzfMc93Nf7rOuzCBfuPojEpQCYP/0QW0HAfaL0cifC9cJSJv5w5Xl
0qbVW5k4ZnjPCKFjNcJHLxO11imUB+jivjpFmLnzVc/Qgl6ywBI7RPfeWKkcvMSawrcAaoXjD/tI
jFhl2sGzxdYLqx5HhutcYnngkMI+s32r4si4DjtVTceowu+5TUKXL9PjNGJvGzzD85pUJfwsPsuh
3OQ2UKzTEmc/+mFc8UsqL+2dDUcNAN91o6z0WPE62VCwHal1+av3RynaJmpsTrzK0ty7FnQHhQcx
EW7Z9DKVFzNDZSwupOI58EkNa4c0Fo6hdvwu7JqArJVUfX1KG8ZOhG00cyWOYvjpTUyQhGbTBF6R
XcGYnHLjIcT6BlcE4XtT1MhNW4opjPiN+YamwN7J6EzIXUYhFMC7ChfYFERHL+QwWrZx9oEB1/7p
6YDa8La2inUK3Powm0txmPL0FR8c7Sh9X23VBO9+AmovievhKL0CKuP+mP3ivpKOenSLPL0wmBUc
4iWpAh+HPW7uNTaQBk7kUIPwvM11tht6vIZlFzgcrvroaM2T2MK9CTe2HcnDXFEFMmV2chG5+P+z
zlZ7T/bNhqlZiYU1yUiB+OVjW4fl9yApnowxDLFSTdkhAwaxxnlB+XDvvhEBDXfUpoybzJmCNd4S
nLo4wG4pCW7HRa6CQh1h2rUmGyTOeCKC5F4Mdm0dDNxPnPma5kizs70uVUNfnLTOJTLD1gDWzXjt
0kLfP+UkbGkkAVttNhaUTT0fZsu7N9zUI5LMUbdnaFKi2F2bJRR3ZYXRdmy1dRxwbB116VVX2Rgj
8Q0t/CThd89wUSzc++JGDMlHYpniiMCRQZA31IOBOn1MZvh1I+aoOpwX3JOcP8bEih9z1s3nxgUn
3sQIThB4bsMow53k5qzkOafetRV7Bfm7MV6q3JsTCTB4FgljrDbE+Q02n0eswHUIdGdqKpwvDoOM
Ic84cZhyx7TqWiwMYVJUvg/ZNPLQQBHQdo3Q5aaprDvGZuS1PW/wH1AT7U0xFKcitTQw9TDMuKvy
5gxGMbpLsau5dvxip4ALnK6E0KlSt1ibsJuf6tRKz4CW0ovYyXvCGG596kEHbspYIHQNpXuU03BZ
DeG4Q2mJz0Ue3w6xNcKlocaHOKHdULkAE+XcZ1P3EdH/eBo5iO1NMdCTmozVU9dIP1iJcE72TmVl
Gw6pR4B84VrhbNmFVfsjoc4VSFpTX1tpUxUbuzQNiCBR96GJHfhkghMQUvPUZAd3YFuxqsall8T+
xuCEc543Un0xOv5tkfsMUR0NYtO3kxM+RPmN2UK0D8NS7I2mEpeWBlVEVfJ7qqRzPVhevi/LeT7b
7XyHqyoEBkO+rythBAg5zhLrux1f1gU7lRDR8zVH63+mi7g4ZcXov8G5GV+zjIJtnwM4RjGjlJda
Q/xcRTHvFa/Kpn2VS3VTl+wKkyTWDyVKyI6ao+GaUYeGgSaTbV8zvAvtcDoOQBGg/5jluEay7Q8h
3QM7PbY0OySzROiOXhoiRfu07WY8is3Unnkl2+/YMwkFpk19aRJk2XoxBevOGPD3R9G8j+M8JR9Z
v/XFfOrL+XtakdIlLUWDEb8CXqPgrWV5gpFf3Pkt8Qwzk5QgUoMdRc33HKjlPqyZF4O0aI9VE24t
kLs3hNKvq2i4L9pRXNSVeA8l/h4KnestbBIF+zcdGRwy/CQ4guxHcFnhCVpDQX2bsqG5brAkkqEE
8uz3Jzt2Sf9NAZWZ3bDF+1PSsDDQ5FvkrzletxvqboZ1VWnjp3CTu7BQlMjMFBJ6UbatLN5tBkmR
n05dWYQkqY+MAZzeAoMlRBqDsFljU/Y2YaltCR8qxX4FMxNkh9PtkNMALfnW2yTq7nskmL2tJ9WO
ZxxQoDVG7nU6Uhr7md2Gc555uiJmQDwyh5EO6ceYyEpGBL1/ILu3mLha+dBnXlevPR/OiQYWSvuL
DTC6dPxryPzzquOHvs/KuH/1Sd5fF1bD2LovSzrJ51JYl/Tg+CT/SX6srMDGpqANYX7jSSD8FUnU
mswo6p+p8riF/Ejp53myolvLGMZ9XAWhuynzgkWx6lILMqe06ZKIewlIwJo1TR6oONRS2TFqwYYE
D0lZEXmuRZTOZwAm0nDhv+ILvFaRKm+MecQzynynpIDYAEVVqVHUB9zgBTDPOo4fyjgB8Gu1Q0JK
CPLAN5kXkCAir2k/iN4ioiDKlAqEwtJm0Ki2eshqcGCM8bJXCsK6jZozVqHKsGB61PY5rufSPqUy
dINTmSdju3fyRl15Xpz8cDIvCxm0R/LY4pu9zJvIO1Shre8YVXk8hbyfnxLWgHVr6+J+7PAn5PZ4
UUUMBFcOrkqWLDN4YWRp7/M8GC7aJBsOQxVWV+C+7LcUNZXJkWoL/3WC2vGR5fVIXew43w5uGByK
UAK2rNpa7gV5E4wFRklHWNBjG24wQHf4ESEIUh4yh1tvSqebRIROfxf73hTRJ2XmvAIdtQldDeGi
bZN+PXYu9jvHzxG42OXQTEqj2qnUSXqZumjPmCCK8dkacv/KrDsV+ZtAawgaTRKxqY1kEeWPmZuN
7y5HK2xB3nSPF6D1N4DBm6Nn1TjLFBmNaiMavOkxsFkUfdaZe6JNWXTTN8tiUDJFVGvWDd7CU+nz
XQZTeQfrLA33U10aZ11jgl7XxNy3oGRAPFhR+0x5l/+MAa6KtugX+cbRWX9rcUY4xWWk74oYgwMJ
JX0JorJ9aj1KhNhQz9Spok6P3ypmKDObqi5A8yRioNY1HN/yaMuSCYTCZzzT/orF7RtKIxuxZlZX
wpSM42OdOMybCM6s+GoJCaFaB2f6XSgocSPVVD9Z4RtYrrG0cm8vK9vzHsw2w2CssYEememwI/BH
nwRCNir9Dex7eIPGD5rBdcb0rhbNQEhiSmBk1CCWchMWyFQz0TbCvt/MCUxnOE8i2vfC4B3YVDjl
GDSoi7AAaM4kua/vZ2toXxKtc+wcwFk+MDMQtZq6Q21OnEJGs30cc144rp/MTzquAMzScw8wMAM0
LrAib2ixKI9AE4NtNY7iEBlAtdg8RFdpAxggwLS1wgdY0yO0qNKBWzNEzHUHYzkseGQYBBMT625/
nbD/v+XuYarwzr2XXaGb6e5nyIDhr2KfQsf69/rgusxKAh2/yYPLn/iXOug4//AUnQ1q0XE8SRXr
f6uD1j8Wf5tvS9IWizzI//Tf6iBgVN9CK4DqwJGa0/r/9dnZ/+AYj5xH56qJ1Rs/3n9itPtT0sKw
51LxYWFkhkS8yDp/kW3oEqnIXJb5jnrh/USCU0J1MrsvFJDP4gP+Oc92sRu6+A0p3P4kZ/EyHng7
tvnOJCleeOklAMk9c+BzBon6L5/+/6AK/nEpx0SZ85DPaJXwhfNJowtaKTszVTHEfdCYEcAmcFuU
npeN94XixNdT/VOVXCTgRdb5/UrLT/KXj84ZKMueG67Uy7vBvs/Gx7//Taw/BE4Qhkh/fNe29Hy+
od8vQLow1sxpUvhDSVQTWsc9s9NFOWBkIQZdn/FpllS4ATWuP/LKoz3NoR+lOhIJaFlmScU6Lu7w
cmovqtzQ5Md467hrm1de/y33Cym3Nu+B7gux6Y97yrG41xXdwyhxpuMuFT1/+WBI/RmVmvJkF/eP
U37jJBQHVl9ozX9++Nyw0qKixaRUHpbY79fIaAXL+5ZrdH0HPfCEp+eLe/Z/UDS5kfCNozFjXEHZ
//0SnasTMc7wjQKlf1SolpLkW6qD0xD0j4wCCC4SIia0ZhRf3MN/CobLlZGYlytL73ORkNk4bkiJ
VbxzrsK76Sq40af4ZtwPT1/cYH8+K8t1fMdmAcJS+PmxVG0LdlWgCcrVa72qLomWruFNbMiJbgls
P8DwWBfrLy4q+Nh+f2y4KFooS4Egh2x9ekAL3w3YZmXUeu6zY3lWB33ACXpKzs7BOFrHv7+aYOX9
42p4bk1p0wvFjODTymMYpCslEaodyP69fTKuy3NztNfj6qfeDjtEze28HrdYJdaIgNvsi1/2V/PS
51+WwcsygLGF4lH+/R5yg9QNBEezXXR0TjW/7HgRHJ2jt9GH/mBs0yv3TkGpobJ6DddrbZCV/5n8
NH7IG+8Mk/PoH8ONvzEv3KP64pP59Tn/zY/2eeVn82sOc8snM4bbCBsr93d70BZNmVANVj1kQGgb
BWemVX4Pir9Nvvps/pwYUFvOOm39muBIa7lR/rJMuEU5JjIYUKRX4UHucGLuvJNYDwdvm56NZ+M5
vtAIXCv+Y98E1/ZOXMDR3wyXSMs3oBUO0+qr99Sfq4rrsaybpPdwavNo/P4jEYGs2JR10U63ZRFB
FqOjNbGITn8xLfnzOrwDCQtZFvYRW5ifnoHSyIKIKCQrZNlB8yLMT5Mt6108bv/+/v9zKWYhoszI
480rSBd++oWGVtT5MNRcCMmAphYPB99izJzBj/z9lf5YS+iXp9PAYtzpMGn8PORgA2AUHiF1SjKN
vc+EW/inAuSSLL56w/85HFsu5Uv6ziRbF8qMfv+WwJC0gWYQvlWr9G4662vjTd+ri+Y6PQHSumaE
sa2v50fMbcWr+eZ98YsuGYfflxTkaiGlY1uu7wr2NL9fvmIbZbBhN7Z6Vx2bY3Ai8bnx1/lR7Kpz
vqnWP/7+k/18PcZqTLWErTz2Gywln7doCCPztDwnRdxgRV7P4GD//gqfvzuuAMBFKvaailDHstv8
65MYdZHAQjfFO2CYa+8mO5RfjGr/+BVs/lJ2I8RGTMvmZvz9AqFwZU2SL91i+wZNoBYlSw/VFze7
JZaN9m/fjaOWkfqyJbAEj7H4tPVw0z5uMz8G00Tz4lmGhSuia6cluo1rr86rJke0ZRaHZmHzk6g0
nNvNqAwi7IZOYPHPYToTYOTIvEuVOYO3C6O2Xzc+xKR15Q7Oh54qec3mxDqqItPmPiTQ8Saj0o22
5hSaNwlj8HITuXCrN5MXVTuPhiCgnbYizWtzwJzwXdtlSLhOLO6OSHZ6FU29enCaiEQq2QzrEObz
kF3UswHE1yd+O26dbkJvTHVHawugR3O+cClcEqAjknDeAOGpx29JLUm+5an0x3vphDNcIrLYnQbc
iIlohXQEYIupF0hHKDn9LYhM0CQzTQc3Wep0lELACbueu3h4wGjGD1phLSBaMtr8iGPfZN/rLmzw
VHkZLRc0V7R3TheqK0ZEwKAzQvHuGs0PyIHTZa2158OMUGecLLjuujymnMCzimpDxhgruDaAG63o
r+h/AEPA/uybg3t2QIoU236wsam6Rezc9lUyk+JJkOB2KrJgmUbMwGh8HzE7+pwAnuDqNSmfY8gU
ICjNOl7Fja6o0BobHKgRyTZgEFQM8OS48VBA6RjSSzRgdeNVHnJjBPCdhDLrDG5YWyANwNEtoIln
FVcjc49tKu/MhcbGOI9mGn+oXms55bE4UBIE6g+sHad8fIEkk+eETH/ndli2QRdBVAw55Q/r3LIN
iEkJxEieYyO4SWcqcraR2wQxCh8NGGGCg7OqvydiypkVWNibCB/6Uw1wmd4YdLxpvPLhI7SbofY1
fnWvh5XdJap0ty0gMWND8ef4EkHixMA2mlmzSXA83qMm0RIQSmjqW7gr3rgSOJPBDRZEVtdJXCCe
CDohH5npLboghsz5sp9swEsDnvj4gDKCu4K8BSJQVHAHwkpLq52yENmxiqP7w8JAt8zsooPd6hch
o0Y9yycXuvs3iyamH5BD1He3NHE7lbrLIV+qkt206xrlYZCxdc8zPatD46CzITR5+XeoVkmDm9X1
3rvYd3E2tm7/wb011xs89jamxJJoCHWtesB+KloT89+oIveoC9vLdqGUhtokxEygkXI7Uf/mthaf
12DWLz4UNm5v0vnwFSOv9R5rscj5NZiThRmemsVB1NWC2cXka67MiY4IeN+9f1GB08aG4fRmByAf
qsOV7IvqOlH8pNSM6Wzch8bYREecBQ4HH/am7y3lgswt6sy4NyHSMLuMYtPYiNJVI3MVWpuIPUSe
XNcOZrm19pMs28cySemqYHogSGz3Fi05iWcSwIDTwucyuo9iiPsXLDcVxHTDNreGkadIVkzM94WR
dWePPnLFw5qrS5Ur2jVKpfUjtKr+ziNobvE5kiJY1bBc2n2NR/miNehlW7m2a/4UZGuH9eC27jmp
OOZtpOGDvgnhmo730dgZZNYA9ajoWEfCo3pqipOPlA2PuRWpPQQb7jfyI7XwCV9ZPUmQreoUhVEl
aCmLrEMAanJqSjvZ+GZXV5sgz5kkifFeYcu8FW0/MGmD/Cu2fWmonxDwbP9YpXbUHDxfO3IVhuS7
Nj0vnIK8k6AL2iniFiZek5Nap3bdOgtoVTgcCp8gx1i0Q7RKZU3UP9JjBSLVBJZGtWXDnW4EJNDJ
TDT1vPXKKkf+DK1QbCjlAercGj30BNoA2HRQIZ10RzcKAmZ7VWpttIizaQ0ROH7Fn+mnW/qe5vwM
GSG/z3ii0CqHmt4Eb2i6YZ30tWYxLfO4WXs9EQeastuR9oiwbLGhMZPFG2Fn9FxMUSkOzEzp9omq
yPs54AbgUUtafLBJsgAZMQgBYFKyBlTZx878BIXRt+BY+QtZNK2qy4wZmLXucqhg64TxE6ZPqw+G
q6GnOAA/g1VF5y70sBTaOYiqTcekFi9w6mOt5PhrP0PWEGqpXog/wMZH0HgsJ/BWnbbC9GgXvQeC
x2tY2oe5M5ihhIxCKIbGB4ptYZxXtTFj4lcEQW7oNTAYCwQ2TyRtrzFliOxrfnQehsw1u9i+WVgl
Cm5MFHqCmgKPpbWIgXqtUrtQMw+zS3E4dXnQJ8s2o0AbhQw8L3SI8sVxEw1fWlo07E0ApCDSd0pU
QHyEe8GC0nNjVLm2+fdeatVkK+LG71/CTo7lFqoMKnek8JFvqqCmMaotm/i51CkLD+N74kLdDMPU
6fLKOkUkwunRrhPTPWCBEMma7SCDbqSIB+ZaelxgwNaPxC+6Cx+bBaRdUpvkAh1pCN4E+XDdexUT
pUoM8sdcpXO1HziW1PS3MbffWHFDXfaYd/FD3Zuo5kYD6XTjSaKOKzmE9vdcFe7PyQW2y6WjjjKW
KhwZcvUNGwjQGNO+rJd/PYA4fINsCymqMpdtCdlT01pJPUysXk41cWvlrWVts5JHFxjwzHe8lk5v
vGjXgtJdtcRbdhH8hVejdDuiGVhqqjV3XPKs7YaV13Rq9hykyZJX+GGsP9ia2Vnxm1Q/e6eq+DAG
k9m9zmxGnDXFjvaW2JP54fSirXGo2Q3hROQvWkjMWb80ucw7sv5tLuH2iO5bJuhawO0gZ3sDarG5
T3jRWlvHTPp7wFG+iVvIHmfA96xztOLRExAHy8PhtrHNw5DF04/ExMG/ag2zwtjue1lRnZu4H8lM
EHlpdx0n9O/NCHB+LXmkjl2TdJA6k0o9ZSmcPKiAOrqqdU5i2G38+W5ymaGs3cFyfhQ6Gt5jNQi6
NKAFM72k4fmuzMZgKfsc3AfcxhMIBOnFuxiOD+6XlrDSYQ4ajNNMjVH5Lms/6l77mg/kFsys+zFz
Foy2LZR+sckGnWO76XvLopxxkO1+Zq2Q23KQ9qVf1+wHmfAoxncRZcTwGcfs0ddeNe+lEarntNMc
hEwCENGubBwSGJ2TQSKjxMWbVnbrLogmG/NCSnnoezjBYttUgOXwRUBM/qijKeReBOdcbB281gxR
qVq67CyVkNYhOX1SQ4YxgZyHry8yLnzBzd7HREgSomn9XAF6HEJYE/ArZPIReFXj7KKuCGj80tW0
y2w2Q7AM2cRM1pR/cyRQ/htQK9SKHfDENPWHrmNjekS/lFOyZmNknkhHGu80h2kmjDNsyWEzs+0f
9gYYHsYs5dg6L/XcV845CupqoEnM9KqzzMMgve115+hDGxGw2acOjhm8OcHwHMXIsNvWM5CMddkU
075uPKk3SbpQhpOsNtkpDAmO/TRO3fjWMwCEryg+NMGTUBbJsD8HmrIRMozeke+8n5jFeCeFYxlZ
e3iEqf1Nu8WCBXNt8wXazhAeC6uYzStJntk6IdniEiGeEmbGOhWt4LvHbF6PlzFTdUwCsKThKCEm
sCXPkpzONJdePht6m6VS3E6Yxzw6Ycm/vPWC8Md21t38qpvQ/iaRUKt9yhGHmS1OMOrQE1baA+nb
AJIq2SxoVmA3l44P19N4yFNKIeM9QA9LP2nVU/oiqJwi9ORGjfWceh25JjiFWbgXBNrC677v5XAw
6HRgcS8qNyc5onBHYUvvh5MDloIfcPKc4WQTWSz2LjNrFh878DNW1cB/0F43x8+YDadnA1iBvw+G
wp1PY2GY7z4GwZquJnMYDk7QQ/BqM9X0LZWWlPVRZxea8bFGro92Xb4w7ls9TtYtSkfvngUdYf6W
cR2riKkbYuIuXX4ULZPYtu+S3ARc3LdB7pIzp6DzpwjTYtw3DfucUxGIIDsl1oxZpyh4OV/bKc7F
fZ0ogY+aKKX51IPesuEfGzBWMPOlqTp6bA6dl5hwJ3usQWL3C9iHYvgyO1Zf3cm2+e5TaSe2Emtz
SqStqJ1dJgo7pLZtikbOTDOWiCwBpLTyu2wkjzwUQb1JZmGwk8xTC4qZ4bQ8OpJsytrC7gatHrQI
Cf6sooCrgW/Qb1lHvPiFXFSWUz4G1fSuDnOqNOiPKT2E7Dqx1k4OkXHjyMK9L8xmvuv9zrsZu1aW
+9wxm3eVu3N3UrjrstsykcNTHXa+AW408IeV9hcQwQRhxLrqzLI3t7U7UjdrKB1SHz1MdkifsSgH
+om6GturHVjWnSZi/ZqXIraYdwb+hwXfIDvZM+ejMzw1g4w3X6d5clORO7uhaULruqfGaz5C3cHD
wePcptSzMsfFYDSaXs0u0fBBBeR8Pz2ASJNXY+Km9g8pU6M+kayLbGTW+b/YO5PluJEt2/5K/QDS
4ICjM3tWgwCiY7AJsRPJCYwUKfQ94Gi+vhaUt+6VlLdSpcEbPLM3VDJJRAO4+zln77XHGq0viC8t
6BMJT5zhOdtsNJNccG2bLYgaU+u42XDtRoheRje2btBBiQjJQLzgJ0xos/lQJla7PMbN9Yijh3hW
EOAVQ3hhGrkrH+HwsDXmdajeZGhzCEG39xhqcwL0rbHVg2kx/b6z4L0Vfo5m76MOqZh3i9d0XwzN
BW6AJYWQLTfBhmlGw3JX1apusGzG0Uev4zgJgDzm5nvRgYx8bMHiPc0If5JgWZL6itgOA7lVldG3
zRhoY7iiffDuzv2UHgsCN78aTOM1qDu1VT0ZFV7mwHIjpzwBidKeiZdOveOEgqne4HUmLykxwe6c
ymGCP2eJIXuQZe+5PujesT1L14gfciuPqguROXl2LEk6B9umK/dzg+ngs6rDXu0oUZtw01t6Ewau
K8kfUJZmaBTPEqOdrUYOnrZdN9FhXaGKm17Z7LFGu9rYC1SSFHAgPi5RZqDNidMcq1TO7sJ7w6Pj
cMivxENcsCL4Gn/8LtMj9voYFnB/JcVkIwvpMMmfda8lLTddlr4jTYxiBE6l3XjRZa3J6g0xHjkA
Rl+DNyxKSgZQvTW6pN5w4GNXhh1/KqgX+k3pVExLZYKhyKftieZOWa2mbZtmdBtaPmpmX6kwCYI+
iGdxgoeH44zzWeYdZnx0iIZgLvSXMzzk85ADCwaZhO0ORgkhI9lmmNvyS9dG9hnVexHu0x4BD4cP
Q3yl74ILrXE7QExA8eIYuKY0ySIYPMI8kBeza2GJwDhZ9yZy2aIxp/iqagaEprEZNtqh58iJcdjm
vEL6AojlwAUNhX6MyvM8G1W7XALyI9lk1Vja8bMTR/X9HJtaelCRRnE186iCqJotvbtwIgSuGxKP
onFl0dm9z2kdC5dbR/kE/ByGaeCkBLht1uHkS4cjDkWtxrkCte1gPo5xujzbuWE8jSpvoqMLyhUV
iA4acKNFqTYe0ihGV14DD8nP81RKngCzIyzaWnBA5jK2SdPI0sjz+dDnHMm6TSAg/FelHyOqKHMz
kXT5pfJMnl90TtGVATQOOBXRfvN2aHBWHQgIsc4h6TUv4RKHt3YahuFJEkZLlhft8z2gWjStcsh4
8jI0Te6GWqYr9y21+4VH5FcPraOPz4kiJ2Vjraq7OPJqcrvski+IIoNyGevGiAGCNKVpi7G/vU9U
BnBSNiXxNTqy9BdEJNadVM5yF2Iq5YWLye18w+vEROE3qtda1tObmRUWol16lGqjiqQ7iiYHrrgI
HqKtQCX/wExffzZDvrttZ1ggSms1AUtUjsYfSmagJgz6+YAu3RZ+CgbYhmAxw53FmXSbBoJ32rAr
dnNT341N5X4C/1vcTCXdW2yhevbkzbBdub8hkgdtFxNJrMehc0ZZXhKDBrj/tm0cJw2Aq83vZW5D
tIUxaV9lA0FY2P0WWnpOadvXUH17aw/MKgZaj+MXPCAxIpbv2W17Hi3FXj4ByiDadNK+JlFBLeUS
/UuAN043I7AdmccbkelgU1P4Z/ExBJ9iba24L6nvYxoEHFgiOjNdLbBPU0d54wWPzwLnUwlWlq6U
Dspmu5CX1kDOQJDp4M9J9ZlrmPl2AsKnLb2YOqKJ8FgbnBo4+NhezAg+Hl9EYYrYb8oK5u1Skebe
EfR1V4W28zIo26mCKZV8uZx7mq+wSln00hLnaEBEMU0HA0bZR6pk98VrYfltiyFOvtpmNdOlRvn1
0ONgf24gP9x4TT7VO220+pvJKFW87k/dRwm2+lmR/ZoFWZXCNcuJu/1Uua54sEgFpXAUBdq01iAX
nZ1aIx7AtEdrpcCOhGrYaL2eejquOsjuXL9IwNmBeMjRl2PfDt0vBAoruqkkWJ7spkFP4SW1d5Gb
HbLChmMBwM5ymeWWDZvTB+4J74lOHZ1bJFr5iw12Y61dSzFxPmldz5cZ6kRspW31BQlXOYPPr0B+
gNYjBi8Buk5MvQ3Whu9yVvXGmVT5lo+Vd/QkHAXfdlmukchPa9TpXOIgRlhHZnJfcVRuqbTJK8RU
3WHZxcjhj4J1lURFVdwZDv2LIbXZ8PFDO/dpJMf7YSAlkoyI1NoOnC0Jrl5MqkTQikB3wypX73Hs
Mt0nJJnDXxW9xglx2RtOeumdKEKDLK1GXthtFO0a5HggqpWG5wOmTGgSumePnx2OdAjTxpRMatf1
nns6EF/rcOwOhqGZJG9EPcEihu5gPaK23BrxLrLtwfZNrx5vKioydFwqv6HPFl721owAtoGq82JI
ekY7h13yAqOz827pSe7gf0VAdyI2hEVmqdLlvnV7HV2aK660UQc3rGn58k4uKQ8RLdruCend8FwN
o0tzDEPQq5dNM3FfCN1BKUn8xZTzBMI5dJhJQzPzkek0do9XwUyTh9Yxp69EOYLhIsl4ephUhmg6
0zlM+NBYvDfZKx48nruWfC+WyCVY6q56kbAXFnzbIDw2dCliwQI4OnfmQBHLrlYPV4VGGAX3KIeJ
ja4cO+dA7SLkHPqqIZgGsC9Ct7Z4d/XGedSZejIIBpN+D92STJaefkYg5AQImkxL2LsqScE3EHa7
grZlrzMOyZLwup+x8+Gu4SQM9hThpxfH5ZqkFtLPMBfR3JpOXL9FnJ/qDf2OtU2hpeXHYrbTgzN7
7ZM1TiVPpow/6FOyxIUM2KpAebK9TPWl/FIwuSvJEkLLuJGYR44wKtJm6zVl8kCU0KD7emU4tzJK
qYOTJezBGPaol4JId4mssByNfJjWHh0Hu9AI6qRuBHD1MuGM4A+1lO9zZPQLFnKveAdMTpw4cZmL
4Wc1dKaNDSadDIg2NnmUwqz74kh7AlIOVuDKyS2hk9SWsUUhOo6GzQKoC8ZRmKDM0IA5AO0EEcEJ
J2Mv16CV8MzZhjqPGFkgnfQCJErfFkTJVh4kCL1GXsxDFL6B5QLUDFouJ2KTHhVVGg7ZGzJVrGeJ
KpYGTCcGG0GBGHHxo3HDNgE0GMUSmaBu77sUac06I4ujTQPtEfCLpJe3JaojXLaQPNMCvOqYQCal
j8B7DgnJCnI+ROztJVw338s6AzJLEeImmuy5w/+v6phs4RXDdOiX0OigElGOXLH628bm76epxs9D
d4eZMIY/Wt2WZwuMfz9NO5luWaJo0Kg77nbK9mlqHZfmRoqULIIHG7eYMfc7JrrbSqJP9zxfs8iT
FCcactfCKAPk0AC9OBLAfIyGnaWOit5mK6dj4V4tWvaLifbP01kHX+IqM2JmaWOmdX+ap2uZ3ea4
nUQAYj7amU0Tn1Bt9785A3YQOK7+R171WtWKdXT7ndwjZW1kqA+uz2i0+ip1RHhLDEa1//sP/y/v
BccsS4zEXA3OA6fjj1fxoGSpfq6KbZl20E/hjPiNyxzi969ioNBkJ+VdOT+P5JktKArGsoAGwgSL
IxC6CN/odf1Xqoq/3Eq8HRfJJDWUhRLNWd/udx9aP3peFBotb0fBGwR9RfqULEafO1n+7l3ApTzu
BFMIWkjeNwPpd5ci8462l8YnF0OPetAYeF7nZbT89lVMnW9ICtPAK0ygyI9vqHF7JbyBGPSlasIn
VCPOtXSIIP777+dnQYNDX8PmQ6P7bhm009aP9bv3knbYlMVipVurz5d7fWzVFS0p5+hSZmxdEG6/
qef5dj2AlC5yRF2a1s+yg55mHaftdFsD+g/KGSehhfLtFwvLv31XCCv5TbQvKIB/fFcwB02kPjLd
lr2OdszQ6gMgFZJcwCIfaoSvv7jL13Xqe4UYN54QvCmUxtwYuPp/vB452rnlZKYbEJEBh0bKa32E
2GtTPjLL0G5IrYh+8RZ/vt+5pLfeFwARuB7ghB8vmZIbAR0dEB3GmPBQaQXjjL4jmUwvy1+8u79e
ivsQga3OYcWFWPCTrIbAmtm2J7zKmuGVvmwwtLYkDKFzIDPp72/H9YP68YPEmL6urSBTQRD/fCm2
MHvuebuwBmM6sHFL5EbbYFz7zYfLXVkOCMK5HXkAnJ893vmMgcILE4BFI6kYZCv2fjU5xi8W8r/e
FqZEyOOh9kKXhEz1x++onvH7lAiKAuZM5i2bu8MRXjOKXRbH2cuQlwzHzGHSf/tDNFccBuHB3yCz
32RZ3z/TuSuI7aBTWWKY39GpE8fGquPd735VaOWQjTuocpCM2saPby5JOXA4SyahHbaKbHuJAnJs
f3e9+KZcW5dAqGhM082f9kJrymIDa5cMFJsMXR1d+XnaTr/YC39eL7gKMkNYFRgQMAsYP+3rSU8B
PfQETZCGNjEfCwUOubnE6BgReEwYyi9033+9zbkeqy2mbtsxnJ+VvdbYWOMKNAxELoZdq3nqFoP8
9PH339Bfbz/JPorsD5bBes76aVVawOdQbnAVGgjGDclf5n6wmu4+LB3tjH1vwoTmUiL8/VX/ulrI
VbEpkXGg40Ua+uN94WG+jBRGPNZCQpGI9J0gBBJ4UCpYkN8u9Vs+m/8lakd9tP3QfvzH1Wvd/cdu
KN9fe8wrP+N51it/qXDvJRFW/v/89uPoowqgR//wD/YNSNKfho/VBdMNef+f/+dP9sv6f/5vf/gP
Ss4vPDWrMO9/9tRsPsrkBwvO+r//aagx/0DELcgh85CAclaVfP1/0nag5tAcQCC5+ljWO97jl/7b
T2P8wbPsrUcOHCYWZ/p/+mnsPwzTwkfgwqzRBdo/93fsNKbgIt+t9c56CQ6EGHo89jIUxD/dnsac
hcolqH1kHDsle7rCLmuIMCmbdtjx7V1H7dL4Kl6QGWzEiEMNqORYfQD6zwUxpd30RRZiJItj7GYn
MMmjHXxrooBbdXcJhDuq0DwYS4bGPixsklwgj2Y42wsxISqi3r/vJ4vRp0mXdZuN0bIquhmRnNoJ
DhyiLnivVxlZ40giRhTPvj7yJw80PuHDM86l9HAs+i6nyoL9SNeTHM0j5aURn9NGyxL6yimDC2VH
me7jHnJrH8RD/NkgamDwO8S/7kU3jhMD4pZAvM3Yt0jctVrt0Ju0zGsEL56RmJxPUwQ/cUNfHWKL
SBNEJk6S3qJpI0yCP0Evh/4ss/gIB3pMm0U291TSYJ8bmEIPpPQgWGutycOIkVu0CIyu7e7YJIm+
mqOejpisO6K6rLoaX5OmbQ3ijkRrbiedA8WmWZaciYzsxFf27ZbwVSLkTJypjHv3sVZIuo+pxvxb
DsPk3hSlStGcWMywkbEgqAIr4jRvXmZAuCmpOekmZTOuSq0e6sce8iExfYMA6J9LiNNb65twURqp
60cePlvIk4pQr2gkaJukLjLhtkbbdQYzsTnDlKFRT2FWDJ2XtBnGK9oYwweQYSM/WW3a9DcJeNuO
DjvVG1+Dlc9Hr1FOfxhUMQB4WkhRD8oQaiO6SznDIocavMbOYXrZl+4Qfp1DbTLglZTiaTZoxH5K
VFy8VJYFZhoxCQQiZCPM8x7GaYV8dCkK9X1PvzwiZNXps12WEBLgF1jDO6STqjhbBF+V27jy0mdu
9o4o2sxCGTjEilrf6XrzpZprB40jjrk9/bbmLIVQdCJ6G1lc6rnEWYBQZohMu7EqgiJR9qWrYFcG
OmmVxIUbYIk3oYvzauM1WYX0RVsheObgmOENEW2z8k1nB3m2dze2Qd9fD8viwUrH4W5QZuXtZjcj
CXWNBmSMPk3ue6o6+TkdKxJ46X1BUQnRxbzpYtCum0jBVvWGaEJ4o9RkAFAV5ZMCeEpYwjp6yRvN
1a+0ejLxTiTh1zHK45NUefQOK9C47fHdvCJcwDVK2E341mul+RX2aPtsDFBIuqSVD/SbymfdnLvm
YKYqEjw1cTTvKqsx0m3rldMFswFtZqBnW0WzkXo04x9RDp1vRmoaAbNRlTw7lT1rOyOECo2yyYAl
4UY6Fo5KqWGC7FAwZ3Z0WqB+iPmZlrTm0gSPbMZCvhAJu1jjpfXeifIGRRk44iC1RH5OWqCCAcdJ
mme1sOO3ilHVE0Pl/mFkabnjtJ4UQRNDSuRbmYcP+9tX3Yumu44IsTrz7TKJ6gT54HHdvrWp1SOS
mGT7xpCBN9UmKYBJpzMBZbajRmaZ2znI/WaYC8w4Kh7wuJ7oIiHtFi+wk/tTj04mC/DXd2CR3ShE
04xt3Ntl6CASJIvDQCuwL0LSTiFbXoKPjBkAULN7gUhTsqxYsiY+PK3v5xu3n0yydCaWhZwezDph
9VXnJMmZdHNzr6Gdvel0O6EQyRmI7GhUtW8I8cB2ayRVcaav0qzdoRIurkgckPZlF/HHW1mDvh7R
C6e3CaRD2nmzUPV+zZsZjiboRw+DTQ1RhmBdpGRYx6ts2spuJW0TWujuWmWk2RaIuA32GSwILyuF
+f7gLgg2mXy48VFLkni6ajrlxXuSmN14z/3fis+1Zoj5ywyT6tlsWr3eGjmr24EuenX2qrokuMYt
Oseveg3/MClmw01c24wEs04h0QtHzZ43pWY0JH6hZ3uNIjLOtotFm5sfhkZED7KMdZD/Wf2QYCx7
icI0JDbBDs/c6jwsoSGKrwQAx9dsuQmzqUk54tKIlXX9f+2wVH+Ud3378dFzWvp/4Ii0nlH+5yNS
kCZv1dAn3xuV19/485QkzT/YG2jkSEk7B0/HP09JEtOxs7qGOR7h9nBcSo9/HZLw5DEBs+RqCPkG
nfsXktATOPbA7K0tTY/i67/Phuc/C12OlX+eFf/x7+/BfesR6F/lsGOa2FjwCTk0MigjsT/9dJaG
9TOkazhGI8boQP8BlZVTeL+ofv7tVVzajewgHBT1tY74rl5s0gQE1sxV3EzOl4iF48dccAD47lP/
N+8F0NdP70byfnBk43Ch4GbYsFYO312HeL7ENEYemGzAPbDp43YGFUHs7dkdBrfbz5kjgyZz8Sgw
BXF8gh+BTntS9efas2lS9moo70tQhkgOQMhVV0BPDfOiyXSpkOm1E9tZ5pjjNiHuTQVEcwD1axFj
rM4VYzhKGAhgpRjm7IVDhnoeRD2JkTzHE7zRoFYdiB19CK3bJMYmcmIubRI5r6XAZBkiRJ/CirSq
gz5wdiDVrbQRV4aT+UUy63EPxJiIvROaLYwLt0Q0rw1ZehNWsjU3RFBOp9ExrVvC6d0EENOkPzKX
ZbcjPiN7UKpAnhlNZXUtDaTxuz5qhnKnQXVCcN6j+N6ir4cjggKEzkuLJW8kU0uhAcbvwd7Of2D1
YoQhZAMHVZf2YQrj8BHngnJ9yyBDaY+joaq32NfDdD8UtLK3tEBKdSJhI2NEAcmxBMswR8fWGJf+
crQKKV9lZXlwK0CtkQzNWn1qcZk0B7Kd5nP4baoo2pEBFZl4a6qdMYNjbqGuv6Z16L2isp4eSret
v6oCjSY/6fOXSBn5S6IP1hcFeOWrlJ5VPmtOuDScvicltqIE+UiAloauwkqR1x3QlY3jtgeXlR5q
Azb9rUdzjfgUA2QuUgW3I/+cFBUy5MRUg0sX9mCg6NNkSd7ZBBKfw5iMtlLknOPQQtfjdsYeRUod
Ei2CDvQpnY6IPlWyo6qiO21GKfP7TRaJ8QkNXy8wY2VlfWhAuNxYS6T+PzaWEvkbApa21/+8PG+q
vhtfy9fvl2fBb/y5PBveH3iOWYI99saV8UA34c8iVnh/UNqucyNWacZia8/mH8uzJhyWbszgaxFL
m5mm5T+LWHStf9B6oXnKLznfYBK/s0ALcy2jv1ujaaxgWqaPQ6+DbjMvc/35d6va6PaR3vYFAjB6
RypozbbL3rQ4A50uczGSOkY8ARPWEO/pDcHZcI7IticR+czNTECA1Wgsg5VYAzMiPgT9KilYOeic
jBFJdCYd5y0gm3y4jEh88C50WsyYGybV9Q8OSGr9aC5t9DkZxNQd7GXuQSNztn7FswypCAUE3raC
kOlXTqbAW+IVuzS58tXB6rbNwi57As5o7Wzy76Apx9mzVCxysN6KN88bMV1MCTE7DlhJLQLuFnL+
2zii1wMr98zPWmnxLHd5uZXNkKPJTEqf7bbfSn0q+AQgk21MSDxndAphgmbXQz0125rm861l9UbH
7LgZOA3eG2hrbtpCC5lQNlX0CQmdeyq8xNov9jJdY4JWfgdWBoQi8pOtiJV5LcYey6HbTPa73nTP
nhEJ39Fh2YdjK85w4zElOGNY7Sq5lNs5TMnvYJo57Zce7r/fU+JC5xx6tantyr3pqGneWHzEJnTy
e6su4yPuOdz9UY3RW2tc3Nf26G7nOXEfEqXzexjnmJ244Vfy258L6LP+jHSSnkY6XHTstv44Y7PA
8mIdyenK9wVGmAfbHFGoYH2s5NiRoxKJHUbnbxIoa0eseHPq66TY84UxcyYb7yHrG3ETh+IqqbKH
BKka0QFu61EdJNEj9LfwVETrllqFqnhv2WcDrc2XgzBJuCBwPo+vbCBTgNvstvKBv2EN5LUVvi7s
+qbr4A52Dt/WlCM32lS1Fx8HJF4bTiTanWcrjEGdkEgFOGbXNJX3CACWHb6JBvajbl2EubGqitS8
MzPEHirxuF53bUdoPgczTpCvAUlzgI91Jo0aV5lXhAtpgZ0BvfUa+9oCI3dCGEUScA4OjcLB2PfE
ZF+Fxljfl5x5rkOAT++LXGyCCrqhWDmdaj+Zc4KpIW4eUUDqt0vZ1D7JCGRNdEUTdIuZ7tGjWEGP
DP66sbEQzRrNHT62MzrT7tgVHDNgBjUX5dpHaIuCkOmihmJFsJUEK6JvItpTEB9hlzWZUfMlFE6z
YULcEVo8D1u7pU0ckwpxv3aWbykyDabYUbM3kvnBWIOBIS3Y+FAhLwUcC4CxW+K0aFSdpSFecCak
x74wo9sw5QyG6DeH31nbWUBW0XTjllO8XR2pga4pC8Sovl8Jaze9ZpU7RajKVSg076aLyuW6RHfl
r6zc04LnNSa6xJPvYKJMf9a78dg1U3JqkpjoWKd7Eq2ItqSFA/V35vIqFVHvMyh8jAzXnk5R5BGu
Nnpp7+4oKMVFpGtmQhdhro9zJO/RV3NG8+LW2YVU/E89PPbNkszb4puTKU7C/MWdjNwPU34Nq0e7
ykwYsSA/F0j1MB3rFjHbEDkTtGFB2SLCDZH0oWNs2xRpmt0ENr7kzyPyzItmFPKUTUzzyRA3YTqH
W91p3w2VvSWids7NDIeg4BSDuQeM7qYrq+5xKtJl3uNGXlrP50s9aGMZAejtM20c3jDrxGp9wKwV
Glk5KKUtCjUZdJElDh6V+Ctn4Qg7i/T8JpX2VahUrgdprptIoZNG3Dqd5wDA51Nrsy26WnG5WBHr
jWF2sttEaGLjTxMVrrsh/Ji2yyiqoFT5zqyGq4kosq7S6wOi3WOeZzcAfVHFcMMdiI4Re8RyhFDN
j3WkLhph+DbXuNQTxYHNeZOyvkhlvKsdueOMYviNnA96Hl9HyF8B5eV3vYmzaqJgrfImwEy54af7
TugQjUP+XR1yG5WkM3+RyZ2OpVJzLUwggvaIvhOt2lfKuAI6uStTvHh5ASIu2VSpe6pR4uG4O3GW
O3Fk3lcFL3pp0Xw2R/Da+7iD4Uvh4LSpX+O6wGC5K8MFRcu8LcfB9+jDDjOpPJoET9yvEL6prn29
6y40y2ro/dbJJtPCWxOOhB4bh4ytBwPM5ZhXtADnc6+tIjZd3rOk0clcHXob9i30NKORYOQrMxBp
zmDPn8xiBAk51ObWKOJPDS0lWpblTUMsYhWld1mR7dq83bda2uJ2142DpefyOs+t+F1bRWNI/Ebx
iTxv/Yi2tSPGJ7QfGiNq8Y2I7MFxnPiAtZtlj5lVuVkYW6IHXJZdOybYr70VepDVcIMjB5Fl7301
ShLz1lO+v5TiEv/Cl9pmEbFppsH8DiWS3GU4etP4Fk5pfxXGOg1LAKHHrInDG3uqELs4JpQZs7qY
XE7qEzDSLVoIa8d47IKFMN6gnQSgWndjoENOFRV5d7V3Uznt7BMhGweZ5lZBg4d8W0FC247u+uz2
6j1cqiuRTEfHzYa3pTR5IrybwlyMQzgCqY9kdWfp4R3m/87nuPIKW26FuapmA6GZqCTbxBNV7+Kc
pk+qXYtJX65yx8EynY+fFDshB3zTn0qWj3yKPqdKRQFtjoth7kip6j7h+bpsRoNlUeUHdyBjxW31
4vNIXlDAuWE89A19+KacndeRYuEC1HK5D/s13ZgUE/q/DQqqsR/Ec0wYDwd0jPdmEg1bamUOP6p2
v3YCxKldUEdZTZI9xYOuPaMAu2LvIERrcEGQhpUnPxJeEjNb49hTf21Z9Ua/XC0/ji1fQmUQ4qwP
Ysv0Lh/xruflfozdZ4GDGaNxeEfiM83jlPXONnW06YTaYONuu2gzygq+EylsG1JSSLNlK0rq5XPo
FeRGtvkNYUdIjy3tpV86Vj0TDV9rXqpxSbE7tUc1as8iSZDLEyCODRvwJhkaaWd+spbCINAH1OOQ
IJk2BImJACe3nqF9BT4rrwD03kJSvh3gXXEuIZdP1Kc+t3fagOg29rKvKUINX1s0G/gzcWMwOPep
8ircKMoJYg6mdLhnGL4tgWY9ZL4HbB/VJss5eoExwdkizGeXLpYVpsauKVL3MNf1yUZs5xP28xkG
A2MJVTF/IByY8LiCIII6M9GgShgEOzdu6yuijPILXGCC+Mnx3gCgvUFp/Bq6qwwb19cxUzqOK9X4
mhK3RK7doBXDBk6s9HzZxk537hyn3aEsh4A893nQIG7fZ7TG3yOSQfH96PH8IPTeA29E9OQrBEtM
d25ugkCMCOSjizdfMoPtP1V8Yuh3ZaP7AD0faRTDGUZVuFqKluOsKf7NYGrRDlgU6BtrkcwOIUrf
oF9DSrYJ3ymxxY2a9Yvcbma/KQoEegQ8IQlJy8r8RHBJjroz4oLG4t6EtEWv6GQyqxmn8Dqyp+Xc
Yy83D0XZQESoc7u86uCvvujTSCedU+4xc3S8zVTLmMopUxlKWBvOAu6lpoGvJbWce9vRMnNfuDUu
CztzLiYnfUqLHp0yih+BT1KKEz5/+USzliNODqY56YnDm5ICSm6cwLClQ25N09s0DuKQpaQxntHh
6nVgIcxQj0jutXRf96HDoq1hWFvatgPHqVLQUfMwnwYhNMvekDulK5xoFRGJ+3SqFvE+WUt30Ly1
KSt6yJhBUbm3oUyK8eDhES8COUztQ+zqPDAkIIlX5TV0pcxwUfhUJ+uydvAZOBt6Q+O+ID65fTdR
59mbEesemCBhAL4tITOYFzo8DfuqqqqyPLFWt/CTjQhXk0Z2JUnxSUVFMbtEbvuLQvIKTXrWw37f
2jLVd4ZDDghprvhePpcTbYbbHPT/6McTUdK3U5e2KIvo3TFynErMEjzsyLK3DOs05wI8SG08ZVNN
Xm1t41CCIh86+OjjsnuZptrtNmQdJPgkwFPER8JGFuOsiBxhcV3mroQ9MlORMXyzU8IQEFDWPLBR
rPthZllvUg+L+4ZmiDoS/avUXaPQWl9TWrJN4wrLxstyXp1knjNnjWKbbdUrkYklpvBwkMmnuPCK
+sKMNas6Li184oNKGKwus0qmi0xl9XAaQw7YZlvwvpj5b5Z2blDcR30UtCUWBDOtko+5VNHR7EX2
lselF8SLoT6FWo+5by7tc1y4ul/hWEQra2s4zTqy2skHZdICwDtwJy0+T4bK75PIDXIHeLAURxdS
X5ABJME80ulB5mgPK77cJJnIyIR9BFLvHJqMmS/gkBu2jXrjldSvRdw+pblLgMfQNNuq4O7JvGEH
zqK5xYjWE9pXedfZqIqnqnJfw25t29nqsSRLD/Sy0waDrMTZCJv4LtTtu7zgdbY1qt0hrrYFzGiE
/xeQaD0/HcYzxrhgrGuxM3PtBKA75OWa951BmqjEGiG6/HHE2L2bE2yJWNYEMmb5aa5MvNveBXVB
6NN61hn4Vnsj6z/6yt5O1fw4jt41Wcyfw2GWEmXv1NMxSB/5qp/7JiZX2KLA05rXvDpjvIeu03+B
pXIgvfVywdt9AKfybCOldSdgS/0SSGA2ymZ4FNXN8ZthJY21R6PUb5tO38VK3Ayk+m76orzAqfih
ezUueMCq14bW3ckcaXauF+dIjrfZ0lyJxph8xh+tv9TqCrX4KXSMcz9pGGMJaPBACRCdcpGF03xp
mjGnUMXxHaRKohkcjBv1aanyJ2YuL9Tj48EkfN0GEuM7NjURj6Gt1/t1EyyTQ9F8TUOyKZmWYBa8
isAw5v2wY/FV/qjbL2BgT2Q9T0zkVBAundxp9DYXCowod9/6mc/Dmo8A/Z5nL0aBMibPM/JpH0Xx
cV7C59xNv0jCqk5CL1/oeBznttlELJIB2XvL1qiKxyky9O0g1R63+SuqNNLhF3wqrZ0AxdMxECAl
O7TsgnXUXzu1VJMP5fu1l9yOSQkuyFWFP5aDPA5rG7LREaTbixlUHS/Z4C8ZXfnMsKHa4NOANu7m
722i7ao+1rG2gLkzRHqacv3SdbQgrQU+kaV2S/qcKtro5u3opA9lZn2ClLxvLKtlMm1Q47t8yq59
dLzkCDHr4C4DgSQVenfp7N0+v6s1EHYJmRpOuSeR/g5DwLU+RddpNj1OzRg+5EOxRUMROMZybXrZ
g0ksTd27F7HSj1Wt7ZOlPTiLfWhb+N6IFzYTIYkRCQJ73RhPqg8PbThfuCCV4i57IFwNU0q+FRIr
N2ENhlsTeTnmF4LJO6mPyaWni4u+Fnu8GUez0x7IwCNZd0g+JtnJbdYs5l6XPY6kchsZ3q05k/YT
zzzg7PMN1iW5bWAGbHjw/Xxuz+6iuTfKbm7onBxp0jylXfIecjBc2KIDUBPhdWLK4VIflcDNXIGO
n82TVxu09w0noI/e3KaqFEFKXlCQItE6jyMuT0b9EaP+zgZSUz1OkzCBxxsSO8FEcmTYF5/yOGKS
YtSnpGX7RX3HvEPPb/JChznabF0Mn6ndXblJeG9l1m5BuHw7RP/F3nn1to60W/qvHMw9G8zhYgYY
isqyLcnZN4Qjc8789fPQu8/5bHm3jf0BA8wAB93osFOJVLFY9b5rPcunUiFEADlykselgsqGtUxa
ZYZnUN2MubqRwD5obTRXo1pYUdJB0x/Lc1nVLuuReQviiXeb5xRCsR0LU11EAxUkCh0HV2k2lLM4
d1OTXGHo5WQozIOwXZGFmC4L0VjIXYLfNNOe6IncVYKFmzgnWdHkQQkMCTNSeq6EcB9Fa114LFdR
BaxJNzZGDAImwc+fkgiBo94zY7ogonAmlOclwUYJfiu7Az0U1VBEVMl0IiT8qeq+pMgmxNy0lbxH
ue/T1kKOcFN6uWMV3m2VKczYalnxys44MyLb27Nek0hBvrEWOkbNPj4xFOFM1qKj61qLONXnQ32M
c2NdFua1KI9OOyZH2t9z1SrXjcxpLWWPLrEllaOFTufbFmmc2EamWHbraogl27FbcARHhRMVj6Y/
zr3Buyo7juI4PfSF5AlAuARIQ5VYrNpMfk0TgaCN8Q2qCwB91D5hqcc80+40AJmRdd9eBUZ75uHP
TKuCHXSsH33UZzgUzXmValQBxZp2jVG8tEW6QSbwEIX+Wdy5i1oC0hOPt+SX3AOen2luzmYl1ynF
pKQIC93eJAYk1ertkBZnHXsOA5VGPiU/YI+xIym4DZPoopVKLNjVNp248aFgnGkJa4dGVgICHD3F
7eLN9UG7J430ItLK83TAYSIh3WLFB59fEhLCRuKGNICFmLEVb7J7KmjrXk+WBPvFtKA8Ze263U60
kBjgRGdzSRwvJ1f52iOzsk4QqJj8MbYe9Wfh2Bi2mQaXppjc02y0HDpViwr1FqwFqBGRom1qoEYL
SSbHISySx1iCBqPBL2h6WoRraRIFsxG5V8lSnBUYaaFiUNSGZlRy2MrLTZ6o3BY/JX0zCp4gerRO
YHXGstOrFfvB+wi0yUzyy7ke465mS5qjYbAOCVEFqdtY3Z3FMYqtbKAOBCgsxphc2YI/NcCp6PSV
UfBlrszEE2LxMqn8JJbmgpn3hN3PjADT5KyBf0ScrQn8xZGJzB4XnYCBo/JNXNCBmQWT8Yw04mXs
hur1mKDT4/vQNWOudrp0leSxj2CsIIqUI1yW35fs1eMFsiFgYhEz4yUz3K5dRFGtvZEGZxyzse2O
hTh51UiB73nO2T0ZKOBy1ggvVhtqmrkwVnOdqPX7TvGkaJaXg5BxkjIng2XSRedj2AnHotPyO23U
jG5WxllRzOTBH+4stwJxalUT9RAIoD7OsPer/ixQzeBaBt4y+YMrnFO10hn6jB7m6K6iggwgFFlh
yozIVUz8y9QfjWodWpkuTQ1KpSchqGoo4aemsOyHLHmQQ7U+dGY5Xkh9BPMildjzzv5bBfGrzabQ
Tv+mzdbE3mP5Gb4+/Y6/22zmXzpWoIkQiqUFfSdazV9tNhk9KHIGdWqXgWHVxH9JRVX46kj1MW+p
kgjHenJ3VSgt/P/5P9BOoBXV+V3IJyaiqvUnTTaQsp96bIBSkVFNH26Sactwsk9U4GoXuAD2Wihr
nhdewNeQHU3QVKqTZSYujcLvKUWQGYUBA7fEaxQT98lq0uDUCsQqvNVNiv/zNtei8xLmEewYtQlT
BxAFESAhzsA7oIOBMtNI9QxwSbeT7Y0fNmYUFNk21XJfglSL3eI4KinHFgtKbO0gb5TpqPmSeWgE
TIicdGUqY24JPoQkuBgQpmJ50ksh8eWEiQZ3kvyFXe2ODNsilXNZ0nNC5RCRYr+M3FdZ4jXSRF5O
xYnCH9XE9LYlDw9m/oWsJBdTnAkQc7vvzDNB83ccytm9wDlso4UL35vq3Fz2wDTLuJPyfkV0JRvM
98N74ESh0s45PItrOlkglEnWrPc9wvgnTb4prUyDUeXLZ1DKSAkCI+CWc8Rbq0rMH4vaOHcFKvVm
uM0L61qM+gOMGoofYT0fJX5nY3RUQnJea5R2e3NGqSKYuA7D9I954RkEs3Ce71i/B36LSmCeL7AQ
EQPeKHcUzhdDmvDyVtN+QU42IkLqKea4AvUDBtTXHuSit+7jIGgXZFsgcsjI6ZjcL2qBes30bnHN
eXcSRCMyxjmPAYEbVJf3yqCetWwACflBoWr3UJbhWCgloFHJD3o2c3lC+A4lfzprZVmeh6ZATHng
wYwa/NhY1jB6tnGkkE0fUcrsorZsaaT5wbHWa/8abJ43ONHQEdxM7ElIFTZscV1IXckKRuEncAKK
kUe0JENuK5UUbGMm89Kl+juP2MkcRIgjCxFOwKIbOFOLZX/ZtUVsOobodm8inDwqrC1rqpR6GNcF
15hjJUnfBr9Ltsz8fkUHOphFmstxWiPhsjayalVU8BGrtPKfBzCP1Mq1jDRlmT2BF3bsbdz82VMh
54S927yhVpFp76jGArwP8buWlAzmxuizHsotJ9JoFnRFwHYBgqQFadHNXuper+/8rs5vkYI26aqj
qDai0lasgxJPQsUakJbAJ5fKF7owJfsSK77FXE1aMboVbd+3BX2SEXDxQwZa7bYEkfU0pAwNLasc
EOSGVbrTlJAzEim/SOkSsdAuXDckhwXIvPVMjZ+9ZeXL1vVAnDbwE/K+R9uN/eqp8kYQzqAz8I6S
pyxnc7+gfb2I9dBvKb1a3Y6ddNjN+16MXsla7qBHEJ61qzoVIWtcNVx6Kw4ABuJcbv1dxkbjFSVC
90wVXkStx5agfIpCqqnQrjj2FGIXjnyjSJqXvqlSCzfKzDVX05aB3eUQ1biNatUtt301KNAEaq6R
1Um2x8Kl+TH06BXAGcFUcgwqFBkAF4hnawiberXOatLczqQ00ahHj5F0iJuyYQVCV5zNsJiZqk0R
tOvtoY4GYaUQ2EVDKjQDwtX6OgHxQKj0MPNrS3TPR9Q8lNxK4KaUqkLfdVwvcGtHDuUcO7k3clBt
JOyHszTudG5jpdDVSZtppUl8wtLttO88Gk4Sj7XDrSoMu6uw1oUAuqATSbl4T0qiGM9FWQ7EObSs
JgUeY5LyBhLMhMaiCH23aDrdwzLtNoq+SCpPgrqiink+71TN7W99v+ouAlxBQPeGZOgdVlg9gxlZ
itPxgERoQmPqvtj2qWk9E95UtnwWaIGUzVxFnvWQLWr6qBKWnhBzG8UfplcBQq4y63XeuLU0s+IU
tXzWW8adRTlqXPmQUQKn7Ey3WhQgRiWOz5DHoDz4nGUEK9WobrDBSui4jIq1ERBNd7vEa9J47moN
h+lmknb0caWcD8RJiDPwGLU3j4vAy1Z614lARBAkCouyIANujlUr5xiH7llaKjy37I0CkYPd6Hud
5FAi0vJdX9fBKyYIpOMcvfLhwtCzRN8ZLRFD89HMwzVZQT3b2jahumh4uanOEQnTGdJIYqM5VkZd
ve56LX2k1dDu3KJrR1u24maTeLEODVFU8GHyG1tpMbSIOeyxr9ttznEinAF55JGsqIz2M2zsBUIG
MKRI96PRoOGg9+BpaiFSH8o0RGEVei2hZaI4IE8gCC6hRNfqW2KuBA5WlAB3XaXF9LMRp9GzaVyU
ewKcpMjBKKxCnZFLoomVRijqmcbaWhHaI3T8SKLAQy56o+4XitnRtu+oQeeOOipY/ytLqR6GxqAk
YkGN6BZSEBr440NSBSAZgMlBJTCMkt3qAflQPRBqqkquDqXFyAqjnHvxmIGIKtonADQ0koum4XSk
VK62C6wmfyXoEUVvi6dmmCGZcxtH9RAYSPJlgQR0LiU+QCIx9MVL0vMaHClxnKwa0o7opSkxZSiv
625VNfFMBPy9M0pVCGKSruUThgsRrD8Vqc7JOynYtKiFtnFbVfFcT90UyQgE1GCJ2Uc4DHJCIbX1
Mu9eM248LZqolGrzksDojc/NVu2veT1hOJQR1wdICz3rWSVKU4Wdi4J7GIQaNl/TyTch67ILHM/Q
CDOMG8+1ucH6JQUs5RnleBaAy9RgfKZilz+bqVmVBLGXGf0EV4s51IuuAh4OOOnaL/qKFKo+qe/g
jeKRCYZukjjVko7VylRoC8HuVA0PzSRIXOUBlCd+41o1TMrlgw5uVEUEwNIHnxbtDx7bN0QXVNaU
vJWHBeY2HBVkntGzzq3aqG0TuUhij1gajlmlcuKxRpgN0C4aHbVPw9dXF3pLazYT+ZKw/fE2EhEz
zBXUif6MKBi7NuL4qJQFCqkyjt0SvoaVFTPfGF1mk2GVoV0MIR4dOemy2Kmo/Vd2OUrqps2VAbEA
lBMdv3zULXBpAPXlBS30qP+z4uC7hN7ZCHf9B55Z62Wsxo4ix6i72GuQ7cCX9XyOVEiJ2nCRy35/
jEU1PUCakx7JNMx4IMeU99Y4TgfnXjSxuyAtKzZZXLL3INqRaOYsIfCKnmWIwMpIWooKlVJBDKWo
AV/Cqkb5yQzM6Knmn/UM6b9gzKC10yUm/zz42xL/f8OJ9/+ZuJzmEyhm61uJ+f9+av7jrKk+axj/
6/f9OmJpxNhrHOaJsfhluUMn+OuINf0MckSdY42hYX+20F//rWSUtb/guZLZg6EXg/7HI9b0Uzj3
SAmgxscn/LMjlvTZK2oo2PlERUMwaSj8seopPkFoCIYWMlybRe3xapOs+RC6ju8qoyMCPIEThfar
0/xLi5BRYdS7VSt6tYMUDb2sHy20URpWoLvWvCzrWaWZ2X8f3P/Wx2rMhH8+uM+yqn78j2Pw/Gl2
Tb/n17wSTPkvTtqcxLEhGDpvFA7HvyaWYBp/4QLXMW0yt0yD8/l/Ghg4n0+pUCITh2gO80NqmvYX
fnUco4Y8zUlD/SOT53syzb8MDJPtGF0sqAVFQ3OLU+3EWiAkYyPGgxUtOso+lMXFljAhlrENLyI2
2FYyIEjxY/m8JNsNLLvuEwQKeFRJwuwpKqv8/sO9+50JYaoUfPxAeK3ZMYIioSovYz7innxU644e
VtmoNUHo9rg/0REoqL7JgvSlvNunTYsPVQ8s+vJaPCtoBN+msiEeyBMZr77/JPq7Df/jR2GzAKGC
W2PihcV+gej540fRyWiv/AK0aW1pUIVMWFJa32ZrFPjSVpasFwJAwQKWJSgvU0cV1vdZtTX91pg3
mO1obaXSXnMBnbATVe5kwpkh8fbJYgwke2BDumj8mmZ4kJCMWRvkFFf6IPIWo+2n1c+gfZAAxm3D
QSg0z2DB+2Rxo1lAhs0TjDbOtEF7l3v298LR8LP0XGZ/uWU7hL5WyocQzb8uvym9qi/xCLpb6Mbp
mcqcoN8bbzO0uctOHLNZAJxiidLxOandGIFa9MAHUVbUL4aXth6RMlWYO3GIKTMPIJ4ax9ve8tSb
uNaLRYCG9TGS0Lv1Pvos3mWFqDwjbaDDKZ53fn7dtYQlFyadGDkNzqLMj+/MMC9ncU7sq+eS+2z0
3GB0jNquRGpki1IxzLuqrM7GAli60rk9RAatuiYpOqIjmyIMjeAlVzEkKmsYUaD0KpTKlHouxSHl
wuoy9Rk+SzDX8p54yiF8Tgqzh9JvCuIF6Pvu0EmhwP1TXJ+dtji8ptje7C4R/RifYSTP6kAjI8Dw
9VJ9JH0uiDdU4XYCJQkaZ5Dpo27c6Xq2os+KDKW9yTXxTielgDZjgaTJrzDV6cmTMJQbpfLfIGo8
gAir51FMaZ+9jrjCaSHabZ6V25B21WpA4+SQw/5smS5BAhInTivr1vnQDza20RrAk1LDB8BFOCVa
2FhbcVRYPiJWE5KzWtN9HGNSBNAJ+pnyFFouBm2J/Z8MU4r0gcLuIFld0XHU7cgvdn7s5yshByme
ePo879jn9Z1QLmUQazPc1a/Ey6+yIb2LYDrbcujWKyivnV1FITlnkXYJDxoFRFysQDQCryZ6dBZ3
xoVCCPAkWTSLtQhHaI6+4ug2WFbohoozJSvFfR4PQ79o4OUSbqGre8/1hhXyOut6coDh/UUnM+Yi
rTCY4MEGG4t0kdGgQBQMqoiwACPfQgnW9+TFt7u07sppJpedCqcK5cWskXMhdhpBHynNkJWwzVhN
HJh3E/4OmKctN8NjIIrRQSj0paBNcxBSBu2XCh65NO+MSHe3ugVq6yKjMR9CKdIFnVpGngLkBN5h
od8Es2Di6CR64CBmWj/iuSmHbGFoPR9H7XLwio0ZXdAs6jUvukvHbE0yxxWJxQieWzigtdu4M7RQ
rh2NlDdGbRT5pT6SD7XTjkNIQLQ3ZulCRkTCKQCuIvII+TEmbu+RBS/al5of02BNqFC2okHN34sG
7SFRXeEVNmBzsKb8VGFKUoWgOYWqTvmqwpS0mslRsRCm9NV4ymEtxdw/qymJ2bCiZaLKyWsloiOj
dRT4jjGluSrvwa5a7wcrc0p7HRIerK4Xq+sh0K2labUrWaq6FVEexlv0HhkrSl11n005sghqiJQt
20Tfdu9Bs2MudedW2JI+CwUBlqSa0wjSUsyaU05tX5BYqw1MtFIuEWsheo6O6Xu4Lbxwb59Mibc+
vaLYHt+DcJspE1fUgMPd4JXTzSsUfMTm9hK9rRHQ5hSoO5pF79ogjQjaDabMXes9fjecknipbBPK
K6e5dpanIqqMJK31G2JepCvXSHfy4NJ/C9x0b2odhVJQiyanInVym49z1HYqLZm0bJ6pZoDxBU21
DpW0c7pQxLgv1Uh2c7xqvLFCmtW9RlmvqaQZ0RE003MjWEbQ3nCKVz3gOrIQNg0bu9Tuska6il2w
e3bRVgPlBcPThqkC2e89zXtQehehaUkGMesEMlwUN/G1aU5GjiZoZGWWgrB8HgztMijx6dicc3rM
wGVPULDY743at3ZplvsI21LMXPOqyqUraDnSFRjMfk+8gLbuUHHOipYFQ8RxRfEpai4hynQIcq3k
0huS+JLy1p7nvVv73P+zRm2Q3I+gN888zfDmQSUQEM+aO+vQsK2CZHKr06V/1DK47H3ZMsGnXrCu
E0usAEZI0boZ5s4KlXXeKfSnlKjNr8qxQCUiSzAZEygJ9WUgFOqslgaPrJM2hDNc1DQ2/QxpKlJI
NT9Dc6Df5qxDJNM0WXjWcotnk8WefqShVVekIHitUzSBe+S/iiUF4YTiQWTtQElEByWtOUEjNUUX
3ZX6Af0SkRQxEmfOfEWK0rTIx4tUp7bmt/irJV1QKAlQiD4Saz9HQRFdQ0zUvJU24Lzu2r6+SgZj
16utsmASimtcKuifxjaZg913e0dsOzw0yN+bq6EMo70XluMBXNp03lTEZUK/eYeBWrip8oT6jiwu
BcgtPMGutpG6sZsjdCzuY+QFDik/yr1cZx0E0dBaZa5QsDj46VVVhsW9h8rlzE/EfD+YcXseCqW1
0Kk2L1mWLe4pz51H2whdVM0aTOQZknCVz24PUnOWYhpg1QrCu1K3kK367AkzyEJzb8TnMkZmfSmC
NgBy2oiUhvNYUNZ+1iAxb9BkkfiOZA/Cv5rfW1Vv7oASX4lpmD8GasM87A3L5mEwH6NB5lWHaZ2A
b2C7wJDVCu0jfNDV0PnetS4hCOCXyvqBOkHT2SNFyNtw7KHY6vGU5uALgtO6GETH1kDcOug1jRO9
GnmazNYvNxrpFZyQOJZTLPfg5db6nFoTByYhdPfliHO9y7UKpoCSHixgumcoT+QXP7IEEQE3z6A8
xkwWP51arKqWUtv1x1XI62obug0oam8QV3KMEBhmSu8MAFA3PQHp9+8LhBcEzS60LPd+hEfqxLXl
nudSgXTfakSeNDdKEUFJgq/SP1GyuUvyB3o7NLneZuyURj0TUZhcYW0znaoN5Ku4AVNLUUkFMuBY
oanUl24R1y9B27IU6HrHMgMjYI+9tgqu0Tkgb7dC31BXraDzrCkeZIQEfwAxtLXbL6sE585CT+V+
//5aLuQKLH1bFdZbChJ6ZxHg9ZJWooUkQ/FU6SoKRe6t1GXQnK2yxE+hGJMDwMIgC+2vikNaR543
7EvQ2U5u4tzE2E0rqvVcdIg6SpVm2tzT9srvlWyszlxLauuZWqj9/v0H2WkwIUNN4Z+6m9POF7ou
v8e9RW05azQKPUKIk3iWqQPrGzJ0yml9rj/7WhLBI47UdR8TFoznL1HXyARIDO16qd+Lgp6jeBjy
u6oTmJ+WEY6wV2udn9Lb/H4YW3HfsvNf5n3B4AEUGmLvKC7CEuE9dJm0Sbcts5Y+PqJpdeYNDT8K
mtPbW2FZ/br9ntVaF6pW/Dqq/FFx5ypL+PsUBvARl/S//pHENA30/xpVacIp/vOh++YVOm3zGn86
c+Mn/a9Dt2b9ZYq6TssCaR6P5b+wAYKh/KVQP1EgL/3yl3JU/89jt/YXB+LJl0rdZgq6pc/9d8dc
/AvnPQ3zydKK81HG3/4nLfMvZFUEIyYUPSLROXlLlI4+Hy4hiTSEVQyuc3Mx2on98hDY+8C+8Oxz
3z7fvy6vN293L5vLDzfpN6drdeIRfDrSnox6ctxn6XO1pMVk9FDYN4fMvoJLa9/xP0+vOyD20/+/
Luf3t4/n25vz3eP12+X19uXQ2T99jh8+xiQn+GDJFRO5F8aIi8+yG0l8Kv3D99f5zo/87jpPju5y
r9ayNl1nZt/dHMAy2Q83dzfbp1d8UvYdfz9Qn7avni6O64uHq7Vnr4/2fn08rnfnx+Nudj7fLY/r
5fG4mf5rvtnMtw+X57vZ5nIzu788n11ebi8Os83b9vJ8c3C227cfPv97TOk3n18/4UqYOsgAoeHz
nz2c3R02q7OHi4ft3d1yebU9u/Ps+e64my83u/nxeHG8WFxMH3FzuDxsL+fnm9UP93K6V999lqli
8+HLQhAV5RVncO7l0zRtuJdPT1eve8++gsnDbTy+XgXcSxZF/hNkj31cvl69cnuv+mk23/Irb3N7
f+/bb4/3528v948H3948Hphd9/s3Ztfh8u3m7YVcRP66ObzdEJBj3x12u/vHl+3bpW8fXn64v8rn
aiplr8/PgU71+OM10VmmKqdxTc7izFmdOdO/F7Y9Xy8Wy5k9s+cz/sdeOSvn+5v5jkP87mYqnwfO
vaxHtNu7DlfINDy8vG2fLsh6sZ+Or559POdepfbufnPzuH88/+GbnJ6q78Zm3ft40XXH3t0cuGhB
XxX6bQDrJtoHpAHWeYMy/Ob7S52YAF+Gg92D/x7IpgJh8/NwWkQT0osoUo95cRZ0u4b+cwIVo1Xf
CkKVOiV6GPvHQEAO2B7Vduq+8XMbYXwcIjBdV15z5SnBL8jOPwJbfrvuAp7VCIon8ZUS6udPFSGW
F42OjjqL31PG6ncM7Ken/eNu/3i/P3+5FO2bl58eZ+l3y+7HQU9uxeijecWljZ5RJJJLu8V6hwJ0
2w+XJgbksnbR7Wyl+uL7b2AqlX76vnUF9icaL4UWBEXkk0UQHWiDJLYYnayY+AYkEyFsTTrPGep2
fP6zsQxq1DA7aE5Q6oZWfDK3yrary6zGIYKIsD2rukF5bNVOPpZhkOz/jaGo1vJ+Bk6onAaBZyT4
iBDd2DEX9XgJ6aMOcY1jEuJ4lFx/P9b0sT/ewumyNJE0QyDoJlvRk2o0ImGMAaVhOCrq6wur0ty5
qVvxD5Pyd6PQXaJLYCBFlyeGxscHs6WC7KP7MxzqzCNpYYaxJDDMcr6/li+zcLoYfWodQQiWkBOe
XEyuBUpkDIjn5aonuA4a0G1H7BlVAuommyApMYZkbh1OiB/NkUFEP4cpdRX7+8/x26sFUmmCzNYt
9mifr9Zo/EKNMjADIW0qx7daGW0Kpa4/HMUEK0LZHuIHekTaep9HqXDAEVHXKE5TldO5ZwS+0OX+
8k9HgewMx5coP3oo5nt75cO70evCtvN1o3eIdqFoaqUyakPL++GbO32QaUkSAs7DbOh0On+BOj+M
old6FWqt3jtpJ1kbv0D309SK70ge3eLvL+gdrPxpxp+MdbJoWBYpwxLlNocKBFiM6JiYxqyoQDE2
7jo0yMYWktvMrClIAYAa8xXzbE4VdSH1zUqi7WjE/Zxi6CN1XQRyMlbatkfPJ1334R8uBBZrG00i
Xi86u3WO3p+/YrgpXePVaCBI8CWv2syy/hDSB8hWYoYmev79nfntlwCDSyMIZEKintwY8iAU5CDc
GCUNs0VtKneKScBiEJY/4by/PCDTV6Aysbgw0eKs8vm6otokDy1TyGtSEv0s0lRxJ0Ax/OEBOUUq
T5OKR4PjB9eCpGD6FB8mVYYyrew5WDuBScMKDzBS/a6Vz3WOuqSl+9r6+/v3ZWYBueVEJSIS5sSD
APLkuaeUJPKmKsF27sq9dtHcpGflnfWiniMIrW/pgtwM+/Hcfxzfgr21cedYSX7YAMnTy/3j5D79
CCfX3OHJFuKOj5DdKJfi0bhQz7M3fUlD/dDBuQVzZgvX5N5DkFxXK+VCuVJ/WOpP7/rpJzhZg1tf
UX20U4PjgaYlunpFpuVC1roNKqfF9zf8dBrxeCj0lS1Lgt+L0PtkwlIHyUER1R32LTqXkjmWl3C/
xLsfRvnNMKomsiQQHmrwXjm5p+Td02s0xgETY7I24XY5QyvdQRdBeJ23dloSOBVtaAOSA7Xsawiq
1rWRIOXJXdLATTK6za1mFXeYe2huofndgm1YJSpKRuxDmY4xnAI+OUZK+Gj5A3CZp7q7l6T7HmWU
m6+lYViO4ovMFygKtwYy4Eiv50bXk276ktX5A+/rhVZGP+HyfnPdxExA22d3ZRqo6E+en1C14tHl
cpNstJ7wQ6gP4DZ+WHR+Mwg7ONT1rP4ybfGTQUIoabUsY3BTh0RcIGw+GHHWb374Ck+eCiYKg7A7
IM1En2obn6+k14eyElSgFBi5SZKPMCDFtRn+G5cyaXWmCgqyM/1k461bHd5qmfYHXAJlpxnqgNwT
y9D313J6sJuuRaKcIlJdURRZmZ6/D6uagulU8gtSdPsowuAF7+HSUsL6rC/GZpl5WAgishfPvh90
+hY+Livvg+LB4P5xH1ncPg/qekkWJzFToa3MbIOQ/rFIZQUyVywIkC4K+lvS6EdO7DbSD+/r300Q
9BI842wPNPV90f1wvRoEqjSJ6DQha4wceHqug7rvp5yE343CWjLZSNi2cWz6fIGKSTzZWAqtEyWe
sQg1hKkS7/gfokek08Vxuo/ABBG8yFzLF/6kEGct/o6EDpkq082Pc42Gmezt2w6xe+Qi6/Mj5BMV
JWl+CX3aqsuAivWYGtuOmu4AcCCMk6u8M+aBKv0CAP7j0fF9M3f6NYNl5zTAeQBbzcnc8mRY/Q1v
S0dSKk+euXCTnrReyi9gFExrUUTaot5CH+c0zDFe8qpD1ZNvOBPJhIwAeMjp8/cTb5pYJ58IOZoG
LJK9NJ/qZIkvVSDIptQ06NEbdZUMimGzUfAXcdP99PhOf9TnoVgZECnBSqAICvX08xTQctPLJbUl
qzIwUQO42BDrYIhWrZ6nMzdPgx0tqpXfy8dcFPsf9ipfrpN8E+RRtJz41zTRPw9el25JJzssHCtB
pzEjKpH3Qmm0sQzeJS6l+fe39cs8ZJ5juqbny0GJQafH4cNDJUporuMBjMYQFhexUN/lCsJ91xge
4qr4KQzky+IxaQM1xFxgV1myviiwBEBUpWmA3EIRPRfBl5ylDaQhHXLeEXpzywumi5du6JmL7y/z
y1r5PvK0I+H28uid7DNjwWrasrIiR0dPgS0035XwyoEG+A+lBWMtS70fvscv6wgjsoXGhYGQkUl0
cmMDpZq4scDTaljOs3xAiQGaLHa+v66Tr0+fzuuI1UweCixzKO8+f32J1khxbYyAfSQ6RbvEDOLq
qCOEB3HksbNfZn4f5T+8A06mKIPic2DGTGOaJoWlz4NiO/BS4t4Sx8jz6jmI62iZ8M7J7Ebzlcfv
L/DkNk5j4fOjDTFtpKGXnIzVcixwlUhKAOgG0sEF5HqFUy7/sy/rfRRpapTIU7AQBZDPV+RC6YEK
3mEQKJUIZoMfPpbgIv70vjEfppQLhK0aTd9T5nDQF56ejdw3LW8Sc5EoVXqLHitHHFcCXv/+xp0e
ACh6iNQCeJExy0Qu6WQCDqPcwP0hdS8w0FiuUdNTCUk9BTedWWqxehDB41p4A4th1C/yrkzvgTkI
rV1ozRDOYynNSLkMgIs9JGUM+J2E9fDVTIXyLAOu0s39lKwaDC6BrIZO75p6tQWxX5GNF0bW4fur
+TIN2HYTd2+w66ZGRSrO5y9IqJoGnrBL/7T2/YUJnAbZX9T98DSdrBI6pzXeVxoSZ4wSAJBPpoHn
ZUUmoH+etV2RHmWzCR6QZ7XQrlTVt8mCTgknUPWrP7w2viiTvhjzjy4ZuuvP11Z0VgBGgy9KGUML
TJ4IUCPM3NX3o3xZKRB18uJkzREnSO2XPelAysQAidOxrELWQefVfYpVM4HqUYuF8CBRWND+bLfN
FARjzhuUbBfu6Jcrq7l3NcpQkgM0E8RbSOSnFiC1/f7KJIUb9OF9/T4MgmN2hFwf9YSTNSKSJj+u
5RFo0I/QDUzfO+9MoknEthgRi5j5ZRGTr+n5gbdAQOrDbq4gC0iwV42i8lajNUi333+mL/OVKyfK
bvp7UvaaJ7vIxKzhR4V+4ljk3q6CELwCyhPlhyv/7SjsUSVOTby7T6Oi+h6uRlIwSlhqwaXp+/4e
5l3xZ/vu99vL0jiVTkAbsyX6PD+FyiT+olRjJw/kcRs0QgNQVEr/jbnCbgcYO7tOmb3x51EiQEJC
nFvwsiYnitl32KoN4e+Upn/c2P7ujrEW4jfTGEh7rxt/2O5AZyJFWlJIs3Gl+C1TxG5eeVP49/df
/5eFhK/f5F7xzVBt4jD7+WLYE1RCPQ0TV5lwEELgwmkwFo5U+/WSmmO0NoLop5PLl9fyNKjK1piq
Kcpy8eQOjkFNogj7Acc08YRJUS+uVFhoszEsk6vvr+/rbWQBYX/MXo6rZJZ/vj50pxXukd7HFKhw
DJPSIt2hyI1y5/txvl4Sc0HnkWYrj+H/Pbbpw9cFjEMVK0I0nNSL9Lu848hR2BWZRvrc0mpZef1+
uK9fGxFy7Ew5S2scMk8vi6ABvWIrwnAZRMiSVUJbDAhgUztPXXWJsTpaARcRln867LRaEHhAn4dC
/pf4xCENFWGIBWhTadHNdakSiiXu+eyibspBsyXWrNDxkqT8oao8PbmfF85pyjAb4Rnw6ntvzX+4
vX2J4qgXcUajxnO3fmYksPw8oFX9MMy8dCiWQhyRpyNN0N8k7X647q+vJOpJosSWiIIM4IaTlzqK
lbKP8ZCDycZKjwl09JNFkkgh6CEI/b2Ty2Yr/TClvk5dBpWnPAyMFyaJFp+nrtmKWaJif5uRQiDM
gZujFQ/D/odRvk5cRmHlRKNJaYYp9XkURO9hRV3QxTIBymdXor5TCZlABuNEIRPrhxfBl+HYUcq4
WujPTOuacfK68Zpe1RowUzO1G8UluejgCUV1JRcgBL+fq19GYp7wFng/mjJrTkeiI4l/vpFN4HN9
ukl18O9VK0UHlMLeD2e2k9Pi/2HuPJZbR7YF+ysvep434M2g34AASZGU99IEcaQjwbsEMmG+vhfr
3uiuOtdUVI9eVI2OowiTuXObtc7RGGMxlN7O40SMpZzv5O+eTi/nl1YHn0Rm+fKZsbhZ33mqEvmy
KUqc71ecaH1nPxZjSjedrddm/qsBO4eOc36GVC//ElNIf/wJqsGR1KqgYNsT25Ho7AbChVGPz20P
tP4/X9h/ei7Pn+VazCedT3LWr01Si6Bjtw0Yqc8K1R1VKdory8n/7Lz4L24fHfNMUnFp+F6/xtHF
ogFFkdmL6tYo+61wRFgzcIwBJOoZoP+zlN0/f9z5LaDpy2LtPkfXf7yAsyOpWbODQCj09KkoQZkk
zWze+LVTb//z9fuXH3VO1pxHyDjg//LGpaWN2HYZ+WaiN5ZYu73ztvTInna9ssSfBNP/fLP4Xr/7
sF8eTcRbJd3IC62Pk54Ym20Az56Zyn/9K5EKZ0+nMM9rd/7Kv3sBWKgWa7G0E6na9yHsjtK/TzPa
xW0ZuOP/x/UDOYpYhdXqXK7+44etqFi0pbh+mZ24OxCkxpaOfcE4gLf+yff6p3WfIcBz9cRjHI/M
069J+DVZhsIq+CjTV8NdtuIqXoPSOALxWsA9N/WfvMb/4m6dZxrIO1nnyVXjl+uoQi3tnOnsqM1H
/1HXRnoR+nUb/+e79S8/xWOkDEfTeeX55QIO+A3bqSidKM+d4qYpKusAM6P4ywdhrh35d0rxZKk5
3v/xNgHattrQr3jMkbRi/mqyPe3wy588DP/iDqGWJ8vD4ovU49fDIv80/EpswZEYU/8nd7DbKi+l
kYepDZrkm0H/ycU734I/RCIujzeJTxQpjHzirf7j1+qSVArS+/RniGZoImMd4DlMZCC/SHRTqvzP
t+q8x//6aTRKGA5XkrXi1xx/rivf7VM+zQVtGEFhGRmT0FN4leLKiGn1v9GTkf5JQoaj7/lb/OFz
AxcYO2OunHKIj3/NQo76TG0uLSwhbT8+dibwi4vRzsdL2nnsIbY6F5Z1Yw3izW7a6srwUPFFydIF
21qshb8rw0b6UCJGED6FvYR04pszzWYF9Ckl4UJHisb2h7JLevuseZiHaPRgPuwI40bgcr0DSpZX
AZPROLangMkxGaUYB+GieZ5LAg+z5JPVu8NbPSKaisy0Q7CtxtbapeAI6KQZHefT4S9flZ2zwlC0
/aJFMeWHGRSKDjhCqfxR77KkXR5rDbIEix+RXOum7dEoDP8rFKF5aGrwlPuyT4pLN19S8od2giov
G9zihlaWuonSfqrOKNMy3Y5McHy0DN8BdlKkijcjE5GXQwcx4Ww/EP5ukb7Vwzov0rc+MToVu+nA
dxqMwj4tnrFUxylRAZkwrbGeMi3avqBcSFKuUaIeORCWbwpKaAWenQrTJhWmea/arjizlNjuN2Sk
8ldIYcO6IYPYLjswLsPP1EQiuHGnoWSOqLKXQ9OMwYsUa3NHRxPE9TpHJYO9Mn+ZBxQhJ9WBYowK
7QNc6Ad6N6p0LUMI2F2NxDKBD7gxul7cuqhlXlOTdFM0MuOjtr03BJQCChf4rghMoCS8LNPVOnh1
v/dH+Ek0hNnA+6c5hdnlrN10IaxOIlbIHBRkKYSotwUP5JsteuFt5DBboFPKgPdY0f/wNdD7dUks
zEVbBtleGW4/4+s01vRSpNOIdaHwgx+F4VQWFqrUrxmcoSQPmihHLTQ61fjhd0zk85VL50XLRf6Y
lsG9qpLRe++pbPunlgFDMPXa729LC+rHpgYkZW6MYBzuU7AqaWQ5CUZFa1i6GcC0j9qn7foVwuai
a2y7Q2cf3HzNQHERQVNLN2wJy73kwyK7ZHb6zNv5KK25ug0n3f5UWRW+IEks5mglwXtKO1m/m50z
vFBJE09oM5zPtKEBDW1EGzDCQ9IPcqUPUzbLHQIxL9fOsnUUzBbGOWGxRE2mjZsxXCcPqoBtPgbj
oiFyN+F4y1QKuBECPEaJerMdODJmXnWyeYC+M1HQGjqn4KM3HgYg7lZppw+aFf5RL+HyioxUQYsZ
FKi2apmnblM5wQjZ2+/h8SyFW+84PaYF6qDQ7LiI2fpakWoG+LGKYR9aZ/K9dkq/IVJlJDqaHGd9
riuNNo7TZL4Vduf8XHzdFpFvzn55wbxnv5XgZZJIErs5JDeThdmxVIb3IgtXdTRIJ72QTVrdXaOh
m/Zt5b2LppjHA70LzclI8i6PF88e73BYVg60rjE9wGQuiphSILPRgIJVuRN09+jDZBFR7KCPVFeD
r90vyCrzvdc3ULWDQgN0klyCYePUozRii1mjR9EH2bPQjnNjTYPFS7nUEHWCsR69aKzy4H015x7Z
AO/jZqmgYG+pWeKOqqVZH7U9z36ERHgJt3j+WKhsH+T8ZvQSJhrzVjdFbJJMoNmROIRr52r3QwPG
gQvHWNUzm5Dn79WwaFjCpgADZwrLZXraqudmNwdlcQuPMjBiCC/uI3iqYY1hsWSQ10eprpm7qmdu
yMAId2f5qROVpRgwUPHSm9HUrdRMp7o3jTjoR3nCwpz+BHcf1NhKs/FNDcNwu9pdegcnXrxbHMS/
wa7354nVSpGBM+sq5sEpy62BkAEKkJM0X3neO/ZGtmuV3fTGGRA7rsvyUNQ1/SBjVyD5QAfy3fFo
LTHoOUdfmEvWwHDJvJDvPepna1RIMFzBTHMxzMWj0w/eDwJ4xAjwC6drqv/mdzLXzY0oQhdg1LK0
PyZctD6cwMH+gF0M54/hRKbZyqms3rFwTAbNLaG/T2eO3XFu9219HBkH+7QTFE6bbhUw/fsK9mrI
9b5yizZMuHQ1T61HN/WO4SXT2Caz5N8Ee4vdLxDhVO4tJMN3WZGIO6qy4sdirNP1uTjwPiGeYo+o
bfO50UGtKKTmkJ8tTKk2PoGZ/GiGezqPnLWn1liVGcaSplafBFPj4zQrHjYvaPSDkRfOZ5bZZxnV
NEle0Mrsf6TemW+DOJWdxDVri625wdohgiFrgLQp14w4HyfP/WqEjXFam5x9eD+OZX1nG8gTt4C4
7Cbu5qororIImWx2hvGntpvkgPFh+MxkCZlANdw4njce3k0nrfGRjc37CDMbeoAczPk51Xbxho2h
kzswqgLTWerW32KW3ntYlZXepWUHoIfZuS6nUi70OzhHe41mYXhb3quVDnTZVpelX0ADyPzJRGbV
TpKrw0h0wJmjLJ/KNWC9CZmMLKgJOzAMjZ6VL7IyRz1X2QydtUv4STfumpTZzsXMzC2Va9ofp2zp
3Y0xd80aLwSz1m710haDMbJLzQS6yaeG8MGzneN1iEdY393nJICRfuEJpR4sQTPfNhVZi2KADruV
Vv42RVc8gfnd2Ohz3+2g51vIIGvbfb/U/hBBPA9bFl0neBmGBKfBmGYhIP1G8wUcemSLzZLrmjE7
4hGD0leonmbYYT+BQECPEynkBi7LEM5RWEzBZzU11kvPoCZy6KV4JzMlbwQ4v0/Ml92nwEeCljjQ
UL/oeIeaxr5f4IaBIhd1RVeKjVyy7BqXBCGQZal82SUIkcOdlQOMYFigKx9hRMxGrKXoXCKBqYSp
7rTiQ6Ec++hGs1XxUEokCkY/Byw6lfNi0FWsNwOz9MveK/XEczjA7NrhbkJhTJ+WmQAAIOAr+LYA
KfJPKywdfxPOfSl2pUY/gZ2uGOH2s7+0MVBShqaRMYcbrFEZfylDyRzZOdce4qROv6bAkHS3roFY
d0LV9SthJxNNHBCqdT+MJW8MeFzLvPSTFmbErFeP164/r4eqVdmynW2nEzzNgfwstGuoHTXGCuqn
3aGayupiYZQmr0Vx1GRgnRiiaAjB32MZ9UlMDBUzv5aBl5yxSqM4qSHN65x2u6nIFEQP1YX3Qdea
YutMY+O/zn2dPvrlDN2K9Kks07jtpJceqHGI9TkQsvduRmpuTJLjNKmOflPRB1rmiugiyvEvVydR
ea3YKgX6fj+DXizvMjvTx7QQy3g2IwrjqIm1raNbu+X408kIMvUGoUdZRTUlTKTUGB+WqFFjsewn
BWHdIohgAnYrjNxI40x3Oj86JVMqb+m6opwBpE5LYbdx7GQJj7Tf1MOlNBcCP5YTRz2AgUSCga1r
ce7skX3SANBYWXBRc9p1d0ubTiEM54pms8nVQXgxsUQ49zYhTxJN1OiKh7ZLZf0EsQ7fPYdvo0xf
fBXMBgiyPDBeiwaJiMF7oiqIq4PLkYE/6QaHwel1vwEgOgL2S+kY2pRdDUfCZh81I88qcaMSpNUG
B0Sl3R2gdmHt8UpM5aPZc+Mu1QqV7uiDxtb7oh0TI156cORPpols6NbJyAB2h7TCQwIJgJ783N+k
jZ/pryBJcI8UeTc1u94WOLSxyCKM8K0hr256movrrS9TBTvF69zEOHIYtsOdVumQv48d9e+amIhj
CzJGB14wpIVUPrcTI94M6tN88Ai7XKioaoDI7TOJjv0q12Hn9Js51YLVIG3b1wGhZUaUkJnlDu+L
JNLz3POBDHgll6FDVnZk0ezzQ9cpQTgV+siANkgKx+G6MxrN4sqABxxO3dZ6PSEDDrzv0AiXamvP
hW398JpGBlethxPnvoNFYO9HmVfnqBEQ4DOzFP55+5/qanlZYCyglfR9vIg39YplmMlGhsfxcSGE
4cgX4pH5aeAbIlQbKfWTkXDh6RR07kFJsKtDi+t2PViFcC32LHOolzgTPZCePMvK4hK+dj4w2IIh
6dY05lYSNznqzdeMMtzYTODDypfSUD/PAOdmG7hav8yFxRId+JPTx04ggXyCMQzvKRKZzRYhmNcC
QKUheNsbxdTsVZ/BVd84sO+AvcLkNnYrGhuAeri/gmxbyKTvCOmQa/jfCULk5BowD+EdZjL7KZn1
2YVFVL/s1Fjm6X0NDsiOR2udxYnuAEYsjNqGZRgKByoxKFxtPY7cxGY3EUiaMeTWxvgwwwo3MVDU
yQZoP8Kq3a/93FZ3yxCYQNzdYayvABIlOXSehO6hhWl/vR3FtHYP5PLn/k0JsGMnV3fF+IRXqynO
wBnOb2CCe2nuQ3r080OqSta53J5ssQPg0n0n7jy8on1ez8oIqfyDhyuw3hip5RYXGtnqPXq6ARSj
Q/Eu6g2AJKdU9CX8oi5lig0Rd3qkJGuPYKsUxygyacK8BQ24gK+34B/S1p7PLDnNBCteeURH/Apf
EVdly9taLSnWgyws8CBTUihyGbXzoj/mpWzC25Kuv+QjX80mOxacLIPToJegfJlLkhqnvDCW5jKz
B8u91vzg67VwrGm6qtvB5fQZVhJbGTGtU0VORtfmRWfMPP/D1DlnBY/rF4jzitn2ie3WtH52VSa6
97Xo5698nlyk1k3C59yjm1iSiHY7E8GCWRtHYK0rCxcxULA8qQy+4feSGnaZXuQjRKVbz6jqZ4bw
W387KyO5dbqGs3qOtG+ruoK5DS5Y8c0c/BBuCxyC9i5r5k4i7BhVHvPVg1NlFMF4CuVZmFbZoXNE
gFdAaQDadOm50uVVGJqg2fYu7iO8BI31PSJTrGISDOwMQ9n1n65OAw5igz/fFj6ddLw91TJtgPok
Lhm7Ns12/Ht02VkidV854rbrflVz9WTaFqYHaMfYUIMeHNDGcUfIzwWgnm2L5QELxXneacMBpFJ7
tE6VRdOIb2VbqUv/e5XFXi+A+vfK6/QlQJWg2nRhpt7Zm2uoESaAk+1CJgX2NLTgkw9LLI8VVGc0
5VbXb81eGx82rAjroi3O77k0eknMVkBS2lGhXGLg5/4jdQqyCIQN0ESyinxd5k6WjIp+0Z+ofbyf
s582UDv0vN53Y72QYzPM/sqXNjSvcLXcl1EWCjuiS/NfP9fmCoPKyn/0CWnaXZ/rOdhzpmy6aymM
zkvBcc4GLPMqX376/kC/K9FJ4hWR8Nzyh4tm6NIKk2mNwlmhLneNQj+QIenNLbhV+VAF9urEtbVC
jZ3MTj2v0Etoup1o7o0nGujeJAy6NPImR1rRkpcD0A67M777GU3DdjapWUTLZIwAL4RJ2hXnd/fF
jaughCAv0BGjZul74FaCxIAj4YozdF+8mjnihci3RjZPkNvNO0jd0t51WiwJ1G6N9a9ZC5FFZVua
5sXoKuCGi50ShRQcElU0DI0JJ3bWJpd4Hhwy2CBsPnxUV3WcIADahmquvwYrHzjDturVnDIF9JTz
Oj8wrvj6rIO1n5jjm5C7Ax1DKoruESrX7OXQmWSCjHyETBdZi/7OGhI8MILLtduHRer8lHaKvALv
xXRjJzMdjB6RMdlLlDXYyMNGnRZ4kD+FW6h5M4W+ejQnGsvmcrGJL3rSfReVMsI1clXdmUergh8S
I4RufzZjiZ4UiFT+2ozkkDjvEPTHojBAsDnkXWBky1C/JUFp9vhaQuINJ6fvGK7sRlWWf1ptiedh
TtIi36S2Se6MhWXkAFyH7dtsmRLEciI6iid5lXI+s0fEXGVde2ssJ8Fia85EtRve48BinZ2w15NK
mmTESFLuRfm6JD9n1bOe68QJa1b1QnAUcgP7lmCIaLYKEpTCBIfDV5/PfLLTIhiJcgwscJCAEKX0
LJppeSidCfyaV+ewl2SX5N8g6Cw3coPCfZ3LMB/ipFY9L3upJhGr1iRB3PdaZtcaulG5TVjSpqs8
qCpWnzqopqiUnUXcVXbdJbFifwbv6gDRlzGsL47dU4n1F6lAi7PoccgcVa/ilKGu4Jxd8r9SlUwZ
2CdOrxe4vEr75EjJaBtU6OHHsg4w/nzdYYUcnTEjqhjtAYsLxbWJAZVpXqOMTAsZGdfB3QRSsb4W
IgvKrZWF+TsPY7VEAVuuGXscivZ2hn/6oHtvFNuARH/DwkEMQX+qmVoxtJo63U9h263bJAkSuTuT
XTjuGH7jxuk442aC5N1kbHG+ZinC2EQeeJZtRgTbmtehrC1j06ejdFD7WNUcK0pp6DKFzMfYD0eY
0m3pZPJCJI0THlQr3C+Vj4KTO/otOrSCNL2fsCo8hHV9JA3VY7aT0KbjHjsDY6Jwqk1M3e5ixYY2
a7ntLByUMf5MmcRW7+gkDsrVM7baXfLvWveQWeZ5tbNDxYBd6sWcVvT8IBMUI5GmFY600WDjMAg4
wUS0BRpfQZ0Ai+8IF09dbczD3l4BpoG4J3KMR9vS96Py7SdeD4kIhyrxZSlb08WlXqlrxlrJY4i6
1BS4hLFt3aJLY3PKeX3Iej0VVmtZPAuB8YbYyMy3IRB9hjdt2pKiIQRUtc+RnOgIQ4pPTWQtyISb
re+im8tyQ8RBlZDaJVsiHmRR5ymbe2t8mknu4UgmM5Md1mms5n1O9QOmtG66m7khC3BF0ddQnBjU
Au7A0uEJ6U6/nuqJgDzi8Gs0F93o1mm0AO8i2gmG4CnoQsH2RzyVxysde2N6T2Ejq28lp43r3Cf6
j31HkClKlvazE76T4pXrq++w79dHlyoVnm+klia5tby6zEtt0nc1O+dRezd7JaPHYHOpZHPhJwHu
OljzPFCBWIabWanVBmm8ECAZGKpOCLN6zMGBR9jrzv6RlXN97V1m2TZr2jEqTYw36T0pVXExzrbK
NtDbJYkrAV/r7/1xfwl8c/OfeMW/B9v8943+kjQHff3X1Y9u+K+dan7+GPO2+ZWZ8z+QhmPTBvLv
YTiYZvkuOewbtoV/uGb4C3/Hz9rG3yhc8/9vjTD+70A4VgjW2GCbo5k85Gjm0Wr0Dw6OQCrDr/Hb
tAXRQkMJ/P+CcITzN4dmYIYKaeLkP/evgXAYMvulABj41KBNBxyDxafR8MXv/66iX0jFC2p3zwuD
rnfYPLd1SOa+FLlxnIcAh1zlHDOPaiQxJae9NzuAuD5GtgVBciy3nvug7QdE8wjuGSxYqpAG7SUi
6bSZwJYF4n5cHzpwk4asj219gkVFFEgO22OxfbGZ/bTuTfEDlumFNSa4NL0xVkqL59b8CW8/xmDY
Wxe/LQLDBwzGE8f28tCcez99U/ZRWxjjTpZEFSZjh9RMEi+J4RJ9JbJhCGjaBNC2ImoxbRGrpMAx
iumwT28KQumtM6hDRSklPJdWius5kPfueg/hQFB8TB8yNoZUT8dei6MTZBshwsjVvQXktBWbehyh
12HGNczVwd1rUPnT+0T2F2JUe2kxizBU+8w1Tj159kS/n4tsccqwfSRCEUPE/9nCDmvG4mpyrlpE
5Y08AESFbmhYsGNRzK+46QbNzz+obZG5EYaTOJs4NhV0IAmxm87+76GKDAtg6/gNoDoO6m+OIVtn
RT8unwIoubaHfvssmuPsqx3zeiT9sRnIO+wpj0RA3Jlx9p7W2fMugDYWZ6B6ClWeq9JQlCXCYRH5
wjUBSBEphks9gvzsczH1RMXDpmmKi2AJSIQTpG0EOYErOuc6BrPTo6gvLecHB4tXz8MAG1riba0h
o85k+a7YXw96Ku2t3Y1EEab1kai12VdGrk4MMg/XILc3duM+U8rYIABDlcJN5rTTu0DFUtd47Ccv
9tPk2Wyq2Mxda5u5Lx5y5naYrjmBEqM7/nDkMHgbjmu2z4NT0xJBiPBQpSJ2q9Q9oVQwoZxW9pWt
ne1C44wzkesz52229qcW4GBaqK8+IXxYW3mcvWZrtN3B5iHtM/ltUi0Ig3pPMBbhe9uh1znrvJDK
CRf6fLqqjZ0EV15V4MVhqrnDF5mUBLQlml3hg1J0/CIKjXRv6iUSSx+PTXDhK2PLXY4I7rZmxSwl
RVOmlmMayOO1vFNh7RFDL5t5ZVMKlr2gGE9f1k3iF1u/1DtUL3dkpyMjeHBysK+Sij1FtFgMV/T1
HIwJZmXgXlgpxWpfHCkpRoUd08S2a4bPoX0c/G1mPCcZp0FnPixJtW2dJLw1w6E50EaDOGqNOGOc
mH3j1I8ERb3PJPS95k653cFiHzUbY8scZHdj17LeNBnoc2O6V7O7N9f2xunMyCXOtYlIN6JR8ACN
+6l9wQtwNJHeF5XLNLNGIlUPO2O+psmIP4FckFdpwAniT99ihZ/zaiEuqGgsuJvqMu7ajISWmnaW
uGzmw+jelwOStBr/w25Ud2aB0dCod9Z4nJ3pgSj6sA53hFSbXMsx9gq6hef6ImfEOfFvLA04E/2s
stDorUhFF0wBfrLJaPeNOHZsgCNuZcbrXngQROWGxPptW755mfWNKyaqmM1Q+nFO8tfkjAwOVuDC
5kdDccLH+9TZbSxHZDTzx9iRAEtKAj/eNDrWop4MdWI91ROMB17zjrP10k/RvH4l4rspSevT/Ne5
99qz6DO8o4zLEnGt3Tzk/GG+uvTnudU5hZZ+mAtDuNXw1NJHEfc+p1BRXtbuuMGantUYYOjTP5cD
joEz3UpZorOcWNYmtFVZQ1NHRuLHcXZkCnQMoHumhYIFEL0Wk5gbELpRX96N60sY/Agp7U0TVzhr
di21MZ47dJcGytW+TfjhyYlG5Ipoq631ty/XI3n7y3V+MLID3eeGcoI7x+4eodTGWSrfOiysWSpQ
OiV609aNd8C3xxqfpuF6SRrMiS0nu2bAYLwe3ZWkEWHVB8yRWyqiWJjC/haz/bvmrc2b8Y7YO93Y
nvE2sNfIppzf5ZRzUMeldJmWw7bX6T60W5L7Di0bZE9v6tq9syQaH9fFrjVN+Qke6LVM6uU9LIzI
wJma1MPVBEClc6W368ZcX7ct8/Ym/VZHmgl2/Qpjmlyw2rYwTYnNhvu+zsxokSjkR8OvDpQh6fQp
Bu1e2l02v3gyH/YpqaonuzknE9hkDU8MXzQBWS+mMZQXcvaGjaYaEbkAhF9lw/CPg6I6cXG/p00S
0y/i0JUwJHsGxxijCs2d0+oLpw8+OeymJzHI9OAFRsdhPszRMSt1rLSvnsirjDGprJwjOStRm7vg
gMeRB14HLxlqlzxjuDcN8+cBUrJLOm8X+tOdW4W8kdkVDOYnzv40wAOp3bSp32wC8zkk8TdJ537I
vXSP6fFWr0BqGXuJ6dp4aTLUQJvemrvdPJ7StPt2jDmgk8hoPsy+84/pQLMH6GFlRkMC8jjiwYI4
irSE9ykznyw3wcJ9Pu9nF3O4kr+ROI7nz3wsg5hvANiB5MrieofQh1OA6INEAzfYV0zlNPnWYVOK
bFeMkUfxfpdmKsYe/UJ68rV1rZeOBjM6OSDWoQzL6v62pqwp2uFF+hNJeZnFHta7mMGwYJc2/UWb
3iCSgiNKFsxfz9vLpqNZZeO5PSdbR4iLmkN4VhCo5whQLlayR3pVp3H2gu86COWp6pohNtqxee4S
EeyWBSYtfU/21lQMm+FiChf2VTQo497xhvFupFYVQ2pwbirfT9ZdmWccHijoqsfGaTMSTXn67jl9
5rLKSmlGXUYSYzN4aIBbooYOiyjJuIVFu+MQwwjg4kON7axbJgvOvSbFcNVMpb+XDvWdQJY56rE5
U89J5zkZE7JOd5e4drtsBpvKIuUWO78ohxwLOOl02i5KuUHyR5tovwaA3ZucDDfJ5RaBruiIKH01
hdVGDWV9LHveI7jtwj/xVg83JZ1qb85CYTwc6vHSqeHbsIQN7ntjMBQQVwiuPhAIyJ3XC/WKjyDZ
ajWOBuefxEx3Kuw0LH/21yMDX9Wloxyw+wXlB9ZEd+vodNmVVN/rzYgrKQA9uq8xNp1GO03vLORd
dBMtzZUY13xTOp8yfCz96eQSXjyrplwOdGjgLadivGkzz76EBD09iCGb3xx++msvY0OaisSGAxv6
22AYvLt2XYIrkLvtHT9KcsiL+d6vEsaLC5dVqpDPJVYR/J90r7u1cqgTm8v6SVdSvq9M/9DhFaJt
IEhu2YyRwpLrhmRt4yCZjFPZ2eJamW3z0eRG85z5bXvpTqPHq1dYG7UEfF6zLhQdB8Y8Izvb2k6R
PTHePF3mXb+ngyeuQntbiqqGGORD+2A67mhQAIqFWz6llaTEI5J9mKR0x3gijQpw1W5hvvvd2h7T
ysq3snGXR7iS7Y+aofnn3AFi3rbldDEYRMqVmZFUUkuysxAjPvlNmO3E1JLt8RKT3NIkSm4XsRWO
gGwXluldWJBNWAOVXDkAhk+trYt7p/I+Uc0eZTO+TDpHGHu39sNblj72LQBmI9HlVZl1h6nIydat
pn+RuNMhSZPshvoWdugJ5XBAl10vB1ryqjC7dGbnUYzkkVajvxLJxAEoIVtiurDKdZ5/9TQcRU2O
WgB816XVkzVp54gOzt9iwwu0c8mhM+VwmacE7FX+meZk9brCezWV/1xow43kPO504d4mzjQcPe1c
FuU3nKcgXqr8PimG8RY1FgSDIm9i5OYlkrD1hZaXl8adCW2LtDiNGQBpi9GJVIf3FQVYlsETCl5Y
IfZ0R4PxS6PHW7Jiw3EcyLdmfbVJzcbah/3wtGjnrT2fWywOKalfUrmmcpcvTPd4U3kF2opjCH2c
DWWveY4znwfFC4/B4FcPLKYExdJcd62ol009K3cnhfWc5rO8qnPHOoxgzItbPxy6eOW5/SrcDKsU
abaDFMLfTqYIrma85Pnu7Fg8sMnCmZFJOO146YcrygbquszzYq80M6abum9L3ow6RH7cN3EqaciO
KROCyu9TbMdepslFhtrc1mO+co5CJXy5rPSDck0G+VNPM6zzqmtp8uH5jifSch/DeIZy29mxQyE5
XI6a9piVrDPgxUledEImakfux81PHmOYznrh2t36Koy13PZC773F/CqMbi9V78eMBVLKMr03DsVn
2/z8I0UTEpHADQ+/5RH+Un7l31KD/5hb+U9ZmP+BGZXz5Pe/z6js5I/m8+v3CZXzn/97QiX8mwsA
g1kAJDXhmc9FquUfOh/3bxh+gM4xuAVflOlbUh3/yKi45t9o5DZc6MG0QINl+n8JFVy8LGY+tAJQ
QjCUPO+vgIV/6VJ3aDgioWKfJwQRBcP0+WM2hSc6keA4aKrM+rm8mM1ifXZKNzw21J8vgeLAqfvd
pbn9e6v2fzWqviVOHIf//b/+6RNdRnMYRLfOM/Vcml+Gx4yarXRoaUSpeIFZ2l2KGOs0mQbVUym7
nWvl6580/P+WE/pd0ziTXbCQ6I7nVpz//3Wwpe1dFmGDw8VMP4wEir4AHh9myPQbusl98ugdTDPf
S5jZp9TxqmgfcjZL6nzPtqw+ps7SbZTa9vwSjvb0F8Ea/HQMdkPJsVzQTT5YwD/eA7tVHn2fNnmK
lsrBRtM4uRAZDt6Na7bAw3/jvTcuEuI/mRj4deqbh8dyeIbIpvGkkdT7JZeWK88vMonJkR5cBOKt
Edj7tLLX/8PcmSzJjWRL9ocaJZgMgG0dPnvMI8kNJIJBYh7NAAPw9X28SqQ7M6vey3673qRICpMZ
pDsGu3qPqjIfttlon/L2SpTmgTvcj7C/zqXPR9kzLdLREA8pVfLMeiyHnoRT0n7w318ozl8MDdc/
Hf5Ch7g+bhLuDu6BPyp9vOja2gRtu+mSdib8y3OCK+g3b9qhZGM19HUeHq3BoghHBMMSHFxajX63
EbBjXNaW+jEKnT/WnH+s20zlaChLYMnub/+Y/wzQ+L+XF562wCP/xQ4DAm8EZpy/eNxIDAnkLPgw
2OaKU55StMzfpriUZWUfQ3v4aiuqZPE5D2/UgPqffVOkw8avQn0/RE113U4Lns7XiZqWAvVozewQ
iqViwzBGkFYnJj7xDZWvzzCQZ85CgL9wPsZBLghiZqpiWS5U0NOIW2XbOeIU+IDltpoffZk7n3Qg
Bv6xc6mP4fiMbF8+rIXbpNSftp73WMh6dREycVGQmgDGzXs3z1rJaJkO87SvHGctHjL6AOYDk1ID
xpiW5K1pHm6p2Ew6CPVzOIjO4Yuao8/QutYvDLgK1AmrIUeJRdTNQcN3MLFrKxT0EYediUVxLa3n
TTicSJJR7j3OumQ5wa2jXDBXWIquCjGDlYcTbSP09vDqomKJLO5GcjNQsOHnNyRwAGZ4KyQvDxz+
j2u32Hoz2ZNPM3FXu4+D4iRJwgo6HImU+a1P0elw29C0Sw8sbI69seYK4YQ209TEaVuymbURbLOt
btekP/Ry1pybVxeKp4aCnA+LZdufaSASUA1A62wLNwr/VHUDqo+B3GRH5/h7urCy6mVSmpovBbiy
MWxAl/uRDMyCybuv3rAZEvYhUxl9Vcsamo0YPDQgZ5znuJZr+EnvqqIQsivAEFK/mh8CQifKI3Up
4mLhPKYbxcpcdi0R9QvctZH9MxqystxfmyJuozTy98FCcs6G7hLP31miof2hZZ28jkZPO8pex5O/
WinXoDvasSHRgsKiYswe18iLvvLWGAveE7/Dqhp4hdpxHslQ1cM5KUokHyJz5Pwy+hNyxOC1mdzX
GWvUVDb9g0jnBvnT1c27xZNlOiZeFjx3NKTOJ2HBFW/o5jGPUennCxv6tITBGWQuds1AbVovuu5g
ldo5e1X0UdcWOHhgteXHqn3L/dmBoe+VXRZfsP2ipz2r5FE1eMtMueHY9Lu8vu7WVxqEOr1+OSzR
N/1IhZmXu9NP9Iji1kYDfwm1jXPEkxDijLezPgIXeXea3PtTGozqXQyEwnqaI3gFRLNtZ2qTMpC1
vdCEGKOIuQtffJTuUsrfWHGDMjANwGMixtBQHvsAqHtgInRyFZFC3Bjl/FxTNtwEYiUIJU0G0uKQ
yebF9NIMx0GIkeol3hN7Mn5/BTotXizSA3/3Vi+WWPP7JVQDuWVtxyZmgwctPzvDbMXAN8D4jdft
xKq654INH0WruineESHKbT5EqISmd0MeM3zdLqN0mWJRTCVbUEY+VB+zrOdwGcUz0JT4zOeluR9m
d46DnuU6pcjhqc91e9O2QcDKwRbtpRMuT5W2D2hgajVdX3ukSTGQKeYzcPaO9atFK7jtw3ndjU7X
4QBpk+xs/CXzNlE7lr9bhUtqJaGIXObMmiCFmK0e5iGN5GEOW7FVlFc92WXHkFNE/oU+3YI9q7Ky
20Vbo7zA4pSxM1Xo7iPqRKxcmwWzyRVSr82by7ZX5nMr5K3G3EQ6V8jFmgSpd+uqjIr0sU8fosbJ
D0VZ2uwEEq3YQ2v3sUxXveWT8Y6hivzYH1vx1mNRzOnEzSW99C0wrxxc4LHcdds9Im10LDImlng0
fn5exn452H0l9E2bVv7Ja+zlUGQtwcmNNak4q5rxmTd/9RkFuXcLZ4MYXs9J8qid1WRb8kTAz/vV
7Z9qtDfW7+s4Pi5ekKHpAe/AzMmovEy6yXbTMq8PuCxwU9kmR4eygRzSTPUoJGr94aXKR2Br/WC/
wunw9klbRMwSxNZ6pNBt7E5IoKs88kK2ktPErVCzYp+zfc8Vy71d+ncqJJZOmsDsJtcmdS8g9cAt
C5ATJdR5rsTDhF7me9ELPenuTTmBFhpLH9zSPfSh87OuQJls+Us53ZPTSrqP3M8lTe8Hsjz9NX9A
ZfJPYlD9ve8NDmgYzdsscxh6gEafqy6gcszO94qcA+ZMc55rGG5RenXchw3sSGKcncPd/JoYOe97
/OH7ppNowotyQBSuTXH1GkKo58UvCG8EJ4saJ67BcFcGRn9Ofj9fJn5EyNunBTSJ+Bz9yOvfaOUF
t9W2xXoR2xq7wSiocAToJj8PYgFSHirZXcbCmVAFqP6Jh5boqCuO8lH0K2HHjZ3fBrQqEq9qZfae
QW+o1IYPNEk/2L2MYxwlkfXcMZTveT5nKYJL4HHU8upKHJMktaNbE5UiQrPM1Etr81B1i87hEy4J
x1/7MXlqevBRP/USs+Ei7GJSXpP0XDfK5ayrxc3UI7qF9H6rA0cNqpUG2uMQbs18VxIsxOpRjma4
8a7msXyy1y4mUr1grwGso3ao0rhdiL266wOcAxtIVNxabVsHWQwRg94A3LU+FQmfOY9B4Tmgi7X4
3o9hBoVaZ1m89jbVgEUFx7C/Br+9cs/2N8ViL5CotJ8CS0xNsC2WuntYeQAh7VhLg0CcVl9Rqr3r
Z0TT5+C4mJHQAf0N+6viJeRsLwnvrBGaF8LO3ENkLP8xtPIkrnCH/EZKtl77sctH+hTz5qSyNE13
q18OcQkLF8u0dF/nwIu+Za5fj+e+hTTDK5777Qn5MuHNMS2IqFQxH/1mYjUypXLb5P1w39L8lh15
m1T3eGrm76Nbd09+IYYzCazRI0A3ZXrCeZ+iQp3D0ndvgYfTNzJa682Yudr5IRgDL4TuyWOaVM7v
AqzlNR0HtRvaZPzJJyu+ayexL3xxXDHXLLdhS/Y6MnBeieE96FsHsw2szI78A6J/muFzdlvsf8xy
rL7G7oj1a1iuuDlF5ZKN/67yLc8cx7RyfnQlGg1SqTyzCyTWL5r4c5bGa5p96dO5PZQtVUz4K/i+
5/kc1GoCPDaohV077RLT5e9FyMlv7YLobFOLBiPezXyTo/QWmrEEEckzKWM3U+Bd8rSYznWCcJqs
Af+wTfi5UDgGqsLtNibjCQo/PfjRuogdzy5z1zrexSxV+zRWAjZxSb3pZGZamHqWiA80mtMilYnm
UrMkvlvCbnlYOmK5GJkauS9N20B+YW5b7flkLVP5g9E0g9cx86PkrXGI7IgtAEkK6z1LA9ZxXWHY
13pMRMyM/VeDn5IKtcm5DIOlXj1m9WOx+P25ljq7dU2bPvR2eUkLdY+1t7npltF2twwA5zS0Toik
5bcgac2HSMb2deSwc6iq4NEu8wOHOIr5slYdfMvucfRMFXGKQrE/g/vOCHhiOUt72mrVIV3jbsEL
rTJ7dCWxrwapd4VtMTD2dffiGWb0NgJgWpoFuwGmQxT70jmYpbsJaU3dyVSPd/JqbTRBnV3cEMsy
AlMEoTmre68sk5MJIG+80SyXRXX63E3GeuHI5WwH0VgXUutXgEe+br73fgDryrKQyHfffVtSHGAR
6tPFNOTKNqP4zLqs5hwyElcm62lXl2AGZeL96v2hlfuxXOtdnvjJpceQTf69kteNq3uPXNe+oLo2
t3VjUw7vpzkQcuZxml6sebOOlLNHcMYXGtoDPFjLcixDS2w7a1wutd+ol2wtf0tDy1htAM3Tq5Fp
k7kpS5qcOtGcgpxDlxYVO3uNIszOUG6Dpr2ps/qLArxkz9m7ufgBe3yAU7ZeXu/9KLGSxFi4U547
St2Fs7A2bdUqrqkgh6MuBhbJ143/yqQ+BQVfcV7CGJfr4xhp94WazeI497QWUgubcQTBMHU7Ftig
m3FYYwXwi6llKPY2z92fkpPhr3AAZINI5z2TJCQgqMS6pWyqPCzKj16lT4p0rHVlcNh0446WuLeI
HuQNiVJoslWTx5N0h3en1VtLJ8VZtzKaKHMNGK2ciVd/1dtYf2BIb6wB7y2nYptOynm9YU/i7I0G
JIFRBW7LvW2SJYrlhHmLEkEx8TJXp3mxH5TvrDuPelvGmGbZo3YesiXHpZBrgiX7jktkwuS9tXF9
UyKyTPvmusLEqgMWx7vlJc9zGoM5Sp0izhcMdI33swrYd9ejeaLPjdrKYZJst3LrAfYUz5Qb/Qqg
i858284uuqaHyzw/yG5cdkOv75ZqNheeBYxuxqqfOa+txxLDLMk37nV5kd+44If0hdZ+BPwAaLuT
fbUcJqutNrbk9Q4BK45IXwlti+73mtaXA/El3nsNuX0Lls3Jit3JRjTruA/NyHOklJ9KRs/uBCDQ
JbgMuo46T8ep2n3gLkfwaWAC43s3cxkVX01VmXdTA2Vji5nnU2RACpa1eagIIa5jSmTDZ4IKuj39
xyxDg9rmUCOy5CjW9Rvuk3WvfI9y4pxsSTbLac0iuKtgblg5nqI5mP1NPZIzAMI58RX2a9YClDA1
sU7lyB+lHD7sqvlMdPuOyTD66hddXPiN9X2oqGU8Jf0obkkgYOnFvtD/lo6tj/zfTndWJZaP0nKG
B9jvmX2/WfqjLcSH39kB+8ho6FDlA6qPfUoi8eUV5963/NvBbbwHX9V+bIPuQ2Tl9iMDpTjDJDeH
rhm7s+f4HYtyfIBAUgRFW01kbjVdA48UPw93fS7515oV/4hN5JmWcQtpwzc/Bn9yPoEO6q0NvjQc
xHXzhzWgXI6ybEpvo1C8TiIIFf9gElAesWA9x7pX0uftr8TyV8jvaPlC+acNWETzfghbAA2VOdWl
ThrWxrjiDnPFELSTSUmsBGKqo7cE1oJkWfOM+2NQtfcaujjGdwmdvtctunzHPgy2E9a2+DWxCNXx
mPT9o6Lg981br5B00U3jY0Iy33kmlXhTleXwM+lnCT/geN/a1rChasSXlVfN2V+kgtH3wheO7c8V
3MRNXzDRbgJvfTRQDu9ZwFE26+jTsCnQ/MS4Wf7quo7nmxtwzBr0gTxMdZ7qVd6QQc0ZSZfdSwRj
+2iHQ7Njqa6PYAIgtQWY+NwV09Vz5x7aJbWeXNM8zktHNIUYH8fWdX5WV7jZI2X4FuPkd4oE8AFk
Dt3NkJtW9yltf7IPPJGww5RtqrdMSaCvdj4nx3q0um/zIPqtaUsLYz0LzusHjh+fLKraUeE2qCzy
6fKiCHAUzwaWFCKm23CK9fcJ/Ha86nlMY+n50VEvw5I80Q5dEiztSW3tV2o2Dx15O79CE6y73jHF
LSVaz2RjzO3PTM/+VG3ghxvnMa3DaUHVUc39VFasY43ojUPYmO2cnZEwWda9KyX2Aw8Wf5eSBZi9
9ahPZuME3dX31AVYUSsz/pAcvErS9nt5SPRocRWGq3sJEKQfJxhj6oiXGu1s8UmKgpPvSANMN+FS
lPnRG0KsLCh4nI7rBUf/RfSQ6rE7lEt0lE0i9alZEVxuWH4jpbVWMoHz9diNtoPj0OGtMZDvsQyA
hBhy19kPyfGBx2lTfvTawEyoksX45nrRim8YipVzl5VTFfxGgcPdzJ9j0gvza6F5eG6syh+TvVdz
5KYXYeicez+oEo8Hy6SKfcGp5WtyvPrFZSCQQlbjk+RVnVxC31RvmozbN6YnVnmJXfs/1qEMxkPe
RNibbKw3OXRzl+2EMP7dyF3GeF64Itv2lETX8Ff5epvSvK1ONVoi9JlO1MPgYl48h6Qq9YANLn5b
v6lvyHon1lJGdNvEYVvNzYHE0pyj5pQ+ZvQGkBM9ohFzaeVzF9PhDdo8orluCZwJxCv5V7o6tPnA
Mx0PXVXtUrdDOXQjR/c7ZYxJNtryvfYO615DHks4UOa9IkyWR68P2CAMrst/36zYYeg9xaS+WVU/
A4xM3N5BGvjTU5a72r2fleI/x3uIs71EyntJOi7PvYMfFljdKHpwy1U7Ol7TzMcEkwzIeBlWZry5
i7VuJssJ7H2bXtWRwrXm26CA1ohTzGrvLDzMcSqzSjwFZO5uQMytHkIkCa6eDG6rZ9F40S2n8uwW
EolToofVhfZdjKp2rLgg7BiWtg/jIiVqIA5Hv1hp/igze1MZGoc5SNRNguepXMdtNRNJgLMjzLay
zU34uHq5fwVnYNhP3pTjJGk6z1yLptk/r02vNxhFygZQVduEOnBoQ3HCH/tSZOTEbfM1AHMKpoUX
yOTnc3BaMdrpbeLWPDPmtvvKWOPW8cjA/d3gsnlQntd84XYc3wLXSDTwTt37ynbUxm1DFqRipa+7
aOrZHEYCuPyjYFWvTlnFvvjUDgM6bTb4LTYfI9SN6rEkEKxTPpAQsFACPzXVm8f5/X1x5/VOtiGQ
ZNd30uOF2opXYS9Ufg9yDnk3j1n4sZI6vLdQynlLz00EZ9CFU/2e6ybhQF8DK/yeiAjJtk4WjuVR
GZ8jP/pzU++RYZS8SXnfHqQYMiiZiOiQPX9yetAmYjk3RIJGXPGLyHfjHHL1eaVrzsO85t9cyM6r
41bfOfiyD+gMXDKA22G0JVclTY8axqy8rEtpmxi7MsxtS6RRtSWRhVu5WGvPPdSzzcHKshz3QVCv
512Wqrl6YwLhVifLzZsR61kf8uJOUuoHyUuyljhzanmZG4VUH+HZwvNcguVgahHkjmmvPtsBp8Qd
sxoXtyk4728DMdo/oLM4duZ2bZ5xw5AZlbUjd4XN4M49N9bWaVETj3pDptSHvyR8lG2eSa4WnQc7
lQWK4yomifpI8nd5pyIt3XuPBaqLIOFwtKKb+NpwTdA/tyZ35RQHncUYSJwJ1zt8cPYLsx6Jpz5j
3h1djq637Sa2nPi52jSex6H9oYTxFMB4ADaekAzwjJ4bfeS9Ln8sbp/Nh6LzqjeXQ2fHzVp6b6uN
FoBPAu83NRckXHSkD91H3H4FI0E4v4Mz0pKicAbSNZ+bhsGaBnqeBrVbBrusrbTYFGmCa8P1UvvO
B0j5TCaEZ7wY3KCUVfHVZQ7poofQiA73Kzj01Zkha2vrkVeC0r143b6MYAfSogdfZoe5dFvp+/6d
L3v+amNl2wejB8CGILGCnR16qbfNMV9lXPFOok+26ypzaBwyZg62WCveGEPGdmVqJh+S1lSLiuup
M+2u4q8Dnrvg2duNtdvfN1LyzOMlPG7ROeZkz4BTNzdjYcyNItqKOTEkWf9b4NcttfKhUFte4+5y
EcxH8yNpHynHUwK6+nhRK7U1A6Fer0aHXRv3dcueY7GKaHr65xYLy3Fdn+w197EdsgT7BJuWdxT7
DcueLCZM7zbvSLa2skufS8zKLj3VTrALuNlCANFRvpX+EubMo5F+kjm6ySkaTNPucpn+UtLNY5hK
znRtjsUpm5CLNquO9JsQUHrbYRy8FRdULdC5e151JF/45ibpXdntO9XIg7CiqxUQlb85Tli45gPp
RSk1pU1zkzhuk1zKCBT6awxVtjwUUvfpHe4Bbl5Rz6u+secJykUjlLgXBbK+HlsCtYbr/IzfXEid
rNuejAvFF1QPv4fWSjXrM6t867zeXi4Ga3Hy3V2DtScQa06qk6ecQX+QlVCub25yPR1EjgmjnSin
K+WFRtE/+0mxZLwFy13naDnGQUve1RYFKN82AYAY1j04UMZ+nWcnyafEeGm6sdSk5/Gm+PQxGK14
+MxQjw+o8oV6rPvcfV3B4cMdZTYeVopWpQI7rhjp8bIsMsKaNN9GEyBY47hPY9qU+wFp8D2syhUe
yU5uxdo6jL9CXIYcuMgXbc4JWykczWt77JYI1D8N2OboIDqWHJfuezeHbuwcejhwtYc3HOb4SW5n
w00lInwm9Vn/LOsw5fKReXiws6x/YI9d/XK6Yfqt1nTOuavI5FgJfXrKi66QF0PJwCXo+gCurISr
jS1XytikyfIe2nN+VEW3064EAy5psvwx+9SzKzuUrxZH322ouRTCEryowKb8q87riFgDL3RvSULR
p3Bq7PuM5MrwmMEuuCSsLU61qUja2OZtoY88DMSRsWqg2H4t2s8u63DiFaOx5v1iQ7kGZAB8YMwt
jlY1owBERl4Cz5/PAnojDhxLnpesZnM4l+FdJjt3FyxaR/FckzWz9WfhWyxCCF2pq2x9znILB16q
sLBu0gGBK1r9+UjsXf7hanX1Csrynjuos7ZhVnGoDDM1/jSerNANWUWx9J6KG+2TRx2XyCg9a+m8
kXjSzLCfJL1GO+KRs/sVvRU/cqdYrYr0ygQ7HblUbp/Uz6uost/ssnnYORMTW1bbdhEjKXdePNSZ
G2dTps1m8Ut/x7m2ORvdQRb2sKTYIsaWr9UpyYfLk9MiDRlMUTR+D1YSvTFwDjfuuqYnvOYsx5zk
XUSIW6dFJNY106ttxW4tDOSgcX5HBFDedeP0Sg0FToepLXcLitYN+9Plfu4oFootf8ifWm3ENhwi
mjtQPYt4SGgA0DOQREAkxgtBI9HHUpn2xgGxeEBM5cJfaUbY2+Q1bGfRc23INCe8K4F7ifmj4XmV
rZucqvCaDpdMltmHQRe0wJR2n33SeGGdWbzF0TR0+DaIHThkq8FdavEDyY0w2G0N03GMj+UZQrm+
gSSBkMfbhdWaTeLR5TNjW82g/+CPy4I9R5j2ltAbeWJArgg9E3SFlCPAvdVk7OnhC6lLMhLzYTO2
P2bCH4eNWbL21XRReJevxfJdduSsYSwjaASB/r1xLIOiC+BHVNiAYOERjJftR4OQBTdZXQRmy7ul
cYN0j32I8j6r+22F7nQUDf6a7RURiv9XZqhr88uk2KyE7JKE42t3x8ceLrHISa4b06Q9FzmilHKL
NK4i0/xNiuefYy5BOyLSCJkHIBJc4QV/LQgbeF7aTYfFQRU9T+qIRp7LmozTTyNc9m12Hd5T88jJ
8r9nX/4MSf3zx5JlHIB+2VTlheL6638wuTVjPgsKVVhoNxZ+UCJL/ATHC5/2TtURw0FILtff/Ezn
n+n2f+JYJOGhkRuG7HXs0Jd/AW4GFUhdgzfyEvKvamYBtHnKbR5eGwgiPeyz2YyYRDRLXKzfJ2CI
qDiy9Gfim8pg1buMqMjPpVJyYoDKbYbXUM3du3C1sE6BhWJeIcwUrfhk3cwZuhN+8bvGF12w/KZZ
6SiIg0CDLhz9M5QtK6CRqhHcBa1s6qOo2uaxQNawYtoovLuJIILXiCnXYF/lWPvYDoEDBmST33fM
xnoad7owy7IrTRLiYNWC9VzBYNR/yoU2uW1gdSVPUW46pDI6Il5kPrJB7QttnexkIXxKG9OTPxCQ
9SK8JniavQJ2smRW+DSz4V2XzYRLZhyt9p7F4TLuU9/zt0VqrRwLrTohkA8sJdgOme2IU5TbU7Zd
VLOcgspmZptJ7OfpOfTd2SmDnr0J8/U7xk1Q0k601q+6iXAdNWTxhQc2Vvn3oGpccciLKdI7P3GW
n1U053ZsDTjtN+U0K3tXTDNgQJ9h99AdSjSDZjvzCEAdI6e+8Mb+VNW6K5lmSoRjGQ7DRa444vH9
mIJiB1JOcBuHeJy3XSexG2VW3hzSWgHMtYHn1bsi0CNWF+q0kAWcUvL4Bpshwqgah7PvVLbc9/NC
OpRc7Plf2cf/I8z0pYVvqP/qxf0TY/r/RqIefrV3H+Q7/PV/9f8hhOrDlf3XEGr8UX+2X/nHHzHU
6+/4F4YKKvKPAOISz5lLB1xwBT3/haE6Nu5dUrMk31tIEcoffL2O/48gCvg12FVoHx5E/8fW69j/
ID6ZkwzXZ0A7TRj+TyhU9woa/uHJE6GF+TQFktZ5tQ9THfHn5x0bqWIt5kkfy6FIT0kYQJllSiGi
ruLSs416IGkkPYUlibZMt+JCZG70qHQRPUNxWiyHTPXQW6m7I7pa/bTw2R/7cIHH0Spl9VOpYtfL
QTxObs9maJ5eYMB8OqP86l8M9H/ZjoKd+d/+KiHmLNgMYggoyr3++h8e3eMkxzrvM3WE+c6/PB6q
+4WzxQmNuNixw9MgpgsnIXsRF4+/NeadhLmsCsJH4a35gfWKcwf63d5FtXf0U/y5nau67zhxHPZm
1nogiTs/Mi2S8uG1w3ejbPMzmkV+aIugPVEpMj/aY5v/XZ/hn43XoMEOpKpLwZ3kEiJd/y9vB2Zk
cqfSEEIppGiJl0D9QajbvOtmpz0u89KeEsCbg52wXMqNyvbFFJTnLnWCM9h+fkCAG/+u3OTfP2yy
p7leoFixe3t/fU+Sjlq4c+aoY3j9CYOUdHwknbo10lzDEkeLVlfivf9wX/0Hgvk//FAhiCj3sMIL
59+acrWLYH41BB1rvujvuSYCekPQkzPHyIfBQ8lB8Wih84d/Q5r+p5+L0E+viks9jR9cq0j+cGUl
xSzSZuXnkiPLlc2IdDZW+1rMA1cHM9aP3Kr+jpwGzf7T9Rz5pM/YdMZx2KRoM/o3v31A2GkjQZCP
YTOfW79UQ0zah31e8kx/Ec3n/QyHxPlOJi81142dHLLJ7V7YH2U3tpzJK621zfHPMf54MKMKXq3I
p1w9H5MFX2cuh0PX8RVvV2vNo9cpI19XYNZ4RqRkz06Ypwqy+dJkgbc15HqyDA+GI3GSSbVXylbv
RNPzlp760zywzsuLrHlJIAiIW9bmR7WQRwbWGX5UbIeGjmytsvZTOArlpm86bIgp8mscjW7TRS82
fjqeGB3DJfJfpJi6um6nYFmwn67Xf/dSoou8llEawSUf42YS86HleXaJhKg+uOv8nddJ3NbDMOmT
DrLFOlb4tH9YbqnElgoXDMZ9HfZPjVM3H05mzd2GD3Am874JMjDTZs7vJWTnZhhnfS9RgV5ozSCL
nAv5Qmxrv2foxGObom8n9ezuijoJzwuBIxc7W0GR6sATc5zrwP1qw97eJwh7R5VRCUXqSgdLlAzv
pT188/vADVhH9GC/BBHXj320ZO9JX44vFRV0lxae80itTkUEtuLO9Uj2Y2ntZo/TmOGqrNsFdgb7
e6wcZiQiByc2xLohS6nqbn0cPYfFADKvI99/WCv33PiNvkcATZCGI4QHvKusHeJVoAPOpSPOJGcm
X31X+C9ksUDF1MLdKiq6mDcHa8MzsrwpCCsxO51WBfyMU760GN6x/it8zkgcLOZAwX44RGHdGN/d
lmz+WVSk4Y4+2ocpsOE7rXG9zef00EyheGiE1puGZNKz6/dmQ3rP2Zqzz6UMbtaq/5LB1dyVVvd0
NJEwVoTljpUeNnLSsZ+Ywup9KjQe9NXnb40AO7rm2cNPlO4JINyEvAKANMiDe4FwT58LfunB8VR/
nGExb1l/kogI0O0S6KWjazlKtgdGwa6zZMDamx7MmqyIZHn0C9e/A8udH1pPE+9VjvoF/A4tJ+TL
GAmEaCkVSDvuwdUnmyY2cknIzKPa2spWTNqqc7ealUgaC7fnmD2v1jN7UO9zLqR1JAXNeUiVZe4H
35O3kmXiNkTM30D9LwfohDY4SMspMFp24d51VH4fMGMeRNZ8MaFmW7fMSIThCXG/+J31o3Enaz+V
6LCEAOfHobNtRTjc8itUnPT1WP7I5TWtqXnQKJA+IHZMX+Z7b/f3qrfe3Pkaryxpj02WIHupq6E/
FywUniVBzT4/9Ge/lPJo17yQjkMFhg7KKrNfU5X29+MYAtQIL3Nvm1kOFIKHQ3f0RlbgSYOuCIS7
aVR+Xppk2IxducfG+lA4oXdyIssrN3mNzzvoInc394q7R03B1lqI8HaBvL71kyQtJODeVJsO0TkE
rXPQOIY6svPYTbW1nTxDa9ngzgBF13fTjqdey3YPTqxpy/kpS0hicsdIIu+HQxzaUFsjwbo3RR4B
lQ6+PA9jgkkT58b6DsV1DUTLPyc2kw+sl+oAddGz+b8iu2sDzsP6Av6VrO+NladEZawVuqhT6Efi
PRvU7yS9Z5+LsSSdz3MjXhs3nR+8lV4SayBzHEz43hCNe2ab86mnbz6rh3h0AG2X3KJ13m/z32lp
vbDq9g6cDYIDqVvrLkSyimtetnTTd3RfjoTj9a148bo52ZH47sZus95F4bWSPaqyPZRsfXB4a/1c
gAbvA29kdyShqackKZuaFWO19LFji6Z44cIN9wmHvyO8YVrsFgfCo2SnvJUDLReHDnrwnHu+l8YM
poDkwPT0WS/jAMMlg+Jp5q/4v9k7jybJjXTL/pfZow0Od6jFbELrVJWZlbWBZSlo4RAO8evnBDk2
r8me122znw1pTXYxMyIQgH/fvffcV5vcyMX26vygyM7DYEMoChL/zH3Ng7zAxqhOKhiVAd29q7xl
W9TKEg5gGdTvd1T0U0SWdyvdctkuleP3d2p2+6xaG0dW7g7siPnSD9E2yKbmNMKkvgijCDospbot
NWThzhGnul/ey3n4EvZGHuRcnfp84Sm0lEODbbJM600mlqNkGUNRtk63Wccw5wFo5eMg9IDTfPzg
WWJtPD1bx9Dw7OxFNV+tKs0JbTiPrMauUZe9pXj2S9IV/TZgUXbDYBHvS+G4DMLVGuyFeM46W68j
C4j8rHlurXEFvFcd3QerweJTmpqRIwvG/A5kdITOT9JxDVumew5sq3zmwPoKA8LdWGke7eMlBjmw
hPlO+OyeTN8G2yrQOExa0xxxOIeXzNDmk5QTJL8gguUAlIfnjL32pUxh8xLJLKsjVm8WRh+QonF4
Vdw2pf6djoG78ZY75gyJc4WD/hzP0+8hSp+I9VwHjb6r6G9BegyCNW69ASMIl0JfeP1+DgTxlvvt
aB4IbkWsHULLbIGyq5DQrC6C705t4o1ku3iUVuoBC9LumdvteG4G8Ad6OGj3d1R63mPtafOl5GmK
zM6EO4o4usSBju92JSgszpgTlZZPGI68rxk4a9h7HvMJCB0cY312K3K9wJwIUHH5R/lkgG7PyQLw
MLZQrEUFviMMIOOEj7TGfq3beO8ly2dQmOysFc9wFJh9VyCyki4PntJi0Lt4CknLZg4IkBB3JImW
ZPzWE7veNvjCNgvu0TRvv/S4v5ym/WSjxolkWX42Y/tSAc1/CmLiQiy7rlrXd5877Sg1cWqN9HIt
29bbmLKFlAHSkbs6O9w2FeFhif1DSHnJSpkcOIsrykPS9P6xzFTyaVNRsYtArmGrCooNEtqbpA6E
N3dd+5n3VtjYlu5npDbAmpyXhbP29Zxxax37q4rSz5jT1bor6W9n9/+co9DTEQCwXhTdg0cwjWX3
9N571MxFTvLQ4XZYj63X7lOv+W1isQubVq1ZWJ+sqDnf98UxuwnL45AFYJDP6XjPNnS2e8qC9Ktt
V0+tmsYtFQKssP2RZfcclzs5hh89ojX+7ID3AMFiYemaNvP32at3iedPO9/mzDn274GZrwCqTgDg
1X6oEv8SFTE8qBLMThrOj37f55cwlyZHTgm/ZV340oWd/joBI25q/wMR5z3rKtb+bRc+ISDtQWtD
Q3TFGwUjzVpaZLBNql5re3LAXPcLpv1k5CuEi0DlttpoXAWbGuDkMcRefS4iz9vWQTy9RbogXQ/P
TbjZl0Ug3htie81ARUcheiTWJqTVw8EPSEaijp3vTmjZZ0uG+Z2lR/zan47opcs1a9mZ50UzYZmz
Jki5RWAO3pw/1IzjZ9IG6gn37UPU9tnd+veCJ2BAL/PVc8OHfwTSpfdOvxzp33lMo+9+TrSZb8AO
TmcESBH7KDyNeEPPJoW2EAkPeCnmJ6tt2CqpHNG2H0p8cv56ZGIObetUDbI/Ona148F6LaaOrbyQ
J6jgwV40P1ThyC9xxIFozMrsMTcswJuufsRIgAbKobirYKPyxmzYz62knsOXgYFjW5k2PUD7S7/h
1+H7C5MD6h441qoVEUT831OYnNvkrWdmiN1kX1hT3627AKad8cxtSYYA11/LsbDB4kjquXqkS+rK
yiTduRY28CFLijWon4yE0+Rdau8C99Hbjwh3Lw5pFy5MQZ68DbchvuaVrRrJ6tRKkr0NF2lN8iHe
1WExfqoMe3vV4oLnyrZuCf7AlTWLozfN247zCk7DKnzhRDFusfxsBoE6UYXtHXTT5PUHlUjlvinb
bOXgTGehXtfLEUmcjF0sXnIQu8kgJbvPSbyxfVhPvr1DKCi3bmdDdZAnf0qLr6ItzzjyvEOKc5i3
AeuuXQw/23A4+vPer15FkOBj/45FcaOob4AjUqmNLeZbQ3nF/UDvrVvCHZhb1FHTBFpasMzJSyRZ
8yiBfZjQa07tcvZM9zq19Z78J+Qb8zqH0VkszsmAtNhyzyMS1Qe7phz2rq43SrjBPrKBGE3jQvpB
JhZGKw1TPy9Ga8faOBhXzujA+AG1ts6yFjMfZXMPprzTWhNz67LniP4cMNYbk8D7gs3phAcylD9q
oi6jAdMTyZcx1G+LrFd9cMqKCg5anD4k/TNBjM0wfTaKFyId4lLOFC/bQLx0xcRpbT43gFw5bMCV
prAi4szpxvYb9852PYpTnmEYWNxDH5ZHhtmNq15xZMAO82KOvsFjlL5iI2v4JqujN7TPsuHOU7ZH
KzR7kX3hS+ZsdPkOUb0+prP8jEENeepUa6cAFvrNm2xxCORHQ0yOXoZ876nHya4PDlfnz46elHcD
sIhekuioMnhO/ZJvEJGaF2ssXrj9AT+okkUd/SiGT0o1O+6uNMCB2vRDTyYMN8MqYPn7QGqlvi0m
ehiSvPmdlhSaZHN0BbTA4AOc3PX96bXoyg2FlDQm+PShTiPRsyEY0DfBlK8cB+t6PlvyggvXf7K4
tZHj9JJwPeua+UXUzWWc4+RnoECoZRA+jgnJ6ctcVeSlvfJUGiyI685TCw6iOxm1D5ptgXiJi3Dq
13WZBqvMt59sW40PlbKDh1jTgJ4m3U93JNIMLSQjSkpLa+aDKumH1w7x7BCVDsMKxQRAXgv/g14z
xE9o3uzLR2G+FoW0DiKywpdy+opnJvyw62T8QkyGmNkg2EGptn9qpGk4Fyf9zs4A+VhYTFZ5NtnB
mlgItUwCWthY4bLJhuhBJiOHRCEc/7klRHOEC35xGA2f+Oq3G+nkKPw2quXsJv1xxAlw1UtT7KSf
fMuccnmhNiA7zgtJ+jJgYodD5zqkEOaALASWJGp0qnHeuoAxfuCQW7lUgl3HPt2DdLPwfIf4KDCX
oYo4TTUey0hXL7Y9eCfHgioce/nMI4MAceeP8YGvD7DbqLuWEznbVor20V+8eQ2nuVsLR3LHCOzs
FmOrODuRkx+ENx1H2P4X5frNYfCX5im1+CWVZWCN9TiK0bfSyXz2SCb4BxXTjZdhrIOvnx+JFYsd
eOlv8FbVqjaJPkdyji8SP8AWg+Hwaw668IfTGEjVsyEFpynXopNRVOqigxg5RBj6EFprHh/tWGSv
k3KgFTti5ijg1CL4mtaAC/n93fwxk5R4Mbo070692F8wodDYnLVJcZOOVT7Solx+hhX9LDaNB6tF
Wuoxze3iFNcc9lw6J6NbXklL7sKlxIy5RGN3gDD70lT5ePZxnTB4ADw9YPw2+PzAMeSbmnszBoCZ
mQmbzXGA6bspyvS73/b+huvR3DLpvOPs9T8JOsyIkrn6BSuuISCbFObGKjfCPmSZ6sipQyBXpSQz
SA+73G9sVX5i5WMNQ+rON/2wamQOi8Tm7fjmlPgb1rUEE5QujAllM0KPGb+6aK+oZxC0ZUVTQjC0
wxpXIHlXyore06CKrzLIJMUmzpeEjoJdnbTFeyT7U8Fecsvb/xbLGCvL5K18UNCrOQKEVdpLdiga
pnfO6+5xmOEWoin2eoedNNu7hekOnrM8eWhapE9K8bRk3duAA+PGiXZ+akWYob1Z+bNh/tsZTAm3
JZMhge3EvxbxjL0EorFRY3W8j+MbbGnqgYt03iZeSqQksZb4MUzy8CZ4PtszsjLIKfc7n2K9Nn7+
jQk8AfbTFoaKJ+HnN6t15F60cXbzNSdUNp0z4d0x0c4mTuSamFh+Tfq+O0iQ+Y+tKaxn/C4Kv72n
XyjCoUUkTllSzx3cpr0ZnTpZeXaGRaO2suTnHNodqZwOY1ETYrZgdicyHwTq1zTa44tqZXeKFUUA
ijjrmu4/AN2pDg6Amu2Ljf/oGeuqfxE5iHTs+S6DcoSOxl22X8ds+3ZFl1/LZRH0JEyc16oAQhUm
rbLQ+67L5iMtiNPPRdGMytwAAjPOxvIbeF//aKpYnKwlyd9yE/evf2z0Dd7hV72M1nFMwvadoqBm
1SnyPDWdOzd3sodkU+msJqw3EVdXtrWz5xmk8pSnZ6XmZce8dO2DsvkYll7cIO6XsAgNjWoFQPr3
oC7ajRot6zGarJKgsmk+KLULrgzUlEwSFu8vmHxmPLQVgctVgwr8o1VQoRgU8Bx0yxScxzxwH9Ei
zSocSKho0bD76SNx1WlcnQmre+ybMvWto0jkapIMYmYn1bgKKbb7UeZZtBOky169Ymw+8jkOnmCd
kTwSjQMQsOqSVRT15kZWn30C9sR7Fo5ENPexpe5fQzqr9oWbduCxMnvcl5UqOdEPSfjLovEBmHhc
cPJMmts8qPHHjJ9hNXozGfxg8J+TeEY2sbzmcaZodE8p0vcpbQG1WTU2BPav8qZn0e5ijGs0H9Fd
sF3cxP8t8mLaZqIZqw0A+foRTHl+hWlb83B38u8Y8Kt1io/gqemEcxw7z/kuqDs7WqNw6TZwlt2E
Q/7mVjyE53BqPqyS/2lnk0LdIUo294GiS73pX/shjS5d7T5kOKpfJarypbR7sGyRbSP1D24RPBWJ
k96zJdXepSwhWbHIq4+5R2kyFsZylzZjolYFNNb1wqj/OmQu7hJbL8TK00HF11HS5dBSufxSdjxu
9z15Zkx1hk+ZmqFl76ZyOIQdXUgmG/0fhAJEuBr8vvlo5iiuH9M+w2hp+aW/s03lE7wIe8Gav2o+
4nsv6NTK4BMDiENdDSPDPiIXdmeaGcouUEdu1VD1r2piQ76JOyFXGEvFkUYm2BWOcreJEtRteWxH
eK5znJfhOK+8OLP/bOD9/6r3l7n59T//x4+at7Gdn3/FMLb/WcMWHuaX/172vv6a0h/1v/yBP1Vv
K/D+4TtCeujdjnSUI9DM/pS9LSGCf0jAQFhewJS6wI/+D31JOv/wBUAkVG1Uursm/l+6t/qHKyXa
m2Pb3P3xyvy/6N53utJ/yd4uZlsH8dK2PQ8Ej2MHf+PvgGMXaVUl+pqAt/Q3HHJn8ZArnTs/QHyh
zhSW9NW5Z11jkTVpgTP903v1f5EyxV/VPX4DXjcQKdA/iNX/6m9Kx7RIULxoOuk0DzHH0Nz7QoZc
DPjiwqQ5TTNS8COVj1NnUQ87MVkUpezrkgxCGzNseYBHZPIfpM6/k4lsP8AGCcbf9W0ydv/iu3LQ
env2POLCDFp0m6D20phVVDBymiGlZO4dk6136yaJRJKXTOmbQJY4XAtaRLNH9IF8XCuFRHJy624Q
/8EW9nc2kY2wz5EZNRzNWThcLH/VYnNZKKeRbnNJQSwOUDCJb55lYwWP1sRJ7PeUN0t/5gjsdjvj
tOm4mlivBwhLyQBUG9f/c5g7gTnHTl8uuwKSQ/o4Ipa4j//hE77Dh/7pGsPegasr4KIFMoXFI/yb
lUzUs1BUEoszIehi4jneN9GRNegC71lP+OnYJFS/anhPT+TQ8nkDKbtzQcGS9zj/+9/l/qP+8qvA
tnLdIAhAyCOd/x02xs0/mgpPjIwBnDzZMZZdcR3HRcJNzIes+Ug93Sfxf/is7rL4336qz8v2cJa4
ngOG/q8fVbXUFnaSuT/XjBOU9S4EtZh4ciz2nBdc/WVxAcGAHCWEsq8dDKfrP23n//7F/9XigoiO
I+ROc8NNCHSLgu6//hqkewl56aY8Oy2EoXk9NLXSeqXDKvnfBqn/1oNyd8v89RXfMWc4d7i5SNrU
/3ZxcsiAIlWN+mxPZIZOWhoSoqrM6FrRRG7r/+AM+asvgZfE/ZDvAEB+Ptj7rfGvr0wzNQexciY2
GRamuubPt1Cg2J8plLTK15bQ7XKcSdGow79/U//lR/MEBqHHYxhWmORvf/3RlkcdVTh3+uShTk77
gG0jW+vG8R5qiginvcUGot3qeEBK+fc/+e/vsauIDfAE8LBTkcb3/nZVWfYcd62smlMH84CCxb7k
m/7n7YiMIFfSv/9xggjK3z5VnmECThz/xrt7EcX9vfgn+0eXIqzVVmP2Xf3HFG518+9eLrM5UDvJ
QYTvNayGO80LXx89ORgV1RmFMnK3UaOp3/DhkpuccMPczLQRaAXANq2Dc9Qiko9ORdUj+JxV0/bm
VKhSvuvQGw/atrznkX0m0UgSJ3Lob1QeJy8m8seGg1sY6dACrT+luTrZ4CV7CyG2YDvY6uE3qYX2
ezN0dKlitT8mcnFvXA7fkb+svWvn/VVMDStU127XoROJQ7EEJWdZ7QTnNhc9QdIw+GJNbvCQ4gFd
l2BrOKbVnOWSpry0U603ZNigE2RVkSNc/dHGl75KT7TPCXwV0HZlvqsHNzuR9Uf1j0pcy6TzGb4m
6nHrdmPEEO1pP/MOcVcnn83Q//Z7ymhWJLbwsI9sDCL2tRvW+/meyItaA/81wIlc4lRVopobayaF
cJCRhycCfuhlplejazdvkRjLreOR/8Z8UrWfLa7qfTS7/q5yo/pLrLtgu8CV3tz5hd+D0ZkTiHrt
vKWKEo2BBUQn78awgDm993rxFFQJ425tm98mQ8JDiQ2rE1CPgL2ZS1RXkqde+fwmoL3j2SbEXHkM
zwM9G99cQMP1Gkalvjgky04TMWIWzLTIu7MX7gcPZlRZyRMp92nLzWlc+bWO1knC/60aQJJuwedJ
6+zE3XLJsnL4Qow7+cgww0Ybbg/ZQ97P3osIIvlgxYl5o3aYyExiQkQ14r7aI24wsTtknwdmCDRY
GYi90TrZwvEluN4ibXgbioGyH5jXz47ois6jEBFId7gjrJK55YuOLS6u20R4YTghsv7AP0sRkocp
o8jm7mhVMRCfUPlfQVikzPhtmR3onqAcnJKs/lDb7ZsT28VPMn/i2ARkn+hGytm2sjnRMGMwywJj
QK9YDwB2h/nOfmsat3qdYRQBUOETovnX34EQdtYkVUGtDRS4k6Iy6xZ+FooWzWI8AsyW/pIIBLWb
gMcTF7Ku7Jr9+ifIloilPEGEZi5fhJvAKmbWhhHQ7/wW18VM5utDIGwYt5TrHtvcBU4by/R0eIhq
M+7ZRU1bWeSQJfAy0juXsyKzopmrjgDAzgirW+P3WW5kqcI9xoUGcaqpHys5dy8oq+UtZfpFl4nn
SxZLasz1NJytxqPFs/ONi2lnbLET96Hge9k4BnCY60NuIS5cNDQKJMn0SzYpFVwQvEKyGlNxFYgc
+TlIxqL4mtC/bH2kf3A2+zCgJY5cFqzJK2p1lf0UUSZ+az45522pZPsMGN71NiOTYX8LECW8dzzJ
afTWYsOggTJd0iw94d5x8t9BbQzZRGfuvBeM8/bPNigIYyUZNI1Ho9DA9k4adPYG4pUoiB7dD2aV
5Q3keL0AY/txSshBrjCiyC1bFWIJa4uEd0rfFlrQbrYw1HDGxEq16QYqBXfY1Z2EKbnAFlHPJf8F
g9WbJgha7q7IM4C6zdQMwSWu7EWtuwll/uTOvAUVCfipbi+TKBRrOe7ESsEgCAqOzaLlvvLGqpxq
gjJyfJqU7QEuHzN0zMaM+6iHekrJ6oXkn5tfdVjr5VHZmiesQ3lm9GuZ+X5cyyZXnw5qoQsmpVte
ISOCN1vDEuN47HkxTyWfEi5q0rTgvenICpo1McT+BM+wkQjhEdgNlxJxaboayY1430IEXPS+eS5L
HeenIfGa5bGvpsD7UnosZbaCIZesGFengR8yBqhPfLAR+wzNk776VcFEBFrPeFyfKZltk6MdGtAr
69IK0hEEGbhCO9myDgjblqpbr7p6/ehICj20fEaJ5fO+aBuRyFtbhdZZeUULLvL47A4ltsy1HilI
Rvr3ePQGMwQcPlygf9VOOVSG71O7NnBCEwMfAVsCm4uN0Xne0CyTLJ1TbURu+z/DMgsSVphipr+b
Frp+trZ+1hl/7wK12RFBjREpFIswVCYP7iv+vySAVF6IPD4RBFbqLZwIN2HSH/lYLIoKTLfhmJfx
tBz5ywTLyM4CvY3rPs0wGVb58I1IAZ2RoKvsIrg/nqJa/VJsTRD+5BK5vdxkTEXxb04fbfPEUsde
jtwkVfccR9wwibNzbCd1QbL3temdzruZjsWmx4Zby+ijaueKW1aECzl61uD+Z7XqPF3QXj0yVCkI
3HOis98pxxYI2jDojLYw8iiNZaDuZodD6VxNA9RB9qjvfpyJLSStaVUEoTb7qcv1MW6LqFtTuKdu
PfaIb27VRa8knMJTg1FzPaYYCoKCzRrH8nfdxemRl0dvbMUMRABu9EDo5GcPYlux09gDIVeWdf8Y
IqJpQyly0ap0H+HUAmhfsjNVhKeQIjrEzsh6seuo2i9Ow7NlQkLzlF/zIyf7idbubBN2of+Q+kau
wzT0NmJI3E2itVi1MJjd1R/kFypx6x2MMuJxjjVsmzBe5NqbuLEEpE43i7F7mLY4JTbUdQ+gZxlF
6Tag5+2UwG+RLLZ0ffXduMiP4aLso4PudUjLXBykMFTvlmNEEfD4JiA/+CsvjIGMVZ5egUVwzzi5
5hOMMH12SgK1fCbF2VRc1W7Pe500NZ1wMAvc707cFHtJieiqmIYF+OZQHSnc0bD5BaZMWc9HKjC6
bdVlv/AitM86RqfsYAOgIdCfLqY6ecYUHvDPYv+Vqk70vUoFzaUFlS9xGTb3+FJLSUqFfMIDbxFQ
4XokA9gn5nUZmxZWU19jUzRGJvNa+sB7tm1PQi5kDwq7TUmipQzD4JzrYt01FmVNoZ2luyHtekrq
3bbV2wTG5VsunNnd+WFcBh+qDdmhm3GmlT3g5svU6XYAdKhNZmWMH4BlbgXIdDU7A6TMheOBBhw3
NC8pD+tTTGLuO15cIrVydI7OVFAgasLY7BFH2f4FLvidvI9nawNyKiOTZtrhNMX9+F73bf3Yuy0H
Kl598NyTA+aZD9rhSwXOfdrMsXHeU0cGr6mfTScsGvUzpE55TO6D/UbdARU2+2Scem2XbhciN/m9
HVrtbK9pvHspU08RD6m1n/0wh2+uYEO/BrAIIGUAWoUDWTH0oT+Bi1/h2qtXBV3EB/7DKCHa2BTi
dL0a6D/0QYcitcDww4uOTiN5bpkMpyOVZS2+WzU0A/zbtv1mgjR/EQXoyFWoh+Vdyhivrg1yZucj
L8lb0FtAGKAjUs1TtHV2JQOsrVMQzN1rz8D/xA29gOZkFxnEzwgX0wDsa5qopsTygi63JWCOPcAq
oA2r2faGXVjO0xU9Pe4OGe4UeIy839RFTzmIrGjOirODz2krEojzpfFheWElejEDMB6DxrpOcjfe
dS0lSy1r2l1HbuBLXhWfos7JKBLvI2jNiPXOW6vdzbzgNHTqVPgbewk9eFDJvIcRV50BmYm99IZ4
o6UvWeICemAhz/nwUaf2+OqlPg1StFuMrxOQt1OQ6fySD3l5baryakFB+jHCGqH1SgcUKd0F2ml2
D6qOIA3L0W/3cxqfgjDI2DFB8FuHedZeFjvjEuucjpnK7q0DZtD2wa0X6zNgUMFcZy3LD76s1KrZ
0qs+CH00ny6y614NwU+n4oDJy0H73lqLVAPHFeiVEm3ooFLGsbINLBJrafwLw6p3ska+Fy01zvuM
Rfd+NlR2dW3VXR26yLbCbb7TbQeYfArcnAYMI15oNnWwMZXJgZm82Vaz+8udcOqKrjzH/hDv9BiF
TzaRjS89M8DJ5hS7dtpwvPVjrNZLgJ4S3SN9qcn8r24XdTeLXBkeSIrYcOg4K181/tG1TbMvVedu
RZna1Jz0em0pfYHLQL8BMu1aE5Nb97XDH8294lRTpr2ddSU+0PjsHY4c+1ggxa/BGxItDzoM6p7k
NGYgb+yky4lq4RfaBWlJMtvOf1CATLdvYWHAMbRcZqKfD5UXQT70BsZRK49pBIx7vZ+ERFEZ1Wuj
2hz0ghef3AzyK6esZ6+Q/m9mrPrFMEfeAPXZ3XbG3lRtx8AanyNkNRLq3dA8OJ1d+VeEX3zwFjC5
M5ZGGuMw7Qd3uKHbu0gC9ew9ppVrfXEZryhepnQ2O1AFmplVE/TRN84+lGne8RwrUBXPtrSdr3Or
OyA0DbZIVGmGMiHyt2Aq6GBHAdnkVeRCvXWx1eZhAYrd+cB13jyPCTHjUkfmsWr0eJqXEBpS64tz
RLZ7HXFOeInswKwzeqg26YTUN7kyeCfCHgDBKqyHNHPesl44B8IJLAHtIvE2VVhcB5t7GMk//6wJ
pW/gdZc/uJUhAhJSeK+HBjubGimCWmgX2cw9p6B1BQd4izNsuk2tP1/4bhcraVR4oarLO2URLWRB
kz3ljCGEibXzVKmea50n1GEi+0v0N+ZQxnWSsIDQOT6HCbevU6QvWdiYG2B4uzkYe0afDvzymwL7
SNu31je8G3ItmlIfilRbn/fmE46wBblqztL5IXAg87KyXmD3yUj8bkcFYsf3i22jVLyFM6K2HTWj
HuTlVmIfzn383A13xi0F9IaLMSnhu9XvCab5Rycv2mfPkzn6NwnSxJptuhqt/BqmnM0oYOoOTWN+
pgBFYdlo4tZ77GZy1fg5pex+plY0dTCgVjy3uf4myIichj9d/rOUHc8pTFRbPIqurk+Q7mFlaac7
S7Bt18ng+2fXJ58648BlW0ofrEUSnSEoKMokQXFAX+tBKU+ZkPs+tcYJKEjVvyRZUD0MUqSfYYFj
jeoR+3fCQoOTfcS4Ok7027Koi14U5K5b7cHLWE+cCS+VciioTBtjQ7KrPFDmtr/tlnDcx8o6GhuB
My4sexc3HbzBrr+XSTKi978GduX3adJsqsnU+6JWywo0gfety23nc2EXc0dqcR/jvM8bRlvLruXI
uuUN+FWo8L3BZL4mnRM+q0XQJDji2J+jsjiIEcyT0DmYNtiTx5h6nXUMQQ9EYCfmi1U4gjwMrIR3
29H902R8w0oE9buo/TMjrftqtfP06VEFvmMDXFJHLtuFKcpvPmByzo+Bnl0Mo0ROJpIky+JuWDdC
2uvz4ltB9Kn7mGe+5ZyOQrMTVc4LQ29WP8Iynn7xsKQlmg/20hkr25BUtlEPYdS9DCqVd/OzXV8K
yx+5YzqDwSEWYDJLa4MGzsooii+RF0T32vtGfLfHuPEPkpvdsGHsct8daM6vRS7bMUFYTkKM7KtM
eL2+DFzYQ/8+ecKM2lulyjhS0zctgr4p5WZKgXdMHA2n8TqLRLxDRAlBpKj3lict7PO8/MWu5B6d
iC2jHvNe6KmmjDmA2nYn//K7ncwfM0ybsBm4VXSFdDvMqIWCYtr13spb8CJ/xdaVTXSepvxbp2ma
6orjudUryr/5J3NH3MHi3EjtHd8wgHMA2GCihbeFRMaCPQCn5pc47NW16K3Ku+JTtr1vQ4XH6bqM
4xxtI6+Aa+6TJgfzVQQW38BFB/ypWYMB2yepzsNLqPnAn2dHTihTlV1mfCb8YswIKakatW/+GJ+5
cUfTDysJc1I/UeTq6LXNvU7uBEJAtwvGOCh/pWHXL8+EYwqWepiE720SXjO3+wVoUXImhbBk51gt
xn+UVu+061ImKQv9enYS/qaEnhmhbIzi3Ayn0vbjI3mxITvgy/FvhSuZ44EbR+m3pS5JjJfRwvA4
zLLD7lY7nR+c+sxypgdHdgz+OYFZhwwsdifurUVi4bebSRyxaNexw/gbRrJ8HBerwT9EnQBbkJyz
9FFjey3PgRWz+rbD0VeHgTsN2oaB6PROqqICaY4Tqqu3qBKR2gM/c3q8Mzx3vsY5rsHjnEJXAtrZ
3t3vyp0BPP1RvKD8UOXXsZrq7LeVkqojl8AJnVqpSosdeS+P3Ag75n7+vUCMvvNU4yUAOefKDDvn
NHRcT0Ikd8kM6ka3k1bLX6MQS+2zaxcOc2nvLSh7XqS69FIkts7OpZC8TzTrxt5XbsaZ88hZKKPs
vBX6yakL8ZknuMz1qmRaAwgZyxaOdcxofMcTI8hE97OM7c1bGPbmvthtXUJWMrS83xoQjPky5qHk
oysM0UN698CHcbG4s3K9VU8VC4en0qfyYaHdAXtmxBHzSwdim/XwdDcD+oTnTw5IebVroYESZmn7
RT4NEGvqnY4ap9pxTJ6zrZocqmqt2AP+mWUZrzPp6pzFIpzfpDoVaSy+Rjgq5mlFehlCnmFOXNYe
l8aBR+AYXhaOutYW9L9U12rpFM54rRbnKVGdlaxGyHb8fqXHMDgHgJDzoex3wLd51Sw7wrNoB6oL
VYHVf5XkMR8mWAgBLLnnRLBLpTeWiGMZDY1jJ/JkPeqGsxU3vkmfwELxp5Rv8FrzfuCq78ZgCU4w
jqvkyInHmIUu0rsqqv74WFssdOLFKeiBxSDle/oYtS5JFPAKZrlYXeFh+cZMYnYztB3ieosZq9vY
6Q6P5zRYZy4uK7wNoNuOOJd8IjgQB5rPsBMWlS4+YFwW2VlzYtSEHYEwNvi7DEJ7dSgw0NnPCb06
1f9i7kyW5Eay7vwu2qMNgGNcSIsMIIbM5FjFcQMjWSTmecbT63Oy7f8zkFBA2dpoU9bWaVU33OF+
/Q7nnsMc4WguHmj3IXldLwzZUlbQ2uLVxHirZzJ9EBwXgn1i2MK13EcSoxq+JDWdcr+ifpzcm52O
dgjotebTH148SeBBdU0Tnctwx1K2P4wEsVxPM4b6OyIKw9sw5xOdZ11r2n8YfjdSgtKSz92HTT57
QiDbiHIY962sgOe80lFE/0fwqb9RI0oFiOCpnI/W5Dqlp6NgJLwZxxD48obhoh2S+nNWyKPRJdn8
/c/l7ACuyx/euFC0dosN2LOB4Ws5F4OWzcg46xQG8x7iy3s9QR4ZdDT432MHdCmlKVQVup9C4/QA
VTAoyVhAcg9UP5zme2vWmxDetaCsHxKlyBCQnpIe0c2WoV3yyi7WHBSwi3Gh/miVUG0lHFz7aHdu
2qOroiTMDbg1Y/yqVv2yGVuPfonS1BYqzzqsaWwciKBTrejCvqcpkuefDahjei+GGgiMF9xvFE4R
L6M1B+0ti3ur6wOfoIL4LT3pSx6eRr3RQ6/Nhs5ZoGVLGUI1O4gs7snYaQ/f6Xjc5BdgUuqaPANW
+sqEmh2mYlPlmB5p/1JZV8zKKo7wP80fazi1H/U5pSlOI6LBf6J1jvea0oK4O2nGOjykrg322FwS
tT52RgyQ8q6roPD5GNuRiVihYjpgi0tUcSL8dB6MbxBQAjnuTpAHHp3E5UToXRcLyGYH+lmRiR5A
ewCrBwFkXqHzyLR3XGbZveR+sb1RhXVlgYnOPGtR1iUX0g33g2GU4N+5wdXshY7acV+TEtXPHGbK
7+og1TC6NtbMo0ZJ7HNTM4vjGWnCMM6fN+JPqxS+vCzxYdWHPDK2yvAVm2SW70p4sShZ0EztPlZz
1Fmv/3hMG4y99mFo1DI5TignmAwAA/ldAEmJITrBfsuHY6ycxq8BUEp6YJU5SH2ZluSi8ykv1RAZ
4JgZ7mj/sWD77LyBFw/vY2WNdZqJwz4AnwZvphZZ+6XSbHXwgV4vEBTaZTXq3SGaeotImY+MxCF0
5ImC/HrHsdDmgJhY0fqyejvChBxQ+ewm5aQW8eS+Uah8BpAThb3zNYMJKntlTKn1gzJDPT+2SFHA
4sKzOPxNRGQO70Mi3+VtoA9i+NsO+5rrO5UDkHnFGh6zIlSX9+DI+KMFtIjRFZeTBOxNaSLjR1JY
s6odY5VH8kFCV+ufvCcZUy5smVRZpX69KK+ZUNKqEwQsqno2jVYWhAHUws3hkUIH0wj3FZJbPwLm
s5C9NcKofGQ8MgdCipvSFk9RnXKB3nPSFeisNVhJ+/GhqEugxYzYlMDS6lxAyG4NvPRfG8beRy8Y
LQnioTkAPewUu+BQgEcTyQ/US6Ni+KsF/Fq9I5kAikg/1nSglO9HFLjBmefnKsiTL6gLaJAYpmhV
yRr2RJfjXOS1o72m/pTXPpleJ+5DmqYU2xEmRmHuT4xkqr0g6ppDiH/aOC14ukBl2B23OM+X16Ga
Dv9o8SxL63Aco3iAMEBQfW2gEzKoBUCb+ypMlGr6y6kQzoB3v+ecFQ7j3H+riWui1442QXVWFAUy
4syc0v6vRSWmOavwVHfnYbGVjzSa2vM4qjDnG9C1JY+Qrg1g+0KYSSegO0r4E4mIrv5GzqoUn0O4
m77bip7UP1T0T8kDx4nZsO4OcveJGICeZYSGTJfr4Xd3aMfoM1okdfDNnAPORkB50/1Fg2Wqz3MX
BcOlmRNY5yDxW6hhR7QiHgTk1emrNiSQ9wPEk9W/ZupZ1V0oN/YsWlRSHoucCsrrACxGdVzyTk8/
mfT5cfQp4NnyTougzGQaAKIFg/YhQdc/URRbg3NXBqVjHYoZMYzHLGnJqFotCtnX/K2ogTzRn1wY
K5n5yUDxe1hnl3dVQFv6oYRQoP2eQ1qPWAcj+DGYHbpQ/UNT6VV5bsDYabLJEi+PS9Pp+uuKSnkB
7DJDBgaiINIz4O9K2c0QnmR1THWkMMdXOfpEBvhtHsdz3mj4Zoa0iEeQI7GW+2HICvBAlQrtLIRr
6dzGl7gNSvdtEtiG/dpZOmjTKP6DAKQoUmny1neIhjyQM/S9r2rURD7ZphIzXpX0ed/6GaRWrX7o
R7OhVpiFzDZ4fUfppaFyWlph5udgKpTqjVCGTnNfAbWNI0TXkZtven/BLHQJt7EdKxSgTN9Nndjf
MKHGk9yc18AOk5i6sYZmOg0l3A1/dZLy+1ORGFX6bYoQ0Tq5Gh33t/ARcEdRVeb5+f0DXgQt/X9j
SwKa9KMkB4rDqPtf29xM/x8SKgHevIEsPcYUm4t/nkJL5b/wB1kqtH+ZjmWDA7QBdAEr+y9gqa7+
C2SggEGNt4iqsPyc/1b1tNV/qQBH+cRgUvm3JRq1Lfsu+p//w3T/RbSIALRjqAI1QaG9BFd6DU7i
edQtG6IYQl0b3hbXWGH+mONjsLgwI98C5Q8ZNMR4950VRh8Q/OsuTzbl7R9Y2VM9z+vTK23ZFv0U
l1FswFDObyTnE1hSIptgBC+xD6bT+N73eQtsNbcMb8w1u6ORBOnCstjoUpsgdP6AojlO4c/y/9a4
ZVkm26yBd1tdHdUI8dlMk/rIDcS0+VNGad1a0LQNSg8uWhDvTpDfW2My7VxaTaLa/htk9+91O7Zu
A9NHet1cwbEE1Z4a5xD5lYARIlG0GIWQWY4zVuPraYQLGlUeo3gAHxad5hx5lTC16VUx/XnocwQU
9n7QNZT33z8ISi4Qn2wHv+zajaDOQBQQOnQfi4CQBEX1e8oM3ZkjuRwDuBl+5a7eOAQLUqA4RiNQ
N1P3HfhobQcQuNJb/f1TbJCeOgzMHD/wcdc/ZQmYEyXpjX1a6skrPL3lHuKodi9gkZDF6pUI+VgY
pMyD2/Ff8UtN0S9mETLQ1TehC4kLuoeP6DuqLvSYKe/I7TOrXYNi//xAyCVUxEUhtDLUFXqPjpjW
Uu6HFMwZ4/eGOqCXlFMspkhu+k0RtaesnZsHkTXFEUaS2Kthhvnjdf+PZ3eFvf7zIwDlavgDx5He
4nqX0A2n8UKXmxGCZnpTx5VBJNBkr+O+VS52hnTzbIauRUzb0LCK0j6+m6xi+GbzuHm3N+S5w7Bt
+QqhKaxydIwVOBX6p94t2jCVrWT9nyajTjxRgDihABqcbpu6BgH/e9X/bcpcrbpCUYZQEPIKXf0t
I4Zc6H2tBMFXM5/ntz3a8cfbBjfWJncXX23ZlotE6/U2d40riJC6xEdtixCyzPpTaLUkXo1b7Gyj
vPMrn8B1IT2FwwLYurkyVZi5rlBO51jBPOF1qYAqfDFnKi02xL+O+Y1RT3vH5gqK/ntDMQqoGPwt
x1msNhTMLTi3kL4JdDT5sc/TmcIYLjFHe5WOSR8dzWoqjtwC99DUndDRiQe4OAKBeZvmpX5i+A1B
Cr13zQ8L/JHlzmV7vv+4AVs+hia4IAhGr/cfb0W414MaastOPxV15XhTFo8nURvBjqnnZwsCLThN
HKDAms5YxbUp+EI75NONxEdWejgoFU2hgB8GzjIbPNo/4ZuXHi3sAfMRiCezRlMu/cnbl09UUUzL
TfwUXvtjUVvmKejV6WJVquu/3JQJxJm18dwSPlyb6inCQrlPeOoMcHcbTZV5AmqB4zRO9o5C92/3
fH2MQao7CDUSpgjNclZPG6xTVNujmiuaUuM85AZKNcAOJ2jRJAguGdE5Y0AtFK+1spkfSzDvx5Jh
vPg3J9iFqS2X1vs8fs5avfJLBVSxb+S9uL+9Jc9vG+cezL7FLA4kR2tCQjoqJGCQBwFv1srj2Fn2
nYaoHSJhtC9Vq1Pho9PHnc3ZOs0WkzpCII/BZ195yiXNAyl5lfrIByOSgrsc6PHOdvQ6FUL5fnuF
O8ac1dWuHX3RmLtO/YgGCWPUA8N0mXUGHOjs3JxNSzofihENWDjd1fFyaH1rNJBBUE9p6WUG+ojK
MKDgV9f7gtkc1fXxAq7/X7ZWWziaVdzQFkj9NKgBVKFrS3IbxmctVFH2EpQUEfQs+8Ps9MqnCvJ2
mjjThCSWDTHIvRql9TtlojZdjmSxdNrst7d3fcuLWIx2udw0BmdUGWg9udWDDUQZHkI4PQhtYQ5D
brDqHOsvpjbLT+OoB+fb9jbCJQ6yaZl0wSTNqtCvDZZqRbejgIKfaRT7ewfv6s95sCsdXGkHYcbY
uuPnbogKSYLqvHMAB02XSIuNGfR9ulRo3AXqt3GQkHUrNlBZuP37tvbDxRnIeyNnLVZnYwxdzls0
QAXSd+NfM/O+ClJo8LThZNMHalvlTkqxcbEJYm1Lx6UiRbOO6vuxE/ZoU3hPGM/PkcPm3Yhp63/q
bP5Xl7hTA8V74b67vU557lbnEjZPoWuGxjIBrF9/hjTStHHOoTxJOXQAXeg91khpHlF7Ld8A43Lo
z2jZQRMhEvShre0cg40riHkyid8ujbGWa/M6bcO8zUvmBQD5e5arovNZMRWbiXl6uRPTdIMzJ+BN
5cCt3kkTkgMn60aeZLtU0AMf2oeka22KzSPQ0du7uvUxhUHRk3NtOKZrXC/Lhsqu7K00Q0OtAQNU
aM4xzQwTJL2uAXAKplNPMeblCzTJeympmCrtubXRQbRLMFAT9KOmj963gR148bjMDz3El8fb65Of
ZXVqLLg5SN5tuOstY+UtUscMtVHHXwZ9Ii6Txuh4QN/Jg6ypYxrRAe8wdfmFyflfLzdsSoPEOwwh
mc+PK1AqTSgeHPrT5wzlzM9FpEcnQfBzB3QdZlDHST9kVQtw5LbpDY9AhMAMnyDFM4zfRPJPPCQN
GJpxMZqYiuFGb7I6/LW0sXXsZyjbklKM/svNYY2SBt6AOH61xSTZJCgBamdh5iJlRQvzU7os1cc6
KrL3GhqZOzu7tTzTVXU5ZMUzsE5RakupYfcYFa+C7OkRJigAtAZRZTgska/m3U4i+PwEuXxHoOgY
k99T/pwnu5mAIx6iHtjwEjAzT+rbQRLYZv4CvfGJSYO3CHL9VdBK2tlW/bnDwzACFrarMxvtquLa
MHhlcN4uQPxWI4xBei/v36RTZU0nIB3uOxSBisKfQm71nYPoQHlIW2VOHyobAhcIuCHjbE0VAkp1
CuFTidTmn6wMmtIbReJ+tGHieBOVOSBXi1Z0e1eW2gLLVF2o5h0YUfXtPLrtBF4iKxRq90L9ShNQ
qe4CpW+OldZCZalVkonm9mHayJdc07UAXUIFrtvPBmIbozdhpgTRWncIesFwBtYILCMCZ1PipY4W
HIalG/xCVTOPUSTB/wesVSmN7KhnIJFox80PkZQWUiDQ3HFcG0UBfhsn3dR5gPCbq8Ogx2MSj24U
Q08HLyxc5/r7UmP2J9VRJ1UZqrzTdEiKusw1Dvo49qe5h/KogE9hp7T2/DlymUrnGqAGga7POq3M
hTYbUWyGPgO79gH2rgIUJ+opaEHtTXFufRKyZiqiLFmYlGWuD2Lrdhmgcy302xl63TttFs39ICrb
i9PY1OildckHs51Q+a7rcPgBPZqg4zKNaO1ZQA+YGkYpfcnVI5S+9P7DvIx3Ts3zV4wiLxVV22BS
nmR2dVUG2JUgPAwj+gd8Fri1UnjC4uaxMmGQoElE54r2xU5EsGlU7grBsk0lbWU0bJ0Boqog9GGb
1eA7VqronKpuTKNnKdLPI0jjA4jAvS8vX+TrF00WtP/b7OrFthR1BCmc4uoSWKQyR8CT26Dye/se
bi1OGBoRnsa7+ZuZ4anXY2CYERY5BRTDn31Bsa459Ok4+IhowX6YFKYP+nw395AZ03ptwhW6awPf
4YatrxfzPxkQjMgfcrd8p88hhNiJyO+gmVzeQ9hP9igD/LQw8AVSNIN6hr3zWVfkBrJi43KnKNGD
Rye8lfQST5eexVXZ0BKNSIq1+qthTOEZDEZz6QA4fOTTDp9s8H73Jp4G/fkwv5SZWT6ONEjvLfjl
XoEZiX/d/hobTwEvD8UMom5TmOsnVrPINQER882FAeU5o75wjdvjMZ4cGx2+qnvskjwHYDo6fk9h
difF2Kimu5YhqOcyUU0OtM4xem0KB0hneYqsGsYEKSqdw8Hw6DYIEC2g4R7KeZzgVdWy5HvrWELC
nuzGW4LIoMJQiZ03ecv7GbyM/CAo7ymqX38ize3qoW6aCKbxeD5rQz8ep9D56ITQ4f0HO895+F2b
FDxL15ZI83IBvyn3AP2UM5rqxhdHi6ojb5hkDVLS4EAfX5y1QoteB8Okf7ltfyP6oFHkgsd3WTCU
Ftf2NQECHdYwPBs83AwfBz9FUaDy04z92a4iYBrobMG32oTfbhvecjOmrtI+kdoS5D3XhnPm8+1x
YYsztUKAEAj6gx1QA79tRW7f+sLTjkM7SDbqHF2/toKcnSx5gC/vqwKZc8Dah6g1Gw+C//BvwSj6
DsfFllsz5U2ilA7hhir//iSYU5YWffMce0usz4CCGpUZ8QCi8ruKOfkPQeIwlJonUBzdXufWgbXY
RehkTMQp1rvp9llpkfAkvgP2xZMQdSja419MFf0H4arF44DuBjVC7K3yjkiBgSsk3veNZRk9B1Zg
AtSZmbOBRtAnN7KYI1E01FnyZveybK5SRssUQoVjrp/h2HaKFBW6GM7tIvf6vBReCcjpjHaFseMB
tg6O9cTU6hUsimxCQCqPfcXJhzvHQm5sEBogqrzojszYWTsHdevgWOQxqO0QaICbvD44VFhAKWgw
gAdZ4hyaxXFeMVErDv1Udwc4BYM7BKLH08tPDaboihBxcnSkc3hyWpmJLeg9FbEP/Q+wMQBMx7Zk
FKIHeeHfNrV13XGn+FJhuBAurfYTfpfUJVqiJ0h97aiHNCVnxmJ2rPzu5qzvOzIlFIVtnBpFgOsV
pV1adwZb6Nt53DDe2QRHmta0zhRET8+ZEz4OatJ80Wynem8biEy6ddX96uqlP+lQIJ2J/UbIwSvh
pyDH7ms9iD1D5KMPXVG143q3PjnEYjTpIamigL2K7+wlT9Muq2Ftk+IBsFuakA+bwm8AKR2GqlxO
hgSE3P4OG71PmhUSaQJAFAKTdXY7g5Qr0qZBCFV3i0dd7z8JpkM+zkgLHSAUdg9aX2fnRotScEHd
ZbD0cac/vLFuutTgBQwB2oEW6PU3ktSnYVcQ/0idYd9Qp8UzGA48Qy5hAAK145O6lNPOZm9lVlRo
GJig6atDWCN/1ZOz3gI1DaOGJKM3q+4T5NPkUnBGMkCzFB0tqSE9LprBpHkHn5+iMdLNnEGcMMcb
0C67/RE2/Bi/xUTr05AUPeuEpzcgOM9DJpEKK1SPBiRNb+whFECC52GnRyUP/OpC0JgyqC+79AYh
g7peNurQbqtAEOhT11ZrPw+66IvIrVzza5orpyKM0p9gIZP7KipihUBYn/vD7dVufW8KgHw5Yjvw
TWvXZlRhN/Vl5NNwMh6QkBSX0erjC8zTv2rUde6GaOiPt21uuG9qYqybQFvXn8EztIm0OIlS+jRa
nJ5EEg4XJe4dsMdQ9PdVGn28bW8jjIKzBBFNXT6NyJ1eb7M9GUFVmAX2gC4w7x8XR6uD+zfy2h99
ZUyP6aLutZs3ThGPBTeIohjRs7s60a6pTMlU0EjhNZ4PtTEy8iTU+AhSMH13e3nPtpNEhZE6k762
aeukT9fLY/ykXMjeUz9RjF5mZu1JLXGXhQEGH7hpvfMaPr+tnFVeJlCDVG/hglvFbQwi63mdpYoX
GT1z/9po+qEABAEH3eC+iVNtvnTI0/lMZxZnFHOjTxHUR36d59nOBdpYOu1rXeV9lCR967vajiZD
2R01qlJdAImqLSSi2ZFpXads8uPtbX72SMpV6yZKW7IZpDurm5LUuK1QxRaTeQP1LyufrcNcMcK0
44C2DQH0kIYYQpCLfuIM8454Jht7BVD7gOCeBuy3yFBxur2c35xUV86HhIYDytF0gWBQYrw2A+Ma
M/D0aD2jb6qT2TiVxzyN/giSOfjKoCTC3CncZG4xhx9BinVvjGgyvuRqZR5DJh6PduFOd0YQlb5A
/xWSo1Ipfw4M8+8c72e3V/5OYiDa3nR+wFRf/043nOCxqmK4r+OpgOVaRN/bNAw+QaTsJrBTNc0X
ZkgqKa2i7OzRs0ssTSNW70gHTT60OuhmXjPu4tCgQCvDPjeTa32YOs249Mh1/n37c2x8dLCFBGG6
S9eHEs/1KifkWqwReR86p3N432fJdKCqHn98uRVJyiZ7d9A4rkEwUFyXRiESjlagI0e41P1DX1V7
ffiNtdBUouGiC0I9OJ+v17JUfbIoNmrdSl9bEPVLWBlIk8uL12L8rk+RoKs81qvHM3ZDh28zBh4T
5c65qJXk6AxFs5NqbBwBsilSYZdEnOWsrCi90lOt6mSPKs4vQGzFcTBRUmkQpNm5989MUfgGrSi7
GibohTUFo1XZqEqarumhqNP4kyHiTyiXFxTc8vDH7b17dqcsykncJzg8YWBFgeH6C41GpbYZ42te
2CTafaMZgd+kZkQMrqFoFbXRGyZE/87HTvduG95YI+SS5DRk9lxqSez61Lc16It1ye/htdSJ3zDl
EXpG1Tt+sujOzvnYMAXrlGuS6HOzCOWvTVXMrzthqzFAhtL2IemGEgdHMvzQu0k6+7fXtbGh9PNo
9IHTc5hHWnmKwUJQwIxG13OQFmsOdeJMD+iNMyattK39rS/airnONDn0BrTSL3VTiBRTIVIdgkI6
ReswMg3gOoRGOvCazoERnPJkHjLDhgTT8FJfjCULXl5KmQSNz6LFRSTGiIMC+TnpVs+EOfp/1OOi
90a/hM4hh78L/Qu3+ITSZ/Ll9hZvfU+ScEAf1P3IT+TfnzyLsckIN1OoLnz7xPx5A2uJGKinCClY
c9vUMwfGMgGNwYDkEloAurk2FYAyFRDnuV47utplUpfhHqrvdmdB0qVfPcCymQTGVFBUMOCqXVlx
Ji0cYY9xPNfNi3srm8MDjL7Fa5BZ+jmcWuvlx4TBC5amqeT4MLVdr8oEQdBQ3Ha8PK6A8Ubo7tId
V85uWZk778zW0sDXg4ajK/wcEZeOsR6pSo8sBGXle6Qk83NCcxYqfZiWdc8YO6QHb3+z55V7thMm
cJqllIZ43tzr5fUF9TAJBvSg5rFJH+cyX5gqyzS/hDfofa5ZowlP0bx4cy2cBoFOxblXXGiVGOox
fNcqhc9IT/zh9u/aOLb8LBeoEmkAbc2VGxqURrSs3+Fhj4qvKk/84IXhMKOGNi076KgNW/T85b5T
NkYIeBXSmaURzFMRuvTmSnAGpbC9vGC2LhK5fry9rA2H9xvhx2QE6FGdmYir29hEaM7kHeoXTTvk
xyjRIHICglMeHLWQXBzN8NHpl3ct6pc/b1veXCTfEmwFeCd87bXlvoQykbk011tgSoGUKUCEGXDv
nWRN2jtTz1pSlN1gL6Hzjz3igNUq08QxTB0KXc/NAVPWRqtdGiMfTynzyRfLqfPjLAa0qBCsv9Pt
ZD6GrlG8/B1zSJQl5gGvBBv69XqThZGxiokzD34q5OqWEZbvQtM8k2nvz7e3duujApehNEdmZ4HM
vjYVIs3czVBiQZFpK2+GeEZskj7zMTCS0FOTxCSb1Ys7RqnTFyOR2WmImBnW0eQ1WY/F0HMDWOY2
jhfk1c98saE0EVimp7LsVLi2zg+xPIVVgEHARKXzf/KO1IZbw9iJpqtRQQKxWLQUh7T8bo2ju/Pl
nntB+v2aLODibgEsroKCESAe9JKJw7AqgMEytpE5GVE9cegHPHbzsBcRP18Z9gymHHE1BDxrlFqP
nOZcNUwhd2P7swmc7Dz08ZupNvYYj7cMUUqBhp9OF0MkK1db1oVtdhW0oBrIl7MKj4NXgMlArWTv
Idm0RO71+7IzBC63+MnHKmZXTCNshQBgNP2Os2iewzpHPahAavT24d8yxZtFkg/1v+uu26wJ+l+z
xmAzon7ZfKG9kAJnHCAB6qDTfLkpAlL5IPAeU7a5XhUjWLIUWlkQfEJclrYorU6K0gJb0C3/xaYY
HiAbgwabLGadJcH5R6V5ySzPrBN0mvseHmfYLso3PZzE32/b2jjvssxG714uCwja9bJ6FVYZBoIs
rxrsz0BlpzcoQPaohw8ItwAu2fHOz6M00KBg+1iX7FI+E5i3ixCushFWYrsN/ESFyzixs/ilJSYc
P5/qDxKLm7ValJsbYqbqbFF+oD+Zt4hADRAPXoKkQ6jNdGhf3N5FmQJdh4XXBldH3jCKlu/IOdQk
7QgCAY5PkaO+U7rFeB2PIvZbt6h29lLe2LVRwA6oavD9uNGryGGBnXCCYA5twiK3XkGkrfjMumZn
Z4riY0b59FAvkw25aGBc8mIeP95e89bJYSyTugehhKqvUcWkgX2dxBBMK9MCpygiOYfS6PJjzlc9
g/HVXgqg4qMKSPFpcVANIXu6PqkjCmBAS2YuoNqYX5KgU6w7pR7NeweB4b16njwhz/bWZezTYg6C
Ea7VCapJUJFbY3FTgRCOMobTJYMR4QxsMnlph5t1cSds2mYWy1NXjrmw+zGPlhq+ZjXumDJioIiA
ofWgs23e84Anb7O6/A+eOTlmIx8e3h0KpNeb2cFR1ToJN6SeW2Qj0Vby3Cls+UejHQa0lV7uPcn+
qJLQQ6Qss45yDQffrMcssury6jhYdg3WEf4zF2m/nXz3ealbbqgckKLkS3Vm7WMKUWdjE3NQ4EeH
OXLQeuTqmmEJ7g06+vBG1wpamARGKgiN86Q1nQ9znXGayTB2lr3l7jg8/Bxgbg5BxfU2k6+mwTAI
ll0h0KuHMESUdiR2oqMt72NyJyTCkbRlLRih1G0EMGIwvcwOHY+MCp3OSAyIEs4DlE+IdLRxYe88
vc/jTolmpCFMc4bgcw1bMGrYKczAIpevpvxkJKhjuuMEF3VClwbWFBTy0gE93QjhxZc7HplJwC8M
6oyC+/WmQh25oGAvYJWDbvpNipI9onRzTN2GxvLQ3UEPDBH0bZtbH5IUlT4vuZqUF7q2CV+Lkrdi
Nj3AReFx1kvlYGedujOBteV1nlpZeZ0AJDZEtPDlQX3e+7PSDnfdAIl5HA57OJ4tU5TnwQ4QaOh0
9K4XNIpadRboazy1E8C+1GA5RCEAf3iSY//23j3vkLNfzC+TdeLf4HeT5/dJQLhMWRY6nWp6jRX1
Kiy4KPWg/hs4n1MRFwhrJkb2S0cP8f0MvC9GVMMevzhyxPH2D9n6iHS+GK6XrABECNe/Iy5EX2oa
FVRTMCExdJ39Ksqd5dNtK1vPsowQ6ZaChyYyvbYS8VKjuxAi/D0yVniHbzdfMVE3wiPWjUp0MOqo
/z4VdYa4yBK094NipHuYImlj/XwRFsgJfubp3fU8Ns9ihiYHssUZDIde0U3L0bKHsfGAWFWnVtfi
X6ZVgNO8vfStkABkEMkoqQzA49UGi8Qsu9ChGj5NaBU39JUOWuTWFK4GMR0hpUIk8uUWAaEBIFZ5
PgF9XG92AQ8u3Gg9jKular1tVQWVkRI3Hhp94EPfCT/tbYNbZ0jihxkaM/E9v8/6k7OsKEMAg3bH
1510eJaMsHwNI03w9baVrdvpSEdDIYMJMXvlbuosNOxZ8FwCXxQHxgcdH0bAnGnr1P37tqmtb0bB
0gWdzoQQYez1Dgod0sRhxI9bUcDgrQlzgFXBN+hUQPWbKd/tYeobZ/OpQfn3JzuI+APM9gWHpKvT
4UGD1tETPZKEVu9kB7ho3YOBRsxR1VrnVV2lXxEEsHzLDcKDhTzi6fbqnwNl6aQAoZATqAbFSGt1
W61GaeCnI9da6qL+ClNg1hxQTVfGQ6yY+c9yFEuGpFeYMmGVarnCKY7zRzgqkEtcCsiSzvPStS/G
s8hfZUquBxmCIma32qNWQC0/EdrPTDL6U0cptGusRyQn7Zf7xCtLqwtUJwZTIg2WNEX7hPB6cZoW
xdrJVDaOM0aIUGQ3mAWtHhuIwxZVoNnqwVSYnY1mJtrM4EuDtW0v4to0BcxQZ56YJFpf3ZzFLMqh
h8/PW4qku0tpstxXaf33IqZqJ+rauDg4eDortszUyRKuv9GYuCUD8hQE7Mbojtmoo6EE0O0MTZPh
CzNJduxt+HTwN3Q48HN01o3Vl+oTxakEQANvtJmuiVtbHGatUM8wE9fRIUME7YOtRkDsb9+QzWUy
KAb3JZkx85zXy9RGt7OngmgaMnbnETwL/L4QGR/qdAleG4257NzIjeeTbqPU66KgwyDe6gMm9dwU
RriQeWnJSImlXHyz6WHd4UYUB6fo81MTzs6rMTbaQ+TCPnF7vZvb/MS+PGBP3FMy9F0FYybbbBjL
WU+V1G8zHQ7ZBvi+ADV+MKXKwm2jG8E0XV3GJ4hO6DqsYwYHPsjCmDLbS8q2Oke2rR/SUgVOgGTI
Ga747CKg6ITzEDbJ25a3lktMRBiPq+EBkH9/stw5qZBgx63AXRhFJ14iGFz7WECjXTavURGszz0j
Z95to1uXlPCEehntTz72yr2B30h5pLmkiUNdkFwh97oMrjgc6YvZSvCkVEgkKIdSBdn89fryucnE
MFP2XKyQgeMB5eYZsp7jQBNhZyu3bspTUysvNw+WNsAbZyEWwlY6dYL6mhZApV0ZaJcTCB1v7+Lz
MS+JAmCzIDz7XQRdeSAbIvmW0h3ZZRAoP+sRLVE3bVzfrgOKMcES5dVBbVq7PyTzMDyUQmHAK0V9
wUPZt0GFxmg+pSEsdQLwx19iVOzPt3+hvKurMJRjhbaoJA8BwLK6y46AUhrKBRtx46B/bPLgxxjW
9eW2kY3DxLPCE/67CEXJ/voLI+HUV/bY25J7MbkLTCU5oRYKiURs780mP2cWoE761NaqbBLDd+n2
AUxC1tygkuM2i61BpljMP/TIbX/GKAlpbxRENXIfVH36xRpbIzxUYS2p2CNLce5sugs2wu29A6mp
YjUvfmkl5xC9IMrUPIBrR2LDx9sHgGI8K1G6+1FpUM5AJsSPxtrZSVaff1yyC14khpso6hDzX++7
0i8pxKmZ6Q2Kqb9Gnmm5VO7SvdgzStpe5tpI9mWgsgpPFYu5rkVJyFMJ0o4OUoUXojHKOmhyz8w3
VsXf7TgKT6fh8FIYEekTGRzhF51ZOomr69V0TKTQyDO9oOMlQNq7goKono5INaQvdoiYoleG+ydr
I7m43sugDjKRZMiy2G6RvUqjRD3DBZlDAax8fOltwRIZhRxOcqTRa0sSgQ2VfclXc5UOuHQveZVa
wtpJE4fbpp4/Lfz3iY+IGYhYno0OqGUJcDwLDM8OigQtyPgL/gxJvimB1p/ZxLusTvfmFZ774Cub
xuqb1bMChUeLzdFUBk91QjRQLL0+xFMVHeN0zHfWuHUJnqxxfTxh7O9GWjnYg7zOR5ShPoZUAHZu
9eaqeKVloZ28c01FtzT2IqCRB8w/jOlhdBFAQjZQCn0s01mxnPB0+8tt2qNUwxQbcS2zdNeHZBzh
EId9yYCoOoERYG6do6NDV1TDb+2FkHv/J5ecriQ1GWJM4NfX9vouz2LKpJyU1MmPqtnCMxXN0xuG
ydFm0nvnoChWdtIbkew8HlsrlYOaxFw0wJ5lJlbTJmMLY7RnIm91bpKJPFTpCnCjanPRZuXL7Y3d
KIUxpErHnCcbj0IydL3Suhn0Gky56emRElxA2yBRYnYLKOwRAioUxfwAgsM73m7luyOKzwjr7VX+
tpYMZlWOyFiS5Gzlt3lJ50azJ/Jv9FT82kzs8C52FPPSwjdxmZV0D+Xz/IFmzRr4L5uGOgnCas19
5aKxU0NR0rfc/MVhuLuzqtlvgvLb7e3dXBrGqAZJtqF1ilRnsdXXFbUM+MMqH5LugokU+Lx6a8oe
Sk0Pd07PRqsBa+TpDoVN3YTe4vpzCr2ZRkQipN+WyCxIrY95DnVuFKJyB6N4dcmQJThoyCa9gdes
PeVupB6Elbo7D4g0dB1p8UOof8mCkQo+S/qpJ2G8Dja0o9loElHbASloyD86VTIIS3xPzfj2mXkd
pdsxu32eZW3XATBFMLo6TFnaoyKp93zbpnOpIzet/n40RXaB3D//IXpF+cecIVTI7Nh4q9tBf5pG
Zdgrym2eMMANchgOaoX1zK0Vt2KC65+6I8z457xERTfI+r/CbNGOt0/YpiVZXoApDbrn9dATs6hU
AwLCkbxzxPtg7t3H3lDay0KBY2dvt0yBbJA3lHIjzfLrT1qrFvpvKqb02ZjPMbwBB7tHn2OOs72X
etOU9L5gRAnU1wP0YaUY7RjjlRKysEPEDPXnJU0TL7CG+MftDZQHcX1QJf6E2APcC7y+16vKsg4B
E1MzvNB1m296H/O+GChm3bay4Qhg0QHsChpUQpRWe9csWqf1tOS9ZIwa3+ob+4szNcPj/+bszHak
Rrot/ESWPA+3TjuzJoqCBv5ubixoaM92eB6e/nzBual0WWkBanGD1DsjHLFjD2uvpdj6x36Il4NF
7ewf7E8SyMsIGhXbjTm9QD5VU2C4LxbBCFhuO8yBRO43pR6g/b69tF1bzH+A58XkG/4ns+sms6xS
jgUjIKFW685Db5nfDW/NP9+2JBOnzafiPSZ9I0GXwMTNp+or2oeI7LKqQRjmebCM+IOtxch3F8Pa
GhASuymoRQ/ZQyqIB19wz7OYoLNlVZbPSC/3+qAg1aOLbiEmmFQnO0+Z2b7rUnjqFRTzPhV5AXkC
4rKZH+OXHqpsFCEj6Pn/bm/B3mbLS8EpgiaJ9ur1j0DAaXHRROetVMweVXo9FQ+Zy4wJIATRHfiW
vUMreVX/v7pHnfTaGH1pfVKjklQn9wizMnoL/mRNqIcxPpwHKD4pyx8cptcmN7nznCyj2y+dFXjm
2N93WjmHvZa47yMtPWLB3D1NjPRB4+qQm25hmag7qEnRkC7OdSXSE+lWc5kZUQqt3HUUxMHs/HM0
O+0XxZ60g7BrzzacBa5sEMkHe7NMOhxT3eAwgrpMtSfPgxYl1rXy5NmtgZSjPYVDXH5LkYc9+KR7
54fDw9NEm5Xqmnf9See1X0fqs2ZQtY56cdKk8MfCMC81stDh7x9V5smZCvs1hGxvfFBlQm+y2pSj
7br/gRym9YLkR3dh7sU6WNTeOTU1iuuE6h78sJscS6G2DeFdbQclzjUYu9F8QYKXscVFldQ6zvfb
C9sLsgDI0OdnspvW7bbAM4MczgoJkHGbKPlW4PbuEVy2HudIr757FGs/oYVuBUrNvBmCfdaHcoln
2GbS7gBWtlP+YdwWdyhL/nLxG3eQeqM+2C3xpUu24CutsjyJGvT62mr/CLEKSvN2+tiYbXxfRWA6
PRXdJ7p8ghpnDiFYXNAQtYwjaOJO8IeLZBiBGSSwdds5tKi2EN6aeL5zBV4VMCJouqqxgdgVMcM4
M5sG4+QR3fbOQ35ldOOtBBLB8ABilFEdlGUdvbtEAM8PnoG9syZBPIYGugX4kPwVr+LaMvKidJpS
O0iF/gWFO+uy9l5xstTsSYvU6sPtoyav4/bFo14hK+EYpLxzbW1R9IkJOc0O0GTSfDWNdb8t7ek5
1cbyLlbFjGrvpPpGIhWy0dd9uW1+z1tYFgcAyBCjHlsssOVlowN8BlBWCmNl1KUQRyC/dLLSpLr8
iSlgECDGiVu2+cIKpVdnSoyuqJP5DuL0KiTjb95nmnkUnO9+QoZKqDgh1Uil8HpTrSgXJRSj9LKn
lIZOFevvm2HSAnj5isAW9RFUZ3cXX9nbHEzYGkU3wUYfeEIpzivDJydSuDX0FPeobbO7NDrnkmCJ
juM2+0HtOZ07CnpB3E3RI3UKNG2zRhQx6t3N+M4y099mGoXdgGIag3i4ISZm5OJf3Qe7pGCHXBS+
t0GqtBxS3W+QFfa9LPrt2emNqc13azovHVgSSId1Qg9TG4aga6rxoIq8d+UoMNF9p4pMVWRzwbtu
1NqMCxUYitfBM47anJ9HmvdQ6LF6sRICwEJ4EXo5q/ime0jQHoRAuz9AYiFlnRfi0c1r1kURmprQ
rAdQh7iTj+KccTLG0ftZ1qaC9gP33TZG5YzoEVJ06IIf+Jy944reBs0wnlJYeDZvSm1Cg0yAZwfk
JcrkA/oaoHVNXOOveU2z6HT73u+uVg4asdsSorP5qEyOFpWFDFKgd0jeO9E0vF9h0gySHnoqO01L
OBmV+MkRmv1uteajXs1eIEangFI3fSsKQhvztAO1akAIjQHEpMx8dar+GdRM+Uuzov6sT3zcfBT9
qS2RUrq98N18QrL6U/kieQJ+fn1zZqcb1BZps8DThvXf0Zz7M4X4+s6tR++ugS/tyVHq1peljhOE
VqZPNUUcdTP2Hk2pZcCX5pvb27kgA3VGL1poLlPDet8UEUSYcXSsXbLnl2h5QvEqWSyYLr1ea5FB
DpKpwNEttfvPLDrtnAiR+XNh9iGViqOR+91V/XpIQEfSq9keYVRkU4TyrKAz2+y0znSe7HU5Kr3s
HV0ZAVBrY66bYPB6UUrcefk8kPg2ejwbJ6Vvl3dtAaHleYH2LPW7To9FyEWHXpUUWYuDwSnmPwAz
8jwDd6dJA+kPHB7XPwMOYCRONCptkbbGf6u8NP44TdWDUjtFUMezg6jIIM5oxxm+WRb1nSGG6AAK
v/d9X/+GrdNUsybNO8Cb6UKnWVmT9gkdev0uH7TcV8HD392+PHsfGA/lMNHGmNKbYWV7mE3biSkZ
m3U93dVWr9956BH8ddvKniek1AB1L1M22Nnc0CmhaknD0QqmVaT/Rn1jlr5bFmPqe2M0HuFa9lyR
a8paPEM28Bht9lAbnH6pVuJXxchahkwtT38Q6VQkJzcx0FzqtZSpgsrus9jv4Ys+qtjurpa4AR5S
nAFshdfnyGyR21O6ltKCNblnUXbL3QpmiWmGeTrIW+TGbcNajqWcJiL+AlF2bSqfFrta6d0Eq6WW
MRLtCKw6ChquPVjOMIWCNciX8miEYtfqr86wTn/lzaFpKliKStm5ze2ivq/t/FPN0NlFhZPhUZkg
CkQt2zp4zPc2lSIchWCJ+sD/Xa8ULVjUdGVxLKnn4V2LiuRnbUyRJoxggz+wtXcpZEBL2d3QqMNt
P6DOlFvswDFWtFl9roWKhLNWxwdXb++YyowNLJRkkd2uaCxac4A5WK5IN/6zqq6aghau+cuSVmbA
WGH60MO2BlyomA4GU3Y3E9J3omMeEorQ15tpDrGeWMy9BfOQjPddUuh+xG48xG18xD6yb4oJBiIg
WLW24l+e1oDbg0AsgD2uDBen/9bN0RjCi9AfBEA7lsgnkYiCqp+XeOtk2mlGPyoH7+kMqXmCKiZ6
GCfUSn3THozLbzs0aNbpfjMITPFw62K6WBtno84I7ZY4DXpTU6BjdZd3CCgf8ZDsvAiYAuPEEaHP
th3FtU3moYyMGklcD8rPDHEH39D15OvQNg6g2vIIoLrzGNPukv4TdlvCKnlsX+UhjjblqWrjUrTa
rZT3U6mon0TkFUhoTJ2YHrJUFO55dluTocXVKXxlnpa/b2/vzgX8pYBEJRx0CBnY9W9wi9gQoqTy
M5h29nn0hjXsmNL8edvK3oGhsM90J4UVWgqb975dyV5hPSS4QQf6seqn9N9mUGoEwvX4IBfaM8WY
EHUHcmV82GZTi9rrUBqczcD1kvbOcBv7pYqJbGz1kM5t1xQvgkvXkC7WtpK1qFSXZ+bDAmcUaxh7
UXKfD0xyD06cHgQrO59J9ik8uOG5CKCnrj+TbbcD06RICI1GOp+TtHAuqUNV4/Zn2jmQBGO4fjpY
kvRnk8aZgwukRL42pMh9OInaDZcJwXdnztEeGafyX0/pvptRbt0PVvT7KEMgLsgbUOFg9IFw4nqN
resUKMFS3C7KTrxHJQkCXm+YQl2bjuKWve2EgER2tlDK0raoJN6iHolvek1pq2t3bjMOYYPQ38F2
7lsxmdP1CFFIT68XFDV5L+jomgQGdXVHhKI/uczR3d3+aDunUILbJeEeCEaywmsrudejsdbQXonR
Vjsr6biS7I/qu9HJvv2+JeZg8Pm81pDib9ZTqW3dw0FDIb4zzWe1WvS7eUnSU27T8Lxtau8kQugH
SwGM6MQgG1NlVdHaQXs6qLRC841YGL4WKcmdkjh/G0qRmD5qKupdO8zpZbQ6wtvb9vc2FXZBxi1x
zbJTfb2phFyMYVUE60wFqxcGOj/XZk0lMzHW5cttU3unBBvIrzI3RDFxUy9FUz4vSwgEArNpO0ky
v0A00Xh6cbCkvS19bUe/XlIu9KlhLI7LvXTDP05vpPfr4jbMO2bFuXHW/jKWwgoTpY58tL2PhD12
d1SmPgCWKUNvfUufCXvqO56AdaqKJx39ir8cFe0NK9I+3d7QPUuoZ8qoklGUN+R187rSREl1+nFD
nt8hg+t9TDqSdlhz7YM93QnPWQ+kIYSWEgkov+2rF3z2ZqQbO1p/8E8UP7zBVB+sXs2/xeAbHuA6
K5+t2Rj/4MLTo6Cd69GvsLb9sA7URJFBpxksWW74SU+PZKyi/s4DeBDc3krpcjdJj3xuZKEF4keO
6GZ9hiba1WBusulncps8GvpLWtfFY2I40bntLfECVbzyn6fmR1WenWDM5rGjTwTGikHkjelW18Wo
JAmtzlzXLyVE4qfKWXOfN8IIIdhsD+LMvaUS9VHakDNpzBpfL1VJ7X6xidXB8OvW/QjPj6/PURtU
RtzJVqPu133VhmnSD+HtTd5zAMw60hSRrG0Q8F5bHhlPaFauXoC95uTNc1L6qlc1B957zwyhrSzd
UX97w+3VlGaWlkK24fPS/FYjrHARsGseBCp7N4IIQnKy0qxgRdeLaRPmSuIIdrLVbF7qMrcuoiuV
iyOUCvC2JU5ZpNQHF2J3ZTxHnFOoe94Ia/XC6HQzZWU0CYtg0plFH1fvx+2vtLcwHiPY3yB5pzy3
/Uq1kng0luCY0VU6MPXU+1B2difC9Q4l9lL4Q50OB/5lZ2Xy8ZPgX8bw3xD4wnyt1uqiMA1hDcPo
O5kqHts5nQ9A2vtmJLqYDACA4WZtaRIrjVJQvne1TvkpFqv4rAnnqLm+a4UmMjBw3AkQhuujkZQG
PYqcOX5H2MqdHStL5jfDYB6cwJ13DiJvqdVHkQ102WYxZjnWajbQlbOczHyuNOV7BJcvvPXGQwFA
633fjl/VGWEHfXSPyjU7Tw8Mj7SWJG89xISbJWoCjEQZxZKKLfYeq66BW9bM7dlvtdl0Dg7HrjHo
eOWYF2/QttHawFbdmqns+pSL96JGvRPqVkn3WB1EPYe3j/+uMXaTr8fgLhHg9ccbuzhegFw6Qd2I
nzjH5i9UR1E7WNOjNGDvmGjMCiC8AksgfGfXlsxOqSBKiGhvlE17hqFkWv1lFctRi3OHNw9ELTUn
ObeL49jOXhSTSimv4WOpLfyVYtGTp1FUXZguznhX1IzzBcW0GkFjpygszmOsv4ww9J9TSvXxqZ2K
htlIGxbv4PZW7x5goMXUVdB4ocJwvQEalP/KOjDwo/O0fs3bZHggYxaD38xDdGY/XA+iGpjp/MZQ
8/Rk56VoDuLvvc9NxRHQjSzsMv1+/RvqrGH6PW9BX5AIvGPSf3jKWns+t5N+GGvveFZg+bCoANOk
TLaNtbXUigaD+gZF3MS9r/tauSzW0J5sjtz/4A6cT3qcdn9wnknZJSaNSP4N84aa2Z2jlGAM885e
vugT4rWeVgxfSxKaP7inlKcpyLlotoGcut7LFsxzAY80TkGHnduP9Mj5L9eLsroMTaua59unZ+/6
QNfLfKtUzgGbcG1tNOMli2NOTwJWO38pXAFvtdk4yx9MbZBwQs0AnogDsvUIA2QwChkUI2OreO+0
mvtvA9nPf7dXI3/tJgBF3YyxJZgIZTl6s5q4t702ivBxKqXhR6jstZeI6cBTkupD5U9zepQl7R18
kzKjrD9QutmyXqHcHHtgCOFC8Fr7bJSg6rK8H85DFeV/cMdoIvPVodeR9YHrLyWGatSQ0gDTYQv9
virXKhjjODrXbnIEbtpzKa9Nba6z0ZpO3TYeFG8G4wq9TdvCnvt/erQ04XeePX9atTVMzLb3y8wR
B62TvSMJdg9mNOCBONxNMl33maVbdL8CszOtDzkDKOdyKvuDKHDvy5GLESpRyeQTSjfzOhcryKGn
DKhFvsTt3RItiK2DWHyCXHw63z6Vexg2oHSUqWixyZR28+myuAZC38R20KlwrJ70ZoreezRv5zt6
Q8N/Sk+b/DQ2MT56jqkoP9trjHwK+hp149uLrf0DyH++6FUz/Zh6U6kPfuDejjPmDj6AUSeyqM33
7phrKjRDtgLMUnxeamAf4H7/AEeDigdlNNBPMkc0rnc8TkTk5hrD9EOrRaFjdt9qtVHuYm39Excq
pyQJHgElUTG/tkRUPluTDloSRmLkLOyyhfOgUDWkSXMYog9IAnZPEuU6TYNqi8xs47D1sZqFlksi
OqtJvnqUCu+yQtU/5VFhH1Sr994+yYBC9QBOAshWrxemMmqR9KUEzjBcGupkvQHKM92HuXVfJmea
HxQ7UT7fPr3y/7n1qZL3CVEQqfO3LUtqS5WYjNZwHds+eZot4fh4V1H5jdepgejGI5zcrkECEnKn
X6CRzX5GqC24ZT1DcoeaOpQgmve9cRj1GTsDhYzaOGoZ7W7qLypkDoa0e72pUOYo3qLSc4uLvn8u
jN76rCnlcB5Xo4AFpUnVUw8L3lFAuXvpXpndOAWLWdce3Sac7KTqpzYtBK0xcTTmt7+ZPE8AYGhz
bDsBpWEreiKpHSpyDZJOS1sookE6fWLYJR1PpIcQot8+MXsXQtJna7/SNhzK9Ybmbd6N4H5oYiam
/dwtpRHGk+m8y103PXgU9zYRdCiDAsRKdGs3pmIVjZGZhlRgDWme+KUKssuHPeEwVds7JJS2EF4i
hGU8aGNoof9UaSUT791YI/lR2/16jrSpEeGsV3Q7Cs8NvaHp/769lXsvsQMqlqgGCBVJ6vVWDqB8
4pz0KkgYbrlkbt9/W9sMdEaSGo+WodhnGyTFCZL5lklY0zvwN7tJj0MoJalKKZlsk3BI3eyK3ByE
uz4NFlmNVr9YySqlAKdeawPbGOxPoIeU1TeHCSjmBFh+8sXgmtXJHq209RFLGQBuq3p58ILvfRKe
VTyTDPlQnbveG1i0+c6FjL3qwngC7B2fSaDzwOvVKvNXp9ECKIPqgy3ZtQqwgz84QxCo11YZwR+n
oSfEzAxV1hdr42eWz9kj5I7rc51SjGP28oh2dA+Pj/vVJA2eKqceN+eAvhQaU/DtBQlwsDMMbt2p
q9rkBWoY55QALP7HA8D3VPHsoRGh2kQNUfo/t4Ob6/aB3LtwcjaJQwEey9yGCrqT2KMKDWhQjUl0
IXOAvk41jvLJfSvM5cMvTHF1OwalzAW43oGk3p7W7N7Qp+LJzizlwE9JD7t92STbDWeIbjqAj+tP
OWeKYbQyW/CmoqMGY9uXbM7ny5Tp630/OLVfR9Di25lQL7d3cYcCS/bPmbAiUwG/t01inUGDpVbk
Llbz4UV3FfUUFeXyBa74aQgVRsGHS54buvBHy52eEDjNIXiTH7ycrRez0bIjTO7euSZxIqkmgqGq
twkt6qiB86FzHKKYaPluzKqeggRzUW/RBbS3D7W9OihH6/of3CcSQmqklLPp+W9uMVLBmhGvUgIh
KofsWRFdEWRxpzznXdb9C8nK4LyoSWz+yXpljqGr1HOkeuT1xyfKSq1uYr1TFHnWu8IsncuY6Xb3
0YSV7cWeO3QkrcY4SG523mPQ/zgsELlyelee/FdpB6hJR4i4cgNtaOrHqIq6QFvL8kfXKv9jdlk/
MLfzfqB0QHKKdoYmWYOvzS15nTeUozhng2G/FEsbBTNTp1/tqDKW0zJ65iN0Ntonr5JK8atyxD29
t1wKNb+mEDjmWw7PpWhjRS9MVzZmI+ErI5wGfk459evaDp6Mrtz1x8Hdkvnh5lqTiwMOkNxn1pu7
1ZYLbCxt7wRzJ5IvXTPqF2fK4xdGc+wfaT6U/mL3ovZTS/luLEYfQNuvH7jJHdfCbwCpA9Ev0O9t
77uzM5QX5oX6p1OtFzJ2iAcYVruLVgehbpu5PEbVnfKct2V24NV2oi8SOTr8ktiBqd7NwR5KywZF
jemlTJePTS/cL4y1uvfa6rn/HWy1PK1vthpgNf0N2b3ZomdKgwJIAvNJMHoieyYi8H46eskEhpfo
KM5GmabXBAZ5++xMsSL8Ra1U/ZzG/D6/UrOuDtERt2Bb7MoEV9fq4uhD7P9CTgKFBB7ObR/ZVoak
HPIUit7IWQrkcPryiVqycRCL7JmheCbxIfyHjsH1PWusulTrlDOnRUlSB0taA6VrirX46/aO790n
dhv4F1gDEs5N9GENddZ7BqRlYMHy+KQNWfNJ7fTI78lbIH2JP962t7su5l6gd0DQCH95vS7NyKvF
dYmvU3ep/gZ7oP5w7OEI+bK7KomKAonMmrbM2J2oTHVxoHgq13V6NuuMDgj03EGjOP0HuCyOrsjO
Wwdxgcm9pOABiGJzRWqXDmCWzU4gkA8sTmZB2fhsFXaWnJJ1KONLrYFsD001Tf53ez93LVO1JrV1
5F+b184WrrV4HWmEq+TZp8WM4k+8FRxMXdi8+6VG/bBWluC21T1vRNdH8srQFXxTOmzmujBT3B+j
X3YzX2J3XtIzlQLensxQmnOaGsnPpE295FRF8B0cOMM9j0T5ixoXSHJwb5vttletgv+b4rnZaQ1d
J7WK//Gq3Ft8c26Opm32zhK1LLBAIGjRVtjckM6zBuI3Iqu+SPIzwpu5H9lL81TF0feVtP5ga/c+
KKxfVJyJmmhDbR5Y15gmne6uy+yr8bRGRntXDep7a6mai7cAZm+H5ggHum+SjBeaAFKB7UBLVCh2
SZUQSSFoxwA6TQ1T8r27wN64el9rOysfEU6yDpDJe1YlWxDYCraVa3rtCfTCRQ0uUWkzGRQpSiVR
QsWK+/t4zbzvNiInJ+SiDsle9r7mK6vbONmGahiSM9oTytKpLx7MYOfWHV0IajkBJ6KeSfeHQaea
Yaf2s6IP5rmBzzHQ+mm1IWwC/WgnqvGZbez+irN6eUZboH+5fb32nCScW1IACZVAnvvrrTGUJe5q
uhFBMsfrpfaq6JmBMnG5bWXvFkHnLe+xyyuzzYnaJVJzi2ZQgDACyOayMk9qbqsB4Vt//n1TTGlQ
ZqTPRoFcfpVXQaqmIt7k9Whxad6IrLSSmX5GHewCKVV6cH/29g6sgoQ8QnT6RlCjtInPqtwF6psV
+RmVKuVc6M54cHj39k4OZv1CcAIlkL/i1YLmLEca25C1tnL5CTIvvtPb9SsF4SNsyZ4hMkkCKl1q
DW/F94SqDaJogK0pLR20KDemk1nB85TH5Om//ZHQLmJKgd4dadO211WteVaMEvNYMyz6CFF+Hurg
0U+MMP6BAye8I7JhC0latjwHpp6bzLYDql/TNIKufsjPNfX17yu08r//VlBecwHH0YmgV7D5UvEI
m8DEgC8BjiMuVPeT0ElhO+gy7ajuu1fcIvWT8zkSxAJBzvWpIAVKtDwTTlBkan3R9EY5pahOhssY
D35Fpfk0504Tdu64+NESM2ZXas0lWefKT9Rhue8qqziA1uz4OzpfiJtKanC6wJvnZHGrotUrlq8O
aRP0VNCCqdYIjXU7PVnTcERFu2sPbhCapTZD09u4lScb3bQGnEYyKUrlS56nMIdB48tiRMZdlLT6
QQC7c0EYq6HMgKw509tb3YyhM6BDHAmAlElMP7Osju8nIoFwKr3mANnzq82zyU6oH5myNKzJJHiz
mflURKD3eLIUrR7tU92ztc+K1nawc9Fk/5Dliv1fqnftECi408hfCaphgYHLqmGOMJtHf7HIFQNk
VBhJnjpHfCQM1pwwWdtS9TvLW1/EBNjxJFZ9/JwxHVH5a1ww+c4cT9L6BWF8cipNpXrOCslEoqpD
r/txjHrIj1qbVcuPC/gtzgnxfMwgbjNSzmua9kOxiuGnPreF4vfCht5sWSq1OaltXy8nI2nyD9Na
D+ICxZ6hhpnodCWw27L9K8t069+1qe2PSRl7H9skategg4bsqLMgb8f17spGnkaaCjCCv2XA8Mqn
mgOkJJY2glNwdfF31ywI6aRWf2ksq7p4DnydwiOw7bNI4zlUP932fm8PrrTO60QIJAlYNk/UgBJS
JHJ5d7sofjd7ou98MlHrnW2NnXmaEt398QcWgRihDQarMS/w9XrzhXOjOQwzuzjkZxs4yGmxjfpF
cxIRdqJ3Dzzh24CLEis5isnt/AXpu7ZXe1aiLyO9vh7ZN7hNkv5s6G5/qtEMIHnWlnPGPNXBtr69
nhilTwTzOGO/4DWujXp5FpcGXi+wO7v40q+pThlytJ4jIMQHb7L05NvzIwW2qTlSRwYCem0qzgZl
WiJSy4TLeCpTJXofZ6p1UF7cOyevrchf8eqUposxp5VN4Vwgtf1QNNXwBKVTcULXGeZiA16kP/ls
dKLA9TGAw7N5bTBytUKZ8PAkr30f1vpanECYz5ciawF+Mv16nyFQ+duxAJ9NojElCk52iq6NMtVp
WIz60J3qk+6jbaaRP0Rj+TI1h1MqeycEijCGLaAqpRCxSebqZug7xeLaD2YFi4k5Nic4Jm0f1pgj
tuO9G4CAsiRMgWGJp/p6VWQWkhADpFfcI6VcjZZ3InaIPkPdLt7Z62T5tlsejbzvHZhf0+YUTGkM
bMOqdG2MdtXZyhQU4XSZtbT9MBauHsIh0PSnxqjgKbjtWXbXKdlFeBVh6nI3nlSF56PvXJCFTZPq
9wjDjgEzjM1TuTD9YyDMcYGvoL78iVFScjm4S5l0c/3M3k3hRgL/0hVqzVB//3XwiLsTRelPypJP
p7zSjha63VumoeWEDKEdE+C47c3ZgXyGycU8X0OKsFXQ5TGq5lGVnEQp5kAvvfWgKrd9on7ZI2hl
JoB6MLHr9QGK8s5TlzFdwynv2w+y3XTJ8mn4mkdL8wCI0L2ILFY/eE0dnXStgfvn9h7vrZcl8zpK
Jp433tQRQ1Lp9sx6neSrk7Xzh5Rxc982p/vSSKaft63trZb6DjKZ+G9QxZvdFaSma0JfKYwj3UTR
uUkeMlGp1Vl0S/OXqog+1LSl/Sca5uKpn1396237u6ulU8zcLTNyRPDXu40ioDK23biGFChcKCms
PDCTvnhnD5rmK8twNLr5hl5Efl6IAuEpo4ZHc17+oFe+fUJ9cYxMZinzvtLu1ml1fsik7NINvRaa
SzkFilD0cFga9dHU8uSvBPDaQVSwdYf8Bu6OAywA+lvwqJsHc6ah0fGR19AsvCWYAFOcMisrThnD
SuHt/d01xUkiPwCmRcn+ernrFJd6Tb8khDNleDaTQj33lSo+j3N1NPC4Y4rrwiUlv6TZvIU1rn1q
uV2HDAj4RvujbZTMmE159ljmysH+bX0f+0fFBKYq3hLQRVs12THOFEAcsRrqhZ0EirrCCzgvyveY
sP45g4LS8Cuz7A6igr312STphKb84dm83kpDMCRUIUMWOp3qnCLYafyIBuh9kx3KEe6dUnBF3Asw
FAwnblcY9SzR0pQ1HD059jE780JhILPvSnoe/yxGXvy7uosDSa+ln7VVuCokOTA1HviinY2WPKly
XBekzJuhDRRBBrftFTXs8+mLEpvKg1WhaZNN1XJO1pHeDNOnR03WnX0mfpVFJAgSGUyR//7qhq6l
VehqEWsh6Yl20eJYOSfWnH6cyXwP3rMd70cyRQsBtAC13+1sXVlRdNfsXAsjrXFDl78urgYZdVrq
S9gYYnjyXKgTEeiognqY84PE/e1KJeEG44MInUs/sLmchlLPqmJVWtiieRLMZZz8HXtFGyzxut7f
9gNv/awceybpkmoT1C02bi8t26xFW0QLS0BJJ6cshodB1dcHITzhG23Xf75t7+3OairCBToFTg7y
DuNay1ghBOrhzECY36rTeNc5/b/GIPIXS6vFo9J52oPKl/ZXURXBbes7GytpL4k2mdGn3L151fSo
iOLaHKcQxvjqUUmT/0qriV+cLlfPty3trJPoBJYqk4RKthCuD+tiD4u7uLiiudXnsEZS8COk/Mt9
bFUUvJe+e6xjBC8VPasDM5u8g3LFr0GN1wkRvS98LaQtnFSAq1s4ytDQlO+qcQntXE+Mi2FHueqT
8emQmdtx8q6jGOGdkO/S/3WF1k1n2Q3MTqnaZx8KUqfyfYtIZ+YneuyJU2+l6PzIsZPlsSdWF4+D
XfbUsCCxSu+LLotav2lcKl25M0SXopwqcfDp3rocmhM0h+lgsTa6FdcbSmO80eK+5vZHbn0xW3cO
NaHKzaNuUsQixRtGtf3z9mfct8oN1CXN4huho7It4LpWsZqWg35h3G669MswP3tL1f/XzqTt5Vgl
324b3TmlAI5dyQUKwzaFieul2pNSeQsqC6FVRL2P0IZx71jVHM6dax8c011TDq00FzpClcrltSlQ
fkZr944app0wLwIY9AkfrJzglywPPuC2byhPJNEzOQl2wOZsTEHAXFZ1kqthabv5yUiz5WJHbuqr
imu/9yJPCe20faR+34a/v53Ec0R3QOzejoVOqKstAshfWMF3ekLRqbhoiYPYm2bFB9du533mtvFA
yyeK/s1Wm0Hg0cHNZEQgTNfcg6z7Z1m99lxW9DpydW7u+rZvH2YDaLxftVlzAnXZH6x3x6Vz48ne
AcaTF21hlqkT28xTthwfFenrbCiHh3TMkn9b0GBPdQPpy0E0sGNQsqtIgl+wQSDlrw+R4caxbjTN
Eg7mXH+K64wKdxxX9ykKcaFCCnpg7+2llCOONJSIXOiVbjU4cpt6HE13NXTtNH5UKncAyWZE8DIk
dneui3n8tHSO/un2MXp7fgl2pIieQ9xD51J6/Ffhhzn0hpvUbOsA1ugkC1sI0yvVl6Rqq0emS75X
tQSeWcpBQ/DtFcUX0GVic/mcpJ/Xdo2coG5peTF1q/M+5H1OgzZPi4c0L5KDK7qzsVemNlc0ngcz
y2u8gedmJVg22CuL2HLfq60xnddIiJNmrP1BBLK7PhBGKmPbkmhsgwphiMVoEsHX1Goz+xv8dfnD
sXhPpqT0Dm7GW1Pkkzg5yRfHUPM2ep6EHVt9t7ThQNx3WigUvVv15KMpHOW3/SrQCI4L+G6uIZjl
648Gk0Zqd+3a8lq1xamEsfNcd67pO6mifLx9Lt9GGhKFga/hzkt+i81rIVKoEhlgw5SjD/diGntf
cdryrM0gUATn0V8qRPNg0GEKfvl9AVY4iFQTLlsqPyBgGMu7Xuo0lGsN6WkXqmva3PfVbH9JRsfw
KRZpz7XeVyeCpO6uKsTwgUd0PfdMVAYjcIPiFM90PA68w95HBuGuybhWIro33siF8LmNYE4PS7FO
MLeU6meaI3S9NPdIrO3tfXE13k1SWpwCJdPN0bVHOyqNNarC2DKqEwSXPyZbeA/Z2HdhPRrrx2Tp
j5jW3rohaZPIUsavMr683m61cKKmILgLcyWKpTy07tvKuLxb8mIIUqkQ2CyLfva65Ehp9q2bhxAD
+n2+NjNuNHCvLa/AG+Oy0uuwLhKLyFXT7kXmzhdlQCNxJVD6cPtg7+0u6SW+npBBQlyv7RVZFdW9
ZtahVU5umKpOfoIiLA3dtTPvsjb/H9XMo5b73hopKjJlLqkycbzXNnOCdkI+tQ6jetZPmdMk4IwS
LpM6Z6e4du3fdn7cnFf2Nn5ispzOq1OtDmdTpL7eCOddvfTVRXWFfRCb7C6NIhfaDTyc5AbXS6uV
vBNRN9Wh2ZijDxkoRYRKKO9zWDN8T3i/X8FjaaQ/kPUSiDA0dG1vqbsiIUdhK+c8vnPz+ueY16gT
t1BWtoPlHezk3r34hSpAIoK4eetxO91ujdwdqhACNOtLTMf/5DlpGtRoggVdoznvrK7NT3lmlAev
ilzIdapFkw7ufhYD8RutheuFmgw8FwWDO2ESJd17htSXJ7sc84Mq0xuAAX72lRkQIddmYiGMRVus
KqStn8Ly3MeBYbbdkxvFHyIkix8Sp0zCBHz0qY2ZzkoydtuchukJfbmesH42D2YV904U/SFCP2aJ
oNzffOHWFeTa/f9xdl09ctvs+hcJUKEKb1WmbPG6xk5uBLdQlERJFJukX38e+cMBvLODHTgIkFwk
MUesb3lKCuX5bXWVbLWsNgWTc19u7pA1+lbN8up4FCECGNJ7qfRiByuTwOIUfJxqDrPuh/Bt+mUK
Q+cXdlWiyxs+2u+vX0HXR0TSghd8LyxeXEFJqzTSdCztIhXJZ9T2KsNreQjIyoBCz27x2q+8XVAb
iveyGvRDkOY+X2O9EkB/EzJUgcjCEubIWZFtdDhPk9Q39tO123Uvk+IxQbMISsjPh8rMuECRJMPi
ZQ19JG51pRzG9EOthHuADhjuvNUA/Pb6hF4ZFQJcaEtBcXVXdbqYUItiZLrYaKygnqvO42K9k7Ca
FSMC/sKMSVC06FbdGHQ/gBcHdBe0gH7hrw7VpQJkC2Buu9FeVjpILSoapH7sBvIjtpEpYa/i7po4
ZL8MbO6VC/obp+TKJ0PRCQUnvCbI6C9VLhVkiTYXQdMscLUpBgnKgKMMQumh7T6myRwUnIS3DCBf
cLzwSkOOCCl3tGvbvpjoYUBlLYmmrARGeEoqdFJA8dfSxt8QG5Mz01G9VgKWck9iAWT4fm11/YWO
jE/lknjejbfncg72X7PfjtCZAgQQwJ/nm20laHeKLsx278n13Cpjqm2WbRXrWaGfBnXTehS3GFmX
9zIGRewNp1RUbgAJuNQRgUqsFzddX5dp0wx/YbaHz+t8kx5+ubl+jQIAEhC7KKG+AOkFNUUNzIoa
Sjgiegg9j/wtKFVlHTFzhmVZf1DRFOea8/F+sNmNC+rywthHR0VzrxGTXYBgn/jfktLImBiW8YSW
zEzbQzNEdxHz7d3kUKx+/eReGwkREeo2ACLsXJjnIy3zGDmoU2TlhKzH5fGAklSeZVL+7Q/bcAPO
cXUwYHF2CvUvftPFYJLGbttCINvjrVMFqZO5cOiMtkUUbuvH17/s2j7ZSbj/P9jF+63oZlbPAFE+
62kC5DmbjylgMsf/MMqeDaI5grDosqUwJGsU1HZH3IJUcwi5ik9NptP3r49ydeIACEGHGu8E9v/z
iUvdBN9V4OZL6B2Kd7Vjn4CHM4cVTr03vudFqWvfertKJrA9SEBftKIgeZGG7RSBuwqUKgqiUf+P
JAMt8IiY+2lugkLWUNOGPK06RrPN3iJQ+lP0+q/f8AvPAWwTaqYXEYGbpOCZAj4fwpH8bgm7IPcD
mZwheL2WAfO2O08Td+PlvAwKMCiiL3A9AGDHlX5Jo9ZJSxqft7jMksmUwp+VK9oBN2ldh/PRQ0p7
Y1GvDYgQem8uonAKqYbniwpGS807yD+hA12D6iTBKsV0h2W2Jd5d0N70Ir2yiTAaYFRQBEWodSnS
YFk/tYZQiAnrYDylk7B3DVmTQ4qo/cZcXh0KLxSqP7ha4Mj5/NOG2vZ0cFlW1qEbyiCa/FyiHH2Q
BAS/Pz4aqIfuQt47xQxQzedDqSVBFtBbfFUr3bmZ2LcJZIB3gUIi9PpIV54EcJqhrgNZKcgGXQY5
uvVsAE8Y6AjMffJuteH8Gf1gDh5bPHxEGpvcD/XGCp+5GjVvx24Mf+U+g9M0TiXaJVCjuwRVhZZx
PgRAOsm1bj9G3aruXdbdiuSujYIeO2ofeF1Rb724aRr4FaXLgvuMCtCaJfHo32FHpxsPwbWtDxga
zhvovDuy6PmiTcmQxDM0WUo9O/FBz6I5c9bagiiTnQK07Yo/XzogQPcOBejU0O94Pp6B6Wi6xWi6
9sqao8iS6YeMp/AtVODDJgfouTskNhse68TIz0Oq2C0rlhdp3n677CKZO80Vh+9FmZk7mqDIS0sw
7312cPFcF7U0/TfAyv1PczMNhzZgTpV6SsgCkxulKxgg0g9o5QrIZVOe/sUpszc21bWDmiKthpnA
ngu90Eeo0dzTw0Yh/LpFB3Bn1jyL6vgs0Q28cVCvBIs4OsDEwjUOfb5L2ChhftZCl4KWm4TkAG65
ib5bG5MFecxi82ZqVVQZGS/fXl/6qzMPqBMwznvbH2iO52uPOzbKFLjWZT82/FMrw+YE5arpCTR1
djcrv1vzaAl3//TJZznz4+ET13BwB+Lfbijt+mb85seivoWfuTIfOGgoaAIbhJfnsrLRM9IbU0ta
ZnMw5hrzdtoUBmxWFDmnQI88n+H0enh9Oq4sOO5luI7sxc29gvN8NuJJdqxDJ78EmXJDphBBlD2O
LcyFl618fagr9yUKJ0B2JPCOwf7ff8pvQayLgVQPBN43x725gvU2MA+JmsCp7nShkSKck374RKTo
K7FB0PL10a9cZNhmYE/iHkNSetm9GpnSbUIbWgKsGJ1m+LojT3TNjYvl2nTC2BMaH7u+DHKC599I
bLJFdYc3FYz5r0M8sE8Me/Ae1qm3SFBXrkyArXaI4C6EiyDt+UiSS7YMAnNogVorRgkNmxESq0W6
qd3fW7an1+fv2njgx+PxRpoJFurFu+pzKWY/UhQ4FS1AUe8+KsXk0ZPjUEx9f6uN/Ku793s2jw0C
C9i9+wetfhSdLr5PWdZhkWZamgFEW95wC13mVBUyDKe7VXnbqZGZzWdYTOa79W/OoZz72EfYttSp
5GTi5AdU9sJiSVBAhx+fuzEh15Ya10eKs4MVQE/m+QKEBrhUSnsKSiWPsJ1Z8m4WpM8BWqyr1+f+
1lAXc9Hj1VRiwFCu98W5DVKBhl3E38Yh2OOvD3XlmCDOR7gLyiB6vZe3UMMa0zoIfpSSdOxItgHt
3s0bbxyTK5sJ+RHkI6E6AL2uSyENBrivnmAaCqlXD+s6bBnLU6aCaiIOnCWdJf++/lmXZeP9ugH2
4VexzQcM4iL5Q9d1q5MEqlU13Hc/BRlqUWndP3oTX7+sKP29gcaCzoeN9ze+9MrSIUJDie8XOgeU
ootdMiYipC7Gl+42BhkkDnKKRvobwqS4UYG6+o274hIG3E0D90n/7X5t1hVl05DVpYXWzk+QL6C3
1nj+ICElLdsva8zCN+ns1edZ6vnw+vxe/UyYDO+0OCBMLokuu+FNlEIaBAF+G/4lV2CM1iyu+5yO
9haJ6NpYuPd24AUEkIHjff6dY5tGa7IkuBkyEeZwR83u2q67yzZQm/78q1B02bNA9JMRqj0fCe4M
C/LMqYYQGpdehVIPYInGitEUTWf5euOJupZrA/Cwm4VA6GcXbno+nh9zmBNnTV06O6JUSUWs/07C
1sAFLPNzb+tA56mTvzYtexi0CFIMg5pubNgrFwB+ww63AD19L8I//w1NzQhIYAO+GT46nyH/LD9J
Nd/q3l4JdlDZR2sYhbtfvL7no+Dh9MZkTFG0s8Jvq0w0I1h18a7WHZQEmkLxwQtU8KdeqbgGUDDB
HkU5AxHnpeyiH45dx4lfl1swx3/Hvks+to59/ONd82yQi1WkbTNsU4BBlkjVoJvgsIVjww5COvfv
60O90IT63wft/FrIt0P68OJ66ZSouzQy+73GxHeT6v5TGHbb18BL+N3qLd1Ruqj9i4XtUgBYNzV3
KptHkWsfEHhr1/HW9tk/7uLZRoiAmgnKv0CCX7Y2PNdEhmxBXZomaI8o3C4HWObtNky1zHt5S0Pl
2j7aJcWQne79+ct8JVsDG8NhAMOFrKm7fAbRyOQojm32jD5Z9naxqFG9AXBC3YpQrlxDgO0hZMdJ
Qb3mRQ95IAsFP8Mrs5oAjgTl+w9c9hIWWt1K/jzW+NUdh4L4jja5rPd5Xto7F2l4t/fBWKhO+igC
c1m5QPDz61vq2gLujfj/H+ri/Aeg1Gejcl7ZDCIq+4WaA5RJ7YF6RhcD0rMb412bRngA7ugSSGIA
dfj8JgiorJ2MV68MfLOUEhofILts6xsRmOSv1z/tWuq3V7vQJNh95V5Ay23aMB2EWLKVjuvXLYI4
aB7581cjIU28hEn4Yc/YoenbNzn0MtIzpE5ILn2AYhUKSCg/Elm+/puuTfeOc0UJLgI79dJLPKq1
16ee75UqpWBugXBonyTM2vIBsg5nsHXNn1q171dGukN5kGgi1b/Ed6z9JD1/HT3UwTuNIDqF3Zax
UwU3rDcbjcV/uA1R6IDuEGq3KCRdrC83NfoIQYs5zwZxaoWBn0wG2gvf7bBfn8trWykFuQeHEuDh
F71ORONd51pchuCK15/6dvwC3Ao9BCn7L5sW0EtwItB8Q6h1ce0GtN0ETxav3JYw/bLa5t1MZldy
Ht7iLO9/0uV9ClAFMPQAAwFyun/zb0HdmjbdtFLsj24JVTl1ROW1t9yauWu7EBVgMJIwcdkL/Xhk
lxsKPDiEJFnnY6ac+wxUYJ17ve4OrANP+vWVuvpVKAWDeQGscHqZjHt+ala3izOabvTLJW3lO7O2
wKG/PszLDYEcBiACIJnA4XpRUvE36BMOXsuquEnGz/0M3HAxDev4rmu2Sd0InK4MhoAJ/Ce8RvjH
5Z5YdLjAhXNk1RaIrYg0pUcfDnaFTUN3I9Lf487nmwKiZHBfACZjl3a/xIhMUBkA8YLgTLko/QbS
GjsOk/NVDhtJc24A3z0FMjZxvsWELnkdre7GqX65gPgFO2cG1JVfZLbn2xKWJ2HjJMWtvbj+ftEi
uGsHiOa/vn4vt+U+ys6s3SntaHY9HyWyelXt3DNAbpgoAo+LvyEk2rdVIyfvoxcMPCxfH/HqIiIk
hfbxDgW5rFHV6wRbpk4zVKBmem43XkMCQpKqQWvjj990fNxvQ118nFmZGymZWTWPXV/qeNAPU42M
KWRJ/f71r7q6Wgkk67FpQgQSF/UDWAyEWdsYVqklgw91oNQHn9Fb2rrX5g4Npf2u3+shl3QmIwkd
kgbiriOf6bGJp+9MMHvgKfyhX/+eqyPh5gD4HkHmC6zFXEdbFC01A02Ts3MS1P77YeJizH0+uv8w
FgD+OxMXrybesOd7MMh46y/a80qZ+KZsgKU7qVUtVQJA3x93ySCosuebWCOoAFwKQBIRTc3q6Wav
gojTxiJ2mgMJu6l4uYWVubYj8CADy/urNnFpAOMnjgWjCZsKTFRdabUEu36dPLy+TldHQUV7L/ED
J33JPh0zzbO0mZuqpomGjZyTj92cbTdG2Q/KxW24A0dRWEZleeeGPl8hu9DGoafPKzT42YOGoc4h
8lxaSSH6I3BIyds//ipQP1C/QtsP7ItLaG5b2yGpm6TBFuiSUzi05kNjhls30cvMZmcjwc0C5Lkd
unVRXiSex2Q0U16NQR0VZo5skQAmDIp9670NW8YrjtD5xsNyZSqfDXpxUbBOSGablFfJPI6AEwz2
7aCUOSseSZZn06JvUCCv7BCoKYNqgacMHehL3w7jQoW2C250oVRUYCnpGVKOt+yOrhRWdqG93bYD
QnTY8hdbpB13pQkoblcexJkgG9ZBZz6d62rETVIkrRee7TCwI+Sq+P1MCYgtYeeq17fNlUsLfG/k
HSlUVndv0+fblP7PGo91QFCOroDaX3LItFcfodtMv/z5UEitcQ/jbQaC4WIZe4WuGygBbVX7Yj5P
i8fzLZi2Qs1ZduOJ3ottF4dvt+tCiRPEUjQM93//W3wKHl8oxqaHYYbN1rsUz+Y7GJB0R42X9En6
e93Bjj3HdAsIJrz+mVd2K8YGHgh/wfToclUhlZsGLBZd5TEvqaJtGXPoyQdFJPGAh5O7JQF6bQV/
H28/sr99q2S1WGOC8cARVkXWurHIGJnvQxP1N7LiK6cfRZ0deQI0I0K58PlQmRPa7yPaVuHW+F8X
gb7+Qvr2neQkHfIeBcB/kNmJ4+sTevUDkRyiG4hb5wVv1uDQxy3UNioZAy6J/64/ASMS3FFpmhsf
eG0o3J+7TBEazUihnn+gr/ZERFKsneOurFnL/wq9WR5niC3fGOraXCLuAdEaNXFAs/Y76LdlG2fR
zwpNxgoOD5Ary+R4YD6sUJrVkqfNdeMxAT/hRsh1bW/+Puj+/b8Nmuo48mAFgnOR+tNdollQTLwf
70Zj+F1m9Z/q3uCk7xCePZcCZx5s/efjkQYqPl3d9BW4eY9COLznpjki9EqONWjJxUizWzHEtXnF
+4Qu+v5mIJN7PqQNVz+R1HEYeHN4ZwAOGcLENa5LUK/jJh9xBR35nP15ixWyzKD9AD+xe/Vcnvqk
85lHw5VXelCmsjMsHDya6gdt4h9/fhyAu9zpgLtC86VDtNeOgCLWPq/AlI9PLWSrC75EpphGT/2H
kwdBe2C/gAh5CbsMTT3bVCpe9TNnTzEb+jPg4+tptdGtjv/LJxe5I5CkiMd22FJysWymzdAK39K2
AgZteAu06/hAtLxl6/ty/2PWIpT0gJ8jO8zi+eaApIStzc6ZiuB3C/6/OSSZARN99L/JlUfl6yu1
B+HPXyH0iaGbjvQDdWeodj8fTQXbACF8gK/ToRFHufXZYWLeU2w6maeNdSdFdQ/ZPF0fI7Lc6tu8
PAgAgaH2DmHAnVd5WYRvjBMmWEAG6+o6hn6fXe/gPDF+INRoCAlLBbAknd+9/skvL1DIUIYodwGS
DLGry/541rUpGTKqKqQ/tug6pY6wSPYKOMn9qf072mzgfyABwniA9F9qai01baxHrajAg4RFbGsY
xMOZGuiYh0na3gCRv4woMNov+scuAoD7+mItKS6yZO4gqVlH8s4BbVZukHMowhRYIZEN70UdRWfg
U06vT+i1cYF33j0AwHuDL9fzcYcZ9E0dAnwStSJ9tH7fPrkEJkjMeR8aEerj0EKYPlyxlV8f+MpK
AnC1012gq4UezsXA3J83i4ntKzbP7hzYbjuHqTEtYNe9f8uL5epXZiiqgDsJdfZL1TcdLTIxaukr
BaoEWhUmUHmqhH/ozPrUSSc/DlSsRWeTW5C3a5+JNsn/fFPwUF2sK1lsiNK711VT7CMeFDY6ynpb
zsPsixtb6OpQ4GKAC4L7C0fk+VLCDBC3KFf7jGYR2mCgi8XezJ6InIYbx/DafAJTBO4v0JGAF1ze
PLKlfeuNfdVloEeCOaiOk2dHEILD4C8bTeFxDWNTggVyy6Md6ebLiweP/s6BRZUMsdSlRLGyTrGu
XmBUACchG+XIPQKWuwkucrlqAgF9ttqvm6KOlhWXEHaDLA2TIym9pQ1LBhOsJY/0tiS5bD35IUAv
ooZscyTH3DlHzgKAeQl9d9lPeQryzr+zh/e3GlbCvq0paEVFShcqcjVSKcFShSNJPpFUw4IUbpau
WPmKlyUUDcc4vFncCfyFYUJ8qaN/bN9JcV5snbky1CbShZnwX2KgDrKyjQA4OXfz1J38uBOqEBML
v3AkT3OpdbO+gYwEa4+GGe+feI3paUhYp/Jg4Tw7Mnx1FRoOkpweFxMWqEQ1qiL73VJSuG2Wk9cq
8CHVHAAphCk8+2pkIoe4CXQQHYVMSq4gFPaoeEP+bSG0OhcD5KB/pm5tu3MnRv1UE+ZIScgafUxF
2/pnD9AZwDssMr18HVGuPNZr1n+wLIDg4ZL6/H7LeEAOJPTUd8Cpur32p/s70+qU3E8y403uwsS6
oiaePXdTJIM32Zr4D13iu+i+WTb2FxKA8J3duPs6CN7/DWHq+StAMxNgNLyfYdISxI+whYxD1PLH
8O9ReeIBZtXk7TA06kfgAUVQ+Lwf7te+xsPhz8gvVOCvT3hm5ulojGzetrLzWB4pQb9NAGP6JdE8
6QsbWiFLKyFOnftQQWjyTczed+mhBJLbWs3rPYWEwVR4xg/f6gg4otO21b0rdG+itFqidEDJHw6a
cCwgCyB+ChpBWQ7FHP1X0Kj6TbB2mpfzRPSXtvGWHefapazIFts/SiQnP8MWoV/OJ7ABThZQzm++
cU1XyHGJosfQsBbuWqyHQGecdYMpAz6Kz3am9VisdLOAdzI9ldAeGM82GhICi7EahNxpM8On3jII
aClZL7qotcRasF7ClwwgCfKTICIDPgic4TlPDFs+J7Xs6juBwb6DLxOJAhYQABUhQUYIAJTN+s1B
xum+G2TyAzJaeLo6Wm9TJQTUBKsO6khdFaVmfKto5KW58uns5yzRzUGhrp3mbR2bf0OUOX80PnV3
Lq67/uh7W/hRp4KFhTcOicKc1D7CURinHbBzoSLTEsbXIp16yqBx73F1YI1d5tIJEfDD6tthhLRw
2IkCUmbj+m7j7ZZUvWOJgKzXmDzMvTNZjuqT/5U5f0BHHVDas4vCDm/f1HXfrYQhZ74K4d03kWXf
oOiyfoh1iEIKaZc1KHrU8h+UQtO/AFOXk+9+ymn6du2g8jeh6G5LkkoNyj6ZFlls9Ra1Q7l049Qc
VqCvG6wG8uxiYBZwF2MSmEMDFEP/JpMXkHd1uERw+lAaiMBcp871ZxsGE3T6PCUbnYOVEn8VRkP4
ZUqTfvwX8CDAeGcIWvjVhID+yQSt8QcYeDQ1KfAj6vGOQeC5y3mqG/eGdcFmcyBg3EM6dx6BlPII
OKHz5rn9EnsEkIolGAZXzKmXnqGfM9vcBL5SRYoDpT7ahUTrcZyZ6XLnbfFPmHuyRyjvJU0EEedg
fcs6xD2FdApnLJvcwhCj9qL7SkEem3PoRpv2ScPwIpvzUaZN8L7LkP8XW9LyT5MJPJqnhNsOfn6B
BdYBCkLQLZo8BzCkWvRYNqyPojxbm5UfaWTN5zhmdZKnHcvC07J5CNvw0KfNQax8CQ7bBhWNwwpd
+/BhhV6P+Gm3gNUforkZ1PuxHsmHDVB0GDhQosc3MXDS/FFn0MT80Xt1MNxDyIA2b1J/6cMvEK4L
s8fMTl1QoqzmvZ+mZupxITCSAMSpor6IkiWMCrJ2LT8qIO1/0j41D7HrnD7JAHfMIZ2gFXui6SgR
y3PTSEhSyXErhqRNsIjcU3CwSJw+Rk3t2kPcTVCaEHVqfjYB96NHlwjx78LHeAOVJtGy6OrBhI+t
2PpPk7fo+i5h4DSXU8Kz96nxA1GheSbmA1wHx38Tkw4JwFbN+gkmu7YvDCJA/tBoviQHit8TlZuh
sJgjazCxOz+pbZYvvfT4qfcIZPVNBmUeSCspdR8RHrOvq7ZjW85DvG0l6ftpyn2tuvC9knxo3mID
yq5IdNR7shA+ttubFOEXxOV5CkpJv/YhPSZTl8i8nUmkwU9mafoeQAbPl0WijICfs+beUloovkJs
THXzqg49PkY+TooB/epz02lRQK/CRTmfTXKPGqkVJ2q3lB64L1Zcm95iUDqrYaJHqoxJrn/waGN/
6yhuVcEGmaXVaOLoU5/6bn5oWZhxwPvg0fQBcO6kLQeSwBIGcsUmAlchCxuzLZAlompDSJI1eEIf
bToJD7QCmGxTBtG9ZqH/BlHf+E99H/j2cwAUU1O1/Qbu9YL+YhwdEphWZ4dZJa7fgajJXEGCFWIY
SjOgKQ5OBKv84jMIeXp5A/BRd/CUZyHdNRD4yx9123ZTToCtb38iUoTGKR7nzX2T8MyTR3Sfnf6Y
eP68FmqSDW5FSIMGpUuHEYj4Zuvw0EWroTjywRgd2sykErC8eZ7yEdgrl6dbOvn/UJ61Y77rUkVQ
EV8miuIg6OQFbq/B5SyLlqlY4HugigWWUmnhhx1uAO3Ddmuvm+j1AZQXSPGstm6ejE3EWjWmXpvH
cJnG+9nr+7bks+wfAtp54iSg4e0XgevZN9tiDSHnlnU9cPSAQBUtlyFqI702NAfYM17Lxgi63GmC
Sy7fQua2YukX9WWFdMmTHVYKdPScLnVhBm78vAZf6bywPbRRHde43GyoPxvbUAPbkIRFebvo9Wmw
OvaQcfohK1ZcqX9RN8OCCf45/RPUzXHlCiCimjLAVdDlsSEhf8t9jXwmIJ0Qecc0pyXoECaWuMN0
SIqZhJs4aPhdd6X23BAe1rpHBt1BK6wvo2hdn9QyzFERoIbG87FJFgJRc93bAoXmJMRm3Cx7w0CL
aX4o0eqlL0Zbd8CnoxQ3FHGfIQoOWmho5jgQWXvoxyVeH6YsVuSsSBOFp35Y+HKKVaCnI/Nqjd8O
LIlYYZExC5p8lNOayA5xj1E1BSBdpiwnbTzQR0nGXj9ObUMMftsEGmsepttKsnwlqSe/IEaV0+dU
TmP9VAvKcAf6CN4dbE7jzkz31oUb6tfhovUpqBPxhgGrwcpUdo0+kzpTbC7xN4//nBsmYpS7B2VL
C+nIoUq8bsa6tBlCMlwOguRsDtAxh/iH4vlKYRieL9Zk4wnVmMkrobEfufcwTCafAvxp23EDGIPl
ixfOcyVwDqZD6K/ZV/g3TnUeaCA1T1IxeBEgf+SqiihCx3tHqPqYbqhtViR1KRgzA4PDQRsrPT9N
uvf8fEnSX8h8Dc+ZFBdEk7d9rHATeVDnflx440F6EE+LLYO55t/jJc1WnJc2/id0dSwLl1L2TiEm
CUvALsjJS3yojq097aMCOU2j4S4S1CGczIh6wP6rPfRw2inKKboSTyqi43IcFP7dkDWkKzvgo/+F
BwpsKic0R99z4pa/tRPtG9lHqA3zDhz5h27qCeIPWbMYRUxn5KnxFQNxZAQDNayb2pZJ0EVNBfUx
0ld0ssGnuGvSOddkldA8sP3wBEsO8EW9nsy0AFkhfCsXsBlysKqoPiLvkj+2TYt7arJsOi2id1+g
Bkgf25XCOMdY4NURPQT4PxJLV3XiXXpQXeQ9DWQwuIKbKDsbWI7+6GDaOrzLnAmfsDGjGakD8z4A
4JDCl0v03R0wDvUnIjyh8g75xPu6qxkCej6PH/FZpLlPm4FhGJ75T4u30qAYvEA/0mTxQwS8aqvv
k3Ehn5WPKBafUq/61K7JGJUqiiHKgZRt+wxnDJz4iJqVHJEGzPVZZrJP80VgfcpsrOendpVzmnem
ZVBHGC1m28dbd++70P8+ENbhnYXu4jd4b4U/vJFB/HHVtH1ctMTLlhnr87y3uH4qHAXype2lHioJ
Ejws73Uc9wWnI8TdV96aIw6d3vKA8eCczeFeOnIZg7BZ1KuCLr4Ni4hok1ZdZIOHkWOPQl47rkXe
qn4TBSqx9XCijpABmgJQyK7isPXukE947JCMc/K9MR6APZudBUcSvfUdXpgJb8gWDVS9QSRmhpwN
Kg4OCi8AuPToPPzU67jATNBC8OjYxV39TW+mRa5g2iiugM1PknwMgU2KkNwysHqacM7p6iXrh0hl
AeJNiGrcT6HCnw2Ym99D43gYkqLb1v64mdot+cBF1L43NvC/w3cxMQWTaTccRLzg/M/In1ucX54o
vAtJ8L1Lac/KMQ4Q5Hd1MgTI4mPAJ0YUK5dCJ30IU1WS0S4PQJRzebMMlhT9CGQxKkYWldXEOYDR
vYGAciNV8tU2Zl4qPNtM4WHuZZAH1JfkOLZx2FXDIltbmTiFzgkfNS28wdYrFhi1lVPTJmObB/Ns
siIhrJnfLHU/vRHQwdI5NHFo9lgj3T3ZXkSfgcKqTT46NSo4p9DoQ9sAz4wSD9/Kpt/fhsiEsCr1
/RlhfdiiGFYsJjXvE6JA7zRJQ9q7QaKrmIPkTT7CeFGtJzW19POG+PGhnVnwD8wehv5h41AZw5u6
yalwQx+9Cwe4o79th2T62hKvHw4botqfy4bHuOjxE/8dQZ7BTbJu6aMTaDPliBI1P63haHpktpvQ
xTQDeI1ULY4RQMTz9hizdMMu5QRhy7Al/0zDYtldrwbYNSYuI7YAsS5Gm4zEIoWI06KwV+HzjXcs
UT19Ywa3pijkoNDyBK3WzuTgFqh3IRP1dnD+Mv4U3bLaIosXipBqqWNUgwLSfNvTErxwuLbdATmv
/YHXIOBQNxw49OR6g1lJsoUfYrnARHxZ3VYKNnr0nugmfALmOfgwTNRvCt+u5oxeZoPUKU3bdwOJ
V5tPITTL8gQi0STP4l59CmrCv4XRTH7qRVN0petpPC4agmMF8jbk4wQpcIxzSOVdl21W5XrIIJ/J
x6mvcakH6088ANlYdLNx/0Sj7/VYAMPQ7tVd9iR2IUkAqBrxfSROuyMRVMkScwr7k4Ql4ft6G8Mg
X5YtErk3QuT9GPUICHLM8fx18tvB5K1NzJIDkTF+TLNRP8RgCIz5gO3wNI9t/5lDd+0nb+L6hHDW
c5CjFS0CEJWcO7fJL86CGZJPkqJSMERSoFIOx1P0bFPtCUSNXXCnec/5MRIhQ1VtRnE7h4njAs0s
ynDXtW52/JzApXwq0BGSTTVqH+mAL8bwjRbpCnefxtgZH06CEyZjYPDqichU4c+wH2Bdh+ZbKyLZ
lWx1I7Y+beYFsYCe/o+971qOJLmy/JW2fpp9CE5osTbkg7uHSgkt6iUMqkJrHV+/x1E9SyAAQ043
yaHRWJadhQZSeISLK8899xFRF0OEQRJOFwks+AI9hEBFRJJRF581JLVDElVJZqJEKWsfc5SA6aRq
GjiuUzOZh6ZpShDH5ol0qQii9M3KolGiU9fIT11mlecJdv1CtVoeNuYcVgYVOpghvt6DfhhRSa3c
oCGdZVIh6VQnmuHcormraIwklcxJt40qGAVYaWM+Q0JV8R3oerLb2pLSuzYREX9oxTnUnC6oxsd2
iMoLKykRuWwtvZWZVmn6fRBNGSYNEacFKWVFfIzVVNmNAL+NVIwE9MRajCF8NscSRmEPBwrCQNbE
e12JKgSzwiGE/TTW7U4HV5sAbz1ddjLqYiM6WAvQWLJV6ldSm6i+nA7pXaGBgcuOWk1/gc014zQK
tX7ZGqAhZJE4p7cI3iaPUqbNPcq/yuFBQlmrjNjCAkNIR9/5CHUYPbBd6FhePs4ScNmk66zpBrBN
iAkQsejYpWgaJNthVUowoYIcDlzVToObB+iZC4o+TfVqIw5FkqXljMCI2QsRS4OGi230zD3WmTSF
CJhp5tMU1e3LgFKwlhSmiSYvSocwOTVAS3SBqlUjo3Nb109iC9FrY1tpLzNk8w3A4eVNrLUyQhCx
BjMiEEpI0Syrq4YacSqM9qJIaBVVGgmuOm1a0UQkAnk6kAdag8AmS6+5PjQrvxpGiIKxV+KjJYQg
rtSNbmTpAJpIOqgxNNEIr+hF6mBJoYyz0Py8z9HfF76OetMlgOwctBTeIYXW7gwcjy4HXXoXZROY
WkFH6YtxPMlnhWpgDy0DukvSaBy1IxKeIJ5S+ig2vQZxXrh4pa5GGwWRxszuoiTbVMo0DE4uCp1F
pFzUJtrrQyVRE00wkLOYVH0gcqsbD4BdNIiFTIMEuxPXBMp4BJddK5FGhYbIaIA1J43SbYZuaMJe
SeDqs0GxhIqYnYLgjRVqKnAOqSLBNB/MEtHwNqkvx0FMY9aX6tSRLrf66Iioffitk0HNjcKZtDvr
ck3qUBtR6Me8qLLQz6DqL8oyGlCjEMEDsFHLXvakRdlai/L1CTZrIZVqQ9ErQHK7tk8yu56H/LLp
DPir/WTAog9gejTA6OjWvgTdNchDu248oIIPwSILBcYLkXsdyk3LNECnUkFZUpK3Y10RCSHHS7kY
hciz2iS5h1EEZ1AIKgPs4RYiMyjpzNtLXQhi1WsirbxJqqT0w0Ip72NTDa77eRp1HkkGH3yH3IRJ
xwQODl3aVtsYRVoNNA9rJMYsEGWXZIK9lrtTrpmTXyJwd4/2SOp5KBhpTGsof4uEkAIZE0dJ6tFB
Ouj3oTIZIL1CLEYioBpBwK0wNeF+grdxjBatu6qHOT0r0wq2VmGW5hUOGJarMoN0W44BnH1oalO+
EC1BiP1UDhXgc7uq4G6GPuA9wrBtQ+RcZikDS0PbqXARVfgUyQCjbtbgZLLAHADbQ1/gKqHIFWmu
Gg4yejsVqVpCWerlOeRIcVYW2ZRAP6CCijWBJtmKVhcKwlqDtIc1N+BQoaJKM3dNhZDproELBypA
MHl52jgN59oozd/6ou/ijdW1EIhh38pem+uRQUfe8YSWgWa+CLUmHUMIHRzmKuxSOzMm6xr8OhLC
snFh3M9BDaThaHUmtlrQG5dp2xQJmk/oKM4r8qYySGyBpoaYaKQWufEo95IjmggPQM/VIVCXRZYH
CO9pYUqUxuhbbtWablYimsempJauelXNrrWwVw/oQjujoVYDxmxahtPsApugIhelFEkFElDBAqGW
FUV3TdcHrQc8bIhmOFb2NMcoiiD1AmwpIviGmDtmE2SirReWdiy6HsckmhIkcvRQnRDnhOkpskGP
qnMDqbHvqlwPCYiHYRJBxiPsSswwBzghW0LtMVO75BH964B3XMCP44Vo3ZjuyqKH4ylDGcCT0Y1p
g0gcCLab0Gjj80LhFW5a0ZQnkKYfQRQAA3MQBXKLALiuO3cHYt3UYPJGSrpXYYRZkehUYiuhp2Sk
XSVhO11/nYn+BCeJAVX0bTA5uyYox94nTtusA98Aum+gf2YxH5SgnWjaQoiGLZppBVKK6Bp8DD/P
2pFFwmA5fZ6c4lR+LWZbgTnQVQkVhACsc761FUAFm71DaX+UA90dNFukJxWdB5OUQxsl48DApw6j
MgrBjk2GJYIqajsoAga3Sz6CTQUR269n5SNgBllWoKrQvwwRQtTmvp+UTpbKPKrR4xO11cUOLn15
VSt5fAJ6+0nOGrXbYKDkRSTgk15P/ay2yJMsuS2GoJBD6nKEBNC1bVgskft7bwjwH1T4q0DowCBe
b6sIGdI6C63CtrLBIn1UjVtkPcQTSfiPyWn0l7VMcBMAkYOWi3xzv0HAlTkWzpxy3FDbQAjkRvZS
LnVzpQU6alEX9LNrhHq6/PrWPptFJDw0CUhf3oOAv/5mUMSnR4CnzNxeonqkpTkpnmqVgdNGZXEC
VvjpYQHmjhehA77xoQpBQCO0BRD6wlaj8Kbqy8FVhqGlyOwVOzTgCDwZRIkOyC7bm1JZGpplcnmK
SfTj3sSmfHMNq70ZykKojJ2F+51AHATLKit2kZDJvx/lwHuwg6UZaAMQqKzRmgZaIc+IjdgYSydw
CPqQaAFi5N0yqI/IzsA0SNIhugey5hR38mdCEDPMqfvQ8RkMtO+XFGWRCyRSUthFpva72KiBpJyj
BtgC0Ph1AjLKX2+hT8cDB48O9DS4VWSO+HizheIKhflC1oB+VsxmG6F7gLWFVHcGDdm5nvPxfj3e
J1WpWEMN4AvAVQwIX77GbwZEjWYozlpW2EGeVZGfzhiJlrIW7OZRTw7NpHQXbYt8XYGmNmjYPCKN
rKTCohNZHUw7LHNtk/epfPv1dX26tUBrBj5PsJDrr+CTN5fVF5oSByCYtNFZOf0m9KgqF8DxTL4e
5dPZRndtYLgBn4F//v7mo37q4A3KwJYtiAfEllAeU2lEqhoe3x5t20+hRz+RSmjxAkkLhidEjNfQ
+Eiva22Ae2CjG6rly33fOchzagijAfklBp12vhhNOfzeu+QND0DrB7IeECjLa47SpU4lFXZrYbdF
FbwYWpLeoCxqPlTStPizipLcEzrro3B6HRFl1WiDBHjgum40yierieeotA2tS8DAq6lXamYhlmYu
Bo2B9KZFhu09zx3ieJIBTEUOVMzXa/sBG8WvAVSpOjC0QEeugdddM6hJMgvY2KKhg8dqMTepymvd
BgTgiyyUHVOsTJrUWf97+eQwMipzMOUgecAFrHYV8mpKFyQtSMnRbtvruzq0gUxpSTWPaAo1qKe4
wT/sYj4eSrbQjx5y6oPdBBU6h/OSl2h6IycPZqRXGTPgUj0uIFqtqbw0p9ppfNjHGJEXH/PeKEB1
rXkWptxCVhBYb5RWDWhEZ+jtcYiAVonRf2cLrINxAKDCOCESPmhXPijA8AZImYC2XTfijvuhMMEE
V9p9ZRbEshZURyKVCbRgdspG+ez+uP7GKBzA8JFtXZBVpE0KOzbErCaakNe5B84wySTKInYuXIf0
W4HJdb/es68H4531iXsElzCA9Dio4AxabZ1yALIE+KDKFlA5dtHBpUV8zEIr8CwZFTCkgaj2BnG/
xK6r0LwFKrlAGGAIwl0EeBZyFCF8oAgAj8sokgKTZDIyoH9AmqBgihuJyEt8KP+F8akMkR6UtlmV
hScgsGYDfVy5poU4ULTMw/HrOflsdyO2CsQ97Dmuht/L6NCqu1yFx29XYz2jcimLnEmI1C0I61IQ
XyWnKmM/sppgDaANed0byhrw4/2AlZ4jNZp3lR2MKkLQYrCcwbgIp22AzlVHY9aXzm7mSLnvBNk4
JGKRn+ny0AQkbxb1vGoBff/9Uw6KTYhvaCpUH6yV4dBV9dAWQWWj/W1uW21ZeYjBRDZYuSTHAPzh
hPz+5KRJYOCwQIiBJvTKmjUB8QqlCMURU54osdc33aM266Ftgi7H+XpxP6h52HOojIejBVY3FASs
TLtFDSI1lJE+SWAtt0QXY+UFNHmn2A0/6gK+f0DBhSVVuVvwfknDEQ1b0PSrttOiEh1AfsAqrSjC
xlyykSgaABt1YCg+XIZT1FQf/UleLAKILiQJisTA+fl+aLQ+t0pjVGpbQWoSDnQKkIZhRKwDmdVg
V72q+1059rYcwc5RO6s6RnXf3sFFOtVt9+OqoiuiAli7pEk4SWty7XSEHykCoAGKADPwhGmcvluo
2zkbO63uT+zYT8eCXQk3HsF/0Du+v2t4wyZQ0BjLrMWOZJMCtl0pWcg0z6n99Rb6bCiUVsLdAw8t
JyV8P1TRa1W5mFpti3OrMmyxzJeD/DqV6uSEdP64WfkpBO8BSITBVrmWREibKIC+WljKKV1agggx
MKJRG1bhidn7UFCCPQMyeQnThzZg0Afvbwk1Y/Wo9glaSDXzTdvpVwJqINgyJK2t6Wg8vSgIQBkc
jFALdXriSH42n7hFBD84DQ8U7vvB21JU5mjBXY5CZjkNsjU+0EmxlzZLdWKoj2r2tR0gWpbj/MOW
WN0nag+kCnCZxjYSrXOyStTPZlhOtmgEFYA28JE0pN2s5kSw49MzaSCH9t/jrooBZL2OxBS9VQEp
g0wY6yH089yUHLmoWqdAG0oGlsPGzxPLgobpmstFbcyHAs2qT0n2T7YUHD3kWmETIhqyrqNZ1BBs
w2nRoPdHr1Pg0sVNnlTGiXn+dBRYhga4mnWs6mqeczREiOCbN/aM3CpDpKnblohtf/vdB5FTL/DK
UQyEmMv7jQPuUQmqsW5s9Okq3GqYIxvd6mQyFdJ0QkHp+Kr3ZhKqi+HMwHFDCRmk6/uhSjDmhWYt
44DUWWObGfpyhq1SvEw4T8ScQI9z4kR+OiDaPou4BxkVx3wnv3FHI3OSgA0xGiSbQOM4opyaZan2
DGQByg+0NDuxYJ+cQS43wSkG7hhAnFdqER2YI/R9KVsQJIQKjQtNRMAjE+mMST1xGD7bGxpat6LU
EIoB3L/v7wzQaWPKLHTIaDDb59KIrl/M0kEzcGLJPhsHBjVcBlC26Oa6WgQ94aooTUNQ73amaVtB
d0AlyKleaZ/N22tnTJwoAxWG/CLeLFMPX1YIg7Gxx8gCTSwyBU5o9AvTChzxr3f7J7IL7bt4nwpY
FbixlQxpJa0bmqlCBzhV4a1+QbEXxC3wLkM87cE3r9M+Hn43JSS2PQqLEFvk0Vdj3a0M7bWiakjG
1pZyOO1WMzYeL66o5lY6oes+mUnIAdHk7ZNhOq35AiSUFRajVbS2maDVx5iirV2CumE6msi9fT2T
n+wMTCNogQxOToCKwveL1vKab5hOrZ2hgcsZUlAGUTttOLHPPznB0GgSbBJETC1t3c9TL8D4NS0q
9nmWznYSlZFXIPGG/grI+SGM/AcsIFSEIhQMNlkIw3UJqhy0ipTNfWeXEUq+e3EySF3AAkzyaPoR
b/jPp+n/hi/l2Q/B1/7lv/D7U1nNSItH3erXvxyrl+Kya15euv1D9V/8o///re8/+Jd9/NSUbfm9
W7/r3Yfw/b+Nzx66h3e/2EUXd/N5/9LMFy8tYo6vA+BK+Tv/py/+8vL6LVdz9fLnX5/Kvuj4tyG5
UPz620v+859/5YXk//n263977fCQ42O0fCrbX/5j+/KSxUX4f37x2+yheG7XX/Dy0HZ//tXS/wRT
AeoJ/XNgOIBu7NdfxpffXkHTM8RAEalRRXghv/5SlE0X/flXQZL+BEMZnzERGIVNhM+0Zf/jJflP
oEnHB0TUTGLnogD9vy/03Yr9dQV/Kfr8rIyLrv3zr/p7kw915CAiRSsVoIxgLcP/X8V9F8SqwHao
yC6Q8UQbtknooVGxKR/z3O8ahgKZvLjMChHQUWB+RW/qPF3Z6igWmQsFCfhNsbAaOESUj0Wsiumw
eOKIaodNYzpqb+tA1au0rVjdXg6JqwiuEHgNYHEGEDO7XAb6zWQRum8km6bwlXEX6P4I5pwemXem
d24+bavFj0snGLx4vsobJPr3QG/etFf58/SgfZ8eCldQD3N+Hif3M2r3ghNBNfX9Af44Qys7XzZR
awZvUXZNwW6/zS/Gbfmt/oZW49qt+DKgb8KjVDHjsfxWfutfiggwRbI8As4QXeYARjj9/DKjUZ8M
x4+UaMlVemOy7ZMnPVXIUrvJsgcFzJw4c+l3qSuFntbfZ8L3GeVG+RiRKTkbZ/Zmt/62Cd4u+qtF
9Fcz5sMtrd1SI6taBUgh2R3RZK45B+GFaG414bqSz5CIPizfhXPzrt/lV8tNeq/YQkbS+w5wg4EW
C7FqKubI6ZPqYgzIHBBkJRBkRLryBEvOyctcqbp/0mWe2iDruM2/wAY5JRXWduC/n1T4RCiAWMlE
QtmC/4i863vbIZeyOtdzXXFjlAiRIZMymijIpwQ6S+fOtL8+sKdGWwnpv3G01+4XK/GAQLcC/QLn
EAXlK4nXqEsZqkOsuj3V3ZmOtkoTljAcemrZEPF0wUOjQIE7IQvZKapW+NOYvS8uwFhZZgDwowIj
j1RXdUdbtMEuvPRUbUibIRVJtLuZdjtAwTuVDlfmw/QMkmX5Wq6B7UKXWSKgR7RI0k11aaHhUkhR
6dEgfv4Yb8BoqwSg3CX1df4SnncSzXWQc9D0WjgoBum28bWIuJxB8G/6MniZ+NsvakVgRwE9C3gX
gIVgKQCOvkRNmp22dgLoWkD1K7CwfY9yJlwL++RiREUaiqM24Vl4vzwgdtKDt/wwsuEiVGmQ0V1A
+l1zg5K5KiOouST6nXTTPg9uepxvgUxg+QVSVChvukhrqqIgSyNXigOupxDVo6jw0VC7jqorZ7lP
fCliwHTG3yO8+r16Kp6qJ5CKosYG/ykV0Q/PIlAtXjPYs4QLpkp1nek0AXQ7dUuBNhpYlgjqX4tv
8jZmLUqTCwJcZ3/ZuUHF0Bwg2oqAPp5wzE4v80q+/1zmf8VlPiVN1oHov7c0ee8vv9o6MLGRVQBj
pgynmcvWN655PUySGc2Z6lZy+ILa/LN5qnkNdbt4VqOgpFxRT2X3Tw25Ug5/jyFXocXfbpNzYuBe
AZtb05CmiAjVllKgEMmeKXpC06vbxY4O9JR7eXKglXL4wwO9IqXWSgApEzglSGWDcWs1izG6B8hm
i0KaIQgCisKEkRQA8FKgyz05nianrabQM6xWpwpazjnCgmhco6N4tWlm09YkoWZyMef+DJz7JhJU
kaox6ikQTa0dfYbkbQ51NVQUHaSh4FAxyYL0apLVzBFT8CZ9rcJfc2Vf3c5KhxdtCuqOOFFRnE5z
4LOJOIEGgIwLqRtcAkU9Z1gwcAZCmQ1EFIh4N8V0qs+gOIKBoBGZMe2LhywnBitTekrpfnpM3073
al3DHP12khzXN8Oy98GdWPngU0EBaXLZHM073TM9+a6Cb2Aex8dhP7nNPj6RcT215OvmQv/iS66t
9Nv/9pLzHffFjtRWEdgyygtRFmDm1Q+A/QK4XD20PYn2xQlFf2prrVub/yO21ql7XQVo//C9vqJ7
1pPKe+2i1wpgQABVvFc3qNDJErArqu7dnUiPx5B05P7++vLyRFTidXG+GmclTkIUpQ8WH2fehBed
H9GaiJvADb3Of6z8xldhtusUBrLfkom4gO7TgKAYg4y76lCQh4cNswXX3qDUiaD49VCRW5XopCCH
jo7EOmnUv3Irf3XBa/mCUqq4LiFfSnQHv4D8C0Lan1tOdCZFNueyoaLfgO0ipsV5tamPjUhFlaIW
Ibg2/BOymO/sL67lFUb2xiYI/4HXcmrDvOrbN9fyRzfMp3r7zcZcQ6e0KEQoMseGGVBLRvRN+82H
kild1SJVZk/jqUN/ao6V9wdhTOoWlahY745NT/nErGN2VaPLmcyUiEVIYw20UmCHkcRT0D1WuUoH
BA9pzeoAeXvWn2xUcOqCViLgn35iTq4YT5W82Rl/64qt8Ec/TMi3O2RlKbd6bw1pjB1SoLOiK8It
poGnqkz6jnoylD+BV+Zv3iUrcfkP3yUnJ2ElV/8ek/BZABG4LxBbIubPO2+vRKOSgHxpbCvVZexb
Sb5Vzujuv6FbFbtzEkZeQpu0rGXm8Z6eg4WCeJeXB4WCYYN525neecy7Toj3tYgEJuEzGfnXi1pn
x0BBYrblgosSXYM0DIqG6ucamZzoSnf7mQzoCoDf2k25bTc4yHf6vnHEc+R/nvBOsKF5M44+WreR
G8F5rj3lXmM9tbyA1l5KANC5BvcKOQ/s85uMSme6PW8QL/F8gQrUZLqPQBqdPJPFbkcMiqfdEfcs
JIkzbSPnZaGDDWpvVtkvzVZViHp1htCUYMN2fin3AVPPOvIiUNdPXcMeMIE6ofY9aFXw9Sk1n032
Ai4BYtOGbFoWONEjVPVj6LZOjG/VieTG9OlM25N8d2Yyw9Zs34KGMmiF69BZRuzW6YjoDxTENr6K
d7SORcF9tytuYwypM+3COPBwmeSK/m3yvdv0zu1Apw3u5ymlTzrb3Y/s9mCSW4S36O3ZRU5dFcMV
pPRHVkAZu7d4aQcuE22zsU2CtyubjMfeRKf0C7I5XJ6fg1OGdI5GdHvb2vxxN9KUbJ+nI0jMnJ42
rLU7tu3p840M0Z8TVMmzhD5r+FyOTzWs2OVkcO62PdmDfhe7DgqCjfRuv038htU2okPHaLctdvzL
KtY4kT9uhrv6+9yQCsUXdN4ku8TvG/wvMj+k3yRUcKYzGeHDZDdvQLeDYfkVotcznjeokMMjJc+H
e80NjiZ58L735OZGPI8ZyHREQupdRkCsSCq7ZeKdfZ/6na2TwS79+5b1bGTLZnSMPaZZoBPxQ+KC
HoV4BfVG3N+Jk/A+TfybWHxzEFZWfNUvEYpZcBA0glQx7hQ3sHf80o3JcQ9MlFPsRpudGW5GpM19
69vSBpfozI5N2Qmr75SkWIMm/lckxan5WSn6pqvrbgJ5IeaHb6pgbxxHey+QltT0m8TAkkFyunmY
d9RWXJwBUKA44dlus7k8PzE9p4XWSsf/FFo/hda/p9Ba2Y7/yEN5Sj6szMp/pPz8gTVee35Ia3EA
H8wtwHff29SC2gVLVEJYcWXWMNHl+rG1B2dweru3F2fBz/xmciYHuSfKX5s3NbRk9/o+npHir4H0
yCkfCl9yJMfcLEymEtMc2Y5obqd2bCdMsAfPuBi8wROozmDQMAs/Y1jU2jkyPjK62zZOcdOziepk
1zN7sLXNYD+EzGKmzTWp7ib+aAuXM7QomMKcEX+taM6Qp4HPDosBbMcM0vQAMjFy/aDQhwp/5y4+
jAb3JafmWQnteJG6Zxcq62AYDeSipDu5J+nOOtRPirvQHTRtQXZnu9t7HUGBiHgZzIebklhkedXa
UNPP2xsNtgLiGQaBBYhaCHLek2c+N9/5BV1+h/rG6yNe50bF8/MzsqEbmtjooudkbg7jVSWz0zso
L8G0RKy9rtns6E7OKpcbBSY1WOZ+rbexnp9YsG/XemXKx+bEOb5KRP6xej1mr6cmnnzlFahyvpJb
kJrBsOXLqG5Gu/IL33Qrf2IogXREpB5lBFEqWOGxrXmZg5ZsToLfCsTXcxuMI1hwhRlOhOXnf6vd
yBEQzEic2G5phtfxbqekaNLk5W6KVycv3cPnrSwmHtG5a7BFZ4EJmjr1br4TUNffEPUouQASOq2/
2DODpR/YMpGdydZoCGsaRL78ZvCQcFWxHeA2dDxnG9YbM2Bx13ZP8y3Q4kfdBUsBAkFgi3UqFlB8
EoFjMOphZUqno7JXUVoAT2NHHqmvRH85KOflrvblXefSyA5ZQREAJgsuR9oUXkwIzHO7dgE3tJ3R
7w7dQXREVmzwTftz1hOTRpscnyq3gOzh+MADYCLNYEjCMKTxzYDfM7tkIMxyBmSTOxJTFfu4sztM
xRZxJxigsosiH1vH08ANwWjnhweBAc/YWbvY8SwKeqWr+dg7JPZDn4L4xz1ViXVaVKy8sp+i4l9W
VKDy52tRsXZ2g14V0tiEqBicFoIC7SXcAQJ/coLz6TfFEOAsyZAR/BXtDh01IB8kJtozTmDgAiIN
lETBEid3Bfo0wGHFprX9WKHlXQt3oGeoomMx9rOBQ5jRzN2wYt/tR1+/Q7MoohJQTtJlMx8BO2A4
FaFdOODc5f4FTu9MkfzHV6pHkRzku+iio9nG8jsXDRo2sqO4QF/50QE8M/hu8/XkQNqdgqG8Egl8
oT7X4ONmAGY2ApmRqyAkwE90T+HJ70F1jtnqbe1pcQZWQS0ujnaX+QukEgiXmMK4nOQPnUoECGU3
Yzlmr6WqnbHWTRzQlbgh/h99RD1w5DK0EcdPNFV0ww3awzitW7vSI5e9KSRrAfmasNIF/zU+lwOd
wt8bn8dQvoDUsXqPz0H2So/8GyQvcWp8PmJYGzunARMw4cM2d/m7fryzfeHvKPGIHP4veOiceCN5
tYufGDG2a9q6Oa47xrpkTk0z/AsiGTxzu3JwTbjHAlogc3pcAZf6AYtwH7mL5x4MPrgfHrkINwlb
vJJfj8N/4jpxJyXexUd+fR65nuCfg7A9DF4OkcvFrgEDwkBAIaZnqZ/DZtgtlNsP4CM+1zatn10k
F+pd6UN8Q7d2h/ZK2oxsckwXAZtXI2eCZ8+NGQ0PifVugVVQaUTRr4n2NjQG5Dd40d3yVUaXrDss
NqQ75dpFxnqFHt+PE9ZAxCkJ7Ip2tKEiQ/eEC41KSCikLLKFs9hJnciObJacRzBO0MAb6p2rrhoK
oXECe/YyN4RKm52Z5XitcxBJ4AaFimsdHK6qwS2FOAUYw6EEEru4mJlEd2hw812DYRHQaB/AaJiJ
dobc7iZklyVQP26GKE/hmheJGzOo+QB6LaAwSmacLbvBzGmYSaRkQMNISyrsDRfMbm7tt7t2Z7iX
+xqqsoEa24/QoTIuvKEpu5McDTfdYoJau8K25+crsGOAn1IHLDEAQm29reWP5IbfoYmJwSXj8pnX
e8jnQuX2OCC4WobCEVYitFXZxrmFK7BcyyZQfQMhBqIGC732Auh52GUeQuF+6yubdie58p36pD+1
bH4KsTNblu7M3eD58KtLunBHm8gU5ldOtgjlsP3i3DmDLeyxtLA8QxcotTNhA/Ilm34vIB++f8/o
+TPS6fTy+vCQkOvrkTzD6guwYLT3kmv9wLbc2pPIQi54iKUlV3wUNAogIMSnoPMiBsI93Na7sbyG
IQzC+DZDUZNnnaEiATPE54ILAB2W7OBoDJSliEgh3uSOXrktsTBcFvLZCrA0NfYByvEZ8kKwenYA
XiG8Nzpge/I2WElujqO9CHYd30zIlmMLgaGSwljGdpixX3MI2Bp2JjXc0jdcCROnbPQ7AaGhwsVt
0QPo8uiMidnRyOPhPWJbrq3Y+TE8fi/tFEZEgL1f4AFcG26BC2rwC2Mh+aXqdoSvEU6ELNC5+ITq
4a+/ifKrlYkuFlOLPMlrtK625VefhB9YbqHyQ4EMyqt/Mt1x34Mf6PIA5eOAms/WnIWBXcaRGGj9
dxIEbH8ItwZ+73zRVmISeirlZ1ene26marvKeZRIfw0pxorjq6UKqcblGCxWp3DSTe+CehKyOD2f
r3u3ucxYv29diUDa4X2QhK60LV3IaUjmBBK4hK7isg6WL2KbKUcJ4gE3w6qoepzO5Uv5Mt7199JB
26e70NcOw23pTkTApyybh0gRWT2z4BtwWcjlsERwbVzKQjOkbopzq0MW/vhuAb+FO5U08JhU2LDY
Nl7omDhkfJV4gBG29VayJxrdjA7ehXDugM+MZ2gl6k9bSGY3uwQzAkbtPARsGQJ3nQ0LtrgOWQYb
G3Hp2/G2cXtWw+5EkQaOuYlvDezENSFeEhziGUp7wW56aCiFWd1ge2KdsIKR2z5mcGoqJp/Dj8P5
5y5Q4ko+oqHYhQiXcusWPweHrzSaVMDc6GFqdLB9ubHB15wb7DWAPA2CsfBOsRFhM7jxcUaMU8A3
Fm6Gc2NCPOJhJxDaKDFGUBWyC5MRYVdLiI/3MKtFSFjLHeFuVd8PwEI6xo4HaY1XMRbCdsdLTCYl
/oW74XBLvEeIdcKs8Y9P9gJfAU0D8H5+hPlxtSCwLbipIWYkw5yjucFZfgsx5wc0hzuDtcJOyCHa
uMMLxxOIUZ7A6PD93N3pfZFQSHAcJ+NVFb3OjAeCbmbcj1vBR4E5pAEeTrYZ3I5afnEQAZYsboaN
tsdy8aA7iR6EcyhyO7hElwe+lQ4BM308X7eiCbjqD4U6keo2xSVwJ0I7mEzBkyvX9DrwhQso5m1+
PXjTlitmvuH4NwhwTYJXowJGiVOw2OPO4IJD9AjPu/VblD/EBHoID74aCYS27Oxkx7Cf+EaOYRSM
bgQXEEYHpiDfLfv+WLle7BSUZi89AtUmVrdHIqTG+lksxlbu3IgUNaHP2MeYID7b6kXk8l3NPeT6
ls82tCKcHez1K66GhCv+Xv5Xk7Ye/3/NT1z5gmtO7g1GLtwoeIN4N8W2O2EQnvSx1VXw96eP/dPH
/mvxkcSjkF+5E6twPSrrOxAhIBqXwPjliqOFkffAxaS8PwXKRIf0E6Px199o2p/Oy0/n5afz8tN5
+em8vC3/fVtHyCOgX4nvVWZHEvI8tLj4BtQAMWnfRXcIeqII8NQYq4TNHxrjtBO2ShX8dMJ+OmE/
nTDYXT+dsH++E3bSil4lqv4mK/q1U/IXMn9doiGKdYq+asiUjFR9zXtUPk+cFzvlyBOrHDmG/CNB
sALZXe01h1jBNzUQN0YbQBtNiBBMTe0FcRge3/4RNQJOz2RPLzwum9KX0iLi8+2yQXgb9ZK25o4I
G/QI4kwAPZYsBPyNB2R4zONHnHXL/eNTuK+Td7rCff3r3unJ9Ne6EuTfNP31g37zw+bXQYIDbmDO
HLjyV8dmAEfT0PHNj2gd4nU85nZz83wz00cEVdHYgNzgDxVDNH0LmOCIfxUeWufxPsSh/IU9Xizk
WOOtLUVQ/UogR0AJNsWxOLauedbdymfKQdlP5+oVWBAR0K6BHDGQrmoRWiJnZ2dPGVKFZ4hqZuQM
oahls2xEH5jUzeLWTEOov3dKREcjR6KlPwPMWjMOCZngXEcOwacHsmzus//H3pctR44j2f5K/wDb
QHB/uWYXJGMPKUIhKaV8oWnlBpLgDuLr76Gq75QyMkdhZVMzXW3TlmWZpZUgFneH+/FzmHN8fz8l
7IQyAMaqBa9pcHxHDcDAO0AbCbn6yb+fYZvaYnu/ReJ7B9FV//U184H9QOUP2f/7JrhHaQN5QWt+
YUA4gQrp53/nr8xvf7zHXHzMEX5zt8Bf+I4ZVHB8/Rrs8ess+qeVObvb8zT3cjfvTWCV5z9blHz8
72Mog4o9OGxxi0acb5A9YDeS3X70si8BXmbhjgH/sgOC5g49MmHMogDqTGwu20HRyV9AjxtJvhSF
CbxLhpzr/SugNtPHrL0D+5KF79MFuOlHCfWrPXYWVEsDXGmSoh4AQayH6A0w6+W4cU7pk30kR3qU
hzYEi6RMAgqIpQ0GISZ1X1PM2bsnNAea4D2DMBOQP8/Vi40iH8RgIT3kt1Bkyn00DtKjHQ4jGx6/
XoEPYqavxn0WqHt96wwiwtmYrqC5nAVvcwm08F8gsMYCaPHsIbpzVyyQ0w21ID/lJ+h8srlyl6Ii
NOe0Z3zw12P6aLD7akxnYX3XxKaRi7m2ggqV6aMShVKIseh2LnBccz0PgBjWrj6wJn6HNn49rIAE
0r+Niw2wS+iYQmUTVUDwoSFVb2DPZxgqMDGoEY0oYfI9akaImsql9YgW1QtbAVxAv7pgfdrVZ549
KxOoSGsY/1wtcDHeuUiLusF+hvxMKNnO1YG5PlQCuDSG8c0MXxpQiYvuUfsBHq27ntFo7R3Hv3N5
ey4yRyg/z+X0Gc40l79nkP2831PIzoSgSgDbqxkYx/i28ba1GdQGK5F4nlYZ4NctKphtkO4ksnRP
9rUKVzPkx/UF3D0Kv1hFF4XTFnW/YfFRTkMSeh4xX8sPWBL0wIFfM69nvMIQGhuCEKFEofhdLMft
62sUvr/f7d6K5c0BokhlyXD+YKPSAH8lOIOndy9ogVCbs+Nzznv2+/PfIzLfqFujUNCv5o/nKtCc
K0d5Ecn15qOejJLtf3F70TOait4s02gysOULRj4wCOjXXc3TO94ZK0jgoXqWssRPYUpgeDcbWIyT
8Ccm/DvC7org7u5Uocjx8YawicfX1xK9d7ON/Poc/DpC/H0ffTRofsp8Elmmg9FjoPUNvzZtRF1A
mi2HZTWjwJYNFgmKX98uPPSDrPqL0/fREfjpqf/2lv9T3vLifjir2vwp++GSMaZnwdM/77RcMrsz
MdvnQsG/ze5fy+yeRUh/Ma9+KVD6IIr4ZBb/JwKlS0HnufrLXyXovBT2nyuM/HXDfmfOJvzkLB1o
4YBRDKJKxpl1tKo6BukIQj33+H0Acue6kqv1dXlq9/oKIO/gDUiKkLO3fB8jkgP2IOjvAKP30w3C
i1WxAbaHAeyD692L9K1lCywZOKuW9kLtK2RiMgag3rDPP3AVpT93GSR3EEpcprmfHMWyKll2bGp2
5LjpoVnzQih78fXOTOq/2Ot90Mr/tHpgTJ/509HKe04B6BZtkXZzgEUgoX7bAyJjfnOChzk0n7Gw
MkAw7je3uH7gApKv8q39gRWt/X4/40CzxdwmMoC9hnUTg0Y3n3F7c/NAkF0DZLUo9h6u/DPkqEeF
fAZcAsrjG1jT2JfLGB0Elc5Gewntba8Pvw7kLr7cWbTwL/Vyxi+R359W7uzcTSSPSwhKga/DQbJj
e7xHXuP+AfdoYO8IsiDL5QH6zEAcfWQnD8vDUaBdRvdxH7lwnZjd1ld76OyI1BGYjDhUmpbXi/Xm
9PUaXnzNM5/53/iaH4TbX73nWaLAMqBi2zdI1dThjCXNrxSSNAuoYLHnOfnyvL6i7Olxt4zRP5pu
1ldI2YCdBl+5fgbYEd9W+cihzWmFKfxuLNu1uSgOdGev7K27Kk5xx6rV17M3j+irEZ+lEVTkOVAJ
wYjBbbvYIqH39a83f3nN/7QHz675XV6ZFXVgPRoPZFAsn/z8/nluJtN3pk/wbwkEprWaEZozEp0H
+mqhb2fY+HyDTxZJcNMWvvHeoCsfGYtxBw0DGIeIGT6/UWHDAE5jwxhGN18P/MK8nMtF9NImWqIw
L8XxEa1jx0sX7F97jd8nxjtLwYtaJp0B6aXltkMXsQIqFGxZfoXcHlKoGrudd4bC3fsZedXFmi3R
yVbiE9biGYof7A3/vR3AdXPXsEeBmLZhGCUa2uYMYYJb+KZhN/CFaHA6IY/3ThgBLO/9wuoacxbg
i91zLh+lCaVlJMFLwKpMGPyDxx5qJIDnbPH3/fyZIahnOCscfBfuHufF05YNC75erEvn7lz/8q9/
7rwz2/xHz92l7XtmcP/87XtmdP81t++Zuf7v2r4XvKN3ZoP/kHe8ZIDPZdf+MgaY/npWUIiCfrEB
5sezDGSZa3pr2aO5fE7QntQuKxD3INn4DbbOPyFEuYO9C9BLMRepLnQuQOPol4bt94efWWeuOlpp
hkR/beHXVxk6ihR6Yadw/8HsdV2ExqoE2H6G83toppIgmwLO82ShEep525zihrk1SzI4cgCv0dM1
W3hwahirIYgeAUlfXF0RvAcN3jO8xbB0twTl34wV6MqpAsM/EfzvtJbLudUoQ8I+XZBVBv6QGF0k
KNLMidYspKsc959ikYUFINb4Iro/KAJoGpCABk9zHF3jC18bW/BuXpgciq9/uuVPdQoWSgi5LQMH
ndQTmmlmi7+t4HomhJXzhwSmf/+dfHTTzL016DbGZxz28P+rWHMXtkRvubGYfQSk69Eb8N3DT9b4
9Bw1zZ04cz/i/Nu+1wxf++1Pcpi/B/zBuBTeogUMIP4Z5i9QzEDJMKQoDroM3Ya+RHvXXGUH5db8
MeD+6EhCW7iDjoHho8FixE+hdwq6h8vf0Pv6RoeDkuCj+XrK/hP/9Pt2mrfbpxkrYr3oqxzbieCW
VLPnmK1r/+Y2RqiH0LBlZbCYPzHvEeiYrr9//zYF3wwfzHUCQc/T0ysYbODDM/Z6fN+k2PXCT7AZ
iuDS2l7c+Gd+6X/Txv8lbRQ0Zv/DIp051bqJykEUWMWPcH7OVMx/5kWbw7dscbu+RQ8ReonQQP4R
9KdY39vn5xqB2fH9/h7UA29vLrifctyHo/Uc4aGfdrd5f39HL+Fp5b9rKMfOi7uBAiXOs39Ci16K
Fh2BPrxyiQa3uV6bbU5JOLELNu/i25159H+tt7tstM58/b+N1kWjdRaW/NOM1sVI4eyO+adGCr8M
tD0obkLQRoek09kkRZGd8knCF8JLtTjuMa7w8FYVTMLmyV4QxjcXbPQvKWehCPcfjzx73ZRqnZ1R
PDJx9FdJXLBSuA0EWLpnM0H76aAPyyLTmyDPi2JRKnCkmjqoRs2cQST3YRxBtF8XZetrRByKgT6L
pPaHcmqWlpPPCowDuTTiXwYMv4/YPAvliizPraiF4QQTyYA+XEByEl+sDTbtkR/s0Ni7EqABuXua
QQmbqxj8/Bc88EeW/6eb6qchnAV0ReOYk21iCLhYzyb6Jg7nRrmZzo6zmRZm7huMgRM6Iro6vXNg
Ib6OAegcFX01grOoqZAQu0tqjGA/345fj/uZEPF6AU4/iHmy3d0mY8cLj7w07+dhx58/7x9M5l+9
9Vk80Yq+GzUNb60vakRywIXVPnJfSHXUgBXUS4XzMhMjgMlnYGNwhT6+OTQs2LEEmiANAJCYVliS
Ofq1kPZHlgMgpff7r2fq17bu0/Y4c+3SHTSNlhjmPbz18xxhIipD2ImUxhzSPgTLwQcfkWCHmWTx
xQSx0EzbuLxq5nvI3Ni9Wt3OkcA89HHOx/hoRL+/fz+9fz3Sixt5XvPPoeSfvpEvLumZJ/0nLekl
MznLnn2eqH++mbx0Ws/sehHnxpgL7MGC7Q+71df75sIvP8c2/7Ff/iE08cUp/8BHfNqUmTQsEo1w
STgtLQ6wDpoSEJP4+T771rHd3AWf+vyqAqSqB+UY+DVA9yXYFcgZZsTT61xxeAy/fuNLZ/oc+fvP
O9P6hSDinET+zwgiLnijj8n7tGJ/gje6uEnObGyhUtsRzbxJiA8qsRhAXkRL8ACtP1Pfzj5BY99l
gDv/0gKIbkICJF9EV8AiLoFlPKE3378QmVwc07k1/SuM6cy+/pmH6R9ylIffzvKZ/uXZh//n//Zt
1zzx9Kn8G+ubt6f+b9X7307dU5e2XfrS/gtIX85Z9v9c+nL51hRP5fRZ6nL+gd+kLnXr78RwoFk6
C95Da3feSb9JXVp/hxS7TSEhC1UEqE0S/Mw/tC4t/BB0MW2HGCZuBzqBSf+H1qXp/B14CMd1ZtlZ
HT9v/RGpyx8NiEN0Qm1XN/EQtIa7UBz+0dcpJyqE0SlQME5R7MQAT5fQx+rMiIDez5RWswdBvnzR
ZdmuP03RP/bF5z7J2Yv+bvk/noxZoS75kPr8SerYGds80+Ik9du2KCLmJIQ813YXOWEMQfU+8Ebb
69a92+VvbdGDFvDrx3/IGfz4fANy6hYEYaljexCm+PHNO7MVrbAhneM5TkWYyrgJ/nC7Be1UK727
btL5m0mnkgZarnQ/7YReLbuWmMuvBzIbr7NxOFR3bQiaQgsVm+THcQyk4nU9AYyeZcraEiNPHkyj
Hzd9IqE38/WzfvTl85wbs2gQ9UwbUnb2x03jk+0WoxjVoLWZnxeRCZW4aHIDK48ybd8ZFHM+VJY8
fP3InzeY4YBG0PSoCUVA6ED/+HqtHGXXkyz3Z1KDlIlWWvmad4MHKvdUg2COTIm4clRLnr9+8K/m
FQLXeGfLhsKVceY02tJ2Jip0RN1l1NhXtsyibGNIjQPlG7eXiBR+3s3QnrUM6rkuNpP50ypOadHL
vAFPKOfWti3a18zsu36hZMmMQc8X2qQalvGxLC+co19MMCwITq7umHjRc40rXJMMd8qNws+lbW2H
TOZhPOgk4HH2WjS6t87nffX13M6LdrZnPcejum1CQcxEneXHRZWK9DY36sIXxCLPll5hp2awVBce
8/MSmsSB7bQcGz9sf1TCP23X0mgBKhKS+6MF88Cgt92yqOzVqyqTorlwNs5EDubDgenDYywLusNQ
eT97KUfT87KmtPKHzMzunaGwY7/QSb/U9bQH7aGwzTzoeALVh6w3NLS/dF3n+pMjQf5ZzarwRVKO
9YVh/TwHDoHoMaFAUcGBnHdX5S6Jqy6aKr9PamPakqgAmKrz8nGfpon3h20RHA5EzWGLzA8R+h/X
VU3ETGTMYRPFaG27mqRLKzaShLXmKB7/6B6anZtuEheWAXU6eLjPtywbFijDGan8Me29pZGN2EOF
ELG4EKn9fDIdHVbe9pDZ1eFtzgxQF+kSMtDQs2zGcthnk8aXahytgKu6rxg4keMXosnitoi0Ibvw
7J/tLbSo8UgXqqGwvOcK8V3Zxp0UeMfEofBufaomRpWNph+bZjTf94LC9fzheZ3Vq6kDqwCi3/ND
U+tuPMurg+iJKnnQFOf3sLxu8PVTfrI6UKBzYQK82exR/O+Pq9c7mcoU3piVja4dXDOL9lHtmps8
7SNfmq446Ti8F6TQ9Dnt9IPdgW11HABB54OKp54F3VWjDZoxSJB4ci/xtpERuyteSMHyNlHuSuNq
ipdD7vIxLKseG2ridvyalkW5asmgvHVGnNxY5X2mqwtLfSZZBPOBhQbM0TZcg5qAqtIfZ8Socq+b
Bg0k2Jaoli4l2bDMbAspSXRHusyBTN+2k2VyiMAPAW1rVa7bbIhxjFX+ljpePfiWtGrwURl9eulc
/3QIHOK6hBiUzjbONs8mbpCpcjOjUH6nZ+63phuK7woy63ZoTzw9qqzUyD7lGjYm4kSEgbpqJA0n
RR1WIkD8ZjljuaK9M6DBKB7oxnFwaQ/NpnfioOWNRBlVCZhkCCHaMmyyfoDurDeaSL1hssAcLcr8
tWqwmfyB5gNqv9LtxsVYFhTXec1EAGiKqW0ZiSXZj7Z034ZCL+Wqjewsg8JrzceFoC6+j07Uc0JK
cr6JJ68H4eR8thqSxRkTicQgvL67kY2eHogRlQtapDlKnqPkL47OJ5+MYwE2WFkksW9iTiKWaoM8
VLnSoPMmDXdLY7Mu2SAGRESdKtz8MbMzeZUSQ3bh18fofF1g1RHHew4WR/d0/P3jppE8l0kxVOCv
u+IQBCl9g4dmUNkXs9jwFj+eHdM08Pupg3DfM3TLNc/sYCb7pvOaxGXUTG3QxFHNa5gup6r1KUkH
1B2aNmFDqYOXm2SiC7LOOERpg/5PEg0twxXP2Nkytq7sMhZlENteclCtWvA82RkSjZcmtW00uI4Z
FMoIjW5UXqg6MHDwgEUoVOersuBLOhaUOVGk0IHWpd8VRQIVMkqR8NsxtcNKjDxMpSBPYzutKlln
D6TJZ1hElI+n1BxKyPe6k8tczGbrJ4KiDXjSVRbYdX2cTWK6qKvIXEWRIw61ou6wS9M884Vb2c0y
60gkWecmsP1xHxkb2AMQwpVmI1nkOKXyAZ8fSRiNrnMcRQNyRp74NNeIvegTjYA+1dNqsdRyYS+T
ZAIFp2M1yFv1uvpmxOlamMJQT1h03Tdb26JBnUjeLjXDMEHpDc/TLDReDLewJx6LVA/0osgd1ndT
dtQHYSRQ/yrVFOq1rdkrT7nahhQKCA+Lt8eITOKmNp38RGlSvJlt3xbMS+oWrKTcanU/FplcRn18
3XuiNpYNdxvBSNt6743QmwpHTQNN81BKIOx05aID1ZDQETJao2eNI/sDSaP6qFsDX9vYJ7uyjqyN
1hkLu/HcRWNIY4vJJ1flZDa+MDVQyrp9a/iabnVNGJe12a2Ibr0l0fRdy5IJV8l+9B4a7KibRLME
q/q+zlmVjhXjo248dqTWV6PnKlby6N4qR3poiN6yQdFXPYvLMEtdF7SAStNHv5qGaeE1HArWsenQ
/VTY2bYoLOtGePrYQA87tsGsmBk5w8OadzkBoupXGkLT5eD2en7FI/HiJPYpzSDo3Dd0nJaDLBSU
khRXnLmGfi/GvIyXUUzpQmQC3cWZiSQTsWSgxcJgcapemnFAPGZBK7odUsVEbvQ3DhdoRci9ehl5
hcoDXN8gI1dloGTARuwCWK0WUug9ZjDTNDtsNa3b6J7bAbYR5dByTdPGudXj7DahURdvcGnh67wh
0IUryrRdUk9YWai6iX9rZacwk7nFYTHiGG5EM7kvedUfCqWRJZcjCXrdVPu4t+UG12wbhzt9HIwE
MkpZc4oMjrZePrK6NxYJUfdNZt1nuDkyzCqUYrVyPckIbPTw42yE4WI0GUVga0W+4HWvW6EaPOuV
Zp6q/aLqdNBVG6W8FlU7REwl8cRkboCR1BpVmHJZM5VLYDnN2DxCeVi7pg3AOLwTfkRjwx+s5K60
LH3tePFJ1F197FF0f00Gu1iXFcSFuvbWS604sAuKbWpBOFw95U7DgZIq8+E7op1Xz4Rzk9rw3Mja
fMgmBXku3FzWUlFgJobiRnrxtTZV5ZbUpvYti9S1JR2oQsXpo65emzK9c2PvNRl19BO402Yi8R5G
KmZOP4ROh9ZgpYP41K7LELS0j3HsgWzAote61qIHxYIaQqnuDKeTfkHAmmlDlTaGoLluV3exphtL
a8rf+8kKhEsfPUs8kyS986wRAlB2ZftFX7t+G8sn4jmQUc/F9IL47kYa6tYlOVloLfIfVNdyZgkB
HYGyqFnWxjuBPcaTiA2NflNHMXQG4Hh3VQHOU110jA7S9psqiwOINV1zc8IKqQEcsFm8Q/jJWcQr
pHmETYOxmrSrojMhFVWMgD2ZLkh+W2JtpJ0AEuaOoEAoKlAolJpfx0Z1Veoe9N7raGSdIUB73Bkr
DfV0VhrZbYymC4Q6CgGCVYcS56RPoRrPRXyiBs6QW1bX+QSMVzcWiITTNzdJzDWiN8sNmpqawL7p
1muOwAPgrEKTrx23uger08tNhHO2MyHB5ptlvtBFiqFLzVtpYrjOWx39IhqVJ1NrOl8vyjsyDVvl
NE3YePMlI05BomgBKCbUGtHEXrUDats10nVKFwEfPTCv02I76O1DmUebtuHRMpVoudbMPuxMJIuQ
6gNhqiWNIG7SJBSD215xh985cVoVvqkTLEzh3NZKoSW+7e+yTl9oVnzkiL8YshSScWs85pn7EtvT
ANnmNN5ptdWFQkteWhqnwUBhEcvSmZjTxIVfaq0VeDSP95kQLzRpNnWSuxuvMyomefnuaj1U7qsi
fcf1MPFNHpHQnarkFZou5bbhVrFwTY+fTKvjdyqqsSg08RDdaGAxF6WAgdah2RHnC5WTJaLmpRgp
QII2faOFp7DrkNTo2wlUBUXprhsx3SS6udLH4VSUYtf14qZsZfYgZX1M49TytcSZfCrcF33i6KRP
uLFWQ0ORz5qy0E6jnOl1E0ZcNizp0ivgwO2bph5uiFUlwBCgO8uefLOSe6OuE+x3867KcblwvRjI
yPiQ5cmm1qydksORJjUMXT9cUTO/yh1xG6kBESeyFqt8HN4r1QFeKKZdEuuwG2W5G2hvsTFOKmZq
5N1uPTFhUaixTY2yQqg6bvOqtVlVULQk8XHntvGyLtAGhijDWQOIcDRK7P6FjolkfF7wont04qEN
HFTfNBgcIPDLJL8i8Vgwg9iMemV553XFC242CTObdtRYTqs+aJD4w15UZs9iZ7qq22nTNZ4Kjd57
hAFHxTpV36MhTYENieHEDTtDnKLFOz2lZG9KDtwDt/zKVf1xLLApkboAlD7nE0vSqGLlAH3sRnVa
kFRT5JcR2qk80FQTCK64EB4wJ3xPl97k1IMnt0biN6J4GjXP8XNVvpJUg5CfmXgLt++Ya5YJK8yk
Ye1gXJeIo/1xjG7tst7ZPENShtqAJnjiKR717RB70NmL8n5lxaYeZEZbB9qkfRuEne55MTl+L6Kr
qiqiUEeCgRf5mvDbyIlX0YjKzSBCs9a3KUn2TpKFxG3gjcsSJNGRRlid12Dgj4xw4PVrOiQvtgO1
k3luE1vdWqQp2aRMZz1aTe63RYOfKJCGayjXgzwRLquVvRRJutRGni2shh5cHbuMnGrLjBaybpe2
od1HuLWNWe/r1Dwg0lgQT0GMIhcBMhqvlA+bNq22iqAhgVAw+fe5x1pLW8Q5mNQd94Cs8h0potes
NBdWZ4XIHIVmn4ZV5ZxGq7hWrQV1wyJ/dBoFKonxrnJTmG542LbSQ/RdgcKbNqDRd/kB+VO+kP1Q
hbQwQCNlgM0/AsUCIk4sh2fpQVVm7VWWjQjYbQBCE9h3IwLjvMQuSEtjmVjDxOKxOdV1GzaaJhYu
8mnMGuaAR6vuSeeCK1qSHdfIDY2dK7NAusmW2lavuizk0H3f2JMBSaTBTFjF461mpuWyshQmqNPK
gmm29z1FtieMcsgfwhVAHdGbDtOUbZVb7nJbDldDWb04k6X5zphlu8pFRI5o+ptb1AfHHcvrXtnJ
yqIpTo0L110o1kCGe2VMkXaX4lZyG7ves90LpIuc9UDqG9fWbq0IBOgtEoTSNt9Tx4XMhjJwdXOc
79Btb1hqC4AqnBrU7obapy4tfQongBB7eER6/Qlyng6LGkeEdune2qMO8hWdLqqSq6VUMtu4BSR4
Y/eUJJqDtEZ9RP3m6MQSVPPUanxVqe/mqG2aTlA/sfsk4IZzI/mAuKGNorCIxQEaKhxEM5IjQ+qs
EaQtp8yCLKZsLBQ9LB4gaX6dRoPjt5VdL1BuOVZ19pw3PQqZWnJdCY54q5NcMret302dH4tWh/FH
HokRW9y3hAJqPonXyhiPuvDMtXAn407TAY+iY2f5PIpBi6K3cjOM6rpzrC7QaAz1gTgrIDo6FQ5z
k/opK/od5WKfwoFtaqVFgYFbTwB/lRKGXGC+x75TW5kOj13J0atZTLBzCEcUTOjO8dIKmh66Xa6i
pHrRulxuus7rfCdJr+suui7bdDMOfc9EkXlLUXXwOpMDEQ9zzH29ESPT3QRY71wHWp2qJswMOwqy
JgdQPivuawUmb1fCnMGyMFI74VRo5Y5bGXqdDBqovryrCu1NWbV7IHGb7IlbQz3VqemiSLHMstK1
kNtjvDeGekHyaJ2MdInCkPY4lHiwzbWlVzg4Qe4YLUuuHSDrsnDb6T4euvvKS1t/nOK14zRLWLOA
dF7KWmnsqq49Vj2Fepmod4YCE7w1dX4+lVB+FAhy8iK56T3ntsqk6VuqOdTEephK79rrjVVfEH3d
uJgmzXVlwPsxzOL2zlTanZ7WZFu71XF045tar26KHuzquUofyVAvjRLnTlnmbuCV9KuWbhrL2ygF
CHot9pI0uJbgBgNXvUg6CRtVOQuzb5ajBLrdkGvAtXU4lra8cq2K6r7tltOONtYQ1oO3TovoqJtl
7A+OzJExidaeKBZGMd4XvEATLoeSgI5LrcxBIDPq752Q89kVOkuIY4cOd4THuI7CGmsiSnBnrQYD
4HpO8yqos3G0F9rYNL2fW6N3hwtjd/JIlHC/JlpeBJoUCaxKlkUQhTN0oq4sjgD6xk4buOmp83i7
svIh2detlh9lXNXvbTXA+GlNi5CxNlLjivKmQjYr7UxtE0nkfPy4sugrMjnWvTYUcqWRZLzqDDvu
lrp05L2IMnEtUpdEPtFTDXhsq6eHSGgRnLU+RPa6MjgPO4vmboAj5dYBacc+FL1+Ww1Jr+96q3Nu
bdElB4qsctDH07Wi0a3nTkcdGf5nKSWYg9wn2Dv0YEzPRqOuRwcAzLSm2caOJw5fn2QZXxBCukeJ
CcIOaw3mRZWNG28yHC1a9AsH+SytxWUhg96LFt8CpclUiXFLyW8iXJ656g809o5IBAML14wgLvOs
a5lwpD6mKttTqeWRH0dt9GwlWX6dZCKsMgcSbRXxI5W5wVSbz3XjOmFBo3HNUSSGba9GEz+kLJ9o
2Lu+1cDLNGO8UUYGXSZbVtdV2WyHfviWpy0QezXpbxuHPpauuHecFEk4XiIVLhLnOZOWhjtHBE2L
OFPb1OsQ6TvJtyS3amQfGwKBH9gSxlvrnk8uPxUifqAFDiz2RgWKObyTqVWQmeOdwRD11YpFVdm5
SBzouHjGdQJ5paEZgyIuV047rDWjvkl747pTFZiTJI22KK8/V3mGftF0kqdEaMWw62VfPuFeFj/X
ZeMeuMjrhUxdfhMLisxuKv106jQLtYTxBgnKYIrdTTLa6iCHFtI5TQwdi96GPct03KSyJNuRMrZO
OOBPbSMPKaL569Jrsoq5XgUhvFJqd7gII+MaobBzmrpGreEWG9bAsd6KAnc8rlR2cJx+2jjK+6ZI
qW1c3TnERvbNxDpsK7OswsTx1L1mF9gICNpAf9W65I5XuNH3SZ6EY9IVd55CAsFOC+ukxzFewdYT
xVDJXMuu9gKJjqmDUF7y4rqO/WIN1nDfc8tgvDPva5242yQt+HUWa4jDLZntuRsNCCVQRWdphg6T
WkrmTXTrNkPvS2FZzB3bkCQ6ivitfMmcdo9lQQVtbJ5Q2eZBY4njWFfjk0iQfcKJWRTSq5FrM5Mt
yiNl2NSiWA9l16/diherdIjEqhLWcGfIKQKDlWc/UL2jYY0gGsKRCiRlXqEDSkD7MPeKPHQ86Kgg
NcTMeqIro7Rdf5CTPfg96t5kUid7SBO/oka+UaSFnhhHXTi1vIE5FgKZxm0fxml8z4xyMbkGdD0Q
K/q8pzRME8MIeDW12XIaartC3xYptKCgdrPvhELGyjAGcmdaEfwCFalgsZc9IkkyIaFiE+mjQK9v
aSrJ0nMp8mfaBJWUrj9MBiJpbtnQOsmjMuhAjAHV50ZCi5OIdjUJywlkMepQmaZcW1eTnV01hS02
aWxqI6uSCfRVthH7kxvH/4+6c+uRG9ey9F8Z9DsLlEhR4qC7H6S4ZeT9YjvTL4LTTkuURFEiqQv1
62eFT6HHXThzTp/HAQoGqrIywhGSyL3X+tbmc0rb5LZvphuiY73DLKzurfOqfutdk6x55JYAyy2l
3+K6tQcJ4fgjkzSCScDWOZ8qZb9J2dT8pnEl38NH7zD5z7ro+3BRmtEvjYhblxMKFTw7FS/WuG5w
Q4ZE4hx21IIoF9cwCHYYtmmGgJSl3uB8zpWT9NFQ1fcynzhuyFOwFkoFgWqN53tJpqLyjfy20TkI
NCdbLVFxZ9VQnqNaWXM1l77uoVJD2z1HPlL8w/tlxtPrJ1vmQm+9/drgNZdXJi32gqj1rHqXca/W
G7p5oa4WPblqT2ErfHba/3IlBFa7yeHxyps4G2iBTQJeZEDV71Fr0+g4jiVLrrBXCIMWSFTqmWou
3itdiYcRDX91Sn/ZCXZsXXOF8jRwFBS9O01UDdljN6PIO3M5p+xQetcCuPfafzGiw03VtwL/YZ1X
1vg8rHD5IYSkpDnX8RpsUYeJMYQZ45Wv58WGTt+xka8PXZgae2ATZad6noUsbFKX6K+gO0LPtjrQ
dz1qTGzQNDMfPsbUvPswC673TaJ5AqssodVurBayHuxqpvEEWV5jpkaNEPse5qWWOXYuAqVnHmR7
Zqr0GB4HVXVnCfKC23yMNvIY+ApFNhvfdZoeWbwcMf/8aV3a5dU0kJ9l9J0sDYRCd2/b4TBbJ6AL
D1huZDSeZkjMjxvk1l3m6ugaV/utRlVbz9NH5ikO2kmX7c11asczqJHBZQZFELQ7dFzQG/ZhQefj
10XsQgPB5dLE1wduhhSt5leLY/kwGVcQ2EaVw1GFM3infGZbW1T2h5LZaSbL16jy4s6ImeatXA/V
XI33+BX+DMm8fWFySj7TaGhOU7K+Z55j66639DSi2t6jhaox1neM07PB3zVv2jTDJYZMuXeW9dDr
2lnK7sipN+Jx6boMs3nljNVgtSIcHZ8zHG4zhBWPiBg1u5lS2r9XfKlAwDZq5ufRLZpBa7jYrYdo
iZvl1DiFhp4nrc12fe3RF5iUoT1B3zhNUHc6eTQmC/xGjU0w+3HIEow5tYPq92wZRXrdY3pil5s+
7vUBN0zmDmyeV3qdakeS+3KaU3GKjSLpnhMgBmW/Je1tNFdUXC8DZeYKl1dtp2iO421Xrh5/7zQd
gY2BGYELC5qjWg5m9HH7iIp5rV58Fzp2064US4GYCf4MWIWynFIj/Y4NjmJiQV/eWC5Lf1h76TC+
IeEDxeqSVRhvbFvDbnS0BfYM1NlG19InrjtR1W3LKdNJO4z535aJOWsm/XUWYlQP3LFG37YjbJ0d
XSY3NDkbKrflUmhKbqUYYnXCK5cQMGzdXUc+w0GrzI73FbfosOK0DefEaGyJvHX3uIc3f7Az82TP
ACosnyfZyz2z6wB6n9TupAnawK6DvPHQ0sGewJEtF8/n8+hdlOXl4OTOLnAvK9Sdd1vVqyt4cT9l
un3BloomCwX49WhZuMfi7a8VF9f9nHUnXUtxBK5wIT8WaDks8Ucdm21f49jmwhGLU85Gidqo58tV
7QhCBBfzPeCoX7QcYmI/pqwhB3jm5WvZxy66yGr1q3aqxom6C6AkdPnWNidI0KgtZ+vDTW+HGkWd
wr2QODZedymDEFR3Qt7pNaynWGUYpzTJJkEb0mO2pGkDzgAeAip37Xr3crFVDpPEJr3aVuI2Z1n/
fSRt2E82uanKtn1fqyg8kkjGj7NTizouWWuLlGzV1Ubp8xT3YH4Sqg7AMwSEnC5V0LxcWYRRugOp
pvissESM5xUN2TGeuo+uIjgLU5bjc2xjdDUQ5Dg+SdgWtH/2q8RFe65hn3xtVb/saCdx/lbPcfpf
mnRRTg3BdxrUgGo2QN7aLOWnzTF17qNyfUjRqT6kuO8KGbMvvN9iVcCpjd87qAgwzlIf7+BwhE8t
jNbPdcvMYxulr2yBsLNEOtvrdS4fy3Ia1n2bhQdtS4qVwWAmZ9wPt5m1KcR6n923clpKSHm4TjR0
ODyyd+18ZaXvjplo5fsydf44zIu5iZbe3bGSTnkKhRLddxLnor6sdmP9OaIlu06H6d22cbcH6neV
qnK9Cesodtgx/J30KYaNVmaAw2SHb6lqVbmLxjjsW9tfNNKGzeYAN5Htu2Qs1S5JGX+fSF1NBZH9
GO1dq3GHtYsI38a0bZa8KUmMtr9RDxLG3WvNg39dugzbBKOPBK90y6JN3E8MzhAKjB5zmuEcy12A
ZXa3oBQ5ONLPP3gyusd+q90DsdO5iVLoRpFY0hMEBahWiWUQiqIm4Til02zsrR63DEOiMhzWaUJ/
53hFTzYFB5BngCu3IpoanL3W0G4vAOpUWHi2+mtdiuxAakPL3MPXhgU7DFhXswkg17BCJ65jnJ7Z
xtdbDc0wkiKGTKJjnEI+JBTq/lJFeFSybBezLH1mtEc7AKLyCENSwtSry/hYdzF69pR0tKiWHsPe
OR1vKzLb9zQ07K5p54+J9hInSI7bFXqaqkhN6dWOaUKvem3Wq1GgEE1amVxHClpWudHkyMdFkdxv
JX9c43R5G9wQY8DrPIbbWNLkqa+Ayks7dPtt67M7CDhZ3pryNCc4nrDc1MHRqc0Huj6BCSEvQfT+
0cIVQ/mqzAH3P/AISZHC6BT74qLk0rmVCbuqEtyJ+bqa9KlUIAAy03RX0s7yNDRTeZqaFAqdwlFs
GTVnPLJXbV9vb6DpoGpX0B5pI+wj4aXb1Sj70dG6pn2e2BK9Lklc3SWtwgG0LK6h44j4Pl7l51Zc
9NVI6+Y4JRHi6wZsAXC8upAo8NHbOQwyUBs7lnU7PWzD1KHM6Erc/7X8YEvpfui2/+iafinsOE3f
5iZO70bDR5cPEwjU1E14H3h6MLvXgsISL7IlxqRr0MDnkLpD1kVzDnP7wEdyWpHivkpEhbHSa3KO
42UsWKqGQprw5uIGM7HJ/Enr9nvigZkYovMoDDxPenpjEjlylAvgBcuYoCYaRdsADNL+QPSlviEE
hzuGfiigq6w3Lbpxl29r/QQpvL9eafc0o3KeM63Ezji0E2SCHcmA3Z7NSnGzJgEtc6VJqK+dHdVB
znN1Dc7D40JgTZSLxAasoWF18/a80cXsWiyi+xk3cdEtDigVlftq4i8pbd41eLFDkkXVDobgHrVX
9MlH7QlSe3PWMnwdXOT2Gb6bD2KwHym2KMyRZuHTlg1LlA9qATKo3RZ0rlakTMmm5ZdSlxqCZRoU
fiNqsFbO2jW7rERjMC3YyfIx6cl1R9BWm3khL6sb/DmelnBdYXvObT21Jwk1DSL86u7dmEFQSjsM
8BO6vs7atC9qgJp3WTdAQ4fsHHhGj9AU0YSg7Sr6jIH8k8ioNqMeXhTFqfItFtV93+nkYLALHvgW
49hUotPdAO3ltooEtGCqIQmqyBWRS+W17y12waRKnmiZhpstTOOnpEQTq6FUvhJBrkIgZxMmGu/m
xpgbqNgF9farmhL9ME2JvBaNVuc4SnCOsiXuU5nx6NqONLsx1Tj+gHhMrxUZq+so6hH2Z2oCr9zQ
exBeBKOduxGuA2wymD5VXyS+0achACKU2aVmNJvCA8rafeh6eYhjknj4Fol/mERP7jIF26JC4/8y
kCF7KEGc7rsIWlhcbetWzKEzTzQevmXM9Teuw3Z4cGE2p3QwYq94aAq/Bv8uPVz+DlB1juYOy7OO
r8WK1us2QOZ+qpYazvCmqxGnbULqPZMZUuOlZIQDZHAy5Ri1u5Km6xGaSXROl47kdYlP0FsAWM0C
ZfPQds6dxbrKIbchZGfTenUxuc3XgJVmPeGpls/WtB3GVGGuwq5OnQtwMok5hTXCGqA6nKsJXO2k
0+D3YBPwtKnE2i+lRYkJ7SOTOEWUzogtQ7mj16sl/FxBU8FckWlMP/Eqpj/rLMiTt6jJ5lBz+mlI
hHtcOCefejXFt7ZP7Xnz25dmzPTtihbrkTWJPetSmCeig8Y0rUqzK5GOk4WMHm+6WGCO7Vg/o7On
a7iFtN/tEzSGNJ8h45urTvRY5cVcRdCvKzvzHfGVLYTwdCpMMvTfA+trjFKMt/JTPfr2J2tLCU+F
YC/IMjgN3lPcNk7ODW55ZajMB6Oal3gICc9BxcXZTpkxQQ0cuWvvXHvEgoaarUs2MGDoGxcgv2l0
cH5LoSdsADkFFOY2TOaB1OgWXvSC1U8EkHFFSVh2P0LQawDQRDb6zMFUoHhqRHXO+h5T4P0k2Cnu
ITTQAdMgMaLfwPLg65yYvJ6HKBQRn6oP6psZvmgKTGuo23PM+uiduWU8e7lhfUgYDvQu2XYzSHiA
VTf3t2Yh5Zd4297rtcepngm87zbBOrYoddO26XrHVtoe0oEsGHImLl0yNz94tlx5OpT5KJtbk05v
Cjc51MRVxYUy9QwwKcFE+ZW3aGyGQesC1FV/n4CYqvaA0LDqodo+RSUZcxUrKEsTa8aiikscqF7p
UeUiaIPPJAiGqZEMIxJF+h0ynjrYsT+6JFn29dS7266ZbWG7lsK+QkQBSLbIaQS6pbGJPNTB6qsY
TUPB1uy7TCtADoApj3qM/JeGRNWVNGXldp0f7QlyFAYGlQAh0OySPIxr9YDvGxwReLzrdm1WsKeL
mQ8bgjiHtg4QjzdcJFL7YbfBxSDXkm76ZTboPXdCL1mEH/a3G4+2h0wODKp8qMh2xroKjzaFe4wK
CqIX/FEOMyjXuPmy/ap8c+WqHjU6fkb3Dos0DGQ9UihmQFTQkFSnWTCGg9bpMu8rgCUHyH9kKvqF
Py2wGQ+IUMAfSjkgrDX5OmO2E8Hmf7n74iQ9ocPyr1uvllPEhg6FQ9bjtG5Hhlc2JTBUB8PTV5sQ
sIKpDfrWl0lzvdAVfw8UfThXB7d+X0103pGZPuDbxuLsTINr2JvtSkGA/Sck9l+CxGguGCgdQSmy
Whl63+wvERRjJs9na/7E6bfMhrVYtBBNDmEeUA9HiYA169J1+rS8Ckvmv8GsT2EEe2cRkJHogk9L
WXa4Y9cegCtWw/VBwpFENdasOA5g82yKd0Pna/KhfYA5005GL3/jh/+lEN+L0fjnr1m97+v//g6E
wqqq9v95q75b48xP/w//r+OHufumP/5/iP1dZqL9v2N/BT4Frl7/e+7v8ht/5v7EHwBu0wiUfJIC
CxdA5P+W+8v+4DITAg0DbpAMMT9g7n/m/iL2B80YYkQxpbh/EA78r9xf9IdIkCOgNIou0D2N+b+S
+/tLrIRRoOAJY4hGSIq80q9h+L9FawyayxJPEfbAqT+J0m3X4BDmfUO2cPjtOwGlFyrT/57z+0sG
4s93whtd8GOJEUjgkn97Jx8tTVb2OCS9z+K6qMekwRxZqvC0p/QdVEz8L0axfr2h4EwgPJliXaAX
5vq3N9ymcqm5xFC1ulVH69fIFw3qlp8hQ/6sc8p22GBjXu9WK8nnf/xh/97XKhKG7MwlcsZ+nbb7
23vDC8U2IjByiSoKKHLgNhx55DwEKNNW3T/5av/eu2UCsTqkDQAUy79EDta6hHoxmN0QZX38hZS2
x8HqSwbKZRmmcX74x5/tL6z6r+8VTDU+GjjuhP8aAPbbZ1NRqBfTmZ1NG33kMQA336avvG1wxLlJ
dZENDXtoY/zxj9/3coP8Fvq4vC9yfCnSM0IgfcD+wsjPAvJem5ndLKKq2MaxSFovikaw70BkXRGg
F/2ThfvvvWOK1hJhiQSBhb/m/+M+czazelfRHm1q5jO+k1rM18kQ18+wo7ddXC3T7T/+mMBp//pB
OeMUeYCY4U+kSP6yXYAZN3xt48PsiQPGtNoNgiWPgWNOWEl+LGlc3taGlPKUlqAYD5GvxVVdTvSF
rADOiiV1GJQ7JiI8BRJ3dNcj5fYR+W3+lDTMUyBldkYEJLQ0zrt+MjfMOZx/1EZT/77YVGBOngHx
RKSwqM6hE+pPvIOOBWBzQTbAOVjt+yRDnwY8CMTKLkx9uOdLMz/V3vh1l2VN/zjhjoDvCPQQjlk1
DGcCMZnt2qaD3QuZjGF0A9+SsF+tKwFutOkUF0SZwRUzOAdznVWq3RD6sMHrQ+yTpFa7VMs24PSu
0CBWg65a9LuaaQqrYm3AcDZTL+DazYsGK2rX18YSJY4qUu0TEDsnHmfg04eFowrbDbVoOYqlDVrt
CPFlx9jYq/1UpjG6gaBme4K3BhWmz/ruc0bGtgGyn25fkY6F8oAUZoRDj5qBvZnZNeZQl6SD2Yl2
5GslBNYYy3Fv7eTYR5+WARjFUTonIMEQ0XeHBh0c27t4TnAz08rfJWGNedG5jF/RTfiP2s0+7H0m
mx/MRAETC0vXYDwhj8RZJM1cnhoDqf8zq6u+yae1avsrLd1Q5xtBZOKtMQpo3xLmJHqVrHZxlHvj
Ug19pUKTZBcSwRVoVtfXn1vtDLR3bBVluVs9wnePwNIouQ5j0yUAySbXICDTzrwdX0lbLenBoweo
72YTkxIqRA+af7nrV8/H+zaeQaRpbngD5kQrROxUttEiMqtYsAz2E4XQB9qsBeuJ8OJZ0yXw27qe
DSY5oIIykAuSFhRlPtJGg3TUQ0JekY/xoc/pSjxSObUWGQz8LERJeAMu24WbLAXdd7OM6BeOaCPm
8cdoFCSyol5bCrHGCj8DCoO+ysVdxEuFwB+qruiZZ2vJIPEotLb5MJIUZ7bpel1e4SwCuBgkteMO
mBcv3/B8wZRv0dVXu5B62+bam/Tn1HEU341vWyS6om3B4ygzqHjUp+1cVGKZX3Q6ehBKFSjInKnK
Y/ao4OG1nuXyEtY1wSFkgy6XIoV/keWq7MlzlS3L68DU+DRxbNJFtLk6yi18I1SyHWDYLrXijVWu
POotSgDoTAa+MjLkSCqsWvI7WMVQMUEGYZAo3yxQTg3MvL6pstXg6WtC9AwifPukWRe+k2iNvknb
dm8Mq8j3MZbrBGqyXDygENo9VDhw6926TP5oQzl8W+IymQva2QlWTTbOad5NAQ1srwV5FGNdYqAY
4srfqzSFGh2XPX/upxoGDa0lvk8NIutFRX4CpjJuLM5L16KLjetkKDrEjb+lvtswfzQhCCbxmQb9
dVQsCaxIk1LQ/mrmffMWTcuGV0xT/gPmWQXmRzRIGUHlVDtZ87Yq2l4nb5scTV2MUwviWScQp4tt
pcPngSZoPNFTJwCWXA2ffYG4+rmtDGjbJerIuJvHeMCckR5cYF5Vm0donEN8zQnDcW55Fre4cPD5
oIOFkpnzInuPiwNp8oUk/YazwzhmgBdWzcnrkLUR9Jk6rcTOlqTEzT7K9MmraoVklY0l7nfO9Vc3
N07uaRspfQBqXk25SGvi9wnb1C9PRZvrsgmjvs3khmZlIfVUAvSvwm3ptECHHafVk2undkMS2dVX
WYpm+l5lQi177WRt2h1+r5NoXfsQHgY7WXXFommwEAmneMu3S/t+5gbkzdHFixSHFU9bCTkO5i9i
ITHjcBY6dcs8EisvEBXJdkC4t9NY3XsGIlzxTuX9KMDdWhKQMtGLY9WONzCtCzKKFdku9DR+D9Un
cz7HOIW6+pADZJFP1ZBW1U1NQ7scILnDNgU/lkzXvukQd4mRA69/RNzN9saOGaTFVGU8XEXjOIBe
YWEZH2DVDxweZQQmuJZmgDRfQeY9tS1xw3cZhvaGYF0j+xKlIPJCEBNofx34oPktPte2vbopu/hw
FYhJbCc8Uf6pbcopvp/TpEL3r1xkjyhS7HwtXEzDGekZ8FojkYiIQ+NnY/Uu+niO9lgIuBtyh9DH
cjUvMzO7acaBGDuoo+rZZHRjpwFLHyIdc/ypmpT7CTKqflogYFz71CrwQ4aQH26c3CnK4B3lITJ1
c2zWmqdFBIwFTx5XcHJnC4K8iAXe6tCiZ14uYqC9Rl+paR6hgb4Ez0DaFXM5ru7oS2PsDtRE+n0G
LDgWayXdEaQcSfarTvwbHEH+WSFEXBeg9LLvLvQG649y4/tSYysHXONGRKYqSB6nisITPyxrX34W
XbgEBU1VZtNhacr1lQlEJnOoIe01azDKA9d72bqrgdaDuw+IXJ2x+8NKyEtRAn+ETDPdyMm47XZp
+ih6ZmudfYYpCfswG9Js27s6zVzRb8sc7/nWCJysmyBL9jxjuEp2tWHyBWbxqbWdAYpHqT7PKVTm
W9NjIHQ+IWahvyDQuIlXLN6wQFpiJvhIQ5nZYlll+qOKsuR1hCjyLfGC3IFm73ElvYjuWM+713Js
RTjBkRxMscHfF/s6EQZHJ1ZmgbQFEfSSdMJMxV1fEgV3EBvTVjDioa+1oByHE8cq3+UVHp8l37pw
+VpJts6FE0AAQSjO1VeepAEMLoLb+Tyj+MlZUpOvMQIZt66LgIeMSc0RYTQtcgmsFNsPvml3Y1p4
U7djPymEmnidkoNI/KoLoqvMflnI5MnBKcfE+wpZsz+mJJTdCWKsIEc/bZsExe1GD86mXVs4qhkW
ThQYY3mo2+CqA/G8BvBahvFiUTthXhTEwOnGtutcX1Po/MCRuSgHttcw9lCS1SgliopXeDC8IeiK
8nhpWtx5o+KvyK9XZa5XcD4Fa7nrUBmkvdsvriuhC3FXnXkqU1ZAAxne02hDbKBK44CCVIbbLcwZ
Mj0ltiJUOrqVQCNCQFLOt1iGm1UpAFLrxMDpDr6cxI9FqGgEOGK4jYs0ZVUJqsvM9oi4Mp5JqmrV
fNGSDbC/Jb4+qG5KNN2+wy32WSSpeScywRCTKg6zzWOa4szQyxiFb6YCR3bunU/Vrqnr+Oe8durO
L9H65sZeP211ItnypDS4JRxOKrUsHPiLHYAlnwB1qMNxQ+CdgB1y9V2PoOpXIVj/JYlS2MEKk2Bg
1iKdiwjkXKmvYV5jnMDJu5rnFWXDHUTf7KfYTPcoSTS0B2msfYOFC5/MIMdKcsE91zcwNsJ9bWcU
gFh/K8iEAZGfXTuseNwdv4RJIviHezWF1h+hWcHoQ2nMCYoIF3/bVLN96cSFnychVT+ysZn5PsK4
DFxDmiy3NbIFKd4RdOtUy/FZwi9LELB19OQj05i978rtAQkiRGJKZ+lpg5WHck9WiwccH5H3eknG
q3no5VogviiAxKG1B8aGRMu3yU3ygS9xQnjBNIA7csReXl8x1wJCiCO0KCi5xoblkbL600UjHPcS
FWO6F2guIKSJ0VWF5LF+KOkqcaxT6dgr+KvlyxDG/gtSU+0dKrKoP6AQrW5L29i3kIJuODAVtTcJ
892LkOMGS48vSSia9ZI+jAcZYzddSPUVyxUb9pLN9etSRhrZO2nTsyIK/qWLS/Elaib36JZte/FV
i00yTanHdLtqnTGWfQI3meg+qQ+DjTzSq03NXoZSYtTIwNFuXTf1ynGa51i2yAkqZNnyMUbEG2xO
CI/dUCpTcEiNN/oyGaKYWOxl3ledVeCEAnvxy4Q2QKKgvqMy6P4QGYEmrkcO9AaBcUDVrmwQ4v/V
0f5LquH/TBK8Hz76Z28/Pvztt+Gv4uHl/f5LY8RosT/ff/fNf/tv/7JHXMmHx+nDhqcPBwbiP/8d
v1l9mMv/+T/94f/6+PUqL2H4+I9/+26m3l9eDeG9/6byQTX7rbm/vP6fv3cRNv/j326NNd+/m991
wV+/8TdhkER/QL7DYBHcb+IiMTCMlP2bMkii9A9M5GKYB8ATzHr5ldL/UxpkyR9QzzBKBA0mlb+k
pT8ngsX0D9wtmLSDPS6Ls+hfmwjGxWUSwP8VXJI0hvfDMcwICCpq9OQye+x3AS3bZEX6UH2zEyfb
tQ5trO8G3oS20Oj3xqtK9Q3HsWpe8wHo3WVOWT6sQjoS54g5Jh1CXSgxBcWNWPVTeMAIKDuUN21M
xSgLamGxQQLU9idIIiSDIcBXmX+B9Uew0Q+GGV5eiSheUYFr1qcTz/H8yvFLhfhAx/iujJJ6tbsR
/Cwq/cYQujrUemBQp+yFkwr9cV7Lmvr+VvI19vNh2pJuerbAU7uHUMGGfWU86eL9YFZmHmBso57G
8kblN6Wlbs48uaQYoZGsYi81iIeiTfHYHpSuKD1XsQNjs85gj/YrkvA/y5o4e5x4PNvnhFk5PAHh
of5+ELp7IzA50qt0iZ09UY3YH4QFUSFus0xjUS4xMg5a9A3O30F7RvNkKxFdKxcLh9yT0e0S14+H
jHQBxO2U9fOhx7wgc5/OhmI+/Dw06UHy0BJYlejnHg1wZVtk84ido7aIJh9VMiYnx6HOFujTQdoD
4IFa0nYtgQiaJe0rNv1wy8oIC+7i7fpzgCI8fcfW3fZ3Q7nSCPSJq14IygdTtEChv8M6BvvMVjUs
8EWpkiXMziY4nKxMs01907Rm/Mw0JhB8jIDCmle5ohO9TwcUm9d0xiuBtjUS6PqczuyskTh4nJdu
yA48s+s7eGUcvOwRjfd5A9nsiRjMgNrzaMZZ3qTzcblXW4/IwlChzc9tIpB7U2ME/ndjWfI16VX/
jLqoYju7VvMLNDwOybkBHwjXv0ofIKatHKu5cGEfUPOwHX6Eo8IrY7CJx5lHhofO87PCyVwY059i
vlPR1tTe2xSYGgYnTP2CdFwKq3pAaqvvaqTZW2YRvxwxDerYq5AdkG/s5NnHIyCelqr4Auajz7j1
fUbsL4A5gs4HvmRfq162d8102cNnjCn5NEx0uK1TjaFlOkHgPQdPpar71ClIEFWGkQBAaEX0tcum
EfF+Gm0/6Txk7EgdxwNDR8LELUbaxXwXPPgRDTIju1oWkgD77WJcaQpWrToKruxBdapJdqo23VOX
LumWzyWRMWYdWCAAQvANJ0eJFJ1rQOXagegFkZInmAhiLzHADOeUJENKjhNIhOw0lUP0piwdQM50
RvKtgLw0sitn01TvEJ+ZcdliWa5uN01TU+5hB4LF6JoOXTouygg82yS1PXC7LZ9GxJX1kSCu/ljX
ZiC7bFuhAY/4ThDJnIRu8jrFRJKdRsoH+r7uyE2HkF/AgJARGeOxVXCVo75C3Q3qzmVQDIdtzUeT
Ri9YbqtnCFMphn9kk832cVku/KXtDF2OIDaW7k4RilgfcEUkErcFrWARYyiYOzQXM/x1/j/snUdz
3MiWhf/LrAcTMJkwi9mUZdFIohGl7g2CVKvhgYRLmF8/X7LqxWtRE1LMflYMSVQVkPbec885V8/k
evakioz1aKEMWufKQUYrp+nT3PjiPqcgP2OK4lrWIx4/+ooXt/ZjXYcvDuVPdRITLHIGvEIbkYei
IOrralXvk8yFFqxrCkubaSQy3OTwkddhM/Vz3V1lM+jjAdKhU4KRvnEjFUUl8NQKz7Q/XVTLN7h8
Ce+Tq6YeIoezVHIj5gHSfYv+4mXtpLyvSJCIy2d/DI7U+lH5izxp/w564V5pTnn1pRonJ92HqNHC
Y9YK6dwWQ10PG2hbTnIcRzf6usRx8yQS0sYPuHip+VYQr6+EXhpRY6XrMIdcLicWfGUjVM40IhLE
8OSr6YdJK+He5aUVLNYGP0b3eVRB8ELuXIxfeiC54eAxNAqecVoUjzKeI8wNLNvLrkxML0+CtMtI
GcGLwCEb+7EIPOhdskbpdZ2KwbYPqP/cV516EoZyMQXN3umKwvtoV7g97G1L9dQ0PEMsEugRXY6l
daUPzjgsy7Zv6b3yvYX+gQHDBAOZsj1ufsm8bGQShcjH7bRol09pLqC/bWMq/WOx9dcsBt8aSFpm
IDDk2KNr+EuWvg7LIElv4BdkGX44hT8EtxTErO4Vxm+MF0YUdx1U1KXsJhMCI0H4yx3msNgsdt+I
b37R2J97CskoiBapybG3kVXFHCw6cNvgY5eMi7iCzFQtyMTawd7hxqPTq3zBigy1Egf6NtcoPT9p
GQbLMatBn4edQLOTJyj2gOt2RCa5Bk/wCvcBtHUctsqd1mKPfM1xdok1y/UDyYozn0ROUWizBDA4
kD1xn20Dapv3IsyCad4UENeTkw11wKEFZ0qdr1zyXt7SCiEdj2uShMXXotGkJhu8mzINHB81WODB
yIGTDq0ur9Lhe5bg2nHTFzZF1n0TgwLVh1haVMrDtapn0Dl2WL1zdAbnC2RtcevnvMQK191Va+iT
J3lMrjqVORTUcq9imL009BmGdLmr5ziI9+DZlb4xXjrhdW8teFeQJ2RM3JpCAKZJEZbH815wy0E9
5oAIxd4D4Ic13qALGOmzElFELTeB58xyJO2s6aOwuNaM+00xlvZ6YukmnE3uEgUpsgTP8v9sB7n0
d9qx1fhxqrvJBx22srj7olxPydvBCV33zh07y79JLQDmT/igNjVFhSkIqF92+Hh8UnC6lqc2Ri33
B3CAvRYbqwO92BIXLdlpcZM24ELLqq57kHHgAx/XQeL9jQ9XHt+UWBHUeyHxuPgjjuhFu6/SMHhy
XCe6Y+CCdbcGon5VwRi3grobdZY/J9jPJBYp8NhNpACyrzOigeJpSbtUvxR6qNDNDci0ykaX+nb2
2cYnrGSnbF9Hvpg+4emh5VYT5Pq4sDV1erMknqiuYwsN+FVQ1OvwtWKlswrtLOm+zFUuH7tqrP/w
Xc9xP6Nwy0uofEtHg63VVtlVUkh8NMCfdMuRYqperp668eQA8VlPZVk208MUNbKy2L/0n7oKReoB
rQyQBUka2ukhtTn09/+f+gzL6a///g/vl5nP9qV++evln4mP+f1L3iPd/4LfE9ohPrAQIOA+/Dvv
Mc23L4lO6P2XcYUMBS5/xh/Sp6x9yXQEJAioFB5Oe775h/+T9fG7eqsI6byCFQi5WGQ4GhJCxY95
DgvIaoIJmZwXrevy2qdpnYqd7llLw+cqlCM6paBFyGRgEEKz+lOegG4MuzJPVD8dtA3vjH4Ors7z
flsRbk7iJFBIBvZx8JHFvpTs2j47rtk0qOZjpEWXIES0lRP1p6nLOPrvwKKKsN6GKzRx99531xBh
2eIQqGPNay1qfcTyVPSHuBvdzuGGxWgaGZ4M4Nt9SDTRb7a9PFa/kCXlFA+czoNwYeHw1j2G1ILx
QJrbsW1okor0z6YKiMZGOOCuThzmwT5fw9URGyur7S7+XV2bmfxHOikC+KvwTPCKhRfhm/L2j8Nc
QR5SNYHWF8dP6gk+Iq47EMSoVoRwdvFcTRIMdpA8tK/mbkEln6VuWc+HQqkxe9aZPzXuBpw3ZEgG
BJ51tRtJAJC9JkxOvpw0JMkIvaa3omqjXj/C7iRNwR7SvfKromcGoNq0HJyqrCYqakmC5TNWPAnp
LB2lU8i/EXgaXAB7n1gwwKNjn+A/QEMRCmGuvq7mWBVYM2I1GNx7UG9DMsLF0cFflH2d5rNgHHk6
bBTNB3I823z1nCa6KjeLP6D7gqJYJYN7ZfVFHDxaXgFldYd/0kBytXorMeixiK1GyEPoYBBV3SU1
9mN/YQBGreuwDlMzox0TVKmDbRsDBrpXbQvhXN+GXIkMQjEMMX+icpTzbdiZYLhwbJVj8whdC6fR
whgsc6x264+2ef5sBCuOwJrgErz+A+74Xzg/BiH4N4JgpjyAGw3LScAsEl7wbsq7YkDBSs3neUUd
lQQniOrxOl1zEcDmwBGv8Yd0D+m4WKZTMxJ4ro8YRpBPXTlVLP3i6teP8yNzhceRAewjCUcmxN43
fM+TAageKGrO8efejnyWxpxjM5nuUJRA9sadBXPz7KintFLpPcQJ5XN1kd8l2e88Qn8klpgH4fQD
XMGAE193sJoftwK64CwfVR98Bj/mSvqAFLLW+bHrioxUIWJCYmQRI+uxxHmpWNuGumOrHZYW6aSY
lgOOgeaHnpZoAu8elRycjwHxmmd9rOCOh6+NN4xJcTc3sVfchVXh+Pe/Hs0fCV28BPATZqdsZ7wc
gKre8XHgIXE2YW3xeUb/m+JgplePYRTj1ETLMaXQ7enryKr7hn5Rv/5qUIT3KyvAEw/ncpaW4xpm
0I8jiKG1GNPVS4gEyB/ip1FXRUCrSgoozCHGdubLA1IMFrhougpCt231OmrvUDH2tfdBuWRoJR5J
kO2TvdaI4Km09Y1j1kVigZjsutQJ8ugjES3EiKM/1uY4mXTa8Jl+1y4BMb2zBpzCRK86+iOuinxW
D2DXObsYl6QSb45IjpaIDiCsBZsM7WGMucviNtJs3L4vecwFf0I+marDyLlDYWHkiao+NLuS8pE5
k2Jr9pl88EDBb3Z6pr6xxegmpTig2tHsbTioC/8Wnj8F7q35aPjUmRG9id4cLDN2GvwljOzEvB5V
B/4tzyL2/dz0hq0rGscR6bc4w4FkuYG7iypj0/i13b5yiNaMcN2vnNRgFn3qko2Vru/ssF+zUy7A
DsgMz0WC1kARdyYTFdL7XGUFU1JT1UX2pgoYOtYLUJ0ZdpKglsmb26Gc1R/aGUr+0sNr35Vf7CIc
cue2zN2mKK7y2MU4BWtHTPjNAbvqgV+dVGmeOhSUm1hreaKtR6EHc6ohOzHP2VrA8o+16s09CnSU
pPkW59iuclD5TzbSugwLc0kwa5Oq2Xuuc6999fPBYpouH5UYvNn/KM8n6kyVb35ASd1P+zYpep0c
Jd6Gg/s0Nq2Z3Ez6BKdfBj2F5GvIlp08vi7S2rzwNIzkuzdUjCHq3NfYHjKkv94bBoL+8dANfMHe
4wriqmVzvNsaqR/bZK4hXjWI6lE4xxT12np7OfOstpsZMl8XK4tmqnOHH03dTjzd5Vc8zMZa6FB5
NVj3kQvpK9p4jdsxi8MUdNOjRrFYgdqUXcGqilLX7DKFnsQ/ygrfGoz1QMCkeMzJhBBnAxT1uHU8
DjivDOuDPeNZ+DDNuZz92zbAbdyhLTm2OcF4450vUNfrZXHX2EHCF5z/QNpm1ndzXu2OXkzck0M0
47GkwHB52sis0qyDbkE2aH2iT0NpKx9quMZk6MvltnNmd+GN8fDMR8zSrMhGvmUpJFcp4jc8aaJN
F2QJ4pAECATUoM7T0Q1ugZS7/ptNVZ2N6wzS5Y5FwziCRAFDtr1/LQuRxNEev5K1no+VdIBsDoVD
2dHeS2z2yG9/PdPvrHwJWf2IS9Xm/PNAf0BxfjwEoSt4nEmyeAz8VTT2oYr1QhSIntvu3e0lNIzh
lOR4U85R2eZQU/LUkTfe4pkufmvT2ki2fvNY7263kB4nhtgcwdmlN8BPgd6aKVdmS9Z9loOLycUe
QYn5UfYw2KK7gcxPPXD4hg3n9WDTGeJbVEaBWqAahlNqfYMbBu/rLnKo3PpHF80CrpiYTmhul2qu
hxzUrotzEdxZIW6lpy7JCa5/03Pg/Us4Li7eNvRL7C7ggL7fReBU1qjc1n10lq5NLNCqeU0yQGNi
W2JrfPQkWKZrTcOkjt0CTdt9+vU4votWqN+wjx2KLx4ccDbz+yCh6xzUse30CPG6COQXI2GQy8Gi
fMeSB94q8HNL/W5grp1QmNkFWPWW+ZzDnmti/0sQ9/NzYLIufR5ASAHj/N0qKzDirHzYNY/ns9GV
vTmQ2flc+4eBOirTMpUuSkMgnU4SjsBzMHHvr4fjXbhBsoipHj0CoOFKKahf/rjY82IcutT3eiak
txrsvbmqLQxjsKuoXWrfKOD64iaHuhQkv0ldfhoBvphIJxDYrppReBfGrosxHiiQQKWwScn+OCxg
8+10jAU02dn58PHqsVuak4cBx/IcU5oqm9+MAKHzj0d7SPXQkewqGsW4RLLvxwAFdYPUOlKPTTqi
4frgnTdYmlNPxwEfACx3jmHRdGy3SxBTVUs96du0ifMJY4tako4enCI1R3YBflrcZWPGlZcO0lwI
wFtv73T+YI9AMiVDhdBD3XxK6QMUUtdQ1jA/ZRasmfzjEMOAtPb46fuRewJUEYV/49baBBpTLPz2
FZDOBA5dsDQW+jdXUE54ADQ1q1jZ3Zgv12RI2KJs8Ngi6Dzkqe3yKJgSmNAHs/KKH5aPdxc31fn4
zw3M+dp3qwly+mhq8/5W48aaxUdIdubScNws8XwYUKYCi+FHvzaf63ntuGOcehXc8ecbsLGhFwdq
I9ti4N8KVKA8rKCcMUw362rSxION0Ct2vlAyKYsPddwMznwXI+TjOhryhHc8QAwgp7ntVIXBMgr0
OMauIA7jWEebCesY3e6AJYHOIG6OaOa2cJYs9Zlxabhp18xM9oF8Eg70DfqslEdozjHL1FXwHTbZ
OgQpfqhenfFvqwuVF58EKLYMjdKrzaNkI1KtGT8muZIG+mGX8mFyhq0fwbh5S1Utdhe/efkPDtua
hVJz55JMErOZAY69JeGjif4zYsQqdQip9CAMkEAnAzEjM+3w+8QaYSJcIBZVc8QP97yi+to3gdYw
+yX3aam44e29I2OO0D0Bgbmrndmy+Doxp27XHVY8TCD6eBWFZllAHhVFqb/OgVssyc04NtmAU2+Z
B3ELJ6UhHrGHSK7FoccPavq7jYO36N0ZcJTEKK5p8B4I8yK2PUhLeiCZspKaNe57WQ5hLDhvDax/
MJq5GtbCU4O9icF9Q+u2WpMuw7gednSLOCyz8jD9uyIfwFmeUrkX9feiHNY5uO6iyMRt2HquKOEq
6OENHMZIZ5wdz5awV91eWznXErZmtZ0TZHfYt9njAX5mst74TVJk6kMVY/CzPLJjsI+EEBsLiB5H
u/SpU2whcLRrtrNiUtnqhALY7Cc7GAbGk2JAJemCC5eQ9yRM81xcbzKv4IuCpDOJwiW7ucy3gxcE
4VF9DqcglplPudzK1miZkzui7sKQnEPoXx/cP52e1MtdxCncprYro/epWlu2zoQ3Wfpwvj9ADAjt
0L5W872c0P66mGCh+57w4i1S8sgm0OztXz/DT5dHCMlYQrWIIE7QmsM847eXB/q99P/9H85/tlnQ
5JquIfc29iDzfWo3fnG3YMyDW1rtkesc6igtudZ+/bVv7/YPAASIxgeODiRxWmScId7lyDkySomp
XfeAFy9kzKNTRVmUA3lAY7X2k5intL9z2rSP4Mc7aUtRir1YLPImKuJhXT9HKc4XydWkVmZ7X1Hf
C9XBSSYC16seZRdzna65Q9THqRYPmKk6JSbKySI7QMs2t9N8OrpKYJ95SFJcQEh/SPWc8ohOM1GY
l3mxl9q/yUHEj4okrmnAVB98AJ0Q0ADlxR/H2/HbaUr8cnyI6tV3upd8Fh1xXtZRXUFa3SA6w88h
nEYOBCrkrsEuG7HSczpjv4VPw5wI/g4Ux2Sq1FmZKGS4Nr/QqHkKcmzbYmTP5MC0YMLG6vzB+BTl
eXc9jM6MYUFkdQCsG7+w2V83Aa3vqgwWZ0L8cvLjCG3DodJUiuhwVFvmNnI8TFop8wWWP2O0sWY8
SaLUnHY76nlKTtezmiCiUSwsOoHtAFKclkakqevMyLXb2KYPyf2sPIC7KzL8SFsHNLcaO1l4KyMd
eTaS+4biG35oi5llWInr27sPmWMf2LswQH6TJbwPZEkAYaxQwXbsEBnce9g172dIGcsY3Xsi01p9
JaMv5vsV8S57zcQsnN5priWjgQDFoMi/3gPvtx5IKGboQF34PYGxvw8fm5azdoEMew/AXK7P2Aua
vY6PcMAScNNS840E8JwJ/+fv9eBORVEQRALy0rugTSrqwpNYxb0tcJR/FsqQVjYTig72DIatQOlB
KRG1/2a8nXfQFL25gLkNO0tEpsjxPm4voXDMHQS/e00jKgwrqMpXNEG4hKscUKnbXDdYpGF6u5CN
K/mpLcnZEAzRKaPqSXFFHnSnJp1byqpuTxz0FYgBNcj4m9D+XbMi9qkLzYxpIdegqxjH9I/7FP5G
NUIuTe9neA9kiWGRmoUgOr8P/yQGyLEpcJH+dJ9z3YPZbOtkmfNv5H8jse4lFYnVFGHEn2YDDis7
z1NWO+06FZiB/vWcvoM2eFzyIGkbXSWNEkFyf3zcHj1QOCPo+CTRP3OQ+FlqVtEsvIU/qbeLA84n
ok/pwvdcjjaCZVZb4eKEnf7mYX5a2C6USKPfNasaicm7hzFhAmK3WN/X/giZdmOPwgRXnuwDvqun
LD3f9/WUrc+/HgTn51EQgSAbgpTH1vop7YcrmqyImDhpgtYaTnWnDfxa1zO00C06OQMfrojO6TZF
7Inc4/4ScyU9Ejeiswj69rSZEE8QGuKns/LYF0SuUjgNjcAEswFCXQ1VIPvgJOk6rHjbVw2Bg2im
QmZ///ql3tqv/fOmxBwJhNLMLSVtAxz8OLUw19IVIoO+vyCykWoiDKKcdgnTfRasvlJXGjBzrXeY
JLZFcpXhYEbrEB/7Ll4K2knL2wwdjirWRpO3lA3rGLjqYVUiQPIDKounOwThntR144mZbgoHpCg2
xiNBlcpiPAWD8AvvCN+O4Pez9hwb+8NzsODilc6IZCI1lQNMud+C35FkuP8jpU4uwSaDPk/mfbDY
qvSOvpXBucWj3bc1vmpF6obRNWrcwXpcm6EUw+tlOiCxG0RqHfGQAYPr68YjfRFOg+2kj8Vy2R0w
lTXTAcJWsZovWHKJ7pcXHykSNSG5k+JOuS29xjxfG/lymY7keSENl+hMg3O/dUoqWzW4oeFzQT+a
QGOg9LvuiT/dNpRj6WAEsCtd9KvvL35fpgm2+8VwD2HJ7NC1AXl9pTcJEkSIS5kZQ9oGxMOpzwpE
E785fH/+erMpHNytTKpMrv7jKiLWQjHRa3V/gTKFW9vcL8UY+nx/9lbiwjERO9AthsNM+m++3/3p
AbBaQnIuTekrcn56/5TmIPSUa/WnxE9MVgWjqTMYqZeM+GTIKV7nCGsGqrzjTQvkwAS6q2CN7C00
aiQVl9zMcieDG44cyPxlrCwD49fnmsAlnF8wTbQe4152drAZ6gTqDjZ5b996WVmVKE2NAzLQYMxV
A11XehPZw5j7u8GB5KSgu8WcGvDlMlppWr85IX86qHywQETp1Esp0zvvQ4+59Au3p3j76XJEkY4I
pvxSrPZIV9vXYkHbdvL92mO1LH5aG0ej7rcJwPuAVNDxi/VAySiAEA8x9seFQfPHUmKsPT9V9WAl
OO7PFd8xwcvhqI5C1uOvz7OfsFmB5tCn55chaTsREN6PXwjzz0/wxE2wX4kzz9s6NtU5hAkL6BUh
Y5NG+mUS8Do3Qz+gx0I96bQlFic2GAUtURQFm99tzp+YDhTtGAITD1Ib+PnKokPCsNBwI31KosSc
JItXeFz3BTU0wt9zgDZRJJrvlTUyJhWUXyZsfbtnuNZEcSfTZTI3LxgFw+ivkuy6zywze+eDskro
L/iMjMXNFZoW5uKhRQphV9u+rEy59RyAtsTO7MLeX4hGL3WtzOvNMveriiVR4nOANAQZNDJmZPcU
6jYYA8bBbYvI0l62iRUouevhr7O12yAbyV+RPVVkcXpq33COLjLxrCMqh8cL4d3xYz6Dd7+e7vex
AJueojIFecwtYPK/95oYMR+2I+oEj5fMsuoC2OZNZuv4QGqKWh2rTbb37wIi8GDW0b/vTelhpeET
YTvIxgTH3huJ/x+ZLQ5uJatdu4dBpqtFf0mapQmKPlGEInIzD6Q+LVBphpZ/u040A0n2kHLSBr+7
t0KI75FruVdZ0CG+cUaQBpDVJAT1udR1LiVL3ZD7YPITDFWH9RocGWvYpunadHfQqCcaHFRBmoqc
+9U2ldh6KscAvgxwTfmhnMYBUm9N0oRg81JmKRPP4HtCK81BhMalc+vNaAqdrxdgqylV3VrbqY5W
qHQKTIgmWyncQXVHEweomkfYyciSqJCXTbNfZOUFz8UaSy7jQFgjLPRYY/UmbhAoral9XEdyoQ+T
zZsnOzx7FZz7Gr/BJj+WiOHiO/zoJJPUywjF466IEbwuHxZEzx4KhyhbWT/AmWtSXC2aiv1ysnv2
yLzDYzCzCnTHg0F7JLbrs/VlwaV7xpfV66AWYMmNx9STmBBwUHdrItybD7A4CYronSdLDvtpCQf0
dyCPpmNSpvveegwnWOOvVT6aKyvGcD/4Bl6E/DMp46nFXKqo2cS7rh0mOJDruZKc+UCJfImcLbRq
rrUQwu703AdtQo+/BcOALSF9mnunCtxt7GjUBYiAB2gbkfTer02eZ3Q1yHGC6uGrjKpAzYUa6zVq
MU86IRSG80uf6RhHJ0ihobnoLuXn4e2QyGB2MiFdEaMju9WhMvjfGXa91OSjc0EbG1jDyhmw1G5f
9dqYQGjA5oNB1CMXFf6M1iRHGpiwn/Vf50pgktcsT9jeE5eoD+2UbowTKj7qMHlo5b8Lt0kXf9xj
3OQQHQRlNnAcCd3s3eXB1q6xJFHypJs08/SmVFHS5E9OEAcUdit4kFdoCSO0B/DD6hLLTfJ7Nw6u
JtTx7W525qy4abDsdXYKfO92mgYFljs6CcTEEcoYXeuS6c7FeJlOlrPwr23GYGQzu1IkxTUEdgxX
Cnix9J3fjR3/lmL8i2z1Y15AObu2FLDtEequoqdBk+kXxPQLmjU0sRWdzJzugXQpMx7QSAC23RoS
mOLl504nX9n0FcL7OFI7OscFAw3u5yARO+RnM/7KUa0+wMkO9MaW0Eg3I2TpHZ1IJI0a01BhriOb
6DqRukewkdfBLckFZsgTsEnIyxbBI+IZ527shJ7oeuK5fzp+lF2Xs6S/Vkb7YFzrIxprgH88zxXu
q8XQvfhp2j5bjkufRmHN9DIYRIae003oeq3Bq1Mq67ct1xVOXrMUaxZtc6+revsWDM76K9KJd6RA
V+2WOF33SrFYA9mHV7yrIXqTZG/QFjdPPuDLpo/ECNIcrbfGSRVqeBksn22cSQ4Dcny6gDtl/1Fn
rfqEB0N3lxTJeiiWQT4MoYXhaGQ32CMoU4qTCPQIpuojYvZl56wYrwJBBXew8pIrmgEMT7aS8o/F
DdPPMaKJ+8Xq4tsE/PxU9h1yv7HtafqaoQamDg1xfs4FV9+azyfbGzDUz7P5Y+P2zn6dunxf5Ej8
UFGgjoKGtfylwql4bKEFfarwGb8GZYdWH9i09rG6vN2XVbfe4CMcPQIbl9dOEstPobsuAp97mIC4
EoU39piLz6Ucu88RdZkjvA0a6ckuvpLdiHPDXNNO2rEqS2zg1okrof36UQ0T3TzAnSlgLNp6STCP
vUV0n219xx0encJ0FVSdd4RxD5XZS2j4ser1e9HFzWviZ2B49HbCW6Cgq9gaO68OJYCroFmKKy+T
pnWKNdz5Sa+ODqW1UzrliA7idbkpadKSI5JoxCeoNuG8h6hT8y1OvLfAB26Uws4jD8MuwNujiP9G
3PMc+c346nC9Haslj7Dg8FAbDEggaQ5sPwkO4L1pZvMR68PgCr+FBny95wWSypdPIXknIfbkOxiS
h039MsJKplFVmze3LM1si7nMxD5BHduCz7JlcHy4TQCiXuaM9jOt22H7Sv54khwn9w3uJHR+Sutn
sKgVi0Wdv6S16RI1ufX8qZVTvY0VXjkRDp8a6Yj2hi1NGetXDlRaO7r8yDdcPAgNKEZ5G7jm7dfF
CsaDXFV+KkZI6dsyXYt7amzD/cRls8EEp0atgQY6nL36EZuaFuuNqnGKAu8d2tckOPsiqTmUSdX/
4QRD/SGlPri3JiQieAsHNoK/Ykr2wBvPdPDS8NybLykFqROUzG/ouZD/VzPktWI+WCMKnzVy20Ph
B8o6OUNbRLeRiKsrXqz0tpRr1AciCtrL4U4c612L3QakLJjuKP1jxfFaC0ifrpPbL7QswzaPpizf
e6GsPyxYlKgEu0zUG56q/Mtfa3mVp5a4adal/TOqGouep4Nmc4n5LhHedI27Qq42tS+rHRlw+8fE
3XHjLNL/TJ2lva/i1hZ46RfDwYf//4ytR0Wj39jqroNBIlrCrzr8bqVVuoCcqoGM3IVki/q/z+7a
2RsBv+Je7VQhg9q44Mdp+FXgpLh1+26husUIX8NUQ1WCUcAJO+n+AZ9qZEBunmYHjUfbAzx26k01
Ha55IfRjNiyAB8J2696hiPG98RaOnyjzbuFD5AjS3MG+nuAKm3bh1RNAv8T4dQ1fcCNJPheJjQam
gfS64ngm8PDEp/2Qzw60QkQG5TGh49yfguj/Ch+A9FX0Xn8S8UCPqG5Kt6O/0s8Ku+OYrVlO2JHE
UXuN4SXmScjyNq0o6MyVKYTgKm23JSL0e8xZI6jTIrkqUWhtS93ju4qt8021anXTZssHHvxb3vvV
N1qpYiCVUOZqCo+zu/WGfYdokP8lVXRdiCH6kAWzwIpd4tvZTkm1oQmZogcyjR8FUlPszu0/weDE
zVzMwTYoveE4RQ7SNIu9u8s6VX7FDCKFvCabflMVAx7V6KOffLBKKi5FkX2wEguldN43DzXtVa58
vEwQq6ArwEkgvhJ8d74LtLAe0lBrqlN1RE+oOcc5/oj/Ypp/twjB1+eWDuUUIlaaBNHQbHUMtpCt
rQHa/MIncVJ0LSAZyaDIEUW6UZIl40fTw9OAhW8ZqGo1CfEFnrjkQv1UD8p7GEPsQcExOFBgxpxT
NJQgSKGu0sqhwr8fKF+VEd1/k2nNnoOStUzrbkjM/Io8Y98EVyZVCt5w+BVcacROSY1VsWwwB2vW
Z7w7k/ZLLFG66s25WhetdB6g52uA1P8U1bIW39ibBm+crYFaNr0VoWVgAKb1egdPJOmu8LZBS7UF
vsKMiF3n1x8QGg2aBpcRPsX7EaJ7ukcoiwWoRa9YSnDI18PvNjXO+BrOpVPduKIgxLMg6E6HNhCq
vhdTG+dfB5k0CFctYLfsgWp07DhbpQp0jDcAtLP0j2BSCf6rI5wI2DoTDFBMtJAxhkBjbdFsSBAT
lR5ijLsGInU/oQef7mfKD+U52c2jsk53o0Oks4OtZlr0vVVM6OyilojGI1k1fIcxU+AqP6R2L//6
V7GKZqfF3SSlSmgb7LPFwqBRR5o6ezSaH9B6+S8EZAEWY/k0WscWA+T604VWioGTKU/YCi/853OG
HKm1xcYzThnGINVO/zfFfsP5t5fJpAuzxKgCGymVNVBBzqExbtYGKLywgqpiEjEHqTkF7i+lpguP
KsI7wvf3scfl130glmIJTyRa5PROWRo0HT/Rtcppgmz1Rh5KbMl3ZtojXbdWSo2n8o03UiSATPdn
bKAuPcNGXlqIBfmBdW6yeSpM4AFVO9KjYwMr2PwdFVfDWrqwl5vJNaS6lP5y5u1Kro77cx6hcOxm
Uxmex/wvRLHNahCBE1mQoo+ifYZlg7QyaxLVgulAen6aAv1vj0j6DfrvSen48HN6PmjHfCxtdY0h
JYdPODunNNBSW6dSaA8z2yhgaJoj2ffSuR9jjdL/7yHC8Ce/IS9uNRDzRKVCXa8JHHIa+Npc/hV6
znZin55J1zVcwx5qSYo9FmMXNoFiMwIamkeNAf+YqQXPC/hscAxM971cFg7caVrymOFpsDciOWrT
KRkR28MteR57Yeozvh0yIMVZhDK4mJUhTXXJDgasiSj1foeBmDTA2nFY0+IzSHHFeoZ6CqzSRniP
hSeSdWrlmwbKew89f1oBaI5O040LTNHzWKG4nWd73wWWdimfgbYzY2eetKbjSyq+W5jN0Nup9oiJ
7H3eopQ0TWGSt+VTdwY6qhtFZ2tmhEbS9Fc9T9OlBkh/m5DKexU3K2oAnUZmQukttZbyNi8EZrab
KqNy1SCpqxiC3G8NfkRmYWqG/oz0MD9WEywkYp+4QAxJ8/So41GEK0vG2EEgxv+eaGdDdklgytJr
F9CJ1+Vc6RzXYAjwDGHVJpUBplpBz0Vh6ssDxRw73WY5mcPdnMg5xAwtTs07jctgXtvB/IAv8RHz
kqPMAqMBtSmpv8zP6Gq7/rVZbIQsN7SM5Pgv/cpoHnqXDng8xUTdud/GcjU4VZQt0cIlMC7znznH
gv1kQ0HBDglMKa8OIwIT/SdZW/ZSG5rMtM27yCke7LQc4czMCBsNF6rNxXO6Jnl5m/mwEw+o+2r/
/nyWDH5n6szN2w0z0B8ge7GkXnkLzAuAXC1tAzOcN12rMzPmYytMbQ2NuEHNKp2ZEcUPkYPiUrwt
BnjoRL1vyTtKLpZkrUZD4YAgAwK3AaHxAe/CDLH3XceulX9OAYWlb01KKP2KH71J9DssgPg/l037
Rkk7o0B9bEtuO78tU4MRIBAeHmhJG1cvyqWUQcOlZZwXe7MIGEEZ9tKGx3aBLPO3P8DBMY9T0hV8
PWKKHC3bOKiFIh98w38Vbtrt63mI0AKrqt3IOFxi1gLp4/w1yGo+0ukbmi5ylb2RG9e3cvIZozzf
2EWEzx3bYBbmtndDmJnZ1gNQ4S+nGOtBam11wqF2PqMv1/wS5MCsUbF433sMP2lMacPWn+8j8nX+
P9pqg1NrkTCs7kI7huquhMHhznQcb0r5dD7KYNZgBPYvFLQMbcqN/RlAMWVUa/g4LXRA6bbV0Jtf
HNsJwJYejuyI0VVmI4F7mUd06IjHtCtNFWr8GCM+4PFxkjB/Gc8EAekG4Mfwi8/LBNjM/EbTKvPy
Zy4NlF1z/awT6TrnV+3OTXPKtYu/0+5yEPu2tbAPVumYAhoex71BH3Wc8XBRtJjpOq+XQSAdyY55
Nk0ciR7qsfXZ1wtkzNO81ChltkmBUUpFPE/3Rj+gN021cJwgUEUHdPofzs5rSYpjC9dPVBHlzW1P
d48fQIhBm5sKkLTLe19Pf75VmewQoxNw4lwRA0x3mTQr//Wb2S9lJQAalJonKU3Wvg0rR+6mZvdp
OvY5HB1ANH1fBrjq137nY2yx9ETnCG5ffl3C7NAHHZMnSE0Z9Ppl+9B79tdGyMTNqSP2kT/8JZbt
OasGIToETSAVnjAi1w8IIw6uEc1AAz7lDoOU4ndi2X/ujz3O3Yt56u/irB6c6UJ0TFOWD8CfYYfd
HPFYYf2+jghEoLPt45KOmybESxP+bwCaMz8gXp9hlcxQEKDfTS48TSL4CqfExOoOjZyQaXYfRLmh
/9nLLEd0J6PVNxsH44qyLtvxT+zFEKp/dHq3cgn7MectWK6WtUmrwKSFzJNxKnh+35o5EqI5Eg3p
eNPNcfjDLykfP/jHlmOUw7F/HyB/wgGUi6sCypFvg6IH6AYEXUt5gCSwSAVAPjjbVVzMHq9Td9XV
5sXfk2l4ckBwqW51cw/b0DrAzJ5mbdPeAfLTdHpoYABxaXsZ835cMtkMzGmqqnSxujY4Up6XpUNE
9AKpm6PpOXHSNSjOmthLy04kllEYRIb9KR/DvYyus5rJehirCV2n8+jEz0lmrDv+kvAtmu7LYK3Y
TjWoGebt3KHY4S50pUNAkLz/rDICZ/wGZf8YXkfDJcFwhKFdRLNHaeLj78GzMt1eVt0UYixrATLq
manQ+uBAHzJVhZuk5vHQ9QMs+lzImPhVyM7UTL3M0JxQHH7KVpro3rlVbIEhDKVr3hs5RDg61kNO
YGLR41aIEFDIOJMbLXHwoU9qWRwQxMpG1bOV8olVyVEVdkDtymdks7/ywboxZAzwE9Kz5kRw1pdJ
0JrIIsEjXRwy0g9F0XWD89JQ9KHurHNDPtNiC+b3kqbacyxX8nICol8h1fLRs4klwvwwVpyhmvva
35IeBv5IdURXZ7VhImOhUPoGiDOWgBU6qaOM1k16klqQw9zPhpMFw/l75ws1F2/CUvqojqKFC2uO
MljtiHM0y+ZteOA/3nkMIfM0APuVdNc3xCwtXPPNLez+a1F4QobR5S4gTM8LpLeVTvdNvw0MJD1m
+lbMkC44Hzr85Rj30D9vwyimx3Cb0U8snlMMainHqMpk2hBOyzwIS1MmmX6uUARlpkQIOLiQNR5l
9poLywlRHkPgTyZ25hB5qxu1twGlC5FuA4xcLoFj7nVzzn0nhz+hx4w+ecBWPQ4gA93ie73sZ6pt
7ileJsRok6vSx6QNus9gnesSh5cVgE+ahkkDvY+dOk9Hnpna5PWcRtCo7p0zMYlSqjG3WQH6Cfa4
mI2IhJ2MR6YXbKNchKTKzWfwqrX8rWrzlHEw5WAM2y3xx1ILk3Euq65u+bkbuhTaimprUy3memxk
y9FLdq7W9slMJ/4yJwqd51PmOU5oZ9V/ztLYbW9xlsXb5L49qu+Q8Cq+xGgdpD8k4FqsfJepg06T
X9WDVkMuojLkGam/sudC6puAR8AGYGKgBcFKv01C7XhSJInIyzcxL6FygErOXr/jdsKMdibKeyqp
mq0aBypMQ4jZ2aOwAGF0UuJhTgmdLWB8ICesm/VYV+/BweVIhoU3sMv3YSKXHhxNVV1y6408gtLC
V0XFKnux/gn4QF6RphxwIJQNGt/MNIQzHLqJB1VBTYpuaOX+v1MJ01H2fmwgZbjWmIRwCamFzSYl
HqxLqZjBWvg+LR3Rlzy2KxAAgd6yCzsYSOyvaQytT5hUNPkooY4SCJquDHW1D2BhIYMVjPIQpe07
AoDr4OBTWF3MbS06Uei7og3gaCeD1lRHUmHo8rwTu5GTmFZhzlYgOEq0LWTjPO4Y+i3QMIA3oBrN
E064nGgZ3nxYA4LNF2nSYhUGwnDRh16MxWQ0ak7uNLUyP0lb6vhMOa7JtRw1jK4WcRmECXkW8g85
1mO8QGA66bnF+YtqHEWELP5YU1CxKdAmcXCezW880EGiogO2G94Nh9EDG1IjuTIYthySjv79strS
j1TFrt66EZdTZbr9epyGUgRQlGGKiauYkh2oBg/XP6AR+6De0iaQIk9VUQNG7xzoVaWfuK0w6zB1
lTKryKcZL5ya8iY2HiylQ7OrgfPPlCDZk8VbceUc70DL1FjXz85InZUvVnCLnnGq1lyzg9y+KdKq
Fq4640YvAtRfyqc4Rhf6rS46jvwBY0Ner4K7cGk9YDK1h2q+sNkWM+5o5D4Z+wAxIZ2Kl0A8Wpab
zlwji6pHjjPEIAnLQZXa9BQGBo+nnpyz4/pzhU9t9sQlxZPshAGmvexhFm6vDAyNz3lOfsyLGNOm
V/4/F8tGvgn/K0FU9OpEuSzemgKBnEvWd3UUCNUqrx81dKsDwgDF4q0H/iBcmmCNU3t9DoETfbLX
lAQbyzxZ8MDsVvY4V53Ed9skkflRL0BQoqUuUfiXOgAZK8SBZ0QaFvlANJyXJtSbSDXYWVfQ2zqO
vz+Qsu2sOiadSW/IpGAd5RENOLkGZU1/D5PW+gLdUI4DGtHUR3rOYlLr659MuJ78F/1mC6X5ZZpy
SlTDQUOY6JG3vsevPoS+W/XorT9oyAXXuTGwoTCv5jX1DXmkdOEOqsoxkBXpDCXiyMMjLlfeCXgl
VSx1ogexzzGG4VbNlH4Nl+G5YvluPnBsr7Z3ZQcDNMQ2y2GUQb4UjRQ0+oAxr3dHJWjQROoBDSiL
QdZxTLEufjrsPQnVJJTZ2RWKdj8j6TASDM/v9LoXLDitZrdrWMmu17mmlD2930qF0x41WsJ8Zf3T
eErDoY7XN/ezTFV9VHL8RcqGRikZ9GIV1PiMgXWRHcQWU6vKrfFCYc2nFXhPc29DieQnhGVOOLCR
ImtrqTIPN4TC7kTKZ3lhOq7w8eMCjElf7YCWgQOmj3EdN0tnWW4o8bfV7G/hAIfWdgajE/5daQUO
8xJmHD/4cvjn8TFJZJAe4DjYGK/a2Q2Lu2ISCzcfq3AQLwULaFJtcUyiIAf651DauVJm9KYvxbHw
nGUKVjXtnfOI/xh/dB1LGRv1sEiRjOpGeEDgpTu36+29DAVdmMwKYN9VJaWJ4VSOx2eaUIdAIVVZ
U1eBrKkG0veAjtiYw23CupgQ9G/xTmKbfbd4Y0DpqM+SpFfJFan6wDqO+NNkVXZySTvLHYuPoMtS
mMPNkiEQmjAsG3hiEsfGOlCEYQzLA50TdIADtEhLg1TjW+JIZMl1oZly3+rM3LjugZAVyCibUwbD
hlGumVZ6UgRJRZMhAtNl9rmIO3kwcFRlOx3cTo62ZL5uATOzwFaXukoBEGoD0EKdaB2S6VKFI17g
9J2OUlRDzqYCj304mrxColVlWQjXoKaJgRBCDgP1jqPTeF6bSjCFBW9Q17xplpqIwVcjhTbKiTKs
LWt9INQASdZN6FfltD8T2tut3ssY4RwZCVa6x22Z/r3iMBiJy1lt57+N+IOV/m1q+zPR6VVskfN1
O5JbGFC79/s0kRczbt3f6G+aeSVUD+TohaO2VZ79Fo8MvOZQULiYiC5VmoMG7bsTYBYGOHS7z0Hr
nwWNsp6HPKi7x7mDFJXeRiUn8fdbOk/OPdmdTflaM4z+6xm0dV9Lf4rmq58P+HgD5m3kyCRQpx6a
pZv+MNuub14CC2u723jm+mBROQOmbreFHRqbdxl2270F80un92vP2LpWdryZty2+hPujvefzmYhQ
G2ZQI5l5XsLyC93EJYn0NHqRN5F3jUviyRnS5aH3Zr8BqeF8Zz3Ve03yMYmxuX8daetNJ6IEFzJX
iNI2sVwconEEAySO2s+ubrkYqEAzQtqeDdjD5UYda28xQ4wW4GrgshcvhYNQz6ydgG6tQcjEzbT3
ywYLKcwHklloYfdkqzYZiiAyGPFcIgolZX3wzybTwDl3IV60TzEVvk2hnRZzED1YPfZ4/snBH23d
zzM9q+Vd2fhV/7Xxalgt0Zx6y6NlBRN5tS6Wb0gpS/Muy/PqhrHXz+9avCDa+w7E032OyqExHr1m
nto/cYQjCqA1CWED4zTccftS7fCdCnL51hnf2GFCHAgyTKjbN7/EBcOAqPg55U3gV65x7NZJaBIx
RKS14bFxpyNYI65/jOrAab54RHkwxPtppQ7X4hoFHAZWkhhPMGNs/z0kGZ7MqXejrXHgsRdUCFCC
OTNkWDW6dwmtl3o7VRMRWc+NWpYNSCxM1VZtFLpQViW+fSxFGYnp8+cQpJ3DgSqR8OMXJC0/EFZb
SbAUfxP3ajDgFSPz4plOICWU+pBc9S9Z/aQ2V59iWYfjCdorFmfdy0CBuITMMOZBvJ3XQ1anNxwF
eaoWaezY3bE2O7DNbqBQy8SfGqDsDHO93EBQQpCj9ymeu94M363uXhvhpRgtys0sC+SItFsw/f4e
UJM1NS01KUT/d2aT4mi1Ola3IWya5vexJW/sWzYWfvzXgsXRdL+as1l9GMvRbf6r2pvqbjeNOw3i
/bEYESfgbFsyEGavNEebZtBQvqJuIrO8AV2cwit60QSrWCeNZaMuVN8rO6qShJu04XBgrpLVT96U
t+Htto5QM2PTRjL6rrOmpNxuMawZUc1MHseJAX8NaxkoKaa6eIfve7z/MVF44NflQ6Scb4qiAC+4
OCMR3vVXu7Rzy7htSOQlKuC3gCRzI+juoPpY0fyYgl75s0FQ5pY2kemcsyxBdX3TtaRXkgtjeu1l
6ruewBqnJ5W248TZvLRr1EF+2hbSBefFC4trRll09cYlLW+jEcNXTgQw5a5YvdgfC9PozJeBRuEZ
5dhKy6gs/0M4q/c6hm1x19jh9CebD8mSwW5uF3wF4/EM85AvLYN0fAREhBnbz+3y95yBwd1xrmt+
S0ExX/DmdR5C8nsu0xIxEUfwZfevFvuN+jygrO5v07lc/+xdKGWncLcJ+FmGqf3WJa3dP21wgM4B
YMrH3gv7x8XM3ScEK+T+7AvqqqvtVd2L7635tw3l9TtWt5K3nLspoFzlfErbHgv+mHXec5ttvrNL
a+nRLTiO+QXNF6ta2TbjZ8qQ5IHAmLnsT5h6OoRNwPW8t0G//wKDXh+cJElhffSRWZ9oQfDwinaw
v9GCKLxnm2NeDZd5ya0bTPiBovs+AyG3/Nm/TQIqvVNGW8u/97wdu1cA5CSHDGYP3/a6goGU2L5j
nkieoxfP0WW52eyMQJbc7EiGqOgW10FpYyLLAYm+XdfcBxW5W7nlLE95nFh/hGYTfJmIqPszS4vp
Aeaj825ZLUZZ5MfXCPtY+Eul+2Av+OrfjDRQ15Ntxv2DRVbmf9jb2BnmfSj+YxBqdU0T5h1HvU9T
5ad/xJyHsFNZ8ve1GVXXEQP6W6zF16tDDitutHb6Gmeef+NFRXZdjD3+Lc3h7gSLXdKJnez1xqj9
7qV2HZbUzEjnMwy7qrt1qiD7a20M6+MQDul6KWaz/xPuK2ZoMBsBAN3UmNtTWySsLBgPrzddv8Qn
NFobnWqjaF/CkZyxiznZVXWeIyzvT6OZzbeBHyxf84izGKGgg3lju/EMMWR1H3PsRZ899vjHPZng
Daab95Gog/KKVzHOR9Ua3Xt1lcCJHJclvoe7OSUX1qXmYzhtyVPTIde4tFRwH5YkW/6y2zGhAT2H
dOSdvB36MzfifHREtv8e4/KloxOdh6SzJWv8zNeWp4GU9iuKoerP0nA27/c8nLGs4TeuofQH/osX
r/sVr7k6vjON2Z8+RRtkJu85XNYAk2yO33vk/+6FvKGVdCj+S5bclm4KoRenBxqoRnNjTKmNmXHd
xJZzwagWIreTj9X6bicYYny2F2j499BzWuseHK2wvm3bGK35TRgtofeazDA6iGq1mG2sLTaQMZUd
/i/VO9O0q4KNnwlprgQDbYYf7Q7Bv0ht83ckuxUwiYg+qKkHH6Ars7+X/bacqzqegufVzE060Q3K
u6dlS2jt1jMmKbf2lu3vm7FfgpNJzu/7LI/cprzBJIxUKQiKUNJOuUmD/W5Dq9bctCW9ojOaiHG7
Zd3tzHuGQem8xwDe238pe/6RJyymS64H+w+tCTQTCCc/aj7sdsvgQjfr+83AGpusA8J5u/IVq6Kq
wCzzfwmj/xdTFtxPfvwyGx6yzeB0ULXYSADeykzddcf9HYHb+7Sh94MDPD4kLAup17aslGTDzGtz
V9mjjRyu8EwIG0nSWrlH03mSP9oybviPutHnmP0K5f9w0JotZ5P/d/yA0/LCD7TrcJFEc+H6/hff
Ju7Yu8nR/HAuwhxEujZk3MJ3e3SRhkIlHxfmu32eaFjwPxGq7VxGCLphfLQY1oI55dM0v7IK5ft6
mXMYi7AbDbd34lOmLpRcK7mxYLXll+PEDMqXtERIb99XS+/x8e2+m3J7HCtwzCfwfIj4TmXDVWMz
1MdXr0+iqPxUqwexsIuv22fmbhi4N7Y1TqbzDh+1OdseKkhp/nRldHtu9+ivAxZiHxLMR7iB2qVl
4V78vkh5ZtlQyUE7jdi665PVzXDW7jYzl9PWjJrWr+48Uuvd9OLRrME5xaU3VWbw4ABHyWe2Y6LI
npJu6XhhOzLbzLxPEeXt8fvSxc06vzYzUSRENMKyBDhMywWLjg8x9Yn/JS5DuZTMqT3clDDvF7WF
fgdMqkE+snWpaH7TkFJkFj4WJXWxDGl7AbPeHecFcn3YYhrNORQLUqewdkpDo0/k+nY8M3DFtCIo
f/G9HIJ55dgYc8uYaCwciwYTyxHnnA6FALQhakDuvPEarNbUEDLQLfJi7NqKJmK2Rorz6txgVdWn
ZC24HQ/RtdqBEUqAh1MZd0VMU4c0dGUnxJnOMuOHzDSdQFLec/yVzslkBEPybM42/nWnPk4gvd4W
5DROwUtrduua/k7DtKJ/YvsSf3VqMU3habTBRCPxHk8vRuZ91tKSg6cfcuYgbd3ZIvdmzNrRehqU
KST+ewgYn0kkIi3ByKM1uSQ20ZHZuxy2Htc4ZV7Lr/5iPh+CsH8IeZDJIyBiVjsuWgMfs5wfFw++
HdPItWzez+jy3J4Oue0YeJxX8O7rU1c3K0JOZ/SBum+UZx9YgmC4obLx3Aiw9yqcQxpb7Adtv4Wv
/2pgYhgmZNEwdEAVHN+I0GYr/5KCBo5/28EJr+IbGCU1BujojY1aAsVSCqP7tR1Mnu6MPRQdKxwd
5fu0TSrsGFqHqxcDGsIEEI/VXRm7enwE/y9FE+ATrUBr3+ouqQt/tzq19oxhXrIQImmAbOHCsEDA
bh2kNGG8yTmqMmYxVylH4i4QjSifty6vSzzZTjDdIsZyTn87Di54mS3t+FhallMR7Kd+cbPLzoBn
PTJiKwqZOdi6M8Ialz+oJMew4hQRLPVn3eFInHau2uvqeNWMSsdg1OO3qASXmJUf1IjDMEj7MyJ3
EQ9G4KO4f7e3BZ6mUJWLFh/DOo/IPeQtKTOcZkizpnqkTl0J0dr8TaScWtE57AnRYOONUU0ChrB2
Vk3yzvdRVzE622gesfLRak7tHZh7g7t37+lEeVZ3h3BGvIzsbhMsEsmx08dnb8ZfAs4E1jL8urZA
jO1DStrVEIWsF+3zpFVddot4kXYZbeSgpfsS4+FKXUSK4n8GS86dF3vwOHLd1wVyQhi2yWEvEzHk
NgcHXwN7u4efz4QfFbQ4Nph4w4d8D+Z2gWU7Inj7h6CtF51mkUT7S4KmC0CxPVT9ihWomwLatUJT
MX7+9T9qVvl6G4CH4QroEnkgeG+m4UzXt6lIBH3R3W1Ng9LSVdV7x0pdMDpUQTKpNCD4/yL1t+Xb
/rkoMCExgfMsx3UQxTtvdYUYowTSBsx5be60wQAaGaRUihmrgWncTNXg5MtlbpuGuRItohVLM1q9
+GUpDoMerRgyxUH+PqWcqHyM9QlEweyHngnzTgECaPhEMzbRuMm+Tk2YVPNvRVHLlqaNuDI2YL+6
JCzc1NQ/f+rYkby5UzYjHEpYzzE3wzzmrV7WpWWM/HVM3tVJg8PYhXKEPKorpQjD/qL5g0AQstPA
BvURFaolPGrStgrh5bKDVfd22BHJCeGASJGnkQqelADScplTTJcVg2tnTonLO9qMGqVXPZmphMfg
nTVbSjFOycQQEbYfVfKtmstgxbngvxwDaX3cDAZC3u0CpCRPiuwQ+RB/avEJOBVDatFesEeQksqt
CkH22TwAXGvVOiRV1cBODsNhizkMOUg6nN2SS8vRWExhbWjCJZQdUKHcZIl/x/Joe1j4Y1WwPdlQ
VMCaQ8Po2cDLuTzsb9fE2aBmc5DIphMdWVTOV832Uk1hc0nxW/jgQEsqPqLrhByllLhrBeJP50LM
K2VoF06/XyeYsk11iZRteTEetL9tMoaFoovX0D4q6bCGo5AdSkMgrHo/ax7mhf2OZI2ZlIYPDdEo
KZkQ5o6lxPSY7JXQKoY8Ej6J4sm7ZnuwqEoYtdAjVJNfMw77jp5McTdYZQJVVPNBx9WWFq9qs+cN
wYB3dUQHeXvIVfdZX3DQWUJCGXsCYZB4bqEs4xzPpGNV2kNM3nBVl2Uv7aFmi90bj9MxUVYEKSUw
4jyzxsf7NgRSKO2r3aUu3bSlcKWRgkoh4bpIIJSHN9WAG8GHIivWhCgMf9oy42oTUQy8XzeBkGRH
OM7MwDwB40g+ZPPSJv29DQchvU9xLaewawGr+QJNrjENN+e32fE76sEtogPwbW6ZyxxxMqI16Inp
bpGuYkJnrmnZbUFcc2FWw95o3+mHaRv44vSXcLLafbyypIcs8P1uSAmof902p4G+psM/utkNCoGk
eRcHPbZ/kaInOoEvDRbdsBpXsfm5WUe4VL9tWbWC6ioqgm4/sUkyxPQPuvOD44C89dFdoTNpWrr2
siosA9L6nWWH+0gs2GYRYAvmhoPNxxY/k4Ia2rN73MJj3xZ3w8bgtO08eolFZ+9G86L1ZDSzOpiD
U9slltGeNSc3US+MRqwMMtVXiVqsuejITSUYwUaEyDHWJliy9wuBJVWIKkEaPBvn9OSoRnSVUKrO
u8IS59JkQbritUPc1s2AyDb+iBjSWsyHzq7B/y90ppYFtAEdDEPHW/qWGJ11WnFGfmmaWhqH6PGL
EcTVn0hkL49lZGFksR6w97cr4rBsD+hXw0FO9jhECkfVst4GaYLL/ykj0aZ4aG3DJS+HCKNkjl5G
6ijG5Mh5nWUoD/0OvtOiPDqMDQoB09tjLOKMoLrGCrI1xx0BX3qj7bLm2TyoTlhwUEpoVgAbl3TJ
LBYUnL7qqBPMe1sm6e5p3lvRT8I0NQpiFuiPc49chH56Oyn33HLSduZ0v7dD+B6XRkLRZ61GUCzr
5agzq7iV34QgM1kUmPRgbPPSWCUEIry74xluYGX0GamjBBeFefsRJevOLxTUGTSii2lKgumBRr4Q
N8SgheuOabQwI4u4F/qH9ofSrW6nLi2h6/lr9NVFn148u3YBKfQ0+luXzKd8GNAAf7DWdPZn0qXU
NFuMJRa6Ybb0O6q205r3mVW+B5RKcQWABXPM5TmElFk9Z00hI9jxB2GtEp8qN4i1tokhdm9zdDO/
2zIHO/56pOdAbRdmaztHQo0impud6BpkOA4kEVE0GSSqzpvgWCJ4FF5PgR6DpSDhbllCVP+BQGpy
Wx596nC4MnEEEzX40JGAyxURAyz/pstxV1FtDNDvubppZjsvw9ctCEL0a4pSoa9H02EUYWSNDbd1
ftPva1Iccgt1KediYABDFuwUUziJVMixsh+v9Nuw5njWRrJ0LjtZJtVxcCYgmV9Yalp9zm9NhLrS
o7mOsfXfiVBBv5F7yfYIew6S9Xq4h6SK+Q3LU9aYQbEwWZ6Ph8zST5s5zAHPl6eqolGV37Ur51zz
Mgc+Koob8m3yZbn1lV6hVYz4RNI4vpXgAQgIor0JRWd2iL/0DWqWoKOoXiD10u5WZB69xCjClaZ8
6O0yVlQ3z45cnr5esatpEYKMedgVIvGRAqRTwgf4jqb0/n3Mp+v3EoMO52RW3VQaZnJgKVVDQstn
JrVBaqoBwmepXzRRKetR3uOehDsCU0IjBl3RCrDj1bNwBhJvPHg2PmwypnleSZNYC9LoL0lLt1Ar
4H7Yt/QH21dzdXYXUTOjLgg2CWGbaP2EV5vYJhYHT6mAdDWf24nQ/EFeYRLay2EMWSkWmVaWlBg2
sO0HfikkZy2SUQzsbI2H2LsfWDXN9cHGARRPS33fehDph/GdxAIHWF6OoiHrBrW+fb0IE9Jkt85p
pBDz83OyYKVEGWNhaB7cpDYms/f2DPsxvi6q+Ksnb2fj3jw7J6F9HVsjKJ+8HhEWzVWvi5e/McRh
sTyXMXwYl5NVF/hfXP6SWlZhaN0cO85wKXq6PcGpHj1BtxIqf34LrFmgtDC0BL9gXIT8WjzJq7GT
EGBocEIabKe96uEinOYwWPgSRnUPWOE2cT1Gz6h9c8Gv4NLxib1Xyh+Rm2Fwiw2NG69fnZkmwJcF
22luTJPnwHa5RMzCuNzRIaO2hDdMpWmffOL42k8ILwSnc/pQcLphX2XkKtiIAmLgBw0UJQoGbPtW
JuWU0WEyIK/EwmP4+Xni7WkCtgd2KFj+cGjiNHecNv5xiEzLvkdA0TgvS8Y2A1OwDNacDtTRG3XV
uCPZfm8ynHjn3Mkf1bj7+VX86yyJ6WKEZ50P/sVbeevNEpip4bvGYD+Hh35JT50iZTRAGz3Otfk6
SwWiSYSVEqulqjL6+cW8MYqxLSzzcP6B72KR1YEnzI/n6jxuxm7w4vk59VaRa60zVRYrzEES1YoN
OAFo/m9//sX/ehceXXTLocoHFrfAuH78YnsMSTKJ3OnZUxtugGgap25tqDa5BJd90rXAnE0RurJE
1e0/v4y39w+wIKt7YPEQOEi/9Q6k3zUPCfL5Z0IqFGqZCvseCFu4bRz7Raahz/I//2brx+QjjNBo
49PucDFGoysQvD3bIqhKsH6OjadUaULKIObccwnzru0RkR76KU1OWpVaZwo7WY81R8aF7Rn/brXQ
Gn5lCfV2iNpWwLPwACoiCwujt3CHD8EEQ7XYfPqu0FNc7/HQCqohqqQO39l7Si3jKRXML57TW7TD
xrgtcskMsLBOi7imH0dK7yOv91y6uPSN3B0LZ0XYgs82m79tydi5E8LcMTC/loUvcLTl9LX1tSNA
jvzfqCMvARg6CSLULt5cwiT5hV/mGyMY0jRcx3MCB/pSYGHK/8ZervO7zfKQ6t85Fta73zQDcITC
8CvDYustDOZH0C1swnV8uM50I948CzM2OR50u/u0VGG4p58drx/b4h5/ERdXIHYOls6AhLHqD5t3
AfqzznlEOTUmKwyGlzXAd2C51MA4wfTdcWkpkX2RWiYuYV+oChH7azUQdx4b4/Xn7/PtxMffw/VC
sq3xYfHcf5mLsj7PuOBHwbOmderjeIvrCQu+EluEhzaQ5Cf4nNZeebzUn1+E96Mdq8fXOwyrMGDh
w831X3as7KGzYN/bc45sjk1t7oYm7J+jOSrj12RdDVx7RmODyPVhZydhBBUqMSxTLkoF7mXuyxh4
W1uQNdiZcEdistu/poZFRIhz8gdrxiYynKhts1t3o4HNoSQRC63FshOwOIBg+l5QYmXb02VvV4Hj
EXZjBuLkrrHlJlln2Grs/DDrv0W+F4G59mBQ8nsK12NINHzktBB/BAsxRCRVUBTgLtRAoeps6ACF
KYYPzJ4wpHzTS6uPWNL4mISRl+HZ5MxBP19A5J2BtEwaLCkg9FxsUPNvzbkz2oQ7SKepui2UNCsJ
B+EAlXaapuYl8CgC27OJDmAcH/ouxWn3AnyQmq8/f3vWv8YQ+RusUKYHWw0139tdKwjZD+DlZ88a
U2/V7VMzcZJ8AJBEWUS40lJG9DwVM9tT/uYavOxUzhPMdAHoyMYUO/yddjA/KXKSvu2KJl7zyVxx
GVogjoZ+/KuW7duOrU+7Fos46fBYGJy+Ndt1yHEDLjf7J05RrVf/ifYudeqrYiHrYCPtjQbzCbE/
XBnRyqkNIp1hx5i/mh1vUNcAh0qfnBE/8q0AqPnNgjZDE+8DmnpPwW7QVAdFjSsnORvroff8/6pD
AhJaWUTpWweSH3YY2v2jNKM7AwEq96on3brUZWOnikKC7Yg9PrPSYu32C5D57ZLKEoDIPwpZmwH5
/1UUFnMnho1L+5SlecBCU3Hi8798//4yQFPyPogG6fHFFn53v8rv+Nf3OwBWcPEEznfZSN4s6XW5
peMWWumj9upfWBDkIPdDjEhleaKT6JQo+uez6V8XwGuGFOzjsctBg+X5x/3VB7P0ydgbHnDQPVYP
9zjZ6W02gQ0r67IHXJDdenB7g88//365wX92M0KYmFRA4gfKYfZfG0KxLi7ZSMn2mLO47L+H4YRr
WDr4McgCF90bw9W3Sa/6xSC339Zf1JysoxEOpNSgjLk39114zuzsVdM/EnWRdtNL4LbN9hpVfb7f
67Z9XViN83m0eumf0xeSM5be3rPYzgV07fKJ09IQYNC735DdAM507e1K1mbNC6CTIis8XdCKMYQC
ScRGs8PWAocMMnDzif6tcC9+/ljf1nDYYjOwXTYDMALZ6358rTF8pxX3iPxxjGasRk6QurMiOJFT
1xcdlhTF7KHnUmEk3gY2/20i1WXG2gGK3OT/4iV7b18yz5rXHMpV0UR7e+hZSgjaMM/yR0VHzQ5R
m6ohFfb085v/99exctEygnwXmGzPb95tnuG3Es2795CIr+e371rkcqZUHhWh/Rdf+K/SjE2XYxSL
GFmSJuGxb75yGOJVXDS6By1mUl4Da4I8FYOORRo8Euw2l4/pBiXSglHvY770Yk8QPssrqV2x2T/i
qFGA32mITCd8eIkpchqlHl0P8bISH2F7AHmXKEOiRt57+zSW6HX5VLonnjhaENUSb9I3IeRdTjfs
8gF/aNeJNKZhQCrIQXBVUjItNfOmWRQDQVZJy35M6e9653BShN96EdgpxykYPLCJ8fX6kKmjGUIr
/IKGuZJckWpG8PQaWJmUdd+rlX7OdhMOakdf6YZcD/hHmer2zLUh6r49qOVCSbQQrU5PWAtfosU0
TVJ7YGFzO8ktMX/4ZvUchtwXkBp2psA32j8DrrMIrjTlWJ1dSjlsftswbhuuYW+4yXhaeqPf/Nuh
Iokjus+7nQQ0hQiY5oKbC8LYBdEnIfJkvr1XD0sfi/RynOMczplRozUaoW4wUttfdbcaMO2Q+x9A
gwIkQXQEnDy8p83aM7f8NiauZrNulFWuPnOGdiQPM+hmEdzoBhy+EBI6mR3IpnoC6pd0Se3WbuZ+
KFGFzvicAKu5VDVgZ+1/qS7D/ITrR75+VURp2ARlNp4SHjeBIhUuoDmAXHYM19oS+ZWhVKkwEfr6
2jKtIv+hstslesSpcZh+zwktJJsGUNvbo7MqSyKxbq6vODMOFU048upIr8971wWdwj+x+grFKgtu
RlB+v7vMZiuqL21mo3xUUJUZCSb6GDLPJ9/CbtS5NGVBFMeJvwI2G4vc9G61Er0GvIigRlpEdPyx
Kygd6ffovEsKfym3s0Z+NVUACbWgnRr7jCfsiL/hAoDI/kQyR+G+9CaOPWj396nYPynJkdMhQ/q7
QtRHfmOa76n3qqTYNHSn6U9gE8t9pRM7T+/Ia61a+4rhlbG9Bu6OavQd5kYiT/YQXtN6K7xlH7Ax
zndrKM+Daj5qWJq4O9FL44orcn1tMxEAkjJYOZX7Fie3Nm9oIQQ0u/ar7kCzGgqRf6/w9J0/BGEx
GjQ8FKyrRZG9WgV0ARdtvpt9hp1u5R/UsJ78lSlbHBN3xsOqww53Du2huaB+l2GoOuSxAch+1xo2
pgo3s+IQKVCgIKWIgamUg7lt556JBzNBi/u5xZIAYFp7MWlzLD/HNLC/oMP1JnDDEiEFPNM+nl+C
wkkWKGXax7leUzZbfadqiIWbj05SK4uUBE8bSKmpXoRRaHzGp3J2LpFaunTDSWuv1MQZD2ta80DU
9WP6rkTOMdNFl6wkwwqqB18UtyQleVS+KlpI5eIaztpDvmpivq4j1QUNG5iNTCBUHd34sa1s2LeN
480VuLFC1lVbxA9XGY1IyxFG3mqjnX0lX4GWOE8mSs6qdaPFmq6C17V5VgRqznIohMTum06e1UK3
HkYVCzymsygilGuNmVqC7HdW6qXPXtb4O5o7tVBmdRyyiFZr4zHuiiY1C/i1kUEW5CkyXBTYnbJ9
WNTnHSYnvbNt4SdCq3m7pxgVPbJlMrws+N76iKlezfexfax6A0+BRV4r/9RKaR/YiRX2Qnxik5Vd
QHvKqZ7xd93joZXV6tUEB9z9dZ78Y3NTIJVu8CovEr08KDhTOwRoeZsWKPZwZxiXNU59ZZlgG5dl
+2vUGThmQ6/jADzd1EYvvi+WEu4rEQzGeC5VOtF7cvxK1Tn4e+bSIZb532BDq5ielw1qPBbkCPf5
/4469OteUA3kz90qHbV+QaaSztrYUe/ZbznqLwgqeptzg5GaZgl36cNo3KRoDo/pQdkzbUp8hEqP
rsOzQ5lBh0TrZ0e1rrSopti0Jml7GhfYj57Z0FofpcFGnU4X6Y9W6ZdRNG5SJqifLGXvsapvV7Ub
JBY5OGgCVEFSIeOoYEGVzXiqGXxkUQmLJVCpHJw4K+s5N8LNfOqQXNHfadHlfOlJVUk/J3Q0sfwG
YjD+LnP0YCr6q1QiVd0JayG8sSFq8FyZASg3nTrHrZTAbntmxDoqdiWiLWQQ/0IAD5BgnER14VwN
H7Zhg0Tg0AMP7mEs5LaLtMpAp90yvCGC4/9Qd2a9jWNZtv4rhXxnXh7OBDoLuKSo0ZI8RzheCE/B
eZ756/uj5W5kuKszbz1eoFBAZIRlSiLP2Wfvtb7lB/nKoNXYNV4ny6TDeu0FWH+5bW31IxjvsxL4
3O5J8GUF2EWV0qE5JLh8zm03qDABhC7WaFWa1ymWAG6Ei4/yc0H+LBw/b/SL40gk01JbfA4FARzh
bf48IX6SjT7lG7ZEyh6MswuR7bPG7S5F1aewSCFthS8SqsliICZraFl1LnwsPVd0Ci1C5Zd1Fql/
xw0zN0Y43rUMPVuomZewjvoih/UVTnOFEwuQdOQ1fjjePgUPnwxv7fMVqQ95RchoSxc2uzisPwVJ
F+QVnsHF6iWzFXBVDYNRnoXLfnRxoEkfFLLwsjpdiqf6Uh5+sos+x43BZbh7oTNexo2ft+fFWnpB
JhiXgvTS5GkulS0KZ4M49z7EgAvyChkMnySLPD2jXQzWhgc9kqwlpvZyN39SC+LLMxcvUuoFEdar
qEjrBsGSubPavCoibFG+ob1kly+7+CAYtTExfUTrhQjbblRDXubLah8ETX/vB32uF2QRLAl0qWUu
GiSOAMuU+yIjkeIPr7J+mYPSoclS1Gu41hVIbxrVtPs5+J0aHRDsOvLJfcFzeeEDMklfiur4otQS
lBd8/1UDoaK4lodIFUidLmQ940LxunxIn88YAv257laWFc2psftsVkjB0CbCDXC+hYZTxf1Hs5ld
MsGI17MYYUOSmR4yGr4o6dRUXwRs/B7gDY45BSk8v8+L/i+f/ygt96JgS+bO+fyQP6OH2KGLSnMX
jVM4npqLbgVqPdgfj0PIWJQrDYNzEz/99fHua4/CthSTRAbmY7pFwOrXJt2sG2MRBXm6z9ISGfgn
oPWTSjNdZmafrJl/6xeriB4xjzCjY8bBmOxrKy5N1Layijncx2lYWS8TJwUTO0FJJCjRiJU0ZrmX
Q1lgmf/rX/zR9vlTW4b2OAdaS2NCx3yFEIkvUSWSZKk1rx5u82EqLW1HU7I1gr1N6ClicebqnWlt
MCLXAvHG3IVNmrtaNKnEqxrsqbVylXzQ9lo5s7AvAi3ohvL6ry/yqxIW+StEKsHxAfaJ/D8zeCck
FqZZ9urmU6F20cCNn/nldby0S2VrLFNpjaGqDM0Yap1lWndj25dluSnSEQWdo4A8kO7qIpKKwEWp
harZybgN1MzTLsHxVZilKfaoKJVy9LB6DdbYCalU1dDLAFbTtL88LfpHR/3jbf6fX8KWm3/+B39+
LUp4L0HYfvnjPzfvxek5e2/+Y/mp//5Xv/7MP++LjP/95T85Rq910YAl/fqvfnldfvvn1a2e2+df
/uDlS7D9TfdeT7fv+DDaj2sI3ovlX/6//uU/3j9e5X4q3//47ZUs5nZ5tSAq8t8+/2r39sdvFi27
/7Y/LS//+XfLB/HHb+vnunj/x65Jn/O35uuPvT837R+/ScbvMPa4RaxFPWxZJr1PQODL35i/09im
fchk0bR5qulx50Xdhn/8Zii/qzbhqPxHXZF5nuicNQVRJPyV4K80Bob0sHBTWrr923+9+0931uVr
49P4V26tLy06TReaLqvcumh4sWspSxfrT03vuMhDoXW5Rl5l1NygdxU7rQ7ufauNvL6f/J29oBSU
biaQoJT0DeK16BSDmNhHcZKvRT2srNII7wI50bZzFJ6swWyvYBomN6Mw/+ZZU7/0iT+uls+FISfz
WMYDy7v509UOFjqwAuASfDHRPMLIFSaJRbV1X6qFMcATL8kWje2dQm+AtoPWVbdhX0N9byn0d20U
NY3HuDkjyVm1tioyEycNU1yjNg6cpTc1d7YTT9J7gijjxJmwPcWV6TvlRFydo2jxfBMaioSTa9bv
cHEHoFrI+p5B2WWIKgt8jdSKvd8+hByXYkcxpOSaCabsRqlZYmakE/TDTrIicv502/2r7/HLOIpP
Rl+616xFTAoYnSyd5j99Mu2QzhoOYsWtJNrEcTsBhzayJ9LPJRDqQPvc2MLm7VBgnDhgtKZjmvl4
X5ZmkZFIHNH2QsvlpfIUCi83SuUmqnI7A2gNkn7S1OpvLpjb9JeW+3LBRFBxrZxCcVOYXy5Y1gR+
WWPpQRK8cNciOt3Jha68tiA2aqeOdIZoSuk/RDoyL3jBioX9Wb0nZEIueS/oAiHb6lcmpXZFY7si
0mdQ5elRrtT20c94j27nU89BsGrC2x5L1w1y825063kCijv1U4nT3/Zpb6hj/GOOE6N2Uj+VvFZB
pwI1YRA0x0M1fOtmI+nduNd0wLdDbrlwdidaJuNY3sxD23q+VHaVC6g+AThnhvc0cPzvnSpit0eo
d9tGZvncybwN0CAxNja77LZwkMPRHTNLesLnWm8nYTVvTVqiOxpJ6gQ/kNUTZAnDPqKOkK4H2yzP
RTalkWMT6nTz1/fPsqz9eQLy8XVYKIEYRjMW5w3+ev9IMCdrUnyEC2mAxo8J6JPDMR+JmloESIy0
XxOPUzc4y9ywvFwE9trsOu02HqinXAkInIFJGSF+fx3RyNXAr8jivqKJC+HfUqtzQB+xYZrSUntZ
mPmP9lRS6lYzgT/egHXj2PnFtgxzpn11GfElyYvjecS87CKRuSLpnXYYKAeNH5Lw51ZTmHphmLA4
51L3mILbbNeQkXgCmyA85nUKpyYwkviO7oRqERcwgW6TY5+eVA/hijcFOMvVBmm6MqvEEaVGbAXq
0sJTQ1onKoQxN2mU7CAROXEE5aEbmJ6l6jQlDVprrEKHLkBuC8GyTRNim7QKIU2qwE4wIvUaWPFZ
aqxxlXd5F26r5EbpKjkjNyVcYyUI1otV7JsBSoPpEg2Pu9rCAUzHWzpIit8C/AqaVZ0J63ExoFxp
mZreKoD2xr+Z0vyLpYP1H+0JNj5SYZUvi2qqzGh5BaruLuXmiqZavkpU2zhVHIU3MxKFFSlQQKPp
F/1dgfdFtvJx19lsjSh8FJvyaVnv/7RqkTlu+XSNOHOBvfF0qRyf4uVjRSh4aKw+3WltV2HT7zMe
PBAH8J9WStSFRzIJNc8uuVWGRs4Pf/0wfB3LLZeFuIWxlWBML7AA/HpZEFqL0Urpg9scSTAImv1m
8cU7foRkZY6Hea2WquHCZVggRjXAO2ylD6TqtW4RNggv1F7edIhJVkqgynsJRIgbJn5wNcjkHhK9
rr5SFVQusrfxb9ZV88ss/+PauXKbQZANQ0P98iBPnQZ9LARDhNA5vjLyeBo9XyhTvvUTcZf7lH0u
UdT2dzklzM6Nk/qclOVP9MS+gh07hFWAiJ0iNSW5mP8n2/qsJYttxhgRXyhRPa7TAVJOwfRldknT
jhqyRAHLkr3VkYgxNycVUsLK16bSg06efkt1c3KFPQhvAO6yMHbk8gCBdHpT5L62wdDPw6GppXPs
D+fZqKXBZcoV3SsU+3zxiV2f+Xfps4r3pQanG5Jc5I8RZqUs3amx5t/qaTqesjziziUxSGOxwpAZ
iINkTLOEFNq2DjaTbyLGlTJaN1Y8b+uElUpTm+k7OsDwLvVj8X05eo5OpIR9786SAlmJYaTDzIWx
qgQcjcNiauMnaIyV/7Ff9KDi5r95HL9O8ZZv0OTRYhCO54xi58upJ57ZgCZBfsSy298rndC2aZ4T
RQUjzWtak+SzGdYiK498UMc52go5xO5EKws+P3SSTAbnEKcmduuxKz1kO5De0Htu/vop+erz/7hO
EzkXpzQFve/X4XUT9JPahTJbBsSYb1WlWofFSAs1S8DONYw1d5C6wY8ovC40AhcFyVPVJ8PetoZ4
oxCOxT2mqW4rxaGbIwrAfNRXh1lY5IkG8VpYofZQTTNs+rk1vQDo3HUZxpIHT0F/SvoiPrWcwTeZ
2WVbwHfS330RXya4GrWJsWjEBL97OXmrvy4DUhT5VlYNvEGRKNcYjpK93GkdpzO/cURtkoSttdGV
KAjJlLUV4I7eHiMPISLvoGPuEHTGm8x+9ncP+Vfd5seVob1jB0UHjWb2S9VegtnMZSMTLq3Q+Foz
896TprqDtt3vEkukW6QqRA5b38kg9ijw92M32Ou//v7/xaeDSMcGfoUmkiP1l4UmiuJ2rDi0068e
XvVIM7aQiQUcsGD+u/X4f+xQGncXDlCTLQLV1dc1baT1LKVyKhbjYHrtV2VzJp5C2SNQA8rQ5np5
3YCt/VGYavAo4IOSjQSVxsEeLh0U4uUpIO1UvCRFt7XnNogY7hIR5syT3CJLT+dNXKjk2xdMM+ON
0ZfzjVWk8b1cxaXvJgXmodRsMTXJUbU3A3u0PE2Nz3/zeS6305+6HcuXihrepjO1SGHQAv96u3FI
67GEVbI7UN4ABcYkrilGfoW+f37oJk3zVFR4ARsQREmnGbQzMAayn8puUDMXfu0d8DcCJuOsZ3Dg
y2H56uO9vIvmmvy0urhH+9E0ZAT2DEgA/tTPlTZbj9QF+rqXiK8BPJ9QTDM+dMA6WMKLB2zydhXR
csNU52r9xKE8M9W9H4bdY1AY1vd0SKyDKinmy9BqFMylretX6DzozEpFZxxAHIARasJkJ+Y2rZys
ShPdqax7o+3G7+UocrLoigfOXb3YlGFTbJgFntVM9j09hO55uWn/rTbG/9p++KWrcS7f87u2fn9v
j8/l/weNCp3n839vVLg0O+rn9B//92cdvT7n/7h9L7uXNHr9c89ieYVLz0Ixf9dY+ej7CfRYKJ4p
gC49C6H9rqHXR81CzSZ47vmZz56FEL/LaMkJqUT0g5xpKeY+exbK73gN6JTbyxnVsigy/52ehcLo
+5dHBdUusbYKci0CbalaKdZ+fVQ6bvSqJSUMikGG260d9EaVtm2ZNx4nEW2r1fIPo1HLjVza3Q9t
lptVNRjtubTs4huL5Hiug5IM30Qy83WAJfcx0aIXtSpAFcxl36yMPjI2i2oS9coQ5YT5yfq7CQxi
ryOQX3284lhFgBq79GVKFLGamhYxVW1ahM6NWRvtJi0vd3JXjo+BXrZXla4mtxp0mCtDTAnnjKLk
p2OJIKOqjs9FOZP1FobTI3JpVAld86ZNgldswLDtGj02t2Xbq8fBCFU3wmq5AicNwdZP82OaNzRD
0/YckjF8jvTuLY5b80TU1kjogars4lKWt2ravGWwHb5FedaeixYiR0w6wzdpBKQB7Yv0PUhVu2yK
zFPXls3PSIpe0NGEu+UnwaGbJxmmxL3UDW9V7U8HImjTK4LGpscBbdUZwbL+s6LW3UaIvLbWHL+Y
AR8gVL7kjAMH2fzH2whz0+CYx+f0cZUogZMzVjnzRI/3bYj4qWSGhl+qApxNB3pu1I0tzC6xWnSA
PzVshd/sTqtnvE5De4ZYKm91FpizDuVnp4hwXLUmrzCa+k++1ZE8jZo3IUtSw6pZCbFJ6eY8cBDk
A8hCeW20/YCVkrcdLBcOVixhe6l9ryOS5zxoRo7VmjvuNBsK70Ti8nWzlA9d18gJ9IxlQatD6I59
yCgkx+axoHfMYaVCQH7LOl5zSFSfYwEDQMyXy5cH/Et26sJMNsuHG4eWsZ3HDKoKtA79JzloLxVb
zmlWhzfEgC91QxScUunFbvlYc7U1t7bGW84nPmC1yl4Ie8rdHvvpyiwD4yf66vonCa3RTi34QtB3
mltiAN7U0TdO5LgRHSzV2g+lQI1NetwpafXhOp/kwe2bIQW/1zyi878WkJh6YnQKZWdakRSgD6jS
u7qiGgNwYp4/DCqi9aON2Q82vJ2Ow6qciCWguJbPOqJSD5emdZXR26eAswvyq8A3rzl3STBOB/1U
EZfjyeXoHwz6lMeEntPKpB/yhEd9cA0s2DsbhTVhv2q/Cs12JDS0MYO3xUy2zWlhwRZRCmJuO0t9
U+UCugHzmVJB7tUWHmMZfaUWc3NssTq7VmG17/Ggp67Z2+AESTidXfAvKd5iqzkP3PDwfmNnskdR
Otms6htTS4ybSh7Ub2VnDbexZpLlECghuECogc8BRsTDzJkFfLUutgEJaPhBCI/lru++1SjxGY1o
FQS7rupXBcjiU2OIcm/Og7wWWUQGX1NwYgwEGqRCGZSTNFX+rV1Afnen1r5Go5SsqjjROQ1UyjHB
3nkKsISS36OoK8LoWreOZNmdWDZCt677wg1QW5JZJqNd8fPA2kQk/ngw/YxTa3TqGSjbcEcJG64r
AD1opsxgn5ZZSoCoNRrHgan3C0jPaD2RTL/rsuK1A+l9K1gqkWH3o75PM1337Nw+0eWQgNPR3hRV
cy9yvltvSHJwkLKveiqeaK4wJyGROFZHhSPE4V3RgGmGvtvl2bCHb/pYVHZxHXZCnGKjiB6Sheen
5JL20gCqInYXCLSDyTcU1A5tsgf5bZSejbFwJ0rx0MhG9M1OTf1bVxp7dYZ5M0OGvEdqUnDqaS1u
OKlaEXs4bWEETSTv4cTfa3njP+qKRI5W0k5bvy3a684Iu22dWSoE54wYYej2rTvEzAFbEUtHg6bY
rZzMtiuTClG5NWcBh7mvoLyJGaeX3RwBPoVT+1aW/nvdFoUTSuNWJThwNcFevUNSZW87qYRkZ/Hs
t2w/sb+WxyVBGOf0tybOlZ1o88wd6hG/P65sr0GWf+Lz75xOa4hRTLP4HE4IfC08FQ/ok2bHGIW+
D3HTXwfBKIE0ay0clNr4NKpmdAhJHeepRjTQELrp6GPFWRFYJ1buasnAA4QnF0ptOvAdn+dO4T3V
YcYhmDG9PEvfSS1f4Hh1IfGojEWyn0F/HQHjByulVpRdl4/Gqo5axs553iRUjr3t4SGxPZ2mV6CV
PN5+27/2+Ozq2BqdouX9WpJ+SMdRW9lN2u9kYyL+0oeywiOqFweaDqoHAbw+oubk6xDY1MBl9ao4
hKNdHyYlzGSWdYUbSuj0+BHvbSlKBjcDouZOtj/sark3vtW9nHnSYA2v0hRY1ADlfdPn0a4uyuyh
KW3EW8jyD9MYyMsjoZ4AFZBXW2qTsm9BKhKiFhhtRHKSpN8wPZi2+izpu1EAUKVPODNCMHtPUXwo
zZYBgUsC/qRAAz75ABgdxMzVJuNCPIkzr9vLBQ8EXthd3Zv7Zq7UvYHG/qzoduvhlAIMtuxU7Hfx
TiGx/kYKgtu066ZToC9Sx3ZO3rpBLFR/fVoCve99lAFuL5TBLVUlw5445Ucjs0fwkiV3MSnN67qb
i+ssbe6yYOLEXYDbWWcJ4kUVdortWONEzDcLfgN1J1MOVm5IN3JmkLrDnWruDX6hgzCgOmO9l9/g
M5iHRrNCUGbjkzQ1GsnNPVlvPkOkNRae7CZtjOIKRQr7HSBToulmuF7IvG45ymp0AQRddLow/pmo
q5sRUt9GKcOjDPD+hhxZgGK+xN1et8oWKWqzxnh1Teoa3mBy7e/yoYHYGEvDxg+zc4kAMpnM8VqS
ieit2z6FvR70bmibjsaGi1UvO/KsTihfuIkbS9sPZt24TAeys1lX143KBhBlyj2hnCsjm1+oYCfO
jlG4hgn3A1gLt2lrqV5ZAzWymEpwRppstzTTO0J7xLqubQxJ+ijvAe+h/sW+gVe9ZTY1hOaBlSb3
xKCKddFpkZOT7fAyw9z6kcQDIyCfSMTzrItxJ2W+dm6QHbumNtq3UWnbm6ZY7Nl2OP+s7XpfD3J/
J/TGP6Ohl056bvWeVinBmkjxaZVV7HPGYKmbmFG9p8P33yqFVHu9lNLAHNRpHU+Gui6HTntVIyv3
0hBFlTepIyF0bfNgsLkds3isUNARXrHTlG7BtRaSguVoUHB3Z7T0pimXH6wxM16heKXrnMKXGUoT
eo1tlGSad82G0Ui1jqAIrdVibNcWbm9XZpaBh2vc4y/mFN3xSO9VvT2i/VBdEECG12CR28dxnm2K
ApaUZidOVRvtxu6b/ES6sgZGvjEwKWTf4loZvFkoFY0tTdoZWVvSIB4VJwqnjFgewiZiYozIBdQR
okvDzVgVBDzZEZHELIooIYnTkpilO0Ghz9sil6b1jBYMoVWrucyeeNDCPjr0FRqgShu6rSVaa1NO
cbSBWyK/TaQEbGJ0MQ65JROsRd1fBbBSDzpi8+uRogANevUaIPxx5aj+AeIhcjRtim9IA8s3qj1q
VwUTNbfprVOph2dppnYDwQHArsnlu0kW55ageSdXOIwX3WRt2Bja2plMpfd65nmv9jhrT4u2+JUM
VnuXlz13VyHPkFDzwRJonqeSdRwG4rFNwGY5zOIsZaX23XCwraLemUTQXPPElpzKNbCsZa0yVBFt
9F02m+RKl8Pi5DPG9N1p0sf7vpWqZ8jo0qpUipAWCktK19ChFEUfHzPawQfLymZ/mdsYqzJC8ut0
vahuda3ObzJbkp4Eul2Z4B/D3wxq0xceuwoZ3CSlTdd9UEm3jPFm1MiF6r/oRQI3thybR92Xk4AS
aZ52UtRoDwzv9XNkG+2aHEkGA4YZQ8uNU1g80KwthmSlTGC0nC7C6ra6IboTZqBq+GPsNHkPxiUz
yxfVyMw3Nop5p0d9r6xoM4fXRq/MGwyzCKuF1W1SNLWPAzFftCFCZslyX4hjYKfZLvft+BrIZZk5
BFDKoxtZanwMwScLmIYrAtLmfZhVYchxx1QZoikh4Fk7vZUEkArQvmuj0xBulNlzEpfBCjxvf7DG
PPLgT5OcZdjIGPvIdwjU/I5xc3IHSTxkTLBceEFvNf/JI2SSmhEWlNOxT18x6ASoQMP6nMGp8SrT
em7LePaquu+2QR32V1ogp1d90D4nXSb4pjtpPfZU44FEse5z07715AC7QQa0ey43FvAVopflx2lC
6qMMyZ5WJji3LrNdK6yktZ112B96/bhoV2DPzMML89PklIaT9lPYpbgZgiC6YoIQrbocgNU8RTiB
AZBsKX9uzHz6MYmY6WLUB8eR53U1x93gTYNv7E3CFfZ51UpeomrKKuqqqzFrCKLhULqqA63YlFI4
n8q6A2xl9uIRmFrtGOZkuLGU546utFdYJ99YOxNnzkNrm5nauqjDxFvIz6lkP/p1dp+M013W6qCg
DeZ8cTTd50W+kuuGjn8/PIwkS7tNFGtPJSSRQ5HF5jUDiPxBGivfoVv5OHf9k5/N+XWnmwtFUfjk
DAzEQZQxu3n3FpV6QXaJeBkzkMkjHa5VhwzJkWujc4csTtexOtcPslRkVzHvbVdQ766rOb6jxbAz
Sf4hBmNIvqcRc+R4nM90ENTVGNUvUyS/5EstFUnqfT2yS0LMWyVUtvs4SyqX0OgfUpLHbiv0O3+Q
fo4w+8e5OBfy+FQMBbEP43Cd6cUMkbuZrnwSwvdGa/nr2VBXqSrK1UxCvNvk/uR0Qvom+oEFRpqv
hg7vBiZ4k+WmignQSZQjzOjeW9y/+ySgmmzlUt9DU6NhQVLuBkT4ibJUAD/WcieOR99jXDF5KDXK
HSnuRHG13RWS9OJ1BEEGj7yT4RfpYl7ZbHIrqLfjPXZy68DM3/6BJR2yu6UHXp8G+0omdbS11VeM
5uV+SC2HScUaatgx0TP9bFc5kztqYZc20M+pNTuAWUgZmDhM4NFnZe37Nvdxlx9w7/wotP5urrXW
oUl7jCL70Ef9z0HvXtXAWAMt20MkgJJETRG1un1V5P4hKtg36eScQtuH1SZWEsSOmLQSV5NxnYwA
/9dImR7zlKGuHT80UTkctXKSblGyWC7Y8p8MqOHYKW868e6BbaH2hx7qtnpyIqtrWIVdSa5fE/Ze
K8S3Sra/kcnrAz+vUHKT5ZKwzVno87GtN3uwK06TJpTvg2Tc9WySCTcEWZrSU4IEzantRNvgw/8+
yPkqk5i09BwLAwOUvBQHHK27YuNr5rnAkuMoFpN6Nc66Fdm62crCvuNWVtRypJ9/coPP/AwiClHI
G5jjj2WgZzdIl7qNZOd7S1ZLGgDpgyyCTZZKsZdFGgFU1aPU2ldllwLDkbt3+nO5w+fxlOZaIzkM
T+9J6Pq26JNvylh+KkgpdKqh+S6k6qbQxTu4wm+Vbb8MU/Az1qyrPuPkopK4q9o/QfvurJK6mxgC
xQmyNnVHLbzFk/YcFtVwGOaZu61Uu7WRNrugNervpSQxGxAiObfMOKgVZf/KREzHLBp2PrG2CYUm
9hhCHBXIlZW9ZccrHRvO8kZLSahDVyBXXe+murTpy2w/NuqmLrR9BrPdUSRjWwXzWz6PIzm3pCkk
1Qy+vXriw0TzEm6LrDjlFth45N3rTk3ZVol4YH6JTlmiI5DU6RYZA9TZvDDOeUd4Auc0Jx7Ena2g
dRJVvyZHjBABWS7XZJi4AaC7hNo8MFRm0wbHptS8xpS3Kexsb/XGro6IUONUQZxZFjo4dfZjGD2m
8xIkEjakeQTPRqyyicgqVd+wodnkP5gIjFyNQYE/KJnT92a5pY4nb1068jxseJVbY47PTIcbj6SM
k+bHC88c6a2VfouDBgEOG6VfHHSZQtquuhWsp4dyDiZiXyKJBCS6GY0W3pCkODtRMj0qIwKg1D9r
XYhaXpU3aRL2rp3YuzBIfNeKuq0BSfheze2WcXH3ZPjNgfMwgKEc/CVTx3BbspRt8M0j4GpM7t4w
pCVckPnpzHNqPte1whk8iW23NSWrgQKnlLdN2T/QJBSbJpXEPsQRAexa1jYJFonU8/O4eZylvFad
LixoYNgIpSnkYxuaM6siATrzsbAUa9cVcrsGG2PScKhMYnuifGQ2arJoKrrYG0lrv0Mfs3a+qVME
hM340hbL0C7Kir1mN/2RSjV/mxIt/TbbQBgbAY6+NekM0yMAM+os0tg7sw7DVx9g6BMttmVQ3CnX
6Aqbh7qJOyeuGX8rbSxzLG/9fWom0z4otFVHIudyScUjlQnw3ILjj6g47jUUqqupaN9nIaUHHltG
Q2bOBwzpHqeuMV5bnZkv60RzC2F0aRq1Bke5UNSQBefeE2Y9n5O59I+TwsRKSe3wOsSSudVKYX9P
us4AC2n0NkK06tEEeXrfhGnyDFm3ImSsaNdhyq6kAozdy/Ug3fSRxNWHUhdtFNGJyAFW0DzFdeiv
jHbEBlcDm6eUVlJMaBzD5K4dNmlt9lec1mk4NHXJibJ6gv5H14EM6dCJ0IWu9Ej370yltPEiVIKU
l7Ha4jZL131o6tsqzrQba5rfpyD2j7wlfxcXTb/2EWU5hhxw4BWBHO3yaGj37CjNIQd+vinMDgye
WaviuxEP/ZFDR+6FbL5kANEiGCSIq9wDyW1oT9MdePxgZ5pV+tZ1rXkb6s13bGFKszI76ZhxGFzl
EWW8T2G8x1JxY9Q+c3IwhytDYGWsKjoaNRf07EfWdFfqjbwu2yxzaHWNG8qY7mmmb3AwCmtyc+TF
W62qIfMunGkUYM2hDqT0AXo852HBil3mRngVFql81bH/XTWGpK0Qrqr7IAHFa8d0bjq92Vkkqe+S
urZcnN/SOZTjH4NWU60a0d2scmzJyurcpnJwhcqDQYaV30daq9z2NjKfEHLuAuTPUCikHBjWMqo4
PMlD4OiEwu/SjNhpUseSq5qkRJa5Nt2aWSVW6K5F5mRh3u942eJ1SaM++AQTc2KA494Fyxdb53G9
DyA6Mlfhc+DO9ALfEMehKWcgucNdkKmtRzAizPlq9BF6ZvouJ+BnBV+z8IIGUR/Qa8JmLCCOUdbB
gmfgitI1Fc+j4IzYKnXsBcuqgjalPI4jv5VD5eCCMje9nA9j7eddu4lspd5bKttNMOr6OZ36+66c
pttWjUKnCORxV0x5T7VcxK6Z+jftpFtrfaoTN5uSeV81uF1iG7ItIeOcQouJknxprsZ021xMxyFw
sDC65c5t3xDB4ls0kKGlMTMTBjbmKlJqsTbT7s7vyv6uLdDuzQxvSGsFL57YcYdIYTTJq+XboGVd
rBJ8nKvaDAmhVpVqQ6+FsYkh6SdR0WGq/bi6kRLJOPpg1ddcz7HASkYf0VCPca5mV4qV/NDqIVy3
k5buOoKSNqVs0kDhzJXpKdph5oZ7nl/luhdDd+6T3HQJHqmIhRiSbSvCFHdz99QZZeMOiWFd+bmW
byMMjZtoGl/6WvZBpKY12Y3KHBxgqMugQ5P+LYgbLXYywoL3E77nTajJ9b6Q6+rIKIrY00RZ0+NC
y1y1a0XrBPV2Pq+wvYmVyFprTfKr7uVDWYAS9eXNSBfiQNNS9kSoRWtCMckBytQD0cHjDmDC4AVy
LF6wxlleravjKgwazc11QQY1AeNuKYfW2pqrcY+lj5CkYbZWSFqr9VjOuYNKhXUdkO6RHoz50Kta
egz8ktDvEGVyySzIDei112WauCgym/tkiFvPbtG2IKniCYytej9NYBp5fLp0F+vpM8PGdFOl8nBE
WxMjcETCGkumsm2InLuP5tJy2jT114Who07UKO1nvVsgPEge+0AbHd/IeNJNqeFN9svAvx5ll/3J
uAEasohiyyaggm6n6K5P0mZTZDqeLdOONuRJCIwXRZnfmInGJAqZyIPomZqJxp63cHvb/2TvTJYb
R7J0/S69vkiDA+4YtgA4S5SoWdrANIQwzzOevj9m9r1Wdc160fteZEZZZWYERYLu5/zjt94P9blR
6/QHE3d8ENpou2QzQ4qFMIa3C8FFu27OWcPAVO5ppgKtsG0N5DfhO0Da88GqVvNNrFd4tcuLFwc1
ILirzF8sNp8g18GfeZnu/UKywH42RxwyZG2gsh3H57EZf5KkiM5FxywDrm9NLzWRaueadg9Cd7of
N/6bxeU3GaxSC4zB1pOgskb5tvIVv9cx+3HcifZN5ol7b2qyMPxQV0PohZwyjOZmpr82NIYHc2ON
78W0TA2a9EkpH6Uqbk49rVzPGHhtNC/9zgxF4K0Jr9whdzroRN0fx7KcX1KMukHKQPgxI3J6rce+
35dO1B8Hyxnf6X4tLqK3iRCPkH+fzdr5nUqVjZ4GF/9eOAKFKjnYd6i99KPIBkQu1K3gK3F1zjci
/YIWFvK2jfrqddR59yDnfkk2GQ8I8ULWTQhOie0riHo8pN6iweqslC/9oFuxoGbmqz4+Sr8a+nUu
jVlONAouwF+a1HeNscAoo5cNXBKh7jMKjg5REiMMLJJ2+L1aTdKgWEYraGaX8co2MLDkpVYG+Qqi
EfPoGA6suyI5OPRrwWLdLvwf/jLyFs3xkgZ6geiOsoVon8V9cx+jaL0bMWMfhA2eSm+ZeTD1Vr41
Rptt+Obxzq5mPbP68PO6JBS9rmJo38oQUtQbEFh3XpV3WjA7MwzxBCB8uxpYjYJFIQjykBt+jf2U
4rvkk5Z2TG15Pv6oiofFLXJePvqz+gDNXh8pF9GpnBmiPaFn5h2HqntfKl6LTpre6BttW30tqjb7
n8Eqmlq78Mf0J0O1nOVRojsvgnbhoIK0Hjw6UOx+d31XSn7W+xD58BJQz2oBf5sgu32+rPdEL8DJ
mV8NmVEtex/mhd2SYZZHqJbIPVif6RUmOcrBOqPiqa5cuW7mX9iXhLkGjTlPPyHQru+WeYlRoHBF
+Q7N3qqHhDbQ+bbNS0oXklD+LsU40OxEHkJzk/V9MgVhHvOHhmKZ2rM71+mfteyLeauIYMjvctVq
weRUtqCDPlmJ3mKTjB+M3Dbu6lAn08vTdCEChAoVWsYyR/rMcJizL3MuyHW7rsP8Qu7sGj62UzoO
AXHbD2mCNY57kxi9KigmjRvJWNof0vpqGFm+QTMrfLG2ZzwcmfCMrmvf9IK6uyvynb+sbD3cpt2q
vSI4nuzX0iLPdpuhS5iYdcfslFcG08ZS1BYPottbxPTbqfs2qcxob6FpngeDf7JOWlh/FlFXrmdJ
gJyzmytnODpJRYsanaq6eCGoCwn9kpV6cyARh0TuKU+p5OBjeV4rjl1PDKva2CT7v+mqU5+jGvuz
No2auS+SCOX4qrKGyjQ6ZGwvGasYHKIpL04U0X5FuHUIBRtxkO5tnqhThEwnEOynEZ5IaM/giult
3bzfd412osgy9Caqo9ttPLAXQUHSQRVHVbJb8sK5B9zmjFALIRBDjIfSX5gznKOU9Zy/TmTJZDsS
BfTCdwkLTzcT9Ec+7IA+SghRMjtvjKZpAStTK28S6tWNroW5EzIP4jGl181BtYAnh/jkhNFsIN+T
l0EHSSTL8AasxCHNOLasP5TVdcD3ZFP0rNFEmPs6ar2vXJVy8SvDaH5iBLPmnUG9dOlbRlz/qjUS
dxT9SQIo+MMeyJFgRzbtlZrsukybB51BST9R/7hkJ9jT2gLpqZO7mhpauRnwNY/HklfNuhU2mV/q
PYNrGtKPSUNpfJGjYQcx2k7iJio7cq55KFq+6QwOZp2+BkSPo73ayHuiKZ8OReMWGmxJRlSHX9aE
yGy7Garjd65c4gswU5NLNyUB3z/fDSmi1EJRHMx16bdEG2AS6N1up1V9iZR0oAcAMY4POLBb47p/
Yko2r/U66R/Wk7Lz5i4cNq5NdeGA74rZIn9hRrtdwQ1a/O10VFnLQYq5DTTluH61WqOPQLW88G4m
MHnLm1YtTmCHy8WuxqsxCQidEYTGl8H8ho9k/KVIsLl2RFLItqeOQW5TS/u4ep7g1sWFYuHmpx04
LGqOzt6VxU5MHcKFlM0E9Po0A4IE42SFN7VlPmIsKfxEOgcZhUZA/AxB4WUJLlGhN0cYHq+gHnFF
7S6uG0bjIG56igNF0GYs2VGHhyNrtms9uO+LXdZUNuuuv0q2az4/84nMl8gvLOdpjWSDVgVEnYhD
kFGOMfipjU1w4UaPSufVMc2y9BvBRpjOyJbTIeJFLMama7Nl5UHlRCwTUKC2WstzkrTJK3mKvB9G
3eU3dVM2T2pUxW28RM9Fw3BoL/WLC0I7hb6rJs32Zcb769XpooozfWtOjmdMWTUIUSjSK19dU73h
Rv6aVWojKzHfAxqMx7WCimT8SXZ9rzZxRKuhEjnSyemi6ASsU3Uv13oPYnzQdL3aNDKl30PX7gHH
Wn+qmC+Kor1QdsY5kNlXiwm9B34yLJOft+5DmcPmds607U0cMRCmN7rjEnofi7tBB8+lLqbekmsa
+eVqALfJ7GtNO3tbznP5qI9Z49U13cdTuBg76D46kbX1NMx6tisJfvWkzuLvWT2jY9NFFgTBykTO
CqRTPhkbfIZRet+4QJ5EWewivU4vRW6dIgJA/MhYDpHINxro4KFK0lcpi2Dqm2gPDAiiRZFyfnTx
hAycnNULXOn0aVCTfQIwb0Eok1etjgkNMLMP7I3xw5wb73NVUt7QKYTiUwVtNundzmpJtKTuuG5W
47A4yvKMittJDx9aMc2kv2TTvpPjuqtTc/jj2uGPyGIQKaKtA1yA0s/N+iWDQD5MnXLOqBIB4dY4
v8nLTLsSjnVgdhF9jua8lTqshUETr+cKY/3hZEoAglFXWA39xoVq9W0O/NIC8nhRk1jUsM9vIRfV
MMfVjdRykI7okz3qLez61B8EMhQlp2elRANYnqMAXkbirHGN3skEwrmXy6czszTju2ABSOUf00CG
zdlV3jlihbh24mrLx2ptwg5hyUh4ubc66add6OmVjoXzMgYUOmrpeU/dybcd+Qht9JNrLUPFPDuA
jKRU28t6Gxulc6gX+1mT9syFj4wQDQ5UhG4671Vm2DtpwmIsag/6ofnVLD/SsYt3SauxPvxShn2D
Nv3bGZCqEAa6Ip4pGFeisn1KB0glIZK9K7QNcV7bQe9BvbXjUlj3hsun3hlOfqCM2DgvcXgpjPEr
TR8rK73LNIajxpUBMNuJjIyzNPsxQDZ+b0S1ti/6BQGNWXzZGKyWOrrtuip8q8fqNesLPCstg+IE
3d7odtC1Yfg9psM2GfPlqVUGfOTyQDwSsJZjH0XbnmNjrTblkPt0Tn+wCAdOHf9SgSIo5AW2oQB1
M7XAb06mkX8wHZfcVAxbprszpWJCt6q7dCb6DnXKchRFVAFnRiE97s7bLOu3tBW9TzaBlB4tsThg
5HwztxTfNaO7tSZUMp1t4IyhQZH8HPe+GObpzqAHzlL5sxM5h5hqikCri8MKIMUaMrJrjV9uWoP3
FrG7qbT0rPIUgNpun6s+PvZtFtAU9onAnMVLwzTZld+dErsxIhshR3YO31PGdyEuMSp+X+hB25lR
jYqwv7h6depEeWcn03513AC0ZG8mGGer2jp1eOikh8SEyWfEw5LSZ47b9CgLhHoVRt4RsWxgt0AY
ZVU9x06/M0sZXloa/jbVom3XTh7ppPmTjsY5q5oTK47wMqdMg1SzRk8veerzGPzf0dHFpPOXmDOm
BuDsTUhA7AfFC5TpxRgqQzQNHgqkHPtTZbNeG9aVrzO2rTaTuBHZ04M7ROaBWiCwcUFOBeh6gWho
tBW5n4a8sYZenDvJvWXwBIR+pMJhwtnUKxUnARFdfUFpDQWiEDqNqKqTUfBFc2OJFkanzm/jJOVB
xOEdsXva3ZRnbDwIRNyMF0YzVhfUXDHrqB4IqHhxGPeJ1i2LvcMGouHQ5lZCicTpSdnaTUsEBZIq
XmNr5Jov4hRRYxmCodKyAX853snWlL7JKn0/0Mdi0gIGs5fVPor85qYku/kmT5sOX9p0SWS4W6HC
2SWyNtCzQe6AcJzj0JXZburmU2+250SoF662E0lxNKm3zEoJ9h1ErMLaE/3DQzBJOqzNybxvxoKW
ThPtqJOFN2kkNsS57VlOoCZBhrKw3sUN3r25/gKchmsgPwRXjePjR9CCRLWH3p5utL4FBaJXcTUP
VZ+/cBOhV5sDs6ieaRJD4UueGUA/c7ZHS4HzI51Glf5g9cawQSqj/kzSTG5Tt0xvYCfd2wg69Bgn
jUmRNDNhEI5K/lgmc1zSFL8ZjX+4ubOCoteEyd3unItgOvanJQsDdLluwKXjnCcos5vCwTb9f7rF
irANpfeOrEZBKXua9fyCl/j6SzdoDb/8Ldv/XwPDf9j4Xf57A8Omp5KwTj7/1bBw/S/+MSxI+y/y
FbDLXbPiTf3vvIR/DAum8RdGKZLKSRN2rqa6fzEsyL8ATR2LNIVrBj6+hv9nWDDJWLAl5zTFNZJ8
N2H+TwwLyvn33ALbRNRHXoNNb58gX5fX+O9+hTRfZkJ25usoKyr7SASoujdq1WiSmzdC3ZX2EdfF
leTDlKCbMffQmK3ae9e2bcepJY32rYlbQhRL10J+jIB5MNpTYufpuzm5Y3yMZ5NDyJ5bFDh63joZ
AGZtOYe+SfPk2A4VgywmTyF36WqH77aqw/uuWrPCN7IMwl9TCymHzH/FDz6K7COjs52rPevaaAf+
vT4SJdUsAUYIxu+szOoRyWNts7LNU3Ixcd3fs7TGGpLYSM07XbVca/wmKvZWdJe0fjOxndiuI5Re
y2oDAEV6q3YN7i0BL55O9aFJtQRh4+LmDT9+GUUINXs3DEYiKaLtjLExO5p64+p3LDNauyuU3UTb
LCxJqSOKCwrPshkuGLW1thgNb5qpc78jvgcdoDc5emL5XdgsU00/CASNh3cfvrK2VrxSQWmDgW1U
1dKCRQSjkKj051TR37QMlG0+2mQDd09jpgu1Hqj1iTsHRCWBAziVpCvqw2VECgd+hUU8Tt3zMOlW
Nz0YGgGmjU+/QjUUhxn9dMfQk2DTbdaH9dpTMvgjP1QNpNSVLXLO0Uwml9OjigT3W+va26wqOiB7
UcEwosMz61Ot0qIn/DLPPmDGK2aN2Sac534iviHH9xkz75D/i2ISZAztvUyxryP+NUT5gCrTzEhk
67tsZ5MsNfkmIIUWWCVx/tCAA6yo07qhxaUIaBGYCR7Jw9rDzlk+kQqwOtXUuMmeQpnh0JXD3AVD
T1WTl5ZVgg4zVUj0MOHO9tZaIslTFY26eTRIYa9uq2Vi5J1hxp7csuiIYmC+vY9GtBaBoO7X9tbM
lkGn5Xa36zGI3wONzyLgdjHhOfitbviE6OlWWVnv3cHpmQfMZH6z7XTSKaV3putzS3QzQit9TufD
yKxn+Ik1sIMh82/QqKcjq8ysemQkEqgivpYFcslPBLUbH4bWN4x0CS3pXoVmjqFjNkYgUYeRgQs3
jOr2Qjmp/eACQCX7eQR6u+YYsNoDHOqteNbaVC92Bunz1EHxrLNe5djhDlGOJeQQuqSPQc52q0pv
1WJ3E+sSaJv1hliiKiPftAhl3aQ9Ots3OA67v1tyC5S/T/tcfvSYPerEU0gOGC97V7MTH19EFd6t
M40Ct4ov/3iOG8w+fkVVT/UtUhQIxAnE1r3ejATBUXaEvWXMJGFwVtGeBYrFM7fVJH0xCufSrM2A
8GAGKqehp9NOKGrXkVXTBOeAlKml38yJqHylMv1iRCqnhl6jhz5womwmwVTPimhj0wD3ODjXVQDV
NgO4SKZ1s+QqvkSzme34U4lmgSkQcIIyHlGCNAUmHfRxIxEJxZAgVGwqCUd/FVen01ANOwvW/wsg
enE3jNaES6w65Xg+Tir3iP+EFbjkGblYSwilmiaxteE0TSxvFF1MWktF5jRSd4VgDv0TdKxNo+hz
Wo3LZ0fFcLZxcJSh/U86MbMyhXwX2izJyQ0ilRvB/uJ8zatoZID+CY9ZD5xJkmUIugEkPftofbMj
PJJDPIUgvsqjEMossaSgl/EJInGMTeWGxujl12Yqz7Bi/bhGbc2Do5vFr02y06ntW/k8Ak9hWlqL
MGZJcZvp0VLXc2QR7vjHIgdcHSk+EZkHQV0/oX2VZ4D/Zt5Yo47yw2SIXYNZpMvZmh0uA2PQi4rH
3+qcXcxB14EuWu1lbYsC/VCMFsZrzbZLttxk8XqTcebdl3S8qo25lnyhImMcoUNzV7yjOyWYmdSg
5dKqOtI2yxKFeOuj2hicu0Xjm4w7Joe39gxdB4tZrc7tabx39VnNgZ2ZfAQteH69IYNActM51uS+
1mmEQinsObw820DxjQCRvRWWtmX/QMsC7u5J+lF7yAnLuiSpm/TmVuK/AtTQFck7eZfqr9h5tP5o
oddF52L0BumHrsOW6pZS/Bh6q5Ub9HodhDfBW9Cfhsntl5ct6g7ZAzz6sWWKn7IDN90ZrYuAI5vr
fgBIAF3rt+acX9U5GuIviGpoUmpQBrIIMsgVehTjjILGmnFwozUWEvQmac3heUIW9RhitbGQZ+XN
PV8BflbIEhbuvzmYIgn5sV1TwFMYPBtYk+KKs6bDPrahgMwdTtawZgbqxqRR2W8ZJzbSkRjboEcw
Pxs8oO14fZGQyOoqGwfqwmWVv9hkleCEHuIhetJiIjbOekI041fa6SnvroHgGvo3VMjzNv3aZg64
mENuYIAtOkVREPcRCBmV7IXfpbWmB13KMe3Dt6YWW4udap5eh22/qQhWXPxVz5f7jDcv84pKSyJP
C3uEkWpEjLkhOjn/5N8jkXjs3QfW85VnJJ+XJ9TtGAA7tjhkSU3zpsRkIE6cZ/QH64TEw1vbyf3V
unSNguxaSOkSF/joLrIHGQjhOEuamV/dPpQfvNTxPSUw9TbJKNJDj5HUl9yK2ycTZ3eEXIxGS8LO
uR69IXFbYnmWFvy/NBI2jCKuXMubnWQyvZi+08TrTHgHnyxQFETKjSos1DPr62Yq5vUm7K77uMDt
sedGJbQFvDXbWkkTFdCjsj9CDUP42VnWPmj0Ww0s9np1w87XVmS2quoFYK49j2CjnTesdfpAO2T3
M3WdouU4hJkl70hEm8UBdfWskB4Vv481xIYS14g/llDeK4U69kGZSl33yFpYBNKoguhrM6+eFfKw
I+mSbRsY3VT/9KRGY82I5/aNCQ14oHRj85sDllWVQCUks6gXe8TtDi3isV2XsU8JYzMTblXliEsI
3yPfJh6mPZlNCVYlgWB8MWuDgdOp9W+6HDLNG5OJYI9WuWzRzkKVAeYtq3xa9cgsT3MRpbaXFg4z
T1lWPTCv1Vrdzo2vJaFxO1rvusi6ylvMCv97zBe0xpNHKYK3akOLxKQXsr4qGkQZIAhFB9PZdBl7
uezGdyxM6RtKiIbftogXDj3imzK43t4Bb3MH9IwjBTm9P1AtAo7tJDodCEUCLC35whA9tYSE1hNB
IQE1SRa+/vnTppvDmHic3Gx60uNZtYnQqkMgdm6MZjC9KaJwmTPObMS+iqYZgglL791M9DwKc2M2
a6K256xFsFJot4NNYfxOYxqkgtBdmc2hJixsr/Gg7+cyxL9adYVD3HhLjUxRaNMDZT9dtFsUw6LG
iS15x0CASNn1iZtVfyp+JP1xIi4pqHPw/peKSoucwngpE3c3Fil7BPkKq/4gDF3YT20n0dqgsulu
wopGJ/SJfX3RCPIs+PGm9tVtoDlNpCxO1G2JUSEa08OgoykXO1SdzLfNZNQ5KWtlyAAI/7hmPerB
ZFXbzGncC4HFzh157TwjNH/ODyErNxCNWYvZK4nc0PGdIWAJNKMi2QgU+aoiCvuCaaGRxRjIonOH
bTTWy4tDPnx9AmkVJB0iYck9i/T8xQNiij5r00FZMbfOckdaxfhlzOhHgqykywXmFL77n4Sd/93A
/+Pv1K//fgU//6k/83/dv//+9/9ZwB3nLwoiQZPI7DRJqrhGdPyzgDv6Xwwc7FnG9W+EefJP/isx
wNT/ktKG9eKzVVLogsjT/5sYYP11XZqJN7RMw/w7AeB/kHLIS/n3DVxj77alpaT+/2/eWkE925S2
e+Ku20vHV/WOyofi0Lpi3SjayS+6Uf2dqTZijEh4ul1u/U7bpZE9PFSZBvuNbW+DYyDcM2YlG5IJ
ht+iYM3OKLj4msxh3MO6sHZFaTr+QVqgNnpf5CxJgxHYUTVt0aMYOxxu8WMTpt05hnNmkkFR7kth
Vr4xTPMtkS7R40oz6yZahf4ngw4NUrm0zGU6Yhl83BlQa5Ecq3HSn7goKiT1BNQ8ZGg/DpZL2Muo
K7z+hIR+rWpO37tsmPOg0ZqGeDFSvKaepmhNCPSUkZ45t1QYXPtkS3YdhqLjNNv2QdpJcmiK2H4I
8QuezXhqXhv81SsZCy7MLChKaeNikeZ2bprqT5LSnc6dJCt/ID7g3Z46fOBjG6L5SZbm1tJHhYit
UPc9RjAHk+qpSzJBcI+a91QoLA/IqfO3wlDRc5I1lvKM1J32rPhLSiy2uX6M+EVPHIDsCHleJG+h
nTHl6tJydlku8b4kRv0xq2ny1GJ1v+bQaGeO8+EnW3v9Bk3R3PlJpBAezLGO+SwbBTjD6rzOVgbH
iErkSMUaohAkOlGOySo1ZEAfUfuKVAREwVCO+K6bpfiu0IewBnf1T4aag0tDG01vHVneoDMXlDwY
7DpTtpt27B4F4VRIp5/qyDU9hJ5wY1n1Oudiby1xubFk5LJIhQ2xi0P6gHv/Ukv3INQT+deoFdRk
M1ZPxc7OCsvTIjfgDtuywcl9LPqzySpLJCdiHdtwHyrC8vZhOpmBVv1GFFxh+U5yn7aGxtPMYUP6
+Ze1dHuO9p0mQHhJiQECzSokwEhdCPHraOvwGiY+QsI0LG3RZkrczylNEbY498ZikUlQomywxWzO
Hu16+s9kDCEJXOK3rsfpRUdyvGmI7fCbnEAOyV/OLD5RmsDm5PErw/t015ltdoJICebuyzJazyUs
kPQnd2dPsFj4vRjGP5TgZWXZuglj7ZAQx2NjJ/gwllltneJByLHeIrl+zpAQ5/rTYKYBCoNbzPnW
Ic9CL6PSoyudBgRnvAjdiT1ZTPeTSehf2w+7qMv3RkzDWZk4nnCo2hLhq1Ui7VOYLuJktfxyAbFA
8o2DuLkj3jg5xnYSYBZ8h6T5sUmnGdoW6sFQf8h1u2cpoGgGAVEg7D4N5ALfK+fY8a7bL/IPfB99
dFOscex1JCMw3t7bUDAxZmVJsBP4fc6OXSQPa2xfihBCBqqU9b5Psl07pLtOmOFZjUQwMuwUwP9B
f73ubAKQc3D9ydQV6aYOPdGCJ9GSsgyQkL/q6DY6s2hwnpKUmddKHgqZPxpN+TvkzwT363TUNBAi
5uJ6Jt9Pg0YeL2Gw2uiir45zVmB4WMwDTAhJFXzrntCQATCtNArG8x9rXZKjgzNA63McUDPR9hJD
EhmiDqKGIug5YzN73MbFsIB2mY8lGkYy2S6O3ddEmc/6hb3O/i17bIPxckUjSCtRcP6UYK2fdohu
jvqGwvkkRo41nam8JcM0VkSvUcSMGLodPmfJhybmsiWlQ0U7DdPbWUfTjc6hXvtTLaQejLUIj1ml
4/jR1lU8o3moAwrh9RPx53dSTfX3QrfOp1ZNyfeKX/AP4UMmaV+dhBZopi0OIRXkDsLJappeFHUx
O0zUCneyeMmrJocrqnncUuy/jiIRGwVEe1yzmt18mSuySTNJIMdsoreupN9etZQrZNWmG/qP3GmD
filJDNfW+YSTAuMbutlNPkuWir47O7Bsfl+M8qkmNPRiyPlUos26T+bxky4JdvQrTWSDQLE0gwCF
tlV8h1Vof+dFWCyeSbTvGb1vyIpngN2QUeOwGCKp3ThaWl3mpUT+AZoyeGH3hBBpIRVTXIpIfK+S
OM1YJWKLSsd4GjUQ36ISeuTp+QoXmWUzKh4nPoXxar+RBfZIlgdmcYINwk8dfNmvUw1FRjrt5ii9
QWpMXQzXB0dqVKhttzrcOS5ZZQVOPG/GaeKErhkI9LRTkMywjwGxJQrIkQ6Tr9oq7b3Kq+nUj3I9
ILefzgyjNAVxuUsevnUS9YZjLA9kMuCjoNzaZLHlOWvbW5H0V+xyxNec69uB8I/ATRtSsErA10ze
mEVvEXrzltdt8QUCTFEQelZkAbjVZgivTQ/+JOyi9+Dfsy0fRcFlXE4YDu18K1Ntz4fIR58trMGG
dtfO/KCebl4FX+SJNI5ZfoQCuCDQJXOyP4N3oFUzHZYTzJGAqZNXOpqDiNglosssW0oh+tEN1rrd
RCq+pxkJN44b3UKO+n2Uo3PuNBaZXtn+nKJqoUxqdVjpsj6YZvnr6LON7GQWm9jqQt6d8XnC+OcP
a2Pf4hoEoeGr5GwxESOKbY+1iY0lYRg7OahNkcLh7L7abv0WBmzPZI95oXiHgEVHbPxodk/MYOR+
zjav0yoVQXgWn+EwfWE/vEH/Z/tYuPJgzqc/4zzVUBjaRPRNP22MidNvlDp27Hw09qamKgAWWmvs
5UhblO+OEZuZ0ALZgNZbRradwhrE0ozwqCnQMhIY4yQ/YHp+0RftY7aa8rwKW+ErodsNDfjsxav5
axvm3RoNeVCa0xHZ7t7N0lsiq71+RvBWr0iXKKv4trNrIOWyXhPiCMFW/A8M+83GNrvfRbfO8wyr
3r6PhXk/y2jZgYA2x1EXeH4IrrSb4k/fx6hMnYCzKKHjt/lgyOlPA2Vz/lBnNKg6NdpBc7odyEm4
RAOBCaHGOoxlPY3rk708hVmJVV10g281t51ljm8Jvl1zfhBDoZNi/B03oXFDRMwGxwuKrz4LYo2k
+64/l1qMigB4DvtY15evMe4DH9L4RajCX239sBg4duRt3i8HHZf9MW3EVX49BdiaPxNy8c/snT5A
KLCKuV4gb26WpDp3mMbGHkQWxfh+5Ize425/pQrURU3fH1TW3TqJJcZ90kf2UUIdNxi1DiNSv5kJ
4GiX8QsGKvlYrs6vgU0jbx9jnMN+2WekvkEeR3H4Dai8bnQKNzFa++BXX0gUL+bENtwUPKxaRkCJ
LD4cUqFumkb5ma7X3ioI4Q4V8VZoPUd0hqU+vy2Fg7pvkG1wfZsous+3Fonct1Jq8pxZj02evjhz
eVDatGmaJH8wh/l3tkIBvF0hEOgwX06ObH+0RJ0InwQ7wOo7JvrTZEs21aK74ZmFf16LN7RTKUfA
5PhL7qx8y7KtzKqJK2+lLVKt94DVwlMVEqE+T0uKiwDV2iJ/t7Gld2OLxP/aKawmwxML3zQPr0+4
U0Us/SVt6g3G3fNUVjdFzVA7zOXDEBGY1cc+EZ9P9EsxaQgS19EF7dOJtKspL4MuqfhGVwvd9WR0
qPsBw9wUWUEMfyWmqfDSZnFvRL3upGzwDw33VpSfMlcRwgAKE45wTW5Sjvs6g+cJQKNuFiwmXhTh
LURJy4dhaf4C7YSwT5Pkumb21h2/U75VW9KwgLKxOWHIR4WIGIa9ZiFoaacV0WlhFj0My3I0IsFM
tSJ0zf2Ea6UzAMwV8NajQtMKRKZbz1pmHokaVTeYfE6uTbpNnj4Y/G7gzRASbhPD451QYT61jDxG
gwh6bNkUenU3dhyiZMT45K/chYqItTGtbriTbvSwetFmwHPdcI4RhzitxLtKF/s4z2PfSfs7IhfQ
GB86a7mUKfKXosRNiLeeL6uBGB5L/Cm0KUrWe2J0uvhD64rbFDnkiHHJdnuPAnnO6bZ+gvErGhze
bnke8bK/h8C8QKusYeP0xQPLPby0iKFwxGjx0G25QH+VmsjhreKbdElowTOiM4EXtufobwxTBG47
DgWAycDgA+a5geB8tMkqq0oD7wW45ctoYUcbpLieSSmPAznURK8YqECWLfEWDRH+P60VonUWfNQ0
rjza3C1+GL5oYjwCecl9kT/hbWFwhaXyhc7NcvXhhFk+emFGfsEUqdUvsTV+l1kyf2AQOyfaMYEI
wHoRbdbCvAFUAo/qR5A6AxGHjbwPL/hVDJyiPLT7dudmFeZ5az9Zxk82aEhl+3E9IHPytUbuyjp6
LrvrGOI2Wxco9UAUEA52M+TpbvvHYjJRu4YNyezpYKBItS40KBGxn2A96JJvu9cutlj3qHWKnWXA
6S3uEXFMtGtIuZosh2FZm0S8jRM41v8k7sx2I0fSpPsq/QJsON1JJwkMBphYFVJICu3LDaFUStw3
586n/090NX5U5XR3oa7mtrM6I2OhL/aZHUNwSorhRqb2q2k4pClZHau0+5q8JbmpgzZdQab4gfv9
pgsloaghNLvMknsrsF8HSXiaH3N7b0fJdJhEwX/dckdIcpzjLJHvECqY80zRcCrAYtz5MT8pOyFU
Y8BTUXlkVuiqp6rp7hP8AmtgCum6HsqjqrU5DHWPd7e0gHDFP5cm/gBBRjZ1NEAoqmBYkXV59aqa
LAMEtsKHg8w9oia2AVBa0QSu7fwowH2xFIEJLQrHv0eGfWysfL5gVsSk0vWvAGV8MUkZN6kw05VS
XoFfBxd2GBLXjuB0uvV0qUZxzzdfbCGEJkBlonXeogxXRAg3ohUuNsGwuO46pI+MiS96Br7lGH1A
J/KQQywph0YScwkfWmfajaZG8aQYYp12w1UTFhc6jR5tU9R7SIrdvqWxduMH3t3CSQDY/meb9Oi1
tyn+66j3P6OUJS7ABw35gJy/cbY2sL8V1t6LMZCnAttiP3Ok9jh5zU7FX0WNUVQ9kdOwV55v76M4
ucIMEQHrg2SGFcLHjQTcd4QsLqnhWo1ME6CJCB5U6W3xOq1T05BPDhYCNG6/WRjtXiCE8k49rp1N
vgk1+nIydGY7Ww7DviGxj7WlvwkRXYEQYwg0RLeOqLCxjQsjrGQ7863Sev+CEc09jLYL1E5ryvjq
8I2l9sYJwodcBmRW6QnwMjYMaUZMmSa+ZYj9Wsrp1DdjttXj2B7j0L+sa/EjGf2vvkoKfKFUDvTC
QnvOpjub7sy1l/ocNuB1kqkNd9bQ9XelagA6qCc/ZtfVU7dvcJTHvbsXNmerrs7WxP13YGoei67f
SmorkrHFHs480kqSkyPbH12RPaWAJpy0OqGW9edKd4JgZfKYz/mdkc13GBLtrvpwRniv8Dem+I0j
5tWWWx6ZEHxnHjMVXPX3ykpPol74pRf2GsJhzPiXjWdh7wMju6FRiud2sX6MFmvtMjMD8JbcRcgZ
28/WHsNN4To7HDGcR91gJxYHh0G8bSKzC534O7WT3djBDrGn4Skywz6zOIzWyCv4Xrmd1HPzjL/h
R45Xm0qjM2WErrFtKuRt4WpvXzdCHPIpxKEnHCu+0/nSb/Cn3CsuTptoWF75F6/VUNwXBUQipsrn
JoXbMK7LS9UlzcugzsiIlklw1SVvvb+c5rlqt0bphyriQ1wAWMwJhwAZu881mIAUf/YmHxF9+qx5
SM8VB2HyirF32hdGPxrbu6YQ9zrFLrEQWsrdJ8dz/U1WlC+JkQcm1F8tcIrWYnrTZdueTXSnfIth
mt930FGdt6J0NuQD023C56Ghf9Us9Nucn6JX1NtqqA7StS6ClAqEslGMyRU+7TyqGXGEl7omNoja
k206T6Qv5ry4YPwOXfclYRhgD1m886waW8hChHjZGT+5H/y6XM9h/Jz18a6wCcn2TnbVNMON3du7
0W7u+qi/5gpb3WTReFv5CzcOTPXgULIjugCfa3llnBzMSeZtmmXc0eF3GnLWHfbONcNig5WQgDL9
gTfU3cH9kCnn5+z2PPzYp3N0EZblLncQa9mfMhHf50v54kwT8E98exvXSxFcOrI1mZ3BgBJ3EXcE
RSJv7Y3huK8tlp5hiMTD1L4QE7xI1E5iLFv3bgRpCu0HYiQZ++ITQQwbL7blHurfiQDRTDzS3dtR
uE8lkxzfcFDhp34Y1G2wpFcWCAsvqG65eF4Co/kZ1v2KDNPjRCaG6bj1TFc2whF+1aScXwj1XUiX
TIOpH7QH1pBYW5Bx0sadTSxlVhfj9IAdAgGWuz+F9bg6bdBfom/fc9t+t0R7ZcXxVlkwFlFP23Ul
mHWaHuiL0566gODJEs+P+TjfEj+85JE6qiV7GgZGoqM3PhNIxwdjEkIEoBxK/6ZafBwZXbkKl9q+
m5kncr+aGfd2VzwUhNaKtW2r55A7wcqxrAuV1qd0NK9pzakNVkC/l7TDYVUP6ytpmiuK2Xa+6+Du
UQ9C5gcfRwENY6T8s82U5l9ej8iFHJmtbTQyIE2XikHq2jHvdc04uod3kcpxX0R7Iecbdy5ZBRj1
y7Qg9ya5Qhvwfn3kmi25+2YjOOg7msPnMiY3HjkbsvNmBZFpHTfNOoV75OM0W2HOPwyp/Sli61l1
pVg3NQFt0IFfTLaqlQn4fQtIoGgJ+XwPwiPZEuepX9AWVVqFm5iMyApc0zrGnoI1/o3x9xtF4Anp
1TE7QqeCsLCY6MYPzIULIV9DAdolkuYdU3HMGkAvFq26qMyD43aXdpJ/j1UfP2mhzc5xPXOxLHwp
QxYMd0Q4OPokgHRM25it7vxxHxRcVv20v4KyDkwzxzMd2hel95px/djOmOG5jH8mxMIXhoKMwIfV
NA17DNbrwdRPvhu+kcy3N+gv+Pw/gjx6FMN09IdwVyz3FJ5g3HE3YvC/IRBuCLasfE+9y9x8lmQ4
4oX8g9tuM9d6cY130FJvlzG/8KfhmQTjYSnTnzPf7exyXOniB0veWdzzOse7Ejq/k3RmrDqtjr0f
HcO03tZee5EKDejVBisDBqUiQ4CcmugBdzK17teJTsa1ifkWAoSp+TmVFCMhWEMFa4JTtaSPi8lP
zEc43voMBUKkI8P1boftP11NY/SoDTK0f4YeoBix3rlAWB2578v4oxMZx9hwh1VE7bRynnQI58Rt
7RPOp35lOTUstbgFKUwnE+DgvtrNSJrbZr6Wif851fcGsxPpPv453lx+sntzJeyidODCMWIai27o
pF5lrvdBBVG37vCQ4afajjbiiIddkR8LpsJ4DxNBreF+3rT8slo9PXCBu3VZJ/hjrY+uXx0CMpBB
wtnVdWR0dIec2MlElMtk1wCu16WV/ORI+ewzkNpm9Rm+xPntQAO4B11EhttMClhmZw3UYCpQoca8
j4poMyBIgi/pszbhJboAIHOnp75fy8F2N5UlLiTqNzKx+e7QOix2TjycJDNKRi5T3m+If8q7Cl7q
BTf++ipIOKIhRJ8xa8oFHB/U20EGa8NVe93aQu+Z2Z2Rcvqi9UEzEn0ioY/agpuTE4y4iEOpdym5
MZPId9Xz4CyQaeM6vXIbgtiTSDCa2R1PX07SExeVtsT14LrtReGk6Dnpoh/L5mxSSha/Pk0kBw4z
Cs875RDztQnL6sNtEdFY3CJKsUDf9TvCvOALyEZiVswmn7RNeoVEdEcAPBAbmGCEYoJx0o95LYaO
zF9RA9dNcwaD0Cq7HQ7T5sC6g3gg+51Mkh/FLBqSZO0p6CsMVjr9FHN+rGxvN515FlO2XNuWg5kH
lkjr6/pmQS740dRheZryNOLxTP07/JYI9/2MlAZ2wAHWE+XpvoZBwG1emo9UAEBdFZyB5VrgwtqF
QBk2lV0ulwWNwx4XmIkDSK0bwh9ODGK6Fw+Ac5y9bmaxK5cKEAcCSfCztlOL0Q3CtelS/6pSUbLN
uXhtQ6+Hd3BGv3HMsLdL1yfHLLD9m1gw/IFB2SEEu1A5w7I2X3PCCHR2cRB5Pf/GrOxJckzL2F24
3COAekXZjecl4t5LB4iBo4/9NlzKs4m/qqmmyvpWaop/++5AW1b/I6It6aBxrpH5bQg+R+2WYmgu
/xZHSvJf/GyKeTzyiYKnZD+mJJ1yXKq4+G4vSFdx3g2lwe+JXE+wefF0RDAuN2dPc1LcgswETmF5
pFej2jbfU9SQ9CJ17/Fte+nTMrRFsnb6AbVI2Jb30qc4Ttusri6MnLleL1mgzpHR4ao1nK12aWix
E7lxSeMWaRf72EQUDJmhIAWJo3qHqS55z5bC+mnZ0BLwx/R6p4wdHUK7qHcuL0dzRR80bKJ+8BGR
Z9+gfiw3bh0vOya18HpQ3cjFFfZEdgTaRDgEZtfxiIBYCcN2P+uOMDFC0EU2FW9+My6Ptm1VsCq5
ZbBfhcdlbiaq/dzshIYBDqbC36KIaG3t3EFlcGvnoCmDuQcp5dzi9gC1lyFBDZRTu6syrpzxlrsO
Yzm/o5dr1beJWQ523+HOiHn6f5gzfqCd++nkVlZw7ysu7GtBTOZaoe1s6ymZIR3g+HvrgthcO7Gf
30LCda7sMTBvQRCa+TJrXZFeVJyKj2jsbbgSVGm1b2CZuvUyTJwqK1EX35FVqz22xXDaRSVzwAvC
1fbErCkdEEUi8DqyvIKjxMwJWww+uKxbuFqNfc20XE7uiQVEo9FkjX8jdZPEFzkM0gjwOtPscai0
3FF01u0Xx4IXXVv3MCzPyCSfZTHEKHa5gLR7XqyhffHRcrdNbvc4bobo0NQZoVW/UnvpvxeEWfa6
teNgNWDKocVDFZtJKnxPUng0K3VJfNdmA8HuoOqcmsKjItv3LPH3sGfVae4SXe152qmdcoaRq+CI
Kww31DjqejWVQ3DIVbhcgTnF7973BgqS9lFkdn7bnaTGyI6vKL72uUaalbAsGCpF461VmAb5T/63
Wn2mAikPr25l9qYosRmyMZxRnGOOwUGM3WOkJAjMDBv0c8/l6qXR3oi44c3jZe/00xGVrTt0lSsg
ok7he2+1pIoZMdGjVS7zxo/t8NpQkgQIDRX/7JDaZiKNPgqnz+4DPdfD+fTtE4TPQT9MUbQanAJD
InVJd43XOBd4g7Aj4SN8bpv4gf6z+C6NhmhnJwbFk/XTe8MwEI270dEOE8HS2znAysUJ+yB1rLMZ
6VEYvTcnb8RXj1a8StrxDPp1mKBgBeC+Ro6TjKRXBIds0oQq7LzUj5CQlifs4jsN2+SMpn1iXhk8
DAlZlNVgoQoToWTMN4uVlUysCvTFjguVgpghAlc593NX0dTgzM52zHEcun53VqnSoN8USs8vfNzF
cXQCBD3LCjMijwsZ1RkZB04M5bxdFh/nFogjVy1HvQGlCV4Wxgx71yl2cYo8FQ0eVmnUspc+KLw7
LBrCOwQxnymNW4O9pdNufCzS0YVxpuQ2wynGlcJdQH4FTvqoKFSlGoaZbaJsbo4xH2qaMh5qiy7F
duBN/YZSvWKD44U9nC6jW2hn7dWcgTtq5dg+zgSd4ep1xTUQWwyCo8y404LJqdCOsMZoN8AjNmaM
CFL7jMoFWo5RvzzHVetyEVR05T2o64jfyzXJmI4ORWaMGXyuYjgts0Y6Db3auZ4XFXLqLedxUwhv
gchf19w2tMJAl0povNzzum0EZgFpOyCXEqC+BmeSFzBalMB2Bgzuj0xQPNOMP0KLo6EXT8MtFF8A
4aEGdFgN5doqXTffsDITr0/s2nscqpwpfeBpHIY5G8sHNCDqA5TD2YhEB3ortXHQxVsb2uoo2I/U
kCTJTuZV9jITwSCxg1/lejbD8OFmtrwjiMPcKrN9Z0ez2/ia/mPUplw/2kZE9245JYXFLZgj3V7I
wAg6qaZ5v9R4BKQVxDdeSzwVkbi8nLvRfGsGVKux8paTdEV7dCYVHQSn063CTPrP0qq/5Jt7rP60
HPjflQyfX+ezqrlc/tZM/M/X/b/sBrbPOa9/75c7fZn+D3a583/+m13O0v7ftWtT+mtrjumeUDTY
/OaXs3z77wqwUhDQbEMF3D8qef9pmLPw0uGYI81GMXagHKUFcbZ/WuYs2/+7ckmywXux6f6T9l9q
Bv5jNSP3Fp533CI2iit/qa/PFTy/q2aM3TCyIpNG20YADahhZaMsZ+GfNED+sdnrn68SSIlpEGsg
b+mPr2LqUVbIxvibTX1vpXC2g+Qjnrxrp4qJEmfDyVLV9+++hX/RlftHK+Bvr+kxQ/I0cQeqZ3/p
uyxRo0rD+HwD0ACrnhVa9xEZ2yPBrI+J9NX1VEq5/s+vydfyu26v314TvgTfNq1JKB6/vCZ0FQ4W
7QBA20pe7IAGipwu+xVLff4ntWz/6hMFy6WFc25JCjSeyt9/b3blJhBLOmszT+34XJXC2ijgzzdj
NNj4Hbj3K3bm3VyU+eEvvkdej7QkYTBNl4cQv3yXyFmKWA03ziH1B7GhG89+KCrXFWfvSdz/ySf6
v36fPDuurUjbKSyiQvzyPl3Ejai1cdt5HrN/mOMD0qIXX/zn9/QvX4VX8s5oJE+LX7oYu5nGxzzV
ZguwNrz2S5CvVizr7V97Ffdcb+d4PGmu5Dxu//IqsMRV63BN3+YdOPRgkNaOUsLyTz6xX3+D51fx
edZ87UhYEfqXV6kB2kFc4jrUc/QHd2KPD2xw+rImv7T/y2/I42XwVyGSKx2cf6S/Wzyoiepcco8t
HsZAr4OIDo+xGLw/6Tr99cvhDfnyXF3L5+afu8D++CqGghruRgDPayJ/Gwv0JyOcJfrrX44PJI35
JU5k2z2vuL9/L7lpoVrUTbsdLZ/4ToFkWPTQJv7aJ8bCwFrPEkh1Kx5q8csCMbsp2TeTTrgTgvQ8
p5vsfdgxGP2T5eH8WFT5TGzw3GbPmcbXigY2FgcpHN/TvzSn8SUYiF6N2HqinbbUpXBQsET2FjnU
PAOscMrTf35jv3RV8orkq5kvcbbmN0t9468bSVGV/TD4Ypu0aYVkqxBHbIuMjBTppaPrj8gpgv0C
QnY7x257JQHtHb0R3uyf/EOI6/3y5j2X3fS8Owqc4DiEf/mQW4cQozcUwxZcn0OKta0GTEXD4pUH
2uBqQspkkfGgOWDf5W7MTFA8Q6CJ/LsupOl5b+Vj9DULinguJRmL9rqZxpERECyZ7kTewi8uA6i4
xBwUwYNl1Y8j2cx0lGR/pgw9RBp9phVVzmIuchLPJxJ847ADP2mOohoK8E4qRksKZJ09Kp6v4gL/
lif3SYSIsp7mBD74UBBrIx3aa29D8U3cbpshQZ1tx3H+2YbEZLYDXhTnNbIbLhQrKI3JlYjgv9yP
rtXOVxQBTVc9HuOAKzLmQvrfY65lMerCTBR0wfV+JSk/YjThzOgoUWT1xwrqjsXZGG/tmot29eQj
zmGtFi1tTCUkjG1KlPYqLWeTbrIoyx5H7Asc67lSH8NOifonlmho3aTleGQ1Rt10nTNXBzPY2xVF
L3lMfVDFheA8Q9CW3Kqx915az2C9lLIz/tZC63NWkJ0xzrlO656AIzNG9IzlXDnsdIhwILiABbod
wH+rjRFuuILGmyJoIvg2iSQh1ToWhk5mo8u0le3k3YsCwvGqnc5/i0DJM1uQivO3tZggxq+X0CAx
tGH7mXYII7TFkKTbumKK3mO7PUsVtXq34pErPmlLjFCTk53Dvc4oxr2gGZDAbApj6I7z/vjW0t31
vTglO3PvRK994xhcWFQPbegCC9U6rKK+JaQ+6VcnnX2MUGFASLfGX3DUJgiYEyIk3IrAqz+zoVYx
SrgnkHm0mREWa+01W5mmLRjcGPd352l+jCH6DCPwLG53aq4S6qAkQgBMfXFjGm2e25Lj/l4NGtd2
SVhOYCkMyQzVJCGxZNchZc7sFC4Zw4E2sqGL8ZFnqffeRUn9SsJCv4ywFvPiBGmPKwnWyLBdrvsA
nFm/7aA97pMwoUc3iXGr85XhsFcubWvbjGMRzkfiwc+aVPG4Lax2IB0/oh5e+RaFPnvj6aXcZSbr
UaA7vynhFbjEhiibKYl2Rq5HPXXI8D03ToKTep7lcoziKLWvB0O0PIR8v5hbqrHg+6DP6p8ELOvH
upsgE7RLx9wO4hGZ5dJphndr7OFGlah5DLNSrD+h8RLGm8NYPlADgts3BiR3W1US11/dnd2wCPY0
Ldh2PDx6faph3flp8JjFI+1pk+qzm9hQy7wmyqfAuOe4JK4VVrM3i1RdiCg9na3I1nkWbxl8K9vQ
6lKNUZPy5E1cxu61LAr7y0tqSLK944WX+Gdkvg5ib553cGc7i4BrlWvsckTCousmRbsDKLSczaeh
7Y07WfnhxkpkQnKrLClJIkAYt5TTuOrKy1ivyHd6AZMCXIVg8CiSdleFKOdm3ZdW9z06pCHX0CGS
dIsXFnQePL7hOAymwdQVBEQn5Ug8bEWNWPRzDtAPDfgm4Vy7dR3/oB3BnlEgsRusZndykVGG4lmZ
c5rN9NJ5m30nfs/IKT4vSPRvmIsbb0/I3rXXc1RgjqjjaHrIgwEoM4SInFR0W9l7f045W4ikygn0
YiDDzet5zls+qpl2gKa69+MsTTdU0SHTk930CNXGi0swux1yrriVDB8Z4SXyiOI4D2CVs4A+FccT
n5XTNg1Q6YKHJ+epABwbuW6x0kmrv7mg5e4aUkOTX9BxzqyscOEhHdyhVxfIbxxzhiJuXmB84WPw
PGKiGOec6sskPVDGLPf/Meuw39zFW14pa58Chv4SNQCDEdxfhrz0zRD94WkEUenEB59+nz2/ZQ/k
T9BMH4sYW3udyw4coDv3qCrY/eZ7ukUgupZN7bAUcwqA9pycIyJDTmCeNeCnlWYYkZRj6TvZwD5Y
j06GTyoKAgsxnT1oSxQL0ERSDfEpsCX52BBDFIjRrAJwPw4q/tF3rYW87SfMCUPT09mCKmubbYW9
maqRHNNjmEprgPd1tgzgwe6LsxE/u80Gmbj7TsEjX88x2QUSHqb5tuOEZkfXiSpMYh78QszAjTwJ
z3fvlFuPN3kpis9uGhgcW5ANkNpnn6k6yaiPsRSMPRmqWI+QAObXKe67bo1Zlp9+IWv1M2IPmg+5
mAXVIwxgBmS3YnbBsSPdr0slyjNXDvQe1SWLgy2ri1OMBWUm1kXa23diqWNgITqwziYKSbyXT6K+
r6a4AZ4lYtdhhjHl3wwa6IPK28opYZxb87Ht1eDtJJe+O9kxFYboGWBWikcNDYEgWP3iwwqFgGRs
JlON1dHAgKMvY8J3Nk/Hs5q/ndYol/acvjJHpyxCeWFBmCYpuriKPJARCdQ9KkSbq5abyz0OFh7t
2WgYZZOFxuvFc3lrdxnT+WIu8rtA9bjpoUUrfd3kysP5vYg0ZPBhD1dFH1gMHJiz3U1scR1rbS/Q
Xj37nFwK2yfWHHiMbOzBDZwNRZeTN+ivRjCyxLzQfmm10MuO/Sed91EV9g8Uey0UIuRdnF17QTwB
3DUhqMIZAfXdOMXy2qPG1evZ6dv7UCUOYZsJ3sAyGXYWPwb0BgurwqVty7OFyTbvs54F1sTJYYAk
w8550bKSn1D8qos+p85qjUYon0Gr62TNQNy6Be+IyOdB+PhyOMJjDInED0dlkiJq/u54pSQ/h00d
OuKHzezlVCdd88XZDiNYFLndk4VzgZR4KNprQHKt2Xa+H2IlwBJdgPxw1B29CtajVdiFzbR1rI+9
wZ+07seYqrfCH5sNQ10eshYS6SFsOj+lmLbj4Jf5QBK7LoAdmzc2zK5okIwsZEg7gKxBxOi0dh6s
fNIGq+ZSLSDlGCSsfG0Bq4SFAq+E6BVMBORZmhxBKKSH1sSCFGOLvkH+KuX36oXUYuVkqLAG2xXI
BSb82WMKwyZfZ3hqfxQSDPpqCplfE/YDFpghl1JPZcbFwTOQ4iyRmJ0E+Nu2feogoiG25nOzJ1gY
gkwA4dI89gvx9XVKa3d/YXFuwOdG4Gwm1xTC3g2zFtdFSBcdzldcbtPWGQKc4h2OcLKIWZsUG7eC
A7LFrt27W9NrSHUuVQGwSIFhwJ/E+tytp7ilTFl5NXFqdFdiiutMZgXYsmAEzLKo0n3r/E7cdksF
W9EfUw5ic294APj0rR+4xxuHHOBYPPWmCO7yzmaWOTVkUjZCy+HkkXuhdxzZaaBFJKM8ce4X8nwh
kNQdkCEoihSAQmpSTVZTYEsAHYU6GKpr39ETBWu+bT4bE5P11rIpUg7Ks8WOOnqLZHc/d9D5dVD8
bKA3LdjNHOdnlURkzprGJqEIuobxTqtHz6POyhqqlTPJzN45nerFZl5oBYCem9bzLmsa757zHM7W
kBHWE7a+hLYYv1UHpyrgh8qIZM+qRPL/NO1gjiQnAnDqWEXwTOkq/gIjWN4OlWlfhTLTE59a8dUk
NT4JgCILhg4vrn8sIFPuI5C1ZGdiZiMQ30pqkipEO1Rxg1uuhEV/w+1HdOtAV+CzsepLsG/z5M0r
6dDbtQlVByMlFS1++mEuHvGmwskJROM9h4Wf/8RcR8QR2hFG5QELPjSfzs0PEXFOlk2sSMTOWZuu
ZW+QsWk99h5q2tXsVW01ajhbr/NlrZKwfLeNwwwl7+mCwhFEvAVlPQ9+5EKofg1zh25TSEnTE88X
w1m6wqZvRnwcfbNgaT+0yrH0K25vLLHZkCc70l/pURmPiVJIRglbDYVHH3U/kpAZl5R+jYbIjRcb
qhCWRc4/o0kwJIwxgV2XdiauLCXnRzetR0COsKSrK4wdKT0RQ+T/pGKtuGQUsBCud2T/3mNWQqUP
o/BotVl+G82uemTAM95iEKU1hRxRc4qjjg1OyXOqs+MeehE7bvEdRBYhVwaKVbhyTTW9EJYLFT0n
i4PjRZXgEeuhVZ89vwRuI4n0BYQeGX0kUWbdWqT/YbBzCFh1fcmBFlYAXxghCHdLjzlGsnI04yNR
KSYa6fnJLFIr/sYzUjxMNij1y3aOKOkZoxFDGZMe2lWYXhUSv3lRYgK25vIudUQRbilHnyJMuSPu
ZAIewaFswvJH5s+48nytGxLNbnV2oYjZzCu7ruwBP0CIoyWmffjTpQ3CBlhkfE5MuhN0KvUR5xAX
69tHSInNucI4Cl4VbnyQVEwQHToaCo+4TyYdvsSkDi7n0eMQkSbJcqX9cqBQBnTg55iHwqwYxZ5D
hnYuLt3adOJMSa5e3XyM5yv6BR2xYpfsGYYNAdEYAymJHbjuCKHVvm9TZ5Tru7RKZxq0+Tdlm8oo
660mE/0VNEzHSehl/S07ylTvWKiL27gx89vSBsWTp6qZWpZiSr5D0xjsL1PZfaqui776Ycoojirh
rENXspIMbszYfM98pCStB+1V7F+aLdNI52G0udasTVkB0C0UgF3fm4d3D4/dSw/0H1ODiVDZW6Af
EBf9TlNt7gfhuZMQQu2G2a46diUp8DXGSG5stFEvAG1I9o+XXW0z7/TjCE4zIXfOCEGpkSxoOobG
QTtNNTMmLGKuYlWF+V/mvXeGjpT4SczcDg/onIDKGttie6ZZgEucamq8Z0PYYpJ1+TFQeuwXTGO9
qc2X54z+23az6ELk62hkjM8Nw/e+PG44d8z2py/LogwIZjgp4xXhigWoUQkbi1d2AEPR29Hk0Nig
va9ds6TvIXjXDydtIYM40MDMqpU+YWvBwV9h5iiGfFupuInXWKxx2w/eufZMpU0018ckaNW1Lurw
yUnDsVSPnd2EWj55USeWzUik0PQUC0x+DIm6cxNzhwYBQTigupP2bf70hTSLOMRZHEXsHKb5sWQO
XDMwyW10HBJsHCu/yEk5JXnSXcDGoCZ+iu0JX/KMdZc2h8qZLp201slW687qQN7EeP0Kb0o/NYkn
wKZwsGcsTCn5xwQCULCi+QBsR5BM4tqq5ubZEg2jVlnP1bOYFuchBTLirjt9flDFFCYvE5UCAbpg
NR+H1EzfMrDkzy4t2egk5C5oz/7UmlXdctUHaJLm+DLxxper3B5TuPxpQ19AobPx1Kn41FkEtld1
EZtTPisNrarvg3gPscB5nXrLxSYyeVhD8wq1eB2x3bjc4+fY2bIMBOyzEO7KQ+Tlunm14RKJY7CU
ZBFw5sysgC3Tq+3s2XxTWOSZu5vz/rqwdjiQ+cQO1WRkaSHkmCruhMRjjkVahgNtk34x+IdBxIPp
Ga5Tv7v3+3jCutq6Y04Ogrro7xJaW7yuKlV1XDxj/3KscZs80g7cVzfU3lQ+liucV9jWrKjtLsOF
APCjiceJ0BRB+RQbWoYCuKqDzsF3T9s80KiJms8jXbWDSQA1QmO9CSAttdxR64EKmlVAbaL1bKiD
aO8UKMbx3W+1zml9HzsMl6MMFYzlWGMym0WEQa8ma9s3TMazCK9/UlIuRUkVJInkrm4Jsu/tHK7V
rveUzcWym4OAOVQXxhMbJG5F0RTnYNhgsOrrAFDwRjYBlsKVHjrQqWvZImjlq7qfPT9auwJd4XPq
GU6LHaMmw4cl4rFVOx9rUc4FWk20L7sZXag0EXh4uTyR51/W5LfXA6V4ROPsHgvFZyxTZ9nPWN2w
h1ZhBVNqVIiRbuJ43Lh5AyUKTdIkM8CdoeJq8MQamHrR2lqcucv2HXZy4l6mZgGFXaSofPzpj0OC
bTSaSxRC0HfFVzEs51UE7Yy2ROAVQU6mC+AsLr6oYl6UtnwGn4lHzp4eAAIcFLmwttA56kfNCPG9
ItSGhIbufyJMLTyEMpm7oPVsWrhwulYpTv0VobgyeWCzarPnLmFdXWexBqfolG6TPs1WIGlWVHS2
X2WGNM39lE4zn4SeFPF7pw/9q6maF4LQNPO1BV0MIdr/BrBEJWfcz05FMWfPGY6kaNN09hkIoi11
yBit0MFcBIV8LUIT3jPiAY8Nb1wFebLH6Jxm02G2ISgu227QU+Tvkx648RCt2iRSaMWZMn2Ihswt
ycvXSrSdIPQyalZYXPV1bo6jZ/B4YFtxG4qkKHbp22WrPVpKg99GVH/JI3CdfBqU9+/uv/4w8v8H
/uX/GwD++3b4gtdgvv52/VG3f9v15c+PjvbfX/8/f/gr2v/+xx9HX9X/pWtAnmc7/9418EB8Kv7b
//w/6s5kSW4jzdav0nbXFzJ3wOEAFr2JOSIzcp43MJKZiXme8fT3g1TqIqlu8Vab9aJNqyqJzMgI
BOD/+c/5zmcdffsBdvv7H/vDPWC5v3FkJZTlaiGFo0xWKn+YB6T+TWmJHsH233XYVP1pHDDN3ySL
WZZYtuVC1fHYpf3pG1AaeC5sWkcI4fzLrB02YstG5587JluDWeK4I9jNCag/4uddlopA5Ns9FZwk
hDkGBmIgT2aihy1jRdu94rkhLd4bOaJ2aOHVw9lUcVtcVLamBG4ya2DbWVdlm7qsaTKwFLhXyPYp
tb9K8Ry4HSrLg6Biz23g3wFKr/vLnJhltWXPgId+RjbcJ4hKwYmZXFI6LvNuMRRoNfT38F5NP2MZ
nluQ2QyTSE/QVlPzhYyEQyo3BZ4voZT4RnCbc63DpfDqSb+JJmmJorO8I1WYxKNrU4hR+dN4jbNh
RCucSeezXMKI1z4OYN6hjJuKkOtIlWB6nRVZWtMjWbkx2QYefndmhFnxa2M0zq0dkEa/tTut3JMu
2NtsrLFwyBlKaHa7rC+r4pD2de8+cB8u7IZohVskGw9hmhk+gHxxaNGxZ7UxW25WR4To3jsDz6mX
3u/ZcaazxRUTz5s2cxZmyJjOQ3Al3YoV6ppfr5hebViiMxygqi0/LDcEALZqe7KVX+ipS6qNB2eu
YiadJcA9hMe8MQ9JSMzzltVyXL+hCkfNVaRZUBBSLAfjmJVW7H66XdN2B+ob5uZjShzJfMXNGicc
YejBMkxCEK6kwgbEKdG0dVjzgB03rUbzOMAOl87nKFJtb5hnpEEFoyz42KoMXxu5AFl6wXUOG9bV
VHHFWvML9j6sH8Z/KIa8ERGluMt/X6fNddr1hXXVe7k3vxid10bWehyjbvSPfUoA/40DWeO/kKAY
q6eqpVnjxqlyHHhetZ+b6MHybHWRDFbyFJCTPgaDN6zaxHlZoC/v0Hn9kSmsfxFuAFwc8/TvF+5t
mCQLJWEMNiEEEZRJ6ngJmbCR4I0Yx/Qm5kFkPdOL43evlUno78I2oRLaAhAwvMVIIM+6Xak6als6
Sn/HdZN62UNK0UWMUBwXu7if51sWB+WOD9XAKRsK9hqOYXMZw/NMVw3ODALkEiLimvi6fq18GEJH
j4Oql6/JTkbiKoFOJ24Gw2MGXQfoTKDgdRRxapOlmrrLaIoisY8McwQnpCTVKEsM3IbLT1XhjL2P
KesZval7JQVjbitlRB1kgSmz9gXT945vmP/Kf2ru47JDImmVic2vCvjnDCOo1icho8JbC1H37Z1R
zgkZj7ANTcYWUbAnvW+TQhnAERgmyOZ63vDuKgbOo9CZYR8MoPDRuZoolvmshUC+kUYXEVkbKuqL
QjHReTuzkUnb6xoUXUuUs8nulKXAx7YTFS1cehUlifPUkCjvmlpsoVKqcc15hCdyh3n71eiZDzZx
Qgsp3jxuHVelz3dG4vGj45ypW5JPN1xKwmDWHpx8tonJK8eg7QUAIupuW3hY9Qp7bXpdWq3rzoiB
rdIRt4J4mFgX/gzI8NBibUaY91FUVjRyQY01hyJ76TNSj0i8XoK0UPc3zIxANqw45oSCBZt+YYom
8pfOzOYPHyTHhdQROlMXDe9MTv0WFpm+y0L3Zfbt6Y6pS1nHiF8agnLoGxwtIUJn1DxufTH35nqs
uH/yQtirgpIojk4Vyf0Mf2xLwIZXxrKueR29EWpXlBnRt4Cq8edcEXlt+Ts3iaapnmP/dEdSLN2X
QltL1HS6zM00ewjibLgFPmaZJ99pPokytdSKRbnaVcZcvpazVzzGzsA8I1ppfvamTOmvttlIwuAl
njJHDutCt5WYjGfYrzaqyqdoLefFSXEvr8cOhA6cG72tW5pzTiAmnTVNqfaTQvua97MvISZkMGBh
oJrJZdtnDrt106+uQ5DKWz34C0Nd1ORP88YaP7q6f2wBPzHGD33+wr65euAOAMdK4vSutzDKkmPn
uurdTXvy8Y2ijcfOg42Vm9MZG4n/NoSAhy7TAgwK6ngNI8sc4mvmWeeWt3k86syjT6Ts2BRIqsV2
PQJFwJgHGpHgTbBAoIQFsbOSsjyUCCHPQM3dYFOOGNH3Tq/UXbqYVDgfhi85Av056F1jL3ypHnTY
1K+1GLqdRGrZsQ+L7kplcfBLCdD0Di0rbhit0C4fWIJXV5iLB/96agxm8niSRMuzAQJ0bU8XLSYT
/nd7iMzWHFYCxeLQIRGfCIzbj7WMvqqK/Kscg8sk9GwJlNRun2QJNRqjjTo7qrtOKIZ+QOaeUYlA
YnQ1Z+WxKCCaRv5lW9DNYXdtfdulHRyIeTkKgBjNXiO/cU6mqY27oZnIoFIaci38JAQZZgSvXtTX
+ypzqKMXtvGZ4pQfKZuOif4T4VS3IyS/5MjwyyZS8S6sG+pdd4aIo0tyvZ9BFF97ToQqVfmvvjRv
nCFp7lVVUagZ1eq5MqIcpbEEPdKea0DpRwAu7JyNIhOfftJnq7oOL1TdiDWE6PDJMARWBoaPkUbq
oxeAPZ6b5gTfS7Bf7bmxWGTDIWnXjPHePPgPI6wpdvnzu2n5YArQdqiTyjrQCXFxUQ75DudiDBu/
Se3yWFJ1mK6qUhAcA4KQN8ChOOS4VI5XHsQx0jmwrO0njkGGfquKug/eRw1AGoBTXt0lKT0DtINX
88aLjJxdX+y3zyyoaVqtdeSRInFhkAJLpWmsBOhQA7ogfJNUB2TyERYbe0jnFSJ0/zV0IZNtmimc
DqQIAam3WlBAAxwu6KJpx10u+0h45l+5nX5m2I9fCSBxfy4I6EQOqDImkKC6sMo+OvgtXpZeRBCE
0bK4wXQx5TCOqM7pCDSCUFBJ9q5lZzGNCZCUyX3hq0E8ITaQcguL+NeqCNNgB4iqexpTGqSPabnc
tjtKXtisS6JCO4fWy29jaBDz8PqoaK+V8qt9UJfVNxv/57aImIdnOaRvvQ9Scd0K3RP3Z28Bysj0
dvRjNduYPeLWL8trLBdYsPFb+UALC/SdKp0Y2/DvYH2JeD0Bob1imC9tf6CxIMOBejn5WKy9fMr3
hdkX5VobjtwZcui3MPgM2DAZe6gV8xwKCq6hYTfO9Jo0vTWQ3iQyCIK1pH4lSIZ3AOj5PWSO/NVN
7OQFBDfyih+2d7TQEcYMnLmCEjS5z1TytYeeaoXd2BXvc+YIqq6pRApi4Z5LwinnQg/NznHn9D0b
TGvfJYp0XUIcvfKgS5uFlV3XyCYbW8cdGnFDuntg6dmEhqQbPsse4SXOJ9u05TPw4Mc0Il6JTC72
uCn6D9NGmh9T54M8R7LvPfpuPeAUqzJ00J2T/o5zQsPTNFIZOxFyFbqh1MDM/fBIawU2f/qol81W
wMNW+OekaD6i1I5ptYaDzxJZVXc1n6Z1ahqdbZquy56VlRkbbLDpHjt++HXgKHkIJ7rCUP9k8tjY
ebpXTZZfgetUb0ORpw8N7d8jqjKWFrZFhrNviWUQ8Mmn8FoNCEapjBNsNU5LDploFWAiprecwxn8
/bUdm595ZHfHFEBjg68InhvxELNeY3miqsZOWp7+yZAubIVBH6GIc2rIaQPdoLWpY413LN5S0ANP
BYyBb5zodozLtT+63b4BR/KYgQ6jAk+W7QZ4Pe1ArFDUi2HW9qetJ3o+q244RxBBNw5L7bfJzM3N
nDV+saaWAERJ2+RUPZm41dh8USk0+x0WhVmJbUAOe1MZddXfZqkTss6hcIEzXXOTmoO6AtFX76VI
EAjJPN3hrbavWO5wbTc5npEgJQaxUlh9FnTOwu7pqHqi5AtpPRU1VyLLFPAgYxt3CT4Vs1t3ZdZA
8BsI9tVGv3CNaQzZkLmFreHAocc774hzwbUNyGsya36lSbJMFJXFKMgVO1xBaE8eyAty2zJoBSsv
aNZyDiHMtbvKENOhKhIVn1DbHH/T4hp7HEogbGDjRvwljZro6XUkNXUNufvxuWvIe5o5mxQ8ijAh
mlSEB4id1pYzjH1jscXcV4HS32yTLTiqc9HduNyHjzjl4ssxm4OvDppqcwzQ5pxtUhT1dlA2y6OE
lF1LFgq9hrrxEatbnNbzBZyoqKKeKaK40+mSV0zwnAJTXT8EY8NXET475xQ8+p/KpasMhTA+Gtzl
noPOjr6SSkcNbeP+BU0lv+4U9yepa6jqliYyWuP0ue7mLrhGOxQQFWDdPvmADVY9TxjobtUUXimU
1i35O0CtNrgBTg+WuKJ+zLnyCjV8kZwpt1Ol1be+wARIKswWECVj8OApN8Vj7Vfqkv1n/pC7Xv6K
SMh5ulQtdQNj2ZZ3Jdz/XZWn6cUkWvGm6UiESOrro2hrssQ8f/x3VbYVddz+cO9a9XA75x1rnQmn
QLUv4Acthj65T3T0zcN390T1bryeDCs8t0gR5O8zP95MldXcSZVDAIrgZjLdO0DDItc9tU2xIBwm
RcYmt0+VdomW2UI9h1L6x7rtp3vUtvhDt3RoTbgkLqqCS7ETrf/NDvAPtHYTXulsTO4kN0UePEt0
22NcusXPlnKBjc0XIsvebeQLf2eOHvZG6R5tLbpLqJowHT3SOwCdEDJzeh3uXfbiby279LNZ1kzc
AwHZMIt4kBv0B1zZXMWGaR9SHzkRmc6KR2yHtvVm+352oY2mvIytpVTLKu6bmVPLapSy2HlWHBE4
42DkIldP0Z6lVnSSMPDWsqNUiyNtnT4pUDRsO2Ye0E6ekmTKGAq5f2fy1gvM5hm2TaNp1ZoGTvBd
AJ2JwpOZPzFo7zYIdFHyoC1xdrBXZLpGPuFUHdC1MLpCH1qOTSD2TFt5G6cGUlmxtXihIWZ4LOVM
K5ga8cATtpLUHrOf7LmcRu/YdnbpXUxzFcVf54Kap0NcccgfvCxho60g/u5IAGTNnrPye9r0zgZH
xnDT5/A7V33lflJj2b82UQrgYpzdLr4uJCUPaADjLKCwLRu5Ovna0O8yPsQ9RpZ0NInNJhR3P3v+
RK58VM09yoe/r6IR1NlgBsKGClslDjHpYDoMY22zxs1sSg0BhHoZCKhJb126A/KTYauCCFflDZc5
O9R4yybAg986W9bOo8R5A57NfteBqPY+DqJhS4lyU68dTlNEB31jkxipWJiqqCCFQL71nGwg+d4D
/WU+nYct17hUx1IPRMlH15wuUXbaJUBWkbjicQkF3u6B7U8Cww6I0+pxxA9JLUKbI3vRWrBysij7
RoOdfWrCvl11jr6P/I66HtT4b6LBTDFPFlrAbI33FKeoS06o1gaBCsJkZoorAyvIrQScssfQYq3c
OnfOnaHGe6fNkyt+UyYxI0teNbd6quyCCZhlk0G2gXGdXE2uAaKnppaP52pMKYALQ2C2p+lctVVB
3g6dEU2dvezOLur4Thd+uMbIkoLKZT8OwYtGlBvN+rNZj5jZxFk6PtJgArEDCrMYLefUzeEs7mqc
gghvVTulF8gdkBmTyAzjdTR2uH85QBjWPTuDIrihzrljcOPKGli+mUmo9Ae+pC7/ivUvJjdq11Wb
blq3hjVSw+QoniKX28ehS5JwqXfEFeC/tHbn1oQ6qfsw9mbWh523KRncg30ak0K/aZjG1dF3Ymo8
435gkmm9wfMvQrOf5i2lVPzUsLWdS3tcOt3jNvbeWJb4MI5Ey81pWzQgvy57P3NuGB1U/Jhgd2lx
usZRg93DjV36nQvfPfsMtv6t7Vt+sUsZGwbwAtwqd3OL12ATQV19xw49V2y/WJUXkiczUIc8Y28H
u7iGV1DGcKmpQDd9SYrf4d9jjxDWLcVhhMOJYRrdlp/d7rQze3IbdHBe1BC2QJYyHjN31eAQII4S
M/P3gm+Tfe4bt50vcEhMFJMnlCEcEIgyh8ptJbu9NVKBRKtDN0v/znBtfnhj4OMGvWGoYI9UOPXH
wGuy9mYy2oVn6ybhtI9dRxi7JBS0I7aNaRg3cYSvZj9zfqHbYmrM4uAp8I6XqRhzDsnMUeIRMV1z
2yXVbHHcwqBN/TBj4o03A3XYzO2MUvt/G2dyK5aS9Ci303RpDDBbg1h9YV9enhpByxUmOS+YN67f
FJcUco/zGl7K5JJnYLiC0wauYhXYmb5pxmy49IliYsIyEf/IGa+YTtLDTN2ixjHLAanF45I0M6hw
slXrdnGgyizTX6OmDbZ9LfxHdAyMAaJ2jpQk0zWNo/xCT3N99Duf0k6TMT7p8SyHZv1Nt2a0drvu
JShYnsLCqM4IsM6Dnbn1NdZU9lS9vyzXUka367HN3yt/fBzdrOVnuS/1hBcxnr0TBv2T2WKy6zXl
vzh+iy2nLlDhISvlClM7HV1mTBctklYI3bueOXEAcqfUg/LQ9dAa4AXUnG2rMAj3WP+Mg9PXzMKK
I1jeAudNhn1D3go7XZWtSxukk58JLB8exDGUcXlDvsvHpx5Y2Tbqy9A/2k1fBavIFODqbW7gk1JU
b+Qy+tJYobuzR+6ySdLIyVsTRrbEeWblD+HRucAYExxiq8i2cEimXWWmd41rf4k0LR6rjFv8beD6
VJ3SLnfUeFiOBCHMhzbR5efk6vCqYSirV9wI05t0dnl2VZhc3bLozrLrqlclgLSIBlgRZ3yW61ht
greBnPchtHNrk/Gdugiiavx0cwAnud3wxdZYzPZ+KfXXMMZJPY/pU9q3wXMPPG7DtOF8I2bvfAX3
j2bJG/viNJw7qNGN7ilbilZylMCzZDpta3ZELETLfJtZPVoTqKa1S3BzJwpCwqIMnynInOI9dgWQ
u+SXOTmZXnBn4LE7NDr6UEmuAV1P1xaK4oqysUeZ04YnAaVt7QpoISiLfuWN/icUgZj60sz9Wtgu
Bh7U8crM3qeSbgHLI6Qxz4TJNWAO6SgJ9IjTOlVq/gWZo/LGyUY8OqEBSqNH8+CLtyrsJLiJXOLS
Gq8P9cJOR7k46wy+tHSr4H+fx/gmZX9Dx1E07OQc5i+kU+p8myrZbkv8avcJLe04xOIxvZuL6Zba
K9pSx05sZ2MojxiEIAmnOeZ0H1PTlEYS228CV20xdVUerTg+X9k9XrryS5+Iu7m1yN5Pj1OSHMC4
su5oixfDqQvK5PVhYRMcqoTrKraG11yOdAx104mlOQtRizZ6nL1qD+WhvejHujhnuTuepI3eM3Cu
PVamwdxTYoSXEeW6eBmCq4gwZlC58mPBz9w3JN4WDdhlg18BU3Ws+ltUs7+qULlOTuVUa3csDgU1
NGuz9dKdoHOKHYC3Z2xcQDQUl5LjGNja6xfuodThlIATyNnA0oe2b5FQ6LfEThzWA3FzaL3iNKWm
AX+kTJEXMwsjiC+hqrUmiDLXcRK1CTHkZUxQKj8xuWHyk3xfsP36OrrAPaWvLM1lW87RePAsCrPn
Pn0G384ztfblo0gxWaLP4PHET3BywoxTCgWYK8paH+tAvwQ4mZmLYImmVs7t25HPmQnOgA9rmdhi
nMNROiGHRY0bgebTzzKV3wodVlDvNCOa0tmes0C27aPcxirdGe/4GIyVNItoXQ4wqueQytiEj3Ts
2HetJUIeZq/GPGmyqmgsVQAdIeXsN8JkjTBjcYOLK/IqOnvFGC+3tTGNOOkzd01QDDwFKwLs6U0z
7NtouZFb5Hp4EEzBO4MoZw0zxZGQcG/kPlhyHRdBeRoQf+FN5ZcdvQ9Psi7pU6DfEGM62Q+eOvnB
kREIC5zZFFwEtj6AxdszzWAMCtsWN4AWE5jNIbrsMt2dUAe5hxOsHfO0uZ3i2L7gM8w/1Iyp24Sj
gzQbhY8KQ8ElVtjkAVYUWwosxTm/WpyxYEAd/iRl41A21BWP5iSiDWg+F9GE3RENYCF9Vpgn+X2l
MahzjbkmPzrKfhsRkY+GV0K0R+ls2i3lIYAhwnzmYNiZ95rt4QbezNfQNMBndkbtx1tSNOCau2Sh
e5m5Ak8yOKZ1GuO6ffYXFvbi1l4TcStvWW/n68SIKF9bpDRiHoTVKDg1viBgcIg2aA+UhTybVps+
zn487aip46KtonfSK8EGUQr+pXfbwl7mdkSeaq3mZN7EFf1hUgGPGBLlrWB2t/2qHsCCozGbG1G6
YNCgb2XsI/xtE+kq4LRUJwA5cc/BFi5LCgFJm2xjjdHOZpXGqTYzr3uWrwhAgJ37qEMVGrGmtoXW
rJkJudOfZHIPikFg7MqJ3E4oUnHI8VJhmJTpRzfnp9gZU6R3MV3QPWhcc7/We/DQ7ZbDqrGpXV88
aAWiDnhK/4sU/hJh/X5hb5M+JnuvHaUEocKlV/f7iCtNkYNh5ZMG49ofmNB21P9JNrzTv5bYdaVr
gRIwCcCTvvSU6fwU2vYHGxufjzEaV6qqThmAp/Fismlj2Hznmbj547X/GwyemyLK2+bf/8+PKXic
mNggCFIr25LCdrT+KYDsu9MQl/Q4by3Wqc62wCFGOUbm+a99wdlx4/GmzhzTvPBBBtruf5F/lss7
9s939PefT/LJIi/j/J6AXqLL3wWghwpTZaG9aBvlhgIwhwyrqO7DuQD6zcp3ruF45QsGirg/iy6V
NyRNUBpUZfvUSZLJugy8Unhn2XaN/d8w2Tz8GsTx/+fD+V+E61Bknf9r3806/PL+Pa1j+a//sNuY
FhXSlEhj57A9Ll/Bh/0Pu431G5Vwi6sG4IHJV+c/DDf8mQWgwR9jNsWQs3hk/uG3cSi9Ygbw+P+g
M1Bxpf+Vbmn+6A+XGpF+XpainEBJj3/w3fx4qRWz7lQl9QmidoWe5ko/G441ZXTlEXq4pILdzDiA
pKiHZIq9IkSmgr8/u15I7arPCj6ELOc9UKNuq4PWTal3UUZg4oJJeBQXmAyqO3h+87DWQeyx+liu
UkaI2VhqApOMfUxT52b9GEosFWssypJ8RtBTrAvXOLBxYLapnpJprbsIbGhckyQ5cidg7xNbM83D
oxbcdyJaRM11WiV480qFpTd0i/wmjMp6n2eiQ2FSYo8aZoX7weDUw3BAbkDlE91IFbJnRvHCFSne
XFwhG0tqeXhV4hKIWPIy94WXHaANSf2yUBy+4JiZN8YI7wotOTdvtKmaLcZJr6ivMFTOmzr1Hznr
TFRLLq08ZB2M2ZbGs8VfsUkcqnHuhi6b6ysgR4XxUteAgFDJOFrHgA/Yz/BCy3HZD3QVQO7CyXhe
+EFmXRPOccM7YUwdS4iYw2L5PkZ2/MGeUcT22qWQZGQBlqvgPgi91r6zDY5er2VQFxMPktBal/Qq
vWPAkta8Seria1g50ycql/pdc7dQcusy1ddq4iHTADaDqWz5WbRrGrujaCyf42tcXJyrjMY0r6sm
8o3DrAmFbuIgl9OjW4jhI2Y9Qm+mT3Emvt0W2/zWpA7goYo8/8R5iPA549FBqD4COjokh4FNLqbL
aRrhcQIXiKB+WPeUWDU87x1ngelFsEmgD6alx+NhLXlyemeY/h4dHPmQeY3AxWoCdSQ2NhJUI7Dp
CAVZ0Bs6tqGggSAFtmaFc9K1UGWYS+aSaBn+W6udGSByv+T9RegAMWer1NmOCuPDRRsMIWZzDEPT
MeC5ATECJ4Rx0UU6S/ejr9kx+S1HKuaNODxpvySZSzsa6lhDpBCUtOswtzt1UuVH1GT7CU9JsI4o
7dkUqL97nLJM/VlVsnoWpS4vpywLr4wMvCIrBwClnVdnVxRyEWYZ/dkAecVMsetTC+25nmLyk/ZU
H0ZZ9LdBWE7XsXZsdtrTaFy5TdXdspeihHdsTNraMmDMT9Iw8oMZFjbvVc5XYtvgBdmrvmMnqPya
pickAL5CbVgdS1xot6PpgFrIAzoJuLRqggHGTECJvlB6NgWj2zrNA4NgZUpF49FGFlo6sJMQL5fl
5UzeTZIYlyxu2mfaj8KHcarUFetGCjN7muTguE1m2GTVYwuiNxrfQ5MQOTtcYnrhkqCpWsLF04Ca
PFRt/427giLE4k8kmSgkia3QajAyZGPH9YlQn3ipuaehdQTcbomqHZ1tKIdgfjOl2QzmRdgo0d4D
6ofg3qZwy8Qapl9s0hs21jMGuMSjmbz4LOvBYoCGasnwGW/o042GS+bLmO5OqEZuzzCZe+3AHmxk
Ie5lF+hTFROnq6uRzQuBClgCdV4L1IfRGtSu9Ibcw1/i8OavZmiwD34geJmkuvGOD080NruTRUS2
Zj+GLSdMMU3ljWGCzYRoDbAUk4m1aigoCx8LAGBFucpNPYRflIc9+gkJJNevlDgUyYNrpsO46/DO
1WePSbc+Q8wDpwv0uYZ+zcoy727qcOSoH9dxUeNGG7JNXsvBIZ1r6y9dZTNuiaRyDpkXKeK3Advo
QmRvIR8u0g5j0sC7T1FIWp6sPjXu3QkYZh7StceBKYbTMXJfmEw7J9HBX3Se7aqmqUe7d2HO6XgC
urmtI4tg2ei6nbH3OsEkMw7Nq2UN5jqrAZFRQ4fJsh/gykdEJdwVaTC5HzMvfQonEvxBO4HkF4Xw
tmbRgC2jVQYMsaOOeZuywcJNiPXETA6+zjkV44g6inKgXbiaRvutnzoHTG4G56EjACbQCw912NOy
y+3cIOA3Tw+4rkO8IKndbpF2LRCY2QLXN0dzb+JDrZFT2eorq473qMXy0U6yu1m0AHyDrDuVnfjU
ypAPTmkBNIxJrCMh1hbAvDJ/SqdYZxcT7zUWb+drS685bsgg7axTF/d99e6nVlOcy6igjwluAh+4
dpzmaTR7dOmE+tPpNSK6QekydbikOlZ2pvzzWKcqeE/ApnyxtTaNFxC7SXBZ50nu7vw4NnyOsax2
rYFLBje76fSgdiJCbDhw89vRmUpS2PQxQwfV+ZVO5lHgR1f4nojR5NMuYlULnJ6K7nMazQ0NVwn3
0iqbWmDlzbSu6pYpNvDYr1deNt20Np1gWwtAq7cZG1x/R1CrKZbweXKtnYG/dUVNo72evb7ap1bp
vtlgDDbVoEwcfHw7b7OmcmA4J/qurWewTU3iBTX+93z8mhoYG9g6ll+AMdBOx0Y/2aHNTERW7Sm5
H/E1Y97A1fCl14LP/pCHPGbQK6Nk/taE9Bld+eDjHdBWbeXu/SiaLixYE1hEbBtlEt86hACSa2y6
Ybk0c07dOTdITAJ/IG/+J1zs5Ud+39YfHy029v8F3vUF3vNfH6F39Uf+Lfy3ZTzLP7AFf3+cXv7k
P9h30lK/KRbCmGWhzDlgj/48TxvSVr85/3GaxqzOgPinhd35zaU+loWu5zDQSWlxDP/Twm46vwEc
k46L9xokGIUH/8qZ+qeyWAo98acoT0oT4JdlcU7/8UjdYg1oo3iYzkPU+TuwrM0FHbLdtYshb5XU
zN/diIdPytblYGPNp46v7Za7Y7pB9KxI/5HdstIFQatCsTM07ZrdnGbsnslWQMvuHvi+G5s4n5/q
sXuspugLfoSOJrBO7YWNy5rHe/jH3AcXkUTDfzIT/zQp8GtxaLClhw2J4Rjg3gLG+2EoDbyidPLx
nMISOUIgFm8lGNOhnvEILi9UQFHH0hPeKB1NcMGK8RcvwfopGuDy0TCsUE2+BA7QG/gMv38JOtL0
SpQSdT7sdy9uNeU3eTXGxaGndzR363EnRx97UQCv/EUuotC6d7GliVkWtzGtWHBu9cTqBh8tTVKJ
xoPhcDN76SgL+oZcmV3HVtKdBqtxMNUIOz7y0AaIHc7xUcPwvqzp+4HqQUCcfUS3iIsVjR9ohalH
GeeSz10DjFl99z34z976Zd7/px7AW88lqR2WOALpzLE8Lvnvf++6CrtJVvV4zuhOvkuJG9BjIgmT
rhbWyKeEjKNXfZoOrJFMHi4jbd+n0ZbXIWEsGrzwDYK8yOJXSjdQln7x6pZ3/cdXx/eJr6Nnmxzm
2IP9+OriJILpO0jzzJPR+8J4RN7LaRJosdWkXq1ksEl21lZAFw+1QLhbaU5RpkEIH48U1WCuSzEA
tTS/okP+9V1DkUKbssQy4OqfAW9N1Hg6qZvhXEfxG8sxj4uBkervf3v14wC9fDbgMbTJ7y9MG6zI
cs1+97XofUo8bKOaz4ImuXVdDy2Xn8F31w7vCdq3Jxe2xQcWIZZsM46XVZay38rKNnvI0iIgKlsw
3/JewAyfKfdbaCbAY30aEPeMJf1Da3FQWlmeE1/pBgqYJSdg58TEbzNp1NRx2t6XyS5Ae4y/k3Ab
Gal7oDvZm5PVb5FNgm0bRoRKKMciUQZBm863iNKvyG+pCSLkyA9OdPXOhZdsYL+lv0IHyr9+Etw2
uPXq3/lpbHN+fI/qmch/HJIitbqifWEwUTiuCayToZWWsTaKCJC87klcxqVeO3PnIAFXuOYbbAfe
ZnjAOFvH6fvff3Q/seWWj47YEleHdk2NEPM78O27j65pGg68pTedaYMkAe/P5hmbVcZa1OqO2SDm
tQH1/bh41p/muah2EwiEw5Qm2csvXslfv0Iejw1tatuh74av+49vkORMEeclrQIGna+kKwHhbNQM
EHMVN6rbkB6moCDA37CWhZjeTFezDy0wpMC7sfHUJIvwsurwq2/+/pX9CPxbELIaDdJh5YYWZXM6
/fGFtVZKXWjr97dOkn8pTd4m1w6TtbBRK5LRPP79T5M/ScnLjyPsxM/jy8TfIX5SeA28EIGyXfyD
ZvXCU0Ds6/pMOmhay7xP0N+9aBMm3bvoVHmwxEvlfXVzVG2bnhloOI1HqoCY6d+/qp+vXl6U57Ay
8Li5SRqxf/pwjNHGDEOi8bYZLRa2I2uZLK7zw9//lL88X+GuIwOibbvo3AgaP31JMO1CKKgCeTuJ
hjKwJjW2DZCSi9kXLnMSh1WRWW+lQxd143nRGwmI/FfC81/ffz5oKJ9KukDbiD39+HHPHixIBt/p
tiOYsXdweu7YRTdbvBzmOXRcwk/OmUBxfMCUwHjq9f4ZIMIVZGzoGD5tUStBXmztK7/81WNmeYx8
/5gxheso13bJLUK5RFD96bXFyE/m/+PsvHrbxsJ1/YsIkIv9Vl22bEpOnHZDpLL3zl9/HnpfHIvy
FjEbCGY8kyCLXFzlK2+JXZSIUrxMkGazaPb0NJ01AvEOHah1jc/0NgcN8xIpjYf3utBPFXHU9j9/
KZ6EtQDGn3uPv+X6STQPRXhAXPFFSZR4r6OPu1L7StlYm+eW+iRqQ5N1CCjgta668tI3+nAe3o0+
2yM4CzaqgK146buE7CevZEyGaZsXSVq8ukWHYTYKdKsgC0HhSB3NuqljENre0oK9ORsESZPJSp1i
Z2EYs2noI0XrU9L7i5mXsC8J1qGSpPXBRbYLI8wUI1A0GbGJcdN12nzP9Po7WoG7vjTq164azXPY
BKgijP246/y4XDi5bvcTj6dMq5kSGffy2+n/7nRvJFtlQYRYwqIvAh3TLC+dOh703vAeFVykVlC0
mucwrO1Ho230nUK1eeEZpiV5tWR5BBr3Kvk4yQUJwfVCsYI09FWcwS+y5j7jhCG/kDtmW1k13WOF
fBCptes/W4WZ/08O+b8G6x99GgOGL3+TLmztbW7evbvgf3vJ6DJwoSPbiM89ZKUIpqZk+jsj9uKF
tSDmF5iY3lQDO81JiWCvOksO0O1Kaq0Mw4s+ofIhPQBXoNC3AmAIPgR67CqvSrFNGuQaOlwD1+Vo
ATGV6fg2UiE99HL3A55dsxtKKJM6vNS1pniTxVambbrcHX6AMTU2el9/MWh97zxD9Z7vb+sP54wo
FvlrIdjX80AOU1lUv5rgIprJgQs/Yyw5w2+hkoIFgC+6cKtMM3KzNgzL5HpVpntvNmNWj9qVhB/C
pfDNz/D+232e4E6EXPov5PJOGZzgpRP05nQXbFVZVwX5mw2IZpaY6lEwxr5sB5cQJOsqxhESrKV7
7ChtFA3qqZDi6l0ZZS+29Qz1A3BJUIMUbfYlnKktGHc4Obv/Oukar45isSwMfrJnOyT1zNaXMs4Q
NAaoPGXmFyHayyTnuxldKpL3R1Nuv7FGX4MQy0REXSHGuN6QYwvxFptPWg60Y+J12YWaupZ0dDBW
ZT+Wf7RUOZuWtRsnoRz67SXYIAiMqF1W/giYQpKRCtEPLfJKrxYYy59Mtz4srIy3p7heGuwk9DTI
cS3dgAR//ZTkA0kRIBF1gWeuOi3iC6912/lH344bPLBzdURIJQbFs2qsGMwYAjbRNsMzN9lg+6R+
6vS2eVbsOP6NCAXiKp2CUFFU0emb9HTUp7TWi5NnSMMljXXx7f4ca9M+mT29Ssucj0m5xTSmIsz7
hAhX14wUJPUucYrUHJa7Bb5O8XiANQ13oVHUDRkGld0G4yiEfvfu0KmPyL0N3zDUtg9Dh9BWk8Eb
LDCrELh5boDIIWIr9xvDN02qj1jcieli69EcrCplIoG5RzBmONWXhr3KWoQVycj/emknPejlC47a
qEvqdr4BDN5vCsrUXprWOGNE5VqN+vwArtaCZQDxc6htcYQzXO+tySxwYW4+mBrbpHRCcUghwJ2H
eEMke2Y/Smdq0A16TVW+SfUxeLg/ytu1Mv8C6FTLumxTMeCn6y9AHwBwS594l8osMNTTc/MIJyXe
RNxFALaVSaGsqLcgE8dPISWsdVUEjZPl3WffTccnIazsIUZWBmpq/lOY6N1Ftrnhnv1sDP13eFr+
dvSSrVwV3b5AMGDvYvG90kAnU/RNioVLdJqU2dtwbE0pPD10U9Vnb2PJDTaGYFrOahVJq7EUMZhb
P/x9f9I+CBc4hwyEDy2dDEOeH46ulFP8giVwDgI2lotZ2HPi9STtaupoVe2Erm/uOjzHsCSWn/RS
TxbuH+X2RuAJeEHDIGARhLjXn02uLSTvBj05F635Ocj3pv4soXVn/go1LGlrc1uZ0SNCLHYHJ3Lo
T2ph77u+ecr9fx7I3T60F4A9b+98PfU8kUXRyQLXg0L+bCuPRYyIhdwn59Gr1YPqUhRThkDsxlCL
gUClySNdB/lzWxQJh06V7lPYp2v86bC3tOphi4lqu+lwTPwD19t9oMdIF8vTm22ueCEBV2T957Uy
XSZkL2jty5ReZycncrmAGSItOUNQgnbUVfg62tHSNXJ7j/J9ZE43BgAyIaaw7110BadLrtHXQ7Da
b6t91CDKHisqWoVDYy2cGLcXFmosU3hNSxst/Pma8PFZRMvLDs9jkHgbMdSgw12oWQEOvGs80pa+
+Aev9v/HmyRdrl9NaGFYtuCLz2FsHQMLfIOi1o80WtAKVLYohj9hgPJAd2YtIbsYSIeiTfedOqys
tnjw+t39TTmt+Ov1R31/ukWo8lsU8Kar5t1Ee0ldl/2A2WYeYceU6xS7wNztOxSGD8KIiBEDq14R
5uvrEFPN7f3RP1j+4AOmOgTlD0RN5uVmvYQ0UuiAiAMNrSnDLMtPdJzNJxM3MV/CvmwlCfWp0xD1
W8FHsA/q0D0nqeSd0raKRry50uFhiErl4MmUJlJX9MhMDN4TPuTBqVbcz/cf+DbdMBE2BiEn25pK
JXj28dBvd2maxsG5gotD+GIldItD1Oo1+tsekl67ypQwSEYs6/7AHxye1C6o3NiqORUP5kY8Zpx2
rA/XP1NXHGBzwOtF0Ou1bcUfFAbGr1jQ5Su1lNV1iKHoivpWsvAItwuXJ5hWijKFdmIedYiiFwaV
B/9sV9ULxpDiXFYiX3Vpmi7M8gydR01MMBQzzI7kLkem6npVApXtihzhsbMNljo0aS5LVqTCZsqq
RzOpnvPUNp79tpncelZN7m7gviON1YnnZsCK+f7Uf/DNgeoQPRNUkHtNYk7vt4joELhv1CE4I6AM
Jr2OqmfLiPSLsMZv6FgeSiNNPslJHP64P+7trUwQQ/1jCvRA+8yNggxVAXohqvCsuLq+lwxVX9ui
tRfO89vjj685lRcoi+HU81YvfHcAZJUGCASq4DmEDXi0Q6DplB/p6Rrap0oZTvff6YM1RCFYo+5I
GZYK0/T770bT0Cfr0IQIz1Jhf47TMgIvRVmVQkJ3vD/S7VVPmmwhEmHptCkJ1K5HKkXR0QKPUQvv
lD+I3KhbBdfQL54V/44RrPuj0/1aOM0+ejkGVZhNlJr0CW34/uWyIkiQC5GCsxKq0slQqy+ebUiH
2JD/3n+3D74ZhX76rDDASGDecrB3s+hn0Bkq7manCCa8MiSlg4HaZiO6HA4vGgz3h/sgW5pq5qwN
QhRm1JxtRwXZQGpNQnHgd5hPulDKHVIk4zNNLwoeerBBMatFhcAcTzTvLAQ0DPmb3eSbMijMY4n5
76H09JEWS2l6v5GA7/cNNhsquMaXsMgrOI1R4Nx/6A++P0fVtMgIIWy+yvXHEPDLXUPLVKcsTW2T
t3l4QWHkVAPuBeAnoflhZ9X/ZaJMijO0wigK4V52PeiAgO0EJxSOHqV7xB+hNn+Omn+qJP4SUB1q
v0WAHRJKkmBHjloHmAc0Zx+gm1VpgqN0+2qNks0ZAxoeI7CwaxbOlNtZ4TChIoI1F9tQWLNZSVxL
VUOuz7PI5DNSny9VJ6vPhbBOmlwmL11a+Avh1e0pNuWpbIcpuaCmOls7OTBuCbkW70whDU4j9jTb
GEPV/f2vfdNoImN6P8y87JAS8XeZYXpno9iJst4AT3todRthWUv5ZsTjt9GqcZ2XTqXW/4I4udTF
WXyA2czqA2KNKLp5Z1bHTupAvuqBLa9ICndNLnatHT1JsY0G5INreNsEyZyFxXd7KBCWsNrxceLs
ogZzvfY6gMJaq2acPoXaoZ7AWEPzT/G0bJNUX+9P91ux8Tps5I6mxEMlj6bNTV8vrqGyQ/XzzmoR
vsgKQVicQ7ob0kSgMatmO8iv5T8yF+9xKkZ/V+QClCcaBAet4iiOFKDNhDn2CWlq+V9Y59As01hC
+yK3ir955VJjb8biC/UFBLWkwdtLJgDBlYZi+SNGmT7MytjM0X82w23goUaU9PHwFCKKtxOgkZ6F
Fec7MGTGLxWtl3WdDxCBB8U9WXykhaPmo2/PjrKmw5hZoTp7PfXIhjZ2lAfBuYFz8GAg7mXRr35w
sYlTW9E86BPpthsDKluml+F27SmvuZof7n+U2ziFJitpNSk2lmv4J14/RS1rFHxLxT/rLMN1F0b/
bPj6+xb2zIksB/2GuvmTxLX87z+PSwABwB5jNJXEcDpz3t1GQu9HL61a7+zlqEaGBPqXrLG8F3cQ
Z1Dh/rFPcDtNw9p8vD/wbS9T0Mej3EjeRkhBa/d65EyC3lnQUzjLgt6dbln/argrGPBiIIRuHVR1
FOfcBxu5Xrmv7csgBrFXOIycsPZ9iO7w781cc6DgXhYeTWXo2QbhiSDUkCvD15kHjeg1Te6Hme2E
tviZUwtZ518F6IBvBpV6+rrRJ6OOTo1BttmJ5AGJlL9VpBRPQ+QZ//0EnioulDoF7Xhj3nHMysor
DT20nQArm58oAWL9bI7Rwiq4DX5oHHK1EPxQ+4ZBNPsWMTLAwehaqGg2UJn9/lSFdrnvWqSqFl7o
g0tMt+lRYhYHMIQ26vVQIh3VwBCInyE+kW0juw0haHoQBk0koNDcaNdxLpSFQT+oHbHBmT1YS0TK
2vyLpoUIjDL0bUdOIlBOWqkBj8wQX8y04Hs0lOBhW8Pfx83A8Rumwt10o3tRR8uH6l4U0aouTXtd
1bn0oMhms7ZyS/5XNdqXhZU3TfRs5YHcozbDToRvIs8Oo7GTinaUE8vxOiM5ZAIKeDSAJK9L0Xzl
APmZKmp+6utBfuCprKNVyOU6bPzfC88xjXP9HDYYA41mCLEjrYDpvnp3LNhoZCmQi/Mz3Ln8q6HH
8ZEEErMoDqTNQIN3Y5CsHYThvkoatMmWOH7TDv06l/oUVvawBaCunzppQBBpxO2hz33o2SDuH+MY
mvL9x52e5uppqT4QLWJ0a6m0wOcFXUWnap5xmJxlKKZruS+p/Nfhqz2O9rofEbu5P9zNEmY4lfRW
gH0jNp3n0hGpgoudnEcK3YSgGMdkh4NKsUG0I94ZPn4nXLrxwnl5E4pNg+LwyCFgoWk5jxBKljA2
qgyKCqC2pjYNNQDNhoVr6K03P5vKaVdOhQI0zk119uHJW41MRuXXiapwT5mEsnaKQ1W4apqjHZh4
JEC69/Zd8zduHzPp2Eey07avIsvos+SPGDFuwI3/7oNunxXhTs9fXRuRkqDl39rCw97gpghd2NNE
vRxeBhCleZqIbt1YwA9yahoHWzNpX/DTCvdTHvQZGF10iDEF20A7ejGHSn9AZ3QKVFx6Vwi4ppT6
ZfMQ2HBt76+P29MG3hmfi681AacokV3vHjLyqOuREjg3dNN3qIwFB48k6Vi2+AD4RnRAkWmyYtG9
Z0sOw72tsKtQ+mj2eOsAZquB+q/skkmrh+CvRzfyAhps3N9/zJtdo3G/ceRPuMmpYDOtuHd7XPNy
EOi+Il4GWvO7JP3l1ZcKou8qDqA53B/rtihETkWgwQal+QX/fXawadEYES2Sx+VIaDrIFjnIwE+O
c3gawtwwH3DiFI9TvDtprjwavoJzYCL/UpsA3Dv9xt39B7pNi3G15aIT5MXYKnPUXr+9NTawFwj5
zrCK7T3MdCQySfooUgIeemlGxG7L1v5ugZLZdxa2lWaGwMBG11W+IeSVfaEH7trVi+qzBSTod15g
dYpaZ10ik9147mqwrX+AliG73H/ym8/Gg1NCpAdDFK/cpKlahK6nIrvaefS77dgH5loS2YUGHdcF
DaD/PhjITWpZBCHTgNezBB7L02Kkmc4JGjMnQ09TLNnoNtYI2B8q2xcL492ccrwcxRcNzgC7lLVy
PR6eezRvu4aXS3FAyREA25hoKy4cHB+OwirEPpeVCGzvehQkYHK8hQztLCw44qh/A8Cx0Xy4P3dv
Vaqrs5QTgAog16isTyW62RIDLo1tiNSb50QR7UmW6uY1g0OxaapOf7FUVBPXakKGEZp4v/qU2be4
cIz6xhSZhf4vuNmfmgsSCP0wJXrJiFCw4fIH959ZD+Y3C8HnT10zGaN4Kfq+qylqxZWQGg6pnIxs
R9vj6irMzHs2oyR6BfQN0CdA966EGJlXO7x/1HgtD1mEBqatozdWWlBLJf57DZIzR5anPcCTBoRs
uyUSi6MnMOwrjBYLzLCNYfTL6ER2ARDMKDfYIYqEbkjUI1aJKAbGYl6ACndrxogHcm15C3v4Zidw
UwlOsAk7y404j43JWka/Qf/ujItssK3AAa/qvNJ4KnxTVBoNC4vzzUf+6oOCq8dmeYJfEixb8zu4
TvSoreN+dJRWfrDM70qr/qgb6xT4MTDlcuWFD4X1I/OHly5G1xucdxHGB7XHzNGGADg5QNYH0TVr
yfxbNf9i7S9NYXrFgr4wPiZFvKvpKsMX3cTiotKjiEL/MaeRlFK0S6RXqx1qJFqVS1Pau0xJt3KM
10i30B+/SQamt6T/Z02STRrQ7evd0RC8d3KXj04ztGT6oqxOvVfEf4Kx/bywQ/ibbuYTqsT/NEZo
7V6P1Hmq31q+NjptaA5faXI/sqjT41jX8fb+SLfZJi9FQZkkF/IJDI3ZQQYiUHENjCSdTO9fUI/+
XcXxxTIAAmZtdQgQrl9he/IvKN09NtkIMMbnjksZo9lNblHAl4uFxXSLtZmeiEuROBKWOSnR9cvj
pRjgnOmPjl+Z9TrCq/WIVC361+g4oYBkK/m2RPRqn8SKdQqRP+5S46FKYC2ovYQcqkK1pDVy69lU
c7HJurhcaLjfnJI4mSsmOFeZqujU979+wEwm+cMvU3GkEfNDHS+Dox1V54UPM73m9RoAhcdG5svQ
J9EmJtP7KKSFXgcJQ8hORN63U0TXRVyduPt2xKKYGLrW9yazz2pmi4MRB/0aW00wchBU9kbgQ76u
88Z8an33T+dPiKgg8PmUEQ5ZraQlC8voDYEye1o6h9BNuBLBI889zqNQyxUk2xvHNLgFWzsM9qYW
6LtEGUVB5oF3ua1Lw1PgIRefaxXKvGXln3tY6V9cT8WoyYZmn6glxlgyWDpl8hValSUkTqVscGLL
K/s4Kk2ybmmwrzIY3fu2MSUTDRwooi1eYBscf7BKQ/J+b6vjzk6T6nck0ENHArNxj6gHeJu0hmUI
jxa9WKWDDjSYwY4ygjiyzrutX4flph9E8EDz8W8yBOjg5Gr9KRg6aycF/sVCxpqFmCvBj66XbafO
s2xHQ79HZEZ/5tY+VWpo79Gd7hZ2hfhg0UFK0WlmT8knEdr1csijMpAjte4dIxPcbLZeexcPF8/O
wxi0xmMMbuTwpVJC95nuu+kEmjY8Ah8MzuVYWA7OATr6PWawLxBG248oMjzWjQ+lo/J6pAcU83Fw
I/OvpiSwVINcxh02rw421deFhX2TQaNFPwX//AL5Q7nj+kVao4/QpfU7p9Q7Zet3JCIs33ZfYvb1
l9X1u6gDbFLqoa13UV8qS0iFad/MVqoGKl9BuYKYlBz+evykoMdRyUk7qWebENrxCw3M3nroOyJS
ApBhr4RB8droXvWjkshSmr7cVJOug4dnyeb+Ln9rrc+eBmLWpBbDgQfwdnbYDfjEt01emw4svvAo
w2xluY7IMhr98DJajdzydFgbRmGrUmoPq59JkzW/lSYeXmg4VJ/V1kUCgODwKSxl+1JERfaIoKb5
jMsEVn/Yru5giCUox8nJht50uKvHsN3iC0JqYw/QrXNYrMk60Ur9KLCQ+jGYhf8pzRHQXVjDN2HJ
hNYEjU90Ti3tpvWbqR4lz9JqHFXJy12YVKED5ibcgwBW0ATuyoXKwG0abE89ZsqQYIzB3UzUzfdH
aAfAPkcY1nIUV0LTOE/HHyQQ3lNg55XTRKW8CUul2bH62z3WffhixFr7p/HN7CcovHLLiSrWAi/C
hYm42csUEGiA05cGB3SbqQytGmopoiZOXtDkbKMMOW7ReQujTNfQ1dKiazIl2/SKSVO0OaZJVbAm
wurHdmxRY8kjpC+16B7gMiq/7i/ijwciU6SACJJi3kgNE1j8Lc5wTtI26ZNhFhnSk361zysRLqTm
t9kpLwWYb+q2vxXJp6l9l5sbtqKioh5bjoSp6580DdULOaj83SiTyrHD0T+h2fZNleJi0xfZFCAm
9idPRibcRov8hyRhahP4uXHAkBvxllIKvxmZ1B46kvB2pVJShAmk23/vz9DNXf5GEKa1LWwWPgfg
9VMPTWyFWVtbjpxOHn2yUqHFqKLD0ndtd8KJ1H6S9HR4HYvIX7iZb2pyDD1BtlkI1DPYCtdDt5mO
F4Ya2Y7VjOFW7l7M3pQ3neVSJcPoJhrcperTRy9rstWnIg/Y/vmRVuoefPpIshx2Z7QZW0T62hzJ
QT5rQwksifyTRW+pXhl4AR7vT/RtasnrUkOHQQ3KRuYprl+3L0PbR5/fcupgUD7Jadmh39bUm7G0
sqeobZRdULn2brAmGWMPiXu8FBXUxZEB2WG/R9jgFe2p00tadcUg/8AiEZpMYIyY041NQgZZ+Ewd
FsUoytXyaUQlZ6WHfrtRYm4t3x3wL9LJWbcjRM5DXfvmGyPB27IIauhGQ7xrq3JwpLpfexRz8K4N
0cLDhhFJkDaRtFUe2Pa4AiUZHJAoDB78EbtyfYQ9rFnu0U2L/Bh6bf0U2hHSxcgcqBiUwtFILHwk
jUZWP9+fU+X2gyoymHfYjhZUZrbf9ZyGpa8EcROpTobVxaoLWriMRVI9BcmIKoVe4x9fM7WPxPSv
KBcr67A2gk2ug7whVvwU1AIfJHh48FgbcAIIRVVPpqsFWxlRlaXaAs9yfejxrGAUwD5SWENU7vpZ
ldZoJAS56X7FlfIT2cOtOsLp9sbg5f6s3F5mNCEUqoRTe4gfZxd3PwY5uJ9adZTxTLAKSLUzzUMt
8s+DoSyETLf3BQNMwFHuTMBq8wPWzPrMV2MdjSH83Z+VCieHpO2lzX9+Iy5nPhKldCA4c6CP0QuN
LoKkOsWAaEzdImYaJ/4vX0NJy3RBHtwf7oOXAstOa5+jHASOLa6/VKEkTWFp9ClRTKXPaTboeq7c
rln4TrcQQ4q0vBdCgxaXkyZm8eaQlV1jkB84suehDOIDoB9cJVhVMtp8spE/4taEWHUfl1tsabWL
8KNP99/0Lc6YLUpaIsBEiODBNcmzRRn39dgpxajiEB9FWxUJmMOYBhbKJu4FOMXwHUYeVwIm2vEX
JTfQ6qFq39swv5twUDGG8L8G+tA9wWDAJWBAm0eqZWuPKjXy+zk2Gd7kbueja390Ue5Zt231OMQa
JkDY8FWVyFH3Sh7DCGoOCrZatp3UA1clDOZNiT7JAz672VLsNR20s3dG2pE+BPc02fI8SS79ocD8
tNGcIGmMFU6APQ5UhFgoIwoHL+fiaynZZypSnHh0CoA1KGb7/f7E36QaRAPw9wi1SKJhp87mXfc9
itKJiqAs5KRjo+sNdekEZa/EajZJWv+s9TrdgVZ2jGJQ9/cHv42KGJxWPhcgMAJ65tfrO1NEGODG
qDqxr59EWyNkjZrWU6OVQJLvD/XBViLzRtYPZjPk9HkxGuOaAaPKzHKybgh+eXb6o2h9eWEVf7SR
+IzEkVywFCbmKpqSkcuShPuwow4GBJu4w4LK5vajIzq1kKrwZEpt1q6q1Nzrifu3iODt3H/RD24i
ikLwKVRNEGrqs9wtwmvJatTEdjrPPAlteBZDklwMqtbrociSE45E7jrJ24UY6oP5hcQw1XuIpyFF
zo6Qsa4CjWqj7WRJpOywfkSDPkdW/f7LfTiKroC0JF9BxXO2WhMlaX08cW1Hgnh6xsLopCp9fLk/
yAc5EfQw9vdEz5/6JbMp1LGur5resJw8VpH/pKmmQOB5UP08P+WGVryomTY8aWb7JfR6+aL7ib5z
cZ3axVraHSOMxx8avV644G436ptcJcUNQYPDnMN1C2WgZwQuy2m14QfC6fVjWEAfdO2sDdehXEdr
1eigh4ccQQ+Si1np/Vm5XVfcrjbDq9Dnmf/psn+XVZSW7CmRQlahufXw0KVdtqkQ9V2p0aXAxBmb
sg1FyyVo0/RBr49IOAIEVlO/BZGE+c0U+4FsDYViOuaYfYujFrgZehZZF77Quv2pSu2iPux0p85G
VCa+reAVp77A7ONHbaR4VSmNDrFZsx9KPdijrYwy4uCWT4rh7UyrVB61MMCgRe2SrdXoyqYDx7Cm
cd8sVWI+eH/oKeQJnFtQzuZZkSzlHQkqx3OTp/pWDrmkVhYK0T8iOiuPeDvlTp1ayh/Z9iT0CxrM
orCe7XugRhDI1S+ajMSOcCfBf032z7mqUkpSudf/88YUkNV5PgIVDr45wTcMklIuBDGlogXG2bDT
J9yy/YUt8FbAm30bAkkO8OnSAv88+zaAjptQoVvmeFkyxivfr/x1iDz5DmG0Rz9K0o1ej8MWGTSx
wy0IC568oZLq2v/u74XbJr1NlqrKwO3oHREOqtebwUUhlDBWUhyUNaOjF47ZMdd0EiBKSCHal1Ku
/XD9od0YaRPt8VcezoFaHBvog98rL7ee7BwhG3K+krRmSIvk6IkkebCbpaz69tQgtJDhmFEhpyY6
j/UNGr6VFCqGMwpp/OtV6CdlrbJJXW01qHhx9eFrrFTjjwzpq4Ul8VY8uf5ajE39kD7b1HCeI2uk
ZlTDzu4Nx7YRIDfNU12o+SqyUdSSHsbxd5n8Kdr+dxZaKwBqxxSVT4uCxCodifOgs9jWsQ+fzLpa
tdZjaCAqUGMNp7d/JVs/3v+gt4EIaxexBSC0aHBRN7n+nr6fgQ30fO3Zt7R/aYuRZBLjFGxrrb8w
0m1ONGUPMOCncAfe5XT8vDtGZS+spCTv1OdcGTBUVRN118Vmtq0AXGynxH0hHLhtXjEWylZgb4gy
bZgD1wPqMl4Eeh2rzyW2qZT5E20vId8PICc2fgv8rx6MAsfYbor39cjiH66/pSSifY7Rnf3hWaG5
K9siwAEIf4L7034jOsYugihOLYIFMkGGpu/ybjYkTvdsUGvD8dxnQAF5mW+zwf/t45mXKJM5EtaD
xmOLJ2Omx7h16xlC6L9QO7wYXvWIeYlhIXn0WYJ0LOV4NsrPpXgKrIvRgrjFXHlStS9t1OdRgepB
4fb4KmT7VjKXFvsHkR9vQhRtqqYgZHjrTbx7E5L7MTX4RYHN/+KXerSRxhLVz7DJLx5+tZsKrY5v
DVbWa4Sp8n2VSwsMm9urgkwCmSwaBm+54mxlIQKGe0hoCMfoAuWUx9IlUe1tgzmA0hag/YLu9f7X
e8sN5hucVQXwmX4L+gKzkMBTagOFU49sGBMKDRuzlkaFr2ebqKq2UfNigfbXJCDpcrAbh3Td+EAj
jeyYFNkXD8nIYnzprXwt6w++e8rw6MC+zBn6bR35a6sWhxgPcKyZ8Ox4uf/kH1wkzBW8KY4RAVbS
njKzd1+rQPQ59SNVOKTV/bOfZNGL1/YY/uaVgqHbdMGbrbfVNQld60rTt24ggk01AkS//yTaBwc0
BR62ARuU3Hd+pU1eZ1brJxpyciO4A+0xtKR1nohzFHSIyb4oSHM24caS/EMx1Ec2EUiBASeeYkvN
6Gz7O+FL5zb/0ksPICf18gvmsqWOZB1+CfKzjqxeflaj7LPhFYfCTg8YO3wJ0qMhS/wRzzHDatu5
zy7mZV6NbKvnA4Soo9+u0PeFGC9w6j/hSUsBr6YPMkrmFxwAnyblAFKXJQ7/pC85C75U8uA3TRcq
LJCNr7+LkU3Jat7KTok4kyZx7OMZY0Rfpb5bN4Q+gXkews8U/Cqajam8UgOnVU5+/29Uv/aqsvZa
h2pa3/m7HF81DSY1/qJYP6s/kOgzVtjqXdBzcMZ0V9evGdpCsn64/0E/SB4Ql4AZQYrJ0aaas6WF
bgyicmUzOpqvjydfEkgekC2ek9xFYncU8T5Ep/oJW7BwL2O+ARg9wj4LPnWzkXQ5fjTbuDn6GIAs
kRVukycADESSnLRIgBlvanvvFn2Hud6QgwjGmiR4CKs6WAVGpx8UK8ZFHFsRirtJ/YNAdNgRxLW/
63TE8m0M5ZVtZ58zN+m/tWW1cIh8dHDS9IVbC4qBxsXbBnn/VL1wtTCG0kYspDxUmvhOeIupLF36
S5v4wd4wSmmrlgKMGpVmXGrUJZXF6ZaZnWN0i9ERgonM1Biz27+V7FDPVPAdnhodFGQCwAjA2Hoc
fX8p0LjlPU9lFop65DQW5IA5Y0R39cxua3dwKmtoH5DbOo1aEWPL6xdPXoRAXtFBkylT2f/uAaat
QQElLNjWx6qtRYQkDWNuxVwNmie7FcpPW/LMg8Cs5yIPo/mkYnS5cK/cttUpJbCkwS5xzAu0/K43
ZaNEeOsVdu80cvIAraJ3gprG98qXBfXAQF/FnNAroze1SyUP/qMc0Dh37aB/qNvIe0AfEQs/yx+e
qzLpHSUJredON7dNbtanMvKLLRnU3vMq9AvSIjo3tfTLMxBmWThqP4q8cFFBtAl8gAVg5Po1cMHT
wK816nNYJhtEEtwNMB6nHdVmbSPNfv8YuN1rRF3kyfSxgDyZ88AG6J7l60WhPvdSo6wLSTU3RVX+
vT/I7bqF9UO7mDOFrIcL7fqNonAIc6CoseNqfuoUVvUyBLb+NEb5f879p4FokVLXwtNCntXpYL67
rSaq2DE9tO3tov2DleND2AXhulOiE+6yyqqMkv8s4wRcHZsYNBttoLKsvuv3azM3skM5yZzAtL0v
6qh/F4P/WcMuatXaVnOI/Mzd3Z/S2+82DQkPQIU1Qz4wu4BcWNlmMtaZI3mWcUL2R5xqfQkcdRup
TQhA8leyDfiiprh+L7lT2wSVD2IdoB/bsB4saq5ZuDWNRKx6gUWHFLfRwja+DTQMqqwo5EBXIxmc
Ax5NK/XcYDRzBz/obs8VLL1UudY8l6H10y61E+1xhRq0in+pS4ljYT/ccgP4lu+Hnx7v3TEfmCGm
BlGVO5PldJtc3PhJApXVtfZW7ZoNRcXPboLVCHD3rPmF+j/FNLSDyvRTEdY0yl4LYveo3o/FqTWl
FWX1H1ZenlFVz9aN8uLbS3qNH60E8i3U3GjaQ6Cafv/dA9tymubWEBQUjFGQrl1bbC07ixbm5aOl
QMeF/IcrkMN1trNkGYq07ss5MjiRd4wDn8mJ0i/DZLUwhE15xid8KQ74YEyki2CPc5xjSjO/cUWB
l9do6IkztfcN0K+aXuFkgg+pOmxDzB1LtJ2b9hfiEs9h/imxrRdcl9dc3g+iS84aLi9pt7Qnbk9n
cAkT2oilCZBvXtntcQhs8khJnTDrvtYYqFERkY3jqCWoahT5Ylp8Owkg8DidCYfowXCwXX/eXJRF
wDs3Ttxq6dcojr1dWVjjl2AQQK4EPpvrWAu756gS7rHW7JeUDf2aBgXRkInOYOmCMVvZhqe+JHUa
HMPcHH8mNvYb9w+kD1KVCUDPwUt8hHiSMTsssgD5/K7MkTgneDlUpnBPdafixqYZ0bfers9uWu3K
jBLfSpGM9LXABWKdkW8s3AG3H4jElpuTiBZMGrXI6wkLLcXr4gr0olyiTqpKnbRrKhsX8FynW6hk
S0ptt/VmxiPomI5KetTzxhSIwyLMoGQ5Qevhb4GDy1avrfApKbVdbfXKKevQFWiCPtwszPgUz1yH
g2BQaIiCwZs6KNpsT2KopEpWazZOFMg6NmHV/+PsvJbjRtI2fSsTfY5ZeLPxz38AU1W0RYqUPUFQ
agpIeO+ufh9wZndVKAVrtQcdHQpKTCCR5jOvUffDbEjXYQvDI+9G6TGOJihDVYdEGpTer4KfgpEQ
xnEBGu9jl3NJLuc3q5X8ECAUoCgWwVve9MthlGrNJOc0bY55p5oHItnw2jDqwqdLV34FbOsEQzZ9
fX8ezg9A7gowMWvh2UAya3P7dnM01qWYBgrhpKS2gt32oqB59v4o5zEMSKU3kghyp/Qf15//8mZJ
bUhJkzX1EbGMFvwgTuK2UsmPS+yIC/3W373Qyh+CnQtAgG98OlTVZfVs22F1nARxQwimhZpQs1y4
Z99aEqfLZ6X+Aq/gcGXetgpW8EFJZwo5vE9autDmnBVXBFC3RW6YntqKGocj43s169PNgI7cq9NB
adcsMuysSYugp4sQSFneeqaxvExERrtRDYULhV5DSwAnULrfeTBLg/7jT78E64q0BMIw2E9qhqfT
05idNQOgCO/xyaZOk8LbK82i3Y8N5dv3h/pN0kcQsgaUMt+eI3/zKdocSV/gMPURqsdLR5b3QTRD
GIyYgu9yYTt4oumwqWSJ5r29rFqMXXth4a1D/PqZNGXto+EjgXYCRYXt63ZTbzWF0XX31Dul3WiL
KBDObH8a7EwcxrQUh8Fo2+MQa7flkEWXxMfOWggaSk7rCYPIMXtL36KwxCwsUdmjdd+j+Xwz2mqN
12+0m8JV6g2f+iJhV8eajge3ln4VvRleSZg+HzryjQ+VNKhemtXxbo7VL1NYjIdSKH3w/mfanjqI
mYKGo+22VjO4lNcN9cvedKIIzsisi4fBqf+Ox9Gg5mI3V7KRlkcNV1vKL0X/5f0x38gUJ9+FQSmk
EqMScPK/zaBRgRZ7mYnkIdewWRsjB36RgS09ph3djT3BvUZONT5ImtrhuiUVt0io515qLpUBD6q6
lBBsr711DqjkUDNZoxOyrdM56IESAMmzxcMoOd8TtfuCLfU+s9mRRV0OF9bk+m5n7/7LYJstSM4s
KNdb4kHvhX0TosMNUgCt3Pen+PyVIC6urVyCW4Lys5tVGSJ1ngbxoHZO/mxnOMonfGWvmSbzoJBR
Xtjt2yOeMocCcJEwhp2GMs/miFep54iw4K3GyPi+GHp6ZaRd5cWzdOma/O1Ia/+GFJWba3vCl7pE
/tZP4gHzENtwC7S73GwaNFyAcbP33p/Gs4P+7b2IekH1rleKvHmvMYXJyREPewCb8UpLdpq9dq8E
EoLjhOfwEvYfqhTUEeVwmDhWYETzQc6XXZWnd/Myw6+gKJ6RwBDYuMiq7CItukVN5lpE6YWgfxtN
rc+6Es71FZDHfb55VmT0rDDB9fQBCzsVAkhhf1g6tQiqAR0KzIdHv5yNMNDxRbxwH/7um9DoMpBy
JJulD3i6gYrUbppiZGSRG7qr9Il2I7IwdCNZL/6QdLS+JJ3h9T1BonDFnw4lLeZsNAIZrlhYuTfi
2OBJzjhe+O7nm3Q9EoDkscyIErdtzTBOpS4ZouShgtdIsyAlDINJuHt/df1uk3I1kJ6xtBAwWX/+
y9lrInIIRXEUD6ET3mdROBwbarLXtTRO9wIdtav/n+FWni5KFxi7bC5kgDuYnlTsUWgeCJGaPwkx
68CR7O9qpk7B+4Od3yvMIPVx+mRYDhCJnb4bcqtqlUwyx9w0GDgMxq+1XCPV1SdYl+f2Q6K2P94f
8XwRakgtMJFvFWZQr6cjDotaxb0+0gbXTXDF2dTskP7s3UGrxwun61mlgwBNgbhDsYMDdoVZn46V
DgaEqkI1gGxoOywzdxNVUH+yW+jIY3ctjZ3k27H93Sif1Eg9TOIu0x/K6WOcP7QNkEP9GhP3KzWm
HJotOyFNqtdYxUdcF0LshrqdnWkoSZUXHvssz+Sxqe9Rq1xl+gD4rMv+lwU3VsKcHNLLIz7XdOJy
bfTRKSd2jRPbT2uj+pygGOiaXWfeK/IwXA8KKi+J5XQXVv5vvhVJDrRcUg+DUGDzrYyma8wkRZy7
E51ys7bmD5Mk4LQC3r7w0us7nd631uogAEyBw4k0ZFPtQ8bfwD5Pmo5FHKHYhGrgbpKb4vP7i+98
K5+OsnkhDOYrswmjmTKmDTZdUzFwwDszxSoW29lq//5obx3D7UutNmxQ0y3EEt5i718+pCIhvGM3
7XzEMHYnteFzZauhl7aQCmM8Aa7r8auURLe9clskD+Z4ndQfRPJpxng2vFWnH5F9NJIHTOrdfPb6
evAq8wGY3DGrXtr0e9tc5+PfURfhPo8Az05V/7aX70uPlD0eA05AyQXn4q8j8uKzc+3Y6Ll0iH9/
6aqHaLoVzvfR0TApaGBcHxIp8RzlSTMepeVZlgMyW2l87Bz0wpK9Uf90hqtR+YRs/kA5EvMN14p/
So5XGrk7JAdz1Rn6XkSfRyl1i+QH/fQ0hsLSvljitSh+5jDk7VAnzLie22tF/Vw593YPAkr1C6SE
V9NPK7vC98R9f/7PchuCZVBjq4oxdXnKB5v9jxiCmGJyKdCDPS3K3lE+IcNv/OicKbqp1ThCHj5X
rqBL6LclsD4X3V3rkqPLW5i8WQWkFStakMgdhe91l/2yCvJ0siFzheOxayrMB+TrpDrMRveChQSF
ojh7pQmY+Utm/FDsxJOVl2Sm0le4PUCcGis97XoQy23WfrGnvxfl1VEOmQ2fQ7rv9RcJZEW5VHdp
eTN1u6S0PuPl+2jkL9ZE9xhlDI+y3YVT4TyAASJMbkqzgyv3jOpryHFsjWamHVUB/1qLnyUqpx6W
muFOL4ziBs1+V3Nq48KwZ+1c7a1NBx50NYcD5LAJyZW6QOLMmOZjr/OREqut99OC+GVmhN1eT0Dk
oT08KF+EFu67vMie0l4z7kSZVQ9pOeh3mFiGngk09o8vbMoy2AWiNwqm+QwYWaapEWdJJB9bBGlL
xKt3+lDYHjUzt16BaO8v6vODEpMXzhLKfpqzIkBPV5Ns55E8i5LRkLzdzVVfQICdLoEhzpqjTDa3
NEf/KqGJ4PFm61jQc1WlUqG159JVyIncXQFldrPsachz1uAQ00ozvEiRIi+JQGcuyvckLH6YZaXh
+to+oTW6b9LMGyY499piNX8cuazMOm516hYkTttsUCT8uJuRN2iNbnyECSseiH1Nb7CtDyGmRk+0
WbSf78/9+X3IL2X6kTMFjQy0+3Tu0d2oTcrj8lGVYGd3TtzuhqicAg3n2PdH+s0eg6nPZWXQTFwp
LqcjLbm+xFIEdMFC8syPBNBGqL+9G8bLbRTvKayFP0aj//j+qOeVEL46cQdIIgDXgMDW+/OXo0rL
S/BFcbYcRxjin3KAije0v0pE95X5WFDUPmJnPGJ8Q56vS9KPspPQrxJz5eGZDJyCXG8/wEq9MmHB
u3LWDPhGjem39x/zPGi1uVM5DaiHrNj+TawgcPhI5tZEv0MLS8hdrfJY1K15X+mL8EZc4gNt6C91
QH/z7SmEgEIGe01Gs0ULFMi5NeGo8EXImpdJsal44wkBHGC4sMrOcILsPdjmoCCh35BCbcUcZ2kG
qmU74FbUxPSVQTYfsmb5mFXpAurS6fTXuUWny6myR7oAroll5tfKMaa9jrbi12ZKn7VowDi907Q/
jtLgppjkczweFYstjUzN8iZup6o50t6I0EcyJLeaqvzCEfe7Zbh2+97ul/U7b5ZhVleAZ3DQPop2
AVmUxfONjYifq9RA6DpN0nfJVAey2okdwYjpC2tEDrxojuhFaAHArGJX9vJXqGeLl60uLHM6TZce
cr1uTq91VLDI3+kYMhPU5k73it314LDNvjx2/ReB6Ne1GjbNtZ4Z45eiADZTRA5EyHA2bhcMeR46
HFgCOa/iL708Xo/5H7tPaqtsHvgGKgt00cjwT5/H6lTkwo2mOsZQ0z7qxljdL3byJZ+E80VqE+tp
mMHuS8K+lZo4O9pmbL7g6r2aEI6fE9HQN6nl7M+vq1XUB1giPRNy9O111XcY4PQtXdUsiqtn0Zbx
bijSJXj/RDi/FGmNcAVjyY32A5jP03fvwXF3NVD7o2Xn8W2/CJR/zdm+sPrXZbf94njAAhagCoB8
yObcyTKQDnJd1pDxyYkgVNZBbRuLb0oxQPsp+cMmyfpBGYt6NMGjBpj19KVGw66WqVLLIw5j3Y3c
ywSBo3Whl3h+rHHO0OgldlntWLZbTe3kiOzbrBDqiCLI5e0j/uvZDwcVxvc/0Zl0HK9D6WltY3Ft
r9Jnp6+jKktsZZLTHrnIEPLolfCgWsneTNp5X6IL8XfVqAfRdfO3YZqFB9S193pVS1GL1p4Tq7ik
UXaGmV0faC1QrSEOYlD2JsSpOnAYCd6yxzYeD71uuHZSKQ6MgT6E0Jynslfmo/YUs5H90pEDuRsd
f5H7/jPmiyv7U3dKGvbl6Dox2jUOCry3/FvbTfNuCJIRUVzuRmP4ZudJ7yIvOT8PnSNftaVoPDnD
3N2NNQGELsu17+9P9hoenKxUOjqEJyukm74pH/d0rqt+WlD8nOWj3AJh0eNFIAdYOte9glZIntvi
agCR+VwqlbgSsrR47w9//q1pkSKZRrNcX8lv28KcncWNsySZcsymPH0ObedQJct0CDNtB9oSxPvQ
hnskv74VVZJ6RjmYvoWlg7pgmTcvY/GnhU8eZ2Ut0WrHjuDMySZSzI4GU64caeBn15kaxbczFMCX
Og8v5ZxnJ9E6FD1HiHesLyRwTmc+7ONuNpxSocJQLg+SYbXepNInf3+Cz8JDRrGxaqUuA1sCNsnp
KNALshiJe/m4EoS9TO3yg1YqI5pj83RkazVPtWEMQY3o+oVr74wnQDOIwi5ZLLU1qALb8jWA8Xqw
na494uqMtVyetl8knEL8KR/Vm7pT5oMVG58LGTBiUkbgJ7H7O859bD/NFr6yNJQH7EOi8ClDcPxQ
DVj+lk39Ddz6A5m67Cqp013PzpQfpbjlHqc081PPVs4JIonqoUI6a6dNWLOOlbSrQEn4WWFIX2md
qLsZ39YLS/ks1uR1qcRCWOU/GiabQDwrhTNgfE33sW6QRqWG5VsLnp/JrGAWoDk92lZWeqlwtB7t
p/uXUdc2DXBCnIHOHDWtxU7zQW+PiPztQXZY7SeDKqBUDcCkg57YutZTTy33efOMNo47jtcdhAyp
+BIl4MPzx6ht/fWYrXSdeudjOCIaoVarBtpBSvCzcl6qUd2lXeJn5X0XS7gg7JBwjns6IEp+qEIN
O0vEdkTn2XoaRCrTH6N9eAfvPEoNT+pKPx7GXWIlO9h4BysbA7i4Pop4ORCFuEH2s4gPk14EbZL5
a6CYpaOX8c9CI0inQ6dHgD6BrIAxtgPNaHaFjSc2/49GGSdoe6dnwg+lKxDc+8xSvDT6LvM0k77v
VXXfhvM+p06CiFQzxAkXI/T49/fYeQpMkYMemUVuudaOt23pwmxl+lWNfAz7xa2kBQ9ejAbRb3Nu
JW2OjjOztZ+IxXzVzBr4L0g84rxYX8+m9VPS6vIqMwrLD2lTeHhWR4EE68BvG1u7I327JCx8pnsB
ohzpL8pdrBmO/q3ZhpPaoSJlKmUmoysPRSXqW5RaFQqHo3SjL5FyH8uZcGNg3cpo64HcdGHQZppy
g/31V2AOx8KiTb4KytTekibjLtSc4kHLl0s37/kZCc6ANj+lXjoP9CJPTy9z0TutncFLVVQM/Dmf
ot2sWvXj+9/vd6OsxAUaNgSetK9PR3Eq2RggB/bQ/WzsxErEcE0Zlbb3R/nNVUc0A2oNeaS1LLYN
Cpu+iENZa/sHrJCsa7phX1X8ENwmV18nGU6fpud4Pw57anNe2rSI2FjJgoF3lIob5le5EKOeNw9I
TkEJ0FYmfYKfvYlqyrwxmkhKq4fGKTRPK9PxaBcodxciMnaijl/wKR6CEZCfV5SEXlJTWJ5Iu6f3
5+V89lcoB/NBzQUK+nZaDBFNCd4vxcPiWC+OjklzFcnlhWvwbBAdODwOGEg50Wc+a5QUThth+JFI
xwXhzVs4iVQA26m8cBqfBVPrKEgbsvghKZEAnC6kRLBMNWWWjpJeLkGXDVXQm+VwcCqwELYdJ7te
jOaVNNvWHoygdCFCf9NDOLkM8C0DHLpKlFOeofZ5Or6mLoWWGKNxb4wCQXYsWl1lwrGmLuPIJ/PU
YWlRK3QdQRXfnlFQE/nfszNorkgz7CSRK2vVdPYQxfmcDANgokgasFhsLPVhchLrYNN6vknbYXRn
XN8vpGZnFyjZH7wuxL3wnVm1gE+fvpzyvOs6Iz2mea34VJ8KOFUJBaOx2zeKuDJFL1/ak2fXJ6Iz
3NWrniyfjC93OmajTw3TSJsnx0nJ67A0eRgT5EOsqdR/WEITV1NJfVpZFuMOTwy8LkOzumoXYe9n
JB6997fCWYpFfZJNwMMQFdJD3lQzHHT2w0osFXwL9ICxatI+14gK/5RmSb+w+883BM0zFStdmnXg
Jbe7Lp4MPUwlIAu1VKQ7a1ghS0gpXhjlLPpk1kDqwkRZvyqtldPp7eE4zNQKkmNo9cUuifFCTZEw
2yF1Hn2q81F8Tssw3jW0vi6MfH66IQqGeSjOW3Ad1yzydOh0GkO9N7vq2I+d4U+x3N/hwpDgQZjs
Sn1KdxHcTrfJ4vLKwudgQLDRSwp9+P7+Jz0/ElaBIy5cQDQU4reIsdAadfo1bX40DLAiyIp0+86w
PCWZx8cqmWek0GnylPqIzHLYqhdm4XxLkVQhkw+A8k3oYxOTjipOEYs85kfoNbFbQJra670x+OzA
D8mQ2kGhJJd81c5rcgAgOH9smayGGsu2Io0k6oLQl63ec3HpAQFqFRDpVbnfpXr0NZLk/BDLCyT/
EtlTl7JP7JZTjyR7ZKZ3RZWqXtktFQ1ITf5mVD2bPq1S7UbLZOdP99vKrkYWA4Y1TVeg5adrJFmK
wa6mSb7XJfUjnfKBipOOfk84XLh+zr4DGA2SICAulGnhda+78ZdquZSDmahKBlqko5XnXy2sJ4sS
+YmmST+FeXipn7z+vpOLYB2PzsNagFoV+DeLf2n0oqHdL99DP+3c2JqEZ0ZZduGtzo6rdRRko8l1
KD9TfT19qyLNQgTjRvleknK0sPGHu1I5sV3K7MuFCtd58MRYOnSWNz4bB8nmaKwmoeT50sr3sak+
aSu4FoOX1NNBRb3q/TTsh1a+Cyv1SZitq4K1r920iZx9lNMxLSb77/e39ZtS9XaGcRFY0bA0Fwgd
T99d6+1GTE4t39tRNfuFGYcBciDJtVJqvZvJobNP5Dg9LKGc/KxM3DFdeMnxN0ddNITbu9wJMNVq
901kdS7248UupFWxN+2sPqA2+fdkZvEBCKW0l1PjNUzTyq8bdeaYkrQbY0zze7GU8UtthvOXBv32
Q1aqxk0vdPNYF53icZ5jwaoP9S0XmfOsFP1Fh5317D6dARqZAHSIN2Cx4SF/OgOWVSZJr1YwDJXe
9M0R+vg4KI9ponpOORo+Y5p+OzZo92l25NWNVF8IGM775ZQV8Gsi6gIdtJZbTx8hNK1EjQr4IGoh
XWuGdNtrURvUjTXd5Oj1Xbdx9jIuQ3JTyOgIYjJZwT1INPw20lzcZhkTqkWLsseddvhpdpnuh22D
SXMGBT+pokNDkLNPuLKDmugnGJVJvm3tvLquhdZ5soTyvrfMsCqXWTPvilDorl3m0q2iKTWeiwVn
vYVukyge3l99vzliEQehTr5q+iDcvj1P6kmqkr5OYdnMmrTTUaMPTa1FbEMoNcel6PrbXHIav0mX
QzYuT12d+ZmG/a08tMZVntCHJQjswif6n45PUePY26N24XQ9P/R4SHggpFXEGFwEp1/HjsBSNXYr
gRfX6+t2jpFNzGAvJTY4FdEkk9sOmnzhxjs/+ajU0nSi5OVw8W3V95JKmqqVk3Gso2h5QjesuZPj
5FKLb13bJ2t/JSBp4DJXTRBE0Db3KhrONS+BiILM+ldnfQzKaUyDbkxqQKUXfQjOTz+KCoh0EUZR
3wfWsL71L/eHbXLSGtmsHJO0QuO7ak1qIv3UfilHXQrqsMGdQBP3c6uoV4kWG15aoh2vSlPrq0k2
PQF9uxTanX3d9ZEQ9CK24GCjoXL6SEWLDog1o6aDBN0X/su9LK/yH3kJVCXSZfFxDi+JsZ9927ch
QbUj4EOe86ah+8ssYBI9mXMZKsdZGJHXIX3qJ1M5/mkJGCUkepar0CtNIoripy8my0hXpzREj3qj
RDt7yewvPfLth1wqtaf39/FZcEhkxjB0ophA2GKbHZJUY4L0MFJ6cpP29yK96Z0GM0DHkTIPgSFN
9mixByqK79cQhS8Mfo6SwejrTUCSahDtli0uYkntyhZmlx9HJPD2yC+Gh9SwGgoSigJ5E4srORhr
+Vm24yoY2kzBqaAcgpyiuFuNRuhFkTlfONLPw/b1oVb4BdRlYostb91OB4mLPc6PQtPbK4rasl+W
pbNPMUdxU5pGV4OsfoiNyUvlBOUmkR5CNbtUVj3Hg/EYVEdWiRvSCBKJ00WgAavE5GfMjkWt3M2y
iO7Q29QComzATEpd+hm8Dt/p5dSfCgy+s7S4EFyd7y+iClIHkgeqCWdWGfkSpVwtAzzxXn/SdSm6
6hKUs6S46nz0vIJMqy9t6d+8NVgtQNLwdGSMcvQ14Ptlg2VIdnZtXmbHuSoapFgr51sTSzjSdSml
y9GWgXdQOUiomLFI2zpoJ4ciwfub4nyXnz7EJq7IqRGlTdNnRykV0q42pSTIyiT6+MejQPCnx0OD
FiL+FiKWd44ipXkSH9UxBmcnK5I/FhCZ3h/ljZF6elFQhqFlCHUbbxVqrqczKmZZr7u5iI+RM/pc
5m6efso04cNX2k3GF0d9SIzrTvukj4VnJboLkNZ1st6fJeyG+3srnNFkFngVym4nXtQlvdeKa0N/
7SMd0/gnNf4YTjhLpMAv+9GzW6AmdXYgMt/ZxfgRMtStHQ2fquZbiU9a0FTfUTz+8+8FCZA7EGwD
F8GWmQzxp496oUZHfFVu7FxS8YtoL0Y8a8aynUgbICFygitRYBtvozM7EaHU8TFFvP5QGbPlhbD0
DrNT7mLJigJsOhpvtBPHs8DTHYpMVVxwF+2FL/qb1bkyv8A4g58lmdvcDi3CHk6PxshxHBKN5gaG
g/JaIX1/3ZxvfvhlrJv1BECydnsKVr0zRMIqomOxNM+jvDhPdWt1zxIHFU4owiLFYQF/+ONBCadB
qRDXA97aBvRxC4gqtpEXWuQ2u1owi7gBXI4HSzjtslQafCLRS26n5y9KSsxEkqpiqQ3B/XR/tPoU
0xXuCpRVwAgaZmJ8ku2l8+1iUnyWUXQj6jzbv/+ib1Ycp4uJUQEnATQBMYdSxemoTk4frZ6b4tg5
x6UMPSXG49DIUB3L3RKWwTLuenjaxfMEDlcenzOJbE4PwvGqCg8VtSozve/6K8RbXMt+HMQ3vXY8
c54P6XxQNBxqoIDBz8rLnTbGbqI9KfmdFt9bDmXgyGgfzUXZzTK49TZD57F1BdeqI/Jd2OX7FrnM
Qen8DslMq01fcsDPwZyBm7UbSXhxh2PQ2IyH96dkzZR+nRFKElTocJy1VuQNIMnTGbEW9rY8ivFD
weVwqGW80WoMIQ9SKWv05tBR6KzBCvJev3REvkVtJ0OjdwsYiaB99XSglHA6tO3k8cKllH1ALFN1
O0Ron/rMeGjULrrCw4UWWsRch3YeBlrC9jb7UT8kHWjy3JyRzBpyFWdeU1yXgAa8Is2dXc2RaWHg
+rTkWG9N4af3J+us34e8BJm/vUoPsorO7B6nKUpjvTGlR1LvA0Iq1XUJXOpYxVkbSJXRHKS+9TND
rnxpJICZJ9kOQl1SHhJbOIepw+W4p6RuziqW44OiPc320PhdGaUPuZqoF5b7WaC3InYg5WNQwglK
82OzyUrJqXtraLTHUIlIFFS93UEmKL+AMv8mhT1KZAgZeLIalnfRYhtubTq9hwJxuKuxqvK4ryhD
TJN+oV2xPUqB7dHZW9PYlcVBpfj0w6flIpVOOamPYRnFQWJKrd9HcXihcvTbUaDJYHEGD58u7eko
U5XFxbisdhqzqHZY8LHt6rq7en9JvCmx/LqKKbIBvALerb1lDtt7YciVTOkyyXhMFKfemY0+exVq
r3Ci5RfUAa7HVEuD1M6ezVWnY277oBiSKpgnhH8du2uCMp/Sg1M4yjWCK58bnHzcPn6KYxEjl2x/
TAx58getKK+ps5ucDmRAqKvUnhopcVDoVn3rhLlxiOOq8JRFSncUZw1Pl3ML9c4O5Te8qr2i1vVn
OzUzT0+tOkhkO7twc51tZyaCWaCjwOFKHPq2GH+JIUU1Lk6HVeAjsU5g7NB892ZvuBIBZf6bySvv
Yh+a37H61r2Kp/DCFbYumc1XWBH2AHfWciRZ4unHRmy5U+OmUx8BfB5gcuqN5Zv6XiFdeP97nxHG
3l4T1AWiVJDRQXqfjoTzop2z+9XH6tbem/v0ftpVV8oOtrUbBYor73JP21efhsB6NPbWtewX+8iP
XWn3/nNs78/tY6injzGZfS8GuVYfUQp2DeTgMuObVu0b1QRVemGNb3cSsTK4ljX2IjJBTmTzyrq2
VlNiFNcmpTDuLDv61BaOcyH7/v0gYKcp63Exb7VvCajqJsxywNMCR8VSJCIAxSouvMp6wZ+sE7RJ
gEDQ61/l67h+TqfNGGPkXJeqOJp9hIMzfGskoctoZeeHPoIZ32gN5A81mDlPSpdLi+f8HVcs4b+r
OZS1t6w9isMzXFRGr+XUhEE5l2uGdcm8cjMKYK8VZYAH79pep4Snnb5jnlH5yRGfOFLBzXt3AeZ7
yEioH99fgW/SGL/M5b/HoQaODgi1MPb86ThWgzwG2L4cgUbwR1ln9/uxrB7VwvhbXgwFZUpTzG48
IxgFny7059Ec7oxKVAGGSuYBvcLWr5V4dOVBERyRnY+MIIDOUYt3upztSf52eSJ8GY9lz4msZ8VK
7xI5dXyn7nazRqm9dCTjQlazCYj+/Vb0huhjreDsrYzCDHs87Areqnaix1mn5NvwrQwIoS5qPsLV
I7QqK0W2/2xDv42r0yXiFCeqokV7OpszYEgLLXOKMq1ifMzyTFxXPWldp+eRm9XW57a6ZAv9m4UC
KgWUMkU1XneLWkh1LpOxFtmxs/T4EM6LzZUPReptnfyPH9P/jF7Lh3+viPa//4s//yirmQZu3G3+
+N/H6rV46prX1+7upfqv9Z/+n7/636d/5F/+5zf7L93LyR+CAg7p/Ni/NvOH1xZzobcxeYb1b/6/
/vAfr2+/5XmuXv/114+yL7r1t6E7Vvz1nx9d/f2vv+jt/LIZ1t//nx/ev+T8u8MLyLazv//60nb/
+kuylH+aEM3fiHwr4euvf4yv//6B/k9askgrcEVSa4FV/dc/irLp4n/9pcr/pAkJUJONRMRGS+Ov
f7Rlv/5Isf8pE8UQHtNMp7jNNvvf730y9//3W/yj6POHUhRd+6+/NuefAd6Xo5V4aCXx8L/Nnl3s
Bi0oO7YIQoYRMGgpyr1IbeeqnAV8YUSJyztrGKTXqU27ozk10SXBpnWEX06N/zwBXHIuFTxytqVP
NalTwJyNFURFmaLipWkeeoiIeKXhBRWFzfJ+G4n4d/VJoSPKBjvdUZBDpDCXRzOgrFn7coXfclxk
l/zOz2eUOUU8iLOW8jyY19NRYjuT0RbT9QDADEq45YwBVl2WUeti8yDrOzXPukNdF9K9OfXG52Eq
1UsO55tYgHdjDwOhxgaB8Iem5OkjOFZRW0mi6sHc1G1Qma15h/+B40+wR/cTVt6eJofShcQR8e+z
L0mtFsY3nR46tDzCZlg1D+tMbjA6AKIduSURq3wl6RkdsiVWKydwJqWhetko4+LFTl1YbigbiHw4
6Gwco07SP1ZgFGY09DLjtqjMzOAqMOsX2liopgIejoSbNI52UyvL6pqcLOnsTgtsfRc/1CnF9y5c
iDJn4PcuT6oAF8JkmLo1MfVeGJMKQd9KhP53ErdS7dmVVABZVMbwI6j65AsfK/lgZZr+3U7rdCAz
V5zukCcKSsRm7ZgfotkR3xZrMszHDgJn/lFPp0wDnzPXycHuJfNrZGA3d69lwPs/pvqc7fUyWQZq
cKmieoq5aK0rd/nw2RpjUQQKCXV1H/aZ+hSZVtF6yAolHxdz6ZW9Q7MM46AxdqDrNrq5BIUa9i9m
nSg/tMiQfdmEanBTDgKeUjg55gBvV+7Q5eb6rDxdGaw7HPFaVKUtph0IYYxtQJ906OMmdpZVXs6i
0HYFst2lX1WpVPsDukq5r3adWrl5OdYxqWgVXRXNYteBmeda4qFgjhCybTWKr/fg7t0s7I17OxbT
M+SF0XGVfAGrOGWLfWuNObQFEFv2jzybDJr0ttHknioU3V8cBQVlkYaKO5vLPFE1kVsChqx6lQxH
eVpS3IVcVL1HB92tPP9ZO0KP3Wie8NRmOoeHohm+l4mYayybS713Gxs7JFfHhOBHuIoKLVKrHBpp
pFoRcrM9Zp0V3zqt6XxpoiF+HRuRtyjhyU5H7WbRvmTaUO+rNuv21qpdnaezNdwkkqN/rSspe1Br
raxc0ar6NRraFgWfSVPvJtoDobssCnLHpmk1vikmswRsh/lohAxV7peUHgNMV2rTGwtZB+9r6+P9
pADG9/R8As3plL1AuF+V4k9VOsSPVZZmUiD0yukPiM+b0JXbLArsxJ6STxSABV1TioKpeY1JR4PX
Olz04nrSk3C5ddIpQR9XzZ0PyK7WvRdLTp54ZZsu+3ZqpIF03jZqv18N4P2ll5bFb+PSLA/6mEXf
9WE2dRf74KSiHlWtSLih093aKaHoW2VKLtMtch5UxtCVnpqbmKkl2tiFdKm4WkFpt+U91p9Y/4k8
XD7MhLRf7W5Rf0QdOEd3qqXwccYz4hiniWW6ilFFH6lJsMaTUWlfrdIuHhxBM8TDRjl5nIXSRUES
Qgv1VZEn7c42JOMTwu75t0adip9O0Um269TZ8K1d7PA7dY2p5nBR4v/F3Jesx41rab5KvQBucya4
6QVj0GhSliUPucHnKTmDBEmAw9PXH67KTAWsEDux6q3zXgQE4gA45/yDHfuwzRbx4FUN6sSg5LFU
1T3oAk5kFe7OCjMJoFcN7lKMs7ymO8uaYVHatxXixA7L6CFQfj7uHcXtT4DmuBW07FGXgMqdjybn
UHAngcOaW8UBHW25r+QCt+JAEOTnuSPxYQAEAsOgsNrOQ9ME5badKqL1iyBgf8WqHvlXH1RgDq+D
EU9bwBfmAAcZcdxjqxwCiEJJYW9WUDfP90z2CxRe+RCRGP42dQbD46Ec4DbWKLoPaDc1V1K5HTLL
yeJiB6JobV2t3dzX8YjYWePFRhEnjmye4xiwCgeHi6Lz11n2JNxXbdiBrjR3+MvG0CXQXIrwsj2I
sgeJYFaTld9C3RUwfrQqXQ6BOcq/0sxrHlbs3hwCD7njxm7frmmwEG7vaqrY90h2pXdEuMkvNeBe
T6B/1wwRQUMrnsFzAebZcqYSBpFQdN6jFN3TncMXyC1HwENF+2ng/lPTlmN4zVsX1tU8oKq9neSI
nTlXffAsUZ8r487igDSwYKjsjVtNqyMAw2+fLPxQ50NyiYqnXpNscQJJXvsHIqT/vgbVzWb+bbnW
3aMXYq1evBr/93X28jX22q+dCmHIq/Egw6vw/AZdIYrZBkMJ2cq6JQ+T06z7aSL0qNzae5eX48+3
f04v0eCvw/sRasm/RFTwVNF+D9JOa48jxDuoNZPvc1rASiT3ZTjvLJCxJGw/uYteSl6W06Eki8Wf
nZESth8VNv5hjARUcYQXAPc0isF7Z0mILcRg8GRsRxRfpndulLXBXtTg7+28JSvGnxw336bywGme
L9+QeHfANxLgklMfBjATrSABPJCEqHlGD7WcIC7gDfB//OblasBFtFZRcIe30uzcQIzdGvYzLEl7
eJ06BEUpnNZy/+/zm3fF974d2j/H82TmPCn6v6n62Y+y//lfSIKG/zpK/uPriMRD//+cpUf/f+RD
p9z+//yVdvyWDu3wdvn6Mh06/c//JxsCNek/p/YgSBynSgRa2n+lQ6H7H+Dxf7E80OrGB/knG/Lx
n1CPsGGkBXQXohAP2n+yIbw0UR/6lVn9NaP/h0ToPDkgGBbIzxCv5fOQG1fVgFEbZQ8Wn6ajy6vw
up3GZaOIcGl07fiAmBvrZ+xM6IChtjN5WXHsIZi6USq4NLr24IZW1dxAvYSmVb9Wu1ACSAWg9ZaJ
26XRT4fVi/ptFjpV4HeRl3YMFNeRFO+E7Le4cpcGP2WFLwbPGzl0oTX7qT9Ez0inngFx2zoWLo19
+vcXY9OyD1CIcry0yfOr2W3vJoAWXuznVw7qS0NrpbQVl2Hll66XEst68hkrQdwFtOrtwTX0xT97
UUsdpxa40VARD6iLtvqUo79821sj/yOy5vDYQlkA+IfWPTbQNL4uxFLuwzYoNzzrLv1l2hHaV1lg
C/RpkLFCH4eV/vWqnO9v/2GXxtaumYbBjZ7N+CD+PAH/EE3QLAz/nUXo34v2q0X34mtbFSFd4E8Q
HENdcF+saJUDg2MWv7rFaUjwWga33Un9JfjeifUZGkYbl/CFRdGBRSO4NFDp4066ZviSKMq+6ybH
MTsZbC12W4lBC5Y76Vh23rG1iXXt0HKLpXJp6lrwWoGsM28snTSanGt7yt7n/ZbA7qWhT//+4mt2
AFfVUO5vHpoGNuMzy1AwOVECjDbiL3Tli9F9FzLV0AKpH5apRsrh+O3wIBdfbTH8Ls1eC2DfFUqh
v5o/lMuYI89dwtgduue3J69hQP/Z6VqIQieAA5VXZw/cL5+cSkRgcjX+lWpLBzJkhKvjhJT3J3q2
EyTW/H6HdmJwWMpm/jDSUu190qFS8vZkLv2lWkhDi9CrZzKKlCGN73OPXjt8UyXrwuC6WL1UwNmt
YS7SsQYwWXntLliZ4aWpK5pmTrYioeigkycidMpE923O7X/Vav77C+ktZtSWR9F2tEsLACtQHCp2
xVyxje9/aVW0mIZCiQ3LgxkWIOA7oO+woqJXBi6PzD6pLogr3An4DMjUp2El4TAFNs4ugH72k9GG
0VtdkSjAfZhZm3Lg2GMZedM7f3aXz2+Pfjp5/kkE/ll47V52p1mtFPqXAGN1EMMFwzOeJPdvUW7K
92//xKXl12LbZXCchlQChUEfDOW8HLQ81/TTapENbBDrOyRSqYSS65UbVR3ol5xsZJeXZq7FKpgB
qF3Zs5OK0HkXsPpeZFvyWq8PjUT5/LjmaA87q1W2Kcr4gRUTXy6fetYJo/Mamivnw9OprkUv4B/s
2uyGkqd53OKovb5hHL1WzbyCQ7kI6kYoKgLPhRzxo6PqfBcV0t6IV+cUmL9vSmQ057MPCIUmQj/Q
tEF9Ma4je7gV2fihG8Nx59KiCPYzyfjHooU62ir+XMvMvRKzvz4v7uDE1tLZV2PWod5TKmD47SJH
7spEA+PcuTqpNXwDz1DFrGsfZVvAIXKO4C7gjTe9aJzoFsoXH012PhK387/DO5HuitGy0ylEiuSX
dXAsWoBIjUaPTl/oxZ1swamxR1UQEDxnXXZN5Yx7bnH2r9AEfx0M6IWcjw6IpOpghOik8B7+jg7X
faWc92YT184cNUFkLCMigkDW9Ak48Yd15T/MhtbOmhpiYHxZ2wiebRA6dSCFxcLILCf9TWinWbiX
gy0RpZkf3sG7wG42br9TVL6237V9wiSayiMGTcOwhndlBwxcZsEIDt8XqMGpFV/BH/B3FJoWG529
C1Gsg6rdMZIQRejCFByp5V6wurqN1hESk+O8BYm/cMLpcGOUm5QP3nKUoknZxF1Uox1aG+Vcv7U+
bVTLqrzuIwAzovIJ/HLxWbJ+i3J6aeba8dMAtlA6Lu5ENLNuhdP+0Tn5xpe+tO5azLpL33h11tC0
t+si8V3SxwRemXeMSrVxaWnKhn9Hro6jq/JOUr66NEU3MPxSLb4dd4FD4rwohqeR++17+Jyp66aB
fNYhh/HBVVUwcoDdl329op78AFdxsW/aMDjMXcm/G0WmznQF6o80GWRC0tnNLfAqqys76D6Zja1F
fVUEQe8Db5EGUXVNLZ7tOmjsGb3uIKFyfhBy2Jm4LBzwxKh65+i1FpR7VLTx/Lqw1XQY9WpPQPWg
7Yh0EzX9rreiT3CnZWYHbai9Aly0MwmQNg4I/BWEgJZMxUAjb6lUXZq7VkTjObrCymYwsa7q8abJ
++cafTOz60cXRwW70qt6H4PDgvExAGEKdEffbLvogm1QmSynukRtYu7mOzBxYC4qrt/eiRpg+O/g
0yUYlYIDSZuJIC3RFrzr6YTWoAzzDwEDt6KUZejCZSAaH72aQc8EPIQP7Rp+j0DBfeKFB9PnYKaf
coGmp9n21TFstJLz7AKZn8K2Fz0uBdTn+0J5geF30kLPQmM/At0JIC8/uMKl+20NNnnSlzaYFnm2
qCiUu4Iaiu5QvpqGPo+BZtvSFr00un7pRvA/IjSs04KEwTsKrfU28wazC0oXsLVLG/xSZPppw70P
QDFd5dkWXObCvHXGNoiGfshGDI2H8L09xFCy+Veo8r/3rg7prDwRZGtg12lk1d/WYj3CrMpsm+iW
rc3aNAMU59aUEOsb75017mG0tn876C6tiHapwmmltPrFqVMooEFlv3Rg3kXFv7O2/WdVTr/64pk9
1LSqAdhmKZs7ticw59uBRrwYzl17C4cysBe7KCCv3IXgNdSVB59zutWJOB3FrzwsdYaxlcMGTDCL
winX+gk87niY6pY/itBrr13AQ9GLX9cbs6+gRevU2cqbQXOD/iA4R62TNYfZrQfD0bVojWhL6tqH
JTR38J4nbHyyymHj0L6wf3TZQZlBRRVSVjSFYkEI13IvP8o5VGZHga9dwlAqq6p1YlVKWA0/JEcd
rcy2Npblwgf2tTsY0iF2UHaSpaDaQTWiWGr5zpdT7cXtOIH/4HaQWcJDK/93FNO/o0F3k7b8dZIu
W/DXBCfYo3TAs8qXDqZkRrtIV7yMFsEgo+iUEHomxR6yv8clI/bBbHAtlIlNq8lzZZVCq0/E/piD
VjH688Y2utCFcnShUCv3htJtCYouopAHkA+LHfBN1VUzWOzY5MN4K1S04MntcgDTIu/n2Np49Zn9
bdpF3DMG3Kdnl7DKBMxLVtdu1G/o5F+KDy2yKwGbImseqzSjUJfMvZ8w6zN7ivlaWDckFxngS1Bf
rwWBsoizk7IxPLl1Wm2+ktmzm6FMqR2w2IejxW5yNgLvwpro8BYHnw4SOYwlYGT+IDWyN4icGaYc
OoNjDmfV4S6b03BSQ4w3JBCvDTWLMJ0vigOfzxaEZ9D7zqE5hOa+/wUyuv/OLuyvAwLkPu267CcW
Na7FEyXD9rBAxmJfQAbdZJNbgRbAUJDuOr/yeVKQ8VuYZ3fA625E7+sfFD4Q5/Nu/BJWsvPSJVGe
u1eTzNzYgTOY0dMKgJvz0Qsy4dE/OzyxqxZk1YzAbaYzCk9L1yJdRDW5ZTbxhHR7IF/9GPpZzOhU
gdTG+by9ltIB4vVtYin+vc6Hm2LB8WL0MfVrdwB8yi4jKOeXLij6DP7bmRmQAQry59POC7UGxG/a
RA7hR1Bi14F9Npu0duFWMLxQNlfYJrA4jYEWhHmF4XpoZSfWTRmEZIs6gRpQFHcjq4F7+ePtaZ+i
7/eH4G9C0nR0Ksg8wTmFZFFTAdIs5z97WUJgd1ynp7d/40IE+VpwRjPk+8I+rBOvGOsDoWU6gxRj
dHX/JsLduWs0QfGyTjgeUcRjN5JNRncQdPfON0ufQ7zdsao2CWl16y7ekYXix9tLcmnZtZuzH7MI
jYilTbqGcdipA15a9jK68cLVcPJagJatJWcxsTaxp8E5QETce1d23WD2SfUbtF16q6HMaZOeyqMH
P5JjADqV2YmrX6EQebVzChJfwjP/CswwnndGlzNcwM6/KHC5FVR5izxB6mbFNR8+jFVhdtrq16fk
ga9kILuECFgEURGmg03MrjedB1iAke/ZPU5EiBV8ZiR7V/S9USsKkm/nSzJUoOj5S90ltJYf5UIf
4Rj67e1NfhrilbNFl+52FXXHtm/hgBKMKo6ijsOKa2NFTgf2a2Nrsel2FYT6uqZLhG11UMHL3cfQ
tsorGozRnvoMCGtmkZ3IRHb19l/zC7/42k9qMeurtSmGkLZJDdmZz8swAZueN6w8gLtQ3DUFYBtU
2X3cgWgLP6Ymqh6j1aqTAEDwT2VP58eAj7/oAxIWOay5qupyebIab4S1VPgIMHa9a6tu3Q1RVN2P
YwjXuaqT+37o6FXR9UCFTBM9lgv7A0JgkA2A9oEZzAYMufNdoCzm28u4NAlkJN7XUfTdZrZRmgue
wfnQ1IeeDgF/KXFB04EADzQcew6u0dtf5cIe+yUS9KIIE3VFBh9Y7LFxYAXkYsAiKft+45NfGlx7
LShwNFoL3bAkyDKUYIDiW/yq2pvNXDuL6pJn0CiveLIs9iFcnDJmUZgZveWhl32+6G2rACMo5jqx
G2T4xKcPkVv8NJv46U57seRhaU/gc/tNktniM0RHrhenMytKQ/DhfGwqYGUBUak6Ccvse0aab1DG
Mnso/Mb+9RwRMYklKW1/PFbhYVbtlinjpY2iHQ1FONpMDWGWVK3T3jhWW9/bKho29viFs053AQxC
ogDbaJukdOz6apmW+noFK6QDoGtXgVm1J3B8jCflE7N9ryO4Scsr2EqsddIrR+VwunCzHYxbcBYZ
7aBftPcXO0jmYdNZHec4EpwriDtDtbVr1cZqXfgWupv7soQBuGpIBVVRPBNvAgM+X83gjlCDP9+f
C+u4g4pymYBY4wISCOXnwvcMl10LrHWtHWY5eZUIC14grHJqtDXC92ZrflquF2sOTb5+BOW9TVoi
Phez58TRCG6K2eBa2KJYTNw5z9okLxVDWn+/wjh9Y7OczsNXrt1fwvwvJj6Ua+PAJJYnnLLF24PS
WOxKMkFEqQ+cGw+w97s244bPoV8e9y9+DRxAuXi13STeVHzImxu4AnwyWyPtHqzkGlQTPIKSZeJV
7PIAqgxL8/j24Kf998oi6ZBttHP50oROk0RLdMyjaO+X9MqK6i/22m584wvwAUtHbvMCmvkjjGyT
ZaTWfJiC4geMZosHUndlSlRuP61TFtxlNgW/sVJWde9WKKrGjXTFg8dCzKSzYZ6ws1k+f1eDXW9a
Fp4i5LU//7R3Xnw1T002/PxQRSnsdRCx6nCbwiO+uy8gwj7vGlhqWsfec4rrDnnKVR727r0HKPpn
vhTubSigLUamOn/XQq5iH4xUmF3DtnZcRE5WNEqQJlnDxd/XVg0ziIFvBMaFg04XGhgtOA1C47RJ
pBtFR39yIGwara3h1LXzolNjAHshcE8FVfkVwabdMxUVhqNrBwb0tgNX8g5lB1tAmAxcuXgeDPMO
3YcQDCl39EvUpmxrCuMATfdY1K7hqmtXPWe5hLOQ1STuOu3a2vqTwZ91I8QufVHtiABkCUWBBlWB
egixVbhXxs7obWRMF2JEh4BbqutJ0PI2YRloC5APmHfghdK7GaZDG8WkC/PXgeA1jJ8Xr4WAXzNS
uu/H5lYtxdaWuTR/LcaJMwCkPasmqRo63dAgWHeVsF0EswjNUhVdzK2AZ3UE6fUmEYE/PNdT8eCS
kX98+4i+tDja7Q5J676BmECd+PNoxxBJ/ZiNbOtwvjT46d9fHIDTmi8z5xNmHql4Cdv7mpIHs3lr
oZrPnuopa2A6NoNMDYNvBnL/8O3twV+93OFkqy0KTHUmZ7B5ldTjzL1d1lXWEYI65cdWSPtehsFy
P0u3Prz9a6+uEvRUnfNVYs0Q5o5yqoQtsoGqQ/801KHJMmFs7VxY2ryk5QoRWbnk0Jzy3Gg3+qPR
yYDR9ZOhbXiwlBMiC7YRH6YIFQW0mbZQk69+BZh1aOtSN6gBQfsBN/vaHljd30Gf+bp16aFwxsQJ
crMnqO4YvXQ9jFQYIqDK2Ocoi+4hNbClkffqp8WfoC0QCHHOBGjjaWz1E+7Z11nkP729a159W508
hs93jVI5xFO4qFHYEyjt527HbywZWVe8ktGnzKPVh7d/6DTgb68Y/JBWbuChJUDgjOokynygjuoA
iBKwXPkVBCKmG76IOebe3PYxZValdsWgtvrfv67GV35ahyVFPuc5rvsGVfROvZunxXoMR689FCrj
x3GEv/UkAYYveCGumJ8RaAqUxVPAw+K+Wcl0fHsBXv+Ijl7mpJkzQP0qKACOymFMKndruGUjdmno
07+/OCC7ta5ERr0ihbC+5cSNC9GA2Ib4ptnMtUMyXFUN+4UMoHjoPcTrGH2Qc2tWnINE//nc7b6s
8my15rSr/I+4Qaodt2dD7LquPNjlZAXIN5vTdaDDwVmgN8PBeN6brYsWlnmH/vEKDfi0hgL3jzms
ejzFFDW6UuG3db4wUKZbPDFYawqn25+2I9Jo2YI2vP7acH5pkr7YL47H4fiOR3CaL0PxwPpJxp1f
1M99OJn1UCBAps2+DiRMu8WYhkFVviciC3Z503ifjFZerwD2EMFqFgiCpDnApNd909F3AJ7SjUbK
q2ciNLS1ezvP1EBwXA1pmHPvK/wXaigLlt3VkjF5JWRWbTmYv341OXphOpgKn41926ditAKYVfXh
17Bpu48zXbLH0RNwd24hnHxttmhaGMO6osvEMtDEgTFdEZEdKQyxiHr50S3xYM2hpJNaEvpcEAKd
d8JX/87U8y9wBUyBz/dSWUGdPWtsigKkuG/tD7YojQAKkLw8HzloPdCRhUeTtYS4zzDNVysE9WOj
9dYLjQX0ndWac0zb9bLdUoVNDAUts/I99DHOp+5xVvud65KE+Dn0moYdiAxm55peZORuNEMUyCFJ
GbbXzgplGWvLvvvCTaWXGAvJshnK4BCza2bYuNlxlJVmt9Qv4d0XhxqBHOck+xVDS/7BakHSVo00
eVuHMDw/X2yrBLO1zS2S5MR3d3keEtjPtVvHwKVF0QKzdtwi6CufJEULHfmyInZcyHkjM740uHa/
+hKyf+EgSWJ3zkmwEU8crwx2Zltci0yFmknWLh5B3XV6Jlaxy6psgzN0ad5aaDpZiXwbYDaUaNoD
3AduyoZ/MZq1Xk8M5GAHnGLWAxws7fHjYJk91CHvfL5PlC0jX9GFJJbV3Ku1P3aDWRXa0fUfFKTw
lpUhclA0ea/6YE/D0fANplfybEtWUg2Y9pyJd7OcD3UX/Gm21tpdmjnuuLTRSMDvg5db48sv/mCb
nd66YrgfiaVREHRLWpi1xOs0P3iOfDabtx6T80LqacD2g+rGo2wC0BIVHPfMBtdiElZdWRVYMzag
CGPpW9fFsuWhdiFsbC0iAwYhNKeMomRWixND2jK/kp5azXKYXxjgF2ds1bhCwIkYG6Wd4TJI9qC9
mB0legVvqHq4BXgWSwANOPQgs4P4bwRegXPVeVTiBnMGP8Ksc8UTvB/g9LbxUryw2rqAw1RNmeyZ
IslStlAywy0MY5bKbJfoBbtGDTi2IU2WeGJ5tntvhYaD7AyXW4tLkXlT1DalSFdHktiW7rNNgi3t
g9MgvyXcIbDA5wsO9BfPM2iuptXafixKvz4u4foIaWJyMAqgk9ryy4R36Mch6uYGP9AVc1w4vojz
AO8rs9G18PQ7Gy8TyNSlRQ6F0JLbMQcO3HBwLUD9YrJXVYRdWlIJ15EMeotLPZldmnqhqKInjQwX
PtCFL+tDHvX0xqPWFgfr9bwIVtvnq15DZ3paG+isoO0k//CjGoa7sOO9dqrKh9wuClcbm/P1/QNb
6/Mf6tpw7jykP2noVgovIpA9DiNxo6cgCBBjb3/lSz+iZahM1etiqaVLh4FWD94ahne0KL/xYvU3
XqSn6f4eBr8ZnTbQyAWzzAcb3/OGeHHcgO7XzCuTslvtR9HXZC8inx5nbsF35u2/6vUTCWqW50tX
0EWFpCenO9F9YhFgQ5z0383G1sIaWsNiokzw9CQjfS1FUB3hzOwa3ea/GauFpU/cdWXIOuDdc+f1
K/QXFzMmnq27e0Ku2EeqnZ3EvvL8Xecx63G1y9WotQKZ9fNFd4KMERatCsWO8gn92i+T9Le0Pi99
UO0dnEF+qnGdcoAqSPUgyuxBBR012yy6HsLEx9LiTT+kvoVGZVd1R6tcjdplENk8X5OxdyYPAppD
amXyO5AfD3ZdGw6tRa6UqGMopx7SAVCte0CfxB4iEfL67V1+4VzQ3YXaQUV+TqhKOVU8i4cG+Udh
qTGmagS37O0fufBV9dZQ28HQFl7bqHrC4DwOuHdnD/LRbGwtTG2bOKOziCW17PCWsPALgLs/zIbW
7l2CG8WfxoYm80CCeEAXKxj+pRPvX2UeuLqd7xhfiDywVZGDiLuUscerR6gAGm4ZLUJHKNzAsIBN
IKjLh2plf4QnzXKzRdEidIYedVbOJEp6MULP3Bne+9SwFgPh0vNFGYtVFrJroiQvsFGWkff7AjBT
s6nrUgl4LJTD2PMxXQN6b9HlnpX9k9Gq6CbOPFPQ23ZJm4YtzhZv+aX23G/c3RfCR9dJEIqRQIio
T3M/+pJ5QPC1qOMZJTnQXD1fcniG44kWrBwiDOKhQK20zLdC88ILStdJaPE1K7vEDQpbiZ8dt7Od
ZMEXOQ7BdRsa1kttXfzAj2A4wKCqjXYQOh/lGBxD6U1m17TeZuZ2MEG2jpVpwNV4HdnFTjUN33gx
XfquWpiWtRogrQDEVQWXsKuCwFOuyX0zxjMs3c4/bDO4eTmpvEydPIRAKuiwu191QqMNr3cZm7aF
cXs7FuDwRk8kc/KYWmYs89/86jsfBiJwwSzSeS2uVp99X4mYzM4AXf8ACn51vypapA7P34Po9ae/
tGZcVFsXQHAqWC71oSrSgcnwHYzj+Rcvd7esRC7sFp10GTVFQwDJL9KgJI9WM/0Y4UpjuCqn33xR
6QiHoiIu7G3SVnQENx1gvENdmIFhYWR4PvrgdhAadK08hcvfJ+p7H2U9mGHbbJ10KYMRNq2RyNJq
gQLVlBXXnmBm0HtbZ11aA3Sx1XASzSUF29EZ9gZBG300iyAtPiHv4ZTcx8ytYm531G9UDOP2yuzO
0ImX9Trmg4LLQBJJVex6OFce5moxq6eAcXb+RUOYvC+kGVB3K6M/HCpvhd08GC2LrnZAsmGFlVmL
OlARXAm3fwoB4TXb5rqwgVLBorqhoAmBT+ShnMds3/a8NFxy7SaF/V5T2UsbojwWfUINbt+p4Nls
UbT4hLVZLpiThQDMTTDLzBYC9KnpimvhCcxA5LUzYUnLyXAdRTYgorVZG9bWiZedx6HvMFRB4oUz
/WMul+DP+WRza/hFtSu07Sy7gwODlyydoMdeevZBVtGfZquuR2g+AJw+zm6CnuxzuHR3a6fMXug6
6dJZoQsaTIGTZH3UxTCLKQPDB7pOuZSDVRLoREwJqT1+UPYcBzI3Y8fg+DsPfIDimNXSbAKmnt4R
73QRuUbVPFQcz4cWUck9ldlT4i9WlPara4ljnY3hFjDqwv2pI5IWQenJvGZMirWq0Jsppl09DmaH
uU69hNCiVa/CHROXDDx23fVntFhm21DnXoqKjeC4Ar4HH9UDqBlWHFbU8EjUAUmiVK6C58qYTM14
DcejRwk/WKPw0eFIPmAw3YxactLBoye2VzeLAVF6Mhtci80cVidzH9VjknEOwnL0OcphG2Q0to5F
AhhvnCEpOiRB6cGQK6iPUHo2fGrpaKTIduVaZeGQjK73XMnqIVSN2aGio5Cqqe+7pmVD4pceLOFs
Ku2bZfT9jVLRhQDSYUhlIQOIitDT8PmPxkKxNZgiw8tTRyGtEIiZVOEPiXDzeefTOtyJdfhg9kG1
69OmqipRUGyTGU6UOypzf+f0mWEI6URHzx9WxH8JNP4JsC3rve1ZZhmijjQqaT72vl20wEo4cMD9
6iC7NVsS7eKUUdP4I/x2kiGYs2OTzd0+C13DwbXghE+NJ8Zy5skMs+37BlypcierOm8ORpPXsUYy
krlUKzhCTrAwsYeZ47BcQRF6NQPu2Dr8QNSZiixrHRO+1rf+Kt19Hk2Gq6PjDxaLjFPt2F1irczf
rWX1HoIdP95emdNb85UmjE4kIlO59EidMbbv0ls2uu730xOsjd2pNbxIdSzWSgdrcYXLwdPO75Qc
wOazNiSLLxwxOhYLvZxB+bDgTOCsOxSxDfhqCBs80podBDogy5kzF+bzoklUh2btzu1hkmdboWt2
4+mgLHuVDCKCU5v4tWo/ko4FsSKNY/ZA0mFZbiOGKLczEAOb4anyxQ/piU9vb5tL666nAKIOu6Ur
ZSKWP/hgffe80OxO0imf6+AzUlcYeZzsnb+uMYfHoNmktSMMfUTp9VMhE2XBTpDDFbHMesPEQjd/
K4MwAwmRjfAf9fl3FIzWZ2RJT0Yz1yFZNIMQuGOdJK4oFMwzd/kQrL4RSMPWQVlgPGYFZR5PukVE
h2ao52s0Lba0CC9sFB2EBIkeWhXe1Cd2H3RFzNQE9nrRDv6WV8WlH9B2ImsgXjv0a5/QjPhd3GGZ
Dgvx3B9mK++cJxmLCxj1lEF9ZQ2ytFYd389NaYaHAxT+fPBW5gsNy3VIykK8c2aSFqw0wjXaOhSJ
Nn4jwZ7G20uVT5Hqr3y/NztWdCiSX7cruosVjvGShDskjk8wLv1mtNw6FgmmjEpwpxCJ8giwJat7
Mw/CsJ2jw5FWma05cTORVMKd30PCaN0tZbelEXPKaF+5SXU8UuivIwT7CdRIuBW1sKFV9I+2yOcc
fL9Q7vxe1ruyCWrDJ4duMLMOs2CFaERCZtvbsRrNqgMFMLbfv/0pLhhu2DpMqS8VtTw29ElXhTL8
utqwQn5HR8Y/o3dN5XMTCEUrSOtmIb+CRRY8IWBOYHUfJyt0+lsYerrNrrDJ0N2iyl1CAMjt5RKP
XVXidWG7626MSgh30UqRJyaqrE5kbz3NQx9NNxNbwuYOin6uvFI8X2DRm81OLIgbmvEmf3nSv6xh
Sydsl252uiQPuytguj/381Z2f0H109ZZdZRR5eakEwkX4P7fzlFr0S8+KZD+0HbsT1ZDy/Dctks1
3XQSBLNjzwY5xVM7uEZvXkuXqB+yanYH4LKTivVHFC2/QWnW6I62dAuTrIVE1wCDu2Sthj2N2qOd
Txs544X3qM4TLCmfWE9XkYQFNNEOI5WztR/XohRIZwg1xAHpSDCrbe1uqFyR0NXbw8QXlr2wJN+I
nNevJEsHggniNJJWjkgWq5OPdh2KQy6zwey76ugvJ7BhWFaNIpFlLp44bMSPBZGV0cPO0p18ghDS
L3BMGhJ3AUHZwqwDqFvv3j5SLi1McH7fTRQkvFFi3wg0YWOX0ds6JGZ7Ukd2rYrAgxa+4CeZNNBr
IlXHEJo2szmzdOMbKJrKXPBZoMLjD7GT+TchaTeW/PUtb0XaC0YyONgzxUTC1trfQf4lvwmLEMZV
zcw2duSvx9zvl5OlA7ycuvYsWEvhsmii5mvFhz8VxAevccRDF3jN5i9wZWR3hLB2P8/WEg9VI6/B
cx2OtpD5+8ZVMK+vO3Q+5zIcbnLm0Nscott9bOM/bSzEhe2hI1x41Ln20CFusrz6s69r0FzZPF+Z
7T3trRWEY1NZblglyi3er67I974CvNxscK1+0YQRKacQMRnO9c88W246YWYGAofp85hxXdWA4F/3
iedHBxlUd9Bq/2E0ax2DFhJYrvpDKxKnpeIeGy+6lkMzbuy5S18zPJ94sNotaos4yYdyemeFD8wn
Rkm/pUPQqjloWSsjkUTCfgplHqQkLJcPZotyitIXnW2QPWfgeCFnVLgz8pWF8h0E+J/MBj+t1YvB
mcwhslz9N2dXshw3rgS/iBEgiI1XslubRY28jmcuDHtmDC7gvoH8+pf9ThYsuSNw8ckBoUFUoZas
TBTR4rarU1UokywKRvT71S8n+4qRu2o6BcglxkDr8YksKOQGDV+zCirjDxPn5qFhUfcFkdVyZWrg
Da/lIq+0hhRLx0ckRibI024BgewegMZ4B1TY77lw4VeDVKEcbd8/sTB4QF56O46HV3pEXPhVVDRt
HxMER6Vc+ZcaNYf3VvSzn69x8VeMdwV4A/CZIecZpF2Jyjf45vzefxd/Zca6tFsAqy3XoLsxG1RR
pVZe+RdxEVgok7KyyMGRDD3df5neqsT2Tem5c+eh2zqd76RG/iXGwJ6gF1Amw8r98iGkGC9tC1M9
wUDrBazUQfnuwGQ7xj6Rrv/etN5wZi7Dx0Eas2wTGgLdUXztEUxPZvXzZi7sKkdMFIPbBlyhQzA/
TF0M3gc2+t1zF3Wl+9xumN/rnlTETlAC/rNuzRevI3ElZ46iQ9dIYWkBuNipNPqf7oj9OmrERV0N
2zzkS90jeSFQMLRC/z0d1DM+d2FXEeSyg62E6+rmqb6jLHhWeefFYwEiD+fZCwhYcjYBMpI2pF9L
U/9d914zYFjaCZ9tu2AQrgbdNZPNTd2gUd+O7JvH18TazrMX73TougNrH8H+vormKOm3zkuGAos7
z94QHraE0Bz4cWT3Lte8OqlSzD69IyzueBVQL3cr+OdBhbY0JK2X+Ru+rRcnKRZ3nIrCCMzYjKp6
KguKdEgA5x6VvY9xYnEnJF3Cqqg7rWsIF+z/bOE4p8dW++7cCUlRmqFBOK8gDp3pzToH3+dy9Rrd
B3OTE5Pyohg2YfE9Y6IY4Pnd10nzK3HFq54WaztIsXXttt4Me/2kLYlu8lzwFKOapc/LjNVd64xp
GMkKXDf7NAYfQUfy0IXr4RM6YnHHPnsb7nvDQNTE9qO462Jl7kFVfU114dWAC6s7RmTirhhAZVc9
FYSVZy4wPh0Krs973XmRJuBPOKYUSamPVS71UzRggM2aDyge+/kXN7frebtMyq4lOLv7T3asv+9L
d6Vk9NaNcczIVM1Gh22snyYri/M6dUuKEr32CVpwJo4dbW3ZQdUIN2azi0hKFj8YgkKnl9d1g2ho
x8agDgKNI2XdOzB/Fbjr3AtdDN4wx5IIWIlpD72nJ15C7SImVUIWcFj57dwxJEj8detgQQgKMQ3+
qKiJE9IF12Lci8X8kslg644lDWE9gNmP1xjTDpNg5X/O+XQiY/O5iisvYDf+hvPi7QUzIK9m9dOB
lvdYgg+jLv/yOxzHVFEtp/PQx7Cjqv2MoeQ2XQ25Vpd/47r/Mr7AUeiK9Qw6uKHqExQdbJLnsxc9
s4jdqC40LLDTgjJJE7IT9FM/75T5nYob062so3RScI/iWL9Ow02zST/n4gZ0Wwji5AZTRk+VHe7N
Vn2qzXataXx50165ii6KfrRqmlc6ViCWaMbm3dBL+VlHbXHq2hZTh6QqAPQW0cQT2Rb0u12W3Gds
Ep/CuUUqCiydKtuABoGhTjBhihs6mj+8rqgLsR9YhJmDOMIVFVTegreT3c7duvh5Bxdk3wyxAQGV
rZ+CgN6tY94ma+wb2bggezFD24QtBGFTvUafatqxE53W9UqE8MYz64obCT1yzkUBMsHBxnei2PVz
jFLKj8nAKaVeh+9i7RWbLFm6Fb9gNFPSLgZMta31O3sXag8VbDayEfFwz4v/mlw9bZiq8ty44/XX
DYIL5TjV0C0ATb/tb6taeE3+i/gXrH2nDjGWS/M06qA/U0FvQsk8X3FXQXBbj56WDWKEUV3Utal+
HtrDL/5wJY7ksppt0zCljY+ArALpVH0bFkh2+F0WJyjr2F6OrAIFJUUbNp3EEndJRaX2vS/0Zd2E
iz2cGtY3T6VgH0m5GZBPxl7j2fioTmwm8cqWQwmOV92Hdcpo0CZcD9fEEd6wVVcosDJqGZZL5EcB
irsvjvm4C+qGprymwY3X6bu4+2imvNrNbJ4IK4ZkBo8YCa/x3LyxfRd4rynE6sBoX4OrejRtAvn6
8TzUtn1fFv368Pv9XyzzlefLxd8XJDeosY2grCZHf1ZHvaVLGy4I1nCBNim/LnrwIhwSEGF2btK+
Qcs6QiUr1kT+sRequVcl80xOXDj+iJFTYxqk4qvpb7vqmxjt+fdn9EZE5WLx16MOCrHxCghrvpxX
FvLbYMg/+y3umG80bhxUSUjb8ll2qaBanWxofaA4OHHHdlEn3IbGwjfklDYpkXN7CqLlq9/OHdtt
m93EKj+qJ8vEP02/b4Dkx16khdi5k1aRYZ7rRsworAAlcmdYPj8w0/oVVlw8/giZP9ZCzv2pn/It
Wef4exFNft/TheNDsEdtVJLqaVFzfG9BYHLaSWH93I2LyK/MKOXIIZdHuf0w0K06g5bOq/0uYheP
L0dyjIogLQGyWj8UYmyepyKePLd+8XI/9bZ20NH1EwEB/DZ1/ypq33XqGvfJxYG84sRcItBl6wSp
ogrXfKDHDMmAGIoORwjaRUhLT3dtF4orMff/o6TX/pRjruVhDxIIawAjMCYRpc6TWhJ1t07zcs9H
MBjM2v4X9fHUpMwELGmInBJAMaa7Btxfj6Ok4gY8cfQ2HyuVhpwUz5FY2GlfyPI+BgIamLM8vANH
h7jpZlLd5AvyopRP4Bk40f3YzjrPo5st7s25jdecJOUwszu5bMA2zBiRP7Nj/1wEbXMzVrZjN6Ht
eptCBiIfksVuGPnRpqef6pJCHdbOQbOeoFQWZDQ/MLADtpQzIZfGSIlJnttmriB6vBWHVIkquLkv
RR+2IEYbRP6VLWHzEaRaIOoOUf/8oui0P6PVTe+lQqBDiOyfMc/ZXnmq3nDD7uxCcYhub2o8tUBm
PVF6nNqxvRKiXe7ga1/VcWUbQJwiCEfQeK/ldCPQkQOPpJFnHqz63stbulypNJpGW5e4o1QdUC4d
yJ9dP9uT1+Lu/EIgWSXxpRB3Sxmnh426c701vU8HSsQuPr8ZgFYbkGo+NRh1TT4TRr1wEVjZzRfU
AUDkjoLiVO/RXdPt4AnE7fTLRlxwPhTGVQeCY1Rw1qlNFaa7zpuaurPfmTv+TI9r1Ud9D7kn2rVp
tPA/JsBH/JI0F5rPAykrFFkR+gX6TsRtkaLe4hnRU8eHhdSgNtd0gLrs001UrY8QotGeG3ciDrJC
e5FDCO9p1ztYewOiP8erZp9+f+bhZYuvGKorwQSVQA6KfYrMmGn5LkJc/B8otKKThaZUcuw5+VI3
057OPeluIzjDm3YjUZEO4S7uq3azJf4n/pfXBVNu34qboCJCNSVkHLvqkeX0+zTW6xWH8caj5g4M
iDCPVgZowFMTBBAhp2qnGHxEx+k0zBcJADqA3dDvq/0yPxA1m0B6UT2pIn/sePGsLAk913bKzHFk
NnphPHna9FEj2GqQnnYt97NCd7CqRZ2HIAGroAc72QTC0wzaONav1+QOVhW9XbiWsgRKNyLggtB4
+RrmFw+5k1VlsW2zkfBOXdyFad5KvKJ2u5ZrvWUp7mCFBBlcbMYBJXK2Tx/LyvLbHZI4ZyjqTSoZ
Ucx73EG8ljW2Ab9IY8xzq8YpAdAgH9Oem+UPO27Rlbv8xvv6/03+FPttrFH6WC65Waz+ngrMHuq+
DVAitdOVN+oNa3F1nVY0eYK44CXQZM2eEmjJQ4xDt5CWVXyt06LrvUSeROwOZWgb5vbgMQq+4nhc
8dOS0kRXfsUbIY4zlfF7H/nGGu74hew7MYK3FrYsNpSytgqRW734FZvc+Qu+oEkcL9A4BBuYOMcD
38+yDj7/fuevo+JF7A5gVIfYLKTFqqdwCrcU8SdAcMW6AmMMEiwoH5rpbowHUyWHZHsCEtYxC2qM
Jf7+z791cJer9dMlpeA1aZa+hCvh9Ful61s4ritpw1tLO7FCG+1qFgJJvmHLe7mDuRTMnF785zi1
yx/9ad9mGBCrDvgm7WQxOTHPn213tZj+/yfglRfX5YottnXf8wBhTrcTA8bVIRcfJwtV46RSR3sk
W8u7f4yspzzNN5STT2VU5X1aH2S+C/uD3fI5D77otYadjCY/0TyiDzvkeKBfOasELJjD9zGnxKvi
oVy0B+HhJoHWK58w6nKj5s4A/KaffS6IcsEe8gArWL8fGhDhSCYx21USHF7FFOViPSLgGI4iEgWO
eUnN3n1mS+C5tFNK6SHiNpsyLJ6AcD5O8zxUj6g4ySup0+tXW7lYDzVtQyAN8scibqPn2fL5u6ll
7elvnHByoz0dg2WvnsS6fFJVixFba5hX+Ba7sySNjniByBeYgzItLdS5OafXSs+vHwtmu18apdxj
tlXInp+Wje5nS+mKCS99xVG+vrhyB0hUOPb1wKBOz5vm3x09vxyy3F7hmnLHRxB12kVhEumJBX2Y
CKX/mAl572dATrq3bAxArw4h7V419zkeKTQqfI3T8d6cxuNRWVM+5bLXaTyHqRy2zeumKBf9JsFp
YvUSl0+rnr5NtFqTSEfr2etUXETT0W58wueEiB4XH7Vqnrt4+OC3tHPgdd3SVjCLpU3bp3HUqdMU
KT+/4sKZFOavUK4WQRZXTZ/a5ra30+x34C7Ba9RzWmEcMMjWYIAobJCXCev73e+Ou1CpQpLaIkbC
zs0cPnJY0adqWWevx165KCkMckY5X22BQmd9LvpTPHkBpIVyQVL1EeG1LMbiianhdui2u51t3/1u
ilMBY80Q6ZVuBQgqdnliYt5PiivrFddCpP2lN+ya4WhIiI3XB3IMFiLXGUvmNQcglIuSYseIgqbB
51yKjTxurCKpoiL3CguVC5OqxiEk1VoF2diU+S1YnvfTAgk8r2N35wy0vMiQzDLPat0/B+3ybh2E
5y13QVLFAWqnuChgQ3WLt81AbTXoR79L7qKj7HJQYdeueAoEveNhp+96Gxd+MYU7ZaB6jZe+7Msn
uR/mXJFSpbzdrw27vfF6ugCpOGpAGblh9Wn7Y4+/zfkPv29JX15yUGiXxRginIg01D3Ekg3lNY6n
NzIj5c4X9KtswCYZIDysJ/aeYwQ+qWmsT0NXq3fbKn7oum2zIS/Wp2BZ1nRZB7++qnLnD2a8dAVQ
LgVESyDjku/Heta2rU5eh+YOIOziIlc4Cf3EcWhTsddJvWg/r+Ni1YIQXxnqZMWTImWfRsHxYCPi
pdkmlItWE602mw6YflJjeerZkjI/EQIs7YQy8bJJFIJCLJ2LKqna46+oGLxan8qFq5EBg3FBjbXr
UTzG5fCja6drKsxvGJYLSFs2UdQY/NdQyNNl0hJb3W2IyrxSAUDmXppXtTWBrdmI1edtTSAXcW7z
ZfeLN1xAWl0Lo+nS6qemmkhSVIFIlxkcxH6X3HlcwSgPwlqLgznG5gsYAz/Hc+E11oTL4jytGppn
gP8ZhHhAqt+xvP1cMGn8HPEvQLSwHbeGrLgtNEKLMXjYgBvzOhMXhtYhQKI9UXhWLZoPOTlosik/
fR6hXNJXrttBgBRHP8lg52m/RQgii5FfcVqXss2vNRHlQtFAt1MrYuIgq4IwT9AyhHKpMvZ0jFvv
efJOxagxXbzVIQ2yGRx8gB5rEEBAftXv7C8G/FPFSAVdLGZj9FO38jY9ovLjFA7f/dZ2zJQuIfrX
hsZZgUBmr9Y7FcZ+RupSv9aR7qsO7fdMRpXG/FS83M1yY36VIxeK1pRq3epijzPoW5m0GUN5GvLd
L2N3kWhyLqHHsy/oskNINy/tu1G2V07l8iq8chldBFpD6x2kKluQAVXQ3rCp2+6rPJrvVzHzr6hU
VTdeH9Ztv4Plocn1OsZZJ/UpsPueIO7w63cqF+q2l5tUB9K8DMSBy0MFzsk7jJf5Jdguxk3pWDVB
jyA73xtyngdwyqxtcE0y7v9t8Nc+gPNcL4fUpVlgqijwVifIj3cP9Q6NyK1ev9lthPsh1GY9JIKT
LV+eJRv/MC3JT3t8EV6I9YdiE+LWQowvRVsWeI7u+NhF3KTDwMntYoo/zWL0R14Od+E8/jFV3ZoQ
DpQnl2vxGIZNBWSXl2yyUC6KbrO7Rh/lyLMCP4jaAbztYvjkdYNcHJ2gkGFVYaCyvaTDqciLZwBp
rg23vxF8uKS2R2Xa0i47MinWPCorQQyH63nFxt5a3AntuxbSJBWJ4izv5ePM1AUd7OcZXFLbuQ2K
oBFVnJkx2qbEWBL0ac+mxm+GSLlIujjeqrGgYZytxs7ptsR/o93v5+xdIF0ULmO4yBXy0ZpocZrX
civTsA3klQj+8tq9YloumA6qfWgWbvDJda3HNOdldLfxpTqHsz78nIOLqKOFpeU4izgbBcnM0AJn
qxrPJMFF1O28PPbVYOJDh0o0yd4VtLyzca+ZX3HCZbmt4j4A2YWNs2MWQxKjzHfTBu01Je83rr2L
q5M0XwwD7UemF/thDMjXnXHPjTthwnas8JFHD4ui+6lpz6QvPN8pJ9iGBhrtor6DQTF2w9GwwKBD
eK1B+0ZbXbkwLoAZ2nqtKnzRdalOtlzUzUSPKW1y2z/QrqhPeCPNN7SKCE3MKPL7TfbBeZCxua0M
3ssVROFXru7rrD1CubCvXIRyEX2UZ7In00Ov6vYh3lBsS8qD6HOjDIOwIzgsv4zbmDcpYORgneYb
0FAnGoryAf268lRHclgSDBvvD40+5ptLC7ZMSFHWt2ENgoff+/43LNlFsyBJDpdiHFTWzlF7zukc
PR6tFZ/Agib9nhcXxNIwUGqILVJZqdk/mvbfhkF4kdUIqMW8jJjzqjmIGRs8XUXHIHsz8mS1wi/W
dzEskz2AJ5hqlemOfuYYykwX0v/1+3N/w4RdCAumyucJqCGZAdwhzoU5bjH+M528FneBgTYwfaQX
FWeEBe/iabkNufngt7TTuUDIBlCjRLQ5HPRzO86gnFpHv/l01IJffs2igSUcZoqzaGEf6n67b2Cs
fvu+3P+fUqtVRHRk3QyXmavnvKHf1pheAdG88SldTKCo6BRNIZae6P5Q5epHUEnPpR1vbOeCh+Ri
OhFv65TLeU6CqfPL9F3G3qIcpm41SmWx2OpTvgAnbYf6ig9861Acb8+ivLEdyuiZVUBnkbo5Ut1L
v0voQrRiELtGBCjSLDzy5TY/RI2RV/bx9zflctleiW1cgBaDwJtFC1oh3xTr7dZUJGEyP05mO+Bh
qjC+ktdeLOa1v+N82wbZB53YohDNLyglbODRLJJIhf1JCFLfkXgFerUArczvf9YbH8QFYkHIbzj2
upfZ0JO/4xZCZ2HoVwF0kVdKtiMtglFmLRqOCRfLHwevn/227ZTRLoP9EGYMZTZy+7Gf9DdwYvuF
Oi4gS8hiFrqieJemLoeaZFF+Bou1F2mtUC4iS1AWHxZCYZna8/U0jPTPgUs/7KZyAVlHtdI+z7F4
PRwqeYwZwGS/P+/Lw/nKrXTZcLeIFbQAKXY2VBF7F1Wseiirar2NwOebmGgob+pwCW5aovsr9va6
HUiXeAeiJ4VV2yCzsuWoYw5lUjb6h7RRJtG5OVGzfvr9T3vDAlziXVPGCnkoBNt2yOY+9cEUpiaQ
fig1MOy+fGAixRddiFVmUFwG7nkogiS3gd874IK9jnpYAOGqBCpsxpw0ZNXO09r4eVOX87bqinEU
shcZgBSPxta37Zj/63fkzivAy2KtC9mILFJlfDqq+Lm7UMP7Le64hnqZhoMtgqOyAG+NDLH4CPyN
vtKQeaO1J10wDwfpBp3rDtcFU3Bd0kKw8c8i5tFTbKe/unDYz119zGcYy5IMdp3fIdjyIhgX0gX7
LIpMdjsinmFUSZ/mNqpvGDXM622WLh/VsnZU74fkWbjnER59wv44SBddSylef0ClC8oxtBjBPy1F
Fo8FKEZ2UZ3kHCJjyUdi3x9oFfnFi9LF+WNI9qBcEZ6JkE0fuJhsarnprzzQr/sL6UIWSx2SpqqY
yHgRq/MYJo0lfsmw/AWyOOtwX4+ZZ2s7Pug++lcv12Yx3tq2Y3OGlJgMxvhzRqZ9OXO6R/cT3/qT
j9HJ2DU6XPkFwP7Lkdsl7VjDThy0316Lu5jFNYjEUDcMp7JtdYLKXnAfNdJLbVRIF8+lx7Yf1xC3
RYYdeLtrG96iAP2P39advKhcSwzJVzGcUQBS9I5m6Pr5ze5IF9C1xIfRdQFHN4maJP2x3EBm08+L
ShfRBXFnDK13B8/0FJBTbnLMAIAe3u+6uIguPthuL4XFmW/lD7mKLe01JmX8ztyJoLscIyZGNLiL
pq2mlMxAiYqccb/pG+nCuiDdE8M5Gpz7un8gqN8lM2N+8SEoUV/GC3u7jl1YtzwrSZDfz2P/L0QH
Zz8P7+K69MHReQJcPovnfbrPV9XdgP7j2lTmGx7GxXVJWpczxeQ6cunwb8LCRztMf/3+k17S8V/D
T/kLqGuaMceqDpqxuqbvW0va+37Mxztt68rPrbvQLoQI2wDud4a+XB+AcUwm0JYQXlmWdLFdDFNP
IW8ClkUhaH807254FXnpj0E783JoP9UwovFQDdkGLF5ucwLqxwfRHl55lnShXQFF3SXgxeWuk+k0
bKi3g8jbr0SCAPjlzoG/ykOIyfGsUCAtakwKRKrnxunLpRfOcWVEx7OcBP+NVfVXTfnH31/Gt+65
Y6J5ocNoNNh1VKs/DlvdruE1oYm3lnae0fnIi7YvSppFpuMnuw19MnSBH45AuuAtkxebrFhPs37O
/wrL4DQR9sPrTFzsFrUt50OZh0gW1uIMGtU26TQ7/Dy6C95aV3oAAdyxbA7bP2NucMsBcvPKF6QL
3+oXDMCuSG8ztANsUldaJ6VinpbvAri4mnswhqws22XXJ+DW/n7Y5qvfoV9u0U+GfwxSj1O8saxr
5A86kh9q4J/9lnYscyw7FZerCLN+BN1wAo5K86VlavWqMcpf8ANk7FZNBppNuuMJ68i7Op79zNPF
ho1UiRFxEcULSk6irUlqisIPMyddsrJu3kqS6zbKeG7+ZWi5GONpQY7paxBdhgyKCRk52DPIY9/F
ITQ8vb6miwuj61bletjCbGYgpJCrQV1Xq9yrHyJdaFg7xGW8szHMamNStoPVsfKjMpAuLqwD4KCO
wgFLM/5frIsPDRgy/M7kkqb+ZDwtRaMP4HyaiXVHE7wM/usXv8qndOnJ1DiuZbTtNAurmZybTt2s
UO7zKqtKl58Mih+6grpSlBVt+zk6GjBdVvOffofimH0fgWtnnTFH2U3WJHYUzz3K0Knf4s6TvHcW
nA7K0Ex2ov0e1aT4qMPiP7/FnUf5gILhXnULzcZgt3fRVr/vZuvXtZAuHCzPCSN6DcNsH4L9JpqG
4KQ2v/kT6QLCWAQxzWqAL5z79tMqB0hrz9rvyF0oVdGXDWosc5ituh5TXesgOUJAM7zO3CUI00fe
VHOPpNbU3Q+rN1gQFGX81naCWpA8NeKoKMnKquG3MmjmNFKYcPNb3Xk59QT5sSLsSdYcLYRw6GPA
qu9+SzsmVICbpqetIfCGR1Zw9WVtNq8hDunSg20jHQbL8yOrbbXYFJOy7PO82PzT73d+OdpXkiwX
2tTMDOIFGyHZss1Fc5LV2KGEmUfB3xpiSVdqOf9vLL32V5x3DkDZ1bSHJlnUlDxPWdSbD4Y0bQJB
VpMq0OsmlrVgJ8NDE9IEUpYQDAjgRo9A7//wvijOv/+5l2/9ykZcWhXS1H08sObIlOT7rQrEX8Oi
/GhHpYu0AvV+ES1xvmd9NdghnUZw8ELONlRxOueq9eMXky7gqreRkBOJj6zdWwvCiE2kjXfY7WKt
2j6f+2nCfWv27UcMBErK6mviUJdn9pXTd6FW7RrHu7ThkckYMH5WUfNXsWh63knDH5axq7ifqbuQ
K4Lz0CWVB6pkfP9LlnxMQ9DGX2sHXN6X136H40n6Yx1KVZVHFkfxesYAS/VfOSjxTwAU3z3k1wp8
djKM5249wpPgUZwyGQZDsh6Vl560kJHjcTQdiwkkiiQ72L8SrjgZSelZW3BRxDq0c4fmCclAS8bT
ZuiforIer4Rg/0cTvXZ4zqO9BaHsMax7ZPtENMjMQIBhwW7+OBd7d8orVd7yHoOBm23aNGdHmJi4
atM67NonaC/WiZggcDZiCrxI1BhEZ9DYopdarOJIWbHvt1VPouaUt2Nz8vMZFLfgp6BxW5uOTqa2
GbQYl/MUo699kN0zTHfZkvqyF5cpdKze6iJBZ369Qeq0ee7dcbwkGJucWGMvKBrMc+4mKZT2fK5d
MJehgCFPh9qyrUZnqjUgl4SghN/OXRAfELdQMNzhh4KwfgQ10V2Hf/zcg4vJi/djLsq4O7KV7X8P
pjTAk/Jnv9tyaab/dFtaJtSmw/bI9Jx/W5+PuvrHb2GnqzBj2ASimhMcc9sM0AIQKEcnSxD58dOB
4vDlxg05DCa6iyNjIB18p7a+T9m4XFPWvbjGV6zeVUlf8rXt+7w/MsFmmuxCtucdknWeH/TyV386
dChp0m4YsDqhPE9EMZBk5bVfBObiCgPMAeyFEXs2QMH7UzWF+7OYpsBv6y6wsOOKNTRQe9YWnTmb
HfOoMZv9ZuakCy0MKsO6NhzWbGThdxqO1akrQz8uUulCr3RdAUY3WMxNNGuVTpvJb4Fb1FceitfR
J9LFXiGiiWhbzDYLRS1vLMSRzSkuiXw0Na++8Ys8sZUaSIJ4nn1/kfOq5iraehC6LZkt4GyGEbPe
ZPermLigKxQzyoFNesmAVVju8ygMbzgGhf0CWxd3FbHNCEhJzxkdQ5EMpZS3IXrUnqs7z8jWhzvg
G2LK6pbdmfkj4PFewCvpAq+mKKbz0bEpm+r8X1L+KFfqN68EgteXToE1Vq45MrOs5ccNtPzGZN7I
Dy9n7IKugvXAtAmdJ6Bq38na9gnAV+UVj3Bx6K+4Shd2tbdjxTGiN2VxP443vN/nMwAf0V00h/lD
u+b0m9Trtan1N/zyL0CoNURSXOCHRIcKE97E63s7TdXffsfk+GUTz7095mjETM5y3APfviaQs/ID
K0kXCbWLTmMOqxmzulj/23KSccxL+22cvrw7UVuHUyfZkGFa5gsP7N9lHHg+Vi6l0Vyv8Rq2uPLt
NHVZRUV/urgdP1N1SY06HkR5EKxjBvH6dOWEJLEt/egqAEx/eSxtVSwQ88TW4cuqd/IAlMQEfexV
5ASc8+Xq0VQHVs8bCOOqowIj94JBCDu/9/mi0Ap6uTjAcpA23PM+6+v5JoAWZBLL3m/2DDovzuJI
9cW0iiGDsnJwN1Vxc7ubyc9GocDwcvUoCHUuaDlkbUs/Ygghbaz99vtTeaMyAxL3l2tbjDnhUw5D
FtFJ3OVW3g3biqejS/Ooew5Cfh5j+ZfQW/FgZl29Yy3AT7ttrvURXn/lQWj+8u/vhUXJZ7NDpkKz
9xhpMex2GhT9py0K+9huVIfJZqLtWzkUledVcIx7jw+Iu6m4z9pwmh67buzPbcvGT78/0tc9Ksgn
X/6iBedWK4S6GWRSzWkN5j9745cDgEfw5dpkW6pwMnOfTe0XiwJH0k3tduXZeWPfLuBKdpwOccu6
bJDkNIYzJiOu1X3eWtox7N3aHXwWNY5kUx9vQvzjddSuEuDYS7VXZsO6GPgJj65OWMD8hlXB2vDy
rPtoCiBwY/sMbm64kWArPUchy1O/rTs2XfMu/39wni0yD5NeN8mIGVPPxS/f4ed0CBxriwnCLtvS
uiUymfbW7/ESLnEWsAoz4pOoy8aCtI9iGNdH2vnN2WJY7uW+GzpMhSp5k01leH+s8+fGXmNqfusK
OlYJOu2myuXRZpVQf2MMTSfDVn7w+5aOVdaiyYEG2buMKfppDexjxRGDe63t4qsgvk5Jib5cFjBR
maTpK/0IIoHSzxW6GKvYLowYKkym7DKkpan21JLd81l04VWF6va8pXGbsTj/FpT5kSzz5Gf7LrqK
VrQoCxUZ3JUpPB9RMJ3qsPQq4ggXXdXlM8PQ4+XUR3KHFOXLWERXgpyLgf8a3QsXXFVGrKxCvpsM
kw7ia6cCfuIH+gQTZFKvTGS/cdddhBX4ffYozzt4chZ8gpgFCGfjwCtfE9Ix0UBGtLLiMBmzqzoF
ctSAiLZ+lILCpdAijVhCHeo2U+26p7IZHv7H2Zksy41yW/iJFCGEQGKqzNNK6ea3XVWuCeGyyxKS
UA9qnv6uvCObcjojmHjgAclBNJvNt9c6SHfvPnhr5J1lypaKb13QDxdIOczvlzhaz4lMx7yVoPZ/
v1pv/IQLW9VpfaCmUPWX6MByOualPvGxrx7UFh5eyCJ3oauhtMeaLjXWFO8vME1+Nge/k3G5MW9c
4qrqwwM35EZftkirC8xB5UO90e3O2Nxq3TlP62bZ4GQ+DxcNMeJmkCIL2PqH37g7p2mqKDSEgl5f
qlAfL+XK0mIYNnmG7/O9R5Ff38q5K5y1QgQktEzqCwmG8EOwrq3KaLPOuapT8MZBzR/2KuJ3dokb
g+VKfMz1ME8jBOUue7e/5eofOKffeYu91fL1/3+IDaDKwMtyG/RlOtgfIujf0+aegvyNpl31r3Aq
I7BpaX+Zk7l9WKbiGCM/RXfuAl5BC5Nd5KURd/R9kunavhIiPS9YLuC1qNCOYqX6svQVFCAC22Tl
GHilElCv+fOAQ6wvJR2kYC6MfN9T0IZWcb/kMXcZr2aywxytarg0u0R6S0TNy2wsu9Pz68r8xVHl
Ml5LlNBZBWN7WYDApK9xxKr6BGpyhcVCwsp/Wzb4aWRwl/maAKrZfehaiOCGT8liPwzWz7yNu0Jg
65xGDe3X7tLo5guyaX8NASSAvPYdl/nqVwDSQ48gpBJVO55aXu8fm7lEeWQNVUy/aN5lv7RpG0kI
YrRtXu0pbQ943Ml7ykg31iyjP89ORCIog9mj9kJoLE6EG/0wpBO/Mz43Nk1XDSxWARN6mXGei3HM
11V2sNjt4WmF1/jankiUDE+7bsmdve3G8evKg7G5D9djtB3e3kgP04M1AiaHIkbSqn9//8FvDZez
mOOSkRY1qjgigyZLI3hXRKz00yXgLhTWz3KG8zAaX/s4LjQxTyOv7+nE3Bgbl77t1llsSzhgGUDN
5UFU4zcdL+q1iaL2zse+MTYud6ZFAouamehLG62nWcJ9IN70R69xd6mzRay7CvTcXiwv/62C4dMc
jHcCqhtz1BWlMrDoOcp91ZeRrcv/ODDLP0dUe5ZZ07Ap69XYwTc09WOJuYtzWW3lhIdzfAamyBPf
RnUWMq78tgqX5rJpd3Ak3LFV1PO/KpqfCVSi/eI3V6PK8q0ejn1okbGuuvNW0be8WboHr+/rolNb
16JqDr5xlzaJ0rPgQ/LQQG3lzkF2Y2a6xJRRMCSJhGkvbKvfUNxZMjEtX/x6fp1WP8RTpopJBYil
vfQbf+lnXmUlnN39vqcLTKnuCJNeDs1ljdN8C9dXvRi/m7+LSJnd1AhNSH3pxgqSZmO/ZWRe/G4S
rihVEInYNMlaX2Dpo0+gfYJTSQ6/K6iLPiEdty3mIOoydfKPBvfEo13uNH1jL3DJp2CRaphRnniB
QXmIbLQa5Es8TMvrGvbkXRkEBG7cbfPZb+o4OSmBauxO7kZd+tSIZ/hGlifkM+Wd9Xpjw3cBmmou
W86aQ13MIvu/132ZHsuI7K8LfCfvbJ031pXL0TBZ76XaFnXplER5zlwfp3Yk8dlreFzlokW2KZRt
S7TO9hfbb9XDNvL5ya9xZ9nu87oNs+Ylajrs24GZZzkffmY/3CVpCN8WGbe0vNQgHk9tyWkWwEPZ
b09wSZoGlbOdTfbysgrzV1PBQjSpPvgNyvU7/7CXJaY1SQTyD2w3+yTn6Y2m3V9+TdOfm5ZxOSyp
atH0mj6btv8zaoOvfk1HPzcNU2lp53IsL8rM0OeJD1zhuB+ex/+D59FtHGQfBEXSzudVzy+WDH/6
9duJJaNgDZFDQ9OSRJ+igw9ZHcASzatxl80bcVZbXqvyEiBl97ABSIbkgvLDivh/kKjAml5FIihY
2L1T8XaRJvWLBFwequxQHVZuUVCkakjeLnufvC2N9Dv0XBwqMmupl6EqL6an9m1axevDKNLYL+/q
8lB7kKxk71kJHopcq88VdGJDcifOuHE0uThUpbB+NEXXlVFBlYkgHt8y6Dh3kPuPlieDF+0zEcG9
m+2Nd1nXDRDopU2JWYOiGQPFTlvQq3Nf8uV72i78Ecm27nEfxuB0xKzy25JdQIoEsK1TiQqK/TD9
9yANljMuFNKr+hCCVj/vEmSzpNxmgz+IDF/mqnyXQOTMb605C7mSPdOQDsZZwr9DXr8/q4hFdw7B
G9/B5aNiOiMU6YLy0sHe4KL5MDweZGle2xavQS0VJtMo63/FW61ngtnFprg0oluWOSi6DbM4rWHZ
2Qx+Rb3c5aaqWFjMXuTWyDY8QKLz3TCVd2K3G8GIi01JsdAaHKIojN0/6bV+c9S7X5zjQlKVXVXQ
oWThEss9yYZ1/3ORzG/yuFpR4bpDWq7DmRuH+ytN+HctJj+ckbuAVBRts+JQnypMN7+0u9RZREjo
d8K4UlEmhhYyK1dZNI1+aef48476Va8F5RJSc5XQxZY0KMBMfiPDOjxFZPFTCuEuIAU7OT1OxyaK
JdTfKwJeeEI+zSs4Yy4gFbeY25GccAQMkGVIW/t3Ehq/t2D2Hz5KDKOa1k4Ue71/htHMezusXuEZ
c+moeFmU3EImC3VAJvSg9ss+sfLO1vv/6b7/JpKZi0e1I4t5iYOkgNhOd9lJsjzaJTVvytqE5lXh
EvE0omQ+g8GufEpKFrzDFte97LCmhDfkZNa/iFjKdxGBiVEGQaP4tGyLSLPBNsu3GGUwH5OeNl9r
fsRlFlUNf2/qLimzTnPkcUpBzXcFPvAvGsZgm4KxaUE6rtFDW6btaUlD86VKh+MRDwwoCl61fltV
JDDZVi8rjFkRCGdDIBaTVZgyl57HB0yzo+jEy7SDnlIbrllcVXicX6ckB3hRf97SoII8Z2rZY7Qe
TVHqoH0KIKb7wtd1QJdW4QfNMRcOG+IKvhCUwhK6mVV21DOe8v2cHZkLh+1sBqc/CVkwmLj0K+8z
E2ET+f0i//XrAnPJryHpqsZcOz6g5v37hMveC2xJ/1WJLt+UUb88//5nfn0sMFdda96GiY0xlwUZ
wyeZth9WhPR3/oRbbTsxheIt5G/slBYyxLtO0O4PLB79TGOYy3q1OuUHkAlZcEMLJdkn6BN6BarM
Rb2kRX6mFXNatCSVGQ0+BITcK737ddoB2t0/x1lpn/QhFo8oZIMS+IXu5ZOeDTl18+FncMxc7Itr
Oxs9wgV94XOX8Xi/1PC/9fumLva1HoBzm4CnBZIyL+Soyam3pPY7HlyBrciCg06aIy0WZvfz1frq
NDb96HV1QuHIz0Nf9moJKui1F+Msv6mefIXT6/9+v4p+fftgLvbFjgUCVeEii8rG+qzKyD6g/rV+
U6ew7hFdcLwcEM+/82M3lpWLgbVIy2xQS5fFNtQRknDdO6YTr1Qwqol/HiMUl8dTpbDr7IuYT6PY
Hso18UMGoTb4c+OWxXPasRkdl2H7OITDm3KWfmp7zCXBUJoSwYgZX9d2aQwpgrR+YFyn599/4Btj
7oJgTG8cqgGIiuaZy1NAxjoTRzT4LSoXBJuHBLaPCRNFPODZDx4gNjvi+pNf168HzA9Zq7Im6mp/
LQreGdiwhN9ULP02SpcDM9U2NbvGqEDN+Dkdn/tk9LqtMBcDG0q4xwUHEQWMni4osYWgB5ve+w2I
k2tLgqkz8XrtNUeBdSibU5IGfiUAKLP6ebTThhzdWB+i6OE7Uw3BlsXwNPCcJ87qxLQrqexiUWy9
eNNpM52rsFaeU9xZnWqnMzQFyqTYVPfU1dSe6rTyXPou+TWnddU2quSF2lROtXxJN8+w3yW+tkrx
nrOKF3Qtp6wj61M0ib+9poqLfA2kInA2qHnRzH8scfe26a3fJu4qbGnoaIdJrXjRKqx2EfGXMO7e
+fX6Gnv8sOI1diaS7gPMEZegCOzftDk++LV83R5/aHmTRHchuY51wMOCBHXwvE1It/m17izMVsO7
bNo1L5DLYxAGWLdTk5I7ge7/p3Z/cctyESmj2w1WD0DfIFaM5b53JjxtNS9fYOOC8J2JbyJIqmxP
N5aHTPMvWMv6eZ+x91RypCorm3B94HRheGYMUFxQ4kB7uw1RRfBG3crTXo/Eb2N1wRCapJSvomXF
RrLrpJ69Hh6ZS4Dw0vSsbtFuyPkKHZM+zLr6zjX2xhHpUmIymnHBi2iCddjkqLWkWZQkfu7lzKXE
1qETrCI7L5Du+MpD/dlgNXrNOhcS62BVzkkkWLF34XpW4bQ+UnbcS1DeGBUXEmuqup9JWbJitPEH
1gx1BujHKw/EXCpsEwRmPTxihdLihPjyq9gOv4SHS4UFBhbaLIhZIXB5hgyNRbamST0PSZcLE6JE
ZDZD1AJyev/aFJpuMfXz+mUuDna0DfTGLSA/FQ8BBHPGHqoRdymPGwVhzAXC2ohOfWsxW64QUmav
RhQJh21RRnC+nboype9KGU0fQwnD1JNcxKQy+FqJp25f1hNZxt1z2jrHtZxHGwZCRlejuDfBMRSo
rPKq6GcuaKUU0gvTbuJirmihh74gsvRs2r3+qt3wbkhpEVqwbgEMn+lS38Ppbqy1+Ho7++F0wp6m
QtPRqBiUOVPePpHD+t1M/wNYDWyYAUdGBR5SHxSr8mpjd5q+kRH4D8scKzwoCIw074cONqn7dzqz
8Xw0Uet38XVNC8dIde0SB1GBQPrlIPOr92pz6bC+XusQIllRsWiMCQ/fD63wnCpOJE0QCIjN7qSg
qTRZEqicHKXf9uaCYCFTwzAQsmN7G+uzqEySQcGm83qpYy4KFtAhQjlSFRbDFn3bpxHvIupOx29M
FhcEi0wS74k5jkJVYs8HfZ3ki60zK2LPKMylwVi7HZUZoqPo+agzIeXnoRb37tE3spqufNY0TZ0q
0/HA69lgP3ZxWb9v17H6zDZVPsdjPXneClw07EDyMRZs3/AYID6gvhKs6OIX6LhomIw0eMiVrUVq
2/05KPv+lJjErw6EuWxYKPCIQXq0LmhyXtJ5fGxVGPvNTJcNW5L9aKCqilExes2CRbwdkc67E77f
mpvOgj1a00wHLpGFwmZz0qRrn2eVlk+2aqI7e+WNHZ66F2CK19e0Q+Vz2YNlgbDXaeqje7frW/13
TtQgDNpo2MO1SPYErttk0AVUVdRbK+PBL/52iTBZNSPSYvNa0Gocn+cAMtY1Mtlnr0jWJcIgLtND
IhujQ4EjZG0UfaaJ8Ys1I+dsHdu+htVXu6FopYaogUiyCbZNd2bOjc/qEmF1ZMYJtj1bEbLePlI4
4DyFGnXLfsNy/d4/hAU6FCQdmtQWPO3Ok5rert18Zzu+1fHr///QtB2pkIM2tuiC/V3aVukpKs3s
N9ldMUak6+YlHsKpaJfgbLqv8IXxelRnrp1dFDNu22Obi1gQuH12/cNqG78HZOYiYXaMly3ag6mI
g748xWX6PqgrP6tb5npwjkms0zrs56ISn5pQG1x7Gs/xdpmwQNgQBQxo28T9Z1XO/0N1q9/KdIGw
thmasa3qGVxHoDLIeY50af0Wj0uEVZoi/cXKGTdM0BFVFJ4CPqZ+B4ZLhO1bp8vJXjte2eM09PKV
LzR68FqYLhC2NT10QeDqU8Bk7NKEyZdd1B/8mnYW5jFCLnVDuV0hIe+S1XR5p4Tn+e+yX2Y0OEZT
PRVGh/9Kyz+G7eqFPDOX8ULmeGrWBU3LuX0j96dwmf2uiy7fZZisBgGb6KIipjy3gyIneDbce6y+
sQ/+vzHYD/tgC1PlcYCVajHjFexCO8Ifryl8v43QhbyQpOtbVgZDsYvtY9SRSzU0H73miUtzxWEN
i42+HAq+8+Ox1eG34Ej8ilmYS3MdxzA2NaoAi6Xc/okAppjlbrB1Y8RdnCuRQnTHrvpiS9YLn4bT
vm5+SW8X56pZ1UB3f+sKA4vDXHBhX0Ki/QQgmQt0DeA9TAxmqUBoq06oPjzHG4z6/D4n/fk8pq1S
JEKivuigjPwwxL15SNKR+OXVXaRLri0cGrZoLPZdvDBWUMvvhCjXKOoXuWmX6OpsHNV4w+gKIZtg
eRhtD7JnDk3/NYGx7Xtiq/Q5Wdtj8FxRTqibNAKWnmTBOMU8fJCJEadmnr74fITYhbwipqHjy5O2
SKbg69glOktHqb3OjNiFvCTqRskRCF2UU/+JwKBYCeIVzMUu5MXL8BjV0usiSAx9NjM7t/IQXpF/
7DJebFciksuii5mBSV4CFAmnITKGfkPuhLjYH9OhN7UumA6Hc28nVF9Cnt+z9ese9MPubreh0tDU
7oqjTL7ofi+kgVrg73v+/9Hsf6d+7HJO4I9SgSLUrsDomGcuh6rLxm7azybW+g2UvdQjG8nxbloT
c1nqeX/QpCcvrAtq7H3JAj8w1erzdTMU2Rq3cj5BinHMZW0seWATqK9o1DtGG2rUpzZGONDXpb3A
cdYP949dhio0MGwaFVYv3ZNvNiZPo9m9cg0Ix38e+ipK6p3Ava2YR5n1A8w1mYn90vCxi1Dp+NhG
UiOP1EYSDlzjW9l4+pPHLkOlaGop9rI9t71+buGD+71a++rb7yfNrw+/2IWoxNGs1pD6yANlv+lZ
nNdI+LEYsUtPmViOqdqbI69CCtkpMkPTCtVJfpaTsSsC0W9NuqVK8hwQwhtwlGtW9/UffsNyTbr9
sE7DfgOAvesjh0D9eNpQdfk0J7GfLFzswll8lUEq5LLnidmiXMa6zqDoYbyAj9iFs5BETtNBM5Zv
pjteCK3VqVXH7hUXxC6fVQuJR+uySfKA2Y8JkjpZJWTgtz26PFYCc6KhYiWH1All2YpIMqtL5qc7
F7tE1qLxIjlys+fgycfHda6ax1X6+bbGLpE1MYiszQmh+cqSz2WnHuN58CuIjl0gqw4NtnLW0LyH
TOsuPnWy9ztLXRgLzwAp510a5VRg7SfVRE9IK3tdlGKXxbJ0RoABw8A8qE0uDTy2w8SzKCB2Vbnq
jssO1/UoR+Xsfp5FEp9r6peii10aK00T0VfjHOXHSKbT1iPDICGKe+egvrHnukRW2qGOm1i55X1c
tX/pKF3n5+oIq9Ar0xC7eEaAejBobLQ0TyrUtqUq02HjByLHLppQJX2Au8CBYefDlJEVSohXIU2v
XddFE2AA1/K9G7Y8XO2W9dWcnCccUH6biytWttkITg+w5MobUqoMkpmvbXqPWr31SaOfz4tyhaXI
0QbYzHs1ZOswP4+h/eQ1Kq5UmbB7TCGPGOUjreLHLkARgBVIOvi17txf0pU20M5btrxe9ujURMuL
DGY/Cjl2WbVOHfwwZRLl/NTudMh4OflOxPTnEdeGJuyQIsrLLX6GXhbsMvW955cbX9Nl1cQ+Jmkz
cp63RnxcF/mIkr57wm232nYiC6uHpCm7NclJRd+hovgD2xO/g981gxxo1051J7Z8Csq2PE11dJX4
Zzv8OLzmiqtMxslOyATjqBwyR/ATY3/Wpv3Tq2kXHQrbruRK4iBCOgbmJEvP4WbJld9V10WHoMQJ
ZA0OcTmLcAkq8Wz0Tm2befbr+zUV8UOwWA8RpV2PSK4PpjlLhvQR4sz/82vbmS5lC7X0YDZRbjab
k2V93o/Db7d10aHxYHwXu41yCIpuj0Fs8ISZrqFfIjN26SGxbIBgCcZ82AF49JLWH9OEBp5jTn8e
8/EQEPHm3Za3S0IfU4S8D43eWr+V5EKDZFYa8kLjni8ViTO8s69ZF6KWy++bOjdRSCrWMINVW675
WgP1iKbnDo8Dfjkj101wiZOlXaue5mFYvTGrfd1t4tlzF2cSU9hHOw/WnNlQvIpqt8+cbLFXyj52
haO0hUMR/ObWvD7g0rU0VfspiSd29hp1F2kiIh6QS6opDoz0zGX4AFcwr1KP2EWa5jVRsZr1ntcD
H7MAeZ0TzI/8bNVjl2rCrYWP846Oi2mMXkS66wcJpQi/heQSTXRkoi5jDHrIGvVClJlyqY97koTX
rNkvUlIu1JTYtaItbnDYBMrlkYQJ/dYKrj/Q3Ux3/oDrTvirn3BCr3CZ2gCS4iSfki59W6ZqOrd8
4g+bTgOcIdQPbo1d0EmMMCsf14TkSV99jpPxnZTUL8JzKac2sME8djEBCteEb2lKu6xcOPdLfLmg
k41iXOvUtfU1eR+KQGdmCv/xWlQu4TQpNkDgat1yuJY2n3RbrW/XhEJn/PfNp7/+ti7jlOwmTMBC
r7kOhv3DQGBqk8HYeXhomyg4H1RP79RUov5BV5X+4/e/eT21fzGf/iN/seGognCXyfuWsKc9wNVV
BcFjCMjtTzj67u8WMiIT+vsfuxENumzVvtB+b6YYGyqz/0MNwJdEKL8zzGWrRl6tbOhwynRrejL9
/E85HJ7ngEtW1XAFH+GaZJE2aKuTHSzeDlI/X5HYJatY0oaQ8R9tHjXcvMD6zT7grjn6xbCu8BaJ
48FAQ8bmywTRietDFCzZPBeyC1XRNkGaALxN3rKeZinBP+V2Z17emirORY1FctiCkaDjZA3O25Vk
mRLtp/UUuzhVHSagwULMel1CB2cNbGbCdXvvNctdmmraYLvRwj45xwW2flZJIDOzj+mdF78bB4DL
U21ziyKXoV1zC021j0sEtbmsrfGOS5YKWnZL7Sl1FLtwVbAEu0Ql5JqrI/q8sCWTFnltvzG6nqA/
XCJm0HJN13GbWzWzDKooDTja8S+/xq9z6ofGh561oH5XiyOg7GCAKy6b2fyyfC5bZbGWdLOOJhfJ
1j7A3aRHijL55tfx6OeOa9MDJLBmzacynp/mYUuhoQGrGL/WnUAchgQrDE/HNR/Lkp/Cw+osTNnk
2bqzYHsJ43Q8xNn8UKPJmplDQUf09yTUr/PiV8eU+HlkzGxE30IhP0cCN34MsSMXZdynzzuXjd8J
4qJWYKOr1ZblnK8BfYNigO8r4X6OnrGLWnWkrPnYYLpHQ708MBPuGWPc85nVZa0WLRa5SLnkQbz3
b6Khs8/NwpI7EeeNndiFrYSoQhxSx5rv09BnWyQ+1Ip98JqSLhF1PbC5XGqbr3H4Uuu/belX5RK7
QFQaNxFnYbTm/br3p305ouygpvfbvlwoCqKVVJMVY0LD1j6E+6LOMaN+IvWxC0WRxkbBKLDxhtFe
552pIIYP4yC/vrtQ1GooSWbboHWojz+qY55OYzr7XcddLEo0otmCUNl8TMkniEy+SY7Qbx66UBSm
uOmaGmPeR7p7qDv5rguD/dFrIrpUVNwpKFuFdMkViuhPZTh1p7G70/aNvcvFojQzDagNYXJYG24n
PUzt07bMzVmttWdOzmWjWBxXqlzUktc0DR9nZF2fVMs8w3ZX7qoru3Abj3TJU3AtRRAcfxLb9XeQ
4luj45x5h6W40ibhliMj2jTPkPlr3zfhWL/MZcTv/ciNPczFpBLTd7CDJkse1ctzR+I/96Tyi/Zc
2Suz67i9GnzkPZlotkzBlDXhfqfxX98IqUtEKYg3h/AOxv6oGOrrJyse1s3AtRU08weyRN0pGsrw
NEqU+/osBOpiUqjIiqBGbW0+DVN0MjxsH8Ly8JMKoC4pFa1sJ5AKmfJazcXG0ne07u6k0349j6jL
Sam4HaJwQdqYd1H8Eqwj0HcTDecRQkJ3IoRbP3H9/x/iyjAFbNAmeLBLq2j7tw9F/bAarLps6sS9
MOrX93HqSkOlkMPqowX3WDHW5qupq/DBzLQ/12onLyWf6TPbw9YrUKbu82Zg8I3bo2zy/ei/dfVY
P/AQFy2/meTkrEUIDdZ0GmyuafpnOawqm0rUtPo17uwaFSjWINzYjFdC9i/qxl9RNPTdr2knTO7r
GGm85XqEgefpM9rZ9p9xHoifKQp14amGq4oMIlnzqI3at6Ws4Pppe69qG+rSU109KGbkPOfplq1H
p75NrQy/eg2MC08l8OKw2ogJ6an+Tx2p91OfHn7f04WnKKwCQAbsfW7UPmdzyV7GJrqTEbyxibrK
U9VyLTYdWZ+XkiwnWuVR2KnMDg3JGra+VYk8Hlnr9+JJXdpJdhypZYjH5aDk1ImSimU8bZVXEERd
2kmEQkNDeje5oWX/NxIi4bMlUMT2+8LOkqW7sD3p8BVmuIC/lXsjn4jdqjsbwq8zF9TFnbYwNjYQ
xORLvNM+69eUnhI4yJQAK3CS6SQKPGeTs4RjNqdQGwzn3F6FBns4S2WR3LvT70fpxjHgsk+c68A2
/THlId/lB9XBQqAdOvK4pJAAufMb13vtf++71GWggj7ozJGWay62lpz2BAVRe9QFlzUy9bkRVfnY
I/OcpSuJIO+IW6vfyLmEFIzfw6XhM3llmxweDnhmPwSbHx9BXUJqsjYat8OS16CsaCYPBp7Zs5IE
gq4/H85rG+NpkaHxtmq7DPJ+PUv9TgSXj+IT5QMlaFpw6J6kS6ezBXjX72fTr0NT6uJR3X5Y2yeR
zcWxIpSgEGrOxybZ7jzW3ZisLga0K8XLJAbW3NrKyGyc+6oou4TmekvpnSj11p8Q/Tz0TRAN4aaR
H9+4+o63opNaoG7x++H5/yv1r1aCs5YrPcHTu5ynHMhrJTDwoJj369tBBbfRB1QJDs+ybKaXda/1
aSkH/RhaLR9or/W/v+/CrT/PyWwlTavNiq+UMw2V1DT9wuX4xatplxhqom1bun22eUA2eDn9r078
VJtBTP38TerxgGlivCCK0c07CH1Q60cLoh7j55ZXBmSyE3iwYCx4j9znl7j0M6Oj/9G26iqJmqoJ
ayFU33mCWuQ5bf7xG2oneO+shKfzfoxXd/Uv8/Y+ChbPJeyCQm27dmZJK/KqhUZAtz1QLe7cjm/M
PZf6loRubbeX2Ho0sIZkWE/x2v3pNyLushXzUcUSbZdGgT+cOxRAcD+mhLpwIwo+akp61eSm6z5T
zXJFQz9gjbr0FDVhMMhEhK+V2T+IOPiUmOZOrHgjRnHRKdXzteuWIHwt6WiegwORQzwM6RttQnaG
otHx0WvsXQUmPJt1/ZHI8BWqmZls5BuoW3/ya9o5CGek3mu4UZJXKbp/61mdDaxl7+zGN6ajC1HV
wbYzvqbhK2pg/g2T5K99kvdUFG61ff3/H27XgRx42ZUYkrIb3ow6Ymd44vIHv0FxIlssT8zDCB0f
9fBOpSNsNMXsJx9EXX5qgidwPUoWvop1eltS82x2PxVq6uquQR5O6LRB0+mmTillX0oe3qugujXg
zrnWT7Ed4jlGtymehkX/NcA1yW+iuOhUQ4e0VCkNX3nafOza4Y+07+5ENDe67XJTao2gADWh2/Qg
L1aJp2lmfvcfF5qa4KeVqPE6ItWXftpf047fSR3d6rSzKEPdRbYlGI+obx7S5bRp9eg1s11eiso6
GBH5XneS5o+wObJ98Kshoy4sFe1QDJ0UhmOqy7dd22SKtn73WJeUKndTMRiA6XwO7ZClejvORzXf
M1m5NdrOyXagfmI1TR3BhbH8WAU79NOO3fNy6ZJRVRWtNJxU9CqM/Fxb8TltNr8T2SWjTDquG7XX
VTPKN92qTrwL/aa2i0XpvhKzXTFNpMF9bikVFMNkcvaagy4X1Yqy2UsUHeeTGtQz1Pvp2dT03l34
xtd0sagWyHsYaIIFL8xn204P22D8RJOoSySl6aHqvjka0IY0zaiO/xnWzS92c5GkWkVcBqUmQFKD
bLHm6Vi1Z9PXofrhrOzqTarUBnUewQ8prrNt/uz3JZ1zMol6LeSGhlHUgQ22P2mT+sUlLorEoDMJ
V3hzvFpmaVbzaUOlJNRH/DruXBO3IGokI6LOrakvpG6/jnz0g6godQ7KJT6aRMm6y7GAAFCFQGlp
Bnmwxe9rujQSfC7s2oRzm9umOp55SfWZW9+UjosjbWUzCzY3fV7Xw98THb5Oyeon6k9dGKkNpG71
1h2vsCLh2R7ZMItU7BezufzRMfY2qhN9vGo6nGMtP1Fa3Usr3NhTXLO/MdXhBLS7ywPafJYHyt5n
zTyvsZGzOsM5Tfu+N9GrWbatPbGpTiC3X1s/b2nqMkjSKmxWZGpzGbC/A+ht1GHtGeG7Ck9bG4QT
KZMOL8kSmo/DvD1SJe6V0zLsT79I5rgST//H2Zk1WYqqXfgXGaGCgLfqHnOuuerGqK4BQQHB2V//
reyr7+zTfSoiL3vInbkF4R3W+6xliAeAzHJ3t/W9+760NH4X3KTeyzknpzcdBLegJwFGKBU7sXf7
sn3rtHlIVfwm7Re55TyF1Md1gjHju9wZ9UB7Hl/azE9/2O5/P+J/eDi3AiQ+Znpdl87egextKr4a
fySObkfZbUmZZnQupXdxXSRqHD/uTOynBXv4+xIt4xe0BeSXFPd7XcHXvD61c8O+rwElDpaExp7A
qBxLOOgk9SGNs1BJNbDjPmS2etNTvxU4kWYCExDP/YrmUwXDvrYIa5u+LZm41TdtRG0ZXcBOFdNe
aNOf2vFP84B/3z7/9NBfd+r/u0n1TmFYkTh3pyIcwaWCGroCmXHiZw2ZTF+OcIfJylh70N/g+nWG
5DXqyyiq13LOJT0MLUVVMBt1VKWdSHSBkY7hA+mS+K6Wszo1co6rFliTE8ck+ZfJC/6IIXUMkqs8
D1WdbFiY5DWqsYQmn5apbo5ZmoWHkKK9bNSwXkArdHe193/qX/zL2XcruqoH1Wo/4HEy8zMs+V08
vc1AhtyKyTk8UibbDw5hCY1f/DyuRTrm/G29zVtJlxrnecwl/m6Yxzyy5Uv7RiEzuZVz5fAtQX6A
6aSayQrDj19FlL1NPE5uxVyuhZlknUXtnV/D+7yp4atV/+HE+JeFvFVytTxKOwwRNne9XtpiFEGf
4N7ztmF5civlMunKbd/13d0eefKwcrcCoPJG1xVyq+aCTCnL6yZXd0zzR5jJQWrSvS2GvdVy1fFK
TAcY1x10kX/VUfi4J/RtW/BWytXPsH+NlFJ3ePTPPEJFk5v1bZa48Ez7z6PIaOUofIzUnUROUmwG
7bFe6rcVIG41XFCiJzwyS3SlOvrWjqj4YE7mjQf0Ld9Kjiba5D5GV7Kpz6l0d7R7m7KN3Cq3VNfQ
Vjqk8mMY9MNq1cUbwp7fdGvdareGaOtYI+YGkt/hMbZmLvTQv62Vmt5qt6Z6zSinvbyzabNWU29h
mSD3N6U76a1Mi1hJJfzL0O1MVH3ADORWGmPfVCtIb1ValsCRLkI19s500XpwaS0KTIO9f8szT291
WvvYi33FW3RF1Wq8ZGLfKxPSt7WYYb7wn+/Q5sTSTU0iruNO/YNBY+Ycm/xt8jWYuf3np5tmA2ka
NmPXQNe5dDojxdTM0Zsqeekt0Mq6kLQLAJHXIcnbckj2avXN23R96S1qapN8SDjbxDVyThSa8m9Z
P45/UCv880WU3sKmhgCeD1yAxVVFpHmsI/ItYqN/4268yb7FmHRexMAGsEa/rx1ZDl22/2n66nVf
/Hf4l97qpUTTBaCna3bFUCU9ckqaKxRUvnI9md+2rLeyKd8nUbs2MbuO65RUiU+3D/ka8k//+3X6
O6n8p29w044l++5J3HT8GviQ8m+YPeDvly6Pi2ZXyXWEjUjJCKBxs6/bZ2oD7JmGZHu/NXR+GWE0
+3OEIUR3pBnonnXXkWOmh+UdT+v4iSJYPcL0K/6YmLw9zWzPywmE6AtGAmCPvcOb9n9/iX/ZP7eo
oqyZEzr7NrtmxPSPgJWRh8ExoFze9vHsP19b8LkhnalZdqVL/cVH7n2CEPVtH31z3iQRtsxrLHON
umS77sKvpWT5nyL1f9udN+eNFTlAdX7NrqBzGIx9eraXKQvJu0TN9k2BQXpLuBrTDM5a65ShWCG3
r2IS24F3zZ/Kcq+78J92500l3sXwNrTwlboq9MTftV6uF43DU5Z+ygdSxn0AbIjR9E98ytcl/aff
d3NYoPk5zW732XXJRV5hpnU7NSRqKyBN1NEiTPnxh3V//cB/+EW3Aq042dtRL+gPpd2UzO8dFTqU
fbBJJbpgSgcKebGRzL2XBijTCo6RKUbcEjdhBYcAt4L8VXebhoxeWKvpZ5Wt8kPbbvkLpF+DK6if
Cd5HE0O5sS9o/8GB/jWofRFx1zzpMZInELiWDx2AKpfJhmYoYmnZHcoGH3dN5cE1rj0ZDNSErhBk
Tk75ZreTJ5H92BEX3buOjUuRcaIL16nhs0xhyfmHh/Mvz+ZGe2LhMdwpX+9XO1mQFBO7HrgifyiW
/ssK34rISJgDahctu2q81SeACPQxM9QdTBv6d4Pa9B86VH+nw/+0wjenRrMN2tu8x9UAPnF86c3i
YfgBvUSxwILoAI2T/QxUgf+B4Yjs0KbNryRtaZGYrSsUGiGnodnEH2QJ/3JA/peah/qkldANXwe3
/xxApSlqg0f7puW6FfRE3oH9R0N6pRP7tpqiG8Y/nOv/sla3eh4SyVazDsF7HNm1mK0KZRwvWcF3
KsoQ5/vbNtwtCghG6UwltU+xVC0po3o8Wf5GvXb6X+q/QXqgh3lyxbvEf/dc1McAWvVf//vhv74T
/7TLbo74adqA55oSes26PP/E43G9Es3MPdXcHQYp3XHpxXblVCxvKpCmt4rAEM8bm1tPrxrl1yvF
Vq3gqVi/KaVKb20sk8ZvzT4aevU5DVdlbVIEleTv//fT+pf34BYOtjlG4i0j5Gr31doiOEQkchHp
x//98Rhz+Zcrl99cICh4951CyfjqYtZIWjYafNhQuphENC1ygE7id/sys+GnQh07t4Xe9QrSQKqX
CDAhJdKsDsXe4j7oC1jbWc2eJZqLc1eGIZnmBr7oTKBtt7thS9oy4qSjn8a/X8FiXNFG/S0nn8u1
QBth2h81azP5AzCDFqWpVcI4Iin63Wj7mKqlO4QtT08SFPXoMMQOl8U6T+psMOgrDg0B4XisfTih
jX+ftpuGFaGFofPc2ywuqWmyCvhGgOGSBhdwPmIE7uwjkd13YAu+JCquaRXvqlmKqW6bI4DJv6WK
9p/1K2Knm0Zd+DgfP9d8rR+d7NhXk6/Tk29sfGw4qOjLXhv9exu24IpuZV39FIDP+GKEiKNTgynt
7olPA7ZHMSD6M9jkSkdFSxL/lKs2VIOJdQE6C9Z4a2dRhSkzyHWJv1eJauDE7PuiZd37vt3pfY7v
AGB0M65lNyR1xaJWl62ezAsPK+wZ0+D5scdyPsdAzMyPeVevrqwzmz2BEV8/RTVX524ySVRMYIGX
7Q4i8Hlv17R/Dzk2PNobk3+JNJBugkuWVsSkH6lU8Y+apr/Z1rprr1X4lOVCugLjSLEqoR9rKyi4
s8r0w1AFOk5HLeQACYiKahSTOYCCYR76T/3QpfAA6Rq4nIYmT6fz0uxp/JRHK0T4zbz45axDvZKP
3vWeHyJn8fPTlq2vdWhq23LmzJy9YskFC+DwV1oNcf2lXyTAMP2C6s9YKFjz6U+1FAvIY0Obb80B
x6bTYxnZTtj7ROBHC6LcXO5Bxs/KyJiWHSaqjrV0Bl6600KnqBqHxcnL2HaqebLrFI4K+/2+2+CA
OJF+gMUd73llB0WKDEmJrWxnQv/CW9HFx2zwPD7aPCXsqLM1D3XVmx01gQJFdNc/WR5N4iHztW8+
We9Z/OREso+sqBE5xqVtbOtb/CW+i04oHqa7LZVFK+nKqJ26Y7oNSzhigFaS7/M4q/05qi18YRRk
+/2XdN7aBc5gjqSLL1J0LOai7efZ3qdp3JH7FY0p9UPtMlH3iRrwvxo8k+wFLjZxVGxYjOzYqMyy
IxlCLs6LrYMobVxDYFb0MVx0ynnYcvFQW57Lrxza2HCE0h1cHuHwA9VuXAQowbLSsX6BBwRwXhB7
s+XY+J6qX4B8DejlITmb5VNPsBFPYppndnWu13B5641CvaGXE7rcIwxm5+dWTPKgQ1Sjqeuln3kx
5MvCPneEkP6r32Ad+SKoyRCxxAKvJ52Snpx3S/n6W6dNNGPaclEeQPc1khdigGKokkbr5jKyph9/
kTxo8iBi3Y5f25Cv4kxIpqKP0tAeAaQb+CqgyNCEloIvff0JP2Wn595ne8yLhUTCPioeD9MJyEU2
HagZYvuh43SdHniCfQ0ssIn4wads6z+DrzVlyDS7BvsYNhn5qW+n3D/sRI7NOdfa+C/xLlLzsNF+
kEk5Bx9PsoBJF2EXDgSB/Rlq/TpP4jBVctIJ2CTnbjWbvOshuUzOrMkRuUPHvXb7Zc3NvMiyzTKn
qjFe6evpOiXR/NnuzI3HfvI9uU9xGm3ZwSlX62urMFL1eaaMgQDEbM7SwtqlprLAKB1kOx3OCnNZ
8Z30S8DskTvUeT1kFwwsZ91XW28DvzawmTyq0GTdqVvw/wNCvrv6ABqo8C91CouqrtBJm7ozwpht
MVVm57g7Y+BQrfa45wJI9a3DwjxGjKIbCIfZybATLiLMDSS5UuNlcdNif3G4fLJz6jAaWSiAK2Qx
BBZC1Q9tl/zcwxxNJ5MAXqeLEPi8FazJokoOiYpMGRvnp+8u5Wv8bDvbWliXY1BagjOVxF6iTMVQ
Rhq6XMd7sScOF1SeGVX/hUneJXrHfZJMVwsyz3qipuPiPmmTWfzQLk2SjyOQRvaoGRnrLyQJS/pg
OPXjO6qxSX/PaTTzS4P2rY+LPkoT+heN0zGcyU6j+G6w82qLDIp//4vP87w1BZlhsPmZp2pIjk5B
Nv3QjjFb7xdPkBwV3SxF+30apzp/FEk3NF9XvAhzU1C+DPVHsak6Oup6Sdkx5dsq7xUGCKLSky3J
msqklAC9Fy3RqQ2Tz+4WdLHVd9SO0s5jemlO9FDVKs1RZ4lxmcQ/4IQXqwq/yLRt9fpyDFtZU7SC
liK1aYj5IWVJ1t6rFLbfqtxB5Jh/7sYP7XdtMz1+H3cVcaRnm94+Cifa5gNxUIn8mjpFNlcFEbEp
OzJFUE86jGOfiHsQ5Ex4SXUUD83ZgIcnlhKzpKM/T41fiTz3ea22XwZydVwPCg5y9QGDn7lRhehY
n60F243KGMDImDqmxZj20XyfCq/qwuY15bht63oACJeFMWTJAboAJoaqITZz9MSneZy+Dgogney0
wBEBOM6NQin3TU+ZH7eSTTOa5WarMQhWiM3KmRXMJpGYMQak1lPdCTe0pxpzATKpFMtFZK8oz0/k
JZ0BD1xKsubMf9fGTn1fkDZp1NU1r1CpkqqkM3vRiYW3mF2a+51VYh4tb8ocPcn4pG0ELyXQ6ojO
LoBMbu2ZRzaZf2dxz/hpSVXUnxqUnkSV7Sws5cCNRsC0qqHJ1DFxvJYdmjIzswem5307dWxp069R
3djhsE6C/tY7t8kvbmbSnvsVhi1jStOyG5V9TqM1iwvWJpqe4KIsxV0u03iFkVsm1u2c7Qm5ClCv
N9zXi2mPdYjm+KMlrdwPLI/qTJ9kurbR/TZEc/JDmDQ+g9lG9UnAp1YfQOAesrnMZ7j0PagmTtIH
t25gBZWo0qVQE/mlfpZGWkyNm3n2GIAg2yWagj3IZQKutp9AOJzBEDjlCKPCN7RxIVzDVyaDuIQ2
X3xeNHbN+UEQAeVTscMWwV4WRJY4NZRWU5GDgPkioMGyvkBUtVB72toxTd8lO1tldCQ89uvVMKf0
S5QMQNhRGIwhXMOrm4DRwYnNm79kRHw4C8WviaDu0qQATOGEzd3Xpc9BJ/PD3qpK8y0VlywZgsB/
G2w0FBGqcOqvdqsxf7HPTdRcEVkz8mUMuLmeIPIz6bu63+P2Mo8CG5BBn4DGxqiz0ZzgRe7xl4iW
7tMZ67e2LzvL4Hc6GPUTTSdchrrezxL2ir85H5ppKJbZzv0zAZd7uud9s+kngrGk7GlbUdx9vxHI
cM/QKRrVFHPXZMBTd2TbjrBkGNyvPEmi7NjJMRZf6cSn5X02Qej9vpYm1D80/lbEOy3ne/OtHjks
0yEY3hv2tJtcO4xOdt0Y45vFzBZN3CkMVwx0w/sbhnlNSlRs1Va4mHJ5EahvH/XqoHgCv6lXp7Sd
+YCzYm31U80mGSGi7GK4XELWoHIDychhFgJGxBmL4fFYxsqE6P3kvOqXAxoTddafu053p5wLXNUj
r0XelCG3EUFwtmf8Zw0EG/Elm/slfmTzkqlLuu6ZK1Jwrk+7ofo910bCZLnlyOOOTjuqRLHEU2we
qAi2b4pWC+Mf07rtXFJMDOa/uJ+jkA5YuEjq/QHE0mZype63rcC/jyCu6rJmehlwQeD4g5C2Dmsh
B2UrsoW1/5nVW/TCdors3QCzd2cRpo87TrQ07KjX0Uh+wK4F/5QDa7lcBoEgusAo2RY/JqMXaMbW
eZbLewYzQIqQYXZiOuCDu3MLkMH6oeF9vqwPPk96/7y4euNVN3Vd/IJAQcUYpWy3UR4jEzP+bsoR
rRxtYJN4CXnfLKdh4vU9FSPGhvNMnhByyRajJ3GbmxMk2CR52hEGmkOfYl+5Q8CM8eAvc+ay3iOi
fq3vNckcPahJ+/n3sOiR/7UAtfBpYan4heQUh9kx3wxAw3Nar1PVAzX6c4NFU6nQSjyOA1gzdRlE
LaktcfiQeTvoBQM8/kQnVDL8RcLQ2R+Q4OetqOhEzPKh6Ru5jBU6sqOXVUR3QeAEMIV0es7yYUmf
YWYbfVV+EZDLSGQGoiSbVa34hMwYPJGp7eEhCAcqeNPyUkeBRaBGobRKs6qhdgS8a8zHh2Yl8feB
MN/05aojndZVOvdRwgujMQnwxSc0WqqIrHZqYTm+1PODXxcNw5axRiQ7od0Vd+lhWGXdfxOqF8uh
xRuRvRP4EtM193zJuhItn7HSvt+mgg7CdYWJ2Kt1nQUVN0W623fzd4cJjeS0iVdHnpKvUYg+4ZA1
LCB3jdrtsDewRVmKPKQrzQrfA6x4Ym2TNQ/bGgg5L3AhnWBcDqRKU4zSoN0y7OhMZO/h7tOGewMs
ZpqDAjjhJq1jUvDQOlyPqBFcWffqWkpBZjyIZcoqSyRJq9DG61e1iOjE05Q+2WmLoipa8c+ovZNf
HlPV/XHUXj9gr7A7KtocTahxi8px7snFkG3+oFfm3k88a9cCPLMc6RoKmWORoFu0FTFwQS7/wChd
0Yaw/S+iB7KgtA7JiQ/rXqwyZy9iRoqFkAQYugRp4UnhpIUUbacY4Vva54EEnPBrvZOrcibc4e0a
ktLBSgeF7ny/tEBrlGzcR0Tfy3zO4hEByhpg9L0JU0JFHU66n2WVZPtwHkhWn7isl6tWOKBEMruy
Ny57SBIUbJKm1wjYIIwTtA6g3+/xgQ8hKcDka0uRkqWE56E7zTPtvw7zgEMLZLFK1zw5gEXFECJY
XhCxfA5j3iItowicRqTcezfEh0bjzJhSvpftyJZCOFiZbgQFD5iRfyLNPGLLQfiOg6I+RKifpHgG
UX0c2zggY3LjZYvWHzDnZIgaJRI2w/H3KNeuZbIONZ6/TJOhNO3o7+BunyILoNNv71nyse9wfFAV
zV87Nyylp4E9w75Nf9RE1xeYLdZXLbzFeeKHgkSelUYn8rApAnpLwow8QDWOsKnJfXTGpPFUbV4j
pIMhxvht2rQo+hryaQ2dyAdMjaHbxIg8CpgWn9seQSCEd+tOyywyNaB9SJs3aI9O0HixuxT+EX2R
4Wg4STcz+OsSMjaHtabCAF+VrX9RHxAAI7mlz751Cuk/X/tfEE/G54FG2zuKwc+Tk3xuMfKw46FJ
lVVS+/jQEd//sPMi7ibGhvdy7VPs/FShmcJQSW6wGY4+k+Bu656eMy3NAbBsbPRg7LlTYdvLLR+X
o4l82xSxr5tfsjPqSedEfnFLy4p0jow5kCZxnzpbr9uxNXpgVxW79qjMyKYqoZ19n0nZv/S0y77X
Sa9+w88tgrUUQ2CWC/Fxd1FEHjCG2zzNwdaXJW3yqFhBnqgwmI4YYGsnd1JoAn0fcQ76M9tR5qp0
I+uTzmo4HtK+i5tyV/V2rvNENgcXR9FS8LjVSdU7l6G4NcxbQOlIT7ZqcX0d6r3ekq+DWXEvF6rb
4ruE8n38lGYjkPt5Nkfq0CGPGQ7I1ikthj1vHsnO5QNJWDvBvJV3KCKZ7Uccb+Yrg97ggUWAvWHt
kCIirZxRT8A9GR1GLsJ7UNTA+AwTrE5+10q3fRkjhnqUOl0ZJKUjrMR5uw/PMkGIOe56um5TCscv
mwgvH9EN69vHHeGvPLQjlU/gctq82iU8fPHXI74oBa7674yt/AKdnzumLAq/6zEOO2qeS32Ftrfh
hUWsmpXYHVqWXQz3sjKF6PyJ8AWv0TK/GpnxJAMEoAvRkh3TNeOhCDzPAYYdeG8wx6mJv3Qct9/B
GOJfoeS9QgRpspcm9QN7iMIofsZc2aZksLZCjgcT469xTzl2MToA8QGCGIQpHKvqDp3Yxm+I8YbP
sH2rfzkfSFYkIpJpyRaK0LiZ7Aw1+Ioss9zmfJ7wsgzxF+WW6RGHQvI9+Gb5FdCWe14EhgeLOG6x
J6NlHx+WJWfXpZHND9aN2V8I2fhnGxuOnEzaObrbQD//3dSI34q0p5uuJOKkx3kfmr2kK8nvEjmk
OMzHIX3Xjojeihj7vyn2uZN3KSKQpvTapsOxXofdHuVAZ3dhiTNXn7yWQDh+WV7gI+yIuNOgqNH5
pisJJiH4Z7h0066S2QShcYohg6ycFngQPo5Z3IIVynsMpD0PK8fJJijOv+d9n+roy4qo7pqFdTy0
gNuxao9XVFzBPmrzAwQe43tgEkHRj+kqMljR1DJ/2dFrPaPigdwMh2JcozAkOnfvxzj2JbdbBGWu
x3nROM/Sz43s86c9Xd0Hl4AqVu18rENJ4fgTqtHXwz7hOlgH/75jdP8xjgCxrbEY6CHajH1HYEP+
LXKGn1wQo7qbPEH4l3naDudtUeoT2xWZqxj57MsCmOYvvbdde4bEbp/KsKK0d2QGY5sYiOjM1w5y
6CcMX9nHnmNq51BnrgkH1CzYXFrkIPIqUZWfzviJ/JpCYmRPhCdMV5QFh3WKlZflKuLQHxiDxrhs
Yt4g54DmY6zGQMlLvmxYUHx24wve2P0pNtAuFw6XBcw8yIorywGWae8WqZfvKhuGUPitQz+DeSpO
MQ0jCijbhiCcDgtUyLNqF47irGyqBo7M+0GRVbqr2ju8qS2kGukFz02yQ0ZGfVE5OnyLHZP4kuLR
fY+mBaX3DoHJQ04wmXCs437YLrxtHb3YnPIvYXJz+8yZggX71O4WLwRuNuYvKB407SFwFMjOe7TO
rKSTEXd1s26YLIFPCcrabJ6TJ8Re24gsYR6bUsxrrJDC6Xmpak9e79+0dnl+lqNsP1MVN/1LPiZN
9MK3JN1KBOhuPUVDD0Z7u/HkeZqt/t6OOxLpTG0oZwLp0qK3ktDkR9dwRCDA/AzykIw9RNhxCGR6
oDHNRuS0c7xWyiv+1Oto/iuMkwKhq3X5ARkeCisY7ek7GEE13fds1qTi+6RTbPVtbirLEBkEJGbu
KPKlOQWMW/KiVVn0Y585f0BFQrDTRvx2eTWu1D9IH+J3c5AGuVCozX0fT8Y/84bEF5Qgn5tuIU8J
zCivIMPhybrNYbYypDVHsdGahpzssEKyatUkv/Z5t+kiTsh8MWzUtEzVKk97CoL9lxGGBIfYDwEB
vlvue6opsvRltb7K1kzGp4gn/WffD2leIeoNDtp1N/Unv80truQJiVnRt6k4OBQq88K4BAYhM236
hzQReiwGRJamoMSM7xoL4ANOl8WcXNLtPxsyoSvcNQC8PvbpHMZDnmPc95p5HP2o8gpEF5mywysz
KEKwFqcewJFizBRtqpXtbj7AXT7X55bFgpWojhJzBI7JLJWNmcrLRWKQnw0LQ89jY5srmELFpkji
BScqoTZ/zES0lhEV6sdK2nZGjqHi+ajj4DhcIVfEPPEmjyy1uS6iHF4oyBwA4Stk48x42W2/+cq6
rRFF18HDsDIeEjYg3Pv2wifCnlC3zirdEfkoaop9kir+iY0p6lUCaW4B9EVtPsloBBe5XfMOoZ7O
/7blorqtMrQbX78KRCDFkk/SF0tCxhOxdo8LM5DusGaZ+VpPzXhMlwlJfzMY9FnmPLybgtu+ZfGU
YbLeoIFQLgEh92FSCidBKjIRPzegy3/o9r0Fg6vu23dRCzumRy9gJ4NkfQHow6E1sR2yOlpRHYVE
uT852CyTEi8et8XQgx5foJW2vXPSb1OFmj7ugXRC/a8Y+7gfL7Hs+HeZN639vZN+0QXSS1QL4t7h
IVn45N7Vgei0tJZa6HHrJtqfPZN1ewoumj0i5DG/h1Z/fK4nwNMOzCohKgXR2litPG/3MtRevlsx
2TGXGxgLH9BZC7/6hG8wTdGJPmddok+453EzSW+uBnUxDDkha3ztLMzNk1qwpwCr27rsrvFLM1w3
xVmPhhrqDOdJ5mY9dHrrvnsUuw/S1erLQtn8FUjY7eeGxOaKAjx2HdnWD6A3YVaww7COOLa1p08T
UpsLXi21VBuhvittwMASspuOE6CLSDR8SBwd2YkZ1/WXV4n8VqI5sDxaCl3AHRpYNv+2rXuCblxA
9I0DI5hffR+2H2FvUnlc4jn5oCW6Y1L55ALlArublqSGwWifDad1rxUidDRjfo0sYBdIsSaQz5Ce
ozHMPPLeGk6tGUPhb8asyAexLE9pndHKZLSdzwgQXKHTrUFM4cefuVuH+QFuqzY9WCb3uxYObRfh
SbgfF5OdmljAfBhlOXDQxAY3pQqWvuvFYaFRIAVH92L4gAsO0ZwaCrPSgLIDyqUwccSgxAny+vRn
49FUKeYIzZlR6fn3jPkfhaN+bgsnVf1p6/zKsb0G7ioZhRkHz+LHhyxa1W9DcwTBGYjvGbwUKLos
XKrloR+td2c3iv/j6LyW49aVKPpFrGICwyvJSZJmFC3LemHJPjbBTIAR/Pq7dN9c5SBLQwLde6/d
Xb9ulsTkJDT2Y+Nq4zIe9xIBc/MxglXU3eVt7LwYy2NCorTswzK4/cGx8coqzhgOOo/K0ItkePBc
u7jbh7k7rh5f3rEneRzLHs0vrrlkWkyepAsjeUQWHopkDZdSZTPK2ktdx3RijNnEetd2fh3KnpJ3
qbfpa6lqleVaCG4Vq2mTIXL3Y14y4Q/PqsjTfond8xp2y3u4zXOTTpozhMRJeF3bcDh7Ju98vJ0y
eKQDw+/GNEu7RmhEgLzwfo1NuRyntiieIQeibArCNdsGsf6crdFkLpbziwqt5rFlXUqKzNmfZZhb
77zt4KI2M/QT1DDnNOfaPqwjAgJ3YXFqvLnmDSpz2pKIhWhp25a8l+3eUcIZ8h7BKr8cRxG/FFFP
61bON93Ce0Y5dW/qYG2d3RENwNZFeZ29zk2QRDdazolhiZv2dcKGK2Yux76XmVa9LFAhmesRpRJb
KM5tn29n38GM7TpjHmg2zHHjjXhahFWeQZLEpWn66DhZ7X5i6kjzMDUiPnSq+tMRZUv5q4SyBp2X
ydzXrFo1fWmyPt7ip7oS9vta9m6GMWk/Iuo2t6FsnT887F62+7JPPW/J82zrbVyOwi2S3pN2knd7
fsjrpfryCjRDr7WL81g6MguLfeQUt6wvcLMcQbP8ckzQnlibGh2XCB6L58L/LyR6OMvD7iEPZhVL
sp9lWE5HFGls0XzbMk+H8ymcTGglZb78ZtQe0kw17xfV+/9RcP9VxRq8ENNlQTJjBW5bhWe1otO/
2YUdnrB93ay0tvgSxdq6jav6CoZ+ONRK4q4UecyGT6w9WpCK27IK/TeUhfGEaFXf2YLQGtCh4iI3
1V/Xn/ozOmTw3OjpbQyb8r2xA9ayzdQAJJTGnPFsdX3P5NToxWnKMNs1esTRCuI2qaWO3aTvTZuY
KbSzvHP+kCsb+XkuIttj3cKvSBOEh47Urk4hWbokXsWyphJ6QnLZE13IVA3WpLapeNqs8pdbMUXs
S66dtzEpNLS7wD8U7HZMZ7nL1jut08xFWAcWfsyTMpVdPLTz6HrW0QREq1ClpqnYBS9AK5afyx5v
3ZmyzWyvSKlVj1lltB//kOPi/xG16eWjLbdQHXonMvpfabx9qpNtrcWQyVEq97rHjFP+ikpl93f8
uImrCxeSAJtbD/LRZVS897Drts78Ymndn8ZzdnXn1k6L3ehNq1QvMZEyzbW3ONySdqOc9Uc8a6n+
RtYaKJN0Q+locF5+g2qDgZdrwvTpWaazXxVousaJP+epoYb2w6i4YX/WzkEvXf7/NGJ1cMNpepPr
XLbJOkbaOuSLqkyKqBtSWvoT6Dg3IktmYUiH3pVfRtU+nldu+UFzK4tcvdNQDtRIDcdNm5bNbt5t
ZoPr57iMVnlksJVjp3GjhiuiigvOUOf18G+B3uvehkqY7sVh4L9O45KLf2P7x6qrpORlrR76cVBt
GjtM2KTvxMbyE67lrnvspmnnJ13sqLVJbRCs02Z1NFaD54PM3MWx55sH8p558TFZvYkeqbbs8t2s
Yh+SffaH9b3sFA+T62I9OQfPrO4vjNfIeaoRWYp/kvF//+YQEpsRc4DqZbYIO6Kb7VEYLr2eHS9F
adqtJ0qfqTiMkbTe4pWnhPm3fi2VDZhQhnXO2mwhWJ5tzWXHRrepRDeexMJk5zSS0by9ThJzJitH
qCcrCXtAX1jaftpabF87t+d/zjpA8B3w83pfPGyNZF3QGOSgD9z7kz6wu9iaP2phdevfGEkpchmc
pzc2dbszs1y3VHGtoylzPZWYf+M2FD+9ysIRZz6IF1mXdpBj1GbVAG5217ggRzVmPMsGrrERrXOG
99HmMmprbPssHNuouY2b3uJTKKtoUBfWRxWURSzd3T/9ZW6LdLU90rJFN+M0ZW3LFNwfEmnLe95Y
iTCobBvDOcgZlsH6deamOru4scgjnjGtXQgN2+cntCQiBxgYEssqtofR8UKvvacnpdtNOpdhaf8J
I4QYj94SlDv4j+yRLO4J9ha9Pm7lggY220XQXBV+WPMHA6vbf44cWOJf5Uw2xmRQNmtpn21ioH5L
rRDCyuFt1Xzv2eS2ZeQcdifoOnonOVkTE0x3x0JtOLV8mEVz4TyhgWPNXe/uH3axhEPmjVNU1i+Y
BWbtb5Hthq2dMX1E7b8Dpwi2ryacZY3DbYLm94YiMKtj6XmFPA5RuakhHV2xq2uxY2AzbzogVbwh
D7Sn/Ts7/zLs7BrEgF8mleKHFnRGjJO0CYVW5BMSJie6/9D76/DA29dESxZNRl+h0pvu6ghas/7I
XRpGbP6dBf2J8Tgn+Em3zfCbl7nyr/bklipRq7f6R6eaJG9/zYrWdHHGiPkjU/yvkHb5tVD/bBM+
lxTRmLI5M26L0+AXe/OSByPX9W6zxorDJKgumFuteK2jcs4fV7tZpqs1QKfeMaiC7Wn5qNsMZl0c
2DQvqE0WFf0n46qOk82rFK9oQVlByagm673lzO4PfP/NfChBoxvy85F3cAJ7n2+5j6DzJYo9GD4h
vtz/lLftEdICBiqy9hr5DwKTmp4Da8M75YEGuHL6uHmJhjJmg9gW2EGQLY3tasYJ+M2HBLKZH2Pa
C5NijIbqKntWDx+Nx/t7GGJM4MSbt31wUyVBit/Xflq9Q+zY25jQP+yPpu/XvU8WAh57WlXor08W
1Is4YjGzmKXyjDAUJJu6V66atzTPm1yemRkncSWlYV8OLw9pzt7dXlRhrf5Pew3s7ctmvbWTmZmG
HHF0Me+b6yya4pixjb8WJ+5P0wqx5hVBeIm9CdlPwJambt2w4CdybV4lhIyKF70MUbBjtmikMffY
nvU9FEAidhkyQp8HwH3La4FKNDRWwwT6qnka/UgFjyPVLkWLnOYNt7Bq7+q6DPdLQMb9Ar4e/BHx
ZssDwIb94Qbh8lrwyTJ6cFWGma1tAA0a2vpFwwiE/wVo87/znLflvNXd2mXMQUAZDG1KwUuI++7f
ASUsz37pG0T+totYtiTs5bbWVlXfV7XsqTa8dv7yh9jbbvYWD594edt/bR62dRoPufSTfvZ9XL2C
nIgFvZqucb5EabVUsuXiYJMKMiO/nKmEsZr4sIqk3K3mOjRRcOiKdjmJKNwqZs2vyBD294vcuzFu
iBn0p1ynncwVdjp3xTIUIVKoW7+749L/bTAK/2MCcr+/7r5Qn8YidvBcsQopv9e6tpgxbKwlPuY4
5PoAOLkPWdyNLYXJ6snuJgzj0NKuREQ5kvmqrJcAvoOw117r31hy35zxt1w/JtvWzyj6mxyw7OrC
1jlOTFF56VrOEHDCeHHPCq/Iq7lQhZ0/IuCS9UrgXevxH7ulCucgQVkotux4juusE6Z1TtagLffD
7vNevfNWhet3/gGBa1UsEH2MkbF1wgfXhn/HeKh/l06vHJ6hfZZH5nAOwT0MGVd1OZL7CuJahelu
Oe4ZQKkayVYiLExjPzwvgasQNzWoQvlUuL1fvCBUBS9IsHXxXzDSU9hztXz0zG58JmK6dakTcD4Q
mZpHzn5rbqyXgrPr2c+3IkzDcBHRIdhkDXYaKssv79dm8JqftT90HJeFtMR5pQELz3GEZHQMA+SR
I4RXOWeFvYKotCYiuyMKBeMTNpVtXhW/u+mEfTM+51Lod5EZD2wfYNyGVxTKfWs3xN3t1Ljt7mU1
wb2nYmKLwMGHSuK52tu1TSVLapFnVzcGXEkYDB/2j9LUMv9sRFOJBwShJY/SYMgjP0FE2tXBU0Eo
rlFBafzIbip9afvS8zGhteJcmqt4vJsis74N465YNizcUSaxanEdeizOU2vm4hK2nPTnxczjyjJG
AD4MDs6h+8GMbD8HH7Xr155bCai98w3fXjEgVH6Ife79wxoPPv+NZV10tu4l30VQMgE1mPPuNd7W
8M2Og/inq3iSU9a52dY/sw2SX4su/+tOnv6M7CXsjxsO1pLIfNiKQ7MjHacWZVnwx+Xss2Qyx0wZ
eYnWQOyHpZWjevdJ9lvHhtkm+X8dZUb4cx/E8qwLt7m3KHVexiFSMCi15vNqcmHwGOY5TGzLr0aE
49CMPPVz0yn55KuusR8XBw71ockn62FoIVq4OTtzG1gy70JnV3V9U5PEU4H8JHDVyqY5iNCSzAFo
pl3gljuF99bBzV16ZwqKp67VMl3pEpKBZnpJVhHEZ93Bdy6dpT5YHzTGSVO48nFwGL3zJDgVZbZX
U/+LzqQAAFA+VVePiNNd67bR7Bxjo1EDt1RXMrUjf+MQ69yYsTDe5nJGRXL/FRinT8GWx/kbl3ef
mnG0i+d2qXT/GrHQs7po2ajv2p9XJdmNh7xkFk+8bMFUwl67AH4nSfXfTkmYmx32Ba3ylY4k7g9K
u8vNdztxLYZcXWLqBUCL2HK9F4iWzc9otsbxfW9c8MpwDdrmrRxyuzuUxQax4+DBoAiu+VjcbLYj
PNaO3Qkchnqsj8Wat9G5GxZRPgDxVQjEi5ryf1gK1fRLxc3Qv+XsiBYJhdTEJ7C34zVHkPWPMPBT
hPS4zPzmOPXqpAHlJRcRHtM57qdlvTSQvS/V7NbucXCHvMmwhk3x5Ow5Vre0gDFvLWYYA2Zah948
8XrXXl92a+axH+pimkhJcPOJKwY330RXuoCKFW8VSXkxBkmX75O6eozMb89+vcsdg2WC5UQj309j
b7XHBsbnolaOiqQib7GkFKrTbWTn9Z2OGMnT9X3xHIdjfzctLtt1YyuABrIM9JTGaxEHwXbTa4H/
lfazxSZNpXPP+6CiMEEaWn7vXfxd7P+qgbfobd2b8tpsrvociZwUSdWz4SylXV/NdZriAL6Cq2NK
MWIh/wZjO9X9jDu0HlpljZeVKYf8N1UfPon8exSuNXvzzTRD+VvHwXAKt8kmnzR5m30G4Rf6GK97
yHTBnSI57b5Vnju0zBwdJ5f7yWeh6fI3ioUIU39ZnS6dy6m7gCHoF9VbvqTeNL6JM9FzdaVgYKt8
WuYdCoE3caJVC+1/oBNt2k69Wx/44srHblCBd+8pa4gvY6t0kxEHY79dXtOD/+Gpnj+L3UwHOC/i
CH6Q9/owOC29vd+07nJ0i3GgILS2R6GW6FgVVW3SZZ4ZCTY5HFZZr+zppPax/48Kqz4sol4fhO+0
RxKTc7ZR3j3MBbpmT+bgc437igdyqBmEtA995o9T++RU+dCemtLUj1gj7Vk6W/uorNI7cJa5eI6b
WY6aWiip4j0+i6EyT/yUp/lASdgM0CSBPaV0uNCl3lAc5wK/4HngstF8gKx6frU3dgT58TBnIBUM
c92KGVjV1zFEd1+HGllwX7kvxtHHE+n11Rd78UsM/ub+qLQzOf5pJUXkfmhdlSwdqNbmwR1t8erK
IPqZQ74VKRmjfEkiC5M4JLw6Jrqt3L8bdNSe2PGyXqXo13Pj1UAw7Y5B2+lv2YDp6fcMUI8Kfvba
++P1ddAfMVfJDmBvN226dIymvxQ7/ETruMVwtnMRe5QELhOr7MJ/4BOjDNh0DlhVO4q5xrZ/y9l8
zOs1+NZ0FKRzHjdppiv/yAfYFoNNGESwv5I9JNRaR7p20lzO9nkX0EaHoqmtPtXwcjtTmbgron0s
LsVqbclA+3UGHx9f+1p7OZpSsJiXMOoQGnYm8/VJrUPL3ABm4cIp+qwfweJhh696+b7r9/7kuCKa
ThhdZjt0XIn2X9uev7c0QDrVKcIEjOHqec2eTfS55hFdGFiNg0WJ4WDtTrsybdrhrtgJ9vSnze58
K1O4o/IFc4m9SbMV01gkmHuKwrKyYyu+yyuZa2Cfhu4ohjgS9+E045AaLugzxyBg1tQNOQ3m2i9P
9PP+VzyMAZEjf5Ebi6P94j0AbruzQ0s9CaZ5+Qd/171zo9yc88zpQeR/2mVtIQvaVnQI141qmYc2
OiueCeo2CmyZCtpHbDGHfWEZoa7ZJG0Y9Ppp71aZI+ZtjkL5HoscogO29pVKZZn5u2VBJKPpuzfG
lIbW3TrQ8R3G2FE/fL/fMg6U4o39EZS2DNYrKb/LPQ5Y0YYlJRM4bQ4C5EROcRsT4MZ0PIouXPnl
wGfsfNk0Jgc5+0IcuSphFQqwITyvmko60WsNebIaCNvrQsEapNym2/jAMHpVHR0gEPPkzGp0ME1Y
f3P8PofZe4MtaUeJaKAYUrIkjjwUexUET+tGNjwZgmELHuNWhPsjIJ9cL3AR35sLbN6qa8Wr2t4t
oRj9symGkt7P3lb/FPe5I/+6RA6YF2iVSB0Sw3VN7DqPfsV95AdPbNkdfV5qS7okjfqmyAJps7Ju
3vI6SCcOhS7Vw0TMJFGwb+rZTNy9HP1FA4SVMq3R7tKRCwQzYs4naM7UeMC2D/GstACiRcy2fvBn
F/+yETtmMa4XPbS67/Oro70mP6zdVrx7cye/iIchd/tSrGGmtRHIt7HvR/M7bqzf3bdriOmDTAm2
Cc6q4LI9NR4Hmw46WYhMueiqMABZDR2PWDSOP1xCO8OxHcPSPnVRuPwt5BAfZbCPw3ny6BcSFqOa
Ywj1WeDOzPNN9dPcHvfFRPql2+faAnopCxZF5HLQ8rDEXf3HwsQfb50sovHg+7E5BaG1mmTtG2kl
1XfKgHq5LY4mL0vCI4SV02ALov/gzPwXlQ/lg+xDHNBIunS20VoCm+z7ZI6aUmJLScnYwxu+LT96
qwhtVHjGPVdJ0Sxefp77oc1vnrXb32nPqfMAym1osavPgMLuV7+O5WPXdaFhSXAg3sTA+lF6dDuq
HlxBavK6jpgTf4s6JOe1dzJ81d8YFwYdHvKdj6LdHt1K7NhR1rZfeZAcKul63c/jKPKnZgetfG1p
2J98Ll0YAnJ1WS7GbX9wq7IOjxE29yfFFjP13I5TtEzgnPef9iRiTRZQQ15HxluQ+ufST2p3Fzw4
vfo1xqrLNM7P36CwDaUK8+zO1rLKn3IduzfeZoxLkbvnGZf3jyrF/rptInhwu3H/bcqqOTITqXoI
7TBgowZMA+4DgGGpqz8Muhi6tHGFIXQttgcLMG9MZ602XL9Cf7QEGmhNhzm8tSRDuSG4Ox2ra0km
1kjkoTsNv+IysLDTmv0diHF73HEfL40Vkh1s87g8VIyyv7e2vrw5zUJnvOcW6leoGI1DK+aGEObF
fFSOu5xAR6ZPuDLrcZUlDjsk5j3BUhUfCLR1/4FG2SmJGdT6cbXeIrnql94M2xdTubcHh7DK0xZu
dzUP0olaSb3ai+LuskM9n4DPi7to0frSWy50tVVTYzL+yz44YvmDLkEaZ5TVA1QYKTB3c1jeEotf
gMMDU3y2+PtibIFy2P7aX/ZC2Gd37cw15BQGOGn7n30BVGvxifyRS9n/65qAMMs2WW8b1NAL8wzW
h3rZ5osPBPLgeZX+rzaedUHsWy/8U3Q2lNXyGgV1/FAs30TfmDsNJKFDzFNTFzfLoDNOsgjh0ekK
zDDbHPBMcSEBsgXy2AZzE1d4k6ToScEUczC8MJNpW0DAIksltJ7ts+sCOIrV6g7uVK4f7dIiuSJu
yTgzi5bnUW4TbTEz61Nd0fQtnl9mQ9i6XKk20CmLaUdm3ggU7rRo2NOO5KVnGMBQFdfRUqAIOu+b
1K6dr7EOrQsLKvK7PNrCX5vle4hykbjigUy/TWXNQBt29b46Ia7LvLoPGCzrxVr2+Z4gTJflsY4O
BQMa74bZKjOrYu05tiiDWCN7SyYq3+/0oXPyaF6ZRbodCUh9hfC152mPlzPNrPcVqWG6H3fRPyMa
or56I7U2k+tSawiXBrvF9jnySusEG1sTTbDj40YIk4Ge+f5nd0iaVYTBfwZTp38XJGiescYJPK8Y
lYPVLCeWtE3ckDxG0Md6zhCw3DE1Xbi/8/wCrag++pHjb9WZu9jFP1N31gEjgJ4Vz/rm8M5h3s65
PVGV2t11NLVwUuH5zmthCbVhzdvtnSnqgUa62twrXZh9N2B4ctkwjhmIGdeGpQvsnUdnF+/S6Cmt
1VyUCSvGiEhHKxWEu49Z7c5AQKgq5nWy5iE6+rVpfkaBjwqLBHegH4KVC5exeoIJQ9VBKLAuZojb
c+/hAbKmj+AQZ3SXUPnXGZm7+U/QBeUH+YwR0yNcGTTm19ehkO1LPJqgf259UgRSDu3H2LGnNokN
01oSOfkRDQ65aBJ1DUSRO9W3ofZAuADLTo2oqru5zZG92Xy/4QFu5q4cfPuehLY+WXgv7YHat37b
KArh/0i5EcawGhxGFpEJd/B+tn392UWBInc8zVyEc1CxFYAhKRiTgeemzgpcfa6MBtKVs4sDTWo7
o6pYsgBNAXxobk9+ZcSXC5R3G8mSZG7UcdPysQbcIistkMSbSKmK65SnbHu3gczmBGuM/F3AVqCL
sDdgcjXSoUurK48rNAS5dvyG8I48pPfcr4F+LvbdnJXT1gvuspyhmpTzjxW87R0RdRuev7XgDmOf
BgwoS8V/FcpqkZjv6F/qeKyjdf25vjIBZwrvMXcrQTSf1vAMom6gm2CLqoRip8uTlVDamVIwuiqp
8wNiMDiJHry0ZUnAb3JtGMmQYNPBHtX0IyeD6fxklEH8vDkGUKNQ5dxUSeCtZAAJo8zHsJ2cS6tB
dYh8zkezFGS+pGrzOV3sKbxTTcFUvj7uu+3OYTYBpdnkdKdp3Bym49rD/iQCivY6HpYlC4Nm/5kH
Mk9byVzWU804ns+iD8a/FBXibGipjrto7APxmf7N3SPnbfcW5+/Qk14Rc5RzL+1YfqvXFJ9SL64E
73H9B9l204FpsGDG6DmiTph/yBctVsbBxqXl3EFcrOiQk/U5xYTxEJjD+odaW//STqX1hcTgd2dD
AvqecBlDYuu2vKy20ldRWB2QZ9yrh9paeDbYIXSThu8tFtS2vFFIUkyplWSYxjVOUL+2f35QjgcS
B4L/ky3eVibvlwmWN74c9O4rM8Dyqw28ciu8oTshtw3kkZQ5TsgHfmIVyyAPjN/rX5de0axVDVKM
rLz+Zsqu/92VVvdkxYF1FqHa3xT0F/lPxKg9neJ5qMi6VCiVQRAf3blunvd99Y4s2RaID338NyCf
xACD3f6GsVkUPDHFiNWoU/zk6ah8qHOzvn8jMTcXZ/9HGPrLRyOpPshT7f9pZwQWnxZ6h4QGtrlD
QjOpp+fxzoL/f/4OGRJ7sXgoUhXby3UbW8I0k7v/kbbnvYSg1pfci9qnyt3n3572Vo/wRlD3nPZY
DZC+qKyMWasxAWjqRiIQDgehH8750d/y5QbJx5BDxqp1VeqPFWI2cEQAGVVE/Y9oITN74KYxj8U0
V91hZJ/ga2BzTdTkW39vsw9atMUY0TebLFb1VeYOPpNjoMRjtJN/NqThwddzs/8tGUV2HCd/jh6j
xYErmqxmftAFuYs7NifZ7+OITHWQwlYggNMQVhdZwJj0iMLFVGf5WMHglBWj8U4kr6P2lVErsXMY
jeyvkMLWD3dAhD7Gna/ksQ9xsNMa3rE4EiYS/w0yD/qTUSRlEhlxfzMMyW3t99oJAuek2c3mpqbh
Q2CgxrLsOoD660hlb7OV341m2WKVDlwDzK0zwslNSsO3qgcoO8O6wFgTp0JOqhZB5kfOhh6UkPTR
ny2vQg8As9mOeprExQqNcj9bDPl0anJneeESDKe3dY0Kedl7d/WfGa22b0mtLN5cmjnvPjT/x8vH
3DyCfkXNQ5tbDdPcKKSr8SZGVW0s+wXGODKpAyR806UfZdagFqs/eiJQGRC6yxIdHdrDwB8tejPb
mZGhvf4Czv+2C+l0LSJHQx8x1oQhMQ8N8/e89w4/KX7Dm617TsamNj8HiQJbXodg9GAaOrU6B7tl
lKA5jbuh38WWrcWVaSnumqLuKNjIGCh/edmmmjaoDoBf2tz2hy2thD/qKzZaFJE2aYUu4MhC6LtE
FJ3e74c59rqXXUPePdqBDfydEjfc9ZMX0bdDOQsRv9mdradkW/x5e0BtM1+ij4FBEnIy87GX+Jxx
onNwNgrqUARLMoMJ9Wc/cNbMHS0M+3YfndeY1Pw12CLyGQiEm0dEog9/IEZGP027ByfMQnXn0Tw8
6817lu5WncMO5WzWoZ+qUPi/Feb3Z0GC5W5Wvn8wfogsMEBVYbUb5xd1nsXdwdSakujlk9M6FJIC
2lBEGhxlnYL2INqa+tmt8hmMKG6uRg7RG1dEfPKHiVuqrLmI3Wg8lUQFPpg+w+mhBGVP0goUpZBh
HHe+u23/QBuctNLfmMyYdy72d9A8dUskn/bBClno0HfHoIFvH8eqEYipeeNnYEnuk9ktc0UJrEF0
v/OGCevgx186D0GF5CDklzcOxMG7cjvu22Syog2G903Z8P/+sv2EkNE/AtfCy2lE53zGylvPsbfC
41D4zG9MPBzJyJd6S7FTNp6Nfl1v3yt2P3qPZGFKQxkfvToy96Wam3e/GdbPmnFFOpW8FR4eO19q
Z5bBwx5qEESnbd8n3rhMsCSOtdr1HD6TUnX+WCXLe0hb+m+7W7bX2g6rImmHbf7ZGrhvwjr9SdBl
P0T0redRAUsnhozPx8Beshe1Gg39T9989DkO6OoIiLOXV8o32+qLz06uDlX7OPtZ7bCKtok953Ww
x8U6bBFzK3VhEcDpPPVYlzWHjWG6wS9/q8jelMFevKpoVHeA4Xu2dFvwn2vZKAdIZ1HK/QGurUbv
bsVYu46O6354frM9dSGEsk1s6EG7wnXg16ccaIV8xnOhCaiSh6wOc6Arxq64xVPMf/E2hvv4j+wl
iUuPORjaEGgldhrBMUxFcR8MjIxLPGltH0gN+jYhdSEDd3PGvIvqfSIw8aNYnCBjeqE5BkXREjCH
tLUTHQmtD43lBm1GFHS8lcy/CW7kEdgvg9CGLP/irpP7Wa226KENwIYyovPaPhqr31On3py3tsYP
XHlOtqMdesPyCwc1cM4uQNJwZLjE9IG890HwDubTI3aoEtbgEdUSoYyyuuuD5WDTGlY3expEcZXf
LUqaV0plo6m6PV3yAQmok+1w7DwI89O86/XEQGhU6Jn5iN+QRBx/BlFhyaMVr4Q2etcs376v3+9n
x15GcD+mn9wGxhWe/U5Gx94GVbzLrYnoM5jVC2N4iPAYb6AAiMNy2e+mvvOO8UiTt5SWxh5D46LB
mGaO6Jm6ao6YfNRObX3W6zdH+T1+46jbJkD5iv16TjnX5mzBfzgP47r8Lg15k01McFI4cp7DQx0j
tSlGa7CWYWH3p9UreFOvWn9DtDC2ykUPoqCANvoeqVup1KE2AzIPa0OQNZeakSe6clBhO+jHlprI
WjRjWBkUtJ/VsEAT0yr9j7MzW45cubLsr1y771DBMaOsrh4CMTM4z3yBMZlMzIDD4Ri/vlfcUndJ
bKnVRplMprTMDEYCcLifc/Ze+8j3Qgc6zGeThYmFmS6p3MR+XB485MRH0EnjhZ3ii51S1JadObEf
WBQIPGGyISAeHRAa5zic3A8EgWOHB1W3jwPtzZ8l29GPlASPTWXZ1bVawvZZUf5upnmcI9rM9a42
fdycRS6Nej2XiXGfu6H8nCur2iC1ZwI5GKqJLJ8mvL8E5xgJGkMOTti4Zdxo1D8ruCiPS+wzDXe1
13IsWRA+xy5S8iIVapMGA2Kv2DLQO3kvHUGcDGMDcQXTsECOnru7jgHJlv0ovun8eX4MG6dmXpPn
j7Rjg4e+wlmGdCSrqu3Qcf0QiDBay1AG3EnYaqx0XFufI8XL1ugcFHw4dT8Wt1hQqAWNjHwEk1SG
gj4yonImU7VK8mjIB+NoMnheq9HkCIwWQxARbhG1TFC9WgcWmtudaSPiOjCWxPxiTbaR0UdvmG4x
bVDmevCRsh0Goao9JNjy1s7oHsH2yiMqAXwpoUR6OBkJp9seiNV7v1iop0KkIxkZvPtcW7BpFqYh
12zO8zM5F+rOaEE44DekeKuFxFYW2vm0g9sZii1l0ZIcirx2U55sJS7pyJ7VIUxtTi773hPsCq22
su9SzczTq17MMVjOZ80F4uKSKKu5RfASnNww0/lTIrUNJ8fOI1U29l7ZjvRfnaZbKt47GOmiLGvk
fvFwrVOGQjQYXYIriqXpp7scMbO/TivTWtb2Yqpu79bIIlHliYA2bWpqh6lF2T2Uc59XW32G+Ox0
u8DKg2LnJzvPrIeFGsQrq0cSBoY86rJEnYVuYZ58lGOc8STXrWI+6UPCiu+HGXSKGc2zzCgM7Lqi
hp7DqXIgM9Fy/RiyvK1+6cpHKsOErCgP8/nTj20wm8ae9oVRrbFJTHRGg0BhjdJAYdTJCz1hvYEA
8H2Wnl+78i6szdRJI4c+xHAsnXH0d+QMhxXhq1yRKGWb9aJUC/8cjjP6ag/Do75jPBneKSmGBz3K
ydoof0bBxiF3qi4NXfXjBY3I/LYmJfJ5Gby5jAiGH7Ot7VVjvC2hP+0b6ciLrC4YatBLY4oJ10Uc
J5ZmlBZt8JRphY3LoQr8yEg0j492w5H9NYey5WE3guWL+HWe32eGIS3BQ2P3joMCLuHQU7dduCqM
/R1THDfetOi/L5NCZO8TDr9725idZ01BgeoEDRnOBDfNnGMPqWReKfAwcMUoH4N7RnJje5/HTYTC
ih5uxctIBuFFDLBjE+Q9ltEAr9O0AVyIRQbNlr5rmIlsLb2YVzOkj0um8y7yKqRDeocjMUxWJf3L
R1RBOdtAkcScS9Lxl2TovKPn4WZR1bv9IY+F26/GEVAexIbsZ+/R72RKFozvjHbyezAN43VI279Y
ty7dN/6xjlzPVuPuY2EX9YpZuXzqofvtBj/1LqoYHktJqOavXjLF2SViHHlNG8y0Kz7vKtSBb+3K
RXdXArX8tJk8pGd5aHX5Jo0p0Zib5xjDQ3wUdVjZ2wAtuXtE4sWf5W3UmGtoob5EZ4L4YxUsRo7q
jQb1zta1u+5bjBFAnji8srRtkDqy4hUVthNmF83A7Ue6YEBbgSeYdqr1TabOy3yYCkZ6zAoSupeU
7iu43cN768sRVEWhw/HQh7O/VZRvW1fl9TV6QkBWyMTKY5OTFcWEfLwqq6I9enGcXtVNHiNI0/aj
XxmiOOZlBRuhZ8Z3Feg23Nl5CBDMcB+E2cwHJ3ZcxttxER4LTiagmOZx7+dT593UbRx2lwz7OcjA
Ccl9q1m38wSbLTRSn/yiBcNSK+MbnHbL5dyxMHUfNNuuExWoPYQ/oIyqI75vh/quxqGRQmm6zJim
MgHXnngDvM/ZOM7S6jNOz/63dFJviaPLKDwToaK6Lf1X6gCxYQy0rCFxdNd0k2YUaCI2k0gYuheb
xM5paRIlVpxGpLi7xgLHaLZu9zJBiDAPOZspZ8lernsp3L0z9kpizyh1sG78woBmVHob7E/PpYub
2xPtc2VJcSUgp8H+WcZdHS7uQ5+Z3QcR6+pGeXCSWBvNvbMs9n2agtZj2zRp1ZHr5GerlmbpzreK
nO9ZImthUBkoFwF69QETZL6wu2ncuIJSZ8ViErxVZ9uiv2bGIPdmKDdXqGEHP0KEHRyroZ2YYsAW
5egXTOohtKZqy3GIVoMsxu5HA9vrNHtnkJMe53tXwIGOOsmONvh62HXFIg/d5IT3i1F711Bj3HsK
euPETNG5ENh+aKRzo+ujqWnvtjSCih3IEd+E8FmUFzUuFBFNte9nJ6cs5XurlNg7CMcoOZOJKRI8
rx3GVXb+WeH8JlK5Xy2ZHvdpouOLoI7HdcBL78MlUOAh8OqJlkgN/sNmXrgmVFZHaTWwI48z9uU8
D/cW6WfYB+MSxxS0+9fObbG4tLjtVi7C+x1DBlZfbPpy3jj0dpJ90BTtg6+s4tGEZLDC9WlsLUPi
ee2ANawVojK5GrohOzQdtvqlNrs7mKLuKRB/KopGq8XnbvCmRNhgUddqs77KA1uj0HRpmcULnos0
H4BSEUSDCNuJ9cWUIz+ppR0eS9hFj4ouu1pZjK+vE+mJ09T740vXmj/nxc5ehCfSO1+nxbXnpe06
saj9zKIv98h4vEvEBt2WjDkPrngQy71kILJjhMa5FWDh+b3FXBOlcPIWp1DzNpq6GrxrjgsJGep5
bsqiRKfxaorZfR673tgak5Nf0l6AKiD6cuPb6JSTJhigGoIT+8nG6394Bq6bmSf1mqaGwA/l9uNV
aqj5vTem5KJfdL6BqiIwijU0Ndo9bOOCU2aVgRd2DqUFr23ehuSJ5BBJMoIEfuR5Y8lTzmaVYt0b
3bYj2Ak/SrmCsFeN1koZvhtfmWnR0D8oyZLq71AkZ04ewQ6qGBJQ9vA6ZDmHQYUwGrQeqwv5XHVD
FbW4QI/iVOMypXpeuitmREXJm8CiKrhmfwUFsGq8EkHyJVoUonS3CzyehNMvdPZtsCANvTPQYzaf
/2/A8L/gF3shFOi/SxvTyYhizSeb24qtqxD9cQv84Xsf/QUkDfSk8sdZWkcuzmvbTcdamf8Guf6v
vrX9j9+aIk34ZVmLI35i/JO7rtTfi7CyvC/5AIZAylUUyj3S4rjtnMVbdeYovwk2/5IJmhgxjUJV
WMek66+pdZ/Z5/4NHf5fXZIvmOg5RkWIhtU6UvtANkjujQJ3xLfu5Nd4e280EVZZeIqaKv7h6PnN
51H/5md/QfMzkkMUZvs9LREIV3YjDpnxzaCW/yvT3sbDbDEiOqYYUNZ2ZtnwmgL1vZvpfsHx4zUJ
cteEG8JREUdgsUUp+L0IDPfMAv+7VVm1EopJ5kpKa9h6L3Y+/5urff6AfwJ3d7+sSSUaMzVzXx49
hEoGHScCrzkG6m0GbfmboUTul9Xp+PQlkfTxQ0Txy5bVNcb59feexC+rcyr6IO9ELY9lGLwVqrlB
EPnrex/9dW22ti4q+iRH9tRrkxKuGb4XjeV+WZpT2yumr9l8NEltCKYbdy6+l8LwNdS+h5QKViCZ
jwkBoGtHnKOIwmT83gP+Ndfel8Js6ZNPLPvAvkZa1B6QJ/ffu5XOl5igtEOI3wX9ePTG4aITyc5s
8ttv3Urny8rkTi6tQgF6rDlrkHX22vn6m1f8y8oMbGiZWnTDMe6KdoMqzd347Wx984p/WZ7ZIEBD
oHQ7ijmPr9RE6UrGQ/a9XdP5si4LSCetayPs7s5QBdl7n3HsfvObf1mYOV0PNSrwym6KTCY0GmqD
yin+zWvr/O//J68t58vaVEYlOUwuGgSrr3Ev0K6NU/HNW/pleQZhlxYgfivCknycLclJOc37tx7E
rxn3RtIFxZCo9ojmCD9KWfirVkC/+96nf9k6nWRy4bWD+ecFDlHFSB7zKR+/twXZX5YnsbOL5Ra9
PMZCnL2bPofZAu7Y9776lxUaCHRXi980x6ReAqgywxUDqyb63od/WaM1wLBcUC8fcU4VKzA6W4Ej
/Jsf/mWJ9mWXVf3A5paZ5QMoJKrIuv93Wdfunwnu/+RJt7+sUfyOpj3nLhcGQ/mDZeS7xumfGLmD
F5SEkgphNGd1v3+Q/nKcGgYQXb2c3CCsli3wleQJ929xyF3GZn7chdQ65145hQ6ahu6nOyEHQ+/Y
n+MZVIQu5DZWYxoBNEF6ZWDEVjMC3h5Jrjtb7rGdyUIYhw9/opeA1XdF7R/cjHVYXJcmUl9kntMV
1qXs6ENeW6WpcSh75z5T4XVOnFs/Ds/TnNKoWgpEqJR6S82PlX5tjA9BXRdb7ZnJBg1auC1UeG4L
y9sCL9amTHqBeD4dDgI1rYueh6CB+WKa/GS7UOd1j6Rl7O1Sjc0KD6TxE162T4SJOyAXAl09OOjR
xWjvJIKUE7btho5TDnU5za7DNo6vgcduzKQbXvPZwg6svfVMkvIG88uFCNTLgrbh4PTltVEP3ZZ2
vUF93kzvU8jJwDMvKroMrRlLfy8M6FUYkOkPBdkZi+2LAQrKNKBWNroJ0WGNWgtje42bzVlVaXzK
kh51c3MhZHmgcK3vpyCOd64BKd7D83EF5w8f6IwedgCf6Vg3g2vfDIE7bikCKxzW/oT1UYdTVDOO
2jD+6SMvD8vnPEODmGljJ9BT3RTQ4AAWXskQ5nDV5I9LWQURp7N63jIM3gP3eZDGPNIdwW/MeXMd
lkExr4GR3zhY1iIU1JDB1DTvgWyQ+1CkwQmE6YgkZz4ZGJMxirqRSOI4Crj7rWG7PnNYb9rFYHj3
ni1w5NT+FrFi90RLEe3OwESUgIxeYPCjz/0AuDnD7AupLoICZG69kcFihA0d46ZnqYvA7vyJSbbT
giNnpq1tkgtkO+tTHOqrhofxTHLeBCFMy12gOGUBnRrdqBrmPT2m05jUj6Oed6II+nrTMGvxnNAr
7zpkLafZNS9zsK2bDrR2lPoh/j4BZ3YAynyBFVBHujUfBfKprQkyngctp+XuBlVxZPAU7HxMKF6A
Ld5JdqRL7JjdnkUQARdU9r9CRtnrygde4NODOvT4B9ctU85V4gUV8S8LEO3e/Fyc5VZrMtpuwsTv
YP53ChCXmE7Me2fg5zVLmPGqheRsJebpciY5EHDQ3C6YiRmVMWzUg31MptJ9cfoey7AKzHsYLt7J
HRvmnYCeq+cRNBIXwRkjpp/hfA/p6dKlr2E9xk1PKkhzKGzPPGXwj2n6dOa2t8Kb1sgZtoz5Cf7d
GubXwbMRwYTTsO3Owgy8oGLTumrVO0XOLZjnXZAlwKSAewAX4ZmOzj44DGPTbQE2a1uN2VEX9gUt
9h9+MgRXIrdAnWnFyp4XubwsWVnCEMkyd0dOhhU1I+nyQ5seK9P2fhEFMsNjgQdNJEuI28Jz/WzZ
tkNmn1yLIf/a6idzC9z80s1CK1gD6kfFuQz+BglSbKzrWZ5PVm9pSgIMSKAychnuf4q4NnLgRu1T
lpnFXnQ1I0LM0adhiZ/KzDubKZehunZo/WytqjkiWGFtQKoO+3Mfq3GQ2OIwWQGZ4jUTO3ssOe+4
icVTaFDE4e8gPpkhebs2oPshmEVrzq8H89qFCrOZxtlAtCLPSkBfGcYmwDr2mGIt3ASd8tdBoQBL
+YniXqQ4UefMrE/dXF6jQosvyTi5NniFy5omoG0bOBkQnBG8M8Lj43Ug4O2/Ck/u60LtecCM6wR/
2zb2UwjhMbOACVFjoyqkNG4Lcg5XLMs5bpefskZFWHR2cY/a0UJ6OyYv9KfAh3lTZkSq7o1Ls0En
HI29Zppehk3/YSAdUTCo6vYhVv0nMk/jAlIkyuKZe8l8pD8mBgDHmVu6brW/3HGqWLYIOeSyRjCP
wpFR2MfgKArqwSO90MCuZVb45WanfBOzngkAHgqsptLahAtKkDRUNfkG6kaP2FYLTTCl7egEVZaa
uDVO44WA9MM3+orJ3tRt9lyatm6Og+EMc6TRq57ycQj9yA71q+pQTdtg949DNSI+LbpgZk7j6fce
XE9Uh3pBxOS4D5j30VNp7LoMlqs1MCD8lxC98UoBbBIigE0DBG0fIu3YLUWTnIZyPAyuUEdc8ykk
gta5KXyzWtse7WMjNA8diVEb2wW9Hs1VckPjkTivxelH9Eq5nW49EnKGJvT8CwPGfvvmk+MTFZNK
dq70gd+F6mFIS/Fsck9RwVZ4E4G3NI505SOks6VfB0wv7XWQW/5LOYSM0FrTDK7aatlDL5/3jotS
biIsZdfmzAYAqBfvSZGi9ICKWjMatX8BoQnuGsVYVJfZT9tkBocGVTQv/VybF3IIk5dB6WrT4oZf
l7yRobI0qZ+vONSUUZr1GpNUBiUmL8VwbfRoBvq4guXm68BmlmQ94GcUhwRt7a+ZmKxHv5XztZFX
zGprt0I/70xiE1pYNu1KM1MCjXmd62G5ccyFyoN5F2+0BMBoiehkK7vSz8l8Qe3E0Naa2qgyS8We
1dg4F0KBo6SSdXeRpBNwN2LM+tsRi/BDQ7P8hN+nfsRa2G+0aydPiLglJ4RejnpLhta8R100NcdC
kJllCjt1yWbrmMf1ac1LKC+b1Sipno3Fwe7kpAaSg3CTxS3JE95sr8fGuRzBSjNux8RTjOWj08Uj
wR7xLQMVQ2D1U+XOYivlYAfZye75CeiQELhl7WPMSSxCeVnfzEnOnat8478TZP/jY/rP5LO5+e/T
ZvfX/+LXHw0yFkxI+ssv/7r7bK7eq8/uv85/6//8qX/8O399aCr++/WP/MPf4HP/9nPX7/r9H36x
qRn9zrf9p5rvPru+1H9+Ot/w/Cf/f3/zt88/P+Vhlp9//I4LpdbnT0uypv79b791+PnH7w6H9f/4
+4//2++d/4l//L7+rJoP9a6zj9/uPmX/o+T/NL9+0+nnb1FTJ83XT/p87/Qfv9viL0iPPT+0LfR3
oXluGI+f598R1l9EGLIRubbvuYEXUrUS0aDTP353/wK5BtMSHH3fE744RzB3TX/+LUPYf3Hc0LTR
FwZCmNj+fv/fX/kf7tn/3MPf6r66abJad+cf+mes+/+UEoHA8Wg7/PTzfyzXFF8qFtj+gwFGLV1B
kh3jdYh4EG0g6gnZ/GrQsaXM0SXix8Y+w7zmEDLj2lSW9SrBjxUr4Y3ohitCldggTLvANKm89DBo
fJirKoQAsI5JS8t2eIL9G1RIcNo4htynhQGc0C4YKG/OvIEFckeZwpyKWSurAdkU6hyUSVGG96AD
oZw2HlxJVK/rxBsZ1iW0K1ZD2DPy6efJejYcsqJJWCzLxw5yEoGyNvzryCMgQkVY3BcYJMai0gNV
BwlUPfaShexj+C5pGk+vXHQdXGD2RRw9McL+GSu/oL/SNOllb+ZYODXRfbgHUBceG7S7kGpnbyEl
MRgbyDdzx0R4VG38mNlZ/eFiWO73gwv8fDVnTSiIR9TlQ9eMMbxRGNtBNLKVvPWMyD0wUuSmmRrF
wYpAt3rLdB8EeOjqkT79JEGRMkkCJeyP7XNLwJlkYQCbXwHlRlEgtF1TJcWC2VXYupyzmmoxy8jS
k4QbPYbjy1hbiEU4h02MrTlGvQVOU4n1YCl+jl8Ozq8Z8vU1MQTIDqB0JXcTkmcMPVkof/lGYABr
LbJhOrSSOeueQQUnq3Bu8eUsZh/oFbT2ZkIuqlxrm3VGyRWx8h6fd20C8PYME0Ra4b5lWIXkKsei
9eQOaTfsrCa3n5q46z4KJ/A0JrPJvFhUmX/aKhmQB00zUjVFKhCwF8+6TRsHtmA/YPTMsgRiIRUX
82nlDkIzAKc43iwD8iKQYT0SEzHQnrhNmfLDKHEwJpM8MAauLKIiGzN9WXSlKVZ4Kf2QEgix6gZY
CWUGTHZ7N1Su8daScXllAjBc4p2QhPntPSUTZuGxzo/KTvCNZdAcTQ3QxECT3uH/hzdX9jFqNysZ
1GpA+0GmMV7iLriNO0TcKXeCadeprSZNEuIEl5Z2nrbaeIOLiv8NwnbOnmpFDue2PBv4Dx4JAqgr
sWTN7ttswU3fhI4S2aYpeBgvlpwN8WSmWbwcYhU2JryIlqw00NF9sQnh1HIAaAuLzMfAGDpQQZ4d
RLow/I7xOOjrS6o+Fz1p7WCcWOw6c6PYQ6USdSpYxjXawNJ8HEq0iPjfrTPdBXhM9QTLwELiD99Q
Eo5i5O5L3WQhY3Xc1gt22b6V4Y8lyWV+V8L8TLdTyBvoDvcCW21K+l67M6cJoa/EGzlcyIJT6po2
vh9ywUIiChACBYCoxm4ezXsH1RWPdZ6jnK/zWF3j/c/4McLvSb6Kte2+ljDokw1eR9Gd8xy9H5UD
FW5t2kvtvSbkP2JaAxbwdK4jx8gIFeNv1CL0OhSAHIQGKFRyWhFmVI2l0AdRd/rTGZD1XZLUhaI/
qWzHiZgtTAZhl5D0mNTTH9iqOLX7d1Lql3vGxbQhee8yNp7KUGaXoq3ILsMEWnV3wBwLyizM0bf+
iJZ1mwJvuvUmyyq57ykvJdeyGQDH2h1PWeyN46+E3ubWigdWc1bmNUJxm1u6CjUFHMdLw7pnf8qr
ezfPsjuCSK0pKuol2Y8zxFMVqQGpLv5Cd4m3piXc26Kbu48lC/oXAH/yI/Nzs9+O7jT+wN1hkmEK
cqs6y80ymuOtZXcE9mEwyfd24VndGiihGlckHPFNEl0izlQjEsbbkLxkuQKnViCuYA+OIz1jrI6M
HqvcNomFRtNatzOYJdE5u6x3OIQT7FtdIsWfsSV6Kb78OrEov8K+bK514IZFQW+nDedflkyrYpcj
kp3wJMRTEA1BWZVbdJaB3A2DWR4LCZKUwJDYia8KUr3Rm5cUa5Nn8dINY9O7KQvPp9YqJzvDNwOl
I0rSLHvROBpeSx/pFWJ0IV8dL/fcDXZnpN+M27v2rgXKfiJoDfGOAKYD7rexaida5gXDZ8lyfhJt
2M8bIvoUHF7cqK91kvv3tF7VOXGOlsilkElxleGu/tV0mUsuRJAsD+jhOs7TggePjsgAfioOUujc
Lo2tBzSZSK6zqQfTBGR6QS7uiwkaiSCralXbQ7OzWwoUnP7nr1ogx8k4ZWpkC46b+DwciPegMpFb
hiAvluWwoZcNA2iogvk2rcqZyTsv6k0KJrZch5owg1XmGJh3GGWkHsgMyJUkIU3nBkja+48THj8Z
WTMs4JVtkJqC89yy943RUXAvE+8z8g96RMVpPnPMT43GPFXS1P7KycM6jGqLMPQIn5Ly9sU4gVDM
QOjRf1pGjrTO0HkSh0zp7ybXDPy1zvE5WE3B/cNsFN6VjqnjFU2h/EfJzlxHI5Gi5M/ES3PTWYKW
wpwL+5E4PSCCnJm7a54J8w1UBXG2dIjmZdVxNX5wonGN7ejr6bXETvmDwQHJeyNcdy6x3Ybnx9g2
HtLOSV9wIYY/S6vAwcoRAGhBRbZnTDU8n5WeYWWybabBIfcU36c4z3xOpmq5hb3owbH7pkc7ByrX
wnM/VXSrLLo2myoThnsfsGbGtVkL9MGoblW67qa2q05+CaUNALEwPoukA0Ai0YQ420QbEtd0gNCk
caAwRsEowpchzJvrfiqglgZFl/F2Dxt1bUENQbTIdg0bC7DuDQJtmjyU800WTZrDFbByzNkbKysr
E18X7yaFpJlBRNr09qqg7AD3PNRmtnGkzR+PsyUgAoIAE8JbWsk5pZimNN5SApankVQZue+YwFK6
eFxoQI9LXF8RCzm/Dso+M+fwS/wC+2vzMHRZMG1cUv6qEy1jDxmhbpaTp2yCz+gePBNzljwksCa8
Fbqv8AdZqIWz4h1JHqTpx/0awkL7Gk/kDGxHKConnDwdvSIYMjj7GHzuB+JB3nHMwV6ywIVoMOu2
wTMamDnc99lEWSl87s9sdf4VjhfZR9nEyyQayxHZJtSn/MKG1Wht2qyNYQYPrQ1LatC3cLGznyMd
YoEQrKvuO3Cdb+Ew5T8TPUGaQ6JN2+o8031rR7yRK5rs9SNl3/xJoSVv8jGjdxgsZvgAg7U4tuPY
v3N8jbl/YlQf7MrqtpEeLFlaaD5QeWKTnjI3E7/ovy/3mCSX/WhUDd+4Nay3wTSqu94QGChRx52h
HSnFCySfhnNZl4Q/WtJEn2efKCCYDCF3v+/qH3JRCvVoMYcnbQOsAEARn4GeWMVfK56Uy8nvhRPh
d8SomtujRoeuywXRn2mVpCcuMjiNPsKjFRXm1K7DxgCkRtCL/OG17cjkoZC+Tfeulw+JMY37Kp0m
1KEJTVnlOBbKWEv18PGXhfhBmLvIsDCKHaDWEvuaB8X4zDvNxCs7lcR61by4EwKqbZ8Dkw2LcJOD
4QWNdH5ayAgMzmkL4GQ2fgUBYkWXiX64Amn7Ka1OvTlG3kHJIOcu39Cub8D4W9p4jqdq/PDo2D/k
vDEkGmltZKuMQ/7jnBf0vDpCgTC7a2/ZL1C3OCyUTZiAB+log8V68sgWcDWhQ9jKMwLUY2IX9tJd
iNmyxjlJokyoot4Q5qkx0+eK9IWlpVmD3I3zNGgAmOwrlx5MHtHAQhLG+dh4iLtYj+g/HXnkr8RP
bZbTuLPOHM01c5G5WdGwTmz8Du3sXE5lXFd7FS7wsVCwjxwvvcEjmtiBAWO7mNlXwcCJPRp0BYen
CGo296HKm89pGrxwE8M8M/FkK1IE8jlkZzHo5L5rnhL47fbE5iM1FrbJGKkAh1RCDiuMCuBtgPsr
iNDeluMmwxv3wn2WN6LI3FdICXYS9b0arwwjLF9QQ/YWjdJQBxtM6+kTtLg2AKpopMsFtSUCBSow
ZyFiJh4/FzMnyx1NEVJJ0qdIEmO59Hs6mr2L06KEhrIgfCeiMTFhRipKvWYdTHT5OSKDYo4q2js0
g9rSS/GzjtW8HuKWwrKzwGSANSktuQc0AuyucTX6Wq8gxnvl9Lxrth3gQrK2wb9xa1IsQOvSFZXc
dfNELJsQGupWfo6vdD09UXUk8xkb7xgtekbcturKcHXX7sqwqy6hbA4WkC4wOBHCWXxZZFA0xVr3
M4OLkvTLbNvXDudNn+l+B9M7phskoV5496WdE/RmGwklqQ+nMIEe0LBNTbGnkfjicsp3qNmBvk9N
I+R6sKH8HZgVBHWU1AUlQj7MbOgmVm/O4iCuMMOxs2B+t7HI7jjMdA8GE+LiGJM+gryqRJFNbSIA
kpeShvMamol7FcLwDdY1vKk74kF9veuIYWjwxPVFeNnPYMVpmAX804oxDH/mypADgvdzPSxMqHVb
SbVBb88FewlURLTE1jt6eGzLojd20pPhsGrCzrIIEzLD5NEMW21uJJE+2LqwUHCATZlX4pQj4HzN
emFGtHRzgHl1QiQXhQnb0KrDsdXsWnh16VZ5GKy4uEHOsdMueX4dO03FuithFq4pCdt4Pbgx3QHV
DyTy0RXtA3KluzI+pnZHH62ryD/Zl61PrLiFMNUnRmJqm6sYp3u+X4JEVpdWBX5nz/6fEVXHOS8l
+sWa9QGzVIMFl0BNb8WAiN/V01Sn20Bk3GaLOZ6+4ZiNPtTywtb6Gdu+lFuJvaS6ShKHeHjTSMr2
akptdspzTHCOCXas0r0cvFRs+IIFjXc8P/ZmcelX0qN2wWcX+KTlOqFA/JWb48Jw7by9r3VD6MsR
njJnHyKD3OC6p1Yvrww/08t6Wlq0enqm/3cIodlBC0UEn8H1mq1s64xDXUcDrjF52w0WQFicviTK
yyD3xZqedNzsHDOO/X4d1hwGV5nVKlIA7L4DIDU1zB6I/zSHq1I3fXUheEeUt2EjVfYQ+y2kOA36
f3wdyMMD1JqJZfHvgJbE6Sm0SxKd57Hopu0w84qf5aDy48hTXUajJSFj2WEWxw+9HDJBqG7Q41tb
+pbhJXyvQVGm0znZ8ECRBDzl/Pujak6XnnCFVuioau0FH+bkJEFEDU8EI+54Etut3EGPb5UaB1RY
LmiZuxQPBElWxOf8KGRjvASwR9ujxHUUrOn5QfuaucTVNqAFp0/K7pg+AkKZjR2sRpuMzbYf5c6z
sTFHgbMwebflUAMvEj5OkjZHI79hwMk00FqsPN10upNZ5LWTJw9ZAdf/wAbf86RhrPTuWttJ8zvs
OwKyvosFY+cXdiu2LlzcKRpEVlvMdLAGR43NpdzZ4WSfjGDCeU6j1QPb6iVMQQfLVncES+TvY53A
a5edLPto7hVHX3hNRgVjmJ7D2pNld4Wq3b+BwFHhdgFY/UY+kNotUzcEO4sV5W0mBXptjV+VmVRT
uxwJ04ZnfQS9ep8h/A+QmGO4xdtSQqL1lkA+EEXCgBqzrDZXtB9r0ltpCGYbzH51QMKkCJqNQ4DX
De0BncAtm7wDrbdmjOYm9xJ0DXn1GkAJjlfGyKw3W5pq3hI2nb5kKgifwJ3NEPKZnZgRJm//TWRO
8WMW2Ji55gFa9hhKJVvEkKGnQgSuQEVxnXlb0kNkO8fFCH24L+nNq3KWa6s6z7Cwd4JeEki6qQOh
mUVG7hGHoXAw/GTxG/AqfNWCgRo6MT8rmNQVqjhwO31fDRkXXymqRiJsOIoWwwhsC9JZ0eeXLKYa
0v08TBq7i+yzvtyhuO84SDUmlbMdQTBLvDWA6az8X+y9yZLcSLZl+yslNakRQlQBBVQxtdY7Or1n
M4GQTnf0fY/vqj94P/YWGHElSWNcp3BWJVKTzJSMIGGAwVT1nLP32tPGqjzqtmPQy6k5Q5mIsp3u
VhI+5MHE0eKmkV7pwOmU/mCFux6tVXUAXw6nXHiwlkAsESpa3ZPXi78NLYciGy1I0vG5N4stIWsr
0BTNLmqExcE9iGvKyILxafFA0p6LccqZCJqsvZQRYmjoF+HLnRsRzJtW9TW813VYBfYIfiWtzmgA
5nQYmtjq2QH8zDsjPQicKVQsr7qgFhyWPWF16FA2Tk9X/KiKVYl7JBUYGt6QMUy9y0IBahW4kKv4
sr1Q3xWpmKcXMiwCTqhN1lNVXo7AZ8ojjQFBCZPXocvOQ4EcsVxAzTP9M0ECoB9F1VDZNY4WA5i8
UgqSIDm146Jd/Vp4WzAd5HP9FTn2HHwm7CrtH9Ig72hexiKgSiBnxaMxhtmp7ZDfaiBXChhlFrUP
cNtNsl1QREff7JjZq7th8Z68e135HL59aMcQpFXn44cmympIEJuAurpjQ2JUuMHQVlXY1+sOoGFW
X+BZnx8bjPfJcTBYwDFm9fpaNGuDF9MS3UtyjM8o/WtSRMiWcLd8cfl5ALm8vugtpgq7junVshmn
KHsRc1CDeYnlUyfxoWDiZxwPkVlxPIxrD/LdSLFYHXHpJdEOQNZinasUjPYO85smOBwT50VW+dM6
vTJAzkapmFFNTmGmo3FiqTbkjnJOltThrGJwF+5byyDNGNt67C5wz5CvaXjenGHr1HAqqguZ74zv
pzZlmWztLYKUDJJBL+qPhFNH37DtucCX59S6J9CHiWoiq9zez3SYli2EzZiUvqmMbgabv2kbjFb3
jjZRCK+zHkkkBWUf72loTu5NYZfk29D+R47ShA4pj/j2sm9EDU5P7eKPxFdkBtDCYEXgZqyxrRZ+
2kH8ipEQdRN8QDj2eeNONAHsiaB6phch9mWMJ8/ISnHq0y2rOAwGnZT7ZB4bCN9OxQ1ng32XjN00
rFnG8pkyLTzEOksZb08RNMfvDhjMyI+mTJJ82y+uHuBt2i21A/5SsquGMTE7URkCs1pioje8zVTj
E6ms0xZxhP5cTiMRJzq0m5dB9163q8WQ3s5akOphwNy+DwexVGcp7/9dQK5Tu8eSPdwpCpSSfLck
euk4It7RDuHpDF0z3nc+VtgNixoW5sFq3RsrDnER9ssUsOom/JLBNRE3d6gaAzmTZDO0EJlVjh/g
b3vUGJVa3uF9x3dN8DIHTAvXk40DMqFqJDixZq5L3GG6jzG55FscZeaLRa4Ik0tR5a9lmHUvgxMS
nUWTiPhfFoorUKFs30SIBdToNKLZygCt4Jsnv/KT4jQ87+oyXInkSJceAkYv0bmfWSFRi6ihzc6W
7LhbtBrjuwlYMTwcjPAv1FHomygizFWeJiM8joDYvWQwhCyQ725N5zbkFMJZ/Cx+hW3mxduEgNFl
41Yu/RXlJJyTk1GKhfQRoVlTslQlu1h5NRmddEnIqmH1iy6aPiw5Inc0kMrUJ84Gg49N6craiDW0
tuRDCIZRbEpC/Bgj54bwIQAH4BAqK+SkzyysSNcODeMgzzSUnLhSaXxQ9Hr3weiIJ9MF/nKA2B7d
Oo2oeYuI4MP5RafpW8riTjtkNED7iK6jHKeNocRFU1X1sz/V06Pkl6Q2QyDba7hdSEagoVq32RLC
k4WOQtZ42HZMvfrMDh4aJRGlFKBNVjaRRTFf+wxBrjkSmtsKgD/oEAD4a2se+OImpO+rzxYv98Su
J5T1I9ZRXAb54HhnS6AAaRpDZ5iM3hqndOfN+I06EH75ObWffU/lpi+CkCPyvlWJO+3Q1+Wkdk3M
5TY2mk5yKQhj9rZO7TTJp3Ypu1eMhjnT9zwbviFwyNM7r2s7f2eLtQFMG4ZBEL60/q6rFt+69HTh
XHcApxA+qC75CApc3I7UXx2YFdXEVy2f76o2CbGXI7zkJ8XYCQN4ZANen4aiQlFRLv1WjDanjJbs
IFI1NM64IW/LL+Bq63Q3C8RucK7CaSOqrHz+PpL+o6H8u/i5KdvytTsduf80o39fvRT3XfPy0r37
Up3+m/8HDudtifD6v5/O378UL+GX7Mch/Pc/8fcU3pKM4ZUnBMIPpcBbeCiK/x7DW1L/5dq+UYIh
OBq2daD+X3N46f3lwWZWRnvCN8Ds/jOHZ3rvSOUzTveYmKC7df5kDL+qpf8zg3e14ynPFdqzlcJz
ryQf4UdDTxlAzZnz4NaDofaRJmj2CGh+JNlq6mNnqzozfS0JJT7+8IT+EQP8OPxfJ/unV0Vk6Uif
ByC8Uw038r45rgv/FjYXiaShW98xv9Z/JBD/+9Z4sNLTwjXSMSe3RmRTbcLO3KLLUx9n3bQPaVjD
pn37VlZB+OmtaCGQRQguI/SJHB1iXd30ytwirmKDMXaobpWJh33oj8QiFfrz25dbJeK/XA7xBa+M
rR3bPrFFksqJJxyekExlfclach+OuG1bRpW/ua9/+4r0fy70XQf+g9OLotNmeKZvaTvIHcm+SO0b
K/2NVv3f3j7tKMc3WuGMVCdfkYfMOY8i7zYPjH/Hv4SiYhqX5SJDBXyY/STLtsojWvntZyj/9Tvj
gApiGYG2ESeXzZIlplFtbtvcIYZD0eTZ1J1SO5I3HUTcfnpPNRrsV7rRB3fNGnCdPPwah94afBv0
tN+yRV0mdm+IG89QpWRFjrL07U/5r8+GMaMDVkFqR5y+WA0taj/RtyVAbUqIFOCvSWCm5MLEr7az
+DeVo8TZ2xf9l2/dCGHzagnOve7pk2Gm2EblZLN/j9VlBXJlF9Mv+iO72fcfpgEFKBESsSbqVX70
45rTWA2xhL249fOBbdZt/iZTHN++E1euLpOffypaaS7B0gs7wjld2qooTFADko6BztbdN647fvQT
ktAvGpObkhvzkRsRcEsLiT5Tn+wpOUAXMeqX/dksRP3qGjcId0teDCMgHcXxHINBoo/N0mrC3hoU
8169GB/F3ATIZgWt32HjhpBp+05wsyRk7GzgTKHHpP6qHrWXV4+Nyr2RNKu6eY2GFgSTS0uOPAfL
oWceLlMKLMmCfjoNDbyLye6SB+KA+fJzJc+Jh8E7j/oEQraIAf/vPJt8vbajlIFpB28utEaHExD8
FCCkcfrFlUk8bZVeErktNVxBtMDOYzCSuQPulTy0hkPLdGjx26ebBjzPbYKQYTmm/B+k4I0N2B10
6+NnptMzh7maRGUmkDQptjWZMag455h/hegR1ApRUYPTk531HGL6fW1oVp/DQdLJzh1dd0Cyb0X3
PEf/3J4Kcm/kkvsK3XoL96suy/wcOGL3gJbLTg4hRdY5MvLRog9vw0Bs3agOSUkoCQAvSjlgg/fa
9JVpRD6jpCAQYR/X9Bmv7DF20LuzhCFfilwoupzKrZdmGmY06KwJZ76Hvusi6NVoDpNx7c9F4MUT
orFpIYgCuwDzZ0OVsHG7wr93Ypf8IYYG12XOFbZJqrOHIvF8HPHGMo9sKiSPTAN+elN54ydyJfsr
mIjMI2uguzfL0LqXNf3AL5Gvc0ZaSVTIo8fx8SPQmiI5QJmBp9Wqqb+KTTukextSNH3rpRrBKgnA
wahQfRjAhH1XuyQSagCb71nWQZumljuXYNYvsVwn82CXWmsjl7H6mrcBEzzwsSXIDQ6VW4duNRwq
HyjPZkk0UbHzkobPJClyUFZFxXwLxuH8jGaiJ4sctPweZrr9QePIy3dLhImLrCZD6VsSblfvyDwI
rkEa2uQDAv4BKYyuHyZFaijg4rS7QnXuvCJM9OYbiMjjpR2m4zWyKyRURW/PcOqKfEUu0R0dNyQ5
ENoLY5AzLzM56kx/DCS2A3eBD+yrUdHW66hlNkM+l1SeXS/uQO5SgdWiwWhCnQqoeAD92TMYnAge
CEWkX0dTINaqKahAXq1kecgTtBwguBKGnQGvTvboBqbneJLqkXC39vOIEvtej2vo2ZB4MykHpLl8
GektPSqdI2JxlvgrvkKyAWPlt8Qn+GV6Xk68zec+/ZbrGhlffIxRqZ/3OYmcqBYU4YD2yBdEIk/+
VYggROoRtx8KWCL4BYpFXwx2zimdcY3/2c+cwKUj16wsEr/Lmx0a6flTQN0XrdRvxpRdyLRypy0h
3iGiaj7HQPLltpjy5GXma0DFQ9zpg7ST8hlhYfDJFGC0N+Voh58rUuWfJkcxnUt9uDdJQX1OMElq
jVu3LIkvtkkqcKgukumGYEcb3WCh40/AuKN3dmsjNnAohr11NBR5MLVA2B1G+trhbu05FDsQhe5j
qYbhQWTrOziJ/mlq8QHSOxU+ssG4AnHTTfWMCmZR4xNY4VVbXGV4l+KW1IkFAUN8pO+Jhp9kkOid
cGIPVKxlXGgaNN7A1zGuQolThzI5pOuEemwIGoGi20ArnhumzzsbdRBoVdseb7oqzG6RS87RNnYt
eUWrj5aFO3SO2PeuTQwsA/3QJyypSEce05Ddprz35DUaJKj7plPuTQseCBok+baPEq+HuhhIvD0f
aJgYKLhdX33O+6ZE661sQmKhvtIDRaJfFohxt17p5vGVaRq6NjbLcUFU7ujmqE973YzOvZs3Zm24
tvZ112ASYHF2onxnDcYHneC7UfuuzdIEr0gHKZzq3678reZ/EzPBr2LaaN9UvBD+gvO3ccOGZZM5
8A71ByD+wdL2JW0x/YqIAqdYhjv7uDhjRVhNXJct4nWCM8lLG7IzF1XhpVUkNnUi4YefGjebr1Ql
DOm5dLXpwjie9W1IrfYpG8i7ObTTDCW3TET8uc/z9EYQU/NiRa584fytEJbCMw63SEzI9uiDMEp2
Vtlm096qUaJVdhTRBixtJeQTOBvxUIMZzHbV3IbxWW2msGPWFKdii3wEoK0FpmgC+5nP2a7DWhQe
iJRzkG6gc9ohX0inMw8JbLKddAKadBkDsdrxqtTa07VAb4ETQp8xqkzkHr1NOWyZ+sEEHKo0c7ZD
ruoPCc3faWd3fv4hEIZomEEnfXcZ+Lw+jJ7W4L8CvBnzSq+mPVjnFZkKzPkCb4e7zt44ReF9mQhL
WdF8o662NJgHmP8hGcGbxgNsioexzofDpHJ0fVOHyXzjeGll7UWionCPW8rjVRRQtEjSyIJnZwJp
1I0ZAc6E1/DbkQ0b0YGjBykjM0p8WrM+KTyIghgFbelRRMFGAxkGeoXdhnTRgeYHrqCSpnNMWdFt
xjgcaxoRvPV7MnZ7G6Wii9AFaVZYbxOS3sUGPmxbw7FmDnJo5WiGIw1odiovM3NyFgcFtCNGjkOE
31NiISiRTU/ndBycD5qT2bkXtTldIMtrPtI+xEHTCWBcWzcl2p0Bb9wGWzxjjf+wKhuL6v0i64yY
Utqct0su9We7HgeUDUhSOZ8snYVIheRjNiEE4ZyYVvDNpq5b7mwhJKjaMPiw3tteRlPItKCe+FI8
Dg7OOOQ8zmBQ4hD2HZ1adqM+2dZ9AYkEWG6BNssZpxAxG2SzHboH+Tr1Tt+f2UHLGGZi2HYEqm1N
NyRUJ9OBkn2VTZXg5s5Gif7Rs5zenDXzqC0Ankbzh8jLs4eLxhUiwsEKBwyq5uLnx4Z84QX1C7rQ
Q4ZGhYkHPwy1Q6rGrtY2hKM+D8BnCfGNxgDfDUKrVhzrIazVCp529GpUJI0uPfRSaBBDSXpVkhxJ
AEhJmt60qKbf+n6+hgjTv4O9loTVC6oRcroUoWguAzZSFgCqTVXDUu9mcusAILrqKy8Z6PORWrnl
DLzioPOKDIHFqinEyIv23ieS/ZVUkCV7TBc/8TcQcC3WZYiF0XHChgZqlhTnyZVec0n2yMBQOvGh
4hOvlnzs40FnfzMD/l/f6X9KSXH/3/edtv/f/+5e/se3/3U+lHHz8mP76fsf/Kf9ZP+lfLpINIsk
7gXMIPyd/7SfzF8eimePsBnH9cHUG8rkf2wgUvyllcDSLRRcatpX/Kl/bCDqL8ezmU7xRyWtG+2Y
P2k/uf5pmevZrgs6AoOGj1nFPmWykMwzBVkNYDUPwu5hCkJMifT5S69/aDtMaPFmxu7RfPIQz7G/
xHlq45Hl9NicZwkawY62N0IV822qrTQIDlFVueU3Jvmtat+JnoSmJWhgUvtRXVlXcTE193XXaFyH
gV8wuBnMV7oQ2VdRBNEHg/Ew2w705fzzPl7DI92EM842yBqE99Bap1dURAGRSTSR0fLR06h2iowD
qPoqH1mtYYI9DP3C2oMQvHd3y5hPBIyOZXornKg5rxhZviwhccP7CHqaw9ldS37Dokqch1LCFfxo
s7j31yHOjTPtqvwz4Ip6TfpmP4I4DYrulfKBEj1b6YaL6aPPVCyF2gC+H66oPYJq4/kdnzdIU5vA
bWxy7nCFXJV0AumZlDhsRMDL7cw40N10bcg2iZiql092H8fVVVxhppW4+m0HM2Cpc3Pw7MnptyoL
xw99nKj0kphVhcShc9QTUhUv25UyTJ1tQxN6XXXcajyn5z1G564mdu6dQ3hN9xWZS6I/OozqWoTV
oJG3mL8ijxDDPurQ0A2zv0E6Nvd7xyncBbhzk7ZbSWE6M3hzmdPMND8K1Eay/hbosEfAxM5+hYdh
jLcLu+i1T0WoVjtg5uOYdroHa7RB9DtMJFNY+aJcrgk0nR80SQP5LpgmoZ61PaFZcKKhNAgvyCK4
ZFLbeFsXm0666wHG1ixwddQiAWcEgu+xWOeupA/wzKENUol3Uf+eLx3xcZmKPMD6uIxkSoi+w07L
RNnDmN4XKNMy1NAa/SJn59amn8AMxn/iDMeRV6IhPh9Dn/59yGxPbfqR5uK2tvnOmDF3KkXywEux
5ShohRuPs/C3MWNkxYAla3ArFRFKi0b1gBIzfCf6EihrQXYJyrebIByXLxVcG3JtSMSUjCYjtPVl
HHN0WQg3/Gwse7qTjdBf2mqy2JQQa1BqpXbA2K8X6BVmx0ndLYr+4Esi8bduvD7ynziHOPXWUM+7
WxXyd9TV0H5MrLy4ZbHHoOWXbfqS1OgvdiU+668kZaj7eTQj89Ghmc6IlLIUyg8/4efjKufYxjpc
zng61euYNAV35jr+oxUl+RP/pr4hFY24Mj303X0a4bDOqWGwTkiHnDcoo5xt2jrLiy1nprDfsf2A
UnC8CN2ebMhw7cndQMMWVfarrO3yDghCA8e4VcSJ4ESCyzunY/chJO8HQ0QLYOCQScTVeL1qtEtE
ycMUTTpsQ4sW77OWriADQnKqt0O2eNcjQHXkn3UqsM3mLUr93iLNB09X8CVfpgTLQtKjKq2pyC+R
NyFFsqY2IIOygY+7WZgkBOS1J/MFM6H5k2Dk+tWZ9MpEl726XtCvNWiO4AhtRUqe3AaZdP64yKRS
dEiKzJyHYdMRZWKJr0zeBvD0vdb1Togyv+Wi8ACzpiCu2kXg+55xVPzBDgw6nFB29WVbae9ryQG8
QIbAn0N3Hs1PJOdE1y3xbvfkMgKILmddwC4V3Z0OlHM5lTWtb8tO5aFE2tVz8oz6jzF2J8wy4Vwg
WeKg1R7ytsUmw+E6OcdrGkxbsHP5bZ/ma4UcUtRvnNrUAWuDqN9ppFEIe0RmXXPkYU4c+nl/nzvx
hOeYHfG+L5j9biK3yy+57xJ3PnpOJKEFLqANh6yVLJ3UTQ5NIE8/9Y0pnmorbzAFtwNZpf7oiXE/
IHdbkaFAoauOFWuL3CLqMOeVoDGcUgCXF44dfrWcrEDc2kZaE1xhoZQm0nO+0r1mzO83SfYy5QQQ
brwlCK5zUbOW0mMetnHfjzcOWvJVtsGnRnhXYiGaCKx4tleFJvRGBt7UM3MBKqOvJcqhEP3TzvYr
rfdOEXDybIOGfMoxIckth8X5alde/8mhnsaq5BKXsw1Dipht6bnOg3JoitL2CnvN0Huw39Hkrodt
ZsoZAxJHgccOI8YdbwozXcJmnW9+UI7N3hZF9JEJsEP2tmAOHqiS+o4g1vNUt0y87XQSDGKJW/+a
j7WNhLB18k9j5s76KFVJa7B3K16rKfb6J3AX2P2ShYYnCj8dKb7q1Dx3bVQcSUTP4Af4sQwucwux
D0LlNg/3QI7pBfK/XeKfjKYybYmB5g1q8/GipFUZHRNyh28wtIJcDhTlMb1aN3hPTiCEnraG8bJr
uFssy5YYz/C3Of7OB3cJ5jIHxUzQKfSLdW6O0cttesJ0WD/RkRgCO3eBccbLyuuQZ5nFTC7XXfg8
bV5w0qfQXKnOXemNu2XIvI+6bZoLnHbuKwddkp0KCRLzrFKE92LxJ/Nvb2SH9SgXIxVQ6nULGpUi
6+QRUjIHk75ETrQp/Mp5lEltvVDeJA+jhyl1Q8gGd9bZE/USixJUBv7CAk02XkvnUmYYczYKvSdN
0KK1HvJ84GfADM/lURVZhgeiiqiQ4eYGny07twfcOrb7JSBFfeWv8hfsyjm1v+L5gACCXWitVZgz
3oIyka+FTpI72cX6pakKJMY0EdPXqBzThkhkTcxmlS3TZSX75lVXTv9sxGKY5VM53AyTjyaI48wS
bBbEhnQ28m7AgtS2y1XY2ukzGkQaAYPTEpvU2/zagiRv/AOF8UzF4cnkGrFmh7QJLjp69MBkz0pb
sON62+tGvCRKszHJqPrStmiKdqPT+c9YJtKrrs6cJ3Y9nVzy5pMeEOZL9y4Kq646ZqXr55d+b1R/
RBE/3Y7GX775koHgAKkcLg1Rf+8du+KsVBYNYv2wIb8GHk2rXioA/jSDnWh6L1XVTjuXdc/wUq+F
kZcUGGwiSUAAprRE3Hd4PsqLPpKVfyytrruEHBO6O3fOmveEuSALjHmHCHJJyZhKCn6dFYIy1tpc
I+XLPYmlMB4MqYEzuV74FBfdfQKAai4bfP+PcaVHs7V0kRxpnNLyLHhjOIYOurppUo4OOxa8wgPW
QQxC29v9J4s1Ehp/GdJ85UyBuoCuODs3nhnyxWO2y2PIpPFDDg+1pzXcW1cE1FnLVs1z+YXoahLX
Gtj68A+E80XTaLoLi4nZwtARRMvxpTX3+H5psUfQoRu8QVaEyWrELIJ7olIYnch8uOS7Hh9lo/xX
f161hgROAlpwpjntj0phpIYXpIfPbkLm74ZCP2YTQLZ/gUF9/ASlHWNbLarioWaduXepRAnaBK+w
JSVsmvfZWCVnRMLvNW1Ker+e5Z1jac5eSIBOHnosXOIsdfBcTPgbPxA75F96LR12QBESfDF7OUkS
Am83/OFsGS/CHkM3RXKIbnhKNCfJ0FgvSeVxNqjqDGUzJBCXBgto7egQqrg5Rl46W9B1WpgI+NSx
LLml7u9IfV1J+Za3XJmxCacd4JZWrMBjm5Z2vzD3yWCL54eWOO6DE9Xg0ty2rNxNldhIKTEu0OsZ
aRJvXDvmuO/XMcMk0G0e6pXasGd8LyH/qJr+v02fsSoq/vsyef/cf/lWNj/Wx+sf+Kc81i4oBLhK
0lXauNL1GAX/Ux779l+ctSTiAfphkJLXf/Rf5fFfHoICCmclcZc7a037X5AE9y/KbFf5BlGH0e6f
1ManA8zV+Sf4VL5C/sHw2z3BxZG42keEyFp7IC2HXqcPDtacJn8tXHWWTf55yWaafSmKp0yvRJA9
WxE7VXm+2q+n2j5GdrMX0/x3w+Un+MaP2o2T4TmfCgbEOr01zG6VvSpTfpzeZuUUGAys/r4X2JZQ
cmGFRNm0byOn38eeb/1mDr4iJ36c48KgQF1BB2N9Eh5fxcm4OFhUMghkHns02cy2WMHc/BpbFDXx
EKWVswnJCUJ1V2Ap33qix5QfktB538pkETsZtOsYNeTs3i+MKjc5QU3uRvTEAm1G0Vq3kgnthzqd
SAUnlI7dDK0Ox7B6UvbHitCVcBMO0fIBc6v72er1FB6xwiPLHowZk/ui9Re5z4H2rzskfr3Deife
vs36dZ7LAYcEw1Fgw2cric2FU6/fJl5qDIDuYnd3QQuHgylqthyqSQ7uEa9jeLQ8YHu7jFggdcjs
qD9gWhLepqwc76IucY4e49qtkb/2RfIhdHPHYaoQEYtUJAUHzGwY+08wvSgUE05GhypI0FaUJLiz
H3PGZ/ydqoZxmzsR9OX5QdfRnw5rpiUSggMu/bLoDipCPLRVwbw8I3MBHuDTDybPIITbs40hiPnY
81o8RTh05vetY/pq79kzjxdZYrXGtWSltxkMCZP7sGGctykiy42oiCymR0Jk7mNPITNvp9J4T5NV
Uy3hgZTdWUg/hGBVm/PfDz/+m7/H/z++vTSuTl8m40uD6MN3hEfD6ee3l7A8NOz57KDwd9pzT2T+
tccQkMkYgDWLRs9UnXcWNDUyQgDWb8UAI+Y3n+HXFxrIEhIusa4QeIlPuJ6tHVYmk57cl42m85UR
z0Pi7wB7/2LRRcqbgp/R3QSTqKfNBK+lPbz9EOQKa/xBGuHS01NG8v2g8GARc08+AR4mi/NvKvaE
oDnskHV7k0TtuJv7vLnqh75AuBoWh0DG/nYJYnNljdO40UT7bJcsCklq6fRvpEAnyhNXI3Kh2Qh7
xlYSHMy67PygN9KWh0daJGiNZJC9gzDRv6dh2Dy+fef/ehWQM/4qCpGeWv/5D1cJpxCGQx/LnY0P
7ZKwzWyfBYuzf/sqq0Dw5+frclrlNZO24yEM0+vz/+EyNbkZAX5PuavK1Nz4g3HvekaIL1LhiFiM
uvZn/yNLM11/Fbbbrk6j36zSJ+8Yj/PnT3Byo0yRBb6XlGSuSb4y4aiYmnbDNonhT3m1pkeHfjmp
5+L927d+8vv65bone1YwJ6WK4xXwEkFQXmjdXiS1+lxHa5JCV9XYzZJw/jaTvBchZSrnm7evf7I7
fb8+2YwCcdGqLzQnT94CmAei3ELmm9bhIVA046LI7W/01GYXena8r29fT667z08/JR60o1BjumCW
OI+eyLTi0iKvC2IiBXuT7i06yLsWAByUPCiKa4l/7mapfztU1nC9SHd6mb1c37sExna/WVZ+fbcd
30bHvApNOdI4J7+gEncInlxX7oKE/Fd+Y/adquf09u0bPunXrw+YX6jtu5rHS87y+gL88GqPppRO
WQ1ylyiBMsmfl/MinfSDGy0ADErecBKtsuDd21f99d5WlSyzCG2Uw6jg5Kq95c8pM1ykLhXdkiQC
LbNgn/rNGrS+nD9/l0owG+aXi7KWc+HJ0aYsQ0LRCQLdKd0CjMmn+giYs7nKZZJ9evuGfn1PlaCw
Qt2H4AG/3cmhZjFYLB2oXchqMAXByiifrKnocX9ZcFypW36jufu3W9M24xyXH4f5RTeKEcAl6NqI
XRmXNTwEK+NUOSa7nr7Vby51Kq9kWWbRQ9erUKNxsFYnu0uk4RSJNPT2Xd1irwpl4X1vu5RfHTxA
A30qm3aCNDV50bAlxjNbtCWJeiFAvStc/IIcFpS6NyOwi36f0rbHaR7DSCHu2WJPfvubOHky69QJ
VbZjK+No20dT+/ML3SNRwNyX2PsYcO/O6eZyl3bMeImzC3/zC7VP9oW/r4UWkekZJ3r+4+dryaVf
euzR9r73evF5pB1MJ5oWHhk3vd9sW3IdMakAtXCO8TThYoeKoy6kTuBrQZIVDT2oNJ12HlLDL9jo
0zUAPjCYSpHzPLQgpYiKLVtb7RbCYACiSKzL53/8vDg2MRPUaLfXWuDne0hTf5I4T5y9nB1zZWeO
uVjsZr7UQ9rfvX2pk7VmfVysZpztpQuzyBYna2vBzCVtPLZn1UXyuEi13EISajlYJk2LXFMED24N
GPHtq9rrN/7DMvD9so7rrBs3M04OYj/fYdkbwauYO3tEve1dUtcBdJWmsQ6yQeu0x4c2RFtis6fz
jsjQkSk51p5tQnoOri6nLbyzbmmkRiq8eBcxY4TySJRaTLxSnkNSbdFoXEhSxtzLKYRNdTSuqZOd
6aAKbVKZmHH39g2dLJ7f7weY34q5Q9iL1v/n+ylMN7ak6WAubsLund9XPv715Xeq6nUJPn1qnm34
ojxF2fz9TPTDxoAjZszRncp91hXZlTf03rcSmBGizM5EF06Q18i0xuWq6JX/gFEz/c0W8S/X9/kl
SxwNrmOUOTl5wE2z2zJxWT3D4qppHOTL6iLS9TVwjpe8Vz1TE/2knOr57ad7spKvT5fpuloV0wi9
jH/ye6gLywZHJdx9XjlAjpamPcdeM269oY73ncXA4O3r/XqfhsXK5iGzhMBxPHk7ESh5WJ1Ke59O
fXPlM6i4V3lUnKeU0VCu4sjZ+5ZtHZUPQFvjA4t+s4qdHnm4Y0p/fhsM7TlqafvkjmEPqNjWyMxy
BCr3mgExyJVx7uiO+XC3KDP1QBeCNOsMqxlAj60oYxSlQKaKxzr23HH79iP59QWnd6NXtwKzUMc+
TTMg6NFzrMZRKLwcd2vq4tXB8/ebi3y/rf+84BzyVuilTfuD/0YdeKpU0K7VoZL2xV6kSbDA//Dc
56rFHrszmBrVAS1ffxNjH6Z27LSxd4yijX0cGay8elOVfdLSx9+t+4lGvJUD4dyUQrdMm2H5HJwE
/zwtnBJ5koqW7EOL5D8/CwnHQDSW+GNxXNpufnn7ycmfH933m8IBxLeIB4y1Tp28TX4YlEzMlL0f
MrqQoc05NkGeLvvce15It0abj8/+M4ROcI3WUPfHjmxEH4VxPO3bpbLRDxYulhcrfXz7o/28L/PJ
cIWo1Re1fjjleSenCN/iu57TlTKNjZN+M75vdE9zfGtC6T794bWUNAJpARpJem4MVX5eIRnS1a3G
FbHTbMxgykO4wt1SbydNKsGfXmp1bgmbGhztDH/pz5fyI2Kqlrk3O9pJzlU6jXpP4wanO2aT39RC
J2U+j3CtS2hgeny1K+v1pCLIHJwFxCJj3i2qa8wJgvWoH5DaSP2MQaHBS08LqQTWcBA9MtPIg6/l
M7rGC59Uhxrn1G/Kw1++1PX0zp7OxroWTd97fT9sEnbXFI5sNXdvKUR9ssN5443euWnm4Y8f9M+X
WtfRHy6lyfW2i4xLxVHZ7GeaGlCeMtbJDonK29/pz+eU9TnTn5QsC1T62PmQRP10KdskuQ9sgIzG
Qgw3g2jmp1KH1t0CQvR2aEMJvKRwfrPf/frTXa/KhsubixiL3efnqzZzMUf+kKA+CEd9n4oE0iDZ
hOf+0tpnYQbtv4INsXGiudwjNY+uWNLLm8iLm2+DJK99M/jucIfR3/7zL5mqxvPU2iVW6M5+/mBL
McD/TzsykM3kHyo8GYD1ekQRcSD2bz/5f3mf6MTz4EEda61Py/2xDEs15igwcgC9Z7CxvHcw7tJr
Uers8e1L/bJSKodLre3+dZuhd3RyVwBNS37ZXKr19NbNcHuIkEHr21f5uW/z/VWCJiv99bxrc52T
q3gAQf9/6s5rSVJly7a/0j/AMbTDKxAiI2WlKvGClURrzdf3oGr3PRlkdMSt7qc+ZmfbNqtt5QE4
jvtac45Z6ppPXPSIrnmronv6rDVBfo2wnw5vr9rdvVnk8zVcrebCNF592P8MjneVm4kvTjas1eAo
wWbkx53wZlPrDhTSOwh7lX5vZuB90iy0yXY2jFeqGuk2g6JzxcY/+hoIWpUXbsPxJuefX6LSZ+BQ
RsVh3fqQ88CH9JALytRTekvQZPK9gUtzR05ss9dyedoK4jBfxCB3z2XT5X8I4/9tj+PEC22puOd4
BuL3F//4WScRFDAQtaZnG9KISkHWXke987fIwJ/Z+HdbAojCT+ef/MlLNoBio5VVlXdfYjM3J2A5
mViM67Ob2ColO86+VyXhvt/4vE7Xs65krwMssF0MB/T5/PCn3iQqRyZ7SoUarLlaw7pEScjKqgRC
CKXahpbWPYxZ4t+2qtr9OD/Ub+fd0U6KV+ntWKulWS4RnFjpLEBhQR3lBG4QuNxouwAj//VkhsRB
JEKjGD/3HwwxkGoajMnnXCvMW6iB4f9gDaEswruN5xGF7GqjMekTSsKBuUZ0yeC1FeuoHBS/2AyN
/8uR1gujFJAsRI/ay1N7cn3qbJtciZBa9nLlXbjHy9/1/h7/+6pW+wzg0ng50kZ4INWGe9T/wQaR
iHof6oDqzIpYlLqwXcSbCF6bSOtv62HYQlm+dCw8Oa+WAwOlScr66vLnbz7DHXVKnc+B8LR+qr2Z
oHJXHVptC37OunDNp4bSoBqwkVsqwGI1rQganwDZsXyh1tB3ad0SilKNmpdS3dmfv73Hh74/6xPz
BTkzuTgWbYvjq7JTYNZQMvnE5XQX9dDMv9hy3V0jxs62M6S6v/Ky/9d4bC3YFnPgXH9Sg6njfNAV
PM1KEW5HU8otVGDL56/q1BKEPIxFgNIdnJTV/BQQq9UKxa83z0pzqKCb3hH+zb5fXvj2eYKKuo20
20zX8jttGJoLi/6pVfft8KspO2qNEHheWfQNyvZpE1pbqMnZLhwgeiXsl13qRPHu/DXrJ94TDY8w
bX6Lkuu6nm30gVxIvAY8SbApqZ6nV5DokwujnJyaiFfZ9rLxp+B7PF8kQLelLri0OJUtlGCjsZMD
hJICm9/56zm5uPJOUR+gWE5tczUUwsTGTDjneEBemCGwIfWDGbUIbZPOy/1o2oxqX2wXxD6xIZ8q
Q8xf6aXL06aknHthRp18T4ROtwAzAQ2S1dsPukS0iKm4bnLPNjKUh1s90+zbBhOo1w1td3X+6k8+
zTfjrU48YErzkV4/Fx/apQu9E3Iv4124x6dGoTJoUjM22fOL5c/frGl+1ktEPLC2Nin8WwV7gQds
6+8ypP+8829HWd27FhySEs0l77w5hzvoPWILFSranL9jp955Nura0os2OAavrqUZKV4iB+alA5B3
mEQAvzIBVPS5n+ieOYUWVRTvODM70OUUZZeqfXfhJywXsvpU0WvRsYTx5Fi6V1sPAjw0v89yyxuH
oLsmpGje+hVA4Jwm+uv5qz2xxNjssaieGfgJ37XeTdmv5VEqGEoN8s99im9ypmTUoLn6UvMJ26aF
L2/Pj3litjCmgWXG4JjGmf94tuCOlEilYEwSSGa0X7EC0lm91Ls6OYrKdKRBhqNm/UUSvTnPU51a
Hh6F3LPU4he+/vTCxD95+1AM8D/0E3xjjy8lbfCJmQpPKiJCHRCXbEGEYsX7PItOvae8nHwYEOJf
GPXkpVF5AxpBdY+D3vGo7MSR7/eMWlGbuKXcql/jafl2/imdWjdtAzfeUpvB4GSvlo4GwTZuIYWl
gwSJXdKJ+mM7RsXWCrP5pkTMuYCa5x38g9pFX6zuklKdrho1Tcjfq6pLJamTt9qAX6MuNiyKm8cX
DZJXLgzBIZraLi7iAefSVhtU4L7l1C7cxeF20jE+XbjXJ5YD7sK/h1WPhw2jUEhsmgSa1aHZqGXv
/5ylUmyASFceCITF+aLVtjNgxHbb0bpEPTl1BuVrsUhAlv4ob+rxD4iw57ZpEVieoQ1sVQu4/uDx
NdrpoHfNGdJDKyvPSwTCVwlKKrSubM6KTTkbAamFhHVdOpEvrrt3yxNknwXUpLAzWn/DWuCs2qhw
8GfbilykM+XEUVt8CRySrbsoBZw0dvouJmXHjVV/3lQGSLq6M6fnedD1n03tfxYi9QF2wguEUxZv
5ciK7yPizNDNWn5/oTJ06n2hMUc3ghVrESYc38LJSCVgIYbloXFBaxyI8ApSrnnh035qgtqkO9Lp
NTg9Le7Btx9B/G8VfU7IgHWKyaSMBml0bLHkhGnBuAOrqgYuhlSC4M6/qO+/FjovxFIXplrLlm25
+jcf35xwCzS5HB4sUi3cEEnPhhTIdBtj8ffOD7V8eI4/TAyl0U5CjsTBYv3kh7iUSDKngyMPeYb9
H+qKEw/9OCJSsrRsk2hyfNO1ssi+wPO/iJbSlnd8PT4SInZxXCjqkmVmvrnUoewm4IKB7yUdrBKC
g6rkZwKLAuQ9s/UORrcdONAqCdSM83HeIJJ/kvCsQGzRIPnC9Ahnc2PjgrQ8vcafBlkmExCrTYx3
rm+0MeHmVa9/jeYRcvaIeYW0lyBX76wpwGetiohM1UDI9SM7ciyH1CO/NkGPPlyZScHYZnlD6EGR
VeM9sVBNcWFj8H4iY0KlBoRci+lKffr4+jFCWGoec8qC70AWaiHiR9A7f1+uZJRFjcG7wrdqvf0o
OyMygGlQcqs7ejkQSLbG3P9M1Gy8oIw4NZ8gx7Os0TNkAi9T+83ztBAX2mjNBZyCprwSsaa+yKSv
brWyNrCTj131C5LvZpAM7VIr4OSttKikWZiAkLis3hq1xZ+aGRSLOcspEFTHstnwOY12mjyJT/4Q
VDthlqUTWKLZ9hFfwJoO9TWLGjRR+Dox5toPRukPH86/Yic+u8uplsPBotfiX1abv7YBHw0vgrrT
1Bga3aZGfTIRgT7T/tHvRuO3AT1R0u8QraXeqVsLyeRs8RK64yiBKsjMbvrr8h+/SefIspztl47y
8XMi+ii0TXsSHrOyuMOx5jtd188/8DkV3ljNgIsrpP0XZsephc1Ekkork74X+53jUWs15CXUDXbi
cza4gWrkW45PP5RRsS4soSuFDkcLkH9CNZkK7IXRgq4usAayadsUOAG1WumB+DAgn9oYPLLcLAii
KAZBGw7ql7Rtsm0XG92uyC2dEnAVP6pzVn63Kj38UY6q/GBK0OmdtIHGfH5mvPvsLr+RiYEIincF
f/rx7QC3KYUlsjmvgsD90Bm19N2vff9rk5gzFk+Ir/KuNMPxV8dP+zSpc7M7/wPevTKrH7DagdVD
boWGnkte16WIzEP7Ze7DS8XHd0vCMgjnLvbTQCRQaRxfJWZIkNh8Z7zYkm7o4B2gkGBdXWJljP66
1Y1Ho6kv7A+Wp3v0WVnGRPvKUYtyEv92POZQ6WVoShGBHuQD5QuINWDZM2sOsRXUokD6dP5GruSw
/0w3CxKbTCeSQ/PqURoSukUhCd8Tcud7QYclKm4IKnWmWK9/jX1WfcsL20DSR3oNLlv/1gTYcf5H
vHu7lotmw7CoNFSomqunOTLPwsAo4CyjjXVCFjwan7Jx15Vd+XR+qJMT581Qq/0Xrc0AmQwTJ89H
/RCL8BGaSbo/P8iph2jR2uX/v2V9q0FIze1B2MIDIpkohFUIiNki59mSd37WyB9H9O2/zo/4bsPH
IZa7ZLN4IJLExHA8baRmmtBeVTZFJL8hiz6dbkUj0g/puDjF5y4m8pZUiAvLwKVRV0tV4rdBn061
DdjLLrYGsqJfahUE26qxe4940/JGmhr/wufy/RPk64IUcLEFGUgjVje3witpjiE0MZ1AvWud4Lwb
RQn+QZf8t12m9+8+o6BIYYtjs7kUq0uDvG1ARe7BR9rK5ECHR20f4jG+iYYZC69N1PIuSyYgPkWc
Rhfmz3txAAwWi/BXCJMoZ9hiHj9OIhPzEWuk7022Gt81qdUIF5xG9WxqzY1aZcDE0qq8mvA8P5VZ
mv1IxKy6Ji38Q63Y4bXRVJcO+qduCFs9rFV4ABaJ5PFPKgmaqnOCTEEr2hb6viLZjxBsX/1aIdJP
VwvjtsrNIfNydY4vrQ+/obPrZRFviMEqgYD1nRB0UDJCv6w+2IQaeazBomVzgxGq8iYWpSxz6Gf3
U4jSuIcSNBL9Y5ByCoURLBMvnmrGbJ6kmjAHozKNXd6VkYY9Rk4/8rUPP9J3fSh8ze6ckp6PvgG0
WRtOmACLcnFgV3STC2mKNnDD9U9hh+N+N5K5gx6jaOqHSvYBcQMUGz7oBvHsnVZjFY6JEepc/POs
aDbRp4lXNVZv4rxMUEl3mYYUqYQJToRq3Ws/8FiMv3I09zf2nDT2JhF1/JE8NsyO+Fhtyuuwg560
cipea5QvXE85Va8GUeC3fi/G3KkACthOpRn8M/dnelgTjNTUzZG5f5/bEZy4YbbAI3D/mASE1gTQ
Hwg66Fun9WvQa0oxlCM18KglvSatDFgYFoSX0Cy74EYy1AnxOgl23yCHBoEHW1O+QqHSfSTFBj5n
C91f88zSKsIPcD0I37PixHpOtKlO+k014H11KSFZfe8alrSXq8BGepF3tTJ75ZzVQn1RaBFxMBJc
HxFzFiqBCuZdVpKdG2h0NqCdFs9KGJCAvOtEm2b0A4eabEa8mXDdfKI5yUdPbM2VfZGALjE7pSaZ
K6RBIlXAM9oxTL7UPT0vN8aTn7oaseAz1hmMwc7QQZaAkjhy7p+VaIGbiGj82RuaDAfNEj/DIcHh
LJtLtA7k+IDkQHwL82tjZUAlzLzyk31j6jDK51kmiWkc6Qd5pSJBha87i21bNTX9k9LkVHCUlBqW
VzYGp1Y1qQQZUVrdzhuBM20+sHe2SG8UOsnCpTWpqgcXMpA2ETy9hLieUfo1AUd0RkDjlFf0oH6g
0lJTK02E3zgDWwfYjGTRMtW13ryzjBlCbdrJteoSwQKCoaR1U6Rmg58plKYfdAHggE6aCB4rjbXH
UUJfYBrv6iXGYMzx9E8acivJyJJPE2FtqdPXanrP9tL60E5V+YQWgdytuSpKqpxqrjxMZRUjiVZh
rS2zcuhvKr8A14vpWOHvR0MA/1KGP+Lw5JaUJGOUsVMX1QuVnh7ug0pFh0wUs76KalmGWGAUeu2x
Pxq/0Wfuv2p2w19EExBnoZQls4YBr5+foMLKT/Q71S8G5cDQifukIPuum+vnPG2McUPttNfRAvum
6QHVkQmKLmHrOpRLop+t5k+HuKfCDW0wCh98XR2Jp1Cy7JBIZZPvGr76llMY4Vh7cigR18TGLKY7
TtyUV9EcDG4sYKGPUi2JL3OfGA9GI0gQMuMQ22LqJwaB7hYO45BTyi3ZLDOMmFyI70NnB2STcKPk
K0ky1dlBEhgTgUHKieVmtDFnyuEhmLFO1prOm3JN/1m1CVk4PZlqEZGlwGH3pjyRe5RyptMc4DlF
dBXiqyeutcw/K36ggWkJp8CRq7pP4NwY9hcLJgqxXapP6qYNiXF0s2zwqd1FhKW6FBihMxStwZ4M
p/1uiLXh2YQ8ugf5KmHetLWZELFDl6TRt3FCQ0YIXRp/CuF4TqAzkpoF2DDqb1kflM8BAnnIZZbZ
flLa1FT2piEmsSwMHcE3XRK+YPU2X9S4S5qtbsVj401DlBHHKVkaDu1RN5LNRFzvh5GIqHHHS+Hz
qyNN7r5HNaQT0pzQUTukTzTiOgomqb3ydcUkLxneLbFZzbiEg5CjR0bc5AOEIz+hMTcTqZgk0YRd
kbpyO8rwXbAfOiZVc4lycyJ/KfWE5O5pyccmjE9qMbkrnHKc2CTm2RONDvJw7ErYTGak4p3IZSMh
pLJsxRciJ4NXglfRe81NSBhp2XcYy6ZRlgguI21JvipCnVDAksAAY59kYthZsRlbLiaQpNsrqam9
qlLf+buyMAlxaUQPJUdG5WRDQAEZ5MikrYttJxNmca2ao7QLw0b+pdaLjVAf5aS7SY0M6pEVs6N2
u0Yf/JeklZr8QSM7s9hhrW/JJEU2y5/iLI2dEmLu5KXkLX7qhEFo3gTn0XYVrWqUfV5iinvRsL5m
P0iEGQavBLMFY9ZsymulswfABZH5Ilf2/ElnB6ptWEGBTUaaH300tRofbzxgiLhLWgxLm0TP8/ib
Ly1J8oqKiRohAqF0oGGhNdeaMslOMpcdSE2SVr4SOWJn1GEoTXhAN+vRm9Uw+oLMb7ybM6ifj0zt
ofAATCj7WImk7zUYg+5K6/ziq0yLJHHxF8/EthICz9pht/asHQhW4iNQkNimsPDaA3QEdD3GBu0l
IgIcBm2yMSZz+hhlrfIqab5fukGUsE5I7EO+WpEd3OhRUqtOnmR82mW91Z8D05c+VY0O9FbSwAt5
ZHJovdtSJYVUXCfhRy0XSuAWSZO/ZKiHVFJKeuWXVPXtz0Gbp8+4pAdevEqPr4VfC7YM+QS01Z51
wdslySWp6FSSt7lfwDlORZReGUZjQkzNc/2BQkr6haA69a42chXyKuTC9oUYjOi2zWf46nYxV3cN
/5VPPnJZmhtZDZNvoaaEoFgBaBjuNPVs5wit7n+qysDHOpB98yYu5fJLV9SdBD9WSdpNP7XYjkk9
M66hMjftVRTNxMrqoD0tV0lzFXlJh0yZLN+Q9dOeZ6PeYrfRP8ClHp/83JrqnSjJbL7rZ32wPHOg
DMo2riNUA6sRGxGMH0XFlxQxu8MpKA+9CaOY75pSP31NgK2WbG0yqSG3TyK4XBQooUWBUxyDORxM
t4rHg6/WpOpo2U+tD0dytypduoXoEice8BOglSROORFTiK8NNaR+F7ZFck32D5GUMpHJnwvex9bt
OymNvLwuwdTA/iL7rYGw6Rht2Hytp2kExMUJ3tgQc2QdctIZW6cmxIwtFqq5r/lo7WSNjJeg5/c6
Waaqu7io5eZbNopA3kRZqoJAtjKfvsVoLz5UDggGSIkGKlA7i/mgxUMhe4T4Dtfkq4R3SMZyAmZb
oT+mETlDpjEXLqRVrprcGrbHeqXyKRnUMsUH2Bd8vguykVukrxJ4FH8sc/J9CR+5tmJL9mH5oBfY
iCFQOoeVf0w8BerPpsoKCNtmGFU/9GzsfllyxY4oD8zs1sZgYzhB3SO+T6fYlDFDWVLmcmyCfFqr
c+2zIcJ2TRYqhTpHqYyAnNpCSkBsmSycjk3PHle7YeQkEMXcmuWQpV6qWv9uCxwfJLC/0IDhn0sR
cS1KzWpEnDCtJQ8nSogxiHMMFNO6KK8nqkiOb07agck87+Fq9ntLtMODMYNpGdPIf4pIvbmSGjHv
7S4Qj9lsGxSmI/86r3sDYHGv7YoubXeg1VVi7mAyQRpAsz4PFnQmomecsno5f/A/Ub/BVYqVGVeN
DJJibZqv5h6Mbiv73iLX3ylmp1/pyqy4Zakbt6YNSpUQhPiODTakpxHD1l3TmeEFCdT7Ag6WeQ70
nM+Wm7suFIvRHuqeUHtPV9PWHeS4e2StYTueT9XV+Qs+cQ49Gmp1DpWktiKnl0pHk0vhPkyU5gnW
lkJ5I6t36YQ/Yi6rZ53t8cfzA5+oO2DrwUFlWJqNpWhVDTQzvR5od9ucK2p1kyZJRYQTGOHzo5y8
k6iYOWEjerTWldVZzhPwxzEBnUOTfcw0ArkcC9/ajqrbRW/O6cE4TqPOJnB83Sa0+aKTX0T9Ro/H
AmQ8TVJ2no/2xLnp/GWdqBTBvfr3SKubVxCpi+icp0ZDbNxD8iz21jTOaA4Fgt2gHFxwKuHz+UHf
l+Eoii2iAZyjvOy/2xtvWjpGN/gh+ZW2N83kpEyqSLxIvgvLG2iOl4xX7yvijIXxiDaOYmIdXl1g
nQdFS/CE7YEw0n8ONq0TTzNa/YkmuewRJ5k/h9AMP6kdEaxjYaiv56/1xOykdGosDQO4sfRqjssz
g+mz7SZX0NPUQbzCWOxcoUX9H/fAXyGI/j+DpPqfddvVP/+DHKnmP/iU//jaRkX+fyBSyuTRnUEW
BYSDHwGL+M//AIs081/w3gmftqhN0iNa3Ld/eEWqTmLUQjHCoIDvgnny/3BFmvIvqGvMm0WxQ7Lv
4lz7h1ekKv9aKEaIkrDyL50u8TfEouN1E1Mwf4eJkkuHg0DPfJ2FZEn4/8GlQYC1dMcatX1WpAdI
r4AmSkdPm20VXXj9jqfkPyOS8YTiV6d/uFaslllohfUsMEoL61qTix3JyJeaZcev3X+NwYdHxplB
oXb1NeCY3IK5tzg7efEVGWskY5u//EO0j5z70fnJlQJ/+147h9K1r94894c/e4a3tJrVl/f32PAA
oSzw9JAb/y7ivllecG+X0Dr9AH7o97C5T31tKZbBKaRTG0ieLt9lasGB9Nffjsv3h1lmyBhbUeWt
K7FgK6cwIaTCzVvNS8halmrlDlXOtaltDA0peVx+wMC8s8wL+VbLGvbvvRMXbGH1A1St6aClTWV9
s9nQFfDegKkWOvm6ZODkDiHVm5QsiULTBk8o/iVBybtZy5B0a1RusUq/d22BjHqD6lrHkE05fWvG
sT+ImNJY2ElYucQLVEr7sckoip2/xyeGJRPOWGhQ9P8gThyvpvLYV6KIYmLg54AA6UFRv4Hhbzb+
mFwNCSu7fdApZH0/P+q7FwZPpbogxfRFI/juwVYKJOZkCtixSXpDsi8lko9TamXj9vw4x9/F38+R
CYSZhbY+gvX1t8oMUhPdbx67APSJwFC2I/WoQs6vBypD54c63mEsQxkysmrc7XC1WBPX7ydnHGFw
+KAM3TrRfDcCJ6UQcH6Q9/dtGYTmBBLERQa2+vaWc5pC515CnupoG7XCdyFQ9pvzg5y8EkBzbLUX
Kcr6pmV4vOqOYwmx84W/lfqRCu9cftViOfT+fiT6v3xJaHAtKKjjyRfENull3cQ0CGWXddttqUrx
8l24oFN3jeMUnyodM9t7y3QRI1Erixg1Q/gsjPqpSssLQ6xskH8eP/s+3l1OWkhJVpciDUpXoumN
ASsoNakwmvqQ+lWx7+viaZYzL8gHm/BLpes9TbKTfW2jfVLzTn5U615RXRog7Wb0MUn+9S1GZsyE
QYaPvHrdcKYpgx0xWPKYjQizOJosiexl+kPnh1nJE39fP18+oAvgAFClrD+BrVwqbRO1iauNw7fa
FuM2IDJMtlNSZRNDAuxb/LRFYX42kG+C6cT/6ahV1xwiQ05uqqCK9mzNjSuq3m4nOu1XS3PJGShZ
eISfyj/O/9z367uBQR/ZIJMcXYfGVuStBMoEQppy8uGuTE/p+EP4d4RJf5i0l/PDrLqbf+4K0RUY
KBVh4TFaLQrwyXs7GbXENXrz0JX9sB2qbLyzoHJJLpBX8lhqwHuCovQ4mI421vsuUbtNTddlN0lJ
QZ0qrS4siu+XfPZsHF+X3RimofWSn5WNKk9dw8cNDC6W5+BhtHvqSvvOuGqzQdrnlSJd2L4Y7z6o
jIkLnHeDzR9izdUNB8TOck9BstLFphhAjITgR/zi7xxKf244onrqtFwaeMzVazhGZQO7HBh+MucC
1FeGEjQrLP/x/INdryjYUvlGs0Ty5VTQzKzmTwwTEDYB86ecAumelpWPjURtLtQa1l+v9SjLr3iz
7YLQ6GuAn7mYolI9+mLCTYvZvFZ7rdqkNF0vTIz1Q1qPt/z5m/FC2Y6CnpQh16hvdeV6rl6VSzfu
5BCc2WCksNvHHXQ8hFnIEOhshrCBsxB4kyHdLjB4nH88K/k2mjK0IWgpee0WpTTfl+Nh1IRORpzL
vHdGMNw0mmTuUr8cP/ci7O9kuW6+Nk0jb6ncOvC1HhqFxXEuuvnvvGT//I7FkL+8btihVpc7ppOS
N/Aj3KAJd31u0JfwSYkO4bS0qtxviGy7MGd+z/C3W9ffl85GhMXYJjtl/QZYxoDPLCfSUgfxQVma
VN2so2vum/gw5qiPn/yGYt6U+LpXab0Hs0Tdjkn4kCgBOoL4bs6rvSY+KIpZPbeVf3f+0ZyYAAj9
KOGxvOLwlVdzzJhh4UX6wM/zh+Y7va5kWxBe56q+P5oXpsGlsZb36818riyN6kPM6jtVEYET2g9z
sreYKS5c0vIQ393xN5e0WnPokw/hMLNzJzbDugny8pBEvjuY+v1kR4+TGqp0lruv4L1S7/zNPLEM
wdhbTs7s1di7r0aeSTc0JDQYrmFKnTPWZnJdq9alNfX928TXC5Aa1RaxXOZaIcQ3WG6DSGVbQ6yg
E2XZfuLYB1tado3S3GI8eymGYG/7hD914S61wwsL07sDKFt33mk8MTijqeCt7WEBiQkjwMraHYPg
h2j1O6JVnuSCsnOXhfdK3T7LRIdhIHbU2r86f5PfzaLV2KsZ2xa9LSdNX7u19p1APsTrEXF81oW5
ulIgs1SshllNVqUciLOkjOBWw7QRotsLKfraUmKhN1seFuN00k9XVUp7TyCU7XPaQkrT785f7DJj
juby8isEPgqDAw2BTKsZlYiqkclzBUqexA9V2B8iSdpISvykEfHmFwRR/P14yzqwkDqQEeqrm2sJ
f0o0YhBc0OUOS8YOjY1nMqdMYzsSg3t+tJM3mR4CV2dTu+IgdbwihFLfNzgHlpts78MyOoRG/wES
2iHXqw9KbN+WQAOhCombMvJVp5wA4U31pTV6vQFbHrVYPB0qsBD9HUo6icSA6RRY2xzmevfcNipr
FAFm4l6Cc1G/5lo3lE+prhXVdkz70ng8fxvWM1qgcAecydNdnI4c+4/vQhv2k0a2ZO3m2b00XduN
TqvrkgN4ma9vZ9IyCI90cVFZYKbWkMFez5BhRsshJ7rKksgz5I2NQweN1oWt5amBcBfZPFE8MjQs
jq+mTFX84ssnRB+rDSqJHVDr+i7p8uox8uMLi8GJwRakLU8PeDL4s9UHPR4lXbXIy6O7K2+pgVF6
3jZF7S7k6/MP6d2qyw3EAsfHcuEUsewts+jN10sW8RRQHKvd/pN9n/tbKMR+tilDCHL1dTpGW8u4
MpXiwt1890mhSALqio8JpT5euNXONm9GaW5bziXJPNzwBgZOb4Z/WV1bCjFsTuihUeyiVLyaf0VM
Uoo6cmXlmH42jM4NyvDBau1HUy4+tf70P7mkN8OpxzdySEJtXlK4iZOMOriW1WHsu6fzT2s9L9aX
tLpto6WHFKJm5oXoDMccCHTPxab3Wan5Xly4oPVgzAzsyUxDNtLUnNeTkDYWSTs+ZQbgBDnBJhVC
a18dXKDdhecXsXRh0q/nxDIeeaLYzwydwuQaLBVi+KSTzKtsJwERn7PcOJ2ubM7fwdODmLgtOS6r
oBCOn5IhZ6KBA167Qilo/lfIx9CAXYKen7h18DTZSHAS/W2aPx6l4xk1g8aty637rH/Mhx96+Fin
r+evZZWZsDDV+LZQ2DQXsC6diNVnTTb9LCnjsXIBk+JcSV6baPiaChrGZoqmIX5gy7hFlItlpSPB
o7b2qKNuVEFi5mC9qJgLHQmhlWsX9oMYLhKWOAZwnW9XZ7hOi+SbvRw17kVIf3wffANENCglyanN
SnZH9DhAjTtFqn91s0ngILQ9S/IaE7/VxoYi/lRQ1iKmz+xwR5Wzj44Qt01smK6F0uoed2AXfkSw
aqR3Uazk4lBOfRwXTjsZ85M6i/EOoL6EoFIW19osz8mXhiSv0DNbvbgfCgoiTlT6RYgXI44ZvrG6
fVJX9YMlpqz8mVuReu/LfZ282MocKGxJuvlmGO1HgoKsTYOt40VYcvZhUMPBuonUZrD2Zg+beUmS
FeG+GZriQy0XmqsoDZEN5tyPr/Kg9px3Zmu61+UsuxqhE27kSvV/RezaPwVpUN6qYCTvYmGgfkza
cq8nyS9kR7N+1SRIARCPKcS8BuEcIJwozNBta11GuEfknLlD1IEiNqdYUO38XKPKU9vJ15TYlm2E
D+eQ08oi/MuQQzorTdgTT2svuXF+fuOrZrAEUJVzfejbSHsABkwCQxteD4bvHyol6aGS6IQ4V7X5
UZaSud4bkyLfyEqufyAVXPOmeH4yk6K9qwjjvSI/slG9pLa2TRcCNohz/0ppSIT21SLcDEMetnup
IIPrW0PQcua2XTFs+04ne4m85vu6b9WH1k/KboPmiznNI/XIuZ27p8DP1RdE6M1AvTsqDY8oezu7
6rEwXitJiaKtUjNuXLZpC6mLHKkmT0Br5PBhyKbDoCMQm0FO4xmpdlmZiE9mkTa/alIdweXVtwoE
JFeUIAsAIz1kY5k5TM3UGdPxF84hygdhkhGcE5Lhix9uVxrTQZUHyZlT3fxBQHMYE2xO/mQ8p54U
DeZGzKJsXFUPtLsqI99GIb78A8+rvSeBXlZu7Wr+ZsjzTC5ZruFsDVLus56bBTnlxUGz4XrisuWo
bD0US9GaiCU3iMOMNEPEMHkl6x9RwHyjKW1+Jlg0v1Gaodz4+fIDo6QkSdUsr6JCIF0xA+lKJQKw
JDvEQARJqh17pU0ZkJxFrAVa+pcYTZdDCN2V1UsI4Tr90Q9/2lODUBHwm/RpNIr7qeAZ82VTEF5r
z8jdCneYp/Igyqx3+Y+kfSam4YDAUHak2beuYZg7hl9CS4jsZqL0UeBm7MJikyNy28ZKfw98WXWR
1yn7Aeuxkw5sOarNnMrPqVb1jcNrF7hGsNTU+x7Z8xh9IQcMGRBh4u7oV981uY43VZSWtzAL5wPn
suQ+5Q37MYydPLuwFPSDX3+Z0/iaqj/8YrvNA/uTwL88+Nl92s4vmfGpJFe8U4aXgumRf1CtcCS0
beiQAaZRtw8bW815MfPkaZDoBjsyWYpPnfxLn9XUk63Ow0LpWWn4eVbVr4HENBvZUTlCIv6IR98+
JxQSr5u4SV8aH++gUsVkppR0HQ8ta1vVE6rWSdW2QyzyvYkkc0uCoH2VBawKm2BE/Jgot6DyNgEq
N8KyUiewjZ+ij66b1DjkxDCRaLWZ24YXKMFtYZljBuPUIFhdVufe1ZQic622eMVdVHow2VRHQfSn
DHGNOq4hKxtJ3mYe5p0ehnvdanBY2VdhtsSs2l+MTt1OhJSTVOWmM6pePXf7GJ8C8g85jhgOlJCS
tj+6LGgKKiD7hvyalshUdGj7stvHwEyVxREgE/KGA4gvgdMXxdDu+9LUPlYDVFni3T6xjnk26t3+
IE/BgUoaUYHy/MsE+a1H2HXLVLy25djfxSbLQmAasUO+zFhuodco3xSZkM3eVO8l5sVBr/X5Voal
UW0jFNYq+wmqMn3QNd+buPpuBaRuy2m6RxdMthl6yOq+1Fuf7PhYqTdmbj1pAU+6MfTwPu5msv7I
lp+3Xe1XjxhOZp63RnwXOYPyg6pgC9EnPfk2z8K/giXzAwFjTPhOb75C90v36Mxv9dy/aUPplUCj
TzFCwtKK4TtY1oOp5eNGNNo+mObqwUj66rGShObYNjivKUeX6wKIr5hPQWcrV0al1NmBXHj9Q2bT
5FDI8iGXza50B6BNRfi0//E/qTuz3bixdEu/SqPvmeA8AH3ORUyM0CxZtmzfELJT5uY87M3x6fsL
Z1WWTFuOk9FXDRwcoCqzIhTkHv9/rW+psjLXkY9LDax3M6DTpGoSBj1pPiPTO5q17ptd1J2+Tadk
Eo+lKqc7S8/GUNMK7Sp288gNZ1l4iE8ztH0TKYHrRBb2dW6bF0w5RPk+9sKWMNGaPBcl0nE1KJ/4
bMP4KrvxSe9Ht76gW2lvu36IvgbeNDbHlJc5nB3nLreKmnJgkW2GrL5JrGoKuTNvIPdvKEZs/Gy6
4Bq2ytt6ixCVy11hr3s8NV0tx32CDlERRBk5tDA6st0wZepPaV5W9oWel61NZrJlvbRoIlnShm7L
BXmrt+61pYtr6q+hjOR2Jg+QbPmouUn6m0TSloAItU5zUR3y3G5JSqSoS4ik2zy0U9td4HoZSFIi
fpF546cf/VhM+YUU42QQjNvEnADGdNVOOD2Z0ExRB+FSe2idQxpb7YdgzJwLsDkWboPSJEOW+MIA
JLozA24iBpTBrKdrRUTuqkQZvqLX466EmPeYN+dHv+8qfiB00fdzO6CpLVq+bS19t9wGMfLJKIYE
x9nnawzJ/6us5l6uK6P+yEr1TCOtpkWhbLkJkL/exya2Bhh5zU2uHYmqMiIXdS0xpNyQ/FmgJY1H
pMJQAoZ805KeuBpTv6pXkxFhwwIodD16E9kKjpW+17K2GlZFn0LcCjqPtINiyJAwO22yNxuvk+sW
X9JNOjf+56ath3AMyIVnS3HGeGNKH6zaYBAjvUHXikMKyfhTUI7rNHU/Sq92N1aueYAc+vFKmdrB
qZt3GNWqz4nnqDC352ZXu1BseHrDsFXJMNwUbjHdiRJhd6IHT1aqmuva0/ZjWQ1iMwqnQBSd4ezD
/nZrjKSUrgE+ICbX0pXRRwWk62qud3pZvJcOWe6bZqh1Em+D9FoVSbVK4zj+GJsVBxSSglhDi2Zf
A20BH+HMn8gRvClH6ad7N7b2gsSwo5EkRx3UV3dq8NVVlGEeI5GphFLMGZx69EgUZRTCEL80HNU8
VCJONhOVwI0SdrYvOiGuSn84KAGolT5GvJ3n4hOpuoehzEkGbrJ77C+PZV3K2yDyngotIZOktHaz
U0vaDmino5bOh2ZnffExnnkql7nss7Bmf1izpkU3kLu9vT33t0Eh3vmZU22KqeN82Ge9jjzeLR4s
gzPuKmMurSrOwKB3c5uoADNfaa6mX9hT1V76ppAf82l8QDt6b0XjkzZZ4eDlKt7nuA6iXG0dq+TO
VaNvfs6GGX581FrHAFPdSO+shM1GRYd2tvs7ciNlhD9JQwSe+WX7ZYC/8qQiv32oOfjeNhIjzSDn
+rGb0RlrxJZsMNs9JAk2WVOp0MpgCVVVnX2bMc53UTt+rGuvgEeO3x/XkP1BOCnxlrr57HUA88kq
vhIkY9fbIHGii9brrpPUHEJj5EdUJagskSUfLAsiQpt1CL9HLVuBnMTqNOSXOK2d2zhPzdABlbqy
e47jckpuYl2/Ukhbg5mosoB757tmFs0mJe0ClwOsMyLUnt1WQM+vvW+t51KJhOtyW3Q+ELtsS3L2
jurG2kUoY3eVFqqU80DeWNXVYFjlvq+Cfuf6Qu5BO5Tswz4GBM0jw21gGdho9Xycj+tKuHcT2n3i
rUkazl1MYBPQs5UzFioMMgokQ52zcZvoSvpLy+krsR7bKHRH10TrrL6NaUU3SZ/aRoIo0osws9QU
rz0uJV+RbUerwRnMtd2I4XMbcRJykviLa5KJ28E14OAsH3Azfy4bYKa9Hs/FVdPiYWMNmRQTQGSH
tjO666bmkCWUGm8DxJ8b36nHapcGLjnDnd6jNM30mCY/zQiS2US/rQ1319i0suHzN2tvbFsQ5nNU
fjMtoR1a6CPbPm1Sm23TE2qbWqyqRdBS9W6SamtmhY7eRKVbI5FfSgS6a4WXJgswaqUDJ6opaVjE
M9HXWJ06e296MdFvDIMezP/4obQDjHaVdoOY/1tldu196hIFAbUqyG+ThG1yr1hGcX10pFGsDUWN
Fw9GU8UbJk75PA9B0OCKsqL4sp8xk12NpTnhMgA0VBZ7GDDBQxAd9V/cMeNx0xl+n6+TSBXZPhi6
dlxbXlM23ipgz1TXWaE8Wu3RGCg8Zxl/22QEmfvQUhrGq8V+YGxIHAsOTPtJXI5e2RZ3+LhKQE2i
lMOeQqrvgN5X2kZ4pLXhFLLw5oCJI87YGfgDUi2Arx3T7q6V760wiJAbF7u6FT2ZVdEnoW4T4xoa
wsCmaHVe/dy4UUskX5aVHI8cPX+PXdPLt8M4Te9pHmZWSAZO8BKbpEJveturr/rUEneAy9W7wI27
T51Jrss2nicxXtVpP1zwbxra5yGGWR+movU/gCvrMeZW+Wh9SZI6uOPagTukqFPLuuVA4g0fBO7J
bRQngbmKEm3yP/SQaaNbcBvSx/Q7eskVUfdufFNZk+5sWJ5qlqSiXrElqau6EsYey+XDUFbzQSvh
c6ztFqluNq6FUyq5qgsuWiuENa11UWRlEzxVZd91l/S68nKt1VYQZpkThAnnMbUf50TBg+ceZdZO
nMEbmiOX0RjcTLYarhH4PA9Geon5WW2isjHlytBK/M2sbNlXUlXb94kxiKu6nXKuXMYxjhJ/GU0y
ZY/vk/7oCw3r6FEL3iVJSx5LxUUc5wdLQe1GlKOGHRtf3YubSqBUtV+SuHnXpjsrujgyuq+4mscX
7Kb9Jra5xeJ/0O+djGvxGOv5uC1ayyv2Yt44DmatgQubJnExk73JFtzpG2kSn0eCot/sSlg6vW/N
5YYHfYPZ49JKnG2tT5dW+2R7n6eZtL3WSHaRNVU3cdJa+X3bmm60T4s1ab/zzLi7UcKp7uvS2Xjz
HV9YfRxMo94Nffr56JJbxbPBVet6jp5af0OoHsX5y0mC3RCpQ4k3bYE7p/YXCh7aeugnEGsE8l7V
MrkSja7wbLGB+SQQ8pRc+JwrI2oTEurVsMoSPezHWX+RtCS7VUIUj7emgNk+5sc4+YyJN9Ht7ttL
CnTWA3SF5gPAuvf1JRXBlqz0Kme3rPn0FnM0921N2VempepcX1el3MSFvs1M4wY4MQkuAyI8jdzK
QRi7XM8icGlYzgjBFaCsuOZ0HPaE9sUk3sQlqHpFxPZaZ5Et526VlvUaiOtKGcZ26AlEnqecwMo+
WQPyOu49MOxyY1Wjfzg4wdzk26R1CyJT6oTs+AxOI2VKV9xPemFpQHgqoa4LR7sQpvk5mKfxq4eX
c1OZWp0RSWX5Ys2A5HLjle4zgGeKLmVFUaal2Vde+Vmi2p025mJrMufgWJiYAPV8kjcYmiMKOhj9
1lLo/MEc3PJt13j2o5rGy6yLhb/yyvoT6csHr40GjnB2Nw5E3DDib7QJbETTiccGBWu9HTxYc7YV
Us59Ug23sH1RKOFRshLuxkMLcWOUpbUq2Zu3GfPkkTNp/KCCeufkrh1vIxE5B9OgBDUPunXrT1K2
O1zojb+ymqIfH223wtRsy4aUdj8aNtKTWz1Wj6Nb1u6XztCjK/z4ZAvOibO22JnX5gz8wl4VkvWu
3AmvjLRD52jXWSaNXSXai6Hqb/p2OlbegotOq+ubTgeKXel4KTpfZhtHzT1ct05zjBgBKSDAjoHj
ZFcUgme1UbHGkJpL57puQCEIjg3PRjSk43ripH3hlYVJPSFDzksxYdTWos/H277MWBX9ZOYe5lXf
8lzk6X1Jdf0dOahcQw05ywTvq/ZUZam4GjVPL28zoPOc8tQYHTq/ac1o1Zpdo+HsJ0nzonekfmWh
3/S3ERZ0CD6tYJTl8bzJeg64u4zqBZCGOcOjkQXDYRaueKoERvgrKcxKW/sZQQzbmGi04XaK+jgN
Z3Pypgsgd48cnyZtG2gD4CN7HO1vejYVANEy7oe9ZpLiRsH0EJSm+hrZ7vAo2fT/zPU208Ieh9z9
TAGcg2kfEURRZw23B+zjx6WmQJE/o4cTcR4GzhR/hU+gX+IJj/fR3FM1jzJVWe4qR813oDNibKcj
Pt7fpdIbm3JH8bounIdaeSIaOTTNAfsdydk1t9FPQwJ9qPyq2aPEtm9IjzV+pXcxSkZjJ6KZj0AU
kmmkFcMfRjIjaqzhe7LFxB1nKPs9RfE7CxctdmXLupx06dyOBRcjo7PgJWU4ly9gReaPac/Ioi5h
VCAh9N63uZ+RlrA1m4ky/H7M9XqIMgy25txoz8OAAlDT7SgnYn4cSGdcsQJM+983In7R7viuynQd
nag0Y5nxapj2LASY+7VULQHzpJKzhrvBYzSeaCkvW9qMc+KgIEe5OA2PjY8f+wnm2KjA7ul/0VZQ
ay8lH4+4wicAqU9cWgfyBbkYOL39T9uV37/XwYxCWwormbNokoKuwRgPmGfdF0Ue6qBfb4qpqk+I
qpaqiOO3QDsA6Q4li/+3kA3EwESEyHmMwnbXVgmQBUL5bvb8XVm4/UH1BN794xdHPxthKj1SUGz+
okUqVCGbjpnNHdEo9jVok00/1eWhRaazthAanRgox+7a637QsQtkogj16CciYnYWv9AYPIskC24c
vkzDICYO2Pdv4N9wXpz2+JB3k2i/qCz/+E9/po1cGqsh74/GubNo+iXM0CbzWvrndRHydjejEmtc
3Q+R8k/0F3+eCnyVjW/NpnEa4D34cYRC9sjM/nibKCjdZFRuEZwYLUfhE2Pl55mArgJpKIMR3jJv
78fvIYgbMUKNHMEiTY9WykbBISiNeTu0+Ljx3LOLnRgsP8mMPSY3UPejaOfIQA0Ws8AfXAsIB7Ov
M2xrNY1GSFIhuJWko52lv5dG9klWch9Te8QturMybtaWekhT+g2/f6E//XqiuD3E5ijgTXTVy6fc
a6BtsmNr30n4tdZ9Nehryvkrq+Uole/LU66Zn8bt8fuwPuIH5L7EGvDj03aoRettZVLZ2+Z36nJe
NRvkfk8q/P3P+mkB4GuODfCjwD0Ak7WYjqXLId9lbyfLCBIIPg9vjXLpoXa0RzaKZO2b/eb/7RvN
H39YUFp+AaikXbv5n22OrSAnD8SiUKipXVqcFJscn9Or+Y9+EAQfmgJsXsC4yCH58evQKkGp9xGy
1FV3YbjRjSUL3PjPJVeYKt6b0EjjWtuJ2v5rwPwjn+VjVfB/S8MkALOvFeiDJBbqv8OX6ua5eJHL
f+n4PX//W/K/v//j+KXaPKvnH/7DtlQkpN93L+308CJxpv/3/+F/+a9/83/6D//Xy/dPeZzql//6
31+rjusdnxZj9nxtkzSOMsy3bZUH2T6/5D/9D/5lrHT+QGGJlgmJ7FHXeZTG/GWstOw/EOaxNusI
iZlix8S2smqV+K//bVl/IGezQZJD6TbxPvKP/m2sDP5gvB4Ji/xVMD0REf37h9/99fp5Zn89iH/9
5x98gMFRFvBqmKB3Oi6dyECx6+AYcxfTzRaFTDyyFNbVOKYpnuZ8/thGRXvvj+b8Maq6CIxs1MuX
ybPqD6WpTfkuHvDp3ntCUAYiO8cQ2ykjKHYzF26ya4RGdQS5hHNjqCChjBQUj32a6DgLpTPX2zFP
yw96BjJjcONyo7hIA+W2I5g1vYVyDlGi1oAA1vzGXYEK6cjOsaiFXcU0l2B4NB15GmOWaMYu8f38
0uZ4dsg5oFzPZduVe6cgsWwz2AUWuD6amgjvRdW82NKSwDdoN5fgL21NrAqztYMQAHsFusQo7Oqd
aUVmfBgqnNfbSQbqWu9EVB2QV5fG3jDxDO8sq1PIA5Kgm6n9GvTLVOnB33BjnWYwqZRGt7e0qssO
Y5f6/qYY0ubL6HY5MtuxdI7lg9wY13XslzoxRTlgThc5wIH+b8b9x9YjmEN1Qo0wKvyu2BqFk1kr
+l/9fQPBTkCOS4YQ8E41kQoXBbRmu04mlPH13IalUxrXTSTLD5ITBq3zKZg+62VJA0ZaIxmxBFBR
d/cL58pS41DuAn2wquvI6p5TAS9ir0epwB5ZOK1PHdv30HOkCYkXkho6l+vWgt7MySJP7lVp5n9S
Ap0fCisHs5LUabSP44b8t9SiNEFLJE+38DIiggFHxUmdkGb/sm9VCYOwiE04PRGEjU0jUgmkOHHJ
Ya7gBtLRpX4+b8yBcbc2vZbfRYt3mvh6fipFbeqzXDKS4GVGZsKNvI3NeV2kcfVn31eOv1VTpn1G
EMd2nXu0uzwmXboisi+7LgLoKccDn/Y1AHnSgsuDLLYPgsK2Qzk7/kdQufXFkPYpQpNpiEHteWlZ
cnGogRmm+sDI7BKogbQxygZBgQHPDLQSuO7RmEIqs0S3qU61FPQnK+ipmXKp7/dNSUOqAm1jqK/G
XAXDZUGNEOJDCcCu/JjpTQd5vLcapCBBhm3BdcoAEC1dTjcsswGCdOoKrqqmAU5oXcTzyOUw0dMH
Wr4VdSdqJBqTRonpgrZXLvamWXmTpOxml+ne0LKj/e97fXPMPJh86bHsWXyvgA5/lUO777VRK/Nj
+afUZygxKnH2ybGE6nyvpup/VVbrxiBHLDWax4pBcFMmY3LVsFjTGfWGFuRUHezmxjLXQR8U/ygC
kFMYOxnJSJDROBbDJ10sV0WFZ1vrrXGNxUBux0GgTyAqfsXkM/6CNf+jfex/yAtArvROtS8vCmDA
/w/72e8xAdfP+fMkk+cfdrTj/+SvHc0wgj9MD8CH9x2ejhbu3ztaEPyBMZEUKSjAOP6NI/H8Xzua
94eFPBnfDGkb1jHSEjnlv3Y0/Q+MyiaBw2j4YNEfD37/ZEszf5QdYtOyOTxjBFye6HAC5TM2zYOm
qmRPiKVHE5we+8NxC7kEyENTorRN7ckd+3pTtPFEXwYY2GFGlHs/oju4sNgIr7TU8g/50DgpGuBi
hC6llHkd1Yb/XHdyOAi9mNNt5BflmssHhmB7SFjAB0+MJ06M38nc/9mc//NTFqM8KPDz2DY0nJpq
nsMV369fJA71foXMzx63oDSsZA2mTOs2BIM7V3FbN0cVAghJOq9d/VIlif+B/bjpVl1DTxl1j4ri
VRmY+TVbs/lp0LgOBuSIwtgy8lAkFuVMqx6LZ38mNnhzhCd/mijr7zpP1546qh9Xs8i8E3erH0/7
f//CJQdgGGi/z07qHMhTyr2V7c/qq2mXhc5GZmpfUqvKnwA/etWKprY/rQiKpDn96pT2i8PPj0ef
/3z34mQ8OsBoB58WA5U+7Y7IMuNTA1bvYz821N1+/x0/3lH/8x3H68crqXek1aPjymFmcFmUda2p
/JLA0XrnTY64DKoE5cLvv+i7x/MXY2XJwSlTVGmEYFmHhKf3zbOE/9ASRvSebqgPqK/3pn2ddlax
cZHQwVQOvNssGCMK622sv/cDbpNG3/lfhl7AjGqyWqx8ZbPZt7XZ0czW5cQu7ht/GjQprqIxz055
ON6YsEvuc6ULyIFJr0LKumEZzBe2oZ8A7r/10cf//tXj79qBQuo0q3CicRKLco9s8cTIfeujF7pw
ALilPQydCiOzuTV08UDl8cSgeeujOfW//qsDAb9UcG0LOQsiDGg2VsUi/ffF5BdD/q1PXqyNHlGU
Urh8MqTLnUAIOZXtiWrMWx+9XKvc3LbtolKhqelbTG3rXO82Z/3Vy5iSzOQK4vmDCp1M32UT0ZLp
P3MS/D0/l1aMoiwSjoKODIPGuhdm+tJG9nkPZAmrkbWv5pLOTlj5wZcqT1HPNSdA+2+sXEvbXjnC
v0lpT2Akn4i9L2ePHoiZy0dq5vG38x768btfTZ2xQ3qOOEdRcOohyzp2E4CrhY193scfh9Grj8/T
3nCHgJFYTOTUt2PbrwaiIU+shm8Mxp+8LoGf20aWqbBOY8I8ECq1TXjeH76YnDK3C9nXtQrlqG+Q
JlHdt5t35332YnrSEG2NfExV6JnyXYHgOtX73XkfvZieflmVdCoTdDqQmys9XkutPfGwj3vZL3ae
pWll1uiBS8Ru9NyH6Ql/hLGP2iz4AFNnvvBiJ32Ig6o/EWbyxptdxgi36VRlYmZWDUW7no0YiYV9
4ne89dGLvdpGjRybccwjgqdcDja6ilOZI2999PF48Gq090xQsw5aGQqasD4k96LenPVe3cU0hSxu
m0krZahb3gel9x9d5Li//+g3zi7LGI9J2JHnq1qGHq39nQW2GLdzVB6SIEH842Xa/vff89bDsX58
OKmJmQObCGvwhMLCjZwCibx2Knv2rU9fzFdRQhK3A96q2YhHN3oZSu3uvL97MVujIEbgTEsgRHSK
2g79XdFP3XlngGU9ri5JdG0UDyU33XWd1kgvvfOWgmVrRgRJKQibl2HroMNMajvYJP0cnzeLlvVm
oxPWBGZThu7sX2b1GObaqaiVN17lsgEzAuiy6QswUBxax65bXYB7PHUbeOvDF1NUDMivIAszkYJ+
7bvAyckKPWugLMPmZSzioe87GTrkqyMa/1JH2ZlP+/hrXi0sjXTMch5HGZqI/TPfB1M7bM77qxfT
sumqyo5KXiQddNjXn/zJPXMALqZklQM+FmA6yCm2DsSYbeX0cOJvPt7dfrEXLcOJtQLEelkxtmF2
WRvwMByMOOeuh0Hk9zqFuCvpEjGDVqdBVZehVLo1ZJPuPRVTmJZTj5i0NGLnY+eP/idRuPoqL1wQ
dTBj7yqvoPCaJbX3LKJJewA96u610U3f67JS6yCRq9zJsIsZQX+YLXR9sWM5u7bJ8rCDx7+vBfou
VNJG8WeLt3knCV/ZD6Y3bfDmFiiXHRstzFC5GLjS7iXJj9DywT/KydLa9I5CmGobBbn+oE0umjvd
19QD5egU6XDlDuedcJYdY4SfuNl6NisVo2TOy41sT2U7vjHJltQUWRjI2YDQhXXgP0SV/qBH5nkz
wV7c5q150NzhOFyj5JDhEcJrdt5EsBfnAjePI1XrfDIRSPXKSbovwtPPe9ZLdYVRV4WbebkMibAP
0LBkEqVt9+7EbPj1ZFhaQT1FZqPUudxYVXRZ2clFZUbn7dnH2t/rdYfScyQLDESh6oZxLYk52GRG
Fp93dbIXS4+YS7/sBLOYRKBt6k6Xs4zOHCaLtYeEVz+g7sfL7Igu1ZCQxafQhG8N7sV5QFjZmFW5
KcMu9rfj6G5IGTxxGljgUv6+py7r3Vof9A0ALhniJhHP0Zx3MDXAqos5Ch5z1gIbqrrf3xh5Ki+g
/PUrMhWa856ZtdByjLJN565PWa+FMVzq1uxvcRrk5+2OSw96SofK9qhvcuxGxz5eoYw/b+IuyX3s
uWKqlMELkfm+mslBiq3ztrCfEhy7IXNKeGuhYSePemnkqyQZznwgiyN9VJB1kWfs6YatoWvXw0JW
Zz6RxbTNJrcdU/SDIWEGdwQKbLWWveWs1WZJ3ivk2BrO8c8GPLpq4gujeTnvgxdTFqTFPCtn4HkE
WNVMDG8nS8BvTNnvAbmvjk81rJ1Idny0TK+b+KjskSeWsOOx8RcHkaV8xYDlOTCw1cGKvH6rXDz3
zkTYpfCs8ba28vi8+/BP+D3dmB3R8EbxpFirLOrv/fRkdtmCrvP3srOMDDW1su7yJmZuEli3zTwy
gMvAj6jv4cnTa1WszXrSLwhV80BvjMRhODapi8gLvtlB45632ZiLDbgeLRv/VvF9QlwLmpq4Ck7+
xjeGwE954FYNn0lnJ5tz9w57zl1tiBMX6KOC41eD4HuQw6vhFWcdcF+DfUwNALZWFAHzm4rcPwj1
WbRL6J7pqxn10bZ2j52joc+2zVhrBz+RwbvG7dtPU+KWFw2pvpuAgOE7T5sczrI8iiaGQUEER7Wd
7RgTgebQSUbCfdZkxsy72N+xwKZl17ch+lv9wpmNaOME0jtrGUJ48uOnt5Mrs6ztmtDVOGFCtHMG
/cTCfPyIn+cdkMAfP9oYOjOYar8Jda3y3yENVheidK3nhlTps/5683vj8dVbnfwUmyVJJtz78w1H
/VV39mBcHHxychg7GmHMN1SSU/CZNsBZLxQ10Y/PhbypTBFmKcNCYQ3vp1SscO2dqEe/NYcWJx8j
1ngMXsZVUbrX+ly+s/3uzEu/uShcAoMkpdtlfmK/AVGjSJGQ7p9n7Szf0bev3mSOSiW1J2YTW8BF
Hw1qDQbvVKrCGw9licmyHeE0zlj3h7apqkc19uY6ofd2Yk1cAGn+XpqXhMBmCoqUflx3aILO3vp5
Nq3I9Pk0ga3ZSTLhLoyRGlqUZvplV5jyNrGcaq1Xgb7GnDVd0l/qDipN/L0x6sZlj1+f3FU33U+p
ZZx3bvyeEv3q8XJPHvzGmbrDVLdWSHgQAk607CdG9HH1/3mmm8ZiEYnagfS7ejbDCWLJRd86xSHV
VH2rHD/ZaBiG51VgKPPEfv7Wtx3f8qvfUph1JqdUN8OWhPWbgbSiq2BM7GuS6uS1cK1ji3QAhnPe
wFysA5NIaq1N6V/YXuVfmF1P6EjEG/r9p/96jURs8eNviWi4uj2Y0UMe5HWIK0s/xL3ebqZeDF9+
/xVvDf7FiiD0lmC2npDLdnYaZF7Zn0lfnrfafL8jvXoVJFx1uSa41jpi+hYnNerE7Lym7hJVpdV9
UCclVzgt3/n6izmd9ziW2UJOMGEFq3zGall85gSY3fhJ7Z/3PPTF8UgRjFriwLPIySSXUJX4fFGs
nZhlb7xIfXEQSIrBoUHH7awgXoqS90qmfnjWGFkCY1NkmnXvCIQ6pSLZVafo/65PnDMbdfpixgbm
GLlqIrXdic2bgUvVBuure2IKGW89l8UMbXMV1ZqeWqGVB+nBc7ls+34Xb7vKNMhYt7EfCpV8TTkV
v2saNwnL1tcugxKp9TgM2lYOXnTBVhmdef3SF5PaQpkZY4S2QpUgFXJ7SbyuUIffv6o3Vowlax5T
DDuHmcqDaKsj+STuu3uvm/UPvp3k73//HW+ssPpio7fioupHLWgPeP/zsHGa/OF4vn2wrWnY4lCL
kZ+Y7bvff9mvXx+isx+XQMcgejRQsRUiGn2fzkMYqezER//65mcsLRvl6DQ0cl0zZIYHYe1ihzeB
LxtzEm9Ln5X8vF+wmPUW1sc2l7YZ5hZ+PQeLcFaetQoawWJsR6aap0aJNgz8vjroY4PFxfBO5ZN8
Lwj8vHEbwWKkZvaQw1Sem7AaLde5SntXe0+QT47DTEOPJFITdksEGY0rX3Kl9bOPox1S+2qObeuu
nb28XCFPn65hdclvRgQzaori9qYThX7LHlzuqB0WB5/TUCogFhd+HUHgmpp1niowA51dih0sPOuq
S73pGgtItbOLsXqSDvCAFOXDE/Anfefh5j/lonlrvC32w9optGZK4zZsSpmEZpBd4uA+T2liLNm3
ZeskmAHHJkRugixbJO7KjLxT7f3vJ8pfvK+lRq8bAkGyJZAeesHI1FGEblO7yS6nNgcJPYFEIVve
APnuxDPRif4cmff4/eetLBt5ibtdQ8TN0RJcmmFFK5NoThJL57LcpS6m1/VZ82FZ7E7tJBnho6tQ
073+KhBH7aKc5hN71a8XQGNZ77YH4JKang0hAQokd7d9uSUQtNpVfXtKKvjGEDmKZl+fMOchNwH7
JU3Y8FVbmVvDypHwuM56PP5iuVBJWg9CCTPEvJY8CC3oLtGCn6pC/XrtNpbiQ+EbUmlo+UMvCcbd
LGvrDoJbe3CbKLhHT+m9t0ZZPv3+p7zxLpZ6QZs6eNAPwXyAmJU+9YEFwW5qxjsdjeWJ13185r8a
8sd39OqIqVcJCOncmA9pptmXCuf7h8Ic00ep2/mhHkYu5z0obWGAyfv9j3rrCS7WXC8tTOwfho7J
aMZb0WSDjFeYVKztUZN6MRXV/Gh5aBhOjYfjtvqrn7hYheFv6EHXu/PBgT6DfAGGF7w1PTk0Qx+k
G9qJ0dbIzfgisWgBdiRVreuuJ/gZs1lY2LN96eHd3iZBlAMCArsBhORlaGoYF3nSF1s9K4pPMT6U
VQV3+Kb36mbY6baUV2Mixg+EBLi3Zi+PjpQib+9Ai8W3xLTn6zbK/R2Hq+x6UnFJ3nQLviCe3GHt
Kk1fB1M8bkWSfFadVm2soXOuSYkPTpSP3rhW/2TPrTQR6TbCpUPuM/vWM2Dcb602O/rKBqr6mVkU
H8rW0DdD0pkvNobLaxfb/DtRB9kHbXDrO0G9aeVGNrikEeB7YseQMKJMiG+qK8ZTr++Nt7c4LKU1
DABM+93BPV5+aX5el4URnzjtvXGCWeotBfRarm59d+iaeLq2Rt+6ji1bkR9eUvo14ff+fsy/seIt
xZft1OtaGo1wtcY233hNRLoz9Z4Tr/KtTz/OtFdz2FFpBRUPqn5s2LDVImsGC+a0U3reGrEUYQ5m
ZgZVJ7sDuV0mYdWSsDxVt9m9mOZxnROZvB3nYKKkZE6njhHH4+kvJq13XBJf/aZ6UFYTlwSBl5qX
fSHimsBos/Kz9VjFwQajfPA1kwPpKFpTRJdTWQPWOe9dLVbECHlpVLFbH2rwlGPjXmtdcwrhvACj
/7uWZSzlmkFRNOMYi+4gZBFBStbT/lJFTf7VrrtiF5OeBwxJD8BY+nTes8J1rmdVD89KRYgszvuB
i/Uw4Fhq+4lehszUj9BBR3Bxhjrx9N5opBDc/OOLCyIsXTFJ04ehsSjsWtll6sWtSea8QSellXa+
d0mxvYz6tN3Q6yo3jlUh+irJdl71jRpObDNvHeaWwANOvEJ0uVGGsFu0Lf4DY++3zcSxGy3JZsIH
A1smrbc6PfKr0cEE2AML2klRmSH2gPz/cnYeu3Era6N9ogKYw5TNjlK3smxrQtiWTBYzi6nIp7+r
z+Bi/8LRNnCmhqHUZNUX12KREXhnKvgxafrDEO6zmZW6Jf1L8/OLy/3zMKnN0GHdyrnepwEgq9Qe
IIAJ1tdmq3T+8kl/Wq7//4/b5xnSoR9aa6nldJwTYv0g6a0hLmuXP4ILbIqGyhSc7IU5j3xB8Avh
JyfFyKZs3TZ9xoeCQu9JaSaE/rYB8dULcF2y+ud7XRbt7PYZ3cIJXsqH8sLslT0qeKZQx+bYSZvH
jMoRqnPejtrK25QpIXYzI5FI428bJF/EPN71NvjH2VL3BdUYlS1HNXw3535XgOt32iUO/F/W4O/n
of5Ly/KLUOfzyCo42h7Gn2MeilXsjXUcd2ULfwiKUIqrMpNbtJXpXw7prx6nT8dWuvqoHILePFgF
qIsuWOdTuQpu73H4217/F7el9ylygw1J/c1RxkGDwtikiblGgxW8Vi6TGHRIk+3/dD5dV8H/+fGs
SIbUsDZA2BZ747PD26Z/O3+vf4z/cqt8Nvz5pdKemPjSE+5lcLc6+B+Tss9TrAEKSMTxTrl3IBAc
u14X4KlW+y+H2RcP0udBViaFwUbJpdwjCoX8VXjXFTKplHOhIL8c0jI0wm3lt+///gl8dW58Hm3N
HNXaVd6Ve7rP3h46kv+e6Fm9eh6Ri86LZB8akHnlLJkH4X+qI4y8fO81LhilrJIJmPHub2fGF0/2
52HY1VEAlT017wWINX9YOSXKGFnEXx63LyaOcKz+3+dt7pdqzZCr7g0DRlmGVlVvYbFNIVvhKci2
Vst2b4x1ci/I4otdy6rzn6xz5791j75Y5DQ/j81iWDMFBdN5X85NzJa5GY3LFPU+3qRk2YbeXZmW
W9XVd/a8HBmS3NK62rEzzaBFEsOO/EM5dKNycTMYAChTEnbWP5P+zNpobOXeye2Kv1Tgv3oQP50y
EIbQ0ZpNuZ9M14gLQFHsakq3pq8t24hV++USeOlfm/NfXRdX3/Y/zwJp2BOAQAVTyymDPh7hAP5m
Tb75LdZ0IINk2WCTDKH7G6DN+m7OpplELbzo/mROvfrLMf6f8Yv/cmywrvt/fooSM0qVG+60X7B+
WCgN0vxUlnUeJ5Ob/yLtSfce6+FH5u3iNRzj2l/3c0j3GbJsevDZD4f6UPYawIAFUH6eIRqOckkj
J82BGdqt/eK78ICrhVS00CO++y5su9cB2vhTjvXtXhna/IDDqLv431/xL+7Az4OHiuc50ElGmSft
q7u8av2dPXbM9fbrut6CmHRPgL2qTenBPf73b/nFe+x8+isK0dvt4AkWWtagZW7KM3sUYEN3k9ay
e/yfvsfnqei2SRsBkGXcdw6piU/At82b3EHzAIT737/FF7fg56HhTliOpwZj3Hug9ePMtcYjDBEw
ejozLgKSxV8O4esr9V8eus8TxOV0pZgm2bgvUvfnsDjpD6m74OV/+iU+zxAXsGlbW/nTHi6jhP1W
Y5F0fejlLE6V906/DH/50L/6La4HyT9iLV0lvZ3Rfd2DKAYn7MZ9kf/l4P7qS386t8O6UmuSA2uV
hgcbkFvwb2SmLz7iz3InTuEaml4CBRwYxQFhtXuWbpMakaFdAUMPhm3075/DV5fP53HX3kyTtB9Z
CVZTD9rKFuMKlF7qG4e8ZLskyo/HujnQozgF7bds7f7HksTnUdcEKWwS+gpkmdTGUS51D9mqX/+3
z+bzqGvizH1HvQYtgN9dgAL+zI3l57//yb742D/PutbChV9aT/V+TnubG1MbpzFXf/tAvvrqnx6q
tGsbrwkFybFrthtVSofh5uzbv//oX5yA9vXf//EyNLmRzDIj5cNR659XRxpIVR33qSts8+3fv4X3
n9zuv5wb9vU3+8c38cVMKO6R9+ZmRX9ktfMx2zTSXHZt7hXHLDTT16Qsiq0xO/WlNdv8pkhBcI/M
f1WxOQ/zN8gRUGlf7FPuU5S0xV1TIL1pkqx5M4Ji2PkQjqyoLoYisqUIduVsDB/5mq0XXMVE1WDP
fxqQeHYdzLci6nFIf7BsQctL5jwQW5s0vI7+wwCO7HIUceeK6T1fcr1zQISDXLT1g5UKQRkVJmcP
L+cwqATJetp0qGdFZu/T0Sqext7nKunL9dBTueu7b8kCTUhPc3YXaDVS662XBZq0Kw+d001mRNly
vdSrY/JAPk/rAoLJhFGWs2ASqm8wjrCrmfgcb0YlsCjOiBMMkpxUHDLKvxdSh3qTjF7xUoL5uYi1
1E+1UYtITo5TY19YEKQwuIsaZZ6MJ6vXVRww0/hCyzrbh2jN+F2rwrj3gGABn82c/K7C63Z2AWAc
kr5PbKRZYb25psQBvUhwF1A9eutmVa7qQSkJG0L3msBaCvw4rAt5QNuDyadO++WjLDLrJKsSRGWY
CSRuGFTwAExLFXoPbgdSe9ZDRcsFP+49NjTndzLCg66MayxZsepw1rPTpJuim7IX165KaKsVbzFt
cMvjSjUsN/ZKgc5AZBWMpAA9SJT3XfhdgH6/GXMn29R6FNDe3RnQtRVYVoToY9iGMJ3icc6aA6Wm
Ig46e37Oza6od9rFj2NW7Ee5kl5Hx5pe3d04qrTbfTiXeqKH2LZ1JOtktaPEHHJQtuMoq12eoXl5
HgfTmdEpORwBvYnOZg0co9nYWb88XxuEjxZ1Qv9m7kdzgeCVWh9JOwU/q3QgYAVk5R7JCadL6RsZ
3xW2yF6AtjW3LvMleTT5ZLqjBt2LIMtV5qbzCxOFCMWst7JIS6D/ftm+iE64Z7xszqFevPZ51b2x
mSw33JjIGZCxTEYGI7mHuF9XjMd63jg4+5mE8adpJZgUpnwZQH6o2Yubdehq3CQ+KH1/rQ0XDGHg
RL3qWxlNvBMVLYPKPQS66zHmCPNmQJY0YY1t8V5sICRXtzN7Upum1WQJqqXyFUsdBv6f1sLETR2i
HSNPFzqDtb0UcdI7iHQGO5k30KLVLhRmOtF3nnSOzWCU024pjXrT53OLECPQl3ws5cELuyxuizHc
VZ6eT5jul+AIPRUAWNkJ04uCKRdoSMtA3knX8M+h02FdCz0w76HoU7Dq8rpjFE7lQbtheTNmGjdG
UpigvZQq5G9pDIm61C0b1Xc6F9Mvmeq13vs5fobtHBS/S5Z1T2XnWfLcLBNCScszO+O1H8I/Bii0
Cu0Pe+CHZUp0FqOE9e50s+QHMS/WRwfo5k45Xn7nWlaOjsWrFL4d/AHRBPHNjPIRRH/kskn+mg+F
uqMc1j3w46v3KQ2GaS9o2SNsCstndymBeXjB3GyGCmTDwGNQMZC3mMcGatm1y9Sd3FGrLiJz6SLf
cfjKq4Q6xOOls9tUQO+BsGs+074P7hqQ5tu0QnYxOaQ7VCUL/4ERSwWDLbVEXIZFhn7CC+/cMaND
23dt3HdanUpTYh6UY0f85ndnVqXLuNZ6epLKzDazsxoPFDL9raT2FTnt1SQlJuHFYuEz8BjIPbB7
0N3B/M8+jK4UO5QP3kfpuP5vZkYIs9Ks+mU2PmeAIR3wYpaHqwml+7Y0q+muw5CzS7y0qWJZppz9
fhGwqZmu07YWrTops6m3fOj6Jpzb4sFwAIh7gWp3Csh5zii9Y+qoqNTFptwDnvI61egX7e3MWIlX
1ltV5McAY1fOxnptI5FaDSsaiym5VU4wvYdTpuIrGB26gpvGc5oYMYIGXC2DnafzVgeY+USPESs1
9HTXG2o8oFqpn5rctgh+OfmHKNOOvWvypoJXx0rN3vCG0uYoWItvQTMOzx2Axo4fC2u03QSZCyM+
q18yJC20DDkREa0l2f1Qsh4VMYudb3mhlhigjNqu/SovWmtkPhT9/Bd39tWfaaKcQZeXUVGcZs5x
8Fo3slzJJcdAvXhyupIcI3FL/6c19nYdLb0ojk1Rr5vVE+G5Q3l52wytfEWPpLm0JtFtRm9uXgyV
tKdgCdw2xtLVcyyOFaTqprG6MhpHJo84LUvpRpDRs3vXKrwmHmUu5o2bCX2PbYEW1erqMmJ1s9rh
p3A29Wz1F7Wm/tlQ/MSZ5urcYJarz2vRcqHnbl/dN6vN/kRihvcabtkxAxLVRmBxcyIAaW9F2Kpz
Tx0hcli10pGa2rrGS2EUe+HlwRvTK0yM+K76vUCfPsMp0N9lmo8nMRbpzzBJ7H0Y5uZzty7TdnbT
OWCNMGeXwQf+Ga35bH0Yyk9PV2X5R+bo5uAQVzwOsydjp+ycOCyBxpf+ZO+157fDrgya+oUWmtp7
yWAfkgJVmtOYwb6u8+BGhdTmA7/n2tbSRkU119QXSiMyrbKZLw2WjOAhDFd3ip3G4dnwYJIj/vLc
AlxVEczi3WOALtZhqoc9Zi4tEDrhE5DEYg8aDdKLHSTtT82s502aTcNTRw3lhSMViWJimrWOW1B9
XcS5yPFbyuI+az4K1+4O1cTtMxkgHsPBym/zwR5iW6R5Hfth6t0WWs82myuJxqCYKXvj9BzupXK6
k+zK+WGxdLmz8ixNtnWqg4/RLOztiPUzgAU4Vzd1Q0wWcUh16UbJZqTZrRy73YQQOx4GucDm7QrP
uCtyo/kl2l58H/rOfxx6v9mZ2vKOqhcsCNfCuhkT9uSjGUVIsWH0Ub068L0CamwhIZaNBucNEhM9
iTXE+rZRbj295VaYbrWfFSVhZg4W8wrj7HCJ8sRKRNf3abkgVGum0d2rNkTwZavuxpiT5SBVUdxp
Kqb1LoV6CfxdIISZaWe3m6xJ9H70veLkqel1bAI7vnZL8aVpv7mtXT+3IznU7i/DZBaPzcLGeR/S
LrU3eQIVPXLdZtwZJpkgoowAoYbMXiqHlarRsOqXzhHVuFNOKloo9QCl0sSXkRwXuABdxkpzpJMW
G1/fMr8RtUHLunXfwxjbaEeC5MzGJA9O2sN99T4Sbe+IrygyNWUjbmZPVChUXAOvG45OXuLcWfcW
4M1w3/N2YdjByVrtB2GHG4zMZrXF55avTILJ7OyHSuM0cQYe0DyrpwgoJG4/wGC/hasooXmt+CVt
LbI4LTMiWSGS6Qz2ScQi84tpQ+ApZWQLhN8VyJO4coOy36L4gtsok5JEhoW4buZ2g3xNbxuFDru+
TGYOWWm+pKvjvoOT5F0dAvQOadbN93DYw5ccu0IVDxp1EzNuV4ujg32tp7qK+ImzfB0cRiI1Q39+
CVVyO0xefWsJ0/6G32eMfc46ptEH49zxyeJOHLIQ8lthI6mgzclyaM3s0macisLfpdbCfB1M4vQQ
VrN5BzKy2I9rsEvRI3yUCr/MvOjkQvzJm4QFa+sWywfUPxStDGB7zsFue2Uf2rT3fi7JCJRyabVp
YU5yjAp6mOiCzbqijoUhJotLjlaQ7VSa1DOvJHq2XVazVd+Qeh9CzQpZJuqUCRPZ9hOkWHyPRGuZ
KS56hBZ6QXW1qV0oVtuF+GneovRxmeZju3lAuzLcWJXfqT07d+tv1/Wwlf17Amna/ymu/rcM8lPR
NdCD1fGSZIelE/xiiIPKm5ru7UUqOe6k6S/bcbDGk2tlwds457296ZpxOtKKGHZ2Jsl5el5731+1
sem6vt2L/rrZb7ojPYIywwLX5VgjSW30RLaxpDlPa7H4ameuojzzB5mNgyUS/FIojOgBFoM53bKg
N2CJKEtUW1ilg62VgLHYMSCf38uiaX8Vwk7OYTs7IhJNQ6CQ9Q4qrSaxmDOyh3V8tpq6eEWwgG0J
OTBeL26AN6x/4cgE2jof66KrmJAMnO9J5RgPvHjjbd2TG0QSwyWhHZYDriwruB21V6zgECkTbVxO
URhyi7fkp2xeBYe7WXAxepSCixz1DAME4UupvPkZgZb9PHtJdkB1ts7bLnAYB/XBq+QxPiYeLt/r
jnB6szMN/2sE2ladhw4i429cXP9vQzH/e+e1dg3AuNJ/VOmGfyA9zgm2WM+7taTj++eEnYqbZjb7
NxZkrGUjw8Y5Lq61PI6ZxeGTdgS0URi6OtnaazP9tPPVOpSNNH4oejrfQ5eJajX7VrZrZVG/aNWb
b9ZkkbNKX+5s/IN3DgcdEpaCFajryTAXDEd2EhlbcFJd4KZR16/YmgpvmF/roAkfBtdeXkmRX5OZ
PeU49Yvid9hN7rELBvsF+K9zyfuljFdpIwgRJQ5dYnJcKVGm0A7Ni+emmEbT7gxR2aAL4iYmKwCN
oQh2Z+fYpaFdbixmN3Bnri3V2MoYboLG1E8GdPlYs8t2LslR+ihzzdzdDB1pftw49rW6MSEqxFyL
dGo3h1N9w4gYDRaCgh8uMN1vS1DlJvRbz39LSnuwNwuVkHeKAg3ZsKRYd6SYzyRMFZbi1ReDW0Z8
aD4Tu61xTfmcwMlvLAc5nk3hdYnH0UhexGARIwHuGy8TzbM5QgboEGjBDCFdxt2CzyXLsdF67LJ9
Twy3fOhkYd40ZaVOuuC/RTgPuzvBls4NYnByd0v2frX1q9F563wTQQBQ3NaK/FSkl2wAihuluU5u
3LWrj4lwnXvbwR65UcU0M4wH1/OOIR71NJTCPCjT0repaft38LrkC1PCwciF0vCCtcJcjvg//F3v
+PJBSWLDeCK7/QGYrbz4HizPgtiPwkUf/PLnvHky8jnZ4C8o3/zaHlUE8qt+ZuWi3UJXVfHgSXuM
FJNvQKPoDUi2GPo8iSqUxGlsirR9CJhC/M06T3JDI1rmsUrq/jYkej5NS1cRmrblQfX+sqEHHvwO
8ZI+u107UA1o13A7Zot9LCTalU3RVuazHp3xbjDl+sqRigAVCOh3oAP+d27n/hXa/NrF137CfYj1
GHsyEPCLCPOaVD4z2v5qv8UshkjkIMjmrO3ItRuy+lpnvypj7HaL6XY7TnJzjmFtWyKq0tr6Y6f9
9MqMoWvHXWcGr9phgGnTtywcg3mdfrl56aI0p9m+rfp8qZAidgs6XCFSBqwo0YjMCb+hWtIfQWeS
4E8EbWiZUvMyWIP1ro2pjxZsRQyreMFU7wa6izYXNqm+r5PwRTrS/R2OQ3kDsgWZIIyr+rmxCuel
sUdQ51jvLn47hk9OO838JLMMf7k94kalAnlS6+DvWO4jBM4Dh0KXqsvkwzWKbgVQNg+7hony8jjl
3Knb1q0dHdGN9B7ZwyRUAIWn/+hMeIfW7EdyBYTCHSXwM6rP8iXX0lextQzy1aHSnm85BpdbASwL
K3ZhUxxJ8pKV+8GWHTmFGHsRdY2luQWNFnHV3FUoUGGzzWrHvHtwzjNDSojSWIgwFnfeiwq1dciz
awxSKNvGeVCTarnYSXF6zzK/tVJz/Rg6x30t+s6l0FOHMgqLvH9y+qt8NFvNhf9qJvolq0R67rth
PWsHhnjk63I5TqhnSa57QhkLt6wV8ydq7yjYyFtrRsMawdDxsSRPXomkuejt56rUXHBzJdE2Nu5Q
mXE+NynQC7qsfCVGwM6WN6072WRo1Ja+/uWPhbcxjdrAizmkS0bE6qG1TShf7HF1Nc2mQFF7CGox
PGEMaZqICY3gMHuhXplGbxCxO866Y6LGuQOUXh3Ltqc+1TSZ4V1FjOb3xmIGJoJ6Qj2rCJdoYQ1t
w15CcvBZkj/amW09Tm1R3NYSUVBPkHAsqqWmv5PJ23WZvcOSJe3Oq4uSuXGjOC6TY9yo0WhxSBvm
IRtafF9u4/g/y+7qbSXPRZ0Y5gsDBwODtEPQkdzrtURgy04px03ACLociRkA0funFRHLZhaOihXW
95g0bH0yvap90ebKpVm4QRItnszecm+0JMk9D/I4WmlzhwiB8kI2VgZL5R6GuN7uAnkElFJfuNRY
bsRCgHytpDObb91Mh1mUqNL66YVDderQs5zgKY0nf2QPSjtrWm4oodvf64Av0CRiJY0hko3Ra7jO
hg9NVzsICcTRlT3H6bRWl7oicvBN33qRoEsokLaW2cY8iuGx49n8XrkhUUZDv/siik446Ky7Ylcw
YvtRJsp7lAO5kbGa6wO+K/9IUiZ5nM0FKRf+2+XINCiy4A6bIQa22fEZeGO9j7Stu6jWrLfjvKa7
Drfe+9TN8j4XwXxavJJSdTuk013BO/pDUTLGYMxgj8/41W61x/roVOW4cFKx64hpGdCTCsjf2Sw+
GlWJejizjcMAYJlk1xi2Qze4RLgTi3q2O+/GpZN7kAnht5Gf6Uk1Qf+E+DyJfMuwvtf0XQ5AX7qt
pzk3gkL9DBCgvZSd0YCjxk0cMw3hJJvcyIzHXnXGpUE+t8naQJ24sbnVcNYQfGBfHZvYaa355+qa
4l7JdpHbku2ebROmSUxnBNVJpmX4Y/KZZtmsRuoEhLhOssVKUVWxP82d9Si9fBifl0mNpB+Jsfrb
ZfH9Y+Lmy4L71M0s7OFDiv+TeUdCxsbp8n3gatPHMjfq46hqC8pR1Zj2yZkH9bPxHdE++Qgh99mo
qt/Vfz76asZXG+uyK7nn6gyraYYiJ2VrfRJPY2oMiJZTktCXUKBh2OqRlvPWLh3SLWOQh94dxm1g
Js4TwkUVmwhgAcM7obwtgrDeTQH9jMibCzMg/nCpJayMhUXU4psfdmNOu8SaxJlIwHzSdeCiFaA3
2wed3hKejXFALeBc+Zlxu7TS2ZAcht9HfKe4jJfpgNqdbE/hZsZ44FEikNVvlqz9TVbX1WM5dsFd
GQwoO9eq+LaQJ/bEa6p9Wcaivy9kPXzzLeo9Ah7EvrI89S0I3SdBHL+z+sw9tqZktsTkLjk5upt+
dh1xtN/llywLrTdr4MihWiU2uTllb6Nu6Op087ITGDu/K4/GttNSZYxSTs07vLyrFQ19QItlnKyj
o6z0hd5M+GIObb3rWZDas2DG8pffLs6ZrgFjTB4EWIlut1oeClc57+ngdN/dwFNNhHJg5fYGjLyt
rFy+rDMbfLlOmw8K79xVehkRA9ojjQKpRvcOqyLPBfZuX0Qe6tcmHkCL3NV0Ps69qTBXNrgDHxY1
BAHVP9Gd/MwyqOAwdMIhmJr6tArLOpFWjxc2A7PbsGcwhvEkjYXQCIWCiTIX96Y0gkfaBMlNxSoT
WVNqBo+NnsOj4wKAL80i+1ZrS/9YVxzlvb0qynPmuJtyy642MOP0C/ubSEF1nb02QnV4BM1pyxXE
hH/bO6eKEs87/9bH1EGq+9KrwrPXZT0eSdTDwOjz9zR1E4ojXh77KVLaekzTY8Zzux/sgjUSmqtF
5MnWPdnTmN10RhUS5iV+GZVarue24gDZZEvYXnwK0isajLqgtspHgt1zZtlCw0RgzX+1143AIY2m
o61+yiQzTq0a9KFWoXdbL615myvJuoYKpmMAFvtJuhKaip/RROC+VMUPDHmo7pwiaY8IWtn5o92A
MNwmoHig1waZs/Yl8Fg1O1hY855EhkbCjlKC/9NVYtyuc+Pfa8b+Qka2ipyxIORKMzDFvH6XvfDp
B3GsZ1lS4+8TwUEweBtnVM5WPPYdmJHFLzG1It4QJgt/VvhG/cU742xtUcRo2vGJplOTI6JgDqw3
UG0YQ/GtCcOMnxtxYjz7Xg4dtvL3oijs75D0eCjWMmfmhUfY3PEsSqbVKsogDoOb5YbwWb926bWH
mKWrOIWZQfDkzEv/EPDXu2tbIbedWJb97IzZT5Lu/GW0s+J7oEf523QTjiYK5TOqYlqMFLl1fXZy
q+PhKdcpDpfEPXtWnW/XWlpAcofkaZk0a8EtYXeUUoHcD0vrbFGZ84Ix6xBzIclDWAjvD49gfazW
msmpMWRxkOfhJqUsup3toEOwWtRYoJNlee5Ca8D0aPYNFzM9g41cQ7UnDH0j65yusJ4VP6jyjdNq
SZ+MjXIWWqiFYE9gtacYea7ygVdzMJPmkJlVgdAQx/VFDbPZRU01mmdSrnK/DlW4Y7jRPEGpWd6W
3gnffEsPvEleJaFRd1mLBtJe9A87XENvK/jl7qQPP4jEqd7a0p4varZYxLR7qzwW3BfBtkqr4SFI
CUIMcxy3WeqGjzkrksfZsbkr8CCcHdAoN5Az1XnWvT7RqateOhfJdlOwVUiP19tZ5vXGgFIUqSwz
N4bOwNcXsuEM72j0W+uyt3C57K2gNF5Trt2rZdZkzQAoT4jNlXJ+RGthfgupvrwXwDLgLrY5LUC/
Tg/BYupjRVW7i2pBUDYGubmjFG/eT1ktI4KnGnVkapxYLc4Oml/mHh1xS6A4FXK/YFC6yckfmWIr
SZEqXYYnV3GW0YxPjwsFsHvB+JsViW5t3+qiMB7SITFP8I7NY2mYA3oe17pz3Vy9l3Uz57d9u0xM
JXiDcxhs5b0WYzX8cEzT+jWrvN8NbsoObTAs3+qcFu7NaIbS3FVLb6QRg07TmcOdyonjcDHnDCRo
Po8f2oKtsO8T1+Tz4KdVO5dh+Y8Jj/TFHGXNNF/Hm1OG7hXbXYbzc1WFVdzXOqwPAtQmZZ5qelwz
PzAjSnMqzpwJIiMWtpuhGM2jwuC9TaB+n+hCzT9sPyl3rWAFdzBybMehI3bJwKRiAgfuN5oEmufK
DNWWdlgTe62V/NFuEm7BS8iPZg0oIju5aKiyTcFuagrT2uh+GneLPTm/HXuqD/ZQjmennlJi67ax
35rctbY1bdZ7c/ZqFrSUQl5DoeZg+Ja4zcZJX8gKWqBdDtXuTIXDHaOTWDOCRXSvIxQdnvIlEAcl
hbcfzXS+NdIpL6PZrO3NKpvijpW3dNxKNJA8VkguW0rpNIijqmoaxNXGMI3RIBWtsaq1m28cf2wu
c4UdK69E9pe0lDBgCTZPTF2YsYuQB4+DFKTMXWBvuOe9F8YmHC9KwUdS0VpoRyz89E9J6FSPLvXY
S1e16I7X1X2wwzyn71CmJwJAeaIll2359IoXD4TgsDNd63Fxip4HoKyWRw6//kgcihELu+D7Og5t
5DBnsRnpPbLmtJbmo2DT6LFwG/me1pVz07G08LsYr1VvV6/u01DDt20oUe4CZ8EfhW/7HUjFrxQB
07YzJuJe3ElxQhixRb6UUF2v7OvLO+L5JL3rTfr7Sk7FjqeaCmBe9bE0W2tHjkzeluf1QihXp6+s
4YbBRgcDvfwkn59hJut7wLWsHpcuIy9qLI0DBC4rtgKIHoKXiKkNuvf7wp+xthdVeVHCS29znFCP
uF8rqvCek9M31NPNlA3mkwQInmyyynE3eI6nrcwD+Syrar6UhncdvW2px2uOj0fP0tRs6nTdZrqo
goMyKOCijmk5OGFpf5he4B8nsxZqK1Z4TDdLWGAK4/xfWTpv+7guKHvFc0H9xTQXIDawt4YDh12G
QsozKhCeiZjOVe0BsO2RphmseVn+i0e38IXRkuRCXmBNG8xr3xIxzPjaanGg2Dcf7CSz7Whau/yU
U47k4mhC/arDufiWMZhwbFpTnUvQFbem8t1LULNYtimtoUQYnCYiosfORGFd9LJAsC2LNw5Vr3+0
xqSS8ezl4d6wuIxjULm1/avGmR6XRkODtIaLO6xWT0FsguK0qVB0G7Eaml9B3k3Ynmk37F17TZ69
mdGou0GwnGFOs+yfbbgA4S4jfMs3LH/l9X5qF0SzkWlbXvrE99B/fOr+MSKEemKsgd8uHoIw5cZd
5TeLUzjdESrj2WIg584UHlWXhtcT4IM/15K8jm/+OsDMOwPQzCPliAmfJ68my6o+LmhiLIaou6Nm
WvPGo0vGJ226Ni1+Zz4L5Wabwe89d9uhq6oOa1IkxQ3Bqi5mtFSWn6TH6weG3jHhhY3pkpFBk9MA
Iyi6gNq7Y6bnzvWT+tG0ZfOSdG2Zxb7KwjpmyYP1m6zJVRmF4AzeibWQvdeZWtTRGikU0K8sKDH/
P/bOZDluJFvTr3Kt9kjD4JgWtxcAYuZMSqS0gVGihHlwwB3T0/cXmeqqrGyrMqvdtbbeSiIZYiDc
z/nHyU9ZXp3Gd/jnw8wQtOaUOccbM72mCQgXl1026ae5XYsZnY7nzgfPXNr5nMkq66gXnxvjawc+
cxxsKG3u4ekDHY/wv7Ql7ECUh73B2NcUbsmNl2kV83sS4gAF4X+XqxmYO/JxK+AFu6u3g2Ujc9+G
XIuk2Ab7foMWAkWpcnONvD4TOyXEcFncynu33RFSqDWC1o6cjSKLFEXRY7Wm3svYdChMckRNjmst
iT/r9dwEGIxFeNV+XOvJ44AjjGlfjJTpDaB3LYsl6WB1ZloHM/BqSKa8bBtA7XTam2WGRQELHjqb
dv7CGxbsBz045+bqNZLIrr/RhYufzQEyu0v9WaRHxt3F3DVikl9AT9UPcN72S5F57rNrOoMdleiq
LlA6yOKqkVO7N9wtGXTGgI4+3K3v6mJZfkqxhMcOUAZsnLyLb4W5MeyPdpYfhtE2b/E+jckISMel
HGThoeTB/hqSeCnjKTREUqa9/oplrbrPkXQ98yjnd2NdmV/sqQuizlmWWzt113vLWTzqBeZ1SOik
YheRq/ccGKMRc3N4P2uVbXtRdpK7tzNftm7Tez7/S+x4pX0jGG9/CHVFlvzAbF77YNU8VLDW/GpB
V/2sDc6Uek3fjaqAjB5zBcsMROCrCkY57fruiGhGvk/IcC7GWKqLCPKfcFDpzUrygxVBc2Zv+HNo
Ha1oMa9jVVR0IZil77737oOojkZLcgCtga6APB2ifPYa/hNWfwEjCM+DTQvivplmhpc86EpUQm6W
XbB+bB9zkK+wkBY2FSD155HSrpsGCfqHq43mi4BqJJi76IcpnpDBRxYMzWXgEdkzRBe7yTDCRz6A
4VPX1+m91GKMNQPefqHDPqmHFfiaXO46RPORsX2TyeC/hGVfPvRG177PRg0CuqUd/A/t7o81+4mI
Z/xlzh/S+v+oiO7l/6lCVftqCPt7b9G12vVXEeu1Efa//0YI0rsq2uLPBXS/f8mvSlX7N7JGKF0G
gqLZ+vfi1F+VquZvfmjZdN4GwofpuMq4fxXQGbb7m29RCxeiNvHRk16NTb8a6AybejqKnW2TelaC
6K59q38pUf23paq/i67/QRW7HvXFISGevAaGbsxmf3HpO9nk2P1yvT9NDpm+fxGLMaFKnbC00r5A
/1LgBv4uzFoBEFu29z1T7YWm0Oqtpi/162IH63cjH5jN2O8AD4IKXLHri3ui/lB/dMUYV63iOi/z
1wAtTz8V3wLPdvZuKc6tMhEnpCxX05CUyn3hZ7mHri1P9kpSq5dqRPThpbT1mx7kg84obVqDPE8E
aMjOnpoXR6dIupZBfG74cO9yZBYQlEo15i5FH6cPDmBW/kJ2RfoBQbqMFJcqptYlb2ubQAhvssES
6uC5a2pmzms9qGm4dJA3synvMlD2eCkG9WC4zQQlty6NfQjSGapmmVyZfbY7p9UvljHOuOrkAGap
5tyaPoSUekS2hlAsubYMtzgEQsNALJESQRz1lgX6srK43na5JW+Ul7JU65r74lUTJxXuoBu8Q0Ft
eB2BeJgtm/ECIp71OnvMhTvf5mOV15EXdCBUvTPjJ3OgOne9kWYvG+offUfPgD5cY3aMuDOD7FZ0
8/LZTqcQSNVrbufaOvCzH8G8NshYJ48yHEvRbBrj0YbKuOHR2c1VyrvYlxJmfghPhsmOGNljegR8
J+Y1jdqySDKdHwUtNxxufZXM0hcXeOhdjwiIyu8LqM2LxN7Ws/c/0yHd7ynz2B596o9i0yheNzfM
b+08Lw80pZJEUTZgEQnOGbOP5ZoP1mswGGHziTpDOxiI6su7DJQqVCC6rXDkr6aK/+gUu/93RZmU
Fv+99/l//cvizf+B9dDX1Jt/fZi95D/+6/DefPvnPs3r1/xxmqHO4dAKBc3qjkk/WnCNy/zjOEMY
/BuwmMefU3cKxXo1jvw6z/gqjr6AkyawqS8XV/Pur+OMvzJ9z7RD3+dMw0Xk/ken2V98mK7vwCXY
JmwtpZ80RAd/caohCIFNqetHeynmPjJQq33FbMR+2QDZseuXOPfvhQUR8+JPhNawiMvwxRzc+QMK
eqWC1gzK89YHzYw5IahfHabHBd6gDE/12DmvU1rY5sGRJnrEvNieOm+rANF6MednORi+cUPurlke
51UXn7Qy5dcBvdmElm2BYnUHNOO3hZHjTcgasl3RzAWBilpzeiRuWdvJImXwNSyQNkZTkc3ULPu9
o6JAd3ggymlDWCMKwpVjr7nq3OzpmsFT5TTCeXTmqJgPynWK0xPM0hqEdbrryTBUe77llkW9dMw2
Am0jR6cz0+/jVvtLREyIH6LAFHmG7NXq0qR0dEhLL6x9FC6ClcCDpZ/A21Vax2k2Q0641TjJ2LBn
v4/VNJXtzqiW6aU3lbhT2t9EJOXmsqLoSUBIiTBXiOAoZY4aS0I1WUoa5ckR+bozzGBVyHzC5rUq
lb8kcyPkKyRA7cScYyCb3rK0SP2GsrB2W28T9uM4E3pcPxj8u8LYnJo0MWR5mDdSczmuflnZ8Toz
28VZMFQLEG6Xr8Q4h3Y8Idf6cC36HPeh6JHYZ8VAD7J0WABYVbD6IA6bjZG7oLLnKGhMP0PBowGl
AypQXtSKr9P6PNr0kEa6rya+anMrdaRg1QbV8ybUJjN06009lwuWG9rGkEr1KNd2tt2IO4w447lx
TatmAc1gjpo8pK6Aehab5pbSyulB7Wb7V1Pjf3So/cuj6p8OtH979P1PPNQYnf71oXbI31sMaj9o
gFbr6eO//3YNh/tVD/wbqYocWabNmQFLZXJc/DrOaLXnk2eFgRUIKufNq5Pw/xxn1m+WLwIPcTc8
swmg+ffjTPyGByBgNrN8vhvn5H90nInfw9f/NJwxl1nom/hupssr9f/q5neJu6jz8D3vO3bxvDcF
C2rn2XBnuLc+DRIsEPuR6UcLWu00bkdzoi8TuWEWrWvXn5ocBjdR0qeMcuhN54tdGWV5HMCK5Nna
MJ7HZU5hD651SLFEpQUag7SR7nQejY2c2agp9WLx2SzK9jKWy1LdrBmEcIQ8oZqIgrFrJjpMMUmB
pyeMddjz3ZyWivdT7fnhdHYyd4wX/kQhofOtR3J9kTuPiuRaj7nmxkANasWpBAc/hIuSHAEO+7MI
LR+lZN711XEr+9F9r1dMXzgSARqPQTgZ1I5nPR11i+XoLi5ta/oZYEiQu7AsJhMHRzE6RwzZS58w
23DAlRQDG0cvrRgww7yeErS14tD71F7tgs1XaBvrdhiP5Zi3GZ/+GvFVD56M+yObvBtuFAfwcErd
Hy0I2cV1Ww8gvHZWyojDEvGCT03wp2BEMRRto9WfO0+yAwYE9nZHOpdY1GHO5NfNK5p3k0o50iQD
6R0Ar64qxmxtnsJt3qg7q/GAgZEIJOblFVAgXahLWAuL294MmkcfkQ9H3UbQG0VN4Nc3UI2I37N2
TX9omYKd1SOBlfhg84zvFphkGc7mwHNj14zXeScLNyaraEC5D/q0b9FbQeArob6JEtI87rvSfzYt
mNHILOzUSNJsoXM5BLprdpvf4K2dIEXBRJpAJWzDLAciE8M31TjI3zfeFxXboVF9QYLafO19nFmc
sMpE9lOQDTIZaNy59XIuBZIacjwXbTjtW7SIp3Qp5zVxWlfoBAGjcW+7w2YwhBdgjBZP1mWussKu
IzMv8lPVC45hb9K81NIA4ois3DDsCISVwdlTYwXOVFGhykWg84dtC8tvzlQU4ykTlv8Dol0gBnVt
9Y3AhvZtcDw9YnXAJZfMZp5WuwXF86Uft+5bw93gXC2+3aNZYMeJKToofmiv9+4InUDiXFmE4cUc
8ctGTjU5FLCrWfNhKLKOsfKh4+DNaJYqdpzZ/+SnokJiVU9jTvQaItWL2ynrtXZ9ChgE0k7IHsi/
eMhafZXC6uq5H0Z3iorcI3aJvedCQvb4jS6uKo+hhdI3ECSkVoHyYCqXsocERcDg/ESeUVLpaOa+
jiq8q+IqPbRRnngYTA/k6Q0fRTgBQBThMC00jCFWiadKKT8mB4ep3fI0CXNmZdRxNtk0eemt4Q0t
kH3cpKm7mYcMHi0/zQXwYjyi6OYtycJpBb62Qz5uwzQ8bx0+nIgKEJvoPFRFjGPKU9VOVFuK0zMs
Puqy9QiaEtXc7QfVA8BUAyJysukXwpWm1DiDLrU/06xIp9iAVvxIfaesngsglZ++X8xke5gjqpnK
6Ga6IERagJIE1ltQCf8NKRGOvgFJxeehGCZ3N5t+/VW4ZffgdQOR+ttslT8Lol2LfbrZ4TukFYpB
H3UHmi5fQJjj+P7hjAwNT2lv83tBp0S0EZVozbnB/bHtdIZLBDzVHU92pavT0Aw9o83shsbXzXCN
R9RQ4fo5a0TwRleASejERHFZ0wpYwHFLvRiVRjZjV1FMl4casXlzpMPHG54UiPL6pZ7SSp4Dx0TR
YhBAixTLnzxE/p0D0LZ1/qufwhzeOb42/b1Rp8HPalT851qt3DXqcRzeWlVhTIegQh1o2XOA2cLL
0aKFFFHfW32YFdEAkr1P877CfDQNTsTjiGxma/lhUYGOPed2MdQDKar4K3x3Y/fPXLWquNLL2iam
WwXLcQTyn5Nx8b0Xt6PEO56UzO4LKgwC9vV0eGqNer26lKW77UppdE2MX1889iU8HcMv9r44V5vE
FeCOrZ8UgcmoWbO183mZ7aaJSwbblzLA00wZ4ggvumLKv4NVmX9/37sb7QVjwaPUSHh9FL0wNG7W
8NsqaSJws6Ea8V607rZ3id/TNJxwqEWq9zOFennIvSQ0ANT5NwWBFzUsvf8GSSM5JcH71O3aVHN+
yng+59PYd9RTzl1TOphwsYBCN0rxWaaG3e805qbqMguoUGhoR8f5ZBIgiR+VBb42+/K7NxdZZ0Wp
zcftBrXCaH2GoCkhCgF/3UjVubM99kNamknHBSMT8ivV61auy3xowm6bs8gLXWOJMJFDAdAOO91k
wJ4CvX2GmK7JNd4p+Cn42nn9uQTY9WKyUaRHeNomm69ZWdtHC0mLhmc0rOpt4WU5L7VlbBVPhYno
tXXRTOy6LHB+yH5xI392ASi8pXwk4JF5P5hdPSZ81m6a11Y5okdQZekXcGkOFYdHosDvZ6GhDGsJ
B5CqIIUYt7blJ7JsXrooEcvzy6a3PdKMWSGBOSX7hoX34pU64PobiurIrHPjqx+s7cOgBr8/yrIe
ntNc9saNgSQhi2s5tW89P2mDU58yP3TQ5496/lnCrX8JHel+wOR3pBBI4d1A4lNw0yAWxQQuhvRX
MtD/n7r/Zl9LBv/12P1p+/ajKkb13v559v79i/4Yvn1GbEv4ni+oWnKFdw0T/mP4dt3fgD5dBmgL
loLSIAbsX7O3cH9z+QPASpjI65j9j9nb8X8jCtUFM/UcTCQmUZ3/ATD6zzFJYLU+0ztoqIe5hlf4
13xxRQV9kDt1fmxSBkBKO+RhwdVxyPy12rWjbb/MmaMf/vQbevhjsP+vFn1Vxyo+/vffWET+FBhz
/aHAsQIBqXADS7jOX7FYNYU+xlc82rrxtkROoSWTTXlw2p1V0RNah1Z9Wzl25jF45qMXTXm9WMm/
fxX83v+vVwG4A0toCd4v/6+vgkhY2dVgGDJHqtdh3bfpHc02e46V13xt7O0lDO3v//6HYhG7mpP+
sexc//e+TTwwy1YArg1/zt//Kf6CLdxYDXfsDoar5k/aHW+INnTWp4le9433wVkePaXT+pJ6g/tR
dOjaEuIoOhS5mvurKpf1O1qoWXydht5+zZBrz8eixNX6CbC3dHeh4+o+sTy3HY5AA3b9DMWn7Rus
/vVByQ1UoW/auykcYN9rqFkEg9p78B33To6Vk2HrNBc76eixnS9pUSkmQO28tleY0u1XPNNWHWJl
bpj7T21ztbSUyxzMOHU30SdkVgoGOcSnVuzV9lXbkLc/Km5Z7lZDECjinTYgslOr5+xH6JlpBMhT
Y3snzZY8xfBgb9VDH+qHcM5fyQoUiY+v6hHKjiPfT9XzgEn5tBI0d29uCGsJWzF/1kaDq2BqnwMy
Cp4RFBlHhhemc9PSyZTyQ0q/tPfb1lYH/Ar1fly2e09uM5I3Q3+x5PBNpukbew4TE7jsIewdMzFI
BgUMr3xcPcZP2CVVI9VC8BJNuNuiERry7Dq1902twTlDc5XA+IvY26z2Rw/r8T2Y+j4RNA6ZT1Mm
Xhu/HHZIZWFde13uZ8NDlVXIpQqjtvCKo66dtrnF/dzdCx/YbG0mBKpXRnDDJjKe5vDKnKOLsaoE
DWJWPxD9MIIuV8q+Z/Fzf9Lo22HsrWVVXvjH8/3sKJfFM1/JQulWT7wt+Ro4EHfkj55DX8/+fe42
QxirimAvQiBaQ3wZFjDrSKW6kU92sc3DMyoVEKe6mrJvmniE6VZKf2S6aEP77FViLWIRthOqaj5o
6EDaFYf6tsy9Prqt7d8aS1dmMYWti75kOlQvKYG9T3lVwrVy97I7G6nOT1bnqGyX22Y4RLAA2JJy
Kr7IVMiLzgXWa33SMtisjz6C1BZRfJkZ+2qQ1necufpTvbWrCW+Ohzsm5TCwEGZOrhkjJKjnbNeV
0mpvU2l592IO1pKpQRQhwzq9xG4iRLVO37SsG3oNHd3UOP5kwEgptYsQGTEtUkd3rncr2/pTpUTv
JjaE6lef87WMWURq1FRAqNZBFDk+NpxZxqnuWqt/mRSWr0u/rN6E7qIarnghG1YkpwyfgD8EjhtP
o7GKuAwAKvYLicnZztLe2J1Jec5fZhJ/mNm0wXbbNJwsSS28DKUwUOEM9RxWEn1Mma17h4InEgI8
2TFW1iSP4EYM9FmhGjFPpsL+wcc3M+79LkPAIaexQZLZ4PHeBSzrajfZgYJWDlBcfWFv8sYb9onw
E25Cp34mRTlE4FPawYts0/mz6jznGYhokXd01AEyOh5SBmJjGGuTuR2K6gufakXMQGW72evkyGnY
F6vBgDMOOXLnpnLa27KtgyXOShtb3ESUjvcMzTMVH8rx+FKTpAn/zBXpDDtR27q5hKYYT5PtLyJC
Ijs3iV63a81wE1rTSzrY6/diHvv8MiCPqOMGuAPeJ3RsTDqrwmptAUTuy3qeL87Y5k/u0szu3vAC
5nj47TXfu/3Qft9qLAtJa6YOsmBVgAWrYdWf1hJ3/I6ZVT+HTPqaK4v6nNMQ2hVb3dYAIPHJddKb
uRjYq91y2Z7EoqDNDElgWkQTcNjd2Utz9eKH9nxGy7SViYAI/BGajTskcsit+1QSBn8wRI2QYeUU
+m5OQlfEgpLesjL1NR+97Xp3bjVJLKy1InsHk83s73zhT+8E5A+YHMtWTTBnZBIR32v2l8pvyvVY
zU27JVZd4dtcVr/57lOc89hZPko3zwxzoiWIO4hyz1/e63roFQsHnCFyA9zZGMPw6vmB8eJam/1g
tCbRu7nI80sVkBwTd/g0zchxV5/m0aIgLmaZx6M5jQjsUOLmZD3WK5reAaWvfqwHDoZbq6/m7ZZs
+W6IRJ/l+AZk0c8xOqbi3l/ntj4Y0u+GuF3R38cjuRUVDrJSiLtq6Nm2XWRoD5Vb9/eG6sgi6Pre
qU+uMENuB9NDEWMvPDhJPmP4BGGyne5AnAaSC+ViCt9x/ab3eWkON8PUDdmDWouUhGEhCpi6fv7K
4Zndg9Aj1C3klh/dxswFTsDxTXTbSSJz31CPcYlh2lJM5UG1XJNjSA6kONJjb52K7qXMHASoo1ea
+04j72z9UL5LZHE10YvorQGcwHWIjUITr3QP37FwvteOeWPb1nDXmFQ0vYalDVZiY+XO94rEj09V
mxkP/WJqB6eL8h70TEINT3gemIeZnPw2kajBxIFQmRLtHdLpOnawSwGpUQd3x6XK9IP53NY3Zq54
bVKuhtjNMLHhAeRmwDTZpxseo7X+cGuui6Sut6Y9uJwwRtyKICtOg2nh9TKDdszPS++u/KWaYiJw
7KQy8THfSeiqJ6haYrUDiIp8P0+kQewFhuHt3AnVHbDRShpfamsYblFb0hM/UNOUXkJGwfE0Lghr
Et7w7kPjH7wJSmNdjnrAB5ugVXdvubbncCdH7b/3lcr7ZMVSZ/CQW5t5N6kCwDCY0O3polsC0mgs
l7A//F5yX5VhBqYZWvOPkj2qvIGsqLPjBIiqE1szxQJRWm7B7ZPVXUTuEyyHN/9oJ0kUz6in78p3
7xFaG5dOBwN9rD3M1mjH9mq9KuGQLGWos9n7AJ62Zl8OoakqrwcVtdR5Tpv8aKmRfGkpwck8v8aS
PjreNaHLaIHB6rwvb7Z6DN4DPabRHDr6p03W15mlvD1RmCqOU7ApJAY9SQzySgcayrpzCD8jGqC5
VslJfLxhXX3JUAEAH2LKvPQytf3YJ/PsRhCA8KHYkc+G4y3nPpRc14WT7W0Q5q9+75qfSrd/mofA
9rEfL8a+oSgAhS3S4nC8Yypt98jlblIHQa8Yyl2NEJbQg344Aa6hy9QhlsY1A7wWo4px8GYH+lXO
cpzMI+4LP0FReRV7q/WIZam4+MoqdwZxErEfGiXSXQP9VtDcMwthTBnLYS/M4GlQFWPAOFsHLyuQ
zodkzcCppUF1dsmWq3I0r+tKGmFQt0fd+MdJuBehiT3WYn4LHJHedcUMJ3mFPoTieBfYWXdILMLb
Blpzb03+dOR4+KnDrjq4/vB1JNhfZWWKOjn8bMrmqj0ud4s1dfdVOjY7a8nP/BsqQsah/57Z1VuX
cTqzJeE1WPNL4NpwEuN+DJtHpuQubg3zMUULJULDPWYNEVDYoLimcgtydgUtR15MgA3mhMhdEejy
ImIcU9457fQQFw26J8tnRlKdccs7mMbSs8onvD/IuaTt5lfPKNZVc0uPrTMPMR+lJTao1NnTm7GH
Ou4fmN4XQjCmuYktW2kGQIMwTyufL7ZsvRcHU+g791t+N1Xyq7tN7gNpmepGByaUa+fXZ0MYD7ZD
K8Dopi+Wa3BSTN4QseJh2PHfcGfd4sttjqxC6r23RHtyG9RxFI3gJu2w2Rh+nhACt32bqu0gQYpk
mH+xtWclc5km3mAfDOLxuzrt31Q78CkK/fBW91t/oOEBBbatbrelJLN8KV7bKX8KDIdYtH45pZUJ
fizC6jY0PwI0JSMyo6gxcry9+qUfPC46vtd5zI0q9kVz53kToUOB9crkgr+/nnn62mbx3kBgPpdz
YO0WXMWYovqDRyTNToM7cQ1RDgMgpFd1cQg+iXMbr6GDjPpJoDG/2IF4pBbzycldfWg227vz5jb4
5s42E5K3+oRYyQvPqH7xBjJaTeemb9P2Ji8MmN3ytqVweRdW/RBXJKFGWeWuJxSI3omqaWfnTNkT
GSd7JG5rQlrb3gyx9IEMSzDgOpvPAueJEOKJWoxDRe/jkSy17GI60v++rk3+FsxT9pKh7WZuDOu3
tfXtuxyjcL+bV5/wbhJfYuR6OXS2Zz3WVF3sjHQhcY5UmrgoyfMKLEwzqKidj9Qpis9NwSxlZgUB
FO2UJkZIHnW6zZ/rqdl2fdj3NBjX584EqWdI0oB92j/P+faCSyw4mp30v8B0wcQP4AC93/m7dvLV
HpfCWcjKJrzBKM7Iswmi2ODx/WvKdzenWcZykzfvhCo8r3IWL9rhupsDEISU0z+B/nsZfCt7mvD4
c4ohSd1sv05SUy1xi+Q3Wav0M3VnOL6KYr82iCGjrp0RtHoCbGBdlfeFjMH0duMAv5DRwgbWY9hC
rFjcNnoo9ga1jzNvTWzOHepmzKY739NJZ60yqXLjyth0ZrI5rXVviZCj/ip0tjsjPRSkG7KCCyRk
KSxfZK1be7bW1LFA7Izpnbgk9VhmvXPvFaSUcF+mkSBJ6UJMEQb+pbywdRaJi8H2Jd3KltBL3brf
fH95DJGAvAuX3xUbps6C8m7GkorcgsF3SrTUJ9R3544PDwN5rU44Y83YBKsGYF+s28nHkdT5qr3N
DcwKcesTTbHQD7i3VoMM48CrYlhY9dKW9c3cWg6eK/qHBqsSQP5MAxj5qqdB05ztNV7idTJ4HXqw
CwpyG+8edYOHKn4NoaZYCRojbS95Xrwquaifo2Z8gF4wdzldZgWn3HzjdI4dVaRA35Ic+l17nJVT
Z558bDet6Ry2HqlozWYY9dMQ7tJw68/k4trnuuVxHUnX26gSkQ0yZhIycsiWpgqfcxczG3ryPnCW
BxRBgTOejDTNS3ZQ0xmvfuYpC/H3LVsu1gP72YA7zMoGz9iZCIcp4RhtHyM0w6E74iZJUaoDkjer
h4lhSwvG590Mnm+BHa+9/BaEKMJRmxm1S3DEsqjc2wljox1hb5J4YHKZj92cO/tS4a1dv1uzlYUP
YpSf1NyOGB/swiUKhLyCjoyn2TS1HexMdxr0Y9hbzKJ1HY75yp5UdJP/li2l3QzvlS5btz0uPUJ5
dQprTQtmQiJfS1Jl77nCWQ5YVKwpPUwefKcbSe1gi91X2VxszslfjL7CQ9dsEwGNEVvicg2jT8OB
GAN7lt6+s+ruazb2aZRKYZOzYwLGB/UQkAlUWomcUzceRTbGPYws+azfuXRVHNbl8DzIciqiLnSs
nSiMde8LeNOFMhqm6O4ngYP9vqn5nY6+/GS1/W4L3C6ave5+0Ma5lKaxK410i4UULLAofJKwQ+sn
OQNQsqMHWAJr2MmFR1MWtU3am9THwSGoB+X4ZE2xdkiG8kITa/vYkOQmhn2Wk2pYOI1xey2ciyxd
l8duJsmiybwgUp2J+nnGCpuEyrsM0I3quEmTz9O6IaWsuUmg/R4LPTr8d8alfw22stvIgh9ItxkX
4e3SXrI7EUJX3oftWn2xjLSMVepVe0nXsIQQNDziGGGE4Zpsi+eVrKWyTgxgy42kTQEiscqc/RcB
EsQCqCOzhBX2WPXyEC9HAaGf9ASTveaFlZZJ5lb52eatRYJak+0e4BHM/Ln+ZMKDw7cOy40cYVYp
dLxbRlGdlB4IovSicrXH2B0mkoeESuB08NWsxCy047wLiJaIU0Tsj2Kb02M3Dtl9mw7qE+qv2Bhq
Zo16y+/oKlwZLubup2Ws+L9G4lhuBjVZN2QPPBWF4xxoLid9m2NoT6Dx7Rw0xn4gGISGr/Zc5zUJ
3ejDoayGGpZMu+BZ8J/+k+kSRmBKwyE3cVyfJeL7d7JIJEad2jmNkwdnP2cWCZiGPo+F/do7YX+y
NFJxsNhPXrPdru7obbC99nAwS/nozCPXvN6cG3ObfqpWYz5RGaWLvpC7agzGkxDrESn98tjNWRAj
VFvv80J6p6IK7UPvQYbusEd5y9F3HONW4+nU8OzN+pDOviKClqfiFYiGaCPLlEejaZs4F6afGLif
YkTM6QuzYnnyvIKH3ja6BznZTx6J2yRZVs3j1dLCwJMu5zo10No7kGeJ66ESMTKv2RcO/BDBsXUU
lDWhEIYxZRkwZ+7fenmP2oWIofRs9yI41CKkGO0qDTrQwFNApo0GDtDSfUZ+tukYSp3/3zQMuEM6
fFr5MH0xXb//vFV8iVuGHeo0C/xu587VbWf47kOjmYeHcJLPArNgNBMuR4RLXu2BNayBkL7AShpY
t4PI0e+Us4UR0pawknKPv09901f5D/q29FjqjuXAaEg5Wgh/tVgRP0pWjEupM3rwkIQclMkKIix0
hhrN3t7A5tpG1apf2dihZ6O8yVyvjFew3TyxWpRDx6qyvOGtWHL0vSDKu9Tvx7uVFfsm5PW/gG0s
O5cN/6vyQCZjN1s+u4SMID/Uih1J1tk+g68mAymXO5z2y9ECjp5mazinRBikcehlxufVxChc8znG
/0bkpb9t4jCiejxbmD5iJYT+pIiFPtNaZ33Y2/AzGxmSgYzxYHdpMz0Tlvu0mtmAZ6taE8Id9G1K
dOXpf7N3JstxK1m2/ZcaF9LQu2MaQAT7nhRFTWAiJaHvHY7m62tBZVVPCt5HWr7xs7QcSVeIQADu
x8/Ze+1JGSz9PqVEPcW09ZbkkLlOuc9z9ytTB4CmKzRCrBIulEMYVNPCDiyzWJx0jbbRUan1FBKd
jGyiniO11s1ZX5rzoRLeeDMjPAdAh2CaRl3wZUmy7Fr03s9xjutbJ3PLE+FblCHU2m+tVvrARLO/
1uU8R7kJm13U7bzzlJlALi2XuylWX+lE4ZU2ojGgqiOY4txNJdbiUU8RQYdnPFs1LsmyPiPRwbD2
lkcBs+vxzhw49myT/5bXu5aquydsAh9hJ+r9nHXp6VBUii+rXoCRzWdBJdNLeqTQfdvUgSRWtLdo
uItw7WCO4DQUxQH4IWpPMRUgRKkCpwIVN5LT3nklNcM4qXoLShoSA0xBSdAMP2hFYaYsPP9cBjRV
ZMW2YC0EegwpESdE3hs3eQMeyyiN4tqkfVWxwav0kTZAfbAZN4Rr2oJv7sdL/IzVBX1G1C6VewrB
UV7DWb/qfYuh/gRsLTWWM9UN820eZymQ5jh5ltQb+R4QSZmG7WqB6pt9X9wtcQdUYSlZTqEKZydg
ls8q1tFuth+mSYD/zvunMekEND/uzmTP18tojqfF2GFCrxlEuN7dbG78hdRbOyekBTVcpVbcvnZ2
na7oZazUCx2y14uDD/PmwH9ufqODMOhvyyQAq1CEtKc0+sVZZ8ZGHyJab8OFat26MOkIn8PqrZMz
TySW/bUIpmgVXkP7s01+UFgs30cPm/IKEwXZrWdX+1j5+3KcnzUmTWYllzRBgPZgGElQ3beXjeOV
e4n6alcNHoXw4jS0JJE/mzdpQxl8EEEKoN0SHHHszgL3E4M2s81XO8nQdwRK/FycamAvbuaIpmaN
OTOxH+MxcDdKDqen3EFGPIHIvosHueLjyDBM02nD+6Chp63UAmGJdeOskLyY3has6Tj58lC3dstj
s1p3jTer/QA6VIPUAQFbaafkQ7oqv3eNmay2JJs4tWJrOy00CpxdMDHXgrrRIYxwm9sZ5e6zxf4G
JZu3cVd1PUU6xBoYWzqB6+eSNqac9JH+yxbSJQboQmDGsoUj2IBR4DlG93TFVCk4X0obGzFg7vut
Y3RHf8c7t/OhO1+80lfQrvzxVGROcFKiCrvT7GqPDd87Be+dF6eUq0gXWtFy/s3nexuYyQAn6QUR
ejuH06AlRHpwNZTr/WKh8rNcesUZSXE7PhGHFQQ435Tu12erkP7O0oC0KBohysA7YgCnpeT54Hgq
15HZTY56kTO2pEPdZO756CTGpdWW3XluufoSkWT8jFBiDDk3mZHZmOi4/bzQj2ivm5MgH/IwpoV5
yrMYhEk1IQQsDNRZ4FhXGA57XLBL8t3LmqumkaFhLP2M4bwLOGcUPj2mXcr2xFdv0HEo+p3NuJ5k
kHynZ1OZc86wxkziENhQ+mucFYebkGqa3ps0pbqYgS3pA7ZiZDboNSGdV4iiEGB2Jo5i8MhY64rC
ry94ECuwRlbfPizjsJ5CO4jpBHnuIekdkR98GinXy9TV35zW9hkx0nDbIACdfdMV5ivzN6EjHDBk
Ks045GnWUv6bguKQZa13XroO9+xk9AwGmL0AbDJya7P9Cn2eUNOouDHMvcJO+RNcGHwinLi0dbtq
fewLBNiw7+it234QTa5JCED3oM2MB8U398OSXufA1lsd3Lcjs8s4D6J0rR+zXnwL+u9r4LRXaupO
ZRqP3i7mCY/U7F6wNoZ0totzRWyhNyNqr1c6wAx7gRAZis5efj4JLDdJiS0xZwTtJx5n3vGCL0yk
+Mbxd9O73gYWkZukHvrrpMIRmJf0t2lO4+4Qb916BnLNGXs5PLnrpG0O47yyTI6zc6pH+36emX91
Pa5XUkvCdOhJgx3ylyrA1ouFFHURFmIPw4BFr+JU0vNPKjyTuh0PBFbx5/w/aGlzM08+s1GIuSRO
Z2nA2cPoOJxn8bR3ilQ8CE6BME3mGxMIXgzaCBiZ1KAn0UZO7XVmgk+MBR6zcfgV1PXtykkiBCOU
3xmMiyHkndleDvnRkxH4HTrnaYj2qDjtF1PcgpC+wJCvo9huXyyzfHWkvPEWmw6lfx2XVRfJRPxy
ctQLIxDH+yKrkrtqMYHVzG9l0k9hy0pKk8TftY44qVoSXDoZBJHM6vS8ZGsiZzEoyKLgxKssP7vI
QJ1jWy4SavdURMyF06sEs/pmH2CEUU9t5JAJeqho+yXreEm3GkezSpy3FZz3UhhXRZ3fVQ7dl76n
go0ZSgMorbiRCbxWuwGrXFXDM/cH+n16YfXOM6CONg1dtxMXPUvICRVfzJ7C9Ak5dnYlp3565kXA
r2HVpMcOmid0RTgaIa+c5h1icAhQKaxm5M0y4VVenBvOr1ZP23lh6kObNkDobAsHTxWZ8tcuhQ09
XyD3bdXkSCrqmgdhjL8bbWXvt/7EZmv7Nrqj82tbv8LRrIq3mAlMf160cBb56tRht2me9gBBGIzN
NBYnf4KrMXGwg9LluzeiXBrKtz5LH9zCDBaKuxE4CwMHFq/zocbzfMmMKKvCxNPmr5H1dPefuPrm
TI5jdpq2FFIvtl3DwvI61X79WI5iY2T6W4yCHYCeokfnE4sAFsm/xSg5FOi+MdMENEeQ3pVuqe5h
zHB4MjlOkKQna1T3lqW54xkJgtW+QwagQihI8Us9NvYNggWXTGWjLAWUPM+b7msm40OICgNOskoI
xdz3DlENe11NAkB1UGeY4dO5u3T8mn9kcekrjdBBfhZJ3Fv7ll/f3v3+mv9fnfYfAaqm/7s47aT/
+fPt55/CtO3v/7cuzQ7+5bvYLSQRJ3QPWBj+R5dmBf9yBM42k6g4U/BXUCj9jy7NwvkhJYuD7Zi/
n5z/9YQ47r82PRN/5HtYQxzr3zPsbuqr/6OSEjbB9UjjNsgg3mBXiiOV1AT7pzZ8QKNQI5vzePbX
m8Ck6jfmQO05L428v5O+axPHOGFskZ1muvFO/7hZt+91ats1jj+DQGkXeBYuZNc5CiqafawQ1bZ+
LSMRqc2KUVZYRn8Bg01+Ikbb/qnjS0mkfjblEi/kZsb+UxQ2VwaSd1rgO7SeIgJvDR21Ro2V//eb
gK8p+dn8w1f6Hdf114UCxCEO5kZ+LB/78dGFIF7JSZp8J7TK3n5cm/lUwupCCAa5/HpCIOCCG+3A
zHc1SGlmOJVvnHViXN48b8mv9JwYT4lZQoZ3/B7ivVz94LFYrNk6JYsEqVE3KWelmsP4SytUo96D
drelORkdnKJlYkqwgfnblzmzAcu1os72xdTTJXeSnJa4qH2xH+YpQWSVFwMyFikyExXW7C00/ijY
d1bitxc9C8166I0qj0OCe0S672lMUtJnBlaDj5+Edz8PGkkrEFJY+JNM1zy6a7ND5LYwzCRMk/nN
7+YEab9RnH98Eev4eeNF5HX0peWgFOXxP7oKTurJzgxcdCIhJtdI3OliiWc3pDkhnwICBPaW4S3o
lYwmPw0Sy7qhSZaEWY+yjpJujCo8VqGSLcY8zdP0ybPz914hbGQGOMFsLGS2sPCybn/+h3CxRwKF
WYiPt+JtiNrBp1JrDVMjGehp0pe58fjxDbG3L/znw8oVWaJw22KzhWJlHu1O6Cq8DPgKh6JGZ0+A
0GQepuZanSZN2b3hBWnXXQ26CLk53jEaF3qkuW762d4i81OHSLdpeLJXVQe9RZWHJEQw0MjLdvlO
tWenJ61dLJD1hoH5iNm2qPA//gr/cM9cH6cwfT7XDlz7iFQ/rhjCirXmwTGrp5UJy0nmJlk0Kveq
tYMfH1/s/fNjBSiNySXwEIxRQfz9Axn08svVgeHogmG7il1aTlVdLjfQoZ1PkkZ/Z2Ee/TRYCl1/
MyCbju0dfTGCAmDijQa+eJ2ZQMXLNsgOmjecTAI6vNjmgRrs4gA3wZack/xcvZ7ElWQBwFnVrUXL
FjxMdyDuOJf0MtPiaUDDdwsOgOYDNjIGPbC5kISabumkEaVTeV1reyalBUx6FJhWfwa2LONMmml9
26DZYqrkzGmJhM0GxLDEIAmZwmgGMw1g61vl+nFwwx/6d9O6eK8zEREIOpSBha3ujQ6L1sBqpfxm
xU+L5wW4S7ukpzqlyX7y8U9l2+8fbd51GfBcuCzHxzmg4E87e/V7fitgRh2z95Z8J2nPtBYAXnlP
dVP2X8u5NE4G1Elv66D8k1VbbbqHMxXQX13yH3M5gNrJRqd/7Zsg/jrAo7pFlOvfCl+jVfLyqbAP
pZ6WHzjnGPNjui4+CTk8Sq//vSpg2ZSY2rFxCiTdfz90qgTMXnqIYhokDdXBW2p94RhxEyUBQVlm
nYLO9Hxbnijq12iAh7iDH97ve9rf4aoZHO46fIfnpi3HJ4fYgGgy2H+iShXw+T6+68fLOOvJX5/1
aAWLZW+5/rbAEsABwG1zXXiD+Czu03q/bNlUQii/A5fS2pR4av9cKId+0QjW24S4rXR57XyH2Wza
LteulyZPoLMZQ40s1eyF5Yy3HFNIFtmm9+/J7Ldfho8hXZfVmo8S/M5f/GO9JlcNJ1cHcd+CXxqW
qp7u+7VPzpi/isvKqxDY9TRVQDE5IqwBx95+fLffr32UgdJhhfAR/Fu/zx5/XF90scckjZoGFuF4
SIe8u/QauOgY7TfcUG35n+zS/3RBEPaAZnBZcJY5uu+Er2ntmES32Uuqonpp/FPld+hM8BntZiWq
T/an94+TbfrshtJhzUVVf7TeKh6dFNkHo17MOFFraULofPnZtvuPV/E4oTH5Zck9roTLOQj6EvxB
mPaBe0rwSL8tfuKTWvcfr8KUdzOCWPD2j2oP/HGYjQK+CykuS+jB9Y4Mk0t9/Ej801WEDQyItwL7
ijzaNTCZaK1dplNFZxCT3q3x3lNYSv8friJ/I4UsOhXHdwzvGwKxiSVJkMiimUfgLpjUON9/fBmO
TkfVicNrztrlsPg5vn3085vANzgk88NMxTQdwH85YM2IoSxy5Dm8TsuXIKdtaxWEwX18Zc5S7y5N
qAUnM0lF5pub1f/PFYY32OlQF3MyYRawN9XaPMKZoDGcLkTYrcESNoUigk2hzRvdt6EMHimI4jDG
+f7JS/e+6HCAnWBH2s6Q0j7eyLzZHrLUHbPtZrffkw7v5EIzFdbjMl98/LXtv91K24oGDErwijvI
ESzsn39/bT8DNGi6FajGbA2+8LYHAxOCUQuyJCEWhH6dTQJdm2mee8BmBeoDqGeVsxl1LeA9X1pF
0/Gm4l+5n+k7zFubw0PQOJLjFY39uLIor5mqwsDZvMQuHPGeMAXUfbthnJHkWr2p6UO6DfexzAP/
ZDAJXCLeD2fix1/2/X11KeJsRMoYJiiBt0fgj9VzJmmJ0Z3NhF5TYteJY4VGosZTfD7VJ2/l+3WT
LGVqOZtHaQM6HK2bnBzK2bUQFRlVa/6cmkVdGooEImUHv0guUJ/UPu+/GZ5kF4AN5wg2JnlU1Qde
VTl0cwlAWFZcr0ZLfqtS0ESgnNJt+vg2WtuH/7tQ5UvhXZK+ZUuLtsLf97GCyghRlZiW0u7XXWuK
+lzJoQV+U8Yo02rCdEpHfMEkYd+PaLvOTKcwowJ41dnHn+T9cuGDHsNATSfBsWVw9IM6WpLBS5TK
TuilfbaTaTjJ5h43FaMeRF+jE69nzLS8PUFW3ifl+vtbvq3rti9Y2zm/bpSPPx+mYnGZPzIhx/VL
TGKOQmY3ZEyYSFL87IYfL/Hbi+maVLQuAwOP//19KTCkKRqCfAxBarxZNAejWNjJv/kIuXwXXJP8
rggkbPb6vy9iCb+1uhEwTy7W4po+LBmwEGkvteM1n1zq9xHtzweIXwv6CVfxt2aULbd7+8eLmAPX
teE0wg1eKyA4hgjiE7R5tKb0suEdfKcgFkuXi5mdGT7Rn3QzgcpFs54tL0pyGeCNQuK14UEKcwTv
U3eXnSowRJBhqcUd6443YjsucSqpGk6YLgNa0St6zuaW4OuiPZRQQbNP3oz3PxTfy+d0ysuPZOPd
93KxWlSr0YbGANt2Br0YNVsix8dP/RGqStjcPheOFhwZmorb8vL37VtS+jlj2avQQzH/MpOJm+/o
QW1QRwCoNzr3KhmagR4fFN1w1nPN8IpEjXT4iohWTeHSS2bS5YgqEzfjfnD9AFuX28pdpckACI00
U2XYucSAgEmr6ilqx5hZzeQ4tSIAAsBSCHxydT7Z+N6V+XwzzLuCZg0LNNvL0TcLpgzbfp6j0Cjz
RytAYjdMI7GhSybApLtsxLPHDIponcc41d2lb6Pg/Pjuvv8Ned14zbi+s1F0jt5rTGpClzGhl/il
ykMWI2chLir5ZH/4h6tQFG4VDsRy4RyvXIlWeT41ULesDtFMa9vemWbesf/4u7xbqWmwCsbJ1IYO
RVtwbIxFXEgBb819SEkxPXeiCn6NmShPsy6Wj2PmFFFvD828D7IgfY0rmgK1aTNAD8YVTswnH2ar
RP9+67e9kD1jY1C61Dd/P7apBV0evSRQVvseNjQqHBR3SKrD5bMrHZ8WXU7NdMslBmyPNpdztEGh
z9NVYpR0q4LGGy9X1yPj2a89uo145MgbnVKdoKkVLoT01h7BcPv4GWzkLagYPv7a735p6gyf0wxP
NoFsPNN/f2vT6asWoBBzaxhJlz57f0QHVx8+vop9vCdzynDYI4SNRoRN8fhkCmsuaARBRyEOIWbL
mDeQNCz9D68ChkFbLriq51qEsIv7Xdw2/lU3TxOQJpgzxY4OgnHwZ50wl7Sak8VUaOZWgo0uUobb
5wyiBpRW0ntw/WXaJ7hzo48//vZe//VobJ/eY/xB8UJL1D+qXwhCHRiLdXXouQvzdrLWQHs2aTh4
w2ftQ+vdY0iPjZ4rhwxKGLz+Rw8HwPE4hqiD5WuK6ymMcZLVOKinAO9Jko2/BuEN8wm7UdlGGQyj
C2YkFl01ij1cuI6ZffE86Trs+wRFfnwbQBUc3wiH7DgaHT7Irg1ScLQLQ463NltpyU+WD0xl4pVo
lTooVwsV9uRl+OpceefUCJJ2Lmv+S65qVJu4zYyXCs7+k2KC+OzWfv5QFSRQk1tQPpWjvZYQScbp
2TKH+ZHLx4+x51YAqBGcXNkwQgjWoD2dQZx2jEc3HozkthkK3KMAtP2GvcAhptabZu/K5r5CSLeM
X5XTl3CcbW8s94TbxF/U0pBoZre1OBssFbxRBEPWq7Q7O/tUri55IFWzRbAFqXB3KWUPk4ygyl+p
2eV5zMCDOAm7sSjoaGj9zOxuelhzRU6Ta0IRYP7rQTh2sll9nYIJ5HMt0vobCvFJ02rGYbMbzZIG
tu2j7jhY3eK9dSIoVbRImY1RTnfQP9TeQs5Y0QSlG6lGbt4wj03xEkN5mZ3JavG+oWWbthZbWn9x
GUpA4E58U58HCQbPnba3FyfXCs+KrTFTn+ZdgAt11gWWbzCjEGdiWslPQ4258iTL8/Z+dJr+KUZB
BkuZmRuSzXShLtjQTNfFnKkvDqt/G2lJKG1rT+obzOf8EglROiHBHWWKE3et38zZB+ZaLdVC8CRo
WNZpQPVRn3f9BVpAYnS24LSfHSmiMxED9frFyA3E2XhaDPtsgFVFOGkNCWhng6jMDko3K1wtdxKv
jbfOd8sUB3eeGCc0yMAANA3fcfyuLJ6f357cJHRUX36vvC33I8/X9aouqmE90aOprukL1V/hWufP
XdsUY5iQKgc2fGQOd8AvY3Ns9w3y2GuHLvFFk3Yos4UTV1dNXwXMxWcbawdoMfx0y1hV1yRgD5JU
GYdt3yxxZ12Po1MtUVkgwICfEJN67Qk1w9iQXQe4PR42Hbq/BtbebroU3g0e7jqqhlGQpUGydegS
clfRVS36eRf7IzbS2KWffkNaIWptvx6szflX+/5uXvDm7ryuB9Ww0PCPMP9bnFiR3jI3kzEF07i6
NcmFdeNcV3PQbzevxuGqLGVGuWeuxNAApS8itx6GCyKb3Q61ZCHmw1zF6rGFpMQQpsrTr0g34GVN
66q/VTFa3tAXc5ceRl/EVxMWQPsSB0r6pG2V9l9GbcK/95x2yvEwueMQdkAiiThOZT3uS0Gey65G
ROyHaWHRtNCzj7mGtnX7lGXMgzDuY6fc4Zpq70qRbhmXS7b8nLUUF0VLZM0J9m/9WFTw7EIMKh45
pKKqX5S2EIKpWQyXiZTUf5aujDMr88RLmaTj199Wj91WPKEc8nLFi20pryJhMygeRxNKwkWx+Aq5
iJL1pZ5a1PRlMTIWyHIX7yPi2mUM1WASKWqhNnppiF9edqLVy202w8lAnNWP7nnblrZ5bpvUsRcm
wVPMUfMRd/4ssagVuqjvM36e5mxqjRl3DPuXcxHUgUAcZ0pNnQxqE+PEoIITglFhHpJU006Hwd8U
cfi/gEkzEWiulnJm4DFPOVGIxjAS0ZjlMUouK7FQgebtRLaQXNIfc9Ktyb6W8YDdvRPnfh0Yl+CU
A54bA/0n5xbBVemw3paJblEI+azdIc5u+y1JXVeETmsYMiKgGxwDekAWWOhUByPxtvhfcAxynyRo
cBhe1nl8GKVI2zN8xfGWmKirLUKvyp6Ust008iDWbvF0DiY+lnDk+A6OaQgApEAyJ65gyOG85WAW
uaqoybwPetTNsd052Z7cqeFHFpiYSm17cvrdQASYeTojHuv2nePV92LtSCMkIas8CKWcr65a0i4E
rM3mMQ0Z2ed4ioNqX/gw/8um35wt1UKQFSeyGg8Pmes4RaFtrbe17NPXUZRyuvQCNr1TBWmQxHE1
MbLJAo6Fu5zDLiaz0WwwPGupQHRk66+18aeH2TY4JNqJlwTodxk4YRCJEkOeaHSCD6uZE0LYWVc0
lLzdEusL0ZMbRU4o72m2hz/yarTitUKeXCcMf/J4jipe953hz/uWmNuqGB/rTNzOqn6U8GlxMdQg
zG4IIH0psXBw+INtXfw0s/xAoXvmaRPLnnXTAA+IfZNJJEAHaVVRxbOMq2bc+XMAb8N/yLvqeWBz
d9vhYsE+8gBq8npa9IXnl6/5JuXpm6vVemnGxyKp9tJ5sxSYQ0ucEbPA1Co7lCrdZ8TJsLOKAxl3
RZS5vcVd9Xv0nKivUsXX2CV17HxDYstqS74j7iDzZjRKk7gIGLH3cU3QNzrhYD5lZHBBQ5S/i/JR
mB7Y3nIwq1tS7OfI7LqTTAyPI2mHyOYja6yaq3gqWXYJIAXMfOfO5Zky3JVvWD2ovn+m3ngcjII2
oUqnb2Yt+lMsq1jR129+SpbIEFwltnfB73/v2NWTZ8C3zDQQP2Xfyza5y31x5hVPEMcdD6P1yEkN
UWyWXPCUqX07/Sq65Jz8xce4CsDfJurJaqGTp3aLpm1aTxxYgsPsSIaN00M1WCfTlrTWugJDvfMU
D/l3q8expBBDlro9qSf7EDMrInmzPjB1+Tob9q2V0kJLGbKgjX2wM5J0gpg8OunRhjYiwddExrYS
Ad+kDw6EvzSXToQfBPluigzQKBM+xq1feV+1NT0b3VdnssLEyN+wCP0Y4qnazUPNW07Mcl7sIfJQ
D1U3cTmTs2xYZ3liOd9kxg8/Lxv6fZrPLZgDSbxcTCtBeQjvJtv80fAA7cna+pE538gbO5lIyZgS
7xkhLIEm0PJX3zxNRq9DfSalpi/lYyyJSfM2ZfPDtYrTZdbXJPqceF3n7RCKcMpX/YttDE3UZMVt
mfWnBI/vRE4Uj7mOr7z4N41cyjOSXpr9KFji4Cvej/3U7WJHkZFUkC6TGXmhCCshQ3g3Y67WTX01
qda87M1YHNiY5XPKo+OemZN35Qj3VC7ALFAcn8q2vyyI+q2EvER6iK6/URhrHOMaefLKhu0wEc3m
05g65iQdih91Dr5yrfqfmPEe8RK/kC4zh8PwXWvfaImyaIV5NiUzh01PuSaU26aJL4vKm7/4tWN8
sxF8/KjsEmS/jdR93MFoQtaJZ52Bf4lB8C6QLbRLj5MyNSQFFmb1YenuZ4SbAZ7h1G5C08RIghDW
tiBr982Aq3IoM1B+tlq/5mtlIblMF/xmOm4DRHypLq4F8FZrv8Cnfi7B4lgRWteGjwcA/WeAqFRG
Tt5MOtyEhCe4oQGNrq1hRe5gZTdYITMXYg36x12KhEaEo9xkRXC6i9eZ8fSriefX3SlnWN29rPRC
v73ZonbIQULWudSpRaaC7XSakwWMAs6O8UK4bK/ACK71xBopCwy6fGvre2W69V1np/O96086x7qY
0r9X6FpxD5VFHKP0WCcZdb2UP9IxT78pV8c8u07T3QnIm3PUlQXA/14WE8uXMrxwaokb2GkaOueg
W7qBp2etS2x1OWVjkao+35GoFzfUx0XThUMJVRRKREfm4Mzmci9zAnfZB1MiAIJhvxYZ6v+6cIwW
+62vUfNMo5eFFowYH6W01b8B/IJFXFfSvw+8jtgchAvo9nu2k3nXLg1pAwJV/XJIJ/pgGLOl9WuJ
XQeUq91rb5d0pcY7bQB3ipzJoWdmCNxJ3MWiIlmYbpW+6MSKxGuxtHPvlAg4rjsWWKzL1Ghiz3Qp
uQhyYiQix5wGMBfG6P3K646fr+nG5NnVdDN2nijTVyswrHbvQ0f6AnZCXzbLAFYSKdPCFDEeYXqY
64ASdLCH/ErIiq2d5Frc0AU5kuBi8gR+IVglYFetQJEegmMebldmkd0+Iyz5qczROEV0FOIvohvq
V8/IbHjEXm19t2OiVpF2k9rs0t2+QvJrVXhhVjJ3LM79HkkV23wurUdcLBSbOjlvwDYskRyTYOQJ
hb2zAxJjXopAKAmBmWo7TPwguy8mq7rA7NU8C+jU13QB+PLQQLnLjBONrVM7TXI3EDiBzc42NuHb
yoTJa2pBnVHE9jcWbzvA0b2ys8tRU74lq6TZ2RQm2PsubpOzvNIZ/tza0Vj/MqFDWRH/u5sBKrya
btLcmn3u8GK7JJv5hEd9mYoS50VebkNa5DMeYoqYt5E06Fp+zQO0N7uVdIwagGgLrdPBkkuFBPgk
I72eAJHRhatAPEB2ZyTDiOA/Xhi/Zv6Y38T+FJD8mS/gtby119c9Zh3MAX09vXLOyJCnOKtSh1YX
IHtEl3ZgkY30teU/+AodClGO2Um7izqoh7S5q0ZSQwxGsxPcbXVrxWWNXwBrMuZvw/7e+HFzhW5h
tEKMncQbGRTebwaF811mVcQAk0liyZNqcPOS85KkMQiwrh3JWLdT7ujEUeyg1nFLrnXN0jnguOzV
LkAlM5AGoD2QGi2SxFumkT1w7Gkd3+iFmCqSlRM8+MlU3/LP6pfSwqO/28TZD2lAmQsffARFLIdO
/bLAXN13TT68KLxayX4BP1KSRFkLDkGtm/o7GjOBvsrxfZ3ikkzJpzeXpMW25VLRQuFmZBDgwseR
sgw4a6YMP9AORidkKxlY2TOes/I5DuyVVQOPNUteW/SMo/zqpkdVPfH2k+wCTiVpCbukVSDQq6/9
snNUNV1mvZEWe70wmAU8y5E9dJKZ90VTBpzJhEMNR4mNVc6s3fwxCTMTEUS0/rlpXfLg6DcIM/T9
Ead+EddbhvKkZCRyHoBdAr2a+FAbXAfmwIt8qOif9Bq774Q298LklMr8xZNXpQlMiRfXGt+yWddY
RRmbQ3ytqRwH0yBUvhyNMdnMA7INTcf+/bcL0LiANtydxMhIZYvL4AsVLYkElhtTZSXr5hsJUi+9
XZYaSoXpD08NXC82MJw+7p6OBc9ER5QCVJSZfkekjAVWROr7rhNO1hyc8cxtUB141R6ewmIZYI54
qXXiNdI8txRqoWgeBAlmuZ/KIZrWILlNxYLNxM6XLcVGFaByB+1xFhmCRkssB4a6QL3guHBuOIxE
barFlUnwJbw2C3oF1BRCw1F5mt8X1jP7oNvefBn9fv1pL7p9jZMYetk6Q9lRk5+KnTMl8d2SZjiH
y6VXDyCsCBwrh4xHjDT1toR7BFHshEP01uFyzPwnbhCLhyEFMh5N5CsakHC98bVk4ULkVTZLFrlz
F2TRkIyblVmN6sQpdW/i31oBf0t/XJe9P1Yt/VXDj/E/Yf64ox3gmucLW1fPq5yswwn2ojUqMO3f
KItuGIi4mOImJUwJIstYlxgoOvavqIHjc+v1LQ+DP9CC3DjXThbmyzrau9FYoXynvVV+rdTo/bBM
Nhn2p9GmZiYbfm8YdPFne83WE3f1m295EVTOXsy6CpfSWDvwPUvxRpPev3LmQl03JP1xfqYm9mk0
9tN3ORXd1cZooB6CHL+N9V2j+jcVMmwxSEe9rR/r0q43t1btH3NAO1+JDMnhjwVDnW9ezvmKw/En
Eod/aMAHCDsslKJcg9nO3xfBo8IwuOZ0ytEz2/clN6qomvSTUbT1fqiJWRwhr2kHSPaZPxy1bl1W
fIWGogqBf1c/0twifKrZEjwTXJBulCzFZKCewG2G3acwf/RB4g6XVSsTGMe0P1J80cm87Cujlc9A
h2qQzHG/4Z0qwRFcmg1RW221WJzicpcjaUya6JvI0spj8ly77b6RLiBQ2mum3HnEMrzAFTLEzs2K
Zb7C+cuxiO6wS0kPf2YO4X5KrhHkuORH7DcZEqJZXaVKdO5eF5N4sMYVaz1TYTB8zlLb5gU/6LYg
OqxGO2Wb1KRYYJIvG5DqF6wCDnB56j4PWZdpnGv58Guo1wH+fZCPp0xhMDXXBdr4sOor/yfqfyBd
gSPnDkpgWgTPulcNw3RbeSIMzAbiITlUcUcrdspelF13L+y26rZgN1wi4bnlczoqDgFLk7coTCgx
7UMzMEW8XJ2FMtJOcMRTp9K8whrtqSCEE15+BaKIeqHpPZFTS7HEn06cZgwU3+lokC2tFVRuGfzA
z9TcJwsiiH1r1evLnCMTIwp+ra2DuUwU4LYYQA4MsybJCt8YAgxJq3W3ION/Ni13erLdRhs0HkHz
QYb0ofIKWud6NzGYSnb9TD7krvwvzs5rt3FrC8NPRIC93IqkZLmNx/bY8dwQU9nrZn/689FXESWI
yEmAIEGQbHHXVf4iiYzlgCL7qGdFHPgTzL7QA2mUJW7fRcVLSvxFnElQfM/XoTVf9cSd7ZT3ki9Q
ufkrISt6BI+FmFMbjpiWhdqs7FLUeu7iPsNuF8Ehhgt0EvzWqfVmsTrPfirCQnOoNfrX640MZdns
pw0dVLYdgzuS88DhXnVRy3RIbCjAdMLHFo2SwjGCdxvYSIDzWjHDkkg1pXNV3RzFkzJ38bhTDFq7
O+xagQ1ZUHJ5DKq+flRnima7Bqj5F3WyzddeJEIiCMjnDn+MNHxDO8UcNvrQn025k58Pjm4B5puq
DqfDRhD65GJC/SuOmX1YWRZ68+jTDkx/CzH0RaeZ8WHB2f3S2KN4rqx4fCQPHb9VI1qRhwY9Jjog
gFViOAXAySgWy8ON6O2qOvRZJf+t+7l5COYgM/dpNsvhvkn6/DuSZUgnRpkaTzuUywzqq5ZlfeNG
wwRuQh7rUV7kA3d9UwcPcaS071Qs0Nsn2ITYHQp8Mue0wbIyRhCVLufQZx+JoFFyNEYZZYWgqPuf
uDHPv7JyjKmYcY5oa/RO8S0LKZLzFBEuXt8EFy5eWvmgg8EpgNdfkxtIYHDlmEB+oQBa/xFF5vyM
KqXdWKvzHjehB4B56FMWLwgy0KdrlSv1gJxvWkIjppCMmgAHaEzs7i+E3zI7wkymLbAkCM4e/jKX
pU01sfN1JZDuKtR/t0AgZ5wT8B/L96IDDkhjedZOf5AqaVFD0b9yGwSmHibgd+QEQn8vRnoSKtKA
d3iCwaQs6CfSdMb+Kstf4R9TMaZOclvraLZMQlD000mvr6/JWX/x87fxsyDfYIC97i+ORWkXOYUR
FwMSZacWDcqsZfBc2LiTXx9JWYOzlmlYepiAeYHEADQ8nQYgbwluuWFFIDmg8YyAn/XXKXVyWLih
oAH70jOWVB9h3RZRBA255C4NP2bFxuFM0NzHUquV70WoTT4ag8WtjQmMaySUn8tGDb5t/NwLNxYW
cMQjgLrYq2uoxAjiKOOhQFQBcwPEv2uALpYj9sh1qscujpo9j2mMmnYj35r8eHjwcXcby8G7kyNi
mJLIPtOsQOOx1OQHW4SqhnStHtHNtu0dWuv1xsZf4paTO4r5hRsAaFUGz4hJ3un8VngwDu0AmavC
vGMP6TV0kdhgZVXzV9nJ8dZ6niMMQBhyvjC3In+nSXA6XidLFPiUsXRNLIcfobkSr8It9gEJNUdQ
d8a+7mb5ebBQ86B8Xnqa1TfIt0350/WluvDhtMi5mC2gHQZA2dMfIisIYVv0r1xD6do/UiICOGxD
sTepux9z3IY24GrLRK4mGpg4ID8KwHy9vopS4cJjlIQbETqRTfHFxLLon9zsrftBRxD8+qddGgqQ
NfeGjqiwrK9wELaEoiF4W6qKYQgfH8NAnFECgkO0zB1nf32w8/uZIpfBRJo2pCMW9XQedQNOv8YV
BdsNUqTd5LoX5VwI10e58EnchQqNECaPb1vNnlTFMRXBqOJBQxFcHUfpMcYF6z5Aivvt+lDnG8Pg
EXAWOBWkWfgzpx9U95CdJxutsGqABR816XyUlLw61hpN/lRDzPW/j7fcbFBMoe6ejZcE6Jx2FFaQ
bpyMw9ChXE2frfFllHO+xDPkuo3b+/yOMkBzEZXwrICWWWP9+1aB7y14UTN4C6TWavCCbnj9YDWK
dUhFSq26C9uXSUEYDZ3DNNvAp1yYYOAlDvgWmqUKuLLTCa6wwNTJCXI3jwvjURuS0CvUurlFCZsG
hUage32Cz0D5OgbG5FLw/HhIVMCppwMOIUR6W+dSUzzpeb4x/kEg4RDczH+zW3Rmp3xjfi+ErYzH
t8EvtA0gnKsjgcZO36ldUbne9+Pzn+fj8bDz3Zth530ddhtH/TPvPL1WTsZa85NRbIsDeRnrbv+6
Z6DD4fD35e7rxjDnh/x0lFUgTgsrl5ueUUbxPpY0J5wtVP0Z7+5zkbgWZfBbYLDXwTK6G6EgV8Fw
1xff0LtzpydUfu+y/egCtnCFNx7AYhxpg4fe/CTtnY/ru+T8hlngohr7EVdrGX7U6SahcNHAZq6A
BFOm241Bbx8dNa72TTvb/3k2GcqBhsYGAbJmrvZHFXSIc9VtDElEDd8FryTPn/Nf0fxcy/ICIsaG
FooZZPnTD1JR09Rs9C1InuLstQ4L43nSE7p9i2vz9bk7R9wuXBfVBo3pqGhJyMv++VcJZjYHXFqN
Oka23uxux8VwtOkp9tcANDIaM3L4PculwUugO+yTQo2w1lMr8+H6z7i0hA5VGhXo2UJ4XP+KSuKW
ZSEpRyutTytuwIaheHOaSN54zM/PA285PDYYvRBfeJROvxdmVFKaMXl/IsXDEfTtDHlvG8h8Hvzi
70kOyWC2DRx8NQwwGFvtLWxEUgmqjyt6tfyKEDMCxVJX57+0EY0utZuat7JNMXXBVEv+iCvZfsnz
KnqJQl29pyMygxo1LAGWJ1ugGwadp3ZXBYOzx3+g3cqkLkwNxUiSAmjy0BzXUyMSGkwgdZZCmaDy
uhAprbKqNxZgubJPrz30GJgcHJcWvOd6qTvUBZWJxguN7D6/D8zC+hppvfDJw5NvDe5CGmCAUWxs
sEvfZqqUktjs6OmpqzvCri3E1vDaRKauM47osaOpg73uxrddOk0qlAaYFNwRPCSrfRwrIMno9KUY
zOlo1dF6TnDh0OuEYkVuCkR51SpS/QC5X+hT+L6B102y/s6pJllsHO0LZ0rFRtakAIMRB+/26U7H
1kEon2BnQsfEQ6w7dQFxTgdbbSLv+vG9MLsqJBxWlCuYP1e7HZm82MnjCOqvMQof5KDqmwNs8+uj
XHhoWMKFWqGCROGuX8V32ELmgEWBjGH00XhCMtMfE+WwBtUoRz5S7Y/9dkZne0RP2y3quPF66EHw
MCp04dPGuktsMT60oNPdCpxWvFNEKN9Dmgd52TiV1+ZNe0sfoPLwFKy9vKcbc/0TLqwJ2SWPByVD
gow1v1EDrzoqkRIjVGVZKMYDXgRkdUfj8L9j4IGcq9SuSA5JlThop8sPabc3KOVysWszMf7cg/GC
tIyfB6ni16TXw6M6R83XtJnNI4h9WpZoPT5e/95zqgq/At0E01oudt1SVgeiMkfAOzal5RGBddyk
QOc+GBhTUKIKBNqqdvQXA00NiFsqH7AEj79yB+m/RxtTAQAsCn+pHU+UOWTgMtOPDWrvBwUUS30I
eo3nHnjJ2MMgokudZFns9/ICFczr5G2clGJjB164uz7pBJBtId+g23E6p4FSk5QqEwep1KY3Wib2
C/lij2uxnfiKPDjfkEaINubwwp6BESvDJrSXaMBc7fqsxAjLHnihkeUAAtIpyb3oajB5diRvxPcw
ic5vZ5N6AhXPTxj+uphGFzuN8iiRdmMNVGdnoJ847JCsZ6ITXI9cuUc7cyegIiKzkKfpa5zOji+H
Wv21iIQD1kDDRauT7puuiDmocS4HXqHMyetswjyhb7bIOHcLQNivkyETB4jAiu7KQakZtyGCMT/U
tFR+VOas/cQ8FCE1qZ3Uxx7AvEQzwDAhHwc0L+F8iRzVD6WUAb0hHvttinO8evWqRG/V0lTpqY2U
IXGVzskeYbia/+D7at2VaWUAwsbr/TGtZ6qGvV0rjyDNw9bTe1WKXKutqz+d2ZUISedqCVZ7skQD
Uliqsl3VJeZr1xrKex+O1T8ahdZ6YcpW07Nk2UWwV7n3O8/Ka+m2HSq6m9xkya3jRBONGHrHz6gf
msgn41iGCGI0NLgbdxi8filTJEZ8FKjVdNfjMPqrogp9S6OPdm6NcfZDRCaNoI+YqwDtWltwmuxh
cJACkPnVS7ppU9bF+wEzkRyYoJMDwnJh9oMCNJ2Cmp+hhom8kwGQBwiGWPEXOzTQCxaTkPKdI4bp
sTOnVNtPEs4Uuyw1cet2sjB5a4I8RGat0psfZpmjp9HwxiW+lUEU25lZwf/VKcZZ9QjwmnuwV8ig
Z3Mjo38ZYKICV6zFGlfKdJoW7K4KILVe9aNrj+3cHhBQAKMITn4uPQW2zO3g5MHkVZXdf0OdBdyW
RMGk9oYxqY54tFr5fT72KFjltJiRVtXFb9o/2NvUuH1kXtqa0UOPpUfpQwzoHrLamdSDAOUFmm6U
wVeDbrX/RDTRFunkIL+3KhmrVT3rHPbqmAoDDGSPXTV9KTnbjQMGs3sU2Ebdn+TU/k2VaExvG9yl
VNfIQPQYXTVJHrD00fBtaZg/qjHsMEKS+yH20EPEl0MviK93ETqZGcZJQD/BK9gUPwfDCb/I7aSx
ifUAOV92xARuR6Uh6peymf3iRqGuUJf4We/mYZnq0lT69iDFYYs/SqqO1X6G9Vj7XSXq+iaAVmYD
6hboeNKwrud9bg46OoZFiTPATIeBTpxQKqy0beTJ6TZoOdVZZF/v5l5Ci7yW0+l70yhBf2uoVdu5
Umpmlt991u6LIKuq3YyyINTmusA5z2oyx3DrKMRqBLvWxoS3qZTVo90Bpz84QLSTmzQPEGcE6Gzh
XtTEVnGcqx6kMMZM5eQnjT28hJin6Te8Ujqy6U083JfA899ReKx+4CVSNn7KIwmmK3dq2QNbWik+
wtyd9sXBUi6G9quG8DDi8HfcysUrxtbkLBbuJOW9LgYuykbu2CyJSQfPt3sd33cbd6yfOi4Ub8JK
VRv0y2D9qQnQ6Nz0Ih38Apjr/aDEpfzR29Tud4pMbRhyQuB8gIkMAAf1yZMBVuebRED/HOUD5QkZ
d7YFmFoUrmRnM5gNo1Vuky5vND+VzfD3BL3+GxCL8u36W3uhWGJRaofCC7pKRhtpFfABk6KkJ3BF
6/smkZ/hLiEhLDpFKYHLGIGOjGsYPQ30yT+kSDNvpR6G88HRQ5TCoZoQ94dzvPF4fT7wp+E+1Ruo
jujNUVynAnj6ZJaYIjYjIlfAQYT+DTXVApSIIRt3ZlnU3D25rv8auqzSALQgsAUFCyfMnRoP4FA6
Wct/GJE8/aObsTa50xQVP65P2oXIFbY8HXt692SF69qFAYvYyGdqB7AkbBeda/Uxl+T09/VRzp9w
SHnL4mg832gArqKgeApBEY6MIlntTq3vQ9Sr6mR/fZALjbDTUdZTTQd1iBVGyXc/n3fHD9f/+nVj
iK0PWcUiTWV1TbgMke6sXeb9AX/n/wFGuntJ97EH/Woj4NLO1+f0m5aI7F/lCYz2UDRoGRDZKX/2
Wg8f7wftiBSNh630vn5wHpWD9JzejDfRHoGqvXMo95mv+OXe8GFG7YqH6cb2Ad9sbOxLP8zWqdQs
YoqculUoqLRaS12eEKeCt+hbNXYa3IpbhMAL8w1gCkYdW9ShPLNa0kQAU4yQV6KMkDVHozXkvZmM
+ROe4aV3fW2XotLqoKoKsEcSbGpbdJdPZzo1CjIvZHEALpdAu8IGnEfVm+XPIZjN27wfIfOgMSFe
a6kJhxsDm9CNxb6AoLFouDs6DU4ZBMmaKkuvfbIUxOvRdzGS4h44CzBPIRYiGgrbifBSy+5/B3Zg
Nbt6Eu1vPAzszC/w12rdNkEpGwpg89T3Yl5Q5CqG8iPhB1RxZcY5QE21HO6xAf3NqmupPkhOlB5N
O7DrXVTVkFPqrq7ExryeqXnRW0FexYZsSk2ZJGhVzSvmOexgXcI3TVPYrCkmaw9FIPrfaEsPT0TV
VeD2uep0pOdT9asQbHdkByv9RYpGswUrpo2+Nji2dDSUFIdXtG6LnV0jFugWUC10//pGuFDEQPCO
Yio1d5rXCJaf7gSqjHU3OrQ1sqXritbf/GJreediE5C+iL6bAOfKyq85nePvESWF/ZRi3bt1my0H
aLUfyV1p6KhkPshErrZ+V6HHEy5CtkmBU+ud1VHxcjOYhhGUAGIvN3Wy6fvYlqm5iyt8cf2cYtUP
MRfpz40JOS/mkQ6hHKOThdHYX2sm9hlqfylYLtdo2uQBtl65U5FPvQtVfbxNtArjELuWfTTup6cW
yepv7AhIPkqKJWwRBN6A0IBP0wozvqhL944SmAdgMfpDS4NvY7stN/B62nhtqT8tdwalx9PFUySA
dgPCZG6favqifdEeQbJA3Jzm7FVXs62KxrIZVuMtIsdL+R3MF6fndLy+gzmJeWHmmpSAHsH+Vjd1
i5HkxhJc2A0kv7ZNJRV1RGudl851mDtJGGduHGcUd4JRALNRQkMCAjtKyI3rnIdiZ5ktlLRM7otp
Z9B4/Ahn2dy4+c9n2F6QQVT3yPX5NavzPGMnOdEMhL3aOd0/sVLavsja6c2YDe0WvGf8bePblyk8
nWIyYFrdn6gE8BSrm7kOmlJrCmrJVu9IfzKBkgM3tfK1TsitKSrrDwamRhAN9N5rEyM5BrY1eFoG
xXSHL3r+NCvZdIPcESWVObA2KqvqOS4ALSUS/qV/QF9y3bN2ugIQm0ZVrmhsEezJvMHFtakk/03s
YY58jLDNX6ZWFSp5bds8GZAz/ppp3qSeRFZl7oRtho9gq4YGSKKGXskMJpaLv1xoZnRJ6h9h1oR4
IU3Wz0UDG5dA+Mz/RycERDcXF8tKvYWL+nQnTwl+w2FEEVOkJUhXLYik/mEqw7FFXMXS/uKxLJ4F
ButvDXVbsPSNpD44U4Mz3fUFv7DeKj/FWWJ4+vLrMqdQcQgaJ5Xa/+gYNy3ELfhcrX5Hm2ILDnTh
cbJpY1HuAXSwPLnq6UerWjzBY0G0ERdfcy+PNkZps5m9GFYavyjIzGDvAkj/wHPQ7VJbEaiTG+Gd
UEzcSoqmP4IuKB5Tp3V2aVyXR0lK5huFvCvdqJye38H4h9ICWnB5SzqxirfaCOBpiyimO2mD/KGN
ooWSKLd3ZYK0liUkDC+Tvjo6qMpsaQhfOPCEREQ/tqYiK7J+D7vFrnrWSmAFVtNPXOSo4+xTAEMh
wMASr3doDuDKkxnzsM6qnZ990g/fHLkXst+DybbhxBXiXhJ2F3nAFxBPzXqM7Mh1FjOu65vn/D5G
HpKUS6NhRmC6vo8t0c9zxCXpaqmd3VPACD1Taab/YzWogHL9GYay4I9Ot41Tk513PewmjLD7lzS3
YPDScfs9ErE8taLG+0gOBE6wBJUb+jwX9Dt41eiOInOCvDePz+nYJrD5TMII2cWGprsx0AG6wwG6
d1vYXH8BI2Ef65TBuIfUPH3JHOAzuyTQ6m8QIcxDnGPfUqcz5lvX5/3SzzKQNCe+s5bq/hruFqpO
QxezRDYJr2qckOQB6QsdR3fQrI4G7k9NfuoNpj1qrnIRN4Xy2qVyijFWblvHoM4rSH2h2ILYX7hM
DIVjQ7eE94MTdDpb0ggcK8Xizp2Tbn7Jqb341AgNbHf0LfTEhaHIhVC6XMCPjvJ51/w7V5sUDUGV
QLilg5ZFg/KDp8YxFmaDuRV1fOqOnr6JEAfsz4LCZ9t/dW/hjCKCOtJbd6wyffoC2xBLV3quyTFS
wuoRUnmHImZUwf+SypbeTmMG8FCFo72nCZZNbpnP0WsN/FjZYSUSPWl2GYKat/iXnm5JPSTCZK5v
LSuZ3mcUE6ihEOcY0Hty2Xq0+1Yz9y0tqO9A4JR3xFrEewbL802RlF+qU8lvrdLL3xtT3NIGzfZz
X6e9Pzt9jAZKMcvoSNY6D0uLBeMBq0Ah74O41b4KR8gGKH0ZiHhbcwCgccYwmKAxodaCK5aDum3V
077spTzCl6Vygj/KAM/ykGbOqOwjenEdlhCoPWK2mjuwPuWwx0FMKdLZ7TO1pdQLZO4tDhq1hh8V
jj8Hk+nDNm5sR3Bm/fyO7SlqCkoO1Yv/PJZ4jFuzBt00aOPfTOVCOeiAfyYIqmb2iieJuZWNLhfI
an1BeKp4JdCwpYW0eoxhzUPz0qmEMp/BkSKW7umNM2BghuEz+ich1MhRbNxqFyA5DkgjmosogOoy
EmCnhyUdxm4WDbGUM8HKM4D13xuw7Z/mRDYpyo6W6QkIoZArpP5moLHl0fHtDpmWq18b2Zn3kAH0
YwjXi2ROrp37gnLdRvh5ocz3Cai30Li2sJJYq1hqRpBLHTV014LSj1uvk3rUIbFVRjP4exxa/SNA
ehsaCR0HjZj0S0kQeJ/15njA3xAa4fWL71NMa7VUiNziKIFoGriK9VKl1SCrcbRwOoykVBavuL7w
bM7en26oYEPVtW60uFvK2vMExed1sstY9W2lUGgCwnf4kdYlajvw/WMTfkyM7goGQclrFAcTDpL4
KRDb9op40JQelZagaiRMVg0EOmBQk3rS4NQGw9PrLnZuYPtbpgurdcLAPHa03/E8wBKd0zT50kxm
8EvgPdntQ8ecvui6Wt8WcRTppHOa9KfF7t3ZCB4u7GP6aaAeSVnQ/lp3YWGnhIjF1MLVZ6nz6lJr
f1OEVbwmD4NdQnuNPla0hUs8u4gtisCATojrWBFS6NNtHIgY+DIiJm6TSfkxsHDFgeRH/FJZW7Hq
eQDJAPQKlwYlOSDX/mosraaRwuXi2gUiVH4wSvVvWhXKa4zb73dJ74ggjRCReITahhcoUPhOUGs1
HiJ1Vn43qvLXbDp5l0/a/GrU1vQnMgWGdAgUvl/fp+eVaMq7BEbUNZbwHgjj6S8l7G8tUdWVq0ng
oQ5z2NaD2w0T5tq6Uk/xg4L1puVVSlUgh9DMwYBawjjQ2CRuo86HnOPsltT0p12XYHz3Je8rbSuZ
Oos1LfI7ElxZWVBmvKOnP7JgD7J6GozpSU9/jFSo/k5GDtkKc9/g3cIt3nKt0Zx+hVWSvPWzjFoS
PHBiHCSMbN3FHnCO3czKavhNypCHR7nHUc8dOuQSj2hRErs7n1lZC2z8wPchfBLqFRQw5Gnw1kJE
ya58Vc9oGdkS4M6Do5WzvhGlnteqUVqGrQGn3WYlgMqcfqeO/zWmkSCMRJ/rxz5R6LRotb63I6un
woJJGHSWHn831MKijs6BAwcX8h7t5Y1tcZa+Lr8EKBhncyk1ryGfLU+nlhW8NFGXf9i0P3eqIQ6R
Kt2GMRa3aj/iTZoerQkVzHrOaaRlW5fE55V9coV+/gaeOtDYoArWqx5wU5XCWn6DKobHIQRQiTiy
an6YoW4HOxHmWDDiooq1sEyLKURfZpAVHFPAOTwtgBJPYEx5HIrAuhFhJD84Op3HgFrZfTMY3T4u
ghpFnnE8ZDVVoSmgmkcLTUYDIM18E//XPeCe0MciEUa+aOu9XSCmUMotkuWlrd7ZTdO+XZ/480uK
D6XMC6dgAZ19PnP/ihaTBHqVcAzCGeEEr7M89n5bdtYe0df6+b8PRWrLRlM15LKMVbaCDE7atDEE
jE4faDFn5rivWkjk8BHLm+tDfeplny4leRf1lqVsyZd9vpb/+qzWwoq5rhOerGJGsLYeJiI1aG84
ofY+nGbLI2Sr9Z3W1bYL8Xv0R7yc/UFZhMYkrNZkq5YTGObmd7nKuuNcZlDPh7J+VzU4m7HNStqh
oj/lUS59odStPIW03VDOjqsbve7D/ZjmXYaEQyEfNRNL6QJjkft6KqstsMhZTQ5LqeVRW6Il4ODr
lFyZ0NmkMJi7qTWZf+SoyAoP1SbpKQ0Aj+zBX/bSQcaCRPPxQY5mGJ09ap9DVtH7IoeAWoyeYK27
ZHvKzdh2WMUqhYHdHW728k2l2NBF68GKcpRLMuNNbSvt1/XlOnue+QTccKhbLkeP9P70GtIc7vlo
TlEEwiz9Eae68UvVWcPRmdUUGKpDSWSOt66cy4MiiwBZGHDUOibAi6ONdUyWgNwO7ROJW+GJIOy8
FpnpH3M6zq96a1cbyOXzsJFPxfWLgJPwFjL0KmOKSwQTKZsVoB/S8gb7A+Wmagji4dYS9QSpXroz
fyGlkBAwnBYhnEGOUMbolAYWaiJtVfjPKhX8IOqkZAuL95Gyzkw1HeXKIUOH04gZq6axf8CFQt44
kJe+m5OPFR9S7Eh+rtlC+FqkKd0rkOhTY9+LOA+/TWqduZCnomPrCMML0lx/LBE3e5p0YJloueCX
2/QCJ1Vp+ri+4S7cevwOWnlwIunrreX2uzkeBsTUcleJu+TDTHKEr0Mz+C6HDpHJ9bHOGzkLEvVf
g61iswk6P9uMAxo6wehHsXkLFWdPHRUHz0AUFIfjD1YYeSUbFYc8O2yMv2yp1V1ItMUP0GifONil
rE5XlgJARQCGSk3ykdiS854YdeTrqMEAMueBqeZkeJ9ocn4Z6R48Nw6lMQQltVcxGNNGaHVhu3FZ
AXAnUVk23KpshI1wrRRaVLipApolNCXjxkA8fGu7XVpguK4OkSaJJFoAp99s6XOkRr0D3oFsEfsg
Wzyrk9ogjAkKctcXqGEkJdvVL/O8OMCg1GJMtvhZ4yCLaCe0NOM/0JEoSgs5TCjJ5lntX1+YC1Px
+Q6C+V9aKms4QtRxLxUW6xIa1OhalFDvzLQ2jtdHuTATFLCRYEbnXeVvVncrdKDJ0mOMeSYbGaa5
j7GayxJw36ajbARxlz6ISJJsR1+0+NcpqF06NFkdrhK8B5w7HQG7EK2ZYn65/kXnlFYSuc/2uG4u
FKE1vNsI46pwdKSARkxCXpARzpOdHCS26SWgVm6naADslI9i6vdROUewsftowOyTbgNWWVH/ojlj
XBxQ3uoiX+oq8HVzaE9kgoWu6jsTc3eE2qKKou31X35pgkD6AfMBfKydkVtxo0D8rYW4Vc5gZG2h
O3cI3Gw5cF1YcaqflIQhEMASWyPOy6hU7TamxJkoYYGQnCx8TdLzGnjurGwc53OW9UIWAcAKBRTO
n7luOzUGukERzXNAOwOJgoRoKzFW8aXIUUPNSgWBwVmbPbsorQdVw2YxLQtcVUPd+UI3UfI6uScw
bpz26wjoayPtv/TroCFyxaMioFELXb22SjU5EYS2AknRJuh29N3kP+ocmj+J4hX7YQpkyzwmCB88
Vomml36bFf2zqdn0Ni2OSoAOlJyLnW2NREmayp7bNYCPtyAXF/aFrRIeLi4eOAmsE48yjKkZgplw
qV40x06FvjtrWw/9eWmc5hJuPjaXIrrbGFed3ok4u+AOPXYYYssN0v79iL5uNXeeincgiNo49iwU
wR6TUkSPJZK7mYdSfPSB4u77rEiaB7Sq2rqnz9M+aBGYtEJ7Ze+Qcp/+JtRWG5CsOvJLpTV8rfR2
UbKr079IQc97fZi6G7AwvpTkf1qSbF8fneowKFSZrx/MCxuFhpZOdGJRzebHrN6LERq3gFJRo7Ji
ymCos8yno5U8NRSFn4twRgO8yKdDKMt4dNaJ5Zt5NbkSDnUvjVxDSgcM45t1OR+VVKs3gsbzSJWm
M0o30HZBr+nGahcjkOsYVcGaSRKI11aU9gMqrM5dpo2YIMG5O0jZYG80eC4MyoLQulpmhIrSKmqY
q6IXRodekwhmXifEsx7Q8GkP9VhObh1IhVdGiAVsrMN54YUenwpBeSEpqETmp/uhj8xURamvdscm
Fx8Re+alBNr1j10N+iMakahjoBvn/DDNCFlayiyq4hYGcllozATZmxm10U+BGsCjAoN3QUpZ00en
Fub79d954WeSp5BwASakubdekTLrhNTKFZhzK2/3XalHd3WDfOBQCO07kPUth50L9T0cOeAaE6vj
nMR6nM5LDcKiTgwG1Htg1bwj+Ahmij7/A40ozHnM1fxnpSfTkyKF4/uEXN4iWKTnthdUreHHsADU
m5JgJ/EbXrbbJkjSP+hG5qgwJSPy09fn5/wJWl43IGRkpDLBwAqckUGmA6xCsV6R5IFQN8TDvqWo
0dlIMP33obCoo6jL+QRps5qZ3iCCB5XKDYJEkY/oIq7ndtLvJrRwN77qwpHg4oQxRM+TVTCXa/xf
RYUopZAnyfQlrBIpUdDppf1z1tTwVnLkCdVgVLMBe2uNvCXhcmE6wa0Rvi1xlcngpwMj/5Uhjigj
6KA0tR+K3vEKvUh3jt6HG+HiOfrPQs6CgZaYF+kDc5mEf32kXSRAePRlrCAtbPR2x+hP0UAmXCxP
23aXjho5MwrZs7MfrcAYfIsbab6pMhP1fUlCNHNHwInrrFk7Elq4Oa1IM7ej0EVBr1GPIW6GSHOH
Xe07oVoHnoTW6vfKRG5714Odd3BUIE3YuFkurB0NYbrk4IwhDK85Q1XtAJPIg8pNRyN6w1myu9N4
EO4N/AefgY/IXj4nydfre/P8XScmMkClEq7SP1sLq9khhTzEhZB2qMvAryiA7rRkkLdiMI0lOU3w
PuUWFmwcLDPMR06XbFS6IRWKA7k8nlQ4CpP51RxnuPqwUeZdTCf2iBCnQQ1a1x+lEtIrUBoURCrC
Joggkn0cnVlsInnOdy1mhHS8FXYUBZb1cZHwzJhIIxtXjWyezYSMw8OFwXAQ1FBmx02iARx/hLWr
vNNDzdp3Slcvhkh1lqEJGljhrhCZ9T2S8/RLHIgOickue7u+ROc3uQ6SjW4U7QhM6da9RjvTaVVV
MsQijBq+m1kEHaLUdW8yEajdtZkZHa4PeCEMY3fxtlHxAutjWcsv+tcB487FdkjCvDQva81HfshE
vhzgRIJI3Hci4SiBW9zYGD3r9a2RjcO+EZgt9qMWPoNgNe9oO2+C25Zb8nQLQeLifFCZMelYrU99
LhUKEsUqkl4IUFXwIm3rV1pFyUdkVPOfMqXXu3f0DpG1tIJc4vdl171QosrLfRDYmCxkNExggCJt
+S41rfYbVLbQPVvMiuyOMyBhhTbDr42pPI8e6apxIxI7U2FhIU+ncqgB4cmNLKFx12NI0ouMVtJk
jEeVjqSva5MOXTEa90pjDo+1Y7WG18uV9hvVZHN//becb3ZDM4F4UHAGe0cd8/SnVKj2El+jVynC
6gcsZ+XO6bRf8IHajWDw/E5hIDClPKoAxYCsng4kRVacs70YqBkCV1HShDYq3Ynrn3NplCUf0UFa
0TQ9I6GrQRLVLYlOKiI2RV/Y/lgiEX19lPNJ425kz8EnXK7kNadS7UukN0wldeOobNwFabhHLDO8
Farx+/pI599DwcCkTcXULP2H1azV5MSLOj0msGlR3FEYpHw/iE1xpgsfRChC+50IgYDdXn7Gv852
i2GXptQBPNshdR7iahz+hFSevUYgQjOwNd/DrE12cG3xJe5mAPVK13sItNZuWDT0NRFEvMvCGOn4
tLM2nvbzH0fuoICfJpcgC1wbf3FNK0GQZZBK9fp3kGYqymhCe07stP1+fbYv9BWXMgcvLe08gxO6
Opgago1cIam0w3Kr5fjNSrpLFFXcAupM/CEZ8aSXeDJcYKSqF5iReO1EE74Rt6r/WWoCIYWFiWUD
E15gcqs1SQpKAwPtIJ47kA26PI9HUw3Tm41PPm/DOGjxGFye7B5YTKtPDqVuCtIag7FCbdJvDm//
LrZpxaDODD5FlxOqD6jqp23f/dZEOXho3/Q/r/+I8xWmkk/uxB+wzVG+O91+0JPhMfJGQmQw4300
kRlSuOiQ8a+3ZvXCM7Zo8+BFTMiNleyaqII7H3dujj+hHZU4BhlltpTR4qxV7rBQKdDzjQzjb1bO
VryjWKU/TBPxgBvIOsAoHQ9a1ADlnsbHLOzEcq9PxKVfhxspkR7yeiSwa4b/nA1on+GyCNTKRj+y
R6DtoMLpfW3h2L+i/N7cJnIvx26oQbAB7hIekPJ+tgsbbshE/oC3y4yr6PWfdX4LUfrjUOD2S7CB
3tfp+uBNkUVSm+auGLsM3JqeH00Uu//rU7SgDGG6UGQkYwRKdTqKMiatTIZauHSgpJ9VFpd3NMxn
mvqGvFFgO/sghqIHaqM6rDPeehMgWapXBRgi1xkwLewTLTyQov/nujJqvgaMJN56SJX8w+kHFYGE
nOaA3jvMg+oG8BLy3o1tedcXZ5mWkxCIcjuFKMpRnGAQpKsDHGfWPAaIIrqZXYzf6jTWvmnIyL5Z
mpCP4JvNXWjKzc2IgjuSd/P/mDuv5ciRLNv+yli9IwdaXJvuBwRCMRjUZDLzBcZU0NohHF9/F1jV
Pckgh5x6mxJmlUWBgHI/Yp+1q79/1ygJL56XvMMqH+LlSSbh4FWlTWqFJGUppHrltnZ7PGQqvJ7e
P9NXuRD3y11Ew0vDf3mFXx4KERlBfweIRNcr6F2FX+oaLlZnMaG5If6+099Ce1k0/c/qNGBKLw/X
AZjx6mFBzbh2uS/YndeNPbp0OGc70LN02GZNb65w06s3zLORI7kIHjSavz77ZrKG5j3cvH8FKO2/
vtt8KNoHyAToQp3uUO7IxuM2WJlQJsDuYuxhN6+o5KmIX0p99FZWNmF9MRVGdMkHwHtPIid/yltK
dL5bGeaPJEKDuI2taHyahSEPdLD7bQM5RV8Vmq2j0y9Ktr2otiSgga6vZsRB3izYIHJEpHOk9TeI
LmzBtEqjWrc4YfSmz6ADEjHqsJiGxZps7+IQDPPKjEYAF6EYASY77SiLM4JQZKEli/CKyW8oL2qk
YAMtRtxu1qUwsySI7Uq/6BQvTOGODN2hB2QFub+M3Z9FLIedXU+5gkdTOsPwR8fKYPZgtxc0rdwU
OPaILaPX9ka8QkigPKVOMh68GGkfQ/eJwTMaRRh296OjfK2AbX+OnFDHyq+Vj73TGT+itFK+1mpi
ldimW3Hl93rmeOwFvXKBP6+Cu7s51oCniZKa82FBEAX1IOARI8mC7JypM2wlVDapsp/VONlOJlSk
bRHZ8ew3eg1lz61qwAJY36mB0une1wKbBE6QwbTHGstd01d7FQ8uRTIxdilik4VKA7eNDLCYcHPq
c2nb695qsMjK0xnoKHBNbtNExS/d0ICuvwxFVeiw2rsZfppIpzuUwroZOJPa3rflWJRB7wl8VlD7
to5fIX5vAgaFaHFYmoQo1XmOWvujrPuHGVfGOyDu9KPSuhHlJucpiZAg1lO19rB+rM7mepmuq+ey
oP/Qs7lhrUAxPxjAxA4+T5ltBXiY0sdrWxtzrqmsIf6RQetTYC+jcYxmzvmPdO4mXmxw/LofTRjy
GFrllX7kWZgjId7qH3qvmFUQ1QORJrXnDMfhaax+UOjsp1tP7ZuHDDoYakIEWDwhZKLnNARUbSW0
DhV3QhAVo8UyhitVQO5elbHTLoP5tB/QEMb1YrieAazgfYr9KByde2giabUyYs+9qOd2ODe4mvw6
J1q88IzBnNczA5V48DYMt66qfPFW4EF0FpVf5q5lVVmTT2GYZfj9peD1FsZmSbjEwr/oZ07jtnCe
0jbNasTGEbh/VRVsMx5S7/eP8lrTvExnobHg3YEbSQ7ychHUa8dJ9GrxghkTuLZTnN3mo25jW4Ag
NYzNfEdhwLvWJgMsdGkx5qIrIgZAXFtXjpan91PfYKZESc67M3LPpofdjh98yNc7ICMKC1SWIpJF
hVN/+RlNOqhzn5OLaA1zSKtkwRJ7aDXPmyQxr+fJkveohuDD4BfpF5Te9+9fpNe3AukdWTzzG4xm
UpN5eXxEWzNSChMqsVq7l1WZT7ddp3ofnOXr2JD9yGWvJUGxl7DiZKOn0KMXapwWK2WkyzPOm9D0
sH1W76zI2jil9YB46jx1Z/hWmNFKbDkhv6iXbTF8ULh7Fa5D6sKNmBEzmrTk8ycbo6bXrhh1ZrRC
Q4bfPNwzgrKau0NjYwT1dy8tLx/FOBfYFVu/d9JXGc1mzInCF4uH2tnWRh7+qjvnb3s80MBcEkwy
EGZfERy8vIGmJy2no3mGxajINqMZmXdJ0kUfVEDeuGxEgpQ/aE2h8Dtt/wOrx9CipkrVhkOGqUk7
b/CBW3D9zgd57OsHEl3/gotAHQlg9pQA2RqoFxysx1eWS6iSJY7chDXy4/fvzWttFHeEHjV6lSVM
oir48rL1Vhd3aYJfvQdhBVupkurValaz2V33IVGRz4DiiCcRWRQeYqkcP+dWWqdYTBmooMO66fe9
0efDBy/KG2dPmkJzFvorla3nJP+3YkYXN7kJDx+ASlvaa0Yu3XWmwTV6/+zfOAoVR3fhchCQItV5
efKZ3nRYd1IldnINwzmvHy/UPNc+uMZvPDN02CnBUzkjNzqVF1t9Zg9jqi0ANnCDY9rVGyrMTKe1
zkdJ3uvixzJ3T4mXXsMiMDsVZNZhVbFtNiQSzqBexfjKPKSzJ+/7xIp3OpYDV32vZddRGCVgzXX7
szlk1l0zkCi/f2mfdZMvUxo+icGiSgfX4yE5WdDjGnxxmCCUscGFJWcynNXHOOvFNwSKCXo0xuA7
f2zG0j0A+jIetLFJ47PBTmS+Klxh3ob0Zu61rMIesMyYD8j1qt9L4UzxOodW+p3xbISjOvXdQ+7J
utvM86j+yMQ4GWBsIir4aV0Uv9xwbPWgiipqiYk52/fvn+frm6vTYqHTgn5x4ZOenKZI7anWUAGt
gPmmAaVGE+xgqj8yMul+cKjXW+RS3zXpXjKWgmbyRCdgUT1mmAf0szSMRD+b1b5fO43ZRX6dVuZF
U2Bhva7wbH2kKlEjAx+t5iPi/Ov0DXYmmwbKm6XedPoZ7LaR0FgwIZr0UTyUKaYlOMd3G8NpjK96
nE0bM2yyh/ev8et8iZWAgQ3uKEXuV7o9bEw6niXQsO7coRMNR8v6DK7LOnZhMrOTZh9NGr9m4C2D
Myw73FC6JN5pYzcjyVBzk6GJLNOa28KdMVPW5gI7tCZye2MvIyNq8XMzlJtY95gJdLM6v3W8sse6
TOTxVTKGpBdVrYDs0lB53WbYsQSGYLAAeQFM3T39puZ71ZXtTTyPFS1AK06+4OzkAT/FTOSqY7YZ
P8iS9hW2WUqPXFxJ83UdVVl2PoWZrfjYRjZMQ/U1li+NqxRaYJuoZQLyHvOX4siu3KX4RpuoRjpo
uk2LoWkyZ/KxVVonXqSXYb+bInZJv2Td+mgs7NWrAYadF5/mI1IJco3l67+t4a2FeSlGh3iYzV13
TsGsZzIBo2WToYTg/SfkVQuJusVzaMGAD+/haYc1YqrKVZOhp7Dt5MdMZzhuAXC1O/wKmh0pbsS0
hKNfhFUG+u/9Y7/aRDj2YqPBAkDZlH9fniajXUrExCRwFDomZ6gPmhU/YOyfj/Kf36f/F/2srv5c
Obt//hd//l7VkJ2jWJz88Z+X9c/yVrQ/f4rjU/1fy4/++1tf/uA/j8l3fEarX+L0u178EL//r+MH
T+LpxR/I0hMhr/ufrbz52fW5eD4An3T5zv/tF//j5/NvuZP1z3/8geFEKZbfFiVV+cdfX9r/+Mcf
2oKT+M/ff/9fX7x4Kvi5ffvUvPr2n0+d+McfpvuJfIZW5rOsjOSBx2L8uXzFcD9RraPAohFqM07F
o1eSf8d8xfnEo8BS8q8vcru6ql++pHufqE1RGkW3iPYARdgf//pUL+7Pf9+v/yj74qpKStH94w/a
Ltz433dAJOcUnuj9EF8zzuWdbA0Ormx5OJAkNzHd8FXbdvYOkHdloFEV+zhM8h32AZ0XRKzitk9v
c4xZUyKM3h1vZGBXnbDpu3Y07N3vUM+7IsC6pa235O4GZOFugTSpHbCgi0KoeHE6pYyiLa/cFG28
Jonts7i0CgzJ586IbdppzLV+7ZHmyJuwqut+ZSmpl59hz6mYDyaFBvrwJfaGGMfai0lknMfaF9TH
YUZzqFfnjWgV1caFd8zDI1YH5rgGmDE2QdTmE+lzn9PTZ1tPr9wWA1y/TZqSGovIGVKN6raX93HB
N/nhNM+2j0UCMPpW5iJae8YY/koByTZr24C7uR1UKWwTjB3Z8dHqHTO7bgT4xXs9BAjE1GcjqETY
+HsrKshJcxzPGDGMYUvWYD2wDyvJ4fteDngk9E7kbD0pGUjEYzT0hxifLYp/WX+hzGXZMJqS9bFv
TBLXZyx15WWXy/s8sypqHVmZPrn1NFxqaTrIoMS1qqSR0hrjynUUXJTDUTnkuGlSWZlrSnUUFCwG
CuBrJ0EDcLEIiD8plLW47cRMB2PHwcVI0rr2KeSa9RZvzFnBTbxu7s1Gy2ef1qR3HHKsw/fsBBme
1y4+j79yEAv6nahVl+2W6RB3JXtAOOvGLRzcl4cO/8cBQFOEZxzemWNkmNnGEiamllOU8ThFEQ5h
eAgWHNqEBUMc1SEgXE1RV6d7S5TRfRtRGF3VgN6RIhj6PCMHGFwH8V8X3sSOUBcElEuN2PVylz4e
wu+1gW9nCp/XEDEzRnp5E6cgmFcEBOHPyZXyAdZoK9YNBNB5l3oecqmWElgRmJlSdWvTKvSYr7pf
EDgqO0iZKv4OpWu3Z57iTM7WjkhAAr0fKDxAl6TnXGYuByiMdtwk9hTPQelMkbZ3GTxVAyOs5wko
7JzziDU4/23GMndv5Gg7+BzWdRN4FfhTHD0xGvV7mVY9tdEO4b1exPllHssUqXrY4DPXFm4faKWs
dN8ys5b5eKtoxHZyBAl6ZEZq73djqDtHSSgMHDXEQGVfMxP6xGAA4YqhReKXi0YsCrDzmupVMXfh
Z1uAHffdyajv59jqu1Vo1ZoC10qMF2naeqFf46rMHIA0w6OpRa51nbQhDndKDLd6EZihFpfEIQZ1
EMnunsWD++RpEWiR0JioGFRDlSyvu93dqkDjaHqGrekFueAh2wyYUstVShuwPo792A1+VoH8DQoQ
ag2IxopBy9TR0W27Yct4NhMZME06A8f5tsMVmqKrnL6HuhpHQdwiYfKbyRRXZUJon2mF96M2meFd
IVYdjw2PAgSQMcNhq1YiKJTWMOvgF+yQ6mCmy5iZxlp+sZPGgTenJDYPdWzbV7ka4w012osOh/wl
XLwna3C3WZ6OPSVMo9f2JWdWr+w2pdBtFbh2bmCCUEJH5oO/oWfWhedPsZgvkn6E+g4CC6680mWq
8A1GScvA0mPYUdK022JXUPumAM5a/t3MG2LshqitXNEZwX/Pa6Ixgn3bLeZ+EUGeP7B6XORm5XDf
DCyuNomSFJsIKeS3hjYONeLRNB6dCnCO7869fmDEuMUMqmy6GzN0Fg9UFh0AVakscEmCaY4iSsVA
a12GrnYDodUOEgxqbzoY3uDjjWRstykunZyq7oQQHUxt3vVhSlFbqnmDoyslGG1lUUOLAyC74SOk
XxyMMYvtGGfFai+GLVdh25wLNK4rY8yUve7ietDgdbjW0/iyZKeiOuXbWgjS10ji+1omxt7BJDme
9fTCwEn5nNsVraVQr0HfjJexkwYRka9f4yB3M9nmIU+b5ipzy5vc7JJLWThB6SoHKgu3IVbJrK76
Qcj6KhwRWyWdYq5sd7gypLUGoXhmZ1bLyFlUq8WK9b/aFbEBsxi9QzDWTXMdWtWZ2ar7GEhp4NGe
QRffPbDHZXyA8MYBwX2fyfGhjqZkrfIhbDVeZW3f/4jUaasV+gMNmX2YYA/bxWgiotC+RJawReL8
bZzHO0coNlNJkjsSIjcf7JlXVsuOc5OGm6xTtsmcfqvs7L5zmJ5VenHW6J35s9amjWQxOQrHVc4m
oxNz0KtF+mhGmBra8SARvHfR3h7BjfAbtCyEGzTLRZYYpqoBerfkeSeQ7xssi4yLbNQ1+Mr2qlDN
A9seq1ylB0MR6RggDu7GSAo79DWZRWsTTnTAjLp77ZW2vpvnzGZfiZXVZKlPjjNnK+kg7ICk1Wzo
YB5AA5+JoQCCOCQ0hqDjJMV1LrJzZZC4X46tlf3oGc3PlCI9zFExXTslO4rdAGPnF12NynSR4kt8
VwyVHWiFVHamTO9HBGxHbvvAuEJln4dZp69i1qKtWzKKoTRueZmp5nUMcX87WDZWSV7WbvVScXaK
md03RZ4HocPOm+RxEmRpf9DN8K7VC2/XmNkxpD552w1D4yLZ0661Htu80TKupxbFZoHx11cLuir+
Co17FSpsJ3Dj5aoUbNWF3l4I9xlqiXluF1hlKW6HsS5/WTgSn5tupW1xk5YbfC/so1Cm6lJtux86
6dq+WYTmsmTdkUoGIdnSsW+IJ4wMK+2y01Md4oZpFjusqatbGxk/AlVo0UWHWTME9OQqjaYh4qXK
B4YaYlpMcQFR0xM1s0nJeEWjLQuMOL5Dk/NZrYVyrRGqrjxbb9dJUn9GWTb4+Rh9z3PxFe0vIQ1U
A/NWidTqjuk1Y0OubfxwtPA+VQtM3Qsm+Rk1IH6hf5nLEY9RMxnWUFy2xuAxYBDnGfbdxtecUMKf
oOz3gEVtR6WnpdrrxIuUWyfN2fWG3A4s6fa+lobnaDWz/STgcccOMWtSnWfNaF3k9IpWujEdMZng
baaDm26dzADNSk0bYnTno+K4rkrG0iX+CwG2u9Cu9XyDJJI6lB3pPwBj34Tj/Cj1+FfSK8O1oozy
jrJ0+jUSjRb2+9hCu7NK6JOBGbfLWt82FfZr+xToe1+tWVB1TJuZfQ+/haqs1StqKEN21NE2udHK
FUhufzVRNSPI1rPENPBhBCLmF73ZdTetoGp3phftOBgrhrO8/FfYKHqOMD1sR1xoCBVmZpErNS3L
i6Z1Y6/Y5KMzOGyvmdJV3we3hdW5BtCvTUVATGCU2YUF6IMuBVDqojgj2esnxpH0QrMaH4x/kV2n
sSGaWyPBmPyLVRSRM+IhRBxlnNmS0Z90C4C/0sy7tlAo1F+5dqFO2XlUJWpZXpEJ5253NWQe/eun
sGmjpmB6eAh/qd4i0PMrVJTJuqvt8asZpZPfxB3yLn2ycZ6Few0Epjdq+yb1RsJllVmbjV1Dvu6Q
2gGRumiVVDHu09KFbW/otbrG8UdTP9dJbCrl+u9ntf9jrvoiv3039/0/mNUuDZX/Oand9k/iZ/GU
P/2e2S4/8mdiq7juJ32pJpA2uqB4qfj9K7NVPP0TlXq6haitwF8x6PDv3FZzPlEgo62zGKWZfAP5
8F+5rWZ8Wpgiz8ZtVBBhp/2d3Jbhnxe5LRV5VJPUIBf2GsVIJkhfFj2YRsgGA87q1mzYa8uad7Cy
BFFkyTh74hZroTHhTNHrl5tq5Z3qtMpGDMr1BJ4iTWULDI2KrTmxt5S9LvehlWFGkjlEr24HQyaL
t2OJRIJ4a2RkUTO+6TMhmzTJXXo5fq2wDPcjERNSWf25m5iJbykwEBicuc7c4bFk2sT3wvFJg01E
qDlEv5zJHdaUL+MVKesvVDQkpYt7AJ3t1ezU2XaghFc6CiwY+nbE372c1vAsEQ/EjPEwlyvC2dfy
uN6VXR9txKjeRVqqESo5RpDHrvsZW2VVQFExy2RLdEoU5WjZdyxdxbnUpEFSzh4DTkRe12kdzUQv
6bKesi3h/mTSkA0JHRmGu3Bq7WLiWh4RipYbM6nPyOySreE2epCG7cpWoO37xlgjrLCUxFlc66tt
bLTW1waDsqClNX5MtZbRQu1eDbHYxqjD3s6lEv1CKMxeWXveRRURgfSELlHgpfoXN8u7QKs6TOCL
rKZYXio7LOBp/EbjY1QkR5N1ZGMWpnWPJPueuoy+a3B+O5ZwU/Zd6epPVVvCqmikMIOEWYev+UhL
G+8PMGNjNnRn1pR/UUdb/rDgM50nZm7v4UjKx6pRum+4jTypsyzJaIim8F5lx1N9vZ0Q6cwsolxN
uDX+WIwOo9Vtsh8txbv08tjwG6sC1La4o9tF2dwJAKSr2sYlOvHKVVfr+eNshsXezTS2trRqD243
2j+ilg2O+ZLsR9L2SeoLhnL169guDeUoaEeInZh04Y9sIthUjUJJ15YVZ2fzYKUWovhwaCnmErow
cxuuWOWbcjdUSsjO7eZZuuufs+Eoz3Ehn8ToqyNW2wiNsSaPLOO8L/sbOuHg/4YhptLrDD4oCneF
P8VnSiwXHtbsUgF6X9T5Z13ALSlk/dCFXhcYrbxVGtO8zXIjOzASVBL1NTiIBX0nw36lxo6Un2vo
JM3joOTV0WoMdyfaQaytsu8+T8qYbBItcb67E/lSkHnKfGt3WXhWJNxAxDXysxqOWN+OhbhNR1Ge
F4UV3qlV4W1TxSm7VTtZ7kGHZohIwh02jtXoN7QQ88sJwMKjAQnwWw7E7txR59RYJ0uiTfQ6KjwP
hZFsSobhP1eFPV31pY64ACCD4N1H54RVSaGk20FRq11tdddtO/1SqaOt5FhpK0d4jm+7fR7M9IMD
0Bw48FL7xaGmuMzD8DFTp0AZHHWnjJdN5fTBRO6+t1s72TVt8bOfMNleRD6bZlA3RWoSQJZ5Hxhw
tP2SOYWViaXFHbhcv0S7RJ+anKyINiTxyk2YRBdw/n6EqiF+iritmYD0NEzyTDMLleFganGs3JN4
u3Fy3gKozbuLGjWUJdfRiKxBrjv4BIm3wT9X96qgG9HmIFw5zKFtfDfaLPshcAV/xMfBvgq72Dxr
Gs0Xrbia8Yehq4VAzhP25CsUQHZNQ+yJoEWHnEYZ9DpNrO9CyM5H4myv9LDeloQ065xU0Q+jeHjo
4tC4KJUbYGTSXoU2CEGT9fHYM1fpY+GSnntA276kqIouDYRJR/p30bHHBb1Z60jkNnGr2BdFDx1o
3SkGttHzOX4D5yJ0Dm7folibym+6NPZ0m2N/WMLgniqjnkzJPgzb2ynKwRR56jXUnUNYo7kaazGv
DAsZLLzbaaNkTXZWNV+aCTcbwxoQsOXiAJnJvWrzMFkMSIZLL0XPDtMifSgcKjB1rpYdI/hNTN0k
ZR5DiNbaqBlVgUqdoJ2FjlNsccCoknVYjMHcYoBumddTDT3dV41xoGRT6wEUOOPX4FhYcdPEUfpB
Xi9r5gpbq+NsOthZztqB+2WsiBmrPVONEBUbiIjhFBONZ83GSWzt0s2VcldO6vSDKDbfUFiyr7xI
ameTSG4ZupfIR2V1Z9gAd6seNWmNUjaQLSFgzTjlrhiUaM3zi98pk0qqXwr1Nm+V6mboJijnU/Oo
wh87iGUO2ImiH6xTm6mplBWj4dglTRjKOCisdMiXzXwrNO/BQsW5Kct4Q3SA9G/IP1N+HKkgkDka
FKNWkyrbq0ifeB4nHMhzffbbNgR7GMmvAAMSYEOR6xthjvPAPG4LB2V5NYltqKFhiQtvvBSQ4ls9
uzfzIdo2Jall2wCAdc3M3XTslWTW0X1IA4rb3LlBlTmkYPPjPIzZ7dClyNbMcYBPaBU7c+jiVTX1
8aZXwzIgBsEtHK8wo023WlJWF9HUX3TM1661RncPXlozs4dEdy/0Uh5iOHW7vGeaHUHLAmZwOdFR
Gn7pOek6YXCyc1R1xUdU/aRRrl2VkXRHLLZAaXiZhdpF5hB+VH03bDL8Nklnh/ag28zkFxMLUzuz
UoksvOuneZP25uMMUMFIBqVpbuIJHScbEAMkqXlmDLEJX8qIQVL5utTqeB07jPw/KJRKtorhDjol
6NgVT11Xl5fSqy5LTd/ohBhZXj6wdFs+o/QJpQOhrSfwwWsBJpD2qr4T5WB+1uglbscu3k2ed9Sd
hkQrHVfaII8GMC/KmzE7oH2sMlabhMJ1GwUkiT6tiH3UMu5YJS4aO63cpCPyvOQz2+rTMETrVJ8G
zGJA6kseC3caV7gRtcRaNtZH4qKb0YSUYXywPQlXKmE0B3z30H7v6yg+RoM33SpjfEUoepMMFLxj
R7N3KBuxve8ykyCK3c4O8mnofZ55Vi43zL43Vazd1sh2nHyJ02K8EvUxtO6tsY4DK2xkEFW9dzvq
+Fvpo/cTtmt57DVqtsNkfp+6udhUk9NeK20/sImEor6ss/TcZtpe9H5vDqMeB3QAknTd5wTe65ph
YEv4iCWS+di2EX5dgqnE7MLsmCY8Zj2lPjSA1pQ6e8UTIwZooCiVvSnjdPiceWPifZeyk/pfAo6/
2mwv2kj/7t2dtvnuqoJ/Tjt3L7Kh/13OtP1ZLT207vRX/R9Ml56b+u/lS0n580Wy9PwDf2VLzidG
XCHIMQgMD4SsCRHTn31ARbM+4dluMuQFo5IO8dLJ/6sTqOmfYP3ZzJk6YFxU6qb/zpacTyji+L/8
tVga6H+vE3iisbJQNPKLyNgMBv9RoZ42wlOBF5hRxEelHdunKR/wYmhFQzHEjjKQgpg0mVeW1ulV
EFawSdf6qPfz3o6m9Kfl9oXcZ6Iby7/VMv/zQ9EdRUmCrtFBXPEygwM91Kj6lB9nKevbAs3rl3qU
uYeEIMy+eghS770x9x4tC/eoDwRRLxujfx2aHhIXgwF969TXA+2pEg5OeizrVGGAsLTOxyJMfAXR
xRWFlPjbb6n1X6/Ui07sy1z1+fLTgAHtuCTOjkG7+XcdgrFYKTt5esRIB3hsHLfFd2zCyq+hi8Pn
4BTOj/ePt+S+/933/fP0fj/eSd/XSBW77Tmehrnm2s3Uek/ApW6BScd/lk941d/uMZPqvz4SQ1eU
ZUwwS8/0r98UFnHS1pWcs6OSkyqm1Cj3Kdr6D2AcL7UVf50ODDGa7IyWgs16efmULvV6u0uOlUtf
VsLp/NXiq3ou0y7f66FovvVMVARtbusfnB3lj9dn58J7A8mxvL0n17HLZspdy6aiG66ByZJpbIxs
jG7c2XJvgMkMhyn3hlWBFOYmTCukMO/fxzevLrIOHlEE50QaL0/cI1DLLJXjs3utawzpttFICPP+
Qd54F5CrssYgUsDIwl6u/m+3MLNcgQ9cfExconesl5WtRsJ0PWVZfNRrIv/3D/cs0Dp5ODWkNkxp
cTg0MyfHo1MAPtuKjiTQ1aGdauURFHNyValGeO3q1CM9WXRbDO2InoDTd0SNZu6s1LGUm/c/yhuv
Ca/j8jevJfjXk9s7lAPLZhgdIVMhxofhDq0UIl3vVR/xF944Esp3wluVeQJUpcuN/u0a9y22n0Xo
nNP6jB6NKUn3rTfbGzL8dPf+Ob11eZEH09xnq6GAd6pCLhpWMic1znHe0+4El/IrlSX3m6lJhfGj
ws4PM/9d0aLHA3PV0w94sqAi1MAJmvnm/Q/zxosL7J9zNnEpg0R1coEni/GX2tbOeYdA1+CKbH6t
56xeF+o8H6UWFYyF5MW+oFX3gUr6jYfaVFlvUaIuYkGKjS8uOFz91BkM47yKMnenSw+vjJz2R5rJ
dhNq5UfckOcl6OShXobmoMYhwFLZaF8er/dMSFuefo62nxYRtjLUHnuK91SSGqd/pLo/nbfYEH5O
FFfbKWFpfG5TIsP3r/cb69WLT3HymLHSh05f6+dWXrO3hzJufsEgb7ZorNHp5OeMuudbWUGREhiI
fPDkvbFYmYxDWgjGn7lAJ6u0XWZxMs7auZiK+SwjN9hpQ6R/pOp9400CaghVA+48G6p5spWKsQ3V
utbOlVAV69Aa9K2IC3XVaaX4YLrzhIr1vO2AgWFaHumwSi1xudq/vbROhBWpNWjnXoktzYoOHY5v
ThyLjSkSw2OUyI6OOKaP+0SXZO9ml51bKQIQH1BE8yDjVh4tszEupnxM0XZYrSs/uN9vvewIxfSF
UuAyC/Bqjq+ET2Ba07lWt/J8hJSx1kovv8K50gbpGU8oYQpv0yVzuK8xitpUmH3vw8qp9+8/eG8E
mEtJnwlOYl32yuepk9+ulRcLZWgU+5An6ngeuqUaRInZr/u29q6pBJo+DWQarNqUXwMdiXcUX+XW
sdsSrYnqjh8EDG+8jojRFkiEYTLPw+zCy1tnTP1Y0TI4DG2Vb+Cw9EelN+tvzggTMyyHYds6uMVo
adGuKT8VFAet4eGDS7I8iS+XhIVnBw6D0NbQgcC8/AwQJGZmWp2DYiTdsdJm5xxIV3hhda0StJZT
3nhUpXYlU4FniV1G17LDkkXarvzgvXzjOX6+EgiKuRiAaE5ezLSfjEHrzUNYdOmP0AZtHAEJ0bLS
Dqgx5fVKFtRS0Ko2O6NRk1+e1g4gx5oy0GJj3sdoGX3y/fbCHeWHvkbLVTi5Sjp71ZI2LXzO05eM
ElPBBTQOlp5EysrrYyvopTT3jOL1x6Z4ClW6JMRbGKJMAwTrnilLgvr+QKISN+hlBknW9u+87urP
Y/8erL/1LOswwTFM5GPhGn9yvSJTTEom1YOowQlSUTTzqznp2qAWhCFRXec30mNio++7p5iaFR3V
ytuHQyWv4zaKjQ+ClLeeZT4OOk5WPZpdp/PK9ch0TOwYhwi1Bc9tiKCnnQBS9ROatrkS9Z1pyupm
GpQ2YB79QqH68sE683of1xagOCMqdP7hXZ68Tr1g6AnPkYM6CGeDrxO+NBqzpYFojOxLL+12P2rd
F1wgzY+e3TcfD4652OMyHXO6ryal2auMbh3Ssmt2piIQbyzFRMfK1eu89bSv2uS2P72COSg/U5MQ
llO+dzAhoN/RiqAoPPHB2vL6WoDvXTgX1oK8ofP48rXGhnEK2zk9JFU1P6mtxqM6o77w7SwyUTUJ
W8a+Q7S3s8O2D95/NF9vscuQx7KacCloLpyMrisgozLDSw+uVqc3YozltsRQ9Nv7BznxqFj2PY4C
LlljDeW6n8ZOViJqvZnjA/TA6kLa3bBHBZCthnZIOD/H3FC8drYp5XCo1WjWCgsfb+mgtgny3pi/
VMI0U2S8TbR+/5O9cenZZVQYBXAkFhjCyaUPoazRnzpwdfTdVGnFRWF6ySbEdhvnDwrtsgpRzPXh
B0v5y5GT5YLA5yGIRYECHcEzTi57JgzYyIVy5trYmaHFQHHBIOtQluu4R+gQ5CNEV8qC0fRRAvic
4b1cHkl7l2CHcJ699fSU0Q25JtPGh9bBRNxoFIhlYyJWSFIeuirDbwxJxbqYp+toaOzDiHpqYymy
2yhkFgge2+yqbQq8OKxQ3Dpmc+lp5Xw9/3/yzmQ5ciOLsj/UkGEetgBiYHCeydzAkmQm5skdcAfw
9X1CKlOXsrqlrmVbL1MykhEY3J+/d++5lieu21GpBFT/pzDnJwI0ndNaZciJYMUlCMWNnc8//6FM
+M+qHBE6JCIU1BQrLK9/vYGBKBuUW8HJHs/vRyMECRtMhA7CG6N+h9o3v//7J+Y/X5jzH4RoysLJ
AexXsBePS2tvrn9agign6D0c93U9dsnf/5H/zbfircQfBNT+fMz55fEwUVJvRuWdkMpkdypA+hiP
XV4lq3We4ZFzYjz+/R/8zxoYBDRGSdxB2KmBMv71Mna1FlQd4jSt41mFSGgFMnl/b3id/Q9f7Q8s
7r8/gLSrqH5pHXLf+ILOL+/cyGRyqRp/Z8Pln/AeeXafyNzsXs3OZ2gRlsobYj9rt1d7YOWKNx46
exdoR3UXvswQG2iL6tczpHMklX6zj/SssXluy1hQH/prdWuBompT5D4++JRoyS5aufZfECPaH8Zi
yvFxdW1iw9x5wIsqx8Z50aKpr5QzRZ+SOpI8Q6sYvluLG4BqtX08aC60FxRNDME/xTAHLSLyYtaM
M6wKQQLYXw6+k4z29myjhxNL6+0iNPB50sum+Zxye7vC2aRxJIfOWVnWSzNjw41QReqhqe8YKYeg
FlABf/Lyi59jwzyx7gPUcmWva+TKzdz8ZKyyTGnhEEzRB1X1wFnV/Cm7xb5HTdvk5D2LQCe5bVkf
3UQqTmrUG+OdgJPF96r3bRUzgs6+ua0F4RVDeOOkmTary67GjDAz2g1jTnTGE/0AuzgAt0KaUpWd
XC6xXPWMTVzbYt5kw4wBQxARnWZkFRevxxkxDXN/Uc2IE+xqNH4IzkHPEyTXLC4WHwX4OKxkhQTk
o1gHBGTkcjaFeLUZxao0ss4zv6ogY2Q3uhlACtupIqCjE5QMhpM4GJC3Zd5PpzDFibwN/0102CJT
h42SMLm240d6ueFUNEvASLE1Yc5gpOzoy95wkdbONH5lMpmN2pClkzYSGP7ASMbrCgYhHVxrCB1s
hakk0OkoJfkCaCcYfac90tQ+8UYvu22FQkSDD6cc09oo7TsEGEZxEEz4T1MlSOSyVlTsCTMu6rx6
EHye0ZRNvsv8HIB4FJVWdqmiuul3M/q+Q2HU4adX2SUOy27iqZII6BhVgc1+4TUwGD+b3orqxxNy
2jnCXS8cZOvvFFQ2GpZ6zD5mrzjfkg5gVtyWa30x24F4YVFc0FgTePcENaV4K+S4iF0tF+fL79hn
Y68Y3QeB0DtIs6kvZ3CdKzEtPJakImXzWX88L6v3iPrceA8LBMC7mfErgVF+oy+bcGy8g0LDb8Zi
IgTwmCsRlScwpfhfirqiWWDIGa9FBoUgiM2gXj8Hv5QjiRgNqCorR6Na6hp62hBscO2Jwi1xDfXb
AL/CQP8cSx6e+dKtyr485FVAaR6hpukOuicWMV6R6XPyInCsZwNjfp4MmDiapGnbmUSydcqwtAxk
AMQdSqkPkjQDMyZFofgWbJ4zcaMcZr+RUPmVq80Nc04JY8twiZ/iQWZannd5c4sMOmRs3wOgIRS1
cK9ARWDc0J2XjxdW7znHhfi1PsYaU4a7DehLi8OpE5f9UG/QjLnJaoeUI/tw/bwadiQz4DbIBWi+
VI+tMR3tfpjeszCsplsGyvrBW2wickHeEdXocCHzPXPV7KUb6lInY92PGJk0OAcE8SULTabnsU4F
vhSKhi1cCGUdQrNNJ4yDNVWW2TuIFvyg3bFVRp/DiuFv12wk/+6iIWjDq3odDAfrBRPluGosiv2t
Ys1xsyH8yEe3oASiP/65BbV9as0xfHIqt45iyG3CjLFtGugQsg1xrxh9JfGW5naQ4DOQ8HfKQKSN
oDcQT1ZYOTTMUFXtmnHuKGjR3Yq4LO35uZwxMCaWZthL47uiIpkxqNxsrbE9Qwxg2cmV3R7h32wh
5zlt/AxK11sT7fqlFfveYtxX2TJnsQ+n2UuqlYU3rm2prufVQOQ2Dn1/7ztSAE5bIv1qWkq/I662
r7lSno2aHY09N0A95FlgPtplYzhJ2HZo3Nu8M3syLXq32oUEyuBJIqMXDwYKmW5v52XwGHGaDeKt
Z6CQSKeyr3zH296jmdIrnqIGSj4yZYvcC9R5ZhyKcwpCX+oR4ogKtxb5H3tKonXmfHmhLq+dqkOI
tfINh6NnbMUjYQHDKw0X+0OZ/fK5oNP3d35htM8BR9c7F3vNi+G7+iZ3MvwzedsZ/q6Tpj/HlYur
gC7pAovexBVQ76dSm/cmENIGFmvEnYmCBWygGNyIu5FLZDUU5MYd6Vi4XKap0UfiBqtX21XWD/qx
2V3DRG2N4Qz6D33mIScaty1gxEaNfdVU3LnUFVsZHCjrhzBGEsEu6YdelqebaY4/NXxR4m1R8fTo
pq25wgnWwLsrJ1m3seKh7NNhFnV/kp6n3yItfW+nShU0F2ZTVm9jFRHnxns1Txcrmk5xiefAeFoR
Su6MEbjSoYEqPcXNFlVRbHdd81xboMDiYsQZYRqwcJO5hZeEosicLEjKAdmRbdhWPPTzal1RtNC7
r4xlEIleDVZt9HHCiycjE3XsgvX5sTC9Id+HeMc8WTdXzOhfvAjNzVJ3p62ikLBY8G7xt5T6h+cr
+kLsNcjyTLObEc04dp0UpUMApEvM+q0gSaBBtZOzpDs1SnYX2M+YUgxtPbIOZ61xD/jqvUbvdaFt
iSNhdJyug/9sGQ9d045ISm27/gKPeJa+FAt9OXpiAc4/lxTspHPa+YHT9lbBXMIumAyz135KX8HC
dQOh5LVePSROORycYzc2Ev0njB+HBa3xPosty2+mzR8+dSnqEVDOXN+7bWB89HiOsM1tnYtY2zg7
tqc5ovtjEbNH7FeBGZzAiOoRRc5y07LKM9iiXmdTmNF9xCLLUTNuY2OeTE4j2ynLAm28tpCJ6oOZ
FdF8kWFqGIlbFhDVtZcZ7rXF+kNNuHKguIMrgITOQQtY51gvs0KnC0+UQpHTNQ5k3cm0Y7vn0YyX
hhDPuJjpoO+KaJtffAxiSC3GcqCJxmRq1/ieeJMj3gC8qwERNSLwi9fSFP6Xn+mySzpF2UPzprS/
3JlwBXgNAu+G3Vg5ce7Cv1dZYLECtriHsIBCpoodwtLYpELqaFLZ0AlinELPH6sgtyiIQsd7Q7tS
XJGVFD6S9bI+rjRfnzA2ud6F0Q0RuygPfICkPUP+Hk6L8qBMqOFyMitBvoRD199d6/WHh7R/SCfl
eE+LLJYneJkk8NDGZP2D5YIME25WRqZ3ael91M5T9jBiTNIsS950rrBQpCTa2WQZ5zIcVEKQTmTt
z4X1tUGtAAu76s57Ty/UfaDX4ltrjBPZXpt7jahb7vD3TcWBWp41RWsQlDGyZfsG3oUCCDRGtZnU
/Jdvdk/HOCU2NVx2aHc8jLBKPW2e2Y4XlenKAfntin3H63FJmudYmQox77bD10QLILMLt4vd3s1+
ZIXZPgxNUOwGt0OyRiJpje5AE0WVOCyfOkG51PoJEH98Weg7h2i/tZNR7F1Cwqwd/o96o8Sdo5+W
HHGeQu0HI9f22HPjNWon6zqqXTvfDxHJTkkHvsNPzRl9eLxumffYNap5Hgp+CrLa0uHrNeT0rorK
EJiQgrG9DLN8xSI9lauV0Bb1vqq1r75P5YL8zA+4J6lvhfKDQhdmVyR13u0nVMYyUYPDPWlIlJ3T
aHKDt94oaQcYIMqezLH1KNMUtTqqIxrRO9PPcpwM2rpmhrx9W8KlfiGEzDmFzVyIZLD1+hC1IlRJ
r+R88BcU6bE1bCPlz6rWg0/DNDsCe35SfRUdHEMQy1jixOgPjrCNXUfp5VwvXJz7OajK6jiUXnjF
fou5JC7NgOK6kNNMLVSps6CMCUf/cGaSPXXYSf2YgzSwt1DX00dLENv7SizlQ8tD1aRdNFUw7pcZ
0lo0dpN/ZHnNKP1Wy4TYUzXjJbMYFNARjebz+GkQFuu2u3wJLH9VXLhyuQb8N2y7QUr17pyj4ADj
4sJZYJfwRC/OsB9GcmmSCKn7I+Q6osxzudY3jKWbnwERyDqNgs19621PkV5UWhU2dKvvvFOJfFOn
xrAu+iiCGitibo/os8hyiURCO7tWsdEsI23EaJn81MHt7mKh83wkaYW5XhGVN/NEKYwAe7hDGwa5
JmtTb6zyHzSzAjJ+IYQgrsei9Ybpc3YPgTazn42l7AsPhhU9L9aj9/M44qaY0HpdcBf0jvW9y3eF
bS8vkeDVlo1sb8O8IRtcbG6hr5zQaB6znLMvYxECB1InUig+azIkEmo/qTFVr25S1HP+UQioHIk7
9LafRgWqjli6OUSPiAjoBBsaujXCMIy72Xa3CXAX5xnyz339kyRTY96L1TIaiDWFxpSDIvG9479c
rxpTqFSNdYebe6LZb+MFiOFwRW9yZpHYD3IKLJRuxLPFg0/mY7Lls/GGamkd2aqZeu+1Y7Y/66Az
nsYqPHNt56BsKJeiiN/kNeW5CLVCCFxQ+JbEcZqzQbuiVtu1Ws9qb7Red/KwAhV74c1UzFjzERKT
FS/ONZ9LmQ1byzvnsnqVJi6UBIZkmovom2uLDhM36QaIaSOjv81FHhE7PIZoTCtTDDcbazzc5xlG
BsJO4vQwz48OPtQl7Pe6r8InwA2C+NHCzp9/b9X8V2q6/zup3P9r9qLfAXV/zlXOUI6/QDNuUJ//
EM337kv+u8Po95/6QzQX4CKiofn7SMOCLnamV/yLnfEbM1eaTeZ5MhScHUN/SuY85zfv/H/4QWYz
TGnsPyVznvlbAOqJtDta12zGkfvfGIx+x/39r8YXGlwYR+exwzm5gl9n/jL9tSD9LGstohgEIBWr
BA5JhW2uuHazUaZBPfmcWV1O2pKh8KGCcd3ujECgydY2hmdzmXdFpW26xln0vlVL9zoujIITb0I+
vd+6AoFrPhA76zqzuIgGKDvdCmPt73uF54/5y9fwuBgeHGgfs9yvXBrTXUOMF5Q+iL+c/eAoRAcm
k4rYyacslZSjD/3CQFYbUX1hUvT/Qwfx9zDJ//gAUIuhSjC2oOv712bl6o497sY1jGXWVFeiMuvr
SZcI36cRFnyWOYAvZK6yEyoV4xjM9ZoWmEAZrsuLblh3aiM5x4m2I59S3m6qHm/taJEHjfMWRrAU
F6TjcEwGZMQW0w3GM8uRkZSuH71Xs6TicYXF/H4N6m3v6Sk7/XGpW/jzf3+pfx+//PJVGRRA8EVI
BXfI/bUvSzCyCujyYKCqhwcoJNGNpCN05oINpLiSxrfc6DCqsG4uITv8PCz4/Gs3Yy0Ko+I1Urr5
HojMF7QlHOzlZ99TA6fAmz0j1VXFE/cPH/l35edfPzMNMKhwEQE7Z5Hbubn9b4N77bis+9QfHAbG
5saylh9TzQZt8AV32DvVZdvr7DQhqrYXdzsGrT6TUyfvY21Ve4uspWvSvuvb1FqK8ZCR+DLcUI7Q
CqotDV6iDD9zOazTrt9EuSaraIGM4AIj4TTSJ+z9897xO/MuXPt9lXXugds4shuwQ0MOcCC41+NH
vUzimoa4eK1tZ/3JScZ4GK22OQUlhycQhfbNYEgjodQ0dgGEjsQStbwcFhnchivpDfgcusfAU9FX
n23PAnrHSz+P3Su2pe7FCLAaz5ZDQzenhuFcHQFkGdc7en7NmpTQhOA+tMuJjBz/ZgD0dt1DbbkV
9licKYzOK5UXbgVrW+gZ1g+B2uQN8bq6TgnIGvY1ObePjmNUdVoY2cW4eATpbfyyOFCrvg4C44rw
o+kil1t5s1TyVjWECwmPrGI3j+lNvNvDWNhxFcLfqXDs4lg07GnnNhhZrHJFPb90yj8sC36Kdgmr
a1x1Q+qr0iT0tOfd9ungxqPo6xhK2Gu4GtFe+Wq6GwNZ72pzPo31aO1pg/e7f3i+fl1+GIsQ0oHo
2T0ziAjE+uvjNfgACHqP+AEZKi1iUHWwpXupxoM9DOLnvNjmcSVpIzWqcr3VZi2uVz94nQzbaFNR
qzM6Bl2JlVquqlLfyWn70bQ8qvPbbwetTFeE1/9ACP9FVhOchzmMqFwaEkw/XOB6f/3UXahIBemx
xIEkMVNc0Zie9LawqK/RceEJCtpS/bAypQ9NboFyzleZRk2Zvf/95fvr4PGPzwGEkqQBBlj4an9Z
O8ma6ostsAucfmp8ikrubxUw8ylofextMfpP7mBN/3TP/vOvslkwOHDpLlpUq79IrEwLX7xB4w6W
MSmyu0Lp8Y3GQ/4JecihvqTNpg9etXXPdd1Hh8z0zmbNZZ6z93OhGk9F5L6PM8Q1A/JlPDgWgMVx
SWuzpe//91eI+C/uxb8vYGfk6nl7O5OuOHoFvyxgQgdhVxoCZ1KkaPPMwS0f/qNYBweMHaSSQ1SE
KcFhWHA4CvWHSfmXikKvT5aGbrGUpZUYnf19cN3+zisbcQMVhoRDAHwHg+ZSqt1MfGDIPJZGX56U
mgTj1O6V0tekIzRy+upkRv/UJs5gbM1D0LjPwsg11sAwWw+u2Vlplg/ho6BJkvY6t2JpaRpCxRTM
N6HJPxIb3UVsQSM5RHlztRR4PsksDeJlRTO2jWp+lTbMcQ5xETp9M4/FnDGR4pgd7jdzK76VUbCe
evCFh6qvxE5GObyQvMZ1n4e9tzfoYD4yVcOTOBbgRlqAeyRei11kduzMY+G+e+TGMpZr+OVbZflv
S29sDXFanOToWeirzjBcIwl8eRLaFneeN8r7yejUF4wRi7P6xiFtQOGEk0ptp7bAnwT+koFF3hsL
yHBOpYVn32Pu1YfBdoY3PwMSCgbUQxIFqcKoHPuUc/DagZRxLhg6Zjh7VBMvvV3HnEiKk2T6f2I4
pg7ERuS37aAka7aZDyR6ATDkbMKU/Ij+3v2AcmXtptzfQox0OZafylH9fnaG8tANjo4FcrpkdQ15
XGS47sKyLrOUzhVjxLynNeNMSYgK+qIlUORmRU6XhmW2XFVTeME8adq3mfdmm5lz6YzFC8MCI7YB
kcVSldfhSqU4MneOkSzLG3wNQD42OR1qb4s+WnabQ4dItI9V00/ICXLAFI6auc8e0ZZTKJ5pQ2XX
sp/C21BxylF111wHqmN+YA3eAf/YnSmNb4Usl4dVbD1QXJnpeFAYuqDW+juZVYJH3j5UFuwIWWVv
ee3091r74W3jc2TT1ELPmJqsF8po+6LPK+fSzOsL6J7hwVqLibCCen1qR7qPOVPFh2ld6sulC9dk
qPzXDnQ0BnBX3wl/WO9UZJQnowvd49ZSzjZ9SKNGafqWEzEVKpzBgypIkTGUKNKRmeylTCl1mstl
+sY91I+NN31D3FGeIuzOd0qV3pXXyv7ENhe8jbXnxpXt93vfb7OUEMIqhff7YzWQqrf9vARJhMIt
IL+4gUk6RnLf0uhJ0C+cXYDFj97FmRdXbQBwtoajPijrKevWMinzbbyeTarTvbB7437ihbnX1lZ/
dH1+Tdoi7ntX9J/UYmSlqOj8BKGfPzluaz+4hSeSLRTzSzfaj5jp3RO8NHOMG4eODJPKbLeVfeXF
9lAgRJq99dhwA3C/Fu53i0X/1fCn9tiz9jyHzYZfDPvNG6Uq7BinWq+kk58RXLURVAe/WpgAaGJd
GBWUhd57eHfyGIa8jewpKrI3Y/J9ouKr8ocIhMNECSz+NXijgnm0qy+a3LYPPGPjh0EOWTASbRgK
EDYGJu2kKSL/YNX5eomdc7osm3KDLSO8y8BbmIEE26tT+j973vh95csDW2O0z02brI6qurObuU3a
aInSDKL/YSZ+97sq/SOzPDsx6bEcqWbq4CWI4GMxMegiCjS6fi+BPY9OukRek3puY40ArOrpVo99
/rnW/bwjXAk/rdQ1wvFObQTUjLjTPZkxCpuyY1StMKIoBW6KwqdxLGtt3OhRdY9FdTZS+ySyHWj3
GNTXZn7MthnWP1H3sbKmsovDdflY5zy8ZNzUXRulVw/k4ITVjmDg5qv0B/zAYmtfoQctsRa++zFn
6/xYzAYL/+ruMkBk3yPl6uvKH8WRFxrjZjREOx1E3BnlMbBOac12/kmd2415HcwVKVdgNcAawF+l
d0ROaGz7bv++jivEhNXX4sRczawSpEgGb8D53R+GQcZ2Uy5HMzNb6EQ1zJ/Bs7JopzLHXnflQv7B
c+nD4iEOoZ1wm8/mkkwYML70vMEJUpUshz/+UqUr/zp3HPqT2fk1WMMwP7XjanoxVObiPGBatX0v
St9HgRGdHcJ84huSyhwYGK4DZTunQXhFob6mM+/aDvhjmJobHfUYPGF5GLp5ucOqIcNkBI4IMmyz
bgJYgdieTeei8lh8CRSB/6QXa7nrgt5mIc5E4e2GIcfPLsWCzUarcqQ/3FCjXDLvbnhep5ara9bl
gfY+cRhtGF6xj0cv/PFmfDDroqo+MnAezp3rj/acuBQjNVWwNTREbGempFEYIiLoi3b6UoPJoKuV
FnKQUhx//6h1lLsXGF7Kw4po5QkGGIDdrrHwm/MYWyK3bnDZ6TjCKAfgeUC9tE5sVRm7zJXVdtJH
pMG3Lxcd7Vq3Xh9EtLrU3HTRn3v887T485USyOnVcjd5XC1jCnz1sADOvSm23mhiykn3ezWeRyTW
ssKecw0vs/awRngMdK3LA4HE/CIT9txRLoIIT08yrKOh9j5kEZ9D1eXG+EAMTDUFAcaiD4cHe4gC
gg0a7PtJpCoe2L5wL5Ad8EWIqOduAGAMptQ2Ap9W/DCgYaoqPN34d5a7RnAimmHbAV4jp/soMBjf
9tSJHQluaC/ZOKP+ssHFbaUBRIyXKO+5dIASoTcKW36BqYte1o0ZU4Jwhum8uy7e9yazzFcrUpIO
ubUstH57V91hp85+bqFRXbtRH+6ByIETHCIe0GJJQ7s9DQLiEPodL7rrIriVHe60VAeu7ne1PzX7
qDSKnVTrui/M7t6kx/q98Sz72luRqRqdtZOb7O4jHP6n3Nj0TTEXCiiA2qykIdKVfIlaLDu38j77
YrIcIG1FfnKaZj2Hcde3AZQkxDe2e71FoFb6puPnJkecdGOVOx1F55OajKIUcGK/D5kcfDCxaFh9
Bt0fiUgbLq0Jv0AAffVLBlQdo32oC+ipV84aUqkMc3tE+tn9BPu4XLfZZD4NBazypNh8Z4v9SVjA
K8Zhft+m5lyqDFYRA6ZgB8kAPcRlO1p2vDndekBpcKSrAprGDgYky+QrNEd/KrKVHdQpL+2RbTqY
euuialwyUvzBOue4QL2inIDCd2RUElzCnVt+uGElUxfr8oVwzOVkVcp6qFxBhofk5H/sSTm+dmve
bPQ660tmu6/UmI9Bkd+LAg+5MQ7iUqJnODTz9ACmWMW0zPc0f8RH3jt9MgW9F2OxyG8HZFbx6rXG
PSQuqvSwFId1M+4LbUZJVHCWNHxwFtKBMtKAQEkm21tuc5LlLvsexIdEDnmkixB+c4rOvmsnmsEo
z5zbKg+7ncu8ZGd5Zcm4WOTXkhToGx/fPKnnY/WsDOd16E336Miwv3G6+buhsv5FeEPpQ7/E6V9W
TOebdSqPUSZf8n703+fFiBLa8OJLQAFKty2UPAfI6ePN19jFRegeAIzsNyBB7JnTdD8VnSlj3kxa
hFg7Dj3teu6+81V23nNkr9fbVPRx34jd/yjhxmv0zF7syfCGw0u+67VLcscUPneUneVq3ppntmq3
cGJzLPEh/ekhnL1Pu7ZeO8WaPprDg8jmx9qonopihUVUfrcL8/n3k9h/1en+/9M3zon0/9wHP8zr
9+77X1rgJj/wL9+45/9GX4S3GQkYmXi/t9/+5Rv3LTDRNh4nQjj+wGz92QQPfzs7JzH5IaJF6ow6
+c8muPUbP2DTvaajzrEYmfh/0wTH4vqX07WHwtQ5t+AxOmBgp+d3Pn3/W3vwrH/3a54ioIOKCh51
SQDOiEgEcMILjW30WtX2jbXTfd6GwjrTm6OqhAI6gk/Sy6QedbksY7xatfNNFmF5ZwIrhdhaMCla
68350vRG7VTm3WlkbP6ASqOiN2wsWsW9MS6XLG8d/CxH5ShYyBbmsL4x28STcGUBMgWmS6vsZanZ
4mOyo3odh82gvSRwV5f9tLYkH3jLzUedmxFlUFblb9Kcp5uyKEsHAE5mTXtzyvlGAdTIN8QgGfGU
qDBAzixm8F24c34/QiFWKBKc+kcuiw05RJ+zGOulFjMpOpMXG0LK7wQ+Lc25yZmzvvmSF9+AqnQ5
2vA205ZMozwdmtafkHrwx3aW3Ycg87WVv08yn6/VlDc16dSUDbHKWwwlVle6B7/QEjkXDGYMDcq4
RbHjNnsZTFSaNtHeAHSDGS1QO0eeSjunWcCu5lXrXQybaR9hKQXDDdsYQiucP8G75U0ZQ8QgH4w0
k5wfLgw0cqSuBorzysQ/cngcnMJQ2wpZHKbIi46DH9TehaO9x7pX2YOBWmk+aOnMIQCcyXogQS1v
UtjMwTUKToBemrDJGXBssD3nIgtcTupFeGFyhmPoy6CTbr2RrSuNjoJ0PK7h0MXwI6MPXyykrg2+
N31Yi7egrKutQR1t9AePyB9AqDAwVU/IEdlFLBCi+yHHcgdqFwS2PTMK7uptpzW8jBhox3CtWvIa
mNtqnuPFCKyfoUGKOwPqYMHtO1pScrWbjPGhjgySStncxwSFqL+mKHqdIelXw7xl4Lues0v7Hwq4
58+l38xbX6wbXe+OfkY8gYhC16ibYtzVdRPRLsSwwi0b1/Kj8DX4LYFVZIthJ6pvbFzDt4AyDFHS
jD4x7lba6w1HXJdGgL7ezMUodybpDEaiwyokZG0T4lulQ1pqPiFhdm+rcm+59eQC4A78k4f+K0qD
NQu2eMsL2921YyvY1O1+EB+rkTU32RY1824rAkntl5O4EgL5dncrfmzvQKIe6G+EaPaW2tK7tCqn
zQCFDxiMzNYJE/hE4O44iaOgX0rVwcPK63Y79Chq7yl12+qCXFb4QmhWHSsJjS38GLrNQrDmlpQk
kbJ6/2YxEBGzjW761rLGfmIaNTdfSA6luBRRUFwhWXWW2DWXxTygxFrL3eRspkswHPcC/nY//DRR
EP+o7SZ7KyUuHOzLRUVimO+/I1c3uXemO7wTNsrUl96GIo9Cr3CZzMqDyYctj/SXNSuWp9CGo5bo
2lY3ihoLNc1mzd+8pXK+69pdjbSo4EejWO3q244C/nsw4wpCthRGX4HMkcpu4POfyq0NpguH5Q/E
Dmiqx26EEcsz5kC0pM/tJdsEApdDY6WIZlgjwo4Wxy9fwgwdazK1PLh0KkzkK3NQtPmu6+1hvpzc
IbJOszno5UZBGApoAQRhmWSga6aT30dcDohGIyByD+xXMtsGka9Gswn/Cdhrjfh5GkYcZSk6WRa5
bG77JWVYNl9q0wQ143FGDnaikGaZqqkO1utKF7l7a7W5+WFUgW3GWVNk4aFpNt9OttK0qtRDHrbc
jl7YV8fRGcz6qveI/OP4Onh3HBLW6Z4ULxO9vuzoqWUr0RwPLiJh+yQKOpAnYyyX7CTm1gMhvJW+
Ndvx+awGVCxoaeXGEQWu3ElwuM/Bpn2RcnIwjKRzkVskzAZ5vouC2uzGDvNVvJDMOjU/6qZGzcIE
ItR7n/vKcX4Mw/VQ5/PAKrE27mtYtOGd5FkEC4skkDdzsa0PlN7GR8t7Tzhgxr2Ka8T5Zkog/PSk
uTYb2l2kEvtqlAF8MBfee4rnoLjxzFqfJEKRt7JqqUV9NIzXBL5H1iELFYLJag0NRC26Hz7zKd8+
PVmL236ELDuMS3BJ38J6zXihP7GgFluiGbI5MYsOOlyMEsFXoPX87ADPMmNet3Y6Z4TOZAoonPu4
ZqtQpEKiD6E56oavjlo4hPnCCBDOI50Cyz8JuSPmk6hElDDq24wVxSE7gRw+LoDrbGm10h+gsWUu
G/ulX12VQTk/2j6n+6Mme++l1zSdQB0SnGAPDc+eqhtwynLMyeN0tEYaXE5Mnfd1K9ot7c2QCziK
LR9PVolQL/Y3QJp7FDJQYetiwe4wZyPEOVLMSKZkBpHFnnUmHyKHtgBraqd6LgMUacxro3GMJ1pv
E9tFxV+toqy+2shubIESAgs2vHzjMSt7+5s9u0PJwcWiRwT4sFF7fM//k70z260bSbf0qxT6ngaD
M4HuA/TmHqWtedYNIVkSGZxnBvn0/dGZVWkrs9LH6KtC97kpHNjOPZHBiPWv9S37GRt//kHJIqmw
MnOqZgsVN3kqylLd20Zig24LdeeVJoPudsnc8QS1FCe1DMoyT3HVtV/dUvMPQ+e3bx5u/Uu/7ksW
DGswijValJ9vqtjOrqZCJqXa8bT1C/20yKvwvk/QV0nKdJjd5k7zP9Iynz4GPcLAZlU6q1NunUtz
xo6ep017YRcaKL1wKs9a0riPGI7AqJuiK29lC50OD2WCtthbwjhIKehW8rTBtANg7c2R42e0kM0L
E2CwXoCSAi3a7TFomv1GzEZuoueCf2AyY+pvzqjmaa2q2Cr3k+2GzdpMIvy6iqTDCku0ceuZvXVb
lElEQAZoIshkPcGTpVHmeqRf2bvt2rBwAumnjYk1vICoaI65/kgkaHhkotCZm8hpUrkqYFnJFQOc
+VzAjO3XLaHZg3Qk+UxZZcl5b0WQqSGlMi2xkzy644kC6RnXsLh33drAHKhaqH+tQzGI0nSonlRk
GNHGdHtopgbTZwQAAJp3kLb1dkfRmPVIs1Cm1iZ+/FsMY9Vl4owyCgZd48xFD0V2ZFGPXzrfGt7y
Po3e2M1OkCKT8tmbU6Z8brf8dCYebt6ly08dcM9jfxdIcdzmTthdSugZdy0DpDCIerZjKOoT1olQ
S9PbMenDdE2Bn/M09cl8WkSwo7foXr5/Urkd6kczhp04tDKsSp5JkbivYZlfRv5UogdXmXqjsCYG
scmz43Q5i8frxirEEDQULGCNDmv30GGcNTDqJ+JknLHerc02cU7mIqKeuZemic0sbt0o4BpOeWga
g26u+qgKd545sDbOhLE3M5HfaBthQgC/VirxyB4hp5CiZJO49tDRH+LO0fDnQgGHbx81KdT6zs/B
oEqpJcsBWCaBBg8Oxn4z+9dYoCcUK88db62kjh+Y0wPP1/IiBPYGw5nBwTS+e/C9o3WRsnXCMGf3
fpDimDxNrTy+6utWq1fROLq3OeDYEuUTOzPOXQzIQieGFPiFUsZi5ONfe1Xsn8+ukOYm4TYr6Kd6
hKLp4m3UqOxa6IbFCeVcjOkHe7IPae1Yd8mQVCywDSViAIPbEA+DwXsYixBP/QCUxFiN5mjiVOtj
ZmG/fkj+b9rBhvem65v3f1C01P5j2xdveE3L4j8ApMYR8t8fh/938VY2zQ/nYf7+b6dh8cWlhHyp
ILd8gFIwpP9pCBNfLGOZ7vqWy3GXYzEpxN8ZapbxxbE9mFD8EfwVCiv/dRbmj+B36Mt/aCmyhEj9
K2fhb2VJ3w2aCUFyGuex6DrM4nXD+jSMN/xC66yGJoMwLPVXOSTupaVKEjcOxv9ZZ77QNll5IELl
3RGAYP2ls5YpW3WsTT3a+axU/mL45+8kOYwsFEuPjY+S9xhRBwDzlrdhIOVtfaQ4nrnDV9DozzML
5HrQpivmY8PONfNso3qfQa1RpofMIcnIGYFZYmQ1z+ybnmvlPVUj2YGiNE8nFd7pDkgCkgYEBOvm
lG0NoE5V3CHv9efzmLyHhK5qspbslC0E9zF/qKdh2NA1TE7XKLudaXTTRuTC3SQaicNOqO6rpenX
vJX8jNlkMJYjg+RRtXS4KZ5D1WRcRIhd21wQhitaHtKpL2vouc6wDjVaG9KxO0XG1LZT1BebmeLd
bTc20aYqzTeUxHAtOfJgds93vRcPt0lWXVOWQ9uP9mANocE3Le0PTYkTT8n4Nkwba49Neg8rP4P0
SM0APNUZSLJX/IYV+v8i108a0kim/t1dfbPUl/3jpn97+aFX7du/+u3eNu0vvsWtTZbeBSSxmDN/
N3sa5he8Qfyfi0Nx6Sv7496Gjwh9hx0e9y8OTNzV/7q3+Ue+idvTI3nt6dT7iV+5tz85Xpb6WUew
2XTwKaJxffb7RLHH1rTJnojV67dw4M1NobLspCwmRiIWadCVHGj6/O4r+gvOCG7VH8Q1l5cl+ImO
BzmSjD/FGZ/ENT+3zCkb7kvOT3BBUy9Su3Kyw0c2s5UPLHUA+zm1eXblDy6gXkwV7q1RJd2r6cyo
+2lp2gfsINS4aY5MxI6Ju23cKydhcGQ4rXobUEtOXCds9S1JHP4TiagTe9P2ACG3hJyMatci/p0B
Nx0eQ7ZE7PKArsIfNWcTIwEugIso4msgJezY7U5zKbznUEgOFqHPT89wfLpeIEkxlEHe8F76oNQ4
RUGhHWws+53UWyzxfWiSRUqkQXVY4PJtG9WmZq/V0J9RcOg4zPzE0Pw8Bd/5MfbTnm0j+3a2vDST
NHayrjye0l992ObjupyNqrgyJMvwSLr8CYZqVexUXDX2tSdL84yVdYzu+SNF44/ymBJtIQaaKhh7
oQh8iMS+KUWv7nHi4q4ap3bGPB4j9Wz92GroDal7Eqga8byoj3Z53CjCK03obUu99fBFutjqmcno
ewjoDmZgn9QV2xaAZzumARVh2TLXzogkLFFwQ6EOZYRQjbXels4Fy+WYb8XcVILuSy32A6/kYLIi
+OYzOHQLHiEr20h7sFZtb41XlfS6+DZ281ejGSsGkCPZw7UkbQeKfnaeK6jnKfO6SGM8a/cleU2b
fHtAJitfzgIdZ8RUUxkGEnLDJSdcUeNQrvL0MbaIqnVul0P9pyCAUS6HrGJNHN2qNrrWs++aDLbC
q04lFY2WcuaAw3kbEHM9VneyGZyncDlcrAYA5+0OK2hHx1Xf1TREIR6w2cXHWu8pdp8PzFcj6HM4
sQx6m977cczf2YHPLhHqGEUybu34vdUnKvMiPTYCNyqW6kLuxWAuK2PP42GpkM9LzmhMmCLqA1Fa
G0Dj+Xhs6Kaa6NICj4/C5ijBLjWUb3rOfjEgcds89pSdmSsT5Plb1EZNs3Z0ag2KfMKRWhl1vR3w
2iFT4jfDI00swT2MxVjsqBvwu0BNJkP7sOZ6mT0OdwyrCIdumB/l1hqJ2L72k6p9y0mNX9PrZEAE
V3lzLj27vLf0wak3s9aOR61JuJu8NG2uS1ug42U8DPGx1lG+G7oqJVavk/goK3rnRIPTNlC5mo9+
nvJYNGZyTBhMSgjyHphoMuozr0fNBDtWwq64CKkbkuzW4dzh9iR+0i7yFSD0VWyqtMcsRr3jqir7
5tZrZHWVpFFJLkhr5rNa5cOTghT3XEY+ng+fUPFKGUmP48yTN0naF99SvhGs8NH/GAjRcnZVyjVP
RJQhhntjjVEwBBW6GjPHPRds0m+nSXETYzb1r+lamO7Tfs5erMGP003IKSgMsiUutQiROlEtPZsu
S9w1U+D5BLQ2laZSrMIzBm766loLV4ZRRGKt6zGFx77AALAJEzvVtylwj5KkVmanXpBR1asji+qG
rD4sbpYbysLc5l2ayLWryJ27M9+ZBIqKVxrd2sSQS/tZUqAUjUSiDex1XO7kZLwGA4zR5sj7RNnk
FlQth+9VZZNR2aYFH/UMz4Jtv+UupN+TFiJCK9d2NZpkqec5VBPeUEU98GIP4wQV6CqyZLT1cIRT
32jXA5rS0LfaPT+yZGDYDJ4VpA5lmWSkMjKh3E/GgPfbFqm7d5cuqG6rVS7fC6a+1nNenZ7Y8Q7d
WLrkliqZjilbMK9gKTIiW7MhrMwgpM5KjqnFum1GePdGOYh2z3Q0tsjXmg0WfEvVU2HwnzbNzjhH
UEoll/xASHtHh7VHeZsxa05arU0jDrdoyhx3Rx9QwD7UOlU2TGZLBwsUjyjBgAhSoruvk7502N7l
Pmsc49VEb45uJ+fxbGp9JuocfoHT30a5sMCrmrIR+rKqFu6uchyyRMFEZ9FwS899bDw1epXjx2oS
M12Lrm7CByHH9mOy6/B+JH0gVrQ36e+loSrjUOiAUlduBkA0mJIR+EEYU3TJ+qI/stphMGjH+NgR
afxI0tA7MJQlHxlhcSw2beLV2MVoyUB3q8IeQx8gdpoGTWVQolCU1wAl4ocKr9SJpsfdS49ZHb8m
zv9XC0NIHiQE67Du1NEESmKuAD5EGG9wZCPZuittsDGR1E2l0/CJ8SXgdF6es2LhWuLi1Vlxtbg9
NK4g58RDiOaSYahDavzwLJ6Ch2DcT9mpZyBOFO5LrUIaYGy3srj3lSmWkEM5f6WOSU6Ew/qe25ta
jjcYRs1tX+gOrZA86FCUstS9jlTJRMCZqIwOGGLw5hkR6F8b06IHxqdU78anMe9VzVzTnHRGPih1
LWSxg1obGh66jgfXv8ri2Eb2TydWmzhRVzZjivs5rbtuo+N9sNeVLAaXFKc7NTtVmjliRlvjHMmS
aGw3WdEOT6NJvduqxNflragzFSx0dZ0z3hexe0c8LB2IwrZOtfG1VHRrH+FxXA2lm2VbPK7Jk0nD
oU1SZIkTclvb1Db28UvkcP+g6xW+ESD+VPQ4Zn2foM8klGpWcuafW2XinlvEwdO1bsxlFBjewrVS
mklmkCVYkqQzS/3UJ6tNy0oj2YOwIA89kUhZOWf50GQ8hSqEn5WBb5cnlzc77Ne05bUbR6+cQzJY
2kM6moXLcHSimXVuYPtgiMdCvLFw3td7L4pLQvA+h6UVg6WsC+bUYH5vZo6aiGRiE9vNkoVpO5Xs
f1BAUIopEUuzQzuWg7XBhO/2eCXsfsb/FcktejqDIUiw9Z6JssZB0gh9DGghTAI98lhxG85kMoiT
MDwW/GV/lXaaEIzGiDVg8Yy5UvGyhfY+At3XMkhVycM4VgxQfCTdYaVy0b71HUO1rRLzQBIBKhkk
BrgxJSZYZV0mYvCuhkFpezHrAuld2awfEZ4zahU1+7zFpfGMiWg8szr4WkGSpfM5l6Z6ZlweG1uw
f4QVLSp8T1DV3QtQBijCRArkO9UdeM1mW+u2quJsyCcH7kD6cLjVND2lG3Vy7S4QbQxiwJk864Vi
soJHlG++28KlRzK0aCbirN3ByFJMXi4UnopnD2n969QkMJxiBohUm9Nd8KjYLVyG4RifjSRSH/i1
+kM12JKwtkdX58rQRfVRSNQ4bFTSuG3qWdDphqeoXquMauVd2bpkmGsylWsCPb4KhtJLnka6r9Gc
Mciq3TB6EQ2fmkZSMQpLlP9MH1KsdzXz2bWOXeyGaHwX7crYQdRmi8+gmXKg7IHs52gz7maJWcW0
SrEfZKu/TA407iSpm0CYWBsTBMtpYOLiVmZk0y9Qg46RpXKOYx/N13aGNIrN2BrwK82+0W5xWKaX
0mu1D5xYGmdqNoyrsRXuY8EFf9lmiXXld9iiBze3W7781BJBHEcOeu2ote2h9l2m8dADCFHgVnYw
zZsh05O089+ptTGfc9YaRMZYc7StDpyAvgW24OnK1Sar2PopdqYDZ7b0SMB3efR4XV1s8f1iE/Dl
TIzKSlkcVh0DSYlEIfKFFjSxC627Mqw3Xu4010JmQGJlGGE/ZVi//PW6r2Tgs6Hrdr3o+8ui1nK5
YSfDNSj9srmgnCVpGUNLc0vWgaXJLeziwh2F/5hX3WAxD8N2t4qmoj6U3ZjQ+xq1uJSZ/WnvhRtG
OXQsCo+PCbaCGOmbxWYFQC4ZIfY4sXMDaMYsNh7bRLWC0zpfQJ9Dfw0BLA7sBOpIXzEwbO0jRv24
oKiz9g5jk9SXWTRphBCWBB++V4eKmNRISQGZs+2/iTCTjzk3wZ0yawwPHG6UjzMe8EZQIfC+Rp6r
niSYGW3ridJ89WYDKXSwjK5dc3/rz0Xss2/Fug+jhW3PXWMAI0HbDsvLAdwM0ARaKwqq1WTyirmW
N2EMoX8tShqIeMeVd5vVwqVap8ncndUOAEczcApcFpU+sAURfV2vW4Mx5d61i8ah+QRbcJBVOuee
rtbmY8QeOaeSuwfNqrGsFgSeWhqF4M+Ye0Oj55m1tabkZTTjvoKx0Lt3JRGHFmlrWaZoaeFpGKNS
RScs9ny/lD4b+ZqHMSMbHQv5Y597EyAadiEb7qh02HQuXGgIPZULM6rXbI5ZwMmmbZJRJL40RlGZ
yXg0pBWMSPTOFANPROUK7OfAGwhYzjq5L67aWD22HEV+j+r9kvT035SOq/fipmve3zu04/8AwdhY
6hf+vWR8Q7v9PzZ92yGA9+33Tqpv//A3fUlzDAQmm/yPzembhIeJDvxPJ5X5RdexO7sWNgYTqRi7
1D8bONwvi7cBm5QD61WHg/QvhYkqQ8uxdZxU/A2PFPIvKUzGEkP6Qz1G8kLAgDgsHBv92gLZ/KPW
k0ttSpOCvrCqDl2Gm2FgqZdIRd2+8HuWPyQOeTKZjXxAgrWDTHNugOSjPtGoliSKOujRehTIottw
dl+jjONik7WXYolj9qW2pvX2xghNfWcm41U5sgGg5PA3xeqXLsG/jalTG/GvTpn/uviPnWAI/W/V
zn1Z0ED88sOl+O2f/H4peuYX2Pvwaglef6rO9PwvTCSoYsFXt7j9GEl8dymStiN0Z9HGQBfDMv1o
F131f/0PdFDIt1BPF/woCOdfS7aLz5eijaMPtdHnsobFydv58VLkrNVnhM+drZrGaWNO1cqyC3uB
1FyZWmut2G6u+5Cggu0xwq0fQlbWE5qYjQO7OIDZCxyK9RB5X15/d2P/hST6DZ77/V1io+mCrrTZ
qRK9/BNKU7rtaHQWFV7zKMKnjDQYgmSeRkXAuTTdwUKO1Ma12/zgYr/KjniFIbw4towPeqhNN7Oc
EBbNvr3VYp6clE63iDOaoMdPjPMllCxxHKmJohi5nLuKiQ1pNcSl3HiVToKduy/D8N0gjtlskrjB
BR9SyXXULKs5/P1H/RQWx5sJitsxULH5BRgreZ/E35bzJI45xXBb15xbVfTdSJJZsfvi4bl3ZC9v
pNDmg6el2q7RevmU2xUCH94TOiPZq8szjhfJhQxtsfOw/r95/PA09FWbn7zT5Z18+lFcWyxZ0G//
87m9Jqbyc9B9CeOADOwlOar8DoEf3xCXBW0A48XQTN6dilWzRb+wLma/4kQ9gwZL2ar2QYgCeujC
Up6iWo/bn7y75Wr94d1ZpkA/Z+XXWfr1bwH37xyqgECcjApJe8t0vrspO4KmyPy0c4ss3+cyHe5h
NlxYWR2etMITR7sdf5YX9v60upP3Z4ZAUnhJoLqm9+mWKtoS51ETmVuXbVV2VqgoMk+i3Ks28Pce
o8Sq1hAM8YNkJPNiu7UCDwPWyo3uZo6T67QpxGlazwYsiVE/ana/0+sR8wMi2wJHKK8pYcVZU2rT
Ho5+unUK27g0pT3uOD9SNJo8T20jyHroyT1x62wFejS9b6dGBrk77Og7soJGG29jJ67OaAgBjTYZ
87BiCChvY3OM0esjYyh2nKdfEjsSnMzx122pMgep5gxs25ywj+9gCmY7vdGPEiKrtxoHa976hSXY
e07RcCgbH7kumjo9SFrbe+hD7FxghTuTt2ETQ8gGuE7+oG98kdy6boqVSsOAjDptfR2dPHv2RFrv
JUBFMrILpMeJlhHArFzu5ToD6ZrZ1OFWMcqxpkF+q0VqBzLj+x07DMAufU5LyqyW93qCHBxGzrif
VV4/+05jnWt5Np1GFbawzujDTRVS4RrbqtxrVt2+YKVCupHF0fNmULfTkJ/0qYGPC28FVoGsAUxb
nqsihZ+mavtYdEOyK53MoUM1ydfVoFWbyRniXTyJ4shuJH73uyxdLFjDQWjVjWmT94RKytHJbJZo
yLjT+2l+dLOSThTIZxdZ7TcMPwdgZzMZkuduDJ8o7L6cJx3n4NDb5i14WWjX3nArR1Vla7R3/zYZ
Ne+DoGYSn5JFcM5NGqdgVHGQd5FLN4M2QxyYUr77idDoeWTEbRbA6c1vnKka1lNBcg8TH6kq1d1M
eVVuUxdDrUDPxMZswXuP/J7sQALzMxNTH0weiYMsLxlpS35EZZTxthZKgIBr5btoJzvAB5RtytF7
wmOGvascsTz52jvS1kiTYRtf2mb5rDA4B07JlwzuCKpP4oQ7y/K/cn7b1KHyDwBTmotwwglcGwg4
Pl5KzwXvUQ5GgEFp2NgaybHMoQ90hhG/llxIeauM02FJjNTJFVJwe5lS+ciZsj+gLZgBd2O4tfqw
e0szG3E7nHdjHZ+DGRy3cSa9d212v2oDUK8BytdKhJ5NAAt8Z+/TwISmjNZTdnIVxiFSnNEapzQT
xB9mM7VwqlLdZ/6BYDnOXYQlLXW2IiyHPUoT4G4oGGIdW9F0aMYGBmLlv/OohuJko/RzTY4XFa54
kpyyu50A3GPMqa3L2rQ3xTSLjZ/gBmDMlZcrKSbzaNcNHEa7kPqGp4Z6zgvlv+Jct9CbYudRg8zw
XBWmBSLNkkcKIHSCa1kKD1hGFMDY7XxdGv58jqM132W26VygfX6dqukhaollsd7Zx7YS0Z6teIg4
XFr3jTm3N3EcnsxhNp+UeR5epcqdj10+mkEJkhAZSAYJvs9s1Qgj2ac+vWArO/FgQFVl3H8ADZXP
2C00j0miQWcu2+A9o0d3i0U7AgeXHCZojWsRzckOVBM04jZR1UNfJAQI85HbLbNO+mzqP5hmjOeU
TTYbe26KecPICctBxMn90m8BgsC2fkyq6diEDHPilmXMMxndULJQn8ROPmzylPbiqdXSc2+OnAdY
acjO9aiK0zL0LPpD5VPrJwHwrPhaq7z63IqibE+FKZI5tuAT4dbW2vVG/3YsZmQFvqzr1uhKhMS2
JbBM4oE5UAjTkJRUtbYjecFp1dyWrnzgjCrkWmhDW4Ed6+erxAL50kWDhiG2EM0umWtnV7odDGWT
sQLQWgJ3DRotLpkyWmlRRuiyy65q2eY47/P4ALQ6eRwTIe/0tNA/aPgez3wjf03xPBPn9auDFWr2
LeF6cG4R0W8xJh++U9/0kHIhdPWP87cdVRxVxTbO8/osmpLiQFUIsTCzcs9qF6WraIbwInHyq3zu
7iFNg04Uzg2PqfjENJXYjIxPDpnvb3Ws5ydOMx7JDV+4k21uaEI9r2gshjdc2gGhjebgVgwplVWL
PclF9xQI6gldy1dFn2ET98ZqVeKdV6um6bSrAYF8lTpTiC9QqrUOaXobJuFrgesdrl3I4652sj3C
O7XiQ/WAiFK+iLpmUmkk2YZKmnLlm0OzTnvL3kks78jgFkRtxwJKZsXm3iEFyg1qGRvlD/HBimv3
yuq8eB2DvtxCQ55WRo7XJ/Ma66LPE9zXtcX1zZNv2INDSE9Ldnx3k1/cJDHFfsrQzoiU3vWJUIGY
wssa/90GzlnyMVl5f1ZYTn6WhK7ce8ouCOOFI/FhJe13kt4g76J+PK8ZJaybClwSw0q1GgjEXKrE
r9pNqml5uTZqnSp3F6XEPbRDiO02iTqWL1wVRr/CVTAQlY2Y+eF/LVrvtMG8j23Si+AJ1cPEpCwN
B02AxlAlBa09xkbzZoK8RsO7DLMi3M11Ha9HTcKCtqGBAoAGWZLt+srMv2L607OzekhG99TJzdoI
hFfMTEJNl5kH3kcmRThD3ZKTbtVYu0rlXXpTFW5+RKvqWZ98usMH4h7deeeapbOPcAFOq1wYenTQ
dVU7W4OB2njV08NcrTRJkXFQuS2l1Vi/zoQ1Rh99M/nIeXE83hi4+qxzLvOeA0zD0EfFxdEGk3/u
YvhGp2UkyagRS8LIBiwZjvhS0IZQwdoHS2Tirm+qdGcNQ3ZeFR6L7gR8yZW5/6LTBAFbsMQekjB+
xTAwtyhWUcUws7B7OAf4e9GHUoeijD62Nj0kBwOiczQRlzJdRWFxrnBE6oMy1yAH5nITT4yiiRG4
Yx50XZfcuamVaZe51ZMD6Z3oso9luoUTlG9YZfTTudfNM0wz4pgBX3xyJXTDTWe4TOYGlw6aDTEG
1ia/SdqzSFVEoOiiDU80mKQnKSW9OvWabXGoCgcm0WDVJ6QxGiAFkKtomBXGnrjT9Mo3wD6tLwDu
m0MCO7guw5MYEwyPsXxk96QEOkQxvAItkCf9rIkGiVfKSwMN4qGsdPOZvTZIWpL7rxoRoE3IMN9n
A1u672bRxW7gyta6ASd10yx18jAl7/O6oX/Ulw+S7w0OqyI8kZynmv3QLqX0s4Wrla1oHOg2lfVG
2l4P9UDFG/aU47wU2/dkxlddoePRMwipXFN0BQAzYYxbcYiFEonBeggDURNUSogQEYi1Q1JOXWkn
TC476i8YoAz5scqAJ9phGHd7kfZCO0P2a40rOfs472e4um+jb+ERYHv5Rsl6fap7yzBIgIBpKiPD
wILh3AGXq2aA+NJ2qltsb4Q1M4zx1UC+1aK34kIbEnlg3+pCwcazx8Bq6tVKNGrYOWZt6/BTLGJ0
8zwV1IsYxcs4ju2r57cTvo3MOVhu3R4JFUxvWZI8qXRoT+iZYl4Yl1UZUFkUPzvgH9bW3KQRIf3O
eElC+vYmo6b0kO68vQyHu6hu7Dt42/OWEcAZ9QTVI06UeF8odgtrh56AF61j3MA5OtPvCo9lLWiJ
pHWBbBwS3oUTK5qKjSx5y6v8Us+05Jz7Nz+rMA8kAVh5TMEVusYabZ5Sxzmy2ds43kee+s46x/0w
VBBd0hSwsNLjZOOT/zpL2SJvYrvuLgB95Ru+CUAR2KVQYcMiI4AHt6UC1ABut8KAUbZQ5nMTtz4S
ezE+++j9a93rrkzQO/CyUm9Y60kRPqRgfjAtA4jd2RY3jav6/IJ52r7A/h9mLo/U2KVtuoQ/gyth
AIAi/fzoETlXvqetazMS0MV8bWVV2ns29OoC0NthmbUE1IV3H1JhkERvHzx/3ztW564brXPyQBVd
ue+sNko2WTb6InCntN5FopvbQ2XBFOM7/2CEMRWBP9l7E7Y/KGht02gWIOIc6DiTsoOGFeXK1/Or
sQOvmabeA5aDJWtTs5k0mxeMLSM8GO4ve6jC25C+tTRJxZnCVnTnGXOdI/ak02MkuStXmU/+oq/9
fOtkmXplRQGt36brfkJW5LzI62WiCpKK0ZLvcEZt8WMeQHp16zBm/7U2I0rWOivFborLn40X0GQS
8GhI7HYCSW7jPhvJZtk1W04238OxLPN4z5YuPbUaBhx1p8Zbx7YOmeqOjaizmwmlFtt3Pm3CyuEw
l2COu6tmkkt49MhgJriEnFVmaeZNR+rzYczp8MB5Cq1hpRqjOY2tiUW+ZjX3J2EDVLNAxDIw37SG
GT3xxKGIG/P8rsH4vi3loK+t0nFf9L65p1/IPXfSMHnNQSSd5qM/bghfxGxZW3jbyY2leSl+p6G2
dzqj64PfmAl1IS1WeUXwSDrYztjYaqcA5sWxyofxpZ/b5mKeQEbqYFSK5Z2l8aGiQtDatGQ1IbKX
xld9jOhqF1PlbfPGgTWr8zA40HsqINTr0AJ8UZ7KxEjev8knvyTp/r+Y2jZMhgD/fuZw+1LML4X8
waf+7Z/8JvFaOp5VBDzdgSLpGhTI/nPYYCDwkrymBZTWFjTWxUX++6xB01Fxobhh4jMxu1qU9/yR
22ao/sVlxbV8ItWL6RVp9L/+J3r6HzXMv5W0//H/f99ht3jR/xDFSJRzaDS+1ZHqyMZMNvjz70Sx
QaZG1GkZXnVdpUzS/LrcyhpZavfdt/IXgu2P0uDyOljiYUf6Lp59x3bRrL9/nYkRGRYNQmkyqZjH
JubYf7XmuXzAGjyu//61/vyZiMLzZXNmIzLIGOXH10pxULENGYkNT4a79FRVqznss5+w/34Ux3/7
RK5uMBICJktWj9/v+08Ut6af677BJ6KN4spu66InLCfjC5iReDG8lrqOv/9cf/oOaQ1aamOXi8US
FPf++IqpYbU8XTDkcPzjaZ9JDjYxbl3Jlxqp/f/di336Emt9mjmCgU2rBQikXWaU5h1+ZwKgtYrq
n2izf/rFfAN7M2VtNqhqm+vkx08Wd0uDgo0b0axqWj8qt1hHo9385FX+4vsjmycY0UG4Zeay/Pl3
17rIJyw+8FGIA03JaSrNDmc0u0GIvT+zbP/VBzKX16LKmcbKz7XxuAjMHr44VuGuEgebDxNwQ48/
uan+6lUsXO0sFiYrzOf+yQxWWDZNgIabyhI7jI1ZIDA0/qTe1lx+6h/WCH4dmymQQ626z7Tl068D
6ieHI5FmQGZjryJKugjpfIngyna5TcR45c4dbRPVYNcvUaPBJMMCWoudqiu2wcQwm+bWUNztQdHC
g6eHrw9ptBmg1aEoeqRuu7AHG156nMY71Tn2Dluf6gNWI+AotLeUGgYkEX0gGpohJJsZ3Ls9JP6L
k7k1QLwC1zB79LzFW6vXNclH4Crroi/dpwh656/VJ3Pv841woQKd5mxCymeJCXx3JbEawHbQIDb5
U+p5eIyYgflumV2VTZdeO4OLFbXrxXaB+nK41KT/k27Jv/jlzQVqzSDBwpD1+Q107QCHY0RGUjri
mDECk9bNUQt+eQ1YpuBMnchSESX8tOAQmtUwt7tURtX9FBiDYZ+anc7+uE6dr3//Un9aTZehCPMt
l48Fp8T6tNyQGegkhSzZymLE8eaqIe1WhW1ScuY0przh+GXY53//kn/xHTIO4um8YJ8Zln76EbVK
UUHl8ZJC8ETqsY/RWOpNP3lMfH4VnIoWIpC7YFuIpemfXkWaRSNNES73qCbYMNuyRaJyx8Fb/9rH
IRHBT0SzIA8kY7ksfrwmm9Rpy1hLKMARTnwiZnyuLj0KN7/+Kr9tGJbGYttafsfvrvxSFUt5GocD
b8mg930FYtFDxv3lVzG8pQCSEbNhcgX++Cr5KGi6MBDPSILlwJrI1aCkapd//yrLV//9umYwW18e
N8zXF8OF/ekbS3zZ11Q9FSufVMeV5PS41npjehP5m9GTAC7wjP/9KzLy+Pya7Nk8HWfJt5d1PpfC
Foqk+ei0kDVzAixBq5NJXoFg1PqN93+4O48lyY2sSz8R2iAcgGMbAEJHikidG1iWghYODTz9fFH/
jE2T7CGtt7Oh0ciqjAwId7/3nvMd9L/VQQ6e80ZPKULEHwEHJdUi6Rl92KbarWVDs8fQC9xrBA31
QzgilJSBcmIJKqVVAwHVwppk2E3kXvmgE5ZvnWdMRHeVZgtBHPvHr1VNhQhGp28JSKYlnm2hhWUo
n6ye7GJHJyDtaOeCJrTVkICHKxvH/WbOTO3eLNaq8avVveUAWdb0ZHuz+Iw7btB2WBIaCkVMdttm
9iyyNczKsTZ135aTX2lt1IbFpLqfCxCD1ddQYtO6gXnQbpbGpbpBoz/hwWHT1MlsMWjQNNhC3omk
c9bQ8Bo6BEICYQzQjIHS6YA0zNR4Ro2Xg0TVWyfLMvLjOsQTErGKfeyzmA0nZwIkG31bjrOtQC8k
yXZIo1a/yFW430SzaOrF0wcJFbSfRIw5gijumlQIo8pEEcSVM6xHWCU1KlVbr903ExwDdJhoZs11
1yqleqV6bHZJpaZ6Q/04EXtTdqUvSuzkjESXKWLMOlWSgI1B0hmImlbPAvSXs7uPb6pW32P08h1D
8lAEmhwBDSTIXF+1uoy+oEvTYuo1Xm1EmJLMl8LRfsw5Q5zNQN/9eRwyoX1rgC0+M3uGoNZ3SmIP
d4zpiaJ7jA9NNtVU87RjVpoEHl5TJavZBo6TGu+90yWfGg4VfA2e2XyoGBgH4oHehRaYYW3Jt4Rq
NgmJVW5HT9UsJ8IPjTmWWydLkHP7phqUdcxH8uQYlmnjZ1+NOsiavAQ4o43EPiKNozTYDWsDyU1z
iHXfqG60tK3WxQBXy24FwKOhfDd3tNGxq3u65n5qtdExQqBzhHo4iXnOPbDS10JPQKxV0DT7HyLV
zOXUlZGlHSTBTSRo6aALfc3DebTNMY5BmJRG9oYcwECsXkRF/4Lhpev2gzIKUDANnL9gAfDzHs9V
5ATx2GRPpQZu/lARUKR9q7yCoWy5RDls2XKM9S2i/NzyKc6RYN6Ame4vp9QReW86S2TfO7eYNTiY
euZuMJ5Z6VF65BecFV1fwxeJMzbfOq0rITJV7Q2MSUM7Wfc2b3zzAwAbyFGOi60TLMM648Bh8tM8
Lt6UVGFEtDBKRjT4NlrrxB6C3CgIpakG0cLMVYPoSEgs1YthxkIFdtGU1cmjpw/vylvdOLStVMCP
GWPOwIC50vLiUEd1F/hWeVkRbOpOMVx9q5wcO+goaLXZrzHP8Yx7Ix6dMK1twWSMTkd+9IRXZgTE
u4Rjxf1afy5jbB7KjD7ZA0tO0m3NsTWgyFVJY/cKwW9ktx8dpIm+/9mmt965sTHtjESocHY8Yp72
SYsqOn/NZG4AJJjm9J7eelbDU8jEisQZo0Mce+GKXwC/40iIldGfVjDjM0FguIVIeoKP4zZMlWCE
mt4zEn9dQqgaQOJMS69eZ8mEhLV3jm1a6VZRbZkfjmS1Isog3rUUyGUFZYIHTtNCrCBsvHwbL2lB
yXSGpmPFySkX9hqkqzYgWdUZ4JIhwaf7Dcj81OepmeBkTtHXLfMYRxdCd0Y4rHnKpLtRelIGNMZV
QscQ49F+djS0yPrYZXca+HvsGXCzJph9sd0cEFPfZoxgOUufuYb3UDDyagLVG/z2GacWCMVdVtLd
wrh01dFl8GaiZJ53t9ivbgMrsGedbnI1+07T6I+0ZVfiM6op+s36iwFeFJBiM14CTtNR+sTPAK4z
DbO+IjVJO2ZUhWRtNpaupslpORNymUwmxgFwz1xtjaaWtLos+mqWNpXv9RKjVwTeVPzslQIbVU2m
fQvto1nvs+hU6dGqZfRNky49wYZKAptd5jpE16GJ+AbwiYDRPoPHYYE/HLYzgwT90N/wT2RxauNF
m0Bo7fouRc2ex5IwUDsuvWILRLd47d1eb2jetubzDI6yChpsX9gqVEwp0ZWOMEKoWs5Xw9aJQ5H5
PJQgzaw/y7qHILFidjwgCKnVxuyohJiTDazW6O/WV83lNL41e8ZGMD766cTLYeNT1avmIjI3xcw+
6IMeksnW2X6iqxjEayOBQ8xt2fEleztmstfhOymrqYVuOtci+QmRZmxf+DXtmlBPWAA8QFpmv6/J
4hAGV+rucEq7vmx8XPWqCId2AAc/YMci7Je/hmezU25zMEDDExLVyhW/icPE0h8hcJGZeUNFPQ0z
XsfQKqFa+oQkTUQfYszVLzdkNEKI0QHZVUOJQcOukLEQMFbVLkhmNeRhbSpt2Hl0VPQtGR3ReljI
NRvPFZZi4uVZeNJwNsWSMVGnG/1pmylK703O/HU6lIycUDp5cM1eB12oKFS9yT+JSLWjO1xaPahy
K6+QCXlEq92wTMwS5COUM0BkET6x9teURUO/qyw8/vuY3eGWb7w06X7tMKFiwmsw4WmsLcae3lVC
YkccKe6qMy3+2smoDkmX1AQzGo88qzResBA6OE8Yliw9czjFVJV82BRGzxF6ALuR25ve5CdgzyAO
VU7FhsrZyXrGGTFYPiAZfFdgy0xjXyFAIR8ZCwaqJdMezEM26ZKrq+XTiB11mnaytlhDU0U1GFbO
TV1CkVxzhoHWOR5tPBPVJp05lC2JRoxHUuHY3Sj6f3dtSghnOHJsoVuNggLzQV4DTMxmt/4FQQ0z
tUyT+MU1tJZnkpUiOknLbZ0t7z5zLU0nJZdpR+dd4tEh917RKAIyZZSRCIzFyV4S3ZgsgMAdbgzU
R3gammW4Xd9C4TJkYk8TqygQrmR2oa1b9oYVL0Gq2TvR9upsxXgEQjCro4V6Z7YGf7St5XXo4A52
SkknML3W+SW5aQhE1Uo2MujxSIdGbUYpekmaBvMvA+XrRwSkaXxGFzhrBERy/oSgKgH+jbGNYGPi
6Pdm5ZH9PbX1pjrnzcAqv5JHwLKGjGA5WlM1mL6A5o3KaqoRPdpELZAgdssRw6liA5NqOu8la4sE
dKCXIDbr5lR/zwYXIqvLVsr5k5lAudWqwaXjENXWkyhLqz3EcD7wB7VG6RJ661LUuyWGCgD+qw0C
sSMXimEluEfSShL7uXCy+hvIxinbqTha6TCxoup+na+92Ehbc/C2eXKWj25FXwd709i5d3aVsQca
uHNCi0SgxIdPr444uBIg1FZtPDt9zWwqWfPqa+yJ2vZxUnq/N2Kgf7mpSD7rZkGzrm3bnMFgR9IF
RwRl/RhU65qbCuEb+qSkhFLcDXXz3k45qQtOsZY0D6scFF8qSd7eGM5qY6jXE7Yiyv+c9qkru8fB
4iEPzHHAi4WND7gbYaIedkOeSQb9TidemwFilc9prTiN1DbwmLuGoAU0uvNNuJUuj39fSll/7hhQ
SBmmRXHoOA5i/j8rKXXC3SDwY4jSeg49R4Z1KQPfPoqWcw1G0tkCIdS83dJEYmUqPwGVx0G+PKwG
LtSNyrE9bxdAOqRIMSa0d3IuCdERTtPXD4VuG9VVjN0o/YSKbd1KwgTMQzxm5kcPiX8M15nV8JFS
O0ZKAtYL+GQNVtDRZeI+G6trHeweLUMghyZ+FWY2vxKrFXn3S5Ea+i7LeS52WhQxhqSRhImJ6Kth
/Pj7a/TXS2RDXcVvRw4GotffWIl/K9YTlTQYmQgplfgJXsiZjPaRlxGSAd0QTynjr+e//8BbxfyH
ipp2OOZSmv2gNkx0y3+s28clc/V8YXY1F3rxfdXaMqDo4JyMhtr4hx7Bf/gscRPSSlfAvkUk+cfP
wvo89oRl1xu7vTm4SSrYYqSODysY2n8o2/9atNueBMBhYw6m3Wr+qYfjVRFotTJuAK427+gYl8sC
a/ofrt1fP8SBFfR7TnSb+ri3//9vNytjuErU9szBJBmyX2VmJg9t2UyHv79D/+lTXBPS4e2dcdw/
929K2VLaUORsEq8Y9wZpJr5BGMDu7z/F+OvNuf18WiquxD3wl6wd29Fzz+5aLKncpDrsaCADA9MM
B41w19qaL4el4lCGKdBFqzE7pv6UUcutITU7hlCkN8I8szUp57AMxoImzyAZwY9Q5njB3/+y/+mS
gJKXNAGZqWHI+OOFBz2moWi/XXi3vwIR1g4d4pN/GKf8xw8BC4WMn8EeTcE/fgg6idHsSQTbOB11
CAfb36EADQrjzd9/m79ceYuG9E2ET1faML0/N5jyyh0VNAi1ITQEAMCU9Ng2lSSIUxCZ8d++g3To
7Nus7TaDuIUw/vFbJWRlVJxbiOuy1jZcCw1KxSBfESzp/3CT/tKrYwETLq06Ei0snY73Hz/JFC3k
C515PU/vsBHIPg9sZ5gaEgJYIgfFaD94+n/73t9WTfSltNlvMxwbp9i/v5KxbAezk0wPUkCNgUjL
emsKHuffd+y/mqz//+nX+22g+3/PzvfE2X61y78b9X7/jf8ZnZvmv5g3ubpkBWHtNW9Mp//x6RnO
v26cJwnOXJj8y2368X8gbxDPbx1dSeOYKZ9rMKv6394oYf+L4cLtleDlIMFQ/lc2PQNLFXf//252
jCmYITI+9yR7A2M++adXmgiBbqgoOvxOap/RvLtpUhKOfPuuLpDlmAVYCkq4rezQn5rRHS0bnVjE
VRHNBmnNrQ10rVUtgywvXyJzcThir0gBXXr42oSuJoLMtp2zdQoHI7YujWX2+8Z2viyZZg9u5qKY
XZuI7O6aEVQBRHKyf4zurhyir7Yz0dQ3cjjF5Bg+mNJSmOKJjyQCNzmZqaaFTdrdeBNy9o4k88UP
M2RHnzrV3K1ZdOgbqjHGDQ/Yzz+zBXxr06xnnARnzUAUSaqgtkscfAwM7rTtqGnWhV4GAXcanGHS
NVcEejJCqE0y8g5QTX6l803azOBBBQVfoEId4GRIDJp8vXWo9padCSNAvUzHucVKbQY4mwi0oOFI
nGqtPVNNAxOYW5jSwozHt7xjySZJr0eiDgB/LwestViWY/zkatDXQ+N62vPAn7hdzqafwtlOrHDQ
e1uH2rXSOyjFFJ0IATHooKPQZydErO/GDuAakrxKcqdsMQN0qep3Lxl39IW1MKmX5nPNoWJpxhJ3
jN7JBtsw8sufREyzc6PV69CFgyzN4wKz0ws1vihiNhwuZ1yA3SYCpb345GunYdRz6wAF5/S22pgQ
HeDsRbpppAF3enDNt3GZh0MGwuagcrXs8XF8J/3hZ12sF/AoTlhAJP1VFISe5Ik2KJwOmbrA+TwZ
zSNifGDOZUCUVQYXoBgJhgbgGeFzjjduMizvC/DQ0wyG80sb9JNhl5sVqRM6NuI0VyU2OJ/F0xLX
FWJh+zvi6J2maR9o+A9Yvr8RPXNPbtyumvV9aZRXmNx8gaLnrsaL8zCQv/uzSxwBAX9tj63N3XNA
ywdzz1lAkpdnQtkIHTWezEwiETZK70EQSyTp0M12Gy5kN6XucI7RDu+koamgsluAZu6eca/+NXsg
ln28dyiaYUGmWwRaFf5/07tzVtifgBLM5ZWINX6cpefa1jOr4oxlsQ31XD1iEoL8POFBR3FVwsgY
aCqPtgSuNWnI7/LxzmvdmwjOBFIrXIoyJ1lOoD8I2wPSSCPlQKp5HGa0kXCGF/MLjSa0GQwyzwMB
9mFLTMEBHG18MKNCvo8avLFprDUK6qG56baal6xqQZ55PfiYzmH0ndFzGEaqBugr0BdzMGwie28m
XBxWy0DdyyzyrgVS0dKuX8a1VXeMa+LDwKgoALhMClNP0Nds2enZVeP3pRiQGBJfQlYAuBSf+o2l
otMpa2r68huD97pPWwFWS0/8tAarYxa1c+G8G19LW5swwWn6vhhsym7Cvz6IH30C0O36XZ09pQnQ
1MZiocIQdpxY1a4zkex0zJrqMFnyvq48+BN84RtwK8pNv+kvVemNoTW7zkkOk7rQieX1fapbMpsy
gS8f/sPGEfkve81MGClTFeSjSdNdxvV9pPTzoE/OjoP0fLBW170yW4V3wwp9bFj2efwEbe68xH/Q
AwJOHZbYWPOXKg+BkfjZKLHFmRfPSHe0I3e0YVgcnPEgK+sS9bxq3fT9ZsW8qTW2y5SpTQntIiJd
nbgEkPN280i5htCn47gzeHkYp6VL8kzunKPWDqzF+KnkhFih9I4j6Q5QaKc4GJOieWkrDmV651zR
vqaPHiaQbWHkxbGJ5LqdHav+Yc8xSssmnx7sEjkyCITm2dbbMK3mIL1JxXGCkkNfvoK7WGnj44az
7WM1FqinjY/F0FklpHsCgCJ8vU5bYgU6jFGcqZgcOdj3yhmpalXp/UHZ5XGWdE/Rp4fmpDc+NpCo
B0dDXJc5ui9zVfHjZaqFQjrcg5ws9nroEq5/dTE7BlskF0R7Ya9QGZYfHQgiLGpNueN9m/fgqt9G
4CFsDFjT4dEMb7ZXBiN5Vowuppuxy/bGh6wtv2y4eWBqegyQGKnCfgUBAsflmESVgsvECNgjtbFf
zbtlMfbAarQHutHLQ6TS3Cfx475c5ZOMklNu1Pxieh64HRmRUQMmaKal1SdL6JgqfQePjroghY7u
svD4Lk1V0y3BHzKTO1pdP947gMTQjClk0CREcbHvEJhZu2Wy1ouXGfPrGKt+D+L+IKcs39lJVvB4
6EOQAOE/WokeGgWtz+G8yA6/TaUyRrtMdXfRgpA7UTc/IrtvnNX7BDQE46TmfewW+pd981R2rTwS
6w2y3mDLjNs5guGRAsobQBvVqp1AIFWPVcecxrD7Y2zBm6u7Yj82nX7sl1U898bdaAINGdbRYfqz
9mEiMj2EtS7OXfaxykoLFj1yGXXWVDq9Zu+jhWer7bW3pMuTgIfQ2KP89x4I16azmfbNge1B7AtW
D7+OTYw6VUObha/g7JxpotWqtXq7sbX4lrkLUt2SGCTs4aKX3JqhdV+sLN1ZDiY9xGs4NVAO1Mm9
F5c/WmDQhFyxZSTR94JrsRlk/1HEDX82myefMhyGy5pG70obp2tM9OElynToUeViwO9O5jPtflIh
IOZ9JjVOI5RGbRS6nMHAu7DcEKua7ss1Bmo+geDwbjTAOR62rOhvk+q3S2/sllQ7rU12njHfMv+f
s3ecmHeOXdyjCw7B9u7sDOl6m1hXBwdiZ73N9fJUZfZjnH8Dy7mxmD7EGDAZ5wdGfvGiNKD3Qy7h
O8OML5rqBCbU9wIcCezugOjyiSdhlqG+wNnJrf46RbN+VBWjxxtxEi/NwcniN6EDYUp156ro5O+T
CYKebK2Heo7ZpWrGqpYe9uPYhWmzAxi+ZeRyFOn7ouztoHvtbiqrL/qJ93pnBrS1nzRvem/05GiL
4a7rxX1bqwc87oB9U5wQtPeDDrseruK0DYlIZeqv22jIE6TlxpIGuCG8DVVnfFck8X5tTNJCNe6R
BBFelNWnzBFDEeH9Sesbb3LH4yIJFrxJuiT97LKZN7nulsA1GbSMOdmMEVShQ6Yccz/l1Q4P2seq
GibhhGOTW4H7ydXSvUBKHgxatG7ULLCecStzisDQtVJ1bVp+lqOa+DtUws8kYcxmmgWbdZvbJ+CW
1c4jVxQYDzkjSRsR7ZdcykX7mXjupbUnHi6tCizV/lgS74LTAeAUgu8+2eZkrS8K1TW0ls63br8W
Qv93zmr8DN2PGxWkksOSNifLO5no3MdsLN950HB7ac0boMY74j+/V4P+VFLB3Gl68ZODWXMkGtN8
t1rrsdQBPDtYfqYEiIxGr9l4lGPHowQh597opqtKjOsQVbuWxaBD48BFtLaDPVdgu2Jrr+v41Zi4
Zk8ershDCiSzFr5Zyi0e2OoCsg2SaeH4zISXT10k5UWOObjCpvHuywLMIG05deWdesAx8AMAalgT
vUEnu9QP45LPIRpeUgZHKLgBEbjO2Yo68hhpB4R4yE7MFXLyaYT71Gvy1t/Pl+VFMgv/Ru+Dnine
43OksiSIsWxu1IKGzFGEkidjxWJeKwZXjAyA0VmkdLtkz3g5QWs0UO/RnSLoz2NOF3FyGMk3wQmQ
m3cUSUNIOMrHEEVX8MDpB0S8M8rES9+MXpg0HMCdpFAnOGPNlh2ZQW7O72jURATV0yC+rBsZlNG2
tnEjUzsw8WLpNWhmYoIb+Y/ZpE4xJYNmwqRn7i7Kk0mT7JTeElkMt2YI29rDsZ6a9mlOVtLXo9TZ
0LUonzVSqwLHVSX+55LLURElcWC3xO/TevE2RRy9MQhTD62CYXQIuO1TNtAd+9isiVXsKjAWovbH
Eo4U6yRw1okhUe7Vw5GwW7DbwvxCNuP9WHg/bpPP7FoVSgdmjypmZuxJ8ELyQRSvhbwiNtBCyOoI
+Wqli+8O7aElkvIFMcwaDAIGeKF57XczGtU275ZTBW6SOK7c8F7agX2YlF7HFyCWjtZqJkEtcVhg
dF82bjku/sBv9aoJG7f/pGz3nqkNGLzJcAFrdwIjy0RyamNE2h7he0RWyfI2LbMRxHAHC65qMdxj
SFz2cT5/JCs2yUB5MkPspxZF8qIT3bd5boYQoZbdwkoZ9o22XvKh8+DTNmoHgdf69Kba3A7MYY9G
xmHAl4KVuFCm7nstARcajGFzRFfeYyuDmN+pIx557eiNFMRmtzI0y/W3aTQN3+6G6XXlpP06L+gz
JigLG1b3cmfIqtxjRQNTnKTFVZ/tcd0ssdJPxJJ0gVFVMCbdqLsUSEOCGdfmvfLM5fYctb9Gq598
5eXmpUVknDJLmL23omLYvOlL8ipqvKYJmUmY5zV28siEVVVUyFjVd6/qxG5aYo9u83ILa46TZkf3
1DpnAJ/pnhriIU3tD+Vp9gt0TtxGsF7xFs7x20KEEKxQpzrDFMNDmDTtzWkDpDlRz1lrMwufhH1A
pF/ytJYffcnzFbUznNasOzrFUDD5JvF3aXV5Mm9v5Jx7r2Rq5UyA9HmL7hMskUgfrLj7Vc1klE1W
WZ1r154vFObzgxoNL+yH6n0kL2E3ipiQJpScQWVOK8tRPJ1cnX07m6Ls5qjGU8dkIHvR6wWSH7kl
7LOc9TutmXbsIGsC+U6OpribjDZ6lwPow9HunTAdIxveHFuOPrnATqkJfddNkHE43oYQAHCbBt8l
QuN2HAXoa8CgzqNFbsZeuWO5qxdOu8Rprva7qbzlsTYy88pBzf5myba/m3XyTjkEAixRrOmsRIn4
oVUt08ZyPMRWo0AORJiane+J2sfA/pBkfEd2RoLXwVTXpIbb6+ytvvq2sKcfS/CSvlc35d5zO7X1
XOVx7Jwy7ewpW3tEWo8hKoc/Ygm2Wg0F1neeyJkeQqvtSznGZ6AumOqy9ZqVFnzBPs5Os+XmP0WE
GxnEG9Or3CueCxtVBd+F8RZqMLOvKBeKaH5l7ue9V1NP3TKZ6mMe0RkukZV9tmKQHKUiJDxibOeW
oJ2SrJfBAMgCGXwcVPGjJqaPGbgtCEWJb5nXyApJXAq1pHZbJiLWmnzg1iOq1Yn7U59YsRk6UtNx
Cbc3Dq+YhXYF33Cr60boiELEWs75vxg+4lmBm0jQQlwZtNcPOd9xV2A/xpQWL/l5scTkhjZSchJL
M/2QWgSNbxYJD5S6PDEu5txYbwDNy7u5YDKPhlAwUCsQmOHYnKIJ6UM1rYHFRyYhCZx3emoUr2C3
BQZ4bb2WXUdlarhFc2gh/HrBnKjoOZksji50y8ltWHP7JzyTOSg4ErOJwQ/FX4fWlvFq5p5cAT23
NiGd+hifUagxRvpmF4xc8fJrKNBiqmcFw9xWGsHNzAUpFurfILuWKJi6P+rNgE6GZobKT04+kaRL
9e59A6z8UMKQfqkZdx/LSnWnWxziaaa02rDNeW4Q0QZz/ESSe5UqMq4Do1i7nRnJLzupD+NwSzMd
bmBIrUKMSA/gmAz66FswRC5xk80HexiPc0bBlGmnKrGe2xaBmjKBwWLw6ClHhriLHofIbfaCsxcK
wLrzh66lcl9RXHmAsRe57lpxaUo9B67CDhmZj3yLA6qfd+G4eGNEmGEFDAZHHZgw+xk4Amd8V9Po
Z66xK5FaQJBCykBexHRH8GJ7XXBMBzZgeDtbiVG1cz9nW6+VhTuQOfZ+INYZQHpSlWE7EoE9v+aF
89gsDKhLnHWLfMbiF4KGGf1p3k8kfnVsaKOYNk7qXO21q5+pDMedPstfumsh8tIpbkdpM6EfLIAq
xqjWE9xF5+gNIBPTLNtKPf6OxvSnZSzLWaT5npQYqDu3edZiLmAzRfFK94LwG3qKmyxC4egBj7Hn
tNoRYHKqdEmtmNhINOzvsrud6UC3BBVJCJzgdShulJ6CPeExT27gkUr/uZC86rt1Wl7ZgUO3WaAC
ZPQAXcJANLuh32HSrEyEueUQdV/eFjy7yCC3E3geyMqAT+5wztNt+QXEN8ASuKWxF5YepHbii7BA
wlVG3uODLg4G4CBLbF/tagzIawzLCbxU2v0wZ/ce9e/Fo4wfGu+FEDM8sZlIri0l4JYH9KtuBQRN
nkdCtUCZ28tdHS/UJpJhuo6uoKgyP7V+dsMj872tAKrF+QUNjSPnEEB5SOP9Sdh1KLGKmJ19mr34
05V7lQ7+qkD7ut7zqt3aYvJkTNHGG8wgLznJus0Jpicxc4l8iRr7qjQjRv9AXG+v3aMq3w31/KUn
+SXO+Ma9OVMKOCF50lidyw3nhu1cuGzu5V0WndskmTfkLB2nor1yUoVrTX+YKLAsJDjrQ6X2FKzL
bU2Pr2M1oGYk4BSBsnlYFij6aNqA8UCQNdEaIJ/ZASCBpN8a3m837AYXiwBEVr9m+OQhR8pgnLtz
pjfXeQWUA12Dup8aMah1u95Q4HmozDgz2vNKd1tYPI1lGI/krEy62DALY/lp6weECPke7PDR8cjV
q/TI5rRExJaWsV6PsHfq/eRWZ0cv94v1QNORY/80k57NbgKeFnV9BTCTS3MbFh4LElo6B40vohbC
madq3rcMLG/wen5dF1mb6T5MkjzRvOdds12/Z6q5oQexoVF2IFgG0sh0XZE+OkoLYgcXuqTQI8I+
W4hBrAuQg9g6ivwnydz06sXaXwgh0x/bbhkDN2lYWtWIZC6T8atXmpi1hZlixQfr6TgCCFu9fBWE
llUC47BTaxdy2XdmgalcjmNALEy00mIbqmMCNxSQzUfbvhqSRC/Pu8eq56vU24JhaXx0K9u1CFpD
bSzxFKVnL5VBPbaoa0WEk/3oETM2qbfG+ClT44vD+YT8U7UhuTYPeWVFh9ie0UYSt4ZKbgXrA9sl
0h/KXl2AYlEKm/W3Ssfxna+Hcpreurk968sbnNxrpTz2SjgO4dRxJOis/A0+6i6hTHEabkqTMESN
2mM69Gy4s/aimZdUaxhnzH6rDyfCTXF5rwFZXr4JiM4uz0teHbRU7snWik8tf24aDhYUEeTPZbxs
63GntWdBn4pDkECPXO2i4oW+wyaPXtR0h5cIKPn6ZJgDTf5+m3q7kb5oA2QVOA81I/1pndl7KS9M
UzbJcMrUG0vRhjMHxHEmGknL/OKKNOxlFlOwoOw3V+sBuokcOt8wP+zlW969MGmh2KMcZD/oWHfr
dT61vV+5zbaT752u+X2DZZ5+B7wE4suru16j54ZYOa9Y06gn32atIy+0Lk7EKOHnT735uSMmIhji
GnwWgxq/MOXzmHhiW83mVRD+dlGw+/zJjMhe6n+K2T2WeR0Kc7gvKPEIgW/zo2gYM3B+CdCdGSd8
B89iNO5Uph1IA7k91RW3LPFKisa+8xOQgmdBHN5qxVaAhmyf6JShSD83+iIfs1U4oUOAGcP+nvpu
ceKTSVoodibS5bR2cC8WkZE6boO97O3lTDtLFI9W0f9kC6L74XKSEclwxngG2SG/reT9Iu+jrJ93
U+cRypbT+GD5ZZjxHsU3NUe5do+T/uJq1V1uEGsBPhxQMpQmSBTOoVlaWrjDk8jpDjuUNQoxlDuv
RkAayXvfi+UMennL2ZpR3fjeNMvGYyC+JcL2bJoPa8tOS/Q8wpd9N83eFgXQFBqz+5yQDyg966Rn
+n3TvE7tSIe7fEZXij6ORJwen2ClkzwH83gqGa5V661p2pcqPqKeHPc2wXhbWuHZvoKqRGRd59wR
6Ooc8r65pASSuiCPEj25NjRyabMg+4UADE4Ix3I72TN/l6OYRsddt5q9G5FknHlIYWtKpI2eM+JA
AInDBBzWJY5OGSrNPbHzMXVIpPbeULePhue+Z2mcHrpOZYHR4tWDyRwdSUnwE66Cb7uNe/FUeSjT
+h77iLox0yxDfkNxFm9ss9B3+lqgtzena9W6FR4LrbjOUaLvQASfCEgIrUTqSOW7cIwh2ERNhf2j
FodRFAdk4yHwjshvRPdKL/u57wFT1eR8IjpeOnB5RgFQYpy3SnJemuDkc9aQxFLHnKOfEVu57N4Y
2CjorrB+vvBn7AxzPE+OTHerqN6WQruju/CS2/les+e90cjHNSPDq9cHmljeSMPfPgJOebQ46Q0d
k9tisHCuWinBwP1LqcqHGg6pb629oB8MnKxEgH8xut4MbTGNoTnOvxJO1Zs1k+1+rfNvyRJxaLTZ
wsaco9agp1+Z/HJX9ejaKS44MT03+nJJYwEhcr5odOR3ZG7Q+MCrt6W8P6hC2QcwPB5QCZH4baOe
okmr0xsxvzh2fV7uvC75XkgGe5ihK4PNMdafVrAT1cpQvi45HOsLD+D/Yu88tiQ3tiz7K7VqDi5o
MaiJA3AVOkOkmGBlZCShAYMZDOrrazvJesUMspndb9wzMhXCHYDZtXvP2afqEcARNxZkwLby+prY
P4JVupmxQmt0xdmfqjNdt2wPGn89EKDgJxEo5xjl56EnkqzwJX9mRbnk6/mEPBwtTbOZz1AbsUXN
/u1kmhQ8voggptfXE7C3HXAU+pxMXtFVXgZwwwObb7krBP6cSAPrGrr5u9B0LTSC0TirHWu/QfyI
ZQ3lP189eVs3DtL8eTzxoxU7OYbtaZSiPeeDwxIkFg0cXOqdoxwgoNb4JSs2eP+5ZYPTzooEi8l+
MaxH3sd7WdK9obVVUHDZVjpcVJOIO8GYmPXyyW+oKOW8zhze5HA1N2b1BgOxP4VDIc+kHFDrT9ql
qbfa+9IqjYQYFS8tN13uJXiX07B46mT4YcW7Cfyur+Wl4iNrAqqLjo0tIjhlWVTc9WgfyDGmiVR2
QwrV461eyo9GS5knq+pgTSgQbGduYl8aZTKG4lPOFOne5gSS4AmJPoQLsRt0kjDuDI2RzKE2bpzN
ZYTRQ+doqwVdb1Q9rlo+AU7+3GjT2Ltyi66pFtGijQzCS0kSXqQQntNdv+k5E6N8lVdGbsgTXt/q
ud+AYCktvJPUtLgtP6DpvJr32GPJkBTNXe/b3aGMxv5tDFx9XGzk63Byotd1VsbHvu6WT6XZbQe3
1yut0JyBAFhJyyAIFZbsrfCLO6xyHwzyQunT8gOE4J0elwHKFAEKu7YCUNMtg0xgAbzVwkmKaOrS
wMY1QGeaeqisIwQLVBEt5TnZlPjUAICEaAjs2f+Ql66dtIF49iNKnMoO0Rq42ZSqJdyOoJXWp3GR
QMTgljzbhrppiQX7wlxFHpccL6Ill5vW5ztE33+YylKcAsCxcSWrG92hawFARqCvaPf0pVJGc07a
jl17KsbVSqQzl6e+qPZ9BjiURtgNmD15RzrxV+CKTYoQghVNbbaKZ9SzO0TZKomEPEfm9ZqbX0ca
CoVhYQsr8HiTVi9n3h7S6Bd7pzUIfaayj8pU+tA3TX+0MXL8G7F9/wiuvqi6/kWuBrTxh8or+Tp+
/eF/0o7p2Pqgv8v1A2ebZvwfRsflT/7f/uZ/fP/tX/lJ5J5loUz6P6usTt++N1+7tx9UVpe/8QeD
2roE5HmWaZo2j7eNpul/ZFb0uX/xiGUDUB1cYLVk6/xLZ+UHv2A1dh3fNflbgRXyW+p3BrXv/IKB
2w4ugFtUW55v/7/wSX7U/Xmu5UM5sYn0tAH3wid5pzBc5eqZme6nNGBsKHv0FmuFwWkg4ymJ1q2J
G1Oon0gof5RNX67pcwyHH+LwhoWm9U7YpX2vYMkFmsc5q/zKMBqj02w9dLBU76fZ9H5yuR8Vm79f
Dgo9sw40bmgo36FRRjTrfe0MCql9hPvOZaWSNq+uWQn/JyrKv73UJSWR7dqBfn+RtP1JYwwERZja
qlWa42XDvhoVHsfOldmeSTf1d13jD6iZP6NlkNr9SR/3x+ciexGaPQptCDA/Xky1sicMtFdp78j6
tnCkPpRsal8GRjmMjWY/kY3NXNb2tbyB2O/+5Pp/dxsvAj0ThwCAcOfdo8OunPlLA4c898P2SmhF
8Fgt5fW4keoz04/7yX382+sxFkOhGiELfP95I871to1lJN2yjNHaNgw3/uJMV+YchldRY/xbl6Oj
ySDc8pxLjMGf7+XQarxCuStTERhBgrtpSDj824yoQ+84R2Fz/NOqcf+7sPHPt/PvPp7vYSIg1Dbg
zb/8/p+eHYXpqivnFV1WuPhMrnzr3pyb6Ka18+Futkku/OfrvX9WQSXA6cbbcVmBHD98d/sajy6j
W6PW6jhQ3ROMUu0RNYKbFl35+Z8vdSHm//Covr+W8+Nni9g3q45RcIq9Tp1qX3eAwBQhbDX+LCPP
NcW2javVnx7cHrZi1M+XIFnl2P/Gh+aBxdWAvNS6REn88CXP1Yo4sOEHWaO2S9bAwFKOXemKTvz8
+s8f+vJ8/K981XP5zDZoKYguGDVYZt995tCzBMaWYki9Ilp3Zckxydus5XFc+yaK1Th/y/mLbVrk
Q7b/50u/XxncC+kHqhUiXZgYfvRuGRIWybsrOYZp+1Kmxi3YNf3JOOg12R7/+UJ/+YysdGxufBYY
XKwgF1X+n55Zjl74nqqoSCm40L5yKLyj94/wIgjQqrZRHpzCGlEoxmNh/uRW/s21+ZIBp2AbQbj+
3jQylb5TGj1NKbeZyiun8M0jwpjlOixQHw259TYX7njKty74ybr3l28XPA0CefZnE1U+Xo8fPzQS
uM4aVNGkU9PJIxehOcOI9bySpIVwQXUxIsTpMExoThzckj9ZJ/76MgEnMwFVwVpi3aV2+PH6jD1h
tmeqSNWGccrOGViAUnZjR0CSTO3Gp4PjrPQ5MSiEx4zxN6PNnAE5Uv6f7Hd/vQduAOEUoiBwpIur
5scfRTXwrotxEOmixEWnXb2Vbo933y+6gyWnntlzF+1ny/wZaurvLxyaJvQ2rFDRu3uQzVphSRWC
j6vocsxtCIG3YcxvOt1tXmn3mcjED/5GPOc/P/F/WTUt9+K9wrhAXWayy//4ic01syxGIH0aVPAm
jGUVezNsVYzK0/wJ2eZvPmOIzQSfCRS7AN7Qj5dCSAFjRK4E80IEu54LFJPKt6eTaCMkkcq2Psyh
Ch+7yCt/8oT/9crUniGVYRRgN+PF/vHKDlSKRZmAbp3Woy9YG/3n3KxfxOo64DCN/OyOPOUoCKOH
f/523++B+IAgPnE7PceELvf+nWZ4apBCmiMxHS4s1jm0UnPznKtwdZBbR8bpny/3PoCFXgc7rW1x
R9HZYOR79/yWvWFHQ6WMhNP09pXTmJUENkixHX5GEw50Jq8zI0DxIKaquM5hd98ESPFfR0bH6VA2
9W5yV/ckZqGeDFfClsfb/JObcfkZfthHeMdd22QPwT9lcl748WYgFJSkAjIf8QUwEGOii+rSwDmS
BlAdkUhNMYvRePjJNwMd7v11gVIh7P2t4KLEjN49BEFIIBsZA35y6Ze2selNcvtiOUAdfnU5Jw+3
AUOR5bpdSsO8yseychAFVpt/wIfhNAexzXZ1ADKxNI+qRKEOECIncycxdWaXX3SmTfP2QiiyHrNC
txETVCXo+w29B+wENpA6Zi5he18me4UXTGNpqxO0KNIY6TiZuZm2QZNt57Bw2uaoHQt2BPqMSygr
TPX21kEg/VUNW+t/BBlc5DeCCbxIMB6vaGvzcmp2lTGOrzRDV/tsFPn0sq0KhYswpKBBwLNeopEc
tg+5sxBeWizkONIRqGs3XZzGtXcZzIb7wSmY3LZgfu19F1mr+aTD2f1ei3454gzFA5AvKBtCOsRe
rKcof+Z0ZNJla8fLREQAfAC7bHT3G+Ef+mQUQ2Qmoml9GgqbMK4HVgGsEGOrvkbuJRa78OTMWJea
4jTkSMJp+U4c2LcArRz9LoY9Q0D3WW5e9mWdmfecIcYtaIYWGdwu4WIgKuEgxDgyzKDq1IQLS9ax
IsCy6DpGjx6pAS4OGJv54UK6yEHaWBpjVdrqaydbaYFmNkY6pHhgYlm1KyKIUaKRq8gG+IroeboF
C+fP+9kYswnCyDLQC9Ki0OC/UAXEAIr0jG4mNE4NULJraxtoQvDvDbEdkv9JD7v/FeTn2B1sGUbe
afWN8ZIwPcNJ2Wjc5scsLO1TkMmNdA/M1GuiC3AK5yI3jRRUTEROj+eNOdHeBs3ejoBMN/bG1Udr
Byn6NmhQltIEG4cyET6gjzQKJzklxWxfgCBFEdr72V+C+ly6FaqlwljVnl3fydKKii4/OG27zLj8
C6YipqKzt5CBXaTGAO4dS0LbTThNBsCRuC17fQIZ65d7G6v0d2RS862vTHJbq6iWcxo6Br5uMInT
kyPkmu1KIajC29kuBnT9MACSzJ96RI/M6lLIAFaHxMEhkNFltPXkdHnJbZAjqd2rysa9s5Vj/8HW
YLUTa7Tz6sGcHZXaXr20V4j/yvbQ2tUY3o09413GWL26RWjs5FeD5bmPCOUNA2x1xPzMRMwcPoqx
k9dio38GjABFxR4A/BomYzVphkntSjBHV5SOPMjVQqPe6ao/aM/N7t1GqvZI4QBhhkQUIGbmoAA6
ey3pg7uOfa/lrapGdhhaos+WirIXNjTMM1thwtSBTYxQeslomvmQDbATNY1DFqqwNWObfO1f/Vyx
SVGeAqAI5mgt951ZDdM9YpjKfLCLph1SOhzNw0XJYRxIjhV7GxRmC7RC9iNfh6mj+1X4Q3TPqYeu
toAsI24QPS2PqBnBXcEg1dfkIRcytRkDfgN0XM/xuOgpS7ywz04dmOktBtFhVnFUWgG/XNs22p7G
tCoMBIM24ixzlp6I2lavpMs0HkJPBBoGg2g/f6tG29zSfAvtG6Ph9AO/Bub3tNKuQZYfmncj7d4M
ENJ9QfvYITvTKxJWE05OBVaVMTZJtI9iEhAs+TE3Sp9hvFDo8qb6MtMJh2As7jTsszK1ZCGKM6Ej
Yjz1/cxrjsYoCvYrE3EgQ3Yzz3tvFbhUmjbybnXEgvZcT7U7UYOgST9UI3lmH1xv8KbEbcyxitfV
C7+35pTR5/U5H6elP2QOUMGFxNNKTbD0HbE9jjW85h1q42W/IRe5pNMG2BdQ3WOYqcMAFJDqog2Q
EmNq80Rju7oDQ9I1Cear3LnTpqtfAlMG5jE39fwQRXnxlIWr/6nF8ALJolPKRFON0Q1mE9kC/pQx
DS2WWkRklmi3TObAcYfUDy7U0HVhrpVMLV67mHhmsbHvzHD//bXsoLBmHiimrKvufVldWPlDgTE2
bGmfpgL21+PShysLKIDsx6Dr8m8qmhAGUhfSNPOZ6X+vV8rIE+D5fj3VvOf5noyPtT5sepzUyY3q
kGFIEbCnK+LFYnwg+fc2r0Gb96FZ5gf0bsFztEBYSJB+QsOiy5wRqtRmxNG23qb1TjTrYVFjd/ZR
MW87s8/GR7EwMtupwpivNuXaaAugzKOlHJd8O6wZLG9mBIHxSapt+5XguAXdbWX71lFvWRgrpW3m
KeCk8l27Snr9dI/acs8jxbKU21t1s0VyVkjrMuO7VXjjA1abVZxW0FqwrwL0p5UlyK1wqwrpeGGY
9hmVn4vQHkV6kzhOFg6XlBBejFk53kLjHMjvTnf9etESWUFBuPJFRln4Tpft3HYyNHQpig7ej9V+
nYtGXZuFil6hc9XDvlg66CD4/Yb9KuRSJUvfImMgtnl7za3JEDEBCKQi5f6MX5KpqX832AMZq1Hv
T14KS4FJeU7y0hiT9oENqS3Uuej7t9ylrEidoA9IcAoUHf22/qrzpjgTXN6ZyTb37kWv5XWv3gQG
jLLMBeQvczVhp1qD194dFJi1gVlgvGibufQYNS4CV6BtjHu2sCa5axyYWFarVDdEh21PebAMnxsi
uzQkEhXKxzWYM0LfcccOcZBb+Zuh89A/QE2yCACTW33HYKOZY1y8G0Nar4E8MRlN/W3FtXiSfk64
dOZnuPumPo+eVh5rF5OL+RtX5dJ52epaJtKf6m8ZmbYoEixdQF4JUZid+2m51LkOpU/g+ggxwHB5
V2ugdXNq3QUp/bxF9dkcreXzLFb7KMKaeV3loqCDYlMThCPWjnSTCYXIcw4xHm83i0tKcqv1PRtN
AEI9xpw5obMW3S/0DorjFkyXwLPGDFELkXkdxKSTrA3QxDI8951BnNkmzfwBqTN3C+u45BmyNmnd
+JZPzE+jBaarTTpRjlchZDrmNlaXHyzicwOibRxHXBmW6koW2QlplYfyLW6XhdWr8WXnHgfbYgIW
8UKbO3ub1mJvk+O3ngmqiF7mXuyiLHylmnSdG8fygGOgobUZfCE+LDcsfh7pSJO1lC+dWwKXy2Wf
17QNA3LLptFdng0Ug6k7leFTt1WXEdSQrfO5oP5+mylE6Qb5hf3UGVP+hHhIkYe2NO3HTfSzeEMJ
j0PRHTdnT4bK0t7A02PYPzGPL5mY2ktNdZsP4zUhHdU16hZP3E2eHM5Vho1kD/RZsIphKJxPGwar
YBe1a3vcjJZ8qB73K3DJybnYGb3J785yI1s49gNBZ8GYB5XHzBIbuSeAw2hv5WROxT5kkLTFs68m
fRTzgF8Yw1FdHNe8mh1cwq7bnhoRbm2ctzMZcXTfCB/LvQyLZ9HJ8IqSdyyPlYxAEBLUGG7xZofj
12htGdQxVMPMUCKju7I5L6pDncuWyibM8iOjEidINiVWvEcLaUHG7PRs60hH9a62LEXWiba+CTKc
qItyFJBb6UknmTXDa+BdbpvHtJWsJxPx7brzN4y3cTMyCgN8VELH431uFqT/ut0DIptvDcTnTKNl
yAMLcGvGreOSvYkQqYj4B81NsfrUVLmxPdbhlC5rFmp6qaJ6qIaRNdEerO5oKzbGI9ZvMWHxjrhm
t9rh21i6wcrjuS7fiHlG0sNdY+UL3Hksk0KsgOjaCtNQYhXlUKJII+xrN0zGRavWBPOYzK1tZjsZ
VM4Xpyurr1NNM+igyJhDDqaj7qZsMtJpFhGUEEMnp/lY0VjpkhEYsJGWoQ5qWlWzfZLCASVYQ/HI
KCctF9NO4MNEBTIakP0eDkPE9JCI89iu6gI0YrQMHYVwJ6sTCT3BwWQ+HCH6qr3xDvFqCFSUhAW0
Cq4yqEJmwF2FV3KGZaYh1nRdDUQo5IPXHyf2LnjrEr+IdheEn4YlGpzKyKPhQ9XUmWeoN5Ob2pR6
6PapXneTUw/3RauDp3wx1Tlg8oooeM446PnmMu971zPMVPNqY9a8+N0pzozRTZBpdKkTyeZInDXR
U9rQ+qWmKRLQuRSwrkD2+dOht1BBxzZfKw9mcBEiIuoRfipwEb1VM+3Hs2t0yryqykE5b2E4rkd3
wlWSVk3ZvYZoLNy9zpb2W8VTypvias1e0QWOSOqZuR8URHa6ZOgt2FDKDRr3YlnbDkE0ov1ATpsj
dSxy3OpLt1R7kL1M5cU89ieDVLftOAWt8Y3vFOuEF3TYIaXg7As+bYrOa7+sHzjFajbwDem/5fq8
ZZZhL9WdsUXTCRxXBLRqyLerwQvxI4IZNeYjSGqICE219B/qSYycXWcvKnae5n7s2lLNknm7u92B
unUVq685P5M4BedKD8iA+JFQFFgUHi8gAz0ZT8yJTNL3bJTOLubIuBvYMVE3DM5G8tlG6VssWXut
aR5gC2aw9ly3ZsljkrssfzR49Y5zTGkTRdJwOlt4beUxaoDp7rZ5pKQrgLu2vIIdFQuwc3uhPPfD
PYTVaS850ukkAOhbxjjki0evxQ6DurSEzxS2CC/JJQtTvYIbO7iZAg+xDoY6qxLq0yksWSBRB5tD
jB6xXPajKORe54tAD7WMtpdazoIswwOagi6Dg1G1C5w5GJCX1duxagER816hHUBj0Fmvvl6KeT+g
83wMicC7Lt1xbR/MtgizmEzHhQqvX6MFLkQ42okD9hDnLG2R/I5hlP/kksY0I3CDVeEqHbgsbDYk
TYqCNkAQR+Pi6pKr2SOl05lJxpFRzGm/jqjGxDSKW4x5ej0B7pzzPVM2vrpSIW/CwWeHSOiGImDw
3xfbFGO+6d1DW/kFav888lO+0Sx7DL2qvhxQe6+MCXN31d4Tm5B32jcImwQEmENM9zRrdaL5VAx5
bIfDFpTkgQetVnV0GqogX0FGkol99LYROfFYueaQNrAwtgMZi6B1wwVqgC+xVz0NU0aqah/q9SU0
sT7uCYmcTyCEsfUZCwUdGNNy+bLBmT0uVsGK5OcVexJIVf3drRUJ9obeWEbwEczX5eYXFro9G1lu
U/fKSkrKjuW6t60WNXQXaNRflmLq3Ycsw4kC7mGcRGhXOnXqaXjIzEVhWGL3UHedwQ4OTxRJOzrK
oEC2x0Zm7ERlB/mxQ9uPq7IGB7wnzjGYEr+PgjKB2QXjLVNkgWQ+OOQ9zDdvSAxnaX8lbiy4ARK8
2XtMHtwSU7qQENxp8BOfIxbK+ZzGdOzkNCl3PAbqc0A7LExDLEQowdU8QfiIxhkyBkrdL+EWUKEt
LrTG52UjzICjt22dF73lYVwxoH4IVicvMNu5co09DQ0iIXx4xKwWYoS9jvzF/ta3EugGS3ElEeX1
wEIW6+IT5e9IHMJeWVnx0rOZ430xInvPboXpeyLCixPFKPJnkwrMAB44SfT4oxK8LnU4MoHb5rA4
AAYqgHy0IeSMfDBmGW+taSD9XLMiSGu0x4qjhbRzbKx1mKcWpeepBsFdEMY+6xt6CSRMsILMJbJl
z1sS4AgSrX9ow/bGaIQSnzFf+XWxlb4tKGp5UQkGxMtCOy1HhMt+yUFaNlgZcX6+WG3JWT2zluUa
QxX2BFy9wfXmGmMdV77Ifi1ZeV/b0Q+fpQEUMG7JyOUTuHAnd1so5COX9NYzGrn+xekLCZfLL7K3
AizydhQRYSbHgpMkO4oCExoTnxLcUSFuBApPZbvck/+FIozBpBBYBUCExDUtENaeLZQB6/KobiuV
w0ltUVe+BlZ5oVVQmX031iZ4NccBN/SmNF2LJcQjoDofRknT0HW56mncACotPO8a0C/nvtG3t/IE
eMR8kWw5H90JY8JuHef6Gaey+UbI5GLfiqGjRTYV5egkJrGb/mlr5vzQCyis5LQOFUrE3GZmTa8M
TN/mfmNeeBBsN3Y85SQHx5hzy4NWDmfYXlLY71DObfc+slVwp2v95uDGBW6IxeCV5UMPH6ihC/+o
4EaHCC8pIBL6DDXPO8exIsU7TTVCa2ils8j86S1XRrbEnJqR2NMhM1MP7LdMVbBxo93NN74ojoYc
mCPMlodgRX13RQzsYO5cc8IWEM0UUSgIBYBnfNoOx1NluMfVhDkgdAmE33SahXaiI9c9oBV6DfQe
cYeL1iYiaiZPC+xBGYyfWqc2pphIr67aT9ZkvurIZYeghck0zEOG8lhB3wivcAWiCgQgjIXQqpqZ
JzbiIHnlA2Lc54PGlx2MAC53Zh6MaO+dyzuLE+0CNY3aes+zEB77XjQLGCOnvmucbaGOgQZPTHKu
7Oxgh0bn7EkK1qDrXZ9T1ES7+AtLHd48nof8tiZh83tg5AXCUlNVyM2MruKWDYGeD0jlI3PX5rwO
sXY34CbGsBo9w3vYGXS3pkinjNMBOXAb416jMjxag8N5CvFa1qTDNBIuWkttAXn3BySIbRNIfN9T
/9ko4U3v/WxC0HsxvaLM2XyJLSoEARAUy3KCq0OIdD74bXusFX08rqBYh8DDiJcc0711AvgmDMIx
Oxml7QZmFhhy5rj7adMemJN8LOhUR31NhDKU7BJJvuLkzkphSerTvseWbOPtiInTHji44NJ1mAgA
xD7w0I13Zs+B2PKaiKNhaV1chdsGSygTEAfWrVB0bsPt4iMxclzJNHjb20JocNxT4W0v9HKYnhEt
3nCWz+hrmNifPyl3oNNg+8VHHenJi72KkOp45Bwy7HJcJURDNxerhqRrDA4a4jsdSfA8bxULFk2l
wF0PGITQLwZeOBzmWg7PfDsEwzlGU1wJRlXRLoBnfxUQxh7ulN15BxYETjLTvAFpFm0T9oQSbFjP
OfEJBKsC2erOEL6EXenaZINSWZiUFtsAinWxBJ33jvKZE01YAYQt8g05gbXBS44ZfE76GiT3emeU
WUamdWN5as9CP/XXAFLa8BBuhC0dl8lsqWryMcTJ65Vy3NuWGD7Tz605AW1kL8CF74bjGvC4xDPj
selgDHbzNALVaY+el2MBQPtD4gbHv89EavluDNRWPfiO9PqrqjHzG777cUmqMDPuMq93RnAD2Yzs
uy5M6pe8AjRsqsy9Ltcst3e+B6MLOxGUk5QuV7HtSDzlNpCXgcd1sKH47hvz4m0v87z+AFADVqxq
wvlrAdPGA+qaBYTQzM70spShgV1kw/e8bEyDEjGG8pOR9xy3V/oOGXgjC1p2GHjkYlcrMXw7AQFD
H0eejy9ylRbHoUl13c1YwR7Y9dFmf7MnUVzMb134za8H+8nFaIDbjF6vhgdE/javuV3v87VwvgdK
Qp8C+Dh89PFZHjBY0UqMMgOVrwjatWKD9DMITgXGS7hPVK3ImOZPiBum12We6ZNADO7RNM+kyrfD
tjIdwRHqYuzl34fZ0nD+1xE49rTvekJWR4MJ1wGaQXmu/QAZdpRvQ3hs1ep9iDgZVayj2lf3BSdl
i3aQyh9ocG8fvEhVRYrgnIjzFcSifUP1x4kFKNKUXbnwa7IPJfMJleDmNudfBwMPjORWBip4ZtwS
eUmzMoo89HApnCtjXariwW5hN9zqZZnWu7CqRPShtwmeunZh+oxfvDpycLhYFd1lppTq3vLqFqmr
awn/Z5qqv8yvmdAihSAuCpAP0WjvNFVuK1afQ+OSOFk5n5YRg4iJxD5lkYNuvvFQ/jam/f9ow/+E
A/unifVF1PuHWPf2a/v9v/7zNH5t1h8lt/z53yW3VojiNiAKCJkG9+IikP0DbOj/gmqHfK0AgRQl
Ajq7fwlu3eCXS2YMmi0Lwzq5O4y71e+CW8f7BSEV4xYfoQk5RpH77wtuA9PyHVJraCXw8yFact+p
OnoOoNtIaCE0FzD38Hy/+pjh6D3ZznHjwccTYxU3f/pu7v8qLUQpcPln/1dFAEzRDgIkowh8HRsl
/Xtsqe22taS0N/FUjixUzJ1JE2+NUCBtzKgREnxmlX/dZ6sQt1UV9vhS58yCe+e63XBVgSGVZ0AK
dACdCWBJmilqw0vjq9yIMp+ZjPDdvlk5UAqAixAv4l4WUU80SbCan8OmNx2qXwmkxVSAPhPPqQSq
+2FagF/VmXMlEMwTMips8RFB4PpGJq8zUCSTiJfXJjDsLFDTp6muimk/0121YzsqZnlfraZ49CtO
psk0i80/g5rEf4EePnNOzRa5nzyOgPnBCOHL8aMtMymJEe0nJ1XRxcXXVaVlc1TDpxKjwjAcXHRr
TVGzoL1YoWLIMrgqpsmXTTIGjax3tpTufBqzdmk/qKjM7ATafHTAI6wfqsKy7uw8D4Flo+7+3Lbm
nQF6H7HQls83UCHJc6fn7u98OgWX8ZWCnt8rt7/PMKy3EB37xXhUDhzCdJwdchUJlTDtXehXCx6O
wqo/z1bnf1xMI0s7W7IVeqIVn0MRyjug7fMrlRInEo9jVpZkJahs+PEltjYrWEmgN3vVzqk7eHzo
xqHtQE+YhkNMWxfmPiA/fl06RZRQ0gk2usGEyEdyMK6vzHYep6wOvL0DoR+nLUSCNBfuCKttbhyY
uAgP9X25rtP0qNqQa2Z+O3zGdEsreVhJ1HUIcamxXQbbuWJQfVtfCu1z2LflU+D2VrmneJ27lFF2
9c3E7hnulnJA4IS6y/YPi0O9TE7r5poMt9qulgcOGYQQx1sI/ftOUsDNb6FDAeWcQYdWTMbI9DAF
qEgNXXakb9LGerhsA63Zi8/mVPGfteFy78ngpqNBmi/jmt0UlH1/x6XXodrLLANwZwRRJhHKWk6N
7EOPNdwxQsRphaJWqQ7j6PB8WV5LWYK7xABn3aNc0XMy27Yz35sU9dVzKxhLX3s89jyFPqELUB96
HBfOheH/2y/SRi2n40LyZY0zj5xrSr4loEEr69BXzFZEHm4cVucMYkpSRl2uT16dBf4XKAz5mqw5
bSe6/X5hfJT0mvzDVkw8zST4ic/TJY0CnQIEedzJmk/dOWRZwVzCtNYxAy92elKD+rx6WIFQHpR9
wpvSe3iB6K7SHctJ1O4ml79vaDmahz4ArP88NZJXxRQLtYar+6Z6Yeos6/vZd0X7NFIyofZvS9aN
USGqS8m4KMuk8iv1VLqDwRl0pSOUDCsiw29UYFWQ+ItWJkzQofs+KqP8tcHt/QG/p/A+F6TBA3ns
rZF+kHWua0vuDSboL07lEpc+e8p9yocyuO21Zd4MK2leOQ1zEw4EC2VcDLLCk7cSOETHmmiHUwU8
+ovmXMikSO/JxX521hpdYc6tIm1p5wyIfMZJB/cRlLv7wcNLq9uwNJkclMuVU1vZy7QhYUlr2yiD
BxxMTzQlfyUthpNdXy6XlOLROkGOY57clUBw0NRwYMhGYocjd37sLBbCprT7N0pPzk2L6T80PYef
pZT7IPc+EsaIvbOD7wl16EWE/feW+3wTDOOQFK7FoGhWh3UQ2Sno9Gs3tndYUWAPjjOHj8x4NKro
MnVlzkDaTn0fMe4BLTWc5YrZyVie53I8iNEs9qoAQBeWc3AzoSfhccBeyFmMyCaLwRhIW1/3t4y9
WVhh9gIe03l5G1XFS4hXqSRzNm5ye8RPgoSjrkoyzHMLh1fNSGy9Cm0H16CVk1RPmWoWw3kEryH9
mkbApVMms2smQJyzXPYCB+d3jv19z8S72mkybiDkAMcdnPHKGRsWMV2BlWGMLnte2dxtz7ZgGa02
KF1oqz/Ss39yGg5CY9uZx0IRo5PZmzxBvT/lY0PXBqNxlk1fxGaQSNZ5eKcHd2RUgFXWqtFmRUA4
drkGdlD6uy0KE6fXCV3NN+w0J8NiflDacApUu37OajkCdSi4S8VMy5uG9F5YxrVd5U9OhGfLa+Hc
ReiRtkVeeJ1hO7jJWpLGAxYJdZQ5OeHDYMIdYqA4EGzkn/O6i2515j2YYiIzBXfqLos06MfgwawK
Y6dVeU1S0nEKOwXiK7/9b+bOo8luJMvS/2XW7WXQYjGbp0WoFzq4gQWDJKRDukP9+vnArOkhI7uZ
1rsxK0urYiUD8YAH9+v3nvMdK41YuMeQiZuT7ZlcZjQurQmKQnHnCsKRzI65AmL1+BQKxClsk2xU
Ii/To6jDr1nfjcPKoUymbdITebYyWB9R6M9ILoIRDTFrz9YdiovZzoJ0KmU0WCc7svDGYCrfBzWz
NAnOHIwpRsCZKTI0VAFN32xrfJD73iwxT5Bi8YS2CAKwJueMW420K13hD3/FchTzatC/WoEYou2T
WDo/tdFYP5bKN9+xCcdfQlHXHqPJFj6oOdVXrBzTLW3ycoO2Jnj1gXOgOyDLI4nIFdnJBHQJ8phc
bSca93psY2hZmHVjAsYlzki7zra6wdfe1ZoUuCQbEkzEtPy2HVxACMxNeo2ovGBtjOd4Y4x99zYm
yjy0tAa/1NAvt1VVpBcOGjbbRN73O2+cvFtthu+GS6xQEIuF4ZFWRb6H8Vd5XzmUKPMKjyM04kDH
5K8Tn8SXxg/6ms5Zr1fQhLx1PIvktjHj8UfYpNYmhNRGJ2QS6YsbIFrJrSjz1g1JG9BDOHoDx4ya
RSUW2V5PwFhEl9wyCoYGPMbgxcgKdSPTeOBID/wkQC2VGxfaF2jZhIHu46eyYxMjiL2Rc+JRctWt
v9d9SaoJp/pb9DLdPrIGKHRGnx9mYzBOQU5sANQBe9t2Sm2KGAP62hshMDNoYiIMXq1h6eVIigTC
vfi129Hm0LON9kXkzTUGg3RdJL3fMISGLOe2efPQINI4YEbp4VNFlXk00tHa1GaXs+vjx/9A8jXt
7S4zX5vatAuWRKih69IBL8TwSyeHGNPmKyfQfgvWTkFm6UXYrWSTGs9MD/dN6JIrjfmankcrj4Y0
RvzuDDGgbWDGJCDOuQYG459iS1YPwei/0GA1Nl3XmwXSyO7ApLe8IezNWBNCsu9YF/e0QEFitoQw
PLZdZG3ZYtESRuQ5zs047EOK9gt4nRTooq4OqrGyY2pXxQ5eqMtyiJ++Zjs8+41o96W2Q4qdoseS
DJzDhk57YZA2X3SLdBLQrXdWrvtjNMbiCAqZRbiBPk6nSrfVNpN+BRelis3rLNfGyev0fJNY4IM2
gmGqsY0jKT+aoOvkFoUWkZj4X29muAM0lKO9z0wYueusCdFsbZX790q0VFixl0V7oE4ApKtMfKUl
kLwaLSaexA3r4uijXo4OPoCyDRRtpgGMohBreNW58yWJk/QTv7OndtCElRr2/gC4a0LMego8L1wj
OQeHDfPnwtKjFw1T6sJKQFeyCpJWH2aTvlwvZh0sEr12w/QfcV2XjieStsQus2b1pGyb1mueiemQ
dUZ2puejdtIa7LeQg0713akiz2A874X63Huzus27cHiuDdNxdrX0aEAWjmAwj7NZPZBjF1zbrQ+x
SRf9PSdKkDqz8FE4RgR5JcEYV/SDNIv1BGyEeZLRjY+DYfZAWgEyLZmFfKWRx1pfYvxl6w49To5h
HvZx47T1sNOiYLSF3xGJTxkHSNbo1zOPxOHd2P30tR6sOtuFeUKLsPWs8dYbRIA0OiYa5eAptxgQ
2MWVf8YGcinUjNUQmlyFDrNv/VNi2vIRHDq28kJ2J53b46mUUB26Ksi2hZ991LTLm82szP7KrRYp
ApdqLmJEj5K5qK+IFiu2VspcJjdgPDMHHPDQO11EpFjPol6JhTVqpTTwQUxBp9n2lDvxbcLjJwKw
9uhXZxzTITgkBI87jUz3lvatRaRiHmzffe/6arpHNVjkO3pQnbuhFFNrWuLFNTF04sg0P77SCXA3
3afPkYdPi1XdPENncW96RJlgoD1nHwYNIGTtkgXIKn7rIm/eWkEqqAHi9MkdANr7zQyfDOLTNQBf
5nqZ7Xxgf6tfCFLpriA19ReBV39PWsBTRg/7aEx2fuW6snxqx6bbgW1Pt8qIu72A73iILKuNd6xB
jPFpukGeMmglMSccrnNlsVEj3qy2MDIo9HHxr7RPQqvTjPdzP3p7tzQoNFJUhe0mKaJOn10OlFvA
yP3GdkyzXqVs+fvRavqjUYI6RPIG62zpdpwCpjk58DtPgLsdKrS4Jax3m8tz0ZQKsQ6hD61tXbnP
XhfQJS05d2cxb612lcUmPnfLqRKGCaLbfJ8rM76LRs/bAVK1rgtCSJ/jaJp/ZKHALK4MY76VRnvL
AbIL1w2/7RZkJ/jrvjDhZNKeW49K6PCMqk8tlKPKOAcBRCojCxyeVs3YHSLAPRpWd0PksBfui0Hk
d55f9eFKOHHOv6pqFrDYRefJ9NxMTroYABXA2Zm3VpOpNfmu6bemglsqtQODIUmddjdIkahd2UBF
XlcuBHiOUbSCB3+gL1tztLwSqvSPE+Glq8ajPVqTkXTrYIb86k3afZiGaT4VXbc0VXUXrfpUO9PW
mDLLWsUcMIBJtKABt3gNaFpbdvzCjL95c4k/XZUgue5N5lRbF23REc1CesLgZvOFZFbxqIeOaZZX
IuhZUDLhD6To2aNh+Gg8R3bdZSYG7Knr7TVPnmwBwFjWy0QcSgrSobY/WkP5G1uxwVEGFJw/R3TS
617l9TmZrfzYtWm/E23ChCIvGIo2IGPXDFVADcedqkDzQPTICVzeWOjC4Vkx4hKu7l7Y3OQRBQfd
0nlUh1Y0kG8NvjMWc/SyeAizOL8u7CJ9lN6U3yBIIoOsVjN3Pzj7PJZTlLU5hJZpNJlfQw3lANRS
KLRGnn0D6kH3v9Cp/TFpO38vpKDtHyOHxMo/nmq3rvdZWVZHow1T5JdhC8Oiy5kfsBfHw0W1xA+t
ioQMoqPuTfdh9gerP9SAFl9Uz0NnCJTbV0NuENPKaTrlEEgxdc4nUmnhTSmsExp99h4pQ5MSDpKn
l8ziTATv1vK+FGZc6DU9G5lsrLmGBoI+VhUH38pnc1dA5foKOWxornJ3mH0sG/NoH5MuKd+Lcmre
DSHnJ9CVC9qtAvDKa0Rdyt1LRHs9OOWEaCzPpXPO82nYEZSavCReTfHDHmrMh5aK8wfFGTSvygdf
tRKpSBegeqw3mB3a29GW5hvdKSNeKXeAoJPa0Usj/Uf2b+h/xtBV3wZmMwmaSLiWfLOm7j13QutE
di3H8ehnf8stev67JMfvg32hT46DEP4FoFBfb1gt26c018BsrMTOiBym5XLA0EDuICPW/iQwVW8T
FD2PKYqGbSpdZFNGaDKvqoOC/Eb85thV3Ph9cUKzkokIQh8CXNKTX8ahtoujtoPyhTxE6e6S2aS7
JpRPZyCfkpHhvd91zGWUjcGBqQn/xCmY0qZIyO1aK2mmX0anYINpdUUnYtHMsP/LBEkPaGCzPkVd
qBD1Dkn7wd+m6Ed9S6JEXtRvKhHRuexqrIFEHed1vuXsxg+pScycNiJujH5X1D7y4GgCleF00nkK
0Hqs2Zn413gnbb68YQ8QLrZlRuDqzz/HRrF80KV3YqXSPjJSP8VxiYYlzDyrOKLGNwi4zIeW3Xrl
RVIbhInSd5gPRYckE/EK/KjqVsYZN8NiCmFMjAS9WZ6LsB8AWdbTQNsJNNCSASmrHEj0iL7kzkOj
hb4+HOs3hA3cqxqjGOixAG0CpEJpyTM9a6N6sq2ysxbcm108tebE429VHaiDAkcJyTwrJn7BcWjs
/LpzQ6v5KkufFoyM6LD+u5VD/4qbZCkioulrtGlxlWQidUG4AvXZhtIeiEsYUIysPVdn42WMmvpN
uDY/gIRhbt9fvR0bYZw8C5EwBRw6g2fg1TEfzoMHSVO1Gpp827mx6e0nF/0XDNA25EZpQH6Itjqb
n694TnRe67qsboVp8PxptJny3LSN7N4KOAgsz3U0V08GYrjxwnIZZ/sOtEV+jQOPZ5VwXM8BkY9O
5q4nNMD5jcnSI696nesXCv9OPZce1j4cJwZIn6HyIXsbZAkTAYoCsFkj8uSnkZrNL9oOlVvckH/D
b4VJTntH2oCiWZcSwDhbelfeZNhckk3P7zCeg5EZFX0tm7Zd4NmRsx5EXWpcERUfcSyIT1lZlh4I
Aa7beJ9qRCNQXOWV8IhMRVHjPCPbsDilBtlBuuaOvLFZPiKFHbzVfxgQ2Gi3Oe6qUpHrg/5C58Nm
l3X1rTOUJkihqnPf/jw8+H2m5YMTDy0nQC8DI4T0vM8e72wglsBIbb61lt3clqOdmvRTenKMAZS0
6c42NZkPf76m9beL8ndDC7oJkzSmMt7iUP14v0/LuPvf/8v8D4ppZjMUT4g/RP1G965HNMW34XvL
8Y6Y99k9OVPXMK/tRRlz7imF2E20WqCcEj5TDDJbMrXBKGVWScj5aMjdZDfulwbizQDTcuHCNzNA
CdQudllycFHBk4NK48FvzGQXmo15IhXJRKLtZa38H3nXuae8mQFwlyBYnKfMgn7/eLOwapPtA+Ex
nU2+2xU5qEnebBZTxF07OMO17aOxBebaPP75zv79xprMeKFZ0E6wl1HU71cmltOETowFokf9cGVA
dj3SNU6+J27NAYLBM8DzP1/RXCzRv4ye+LAUrUSN4ZfHK0623O+XJHO80wt5nUWiiG5mh0n/yhUh
aNzZRXgRhcEVvDP/Vrh9fSqDFvlwOzJvNnTQEWGvqoHw9cS29D/8Yr9buZeHEJi0k5n5MS0MLP/T
rShJdc0bNvRVwTz9LsDSd0faEeViS6xU9g9PfHmiv9+EAJKIT38zYPjG+/T7TQinyKsQHGrk+pLD
FYE1NpisMXaOf77bnz+UafnM2XyTJqlBAFTAGPPXF2fqZ7w3GFd4OTu67Qa9omLbVkmvCS9Ay/cP
H+t3pzjDUov7t2CNmJAyB/hsoC4nM4WEyyJW/9x40jFl9jBNNIH2QZSz6KNnWZpQbAx0lmdqrM2f
P+9PSNJvd5ZZ55IeaDkuI1Xvr///l6UiHax0RDTNtGVWjSZopZgFUUeO8phAiviWmgP/mujimmkB
MSxvEVHJgh5Po2no+S1R7ETr0jFRDBVvUNYhvYlI5a23yso9sq0C8KHrSKEZgrUdYQzJFesHiIkh
5YwxW/NhtLPB50CcALGLWKJhaBuVZRzQ7ohk42o8Mmh1adfv3F6x0TJIWGpQ5A7VrUVvGiQ+1W22
lmLsvgTx5KTnkkLWumES4dUYZLxpOrQFJKO7Yhh5iPg/zOqJswUbKpMbpoNEurDpKoQ2eKhKgzvf
4QsDUWeky9Y7RPyzIiIr3+ZV5J4b3/YvWNL408YlmXHVDksMs8OKZ+4Hw112YjTrbO+95JevWpXu
lU08O5NTO36Pa6DGO6SfwUmi58s2jvL1VQYk/YdhExSy5h6n1ABEljcnrdAOv5QhqLIVHODkeW7V
fPHFpNhMLYdfwS0iplKIlZi3pG3Nhl74PUWICsQ4HxJ3mvR3t3Cooqsw0eJhzOxIHaeqZ7vvtIvo
ltcpMzc4WlO5q+yAn2OndJK21tyUE9I6Siqo+wlVVA6+p9vRp0n3Ysy4lxHTnBlMRizUUcmRDRrz
G8DYv+oRt8FNdkINLcZdaitaqaAHCWRT5mDI8+gP0kNV0tC+1uEEuL7/+RN06nARzRMHRImoBr9L
DAHmwGzv503w+dCwr7h6JSp+2ZkaHziv7JPujuTp+q2bM3S9Vj1GdJqJn0GO7r9YNhJaKzOYc0xY
cm4iBRluG9VosutIBO9RPl53WclswYPnemN6DgfIossmcfqrShuHrK94sL2zEk0vNw6dzR8m6R+X
Kc5NZ0n3c9xNJEsIkBybsLf8+WX9HWXAauGxVFBChSy7rueZ1u+LEwImcHsmttMUN/m4jpkpXviM
rFOBg5xrbTbJTRZoHsGfr/t58YUh6LDN+lzfopz4XE1YA+fDKBiYd2P8RlYoFs4RHrnx7s/XWRbX
Xxd5lAU0tEwzdHGsGigufv989FWdXmVVu8JI7z8noSm/Z4bdNgdUmC4WoBIh8gq0JekP0WxWr4qX
4seff4W/3eIwdKCc+YxwQja1n5vxL6vhHE4WOHqPwc0QjHfVRBlPq8m/mBaSypXtTt8gFnMP/nzV
z1UFnxh1DF58BBOeH3z+4MzgsMHRNl0BXM/Otsn5hlVrGXeDyHnroS2Y/7Du/22f43OinwhhV7kI
Wv4GR+HdxZPJGHhOAMrithrqTTza38OpZSn586f7/PWxDJc9Bs4Mah1oAJ9rphLRSqhGxP5xyFEE
c2qdi0ul6rn8+ucL/VcPD9qKB08J/Yn5GS6T6Lh0Wgfk5LgwXl3iOxq8HAV/EPZ4D/02GL/9Jej4
83V58z99c8HiOcihyHW1qU0d+/M3N6lKr4tMokENRaiV0XWnyTHQEudTUULZcSrvG8De8QeeR/Ob
K1QPHBsCzjsQ5FRtRTA136wqay3gbIZ7zpkgTps6CouLj/TtCRenvApHupuLUD57xiOWvcvUAq9d
RUFAYiPdPbbafqKRCRNz2JBA2r8XabBIdqBQn1y+fNXGGsLp3Xb7jly0DNrCFaszI6bGq74OKhLN
fjat8Yg2owzuFjsxWvaUwJrXCt23UngWGmjK5EGhF9z7P8/XmsJArGsGaZLBDrbDI3pZtpvQUixD
HdmB9WmoZsdnnFb24oDghlWb3De4oq0WOEDx0bCah6Bj2cZ/NpeEzbkC7idz6Dunn/gJcQHc7cZQ
VXSf4+RljIt1yZAn7WGT2HaBqlEPaSk581odYZROmVQWGychFTF6dGQlgYNYZSYbDuNK3183fUsU
VTo7LGQlSSe3HfoAjBxLIyiJW6KjmNmCFiiXDlsaGrfkqys+CDIdes4TRQI5seMe/6uDYLtE12OW
PUGnNmH2Xk7s1dqaAqNbd+DNjKvOBbqObcNBJN/W2jlUdTnR4RRu9EJIZQlBAIPSYUS8+trV6fC8
2MmoQ4RHjgKxnO65bGMM01OSBekWz3a3h0fLyqRQ4x0YVwekQFQRW+CUOcpZB+PQt2cSsBCn1YN7
/mtPwDbKpzMwn+dXfzWFMictu7c6GZZHFQbUBDU0DIxXP/cQJkGLhyZ1/QCvdUtIn0/L8nVEHLzx
A2+sD6T6hR65np14E8xnHh1kNnSPHCOavyCLyc+lKQC197WAHqkoc/cuAVG7YQoHtSvQF4PFwYsf
XWclDehdK1XXbFGBSHmdDgi518XoEbrrIvDBAWO7fJn/kr/MsDIs1BwqrveeDBYl8cTWSfu7Jt2q
5R0BjfHz4WYtgSRr5NlVeK6mcdz/fPP/RwLSx0ryn5+k1f8kr/6kqf6///XfxmcvF/rPf+3/D1wr
SsdfVr+/KUcfk/f0M6/151/5t3jUcP9FlcIsJUDl4RkLMuqvVOzQ/5ft2AE0WESAiErZkf4dim0Z
/3I8RhfgkhYq2K+h2PwwjmLIUaG1gbay0KL+X1Dt3V+VAzftvyV+ftr0Ag8gl2v4bmgEbBN/O7wj
aWwyGWTdAXKFus6wclirHPn8KrMTmfzD8fjTnr5cLPACfn0ydVCqusux/pdKIi1FysZrNweZgKEQ
kdUcRDrGTAwB8AwOkUn/syLi5wWhtEKidYGJ8q79fsHM1FTuTIsOGKOZLIZOKm444zJiQPV+N3rD
PwFFPx1elwtSRBiByUmLxDZj2RR/+YSVWSVlNhZ8Ql0t1BmU7GcjCcq7ro+BE0RJvNOWrr/hauz/
4eZ+2m9p/fFlWC4fUsTwID9BvUKa1aVpNNzSjNidzIutHW7Nf7rK374vXIUPxt2kIMRt8umOSqxY
4+xylWbsFcD9xn2WFL+7tmHe8g9Pb/lZv9S+Pz9RAGpyQRP6RMd/0jVHmELLWQ3NYRiqLZ3ZbqX6
7kHbEYKaPLofyuj2l9f23y/Hr7zU/+rDwaej2qZpGnKk+P3p2UMr5jnGdUQ/FksEB8sDlm+Be8f9
+POV4Bz9DkNjNwgQkgeQJnlioBeRgP/2VUnTWcWEwPR78kX7aysvxJvO/BIJTsJZtpFZgRk9WpS2
Dj6ZdZ3EAJLoPTElcMQ3AfXpSzn17bc2m6slDTqfl6SK0BcA30nIADyCgnbnyhwPsDBstAYE1/YP
DAlTAqvMIpm3Di3Jh7jpxhsMokaF3TqdXoc+mphBAWWjpKhs85I3XUaeeyrsBwOsgEsDtSAqh2A9
iw5FaRIDi1mwbDaoBMlLzUOnjIieNrv4UGTE1OPc7GaEkcNsXcyErg0CKZ/dJ0adQwOCVk4qHMZe
aS+D5DSXi9yRdsTUl2sARMGr1UQVHnKj8UdmGrAQXqzEypeYG45LJMyQZtaj12mLStHf7GZURY0v
AD6sk9Kthxc9eA3tiNnOo+HcU/qRqaOiAOVaj8Ur26AwDtON3ZTNG1NXSk8qvgUTYUMmgBwy5Lp4
K7Mizoi36mtG96AJNIMXRDH+1WAsFAIDxXh/VdlhwtgFl2l60pYlHhluI9LyaqlpjlamT8JJUgHH
514CD5pjpM4Y/PFPulkNRcmts/ZLQ7FLFwkEZ4UEBKacNe9SVTicwEHgMwqxJiKzbCObIb5hI4RT
4yJjOkcDEKa1mfsKBvtYZFDxjNKrt6ZrNd4aYouBscyIW+PBKBelSxrAUlgxIUdsmPVGTvjtaKZP
Vdj5+jkusT/v/MRmWBvXpK1TxEMgOzMedoNrLW2o10g7gJ6UuIUF2I+hXPRm1IkoS2Nj+opbvVmS
oEvh0eswU+eupyecbqQhrWmDNpuuQZsn44x+gO7R0xS3NXnd5DairyJaQp4xb08+pU9hIktBVuOH
X0ys97D6mtbuwysUkXa6CWDak/XtOo3e4zJMwpMRhQvuZwyj+KaTNiqYOrJdTRHLyDugTRqRrIKk
fkSsiW3bWvTKzDuKTRgHBLEbjURhYIme/AXPQ6JAvBdm8as2RlfzXLom3kejIVdAq2Liuyumub0v
zDDs7pDX+xYgQBeJB1GheGgbCV5Pp8Ngb1VR6xc7X6pD2hUIcByk5slLkDAXqkdyTMAvRX55AFAo
kvvej2kijrwecm0benCOjrTta7pNbb21aZA1uxSHRrEB7Fw0j3zbw6dYQX5Y1bmhntCuGuZWMNkf
sH65I8OhiDkIrceMDra/L0Ij+Uaaeq7hJbMg3nSt7xfnyPFJtnBYc2eslY1bXjwPtgumyRpjuxrN
qF4ZE4FZ2Mbt2hwPNubexSvs56C5pzHv0EBLp9g5qHesDQKe6YYAgQzXsbW4H1pVDtgoclNkB06G
aNvo1+PXy6QkWbN0pa/XtuwGfWNjyULmAwTi+6SScd/DbSKWqA2yr6UBXmLtxD4RQS699WbP267v
mH3V1Y4ukPoobS/6amRAjTZjUE0FzEW5CEF8fNmbDicmC1uGxHyTW52+1AKd0NqMTPHdRVtd77Wd
zC91kpG06bnow1YJ1vmSrOcpPWHiaGkLsyCR+zxnM/3RXASXQI6JRSTIVOdrWL76roNfiJKC1DR/
axvzQChaEtfBauLzDuuiw0dC15M8hcFGKbseBX06Ajhoty0uMsu+9ssmwdhZJtGTodX4ULdJZO0j
zN/FTvdJKW7KFIjqeu7D9jYJVUBNk4bhwkoYw2FhHKUvSHYIVKms1PzwdNy+93MLpsGoJr/dwaVo
HjQlk7Pq0Q5QqsCRIpCMLYmowU4l29GSdAFtsaRc+f2EpaThxHhM3cLQe2hSYb7pptmbVhht7SPg
TD5H1SvNAI2QjffGCJKcrwOyUBwaxpCtshqCwmquoXohFjWd69YaoBouZosrHJtQI0DmjE+pyOT3
OauKr+DyAJQ4anwDG1Dv2fvkK7aW+RWuH0F4XThm4C040S/PjMTalewyl7M6wdqM/m1NA90SJk+b
mXyy67PI7g+NGgQixy64pfaOu3Xqj+mbW8ngrbDb9hHpWkBIVkUOPCipFOQF4jTb3jPwVx/ogyJE
i9KL63WHZfmSEtWZcSsrfCoSXdF3yywVndMg1ty5qquf0yh2DfSGAcqTbqi/TEa8pbtRbTSOzu3c
R0z9zcxuvxYp6rDAdHeQmE3s+bR4V4OsA/ocTf4oCrc8S8jDZlG+1d24I6YppauakEiPy+tNpo14
QQLjvajZvfJkra9FnXXAYIa8u1Kc1Fd9kI0bbeWoK9tyZoA5AqW8UuS2bluh5T1cifkMhOXastCj
y86qrsG7oCQKSTa4SxtPkfw0F0TyiHCNkdPfha6wX3DQbgc7ua9p2N1BFggDApNH90fD5PRWRaY8
GYyp3bUM0ToH/iIam0MJiMSu1iRQPvGlIAPQs2WArN70N8bkXkiY1CfH7B1nDdfvTGrhmY8Qn2wM
Iay4s/8m5tq9hpnBz2TW4ZwE1hDcq1WiCWJAsfqduHbrQ4jc+W5p7GM7f+oD9rPxBRPCj6zq+5MT
zvZdVxbGQfp9uWEU1Hx3Jwyim4H2Np0IlIKEY9Igg+igiSN0Sw/WlZoICOyFMl/qqDZusgWs6bYu
8bXBrJHgDTPiKaYz4lCQHLudbZdsiNQ1cA2ofk72CW/i97TQVb7kv3oXn/tyg9jMuzfG5EMuoS70
s0hllcUYX9eWH893bd2GVw6zqJ1VBDOFUqMs1KGc72+almqc/ShOCWTJSdNLzag8DAFyPORMZFPt
6AowfWob+m3rTKtMnx2jqvRKOyAa9mrICsoPxAy8wcj2GWJrdMZzOV/qPuVFLdJBomQqPDjGs5rw
7Ld68voVray4XecVSooV0nCXAKbcv3XbNJdrSiz3tcbOsKQVVv2VU476tc6zLnijCGpfggpQ5EMu
cxPoRV21hw6N0rBT8MYgyiBmXwd53/aXmEzCYC1nksNu/Qa+BdlYjE6OWKt0/2a2tul8I5+5s49T
bY+vbY7W5RXajT6NjUk+LvQevCV+biRgNEI1j+uaNpS3iqiwdzBV1AOdYJ/efZa2q962cn8P0I+q
izlM+hqYNVrx3IL7sHZtEY6bSPGh0KCn8i2qbTpiA8XJRvZwCdYNsZw/JGyw6wxH9Ilap763Neip
e+FiGlultlP8GGNa/GgrExsgHIsk5KIqk3fgXsNXC3JCvLHrsn4hqLjaduiYbKK7Hf3UupzFF2M5
Bx8kIVKs836U1N6DIgXciyBXIlqYgePARwVa0EdZ+sFMQV8aoJ2HMF82l6lSKeGfUp4jMhlo25MO
VkZRzusvm/45d7Lpo2N6Qjpk4WMQFDq6nWsrZwV0Qh61GdTReJZBREmIjSLKMJlatdrAQEPvGE5m
thilBZAd8MRrilrWxHHKm/K2IFlI7QVolFfeWKpdmlr6BY0nCCP4gu/NwsNeaSL/7qrIZF0x5gc3
Qc1J10rbV03YE1JKaxYPdjB24Sr3o/ppCnSDaKTsy10eOfqM5ydcmwh9iUXOh+EwVZBjUzsZjxJI
6gXPpsEr7cUnqQC6GAINfZp60dnLs5ccWcUKc9z03KQ9Srda51c6pdCE5b1AcZaT2JBI64kGMXNY
j+rC92fQXaamwMaHCTHPGrznVoYXyXa2CwcLjoffNj8ANSNlHDn/HDRZWXwl62alyUt8kXBTn+y5
2Jdh2RzntnozzOhsd055G0jrmOGtd0dfso7D8RKhuqo5HG7Ihz3Hken8KHLjaKb4kGgu7CO0vGkB
iksEGaYB85ZpG8tO+BPEFL/kJVazisboCnzrgtszdotXi8hh/0aobheNvgP2bcJ8A1gFZ6Deo7Z7
plJ3Nr0w9zED2F0cTPBcif4jOPBu1ixAJJlUFEFD9t6EiH9NX57p5z6a2k+ekh58JGkVGH0cs9jH
IdU/RVdzTK3gbjJYr/HnVwF0G8CtplOGz7qfXGwIVNfRXN/iJzuzT3Q4XLrx0FigemPK++uSJtoy
1Z1WerAVxkV8BXE/DveojsEfN8kBwad7JF572AudPzSUXStJYlzApHYXarAE/TBYB4cJ6qq2m2ca
1UCW+LsRQuTV4LclRC4IKFNuP3QJL3amqfJWjTTnt9Bvbkxa85sBVs0HP37amgXZexNwchSx9XcT
i8DYRfpu7lAVYo7NSTELd9JW5rqxqpHisAtPecg1MYdHiD6TrwvS5ggPEFussdCGiyHCyE1P256w
SJKUdDHK4SFORbvDsnk9Baa6VkViP6hiJKBNhJU4OgwbtrrNjceCrgb5loXrZHyPiTzZCm0fDQ23
k8R45M2rnOMI77jh1PvFLv6SyrlBFxl0yYtsp0XNX8QxljD7JkcoDAwaztRAWQSovJ6/Bmb+nWEx
NEPRdfGxRKGCSQx8iVDeKiCQr+sdDotd0HzRoZtfjxyrN3PaM7nGx5Q1hMCjqUWhnYsJ5vxzPoMw
KfEmOekYbp2U2G3lTxziGGmtZdvcAkREucag8NovhLyK8KFvWjoMW8BO4rvN5rAavKG+mX35g1ft
CiTPPTQTtaamuzZLylizOYJDOdIcfOD0/cjc1r8KK/mEaBW6jV33O0ZLIY481+QIQlewFi/Q3cEi
AfBDe1llaH3T+liQLBfZtf2SaeSkrGY/4qIcYZuHO84YiArHILxlYFQ9mINVgEQOK8b+vCexLuBd
lH0Ongant523914DIZAVKoKeh+b+G+gH787XPZVcLF56siXPRa+aRzAYBnC4+JDmHQtj0zIji2Kn
vIwWMw2PAyuQvvgh76qHJsntZxEmT6FHMG7Z41b2m/HsYlhaMdzF9Fx2wYXw6fKNjlH5UebJMYZq
eFM0igXG5FtXRVD3RXxPcPiXas4BJTPIX0UqYsv1tfnFjGT4WlmEgK+AixVfuMYRYw/EO+TEHx3Y
f5SPHfFQLeywA99Y+JrpDGaKfNMdOzIJ2z0Wvac8lf2xNHX5lVBCaV97CgPdlq8rRkMJH9zfFIly
17aHhho7c86QHdTlNge9tWSLD7emyruLE4VDDmu9xREeBPKLm/GjRt24B1AB+QUjsrym7g/WShUP
Wi0IpsSs1FeTEMEbM1QeNzUrH4sKBeYa6WSxj+KlSTxR8N/WQ1cinqQ3nnCqsPhMox9NW3ry5i4O
h+6gEKB++MOExVbHPOnS904M8ghvqe1qnxYGyLsu+z/Undlv3Mb25/+Vi/vOO2SRxeXhNw+9UZLl
eLcsvxBeue9bkX/9fOjkJm5K6oYaGGAGSAIkDlhdZNWpU+d8l46eZzbo0w7IxHg3AA9bII6phO7b
FYgg9VH+Op2ndyFFuM042WgWpiQSW1sY4XwYMw1GRIsiij/1YbSLpmIhtoVhDPJkoju+p53a7Ooi
jw5otOtvulL9KVeXf6DOJu9zo8MGKZ/1equX0fTTmMZ5185T/44Syyi3KKAj6kInvj9wstUFap61
22/x56r7q7AT+vDCquruC8LD5X2ud5DtB6xFcCRWncH6nSEWdSnre1PS7dR2M/aet04Z9g2WBynt
zAEY/dsBUd8Azc5SzjdyKbtuezvU472e5Pg4FCFGzb1jAuOybeWh0TnbFQ6uc4tNute7Fv60luFR
QCN5rTZAMxcKaFogIDoHwkEukKo+Bsct2nhcxGhO0ghIbuegsLP9bEWdt5tSUBEv0LLIlj2R59fj
gt86SOm00caq4uan6uhdIgswtrZfAAAH6hSOgjusgnWhAbR9VakCaiv4IDCUmfLaT6Jtos94ApFP
YkxeZBsRYH2Kd3hewedEFeFtXA5YfIthTEeyy9BQm86lUAXLHCgL/MUaYqhWBShe2gXl9p1E6PS+
zJNGst5HdacFdp9dwZyd37QVy4oD18tgiAH4Qs9USNwvh0IijRppSWQfUhcBrkM/kvUfzLhPEfgb
0MGBMJeRpbR9VL42rXz+ZlR2hbJPFblAzcfK0g+6jFLgUWpCYNdNk5dTGgTGvqsj+VnCXNW2YePM
2N52LV3mOGoEjMi6BeXIetKzrcRhYdi7cI1N/tSpvk6trJCTVE25DXnTznauImKMWQWYIGdt1X1N
Y3QesHaT8YcZrXxvZ9k92Y3SEV3nbUj0HIKZKg44SmLFRlVg9HZjXs6Ci0cw1WC66+GNzHMX0FwJ
IWrDj0jmrTNmzqsSNeZ8UZdvySqpt5KDmNQNMbbOmjej2RsaK4KKNUs3rqaDMycoeVFEr6gBU4DY
2NBw7uiG24oFrcNpIf0o5wM6aCrcxnmNDj7Y4Da+oqesfbCnIi64/KQJtp5tPn9CRkgVm4WbOV7r
BPBvMwjubJ81nXhVUQ/4waaztI02LESOuRSo5/dNM+0c6NXz1s2tDieEsenea4Fl3ZRiMG5zh37+
hhpblGECW7l3ddM4MBPA8FMoL8frys7Lzx71v21QtXfjFLco7gK0b7YjdRE8wUU13dujrCAod/SE
BtuK8P4MyszGtEOHyEHCTb0JR4UeOK3otD8wWZwrMP5LSQrlSVvuydoo0cqsjC1wDbEtdobtzl9N
Ew4c9bDge9VWwiaHK1W/WdxVjU1mdNxcJrA0aiOGbLqXrjl8heWEtKKhCpdjvJ1rPuq89BXSWcXQ
OsvBhSYWJbBiBl2D8j9wtOoHTB0NY195mfONDNHuNnrn5G9AoKQV1kU1Bisw28e3tl5ihpBbNXIo
dMrwLDCdobya6PqxKMcKKrEbekCHjdDS7YUS0UZ+kGLwso1igIybOsqTYGsiAoomnadw9WiNkta6
VHYKsELXkru+SUR+Y1Mj/JRR1n1b2xZ6fuifQBWkxjxsgrAa2Da6F8PhywAnYg+PvwpqWdgqk4I5
MfSJqWu/eabSr8sgWcZFqhNADrqkJnwSB1K/qACDXJX43CGTYA5zuW1Rz7jlSCeL7Ps6tbhgc76g
kZLPP1rpdP2uEUbG/RByQHU1DolxPUPP/+lUnVVshDH2/Q+nD2yMciMlYbqiz3mlpaM371j1kqt8
ovqfTdbW/WEoKhVt1TQTvjJTr183Ta1Djm77r+zsoNm4Uyq/d0lAqwzMK9ojE14H4SuuVfHLRLl1
uPU4gAhbqVG8dwut/BQRR4DrIEmJAgKq/t8pZwfIhEKtMUjy2vRFmjcaGq/QNyAUObCLNiFyHYIl
AJClzFyI2UID8LcJemdqYStU6qvtKFnscthGKK7Raa8QKjDmt1Aiae6ITBUlsHwTEoYR6NjYGFxK
f6Zm0n2MgrD5kLpWDvVLjyT1QxHZ78s44FCM2eZ3DTI+JdwgGyxmKDRU6rqBUt7GqarwPhMO55yp
JZQQ0Cm3hI81inwlMTy3N1WTtESyHDtjpAhm9x5TLuubVpvYiHtmMY/bsqAchcs56RTCj1OEsrc3
tGCIJuQQD5idjFzSrPBLlkyywTNdN25tumaQqZPKvWZCJqPAIfmB+XL9LkxHFhwaRtoPcjqYDWLK
4hy1GBfHIu4gtzalmGIDBcZzdnJQkw7qVurFFYlISFG/CiH0uPWil+GOBlRql/RnRLhIkKCWNT2X
UtfucGwJjR2Nj0WTd+n/+ALnEYxX0Cqkk4DurMER6abxDpHFHIJg17Nx46Jq2w2a+3TkTFdDP7wz
yyL7MI9W8wlRdPmN1YXD9GR0zV3BXeZtEdScNCNSGmw+t8ILB7Y+zFaHnuIeUwtl38jaJBXLgzB/
hc82AQd1cGOmJulScFIhPF8QyrmevY6hVVNXGbrwG94l9adh7JbEXIkRuUij5tLcRGUFeNtU3Z2V
ODp1C4NL3+uQbvD4Ja3q8CNlQV6E3UfTtFdAM76F6Pgl71oLaxlO1pKS8dgIfdwPwOdpLrVGIw5l
UQ2tH6KKHh2cFpuZQz0EcAiRNCfXbqyBg7UszNA8uNB17rkeKm1XpNNgv4RqCHZq44F9b/cQ5ZHa
z1NYK9vCyCYyDTDAIL7xRgL9nNVj9mKaksHcGAO3o1debbRf8TzIJAKTRfmJdkJdHpoOz9h9SOes
pvTEWXbNITE5rHPIaDfciwtJNYZhuSxwhtDtMOd837E6PiP4U827LjeXO0sb0qKsIZqiWVqL8aWD
NCXaFxgGoPiJsgZQ51aK8vWEIedAOdQIkHPKVfZ+rA2kqTpntOHZBtz46AfTneBt1sVVb7ndHRqk
Y3mbirF3EaEqDdKtqizyXSibATt4dBHlbk4IpNfcREWwmy3pGogfNgaLAmhq+QpAbvG9M4dhfJvb
CJIfWmdo4wNOSdq9LSDYHyxhkapRc4WwSOFm0g74QKivUVZad6A1MdBpS1j1b2kAsM/bBC+b9wv2
mCxfCfIEvAkX9vI0UMx2EeEkcMAi2eRwp8otcr0WCOgOdY+trTfWNYjM+AbwrjFtBKv7Jog8XESE
QPSW5oj80Lh1Uh0KHE+aTZ80lIa4HOoZ/DSvSEDRj4i3033VOY5CGb1oqqhNgN0JaWzNjsIw+v2O
t8HSzvic15GbojetqEeUqjG/kHwicwZGcXnVoYYZj66G5HU9SiqEQehxcVZIL9HTdq2p2iaZCAgo
9FmvyQHgMELRdDPkZdsAsYjQzhBxbWyx6GJqeLcvGilFpqGlJewkfRdyhiB+mo8UZugWG+6mplBu
HODioRqLGJyN4GNsvzU9lKagCWbNh0FLrGBXz634FkYUX7jtz8XhNMriAd4IWAXXIBMENZ587hqC
Kg1N2n1VclvrR3lv6/10l9adusMCjAZnDCfnDAZnhdYGrCLAg0uDCzU6fHTBjzEdKHElDW5+3ZUV
GP2XSO+6iN61HWoVTV8ain8ISgVsbLiWmR8XJlWaoofTfGbeD3AsC61Ox+3Q1rlOoR55/DMQFAIG
GMX9lV4Zw3tWOdI5vVvvqeMVZ3QAH6COgGcDmGYoUPBA1Jef8hvgKW9MeyK76K4cC7jvJkSk+w21
v3NOxg9nZBoUCDzq41zLHH0FBbLrMtdGQ++uBsEZ5epatMWdBRcaqCh/nF40jw6FliM4PXJcYDrH
MyLCdvRQ4+5K7wp80RBm+NDGi2FYHVgfTw9lrCQUWS8mzVzWi2cCchLraaGW5DixmLqr1EulH8+T
7o8K05kaLBcjjl6wp3hWvHAmOVGBl/NOGEN704jKeXf6pzzcKvwSC/dik99D4rv6jmj2SkUDuL/K
8+Qa1YMfUTneI5IQHir9giVj2p7hCBNcl3DF8QumZTqHTgibWIRBcqWCSl5p8FLPWJ0+tjCBTQKG
hfGpg34/HqXBn012SdNRhwI5xSbrXziF0ZyZy2OvzfkFupOOAGO4em1RkpDz9FF3NanADPwGn8D2
NWLtYIWMijTnhSZHGr2nv9V6hQLYNDioltmhK2p4K6SfXelcPyul+1xnup8OtJgIpIBCQ7eatOD+
9GBrriW1iAV+B0TVs2BtIQV+/CKRkkob122VT8Mv/4IpWsy5jgPfvnN1/drDdAnzSl18EG0rv1Uh
HkxTbptXyBsm+8JU1a0gdXx75ketN86vH0WGSpyFmiK91dd1daCOlGKUH04Avdusad6ZQ0qFX8yI
2+eAZKrIGl5ZJRgQBwnpQ1dgid1P8bkt/Mi3gGy7RFmCLQ3HVaiV85w4Mm5nX8Iv9Q0kj3/muAi8
0TvbPkMFWq9o5oy+Hmr0hAzLYOrHH0JNDrB8bNZ8l+7Gtmx7cZ3B07s5/WofmxAfGo9gAiDs0tXi
Gju6MwhDKz+2dSqRA8ZSpF0Y4oX+xNUgOoPxfGy4ZTAiO4QqkNDHk0rFDBTRGCZ/DmIwemiCbsk8
X7qhU/unJ/bI67MhEhHfQMoCel628m8nlUKJXnNmvUPFHrIaUgGUAIxcHU6P8sh87IVsg98wPAaS
geNRcoO0n5to51uoCf5s7MS98kJdfbdLWoenh3psQp5D2DGJAo7jrtYD+lY0yCxaqzo0RgQi5k9m
Xpb7Zw/i4EkNxY4QKuUag4ujZ0H24rU+zPYfSVx4+8nq+ud/GgdKL4ZqOsmaq69CjOzwwYzQ4/Zn
vJohfFnRTZF5zdXzpyIMxyFJAZ3Nfj3+NC7VocDpLXTgoznZ4ZdX3BCjrecvABdog4N+A8xh2ujH
o0CmbSt0dCa/nUrxBsEc/GhaYWu3CbiB4cwSWH7y7whpQoIL717XhQ07G7fp48HMAmc/M26UTyI/
UEICf6jvBAZg6ibsp+Ed9o/FeObIe2TZLUwyeAmIXjss9eMxWd1pA+xE+UliwwhFQdJPJss9R+x8
bBikQwybw5vsSKymNsdlTtGXNu4A4L1+U9F8sg8oYhT6M0Hfyzvkb2FI1jdn5SoClblH4cIL0I+z
1fAZonL33eBm+C0enPnF6RX4MDgY6ICbEDoMOHHkQMevjuI2RUCKoX7uStM3TWx7hqKrsD2hOnV6
qIevj0sIYqnkCRKtH7kKDrUXKKR/a8/3xsXRD8GCz5kXlT9Oj/JwQkInt0L/AaoD2fJqS2Fv26Ln
Mhl+0OuJn2PejeeTbW9TK2/vLhmKIEHIW5QmVoEVe1ykvwJp+JZW9TsvzukPj+mwc0ysAk4PtWzR
413FrJwl3tFns6n4HH8mChd4P1uJ4ZcedV9ko3q18zD8+oI8lqP2Q9lhtQhuIaBPcSZ6PPxsXALY
zQ4nPIm4uRoa7DySiCIw/MZM0M6ag4nSlS6eHQmBV3IQwnNdmBzGah3S8dSlMkLHzykCXRWzE9wi
P3eO7fPIXJaAvlBifl0NV6NguAdqAuktP5fBsMPlHCcsSATPzoo4/oBpWSSCZKj6avsCLeVzKd3h
jcV4H+mjbUy4MeILeWZVPFzrJo71QNlIHTgS9dVaB8+btXRkdR+z2GTXTFa6s5TpQEVJi2d/Hw4O
ahaI1ZjLsbgOsWM5OEgby6XtG+4aKIkHvUfk6fQyf/h9IOUudGcChCOg6x4vczrvlfSMRvrW0pUM
pw5QB5ooZ17bY6PA3Vmkd5aV5qy+j6HnIO28Tvq9kYxoZlTfgyjRd6en8vDbUGxBNITbHrorrr46
dLWUpjgq4tIHsNq9Cs3CvTXxTOQmkg3nDDkemZBFx5kLEWGPLbr6OIWKK5oxjuXrCwJ0a5O5xLvG
NIdnL2xL4h/BmoYojsbLar3FQ4CCZTZavsinaTM7EgwXGNMzn2d5ynGsI7EDXkIRx6FTZ6/OCTPM
eyovFbOZXPmitbSQMnWkb+nlFVelrvQz4z3y9iRBFf2lJZ3k5na86MymseCo6JavcUpC0HEXAzNc
mE6vh4ezkpTh4KdRmSLnWV9iCGucfyi++2lTlPH1iJN1sQV8E+hbkPbTsAd12qVnbk7LTz9+lVTa
UIxhjREjyCmOp5aLfnBpvktfqN5o3uIU2FPq63sHx/oEqMnGDZu29PGQgM7mUk+3XudzObRn5r58
sfXPIEETFozOhYm4+qI94uSgdSrpI83X3gDVMl5JrQwOU6rUG8sY1KvarJ9/blGIWCxBOFTI4ddJ
YZ26tFTTTPoJDMStBIq+NYqx35/+rMJ8MDfXNgmJVOeo0JkPRK4KhGEQXG79uMEGABqZrNQB9PDC
7inc4A+3LVMX2UorsBYfxnL2wTdgXt24mnEdOcAF8S0LtGkvIzk0u1IvazQFOkehFZ+r7mPXxUoh
g4hu+F6aC1/GC/G03zZOAldjkLM9XBvUXvtnfzPIgBxe/EUplZvw8dJJIXlLJFQ6uIBts4NW8CLM
yagVPifXXL3dbR9O8Zlk9OEeYUyJwB8nAFxVaxX+p1jVdgWJ0/fyZH5LLo9vlj55X4zcHb67TW+e
uTc8Mh5JIp+NOgkVuQfjlXMSiUlr/Z47/66HGXYY8MLcT5iH37jAJ9+dXiwPIw0HATNkclTm6I0e
v1PPQTiRSN36qB/MdzSvm+vKqXL/9CgPZwW5mKOHrB6hQNRRVqOoCXKolrEi66b7mRXIrkNDDP9A
xVLfxaFtPTs1oGRMQsUZZ9gWpYzj8XpnoPUb6I0fl7p9A9PF9m0ZhufKMg9fnmeiwkVG73g6rYzV
tDIq+HMcj40vO5XdKag0W6wykzMR88EotuDmYBhkIZzarPzjyWRVpFIBXNtHmy98QbZCsaQx7OvT
n+hBcsAoZLtUGHBbQtBrFRDh4Swt33bw6Z1mV1DjoivPxX8HS2P7zGp4bEI0KQgB3FttWA+rCc1h
YxuRGHwVSPEhzR39WqtxJjo9ocdGsS1SXgtPIdL49RpActOG2zn4gQ6yy+0H66Oq8+YvJ7AnpQEe
G4amDnVNZGMoMKwyN3AsvVNpbu8D/rH2qE3BBlFB8cw6PfcD0+HWTZFqkQYwVmtgKNNeFXg/+nZY
UqYNUKx2O7ANz39lDvcDi3GEZa2DgV0WuoPlS+/jV9W/Su22vnLJfLbPH4VlLMnY+DgEn+PPP1kT
GElQ49SBIyS856YVr8JYZYfTwzyyoJfDXS7JjcR+a/lwv1Uyg1kjoVPxgDdLqMob8DQCfnQzgVmI
nbw6M9ojywCBCAIBN1IqTOsmKrKgswEosfdnRNBeIr/cHBLlnNO5WjL0o6yFKj68e6pzoEsJB+tN
itV27yJy6yMBaySH0Izwh41y/INeIosvXmehPjgvx3bQ7a1IZRU+f+cut33qTDBBpPVLzei3d1oM
EJFGGOR+31TlH0JCTCwxeD2TwPwqZ6+nCerMNjiRfp27x58O+rRS9sQ0y8xMbkRoxR/TQjMwCIqa
6E0kVIZquRt9KhGO2DdN4O1lGntnbhbLu1z9CGr36A9QPzPJ7lcbe0BT2srtePQlord/RG1bHsDM
ITqO2D+oTLceXzvwXcYzu+ORZbuUpMhJqd9wUq52B/MO2J7e4BfIld+m8Kt2uhy0lx2spQuGQtKE
6y0fFRjI6pYhc8+FT6QPfiTpXwFyGdtvExTW2zYPsQY4vR0fe51UKT2+JyvHtVavs5jSihaTMfi1
h8LuzGl8WzQT+gSiM6pDFdd86FbPvp8e9ZFtyTKiFLaUiQwO0eOV5ALppL2Mk5Jj58abJOhHVJBa
9fzovFyqPYOLtU5lavUinRQBNNmEo9+lI5CjSm9fRPCjz3yu5cuvFyTbgXOGDHGJncdzYS/0cdo0
nAGqnq5IF1zckbUGRXOrAiC+K7Qi/vn81wdwR6cggaAJu/54SGVONTSiefD1Okg/0LEUO0gG9qdL
RiHLZgDu1mv9GRQsLaQOOKknaMbX3mzVuzDLwjNR5bGlQLPp71FW1Q80HwsTTtjgV0GwWL2C9elH
4e1Oz+Xh9jUR26VaQOii6bBeCrDLVVfJGJkFzBwWRlq5x4yj2xk4rJ45rR8ZCqwHNVgu8TCB102n
jCNCNDiW+I0XHsDturupQMkgDTHrOT2ph6+Oni3NW4SoBU3PNewBg0jUwVPFB+pwFMmyvrtGclie
SdofHm6mIdlCgoNUZ8OuIkTWTLJ1ghSpFzXjLoIpHCVsCLE1bOW4Lz65gf46yIcAgkZWjhdMkX7D
8tG4oHDyHK90RIgtAwsxAgW6uZBdUWrop7E6swYfQFlQAyLn/WeYVXRPJkGHUIaD70KlphuZoO6N
XvW2z1W5C8NE7vPUa8BJohkZzXMEgwZg8Yx6xv3zP+mCfyJqAU0iTzqeL+J8rOA46P00QD4f3rn1
xtNK+8PpUR4Gfa5h0M64IZFW0gE5HsWtlIdBxdT7FHXGFFyXhsLBVLvjPUeMeoFA6uDuGwl4+czh
/ciKBQJgY53CtXNZU8cDtw0y8a7Zd/4whvUrG4nCHRZhzpkVu7yk44gMfpgmH7MDmERQPh5FswHn
41PX+UjnVlCa4eXUudX6oP/PXTUfG4q2Bhg9ymd0kVZDddlsjUNK8EfBCr6C1uVUicH+N4PhPrfk
QfGIpiWQI14h+LzVPgy8ZugpvA1+F4Uv4xSgvaaMHyX5JtJjYn96hTzyoajgAzgg30Eq1lj+/LeM
cgQySf1G9L5Ky+qQBRV8KPSh24+nh3kkttC0JJ1abhzUilf7DjJXEmYWt7RpFigBJFG7B0Fr76xB
s+6iKeSCWDnDjYa3yZnG6SMTlDZy85SNqbDQqz2eIOV2u/CgFPiIdVT7IS+mezNBX/5M/HpkfXA7
BLzJa6Tftr5U4cIGGA4lNx+O/xRfCw1E9V7AvK53Jbyez6df5/K6Vgufhh/gNELHr719PCmZN96Q
QZHxWyw7tm0zN/XWceop3Yy/kPJqiAPnzAwfjkklfGnGEbNoCq8BcYVoEw0DQk7WBrgoZZ/GR3v5
e6na8cZSqXEm23r43UiKQUGg4wbkD/zI8RTRiXebuqbYiEA/davZKW9Kqli70y/ykasOptRLv8wi
3affvRomTjTV6A5XHc9NfdTOvugKPXJEDn6Eob23xvirhTXKruXet1DRn32fW0annLqsHIA4q9Gl
poUjsDDiMxzIn40n2ltUmKa705N87FXSkUbolouNRIL6+FUi5gTlYmALJHRtt3aXqH1rgXh//ij2
0sggH6Lyve5HF/gvtQ1SRb6rmeELRCW8q2w0zsTG5YUcL3w2M3kQMnvUMumdHE9lxD8Jbde88YEN
YOOTlPJ7m2TqECRW8ub0fB5Z7wzF1YUkks+zLizFnZ5JJ+nxJMQHu91WqcrfI46vm1dSDM7bvG6q
L6dHfHRyHnGSvBWrCrlaDXGrq5K+cIN9qZO882LUOiAX9JitQYJouzNL/5HRCB80tzA4oVO8zrgM
KLwzJswo0lqy2St9anZ2gitW0JrJs89pWrdkdfRw+YuE5/irVQhWuIjPNT7iwRaQPSP5ADBUYSQe
1mdm9TDjAdHGCY2I9LKv1o3cvm4w0FPU7wdnwIW7yYuueW2koo8PMI7qBB8XoX8f9SCbzyCyHwkl
FAjphOrk/aybtd1HXWOcGVokW4ZTNa91ve5vx2QntY/xkIZbSFD2Dq2malu3ww4ecvjsSzDDu7xg
hl4Sy+UI/u0kF5EhGiTWGb4vo8VHXPfjKDlz8DxcNMsgNmLRS2GfbP14kI4GfdTaPdIbEa3CDkLN
vscxbzfX55qjD4MWI1EcQfmVf6IlezyS4Y5Q1O0ZES/ksg5hS9W9rmCgPHfLUZ6gIsL1DRwNXgLH
o0CrNPO0Iv2ZhLEQKReaYoLhn5cMyZnQ9ciEgAHTFaGA7HLLXv78t+/TmForaofzE3RV+jnGAel6
GLN8/2tCz9I1flK0+HfN4v/9qvpRvOuaHz+6l1+qtQjy/4vyxosq/P/6r2jwA3njbd98+fal/Pe/
fhQdrnrX3//n33Bq+Ncvbfc//9ZsF3Vj2jcYfwIm0ml//1feWLO9/9DqR/OYGE/dz1ly+78Ejg3x
HxNqDnFkOdOIzHy0xYApwovJ+A9yryb5F9cCnSbHswSOreXg+udgWx4N7ISqEv8ExUqF6Xh1TLFu
Afhc2MpCaN9n0A1/pM3YVS+GqtGv0kHYu9J2MNauLHsLz/J+dkXyYmiVg4csu2/ehHa9m9zS8PZx
O+C4y+0IFl/VYGuNTARKjlXbvAuNoTmgfOohcgFt7MqIPFgwBUytn8Ogx9dzMQRyX7rl1onyeA81
17NfdviPpo2D/7gWz/euhSXZRiIvgbJDO+8cRJSurNLIJaKCIxoz4wCPYZeE2I5skX4NDwqu2Zme
3PHhvLwuUC0LLYWG2YJjXmX1/RwlAcwXnKGlflNzSG5BtH6wUkdtyXSqP5vC/zc21fADjmLz41/s
qfZfMOy/f+nisvj/YHv9Kg48vb2ui+8x6cw/m+vX///n5kIgfEH6/8qS+Ba/wEZ/Soez6/h3w3M5
F3XyjOXk/2trmfI/C2UD6B29b27Vyx/9tbXs/yzdFXbrQk+DdfTMrXW0szS6JQCAF3Tp8Y7yRDzY
baYc6KEIkqJIME13kbDVmWP/OKz//XhrVZpNHA23S4XjbkTPvnk72rMevg/xr/j5WxR7/WcI+F3t
+Xil//P81fnn5XPq9mlg7z203dC5M0AAo/GZQH/nPEP/3DLrLjicHuypyayOwZaWNHZ3hb1Xrema
G9LTEIeeyXbPpA/H2dk/k1km+dvZ53i1XiXeZO97QFwvDWO08ncjEl327eTCCfKhPOBCnWO98/ay
Ca1S6crVq8FZBhwQOFQ3SC4G/dZCXiT+87x9sv28fOZ/4vY/M1qd5i6KYnrXm3KPdKUz3tiTydWq
SlsR3cI5T8RLA9NFDK1bOOPORsf/sD7gND88jy7w9/hr/BROw5JWYGz5lUPCvkUg4kel1HgOoL1K
av9+/q/z6rcvVjl5m8p2knuwnUO9hUzgY1H8s0rNeuQgCMchp0DraLclnOp03wt00oqNhtZT/qy8
9p9fsArxGW49A7x93jB1na3ZlHDIxvjqsvVB8Pl9QZYEgtGFQrmn3+Z8Qmx2MXPtk2fVnv756avQ
k2GcZrdmI/cpZlw/9LItbzEVQMb4oh9vrkIPRVxZIXsj91nnDB+NsbY2KpidywLbWl6+ycakqkQt
97hAzvNeVxoYNLsqS+fCn78KNgJ9SRcJN4JNaS3OJwgqwXSq2am70+/nidC5Rh7k3jDKpF+A40iE
BG+dPK/7j2aNTM5Np0Weg+lXaZ7D7zwROs1VaEOPUSuQE9OwUJ8c+3Ubt1H3Ec8d7efpyTz1/FUk
a10w1aOSrj+TYu2n0NIaJKBSBHJPP395ziOBzFwFMq9MrawXsD1KtGHzw4gq2rDPRvwNd9j7WN6F
w5jHGw4PQWQPKs3xu64X3VWxYF32M0oRao9n+agu29drYltdDnVgqtz10QSd36fNFL1C88x7f9m7
WkWNMVWuAfXG84Wm4n2GZIl5y42/rO9S6abqzKt66ouvokfkhlXqOpXrN+jpX2O+rb/yQgMN1dOT
eOLxa8pSGcSTzsux/R7JGiwUEmXd2+hKnTkYn3r8Km/pB6fkdmPb/oDXw/suC/O91S+aQZf9+lXw
wGK9QKIlcX2rHVK+weQq1DDQpJwvHGC1n6FGyxrradfHxK4uritDFojPJs48vr5sBqsN7YjJbA1N
2T6STvFHx23b1yoO6+fxJv4+e36Bk387uOnagn2GaUUjAlG2q242FdpruC7ol20xsTqXVTyhsi0a
UOs4i1rXbS4GF7U4qzl3Ni8r5ZGItAarTmES6vnIJ66DqWq4SFJyfp1r82DfINyQp4D8xFR8ynLX
/NwXIJ+vT3+Yp3KedcUXKevAKeeRUJi5WXUTae2inTKnHlkj5smJhc1flyCZGOOElx9ok4fIAXLn
Ld8NMKn7y17wmveEYS7IuVSDf4djwM5EC9x38TI5s75XrfC/F8hackAOnUITB84div9NiY1IMHR7
MFZzBsfBdKZXIVDkn5VmjTACZreQfyh6a8VLmohu8slFalqe+SlPhIp1UzBDlcOYFPyHBn13P+wM
C1wZ8L3vp7/nU49fbTTYDTZye6FFOV2595Lj5w900f4quD15AXjq6ct//22f1WZYJBqW6DSbucls
e8PN500fN1N7Zhk8sQ3Wvfs2ricpVOP6eK8GApWeptG/ojHIlohEhA9OEfcV3poIUSIalSNRc9n5
s+7dm2OR8ZUb27ddwOmbCh0lLFJ6S7swxK5BYbM1p3VvN86+r1GztacBby2Y57vLPvvq+ERoXC+S
Ws1+24edPxdOsrGbKjkTJJ747A/wRYYeaYpc0k8E+qZg55JdAIX6ssNzzRDjWlK6xkIIEdwbN3pk
3CE8ei7Te+qnr45Ow64KS2Xh7IfO1L2E2oC6aVaDYL1s3ayph1HSd5XZTLOvocB7LQaV7gK4T/5F
n3XdqDWrQVZdytO7QFjb0XTaTZsb8YW/fbWb3ULM7uDwWbUOJ5DUhBNlp7iOXPbbzeNYkYASxL0R
+Y3aiLND6xUhKlzWfDj99CWePXJerhmSRSBBKhna6I+a/MG9MB0OVpdWBbYJzvMQ6n8fGmsJIJiE
Q5HgTOWbbNy3oOqSvWGV6WX35TU7tivIVcbZHv0SpOw1hqc9gmnFZeHmAYgS+188kOcEhkCbWS/i
LHewMsou+ulYBh5/Wk7SIE0Ns/PrMgmMbSNFS+lcpdFF0Yxm2PHzZRC2WJ5Qh6mKWN2kXdjd9kGQ
XbSphLdKdqmPavDGk+7Q9AAR3pmj7mbYY7j2OfjU4zFHeKszODXioQ4HocjZejzjKnk/edM5AbWn
Hr7atMgXpRb6dsMe/XwElZGa2dSed4719tTTV5vWrBILTTgXFmah3TeCBKzA+HR3es8+9fBVEp1W
c6Nprf3XT7dEjXLrYF/601f3VOQ+gt6NjGHvjRSNxfL09vIXszpgU4R4g6zl6Srxom3vpv2G7lZy
UawEPni84CNw8qUudJ5uiR91jE1XGIeXlZ5Awxw/HAhH5mI6xouZ+xwxaaCeUWqri3IDRAuOn646
0wmyKR32sguQYjcGZEmroLvoiBJrpjVOHKIoTb3fF8OM+UsU/8Dzwbjwra/2KXaEMEsiqLB5Glkb
gBz32tA+z43+v4cHrrDH70UPZGNOkdbtnVovgFLFX9p+PkcofmInuattWi/+WmTC/T6xaWraCZrF
fSPOgd+eevpqnzomOI0YFPne8XrjZUt75HXghNmZbuZTT1/tU9VborB4Mu7dTdlu5gLxHORoNbe9
cM2stqqolQe9FLjzZOVI9WloKfjVKLpvF0UxZ7VX0RETTalyTtagzW7gVhs7fPSmi5JhrpfHy6Zv
sC8KJ9n7nWd+NhLxprXMN5f98PVObacEuQKtAyGj/UF4vJ+Ec1l97QES1IPo5hiF0/nJGLm7PpLv
S4zSLvuga/Z+kbaYp7rgbxAoxmQhcW4dUeuXBYE1QoX27Yhrm6vti0x9jyfjTsj8WSCYv0PAAsz4
/bbsxmOocV5PPo9tMTYUbYSme2uGl4VeZ7VPhxA30tQCCe5BgPpkdcQB7N9x5rhsvaw2ao/8sJ4F
oETzsplRrnW+RnH1PMTTP+9mtUkDN66dIQYEKqdm2uYYe27a9Fzn9YkQsxZz8grbiist73ykJLyX
bhsaLzMtqO4uei9rOJjoRNd0kEMQKwuijZmPnxw3vuyTrjU/Zqv0kiBKe7+Ri2q0q+6z2n192e9e
5b3WaCGcb/JswF7vrX56Ka32jJDAUy98dZKWYxCEnYlnrh5o2lZLgtt41i+rD4DyO95GSKBUzqwJ
bQ907lU+OfcuZkiXhZY1tBb90YFozjvJouJNGZYHjBsvi+RrBr1VjZOpKHrvy3m4akbxwpKXnaBr
DlY1yQ4PAe52dh7euqXyiya4qA8Kv/z4XcdZp6IeG459lX+Yh36bOB8vWnxrcZns/3B2Zs2V4soW
/kVEIDG/Anvj7anssmt8IaqquyShATEjfv1d7oh77jGn3b6H1x4wW2hIZa5cXwYP7U3iI4I+/LNf
s8d0i4/tU3tbv6mb5eqWeKzc0JDnzY20aqZgKI+9+O7UDEy9GlATx2rwUOunRl5ldfb12LN3K1Iq
ATIE8b1TJBDden78A6r9gwfbXliNid11yseRzEW85hH8g0r0dr9nvfXGio92izId5mQM0SJ86uKn
vi1TZLGPjcnu0OSMd2HHHbq9U6gtlmCwOeni52MP352YCwrkzpl6OBEOBodC8b0DbeLgTNmdl/00
+RLU2eEE2s9DMNlfInxXuvvWcO/WJaRkzu/SDMgBHTxEePY6AYd4aFD2oi6yCNhPrQRpY7RH3k4v
XiIdHOKOjcpeoc2Bc1KIZzFRYNGTb37zScX8WIC1d/hdswkQ3QwrHz3DY1P4YR23JUUEJI5tLeFu
gdpFhzVqNWPFQvvDW+YvKD58OjbquyMTRCa/jwOMyzSxqOwmKXK45STH4oi9G1PPZ3jsoCu4Yuv6
MLX+9TrD9eLYm+9WaAPrlBD8+QGU3OBOQXB4SmGFe3DEdysULGxoIydYH/lWPYaeKpqeHwtS9o2T
feQZh86xoaI0ogXYueCrhc3vY4OyW6AOFYUBRAe0YKj4GxvWa5FET4cevVc+rf1Yy5R6feWIAu+n
Tbqz0c0x6QLM7F6f+HCXMNkMfU2FEtJWGrhOJMFwrC4PN5nXD58sHSQn8CpqoU8BFnzqvRsP0L2P
x0ZmtzwXDzatXTjhi87ujwER3DqkP489erc8Rxw83MYtMIlAjqzWXnytj83DvfhorlMJ31d0Em5z
x0/oFaalp8yvY++9W5xiC+uhX+WAhgsLr1d3Dz/bd8LOl5/+nyUXWEa+/pgLXB9g2Zj0FddzNMHh
LW7uXnzK8qWhkyuOvf/uEI2kWY1so74Cdf274uEXz8pjh/++xXiFJFHFAK9h/c/D1Tz0JH8BmVeH
XnyvMGKUR6IPKF48JF/0DA9auOF+Pvbs3RrlawdjZ/QgVREV4QJy+eTC3KSKy2OH9N6/PuSMpVOq
MCVX7xGeRc+iO3gX31t7KxF1uDDj0bXLHkdffKiD+FgZat8tq1JX625Gh11Qa1p5KR0fCVvEISku
3QsqaTLDAgcIbVh5bUDn9F0VhAcVXbBmfL2W9Fp74zpw9FnCuCWHf9K5W9jB7PBerDT24TSFGYYc
2+PN7OiNitZja2gvU0Lrm5rQ8NdXSc1MnmzuJuvFwbrZXoqUYZb4K5V9Rdr5ISDdbe+Px957Ly/q
BaoT8eJ11RCnXwTpH5Xsjl3i9tKieg21ZLbpqxgjk2dQieed0+mx/XAveR+DBizSNutQt+Fd0VPQ
c73sWAi6lyKhWRPY2sjvKiYC3eQLEhWnyff+O6edf6X49r22TZNBNtY4rJsMeLl0iuOPSvjbwS8a
vl5BcxPFNcRwXbVlPS3IEN7jJD1YPd/LkCbPpG20tpguLVpfJfZaJwGkTbP5PWfal9f8m8N0X/3v
kMdKvUnbKuib9Dv6vdarSer56siBgfbL14MzAgTmtiCCoy0swPMY9ejcc15yOvJ0utdKQfvrZ2w1
mDeMw30SoLwRnPuwO1gD2UulnJymtNe1RVP9IME5Waz+PWXJcvDC+5cU8t9UbESjGXGBq0MFFsRQ
ahY3Ob5udOwGsxdLJckKJOrs22rC4Bd+DNE63MsP7u17sdSooB4cAmMrwHvZmJONyh/SreY9a4+3
5uUuYl9FH/fLirFpedPmYtSfVkWOndd7rZSi7aJf/I+r3qT2yg3+AI52yw/NeXSuvp7zczAHzqrF
Vk0dbV/8tmZXaDm1Mj806f3dfhNgj4+ow2fNgMAczsmErvQ8qtu4O/gHdiHBi0nzC5cSIx8My6Xv
008wqjxYV9jLpRKp4aA29rZKwvFJsOFxkePTsYHZReysduh/VayrEpN9N+1Ccg7k36FBQU/l64/a
Ow81eoWNLJodSNLEXkvznorpL3uE/9yD4XD5+uGdWCGvS2lbzbFkdY5qcYMFm4hVFkxnTF5p65an
SQ/qEgyBF8ObiHfRM1rcYB0VZhFai7NEx1cSdcn2qgH4PM4TJZCMZ2uX+rDQCpuu/7R01AOC1XVG
/mg590CgRGCJpucIufYTmuNXAGYJsmRFjCr1epk6L20qmqw8vNRtA2oX8ZFN+Ip278adSdCAxx4k
K565KDFuZ9ZlfEC3Hd2ms6Z0hXHLrAPzfYUtUf0whrHX/BxI1HVVutEMzm0rfi+stbfo1PhzlBYG
PhayACyQAS1PWgYkbWrQuOV3G32CWAWMdBrDolnAc6fy2yx14ISqOSznHojY05wsIVLYis9hwZTV
LeLZLHNF2gswGHQrenKzGJAmLyogY1htGO0F1hByvmybp++lwt0avqwtcLtN3dfbkyJo0z4UnpG9
tKbXbJ5nO7fw72bTZ2A9N+RQDZjdR2Y/jHt2c8iIEfL5rK0y5PLyiDa3fGPHmmLIXlvjY+Rg4WPb
yrW21vBEX5pq7XxxLLiEV8nrlydGkM0LGguDX7ifnuhgpi1PvEi+Z1Dy96cJmtZf/4FRd0vt8bGF
85z6vdjwOvKG97o133r2bkO209LPnUvaivsZ5DvjkKyqCLKG/j72ZXf78RzBzXueqK1Ul21pnrRd
gNJmSumxEjgMyl8PzmKNIv7KEALCTA6c7qU5wRj/aAi4+7Z6DadYTkELD3LeItvp5ZQF2bFZv1c4
BmHtcIFStuKx/rMO5VOdiGPrdc9phcPXuiqK946muhoydQ2w0KGkODwIXw84sAKBg1+yrSCXXfPa
yyRww6Q9OCa7z9n7LIglitUVo02TryCZx03/fGguZrsztkFb92wSv60mN9l7dA6KqzYY9dWxp+9y
1zwW/mRArq5YL8PbEPc2tFVP47dDT9+bCNpkeaGK4ghHjaYvoCiLC+st/qG0GzjQr7/p4qOXORKm
RSeqUtdxMEcjcLCA+xWH3n6v9hoawyBkajEdzZRccxP433GndYdSwfDYff32yaq7TQ+I+ZDKWi91
CGvMxB/f83t7Y4fcW9zSQE3w08IqbYRmxbB0LJ9G/d/R4P73ek/25n+kJyvs4dO28pwJ/uRQm/+5
6UkfU36SvegLrnymAQrcVlGczN5FZvBr8cHdid6pHb7R+AaPxtdjj37Quo5VaqpNkaB/tlLMbVEn
htpyGVrvGR1h956XqaZEFCezgmW40J25F0Xtsa+/N8JbEpiowNbNAJmyej91swS/wLVvDt3SYVz1
+vcNTWja0BBdIQS6T+btRnXsHWeLNybWXjXDVlRd4r411bBSfk1Un+ZMtMuxJb0XziwyFuksA10F
MoVlZQPX82ueTHDzObakd8cA+pdjf2oQ9i8OZHZQhxr4fmhu7HswgDeGZ6/LA2Rlw3XrJTKpR1Lf
aMHQ7uc6N/53xKb/W3q74wB+Zz06gakBp5AIma9Ls4R5I8P54Pm+N5SLhw3TkuIPuIlCLb5NX9A0
8evQ8O/FeWrUbsymzVS2N0OxsuD3NkYHX3yvzWPdRoZBJqCP++FZUXlN6XAoewHowuv1pD3PZwuM
W6oxnIdCeiEqPMv28dig7KK1kSt4Iy+zAa2xT08TpyzXkTgYKu8FY2G2tkFsfF0lkWkKeOFfyZC4
Y3HPXjLWW8NYnQlTZSFfbodeh0UyNvPjPw/My03hb+7oe91Ytkg3LwTnO7yIO4Q+/sCyk/IJaLox
oltzLNjfa8hSF9fAW7G2ArR1tDkHn/zlG/vZfweI+deS3UM/tSeGbgYaE8JO+jSN/kdG6mMb/Z5s
A/cH4L57vDsyVFEpeqTyt4mYY593LyMz2H49CVXgiSR9/XF2nn0yPDrWzYTb7OtFpYQhk08H9bIZ
pI9WB1E1iigt/3nyvLERR7ud3iK74NfaKBTDkZVou/TRC5k4ODD09atPbjQO1HIFhQAsnAo0H3bf
NpW967j/1svvNnk4xtQwpu5VtfXJT+SO7nTCvxwbl13QHM4+qtXoEETTals3eTdM859LAMv7Q4/f
C8oE8giG1y/DbtMatY0hveg4eo8498a47AVlLW2mdQPxs6oZR9qJUJvDhuTgVrmXlGXxlrhoQP6N
LCNxpRHQIxSNMc187BK6l5Sl81JbRLaqIjx2Zcp8/6FFP9/HY0O/S7g4oGO0t3ReycgLf6iBgfw9
pTaa3nn74I39eC8sA/eMrnE8YerEU6Q/dISY6UrIuevPuIhN9Ayv2Hgou0it7a3ncCu4ha9vp79R
EoTnKabbJQk9F+UA6ALyBLSdlB+0iVZa6K5zotgYr7efbe3EdDYWUWYxRc36K9BhCFvIZrx2gs/n
AFAVPAImFTz3tQi3Z07Q3/IoX4wkno1I7VDiwhZu+Lf9UnAfys/7xnJvK/FfD+IuoHU7H4to9rZh
0DUCWIKG5BOrSXM/ZzK7pYKygwfsns7XejJqQ3+WgFf6f8a0e8wIezg2XXZ7DO6aTnvxIqtgg85W
0fBC2+E9p4uX2OVvju49fGeaPM22YZVVZ2GmcemHTS1lBghXXy4IVdkFxtqKH8sy7EVypIPFdDhH
svKsBwtzuajzZhX7dGic9iI57uoJd8RAVnMb8tKrty9jA0v/f374G0tqL5IjPhOT7CdZxWoST1BV
hx9SztYfa0O8dzI8b/2JXXjp11nCqO3kaVgDGZd8hJupyGdQrLaLWNDR9s6l+o29ea/gWIEYnYag
zcpRh2I9U7p8sr2U712s3phRf21K/1a4hfqBTXMMSA8To5TnCaRsiM88dRIazrAFBOMHs6d7jR7j
SM3UvcI3MdSDji7+gn3u4Pm4hwR68DNBnsHIiqBiNgbLeQzIO/v/Wx+avg5KkgBS0Q0tvqVkXTJe
MjVE5zbNUJqP2az8d5SAb3zmvbV5hGfHQiQeXEBgJIhWevY165JjnbPAE7z+DYPLOiFc31RJEo1n
SLrTvObk4O1/r9ObBVLuwUR4JcALO9vZ6TLNxLHEyN6/248tUSpRdUlmce2D+BS28bEx30v0XOCr
oR3x6G0LT3XWnbWgxxIue4megxGaGDJZl1LQGyBTb7r4YJJwL9GDatEHVVDUpW2W7roZhvGFIvj0
zxvnG9Nwr9Cro4TPLvAw2QkbTtb2Ye7AFDofe/ru8uBnsq8j3xNVIgZ7A1Htl465Y96zcHR+PcdZ
nDBvhj8/wKdUnadsNFd+p44pXclepee5FTct3YtKNE1XWp7eekk/nA6Ny15Kx9ts7FRostLMHWq3
bdX07bFDfC+lc3xdmWYIpNQ4idxMxi82Fb2zNb4xW/ZKuhnq/A0dfpjlw9zmUI0VNoaj8LFB2R2w
G0x6BnAqBbqWtCsMs22X173JjgnSyF5Ll2mHngsZZWi0ajeap6rub9pVimN9kGRPRJpiU4OHFWSl
XjbUrh6hAnhnZP56xN+EgXstXRhvwFwbxivivGC+8YWO0GDEYLb5DKekthJRtgV50s06OsXIJy9F
N8pohoWljd25mzK/O22WMPpDJ4CQVHUaiORYBn6vZFu9jsB3Y3y5LvUjuwgAo6YTH+RgymPzYhdg
GyHGOCU8Kdeex9hBXDOZgkegtR27e+y1bP0op22u7XQC/8KedBoupc3CYynPvZQNMVUU2EBPJ/Li
+7VEHTq1w+SQvprslWwgX4VDPeLh8wRzZTWEXd4qekwnB3Dl6w025BO64ScznWhDbBFIgC6Qkfh5
6KvuhWwA2QOpEAAmNFOu89Tz0MC1hv6xg2cvZGPQmoKLEIynFsqavJU9u1dJMH4+9u4v2+O/xdDh
Yi1ogd148jKk30O5sZNw0cGB2Z2Zol9Ii0LseIKJJH0wepU/Y39LjsUpexHbFvGlG6d5OBkTqwLW
0nCECd9Ffr1xPuzdvlQ2BsAoR8NJJOAoR/UIA3BPHhR77PW+oKEFm5LjcAoWzaG4Gp/RXr2+s8f+
/asDFPX6m05LB8usxA0nl5Atl77si0QeCyb8vQQvklPsBR1GfdOwa1lG99vv+bFeQiBHXr+5t1nd
1WDMnhi6Z8ps4bzAfnyseO/vnb42tEHUYkbkk1j6c9DBk+b0WHu1v5fAcI2UcmvD6ST83s9XS+tT
XUNG98+r9O/vcaCtvB4XRWRHZRuk57hW0fzAJy302cVUAWTSW5yC//xn3po4u/Vaz0EdkgY/IqKp
V840YgVg38cUMeC4vv4RltfJOMZ4OmNGlCnkMEXWuj+OvfruZJUNtgPoGfuTXa0rhO6actD1oYMP
RKbXb57Z0B91BELYLKf5rHlKczgMb4dOPn8vSXQ6iOOtX/rTyDd1JoP8tJEmOvZJ94LEjetwa5Hr
OdmUJ4VWa1NAknpMOu/vFYkmccmYpLU9eRpE0GazJg+sO+bcBOTW62GvQ+DGSRPbkxg7XmyRVkUK
a/ny0IzZixEn4pBy7ll6bhqzPW++XT83vnnP6/2NpbT3+6qDZSETxMqnqCfoR3kJOCwl7+UI33r6
bqGCcot0tcuyc+ghdT57v1plno8Ny26VSlwfawAukjN8vmqVzxtksiNfh0N6PiD3Xn9Totqg3fw+
O0dWGwgRmzXmtzFRJj22VvcKMDukE6J4m4FGTfImo9fKPxaJ+XvxF4y4utFRPBp83dP2Upg3x5Sx
4G+9HhYAFETNky47by/WR3IhYRHydDkWEOyVX42v+Li5NizhwnVlevvgx8fcBP297AsQTIRJAFeX
MQQ/jfFuQyMeD83E/5B8wUaI94EJSxpPmlShVei75ouePh17/svi+rfQ11jSNWpqkzPAXSs8zsMh
BEZLp+/5Cb4ELf950wVe7/XzhSdtmC51fNbWG67Gep71/ZD4jJ3Qp5rUF6a3hd+NW/3/uFz/RXb6
uz+6W76Jo7WZm07h2rouZi2IEorak5RYderM61WqvGs1eDK5CTqc7SuYlCa5tMrGXJ9xsW6kztUm
Z3fhtfPqH0GwQHZnfGirZR40bluWHEGO7W5lTFJ7Nw/1QuLL6oVJBxb0ppgncoB7RcDyfkwsAqE2
xqcDLq1r2Q/bcz2RHJgyoS/BJmH3XDpc6BNWum5e+gKw52YF+VMss8gjCQYPbL6dWAeTk2zy4jDP
HLzb5RWxMoY3vUZSEaRy9BWoCS84JK35ZKnGRaZJmvS3thr/uJ+6cC5j6M7BVMcIyWKeFyoqQJlX
UJekHwzmR4usajLla098suRRGjP+zYhQZr80m0DiQSPn1vY6h9tX476+qMWu7KbdmhuYRg3FsoiB
yDJB42R92lCyoSeP1utQ1ClmWlbM8eIiXdJ5i/wbks5xdhbRtGn0VnWtu4KNvymS2M7xXeNPIi19
ESxBwZO4QxSW6rRMNQxw87UD5c5Av9m0nJVjhvt+UiBDsrIWb9aZPslTGifoG5lFVYcJwkbsJbGe
rvG1Wi7yPkVkl2fEA6Fu0oZ+70Ydl4vb1uTXJDYXnG3fRvJ+62HA+Zl3IBTfB2MdBLdbzdOJlWpD
j0p4zpaJwBFhi5NJ3aFDI8X3skJYvBzzt4xNZ9DpLKIx7bebvHJxsC4/u1SLlhXtjGztJUGzY/ZM
1mQdXKFMCJIYS70XG0g1KbN46GLZIFOEg04yzdPJ4Vu27YVGSKTRSyxNynMZy+wcS26KNl4X3SOb
4rxhfoks5+HGnwZ5WnrsUfdxy6bmeV0pMymmQ0uncxNEw1q0jIcULrHcqRL3Gp5+S8fAtDfZuuHi
xyN/Wvt8sSOy7XkGWC5FBDWOQPMVoMAFzSORaR+fYbAi1xtDF4K0sz/CW21DmXmcGfqffDfEIySF
MUzWfDX9pMpDz0w/J6F9SiJN0pLXQ9T8xN0nVVg0OmznEsTPdriXk8/iZ8izOn1uXII2oaz12+h6
izwqbwlf5PaHMKqdwjLsvTa877Bo+clY7ujFatBYv3BPpz7F9iZZHOWJDjN774+jJD/Dpq5TwG5Z
plm1LPMcXfu9CNuvzRK7qIDnvY9udLYEJIO1cxSrX/W4MMly2cn0ZxTEnf2C7vKNFyj/4OyC3r11
d9CxDin+59YLf7VNP28XTa1zz3LzCSksx0r61YSY5ldM0u1+zHx29mmXNh/Sfkrik58Kyz92kq/b
wwKhO/VQiYZvQApgLBbNZVhGY35LlFb4TRN3gavatlF11dGM9DdTlyW0aMIgpN/SmIbZH2SR9T1a
yL1r1Hm2X5D467xZIlYyGAR55Sq2FPBuWJ9vVzAPCr6qTIRZaRW6BR8Tx5W5J6wW5LK0YnInr+PN
epW53o+rJF6l/8WPa1l/5F3GbGHd6METsfGzAc0EOh7m63kbov5u8LfRvwQ2tuoTyBp1+2ECiJWf
fS7bpBzXZsbeuURpz8/QT5P+rsvm+JeCJ4ApaqQMlw989XtsJbxdl1MctWPPSh/lpPlGNjA4Ptds
smgz8JKZPfN0yMKLttbG+Vh7ffyT86yxBTODHJs8NQRcXEvDYL0MSgOqPC7U98pxMJTkRm2L/RaM
Gd6gjHxGYGe44i2Ex4Y+b4AVNifzYsmTw9Buk/fdgsa0UwTG5nfquyUG/4yBTloABQFqpqPszxpL
OCkaxakuYr1E7RfXAfwMgyOtYXmWB3LbxGUZ0Wn67MCn6+ucd2OyYr/f7NK2eTPimAbCM5Hz8EuS
cWQfZ75lN4C99TgVJCxrso8Kj3r5mhZoylOUxahHnsxCdZSjidJElcpIJk/zzALlckbGdLsBLpMh
dbGC/5Rd+bVDoIh2Ns4vA1hoXg7ktfCe4kj2tORhPHnl4M8kKxO3bc3n3t/AiJ7HbcmqSbdeXXYL
rd1tAMTWg0+GRjwhfUSdzIVSY3aGdTwbrzOJa8y9Q14sPYdS4NAb6zrqoDoO+Xqrmd/Iot16MgJV
2icemhf6oRYLWui2gXwcfanRGmTCcXwQq5/QqxaF3ea+hd2d6PLZhcDcwFw87wAJJxcSZMP4IRo6
z/ygYk3VbayCARPNcK34H4FKN0wHDd+24dSyVMxn/LK1OUVahsOnWM68vh6YaIILulFjdTf1FGSs
E/YkFZcAGgX1nxv8kmFsPvAmuhpawRiUtmhHwURJYaZ0zZvR2Svb6AAKVgpFq38aLNCH+Tw6Q5+M
l6XXs1bZ55RKJHxhkx7VzyHhyvsNqf3Ti8z7ClYq1J1H1ydPkH+uv9uh85eSeDgAi7kx8rdFl9dn
jTaM6Cp+YXADYdxJd0UW80X2YVPCDll8xK0GHkmb7wFIqPpNJ0W2Ukx97QPYcD/bdS7sgGDtQVLU
9c5s9Gi5NKKkcPV8BHR2Xu7URl1YCtEM0ZPOutQ789azBV+BKAdNwsc00Isq/Cnahu99Q3EtSxsY
qRQj7oJ3zYi+zwcewk2xhMypvlnwD+42plgpEDsht0BlsJZN2Luvsu/ZWGi0+LhbWAIGP3jfr3nY
xHdcS/8yD4MXVGjpt8GlgwLrCpDe8GkjGmYwPMOqf/YJ1mKeUW/GfFBRQSnOfT9rhCmx6wzd/eZN
6WlOM1NMfn1rG09/gmfv/CGZsMWXkdJBCfT6r83nXe50Lb6DrdLchouD2/kyoCRyJePehYg4xrV1
pd9HwfilIwztowi0tgj2hSMcB+HVJzEP8nbxwmcKVgwtxWKJ+ZXOAfZ7Dz1MN7YZoJ1uIBpmN1kw
rvNv6GtGkWcog26l79E5ukmTcVv/SIxezmweIV3OOQz6P6TdGPOiWz1uH7nCZvg9aHWd94NnA15o
6V7I9TULVZuD3WvZ9UbJ2JfQHI1TtQyxvls0gsHfZkwegnHTpDQNYRpDxdGWrjKvqx+otfV6hjDS
mI/QrI3NEwwI4lvui3qudOecu0/ggGDLfkXl/BLCKmfO9UQXmgdr1/Gvk+mZ/13wYP7QBLR7sH2/
8XyBBfswowixrfGvloiOPI0gJnpfA5TCvC9hjJ0Utk3jGKGLNlRx5IpE9DMtmE0Des3F1hddNyXI
dwNFXhfJFs3ndJyapsLlZLN3C0QrDxkO26TP50VDasWie5ppU7gESMO+hiwP+/cE1vdUQ37Mp4L2
W3Ja40xcnBZFvZhvGsivPFnFclmgo2ta8wVqPFe4oA0LykMZw9xkAS6hbzMwjyM0dKVgEsOkbXIl
U6FFZD9YsPrmjNwKM3qu5D33r6IF+ltXoygamng8EfT9Fkr1XS6CCOYLfWw+Ier9Hsvow0QAZiAj
lmjoXpTYmq6IP+OvTGR3c5AVbUewMgjxKy7VbIqtaVA98vzwieiluwACJvucNCqoZGizYkKr38Pg
q/TaaxLTFz5r73HPGOeKqiSKZ3wzX3f3lnccThkEVrBnmzWqvQu0XTycFXApuMliFpRN243rOSIi
nD8Q4/cwdEZlPXsOU7Pw86yAXnroKA++pgOwQeUQ1sgtpcIb43tnbJ2c/b5Z6AcUNAPzcRjj7UMU
KkUqq9rWW/PhJX1hQuy4kP5DA5lWM7G4m2yGZTc1tky7FmkYsgcH6ZNXrDFW78dhWzp4e6Cvmi4F
bDJrWSQZEfaDHJDDxOAx1Z0Ch75tdUYvLjmldWBM2fs1tQURXJG7cLIvpOB4eAmuU0h3OSuydI5o
qafOJxMegp5xo8fk1KQK1lz5ptEi+GzRyht8ZkPc3vZmQlhfcNZ4BWlgPYipm65zniwxNgk6wZ/i
isWLRVCZrD7ugmxEJReWJP0CxlIQeuNF4GX8x6nFwixoBKi3dHwylVxxnnyL/H6ZzzSRioCB08Nc
j4QiSEuXKP4rmyOWDwHZzlM6rV+NqTnFlSeqm+F+gloPO16PkF5cB8IuqP3X7kPqXsC7W78FN0Oa
Sv+Ugpy0InxDqFv2WxhEnxc1e+wiYxONz5OqyfzR9BMpUJvr6Hen6mUuolV4pZX8U7ZOUz5b708n
0U7UotKT92vDr/hoYY4Soq8fwV5QbNuY2TzBhbyD7FeCUu/TKyrpUq3tlJ0WnQQ3MsiyLwoBVbG6
5ieDkfUHgpTWAyc0ZsAUjE/RMl+3LU6G63Rh7g9iG/K5M1HKr6jgaC/YmmHL7jqP9g/+Av9h2N9H
d3AOnfI0dnAimfytQtjSfWZIOfUPs2chMB/XpJg8SC5qL/qcpmbIXZveoQwJjwFAcYM+H3x2gy1u
vrg+pZ+wu7OTpE0sc63XEeIYwE5otHgFW0CAKCWWDsZnWrBn1OJKTAk7YWIAGBYzd73F6R9pysbH
kIbhdexLTLhA9YXw40cV9foT2dT6IY1t88h8O0DpNCkpu3z1BfjrOcP9zZ0dgIXuKp4p+xyT1V6P
jUuzsjFdXOht2taz6Zvo2kGQG35avDR5YmoJABqgo0m8q1on86LyGmslhfGD4/4fYqzd+OkFwu7y
Weg1hTiZzIsrxYuZzkW5dYMRUNoTZ8GK7roBs2wVQduULJ6Jdz2TEH3W6Nhf/Ouekzq7H7x1GM8z
nCv8z1usaFxkLpzHmym0EfuOu5juAM2gHr2yworwtllnBb4wMzO2VmL79HMwKet/6IIpsCeYdzgD
P58h5pfWmzP1zcPKBIQtciIS/8PZeS3JjVzr+lV26B7aABKJTOzY0gVQrg3b0FRzeIOghfceT3++
aukcTVdzWGcmRjEKDsmuApDIXOtfv9mYXRr3/iATmiuvH1QStDlV9+SHwhDk0y9yGZKvs5aiuR3n
aly/ELM2UeDHvZac3jkvsqz9FC1WusUXKrT3rc6T9HG2QLO2VemIYtcrNr4NPXqkrpoToXTbqMIW
9+iVUnkDI1xYG8ubpXdloUibfyScosX90PW6NoPFi8b4ums6Ybo+NjOa+m9N7Xx5BOxRNrgOJOT1
puvyjp0oLhU1VF3w6r/LgF+m3zKZeVdOxdBXdMWkfrM6kRmfCigDAD9zJcndZKwSB6wOKn8/HMaM
BJh2mDdjEbX6ycWloj/qKTb1x65rPDvdSNUYFCthKY3xnTut6Rz5hm0rQZUTtkXghSK377pVz8sP
BwOL/FubIBTc6pTwyrdLHs8eFhqyah9ILZfZvC1H/Ir3XmLY1YPL+8kebIr2VCAQj6SAv+OyKZND
Ksx4Oogszsxi46zt3FZ+7rpuRLBBRUdN+5I2wUKRSmFN3dNPj2lPiTjtvSzK2mPeGdW4q1Kj9666
zhskT2z1pnbT2Pk8fso8iZ7UjTOv+9RPWTPu6sgsjMDLBusmaaLQDRqoHf3tkqZOxCNRCfLWjrlR
0NZjQ4fVuJgMHYfV8TTeE014W0V2s5/CWb9thL30nd/Lda3vlzzP/ZaEWB+9XTQIEvN0Wu2WSVO+
RITqDler6IAcYm9QftdP1M9+P/RT96isScU/RsJ69HbNTDPeuBN2XpUfdaSmHFa3kF8WshmT1BeV
4YXXBIw7rhN0+ZoaNFeLaeznlRW8V7a01HXPyZJ+9tYk3iwlxif3ld2128Ro1gGWgBEaVzRrog9M
kHF2Rd03YYBhmPggxh7K4zjFUX3lxafjibvVW/gVV1UScAbWxVEylDJ3aRyX/aY2ZDJtxxlpDjCG
gXRxVbGV3Ol0MoGAkiW7Q9kwXOVh4pa8keFwXZlAd288O+rtK+rt/JNO42q6K7Opu+4bVebxRi/L
HEjJxgG4GIWfMHKhGYkKdtMkbbM3fW96iCMw8ZqucqXjoF4XknbQM5mHRLUif9P0osvftOHQ3Qx1
XaWf7XbW2bbSWfseGEVsC0NQhfF9XH21rMppg3x2pqPEXud7ixW86ccYyiQsYgodP59UsRMEnQ9B
Q69aBZpR/UjYo56ZV7BvdpSj7RzkAxhIgPWSNwdouJbIt2IWb7Nkdh7UUL8gneOYY7+pvLIHMOyN
1Suu1TTK+OM8jc16uzocdh8wrqns28JNhqQLejHWyU2lIYZhCjjPG9NNq4G0cufeJvl9M1ZqTrHk
CAlsLikq1KMVC+CYsKPP913CHK/XNDRmGK1Nvm4yhuhUCWGPLO5rWBI2c2VnQIh+iO2J/l71wGoc
ZTQuhE3OJhyKtWd7e2Nor+rfMW6z29sJIwPq3omU0jtnwKMp0Lqtp/uCaegXZ6Wz/VRGso+f4ipC
LZf1dZ1DBCyc94Xt0d2Q2UsTkBGSAgZEGCR731g/xQmoBxhzt8u6YbF89og5TPwVLFpuMuXGcX6z
TArgxEdgZn1qu7oUQQW0Mt4vdbROj2bdGOrjFDblcD+MiZdc69ijpdkWQ5glV2MUz1bMfmvLH9lE
TfspW6KpGLerV2OTnVXN+oHJQQH7bQRiKmZ/5ohvD3PaTbzZdnO0RSx2DHmsG9wVOEi0xOPcLyd3
UB94H6Z868V9TNOirXK+nfRQZr9NBWiMTw87OG8sw3bL73Xqedkmq8LWfm/YazHeLaZOx7uwIuLt
UQOp2s9A0nBXd0KUP2TZeeowW1FuBo6DU/YtB1nEYR3N0p42oatmXQeEZEHMDVYL9su7EVsj89rF
osm8YWGp7HpwhVOT2WfO5RuvBmD13VpMGJ3XcfvdlCKJ7+w1LCEUhWZWHnCcN+wHBI/KrQLim9aJ
wU251DuCF6d2B0WtLgLGIXL4Uk5FZ5BsuPb6ysiBQD6aedHQQLhUjhur9eqU3oV6trgbAP6yAOVC
3w0+bj6WfWO6tqRql71RHhIIEuOXyV68jqtyw34/RYmeNq2s62ybC6GbjU2UTJ/5TVss8Y5CKqcj
cPAegzWZn3K9iDmrNmmcePN12DNrDBB4RJ7cYKFgdhiihwWDaGaYVXTtjrNY2Zr72jmwT1aM2RuO
MB8A1cp8lJ5rummKcsh3zjxYzXeVyCw3KJEspxcE1WKD86POihwhVsZoq++CseA4dAIjb729a9f2
Ml9llhb6OLREsNye1txcc+GJkzpBas2iupcqyecng6vxDD+m2auG3cmGmvp+1Ovo3A2n1uQmNKps
5oyB6Lr66RJG0f1SWB01WTsI1xyZKYEzqYAhiZx63+wKr/yaLGzZkPIWVZjf2340mt2AuwR1Ia85
vT8xM1V73XnVoO9lnI4RJ6JO129ZzBjhU5pOVbZzIqc06IObWpSkHLtt8uhQ1XA0kFXoyF3N1t58
j2tHTtrvLQ+b5Uk5g35vgakl5LYA3PdfPHxYs2NtDJXxUEVMah5HL206NO+Lzu1AjQ2GxOjd6ja/
igsGViwSpxa7VlHfuVsCEIfmBuleJKdgZfhTFTg5tipRG1O6vb6ZakZAtxQR2r3NBsfp3pV5mrXX
KhJTdWUMpJB/EqZJe+6Ws4tcpiqMwc+VPRm3lYm9zqMxdEPy0VgJFAw8CoByuwyFbu+SrkdCUkhT
je/XHC5ioM2O6Uwi8hKTojYy+q/a7erwvQAbCuySYIJ0XK+NlWDsdiMw9cuvpjoSi0+Zka6BpeZ+
OCxV6YlDCzw+7fPMXc2jFfdSXicZI7ygNgsm91uEwGZLb1eC0IPbd7M0dk1r20Mg3CI1fN65N27d
naCoUmKwsDMtONHNLjEsBjVuyWxm8XOy0bS/NHMtN22spHPo58FbD7UzG2aJF5s9DZ6fiYiQM5ov
K72VVtt1R9lhh/5dRc5Q3JqA2mqXy3jw3k0TM5VNHgHvISuESfaQlGXu3oRRXmbvJs2NuVlsnXXX
5kAWDkAF1HKywpdVPqSDKqLrOW297AP1LCgSiKG7JA2Igi6Amh3M1RIzGHiZayPAPcJd6g0DPKW9
XQaP7+Q9rH7Dvs/srMDzcH8stgUznG64UsXUcmN7ldbtw9xy0xh2shKIC7eVt7wT3HZkS56Ms/UD
Yw+ArZE3eeetq7qlV3CNG9sIQRB918R2zj7N37S9N1PXrfdZqhp5u+YVkmnLXqr+tykZPKC7bMB8
YteTML3EvjWBwTKctGFLmU2nR9zt2qL7VIyOth8qHEI6e3fyaLVo3WZJbLpuV29MA6+YpmyzFO0p
Cq7v3DvZhk555SDBnQ5NWQ9iE41LXd7aHQYz/hxmpnXlrLUUt0ZnWcaOsWKfbHIdedTVddPVIGOi
SMTnWZHMfhOuUTq/BVB2epDyOGzXb6KUIvpSZ5WZX5kCdeKVmUxL8wahf9u/z3GRjj9UpXTmW8sx
uuXH0si0vk3GoVDbdZAa7MNjPO0zoxsYhyRdBz+v6Z03g1l0U9AvZH1etXyFdDOstp0F0NldxtyO
c2LEjnrnQUa+y0fCfD+YUxZ1b9p+tcprRVIdFQGId4g8wesX0tY75aRfAE0MkCepjboDHaQEC7qS
dV5smSNlAA1soac+ZjpVIp7RjiJYDMNqeU1006JwqOXp3nk1bXrkA9p6950acwOHgEQl34bTyfhN
DeBsyL9ldNVUHkWIyU6XvxNta/dD4EQg960/5A4eDJMg2kkBhZobYUsDQoyImvDOjlU/7dg/cS8c
8zIZv/fpXM+31aoK+UQV4DqznzbpcL2ARc5PWhX1eM9xHYlDR53iF/ikND7xPdG8KQXYPIctI8cH
qmJPXXcx2oA7phoFEnUCC1Za9yajK5dETTqy/zwMRqN9tDr2BJxZZwAWbRO/hdhgRZtxJEb5bQoX
kQORVAzcFr1Rh95R1aYHN7w0mUCBcIVtU/V+goTO8SvN5F8ETKvb4TuNcgQcRkNq9p/pxtbE8N0e
7kPqS7bXfvWjvEKf4WMrX0/RbkbQSZxPOTtu/BuaaEBpf5iInWn2Bb1GkgZTg+P3dE0jPEtr04oY
8sXmr3FczuhW7uKURVV2+db0PqbOe3f8S6R089wRRuZinDt6861I3mp6nkT+NemJee4HU+H25oWJ
UjtOKZNW1RvNNx2b5aVI+T8wejLPPWFouO0eJhd1t8FL0MRV0t8Uk1HhodbBagEOG1Ps9JXX2A9z
B0AUEINrmAGoLD3Hrx/LicH4E5bOuXlMNIOxJUardhUpoPkmQQzyBtJdE1AuMbFj2qYvKPT/gITk
nnEo26ZbOkcId4eQvlHv+qUKh00dUWaiuqYTAwGPjZyicF7KC+riPyAnnvtYpfCq2MxtuXM1WRY9
di3bBkTrwgX90U8/Y23VJOF1KvYkjIviS9Zax0nX4QWa9R/97DPGFlVyU9RRKHeMuajX2+UqGXLx
F3/4GTOrt6y+rAZX7kC6thAegVct8I1fL6g/+uZn73k4M8OQXuLuItPoOFLHkL6bw/ev/fQz/rOd
1QJWDfeFTg1P294jnXGt3v36h//BCj239HFbBjX1nLJcYuXZ37oyKabAdBebPB5tF7VfD7CYD4iD
ZP2XYu3Mc3ufWEeTwutE7ogRlU9O03Z3qQU68+sLelbh/eTtPjf3Ueki3HGJnF2hvRicyyuXCQiX
f74vVu8eHQpf/kvpWKW7T+r0fbom7y1WmjyEXTLEtApRvCXV8Ns8iri2/V5REf3r2/331/l/ou/V
w7++R/fP/+XXX6t6aZMo7s9++c/3VcH//vf0d/7fn3n5N/65/17dfS6+d+d/6MXf4ef++3M3n/vP
L36xpSzul8fhe7u8/d4Nef/88/mGpz/5//ub//X9+ae8X+rv//jbVzDd/vTT8JAr//bv37r69o+/
nUiz//37H//v3zt9/3/8bZekyfmf/v656//xNwOjxb+TZea4+sQxnb6f/iMGgH93hSWUthRBW/qk
BSzJB41Pf97+u+NiPo3XP9w39DVsql01PP+ebf0dwzjX1NKUsItMW/zt/36lF8/kP8/ov8qheKiY
fnZ8Kp/yuwNCMrc3hRSOUA6iYNs7V5A3YO69tDvnuIhmuY6Mqfs4xo7xpexaeR+Lcr3P3GLZhEoP
d0YyiqtsjmcKCjtnMEg+9qUlfdpH/rOkn7+PtF3XMkkedE2+F7//O86skUZxZE6GOjo2tJDeoUTq
8rS6cVblwbvAR9kwqnIHkK+3ME9pFYzaDsI+K/4Uvfv5i2hAacXDEeiEzhWqIeF0ITQk6xiWLWTX
KO6YEa6XioRnGf3L67V4jsJyeJSgQ880299d75K7RtjbY3g0wjwKHFyqYWGC667QMv0s7PV+dvsb
x/bWwGb6+n2G3rqB0aOu3DRLERqCChdWM+znIio3brlGV7RdkLBHz973XZJvwmKcb9zcmHc4Rjk7
i1yfD0UPOd7vitTbOmXbbCPoM/vfLf5/r7Tfr6xnqf35lWlL2qbtattR1tmJIcnFpCdz1NEoy5sa
chOKqzuICLeMD/1WlQeL1g4a4KauqqCJEzDdEdLP4idzc4ijYeuY4c4WjW+X6rooKmQUAHTV+I4W
3q+NcG/YOJgbf0qZe3rsKENxphYAni7y27NvbYdRBWLX62Nsu83B0JnnL/R6F27Oy1P035+Ck7lD
r6r0q+wA4ngqVyelPi5ykIFK7ZWcZjVfqJ3Pzofnj7FtU1B9WZatCZR/+TJFjDdiO7fjJ8zek0ea
LDfat3Q7I8hP3j22aGDNndBpclzaGkjPs6f2TYy5mwrczCkbhoD2tG4b+HWDXzMiqbaFt6zphe/5
k7thO2jOSJV0SCA/d/TL8jbvhCrCY1oz+vOMvvdtzJ0ubC0/e9VYhw433HSkK8/f6KnGMjnujZCJ
s7AOY5XUN41t1oHJ0B2gUMId7VKApbSGcwwhOlggUL2D6lX+Rg7WsjHIrgmmNk52AEvfkrjzDtNc
rg9pz1zajcc+WACAbwF+jd2wjusmrV1rB8JVIovozccCAvS1jRHoBVnX8xc/e9NsIDNpg/xZvG5n
1VOJM4cNzTs8mmE+XbcLV+K2yxdOoGyv3RIKVpWPu2FmkIyzbPumBFT1qyp33hpUJdegC0zPEwIh
f70DnCQlL76W4u2Xrm1rCf6KQPnl6pNz5OiTV8tTZDvRzZxgqQJvRtzosKlullZUAdsazNWiGza/
/uRTz/Hqk13SZW3HYsh+bpCFsHZwkziNngpd3JaW575TRvq9LRnK9al7ST32sq7kLeM6Xe1ZLico
Z/l5OyJBcIVAmf3k5QhhvUqtm2ESURBWRbepMaPy7aQRF3qfk8T27BIRPyihlHOqHcTpFvzu3Igq
ig2PaIRjaLnyLk5O1A/hlIGNC+9H2he1pTN/EsO6EmUBm+XXN/ilTPT5kl32E7KxGU57nJIvPz21
1qzrk5r9C0IlQGn+KTaBVPMlmy51BD+5u65noyeQGn61c97JNo5nMTFMvKMxtqQFxE3n7qPSmr6M
zRAfYBzcqkkryJjNF+2tyyPOWQcm3BI6mvoxwrXauMKtHkRifxrmcD0YjfMbdZXaEfE9+IudjZsl
L41d7mQ/MsdL7oTjNYFVZjJIXWCYKsH6Qg7iaTUX0GIv7f1lsZ2tNRjqJoGSul2Yy92slhlu7RUr
MDU8NLnXXoF+L2RcJcXnpZJe0Juyv6raE17T1UQjtxh+Ws4qNspaLmmEf3LPlOTwYobiaVudW2B0
Ss4MNGd1LCVCOHuElFUUIYBfU6wnOkzlj0VxKajmJytSeeazEwFnjnkeL5BKyDPwz72jEJV7OzMB
3liqNA4Fe+lVtcD3j9am3hDaoO7DZhouvBA/WZKarYYSinmZBRr4ckn20lxEn2esk5hI66Gw+4da
RI8Wgo4LleEZsPO8+jXBpa4UGs0om9vLj2qTLHU9ZklHF9wNKoY5bARWHpvO7Sofp8sJGB0TwEkv
IshGxCYQKpYLtkzP5dPZBqCFcDSlsnJNJc8KlRkAeDJkZRzzCnEcOqjqtgAY2WctM9VQifbaXnNx
ay/Jcohm+OFDTPRRRwbbhR73J5stD11KqhnPUta56hovRmZVVa2OhM/ne4fS1PcYHt1Bl37bI8nY
/nrr+cna1izsE7XdFN4rA/50wcuvLBn3tcns+gzMwl2qK/OWbFZ3n6eLfTd57rdff+arAoXLcujC
OMwQLsrzOmrKJ1h61qSPnRm72yUpPxN5esk09vmtfPlEbbTZHCLYsZgsq7PzslejB+NuSp4grYx+
tTbjts/EcjVNJNmFGCodLMHENSqIQOdXyR6WnnFdkxV/VzSDsx2Nqb601F+1Y6cjVHJCIkaxOGvO
VllulmVvVx2lxVCWW7LAxtt0nNaNBcXh0BMSvo+FWLZh0iSbhjHydQcIsW/6+FI220/W+4lWw8sN
B4ja7dylpKqsvIhgyDypUkC5QXB68CpQfdpWPF8x6tkmMJ72lXS8g4TFfl2Oo+U3Zdzvf70YXpc1
tivYBKTn8V1o0l++/eksTHsOm+RJGmmDtBCh03uI6bTCHQQtaMcUfD0aqyh+6jXEjQsH4rNh3Mtl
4tCQOqeCz+E20P+/OPkdYgKj0RvHpzBr1qCqbbFFwxJB1iXqhup0OkxGOD41Sa6DMMP3vMG97R1k
Cf2UhoyahnnsPknXg7Tr2NG7YWGwrWG9XHdoMjdj2RUP6KuwM3Vjwx9c+N/jMreHhrynICuktU89
OHFlZkJ/zNtxM1uZe6FyfL2lOI7NjkKtbp5eibNLtOCbLJVlFk9NFc4b5tX2Xqe2u6mQDJ0yAP5c
3tFpQ6explCFtqxowl+1qm0Oi1zFPNICxlBbrt1eGLFz4YR63Y4pijJb4gyKySCv09nL5DY52idP
IE9yFxIMGnltF559ysGct+hexaZZ52Fr2qVxX8gp2jdJ921KbPNrmhHMpjFQ3pW6S464JIUXvtvr
05MOXdknyInu51WVVRW50Rd2mT3ZCdTzMqqyTdVWArYPApQ/+/44SlAn0xDwaSCuL9dvK4Z6tiu7
fFqXsnyY2qr+Mixp4yM+nfZxp5NHizngLvHWS7kkP9lDHMXTRpvnmKdj83S2/K5ohiWouxX376fE
Vfa7SLJBnILNtmYPGkysQfUlDS1kl5GqviGbcjcKsShMReuSYvv1Aj81azaXz17imefhfs0kY2d0
ZPlkWEYWWGMI1cKtNiTa1VCf6/LCLX+NxbABSheoD80dWOO5G5C0IdCUdlE+JYJxKFzKdN8hTLqB
wsdQUavxsYEeSVXYmlsGvGArJMX4ZtrYt6RcrWjXJJ1NTHeMssu4TjDYDZAFCl/mSfSm07AlEteV
e1noZZMWoYmEephvhFu3j3UzJReu53UNwC7OrWPcifIIodfL5xhVuRlaRRc/IUHP33epanfQQfVm
bOAEjfAwN6tM9aWK69RGv9x4QQ3gYwvuI/8+N2kpsM1O4jBPnzgss4cwhwRahaO5T+Un7X5pzbKF
8pguN+mJbZZib3dhV3xdhUhFYcBb8y/s92z1dr1tTl5a5E+cj/3GWRjRT3F9aQTzeifgUySvJWiM
NtV577wUplpdyGxPjglbqInnkwC0VnubBJYLpdxPP4rK1fRgTQFbnO8EUE7macjzJxQphd+psNmI
VHxISeC58Ek/qa1cenPHkRb7L1X72YkCQ9o15JIVT1MUqR2M0WhnDE13UJOYsHMna3Hoho+GqvVu
6Zf+YcjmxbeGiSmJ6yRbr/SmCy3066fpEmnPLqARdQF6nTURSTYbaAcLvlHYefsCDC9YPeNSo/76
TUGCrNDvup7k8s99P5UVoh+wpuJp1HVyO6qRMCw9l7uuYuLlOYPcGHByLyzUV89VC8XcwnPBzh0A
zvPnyqLK11gvT4YS3weJ5HjsMns7R13/9tdnyetWjI8S0qRo1kJa7vn4wjQjjWa1Wp8GlL5bpGXj
FjQV+DtqyutoRRxvrL0RxGIebgkbjEBmnOLq11/i1ZOEXMhOzkvpglS8+g72qS7VoWM/TUj3oW2M
s5+Vqftn9zwmNfbpOj2TUQ3jkZd7HjBQU5qGqJ9Gu02uYCTJW3Nepg3mekRypjo89E19Kcvp5TlF
hcmgifuKZ+4JPzbPby/SyqkdCBP+EEn31hrSRzSxE0YD1jEpix+/vo3P9rn/2V//9WEaib72FA+U
7/3yChf0d4VVR8OHYpVtzhQYfYjhtnhie0IFPVShfa57d9No9gevtZz7qEArnhEgecUhM96sbodm
PQ1dFMw9Kabx2O2zAs1goZNsi2RwfGup3AvondK9Lhe9byDgBVAk5wtnxbPX/Itr0YJKipMdRMTh
32f7TcIrZ6zhOhyX2iiuCyMzMJ4InTdI1eGKNgl+EAuaLmE0BcpoUBJhi+4wJqeQH5mrY6/sZGs6
sIlLWMtb7XKGZkWZHU2Vl/sB+fUdS1pf57PU276bsncGBSzCskZtVidEHq0S44YZxo859eZ9U4bi
yYZfB7HSSb8yNUaG0s9NBdAFbxm+WHijI5SAayytbZKb9W5uJrVxLXDFXz/ml28LT5k7IyXjS4Z8
J4jqbHPIoWssjVbDcUJBtE1dWL71xEf9+lPOau3Tx1DlsWjpp2GninNTbztErNQ7oXlcRgiGTbl4
yEyx+hnGavy4LhkS2jWRMD0NZuKJzmmBloSyJ098m/7jtivaYtcObr9ZhKovfLvX98ABJqaOYOE6
NP1ne7/GMmEp3Ikv55WZ71izhZgRTd6Fe/Dq7eUeMHJWrsf4h7r37FaT+tFZySBNREjRsFnYwzbO
eCKH5U5+z6iaa7UwXNkKIogC7kvzCX2J9ldjGYJcmpgWy8ENwlpbObqS7I4xw3ThTrwEDU+PCfjs
BDFISwJjnye7OXEyEi9rWMcsJUuIzox8tARlM38DxeNQzoewkfF+MKJvuuM1+fUdenlQ/evTKaYY
jDH4Ps2eXu44dVjFRuVG9jHXc3o9QBr2kwiMsojX/sLDeP0sTtN6kDo2VNOi7Xn5UWFfr22dl+JI
M1HsnMEKN5SxJ+qXHb2BwbleuLFng/3na6OFpojD6QL92TnNTTD1nTnpBRB96Py2FI64MltR33tW
V/hQTiHwL8V6GuyLKwNKNuLsItytQ5Y9ZBlmAL++0z+7fDAF5VoORSUH5cvLj00yq7k54og6f9kA
gEs0247EmqN3TsEpl6gxP3myrHjgbzp7/jn3s7QheERZo8SJYR3eUBeyhqrZunMUCrhfX9oz3Pty
r5c2Y2PgSKZNVHNnrxkCJ12MA2t46Cp1vwIMb8bJeESP525XZ1J3MS43T6ZK1Y7gcuvQQE4O6FIX
gJr2vV3xFNIvYt9Vetwa0iowfLAuHUinHeXVd+QdsywB3QPaycv77+ZFXK94bx6n0XbeOqKc3xA6
mW+Xeoh2mlnvrsBgaYNOM3349e15vddxdzwXCoznSeY4p9//Xc+Nu0WOusGz2OtsezehP961em3/
VA32vNoBMEyKQUvzf+dei1LhPgRP1jnqPsaVTwOgdnGeXXjUP7kWlu+JrMEc2WXA9vJaSEhPvTjK
5bEDq9zCsnrfOuMlHPgnS9ehXtfgMKBfoGAvP8TCnsrSGHkdLTd2r6DbRQf0X+WNm5bm459+NoRO
QLJxLTYmdZ46gmQOTGzlo3rys7Z1yaiyxH77won/k7UHZstzYfUxrDyfVNB6YUzVzs4xodDZo+VV
+6JK5eO0TNnNUp142yaTatF65oXnZT3vK2fr3nUh/tMF8Uhe9X1p5RINKFznaA2zF2/NkIiobYr6
7HOes+r9mENFBAay9huisNMPbW/otyBXzbVbJPorJXHzps5d78mKoxbzh9EKPxtlZzxGQtb3fZ1r
tJ1I7HrHZKaeomwNA1Qx6xeI8qkMcC/MPq8Q2q0tCoxCBzaOcrhQ1Kq+xWIs2mF0nHIITFaGFrrW
7WdLCiBIAzeqm3LUcquVV/qsf9rRZQjreNOvNXZhXtvLr2ESqi9eM7YCtqSIUz+S/SJu4zixA0Qb
I2IFOdTV1lKd29y0ORB6kOjW/OyIUX0znL6WW4wIpkOSFkYfZFbV5Jsozrp3i9PjLoRVg8MMrwof
QtG9iausylFKLqV51faO+uoxIsaPre4mAhLrKdkTuwxknGIwWyOBrNIbT2YTymgvGVeUMlZ/mzWE
keHCEydtMJul+g0/J9TP+P7oXYzkD/LPgsp6G+Zjt267fBZEe1Uiv2uoxPZ1O1HCNAiHUZ4r2T71
mQaDapiAx7upmThO5RyWn9cCdlDPeCy6Kieb+xeKRXxDQQvYRVnH5tuV7h16fqgceY19SjAU05z5
lZemAiDrZMEnV1QHB9scwncjtz/3cYMbj9FouD/I5TUOaC6q+1OLQooyJzq6x7L9JsJCR7hO1RVS
DPI2TL9zw+GDnadzuaEv6T/UzUr6VW/1w0c9a3lI7VlavhStQhCWr7c4KDRMmWuFgtOq0hHhRF9m
lO3JEt81FkwcfzBkg9LVIUoJI5yacbRTLg9t0e/VMjv2YUlptn1nCEXhF2h0Po4IbVRgFpF1nUei
QnFZSQS3dhrhmZHjzfCbzXqkR7Z6tMVI95pAGW2b+ESXdz+magZPszB5RPGGJdWTJmHpbRivq+e3
KTYCfWSa2WZcUpVtHHfW93YPX9q0VPzRKgrR+zNqYPyOynQIgK87eVWta/Xj1zvZS5zjef/npIcK
wPQMuu15jJ6xjsYIjAmNjrPlA45B0Ns8fHtCf2bx+xm8LsxUnWT364997knP9hcm7WD5TMg0s7Kz
EyFXXT3HoQyPrp7wvUjC5skrcc7zR9n+aHAFgQUypNuIQd6mnoZmM+ZOeIgK23nUxIhvbY3nCr4J
3YFXUl9nlbhEYz+/M8wS2cUVk0vH5fQ97zWGNiTcvsz6YybH5A4NUL7VY6oCZ+3wwcD47y3lyCXA
+WcfKjmQgQ/AEUH3Xp5hJnWZNodipNpVaZDaCnVDZK+oiLaLt1Nj+e3Xz+G8vDxdJKggM8rTQ5Dn
VKOxtoeFcI3xGK7NvtV09riORvCerPYAFejCgWa/RIL1aeZ+atxOs0hgT4DFl5fXYCq0kPw+Hqd1
nHYkjvSbHDbrPVKPEbMFWQed7IotFqUtyWRpeIjp8YKwFRgH1iTk9IyuA4WsdssXb7Ylo8bAqIp0
G+P99cYL1bJZh+X/MHdey3EjW5d+IpxIeOC2vGHRiiVzg5Ba6gSQ8B54+v8DOTOnWeSwoudqbhTd
CopwaXauvcw1ic4HHwXSwly9vDTVLmkLVlLXfoiXwFkZI36SqeXd66GhM9kzfWeUbbAO0VtdmSEf
fBlzrmRAXWkjw4F++6pAXvqkKbP+7BMBtxvJrth1MPwWsE77Vdx014KfPrjezCGk4uTwq7uXKR+d
SpraRGB+ltJ5jGKjpAcq7aUq/IO0xn9nS/4yEDwfbTwANqd4KAkXT9dgTwdCNZzrSiPIJcTLyPGr
ayeMD56J5wFMonoH/LsMNuxMaNkkjg7nrCn7ZWeP6aHpnUe2g+bIEf3a5P3wci7fyhd8Mv2yS0a5
JlwZGcN5ivEkgWcyrG1I0HuieH8DPOVXZtNlUc1kAiSDT0OVBvB3yV7Mh67vgykbz71nhRsoyvkm
d6X+/K9XCHYH12ehhkXGs739UpmjeUGW2uNZNPZPO2nvfaP7I8fhjzt02ZWz/gUh82VYQO01WY7o
Kvvv6L0y9NyhgDNyTt2xXRkqThedq03rDie67egW4a6n4sIUpMMwoYsCHGFw5nPDTGI3EplIk+1w
lVEjfP4OLk8WAG4+qxVQoksZDjP47Tvwo0SrslFvz5rsEL55sblqNOHt8Hu9Fmf7Dn6Yr+WySsLF
EoLO48UphpacHUWB155bSnBMbkbtC86xMbYW2O2bdQ5VwRxggPqdXCKLHA+DhZNNQIbmvqES337+
5B/fDusCSD1tIHqgbx890XMIilbYgQdo5X4y2HohaPS3aYhSFNW0vSKky4R6D1MPS2ULM7KpXGHf
UeMmlfVXKFPvoO6Xt2Pb5jzi5+Lh4u0UXZ5Kt9GAh+FXH0WHwsIeKGV9aAgrMmujhRWm2VaMibco
0qi7HaIANzMvppYde7GsimqNZCfd+nRw59gY4460Uw+XVFu7bevZjiQxUgLpwdMg/g2rNgwV1iZ5
f4UgdHm2mx+EhR1IwXdtWj0XuELrp12nQQI9G9jkLPPcN2+VxRErDBuxwBgkWCa0EI5YMZw//6Iv
2Zv/rLzmKyPLmNcp9hbwwLdfVHRmxQ6dd2eWjmLFuY6IBVVTHg+ueDK72F/VFdYJc4jUtjYGtR1T
/3sUB8ZDOxXF19yO3bVGSYjgWGDTHdnawle6va56Wt2eqWloEXxGrm3Vq7YKrY1TdgEe0HaKKDvM
n70ExX/KZKPrhGuSHlbtUYdxuDDdcFoXjoU+G4XVPf5O9basx/FfIh4gaRCyDBr69L9M85JMosIG
umwfjWfbG+PNhHMOB8/IvvJ93y8ZFgsGAOksVKDGuqCsjFUu8FZxprO083aJ4NtdQD7K9mWD49rn
X/T9PsARnWalQRtvLuEvVieEupyYGyHOLTzObT115Sbx0mD1+VU+eiCbangma7M8X4bXS5qynMSV
fobw4i1sVE/YKvr3Xqpfywt/v43Cj4Z96zp8KDpoF3NcmbgkCa8Efe/0nVB6ib9b+lCM9gGnBevK
y3s/D2lt6xDCoGEC8L1b2kF29QqnojN25S7GNqNYpqNTnYQOvhc0scAMQ+RfEzFdw1g+eEzoeHCo
oUfSWL98oZNWtZzhQ/Ps99L9Ukvrpx4K8VuLfHTvrttfWck/+H4UJRCN6bQC3F8GwuAZ4jWFHM2z
SIWOLWzkbrGGSpcGbnDPnw8VRgRryNs1xqLsQmNnMSpAyS4+oe4MshpR8p8RdB7rssg8zEgaedPk
gFXoQSz3C4aRtSLWTPOecvzgzFWvd8pbTr2THXwjgFOejxShbYMZ3IIzkG2CD3iYDPlDnoWc60X8
HbhWPlcuAo1dbemVvjItzq/LGJ8MsPE0jRdl5XUYmWVDaC5RLfYOKEXWx2tLo6xgE7VwPsE6wMLn
SrmP0B/Zu4zCX9R0Gs9NE0FTHGUO2kupCiVd2xWkGDxiTtC0iBNCG6lK2T0WPRa3WCry4vEWiLN6
hb+d8c3JdYy83WHUv4VW+djbA46nNqlZhLekWvI9tlTcbj2kBs1CspUmq3zO1F0WEfcmhxrzK1+Y
OP8l2Ge4pLOvZSuaBzuGig/mMnbGzmIL+9JSqP+mHa3d9wOeikuPaIfncVQ+zimG6PDhhbB1EGVO
ORWGXUApLFJ3YVcVnHx89wIsQcG0dLacpLEIofALugwkIAClKCDXJW6yw8NYCoA5e4qKGcOR6oik
FCNUlavvejtiYzdiqYNlfY5TQ5I4O12Rf7A0CgcrSDvHNH6Bk1/6A34QWMyMe9rLfJy07xkU0C9V
aSlEbU5k4HDIzgkjqJrqZ+DbHuY71KknQRzwsdFksq1G2TzVwpt+6K7WV1uc2HU04YlVAbpZ/eRs
PaiecxbA2AxrnN5D6zmbojK4s3vC7DE0HsJbLe6cePH5uP9gLUE7A5+CPi277GU/Qwd7LlDQTOds
dkYjMGKXKeVtmtDUNiPzDEfMRF+5Ir4ytd9vADbo/cyqRcWEi858fv1Hp6CM7DwZQs0/l9iu70ah
HGrEq9qI9+vVLHcFeJ07olDbLuZ0YU2B1uWNdqY8aw64v9RbA5vApWeX4Tq1rWuV8PsFi+tR/yLz
nA9w1nw//3iqPid2J8Lo64ytMsrNPBoWXW3e1ogMN59/tw+KXC5FuwvBkz9vBReX0gPEoUPlamfM
XMJj6OsTLqgU+cJtaO2UJrGjsS8fYwTVd43VZH/LQqYr3+6xfHEK7Zosba4N3q6e8+24PpMbXgxy
obdPTqevpUwwtHM1OeOqCcvovq4C/FjBBhelGZQbpv4ciyPtQ+UUgJyM7mUzRdcwgY8GFsRPdmFO
mfRtLooYPdNUJA0pv/aaplYtZngrK8AF5vPX/8GHZg/m0AMDCCXEpQwMlLqKerdxzkYYou8xk3Bd
j4axdYpm2H1+qQ8eyHFcS6AAQ3nxTvAX2Pi7Y7Phn4kXsvYEjihClyGdf36VC3LVfIyFpDFzCGDM
0d2ctev/HLopbvhep1D0WNjqLvA0ro9DmtYbluBxbfg0LpwsNNaT7PVFnU/2ysHT7Er78IKz+3IT
M2OEPhXVLn2xeY/+x/yJy0rhm1WFX4Owg8tfuxl28rY2pgSSW7mEvDBvk0ZAPhyO7sXzhJC2ODAL
vGfD15CIfP5S5kXoYlBD9kJ2gkDfmLVVb2+nVKWQZGQganSrycC1z5clrhWFna9CLYjMdZG0jcDj
VPrXEo3fX5omHXu5B5TIyedSGi8Nbxgy1s2zpjvtKqJnhQHm5C9rlX5XtflnyC1t/fnTzqjI26fF
aMCf7QEgELMVXBzvYq0VzjSr08thNP8kUIFnZUNdnkMrIZBCBmVn0kLwm3zp2BEGVHkGS+xKbft+
tCNfhrsI8xUCI4TJt6/cwTCNWGMDebCwwhUG+fXB0lAffP6oH4A2by9zgRBNDsSTOOUypV/QqXJc
zLNZOo5uaej3rpYmd/jOVs9pAg/WIJYDj1DfXSQKU8eichD+tWN5N5bxtZy5C+7qPAOYiGyNNJ0N
9qvLj9DWgT61uEKfMbbMN/xYcrIE3Zc0DIubxJn8tUKSRG4E4USZbBMA3Wn4oRnlgBY5jle67OWV
w+dHLwvYe17nYHkKeuJvv0lV+tiddcMscTH7La6eZI7Nda6WjPGyHjtaLpnebRuv/wOD2L8rrJ5E
DxWz5g+WubS8Olk0vtf/64WR89tLF4g912fxentbeSANhw4TbaDOxP+kKdNVgRTvyqx4wfcvpgUn
x7lY4WAAyeRiEQhT1I0EwaAj0NL4C5a/2t9GRAbRmpSFRMCR1+NlSCt5hUUxzlxxkLVbU8StXBSh
GfsLw6r9e59274MGW8Rd1UWEtViM4fi6CQb3Ctr00e1iNMCLQd8CWm1frOM6uahOprz4qzkq73aa
aM9po5K3rO44KUwQZExXqx9rvNMP9kjBEI5derCEq0i/supNXopiKxw0zHZbYaQ34VC3GCAqXJno
H40qMGdcP+im4Zt1GYmMhWbUhcbgnYtxqhbEhzngoUZ5ayGp/yWHoPsdDpX1PZdJs6r1htqdfC0I
oKgdZ68MxLp2Do4DXvTvqOrzHGTBhUhF2wq4y30nupriFufuwT83CimlnfXZSmLyvCxyP7wyhi/E
Gq/Xooh7QWodiy/3dhBHpB9jXz0F50J46V4R0EC3F7s/dBTOumybdBm/hJCE47StpZ1uCQyQd/AG
ehTLjrc13axfDrMpn+hQCZKwEB5S0IjHsjWwqqSCee5Kr9nafi9gRAh+M0aTa99t8dOXaXL+fGF9
v3zTKjM92F0Q3enOXqyrRRfmAvsU9VVBnthhwu0d9Dz/+flF5nfydkbORC9qTRfeOVXLxTvDf1sf
tF6or+FArEYoU3sF7tmuKp0gtM8vpb/fFCH/0BZhGLAIQMJ9+33wyc5GTQbqa6GHzqJshbHS4qy6
qdK8WQvmxk6jprrJyWFZacR9HMhg6IAUW5LaWL7WEo+rO6SWpGMQ4LVyZSzXtekHW5v22BPJdlc1
9HPhf/F2wPuhp/kQbyHlX6xXQLeJLLIp/krZ6EB4DqLkWzoMpbHw+67Hhjeyyzu4FcVXu2UrxpBR
JfuuqvGKDq2xRdxjFZtiyMObPhiDL3bvBiFuqHH6yDpCCuFgT+qM5aX/gPuuOmkD69Biwte5W2cG
WWvoKgTSfVUS3Gi0ZnAT+0GZLnUS7yTyqjr6Cb6Z4hotI4ZJA+iu846dlZ9Gw9LlVxw8RSIIx+0u
faosr0wWejPq1dLBZpXQvNpAN8Xk1TUYD11zl+lJ+12UMoNqkzTdNQXbR6+TEoz1H9LoXIi/HQC1
bWsJ22L81c70cOPbabUqQKV+9SonGU9P/i0LfybPQYrHDQrkZaaVv72eFhj0wywtRvjjOCuzLAi3
xhlpiU+1v8bQb7hyEP+g8KelOTcAUVawAl2y13NS3qZCjxucO2oD4Iaoi69h645fur4Ly7VLw/+E
oB/hb5okGpQfEeHd02VJoF0ptz+YbD7gNqYmtPXpMFzGnvMbbb8pte4rwEq1zyxhfcm93t8UfXFw
EA8dqD/se2QDYpF78i/cFpObyIe/Ltqq2k+6LddiZKr5g95TMxMnCSwar+N++sGpJ73iHvRuGYLg
yPYAG4GzmU4I3Nsv5UEsH7CqxgMBWzk3At7CSbpP/1dF/K+s1e6KP9lTU/3505x+FpfmaW/81k7R
X1Ve5383lz/1/6HFmj6f//7vHmv77Hee/WE9+KfR2su/eXVaoyfyH8glYFZMTbadeTi92q359n9g
wNClh7gBDEAL8P/Yrdn/odSgmTSLeGgN23N99L/d1nTxHyoSiPqQ031EasA3/8Jt7bUr89+V2EFj
jK6fXzSvwi/2Ym8HSGrquA2V5KxZMTFJNbQPv8IaqxypFhdQ0UNyZmsN4UtdWNGcfkAzhKCl3rCW
BGs69Xok9tI5GHPW7yJqsNVYcSqRJV5/I2b5Tu3gtq55su0XDagUyqDQCn6FU02quSK5BIFrm/uL
niIZg998IO2vR/VZunvmEUFp07qZlKb9aH0Sx365nUklBbJioFKOQrYDqDUYww8FaaZPpLQGeB7R
2k+5Mk7k2GHz/NMu0ts2+TI/h0DAo5raWPKQmfeEBCY+BySz6b+KnuiB6dShnk+PciBR7EwaRK09
xb4i+TLF1POh9eMiAOTmbMrP2CYBY4tAGLRViAMA+z0aZiycHBd5fA6J2ilSR510nM21J9tsDRcn
sSGsVqKE+C4WKnLGFBakjwHvwo5xPtoGiLyN772LCfsDt8nfoNGOrSNRgfiSWaoy1Kky+OffeiJl
vGMFMcF6CprQ/97WGuFXyik6mn+4tNsWphttrAiMDVTf/iH6YsxPTZTp5kzyb5Jgj/QcSp5NuC9l
lxYLubaUroYHM3Ws8heJlDiVmKOlilPQJ7radtEU6F/bypZfSytRZPuJ2mp2hEeY9aaIB7veBFTT
OCMaWRquJv7nWIIWxUfHlWO/j/qOt5qmY9LfaSRKxn/8vBfWadLrrN72GDANWIbz6r6zL/faUx9Y
TvkLO2pd4RCbZP62z/mSx96dJFLTlpTFTWqqHkZkHAABSDSE+6Qz9Wqdq0JTm9kiWkXLKI/s7Jup
o6FcAsQW9q0tyrH9k0QF3zqTwlG/TVHVMFVby4p/8p7D6aEOkQLNH7YWPkkhBZr9c+vVqneXbpkm
9feKwBcnWMbZyEBTysJQluOJKPI7eIqTcWdA0w13mRH4JOxg4+xvZYQD/xLT9okBSvOMEZN4ijde
BCGhHrlBENk9hDheXpfRjSGWkLmALsr178ZadtlRST/oFrruOjeRQET9VXRWHPK9s8TftYljZouR
DAMmlEc4zt7B07rdA4LxtJ0Xc72Or908Fp4dEmFRV52+0oTyv1Kb5u02szp/Q8/YC08i73NjC8E8
LHYYyHT6Ta/C1NrqzcRnNl7+JPk4nc6xnTXW71HI4pazkK1Orzed1RPDt0W8rE5k//DfyVDieO+1
mGUv+kSN9xYYb/EQ6IKvAKwzEGYaDLhDd1RRvLhOTO0f/WVESqPts+MUoMj9nlcqpmtCbzlYt0ak
tB3G1KNzcHBi0X7UKox+z7C9v0iEtOLHTCaBGSIXwh/fXDjZmNlHqXX8Ci5l2HsiuItoXQmN3MeQ
NgO0c1MNC1NHELtqGuJMuavRTLaerqRYx6qnYl30sebKfe5EMV2JlydVg5UOD62FqfEvuu7z+Hd0
gLecnEyoHXEtfnReNBk3umb3/RYSJq+KTCmeHWN3vkxMDyCabf8Dc+tLixfmwXoW34amq58r6cfj
EsFnfcxQdqojARJZSAAMIvqjV8iw3Uec7dUJfms+HOrEavwvOQzxcO0anWhIqzK7BxFEtYXLIg7h
68Ymr+lB1yeXt1Pj3dpvWuV7+YZsTsPZTi0L8kYLJp0ZGCGC3LekuwdM/E5tA3LDCKlttam9j/r2
91QYefgY0QibDm0njG5JbiNiZh9Ow6JM2tLEY1rHANZImJAn3Z+08nG0ZBT+bOGJ69t6HGTANQ39
pwTGgKMdqiobHpKYp9pnQ85YxgGAddTq/ZHJk6bc9yGbSc8HMjfCjN/d5361yDKpE/hup6POQoyy
TwvPQ2wPzkYRXjTcklodS7noNDeDGT1ZrZT3RDa33Y2N5GrqF6oxyGMhdgSdeRaj50w5ntAoX1mx
0uwbSVg7FrZtwveBez1Ua2cw7AGhvTsQexeNTsnSpExWgcht+FMmWsT6PpqgUdu6ljohvZKVYW2F
Nb6XVmQRLtIU2eb1x0vshOrN6ywbq5HRofdBkjxFGGg7x9d517AAjjuX7B+5DMch8R+yonTlwjXt
ZnrGI6HGwzIpmvYWnxQlHkgWJ2BJ0eAwb/I64vexgjQDSr8gaAbZrQoCoNVJeqVfaqtWDJ33QBap
bL+jWnLTuynDi+wkei/N77BsjDwSR0wrmlmkcJxnRnPJ93md/J0qOra+/OU3luTMtPvX/66botOe
RnZ1tlRi/iwc+HMSXKLcUcWNPvpNeHpdriBMzquF76np/DpNZBewBQ9ObfcE383a0XAxqNiTBGXX
bknPOJckfl5z7bs4V9MjYgm2ZlsnYG6Q3otjTh/aZHcWY36QbE3TrTKGKd73PloDXN/0377UfLrT
qerNXVuYZGzIovG6x3/Uk/evpdg/bUtfNC//rdCQU8x1O4jRbLEDaePyLuoIHULZasbxdV0lBsqJ
D0SLFe2d5XUSTxDyuNSS8DSToqS2o/xANZT8mBKVKroipK0vCVmGlYnBJLOJtT9Obp2otouHAlTm
STkVw4OBwfLhKqGYfbFPyMwComXxy+TYUhxIPGJRSDuPgWDWkZz1CNkwsOvb4meKY21Kqu1cACAy
w6J3SukUb6ooiIynJnEC55iaohuvcIEunIfmVwNxEJvaWawJ3GJegL7lYDeNpkL3SCtRS7fQI8wt
7RaPnrjsczw19ahT+p0x6Cx4aR/o7i2NyE6u4moU+oYgnIwKJ7bguPH5i4Zkbk9jZ9fakUgZd85q
FgPCFcLh4iK0vmuGRdjo2A0l7z7zJqILEp2/ybocs5Q00DPz2JD/KW9GQPoDli+NcbQkXvu8TLtl
3nw+NqDNU57/d3DMPrb0VqFCcRAFBkTX/bZ8x10X/w/lJseQ0GxzG4q+UM/o24b4EWVhNR1yurIS
tnHqk+qTKNYuErWESZCHphBAiaoiZYSvGq3JRe8oj/Vcz5bK7DBgWpbKobTpWAPdjpA3ItjXxFjZ
+aLq9fA0jUHrrGRlNe0vstUt/5sWNym+322TL1K/SKIDy9v0ZOVsszECnyK3qk1pJ7eR6afw7meB
kqUeyaP/BpFCA2rWxZL1GYXGZC+zxibEHorQZLJ8OtoisPWNocJNnkb3LPXLwVXkG3owEklFvk1K
7aEtKF7VeOhrA3JKg8NfKv0HMcTeyUR2jFcsDosw4brlFIzqwLzb9FNLeF8b4Va9i4UOestq8BgE
OHd1OfyVgN13aWcDKiqDVDWsObqHrrH2WKrss8z54RT9uc5nh7thGNee1B91qztp9PlhpNCc0hzo
ELXjkpJtzeuG7tR/OLC3OilXduSsemOS9wmxTM1fwoUDeBs6hNkvX2tqXXpe85QW5W2VqY0zOvYu
G5LT4Lr3bsZyY2onKwvvpPC0ZYR0f1sU46+2UkdnmJVLvvcHhPgn2qLqoUS7tLUrK8LRpLcWduuX
hFm1NVhKHM6XKxZ61zwLwu1XiSFWnanuw6560qboPgnz3+boFThEuQQfJuaXKuyWpc4J0elDIqwl
WazlPTk69cFJ2oOhD2Q8dfFfoVluh7JaNpj9bEy/gsVTl7dUTrcoI93FqNx7OYw/HM15GiaauYXb
5dtcTh4xrQbUsbb+4/UKg0jLW4/Egq4NpI64P/yNE0y9nsL2t5TVs2ECCLYmwYrD0P9tBNODg/Bo
ESTegzmlB4WOnajs4An6z32ojd9cElAXLJ8dGSrTobcnYxWXZdesNd+IIPp1lFbLvgS7Y8e51Qki
FrF7rG3xG3J1d0ORjD8ZwZEQYfqTbKdNasWnsMglYU3BtHIbqNMpMkpaw+7P2NL/TEnxUCrzyVbB
t7HnLcHuCXKxjnR33RtZtxlSlHnaEBOMolrW4t4qo18qKI2IQV7l+aKtiQaFtElPe9GDAKLiwSad
VMpSG/wD8qnRvUuqAEdNMlyjG8vX6uwW8w57WEWBru+wxKvGtZaq+HdB4Co9U5R5Uc8ZJCPXrTCb
5ocbp/GJRCCpll7QONfICBfUNfBCVD9w3VmoYWC7dKouVqqu0Yu2IUBaRZ1r7WLaqs4h75OqP2VW
MeKcKqTpZKvRISJv7ZOCXv6aJieQWw3LMWPX920XbICviAevnSF0HzUra7/VJKcTrtZpOJA5sHqb
rSYzNrJuGqr4mYgBPV4UPmSpW5lP47WMkRe/kf+uv/NTuXhYUSdAmabzdgnzQ/fD6JJwhU2ZTewx
E0lF/SqtglisdFbm8nsfauyK0RgN4WMXJ+icbFmg2YyhJ0uYN2TLYUMMO9R3dukY6c5icgjkPjZu
z1YbvpwFXZdm+ugnWB4u3M7rypuRCLJuRYgmZ4iwEJn/CGqulztyxafqFGitLr8WdZ3XJCKKrt/a
lkaF9vnmcwHK8uyYOODAAmvMopGiX0rNmsnLdb3Dxn2yMs6qCgM+9zD1o+h3ZBIBibeSWnODoJ/S
SHcVx6++7oyUXLLctbwrwOzcSX3zJRAoQ6OaW6BEnMPxeTu+3Lb2S1lUBqemVuRnqAPkPmkJssON
QPUZbGD7xeFeEaHWLevICa7JRt7eAH5JLh6gcwsWdRtahkuM2rF9koCTMDsQcsFUBv5v5+eOKz9a
R4YZpUszTLLxrqlKp3uMgDXUFbD3Yo7NtwCW6MJVxsKCV3BpjlnFuqi0JM/2bVy53rPQxqyhRJvG
4ZnUxjSgWibL/DGzVMcNlkWpERDLbmbtQuB143eE1965xtbeOSQ67pnfUkf2VrGMkQP3+dHGSnNc
lH40iS3JrVV9qpPRNZc0avjd5cuhtyzMcLxGJr7ob/Bc1HqI6HUDtgk9gMu1g0OjQ9+KUyzkcwAG
0utd9NB95RzqytH656DzG+NadXn5QemlO5iqGZhjWLO+/qJJZfahRS5oYB3MuCsJcbX6Jv01uqMX
4jdXD9UWdW4QHmMnrqIH6qyXM5bHbDdfsLxX3LCYaJVuBK2t6aYgPOI+FkMjH0PNrOUxb8bQ/CK9
CYUvIti0XbeBM7abjgCr4rs16KX7jApv6r51rjIh9AgkxDecWd1k3bu9rFgOhiG/0m256BnQ0AEe
9D20/rz0WaH0diaxtsy6JWEd/DFmtLiNwUidcIbsny1jYFm+so7M7/HtzEUABfZMhwKePVXs2+s1
blErQA97m4+udL6Nmj9Pn4oNuFp4IuzYBIOy+D4ZOfJu/L3S5vS6SURxKLTDJEc9v+YYdsHyYnHD
MAxfQk4VbFgwNy76t3EKtuvqVbR9heOSkUzmfZx6fMwwzll2PTvjU+sF0n0Sdcc+XZRTM5V/0wqo
pxsDPJdT/5U3NZ9n3rwp5Ggz0QrUGi4JTP6LN6WNUazrKtpWisjZv1otQeNdhpjp7NvUT+RW4kE8
LU07MAQS+c6NdwGO3tlNmiXC2taFkfX72WSt3lQvZ58r9zd/qbf3RwMaXqVNnwHv60tTD73TRU+E
uNqK1LfqL42LcSmAbJ7FS4o+G/43skKj/oLKwY70hVSN5z6UMN7Ho2sPbnvNAfySqcRQZkFgSLxs
UDA+LxaOJK3A+gFgKQLNISDPfKg7/z4hKfkBc5MmAMeTvXuQRf4zJL2yWCZJbHQU/UVv/+q7gopw
qXwg9S1AO72Az9/XC0njv++L2+FNITXE2hCMgW3r4vzaN3oCo9HzD3Nq4zr1GpEdvd6A5gL9pa6I
dQhY7hrDJbC7Ntv+FurhAMXLcRq481Vg+zfSkr5xk0a4+pM62wThvs5oB8pFhN4eDlgV9ET/ZkXK
L309xLt9NJE5bZi9hQg+SNwvo4J8uv782d4tnmiAZv0kkwRCAvbEb4cq8Z8iil2zPybgnewvTulY
OzSIgbd0ptbT7hyZ8zcJKIK9zkFu22ts3/eDEXAAmS9sQXhvQCdv7yBSlobcAbQyR4Rs3KKICft9
Q4c2vyv70UjXuGqW8ucruIWFG/iGkVtBszcpuv5f5i7VAfoa2n0IN/jwb2+nyun8GLkeow4xqRRH
GKRQGPrMPM3sICJRQdnrgoNPErjusmQJKH85E/E7pzLQuatWmkzzVyRsglR8rXi4JGVRPs2+l3CS
WY2xMb/0FJdmHFp2HAz7Fr8A+2ev2UEB4tFRpsMFDLMdnS1tnyKfZOyFk/A2JC7UwCp1b++7EK4J
uV9jvA1B99KtaI1uVWZk1xxz00yskxZkRLt/Psjm6fvP+UNP1QYAmoOZqOfeQWMuGbNJlitCnY0R
cNHPWtBwrPDLFpuSUBAVLbJ0VSYNZSH5ouF9RH/sWtoGXdt3t8FAw6CUOwCre/fmlGuVlCe62Nvx
SMtLd6TvQ1lrmpqYgYxir8oTNrY6y+j8L/SSRRB16VwzFYC61q42k9q4i6dhwjU7rBW7SxF1bLek
Lc1nnkjwpxYFEzKYjAMhv8QbM0raPMvK6GRn6BpZs+afjfWRmm7wW0ZPJlqnhJ5puj7tPSh3h1Zv
6UuA5zEjKz/mCpmSjtgzJ7IFtoqjufDysinuTV9zjCeGjKtt49BQ+V8lipF7XkJr3AejqBBUvtyn
LAauiuelHJ51oORgU5skrT6B/Nv10jQL8XWwnHYglbcs8mNqRFb7PA62Vq9fH0HWwO3PZFVk8d9C
waVl53es1D6YGI73HOuFCtbkpNb2fUV2cfIz6bGQW8ZtWIcnrUZ/Wr+cMqQNVvVYOKGEatY5VnAP
Zq1vi4hMoXGZpambb4TqJnWqQUKIl0kA8AQgQVrn2wYRJRbuLydPI1eVcVe0VB9EOgcTZZ6yQ53m
WjCIe4aVUdEIjVvjrnIinlrOWaeAXlVOZ+P11Abzy7e/yXA+h2rY4Yhwto/zbnykMcM2z7RupDUR
mSMPG80sZZaA+aww1j2jQcukZq97J1XON0rcEktow6G6jV0p8UiEjWN/8zPcETZT1HCTXoCV2UJ7
qYC9VnJ4boQdjRt6DSJZBiTKBpusB9A8VBqH/7vXf4tS1e4ezS6fAd0WVs0dtRmfL2kQKx5ePyUp
ThwNYDky1AZ3YLj43hRU34h5MQQhX03piLUZyCbfqyTQi13+8tZSlG/BhiTwIv67H1qpbZWHbGut
1+RX/01qsogZmzw9ygefnyxLKfN6OdF2S6B1An48ijDBPdW1Qhmd8LfKApA1I/a3pA9b6OuAy9Sx
jrysPcBebOsnPXXF+MUbSFD93hcTUSm0PIDA0tKKFhkOnOZTkNSDtk+gH+yzuvQfhhgL0WHx+qEl
ZBymmEcXZ2cGjL984UMXrm+qyq3Lk4l63DwTbaZcJM2R0YankBjqdq+azvfp9BXQrP92cFuxv2X6
YPR7NFpOdgqFQ4bewgWg5YeymHkPlN+5d/gNBWpNakQKTuAWhHAbmZ0Y8whAaRSUbltu6dxqcbSI
SE7cal6YYRg6DFG1S1s6wU9VXvF6HbdjBDha3bvVIg8V7XI7AS7bIeqaPyZDLaDxVQtWjpDau3vE
RciBuGb7ZeGHC89Q/Psw7NFq1DR/m6/EhzMViPmIm2syrhdA4O1yzfkU2j5bKfXru0QU6dsF7hv4
/k1J7P/yWiumwI/dZpebjbsEKwZ1IkeSP+vSLsV+dq79Fptz3J0ws67dBFL0+hZSQzT3jsGJc8nw
es7Qvwwr/Cggksyt4PQwmsybx0xrAvWIMy1+RRMntmRbavnY3eEolpQrGoxo+txO9/+yyqxx8ftq
6vD7FMoCSRTd6MxZ5H3TTQssUu2YKDvHGlfifwg7s+Y4ka1r/yIimIdbqFEllSZP8g1hu20gmUmS
6de/D0XHF8fqL+yI090+tiVRkGTuvfYaCEuHrZwXIML0dJNr4axTSv2KyZWb7pu49fOXojKnFqVh
0VTnpimn+b6YzMm9a2YUUdEKH4R4m6ItAmAciDT3a/dadKJxj38+H2/WbL/dcejwiG+RPUE0Aph4
18L65iLyGSLRebu5vIFQLMmn+DEp7m3YQ5P43uLln4W5BmDQlGnyElvwS0JhDIsRJbHoJAPxRjvC
DhqNqB5qzvV6/Y0+S2v7CYM+T+37Kgiy0EWKsOMJp1XYgbgKzKNSYqfwPrKyO2l7pCZFKuuVEZWw
POuHBAHN+CI0e3hxa8/q6Wb1pqPLdftXDCF8AHtHMfb26BeAGmz1PMRt8K3PpZ6dzWF2DhMm51Y0
VXSooaZ4wrs8xSwrEvoY93ve2vIDiiDAajpaCNzdrMpxN6VO+zDisVrB4oR6DrRFZWUvqOajeJlI
CwYdtWsgkHz47hcBKfPYG3z986NZq893T8ZZzWAZXlFQ/AdcKBNmJ5QGeE9N2vSW6QtBVUFiMCJo
YkssR4NDIEYKi0cY3LP/R1B72n7G/w4Ubxam//ujcaANAvRvqOBcrArel+aq7ayynErrbuQ0HrFh
HRkfYCPIaRV00yiiRPmjf1KWp9KI4rSnRI3N5lvTuGwNXBFjeCP3mchavdkYKzXKbj/ZFB7+Qdcr
Dde3tcOcbs1LOTozTjdNAutIZZ3WEgwKygRi27AnesGsT5cgVcb8WQBdjnRb2FulYUOi0fBq+lr2
IU5yJutFmlIEQyDiOwv8mvL9YMA7PcJjSsr7XO9zSvYsNuF1gEwxNs/sgo9SeZjhPHsTZI5nmYPg
vWCj1/2TSob9uAdUevGo1cbyil1T8Na6Ch97iZD3boaxdzWCqqp/GXbcJKHkXf8x+NqS7Mt24T6k
NzKTC9FhPjdUCN0RQkp37+RqZldD1Fue6tEJ5q8+oPqXPz9CWqh3y4canSGds2I0DnXn+2K9h3Mr
8W9lfGFqjXzzSvzyziBhXNiGROed5Nd93i3VD8q2JjkYinL8UdSSKX4yg30dPZvJ3tlhsPdLywdM
iZYYFc2e876en3CmQI4R6k3DXKUxC/m5EOXkQMZw8WSys7wO7hnNVt5eNKsloFY6Eo9LZTM527qU
WhPOCLGVz4GtLzZjjwExDcmrVIGe3CNoZjAZeLlrRhSqsj4NCND9ML21RxudDqIdeAvbeNd8X1qr
nO8SJyH8gSBUiwlIjWmyjQJs2HcESNhXvYCwfJ4qYawMEYdInp09+jRb2dAaGSM7QNAPfUX/+0lV
qQUUAuPh0avrGdQY0hQRIz7lXcgonVWGe4CfYlaSlf+wvFSAKd5K1gHSmJI6dLQljeLUxq5BM9kI
Zdh1yt0jIWKZ5uTRfWM1CS6gXVqYe76LCdNgCtg03jLBxsqgFOT7AE+8dJdIEvv2GympzrEAPyBL
bX8JayycqztM7tmLtTzZFY1Mn73OVtVxa+UNR1K4cmHJUocwn8aJsXy7PlmYODE8OR2VhjZMY4Xb
Xsf4VKDlN8xCB09M2jjCktpkZF937llbOhMPcigP+t42kjm9jwlnm57/tnDfrVsch23fWT3KAHIZ
A71rygEjXDWUy3zYAAEmJaZ1rGTcZS+KKQtS+QwK1YNHeiXzNS5XXgaXrJkGyTL54X++mvftIxdD
/ghRBxbiiRUE4GL/R8npxo5qEjeYDtlYUQbRaw+m3FnSNw+mtIwrEjvGjHRa1nzKGNFUL9CklDL/
chnvzXfW1BAY5QhFMJlfJbTvrkM1AMBl0uINU1baLz1eE2BapykfzTGpUUfM8BGOrnLS6tGy+xEv
ZFZcJaEbBQggL72TwJeJdfLCzxsM7d02Aiyf2KOFyFaKGX6cV+U2s3ogqETIK6GcqnotERa1xOIx
SJqvAbmyzXc4Z1XzFyh9sxz+3zNnxbiQIHPSrf0mKMPvt5rRXaIlfZHeiWygvdXToJURZa6ePs28
13CXpsR0oqaCrLYnDahvr7xUfYkNPe1aNNut9dgUvP1RnRqLHgkyefu9yxSWWb5Rxs4JxYVj7Hih
xvrUjcujvZb6d4I6S5AC00EYrdoJxxHowsF1cGqUASPtuLyuNiZML8ZAHyAzGN1nZ8Ccqw5dCpn8
iHVD8XGWFM13JunLzb1lDh+TqU3e8KeRZAELHsFnhpUUR7D5vPG+R3R8sYeSMjZYUso7+j/Z7zuj
8IZTFWBvGkKpFa/9iPVA5GZt5+9QKfFxMPhskqOTcoGi71yU8LZP8BCRv1wgpDyzYlwMSS9qbb0N
4yajNE20dDwkFvl6LZNh6TqfoFov8RVws6C3ECyec2pUA+NglGScwarUzUNSUyrFeYar+JhAjLx0
7aTUYWxRUu/MkmLwXBPjhhFVXYtdoRU4VKR9Sl2otLYXr6mpUzKNiC/g0s0aDIKiHciLqic//UGE
vbhWc4zXUBcUiwnQVgQLc81Cnd0sLp6NIAWFaa3Opg1eiIwPfbJr/tl4SNUsg/Gk8bsIWvWe83yr
NbZN2WwWn/QTHdvjE+N0rzuX1lQkD4z21tO+dZf2nrC0Dq7LypxNXPChx9ktnPY7uwFK4NxcONTi
oPllmXmi7QtFm3fuO6GdAAzc/lF6paRsUO54IGbOTkJbq+r57A7F+KSJTgxRNrhLEualj9Vi3Fdq
PMUzpd5DPWXazqIJLRnmt/PHvtKY0AhKizn6y8b1fucK0AQAJ66eCiDujMp/f51aUtt7iJPtZZy7
8h9efzG9ZiZU8R0T4PbL1vz6fuu2R/dG+qnGfnHvTcgmw8N0YyeOumaDI5H/IM766oi6G6HwQpO6
Mb2MDQmF/wa/1a9Bk7hdWn6Zmka3o7QCfMYWDaPOM+Tdtvio8bVHSFXmfEUJAClO6F/QoI+8R40G
K/8cj73ooyyJqymiouRo7tqk014pXxBThqbBMCCLNma9xAI3uPjkSRiRac2JdTC4tdiFNcmEHGGw
HIasXbmcszhp/aOTE1quQMbGdNw5ccaHkGJayXCzYA2kcbxWQr3NGsjiuQqiWDCTf0AbY/0s4zIL
9palKoivxdLWexFArP23btDjHP7iRs8d+aCw5DqEeMf6VglbTQLc2MGRrt5E0El2mBvBDmHtiiVz
tkKjhSa3iNDo/FFdWhPmbaiCIV1OtZ6ln70BwVTIagLRwlgkT3dMvob5O51I10DE7dyUHJmq+DKo
eKwPDCeoDTpfS9FFeo3eXtykD7Qk9Eeh53u7X1T6sl1nLLH83S8E4YrjpGnMC5thltMpm0QLqV1i
YuNUOzyoa/VINLMp/wL//3/mZ8ijOOLJhXHoN97Pz0x4rmxqVXHMVV+1EW8dcGUqR/2xEpnkKdJi
yDtfjayEjfMKOmY+lU4wxC+svqW8/PmdeUeVWyd6WFMw0AN+gChA2sXv74wXq3QeVdoe587zKL1I
qCnC3JbLczvrKg1jKjUJpydL7guY14wjt6fJTkKKKGZV+CfEDpF3BZliaQhnBlNn2mNWxUoBjTBz
zrT95PeGRw3aN2C/QtePFRmoWZT4pDSeGntyW7x/ek8Lc72s8dhhYnPokqL7q+Xj71NVUmDh2zD2
guTDLJf29t3HVQ3Y4DCJ+NDBqslesFMSE+IeI5Efm0F32sNALNH4ccMBN4wvL2TWfxCy6drHjgS6
6S8973/4Cc5q/YvHzRo64eOp8w6OGPCXVHPvCoikAlSy0WwwcAw8tHFP0mj37BFAgTH0Mk0/XaiK
phlNja3nhxrCuPmFJW8lvwKZ9+WDvvi3wnnFymePzu6gMqY6UW3lNAWqLWSA6dgKwOIADyQ6YqMP
BjZogYDj/eeV9T7aBQ0k68rV+QYEXECIeVfc9F0nLU3X6+M2gHA9rXmTt6Ks9RuqWQSfjbyrvTwz
vxjKh1IpmAfSId8aVbAo/1H4QTPfzSlUz+M84RILHL8KOP5ype/PDa509V7GKYFBFKzid4uiS1mF
MdQX/O6Xstz3KUY0Ue1DpX7TKG7SKBOu7Hd0xLV3BGAdCkhjgy6f44A+O2wG27jIEutFLg8e4FEW
rgm8WZj1AVt7jlokLIiGhJogTJi581eywDst+u0thrgKj4yFhL/ye89gYYKQjohVjlU+lPJu67dK
k8s+8JOn+iwqrZwOQV3RObIKi+l5a6kGENEO0yFVIx2jkcp2ZcDZvGf0gPdxje3lSU4tNN7Gmymb
g7IO8nNVuhXBbECBHJU5b9IxaXuPoQMFEOdPk7OC/yEuyRr+ktfEYc529HvFjDcoWxbbFbIO5qi/
b1e4f6phqrL4XNeSE20xDFHdt3UhBIGpeSnfAswIoWpvq3zT2XQOZJ9PExRb/sAau1V+YFV1/TDN
pq4+tZXDETMkZsY74AofTKTygCewDYN0Nl9V6a3aCq2wJGdEYy6UVMtNg+B4snHPxZgY9nVjt2zc
6W2gpJUupP5Ns2IHqHZAYmBVoDa1hiIZfkKdNrIXdGyWeqsHWw135VC2Yq8vnAjhcMN0dJ+R7KWW
I/KZJE5G1qV7AzVwhmddGRYhQHxYZwjkvzhH0ZTr1eLyNttPxKPH7Y/OTnX1oFdSoV2M8T8Ku9sL
6MZ4gCahM2e9/Joz1KofbZcg9EtDxzK8xB0S7q85NErqxoVR33GDDbZFNCeI4g9NRegxyr5Ksa5U
Rql/2Y7jdmApQF9Y2SCp59fyLQkgYe99tH7qp+aTnfwBXS7eGxtNHps6QzsjEMM5bylisAheQmYI
7jjgy76xSmYiSsQul3IWdxuBEPsQFmWVjvRyuuxWvHKbUm8vwDYc3q4aQJ3nXuc04TVA1EQVQudo
m1dM9bV+HxQ9+8r2sCyH2V4W4RZDUQPmKZuzJMegiBaMsKYTM0rltf/qhXJXADShxClKkh8MgiWZ
OKDMkW85loHeUYxjQGuzEVgngVvBU8bs3z8Y21a9yXo2mBFuA8IxbxgCmPowjLXsp9XECAerZTag
afiWOca7wluKagp1Z1xQ3VedQA/Cnxs5C0qNEkbu2vdudJbS87iTuRdz5wNc9GwUX/rAVtTbXho8
WukY0O3etHZuh8rlTkfJWe8bdnb3iHwyl28qc8jsCym3Rv6DCrHhJVBzsv6/mcGve9x6irkjT/Oy
NSXN7eGvcwD+0radV5Dl7agrRumfMa9gaMj8oGNYFi1O2leHvqa6wMcklcFE2oeWyxR7iJUYuomj
qBjXCk0j2JujrXfr8s2ve2E+a/66rNLtPmocEfytom55AEo1GPFQHk/cIRPsRr+bUEE6D36X2uXF
LvDwSUNdzV7+MJkxW0Sdwt0gGbqIXX+gSzTtBWu71hJ3dqtawr+0Jk6i0jW19lA2wvSOhjLpxqek
97Ww17y2eNiW/8ZBdYPSW0WSWUMullniaPbCC4NrKqfJ7IU2pVSwl5k2y+cREIIsPcEA8FwbPR7w
ocbQtv5eJ2UnjlrdDYUemqaqqd2tbOFq57xZBZMMbOzuNdDL8QUDrqx8SGnNwu317K2mrR9zqQju
0kl2+h6nLVs/7g+G+cJ4y2MMhz/KpI5QLiYtnLMGrUaLS2YdzZa2WAxkvHnYg1v1Ccdzmy0nxbQT
Im4/1/4OYEJl5w3YHmOIHJc2zWf1rJAYhnA79Jmps+8u+3Kd6h48mIVrttBK5pZU2keSlnP2B8vl
rFEYhmDwaLW2u2M3WDfZYGre3FstjIHmrXCvuHpmc6qNCBa0zOv2+yhTmRZ7wIu8tjnIDmiqrzD4
SAXy7DWxxTHLqGJ8vzyhlEbhBd4woYdjzN98wS9VGB+CG2t4+371DR5HrBb7b1gbDuml0ZCoPRe1
byzHDYTdIKVqsHkeZTFQ869LpZ/OKexs2DI+7KmzEEg/IjLYzYYfaerzGyQT5JtBj2/MR/rEpA+N
IUkeWlhOOzfL1pAZI8jn3SaDbVxrQJlYKFEcrdR2Ncalq+hs/aDLJ4wRgvpUwQXBbhNR0Qhs0pn9
PQpzdt266ABHUW6KmjUyD5/ZIvzg/O87e7uf269RBbAZEidjmAe/N6fyI8+mjQ8wxKZsnzRjoN1t
G23R58uviWl+s9NqeAj7tMw0dYHyqtQurwpKuDo3CvNSl77ph8ONV1Hocw4IA9UevsPGhsW1bdWD
QzVYJWti1BmdFAPW1J/8xCNkOarHgd3YY/NnFdTmKtNNatO994lgHi5OI631Nb0p7wav5oYS2sVX
C3vhUAQw5Ysd+G09sUyLoCwzKlr2O6HpVL4kgAD1z9z88mLpzF5e/Qqp80N72+5RyPIttpe4r0fN
R1ju9e5pbhbOzaBgZ7wbmhZPdPxFaXvbsCi6If6sJQZH9KYMMlHM8yGUXsp2H0PBh4xSO7562sSl
8dJjDeZCIrb6PUYwLOnSz1zuhFPM3ImmobU+ikabWoI1b9ub74wBr3rry55jK157+e3mjPRY1M2e
zsWh+2EtjnNOtzLE6JVCoRU82b8Uy+9nLMBvK/uTliUAaXHedyt9rWm6IeqCaTLFBwrPmA3CLvMS
53JccdnfmUOY6hEB8aR+UYasXIapSimuAG9pT3KGrHU0zWTM3G8dVmJNzt9S3G/uLv9bKULF1Wn1
QFUxeCM0cC36/wfG1rsadrRrdXebcnfqc8qDlmQddWTHb9w7YTjdc51Y1LwImxTzd1jb3RFbA+Pk
K7F0u60oKKRaN1H0sfgEuWaZHLw8WMRuVUune+2mUoaCkI5HXPqL+ZAsZm+eatofOCp6b1VHWr4Y
+rOr50cUzzNKljrR/bsahULAG41ZyXEQBpti7ep1PIaJVOgEdVnlcHSUy9lRTKLbo+lv5EdRNjFL
ui1svNMLvxqOsvFV9SISKue7EtpfHGaGJKu+GPKAVYXpHHtnp9d+s681D9qnckFnP22MuxUclQd7
E99vZe0M7wZN6m0Xafp43VS3sdFUKuqCTXxaGb5GTKcRZOMelfsiCeB02/Zo6pLjdlgq1uimgP2X
qIf3NML3rGa9trf6wqfyg8BnV9QQNKb8fmYzCouKMlN/y1RZbUN+6xswm1vd0TEBMhx6h+CdF1BK
ssDSNjbKRVPxwpHVxKdebvXLBu3Ftxdt7MsKfNSJ2XjsfArsr3Vf1eV3VTnfOx/ibLjxl+aY2VWk
4lWzlcbzvYApH0fQtDJrN81Dfp9lMn8VqlziCLzcmHajW6+fv3LNR5Lbp9VUipM0MoKmC6UsiQIT
bcxzkp5cT5SbeL41HP3cEr02X5vYc74aThEAwwyJkd4BLxvED2Bq9zeHxf/eKmS1vDFw3Q2Ymf47
c5ySDxXjOKLdMfPXnC9aXCdyD4o7T3AuR3Ht3B58Ym6Egqg13jh1f95i3mFSEICN9eWFAxC4PqTp
/6BkXTNjGCGLSwuUOJ1nL2i/yMRPa+BAqCqPIilAlgzfsuFbUBnjX4GQZjhtigS1rbQbbFt4mZ4e
ZelN9QnwjfvrFrYRX+q2MY1db3Rg39sWmxSLoR7MGdJV2Hd4XJ8YGdomZ7szftIC0yiOBerxHNrH
6mLwl0/8flMl7QT0B97ByttEBPdusxKVZc927RSXJJ1YnkVqguBssnY3qYJ8NWYh2wsrBiCXYxU3
OJEMQWOon6Od8AX1EnQcqK5T/Rjb0jWO/1bdt/Ik7w3KRXYYWN8YRa8KKt3MOQptyE7+nhWox5ft
zcSrkuLOtCQ//s8f8T+rauU4mXBpyceBU/tePpHqA42X5Q+XHjMubVebdvGcDoCex0zvoYEmHNHG
ySuVBRMNt72/nQf/Jb1DCYARwJSVfEvXe3+L2R8Qrcz2xLO3YbV5aQw/kBy6lW96Q9ykKJWzb1Sq
FZxOLfNEmTpYYi5amj/jmwdVEIkahaZqDH7959vz3kALLjbqEbBvtNuEcf2H9B7HnWallqHdDbct
cog5zS8buKK7mMK/9lqTnCGuiXEn3ZmRX+no4ropYlPHGLCfWGwyrBlqTffYYrLFzHO2cJbplViu
HT7b+t2c10BQ27P+8we4JTX/dt56q1CF+EikHPjQvn9pp3nyRw0O4MVKnKLYSVNLQNRvljdloRvE
iTaFZ12bW2nnGPbcQ1OwxxRaSF3If8rby5UU+UB/4xTxXZnXnfP078t5G1hpsEa11w1cgS9VLB8w
xkd6m2l+3x0hyXKEEJQGBqHVlnORtEl21JMfLR6xTtJWMHQ9fRZcXdy7Xk7e9z/fghV7+u0OQOzA
hZcnSafiee8rI5MkSmX7nXMRZsn7qVcECe8Ncx3qhluhowattJ8T/AXkX8qy9xAmY2Rz9ePkzvPf
/8D4CmV1u+CmjF9KbY+/+qwr+kdOC5092mJhS+yHJ14qrPvsapcW/Fsidl8y528Cg9/vAlAkkSAk
eeLnvG5n2DP8XnfZGTtov3Ti1MfWJF5GDfUv01/DycJipXleIEwF8S5tpdV/jSX1Q0TuY1NcZ2t0
iw9TZ87iW9up0t8LKJ0wODdSeNq1NYlIwJJHtTIV//YC/mcygFvkysAEiqNZ4yn+ft1lSdevAdMd
N3igcgvelNUoNj2Twd1mX/+l3bgzzTHZHrb3grmfthx00hYS7CH7/Nuf19PNef1/FxSzcvSz+MQj
BIPT9J6n2LXQjFIJijSPgjNn42Pode8lT7HWuPnHuihFLsJhZB6wH9AYOneJ7CABZZgbkmVRWCcm
2AP8+RoHB/Krbmz44bZ/OZiLDi8b1R6V1NKtgZ8K1vmmC52qKaFk36iwyaRZ9mm5iSWHoKyY4a+U
OCZ4qmD/9G60+2ByGCnY86q+3X7QViv1KmPhkXoSYEBVTvwdb2oZJrpJCfO3L9la70aEsYz5zLkP
Isy59Hi3TWCY1cwMKEZk5NNH5/YFG214kMrNn5xYxtY9NjZKvNSm8KFNCAabUdXItnlYCiC0cJuJ
aLHBRTi4TpqP27uYamWKAFQlq0LZSZc4uXSqFriWI2CPD66FJv1QBGn8t63+9th+e6wkJ/C/VT8J
UY1z4/eVFid2Z/OCakcgn6H6QLLuYr3auU5N7urkqj5oN47RtiNuiITbWlmAe3sLTWrftyN/aSkw
7nqWMJ2BJ+BbF9HG8Cs7JjuHKU/sYZcPE3RRTZAU/iHNPRDZLoZa8JcZIoYav7/0SGwRlDk4Ubq4
F2O67r/TBcp+mntF+vuZDGm/mKO2NOrBuHiTXuRJZK9OGS8upZpLgxKMvNMbAX8UHjcZN1/av0TA
s91too/RtHg22yiuq+AWPWoJJINfhLOzZEqIK99z2IvNlfmQ/0rAYNueYZ9Ybzkaf5+ft1Y3+WIN
+dm0NABkGPX8iDymEXudxND1V4AKlkJ9qzSCwW6+ZjhFunvkR9jRbteSugH8J+zT4I/zD+tncTRE
+ozRqIthSNlXqZOTzEu0XlbmB+7wkgMINrumhVq891O8rXaLE3DIjaNu9c9bMS1vNRgjvBVlv701
+kJO1CPu7tgqerFrab/gfc7O3ubf2auqG+zVtsvJc3eOP7p9sq7OvGR+HAfuekc32cP2ds4q5QYA
PaDTyG1vOi2J3QYjNgi6U39C7DPlL5424eWkVz360r3j4ir4a9Oxbrp1rzW9cd8tfOCD1HvN+KIr
365+5enKzdse2dLZvLWdU5YG3LSOoRek1D64CwQWQHckjsXjh7Kd4o+bpnprIivcduiBWoPtQM6w
/gD9yNn0gKkJWXkoBj0rvup9qbffO3sRAJFJ9rNJKq96MigU7YOja1+g+wTBedupWrthsehBysNi
Mhb0F6c0y/Fg3arYbQPbdN5O2jBflZmtaw+xamNSLfqbZmWrKUYNGcd+JGyHVI4lMf6BPTuQ3WaN
g3VyK+zrQnTMGpkxlkfIUGgVg3/GrkW233uT5fFCgx7Mp9JKQZQTBLx8tE3OU1bpXJ6WvNeHT5sO
ZODFmA+E9lYSy7CbhkWw4zoHL1N+9pp0PYbIZOGtwJTdMl7Aai8V7hdTjOxpm7jHQoc846o4Z/O5
iPvVs24cuDbX/AxS6Z6NSjR7dzHN18InL8VSi40pVWPCX7e9g6jTXQH/A+5PfM1HPGa6MrB+JqaW
RpKjZD82hKtZfuOhErCcfZVr6aXM5uYeXH+JejPh0eQ2LogNDn994fRY5vT59ATd2KczdWRyZnyW
7Iugi69O5v1cIJAfSr/rISlPL/kw2t9roaECaKX/uiSTgqEWTHet48aXNJn0By3z4cKi0WUs1xEh
sZTLlSo5PbTSU8+NnMdI1+cZnyutJvbMny3vgTqj26m4PuGTqfYM/RDtV9mw6wOl4z22KCMMkiL9
KkW53HkwSnYWiOW+mu3uwUiX1KWLauwv5pDp33ESH6NS94JIb4UF41ZLH5qxRZrW9tZltib7KAza
qXDQx+qTsgmPc9r2AxzgDvZJl1a7uGnFRbGrX2rNsQ4D59W141g4zlVcQjQp7f2kJeahQ3djhpmu
vo4cl5HUZ/85bjXxxYYrd4aVbBBY17Qqimd/vChL6bvWoBMmzzTPERiO8VFq012OOf0+XYg0cbNq
3LUdOtuV6aCf9A4IagnmwtpRvps7BAL2DzZhIHeyXvo7zRTqQBkmn7XeTM+BRZmlF5O+qwfzc1vW
yaOfNuYhsKCbst3e11r2RPhTc+EEm/axmDE38jJ7ATZaqoM+Q2zZpURKYqInE7XvUNJmaLs+6jDk
o5monQO9TvJ9GfMi0kajIHtp+qnHxYQRD1Wq8KtvCNr0eYeHde+/NnOXmtEcO59zb0hOjpFaqxaJ
3Yb7LO1dQxJV2MnxaYFLHCZrmDjuQeYuSIQPg3CylqOa697dKzgW3W6eSgRk1eIXUYcW+INB0DPG
RPkSHOqksdB6Lj79VEZSlcPYXPUF1pEZ+9sicXYeLcaNw5J2J3w+vK+o9vSdY5TBKai1n52lJ3dS
OG4Ue+38UJF2HJqarX2tc1t8REiLk+LQ9vcMr8RnoSmvYd5kVhc7NpOIScy3sofFTf63f6ywnNjh
ZuS3uDYp/LQ8dl60o6pkCg3wDjQe6zvP77znGlH1uEthK77AMkjwoEfGhCd/sIeubSQUREH101Bj
8s+Y2c8iN+J/SuFNT05jiRB92vRFkYyuRZY7BvvacMbms9Jz83O8BAAEgDxuyPoSHzxjCO5Rr+Lf
1WsvMbrYfQy0vmty3OZU6j1qHuj3yVR2XFLuazpqAvJPShQOziHBRfQ4a2599gstv6KWaY9wfpYv
mP46yH0CfU9w4fIRdUtxcQtCKcGIutPsTTY8Ua24b1z8zHOtCU6euzAKFc7a2GC25omQEDD+0Ov7
9heZncljHzBHMoy2uysT95OdtdaTRUVCtGZF21nJPeyiMfJVvkSFF8+71ppfcWaJ36jbJh72AIMz
N+RrLQv5FDPzwS90Tp7SWX+y25wo+kJ1ZzE2/bmUvYFFKrooSWBrJMl6GaLCzOVx8Ots18zD65wX
6bPVuz/9YZ7Yj4bg7MTOfLLmKTjFimySkFPMY3ZVTF9zrzpI2AL3Y5bZkVlPxje3NRYz7NU4REhT
iwiJTPLBsuBsWk5NAnw/luan1lmMa9Lqw8cqEN3HgJP6pbSSAlUJ7N9rOrgA9GYlf3RFVR2xLQb+
4DXAXMnLj40R4DjkQln1ndqKnGyYP0+5M4YsSZcY+9nxP5ipS0hhzAh0YTuhykrE1yDpl89LAx1k
5WAX+wDMkhWF7ulLZVc0bHbJVtinXlgvWs14ftQPftWMr8r1H3zEnmcL3eFTMOU9eWnowPuF4p/F
bT066HXDaUib42DiFBTS3g73InOCT3mGWRTUQvMTji7pQReO9UMBhZ8Zbdf/KKl80mC6uoo0c+oO
nVdVUUMs0hW+hR252uwfqE36qNAwqbOydOjDhfTrKLHLb2Wnl/eiFbMGCTTQ7rW5s8N8oHfCJEYc
zXRExB1MmFNNzXAlwrXEJS0NHqokTT7bfRccMGRZPismuW95srRRG6TLkbdh/pqLIR8giebennSi
ESN0C0JGXhbej7EwrzgTVG/VrFvnshmNbud2dcB0PGFsXiqV7sC2AibEeNQcDFEa35wkoa6LNXdf
jKa2hGaidXDffSV1ZGoFuSqOp61+aql6zK2i/9LObf1cFIiL9mhUs4T2I+8P+ZT4rx5pD/u6Uacq
ru0jCR3tZx0Ru5NYw76YSy8a/Ykm3miCqDIIITYrNnaOyeaZ01GecFWdd27Z1/c5tWiorCRmFJSX
Bw6d4kDi1iEo3TSyU8b5ZBBQR/cGYkxXiiP36arBSvpgQP7uwxgm01VrMgyGFzVAMdJbLxQoLo6l
6t8c5oxHhT7nDJUr2FdBauF3g9tenjZv5Mo7yGTnZZc5bo/zY+/IO6OcvmKh4T5QU1znkX0B5oJ2
aF3z3KTGiBLWo3ReY97hrstTj13mNzoZqNezuMYUZxF6qXrvMbo9BBLO3UhDtaME8HaWm8i3to6L
Kw58egS2UDzUg9SurMuOyqefVNi7AG8T+jXOOLKMQ1GP8hc6wuroe/OCsXcSO2HuoOecLeOHkwj9
s1tqn1wz/6pqhX/mhP1YmEFZ+qgKMa66zCHd47Rbfcuxrjyht/af7bx2P0BcJT7RybtDxYwrTLyJ
jiAlRxgkygnbyc9+oNdyjkFsqF2cMU8MxewXB9+o4FL1bnVlRjydUARgY2iVnE+puuKqpwP0l+4F
EYi8Fo6dXnw4OC9BPxgH11OFGeZTF7xCP+rmkyAj+0G3E/uJ75XjDyQtJtL/R9qZLceNZNn2V9ry
HdWYHA60ddZDBGJgBAeREiVRLzBNiXme8fV3IaC+JQZpjM5qs7Iqy5KSIAB3h/s5e69tPSlQitcZ
UFU2E5Y4KE1fZetSzdppJZyB7eWgaVeV2Wm7MUy9TdSa4YMWWuVtgfRmM5blU2hKVugSx2IjCJsp
Skd9p1ujel/nFgE0CEnuqljrDgbZFUwRlhEDm/kji810E4FtW9Wd/6RhnUSNIkJ8R/kXy/agt9MU
XIPwSxjRI9REjpF16aVbvevatS/ovXPwCjAEQ97eNkVkJisaM91VGBXsPSN7ek+5Lf2uWRXBkqnK
DUDFPAKmCD8YTmmmWIkw00YaJ4QM/9y+Bdv82SvGcNdip/jioAe86UXZXU+hrrgYyrOtxJg/6yJS
iJoQpIe1mRL/4mSKlaxU2692CG9YzkLvpiDDI15xUn4sdS+5SQeKQbwOZe5opBg4YoE9xosE3+H+
0NHJ/aGU5H/pMrzrxVh8GTI47RAY0s+ZHgg22+wb4rIHcBj2UPUM5oq0EXA46HIqp9OP1hgUB9JD
+YI1yY3gLPURnnZ9UBUjc9mly28ljmwa4p647YIIBLoS1l/p8SRPihnoHtOBsJssUB0ghf64msQc
mToYaNgJzwY8mKjyYUSnfIt/a6DLodhXVm/b11WLpyM3dEzb5HQedbuuVkWYyJVKw/ZIc5Skr8SE
5Bdp1nF0Mscd6+y76s2+RqIo6q2tt54r/Hp0HVqvtBsnO3jUyHc9RKqiuV41ia09yQ63WYHdDRmq
20/xZ1JryQ1BaHj0WcSyFeEsjdvoDe/Q6JzHVO9wmZM7zhnMEc1Bw+C2oS4M0Xka1OIdQJfoQ6xL
RIBAedcUrwt7lbRkVA9RO97htumu1aAyd7AKivZpis3J9bArbBwZJZu0YbeH2IrwyyAvg4e4TcUW
o0Lp+mn9cQxVe2eFUnf7JvhRlH7zmAxp9BUfGYnaCL3WUJn0NT7C8Er2qbKhe0DA6ugVlAslcg1T
FrBCp8QaN0Sq9YfARH+18eMk+yDiwqEyduI+IHnk26eHFuWTtGPUPji11MpvbQe3hfJJYjpHOv1W
g7UmBmHnd62er6gN8svD3w29XeXETna7wNBUnETpuz6eSnVbYGVOEb/bau+iP/e7DflXeb7pp8hw
9jHsPMSaRaKFbmOGpKe3nJGSDwsbYanpTf3gKccQLxR7/ziK7C1pBPOAr4NRUz8gycgfNb0m/9ZS
KiV7BIw7diTNmqW1yQbVLj6m/ahc153Jkbp08HU+VE5ORaWiGDg8UjyhHGAQd1ru1HZyribA9f4u
NJrAulPIfjIOXoyc/EpGUfJD5xltqpraKm4IEarHRdSwYCV8Roq+0zHfZLdLwTO0YzKF4qIEpj1L
36kcYQugxIQO0msOuZFZ+a4PQp9wkQHJ8Z1St/w2S401W6qo/mBxwAiiQblr6yahWouPNMMejheE
9bwEpLD1tZl8wte7eXImu/KO4ZjOr/JUhEnsurPXg41lmIeMturzwk8YTuWj6cQHHBKbcs1SIBlE
wEZOqSi4Xnd8Vc29lY4Mg1YldvCAbbSz7hZ2hgOaRL9LSh0Y1zqVJ85oE1nK0epBZ78vJlVWqHmK
YTN4cCzFVoXOmD0KvMvTFRYEI3JrGVKMrk7Yveb0ipa33qCh9JpVgRIw3UJip9K0wJQQLlOcCyN1
/Drj36JbUoOz4RiyrwEUNeCvJZCjs6gVKeFYlz/TgLpRwQ56QIfCXlDZG7AYghk5ihMTPRg/bYHM
5CQ8iM/a2M4l74Ue8Xal/0X3j9RMwTGc1p8hNFoQ5wp0rciVlqLh1SKQUn0+Yjf+LC3aOV3R++sa
kVGxLpHe2dedSb3hhk96/T2UZTntkbylEuWAMIqDh5oZzzdbZhXFkEPZkX5JQgH9rsJmpO6hndjB
ridEot6+fRPmbMj8va4NSYGvh0MIC7QVeuNnPoZh0nv4m3p4WHrShSawRqVpH7TbEoe4fS9CU7/X
GQ7iFrZyO2xKmuLDZzXlAHeDGdUBmj6D5RoXxST9bL2kkbbD0YWvb4rbfLpffjID1kpv/L6Ey9+2
DmovX4iEuwYq0NT2uhrwpX2cOm2Wj506nqMZ6iSBj8Xo+p3QnxYVt4Gmtd3GjsZ2MclEJa9MtTNu
1DbxtRtSScuphj5g0HQsQ2XouZeQ4p/vE+y5q0+WZiPJVQ3GwiAu9PNOeL/nD5NRAIOIgiW5jUiY
njcJaKzZWq5WfF1PhU2lDDUaIUvVelmaySnUVDduoIetQXbNDZxFm6CGiFMutMfM59wwNBlIHMBJ
0bwHLQ7g9OzlRoWW5U0FZ1GhalLdZoHM/GuqYnm8ha6t0ltKhd19ESb1oPsuCmbpr4qgUflRZiWC
1HmC5avAqmJxr4BlHe4XffWiu0ySArzIWg+icFzrA3uOfabiHUFLTcfXynPx5DUs86RFK5w8kNVg
AO5MXW7CxEQFknZFoB9gc3BkzKUiYxYR24m2tZmPnzHdqNgVdABebl+17zqNAvxVIxQ1c5UB7OcN
OggUT2Qq0pZaVpm3p4b2YmrMYIm5sQiaizd3Pr8L26onq5mco1U6VObNMGnTa6KHqvhKG6yQNIvW
eag1y9ZcHR3Qh7IhN2mdDfCZrrvUzCiC4Me9FJL7wqLDS6VVDVIY5sVpRD0fZPEoRFsYkmBJot+i
v2oaP/kaZwRhRiMyLCSESdQ233TqF/59RsuR8IyoMD4Y7cD33fRlS2tRerFsUJSI1NxiskUgYZei
4Vj19jN8CejgV1U1oGrA61SNefH8l+3CoZvPFSXhdkMbfaRE0kkU6V2GLsjv2elcLyiOJRAgNqjV
U/EciifUnGgCrFPoy/IhA8yPGPCXYvXkZ1vQD9oviRAuq51iaNG4o58lKygvQZzckiRUVeuOXYe3
b9kk9y5RR+U0HxG9ElAPEQjYBRxdWee1dmhPAqSgxLByJfjtiuvaMHKqFfOCiJMy78afvVrG/Wpm
qP3M8Pe07qTb00dmU+VdGxyPSxcxCupApKxNj+XFp2qBFC1srsaYsO7dNDgqhRGQF8HaV82+X0VZ
PyQUHGUQ0wVO62RrKTDA1oaTwWRFdBOuu4hJuDL9QFFv9Crq9HSlq2XdXoueGsJ6Cm2aOthLWDxD
KisXBaQveoWCqTDjD1WL7tqLXmFbKsiGrbHj2JnHwZ4AOPthsIaiPrJj0QfSfdo4X6GBTa80Ilx/
KoOJJbFqsLavbeBdxGgwDmYZqZhYdYomouXS9u12mthouKNiKPnFfLsXE1i1EcWpNIlnjrCmn/Vs
ZysB4BivPCyNy5mpnV43BdkbgIOswd7mSuk1W2pETbjKB2r1KxT1TbAF/JM1u9ymmOMu/bK3p8WZ
romxgdQCO4ZQQb/Neosz3YJflQzRVG8PS9MShFFt3Tu+z+K5NNkWLNuyk3G0NC6uSqGJByJ1jCe+
1uH8DaFXtv7fsJdfqILAR7BqIefhf4SjndOCKwfvFJp36xeocVLhbn8yrUrf4vMsWqyHvshu0FDm
/jECgGUfglIO/U2nOq1c27DDZiBqMolNm4sPBXkFmb9ySuBuW0l5DcdS2SjTx4RdEsc8MduNVKWg
nSApMHyJR7SBejBR5+sRpeRHAg3w0/B1qwJjRfiDNL4XyWgUP31bVWi0sEO/tG69pDyQI8cboiFJ
15+1/5wIbgl9cDhr9ocWLed17wCueVdMpYTqrvQjBXi9S2x6p8GYYVnokDax16x8rBIOAUz6e95u
oe+X8C/y6AoKEmnkPDlC6buPZL6b1iPHRHPYwghT79jsZSE1lX6q9zTrY+1Yol4Z7mlowvhUoSnW
T+yMqvaaHbxTu32fAfWleF/OeM+Rfg+Wnr70jHVZeYlzbEnK+NwAolA39D5pWuK/iNQ1LvKy+44z
1SoPlq10Gd7lDOA6jpfS7RizPF7L9rd2Lvzs0cuLsOWHj2m2CgM1G380hUoiKfTtUbERhsdwY/wq
UYwrUGtsWQlCQ6cgS4EhdJEs1oPBlnVR6depB5wHVGP01Q7lyA73tNjGJyeBJYpy2piou0N4kmFe
rlXoc6lrsT6Mu4CYIe4zafOMhlLGENorpgizTeyXGCA6fi8VLUFERZWVPD7YQzEqWz7P7DLBtHTO
MZRyojuw5EUpbHTkLldSD+7NsvUGo9tQiqo5Zn7Ujan3b2fFVrhGl6yEa5vMr4KGIf2+o8fyMRcF
KV5sEFZ4JusbeJ416a9A07paK83rUOCSIrEpHCsSrZRk30VmXe0bp0BanMqs0cn0wyfFpLYAgJCr
lmxjyfH0ilVYwbd5kqvSbM8mdyIe695Jo7TZhZNlkIjjN+UsGw3HewSPWbRHDpRBaBrrABRRhHDk
ENeNY+wWH6KOZw3NBeUtELWAbB/HXpsS95cVQbQTsWVVP9BS8Gr4urk+ZMmXcBJt+B4LTmqssjTP
7Tugid0FlMpZ4gDbUwzGZL6oM/RpXg/PNgfQ0xI2/w6QYj9DBp/kdXkvOEZ9UNQ5eg+cQh/uaTIk
ylNjZ+A8PK0fB94J+86N1Y/oiaOCUCri2RWtpbZJhehmbHwGJ5TMunAxWcXpOw66+TvwgnZ3tciJ
C13txrVdeML1osy6N3tFbEHl5Oku53KPyAyQkVV2zv7y7YX/zDY+L/xsB01SNR3Kzyj+zs6MYjIK
QM+dfrBPPpkidHwJYyngY2+FTbEpqcuIPWUgpg1MFpSPizWp1McwPmi2CB/EWNbj3iwHIgpSRWnE
FVQNiQWdwYW4MhjAwgmjqfZ9MnXxPQawIn6fJJRPM98L/b99xjBg/TiQcNi4a5CHzs4Yld4brYw9
7dArxGxdTU1c5LtSKmBSSrBWnwabGS5WKpVHJuOYVvS/gHfcVEXfUtzKJ3gSlH8tdvRM0fY6xe6n
rgIji9ttTRY0Cc+JPW0KYdvw7aiYf1lIU5yOZwvGya6EigV7do0xnlAtYWMy2k3MxF8O9ewU9eSM
PpeY1CY07ywayh/woRg5QT1jkRMY02AV2VBbqGkpoYr6oiTB6P1gIsmJoJO+qe/qOM2V9YXx8PyE
Nm8SpYFyURCAboBNOucl9aM1aXh5NSSAc1RifHI7pWqfVjcIe4ixJK2rDA+0HEl0Kqq2tVeWl2j2
VdFUPTzQk4t20olDuSVtjlp5pqFlLZDJCODUVUVbL/F9EpzxYCv5X4TPxdRdEdxy0nv7Vk5D9/fD
L1IywWZrNuTzxSTY9flWv2CdTUEfkH6iYQh76DXk02sMLL6xCQ2WkJXlqykRJj4ZMs1K9ZVM3y3k
3aiwje4BXC9Ss4i9kI+RP6wksaLaDNwWtYYdCcg0EkbIJwauasgmKBgFGuvrNmA9cL3Gr4sVNhGU
jZUFY2RrNqwEK5vMGVRFvZF4m6UCV2WkKl/JuPbj2/85WKhRvWl1q9Hf++BjxAWjAIcUbv33R2Oh
vmOrpwtiajgHEXT7zNY01VIxaXN4u7EpoNDoRWJ4O61olU+LAbo8uVTK3gzMvV6EkX+7+MLUsUXn
aJ0mR9vTZyEriQrau6zkoOGS4dTc0JYuwhI5dumna3MIiJAKZx4jsgR7Sn6VpgQoKbFvvYHslVr3
62/d1JrGJheefb9kEeanbIdlKxX22jxTTkeKwRzF+ID7rR5RiVKN34hCzZ9m5Au+7RORLm49CgNL
MFmuOLihlw/vcpiDHsILAy3Ipxj6YDp802sUT+ZqLvTNfaswbs3tL+f5SWK6UBnhm8yFoAh10pMG
mLuk1jTwM4q+Rk0Eg7lDa1ZyAACqd5oECwzPswE+HlPVq+1bQEwzmeIEu1m2SGQbINBflKysA+w7
F9hSROuYBsBiKgpySW7asudavLiLL3ex0C+n0IXglOE7CIjN9QG17Bwk4/FmIRaybZ0N85yM0yNb
4LJ+8vSGxbEvOBvdR6fExYUCSQPGQdGGuCbNjsuVpwKXsuIGJuHj2AdPUXRLLOYyXFvF4bZYFeni
pDTEyng9KmaoslnxG13bdY3k/NezlwYKoE98QgDT8KtpRhdg/o/Dsdkmw5zw6SRlllOfzPrg3qZm
K2maOX3NNMOiGEO3Nxs++gn7jeK+0zNOtlmDZmVT9KMkcADs3zyY9QK1lyuoASAnQks46X+lGhv0
x4Rqr3QD6bfWlbX4Hyd6kjelsHmdakxXsHYHQCnyUyE8IGZ5kIOrDRSl4/RcYE2dtWmtdW0ohkUX
j1hBu95gR0n0biX9lI7GwsOITyYssnx5DTa6S2zkp89Cd7KpeUE8YexMuzlVlqTkp1AxjOZbgED8
s9nWUUtnDE8V5v2JLxQfWgxH2QlUsZQLLS2cHa+L5c9JtYwB3tcBZAh7YKv4UFqyqi0admm/wSnG
sZdvvwNjPm19cjaUpibmFlYvvlLUOBxVcIIwYSStwCd/6Is99gDYcctogSkl7dsWeOx3lWJOddeU
CJt3kT563fvZzl8/mYo91+nSU4FEp1/WHCes8KBiF9lxh9VT+ZFFvUAlWMXhR9hUKpEeBXq3laPA
TNn3nhX5a6/vpXqlobXNDrKj2OUCCKhw09jkKuwydg/R+tcKydlgdq+KOsHOlAfY5wvdl/qHARoF
Y+oUADtkVcxsqMuA77J6Wj2kV80TZBnDpDbPVrx+LiMGEfzjGrhNFJofU03Ua0rl2jsyP6gXSoz4
44c+Yyzd+3g/ceML2xgtEKB+8mgBdPDvtb7vLGSAuKP7b5KC9LhmlAjzrwVKQxYonDk7Gw85/gQb
oBESUzQasxdssQQSDZ4InutcsTsdXpaHZ2IJ9ddh4GsDa0NJkmtu1qRaOZgaGAScGwJgjlOg7L2u
DMcbGQs2idVYGN4tEstB3vcDubnHwDKR9A8eX0u6eoaTD18mYcq8XdUENVaf0tOaJStBKxw8cdr1
K5wUnPIsusbTrcHPNW6iAkbcx+UwEJ8CnsO21ewbEl3z7yN6iPxGJYpP8NdtBAKeNnR7Pdfm0drr
VauvChONTrumy14Ge4vpIGYGh2GKVaHFNaBPra7HELXmzNHgJCfSHfTXVr2WcYUke+jactixUlj1
zuK8kR2pO6b53hmbKWHhkEEpwBfmAQk3dN8Bq5tG5S5rTtLW8xIoDAbRYvWH2u+pNwJIYLGhtTLm
O8Gn4At75RHAVNI6048Q+KuGhYvg4GHf2rJRVzZrbEJq6ZSW+4rSK2qAhu76Lu5APewQe2L5zW01
N9eAfpzKRZQ8Gpy0Zt4BnQuo4au4yNLu2mS/F+4Mk7lwHIU3bzdPHnpNj6L2SjdLCKdjWEYJIL8I
dvPGUoZR3alE+AQmtneFRcQzKiP71NV8G/HP5tVTil4icDWBMmkf9QyeLXG3HbYuBdrfGuKGYMRH
XdHBxQDTsOJYTlVTj0Y0El3JwchmtzKvBkg/+Uwyjk+fSf7L5hCRb2C8pfo30gzmaTSv8cM94ZRG
/okTj2h3kwJ1nYxe2QodpipMX3mP89n0sluwXUSTq2kw5e9gy5TyAbr2/C68CQSME2vsklckIfjD
uEWDS3diRZMntv+Sat9PydpoknJ8v9hbAw3O5jqQbcquEs7kJPguMRIMwMhz5eGXSfO0TVm2EIvd
fQm87lWKHyhmUNTeehMOsnsf/VS0TUsRmw8dn01zV9pVdcG7+KJOTuyRgw9HkzMpDR/AWY1N62pZ
KH2WHRxrNNDKGXFyUKEKfagxtiWP0iQOm4puH2wmJwvDPdnavnaLypDsHr2Iwuxh8ZwUdKT0B8xH
/d3iSHh733yGl+MUbMi5uEo9YSaLcuh4vjkk2QxKikIKWFzZdIsBmOJDS5FrxjeBldP/FMaAdWFA
Sc7/0xE28+hD09e+yYSywF/Lrvbt38mYD22/b1jxNOoWn3KwWg47kPOTueGrrPiKVx+WQHCH8xwL
RGyWxLlEQT0rgfrCc9nO1+NBKUaC1XB/FmiOOqyYQIrjIcHFBzUapZSJWd8YUs04LqTsxdSSt6E2
Y0+7JtwusGsNOSubyrApd23ZjhCFK9Jss3TS8u2UQzzZCaRTCYLs2Wa5bHDGuVfgn+gdCzL69CD+
8/vwX/7P/N1yy/U//5t//o4jm25q0Jz94z8/5Cn/+e/53/n/f+f5v/HPm/B7ldf5X82bf2v3M7/9
mv6sz//Ss5/M1X/9du7X5uuzf9hkTdiM9+3Panz4WbdJc/otuI/5b/5v//A/fp5+yoex+PnnH9/z
lthrfpof5tkfv/7o6seff+Ca+W3EzD//1x/ON/DnH1fV15d//efXuvnzD8v4B17SOWtN6PZsKqKo
0/+c/8Q0/6HOW5m57EHTXJOU6/nUNcGffxjOPzj6ooXkeES/EqnOH/9R5+38R7r4B2B3i4kBJfz0
r/3xP7f97PX963X+Dox/3sagosuZUNUJ36Pyr+H6PDuIwa+UlEB1fZPGbeEdOhJbjkFUa96ec5/h
fBF5Xsi9nvmNeqkb8fwMuFya8gQlTJViCb2U59M8K6eQHCcPJHAbwqHIIrY4JoG87PUIGfjtbfy6
7bduE2O6CUFDp7s425PF3Bj5DaMBTQ5VYWCNkN3x1NS18QM5IuGWCMc+aWVT3AZ+1F/wkJ4/2tM1
6RfoBsUW48UZF9kA+g2oa2heyd6RxlD+VBr0tYizFHQtxYNV2eaFa86v61/LFMcY7pOqE40KcrlM
DOrP71O0jVRrEx2rWfiQTLwmMu7ikfIScLMheT8LI+/ffrKvXREsyVy+A1OCd/r5FfuxnkgYz0dX
9GUMiganCGVHfauWRv9RRe+z+9vXo7aGPZcmkTEHGT6/Xs0hj2zucnQrwz8GHYG2XRBAc/DDK0PV
+wvlqFfeIf1aihXgdnDdq2cs3qp2avQ7OtEgcYn9dBjvUPDfhCmSZysTe8MO3r99e88RCqcX6DBG
8crSauEmz4qH44iQORlBJ4W69Vh3kXMQ05heeIavXQSZDpVkmoB0dM6eoU6usGnVdB8nUs19F0I9
7qMpty8l6L58epIxIcmeUemOmedW8hJhmGoZGmqVvpqanVWlXXgH9Ej3t5zZ0T4X2LeS4xTVhA9c
qDGdX5tlFX0IEHpWT+gbxvwMfpvxYKrTrAyqye26UVl3dDMetaBTtx79iJUfZtMBCBWa0L/3+uar
OlS0aAlr8xg9Gy9TPHky8APU28NsjYJiY1XrAO/KtP2bF2IlY+2GNUbxnBs9GyeNgrA+oHXsQqz0
V30QZEiS1PJCQ+J8oMh5vaQ5DpPPoh1hn30dpK30iUJqgJva2iz9d2obASo5539zmnEdSTAO6AVm
9Hyh5y+rK63Cj3LytQV+6B8AQPSNihfpDjJ7e8z4iKFS9ilevv0Mz9RJcmbVG/RTJN9Rm+bzOezB
bkEx1lHcuZa+w4gOBXQj62Fn6cYeb+y+j5yNV7Q7eFsXrvxicJp0ky0IKRZN43mOPL9fsx1rBTgg
anBp+Nc9xDu3sfNxVQBCMjc+SD2sfqPWvHv7hs+/uDCbdQ0qAHXXWS1zzrKVmdP1wIJU17Orcc6P
hKvWriLCIOAVZZjhLpw4XgwfrgdcixiGmYTDUvP8NumNIw3xFBX0fqm5CQKovefE0YWpcP4FIidE
6lB+bHZDM3Ln7GHKTmNO24ntFuEojgOd1HcVLdGdggQS01w4XfjivXiKXI/m3IyoVdk02WeDVYFs
3w9TYLsGOWEbTNMDCQdBH+LAaPhcXBgqL54hV2NriCxj3qhp1tla3ZpD2oRwHlCSqvFV1dgejoih
umB+f+2erDmriLUSn9pJtfTbakmFPSD0xJYukE35PVPz/LsZ1cA1Eh377N8chfMd0Qie5xyMphM3
6bdrNTROC5FQCO1wSm7KvgYsZ6G3nLphvDDgX3146BbAFIDJprf0fACiP50ia+Lh6chK4NCYJNHJ
tP67q+R8Q0wqZDXsypEWPr+KXgunJ7fMdlOQcB+6rIhw60XZhVf02jD//Spn92KlBqwRwbBLIXce
/YiHNRo4qjAhGLTJguTx7dd0Omb/vpec5xUkFhbb+aABeuX5bVWK6XWsX9KtrKZ/pAYfvu/93DhS
L48xb1n4mZn/JFjU6qGiZgqnoTXQfrW9G8Voof0uvtBafbFszr8R+zAqA/PQORUOfhs5QVxIhDiM
HFl3qKY1rbpOc01uadMH60ptf6h9pX98+zHMs/nFU6AbOZ+4UFiemNW/XRNC/wRGTJPugON4pfZi
2jmJku4S2SofMbg+EPbV3zTJIPdvX/jVKSlMPr0wvXU+GM8ff4ChWZK7hEWrxLhP/2Da4C7B5xmq
8sKpYV6HX97jvy51tk7bGYyRfuIe26AfroNAewCIGq+CTNAHNtK9DSBiFg/ruODy/MJLfXWOCpC0
nHfR0cmzi+dObQy9wkutIorsvTMZO1JCsn9n0fnXVeyzZbT0RyvoOyldcBrD0WwDvLaOXaxFYVYX
NjOv3tC8ZLMizCLZsxvCwaCU7Jx4cbrT7TIp8y+UuS8dFF4dlxaStPnYzlbmbAOotCGBOZCYkTZY
VPSMSR7wZvmfEEGYX3ONFA3O82Jnl6Z+4VG+fmWUu4CjWSPss4UoADSKUZcrk29NDCfaUG1vqaGy
FW0eHIbSxPVphdO2r7r4+9tz4rVHy5aXTSJTwqFI+HxOTKFKAZPKoJsYoXw/ZQT5hfrgX1j5Xpt5
v1/l7NESOdCrRj1JVym0aOsBiV2XGondIVbe2//bDZ19Ohr0AQSRMfOIw6yvcOwC9mha88Ie4rVP
h6QCQSWCaHnbmv/8tzVMZmqd04SQ7ljiKgPBhb8bi7OrSVSVq8nO6wtD5NUn+NsFzz4dqlGpogl1
6ZZWknzPhE52o5eEH+u+Nf6N2Ub5igQQsGXsJs5eVmn7ZjsAAHS7qjK+y6obrxBvNRc+8a/dENUU
mGizeBaby/MnWNYm3i6wOW5MA2nNcdc70uXF+MXb27w9JF69lA4f2eRgri86zN9eVhWoflDkke2W
mV2swlTJf9DNSBErBM2Fnexr04mYSgStJnvZF+MC9ipu9IwvfGOQzqYWZQEIV8QXBsPrVxF8sk1q
+Wxinz8724Fgq1e+7VpeIbYoporrMe/bq7cf26WrnK1KY1xzjiEMxwXhzirvdxTdjTz9t65iEyvH
qZsj8fk48Gw6Th1rX15OclXTL8P2FoUXhsBr9+KQOEITl40yh+LnTywmmZqMHO6Fk7KJgNNPWduN
S9WZVwYaRVe+ugQ6w5Q99+bUumhb0A/kqkUReqhqIDGI/ho5CWgPfOfCPH15tbkINEf0QG3kjHG2
JNDrjdsYj7lbFgLNaj/qHUGoUa8qV2ou6uzClublIwT9StEeu4oGeu78QKPpoT2qaqC7CsLTLVsp
0s1AC19YWF+5KfSu83ZU4xHyJX7+osCzg5em7OjmkN/GVSkLo1oJ7GM4gskjiP/2uCCyApMLt4Y+
VDsv1ndpyZYiBvmKDF78oMA1moh/h/5SOeb0ez/fEFoGuwpojMBGqWOd7T0LNG0j+kLhTt0Y9988
stdKudGkoo5XMc3usVzltekXX+ugcawNdrMeS0mqVymRaB5nCc4CozQfKHrr4TbncF5uEXGrDskd
GJrW/JmWpVtJlqFHeZxe4A4hX3QpfPHl67GIfiRFlbxah93K2XbBJ1UCt5fBeaFlznI50fmkzptl
CFkuyx/eXoHOv7LIWKVFUVWynIJfPA914Y0RyCyE52b0YFMUQ0r81JZBnrg+/55DU37wor85q7jm
L82wBofvRRIXaeEh4nXTcZ0axs2x6A0DILBtKCSMtBky9bdv8XxW2ZRTTfqzlkE1hxrS2VIuHJIZ
nZh3hvZQUojAG/OEuFC/sMq+fJJE47BdYfABI6Uq+HxaKTZ5IHkTeK6SyJJw7qSQP8eU4QHSuvhC
Cq/Wu3/3xmwHK90J6Ttzo88mMpVgEK6T7jGR+2pf1Fk06+rsC49vnj786r/PLI5zcwd5Nn5R7zSM
s61YXaEmowuEQVwnNeJrolpKuZc2m5eHUJ9q4h5LdfCIBfDaz0GUQENq9fguqVL7zu8IzSNPYzLC
lYQPoLhA/Zr3ZRR7Xwl8QpVfKU26YjXMP0+xfyRx+gOCQnNPiphnr8wIZRSj0vFutZSduWWl/Ts2
ugAIGiovH4OJlEqMy9F7TID1g6I7ZbaatKDC0qIiwTv2cDncgb1VsB/bgUZdjFDlFmOZSGEihOkH
AdpnR06AeaUSewV2VEbiU+c7pCd75Xir6OXPQldC+HPtpALsCjTwTeW46rU6+qKNTn0sapm86xWN
zypZIcEHow1ZJYwMLQ+/CVgYr3BNMX6LoT6Eqxb67vvBSZDbON0IJ2uIMs1bdUByB9LdzSh0R58E
i50f95ZPIlFqIxmeOqGsErvoKdeZ097qU/uI+yaF9GTIZB0oJinqoplu0zqPNlK0FSm7daGvRkim
BhIqdbwxujbfjqYZa6sm9oB2GWaqwmesZ7EpKoEbBJJGtHbiTH2SXjeQ6UBFJNZRi8SiViGBRk67
VYLA+Gnqnd6tB6Bs6Spow57AkSKfc5zQzwTsdz82JPvA1AJYw5PKfF/eBsTxEN4N6C9dkz8d2FvP
SvF022Eg5CcDP7CAXVSqH/vclJ8JTsSekSuak7oFbtyvSZSRhRfXmf8XOr/sWPOK2w8KvprGWVWo
ymfQak6L0ceTUROO1QVt0f9MJxlo7xAJ15lrVLp1J0fN8Q782JriJNgHCgaDpRdb+le0xyISYrSb
0mj1bjMmVbH3/MSsNmWC4Hdl5IAz9BSa6REJdNQdtDzoiruSRUfsZAp44EfXpmGxzRBafIqNQDkQ
CTKFm9b20086QF4tGDHJ5W39WR91mQKtQvOzSnN8nRtgTibw6y53vk+Yot+NWOe3HXEtJE4SRXnT
K2SCkFJTmWvSSxEYVETASlazwupdip6lvyozAMDkEhGyMaybEGbWnhiyHhrgKrJKkBfbUGpBvirJ
niquTAKf0m0WOsmtn08xMu18IJy5L+viFlq5N6xRsoXI/nI7TNzIgr2xJnnEHhG0hbGRPuQcY6i1
DD7C4UdsqRrzCDl/vY4SyPbrNC3H4KGbOe/kmfTYyKQTFdGDJaBA26veFrYfuj5Ko/zOKSMlvfWb
WiF3ksehN8CK/BpTZmMXYoVZLDZXbVbVH8veLu21rAmZ/JKpcWbspQ/WaYsSUlEOuY3CX7FGRyF2
tO6J3DP9UQ1oeRapt0Z4Rc+kk/XUuU4u0bIrErzBqtW9ESq5De53g29qnNGLpsNUi0unW4U28bQm
c7V1e3De+TaDWvPO7phJW4jx0zsfugO4QavL6DMNSFlmS7j1I/UI4VsrGL0gx7GMads0aAZav2WP
krTwyYbYGGpLoAv+N93eIKKfgCwrgkwvwxmNjURBrq36ZAjuwiLKJnB7WfEVWK0Onwt0g9uqpTIS
jVeb1qqStOUJIiYEwUabeSURdioHmzyeHz4YkN4FjTTZ7jRGA24NhjUQIsSljisrb/rWR7FqkHVs
d08dLmLixkBhsGzntf/VqoPedMEQqrRbA3QOCEHDiN9Xi4NPUGVKdWWUfa9saPGD6hkNc9j1QoKy
VEPU9KtmyK10VU3kCa98oxyPyA67bF35dKnQ2BJxvSnU2gAthKhOH1DI2EPkhtaAsUr2Wm/d8G2n
RssYSAnbyTUb23sa/j/2zmQ5bmTbsv9Sc2Shb6ZoItiLYiOKmsAoiUQPuMPROb6+VihvvSdK164q
a1ZmNchJWipDgXC4Hz9n77WDqxN8M0qiCcZRNkc4F1PX3eynspBRdZycatuzDQiPj+Z30W8mYony
fCF8HbNeWfhXEYSUIV48YdqokTfr1pbQgRJr3FXJLlsGb7NF7jGlE/zlspq9Zx8buXmBJ2dn6LXh
gDtzBal4CX429pGhdq1XsVYLBrjOw/rc9T5fatUDNi9dBAHCSmt62qMJRGdY7Y04mzg6Pjaisjkg
iNKJknH/AQ/LwTEkk8zDq5y5zXejGQI/7hDLoreXkyIaSiLEPkKhxDvazoH/jUU2FWnIOWxl1m7x
DQThSSN5brVy4wEcdX0sl9H5WA517R1KaXRmImGgfidOmT0o9PGdpXMbjNMBRF9Zp0gKAd+KLkCy
zYAo0olJ0iHjRremHlWshi8O/0cbfUHerokTbETqlKMyns3Rdb6sbUUXeOk65zN23cbjiaqmOQKJ
6c6UF4xObBF+zYrq1iDCVmRHV9Drihb8xJi/SsPdGpwh6xAAm8MtkkgfydehodFBLgTgnw+h1ZIA
FAxgjzI6d2rIXO2iEc7pzIZJD8TUSZWhm8ep2hG2jx05nJzKq5wPnrtuX/eczfrGt8v58RSzMiOm
LFdA43tzhVXNtNFpkscWT33RvRq4ordETMSygXuEkpOElYEZ1tIKCffcTStYcrWVYTyYhDgkiyH5
AaMuWp2URJLAOA4675bMQXzfH/WwVyd4RhsQL95ovuJqFQJyHMgvaDpMt795hLMSBhYM0BVF3wuX
cK5wjy5KUyNcblZsYAmvWFUl7WZgJtrR0RJ2tjikF45BAcLFbqwTdxCNXdzQYYgoIaoi4jYRwT4c
9WAehnHorCSIwDJ8tnN2+vNFgO+C37R69ks+a4hKu2ur5mbodwb26PpLobOqX1Yo9rAN5ccd7mEz
Z44ayvprgJ95+D5thg8X2QiqmYza1V929cidst2HmzWYZqM59DPgZgBskqCy/qNa9xW41OJN4LGz
fBtXwa3eIJ449Ru7RXjr8vyGOTOx7eKyHHzDV22KM2OpvleEdTSfA6u3gaVNygPs51CwAXnCL9Qf
oKdpfQBBO0Kgmho1x1XRTeJDbrf1hcNfwD9t8TVOduW2BC+PU5EBLxRzgtR195CJ04aKl0gONgaX
tXxVdYEvAG+lvDc7tEwH19u9Y8+koT3Ar2VnnWb+DZHPgX3dMdbhUF34QWOHje9EAqUQuh5du44O
uivGZ5f/twGqWhhHRwLAOxrdNA0pOQYgPUnEaMKMhJX1Y1tPrn+5rY3xebE4JQ/gH6whbUlyXjNM
HqMVHWTtbSPzpGK6H5yunjNEY7VOOiME5tfiwLkwcdn25xgrtv1xHHGRpJwZIgRYbIxtLIagelnQ
Au4JTCROP1CaMFlBX6GAX2e6o8m66/B+a3+kJxP8LJKS3E8sXVs5lwmIsHAG6dhbZEbaS3RXSC1v
bOHX3qVRGQvpCKUP3XOuy2fdOM5zXfdD+VAL8oCObrnXH3DtsWONspouRrx6M3CG0HEzI2prSkaG
Xc9BuxEmZ9OvKA4jwuqa5w0Y+2C6Y3hLTHv7BvlQB0mn1GzG8Ew9SmfHXu3UrYPtrg1E/5Ud0X7o
ektPCTllYwHjBs9MjOqC7DskqGvSQ1h8O6ks3GPX2PN3bagBX0kZ0t7MhRZnup5EjgHBbd+igXM/
plFjErrXTMsttoGwjT3k+69kbk/cXYRP6S713rxuIcdZNpRyvDKXXffJjKl75fbWKu5wuTVeQN6i
LFyUE4hDy4lwgG5mWWCSa6zqJEoJN2u48qyxqprl87B7UGK1SMy2ePFWB6h3d/rirj+pKHX1/Ibl
p4nXfOX/nLfLBwtw+wcwld/FFFUpzab6eisw/MWVGsOiib18ULcl7/qDWLfqDVahPZ+X/tynYTDL
g9+VI/S3HnAhiMddEea1qANDFeNQNwX+J0fu5DW1i4Su695vXISwMExUR0Bz+c+g6jXucVlkn9Ym
PhVzrGQIl8bWpz6Xb6bU49xllgp6LNaSu24NTc25Kq2rMDfOd0IGUpzD1gNMme1qb0aRjJOGZVoG
8mDrKPoE7T2/jKgREhX0oLFnczUeRNUbz53b9PdgqY1DZY/uw2ivy0cgaHYd51H1pS87ukDebqwy
3mpur6efDQ/EHu4XyOa9Y4Ujl7jGOngqQrXed5G3J7m9Lzcu+dtJLwHBDgY8EN/rHvatP7Nm0SFY
mfYrsFdLso682XG56z1ZTHDZlD5zsoS1+1TJtjqzhq7+vHOCZBg7owQEQJ94+RZe+watEtamDasS
fr1Fxp++BzYlk1LO7sWqwZGUdLBxU5hXuDkug949ToHWMRrVKe5zF6ZMSasv8ts5boA9xygX7CeT
K/ZZgEv6SEKx/by7vk8HsK0/9XCdl5PFM/iww24Ajh1ebjrvH2EH9/zdmypttD9e5m50QSSM9XYy
RJ2vS/U56tzyxjGNLiEQAzJw1cJEaz3jqTQdeaVHr38IPXe608ak/cMCV4Qb62qbZ26rp8xkKcLU
dQ5OEzwvXDfjXZvnjJmGp3GmrUvuap3ZE5ZwvUh1ySW00oxdzegZrwekQHfLq6RUEQjxbgxh7tdF
qtehOkew51/Cj93fwtBwzhrZUlI3dpVGXKP31fziC9+4a6MmJ6RqIsOlKquzStCOwMFW1Ym1FbfD
5KlbFxzeQ1X5SibLjIJ/24xz+hIbeCDBXgZRZj6ZqIhXtWKv9ufP9KO6TMwNZNVQNd9ykLQXhKNa
V603vPTUXtwsHAirwnVTtejqcu366sUouuEB2a990RujyiQ4GnyFvs8zDs0WhaxcDjUlZZvkLrHI
sUfX6VBzqYe8V+fnSLE+kkcVodFH9oqan0i1fe9ZwH2z2lnpL34qGMxemH1vXAjfulgg6JyTD9Vc
zo33yc0d43YPce/0yhWXnlmarMd9G578UgQ3SGTu2DCC1652ORuwwdxiGn+bXPU08x1euH4MY9J5
7fBlI7+jjd2w9jOvqdW9vXfTRbtX45ljrrdtPzu8N2yqsZZ5TTvVd26RY1B2udP6DCC5iredG/A2
52CpcEqpgnPJwcPVCZTQ0JSLIWeVd/lny9GESCNiD61Ez0osiW1jcIx719rPWkzULZTZZqJCr8Zt
PI6mWraE+m2+K/vBT7mMWndkXJpbxl/fG5Oop6sAx35udOxKbMbsW1LdbatH1RqOZGye/BxWLFbX
+QxbYdiJvPbtryiyu0PpRgpWpgsJK9lnv77ZCjLYY9pDWJ1DWaxFKvm16kSwRZA42kpSSt1VhN8s
ttiGV8/3jppkNzLPlo2E86BpqLdy1ZhsIJCunZj8IFqya0m3p4yMLoor1pAEzr2a7sHtShrF3lhb
Dd7CsRZJBbnFArgUwrDdPR5ebOjN4CQul7CIG7NchtQnH+rWyCs/TORuBNg9Qkc/E+mrsb3Vfm7H
rVE4T8OJ6xgzm/CBNtb2BAHe9NbrwZWBBrXaRd/HwVBf/WmabsG5rCrODbcooKvq7VtPpECTcrZh
OALWLFmYaO2KJKwDW2WVP7iPvTDY2tBUVk26GiGMgYraUlzPtFF00kxrI7CNjHSOlW6J666Vr+77
Zaj8GGr+GhBX1EwsBeZ2Ly1ZRi6TyDFw4mmdthz97OTREFv7hj6UVYTex0m7+fWk8OpguDcRqW1V
vd5EnrAM9vQCwHnjS/EYTJq+cb+r/Mn1mo3zdtRVkbqUYm8zUDWiV4GgvQzNAkVws020w+Oa28G1
gQMH9EowhTtor3xATYyJDuZTrykpoeIHc6pzILuCsBJueJquabTQOQJS0vD07EIQGx0Odnciswkh
SR5owuulb8O7XS7ReOhqArXo7gAQTgMwzDDpXdDv53KhxkZwMK6HmgzmNtEj0PsD3hy2SExqm0wR
e2zBMepDf7ywW9jbx8FUxhmg/2fH6+wy88ANNxkhAOTjEomuZaL1uJBC3BXTlLXs25986eSvRc3J
k2hf9nch2YvllU1RV6dcYi2bnk8bfheMJgG8YgRkCRZlfjfkSxgkBgAJ4LJoP7vMqJwcnBfXrcd2
yelkswBrrn1hAY4FpRdwByAZkHnXolm22J3ckbfTJrLnACx8ud6H8UQnWhQNJBF2gSTRoUdKadNA
ChMlzJDbYxfM9gNxTHPxVhPMM2WABmx1btF0u+51IeZ7AuBdQeQzrxTXEMIyCd9weRiwpLBK0SEZ
li6NPJMDxHQWz0urXfgkqvZRFSZOvhqXjIeG7zUDnDUJdg2z0Brr3kw18pAb2fT1i7VFRA3LqtQf
7E2zAeKom8s43/ueyFrXm26A+fdVWjqtwYosO+thAaYQHKdZL26KpI+A51ag0E3cIi91vIxcyS5k
b/HDp7JcxeTHVu7OnD4EcLuPExOg5uMoVS+vcYcPvpuUdtvulG8tU+DQWfM3qVsuP3vUDdWJ62X6
cdGJuT01tGf9GMJuabOevY5+rR803HOYXN8Oc2tSGBNr7cQysleZ4o531wwQeZtfS+0FVkxb1ENu
k4M7OpJLqhCvI6W3UWYJtRKsINcdapeu52i4DSb20dhdvD1Muh1a1i0xAKN1bWKfNPltCQVmzxhn
k96408xHKLk7V9FV8pxw/XXB+bZEvUBUQaXwpGkPLum8Uh0evAEVWg/iXNrmJwBDpedBkWcgcBnp
oN4uaGQu061SiHEztnx7ufdUyL0KnAR+ZIJIuqomfbXKR/lQw+LuWDnGun7MNZETb+NgEtlZIgoT
MIuwMh7YWOR4v0JuRpkm6jL6OpSOgMPe422ZuwQYvuEdPSZD/bmiyoUuTxTrKdfG6yp5U9HzG7o4
EuViDYnZMUWy4k3M62AmoLQIt0k6BtZvk3K3r413Cj3gOrbRpjO1ImXzYhHt1p7Tnpmix5boKCSk
TWfshkj6KPeJxeAuaNAqb5Wl/Efcxc72YVdGEN1VLSDI1Krw/kHac0tdMBt2He4BOgJrnW1cpLvP
9M/bNTNKVxlY0q06pNYG2+Q1N2Qrm7SmGFeS+2F51ticDTbdoqQwpMEV0luXCGxepDefOq9n2oRP
WKlNxUHv1fIooCfoDEStEVys0AQMKLFAwnLCeltaMZ/INFrnYyC3hWrb4Cg37sC7l3Cs8fMY2yPC
47qUqVl3U2cko46G9ahyb4huwcNpfZkPUVVc+lzyq7iYF7dJ4SnMFQP+ZYRWPNKzac6MdpzEHdOp
3D54feMtNy0ubQbx0SxFeNHkCGr3mASCsP8gpiGQL/BauvBet6bsPI67zRDi+GPY9488jP9nBsUP
4hUy8fj6Ol2/iP8HXIoIvH6ae/7mUnyYl5d2/tnW+OMP/O1TNAgb+Au9/skd7NhoF0/C9r+Nilbg
/4XU3fYwg0BxJWvlv4yKhvcXqmfiXpEJ41hCb8HM+F9ORQANf3EynaQEjAxNpBD/xKn4Q2n736NT
Dx8RNg0GwihWUKmjJXo/FVaBKyZPeNPj3ObgmPVMH8fJt3uvmwEmz0R292rrjn4xDrf24ogLV+Tc
/QEK3dLIXCjKSelpy/5YFCUBIUSIXkXRJB8sa+uv0MjJzOeKcuaOar+srJ0rgvBUfgUogDQ0QgH/
0egeUYVNZQvr0GeCQ0F9cnj+LMqj0UKaAya+e+bZBTT0nqTIMPxmrrXxh3H6+5nzvz6Jibod4kzC
Av7LJ82ditD5zN69TQxwVpZbeH7q+R2R93aXJHv412IWeiIX3tr/MPF+r8D48dF8Imc7qkN8l9Ev
QpIyFMMWAp+596poyaj7iss2d92rAlLRH8Qxv30UiyzEVcB3JLsPhtr751mzbpYIicyDsfrTodT+
C2kdJPdslveHX8456Q/+eyXyrZDZnGxXvBAYl363RQ0mqY++JiMrMA9doc7D8ETen656aWZy6w5e
FMQeEMCiSRb3SZrGR2sgGru+LPKXLnjFrcCsXp2V63ShwbERPbQs7nnndoeuvffm8nHzusTpAu5c
6rLuqstxKW6n0mbmbVt/8Ei8F1ucvgz5jQ6vJxJAPvhXTS3nTe1TxDRkl5Apgn2UGozQKUroaSDL
3OgPP205t38/pp+tuL+tRtgbNuoHfGVBAI7gFwUE7bCgqTWNI4DR/nHPt/0sMraWOzsnOCdv9LHh
2pTYYCD+sELeq1dO3zQAr4c6B/YztsNfhcsA7jc/Kir3gTHPmhGDkKcMZ/8kEfwVs8DHhPh9ES05
qCYjFG/vF6Il6KYaxmY/zLk1nFEhNWduY+xHamZYEWGbkorNdQ5Ke1yMfpWpnLi20aUbAgunuhFz
72SGPtqzfPmHTx7jXIRwGvKDhc7+B+PgJ2Wp2CS8SDgzj1VO6l3eTvOHwDJcWmgLzBWkWiTalXcG
4Ok/6Ezt3548dTFnA9H1J1MmgMNfHsm0+6CPvJECGsNUr1IQ/MRcrf1HyH1Po7NQCmqdBEVEUkvr
fJ3MIqUJmwady2VTzLfl6kD11NbLMIljM9uvheVMMUKbr4O/p264Hzchs81c/rBYf7EIsmY88+Qy
xp5gg4NHiPb+b05KV+gW+6IfpWdfQwo5rq1AyRXdkFZ3Wfdu4k2wQA33yfqXoPX/Vyn/42Rl+Z//
m1nwW5FyPr62L/33n6uU0x/4V5Hi/YW5Fus31FU0q2BoOQb+LlJO1Qam24CDzgEvx1HAn/oXTsHz
/uKlZMMBEkOXEpDVfxUpnvWXC16Bfwuq8fReeP+kSHm/maIzxZ/EQYcSMAx8RH2nze+nVwzOnwIg
RDcdpMIzh8d+iKAyZjVq3qMH4Dj96cn8m730h1H0v0+ivz+Pv7mHdA1mMurD95/XANreiJwX5LU1
RUFjm5EpICoIsJHdHyZ/mU5ZSae+tzemJa/g59qTjL7JfD5H5aYvpnW72wDXXsByJ3oTsVlWt8jf
/lEd8OPvifz35HkF1ouI55dNP4oGWqd1SwstGL9IEDMXpSOjpCIW6Q92ot9/AUT6VBwmPzSSB/uX
T7JmZZm7IhVmiUp5XDcSIIlUDrKlhvcZbGy6//kneO9JO32zACM2C8didVnYYd7/ApUN5my0adUy
fwLFWxPWXjagi6Eb6msio3CFkn34h9/933xJZJF8GiwoCu/fLEZ1CxPdrcakd2iOGm0nYoEmIKXD
IM+cwXj7z9/xF0jr31+SJcJtAZlphMf9/ZecFBznlgEv/eu+JLiVkdkjohUHXZnZq8/cqX0Sk2bL
uGfcZkWo9Ub/Xrah9z0wh1PqpCPqJS70aPWZL1CpZSVBIXXCd9i3tKbd8qgia/xWrr35RVZevzLm
2sP7GnufPPvPX+bfPTsWiEOyfcimbp7qyJ9eUQZlQHZLIRGImeFVP47NsVPkwnVFM2T9bPt/qDpO
/7/3ryj1PQXjaYFwhflVzOrVAFTMMmIMZVby0hjy4JyhOSGRJO7+oTA9/Qy/fBSwBRS6nLP88yvz
ILLaLVTdIFDX1w6nI7KaMCz6P3zKL3wmVgNbrMWeSXsM0AHXvvdPEFu7QZeTjzFJj85qEZGgXufh
121xrKxhNBB7Tb6lfentdD5p1c6Cxv5k5/4f3FO/vXvoxVhaLi8fNjTvR53+00+JrHo0sMYIBJo5
84SFBYrEw7skSkukqkK2QhaO9Y9uUz++PdGyJ10/BnpMaL/UMsE6wrkbDaaBLRJPh7c/JuOWAdHE
2FfZfnFczClM20pU/xcPHkoCm6hH9cYU5pfd3tK0qoyK71tS6saYkIiZr0ub0UBnX5FqArIa3vIN
PWz7cl6GLWUgAPE1J47gP79D/+7Bs8ZO1gocV1yF3q8A6LNMVxEX0gqrVGJUw1XHtC8ulYJ/XkTG
xW6G4x/e29NG+m5xY0PwqR/ZbrmvoFd4/5l+z6WP4RFJHV4rjnqxZbJPpnfR1ww1ydxSXOmdnZl3
0f/hF/83C94jnJjTnO4H+TG/2jwmNDhyBT2GZCZA1duN4hJUd3l0UCF/2qaxSYkW6ePJaEqmLyNp
67PbpfNoF393rt7Bt36+O/22lzDX5QJPuXLCi+AQe/8MtjokOq5DsbSesplHUjISjyFuUq9h94dz
7be9hI9CqGHyKc6pJ/TLudauEGgnjyAVxl0NYfHggqFY/bMr2ellYhXxOnFRYnDBif3+C2mrLLHv
EawoTXM82lVX3TF68f+wXH9/bHhzMNThlYDLAvXm/adM1rqFxQ6kTTA+SZaya46ly0jSXHr7D7v9
728GZwrgZxf6dwjb45c3g7Y4PVCHjzIw8s3ZKlyw+1XoZ12NeCHawfQmQEeaP5A2fn85ONC4U7vw
lNkLfwW1gJA0VG8joFQBujDtGc7lRnT01QIf/kpNqKc66GKxP/1pN8QiwcN7914GHGuU21Q/ePLB
Yrx/uDsxpY4EI5rQ9FaA6+uhZzprz7dkcggA3paqjsNski+oyHQ+953W+bww9r0E0DzzG7go5W9c
DWU6rveaYG437E+DZ8OvLoy6oAtQBT5Fh4x6/erASPyMXsPozguyX65LRfsl3hrbVfS7xxPov6id
bNRW/4n3b1rj0gvL7ViGISnZBYin676BXJedIgcuTuqnjzUzL6x8AcDJxA1LJEeDbTEtDvVQ323z
Lj4ItZgvMtQuVYnVEv6ooxEsL/Fr0d2042bLnKnXe2YTBdOi7NjskPHpJD9FFbC5bBBNscYWTJeD
5Dwh+GkUEWG9dS69M3cWxre82rxPVOxiwD5lyc+t2NVtMyvvhBStgrNAmu7HvaY1mC1rYZ4p6gzv
qgJ6+zxwIbbRwJrya96O4aNLVsmedmURcYEGkxh3JI+76TZ7G6LrNTe/rY60n91uNdpbaZeYo0pN
25RkEcSNCWkvitZPvqO0LbrqtKf7eHkR2LhUeOjvTqorSTp5ZgmM3zEZyOV10Af249iJQMdGxYCa
OSQKj8TrnUZnWq+qI4fJC69JZ2e4AYL/lKPcFmF1Ni8Cl2PlNdWY4U+pNfrYYH5cbcHloNxKRhYz
WOpnDNkM2BfBTCaBFLp4mUbg9qUzrZLEl2JQXF+YBWblEgwExAeuie7YRrub7KUUN+isFE8CYLOb
sJOjbSz6Hc25cqaJqe6kmGDQBCjazBYgNlKS0aqO4BAW0VqtC2rguq6J3hDRnMfdiigwJWGnf4pI
GEAOHpGb2vYRk0cW+BrG+FX2NYmCxrmaCD1GEmzW29OIyCFKaB1ItH3aXJ/XZWcVjVG9vQTCI0F9
7Sd5W3pKE60RTSJkLhIy40VFLPcbjXwEp91Ucpmo5609lrNPlJDM52FJmOeh8Af+np/5ekcUhLFT
oRzyZDAlbqVQZLd0vrJmmeoozhl1Ftkp++m6WtvmbdlJ3kwca2mfWt9bb/3dZLC2LbsTJrVuSP5A
YwJTm3WNPykfsMp4+B0/iM52Hk34uXOmQ1ucl53TNXGhGNSD742WQ+QToZmuU+B/LU1vf2iE63EN
GGeUE9rrq+/BMtNyLiw1PTfQmFRattswHYDKVguhu17lJyYCYDJtQ7kRvrPLU6bx5vUZsnmEF+jQ
zTceOaXWNAloWDtZHm9oWCozoatkTNk0t5qBV7CPA+IZx58TeG/GZTmhvEtXNy+6dOvNfU+6svKi
2F563vKSiL8r32sW1ANzP6vUcP0f+M7WlclcmMaU0h01kaF6xlpkvdESMa4mob/WDuJBRLeyukVh
NW2oKtU6IQokwQA3zeB/tg3yv+K6acc+7Qd7zYJWSjepFhl9hy3NXzYvK+Ohnxr9sVu5OhwX4Rdl
sgoQ06aZ353eZ/foI6RBEq+WhVRaET2BoGWWbKFxs1BD9GtFoFnEnFaLLnqNiC7fuRya66WkHV7E
ZahtNy7Rt7DqVvREqNCL4Z7MngWhyDwMBkvUVldNO3maroDZ+iinRv+j6ld2A3/rGwDVqhwekZM0
mD5N/Kh4pqYvE3dhIj8X5U3nOa90ahVm6SUTSbNITAEMk1DSDDOJtlUvCJbot/mwLgS+YMkKUMOv
K02885L84g+NW7lEQGKVslBon9ITffA3ZKWVKwr8IHemdAOG/WSvY/ggdG5OR0/b85doD2R77kzw
CDNrNdzPuiQYIy6bzhuzzrZ2wg/LWV5PegwIjNhV81oGhJ/zJoov5aKHbz753WvqqcGe2fGDtU1b
u1sut2U19CUdgfKDGcq2yUw0YXbMlux93z3yhJBCCfvL3IxlcVLQiQ/1JB3SofoChapFA+vamsMW
9DHX9+ZAijSulkC7W/jGz7n2d+vUYJDOXd+d0qZz0R6qqbC/07JtUbOzboB9dMEj7LD2y14G5p6W
eOWaZGtRFV/AInCJg0dZ38RTV6+fufs1OSfI7n3Y+1NUVC9OsOp8wYeDpkMvbcK/xY4mo3G7Ek24
Mk4HGvJtCSOie3PNy4C4HM0SVgKbjFXy07mZd0tHREuI4sjjEDOaIt5MbaCTGTRSKLntPnNsQDEJ
YmyUrHm991e1vyozoz1WtfyFSpfNPEAVGSvZG8bRdofmg2y2HCDaWLVGHOk8J7rXCxR6EIk4OfSc
9olDa2LnXT2RibYmYagWGG78plfoWogAvu+w8fA0upHjW1uLKA67PzgbvivyvNN5agGnb50/TPHS
NdJBBtX5MtV9UJ2TdOADWu+a4GtIFKDDGbAi+M3dlW0dEyTqGn5b+2pgVjImqj19BXoi4yfpyqFM
iXEmxZoAsG1IIkPzUhbLFCKkH3bUi7vgfXJbmPOuDpy3bsk7RaAXHFD6J1g3Y/Jl+2cTrlOdNO2A
gC1iRHm1r4H4sliz7OAZaPfO3fkKMTSw+oraaiQTLF+sb4EMzFff6J00MCmgYlMt+VuxhJghptCe
56zthvxp5CZdxq7jCC9F5p5fVeHsfCfXCfkRhKMv3ay9D3m5RaeMUme8bRvDvjaGrQbm4rbPgW9s
tzg1StoYVT4hCdrMKWODadBNjRwsplMS2FQM59WATzcKhnpNpNMvGJXIhH0lOGt/9rzSfTAGd720
A1kV9EjVWGZ9MKvnVRHom8iymxERose4dp3eVWf17q1PkIm4afLgzOthC2ydIJKYnxaKpJdtjpR1
Xsq9echJwmJftcewSlaz1eh/2kleSUJZP7uosQXJ1T0Sa9ksPMO+aREtLNS5yKUrXiyzaecL6MoC
7yMxeXsanv6bhENXv+Vz11EUWY6wkhphGr2MerHud5woTio7vT9JvBRDqjZP39SDRBc2Nhs31Zkl
hDls2qLxbnPXHo9UPgQPchXszPamfA8nb+kNZaKsQkWHus+nLaUnlr+glhm/Y7trHnwgDiJurdkW
sVkP6rErT42dXI3eZxZt8FCKVVxwzhUYfDqUa6nFyBWdYztKpOsY9YJT7lAl02ANJys2bUmgX44q
i5B6qy3wBJZtVV6YOGHOpTK36mjUBh5ju7XtzwZWfU6uzhAkqRl7g/Jc2OjSShPSQYC49isNAjHH
Fgr0KKvgb3+V4aY8lIPaoYbyPYumbyerS1ebW5uNbRvdmbP0ozNX2UMRw6ZQ91POH0yiqFwfrd2r
z2Zz0XWs3Lp71oNn33Hjib6LztQPFgpCmJ51ZaKrNauTG08gDuPyYebPCPPxIHIQtDJG8mUXZ1XE
jElVpLOkbdAhl6nN0vkgSwXvJA/z2oToVbC/h0uxPla9P5P6XWrqtKmesYHaFAIyGbzIuB3rghLN
l3Z/vgwFW5IDwfE7FkIKvn3S4qO20CnyO9nLhRiFNuNgXsImpiKoouMW1KcyrSNiM2sA90ZpT/TZ
bW3k+EUqFYjvpm8h8h0sG/V1TugDvrhisc4R7fln/tCq49aEdoYHs2embGn/bKAFwS8zzzgldEl1
nuNSpiG7KZQ4pq007s11WRJt05D56HqWgztnx8rCSbJbry4l4qsqjTGIBdOvCXunPGWpd/kp3M5d
G4Z061CuZ0Ozbplyp2rLgPkwakBcOz+PI6kCibmYPNOczfQVeSEmNXeGrirqBjFZGHSVkWGMqvyD
DwQ9SIs+Z0bhNb0ek8luetbSmA8vC8UQ2Sl5w9U4ctiZk3604Em0MAaua6ka5xAQhc0+QEWIJ4v0
MuzQ49bQZj614Axtmh/dCnJJHFRycJI9nBlgoIXXbrpKOV0Hjt7nBCM6x2ijyD9wOO+pyvmv43z0
VjRvhrO8+oWLN6ToPEwZjtXxE27jPp5twzq2aTnibI89tODYYfxle6jDbr0Kx6FxYphbzXljCRR5
Cxflc9kjqeIFFO7dvGzrBYoF62mxTMkNgVcT8dMkty+5bZ/0q6EpD7ukHmR4IOyD8uQ0coHjqM4E
3r2POfPYHIN9EzwgXie9YRtwcdPsmvc8sxilqMTr2HMSg7oAiVu9bHeuhmgQ75VLggjWltfJmijr
ZQ71bHS67i1yJvWtKYtwu6nVLp69vgY6VYKSpamVV9OYIK8X3f9i70ya4za6rP1fet1wIBPzFjVX
sTiKpMQNgqQkzDMS06/vB3J3fyapEMPfut+FHfFaNgpT4ua95zznRrWYDhUSXUIsiWLSSMMRXbGK
G1Q/fqS3vDlhqat0E/HNxZtrJHqNwLqaH9uuMceTbEZmUW0yGpeCaOpspRu0w1eZA/RgbiZ2cyOP
ve23mWMGm5aaF0N9nOfbwW1kuvLGORl9UieaB22SXr/m5ourrBFTSt+r6ddkaiTzGs+rdUSThBpT
Jj0yzrnwoguvDUuxjjAZUlWSk0FtIsriS2pFNgxF7MOvGBi8M8yAjgjUcuj9um7sefFMZ98Gpxlv
hjDQfiQuHl1/0qwgPRp9ipFzyHu5RDqP6jyHy5oyBMkgNtRJy0YlxcsEE61yd7J22m+eU2TtHtll
fOhwpXz3sCNPO3dqlL1uXQ3t81wJWgpEiYUvpjJ0blhZYAqiOiIupXazbtVnYoBMG8xc0FpoDlvl
Wl9CRBb7GL8pNLZ8ET19TeNQS7YdIq59ZBIBRMFsps8zb7FFSCdZzUjPudoRviDSHHvzZ9JM5g9c
LM2JAEqn31O8sYNDgxE/gAuz7uG+s17YQR4EGPmK5GqiWPAQL7dZi6y7iACSxqXt29Agf9YIWYkE
drox/DYVlkn7WcIaQ6fe6Ed6ExbRHmU4Y1AShOrQtEmmQ1mP2NHD1tatbZ/U1UjOWZtkO76sGdbE
Ie0xj8wu6SIpOsYTQZhEKrEdSlh74p59subyuaSEq1471Jb12irD4RJJ6/w0Ip2/aONJe0KRoz1l
dJbdlTkSU7mKoGcYx7CuDaoCvpzdShuqpj6mCQElW3aM1XNTdAEiePzJErdqGWYrbEihewm3Rr8r
Yqj5m94lvWqRxetYNV0TCAb2BIz9BqrsrG2hKGQCSqSPpzC5t7rB/NryEo+HvKvNHxPAxdvadGVI
2IwZJeymQrvi4RNW5y8xZPRfanYgfkZb5pSyCPN/p6V7D6kz93Yx8rhybZTwZdhNqBYpsOBgq8Gc
+vQwGL174RVpzBWHjn5YcA1iZcIwoyTFLvLi2EvskiTJpzgAmbb6tVM1ybFNC4WutSmD1i9IoWKM
HYw6cLoO9+bWGWi5+W2SMNDJPJsEKbw5OXZgvSZN04g0xnn5ZO1q/GwPgdM2V3UMs3Slp1UU0AGy
C5OIEzo0KyJcmu8xPj7Dnyn2Ej/Hv3yTz6EWre0wTb8y8WFnGg+Edh4aXma+MaXUaX+Q/lYfySeg
lPTNhv2lb0H2R07Px2ZY80/d7mpISuslFoxp/KqbND6GhUoeZdQVHoN4s3HWdo7P2g/BE2DBKLUS
MzWNvp9MzdyLmdK+JfU1zl/4xI0XrUBGtl5akjgb9MFCeAylz1oz8bI2IVSoYm12JdYRlqXAWcW2
GVzXTUZlEybSrY/0T5ITG4oJs4hiQ7mCJWfPF1o8E9Y59R2u55TU327lVV5MeY/uWqR3I+dWbAeF
OkdAWfCbziC8oDZcZa5CZLbDxp5k/8L3V3VbND/RGftoaB0AYDjFISkziwrIsUvkfuHyUCZ2Fl5l
ZTJ+/U8Lx6ZedAiYwZlY11Vfz7cDdO3L/yyCdJrtfGDMm+EDXqOld/ZNRo9k+y/HR+Q6CsNgdG6h
q5Hvudt23bTBPBBpG6WaSbNAFReaZqg11Ij0skYrfAdroP1koPFxisNRl2BVUMpoUknOeNuo7u04
bEMV15i7B6P0rUlg/UkybExEHW10LQsOQuL4yWgFr+NilFsjIzMrLC3z384j+CWMLH9FIDIreA8n
04h7K40Q1y+hePIY10rsptgd72wdI9KfL/WHMc5yqEVtt3D4mbO8G7DMltuLkZ3LatZG44jWb14p
pDWfzKV+exSiJxhCLLKL92Dx1oqg6jtU+gQGzZusK7W7gnjzT6QdH49CIYqWmAEHd49l6e0NpHdI
F3aZvKp6hh1iBBLdC0OHzwCnH8ZFDrOv5YoZxCQhmn03Zi0igo/whKGD5A/t6+VEytCkRdhN8SdP
wodx0TI8gYjHSBMuE6f29pSmFOBLUC9zaySlxxnQykoLs+QknJx+6tx5G+U0zidz5N9NbMgH1AHH
LjM38935GfkQVYKPAR1uNnEKk/B2SGp7h7H0pQ6wXGGLxRSZOtknw7FfWof3syJUEGClJd9+dApv
T1fXgqWtiBnJ6OVAJHpGEKPPOLU7yHJ6FJVuXCCcpE1mJ3iGqkadSgYz4DVmt1rPWlh9ciXE7y4F
iF5YZgw5kW2+G15Zbc7IpuFS6E5a3abtiDqzp68G4P2H6of+ItfggrSA3fxZ6/pDbzbZ3jPbcZVG
yyauh1FUhZVcw5eor/V6Dm5Jo6WHYBT2J4vmh6ff5e1a3i0UnEzd3/OgRTbo2MdUuXLkOH7JCGFb
Y5lJ9/9yveAo5FbwhiEW1xknvr1DWKXbyq7ycoVVyz0XpfMVj0/1iR70d6fiOmI5C8Ra0nk3yu8V
75WuCMxzjdTcD6LOrnviRz572j68x8u5oFdiyAymHKXK23NRxtj0eREUDEWVeWkMPT1XFpgLymzN
b5kG+ASK61sbuOuN0iXhqiSd1Wz6E7mOYCrsc4s0JLcdtfvS6t3nP19p8bur4HkWeG8HtbB8nxUi
+zEmrDIpIcNYP/U4rL+pqr6FiVKeSHhMjlk7ldhMoYeglHXUGbFqAYNRDZd2OEV+aY50TiFoPv75
d314JbhqRM/YPG0osIm+eXvVGk9NuBaiEnewyLdhGdPYApWx9nI7PWKV/BFmoBvBtX3/83F/c7eI
gloWBgsbFcvu2+OyCUE2jl0YoyjlZ09ExVUd0HYd9PwzPcA7Ve8v2QHHWuSeFpp3Bmdvj0WDt9dI
kWa8mubMVCuoNnkGJ2qJEN10U6oTGBN7l2VbOJeWN4OG82btk/f5l+3izWLIY4mcZ7Hc8NX8Zar5
pxAt8yaq7Y7JQG/KYIXyUm4yJD4+EvyGne2UHAQp10faOuNzpXXyyfDGn01nC6Q+dI1qqUVXqdsW
m6iuHRx37TzCVKvtu2iijRVWoF+Y+VSjXNVTYtHGiHUip2v9MxHqbx4YjEESHKSL++fvrOd/qLDo
p056JRQaDmGqH1YYu7eAIPKN1VnF7ewE2iMAsfQ8Guxv/vzILLfp3RXE+LgUBIggFyDq29sYmXqH
GzUvVjlHfhncQN/piF9vEezot/XkffZq/OaNtZFfISCx0A4iAnt7vIKBq4Qpm8Pgr2HkB7a6mgrz
M6L1b14E1PKSiBELq5N4vy6g5YgT4TGBLbixdzoxmKxYYXzlppX4BGv9LuPh14vA98Tg5qEaREz9
rv4YO8tkhSEpt+ngAeAeztiHTOokepiDcLCY2Q26oKmv867Esto1Q/5A/O8FlQoIbPAkf76jH6+w
I1hyKA5+FV7muy9DldVhqkBdkdwrkp3ZIuiqkHh88up9fG5Q5yBYoYZkGUAY9PY+AlTGZMA7tAqz
MX4sGrZzfeMN+wKpLogmGid/PquPd5TjAQpmoTEQn8t3S6qppTq6Lo5H/Gq8bUnU3NKJD7ZR2eqf
vBK/PdSST8kRHR7Vd6cW0xLN6rHKVo5SzcFalEhz6o4HK3Y/Y8/+5l4tYjQk9YscElncu6sIYUZ3
Mp6YPgPCRXa1CRcNu/+fr91v7xXhGzymyKkYfb49iisiPSUTmnqUASO3yWpOBf2gVQegwA/stP+k
APrtBfzH8ZZ//o/VjCh0kpqbmrNqFNZq2+19FOUJfML8M7nu7w4FHXr50GJLAvjx9lANeAtgFpwa
azV8VsLgVm2XNSdM9ebhz1fxd4fiQwe8E6EdzdnlKv/jrEI5VKPoGWglVWceeqClvkGqyWWpd5/F
+4iPdwwdPLsKEiJoK4H8fnus3CqYHHdoCgow0i+1XaKINRP3urKlkWzLsrHJHjfVfSpnxtzE0G2X
cv/ajupg8V7XuV/A61t3iMyZjXSgGnBUiE9eyY8P7/IjeagE4jWsaO8WGr2jboQclKNlSKv1KALg
W7SYt//2sruSQtrGH0tRTfTk20tB0x6Rdg9VVqLD2EVBnh3qejEspVb9yaE+7CQX86Ok3uU7vGxb
3z1MuPLtDAtCxnx2LtI1IxXnYXQZP06iGwtfzxwRrnp3+vdVLE5W2lzS4u9oK98dNwbEwi7KolkP
+IRQlTCEo+iIbk8s14kLX95y89sjj/p8KXuzP02pU+4qOwjWdK51WlPEf3/PIo+O2b+9+IidbWos
nb4EneZ3vyz0urHSOwQHjXTVnaaH5VnpdA+iUPtMEv/x4mNu5aOF34SFlz312/tc56nORj5OV5nm
eU9Spq4P/9wY13BkNPAdDa31KZrWfz7Bj88w4TL4CiwAzng331fqScWIpq5QJJe12d67gzHdus1M
4OCfD7P8+LdVFlWdgW1Sh1wtgcO9PbnKwvPvpiNad3qtx3nM0a8pWp4Iy9xxEaoxQuwHdzhotGgx
ETMf//MP+M150o6hTDYdvOlkIb39AWk7C0+SrLyihvY2XqkS0G1jePfno3xcIgm9pAlA0WWRL/q+
u8QC2SBI6BJ63kZ/2039DQaI/KuV8Z3585F+dz7EEpBaQqoUD+e7BXKqQy0mxQath+4BeKzy/sXR
verLn4/yzoe61HYIxPEpINOnzSOdd1UHcAscOZlKVqPWqM3CGCr9FCLs2pnARMWpF27gPxIVKzsm
TUCbYbwOrwC63F2FvGnLfBytYALdT2An+f94qHislt0Xnv4PrmOULAEVV8v0No7aqxbJ1KpIGWnM
7chsjVeafbgdFFsnqQlfre1Plq0Pt4DLwkPDimw7Bjfi3drAwtgEyjICH9xYeh9pXnp22iD/5CQ/
bvEpq3/BEegx0bN875OAIwUWxAZWQsSFnJBfR9EuGaDP+UVGV99OU3fvJS4iGYE8bUM2/bNJSuku
RYm3AeDcbRoQ+PeELIj1r6fj/9yl/4Ej/x8vygd76fk5i//pLf31x/82l5p/8bngTXMxKhukhyzd
2P/xlsq/sIpBsWCxZW7xi43x397SJY+b/9FkspGP67/28Qybl6huHKmLExS3Kq1F/oLX7H9sr9d/
r7B/R6v/PqobYsKblZiWHKsF5kYqRv5O0+hdFecKDSpQCrO0HXVrD34YFHs26nH31Rj4ZVgNtcZF
G5uD0V7F3khMAvK8uj55nqa8nQWBq781xko6ZxAuTnLQw6Drf0a1LNuTA0t7g4CoUoeWSqI9yEQZ
BXkEdjYeTDD66OBmPQq2hDcW6sFJNfxrIwoyWuSoa0mTGlXkfUWwXsLZC2ByD3duDX/vuzuMNmIa
Y3Qim2FcnrffkyiNr3KjxadFQMYQf0d2ztLb2E3jHZLJHMyrKEZXNkcpYgylJ6ZzE0fzGPkjYXXJ
momDCL7oDj6YnSrVuGbO+6UbvNfSG869Q/Su0aQ3cP0ukBIbwcrQMjrKtP07d5erTkheSRTD7dkt
PfcB78mT8ioRHkaoffpK2mnkz7pzb8bRo1l3Hn0vj0ZLZY3ovbVkdvMdUDt3Ws2V0YtNge0Xqind
yAezbAMMYYY2mtusqrrwNHiMLB3Y/O2DibBq3kEBJ4aSGKHhAfAmEeQ+Z9AUh3QsjasSsceFIv+s
3ZapNh4gyobI7EWVH1ppM3UHeSq+tGR8jyvm+IiB0E27wWEuNQ9Pf22KWyM3Sw8uEjoRoItlNL4A
FYrHbRkwzN2Nk2mE17PGVw4jite+SMLeLw1Ums5NMxAmma9CRFp+nk7ym6zV9Jy2bnMzMNj00Vye
h8BCuZDiafWp/exbT+vvZ8wUhykWxg+Wu2jeJdHM0g7Y246iLYM0w3w1cSCEKxMye7KzzAntRJWM
Se5rndd/jWGkIG4DAb1Lo6zJnhJyRqZdUIugWwMAg9U6dUMd3EZ54l6NHfsxYy36MHV+ABPPxI90
duzxLp26ejhMTes1l9mY64iKae0ZjNh1OLx5tyMkz6gNv2wFo2dcFEg90HxKiO2HCt2bfLWdwEEK
j6IIqwWj1Tx6hDkzO98cfdLja2QLgfoRa1oCF8w1UIVCDOvLot+1rheUCCG62jXLtcyM8KyIE3Ga
Lbo4rdmQToE9IS2RBbx4waDCg9WPtXNX4R6L742wbXUg+UmcMc9357IdsEuCJ79u0Vdll52boRJf
R7qeiT1wW1ds+KpZICtjJbxegAxPQpeU6whmiDzY5VCe0sR2d/CWcFUROXLp1h5qvNY4R1aPADpV
yXTXzaHzxEA9PAWJkNsQHcBTWtjtCmN1+pJDGvTjOsV40TF3X4kZUwO/zNvOaVTstTTNd4kXFIh6
mNYh6E+Bt68YFshVwPiE5pCbkbKAXu0LLRHUqAlESSa+Sj1M9CaIijeTPexbGwdfiZbLGyDJmeHl
WAVfmKW7t2U6Q1rOHK57GdYtv5lt+6K2ZmgPbeIqr0bji5st6Q9x0Zg7nZXwOLjoy3yFImc7af20
DcVo3+tWM9/Q12qPmYYopIG9h42ksdeh52q7LjOiccUXvEdhbFb9pq+NJazAYzHdDnOj72o5wGlr
Dfekuwo9cF9PxS5J3X4/V1P5TUJjW/UyNjdub1ZbJ3LNHua51PzKYCMrumlY0ajMkV62GubfWDur
vr0WHWraRLX6Niygns/1jM8GBqGN7AR6JHXw+MWxKkU+V6dOYzN6GxIX4baJXF/Z/XRe2JMvVq8N
e8uqm9uuHeM95FxULqYAfNPLcStNFOAazbQTxTqwmWiIvobswFZaOTjrQLebrQMX9IBC8w6FTbC1
bUZdg4uLdbbGhgmdSi7j3CovEq0hokar4gPzwukbqheouDYiyC91VL3QYFzyEQf1NYRvfIOEbURY
Wy5o+injigw7mZrRidAHuYEHhGFTy/uDnWTPwDXg8gr+8PLIi3M45/wRV86+ZbfxemRCvoVTOq1M
pHYQrA1vH0l7OCikwGccQuZXCR36ZLp9deibGCVskJ162bTr2e665ZNlbSDvFXuz9dp1bfXDWQFb
PY69FZwJ0Al2hmbJ/ViVzfMU9M1GtEZ9sCusC63M1d6buxe2s9PGiqW8rYd+m+dZdIGqAzSxPRkn
cw7cb+T4oBbXc8/ZwnrBPAQzGCU4eJjrqsiSL4MtzW9Q3ccMn0Md7jo87ofS6YzrJciEmS/Bcmg9
DSX8KRyKBzOzbkot4Yuo6fJWw/281toIbrRe4ceA43TTO/od3TBnD6Hcfmp0AcguHoxtrLdYdVLD
PQ5mYTwC5bPWqKInspPGVw2pEOuM0Uj+e12QBCvb0wwbrSSRkFWQGHd6auu+BArU8Fdd3Xa8ufDP
gVWzdEEtKoSCpBvWPECVdu5CQOV1o8/kKDRldxmJ5StOH4o8Xi1BgbwtZsO5AQ9fX0i2kD+HOTTa
C6VHCaYvHgK41qInekBhpmu201CJqFO7geQjA1K/7fLZCb8S+tKI8DpuBtVXft22ga2ha9GSmuwi
z0K+PSQ0IZsgm7HtRY4TKBJ53CQygDiyAkb6HbZe2erjYVB2AC4aVKu6dG2tzX/QgLeDZ2krpj4+
8EIsLK1ACD0TxiGIy9yOONjxOXdPGVLvFZD/ZI/+KL7GUhatqO0zJIVQRHcoegx9yx7aThHGg1Uv
iiFBJIVR4raDaLQu0kCcE8+mqG+syvarfJy2VtfO+3RWGXa9xf7iVBNiphTcb9+CgifKqzkIiIsH
TZviizmy8odCjYj0yMQqX+H9U1ghII9WY1yW66AonC1uzPuCiQ0qXsh/RsxOvYEbfNacMHmmvWbc
w14gZKTrLLVtEJYds2GGlY2ZzeXV96bHtvXKfV6m+XYcUI8mEzlzJHRru3B2noegoooLHXHj9pl3
dHO7u3XgCmE6wSyEBF856uBhB9dwcjoF5RlWoza176rWJdWFDZeH9kZzX+UYt7QPBge2Tv41CKbu
DlKyF2KjSJybVoKwrpdFi0iXGuclGPlt1g1WdyIYp/HWY9jIOxxctGUT7BMJ9PnCOCMNiZ7G0bsT
eUTLkep3a0fK88UUJddE4wwID/uWGKk8YNiwWPXIF2vs/GnszfwMmlLu59KqzsYUKpzmdbzLIifb
E08kpe8AfP8CXna8iCGwriJtlpYvNKs/uIkq17lVo6SY5xfNiyxCtYSEKW0WXzuHMBRioDwAjKRf
4JqR5Tj4RSwIkOja2I0Q6HvGjT27+ldlAJyl5VypnhW0tx9J6TFf51xv7/kykvbSjTNU/EmllxGI
+3UwGuKQ2In4EmHCOy+GtAcMH8lL2kzhuA5VOd73UidkbMyXTznij00xYe6Ywqw9R/aon3ORB8eU
/wR8aq3SL+Z8tr8UoqvR7BvxklmSAtYWM3VMZU3RPQ3m8GzCV5i3s6F1d70Y5K6zGoxl6TwSGUKt
EbRPod1jOkhRGQ4/RvB2t/zSxwb2ug+WeEiNVVPFQr64KLStMzSMZrrCxDWGj3WqCXmVKNG7GGlt
EDe+pxuD+iJgqlZnVM4BcGvDNfALQhbGkhSzgzGR4JUpWVJeXvM9V82oWWeBmKPdEMZFozHP6IEf
zXBwaCv03tKjk24a7l2rzzbMnHH4iIzcqDYO9o3IwebWfJDZF6yStn7kvKpNOBB71lS8UQjn9cCn
XqsOuTHUF9piDRuU9bIoes7TbHk3bW0mpzwlQCYn/YJB2oB/QFkOllxzXLSh1BRCC9dWlZwiaxqw
gmQE2URxfrCd0D5YVg7XM7tRjNnWSCt1vGL9t0BSoVe81esxzbSdZg32HgVj8pMX1LgLWbohUQzy
G2Cf6F6Q1nf0BhHsYqe2zyym5Adplpi3mqHHz61dZ6cx6I1nvUK3ezno5fiKLcWZoSBqU8RWaRzE
oQem3K4JiWmSS6p4+8lihjcfh17k2spMsNlciU4l2WMeTyNkLvSQK/xBbrYHb93Xh0VPdRdiPpP7
uh+cJ4aZOYFNZkD3y8xjpR9IoVvkLAwoDwNymoSYi5It7JyLqtnow0SvLEsTTaews8t6rxsuMV+u
Q9ObvVfEI+zkVGYHlVBlHOVoDe3V5E71+GyGZgCrXangFTADyLCxLjEotwafHt9FY+9eqGJyomen
y03tHES4Fm40p+fSuWGIKDNVBsu5ZUfjcYZipPnwBcZohZ8pcNbmWBm1bxkqdG6yIBCMV4a2Cm+E
lTnB2ewbzFa4sSKkY3M8WBuNk/qB7a8oL122fvbKhQtnbUl1b4N9StaXichJ425rWOQuIrwT4IfR
0PAdmLHw7GewGLDI1aT2WqIerLjNjtAUvY0xqWAbJ55+BfQ13iJDMvcySJpXfe6iJ0WYje/Mmf2o
dcm8qWZR7AItqHZJAeiZ4hxTZS0dr/CjfMxeph4TPyk5RrY3dRDtmP68Ta3bX7PG6nnydSc/Rk2r
HcOBjCkrpd+baqmzTgr+tRC73ksvSSzzieAxXnNU2rTysB9v8inP6ECit9prVtN9n0iyOaKoDV4q
OiisgVZleOtUn83tJKqi8ums1BOcX6Twm9BkE5joBkRpfZ62Nn0QDfRuKXYM/LsbouSC0yTCfudo
nrye9GLeDOUstk7YPTgl2TVOZosNXfrm1Jctb95cyAt3SuU5TBPmFi0juK+oFtrNLPXuBYaSOmWA
GbejdFg68N5816quOUX0aG6ZFAnT12vs0CTLJoCp+dr4ylIZzdaowJhnGuzfeeGXsSgXZUZ5Ucvg
xpgQbuRQS08Itc0122vixSKj7TZBanoXXTcB+6bffldOYXrfhWEK05QLssbFrw4WKYp+CQHyME3E
YmZqDE7RUA5rIDnpvlvY61bYYY7s4+6MncsN9kFQV9+SuEvB5Gt9obwrvc2K7thpGsRtTVrheNQs
o3KuqjryrB2QaNNjT5yV3n9HaP9fx/E/sO8szfY/dR3RKZZ9+c++4//+S3/3HqX4y3FR9y2tcES0
vzC6f/cepf6XLpim6uhbmL7Qyv9frJ1p/IV4bhkho/1CEbtMkP+79WiKv5i/ouQCOIX0bUH0/IvW
oxC/xh//bwq0zElZfXVLp8lJlxRB8dshTAadgbIgLVbUEs2tRefkqBE/e6gbRPgBAp81QbcRZnkw
X0Ri9bLNHti9fg/L7KmfjKNU3XOis5JYU84aNFUdZX9PM8ayNfIpHONmpCPiKw+bTybb55Dd5Hai
p1mKaVq7I3WhVg9XCyF/axTBw+D0a4JuCtI1WLGFEe8xtQOwqIGwVRCB9FBcSTVeYxqMV30P79zQ
xNltYnnXDEcsVEe8reGx0YCtxt0PmVQ19IpBXRZyohIo+mAdqNZhvbdS/kGjfDsKXgQqkciuL4vR
uoBj+pWgvqOJH/oUQuleQ3s40KkLN1QXF4G0FFrr6lbqMt8Bv1NrB27Dfpizy7mt5SHQMhD3JatQ
fHJM3TzHsXWD+O6uYEdJNwzeEMztclunyVWiTdmmNxRZSeQKIUrVjiZfeqxZ+6SHf45Go9h5Sb5x
03aHFpWkyxqjGzmA/ijthw6T99wQimeQ3JXg60g8ClCC0e5IubykK7zyzPIWr+umVtU+rscNxrdD
PI4EbRkHVw8vep0PbqwuwBAsriQ8f/hbc/Y3PAlfMnBf2CKce69FjBUHxsPk0I0Ump4xxRE7iEn3
Ej29NQXavptlcZ5MM2M51zZaS5cXuTWmo/A1xdMcOfOumjpnnRaRxNpbgbto50MRBXd5w9wkt2Zy
zPBGhVG6Llrs9RaxoklEVGvuABphJ5W56QENxV4W9b7GSxxn7jam71g4dUlKJsE7hJieYF6choou
qJYYnk9MON9Ip/wqROXAPKJ1wId41Qh7K1vajC6aRHjSG+glyi9rA8927OyCRL32prhIPFzwokWp
mcol6S/dmTU741JkCNKIS8Hrvk9qqhjdmMj8nZ68IdxNbt1uJ7wPc5Y/aG16naMnq8nOwqL4Jcgx
sprZmqTbDZvq2Wd8t2kTsSO/cl5iSpgtm+5LneU7hlnm1i6kRpsT51gyxNhcVXkcHJ1mYXc7ks+M
J+LCKMeDrdFA6ieh0U0jzLbC8Ljl+XkIEDrqMz1GV9m3wsU+mQ4lJpUaukVT79MRB0GgFxs8O+Eq
JnRjZSkPF521mhOJUdEM70gf24ZVuWG6+DhM7MShZr/UMT7WOXo1pfYwkcpwNEKTHD82NI7z3LTd
iayrVwSPtAtG64tsnOxV2fGd1QSH0REXhjVdGHlM7l5NppCCnzvV68GKd4ktrpqi2jnpeONpWKbc
ybsos/E+qpObsJabuDTuahnekD9yS0jHYv70ZY1v0LOLLzIxhB+kYomq3dk6IYRm5j0aZb1WkXFp
tuQpL6Cx2ahvGrdcV0F37qpqPyclX/3EW1mavhcJqIzCs/ZBVX53uuyQuN9lFtr478u7QWgoHmgo
dFim1k1DbpxbsEikiqi0zu722dDg8cvNVxdtwIHBd76txgcSEE6geddtTqfBanimZEHCWs7PTpUD
80YRHCe/8YgG1MPyko1Evknqmk0oC05Naquw1TYwZHYFo6c42I21tUv1pZ7beznkV8h4yfka210K
VnHV6dAUAoLtd4NnhP5cRfeuNqxtohDr1HuM6bG7smSa4gr80fE+Pw0p6VcPXnEfufe5O86rySi3
tGxoSQ3GDVUHi//cn3VCWfNRPqRNs+s8+mju9Founl8zZMM/ESoYtzjY2w7iMLuKVRdqvjXGl1By
GJ2YhYKqZ58Yw51zWFL0hiwa3Fh1k2FeIx++t5zi2rF42dRMLg0uEGKdAjrysjUOllLfYse6NTNy
YmS+Z5p3LU31qCwAOZAFmlUQNh6eA5a13LyMJgzEREJ/x5BD1AIbRd8okxvirZ9oOkP7bb3l/rn3
DT5yrxoajlQCQLHy5yGKyU7Km5uyBgJOIATCcZZc9miP+LYq3Ou0NPWijPed5r2QwUy8JRYcgm+v
WQpGn2v9aKdivuvH6AFN4AubM0x79etkyuswz76ynB+aQD9kPRVZprCSC/WgN2ov6RmvAuR9Tsne
t4+53MkkGTdNCpxJMNA5LYB6GODA9Gk82nX8otka3Cnkef7sDOsq686TdF+JRSqIWFDRxmuMh8LO
gUHZGcVoUl0RgcGXCVeyCL2fAwqD7UQ7lFVeKGZwcbhJHLu/gOH1NA76VzfJjrOZ75oy9nw+bmCA
POcVyvwJmsJVTK8fU66GV6IfYRuxMvhkDT8ScEh7JoyvY2N6yHXtB/xp4BFDdzAngQSDbKTGdvaB
59wMTno2y+46z+rncuajOgvHd11S48C7k1Cr1rS/Ty4NQ99NnX05sHXic95u8tHbd47NHrDqVkMs
Khz58ruTyGtu5z0LV3ORkh/LQCui++4STFOpWwdCAzeIZAo9YcmYiDJkyPhjDAWoAhT7HSGMnVdd
8ulYOnGQPuhcbBr6tXnXgj+R5TbWphtCo3Adwy7aAji5Fq55zCv3Ji7JcFUzrV6vZ9A2m3W8iofw
pR3Zh/WedmWY6Wsr3WPkLRyTYk7OVDQpi43gHnrO42CSk4TJkryQYdqUEYl5VVzexhVpIoRf8nHP
9n1fUPF7abVBELRxRX+ZL2VXpy7Iq7nPyvYnrfR9ybbSjwqQJCWBeY176t1oPuQV4TRq0Hem2fcg
NOEHK6nEOa6+kaLHT49W8cJNSftDZ+mXaeftIsZza6+jU+OImeWh3Q45eaGT46wirztYoZGSOTY/
Mel7mUTegfoma1VZ+hX7px0ohG9lwH2yEfnEdjn6FV1WXLz/xd55c0eOpFn0v6yPORABZawDIHVS
azo4LJIFDQRUQPz6vdnTRlfPbPeOv+70sJLMTER84r37PnqTrYG1zCc8n2mIBfzeMtnZDXm1s6Rn
8r0H1CNr6wxhiRAfKBWBP7KsmomR2tVtmkFrtD8sa8VMDO4K97K+oQG/IAD6XeWx6xIslIJ2xaHr
VYelrT9bhVe287OrNpmN0IA5E2Jy3jtWPW1Z2Ygot4tHLdPPph3nOw6ycRMr4QXJnLUbzNuE5+lY
0yU2ri3NVBl4JYtyhNbntkI6tVwS13LjSKRwHKZx8jLN5OiuS2vtLHswo9ZU+GGBS21TGxKOTZNN
XGwbMoIjfSsngInpAcC1j99a5I67YNsvwzXn3ElZ6sxJvnAkZleuV3+4+L3RBAgC55lWQ1um3hry
aGTtz+J10LZVkbELzGd70/blDdsMsQHU9jSYy70zZm/TulyZVXbu+/zDHd0h6NyB3wYw1sZMSVhj
eE0qr4+lEmUBpUBcEm1cu/kF9PMtrRHq4aplUV4sNxM3LjZLcnDaq1bGetCr6UZDEAqhwbobZg5m
nNXXE3ujQVgDQ4fB3Yya9lBN826ZhxOssWPSLAAb4NZIVxgnYqofVuk99cJDJuOxW4Db4cy2HZZy
O8CBS9nJRCupcluccDxaOOdh4QhWA0AiyC6bQ9W4ZdTrJIj5y/S2DCBbBLCF1J+IWWS+x2HaBYNU
ZGgv8SEv43tmUSVFct5zZOYfxTyeDehlAWkDU7SaWHPQlYZ4pAUA6H4lHKLeF7rg/m7HO7596Bdi
82tom6eYtAM2olFeWTTsFpi2ZX3EyokkqWwf6z6Rm4LtUm8ur5rL4FazCuAN8/JI0up5zq3HKnaw
BKz3fT2e+A7DG9WnR8MDi4qH/EdPkNegA+FJtPlo5eV+saeTSK1DgmAyAANHxeWC0cspqEQz3qrS
he9Xad9m015VNcXwKkFIqNy/YSeCt71UJwA2RWiufCHx/0f6SDwv5DOWI+Qb2Zp/a0r/MPTJz9hK
xx36lU3JrZJrBmlRfWMf22p6YZuc78qkeh+1YmOj9dBE7Z11b6h21VCMxyJ1rsUFPsW7xypn3TKd
uZJwEim7NpZMXxt35tTREanoZTXs2TCoraPp476VvpMEsMYOqc1x7TMb3C/jQDXOscric9A3bAan
o9XVR1abT0glTotFoneb+R8KQvGmJ453s7AkxLZ8JN4UHXLZE3IKnIkyhfhUO4PdBV0B/hOSkJmZ
8taDrxMxoHztS/be6GRvUzECYOuRD6DNC/Wif7GG6mw22bPX1qcs9qxN3FjuRjrFhyV5GgXcrhBv
/XZGEMdPdZSBsDA7q+62ueZI9CYVyY7dxSMHbBfGFCyxqc3uOpKiEbKsJzHax8q2kPe2HImzpe1E
k3Q7PR/jMHZoR91Ev7bS6jZN7Q/m9OQeuvn1oAGqaLtmS1Bg0FxecbLvXNLeihXMAVUs4CL+EVLz
Oq3d6F7zahrwiuIqkUGVAkrJbb+mel7eHWWFxHo98bh+mp6LcufSX3Qwk+BcfPkyA9C8pg9O/blA
8XKsrtpCIdkKams62HYNlrmYNgMY821RrMZ7CqcjJMqZNHID1Rz0LJzyhSzPuBA+jBRKTWzwU1Xm
6Mxd0ouOIeWMBie2lpesa9xcDkCy2WVsaeTsRUUWSee8eNprnt6R6xsNpXGya8OGZF4/rsRG0oaQ
OIuQ1YKiZKAY6TP15TWbdcnDWFGCWNDshlupGL8Okky4hCB7Vdw71o1PEnnYMr8JTBdwy9IfpFyO
ommPjo6WUSMaJmO5EPWpQ56uBgnU7F6ZWjM1wTMSiBHCqaOZEAxXcTforzNCl4MpxWV1ygTcOjg1
5FbhsYJQNmygdn1uXYIKreUq5vSOpwWfmtVtY9e6MYFoNf4lipD0xGa6Y+VIksqQXcPzPGW9fgU9
/ApZNFTP+qlvusdK2g9+0TwbqLj6NB0C2+j34ypICVoeGSOIQPr9rcuihsrEpAoyp3JTmm8EMMIZ
7NeOZnd8zfPrqm9BgNp6lCDx2ZvO8tWt4gi8hxxNKrB4urTxaRUUiO4DHfVWSJiGGdoQP8oOWiFs
5yOIQNQNPXPoCzMwAERzHMyJUINPy3yZOBDV2t5lir2ESsrXU+X4Vyigr5QyjqClaK5VfJN2qjzY
XnyseZ2uglHE7P67d9szTrHQIZqRMS5lnd2eXdT/woXm6mSva/XRjre2/BC+G85DUUeupraDpCbR
cz0c+4yL1Ihhd1z33Ui4T9zAhmXNXEOriew5fVgsVzvp0zhEbEGLbasUtb6rXy+ueGwKuB09AYZQ
IKkAus5g5XspKTel1XzZK/Fxbr1ed2B2VnOcdmMn9/CgrmWPjitWe6frH7O0YZu+fNi5/QHyzUUu
9jNHmZczSahq/aaV43qNVAkxmfZl8Bu9CIK0sVq91rjl9+NQfBEGyrhfLep6WdjVCeGEppNOkduC
ZhkypBmlDzhVkhixdYsqwmXKtC73Ag3pYzg1o7YzmPNZQADDprngxurM/NmlAHbmgUIHIXG8g+WX
Xynb04527+Yn4MDGZjYYA0wmAQUi1tawJ4rq/9Wsw3L4+u//Qhv3V3Plx7HO+gzx83c9ZH/4iX8O
lQ3jH8hFGSojFbUMmNSMjv85VHb/YZsXJxCaUnTJ1sWB/buc1eI/YfvGzuUK/GO24Gd+nylb+j9M
8xKwxY9aZBrY5n8yU/5VzMpA2cKsgjhdd0EPYmz/kzw9n8UKNxLYmG3o1XuZkwmyisyP0nhUD9CJ
y2jp1vmWYLbpZGhdv/vD+/S7uvZ/R6lfXh47nn4x/ZOgwWD74mr9gyOKwSyMolTIQDSpftvU6/gj
60mToxOW/9Ra/x+p7byUQLXrYHVH609swJ+NcvBMxNyzdUZtkJeP85A7YVOOcdQapf83f9W/vKmX
RQSHuGGwL0Bv/Cf3GsXN3CEUKzngLksuQ8u4iUlFs6Eo2Q2cMaN8dAhrN7ZLkvrfPdxF6/DXb6zx
q5Hi8uc6vn5ZPCB95otno6L+4ztLbGwy6R1U2DVWebOf/N8QZXU5AgUESebjHtH0h95dyjc7wb0T
KKuQz7RtLbOImrFOgirjGUIHYyFnantzU0+d/M/49pff0r18k0F8+OxJUH3/+ltmi0fa3UW0Vbtr
fyU1hANa1VZ/gyz5U2jhby9DQhxfYdTjbE3+/DWjU5Bku6cFK9I6i1E0zWDqLGgHUNs6U39zZ5y9
1cj4NxR1Na27QcX2d6cG5yeBaF161+I4vs1cbqCwxQGpbZb4ohZyV8N/QABbUuHHHmZdJYd0V/hl
fY0IbYBBnFiuYvym7GW7pBZNZUu29edff9a/Wv2w4rB5wqbMDgSfCYAFjpE/ftTYlwlaxjUcmIQr
bp1C97Ytz1wwLdUEzi2dbv/69Yx/84J4xvC46ZcADnhmv75gQrc9eQ2GfGyhO2GXRUBmTaTiMTLj
4t2Lu4cGuE2OWtRvxNukO0eyqKPaG3a1U18lqkADq6m/+cZzIv7BIPXbu4ACwKBxQvdAgtSfjhKX
cbCN1rQK0s7OHiTH2aaKl292Yh7EMmWGJd11+NfvxK8GFl6TpCkWcTwelyAQ3ES/vhGrYs2c0Ckx
TAPbmZr0InQr6m9iBf7dq0CB4IVI3WJp/adXYfLq9TlCAvRJl4T1CaNQ7PTO37x//+5VuAowXaBa
tv4lUWWZhYOw6fIqqkwOBgPyiCK2/I9ISL+9Y1x0SPwNjxgILr1f3zHiAyptRkMaFFn7UQlrejfa
Tnz9zcfyLw88PisMvZ6BDoQDn83try8zG07fGMr+7PyRE19PJ7vYO9nqy2+H3CEeUz156ZO51PeJ
EJoZlWjXAYmhZtciwLDldD0OVmNe21lGOPWo45a8tiomLfveyRcqrXVo2sNA2gxw9pnJVAhIFtAb
EFE0oxU71PKEUcCzzomZ8LNibBd5TGP7Eom86MYaIn/Lx31v5dhEwULTzrhpLW7WNlFsAUoJICIe
03yfFJ3v79oaHnhArDed4VLZipCpJJ9/DLZR5FE3THV9CZLOofn2ckpupEqsPerRuXxBV7C44dC4
Wn8uIfuu92jbVv0pbtLE3KmxG9Bo+KQ++bOmJduuq1Yv1AfQdHsw0RYe1qxLVVQjxqdLd0FbRENj
Si3qFLTgLRMnjyWaWLsXXWpkiY96nAxbdH32Td12hb5ZOs8bj/Eq1co20caiMpR9vFwJ2bdphHil
WSIAr25PWWqkj56zjmxs7NQ3ttoCVSYwxBKDMb5w3HbmMNao7ZqO/l63Wo073OhtYzNhsaNdVIa1
141e77bJWjYsFwzB+1P09npgHq3xMyQ3vzcLqsqNzAQ5ArKwtXZrzENKpQ19LwltzPTDBux1wkBs
5sbLuLivFzNjKEZ21pwEuLc92CgNVDvQ26t6mxdZfHeTpUi0IGLeZxrsG0+d6vgSlELcI1w2tBv+
Mfx1yE+datMVqpp3ppwlwRpFvL4UZrboV3OTp8OGJFzd35IoXW8XATrnwErF1I+mh/0i8DqrKG81
1bfd1ihM1qg2Np6WKmPUXo3Ob5aNhrwU6l7ZVW8eJNcfcZbi4aYwzbIr5FgsRHJjYEDHyW3OIMA7
NhZUgfW3JlkFbIY5K08ZSmIVdvAKTEZzVfulLGQygW9map8ZBYZFLEkrETgwKA/NCpWST8JGdMOX
azHAPmuQLBQ6Lpd5CDAEyouqGygmbcsKa0KhftgNwfWbdBhIm5wrLR23qTsb5UkahUKFl0/5cdLG
4ke7cI2FzZoYQyAdWInB7LZDEUK0ZoAYk7VdhFnjJh+L2/pij5iOTXSFtvKHN8N/DhksMsruqlkT
UaLTOpK4XbsHaSV1dyT9Y1G3dulji2n1qWZ6VJixGSZt581QXEsDoLfy3XhLw0tKKPo5+m8b4jLo
aEYiwzUuVjHv6mVc3Vv8BOQNaq2Ut3FPDMSTMaBRPrZjk5HF1DLdGVEFtWHVK6TZfYEogJ0DA1LY
m9r8hmxNI9dczSAWYhavaotYvn5ntDvdWWmZ0qBiZvGGjTe1LFt7xgo5LrTBcZhdSsMJ22Yp1l1K
wEMXZsU6lDszLewmyhKjb4NOV66194jFQIDnl+mD1i4xIGGXsAUIR+5MYcRR6oeeB5mZjV+CJn1e
fXfcMAXzTgTcKxMedeVDsyB9/roEwN5EHaU7wMSpEustFm+kcUw/xRfmoNjYiXnJ0q1Ob/0yey0e
GSrL9iuzBvfKbJBPMk3UuZ7HGV+OUfuMx+vckyfHaJ1HfqX4Ks57IJx1U5vAiYuSSfdMUsM+KzvF
05x37POUXTsPqOnFQfMY3kWOXoqrQrps5drYraAz4wxJgMPnaoVXKv2jmZZNd3XR1+CHSS22kKYu
4wfhrvzFqrKSLz8ZjWtNkGFwIOgJ54hgfwDaVfgjEbJwiGRk2XJqb1WMd+ZgO6ywyKGYAAA7zgJI
uXL69qOzveWkI+zNQlZPyEGUSstnY678ZiM5xHZrVjPcKevUareZ77FZtnOwK4kVY2KiuLxZ54wl
n9RskHTpynUXJKZdRekojKPHtsU6Yx3QTnVLfARvhC/vyoq931bWHYK/pJpAEayuCWfTzImliHLv
YprqZlP7yRPRvy7CcD4a2WhdMK2tBbu5SjHKqnkYEN6nEhyA68H8CKYZw8qFFEmrSBKGr4e6XyEz
mqVrv/uiMMyLEY6NU+My1oYHCugTQ0Wl3S4KYWyoT5qmM0ib+09RT328bUXDOIuJpDcy5sPIsply
OZmbwbKSV8Zqbo1I2GRCZWsNq/UOtvtNElc+eodxaR5iJ4OkT2YhkhPO/uyxGGbvyUec/bMa/Zw4
tJaa/UynNRMFU+CD3K2pTH72nkrFAepY9bxQ2JE1kvT2GKXzpeVxEM2AadcSD2lN3HVXKFb7s8aj
DWq/cKFjSId4yTJW5lMZk14ScqB4b+vQyjsb9ftTU1yQ5oWZmgz8dPJzQrupdRXZsbMsG9RFlnfn
SgZGe2OEnLJbpqVjTswbcm3VbjMdidxAeZV6HbRQ7ETTZ6UEW2SgNi2M/1hD98Nhj5Je5jZ2j6pW
0FcGh5mWqoiGICWQw8Q0ICzsLZoBbq+Rr68FWdstxhBrD4+Vn10+VVW31bVAhJpFjo++xURK04kZ
gOqiGVuYDW5yi0yknh80A3UxiyHHHdwjxExBTg8iz8UL8hpjGV+tEhRaGc14mDzY9Y3N1KAxrZiz
lj3bzzEVBvkubeLV1aYvMsf5nX31/6LG/zIdCuT/PaX3/aP68ae50+UH/jl3sqx/0DVAUgBkz2Dn
txnW72JG82KWtuhYgAtSjF8avN8HT5qHmFH4l4kQ/wd4OJde+ffJk2Z4/8BEyFQKow44W6SO/8no
ySAf95eezf6tbaXhgIuAF84CAvNrmU5WjwZcl7qiK+KBoVNV1dkRygSyZZOlwCVlxrMRMRmdw6Pb
GfNLO3AGiAAJQTJpUTa509dsQUfY5Uh7WlwHus6+eCBc5duuR5Fx2FVJlV5T+sKT0xy3aZ4zP/ZY
nRWJPx/WHBHTu+kj47+tbG2gqMpRzIUe5djdCjE4OfhaXfCYQe2nd800ArFFi1doU43TqyDpctmu
2rh4Wy/h7GWNUhXohjrO2w5p0jDTGSfS1ztKQeBMkTSmnqCvCuxxe4d+j8RglsOaVm301km8DbE/
o7N3U7cudkRAISqyUHc0K6nz5Of4V9mg0sdVMxRuBb0HUeyxtJTZ/Ep3K48gtT1+sX586PpVsvJo
3oSsBtTq9Rfu1SIyF2M6Tby5AVz+IRrJVPwgwoYDwdbXAwEQJcLDqdvZlKJXuj7eaJmo+TTIiHMr
Mi8NP+0v3A+xr5GsnCi+6ijTLba2ZEXFl8u8rnr31qx0ci2E/qN2UFzGejvu6/my6Uwxw7mrOgGc
VsdU6PXPdLaHIwJpa1d0Sg+lPxHn0RPChpfEDNLWHV7tioWsHJjZXDwrLexgMUhLBfbUiOFmKB3K
sTCHUcSKVPNQgzzNjsR2Wrg9H1TQSb3p7rR+Xf23KUWbefKL/lLB1RghGcGzSvBnIBsIJIXLooYB
IeKnLlE3OWTRgPi7k9Adc9ozTmvLa3tpbuuWNmfjOSNixNopyDluRhDqtk9lGIA6Qx6J7tF0nkyJ
Db+fh0ccpVjfc10FutdpIdUo9Ei3Wzd5hc097tpN7at2CHK8ElC1a6G0jdcpz7/PSDcmvEHzx6s+
11TE7nq6WwUmM8jVXms9pClsnYvwXb0hZ/DEno1mFh9XSpv8qk9aqk8+8MI9wyb/keqpTqVkxWNx
tKWeEj1lde9U8eND49S2C4AJESjbYbLE9nG1yn3p1Xfm2lFApnL4Xu3BPhS2I54Lsfb0QotxW18Y
HuNS7xlYS2DutVGdKk+73EcdfZ0NhxXvzJQt2zHhIgI3Ptf9Z+/hfuFuTuGPlHO8MyYXLrJGJFEb
TOVyyfOcC8c/eDFhJ4CpJIQOrErq8hysZ6GSiwrluh3Xcify4dvq2f0q3bMgqrfWC8lB6Eh7b22b
k8Tv7kYkPxVHbVni+kfS5inM3VJI9i6LKB1sPLXdnoBOQ33MUGzMQTzYU/6pygJTnj661xp5XEXY
Tcomd2AkU5pRoUISAt3/HbJjmkXN4n5mjXkoVC/PHFBooyo0xkOQYtHH2Ze0Wc9gRbdfxFwdqTZb
4OIoQH+opbacMZhwzmo8l9b8xVkg3aBbXVap3oCHDD0CwazbpJqzisgcdIQbbaXhPGYIP3K+E+w2
04kQ8h+qVERkxFbNvlipmP7NJzHGDkAR0wpwYyDx0cjHzDFAavRlcgT97zv2eagNg72si5uEBvmK
ce24k0mGYpfgq7dFEECxG5xJC11FKaxTJVMX+OFojVRwrdAPRNBVREpN69Oilzda0/WYXGWP6Rir
E5Lgb8xHy6nh0N+aFCQnalHrhLtfHBFfaZ8egy4OTlinQW87rX4AJ7m0285YBdkjbW9vXX/8LpLC
j4wiW97boX5hjMhit3KXY9leRNq9754M0r6XteHvLpBF1Jb9Nc1adqWGkoyYqW43fDXEy6R3Q1Av
2Xp0srTbECeB7JG03oQBjVDFmU3CSt029vuy1r+pmdJ7ztv47Hvrb0B+5FjJAn6/Y/6/c52KJqAi
0mqQzvqeDwkLfd1d38EOZWWUx3F+zsu6PLDsKe68TtTHfK5uGOj+nMFWocPzYu/oeDERvkOLqWsG
KN/EtnmPDGB8hd427ThpvUNWqOToKRk/WaSubWyOwTZoUzEdDDRYNxlXTLeRk8HGtTbtj4KW4M1a
0PvTuE+3qs3zu0W0O+HF1dY1WoZEZXbRxrTaWcISCIiXYDMwObyJKtR7fhPXOc9qOGVka127U/9Y
x5VmRxYkDrGBWvmTXM97G4PlIZe62mFDOKeLighY5b1omn0jzQ9pjFSP/a1WjQ5ezIX8AeIbzK7e
xHV+V83tKfGIYHP7ebuiADphoVu3uZRAwqxhn3dji2Z9SBCCzAMNnL3FDo0Ajo8Naddyj1OAdW7h
0Im248UYdRAGdkPef/Hsi4l/ahpIrpoEArnMTa5mXN5bbn1OCzxxR2dGCJcIjeAPYxyhf6/mjt1x
EV1iLK8MWA9uw0K/8hE1lvbyyXxuuvOm9dBl6WPXLyKoNfPGlsl+Ib/kccyUCTCP1J8Fcfy6i63x
J6aUu0JKBDj6GAzWe991EaGJpKXIoEjHOchnL5rX9CVpp0iN+k3WGUeIGFzSjre1aAGvsGIb6ETy
+5QlOhv6Y+qtqFu6xGCR0zybk40jogntnqY1sNv86LjFKW/95QBZD9Ns1tfLzmzWpzyTRkBPUG3Z
mNw6k8ffMm/9Bpe2vTjcvF335lioGvNZOZENNQHtx2JfIpXTgnNJ6PdpEfuPhY8vE2rA8lpqbfKM
rCbTQkv0y7o1ZGL6Qa1y0Udydjtri/pkSA9rpjSUjmVqQYPrnfLDtNYbWRMk52B5iyynQ+useiTK
48pjWOdd+mlOCbS+wWj04Yqoe3zuCAuRThFMEqZIsmmbDYPDutBP6RpXL97kLZGvrzEL/hWh39q6
KFR2PEESWjI6DoZogit9rG76dUTe1Ag5Hk2/Wd+62tS3drf4ZdQxx0UtSmIT+6KKXFpjWhGJIHh0
diwC5g+1LF6lsU3XKCRXuB3ovciCZHJbZNZVYpnKfVH47f2NMZCruMlUn9xiQhhu1t509kOSWTdj
x+QuaBN6KVY1bUEkjFT5YfIF/7Mo3ebQW8Z66wPiuSbmdYbUhwtyneHUA11B/zvyoUNk87H7EUvR
x6XYDFOG+zAZ9CuTdPKgJBYOh4Ianxuq6btpKe46aWo3IP8usnG+uyvV/k6ZcjnZyu6uFnu8zxhF
oUXgi0EJfhlc3FACztBvicEhWqCwGcEMNULn6iEhayYYBiIHvLx71p25i2DlnU19TXezSGn3GqFH
9eQmN1QtOmEY9fUEZAU1G0CzptH3eoYpyY/X78TRPiAWpsfUVckmdbM9rfGBafv0YXuXSJmeueqE
kxJJDTCy2OTiZCox1Y98rOqtSkc69cT/ZKHdblUri33T2y8SZ8v1ZUMKc8BGBuTUD4bOF9VdXGQV
hey7jWg4XUP0KDiBWX1XG57a9OzZ3CehwhW8L2dl3XZtuT5M9kr8UGohtwTLDibahuZEmrKyuEvs
bFkeK4yHL0Ys493k4INBYiojJTP4Bflib3ylcbn6w9c0WgiQZ/lakXgXupX+bg0GwphJr+5iuvyN
Uc3Jp5+b2Cm8VX+102GXJg21n9M2r9m66mFSJ979OtcPelZXr0M2fmkzKnV4CyGayOVN79U2V1O2
R+cnfjCYaI62hqh6GI0ON0mc/JCD6/5oLHu86VIhnvyi6xm2x5AMZYL5sZ54xBKnGR5GPCknbZ6z
HB6CP/6EGwAyAXQIRkW932mDy50GVGXnELb0zqR8vCnbCf2Qo0+U8VmrbchdfFxsfm2vbOYHXU2H
MhvNHYZn47PUPYKmPVN7E+Vcv/dFm26aBboOus78hlUNUk5WnDelt+hvCH3Mre6UHR6E+kVZs7Gb
LTwgmtfsSOGCgZglyybHJX0YGdaF2J1LvFBrHDbuuh5h5Ta7tTeyXauyOQv00XQ5kfwuxoFtqJ0c
xurORz7kARkITUboXeCQDnlbOM0SLIw+jizziyfgO4rIYwfPV+nekyHZHxeW/cTyxXfpoltRkw5G
NOdNE0xkCxJaSk5Bo9aNyrT2QMzBJmcn/ZpBDLkbuubRYsR+muEVJZUzBYUD3saj19xbg1dAo7Ls
DWl2c6hZif/BbI3nzRvfGDynt5WROCfMxOYDyJT0LLg6UClbJg6ShNTreGHT4x9Bkk77vEmt+5wS
aZtoOomIBjkLZKfKYCYGNwVN4mdkOMXLo1J5KjbFaOCkGOtFbA1Bw7dw0XzlqE8RFhvZbYPB/542
ne4ydv3+2inaz5yRNoFElsQP5qXJqYWHda7hgBOvQtowLUwV+Ctyj2nBhkAy23qLkkyd8M9n59Fo
75Wlm+GAcWcDBIQxgMbqpWjL5MrLm5UQmLHgfmSzEJP3GYBF8CF69rwbU8eA1xz6bV5I+76+1D/Z
hO5PmPJTd2Oe0Na4wBYtRsIkgaDXc9zDdJFDM6TTt1bXP+fArjBnJPShwyTpvWWzX0qBuI91BW6j
WXy3Sf1KdKH5tKY4EeuWJVQBHf4Hn5d91IbfGuXstafpf+XrfIibBOIEUUbbvBLOTlMKd6NPts9B
MAPcVAwKuij3AUTQDgKDLDtfz0LrIvq0U1IafagSRxZYNmV0ghfRyc+J8rwd3uQrVtL3psm6Cvte
dj1iBSLZPDL0xj9I3wOcocaLQ3AJp6Lgnar9Oz+20bGNCvdcm30wJ6m49cth5yyFgDSe7onrW4O8
XeHRYRatxMQqeOj7G6X7z1qZmeFqpO4le6w8wQyAkGKsHtEhnyn5ZPvUHshGICZkT2Dl+B67KOvI
kIWPUK079ngniZzuQXPy7AcwCJL0rBlhuSwe+mQ5l44rz7GhYV3Dg/XYusUjeof+uR/96WbkHoiW
UVlf9AcfnoQNbtSfpM3WH9Pcd+dywcweWPmk75tEOiGxSnZAKmQfWebqHV0pNxpD8hf8ANkOIZLz
kRuOjcBT6DuYJudSpXPIIYMO11yR74Jk6/YT3JA9Tfi71eC0GcXw6oj5i69IzGNhNTeyN7XdHE/6
OaubswvMbUPWbr61h1L8FLGYHh2GOoGfM5QdfUXS+pJ0wco4OSDodMaMZH0qXDQYkCr4SiZ6jag2
VPU0q2Lg3E6727yXw4GWzYm4eLVIjnkXSMlgWRiJdyyZosBhglrk2+WwdYhLBG+pa5EtmJavgmm2
9I32qVWMRrR5vWwZpvXOxPF5lIVJB6z/XEEBbkGKJ9tG53mIZK71D3JZiTo2O1TDHsSYWu+uaq3i
rvRAQpPbVm86zcZgYln9rtHbLvIWRSLe6uu7hIB0w/HO0+K+UB5RlIuqv77wcQ8AtcWZdXgTNmQi
st4j1+29zmiAfZn+nBfucpKnYUwrpz4P+SwJ2vPdc8MfF3rsSFGiPpdpjDO5Q70vKxJ2/dFHAZpZ
0Or6ev4oB2O+7tum3LNiriLyYV9HYF5boAzuOVtzwlQaU3zDeMKhWWnirhzbmafHuoRjD9VVk/ZO
ZNH+HtH4mQ9ZrTfbHggBI4VLXwdhEaOvR0/YSq3bgcQR9NWc8S59xgYB/F0rpzRqOh1AjelVewRC
7aGtau1gwA1lk2r+ZALl0ULkD71Z4CWb7Au9gL0Wi//5jlxpI2K6+dNE7X+qleXsK9Md9mSL4CLr
sIBWfnfrmDna0sXUw4kYTu7AvjpO1E/XhIsj0kXxTkSuw7gDggfcScFEk9XLQF66suywn+vxTnOK
ZvvbEi+WePC6quwjliRUR/GETXBl9UJY4KxC4oeeuKDhYmnLuiEU1w1ELOHS4WsLu1R758bTNqac
9JN3yRwGb25tq9wmjaE6yNQjPymZySpoyIKMY/DbFucDvf3g5dFCDi8uaS/bo55oA/C0xs5q+xlQ
jTSwCLRYxuz+qUnm5yVhssh40XxPyu5H2Tjoq2Mk3oQSP7M87i/frf5ggmfaMQS/mUHFRYUjvpE8
Fuge0mIzdQ4bMQ3nDKGCc9ghZzua8ZCdY8vhYq1z97YocyavCQjBZJ4OazIvoRrgVRQi/ZhVHFtH
evaBrIUlTViZt4Su7wqnKtTZHGAetmlt29tiLMb1Nk6YxAdVjlGX1bGJ97tHsr/ckKJAYrSl8846
4C2XsEAgFTM381WKlhwpfxHHKVYzn9Cb1/l/2Duz3riRfMt/lYv7zgKDS5AEZl5yz9SWkmwtfiFk
WQ7uOxkkP/386Kq+Zamqq25hMA8D3G40UNW2RWcmMxhx/uf8DqwmTtDmSHF2JXP/Sc8tVW3QvbNH
iiirT/HA/baqiwo8Zc9YuMYRUpXkygPycYQ2AKS0q9ZuBx6WBJA4V/p6GnZeXrHktWbGKYWmvXta
O5V4MzrkultPam2ckqa0DB56tg1ShMt31m03mBy4k9ru540Iwh4wk24s61SLmr5LNrQiuqgm1x62
rmjSpRFRCMAEibSGjWY01JwczXdpNUcyHy9zafZUDhqhddMl3vR9kExsEb/MutiMbYf6GSMtn1H+
g4NHdeRBFupTPvdkpCfJNi2/CnvvcyZCPMwZAhzNwc1doYi2OOJrSCp6lWai2w5Af1bm6H0bOjE/
cCPoz+i3CVmJcbLY1GVUXbUTvX8JUkduBOOuHWfL2Vo01K+qwq+uGCOaqqALcy6WbblfdyRthuSB
rrCmu7XavuB+aEbvEOQIyWsCt8VdjICUbNVQZPl90ejqwkQQWqctsmXbqPwx7X1Febuu+itdzYwl
InGwDHLAbZQO68yajS2PzvJhHIbHrMw/5bUXvjRky+/62HDvKkFTjRVNl6PFFlHWsnjunIS9Refe
j6riWMAiGbEoATsAIlCc8y6qjmlgeMidSOYPMG68I6E9d0ehavNkzdH03Q6Leu9ZcTKt7ErSLV6G
T1kCbE91oF4BooE6cYn0QDBKvgdNb0zriBXDZ2YAxPPKH5uqJTqsxTcMDRZLyFy500sup9w6QJ7J
rC1bcdJDdu9Eas9NHyQPMeFjrDUdRcnHOMoFcRhV1Y19MVqJG2/xs4YUIMYkY5B7GfxwRJa0Km4K
7I9hQQwi2QYxC8KqACRW7tLSIy1ZgnClW9ZxqSXuFoeZ6U7bKYWfNG26eprn+qCivCAJvVaepje4
1i+MgkKck3w2u24OyFTO4byd+/lxjMoz0vRJTYSOrIjBsDeVzQG7ak+CIPGBIQCAixZEzqwn88SM
Iqa9N8au4LiF3stCujtbIWO7rHYrS6eU/in/KhjM5Jp5x0pzXHlWTXOTea6zJoycAwl11A6XgzyY
5WjcNC48swpRcj0kPpkAVndytlJAcwqrym9XVZtbF4U5V1/mPPKe1BB6jLydeCtmnHVR7UenEYm0
RCJElaUuApU3p7VP9YF/8LECnYja5/1OA9Wp+HxovCZkytO+ilRqwLahbzxtHDvfetFSzWUVpiB1
kd5BUfkyq1DcMxi4zIU46imq+h2BB/19xvu8Fw3bcjPMMNRaVbEdwIivs7ZrPfiIlLny/KxuBmKV
JG99g3wLShU4sM5Gj3emGA0fyeeRFIqLNwayAFHSeHiWdfvWlmjMWdPJy8oG+MndBIe4YA9DbXN5
BZat+zpU/k2nOXAlfdzt2KEDMzbHEcNEVGWYIqzbqLSvZcDovemoAaaHl9bcQ1PJ4EJAJmx4HiX1
TUAd+RWAoAyTU6DXTRpAvsgU9fMl5r1tQQ/hyuAR/QlY8DXTDh6KHKZva4+70kQEvLOd5IrY926Y
3VPMOK+B6r94ZovnGk8D4rP34lbo1I7DlCkKEnUHH08eUAGiW1ocym0wONZeks8PcBTcRpCvtpMV
pF+rOTkSLXwpKpq8J9oRPVsC70ANCDt1m1fm+Mp6mz8ODTFz7nqAouZ04xgUwkPM8/O1gUKwaewU
FQmjvD70VePe2zJwxMoM8+RoaYx0djLqDagJC8vA9Kal+kyyiPEX37tLN5/Gg6dAAUw+dqIgD65l
iGNAVXyGq3jZK2Qu2fghyrEEjMyaKBulT4tWWhrScwBKHSU/vXCbDdnZ/GI0ar2NHNZnvtC+cZ/5
ZX0/EO2KczaxYekMO9gSoLFEKjbAbeejytxmJby8PBa991gkNiXyk0/GTev8KjcsDoFhs88sp/2q
mo4za6+uveVNbUTjQbRuko2Z29MGLvC+yo2nhl6UAxZmtm9J+QAHHieWL8jXCf2iEwyb2LtjRlIR
SRzJEnJR2EV+pTowjI6Sr4XnMqQhafGpwDK3ttPhSroRZy2Rz0dbhTteIHI0FSuLVHZdmCnacUHm
bNTGF88poNSyaJ0Il+Ub0c95sanTKPo0ODzFLlI9DA1eCrZJcCbbUF4QcNPhl6bBpr5tsKeJi7Sr
kxUhLIfnLmWJodZq3BujTRqq4ugRVOx2a0fLEz3SVvyZwQd1xykUZHlIJ112G06EUf01xFh7Aekk
7z79MCb8j0fjPy0Xd/G/92hcv+TxR5PG8id+I0654O5pLMFXRwMeeCds7b+aNIgN8bWlpgrn91L7
4WDs+JdJQ8hf6Hk1BaYO6us8R2IJ/5dJw/L5NUodfNel/EeSevknJo33MRJfuPbyX+Is+LUD0/c+
BDQqHEVishi+yKERtwyyv7TCLbcSFNvup3flT6JA8kcB1+9wK65FFXHgCjrXpENo4WPJFI5WMTUq
rqnJoYnJ6HW90yaXTjLMm+uuCEd35Wa65T7u5bU5ZDyn+P7ce3lYvFSM7SlSWjACfQQ2kjKcw+Aw
bIaMMzFzsN4CQzqHqhof4zKwT23fGmc0yG5DkMbiABA6TMqUT3ShhKBrgEcd3WDbusMboGpkvELZ
r7EB4NcP1VMYwL9fSUykzFVzLBwM3CfOMQZcUqKqcrhBFzsPVt29hTa4uxUFCF99Cnr3Mb2lTGMM
QEYj7ZJAudZhSaQEm14OGqpvHKZiuDU4QNPobpuEeoemQnGe4vq+qT3YdBWwwWjbT7R7r2TeqbdZ
Qfzc2IRYdpHVlpsUhgHn0Bgno9F092xujRRYea6MzLwPIORHwj+UORUBHHl718nqkxkYFEHthpEh
tj55rMH6aUL/TFaRTtQADsSz3ZsmsIPzkIr+NRsVpeoMfJ14ndGO99KOtRip4u6dI10jqNBwQiYJ
5b0znoNwkrdzHpbfelnGd6KfAh/QcTxQS4/GCCtDT+4X6IpM+xkruMEqiCzec6HLQJ1c9l5PU1kE
EMogJ2Kq0eZ46g08QTuMQeGBhFNLjlYLmNmNjOUJY0KdbkRtsqN14MNXPCQ7sB4T2v+jVbZJdyLq
M5mAtbHjUvGee8GprExHMogNGIM2Wd8TB8hTJyZeGSBjFY1bY7LObfJbMKuik9dXhCiNKYH0ks5N
8eCiEHdku2T3KTFdHaycYAL4FZu9/O6PTNw2czZghFadhnkg/MgmNuzkuoWODfyYPQcq9xIOiNQa
s6j92CIDLfRqYuKrHiHhbQjbJl81cWZ98yuYlfvAa4PHjsjrgnkKIibXSRQAoIenjksiamhM0DHn
KQhFIU/6IXZphTKWO7e0rfI1yUV245icZkgF+2O9o+AUzbXRi+ZlD139bU4ltBOaHNJyawDukhud
Zj3aO6PWYUdbH2PZ27bToCG+sChNVfuWNr4TbUxSR8j5xmKyIfBxqiwSFltbRkG98luJJhUZmcDz
YvRFdKrdqSkPXtflLxL3ztPURA0AMRtbPhDKgTcnx7FWL1g1Fax8hn3kkWU8hpuGTcet7Sb+K/dE
7ByrFnbtWmQDjnjTS5bHZTZOX1ErELQ7vN3ZLnEKYGecw1hNuH3y53Q2jXt0ldRnVOYTwSBwEPMV
tTMY7glnwj38N4oUNExwoh2x9FZxLOFhITwQ7qXJoXtIyr7/3BaF5R27Mu1cdqg+44DWM6YBb7Qb
HwqpS+piR7N9K6SosFDGCze1oOj10OULntMoHbfe2mwdk7M5jPqbZ7cLiq1EElxFFCJy2sAodlai
jp/MMezVk50E9rdRuP2ryLrsrgmjnNGDdmBpkZyO5xU2zlBQbZ8rZ1e7dmQgCgC4nS0KV+tJtuew
0rNctVUf1Vvh5vF8wPfd3AFB9FEQIadbJBfxzWKYVTFeJcOpTniBAJ9B9x/SbbNw+7dmPpb9jQk8
g+9LDjRkRZJI4gQHCRTtGkpEyq2l68iEtTJ41olxq1sdaxsYzXaA4CQOQecC/hJJYj31mW9BBgEz
s1ejM+Haq8FvrmLLgYA31TRcrOB/T3I7F2Y3MsHEvfDJwq/1SqEeWAyJf5092hgMF2mcd+G2VLZ+
8qETZweBxwyasY+zD4CawfZZU4TiP7Ypnpc1OTt5yZmLdSDiL0uTi5kND0WjMhIBppi6K4ICOW68
ERrHm9+IIv9eD8U8foWFnOSIV1DArFUmhG7uArK1/i1uWOCyawvw1DStcEgzyplI9+j7wNAqvp7g
T5MK1F6IBw/rnJUwSQyjYmCfSMKJoTCGWsMmjD4l+ob3WRg40o0yjpgHDHiEbH5+eIgYSvUXKpoc
XtLoZBmSM4zi0P6eGLiAD50tJZv9thsYlK1KNqveDpeUwZSOuXURI4D0Yq43qjNCViQTu81nHdAF
ElNcaeb+gzdNScvirJL6rmIfyaR+sqz5UExu6ezD1qamXNv1wFLShUz/sUjm8UnFopIHYiaOd4Z5
kyFNawtxaM2Dtn/KSWSWewpCHHsf9kkqCFEucaupJii65rhP7BqLs66du7Tl23EoUqx6RwgVAe4b
hv8i+WZrNKjHqZWQRYomcMNsQ4dAnbzOQ2d1n6peDkC2c7DbV65biZp5hEP0n+9k6UWXVcsHug+H
Kg8/m6k1D1gHnCHao0GUOX/7Fn8elnd9o/VkQ6/yszgCZGhp/dbNZp4wkle5e6tTKtPHiPX1Ahe9
HmhmiZjA+ZMci7uU2p/uFEWhfK2Eo6C0lQutCGowSaZubqP+3E+29dUVWvXfm6kOoxdQonl/5fQU
sV6WMvHwlNHYgxBcmkEXrTXLqOkx1Znoi+dWGZOB+SAGLXcdOQriA3Deb6MLvJDMEaGdJM6vpWGw
XWCXklubZqoC8EbB7B76rIr6dZK3mYN/LeaIb7fZKgRts5lCVx1c6i8SC5lJpzX2hjDHrRHPGUmY
MMqu2TOM393SzGiGYdlacXfSi4QgwTfZn1Z5MxY3iG7RzuprC6jX4C6kdhjCw6DroyNlth9Ne1oV
Ye1uvG6iPGIo54ciTSLAFsIiq9zVEKda6I2T2zGLU0jaV4UY/X1jUagoYwIfFAVfE7BfYS+jiKGy
9UID0ruh9b5VE9WkZIzk2jNZSVIVVru6r1ELuvHb3BuMv5hXAbSm8WYFW+GxTsbijBtYrxMPaa6R
TvJU6Ch8HhnWwVoqTdqTBh+v5qbNLHCG4WwtWaCJTSYYHr1SwFt2kqZnJ1PWFl5shzUj76HQyArH
NWZTJTchRKod/jDjNQjlV26T9jw6lLaSi6lXCeG2q8bu9ZqYhkXEws+abYT2ep5KHLysfNWplrW7
J6NpvJJfvMSD1W1qA1hEPtvGTSgpVqrqOj0hrzb3g0TZXhNextaszCbZ+230vS8cKk3sAB3CLJxk
o4LYve5GnKmWk8EMJMKCa44mglabd1WI7dSjGhXO7JIei4r8vgpH0CfCr6+6LmmOBQiiHXx8uSEe
ae4iE8XElGyfQEBhS265Y8DPofLJzIwvRWfdA6tQW4qRSNKoyKWFApkI9xHkm7FQT3x5mw14su7Z
RHRa40mhZ4TChu9FOYW34QQTtrJhKLnCPkewEBGZzFWUGMYhY4biTG5O5D0eVuyM0QuKmHlWU/Z7
Lzanhywc8YhEgfPFZYu7Gno5HovCVsscgm4D8vF8qTed4cuXPgi9sw19+siI272SPDj3DFYevJFw
3YSAtcLAaZ8yKLQsVXX5rQ6sYW23XXmy6ABGI8zuSZ4jmIJtQoQMsZ3OObOPxCYgTvDFMfTawieM
i7OLYZtG5RvcHZls7UQ2363Wio+lg6ZqYV8JNmjHsHZxwiyLvB1vAhJoPXxIk9y3U2CCnXO/3xRF
a2zrge2pL8VTkrow0mUGJipN3aPbBSN90rY2t1Y39d+TOqLx4n/O+r9iPcRSe/nvz/qnl/wlfn35
GQTy40/8etY3PPkLeEE+zsAPOLQzU/7XYR942C8/YhA/aBgIAkuL+m+nfVIXLsEyb3neE0mzxe98
aeH9AuMB2oS3VK+TeQ/+yVlf2EgKP2XoXcAIvknnNzgGdnYC5xy//hOOA0hutzSwJbtZEFdcEXaK
X/zYsduVdlApV1VZoKC2biDuStzUPbTdoh42c0rwHtL8BPbQYeu6gKjaalyZRIdoIMKYd1VQ4HHZ
wcxgjUIFm7ejTXCBtlxjiRn3xUr3w/S5CAK8AWFV9/Cj2yGl9wtCJVMlj+x0lN9NGd6SdQ1JEquG
8qENafb3TNtm5trkssaJpZjuO7WdPR+EXKxc+yHHVmFvCtuxL7PQKp9I0UPHrELJX5Bhwg2WJGJU
ZDwcd29IwmP72m3FmYUvp+XIzscH6RsZZlTIiphtUxNiUY6aZ3BGmDw6pgz/ulQixaBniaV5gRQa
XRj5+JmHoHkYScuytZxFCpzWRGxnQiUeVVpbXz0VM1qmMzB+6S3ZkFe0UkXiTblWvO16ayTbRhr6
YSIk85iSkosPS0fMVy+uaQXR2vW2sQfQc23SouLwpU4o5esR1D8JnMugBkuZPgWexB5cJJOApNdH
fDhUaCVPldcahFVYBZcmFM6eK3reQlIeCO9qLQNhfGGhAFUaxqHrkKce4PvZjfdSGjivVrlB36GV
29FrGHJ/rkpZhTcWJ0es55OFkTOag45sP9z0FYgpn3uHB8h8Oeg0eWJlxdMlBx+kHwF2TLtl59Ie
OBjxl8bBFbL4flpnHbuB/TbU/Ui8nsEpAfi4SXYtmdqnwQpt+kKUYVGsxd5sIfrpYud0KcCzxgh0
CEc0ojkg7AfnVrb0bIPHjPQJQV+jKRn5PFa/Lnv/TcLM8u0JlqwViSv6pF36VN9/e5KylSY/N965
VoTlkw9xxRfb2gGr+7vW9w/BKRf0hjA9yF8LykZSwfD+UgQeM9UIL9lVbn02vBnzkIcz33cbY9tG
wTLuige2t1Fwxj+gfwVS/CMt96Z6K+675u2tu3qp/tfyR19x7jexirofiPvf/+1meGu6vnn7D35j
+x87tKuXLi6Lj3/m3Y+gkfO3v83mpXt59y8MVmAs3fZvzXT31vbZr5ejvHP5nf/dX/yPtx8/5dNU
vf3v/3xlKtgtP42vW/Fu7XaRQ//9an9VFl371jQv3R/+0G8LvrR+EQiwJOoQUU0LusZ/Lfj8kmW7
FA2ALEGt5R9/X/DlL76FSYCwNe3oUv6ewEP3hTjCysz/6VLwY/4j9pN4j0xZ7leeMyzc0EtsxOKP
xeg4AlqmSyxcPY7vz8kAADZKx33voOjB69OCBD5I6Rz39Ns4j/IcG/N4KuzEOFVK989SpRZnbE6e
YA4U3ZMMvaQI0Jf+n+0n/v+91ywe6//+Xju9VC/v783l9/96myHS/8LKY3vcrb/NDizrF1BAlkms
Ell9waP8tplwXDYTTBs8iuoJeYJI+a/JARUX7E1oFze5FWwTmtw/2UzY1gdKED8/YF4AIYgeDR9Q
3nL3/bSZKHiA99OQcpwyBf019EWtkjSkTy42qUEdGal5Y0dLZKc/+4G+Ju0QTvvm2aFUKXPlMQZ9
35svEsnU9Pq3Crs7sjC7D3lCWtjt5my+Hm38wuybw/g2sMIDxjNqWBZL9Twa+YbpONVbpsvkOYar
GrLvxrKQvGCYMCgDMOKtVgiqfD8EljIyHi0HWyooIzpZAZTH2dM8RfMGb8c3BYRiHfoNhaPqplXk
YZLytcNqtIM0wQzb9tRWVfdIUe2avPOw7pDKN4G2HhF+X2kwdw5B6kXXRhZlmOKHDHWX8aHdip6A
S7dPz8mZIcyBMxHFX5fKwVdHH2owX6Aw3BnZ7O89XVerohEwX9PR2M5KPdWAZEgckXDPXwPURZR7
O8PJcZzA3wb2LsEdMyOYTs5rnxbVLo8Wy1mrR3Zf+EhcqDFhuFXqqAvD2BgeTlNNDeSoQf/UBmVz
r0mwTvArCcCQjJfxKMUjdlIkKXEoREYcA8jV98rAxKDm3t/Q5+Q8GY3xktMrtc69lIxQa8L+VDN8
aTv/llAbuGoVbVBdY+NLdWa1t5bErkPp4xopw9iFc/k69ARiZlWCDo2T9tRONfFyiQDfOC6kaV+i
fhVmfIV6rreEQIsNBBsaT4e2/oQqm9z0WM328+hgKDOG6DIemqUBNH0iYANZ1shIydEEStlTuQP1
hcIwJOCfwyHD5xkInjIih+fJbdtX9ReGNCHT+iJhpNBRhaBHD7RU+VU4KFn95D0XmaLeTAFSdTn/
cbaDg+J1KJ9W5t7z4cVrSMLq1Dl0TyCiMzkPvNvJbYt1VmXhFhSCSdRgoRqkntqPafCZpwknupwK
rxDPx0pxXN/4Wrc/BP2z2YX+rkXsuwDdoZ7tZSPYIUNuaiJ8gLLdYGa43bOrlIrCgmG5yYmnXnh1
QTNCRg7OLkwMb3TEnGiv9o5tHma8B61EayVA2dY5DGY9OZfUzfioQaBvIhAZq7gCmdPqtFrRzMQm
SnnDNk5qDLdNUw/fQ07cVzlWBI79UCe2KSXrW3A8UGu8XSx2u0HrYYXoy3nWGqMb9oHkitIm2viw
hzDs+PBx5jLZWBiWdq3h8X0VjMuIZRZrbDoRmZzBPmQhiKLOmVL0+7R+yiKBrVrMRBHNjrQh/osL
0Y7NVia+SxRr6lG82PqRN2nSHe8DSpGcKXJBNVknbsbVOYFA77LaNWbqkWAN2V4ifPZxDBrcswOW
j8nOQ1RLnH3pkCiUieFzMZJ1jQf7AeTT21Rk9j437RfHZyFrRvmYdhbZhFJ4SC/xd4/WhU2Hr40T
C6+IwPgNznuK23AVALFeShBgtpP7xamnsMWs63lBonBGW4YN/n4qDX8zNGChszKzjw2poI3bc5KP
wYlsrSEUW4Bb/SoKs/gELoWviqcZFik1b+HnpKu+5itcpJzqJoVTgfnFizaYtKWgrU6KVwwbr5l2
vtkUlJZlwxFU1DPbXYLVDu0L5jBHG8hdKR8qXnv2EzgpqtY7YHSReMmAcfz0ePuTcfCyWf59GEwi
h6dHIKRkOg7VDa/f+6eHAbOlJplMx0RgX+RBv3H5Mpj00ARG/jmUtMKVkGD/+prvh91c0yWsi9kK
HiX8MyD+76/ZW07XzLKFwz1xMaNVHOzMsKT3Qnh/w0F7v/XiUkA9/eXcLm2e0vzT+0tNhhfw+XsE
i9LkS00mspsHBOeQQxClmp29/+tX9odn8YfLfXg3OUWqiJChfTbi5MlJoJlH4cZNGcxx6X98KT+Q
grIsD/8C24j3r8wuqTnLxpo58XTd2ldJe504t6Vx8ddX+cNHJaFX/HSVDx9VKAqm5gCfzkn/OBan
sLg1o5u/vsSffESBhRyy6DSWIBjw/oWUpdMjOjj+GcbCeiKkTDxidG5N5/vYPf/1pf7k1QTLTUAc
GH+N/ZGDIaVB6UwsgnNfENJcx4Lj898wMDlpvP8+8ZB2QM0S/eH1AO94/2qoqG3yNqmNs0F9E8lm
52++r3/y86kjs9lQcpHly/P+59NDArhNDcltEye3bC8eC6+9+6fvkvj5Eh/fJXfEAtvJPrkF0fHY
J8ExiKfnGe3ory/z8XNnBbDozsRXg5vS936wBX/atwJfmkvdTNk5qq6y7Gbod95Is8i6Nf6G6/jx
U+dCrDWcwSyPI7xcNvQ/b5An12jFRMzr7CEQWdmLEd+nzt8saWJRAn5eR7kIhezmcmMhPXKgfH+R
wWlUyF2hzkUCegIc92Sek+A2zi4BE51yr0c0SNZJ+PDXb+LH24HBxnK+YNnhfgZa+eGyUaEr4A1O
ciZ6EL4V9N789c9fRM8Pr0s6XMDhTO0AV/6ogCS4GSJhw+MvStKVwfwQKUWY5TYJkMDwevTWUbN7
Ds4RYpSp291fX/+DVOotTX8oPKbHmyv534+/3093CWC8acJCl5wBY9GWwdyKmU0qePRT7GaZIXyY
qSBAM5SQraqAHIk07S9WT2asM6D4m5rWvcEt11adQIwsKGKfTEm5jUsRTxnkdFx33r6wSZcAsmQa
bPDEb2GAcYiqcTn5MVvaWTKTqlLaDHDKomQOolsNDo0XMg/dQ2m5+m8eW3+8ZZdXjcea3ns0ro/4
zjSkMrpCYD0T3Q3A7ZTXIv0buuyf3DlcguUCJrRn4Qd7f8PSednYmE05D1H1xJZj89cf3B9/PA9r
3zFJOknpmuaHG7PNk5Fikbo/U0y68j95lMn+313gw0KLsw1ny3KBkWHftKq6v3kBrHl/vPdZv03X
4j/CXqxy79+iRNqJqYzau/FSq19nRUHRIAOoQ2cl44FYMYEedsdP1tLW0/E02Gs662hGoMqI20p7
q0Ko9IoDqhrqYYvKizI8BPGuiqNXt6WrKwiD/hTRNolzWFvPppnE634UPmQegKjHphzCS49TH4d0
bV2bcTKCk1+oR5AJN6p1/QsIK0vepm/hoeAa1tuCN+V6KLv8UxTEFeQz+BXwHRQADKTZuahgGnh0
i2ypt+WwnPjjrtG9uR41DFJsbJ/nsRmwwOetwv7PlljSLjLrUzo72Q5eQcUmOOo20q+eq5Gh/lBZ
NDQzbmGKOgbXsQngM1VNvC5HSSCJ6FJLu14XPtpRnpGameo9Y5Hoql2UdGkP5Y2PKfnOS80Sl07r
f8E/0dI8D8/nkjLs+rNTj/VV5OTy5EmStn1bUJtLaHoXE73/GrNmnHwQVBuph3Tvkm771oYdM93W
o56B0NSW6nSaEn2h8EX55tH32dcbWFV2jT+95lQlkr4bnr2odDZO2nfbIAMXmU1RvW9iapssFd2Z
VvWkoiJd2e0occBD4dR+Ml6oFo5tVw9k9S17HLB60LmC9lJdma1RbDtJqeLo06LNKQfSYB7R4ZA5
8zWicbHrwEdgOCNGpXAjHGpVVXtqFjtOektyV9F9hiUp2gom7euo6BRQBoNmz6AzvavaSeE1ZBYn
cj/zb4VncoGEUMdhLroH0ZnNujaSdNfaGO8sw1zcd353FDmhNzh+zqVoCFUS0XJJ8bjzKUZw32OI
iXdyyCp0HdPnlBsYyc5oK995S3r3ikMajAoyGYyg0vIO46zDLdM7bx5HP0o0/KZ/a8kDFn5GoaHf
6BNZJedyDnG3LLVud6Ud1BdY7PR31ftfB9IoVMY0ctcGrMN2VI073mjjpuum+TYFJbz2lYwO8CrT
rV+O9o0vR8Fn6tk3CBXymHitvYtKCR3JwzMhFaWk5MOoMMvVA/GsYYdfZViXpGt2QNHy74FvW6sK
3NA67z188OFIzomv23EWTXZKzchZqxxzRFHi2dbJjMepc9xdmzjDkkLJKMEYYUxGTmvfNsMg12bv
zxR/ujlRsyFcc5yvthnkph1TRmOVpUzPW1APtMpZL40jim1hgzDunIraEZOOQMFchYMW/V5oZurN
G4g02CX91dRzLUuagk0UEDUuXPO2lHMB4kl1R2rgy2tjJJ1CbG4gwT25h5RT3pGD3HTZzLR41pWw
j4JAF79ZmhtRdvNmbmiYk1NP3tiZ4QgWNuQEHkL6Iqg9UD6C5JdQDeYXapt1WaECVHS/JzIXqCwT
fNXWISQbTqfQQKwjePQZ3eHa6GK1DsO4vJRssi5TGxhi6hSEX/j0Vn7SrpPik6/dTZDLrRqT5Yis
4y0Y/G9sme5xTHVwIgCYf7EUXAuvHT5rSfNVUYTi6ERltotaP7mZqQI6wK9cZqFTe3LBDG+lTqIj
gNLpkON+2GfMRa/6qZrXmbbLjaYT2iQ5opABKHS6bar+dcpFvNFh5wOawBXrOw2kONwgm7iV9tVk
jMnR7kpz5dg97V2ZAQojW4oNQ1rJ/YKis0y6lHePMclZH9yGWjcdC5foDPPFkG57Mftju61YVfew
psnM2aG3TqKJr+UQRMdS1vk2y/JqZ+Wgi0ykKXrZ0/IsNHpWHlNCDrldXg2DO++iGmMoQH0wNHRd
2rHJuTwO0lUpAA30ZMd6N/gyZeazLgAEy7iCKpHFTMUoviTdUbxag9lTseLMaw3eYO+mWfp1nPL2
MBZ5eSswUL3NZpRGawJjxOpkP3waqjq5YBWsj3bouBfcafKCficMLSUnGWaK8R5MLs5ij+LtORvX
bFTuXS2GQ6EUVrfejY9ILSazT4RPuNqwgOaetj2aIXe9PSXXcwN7S1P5vu5rI3iOpwJ6QqJoo8PW
enDAfDxjR/W2sqS7NbT65Kyl4W/jipwa1XhUOrqqv5403exj5dC0UluRsVZVQtDHqLxPGmrqOitD
COLW8ugLWePWrs+cMjPy7klMKc7BGNs1SzzPhNXUja82LaA7+s+Jg/V2eh+UCRtbN5tixLTQPM31
aF532blExUnQQj392uae+SmdkUuapHb2SKZ3tVmSgrbIfooINpCI9FtRkhaCGR6cmiUXPXJ0xGw2
9KxhNfhf6aFfJ9EbJjFubUlo2Q0L82BEhbXJwX6seXjG59Gzv5Zxq75ZAyRGuw3bG5/ozFd6gl1c
45LKOcMaq2svwQqHRJjtc3hlxymyxBoCV3Ix+iZvXc/eoS+TV3iodLA1rbDdTU6C+Tby5cR7h/t8
nw6MllY8vWuMxX28zwEfnCfSUYztKWbfwVfqrku2B1uvgC1Ewpg5fdB4+6wlk2/m0SsyGFbwsbZO
CaN03ZTiiu6cr8RDbXiyLVrwhBaMGTJsyK0HRctTMbTLewcYH2E1+h3GoiJ/C8i1uy08spfNUroo
4i67oJgZB6zvAkRt5zxYmU5fYVHNO6I4kac27egZZ6z2pAwHs70dMVCvFAHA67bgWe5jat4AQlS7
tjfbtQ02deuVQ/yk2fEf80UILRv8rK1rfTGxW1+YsvTXNYL9FrqjAFeJrxSusN7U/4e0M+ttm8m2
6C8iQBbnV4mabdnyFCcvhIeEM1mch19/F9P3omM5sBDcbvSHRgNtSlSRdeqcvdfu2mrV1fGv2PCr
l9DUfvbzf3o8ViwcJIjkpbXLSnHca4x3L7HFQAWiQ7tAb5tusWGnPxkNwZOqsXZquvqGiv+l6HXl
pePEvG4Np10piSoeRsuHagDIi/8r6M3jrEX3cr/rvZTgQ1wXuLjsxgEA4aL47SM849GcCk4iKflu
+Dagq5Bt3NbdeNum6gtxjUROhUH1qunTT8yTyk62GkgdQxmIMgzs6DCkOaZQnBDL3upe9dTmOwOk
n5ZNqHB2blq2SaUj+C8NTMyceY2yPMYqocjC2biddYMNGYC/sW1UY1UZT1Xw7ATuKtIc0DG8L7Ef
G8MNSEa0ea38xRT/Z6Ug2wwIV18ADCGjiWHSoeuUfI1+xeEkbRHAV/QtWk+1W0oLcaVjVd3ScJuS
EDsIIo7EWNrRb/b6ys7AEeXJdcHr58hECoj53GKEwK6uUVMXy7zih6Arr1JSmVqF3jfoN53rQ+dV
zcDDTg480RXBjkkyCpFE/ZGjK9mOMaDgNrKIdAaORapW5u7LxlLZNQNuHVSdhU7IyjodzGljoHqG
9RJ26yi13vS4gXKpIrF1Yt6mgDVnRWEZPiouchhJ+sEuIQxwlwDDgoQelgtrgu0UKvaxcsn1JaxH
eQrS0Vi1DEKeIm2mvOdMBFHwGbSe4xzCWYtUgob/iENZDsM+wM23LEvDuRsduuBCVwZaLAOGB6N5
y3FVXvXEnqGwNV7QyA+Q/WB7OSTeo8dHebiNnBQah90X3iQN6TUtIB2YBuYWbE7zCjDfPw7EBICg
k8jqMqndYVSIFxrvfzbccBcPxYlVZ3hq7To3sdMlt2lN/WoNxeMQViZrvxKLPlYQNFb6N4iTuHFg
k60qH0cORdLKciOWqstLyCEHr1pU6He9Ak0xyCOL6Y6BelaVUbeir4+UOysbOHD+kGOuKDFFLJiQ
EFzILPQQCjCqPGdtvU50dNPQH/1bK+366y4wg2tedOMWdL6yhfJerfFbQMOtmFfhHWhZv/CTeOuT
iV33MNVkTBwF+dwor1WIDvYiNIP6rq518y1DTbvKJKaMMbG7ByOW+k2A42hjEI76CCc9WokSiDuL
UaIQr/iZOAx1S4Vj0h44v7mpax7DUjOavaY677kIrFVJAvyygM+9IcQBu0c8kJwIhG6VD6aCrcXR
l+jFXOyjYutPFQimqDDAFRbymuc8RQMGSwxHTbSGuvOa0ElZxKBEt0ER/GS20UM69XtM/4iswsgM
j+NgJmAB8gxkKnWjbnTKGic3DdmEmEAha+ExFIKewLhsugeaXt74fsdcKIuqfBPVtbtllgseQdcb
uSlB+S5N6cP2GrXulWTy6doCcYD3XyXDMs3HW0cPx6eYZLV9OXWjZygzcSQYy2vFV8xdBUTxIMfO
fU6tMn5UwPFGvPLwy+LQSEipsGBjZRHyLFe/M8OxCBhfDjh0fTO50zW5rSjDJd0ik3M+Mmm1wIms
hnvTgUseqyWlXJ37zx1TozXvy3xj6iTs5rWvL/WcIEfRKyMkoRZHUjj6a6lO9xy5LMbDo4niNhxJ
KKSuA0LCXG+KsLDmdW6tWj2ob6Z8xploY7yLNM7Eqha8BaV7zywUf5WT1WBAEmub6rFJ6HgZ31ms
nZ3ll8HGqNmvKEjjI+qn4VhO6MI0ffgOp2TOqwP0H7Zi3LhWRd7xxJmfIOlwmfXMRTk8k15qpta+
j9qaIFeqUXW09euq0X5his0wkEs888qECSfSiKbk9ehxID/BUe13oUMwZEpc+8FShwRlt4ZGIOzE
lc3wfMlpNzwimq1OuUj1vZbneCysFlBCYWkeKQU53m5+P7TdsP/CqCMw0CI1EDZgBIy2cL/LMPqp
FCo0QGma20wBN5wo7o8m4zlINeObxZAf0lSuLdTErQ9Cj0IOmO4TRyqm4R2VU9eE7krUncHPAmoK
FASOPp8kXwzynWcZnbmLBUo9Q7R4sByoHhqkgGVu0OsvbITMTqCpXhhaDPIngo3Ri6MAahdBNfXX
sTvbQZBd7rvMtB6NqO82hDmbmAknsQSF1W/91pLLOKndzeAixPdJQl85rWI+Dg2C/zyagmUPoIEB
fQJi2TWusjh9ReGPRTsZUSxP/nDTkLW8UZP+Z2u37nGUSknKMgzmPi6GXZDl+iKseLGHSpwfCt12
AdRU/SoYKZEQQrLh+THnJiYm+661jWcsE7Y3RML8LtzW2Y2Jn91x48jQhmH4Vg7KvCyyHwYQN95P
+pHnxLoqUtILVEVtUCeb2Kh0XZKlaOleVXAGJZDAWLa5IGYGY+G6JWh8ZShsQWSVNUvUGxVghxqo
LU6gZdC1KYNWQG2i58g8NArjVnuql1in0LZ2WDOLiqYQHhGvVlkZE/4tL0w42vt9G2xdLQeQHVjx
vgh6QmYjUmLLHJuWVu9glQgM8iaUMWPHbN28wUyfPSjOZC1lI59gBfgrA3/+QpKwiW4litelABXR
4k2j+VT0KwJ58KvF2jNQDN0jZqxflXYNJEUmNAjAsK1aV22fkwpJn4pBg9Gs3m9o8Ys1zWMa6nYh
hg09L8w2RU62GVy1YterSbMcfSXfYK6C3oYZB/gCrzsN1wxBSAaG2LTPPPxGLMFeNY8RDs2FX8x4
li6n1BeBQqR9+0uvMbCNBBF4VWrXq1qb1EWCKdVDKJvcweLA7l7W+SaEXblT+rHeYMHMtxlmg61V
ds66M1yCWNyuueYroO3HlnRthL12NfhD8xLH2ncG683SwdS5Mo2cRJk+A8xqtJQIoW2QH5ZyRveD
cUurimM6UQ8L1nF25dahfCiCuLhBQPcLOxGA+JJ4Awue66LpkX+A0IRqywdYZniyCJdLuAt9UR2F
ZFyEsq6+jao6OfRG+2rzL95vtElSESU3HFxGhChOcIxgH1D9sLx2JRC1da707hZkZHEIGtrufYPw
KPS53WkNb5VkJPvZDVTx0oBQWrGNAh+tMRLWpW5vJdi9TRxK7B1YPJQrP/CDpRxMWme8mReG7B6B
DYhlXsYYS6pGbAPSlXY2d+mGSQEPAtQAsoRL7SQbB2HJRIxsQTYrnEmYBqCtYUP7rbvu5mgihiZ8
m9KQm3hq262FzXUNceN7aQgi2Gh+3eKiGwColDq7Nkt2QKxyA3el2xQ+RMVAm/cqDnNrG5zgCumB
y/HWgiFWWs9dhVdTIFdZZBxWllk+hqfA0IqdjpzjGkFK7fk67p4JGAzKii5dO82AyidEIuDLKNkB
BaH3EDuJV2O2QbXcvQ7wFpZBEFnEcTFNKbIWBGZPYyFvCEkELTStAfJU7z1wm3tYNrlnsWIXDIHZ
UqO5ZcxBEYgnqFnIo1XYb0JFklDkRssaL4bXZjpOltbYFnoqrhJsuMvcxq6sQLqkhgvy/ADbQsBF
0Z6TsKStEPsOPrSmXUT9hGEuUcgjD4mYCgUUCguRBJBTMext9OEb0lSrlbQLeSWchsy71Mg3BQ7k
hWlYxfWUqr2HYh1WiZVotyEyoW0fsMNPSj47t7Mdr9x2XeS/DTTtuI+NhA5uA8TbDojw4Rf1twBf
OSWatevJyVSe9bRzvMwmxjjUrWGPMKjY4ykXD4CoZrRSgHjICdV1n9WvtMoJEEknBWtSz8EgkzgN
Jxxua4du2JIIcG3TQhkEuwidqxIpTPWoelJT9E7jWOqrcYgJqmcStwt0hP9ElsDDNfoFCEesz9RS
JHTJcZk57rjkANnQ1ePgDirZ+ZZNYoDTojxYNg3B2vbh+2NhYadAkxOoNkQ5p6YvNZVvBmA0wuFr
G8hrqQH/narbuaO/dIlsgaZvgyCpOyZonWjvB7ceF1GbBFvgPqlXGqXyDVa9dSUqmpFRklI7cKpf
6INqrCuac3dxcqvmhyQ2lFcnGxCYG7W7qoje2naatI50LjHnavy2hq6M12BGkrXSOfGmdnEcDpnd
PkDzQNGHnfswRKqxqXVizijsOwA5ZcUXT+dJQwNCyYkkzioBpbe2WRxWGx0wGyreHCy0iA2reo4S
pFtVqlX3bZk7ZLTgvgbtlbTXhSkUj4heHehaIZ6YuXRzTDht8rwoA2YJOZxAPYtWfoZqxy0WSZOm
t4NSf6u6ueWP/XCZ4BjmB+6rK9ulY5IDx3xPpNvd+KR73QhAWAc7E/2GGNCnePKbwyyUXxRpTkAB
rWccYRxdbM+ma7vKBTWP0QbFo2HkArKhimuj6Wf/ka+gZXLot+HcVY/54L6MsJE2ZdxrdKRS6kO1
gv0/jM4BevLkCV58m1jE3brnRL+kz6ouamUmOFeBsc8cznMDdn8qXxNH4Ag5Bm3ZlIJbs9xA3lRt
HnxvkwJqjEm9BehHhy9UTQseHP9W56C4hnQr7k1fa6Ha2XTKaB8EJGHDVnCMwTw0kdUf0RrV66qo
Jyy/5XTTqDILORo6DrI++Q0zL9omrZIPBqM7Q2vffKlZTCfYdXSC518IcBA7zQ/7G4vSawHaodv6
4QR2sY60Hw7xI784HH43MSIfmbapeCim+Cm2SG0GLh/V37rUCXYlDbiN0qsPhhbBq9A5KEjbWWtu
rR9ZdE96XTi9p/Vt9qC2knBcuEWbup1I3CzklG3SEj8Qds1UOquJnHOqHNZJFhOr2Fa2ecPR8p13
YXvj6xGRW0Nzx7Aw3KbsBrR1KR2AQhp8Hnpilg6vZzRjy3ObipTaJiHfGn7DqY3MV7UnCU7NOVjE
pd/dVGrEGbSUdPdq2oZoY0jlKPtXNFV4Y80s3LS61kmS5zTlamTAgHsTo3jNArmNe1oGHTQNzs2c
92FUUUnFlX6VqWP3gj4pp2sQmK+QEMBt2dD4gaBbykrqodhruk0zI1UQkio0qmsaodUyY7AP0tuF
Y5n1Gu4ckd4JOH73URmWj5ZhNtd6AnyUoqLztNptvjfMyQXH3fSHog3TVombbheqJcGp/YAvPor9
kM0pal8bLTV29JT7W9jELEan190976F0mdhV+M2NErnXp7Y59DNtt4ynwotDR7kuRqa+tQa00Zoi
z2GmteIwhv5gVGIysYp8XMLD1w+yIxVBEn+wlLpKVpKd2Jssr2L4YGIcPDftx8dWgyPEcIyGbGXD
cENojdbXabQNKG/8Nq3eeFNROT8hDMD/LPx5i+bMJeZ/5FGhbMgs4PvqzMZkIn/4eqNtNRG/K2Gk
naBW0o4GG6uTCgUNGFVmKKoHp3XvSctTmw0rM90Q2aUt+6GpicKrVeOpxM/1HpdijLwmEM4Vrlmd
ioH+VBFZGft8ElzV5C6exnTKmFuV9t6xFmPfXkekiWxUOSnXfI5pUeIvJpwuK5MlzrhwoycIiutp
du9zzMF0FMeB3gBTH8ZNw8+ysfyg+x7GegwAQJZHaNbpOtdQOUaZlYLtBKlWaMEkV4nVYRiDO1B6
iVtkzOJAv5IdBnfMqg3CHdn6RUCIe8RoeN1pOfPBEL+y4TfhylHC8OCjzNsD4YBp69MlaVsH03gE
SxLAiIIdHZt6xuDjZExht5XlyOEFAswdhzBkoSWgqsG1+q2pUTgbOOFXMb7ZNRgCKKsZEZgBgGo4
lATIQXNi5jYW0zbroJA6vaDQD/CxdYGTLO0E51SbQGjpeuIQsMvVS/vdz06x8h28+cieHdJb00ky
IZug+hUphNLN6TG4kWOhMoufSzSd7I4Fv8aLUVbqO41steHvzabgiqCgtgU9DD23WYdJ03NYyIhi
VMPquvFThktjLzzFwVVl17Z5sAd7WBpWIyj56IQTd/rO+Vp4/RQjCp3LMYh+hKcEtCt05jBLVTJe
UpvxxdFCjtYYrqgveJcTk5og7FzS4HrtNQzOVaVaNHeCe7Y448mfpfb0WJNv3HXtzS3n+KJqZpgl
enTw+xiqJyZwEuHqN8DBya3OOGmVDakFzkpL78bWNZ+TBtsevLOGNOshTWndpORYksuyyGRXL8qG
NjFwhWezLvSFnXNidq0g9Eqqi8OUk+uZRkrMeIbohyVnoI7mjk1hHsuI4DuGNi/KWJRwnQvFFl6j
EoI0JMOP3uehJhK0aHZubXUZRWmiLwbqjWMLRpGJNvWP0OgQala1Fk7fbBUffJqdt902C/pgj/jc
WFq5LZ7HVDNVrNYGdYlr9zctSauebo3hwQp09YeSGtRGsMCKtZkD3WbNEY2oi3Znc2R5sDkxLcMg
cw5ja6IkcKDpuRUrOTbH0RstA5W4r4K+VZlStyB+9pkqBUNFxOkTo9glgGJ73Ri6tlKAg234NMOG
sC4Hkpyvfqvykha46ht7wgnkfepoxgMpWxT4cdsw8Gb+GPXNqz/UdBStPFsmUpU0/VpSq2Sdr8kf
BUBCgsdemQx+j1hQH9lMpAuquspsPFuO6YOC3fOdEaDzGvpGzG4/dL+kjKA9yrbfgMJI7uORNBu8
qtHrkEBhAvHcbWiy4d4nfW41+TJ5sLOxJbICfD7lJVL7hVtogvzhTr2Bm8q7X4WSD983Gk/sfoxh
1bqdiQARlkX6ACzMCntIa2cUhKOzgSJRrt1WV1cO/Y52pSn6eKAdOHldaDOYaw3Y+Hp6JNi3uxkU
aWIF0d8zO1cpCulP93reHPQJyN5E95ZRUzGLahTzDVsp7Uxpq7QCzdcxUVSgi/0E9DlTf4ZU+DM0
PVgC7rGhuBaLCSd42PVLqBNzaKUIOaACdEZdRsOnCPz4PmTh3CVpH7/TjWuhM8opumVwiJCdx2WD
9HFacLQLPMKWWmIDNAGXT6/CI9webLv2pO7SlDa4VqTubGOtT5h9RbZwWnFL5hdDSGnddBQ4J5Mj
WomyJu0AefCozkyEud7FY67q5a5IIBho1VYo5iGIcOEk/ciDEmZy9CxdrVdT2mQ0RG2txNjBTAKq
tuCNXYbZXm/BRhk2rfJhVPSDRfjT97AbYsT4KQBM4goXBoUJSTD8fys7UFcMgd19ozWG147OC848
7LgGSUJLWfE6ka6kERiEyxxdYhTwqBvAkG6YPYjvmE5d06uggBPZRc+EOQaygJR04mppOf34JGVT
b4Vm0Gew1MjfZKFOW77SlGMSgbCmD1qtFDJfmVLhRCkKk3vh66TTmXByfgHn85/9WkynOI6sJzfx
6U/FAVUX6RMriyCBXo+NekmRWV8Qpf1FBopOXlNNnliDwcS5cK9UjUBtzKAkxF5c20x+MdWuzDY7
mCVkSD1/bAL/BwBxCsxu9a+CuFl0POd9uzCgEN19VKt1sEqmiJfbbbicqo3bb//1z7u4ILCzoW1l
Emec6QWpZpjXm51/A6kK1eVo/aNwGtE0MjvVcfgCaD3nPMQ/VbpEUqh9mwr/Rh3S6wTuR6N0F8Sk
nzSJzhxZPwMAEelC2Tu7BISUqWyLfrqlndVALSZT8+t7JOab8KcKeFbh4jbQUGfzDxbAxy+RtONo
BlZVHgXZDfSqFGvuTDb9AZIq1hdrpl1OxrQKyIkj8kHprn1VTTyZc/RW4jr92XbOxPG3C9V9F8BG
o8uc79JmFAuhBu1tgc7lBxUHowW7oES68Pln8finjw8yAck/fmfdPlP7p0Kt5ACb7MgcErTUTd1v
IrugHH5SeRMUBCPXYX1BZ3n+o8y3zMG7CwPcclhWZ7fMT1X0AmNZHn2afYO8N/IL8u//3PWPX2sW
Z9M0sYSrws8703Gq8KdAuBAiHRA7h4fJpssLrhZhauRM/StLJlyQHy4JRUYxIuJw/gmQxS0om+gV
Tpw7JukOD3TJzG3EQGGuAPonH7/KkpQkrIhi7nmTAnQf0uxZl36Sb20CbPCDQT3YIX8w11okpitw
oN3SbKhAmeC23pRpTMVgq6cc6b1cKO6S+fgTrZfcw+kpMWhBq4H7Ym8Lhdw/chHJ8g0YUORV/kh2
tUmVqWqLIgiFQWAB6ihKWV7h+P82VjtHWHex2KZt2BzsqCnWkZ0lx4ZH/H5s24qgMZ4zuxwfChSV
x4iUGXCrSMGcnSb9dN1ga8OUKMoNOEfFG3r5Rj3kovku6yd88KjiAog4RLNR8KiJsxNOBYFJ5eQR
RqTsKkb6k4fBOcHjQmVgddO17WTlztbc/jliikLjvLPs9ThqkuXOGXY0OHEsuhgDGd6hX2NKLgHG
EcXrhZ6u65yuF9CI+r6I8LYORD4dSZjuTlISl7QesmTaAZHEvol3a6UPVrZ3if2QC73SogdMkObK
aBVSQBjLC6Deu2nWY424dfcZcfHEdcPeY5w06MBxUus6TEd2CM5hlDERGLs2ATUDpT++qwvZer2t
dSu9kGgos9r/6ViAMvvqRiuNlUN6ILidwxiBYwILha2SjJ7bkW7oTyhPNNEHBoKkkll0rkkwQMBe
k5SCoGi8CoQo16R/EACtuHS8FNdYUnLQL3I4Zhxcq32HOKmf3NiWu5osbaaMSnzUpiLdTbqwvaxx
sw1tBuqpMamxGfqqAuetTk9xTWy9WpcM7Z1yRMHTmb6xHh36xQuodO2hocfqaY2Pd6+0Bgt5vzMy
/LCmt07hf8tZf9Dx+oQpji2ksW7J/6PAkICVgTG0zyjK2f/tKdk0yVgczLz5QbhI9BgUHU2pBCkW
bpDgWDbq4MVxFV2XtsnIQulUb+obfd+HhGQvzJky7KRqcZLK97H+1sCQE9MGoStOvyoMHx1d3ipV
cRVxgOsySPXR1CJcDFMPnWHxlIe1/qOKg+Q+KOtyM9Ht2kkt6/et1oZHt5fOFdUPnUhHQ/FPpuQs
IS9s6xCNjVwZTO2/FSgmH3OdCm6qt5XWk7FYxLm2inAhMNiyh5NqM4QMcv97NQ5vgNnkq1I5/pIk
KkagtFWdo4L0BYGrqTOrDAidYMJNTKKa7uhr93vVDkfGbeT+LGuy4jdI6IFtlS0cQVF7sViRvWTF
nfjmdKheVXDSpL9PGlPpyo2YyLsK4aeT6+vAWxNxHXZjsCfc6126gplOnf8MkEEBz0J+w0fwfyH3
ketBCcgYVyoyl0Y82KNd/ho7Ds9WaNOMD2a1LNFN21RK1+tM0e8FWxg/dWQh4dPEgyNoJfTW8AK+
u3zXqkDsg8QGkMQB/1oJ3eqgWGO+mnSjvPKLHlxa3ZOtVae0J9wSvI2JRXIUSsLEAsdmZkh6280U
B1dfb8TzTv7HGx8pv4Btq6rCFaaOSerMHDBVvV8FVqPdijAkaBMF2HSj+nl0HxjSfm0cq36sIJAy
yGe0eWET/ejdYOdn37dmFgUzQsP9tImqip8404AWvkQR0a9U3qPJhVJv/vj//XrzJQiVFrM5RljY
mn6bZv4wxeQtrytIcO4R1/nwXk2eX6/aS9XSpYuc7ZpTlhaGr3MRY2TIBUHG06OlGV/Y/i9d5axq
pZuTxknWu0cOIlN/9AWYrgWki6/Xw8cigxsGAERwu6iQuV1CPSsyYh3FM8DBiI0jatdkj5THeOyC
zddXOf8urqOBU8YphWmSUuO8fKoTrZaqWk63THkDAEFjsknQxaxVBAp7BTTrhZX28XoEiqv49Cxe
UvM/TfyMZ9VmM4XaOOaCwW+4Qn/VEBdLtJhQLgB3Pt69z9c5q5uhtVoczAtxbUydcxNNzrhSisT/
8S937/NVzpyNmMkKlMN8G7K+scEv6jcF+XY7/ttN43Rk6xpmZ/49L4Tfpp8/nh3MIb4eqql/z1CY
niZtvdGm+XnhCT0zN3IG1DWefceyUHByf86WtSjxdTHkKe98tspIl54f7qthG/PfetO+8JXOfp/5
YpBtZpsuljGDr/VxHehlS2ixbIs78YPpbPX49e/yl7/OasbXSFmm2sa5UQwyTQMtTM3uMnVH3apu
//XPY5tUoapgwcDC6MyX/+P3MM3BAAZgKndd7y6iE7L/C3dnvtX/fVnOx3Fb8IxY4LEsCx3d2VNS
Rn3aGb5m3q3H5EkNiahU8wsW5k+XYLuZX8kujyJbj3uGiQppy+tAVqqT3Y3II1Yddihqw69v1NnT
zigTNyB+2flsrPO4nz2FQ5n5kSp6eVLNftVEkAdVpN5PGYLnry+kzevlwx2DlqVhCTT4zekjzPi8
P3+SXOaCQPdEP1lpTcCf0PaVicvMbBAHFiS6zpov+ruk0mO2mgZ2oZ6U8vDfGgJ8XxABYIzYwy0b
Yt7ZOzuRhpnV5dDdBVtf2eTKv667+c87AmcwTQEDD/3HL6kpZYiGxezuSFF9MaX5DMTl6/v46cER
4HhM9meNdgO38mxVxK2K7Bkx3N2YwbtF/rD+//39sxvUtTGp9OAG7sgSHJkDod79+gLzivqwDn4/
kmwz9E2Mua75eIsGyKQWMjMaz7L0lCY5MDbxcIwsgZLsaljlgcKQ5etrnt80g0Yhr0vHMVG28VjN
j9ofrwMNkDMBiQmlP4o/e0VF/f/7+/NT9sffN4QsagaLxSlNTy7DVXmhBji/Z3PlSfMH3gSvAqqN
sx8lcn2Scmii3ZqTf2jIYTKNlvgBGKQ1ECZ4ryj4hwv37GPbxtHwrYFZhAD1+6r0bj5+J60PTAe9
QXYqwm/4vqb+2a2ZCN6K+tmPcowXF13hH93un654vrQR8cZhL4jrckWFY9+IryoXhPYYvic9iMNB
MkxCQrZXivqQyfb09W/4+yb+d2H+3+WxhTu8CoV9bi4mkLRBkxgwpCurPbssEYRo7BG8dFEUeV3n
WzQW8JCNkhyWNn5QmPtc+Ah/u+dsh5T67Fwubu2P9zxKKl1rmDGdhKIfB6W57tIYtYaYfjnF9Ey9
BNuRTLuhui4G0zOhNSyYjqJLiV9ixdpW8awb1ZZD5iw1UR3Q6F7YLv76AYEXsm1Q96rnWLC2C7Br
IuQ/pRkv8olkr9J1F42BtCnHR0SKgldZzRs8/gu19lkP/D+/DvMzIihpR9PcO3uEa1lriUGYyCnB
QTVHv1WE3RNrvMrMR96zevfDqa8IK7jwi8xvo/NF8edlz57skdFLWEkWhW8MNEy2JXq3/scYnMzQ
9aLh2fcxrtY3aGawf4YXXiu/oZNfXf2sylCLqMBllmUnJWHUiSv1kNpg2MMMM5OVvXYWXtkmyDkC
h1gXkAu8MXv9mXbWvZnaS4qLdTnZV3LONpXmzoBVCuVbYlko3/oQXHQbqrcmrae11uYr2XMNctdv
2QAyGswMmYhU49XkrAmk/VVkeJXMPCDOERskfUYtx52jWKs4x/iNiu4YDhDDpukZz8nBSdD+OD3p
8EgKsyJcj03u6aScLAJe9b0Ytq0vaYPq6WPqBw+kUt76iVxiECehEWFhbY6eJvO9U2orYyzve8sl
8Rahx5A706LPrGQlO6KU8WuvDdy7S9/M6ExpsVcWYlNZ4mdXGi/YrXCd9s2qyvRlRe8oQimKFgUd
dBA8lFENPb0WRAkGB9v5mTCDpxP5ZBn0ELWWQOmJx71HCklMoYbyqbsaC+NhUPqrPC6JuaY92mGt
lnVwd2HZfSzL/ne1M27hUEHBz17/8UXAe4DGG62yk2o5t0x4YXIBpkVVpOyHQGzCsVyR9+CBbdno
8XTQBv8xjPqlhmqAWdhL3ionTCaX3pCfHwbEpwyDfle9wDPOXk96wbw4Mgp5Ssp3k52A38lAXqJo
j2W8BobuKeNL0z3oLe2Y6sIWqH3cA+dbghKJ2ZfJcRuO5vktAbETd8QdU6ni4zpMqLLWuiKqVdQY
E4rRQf1VoU56hVyLH8Ou5E2TTq9oH8L9pKnqSkl1a9/2bnNTlcR6UGM0e4PG+loFAv7+9c+nf97J
+KwGxw64MBxu5oSnP+sBcoQGpJJmcarcXdS9R8U3Z4LZALe/cG8NhCRxex2oPxCRLoryqNvqawW+
z5zyq2q48QGE4H/xdOclT9Da5b8IAlikCrkHJCfkwNhNiA4BoQUETg9qcuvG/wQK+c+tZmDsmPNv
TTfo7F0bxYFkIDXK02Q0B39MbkljjIAHKMmFF9xf3upUyxpVIFNAmBjn5TjAQq0SiPdOeYpsmklE
+I6wJt02iv0+5EN2Q+LScA0zYzwgEkfvHw3GhYL3L+sKYOvMo7Ih91FXf/ytLDvKer+t5Skqn8be
vMuzCZFMuUD47aZvQOUvbPKft1C+MvsnnRyTqRHU7w9rQ1GDQjUTbm6Qu9ab0U8pkhiIdoHdhMQf
D+IxSyrSgAYN60GD8uDrtfnXr6tz+mFcyaDpHJCkqC1CPpJnTyhvMFMzGVwEBdGnTYbfcVR3RpB7
rWtdeHo/FuC/V5QjDNekhuWJ0MXZl67V0GcIMN/kEDpnncKrHP69QuDG/vcavx/KP4rwyPYJdeoa
eSJ30UXp0IzGUppPCIrxtMH3dle5Fu3GNr+wgOan4eMmzXWhpQlIwLTOzutGqWsYn32HO6q5D52j
IQbrHickcl//cNrn63BmgpvEGYbwjE8t4DJC5yxyuzrVmnlT+/mjUnSollNiUZldIZGCd/QA5mLX
GNWagTQVdLVCekb+VybverIXv/5A8x708Xt//DzzSvvjfuOSzcbJcSoqshuz5u3EykH4vFDqat0n
D19f7POGOF/MZj5HwwXr2NkraQAGNEW1iUssinZqgdC8bXYTUd0I3y8cfP5yKQ2uDq3PuRGqnvfB
I4JUghGhGSra+N4iueGUaNJdB7H4Ffjka3/9xf7yq3I12+Vfuj7Taj/eRaC3rRZ3zXw1ii1ZkyyS
r8je/foqn596GhI0J2lZqwghPuksXJx7TTjUJ2lWqzprX2w8/Kbu8BZIVnFTX2EaufBYfH7k50tC
yJ4feprXZ4+8MlZ2OmhcMpl6scMqqBzIeuq/ff3F/noVEH8cmtS5H3K2LnQXVjCO3fqky/yUd8a9
rocX7t1fDobkGhpCR0cCNgvn3sefCIm3gTFrqk9O9quC8Ff2I9re98HhCCgZ4g+ekZ8mTFyxG15Y
HX/7en9e+uwZ0/HMBI4z/2613JZagxiww8/z9T38yxKc+2HsfpBzBH2Zj98vlzibEJybt3bXlXCP
dOsas3h2mCIozV9f6vOzReUGVk6zWYvWp59LiTvMH1YcnVrTnlh4KK1DHVjRyIzWk2UyXXhpnr2j
EKgZSHJ0tEuqEJ9fGwQyWFpbdOOp04ChKnkmN1OrArdNR7lyEb9wqKj1C3PCTxdF/MsczTV1LPoz
ae7j/fRTQVRu29onx6/bta+5HHjCMTl0Zm+vB+7vPumV5NIqnf/qH69jQKQqvZq5Jw2Vh0nz+ZNQ
0jpJB1U5CaTYO/V/CDuP3siVNIv+IgI0QbclmUynlPcbQiWpGPQuaH/9nOxZDPph0L0svFclw2TE
Z+49tzeKWCloDGNj4C4nKP5Oc7P5jYYSXBGl8slLB4xb/VQU75tb4I80JdFz/jiXDxmUoHNVDub9
lmZUKksjTw178v/8YfjHh9tE0MYYkDIZBjpcp38S7Jc88/vUrvj3ofs4cj+ZT//5C/zj0/aPL0CV
/+8PQuAH9iaHWid12sAk8Bs8eZgI0tSr/0bQ/Mc79L9fCnEWo1/mmzyDf/9SXLXIUTqjeWg2PAXf
eRlUy3+bnP6/P87/fQ33H+/pNBQQUhADP+CeEeINEgKikMSy/stxALn0v/w0/6xRXX1x1qSymgfd
IKPZh7dwW+bVGC0d65QBd89x5uN2W+BVP+cTmlDwUvg0XOQsdkc4cwvriqkUfwNsnXfsOwMJMPl4
KHZLrcwOpC6m+CYBBGAgFfBy0tr7mxm1c2hm90Ny6kVZu/0WxJ495GjfyKXqCBkbpctuILNsBfLD
9A91VYIC7NOCmXGVxA1xL0S8bFfRvDQCYzHcILVnRWxXR2al+VIiUVjB6UWYYNs9QuJvT/WkbdFX
hWmXfSI7+ZnR/u/ypVOQkwbwU4PAxLXNzi8CL35OMl6ihR3HnmjnNbTpaaDn5PJhW9ZTvZFbNSg9
9IAGaFgE8PM7g+mFjawpRWfTe5oR2o1Y9LabtHOhxsWr2VOkupp1gRuQAZXqUcTgI4GVkAlFbiL+
aLNwCFU1ujpybdAJnOI+nBbwMYW5JAfHztt7sym/LXIid+j23Q8X4+iegPVmX3dyvMMignzXRIXE
xgorm05M1uBV5m7IOIuInwJbkpFapTnKfhysaTjrLf5KXNnDDQib9ljAdg/MrBMHw0iaD1elw96e
x27nmpga/QatO4mo7qnGvUVQaqntegyjkYsYMEr66XMgZDus7dH4C7CbOK2Rc37VZwFxzTFxLa/L
COMKwNMqei7U7aoG79sEy4tnFbtsGrNo61IDgO86dwFiK3ufdmCHfL9WL41yRFRUdQLeDoTWTTlL
88ZMCXc09BRpeOMdp5E8WnTSTtxvcD3GGuc5rhOyZohjg5rvLZ+QmwH74Fre6V7i7Eh2tA6twLCH
ZLy/ZIXnnaq5VwfbJ6UINVrJQ3YMWFbdHz4xblyaq/WRbg4mFhP+0DSm5K0hFiUxdi13eb/+mPN5
BtQ91etz5yYwniTztFbK6TZJ2mRv50lOfAGpfsu4/iD+1nC5ejwUr+4iB6pCGckS9lmLjG/vGka+
84ZaHQcHcdFMfI+R3UzFKSOJdGLJgR7dDXCsmnsE0OmhHmZxSJoR2hYICrTx5H4ek1kUZJ0TW0iK
ebfadIO9m+wTtzdvB1ExEBxayZG5uu9QXogDHkqSzZ2MRXqx9Nt+KHsXwfcA7xh6VjRlUruv58Y7
sw1RsbLzJajJVMKEky3nGfRM7LRg65Ts0svgil/N1xGqe8oOjQ431VTilBaF+7mQvBQyg67DGt12
XGqJHiTKWI5GVi3cpFZ26Qs5HYfESB6TdMuOQ9sAtV+65s4n0hdhFLxKrIUgEmtI6ZqJF14I+CgF
nsJdVZJBOhiWd5spCRUfP8zek/a3A8sSMx3ir6Lz/kAzBHiH/Sf0ChP3SZXQejRtf8Ybzn2op5cZ
IMWxTjxGsdg1mY7Ie0+flkg2Xv2aVg7pnvwxtsRok1vZJPGUby42r2ZjcgkZFUgKDihtNuO2WbGr
tHUbdaMO897HNp2ZV1/hgrGnKq90uYqZFerS9Mbhj2E2QCySY5MBQuvb71TDLguWC+ChcDXmFmO3
hsp2f6XjkLo4XMH65KqSjJCWoaVIgFJ5sSDcdwA/euTsalPaRFLpDq4ZNZwdkjwDtG9TOKfd+ETy
tBWrqz12bLfmJD2U4FMNmsFptg6L/MbQv+iSgP8juTc2GDu6bD/yMbPCYk3BPZCUx7fc0xpaoK4g
SygQbyi+pQT6kvvEWMDG93dNhnZtg/8VVxoRwMykxZ8qWfSww/kUZp372WPUDEVW/Mz18NtizWHt
kP9MtvZmtSNExMX6rhNuAlgpOLHYLwc8n2/bZpzjmkkbGuMIRNXK82gb2elUqpVPNJxFkLgwYGql
PfcFSVVa55Ro7iTyukrfkGkC1koVocFt1WO49Gpr70B6COaOmkKmMgHAJJdLPa2ov2AODC/8j7yJ
ZbZgwCU/FyaCXr5k7oDrx+7KV7eqXhxUim/jqFXnGbPdad2a9JyiBiDIELB0PF71ne4VioChTPsW
qedHVY3hEGMggkc/RdfoaxiRmAREhvSdU526v8JDt7XhtL0ZXB8u2DxoAfWxznh8WPCB0/2l/cT6
3WnzvUku3G7KK5gWvCcxWAPnMR+NeY8YabiAJoMO1or81Fecvdda94YiuoiKRc74T+2/HEJtNCHn
5bgjsWVyVBcgUyPXavLXPSCWJZbskPhozyNzJTxeWL4wXwprDbmFt5M5jXO0DYP51ObSmZDojiOM
a2CS+wxBcjDrfv4qkoH73mzs+rvJl+nKNqjxgOtz+pAvV0auOWGz81l9+Y335ee1CgBVgujwN3GL
FY5E8IwMisDEAAmnUxQ3wO/f3cH+sMfxdbXBt/RWmT0CmywwIFAZ2hOYQcdZ/QAYTn8uRy29tzOQ
AIQjAS0bLBr1pcCwMidLGdSQYPEPZYawDkmZ8/tfU7s/1a1gI+PZNq6tNL0zeWBsIHwZu0VNhAuF
b6xK/EL1FbNTl7z3dF9JQEgv9Gh3BFAi6zIoSQY5La5YYrO38uOAoe52KgQLyFSAh03Eb9WxAxtw
Ep50pdRuNkrvPTEmMiiyqjmUNjsStPdW7AFEiNgwm+8DlDOM2kjOMMps9vO2eniTR5FjekmN6bEC
JMTHXa8vhsAMMGvl33bjbJQ5qsZBd3rgp1p2t5E4G1T2VBzYl2x3LRoO/rM1pDfCmRHA4ts8r9dh
KkL8NOKyS54GVYp9ag9irwhD3pUYyLEQje1rfY13HqvOwzZkGbGGHm6vamyPYaOpHlLy5N9hFecj
vHb+t9djH/B6zYiAp/n3QG29ndBnNMKL4kUtKZ4gKEvcqe2rWWvqy8EyiKGqWCtgiFtl45PcOOfN
YoQwIGb9wei65JlMbpggY7fsi9pICFWtVzLqWLX59caBnHhklNhaNe43tabPOryRRyG5/ZD3whHw
lilq0ynZ0V+2z+JqqQTt7e3IZG45i4nVKhcrJ1x28vaZp+dR3k34c30G3vnoPTn1ABkqoaaUszc3
JBx1vxauH8iY5YymAEd8aTi/umAn1tWUuAOcPM5ZPlsBgenNH4ipdsxqSye4Efl1lm9kKK1bf6er
CbVt7vOzomVuqnOeGeq589cvZ9AHCp/xZ11glq2L1V+m3tSjQjd+Fvv60BYGbk5rYnebPVJbgE+A
2ljlYVlY/bChwjfgcaK3nTRuJRuaQKs5Rz2VbXHb26wM8LXGYjWWJ9Id21CTvIyyLF9mFN8RY+6/
HtHteNyX7AQy9m6sjMhE31rF360un3XEteCHadxxYqz7uSPiZgYXEejLPO7RIGeHJV8L9juOERNu
u+yEtZXI45NyR4Intq8hBSDjUQOfV5v46Cwv1SnLyu7R7qr80C2OFQKOmi/wpNUXv/h1b04FVrQZ
PPwud//VQncDv4KlPBMOlONQLpJnrOA407EX7mv6WxiHHsBYqg8DLb3sz2ZujG+q8WCvogkh5rX2
Lqi409jeqJqs1lH3EK1oEHRQ8J9DTjMSF/06P7QwJnrq1Kn7IAbnZlnsT7RZLR5TT9ZYo2xSZq0o
aVn/XEs4QMe4Y6+fx2ICIDBYZNjU9rTrHDWRSzn5VZCpxDB2Jm/pyhsPuejizNzKkyPcoMKHf7QV
bk8T5giAKTbI2ebgKa6Fs/O9tjkUW+YEtqF9lNcM57LvmqPXOt1bQSiuDdpPgi3uxcayAolqRZtD
cZ2UwO3DUlnFkSnCupuqXN4bLbk7kI1690lmPrTdXjxNM/aNVLIT46j37p0M30niAvDs+g5HEyhv
V32gtESryRbEO7UUfkeLlMm4A/5wzEsW8hoVdVTy1UlemX8AhtjhKgdk7EMBfUtABmXcBZymouTR
ncLHmtpax7x133zUYbHu9SmIsx5jLCdaUJMUXSaqDkUhTEiuZh4V8/UsxAgatE4u6Zo8AjeXVV66
YeUfhp5VP1dgpPLIhw5HUe9pfKdGSQkDVIQj087XC5QWooyM3N4untHeF135McLwPcwOJspgtLBH
aqXfAzsAkOMueh9JoAE79JlVTIQN1wMYXJyMfDTxv8pXqgBGSlBDfxyZLt+unkz3K1v8A//AAtBG
yVugiYgG0802oDG7U8LJYDTvqsJiataedXTzxT2Ym7QCLQHNRcUxHc1sdO+KpOdtr68kxIl8Auhb
XRX1wwojx0v8OyZagM7s4SN13V+tZBRp0oCcFjLI3nzT0/b9qjVf/ppAZGC/FSHMakOpwFRolVR4
FxONhaiF45OTIbS1TjtgPGMqxhow0KHDR12S9jfOjCNAJ/iQ+DOuKbFqVAezZdNJtau2F/NM4pQD
f+1eHxYvAKtj7owE9I+dkvNSFaAJyRBjAGa5W8iwx8RJZP36KayPtoHlbdSpCGoh0igTNowSmRgU
V0QjDT4uLX0VMAR1a4kr+oq2H2Ot687aVi1PymTE0WVqOvQ22xVht+lNP9iY5ivbA9aXjXdFZY/E
pZnjJwBz7+wsuXaLKwmW6mwPcQV+/11y1JzBCxRRvhSAXPlUmfeUthAzGgmrzm/GJ+hsv9MMpV+q
yQ9YmW03pnway5gguzykAeKJmIXxQQk7ccZQ/rSarcJ5HFgiq9bdSZTpkZmahLarlsYPo2sRZVIW
/Hye/y6IlwVrARvhz5a4X3iK5pfUrJujsjUg/Xq1NtmRnQdEIbszoMh7Ujl/ZWEvx6JfOIaWvNyV
OivoloTxKjBwqJKaMTS3gzJ/HMvSTqDxlqDcJhOZGn42Xq8M1sDE678RrAAfwvmsHVcdrLJhgOIK
gwKwxyDeWKwg65yRCc7iV19f31ysOJRYK4C+oaXQ00pt746k1BXVAuKupmZFqAW8qGiasCdBIHbw
dwdurwYQB9sDU4wJnSFaEnbRzp014TcjUx0vewfLP6t0echEkh68ru4fpem5T/xQxJ27fDozD1nR
MH9CEcOtJrBZ69RSAUNe4B5qGndzUYm3MWuz3apK61NJ07z184IA2Y4Qqr+bKgkP4yg9TwJRTqkG
KD968oZ1CvmE1MiRMwHGKAEmrS578zD4Uxphl/2z9cW0A1KDG9uzOD5RxMa57yb4wdo/CyivF0ZP
kGeIBANQ2gNYEzzidV3FY+3Kly2fSVDUdHBKltfgKkcxylCS18kZf2eS1sLWKNqDHHvB+cPT0yW5
K81qD4/2VGvn3m7cM6xjeeuKcourwit2G4RiBrotP4Zx7fu1D7+xmrvCXShYVd0z9BMML9KEt9P+
5nL5JdoEThUqiVCsmN6VtmC3mm0/cq5aojTLXC7QK/Hd8ca7DAfijVtz49XwP/j+HEmuhdntUt3/
YrPcxdpY81pq9vC1TYwnERVTZg1zbIqmuqU4nAiUgnFl9YkMaBsb+IN2v0+qsbjiRegNttYpPjZM
5HFdT5Qbq13taGgIE9BXLOmtKvODaoChp675F1QH8rt228K2s2HPCe9v2+odbOSyOHHk2hfERXUk
1IxiKk2t/rGrxoUOvlT418g7DCysKLGH65ZEsmSIWzx9gZVXf1D2Sl7b/kcuEGJAFBjWyan59I+b
8X215QdSbxnTAXumqiaX4bdIyJtpBtu4I6mu24G5ZiYnJisa1RUAmns3JAnLk4WU9uR7HArMtUbS
iQoPvgRgCtbjU2BpUnstYa8/TJYhH/rBqi9+4bnvmASZT9GXEg5ttwRCAioA+WIfhDusEY5Ra6cI
8dsJBwajbuYq0tLRBGHVDNWHUk5yBiDYHyRxfofEGOQ9WMUhqgn22y88lnDMZ/NsTTya1EnNACiW
vWtmGFhVkm/7JvfNswm+YNcvBs5KC0y77xvN/l8ZH306xFu9fWlydBnItotzVLOQMeJUOFFUbbEx
QFgYWm0+sKYDgeVJHkc5kyiSCec4L+Lgtdlzh1kYEd0w7kqh6Mt0mR/Zm3e3Psjyk8no9rwBK+Vm
6Q3xdyrd9sPx1HvSlvJsAO7aFwMUoyXLf9Jhmfn2GQiL7RrNl6gRp2g2JDBgnCViK8qgqqMtEG6h
3wGH5/22oRWsqa/vqsZSB15OKyaERGCBM9uT1i/1k5nk7vuyeX9ocPm86Jw3eChV3BCyHixa7R2F
3TWcJV39PGjeEJHcBI6kJp/IKLTsYzJddUPkJnDeTJt2cly6UNtIlszbEjdepbUvW6aIQ2AuAeDd
UUnyxMMwaP5IVSfmErqCa7QAkx20gcbg2B/rZk8nmwMDzOBiwmvu9fmFq05ch7vmETWGfidbRhOm
m0yHdXKv5MUCIEyFpTMXEFyqlj7AZhb/g1VJ+uDJuupbptBT6rGs/jJ3RTDm9RzI67g4F4/wo0dJ
/syDXgkAhwItfQ6FJLLroaIGwb6PFQ5ug+CDfdcvWhml7tIwvFB96CUraeNcmPZldBjFbSbsQZJA
3zGFohpYul+chvOB+B0gKcuskE/oKK5j9hbQe+a2ji3Dkhezb2b4mu6GYgsaeo/t5s1ZxTvLNZ1y
rf20CzlAFOjo/kHQqKPoEIJqJLOaSTL+WJVvpIxyV9qQXLXq5PmwpGq8JHipVE/wugnYpq+GaMKI
bNbvV/bePDyZjeBmULX91+PMv3Gr+QNFZ3siYieohyJgAKh9ZBWi5CUldYfhgQqXfqKxJMFlB8aY
45fq9yN3gVuZFdbeUbn502Q0PUsCONOgF904yWt5mFvDpFxHK0JuSnUaHBawvHG2RBw5Ok1gmqN/
bn2j/bC3tk+Aow9mvIrsZfQlHYo1f8j2CukW/P5CLgDx5DEvAHs8llmEaWOb9lVVCRVblZUEep48
tnKeL5JwznzHMLobXjKU1mOcq169WKYYQ33IfIBIAwEFnbT0E9RR77jAbH1Len2IeGvZUDpDckxX
JsamL18Tdtlh7aXklBAFt0+wyx9ob5IjThIjsvOUaOKG0J5tJG9SS4dyn48z4zt/aq6kWjvqvPZP
pdd/iqYyQqChuNFtl/HaeaKX7HdlMt6XHtjI0QNTTbxKTs8kzV0HtYnZbvFnNDgVp7YqrzHErFP0
0U3eOn1tKKUXvzuQQLHz80+GZ01yU9eja13ATl9DVCeVZfueFfHthrUVQZTI9kjuyC+GmkPQZw9J
pTIg9Dua87MVcHtrDFNY35vvpEyvI8nX/q3Kz04XG0/XHwBFdNQ0seOcBcQz8PxAssRSHTcukSDf
7KeuAxDRJCS0GFZn7B0DiK1inQRByp+pfduEQ5FTYm1HdXKRum/ppAVrXrzg4mBXh+87zkvPfiRN
6s9qGue1KJ433ve9jtiRNBIG8iX0d8LPLmJeDRKDKHkHPfuFrYyxxz27032FWdGGRMmk06wcCveq
TN43irGLWbHkCd1Vk39bMY/PueMNnwYMuchfIQtgfTY2rncvF7u8UtODq1vbyTOzT88aXtNWB+Ne
wltQxsQczNUAtC9NzwOus9AXLSdMA3ohECDm7sZWn8+iAbTGXHgOmkwjTFNjGl1nTCfGukkZ/aqe
/GVaU0hK7EgsoJvWBK4eIsIclDUxP6XBWJ+JUcl6g0N45bcVihlE1NSaE8kFYxbD10LDPFTkpqy1
BLjKwIZwEC414Y7Pw8IypcukeyaG4YPj3Ny77DtCi3iAO7vy8ihBPBPWaJQdXnyc0YGOPANdIDOg
QFi8zxq8T+ZA3D1BWU3Db+XSK1mF1+yagVoN+AAZUXP6u7iL3JGUtdU7lhzvHQdQyHoFIlWyfOEm
ygOLSRGrGJ2SBJhzbGqCzjBrF/3H0Ibh3CpwEDnpOEHKLCfoJ4JtGUTN1KVt82CtjXrMM4kcfILx
8uiaVU1pvLVduNbzp8U5FZVQwkPYRl8kibOPNZ1uZVw7CmDZufgyU8+4sLVpLjZnCd+I/aehIz7n
qbPChLWhO9tMMxi2SYwuBhvbKilo0MsPPU27A3Yo/8Tg+Y+S48w/mzMdzOvuapsfkjUq1aSeOl9n
YpsUPZwyuJNZSUiy7aaScJp0vKur/qvyNnMnOh9tYs5VTR1XBgX82QnUrtuvrGDGN1Fhh4KbWV20
sa/ac2UW1UVnj+QiPVcLZN4pj4uJB6Th1d/VqV7dWktp3rVM8oHx1dSK+qheZhxJkZVrC4z59pry
YL42QD0wseNuH207P22uX5wc/Vpu9zwLdqq00GbaxV1ayKj3lYr7ye0PrGtIuepqGVNzwJFofJOj
r9YDn+F6lOT2u1GXr4TmebzVg9xtWWIeSN+yD/5iUr8lavFiFpXr42QhAVPubB3BRyy7eRiqm2bp
AXUO3obVDH8uhHZ+J1bqE2Lm8FEUznLRNt87uyl/gxjgz2aAlbgUBtsA3SRVfeiJcCGbPKTv5dBk
yPQgjV72kZ44PaRPvUgvPVh0NjOuGbBmn+JySO45TQTpVYlxcoyyOExKZIcrrZfmhgxFI/dpEEgL
2RUL0GnE8m04rwyygEGh87QRICDl79k+ktwBSE9j3YGQf2GYG6uU0biOWezTpBRiq5EW4WJ0w3nB
9HLW7cz8KsimCgCrM5Dp4ZBBTW0OnpjKB4OKbJ/m40NBVOo+dzryKERpXFR+1XELa4qkU25nFNXi
5Dh2exQa5ofGS4gW67P+U2ZZu0sJ0wkFtSfh7pXJjcLRTzhFQWSNPj1ZE4sYACrDmSyCHtSuGnZ2
vXF8SAOlt2ETyMZAsA/8lVgnv9i2g++nzm6ahNzP5cxqeXvbuqk/kBzS7NxJjI+czytrIqyjOZ7e
g2Uk2U1r9u0ZQAoESGvqHhgpemyz1pGybmML26X53dDPT4JS86AtFtMwpQmC/q5baaF/2X4/XFaB
26J2lXMcVnN9aqeRMRM1RehSx9RwzLARVne9dLyd5s8/GaCO93SuiX9frzgHp+AkaOf0p5pWJy68
LKFfnguW2Tp/YbriC+tZPNBCpF/Ktuo9UXNkIV0RSyLt8rDI3ekWOTEIfr3TucKSDllX6p9Im/JP
3MLmMS3yFnVFBZemLYgs4CbehmLdM1TtI6r6jgDndr7URlUcXM8br5WhFpLfQ3E8auvB0NoaPYND
Rbw2YK9npqhObr+U7ejv2e/0p9YZrhlvnU6/O+HLcBR0z8SHoNIkoZbNy227pA107ise3PIbAoT8
v0RMfvd0Ieylv23kFkfH08q32RLFw7Suc6j36bjDBCjuiH0Vu2JipWvaaX3K/cI+gYjL9nlVvOTC
LWk9Df082ObCL0DBXqkLICqsa9g1IXNzZlR2rK7Wo2kn6VuRrj+16j5w2cjQ4NIPq2bIYlaneuzq
lE9CI0blGiyAxsXV79IEFbPvFkPc2JsZEFBjRhlnz6UuBxkU68pi3FlepqYc9povSyDMLAJmJ6kg
ZRvaK8zcI+LM27UxsphdwC05l168TfbnZCoZ2SuXq2fwEQdSJ298nuqezsy49WEPPiBnLUKxMI9z
fdjoyVh6P9RoBiRSt2FZVIAM0rz+uA7QZazV/uyp5w5ITpGR+AkE6HGxgppuOJbklPIqWJ9eznYP
BWwHcPbajXX6+ybm7Mavk/FEG4PJgSV4xkWrzYjSmAdkyPBDQ9R8XNrceiC8rbgYLejPTeIZ2qTs
dsBTSG9seuPOvC4M/Jp+UCCYC2yHzENc4tWDkzoevIb5bWZGGvMhkxGTLuBFxmAftsRn7e5o4m+C
cfr6IvD36TLCxM/Bgbvaj+3oLiTM9sNfQLrIeRwvBYf1Idf4cVKLmU87iFcEBPLqU9oOG3m2obNV
D968qTeHby1iHsUT183krJHHGBVKfqDfgdQs7GdzytzISOX87DWuy08BY9guGCdBX1LHVrlbPMDq
8dT02iRsEvOZ1CajH7NgQngZse1IQq+fqp0vDXU0x1Ldj3qi9kOR1c9Ax6yI0BszNFKbAERIf3WY
dLPzaZv6cJi81XpPwY68aK2XQudsSDdkWeJhESuZ4iEPCgfaqZ0nGQ+uHVUQZGHA8a0zPvRWvT1O
04TniPET8QhjIJE9XiynG74ILatvmEQJdvtu8gwkiXe3myFdpjWj2AwiDlklioaz17+LwaPLwU31
Z1NJ914a3nZYZO7GlrQYKLJ3bDQRNvitTfgr1Oi/qpnfpJY+kwxGlMZVmLOUTACB9XjI0pz51Uv5
CjAVm103sD6kJRqjK7Dszs7n/o+uuunV0Ol2cjpcyN3ruKM5KZjVcrEOnqbf0iCmwPxHNxyLGZ4t
PJPId0djl/qoDpakTiF0OeazMVq/uu3nSP7JHF5MKw8No0sefJxQwWA3xkNOPRYoh9UFaQ9k7ZgU
OuhRoTCzqDgYVssWX5vyOyuZp5BwQCgZVZ+PwQSP/R39kxlnk/viDY75aInWPNBtIctxio4TvuVq
8ezkJsm7LV7nKifaJXnKAI2e2RZWL8pGT1GvXnljOCfkUD0gVS1/I7zDDdvGJWm0oeMRHlIyVhP6
o1V8op5lgvOQqDsqgLDnbdWZN2fgiApW/vNrXsUGOiJWiJeu/p6M/DbZVvjF98RiQ0vQzTOTGeKZ
KVXSH1Dx3JVMe0vYc9eNvncZ1xfEjbHt9AfhPJO8q2XPec9uz35qjbNtM4C8S+XJW+5IteP9uuuy
BFvtbyeQBnSUdzfEXSTkjvhVTeMjiCl6F6Q0WRq/5MNWHpzqx3cfaLiCTKdnGG6YQBobTZB+Vsw8
63GX9dwtoI14Zl+1+9DoLxbdVH0ns/3gMtazj2tDlk/5W82HkunToIXmwIKquVkZJ2VHY7m/Lp1H
1ovlpMIcxVfBDderv7CzKBV+By2C7d2PN0v1M+KONJPbLf02qp7MKtJv/OK+ln2cNs+peNe6G6PN
jzYba0c8uJ0fc/ndNMlVXNPsWn7/oJ0jkkLP+hgvw8/K5MIu0DfSUenz68pIakh384TEgJbIou5i
pF3OByM/ifXsSRatoiSz/qCXD3X7XPMC9bTYF08x4YfsOakyai0Szb3QU17UTD/XZ+fIv7SXRILi
ed5Iy9jZ3l3Tv+kcm2lbnApzPxtnInyOVQnjlPaZ82HUv3NJECTyVAPg8gr4bn5KUkxNI2Tf5Ydz
KKggKI4M4UR76meuHxD5BbwBvX5tnKPDDIJsyyBL5qCzThKhEZ8brpOI77qQcWfcawTcio+0uS+N
o5I/VwY8tqNwtvkFXjSTFKiLX123Xx9MV2b3wQehM9hktX8L43ldXjFHBew3BnFJvH3LGgvhu4YW
R+1z5DOVvVPGT8keteJyhUqebRqxY5cmuc0EgVdItYqLx3XuEDglBr2LGxpdEPlIv6pG69nbTuJF
TnZ9ZKz7ZRZmcQscc+dutFXFZSbA2SM5jxpM9QtKKHHv2VpYWcQpl2TqcvSAPnduErM7S+iRRnko
3TqYSUwDx0baAtE7cIdQ7bJVqorIXS4W2VCCg89/mTrOX5+9WskENQnE9AJiPGIzHHYUhXmxz9gm
z/jNULIe1jTD4Pi0sGirLg4xOAutvT285wC/gdqw3/WsSwFMyS9Amak7e3nR/ccu2efoL7f2L4PJ
vda/6tuj6b+k/X4r/86kRLC5aqAZYkg/6FOOGG1/jR8xbRDz60fWvWREME76IUmXozPrYQEfqmvw
0vrA9JnWUzOwOjiuKG8E6jefeIG+fhqM18GiytQOlLjHxrxmXpDvkf0KwgpKtioN3xMThqCd6qBy
/iwOjy+/2XhaY3ZsU4Y5axLadckkSbtHWBTBeVxs+B3+Dyl6XML3rvOD9i9MUcdeTdoGk/bN3I9A
snIO3ZVN/PEqghSk1cmLvxoUJhyLfAboliKtrHfZoL1OqM/g7wZe8lDY98SyHArr00Tuvtbwg5E1
pO1nM6XIs54hCl4vxOXa+wsrKjWUAG3gExqTlxSmlYFG5Zn0WJ0WkaSJer0IQh8tTBNL8mb7yDJk
ckqgIrtJoLIfVyPzxNpp+bkj68uzMd9N9wZgvqlnE86miMqV07+LyG0/98RerWQWSjtKrde6IaGc
38hC34MgoHHAJsVsO3lgz046MO+4hS4sMPWm3qcyryrU5bZYVVRpyZ9haiOGyqRKXZz1qFVv4/xt
64e12hvUTgVES/+r+R+Szqu5UaVbw7+IKmIDt0Io25azvW8ojwOxCQ1N+vXn0Xfudu2a8mgs6F7r
jd4Vi3CUEwZcOsSOipNiQay9fU2Z00S1VmnhC37kds0JGPSiajKi2f9eOXOn7luVL753YcvYeO1n
qj+Rk8UeqgEUDCgu79cCcfthMu6C+YDnfAh4H66aIi35YTSf4FXb1mW59b+M/jm9tajlOyn3dvHW
j99+3e4XFLaIDZC3EVHKAoS8sDb0idRvjmySPeSXm179nhDR5ggxg8//uW/fl+As6WH4n4+ZJh62
QH4wIsbxX+tdb/WGoXHwxFM1/8F6NP0P8toDYeMsznJj2j9yocsx3C/dpei4QjnFB7KsfVSKTrFf
5YsOkMWuD8K7crvtGKsjUg+Svw6s5I8kYlqBfweyc9K3Ynw0lw+JNsQazgajVuqHA/1bbok8I+dE
EkQoFyiYYtqphlNFy9Keb38gVLShmN0R2blzquuEb4ovPtsxxURiehwnhIMadFDeWyHYY4FL7S2f
aOv0vv35t0d2UhAI7s1kOK8UcvCV8DBES/FrQDgElDANSKunzN0iIF08Yw+sSJXIO7KyWCTrPfVA
+3UWDwm12RDasVXiXkfuVAn9uVjOrk+PMviAKWCjrnbSe8+SX3E/EOxiykP/FRy74UG0/I8zK/Nm
lPsBKm4d0+OUHQX9By1JzNl6uYl5xuXV4VQtJWfG7YBwfyT3FBXhRHddfYlrjG645imgY6Mt+ZI/
OcRC6gHJxavLaisoWOZsCSx8Oetn6j33+lKEv/QjVOMpnS/0DG7EcHd706CieYmOIXO3fZ+3T4kN
E+/5MS1p/LTfpooXZj1Akqn/FwKFQZ9w9ahI3SKs86+ivGsRHRCIsIpYB++Gd2/bD4t1VD0brXlw
Z383cm04wckyYCL6nVvcC9iRaX1Em4os/X5RT8v05Vs8MZ9V/p+R0QIfoKen1Kc17nS3hfaPCdCM
zPFz8s9rcyVYsoERbLPLlNOK+QXoY9TzgchR2b2YDsrLL9M/C/cpmV5pGWrS4+rtVHaWxIatewID
Ilfeh0CyzfRQFVcXoW0+/FflAw/B2QteR28/c4vlKRaWV89+SYurHi9mSoU8MqnhoxAnwiL0GjCv
xDnWVZ5Q0lOfQpsmUrKCdmL0eB8/Vush1DH73NYbvrmPILmJLRTccr+zKHdOfQmoL/YqGhLMKlbk
pLLuu8NjVpLtaRP7W7gby9yJDvMMuqiEy9m8lYfdSfqy0uao/afCnC6j/V+qk31lh4DUNIype/aa
SPiK7afejHAXs7nHbkitYhszrDM2g1qzBxjCpCiZ5SS7p4hk43MBB/UTXmgEqK/0Y3PaFaeZlPuq
/84RTcuaBPb6KK3fbPQ3nf1ecADYZoEztIhAoyVj/AyNmE6/esm2Rr5g7l0eil6SDwJ8a3HN8c+3
+jci7vp2Ourwip+CkSDdrXSqLUwcsx/7BMC24tkW1S6f+iedkva/upwy6VYln7OHZn96Tdq7KvEi
o6OoC8Rq9f7GXm7XDKvMV5KRXYKss+A8aMAulbHNzYc+9K5rWF6GNt1NLjdWKjeJgU6aX/pES3Bo
I1AUnHjafu0qnuamIog+/XYduKritxtrWAgU++houBEph9enEbsbnDZnLhn9IM01P7JG1JJQ0OuD
IRXqeRw/qGQTwwOJ9qguOLGTnap/HJh1olPhOv+aIBba3VtJQohywT7eHSlo3o3WT9epTRJSIHhL
8NFSHVuwTxNvzgZpZR8aH0YxH5taH9GY3BD+9E8ldEsfLNRtRpBvlpmLLHtZbGJ0GxWD/10GjMl7
f/VQ0/+1Ab2b6m0Qzptddl+rKTYVbdSu89PJv8zzzx4VFymhHLL6mFTOno7eDf4Pknkdqfu7tgYX
b/aWh6+ZbcVaoetd/80IQpKXevkLO5rCMNtYn5qEWM0nzg7uerzVbC/sipX4L6WBVW2L1TyM/njR
4mXqdiJnViGYpjA2FlwwG4+pfuie1N2X5zx2zc0zBktz7ppdZT1onzzgo+dbdFJsMWHEyCaigRlR
1PleU6A5oeqzzcdBnbV7VvDhIvuRjhfNYMeDcbThSFvw3MJ69f270bD2qD43JrsU2RNkJfPNY1ZB
EhDlt40M/Ea/zQ5tF5o61epxDn6oBfu3UozhSpcE2fvGeUGxusmbGfjnlzPeTe6Vcbb8oyz2uqTg
k88GX+6tT6H3p2ljBv6v1E5m75OfEDrKaYQL6WTwFEEV0FdygXl2vN86bZGJvsCT5Ojc0JcR4VJU
f+Z8Z3YvHkLV+mIVPJw4CFPzXrTovQ7q1noSnNue3ce7jPLPEWKb0k6igK3yF6HhmSiGaLtrIl7L
yYvG5X7oEnh+xrJ3C8nXQmKID8LO0scD0Cd3PuHKTf0sxzejew7U07TsR/VIh2QECAx4fvIq/kB7
Vf2nzQbjhuc+N48NmEa5MAHhQJTVG226D3N+3xpnvIL0pz9V/lmKj4JY93UZIl/Q1UrbVkYuMZV3
qwUjjy/PAWOViCcz5jqz+BsRn7b6kLZ3BSWXecOay+1d1z8h/Ri0m+9za08FomPT5U4gdbpsu4Ii
xrQ96PxtbOjPMhW09Xc+fYUD/0LkBobzUdv/OjXuM2fZOuaRqgfEXDzHa6AftUFNMIGtokGpQbr2
oOo4Q1ew0gEkOuwXLu1W5fTPRdG3mCXZS/qCqesE6JBs8Pi90RUSrZzUiKrLUxIC8RvBPU7CaC3r
S9UsMOXYH0F9aHHJl9ge+1NPqBe/D1+x9JS3tix1dYiB0Zbxl7hdLBM8/50blan5Fyi0SPYcE439
GaZ4h4Bka7rfR1nvUVSc/GE5DBTLmDdBE0Vg6OMHgtlL20QhvX5bif2gSDkiDpwVLNw7/UBT+q0C
ZNx2tXvoFl52f5mOQZN+6Ln5cF3jEK5jHAjz0jRUpbZrBCi2EUt1BdaMnXE+AfV/egyIIhxPk1M8
UnK4naZll7c0i9t+Q+STIFXPPA6BcZFles4cY1fD+28gNX6VIXZazk/pYkLhw1RNdrR6/bHnrcnD
gEvc+UTywixBRQ23sdrkpRGR4/OcOc7WUuZd7XT/zWUgYrshSyCswpPFhYvYOzK1s+kMJ15JNI/I
gcbd97fIx6F/Fu7IiIw42Q5v21z1AS90nfJyZ83YBfzltK7pARnctQohiJxwXysLipLOG6u/qyW8
Xg09r9VhTpKrnY+ksZDFptf+Xq/yTMvCtoTOS0xKlMCY6Tg+BxzQm3RNrkgJ72YifurUe7fbYTNy
aQ6ljdEPQY6dnnEnUW9SvFoEZs32+tqvfRzyZ0xkkXpJo3AuaMaVm47KxXVZUeZQsJOGKCvWveFZ
l76RB6fnPUVLOWUiUoEfw1l+dkZwKJvpTllz1HjTa0+FHXQmfcvLLUzTtA5CzU+Aku/TqE9umWwp
QqMBklZfklNYe2577dQw2/Wg8/T5BEuDhNd9MPWPTjxSVYxDzn2SmV7swTVTWgdWZO6Qsz8aHlew
4O0dlvWcVUzvJRa4QVhXxxxj8b8CJsL83H6LrCzKMnXo+oHCqWGvzZnCIYS2UHv00R59u9kK3H9O
eXt/+OxczOiZf0Ma6ybLP/XWuiXD6V40TGyjPT2PgEiD3+5SA0zOBPmZvXlbgcUDTf2aS/iUk2UU
eSNd58xwv6rh+w4QE3lcUWhrOxu1mcMISe0yBdwu5b3ExyKrQfUxDcWxnKptqKqjadaYO4t9N9ef
0MkVpeVZyr/G2CkFI3MTG9o1SfuU7Wz9aSYjMNnBF7uxxo+fFSlJ9w11Zwm3gWAvtUV+LoOJJqF0
n4wzNeWhgZyoi6u5PTcpZ3mwvrpIXseBgbgjtZ9SOliw8VZJHIIGmqY6oyw6lgsBujj5kjBjIaGL
vlmPaIY0ax2ducJ5pvYO+dT8QMdTtSnwIEiVvnc8vFQkkImjH2vHJ8DPle3OsIpnZ3grR7a8HrO8
JTAG8uvkyOjaZ28oP4tFIAKkUt6rD7NMqYpgstItYx1+UJSPNWozuZ3hlhKruihIsXbgSGb64fEo
uD863T4syCX7jJfCqqMA/QPKVdzcSMBXTvkkp6WMN6HtGDBYcDyVnepk2BRJu60bSG3sDVTKoYUk
tb7hIiL0DL01EH0bZyo42ACsBDnGxTjH5eBv7NLZ0xCxtb36njHzhMmXTYuheDCilEStwMbUrgR+
IYyWPh7IvAYPcykChSZAZVA0kVdhyhq6U1iMm+a2s2XUFkurP7hMvUrLP+ojqJdz1g9rgnUbl7uR
zXAFlm195M4B+b1IjIOB/O6aE1PgH6p1CbJnY/IjTf7ODgMEth3oSnPuWQj7poosY9pxMhwd9HRL
r7Y2orxwqt5aXZz0XJgRQtmHNUsoY3PlU+OhT0Q+wWaIe61w648eRxr7GnSLgxi2sMy7bgQyD/ig
dLLwRwZYWkayWw92tseaFU8FBPDKtwgwikdpmyRzRCjZzkn8jRYBMgJKFCuBjYx+3glNuA8wX7YO
mAl2VL7PBXFTPhXTBokXX86td31N4pbgrmqdZCQMD1yjkFvqP/atMrl2cQ9lwRatVpTOt329i5y6
vpgBJmOLk6Xpa2RKNh3c4sfBWhItpRtlLsy/GSCZ5io1qfSrBC7+vv9tGMRbPq+xTnyh7XkWKk5W
M3aA91rLubMgADo8G5t0JE80Vfa5dtcXp3AOyLr3dK48k/T5CDl81/LLGWex10Y8hw2YaDEdMrqk
00HscUxt8ZLF8HOP5sCoCh0Z4A4knuPRl8ZnOyEODSAALXNl4cCGITII5HBLW27kMsNl2ngKHda3
qT4OTOyUV1Ic6c1EulI33yuczra/D+d/N2vN2PJPw/3QI86l6XuU20FgduD/WuQu5AOjsJuuiN7d
74X4LpT2Xzx7HLBYh11kx4M/fFRoHJ2qeJgA6IY5gxuuMXml51x1e7z8ED1DJObywXWbo6WxxDXj
3hbFE9Zv8FBIWvj7oynso+WGf53I6eYtMd9k9XND6uiNaXfMEEyGl2IOh6OGNZeJe22sYYt7nk/Z
S9pF0Rk6HEie/7EYAPFD798ze3xOiAijxOgeKz3PkEP8wNqGXgrfyza5rBqL2jSgp8zSl7Ce74ZK
4x5E9e+1RN/q5eY+Gps9EDO0Ro5VkI7ZvIBi4HJwMSeiuL4RKgYxArgc56mh8nX5tAtqrIMRNQ/Z
C0zbJiaFvNKM0IN5oukDKiBpSWPwEHIreNY4G2bKwJCsJSypdrgebqLNxe/v6JTeE2t09vWiDxBt
P8Hs7Ly8uMygjDhP4jYV72Y67nSi3PtpaoAPA9ItmpCdJtj6UMuJoPJnJCvT74Jtelsd5cIujy/V
ZJ0Qqr/vqoQN3Lo4bf7XOMFvGKx3iuzPljo71+2ZC+vTpMqYSlASwbKTl1aHmwyGmXe7BEjRbiAQ
mJIAiLFsBWYyrxvHS2kYBYBvDG7sACAXgDK9XYaGbeOLR2WmFlRHtGJ3ZcYoR59eIYjQkF0ao23Y
zTYV3S2NkbD3u7GCfu3xktezao5u5kY2YQrd7DF0u8ArpCWsDpj4MO79qkZdqdGaF7UrY002zJOx
YM0vsNLdN60gZ5SwZtYk8zHkBW0rqSisDW400Wg/WkHTBjtKSoe9zDMsndTyfhd98M9UZnhveh0c
hEU42dvqQGPZ3qXvC1+9Nsg/3knRqfYT1q3t5Gk00QKZkEPe6SHxqaHZdE1Jt71TPTQC/RcCInJo
90mW1hdXExKIhcFg2/E+9Oh2Z0pjvtey13v8hTl+8VrQkaRKSgmz5IHwazye6ZrxTDuZjRIPIM8m
qMIM3tpW2R/WkgZX211kGelZ2XsXTDsyAupSrRrEoRyT4jTa3qkNCcNwFV7q1Z6s/1VbHjC4yLuO
LJB9v0JR2vgvD/CxQ9yVPtKlHrXeLLAVD/gh0RDV2OC9sr+T9i9p/OhrC+phnMC3v+gLRa41IoZP
2wGur0iTU5+z1MtSz/hRQxvqCSP1E5K07EjjL7IlO8k70NiueGkkMJ3AE55t8xDomO4CYl1sLDqP
BQEcAekl6XSd2tz/FtIjpGTRIJ4BFbPlSNGx5bkJJUS9gQB7Wp7h/ndpSk+mv/iEO/S0FA2UlABI
jZP8Dqx13ZFNLrdmRXAHjqQvPRtTijqqB9cZiRnAPrktKg/RO9NUz8m5ZI/+OjR/5Tqw3uZNzQLq
2iJEfe0TMYJd2F5eStQS8aTNZzlPP62pilPtWXfSq5K9G4xw5GSOvBNxw1U7BHiMPbJVrmHe+nvP
GsLdqibrA/45fEGWPL+R/EKkPTUWvA/LeFa9GncpnUZnMxT6dehtWOBQrkdWSLw8CLMeeUzca03+
QNyYdvdjIpLcd+s8HmpYU7ISRc5rUiQwOyp1mM4nx/jxRV0drRIjrs5ZKbAS/O+Jr0mi4EQriw7P
cmfy97XTd2mSghLORBc7i/OcB5299yYkJIwtbWmckKuY4NI9WLWXSs4nCzwYKLB6wzt7E3yutbcL
c5lfEMbYW5p79KnFjMooVg/zcbQlug+h9es4j7gxwgD4zwybV9oImUxHg+O5xM5ibqrCVXu3wPOO
erF30YR4w765MTztFPr/wlxV8c30RQrA2GFGLAlEFT0TWdV6MxhGyjCdZ0FkUZYKVsvJUxNl9cxf
wclkQ343ptT3tjZTzs75RkOLFGcdmMK+H/NfEqlzNM0TiFBdhhgUOqivrJP819pSAFk1fBrL6QNC
YWk7reTCbduT8bBkKG0DkNCi0MuDQb1ZDnZ+0vn0kFuUy7k5IdyFz1Dhh+2hbcpvJ1lfZDnjXbkb
c3ENMpLhcGMSxBHOC1o/tDWHVDWc4nb7XDBCUVaUcYrSoj49eIlXP5azE3AXUZnAMuomR6pOb2kS
lvdqzBpAkwLSnZfwmy6TED9IL5br4Et6u5oxQKgLurCdbZqGQ7ZXzej7US5Wg8fSHo/TK+EB2bjj
o6tj3q8dbz7QK8OgbraS8i9qZav0xwnT/xhN1jtrrpuPCkzIXV7TqgXrTjYZcRoJcQa4y9MItyln
m0ySP2V21ZOpg+R3WISVwocn+dFPgoeE6+95mlx1dg2EhdKgQ4zUt5Cj5HZeVKsVz14e9cl+cZhm
3QDzaaX68ei5FqR+SrX4loGn8CIzm0KLEGYtdNyrihgDfK7twcFEFBGQC7q6pAvkSNGZCvMtKGsx
26gdwaxo3EuzHV9rejQoGacqijvZKSwewNWwvPNEmgO6J5aES6U+pPrYYRrZTkmN19dFP2wzmq1B
Ajc7ksZsCNq9ysFgXhbd+mGsMN3uZDg8E95/y8zTMth5PJKghBqWfYUEZzQkmYGSXYFutU7/33QL
JJGi6aNOucm+N5QL7lN0O730xIZ0QcK0MVmSqRvh1ZBbWFZkxVSHcYL5HE8fkeMmOVZZIrDhIvnh
zTfLHbpY3iEtcRBBc2+UnXMP0YiLGprCZ5LnEWjespZSw/9asTtsK1PTAV5Sw8EAFwJQJfhA9FDV
UZsvpBPdhIFJSLwKarsu6jOVolsQjyl2kTTKWuQSWg3JBlyraCimShK1Hdf2rp2GX5O83vFJMJCh
QEiKq5qc6tgrF44Ih5ILiE5zWt7PxMgbYfKaGvb0J7nKiQFz7H+0Gf4AY4VxO0nWK6b9MgoTmL8w
HU+j/w8VL/oC2dktmQe2gciWgGJudPled579iLtBfxAChPP2JpmfAvu/YWgKJ86ryWLwG0gjS0k6
O0IaDMdgRXHjEt167W76x8IGpPLZbWJ/KOWuSrmFcWVhUnb78NpVNlrG3jpX5dw/4BFoUVnmHaCN
MHDYtNVHsFbfqRG0X2yuGnVSWra8/0wmo6JENoIcwMMfFFl5R1CBgpVtA7z0ffnQruIv0flttvXm
b2S+P+2CDGru/IdQGPNdkiW4eekj7SLf7MYhJuXOTclmED0PCB4rYCqA/XkWN8Y8NMyD0xTWVzIn
tCGKlFjpJZRXDJTeRWrCGzZTOGVwoBib3yRy2Bi/P9gBDcbGnZ0hgQwmarMHz4cixisRFSZ5BZdG
iCJ8zNMQvtql/HBJBSC/AU8iyGVJ5/CzG1BuElQhdp6XP6Qg2522otT+SAZWCYCWpMmgB6gi/aUU
80l501PnagDCdrw6k3GpVdm9JYlXIHvoAAX06Lw4iK9hQfrxR9q9CW/svk4DxdW1L9/oHsju3CzV
rx47CHv8DFjrYFCnZPpxaZsnjFUvVYB7ysUwyT3OcbpZu+59KGZxLwumP1cYJBnlhOqUbjN9dg4C
1W/MOC8r/kD5YLbVW5feTGKLD6VVT4ZFlQiD0S0lSUadXiEHAq6MAHRiI8fhr6rlr+kWNYAUEiHh
QUN3ZFDxwhSpHqPWMchhMHlMk72VU39LCayLmp+Op8004J0emUmjrjPqvcj1f/YoSTbvy+BuGdJb
0UKIgMEtCG5TGeDhwoYUEdRFalrv2AftNGj38zFsrO1cSMeCZ3UtAvWL/o96cBlXJdNNtaK9rlb/
OweN29VN/tm2NXaSheWnrYx1U5DREunF7wAQVviOgMiLuF4y+d1KU34RkXbTc5cgk7GrYM381EeD
L9yWg9teYCAd7bdPll1YbPZm1q3kqxUvQBpsnVxjSBJ62mzzJhu7gzGF3rLTqnRp/gxm60g54sTb
n1joDdWSEKiTohV/Y/8QR9W2hEsMFupBMZXBziNhHHDCNEl4pAz3aqWT/q54tcvYCIz3aRH/ZAnb
S25cvSNrm7Qof/R+R6fSTVTb08M09uMbPwUBtOjRSOXZLUmA/FVWxP4FCvfFxCC5rRLDx45kD7uu
gspn7M5wOJhvTkZRyQHxiEv3Z/A7BtwSLDt+PEq2511HHtPR8Vbsv1WwyId+AX/r/LDnD3lsTw7c
OOUuxV1W9o+rwtzHMGczmZWd+yjJD4RyXUy4UoanTVlr3P+4MaCg+E5oaZTbvB98MJTudRFT8GhQ
TrIbs1GeE6HtmMmmA+skWD7wiNDf+G4WUigbqt/ylsuG9ISJcfSNqyZS6odsrPkyuO54duxeHdM5
SLZAP8CU4eAfhLu6W0OaA7uIqS+8Yk1UuTxrxGJNB4Ew6W4MRXfMgzw4VorS1cAtsK5OQwNsZrkQ
HXP9oCaOFjkCsAFVOjfQGMORIpIEOM9A5nk7OJIxHT9ItBFR6Wvvvqnt7rM0+/7UqbB87OciubOd
sXg3fbpr7cnQ0VTmy25cSngnIq1OPnwG06F2M/wnajm5nvlNWTPCHSfYmA3Z6rIIjeOI2fzgpraO
PdCxqPCd9gBEgmDBNjnOAz5akjn2aapz8aXNzooWL5+2NkEHW9MoXsv/l3YhEcTEgHWPPgwdz7kB
xhZayc4ard9VDx9iwXJvFubyXwB0c3ZmvNsw8c2J/PvyeTXR1JnVPF8QdIshwpkC79zLl9XLCYAR
YJSugYzMEMW/1lWMSUxemz4c3D9/8HgnmaUjGs2XJyxcdjRDVG3wmVkbyHwwVnnKw+WWIWS00Vzm
N8X6WHH4r1MW9+j/yfphPhsSnEN92lq7YA7pBzWhVnW/tKQjgGF56FqkN8S8/aR9JK1/Vr5l/002
9uZ+1ixHQ26su5wh/KckkOm6hCaKtaxjByC756Jn60ox8y9hZf1GZQMMFYNuyORQCqLWxjrZzX7q
QkN0xnPrl962FDNumcSpqSNDzvBShir5ELrN3pg4wo++cVdg23HlncPTvPMWy8/4xYz+m5JusW8w
2GD8w1kMMNQ171k39DB3ZRn1RJfu9GiJP2FePWSOK97Sp64iQHInU9jCNkzJ3CSN6tS0QLmGryY8
mEzgJKxVH+7UERvR4KUAb1zydwp9FpYSvJG0PWs66ldgHY8o17MwasCVDLkTMzi7NwDKqTbqTwL3
yi31uS9Vb7xbIfUraKzHC+FV6hVJdH8PM+3gRkyBsqwyOYeY+/AQduk3WA4V9SaWlaBNFD0ubXon
pRm8dFWPzK2awFpW5V140lryLZzfqlMeZgItD5l0V/vs2Wkz/My+IfK4KYL+ov3UAnG387NCxHUi
EmTay1FM6JoK4m0GLKV+RUOtKhYwJ3OxR4ZfHE1JFLJzO4ealF3c3rJE0QHSMlY7JTlvY8+dg/u0
LybAacs5dy4GyEUmy2FFG//swpoiwe+rHTMplS4YEC5WuUJsFqLZ2qFh0YYQkn5a5Vlcra2xXX1/
8sGYTOTvammdjR8IYppK00NyuwTvQw4aX9pOWm5rZ31zVgcSiRApB8g0SdF+LkiS2qQtD4NlfZUZ
F9XSLrAPfbeskJ9Fqz7WMtcI6+0G+YCcM4pDW02Gk28518BSI8C77d5nVAk/JiZhTPOITGbW8HGk
e62xzHq1L6b09jeEr/5QDf9sC8yt7zEI2OjOtpAGMhq0G8ZyLasfqnbVpWyLhBy5pJpE1DtwgcoX
1sPqtgHWbuXt2qEI4oo97iTbbID9g5TqRc2kkFnePX064WNneprZfiAT3wCzmxDsLTk5qPNara9E
8jaHtZmsq+UYIgqDYrji1K53rb2SYdRbVEiylUatcJN/1cj0AVbJ7LA65h4nLAKOntM+L3Lit2o0
cwlhhvsqaCyS0EHXcZCj2aJqj0ofjwGun76mom8filp636QIEOLmAedLch5XPjJs3zp3xj7reVcF
48MWF/+4FbMl79Z2QbzglDxORBrSZD2SL1MSar+rFyvHyp4m28EX6atTwMhxfxjOm6kMiY19MC60
tTLmc0vsge2a/dybcpfPtXXlLbgxUCCbMgMVJQWNtoJRhqQH6f90lwQbAxPaHki3ii0zz95nfzFP
0tTqRWqeEFQXEomloGHbMOBJK9c0UHBmLRmoZCEHZJwQNAspVtbqPyvLu59pISwIPF7T7E7FXZfK
9r4e529TiPSeqULyXKFqDhUV9ZNY60Mo2um6trU44wsmOA8acisGj5wZJ60xEuKVGwNO+FbBeTRj
R/1zCj8X5oBf+UARdNX0+HQ6goCR9a0TmmSClAkppgi5xudDrsMu7XnZLGD7G6fOiFmmtweYM2xZ
ADUG7DbrR5lq97XPGNymDItGPQ6CwMcg3FWeKw8mCNamyJd3Mt3AxNmQCeYQJgAGDSpb37Xb13ku
uaQYWyCEiIHBTj/vXcIT/zKkZJuqmZKDKbGRehId3kjIB0QA+42VE6rvinICAA/zHeyYs9ecbbds
pObhdm5tfOyXm5qbN64pU8CF3BBXpdV/i4k6N/eS+0Rgak+WutgqwqZQr2R/OaPrRljzxzIiMFYq
cQ7ZVL0yNQ1RYBrPlcMAt5GT271rUSH7sSbrokv169LDQWICZvs738YtGyyGvLcd/KADvaIPPjn2
H11bgVS7DkK51oLuyvJfuQaQxBTJvbV4Irc2JRlH4qSMY5q4PbblDCbIdEnR8315IrwPIUm2pvbt
iuOu8ubA/McqC6zkGKhV5sGxY4PnI8oEA1znWmIfNCzEk2ONb2lRJ/dBr9WlyesxZkFC2TfJ/Bly
Ax+5QiGck1ucbVb8UZtV5f9CmTfnsVHVGWkGH50cpYnYGqTSjR6sS1W24C3BQIyUk5JlyHTgVs+k
kDkHvdbWI2wQGu++RpE2YlZAtXP7HlKrYBBZB68Hd+2c/7zJrO955gheyLJfkjQQr+VO8+AnDvKI
vKHMLs8HZ9s7YKggH6TtDZLbsjXsTeDWTOpkSieBdOIZN/Z+7GiYSjsF1+o3AOx23UV8u5SJ6d4h
n9G2z6uJysbJ0B+j4UQONjTYLpAobWaStPb2OjxVYCpAJPJ51u610mkbm0067Qn7NL/8m6i8uVkM
eXsYIV1PIdL1zDsxGv+salK7vHfnbjO6rYqLwhpPYelP5OQXX7itk4i7FzWvHWDoTTtzF4bdcs5W
F5hhJLiIvLlx12nbZPsiHdfX2RcRN3KXIrEg8KycL03dsGgMIaImg1Vgm7ktc72JmiIUttzna+/H
6VKpYYc0DYJ6DefIEQZLpI2GK1AzdOY8nEPMssslWGpSvRI3zG5Hf3nNwP3/pd76CnKFEayfbHFu
m8amRq8ayDiHQkXgD/PWH+xhUL9WP2SPuQiCa5KhJlbULT3QmXbLp0oU52RVFsDlxdI0SNfR7eJA
wlmT3cTlA3qPH5hj7z6p5+zBCvAG1gDLRJqQx2W31a+ZwbKCYmPug9uGJk/xW8rVfeuofjtk5Jfs
8chi8RepSfoIdbdTSySqSG/zHUP63rBxBPUWGC76WbF1nfRrYmc/uGM7PWZkJW0LhTfC0F0eTZzK
UTmH4jzWdEb5c/2eUjy7S0Mcv+XSTLiFsiAerMV5UQ2V58PEXGUZQ7X7P9LOZDlu5Uzbt9LhdSMC
QCaAxKI3NbNYVImUREraICRKwjzPuPp+cPxH/xRUURXHxwv7hGVXCkAOX77fO5hjP9Mx+aypzL9E
voIYrDTmc8eSEkb9g9stjdXJRFcTTShN8Sv5YHaNy9rWZ2ECXHzWB6ZFfd2h46DssSQocuJhepo2
osHYw6rdOwtwHeZo6mDs5NMg+SgQyHfbegrHz2g76rVbo3gOM7dbefZsXG6MXGcqBa9CFBQ5fRJT
NjZ9dHTFMK5l1n7ISgCoNtG1ldNrdIMxjTqYTqdOvUQXsJJ5ST+uzGsmTeSbA03uSrfH+zQ0sY7t
huijV6Q/2IAxNM/suTWUR0/t6A0frLTN2ZUihJzKgSVuB+bnEfe1kxzGmBofvo9L4d6Bl4efsjLC
rH+Cz+E5Q7ALdFB9aXs6PI9J5Hv4CBT5yv3pO+m3htsmL8UI9xPxCffFUBJp2DvUeUU1Mj+wwOPo
CyEIADzqn3xcKaCvQfPV8c5GbTP5GzHQhFpFNBs2fjmFgMuaaEBVy9RY64JX1kyO+QGJp/Ek0gjy
h+B3ovAr2IHLrTrtNknvUREMKIBAirzDhKwA3i8suqEAwdM8Gh9RR1tX99iwk1A7pG0VfE00m/YB
aNnB1Ibq6CZOvoFzAZc6w9jxmKRGw7GqNQOfhpKWyIL4RKgnLJWutna8pGA3Wu5P4nAhg5e+e5+I
ijs3awYT8WLiCh5qILluQkRA5WEP7ntIVoG0u/E+6Uos9cPc3xvcwXbj2AFfDv5sCILfBC3lqMSe
26+3UtT5PlKR9aEXdvJhDH2cFZwimg0rxMqqkVz6PS2flgrFMZ16F1Tml47cvPOItyxO2gbaY09y
bgm56+WdZ/7EKbTb6F1rY71n+8YHfwjqZ0PFsDIR9QCi1w0QUs1T1Ro0CL1pq2MlteijVNTIZiNs
EJO23VYZFLM8TJovA7aST3njY9/J+f1NhUhX445bIobhGJL2MARiWZt4647YWyuofllniz1NAQrj
CidJLH4GmoDR8Ih7tHHUbKv55pWWNfuLDdX7zsAYRFNxvTaS4gcog/jZtQbbOW24rW1GXJ8VHg6T
FkPhQD+AGkbaK6/knmy0QfrNTmKxbfuh+Zy1XCpwI6HG7tWrITgx2sATO0oIWC7KqsDq66F9DEon
vM9bUFMDutogulnWIvqAXceIvyia+tzd4Ss0Y6m9LwOVnhNll48mgBaIKoiwMCQqH3uCiTmMNgT5
OCSEAfN8pCC9k+2UCDss7JqWVIve2QS6Ob1zLUoJFIPgPfRVoDVtB0xntmVUhJuWoIkkGn7CMM8O
SmucHbLicY8LYXXoSuIEdBha3xKz7yfI17I+5OwYGznV7KdyiE8j6mTosAbBvBHW9F5JBleSgGUK
GB4P5kg5HvaocPCnYvfLjZ+UPhRpVjIfw1V1rDUKiomouS2ekaRp1oQ1PnkK/i0+a8F7A8E5tvx4
tt21IlL71ulThOx2uffKqcGJwxm/VQRD7JDLs19gCsj2j5yVbkHzTKgERloytekGzPoSyoODQb/p
49BAH9d7fXoYyoawUNJR9xi/4gmsc/z2hqm9M5Xsdly9zENfNcH3rDC0O+FF8XrKh++dRQhfk6fh
rwzTPTiPQ70zor7Y9YTR7izALtysfLEzJgi7dIq5M5IFsJNkcsBMhZcW5EYt98kI3BiF5n7AmXs1
CnTanW/R/Ym8ZjuJ2oFjSmhG3nT256rogermzXZE13fXCc1DigwGvgqH6musSfVVjhUtxdwu8jsM
gKuNbVp8D0wEfP9L2sI+hDmXbWlDeAcnQnfjkZ2yzUhXxijC0Q5x4Efb0G81Nlc/24oRanJpql8N
wMk6no3AAHrw7gliDE0MzHSaqQQzxHiDfwRaoOVZa0++nsv7OQv4acC9CssFTEkQn8BVaC3jzotp
5PW2qR5F05G3o+wvVBbmiSgA7d7GV5AiBYeptcBZeYNY+CdtuplCZTvOOtQdnJfqnOCOOG4xgIzd
6C6xYHAnOKjZLk7MIABYrSefnUzDhzH3CqK/UN8E7mTca3FRvFgtnjM2orNty3Q6C0qgY4QbwLqy
YaUkUeQ/OLSlTj1Tn0Oq6eE+oAjI4mmTdjm+gYH1nf6QeI/8/BXCH9AcYcf7rrebTekLe+9y/TsS
QGHcK3Osd5y/xT6Z2PyiKnPRfKY9ZlEy3IVx7X6hJTesuEfqqzKF+uvaZFZkY1SvwwrIhAm4xrsM
vCSFT1lgHbKiBRN9B3zFEAkhwAMlIvNR6CjPyL5eD3kO71LrAPZVJudKzvmIRQDqCEyDMJ7D/hBh
SzAL08dgH9g9yY5Rlq8jW3vlkA8l5mJsTH00yV3kOf4JpitcwAmYVCNNdlMZudyZevoC1uVvSzDF
9diZGgWnFt4D4gXbUXMomNJC/zUF7qcK2csnO9FYUl5muY9OO+gP6IurnZuE1FTI3RDUCzJ6MS7G
0QJOH1FkalNNEGuCdLAOvgm9xMdSocLkw6ER+44upHoxfLyjuZV096bO7JjyqdgE0YSnV4BiMNP9
JyxJDhMZeqi2Svp1JIZSg40J4BcaRlPLkn2coq6mNADDqzV9Wyc4AgeO3q9zPdPvwHqxp0jC4l53
2IfW7py3I/rROWs6rKAGRAgbMEQ8ce7s06KYzvVke09GUusnvLendWgAD7h2mB9cOhkHqLY4HBiU
M7vUxCxgCLPnOqNfzoYb3Ak8FB1I/iNFc4Gr5WpQjbPpSafZiqwMX2Q2kgECTghnEyj/qDRLvEBx
snb1XFV0XVfsGxP8GSRM3k9IyQ8RZly7dIBHG4Ydxhs95GFsC/LnOHSyJ81Cc8uVeYSzBf4dJ8VH
dxzMHbsERnA0YA5NrDuPSaDlO+gczjOkThw9EkVDCoYCHc/cQLpKn2ZIWpzl87bd6TGWHquBdulG
zc0he3LFhJFrDH05M0qoHrUL7KwazgbIpHOooa59knGKa0USVJ+0dMAei1bhO7yiecVNkT5i4447
h8RCsp6KeuNZfYEXuA4CH1fJyUuK6WNOAXYilPp9j2vFJsran2wqXJFdv6UexB7eI9MEZxGqXAu6
z8qmUCQrA6AZAzYwCTIzmqS7K7AJPHkpqE1VgknyMiEdD8KASdzoe9y1PweKY2GVtQFmx3DAvKQr
9I1jxb8w/cyZrlgUIBQtYShB4MWfw3gc/P4bwpKvNT4Xd/0UjM8NcPmGtmy3G33c68KscakIAvuB
xlq+r72OqwlKaUwVSMrxyT/6i5SFQhpTNhfMYo27jLuKY3qLaWHna1HbJT7DHEEV2e6vZGunp1KF
tBA76lldn4IH7nQltxN4b0+FitO96ly58UbgoZmTg9i3I2YrSZMzdL9+3bO3UTFD/elyNeDPCZZZ
ZyGU8NxzToNZIJiNT1P5WOuYn2Dlr3+xitb6HpqzkZaDNsjGfWUd4Xn6YHi9s7bbeNxlk2fvlO5W
L1Ffgyc4XI+JbNZBZ4LhBOPceGUHQHQaJQ7xMzExHNwNHrBw5DA1/RqpDq3oJHPTE/zRlMoqp/oo
C+21mpnDeYmNTgbJb096t3NPsy/emoOoX72gDX5oOV6UUeyFO6MMOwIaZ8vLuIMRDfkNW2sBnNUV
7XMIx+tFp2iDh4vY1OlArFauRxZRVLTBJ/rCHmV5Ej/1JIs8uljSw7QfG6yreiLGrJKWgYR6w79F
z70j5MGCIXFXtuCV6xiwBiZ8kkCHDfHLP5VxVgKZlOkdu9X0yRSFdjRp4e+TsmWLoVgxWionyDHc
DiMH3Z2nf8Ow5qXW/ccWK3cs/cGXEvdT0X/KHXA9AxDnXA6Ouvfhm8PTgFBHAzZguuT5a2QMyTb2
45zMZGcWkJMA+OROuX5npi05CmC1e2HG4UdzVoTpjhGcwMvin6mgH61DJHun53BNK6Mdtm4zJPfc
NfL305DKnUYK2g6XFrIJ7Pg51ESZr+tDlBPrgl+cC0yrQNcJRtlYPg7Kh1RtBXxHeRekD8hX8SVp
PRoiRWMi8YjAIRS2P7NDSvMcdrPLhsLjtOpT2CVQPekCQOcbRDitTafKt+wm4bYhKYIhCLroubdu
RuI3mQ+igmqfe9OrlyeSGTBzO7KwPPq1H8F01XBo1/nvcEiWj9Y0CfqzQ75xZePuleBz2RWGBLqH
wRdmP8/Ay/o3Mo2sgx3lT3pZlzvg3n9z6NBqkzu+MgaXiKN4+KJ6VTwgcwpeOd2GB1ghEHdwBUU8
aqGoagkKwOipTd+DCY8vXc5+QCM2P/SJ86ksh2pVOfxIZ3ivYjLMkrwbrnf4TsMjkOPLyDV8JdIp
3OPZp2bzNjR0wpx7PA1ThsV2H7W8C7zhSV5BjNJyKZE4Gs5RK0BRxb0Pp34V2tRZbhNsW+yJM/Sz
vTmnwzQ4/rpu0K8b530XB+WnXGLMM6cZ+ffuEMsjrL5iY48jHVBdjA9llCoO8Ea9MzKwMsL9kr3f
usyaznGhBtGHpy1I8MboVqcS5Pk9TY0Qc9jsO9wef4txtP/eDkrjMHRYyUU0EuEXmelR+T4a3NTM
953AaM5rK/88lPYr9vTZ0cg7BL6iV7jse9Nq5Or2joQp9mc45ewZ3NiNIfeebBuupO8UICsZzo4x
HU2wkIruEfee94ODxiA0wB9Ejx1RExXqXdXVnKOunOs0tB/RoMcgh3y6UUfEFMfEKTDjtS35keEh
VFCsuL6Zs99zdmhZk5jdsmH1jUuCaYgaBf+M+skaFeFTnJoPmk/8EqRGDTkOlplcXEOOVFV89+cK
OivL7qcyu/Y1tVt/l5D4hc8cjiyB5nV7AMzsg96NPtEwsqHBhfNsFEHVcYQ+AlnjQuhBNrlvHHTX
xIuSLWFiMCBHHtKsmvvaQS9guXJ8rp3SBGD05BFaDvpw2/ii8JSIIiAnvA8bCyc3Usex1HT3FtSJ
d5h5hQiz4HQQb9dvyPFqYWEUwGkJfGINRbXhITJTSUG4QuYNOEDh5NO4iU5moiGPBaz8nS06965M
p2KvGZBp2kmrDqw+quoasL2JnHDjm6m6T2DGbijv2JKa9nMBvfBQQ6B5KtVUM7cIUsRJIdqBR/d3
GH6yZp2aun3U1SfP0J+cxOo3UT7K0+RYn83Owk4+4XhtMpoUMC/VU4uo7hQ3HHp5w/woLRjaidYG
B7orEcYNpGWMLmHZVQkdi+YqiwTUlOJLExjY0nd6+Ivc3McCBQ6G29xtUGXXYz2y6df5veGiFhAt
mlFWaEuHOssOuGvpsL/biLaoVX6jcKXcgZWKJ0yctOyDUm/ucNti4uIRpEFd4g6bfpey0nEODMqD
FWnhA/NK3JHRNmEmNTmICYOaeL48+0EthErWaYovhCKhHu601lkZ3FChLprITSqoIOB63NIdYbBh
Qjka4gpNUox4RoOD/iRYXOyDhtzYE8qVTlZIrUKvfqmqqn7Ua7Id/VLFe38ciDIPpLWBqfsNEgBt
QUw3TzmHz9ZufFzXCxrOEpX2Gn6Pc0gizARE67Ljj+bXdnDKU00XH6ERLaDagMKcQO1edSQXbXqj
/zZ0sb5Hca92KpXtT1KL7KPhRnSPXP0Vu750V+G7+uT27rfAUZDbKhAEGmg/IPoaW7o3XFTDhMBs
Dbc3VfTQQmRLlFZng/3p+d6SlGoGWnDMaixv54yoAiUJXhvpa2jnXVK58sHMWfGFSA+tJvz3ptWk
T5J7I+zxZgC4B6I+Mqley4Y+RZHmXCBUwGnkdfq2N3WopbWhrxxHyzYDQl6SSjKsCqnj1sOEMBNm
YL5tfY6/xqPjREBfgEQuHPaDFpgIgQBkQHPGhsgs/BBdy2mOEZkXGz4FV/FAH7cqyX6ZJChu8HlK
vjcjQLfltNq3kqAvwAbRoEKUTyUV5jsabPhQ6d7wlbLvC2wzG9AVWQwxqMOmagGO+g6aQhTlP3g4
lnQ+IPWYA0fyiG6UKoL6OCRSruqqrB4Dtp1DUOCXCe+PDgV9VTNDxg4bh2QVGhkmkrjYit5ZxERv
jBQRrQy5QTmD2yLV90bvziTdhCLLGaEXc7DpE/YzLbEfkKZgNtVONR1dt8PtOFDxS+OBXCuTpkMd
czRYes87BAlbN7mmgb1VFU75VQ1Fp/9C3CTQcpw4GIzo+PijJBmG/ECbRlvHMRLIzhDjFk41p6aO
mELvyRyaMtSTLpFPm6ZrxN6MaxTq1Ug6Ar3Ge/Qn5yiO1ScYQdG6zEpnD80FeyecPdbA/QH6gZbz
H8I9ohkd4rGj1SersUuaDnBtaBNILhrtWPhb1Tm/fLftfDqkwzBf9zWsrFBMoaKxNnk/SsBfD8oy
nrgd/VR7bI82hHWfKjDyYyj8ZVyRM0siBmVdUxsvMI9eyhPJkS1Nf4J8aszBoS24Vker1cKNUZsR
v9Ct4y99C0fLtDXczrEyhLvmW8e68EFUIGz8sPuh/eXb+BdKjH61pPipAGb30HAIxh7VOP/t0l+1
kcpNJ2jmByarG6MIPAVnC1OdDXgdKiy80wDfH/1jiYfmKq/oUKpE9pvS1uN9BS33TlJZEZBI6baq
OW7RvTnxoSLuCXdTTM5ChW6ldU3cgWO7OtHEmp5tghE+8L8luaAJtG3ahtpWtsGIlA8uEoxE/YfW
wsQEkCt/xLYIuSnEJnfUklcjZv8D2aHkt4XinM+Ede/YUPhqNCx33Eo7dAZRfQeHAx8rhCtHk5Yd
niHCwSAkso6mEYckgg47USJFLuiOYljfdZr5TAsbaaQ0ASVtxz5Kj4qSEwJdkyH8bZGO1QP24da2
mtISgwjyAZwqRNbGNpcOAmcgix/xKgrJIp/9PwCoYaCF4VpWLdY1tgWV07e0vTK6cA97hiYCUnea
PaL7UkvZfjSx6cJbFWTpsRTwy8g5ttZT4WG5LJh+VYiXCymTz4pG+M7xzi6CBsq6OZJEn2C5lhoM
Gov75wlwEAdi1GEQP+dOadbKrz7lwecyoyE2dYl+6oPMeh+kgLEavPsnvSgQqQ2ui8IeVit8yAo8
3qKnS98b6RXEb8cyjHu7RzGJS/mXqZ0ZkyautHqImpz7Y7ttmvCL5CRcJR1ABbC63DPfAeNkLzGi
ga4W4gO+x88OgoSOJdvszqpplB2R7tJqNZAdUb65DxYRJNBhhuqZG7Cx75CGI4ZWnncsDYOlEnUU
wkY0HEzOLMiw2vDOAdnWD0MJDZmksdgpHvMBFa8Hg4otCHzMNCu1UknCeisUny0luCd0LRzwrSx9
gVL+7DQ2u0yXkmgcEiRsu/ADsOyF7MSlt8ZL1o43UzriKEYM8cotEcaOARu4NmBT1vAXXUelZj1N
cKKg5IXVC9Ew5l4VSf8hDiybg4RpV5v0UGmeTbSRcZJRoSnvTRNCO8e1AVFFtHRTQbGkdErc3rJ8
PzVCEYnZELCpaA34HmSp6/npFwPahVISval0+Ne//qt4/fYUUtn+z7+M/4bpRmhyiGsx5mjYFNov
f/fnLWEK17QEjR/L1Bd55q30JRftMX9EBf3Rn4p1boxfrw/xR2Q6f3VduVIqE+gY2tTvT1DoiUlr
KNcw2voWjxuivekGxeP9PxvF/H0UWVpTPEusHntXfWDF5B/sALwVSpt2oqoWu+vDXfosfBDshE3l
CinF78PFOndvETrlI2cAp+no3QiAv/X785+/+ewI+VOj1N3ysfxK04SgnX/215/D59/8fAF0iEya
v74ct06yz73N9d835ufP8b7Ms7sf//MvZeoWn/vN+5knxZsBEPs6qMC8Egvc9+rZNR79DoMx6Hwo
Std4jOFaUcOmfZm0p+sj33pxi/XSQHhkh5flo2Zh0bop2htPduv31e8PVhRpH9i6xYeB9ojuO/iH
H979/fdHvEY0feLLZBPS7CdAj3/0fiz99993XGqTvOH3fRq/hkRKu78+wDx1/vzyDuFZ+FoYII2/
D1DTBS5aGy25Uh9KGIC4cdWv14eYv+GVIYzFM4B+EwyV+3glyWELHWLVtlQ36kWDe5hxmbg+2o0H
Mhb7l4IlBDWepYhuBZJ6X99V8sakujWE+fs7y0XiinFe7XAbMlTb8N+mG0Ncnrf/91n+WrBvFiR+
Vr4BZ698hMCYdysaBdff0q3fn//8ze97WItnsIzKx54aE0H5h+s/f+sNzX/+5ucNjdtLPPHJ8RsK
WxqEMNb+4RMstiwiBBM7TFT5WFHtsTvd+ADz//2PSauk5bgUXsqSi58vOITpPNbV45Di1E+RHEXr
jmuENz5ef1UXv8SbgRY7oKq1FDpdVT26dNDInsdi6foAF7+FIjUc9ryk7l+cfalD39SoI2y+Z/th
anm7PKfOwz8bZDGfiI4cbJtc70c7xC13slAZO/TlsuP1YS5uJa5UCva4KWxrsbjbdOrIRBTsVnvY
g5C/34sRh8v310e5+O1dxQgGFh26sfgkVldrimAhjlvM9bx7QSDlxv58fYxLn12YpnCky+XXchdj
EGjWNJ7oqkcN8z21K1Ah/rMBFiefTfuzmmwGcOt1W34Ny+rGAJfektQNqZvCNHiE5RPg6csbnIrH
9FtNtN+wB7Qt8tP1p7g0eaWhLGUaKF/U8jV5SeNhE9sUj3Z70pLPQ/WuMW6UovOLWK50aVoSabRQ
hi0We5VyE+V3aQwhYiDZwS1Pmq7eWXhNx75/REkxEYI1ZDde3qXP/3bQxfYCSNyVYGoF0NTrynS/
X39rFz/Nm0dafJqRPlefdknxCL5t+3deCFC2adrzfzCKpGygmUPXzllsLJmvIipTv3wEOArPKniV
8efJvHGSXHxRNj0al2BwYavFijd1gO4CrvijHR/R0ts3Pv7F+fXm583fD6pJ1d2IFpGPT1M8Mh85
rPBQuv6eLk4w27bnWcydXS5KrCkt8siUQ/Ho0+4bJjKKDIwQ5x5yDKZ2sMR/9Mr+b7xlzQgL1E7G
mPESypJ0+jBCf7j+RH+VbH+sGZev7thy3iMXa8ZpUjypWy9/rBwYH/sAZq7aYbBGFxmdZfodG6Pr
I178Tm8GXKyXMMhTO60YEL9KcjcCfZ3mh+tDXFw0Lr1K1+J8EcuLr2VVBGdnDEFkpTHg0lr+KC1n
5dxdH+bibHgzzGLGseytyUkZBp8E8tn2OPFjMDKKaNPRtPIZ+Pp481pffipLN3RpWXwnx1zMvhK/
BMSWQfFYZ+9j70fqbWPnVGJg3914f5dW6puBxKLMp4OGPEYxkPoV5ich311/jkszwNKBJQwLIFR3
5/f6pqTUoXoZRAHy84LgNujE5IzceILFDGAbU/Y8gESEAYazPPdxNwVGS0T3gEN3FSLRce4z+WJo
P64/yWIG/DWMxQgCoqTp6Msr1xiRAj8Q/vpg00D3AMFnRvVnZ4hf9VhCMnPxYSKp+8Y8uPRwSjKm
zU5qGGJxJgRJL1wt6qaHJvDAWc6TRcwmHDk4Rtcf74+BDMiaJlCLzYyjullMOExI0TJjdnSW7klm
nzwYwPEudb78/VHYt20wKsPlLS52IMMbUye28Unous8DMjUdhxRPzdbc4Y3N7tLz2NKEX8e0c/64
IUdxIWEGeiGRZOKI++1egmi2SX5MbHVjAi6W0FxNcUqwSvV5ovOfv8/xtrPI8yvt6Dym9w5l9N8r
0v/6eVfZ+IzqppRsdL///GgWpoe0PjiTFLsrnfjjSASrXU836oIlmvTvcWaYTboOpaFcfJvB1Wlz
DlV4dskfFAVi+V8+RkrxgzdH69Fl+VBkwwqqIcT8p9wcbkzAxY73/4ZHcaO7ksJ6eeFRTR7TaGng
/PR0lUT5oRi0ry2JuNhhHqco+nZ9Ji42pj+Gmz/qm41pGjAvCaw6PMcmURgYrhjW52DaXx/k0sxw
3f//TItXqssBrc3YheesryE1HN36xnq68BTMOuFYM0DKLriYG36Qj4bseQpaDaS4oG6Wz2l+97ef
gkEcg/wc22GjXcxvegkwbrBnPxvJF89+vlVUX/jwDjObKpHj22ae//4lmHd6CXUhOhd66Ww12xT3
mS+7b26B+TcEuujJVf0t7PTiizPZF6Rj6Ja+LIX6VPlTT0DkGen+2lSwwN07XGP//iZEQK+kW2Zb
vLdlcWJbpUYs4sT3FwgiyHgcnqOapp1x4wv9cTZx+DEKI7FubW51v79CmQaIxy0nPjexEe1GNei7
pvDcjd7LT4p9fdXjo0MYZ2HdmOB/4XJv6pR5GbkSGJKbng5OsbxNaPB77JSu3VmUwRYAaQ8MsNNy
9XUw6zt4Gz8ry3qIbbgIZXYy21/XZ+afX9HSmZGuLVkC7PSL6a+TDapaPczP+iPiSSws/Wh3fYQ/
V/BvIziL8iiDHS4LWM/nonOtp6Yss29DPPPKrg9z8UFs25CSLd6lTvr9AyIn8NC4E6A5DLvsx9DS
dvt7gBUfymJj5XQCFlPmH3jSrK4qpyorzjICWojo2m6IzC6215/jwnxgGMQiygaIoW2zuPiJAU1u
ZVTFWU8SHLVM/NmCbe4+i+gTnncnNRlILUhhz1woZenm+uh/fCzTkCYloGIz5B+Xk3HsbTWV2Pec
6xpiVh1pNSmVdn0DzZq/xW9TfjHK/Ld4c3JoUe4bZChP58zbh2O/6Sf8T0e1hfuaJ3s5YQVU3JiF
fxQzDAkb23ZtbgPqj+KsnPzaSs1MR449kLBOHOQ5Hbxoll3XG1dU0Y3JcnE8AK65npFSF+L3R3Td
rJ6iypvOQ5XCnymsLa6hJ7eIXtvUuvHR/pj687O9GWvxOt08EwJHb/2sITpQot531fBkY5V3fW5c
HoYjkisVF/plD1Yr/EqQzDudk3KECY8RcIKohCCq/kZhceHdKX2+tOHKRrvXXKwAFNTGhLhPOwvz
NBUvcfVOwCqLghuvzTD/nIYKEphlC9w/BIDO799IlE1ctn2jnfXcfMKLajXFE+b69xmMR4mPbAQF
AX7VQKiX5hFAWpJ3pjo8gK+/1z+OHpP2EyePoD7lrS6POFr/uUzSVDtPaCF0krDzbUfCseZ9yGKo
KOXu+nAXPiPDUSoY86FjLa8psWVrumHy1GFyjBQU80/trRbFjSGWN2K3DDUMW1uNeuSdFn827X0t
b5zX85xebCFvn0Is5giWwK0lq147E7vVZzt8ev7RWxLz3HmzRakwZ81WvCXkPIR3tCsXIrXZP18f
5dKnp6ix5hLAhX6weAqp56mW4uR7bsQrTHYcS9+jajS0e3eccBK1bsy0Sy/NUNg92hz4jru8CmdR
YJLIbnrnfvoSuhhHwjy5/kDGpbX7doj5id+8t1FDN2FGDFHQlTnZqXiOewynIys4QyEjE20ckB80
ObJVS0zvTZdAiaEdv4nB2mikj3qeeMpD5LyoZIobC/7StDR4duhaePMLfbHeKxEV0vc870zyeu6c
kCpgxHqrMX7pBbDfz2cMXQ4qq99fACIkCelXV+cRqOHuI12U6gYgRElzYfK/GcNdlFRdkIeyRuN3
NgdlnEdAT0TO+rguejLwUMtC9xyK1yJy3F2nRP85J39+Ww/Cuets7Hi5bX0xIlw6w8j/gXybSGeo
qWvdh+dllS6AXGp1x5whjjjwF4dSN9s7P8PNpsMIkDxQbAL2mo5Y3EDX986HnNsik22hLCV+cGeF
nKuwzzC1SxF0YthlHJqkKNemxA7es8KvTmfj49p2OHMYFkrcEs9fW+AMRujlRiI6JE4DsWXu6U89
unmFYn3tz+4VxeRiZJpU7+II72FoHsSGVBkLtOvNdwLnMTydDOwIDVGscOWuTn1kpCezd/qDPoT6
PnLt/BQ2JKBijUKqbhZCZ3NqZ4WyKf1cd0OjrwYMfjfJHDS9qrEJxWG5aLadQPjdxEHxHut6cRBc
FV5m86+9axHahmlYc+wrLzxirZY8GK3WHHESjFY6sko49np9DgKM242OrLaxtaJ9qDnPQZiII4Io
bzuaTnaUUx0dYpcA4DYlsMcNyvpdALqzqQXacgKykvMYopIKPXzOqKJ5nykS00zjIPYQL20rW2S7
3sq4uTga+UkqRU2O4OyUNwFWXcIu1j6svsOAm+x2iFvzDt6xjpV77pKMO5gkvyDrHAt4qEPVWqsA
a6NTMVaEKXJMnjykYqtB9vZen/T2o4J0R0oHHMLKibxdDy51rh3MgXDdwfa4KGA4h9LY4H+kdhLL
HeE1CXFSMVKWTAEWBLr+6frm88c1eO6VYQto2ZYLoLS8kZIDUNahqmyCpoiDwUEr9sa95ninzkPX
msTGrZP7wobCgKxxkyFNkM3f17phNNipTI19jkL8TrTpo9T0BxzXf11/rovDgF7SBJJ0N5Y3Ah05
MPcSzz6bstTgg5qfW1PgQW1axeH6SBc3L+oCIQyOJXdZiiQyQBnq2eosDHvtBBif90YKMZ5Ld2u+
XB/r0tknaaIQOAxSZi0Po1BZBZWeDwd1yMjIE/JeJjGxyBinZCrf48O8MRL3Rlv14s6puOiaiFoA
hRcHLvLdNu7orZ7Nr6h+s+31R7r164uioRLI57Df8s42mSxmFBGMdAPJvDDFeV821FbL4AmWU9wx
zcSdSDM9G2ly9EWAOJB0GtfCg4eiVQvtGxPi0hNxFwV+ERY1w/IaoxyU313W8pGm9CdmitsqCv+D
R5oZnYY5Nwb0ZQ00Ale1nei9c4ZLYCP1k4OhgUMSIvaRgebeODwvrCVILbhfSWoukLL5Bb+pTwYv
86I0N9yzQUKiNjXv0CXgajvemAm3hlmUQVHUz6b+k3uenHOIXE8jRE2IG+Xcpcnw9lkWpUZDs1sh
5OBZ0nOO7qlYieFUzG6jN5rFl5bqm4HUot4gRYiUAcVAot33zmOfP9kIGHK03cRr19YNGP3Gu1tu
d5PdaFVYj4zWuZ8EkoMG2yGPw+z6Yr04jGXQW9ddpPtLtLz2E+qYZHDPSGHy6D0SUk27cUm5tJ1a
vDjHBPsF0VnsNkHfFlJNZLQK31t3+OgV+VHl5BoZT9efZf7Sy9sQXRrHoYEHe1nNz/pmVnsWjqgF
sW9nzTw1PaZpxO6Ex8rbumT+pPqWdPQbc+/WiPOjvxmRlIGoJe3EPbv/FiusYcsP1tcWNx5ycwLU
ej20mOtPeXEavnnKxdrFrFj01ciYJYLvOENsnT7DsF+1Rbqrk3LdD/LGdebiBwQM+4sgSvt1ccCP
diR1PyCjhQpswi3Fx7Wj975E4ev1J7s4DpqtuQ/BZFn2eEdCZTGfcN2zWdubYUKHUXz13XrnNTdW
8qX9fD49mI0OqS26+ftnI4851tC/uOcCDSFK4bAtb7yyP/FL4Azc6U3H5jSiP7CYi44lZ28qfDwq
Kc4kk+xTZX8s+4HPZD3V0bh1YR6tsjogQycM9m4kflx/mRcWNg0P6kBl42ltLc948jh9TApS+2wQ
uoTxp58TPxH1G1Vq0/b6UBd2YIZSuqnb1Et/9C3juNbbHEzsbGsv03Dw8ZzNY/sQmt9bFJbXx7r4
WGxU+qxToH5ZfLoeW5M6H037XEdE7OEj5Y7Orr/Jbrs0DKwjiG30I7iaLaY8dLe6yFH0EmNdn/+X
tPPakRtJ2vYVEaA3p+XbG45a0p4Qo5FE7z2v/nuo/99VVTZRhHoWc7CDxjAqMiMjI8O8by2r3UbT
fP3QgZd/vK6Qoi04EQxFs8h7kQ14Zyoa43RyaPTGU2XTFwJSTLuFjwUQDB+ycXrROlArhleJWkFQ
VnvYxKhtgXi8gb7jRyp3+ecwjgdYRZtKOWVODb2nkVbMyin6Sxn7/R1B5XCAxw/+3SiFNg6cqYkZ
JJWZQT03dvyqH2Os9A81o16u30HyClFOdtOXbXETBonJRFgFCpTuO/dBycyNTofklp5GBjxDKSsf
fcnRnsFoYJTUTyHuAw6ZtN0ED5TaBLA/N/F+hJBsD0YGqJVt3u19Gjm3vmwYrzT1mDdlVplQd+nd
rsgDfwNRM4hhejs9+FH/LaPRd2OHln/ba+BV1FyJr6BDeqcekK1bjfQY04bhDIdcOceilLWHpqvt
e+hq/vJ7mcHRnDvNNyL7zs4qwH18LwfbZRru/CRuCH79HjZvHzjrAyx8cq6UdwbZmRC3MENMa1LH
49S2bgsKYic6NrpjJGfjnVIwtDxa+viSVr3zFxUX9a72DXkvSXJGJxkQHvqgAYlrDtYPuoqybVxp
0y1EMDH8PHVyW/YslRU7zl9x1ZD8GZP6mGRecbDLFNiJrlBu+H9wjsWtv20LGtMSDYqLuNZgL7cY
LNPsuoQ8gEFrkBNHpjTAVmdcmB5fj9Z3Dk8GB2jUwCFfdj+ZLZaOmQcesayF9m0KPtNDVxo6E8BJ
/wiTXQBiqEZjUFWBHq5HYF51vfLGQC0wWiooPLR22cqnLKm8FVe8cJtRcWRUHkBrmq3FimNv2IWe
1qbx5AXTPks+Se2PbgDLJo4ZP/xWwEq1ctzmKE0IEi4ECle2Fhi6JNmG8dRVT1X6ddC+AQobBvTh
vZDuZPxu2nbjSqVnyZucKylc2URtvt1KyEynE4Qi8BMb5uG6XgtXmmPonLq5sqPRrnJ5pYVRS6+e
4dFErja7jgeyV6w4qiUlDJ4KfId81LsOotin23fAnJ867bviQfMCXv5otmv7s6gIdJYKtRWDidn5
Z5yFVIPacqkaOkjFmQGSRlfkp6oA7Ehq829DC5e542na50Q3o+1oOhDD9HK1Syo4KsAfKHZoUL9E
YA79eTjOCKM+V2IsBy8tXAgQJasJvMbWk2FvcrnblnhpSBavb+LSEutUP2xWl/y0mNGU2kSK/Loz
nvzyZ+fv/GbnlD+ui1ha3nMRQjBeFEmjDQ4iYPkDNCZk4Py6gNnQ3p0vmhR4Szh0Y5jC/vWR1yah
mRgUbvOvZg+CuZcP48YL5TejqonII393XeLSqhmWwuuZhjD7XV9TERtJBv4KFlNaP+mB8++ZHYj2
IAms9YLpS95qbg8lsCL98L5NhlxyHEyT/UTzc7kLIIM40MkNOFLCqHdofa/HPAXaOIXmpuwh+Cij
GHSNqAVdQwU22NF9aAqMdEOVA8Z3qNsPlTJJ9yGBIjUvIBGh4gCdLI3lG8kGZdoqK5L0M7z/MIBi
nIcpHC8FVMtkK80736zB1QvhgYTcNnsLgd3bmxCZHHQfyPDGgFubLC8Mujn/zouLtGg8vEDfk96Q
TAXbQYZOm1tFPnSyRWdFAJeHTx/GpqqB2rHBq1qxjZXlE1uTzUHVxgRymierN3ZR730GTXAXmios
KybQ1mO3VbKw+MChMhjjoaWX7OG7rqNcy80GfE6EduM9aGJvtNj95UeOtSJn6WSdy5mVP3Ncjg9w
STYZ9hOITJsRsip9clbWb+GB5JyLmCPJMxHwstthRhL0qS7e1ARwSqxcdwHHXVFl8UT9XjJVyHRY
zegDJIEqfvnWmnBjjp/y7vn6qf0VQouO4kwZ8YECNvuYEHvaT/TH74ww+ysxQdXV60cgL7/Hmemi
LSRKpX6KtfAhimRQNpvdaBQrEciystwL9A9oNKcJDgt4dgiyzNp+6qQEcAha36J6BxPJfkXfpcCD
vl8eSmSVDVK9l5tnDEEWJ1JvP8nQyHtZeZvkxqZT9JMO+Ehl6N+baDxBRHBjAXZ5XfaSikQFRAdz
W6YiFrsbOdO6Iknm/dxCsqNjm68fkUC/r+HIdEWI4YcKIHiaO4X9ZGaPMsTVafSa1Suj6UsHjNgD
uFmCEF0TU+Wy14Cc5ZFKrECi6w6Nv7JKyuIynQkQTrAhOUVlN0BZhuVjJH1NbfCYh5Nh3cvxo+3t
WzJ9vXMCfXLTGg9t8TDEzabtv19fSXG4goEq7pazXyEc8jKVpHCYUFNOH+UBICs4POHIivO/TQZn
s+CH4h274Od1qStrqwsnPh5Umq24BZ6sNH/qE/OtBv3ouohlxWjYJnzjvfuuc6xMA71Tg8h6AuXm
qQT0H+q3eKvnxZMBSRHIRH/z7HabyvsnUu2VVf1l4qK3mStH1lyoAtFEOOUAmHq1oeTEx61WQs9n
JfEWhsX6xm719mSWQGeYtp99SsLRe2KGOIY0tMn2ptyQqPT8bCMBqlh3PjsQd90u9L3gpHSqdbCn
od8lI/xwhaP+PY6VSR0Z9I/WMWe+VFl+60x4o33a/g8xHZUgvmqQS/cqzdfXF/jXqNp7HXXmZOjd
1C3Rw2R2Tc9SYFlPaoyjbH+atZTdg8CrniwVhqocwiEgscBuK6cZxKmpGDwERo639uhgz1L6YpEY
O6ZB2730JUS6G4jupK9wUhr7qG6lGrBxEH4oVHgnn/AIR2LKt8PgVSC1KfqWxkppSz9DecsjXb8H
d5HHqW0Auea1cCVLpXZfGhRSE3Ms35xqxT38ujBE9S1uP/qlVLJQopfzm8aI26QmGZuRjyidb1Ab
fJkMGpmb/BVSSuqT3otsN0+kPl7AWaMpTXt0lOkXoyppEO0L7KDAXkbdptTL+8D+GXQhjerQL1zf
qMXDRjqVOJw4n4rP5U0wRE09VQQgT+EEjq0BjeHaKMuiJzuTMP+Cs0AhbADGNRReKzJAWHDa7CSo
hq3sz8uIDhPF5Nt1ZU40Cp7KCKBnhULIerKL8i81zW9hDVgRsew0fssQn0QFkOOg3hvWU95Kt0lr
kjM1px928YsntnvSwWEfBuk2A8hoCsKv1zdqKd46U9ARHkt6oztpxCF/GnSfeaMvlvmSk1nL/JX8
wJoc9XK7ppI+PyVBydLedvAiN495uVPtw3Vtll5mc/2ctztvGPVd1bQOpEQqM/upfZtxoU1q2yWc
9tkuWgkGFu37TNCs7pn10R1udi2d8TByAcQLZvOKo1v7vpDrCCoTguqG739pAdel/2UlzF76PpME
Mq98XpRQE1z+fvgLmW6Kc/tJqbwWmo7msZHiD0SdjC3RF0MHFjVYwbQUfQigXeOEZvVOTl/9L032
gV3gVUzVhk4vWRYf4lIBMqnZaRaZcnVj5l26kTqQmq7b1OJSUd+QYbUwTFAGLpeKlpiay15BSJed
Jq2Bmm73AQkaDzdS/tQydEGCGgdgnsYOzwQ/P2j138AfruiwdC7meHJum5mf9oIbk0s5zMo8cJ58
+eSo34ijQRC91avpFPsr7mzJL5+J+uXtzk5GMEJVSZWLaqv/oFiQlbeb5g/nf3/Fj9z93IH0/6vv
ShelI+c28PfOkyWPz5Rcn8fGevnAnoAXRCZuhkkQn24O/Om+YnQ2g7gk5qrNFK4VVhft6kyCemlX
cTRZSeXzWCrSLYPFH+j+deZMJtU/yo30gV5+PphaAEQ88jgkWobuRxWe4MC7vkaLVgWwB2MfzAa9
61HxCojRzBQy97iUI3h2AUnM+kQG+DGXt1XVqkdLjZXTdaGL9mVD70evCv09oufqjMYHaZc3dTxC
aW7c5d3dYP+8LkO4rEjRA0JmIILZCJOUs7B2oPBbbVR2+Ysy3Y/2W9wAldoBWO6veHlhAX/JwXM4
VOE4cu+ee2FQTcaYOtlLwUSX9I9e+CR3gTgPv5bFWgvb/JvPQsd3soSXXzV4WgjvZfYyDl8z/6ej
geEJJZYCJ0eSQkZ5B23kn68iqWT6fRy6zCjBXVqgTgNWXMK1+AK/bwNQd/5IJQcGtutS5t8t6MXQ
Km1LYP0Rqon20CpQQhkU6V507Za04xDu6y+jc0rUU7n6bp1vxWuyBI38xkhozUBW3pf7BHbwdnrR
9RqC0x9QCG9bCSoKCFD6747jDowED/WKsoLPmDeR1DlGT96Z+oHY2ExhL3UgFgV879YCbDZbOVsL
dn/x+dlez3y3oxV1pY1x/iIXVBeBWz9K/m1hrqTFhBP8TgnBEm3HJqTukVKmt36wm/SbVv/7ulEs
KEI7AMZHKkijrU04wMkA9D6sZtnLtyT/T+cDru0Apbq7LkQcK5kVmcvzFLVn5CHa9S6XK4KkgdZp
jlT8t7X5AdBxaD3byS0gBwTyevsI/1rgvF0XuuAyzmWK+WU437S0y+zsxfLbPfy2ceHsffDfk9z1
nD8L4ET9RCyiyHPUSQtwTzasCX1sbfSx3Crjlw9oRBg6YxLwsDcEc8gmC+oEg0OlOm91uoPOQOqc
bWtAKjd9uy7qV/wvHGAezRoVxLnGhW+/3DGoi61ebtAIPFzrLnmJD9rB/Gk0u2T7V6n/ZWjevms/
BcbNAD8qVQfaoPdh8uTkD0CBhh7o5E/JSHLnpgwP13/au5M9t45RIWa8C/gH/rn8ZUNSNpIUOOqr
0dVfKvUT9NY//50EwXk1/5Og5S+Z8/wvvy6sLNQLjhxE/P5KgTUw3tHjtHJZmqzAxd4JKzT//cw5
0UUBAYWMBAsWkZy6zyYx7uK1M70ohb4m0iu4V7Jol1I6pQQJuU60V/DS4S80spPqdXseGaes7f+R
VBhB/fpFHZL/MFhxGIzShS/h2Y+So2kD192lhIvAOB//dO+o7GAghs1Fx0yj4Jjj3BsUWS4Ct3U+
m+anaOVx/t74Lj8vKK1PcRP39K64lbk308NawXvh8wTprCetRoRVYixdxmEBZZ8BI8N0aodjNKxY
xvL3gc4iKS9zqIXVCTNA4D1J8V7hxsg25trjaenzMwwHF4oOe4QtBOqQyyoFkx3Wa1U/VHd5sOJl
lz5PjzK4GHOb3ruB9FinXKyMg/fa+rfjoRr+fG9pV8PngfCn4/mES0opcqMgMeu7ppZvVA7OHx98
EpG2yhtc13Bev1q/zo6lFuiQS0qW9BpKcC3kf5XSStv40vqcCRDz9gPVuTGrbNjlwIz3j1m+EqbO
nunSr/COVMBYmSchaJgUrAd+TAA2mtx3nRaQIkaZNqPxAQOlpmPKxAp4eHtW8WyNCrmIpqiAIK/2
vzsParP2lHzvtABu4Tk8d27Q9iSmKAypaaQRDhwXDzT6h5ic18Q7/88N9UKKcA4UaayaStNCN8z2
zQge/p8Gt7TdnGshXIGA+cJX3vH9prppwhuoHP7YiV58X9gFfjmhbaiH7vhmBTShrfjohU3guqCn
dW6aIIwWnGho2F4zDVri5tlONTfJHS8saa09YzZGwVi5AOacHe2UM/7BpSXVNLNB34UQmVleD86T
7B7yxApEymhltRaOBScClAwgWhVquvPfz2w2DdvCgimydlP7kXcivGa6s9JwNP9YQZkLEfOKnokg
IRVxE5e1G8NKexgy2HtsfywfAImXn524devaCP8y9S6GOyKFhOK6PSyJ530gAzPOlAhJ40vxkDoF
VZypFew5cK5XU5VvTck3HgvVap7I8LbMv4URHH6ycVMTda8kyhb8GpNJv8UL2mcB03W6pFTuoRy+
xNKX68rN1iauLfBEFAPJ+ZHAEg6TUQ7GCKtu5Q7KWzW5ZbMdFWq93Y1jt3tpra68ZCy6NScwnRl+
S+wltiE4hBjNrtw2odQEsVJp/NCKNeDjBeOfa1/c8XMYREr5csOSJsttOzcq16vuvS7cDemPvi83
TruHR+L68i1tDv0SFNo4asxPC5cCVGFlafdD5fZB8VqZdOYa2sq9trRm8ygHQRHFzHdJzCqjBG5H
VeVCQdq9AuugPsdKI0GNIckrV9ySMdCjjzrzeAp95ZcL58N3Ikda3rgwx+aAK32BvfrUm3SeNrCL
JpbyxLjU/voKKktLCOS2Stz3yyEKu6X5WQt7LEJTyMHodDUPAVw+yc9JDQ4+8ru2+9xH7XMPnXnn
7JUiPKWOfigb6/X6L1la6LMfImakm7KvAqgtGrcJ243ZvYzATefl5+tClpzJuRBhiWkkr+Miqhq3
bXaTRHLy1rCgutI2nuxGAUzHK+d7cXUprPAY4K3CKOzlltIPb8TFiFIyNHlV8xJ53va6RmsSBP9k
ZR6dO2nWuFUJj8xkGLRweyvH7Nfai24K67dBtCKtxWVzqYZjOeAuGWPt1tIz3HU5rHuh8uyUXxUt
O+neqQ6LjQLH8HXVFjfrTOp8Xs4uHs+q0ywbp9pNBhiJu5tMf/P6W3m6ienr0dpkU0Ljdl2kOC3D
480EYE+zCAw0gEjEB74HN7FTh0HjZgnlMOUm7b8G3nPhHUt/nwY3cxk+kn7AcLyi6+I2nsmd/36m
qx+Oo1LQJOlmgU7XRP3Zy9ZSy4sHjEFVBhGYbYRa41JEkDd1LxVe7Wq8X8yHNDg26mFl+eb76p2h
zItH+Qp8HzHN69mwOod4FLdJO8iHnG3kvJj1s9reK7Q5KvXP3Pqm+E9S9ykoHtM/pqdg86j8gSsE
vvj7jm2fka2p1DgL47CT6YouP7BJ598XzpodjX3o63wfala45vR25RG4dAGcf184ZnGXx0zFR3in
kcw1TOb5rtR95rIspdmmM9lpkIyBK03w8VzfuCXzO5csHDU9ACczsdEsnyacSLdZhdyb10a0DDaG
dw9Z8fe90cpoc5zTAsswT475ZteEOC+h8v1P9aBsygvO0g2ib0vMC0VwjGtjpNeucpC0bpeo/e66
gPeHaBYAHhgQe/MlLTj0yfJ16J07BAzwnh1VudoQ935AxpzUggOTcO0X3MiZL9D7BEC2wK/dPjuW
8T5Rj/0acPL73UAN3tEEnczJAU956Qscf/A6XUJEDjB3s5N9bsN9HK/ETu+t6lKKcF5SGH6rVpcq
N9W/RNqTk+6vL9T7C4Lvg5A7gy3OKyVo0Q6g1PCg5oIov1ClI3o5wgoI4fV9Wp/G8tFW1sKl+YuX
Vswzi8jMAqB97uEWfCjlEACnVbt2R2iuJe1gAWRRr4H2rAgRO42UThvqMbFqNyhAxz063a5eG1B+
72lmPYBvJKVFm6yYi/OiqISZjPMeksdv9ka1pdlej3Z9sAuLFa+2rM5vWYJvkQc7SKoqJUJpqDRT
SDpE9sqpnB3j+235LULYFlqyh8ksE27PsdlGDNO1FoUkQ2UU0dlU1dqTdCFKuFg+U2hSHcJO9SeV
5Qv8Vw9vGUq3cgHUj7Jr7JOFJUrJXTncDsrKgVo6tmfbJvbqRF458D/CSU257+In1d/pzrFZ4ypa
k6JeOofOaCtoWZFCtDdEX/3oPqheuYuuH94VsxBnuYtGDVvHR0ogwSW5o7fRXsM9W/I/58s1//3M
kQ5madjliFnY+kHtN7W6osLa92cVz75ftaDNeHWJCsPnwYPMfaUEu/j9ufGAeWZyA+J257mey0nP
yenLaRvkj1P9/foeLApQddom8Qa4UiHgkKJAk/tSI3sUfQ4OUfH2gc8DTUPnmgHCnZjdqAY5apne
rF192GjgI73+u8/P2p0tv07Zk55nPi+r0p5MZJsergtYPAhAiFPp5rZ89yCHGVgbofiuXCvKb7Pp
rSL3RLZh34KWdl3SogObM/QAVfMUF+/j1pZLqQIT01V6SA9N/6AAWbOpVCDRmhZG6WQ6XRe48KSb
E4aoBcejSkQmuMy4iUh3m3rldolxM+r9Nhq7ne8cNes2th76lBXtpI0lrchdXFLKG+Re56fIu9ZP
SFj91iOb1wM8RZ11o3ePWfrVNm6u67fkXebSIElYg1qWaNl+H4WjmaUkLelAn3RvH8bqTTz8Iewh
z0ViD0ud2z1oLHhXM2N8t4UHWmtc0wIKzZj6YxKuDlstGce5EMEfF7rUNVKiN25JUrBVDyNU3HX5
Ne8ORbWSTRBnod4pJCQkK6uExT2ykJU9B95ffQ1TaHgYGSWXZFe27kn/NPx7Im+6yduF6coFt+SQ
1LmLm0oVxTwxLlE7aqsdtWnXgDd0qtsH3eu+XreMJRH0iNJUCxIMoaPgtLU6V2KtTluXtN7m2QNB
5Pr3lyz8/Pvz38+8UtCHnl7rfN/Sgm1iThupfLTafaYdr8tZsnB60XgkEADb75K5SWnZEDnnrQuQ
6mmK/G068Spt+8N1MYvqGDNmLkVPMDGFjJk81ja05hnqmOrGN0G52KrqpiZHd13OQkSKH6IuQxck
c0di4qXrB833A3lwc73YMie5nxSAH26s8FGtduVaTLpgBBB38T4kUa0SxgveT4qGPirSZnRN/3uz
rbI/bWyCDIJWGWDouDhII4mnCF7ojvmXAce96/rDlN400xF3en3JfqXdhLAXMSQ9VMbQoPMQHEMq
t1YidRNrRuur5n+KimGXGa9S/KJbj6p/MHLwA41wA/LkNh/zXVYxcgdZbv1o6jsN7tzrv2fBVBSm
+uZsORGLJZaAc+BTzbIJR7dNjxBeQ4YBu2/0n+tCFnfuTIhoj7HeKb0cjTiodPMpnz7w+L5QQljT
sCPtYvjZ6MI43ftbqiNasnJy19ZJsA54xhuj01JUiP6hGde+l4xtuIoItbZQ89/P/FA0SOMERMvo
BjUQk9uwfrm+EWtaCH5UbwbFbyB4cqP2FoZhr3uYnHvH2v87KfOvONPCHGPNisJ4dEPjzgwY6mJ6
IHVu9bXay/JqcVoJGUCrFG+FXO28UQ7y0a3tnWJt1T9vHMMj6L+/L+hBT4MS2j1mpUyHQTtFycpT
YeE2uPj+HEOcrZOX2ClNB9Xo+tPeUw4lQNVrkO2LIoBGniktaOKxhA3XbD9NgtYbXBO+h2IPqiio
sdd3e3EXzkQIq1Rq1ZDWqT+6afVo9tupfP133xdWKai02Ah6VHBakG12nLvr319aIvpYASajoZUr
Wfi+PFAr7Bp1cg3zNZL/GYtuE0Ur/R3zN0SnD8jEjMrBLUkj1eVOj6MxZENYyC5NrRtJdX3ou6Lo
ZFm3gDccruuztB/GzB/OXBDqiOl8pS6CNO8bmWfJXS1L27obV+6MpXfIjGdJ2xNFSAu8mEt1Knka
cp83iuvr+XHklGexwoB9o20jK3yyoukoqfW3NjRmxpyVzNRSzIFejBDI1jwvLlh0YzClUNLd4Dr1
3KVtR7cqTIv6wfH26hrt1dJSwuk2TycRELzraU3DfpzIuKpuq8u7ll7FKtpd36x540XDOJcgGEY9
NZ0H6KDq9v3Of4wOw08//YB9U9OnQIblYefCzdWPWTqZua64cgq6EwPIJwCrrmuxtE6weZCXZtKC
UFDYE8vzdAD3gsnNVWmTxtS+/xAeY37i0HM+4w/QbAfYgmBxUsRAGhgBk9vY4SZoos336xosOQGq
TwaJA8IgtLi0aOYnNWBTiS2NJtor6YMXSXvpj0nuZrqxMyHzMp75+9Cbs9RNMbqTt/G0jbo2wr20
DeffF7ahSYDoKx2U0PxjI29Bg7++SEvGev59wViTUfWMKOO+cngeKQUclOpLYzC6rq24y2VFaPii
GskzRmy601TPK/u4G10mufaRWnOy/1wVknP0DQLiSPu0mEkhxhqsXut70lDxQcnlB63pN8lg7GlN
WXkeLz3PmdABKZk5mpn1RtiWNA0YqtLK3h28OtvJzqBs8rzXN3pmy/tMhdpE69R6awFCfij1wnlp
64GJaDOTTgP58O3YyUO34sIXtvLiNwlbORoyvTANv6nMwm2Tfu+k11J9tOWVN9XSTXEhR7hcw0FK
S1mpeldLs80Qv8jRJx9wm6F4Lu2XTtr3zSfdXGtmej89YlkgItL1QD8ooaF4RxgKudcq9js31nTo
CSgpMmXY7KxyXwxHy082U+Rs5ewvfXqutGJlaRfueth/cCNMSVO1F7G+JCfpHcm2Wldx/o6UeEPX
XWbvs/zOM1auwsVNZLKD0ixxBeHFpT+ph9hj2iHr3En9mdg1qObaphitTVT8cT+dRUMkk8Zz5RFi
E8H7Rkk9tYbSdm5fHSTwp9YgQBe8Lw22XE82HYPv0yKWVkp2Pgy921aAD2r6cVIAr9TWGOSWxDBR
yVPBIP3yLnSQtTHNwWYY3DDdpeGp1l+VtfHZNRHCuaqqMGZ6CBEwdITyVlJurbUMwpoI4UhpkTrW
w4QITTqM4R2DcMqaCS/4X9IgeMU54Qv/krDfQTrlo4MUVwevcgeu1/V7ZOXzv5zG2T0YwNRQyBqf
799s/bGJ//xZdf7rfxUCzz6vmw2sVPhQ7vJ9JN1lFqOzKwHP0sk7W6BfDuhMhJz7HQOf7IH/VjWb
CUrPdpOtDcysLZNwvCcQZJw6qAa3tXZ9FOG0fvy7fZh/wJkWoRLUnTWfB334j/QtyX5+4PNz0zwp
O/p7RPcUNAB31zmnWso2ScsoJ7ij/06CoICql75cZ0gA9k290eL9Rz4/vzN44sxJx8v1SUdVz6ag
7t1iKgHoA5fqcF3A0lVBJ+x/BVjCOSvtpLN1j9vRth6TZDvQ/eJP6U4a4FJZaQhfjEKATyLLR5cv
+LxCDi4fosmZmrF1k8pVjL3f3UCG5xTHDrRzS9s36tEPS2ak9z3Dt5H1dl3ThVfbHADhfGEpoElP
0LTwtSyv1LB01WTcOB1UkEm7nd1kACGNT9Zgbe8WlpaMJh7Mpu8HjAHBS5pj1PAHp3CZmN/U3kkP
HqRq2FRlAJnO2qD0/OuFV9yFsFn7s4NU2prnp5pduDrv+jy77dqDVL/4yfc4+GTF2sYctBUXurSe
5+oJ65kQ4rRB6BWulyVf6gYHFKiHph5vIebclNK4Uafevb6FC+6I/NHczQ8ewXuKtbB2SmeQlcLN
1M34PV/5+oJHvfi6cNa0TlKz1uLr3VMyvI3WjRIfnezTdRWWekAupAgute4dkAk1pIzjqY8j2HU+
1364a52fFT3UjrORhqNX39Z68uee6kKw4KmMarABc0ZwwSw7qb4PXKkX35+DhjMLlOoauGeG6Vya
Dpp0469Veub/XrRwCMdhPfs1Iy8OdHhB2jVU1XPXsL+G5b1q31bxt+ubs2RfTAESOc9A8PTuX6qQ
NJ0VakFSuMm9NO2MYeXErH1e8H+yFTGkNKaFK4+brvvStWtFiEUBxi/cFChOIRm6/P1tD8uRJGm5
O+qPTv3sVeaKDS25NChFZ6IkkiC8jS8FZGOtdQZPGTfM87shjA5NVG9io9j4tQ08er/yCF86kXOv
gfMLsvld/zi56axpAuY0OvtVyr1tmie7VnatlbfFgmVBfExeBxggKsiiZSUhnJgAdZdu+BMwgfof
Rruu29WCq2Tqm4sABGtF5TK4XDYybJPUTEnpJhGw4JWk3+Z9vIe67dA7yq4qGgaw/hhMgg6Nc5nC
cY+BrXM8Oy3dMv3hSdIO3PgVrRas7UKCcOBTxfIytUerYvQ2dnqIYRG9vm4L5nYhQbDntLdzkFrQ
Ia7qTRAeAK6UqyMDA5b5+bqkJRMguzpPBHFdg/95uUO1LVlD7/mlawyu3TyU3qZdZYievYfgwACe
+Z8MEdxhkLqyj3QuzKq+aepga0ifkpmR0nzWvae0e47KZ0Ndu6UXN4mHM+kA0CPfZZnkvDNjUO2I
C+ydZx+1Znd94Va+Lzadho2KQ6v4fmI/6NquHn5c//6CCzDIXP3394sIdgAYVorp64UbNHOBSoUN
Lr5nsf6dFPVy+/2gy3s/1JACWlNwo6s7DzY+cyVZsrZWghuIVQnqWRtduq75Umr5vVdEp+uKrImY
/352CVO9Lf/fcsHxVVMeblausLXtEM58KJm1nmss1FRTN9pL5S0EjtPaaVzTQjj3cHs2cikjxfKP
KRRsawyia98XIvM2h38j8+dQiKcnE4Z+ez9wk71d34tF73VmukJIXtXFZHYpWsQlrFH3KkP08iGK
nqO1lh4R93cuTVwcEsF75fSTaFrKIXSoDoV+dOynJNnYSrNTYdPcxzZMkVOsHj3gQW2p3ahO/TkJ
5VMp5fd956tgNlpfryt/3VDoEhUMMVfAychY4jzdB9m2qe/jr4w/XheylGU9U1wRs/RTmYZyEnOi
vFZRdgQ/CbQRfruL67DfBEUC+65uvMZs9j4MJiDhQ/BrW8coNz6zyMfrv2bZqih7giunMBshWJUS
QFzZl7z3vOoQ5wdprb966f2Mtr8FCAblFIUCG6hZuJFWvVrgloW6dIRZZlPWyl5Xo5OkwxQ7GLc9
WqqBA9dVdaxK+eW6nstb+/tnCNY2yfFENZl7LG/vLdA+00Lb0NHMA9pa2d/lE/Q/SWK/fBZovQm0
Mt5Gf5uCu1x+zoJT7t+tTmgtXv+/V1bsmHYsr2rbjpXt1B34CgD2cSiur9pSHeJ890zhjok9GJS9
jBd6mY+0QHwy88cyfQzlB724r+Rj738bgz/kL/z/juH3AgrXga/aTUGCh9vfudfqx9Tmcf6hq/O3
COFGsJrSVKtZhKQpe6VqXwzTvxnz+lD11mFlCeclehdBnW3TbJlnt9vkj7RKlAbXdPDYqN9T/ZNl
vfVetZFhIHKKfzr1kzP+JzGOQMmsmOKK0ZvC4bZqv0s6uHfdWjnWzUF2PmXePm5XNFy0Q4N+SQDg
yMqJTRpSohVT1kzsl1VvwxdeCNvd9TWcD+e7JTyTIOhhewZc0D5XhVHdOO1Jz7dG8VcsHcpg7yt3
Y71SeVz0iWfiBJeldZXTmlbPHWhuxmJD1u26OmvfF3xRkcR+EZosWBkfPzdrHn1lscR8AM0XsTwq
LFYAATKsIs+h/8MLN1Z+74Op/u9U0YS3dWKFHRQgqGKoAbNo/iZY8dsrxqXNp+vs9JSJotdmO3JS
k0Pr0yr9NHQ3/2o7xB6GOOmGAIphroZq3Lx20bCyRssq6GQQgQ4x380JF2oaDSCzF65WnbwOGgP7
6E9rvUXLNvVbyPz3s3UyhtzRIBni1qlOY/TcGx+J0Y3f3xc8ZqekNYw2fH80DkZ4k35gSJNGm9/f
F7xkzbQhdzSLpNQvsXRrBV9V/2hBxXZ9r9f2QvAklkOtwI7nZfL3kXHMTGKqFRGL9z9kGTYQLjCp
iFemRx0NCBBS9vawl/qfcXY0IuaBrP/khO3XtVn072eihLdZR2U27A0SAH50GvXPTfelZVi/tlae
gMuL9lsjwbYySwl6KyWiqf0vZr6VzLs4XrlD1hZNMC+1zSLIZwhD++a+tPe09m/04Nar7a3pfMij
/NZGsLSxzIDc+pU1cTZJSdlmuwrrtLgv0JYZM0I/ZX/BytK+kAaeNzh4iAd97d7OHvLywWxXMFSW
zjwDDwZFBXp93g3kDLCGQI884HyDPSB28tq+L0Z/5wLUS6diOZOTRB4XYVvdx+m3Nj8mVgsp4SvY
1kb9j9Ulu7xbUWpp7c5lCjZdQpw+hHZXuKZxyLKNFx9Ua59Wn6+fnCV7O5cimDRVniBWWjRTpc/l
eIzgD+sOobKb1lAi1tQRDDttzKiqk5pXu+O5adPflmV1SJRA38TZuBLVznGJGCadKyVYtmVBcpY3
KAUdexBvvfh2GvbqsOvlZ1v9dH0B1/QSTFwZfJopOvRS1N0Y0sB8moaHePhAkvtcIyESy1q5hrsM
C2c0C5pBbSSJuvLEWVYEkOZ5ohoYJyEYU0p5cGKbG6E1zXujKF4Vuz+GRJZgS32ge8yAg+e/ssS8
Y956/qDM0VJ1AzccHc3RZlypPiz7hN8ihIBMAkNGTVtSGHZ6VJpHW/9AHHCuguASWj+EsD6aUySA
/Mjl33W1Rse4poHgAKahGdooQILlatNG+Xrdbte+Lhz8li4pOh+IJ9P8aNb77CNX8vn6COe9Tf3Y
N/3ZnOST1L6Z8XNVfAuDla6E+SvvT/rvXRZOuhGYbfR/pH3XbuNI1+0TEWAOt6Qky6HtNiW3u/um
0JGhijnz6c8q/zjfSEVCBc7cDAYwmluVd1h7Ld1Wy1NUfM7oFzWBUPH+v02UcMCTyXEAWcXRG6dD
ZASyqvhq+u9yooSjbamE9h7BMneU7qo02UX0SwyIY14+Ktlnc8wOQAT7rvPTHB96/VPs/TGMQ2bJ
QmTZfhCOf9GA/sKJcCQ7ICra6KDWp9vzePt+ASjs+g2NyrIzIh7A6NrraB6T7DDGL1r65baV28MA
Xv3aCoF7BnUpWDEQ6RlHQ6alK/u+cOw1OxlYXSJG0is0RtwzGVJydUMbQBYDx+hAR0H4/ehUsl1W
1gjzsh5gV8N3x/onKXWJw7w6jAszwjCKRNMn28Cr1dSf6+SdgJ3/X6zDhQHh8komPa3AAAI/tsRb
1f6xi6//zQAf4UWcN7vt0PYjRpCNEJkGq/u/eQ5BfaZCd1dDv7dwf/VaCjAUCF+A/wnS2mf2nabs
2SDxwVcPxYUV4f7SFRe57oY/hGhLGLX9YH0r4PIzR1ZJlBkSbjGvz5M+JpiuKBr9Jjqb+bkHa+c0
/JvzB/cByiO4lgyxxxZK69SZU1z7swIcsYn9C/jU7ZVfPSL/M4EO2OuVL6jKEjLjzlc9pHb8mbxD
1O22idXjcWFCOIWZ0xMwL+KUW78gM93++W9fFw4fcRR3HCeE+G0UAipHJRet7McLR69WarPScyyB
4tzlBjjSJfO/upUuJkc4eaQ19DpxsGdz+849FN9eDVllSLbCwtmLyj6rbF6Wtlgwpc+o5hay12h9
kkDm5YCYGeq8wiZSpxYQIguDQGWaDgGVFgxWx4AD4HomYOm4y693aQUHNGO0Qp4oS31Irfj28JjY
z0OsHbTE842k32lcF/DnbD1Q8lSiry/1noB9lKyW7HcI77oxtBVr+hK/g0sxHWwosMg2xNpcuiAS
5Qz4OnTThdOSp6TNrX7IAPTRjh7Ld2bz5/aJWRvEpQXhxBRkzkav67PTbPyNimezujdATrHRBrS5
AcKEZojFub7EtkeLEX3op6Z4o6WSHOMish+R7XHuy8n2JG+Lxhf/ym39sGVBCRQEZkso5EhBccaK
uXjLGj1IUzT1jAF4S3Zdduyap44ZfqHQoJnKoGhpCFmLhJVHLcmfTFr6xNEhSkWBTlclU7BIBuBn
QbkJIBc0yqHDQbw5WDdPStlXb1Hj+Ibd7pX0XADYq6V/WlcS0S5uEcGWcIuwvnYrJxurN9d9jz3q
M6MIYkjFJbNMJG6xeQRL/O8XnsKk2rSqUNt9syOyn+LUx1bdD9KmodXJc9EBiHgYCESx5wFXemZ1
RVW9peZvpayCTHtJIkhxz8oOCui725t1ceQwJrRjY5va+L8FGLtySJqAp6h8Az33F6tNHnsaSzap
zIRw5kBZbJsKij9vpC1+UsU9doRI8jQrJkD6wsXiLAM9sh+h0cXKmFNfWUqWl28tVYPy3c1lSuIr
m+zKAP/7hQEUHHRNSYvyTU+JT4cH3BqHcfD2luzNXWIZQJZyORTBv4pQdEDnDsWCzC+WFoP5tPXB
N+KzutnNxT1kJA5p2+4MFt91XurTemupDqQmLjRqIK3JGQrFDqvKKpy+iIfizZjz+xiD7VRJ8ntl
f3PAuwvyQOBHwY19PZdOVmrWVMflGxR37/pUh5TwMPs9lHH8rLGIXzRUYnFle/Bmd81EnghID5Ho
21XcKE4JLOaKjhf65yjzvtcMQPgB0o4fzcdim5/ToxCTWlbx1rXfp7ja956MkWplA3qgvAItiouU
mi1OWgu5xQLNzcWbhXBXffV3WvLl9k3A32/hKYEFSNQiHLGXdGXMAgX/WKjFWwJ1OrMafDv5lVvN
Y8vGQBvsQHP3o0wWan1U/9gUrgY6tgZD4xeeyhHNn2bYqudEywNrvLs9tlU7nHkCO86BK8X/fnF8
s77swKzQYVMD+jSMcw0da0DjhtLpIfEurSKtPBQeumshxQIcsblQqI2bjjEwB9K3eahQbmH7AYik
St1MUAjSMPicOKvg4lQX2qtKR3PFI17KtaymXSFrUlzb1JefFxZHjyAvCZL+9K1kdf5SW2b54NjS
9N5yrj5A15CW8QxI+ordQPWU6QrQ/vFbO8QHJYZUuW7ua03Girp0lNAuaqMPF1LV6H0XT2htjAXE
f8b2Df1fu9Q4TvS7Ez9Y1qPqHXL28/Z2W84cLgMLYFVOfQFaCuEOb+ysm+0IHuA0RUEHzPVmhRAX
Wk7gD0ZexAWaXISq907RdcOslMC5mAdr+FKwp9QE19D83Rm2pncFU8LRGYekbOvSKd8y2/cyv5L1
c6zMlQZcIqT1gLkGdZfwGkQGA58a0LBvaUYG31WgjN3UucQFWZ5/7BpQqqCF1IWDINKDYVulU6u2
3Ru0c9TyYNfoZw9cGf3dylDQpsC9XnT2wqsRIqQG0EItGeb4jZBBf67HPNtbblJKMtVLKw5SSQBD
w9kBYYCIhrMQhM01qcg5qltrB02FujF3W/fvtQkhDnPVWBk0kPWcrTjMxlNz/G+fFy4WotCpasHj
eC4/di2jm3ucED+iXcTjFVxeMRYcdTO3sn5sK/dM+mo/PUeNud88gisDwqGwDTCT1lHtnmcX29WF
hODWmq0wAuEGqaF3aSLacM9j0eyA1vF/eRn8pHkzjS58PZ3HGlCQ0Wy0pF8/jAkd1Ckv3ewtnx6n
PKa+MSHfrW/fs9dmhA01jUMxge8oe9PvqnjcmaqMEGR5KICSQ9sOEqwIOJEpuR6HMenqXA8efUPz
r+8ee3Xwb6/48pniBngmEiccjp644hYh1OgU+maxFzRtpdr3pDvdNrG8pPBegFIbzJW8SUPM2OeN
VmTU7SnWokX7a1CYQRvvS49KLsOVubqyIxy/VCNsghoNfSOW55c/ktSTzJXMgLAYLnWasplgoBwR
J49moCVba7KgkjSR8+DKVQbcYWE1aFQZk9bbwxlMYgiVd+4s4xJbrDcsWCrvFecPxkKGKHO9YnTZ
MJ7NbtdGu8jZD7XEKV1M07UJ8ewh0kpzO4UJDYW5F09GPrDYTsLnhTOXtsSJ3AGfJ9pD95ek6AQo
H4rNPRTcCm5YeKLgOF4I6zGLZjaELcZz8qCoEJBFd/3GUwEDPAxFZRM31aIrb1TnpkmMuT9Pr719
35M3Mr13MnnGZTsuXgpcUegr5S2fi/6oHOaJ7Q46CAjwYgzWY9ZXASRrP88ddMHBb6wo5GBO5t8C
rVqqIntwl7XbD/sW8mXgHeG8Utf3V17NUepWmQ62DuaXlrYzjCObpgAlvGAwH8r4Uz89JW0EZd47
Ak7OMTnabdjJ7unlnuHTgNm2PpQRxFoVq2IEgGmvn5wiClpQOjcx2znot8vHrT4AH7CGgBNKvZhu
ESJaoSdBjatJP1nvan9Ura1ZDOHz/OxdBHzzoEEHo8TnjWHcA1YftzIlwPUtg/0CJj0V6V4RkmZV
SuO6lYURDAjwhsIv0MZNkr3poTdhD6hwaR/ywfFLaT/E8m7C3F1Y5rHOxeDIPFCDzaZ+atSHev40
RI9u8nr71C3vJphAnIzh6Zy6T9iPaLasuiLW9VPS+L0T0Hl3+/srG01XcaTx2oGEEHHs9RBAWkKi
Ei47ihr7tjqyx6aC8oHkoVuZJ/A0I7eJIXDSPGEQJlGMODFy86TUw32i9E+JMX6qqvlweyyLxAln
2EeftYvYAtpIottP61htNbU2ARL71pn3lvG3RTsM8V4a/cAqAJJUWSPxyuoA86ShTxnHFF1GwsCq
ds5zLzesU5HEQa2/jpUkn7qyPMhl6bgKEGeigiHssLl26rEisX1q4tehn/3iew1IZ2mdb8/cyjhw
33KmYxMsipopjMMyZscpmGKdeu+gK4EhGYXs88IoqO5VSNri8436aiH7QmdJ6WHNACTGUaAGmwjY
WYUntq68pFYJsU52Xfi/HSrDPqxsYJ7xU6GYzosp4jpTj/R13jH7RMe3OiHga9B2nrPZl4JwgIYt
DN1jdPSL4gFeNqNOVYz2SQWS3isCFv3evMoOvANsKBXax+DqvD7rk54n2jhUzsnUDl28M2WEyCur
gBwIZl/1uDSAWC/JdXUwYqTyThl6cVBW3Kf7rQMA0zd6hXCJwAhW43oAdudVbAQD6MkguyYPKrb5
sbr6/sIRJHioGNIJJ1V7bP+wQnI/LQ8zNLMAPuHnGHqyhjD/uTc0Tmtr5DRkiV9587M3Ns9O/92R
Cdsst+u1If73i3fJrN24Bzs7OaXRvnhQxr1MrnZtJJzcXQfZq7FkXB11J+6jigF04uWBln6zzbeo
97VGlTwcyx2FVBRsIMQAucWCsqdF87SWmmV0ns0gJ4+xedq8ofB9VNx0qLKAV1KYKFaOetV0bXRG
YpD2x1RGCrb2++FVIYmDPAgOtrBh3QGTVBhJdFaGPLTa8YGCWFLil0tsiJs2B0dO1EDQ7jyhn3ZQ
D54j27dLC0CmI553HQunGm7x9XbystRTck9zT+0O2OtWtlv57X9V70CW4PLzfLNd7FZDT/IYSRH3
NNH9oI+BkamB0T23hhMQQwui7eEe7MEbgYY6/N0F+WYbJWXV64kHymX3YLfeQXKPL0/f9feF8dje
zJq8JBjPDLmcHek+qdvfu2sT4ns9sczQKEzo9kFp/VK/v30u+L8Xl4TTUnMiMsNevKdkHptodqhy
0ucRkgPwO4ujGx0H8uyRaLOHizzRhS0hCzImlNXjBFtuEyIr7OUytMDK9gWCRUcZH8Ejyo6Cc0Cc
3vFKxSIn90sKen413syNyJWlebQGKOcKvacamdA7cVpyah4K09vPxrC/vRwrJ+TKAB/hxQmpAapo
atKQk5bSu6hzHqAZY2W7Wt/Zenskhnu4bW9lB1/ZEw68rYyM2RQDYpb6O6bdMYmz48TYn9tm1hbG
BOZA48Lc4J8TDko3VnmdZBhWyl7BvmFLUrern4cOCeIa7OQFQXSamQmwAiWBcsK3HM33+eayH9Yd
4CIwL0GsFF6VsLGGRGsq283Jqe4BlDpU+mavForiENpEHQO0O4vUV2J2U2c3nnUy6l2vBYztbs//
2jIjUuIJZ3DdL/KcfQHcQVTa5olF+TM12ZNudHdR5W0t+vOQ7MKMeMDjuhg6hIfg2dmpv1RZUyLf
JcJddfV5IclpgWQcDIeeecpByVglNJidNIgsPFQyAsHV+UK7O24rFwVSsdjXgi0qLdLUQk/i/FOl
3qcGjUFtmt7dXpa1fYtaH4JuRLJAZQiXe1+2nQOua/uk9W3QFIeBOf9m4T1kuHhhhsPDru8T8FYk
JeiVsLHmGaI8FbhE95PsElkdxoURYRimmjFz6GEEfMwozbxmydb6G99XFwaEqLJMc5dGEQx0U4Zu
itT/F47ClQHBe1ObAs0bfJrAJLbzPjne9niG84+Bl5pXp5G1Fe5ZtWCpGRPHOBnFfD8kyn4uJZH3
ypa9siCstG72HeECSieivE/NvmbH7VsJl6uBWwo0fRpgRMJWKlipq21inyIy3isQEyjGytf7w+Yj
AbUFE00UwDGCW0fYS3qTcE5vYp/K+Ml8gdbc9s8jAwpJBzByodogFN8yuyFjr+f2aUi/uC+K8f4v
Pg8IIfI4HDwsvhNxoRX50GEfIV1sfE+mn7c/v3IBQgkBaBoOF/IWGM/I8DI2l4pysr/bVh9ozA5K
awoKT1ZWXzbNAiSma3iuOQU/8FvCPBWaw+bZ6pSTmsx7ddjn+aNaPSfjXaLRwDF2KhLibiF5Pla2
8AdrOpLUkHRHTeB6h816rSoVnb3TEL1XtrU3y/LIos2BIABj8N3+vxHhKY8MFdJr3EhuvRQHthka
C65gTBwQkZyTfbF/J0NV4hlsuyeHQguvqz/RWN03ffYJhK6SkJkfBeE5BPYBUB5AbBy0aQtHhQ41
nZOOeKcZ/fKO99O2Q8LujS+pJgPErywM385gVtIsVOfEUolqJ22NxwWOez/d1YijtBptbI1+d3t7
L98RsBPbnAQUDJfoWBMuSZCCx7VJpvYc240fDqpMs3Pt+6YG9WwgX4BMFLNWo2JZc9Fn7Tk3fmd3
Vvlr+8/n2qO43iHTDdbr6+3bQRVnHHO3OXvjZzcOtOI/fl+4gEk5F0bd4PuRGzhvm6VfPRtCMXze
8fsROwnvx+DN4zwSL3qb1PvaOjSbn3Bw7mPqEf5zIKo4915GgGhykvrcHx0723u1jHBpubgf7jm8
dFNDVlUs5Sv6RJDuzqozEPZevFfJ5ozh9fcF37ZVI5uYFqtA2UM/ZX6SVxIDy0OGmQehAtJ1yG7r
YnnOpVo0u3lbnguv/NF2U+D1vFfA/H57ly7fEFzo/IJCjRclFBHVGqOLQM171pyb4Rs1jWACBpgA
MJBVsoLTckU+ng7bATucBwQY//tFLOvVdTxYZYvj3N9Vnl/JGBFl3xeui6TplcRo8X0j2o2On/y+
PVGyzwsHYrRciDUOTXtWUAO2vkPFy99sAIBFE9GehVT9QqvLHpqyIq7anjMQh9f3GpTptxvA443G
no8TIdZKirw3k3lq2DnNvrb7fLMuKzwQnDaUYtHDwGV7r9d3tt3JzsoyPXfuroHaguQ1WDkPV58X
5j+JFNgv8Pkds75X93n3bfPsXH1feD5Z1hhEGfB9HUQwP0o3Ptz+/trvtzw4GjYXxULy+Xp6pknT
51mh6ZnFe3O608h+1CX5x2W2CJg1DdhHjq5FHCm8CJ2XudGspikga2c3KYK2joM2Bc+x6wAElPuD
rLF25UwANwqYNW4pKMKIcbHZF6ye3Tg9q4Pq5/F93Z9vT9rSgAeyGVSOEaqgOCmiRoeGoDtVsdDg
Sl+Jb7abg6Trz3PzF1fSlNAUiR58fk7HgzVOfqG1kGqxJUsvG4VwMnDimwKJhfxc+UW6g/jQ7Uni
O//a8bsehXAyZvAZIpDB55k5+Zb5RdlP3VdgfTdfH8iiosKOWAneOGqh15MF7B8oLBI2nuui9B2W
+LXkKVqZJl7jQwsnMoJLnFHBoDLY6WN3tgOze2X6Zk+fK9igBAplW0QUYszdKFCb7zN1OGvJU5F5
QRzl29eZBxNAbKhcEFH0i1HNqKep8aZzkjxEd7G3OSvIg4l/Pi84lHE6RnHU4/O6/d5lZ3t/exst
Lyj4YSDYQI8GRPXgEV+vb11OlWLZhXoGeb3yUKha5iPV5QKF1NZSnk9xrVHEheYxIkrbwmW4UBUy
GeKurDLmc6Xdf2ba8fZQxBPx8XW4dxAIR9YO3s31UGxtGua0rOazm03uC4jry1BTWHNnVypEnBkl
VXDb4HI4GIoLnhVeXwdsR5i7znVm9GkkQxh/Ldx9VEki4eV4rj8vvB0xkPNpWuPzxgQpqfarbqLh
+BDLij+yUQjTRtW41iILZnozKF1/9iQ7TPZ9/veL6xYBR+Q1Cb6feyiDT48Nk0QV4haGZwnoLs4e
UMjonhOrrhpBdN2PQx9q1Vnzdq6KQ/66eaUvTYiZkMiIFVojvRlqul9XQSzxclamiKtGoN3G48dQ
7MVIPaOrqJH1YafeufmTJyu5rn0fOAYULThQAKjO6yXolFor2iTuQ2Q4wRSX+tunBwiNjx4/A6dB
E1wQHVRKrgGRgJA3FSboBc5+3Z5/7oZdPnZYYpR1EKzj4TcBwBL2aJv0TWIBPhFa5b1C0AXqE/ce
bx1VzrcNrcyUoQKOjwQBOKSRgbyeKQCDGU40acPE9km00ySuh+zz/O8XZ4E6LlTVSnx+YO/K8N3c
SorwMU8XP58flcvvT0mfDwO+r6rftDpMw9uzs3IjAd6AnCwy4Lx7WfCWFdtq3InmXQjilu9V2Ryc
QfGVzjlAg0Did6wc6itTwrOXGZmBYkLWhUl10PrfjO2LLpLYkA1H2LaF1Re2PWI4Wrwj6U5he6/y
lURyuEX//GNN/pk08e6ASkdSo1G+C8d68JNC8cHa489WE6TJX626bxPZsNYOCxw9vlDoalh09k12
CbHGqE7DMnLId80dIQgZl9S8jxmZHse0mh6YNjAZ/cICS42BcroMgPL+j4FOmE6lTIG/KJ00rGtq
vkDV3CZ4TXIHxBkDdF0c7+/Qxt2BMLt6KjH1sZ8r7dT4o2sPB6XuoKNH0jmHkEmTHWrLiSTvxHK5
sWcBfnZ4yyNaVvjfLw9HbyRJW2FevOrYjPu2/2Rb6a4uZCo9ywWHHWR90bLCbxExfKnb2bVok6ah
3T6lY3yfK+VuAHVmAh6GLAT2V7KNP+CIwu0IP1xFkh6uLrD6gh/isSpjaZzRsGrL6s5BDyxE3lvN
fijzwdhPOrhnW9cEWWM1dsfKRZsx07ToAAGZb8CIqn96NkNqSymVTzlSEX7KPAr0aVb9uX17rBzp
q5+pX8+/hnYnUqHVJmym+Lkz8z8KhD703rm/bWbljoV2FF4jcG9B980VzKRpO3qTjttPf3W0/Wad
LexyBzo1vPUXoBxPdJjnpLXssdbrsD0o5OyV4fZfj2owMFLoh1gWnWNdyyqzqeqQ9YHFdtYQbP8+
KsHwlOAMIJ4TrvBs6B216mkTmsljeuyyfzH5l58Xrm2SNlZhNPj8ZJ2t7L2S5DpW1pazyPB6BwAY
i07PKUuUNlHUJqyNnZvuI0eSfpV8Xyw+VY2SJzHB9we6M4k/SPyklRNw+fMd4aDmbVIWAyhqQrNp
7lkHDUavDabZOd5e4+VFp8ELVh3E08i12x91vYuLLq3qqS1Uqw5z6zgnlj/XYWLVgZf+vG3nI3sl
XDxowrBNkJjY6IwU67S5Qewq0to8xK8xArd1jUDLbRp4BdMPsZJ4QQmaqT3DzfUYe3m9s9nY424C
F+9voPfrkxOP3wwyZX/nKUlfoKExnIsqTu60PnJfqtQZD02Kl1KNxkz3x9pwZI/WyoqgSsM7+Xn8
jsr49Z00KJmpRm7Owr4b7k3omx8rlsy7mhhfb8/VmiH0eqLiDOCQsXgUzKzIHC9pWNiUef8ZfQTq
owN2+9dZK2V9ESvLj1UHftME0nVJKGG4I0uyUslDOh47eh+VT33yOpWS6HTlqHAwCdKAvMkDsqLX
M4cqBVQ7MycPy+RJcw9U1qy8NmGX3xdukgpykLZb4Ptp9ap7n6r02aWS4ygbguCwGFU3ousWJlTt
bnqx693tJV/6YeiCQTgEigi4YpYIu/GyTo9b2xjDxPR18xsqpqq+j+Kf8+/bdpbD4N02KpeoNQye
Nb1eiXZOMscCVU1YpMdkT2vJbbLyeWDFuGY2wKEoTgkL0ehV4jZmM4dj9zc+1lu7FKC1wV0WPKTA
fmMvCfto7K2eqpHXhw00F4z3fDMe9P8MgJ8I0FbknRb+QA+aRNtiQzg0v3XnN9v8oALZj+wiAl/4
SkjVXc9+Pc2oNyoTkkARCegdePQlBpYHAQa4Kw8gGmoVhrBLB4dGgLRWY2hRy4/q0FVPJNvaOoxJ
MkGXB3QSoOt4VwXUBUNfWOpUiRW20PXE/ddKsrzLOwmifiC5QdoP9CwodF3P0tyxGP1GmR1aT436
xS3ZnnrF3tLebx+FBWSFjwOBKU4Dpox7OIIdYpI2rhInrONQ+wXmaMU81H/76TfYh45RIYkoVo4G
rHFqI2QKlliCIY+RnJ1grYvBkRoW+b9YFgwG9XgUCPHIiomVOfLcQh3zNmSa7X/yqq2cwZgufB/V
HB6pcDDR9XT10Dqp47htQ2CpA30PISbJ5uWXw7WHwIuD2FSujs56oHKvDYDXyEnQDt2GdjwArfnS
Ji9N8ei+KV9KOu9vL/7KalzZEvZYnimx1xHYUgok6ZJAqbZiT/l0gdcCsA6Ph7oiZ445KqY9NXMb
Wupz1xhHl/b+6GggTpEpEa2NBUl5MPMAmc3bKIV5q1mGEKZGxu5Ha99Fzt32qUJ4hIvLQ+8WCgDX
n48QiCtRSnnmw++cvd1s9tMBRrr4vrAUhRYDN0bSLsznRyUNmCNB8K1tK7i36BRCJLBMmJalAbmr
nvZhav4ppm9N/LusfzL1ezb+tTSZyNGC7JEvOxD9wCPBIQH7D7+hL/xpq1eGGXyLXeiNnp+bezU9
Nq8T+Ctb9d1mgcfuc/ZQ/qyqoJyCgezS7IT2YMRv6BK9vW6L5mfxpwj7oig8r9MVowsnp4TK93Ov
fJ+S76nyTBnXmLDacI5f9OR82+zKE4QDDHYMIFfhVopUqCCBN+qMxriGvjbfgbIAFuK2gbX1BA0i
6jbYNLyQdj3DY6kaigl6vdBx2n2VHGuvvu/nOtDNY+Ylh8L9dtve6oAsDoUH1wRve7m2p7pVwhrN
a0JiWS+1QnZjOb31mxk/+GohvEA2AkwN/Ba8NjOMaV7pJcIvkBco5Z0iAxTzfy/ermgdhWcGDxPJ
DsE1MGcwIigRqUO1fmpiezdMnzv3yS5f2qo9bJ8xgP88m9cIOarxeih5aZIu0nUE9nFl7Gez0P14
GiroWjoyclW+2MKoQITI+6CRaoHDKZiyiFXYyTh04QCOqq85HZu9Fr8XZDB2ehXJaMhX5pCD3XQU
8IBngNNwPTAb4A8nA3FYqFSAaSbgIX9w9WM8g6Ruc8SEucN2+GhOwXMoONJx6sRmP/NEcLRnbRv0
ruXfXqSVV8P9KKOjvIrIQ6SRaDSSZPHktCEpCB6mXVzLmqv4jhLXBrg67ANs6KUCuZeydCyUfAjb
KDuAac930vFZ7dNjP3kv1Ck+2UZV+WqkSrbf2siAS0RS9YMjURwZQ+tN1OtuF1JnPH5TbBktxsqF
gFAZIuQIcoDQV4WTqqvRBLmOuQ9HYvhO9xVyxEE0advXh8c4SE0Ce877lK73Wj22pDdK5A6TL9rP
+cfWxUfGGe25uKbR+7aAnfNuTrdEjTXse/oIp+sRiTLJs7ucpWsTgtvQFY1LGlzI4Iscgrlwj9Dt
/gRpJQnkQefX7/Uugx1EIziViGcXMM6uGs3JYE0SMtIU0AMbe5DEEzNw5u7Z8Yp7U/saVc2u0aO9
W9vRU0Xo9CNK0vynC+WFg0ftwR9BRXJX22bEaV16vyhyc9flbnTwmClDeS2fL/CMYjk5Ehu1MdFB
iHQ2mNMcJWGSZneRWQeudpfP033vjvc23GqgK2+v9UqtBRZxC3NGOp7oE3ZS11fMA4lnGlKmaoGp
Ub/Qn/xdW3q7VC2HvcOiwdcVz9ilrg2EU2T8qitzhI9A+/3QJp3kAV9xTPCDOHmWAyAg2quFp2hu
KtRU0YoVpunbxFBwUvcVfSzIgzt8ilvDZ5q6b+ufni0rFC7vb3Qo4zL6YJe0Fz3X8awPc+VQGlqg
sJ3L8R3knK0fD27t09Z4zY1mJ5n7ldVGag3JNeiVrbiDul6WGbSV0xDye/7UPM4lDWLv2MfWzhzf
O/dgKp+gKbUz9AcGkupc++p5oCO1dijBJVOgZ19v/6Dl3cjR+JA9RvyGDi8xC0szUFnMpKfQJD40
0TGSBaErp/7q+8K7VYHD0VNpR8O2eqVN7jdd5VMpd6tsFMIGKqnlUTS20zBKrH1Z/dCk5OiScZiC
0zdmkx1ZU0PDyQ3q4n7U7xwZKG91EGCT4y4lnAqx9ScyEA1m9UTD/nfqHjxNElatjuDi88L928CZ
9RhYiELEnD2QnaCRk1HcLHiwwdXJC8eokmJL4VYT1mGwbBbZiknDZHoYvNJvrUPWP+G/jnnMM7qj
eeB0r+b8dSQygryVowxCEd5tiUsf8aNwqeWWPlq1W9JQ954sekjmLHDgiqkv6EiQ+BOrpvgTzMMN
5MoFU6beo9hgVliocheRXUd9Qo6U+GW/uaJkgDvtH0Pc2b2IHTvdqnKzhCFTe3XLT8399rNv42FH
8hfJO0csWI1D3Vd6yz7OfkcPg2TDrU6TbWA50I6DAIP//eLX10OLnlKrpqFiBNB1Vp6NH1B6y2XK
dWv7GrElkqgaUqjIl1+bsROzKpmJx2Mad46HmrCPjvfbE7U6kn9MLGpihZbpvW2nYZTvsdqF/uom
QU/2TOoi8xUVnBfwhP9vMB8v5cWcpWQiA7ToATPQ/DY9sP4wQdRyq2ImP6aXVoSroC6bys17Nw3b
xB8Gv5AVxlZHgTAMAQuAaZ4jLAlV3UFR7ZiGZA4MZLhGP8/urSK8vSqrCw8oEdI4gBajDeJ64cFN
XKB+aWFVoFVsR1+c8R6UYbdtrN3J4DvjpOCASMDUtQ34Rp0xWWUeQpJJSw69DN+4NlOX3xfGkNdo
ZJu1Jg9n780Cg2iCpGAEVDn1ZKo6H0G2sLVAxohEFPJeALKI01VmGUkcNyrClMWN7wzmNxa70N/Q
A7UEzrwrjjbwRdSI7/Ky9dvK9Bsj3TfO1jYobD60z0EVGFcOcjZiuiZhJnXtFIUznexr5+CmEm9y
ZVt48Gjg0MCzRVgmTCmlY1dVVpaFOiufS0J+Ua+9z8ZEEs6s7AzedeMgUuYVWTH017MG2Ne0gZn4
1w9LVh2XfZ3//eIeSOa6Ri9dnYWx/pk6oQy4Lfu8sK2NEVCIGmm50Jvfvb3N3m6fmrUluARLCb9+
gD5UNLVNGlodXI2zYp239hryTXRpQRjAjGYbvam4BXOfmfvh/fYAVrx0FIIsULQAkoZ+Q+Hpanrw
5o9GkoZVFvtgEH1w6Ls+flbsPSnv9UEWka0tB04E1IegFIFsn5BGSieaWeMcA/yWHoiPQu/t0awt
B6p/XCkGBffFRRlpap+NPcMLmZW73H1s8tdZP922sXKRocKIqhlISPAIizCypinNOgZHQVg6bVBC
DZX0Z0A+A0qV3W1Ly9Fwcj1U6HiXKUdSXR+N3qw9uPu49nVa3+n5W6drIOv/e9vIckWujQgbYLLr
FvKoePGB8QyYcTYLWTpHNgwhMCIjURpzhAXWDxDie/G8wC7KzXfh9TCEh9humtzOI/hGRn2My/u5
eFRlXMKr40BpHG3XH4SKQtFUm6IZ3BdYDkc5zLPmD+jr9/TNUSrGcWFEcFjGyCuR7YWRIX1P4t81
kSSN1geB+IEfQWPBnjOnplWpI+ZJ0WlQZxWYCVAGbGV+0Uqig4/jf3ZEOC/8+Q6c53Dv2q9p55t0
l1d3Y3twD4MTNO+QfdVleN6Vova1SWF9LL2fE3RVp2GSN346xYDw3/fZk5J6ASqDhXZgYMGl7ebr
4NqqsGDGOMztMMJqz0nNduV0dJhvbi90AiCDtkUwzUG1bSERNNWtE7WFgukcwOZPnrX41/ZrABKB
HoIwDhwUCxeKWRddnCgMIUzsa+QziSWX2do9g3QuHhnUaYGHElZnJgMkl9IqC5XygXjKzs27u9tD
4DfVtdtn4o6Eq6KB9wO3s2BhdCZ9hlAyC7t2x0wWuOlT2T7MaRJ4yfbB8Nyxy1OLcDRFHEiWARdu
l0MURlqxN+JHZ7Ylg1mZrisLwmC8aJ5Yq8BC8Vwb+9I53J6rlc+jisOFTUy8MIsSiJJW6VT2ahzm
zX0RlHRzMIEiBEgw0UyDPQVczvXLlZtzoqkxK8Nq+MHAxffz9q9fucSuPi88jFDmLOOmxOdpEhAc
79QedvZWTTXgF0DiCSolBF2cIE94GJHA7onb9MVJNXdFXu6gP7Gz0mOrb3av/x9pV7bkqK5sv4gI
5uEV8FCjy66eX4geAYlJCATo6++i9rmnbZkwUfv0juj94GglklKpVObKlZdylOvRHmlTaj3keO3r
0OCC/HV7sa63GoEipAcDJAuAKVKzq4FbFoDY0fy1++m6D0Bl3B5+XuvLU4eo54y7wWGYuTAURe2J
N+gCVUeA1flfXX3akhcta3dIcH29Leh60yEI71KwkkJj0Qr9UqdSRv0pL/vkxLWXqt+mcuuuPagW
lgo9nvCmAvwN9ladi1lbwdgA8vGajpvmR71Wqbg2vHJV2JXNajPA8Br77P9ouhWY1bX9Q/IKACvk
uOcGPyrkvmp5ZbYmL17RcsuyXrPyS1C8unmcvN94gBMGL84Z7oizYSvzcIBe9wanK18brQwdVws9
b3N7rxdWCoxTqEHBhYF8iaMccGFbudvbfvV6AP92OKJN1f82vnK2m0DYWtEk1astN/awr4aVrVj7
fuVMA90/IDWC7zfHPR23/sryLBwFIBlw7Vgo1kZ3VcXZZQbTcZPWxSvxvzOtDR0CMHm+1vVhYRLn
UtSgKa/Gqi2NpnjVgrD+6X5+9xZcjK7YDWpzvy7dqngFI4YcN9x+9xUEWjFQPc1cfgiOqcBrwQbs
b5AXr+izykg8rTG2LO7B2fjKFltG0tHCyYpXD/3gBB4EUbkW6F8ToWzzKDWkIIEleDXtbZDFub8z
1jq1LVjv81VSET5EFGPtAXT6Sn1P/JrQyPxkMzT2cHiTbOBiyf3tXZ9XRbktQJ8JAhfU26G3hupm
jiCs0CQKp16dcURvaBKn4652fnOHhpX1pZXvJaEF5AdNCIAPhDC4zeqlQc2kJOgGX7y22vecD+ss
GdeH5FLA/PtZ+Krvs8IyGwY1a48uu2PD9vaCrY0/68jZ+I4zpvU04qgnco+Op6sQx2sdu/x+xdLW
KWGyD7BAaRk3ViyC5+K9TeaxB7Dhs4/gWPDNTcXYVokzWBOqS04IkAN8V5fvNuYYH/F3oApQOgJ/
83KJvCyty7RM3ZPZPjd7d61u/vpavRhe9fVl07R2RTXnVLfNs29rvwOP3IOSKkZIY+cLEt/e8OsT
iTcYeD7AIo93Puz75WwKVvSj0SfTqYizH022FVU0BSsyFpQKlUhzPQ9ysHjuKRd4CXLpgDtCP9Hm
ZRw31ho0bW18xVVjbe6ZhYbxM+vUdC+mtbLj8xpcWpEAD+GZvgK1f/DTZvnnh4LMT7LCFaeqPlp6
2t6NefsMSuDfqBb8w8b2vre77D7IXt+5NahKApckMHBQNbC8KFuTGUKbZGb2J70jYW2HTpuFuvcp
Fb/+hRzgIBGdmfs1qtNrrX7UfB0F1zkKrbmISxY3dhMeb0u5OvmYBWigzdnZBdmq+kZLxt5jJamB
Fat2SO9mXmw17zVeEDHXv8/sRDPsRbkjUaXZZwZYuk9oqy2jvI+nLJhWdOFK12YZSLOAvwYNERDH
vtQFIvwCnbFsgG6TXdntP91epIXRUV2KPqYzWOyaLdvn4OzSpnI6oRhcbFO2+Z+Gt5SP14QQvJAY
fvAfjV1P3uuGogr37OvVMg9SJZbbCgzfadt049jv314Mj/QqmMTn2ifl64uiQR2Ba04n8WjUe5He
3V6cBQW9GF7xEAvTTUTiYXh0QPD9J5s85e/l6AJKHU970AYBqomaMLXThavlKKismX7KeRKW91Ow
hkRfmAMEAIOG04yDoOY7uno0m2HKdNSYJmGqWeFYskgMa7GKBTVFm0xcFoBm2jOl6uUhcAIEEHCe
9VPpxs0Y+2sFMEvTOB9/ln9mcEehB002YnyuH8r8paq3Ml/xDN/YVS6MOvYCufp5H5BmvKoDBIW4
j6JiS55o2ss7TW+arcnNIk64SDPYWn7MuL+z/f4L7pbhFzMlgTMx6IyGlJrGKdfyKrJtatgbsItm
qPL3aRhwTu5IlhYR8KTVc8az/BdercEYUlsftK0JLs+49wb33pee2IrMrHaI7aHdxlQX31DAXhzy
amhGoLhl9+yNAQ8NzUsj6g/OiVom7+5Lp4kDj8WdNTEncvXBL2Ovmvg24fq0IVOqHfFWtrZ9YWQ7
NGEv4kYfsiy0ABPaovdy+sMcs+GYjM43jYsxdABKDIkuerlpuAeAtZlGujEWexm0koSWSYxH1JRq
YdfKrolazfY+Z3VWbOwszx5aSrqozQp+bOpJ/kptSzzUGeq0aSn7yM+NLPI1rm9bcIxGwKey19In
adQWNQ/90hBbNAjgYYeymp/64IGypHbt02g1cghBf5RE01S7BzTzMH5S3x9J1BQTO8L26ykgKY5w
Qi1JgpeBjGTLvPRHZyf+Grj6Whlx6ePkIioHhcdj4lIZW1nYXSNy+2TZ4MZA38N8k7g/b9ue6wN1
KUNV+KFnbQvAzcnI4+A5Y++2nBh+DjIhyAH6WLWe2rcaq65Hzzq5o3bPoxoY0H/x/cCnzQXn6MWm
GjbNrtuqS7F1KRwH3zz1ZGUGLhb58rRiBmcC5t/PLIJAkVdqjI59ks5vsBqFLUlDRlHrsxYKWhSE
2CVKtfFcvEK7CRuY9iJh9on6r8O4sxJ0Lf/im2u9m5aUCh2GAa+ZzegVyMEVhTkMeP+iOpGHWXtP
AMYl7cfbu3L1lJhpZuZ+KyiEhNulIvcYRdeQth2tkxytWHplWI/PzL4z+o+E/r4takmBAa8E8BZY
V2TclbuZ1/rQ6f1gnCz2YdRexO728G/JFHX/0SUInh3i+3iwKI+6whxzw0iEceqLMQymP5QNO+SQ
oozeB/4vk98T9jjoaaRxb9M0D2P3EWUqIXPbjaxORvU8dM8V+2lJNFxecXqWdvLvl4G//lIzJe99
Kw0w85y8MBlOQEeKFdd5aXHnYlYU6OK6BRPWpYjCHUlJhtZERfxenx7ky+3FfXvjqYsLdwEHzHVR
E6qCMnS9101cadB5S4+82g8rs4hG0LaRfVHwyJyKmGlPng+WuzQWw7Zo/K2R/07AJJHW3+pqb7Z7
bc0du540ap/B1g2O1rm3uxpK8VzpuxyPsaNO2iikq+3prw/65fiKyW0MkRNOMP7E/gyWt7HNbjMV
d34n3v1iuBSk7h5LLLsZIMjC1QTeaJrL8PYGLk4F6wSoHuAbV6CabM7vp6iVPNp2/QIiqdeuae4G
1n1rxzXcw5KoudQQ1hFkSlfEoz0eX0ne1y6YiIZnt0t3vEUClwdFZJrpx9vTuj5Z5kyR/F9ZStig
TqjjkQKysu6LhdOMzq7N2ht7ScsQsQWkEb1xZpbKy6NFg2GwkzxxjsxDu8euC9cawy1NAlTeyKLj
ACHzpngPVUbQFwL3zTGzx1CHlW+SYYPDc3upFqcBVOjcAwlOrQrN07RxkhTsuccANMN6qKHZy20B
i9OYrxF0KEJvDjUq5RKbJ04nMY2+QM8EPaaEf+i1ceWsXOM40HEH8a//ylEeYZ4pfEA3deeY+0lU
zlDz0thY7LVH9WmxEaKPJr0OefnF8j/dnuHCEs61y1A3xA5QCaZsVGCQDBVJrn5kKV5OYWBsb4+/
sIIX4yv2Jku70WUjxtf6yApim0b559sSFs7mhYT5C858JC+nQZ52kDC0W8P/mgPw+pOsFTssLZMF
RkzcFujyiiDLpRCRgJXW7wf96HmHIjusVRQurZIFagIkXFHXDG/1cngtdVnWW0I/Bhb6SIkNSfyQ
rOWzrrICCAqfC1ECa8nQaJ2eYA65rPCA+FFMdeS5LwbbknzP2cq2XE/pjf1trueH0CvrjMKklOk0
kcCEb/LhLrVCVq6UMyyKQKIDVwA4lX015545VWYbTEpAkXZ4vgm6z/sVA3CtXEhpoPJv7tCDmKTq
S6YgRWgs6kjgQt3IaLdUe3bMYzW+t53bHCI5lzN/x5kSt9AvSakrTwZ4qX5JvjKNa/Wdm3lZYLwD
CR3w4Yr65jUB3aDWghWERbKIUQh2+wyujW9efj4b/Q6hC+6daLlxHLBjFfaaiVzYCfhpyFfPfKgz
NPBSxNhlZkZdkpxGQ6bfOU2SY+l73wsQEHwuBXqDUqs2QXwCFGdY9prczuXNYUDMhySr7oSpR4Jp
v1sHfSUn/8Pt6V8r4sXJUq+JtvWEodcjTFDODl7lfvcHdu+32ea2mNmnvnRYL8Uouzi1wMkOEw6w
FA9Wssv5Sc+fzCADunAt1LUoCkg4FKIDgQU+9MvVlqZmpFZH9aNL/0zlZ2mW8TCKXZ6eqqZYiUld
7yym5QIrCbwv6rjVWxylihwkjJV+BCdDXOnfk9kFh3dlfL+9fMty4FkDU4EKzUAxsl4JljDd7fRj
ke4ML49qssnsV4v8ui1mURlmB/4/YhQzO9mT2Zsd1499mkWllvOwcrRwMNKV6SzJmaF47kz7DQTY
fCbPTAZuKeKmLDeOnr9PzbiRYfAv1PpcwvwF5xJQ5WwglmccOw8Y3GrPEwAvV2Yxf6Wq0+cyFMOH
FvayKiVkUDv0prhcI39ZXCVY1xl+P3eJU17o6YSIqpEUxlHa39FlEh57IFb0d3EKILGcTSviTGr+
pUyHOhBZZRybQoRi7yOyd1uj1gQoGmVWOnXKjhvHwfncbzu+Qod1XeE+V878ncDb72f7bBduy8ye
YZ959cCQP+56XKeWN3zxmNi7PuqFZbVLxu5z2Xsx0dAo1/Y2OghlGpduqI2qL1qhmwEZ4wxNhzue
xwVtViDVi4uAcMBMlII1VvPPoNPPW6cJjKPINn4ao47iXyzy3/FVG56ig+eUUNc45saO5HdszaIu
fj8wMij/QOj9qiMsshJFKhIT3+9+9LsPH29//ZJts33cj/gDh0u9HV0ZFFNbpebsQN7JMYgmd9cP
2WYYRHxb0pIXiXLzN6Ym1NerB8rsuWOlXIe1nsidF5Qbo3LuJtuPBkPrw2lEsbS/Rhm/OLszmcpt
5JQ+zycKmUiQhVpwJ6sH02Kh1/6+PbdFY3EmR3FjSOKWU8GkfpyqT+CrcJxvafovohYgBvu7fsqD
Sxi8g6JBBqJPT/0wPfUGkmINci7JGn76LSF1ZVzPZM06eXawS9p7ySQm/aiPeTx3F6SPHtvkLvoS
TM1GoolKCqLJqv1Sj58aHW+A19vrubRv6GgJ/wFhGEQvlRu30ytpgaEH6+nAJzuAix8deMVaW6Yl
jURDGDgrSOLjf4oUu+YOslKY5ZA9UXJouydNfODZB5DDbHS+8qy55reGsTyXphhjwqxkHAdIQ4Xn
vYMGFTnIZkabRfBhNobe3DFH7Ou8if22jXRffhvHIu5YutctI+5L+TVt/ahjbMU8XtdlXH6XasSn
Ju0ya95rj9ZhEPy2kjvqIcrXh3qxz2gQ6gbZJGs12Ys7/HftVT8x8808TxhOpmlPcZPZn9xBi5uc
b1Ky1lxyTZRyODsAYt2C4uB007YaXpohrtneWitrXbwMz/ZXJTAdqkkydOnRjwm66hFj3CZuETZl
/Wi0STilqD5OUYWWTyenKrZdUb3w0b2fGNguSLklabtvUQpBMhpbaRESMrYRK9P97XO1FC9Cz3K8
esHODYIElc11yJuAk2BW+eK+rtG/UNsa9l3fPk4tKuLL5DFj8D0rFo5Igd6WvXSPnYueXw5nNsWn
fe5C/fVjyzf0nmib28MvHmYQlb1F5YGaUUy9i3ythucATFbxJ4CTXpZ9mBNk9Ltv1vg9y9awIQvy
5nZSoKzFowDYhFnrzqZDqQi4FhAERZINrbf6n2bcTdbWMT6kayDD2TIo1hiPqZmv0QKpHLjLLkVl
BdUDNyuxcu70p/VlSMA/U/n5yU90VGqJMgZUcztq0/b2ki7capCL6cFCII+r9qFEBU3WJmWmH0W6
c0nsZJG11p18QSkuRChnE4FT4fQ2pqYNVWSwz0DWvV/tLiQo12aui9ajJfbJA4MQGGDAoST+RxHK
bVlU2jCYE0Qk9JXz+/zdKFn0t5z7AkGrcYA8FSdkpmlalKTAm5qYsZAbYGLi9+80WN0AAJ0Lya/y
0Z1wsp4GljxWzP5GhyIGOvB3tYrQW1Io38BzHVkKtL9RY8akzUhXUk8eteA+cHdMy0OJor/bc1kw
92Bi/itE2Q2tghVGUlQefa8JtRrtONDB2nik+YrBWZvM/PuZASiqoSIBtTEZe5PxKChRw7giYiGY
MrdAQc4bCOk5730pYkQCpu7sQB5T424a7+FyiU+D8+5gKJirAddEnmIGbFwFQ9vOzTyhy+Nk7Np2
11Y7QHtub8mSPwlqbNR8e4AyghFWWSuiWxzX0TQdiWnuEz0Nc9ofeqB1BPE2ogbe3DB3Je//dBZ/
8IgdibaMOmttyxasDT4DOAXEpcBErUJT9EBovs2s6ehGpKCRLevo9kQXdO9CgKJ7mWELQI696WgD
g1xsGvsHL/SwbN/LwQj1BnYQpSUo2AT0QlnOhKeNQCYOvPvgXwwDumINlrwEMHXjzQmKDrDrqtXB
SCR3IADUJrgyArS3ZM+sMqq9B2ppW5S6hpPx7CZF2Dovuvfz/SuIGlegYgDAwL2qqHyfmBRBC906
cnfb+T+9JkP4f2utpPAXDhayZsgvgiQAKVOVEUgAuSgZNawjKR7Lro3bKQc5zJ+qDiJkTf/FjGZK
M/RGcxHlUfx+ExzI1tRb9tEfDjL57vaHwgA6jKxBZJZ0DyhP4H6AKlmIE7SmnRXFCDmEb2znnteh
1Yco5ljR8aVDdCZHBcXyySw8gQKq4+A/ezkL+3c3NIB2nwtQPDkkm4CPsiBAp/eosC3WIPzX5GCz
ABBEzKhhG1gixRPNhwxke7VuH2uz0Hfc6duwMfo8RMa7fLRSxIkSydmOufV3kw9GiKdjE3FgCcIg
E2uJovmsKs4djrGBYzz3IkNI9tLGl05i1Zk2OMe6e2Ro3FE9Gt3KE29ZBO7cOWmP0m7FKvVdlwJ1
0DhHlzffCzt99IMa5MTO5raiLyoGsLT/L0axSgNNM9npEJPb4Lr1h3j8F/FMrNVfCfMROLtyy9zv
ctetnWOBPsGb0Xy9PYEFlx50iDNvGxLb14+j3JBZXjWGfXS72Eke7BxOypbQB/RiXIXTLO7JmSxF
Byc+4qrAJXWsejMszMhvgHNdCxkt7siZEEW3+r6dCH8T0kW/9fejs3GMUOnhgHkOzqnqOLgEyW2R
ZzA42Gur1h5Nb7q7vSOLNu1MhDIBbzD1SmM5TmpW+w+oreWRq4GGmqMbWdjY1bh9vzwPIX8XEGfc
frpy+wCvxd1eryCvs2M0cAstu4/QKjDm78f+Y8EM9HCbE/doWqEYOW9qRi1oGvuosX1D9vvb81ja
eFxtuAnw9gE7uHIUqeUWZWmkMKFFqH0v1+hDlpT3fHjlHFZ17075vC3C3jgUvboffXsFJrjw5oWz
+HcGyvnw0zJB8zbMIK12wMvXFTIE+0rboDC7Dse1ZndrE1L0DD09yhRcQcCcNT4i4M+DYQDYt7u9
KfMgqqVH7xnLm9OVM6PTpfUCRZjdVRaxjzl9FRrai6I0OHV+mNanxn+hMAO3xS2dHaTugZjFC35u
8HEpDvX+bQBCNRvIExMQ/E+u0OJ8IGhUuLktaB7oel5/BSmLl4DbvWAmBE2oxbvnZDz0GVjjaFZ8
KhHNiH1mrfk6i/oNCgCwiBrzf8o5rQM+NHSk9nEcX/xsk/crPtvy+DbeqAh+oMhLOZ01HWcSK2kf
nWzXFGEwrCzZkr6BlhAWwJx1XD2fSJ4zv2ga82gN277aIiVBi5Vn3dL2n4tQzmiRDUOBEiDzmKGF
g4xH877OUBexomRLCwXGBwOcBmjIiyTbpZL1MgV1tWmaR9qxNswNS0ZBx9ZAgYoUVECCrB8w6bcm
6Nd4HdfteoJS2+CAEJduv0z+8bYGv3lAZyr8JgCLBTw+vAtYf0Wf9MZoOjPjwaEqo9aIBlAE2Xds
iqj9alsx+6rX28YKuzwCJZpcI4ZYmt258Pn3M6/G76apbawuOJBash8B64otI/5ag2zF+lxNUdmp
0vZrC13ogoOT2WEvvdDoXwK5r4png7hwbFd8KTWt8I88uFJADiFMAZT05awGALsYawf/4CYmsEM2
0CaAfIEhzQFfcUtbI/QLzh+Qxuc7w2T+XanT9sPtfVUs09U3qGcgd7mfi94/OEApm0TiLWkHEaqI
UAthHguHxbflKcf6P/IAlgLbJ2ru1PiWQJ8gNCAt/IPN+KYiLMyTJG7TtZDm8tqiNhjHArSAV4HZ
DqEBUySQM6bVM9igQdXX1g9dANCvsLKXvva+o37lW5c4kc3LlUWd1fHqrJwJNy83Vu+QRq6D3D9Y
0n8iLbkLSLkS31BfaG8LCUgPtAZZ7+vAF2W2VtHWcw+O/hJUdSyT+2E8mvJAaxkO5cbsh01iBpHh
prvOWKMfUUznP9JdvAJmgDhomBTrH/gA4bAR0kvRbi1Z/vGCdiudJC4LthKIWNxKPEb/K0tZTeqC
lbwWgXto8eQMEQbcdan9wazkh64Dlikd67um6bfeqO8kgmPvM9//zBTNPBE1mOeqctJkWZJ0JtHc
QzY+8I/W2sNzSVWCs+GVyelJgZK4DMODozrcOvjrvecNtyfMC54h2CawDl2qIsPoQzIO3qFuflXd
EI3l3tF+35ZxPYf5hgbIBTBu1GOrwYJ2crrJ84R7oCFx7tDK5/bw17p2ObziPLmTWac0wPBWpn2t
zO45ZfWjZvIH5jYrj6nFmaChCjZkrkZV6ZOIJU10npncgww6tEfOQvrr9lyuzS3mAtYbhDI8F4kK
xePUwHvvVHaPAkT0j0D+kCGHjWtTNA+Wv2ZqFydzJktZN1bLnAigtw9mlW7rksfOGiPy9YV5ORtF
uTLedmPmYjYEpa1eXKHXDQ+eehAXuv1vf40adWk+oKtHIB5OyEy/cqnKsvC6zBuJexCoH2VJsJPD
h9u780/B96XlBiUqqIJxPfzTu+VSRqpN/tjZU/oCTDrz0KHcqval2fRxh9uaR6PTO4Bb+3JTmkP7
YfBEFpORpXcNt8ZQgPPuZdSYc6ezonypKpBfpD61P5OcjK911U07WLDhc++Di6NCz6O9AHxu31gu
2p7IIImYztGnPKdZEybIRWyobrAN9brplVcce5hkNqBiWfLIOiZ2oL0R+wKFVbHvot2exTN/U3GP
bC1Bh1DqNLunBUX1hjf2yCZ74isKQv94kP7AjUJ/6dyWbkuTBhujCL5Kpne7tiACzYQAMNN6W27B
/G8/9GAMFWHCBLw7UU+HYnTTg1NyGkmQE0UMHa63TkZ+jOi4EHp1ZkRpY/WxzRLtOZiq4RE1BHTT
ogrqwWgomrYMoKOT+VDHLrILwIjaqKor9Dqqxz4JzTzLNkFCrO3kmc0p6bMyygT1PiWaW28TJMf2
aQ9EAGN8eGgYQZpCjuYd8+wvjTNmEQp57XCqZXr09EREWmp2kcHzIvRbo3zQmP4jHYwsrrj2ikCl
/B2sZSKXTvhcaoAECsp7YXYvNcjrUHNrA5H6kggHLWjog+NaITXtj/7Ed5Uh3he4xPU004cAEgv0
Oegd1PxX53HDGQwnffGybFtqFWq204fCG//FNfKWYHPR4QwFO8rZSztQxOvSTV9sULsg1JA9YvMP
Q+9ub5/ApTOO0qbZH577eqrTIQlJ+eTg/KGxzJggrLxWdbR0mYCObeZ0RH0i3vyX2wOWwgRc4Dx9
IUkX1roMQbMeNR5oVZ3d7amoKaK3rUHlEWIZyB6iyEFZs6BOxmm0uvQF9e77gIw7nNyHBlFMvOFC
jegxLwfgFezvtCufkkJfCQ9de9owZWfiFc+iT/s+H/MRpmzyv0rH/ORk3W4QazGUpR1Db3BQZL41
jFOtsiBZaXl1khxqv/5pgycg7IxkxdldkoEgKqQAkwPrrJyptjNLHalQ7WBOWmgiVNIWK9GMBSfT
fGsl+x8Rb7+fvTCNvrThx/TaQbiNG6bg1wPNE92nXfDRZP3Rbb2459OdO8K8ac6K9CWlRLxr9geQ
y0by9VIpKZG+k3tNchi9YkuK701HN8X0nciVdVyUg4AXorfo3XRVkJZ3o9XrpUwOrELbAv4RFERh
753s6stt1V/cLw/crNZMXIcAzuV8mqlouIsykkNSbCz6RNd4rBfGx9U9l06g3cNM5Hg5Ps51jqr6
IDn05QmlxeXp9ucvnVyMD1wlgB6wrmqsI9dk4FdJrh1gzE1ohLCiSrPSewkY8FNvURHrvPRDNNTl
eyAQjLgaRn+PnPoaynRxoiCIwDsWa3lF5zlI1IJXJoVW8th7ctZqI99gUYq7A6AbMv2IsiErrype
bbeDNVpWcpi6rNmYuSuj2gkQDavA00EKo/gyDVUVmxXzdyh0BFeHSMiuyXUHd2yS/ergZGxHmjaR
xxmoNIy+2IFp46vfpn5MjQSeAaVTWNYaOiE2/Z88cB5y4fzuaW8/SW72sSA5KjKdaXj/hYWZOXOM
AbVyV926bWZUOdH95KCBzDrJrU1aeEe9qve3VWVxg3CZwAKiWgTdwi41EV6qKb0OmmL5SQhK/Yit
CFAxk/MtMmMR/1+CCjQY0qYYCi3TDkkyxBUF7NA24StZ3kspncjvqoeea2FrVjGVxs72+hfh+A/T
EOxTt7pznT6ayWz9cXhCamhDy3xvlGscjAtXDchM4BbMXVd8/H25CobDGEkNH2raPLl+XBtg0phW
HJ0Fv2quNNEDcKbgNa4yvhWtM0yNbmiHqT8l+seqKGJTZ6EM0LZqWjEAC+8alLVYoC8DegQvW8VJ
cKk9OFVepC95g11lPzXfjTO66/PdpJmR2929X4kgz8cJR8gPWIvL5SN9xTi4UrXDOD0TIEl+3R5+
UYXwOJ+RFXjaAv9wOT4CfDUX5qAdhtExHrTE1aPMsXhEGvAPEYlSvrILzKOsW/KYeH63s6VXxGmX
fMErNo1lbyWbEuXyr0C0JD/HwjOiprRFOHhah8C88B7slqUr0dElnTJm9n0fbYJnXNTlRzP4luZQ
YFE6/2PqomTGBJomWYPELtyI4Fr/rxSVIdaZNEqb3NEOugHFisi3fnggZCWCtSgE7Fkg457j5+r+
dr7D3LGqYCS4E8R4YpZxl6N9NHrGGBuftWtwmqWjgoc5jDpiPjMq7nLpJFpC4hVUawfNJWGDkO4Q
/Cnoc8fQA1xfOSrLshCBtObux3iBXMqyrKwMeI25afNDrU9Do+zjWrq4C8CqLNbSHEsnE+id/4qb
fz9z0wq0I26cAlOTxAlTYxdMXegFnzrzmLdm2FbR7aOzKA5wUoDWZ2SSmuSyBiMgvJkdzwo0L7Cg
aPYU7mwHrIlr+NKFhYSlR0/aOVo3h+suZ+b0ImuZAd+szwZQn+TfRGLtBi3ftDxHgk2umNOFi+tc
nKr47ZCXdeaPuPllCF6w/p29Kudr62J8RQcLj5fe5GJ8WcNPCsu19KbKMPOPAHCcB+jF46NbguoD
djNgsuoxAW7/Mr04rUO5cwSckw3MdEbDfMDVN7gbvQxeTcK+6aUIHaOAs+F9GofhkTUNcJb5yllf
0BhMHAUEsLNI7Hjzup8pqDuNpp7X8KhkshXoT1qwew2AKJpl+zEtAZJZy8sv6s2ZQGUdjIkIavl6
cvA18eTQ4L6qMO8AntU0xVIzVk7Em0uouIwg20QgHGQNaE2nvsWANkkqKgesu3BQEl71T5astjr/
5havdchAOzeA4krsG2nvqIl9T5u1jliLawxqKPRzBP/YVRB10roMLLbzMyZPQlt77kfQf27dDn15
PhfVyj00n7ur+c69z/COB0en6iK3DUCydH6bAfQS24Wz8Y3HdPxV23mYwA6UfpS4K8+0t8YMVzLn
Yny0sQO49K1O6kyJDOHrU1+3ySFzT/VIw8Y14hxEL9IG0q47euMXf9pp4I7Dv92IPggFurU2Ux5x
o460ike0TMM6wxtPPlFPjwP0CG4N+xktgnf1uO9QPVVKK+Izm0Cy1wYzIvaDxx5yfcJdkYVaB9b6
MtSTne88E7y50+E5z787yd6h6HP8XQs+T86dZHfZOMS3Le5bRZk6d6gXTC7yLVgARZ95NuCxIfLk
kI7fuNiU0wEluqGXydCQP92pCntjb7riRXOeK0A1apohjjJtTBAiNoMeujoBg5u/v/1VbwzPV1+F
T0IeH0QAeHheHuvELibXKI3g4KZPo9nFY/85gMdPDZQgMWszSQ2I320jH+rmm2XiTprQMoh91XQZ
OQ4Y+smPlLPIzptIjkfR+bGN3pp82k7dn4Q8BrUdJ2wtMvPW2/T6o+HDQmtBLKu65V3CvJ4QB/3a
8TUVaVCSj4xD+qcaZGwa99rwqbI7PPg+d81TXXobam0E4jdmtrP0bWkThC8tEON8c9wKXVMfDK3Y
Fe2z9D40YifsA6+PPPg02Hs5fhNdcedWv0o2IrTr75tsxUVeSHeaeOujFn/G7YKpQrkefV9WXcYT
G3lqtMTNnjV+X9KHqT06UHnSfOrYbzu/Q6Lj3Q2L55vGhkkHBg0lJmjNpojm7TS0IgV8y01e+uap
Od7WrQVHFwxscM1BwIHQjKrwNqci6xvmHMAc9hSMYNh0EaeT72RB+WcW1jyBOSB5VVjicQQLG9Y6
BzAPxl3y2Bls5cm94FJgIn8lKFffCNJTwXnvHAAbTh00sLI+316pJQGgYEaFD6QAhqKaBtutxrFz
nAPqucLQ48W/mICPyhdsBN4EV+ExqwKPDEd0+lCCP3Rf/vwXX382urI8bcsDq+8wesM+VOazz9dy
8gvXIiLbCLjNlRtQWmV5gn6yRFox99AI+8ke+wMZ/Y9kbD4QM4knL92PDl9jrl9SXoQ+HPSpQLXA
VQAJ6NPBEATKKwjHpcjRAagWY7qp0ABlZXeuROHgz93DcOPj5ke+49IEExdBkJz1xVG37tsKWL2t
7FcAYWsizEsRJpqqCoFWCMesmsRdb6KWr0V7hENt+muwgiu3DbNB+HKOL4CVCjnhS1EyrSuSZhCl
D2nMhm6nE+KFgVtnqHuwfvXAdN5Wv6tH6CwQNEjo2oI6OfS9uRRoDMyxkqChR5p/ztx7I/ve4gDl
a/GqpXkBwAkyalw5123e0MXALPs+oEegNtptl5X/R9p5LbuNLF36iRABb25Bs422DLjlbxCSWoL3
Hk8/H3R+QxYxxLAnoqUbRSNZVVlZaVauPJZ288Yuh1+EbY9Ga/25vay1I9OgTSdrTvLpCkNVzdoQ
+I6ZeM1kQrUXJh+bQH9fqltg21U5zBojNqNDgB7Dy+1L1Yxoe54Tj24Rt25wOH9V7YZ9u7rAHJF2
JkNQvzgAKR77cuIRIf6j68GXWTOfQT5QW29/qUHxDqpcY+NWrcvUGWiHTkCxIuohdY+pGPWEd5T+
nvDVHEp4oL9TCNH7N5DHb4hb38b/EScygUjp1NNloSWQPcIzQmwo9xWzDf+FUsD4hsOObeLIFiU9
859BDgdJl9aplzIiMh8tz5gcbx620p5rVwpIDb2HPEfa1R0e7MlXtLgsvaSBrVsPZuNLXIUPffcx
8jG5txV9VZjFdGsgpLQUiMC5yciDlPRA4U11vS90SlNF9OQMmTtJW9j1NVFLNxY4C+a0U8W53L5U
L7Woy5rS6xqs0fB5YsBmM/8iVLi9pDXdWzq2F+o/0Kti7igzii7RNKnwqjRQjlKykO3OBlOmlX9M
NX7Fa32RW73d2MgrL4Jbxrhp3kmQy7QVCYYwlOJGtmKktuqLIr04GwmArc8vm3ume2USdXlUBaVX
uUO8B8h5e8/WLtD5rxdU24yLRlILfr39vaiI2/pxZ24UjrdWsBzb2Qpio047c1nBHB2kZrOxcOvz
gsUZYr3OanoJIGl5lN7R1Hp7g5b//SLo4XjpEgORziQBYMrCBsmgO3rL1EuvleaHInseh2OZfY2L
Uz4+GupDNW0JXLktPHhEJ+Cv8d6dZb1n29XBhp13cZ17uVwB1m0D6cVKahrpC1XaBxP96LcXuCpv
aczjMaIkLnoOYz0XftWNyHOO8Svlz9/5VrvC35hD2ETeIXwTRlDTeiNuojEpkSnBu+VlJl31LjT5
0m7gTu0AKdEz/qEOpUNcDDspdT61mXSojeh9mkzQHwACGqoPqkHVsIyU2MVMdx+LeR7fdHaYBFAx
BOUrR6jAa22n2hNyRtcsaVgq+0x+KTUj2peVKR/KPKpdk//lyc/1wTWbLnoThLG/G+sh+dBUZuC2
geZbT53fx1/yOuSYi50Z6PuUhKk5z4ec1Env0u/JYIE4cB5DWZ5fiOSkJyB3/p7zid/DGpArR23Q
SFyDPXGpQ/ixq1bZ98HulPdypXy3C/9bGUmMQ4izFvBhlMiHQbKY/msxXBNCREvPXS22/yha73/W
JFl1nTEwlQMR/0ezbJJTWuqxJyuhk+5jk8HB/hzWT7GiTW6oBMozjZ7+DydR1d7tAmaBSkmk7lI9
N56z1FrGgiq1qzDy4V02Ttp+KJLhXZ1lFvsy1Bu6tXI3wSVSc1lymFTbxKtv9WOqEVjxYHYvv7NG
2cg6r+gu3aQAiSjcw9PhCF6U0dqMjDD0zAv0wo3m70ryNhqeezbw9h1ZsZJkKLn8VM3xAMRQKB7m
rvbbKPfSCW735KWsbeAbG6iNlc3i8ScU4Y0k2tIEdy1UNAhfyzrzsvDJf7WmrSzgtSGjxxug/EJ7
RzgqvMLFZMyNUkmpZwWfhsR3mbhwuL1LawuAn4V2aPIB14kNeuvkSArz3IuqndF9NrfKqBvfF0vX
ZRZNmd/zfd05OAdyj/9fP98QlClwEt+QJz5vvQH13W71QC8PhWADoQCiFY2hOmR+RBvYTGlQh0mZ
erPZ7Zqye9K09/jmmLoneZOlem2rzoUJF88eUiNLnCKFYeKNjTlRN7LYaxdvgdORH4D/hyTH5SOl
J9lo2kAJvDY4FEnjdnHhZsq+ON4+kpV7BzE8XUI43zJEKcKR9GGrUfbJuBJzsNeU/L1eG4/+qH7/
N2IA59B9BsOQeDQ4iJVk6FHmhVrnUWRwh0F9LI0tcp8VV2JhjiBCRwmusZUBfTfZMpzNm6TBVZ3u
YA7xQVfehvN7M4Y0pR9cf6snbUURliPCxydfC+ua4B3Feo7OKUXthR+kLD/URXH/pV8GpC+cKRBB
Mb3lUhMyK65tqygqTytJ1LnGVr1k5doYGmn7hY2JSyMy8USFoyVJq5aeoe6z02n8XI/7rSnHK9ps
AC2Dmpo2InB7whoqvVPSOPVLD2bG1748MAILLKpku/Od5Eu8IaQBF+ZHtJq/xVDIyhW9ipmA5Y1Z
uev4493W5LXjXqiAl559JtiJpfqp4YhyxlF4U5jupv04bW3VqgAG/jEhDI+YRN3lccsSFh5cdO1R
CKr2KX/uXwDvOYEi5ot3XbjxqVI41pDVbJClPnZteNSUp9sS1g77XILwzLZWpdR20BOOQPoWWOoe
p+kg9T8ZKnJb0NpW0dPuOETzZHlE7HEYzVM9wTboBT+q8NHZYvhZ/Tx+O7UYIBm4JZcnYUl9IE+m
WXlN8Xmqdqq11eqzJUA46nhIyi7UEKBnD4r84N835X25CtRbyRPR4sNYHjEBoXdVppuVVHpNVP/R
Grx6Nb/f5cHzZ2bMUgbBfgjKRL/vDExpKD2tA5MN0m3jhFdU6eL7gio1ityFbcr3h7B5SqThE8mb
o+lHj6T3Nl7ClcO4ECV4b9rYkBwKETXVrszksU+3dXXlob34/CL+LOgsulktaolLYTEnx3Z9ylJb
DdirK6CHW4athAy/eN5SVGdhGziFp5sFZXYgPZIz3Tn8ZVEqcp7gT2ldtok7hOcuszqpMP2CE9Gr
w9w03xtdP3ZtdvDLrYkGq+tZ8ONoFmVEMdukjFYImtcuvTh5mR+7ZCO0WT2Rs88Lt8+Uq1DtTJPP
N8mTJR8a5TDUyYYt3FqDsF2KmfUjSfDSy7OjnR6Hx9tatfF5cZY20cBQpbFVema+g+lU2gJurN0/
ciUa7W8WmQsxL6v6bZmEBSpV5X30bmzU31LkRx/aJJCfdG2YNx7XZcsFDx7/QwYvtrDVXFmsopn6
USPShMkzV97OrRXu1KR33GzqrJ3CY7X3k8j+nmqRuoVTE7wgKnDwlS++48JIfY3ol6NSwwREqkc9
+xDN5pOTOnttkqBsC2mYtardXSf3H3mUXEgIKSCRxRr14Ae0RylwVBug8L70W3RnwsH91+cXeC9k
+HSyCG+XWtfOPCk0hFtT4H+2slHDM62zyDUmXdo5xmDcp4n/EbhE8DAu2mALl9t2Zt+GWSoUXWsA
peovVvnO2IKPCbf1v77Pi0aCa4FrLTfh7Ps100DzNpPpcFeyfRV+8MPfS4//7UNZ3TUqUyAHSXhc
zRurrU6V8sFk10rDpXtqr/nyUU+AgW7YnjVBBAuEq5g2fDBhNU1vOpMdcfpdD8AtMZJP6qA2rqow
6kZLlHZD2daU+1yccDhU4M046xZxxrfQ/pRmRz895v0nzfl6ewPXTok6BOEEg8EgaRL8AQVOrkRz
JHjdu6/W8N2fj3W04dWsb93/ihBcgkplnMrcI8KqnyLnUM5PevOkRA+3F7LY5TNL9FfdzhcieANK
3thxVrBjzLebx2Pwhg7PwXoAvqb9gf/gXwhDqWm8hKwej+1St8tSUltN4rJmVTs9yWZqvMZyY8HX
lSlPUIRAXVxVg7mHZjSWAfaM1sYPWN1TssGYeoC6VxCuyrYTP7Qz1VOC7m1VJz/HxqdvARJNt/e3
lHFVR86ELT/m7CYHFcW5SUqxfPWh/iePH4utZOJye64OjwgNIh44WRnseykhM9K5cBbb2hunKHpn
FhuP+voK/vf7wgpSEhhFJseqB+DSbdR/6vxx+hfjRuhJ/V8Zgk5kUzw3To+Mxp9H2pjnL2i+6kZF
/+W28m0tZnmTz46jp+0wVkzuE2DxB1hTwWf2+0ja0LCtIxH8oCocwbXoSMG+R5TjrUc/t/+NUQXI
ADsYf9GYcbmSrJ+0smc8KYq1D95K8q5+O3Yb61jdrTMZwm5ZjDCWJJoGGFzxPRyPrfLY9X/+xYEY
y6hecEHqVedu6uRBohRslZo+5/63BbcqD/7GS7e6jjMhghWFGShVWs1nHaC/aseNx4MemRvPzuqh
nwkRjGjcVVGmGQhRpQ8W5LH3k/VRwyfeIT1Gae0qq8Sw6z4eB0MjQKfV5McAkvT2UVwvQMMZZQ4K
CX3oLMVK4SyrsOxLiuaNb2aaTPP2zmQPzwwml0kl0HDgp9mOcC18ZRprifqKZ8TywR6THZnK20u4
Nu2UbYj+5SXBBz++fHkpqnGc4XwA4KeVU/BCK/0nMmeMQkmLk1NHG07gcsMuDS/BJ0lKmpjxp2mB
vBQW+ENiJgBUvKrdz8m3esaQ7OTgu6ZtXMO1g+EmIwMMzDWICIRn6ER1q3v+WwYO+PmGgV//PM2I
5MTB94iR9NiqTW/EUKXJyRuQi1HzevtQVr9PchJ4IrMmIYa43Kc6731DihgH20y7tH+gGeb2969v
N/sCymWBojOzXExShlY62rETGl5lQQr9GJmMJLr/atBwx1xeEj9UnMX4xSiYcVdBbuYp2ah8LCNn
+C6N4RaTjNi8sFwQvGOIcJbhqTgmwgVxciptbTspnjQ6TGIiNSNrP8bRwi/5XBk6he7soY6em5G2
GIjXy3/SbuMCrZwVqBpmRRICGxArC79A6aUyMHRJ9o6+Lj8U0Z1ohL8rPPu+WHObYb7oZJWZX5My
HYOmOYx56Kq1dADAfVsr1lYCdabOfCvoJ0gUXWqdUc61VOS8XXozHd511Xi4+/sqQDueX/LKNEYK
b4qi53ERDYnmSfa33uu25ues/HyApPSS0njJeEtVOIjOkjNFB8Xo2YzaGj7r93tcdAn87/evOKCD
NLfM2tbINf6ZihcG5gALeLh/i3hQaJEkSoaxRjiCmibV0FAGDUyn6UbkzrYi2OubD/gDNniSGdgV
rv/lGcsQBrRtGfeelB4z5kJEbhTs710DIqDHXRJzKl1TgpsVhH7al3o4QFj8yQ/jXdNuOEDXTxYC
2CH42EDNUfG6XIPVweY3kn33tLQ48kjtqmLfSMfU3rgPW3KWfz/zfEvGyCnJiJwAN76W9ppWHn3j
MdusFa8eCjMJ4RMAQXFVp2gVNUvHQu2Z6Zjv61b+1XeWq5nhr9sHsyVmuUBn61EhD52MWOm9vNWP
GqnMtCx+2lr647aYtW1jhi1FaWYIylclYyUn9p/LrvPi2LO0iNkjGSxi076p75+utuA0wU0B0yJX
IlK/MGu6NVtLaz3DfMiND73zaAataycfh+DHFN+duliEgdOk5xfuOpGiojHahOSg1HrV/BhaHlxP
WrPxlKwdEHeeKrhDMfeKkZOMp5pChdR5Yay7pXxaOPPt8nD7eNaF0BFBwnbp+ROsMKirIpF1vfVI
LOnjngY0w96wAGsiFq4QXG9CVDJYl4omhyDNJB19TsuPLUCwXH6vb3FJr2mZTaWBAMhY+voFGXFN
xZhSxIA1Tp6tUn/nFMax7Ot9adhPt3fs2mvFg6QLBgIx8gVXudKIZkFSM+no2XPnWtnTEB0MR91r
w0cq7xtu09rWncsS4ke/dtqBsUejpw+fbPtzXUC8EH28vZ71rVuUjMQvU5yW33BmB8DAqCOdZINH
Q54SHcf4uZx39lbCfEvK8u9nUgwlyJW4RYoujQ9KAAsZ0y4t9Z3c3IfPxUHieNAzqu00WRPGXAoa
gs4Ja60ZPUh43Zm8VDptvMqrh3ImQTgUYyydJHbq0au1X2Px7MeMrdtqH1nxZHUg2uD9uTdcS1PY
r9xvazudcoSMX8Lpc6Y+z4l50J2UOWqxSzt3m32lx2Qnqc+1+lJ31cYiRY6cv/sITIWOCxpYICgR
XAM7sMO4t9TBa8zya29pz3GuvCZl9X62tYNGtXCqtDfGkmE0GfQ2m/W322r5f/kBIO9kCOLtq+Rw
aTCrZlDRGLs+5eofpe/3dXaspCe5+2LHh658bJUXXbs7K8S+M+z2v6UK9jCf2qnJTKRORulWOEbV
fop+BsaGEVm7DudiBM+uitPOiCdz8Cr7q5l/KyFXZtKHdby9h8sTfhlgXy5GfOKnwgjBJAyeY8Vu
WEZuuAHUWrOFDCoxeQnBAl2loms6PIJ4GlCSOi538tjsgzl9kBz7EMnBN8kKvtxe0HK1rhZEcLe8
I5SsRVulYaem0J8Hz4dIVa2elKxwu/FJGdQ9PIdueieY6j+XYKF2MyFQovQiaIOTgfvVgmD0yq+x
/0k3N1yw5VW6Ws7Z5wUtSGkjsfuCz8vlh7wL95CxhDDVU1JyW4DHDjxU0kYL3LXiLcNECbgWM3kd
dWl1GJG+Daj6F5+cQXX1+BAF2q6MPt8+qWvVW9IhcJ6Rp1qguoLqSV2fd3B45V7hmlOwc/hzW8C1
6vFxamFAn/AsAOle2vk5VPMxnqfcC4+OcjD/OBP1sEO6YQavbf0ihdQOaS7+E/0KBg+Hc9QjBZ5N
19VgWLkTEIiKXUgQA/oi6VPDXiQo9jENcI039mnlIIjsQIgtxE3kp4SDCBut6UoGheNFnrKdFnj/
4hh4Z/WlwQziJvEYMmMeQm3g8xY8YJHiJv03Sdorzh78yv62rLXD0GjOX4a1MfVAvP3jkMLkEiY5
kxJfLaKJ/MBYjNsirg0MJMqUURgsRlmaoeSXWlX3hpWE/VB4cpTsle65mb8aVkkQ0R2i/ChBgn9b
3poWn8kTswix2Y3lmNJpX9EdAE2rWxjRq545iiuXMKHmdCrfFri2h4y3Jxm3WAFVTCm0ZuxAUCzn
XixHX9Qxxk2Kd1PqbKxrTeuWDNgy0Alwuy4YTj3O7ayLLK7/nLtPU7iVT1xdBvHE0o0Ohl6MKaR+
yuxskHIP2BGzKazfSg7X1egPm0Tziw2+tNFkEwHUQosKiJNdu9QIbVQxAWEMF0Kdum35JFVP+Ty5
sjkeNOnRNJ9gl587hR9RuOr4Ps0Ptw9sTUPO5Yveph51HWx9hWcm5Y9aV14ySHJdwKbHoM4/6Lmz
gdFb21kqywyfoyqvgPq8XK8KRavdTAGEz+kuB33WKtNjFf8L9TgXImzqDD9gA3VpQ0/VXqpc/3R7
z1a0D50AyEgOBYsn2rxm0joK0VntGW5EpWrLDq1+no+rS1IL+NyyhWexDH0+9eznU8loocBt+i/F
huu7+v2Fl45SAhAjR7g8teTHY1zzfb/8nNE4/un27qyc8EKxB78OLBH00Ak/3/cVK+iyGHR1Fx5N
uT4kUG5vGba1NSxUwgQwyyMtjpEChNlUJMuAywU/2j5y23HDkdkSsPz72SHIfWP0eE+lp5pfKv2P
o7ze3qVFz4V7v7xo/7MAYZfipg8Ho10Anpnv9sbDSEeZ8UYuv94Ws3K9QdyCUgKESf5VBCUXQ9YX
7WwUXibXDGmt9cpV85Bube2L39tfpaDduBurp0+DCDAyyOpwpC/3jW6kIm1tpfAMyL5JWVPqqQLr
jeTUd+KVF8+GWU/g4yhZQoUgjvWbCui781GtvKjbTx/zLQbQNQXQNVRLpnmKDmPhgBw/STPb5JYE
jK55HqdsPBVdeGeDwN9FnEsRzGEeTr3PAJXSK2TpORn0t2W3hQ9ZWQisA5RC8GIZvCMCx3UTIHEf
qK0nfx+b5zG/OyFC7eDs88IDMlcYmDDi8x0klx9m+eG2Aq/++oWyA8j7kq0W7iHsuqR1Kj4ffNe7
b5oUure/v6KvvOG4YpDCgLQTjWFc2lIVTmnnycwKk6nZp8Xe2sJvrS2CYau0T2ASqYALZW8rkqW+
GrLOy4xylxz8qNnwwlesCfXbpUGLeGVhe728dUURZWFn+K03mW/G8jka30wMjdP39+8VuJuF34Y5
ClQPLqU4bVMFscReTXB+BvlvALgqU9ZuC1nbqzMh9uIwnRneHkBLYfbsVWN8rXZdvvH4rZw34wAJ
uRlytdxrQZ9GRoHWnaw0nuQ/xOqu3gINb31fMBtKKdtZYfD9sn2WnI+DtpvLDRO7YtMJ6k3IHpdZ
9VfHoEKZqYx20noNJ1wr015Xvzb5acxPQffl7sNwYEaxQZ8yu/oq2yk3tUKreFl7XxWHZtiN4O76
qAEb0CsDVgZcwFUKrmsco1UjWfeANDePfrvhaq58HveMJwgENw2qumBblVk1yjAfNSx44NZ17G7h
0VcF8DSY8KETZYndXZ0sMU/EmACYBL+f+/Cfe/f+PzMygbBQZb6iVkn7qlWUuDe86W3avPPLDQdk
5ccvOCUalgh1iaEERdU1msMheFNpglOPWj5/Vqwt0ptrqwTlONHuX8T+New7zo0m0nMF1GDthsau
dqCsfTTuZF3CFhH/LSwt4BOBmYjdnFMUtnLWDYpn05yamofYko+5ad9tYZHCA8pWyZgnkTys0qvR
9qVKBcQyuIX1JE2HcvJkfSPjubZlcMVhxOEzwbMVrF8RmNbEGBjVK5T8UTaIBGlbe0eOlRnn9v3D
2sms0ikKFB6DTgvepam17SBMJb+RPMvN6y+h//m2Al+bQqgDIbVYcgEQ4f/NwJ9ZcoZA25VSlbYX
9e2njhb0vNZcR5E+3RazosgXYtTLVUSpoU+ZVdlephaQPLr9uHEmKwJMqiTkABeuraviX2e2DKpR
uIh6/Uv9qCYbv3/Z5ctIgBsCqO9vFo1YRriIvharZl6ohpelv4L2WH6Vi5dRPcrzMRr/3L1VnDco
ZFWmenxVVYbBvYmSSgOJdZCD5/jO/p/lJmIIqcUuE4vJ2Atuzmxo4dzLkunlqhtTP9nKlq4dxPn3
hWSgHcnxJCuR5SmvtZ+4drA1KXzl9uHWkLwCQ7YQhwtH0TuNk1tFoHg57UtD0cK7G7tVmUFU8nj3
SQDewqdlPgR58r+c62d3I06krJnKSvaa57j/4G+x3a/s1MXnhZ3q1SqOpKSRPahPfTeuN4zh1ueF
Kwe/Uy1nI5+PjH0c7qItaoxln4UrAXMtoAFYJQDfiEXWKu6MOQ7i2cu6U2d+0JPvY3y/caIdiawy
nv+S5BeOepLKvpKKGshxbLsNDVUQcOjjRrVvdR3EFHibcHITDl+aplCXk9lMYwWuqMBNRm9sNEjN
P95WpVUh9Nby/gEWoShyKaTU7E6Ka1/2yuz9bPyGMQM2jruxIjRvUbjEaaZgDKjuUkYXN6QIDWCB
pvocJK1rzO8HdYtidOX2LXkK+LwohXAxhIWMWeXHfhLLzNn4U6gvPrQoEoirT7e3a0V3L6Qsv+Ls
5smTpddFFcqeZvwu5A+Jf7z9/RVzDlPGQjO6UH+Q5L/8fpjGgMPTXAZEfdLjz1Lz5GRPGjTprVG5
+Vb/0dpqdBwfoI6ElVdl9IHJhhZcdbLHuLCDNUCs3G0p8UqlnOnWSy8QsyWolItFKr+nvFtlteyp
8vSzHtRDl8FcPfvlY0oROzSqR3vUD2ZhHlS602pes42QcEXDaWIA3wdsHH9SrMVVwxTLku7MXi19
Mqa3WviU9k+3T21tH6kmkO6nUWw5u8tTayO/lPJAnT0ztl60vn3nO/1GLLWm3oCgl3wSnuQVzFrx
GaVap4uI6qeaaW7p5O4wGZRINy7rqiDyx+CUFs9btDotp2CU1YDxl5nlWuaW7srTuDcjLdqV5fj5
9s6tHQ6leWLppUfEEke72REcFzaMW7Q9RDujJ4ESvfpRuL8t5TrmxaE4kyK8OHYRSUbN/FAvk4y3
WdG5LTT1Rv9DitoHU94wEddL+ut6g/qEzYHmgUVZzkwE/OZBHY3h7MVdSaVc2Sk6A3Glr7eXtCpl
oVBZnH3I5oTHwQ9NilipNXmKLwWMh54/zEPOZLci2HiFxOFkS7aG8bP/I+mqBixHU0m3HpIU1c2y
V9/64mR/jOhj08DS3tHPF/4/pCmu1ZA2D2jgMBn8faXvXSLJejqoE+3Tbpccqg4mLZeZQ/fv4tK7
sJhaYgwxyPdVc6T3beRWwfeWThOB/gcn/nVbyLV1YClnQgTrYHRVA1HXNHtSJzPFa3gxtGZDwde0
4e/jSkIHsLqoDdEQd7PZGJNnOQ/ZzBj2913/cPcqFvaNZdgFgGnq9ZdqPSd0WTVxU5ze27XuEohs
mOmVXbIILMhKgffGkAq7xIA98MZOWJwMP3dthWm+G2e9JmAZpUKik/yjJbZfqLURZ0TB+alL91N+
DDeu/cbnxSxt4ldYU4vPh+qnYD6a4cf795+JYqB6F7bXK6hyNNYwGtpKdppb+KCo6RYbEPK1BRCB
/e3fIp1mCRZFDbK0noIsOyVu438tirvjYAAekM8w047OLdLxgv7IeWnZo1yd1Fzf0R8u51v9jNe+
ExIs8vGkjIi1xVc410elVQqlOjF2LJTdwnkTK66cveQxMNiNV/J6s5AF7m8p7cDmIb5bWh8NZSG3
Nbjnl3J6U8313deBrgGo8aiF6cC7REdQDYH6hbNRncIp2UOE6YZbCO7rR3GRAN5Kx7ovya/LA+la
KZ+Zx1id9o3zznH2XbczXWVrduvaRpFExSkC9HpNfJLJVtQEg1Oe9Eze+7Oz49G492KwjjMJi1qc
vbejnVLlGZGQdvluiOT9sAU3vX6LkEC58O/0B+ZwLGs8k+BklpEUjlyequQ5K4CkPTbdc3sn5Q3v
LCmiJUVIvpmUmiwY2GACyzpzzU9NWx4Z9pQbW8HFylkghPFAAF8WoJ1gYq0wDkcnsKuTFn3Kiw/N
3V4wMyQY9+FAokTiXLTgkl/MShpF2WnyP4zxLr/fQPF9apDLGD5SjtehattaTuqnpzas9r7BRGjp
8bYqrRw0M8vIqwCpW05CiL4UA7KUqTXTU6cfS+mtWT87yT7doktZkbJgVwzu3YITc5bH/EydfFNJ
U3vo85PkJvXv34nza8t4rEqAqpv0BJQBWMNLCWZXFpVcjpyE9lzaP8LoIz3+tBxubNeKwV3yHwsG
0QZ/JCJZErLQowHR6Ukykpd4MPbSoO+r1jmOMk3YbtV8vX08K/p7IU/YuDSs/L6OkdeH08HU24O8
1Qhw7UeB4OOik1lbJhWIzCy9HM9jMlr5ya+Ots+II9ut9LsdKQrGoGcWOnUAaH+HzZwdf1AosJ76
SnHqpu+q+ptZp7d3aW0NIHMczBUz48i5XB6+klpWl9pqfrJetdZ16jdRulF5W5UAjzmZTlwamIYu
JaQw3I6NXuHq0PtjR9HOMZh/Fm/Vcte0GNz2f4sRKW6rhG6q2kBMkR30/IMUv9IAtDVSbE2nqN1T
XaeOT+JZvVwLPHClnbVJfqqc39lrt9WJtfp5ymPEaNx5XqnLz9dpb4FxkFEoB49kSA9QR26c90qA
hkLRb4/qLmG7mPmS1Uqym1jJT7YsuUr3aNj+Pih/x3F8yCRonqn+DKXsluMWf9qaHiw9stiANZ4k
Ow3zupmN7FTOvzXnk1J9Vqc/t5V5xUnB3uPMARsA5Sh2r+th1AXZgNdrZs5OKbTvVpA8zEb+j13B
dB3cz+fCuGPuJfOXmfaCo315XHpLgNM0fnbq6WbVSljIKuWgORuRyNq+Le1gS7qIFLLoPBZx2KdT
hZSqf7Gth37cq1v90Wt3BxJUGr1B6aEXgnM3BqkUWxVvTJe9AdlxiKrMbYZ3zbAFTlk5IPJExOhM
x+LR14UdG1Q9B+04hac2G7/2ubLHFXTlQHLNtj+Mg/Xlbn0gjQjwExeDqF2clO5UrQbJe56enMyT
0bf4U6lq7sQf2f94W9TK1QWDzCA8bMMyiGL59zM7nYwZDnJv4AxYX0y3V+9/zGgVgQOMbh68AFEJ
/Gn265ZjOaUfo27H7NLbv34l70qmEOUCtwfNmyF6S0ExczI1bnFs/gysXTbGD3ab7ZL+2MoPgXP0
m/hQ5O98dcvjX1G9C8HLv5/tW21azWxpfnkapeFtaw57a9Reisx/gqJl4yKJg9kWnxlZjEdcGrhx
bQWHTS7CFAomPHMNnrEgfmerb/X+bVx+yzrnYNo/TOejFpV732x33dYVW/F+SMXK6AZ2ndFGwhWj
ozNQatMuT6X+T1u/cbQX2jAO1vTgV4/BMG8tdUUd8RcWi0FoblyNaK0rZyyDcShPQfFhGptdaY8k
ZstdkGS71PhtBo+QWDb0OajQe5XVB0c7FM63DaVaue3kUTH4SzKdsROCbxGVlZXo6lCfDLl9qquu
calQ7f0wOqqB9lHL1GPXaF8pjdF/ymBnTT70DPEICAiyieF+LYMZlAjmvlorftz+aVe/jBB56Xhe
ToOuZHFEUpDZfTj7cvU6jO9BxrgMRKzrgx4+yMHdmSoE8CY5C03PgqISDIM2lkNX1135qmXZ7qEM
ko2jXlsKMc5SxiKviwm6vEDmJE1qaLd8X3ELFV7mvN43v5rqR1j8vL1pVzq1bJVMvGYuzziLupSU
JnGrjblev5q7eTxk4fH2569uCOGaTr5qAYFRARRzGEauTspcm/2rof1J8tdofJBrpgqffAP+IX3j
ZVhZCwSRBu2Y0EVcj01XO2moNbOoX3NIaeVn5cPttax9nsAZLn6yPYAYhdveZInf62lYv9ban+Cg
5X/u/zylIzBV1KkYuyoYzSV3byemWr/SrP2r3XI41n78+dcXjTszyWWXmZ0VafVrlf3YmdpGZu/K
nSGfcP51wcfV4zbodZvf/j2eTtL3oft8/96QP8Lg6DC+XFV2pWZIewpV1Wuaf2uZL9sp+t2KurQx
EwWQWKXzSKx5FdDJSErE4YbO23HEbTZfBv0fzXozzY9Sc3dcg5fEowwejCiTNInwaEk6D6NdxPXr
EJJwy9pdlh8N65O/1U15ferIYYYAQAidtInoO4N1cYo+6OpXJToU0WG4N1+8LOPs84v4M6UaZTlt
8pTPd81LVH5K7ybgWr5v0isPbYbDvRCVVnfiMPD5vszE2rEI3ldVtlOUbCfbEARr9sfbWnatxYB2
8CBITyP0asRZ6jStFczj8Aqu0VWG34H12Rw2+D5XTmQhxcT1ZzQcbHjCkoY5SHAr4/F1YLSOUdR7
9W4jSIkYZ5wt4/tX/ROB36TwTHcDisw8vbehdP/3KQtDRrmELZBlCAtg66rJlhPjtT02Tgle7m4M
FdMUecOX286o46uOkzlL0km1QuPVSb4b8WuUHZkGvNXTsHLU3D0uOjE5HVKi5wbUfcK/ifTX5gRR
8r5tskN4N18gCzmXIeQV+tZq0TZkRJG6j4bPlbaV975+XZEAoJCq3JLTFUM8veg6WlqRUIb7THvH
w3JM89/y9CTph0Tegjis7BnRFg1HywjUJTl2edvlri+ApWjqqz3Lj4nMoGUGdQcPt+/g8spdILeI
ViEuWehkFmipaBmDsMxyNbHlV0X5PTI9cRiZuNVHpDG6DR9rRRJPyhI7LLHRFU/KEAE6IZcyvbaT
6khuNdT9G9W31O/JEDl73C//bv+BXjmwIfjuRHz0nF/unz37Ew9cq7+GzYHJ4u1W6+zfbJiwd/iK
Kr4t5cHl7lwKqDXLH4si114VpzUOgWSkuyxKbaKCunk7MxJnpHhfQjhth2Wwl0ZleNIH3XLbWane
zIqdPJV5Fp2UumqZuF5HD8Sn1jsfyokXLZtk6WEyze69IrfJO238DqkYuFzzMVGM9pjKwXDIaxKB
kVxajOs24ua9PFvBYTRk6WeTJsopjs0tArKVM6SmRG4NUnBiIrHT0YFtQTbnWnu14Vtw0o+TykT5
+WFqN6z2dZS5FK8QBcwCfxa9udzaMSHd2kW69tobkasNHzoQF7r9c2ps+B0CNxhfuu5BzZ7Map8B
Ybl9JwhgVp6NBY+5tBhB4njFolrV3ewPvqm9ggb5rJZO+TYP5PRxjJgsB0JTPflFW73vTDXbocPa
Q61O8AQPNDi6zpyN2c4Z5YlxjY5ZPYxGlr5Ubfuzsa2fcgK+szRSpz0oWWD9mJX/Q9qX9kaqQ9v+
IiQw81egpoxVqUrS6S9WdzoNxmDMZAO//i36Pt2XkFJKOa+lI7XUOrg8be9hrbUz9jihEXGDnvco
B8eOTSmOif3qOaB+AWNn72oufBaF4ZAneWPIle6FsQkbb3jIhn54MMbQ++UgqVJHfeEb686SFphR
6V9ZZ+vezyHixrBGdW1wfB0d7FXqI3kcDtaO0fx3bnD00uu8JgodXqCfS1a/8cHqbwbIZF6LoENC
viHsZyZAxImycSSw3R18hCJ11lMDwn9cZ+7PpuxclEx99gPH2eMRNCWOVqCfCt1WyeRP/LkM/Srp
maXWmL6N9n1iiJVFpy0ruBmh/R5fSWrA/ev4IwR10pt2NMyV3Ru/p9EJmkh1E8kiPw3Kv8Y4ZFHv
wU45XHp3crQe0ZuNPzYQw95asiFx4PZ+EafF5FlJBqKbveqj3Kqfe96FPzSqu+0qKHNzY8n+F6/V
sxWKIbKqkVwHIRY9EiG6kzadHF5yWfnYnMqdQEwuy8dRVsgDECOku9G227gkubP3mUaHu6ARZZEI
YQcHpyca1bKsjGldArHDrSbd+3Y1vjJTvckmbde1bH+KCTniKLON1IocM0OFrVDBk5bF09AGz2Sa
xiwCldE8dD6XEZCpkHs3xjQxJxHIqFQpdC29cKiauDcM8ccLgE8rUprGqqXigSFfuXXC5gTOxU/X
Gg6pyDOS6HZYsdZ86yzdRLTyhvuwnXSXtEHvVretUfUb3Yi/BWwVXYPUAqmLVrknj6m6j6mEIkJi
dTZEhVMVtEEcDCM7Ajf0Q3idgI9leAPSg/qBN+ynVfuHMe9kGxm5+KEt+TpkNYw/z5xYcCjQaDfV
MXWYHzGZBetWes0uNHoPXRSYFKtC5lmZmOBcXndTxupI2jV0V1JbRiajauV5OdtU+ZRGyu1kYoEU
/1fyQe44Lx/RDDCNzIo7aA2ZPvetYT95glS7cWz/1F7XqsiTqbiSxWjEfef+7FN78hPDt9tgW7LJ
+gPjQ6OqadBzlfXdikDfujnAHENTsIZwWal7DdFQXsHXZywpUiRmUMt8Ki0QQrbQBU4zSB3w3rmn
JtA1U9tMUe12VTJQm+OVDb3EL9hfL69F4rc5RqgCt4CiVy2KNVA1E46SSyKizZt8tE0ROaNT17t2
LJ0IModW7OW6jkVaQz2vqNA4wYLsnAnyVIz0apeYIz+QDIa6c4bfkFKuN15RprGmjhuHpLbJWmeo
+cbtGPyxJ6MtbzRvbjn6PNwKLXKCo9E8krK8GXPjUPiVNDaTwosVt46poKDKTnQoXqwgh+HRzHWm
xGX6h4RCmb5qApbfuKqBWesFV1ZkWNBpL/M8oxH30/pW2iaodjzk+lGYZap3nWukW+3K9DhCOsQA
T66XiEFcEXEjtTd4zdNd3ZWCrXLD7+kGR/WeN+amo+iw2RP+wzch9gD/sEk8/IK49WUVZ9zo+yhN
CbslwZDtm4HyRCul6tXo6mtt1rh9gklTJmIYglcCD3I9ZNR8pc26L9YKtIWVSTUuAOQJ7ofcIRSA
NfQiFZ0Z3DWMlCzhlds8B409nlAl/w05dPO67NReFNgNw3LMH0DsBWgJxNosDtGVK42kAxJ8lrUi
mnQxxAVAcTepiwYvhWsOv/quoRtbBeUj+g4+TiJ/AatM7gJSuzek8OyboK6KNa6zEStX0QhvaBfl
hskSlA0oFA7EuJ6AHrwxODXEte0pNURFOf2GhFZubGxUd8ifuvUDKEp2Dkm4HnTSw9pHReZ4CSro
TtJ7dQ1sXudOZlx4VRhp7YSRHRSvqrZ1XBgKxlWA+oTeqplV3vJZbOamL4FTGwHeaJOmMJwK2vxu
Fq6qEnofHTHxEBFPw4kdoJLIJFoRtFu7H1+qsQgStLphkSRTeZ1OzU2rsy7qVAF0qlX8DuFAQa8q
u+/8iSRowmqvXBedKEwNy+pq5UStI40XPBx/R4cxM+6qqk8CMjZYYYXoJxK9KSWmTpm18fH+8WRC
o1i+GUdR4pxmaYWOR52dxV3PiigTIYi5bvVojrWU6PuKLLPd0SEBmGqb+0Y8FSB/W0JAHhU/0bRL
nKpC25vKsMmKZSSIWR/kt/bAy6joi410aUQt7Eun8MPwVPdHIPTNPWlSEYO1jkvqqBrCMjkEy6O6
6MQTlHaLtRxNsnIZpzi0tD16wwAFUCrrgwYmZGtDFv8G4OF0UwxTFgWd/jtiKWO8uDIOUB3ee1C+
2Mwp9aQMbb2yHa16bALVL3UBbT/TyvdAb9GVMPLuBXZQv6Cr75jARFdXVZC1DwGa7MI4+E4dU1/z
O1KM0w+WFZV9a/SW/gm1bhJNTWPHgBXjvnUWfWma8tVqPXftwShE5tzdVg2ExtLo+Q59fYtN6Pd/
HLt7MLUF58qpAYcygmMgc3sd9JnXxGwABMRGvQ5JS49uLbtpEyqzKobWKosdGpKbMfPyKPVEu4MZ
FpHIg2rFWeOf8JbVd9rm/ZXLITbDCW5HTyo/j0ukIjaaO/2GEq6vw5CmUZANAUHw1k2RCER9C/K9
82Kjw3BHguxJd+ib6Q5BfV3AhkQkz0FVbOE4Sb/GzRngze2DqQ4lGtQNdpTmtvjTdqaf4LfiQW/b
Av3aqfknLVDvTpQ0T043tMPW8BTv7pVjZa8tgSuj7OaqCcmhc0p2A3nUEAX+Opz4xkKzkiaequbG
ZP4D9zTHUbaKyHOblzTo9jKvq60RlgydjrIN/LXAHaARO6xhaDdN26sd9wwnsYzB20E+sIsBzK+j
xlRErVkF5b7GmmasHp5seyzbmAhoJ/RueZdOdrqiTtasBsNS+D/aJEx/Na1fxn1tNCscEUggeXbC
pMyjIQymDZ7bv/Zo/dZSryEpIsCjQBGMhxsnD5Kaun9SW5ho2UhBRwGZNfIbBrZTXiJXzbIozDUm
4ckuRr5jupWKHaXO3kADLtaDRAtTRdpnm9csLoj3Mo0uu+Kde69tAp20QP4tKxHc5anZ/wFPy7xh
Ae1PU0DpxioExC0MnT+KtKtWJTXHbSo9Ha5GpzDzWzSwqCOjDNNrE0sOnWBQ8gNfV4hJm97tIrsy
4Hpx0GBWoR6Bvw7wnLmir+C8GWj00+Kt/CFHvHWRWdvZ0YGK8hgbrLZ/9dpvXghvf0KO+JdOPRqX
U9bCbcvRR0ef6FgND3XTwevLYF5uzLZTMim4V5hxnuuhiQM8SH+GYAo2UGRXv+AyNAlSmW5UOgxV
xLxr6lWWGvXKpcW4Qk/p/BriDs09KbW5bzuPrWtPutgEj/M4T9syjCQb6SPvJOCslLSFf9P1fkWi
1FHTlKS+QdYGMf/SrFP3BRGPjeeVK5hdBAwmq7eW8Ch0gCqA5ZRRpr9YKzp4qI3XYHXaMNtUMEex
BiLmp2M01TWCBgjYTUY26BvhlDU5FdITYgspW4ZWfPBsoWBP8zUvap5wlp1Qbf5Tcfh4lZvHttuP
sHc9oolw+huGqoMJd2FrfPx6dB11VyUP+DPQiMHNJEm+GnKQAEbc5mPnTfDfq7r7yYjb4bPdvrDq
EH693yEAGvtYtGhwuKqKElqLIrNOAGwE3cYac5bD6RPoG37NQ4hJF3i5DdLDNUUprevrGg7jJNap
NsEN6w3vRWGDXmgRuumt26HO4gN9uTXZUDk7qaw7lPEVRDmVXcWl05vbInftfpUFDZKe6YjqIdgL
zl3tsQDUvOKV5C6cWehO3lkh03AGdXaFHupVHVnIzj4ZfZXumE1TnUgCwRZDeBAJAxOmugrrEuZG
Fjx7Hrw0iAy/wDoAlQYdOVmBgmPZ1Sok5i/PnbgJMgYcYGcI9rJrZdQ2GXpUthOLeZqfTGtkMXrc
H0uze6xQ0rpyQgn/Lp06vO9BG9OsLO8rsxTxgKTFs/DEfpIZHDETrda83sR9zqpsZ+G92DBLBhvo
mRBcZjtIgMwXV9DyNJsHELtIFDi0FrepzuryDoItD51n/kTzrLa/oWnnBAdqmlDamsy+iGhdvJZu
fzLt4pHUjYvz6qjnzHTlY1C0lowMMk7P0umHO1U3N0GZegkeSo5THwY/FZuekUMQmcAbKA1zm3qu
8TMXuRkhkQSuA/Nrkq0Z+ps+UEgiPXspfr1TVf5vNfVIPDj2AYrl7moc5VOV9ywWOe5FGbRvrQpS
3LLq2dGDiK0JsWA21FXko2/xpvYKEbc2+F79EJon+L2PWeCwZ8j2+78gYJddTa5V4wFt/SIqBlrd
0YoMfVwViGALsJBWBcArNz2Ex8y1NaX0oQpEKBJ05hByOzn9Qys8rm8YnyVZCw9BXRaCv9hr+map
8Y13/bWqc6ige+Wv0Z+OFdIWHAGTVOVtnwWvNhVOVNbAEq/qrMdzpE2rh05jAHxZ4AuIHAaQPQN2
oauw4Wg5QHZhV/lgjjn1zq3M3+bg/nbCPo8rAQPpluZv0oKQS2CKoolhMVB6LQGCGDKsWU27pwn4
rHgMLIobVKi/tTMZUeH6aTw2/oQIqMnSm06o/kraRm9HXMsbOqUGiKsuIFY5Ua6V8NR7HiQ4JBYb
90Ph+QlCe4R6muUwLOGpMemzIZkR+W7hbCZWyHic7GI76SBbVznt8dNYffC0UIjh5cy0oXnzEwoM
XcImeNiIT2Gws7G6GwIbc9AgnvKpUCdDT8Uvjo5yP0B8FWoLAbbmPgfUPiJ4elSsfec4QTbtsYZM
x9ZHZi+PSWbyG+jquY+Spww33Gs6wDXRrSuCv2i/SGA9dxMZdJ/QyvDrtahKb6P6eu1KYT4jINZJ
CQDgnYJU7Kotqxa0E9v6VVRdP25VCrY+YifAW1NYCryCYRR2Zh23QTht5BD8wNLTCP4IuEMBHNVx
Mk9V4egtZ4j+fbVFJLgOWRdemY2v0fWDsv6u63jj3IRoPrrqXUauWBs0MXAWTeLo7gklA3vrGeQl
zOohGqrwMVOYmM3dyMvcG5qbR007OOA8ffVb+QKXzF9NmR3udOPcyxAwlcHn+ijTrOtWTWMWcWPq
pogN0xRJbVOWNAHimW6kv33ot8WuUUCw0im2ZUG2pPa2lTGWTQwXuY58b1rVcKxCr9jazY/A3nZe
G1mj+0aGtFm3tbSu7SwDJBeliDcXmY9fmd8h/hZm2ideMesoF+IeoeYTaVO+4kqV8DjbfK1Dv414
3xY3yN0e2VibL6PB5HVZ+n6ZaCp/WcakN7CrbNtkk3dHHUcfdJNShJSQWDL9/FR202ueVu5GQbN9
jFo7y29yqBk+5lNf/SpadzgFRfgoDLPIACf0kHErmEo4rkXMOyvc1YVRJjkUuqoIKWfnleIReQQM
SVnbKc9fJTyE63SwzVuWIiM66EFFJmzM9RRIct9ZpYNcTWmYkXIo9JkD40dI9N6ZJmvTCEevqrxj
N5pASJqCghixXvwNMuOtcSsnCoP86HMI20l4ygko/b8pFZDWpcDQ0Yn5u9QtPe9qgHDdkzMh39Ui
mbPrEXVFaeU8Dn3j8USlTRDEbmp16BCfT9DIcCX8gdBAh05a+lFvKQnB/Fw+MpFizMx/ViFRiSoC
60FrW76xvkYrHQoLCsGIafoh8SxsOhuh7XpAKHhoPIL40fOkfG1tDs3ctn5orI5AiRqq1XGXZ7qL
LSJOgnvDFV5bVLW9GiK+yGCuTfyHdFONnIz8PaQcxslTuj/0Lal/QEJpguBnU67Sxgjv0MI2XeeT
eOMNwsUcTFs/amg5IG8Y/kRSII/TrmyfJ0Ad772BpGkcBHTCFOG+XHmkZia66VB/remoY7PP0WuB
BE9j27C3ECnQPfTFnpF897YTGe0YKeEJBiUbndVEvWcLObxigqH10NoAGpMZf+0b0sVjmLcF0goq
Z4mWxvjA7Za/+TMQh1ENoxim9s8Owee1MQX1H9rPx8B09vjdbTI0KDnENTJmCZreqxVwcvWJhghs
LRU+EJXRWDmVHxG7wuUUpY4KhznxACO07pwq/ZUDBPQARY/uwWrbaU2m7lZ52t4D2pn3kSZsDjYM
7uB42cMAs4uouFaNtRFsQg4EMHbAbiQyVFeTjZKFY5bjHvzR4NbR6CQ3lq7YzMbjoWt0OCW5KYKo
CA0VIfWM25Ta0Mm2AJLy4tqy+QWcwrkiHCR3rLncB4rTEv0opWPB1xrto6+eJ3+l7G2lv1/hhZwP
sDoQdgGTylnULbkfwNsouY0SdWLl2/QSTf9cLQPIqbl6bOHPEpboIodlI9dkH0tj1bqxdUl5+cz3
Z0wFUE0guKC96gKhVnKThrwNg2Pn/oZZxUH8uhxzZgvef3+JEPZaXyPxhu8XUiFntHXELkUG7utB
LkzCXtTykJ0fA6R9AiA3bvC0GBfKrOc+D4gReioAfwpG5Pzv75AbBNke9NbxfODpr97SSy0oPn8d
+o+gNwD5hXa9EEv7+PVgDG3DZr19BCjS2AXl9uu1OVP1+/D5xdogpHNIm+HzprwJ/Z2adnrc+PwS
SOfSLBb3ABlK1D2Mzj6K6XUaTuz317O49PlFOZjIVqZAT9hH2W2R4bYv7PDZRUK9HnIbwAZ47mIP
oIAnPCZd/HpzHfBolJHzVl0S4z03BzAmZgFvhI2fRK2otDIuc4BBygGv5FhF6O36/VWaJVxmPViA
/5ecY5a3KElDE/roICfJnFVZfZfGCfbm+wH8j2fVy6splxCSO/a2inSQUPMSo+DcIoFagl4sNkjs
GOvjCEatbGSeiHN8Qh4t8uil8vC570PoZu7pNpM/ligQHQac2bL3jhrvIbx4XxsXNmFegwWwYAYs
4ecDfPy5o2/PHdRRnc4/Kn03pQn0SPSmeQjF92/Eh2EWKEKjzHkaBhhGonSQpMX3AR8EgF0XrC6w
SD71+akrpECyrPLhNLu3fEjccuOgZNwgMfP1mf38QADDAuwICAOgsYOZ83HDO8+yVSlDxBvOxG5G
VxxRo3DvZa+cCyN9Jv4AsAb4iodLCPYFDvLHoew58BaBSY/Wfeu7kOZNAb14lc5jyKrYkLHVI9Vw
QQ7i83kDiAUwBLBXMDBZssto71WBP0h6zNJ0Qw1jffh6+c58H5xqEBfmflzQlltgLfzR1IVHJTvV
lb4TVnllW9/VZsaPfj/CbDvfvX5V2YUttB3ZqUdJqVsZ3rdxkfg+gGUzwAy6lMFiV7iLnki9zdkp
z2ER44v8vrMrBLF3Dy8swHJLxlrYy94sIIh3tAiQAOUG6rb/YQveDbA4wS0dHDnWGECa6/ZkkgvH
9vPvh3OGhiwA24J//kmk0FQdtStkB46g9XEJVeFv23R8HzsAvdzZTV4yAbiVGl2lqXEs/WthbXRw
wR5+vuBAo/67drMQLERrPp4fYnRoAGG5/BRMOxGecm8txqvv7sDHIRa2UAy1awIDwE+ukYDaVF7S
dDmzBf/4p+C44f3+dMlSqBZzV6D5nGPuyqsq/fYNCKHlNyuqzF0cPkHRlM4KXU5GfhKvGdDN6vsH
CBxzoB5hIGD7/MXq8LokZT2G/GQjOUii6vn7i//+84sIgqjG63yFz5fiOuhvG//Cz5/Px8f3dKbI
/+/PX3YxdlBF4crB960+lj5KsiRCehLVwpgFl4QCz5xVRIkAfwM8NmtgLa7ykHteVoSlOPneY9Wr
aEB7s0vMpM++5iwx+//GmA/bO3taly1EVYCfOhkrqVmkVtacull9e1M+DLJ4FgJPgPhPMUhlo3Fa
fj2Jb79rmAU0qEDUBV8OINTFLGqXDm0uxAkGfTU54xUt+s1/mMO7IRaboVvqCUoLcXpqx9sh//az
hq5TkP+Buo2Lx2dplnihmiFFgetY8t9dFdvkAgryjM0A/QzY7BALBf76YpuLCviHoaLecTATtgMS
4NuL8+Hziw3mBpisgPt7R8WGNUTAKj5euHdnJwCpVMiQwG8B8vfjDheEeZOaNBaoAb7LRzMbfWGE
+TcubjbQEnjX0FUKqZOlL57T1kLyKfCPulkD1OPxNVXrr5fpzGVDUw/EE0hx/LvVHydRAcRAKhR4
jhC1jZ38rjKuZdrExbf7F0AOEtkZdPGEauPMrPw4jgR0mEEaMjimubymV+VFL+mMFfwwwMKIZyTL
mhHFyiP/CxRVx9Yui/0CXNELl27pJINvgWI4dKsQC8+w6CU7XlkObeXgG6fOhz9GUGMlV0b/5IO6
0Pe7KRwTYFuQjM22X+/UPxbBu9MwE0mALgdsGFpYwLMvM12iY7aV0sE+jQNK66BlcidKUf99DKfR
3jA0mEaqtnpinavfaEn6N1154bWQmv4tQ6+8EtR8kmiIsS4JDSPDngiqWQroG9sAkrCrW+hTjEUW
PGRdjR5mPcnuodCr0eIdUvtxeaXsGCwTXacoww6PRiBQnpXtCr3mww2KwHJj9TYAcQBd7VrU6tHa
gw+A55YhL24Ar8sedOieQOs0k68XZt7Z9+sy90IG3BB4bXQonZHVH49WkfUVWo7k2SH0fofuNmen
kl05TRjVYRtp/1KPjMWlhNQNhgNRYk6bQhxtuf9tBQBlqusMzVd3VoM2qE+D/T1/53+GmJ8O7HkA
5tDisnBL13DZgvQAnF5gHUX+Pe7A/H0fZgvLhY6+8638uGLCyqYxRKl1XwPvbTkn0n/Ptv8bAP74
3EoTaVNkBT8OUAjRG6R1wn2pV+baV9+z7f8+D4c2QD7Wgu11F3fdCqQ/Wqkb7gt1d6Pc//DjQTBF
yhFa/eSTUuBg2sIyKz/co7tH5T7r8kI4tDC586+HlCNS1jDrUMpaBvS5Z+T2mOn00LoRzV9tLyZh
1KTfc/k/jbJ4XtNwYEKnKj0UhdgA5fPLb/j3PIT/OwR4h3CakSxa9otUJlUl1O7TgzeOGxQzrxtg
db++2+fX6v8NsbjbZQrtqmnAECm5so0kcONMbLpLOYgzVxpvEnJeeAZxasNFCji0lawVmMD7onGj
0YZYz64+fj2RhbMwrxViVEjwguyOG7HscGsFtJsasI33XRc7zRYlsq+/f2ah0LYC6XE4PYhilkny
0mQBHzsTN656Mw0NTMKVVCTW3xQ0wjxwdiELY4G1jIUKFldvKAI3Ba4z3E+vHb8vnnr17duHAdCA
0gI5F3uyFD0HUFg0bhoEe5HesF3tffvMzg/3nAFGxRLP6OJAWUaLTE1Bgj2oJOOtm+++3oZPJwkU
XCQh/nGIkIlYVosG1whowWqy76tr543oayv4ru3DCGBigjAOpa+ZwfPRtDbGQBtjbJ29bLLEaQEc
mL6X77BxjrDF4ExCvhQ1nWXTB6A3g6zJLWdfFpEqd2Vw4aj++8CHBxs7jGtmo6yDrBy0Dz5OwVWp
agWV0z4r+gSo+SjPNt0AGBy7EvUIMOIdG4/afEndVUO3tL5wBJZKJvMEYdZneRkLQkBkyWxT4Lo0
gKJOe8t9cBqSZNSFXMH1BCgQPJn7pknCv1N64WR8MgA4dwhqETTDBbaR5vk4aW0Z8I0hjrL3BADJ
17y7YGCWBuCfd2ijRAalB0jaLXctJSGMsa/sE3Ovf2wqccN/fH20lxP4N4ADuXVM40wSpmjbLjTN
3j6ZKk1AsWoUSf7/RliEzG3ZWcTJMAW01jI29D9MgEDFHwUaPLpzp5mPO5AJFE6q1sLnHWPD8mx7
wWuzz2wBlAsgT+FALsL8pH5ha4bKSVDbJ3Qyhfw55fwu9S35aHVVujddiD0a7oTmfRXNEwrxxNjl
0r0FLAlABqX9du3bvXslCfceyrbqNqBUkr+e1rd0LMqtSXQACIeRJ3VuyF04tdYmdw0wwvweSTGr
BZI6aOVadYDWKhDOAK/OhnhkEAeIAflqI8l780+NXgxRT2H+phGOK/CplxTaz9hAnG+URmBez1T8
+yI3nLKX496Ekkt/67RXRvZdBxaXCe4ZskQQdEaCZWFBqNChTR1z2Bfkj2UzIMDfvj6KS4rmbCMw
govofn6DkPn9eFhICiBNWusBZraJWKfBfY2nLtLdvTHtQV98cXNv5Q4AwLfp9uuxz67fLECElmAe
eKiLJwop+sqsmBz2dh8+oVfyDz56R7u5FDYt7/M8QwL3H+q2aPoBp+TjDMsR1VZI0Y77tjYVNoo1
u4IXlxAm81cWtt6GkUVl4Z+M7jJaYmFptCo3xv0/kGGHV9F8Q9+U2DVLQOEfvl65s1N6N9h8Qd9l
Dr0UoD8hUzwsLQBXZQLwxqW3ay50f5oPKgGzE4S8z3I+VoPuj6Hh4nCHx6AA4NMrNn39Ii0dNSSL
yzGNynZtXmpBcnYZ4QZD3hGH8hM3X4F1wCHvM+6zvkXnMOWdBpSzuFfF1O03bWFeeCMXZ9CB9bJR
gkegCzY0/LGFrWxLLvJyqMVhdKAG1W2bYpsC/fb1dp0bBHcX7SLmhApi6o/bVZRoLduzam43/lbK
n1Sjrdjz10PMn3i3Xf/m8X6IxTwCDqx+6GEIyX55NtsV4SagYTyEq5Kk6z67VKw9O94c24GMhszv
MiTKyikQxGDioAz0T56c2IE8sVGqpFH3Mns1LvmbixP/b37IndoIswkQVksR7NEZDdtTGfq2ghkr
28Qfq9XXK3h2hH9d0+A0QUNj4bcYNNCendUgmdB1arxp/3tx6v/M4N33F49+Lh3eCQgNHBxuR2R4
41Py/Qk4qGdbcPVQnlqq4/ZdTqreNPKDb8cI74pLwJ5zpxiwaXjkuC02tOM+nmLGTcsQaEhz4GFM
1c4wVrX9vRfh3xq9H2KxB0DbCjNM0b5c63oV9Ppg9fU9q/3N1yt1bibIN0N605rFtZZyzkx6zPSr
nh/QuS4s1rrblJcgBpeGWFz5rA/JEGaaHwo1yU0AbcwNUoV0xduLacFLQy2ufj2jiIcaLGHs297X
2Z037CZ14cVZuHz/dmaujsAiz3u/lNmqFRDojTL5oRWr3N5OXmQ2Mf399b6cu4LvB5kfh3fPmoSy
SJCGhIO1Gf4BlXkE21Jf2PtzYyBjhxcN0QkBpuTjGGhZYYGTmRcH9GGY2R6Xuj2c2Y1Z7xxFXDxT
iOuXR9gwJzASmTwY7Q9j6BBAPHQgKH57oT4MsrAlQ5MFeWrl8gD9CfBTiHHhwTqzSB++v1ikzJga
HbiYhGfniaseeONdmMHZZZo1IBGlzBH+YqtZWaqyTAM0yJ6i8QXCAvzCWTo/wJzpAqB1ziB83Gff
Bg+2VFN1AIb9xh3lVdBVNzUVx6934sw76APR87/DzCv57shyBd8T0lTVAUFxpNRm8kg8DH00pneO
9cKyl6+HO7sxEKqaW9Ai/loWWwWexsq0MCvNuhjp14i0/2VC70ZYrButXLNuW7M6WCLYhmg7YHn3
bSrjwd87QR6x8sfXMzq7Twi20UHNgdLaEhbcpi7Ynp6sDhPJwSec/o66BvaHGruvx5kP1MJB8uGq
/O84i3vJwOOSbt1XB3/m2xVEeSurHaG7MICZpPzOeABwtbwQKZ+fHOoCLsrKM2j44+lA0alWqYfT
oVFdqjc9vUr7C27FpSEWDw2rK0uCil8dQnCkvKv0lMv/dFdn7LbpIuvyKUR0B0/ZXQNp0tx9EOot
rO+YXP2H3Xk3xCKgkeUEpSoJ966qppi7B9aB2eD9yfgfK0++PxRQsXM/GOgf4S8f90Sgi4BTNFQc
+iyMSVXc0rICvdBqo2Jynq0SZPevBzy3Q3BqnNnZQIi9fBHsmQ/kjL44kMqCqgCULyoIUfBLnXIv
DbN8E2CyrczHvAzyJ690ZNevLvn59VTOXaL3U1kYh3KqRmQUA4yBdictkYlboMtsHaE2svKmh68H
O+Ny+O8HW5hWI53KKi0woRB74zRP7ggmEalWVF64QueMqoOeNLCXwHR96vhsktIFIjytDkS414ad
3oBidmGIc5vjwnNCYOFC8XOZjfdTb8xThjPAwwoU/fvJeOrDCyH7uWm8H2OxXo2lDQp6qjiUQyKb
CFJEX+/HpTnM//7uqXNHzwHBGt9H2Be1E5QElIJixwU7fW7XUWSbc8cI9ZA5/ziKQpqq9ryhPFgD
2RjOPcSbErt8rb4Jm5kdWh9ZL2iCwS6jI9FiNi30ZlAo4+X/Ie3LdizFgW2/yBLz8ArsIXeOZFXW
9IK6JrANmME2w9ffRR3pnEwSbVR1W61+STWxPYXDESvWSjPyTN2bbN6Zrc1xePAw4JL84zffjsOu
hj6kaNVNjfkkyyZSBTLJ5enn9TXZCj+Qh0FbE9JnyBCuLhjkPfMRDDkiJXMdF81Zzd/sFproOvHt
HFWTvcDzT8JxfY1iG6N1ARmahQPw7bCE7Zdd55UihQL7fOsjzxsz0tmJMZrkxILWOYOn5gVgHnFo
LHc65LbHDmjCM6IOZC6R2XpTPNmAT1iUiJhaobhkqFAn16dla6siowi2wOWN947T2kff2jDJEC63
/sStBlzbXyz1D3f7axsrfwupGIOYBqlTw0pJ+4guy4g0O0d6c3lfjWM128DY1DkoLUQKztCLbw3P
vj0vjfyXljUJpMhaqFjyHTzf3tyt3EhlWrocAsxd96XyH7oq0e2/WAAAH2+kBem/doYQdpl9kDgg
5BPIjeqbQn+vJ71z/jaH8crIahhjFcz+NGUi1XUTO4RGrdtFPfv4DxsN0R16PFCMQkT+9jj4IFUB
45GHBQJJxjCfZsuPTTxprlvZunYRfNmOs6T4gA1+a4U1ra2GyUeMp0HCB8IucarCLpraj0X587qp
ZVrW5/u1qcWtvXLybNES8RRivXH8NOgHe+fzW6sC177wRSOHB0jn28/7tVv6HCh2ZF7KuzywjuaQ
35Ai+LuyyR/nDm5X0IQtlA/vtJn9rEWOR884mw5obYRBnkgQfL8+U1uLAjFBFBYQpLxPIjUm6FjJ
zEUK71XJY1gcjeJkN2BNOVw3tDFnyLlh3SGDg8zLnyrvqyXpRF5nxPZ5yuWPkh1a88j9nWVZtulq
1cHOiQBowTHh39U1EgpGXN8lPPWa30OGpvswDgkIYOob0PklZvjY7imlb1yPbyyuni2c4zHIsQmw
z8aI2/dtXkTV7MWeMe0cnq3pC5ZeHx8Vy/fepqAamBEw1KWSVNHIjh3oB6tgJ77bHI7zR4AaFAE4
QG/3NfQMitnvCmSV8i9u1Zy4d2a9TEyxp3W3ORq0rnhQjkHnoLOc31ebQXVtDe4xbAaHfAZbQmQG
X2S7E+Vv2oD2DPpwgL4EfepbGznom/K5wNrUC+dPYhePxvDr+p7emq/lwY86z4JpXGdnPNHSAGqo
JdImbhxwGRnmmBgcYdK0c0y9DY8WLvA5VJM8FJXslYsGJZqeO9WVaejQ/qn11Le2ymoRuzarALev
yFNWZ49A7R5JytDYRkr3KBAAgRwHLKQg+a2++KbBD6Gc+6htmIf36Vx/qbKJnofZ4r9LVA2O4WyF
99zr7IsGLRF4DkGu5TYuChXEkmeUkMcUaNo66oZhPHHisASPRZ12kAS71wMBSYYBOj9RSnLrNSYB
T1Nvhz+MRjkj2LwCldhKWck8t8Nv6bAutptp+NWBzOklr1z2IxciPAvQ4l1cUQE+BjqWE6DWL0zX
OhL5nJ8p8eYTZF+cI5h5wJ1EihmvXy0iM3P4ueS0/qVsAIoJeCxByAYINni69/qnN5cd5xAigcBX
AXPzdmf1DNS0tJA4i+0JklsPI4kadrq+tTbXGzyFyGEBredYK18m5tK3Qb3H0wqY3Qej7g7Xv/9+
DAtsCOljUHoDXbruS/W8ltROjxMI3q9foPw5yK78PBTmXWX5O67r/VCW4jzUYtD1bwDKsXKSrgCF
t244TJ0yhYLLzlNrXfvHNYnvAyOGdkSkJ9+dQiHMGQSCqINUqE6C9r5HlNTOqB4JfQST7CUX4+3Y
Gd+mLLgr+XwCdcQXg/Gdn7E1obg/Qb6N7hFAAVaZOYPXnYFGX7g0I0xHys6GxoPfFf0Z7L/x9cV7
H1AvI/4/W9bbDeiiD8N2qc1TNXdHAXZVb77hszw23XPQBfdsz11vriAyP4BuWOgYW1+sg+p8Bw8F
zLDOjmhcv9OW99f7HUNCdgm7EnTe7+SNTd6FMkCmEbLzcBX5r77aU6vbHATgzXjvoSkQcLm3k6YL
UgMYYrN0Pobepdvr2dtaf4CtTLgFCxi1NdIgJ50lXI2iX1Wox7IMDyYDDRIF4U4X+DuB4aatpadg
uToXvMbboQzAxPKwzVjKZjbcgOd0PHZ+PybaByVnEbZNen2/vb9KAcBEggEvHTRHgZ3/rT2upywM
B4a9bZ14AHpJpMmO101srQ7o1ZdUCR4gaA99a8JTLZrxfQETY+4fc99qDgrUoDuv3eUr6wgR5QaA
ew3gW0Cq/tZKaVV1D2JClOamj0zHEtS5fK8j/70NTBbiTBeJYOiTrdUlRGk6HKRFqJmi28SoPrnt
92A+mqg95d4em8qmLXAjAHprwPu5qz3dS/QqurLgyGlX+qOHvGbs4rWNWhqI208gCPW/z1nh7ri6
ze3wyurK/YQIPMwM/fqpLMbzEkFAU0iZMYRJxM7VsWkpAFgdsSiakNbpLVDecd6znKeu+FqPPdh5
nq09iPGGDWxpgIsdrBe2+WpzD+BTm7oipCnFO27WSVhbibNXGdjY3m+MLH9/FfDmCyqDMRip/nOC
NmFIfFw/P5ujQCkYy+JiNOvQ3ZiEUTaqZWkztImUxudmKu+tXO0kPbbGgeZmtDR5qAW8A2WiO0X1
wGNjHKAmeyH0w/VRbH7egg9FJyNSpGuIUWBpiaAan88gD+CdLZAlXjewFSzg9blUzNEtuXB/vF0I
0Nf3s2WMNLVBT39XWuQD+imrY4f4EzzqCN/9UXzviOveg3RLg6td1pdAlN5doxlo06//ms3holMP
6A0Hj+/1E6UmE/jvRoemo0USPer7YsherpvYCBWA/UdJckkjvq8TTUNnthPBxivtT2gGTkrDORX9
XcvCxAT7fmPvrODWPsQDHFg04NFRF1/Nb9F4pa79CldT1j1XbvcQtvQsh/zL9WFt3IBLBzViKVQ6
NqpR2Tgp2dg07bLunGvjWyEyYGzHlCrn63VTmyMKlzcXHBjKbasRBT2tXUEDmvpt4htAQjwMfXzd
xOY+eGVi+fsr79Ausb4BfphUD6ZIFowY2PTLvb2/Z2UZ6Csr3djlRt76cHT8bNkP7nD+/xvFsmav
vl9J3Yk+wPdncBHaQPu6wFH/vQmsOvBhQKVYoHl4a6J3bQ0Fiwzupz5UXcJ24pyN6xR66UiyAG8O
GOWa3CS3e/hXJ0CeTZ4t79YKPoRgRh1vffvvox04OeQmbEQJ7xOuSJIyOUpepHomRx2GB9su/64t
ZHkVwQQybng9IgeyvhAAX5fo5KRFWnwEY/5f8le9+/pqrctwol5O8fVQgmf1rt/LFq6bPt4ZWJbq
1Wbqmn4q3X75+WabCIg/896MCZvQvwuBzwJUe5Uaf01a3ufO+NI0e3nRrYsC0CcfjYXYbQAQr7Ya
fH4pJ9WilY1bj64GMfH3Gn3DVgnWc0nLmNnuqZZQhzbB8JqbH7j5D+f19S9Ys/1BOylrnRq/oPec
J0NkL5qGfx/JAQqH+hL2CJr713i43HPaYeisPDXCu5HcV106hTtnasN9wgS4akzk+uCuV76tCLzW
L20vT6l77CuQKl7IHjnE9lpZeKEgDbA07awwnaD25wqcT3kK5vT6q+Vr0I5Opj6TQJI7tODlJwd0
pZHwMxIPIdJSRQsBCX/KyQ23IRN73UltjnjRpvbRjrpku99u3aERVgcS4iKV5lNZfXHbX7nYSdSu
u9qX44GuPqS4l65mxMWr4yEqQyMyrmkKf/sTRcsfRe6AnfWXbNXR9KpbVXcvYB6FRJJEm/j18W3c
I0gOI2YJ0JCFa3FlWwYF4zYPijTQNB4/z7TYuQ43J/CVgSWmeXX2STeBgAMdN2kz35kc4pIoS/5d
2+L/zB/U2ADNAKruXbisjCEzjb5BoDm3hwHspVX78R9mCd0FJvgTUCNYB5oBV7XsiaZpzoYMepWj
EYHefQ+Vs7kWr6ysTpdkjg3GAFhh2oocYFhUa+0s90YECQ6fEHp8AHygYXW1ncMmEKHfVRRJbpAa
RxSEwx8YhCBu57ng56kxp0fIU1mJ7Y97mcONKA+XPJrw8PRDXmCNCwATNwsHB8E6adXFG+WlDOaP
1qBf8snZ2RCbe+6VqdWey0bgXSGmgRDMl1mkVdE8WGIe4sBge9t7c81QzwMbIMpu70DIsyts6E8h
6vfVqf7A5U4YtjVp4AhYuk8QwgCW+vb0ZJTnTahmmoJlohTjQ2DfmaWK297bCWL2DFlvDdnGDMr8
AIa68iVTzi3pn9EagJ6NPbjG1oSB9gBNoFBexrtz5d6zkUlWC1KkWQltu/O0kxTa/DySJ4iRwKKH
RMDbcUx5yasZhBeAJzwML1n7Dxcgiqt/eEgAzwpXOwtlo8ZkU1OkyjXRiTnnzcuYu8Od16Hf5LrP
2bwITXRvoZ1xAWmtcxnNBJLwZrSKdOqJjLMa2MCR8+7Bz+TYRDYzo4IWp9GDThRVOnEZ5Lkabni/
7EHtdekvAdLbXBu61ABJWoqWSFDZq3GPhdcMChpZqYKqRYIyh4wLe26OZlAHie/rahELK6HIFb5A
4nTc8Vpb5xlWEdIAa7DAZ94uKvqhQMufgZPDG4Nbs6SQssuSojxdn/DNIwBaDvS/L/mjdZBYVBDr
mHVdpIaQPwImQGUf/uItCm6y38m8bA4oAGzVMY0NAVaBG9kdAtCmmDzUh6GdmkfltvVlaIc9Ed5l
ZdYrt+SxEV3A7WPx3s7dRJRuJ4pdVHhqfOxLgHTc9sntvSnJR9O67/LWSWywR+w8WTa3Lxr1QCaA
svBSm3prOCTUaw02FoBl1U9NESYLwYMsJxDYNolEGbL0IfXl9yFadyyZgPz/mE323wOFAwvAMH/p
EQEyYo2GYYUImrkpKzz4IbUDkrn8a7v34t/aOK9srLuQGmirZlYAG6M6iUFHrtdE3nRjD2zHJWw5
NwBU0A2OhJYL5s63U2qh/cjktYUSNT/7TuxXH/7+BCyUYIA74X4Gl8Lb7yPFPHWTx6q0LPSpb7+g
LBqZ8pMl/+F+BuW5B65bELg6aw6Z3ILSpM6mKrWLOVpoegHeJkAP/f1o8EiBBzXxMH8nP+3aeZ2H
XFdpB9U6C4R8NxDqdfaUm7cW/7WVZc1exbegUetq2wZRzQCZu87tknL8jxVFVJOf/zAc5EoACoZk
N5qv3xrShlPXFaRiU2YnfhfLECqK/03yX3wtMibLOxIZsndpkwwIiM5r+zJVplJR2EE6x5bflMt3
Xj1bLhA2/hDPLswpK7/E6GiHIzRa0nru8Zqz8zayQ3Gaq/7l+rxtOqLXllZ3F+ASugvNsUxNG+In
4LpgRnA3kDDipXtDqZd4uXGc5+DDDGWJpqRQiDJ3DtbWwV3SmzhaC6HcusaX96w3STmXqR/Ib5Bg
eBLFHtT6T3557ehR8LD+IPKAy1tdkmbjQp6R1lUatu5Hp50TPkOyocXwuIhx2QAY7/SglB7vbMCA
+BheKsFuxn6PSWJzYfG2QNkXLQrvcy0M3GbgJatSYbVQfiVtAomjIukBNr6+sJuGEIr8Ae4hQlp5
K15xSpWCtxpGDnpSl+ZHtIOCIS1TQbZja3MBgXoFSnAJDda3KJ+7XEKDFhDw/hQ+yPIfolaUGf/3
86stWmU+WslH3CDa9KIBClvq8/W5Wk7Tu83hgRoDSSjU5te1t44pT9dWXqV5M//0m0voxaSqL/bs
HoZeHq4b21wY8OaCqw84kXfoCTPM5WiGgDr6wSMaWyKjfyxBaX3diLltBcEaIpsAA1tdhjIUPrxh
X6e9AzK9UMyPbhacoA57dHJ9dCg0n6MpgtQr5BStmdyLwnzMRHEGW90eie3W7KKMBv1SZBfRNbb8
1Fd3QJVlQ16b6NgP0K4fTubXVkBCcsJj4TC2/m9VlOQfpnihs/mDJgWgyH5rkRkDyANRzEgncreA
ikL6xbH+uz7DWzebizMM2KMHXMLaoTTQuZN6RMxvByeLH8ziaIVQj/2HrOWSkQ0RB4Mzfk3O5eeQ
6ilbp0pRQDxBhvcEibCHuaTJ9cFshcEuUlxIDy0BqW+9nTCamQi1w7BKK/Nr6BVxlv8yoFJX+F+U
V0XKnHa255bDeG1vtUAOhD4h1hrAYUBpzf1tQVPx+oC2DCwFAQN3NIqr6x0gNM5f6/Llnr6h+a37
9A+fX4i3ET6DAn39GKqqQOM5EXDEzUPkQWy5afe4hjdH8H8m1ilx5Noh4BUA4VsXsrqZxrZ8sApo
dl8fyGZ2daGqWZiBTDijVaChBjl1RgeYiEsr/+uUjfRMKKli19HDeeQZP4G8yYQCdJkB5kOdY60m
KLpd/xVbzgppc5RuFyEPdMe83X65blUpPY1oh8wxgD1f+Dyeayg0XzezNaULUT0YZXCmkDd4a8aH
kLk5V0sHXJbFE/IBw15WYs/C8vdXrm7K+7pAc3+ZIv4MQLPhHv9lBOCkQCoceBtj9X0364PCF6RM
5+C+hHb0zstjK4+BgvbSp4wa/Tse19IWmvUNolvt3AVMRp7vxtDPjHA3FOQuZFbsmjsj2nKjr00u
f381YzlCbSpCgH0lQpNAjHHV3Vio4tn6fH3qNiPA15ZWm2x2JOB8lcTzkPrnuuNnSBwfVMWOirqX
AUwsUennlwAcBiGRn+vaS+qAfFQZ23n6b+4RYKgRyOJKxN38dsR+Dh1sMSC0d8b+JSyHC5DoO2Pd
MoFWCpSHEPjhn5UJtyWeaCrARNH6VXwMsiqDsq4eP12f0a1LA0wAS9iEnn10Vr0diBbAzEAymKej
NyZF/uIwZF/vhXsnXR355Pm6teVr6xhtkeMAEgd4FvBVvrWWG3PejxVQc7ZXg+ZXh5AjDG8KXt7n
3L4NwQm+c4Vs1WUXCvP/tbg6bCHpUT9nQLdNrL/XTVXEtdFdJj2jK6FSt2ObH4n2oqnTkLP2HYgh
yiG5PujNhXz1E1ahk1VN80znCiQeXTTaSVHtPDO3v49IFGyvqKytkbyutsE5ZLa4x/Jnq/wBXeWd
Sdzy7OhT+V8D1ttVcyWXhHVYNVpNUMoU9Q0UPX7Yzh6rw2ogCwP1gocGEfnSDANaqLd2OEN0X3ij
89G2fof/5fbOVl8NY/k83jUoHy+F1/ckV43MgrAKMvsj9IEiB7Ki43gBf8v1xTZXB+p/rGAAC6oW
HWrvAuXZB9dkmDsf/clPRHnK+i/hSfuRdL5BbBtRhi0S/iuEeqaXVNNPz0w9/5uG6BXROxnY9d7/
n5+C3mQkJ9ErgUTU2/m0wj4rp0ksBMzivmvLw+AUT2YzQ8LZvTWK+cHOoGRMVWyjRd4SYmffr26F
d+ZX2waQXzxdKczrHiLpPBrrJ9Lc5s5en967ceLFigVFYL0AcdHfuHomzb0K3Qx30AMNxkfieJHX
gKx8aPjRLlt2ABD4sQ3ol5EczJ4/Gc5e4G0tz/BXbg2AGPQKLImPEPIkyCyufgAfbGjQlEb+aCnI
NwoVmrEFRpokF83HqjXKe7zwxQ3K0E5CkJC+wd6RUGIHtyKHOpVrnFVQ5nGuwQsqmZuwKm8gCA4W
Ma9DAGeV6N7d2aWLo13/YpSSvWVz2ME7EKnRaY6qCnqMekncAx3N9pl245RoFkILwPPUAwqlddJ3
tQ/6VA9KY/ZwbCBobzT6J60V/8u9gh5qHJVl7oAqNN89L21mlF1ZlTQdcqu+ARudvPdN6salAovP
TL09Lbj13vxjD8gsWEQHxLuiY2j0qupywdKiSBoz6rzU5slg7zz81g5tbWV1ApjVTLNQsGKaP0PQ
OyIlcX0d1y5tbWB1n3a6HAGqgIEuW7D7L6Z+7vbY0N8fL6zNgm4FBh1pISA/37oRcJoWXViPQMQM
0y2n4sEh9sknHbqIlHocbcCQ3SzJaPaEN0rU18HL3w8SgFMf4BS0+r1rfpcyoNARBloGVPxJTu1T
7z8205frRrY2xGsjy1K+CmF9RrhtVmaeWhNoFiiLigkSfiQl+uN1Q1tLBl7lhasbL6V3SWHlDmE5
12GRdq3/vaDiJ5q+QBiod+6h9TW07Ax4FfRaLN2y77q9zXocBK3tImWU4vFf6HOvoJFNzQ9NOUBQ
zv7dmnt+EMmEtVsBCznQPWhWRjEKiiKr/agbyO66fJ6fyAyJjD7j028wPPo5JGfNDmxTHOxlAYgz
6Vg+zLxuE8LKMhEuUHkc+q5gDFA6HhvANqSXzQcEiBPowiCkPNeqRgoDz9iFh7A9azRXRaVdqw+5
siHrq8ruTCsrOORD7zw402CmNiiGElnq4F6MgT6XZv7Jbvrhc+XY48++YhChIP5QHiCgxJ69gleH
fkSd0Ad5dGy6A4g2g/p7o0xI9gI60FSJEqqmER+r7DyHTXUkuRQ3LR29c+50OpLKmxPpgc0opNN0
aA1XvPg9p7HTMuegio48FlNPYwiYmwkUxSDBXTTNvZpFiAZ2Lzz2pfIvmYYQtynqJoHMI/gdQ2ZE
ZmUMB78NICqpJbGOVkbMuOBegO6pSqWD0dHH0IF4vOPkv0VgIIh1u/KxHF2AHeG948xAJ37OweYh
AIG4r2zuHJqKh8lou0PSQq/7oDr5HyCCLHbcyky6YDITcOqgalFU2R2IVIyHyqqN575y7nL4yQaq
5lM9Xpwwqw405F5U1F1+4+VyOttQAsB1bR5zz186DYOfrlvNCWUdjdA+niclo8aBGS6mdGDkEKqe
f6nRO5Hkipfx6NYGjjkUXSLHG33zTlL6DLCzHZfemKXoSvhuCz6cJ64bjfnvQ+h140SdiaMKvNaL
r+HUgTh3HJov5kyDIZbCyVXcdfPXqWNuH9dmUD2SgAwJIGPWd5DT9U4yBFb4jQa58dVCMfxAho6w
mEy+/2JNVv098yvzYxj04s6osBVbK/zVGbX8PNtzEWF+PmB3TIeskr8qMpIPswAVNzYJfQkq4aAs
56CP1M3nzksclwYRNqIlzvDcvws9e89DD4FtmoeQqQ+m/Ix3q441VKTPTJZmWhssaKKwZeoT3jP9
d9pQHRukgKfqrOG/rEfODwTPJMmgG5JDVrsgsR5L/95uhw+0hOC7EMSEbLyj8hNtCLjfRjQdgs47
vxmrqgOxlHQOpgRvbrHslMn1BXTQp6fGERrzTH9we2Lf6jxQjwskIgJg3nxhCMa8mwwgseNgN96H
KcPcRx7yW0iKq+KBmHX+sWybb5bfVJ/7xvrKM1SfpmFqIIk9Q6N7IP2RY5VmMrpHLNL4iLkNP9uT
tGKovZkJdYQEDc0kjhBRCxLBja9QrXbdZJI9hNSoauLebfCfDkRfeSnDT6AloZGpqjoxgI4++KPR
f8txPJs49Kv83mmlwkCXrE4wAHP53WffNXh1wYAZaftXXrpz5KL1MzGHSmGRmyX9o8rI6312MivW
x8EQ6mT2MpG4MmRHOTllXKOnOEa7u3m0ddfe2CJ0Ep4X/kvvMOOiaZbHZT7lcd3bDmhYgjAa5gyK
4/loxHPbozGe+t2lUwOJWekxDjfYQxyVDvQE1tL2c68d8t1Dbi2aHWiUV36jY4uW6Fku6HCay6BC
wqV2IhxkI6Yuq2KrV5BybKnTfwCYtYdOPA1OVdmJuFP++FuD7vm2A9zruxK0vLGtwo1CKXgOTZ0K
gujQcz7D+xixcIsBLRja/MTsuhfxJIATafjIv7sECduIQqohtlk3n8LO0xebte6pGYh/GEpTf7YU
VzIeg8ZMiNbylE9DcLZq6cTlWFif8fIIIsY7/tGqJD11FI8jDbbZW43qYjpmqoEPJ+MZac8gZqYy
HhRn7rEkAG5VnjelrOxVomQgo7yevUQFXDxpIr0LASfYWSoyH/LG41/6fKjObJpMyK67NQAahn87
USEuXg8p9wyv2wnZsaC8lZXj3ImpZAkxZOqaYx2zLExzYmYJVKh/QtGNRnSoUWMvy8+Iiip0eZMx
qjJPJrpy6NEgPrxGWM8PfJA0IoEwI962uB36md73bdDH0FzQkVUCfCgkB0GPk9WHvhQNMnS9yy5d
a+E34UfdaSbVkUqu7merD9FFHnQHGwp8B/RZTzGoeUVSuJNzznPDPGYAAhxQbwa1S26qb7h6y8NU
MHqYR+gs+KSB5jwl7NBw7GktHO+mA2ghHj0HmksErLUF6ln3rVZl7HV1GHugv4hsWXRPXZB3zw1r
qlNvw66vOvcYZEYdhTkfP9Wy9JN2kHOE/kXjISuQNLUVM254mMlTQ/rmUPhqvISSDoey0t6xA+Tr
2MP933RL7yzpuHfjQMrpg6rUEJMe5UEEe+hdabB5eu5bB7/QXjJXoJwnE+CX8dCApX60+zxBFQ41
7kw6d+UUEPRf4T9u5tfxVKBIFgqwI1cDvMZEeHfxwtE8sLbmzz0DxNru2+a5E2WDhtRZvbQdcjPm
FDhp15v40XVXHjTR8j+upiIag6mNQlNDTMKVw6lWVo52DsxWZIV5fXBRpIt4E9Y3pZUBu2CL9rap
IfhgTyE9d9jFONNUfnDQPPWDeYoluvP12aLhEGUWGDLYrH4K1+4jqH6xyDKxz0YuzFuc2SyGGpF1
bHxenEB2Aectg/kMeBhOGQBjCaulHY9VO0f2XDo3sib6AThOz7ng2TQNUcEydrR77wNneXMZtWoP
QhrYtN6M9qpMgDJKGd6lyW19bCvXjwJtVfczIPCx1zd+QoRbQeYLsRV47ozYHhuwguf1V14bQLY4
s3MDRq/s2KJYcxwCR0WGUQbRVHs9qkIKBcrGDQ/N6IVQl/V+BLP+0QF5+1XrzAS7OIXPU5Zx6rRg
eIZB6m6iDbhQusa5ZVOR3/ekoCebK/GJzySLLVfJEy9rO676sEvanLLEgDLF0TVEd6ohZXCHsAB7
cAKAflSFcURbfXhALiRVeRG6EZrGaVy2nXuimYA6mUBPQTIttw0oK7Cm04ggYuTO8+ggm+xwAsZd
VHpJ7Gh0UbSWHpLM4+Mh63t6rqHs/jSzMjuLXvUP1YzkDumk94CDNB1GluePoufGQ1eLAsRtFjky
kwxAUOGpPUFnwY+q0mAJmr+bI+Myk4lSvvowoaG8dEVc2u5jiyjzYKpi+OwFVE+xAMfFN9uf+iez
Vfyn00j+JZy9/OCycE4Go/jBTW5GGRnKmGegFajb0I57jYAW1V2EAq4Oj7LLjAMSwkXU6t5P3DkY
D1LRMc4qtBfoxsmPjKD7F8QXzjk0lTyUxMSmAwt/ZGrxdRIhoJljWD0GwDwndl0gm+vME1qGmyAa
Ic5yyB1BDoU50YPn5oUBgp7Gck9OPc36CJrbBpyWYxY5Rf45nx1g1qTsviKOKNyDg5f5U+EwfedC
TaK8sJA1DUJayGogL6AS5oDvw+3C/iHM/Z9Dx4eoEdj0TtYUx1GNCE2BLzhn4YB7p8I9SEvhHSam
5Q2SjgrK46jz+rmov9pW6d8B9iY/+pKUl74X85NHcupFHEx74rbLZ9fAizZrY9b3M4Ju5JMe+xEO
obDmMVZgvsGdghwTGn8lWn1c/tSjn/8ZoRm4RLKmPBZI2N7Vow5elFlmTcyGRl3GMUcbt8yMoY3Q
mkx/oQdRPTkEaLcy9/lt5cxz4gjbNCMJWGrcIro7ZUKSY9hN8Awu9WIwRgTJbJnDuRRtcRbh0CcO
979JbIP7rGkkaBWy6tOIPvU7XQgotlaLDs2k6UvB1HQcbU8kag5sUFa2xsfAauiTlRMKnhVa4D3U
qlOlJyxhhVYDXbbQVJirOg4bhOh1qHykq9zwUsi5Poi8+Uz6rj/UzKvuaqaaW4hXyvvC1vm5ce32
0S278YPvtfmN0THskt7mN63LfuP/Ykkx2ApKhziWbjHpUwiV8Bu8t9qntmkR1XdmgGSeM2SHguf6
qZwEicjgs4NtyTKqHLwxKtRUX+zMtY5e5xqPIc70R2l44lAUWZXUbCgSalSgZBlbfWvwuT5Onp6e
qVPJZwcYInhOx4zqQfXHjmdxwIIbYOs/8cwhiWLI5uXWwGNW1frBGvFY6uEJY4DV+qNllc7RDKUb
270xnApXm0km618Z7xT8hG4voqPmg7ACFpdGn4wL01I3Dxp510De2WYh/yvrHgAS2tr34JgLUMCq
zYQD1YRreuSXwhA8zmXRAOxknAqTRGCJayIyW/NlQA/EQWasvZBQ5UfbzUBACUjDMyTHUOYDjCoZ
ZVfdLgWCY9mwPA7mIbgzG8aThoUhMn0UNzraID86Zv2TURk8GjY8nBc2CFmGliAFYpc3U06D/6zO
rJD+yVRiyU4+elXt3Jp1KC++Mn55voBvVp15YaMNktKRORFS0uVxdqEpWkDBLQ4R+EVuJ6aDpxQF
z0/gHcg4mqfcNVREy4D9diwFTTE7J4+tx9mFClUdeT4YMZogi0M/sDmC9yaHvsOdQN2+BpJCIgAN
oZEJ0HP3JEx3PpPJCaKCN0ECBioS87Aob7QL3aIxKJooG5oiApCq+SpbtOehsSa7mS2gu2ejnP8f
aWeyGzfSbOEnIsB52NYsyZJYlmTJ3hBuD5znmU9/P7pxf1exiCKkXnQ3GgIYlZmRmZERJ865teQ+
/E5qXN+ZhdR9gt31dx+E0YuqCMylFn5prVLYpbXzoy7L+KlQgsymqo5cZifLdiobzYpQ1N02sp7s
CcLd9cgvtiEx0m4A6iorifW5qX0B+UoobW5rF6qZFSkT8UFEc2ZdV221iaTkwZNa6cYRLXXrWr3w
qFZkJfRATe9QtkrvGzVoj7EvdC9aJT0NVYxWaCbG1pNjqY9KIwovtFBLKPJEKeQygeXZqpwT/IMm
ukvBIK4D1fltJWF9ByS9u5WbPLlRua7WvtcRMQjhUK9FeUi+OG70OfN64zYMAriUkyBbJ75ortqy
cNeOr2V3Si6J+yYRzXWemc0u9pxwnSvaF/Ll5mHwo+Q3dBzaauir8YnlRdtQcxueXkX+qFd0qFey
NWirNJOGzzpZ/Bu9loI1Ea64N4z4dxGF1qGR83DTuTphmF8qdzlEhrtYkD55WRuvTTcT7Vxpxmkz
+pvKEqwNVDPfY7Bz+4jH1i4oopokghKuI4lsU5IIRNi8uLRbsn7dS0rlc+cMIi/ILojfQkEoXkFQ
6Lc6+2HvK7SHaFlEjy3h08oPHXdj5jm5rCaWDui2Dw+NQDeAl2rp59wnw89L1bkLTVPexlknHNTK
iPJVK5cewYQBXZ1bpNz6UbXys9jaJsjXrNw6/2X6db6K2NYHgbzBFuZnOv66QtgOWZYdiY+HlUDO
fpWLeJFrae1KLjrp3gRT98mLC3+hWHaZuiaTZ/1pNpOkEXx2ng8tulbXBsscbLA3uvxpSHfX06Bz
3x+pf/kynTJwqJx/PyndUiepPNhV/dAFN5789J++r06Qky0KVKbk833rMXLW3RLk5jKLO7YyjrD7
Eet6AZbsDJN7rXMGu00j0oO3irjrg6W669wcnRoZc7wnOelSi7VWbzASeutQWC0Rvyx9frIEFmWV
sqv4vEGeMT3m7tf3L4E1SnSBroKWcVrO7Y2810OyTXZcfrNLZQG6N/PrgdQBOIa9yhwh9ueT4xRt
JRSNLtoQGX2TSQeR8XofyINaA1A6ah7IZMGbhpVzE+hWt2FWZprtiPGjpsHDr/fK7+uTNONI2NA0
/qFrCJTAuQ3a9y2FeppmQ/colXaRkJl4vm7isrTBMBTaHeC3oO5gjn8/caNaTVUq66lm19yLMAY8
aVFDQj76ZtBnsQAVuCw7jM2pIwQRYD3Jtsmx0ZNYzIcs0bgUu0MYN7eDUx/pXniWS/eH2NekH5f0
4GYcAZM6HCn0kMngOM+HJ2ZCZwZqrtmpG6yiW8/9eX36xhU4K5XiBbDBscfh6UT6dOIFkRwSwySO
YcvJzwHNGr9fkTtddWx8USLrs9SuPEXz/XE7yEgoSmJ2bEQ/H5CWWVaUeKJuJ40hbXPZoadIL241
R9+3qbcN/YYUbfLcKcK2TTJnfX24c9M5nmsmkzrqNox/P/EWsriVoLOf7b4S1317G+jv5AD/d3wn
FsYtcWKh4U732kDWbRcF5BiXNJ6vD2HO4eHEGEtRaH8Bzz43kBIgmySP8Ah0EimstCplGxhp3fqd
ii2jjB8QRKbrD9s4rfznlnqJWL81asUuSZl5/Uogb3t9LFPE278m4GsGKTiKgk/dj1aDQqzyQrYH
6mMuj7LETop2BcB9yPKdFpevQhW/iY66L61k75G/U7tf13/DhUsAp+cYp6WVIrCiTWOBUMw1Xq1W
b4PqXIde/GlQygVBuFkTcLbT+UVXFtCR84nMeH+ROlB6uy2z32Lh3Bqxub8+iguvGEdxYmKCdEO1
OHCjQu7tsPouJXTQJ49dEq28d8I7xwU7szO5tXlzmGbqYIdWJp7LPrH2wiE7N1mEz6OUkkRVatpm
7lHvpenQx8KY+XPp96LLaBE5dwFqAR5Bjw3cXICKuWen52qfq3key61dlIaboFsNgCjvCpNXvlWW
q8Tz8kMUpNFd38n+S6r75k5pk3+uL9oEMDhOJmitsakRWJhMV+65X8SCmwR0UCFWSd7DoOPAlAl8
1WClSOW6CZegRLPmsDLi5/9gjM/N0cIkG7WutLYGFx60m12NPgk5+7J+VZc4MS7ulXFo9HYA2TNx
mOnGNgpoeqW0a+2uE7/ImrsrdL1YaRSmCDP6YKW1ycbXox/SsKRZMmsZuBL6zkSvgD7PR9mqSlbQ
LNDaNaistjZQspLWenLj0HnfHMs2WTtCvr2+kBeBAaMFZgRhIg7FUTa51LwG7b9GMlseoumwSfr4
QYcx00shyzEr8JccZmgmyu9kHv3jPxqUBZzSMEHiRudDVcuypuvSgtuJOyDW957srgJBXtdc3fxv
+k5Rkz/2cFcWFFQR76bJORZZXUoOW8FfQULHJAGX9LnHtTmLRphHcDAU10apdMro5wNSolRL6iZl
7/OoNi2aMCvyxNW7o4DRDHW1EY1Ju900LGULgK2Qy84eVGPTDdojhKc31z1i5hTDBOeXphhjg8fk
PPZ6gZJG0XR2mKX1sTdJHPMecZ+uW5nzOwgAqWXCBIvc6MRKbDmFpglpZ+OSlDwPWjHWz26zul7X
2qFrvl43N3PJqKfmJod/VfdN7zt5Z0seuI3ulyk/95a+G4If1+3MbWHoekBFEWNLF0DqWswsz9WS
ziad9VlzMg7h/muQqV+MUkLkw19bjfEQu82SAOllcIpjsJ/QoUaIfmwyOPe/NGqiCBm83vaRU5Ic
gUxQvtW0kuzcz9x6SYlNXeUfdQlJN+f2BpAmShQ8Y/CWc7OCYGlV6UudrQ8vEq8WrfidLXUfz4Va
owTOSIaLzxMqnBvRRZ9yZTt0tis+apzAMmgdIXqsHX3tG+VKGo56clDEe0/+LbQ370cLchRzKvNv
lccyVCjn5tU2LSLFF2U7T2ALI9Hr+t7hutvM7LkzE5OT36zyMVc9yLYZl+Df94J8vG5g5gI9MzA5
/wpViWrNYwxSQKVI2Xn1TUuPThB8reWF0GB2LMB9uT0p24jSZLVgc5GVgEKgbeg/dOf7krL0wuf/
YH5PXilguAezTyI+v8rkYDVES+mXGZem4YK3w3j+8YyYuLTfqFSt6GWyraJwDnlfSy85qKDbsJW0
hQ4BafzW5NYwkC8khqeXFL6Kia0+LZNBSsXBrijPS/5XVfk0CP7OS7+o3k9zGEtk+cEEzaYupFBm
jt8zw/K5TwdaqLidVg92EbhPgm5sPeXVae1KLlFUOdTRwjNi7njCHmyeOIbOBTZx8EyAqCCPysHO
ZPcfPRT/ySBmpnpFucFzV36Q7Gkc+jE4+SelAd9y3flnXGZk6yZjBG03vPETj6ytTDPjGhVtWVs5
UHF8/U+fn1JXNEno957M58karNJ8W5m/P2CAkJ/+aXCjPDbPF8st/TIw27q3YxehtE4k4nbNpabm
8SNTVwRE/P9GlElitmrEQLTaHKlxBwNI0X9OQu2FrP3PzqPEIYpfBWsIVonZ7a+Pbm6/0bxMHk9n
jS66SYuC4oHkBIMtlW86MXa1p4B63cTM7T/2R//PxOggJ2eGWup615TxYPvGRv1eSHB+Hkptwcdn
vYymMA4OyAeIMs+NlFIsK+WAEWXYaD1KmgvzND+Iv9+fbFmnF8RMo4febrNdY+1dadfCLrqUtZtf
jb9WJnFsWZl9nTRYUfKtqKz8N2VpHLMW/gSwIw38RWY11Xv6lrw/732x2USm9y2Sywep0LbXF33B
zpSjwfS8Uh3yvrc13nEdRDIuteuV5pX2R+zwZgNXjaj8NF52khI8X21gJ71PQEmXNniU6yZmXQtt
7v83MYleLbcwoLjChAuwqQzTlbYkEzLrXISNtJygln7RkiSAc0jLQCcJQ/iYtDIQHX2DtGQrFx8Y
CwcxVD8yajocaOfbJKRroO8FleIJ6VOgdgufn1v1089P3hURj1YrBsZqe7WxkX81AHDVD5wmI+EC
s0R4QxHifARQoil+H6Si7eUbP1u7NyBO9KV3+dySj6UBEpmoMtJae27EaIQhSEvqZOYAJEmsslVg
ai/X3Wpu0cm8oQtDOvayx9SMHAfMuyvaptFuraA4BE668i1pawa765bmRsPNPwpN8ELheXQ+GtCy
JCCEnpJWYTZ7Cf2EjUu+caGxbs4Knb8mpBRoql1of4joL+qCTzTVljthC97o+iDmpmtUyNQgRaT2
Ou0g1GMAEc6gDXavABR183VkGNs6PejVQlg458N/miEhMuHSmj7y5TLRVBjcO5uS/qoJvyegepJ4
4cmxYGR6PII3LpU6G42kcPflr41KUmQpXTFrhGeTpirQIEC5dL7uxOpJQ6jSsSLFOhZ+Y2uVV0/X
12V22QnwRl5HqnXT2pZMvi6wTHI7JqDg23LI5L3j1r+vGxl/6TQ8YjX+Z2TiwU5uOHWh89CNQ1KP
+dcE0EGmfGVlrPQjpqifIm9I/eziAdKqTWwNBjD/oOtR4BCLO0uQjk063CO39VKAeb4+tNn5s2AQ
pdscTozpUZNFhVqEudrbopatTImHobJwKM/unL8Wpix1IVnAErKX3raMfSBsBtrKwQEuBWDSrLeR
2xsJxIi1p0yRDtqWWaUycQkNPUQW962OtnlUvrpFVN05da6sBwomZI5j802o6d6MgUCs4q4z97VV
01PTbAIjrhcCt7m3FnQPIx6B3Azt9eeboEHJJRRqygJZXPwTS/69ltUePU6Vv64oh60sSJj3eRK/
/x1unJqdeGzvZi0oG6+3C61dA0Xc5v3n647zh/dtuik0WkPZdIwOdz0fmWH5teXRV8PInJaMJ+C0
pDfjHcG2fif2UnkHcbH1ANKd1goffEyXCPE2iMP8JkddaO/Kab4WajVYeJHNOcJIUURVfXzHTwsx
2gDZEsS47KD2znur843oba8PfdYCtNy08cHvSKbvfOS+R/+aT9+lLYE5Dc0CXO9LWi6hWeb2DSJW
qGTLdO5dqD/nJsDxxuKMjjppkwzVLcnesqK/4p0EyWN6nFzHX0MTX3HNJKmaAENOD3BDTDdgox67
uKPl0lJfr0/d3HYYSffIUZIegmL2fOpa3x04rykpJoJwL7cw8VvCHp6SYy5RN4ra4FUU/W/Xbc5N
5LhOI1XbSEU6iabcvPEcs6D/MXIeUxWuLHEFQyaantfNTPn+/szjiZ3ppSpafSAXPVFbiIBWSuNR
CSLNQtdPDL8Y0Z2SkmFhwwe3TSTeZNUS/93c1J6anzxB4z53HEB0gw1StezXxfCalreStonllWgs
xA9ztwb3IZPJ3Q712HQHhF3u67XMQ7GQLUDm1YqXo78wobMDohIHgypAH/BK575iBr6RWi7rxtur
2SuCMHxSctdZO0pF+iiMjG2gtuFTGXv95vpSzlomcCHUgzzAnAb5SkRXnaoxlUV5KGAFKKgbDPKz
L6movtmSsRC6zoQXRPoG9U3KYeOz4nygxdhKXTtgvjThyOM+7ndZcce86uLq+rhmDi4CYyIxhGhU
0mGT3adWekePbSDaNDmsh+InXQ+V9+W6jRnXMKlOUdkTR6aNqRpEKUp92IM+ttPh2Rl2Wnvzge9r
49dhabKsKaNglrqx1HS5ZJfQUver3FyYo9nff/L98TQ5SReJxeAmtRJJtmwF61DqVvD3fmAEsAdx
DMJ5wg01sUD+I456RbRFL1whZPpeqvPxIDJhUIBEAlmYsWhybiAzyzaOFUOyzfs+UFYCjU7XRzB+
YHL146rjp7n7R1m1cwOV2ESlozayrUahsamt+MYJNLpz6zul0w4F3DTrorUGeh/Dt+uWZ85yBEBA
lY0VNkrWk6GhiCcmwgiPHGg/aNf6F8HaNsnnjxgBV4bCHxWnaVJHCR0pMDpPtCOxhvO7729qR3TW
njW86Eq8ECDOjggCQrii2ZYXryS1tWAlAVlm16X+GW6Wp7FzcCXEwWNvLsVsM+caRfC/tsa/n/i2
UNLJKnchb/7mWxR9k4ojJO7gRGrrS2yVC04yd9hQCgV2CDMlivCTO0IxEtMoDJCmDU39hGqQ7fCg
9d4phPDH2SnNgWaFUmGUMz0fk0w/iOEMFBcSpVpbFo3k70/tklRATA44yHieTZy9cFV63yGltMf+
AO0u6JaY0udOnFMDkxNH0QdgBZUy2Gq+09vb6td1b55bBx52nDRMkYG67fkEdUVrVL1DSSv42ou3
pmI7SzzkswOAN0PChylBT5PfltF6aGxQTzLjn+g6a9GSdsPlBakQY+BHZNj57/TMl2QnCrwiMB41
n1YB99a13nxatxWv23SBfX26LgeDLQ3WEYBAZKymp3Oa0Bop+b3+mEq3/p3vvNubzj8/2YJ+C6XG
kPD55JOZrq2lmGmmXD6yppJlA4FGsW36862s1+nyrrRHWnq8AtKI4bF23VWd30jaTSaLG736KY29
0sKdRB+p1D1fn75Lbzu3PxmfBbUV3XKt9ihYLzm9zIV/W8fSu48WjIC4Get64JemSZ/GapN8CBmk
5H/Oa7ox41VoHK8P5A/U6/ySG1GV9GOBxyLSmELB0gGwRUAI/EhuPt8VTay34PoU7cmr/eCVWabb
NY0/W31ZfakzWSEQzXxvJUSSsx6ijMb7yirvOtkoHgDWUn0cnMB/rYXa3FdqV9+pvufaVVLHN0Pg
xnvNLcJ9poxyrz2IAxrDEUsnFCn7jZb03W1H7HhwSTSsSvAQN4iWRd+b3HePVJ46avmm9Aq3p/Dq
9pq4M3ovsxsPUpm6GKKVo0c0K7hDuErQn4S/Hxa0NqylZM/F09DSNmQPQRo0QJlV5aULrKcqrX77
rSCvBE+M6JIb/GrYkQfzboq+d7+msBPeFb1Z36DM5YN1anL9dweW7Fck98Lm+krMudR4E/PiJpd4
cecbCR1WYqyx2vljRJMovdtLdEpzm/7ExPTpppROkXgZJqxdHdIutbs+grnzi3zEKLyB9ONFQJGm
zGRXu/qjKLY7XzgM+a8srlaqc+vSeXjd1vxQ/tqabMAur9TILbDVN+beFX+Bdlh4l81YACEBiyl5
NoLAKYOdlLqJknPzP0rNLttq7uH6AC4DopEJcEze/KF+EuXz+8pwM9KFrgSFd/dU8wTKtRHlc1CX
sjhzw0BLnggWLsqR+encThn4bi5Ijfnoi9+au8R8e/8wGAfNxkTKl7JTsEwJmeda+qOklOaxMwfo
OqAPfR4ipX3QGnr+rtuTx3k5P6/g3udyBMoJuh68xfl4nLp2myEqElBSeX5ss/5GMmmI3hZ+OEBZ
ZIpQNSVfTTELt+0Qlg9GBXFSkCTeyqkKkbZM0gWlWVpPKUeUuTX1KN/1hZow+aaxVjI5/A77r3wc
mQ7WqZDWz9cHcLnNxxNdA+WFLCdVlsnvdyOpaoR4iB/hCBBHntNSWRXvLq4gCMOhTj6BaPGiXOsR
a6s0cQaPhpivB4Bypd5BHrG5PpJLzxqtkIshHpoJV5LCS+WgNoJHobmTLG/dDu8/ErEw6htDn4ks
0fQC9Fy371QxCR+VWFxpBn3+Yr1qu9/vHwecnDyEEPLhTTmNHNNeo3iXRo+Ic6fHfpGZ7NJh2SB/
Pz9O48lrJJCq1ms1Pu9oXwd/K1Sf4M445tU+qPZS/u5jUUXKjIiOU4vE1fRNRzXF6MUO75KT6N6g
oTttFyieL1d9lBgn30zZFvLJKRoSejkjMKu0fMxk1Cf2abpwLo7n0fn+5vs8QSygiEB0p/vDV0XP
t5SgfJTkMrhvRNN7FoXGuw01vfikOk17owiiseq8dql/bHZkeAAZb8hsqbKdL5SnZnIZVXn5WP1s
olXw8l4vG8f19+uTc1jsQ8g4gqJ8zAM04Kub5gP5EEoh9H8QPiAIxb/Pfz8KtlBWcOQ9dnAU9KtA
WYpH5yaII4tVIVvIWCYbRXElNZFUlr4vHgTnk6gsrsD4ip0sPjoEGvkB1OVw48kQpFqGZ8F05ccK
W1s3abW1U8C+tBaj2LAO7lD7z7zz0jX9u+o6E3hlrK2qyXl1O6hwcTZowvfUsdDvEZ1izc5+wWMk
BM3cRqRtRK93AnXUY9jI5sZLPXOXW5EAAUQfbag4QMuryE9uW2kPpqMJh8BLQO7BZji8dJbe6ysp
ld1DSV9IBn2cUe7ENBjuWjlvX+KKO7zV/RZoSSkYwrosxH6TFJnx7pfVeOgiWEeHHoSU07BEZi/A
X+3JjyiS5wrsiu8+Qc6/P4lL/CJry1Ifl6B/itVXVft+fR9cBonn3584UdVIQRKrgvTYRr5ot0VV
3ksgJmBYFBuFZnVP9h8SSczffWzhUIiHcIvAxnvRTyvmnlz3VZ/b9XBjBM9mvnDlXu6N8+9Ppi03
i9rJar7f0K4rcXx0C+fiDLwUC2xrYpgx2zTNDpSe27Vdk+XAmz9HoDO0DqI8qBtg742E+9yLUCP6
2ifx5vp6TQmGSRAgAYNh1Akt0+KIOT9WstCNXQlikKMjefAPxIgiZj0kgKmv98Kqc/r2QQpTc5vX
4tegCeO16uhH0Qv4PUoDEBvOg5scHtdNnJhPvEHDjVK7sJzFQ3XXuPWLEcFTdv03T2tUF795kmuS
5LjUpFhLjpmaQZglvFqVd+fk0iuyebtCadYJamKW2h3MWPsEImhdD/LN9d8wcYiLnzC5TXrLCaFy
ZdrE4asg3CoQ8f03A5MLRWu8TvTGMdZfIM7Kw4XPj8t6chT/+/sJInmQjg4wrf5yCcRVBjPLMc0T
SJrus/hzjZ0PjOHEyDiJJ7FREaDo44sYgTew1+liXXDepUFMfNeH2a6MxkGMLH7DpoedcEk0cHKe
XczTxNVg3jTNoBWTY9x+C+obVcq3df5J9dKdLCzhCqdprwtjE6eCQ16UrUJhPP23UrhztAxyhi8J
udq4ekmtR3hfd6X6uxGNnZ++Be7u+nKNY7nmExOX6+QUpnEH8622MhQ6MG+jcDO0C0fprJUxKUmz
AAzC0wizjVInj1ozOQ4ox8trKduHNdH/9vpYZl0DtCk3KDnjixYw3RFckhVsnzLeytLOyndpufBW
nT0CTkxMpmsYUijpTD05QscZNl8tY+H7cxNljqBvbrQx2p88JaEZKnNPKlOkdx7Vbg/yp9sXwcLF
OeffULEoVDd4zMNZfr5FITByqSAxiMx8bIY7R6ajJv0Suc8dvEXXl2Scj6l7UUOhPGSOSZfp4wWa
WiVRQys9GjAruqnL9fbstrdl/yOtDrG2gJf488svzOn0S1DtgG9uqs2eD2QMXDTBj5FTNSu9zWBS
DRKtOPDbslXUQTHoaXW4HkgeQFlmlhuAjO0+bmHCcQQhOljQvEBxyJVitrF3qyt1tAs1M1qDd4vW
gpfBLVeLefZcZlr7JCH4tYVB2Hgo0aL9LJb5sxbk4VYtq3+0PqqfoaA3nhNdDzaJbHY3neQbMKqW
Sb7KUxO+NCh6fxR+UKEikjv7Xndoo6rIIhTZkDzTLF0u1SMu/dcckQ+4GHScFKEnoZoC1afbF9S4
k+6LE38FG7pw/F/uwXMDk+Mf8AjqsT4GzH4P28wGQkaxWqL3nzfCRQYulxSCPonMYD+LB72yRLtX
k00+VOtB+KyWCxfN5VYEzwAOaxQRoP92WgWEBF2vZKHOj6zKWtHv++SltF4cNV3YIpdLIktkJOEc
AxYACHAc7MmFKcqV1wg4wTE117G+7pek9i4n6/z74zhPvj9kRuV1Cd8fE/nmzuq2VrIAA5kdAg8Y
Di4UUKk8nJvoNBRxBMvxj15lbEp6wrx04VycGwR6HGPZhL19AY2L9Uz01Dzxj7l55wf7JNmE8cIr
bMnE5GhvXCGEWir2j029llN4C3msLmyOuXk6HcXkdO+NRKwUj1Ho5a6KIfTaXD9tF75vTirKKQoc
Sqoje6FGv90YiUd3IQJemKPpPd4ZvV5AUOuTUnvVs99NUcDrtrAflmxMNreZZ5psRNio87XYw7l2
qy7FkNLM3uZuZcv9S7Yy3XM9VLCZkKN5b6SwvUsZMvGHXL8PkCJyXmJFXlfKDfzttfer1n8K1q/E
P3j1LizK3fUFmx/r398x2ZuW0pQOjJ3ecZA3tbxD9FVvPmCChlbeefAHXEI+BZIlfVYF/hGGckXf
N85TsdSFMzeKUxOT7W8UTWOEoefzrliL0BFWh0XNqLkFOzUx/oSTQ8zx1LIQoGk8+sabFG+F5GDk
a13bX1+Ouf1zamWyHNwGkivELnPl0IB+yMWPrAVID6ocCljS6e3ra0MfoEzmHVPxBpbXDE5HafuB
IZyYmKyFQiK3KSPE640KfsW1mRw+8H2D6JS4EQyxOgkgSkEK88rXvaOrrwQRQu2F3T+70Cffn/x+
S8nqlHSYd6ytB4rjQfJgQk/lf2QhTqxM3An1D80vHM07atFODu5CTnxzqQqPR56HokS7JyYmvtT2
kGwVscFCvJna2jTXwGeTdsHIeGFcMzJ5PLZmBLw6YbZaL9nllQgvFYSu2vcahRDjCJtdlH7+b+s/
uSW1zpM88C7eset3UIYHS0fz7BY8mbbJFdkoNCbq3fh9ZQ3iRw8XbvmF70/r5YKfWKZv8H1oM8tf
0RLjz9LnJ08rpQqMoghYkEFe5W/6P/9p8rXJ1SiHlWJy1nrHqrrV8t0iHcfs5oMzi5Y3yjXA+s5P
2aotTaNXeu9I3VXL4aZ78KFSVl4/MIoTKxMX6lrPaOWCUzA011oMsfbm+vdnr6OT709cqITLLXUN
0TuWw01jB/FN1y4csgvzNI2z6lR21LJlBC2wNErKCOm0vzLn7d3joCxAPwipWmnMOZyvRl6FQMs7
1z1W6Srv1lm276oFPoUZd0WIEX12mr9H+qjJUgDF8dXMqwW6552VZfzMxW7hpJ2ZKoQLyXLxeRDD
0ytPVB0x5H3i2F2rbPrwzgqejPYQQ057fbLGXzo5Cc/sjCM9CRAkRTAbihCOHQnfKHMimnGUrXSj
o9/S5d/kdGHixp1wzdzkApFNt0OpAXOi8hYHtuPt+/hrqH4KlCVtvUtvHjGclNDow4LjeAqxdyBN
G/rQEW1NP6ChYCQPcNZfn7tLLxhNkDYjJzCTdNJdXg0QNEl2Iq8NV91W3lKEuGBhCt8fzCgo4z8W
/K+j4sZSWm5ukkCqAFpB2YoM42Q5pAq1lyTpJLt3dXBQ2ucs7g9C2uyvT9TlqtNoro6YXTKM4JEn
OzIL6KwAvSfZKcw9iDPthSL7KTn5tgUWmZf1wt6ZHRXsDxbdWpC3Tcs0Q9b1cV8yqlhobjXfWZmJ
iBzGj+uDutw5ZGxE4EQ0V2gIl0/mDj59AMQesULhdXdB3n4ujSIiQzb8aB3tLhmGJ/SlF57zl6cC
NinKj2vFw2TaheN5jVUEbUQjQQx9+hDG33tOH/SlDoUS+gtHw5zzgYX8X7ZoErKGilJoQepJtlXe
VMMjEdL1CVz4vjHxiiDRhXpw2KGlTiMhQjPvBMZxdDJbQPrBv8PfetH8oukNuF4ya3aoPvn+j4jK
x/URzDkaFK2IZSL3jqXJDMHdkgP10qAG8BGrMB1P38uaCZdeo+gLPj07WWPyGbKRUd1v3GIn53Te
tpnUCCyGqpcbKvxrTfnIcpxYmNxpqDfL7pCb+LOYPXlB+kTtdimNOm0h/XdJ0KyCMYW6/UWLoyK2
bShUBjOmB+5KDbhiPPETRO4vgqesDGlQ125R/koHenA8z0dgMD04KIOWgbDS82x7ff3mthNkzGPO
G5AL5Jrnkyr7dSPWHV0tmrLOvwh0GEl2Pnxg5bSRHlSEsw1+rImTiH1vNDW6uHagePHB7NDbyzNj
qfdizj80MP8jGQIpmmlTRGi1wDpoxbJ9hMvcZ+70D7jHqYHJXJmZ0zSch5JtBJ/87u4je/X08/L5
UhSq5oZFP0j24AB82KSv11d6aXomi5APjdZAvCXZgnFosptUXPj+rCcBY0Q4ERZxZRpt1FmXhHGt
Smj1rat8X1qPlvQJoZ0PjOLEymSSnDymxzZROJHzYCPV/ub39e/PgAXgoKALksgSitXLMpqgBQQ1
gFH8+FWTnhI9REvF9uQH2U8/FUjnapWzQe0W+aPHpn33ExPjtCqBl9bB002v7bQassKjCdo2TShX
3WRzuD668Yg8jz35PocOfZwGXQTTJCzCm2kWSXSXhl3q+CtNNIu1JoT1l44IaNfIYnKjoVe1EPHO
eQbHNQ3dlkwb2xTElwRSXdbgtuw2AeZWp9Fwr5WU19JKq2+pJtYLRco5e1SK6ZQDmEaT6WSf+n3o
KYVbcqtK+j6uzEOJGpq+C5yF2ZzbUad2Jr7Y9wD00z4fx+W8DWFxQFLmy/sXDAJgrlHWTb2IsHKE
KgdLgkbG6dO95gX3ELKgrtp095GMcroYvT+JxpSdGBzn9uSSjTwp8EwRg0n5pjW3qZ5vsv65UdsP
nKX0wwOehoyHvs3paSQLTt4aoghDXbaurbU4LIm+z60OaGHCN6ADoFPHv5+MRBn6jIpiTyLLR9cm
Q7Do/eUxAhuN+h5XJ4j3KUsd4qe+qw2jX7cZDdp2pkuoSP5z3QNmAqxTI9NbrY+qwgg8jKQtfbkE
4ejlGiAgZHn3EUNjS+GI5r3o/w6QtA3jsb5rVYdS+OlUd0X7fN3EzJJwM1NMALAGH5Y4ia/CMPZ9
A3lrO1bfXOsXWLXr35/Z+LziYOHkNUcP03Tjp1I1FIJAh36Q3hflW5PvQ09bx0sdpTNLQrgEd+VI
58x1N/HdJs+ltKcz3/YR30F/6g1hjusDmbVAq7FMg6E8Bk7nvoukkdaTjIJqoMu2ftzeV52zzYul
xuI5MyOaHqJUQKRcCudmMqlQzd7krhuEe3FAEHQI1kW28GCbWXQ6l0GOUQMBhj59YKddMijVwJ3m
pA9i/xD9ev9UKXBsURRBWOtCxVwXLARuTdr7IzT30GGx48x6GRxx4ayfnSquL4gRYH/B2PlU9Yga
m13d4lqNvO+FZhdm1ZvvhQvl8LnwA2YHzZRk2vGR3JncXWBfw0JPXM5fy3JGRc5+rUT+DbCQXYjq
6aoKvEPiooSUDZ+SIv0BFUW5qqE0vT6rM4ECPwMPZEZ5OU6v7E73kE+3AuhDmm7XRmgoa/GXOtBf
FcejPrCkeT+lhR0fRYCJ2Lu8VmGYmaLtGxo7nKipYIOgbXA3ZFLwsy6sBiV1S9x4eddsewsAWKcL
0VtRG/omddS2WKVIKX/gDCFNM3K20S9z0QHpFmZBhwG/xPW6FX1/q96x1m5MA+FS0+0Uw/vvoBVF
gQwKQxfs970We3mJ0LMt62l977nhayh0LnKNYe3tIz1NHyJB0W/FQi3XlaObm1owPvDkZePzpAY3
Rq/A9CzTnQgd35pG6a70toqZHSvFeDeCj7U9MTG5iJOWfqtSodWblMBK7+5VS9gULiqG7hIicu6o
GZ8fkIjRhgRO+XyTeoOFVrMUDTY6o263it5Jq/tnwQiOWC02BjRQk80ZtgOZsAGCzXbduA+GuBAn
j9ffJDofOymg8gLBR9fk5F6xAt7IjQyJkxRlwM6++ZG4zaWn2HXpwf2MIML1PT53W3KajfNE4yGw
vfPZQrvOsxKn6O072XjdwQ30+v7v0y6scYBQ9KXL7fz7da5SYAyr3qalt9ro3sMgP/hLXaYzS453
ydwwnCBjVvDcCI+4zsiR9bNh5HGeg+Ll+hjmPz+yYnDVE4dN50h1a12g6RoJlW+JduNTE7huYGbN
+f1/DUxCokQphSJKMMBRsC/kglE0G8t8lrVm28G42Mju5rrF2SHRLk+XnjnW6yavFi802/7/SPuy
HrlxpNtfJEDUQkmvUm5VlVWpsl1tl18EL91aqY3af/09rJk7nckUkkh/GIwbGE8rkmREMBjLOXpa
2EjabtN4zxTX/cpFiQyaDXYqYfV4Z14eSDcObcnbzgEJFgjKg+G1zP5gAecSpC3Lh3qg3OZOWC6/
c1SDUtNRHIpqDdJl36cxECl564R9tCVkq7cbrrCNdQlobwVmPP7jiEM6f5xEpl0hbe+ECX9EarbK
j4YKiXLFvHEQ/4oQP+FMhFY2+syReUO/puczTXhDK/9evt2vTedSxK84k2IXrrG0CxaS6gen2Buq
dguhLpJPBDMjKAgIkNTR/iJ936NVibbWwgnt5AetHoHFXac/rPd2ub8BDuUSlCuQqBD1DHnCgZRA
9HHLygmX4p1rf3v1/UmJi+9LJ143PaHwt04YuUMw6luObs3I+l3Pitt2fcP+XYd07B0HB9IwYB0j
2Q/WIUrAxbyLfnr99vbBr6oX7g5iYurTuurLB5mKNiPhQ0PN/llgwM095VZw55ikuHCxaf8KkXxV
E/VGabkRDfXO/Zow4wBM0h+31yH241rB/hUhXbrZbOipOWoU0FfOezPku7gcZgwyqSa21twubkOA
TQtKD7CXXRrKVMWgbwI8QahV/txsYhWm6co6ACiKnBeQkxFRyg+UZgHN7jQPQGrz9jZ76H87KoyC
lRWg3iaw3lF5wwyzdNUaFh+6EXiDYQ+C8l9pqlCotQUAlJm4+K+BlgXp4qCN7oGC1sZNWKPzPmuC
pAU1wpfbp329Bg8ScPPBlwisTGkNFMBTOuiFjZBPwWz63vBw+/vXixAQj4L7UYBLXjVeLGCYB/8Y
0tMc46PoXdhWRr6PE3q3kUMM+EYEPi8iXbkI6mIQoGqJZoTzhAYPbUedV0aOXb439LfbC7o280tJ
YkPP/HvSUT2vWkjSps9e88jQCU7QrQki4dtyruOgSzliY8/k1DTTWFV4oGsB4oxlnvqm8OsunMxy
07bH7v42HAywoCCPMNuENsvW4nqtFQPGzQgdJ4YWgIc7fgbHpW8sn26va03hzgTJKZZqrgtXF4Ii
0DBP/fcWnXa3JVw7fPTfALYJQ0ui5UdW6REDwEDhbWxA0jabxcrBFpSNP+su36VD/tNYxm+35a2s
CI1FSN2KV8o1W5wGNMqhJ9MUOqPzu6BwNU52dxlE+BhQY6BEigS+jD5GzMoCaps1hZn9KdlZieJM
VoyUIDCi4uGDINWUdK0Dk66RxPi88zXvj23yXOSKM1ndozMJUtRiOz2bWASA7ijP/b77PKuCuzUB
IHsWfh7/gD+7NBc9cZ3UNErg/aZzUHfUH+I7ia5w9yIpcCZCCoJZ7NIJ054geUHk2C2bEfnBYlRk
W1YSP5AC5m2K/CCA2uSjjqvZNIYe2jTwB7DOl6ZfNnsa72MtgDna8xasDFRV5FjZPdTXdGRuEVBi
iFq6auKhZXnbdUh1G2Pg8h6zyfffA5CARDrK3uhekxvwImvmpDfBmFDGP92kRCPZZsj3tw1xJX8E
ZjAkb8FcJ/KfrnGpBEVhRkU/oFZT18+zPe9yzIDpJfX14iHun+PqsRjYQ13dHchCKuodSN8L6Bo5
n4tEr5tMBpLsPAfT7DL8Ghtrq5fWdyDd3J0GhygMnSEiR4UI2fDLBRqpzYjeV0i6eody+HskL9qd
yK1Cyy9ESJaa5TWGd/oG+dZO2+Tj/Mx5rtCFNW0DzAB+P25sPLilmKPRGGlyLUVuMxti4I51L4au
AohduT4RWAJ6B3UbxDdyKSopR3MRhNehNno75hUn1rgBZUC8bKJNRECznfJG4UZX14XiAdIimIe5
Mt1cy/DML3E6Zhf7NjKUv2/r94qbhjIhcSSQLfCUkHxcRd0hpXU0h1X6rDc5eK4zf0jvv2oALIKP
I6xFj6TsSME54eY8RkqvAF5R1i4BUz2UVrbpQoLkR2e+aNlAIAEn4r73qjFZ8a9fvl8EuJqHwRCk
dMCrJilwjfkdo7W1Lkzs5rFiqeVnpAIy/fzSZMaLGzfUz4kFkhNVomdtXRhvRC4Uo1BAOpWcaDMl
bZX0ZY8Qagx4EgXj/b1JWBoeFOjORRwAJ3Bp/mZEZ6ufkz7UutG3+XHW9tPom972tp6t3UGQAy4g
MJ0jFS/nwCtdQ1OEBjkmMAb7aqdz+qxrh7Z7pO5yIF2yyctyH7sLJiAVY8cr4bUpUg64aLGPVxll
1KsWLTbzHsQnb9qSB0X/OPfobCvub47CXp4Jku6K2exEwrzow4WagHiu/KwAQu3tjVzTCBNgZphI
1fEykSfQUR5KnawuxpAVX7UcrWwKW13bLIScAJVCyIMuWsmRFkY/xXWOEl/D3F0HX0p6+mDGLug1
FK5NaJZsVOLqBskDSnFXsFNAI7aBJl0O4cg/LfG4zesfsYbiRRTv0vr99q6tuTk8QtBAi9ev6CO4
1HLLYtQqO2ifkTgHOgHOiGXVb03XFeHCyhWB0sW/ciQNWPhARhBP9GH6D435c/vL/N6N1XPz6w+0
AIk6B9c2Qd8Fldx2V2WsMOupC/NhA7hHFU3U2nYJwCNUSsDCasoDFGOesqHkvA/7uQgnDNxFTfvJ
cVW982u6jK4OqJkO34O8zeWpUDQqGCOjsJc82fwdE9Uc+prbRlIT4FxQZhRY5VOv0oKMadSHehlW
2T/W8BUBPOmPNQa+su9OubutZGumA1VGnRzpTcHTe7kcVzPbsijgZyIORsPkva1/sQWFY1W6YAWT
5APy83+CxL6eveO9EbVtgwtB7MXk2cYqp+OyRAeT1m+N2ft63J2svNoxgOEEVvE7i+kGh6zQwZUy
On4GRV4dD1Uxhy9dHVyv3aXTcTmVRvNsd93zmJao4upBa1OgCnSbjjGwbuRHPpSej7bRQ+qaX/5g
z+GrUAxBCHP1MK9H4rVVD4MzestnxcEdXh3nWxWpuB4/PITsrVxP9CWgdQv5WEmXBlrYkxbBg9gj
KLLj8qmapy/1OGDEsh19faYbllmbtPzqdvHPqQcHnc1Atb6UQau7vwwdtHHV9NK7KGkSAcdbnBxG
tlxXwRWsmS76fjCPYIH/HC+IS93oyxgl9xQbUtBD1RxzjJm7+f2NZQLbVCQOgKqJFJx08sjiejaa
NufQ0p9Lsic/bh/qil9A2ghlGzSVAZtbjhcr0Lb3gAacwDrN/fqrPd/fZIwHI9wbLlG0aFJHbOKZ
AS2APIvsEr+/ytOgQT5MiQy44nosEBUj4PlIschTG0zP41pvxinUCjNwXIZ09Gs3/zLtL4n+M5qf
3ObzH+zZmUDhnM6WFNeVl7sR3viNdtS44bvs258IQFIXHg7nLns31DiB3xjrU2hb29bbTH+guHiF
oqsZkS46mBxpAY3V2jMg/4Ywdjz/xTXeEqKomq4EHJAAzXUMNMnjsSNtkdG5ldPoA7hlsm/a4u26
pUt9D42RecUTf7BV/NsrF8K5wI/cwtmZWFaad2lLhtABM1Ax7YCqHdTpZ727/wl/IUfyTVOVO7wF
OHuYu96zPruPbdJ/Sbx2d1sDVMuRgpuWjEZZjgtOaETCzXih7ZdyeJ9UMFFr1m+DrQb3iuDzlDOH
BgXCUs8RgYJcfrGPEVdcGSseEjM0ABxFnQW1HE9yXtUyZnWT9FNozYPPDbSwoPWDv9/eq7VFCH4f
YCshjtJlrGlqzf81x3JJwa36qaoU1Yk1AUjpIR+N+AbDQdIqvKRu9WJsx7BPEF7yZH//7z//vBRg
tq7ZZ9XCx7CZNosT5KoIc80Wz78v2aKeos9uGfF91wLhsB+Ve0Ie63o7qkrOCkGe1K40thUlGaaB
Q5Nv2gIkfa/eHBQ2MqCKV+a6IMzeeHjcXpcISrezNTepxpACYtqz0iAGTWDufNIBkz/1CvVa02GQ
uuDlBCSta8jesdLwv6cTTn95r/PPrn6sLYVTEScgBTx4X/xPhLxxmFrgk+cOY7jwdA8stanD5GHQ
Vk9FfaQ09UeVSqy5l3OBkhdrS4vwfIFAOvxgxdOYHqvmvVBdAus7J8h3UEO8hhzWZsdCr6w+hpqH
SxnjS1YCsG6MnPyB/eCy+f9iJPtBjTsq0AsMtas2C7f2nqbKRq6eD+Y8kI/C8DmmxC9vM1BCkKmN
4QCaVh+f8mFonr1uLILIaMsnZ3IIsmz6cHD47B2SfLYPtxe4to8I/pGaRHf2NUapPefI70+Yqqyi
z0R/NKfNoBrcVIkQCnN2ffIKI75o0NVDUr3Pebwh3mcPoxK317HmRz+6GdHQaFz3mdOpKSnjBooI
zjvf9LoilF2rH6CzF7O0YpeuoRXdaJyjeukxvI0OPbvxwelR9se5+DXbmV/RHxZweJ1U1Vwl1Es2
XtR6PQeZFXgjuX7QWOABcc2JhD15H9x2W5NxVxtPXrkBuHMgIOxu7+LaUSH9LjgP8OdVnrIyE7DD
GIsedoDMC3D7FS8TtYbTUmsqhHqZjkBUEzBlCzk2cBGAcSN+y7laaGhx1ieUfdxh3nEOloVXlBd2
SGUHdrvpyBIUcPTmyP0WyWwNnCX6IwU1xrgtWeRb5Gc9Hrvyl95jWil/aBoV5QdZs0wM3YhyBKL/
q1SnW3tz2ZoYjVqsfdQ5QRWRk9nTAM90oOAerXSP2VpEwoA0/GFbD3nzCmcRWBPCEPN1GB4QAG3q
QpUiN4RDuNIJCpeHJCVwPuVHG3fKKAdFpS6yBhY7eqnrd/pB18ZXVv3UyuyV9tvGrnzmHKfmOa1+
LglDK/Hg10u7j0zvse9rX2tj8Hifxj57dTkJYj4qgvT148X2ibYLjMrKqTqel2DcJTjeJvvLcxN/
Xl707tPSNDvQGwU1uI1YtPWmf5i9s8ojMx/rMkymBI//cmOQdtsWNLAdENdUkY+qwCvNXu/WdTFi
IeoAgg32Y/b4TP+i1h2niGHWYuB8/jQDn/woeEu2tJxVHRQrZoz8CsaMRCiM3n0Rc5yJyuJBs1uO
I6s1Xh9zDgLHKRvmR3seeOAuNf/i5n39qdU87eH2Ilclf2CCIlmKaEbo+Jlk28htkqGmE44uoM+o
viHzC59fyjbejUDvWNp73TDy8sg2orkKcwHwWpJRlyTPrDpjXZi6T8b89M/t1VyFFvg6WDOE3qMC
BdO6XM28aNao5wT1m8r2grLPEx/9wH0ASt/0AADUWDFhcuUOJXnyzTU2Gh+9sQtH4GtORWL4pY4O
CGQDFdt2FXQKQaIyheyXoHCQggDRGJp349SHpBloABB59wnTFqbvaumbMSTzHvut6ota3UwBzIcR
GlSM5JpU5RU9M6nVhWQ6cguMgtnTUr3xux84YmlnYoSGnmkgIphuMCaIMUt7o1u5n0zvt7Vi5ZRQ
NIR1iTQQlEPScU7NoiZkaUNnSf7ql6b4VNYLCUwvIt9uS1rZMoyAgZYYk5ii10ayY5dR9FamJSRF
9AcAtE4a8x6isdgORa8CsVxZlYVBA3T3ITxC07u0qjJdiBM3doP5v9eqfy2KB935cns5ChFyXgPz
q07GKogg2iMHB1xDXkbVfPGqDAOQRBSGK/JNl8fPUE9N0iaqQ546I3IzbEAQUxQvLFochRGtnA5c
guMK1mEMMst6YMTN7HVV3aJ4vF3cB3s58OEwFT9vb9qKqaI5AdPSohUdgbOkAyyqkRCkWRt6A7OZ
X3VkOvQaeDQIUjdPVZcUB9ovqaKR5DpJ/3FHCYxcVK6Rl5U8RDSzPjVjLK4YHjEmUkdPtXNyCOz1
ZKG+033L01PUPDBXYVwWzuci2hBygSaO8gu6S66yLEtfjLNmVG1Iuzx/AC3wEriOq3oiXIfXwNWA
CaN+LSYfrwCsG4dN00iXKoz77ktBjK+DQYLBjDcRcNLRXpNvkr7ekMaeAw9UqLeP9FpHDTSHAeQY
SSobz0nJ1EgEXM1JH1kYZ8Mm12Ngiuj+/fBPmH4+kyJbm2Wyqon1hYVeqb+NyLtFi7u9vRDxQy8P
61KEZGyJTQFOOBIWUvbPXH3qURkHvsze6p/7+HudhM7dHUHSmqRUYlKbhoYHAwsTM/CI42v30jLh
bsKSYG5QC4z4guX+0n8sXt1wt4OE6p/2qVBY1bVyX35c+vlZ55ZuPuPjufE0k80Qfbp9Htce6fL7
ktEC8X8ClQXOQ3Mfmy8zPbDsYNWH20JWtZciYQUucvxJpAs2pp4W29xkYeY8xu1xTp6orWgmWNkn
kcfFrIegLLNdsc6zO5yXXpnTLGGhDihKf8gUarv+edSP0VqE3iK5Q7vNKouaWs7CCXSkhuMviSqN
c+204VcETOh/JYhfcLYAZgwDOgwZCwuD7qYCroUlhzpz9oRGx3lminNfWxCajFH8Qrs5AmLpjkjS
nlYc5a6wq1x/NHPQhAe3D/26dgwnibSxeJcCi+0qYtSjyh2zacKK8uhp8tJv8cKOkd0DsFt/0jot
6Gixt0j/mBBtS5YpmJrqOaWd4hEllEvyOBc/Q9pYcDhzr8p1Fi72kAdpOp3QpbrlVbd3AA2IFv+/
03ZRXEnXsNIfa8doKWIKQJdcQRcApdjV+MBCe3DCySsOCU+PYD7YtQCZnRe2BcPL85TMPvHqjcmX
IJ8y1KyzUwIoXb3Ntw3mo/3bB7JihQSMlyCltNEof3WH9L3H6WLoRUjmFo0cIZgFNkWtKniuOHhI
8VC7s4kAgpcUq3Mq8JM5ToEWqOPsglLilGSfkpIGdZv73fipzf+6vaxVgXiRAClKzD3LrRcY99EW
NmQsBG2kM3A/mXcN6npp8txajs9rHZmE/H6HBqR+sLeDPmdlOkfTqmXIOrgDszn0xXYmMebKFemJ
1eP6V4Y8ahBXePx0FOtKkL5zE0hIv6eLihFsRYrAlESnKWYORMLm0u24C7K+lDllGJdfp+Zrzt5y
4+32Aa24mgsRkgGmi+XkZLTLsNcPfxve/vbXVQsQf3/mNzsYU6S3WEBiHCkai8FppmW9wpet3JIX
S5Bul2owMmI2ENKRr53O9ibLgek1B7EKlFglSLKepm3bCXdcGdq9n5ibGG2L+QMzVeorTlXyiRfr
kS5kK6XmkpcQQ5c+yPPfTgH6TRssqskO6fatU/x0GuQOQcPnjs2+pIVP2b4cQQpdnbxeCwpEv/pR
Z4tPtWOzgF+vesfjJhgHx/e8/DDn49Y1Gn8CsHL5YLCdkXZfFjLvFm8LfhTfM/4GUIlf5l8LcEOX
RomU1qZxyCae9U0GEjLX/q0Pf+Vl7OfZp1n/OSGx0VUGOijevORZJ6rbd0VHYWrIbIiS/TX/WjpM
4GdnZS16GqhRbbmdKfZ8XYKACzXEcL6cbKzsuaypndehQaZgdDGTqGp8XbEErOFfCVKoGGO+fK6c
tA4r8mWI9un01da2t41NtQjJW/Td4HhuW9QhcX8axrEtN7e/v6L+F0sQ8s+MeehavdZzfH/Un4sR
PboP87KLO4U1C+2WtP9CiuQydGr3k2XgKByTPiGx5cfRHrGQT+udpo1br/95e1Wr8oDGCGJCZErA
WXK5KpLrhaYbRoWJARbUceE7VajTXT1GG0N7iu9GBLDRwo3bCaNEgNBBt9qlOBsZE6sboyqcFvPJ
4u8Fu7tkLySg1wAgoaDPRgvipYTZMPEMjesaj/pj5vidqgVuVc3Ovi+toJv1DlO3FazR/mYVP6tc
EfyuqpmAyBSYMHhPS+7cLPplaloDCgDGoKr/lBp/FQ2KDapmfpUc6eC9wcrSPCJ1GIGpInX6fdM/
RS4oohSPn1UFowDNwHEjtJM73rWM5wDcoXWYUx/VH74cSuLX2VetChbV2PCqlzmTJZkoYanpxRX2
LprdXc2WTT/kDwN37w9WBXjm/5Yk2Wi51MxNDSxJi/ZubftTuekyFUa/dD6omdlobUZ/IbpnMEEs
N5qV2dzEQ+dZJ9sc5k1nNuaLYaXzHrzE5TGZ+uZOeJ7/CASYDRaGa+YK7RhD3drSoCB1MooN1Q3M
8t/poT8kCA5yAXWEh7Zcf8iJS2KA3lqnOjFfyYxyllYq3Kc8YPEfGQjvIQEhMDonL81/AONW1HS2
eUpqewEQhTX9qlhp74EM1Adk6OwnOx/Bk5M0BpDQ0XBtR3B1sWs3il8iFxrxS1xQ4wGtHLUxlHNk
XCtUGWez8FoepmgJqIwSRcTSb6Jsm0xf2+hpifck+jbQ71GdoVX5MLqY4s4+u8Pb0iU+cVhQoNFk
tP6ZiumBAYCqbp6tQZG6E0Z+dtuI3TJE55QHGgWQVsmzyUluOUUd2+Q0V2AuTvzW6zdVvOXextLv
u57/K0r0gTnwzBB8eTC8tfCUNC3UgCkQMl+Jqhn3I1EjrQUN2Biyhml6aAWTBKBqViV12ZJTq+fs
Uc+sZmf3w/Aa0Y5s0bhszn7PWdr64K/Vkdse6WM2u2THq9jwLW22j/bidbsW0fTLxOZ2W9lJ/CWm
TrqrG4Ty9zkRWT3kxiLuVkNH+46HNd/W2qZyDl2u2HKx4ssdudBAGbAoKUxWo3LNgaLwtUrxHsx8
rurCV8mQ7M2ZWytpTSwDhJZG9Z2ZnT+oJgqkK+S/WwXUd0TBKB7Y4u/PIi9tnrOhbzIOHPZkfJmZ
rp0ypPP93kOjT7ZU5mYatLeZFe3hdnB0vTjkCMRQOAYdPwagLwVHfOZmG5nmybJ3S/2IeE/J8SOF
E8IQxPsWJX4UCQT0zKWIJUWhtkAN7pQN+yrZzKo3tFz5EAIwmyCafUUdG1HXpQAQms5tTZzhBPIM
DgriqHkDv2JS+F5V55/MPDG+LDX9Nc9RtRvYRPbAxOheMsqA41N5kQq1Ys1BY2QLo5xAvsGi5b4V
vXO0kTfaeMqsvN/UvV5sSxfNOWhTmdyHdgZ5OZhmk42beP1nDDFp/thxG2Gw091ZIxRbc/FTpFDL
BsG00ej5dFraB83bxebRVJUUVo4XvhWxHJBG0M0rz6llM0/msYWIuXwx59TXhp+3VXQlTDgXIIe7
+ZLFRC8hwP4MEMfOOqDC5I0KO1CsQuYOMOxeG6ccQjTPz1oAz97tC8UN9L9dciQnQmccsZGX08nV
v7M0pMm+VDFCSZm4j7MWEoBBJyxBziUlUQdw41HvTm0xjxYYqBgbfbQGlr8b6sW/KE9j8Jl6SzA5
lbH4iLRU3ODXzgSPEtEMDUo/FAHkMpmJcYsk7cz+NI1GH3hxfCKtgypWdGcXGpZ6IUiulM3Lsth5
ZPQnjWxIvZmL3UQVwc113IAIEPUApAqwoKt6o22xyRpdANKOs4/EdckwkbvrrNdelftYcReXkiTf
X49LVy1m2p084y+ybO3kiU9vRrmzkYfJ+aah+7R7LDDec9usrjX+UqzkNYE31YPJHWIz014eWELt
R5SQ+4e7pYByGIh86MIXpS6hMmcXm06S1BpI05/A1+ov2Vemem5fewfgmpwJkDwci9tpaQven+Zc
a4K81oYgBVnBm8byERgOporG8drKEN4TvL1haMB1ljmbXRfEe3neYUFv0RthAeh1czT8BWa5b+8E
sBdqju4OD72/mGcGuoq0eekENp3FyY1ThYd+s09UBF0re4eaF+pPeEzgCpXLavWYs8qxauM08mOW
7TwnIHw3K9z3ilPAFDgKs0Afw7SafD9oFYmXEvfkadYPTfbEjI0S+1UhQr4heKyjmEbRfJkXeGcE
KVotLIW1qERIOZGZs670mOjvnJ7y70P20KpmWFckYBLOQB++hT+usGPBIKhVZlMup1zn1qYs8ofS
QHsrtVUonKuCwL4CWC2BnCaXiHKj0Lwsn5eT29YPi2E8DTFL/WymquBjxYUKGGnkqNB/AasxL22/
t3kMRFSOFaXT1l3euB4FRlo+W0mtTr8KL3n5EsCjS/CbgW4CAe3VOy9K+FiZXhXSLPNj8x87ep26
b7R/SKsocJo7EyQwzQtxcnlo6NOlYg3E9ct3WjxUoK8FoPxt33l9UJcyJJ1b5nIqbEOrwlJ7LsqD
NX5O7qQAvFqGcXlEEwgeyyRBslKzH0RWnE8K67++ZS7XIOlARknTGSSpw3nI9oDdjkCKcXuXrp0Y
PJhIPojmD/Q+yc8LY6CZxfD4c6ZR92fM9sWxOfpx7ewiC4WV29JW1nMhTbqsrS6a+NA2aZjSceu4
2UtiK0dKV1QZc0VIUokXGXplpZt56AdQIaROEs5sU7noPn61s6DX/Ya/zvHb7fWs6BgAT5BLAvAk
ZpPlHs9eDP83iZOicUP3HfrY1rHvqFzb2qYJFwBQKkCCIBK41DJrSHputUMags35s60iDlldwtnX
JR3WMUzEM4KvAy7odXbnF1JpL5Ee3QmqJ2wFraPoccEkgoWeNyntXqYzr6aRpCFJ9lP2FBcPWZn5
ufbUzpvWUTQWr+nAuTBpy5JmMHuH63gpWO+jfdIXzTeKNMhj4M7af0c8UYS765v47+KkTcRQMUbN
KBaXD3QTRbGfIT2Xqtql1xUBUTWK3Wh0l7WNAccxRsiTYma9zd/qrGkfHa0nCp1ek4K2AAyPoPMD
z1Kx1rOYM617I7HsKA3t6XM/BZ7z7bbNqL4vhZyLGXWsTNMsZIb+arD3rjD+ui1h7TTOVyD5NL0y
J9MhWEHMHvTsUOv7tFIULa4vZ+B9CKpRBB3wNXLRwhnSZmIDDrztvnTlk4DWY5bhU9C7WPxOvJwP
0zkXJnb07ERcW8MLPoU263TczJUbzL9ub9iauZwLkI4ckH7OGKdGGkba58nexNmEQnjpsxq0Vknq
p5qiO2RNBQCJgJ5lBFIAi5LkGdFMSrw/kzB6nN+V8J2qr0sKZuhdlebFkISmZvkvdaMKZtfO/vzX
S+rVLWweiYdfn/aIlfotspq5/mOIT/dnPVDgOdsmcWxn575YJcOQFASdRu2Xu9OKH7ePXbVR0k2Z
aaWTZha+D6TDZgjo9vbn18wQKTwwOYCT6DqAdarSnk23SDAZ62ww+bYpOXoPTRUp69px4BGLPAOm
LBDKSMo0znHsxkOShJm797xHon8yybjXDDOYst+3V7RiJ6gbYKQJmguYSDm0qDKQPkfmHIclinpJ
NO7mznjUJ/5G6vIA2MAHQDlmipBpZRdBwQbIQSRERcVKWh6JSr1pPC8OtXij/XT53lYVRVfUQLCc
oIKIoiWCDOmyzJnbARGwRWudHb8xIP/oi6KKtCIBHfVi0A8dbmgSlSzSNLVRS60qDqP0MX70JoUz
vt4ixEUfgELQNYA1SwZpTKmrUUvrw5pQX4unJnDd4UtsqFDmxM+8fCRBDhWtNmJc2ZNfZBZjdDQc
IC5UuWu+sKkcNshjN340Vc6+NQbVjN9HIu5aoEAOIgKfSQbVtBd90NspHsLUcf3IrPyEbN3uV+oc
u/rUxtNW65agI7vbWn59WngA6lA1VMtQ8ZNbMIoeF6hljwNGfRfQyJWnJGHb2yJWsnZCBoix8PJA
c608S+Ias5PO6TSERTn4sQZEyCog9aGqKjFxFvRl5aex60+Y+LWYpojWPmom8r7isSvwxxxQxMtd
l6Bu6hqMzXSh29HnKQWmXutuCC2BUpw90qSvfKAl+Y1pbudSn/y4RdqSMm1rgdTXqeu/69TC/13f
YChW4WHWVBnTYhi0EqVKvMUvXb7GZ1YtdtOFsW5qAbMz+ylJXNfnUespdmFNm0XpGRkyvPsRTl6K
ylyz4ID94SBC3VQJkEqWXYEefRWd0po2wXMBekpU3K8AoRK3L1ItM3jI6PRQFeQT0QpFtL+2adT4
KKdjIBa9SpcrSZyh1WmCoUjN3mLkyh947heVQmXX1nEuRPKSII9ukcMqutArjoPxrGrSvE6MijIi
zsFBphJQvfLB6x1BcdoAVpnt+n3yN6Yh/SX9UVnOvtFfSRG2bqy4WVZXdCZSCi/Y4nhzrRMBNUmA
P0a+MFNF/a0SIUUYaDKOAC6HVenLM7EfyztJlhAZX+walU6+jnorohm+H5d/M/NXreIhXP39yLrC
GjGzj7mwS83qYKTc0nNg7LhjkGFUqlRNwa9KwHkjvYt4GJAAlxKKQrcbOjt9mLWvXhBV99E4fWwQ
2AUw4ih62tEjffl5wlvHShqzR14vPTALY1cthmCT4ciK6C0xsx85MTcK3y42XfauYthLgG1gnk52
LGls0YQzDzLzvTd9A2EbRjj8PLb8MY23afeeN+3Bave3xa5tpMAUBcwjZjaQi7lc6UidhOiZDuC5
4pT8mObX/9vnhfizWDyZMefdewvsE/3C3Y+cK0al1nwYYiMLiKLI916N83cC/tNcYIxG+1eKYdfe
nnwlH8tqQHEuRcpToKewJzPBJkXuXPwoNMt6YFFsf2maVnupFlIGFNSbPjr131OPJyfDnNl9gEwf
GilgTHHFIYq+YvOzSrAFdgvALHNr8Iudran6fNZ38n8C5L4Zd3AqJy4wtFnRTWZsDHf/R7p2tga5
b0Zz4lSfJliV1aVbg2ub+u/7te1cgHROSPaBzrHBGjrnp/0zMv/k8xj4w22J/M4VTnObpZ222BiH
jw/EwM3vqvK8a7GFiF5M4gA1G0gFl9bi2HlKNG+GMSbv8RxvmZvvqfFgtgowqTWjd0FvgnbhD7wO
6X6hI5gEmx7eU49e0ke9/gPvefZ5me/WBC3df7yn7rLHfiz23PBONDe2ej2/xDamgwCK9wcnb6I9
DcP2Ah9VutG8okSHWgnn6R1SzhCUqW59sfWSdwbyDPg8gfOAsT/5PQlu4wjQHx7abR0dIw+vWfvQ
N82D3gMGpPyTHjb9o1SG9xKWI+kBr5dRGyLehF5lAbNs2OvGdCxrVUZmza8hC/9vA5ikB0btaTbt
Uh46LAsa62DVL17ZbZPC8DMrdMBXWodL8u3uo8KAIII2IBZ9oJxcKnlSNG1JbAi1SjRGPpH69+3v
rxgR0BYcwcnm4kVgS1fOOODKMXo0K2cFD9LmOzepP2m7If0/yhEO9exq62LijjEx69Cydjr1GT2m
3p6kipzfilvGaB2YYUS/GaIDKX6uTTtiTTPWYdsHXf1QLNtIhYx2nZ5xkWFA0wnAUDGwK7f2aoZl
tjyCaheAlLPJJ7c6Afd5av9KqodU1XO44nouhEnxRpTphb64EGbNfk2C3FA4gjU7PV+MdPrWnOZx
2uP7pH712PvcHGL+mxsJChiK59OanqF7AdCYeAiKMPHy/EE/VBuRp/PQTH44KQ9K1Msye2O2v27r
89qO4c4XITu6u6/02ainCZBAnIdRp/l+n98J+S4iCxRGoGAAlUbxTwYcwmCutVReNofDN4M8pdXD
3T8fWTg0bIu3wDXDSQ7FG0tagZ3hmNDvjvX1Dz7/kRJHm/U1u2faIa6tM28K4/Rrk2bAc/oTAbgm
MTGCPokrhIsJmRiXLEALHqwi0LTtxJVuWLhZ6W4BBwMAygF9i9EaU3LDLinoxDiwaaveI7vUaj83
Ef9qJs3/4+y6duXGle0XEVAOr5I67Ni9HWbseRHssS2RylSi+PV30feee7rZQgvbGEwAPFA1yWJV
scJar2LyY58CR3Tkz+lCIhQcn4w6+LEgsRUIvAwaeWTgcLFK75FW/EfreIAi32KZXdHAy9/naM41
zwyTTLk9nR3k0oy2jbZagtYEoOqsHCtsHHJ211fJGXxPiHaZzj7xowI9q0OxcYorZgHV7d/xM9qa
btIprGuqeeRkwvAjMHgWt/sYjNWx64bIzwv08vUiua+XK9YBAgE2bIZqIFqPgXrLqstwovM55aA/
6kf5fQ46P6YY7RT9/Ou+sLX9+51bBQAQSBt+Q8ZduKLMavMCJLfg8QDd9XPYbFi6FR+EdSg2CGDj
AaFZib/4vJ26LTBOAwDpt7ua7WeSOFsZj7XtUjOSSC4q8Brdzdl2OwQVOG7Oy2Ke/Lx6G9kcC5BC
iGYriboqCrhnaA03rNvBKdaTADPx1XRmDvvSSYoZo/JTIILjMG7N3K6eC/w2etBA63aD5ZYhLZku
BiCN+7aMdi3+cf/c1wI4hbyDdLBq+kbW4PpkQgcGIB3n+Vw0gMoyxvlFGN2LaWfHLrfkAyYy9pNZ
vLrMPixl9f63Pci3oNuI5Qxko7VEWNGUM6q9CunYevPcD2zDk69pHeoAqOQhArYBNn+9ttJnBq/m
ZT6DXjlq8m+Gc0rfyVL32/cpTifYHbhBtGpcy5h4Xy94wwNzevCS7wTp7PsHtKZrl9/XHqStRO4q
BBc90hPsQQ4VYDqLb3MxfQpRK74vak3XMM5v/oaEV0NH10tp2rHMpGTz2SXfpuJobc1/rh4HEtGq
YoTBDd1J0dQURtCHuKHjs8WfbHoa+z9QKJXr/j8Rup8hOefhUkBEHTIA54JaYEOl1o5D0YEA9xsv
EOiUtkcLMYkYvOXspvugel0sAIsdjeP9g1jbKExkokaCbhAbfVvXQrLCAxfeMC7n0XqzujfAG/Ot
5qO1s4aVNxWAA27/b7NwYZBNvnQN+EOXM3D4SDyKj/dXsFZmwvMJ9vh/R+309KcAuugkyw4Qo35X
fZnRgpqUjg9GP9rZkTHIeoe89/I4yMJL5qluk6rm3RsXoblxf1YWChRWNHCFiiIPLCvXe1m39oKh
ZEsCvgQ5tnCIKr67v9aV2OtKgmbExNjPIEmEhI7vex5n5GNqPhcIccaoKp5nY2NBK9N06LS9WJGm
gjlBP1zKXMB7Zn08LH8blb333degSCM336d5HjfLh2xY9qDaiDt7R/MeUN9pZLiHbBKHujw3xlbH
wcq1wCsG8XOAYilGprRd9sGZ7VCjhUe0mufKb46D96VLa/Rlln/d3+2180SUrqA4MfwOnPzr84Re
GW7lgDJn4FPsVjuHjhtmcOX2/WYtArY/2J9uOozyEKiLmY9YJSMBkCNeSvJq8GbjFFeWAfw5heqA
Fw2AobRlzHaPYKlHfUOwb2XUTF/evUtXn9d0konaZ35JJ/QVZXF/aMot17r2+xFsuShwIOS+6f3g
YhIubcLh3C8x25vvJF5SXhXwaP/9vNK3C/Pks8WmXYvPZwA7Mk4ghN445K3fr+1/2YKlrC1TwLnK
IFq+SrZVIFvRIhS6FZJxgJ5BUz9gw0GKahY5wOLzWAQRq58GsZHQXxUB9C9k8wGZhJfr9SYtwm7m
pcCjj7f0UMOuAkG6+YOMNar1iA/BLuyh7157uS2gwKIuzUDb4sZ5VG9Nha+dw+XntfApG5xykcCe
P5tZ0tTxn1wz1I4tELagqI+BlOstKid/NGarQIA5AGQRf2/EG2tHgER7AC4jZSr0DI6fNxKNYq44
11MM/su+iuX7h/9RsUFWzbcwkKCKrtdLmHKRFv4skZ5wzWgXIkh/t6nw8HAGU5syReiz0b4fZM44
eYM4WyIeScTyDS1VpkZLTWDoDfUmAL0DWcBXGnBxlfEk9JgoccJp9iLtIWptHtv0JWieGIaqCrFR
zlvxRFfitO1CvhgUqGk642LH341vPdDBvT/ZMQChwQkjw34zSlVOfDIAzDyfh3Ivq0P++f6BrMQT
mHDDbVNAKXgXaTo7TDUGX+sOBy5M8oTEoX8s8qD/acnWiQHeQPKILFX2lMnG28miyzeaum6vJNJs
eM8omBYFEq8dWBESOxUqVzPTn4YZCXAC3F/glgDtiKpxGNyUWEgGvS3WUy4e/uDzoEBT2Xs4J71G
WJsmos8Czxh/RmXF+dtyNzRa/b5rjcYGXQiwrjV6BDzunAZIzDh8L6YdZydhHf5kDR4idNUfaOhN
KTPNu2DgAQiTuteMnNzk/ufXVoA0Pd5JwG5HX51m1InjDnM1NRMgmOmzmDDajnCdIm8m3p33QU5B
qTK4xkBvqr+OOUeDKgDix3NlNDu/ogcDf4tlKyGzolFAJ3Rx4gAxUXR/1ycSLj2tnRzw6cPJA0CW
ZWwll7YEaOHCwCxwW5c2BIBcbw5SoKxtKNXvR52mVYgTkOBG4AMaYj1gmLIh52MIEazJd4v71rqf
yv6XO3+plqPhjFE2dNEyFHHbl9G48GRJ+a58f9sNIhZ0q5jI1qpuCM0ZIAFVkyVogxPp5igIuthz
Nyq7K6qHF62rkBeVfdODFssfezGOg3+yWjuyR76rG+uDC2qE+xq+cmBIa6H3GXEL5hL1hRjzGDpt
2fmnynVjs+riUgzvN2N4OttgQMfQE9JMWujipAH4jkMWnCqvjZrKjktjo3K3tggk5mDGMOAEyClN
gk3D2SAmDdUstxoLmd5v6RG6//f7miHzSZO64cTCk7PEQ5n0f7//DC4/rykTNfxpXgZ8fm5jUdUx
Dbaq3Ksb5APbWrGDK5C063vfZcPclsCGOfGqiqsK/Xtbs6BbEjRfxfnSzJ0FCXn9Jv/CM/v+Ft0G
R/Cx4I8EHhLKZ3gmaAuw2r4O0hyf5+xlccCX3NFwAjyi9y8NxiMHbYbp/MmaLoVqu4YeY8wd8yI8
iY7FwJiL663JgLVLfilB27WhsPgSupAgy33GYto/0PeHrajBqDFDgGejj1a/GyJnRd+jhH9abCNy
DTQOvzvRgHOBMQZknOnC3+s+xW4QHY2pf5rjRnwaso/3T/42Tr3+vOZRWneWrjXh8zWwR5g45i6w
jB6KrXnfFf3FcBxG/hW6BqD9tCtOM9suZ6dKT+BxteirW3+7v4yt72sK3MgafazI7p0kcNK7vf3+
9yFeNOgwRqoHiZ2b7jxQocETSZ6efPGBRRV79/vt+vPa9rAMWYx6wueB0DKOUSAT+/3R6NUCtA0q
J7d05AgJmI0Yd+X7RwawAIQNyDVAWTEvdm1AJmTKWO0PKfycET04hbHh5FbUVEEDIibBvwBVpLmg
gBIjrQUnsH81j+rMTaqmPveDHaE6tBEsrspCD4HypqhF6o9106MlkMhmhLvh93786tofJ+sr2WqH
WdNYOO3/SNETGhaYHua+ghQZVIk3hShH/8GRwx/h0sG246Gg2VeBuQlqj3N6SrxqjINhC4h0fQX/
/b5mXZc2d408mFIgoORR9mTLP3AQjoI6xWASGuLQsXCtVBgnIsWEKYlTTb4F+Tea3LcZK97h8vM6
ebvTO306FzDdpngq3e+Z+90iG9H02hYpqkZ0QgKrHr0X1yvoy6Ht7alNT2XegJbLeMmAbnt/FcpA
a/E6KpfAbEAHObbKUz/hIq9hlX5n1XkYnroCU0HSz+LKM3duEx58K9sDXfCdsKDIiSrsPJSe4J9R
NdXzAsId3WwysSaTOHEPhtsA+Pt2fe7yjbBzdWX/FaTXhmQlynESEEToB2t+y5s+sQcwq83hiaRb
Bn7t0ivmwd+IHpgg03TN8kizOCaU2R523m46lvJp8X/cP6o1bVAclOiCU2ZFf+52aTYCMA5BnCwZ
Mjbgi8sO9yWsbBkG6xGOqDTp7bjCmNrMIGXjnezgM+uOHRDa8vwLIzRymw1RK4uBKJBpKUg6H/j1
13rXjEWQ8XryTuNLYH10t4hbV84D1VNsFdrSvFues74LSMY48wFuaia0+reqm8dgBidQu+FZfquR
doE8ZV4UounvWbTrhVj+YJdBO3snMTVLVEv2VOT14+h5SV6I72KejQfs62fLnZPZq3f3D2xtmRjq
RA4PgCi38P9ZXS4AF8/90yTqx9w55q9hs8+q8P12CJxNSD+r8Os2P4weaYePDcSM5iHbjeOGLqzu
4eX3NWVwZ4EMS4rT4gBDL8TB7R9m42wsj03XRlnVRtN4TLeQS1bs99Wi1GW4sHyy9xqWciyKnLzw
L7SRzX/dP5yV23QlQAtqkA8TZLIhQIxLbBRoW0VyKm9phPZG/Pen+9JWLhRoeNA2p7jIMIirhTjM
42luerhQhJ488k9Ht/Kda8sBdoSDQoEN9Ag95VHXImgwT0kAlOZFbfrZzebIdcXeLOt9UXT7+8tZ
O51LaZpKFCwNBjwqySmzzBHU4Rgvz4onwMdubNuaHESEaCkF2peiJbvWgqrOU6NMXXJquXwY2/6Z
YtC8KLeq62ubh+5SjOfBx2JGR0tVdqE9y4xjORYtoxRzoyekQeYhwgDIhkFa0QN0eyPFhYAB73G9
E4p4c1H2DgF8jdMh2xYX4dd3nwwQ0QBZg4Fs9Eo7akcv7s0Ylj5tnCo8ZWXihlG97MzlcF/E2hou
RWiH79ed5dK2RkbnLfeArLyhWyufB2CNmsBHnegWB8WQHXHGJghOQP574E27q6p8Iz+o/L3mFVCu
Q6ELoZXiLdPeSxKhp5hyPGhCh8Sh87n13hpvb4cY//on7V/7zbGMtTVdClR/fnEqtJEidGwIHL70
WRnDB2zo1cpFAbEyTBNq2gDY169/hod+aww1YBIAUUKOYREReyOZsLYGFAlB44w6G/rctCBqmtlc
z7aNMf9H6aPv43hfq1buIBDwEOci4sB0uj7hh1dfJbPBzM6C13Y8DkHU5eLYTj+I3aqBOfnpvry1
5agsvhouAnCBblo6U/QCLUM5uF2fwJNrPfzB5wGGoCZ9YCl1zFQUhalwRg7WOP+nGFgUbvz8tQPH
d///+9a1Ri1pVWVTCla6op2W2FvahKbTzhicPr6/kC1B2l1pauBHdBUWgsLgUMZVGffThogVkGKM
DylSZrTVKlYqTbUs6QXU7wHy0Yhs3/vtc1WAvEjYSRVYz2XtlxHKYQlGkbqoRvEiN0NkYhcM8d9f
6u9MqG4XLn6H/ihhWTbackqzs+OT/tTbhdvsQNL3Bv51YBWXbrFD0aF9cgSC8GBwv5SZNzxJoNdG
LV+sHwaoM+//ojVDdfmDNP/XFZks/AYbA+e1N7o8GspPwE7OsrOlwK7Q6j/LjYeZTtytnoDoZEXJ
3FTctjeYcQ2iydr3cDFCnDzQL/5Be1Hkm91HgWH/yGmn/uDPTRubQZftxyJsI6uhfizHcYo6XonE
6NsuodlIEzxonYQxWj6hsMT3obM1pHV7YkBwBogeMFRUdwqm0K6vAU/DzCZ8SU/p0HL0RZjmW5r7
P52G1Id+4eGe8pJHqZk1ieHzXxOpv2JgLTtKf3FPIGwXn+8fmPJ9NxqE57rqMwbdjZ5rHxjD1D2Q
fs8gmHtzy/lDKekpc4skDNuNTNbqxbwQpQzchU8xp8wryMDyc+fbCL++5ejQS4uNq7lmJVXRAD0C
aM9BE+O1EH+RRjb3Mj31tRW75bGptzzXlgQtmiCpcFNwNaSnaTxPy44Ff90/ka3vK79zsU0DL1he
evi+8bNiiTttuK2tz2vPiMXwAH7K8fk6Rf4+dtqNx92aQl0egKbgXs8MowrM9DR7T325HAYnjQv2
VjpbMBtr/hcj/cjuookVRQ+10It9qlPWVlaQpic3fSHhw2yyJBjNqCuATrwFh7EqCxqFQRfkfdFp
ei2L2sJAQtwhWFT+EuYYHGrf2mEBJr25s/yNAuTqDipQQtU3CqhlbQfbrjRC2G5yAsDTDuzqu9ZJ
/84b8mPOusN9XVsVhecdoI8BT3yTEaRTN9bUMZAo72lsZ89Wv+ys7LmkW/1aW4LUn18c1uwCBNOW
EGSVjxTcIuXw0LgDwMs3nMGajQnRAotmenRg3jxbW5A1OeGELLMk+UNbsZdscY/9km0c0UonNxph
L+RoCjGPeDOl4agqMOGnvKDfZorxqtEKd3YlXwi14sbv901v7wfDOAx29eX+wa0pJM4NDGHweKhV
a342c0lZo/SBB0ExRXU7R6QFix75XCJXWH+8L+t36ln3EZfCtMU2ngBd3OKlp6z2xn3pOBliC/9H
y4Lx0U4neujawYvtjhoxsU3MsdUAgzqGXJkvaFRkTUMTzei52fmL1fyguf83MaunIPUQIsj+OfWs
KgqX0np2TVTcwWDB9kNJ3GgygFvZYOIoJghcIlcOYVIhoAEcfp198IoifWh7Hj5VCzgxwwrYTaDk
COO66NMjN9IRUZiTvuY1A5TJYoZPYVZ9awvBnyS6rRLgPrDDLJwAhKHF/NDVTvO6eFO/S+vBisH+
nr7wovwlRrof6ThWkTtXPDaYN72SoW9jXizgxLRQJFvqfniwRlRN0GvuLCKqyicmwynOw8WOmxRl
zMxj2a5xsupYTPTLQoY8AYM6frAnvyN241FFF3JKgau4l9IJo6mf84MjK8zy2mL+5dJgTu4f640j
QI+GAQOKqhLC/RsE1NbK3SysqgIU45HtvtXO+f3fx9wZmAPwqoc71jwxgKPyWhZhcXZA1XWSxUaT
wI1Fwc9XuWvPxyAgwjLdSvZ5F4rMAhKR+81p4nkfWnsv/XR/Dbf3XElRwyAYNsOomQ6qXhZzanUL
pKj0B/8oWOKxpzJDyJgQYkbzIKMF5LuAKL4veO1wAASGZxhesKrp8dpeovHVBO+ThFxcj08zf3j/
59F5hkY69Y65aZ9NyxrkTnwuzwzPV7an9Pu7vw/riMkSHDx+q56fWjJ3kIFNgeA5fnC+dt1GOmRl
d64+r+1OUSz1zEJ8HtjjzKEJ6MWS+wu48SOohV4sQLevoOAazLlE2stLnceeGx/FDCRylzcb4eqq
HHABoBEbqbxA79GzMFXR1w44RIyeJ33wc5ie6VbldUuG8iUXvrdik1/LsgFgswBX8QRiL9rGxbTh
eVfPBC16WAgQ7w0dHLDlHp1Nk9Fz10l4ok9GsxG43lx46GoIOwLYK2TZbsCvOnCfMEYCxN1T5Mi3
fTxZ/7z70FX7JzAb8XK47TuyU7iRcYAZDsh5nv4Bsl41bvjSlV26EqH+/OIsSIAmoN6U5FSWcSOj
dotMeev7mtF1FhTXqYvvAzn3qXm/RUeYrerfaL27NbkDA+uYHabkZNB8jGTpv5CAb2yQzvaNo0XF
EJOQHiq6yNvpo2ky7S3UqWGXHAHGm87P6z2qsuljMDooU2YzKu/BXEZoIGjjpmLLvjYsfigMxmLX
bOm/RjuYiU0rkONKGIqIdOHWsNlN8KX9RO0JZU8g2eV9mZ2nsPsXPF/DrhuXN5+YL7LjMa3HjYfz
6qFebInm6jxDpNIsaHb2ab5zgjym87/3NX91RQpzA3VHjEjpbs5qGfHanKB05f29hEY8VE8uZk9k
+wGIafdFrS7GR0SA1IaikdEWk80OrSQQXs4pWz6XlfMR3Fr7+yJWDJ6BZv3/iNAr2wzNAu7oITPr
5s9h/Rfx4pL+yYZdiNA8EE07zubGgAoEgNruf4z5mPiAD6VfKIjS/2A5cA8o0+O5e5P890G7lxpD
n4GLGJSL9aO1/BrSX/dlrCrAhQzNLrUYS3TtZszgI0hSLeC/mL83vI366UnYW2Nmq+ejxuqROYUh
0YMbCzN4iBlwxUFimGTWP3Nl7Tsj/YNtAxkOsHcUfiWCkWtTC/ayADhfeLMHJjlk4sEF5pftH+7v
29pSLoXY10JkRnNH2UX02mYxMGa/91R8M0S+Ea9tidGOh9BJtkanyorB56U4N/K1+oMoQd1GMDoo
jo8bMOkJ2TmrFajHTu3E4oWMR1NMDEzmW6e/ZgDA1mqgrKhm5/QuJMdGe6HvoHnOOwj3r9rccOI3
YYLiCfCQm8cMtwmgTKXpFx62nQmQt0aYsmkJX+3QPGbUfqRLnhizE//B4aMJHR7dD9Hioh0+jCnY
KlMP/tD86uU/Uv+YvxtLWq0Gs8N4qKHKcDMRm6MPaMgtDm9YHFKaONYua3d/sAoU80yM3WJ0WAeJ
6TrTEaDEJKe+ZfnDAgqugzeJ9FD33VZyVjnGq0QCYmqgl8JfI8hCFl7bsDIAldzQAInEHJePRVi5
0dhkX2RNP8Ji/+QSiTURmFvof6tSUTnDDIcaTNDzaTXm8UEwN5indsx3mXFgtYjc7i+W7jr5JAE1
fH8/V0wpeLgUPTlAY6AdmgK6QZqRqQmNU9r8ymogx9A0mjH2bvtPHcAs7wtT3vJmR4G8oyY61JXS
vGlqLGB+YzXIsuo5ffJtpPEWOpV7boI81SEMiNG+u3Mqj0YO87fo2lbMElp4VEIU+3rbFgVQYD4X
GTNPkznEhvWF8w9pTjaWeNvOo15iwGv+XaO4hWrLWJuHtDfNU2C95dKKxvnRaowom/bMT7J0hyA6
LL7f39ffWq9tLHo9kbpQtWNkANTSL8zIkCKpVpade3KaotuBZBFQ7jbJd7QbjGNl9HYyVubnQlZ8
inwu+8M0DHUs5dD/DHggEo825mvY5jwKW3+MCsMbDhbP+dfJ7oePNecysruleJk7TMjCS1kfrE7W
ezNDZG0sFRS1E/SNL95XsXTVUfjCig1jnPZIh1WxD1CnMmlK2uw8buR7Igux6zvMh0dAR8piAVNy
SiXxPo7cBwSh2W41eq6Y2av9UX9+sT/ZYBt57wzuCfTDSW/u8yb2AHaI7Nv9g1hRMTwmFeggckl4
WWq3qRydsBHcDE5ucGzMpwavgXx/X8TKUq5EaOF8i5C4KhuIQELHRmOQeMyXB/LjD4TgkqApHf0O
2P7r/WKyLcDjPQWnoPjomEfWxU0B1cg3LsuKPUAP7H/FaIHC0OVyNEqIKd0qQbbUtH/mcyK6U9su
UdV9BQbh/XXdlsJR0LyUqF2U0iKk6ZshOKVlGMshiH2Ght+U7oawidLqyVr2NnLUlvldVLvRe39g
BMgL/BXgsYgmMk09ROdnrUXK4NRR90l03lNK+09zsNWcvWaDHDBFAkUa7Re3Y205X5zCJxgBLLom
DgXAIvuI5PAjpIm8/JtVPNaOG23yYa5p/6VY61prKtDl8mLmwclvPk38wPI43Bps3hKhKSaVlNBR
dhjYy5p/7aX4Pgm6E9XWI2btkl2uRFNMsJM2vplhA23xd1MeO5UsNw6zvbuvjmurwXASHpbokgLy
iuYPfYrZsXax/BNQeKLW+jDRT2WwBSy4thYbfT8GMAhAg63fZQNm3M8FOjGdyd7VSxjb0orb6ltP
N1bjrEoC4hHAZBFMAvDu+vzdxh5rZmQYtwJl5V6wwI9bKafPdhViHNaj/IvvULJPTWOJBkHnvQu2
ryOru/AAkss8i7AAoN8QYj/OtO4e6qxt49H22a518+KR8bJ+9CjaNGbiWLEEvvZX12tE7HWtEaET
eE5G0Xt71gUueAyMuc6ixmX8wzBJ7ycrm+5JuGWwxxOx2PetgwyFD6jOfkyD55ySJXEDyves8cWr
KRl9WEIG39SP9HVYMA6AKakmanuPvDA+vhsiTGVw0S2lDgmjw/qMTubnTlamNgZEXYko4VcxdHsH
9G4o3NxXuZUzghagEUzFtqhIaGfE3KFrRgDvnqvslNu/yPhrEH7sLMuGad+So7kpi/tQBlALn23z
e10+NvRfPiX+sNU+tfI8+x1Nmuo1AK5XzR4YI88qR4JKbLaWJA1zDPFutS2trgSs1mq6EyAhejVd
miU3vGIBYxXKeJFntMeA1Z9tnxxJuzUMuxL8/8YM+88N0nbNkZxIQnBXu/kzgNed/pl7djT2j618
m6v9u1VBNTMrngFAp6L+en1dm0LMHsI77zQxEMZUx6r5Bj2PZvPDfTkrZ4TBM7QG4IBQ5NYTKOjf
44z1jneSbhPn5j8o420o25oENVCjmhsBIqAfUeWOjC1jFpzymI95FG6+ktYMtQPEYlAhg4URMAXX
W1WlIxpDmhyOGy1aRcKKoxH8wWlcilBqeBGi2iH4ox0lojffChBhGnHKnrMv7z8KcMZhChPAbrfZ
DLdkiyOZgVkD9wNJz2zLA+A3as8QTPEi4a6aZBVY6PUaZovC00091BcQsV4B2Ists6K+oEu4bEjT
JEx88Bnaa9ITSKridpp+wJo+NH0Q2TleE7wdNk5lS552IYepMsAfig4NUo6vNncOdTYeMwuV+DR8
bIZhoyy1pmc+ojb4ToQE0OjrDWQG613ABqJLCBP35Oc0AtljoxlkS4QW2uSkn/zKUL3S4YttfiiH
D02w0VS1dh1Vp4dKmsNg6kkth1E0OHc0PVHR/cMISpGBT4/3NXmt8uKAlAVgseimBKySltMGolYv
ay9EgS2QJniuQO91RJ3Qy4HTxY6EN499CdWg7JCaQNxYwgePDLvRT/8uS+dw/8esLhgFid/J21tq
u7m2jcluSnRE5CYAtlj5d99vDdmtnZvCxAXxFywQ/N21apCBd5lTW9BEVyGhtt2+Gx0RSWJuRAir
gjB4iUQxOnXwkL0WlA+iDSgQq06DX72Mpr03i/LVk1vvWMtSFk2/y2Br+n9B+gk6hpn9bn4MJ5s+
dS3z9lZAy0M5p38juSv3BtpJGOH2i7BJt5eLnT4M49TuZOp6+zrv+S5wuz6R5tRFY1vgPey4/9ro
mDmUS5c91tIfkyFFtw6x0mqHkTlnl9PKBOxKOCGZxwlktV741Z0bH1xqYZXkfYN2G0TTh9I36K5d
Rh7xoeRJZwHbvexM8HqWaOGpw2l6KqmgD+EQiibiARou/BSkKWjp5PFEF3dft039OGR2uHeoXPai
EyXAUtw6IgIj5D3AVQ5FAwOZsX4+GjnzI5ST5edg8RG2TnNxEJy6R2aaaewZ6N2Z+8H44PhId0vU
EQE8GPmtsbwaaQZuEFd+rvB/vfZTWO+kL+Whr5yvvld+l4Xj7y1BPLAGs2fHqA4lXrg75jYZJjG6
9nGeRRnb3VxHorXBcSQzVPUXRgBOVS5xCWyxKBiz5QOYFPOoLTMe85aliedL/AFy2juweI8JeG+b
z26d82Q0GyMZvaY8YGzOicEsL2KMVQ2vmKj2DmAa9HZjYGRHwBKLhHJM0XhT+yksgtmMJBR/hwxK
ZcXzMHoxKldon+pbpPczmr34RUuTjgoZCYxqRaUtf3aLL+H0TWM3N1aH8Sw+RHWBxwMaMcfXqW6M
nSOWMlnsvNxZlTM99TM1Mec7TviR6T8j96zPKZvMx5D7cxgvBZm+DXVmuklNbAz5gOopHIo6MhG5
70HM9KuaJhEBh7n6lY3kmzXz+kWWeLwMYU0/jAthwGmf5xi9nj7ev62PpvY2/BCE+9x8nNOPog7C
c04q7yDdIcVvXfyntnbHJMs6jK6AJWlImlG6z0VNq5cqN2Q8jW0YLX07JFZdtZ9zy+/OMiihjFCl
+gHg9DQyZmEggUHxRDExpOITbqFba/LNvUENNPfz4qtTDr98zqvXYBztGBUJ65fTZcHeqbLsAAiN
+TlkdpCMoDTYC6dpk3KolwiQr/2p7DBjQays3dddPz3SuixA8Sf7euf1I0l8eOKn3p29R1TLsFBR
0aQ0yp8zT8fDNOf0jTBKYxB+Z58tbzaHKGQTCrdZNhkPflMsh6rlXWRnZv5oMhIeLWNwY1/mORiW
zODQ9KZIGnOedl3LHTTo9mks6zl/oHbfHib5axqtOIfe9qivJTZQg94fYAK2D2NfmDJSeXnNJvrS
T7kle3bmzg79Is7uvv9YMblXn9csoTECWN9IOcMrJkUbP3tlgfFg2caGX14xuFdiNBeS5lM/zNnA
zr2MgvSflu7zdp+mGzHmlhQthqELTitMO3aW5NFtH4jzqel3nvF+L3W1Fi2MMZ3cb4cQJ0KBmdt2
6DJwnvtwI/pbSxdCiuoKA2stUnfauTc9mkkNx2TnpTVL3ACQLlgU6TMAFi0vY4P8Ky5MAaiAyqli
NlZG4oiQJVVWbLVerYQYV79EUxFQapKsyfFL/DSxlx0xNpa69X1NN4Y8R7eSb7Cztey8BNhk9zV8
JY7GOCC6cAw8A5Eh145rngtisRnHJfq3qnixxg9pcbbpA/hzNhRjdSEXktRdu3hHAW3GhFub2Nkh
P9EZIN+NlqMaUS++r9T/4vu8Ih6GWXGJQg40ldRxiriAwby/XSuJcQhBrUoR8uLRqZ32MhGgHUw4
7aqE+xJxTr7LMd2piYE+m6Kx+tFvzYWunJBqf3QVp6txC7NqzJM/e02TnhqvUezlYxf1db7H//yr
SYdnj2+xtaqN0sM/NQmhMCpxtfRsochGm2egHDp1IjzaHabQGtEfG54i8LG2kjgrWqHg6tRABGKS
G/6WZrGDBthK6SnPEjiedmtaaPX7KJ+igdhSkNNaJnfkzKoZxRxJ5YDTnJtv/VJvZTlWvIRCScOz
EJUlVNg1zfZrcKKEPfVORXkwgBbMdmR+f4HiSoSm3BiwKIi7QMTY7IPaiiywC9fvnulBptPHyw0v
AoCG4AVwfYNKxMmmnVPcIOC6PnK28YZeOQocsBpGUaPHUOXrz08W3npL4eLuBLGXeO8eqMKvR2sM
JnUxOI92ZM1QEsOUbRVIOJ6qj2YfFdPl0/3Lv7YAPLwwEIbOEKxB25/KJLmXL8hp9lnMc0BObRiX
re9reiTMduhheOjZ/5s5e0E2dGjFkKA5GDlsKCoQrfWUbJtx4HVQNPC2bvhIw78ABMKkiAcfpefh
3z/YqgtZ2lYhnnfrUPb0LPaL89EwPtz//OpSUDmB80fq76b5RwQkCLylYeep9N8w/4F/OrTZI7uV
1Fsmf0uWpra0tr12xhPtbGMgPxYZ+yInA916g1fGVlG7Edh3/r6/vBWD4qMeisBG5RNuOoKIsWT2
sDB2zmuguqbPC20eafr1vpA1bVMDpCDagdmCUlxfx9S3F2NCUHR2wle3isqtGSq1L5obATo7JkPg
utAOreeBrJDaDHkoBoql/yHtunbs1oHkFwlQDq/SiRNsTXAYvwiOyhIlUVT4+i0a2OtzOFwRM3uB
65cB1Iep2eyurvLCGW9Iqv80kmmfBG+Hal0ZEg6+z3LfrwgOvmX88v2vjWaHSf/sqGSWJPvgyowQ
PkNDw2jyBoFYvn5r0cFDBi+swe7rpA+D+X17bSQb4MqWcHw0H4pRpWEW8UhiKzkyEufT8R0mAAP9
24rIO92ul9/OMmqbBMtf5l+pvS8QXeqKbSzdAYBoBbx8BoSmECw5S+02eA3glJbVAlK7usieoc6c
PXZDDpl5i+hvT6Gi6PSvIiQskbl0edljTdCLZAZh0KUJ8otasjOdZN1vT5/sBQIKX05PizjJfVV5
0KoipU7GwGiCl0aAgAxkF7/9Qbsxm3bnZNkfc9D3M6ouYeIFe5bov0s7ec94L36D4Joa6N2CURjj
ZQZzo77x9+BqfkCy4B3P7KvB8rNxEVuvw1r4SatncZNrZD+s363B1xQzKvFHaL1HoxJKOcjYii3k
zVDVdKV2FkNKE9orKnEh1eeFI+W5y5ymiYtqob8zcHn/2N4P0s8jZkINBDsewpPXMwSEcJ4MKegi
mBZMaODL74wZ0PdtI5IDxfm8/jMijGGEjI8xTWMW611sWd8z1zqaZh0Z5tO2HYn7waUAcVZOU4j0
mWCnzZbaGbidwDsv9IgkDvJCKiiHbMYA3sRKA/aHZLNgxMt9iNl2JfqJrD9ACKS6orNPNgikYjht
C2JzWwRuT1AZHarCx4I3+7baBe0e6qzb8yQdwoUJYdGzpl4rWsFE0O3TdOfttj8vHwFiZt66B+iB
cOqQ8zNJuiAeJy7oWaFQsdB93SqyQvwBJFzTATAu/xkR7oFWr6Dl5yLWQALAGWI9v9G0O42cyur7
2P2gTAH0Uo2J/5wLT0LLbkiLFOZa/TnJchBsHB0V3bt8Wf4bkhjZNO1clzpK21DMPZfeUVMsi2LG
REhIra2N3zIsy+ygZKHNpyWfT50+7v1qvB/s+rGf7AMS89H2buALsbFQYp2JdIBUD3MJs9q31BrD
IokDMy6a6TgPXQig8LY5xUKZwt4OpmV09RqTmC7asdXWDBQoZoI+yVHxLFQZ4qt5sSOmMZlxfcKQ
2/5KsgcXAgDNfNoejMxxXmxysVnAS02j740MaeJ0n+enjtwHXdipkALSfQe4Pq+yQ+pcFKwp0jx3
vRmvEg1CDElZ7Og7Wue4Msp/FoQL39As1BmA5Yq9loTTC7pFwu2JUg1BcDnu0pe+r2GT0fJjc2Iq
Ym7pWnPuS2gg4F4R5U96r0GW29WACrLtMJ8fuuVLkyja3PhPfHVOLmzw33Cxn9Kqrunsg9LfCNqo
Yb9X53kYD/qKfus/25OlsiSshuUN6YRqHV4E056ufUjANWAaLCpQEBqy9bBtTb40/+ZOWJqgoK6V
Dpg7zTu5kI7JFf6F/9qteRMuAoCIncrQfDzZjbsi+eEXn1swprPy5/YwpGYgUYHsKWeMdQW/0o0j
hHbXGfnsOoinrL1tczPstDUqSlvxipKaAss873IHNaCYEUq7tHM8FuTxWrsApSwmvcvddTzaYzPF
PmiqFTMoXaG/YlIo0b/ONZYttQsdNfrYz1ZoIS7aFNqN6lktNYIHO+CIaF+Gcu319p4rdNwji5bH
dvejgApgwxSRrPSMXhgQ9gEam1u36M08zlPvxPkIy8B9crJ0v70P5ONAoxjoIPkLUdgHeVX1IFSB
pymmg44qqopIVfV9/vcLN9Dnq90uCa6V8jPU1TwVE43089BHAG0bV6ETCwFD5tEcNNQoQJVfbHpE
ZPaO6bn4vpDUmFHZLKmGt3O5Ril7wDj+f98Xpt+cB+L6WVfE/rQL6r3qtSU9emCD5qxKwNSLaNbV
YV4LTiCkktdfprNEcwMQmPulWXXFPEl3K2J8vCNsCNHp/IdcLHMwWClB7Iwb0XDDGogPwE0iZ5p2
29MlGw9gKOg2A+0a0vxC2ErGeUrKekLqF9LuSGTVYKFZnd04mIoL2JANyAJDlI78Mpo8RBFcqyDE
TGc4rT5jxyxpnrUB3VhMK2rQuQFg0UJXpMzYrsmOU7XuxmAJu9q7L5P5CAq7o6eimpNtdBuyxQA/
I/ENv3A9wWmK5Gfjo2y3TKcXOikCM9XXhW1uNV3PWILbgH61lp2lavqSTebljxd2ub1opE/LBanB
7NAMu6UBE/rL23cGJwxE5Qd5VBBKXM/P6i/1NHUIN4LSDsmzdzvW0dyr4JXc6YqXM2c/h1Y9UOKv
WCvKVp8p9XCekrQMR+cDRZNoeZraRxIEoFBQVbSky3JhTrgDerefF/DHFbGRf8Lb06CP25Mme0Ih
vQ3ABvRNoQDD1+3y1GauW+aJn8arbn20xmnZZQmQ7oM13RBq7wKkPdNkfBmZar/JQjZwlMEx4RAj
vSEYnjRdKwID5IG4XQ/1NO+s1jzMpncyTfrUT8F+e5wqc4J3Ws169kkDcxnw22SaD6Wr7VBagrju
8hFgvnd4KTCbAA4NmmXUePiyXkxryQjIUNcc3K5m8dJZJUCqJYoiWuiMKg0w2clCLQyiCQHgpK8E
E3KtnxzKBvCwujvWHUGBBbjR9uQpTIispDoJbJd6nIG1eTHaz0P6cw5+bZvgEyIeK87IxPn+gVcV
nS0tndoJUpTElu62HL5mKp0j2RBQdUb2hvPAoLPjekHmPKtT38nLuOnwNLDnW9t4JL4KgSobBSo5
4IGFLZDmCE4UuwwJIr8soZv+o0m/zm8mvuah5sX3BS/aEK3AfgXFFzQZgVAqe0UaW3a5Xn6fj+9i
21bgw04sB98fgicAGPXsj67/dEvFu1A1S3ytLqyg/9OHDGBTxtPwcblzqGIQMg99OQjhqKdjWdSo
EGIQ9G6CNkVX/K4gvZCOt2hKIZrqoa6aM2FnaQthnklhbh4jyJW0yaOzHJUZDZUV4R6AsNpiJJTv
LHsIi+Els/1wbY9e+fnt5/By8oRL1PXGrM8HjMYnf3pI7kwqevjXCpDXe1h0Jo3OAYptVcalF5wo
uy2DWy05a8mnNv9V6HPEmkfa/7SC82gcLEO7YapDpJjKvxRxF9vP8PKVVgV+QEKiZd6l2Sld0ad9
fsdE+lzAHVVXoKqFom5WeaY2mS0gXM7RBuZF8XnZfQaGz/8+LwSD9RD0nQlcaIyWpMI5lL/7cp8Y
xzx7eeswAOkD8y5AT5znSuy/zJagqtmK2jHe1KGN5CZThNmvVwPNvqg+Q4IOHJ94hV47A/ib2ct8
WsXo9Ayn/CvIl3r9Zq5UOpavLwBDBzuzA0OApr2KDtulQIXOAwEfIS9seeytG9NROB6ZCdtGcwon
YETaUfCeNuCWk96zPG40ivYDyGUqMsGvHSee6BcGBMc52UtjtQ0MtDUNAXqgyu46iQUkTMCPAGCN
AyJBYTUKw2d0zeo6vl3Ip3563t5MkgkCTgTFEuBe8EoUmUmQlp2CTtOw1tUQUq0BKWYVBo2qRvr6
AsCGAu+Ni7QMSELEao2bdu5aOlmFavdDneyB+H6o8ocZgXo93Nj0ze/3a2uCZ9Yat3d6H9bKk/Mh
V/X/SxbEghQFB6AAbY72zevjMZtBPXdpTmKt8MP50aeT4vypDAg/H20UADVSGPCLHSgL53G/veaS
8301AOFCabTZ01eC7zfk6+zcTHVE55vCeXq7FSgcoVkTEEX0hwonIy9m2gVt0cWIW8iJWec+PZXk
tG1ENlV4dsMZ4h8EeMJakN5IjCD3SOz87ILPtvlp+/OS04Gf/+/zwkqMU663s+GSmFQsaoeoHnd+
skbvMOIiyoZMB7Bz4u3redqaE7sgsTfe9FkQjmgGzRdFgCcdCXiBTAB08cD72wV/ccO2Xp5rWWu2
sdcv86nMK/Zi58X4yZ66YLc9HtmagBrKhPY2VFJfdejWpHOcIi9J3Ja3sam9uSIGYMnF1/nmvhhI
7a6V65T4OnVu+pyElk7CfnpzzwGMgDIUyr4AaYH7/NpIaUC9ryZYkjadAfc8L0vcok1GpTspmSnU
9jFH8L7AFIh6hI62JJ4H1obY1h9IE5dvX4irzwsBiYaLVxsqfD7B+SCxyk1JthTAA8gtomvS5Hrx
15MEUhzP62arBaoDLT8dMPEOCom7YDWoIrKSWnJA1YuMKTclXIGOXtSOVaxtjD0XliBON1geTaAF
2d64fFWvH7wcYvPPDF+ui62VIApliQUzJfnc9TPgjEFoOh8T/VbTYkuj0bT83LYoHVjAqxV4YNvo
bb622A1NQ9PVxtLPdQhpk6X9qNUKPyzdZBc2hMmDgpne1txG3v8CP/yO+r+3ByG5Tng2DNgeSBwC
Gi3sA19zm7KCVlZskrt1fdSa8ZiP7UmfBsX6yEZyaUg4+l5d+BoAoSBqi/ISDXOzKvCVLAfUczjZ
lot2c8QQ18vBvIqglZWT05ovuneg1tlWQaEkk+XgyCN0R4X3NX0BuM9nPE0ZVMWCJ7sAb7v7g3pd
uE777UWRzNWVHWGu0PQZ1OMAO7Y7hW310qko7V6/dhBRc3k0tEpz0kzhamzSfAEKCqIzgdnhpPgR
Sc1wGIwIEL/Q6t/OAHJtTvDIqB4mZUPAi1uWX3rnPkj2Q3Zs7N32rEk4iPg7ATUrDiQAJ4OwA2g7
2HpnZuDoNMD136OHtT4YkLqg5NPsffXASl42zwmZ376zYRbBJOfgAmZROKMlQD9I75I0Rvdo/TIX
/8/P881y4dhWc6yDLijBpFoOUW7yhliFh+arLbjOqwEIPmBw9DIIenAoommu2rntUcu/6Bn6m/dJ
tL1E0jPqoFUCTY2oKYjIaUQxZVHlYAOtav3R0ILsDMbD4Ww07yiSYi9cWBKcs+W1aFTlgiR+D3qt
qCKKSEZ6ROFoHFBagJ9DfBNZoGEcnQkUrf1PfT7mRLGXZROFJyMS0NAvfE1ruUx9m9klyMLnlL1Q
2u5LK7jFzlcElrJRXJoR/ACtJ5uujHOSa+YLy+2nZXzP6QBAScctieAVZIHX2zfxnKEfG5rHaXu7
9Kf5uL2jZJ4MQu8+qO9AZ4S5uv78MFpF21oO8Lse53M0d30R7Ir2ps3ys2EpbmPpqvwzJrL223pL
gqb1gFJdy32WOl8g9RGyyf69PSbZqiClDm1jA8GyJ3pnMBQYbeXBDKM3vwtdcdrlX8d8AXALuJJY
ofJTYqG3GWjkxd0N7F57uzIAJ6/9933h8jJn2uDdBUS1TR8Drz+CmSMCbYHCK8qW4tKK8HaEuKDf
2TpG4bTPBy374noKA7KNBfZbCLyi7gSYv7Cxcj1nbGhxNDwT/d49+L6T+pHq87kItH2mFaoki2xZ
QGDjIJODtBoipeuNPDUBsbwE5wThWvhhxFNye1PJxgO1L3wZtEVQgBbGo9d6ZedoT4hneuOyex8c
8OgmCXb5r207soWBU+SBOL9URBSPM66VPZod7Ph1EbpjdjI1cu87Kqpc6XxBTRpizDxHIapbaWDf
6ecO80XuSuaH+egqJkxuABp04CGA6xJpatuA1WjBnsGP1md7HyLjhYoeWRZOIkHBWb74I0IECq25
X3iLP8N39dqumJJwtB/GKduBhEAxFrklxHrQgkFwLGJ60sHwB58uiPegluPVIQtLMDbMruJ6V5kx
r/fwaldl6nswk06oOwD71AHa3Q7D0Z8/b+8yvlvFkAWioqjRci62VygcAgFBc14pD2BDap2c6WAb
d+hkc0e8+KOkV9z2EpkbBBMX9oRbrE1AMw1GijReECg3AKpY/QFdsU2YHyqQpe1ywPzad2QYroyK
R9btsiIDFDO2qohUO02lpS47qh4I8znrjosMr+ByDLB/WUYLpYEguM/Zsmu628xXyVirjPA9cxG+
Mn1xiwocEPHaPTOvh9jT2VtUj3/ZWUUaEehk9LD7iASujViBOU+lh8dl675Q9rjYp+3tJh1E4KGz
FDkGaHsIG3sMLLMNIEkVj1b+cZyXM8dZMuifbJuRtF4hhQGNZM78jueZK0yWtpidD9lL2CHaADXp
5CbtkoOllfHqzNGy8GqeHbVsDCHlEY3JtHOrtzOqXf8G4WZ1zdwpWqfLYi04+PrtwlQFXtlNdDlI
4SxltpMHvcUbiqbbon3R7Obgre4OCiWhrSscn2xj+IaOxwb2N0JE4Uk4zsQjU+IhTKentTx75+0F
k+0LEDRCRhPcNa8hbfy29ZHbSuPGqB+m2b3XzOlhQLPEthnpKPASAAmXjiyXyAXYrQjLDYAOIT6x
DIey0Lw/Zu/kqpemzKmCJo3LWrsccCGsPARNZpAnIJbubYRsrXFsyDmosjAFw1nmTDunfRodVZwl
uzMujQq7QaNmTU1qZLHPqbOaDPC/ly5LokxX7QXZYiHTxQcINwGA8bWTGOqkAZ8JgD2T395nGkpm
QZtHeTD+fPtqXdgJhEo1mvnX0WLoMYOUyy6djV2mon6QXkdcDR6pdAN8aa9XSpsTc1izeNbdW7KS
p6T2PzajFuosjcEQ8AxJXGBF3bgsx51WdPvtEUpnEplvBC84VADtXc+k7rMl0cuEr1n2AbXHGArL
x8S33nNBgavT4yhEFFhEd4ju5xkY2AliyWRBmevPTH97RJWYlAwGuxqkB8B8oWQu3h1tkTLb7Ct0
VZiQL3W08zpMR8jJK1yFZJ/DjAs1bIR7IA0VDlcKBqzaMjFn+eyhmD2DPciNUu0hHX+9eXHApgKK
IGjjQQ1dRBgwkk15S6GYZvbFOWXWkRpOZA6uosoi8UkIuoEBAAEJ1BwcYQ/Uhg1OB3BqxJp/SrOj
qjQvXZV/nxcpAc1sLqi54PlFNLDOLRR8jj+ZaSiuB5UV4XpogG9N8xI6eYMzIDIJQg0JsKVRxUCy
zCTY+UFTCsULQCXEfnGtB5/ajKxrXIxfAq06dCyJKpvsCmcNGbgVjfLJMLvQzh+294Lkqr2yK8Qt
aRtMjkOxSA4a6bI2A//cp6Q9Nyvo7DLV9SHbERYGB+YF7PRXL8yFzavWsUn7iHLPt6puoiGfPr19
PAC4osMK/6KRWjhEI3Un07Wh3mbQr/3Y73UA3oIfwJXvtErRZCs5rx7a0fiLGXk4Tzyvnde3wIZ3
KRQgEeX7kPtK9uuIDrv1HSVk7kRdgD7BJID+umtvaqc2cvEtUhn1MuzL1TiNANMEnbPfnru/eWjh
zXRlR7hpG5eOpE0toE4X7T7RnAja7odZH4559wiCmaNlVJGdjBFDgxfKTqfBJ9HcqtoAuF/Y+hWC
36AFlLRABojbkVqhTduoLlExn2/L9UuQTGGpg29qfdweOh/Zhk0RO1YMRg3IFQIbzx2QKfiQ+kU0
j/R+7M2j006xSxWJQslR8BBlgHAIzvG1EODUFB1tCNqnscN2JRl2g+oBrLAgDmnsCotZNEAwk98D
xBy69Pc75gywBsDUwAGLl8/1rlxKi0zI8qSx0YCLcbdAcMXYBeVzNx2ndwC9UAz4Z4sP9uKNSKYA
6oQWxOKSZZ9at171ZM+KTLfEE8IE0qmQVkIwIdaGZhOlhyxw8Aydbo3iUJX3YFW3P3qqIpR0XS7s
CNOmjUZqJ7zMaQUPK4HowY/tZVGNQ5gqCI+34FTD9/t875mn3o1A+8t+B2+nVOI9H/ifQ8tQ1BJu
xk7rNUhP1XjZuF568pfkM5ntTzmzaTgt1D4X4AZUXMayoeGJAx1HXJFYLMHkpDc+8WYEsIHTpB/8
JUh3GXwWJ73tooKtwSGYyvbP9nxKIgAP90kAqV9wR72KlvrBNgdowsAoJOpI/wOlxR9JqrhLpEaQ
QEIqHzE7/rne34MB/RdQwqaxPvyggRYW8yewLSmmT7bzQEnE+9KQ/MK1dW3EaWbqDgueN0kxhLND
QtX7Sbo+eNByaiqEyWIQ0/jeoAFgmMVt6M23eXBrd6i0fHl7XIksC8CGILUGWER8W3gt2jLaosHb
Qn8p+puse3vDEZIB/wyIxKpwNva06jXSD+6v3NundWSVoLkJzSqand327pKuCZwnCu0YEfg6rtdk
LKshGGmKF7V2o+19X/GmkO0r9IPDv6P+9br4RaE8MTadr33sXBDjLAT9MGAluhunRNU2JYuGLiyJ
lS9IlVs0bVHB5y176/DAahpB7DasnLejPz00NoPsDpUvaLaJ4cGiJy5bcBX4KfSfwObv32ar0Sji
YllAcGFFvD1rpwrGmudtPL96MS32oR2dk2k7T2npnxB7RkH5a3snyJbKRTGJJ6F8PJmE09mZtOsX
lwvA0GOd0TA1I8tWzJ1skdBFh8yhharIK9Fyd21LAL2AfzDHNTT0D7WBeMobQt/Ybw9GZghVBNRF
/moiirEB06qpmFsYShxyk7RpEma2dgRv7S5t13cUxnBt81QHNgXEQwTnmQYuA/MB2kZbw4wgBee9
nb6Vl1n/GeCjvYg+ArQvOExHc/vkgB8arM/sHW4AFsCoZQNtDpUCISO0kjTR2tRG52sBAm29CRWb
S7IegAkAzceVkNDKK4wgdVZKfcZx7NlShRRHtDW9yEvZ7374vr30sqcsQJX8ZYTtjAqycEDrtSjH
xEUdMWHJnd+3v51ujDLw3KPZ8ZSma8z64iYg9p62TPVc598W4vhL26IXcqs5t9MWtleUW6z5rgbO
b9JvqTbtG+el6/PImhSeQuLBYRIpZN7qxjOw15ujQg4kSCukXrscHPnLcdaLaHtGJZ4BfI/YG0i7
Y07FwzQ0UzAHSY9OPc+JEPSE9uTsqkBVL5WaQbMGF91EtCPmkFETnHO9XJHmstwbYzQi309OmR0o
4mzZfKF6gYw719yEUO71fAGg4bYaZ/q0vNOQglZeEeVIPDfuOmCg/yaeXj1L6o6RAbsSBZGyjpzu
mLATeMKY64ctiGNqx1OsjiTo8ZEUxPsc7zk0QgtH16q7QR8aq8RztY2WokRFG9wr5snL0lPv7be3
gvRwoVeEd6SjLPeKHrOlSd8VQVfGepuGGqTIsioIM2bALU2hCab9YISIyu/aUT2P/ja7i0cLpWGe
7AhQUxWPNZKSXjaY6CEE1sy7BeipCrO+t29pNc8h0j31zrWIj3JU20YJ8ouQsRjLkDnTcuO7NYjn
3OYuyfuiD2nmFY+gJBnQ7OwG+671f2feQm7GyZ73BPGrImCUbWwO9eZsa/CyYsTQmP7o+AMpceuV
z629AMtk45poVUAmWf4EDWL/GRKDBrdsyQKWrzLu3GAOWz0/D11+5+El2UIamJ2QEb3rp2Y3Q5PD
SNuD5lTnASpu23tEdsCAokJSnFPLoV/t+oC5TZcy0PHUYC2gxynTTtk7CoBgAv5nwby24M1kXEcP
Fqo2HPTbUSVdI1swREAIJ338h1fR9fetvrMqHLc6Huv1pq+efdBBpObPd0wTng82UOXgzhB5sYhh
lrXlJ3XsME7Cs6tUOBeZIwKp938GhDs372wrIyUMAIVyGKtxPy2Q4MBp+YO6zc3U63W41Fq22x6W
rEKM7AKaILliE4p0gj+agUHu/CKowD3bRlYRRKkLvqnyt5M3IfVuoNkcsI+uWx287lcOqM+2ednS
XVoXNt9YscZxEg8NZ+Qu6YN9baUHf1CBLXgsLPoiUF2jioEkLxTc+K+4CMiAe/QhfZDWyKEMISiN
TtAwPSdZB56QyjxPyAuUvPJt+zeryb40i3nrz8V9O6a/t0crC6t8n2OkeWMoXOP176CQMx7rssFG
7dAkbAc92WspJXtwoY1hllqt4mhLZhdM/5xPFtAp3G98Xi7GrTW1RYegbVDmbSJg96LcezTY85sH
BfeOjAcXb4bjFk53oDf1vMy4QIcCgCPg9ELqQo8WGtkhdCa3bUl81ZUtYUDQXHbqJPHL2KgPdhCW
ZrT9fckZxDDAssFzrFD7E2JRa0SjnTOjVbCwHnPD2SfkjlZ/uup+rL9BaFNhzZCEn5fmxFggGXuA
pBOY880HA0qZ3dkAmWtW3Ts6BKzn+3yBksp34o/hsjzR9HGZ510DWd/pO0v+NO5BC/5sj186v//G
LybprNFaGVp9q3hmh/XBYOftzyum968vutiPtgXFn14rK1CKaFGwPlAfikwPrH1Mk8+V/m3bmIQe
CBHjxWCEzeI1xsDcIIe1HH3k69c+vSXLN137TfzbIaGhltxW7RAm1Iza4mNFzyjPhI2tiPdlZ/Dy
V/ApvxhzZyB8wdVexdrwNJKwSsNVRZ0hcSsYKE8Jubzk7PFpvzCxeC4kagesWumMe2fVDo5encrA
/Aj03ml7UuWj+WdKOCAjJK4cvYYpvbqtiyFaIH+iogmSRMhINgAmifoVCs5ichMQMpI3Drw18aFm
5n4LJn+33FXRkL5sD0a22xGH44M2Gu7QSnY9b+Xs4ULzcfVVxYFAHGu//XnZslx+XnCMmU1pb1oY
R1ec8mqn+2A8BejguG1FtiKAC+H61nnXlVjBxKYIqEXNMibZTq/OUw+lZ8X9qTIh7K8qGFbStjDR
5vauSu9bHsu/QwAVOSY0KABBjo4oXex+0zt3sSfDw4MhzL27tHrH1cExVbh58RhC6ud6sTW/GNGG
uiDYJmM4fwCdjeIhKZ0lvBmAfcQr8lUDpD0OhdPpE54NaQ09JT2q2J3tKryJLFxDjIi2RDy7UQkU
BW91w2RLk2KWCPHvRiM/tzqw184aEUgHII8WmZ0Gzd3UCIuueerdJjKhL7m95WQbG/QAkFICw6GL
83M9lZ09tWSa6gqaC6N+gECas4eCQX0qa6igUZc1T++wh6gbQEw8T0DVcW2P2UFj96Sq4xwzuiAz
c2TZVxSqtq0YstsJQIP/zPBhX7hR3qZhBTOoFYrJu5tqN/TT+kNVZvvG9m4z0LnoWblrkB7KvPXG
IuaZNWCrt9l3hxYv1Kw+jDnZE8u9dzv/WfHbuCsSIlh07qBbG41ooOgUs708RWbqS1LFyPr+dDtK
Ebmi83WERslNWoLzg5V2GXb6Ak0do7hzh+4IPmym2H3Shb/4FcJdZujJakI3EQ5zgbrv51Vvod05
hIP96V3DxfbmjbBYdeGwZrieidU5VWwtxb2mNUe9Mo5Whku7aAjENbMP7mw/9t7ysaybT+6iClTk
A/3Pvoi4q7IF3C0p7AfzkzU/plao91AwUew4mcdAYQ23nMfPkui687buOmqXDUbZRRb90KCfWc8P
23OpMiI478GGJKNe5U3MnB8NPWns52oqXKvswuYcrqgTA9byqs7aDUvgpalbxybK7Xp3t2hBpLvz
Satuut5VjEcGVQSU9J814VoFk9psd41Xx172DaUdtEtlEZLkIbPQbV5kUdqDXri+se17NNcqVkzm
Ii5tW9cugnQ20WsTtovRCWv7iQVZBILZ0MXhG4pPqM0pLhVZAu9qtMKR85AD0LPer2MoAB/mAaSd
+pMxN/txfPB5i3i3N2yoOY4qaVvZtnFcM+DUQjrak4WcCuvb1KtWipwNmjp862apvhujCqor2zhI
+GPPIHPDGTuup3Mi3kCWFB63W/un1Qlu68a4obqLatbsnfNEhaWQ7p1Lg3zUFy5+AGtzO4EYPB77
Q96FIIxdrd3gH/MSZKghMx8q90RVeFA+CtF386ualzvRDy8WoC13HSfwCABsrUXlsTX32wdc+nlg
Dfj1ZJivWnGCyk4H00VbUQs2sJrcd8Np24BsK3Bk5t/UFJL9wipVLg3omgPTyJxH1p614TEpFBGF
bAx/vSAIHQ0kSLg/vlgX2tK58C0IXJjNbc2+eLkigpWdWwQq/C75q4QpRPrJnJttxjCEBmRire/s
yKg9IEGDboc1tnq2r9f6cXvW/rZwiMt+aVPwU0UF1rkuB2wWRO6HqikjsPAcU64rPJT7EhS8KbLc
Y13t0OF0aLvskLj5DilhJILx1vGbuKvWKMfffNre1TS7AwXJuXHIDqOJMpr9Kuxyn5vjLQVNmlZ3
O3+kkJEPbq3EO3e2u9frdbc9JulOsOANXLys0RcjLBNQ2iv4dnlLITuP7d5rj/XbuajBHIHsKp4t
8AhADF3vBESwhePnBN294w4ZHs1VnBapC7gwIJZOTXRepQwQ3dh1/NCxzgsIaB1aHVztofL2w/BA
tZ89yM10XzV70k34b2hi9s+C5hKaCIBAHjVw4Hdh7z2nc0yGOGlpVKlYR6VH6sKasP3qZHLN1AQK
vabsiWbLjpWl6skjTbFcTqZwH7ozgIlBjWJm4panZnBD1jth6fZhnttnF5x6XbN+Bfzhk212h6L2
HyoHnUaOFWUzuAMn9/P2/lSNmf/9wo2wEvUin9dWvRyslRR1pVVxH0tPwMWs8r9fWGjnhKEbA4fa
GKZwSU4rfbRU4G7VPhFOmUu13PRGrFzRsiixnxcQ1aXVeSnZoWx/GoEiplFNmnDTDyV1iJfgQGjj
rQWVjKJTJOJkpUCcaby6wQfzt+p9PWlpAVrfFcricQode9Z/TYpnJBP05MNsPDTsg+88ausQduUn
Rr7UVRdW7d6GOrZt0bBix7b6arQ/6AzZbkVp2eAz+cpFX/wwwdnki1en3YIfVrofWFvsfEDm0z7W
l7M5LDtiAdTexqP5YyW/9OY76w5Z8qcYzg172d63/8c5+t8ZAqHj9Qyh878x8gper1qNqNPcDzPg
fWFuNAcHcclK9XAAV09q9zttpseVDpGNnwve6ZOR6Dfgdfq1/YOkEwNBKwfgPFT3xZcJW6BiRhY0
Eg/LGFr0jFaD0wR1uMFRXPzS83RhiJ+Fi/O0TqO9GjMacmxzuWlQlx6a/nZUSgTIjhSwkuggBwkZ
wDnCsZ0LLcmyCvf/4jgROusGd4qIk4YQcwKlZXqsElWDtHRvXZoUTvG6ZGm/9vD21cCifDwE/rcZ
eWgaPJS5Hs06+jTKbDcPX+f8gG6hyNTmvTt9GFqE24FKgkH6jIC4lwNqZeCsXqEojECzKsJ7kpr1
y0KO0LIM6+k0ko8Oy0NGvtv061zG25tI5lgubQoz4JpZZTDuWJwgP5EwW7PTtgHpql4MSvBcTTsk
xlpiUM5E9mj3ihryErhauA50Z9hPY3rctid7riCEBLm8hWLiK4ZSOozF7C3YRT3Jj6ybd1PioEAz
3bu8baQ0FcOTz99/5sRIxTJZMdomdhC4xgiw5UwxHNnZ80DsjvMNtBD4Qa7PXlOC8d/T4XRM4Hsd
dnTQBZw3h+05k5+DCytCiIC9bI8jcA0xYah+LI+2e9vU5REMNHP/1LBHu/iYmHeQPw098kzAYZsM
jzM91PV5+4dIN8vF7+CzfeFpwIVhagnF72DrXf05KCI2hLq17/0711ONWTWzgrsZRt2cigK2suy7
Vj0w5xf8Z55/LRcCdcDPnRPT5egW3/zuyDwS8sZbW8WMKA10oayFFUayG6B7YeJX2qxaC3Kk2Goe
dPpJX4aooKeicEJQCUdBAkE5zw5d96FQnUsZsAWPet7oBECJhfrz9Vz7K1lzENmhAamauj21Df+R
suVb4ZA6RGv9b9ftqr2eGcnBcWkBoHTxJ1/M/mnMmx9TMaiSKNKlxy5HVYErIIsIF2+aQavIm9Z6
u993qR5nELbU8ArL+/JQ9eVuZKrXn4RE28AU/LMpHC544T4gHhr0AN/8AKDTnpXmvmr6va8vB42y
nV0XH4d6+D4XyUlv8x1c5Y7Q/I5Z5u4dO//ipwir4fr/Q9qV7catK9svEqB5eJXU3XbblqfYTvIi
OJMmaiAlUiK//i5ln3t2tyy0kBxkA/vBgKpJFsli1aq1hNmM80vAll4Icu2omLX+WOgWZDf6V3r3
dtneqvef2FvsNEMTjSZMHJN6j3Mf/eVQz/klPfJ+2czWqi42mS/yUS/5HLeyq8YKYsJfuwEnWEqj
TEehDb522eAcDS6jxdMlXdxnTkMHMPvjPC6y5jmlzY96mq7ztA0bCdJfu7Mj3ogdCicb98CqXSTB
dQvdvghfFskLX7NGAkET5I9yfmeQ/rbRuy8QONjVpLrRtea6qFTsib/oVwzwxDct5JYgA7JEVbUe
cJdGg/5iM6iuCtVeU2D2BmBlOsfZmNlVjzkxNS/1ydnc5kab2jk2i0XkThjak6F4LMp6A2w0L9CH
BUQ3i+fo6PT8UEeqp6GwqQ4zVTOEfXFjAkpR79gWymf13j4xs/CTRnKz0wKYMdPhvdLsX2XrbYxk
3SX+HckcqZxOmJWl9ahwooFq8S638luz4yTUpCMAsEODIGFvqpK7VkI29PImWBscxobmJhMsVkDd
nVvOwO4pxh4yQQ6rIoh2hCndCEvWLAT2nPoBOBaqt4vjaux4aQgbgF+vuR6SrvwfP784nQKmlUhO
4PNa/VUW7+kWqGf1589km8Bh4LGxLI4Oo4afrwApRyN4UmTsEVtoI75Y2y6o9f/XxGII6GsjFjcA
8Lb9uHCiWkT51iytOdipiQ/L3A4FdziitiG9CcDq5XUC6tzyvpY8MuzqJ67Rey1j0WXvWtuhkLqc
i7CgWgTF37l3tZnKWJMr5JMKZOXUsLMs/mqTLAG4eWMSP5pCrhyYOHRPAFKGf+emGmh1gDgaqnRw
QeAei68UkUifeo9t67vx5WGtxGJzYh5htmWBR9ZcVu21olZBOWspgW87UuoH4A+hkmWotYd+fNON
DtsIuR632JXa1kt0daDgS3QRCAazes/5QD0+KNNOOwgruSP6R4FjjvSxsw6I0JgRuuCz2bL40T8x
WhTroWcHQKC5rB1NI/DSnYlHPR21F5BCQwm3QqJnI3WwOq6ZI933AF1FJ8/5uNJRpRSSESA7k1Av
5Q7bEcM+Eh7cmnKLWO3jdsCITmwtdpzraipwGO7CyivBja/dVLUZCxnsO5bGRV3v9IE+slpstHmu
DhF37+wx0Cxauo2q3M4F0wMaJLkds2ZCv2o2hkExHCsK/b7LTrq2atBLcx3AgJF9X+Z8VDp1TtuA
N8fsfgQSKE7sdE/biGU+no6gTEL64TcJov6hN8VkqUHzHoklR6oJSS2Kwhvd4oNaM2LOsPpZygI+
uLgdPZPL0R4QMLX+MzotQqfe4hxYm6tTC4uAZRydKvVmrhIFWpymRfUe0V+RWrs/XxJIlAG864J/
+IMEW2amaIfgqByq9Ei168YNp3HjxF09mk5tzD54EkqAnCvT2YCoVrZlOAWQmHitmYzd8pDyMRzN
x3RI5NSHhv3p8uDmOTqPxhBBnAxusUqgdTSIsvAsKS2262o7zPUvORpOO1WhjClAQLDlF+ur9u90
LlZNG4yMCQcWu8L5xGt2oILEJSjSNnbSSs7jfGiLayz3euC8JQzV9YFmn/SyiYL2yjB/5fk3RqqY
kpvRfkUDYWhbxxqU3DYXkcWvvfz58hyvHSAnc7zEsbSQhIMMGsoVns7yUB+dJ7Phx4qRPafm9WVb
G+sZLO6ZgmZ+gNo6svxBYshbpPcDvQpT5Dxd9cXban/d8tvAPPfboheZ3Tp4/qngvip+6iZDQxEc
tvvOoSCWNuAAaWZs/3djfLw80E3Ti5ungLyJaY7zrNJYb9+AlS66n2PwIHzc6OkXS91BeSN0R/K/
HQdLuISBVqEq1zDkYNjV4rEzrie+MbZ5013YlMtuO1r8/6ZEVPRa2eZ1xvKrMoeGNicx97SNnbJ+
Uv93RwaLw0cFk5XaPmZSGL/A2x1K8fnyWq1d3KcbYHHI+LnmlAHDCapZbphrYEYaQFQrigE0FPlN
r/kJt4eHkf8FTnM+AvCARgoO41sC9ibWllpNEJ1Yfn6ojDxURn3ohYjGpo1Ut6/MI8mKeKj3pXXj
jxuVrdVlBEOACQYKZPuXyGZlGL0z1TiAAj2Z0thNq6iVz672SQIYenmG103N5T1n7qFcQvWarOyE
6PBSGEEcZ0ZDG7fZIXdjZ6uGsXq+gMHyP4aWZ5ntFfpUzsiAFIQuxmvXinAGINbZrWn/8tqny8Na
qZhgAU/MLY4z6tRl5TSz3mXwTBrg2uoWEuUvbnfUrR+9d1eXVyPdeNavHtcnNhdnWtai379F1gwk
tN6B+rcmdcJ+uHOCjbhyddud2FkcYNLK9Rx6wqhiO8gAvtLpx+XJ21qq2f5JTGGXeBtTE+NgE9vx
zgwt6u08EcQStDLMbOOcoaZ92ebq5X4ypvnvJzYzGfhNA6XxB8e9yqGTTqLaii+b2PSJxXHVUJvr
RY15c5S6b/wizhrnsbeKI0gE4xpvyU7XDyiBXxmT3LC9epCBOgkV9Bl4s3xTNWiT1cG9iIOs6SOv
uc2AC4JQTP6clmLvp9/aP5eIgv+jfAcuZJSA0Th3Pp/AP5s50EsFeDOMfVsH72NdxsjT/bw8p7Mr
fLhwUCuY22ChsLQsQoGUzxZ+g5OKlF00Bu+dtwH92jKwGEdntEK5GS7NQavfphHK52727fIYVt39
ZAzzTzhxPV8rx75uYMJxZGgVT77yD5mgYTs8GuWrPW3Fl6vHxIm9hauXlaeyvsWcURPZpU/5qIVj
sN8WWF+dOqTiQOXsoha0zBzkqRiKbgILRMkjyCul/uHyvK1u2ZPvL447TR9KCb1KAKL8KBufoEq1
FfGvjQBZlznAmPkQlgxQfQ6GzEB6GEHh7loUWPQ+/vMxnFpYjIFLjeeV9HErgbUiwEBsqzugrHnZ
ytoli7ZVHb0xfjAjxs89TPHOK4dGwyULrg+T8Z0cv2hZHyrbiqp+I5Bfn7R/jc0/5sSdW7zaS7OH
MbTh71lxr/lbkoOrFpAGQCsuMjcfAOMD7QJGfBdhXxmENQfKj4WXJ2zLwmJZuoIMNZ2c4uFToF5K
7/Xy19c2IDAAIHdF8TwAycH5DKUeOFEzYGIf+rDVruQYoaA6bfUgrJ0qoIk0kZFB/eVDHlzZwoW0
PHirivpnV+NwLIoIdIthhR3fZKFVbsA1Vn3MR4kJmQa0ky13e0CzsfBG2JNwrJR+7Qw7Kv3PrWEf
pPvl8gSuLg/S47PM4VyNWQRXLQDRztQgDUSNzwPwPj8uf351fdBmjfQ7NFwgHHG+PjS1NEIqfN4d
nZ02TLGyPZCbFxEdNyytLRJYExDjmzMN7zLMp6ham1xHRGAKJ+rHMiq1u6a96dg4FyGTPK/+wrEh
DYV2bt2GTsWSVoNLX1AQXiK31cQiJHp0eebM1QEhPfdb2GGW2TmfuqAlaVq3ZfVQSq6jvYCgap0p
5IktB7XNaVRxV4BpDqXXNwOg9q+iAS9B7qR0RxTEtetMqAhy98Zh7Mtxp4F8LUQfbgfuETneF243
hipDD2waGD/sVrZolOu6GOTI6CLSggmlYkuPicb9L6JL1YaHL+4bGyl4ZMHxP6TgPQCYF6coHa0h
1Wo+JpwWUaMnzP5qK7oxg4tA7bcR5GqR/Z41SKFPdD6BPkAOnJStTEqmdbjZIJgtmc4I0BbmeMyH
VnurbDt7stya3tigZNkKhNf2Fqq/7qxkMcO0F9FBVw7ccUFC/KDlkErRob+GXbBVBlxMpQU2Nf3U
yGIq24loVBG4Cc4/WpWhj4TxaP3FRXRqZHERSY8V4MOAES1s/P201Tm7OlF4TwIQiDflh8KI1QRg
889ZBdoQtz/q1IGAidLKjfhz7SyyfVBpzfJkHrLR5/5gS2ZngE+i71QvjzrRwlo0OzRKhaqzN86G
1UUBYReasFCbBY/UuSnP77PRyZ3yQbc7eTW5pAUTb+qFutcVV5fPid/ptWXcDngj9hL4p10wJ5/b
sojnVkSz0QM6oA3JUdjn9eRZ947dQFMi90c/9K1mAsow5btepUggT73/GVP9RZdDE+nCbuMe7EvX
niZs+I5Qoe50FrLAAUtw57LY0jVQ/gxs/EwKiMcWjMkjerlZmKF6/D2VukhBbcXse0qGL7qQ+U0w
iTpGYsfe+aRAv6bN/TsfhahI5b73UCOqiVzZfgZfxvTE9EYdHIt/RgLqXeqyejIy9HqWAFPdSN+t
dgPaj0D/hMedrL7pkmaHQZUzKQ9wbI1USPCZ07PIWQk1Y27eTp6ThoNeOCH0ihLQgLtXY+s54TC2
2PukLsJBkC96IL/mIHqJgCFR+7x6radPvnpsgZEE28oBlGtyXzEO6ZdGhXlajvEIjBZkTnsB2iYZ
tZkTpS00wjzDP3RBXce0R6+n1VrozLaR9Gwt0ka9OfhHH2C3iKIOty+7lv7NAQAMAKCD6D3/yLnD
W6J4JfDkVeD5MFkdKfutFRsH9lpIcmpkvqxOI1FOzJ5keQnguB5BK/nVJMFO1RCWGbM9Vnxj/6zA
sGfNNyjYmkB5optqYY8MGOtAhvKhNAcRNkU6PgS51l63bpDetHDqyMjltPM0M7gxuJ4/9xS1tKjT
p/EO/bju3qIlOU5IERyGjFgb2aG17Y1StYuXGDJ7H7a3a6H3Rga0fJgCFRG9jQsdDUXVy8bOxpwu
N3aAvCGa1SCr+IF9gTRpV9oMD5rCdsncUDZ+Qmj4nfiqDdlgu/dZzcXBwA1z67qNs3F7LsY4357Q
10b0CbgT6GSW7T/YfL2fjtmQcLe54p58ZoEXjaBd2ljqtbMfWK55nEjR4hF47lkd8St7GFzyYMg3
dOWlG5O4FkWdfH4J3SUGyi4qx+dlcaTTETBhz9mLbmcV35viL9zCB0jfQfstVm35GOmnVgeNErrx
iZs+ZF5254Jam5MtjNbaPYYKONBgAD5j1y8uY162mcGDAS3ZM26+QS+xHeets9f4xtXyuzy79MBT
S4td6ELfGXVPDktudl/yUQ+5Zl6n0F91ZBEBER1XPQmDfryyPLUbgyHJTevNzafIkt3VQOpYG814
HLdu8oVv/o55wLowtxAigkQMfu4zuan36ZiO5IF53237a8B/Olt6TWsH3qmJRVjVWIakXSkJmPvf
h/45C+7Nbp9WTxlY+y5v863BLCaZgDw0NykG49gyDOrrYZq7lzd287rPYMLmyAftP4sgoVcF2Fub
HmwxSJunk4g8ZHgK7xp1yQ1Li6j7P2vzr6VF1K25OivSFpbQUKJHICxhUVko62imZbFPLdxPRQul
26zD7ahLVFsvz+bKugHqjKAbPDJImC4HCk6qDlTg9fxqAsTbqf1blZbXaeNc0dJ9a2xtd9neCnMU
iL2QDQZJFXgpcFKe+2JqgWQ2ENkEhBnk46rpxs3fNM/Yl30CMIyW1rs+/0wDFnr012iPUaEfO/bd
t57xYggxjWh3Lu4Nf4vS8OO5h0gQgjR4Cs+v4WXdCbJ6Wp5lqUwa401U3c6ln2VhATj2U/X2sQue
Lk/Dx2nHdM/vOQ834szxfD4LE3UrTbN1mXTF01h/o/UXAt7t2qhi3Xi/bOqjg52ZchbvYhBms9aV
SiZVnQKBsw/KXQWEse+98OyByhicfZcNfryhcNejXxwZJnB+oNx6PjaDaGYOhQmV1Na+FHG+cWus
fh6BLhhiUbf7kF3qiLSkdIhKWEbi1vhlpc+Xf/9KlRwD8GceJ5Qgka5YLA6B5BtysppM+HRvD9Dc
Ma81+cb8pBr2vf1Q2z/J+CidYeNgWx3Yv2Z/13BOYsZOARXQVaVKgHNzg6f8L/B0IMQGJAsIRYD5
IN53vjCicEjelUDvVwOLbHpTFHOr4kFjrxsT+PvmPr8Izy0tzmjXlTwvqhINMg2alC3U//fOqH+z
Mua/1FAABX9B635mvlde16Szryvb7WIOksGvTarYN8+jaDJ28PP0yev3A5rd0HdiyX2t9694KToJ
sFpgQCgqdwdYu/eSpdmPinsOjwrlpN9VoEsQMU/93ieUf7YK71PJWzPqerc5ZI4tPtXGVE67rAyK
e9aa5q9izER/5eI5cIPmE/qiCUajjrvQ/RtT/7aou+mJ1jVDNkgbHnNfe829KniElka9C0irH4ic
kBzKmipPxsxlB1R8nSqEpoK182owHkWi8MW16CuQUbu5hicmB3qRmFkWCkBxD5ao0NvANchJZLa1
7/qU39T51F2XhoN3IxXqaLtjdm23uAdKNeQHDQ4D0nm0y/egQNgLQs04G8z0wUBUj7IK+pBMWyLq
Hfo+Mq0iC0Lu6P7nsam1+7xkkobO6Ihvoz+So672PuO/0oC920Bej4V2pUor9sD08pSXLrvpdfGY
a4N9aCbKr0u3nXZ5C+gTmlN0vOSojERnD5EHSqX7VHQs4SgGfnHMQvvRoo1lX0yleLYDTbtRAVWR
tAbvK3Xn8kwx1PcOk+xQubLEChtKRoZ08q+MG/5ji/sRlFfFDwW2zX2vkDf0XbvY1x3td2aQe3tV
OG0UeOl4RNUHynxWnV6NedDhEQtNA8BdgDtszSkyjKq8RsOOi6+MImKT+Y23fgPSAali5fh5jMBs
iLQGaJHoRS+MqNKm6kkfvPpFtcx/qsy2vMvBYRW2qDjdNF5m3IuUgIMjZTVwIBBh6oyse6M15wfp
Ey8i4KE/eCR17gwrQ/cK2iBARo/cgjR7aFZCOhvd894QGg7xjsRprHddWtovY0AcFZQgQXDR5HrN
6orvRKs3h4LrmOyxhmyGP5Y7pOigpCDbYe9phohNp+fXbtoaR83i7OBlIK0tUrzGNWnQiPapiMyy
NA+uTRFU1L6zce5/jJnON/3i2LRTrfMYq8p7tHXtzeAzLQ4BOOTT4Pvl48VbudGQ5AfbBrpC7Znq
/fwcQ3Itm6pmKu4nK3ffqeOVNWSTnP6YWi7HHkCaitupv/P0QV3hInFDNZpB3LmUHT2jCsKprjQI
fn9FjjFyoEJyN7Gyjkz+pbN1SNp6w44XaMAf1aAe8lofv/k9PMZ0i30/jGYEoRQzovpo3zd4KR2g
JjztyhGNuSWv+5gy0t4N6WA9oU5ED5qp0r1IIRAymWp8KLimxV1P3mTQs6vCQWZEs0svFlyAxxU0
0Yey7vg3PpBmX7vBd9lA5S+jyLV6qgiiNkitO0mRlGKBvzcd3j/pUo07P/ApsJyVK56pVZErCy/V
HauGX3VvQZ2EgbjAkjo/CLdmiAI0lkc1gUNMoH0BzkHHSyS1ROj1xfBrKAw71EsxHtIeykB5BV1V
SvrivjZ4FzV9Th/HRm7l7xfe88/7GarciEJx7wIncL6oGsbvBZIPCQ3yLuRte4NYcN+YED3RmbfB
+7TwoN/GZvEWZBtnQuRl1BuUVVArVPATr3biydHuQFb9AH3KOkp9v0KrmbmHBM8Ps9U2wu2VOx57
VkfGHK0CKLosrmCjaInmCCO/xynXgpYNHXUNGMk2Ngimann7ovkWZ4MJOcIPRSQzzYCVlyq/N8fY
EuDW3KkyRoG/5PFlQ6ujOTE0//0kYkmLUlM4PWFI3Kd2ETb1Ruy6FoohRwd4Bco6aOpfMmo2uSGh
U6rl99RSSS7zF8JHAZ7v8Zcqxsc0d5CxNe/Q0nHb5+PPjk4vGyOco+PFXCLJgpm05yMHFc3zIUKE
qbRBv5gmnmplEeZuHRx6kA+8OGZthRTKH7E79ORKlI6Me+7RW1aTfjd2I6RAJ1p+Qfu+cQfp6XRH
IOIYKbfLXlrDq+NAwAMYhGb3aaoHVyz11R4XxC90z9A7GpD+OhuyjgGpY5B95VDx1BDlPuboa4mM
nsjbMUfjqYnGu9gtvClGShupWhVU0xeJVXlMpfAeQUSa/UqZ337KdERSlydniSr6Zxvh/WJD/QJP
x2UuqjJSZ5Bm0Cd28KxrV4jYwoI1capVUI6Mc+2NjRmOnI3c6uKp9o9VG0yYgPmgT/dDIbGixMt8
vYeoSxcj6BB4HIOGoNGQ3iFOcGi9Oj9M6RYieeXJ5s6pVaDnZ06pZdtNX/u9AIKquCeWd9emOeRL
UvNVevQYNOSQ5enjxuzOL+GF67mgf5slbNCQgvziuetVE62bRvdwVnRee+sWw3RLkeHajQ43d6px
yiNmQRc4K83g3hrc4IarXDuirJxuCWrNXn7pp5iLn8LR0WQIN7+fiSDauj8GVvekrOmPK06QzPRQ
BgKEw8PLbnk6cqf0ROXk955hRLipwt59oRKF13Hj+b12cJ0aWrxPaEU1CdnW/J4HbyUIjQigppdX
b82CM8uWQ2YPOkTL4pmkQee2PkeqwphCzdEhC7Rxyi+2ARJHARqjsPFsMEXjcFpMVqCCti91+KPS
EEH6Cqx+Tcg0LUTtKwbtfWRuKWOsWQSHJqCy6LRBP+/iLKwlstJF32F5iO/d4OHv3SpHVzujoUGS
dy5uTp30+bMazC3ZoLWLACyNOlIlYHObM1XnHkikqHQ/VVZiGlQeytEyX2rwfT15pqqvAwqEl4t6
CwSy3G6flbhSc1oEe1MZ2a8/XliUXIEkQkL5N2vk+Q8xfGmNGZdW0hFyLOr2uJVFXvGcWdxpbkQD
MTLStecGTNpUVSYzL2luDee+2WqO3vr8chFHbSp6C0Q9gzgScoWa5+X5WTkqzn7+HOedxAStsIkB
lJ+XIP/biB8geu+3NLfNlUsZ+AR4PTYYTrwl1h/QO9uQdeEmnUeqFHQAmgcWpgICcGAIGD2686BI
8DjnH+WBFgB2ox7bHbUUyMaeZU+Q8gzR7GjtK+G1j6Vm6DuBQth7RRv5hRYIrEKEnUjYG84WAHIx
+//cXdg9AQD2OvpEF7NfBaUaNYq7S0gW5pX7DCjGt8sLsDAxnwtnk7NYABCLlqRCA17ieU/VNWN/
hsDGCKB7D98EigdSTQAhnK+v3wAUkNrcSHgFfbCyv8UD/u3yCBYuNJtw0D8NsBByb9YHaJK0WkMG
svYSPzd5GAxa/qrn6YgHmOAbphaTNZsCjBOBxCx6NstSn48G/AHaiLBKIMWQBXVIcpt/KzQkVv54
RDi90JbsgO4eD9bFWS1MFLzxNhTA7wBp1BYRF2+58edPqN9PijkmminVl85VUCQdnEaOSTpZOwLq
Op7vXP124FsNl7MLnYQDv2cNFTsbD/C5OXgJ6jTYkI66GsbEMHhz3UFEeZcz8Oj1fv7FwNaL/3z2
Ts0tZo+2HhqBXZijtAyREYgnle1s58dlKx/fhJgzPM6QGEVF8kPvpckbj5u6PyZinOXH3YMvE9se
w7J874H0DGwGfFy1v2x0xdUR2uEFOiuiQwhhEYh44FSZGjbB6MTCyXxwGQ0LayNgXnNyD5hV0Ieh
AI/a9LmTY5sNVg8AW2IXXqhe0/4Pm0p/+8OpgcUuciXlNnx8TPRXiNWH9t42tqQP5zVeutypiXmM
J9cKhHYkIQomsisdDGDaj0ilSMRtnJ1rjg1oIsiDUU2C8NgihdXog5+2HFaUCLXgMEEQZu/+1WzN
uSsgiAEitRZrnnke78e8EkneB3vUMkKJt4Tt/rzsWSuPM+BBoDvnz2kGMNMudo07+IxWBjq7mx4b
c1+gxVAgMZoD0nNTOSBSe5VbNGNrjnZqcjGyQgPa18pakcg7q92NzdXlIW19frE6Ix7i1PQxcX32
OKh7iKX/+feBUZ8Zj3FGAy1w7mOd35oG2l950vlDmM8FiS1C5bXtPgtl2UDdYmWWhXgGRqMM2G6e
5OWLmbkxEV9r8vkvRjGX32YAIvx4sRlV5UnbcSqe9CHC9MjutnJYq4NwUSBDBQ5FsuU1M4xpDyZx
XSS1iZT7dRXsh+bwF2M4MbGIYThzPaPkhkiG/ijk1fBnMSrOq7mqh4wF/s2Y8cUUdUKv/JK5PAmG
9tgN/Z3bPwFT96djMCCjDVEZBPOohC7v/AlND0YzTFPSDUeU8pHdufz9jycivv+bfRwRsA3CgHNv
NUZZcQ7MYmKDf0u4vzhqJLk6prbYEZtsFF1XjXm4HgO0VCEdMf/95Pj1IWpb6Fk9JYHRXNfyLkCX
mtSLUB+cUO//YuZmtQzchwiU0ZJ8bqwDuDXAUS+T7L2zrnx/Y+JWTkZgiwFynoV6sE38xfdNZTWk
YtqUoB72YJkclEp+F4EW5Amd2aCRZcGLXVXPmsiOgzW+XF62j7sHCVlj1qZFAQz18cUhNgmW2dzi
POGG+Uo6/RMaZH5afboxyI9n5ZmZJY7LdplCf8/Ik7H2fukSrErIFF0eybwJz69kmIDcEfLZ6BpH
Qu58mSqDigHCMTzJ1NfB8vfIeYBZpI9BohL/hSWkOxCrI6fyQW496/1eM/yOJ5Ulbzwqskg4NMoZ
QkEy9RsdyEsU13w6zFhFFzV+PcBdMK/gia+nQdpRy5v6pGvHdg9LY6TXlD2ORubdBKM57birR3Z1
DwxwGTK/yY6l63SotrLqWUKId5ebRRB2nat2LXftMBViuL48Iyv78ew3zmtz8htt1RqkEaJPGNF3
VQ6+XzI2RwWuHNto3mTd7S7bW1trdNIhwQMeoJlC9Nwe0n++QJG2TzJqtqGZaVcmFTs0Jd4NZJNz
aD65lo4FdiPk22fZXBC/nhtj3Gl02nZ9Ypg/1fiz0D571ouQDwYIdhvkk496pV07DNlz+mOyNt63
azN7anzeWCczy0xNC3JO+6RvehTNzPGdeuPLVOlBpBr3yhJbfaRLYaTf/uZB7BC5XmSWIBd8bnGq
Zm05q+8Tojf9XH40rqhVQPjYRI6gnnh50xGrvOcm2CEK5mRRwACdcpjBI9w9zsZKr51PSK0g1tbt
ObW42NUDJTURuRoSNqIzou+0+0qQn1O+hXtb86hTO4tYEQrMSH3pKDw29M7gZawRLSpJHg3NH/LJ
/zO/iOcRqsxFpGUNyc9I56cpAzI317JvIIvpw6oq8x+Xd8jqvKEyAIyli6f+EkDmil5NrjSGZAjo
g2zklddNu6LPN7ijlkjv36PxUQ2YL31g6JZdOj0brJyYFmouSqhdMDZqlxrAIqWDZoUNov44Axgi
yqyOfBINqXfS9lQMPIuBXoLOCalpgLmoQVBSc/0PYZPzjwNxEQAYyAlAlm55JQA8PA2yqPqkAY0I
aiShlR018yict8uTvXK7AcmElw1IoS0deajzLdM7KIEXAnaE/jbVPw3WbNxtazHCmYVFjCDRGF2O
pAYocdp36P3yIN8tihrg3WdmoE9kfMXbPXRNFV0e2crxc2Z3cfbVNSr0tQu7ffdK7Szye3BgXPXV
U5m+/rkl0F7MJLeI6z4e6WnTBP180DnVO7Q98ikRzc8eb3j1dNnQ2mKdGFo25nEztcGOyXFXmdDF
vt2Sidr6/MIXAr3PSzvFOCbAQOxAAAuxle9a9YbTISy8AUWPura0+VLoEom73WtT9ApW+3p4VWYT
w1Oiyij30tuYupVDBQ0F2E4BTq6PvJ+mk2pQ9M578PDWcsdbe9jN7BS3mQXllMurtGYKZC/ODImA
0NCyvIl2eRK0BjLTQVDderl9lae3zNm4XLeMLOaxqUcTot1jn6SDgorMW++9F2iLujyStS10OpLF
FnK9Hq35PmKj3L/OZpSFe2WbL471yQ7i/83S7JonsQIFa+nQEQxH5XHhRXhp906U9XflsHHqr/n4
6ZDmeT0xJCwFTK2uUPJO5Y2eOU9eZX27PJaV+xj0ef+u//z3ExMTgT6xpWHWXLyFsuZbYRmRCVDe
FjvH6lA8D/kPpPhhcBFfmAP1ckqwlapSOsfMdfR40lS7uzyaNR9A+g6Ni0Aiz+Wg89HUFRpv3GKO
V0kdPAmGag6r9BZoLMuPh6Khx0Eo9nbZ6NoUnhpdeHc+lvmUNthCBrkFQiW3ALq41ZqXy1ZWhoY+
Iw9ZamBSICu5CMVZXvkZ9B15UshWPZqKTlc6af1rH3xRsfDl8FgGfKu7aS1I9RDXAAGBllPM6WJT
CR07SRpwD6U9uv0789wbVow7qEBF6Dg7UFfETn6X5uVdmk4xUxvvnZWDA3TsKDeATRqX1dJrWh4A
GFwOLOmtJhwzGzJrr+ZW1+7KzMII/sOtaKO9ajFGaDLotKY1S3IjOBYZIHIdu+UTBPrIsRObIcbs
g4tnDogEfoPM0QeAeuO5j9rFONRVVrKE1eWjQ1I9NEsGgdDq3elnaHtVFWEm7JdasJC5eTTVtNxf
9qWVzTjnINCDgNqX/aExT5A8ZbIOKIrZ5deAfilGvtVuOcfxH0b5r4ll+wEeKCCH6j2aVMYV8qp3
pXQh1PNsqjLs3OHJtv/CU6CYMS8huHkgans+qxZBR2lm2zQpmu7d5dOL4P2zNiF8uzx1K5sdew/f
Rxg+AzEWq8cnx2RqcGlilDZeaXc1/8SHR7f4ctnM2gohu4IwF6gHZIwXx7II0B3kZYwm6ePg3Plb
2sJro8Abbw7/ACH54PKy4SNWgmK2tN1Ib4R47z3AwjdO45XdCyADwHN4VaJDcplRQb96p0vA4pKa
OMde6yPFoQVUTRtmVlxt5jSZIVoAxEBl+HzpAaWuGkoyHcW06WeX21/SIfgxcP+2rrU0lMjrhAb+
FF1eoY9W5zI1ikYAwnkfYVqFNwRy6qSeOOBFjhVXfkxNLXQzG/oQVRbJFK3QhtzKvn10jNksEvDI
yRhAQc8YiZP7mkxqpFpD9KQzYvtFGIfLo/o9Wef79vz7ixsUD0vc3x2+DzpQEoJGGEr0kLGN+UQS
aAHuqto+8HH4bhbtZ7xo3hlT+05DksZQTaSRPo2V4ewn6SeKa2GQm6Absx/K1Loq/emxEwH2itnf
EUVFrFv8BczOn6Ysi8ysO7S+2Bkmfa6aDsApgba4bNqlyMMNwPFb3H1l4KXHW7tALX14bZh7VY1O
5GpWZAzG/5F2bcuR4sr2i4gAxEW8Ql1ctsuustt98Qvhdncj7gKEEHz9WXifmKmiiCLcM7Fn9oMj
yJKUklKZK9e6S6Xc4uZcyIBPQSd426KpZOT2RmoQJ+W0ruIVDk2ctMOEc5Y+Diltb7uyMfeFMuRN
xEzjCbKfsfTRWFA+epb+rmmifu6j1HN8p92Gzn547VjLs5UW03TvhU6xcjh9r3mNnKlo+4XdcOkg
Hz9zZLp3UamZppU0qy1dQEKdfU/RafM9Wl13EHC2X5zsDkpAgCYiJ4teene8Tk880K3SnvVlY+8L
6uRBFdO1nfTfm3YIiNGtIeES+0YVraoQNdSCbNBleGvXBMyRVbEDj+UbWh38RglAk+vwqLl0p6zk
pijqHT63KiE2oqdlADoEhG69AD8j+JAKmrarXuEBXtPoURcivUU7IXRhMuu32dO7qDRR4TbrQ8uj
+zzzjlVZR3eqrPctK5E1jqu1U6JvJIm3CenbPxGpgGgPk2ZVQ5Da5y6Iiouw2ypOvxWJSAAnUg9M
FZ2fGs1aM7I7cww+YlIRv2OQzm29odlVMbTG8s4yfUmzbq0gKb6K03RlutofypNAoT2HxgXadkrI
X2qV70pQz4DJKPbTPhabEPniyg9Z9kNR514W4ltse6uuoDuLV4+20eztJFkRwp6EYDsV6jtLeHch
CPTjpLkFUfE39FjvmOXcoH8IFL3tamiGVdplG8Mx97lqbpKy+uKG9W6wo/uBZZsSualB/ChLY9U1
9lq62h7KMjiXO29tdxzCn/1N2btfDCd8yphE3dir9VU6OPdRrSMLWXVvVqF/K0m3Qr70wcnNddV5
aHDJHoq0Y7tck0CeU7U2GTyBmmsW2z8heXWrR6INCi+JgmLwIl/1GduURhSjJSF+GEiCjGOXPMWq
WRFh/dQK291Y0B5aAasPmpaueCWRW99WcbJ1Woi6IZ/lcHT/kH6Vtpm1taN8Z7k5mjtAsBmgTQtg
ZBq+JTGrb7PaM1ZupQNB4nYrCry3j7YzFrQRf1UChGFOaC/gWWe2IGjPAFQG+xmSddNGwrwoja5J
pb23NO/VKMtvTC5s8o9y0fkx7Zya+MhcnGxCvGQy0ajW3uteoz+ElhmB8rAzv/VaWfQBetRwNtlk
ZeibEAnsfvUoa3Onx4m+rvM/RKfbAuy4GtiO1e+qWgk41b5sG1RFSeU85HqN/h1nVZBerqH5PazA
FD98TROjuU+hKLNw51wGI0hs2gCoEJy1eGxMUsJxyHRAIwy1dxweNOqhgbpUzZ9pxBZm7fLkOjc0
eUIBL227ggwI2oabUvuNyhj7fKbj1ARgUueHY2t3UsMTWu1jyCYkX3i1qcSnkynnJiY3NC/Qc8jH
6Urz9QC1Se1VXwoP6QRpiUsP7oWUuY4H+9i0MpkptKvwEJBge+/UbgGc9FBvTdo+F8B0GowEHlqS
iNemq0Efuo1nxObG5INY1br2bjb9mpN2FaYsX0dQHR+kBJ+M54yX405q6ZPmFN9bVa/QpNbtBpVl
OGEjdp8IqFv3SlRr3qC7MR2qFwXt652jJUEdaj/0ih87TUcTePeUD+So9QWY36z7uOvSvTJlDj22
/snxirVsra2JC6Dl1vcwzV69nH3Lotz20WNlBEZdI2jw1FuRyFfbEPemzve9ZaxiyfduxndRNwQp
84hPwW3Ti/gVxRuEMrZ9H6O4t+mjqEQHp3kvwDKdNtYXvbdxl1WBJUmg1/XGYhKJLmDHmDTusDVv
4mR4NjJi+13i3SMx+3z9Sr58v2KxAASAYhpQoBfZd5ZRtDHF0tnbQka4zCru87Z/as34qdQ1P3Sc
hTfQZeg7Qs9Ro7NRpkPT/CThkfZpmct0MPbeUIBxhTEa3vaFEs9d6kGPFP3F2FmsF/ui6cvN9cE6
48fPTz6c0Q666JHgmcFUUhPlC7cNuz0DVdt9Rerqxc1FvmtFRQKJ7NIWPXXsBTVNbZTzcH5mAF7d
AuAD6tFIJ7cQPahHAVL6Ff279n0dixSC1TyzfNtlaPJRVcx9dOTFz32RqXUa2T/L2oye277kaWDy
JjqoRJdPeOHbazuLQNKAEoz+1eREf29C8B5aUuAaxj4AW/EARCZY/36Eui02Xul6LzQ0cQD1WoE0
W9Xdu0MT3lsNl3cVZfFe0+JqhRSzuOkNUBDLNhTgJDDiu7ZRYPsyU/fQyLD/EoZO9yILjhMbcfBv
w2zQLw3PDGL0y4Z+xRwtB4W/EwVJKGswiSqyBTv0Us51PAcmi4EDAnkhnN0g+JlWDdPE6vBKpnJP
GvG9Ntm6smVAK7IqcErkdrUZuvApXuQ1nnFAULyOD1cdtCYXD0vauBqNzbjblwDxtPGfMn5hYpcx
lBHRBFHabws+dzlKPJHhb8go4kE7rSTivUIlbfse98a6bR9lvgMFurV0rl9GDSgFjx0waHDFyTsF
iVWurHhEi36fVMe+ePw8/BCQFxsiVRaE0LF7JomLDhLiotJxbeRel0O72NJ8o42+6Q7kbj4/Xbii
0MaAojbg1ZMLClysuasiovaGeqbmBk6n3LtuCY42EzUATvevlckhBK8weDfuJZfEPrQRtxn5Ica0
v/1yfTgzUcOZocnEaRXocksdhvTyDx4QIMvU9W//zcToGifRnDKpslMTJlIviNS+sQKtW2h9vbwk
sPzjE3YEvV92oIrUCg2Rj9PV4HiDgiR7q0TQAGkQfz6cQ3OSDTtIVZsX9E7cUO0gSkPuU9uVv+Jc
H7YphKIe44SYa9CwAG9/ffZmPGHshkIFGm8n3ITj0E9mLyvL2mq5I/fg6UR7d3pjYVgFkAuhWpIe
n5lFgMeA2zaRkrYNOv6UE1O6PVh9jptuLxvH3A1tPGwLzqtfOfPUMxF6EriqQ7/o9QHOnAzoHRmz
dYAo4ZCdDJCEKm0rLZN726qrdd3r+ka6vbawbjN+bgN7Cf3TsaXzguPYJnULhk4u90ZX94dK9Sny
OZGx7luyBM34wA1N7g1UHEf5cCTsgCabxJepbkRo0knlng0yeZC5VfoGqHEeW6dqDowP5D3txbB3
XTt6qIdBe0tYGkNQ2OkAN8uLH2Kg8W2IW3vNQzYEhQAGTcva5MmTHp7jpREikQQxF1IMg+/kttkG
kcizdQb9C19lDBwZSoCBvCqrjZIZXXX1EN3jwm8D7gndx8XZ3TDVvAtuSaAdNeyZtqzWvSq3Sld4
bUoOgmNSgPQR97TfO2pdM3D9dTSNEYWoyAfeL+CJHW0sZaN2kbneLiYCJ+/AzJVZafauLSBx4yRW
9g09xb8NJezfnhqcoOFCrIVltLem0YXrmIlqmxRV+qgXLXjlWtRKfgMFr+0zKszMJ0YCnhGnbrqj
SMKuWMhzzrkFXAKEzg4woBf5JJ5H5qCju2RvCT3cd2XZvKagd7k3RNkv5Npmogmk1ZFiA3DdRR53
4udDHXLCZNrtG60tNoNj08c0lOFjpUEaEkxNZB2KMrt3zSz8jWco+4uRjhS0YNwFNgLVpvPNnTap
BuRt3e2p0b/XLfq8nQTaUlG2BDifOUXOHryTcbZGxgi4htSehT56dmm0ovLYJ49yScv64mQk8AUE
LMCdogcEMdr5iDKVgLlTS9JjpGsG5AnbJyPvQReRvVkAml0/pC785MOWbaJVGm+DC1goLZjbQts1
PQJfuQcW/Uts5SuXFL+um7mYu4mZSbIgVbQH+W2ZHm0n9FlkgrUaSchIW6cpiLS8zXVrS4OanFMg
bdEUCGLTI3eMFUMuijM06jiv/8XKZdIAfe15VubpUZN3FDyh9WO5xHxxfSBAxJ17Ajp7/9+EW9+Y
3bb5ZS7dwhcx+dnCIH49t8DrvAZlDhYGUp/3ihk/clohb2QfiRE+ulH33JjmwrzNuzcKw+BwQ6z5
kak+uY0dBoRf4qn0WAN2C9GicsMc9I5vr6/Oxe07DgxUByOFOSKaaeBMiNNptNLTo6d9Tw+0/Hb9
87ODQGcGIhfQIOOGP5+3sLFbr2Q8PUpugoIEnRWRbt+ott/Sutj9N1uTNVKFoLnTN+nRJWgTv0GX
G+jmq2EBST27RU9GNDlHK0Z5n+UYkRt6CZ6iaiVq614OdAcqujsJTrqF+Gh2CtEiTvAIhRLkFCWQ
4/ne66CFOzL0NqfHnPdB7WrAiC/cT7OeAA0FOBzyLIhfzpcKHY7CMas8O1K1M+Kb7LP3z+ho6HzA
IxOwADzSzj/vps5QZYyO7vyma0+Ev8vk6184AAAdeAuArOiCBDvkvGmzGCMQ4D+2d0nmy/wGhbvr
VmbnCUryIHVAvIpC1PlAyohkMhrXQ+TR7xxFw1Kz36+bmF1yYMSRqKQjOcfEk7Uw9mJIm2bHFBTT
AF8hyjN8tvSSnTnTxlQoqONHZAjkfs4HkhVmqGttmByNttphtKbfC1H7FWQJG0X3bqF97ZNhicfn
IgxCR+ip1XHsJ8daWWaZ40ZRerRs+VCG8S0Oj8Cy2+emGP6YSnvTeLspWbdQtZi5IoCoRe+Sg3ZX
ZNcmgy04ctdgGU6PlN7VPPWb6M6BQML1dZs14tjoJkCaYwwpz8cWKQQeOTXTY0W2w/CgeQ/x0vtz
xvsspKZRfIb3IWszOX64aLOCoy35mGVBE4Bo6/oIlj4/2aXQ7OKpGeLzQ+z30W21pJQ+9/3/ZTcN
wFnAFnA+Q0KyPissQIMEQQE0KBbyAEufn8RPLQcOQzn4fJSvs+RFuUtqDjM70wJfzqjngHz0Ra9j
RM3Q9BIrPgJ35FPIvzQmu+kBoVbVsOBMs6bc8WpGYsNC+vt8quJc8coEP9rRtZhfFXj8m390PL3U
okDq3EGApgjsC4S2KIpM4sAwTcC+z9r42NrlkWTODSjmghRcbr7Ftf/Vlbvm63VHm9sq2NkfsIMx
dzPZj0NGJN7PPD6aSQYGdfOua+qXDn3D183MOcQIZnINBB+XugiGWXJqxUl8HKpjNDyQz2+XsasW
SObRFy6yCnKITV60pjqa9Yb+iMX6+q+fEsRg1ZHVOvn+5EDJaVe5lTaoIx7UqW1vuPWgQNVXU9/I
b6X3Jaq/D3kcQG3guuGZIAdtLGBaQ4oLmiXTx2IObFOXpKQ75qhu2d17Ru5ybYfeZx4tBG0zvoes
7UiQBxTVJQGVm0tS6FHUHYfyqLV3fYI+juEVYIeq/6ZDyfn6uGa8DtbAvYYTGtHUNDNDoMHZS43I
Y+6xvZY4h6awX2KxVMCe8Tr4NGokeJsiqTW9v1VlD7YmhcQhLdEI/9VrF4LQJQOTs8HzhNlXqAQd
0S/WlhtrWFj/mXk6G8Bo/+SSblB/t63x+zT/GWkrpYN85tf1pZhZ+DMTkwMgCUHi5oKzFEP4onfx
imcCR82Do2dr8JfyQl8Y0oxLn9mbxB3grmSd7SiJhw4yWmaBsm/v4xdsUnGo6YKxcX7OMoBA3I46
Wi5iDmBgp6mJ2Gu7rDS4PCb1s7015JfPz93p5yevqrbVrTB38fk+8wFYSMTKQ2c8FK/Ytsq/X7c1
5wpIB3/IC+H/pgd15Nl5Q6tSHgmYUQQEToavyJkt7MuZu446H/pMI8wR6N1zf0OG0AIVidkegcuQ
JYqMlo1MIOCNtNteH87cyuARApJMXK2XShMaTRNUxKP2yMBPEVvvw8K9tvD96crzAvI5Ksraozg0
xir9NGsMHOvk55PJRHVomUnBoNgeib2Lk7tB3TafVL0d7xwPATqiV8hMogA5CdGaRoEdOMrEMTZu
cbdk5KYE63mzsOKXDckfZjwHdB5jR/IUedinWW4YuSmOFDnopFPQuPtehD/BPthlL2ntf2U30vHd
A/ut0YCB39gI7OjmujNcuh3ecUj+QmDGpCZyo+duxxsPoPiBiaOF35CBpZoBQPZWlp+OSsGWoI/8
GwTobRwM52bwG0CQGnkNtqsLdk3k2D7Jso41O7cwcQtl8hKqMLAAltlEQE1gdX2iLr16JG8j0MIw
0ax+UfXSCrcqdeg1HeOvgBap8u365y/PGHwec/PhC5dBgFllteR6IhAM3lhxUEIsWH523+PRCXbl
Ee06NgRNsygyEX1oo850cLaeBMRWLqW9L6ZoNODhgQkSMVTQpuckDyNdz6w0PGT3AGXifvnkFE0+
P3HVqiryXtr4PJoojLbxE+1XZC/EYktDmO78NgY0I0zCQ9gStGKnPmihr49izgLqD9j0Y4/PxSp4
pIk0ErXeoezfwGWdsyVGpQtPwjSdGhijjpPAxSk9Nzc94R3CutQ3dQMwE/qprHsOoMfCbM2Zwinp
gnEZgGEs/rmpgmgKzD2lB3KCvQFgZmVkQdcvpC3mJgzKBqhYghQFJ9Vk2XuUZ6yo4tohdsF7BvKY
8i4rtCVmmrmhID0LDRMbI7lg15E5pKw7VUVH2qqj5UV3bke2oONdXV/9OTNjIRscITCGI+t8xmIP
afQuBpk/koEHT3YPiQ4a+0XRqotTHT4AA7aNWjJBZ9X4M058gJvc1dDYGh4I5M5p0YENPX4AogKQ
xSXypnFHnMV5MIXGMVR5oe0I1u2Ju2V1ZoUy9aJjAVLb58zL/pQSeKBKQcWHsrF9LPToX+yhU5uT
1zoZjD7vJGPHldW8k+b9+hrNORwStDiLgX93L3iIra7qgciqo2PSK7r2pOushqgI19etzC0RxGZx
J3rombyQOwGmsk8Fyt9Hz/zT9G89f+X6qyp+ftoKUqho08IGBbJg2s2U9XabCJqxI3VRgQ8DIUzf
ssuVSJZyNeM6T/zgzNI4qycuB6REqnQ9YccGDcZunR8laLF9NNL+LOx4k5juc87NX38xOhOFXGRt
zEtgSBcnjtmH8L3eBDAOyW7wn+n9PnbjBYe7bJMcM6cnliZezulgNGbtRkehUnNFPNDwJsTh68bS
7OdYMzu/6dERAGaoIUigGnlX8gEyIFlFIHwWQ2v1LwZuQ+AXLeQUO2FyjIDnvsiZDrq00rODqnjS
hsIn1g/i/bluZ+a4gigtSCctUIKhaD65DiFYYRrKFtERDQNRQOLc2JpeC5A/R3vDdVPjnr3wnxNT
kxkWUN/2JO+j49DLg9b3BRQnM3RaidDPamjC5J4/DB2Y1ZaIT2cdFxqlwJPhsLxo18wT3pudpWng
088jf4j5H+TQx+TmI2jov0Ka65WG9aeJQ0d/Ah4apXsgjS4aNEEgj555i0dHtJxs846vwUS0Ct38
84cMzCB9hvcFiGim8E1ektyqHBYdM9WjINQ3xkMK3Om6rfo+SPOYLoSYc4s4ljlRYTARB5oTvywN
0Og4aEbBceM1tzkeoRsHDcYPst1r0NKo1oXBUTGslLy57j1zjooLaIQrj3yYU8nBQg6FyTIjOpIi
3DJQlfgVWJqgarwwofN2kAP4MAOJifNTLqRphyAaJ45pb1C8qdufYmkoMxcDBvKvifHvJwfpCMd1
rDRix6oGmCh6b9y9Z9+n3pfrMzZzy52ZmWxtgRyEpriGpWJaA8hU+gZgzsKxOTtbgIp8rIhNptwT
GdU7dAtRnJpUrAd3Xw/2Om+XYD2zIzmxMskQV2iMansDa0JK4NrSoc52BbWWjtylsUxcG03kA5d9
iLFEXur3BNzSJZ7MoMlacOX54UCfGac7St3TBK0lZYTk6bj+yjt2OnJn4Am5vvZzY4FYCbr7TAeC
B9MotEJhdQANTnigiBR9oynyNev6R1dB1Pa6pbnBAI6Kivo4lgvMs+NygN7dAk/CiD3nloOGDnPh
zJkdDCBl4AxHVfAipGYtzhtNlOEhr3tv1Vj9r4700Z0HKMQCPGBuZ+JxMLKl4fV2AUNIw8oqTM7C
Q9NkEOUxa3uLHrcAsSgPnGyRz3BuYIgkgHqlqEFcALprlUHGucbhXauNyCvfcaBG8ul67ZiePTEy
LuDJaTNYmiB9Nd4Qnp86D2m9T+XCzT43DghnjUwEY4VoegkRVUIBzIhxZoZr5y1MN/bv6062ZGAS
OvR4aQHZGEXHNi3MIA/RxGQpR/l2W9D1fzM1eXkAlJvaYYmx6Dgs3Wxr2b/1cvcXNrAvoUUAIpUL
Vde8K2yzrBCQMNzW6Extjs1fpDnGeOcfE5M7hkti5wN3tEPo6VC3Qr4pWijPzO2VUwuT68WJasOM
FAYxpBvVGdDv4+siLAKiFo7LuZDj1NBk8Qc6DKZZYfFzqGilt1w+eNltQ3yL+nGG//3FgYZ+FISA
IGojgDef75eCUBSfNYwr98sKDFFqKUMwd2KOiGmEGDjTQIx5bsAMtXqo+gYGyl8Gf1+qBs/tFZz6
YJEf808XEWHX2tLCNYzMANdW4WA+ZOKlhET8dRceJ30azKPhE6VbJJbxTJkMosWKizguEFMXPJd+
mOnONnJJE/S91sAfWL/NYtnVPu9o/llOJZxowJ/gzEQcOuqonE+gneqZMJxMO1hoNxyM0reTBZeb
nUO83MG9bQLJPA020wQ3XVen2oG7Tn6E2nV4myUlucmbMFs4O+e2EQj5AX+EWvGoaHY+GEfEvJB8
0A62sled/t1CQiVOf2D/LqzYrNtRZHCAs/DAvTdZsUaUA60SuB1haxfirkvo4aXvT/ZNIwdW55HQ
Dl50D1EPt3q57nFL35+cN4TbiAHccdt0UOACkzz9cd2AMevTJzM0OWjqsPFEM1qIaWDkvhH7yVft
HW2q78bHv1KDVJdf/yHcR4MI+DCW9Gtn3Q4dNwShAFiUP5ASJ1c12CV6gs5LHNrtmmUBel+MJTz5
jAkkPynQCEgford9ktCFrI4C7QCjh741VxoEO6HM81h2v65P5bgWk9PhzMokYO8K1Nd6S3MPJSNf
cy/flCo6xB5qHlHe/QZ/0oJvz9pD3AHM5Ug1PG3Xr3Q3FDVUmw4hpEa9tryxZeoXyFUFqiY7U6DS
en2AM86IB7CN4qEOtiL8c75rbXQyFIzV9OAm3Vvv5Su9r75dNzG3UgCMAMeHwBqIvskpFzVW3IIt
2D2I4cFkz6R/tMUC+npu2sa+TwTVAKZcoK8gLQ/imyLxDo5WJn6RGQ8aa5TfWvk320UHMLGShcjn
o9o49YxTk+PEnrh4Y5IqhBSbB9H0bguyGYj6lmuW04cOIEyDRRstoVuWiK+tbB71Qa07nj05PXrL
zWxns3rX86XX5SVHJAgiUaYBOzKExC/JHhrFBuJFeF9AH+qZa/Gxy9N1IvNbEQ4rJflvI8KPqwpo
MjKysFNmzhyQDyFuBjcagufpTaNgKgTCwjuQNhMgvwkFqHIyvmV1xMHRVpX3nCU/k8xbYiG6hF2N
o8aXTUQJFFzZk4sHUkOggw0172AUrXU/IIl5o5pc38dobLqXlZ1sS5Wy+7ZW/ClXtb4WQLrtjFz8
vu7nl0Xy8YdQpJKQVgLP7xRQqhw3FnGNqp8TExtkfw044kAif49GcOMmdlMoLVRZ6jtd2D7WDavv
ixp8eUVVW18giFKuojIpgpCraot3UKR8VmvVHmSV6ffrP3R2qU5+52RDtgYnpItD7wB0BwsYxHP8
EiH2i+i7MODCYduu0e2Vx8qltZo7Ck5naLJpjKpDxqCNwwOktFeU3WZOv4JS4/XhzQQiZ8sw/oiT
nalYFzqZgpEcXA/gfaGbUgaDu/BqGH/qxf6HY41AAYRx09xH6tqt1rHIO9TE2niy3qh4KSU6P1v/
mJiiUzoAXwrEvvTQDenXHABv9CUeu24xBJ6zA8EZ5D4gzYOC7GTCio5qjiOYd5DRU9Qg6amsTdT+
vr4qc/OF858QzBYKAdPyTmK2VjYYOC+LBAUANBcr7+m6hbl1P7UwcS5naHQzTGGhHEDzd1M5P/N3
Qhbuy7m94xDw0IMvEWwkU0or1ysKu848etBLN6hLADhAq9P+GkyIsLMycOP19UHNrg1SRWhigtCc
MeX0TjwrDJNO9w4ZxFbWTiY5gp3a2zE0HCy8Fz+WYOrSwMP/Y8s83zg5slO8NjrvoCz622ZgtGic
veX1+zKHCDyzj10Tvzmh6XelftOAH6qX5kFBqPj6kGfXEZzDwGM6Y2vI+PeT/Sshtts3fQ9PQbdv
7VtgK3lPa7TTozMpfx/QYrpwly8ZnMRASVJbg2cPcJyXgWSQVn+Ldb+6uT6qjzDnYnbByI1ygwPf
mdLxFBHYPZI49Q5N63Y7dHF8HbhpgJtPZXuZZuVab9J+VVeO/eKEGdll+YCmxSHjgUSnwiFmslgN
MYX08JC3W4tX9aYhrQzswusCDwjQTZeycFXKyoQSMaCmqD+whUHMxVkIL5Aex2PZuOBbS4TWi3pw
w0NKki1xbmz7xtbRBo7ejEz+xTF+amvciSduYHRxhQ4BDxia0uVP1MjCm7aP2C/KShFwWYULO3vu
gILwFpJ/eL+iJ2kSRmilNJLYzMOD6jbGK08/jw35QDDipQ8Agj2Nj2yNZwXUUpHITu+cg5EerrvX
XNkXTPxAUIw4fVTqJ+8h2ihD8twKD1oc9c9OKdL73qUJuupcKyA1e5MD+P+03nYP1C3oz17TQaOW
64Y8unni/s1kgiIYCjdI3eMtc754IgqLoRrT9oStdDuA1v314c4dwwj20aEGolVAUSchzEDLRNgV
Q+JRK1+rsPta8GItSuU3LjoX65z/ARPi39hEbRk92ag4XcDRXWkWggs4ZKfds3rVWt94lQeaxLvw
rdLZQgZ/7uCHcvpIW4K8jTt933JUOSI3xFYjw2Ew3xMkCtCrtDCkWZ8/MTI58fXS0eLGpuFBF6lf
stxfytnPGQAlFbYUskIj9OrcD4qkE6QFCdOhXxtkR8uFSVr6/Pj3kzOiNVqOmAibiinyh8buIypq
q+ueNrcOpyMY/35iouq6JMwjmOiNRw9s4d3Wahf27tIoJhee66Vs4AYmqXnQ5XPNFj6/NILJ9Ra1
JE5cN8LBpuu3URO+DoX+ADWYhWTmkpnJec3CorHB+hQe4mIbklXYBtBh/Iu1wImCCo0BHOC0POM1
BSki6XqHnq6odiMpamgLscDsWpyYmIyiQE+laBqYYHgFEaBkFoYwF2ugtIQLxgO7GkpM5+6Up06i
lJQ4RPRtGCH7v6mH12qJNG/WCkTi0T0J3A0iqXMrJMm9wtUrXAZtwB5zy2+e8yUFu9l3N7CU/xiZ
XJgtzkIJlGB4qIvigVkcRE5kD3LjZ8TOwq8oYvx2yH+3g1pFbRNk3Hi67g5z0cjJD5heMmpMpIoa
PyAvkPSJqjtV2PddQZ6zSK3Qq/sXdXVQWIAuAyVisENOERVJ2qjUARX3Aay/6InXwDKrLbjHrPsR
EI/AELJ/3vj3k9Mm9dC+UUZ4mtfM3WQ2+pGcJQHIuasTvYNIEOF6AYxo4oGDGQNMgRfaoY6dDBmJ
hLyM1N8b3RXGbdSC7g3ZwmQlK7TfXl+v0SGmETBmDnca3k/gvJlYJpmb5IzinCtk8h1Vt6OVkBVX
6B5LyzXUls1Acwe/aJKFk2l2N4AYDvynkEIE5Pt8UhvwbBK3HVDZT3t5k2kEYQLi6q1yNB10jk29
uT7OWXtoxBtVNsHgMpVPN8CGilASabgY8gvxH+Y9ZNGXmr9ctzLn/WBHQhUEEcKoQX4+KhfhapZ1
Jj0A9bY2EPp05WNXviQVEv7GQvC6YGuaiZBIvydaQpCWbn9m0Utn+hyZIgi5dtWP66Oa2wAno5p6
pxnpnSM7WJLmyqDBkuTX0ufN80lLu9rRBJ71h4S+ddX3T3eYIgMIOQE87nBDIUKcnLtamiFLGTrI
2KR+lPpyicV+/uf/+/3JmkuwOw6mhu8bxfewyP04WSp+zd3i/44A6aDzCYoMGnUdp/TglA/E2drh
Wg9315d49uI4tTE5B2rlErwjxxyKHu3K1FiZsbjFs+mlKbUn6nV3hpU/Gal0VqUwv+vFEpXCOEvT
c+jU/sQJ6oag7Iqb8wDpHAjUvuTD1qtdX8oHXjGfdceu/3V9yB/X+oVJZOTRk4f0MDJg59Ma4jSI
RZHRg6ZXsdzyGq1zUTnET20dWr88PDsfjUQiOcxBQbwXbj9smzpM9iZLWz/i7Lvsu/QGDQHVo4M8
9lryZHjMGXROWMa+lSCU3WqlUyNT06mFfqiZ0ww1VsiDj1SQuDEmPp3T1nL60MKzsUPCK39Yl/iP
u4S/m/FsFI7HDo2xgfkir6b3CTEkM9wDlC6j7zRbKBDNuDWy8qhFehgKduckBh5qpwcxC6qFPOLP
dhy/9bbe+I2e31xf6JlhgNXy33Ue/35yf9dNiY68IaEHG9T83G+XNFVnD2K0riN3g55IZGDOvy8r
r64iNxq/X21Qm9x2IfGHcmvl5QokV38RjYBT9x9rk6XHExoQD5nSQ5rfJukOrFZ/MVtgxzDGpn+s
y7hqJ7PFSlIZMivoofLILqybF0no+3UTM96LEvG/Jsa/n5hoIGBZV25MDxakN/TsHYmtwArvhPpy
3c6Mg0GGAA4MIAm4C6aF26hNSmZXGAqKxUmQOba2rZNCrbmnZQvn56wPoJEASp1wALSznA8pIbgG
UDiiB5M3e97mGyRDbqGj8zT02U6qT3NOjXcaBdvciFGxILdwbi7SNJIxkDUi07urk0Uh7NmsM9hs
IRLhoJp/wWhra7Vux6JGPNr26e8e5dqgdHMv85XeaVtDeObtgDLIAIAxHLBCt+tNkQJn4leJ0fus
4ZoPkh99IeKZXU+ggUcKvlG/YrKRM61sHOmgojyY1iYUauPwVa09XXea2dPCA70gaIvHNsTJRai5
UdIkTeYdXNr6D4IvCQTNfB83+AiSQdoKTbOTcCG3hKz0GsGU/poA87PEOzB3kYPmClTBOFdtpIUn
rsHLwmyMwcPVYKhHG3qmBDx7TpasaKx9YZAA990cUheufKoKcl8OS8QKcwVvQLfAuIqykumCZOfc
N02wW1a8dADPcKjvkj3JkqARz2k+wp7lprJFwAo30N3j9YWbOVXO7E4iiMFUEdcgbX8o3f6nV/bf
uUFvlAXqJzEKSPyFMdQNDDQtjewyk5AMvQ8KQhjAoAhLODuWQJIXKuvhChoSXz2VOAvHizme6pNY
BWg+aN+OSuvYj5M7JqpMkJq7OY4ydFt/sW0WPWZmazy5OTH+xIMH/gJQL34TFTFWQ2mata8jutmj
KI5pl41R73gb0z2NIc2RxG60qxhUXrnWdD4HO24QVbryRZ26AWvq7p7Zg3FUVh2B/0s0geuF/0fa
lezIjSvBLxIgUaSWq0q19Wb1OrYvgt1vrJUStS9f/4IGZlylIkroHqBvDSiLZJJMZkZGuF+rAk9f
5KZzXNGJsb0+n4qtbWIukTq2kaC+4EhwzTniVotbLen9rqnw67eZ/fHrADakJhIyt1AxXuyMEjFC
WDm4DpzO3kQQcOVQUWmcFc9Q3ASwgpqSbP0HQ9PC/Ws97IaqQrRhzrUUgzmEEX1AQ+cODLWg1La1
lehGueFlhx7w/kh/XHQEg+mWNiTqZPVT+94n5rOViNsx44/TTBov5zHuo9DTa22bpPQpdz/MGIXI
+dT+IiDJijDTEzbgLmq7mz6Lblu2xnml2tpoP0SoCyyRjSb68yNliNq5NuDlQdgU5EZzSf0M5TYH
8oKZczTjka7MqeqMRvyDmrjsTr2AnCek7ylEi4FegXwXYKBptFayXrOwmLRc9FSrcMcH5rgj1nbt
plR+Hqgb5DtA6u4ub8p4HEe3iEugBwCf1SBD9Ov6dlUFCFgJaDyBzgCpsWXabdK0uhycEUirYm9F
N90vu8ALcZs4Xj1th58hND7KTW772rfrhuXtuDwHCbTc0EuIU+ICGUycmbRlhWeiVCAL3wh7oX0J
RojSm8qvw/yzW3M9uRAXBsHkjSZlgKkv4MCx5pbgc0bMUaR8h5LDHdH4Tcmd0TNriLe1Wci2GnBV
14epWj8AAP+1Kv9/EiG7dRHzBoQXwciNFz51XzuB4vF1G8qpZKDFRG3SQbPd4qAqQppCeQEhK527
TRYOXsJTT5u/8faxo09dk0JR6/26SdUpT0DgARFw9BJf9CYNdtLbVcxwAhe3NNtb9RHiLv/JxDIr
VrXNgEZh3QmiNP3pdsZzrbuzF4f2SgFHdcwjuoGaCjYYQZPk+QoxnlCRAd0dDIl4N5k4Fj0Ip20T
Whsp4HShoPr++siUnuigXo3XBVrLL5rykcSA+/fI99nhiL7ydvLd0Em2Zpzyjd62+jZC4OVPEL1e
mVPVWFFdReoUKqhwl4WnhHkVTmSk8WM4H2uyGWO/Zfs6O9r5SoCvcnu0miN1ivFddkjNPSjEe1HH
j8TZDJDQYB/HhyHAkFRpaL5wL0jZCoc1dT4l8SMtb7XchwLf9SVS3FOgyZP6xcDIIKW0mCiQMZhR
j1xA0PfjPup1bzTYthjR9b1SY1UawsGOjINpI5u9uBDlY9Oo+sEKQhF5pZEe9XE+AmiZr1VaFSuC
JgWES2hXA351SWOXsIrqpd6yoEstT7SeO601/ivOBJQNbTxYCGB7YAE830g1ILrDnBIWUDYElZm9
DFr90uYfZhACFwNOVJRwQNB4mdYYada1MygvgnS4laht/vETWwYmIMuAgjWEH8j5MJLK4MClJyzo
TT+b9mX7fN21FLv/7Pvm+ffTKBOEzfi+PmzL77zJtk2dbh0HAh1u5znNx3eiDTJrYGKAQpekw+fm
WmJlM7izaUBREcXbfuUs++2gi2sV/aNoUUISw76MxaHszYWIBhoYM9cfxnB2vzlF3ngtrfqbqMQR
Yw9WfecUeBKYvNBR9DXcfYns7N7pHNz4tVnsK9ca76QiqX99rlUuiUwOmnPQBoTmxsXtC1Bfpc92
S4NocJ4Rph2gVVz6thauyWcrDlaUm2UPLY4k9DkvtjHP9VRA75MGZtZ7MALBympT4wlkJHubpCvD
Uh0a6GzCVkbBDTC+xek05+4k+MRpAOUrUhe+CfJVh77O5BOuCnFRkKECGylh4Oe+4zhFQ6O4YgFx
n2Obe0S/n/XXjN6V2m23FhCq1grJIPgq6GQve8ShuVpalZuzgEVDv9EkDwJLOsu3KvsTzcjIh/0x
tdjiTgjKN7Dw4wgZn6l4cq21iEzpDiDV+10FvowpkOzrnaHGphtyBz2ozpT4udCnY2ob6bbvmX0n
u0JWtqLSKOSR8WAFh9tF55bF884ZkUoKkHL0wzzaZgjjqXPXFk9x+n59Y6kOMQs+gesdL320kJ57
BkNytMgahwUFKX7RGBqrNjRfa+ONOtB9HYqXsAITy3WbKgfBuxj0iyD+Q7Z04Y0aAYLe5fBGMGJv
Kh4Y5GDaa4I1qmsSzR0U7o5nEbAk5wMrQl5EQ8Uo2FAfBMjRLLFy4StHAelLSb6NAGx5HndoEzLH
yKaBIL5e7iriJWtaFor3AOp5f0wsTr3USGp7Rr0+6KBmM3HN0xLb75tfvf3QF0AqRnt3/Hp9bS7F
kyVZMnaULMEhCFjyJoukazrojdEAyJz2yzz28U0SZ9aeGhX1mUAB3bLQdDGns76Ze6u5rZ2ueajL
iWziLP1b2GIMMvA6W5CLBfAbD/XQ3guIq3oVJw7Y6x0HfOzXf7Rqw2ArIr/p4m64KPdQ1pu1Pcjf
PG41vADNg4usGUqVa9hGpVMhM/S7rmRcVGJonxZAD+O8jqoU0pSoJFHLWgMDKkcj5StQ7sFjbxng
Eb0kml11NJj1vyaCU8d2vb76SWqg6I1PUAhCIUgGrK7cJcv4mOTIYerDTAN9/uLYx3GtiKyaMQAF
8EpBvxloyxZ7vYFwU6QRBEmaSF7rbHjI9bVuGdUlempiEa7GMbg9tSakQVaT2XN7DZoiOCwRwm6j
nvvXXU2VS0dHA7j2QWFuoqdlcWWbppaHEbLBQdRE1qacct/U2ts4LbZDZ37XcvM+4dWWFMlbNxcf
R+iAQ0THnQBeT+D6FiMVM9eg9KXDdtnWfl2PULoG41hQUmPYsXyqVi4H1RGHdCmIONHugsN6sXiC
0bbNxWyjHG94XWTuh4mgk2PcX59TlY9gU0HHCZl7MEvL/5+kVpKyMI3GauzAqoIQGlmPn/g8WmBl
ot7EW2BxxY2Vacc5+AgDOu0rv1gj+1Z1LAAi9uf7i1ky5sbOaIrv55zlzKN1yoNqnqwvTmrQVEIV
zH2jTxNwKHFa7ZtQT/HO5aE32LG2qXSe73PC452dAS6QoV/Xp/rQf7XqOn1E0QSlmroYj+VUuoeo
QvLQdIXzrczjNcCJ/J3LBwBqYIbMPsHNlmWwCFJAEYw6QefyTTabXp0/CpBZjk50Q9GBd31VVLsW
LDLyNQP01yX2kqQ6mCwnQA3KA3XfptskfyTm4boRhQOjIoT3OLJbuNCWKSFwMxqGIKgv8Pw5hzY8
6bE+a7i5NSOLXalHWdfnKV5FJOZ7Ou+nHnUMd2Ukij0CeDW8F2EhKpRLGBu3Coc0AjVEV+9foWLg
szxeUzFZsbFM1IURmsXrGeW6sQifo3a6c7L59fqCKFYdwwACQILdkW1czJWVsKijNeYqj19J8dba
z23xlqy8dpTjAKG01LNAaLZMy2lW3aVg+sA4eo9ANmmFa0n1eTxEEScBKQOA5uIGiFCYm52+toJp
9IrJL62VwFIR9YGL6M/3F4+ayigHgdSFFfSi3BU2v+2b4WksuN+b6Exx5h9ocPiGntQVs3Lql9sf
roXHL17TlwKPJGqIm8SVEzTDlhe+fuRftcobmk0YrsT/CidAqPGvpaWfASLpxEbeOIFbaY9xaD2H
TBwi8BKkZA1RtmZqsVa2GWpxxgX69jkUwHPmz47wkhmZ9enndc9WeMXZoBarZhSQ+SlTnJ6QFocc
tbZWnlKOBM9pBIR4WF+UY6eir9BKj6OsS9lNBe5P3d52LbsfI+0zjnBiSf6Sk+t4RFu2PspDs2l/
FIXh9e67Q0cfFGae2fwvXSsPKCfuxNzi+nTCuEwKCsxfbhEvt+WLYeXsVBzQNsop/07d4tBhesgn
d8KhU2aHydqRAdLyx0+s/okJuadP5ixKp7TGGwcXzfBktz8pXQmRVoawxGbjRujtGLLxgXBfR/Zd
T6hn52s4NlVz3OlELXEivKqdGvrvyO81I15v4pXS+Wvq1HeQZ33WnfaZOtXfItT2Jku2FDSGJVlT
GVEPVBY1QIp4SZGWDxEU78hoA4HoPqSVvY/c6JsY9JUX45oZ6ZSn65XFJkX/LMAikDHJXPJODRdV
X7KylZRmoIr6G3lgXhAPG+4oiKN1dpBEf5XJdxH9ypOVtLDyXACQRGINDADEFtsnje3CintAHWPt
noGG32LogEtfSP5y3cNVoAaknf8YWuyiTHTtAOkkOwin2q+aceM44abpIfWaeGT6K+KPbWd7TVkc
pw/LdeCuRbwA5Xi0J8h62/lqWbGRdSIBOrEI72d+TOgmXaNvVZ5CJyYWDkEyw0rKFiaa2mP9Pq4+
HjRgCMgnS9AjHHtxEZk5eLqjCDFJEtrfRNr/Rcw1/mn1CiEmkVakkspimlgTC8PMiRVE+rcogrSe
JqRgeAHWNCtpwOcB+VV7+sJL7djP7W4EXcJ1H1H6IgJujE+GEUtNiJwkeF6w1A66yquYb33NgTgo
V6IHRXiEx8kfI4uZDIVe2BqFkQGaJ2ib7cXPVqPFX2VrD0+aq3c/ijkatunUtAD+h/PKG1xZJ8H5
JJkGIIhwgUTJgcgiKRd2YIzWTVxme7SY+C36+AxSv7i2vZ/i6V1E6f/MsTmC6+Qxzfsbh/egz+5v
eOf8uj7nqlcbutfQJgdgjGy4Pd8bwxDNXV+GVjBrXeSlcdvfRWXCAz1tpqcmduk+ImItq6M0CjCO
FP/AybgEs2ig49VHPQOiMb9JzFvIxqLSTulhzleubtVi40yTpIlAh100MIMVu8jxI6yAILyCjK9A
txftvLTon+Z+1rcTKXeR0UH4+xNdc8hIoLcMKQn0Zy8r7JHrJDoUxnFDFN9b+g4MsQUsueUeprXA
W3X0nFpaRI7pHFZWNWkW4ON7MwQFi3/dQ1QcTBgKkK24INC3v3w76mE+z3lnWIGdCy48Dt4x35ik
Ln3SiB9zXL3hzs88UunNdoj1/EZAw+JuYI147Ia+P7ZpPB2qxBSbSZusbZVbj9d/oeqaPPmByweB
FaeaRTqs8mSmN21Zgqyh8YT1iSP41Mri4IgzI9PAVYIKPUcx2DfX8rbKUeCSxwmPvkdo8JzvxLyh
ehibuOwhA/a9oeFNaJVfQ6hLXZ8s1d7DCQ9guwvVlwtZqRxQSUuzECG5YP3njQAz0fRQW+G7UQxf
zVqsNUIq3fPE3sI97dZlrTai5SSadT/k5UNYfQJHY2MwyA5D4uKSIROv7JagIGEBhLRJQ7+pdoO1
zUqP1Lfm2jtKuUontuQddhL59WDcm1iB81JkjmeVPyyj2pC1cF11EUIEAlsNKXXk1xeuRjMHzfAJ
MpqaOJZh7I1FfahSzTP7tS4H5XAAK8TcIZt2QTvP53aYOBsAsTbHdzGhhDzbzwB17K873YqZ5c0O
kaN0rGqYMegUVDQ5INm/Na21IFPpa2AE+40lBNOn/P/J4iRFNtYJCMYDIxz/jvLyjuR0pU9LuX1O
TMiRnpio2gJ9opU0geQQ2zjZVtPu6nEj1mruCh/A4qPkDjQF7i93gUeHKOw4oDZmBVYK2VmsfbND
zbiir9dXRjEemJGwfgvX4wUMPTFAYt0IqD7yQT/iCUw9kLzdG1O3M+P2YM5iBWWnuk2kU0NKEyRI
0DlZTmCc6Z3mlPIYJU+U/CXi9+jOyme/sq34KdSj+KbNY7RbuR2YiLkRcJ7tQisF7R/N9R9dpvMj
2pzWkpcKD0WRFz6DZDImfNkSTuquEtDPRqRg3Wrht1GDugVKgJ+YbLT3SPyuZOtYHPFxakL2pAXp
uYHmONlPs5/1/HUu7Deswg1D4fG6PUX4A8Xlf+xdkCGJyinnVOBgjDKEkL7TSRm0TWpvJlDWJP2m
no/XDSo2IN5XoHZHTw+gV0voF0cSPWntEbGI7ZuNVzz9t88v5m9sM7vQdXyedV/HG93+zOdRuICu
CdAnqP6f722nKPta1/B5bt+65cNnGv2Qt/zzfbkXT86OAeHS1IT4fn4kxq5KdtdnR7XaaL8H4kNW
f8HRdv75qWJaiqCWBU3OW6+xHD+Zm2/oO9wWQ78tIFJnOBkDlc5aZKQ6qk4NL45dd4CG2UgmgECg
eDNk3aZnkKsk74MT+teHqPIvIFcAJQUuj1xcV1kxUAvoFoab/i3VH92Va2rl88traqh4MZAKn0/1
DKgty9M/DlfFW0smenHw4WhfLJHVkLafusEMqF07mwbQ0j2D6tOKFdV64HyVbdCSZW6Z72jjCC8P
oZkB4ft83g3VgTQHFAKvr4XSCnD7gH9LJenlWAynG4y8L0kgkBgYTfvocAIlbq3xUcxaO55ldmhR
XUDiGn0puAlNeb+f+3YKRPSIbnYSNJMZoTNggJaM/VfVld8gXG96ueVGXo2H8/UhqnYUSrOgPgZT
sBStPbfKMxoBZjqagJ6L2wo4TUegZcBMf0Awedh0SfnVdJGp73J3jYNH5YlA28luNBsYkOUtic6z
DJwkkRnoXfcSc/c2m/nKTay68ZCQgw64LnnYlgCkIhmrPHZiMyiaA+SVvFDzu/jb9QlULZvEmqJ2
7gKotXw6grgGuAC3BMgpQlbBMwb+zl1wypHCKn4RSGcdcrB7+mEJ9ZTrlpWjw1UOf8G9d1G6BQkc
M4WOPWA0Y/9dOPX45ggr9wUZ1oR6laZ+A61Qjwb18uJWymdrIrZW0SDMyvvE4YfMiG/CMl3J1Cpd
4o+ZZQ4fBfyxFnENM3xfFZtMrAQn6mHAD9CM4wKPtthiRmo35Wjh+3N9X003XfjDMV4/sSiQdsU7
DV0HQAuf7ydHK5KmRG016Mv6jdHh4Cbh/6rO+W9mfmNwTu7ZGXWucKgtE/e4Wfklid3dhBsfSYvY
WnkOKCftz4h+51RPTMWW3s1x4ZiBQA8si5FiSjzbWjlp5cwvDz/A5f6Ztt91lxMjDdLXiT5FgFYn
VkU8vEC1A7dLup2aLtvoHDiewVyFXqmGhhwdnoXozYZWy+Lwm6FdIPHpNND5VqOHOLpPs5WUitIE
IDuwgAsdoKhzfxDdlNCR68Avz/nXIawezJxvGVTBPu52QL7/a0beZCfzZxkRj1lp0mDSePWSJTTx
Gefat2E2ujVTRLFWaOhFBgdHKhoUFk/30dC5acYRC6AsSr0+of2uSZNmU9ks77wkSss7Pk/Triyq
0nea0NoIoY2bBpKZ2NgTAM9Zmx1aqHVux8hgnTdAQnffdGO5IaXe3DhQa/NSqx282e6SG6usHlP0
Zn/R0zqDKBALDxHajXY6qEP9qewghY5+kskycLzX1nvYmGXhsbkNN8NQWh4Cktxzh6HbDDGJ/tY4
AQy11L8zTde+4sVItlo8NXfNNCIYRhERTfoUncJIoBuQVtTNZxZGhpcmceLTom+PNSuTnd6Ha0kr
xdkH9D6mFcUJoIuWD3stI1EW2YABCmM7+aA6v+4gilAGn0fvAgi5KM6/xblUgzQeCLyRBVVzp8eP
ZXnb1IeErzUSK0eB6AVSv8jpXLy1M1GBmysyWZCbG6gRCX3luSe3y+KcgH6wxBPjAQD47cLP+6pJ
s2poWMDFg92+zuiTTz4eIctMG9Bqsj4Dhs7zrVS1qD1B7Aom6DO569OPxySgEQEoxkUS9LLzeYoE
J2PIWdDGP6uBbUCY7RvzyhgUq43TFK0MQEJiqpaxVVklY0NbgPJd3fVNE0ReWo2WWhBcZO4n7tRT
U4sViaOYVu4QsyBywVZyXyOJscbjrLockM8FPBHkDGhtXvhunrpzmtu4tsu+vZPpaVGGEaTo2Jei
d+iuYGsMlAovlvptKBLqIBC6IEbpaBs1nUbNALi5H7Y97YAk+3hC/8zEYtrcJAr7PjcRmhqGPxns
yR2Ng0QxXt/2quhU8rE7YBKCUOTFDVdmo1Z0tgkuYv7WGuJmrue9xSnQ/rHwW7D0eXm2hvtXTh+O
TiRcqSt5DM930KxFJOsTvCks/gRZGNatzJ3i+y4qeb+Z5vFsWRb0IPDLss4SZjBZaLl0Eq8OkxWv
VmwgvExkjRiCUS5u1vMhlGPYaeWIoMdy3PeItPpzZ3Kx5UKjWzoY1spzVjkiVEsBhMAD8ELPb2ib
fux6NG/ZZroNCfOrfuXYUQ7oxIL8BScBwqDlszvksNDF4VPB3EOnxbd1N2/srlgLs5WjgXQHCGnw
bkYP+rktVyu7WYbfgd17la1tQ2bsrru16hrAk+4fC8uHArT1kIchePpMafgjsoApHgfxlzPilPuE
IfR+A92NiP6i+RZSX0Odh6EZDK34WwuN2HNmM/Y4qdcsyUlZ3mw4qv+1tFgggYbWmUzwOO1rm27p
m5RPsDdd6oOPep4+jroBUZIUT0BJHNVbeeKeeAOEsdGcMyPcpk37RtNs6/AC0HVn5ba2FaEibKBd
Rp7awOQtthElc90m1kCCdtRzb9I5QMyUM7SANl2QtIz5RdnpntvM5pOZNN0L08fJMxH0t55Vp6MX
WnZleiOP6v9x4PuA0gj7HWHt+DV3RgvEwI1zZ4q6OVqOVr6ASDPbGFEonrFu2S2fcbZS8FJvJrOK
D20fggcmnDjfkZAWt2GGGqFnC/D62DG1Drxu6y9gkcpv3SiM/Sk7zG13rNHg6US+k/ugG9hH0L4b
oeynbcYo9AvLuU2jit4jHkSSm4va18Gt8xRDfXJTanp9azg9e2SNE/1CHOxsmZs2uzod5l1aDRMI
zTv2JgYEvp1VJRtEVfavqbQTzy1T4hHRaT6lzbg1QyffATSdPI2Jad64Ian9ttfnleVSnRHMlogF
pB51i8rL5MQraDWnFTqX0C0BSPtTFflFuvWv7yelCbQxOAaSuCDFkv8/MdGEdUwh6MUCK9za0PdM
cD/w9L0XP67bUe0mMIn8a2fh4LaooxhtGSyI09dYbONmCy3GLB02yQjxV9GiULCWv1OdSacmF7MH
+IVZlmBACNxhB/ChNe+iNVVR9ew5OhpiwW6IjNb57FUMGa3R7RE76njyJBXS3rF5mIf0m0bXmJ9V
h7jkEkMsjFscAL1zW5oop75vUhyx5IbUf0eFWHnyrxlYnA35wM02EzCgD354Y0276x6g/DxKBMin
on/iggSgt6jgESlNYHSrX53Zf+nKNZ4BRVyKBxWUzIHwkZ62eCnMFTdGVxgED+HwACZxoduHsnid
6kdNX4NjqrqqYAxyDCAclZ2vi+kq+wnqLTlHGoa0WwTEL6AQ2oFXbg9Ax8Ho+i8phL+pxaMNUFcv
1+fyd5i4vJyA57IsqLMid7bUlxzbJgP4D9GqWWU1um3obRs7e4LrMIWO+9xkzDMygQ5MR/tGRmZ5
sRvtkQkYPR6BUWLl10jXu/g1aChCxwrIHhEEnLsmibsunnEvBFZ2UwO5FbLKE9FP12z9EPpkxMj8
WNwn+s/rdlUbnMqWQxnZyuzeuVmt5MyojIkE3Lkl8zFqb5p+5V5WOe2picXxKHpDzGwYCWixXtv7
PFkJAtc+v5i4GaFeZbq4juPuq2l//Xj2FjXRP/OzOABZJYweDb8kIG9sbH0rMv3rC7D28xfHn0m7
fJpaGODjwdIrD++MlTNJdcBSvMwRHEHK1Vn2XRtl5lINKHsgEjrLGxJO9+1kQBpH10AT6bSfIIKX
UFQQ1uKhZIB24NylKm7PdTETggIF8+N5wnbRN322vT5vqlEBKSIFQJBeAr/PuRUe4coVqNgFiVF4
tfHkOPe8+J5lL//NzGJ5wqmaR3OCmd4AQpg8mfbDiPelEcUrB4Dq3JXJGTQuoR//4hoEl3Nhx4kg
QQo936kCVq0zINQFQsByxkkQsv31gan8Dm1MeAaiSw6NpYuBZVHJDVfA70ayGZLUozju/pOF3y3n
J2ERrzW7myadBKx/HttXANQ/830UzsFG54IfZeFnDqMJggcTO6do/ZElD02arpQJVKhfXE4EfWsU
tEsX7GqgNm3armqMYEos9hKObrS1y1J/zcd68EthZW8Gsy1fF1S89NoUHQtBpk1KutDnHBnXOk7q
16LS3XsQRyav1ydA5TLIFqLfDe9RxE6LCajn3oyGdDaC2Mz2icsdXyfdPQnr0UsFv23r1XKuymlw
WeKCQj8SvajjI8+cTUCtwmnQjLRru8P1ASk/L4VwJBWB1CM439MOB+mCVse4Awu0FNg/42ztLFRN
GUhZ8fst2XK8fLtx221pYock0MYgLb8bkbMRAIzP9KYbPkHajW7EP7bI+WgmbjfC0iOMJt5A/uWQ
82xlvtTx04mJRa2nHopxAiyeBLUzc+RCy/Jeq0iIuWMExGSTvmNtURzKdBIAlqBB3ZB1hI8vGtzh
n/h9Cb4APDqdUG1gQaYbUF9LtkOxcgbLZV+GRtiB0FXDexsYLLmoJwcJMbDPS3PGIwT6rLR8kphp
qDZfH8bvcO/CCpD0qN6DmgrpxXMrzWhXOXdAiWAMhfWlLezBG8ExwDyizZ3w2NC9R70oDnOozx6f
rGiTDOlNxu4Hk4JmfMhpuLEqzh4iVwPdJ+lDukGCqq68cjJSHILc/NKgur0FYSaqR8nUbDMQWLRe
aCBngcPCep90Oz7OcY87c5qyZDeNlvVV6KDtjbg7bRidym1vVuRJ9GnvRUTUg2eX4YOLs1t0YhNF
e63d57be/R1PIn0kc/I/wuroLS6MYsv6sdiUwiw9J5/yWxx3mTfM5bAj49x7LrbFQQ/T/Of1eVXt
aTQwSxI5IAcR6J9Pq5l3dluKzArS9sZxb5ADuf59lXOgL4PI2jeqKMvvp70xjAXF+z7EY6VuNMBT
rWMKhfrrZpTDODEj/3/ig7lRmm3C4IN6temo34uVl93aMBZH30zqLCoIvs9QnukfGHns1rhUpQOf
O7gBRAVaRnCNoctu2YtkaGM75DlYTHIzso9uBwRMDLzoNIOTIG+d8TYZh86vxcC21+fucmwwDI4R
cFfILuMlR3rORscATzMDswmeNZClt9ItDt3rRi4X6NzIYoHmnAObnMNIWu8530TOygKtfX+xQE4i
uBnK7+u/+vo5a56v/3xFF5f8/UguI0OPLOYyDcKsvMIEpgxggX5f6nQzVJoX1jZC9Ka944O5JyPV
PVC9Qy6+L35q81pF6jKihmW0zyNda8vC1OKYBR+I1qWDRQO9FkcTTwZvSviuLvhzWLUrLnE5m2iH
Q9yOFAxS3ijjnG8nogMTNgubBhbdieo5XGumvxzL+ffJ+fftchgzaoMcJp7u8KeBOY/s3MS/vmhr
o1icbTGdqdnKUXBrUzx1a7Djy30jBwFpEWQDgM39nYg+OXNGQGYBC8Ug5tZD+qMtXuNqZdcoTTBJ
mIUgF2C5hVfztHOHCo4VTHPEvJyMOZrnkMM14/31qVIuCEhXAVsDDhTvw/MF0QSeMQyovMAFIeuT
mbNk1w9h+mOOouilqudP8IAhLgbmFGrv8LFlVAJ9grHlU43zNHxh9+bw7fpwlCt/8vmF/5qs1Xtn
xOcNwzNuyVr9Wfl5xCFATsg0n7OIReg8uSWjJQsA7qf1IV3rWVJ/H51hENt1QFq6cFxiFQJ1IVya
002pAYEZ/f2J6QEZ9T/fl/ZPPLchU6FrLb7P0K9+75YrlUWl1558fuFMrd6SoZZ3fv+XM3lM3+dr
3EQqC+BNxOGEtDTCl8VZiOCsCecZW084R2HsTZHtOyFW9oRqFU6NLFY5DScWMRNGrOK22mTjSupK
OQbJXS01xUHju/g8SkBh7FiCBabzhZR3DdlMdPvxdZawGPAuo3ANW+frrDcCVKuDw/D+OCKmLT8z
AilDAAl5ZO2X+J4QHEuA0wor0At/Sl6T8mEePxHXSfIDnLKyxXxZE4cqA5sMivAUAlP9jrZOvR2G
ujxcnyfV6YfAR0KhwTB6gVjAG57j4nVBhxZBi0Cj8T0I9vZ61N0Byet/whZQeUiOIbuNfN/5mpjj
BOFA4PYCrXfqDWiL+U1ihPV+znugz4gZm4/XDV66MUDWUB5AmpRAQZAu9sqQZBAWmVszaJtj4hzW
LtlLN5YYbulfGNIlPxXY/2PK45IGozlsIBrhp5Gxc+e1yo3Mdy2j4xMzy76thOvgw5wFIgYtb+19
xUIemINRvI1xQYIoIRnweHmbHOdSTCDZH+PXT0wjCvI6VH4Afl5q+zVci0EhhvJ/iDxOMW6KZlrx
DOVCnVhYBEW91sfIGNlmEL9MySEnx/82gMWlErb/DCCdU28Um7xYY6iWnnSxRicDkAM8uVZKAbCz
PlsA/pB4k1c7o8Fj+kB/QHz6w8cCnA5BkSMp8GSUem5JTGUWFz3eSsz96Rxj4/v1qVLkFfF9JGGQ
lQeT7WUhj6Mo/ZssNyQvXfsGUlR07IPZ07MivuHThE6v2UtQyU9R2u2NXWfF3kP68QwtfsVv5DjI
hSTHx/ko+cSmqo5Rep3fC4rg8un6KFX+BsAh6u7gKEGD72ISI7dKeNgVLBj1QEv/Mj4OyUF1QbZC
AM6GS255+2RDY6cNLo9gQN4VFCQr/izvx4W3gY4GSGrmyBhpSYNYVgyarDaEURNkdnLz53zQvqNv
x8sp1Lb6tfy/4pgDxzW6nfHyQp5keRFpdcFyklUuOEZDX4T7whG7IdQ+7teYKtQX5H2K0GZxOeiT
oKASg+6DCW5RlBWGj2cDwdYCQCOOa5C24CF57lJVbJiiKzX+yKu396l6ue5RikmS+E+J8iEEfJyL
kKYFwNDMiql4NNGL0vuF+d3tV0wonPbMhLwnTs8YztOIDTDBdhpugHqFR0RxhAGWLwGE8Fy8ThYL
4LQF6Nadjj86SX+EGMaGGgEoEJHe3+jz7vpsrdlanPf5mEBZU+/5oxZvE4LhbLQfNvQzzefrdlS5
i7NBLU5+Axy8mtG2/LEr37GlvAZdsmZ1n0zRjYW+migHuqyfhEQ2eU3vrrF1K5YMffDYNDLJiJ6r
5TE2TmgQiBr+aLMvwrO7lSVTD+/k+wuvG2nKS9HW/FGvdix8Jc4dq0C6dJAyfG18FHTLknsarTxy
lKNC98jvGiqigoUj4nECMBj6HR7j4UZs7Wrl80rnkOBZAiQbHplyq534uWskZkfSgj+m2n1vzahQ
vKQdGvyh5DdGH0YAoIcDj3AgCwE+Bz38ua26NCoR5aCK4uNG73SPxd3KuaY4GHCLIp+E8BN9AEs0
dV0D8JqMDjYS+I+M9r5GykSj3677ucoInsWyPCCVluhiGLle9wNkvfLHuN+kxiZL/HntSlszIZ3i
ZFVEwuopBZ/sI7hF/XR4hZxEjRLE9XFcvkYgJXEyjsXSZ5Ve8IpjHGHuM8cDHJM1OwTX162oHOzU
ivwVJ0OpHD5m4UTzx2HqNmX2v2Z0UbJ4T9K95awsjHKHntpanAD65FZCS2DLmSs00uhbDSBJyL94
Uy/+jrtp1zrdDxJVfuROgZaj9+W/jXVxQthgznFpauWPU5NsMqRr6vZO1PuoOtB05VBXLh6lju1I
6QjUqc6nNU/Q/UkGLN5IgeE0H2p7Mxg7Zq2YUZ0+oLn+x8wyduMoeBioEMARY+K5aeW1ZKW2rnR1
hiAYxLC/66TnA0mIFvP/k3Zl23HjSPZX+tQ7e7gvc6b7gUsuWjNly7LqBUe2VeACggvADV8/l+rq
rhSVJzn2PFSdcsnKSGyBQMSNe9PGxJyNv0uw8kz+N3Otb/vsZJ3YmH9+sgetMpCFBED2yNM486Ic
JTUQdq1dEGdG4ukQtMGzDQDGDx25lmgqMI4zduyBJ/QgcMvV5yD96VwIQugTIwvPAC4YXUfjLUOX
012R/RjNq2oNTn+mnPzexsIxcGQ0AWRAOFLLrevd6EGIOEsYmxQw3uDa957FGonyuZOLYQGCB0Vx
8Dcs+bZaZvG2aGrsM1RCQQ9RkStJrzmKlJ37zfWepb7T9FhPk8sHdj4li9j+ndlFaJQzLfcIhVkB
+JPCDkcpdIzMKRy6RJrollsL78/sRDwlELnOz1fcIIu7o3CCwkCevTiaLIaPAOo6V5G7Jt555sny
zspik0i/zgSZ3OKI/L057T17L4aXNqjjDCxEQn27PIln9z3KujqY2kC8sSzi9J7bNlWuFUdu/mHo
j0Z1N1QrkcOaicU68aEymFPBRNVuuux7Xib6mhTe2a1wMorFygCrI0rm4WDhybEz+O92/iWA7kbd
/3D4E8uvOFmJvNbGtFikcfJ7tH7m7KhXXlLXL0LsuT6s3EhnjUDJCyiaubSz5JLQjL6fiD/CuzrX
nGx7lA659ysDObGxGEjJhChkp+BdWYR+G1nFkIf6+S2GpypeF2ANwUAWtx03iswHCKM4jukD42DB
+TT8PP4cCVkkJ9APhUTwB+AtiLRMSIZ1xTHQQA2xN5td1d+TcQ1JP0/G0uMAcYRkCNKkc0vz+6tI
K2gPjEtfHJ0+avpdqT/8wkydfP7iqiuCem4gmz9/fOrTZ6169eUK0vbcnjodwiLKysxycIZ8KvBa
jfPursziX2Dux2KcjGIRSLkCyhNVORRHJRIaGKFV7GW25ovPjAOp/lmECEn3j7VBy52MEmiS5sh9
kHNNelz71425Bkg4ZwVlF3+mAgG4fHmzlW7nUuKI5mjIq8bY2c1+SlcO4JlLBQHaG7LCcpGjWriu
XiM1hA5Ei63bx5a9KyQDueOPdNpe3ltn7QSopAKmP8OwFgufakMzVhwtAHbQhnIKQj/roKgxhUL7
etnSuUmDEB2AEGA28yHg+P6UoK5a5qTT22PDi7jOXzLA7iU3V5zjuUAHXLJ/mVlMXDNy00/lgAEZ
dZzmORqWK1Dg9BG1kmLqdmXqh0NjhVPz9P8b38JlTq02qElT7ZGpIhrcu9I2Q76WiD87iaCgA+8Z
buUPWk5e41C3Uliuth+v+mzYqvGRtD8fj+KdjdrcrA4KlpiFZ7alrH3ble2x+qLryLocCTqfLk/W
GZcJzQjkdee0AcKLxbYDbsQKRg/beyimfeCwGB1vK/HFmomFv0G0ZHVZABNGCTJwOv4wgb27PIoz
q4GqX4BSOK4wgE4Xe01lZlf6ddocp5ztWlHemVOzsf21dNFbOnpxwbyzs9hajJlAG+JFdWSsmK4A
NP/R9h7o3KrSuim8zNgDrGJGQLF5yeQMJCyI599K23u1et05NlR3dnU69I+KgoIz1zgkCRs7TwbX
e9XqvIP+DCQOWr3ur21Vsn1r09e8Q1JP2dpnt2nsSFg5j8Tof8n6Hj7Vsz8pPbe2WuMFuzrQyGdV
6eatT1P2xTZ4FrkiMMPBmdDgMplZZHVgx/EaQkKj1TMkWLog4oGqdqnL202T8gHEW769m8pGbXjv
jBECA7oz3dqKUWSoIFiQpZ+rvBB7VZp6lA6G/SWwmUzAHuJ9Bg5R4FGjd099w7uIuG6X0LQN8NNA
v0/BmX3tGzWozX2DPgU6ddGlOA1FaKPNCuDq+T9pbrOkypK0uoKaWXGFfhoH7FVBd99WNr8qWAPe
DignhaOXI8k1mto2K1w98qY2iydugjqQNaCz6Ww/ubzHzjhonMDAR8kKpQOQNL53m0Yjx6pu0uro
Vc99cS/UGDZ4Na2FymtmFt55rMHEXJS0mm/nsgzT4jYF2L3aXB7MWx5tuZPxjEGsBKTiLE/9fjRT
SqmGXVIdS1t5O2IXkAtE2TriDc9Dxxq1rXIyLTYbDnBu32Shb45lOGaucSXdVh5zWWY7S3bZTQnN
lqhLdXU9urJIFMQ0HmRp5dFYW3aUTTrwjlbXxiaVLKp8MT6O0gm2PBtUaDYNVrKpX2qZvfYdz7fD
GHSJpoORkTY+jdrAadDtCkG8ekI1GFUiP2SlySMDT6bQMIejTeQUct76oSj7dCUtPc/CcpZO/crs
d05yGy7luYK0fHNs8ldOkxyMMDpIbethnwZrEdOZdyUSq29qmPDGH8CJ1BOG3uSkPppAkbjTsdGe
LBR5QfWwz4Mb4+cps0AuDkCBA93XM6xxdWCrDAW/6pi3iDSN7C6Xa9xCZxw/TACSAZoxRJwfgG+K
Qc/QK+rj0Kgera25tpE89+OVrXxmjfB4mek2PJzN5Q2Wt1mVAQheHdt9Tm8wVf+/j1/cXpNIaT1m
Gj7eebkJ+LfLn37utKOsglIkUNXzo+X9BkszQ+v0DmzgVEiI23hVGYJGtw0rot0gB7kyVee2M7QC
0VQPRhREDovtbOOKybQhhbUqR0ZmV7Q0lDqiijzS5FrF6LwxEOihrusBJri4k+2MW4K1rD7yBsL3
jw6CfxqggaJpQ+Gv6qvMde7lSQWm9j/WFjez5o/U11xYG9APnxIVUi2W/rPfHKn7qSmfqS7Cvny5
vHrnjiy67+b3x7x4y+SMkQ7gGxiC6mhzaAf1+7YrQ2JrkRx32bgt3Ta6bO9cmHNyBS3jwYmYnjIm
wo9C0USbbkYClMZac/KKkSUsQ9JWdtoII6nQr22a7wfNuG2IWm0GWa4YwBAQPoRCPV5wCN0WWx+Q
DUcXdlCDr7SN+0BGXMpti/Tx5Tn7sA1nMxBSwIsXRBwfYmikgYhvFxnkD906LLp7P8UL66qdUBX2
Pl829eEwwxSwsKj7Q1wYvmgRrnsuCucEotYHsHFQoMCKPU+1MO+DfcrWaIA+bL3ZlgVBRySlEWcu
72/8/7TOGo5hoYO6jocyoSXqwZseWqPZyi04n513Z+vNFjY52v0gk7fMc01u3vQ2LZqDLx/1Bhxp
1i+sEQiR/2NgcXhVCkoWRfLmMAot9vtrI3+20VYFQSRre3mJzu2GU0sLD4jIt9KJjmlzPhVDXOMx
Wm1It1fjylY4awdwFujm4gUHB/Herzekn0o6pc2BWi0K2IO+yxhBZzM/KNu8DlS6Yu/s1vPAIoFo
zscbY2FPc1OmVz3GlVrfuf7d0KtQdt8M+v3y9H3YdXjvzhBLE0BEJPKWN3oj0dOAdm12UIZ/40HA
DFQi4EL8NJBumzLtOrf8FZcH2Mxy98GmN7M2oxQHdeAljhqiDJOqMb6DmY/GxmhdI6oEEjGV64Hs
s6duojFOo7QjfE8mDzHm1FZPfkn66yEf8lgDp9AViFWyjV1SFfd2hkaCwhaRFbB8g7eojFq9x0+D
Hsxz3IttwZ4KOoAsIXU1SKb5PVj8NAuA/dz81NceTYQSMvRJOyS9PTRXfqPhAUI0M+zGydhObu+G
Sqb8ZlKalphZ1t3JvPSemc60JAf72CQlJJ2x0etiIwyG95CEIuinarwxhuKhrbz9U5qo1N37XhOx
B22vseHoauY+602WgHtdJbXqwTpozFmBAa04nemUUabXKLTgaEMyBt93HGkeZ0NGIp+B7XAUaJ7I
60kPTZMZUVpWIvQ039rmUzlFvRoeLU2TsdZYblwGot6IXnUYEXrlM9k6UQO8zdbM6eeCK3eTacqP
KilAXtGRIdIN+upJBim7ibNEqyTyyKWlRSVYo8C0R9qN1gOwYo74gdNpeSzSqQonq7XCukZEMEKZ
fVfpwWuVuTxsysneWGONwphvp/shhzhNS4kNYRHLDBvSgS2SGRO0r1m70e0pDVMzM6PRQRFN74H6
1ZrMCX0OzZy6UyS0HIwwdyszKlzGYo6v/NXxnPSqKyFf3nZBtwE9jnaP9EhKQ+KrJ13P8hSa4O64
FYFsURFx++sAKlA4Wq4V5rmyd/nUigR1N9ArVyzPDqKxvk+joz/70pH7JgdpTDogZz8a1hp5/Rve
951LhoylAbePZiKcDKDD3/sXRVhNerQoHVLR3jhjE4LI9Vj3z8JxbyBtEuaVdqxd69rL72oPRNfl
VhL5MDVbXQfPxcCSMrPC0s2xA8ht2QZxLvAABEkrT8GeWWehmop4yGmIt3Xoj89d+WMw9HCwx0jB
vfCruqdJB81xxAa0uKODAwfHQpt8pk2fkObeTCEHK7YZXky17TwYo9hddkUfPOw8A6hZIAXnIjGr
L97JfGJZq/KRH0T9w5IyKnueEPWNpnfaavvth5BoYWtxP3kSuqSGN/ADwOQmsDUQZM+mn261XxhZ
XE2pZqMxtIIR4Tx57JPwni9P2PwlP2yZkwmbr5CTt6wujQxuDp+P/FXYZS/B2p23ZmBesRMDbloK
YqJR9JDCKSk0y8aXB/DhjltM0GLPOzYox70eAxhbBAkPFVTQ2s/CWdlXa2u9COIYB89zN+FkdR6J
almHUFWIhbby7lux8pY8P5mrmqvBLTWMpWgi0Tz0zRdir0RtK9P1hgo4MWFJB2lFBRPNH4YfFtWN
1sXmWsfmmpHFKfS9ooI4OtackTCzNkZ2z9rI/WkCnfcr/yG9W3KorQ0dP2hd5OSRXYWgmL+8uT6i
xRc2FuveBGXnpLnO0duq20lha8izwsvixvStxHcFJG08E7REng4F71FzQNiGy7fijCVciJemKL8b
qf8VyfQ1xzBb/nBwoUIE/IYJclljse+5MQXMdgUWsvQeaQtu0SEZ7WfEF6BQjoI8jaxhJWV/dnsG
qDgAR4GM+jJ8nTpVm4IWfGZb68wNumXZ68p8Wx9HhTItsDAmsN+AEy68BZDRvjRHtzh4U7P35bVJ
NwO9QS4n4kBIVnwj2q9O+zjkN2V37Y7dCr32OWcFhi8d7dJzw8sya1T5oHXohVkeiHforCzsIatz
eYRrFhbL1hUj0hA9pAmYFbcqkj9ducGGPR3BYsMizgMXIRrLIUfYx0ppoVFtL4/g3OE+sbAklxn9
SjJp6eWBmlcp6ghNChJ33YrRpr/i2s/tt1NLi+eLmKx+tFD7RmOQSirTTWwH8pbmGmDj/ICQcvAQ
O3jGstsg1/3G6V2rPHRi0/RH6uxytOWvUdKftYK8KpBqkI36QAGrd6UsNOqxQw7Ce7N6aceHSv/R
TQ+XV+fs/gISG/JtEEyC7Nb763by+CALwKMP6quWR/34K9sXDgCvPciy2PZs/uT6sAkVQgF0eejo
p5zfYTOuGDi35qch7MIB6PZgtAGRCBeC7eCDrz/R25UNfNYEOLnQCABqyg8JGWS/TcJTgx+GNPKr
SBvDSv+FnQvxDtRJ57LjhzxMadd+7QUIFyi5U+Wxtp5bc6UKfG6hT00sHMko9Ukr+jnWz+IC9a01
YO3ZWcJORfYZAMcP6Z2yUmlnB5QfQLUUDqQO7UDCmfw0OGe+YIEJgbMF9csHagzZ2F3haTk/AG2U
1OPecvnKHf5G4v7hpjwxsTgSoqO4PbuMH5B7c2PRutPeF7YdtqbsYtRd06018ceB47xIVQ+34HEt
d840iNjMWzD0TrkfKiP93St4ECoH6aFGpCg9McoilRkQ6WzGLEE+wk28AaXT0SdT7A1QTYWIHx6O
hvfTTeSLSZtv0ZNTOKIvM4N1fqharI2478TPIoTfDCCrZ+Phiib+xS3i9QUbC88vD7nzIqcCso17
3WQrC3N2B6PD+08jy2i3R4UQrd4woozCCF0NfTjU7n/JCASgZ20nHMSFP+Fth3iiSjkyon14r6MP
97K/nX//4+b66/MXxzAnROa1QEyE1zHl29HfkHjorozny2bOz9VfZhYLoltkqDqKYXTlN5LfOMEf
lz//oxL924r/x4C/6BjkRTU0k0DfVUGqazQPxoWtEmXlD2VjxM7IElB3XRVE9yJTjUnqIg9mV8nl
L3HW5QB38udaLeNLz+pkR2p0/7LmHhK14UQeB2etJnR2JoF6R20BhQbQrbw/O4QCAzS5nIOeAtk9
JCIsZ417++w4TkzMocDJ8bRZYcI1t/ygI7k1jl1IvCv4uJWdt2ZlsbO9PO1l3WMg4BGJwBUTQTsK
hNKby2uyNl2L/W3SySFmWmO6VIzAZfhpTbR5353M1WJjB2D0BpV1xQ98fCoChtTpVVB9LtZktc5F
XydmlqQk3C/h2cHNfSiQChorM1QUxIvmt9H6hRfEqaFFzIoqg9YMNsbTWgSrkd00Svt+eUlWFt5Z
3GcZARRF1BhLa9RJXyBcBcilzP2VEvd5M389MBeXTAkzpTnggWlUtwr90cz8bGTHy0M5vyx/2Zh3
38lJcYtBWkQ1/NCbbpjLW03zIsomaCKs4SjO7+O/LM2jPbGUSZfWU4rREPWc69qTVMjpXh7MmonF
sade0E5aBxPVpIZQa+sHWXm7yzbOL8pfT/DF2lNdZWIycOgF1I5+pO1GrtFynFsSE/ljIPw8tF8v
2bAIH2lVmNjAhbElYG43s7uAJxSaCJdHct7OTBQEPnCUjhbuqw4GGrjcx0hQNem6MpJuD76+m/qn
WYrhYUz0Lf/b0MKDNbYmO6d24cH0m9YTEZ/oL8QYpxYWPmyckIiANhQ8sXMFvQG2JudxbtFPPn/5
4iatPpgczEEH6X3XzSeruW77lX01T8IyjDk1sXBbZmaUNYpROB7Vpi+R1WqCGwF/32nPeGVGTffj
8uqfOysmOARQnJxVzPzFWVGoXfQeanOHvn9ywI1s898vGzgXlyGyBMkCdKNAJbHYXkEvtawMygqC
OMDNONs+fUn7Iu6Cbxxomsu2zk4earqA/4GZFS1V733LMEAlNnfwoDS961zEThZqL3RrvZjmShvA
2Vk7MTT//MSJWVleD7kJQ34bIj4aVfILA3HBPT+DCD5Cs1CdaVRQueUBZKUxsWjE6gPn3yZviLRh
p6VfLps7O5xZyA7KqyAm8xY+GTXrwqh4gPwO6n300WM/Ln/+2T1w8vmLTVaULrQh+BxPonKlRQiR
xmBTNPf1GiP22QN6Ymix2ewOXaGZg4FU2RRW9EHXeFitoQ7XjCz8mJn5UE71YKSd2kdoKdxBuCgy
wCZ+edJmZ/XBE6DFFVxxyPJ+oIsj0MwzGqtE7n7KNwXKrNUPXZWbxqvAwl9GwuHJVJAVo2cvgxOj
i5VK3bxtzX7OLAfgDSzjica1xWPHEvHl0Z2dRPRtQJkWKgv49/sT1AZBT/p5h0vjzhEoCm6zbuWQ
nh0LWjaQ4wOh8gfk4WjLSta6UR44CgMkuGkbGWblve9/vjyUs6fnxM5iPwRujkipmspDrUVPRb0y
Uec/HQ0nDiiy0Dm5OJs6nUjn0w6f3hg3oz191vxpJVQ+uxbgWPi3icWiDxlga00q8f7/aqafHHmT
uytLsWZhcS71fmocVcNCQY+QyOu7G5+spOHOm8AoALoCqcsSh9J5eWZXWl8e+uCbnn8ZgFiXT7+y
0H+ZmJfqxOtD2QS4TwgBHwbjqihf6n4l2XPuxKOTxNZdiLMAr7iIKbVUZ65PEbdOUt+7YggnFcSB
8WVy/qgGcBPdOd2vvPpOTS6OIVLImsxNvJAz2twYTRuXAImAq/aqHfPHy7N3boEQzQIqhPP4UWuY
VoZEM4ZCcJYBWtK8WMIKUfO8bOTcaUGDlg5MEnB3H2V6LQHt6QpT6ANxrNfunvp8Lco4awNVMeDt
ZonrZUTj0q4rGGnYoQhNtV1F2537eGhHzJLhKE58kCORZW/ikZSW4N367HT35sphP/fxc8YFROIG
iEiXGLG+9Hsg+XFOBAvLMYQC+c+vwOnnL5yJNtYsZxTe0GEbn4eAC/3c56P/H/KaKLQGEG6H3Obi
kCCKNETqDvIWJHWh53+r+rXG+OW9sbSwOBNWDjpHox7lbTHs9PrODR7bm2JNe8JYrgOs4LEF1D0W
wQQwehHoj1owBdaQydtmMO7Nmm4mQj8bFt+y4qWkn/w0P7BgzlwbV5r2xbGeAfdKw64sVm78DwnH
+YvYiP/xZVBGMpdaJQy61sbo+d0taYJjqQcvkpMuLDJih12Rb3XT3Y+2vQMn1NZr9G9WWqSQ4XXX
xB+Xzu/ta6CUDbYffB+48PfO1RdBAwgPvoYBea3AC7a9sNNYTsPjWKeALhUo+/tOmYaWgmzb5T31
RpN2GmvhMMxN4gFArjbkw5eNqhS01uj67NpbBazylvRdeeUJDgodf4q8jGw1V/sC+l7/tp7EFcmd
31urf7UhXmeM3WNPgWjKAvJJ9zMAzM1SvyOGbDct6rMJmYYHBi2pmIFTH0g9FbeZtk8dFabjuKk8
dWUF6g7XWeQJErMuQ51i5NvOlfN/yNCegutGVVUIpZdXNKbeOL2Rx2jYyyOfZhtVO9sMQMu+QOlJ
NHSj5/o+MHFV6N2n0vTSSPPYN2p0xcqUfdy+CEYQWQFCC+0q9Iy/X66gI8ryFWtvxZeSXln0XwiH
//o+/jd9rQ7/mnvxz//Bn7+DLLLNaCoXf/zn76+8zfj/zL/zn7/z/jf+eZt9bytR/SGXf+vdL+GD
/zQcv8iXd39IuMzkdOxe2+nhVXRMvhnAV5z/5v/1h397ffuUz1P9+o/fvlcdl/On0aziv/35o/2P
f/z21sT1X6ef/+cP715K/N71i3opUiFfPv7S64uQ//jN9/6OsAZ0NxA0h1AVVH9++9vwOv/Edv+O
XYvMDQhuIWWDHuXf/sarVqb/+M1x/o4zDWAKOi9c6MTMOA5RdfOPbP3vYKOC0MiMgYYoIErI//5y
79bnr/X6G0eYWWVcin/8Nkdwf50gD6VJqBEbuN7xeMAtv2QL5iAo7aTs1aaibeoCk0iKV6N2LABN
bc28lg5UIWygXX+uTeFPu/OXx20AvUt9cd1k6dCQAXIUG+GSPtRrm2xaW9U7gCh/jlD9X6ZmjoQZ
Yo2C8hKxVQIHrzpUezc9MthXzOq+BFJJQJQhHcFNbSVkfp/L+NOagV4gJMyAJAkW99zQQKM9l+O0
0bze3xSeQeMe8WHcBDLb1AOkWmjWGFHpVp8uO8P319+bYVAzgGEQiUfECM4cx51EudmAnAPwqVhJ
yImGqXD1Pzq3nJIMMjuJYOLniIH/ZQ81INNCLzOw5EsVppZNbkqKTm3KlCEgoTl4aWLaqv7otn4f
ABbO5M+FcLNNdIpClRd5KcwuvP/7MQpXurk/OO2mL2S+zV2OBsrK8LeXZ/K9j0SHyUysAHIQiI0D
HY+b470VDfzcrt16w8bxmZv4tUx3gB2v4Vnex9VvVjxIwoDHDkzpiCMWF2dqC41zdxg30K7nKrLA
efiU1zXURgdb6fvLQzpnDPloVKPRswOm48WulKlRWwRaohud1NkWTHOP1FTeBuCg58uGzszdnMMD
os4C8SMSYe/nrkYjNcfFNm60wLsvaqfdNmkw7n7BCJSc4LcA34Pbem8EOxpwCCHHDbFssDaCfpwq
4v8UWO9f6wMWMcwWvCLQ5wsjVkqYS8EEtzF8t9/WSj1kJujgGc3WCMvmXXvig1EswIMBWwD7AAEl
XOL74bjmNPiaw9i1nvBwTZ1x8eHA4s03C5SM8WqA2Nby1TPMkjxGWRYbtDcIO1SZTtoHy80NeaxA
g5PtRmnWHni/EB6FfV319ZeKaWR8uLxki3tm/hoIURF04B+cqGVbmqYJhB2jUWwklIDVV78ijR+m
mSkqSMAWfr3zIJ36+9jXaM+4bHmx9d8szzgiaPwa6AO2FlvfUZPFWtWxDcl8tp0y7mwASJmiFpvr
82VT5wYJtzHLUQKWgZD0/ULaac8tHugFWv4171Gjov0On9btoaektsosu4ei8dcgl+eMzkcaoFJ0
HOOGe2+U5KaeeX3LNhXkBHkCzSL51AdFveeuBKQbjSaQgGr6ynr9ycHC/wIEhh5ksPJCyGvhJYkJ
NGmh1+WGBlR+0lyv2Xcp58+CDc0WHZyoHJjMfrpsdOFeZjAVqE/AqoTmDjAfWfPPTy45e0CHIA8M
pFMnwz8O0h9YjNeY1YeX7XzYNLMdRFl4XODkI9R6byfNSDAIoDk2ekfJrVP0NnRePeeY0mmNM2C5
fmi9QuZ7FrbHXGKHLiIhO2XuWNDO2Kcykr+vNRnOpTp81xP3AhJoqFnAGc8SRsimBguXbHW2kYHF
DiTdMnW8RJ8Uv+rTQs/igWmsDPOir2UYtGXQxB6ErouYcX/oQjhY6FMOBgWBNxMaQkIkPbRHr56y
IBxzGny1pYO23D4V6GJFZRCw7t53KI1LCHfB1VSN91zZrLtiRYWaoeWP46uhLGHEIKbIvtTckl5U
a7zc5QP3aCSK1rrqVCucW2YqzT9SswQrgJ1Z/rbU3OHJox5qQ1CaTB94EbhfC+FozwSqAXdGLp3v
3uR4P/Re50dw5HVW7AnpPWeFQ2XIdKsJooIqYFVaVQdg4BBU2VHd4JvErqymnUwriH4Sauto48H1
8AmHmNx1olUiFo4v0WrPC35sXWUBKsJ7O4iE1dO9I4XjJJYhMxHbBimghZrVuRFqRQDqjl50ZjL6
DcTRHYNi+vFGGO0dxwE1wUyoTXiYT+bXlFksCCdulCwMyiKbIpuazVUO1z4leJU6MnK7rqo3IDeR
WegNlH+lGUERm2g6OzaeW8sIcaV1TZ1mANYgdxTZERTtLeikDgrNeJCCTNG+3bNuVzgNOFIQ51Ro
ER488ZkUDMc1wys/DqZ0VCFr9cKKnMLNxx3BD/QQ/VrBllkQWUZ8AhIVj2popG9cqRWbgfn1D1I6
6t7JlG5urKm15F4ranZbZxqxDuiIHw4T40MfDeBokTddpqATMKt2OeEwtRD6s/3O+KEytxKJxTl7
HifT+h36eQNaAlN/gCwW9qAHmXWeiohKoAPihlCjjMgIZbDbwinxBJdoZGlC6lt9tXFTaT3gfd0C
paRG/keAnmWwXBCf8wiVTPlMvKwy915F6/zQ5vp43dgs0LaoUiLWM52xfEbQZ1jbysigEl9WuMN2
jNrNEE1DWvIQzQP4hpB2aJPJ6lKIxaLb1ttCRtuHGnEHDSwLIAknqdAd18Rt1Wggd80cc4zysum+
WxoxdEhloSkmGq3evK5dM/U2Nd78RsS7Tj/i6+Ru2OoC+niEdOj7G0RjeNClV4Eetk1d04gOdQ3+
J88d7hUo53iEtq7p94CatR2a1BtFYhM8DG/AZyvrrZY1uZNoo6YjPzR5Ii4NR1QJheZmubEYlWTv
pUzK0IR+CT1qHcDw8QRC4SvMxJQnkMsYr8nYBlVEIPLaRH7qsEeDBA4SFlzo/IoYE7ac6pDAjFSV
Sy1BNmKAS0F75bQlTQaxx3SAoAdyyEFrhEgvNOj0GzgleENAFqRMbOHRHoIvNQVDjy7ptxbkxU5c
NsyxNxm4acyoYdaQbsvRlfwzYHSdD1W7QvqJrXoC8hjpG0Octm2phynzhq8DnzwVOVbaPRmNah2g
4mrvS5ZRnW4Kq5h+aIF0AGmydQnaSTUpEdb+iEZOZWXiamwgfRblonKfSTkSuac6a2lUgUPyicG/
FXGvieFHRqDoGk8OczVk4Qq3g+eaNC3ymg6s+15Xk2HjM6WebET+NxBWbafE4WbqJ3XAaRUi6Kf2
ZtDLCj37bsO2LbjB08TpqwnyVq5m001Qp90fQz8C6WlkWXFHTKesN45g6rVuOP6abXbOl9oojQ7A
bI4tUAsLzaeeJ9OXPkirh97LKH6ZEbChsarIzOvC5UiDVaWHyiu3Xcgyyroaxy16g3tnTwn42ZKx
yABp4ErBR7kQZOnQywgM+5VgU7Mr/dEgiYbXNEO1ztRZVABqsZfD21YTZbOpbCWrPQXFnwlEMLFN
SKJXvItZWhIzMVObQEtNsO89ejtu5QRJjLhB94UWNapgIso0W6I3tJDOa6e7mndDHQc7H6mpABRI
DSjrZ12Duk+wFin+/8Qz4NLb3nIjNnRultCsH9HOj3vA3RkNFCfRS5yj7bKsBnAvcbh4DY2Z8Eel
NLEVhTbFBbjc0Jk0OiTkjPOvdeu0CQO9dRo5ndRiFKv5rdbL7FtpWz/wVhgiiFDq9+UA9kVw8NRb
SzEkXCtEGIlLmwergvuJK6anXYzQpX5+S7JEnBGNhB4etZjZQgS3AqECvtM0Ntdsyvp6G5SiU+FY
9lfEyo2bDuEYHEOVdE7wwjXzXjhlkPCy/ME13uM1DIA5lvyH0wn1aTCLP5BF3qS6ubMy/xNYnqpN
Melfp5bGqV58BWXdzq7NB4dWVaQ3QoDKGErElgfd5lQ5j7bPilCZExq0tOamSdvpeiosbVdBcyaE
TKcReQ5K9e0gr2yppxiCt4V8LZpM+rK9aXuv/YIm0jS2C9QVvJEmfp6Bvku0VVT3WRdNDpqHW6/M
oR3OxVWOPt+w43Sj1WraG22Z3qel198MUw3aJpHC8UUib0FsoTv/S92XNMfNs9v9It4CB3DYcuhu
SS1LtmRL9oblQQJJECRAEuOvz+ncm0WSSqqyzOqr9/PUag44z3nOgGd+KVf1kapY/st3oV03ldv6
CtO5uheFvwUXYbpDs9Psz3seR61FqcHfPaxJwM+Oe61WTCUvYYSDNxMpcCyisl7HeOshdpAgvCb8
IGdtLDnH1TI9ZYqFH9ke/6oQP3ZN1948OTxBrAG/Mr4zyWxRx0s5P6kSGlngKSvGxh5H9k/lAgQJ
gjp78rrB7ZxN+EKwnrDG/+5pCns9/ZbrI9TcHN9DRPd6GJKXoyRrw3eXfFskp64eUeh9l5u0+FaM
Nv3UZs9bljLfkX0A/BhJGxxOpYWPq26gTrlVOG9k+9MDyk7NniBdtym5I0cTzEY6ytOlbxb8T9RC
HJ38wl6PXNckmrI6rxJxUcWOp2G1+3OJoJ228If6EgH8/Jn6KNgfqKizaQeh88a6XsOp3Uii/EdI
dnfvXfhYaaG71UYH9hND1ZpV0DfDyPhvHj392E15tGrlABZ6WH84JBB9dSXokNsjgtttIrm9N0xL
uNa3NPkpidF3lc3IJ9jzX65aUjTEpsuLP/wF8Gju4iiOPiMu9HWtetV4Hr8PpdresLEzDYjV+1gR
ZmtumcZrClVWXyxf7iZVlcg4Q9KlOuwY6lJnCxBKJS4I+vk0biW18j2WA25KOn4gIODW2wJvfoT4
fG0T/4qCetnyJWUdZEf2PKpjgmt/8B8TWrmfS3kzkBGV4B+Ol2/5aC8VQZRIFOap5rDP3aMeeCtb
hky3D3j3Fxyja4SgIhnN+rft59k06bbaDqiU1PkmjhNiEKrOWjK3Y5KiZoUWeOuPSTdZMXe+3+jY
lkXgd2jXSgd4952874PAI4vV2EnpFHSkzquW655uKJAmyZ8s6/OmGtyPXuf8Ra67AYSSlb9XxGZ1
1RPWOdsvP1Ou49cDi61rOSFI03OHZly9pK9oaxu/kSkx6DTiZQ832xEbfkO3T2PYp1CvB24qUVp+
zXCm1cUm9b3ck+G8pZlt84DgAedTvFLogUfOTzG9RFH/wCMtOqw9fYOfeTi5MGcIKNgRrzodvKn2
QjTxtniI7IRe7gmcVU8AgVuD5om96SXNceFEHj0AXEd74/VMn6dMmB+Z3F1ap0ivUQjTm4dzL5X7
OYa1hFcFZR+dmHGgn0JI2BPYXLSWmhSV2MiSNxti21aPtwYw3r3FVToNVTxEDUCgxHPki9NhQM7W
2zKnAMohGeaG5lEfukLYAXOIZcnXiQKQX6ZR078iXs34IERfpnDu4Dh97GEDxA7JKGOvqSjz0E5O
r0As8ZJ2oH/V3pVqBf4oOY68cY3i12yIlrMoAWxrhaQF1vBsDCgci2+6ozCqDH+foIm/5Q+odcDP
oKd8Op403vrAriJfyJ2tlL5T+c5xK5Tb8JofatVfFcnkU7lHH1IS2nqv4i7dK9LsmkanFPmM+Bjs
+F4B43yotdJIDpmT4tttaYS0wZ082Wz6qWEYazfHn8ZIqyYfhxiHNGBZU7DyVgEw5hg2t1K6M95D
k26naWDoW9AAXLVnlfsZuM6OluxYsjrr+cnhkJ0bv20L5k2Jc1xhfl3GKGrNcnvR5iA8BhYXyAmK
H5cwvSGTL7sfWN+oJZ26HODnfh5k8VgQxa4mWvRLHg3lcs5C0I2YxXBBWU8KknlbVI3gwLE55nHc
n+Xs5XXUGe/w8CTPm9jKvEPJn8pOG2ED4E+OX8/2/At1SA+K6HYxEaBdmKA7RkIzY8+YqGTN1m2v
Qc+oS+RwWWpi5+kJBWpvm9zXc1r4+C9ynT22x3zAVJJgOqLReNRCSP+Q4v1UtOCBEN6xLT+wayCq
TRlsmfWCDcd6ChUXWW3RHJgitTGrMEBKutwBGhbndEMwJuScKzvn03DdpvJvElh1dyTVI2yvIqnd
bBivl3U0l2KM3hYvj++IUzNfyr4kzwgjWLp9hfpgDu5P7pR4kjEVT0hTv6mp6Q8wbRvemfGw1oUs
hquxVX4vVHouyWC+YTtyV9gxGhu/Mny3mqElNEYcbzMu68+B2du5Sdw5nkvE6A9xHL72BeglpD4F
8oDMmOqSMlSQZ3gpNssikjeAh/H1mPUS1VsONr0eooPJbtr62Z6r3bHXUuTYx+PBZl9m1nPcsUD2
v3AyDvhHD9mWeJcCSQkAjMLIeo7ZkyNLf1duuXq3UpGhmZCv8j2aUW1c2wQZM9gk9i8ITjHXvcz7
hlSFKPJOxqO7DinVXW549D1ePIFOg/Tl2BghNriayDvW4f3LvOaba+xsfvs9/g6GKTsxjmw13yM/
jqbUtOOyxTCmAUeeymK+jqZXgOimB7ZcC8SSEAzcaBkQ5DU6lP0YEQJzYUK+7VTbqCmjHmYZxJ3i
IOUFMrPg888+ZLXhxQ4ZgN8fN+Gk+062bf43UNmfwAMvP1mxZW8Hq9KxTY907NCvVv4pnO+7Zcs3
/DXhIPFRAwr7EzNE4Qovgjz1Kd7JbTmuHxDUjbWMWfSYIwFH3OeGRV/VfJsdTKI9hNCJABoHiPjS
i6o3Z/Bqi+iE9fT7OEQ7xgqgu1+kZFk7CT9/JLviyEgr/Q9LDXlJY1nUGoSR7VZ6oMEoX+Hia8tk
NWcSxTPigaalfEINzTLU8kgf+iHV/WkYwlbhsybFUusSYgw5haiVS6T7BpFRCBaI8HUkdb8fHg2X
bk+qTgy4+o0YSYnwpSNxp4yGNGlvflFae2z5f+iSAeq7Veb3+17kb9mApFrEJanc4I1d6q3bNaG4
nswtS2tCoR4Ltx3shBtktm01C/GY5JxEtUyOhTfbivAQnQJRNqPc1lsnfO6wFUpiAvAUQzwggvem
tTGSYsYdL/W2chIK89iCRqnnUYvXqSIzQKgkiW4dgvnhOLI+YrB9RyxGD1O5f7NuQpREsh8CibXS
JKKBUzn+jEoiDnz9R8xquhcqr5XrYfAo+UymGp7+aQe+A/5qlcrWMygFLnEUTDnpUDQnP3vsiW3b
o0pEor/chscVy9jr5D3G4Gkq8FYvjTfPVRp4jMzcPUbFZzW5mlZ6MMir3jBKAMu541o55rbLgg10
QJTcgqkwmTCcDL3JXs3MMaK4XoW02cyE957PNMSPxWSOdrcoG59xxZd27akzp4IPFN+roexJ4QAP
59URXGARuQHIfasQ2zTZMGD1oZcY9FIBlXOZQbbZZLvHbYJHK8VbJfNsubNCo7ExwK0IMxqL6XW1
iPcBD1XorwxHVQQixmHAy/CqdagrKGYODDoX0YOafTF1xXZIicDddXudZxQ817lDMnlduLn6YyDw
iWudofKsBvWH9qT0poZuISSXT9CF4NBc5YQ3Up5WtyDLEWxFy5H+MABiGfELbVgKL1AH20HjjKaf
qWT0XVUZm+tdVlPUoYjCFDCIrpo2aUr8I8LQZYwgoVQ9FaEIiN6INfuDvzH/XIcEULM3O/tJk6P8
3FMX8pqIxZ1SpBFnCHyqMn/2FVom683veVYv2DomaFxPlOzW3IKzZQTkG4I+OOLBKl2k737kLG1k
HiGqOVcLXMGjj/KphckcvAMn2l/poeLjRoKB3ehlYKYDs2WemPeubKKycqIdqygqWwVpCfhqKlzZ
bkBFeOyXSGFU2xGMf7doxSgYvzn7OvB8TO/yOJ+RW2mG5Uz7iUxNQDKuhhM74sVzQad0ayKQW3M3
HSt2Urfmx6MGFYeEpjnN/a+iGOl3/MzVy1h6DoiVpCxv3Fht2/2iDX6sEp8RB2chefagrODubuZH
9k7UgKn+wBj7bg6gjC70eZK3idP5SzmhZxoDKKQVDRKnDv+ETFyDVLIq0T9GskWizatjyf74EgKK
L2VUWf8I1JuqehKj/HCxjsdGBhMjh5pUZXY9JCjyJsE8Ubo6BfWVtTeX9Q4PkkoefGxS/BNrnNyJ
Kbgs/QRKjfayQSAX3VHn0rsiRqwez9k8IpErPgTOTOTG2bUjZu/HuTYUa8TjMnJ8rXkTaIH67cuK
nJoFLyg5r76xfB3W5xKHMcp6QbtjmpYcI3uCZMC5nbHUyTtfBU7uSl1C9bGkwPYo3khlaOVGUpQY
r7sQbwTFOkeN5jWmzshHNEWjK4ecP6wM97jJwevJ2s5opGg5VxqIGy9r/OQHGo7qbZrH4n43GH8b
6OHZjQoPxdQ/CA74igitmbl3A012uEsOXk5gHjFqtoMrwFAnkZ2GDjQuhGT11ksEeGWZyc9DatP1
7cgmC/wxYrTG7T8h+35IyTr83KgdwgPJYj13SsZyheN70+lDwtf1n4mZghG3HDGneRth6QJKGAKG
dGcY750Eqj3zfC+Xbtx4yt7AHWz9F65LAbC7+sp1S0pU1FLMPVHtOPb4oAkMUx/I2pPRudjKhcL3
L9Lq5zTvWKRyFaOlx9MMxVHw0drhPl8m/TZNoEeaCB10EvBJ92MbRUibfoi8D+m9EX1WIbjuNm09
heGW7V+yvjzAXdHsNaVyvn3Zs/s4DCXfZLahdMCMXkfXfu7dW+K3I3uwRpPx3Mduqa4ZzFAGL7Wh
uI+Qe110SFYvTLMbuJefNYfHA7zviNfxgHDK6EQkfBM4K0tW4Z7SFoa5YUU2iokhmXnvl4iwa0ZN
pp8zcAocaeh95Js0yiiv5ZL73yndy7HGrURyUGZQCHTIWC0+J6tjMM7gNipyApBApoDTJs9ag/uE
3OutV8VXlRdc4fjngNg2zrENJ8eERL01XcqoA589Ls3cM4QaSDySx6l3Qi4XWyj3CdiNsKDN9Lr6
OlqXul/jwmTfMRkT10LXsawdj9yBFknFMc43RBTp/C9h/ewBdHxadeAyox0v2MH4OjLYhDXYnw8v
ZQB8asvYB49Bwm5bM6RKDh/QFyFXJ1rT/aXqB59BaVjELyHja1EX6xq9BOYRWbMuuXHNQRmi45Mg
iqNRhTumNl4JjLuBqmm8gxqXt/2SVOphj0PI6p2E9BnZG9nLjEBt3sRE6H8Vg4jpIWBzNtZ+UtGz
TI3F+StE/pJhGP5Nk2GdHv0Q2GdKFhPVlDMZfevLMv8WLTzGHzv2qvrp07R3z6BT7YuH1DG/l2Wu
wgP0ipJdjMcMedXRkPHTfJC1OkP+ruEz9nOwU7fNU0mfFB/nF4e0svi0p54cgJXb8KO6UUIYpg+K
Cb3X/8CRYQIP2xDKs9tAkJx6vC2XL/2gGUZ53GmmoXPIxGlYAkX4P+7uJyQpbF+AwwRG5b3clrOS
S8nPI/G5vWo54YSHVoj+HNMxQlMawyjbxb3C9FlilMUziYzxv4Au+kGsOFzrUEJMfV9u6Cg+OZYN
L0xVOJmrBZWIPjoEWHIVZWu7B6DTblGMf1f7NA5nl4QNIEWTCKzvMsxgc2LhOg5t2z/J3O4bNpB+
bBBaSse1zfI+Wh7wTuXJF0zF2IoQULUHHvQ4PdHDiU/CKjK05YEWCtyWYUlPW4JmVYSvzSK+46h2
mE9USyHR6cWxUqrx24W5yDDjo+aSFYFe02UC6J9gBHBPPCIGxNKqpuFUjKNaXxYdz7bb+nBg/+FR
S9GslUU2k0oW9i5gUeXYaWJJXVe4Vc3DugiM2QUYiKzmCeUzxnK9z8240+lX5YKM200t1S8hNLAL
QTPM0B0b9iWAZ0MqZjx0/Wi/sDhH/wKehoE8oCoPHBvNQv6BUHsqEaGpkqntyaYhBz802qjTkCrS
kaEQ94fHzrRNSer+ZCJMD1jkoTfC7Zw8iCmTeOStUz9JvhYYoA14a8BCO3yPCR7OLxW8/Cn2A9yf
cUmwvelx0+YdmhGQcVpFe7iMx5xjld+v1DcD/IBRp4Uo2HXDDwJ0nWb7hEpZsymQMoMc7pWjqTiH
tUdFwOTj/Dg7w1BdCF4ZrL8lEhP0jjPRwky6sl+JFdgAY/cBmh1sD3gUrDgjUhs9h+/rMCtyX01Z
ae+zHgPoXUDYKe4ZWKq2jtFIl91eDnK6v+2/IfqcQI9m+Qq2z5HChAtBo1johoNIrJ4yu8e1WUZy
sbNdPsieQM04QM4ZAJOGydSVlK7H0TutF0sZEPKGPoFrj/mZAeBpXDFTln690NFloFIpQPZpxe52
v/UyAoD3S+Z5N88VCqzwkiPvverXgBfIEti9wKr7j6+Y491a0RWE1n7c8BdYGNGNMs7jR4ShE3mC
gjUAi+Ls/Zbk0KLXwgK5tZFXS35GmPBQQeaNlzlOf5na59lI3JHETCr+uQO5vW4ax1FK+qi65CiY
5ijrQOouTqxA1/aYuDi+bUA42Jv1IvoICL9AXxE+0t28qOQHQAmn7YxjXbRuQslutiZI+cR3fRtI
A8fLwcdjphs49TPflTzx/UU7k/l2Hl0s7sDSryALy3gc9gvH/fZWYPvu62kHidRB1IEQqoPMR16j
2nLgLyNyuLDiz5fEju2Y07CdEHtI59/2yPvjK1VkvPaodJBXDd08awIChzHPRcnoHkAg0V8Ld/HR
3sBkf6dkhhWCAoY0pyRbaf5Cp6160gk1tpuTbP8Ga67XIHNmSUGDyXhrsG+UKTbXuX3lMfH2PJCD
0vstysr+EkEdWF20sviIgDe3ENnUoqdAY4BGrV8crHziapzwoRkm+S9mFt61FbdILsCCBAUXY6+F
7HTkYlCuniJhKjAUwE1zvxVneJ539UsqDn9DIxYwEt2UgdB5hyRg/+UGmKIbfI9Y2E/FmqsuaFU8
8n7K/jLFpteAq+fmmvskyq40xzPbxXtRfPEzC2td5X4Fo1vqCWIZ2gt9Hg2YwLuVY8LXraZggLrU
W7vi+CPFH1VmfMK+dEZdq3PozwBMm9bfLMqgtl2g+KkaP0s9nQ1OUnWfzBFo8aAgi7wPbMjIrz4e
9vgaDVRT9DeWfYr4dOnV/qMICUjiKwTGzrUZIl3Yj2IQQCI1bP8OxY9TCZ9FYwuB+StORmEfhuBF
VRs3C33SRa72O4mcDnPvOMa8rtBhsBfkBXADDyrPko+e4kXZ2iHlsqZmjqe7/QAd16AsdPqbzrdc
WrkxCqkyojvzBwuw9o9TRAO36HHFqnFWGy2+6jAG+lLs1s61zzcUnmEtwD8MJBIp1hGYw+757V87
tij9hwUnOJjNKqsuUKloeQaZtekmB0TPm5FSC//aluhvNjHuJ1Z/w9whlrtf690YBQqfDNnnznkU
fcEjNX/fnSHfB5rbX8Ux0ucDsxdgrdHyD8RM01zbtNhsYykVX00KPNDmmbLYDxRBDm0hQU/UfY/V
WT0msfvMt6lnZ1zjYkflBU1stzjsxR8nzOv4jevc44w64uwXYBj4hpVi63oF1QngBLkNulzwMIv3
xCMlGfm92016vZUpdlHj6AasIjalScPnZBq7GF94fvXItCnhJSEx7BhpOWwYatMtqWGhAjeaOsRS
nyCI3lmjhEaQcKl4UCfo+SZ9jlaKRh8J1v9duTSBRCkWWO2VNmWoBIuSdAGmLvAa9gPOiAthjGOe
pTkOunFQrrpCtZ3HLcIo5/gC0Ny/g2jYgQp4FIcuh6DwHxq8I+xLbb5iNN560qVc7OMph6zr9y5i
5eE09gDOUbSQLUEvKFX+Au9TEh72YeVHV5QH4ESUbyuWpN4IdvVJAifQnBU2eQgzOh0gP5LrAwPF
LlqSmexbhZKaqhFZtTzg6k9VEw0M5zbv7fFv5PuyNWsMTIt2myXIZh4rKSAdXUe400fQg81ogMKb
MCuBTw00Bwor4Do9TFkM3Isiox5SfI0/fTcEM9FztGCZiUxELZ/yg4S8QfFeUuKv53PcxpM1SLmx
XBVNtJXY51fIOrzaoYpQn1POw9+y2J0AnNb8rdg9UP427/2BJTW2ms20TckjG1T0F6Vm6ju0EbAP
oRNo/oyRg7qfDlWCqLOO4pLt1Psvw7BUyRMkuOCh8bFGWGE5ss+gCNgReUij/NkZIMB2WVb7S4OO
SJoSyOnbgcRuWq9FqRiI9TSRDcW6FclMGHieDVvyLwd2lz9wG0MXg/T2FYMgc4rVCqtZEAhiS1+z
bFtjrIlxS+LVfliM2LdUobQ6HIirubxBmhmiwVrlxLz3mP4RF1tJtt/2pfvTYPThoA/juMGSY1an
Mc/8X0IT+rVAvPhPRWesa6aoB/ipwLE+8eDQPs/Y8huMZnHHLULe0f5Y0t82Rz9XAQ4UmebrkV1R
qqdRyoWWsG/EFfPwtEgVgTrUeLhaNPvQv1EmONJAyzBi5GQi/4tg8jV63qr0iGseQw2FMus+/yzF
lIsmSsV+mqGQgggqmBUwzCfjY+5GEPU7Xg0VBsgo7u/1qLn6le/pBjK9R988tqLcW4SA79icC97D
6Rurw2N5HCJSPKEzHMc42/EZ6572KGURKzQEsExjIdvGfEfToeTLhmc1M4oDx0v6WHKaEShUEDtZ
Q1UMkLGFY/xM8AibGm9AGPihkjnkCbquMrrbkOKJa7yPoGcEy0zZZrMnCDA6EPwmBZitR+qwAzIQ
7VVNMhXJFR2BlT35akieVxGTzyrmR4UXqp9wpdi+PtIsC3gTBBc+qeD8ewQR8y2bf97/4TjTUFNE
sDDUR2Zt6A4a4gVyg2PaXjUMB+tQ75Sl/7ZsntQ13Bjoz3GcyPhXlWrk6Noa+NYc2ep4M4tq/IP1
KPq3tNWru1sZEHBdzAbiq6Fy/vHG0Ryt0HZ6VBA/IaFjIuv4PdH5AHSww353LuSAKnaoC4zuRvBz
4Q1/o89PC3EYc/q1AOuJxYhBtKBdIMtZ11JAr6IPcVrGUNI2mufDIy1H7D674OcAF2ioLNc7URUO
zP/eg9IXlGHUQHbPptA8B4UzNGo7ksTRD7MNeCDA72H/hq3NgOhkAu4eMoU+f5N5L+hPmEtUeY2W
GatYojiQpIMIo06SjYZGxF7wu4RBxvhaYo346IZjW1u3r/PQzDtehJddzSUQlNmS08FYtbZlWkCS
wMH0rF+yeJ1RO0fH9ABwDyA9UMWCPpQyWaDISowf1duwJT00UNaDnpZgfMGkIZCVAe/9UnMRwsVU
jGw/DJFr8gSAAxvWhINM/EX+Pl3vxRbjc0Wzs8P4iED4FQvQmK8oDsBgtpahpcwwrDf5LJOuxMhe
oq1sndgFOr11uUashHkPawS/9q3pUYH0GOsDqkEgpRJeGpkT9GLbqiSsrFPgPg0l7LAwnJGcojBh
PGFNN2WNQb/tSAEiomWFxiLHFfs7ZGo67mUa9l3Wu7Pc1mxzy19AEQPnpqPTT+Um2Ay0DFgjONwf
r8JAKdIe2ECBsI/c9puEhc3PMa5J0VlodcRDFQ2wgCIm3oL8zzPHvvrVbvZ9HGOiH9F/t+oL5H7z
2C029BCauhGFgGfPCX2fGEs/d9zEolEp7V3L1mS+7SQNup9wzXaseAiOww3vqkjN3ySexKlJIKq1
rQvI9rkSnNlvuHvddu6xY/mYczH2D/F+GEgz/b6A+Z0x7931U75BBkGnvMQTBUVNM9ksQ/18hiHz
t0BVU9aGFN6YZoD+eSA4Qwh2/pGQOD5G4yn7gkC/fsJQ2x9v0LFB95ZOHNtwlCGM7AILLEo5lghX
F0fHJPQfqgX6GmJkv+WQUqDN8MZzLOZ+wdIbNXIwthX7JSSSRgDAZlyKrxClCLASIUv/3gphpo5M
WUZA7yz4gsFksLHrh2WHCJYsnEJBOkPUJduJQOJ1ygpTvA9jCoXCJKAFOCm+uQw8dC7NPZ2rxZ9y
thbr6QBTIu5ZjLUISvbw47RS8BlnfcQn28bO7xX4OT2NaD50vtq7iiJZ7Fwc8AvAlsslOhbDgTBk
kfsF+qBEY3OJiiZbnfsK6qqfUewAYDD++O2SeEGGB2izl6QdvCqQ5LqPaIrCeqkMHcSOAtDIg/Cs
xYA5/UmTI0+bGdwQgc7r2PZHtMtAFolLTaYHl9gjg7JR3/bisHnaFzwNPH4libvtJ+doI8AaIfra
J1Lm1zjqSfZktqBgQ0XcT3Wnok0j7RMHejSAZoIRij5AsmHw3AyLSJf3Pt+YelgxnIK/UQIN5DLp
/YhBLgUFtCYyEm/7HkDTQ/7O9t/RhCXhM5f9uv/YVuhDr1UyeXgXK4lQgCZes7H8h1YIrIjqaQAf
HgOOCbDUCXorsO6zy4LqLLvG+k2ztEgWuD+yCLIcqKGP0MUZ5/vPHKwiMB529mXawBQ7TwsihYLF
3W8RZ/5uITrJgQERv43Y2KSX+hX3P5oVmp7M1WFqXrlEfMlgXpjPxs/QA0WD9gyaIbCPpq3GaENT
HZdwNfu5gJjDS7mBosAav/y3juU6vhXxTKI7nWMM+xrgBYZ6RfV8iJ+CjbWFQGQP+ud6oO3+UZKx
LFu0cxUq3NTiEMkDwjKsgGc+hcM/rCxnnD9kK9uX5MlUswno3c2ifmuXgBXJWWYimr+AZNtWFIop
Or7lBVQ0D+M67P7J7isEe4uo1up28iVXEcjNCb7v1d2YL1jz5OBI8W6vpiltRoQhXzD/Ym+I6hQP
IcgGrSJMDRAL1gRD0d/5kJANGo7BuK5A/T5UOsMMfBj8woMmmK+i4gJkyAoImJDA6/vz4QaWuXNv
AVblSzWNYJ7uJj0tdLlgD5KI7XdJxhVPJJ8hWvQPpYzhDAjUbPqrIUQnoJIo+uePHwZUS4oNkeAo
wvkr9hXD3wmvtpwc95kzgypP1h1gyVwEDTdr0ziM2XwyczLEUD2MfkdupfA5dKBS9hVQ7KAo5AD7
XjKFt2eCdSAOY7blEUS4g/B7u7owYA05HIZVY2dJuuff+r4fpq3GhrNM9zvow6hDSnxCcFQYfLbq
Jc3H3l427FVCywrFQIvOi9hqa/fyfKzp9ENxjS3wSBj5atMgPkeYYnRNJ0s/cKyZDIhUlW9IQ+l/
VdDo6lpCVfw66bI6OxKH7SKQXPor3hR9WyJavSMwcTDww4gdXaPbUOG4NsctDRZGohgmlnFVTViw
3G7+u3/pv+zwz/9p7/lfjPf/y3/+n032/5Mx/0l+LC/H9vFxPP6W/z/Y8W+m3/+LHf9j8b//J/v+
7ff/pxM/i/+jQhrzLS0RLCucULBi/acTP03xKxUSDmH2urnabilE/8OJ/x+wDhLY5DP8OYJuV/jc
/suJH2X/USD05/b/EwhUkfxS/b9Y8eObqew/r+QtZwCJDBRB4bSEpbVCU+n/1t0AFDd6scR/qFv6
OHl38eSg70iH47DvWIBK+g3B7ha1Vea/sXdeO5Zbybb9l/NOgYuerzTbpveZL0SZTC56b7/+Dlbr
3q5KCSro8QIHDQENSFU7k5tcjJgx54ghfXeXRcfx5ZYzM7hKiaZgMJxVcffEEzkX/Qxb7PL606X8
86b6GRbwORW3/YBQXPjHJhHLRPPXVBynR1UT+f4+S0tUIQEWo8BsiRiEoX9gIdI/f9qvWT+HU9+y
6Gp0h4VELrCDT8HGkQKuBW6eeryS4sDgjfVUz6w9/fefwoFA4tsBbyQ+52OlxNAuNaT3eOHcwfff
Ieva42/oPb9SAf7zu2BzdOEbsdQcgsyvVw4rtxvb6OTYo4p0AxGoV+4sh0NpmfGZtWIuk4n63eji
5Te/3q9f2Z8fTGWhE0gFDeB8Ckw2jTt24HQZQU8x6VexTMe2I7Illrb5z5nzC/rj57vjVwDBnx9l
4DsBWCGIKWxBx5+ymQS6avCHNMumYJs2mnxPhqD5Minrh6oX/xKvD3EeVwxb4nXgGS4kk093BzNe
JEuc1mi5MaN5NCLH6N4XS6y/+bV+zWfyawGM4iPYPOnaQtf1T/HJVCVCZjQygUNPiAD1rghLYzLC
xmKtt6lO5dlto+U3W4b+cu8T1VZVeEmQQ4gsu9tR8dO1xFqYpDOeU3zjOBxDRPPhQwyp/Jcg/O2X
40jkg4iH8o/6KeQ+EkyHg8fnrIasXswI12VMevHrPz9j4i+3Bh8D1vPH/zCefybVm2m64Jt0pGek
/eDJGmp46o7GPomzh7o1LvO4CnJE967Fo9u0B26XQ2aNx1WtLhdsxZ5oqyvdWm/++ef6u6uMCs+y
DzL47C/5dA+NiVlWaHmSURsGWWGmWJHG6Hc30F8eQX55GK02h7pgH/GPY/+n71JdU9oqg2tc0FI6
bLqu6GlMGlhiMvqSDb+JLv/dtdYMEr86bFj4CJ9uHcONMsVJceEraazsJsN5E6Nz7hzzFG+233++
gn//YdBOXJvsOb/hr/epWdnQbRo+jExoeaCI7W9FUqEWZYquhZHWNL+7lf76OBLN1gX76cG4AQH5
9Ik4+9J2EjyOI9j2q1Q6L51wQJ4DVsmwgqnrXulftuoYH2ewYiRjuyEwqBGvf86IyDNiftqlTJ+k
Uv2OW//X+0kDR2FqQA5MWBvup8OWPDn77R1U4CEeNKIz2zRFL5bjP1/zv95PfAodORvGeWu56qcv
mOG3xFph4yjpVGs5g9mK583PEk37OEpS9zf30w8+zn/Lku0A5PMsqLau2Ohtnw9AHUwP6+o3a6/a
dsVpHC2LbaCrzD6QjI2JiXYcv6SI2Ky7brvYCRuUymdVMoQOWtYu/Ia2+HcXWQd6RsEF8MAytlvy
p8epJx/mFC2/PhX90B2mcR3mA/GRWPvNL/67D/r0PquQUHB28UHIGGzRpEwIhcDW8M/f5o+z7/Pl
5e1sGA78aGAmn24aVLYGLwWXN1bU6K5P8qFDWI/kR8twm8lvpFtPeEuH5NBrybQcDaTX2XOHTP0d
f/3vbiz2pdMRCXM7pz696SqR20vScxxmtrIGC0fjrohtPBb1qBz++bdmaMLX9Muvvb0Q+Po27KfL
p336GvG9KWWqI/GWManmQy7wUHkG8ThkFNLAKqw0x33QjLlAeqqw5vsa4wtM6CxGd7+LSDiPhM9K
ZZMQyxGdX9bViuEdlqhTfaXUb1AFZTzYV9hxsLuhE0h9hnAyESumh2+i175eBnGyi5K0/lwmmuJ3
kzZnt8okcna/QjhS7+Sc8A4qp6Zr0fb7NSr3altvZhZszpkSiMVckWMrdb2SNUYfnwZawa9Kxq7f
YeZs+nCcrR7fdjvrhHRwsPpMhJPvZFKw8ZadEltnvXLXzetV9JIfoc+yfefWeu9h0iYDo+mLPmLU
rNAWenXui32L3tOceOTNN2ojvbjI2rzV2IxuJ4OnN4VpL56BSwsDwpzbSNQSf59UYlIxiTZFl23H
ut38Virj0rpntYqNNn1N65LJGsZKmY3MkfEAucZhccWsSF+2rbM4gaPE7UBiPuq/GI3e39RFntza
iBNMvLqiwvjesgrHbxKjJkKbi/U+c7Mm3qtpraLfY7t4G3uiqm2r1CMBLNyMQYc9Gp7CFLk32WpH
r0mRCgoBkuexN/DgJSdNIjYeRc4ALnTmNrGCZNZZ2mRM7oi5kfzB66hYanteS+opufnI8fSOlITt
C3Jq03mAfpXXTs+dleAMl41g2OiaChcYPfkUAVNQDA9HoXGDmFASyivajRlRUnEFQz2nVpA6Ub5f
l7xic2HZE9mBjBxv2wk7JsNGBLWhYnAqQxf7bH2WY708GWbhDLuoIXEWDHNkHOImaSMvJjWFViJY
F4PPKWMi49U6ygrRBAtcYCqH+U62qKW+IhbnOnU2uiOTCXOHyWvNcCgauMCCdtLw3AKCqJP5EqsD
YgNmEwUtnMoKGC0fnJNB2xf21D5DF4E8zSL4+lapcoLVi261F11nuAlaG1CSh1JfZ/VuKlKsOQUw
Axf9Smxxb7ePx/JpZstxQLKjV+8zBztAyLRBEXuaUsuOTwYA39I5l6PVKckx5a2VHGluSutQKPhx
/UkOebGfU0e9sRU1/TpB65CX1WahDsoxx1ucKblzJQXoGH4jhV0ZoBltRHIhGtY4xyvrftknFSmY
ijr5bi45mUygfIxr8pJ2C/OF2alBqqUi90xsYK5XuaMe4S9SLDbxYPgxfVfr1WGHIQv3Eutr5sQD
77T9lawz24Z6KZduwIJO7lufjTmop2LODpbTa0agdc56kTK2rDz8l6YMoH+YbVCvTD5p6yo3rBEK
mXKzT0oQwtswHp0a5xcWFlA2NZcxKdEIC00WdKU+zfSZiVh8lHBGuNvkUfEKGJNfhLuaz/kiDFZR
yjE/JiiOGqm2Os0CoSr1qwQg575iA1i7522xLaRNLcq+MTASPAVra2l7KzZK91y1lanjP7TrDTli
FwxHcLmlTHIL/Q35Pxe7BlUNecGdsRdHlpp+kw4y5r5YpHrQaEDKsE5bhuaNnVnE5w1tZmzYpk2z
oyDAryHRWCzP5oHG+l0POH2ctCs2l3/SXHXIxi+YAdKPClcSI2VS7IMfNw2eOlmI4iUjWElCstBq
6aNac0roUifJPEwjM/csihgYMjoq+n0lM/MuHko2CuaWnpk+AwM8P6zSqXR/XPBqncu8b5b7HgOj
JnynYCnaXtNkWdf8FbLFLZq1ahsOI+4cxL45uVZWG2dUzHO2Zk+T5cZOdqD+p54Nm2Roa77F1tYh
I77jHTfb14JZLasmxdiS7eVebHnCBsr6gYl8rB2x/VVvU5yKzp/BQKSBbTZZdpKYNEpOnHxewpKJ
UVL7reXayuy3eoFlixQfJBdj72qLmjX/KRP/VwL8H1izP1UbG/HzVyLnMH1J+l80wO0P/KkBOn8Y
ukrzsJXIwtlWJvw/GKdpEYuHP61CSfuh8/0pAerqH4I/AuxKV+2Npoai+KcEqDl/mBQwJjRO9z84
zn+nAG5Vz3+rIltH6KIXR11zUCf5Cz/V9ktmD0bRanUgpo7zKB4J1TJmQ3HB/11hXbskGjs4zxE3
7zyATGgrWAk+99w8+e1gEYBUyOGTrGTpCQmIOeZFUoLcIfvfA3PxiN9GJ1zbAwthSRUWvuXikeb0
oXrxzUEK7s1UwLwaMitrOPjKrjwkejV/4yhYdJ9xFOnNlii4HuT9OJ8qFSON54yOuAWJFt85DCum
YM21joi2UY9bqH5wNHKVuVUj7xNYURiHZr5O2lL3hI0Vp7eSmZx83aqXSoQYc4gWmVxQ7hZL0Oi2
IwPeRiouVJiF0o/SrqWeKitnCZwy6sMMUsa1uvZXea9xRZIk+Y5njLAmR2Y/3aQMv15jdgsThGuX
aTwo9LL4R4zkRs5u9KQ7tlr65sr/JddpmP7YFMZyt0azdYO/SdHvIyuKMcJjRzbDPC5z+yTLSTFP
Dm/xeJdbHK3hAnomaJZqizPZzCTxKi9tfRUrS2Xir4Og6Uu10sTVMGJM9624qHxGae6BndVi3WeD
1OVtKd1h9tRY7w+My/roBt+zPoSTXvSweplqHVK9qs9z0xANsmIiV54heu2DlghGjO3CnqaVq/2C
C4w1NLHuEa3yC07tEZDQvG2fT8Z2You4g0FMYsH5JjPAEyrhSOPFjLXpgMuS9B+p5CtTX74YFq7m
tWgJDbP5uvJN4xTlbf5sQ1If/dysVj+NKWdiLDpmOKS8SbGe5lgTVIHNbZmv+9y1OvwexBnwYzdl
7Lv2VI1EWTrWraXV3P5mocCPxUe/PkOWCScOqDKOKvaHbp3HTw0ilhSXW2SlYIkTvARKYu01NcJR
51pqAQICnOPkIVJgf9KNkdK/U12PGaZ1MCe9PpdpZd/WdgXAzKnlZcTc95EQRhZokLGCnw6mvxHU
jV9bru1552e1iTKAgANN+3kzkdEvkZrl2RDEaqMw7kv1KLuJks5x+KZTGCWpa5GOT2aQQweWR7/N
6wqpSq+1zA31piOV0+YllIbOWFsPw8b0ASM1/nDxlPu14jLKczPjXpPZBnorWty7dppWZxRvKyhl
+QFP9VKf7Oqq4hnclbKAJsW7Gv8ycg9DBjO9reu1f6MbsBpPG8mIe1WENuF3UkRPhako70sMtL8x
nPyKqDUxlKjRMdWoHX+Fn9OD8YNFOCthoI8AmRSwsL/roTfR5/NXbqk21xPtxdWtT6JQCgh9nCRm
ujRLzLuqaMcXgriPGYDJwxLn/dFU48wndojVGZvnTsl6+0uuDh0F6SSgqiT9I15chaZlZNApFaIN
TZ/tFlxYv/nK/+ZHtQAmMvHHea4jFP16d7LTlnYG5ECwYnR9Jn2chlOK96EaMJQwum12EIyJHPAo
Vb+7TL9qZz/uNjQo5GxefQgO7qfL5LokuhmecrfNpnUss9Y5CNzeQb8u9YOjjOJKL7R+NyZdsQOC
1YdDVY0+G42gn60rUQz3HSeyAsVDK0LVcTTMxUb2G31H26ZIv36ZzsaVZPDDWIZh7SdN2knLuags
OEm5g5ljxVEZDHEX3dfsb8A+vXS4JZ2ZcnNdBubxVjSE0agTN7GzFzfupsOI9/BFI9WBW0VTrtpI
6ULhjAVgPmc5YM8b9nGpiVsht4jzjyf6X1Vd/9+NVDe27T+MVKlmt2/7M+GcP/Qn4Vz9Q2NVD6UR
CUt9m5T+36LKcv+AOUlNw2z1R8FF5fRnUWXo/KsfoxtulK0W+29Rpbt/CFuzdbZECBNVjJHrvyCc
wwX99Znb5m3bOxy1yWJLMufspzfCQgoNL40hDx3EjNmzE27mJMqVfTRo2kGv2cnkWbmhXM39Ch1R
b6fjlvoN06pRDtNS1uepHfPv2N2U6zzuErxj2b0lmffDeFOasE8bcexZrK57IyCnyzTN2o9mXulG
s1ZEgVnmxvs45mhb5lgou2EojIcMKF3tz50cYyz2TQvOTidMshApY8qa3NhwA+gizSQl7ExQ5iVG
2v8mGlc5paNDxCzpDNzX5qhE12UhhNcRBZHeqJIeq+KDKjpnN+T5lV1JTKsVgLvnOkmNd8hx8b6b
JAZxraiOdHXzsZntNvctqabhStThtpC0aW6irWFb2N2zTMbuaAJDeHGs6WN0awhw5NTrA/5eOATk
VtUygFgoH0wS+yfiLDDMAMB9I81rBa2dR7jZ5TURQZuaELctblOYJn3/NWk1Jq85Kj03oAxaPU12
dqXjsLLSHbuB8MZh0nfyMcSghyk1tp57TOlgRxyHkhFX8fCmQG0M0iG2PKcuen+Y4jcmnOZVsl4K
VJfWep/6XvWbVNwtUf1W2+lL3Uc4ujcvulV0niU1AuJDIjxtUx1moC4rDalXmvPsrXb7dXJryA5k
aADdQI+o8ldoMDYRQ0fZO3gkzVpvQ3MF11UWZ6Kx/T2BUhSgfjhmrhmWGiJRvB6sQucqTqGh4pO3
oDyyeOIk6ddPZRl/n6YeFd9N/A3N5BfNm+DVwHR63+WOcoHtMfaVBVu2rFbiqM47m6s8rHK3Awzl
Q49veqhdX/Aa9qzOxRZUFAbWT3ynQ7Ecskm+YGN4IiyB3NIo3Ia04RTaqh6CcRdAGorpuAXhAEoI
bTioslPCyVrw9bX2uvjZmmrfak5s5koR05WCeHwy3iq9pfhEnPap1gHoQk8CBcCQZegTSF7tEBSL
aMNUy7khDJSFPaAI56FTcVKuowaTwMjuVk0WO4Eh+Yl0Rvotl6rlmRM8U7VJFYar2rBTzMhmr0ab
6OfJHO7A2caeuuhOSAs17lKlB9+RkaAlLG1eTq1xb03a8sJYfIYYNB8TFyv5UiGKmVZzZG9xf+Xg
kL1ZuyJ6wrNWPPfmnSkxRdktXPk4t9z7MV8Hz2J34xIUTtLe1PybsM6m5ghwXDdwVTqwZJSxfVyx
ZaUkxgNDBS0KfDHf9RaEK/oo8WFHIGJTNfIH1R4OldPF16okGlz1svY3Zmzn9Rk1ltrUJ/JXKwkO
V/+i2GkZKPWMW1BcAO4pD1lX3E2xICtpu8uRDJR16apRvDOj+oABI/aBi1yaVY5POe3VR9Z2K9R7
TfeFuYyHUOyDJEC/gBykkc/EfXjVqkt/gAtxUCIaFze+ykCF8JSQWAYtBeE3v8Yc9dEpoHz0uFm5
+380Mj3F/vSYLjMb3JuAI2c58pPOl5NbPRN9DFCz0mvM4K8ondid2/HUTcm9GLiQMWTHtKZvKOeT
XBxYDSXhvwtk39t5StnHN5+6wQ71WD4htZpeU0wRSR9Asal8S2bSu5N0KmJw9VOC5w9g1qm3yncF
t1gKTNzKLomPrgcwWvsk53B2x4yfWn21rCY+M0FJ7/TEN0b6LY+5BoneNkVRVy4jNOeL0S21swJb
IsDbHYIs3kcrEOFCXTt0p4w7vsDjGheX/QrmQkkCMmQkgdn4tCdsG0xOZgfqioKp0aYVuVn6hCiZ
R87yoG6cHlDrYlBXToPkpLfrS60SIoGjMuyRm0uvW8wXNRmerTLbL3Zek1VymHtDuXGARgaKkSVn
pbRWosHda9Z0r6SIGx/zITFCjL2pQ+ulL2S+dQBUB9J3d0wel8NgtM31asdnOsJQIixjZmeTXp10
zwVuyQvbbG9n9UWptgMxGvZdjzJPMH2Lg4KOGCmcnEsFhV5vFV4zrnWdjgQBs0wDgGvGwcKH7Gpr
SK8MEiCQnniE3OxNy6eEZ64JW7yGQRbV/Rs1I+uAHPGh54v+BsOUYW1lHq0GSIvajS+uiEo/zRhp
FBJXeaR6jPrUl9o6twBTr2erWLiBZX1niv3klier/+jcuXvi6eAgTKzlara1KmgJ6e4zXDw2uYS9
2TEUVd2Id1uD+dm4WZcU22UdPVau/mi7Gak3iC0BMeQuSEfdfsaBfV474pc4op/lpJytmeAobD8y
uw0tbDOMp2yop11XN5qPjdN8LDAp3+i9wSK+VuwdA5A+VE/Iu/2ymxYNBk3WvzRqlNGt972xl5F9
ZIgaShrl7cu7jCPC9mSmF18D3Gb48UpyltDhIUFK3ogb/R60g58lpRuAJs88jMSDL+Ii87rK3jt1
/Qw4ZLoo0/wOGjoq76KfLSA/ezz4XzGFvg3uFDRopcx16sybZbbu6MuuSqIqTLSvF0VPyYLly66P
5D61iRZWpvgAkHHUKyptyern0LZwbDi1E6QWDMU+KiD5ZOK2aTCilxDCvCZtHmuRHpgTDDCnCF5W
ta3dW62m7SqUKMZI+RBU7aheCE5bYn/CV+ZSu6P5LS8idFkmbDAK2GdeHphH1E+N3qx7KSFq1Qv+
bFjQkbQPWFO9CippWI8DgM8u3en4ceLKSUJrSIygtlb3GpJJUBXTrqzd8cQm7tBVUe9dJVtBIRZ7
TVGsMJ+YqkgLEvZQgeaTlAONQCEgm7vv4gh6QLnL4mpCrAACbvTqc20yEhJas9eABWaLLnYzExAe
+frKMJKHaCAMSAl3qeBu8Ssg0D6uPygrYOAClQx2OFrMxzir/W6NerQfxe8RvHycsreJzIXX12XF
WzzHOd6CIyyJoxoRrm1xHTlxhsJC/WC7EYSZJPL1zmFM1cBijNbMNzr1vlXmC8vMbAKI4kqLgcGK
kk3Edby5/jP1mZVhOTgn+stWqPlh0hdIG9Qjl9iZ3zh7r5IEGT9xD040x0dQbYQoB1iqtT0+RHSu
fjEVbyPV/pE0k+kVo7zLpRba62BAHidZ6CkMBDxNxuqxllGLDuS4QZl34jmOmxZsQPvEM3PAKBMA
i9IC0U7pe6qa/S6RiX0wyWkF1kZfonX/OgC0uFtlc9vhEPQNXNhhR4XFyuKN2cXha9tY/u8pSBE/
I+bm8JrZOGbtCZN8VMogbpVC4002lpdE0o4rgMTJYBQc1d2PsgccR68sO7XI252YnXE3lfNRkcW7
xcKgkCnYQVuHN6jAzplAVxvO9As7Bibyy8SmiR0gEbEr8wr9VKut8WCx+jXGJbG+dVqCxUfOEQ4n
vT8nvbpcKORzKYq5rVanFI9uY33TI63bN2aveiBkbSrIMiE0qM7cIkrc36tthJcEZsQCwKp9NZti
nkiQ5eKNlI7tmQkjUhLI9U0inPmQWuueAuzYi+betpeLBMJSaJByvy8SYwwRw83vOMiILpNcvYBO
v/pjDFYsY1952NVx4zU59AKTQGvpgU9478lg1N7itt3JtKrTMoqPztG/ibUagqaOzx3k6yhq3sBQ
RDcVw63QZE6/L1y9OuSwLibeGtLQbyAAgJVTHX9FVz2YVfVUbL2JVbJXgEQn2LEBuH5uaF9lVxzI
+6+XFIl7m5raTjOGRgtT7SizzlBg2GTEmuCwybFSsrVl9Mfkisg/x02hv4MBomjvu8NsJO1RdZjn
KvDlZX4zQom4VGBchL2dp7ewpA0fNCfQggXBWn8YuNyXuKn4p35z1C8u+SXDHrAZ1OImJ/cNvWV5
WtPua+ukd12sXxGpKrnXxXwToWAjLWq8vOqWXQI2cIHGAOMSAQ4DJ51pM/glos1sn5Y3qzOsgJhG
chF9LM8muL1DalPbozgCiXdYQjdMzOam5iNy2R8tystiTWrU5DqMs5ZKjfd5PKxTYLQM9vkMnd3y
srqchmh60SNH8XPm+g/0jQbvV0KANLLDR0Ju/iGqYnFnjuX0XU8IdrBqabrSNlgch4HFtrk20i4k
+I46LK0hChcmYVReY/0il6HZp5Gmf0tw/59zHZ6GTClfxlq5rVHdj2uS7ao2d3fxkHqDXn9YtUJg
zkCCIdsO5iN/kgwO9lgL8MGN9SvTZX+AixqYEfnraptbFwTZgtEFLboxm4567OwXqa+eoDUJABcw
sajTXQ9W7eAM2nhB2OA4jLiOeOqGq1GN650xWXUQN3MQpZye7EMUQCy7b72x4jMRQ4DRcvUGa/CU
Jn1cEzEBZdBrpiXdpF6u6F95lRyXbOr2hGSsE7ssak9j1qK5xD8ydwxJDfSB2crusnaHSy1fd86k
kWeZEBbj9bUkl4b/VbGaa2x47smwprCedOPZmdJ703CLI4Zmnb4P0XEqlq+F5DkkMlp+z6L23mxm
ZEedl3VqezF/lOAq8S0lM66S9JbGgHjGQdEWv8qOlpJDv6iPi2lpXyZXM0NTCoJ/zkGX4xUt6koI
un0nB7+bO05Khik0lggB5YriPbOpy2WzxCTgkjCusM5ww7WAFrQJhrLV/TLrQlkNOD+a1TwbhZx9
6P5zRxbZgRZT+JBQr6u+3OVczfvaQkApNOswOPCTq7U4llZxVjdi0LSa8wnviem32JuesQ0r3jgB
bPDtphBhpQNwGvtev5kXgkFijJ2T3iPUUzi7l+lAp5lVerPvo+W2s/Xpe1fixgDIT2KydsU9gimF
wbT1CFY8LMlu0kDaQl8CAzsV0b3r1qXqR7D9QtSr8WJutPqh6If+AhSgbH09JjaVARq406LGCjMg
CTu6yWo/ueChndyYIH2sUTCMwomYb0/Dt06uIZ5Vba/W2Zdcacwo6GKDZ1fY0+hF/Xhft6tzjoXV
Ijv3FCl6vtOkJMs3mPmZyPyzbo43fQ2WJR8WcVkwVb4nVnYxgrLxoIQAodvwn8WsZk6o2JN7NmGa
j8BS/ZoI+TGDOrlnrvQDbJ3u1NkB2DyJ5CmCOxZoQKD2g6WO342UmiascwfOoP4WY+vgiOd6UwTQ
uQqpPVt5TrnZWGy/rnN2SsxJ+TYj1btMCkunxk2VDSeCj2BrJnjicNFUH5NHtRsE8MzGUKC0zLMb
xEau7ZW1cJ6WZnmWM4VanltAYajEWELOw+0OytvMKs6wqLWHaunPvZaxLrNFmFlaxpKwTy+1lSeT
pMVJBR0dlHOa0vJDMqVJVXYLtoLHjkMN65PGa7XML4f4+2jpvIywqIQsgSiPatqw+BxTjIcT4FEd
aiPgvmY85UBlRMJcjqpwL6eOFwFmMM1XcCLz31r0833q7gUMMMo3o7yoRPXSSTaaLjJV6ToG1YOP
p2MBqi80Xjca9mXWJcDLBabN7EQFqpEUX+dcJWbMuspQjSmkUjs7KZ2re8kwEHczk8t6AgYQlbdI
0u9Dnu3ULH6w61Q+ta6JxaOBfWhaDKlInmm36hzfAGFyn5zR4nUPg2dTwQr4UZpJAEoq3yuhpGCI
zEfbngWEWFsPwVfs4tQ564W1WxeBuA8lLFiM7FzkmIDcjbwi4vhejNp1Uc2XSS4xXXTijjoVNKow
VRiMzlPToVPOCW2xHl9EaRKQNoc2Uzs3BBxemm6+S+flyJv/aoD1PHfWzmyqoNaMQ8diRF9b8CY5
mm+sGcHZ6YGhIUFSG2DwjiHYnd2Y2y2FAgabjtwaLwoecUk/y5YhACfxBSEw+SUywP5REs/pLsmT
+DUm8RdMZNE8pJV41+kdNVlfUFlY7AXK1zvRxcqXiIjYJfscAvgR0JUm1Q5kpDwJ9NH3uuK90w/F
CVoYO4tqWfqNrstdlH0vZhjJJnjSeGNsQayxSH2F7ZA/Del4QJAp3w0JFY7EMEBOJWfwWxq7slfK
h6RlYQn+JlDsICfDxB14i2h6fwV+3cYOpwt8WPMD2USLvqgdn/kVq2OlGy9ovPx0ZYzOYJu5r5Cf
3kM8tnZa60iiTtMddFLdz2ZeYPao7LYrAoKVBqjTEBT6dXyYaoQq4FgR57s9BtUADTYZkTbrhGsE
U/5a5/tGoVru2NmHMCi7ca8Ldw+K4DtKDK5WEKWBbvZjiAO48c1SIANP2fjWcBzCc6kezNZgsXl5
l9r1LROy+rAudnOrZXzL7mI8Q/C5IYEUXbHTQQnkpEf7dlZJJOEKvxuKRLtLgNvQzSR7Y4peqzq+
HLh/4Wsqd0MktbMNBu3WXvtTj6cd4/pynFZSRTi+fHeBVpHGswf0QEHzKspQivHUjn0ILtB8VGJp
f60ns0OkIiFMO4v3cXAvLHVqryEAtGi5jE6V+uuwsu+gGvaiGuzdGvH+1NzTxEYWry6SN/Tjx1Kf
N2Jg5tFhNVdVOQJfA8NcG+0F0w87MEU937LVDJ5UzJIBOdnELamBGpZ/sB+kTdl0aGZDf1DQgnG3
9XSYy3QDi+Q8dmkfzPFU0ElM/dFlznqcphPAmpMpzdHDQrd4A/QEHBErVRGHvRdHiE1ZdCEdPcNR
lPomPqNgFM2b0pRNWJjzkZJW8dnwY5z4DceriO7ZxDvqtxq2SMglZFLzNaZTqe7yLZAzT6VChd5M
jwoR27NbrSfS09kZSEJ8RaHI6okqe5QTMqI0mX267mw/dC23jZIpFxlp5l23OodkdN/WKY9vcMOz
1Me8gjY7+go0vyXTvki7v9GWhY1Lazgn67aeJDo1TGg8kt/0usjPHyTcbrtWnHskTRfYmG/20a6B
cASr8cMYbDeIFK4r/XoX6J161xuAUdZJBWTBHlXVEvBaM2qxUeuZNLfR2VCb/NoGuhV0jV5+J1p9
W2jLHQAF34KCHLi4WkpIhDW7fUyJD0I1Li2s7fsl1sBE9RxPRlY6YdW0F7jmDODUPQfcpHBCdJVJ
Ulg7xLHq2wDKrrOSy85LNdlVePx7+7UnGcdOnynCAgjRlRXReKmRt6lD7y1HqW9iqehhE9HAQMQY
rvM2gRgKY82hEsVSuqleGubQYrgHoH8VUWrO1YYbsIqBGUx+AJlZ7euoO5U2wBl7RrnLOJnU4da2
rqWwYjhWbDMqbbw/Ll5Gcg76jdK0sA0Gd91ZCQpIA+0KJJGnKd0caphpTsAkOp+phsVEvIJ11nY7
2KCXnasc6VFRWczlHWT+u06I2su1LUme58eijvc1q8OA+DcHZ+z9SX9ypKZ+oKtltA34dGn+kndn
YDsbZRBoNmEcW4i6IIFZTdSNVAxZsmf93C2uHHblpM2R2PXiAbQl3V3bxxkevm0f9KG6cCwWnZho
7D2wL/bE2DQQIin3tUzjoBcJ277z8ppTHPBHpsqDZo7RhYn4dxBlnKh7d4G4UrUvZarFpwERh9tw
1h9rOnjQZOnZqkDU5g0IDKdhDtH3zQXtxTcr1+/jhIEal/V+tNgw1d6LDan6f6g7jyXZlS25/gvH
D21QATHgJLWszCxdNYGdEgdaBkQEvp4rL0nrZhs5IGecHnuvbglkIPZ29+XxHeCf9P1jYvXjEjEt
XXcad2dwR3QmiVxNXGySeuJKNWTRn7LXUG+bUa1boJdr7Cr9zgpp0DMm1b0OlJexF5vc9snUw/CM
TnpqsuFi96n/y3j52JazdR4oJykfRNtLrnIiyf6kttjXXJ3UXc0EpX+qYi961E3tUaeU0OITYWfC
NVJRxZXqO1YCqaCl1uIRcuzVl+Y32JhirbKSgo183KEUwHNt3acm6o6sJ2eOz2Erwp4DtfbFH6Bu
D35kL03rFID7dUtQNIqqB16hFQLQmOOgsSP11SR6XkcKJPdc6W3flY8sZzkLBna4KVUmbtI+WrYj
N01ZXsOi3mHnXERgunCnBVCeGmcX5i8pIG02Y4+ciVjyKUjDAhw/o9ivS0UqDlj1OK7tACBUEPXM
ek7+KjyXgXUkWol1xewprpF2eWPsW0adpZB4Y9QEI7vmmcAXZIxPY+6C2BriNWy1jRrrndFY4RIK
3oWemxWjr72si3xagvxG9Yjnb3C41SEuvmmIpzSs7wT0KTUhnpjNg5a5sTWMEixZLzbjnJ7bSoU7
d0JMcGE2QkoaxbDIhjHY54DQVl40P6Tm2IEkd/n3BNMxjZP0WHGJIv5gbkrRPkSBfDMBDy3IGIil
IYPnoUZ/1K5X0BiV6lsqPQilgDIWMuzEATvXsiOD+mo6bbxOeKGRiBrhi12boTuMtX3rUXzviHF7
LVnvLax5DKhF8fG6WjToReFDE9iXfGCvnYzZamYgamDQunKIVpMT5ovEnHfW5PSroKEZcuwiuZxt
VlQwTNkkGNDSkU6wy8HmW6k+hKig+bBT08KKMV3lrnVmugesXHs7jxmG84bmF+jZFoBR528pbVYW
NECZBfhVrEQbeoXonwuDOdk7NiwiWtRauRmnIdnWXBJpgwEktiEX4O7CTln7KuKig/wUaZCLaIQr
fNj5FcSPsQrazH5BgD3Gub3xFKQrP7vyytzJAF5KRCHCqR5iTWtN6tfFIg0lH384oVtmEX5ct1qX
ldl82GKwn0QM0buZp6swVdqsSjeQ67zusnjZx5bYpiH+snZsgmwdaCvCwuUGNyNLL4nt2wwNdk9B
gGtfo6nRn53H/C6byDwGRvnKxpaSMIutcGL46dFJE5hA3oTffE4ec1dlK+VFf2AXPlhcTiZ6yQZU
row7iqgSKoBg0LBVWhjp8JLxapts+Cu+ZiNTih03zdPc3iWB4WB4Ah2orIEeV+xHJ3VpouJRS9U8
tviQlmHJuATPq85ZQhQCw8G8AJ3+4fFeMovxSvnHJdQ5dpyhVxDupvh7cP4MXousnOZ3fEyYoW5+
C/dBcZ0aYfC2er4FDdsBPG4QhsJ5F8KpXiTteA5IuTfpIc1pKnPkWWQ4HGn+KTXZI1qv4kd6Gn8C
q53OhsII/8+3TGlfOBf48OWq6JhP57rjRBqmaxQVCUc5NKwZ7IORfFOJ8hZ7u0qPW3ytvP2ZXEvL
/oAzga80nPazrmuufNYUbgp+DcgPFXMeTRduOCJQ4CGlUMfYh3ndbiuHYyx2ctTZIvwojekR7Oja
aN2HQqnP0oUOneKkwUB+SPtqPc31YzZRTe1GQ0jDn3MQDb+PCUjusXMQOer20sxIjf+sWssGF2cS
iqvbCuSmISNpbApj5dueCSm/5WgNUwevbjC86moKV95Ebn5BCup1MtMeFzBRHdvyj6noz7iDd4FX
fE/CuRka0k/PG+qM3WpPByhOBeVZy6JoNh6skdKu7wWuJWUoRvra+xbDmz3m51Y6B78FRyw9o/kr
KvqvqjEkNxP6gDuc2njvbRq6fHAwdL4wDNR0SK78KmWFZxTzT5Un3Up2MbhzrAvP8z+1meAAw71s
oW0sQjUF+zti641wAf4KDfJ6G1u2cR7/0SgKyhQz+uE0f8ohyCjkJHf+poZ7QAQ39APQMQo7U6vl
8SqNVxf0+01HfgWykUXjJvMYuJVD6suu7f6hEn1yigfPuIajLT+KzBeXrlbhTzRmNIPO0KROrCDg
hM8BQoZuB2izTU4CS7dJuUeSjNbCT5yjTKlrQkWJ3Gc5inprjfDNa8PP176mmBDy3ox0or2tNkX+
A6RrWjqRz26nxU69rTMnYFgNk2k7QCt8GOjU3Jo8jBvLSb1LAV74Pbbvaq45NQ8+NuVF6XfiW6n0
pBxr/GaVS7lElGwKRKPSbHatsh7gkmQnflvNqa9q59O0tHmdxx46vuXUdDGBLkkKAirQrigcsGlg
yvN5q3XfL8A2ikfnXr9aesJcWxW0gEZHmiug3AYesH3NyAvo3XsLRf96Ry0jrkYbugvaTeuO7lfj
1nvfPJuhOmvCUAueoOwzE3fYrX+lSPWpMtTbWNqUJIjE36qGUSB0m7vsCrWlYBEJnZ5TDFyNiZd5
ii9VBpkH+3p0orUmf9BmsPahBLM6VXhwNlExcN02X2QTxNNKKoN0NUzZJVYueITGCCo0a0e0kwQt
orVgOJYe80lRqmNm6aNpA69CLwqv4HtWQAZXgUPVZgpang+bRAnG0fXj2oSP2AjgmrGxH/B6WGUo
mJ+pzZA7qjsfl8qRtZ1nzi3QbCFgJJUQQrMdTU8jOzsDTtzoenuW+MEaAwQ8Wy/wreeEDNYCczjf
NKc0GoGdygyNLkh/k1b2F+pRrH4HGJPdd4VbNSZWdL9si5UsEvdjFGrEK9KgKAj3eywphAUwswvu
Cxi8+PHB841qheTGlAyk8jD1yGN+x6aXfCFYaKM19mOug7e2g6FXiRbx2tcGnFa/vJGTpywYdpF+
6FTYr9EIqvsmWS9myT06nj2qRjSTzwJ8WKUX3mBX33HelOvBaMejP8l509hpsS0qxz1atDyuA6nN
N/jxP7ysPn0HglUK9omdBC//1jG8PzqNgyM25ntNjq7OrPw8VM8iPRkqFudhbNVTzZKaP29osH9w
rRdjsttoxcp2PEF7rX8gucqd5Qelw5Tg9byru2M8D/c6RCOrz43jk/iju+WH4Fn+JLxheFd2S47L
Jbc0k9mJ2eLboN3GFfR+/1nBkd6RA0p3LLFI88T9Y1VM3Q1XrXWkGcfdK0vX+57D+liRsDuFqYsF
SYgop9mhVOfcrIwfMMSQ63OaVaBJmbvUbiaUPlM5vJR70GR6itRjldgtTM65HNeFVNElcSt7A7QL
wSIPioXZS15umEgYv4qLlfKX75uzzZV6zcjtv9Ivcb8b+ul+ylnblF7U3Lqmxdfi4YJx/dZ6AuyX
7EVf9ghXTD0LRX7qUrFO2Q2FJgsnwfmTeYv/AHdmk2FVeOjyqdmLzC3ecOW1S7fvAJT44od8H/jc
BsokJuXuaBlO8kLB90SsEp8917Pkgl2LIlBcQRjoBUW+eyje05c/VM0zZX3qXNd6Akd+xsrG35uE
xjKaneI6h+n40fW6+O3r0I8WXeCgwdE9M7N6oDrsHU88jUAedvalRQbrLamGv4nQw0NUzHDdLZoy
sg4LnSi97JHIDvnSosQ2osbsNhaC4bIH7rLLBosNQDzl0c2eOIYk9VsrM6usE58tuZoD01/kM1sw
HXrungSY09A0W/DXkirguw/jD6P39bkKfYxibE2oHevSvZl08ybtyZ3Oqho2tnCHYzB1BlfEJFkl
IyBK+quzVWv46tak0fgKJbi88ZXyI7Oe9wXEuINlZqQkLYqutF7wDWTsIUtXXJLAuya+fAOeUSxh
SLmYngEg0FcY7pLBCh5N9mfd1jDt/JLM4XguMz1/9uWACJzP5QfN1znioRM+eLT97nyLxLKUGH86
LzM3Tt6VD01deyzHqBUkbMRG0O/rU8mkwRu9jNdpVkd45/Lk6gSAZi16iHdzZPusFYbyFkWG2k4x
XJvMqtAU5tp/sGgUOxaiD9dTS0Ink85S8WpYDsQETwAbeKbUSJIPKY2Di86rSrr2O1GF+NKmzfQZ
C8WuULftuOhkT0dSpKKnMra7lymmIKmGa/MdA4z+m1OReVOOjijCVe20Rg8rdugMIXhISix3KAL3
K1IQFLeOb5tyzKopfsp5TF8NZLs1pEQ8hmGXPxiJfAVfCnGY3qY/2aDq5X3MWZOHCeJVBLXj5Fht
ySJ8Zm8qiuaiaetayrLj38zG20wGZ31oGfYzjLTUXGRd6naLgYuWzQUK/xWTbhOc6Zl0d7XtTLS3
jv3fyrXcjTZrTpOazR1HIN8CXP9mV1ZpehlIj69IA8tVZBesTe8U4wIr7oWRNkl3BrupboFh03+k
FWFcybt/P+tDn6WbBqMIu7Pejwld0IeRsmxWo5LkMo9O/9MHY+tQdMSJRrpqohijtvazAec8jDHt
zSHc1nBsTabkwT80vmg2veriPQ0+w8kdgVEu2kHQuozzaW1MDfB+SkPXaGkIcvLmdDHrfQZbcLvx
Kk7VrQ2eLDANF0H6/ll7Qp5kQtqckhL37s6rypsuXNycY2UdM/SHdd/g0XPhUXMoFQZlBZM8WuQ8
aKp3KKqP7nF+qE5s2ap2lxcdLZAWMOVjKVjYIzIbKyxy8aoa6ukttZW3aCa6K5H88EGlZvXjZF5w
09ovv1WDP3zpQ5CkBoX1iizNn0wAA9gUZUDRQ1d3G6Oq/uppIEckiYAD5y3C+tsePbp5EG1Xrufg
XIHr/S7TtrpqMbRfrATwz2AyjBt7DxK3nrxl7eCU0irP/lqkW1fgCvRZtx4p9doL25uPYfD+TE35
wipG7yGLrjKNJ7a0DpA+emKZwo3cfMmQmmcyWUb4jNaH47YxS3orsNZ4HmT3ewYt/S0dW9LzbYn5
KcXHucx1qX4aB6uC5WfmFxvh5BFBiHXxDGw57mvjLR04cAvyd1hOihH/KTE+lFnvAZY2IgFFP7/m
ZNsvcTkNm5jc8UmD60XoruejwHNAgYREV6s7/D0mUg/9ShwjiOMpa5asBq7AT3jwZt1/WUYwP8ZG
4G0GRwGWjvsRvH3HFGIbsVjFAcm3QhNWs8pIrScsbB5KXM8zOyqXN4rRMRRlN6WcleGY7aNOuf/i
G8r4afHarWg+JR+sYAQfpyRj7GqnGc5QXEOJcHkmAHtk9vBkp+xGgbVIcQsMBDTZ6eHFsHvvhQRe
vh3nBp1WJD07BXCYtDRWaoejXR7cpqu+B5fLJkUkJbOjHLaVfa/eTdrwpSsH78egG4mUpQbXnljr
gi+4igclj9zosPkbEp6Fdy8IZS5IHs1cGOsYjOsi8Qn2OaHm2S0D8Y6HKT4xftSPVkFm2oC0whVT
lfPCCFR4I7ts3Gpij+vJx6YXF3XxaPbtZyCx3JJce+DqZwDSH9twWUe1QlLp0xPtIv4TITgkzs68
C/qy8bBr4YVnesrEhgaA7D2W3sECF35mMslOojG8j7FpstWY9+kvRi9ARpAk+r1Wvn7KOsvAUdxb
Ngo8m9BrVuF9wjBgnArY+SzMKQzcpWlfP7DDn/+0ZZK+iL6xLpyRFS3Bnmd9gVIKv0URyC/MNHo/
j763HVCUvoU0uve8Z4DKhyp68vp5To5Rl3wAThYbJAT77I+e5hLS98O15D3/Vuaif1SVzHGGGhxm
eSUuuH7mZdMk1t41MpND0PpSDtWJ0p6GaeX3FWek4je3bILAEXhvE0EH8DAeJ9/FO53yb2EXeM+z
23mPZZRDNXbgz6u11bB1MlIL9UDwiCzmMCwuWVRIlPQOTSVgj/3s5Rxsq4GVJvOKfTeEKdVRkU0U
S5qbPOrjo+Vjp8TBaERnuzSy5cSAkOx0p6TxUCUcZ6N2zU1NSPFsJvkwbNwuzt8NN8pPRHPbW9kO
/lWlBfY4WPohhry6tJ69cIZWDtIPR3JD1ajJOL12Bj9+MiMqYXq7c+9gH/kSYdA5ko+BxdIW/Tu7
5Ryz14Dv2MGyuapaxTaW+MqTk5KRDwI8u2qgzdRv/XTbTuVTYPcXW9DePEyps1ZBNB+JO5dvzSyi
ZUIGeZn47A1lZvurKWbeZErN71z05s+Q0U+/7HVwl/TtbNeZguCWSrNNTRHSDlim/Qw/NFkOQswg
C5JmpYxIXKwe7ESFh/ioU760TrS9GWbM2Yn0oyWRYYbCGU9ryZbJUM8xN+hjYxkwF6Rjv7hh45Kn
MMprHLQRXU9h/aRbUf7UI+GkBSjx9AxzBuUX7PuwdgOSkyhSLhaoOTY/HRxLF2i4GscHr4o7a+0G
wWRguZKan5mcxpPrlrz99GBegljES9kZ5QWufnVtO5W9OVncbyRem1NYlemFprn8gJrPEtruCgDN
jGq8NBDZ48CkPdUGuwo52b+Ek69WcNXi55Zb1VvTsNCG6xGdYHPT1dSCvaVFMvtwsSD/0oozLmIM
OcATgGHbkBs3YUEECSx46T04Wvqf8K159qH1kpXRaZhhd6m5nWV+8pLG5UwVZsSa2Jgw7GohqyUi
hLNnQRx9mJRt3GInUFuQu+n77OWQfmt//opbp8bj4PbHzJj8nazu3iuXhjI2zSPV7wZ7RTPlGzeE
kX2XuFefBf2Bp7GxugNNBs0hrWZe/w6vQUMBmQbb4K6IdSic81UDklf3v1OisuPkDtn3NBbxWuUd
niBXiJB21yHlaJdhkq9nJ2PSHjhVvsrOoW4FwhYxgZAFYsPL7I9VhOlPl+aP3PzUTk4Cyi4KxTce
dXnMhyzfR6nvUVzk8fnj9RqY7aIHQPOHNu5xm4Qz7y4Z1HDoRX8I2CMtOVURrPlQniUpmDt+Zdzk
nnL2E6GVT+7xyS8MgO4FyomTbI0yFAcziEH3hC3Cwz2iFOLvK+PnmG53LlUW/USOr9yV9vkvOr4b
oBNOast0Xp+VTfZGdXSlrXxo+dvI82tmIbE3dE6liK5mQETR5D9ZbYakR/Isdibrj7RD97WxvH6n
BstZxuABngG4MfcrKdha5mxlqAzHgNbEI7/QwVVXv/a9H+W2GnoLj+x2UnpiYogOHPI2WrodXegc
n/4aQctOpLeSAsVxImzUtikPNBDhXi9hZyQ/8PfcnVOPwcbGDo0mQ17ZymLqK/jccLUOPXVo+VRy
5yE8vO/uUxVrFH0QXTt+R6EdvcSJoJHXDVHtlB+0P507+xuR4FKzFVh9YYLZnQvFZsS+74Q71V3+
5ZSJpWPXDrduHKMjC0+fahfzIzKW/WV6rfkxlkLvxlpNl3mws7cmntQ7ZGjyJJ2Ji+Ok7KHZT1oT
3u1TtfbC0iFR4IYrv8WkTNZGQw2b6gVW+HoteE/CTKga58vhVnWqiEPsM7ZN8eJfiNhhB0Mh3g3U
ku/Kxun/ZjN2HIzOHJVl7eKso/L4lyv6sLZNqCX0Fs/roVXgu4fO2FZJLPcS3/aqkVSCYUH/7dD7
H7ywwr85lRP6DiweLoKB5aCzumXxDO7cLNY58gSxwQrJuOzdBiUYHYgeZK5FJ5OW4p3OaUnqpvsY
nefTgUY7AAT3ami4MKgxga/St9lvEDN5DpGwuB/duFKc4f8PX6BG7UcBzOo17TEor2kDz1fKwdqY
OVT9lS3GewAqlIdWfDpkH6dPpTLevYL7Y98V9sGniO5Qp518gfWsSG+U7i0mNnSoOorzfLNXG7iS
ye1fTj8yjbt+upOzBViiNcJNI/xgA5ASmHOD3zezXng5ocz398hDH6UYumhjYMagLO87hpu3Kqyc
5ITTULO8iCueNN+3u0+OhmrNwEJAu9HOaqAivVn8K8Vao2pz8rYZd5ptliRYPSRD7r96mXhB4hTJ
TmG4gz2Bu9jwKDmzaA/dpgwk24Hc0P9D6vicfhNOqv/2/xni/P837vkOdv0/Z5NPf2r5v5Je+J//
91SyZfr/5pGw90wrMD0PUPP/TCWDCvk3E3okxQN8yFm5ksH/H6lk2/43YbLjZM7H62SZd4Qj794+
+a//xYIRbVmuGQIcMYXli+D/JpXM1/kPIXfDtlzuizBl/1MUuSE4FrpeGe5dbODuilvff/jx/zdE
Ccv7Jx//7/n5f//S/4nOnCdxNXWDUewb7ry0ig8l78vAJeRZ5QR5oRw/1oh5DxhFwjPhUvvYp5X9
w8hC90OZzin1Vpbv99xMTQ46oGRFS/ze0Rvfr6sN0w4hQPRZ96CTqPjlBqOvEu+YJrsWJG99FAZr
00FBnwGNXVmNTS/Ed1DFJq/7yNq0fm2tJHnirdD/zmWE3bjxkUuMwOETavThUwCH4FHC6HjvAwRG
KhXIosxD9NFO44D+wuJgoTC841P10/yvNOaWKKjhLGtpOU/iPnGHVOSt6pQFBG5IADhpSIMnK05i
Bju7HavDXNK8zAdWdPtyssA+uyM0du6mEV570eWrMveLt970M2xFGV5jnd8t1NYkrjQu+F/Eidi8
ovoDbBjSdp8ZcE6kp8uL7UdqwVpN/6i5zFdDpFJKI6gKcMOaOJmchbuzA0zSrSHbK6l5ayUt2Lel
nWXHEHZdvCqUE//Gspv+uPFcJsuRxRSXPV89CAhAVBnjRnjgAMbqV44eu4PKXvPmi86yZdPkpr5z
8Vo8rEvb0+p7sqf4Y0hd+o77bL7yPiEBiM3wUZYDo3zYi4+0Se0nP4M6s2xtEexCPUY0MxHHxmaF
mDy3frwfDFPj44KZsXCrlpeoFZR7viEBMg/cluJ3e1BT5O/SwimDBQg1+dc2dEMZlpTWs48t+AUa
zAQ+hAQ88NXYiZ+GQUTbyM693ZizJShMFFbTH/NxU/IBeabF3auXuhydKwn74Zw2/9z+HCj6uAjl
U576xqJWQbrjR8jQUnPzNFAQVKxmURB8HhoaQvuEPZnIiE4udRPkTM7GFP3Fb9Bvgtoyty4ifoVe
C/trgNaz5sGcbgx3Heb4hAUEKYiFNwXSJNlRRC9zrdslCSF9xkZZ7ajMdl/TVsfXerDTz8yak7OQ
bnBhksSCI0aZ71RBYCjSU0DvV6ujF89TwdckJW7gHi/ciuxjc8Z1kPwd2Z3gUsrQfFQz4yJ2Wowb
elDGXvfYjqIhZiJIAYxJhLifUrrJbQBfdmmSMt2S6Anv2+j2S/qJe8xIUtDQjeWk64r2NoZ84yVQ
4HVNH0mCEdrgdg9koNv4obSwdOgeyZ6f7ydwO7kvjRSOFJIFieHO9q1VQ5KVcuiqNbqFAbUgJaqU
4RBxKrZhQ1lkrBnS6VPTivKO6To6NZTNHN3Wql9SkzJa0IolJMPe4JEt5VtvV+5LKDWp1XQe/ozC
yS0aYjy58fjNHEbGKrIQtri29uj8cTCQQOnTKZwoXBVgvgPnUDtJiKHKNJ/iBmnTr5R1cXXptMem
GGa+qaBvH+9G/g2EAOM80CuNG8CEYoMHEbAlTcaiTpYBSIcrJCn/yKNAbU7D58vTjrrZZpsEC5mH
zodV+jbu7oCaD1ePpVwXIhr2fEU+UvSWfnjaUC+YFYctiwT1PDQ+fzwaApc53DdvMQyzuteOI8ak
GrtNapJVkYa5BhDnvJvGpN9jN7e2KRM+IlXXif1ACxm5Qq5L/OjyCAKVKy0W18WcJcXBzyBOWGk2
vYctd35rbqzNoFvitONsTEdNhQtHI16jR2ilyIqqnzjlfMt8IlJpPjMiOnIVUEmy5G+Pbbb2lb8v
Ej8IF4gf6pqNVsNmtuO7iYUR/ybayP4SSlBkVclarg12kAxxSllbdv7N7e7wRKeag+6RgiqxwjoV
b8c4k5fMMuQtD/1x3w9kzathrn74a6QXVY7iPJIN2HjGOL4NBT5VPTO23rAqY8GfCXE1KCl2bS5Z
A/YWRlQZRTirBBy0EhDqsogbWJyBqLM/wrLHjoIq1t+TMoZL2rk4saG62pAw2P79GmntbaMm1s2W
nFJDhVKRdbcZ8Nm+Va54wlQ27kbXCE6dWeir2br2m9vSpIVLoixeptwcTzO9458aU8Mm7g1zObLJ
vpjKVNR2jvGM/tfqW+8UFBNGabfhT7to8RM8cvn4JIjnPGg/17s2uwcU534Ufz0jU4QLFCT+rAzJ
Vno5WnoW3tvM86MJzjRZYZaqds3YZd8srKZ9H7Mdx+FbfiT037zYkycPxK1MhC+KrJ8TrujXpE3k
fpR6/uJeaqyGoA7PA2zbXcxcWoFiiycaw0c1HS0KbLcu5ggO4DTkwxqT8I9Vt2G9lb5ZXJzWI1mz
p0n44VdiY3yizydLXkqX1SpBBQZcDrP41JNDOZnYFH/x4vgh8LJoPscdrqkBHXplTtH4USvHwOJS
Nh9G0JM6Ckz8RZgrjaORZe62cchscx1nYF7krBoe2CpNlzCr7m6dqSFfIeuSwZvccGdVDnpGSSwo
bTABytHZ0M4NuMicsqMRJt6HVQADIN2I/S1s2cl5pq5p9XLCqV8rZ1bbsC2DWxOkKS+xnDrdZkj2
aHX23jG64mnCMXL23No9UJ7rU2+hWwqfePFsrTDp0XgDb177cWVFbGUi41SVXvIux04/OpNPhyxe
CSoQk6rKj1aFE34xs1FiDnKymzta1TNn8z3OVPf2UrWpXFr4M3GPWqGmA28egQiQkDTZbJbhWUBJ
OsgoNE6+Rr4FUKvX3IcQyqO+D8+RS4WTnxponQSioosdiewgMJp/dzZOPfoM1+1oEcKqipy9SDh4
RHOy8ZsojXOOSOdBXhDBpyMB+S3K0YKhVFiR2lmepgHVLn9LXdCNGQ1ybeQ5ZTn8Xx6JzEOboOuw
prgqCB+re6EFVUwC96bf7rFslhdsx/5By6DFWSgcSjnT2Pt044BGYtVTNzqVDV5dj2UH6e3uLUey
3dSBZx754M6Ed7OUG5pODmRyrL81Bpaa3p0Q4y9bBn+pwM+cSMRg8vTEZH5Uys0+arcONlSZ43WJ
dXwuCj9iS0/HMtBW56ysUKLWjxICQQziJXSn+37BwyWyoLivOBQCn1U4DIj4DtcYfMKd9apJSJ4c
/KOPbTY5+7yR7huCpX1RlGjdaJYXuxCzntwKWA5v4ez2XDmMYd56Ux9uE86Oq8oBMbBHIumDO49E
UBW1TyK5Z9PdJFvyWnXiNYK6Gy8rkRUwYl3sp8ob//ST1QDAGB86rhhbTrAIo1o04PWcHXdDEbW1
54iO3pRlTq8DbXLPpgzj5yma0lNFz94nRX8tBJdK7DE+lO0mb7zfKBi5lLjyrQ2m9UxvICw3qtCb
tAA5w0XTf0ylLbYjD+ohSHsK7MwOVMgEwGQR6cF4CAQfB5aQ+LRGyULXwcTxks1hyW8zKSdMuq64
pUDsvkVux39MWbaUvM+EGIzYnm8Ol8E1XN0A/koV/kWcZveQE5ok3lGUyG/C6/GnOwaoQX/ibb+o
E3KYPaY+Hpj43gJF64beiFiNr/bo169mPbDBSWwkZEa6sGPiyZrvDuzvuWg126uu82izlJGtdzYV
VFfIPuXJRA+mw37ESl/3kvRYyX53GVZGtatSqjKXUamdNUN+u5uHoVsNVRY8IL1OR8qXkeBCFJVt
Yke4O8OobDaRP5LSIUjkPQd1MB4bSNTHBt9+vCDm6C8tzbhDdUH8xU6ju7r3MXCplPeTFYP7RE6c
zHI5YX0FMl8baxnX5W3CIv+Qs86iyifjcQpE/Ko1ItkC4Ln/zL0KpQkj5hkHyUwds4OgOpF4w6Jn
UzBo8t7dKq9Agc3MGtO7w5UY1zRdufxXpPnjWmB5W+Ou8PpelW5Q2spTQ+fv1sDnfkhZUGMJiGZv
HQ7O/IxnPd5Lv8H1qv1/4FD1rSsnnKik8UlFmVO5cqKuxw3XUug3DrI9gOryd0bSp8eagAzSjF0b
OwzZ9XMxG/o3Y0yDM5GR9jLIjdqjYf/1h1Rua0yJ72kjxmPdA15o8sj+aSiifWzdSjxMcYIcwbGJ
13xUTUkSQk1bs43B6QWJ4lXdxYepsf1rN8jm6e7POLmibympcEB95G7mXjkX4x8bK96rPYPAWylt
a4spRCWbNhh95iQKsJc+uHEkj8rr77v/cC07YZwtCcBqkeT2eAwy2zkPmWSRWPT9sshKXQF2CAnc
oB6TSDKtexlz77xbFvCDyhUl/EUXGKuMfXfTRWP+0RE1fKXjmRdc5poAUV0Mh7UnkC+41Ik1b72A
RXbp/8Ysj+FvmPkyrZPqYY6t+diNvslfWUGkyewJc3eQF88zK/RuzdwqQA2M4V/seWyz1dxRME1H
5BsIeCKMRtih52hRPXdUaeyHMApfohpVRoLn/m+cndly20q2pt+l73ECSCQSwEXfcABFTZYlWbJ9
g/AgYZ5nPP354F0dW6QUZLsiKiqqarucBJC5cg3/MK0rJ0JdATc+PKH1PvRxHIRHLtSA8yzgauNu
anT7FwbCCUAlI0WThEz3Vih2zAoWdnaXNrj6Bpq2GSpe2cpiJ5Fwj1n7ZIJg/Rl0WlxftbBvonUv
KkpgJ1A/RJykVwFtkzsnZJPnbQz+HQKjs0n4FZhoj4R0esXddSSShEllS2IBKpgP0s7BjdDCcE/p
aF1bnU0izV2+SdDUup27VH1LYIv/wD51xFcS4KHu18FmyBCY2kD0tvaoaaR3RdXruwTLUQDHmblA
2dDDcXL0JHE8zcy5w4mwbk1MbJBvw3OaFrRbBNWNmqV902mFfluOOoLTw2wvYzB2RVK7EqhIh21v
rSGmWujGFxQg6t2IGzEDsq55ULGmX2P5MGJkVMTVWotG92YQdX4p7Awl2J7KGUBAqsWpVwj2aby3
itJYWUD0XmxEu75jYsVkGEhA4NUUTY++2zR7HYGYB2fIJHWmy/jGMnpvRnv3yUQz+LWkxb9rAzu8
Bb5drhXM9tXgWNn3QVohVw+5PxPqMrtS3PAb5njRmnwgvcbSNP6UoTTKwGMG/8ZnmddJ4No/RoqA
ntJ7grXdGgHIJn7KTo7IrkN4MZ/oMYFViQLtgsT5cZi0+cHJK3nht13j5X1eMQeFTcCl3nl1Tb7I
7WOX+96dJ4yiaXpPM0YIAXb3tx1yHwP/eAp+OnH9zbYqS21lLbpvITZ8q6jS9K90GyhX83bZ+87Y
Qeqw868dQpLw/9DDqIzpJosKqj7uPHADc17AXdUGba3lNj0U1U6wHwNDm3/advKl0ZNiq5mjEaLu
1WmfjS7RALM15XNvGs1LrOXyd5gsP7rqm3pN6eJ7OncV3B8oZDhz9Ygfzy08ZjB3We5ejkYT7uaC
kEFWsDw3RgHl1WJIyl3g0nyflHaDnh4Je5C7/oJKoyMiCvUdK06fjvxYrYaQainr62xXYGzrBaNW
3LaVSndx3EHjyvr0tsfAcNyYg46Ml68XszdXFbIMUTaYuIfrVXnXSCXBu2VOc0FmYlxSj5NwqTTM
HlozCb6FSUGDp8LDgkOV36e97f62lQEyG2eG8FoJFAwXKm30k66cCQelTxHpUhXlF+pn9iczK8SO
HK+8QZim2uolWjA6okJWDQJQ69se/4u8rpDgb8bAG2lBGVwnk7g0JknKlBQ94xvwV9W9mZXWzkFR
jSyIpM9iasBrxaHCybwqMCumtVKEk0eVQywUkutw0w52fNHEev2T4QlAa+CaGEJQoEM6DwRXc2u0
n0c4HO4S5xqmGIV07qhc3SvkUnMszPW89Iy6qm9B26jrdtDB0NcN2LHJibsNSVOKVzEop0V/MOpS
z8zRqrqcx8x4LaMkfZZzGzBpDBKA89B0mxdlY9W7atKyuhnG1LkzuyYyNmPYZvNv25+nuz62VeER
AEAMVzhKx6s+Gmpk2GyUY9dxZAX3jMHo4Qg45bsG+HpOb7CQIODLYZ+XABJQNe6YS6m2fUb7ByEx
W7OvLCPJLssKvjN3KBo6Je5wt2UV5jvwq8CS2jmyei/n/hCoADK0jxg+Tyuhl1m1Dqy89fLKtwwG
nbkCoEiIuPNxbN5lRmxd03HAqaw1sTXO5mT4nPSY/KJI3vyWczNcNaaDXA3sZyRy7NbKPaX64cto
ddqaMlJ+GTSl/Xai3t+psqxvFB4BQKCCqn0s3cje2TIrPrW2P3yDyIEGOh7SAu5xNn8uDdl/tjRw
z/pEzUj+jhBAFrvOuJa57O+roAAJJSpca2cbCS6hZsNzyxlhykTDVTkyLPUDeRUr2xaQf6oNpiuB
R8OjJtTY80NYNq1Xj1BxcATRtNeKAJdCaUSCDHZ34rkZJz9LMDlGmgQAeKBTBYoonK8KvdBuE+yo
9wPAB+Qs0T1cT4E1f3fGkHNn0+xzuMFIQnO0BAVtWGxqJmfed5XmP2CWWnzrpIheaFHaX5Xsg4s2
hbQ9d5q80ZN4+j4HMwZMqkS4UB++WsYs1LpnvHadN5b8XohmumckAL7e7jLzMq01AL2o5u58Jwdz
ga88+i6mQdVdNgHYD0ADSH+kVfEpbmX9S6qEK3eEsfipbdx0o/vkpCugkxJ0UFEQQoXz5AjoUm5i
y5sBWYJtryfaVThFCBYGn3zR0R9J0k3uhxcGk4k29L8Cd41+x4UjPXtwerTVNbGToY0sWdHrNLlK
G94r1Db0H5GueKZ3HkgiFzNb4CYVODHYes7Xohbzaz8Y4xcsM7tLNVrlwvLM2x2G6Wxf7EKCS6EP
XYzOvTv/6NC4XUKsgNCE3gk7E3TzDX1S61fEwexXRTcg5OGj+sE83r+KTRt1cjXO1c6YqNERvkrS
ZbAbF4ByGcVS7UH91fQMeKk94865zabWudICSAHQx4bCq3oZfMPIJvsGAGt+ELRhQNsZJPluHtxE
oYvTOq2h3dBq2q6k8oEJaFATUDlRzFSTQrozHJmez8ruHjtbjz1/1NQlbGcQhLNGt6TPu+py8vvs
0ZqJfkGgeo/iIt+h+DRtU71Rn5pqbD9P5owVmZ4gwdBXgG1rMOYtUWab+ubwWZEtgNia0boNpOll
tUHt4/cd7PS8uB3oij7HetuRD3davk9iUa5JUsOnPKAJliEdX3ttYdSegtTfrNKpkEB5ouqiHadp
C/ij/OaGprOxQuQa9CSHo4e1Toh+IICfDS8su4CJiJK59N2HCMmxWx0vM8BBHZxfZJzRMavriwAV
yS0XgrwekbCH6TvpT6kFImZwAuQQfBSEvJrRyVU6ZtnnFHbsxRAmMGNLc9wmhlOAwjQ15yeQ98Rf
G8ppKkiEdbzrAuZRha07N22I4uxG5G3QbRxi3I8hTHsU5PCH+oo/lfOYQzWOL0F7FdN+ISAhhpLa
CyJed9TTZNvDNRLn/d4IAf1ojQTyJq1mkl+bfBgi9PdGN/cMUQz5nrZS/2XuNf0m9sGFIV4EfL6k
tUYSV5rMuXofddot2b0CAc0Z/YGaV/dEp7Le9NHkX8d9Uj/HQD1v6l6CiEWwwN/qfoGaBvoB8Mhs
02kMsFAxc/DW0dJwqZhad6NZUXohmoqUmWtHa0D7TmD3OsNXa7wEfG2jmnZ4hI5q3M6gfr7nEm7M
qmohLmwVuA6X+RqsGqJy1xHf5/q5HjP4ao4h+BNNj3vNTh9pfmw1q0weCwlsCBSv6/5CxAfQTzuq
JKRwgVR/kViISRC/TH9ag2uLiSRuobL1qBqBBBytr8+5C13GQwTC7C+IZf4OWq4bXPFny+HHJMGG
frf8qe0vmmZaCDUh2gs8Wly5DexsPJMI2zg01FuVLdFaDlb2Ixpms75FlCgMF+SOSO/bEM7SZs6V
3XBVGigFDmk8vmi1Bv2DCq5B3MypKdKkO8NgKTJEzwCKayBchrJBYraNIJ+sq4L4As8nCj0IEc19
5pCmbvmroQ6WzIPpcjoBGpGoFyJvrDNHWgeLkZKuc0hm6C7c2KjkwlJoqFKGKKqvq7A30wv6hdl9
Ebs1Wkah9iWKUKI2MNeCoOz0xXNuO/F8NWRteV+Xafx7RtBwh4hWfYezXMkoM8h2cWRCOzJt6m+Y
J/Z4ZWkC6Dpsr/k1i7VixHQHWspF0IUGZlnAvIHLFeRlOtgRZpOqsL9YQZ7ZW4wkYE7kHFzC0PwF
eeA0X1VxaZvrBs77BYSYihZlF3VXqRj7x8jEfinUa7XX8xloaRP0UDtSkisIcuTfkOl3TtF2N9hq
i2viXPcMRKj2YjHroLAaN75qgrB6zkCN7jm3+S2g0/CiqAH1M3ANLkPE9CiPIIE/loiyvHZ6ln1r
hx75w0BZaLybtKQgtbgNmC1RiRuhKoQV00VhKCVPfWmJkjhHAdm8qiajeYgMmLOuy2kEtjgwQ7La
B4Swh7XhdxLcoK26B2DC0X0bS8wl56K4F+FoXHGs+m3phBl6inirmKhBPaZ22T9MbaKuG+DT+9Ga
GdCNvUBDdU49bH8BKZel9WpBZ7h1gxypClp8zN+igFFFPDvV06R6eEVRlVz2uilQf5jo77RJDVsn
yYenNsrQgYz6Kt7jUc8UxMjVD7DtNmJJ0MC8EdTJXWQ28Lk5KdozmiJIpqJkCssxDEAAm3ozeH0h
0Zumo/MUwMuGZjup+JPPZP8GSCfzQX0IUBeSqrrVQQs19CY7bQuaxqU9UYUId7Q4Y24G3RmhcMTd
9QRMd23nUMycrGF64CSGvu2Hbl4DRQgXmeDoWwL6KUPDNO2/Q9pG7Yrxj3Np8NfVqBd3KZN+mDvq
U9f66HIitmX8rnOj2ACYmx+xsOu17R/4xF/J9z8WGf86iaLZvRS3P7KX5vgPLev8AghURyhA4Mf+
n3UXi6KD/7LN26idPncvjAVeGvSg/p++/fIn/3//4X9Mjx6n8uX//p9fRZe3y98WREX+FhGDfP4b
BMk7s6T7rmmiH+/+D/9AaNDgdf4Ha1cb7yPL0XXbAVPyj12S4QKucZDWx63IQfbb+lfZ3zH+x7Fw
L9eVBNz9jx3AfzA0OLAjMwn+xrIsaXCAxN9gaKxD9xQYFVK6uiWFFAK4hGEdIV5wKw71KXbRRip1
SdMt1yO1ZiRWQ+8j7UiZiMZl0npFhRr0HUF2hm7qOMDn3bh2pzta+1y2qIC4ppMhcQCqAimMmrZ3
Si6HnBUmSp+Twi2eME505IqGbgywb8BkZFuEylefZQhyxANirdEyMfLcqSWNfIJp46EhDG14rccw
u7ZVJbp7a+51ihah6Xf0f5pf7qI+elcyjL8U5QjNpW/o1K7xEFJ4ggUoV60Z8VhfjQ747yI5FmTM
06RFRx2k3Y219PqZg0XoaA5Q9KAk06fWsXiyw8ajSkzuNVCODT+hL4k0ojeIwEY8p5JB+8SrSjW3
ytGcdUmOz9kQf/RtLMc0HSH40M4fl483LjyVRhuadwaOBgGMuObKqWuUvubSvcoShlJnbFWM5Vv/
i3pa9oKF54+ELbX8Swp2/VvXHz8KKHmMFvpcrMWo8DKiEBB5Udcffuoioxkxt1EVXhV5MaW/MO4z
HvECbb5OQ8MWmKIG2aw3B+kDKBYn4PAXWcipmyDJQKC5NlC0w1+EFNkcBwwKIwhDunIXJRCx6YpZ
E+BbzWHe2TH9m62TugjcCBRDCoSSbHobp3+GWPxS3r4ZB8waB0UCI7YEB/bI9UUpBu/aQulZhfj+
ARuKaPMiYcTYFxNFqhhPIlcNOscx9ORqDJT5oi/QL/oqAiPnpBTzDzPoG/eJLe/IYJeOfYjmaeJ0
5fzbAI5k38vWHMKHgeaF/8vqUZy01rpoUaVYn36YQ9gcVu88yOItD0DPtCnEjrxh9BicTtRaYIui
yCm+zzbMXgwMTCAopxc6NGJbFiJp550JNIQF6Iij0GLlps/u8IErhTYjn3WVGJONrmbm0PXNRgpC
Esm0O/N4x4eGVTkyjAUMrO2BCB6hAzNnqJj/h4uur6BMChOQ/KYqfFTNAQf/5RNaRHfH4riAOtOl
s7yBNwcUGJ2LolOKKKSv0hHHOTMRPj2MvHcup6q1gAd2A+KOZ7bjoQcRL1ZhWe2aCIMZgDLprRwu
2/q9Y2YNctNMYsEQ0AVN7jI6D0j4un7zZExoULU0C3+cftp3b5ZllTKVrnCzNoVzdBhnkQ1TwXCS
ZfV5rtaGNYzAghyMqiKjkL9Or7YcqYMjhzk1+FLA8yzLfXf0kHbLdGie7Rg+oZZ0F3VdIqbfmeZO
81OXxo/QYWqb82XICz6zhcQf5+TDxS3erottKz1A7HiOFvf9pBJQ39g/qPyUGK4lkBzy+6bOZwRL
LUc2tM8CfvfOsWbgnlTJmIitjF5LEWNOSt2wfHiircJLt1jIFHc2qIH8ZurNBlYD8pbiU0UjAnh7
mogWrTG3m4v5M2pHI6YJfODsMx4l+B+rwZhom6FMXE33ZaszthP0e9RniPbR/EpGW1oDjEGVMHzr
B5iBX6qo1/qXALGT4Msghx5UUkyfNbmRQySgIeS6UVETZnRwAtRyaEIPKc54Vwk6N3ipDgZCg+jR
pMV0yxQV0TNa/1U9eQGCmhiQdgYjm2eqnVb1e1dCr0ZZJLbd9Es4p2BzwjGYDbxfQdGRgYIWmb92
DnIGm6D/wzNIykDJtW53oebsS9RT4yukrc3wtu4Zi+zUVCBxzd8RoLkWamOBSV7CyvHPNEfk6Vrg
tJxuEmz/CB2NrjSnuMUCDGmTPTvXXuS9Rws91XaGgMCtHiL+W6w6G2THlkIFh6C7zBirSb7mJoPw
+qLCghkrisLMwY9ssTGuQoyWKacXg+qpn/I9xEvNeXGhl3RfBLTS6TVRFvXTaixouv2kRi/FOgoh
AUCzwY0I6ocxoE5KZoP8DtIrYfxCXZTml5qJDAgCwllcCaQZ8hJDuCiYQ7D4hj4OS6cnhuQsB3pe
axGjXf8sma4OMOTxSbwUHbBnOkxDpq8RfWv7PUg8TbsFn4OYIoMaN2weQsbv+R25S0lNWgIvCWpt
CBVDJXrXXxtJ3cednup9ulLJOOk3ZIXIS04g8cyrfpyawjM7Ac6uQIgTg0ZUPhe/aMC1NAphf1ww
p0KjoSwkUsiI7KaAU8osHlDPsvP6MdIzw90WLXQpdLQ1xGLmn04Oi5MMk0+GPTOjDZnsBgOh0va6
qURoqF2Zw08uN+6QhDNmRYGFUi4tA8RKmpyqXDlMwQD3JekezQPTH9cpdTYAwkt6BHCHUTl3Zfxo
22bWPc1AuSbQuHWsh/vRhLXL1mUUOXqJMNNSIligR7O9aq3BrJ5F20n9suiDXtEMdH249yt6kRaW
BR06Eszpu6FVCn1eDQ1toNwy3psjzOh1W5ZKgeOBS8ysFU4TO6Ioq1n+FBC3oz0fF8Vx6RutDuO9
TsSlSCwSUh373Pj7KOJFB7oqqu62FEWZX8+TwzxNwQWOgDTBca7WiRgq+wKJxX68ngrbCHfOYBvB
jWE5QfRElzdIups+RvWo2Q5DWDB0ZnNIRC0jeON06mrkmr5g1oNgGV5LMS66XMZDC5wD+KIbfml6
GcF3lk050Ku0pVLomti4UXnOSLEkPtVTqvn1inrVLj4XjgOHEl0UxE5QM/ENmX6bhkG0zx1ePvBE
Zs3QnzIbTcUrCIsFTgC12fo4kobtvRwHKX+h7ka9e+ZCXMLxv+GaCko3uGot6heXjMM+9i70c9Qo
NcdfFLIQvGQSAJsnQwt+tEFmlCPG96fvpvfrCdOwIUVwO5B/O0cpVKyb0uj6yYVuOoQXeVg0F3Q/
i5VjEqTn2bTOrHd4Fy7PJ5aUXAdwwoZz5ZIQvMkzgIv2fQvlzUNKyVmzG0cPb+sZURG/QWnRMUDq
+85GU2ZxJoc7qgn+LK1sbnt8QIGDWfLoJkQ9LkakcKZAA5EdXiaEinE9oSl8pcPRfqa3Ou1TwceB
GFbTikNoPoM5iXrURhW5cXn6xb/LXUkqHZ38Ff9FZoR/vEDfvAiD9nOEDrz/GoKAv6TjKvaWjZ7X
6VUOPy/5lc3fbeEoatkosljukgi9WQXliNi0Zr96rQu4EDggIpeMFRd55a4y0465mx8Doju96HGp
4yBBRgZJZxOfWOqwo2+sfKjxhd36rxWnDH8nCfxxBwgRjCs1+tDvkyhpfWhddJGRa5javePH+vT1
9K94/+iA0U3XIv3RSS/No18xWpAfHJOO1qpBw1KZu3IMoOEz0XLMGjEzKBTZyqxMszrz+MdbHLtK
aWDcTeRiiIzq0uE7RztnEqKScBmxnlzwKuNER1N0xn1OdESssMFBYgalpdZtZEXmxennPsxtl22u
S0WdYsMFwnRTmYfLayJQnbQiG21cQ7/AAbi6DMQQ3gIUpbv212vR2BHECPo4lrSP3nEq2oVICyCd
HNu9Dsi0aNFZyV2p4nH7t0sJnortxF42ha0fvdW00/thsirNG0JQKkDWY6BBBbo5K91sy+vTiy2/
+zAKU+nRb0fVRwB61cXhOwTSJSyL0dSuiWtnH9eJi3dJXmPsglygiegpoKxYM8+EhA9WdVxsxzk5
lGHUJ4erBnBLGjobmoeeTPu5QPVtr3C/2YhRFw+p5qB1pPVWfeYb/qmSDx5WCcIElYNkiilAlR0u
6+Q2aQiE4R0c7UTfZXGPMImOZjtMXQPdeJdxFK4Xi9PLjEFbiVU1Gl72sHJ1VC7bMz/n3falNSJ5
eEGjAoDvcfAIut4PSowAdx2EAYjPHQbTT32H9A9g06j921f+J1BR8EpzsX93lrP8Jj7GNbK9AnDi
znHqvvaiBGgDrqHDWsL02jgQLn53+MSmZ0LEYWzijDJApAAlKnEXUZsdLSv7CsFzuFm7IRn1h9gU
w72eN1j8dl2nrejdqHMrHsbkPyu6gnCI7ykXPt2SwwfVE9S5OtK/XTAYWyY9iOppsY1CSVs+s6kx
yI3z+6wNxuuAdO7z6eN0HBH5jDS9OE605AhO7tHNO5ZSTyvlt7upoOjEsoh2UVQ0j7j89EjCMJQY
tNLeIOc5nvm+xuE1uzw3ZARuWFIp2l1SHV2APgO1IESeb4dhxryLIBWiM5m5v+q5H/cTWi/reWjx
pjegMaV9N1wgiqV2iW5B3o4cbSU6ZtGdL+BDn34n7/Y52wgfWj6lSStOWUehs8DAQsVtjRjMIqLh
Wh0mHs38o8/Qhj690ru3z0qSHoe0ad5L+FCHn96KmM0UAD12aVRDM8iFfjmHTcvo3tK+tQhdXRsK
ITgN6ZbmzNIfPaQSXK5yWdw87nzA/oadPbvTjq4aOZ6FuAejvuAH6H3n9+mn/HNmDsKYwwiL3Nml
0aIL5/hLS2TMo9gYjB1voNl2KaYvelsXuxwU7L5KFeBi4SPh6FTB7ehOxq5tYgXmrdYfynnCHiOt
nkGEIIVAoYY8DOoWGTyHl1xT56LO4Rch23ZNrmimFBbdL+7No3Zim2UVCzmo80eWaVym2ijn75qW
agSAwE8+2aXd3Ge9rlCad6dBP/NVjpcntC4mzILdQPOUMHS4IZLBGXv0I2dvKGBj5VqZf7aq/kdi
hP2ODkIKeH9wL3Mtar3T3+jwguOOWRa2SXYNNqPU/xzWN9HWypoR1HKoe7Y0IH9pCSjx0K71cZ2h
QYEiqlT9U8S46MvpdQ/D7bLuUlAxr3Jd3WZrLMHxzbqGSIrArifd6yJH7Gi6Cwbdo9jhlMWXboZ0
/1+sxzfmYFNc0fU7XA9pgJFmD610jGqbK3t20CqOmeLUc/wzNEb9THj96PHE0gWHpM70Sx2FEs0s
cVIEDOVBVHI/5RaCJmvQK9aqoxin7abw7/n7B0QKjqYmUZ2vueywNy+0aE2gS2Tv3iB1BBPdSmCc
kNRb0+/jFfoWxdXp9Q7jyD8fkO9mkM4Kwvhxmxgz7r4ZS8ELldGi9jv19wP/y6ZXk/NfLAXjX7AY
qZDzZ8r45tEcyyR9Fj7IWBwOt800adaqgFu8TRAd1P7qEvjnuYiOyIZis6p0cXQSW2MIJulEhhdD
97hurNC5VlVdgqbgCf/2FXIBLkePvJaL0D7ak9mgFHIwlu4J5DG2boiAu2751Zekqey/yp6Xp1IW
hRdBH0bH+1yjda0MEh7SyYlakDKyk5s6iIF2DFT7uoX3FfElORNb3m8RRbPaWb4cnwhjosMticrN
oPdOq0PmjiAetr4sHkc5mOmevAie7um3+T6EKofTTUAhUycgHR054XZJH/aR8GCed9UnAyn+aRXl
rRMDLwcOXG0wwkQBAHkly3+ohrpNozMP/D6Y0kFY5tw8r2QYf/TA4AK1CQsuwxMzuC1jzEYc8ZDw
rmgErEsww1sMD9K//7RLpUewMbm7lHt0c9lzmgkA+VgSKht/VdL3fcBth9SWbWwrc7I26IzWf30k
6WNw8GlQcWuCgzr8tLzcTjrGaHpRrL72ejp4xpRLyJhO8+n0Z/3onS6JEtuXeYl9PDbWmmjsTK0w
Pd0kGRd52oH/BIE2p8hj95oLiUcrrc3pRT/YuajHOQbgCHcR8DiqbCPwA7E1N1BXoylEqRfFt67C
KatJK+vMtn1/U/DJdAYKlrMMNI/3TGTSyEV/xvAwDsPWAbLo7WBHwzVIUqxbRZacWe+DR2OHkvfZ
9oINsY5Sz0wVvTbErCcKTK1Qmh3vZJj9TkChXpx+iYd5/p+Yw/ZAepKHc5U4Ti2YHQ0JjobITbtR
i+xAnuEElObxmZv9/TJ0HujaMUlTZBSLIMzbiw/dvAwb4ABKjx5K9NEKWkywO4T5fPpx3scX+iog
akiSaCJxNxyu47jomzWxNDw9ddgTBCJvpg38Ww+zct37PU5nFuje2K3ONWjfb5EFqmNBk2foTBPp
qFCcHa0FLgsovpeDBsLffHWYDVxrvfhGH1FtTj/nR6vRmWRASfR2SCkOnzOnbjACJkLeaOYVFZeN
B0s7w4sz4exeVtFkN3+54tJdl4js0tShQ0dCeLiir1V+gWhvy3gMZmfvGi+dsC9HUPOgA/FUPP18
xweA1bjWaYwBegEWJY/eJnTo3i10lNMRt9P3FTkh0m6Fn66ydOFJnl7s+GX+WYxM16T36FJvH71M
i1K1CFsWKzsR7kTp6pskAxKOCvwIfL5QZ87cYU9h6SzzcMTlBRBGl1kcXYJOpDPe7SVEeqO1UPZG
saFz4Q5vpi6Lr1ivufHn2t+LRllf+U/VX0aXZX2DHI39g/rXu63aJKROA1pB2zZIxzX91NibmO+u
kraez+yad98RCAYSgAv2AzwGsIzDXTO6PbS0wSy3AzTxbz1w4/CurLomvlRRmdyd/o4fLeZajCho
JJOA/hnpv0lBTRBrphFJ0qQyj698J8m3bsGEtHWb8u+fi3bj0oqw2JzO8SccTRCslZLldjbCCnFg
NwCTjbYsMvPFUOXf//rBuKg5fNw9rOYcnYakU1Ape85ewEjdo0pynoB8ok4f5vLh9FLHNzlNFW4D
wDPsC4rtYzAgpvVdWoFg3kJraS8xDdtTWkgA1YDhu8mM19DvijP70Vh2wb8tCA4E3ZylG04z0WS7
HMeWwBGxz4gemdKmmu40KPzlKlR1ezFDS7j0E8O4skXnY+FQ6/6aVt20hbkPLbxvx/wBrHKzrxA5
mM7EhQ/ehQJcSdPPsbga37Xf3KTNDZtZPvSJ3MtHFFrWFbzjbQA+50JldeTVpcQw7S8/AX+dWjqc
9OuJEuZROAIMHZggRYYtaIkJrB+gQllb5hrM1rzX25qmg9GeuZ/fHZ1lzQVmyJegEvijhvbm6Phw
HkcYisNWTmnyGpmd6zXkC3sElpu/3czLUujIuXx1WjrHGYcZdwWOA7DoB2nhUZ2l5jru8ZWHCZyc
SUvl8b5iKWp7Din8QoLQ8tRvngoB3mqu8C3cNhKzp9iuSyik/nDmyHz07qjaSKGWEhF43+EqoTm1
QnQ2lAWz6i9HkVReHzZaumq06ly19m5LLk+0TDo4mgCTFrzw2ycyrbYzqzLAeLASiLfDV1pVgHU+
h7gh4NY7KKyku/xvg90Svhc03fJ4lIlL0vX2NaLPbBgxREiM7zEya4v0kvAzbQ2BIMZf732GOIQC
9j6z3eO8RpTIdHUOrdxBTOZvx9THbB2bQODHMmphwegjcmdG9vP0qh98wT8wSPBmS3vt3eQxRE4C
hZJhG1n9K26JxnUHdoXmmpw+/zcrgYrUba4onvHwVcosp61twXqVkR5czPiPr6HYuJuM+fmZMHKc
ChNJeah/lzoKIzZ24b7E+3brOEl5HdtoQ+OyirKzSswWOJgf3kH3jNdaXQxnEpwj8BwBfVkbaDrI
SHr1bJvDx6xjZA/Kboa007oQzEmJ924QhHepPSJ2Tr3UFysE6Kz7QqGpvVLO5N7puFN80rHHueKi
iDFI8MtNUmQ4wfslE3BKWUzPT3+ND+IDo3buOS5wxZh/+edvNrZP8ehKuoxb/CpfjTydHnthO2fC
w7vsknfBdQp0A8AmBfly+b1ZZFZpQtuGT970GFmXRF/PqX3zGuleE11ubPtOP9S77HJZT1mKTgPF
AQLGh+sBqSoJqvgqNZUUXoMFJmAuGXk0n4yNg1CCR/xAP3sA8J+WY747vfwHEYrlqV7JxGg5iKPl
O7yqOz8CyFapMb0xKgMliEZh+mIX9eysnCLtPiEmYMmb0+t++JopLIFOLOOyY8TGbKTD2OtsuRR8
xoaK1rlqWltsVJZC9kvwxTy93gd7XIGRYNdxjE3qoaPz1TcgGmdlwFSqKvy1w0bFL3Q6rUfYEGO7
6tMaRxIwuL/7eOg3KGYjPajpsnopJiNpMJAuW6gVPi7nPQaIUM3pYGDXMDo/Tv/Q98GNzUCRSOuJ
7wFs5mg/FH1GL3rx+uwpSvHJK42thXqMsTZor/hncvD3n2HJI5gd0giCKbaIwr7d7Rw2U5XA27Zo
ScKTK8L5G/wMooyPZGLva8aZgPrRepIZpb0krEwqjk6XgZdE2sPe2/ZB0g8AoyY//YLnL9qQTRe7
ALL4TsWZRT94pfafIp8GtAng4egWbiUj9Q6C3bZBmmA3M1571gPA1r7AVGJ9+vO9j1FQPukqUC3y
mOy1wxcKgm5yJgT1tmHYNS+ihyidJvbwfHqVP4q5Byk4icvbZY7eYyOHelAREiE9YKhNY7fhV6PG
9ofSRojXymxsNHvMAqkmZgrdM/BQc5MDwN0WSWPueNEMxU//pHcvmUzHpOChl0I7nJbo4YNjNgWW
jTzBM/wm3GSgni6K0NeRzTHPneV3m4i2vgO6jhyfS4vk6nCpANU+P0lqy8PhD7XpzpA4iOiYPEw4
hK+mpBvPXJAfLGjoaGdTyiGETB/8cMFwSBBLRp/Hcxorv9b57k+mA6fHQTH1Bv60Np656d5dCmRw
TNT4N7pwBm/2cEEqtxTfolh4I+olnwRKcve6mZivAQZS4SoDF0pTDo+MCS1EV88u4DTPZ37Cu3xk
Wd2Bm8EgahngHu0wkj3XTJGz8AIMOL7lDDFvdZoDX/WmRcoJgYdg03Q6ehKxqM7s7vdbiXe5aFSD
a4AzZx5lXXY4dNJX+FkwUlk4TRZMfcu0un2AO5e7Pb1v312APKdFn1MHGiQYhx3tW1zycNeYS+H1
IwaCEEa1e97oazYFEQpJEHvRxOo2p9f86AGZGXA0QXiZgDUPP69V6uXAVSQWeXXtKpm0ZthUSEdZ
X4vAh5N/erUPNhMwUCHAplFdvWu8jxgIWnJoTY/qNdpIMY1Xc+Uslrtm+WCWQ+3pQZLe9BDXEAMT
xcvp5d9FRDYKWFQoWMw0yNqWl/EmoQri2Z+7MjW8GYeMS7+z0fRz4/bMZzyCd/EaySHYrHxG5kQA
2o6Cgg5WM6vzXnraqPvPGAUM+ANI/2uDHp3atJ1PhZeE+N1t09kay3Uxif47XWdbnvklHzyvBQ90
4aAYS2Pr6IdYYBKaktmYNyaB9YSg8bzv06Y6Uyu/D0kL0Ijo8GcayKzr8K2qenRaXJVNL62jVykg
F610ly8LYjy79jEwPRMOPngq7mvFkN9k+mAdHxMzUQGWBYP0yBZ+hY6JfJjmnJvbLD/64Fbjw5ET
YA1N8CMZPQp7DYZR/tw20pMTljFFhdgtJVhz4Qo8qU7vynfvjw4DjNz/5ey8duRGsi36RQTozSvT
VmapvFrmhZBr2qAJmiD59XdR86JkCpXoOw3MNLoHiiQZ5sQ+2/AsUBwpCJdt4Y9Z2eEGQlZ2SYtI
wdXGRARqkFv65RM2CM9Rlg/b98e7ejTGY1IGsME5RmgSrcbzzBQr9c5geibRRx1eHC5sNm7YtpT4
pb4/2NWexmCeA63wN6wK/fpyMM0TdoWPu7GfzHJ6nYOu/SgwTdxb1pycuJ3RiK9ImPnPgy7Yse1w
btEMWGtfEcZLlAw8IeTOGjPsQD/jnuAc2F5dskLaads5SGLfH/R62TsLq5wqFVYU1MZ156HT6sCb
8SrZG7mMnwyTyCs7teTWcLFexBdD31ViJjIPh8F9T6zNSZb4kr//I/7ybZclsfTjgeqhll6+bgzP
cPxzcaTWROLsGn0Y4DjMRVgkmM+/P9TVMuRx6ddyYVsiHijaL4eqe82MSP6m0xgFOUZaU3yeMyRc
74/yl/lDncyyAF706ASuzicNyxaCu9iylxScfZKSQpvDId1rxBadY1fYZwQctxr9f3uLv7tVkIPh
pKxvom7vzSmOHvTI+NKbviiLE/yUxRsKFc/7z/eXxQ/lxXPZitmmORwv36IfCT1oaT5Qq2Y68aSW
tmQDttu0bsjfjc1bre+/vU9OAypdqLCAcquvZkUoTBaK3J5MNPPR7EivxAwo2kGLDfDLwIWkJyRt
//5D/vV90uIEvWVdsHlfPqQwsbJoIMfvla9nWNnkMkxMjUhb1Gs3hvrL+wQvobRAWEtaUGBeDgVh
eTQHPILxDNEIRK8LShoM9+3gC1JLexs7nrxx/P3ljTLiouPlr4UudTki3skzGatUbSqOxy2ORjPU
ZtM7ICCU9+aUfJ18x7xxC/jLC2VaMhZdVc6o9TJPvGZ2e74yWzih4u5gZ3vl+Vg3ZqI9vP/tropv
53fZb3Fnwk4iWBM0an20zZwUrb2FjnOfW3W1LUdiHK26kIt2b963/lzvIrJVbyyNvz3kQhEHKOGK
CeJ/+WJt6U8kKAlITWkktpAJcYG1Ky5YgT//P2YNwMNSulFZQGm6HCro/c61cqhaWR3DZ2rGeYOd
HpkiCY41ptbdgjn/9miYBToLJL7ozFcLIoeZHfcTG0y8TBzSS7owIrj9CMPh5/uf768j0Zbj+sLB
RNl7+WRkFeQenl88VDIRNqNIC3WfDQ2XzpDouvnz+6Ndrz6uwhw/HEALW2N98M6zNK08YKPGbEnf
a3aQ71KujAfcLooTZsm3Su3rp1vsJsBIsbukpNFX77GDRICdQ2nv+0R3jnYBrQEz5uar60fJy/uP
thKzMTXgXi7ANFDRIhbBOuWiTAM8QC2a9jYUU9vDAsmOEvnDVV5B6ECcerI54LuQxXunQ7764Er8
cTHS6k0xvNU+eukjedfOf8ZMedXcitE+/W7CBauJW9PabSotBxiOo8hpljC/PP4+uvYstg5GjWIH
ng6B0xuIi7x7/4385WNzL6bDuVBXIDUv//6PutUxvNoYo8HZxzkyBo4R3zzhhe3vUQE3Gw/a8Y2y
7nor+r3L0uGksHMg4F0OWKSzogwpg33fVvm+J8TzM4bq5R0Aob7LGq39IKwoCkk8qG7s8dd9ZtYp
iDi8W4jUJPGsnjXxOgubwxEuZ1Ljxe7ETrcZGgiAuCTV3+bBGs+iRJpKop57j/ua/ox5eoXP2Kje
CIEfdwKbsxsz8vr9A3EBXy43r4D6egUXDCi/iYWtKI3sKjk7Ztvv8kmW56Sq5ofa8W9Al38bDsoc
nH+aM2hplrX4x+eGxMdRB1F3r9EKeG1MvAc2GX72+O54w7xrCjsobpw918sbLGS5WsIupZ5eoy98
TBLAEWuSkU5aD05kFfpqAt6q/WAE8S3GyTWSCf2D6tlkZgFQcCe7fMLZ4EJvx5yqWDbJre3XI8lV
vfkydnOJK99AuP2cI1gXhfjODvoZvwxvQ17wuHMqt7rx7Evhd3EB5cewq0FJoCkBlLmUHX+8bpHD
v+wNadJzEd2h6IIp36D9Sqobi+r6szIOs5prLv49/rrA1ltzGIolsTUtp+RN6F56dgtDnAVEwpAg
4O/vbxp/eSy4CVCiF/Tb+p95xh+P1eYucbo2zNJ85B3j4uA8+EmlP70/yl8mDk/DsbDcqNETruYq
8Qsx0VI6qFaR2W8dJp7Yu+dKnYkP783w/cGWL7H6UkBaXIbInIUatRaQT00+cQmOwAjbJPmWaIHz
DRVSPN8BCWvtrna6USNeyM7rG5/uL08JIsl2yLm+EDBXJ1JneN1SsS3Xork/O1hmpDiG9w1iQU3/
+P5D/mWaMBadOa62S7W7mo6+AUww2mBazpQIDP8ca5tZ2CGgAEl2iYej5P9jvKUNzGdk8a9P9tYn
3Kb3XJyy8jk6FplP8BIFyx1hpPbWBP3Z/T/G4+5OFbiQrNf6QMpa6cpuwll3cYUPSCPYV/gxbvLl
MjZFbnfrRFk+zsWsoZ/F4qZ4QbayyHQu17eVT4lFFJ+9b+SMgWtddt4rvvPkcTSRbHe635IbCvHE
xgWeZPNk6xXkHMwT7WC9NKBr1je3nKv5xE+C3c6Gy6yyYNpc/iSSOSxJ7oGzJwIpo5duTrtyhKhR
eFN+o7a/mk4MtbDfXPSvIKXrsyvJ5JzSGbX3dF/rh7jux0Myj8muy9AvDGifb0ynq22H8SCaLUCl
y/6zFmM6aRRhEkdwS2dKNIatoNcdzpPRuTc2g6t3yC7APQlOGlQbYMPVoZzbuJzWROodWJrZvsMl
/TCRcLBjJ//0/oy9eiTIZew7fCg6pg5b9+XXGn2tdcmOrg4WmpZXJo1zQqGQ3JBzXo/CH01ffNlg
9EXOdTkKVicmxO7WORgVFuu7FPdhcn+isRhb/z+/OrZFbuLIc110k+s2z2wVdjdWnX+IUDb9oMfk
kpw5YYyV68RTvf/yruafh0x1IdAyEpKq9eorPEM6ldX4hzTHQDTXZUeeuWbdR1Z3LnQtenh/uOu3
yD0WNhlMicXYbD0rhrzPc1fW/sEmGHIH9jmfo8bWju+P8ptW+Oeegpx80TQsijsQM7RAlx9rcD14
wFVXbZWmyKOzDIld+R0q597dBlltxkM49I6n8F/1eKUmog7s3mm1WyeECS7BvEFuBpwhLSG9SpYF
mSq55VhhPLb4wRrQ8L82vSN+JXUsX1U9+48IgK0nJ8rtgnq4mD7Cn+3PUe6ar2rsOz2M+9I3Noj+
yWxRWez8yMau7jdIfvUPo6+P3xJl4v3YgA6fuww8b+uZ5DGGQprBfALHYv/L7bozw9KbIit0ES8+
x8pEshGYyDcf9Grohvuo9rCZxprY/RlYLRpjM7GTt0gW6pswZzy8Bw+A5D5ubayO2Hya7hg5XUyy
2aC6PUmt2rB3nSadt5DZRIVcMhZNGOc6Ht2uMmPjyZd1+1PhJl4e6PL6uwgHG0yznHFWP60YNeU2
HlmNcBOtVPVkjTg5OZiySLBfL+xsFPWpLxWOApiaO0RTGk7WW5i24kccEQgf5L14LNsiTnaxjJ3o
l2WPfbaj5MDRMtVTS9x19UhGIua25LlsyAuQDS/P7sEOKETTZi8sFQgC4HxaF9o+aJNsvKvKbhx/
ibpxGsA3wmHZiPpp+jREnpXPIaGDMji09OXt7Y25yFS7mIqgG6wxOC4OWujrJgNW3QYhjPEujYlu
y2q72wqYIwWGt/a87+lMhHE1p2hhy2onOz+6Mf56gVM9U/ot/gpoK6jnl336jzpzmNuKGBQj2+E1
X506r/2GoTrmK77W7IlB6t5uPO56PFr/7FkcZ4sAnibjqj5yzCgpZqzETjEhGdFe4V0s9/MoseSv
StqE25mcUHVnm7Xp3HktUac7bLrM8zjrfXDwRofYL88mj3M/RI0eYVgqdT90zQzlvtmWLfHnbeIl
IQy3Uf9Q9XoevaJWQzNl4TraPExjrJ/orFpkiSMPw8+LVfAsKMCHT4TMGNXObJTZbV0vB69wrHz0
iId1O7zAhCLORAxkqWzx7CzzUHkxNRBNjFJ+aWEjebg0aAkdWRR4b7WJev8xh8V+b2h1QygGm8l3
fUgHeyebLCsfiO0wFld9PTGOZmbm/xK9nRN+qJOyZoTsF1nwpDyzfmlJsvvClxLuxsCu70NmtOnw
wXO0eadU06WvCtMu/cxvHdPvOSbQWCNnGmmP5BRDHYmsxqtwVxAejEsykMwcKwFo56PRtuopHXGD
PUwaaQRIy8kUJCpuSn9ac1AeuMlGJIfQgwnsnUM7TAuznmZ0snEdFJShSyQV4Ux5KoX5uSE9ZKyP
igCK+ujjZJtiHJrFBmwtzMzwfVbu7JxMbqXadpBBEz9ZE6GQr/gLGj87CjrjDGRmxLjh1AGtUd8s
xC4KMAjc2BJvss/vz0Qubault5i2cL0CEMCdF5x/NfXbJFVATX51wk/JaEiVB8Xx9iiIWfCJVlVx
Fzose7nHbMN9K8Zo/DeI2RaeagIfffJeYAqHrTRhlnUAO/1x9sr0u+6XyUNccYTvxGDjq2cZJmFn
KQsC72m8hpDq4kU4kQGTJmb5yBxXZD8IHedXIneMju+lV9XToMWqfoZerYm944uo2umkTpCJ0JSW
JG5U4a92P0jPyMNuIsqj3+hJCYuzQlqaf9BElqY7IuT8AVtXLPT8T/bU2vMXV8N0/7Mpi+q73yZk
Hva4bLV3fhpD9iek08KTjv3ALB4C8hr8X3j4k0Gy7902mx46t6iM09Tn/U6UizV8kBSBlLwmy0o3
HrzA9iudPW8zFXWE0VtCGNopmxOnFuxnzhSROtk06TadByJFjCSLo30GAPhgm1XQYppYltEXnOUH
NyxtqEF3ae9V0z6L7Wn6EBGlCumNydhtSKvPTlErtZ6TUzjt9IztWdCHOPvPZNCmSEVyBwzmWSpV
HgnKG/MNXLpev5tKPMzOGsX9s+aIxM9DX47Eu8HBkpO2SaTXZR9z0zM/z1JEPfapktWHr4zWJHIr
ik7oW91KtWkbFXXubL3Kd7QNfQ1iFjatySkXlpCqCBbyLVJfoGwM9UD0SVKR8ayX+D398GZLm4/Z
ZFXE0CSyV3oI1zMrnilZnH/GpmzztyUdaquVRuafnMyPf8iiMF7qPh6MO16/Pm0bvC4/d6yf+IjP
Ex85g3ndaIT3zebB0rPMC5VbIbfHW8r6HLVW6mCr26dbjk6LlB8c/6ZvZToExiMhvN70rQ5ai89k
mGPxMOZJkeI4H41vce+TQ2nqndpCJ6Yt2w1FeYwr7KK2kyKr1gyjNHGQbOOUZYYFVrrFx1Kboq+2
VnfWY9oZMx88I9dpj+ZaHB2lTSZh29mU3rfYrYEY1UOVvkVWS+T5QRFU4d0FktlPKnTaWbLZgvzk
giATVU5vuF46v2z+JdwQMgdpy1n4ohYTqXR515LJyTF3jAlwj1xSOGRrbwgynbNv3kxX6pOKIpu4
sMjF7+Gc+Fpmn5I58b19aeTWPbFnrToSwW27H7Dq96zzTCC0sS26jAzXSmBASvyWPwY7kyjt4ift
syE482c5lKmR1dc73Wu8Q+9OMTaLcZqMFqRJLZ03FdKJILTytq2/Dgb+Zru2dc0fJLuZ1o+hrtN2
mwjil5613pL/2EaDLKV0R2s6TMq0q01AatW578d8+iCRTI1AT5wuu6IztDvQDI2ybxionsO+CYI+
CyfcT/dkZsXYtrpKJJ/RbhTVh4xQvI9NibP3v1RfFhlESA7rE35vygjHTDd+xnqS3bISuDryocWy
0dL9huUDULm6GmV2T2Ji0+onLR+L4mDMEcliuUdnbgwzpzWMTddLTXu9tb+vt3eGBRWhpMEW3XbX
fYh4gmKQjLVzyikXy2dfzlipb4BE5A/LTBL3wZHDTFxZCuVgp/VSjAcyytnN7FFz5qdgxAKNMAA1
/+tM00yGV1UORN9EDv6fh1mL2u9KtUOuwk4p3UNib/j3duA15lYMfT/kN2Dl3830PyvFRda/NMAh
nS935jUb2uYulo+010++0cbINi0SRe/wbguIfpRtTsFc4aBflJX/kfTJRuwI9Ky9J9+eLO4AI32P
e62MU3251Bh2E1b0n6MXrldZMkOmMS38DUth7XB7qYxPbd5lJ5vwPue1tHP7k++QP0YoHu6id27d
i1uMt980iMvHW0RRIPSLcONaAhN0kFSj2BpOCk5UvS9KXf/Qu9yh606Wj9mk58GuI4mHNL94jBKI
3u0XOZWVtZ2wrD1p/vTFpqvzCzZcAaN0ya2x++GnHynzlrr0qnAAj4GAaKJ+5tQG0rysmW36rdJr
J3VS7jTVKhyJG6/COKtpRYcjE6rd+GmmP5B1NRLsDgXuv9q40KHEsn3pa0OiAQtYltwfVbvdJ3RB
I1c/daCdH2lfdbsGFjo2qhlHzhgLatf3l5OxrNLL76PD/MfEwlsa3VeoA4/a1b5WuidoHpkO+aKu
qq0/cLk4ewRj+6QfZTjmDnHqnzTyU60plJPpzRuj98hFDa1eBh5hay35j3lbFAMJ066fwVV1sK8b
VZ+aGyrY4sHl7+oHWdCduvEMawAaXZez3Pj/B3ZfeQz0RezljjX6p7j11V1NQfQIAh/cy2b0fvWS
REX+D+UtCOV6VOBX0GALgjkzZr1uA6tvyBcD+K0LL3MOMpOBOlbKG/ynuJiK5C0PrM6/9w2Mn2/V
uMtMvPho9Ltwa4XIQpmLFcFqnhDXqIEKkY3Z5npw7ysf3+EOcVL8nNIQfdKaRtVh1ljEpBh44ZuP
CT6czt6OpwgjNIkl7pGPlz5MWTbIMpwa6RSHUZjF5zE2EYFYWY3ygPtN+W/LM5JDmkd1cEPOeDXz
fpOZ6VgiMfxNsr6c7HHbJr2pl9rJc3usI9P4m3K66RdnifPEWRjvJiPpH/GudH5NOIreAPZ+OwZd
vkOsVODkcFvgPMEE8XJ4c0jrEn/t/DzMVmNskyBW90XXuOA0lB6CgJgc7+vRSuzm1QMobTj5nfYJ
Y3Vn3ER1LrwvVuxU8c70KHCjzTCLSHz3RZ9+mLzIr/YEZjZqQ1iXR7x0AjVN2xXs0XIKbTy9uycF
Zf0e40d7DEebCATULDUaybBMavun7Wg2N9FxwsAm7gy322GpnsRnelWBee4nU/nh1Oa19qXuuCpn
d7alXH8DWEXCc+gYHUJgPYla/XBjv7ieenw2yFpgvNB8+Z/L11aqOQAS07OzcuNxDq1g6k5GO6sH
sPPqAA5Aki5d8VAn4LgefeOEqKj79v6PWM8cDkn8J6A9AGLCcVoD9UFVp3Hk9sO5lPSA7oqIWiRk
jRsEmQwDqKZlZa6+tQ2prD1Z3np6ttNKL/b/+WfQC1/0emwEPgSEy1cxzrMyyPHuzrk3SWunXI9Y
P+zrx41jJsIIEyLMdw65mx8I+i7CaSiqG5P4N6zy5yTmTcDx1IFdYCFCeVx9DRkkgHFp0pyJvoj9
w+LFMIft4OMhOnc90R9pNA7NPVcs+d1uOt/E99+uHvJu7OUc4pKN5UURY0JRD53W7ntJtt1WGsRZ
dWGnm1N39Ae9z/bojNv7atbL8VvENw5Og6r8c2lHOA5pXlGfyH6XGPL7sqndvUPgxwFdel/u3n/j
6+4Cj0v/fXlQDtfFc+nyjSvDtOZY86qz5rs/Rt3Xhm2W5J+SpqvtG83Fq274Mhb4AdQCvi8dv9VY
Wdb5BdE21XlQ2o8R4RkpkIUgeWdopvRQ96CiYSotr9qT+ig+qohQqTkV/RcQueEOStzNtbcuuNno
dfoqTH34JpQoq94KWXqjkhOp1RrE13TTdeTeYnTckFRJ/mi/Mdt0vqWF/c0xuJxhi9sUVQnzm81j
XW6znbj62HT9GSM7n1uRU9TWcSDakzi8vMNN064aMaTnVtdi7XVCNFg/NmRcbPOp6IrPcwJA9TkA
6HgkcVKLd2VQyDM3O9MDGpVG/xOfeDXuPXcuIqK0FdXo7MZeui3zPHO/DKSccGZZZaqcBwQuuXpG
78Why722+6zZVapl+wZvoWozDGzVhO3lOuEe78+7K0yJVw/DCmtnZIALgXM1GWoVkRAfD9XZcq3u
YUocPYZs0tbF0aAt6WP+lRvxVjptM5OC1NU/kHWM/t7IMjVtiIzr6hOqCH2bwvJI8cpyk3+KOq6m
4zgbWratJ9O6G5yov0nKXubE6vOhNuGGsQhc6MeZlyumK+n6J6qSZ2KCRfrYVhzqZH8CDBsGfrtn
cmWcB32WTnTQzMJJHrXBzttNb7k5Pulk9HifbrzKZcTVL6K9ujiDsoIXR/bLX2RKffJzKBDsmlZ9
Ht0B8mRPsIRhVI994ydPSgXRE+W9eScdpyE8sB6teuGwjp9iCVvyxrf9y6rCUMFfiCYLB3nN6xkT
ESnVF9a5BUMG6pldFXpGOR/shib/rNN7vjHiFVMeMt1CmKVBysayODZevoKqHwoj0vTubKkhlhtF
YPK4sTqR6ls+piBNWdrKbF8Mctm7nV+BsG414CKINnlhOTe+yPUL4PH5EbgwIA+6+jXKs6NYr115
dlrPTe+Kmc7XVo/twf3uxSqtty2hItrd+9NgtZNTIcAygi68rCgMFte6K9TiI5ulS3eAzJJhY0z9
/KYtsT9UFCmhj/95NLowHn1zrtjULEst/8e9CkVkaY+0KFEEGHO5m4tZn8kyD/qTRaTav+8Ptmp2
8mgG0gCo5TRyWXS/D5Y/BssndyB4dLZ3czdLYEPaIvQiNevGJeD6DTJ1YL5wB0G3fmWkUwekP0fw
6nepqGb1YTBaN/mkejrZRxweo+gG7rK+yC/tHS4daOOXWzziy+X2/MdjTfqQ9JGTuaTf2I6RbSoy
zHJuhz1J1XiwA3cflBYP8Z0wqMHkpjSnftgGfVR81xaey44mT5KHZDgvkmpBKPfcbHE2m+mc2sTa
bN0sa8gK9QdyyoxbZetqH+TX08XHHIaeGNJqet6rXz8AX3v27D63gSue6EgFGTiijT89OMmHmdDX
r1o/k5cUZTjU1GVVvIi6Vp9r28zaG1XbMtv+2AGX38JPoJRHW7E0xFd1Yz/pTlmVdvJSxl5rhLEd
uxvCQI2vSibeazKOHoAjUaDvT8vVMmfURczBf1hxS2zh6ggrs44aQQ3Ds6/K6GfUJ+It0vx5/q6V
TVttC6wmphuGCmvO8P/GJIEPjjILAZbG5VsvBZQa0Hn9eeLbBHf1CAn7XNtV6YuwjAoTAwlL5O4h
amOBiVEwukX9ReOQn7dToGK5A5jH3eLGbrC6Piy/CtLY4qgHyQdKwqpormc7IkKuHZ/1fN51XjG5
GybHnTIz28EuxS5P0WizEwGAl9Yxgf0kbxWXyyf+Ywqw++FTyrmM6A3yBdeoyxeTE8DT5VNkPJeN
Eae4/BPccJC1NmufLRJrnuauVOUulYMc8Eae2uRjBAtEnEq0CHp+snAcMkJY5Y7A+IDt6Fb7+rcI
7vIHslGA7NI8hiHCD738gbKSkZfrnQvXoDFmTMd6dGNxKEjlIVI90YV2b8sJR3Ng9oAsbaOfPWOT
SbCaZ91XwbCXMADoOcGgsjniSqsoX83SittzpMbybsatWP0roYLYadhoIP+w9pRo9yKLVRTKHjN+
4D4CeckrMmxJ/u0oko4u/lSn/raoa83vtmasGUdDTGTkjsYUiMcoKOt8rwVxlod97Q/Ts99IFzBE
I2F5JwdqoV1WxI52qqLUkZseq5U3TMJTCy/2LuqxqBRT1j3QoDft5zo3Cacm9zVT7hM9aMxGy6kB
+yIir+6P5phirkeCgfbCryo+gznR1ld80GLjFCqlQtbzSZz6ZnyApm+Lp6gqXbKd31/Y61XGZFrE
6VyDPQiKLljr5beqtQpGnN0Zz6oh+JsYOwHeME3lpsxqQ2xKsqrNbV7kqdrH7OFbc1R4x8bJ0lFD
qXqDCrDMjMuZgyiOpguV3WJ7uFZ0dZWy476ym5dujh5VOybHAOSZmLQWoKOM8n99u4yOxhBVN3ab
vw4MLgkmxhJnP7l8DZqyaxOrHvkyBnZypFUmQq+ETsc/Fk+ZP2mf0ebzDyXi5+ONT7BCRfgEkOJ5
5EUN6Pk0ny/HTuqCuTBOyUutvCTYts2QBeDHcGM3SGvyjdtFhfWWDoa3mfU6fVFI0T8VQSZubCzX
7wBaIT/GhMYIz2rN09dolMqs0vqX3mOmE59lhkYhpnsxTPKg2036jSjQZFN0rvbP+69gdajxBkBB
fjPXwM5hNq92tIKUTilEpT37BnFlBIoMyXSfZjKztxAGJ1Sg3WAQ8VWRIf7+yP8zYrmccjwriQvI
MC1Yz0tK8J+liZ7CxpNBW7yopVEDWG01xJeP5USOKLDMwnWsiDkl2z4YMadIArucX8fR4brVTYGV
JdtUGzN1r/AcdY9chlT0bLLdjf+OEJim7NeESlERQBhhO65IaUoOXWwG1WYMVFTcj/WSZO0nuTmF
bj2OZHbO0qBJnZfyXKm4EqR+sQp33UCbRviZOW2Ero9IHWnww29Jjbjemh4mq9hXJna+B62thj2Q
ikZCeNTkfftGYVY9udY0f43YAaNnp2oa9zBC9ih38KznABmEnrWH1kvtZjN3LsEHidvr3o+5Q7qw
IVewjk743RRsDh2WJQegzcx9ivxY3JcZjdfDJAJnySzQzJ5XxQvrTrJrWm9bA5b2W2/AsWojWtOF
GUDbqnmFvp61T2Xkd+KMnXiGMS3MYrqplTNERrlJSpHSDcYoOt97yORfUIZ4VeglkfyUQ2rgEtpm
8/jFcYXzdbnK+5DN+vYJyk3pHvp0EBltTkmKMRlOmCPAKVVHX5Sa+kfZkzzm6ZjBo3Itqd0rRYkX
+rWakp2b0fblmCoHaBwkbbR29lMquqrYGVUmBJh4auzmq6+Qmj8tQqX5CZqzZtxBBXTaZDMFXrxr
qYisDVWcNTfHRpX6h4wdOGv2s5ol/uKi53ibvYklPVa11X2RrqGqe/SfBfgGFMBfiM38p1IJ9Y9Z
TaMf4vkwlNu4rOpgawpID8QImsV2LuLgCB+JS9JGF3QhN0GSwFlAL+afkiaNpoOjCJslB5p+sPLn
7BPXyiLYTtpC43ELjGw35hxDdDjA1dOzz5XVZsGhnut62tCihVMnK78NkKs4SbSRpM7hwOPYMiju
Jmss9DvfKIfvTSHifIu/AVYYbJqD/7Hl4mnd97HoPXRlidaEuL0Onjg2RWZmGzaE4Wx4JN+9dsjD
4ApMYHb4WojAnR6ZCIX41pqUOQ/RaFbqTnOC2QkdTcvqg9drnYBsqHJxBmXonDekJ/FwPze6Q0zz
mJg/5nnKWVyqRr6uTOE7Ob1aIpTJtxpEsRsruz4IT9nGmwabZo73bpq0dxCeys7cL0UNFZXw9I+j
VuNoTNZ4HaGeiZxqn/kwOsSDqISqtZ2TgN5u5ixvnwe7yoonc+4nPDtzoUU3WO/XmySSFnrmFOHg
d6B5lxsV7F5YIG7avUB6MbcQ4PxdVif6/aRXyceq7xeXM9v+rwcyi26516NdXdBTe3U2AU7D3kC1
9ZIXNFqEKNI3P/OrH4HXAlJXrGfjDJIdPZYEcd/iIV4fSI6DiJUbB/1F0J5VrS18vcXpwHKemcyz
YYS9j9+5CF0WKJLPJWg8iSYxPMAaRMW1bfEmT443zofrwxlrWwMu5OKSCtdm9QLcVsyQTtP0pRx1
SiNZxPljS1/qzhZN9GoNun10rIkkx272nscAzYrWpdqNG+jq+sX5yKLEI3mhq3M2r13WxkyORWBU
4qVwhJETitulU3xgfRH0EENj1e8cQ7q3gvH+NupiZYdHEyj2/7hyf1zaCwF2axdz/eKROPhc4cn6
q4vK+QirvsAykD7Lfy9GXZAdKN4oM7ncWquL9lAjFmussnppvbgsj1o55thfehXp9U1VeVujT3z/
YWrUP2WsZQf6yi2kWKq5DxIFz9P7n/569rk6jRmwHybf4tdwud7qBLpjbRj1i5JV8bXt6uZeTJGz
UbTTzzkNHHJgYnYFNWr9jVX3l6VOTYLoH1gBrddVPeRxShdjU71YeDY/DL2lb0fl9N9GwOVwKhzu
tlmXvbz/vNefG9Nb4CesDZjqGHJePm9hNHhSTnX2MvTwMOs04xTUVCXycEzrPa0iGIbvj/j7OVa1
l7V4xSKEZXu5WuDKlVQLbWU/5+kMvbUkywA0w/WT4Rhzshpon51iP2NuZO27xi419u8oCbpP7AYa
5iR+s5zHXVw1p94urOwBjIJDOYrM+ZVfDm2ezUXMSahVkxX8nDzRQ9HNJ4z/NkYkJqsN+1RSy23f
f7CrqYO3AMQINmnMlZcw7ctXibikgscwZK/Cy4p5G7ROc9SgPB6MetCPXkCaWOgBEUEbLL1bgY4r
hILJumB67FpUFPT31vkTedYpS4x18Wo7idq3ms6UoVJCWVs0m1IO+REXMOvRgpF40sigen3/2de9
r2X8BSrjv2mNo7JZ5tkf2wbu+QZsZam/sFqUtdGyAj/AClbIL3zJ02dwKztsZt1rD1njlm99nRRF
SNyM9xGCgaBzKJx/3v9JV8uJvQuPygWNWKRT9npm025vtAINcZanxYuFYOGIbeMcQeu2nSMmQdH9
MMtbFgxX6wlfO5auESyGXSb45+V7mCGSRyDh9ksTaZF/JoEcR6dGQCavmiA/KoiqP95/zhWqy5sn
y2Z5vbQeF0+91V0+0agJ+jGeXvpRE29to1UvXmpkh6Sgun5/qOtXCtYP9R5TOw5m+ieXD4erLCRi
FcSvdVLLT5Uyv6jUd88l13sR9lGf71ytzv7rJZ0qdrEmoqnIxgxwcTmopL8Hy62JXtLWis/c2fwN
ieoVZV7kPLiN552bkrIvZGUPNwDQ61fLyMj0aewCiDG7L4eezbEa86JPXiuwmSMiK7iwxiDjx0ii
TrtxDtLQ4Y+72BixsmK6wq6ifbzM3cvhKiYzd6jUe6H8aOQzxAnVUG3NuVDoK4Xd/tI9pPpvM5ra
BOWBgSPbSAmehW7VY8gaLodsErZdZ6DbMGvtp980ebpv01Q8KT8Q0d6CByLDWctSCL6gTMmp8fPW
KkJsITs/bLFKbOnUJ1Gz7TxnSDFkQpZxp5RR9ZjFB0b/w0j9oHjIHcK8uGXltjE+dkvnO+wI+bKP
vWrLlJbM/1F2Zr1xYlsU/kVIzMMr1GS7bKfs2HHyghJ3wnyAw8yvvx++L11U5FJf9Y1a3VJTwOEM
e6/1Lad+rYqkeKnTPM5RwSW0WOewj+Zt1Kn1u8aEkG1KO5VRMKWN0fs2s/RDIzuMLWysVcREsZC/
3cacCn/qmqq9t9pG+Z6ice4eEEA2r7EslTdXdM17PmtGusVzNX+xrSI0g6iPrfaoGp31ZI7F/I5g
mMMnjDnyhXtKywEmH7JDE10POz+fovh+MHSw3gP0z/S2LdLyqQu1rr0RopmtTUlnIiC1BUVbRPNJ
+F1bzGpgeu5QbFV7nKMDEd1qoLj4UV/rUVO8fRc11Z8hdTO+ihyD6j531SF+Fpzcld8SQGz5BQF3
umFbWY47y0tL9Q5CrX0kDjlXfAq77R/+j3SdTebw7tn9YGzNtkuET9Gmf1GGqda/lbISt7JhXbjF
nmW4W5BoXbqZYq37brCml1u8W5AAKOA1PXJntN1+heKajTP/3N7onbSQCZM+V9oPUx4BKlZV+lxf
XE5L485Vy0keTWoXyYvVpEW9CTntjUFDNnR+GEf2an4ci94JLLO0DrIUhYa+HtuC35Vdau4tUny6
+3qidhLYINT6V8eqs/AWVlSv99tZD5M5CzhvedWPQkeL41t1JF47rGvZZor6bt9Pbmw8j7BPTZwz
uURawlY09tmfToYf6x4HVMBa87hJytJ9o3jv2e+1RCG7ASvSvtSR6aVBq6dOegfnVJSbqdUm81i4
OP9u0OEnPzuCru1dGSUKR/ne6Ppy01dD+h6xTH2LkO39KHJRSF9RK7FDhOVZD2kSufdkeDhiS2JK
6LxR/i6rDaW7ySE4ucKh5jD+Yz/BVJXgHuusf5j82+bUWcP40CmIQzeojGkadExunV/YLV2xpDS0
tzzFZfQla2dyp30nse0nN6Toj9asoOIkgbMdOAwyi1ATyIa689M2rqdtkyV18mhKgv12XksC8UvZ
j6bX+mCc48Hnp05qCqOZFlJgxYoActgPeemHDcKoQ0WafMt3kxXj1nEafhHaEMO6T2PZvkkxdO+L
6O0fIis1JRh4teOx6b3mh4CAlRwFoXrlzTiJCuLDZNu+maSjc5M1hVXcqKCae3ZjInmzOtEU/4TS
bU1KAp1uB3qX6u81PtbwkFWdJ0gpYOe9GaoJRQdpj7W8QYWdWxQ3YO6dUONXdpAZcmjfw2bqs9u+
BSn7nHZWrh1EPYGsop+lZPs6GwvLJzsWJwXjEf+Dy2pxgG410l4sJVzoIu4zAEZJQlYBCvl+s5AN
R+YGJ4o3au+G5o0Sd2l06zihMHmCOuhWNy30kApenmibNpTmgzOPzpRu0tJKkh3bVZtCoZlXb3iE
k8HvrBA3qY8fwJghapnkaSipHu8EGwjrpSXcpLvvQ8ppQaG5QqKptLvSNyPdfh3CGhNYaEp53/FU
O2tTTyj/74wq1mYy8ihSQAjW0mI3Wla1TRudNkJm4j4O0Lin9pNnI4/IMUTEph2MdQZwSiszpfEF
Vr8t/wG93tu4X39nZET8ntNKvBia1nSH3uMFPYTt5IxYKNQZhHZSAsoVjtX8rHoErg9YX5yevZTM
9WAyKiO+nVpVAZwTt/nobDCAlfpewUC2BCaM8k85eKniO3mp/Faw6PeYGDyrJo8tdK5Rb9YKZbZE
ruOgjGYDuHjX15FeTlW1CGb6+tmN4ni8aQgYuIlrwAKbDBwJKHCrauw/UeYljxS7FAULIl+jJlRJ
+6lD/rfFzp9ZQZ4wkrZWbRa/NUeSeRgPYdUGFkxGdZ8mcjg6U1J4/3mXhXFj2T6y2UHqsFboRbaD
SkiL5XMBYaxiveq87Zhrrq/Yaq9sTTvuN0keyWtZKJdHCDasqMkpytNkvGgKeVJVeHAtWFlchSzt
niyLfdu5iOjnsY2Zcdt20IOkn4Y3oMr14A9zFl2jJ19uoNk664uGDo8fHQLjfBNUU4jNh1Irn2f8
IL9qrov6KR6wp8WlEmCrUm/+66YWKzWnfSoXi7x4La0xjcHkaU7GE2qA6NjEVlptVBOY6GhNzRMY
9Qxbc9kNV7Z7l/fJZZHP2JTasP2uY4dn2RR6Ew3G0xB7bN3mON6xpLgPWT4XD7ZdPv/3u+QsREkY
+tTloRt56yQMvTGe0EE2P8YptXw1jbpgRDw0BZ0FqLWu1fy/VlPo4UPEh7tNxwa81aqWV1bIltI+
zp+tjuOIH3k1uJCy6B8bUq6xzU+V4rd01/ANNu41Ts/leEbFtsSJLqox90J+khSqoHLWu0/dUOGi
QsWKRJsM+UAaVtxsusxMDs1McTGocCJ9G4YQ58vnT/0vPwEVJCwIDoULR2N1NkMyIMe+y8RzO2aK
Pw0ZgMVBE4bjR7VX0SKfhR+pg/MmPMXrQQdY/RWOwuUwYyqkrQfhQIUluz49UclV+6x2mmeOOcae
puLQgmjSzFszIky90aV4+fyWLy5IsDVlW166yQLGnLr6ftUmVZBz688aQRj39YBDcUhM65bOTn2L
O+Qam3ctjWM7t0gVAZwtJTvYPqsTt1MCdcV/GT5bpZA1HSS7ZaHyEI74naJEJQnSif0yzK7z1bQ7
pO66MZSPCoLCa8iUyyLI8lO4byYRvmssCuf37lj4HOu0D59N0Q1wcUzx4Lp1BY1AYMPRcpHsdE0o
myFSw+/5kvSdaNL4EU+d9lS5MyCJz9/FX37QEqa1CMt4F3SbVyfKyaAN5DK/fdUgJBxVWiHfuxza
YJBYeKWgYzXJpkbJRHlMn+HRRxoHkszja7D0Sv3V9tU1QNnFFwEQyVrItB/vig7s+SPKQs+rpRbn
dGBUOfpEHbg/2yYffpjxbB2ZLN4mqzEO2PXVmywprerKI1kPTzCECGZpvS9DBf/c6hV5kx5aeZfL
k1InVXyLpUXmX5xKuM0BnxfEWqeycAR+/h7WdRMuyleBZQ/rI32VNR1XRCIp0tx1v2SgNf5pW07N
+4Z/qu91lTVga4+F7HbGUNTyyrS/rkky/wG0QjMGfZEK/XoCUjuJZE2hkI+MxfsVEpFyX5UzmQup
7g3e1ppT5XsO4sEMGruZ4pvP7/tCZ7IINdE2gMLhbxZxx/nbRrEnJQ7r6FSKevw56gpWXDETD2o0
efYdF1a798xIOZE/mWJpybqXqutn32UDfq12dTFP8FsW4iWITXTTS6n7/LeQqWk2aB3yk1Yk0+2C
ydtyikoPITipO2NJ+PQ7z4tCQCRNsQ/dOXvt5RwahyvPZLnOv6s8XJ4iLaz0ZVnCR7daE9JEM7qB
YvFp6lVxI6epeDDl6HAORKL0LqHY/XTMsXk2hKv8pkAZ4Te2rkzSl8PCpq6Fkpg5k+LcWs/mZbj8
07y3Th0pVWVgiy4t8UWY6otUW3PaxGYnusDEpmT7pDp1+vbzh3D5QbAYYu4Eo4AdAFHv+bvo4Jqm
Y62OJ/AbxSkjGHo3O50X6KEo97kxKDc8omv76uXBnj94FJQf2ZhIGSnprSZD4oKMviqi7tS0c+f5
dii8yh9yS7mhspPuP7/Di3mGCE6eLZsfFb4JUJXzO0xQDci60LSTq+Zd5AOUoFZRNOGfhISDXURM
1pVTw3piZaWFGsMyyNVoP1zg94uxITodSZc5z95h7Gdxb8djMj0gu+hvGMfZK51sa0sN1+ELm/PY
vfJS/3bLzOpsdBb0K+y781smrFErpVqrpxngVbij5tVPD1EH7zwUiabd5LTw8ivt8YuBzF0j4Ofp
we/QOfKdXzNBX1I02aSeSPtIILO0c3OgtNKZger2jnGkilS8UREMi8Asw/ifz1/yX575spYwpVNs
YWO9umO7rflmhDROrGll62O3k9+qheObtUCGDqxe6V7EVKmwDDhBiMntygR7MaQN7D007mBv8hWj
tT6/fZoNlTopun6a6f+0GzOpFPMm0+C1SS+MkitD7OModPYFUbPWCANBqwWIEjvd+eWaWACdUj3v
JFJ4f5u67i18Bm1pDkekCG2575oM2kcRxq2BG9JGllla2aj8QkxiGFSs+944dAKdWZR4CUBar89z
w+/NGPFSUJtVU9y1zaRWDnxQK97RK0utoEwtTkmV07l+pTfxFkc3NBufRBLoSAFHVdS4fRNTEk+q
qoe9MbqJtRmtZdPfemb7mPRj2l5pDWgG97p+Fuypl1Dapde3Rkk2fdKWdJPsUz6NlJz68pQCoDLx
9UDkKruQ7Xyc5M5dl1TlthnbYW9WtvjZufH0Bjym36MdVa/9qIu1BZ/MotxYRiNJaeueV2zqvRVD
rTlpgmL3PlEi6R2JHSg6Lchdoex54BVVRsgT3rZq9ULZR8xiyVOqVeIa7eFikufHwL9DD8yBgKi9
1RSI9i2W81jOJ10XcQ4fJQ43yTROfeBolbXF5jz4aRYam88/yr9dFqfzEg3Ansdd7zkwSTnwXkrt
5ABasW4UW5L1lpcxVeu6rnrl2CCL2jV1215pVP3lY2Q9YxZYVjROnMu//1cLdJR4ONH1qSfEaNkf
W7rzJpaKTgI6rsH6yl2ufZzLyQr1IhfkfMvOfr2aUTcS3jz36inEM/I9QiPUBR3nMkGhL483KAXm
9A75/rCJu8rRt3U00LDQRCpvNDTGR1c6U/8FPo791uuZofu1MtuOP0ZS3Ui7TaftUNGNeO4QaMcB
dJrE2cAyqg8JbubeL7NKeBtzSHLMI7JftO/a1CY+jE6vuGZ/WksGkCkzpJGnLnQ0VPjrxAA9zaJ6
MKr2TgyAKO+jsKEyPvcpfH2MGUn4pcpMypr0x4siCPPZfq9waA1H6L/xg6fMYKzaTK9fBb8t872u
j3cdycfqrTp6ubLHcoTGukTIPdxVRt7/SHWieLbJpCi7cMoMceU8sN4Xf9wPG0DipZlRcXWthkqW
5uWsI0fHKZpnzdfWq7XHNLdr+jT0mFI/C9M5uaWM3D9K0XTiZFB563yNAnT8ioNcXPGXrBYy1mz2
6NiQPiSx9FqXb+pfQ5ctuBfX9DqPGU9ZZniA52wO1ExrjI3t0AlUfT6r8lVPbDFshglPoJ8qc2Fc
Wc4/vOD/mlWXH/JxKsP8wamF2eP8hzSW9ObRstNjGppj3QWiHJrhrbTQYAZ0mTKQhZMjaR4kDT1q
XzS97WxmobXHCQ15eze4srViFI5gfzRWlJLtl690nia1oDQK1f1tJtEInwsNz9Gp5JQDnolKEdgh
eucr24PVTESQnu7i2EHezYGDhXP1VGOQc0MbhfqR4lbXfFNLLbmhKztoG4rTVdoFOCNCazdLvBsv
n0+CHwjlswfJtZdYG0RsfDn8gPMHqfYeHMmuMe8A0Zkjwn7kpMR5xwlGeCCGxVB8TQk4j/ktAMLw
0DVZ3idBHg6yafw609uRNnsawnxt7egNgzf+1aaPXGuXoAJmMbfa7K7oVDS6OtQ+dKgoxFWqW3mh
3KEYq7/rblc+odkElZAVXiuPSpioS79JnwqiDWVGVy9pi8aPu3GsA80TxmM7uqCf8y6doiMEInnr
xoDftuAgozYweiSjNKcYhW9F001iV+SEnYK25NTQZn0d7SJNq8YXTB7Ja9ujqN20wPveFQflybFs
zBjDSVO6725COPBtUcj+nyKke+Gz52k46qCxL/alx/lrbztKdZeXFsTOttA5r2f4pg8Q1XBGOGGK
TtmHxpe4x4p6PTbmhtryzs6tybuj6KTU+6F2tJus8sqEGzT7aXvlDfMCz18w5S5WVbpIHxCg1dG6
GCh76t0cHwHfVMOGlkh3MFUaPXso4vOhzUbt2+dXvPw40aZxQcrIiwvzYjzTAXVYc9P4WJeJ2f3j
9YP+A+q62+8JrowqYoZmjaWiDoXu+BTTnQCAEixH/LipRQPSFnDBYsjCM312TY1usyzRpv0clda4
MdNSt8FyecnrpFRD8mBFbukcOkRFxpXZ7sMrdf7scCMiYkEuxdR1kQNQqJMFCFiJj7qs2vRmaFNR
afAnQFr7XlOlN7E+hMmtV3elh0I8LWO9CKR0xt1ArgHO9T4Lj+wCWn1bum2ZNkAmdfWbldTeo0W9
G9y3qecIHgYd5egDCOrpa12BnNlKz8x3nsEsfwvQNXvO5kQTez4ZFRO7Zcs524xNNhIQqaQwGwMt
CXXMAY2ZfyywjttSqfNSYLOfv9vVOYqpCgMGJVvOErScmDrPp4uObOQ6aj3vzkF8/rtyHQuhaQL6
TjPDL6rC2/J7GiUUaWLhXXsdq630x8WxnOGCoQnDm1ld3HOmaIbL7N4NHNRYiNt0wFVAxq/45cRl
Gr1wpModiGSe9pOSkZW8NGAE7F+WOyQESEBh6gNb0bWf4F/aVvpCc6ZHA6l+r91qaTalL5QCkav4
uZv33RjEVqW88pHOsJqssIgewjpWkw0gSpcsxxnP1w5HROa9RlrsPbrhbDSMaiY5SdEAvhF7Oq98
ADpbZodmlPWvURuRT1w5bX088/NRujSH+Nzw+9HJWD+W2Ur5GivVuhu7qijBG0BG9B40q+62SFrq
Zmdwst9bRSqyfWwpxZupMFfSO3ateq7ATyHp/13L2E5uVbpoiS8IB1a+e7LGFJBSBBM7B2KCvtEq
SjFpUMhU7Z5G6datsi3pf7IDEXjQsOoVOYut5aZmvccDEBUbHHme/cMqONg/a/XolvdulkTNxmnS
hjdouROwzjFNzBtp4BZ9ptkpjC8ZyOf+2GK6ReYRj3MVDFoyWVsTJQaHgaLSNQQp7iz2Uqjh8Aw0
k8dqOr1zkgXsiAfPydIngXoSecJoT7KClFDV4bcypZnFgkWFgfBeNzPTNzs0gF00fDnKCypSSnyt
GFNwzjXeidBEnQMuzJugFgqlkn+SJHMBG1YcmV4//7Q+TsXr9+jQoMC6S2YEAufzbyvJVQt4Sqfd
5dXSV7Uz6f5kuxrl73Oji/xdc1MR+60Wzluo0FOyneLF5to7fACbztHiSPoynBr9no12pj3KD2V2
KlvjJYLCv5DoCqh5P8rE6p3nKM5Yai11qA1W9Tnu36omd+L3Ou7lVuBUCr2tVzemF3htyurvRvP4
7FGqSvBKICWoYraeVw4rf5ld+E2EQtqo6l0wBudPAB+Rm7uFN93ZaCIbLEVe98VQTKO755vT1TtT
9pgJvL5Lmvu0VedkuPIDLndiBpGtS0OdgpB14aKg+TPS8u61u86m4H6ftWp0L82uBSOQhyolhbQA
jQVTeZa7z9/+spM/f/lswPBQLNsxgH1rVkScl5TluzI9gqscMgz+ijiNek5onWpVzpWZdO24Zyal
wA20AEObyXhbl8NaS5UGaanunRYVveQo5EZGdAgJsSYQ3BhE+dbVxCAEgzFUWQBISrGYCBVF2xVq
q7vNJu+mZrirp3Tcu2R8mb46R2l/EpXI9RuG61DkQH5FG115TJcviFGxAOZpihPvsEYFqFrmpnHS
K3e4Il1tD9FQxYs5EwP1VOJyYDGw+letY768cuG/vB/8LTwq8H38uTYf0CUqR6VNk6Mbp92ItJLa
wYvaRTC60Q6NVn+tJXz5LdCFB0jELgrXJdP6+beAyqir4zRJjy1B3oSlqhDJNz1b6PALu2k3eXTV
UKsQcTbxr478oOb0+YBcvrXVgFwoZkANFigQZbzz63PCclLYC95d3Yn0dgyXQz/TqnrqaKDc63k4
91f2Fh+liPNLklexkBRAIvFtr2MK6BPnVaFGDqddzQEwNdJ6OGHVk82dopayfsujNmmCbJSoUmPQ
dEhshBW7X7RoKr7bkRaF4Kp7wNrPuFIhvOrqVNjXmqV/2d5aQNTRDNHAhpKxruaqyuBUni2jY+2F
7B39Semz+b0f2u5BmSCh+LJI8MFkS/s+y+PqcQl9WjDMbag9xqJqRbTDS6S0R7vFJuDbehErD57I
bSQHE3a6gzIa1i8l1BSZbDregdhFTtFHV6oLl9+SZaIMwodA3w2UwjLk/3WYF11dzQ397WM5atpt
GqUohXo1iZVDEueIqX3FYFXc4tYU1TVn+QeJYvWuLdY5Tr2L3gDn2vnF4zKWrqYkzt2QpuOb5SL3
Ez6Kf1THTjVEzB5zq7oE/7RhuOSPU9sPDBUusw9MKGyCHp3K9DwBtpas3p0ofs4misCXlO7q/EqS
QofQUUm88ntdT8bBsrM+CgGvxstRvo3Aa209l5JNMM6FQGDsOHWzbQZPGY+1hhHkXdZKlcjHeIib
Rm5jpU9F5E9VVtJvGnpbOMfRoAf8tSfx4AZaXGXumgKCns+kvUinCQxrfMik4iefacdJBouiHURU
uX8MhhqN+a5yG4PZ6/PP9qJCw3ez1PoXQwPi8PUE6aROhbyvps5hz+oQZK5OAIfUleJbFAHjDBBK
wYXaaRVSptukdMTPtNRMpbv5/Gf8ZWyhHlraaDR66HisGg4ZwOmlHhAdXWbLYqN4DScDN55VdNWN
OeznxnY3mbTAQP/nC2ODYzwj9UAgtpZLQcrkKBIReYG+oMvYwhPfIPu45CcoEl1hUaRHjDHXzkUf
VKHVeGbzTVeNWcE0LmLsnLhgF9uH892i7HacQKa9LXcTzNPcL3O3/62OVRr6PeB47zY03fletkK0
27AZTAVNuwlUeUhS9y5NJ3fbs8tzlpKeFu5mDzA73n6vAPutwub8FmYZMLCmKabmno2r5h5CShHT
XexNqX3XT1bf/swnYgceFAf+1dNcm9nPfqypmCj1ABLGCiFqD1t6DCD2N42ZhaLfQKe6hr39WKTO
n8pC5mVDyxqGn1lfDYOlceAYQvUQVJcpJmg6+XJjtJmYnmpANa98sWwRAHN4XzkXlN+BnffuuMEE
PDfIo2lSiL0QqfIPMlqItZ8Plb/8OqYfg1qiTRMEK8W6iNijOYhDFydw3s149YBaDPGNqSWcMbw5
c519pJXN/RB3dviiV2PBBpvAkKSGSoTZ8KuHB9jYALlKzJ/9VMnE/M+DmdovWx2sWnjF+I7OJ8nW
obI74l899taQ3qpuit1CSuor0Y3ZMlD2xDQTS2sisxbyyh7xcv1fjpM2cjx9wV6sFSHD1M5ZD8ee
LIrG/UMKDTJORyYHhAcdGiW7SswrW6zLajdhm5Rz2YC7S3DC2kajO2mlp6FeHK0Rn/1dl4eJffDC
wd3LRJxwlsx/MvhpPvDg6astB2TN9eCVJxVwYHVlAltrgz8eOXU8Nsl4LS8rzAhW3UrPm/aYzr0y
JQEqaLXfUGpzR+gx1qiZXyzYZo8dbFwlgFNv5adurntSdeg04srwBwy4MdENKiLG57ocetOGfRC2
ykuTK2Z4YhZS4psGZFh1WBjQ8ZcZYZp9bctsX7xJJmH04nCEF4cUO9jzUZSzaBZGnTTHSLhZ+iM1
jFg8IQ52Yc3Tn701ESeXIMuZL0GqgirE1JAnwytJ79kusRViO1i6NIAjCuVwAciZ4k/AnOp8D/Ho
i2cU9+JJpWUHjSKfwx9h1juRX+OizzdlVbgvicPJxq+1ieme7mfo7DWR414A2lEnZr6Bqm8Ot1aZ
JTgC43BccAUp24N20xL9VBzCLixc6Ai6Ff2wyVPqN6aSqdaWxm4JCieMOdrOekNej2WJrniIrNzw
6Dd75o9wSDXlth11u3lS8tFe9mU2Vgc8QS6iVk1PDq0lE3qgGRKNm45xWfvaYLatX6l0n7faTEvl
xgZoGh7iUYMaaOU62zq4pg6Z7C3NtZ92RtP9I2i4iiqf7Hb8CrmduejlmsHNlW82bHhAAbEhYSV/
PotdrLTQnpYjHLtmRBXWuiVjQR63yJOJjoottO5XbPX43kJcnreEJSlQ0mJ2HYsM49rseXFA4cJM
7TQNHErLTBLnw6qNK3ohLlLoaV5k16WlxIfGHvT6D1kMSXOb1FrlHCRs7jKYmEp+WYOwv895ncnW
V8fMm75HFicouoMpnUWml6QU3U1mk2hwG5kaobR+C+76V8wSci0Eca145PNGcExb7UPKTrdwJVHQ
x2w2Cl2kR0+h+LHX0snZGJOFS8OQ4ZFuDWB2soWJxw7zId8XFFDiwEw1w6cW5pCJAUv9SvHhcv7j
N7F7w1zNhAPUbDXdA8NQW5kXxZEx305kvphmiua4lM6xiTAdBWSzsE6TH2LsmqiWv4QTet8xh5HB
qRjl0L1+PrQuzrzYUgEbLtmUywl03aiOWoddDMLRo2lXJWWAtCCrJG4c90a12Tl/frEP/+nZXoGr
ceyBmo0Uio7FajXO2SzkWVeSOZC5VQwkuCauiMAPNUMLSLBiQNEywb9ZmrmM+2DqBh7BxoWxhpqi
iJS6/6LhwxB3bLQjgKhkA3jwmk1KFYPvltFcxFc+gYsvwKXJTB8SuySGTLbc518AsFG6dN1gHZ0R
sluXlc6zm7eT9HV8ls9Y1zG9FWiLH0UfO1c6oObyHz97XLTtFvkWoh4svaxSq4uTH0RQimccGTCu
yG6URqteW1MtCdMZ3IiEktYxYtr8osJ7om+tpEmt0B8nSZqNg6sOFyevA1cj3TbVj4kB+RW37lTe
V/mQydOC/Jn2GBpz0BoEYemBhIp8Gup+pMQMMtyIA1fxujkDtZMl07OqKqb7nmky+21mIiHkSU/6
LNAKY4oDnS761wSv1uhPsOWcLUnf2A9JGWq9O6GOpU6yV994OIgQnCeIeUy9ttINM4yibSZVFdF3
vSvlcUhjFAp+ji7R6IKIpIfTaGh4fa+MxvW0yszArKAB1HDoNsCWO3+8xoDqMldncUtuff7c8sC+
VHo7E7wzO+oeVXT3hFeVZC1riVbi0HU3WV2xw+FXHtSKwCqm63Y/mVK7HVRrPKadNjB3uKQYff5L
L36oqfK/5dTBJo1d7GoajoFDp5jH5S2ueevg5nnyT0l1+zDhV9pWulo+5tl/JHIx+y3KFYuWIqBV
rr+6JjWDcggbZbjNa4gFyVj1QajqIsDdPxw0diN+Yjj9lRG/no2YGtDQocdkU0Z52FkVpKq0wnvt
1t1BmHPx1XKgCPox3YLWb1RK+FcGwPJ+//15fVyNqYgEeMrAKOPP37/TegotPLU7VAQyUvgSiep3
EKuqzaSNMePTg1n1X18ld7iURBA0MOhICzm/ZqT3Q12TGXNAe299g8kk503lRpl4MBGmEXalyPxr
0bLFunLhvz1aFkLOZ0hMFkXY+YUhL3hk3GvdoWwbuXEGq5x32L2TxkdC4VyLt7h4tFRf6aXCSUIQ
h99k9WlJGw2S4LB7U5hjvBkzO916BWAlMr9/yYr9/ecfyEet4exVcj3MFlwQHdQSgnp+d13hDfhF
Z/sggWbnpC3VU9ShWl7E9l/wkZlD4HSzPT/ayVTdykyp7GNOZEn1pS4kB+161qIfZKXoCWguRYGq
1hqoRVIcgMpGt1Pru6vl6s+aCW3c6hOgp409lOlXkeJR27Leed4hcYV+AiAG6DIT4AKOQnr2cPCS
vIhfvGkGn7UTbYhTe8uAM8P3JCos7WdMH3hgmA9lOw9BrXZt/i6pO2F1ryML+3GRWnUMs7KkdidE
ErZB3RXduw5OLrlTYbflO4JfnOhbxjm3u2mQY21qktKiGwLo+jowzMliOmeS1Y8DG+CtcJFtBbI2
EEjqg9OXNWoHQ+PkI2K842KKBDJlp+/lVyf1svL35y/rL2ODeqBHzchjY6mu02MVzeQMBAngZioj
bf6qx6mGhKxQfw+jnLuHfMr0Kx/6xdinj70gIyjcsJWx1uh7L+nZ5ll5cpNJLX9APKrJHTJF9YeS
tEm5/fz21jsGYlX+37cw4HSza1h94UVZthQOJuQ9hHMaFBOoFwLGHzduSJgpKsxqKxrAVr6nFNcc
LX+5UdRFC80T7AiH69VuxUoGNyywP/ORjyGyC129jbTKuDdnvX///DbXexNuc7Fluiiu2Z5AjDz/
4nIi5TikSfvAOjL4tV6mBJGQZ5ZeeXd/uY6LoJle3bJzdNZAUM1rADuXiXuIYCWY33q1H6zbQppq
d22GvFhlAZkA2sChR1QBU8lqhkwSnVgLwnoOqMfDR5qvw5MauUA0ClHNhNXmNMu8oc+vNGFW4+VD
vMnQpAQE4pgT/OqyGmf1TvajcapSL9rmGXmetlETXyoNozrgmc+FzznG+aOI2Dx8/hLXG/KPi1MK
XVSjmJKIYT1/iyYgwKxpQv2keaC0sIF7WVgHjTv38maC/Go8N3067EenMgjeUixx72HJzQkVttS7
KJ7daRtZ7WBRPCc48T5t+uExy4Srbz7/oas54+N3evSNOIWiCaRYdf47tYgIH0LetZOcHPVVF2Ga
BlkzdgGTdS420pXJ8+dXvHwtlLXp/SyL9IKoWl2R+puK1EHqJwLK5uixE1PzEutKPm1Gp9da3GKq
9h14cBzdGE5jvn5+9WW9+td6xv3iE6UhyJ9LZX1dJpva3qjoAeinbmGfN6NmvTuh1QeKADenEOC5
wazq7ZqcLn2j2POVcXH5uCnkUlTmBL3wq7zVzoi7NFGLz8Ypqgih6cuKQEyr0F88MMBaULlmO1+Z
NVcz18cN8wfUIo7tgG9WAxEiZOcRMm+eQsJ5xiBzzP5FKVOKDmZS618+f7qrL/3/F6PtiuWKh8yx
7nw0Edyn6k0lrFM7URt+GJ1W+QMcAraxbajjPalyMXuw9r87NKBiuxp/Ofjf3PU98khTpWCsnehT
ZL8UBRlEQBHHuTUBVF7rVvztHlHQLmwmzVv4U+f3qMOeGFp0byd6Rexu01FRTnYfqo8gNdHnxXi7
NmXTjVcajpfWOsbs4tlfRP42W+vV8qfHiS31MjRPVTR7xCSYiKxl1zlVYCXGuBGiaP5poMpgOVfI
op2taIvbS//++Rv++88gm2vhfTGfa6tXrJSQj8b/UXYmy5EiWRT9IsyYhy3EoNCskHJQbbBUDs4M
Ds749X3I3qQi0hSWq15UdbkgAH/+3r3nap79NFiaAfnMyncujGfoYqLSbgyVuNduNjff5yT175Ep
xdhM00v2g9Nuz/qgIb5gdzR4TV1mye9/BDLRVS3ZSfkRul4ejBm8zx5mhkB3I1L4mQOSrMcln9wK
l0sOmSUYx2X9oCTFFa5kOV/YbP7yYoOGY79mKgxG9NSEb7d2VeRtbj/JMkcK1qbJDuS2uc28IL9V
cdNe+G6fv9YA4KiCQJezKjOY9zcgyfDvkLkbPy4Sp0HYtWXzRS9QtVe0KNoL35DzjyaVCO+XDXie
uuR0Jw3iPNEas8mfjKmp+gfVZou1n7px2FiulhB96aeDt6kSKV9dAoO+BvoA1urCUeT8vWMgxGmE
jzcdvjMLuqLBqNXOXD/VfVe+8ff0UTaOVhvldekv+zgW5k0ek+vz8QN/9sPyneZpX8GZdIzwnL+/
0Qab0iBGmA4oJ6Zqxyw2xEkNFVQ13a5h2H3hMs/XAx2BYnYVlCNoPe2t1iD8Z0Sh8VOdT0l8UFZf
vdgN8jKYSKJT29yeln+bViFfZ0lu6NoD4Qt6WlhXQP8BMfnBU+eopj/UgZPuZeGRFdw41TTu9cW1
8wu39bSH/HvR1TPNWZYn68xak7gMS4q6FMfCMAXZPoSYtV/BMfnLy9RNdrZpO0rUa1MGxR0NBIzE
c0DI7EroLqeDVLKV22F0E+3Ci3X2rAMuIgGCQxQqWbQlJ+VJkMxOg5sseCo91X/KW2KyIDv5wIU4
0tsPg8w5rTLVLJ6qoaw4fHvpBYPZX54ADOxItXTsw4wlTv6CwShlbc2zOA7kbl2bIjVf4xqspq9a
kUe5UYhLo9L1v/iuKOKaYWesFF6EsDBD3z/jU0wUAJSP4AmS+qLd1FZRHorG93mbJ2K+c39p7E2S
YuuJaBMwYPr4FTv7ltkwAuA5cNbBzca49v3yhTEgpAerdUxQ+WS7MfeKfdfkItk7DI4uvF/n10ru
7Xqdq3DHYcL+frHBUmkVjzI/ZpqmDg2i65fFkdZ/WPS+BgDidjA1UahDHALJ8/F1nu+d628KNpQ6
DM2Qfbq2VQPf9UCEHjMIOJ8B/tp70r70gxq19tVNnBpwHXIFFWvocsYq/TWBqLrwsv/lxVtJwHTL
cISv9MyTgrByCfIBwe49WR2poi0DYaWe00lozgPzAMAA4NKpXlIM9GtQ7KTFV7ZW5VNoyDGriGdK
zNt2NJflwmP/+wz9/ikE54GoAAPE7+b8yWNQqdqsBj8PqOLY2reEbTtyA3rPG8Ki1WdizUkdjkmN
Fnp/47tdKiOyc7ptgpxMXPmktAD2ysY4i8B0ZKDm6qn8QqqZb13j4dFsmuMzPNyMicCu94LpFz3o
4VHBk1+O5AI2Y8RYSjbbBLvC24Vffu2vnl4bhJjA4Ptqso2d3PQsyxfDUwNvmOtrLRF7lhe5kHnp
JHkKg3wqAP8bNswG8DI3xWzi2PDa/NbTh0tZFGf7qO2u7UOkgq4Nq+G0592z7XguNuknBFwO4+HC
Ep+Fa7TettNHMYSl7yPWEm6bPX98E/6yMJsaHSq8b5xFThsOLlT8OuYT9BQ4rUFCC7aNr0wB8mEP
IJygtXwZXhKRaJea/OefFyoynVETs16y60+bVHwIyM0tJnFUyjFKaPiGjJBIS4M81im70Gg/r0zX
vA2orbQ5OOTppyc8v0GaNEASP/ZFIX6iyenyvRoySz2M2hg42xkw0BoB4yJhLNGf1s9g1LRmYxm5
tDadLrUL79XfvjocV9bt7LeE4fTgoAmhbDm4yTEdK+9Tw25+39c6RizDAnAK8FyGDA+nQ1naMQYZ
bZjQ2yVq//Gv/5spdvIK/OZhrJ5aGmSnImAEuZCalAieRq2vmoOdaosfEshgEgmEUXHZlmk9wNFL
8xZ04uA5X4XTgTps7CLrr6Zaq+JPsTWrONTsgjxi5NUJ+mnpPZiEZj3iikrKsKCNJaN4nqrnmTQF
JyKP3VH38LjmNOztUtwtIil+ej2FB83uyrptA6iuO5FbWfrs62mfRGg2fCCNDuAsJgg5QGnAx7F7
bRhtsXV65I+7pNHSOYolOou9Uytt3xc+vHQnhrePU1ePgw3Imzr9nhmJpHXek7GTZ7OVRd3Ac0+0
SNcRQ+kYXRKuSkr0OsGY6SH1bfWIMHyYbxU2uXHT11oir3Vj0a1vllPY83WnbHPeTmRyEZuR+DXK
wFQuD8R9Wv81QWXg1cmz9NPHP97vU93pjwf5mp0DeBsOg5MqeOjrwjGlGz8pu5p/zNUol33ia66L
IK1P7agmswG3yIxBMCw7v+zfTLYyQUB6UBa7vFPtELaDVPc2aFYRDn7df4dAKdMoj+uuuVBQ/J65
nPy5qwTA4MzPeYE/+f0mn1YTHg4RaE/JUpXDBpcm7qJaxLPO2k6S3AzmUMgHoTrd32tIqlpCeUZO
Ml0ZD3bYwETlUNWO1iBDbep1e8uj3TNa6jIRLqNlvC2xznNgFXrzzRiz/Nkr9czewvfUp42hYI5t
MR+XD05DkvtWQ+LCwl2JiQ1cqCl5yofc5n+AshwKyf0Km2SY5VYhXrj0/q8VzenNwPHLGRGJ5br3
v78ZOg0Zso2C+IlJtqV/Y6MjaCTE0JgIRlRzY3+tGI4REjzOlX6P8Te4DlJdq68xQOmjE8UDMak1
XZ9LZ9jzQhfFBvlYqPP4NHMSeP+Hucqza3e2qmPOAL19sNpkec2wqaT36IydK3w83YV9+HxFurG0
3SjsGcDiRni/YjJZCjFGUB6xUZk6ET7MXefSG9pQdDMjpvqSovZvC8IA4nPHdJJe9PrP/5CJo5Si
2R93zbF0R/+KHZA4lrlnzNwgdDL2ehc33dXH7+r5NksrHREt+/jfOs+F0MpgMfrmCEW8c0KbQPSu
sBYj6ssqi6y+BLXYMty6sOz5uYn6Zh070fWDXn5aVpQ4PHwn9arjGMjYu0+BL9dRFkzyB6FEmJAZ
wS8B4OR18ruQi+yiBTP7tg8/vvq/3HDeeE5vjGAg4wUnz9TgDanZUsEcgYARTNMhdON7mLy6Ni7r
WtbNhXL6L+thcmVUA9WT2dvp2UVNYtTgOLXHmoigfVnH/wUVsi7cSN2enMLk+PHl/WUz59IYxfLY
wBk8C8ysQA6N82zJY0wagbHL5gQPjQ+LPKZItuZdS72RbKlxDPNmoJ/MpjTURXrEGKXyC0flv107
hh4+j7+lTr/pGX883DoQFHIihvYo4njcC3Npbq3csBYMnPUDqbkogT+++t/T7fefstXaRw3JWwxX
65THwcTKBl3Qo8BMbcIx40R33miQTcHV0nj00rO2b30yGQRL6+QIITHEQPqgAwmsQurdUSHEkj6U
bL3SLIjuhocTHV4lQYR2zhFbWjbBuqLSq0jvF+QRPZ+RBItXb71aQ50Pu6TVMRKOPsRppJd15zwG
k3cp5fwv7/CqnGDgjnaY12ktaf+4s4GdadbkquIo27540ZPC3WFfxgqQWeN10yz5gX3v8PHN/cvB
kHHI6imhVHRxt51smiVm6qqNF+9oA/U88nOiZjAn6z85tube1brsCxNltUuCnjsthNtcS8PQzChG
yFSSW2jM//xuMSUyCedhz1rJmetd+uMuzIFKvQ4A5FGkRk748kwucUnw1oSu1DdvmxyM3YXK4fyR
XtvJeGsYYKCnPnPWpM2YZ0PuHQssKxp4deit3IT5U5oB6sDN2U4XSqvz0wkrWiQjrg2/lY77/iJH
AlPQvbFiHi/La5IqOyqWJXXDVlbD9uOfGDMF/7V3LxDYZuhF6/7HZ4vrfL9a7OSSIi8J+Ep7S/8t
sRVwD8z3CIrfaMN0U7cT2FkHgJUqNcnqG3OI1CLphf2JN7sIvgKT0zo95I2S8w3QUY0MhbjLiiun
dgv9J+9b50K8yQZ/U+do6b4pMyb104kXhGkZib7tFfZ2cT3phBCiFVXUW8DUp4M+gVt4EcoS9v0K
Yc7DxsGzxo0wst76RoMKH8T1ZDYzdf5A+67YILDS5muyOcw7U5Sd00fwmnTY+7bTm5wo58D8pHFG
YyNokumFM+6wEIFok77plFa8IxOHJGj8nH0ealnsffEGa7hfC/r8qkWbsnPGKVEbmdH53Yy8jwXc
H4SRodD0KZmjkcRC/RNuT6WHOSVnHDVjuzz5mgy8beEEw1tiE2258Z1afyjVqD8bk2PMbuhU9hAf
sqxu4ls3ET5y2dRwnko/7ipYgIXxxanybkYGbsSPWT3hXiwxyLeb2lLmT+pRx/pc8RrWN7VwSGrF
QyffFvJCvrU97bN9rxvdDe+zBkEGaMQS5nk9py9tzcDVIlX9K5mQ8im1hZwj5kjxscxpSIFWzfOo
HGjTbWpZdDcAVessSuXkHV3w/Z9jMQ4vuZfH34c8MIqQ7ntVHgZTiK9NUAY/aU0a8RaCtRTPGOkX
KypzzgFhAb3BisjrUcV9ZQ3xeJ/pY/0G84ZT1GxktH+lFSSw/wuSRyB5mGRwzfQLm00adLoCM191
bwsuEf8mMZJMklbnE0FEeliQ7DgkCvvOX2IVPKFDIA5A00v3xjfn8RPtzjrbYcSubijT/CBqXeI6
2BUSOCxzOssnd6mU2uJNEirMMrch0p7a3Dt6BI55oQ7W5j/H8+pvfWOO+T0XlWyWefD77YJ0/hp9
c2mG9qj34/Ps45PbLAuB9ds2zuXPJoaGSbmnj0tUx15ffOqZHpqEJdQA8O2hM7wXUrrjt9HmePuM
G3cabnw912TkNX2c7JOSzFoaMvPQbmJZz0vU4PG0FZYCR/GYM2371irGIVHH8LDcZkRErq+XIAw4
TZUxbXrG7QTrTYnBWSxoYGCnq0AxynQJa9w1B+PrUJF48Go00jYfBMzq/tni9n+lg1MPb3bikaUZ
kkFg1odEFOOtPhht/Z8YUek+MYpdwFSNLaGJZIx33ve+E9n4q0tS273vIGAuuxK2wRw2rq+uaz0N
pnC1bFj8RLBKnbwLHho7bp2bXLT6hGtlwGY3t8RuR+M8cmraxCSG3AM7dMpr/sViqwjZmNwItiLt
yYJaaUU+Uytc+TEnzs+lkyeEBuqNOhSLHKk1lZqXsED9qIeOKBdvMy+29I5Q9ETN75t3/kYr9W6I
VCvHh3ZZFuPA8Ufbu0PmBHs8p2jSlHDJb0n7OR12VaBIRzRlMYMfhmYhDu6CCu1lsJugved64/pT
hjGT02TRQsYzpOk+4okQxtYuVflTaQTIXNgqzwoGdm1kHKuogbE7Q/D333WLdklDEvWMsMZ0nmLQ
ozn+kBgW3ICd4dpeMGbt4yLOLwkazrYvBlXIfSGGUW6j913/+R97NCI04Q8c8I5uUWk/8lq8KFoW
6cYkBKy7UP6dbc4OeHOOiUz/1vPbaWKibpPAhDnFB04x1Lu6Wcq3hKONDOPZcY6maucLBe55tc1A
wmHkzpVhl0dE8f7qFjpLAMNMAmVgPG9Bg+r36VRXP/CFGPdG203XuttZe2NxhjmCPxXLcBrsrx/v
2qcnK4bcSFboXfJVpzV+qqZOmXKW+IXKZ3O2ajO0GqZgRl+nb1pdZLtWzzhKLSTXTUSljPAb27L/
55EUPgbShOhd4ywLzrx0ZY34kxyx4hk3rox3emZOP7WiZ0qRt2y816SQmhfOk+eNVAeyIAUpV8yB
lvPO+3tPCh1kLb4Sx85K67BwCHvJPCnuZCepDYLGaO5HUsX9zdwV3VtTx1VIu3tGVWbT7P3XupD3
a4Wtc9ahGMVi9/6PAZRGx9CspqM/AsucM0NFEA0U6AZHeU+B0i75y//yXjED5HyHVghVwanOF8W0
txS9NR+dpsD/LBPnqrTy8fOs6viSKf/047E+YAz4aYesHElc+e8vzs18LRa+qJ97pzXFJrBUAD1S
EscZeJm6Tfq2fWQAWf78+Ln2+c/+WYuyrG1gE2CoT5WPT/P9ssnYQINrzebZxyQWP8RVxfPEi9h9
WaxE7Bsx1GJTVpy37ixihL58vPrpDV5XX6MoeLGRvzHzfb861V08NMAXn2kCwYgvq9p7Ajs2HNxu
IKTm48VOv1wk9tHiQjpKRQ4g3jop8r0lzywX69OzOSp9IsYJKz66RTJGmaOZb7ZokuTCkmfjNEb5
HMuJC8T+Cib/tAeKynKEExDIl1KzQD6HK5DLIgGp8qAQ5bIUV6gjR+NzrU/U6tTzS7BBMGO91cJk
9Nn6wpgjOFkexJxE14dQTJmf7dDamreOFbtssJbQuigpwcNxwh6CHdwrQPy1RejzD10T05cZZflr
AXnOff74hp4/slwcmBsOTqvu+NTP0GdxOnKWUS9KTOVx1SretpwPXnI1zZE2de7NlObJr48XPRN1
siATpNWpTrcHGMX6RP+x2ZW98JvFr+oXcsfBIpUtXKuo91JxI5zecw4JKd4bwilLbNlz63jXvtEQ
+tRprbWHtz00WH/7udlznJ2ugpkq58qcNTUdP/47183+/Yu1klH5UFHdAkU8bdanDoKYXHbm89xW
DZxkeiVqb+ERu/BRPH+FWCfgtnIGp9V4CsI1VC3oN1vm8yC7bN5Vi/fDQXGWRsagM+T494viY8j1
cITl5T19X8u8sTuYas9apZFZlYsqOXikZc0X9p2/XdSf65yckJGwZ8WoE63BWUD6WFXQIYRwUeZ4
w9QHIdnHl/W35SBb6xaSQpw5p8M5Qpu8ZvIX6zll+k3J1qQ3jpMW3/Ukry71Rs+fCxrfKMvX7y5L
nsoP0qxSXpKanDTifHwdtSZ2w4Gu5qd/vSS6+qsJZ30/8SKcbCdS6oBdmSG/iEkapMH2amHbZNYW
pVlrvn282NkmsgJYVsoPg12dEuXky+oCJDV88hdfrDrv201SVsEbBz945H5vz7eoxNIXJ82aXwtm
rPHCC3D2FVoXR4CIg5ipL/v1++8BYgFryelHvHBqIjEwwEVtYe/zgzCLRRHvVZNXByN2l8O/XzRY
ASpgxHCr2fX9uvhhMCTiL31JVBszyiHxZ1t5vXhZCFB+qeH40pvodTcNbUe6/7yZIWCgjYJiDMgd
mtuT1T0y7jSrkbipMpql1pjjXZsq7ZvdyebQJ92lntzZK7KuR2nNQ4u4F77R+6tF2xknJbLCF8DK
vnadjEbZ7KY+LlDPAMMINh/f3LO3BJTYKr1aiVXkapzivUwXACelFwmgrVAlnZPS/hEszaUIrjO2
NMP4VW23FpZYJK3TktK2k4J9tpxf/JT2yH9EgltQdqUvSLlrh/7OLeikXZm9G8Rbi8EVPdbRlVLu
KyeYrwsvdYqwcMduuYpTRwFhdRrgJyTudmPCqXdul2vpyqJ98f2kuap1vTUIF9P6MsqHhYxVuDac
6kNVcaJXe1z58AMIp3MJvG+zb0naQWb4+M6e/ZAwVNkxPCr6VSRxOitpqeQ8BW/gZXE1DzXG5H01
yJ3cS7e/BOA4XwozP+1UQouw9QPxfv/MjIspMOIl7QtcbfWSJHlgRmPaHUn2c/rdx5d1Xmn9xtNj
SiL3hLPRb4bEH2UBetuUo6PZvvSrFW0fT11x5Y12YEXQTVT7K9BV1q36lsXZJ1bfPKP4X+ibLxPN
DiPuSvgO1bIk1UbvPO1p1ktpRp7sJkQDg7AJHbTF8j0TPpMIYiTNXw7V2hWzg7nZaQokEJjopJMP
En9NeUHPcvZ9XcMuAOCshgnK5FOKCq94m6du2b8YXjdA8iMqBZp90z9OZlt/mU2v2dpkYu8zus4X
Hpezonn99TAR8ybSIT+r0I2glCImjPGlSejlARFsGJwTNGv3UZvqstuXiVguxS+cfdLXt5HhIcYh
XlCEUu8fnF76bJKYlV8MafTTHshWhSalychaoFwb7yuiZXZFl//zVsK6jA9BKlANYMY5eWDb1hFp
arXDi2mRKB7yq+rXibUcfPw5rwPnY0KRXfNSR+XsNVmrQ9xfjGt1jwrupNgZkqnNFECjl6qnp0mg
FzKOMBi0otzFo1c024/flLMzPTNLD/EIYDw2Dz7rJ1eJ1ghVWzUnn2a06jepZBRtJGN2S6fvLm3r
vWunxsNKN72nUedc9VzyvWzH7t+eLLYu4FbsXsy5kDvTMXv/I4NHSRynYQTulZQVO2/mkLoLTCAI
RUfAbOQCuK3/ra78vabNVImEJsoUpADv1wREWMI5jjUSsPxMYYVB2Youq03u57L/7+P7fPKzshbj
f7JKXITkv0+e79fypCMLMm4DoMt6932cynjbA0AnHMeb9cd/XYsUS27kakVgxdOjbSkKzRfemFz7
sQPqd5gcGOJwlduNanz0XB+vdvJN4MowgVL64LTmPUGo+P7KVnCiCxk9PjRFYF8Vwdw96tksN2QN
+RvTLLt/i5tY12PTQpRM3+H32e/9eiaIPDsPhHtwgiL4POg1iJpUkVfl9OyU/3xtrMVUnxMVIhXn
5NoME0v30i/OoZLO59SXxiNbdneN43SMWmcc9h8vtz7kf5wS/39p3Em2LGoqCp73l5Yr0UMyI7wj
Rw2yAVJkh5qj11urz40w1rX5Ki3VgnYqKPZxYJW7j5c//Rb8Xp/POjcWvwydtZMysnShtGmq8A8k
8CaviS+LG1FN+iuthPLVHzTFRDEw88hyKv+2tPV5HyMsvS4XW7/wp5zscf//S5i+0odyV3LmydHS
sRgqT/SwDxVc5o3TL/N3YBrergWE+ECrL0edBUr4Kofn+vPju3D+pmLABZHOlhMggTqlqC2MJToK
OfegYQi/RvNHtnhSps9eLS/5itff8/T3Zj/lgdbBJBDy8f73LnHxcDBiqaaym93Yp/WGzY7AWzI8
9u6Mzv/jSzvZSX/fVfxx3Fc0gxwT1kv/oyoCuNY6+WzwOBuzbdHCzLobn7DSyOj0dtPOTIUj7mp7
Ydnzy2TqSx4fnYdVV3bq10GKA+8knuyDlybJV4ZVZegu/bSbrE6PIGUaF44L55cJjoGaFgMFVS0d
5veXGSyMujQxWoehsEm1HlNzE9iJOsZxFTuh5Bz4qPUm46WP7+75g8OyHOaZCXClaObfLyuqWF+/
tzYfwiHdG0I6B7+jEiTv0H36eKm/XSEqH5+WEvsW0oj3S3G0jbtBlfZhlq3+q2Ni+SXOaAkRce8u
U0hzbrkjd7Se/vXO0g7hgA2GkjJsjTl6vy50RRlD/g8OLjqqO2mCDIoqLXBuVTkbtxoS2Kj13fTC
Pn32/KyrcihbpWyY3U6v1kM11JX94GODsr1H4SkASSb2qG+2DTwqLHPbv7Di2U8JA0LnYWVdvj98
+N9f50QgcexPpnPIvNkkI6Uqk6t01uMwKRr9UhlCg47/3PvvAFzEP37Ok5qPWY5J3ksHMtO1xmPp
YAg5NK0LBAbj0RiEUxvkQYgUvHXukfU2+ptXJh2OK8tTB70aphjKe+oAJRjMEcAHKgu3jcyFrimw
fI7OYVdl5bwtHdUevcqsv/mNY7+KbNUzW/qsv7B1T11kAh7WcD+LkXmrcOr+UbfKuNwuQ1zKLyY0
tPl2LLXWfxxqmLZbLwka58qeZdVuZjuOza+I+tMhsn2ezevFrL1iZw29Xm+GtlmGz0j/TOuZDc4g
aqUkASLUURCVYZUX8acaQRjBoBVZP9vaMMTnqjY0sTHLtL9vrKriXMYF3w+pazSPiL+9g5ZNExPg
1C28bTrY8rmg9PrmmaX3rOx4IRbPCrSrsRXWL5P4kzfdGTotwslX1QjWtTQLmwLqZKiIcT/wZ9oo
qZo+l1sQsml/LfoueRyX0nTvfbeEytBigX/wUl0csbDkrxWlIqgUbl/o2W1wncWOSiKLTIE6Ak3o
l58Mo0J8Peaj/RVUaEvT0jAWuRVzrKy931dM18tJ+95KuzC3oyYdY7NYIAZC/n/9DRBwH1hn2QYh
OreiuUm9OYiLMMmt4c4bAkQTGYxA986PmYdHtEk1AqHcxHTvkmzkti4Q/p972Yp4Xw55cteSw9yG
ut+M33PhkDqL5KWHkCK075lnkNeC9qt4FUUGdQkFQSv1J61oACo7RVkUjxwKbe0tt+Ry3ZXCD97G
IC+z3ZSYstwMg4a4dJTNFFxrTaff0htEpdDNs0SIpqYJKI6DzeOh8giUCUuzKeyd4dbssK1u1Hsn
QXT2gAUfJeAgB1ToaJ5Evh/hFU9R6otU/94YQ9bc6R4Y/61kquP+6oJUJJFDIlb/UJfKWrbCKp1f
YE9h3PHdaG+9DgotMxbVGc5D7Ezo5Hx3qfOdBxVsA50l7j/rRTvNRmQry75VHuPjPqSzLkfCWeZJ
+1nKYHmyCVhavjFRqOdqW8Z9+QYlIlOv5hxr35pR8fZIPDTIlpt4rgvidtQCw4awXXrIom77WjGF
SXTxLBPLqza5Ng/FjTdXNUnyuavPOV/tNNcjhVqlC+k159ozbyNSzsKsh+sRYwuY9qRrve+5MjWP
3v7gtTuSodQchGzgyZc802iM54j01lGWcr7rZHvLq0KNcMZI+UKvh3ntWbnDYl1NYE8fEWca3rXb
aY2M6nQufrYylTbzkkZqW4JY5cDf1hXqC3jDUV0Tm1xeeblKAIPNTu3fiLoe5VW1GLjf2RDHJmzg
XM83RS/t7gf9sLT7MWh20zwmecMoJiLvYGiufOXUTmSXfXuoyHGgfzYP4xwCboYfrQWjDihNaU5z
S1/ALh7ycSrwU1vW/ANybTBtipTPNijKOdWQ8IOI3nJnze6RkbDtb6DmGV/adqweU0dz/Z1o/akO
Z7N2UpLi8owXo1v658olhxUMZh20YdJ0vbjr1hAmYEAKjKKB9N1koE6jAyGM7t0xjEWu7A51Ghwy
MAOfKsDTbjh6gn8hsMYu7D1XoEOreVR2sLuL69Ymdw9zg2velNoafVBWqkAYxPAp3xZxP2WbWUn9
c1AuWrsZiVWCO5ZOPU1ELy0PvtUSHqnITKPHsixAmMmJNO29JB7AvpVSuP9V5eQ/gIdhOtrZfY/u
prCHbOsN3Ie3dswmwfyiF0M0DfUE8xVMJeB2d4qtsKWbJXaN0/aCpMk2HSOBqIk4PA7/PzVG4L/G
QgRvE9LEF7e1pBOtp9sahVMw/Rj6jK+PBfPyJlMiOS5uDTh+CEY+HEWSBJ81bbCKg5nomdzDdFoO
GY8ps7a4jr9MopBooP0+/W/KPf3OkxhQNtrS9HeJmfsiSpa5H7Z+r02HIOjqr4WG+DgcZ7Px0FVr
Cm9cYP1qNbMD0+l2Um7jsqEF1U9e+oOEkYpOau3VwZqwWfARAkWvJaAI7GW3INAK9qQhwzZR7aAZ
EVYSfqSlU/lDkpCgCZDGnJ9MElUSdGJOXzwEST59RgNZPGVpnC47LXBl/WBnUrOfLFtjaBhSNMfd
YQKp/kvNa+ZVa+UyfyqmxbmZ1UjwrKbN1X9NrKZXPZFOvsNaHZg7wLTtbbIO8wjkVfZ9N+euEY69
ixNuWBtQe2ks7q1XIeoNPWQuLwU94J9A+Qx5mBZvBKIlO34VG/A9x27DL6Ie3kMZWaRLFTtZC20I
Y9VUiLdi6N1X1sDNDXOQ0HdAtWybDccu7wZndD+NcaNjL5VOcM1gXDgbt7Oz8tDGcuwOFqc/tSVd
sde3bR1oxDJlPdLEIuvkrZUOBaZ/N026TVqTnhg5HVPK0E2VM945xKs8jBzq5SbTq06npVqugjnL
TW+LQATTzq8r17q18SL+yNoYFWMCyZsggbFUWQiqojv6pe2hgPXTIttO2tD/7P2yeVUW7K8tnVt1
xalWZ9xT0rQM48TJn8o0bnoE5noxhIaW93gbAn6sPXaH/ogKjmApSkDjYa4bjzqLeOLXIDe95aEq
bB8FakbqXmhwbqnCqaOEYcepasivRPZooZ0byuMzFBjfPTutRqj7o7pTmt9+04Q+5reWPnY/jZJu
UrjUZAE862WBT2loK/+L5XSyi4yxHH5mmjHlh54YxOrKNJpY3PBvWEHUaF3ihZ2Z9A8+U/Psxk+6
8Yc3CHySiSsd9dmoVd5sRdfqtF6L0jKu8K6uSU3LDPIytQ1l7tPFV0cn6bOUC+RcuOms2PcJOYzb
+JAj272f+wbNeNLmRhYq6mDrJzQJle79xYzzjWzcYRvUHTKfGh3lz4H9RO1qf4ItPooJhaeTjy6s
TeGJr4Hdof5jvGFmG57nIYgc4dp+aGL/Sw5TXc7ZXtP92QvbXpfpTW/MlU0D1YqrqyIfky2SdSfe
F15nfU4TudRbRWIQsWr9TF0WBMv8DPN5kvt0oozckq3q0nKiTgMnp02Od1UGQX7UUm20dgIlpB81
i+c/ZsJAM1Ehi79rAqsW150hkU9bs2HnV30u/J9JUOGTg6Y/uLtyqrI6KpMkluyvvtlu8qbnVw/q
pFLX+KZwrjk4O5IvEolQi1eyxzFUIW7cuDMFHup8dB1XBbgIqvbGNcq7GBh0vJdNTEhgWsdpdsjB
YvAijvg/QnqOcJurOUUwZpLMVh9d2zHG64SHHgFzJeMXb0m0NjQ1YfTQp4P6B3lHOeYRh1LQ8dht
rkcTDnQ/FrwAeR7DyStwe5ClSasVa63eF9suEHgrOlTDC0LnhZKukCDWQ5ucaLJEvZ6HfuOm06Cv
D3VW0tkXYlvZfqLjQ6894xH/Ut7hRyuxpuqBAos1O0l+k0/L5G+mpcsf3Nqs25uyNNWmA6dVkmNT
K97frlkm9eKoPug2jL34C7zFKT9VJZmbL3pjxGOE4UzxAphYE3djq9X/o+zMluNEtij6RUQwD69Q
c0mWbFmS7RfCdtvMYwKZ8PW90JNVcqjCfa8jbtzuaApIcjhn77XJUrZEahw53Y9GEaqmHdSdiaun
OJrOXAWhaCAfMIGn7S4Zpl4mIRp75B8r9JFdtmdCkAcvE4vnxu9VT6XDn5KNMZV5syuJVA62ohu1
jwXFdeubn/JvDltMSnGEcdPVNi3oPO1+aG2DrQEzV7vx+5bLdqNZNbdwcAXblKrUPnXNIj/7fVAi
EejGoYAgC5BR6wfmb5/NKXAnbaibG3pLZnG07QklvBE0vLnGkPP4Ab6jF0SIAFp5a4uK7QyFxly7
Z2fN1stJutp7IF9G+4qV2oq/LbLrPwwg44e9JsCmXbEl/q2qQG+JOhTlY07AFwUMp6AWMw6JfUQ3
fFomhFgmQtkoHjV7p1fz79Uou3+/kPFSFLk8+gLlDyiPg0LFd/H6pC3BoHTE7FlHOhRefmPhxbQ2
FRt4DyvRjN7eTH2gcEbad+YpTpmGwlZO5qFwtN7ckWQFktdlT/KIJiRJtwlTuBdSz83+o8vAW3CN
JL3RewRzG7Ad7mc7GO36Bha+8ZMCW70z53RObz2n4OUNdD61zTiNAKqExmHzU+vlmXk2lawUgAWw
6NvZLicehijyqNSb+s6XE5NiqJEOp74VLTaHsFl8+zfNltg+GlXqP+og9uabplPOszuA6ghrlpDf
ONE4BAZurGW7wV60ktOXj9RE0anootoUxLvM0ORxAzQlDqoBbpK/J5mxHU6ZR9LdEZyTPuwoDy3n
2ZVmvTPIATS26ewWj3Pgj+ljq8VzteFICCDRHvFTszoM8ZVuw5tSLWAcPEGoHmhtUCq5GDXU1IQE
mZeetKC2P0lhLTdFlZm0xpdSUaZOvJ8oJPt9qsbP7w+et1UaHDPoj6hIodNBcvJ67CSc7Ek1a/JT
MLgn36viX9D7V8mbzK7Zl9+UoEDY4nlaNWZIEexLXRXZRUrH/+EeVUbbbx749gDKzlHbVxgG4vLK
M/1LJZ7rUb2kKYbCFy3o61ujVd/SC4ido9sG2cHMlvxeWyTJ2mXvzk9mT/6Sp7zubGYjqaJT7LEH
HKfWPul4+H+9/5jfvGD0NIRY8JIB46P1uugKsC00g6FGS0cW5HTo29HEvUBEGgpSRIkVs/43MZo/
8jSOvSv1xr9dGh4G7xcihIPW/PVjMNqkoV2ou0crWfd1HF92bBX6XUCfhK1qXI9fPB7T2Su0aff+
Xf/tFdAGgJRM9A5C0ZeEnD+K5ZaN7qPyZvdISwRaXt1ZXsjUEK8EAm2MqIuQZCwprxihMZCrG8Jo
BIc7sGp+gHdcqiuz81+GIDBI/rOyGmkmXox2y/LaKYEdc5yXSexbWQfdRlOafhpV2WZU0nJ1zZz2
l8e/8ieBX6GzprB90ZQVAaz+opHOERS4uQHEkOylAyQYL0l6Mo1Z7UVPfJS12NWn95/+X5YidHHI
Ofm2LZv5+vWLFzC+ikLRqQiGwd+VcZJ/p/I6EbMeaMeRTNI1IGOp/n240Xmn9b5+enx06/P485Wb
VZys9TNCTCApfC/LwEp3k4lZTZqebDaUU5LIxs4FhXhegmsKmb897rXzxF8G4N7Ly8+aWgYP8Ogx
KDD91bDXzr6a5X0nB6+ORNrHP5OsEYeaXXx1ZSF+W4IGE4WwA1EMmj20QK9vvcbuV1LgcI/FSKUh
zDsmpYiDOrmqgZB1HubovSNlcmJys8m9hSdd/nP/hC8ZcwENa8ziweWc14yTFYjUd44gCk3Uul1y
RC50U3j1ckVB8/bbXmFPRB1AbgVCa14SE4UnIUUuzCsjNd1pZ9Xwi1khfQpnVWqX3c1Uldh1esLY
vF3QFXn3MaDWnu5Qjfs3cjKma625N2GBhEAGBFjirF11NUz6r1+AC/rWIHPSP6Zt5+zNnk18aLPr
37tlsJwViqacdGW13HtlN5TnUSek4GzX2CvOFViLDRxrKhaFkfVbrRLI5//xg6S9z6Bk+mc+RC9/
0aoMfMES7I/5qWwn6rFuju2as8DGSDzz12I32wlMWX/lom8+CC5K2xCvD/oMtKsX0/8ibEH/oShO
TmVoadi7ifmh94runCZJuRxFmRkjNZQ5Tw+JjlPwX6cDLk/7B96YQYQpuRivX4mjdyZrrk1SlcTz
OtRIx0NB443yUml0hxxPJYIRTAs47dzp4f0H/vbe8X2/bMahhKDdvdgY8+aludCJPsZJT/iM2cJJ
MuGgRYlI5AkTZHPs3UF2UaeP+u/3r/0mT5VFD/YcbDV23gifLmcDi2PR3FZzdtTnen4ky7uv97ox
KE5eOe1q5IxBe6PqDnWJSKshfpIm4Sabdpwqi0ICuc0be2imOokWYhnL74avWvNMblSi74uqtw7u
WKgv7//oN+vjulqsqin6dqsl6OIDamupUfuzW7ZMOHgpUnyZiV3ZmU7/36QC+1ri49vNJ5dzeD6c
XvhzqZsyJkV7tnPbY5kAubcprP4e4FvshtoQefj+rb1ZDddbo5O0UiZW5ufFrekNaXOqQcqb2Agm
ixHNFjZJyyX50VBZtp16kXyo40peaTO/nSd5ouiIaLwiE2XGv1gVVtICM+NkHPugmtSJqqq5Hax6
us3Yen3tUo6tPcB9DNJBWcVh3mjiV99MFJzRNiT/KvzB7Yc+DJYJVX9glRdPoZ01Ci1DZx0NEDXP
uF/lnW0lVnCsAnuq/829qYOgQ9jMYMLaiFb18s4J5pBO3SDFobiF0pEQ7t44ZAw8/6iZSBaI6ugx
l89YTssrWOE3A9lnlgXXjH0TbxK/4PW0s2J0s5pD7nFxVWmGJt/OrVXTm2rM6c5tvdv3B9ebgbxe
DsmCQRAxR7jLfW5CCrCipjYde0zfm3aY83sMjPleyfLa/urNOOZStNMRraKUQMJ1sZ90bDzu2VJP
RzPT831lm/E2BzYWVQmlTlJ5zA+VkQz//CZXhSP9/PV5YlJdf9QfmzqkIN6AIHk6BmMt/U1au+UU
TSVmqJDGpV0ekqXrfuVdpcrj+0/2zRSOWp3ZE7ThqiBlb/P6yi3VGg944nJEQhY/20tifqRcazpb
K550cZozj2w2IrkAdsCCgu3w/uXfPu0XHRfHYzC54AUvlq+xqnqN04l9JPUwwGCve2lY2mVzGmRh
bgtR/eoM6HLvX/TtaELluBJh2D07bOMuZoxMFVo+s5Yem6wtTqXhTFZE0J3XRxr1pfjw/tXefCpE
m2PQgb29Gs7eWDJlkNIQMLz+3HatrCA2tHSwkiSlf+jW8heVXZ7wP18S4++q0EM5i2r2YjhlNRFP
fimHMxI9g06nLOm9lTkbBHTtKjm1STdcucv1mb2qkQVUiyDs4E1YLeWXW0NiSeqYgTSedXLNjX06
gME9tgMNw1/v39ubBFGKRQimmPBwk3DBy11eT+vfzXNc/xB5mvaYacKto4zSbfZfIpT74DtCzUG0
KJkB8MBW81Vn/Fa39FPye7q0MvvZ1J50Q+LFvWt67Lcv21vnfk5nnEkJtbdef06wH+C0JaN+biuK
k6GJATo00RF89ElEO1RivlKEefP5orFH5bQy8w3EOZfcKjIRAeSqgOZtqZR3Et5ifyDE7bcyjHSf
xK4xfsw7Sz/kk8z377+IN19R4K1lj1UF+iLzX//+H3MWAmxnqMg7O5NnObljWFkWAmVHxW51Q5xZ
emWf/XaArbeKnJYCF8Kuy9P2MlhE1MV1c7b8prefNK/Ry11VYl+5MpLfPlJO1hY5SfTaMK5f4gIw
SdGXdbX2XLKjyeYt6Ldp5UyPxXPlzL46agivejjPWjX9dGO7+fr+c728PjESK7AAExyCMnTL6xD7
47lOWaL3LIXpGbZu9dUqTJsoRwckvLkSO+K+yb/je172tjaVyeb9a19Oxy/XXqsLrH+rufDiBFWo
TiN8hGs3rK5h1gORpAVCR9Frly+DrOonlfbq+f2LXn4z60UZwRwqkRNzjLhYcfnYc38u++ycxXz2
YYam6ZMtO1KgBkWaZ05/PbkyQV4SGlhnV0gA6ayYGFh4L3GrSB5NElaW/ExuaroF8xMfgTsP95aX
DRtXueUBHn4bjaQ0G1E/IFjzcFRdedp/edNrLQEZPFmYjOyLySJH19IJulVnfOvWc0Cf7k4DPnz2
JxuBmhPn6hR4mtw4EFiufE0vC+uf8/X6ADiIIAZls4Np5WLdFyh4DEBl+Tmlm0i2AR1gDOYJzayw
JtnnsS/Rc9F760neXdplOeJX1OKoSDQa54OcCMvqzXk3zqir0OtbGzBM7qFFsH2mlZB/n0R6FcH9
Ukq9+NG4/vkoGJrsVi7P2mPNgdPt6+XUyyD/4CrQuBtNIl0NoehBQ8qGGmgzWYd5hKylVPd5niS/
xWitAQd5Aca2Z0H5XJud+IWsSz5aKkvKg5abrhaaLovFTYBqMfuKn6VUuzhosvimshJi7SeazTfo
barkKe3s9JfK9CLYerUrnwBhT9Muns3+MNPORfXdJtrvtI2VAXXCokVEpyZvuzsaFOMNXsR+qUOq
d3W+EWIcxeeZHn2xU13XgvuE26Cbe6wFtsGb0J3qe9V0xpZZVUu/dUs3iw+NGYwdoxIpTEQSrXU/
Ksgmj83gJCLUZmNMhm1lCUc/2Fbd/EqBHN8Z6TJ+q5Xh1qSYmdNjQvsJ4tGSqd+DNFoNRWdfdMfC
tTgpBkx5U2jbQ3bWutixt2PpyV0TO1SaFhKYdqaV+vEpCHpiUlVpEPSAsGYqPzeIXvK73hh0ebDA
QnzAobPKErwREIV0lgH0bkOnJwKN5WnbrO+K6rYvi/howxtUYZC73fhxdjtlREZDR5vdIHI44GJC
JJvOI88dCDb1gE2mV/JRDnFV32H+SZqoqZeErHZ/cs8z9tU4csaRonCQLcOxaEUzhHMDJ2kg1HUK
YSL537C+kiprmp0qNjkdz3GTkE77FfimrYe5HGjsOV6qfoyAz8cwQzr2y5eQKT5MhUWs/VCa5qdg
nHuOtSR2zrct8wRe7KmrvKhYFDqVah6ss0uEK7Rd3e/FNqNH8A1npvgo06VY04u9WeyXJPPSiB5+
CuBotIKdJwHu7Y3YZoggvZ+BM/mi2NH+h3oGjtY0I6KYfX3XWUtfHWTV6cmWnQ0pcUbdDf9Nc9L9
1PXWybcTPfny3vbitrhZ/Ng29trkdMZtEHcWdZnR9Z+W0VnaYzAhdXE8R44fs6W0jBuqiOVPT6Wj
HgKboHOyz6dWMNY4ED74CQGUv8ZOJe25HYIBTeBoVd+Qd/jJb1QPafHRkZWnfjt0+optjVcwhkVG
fPHBSrqW0OixqBEoUJ3aS04enFKVNd+PVl5lW9vqkuE4ByqBTZUsqEQrvoF2A/pWiE0cK2LcRMMs
eVT2RJkd1YFufOLD1ayHWJXIN7wpBYhfWtL+STtWlptkWhVPRVbbZriM5TA8IoQyn/2Uae9eyHzY
iqbUjc9ZOqI1iw0YxZsZFbL7JZ9jyVGaACY3IFVhsf8zXB4SQcW23kdesVQfV+7eY1UmabEZU915
pBSnikdQwXr5WNueEmFJ5VMcmyQDtTklWtlrEKYbaeCYQQs3bQq5BPV3pmvxnT7h8q02cv0/nTCB
jMxvpDffBlGA2tV74e9hAAfGprDibtrHhoxHpAkkwm6UgwIb08LEP2gHQ9KfDEEtJgSopH8C1L2W
B9Xg3Ei9wrZGVheYfPJf4vrc9cpaIntKiPZdhGVEuafj6sXdOd4p0VHa7vR+qb5qdFIQgpJkyPfh
TN0Q8T307Q091Hjc6h2JWJGuXGpv5pCmJ/L0WE0sFobv+HvbJESF7w4hZLHgbIy26rdLIz1nF9et
0yA7loXaNvkSfxHZLPuIwqZoaFsFzZcJy2oXAabtv8xBy0cbc559trIk+JqPYKRuPZNIaz2F33fS
+jjeB42t6dGUiLE6UDECeBSWFHFP7WJmxR6FKbubqiUMRkU5yQJIPqGpfzLSerZPDamn6dEEunvs
nGVsPra0sFszhFmXGhuklNltYBfjfBpZ2E8a1XZjAwCzdrerJv4pKNFjbtiqARGLhSE1ZuTG+ppW
kHH2bYAaes+JLfc2PuIUPUrVGg/iGgKWTjij6QAgHUx18xBULG/Pdlaa9X07Ck+cCFVDJpS3Zlvh
2Z177dCkbfIrFo6BLZh5e7K3Q2XYagOwFPnxjBSSsEz68P6XIDGDZ9JpsyXS56ryCEwHlrFBhusS
IJ8goD8iZ/flIUttUqGQaQ/op/KR2s/dPAxx80Hk7iTPlL4WNNQVygzkWE1Wi+Gr1NM2O0owBjel
HxTFTTX16lSBH9U/TYGyT5yXoPkRG6aNm9kdWoPd9NQdLQO4+4bzvVkd22ka8kgSURpsHM4tD4q8
s0cbtKN96JvZS59jtqTyfhWTfWUCaX4MVqrdLphfy1M646L+4lDlkNsUWqAOp1+rjI0PnK74jHrL
6E6jDxivIzku2+q5kxjfOTpoAEHNrrlZXTFHHO4kblal20DNc0VrOmiA8J0K3I/Z0u7V2C4tX7Ky
i+FmAXXnfViGWva/Rjf1fqVl0zQ7qmD2cNBhx/0HTBY9MGAOF5VBbOe0gg0awM1m1VEgauJksV+c
qu9/UCmV7cb1S/tX0PBTomCGu7dDI27YG+UmjvGzTV2jvgkWEMno7hFll89w/dr8SI6kkf6Ox9i0
IUnG9bMqsb0dkgwIQeSX1XQAgmn7R0vLnKfSoDY5bqtZpyZABTg9e86snG1f95p1mDWvszG722Z5
Jtxefs+8bBo2uaPp2jntwAqc7dErk4igLNu7iSdf32f4VctdUwPtfdSVHuxn2jpAt3TiiHaQPpr6
R8I8kUR10xH15XkwGSKFpsTdl6ynxm59nS60oDjIQjEAxG9sZHJ4Lah6fWCGSrKNniTNNp1IRziu
EUcFOOZUwC1oDU1v8ZT71ZNm5agyW220411VWyz4XQfiDFWNKTdmVpvp3ltAFO7YI04IEkEc5uFk
gDu8rWe00pEmk37cGkmZjBt3GJxnFcg5iVp+ZANHtPPyrWyC8keH2AUbdzAhXByy0tv5djqxjfGb
mB1a0KHatbTg0UxmT/zw8ibTCvbU+vjbazykYs2QY0+c9Iz64ZSafn7b24thDqFbLfltUbelc5w9
P9uUcZU5W21RFmxLq3bn0JCecKK6ba14yxZ4Rv3mFa6N8lTzsm8Ec5fsdVOp7gpKqOQgIIscN1nt
T/4H6jEivau8GkTjDCdxXxHWzpaOjlaw1wbh1Ugnm2RGOtcRNIlDpw0K8EIhSk7vHj9P0d72GRWT
T1SQ8ifQaUt9UEEPvJQdhtltJGi5L1ozoXEH2FhWZjTRMm8P8F6J9+qz0tG2+NFQ73cOMrWpdtQU
SZAHKvSRibV1WHapJn+aWZPI0Gsby94yuBGp+WY1U5iklh0x4VTut6Kwi35LgIIsmKko7W2U6YG7
6DIy6JNBE0nUSUvcZpYr3A9eiwctCHXkwu25ITIbHr+GLjhK2ZcRZK7lBmrr0gY9rUs/qG9Rmrc9
hddY6/KoYXNc3Uhg8zljttQQWSC1XnfcFPk/EksxOmwe7U7zVs0v6JTcraoZEXUvPqu+doqN0YCz
2WaeS36HpUhAc5dcm3/KBQLfBluKPHZ60aO2A+IR3CZxuWBZt1gJzPs2kOLjoidjcYO9IuixFoig
T2qcRCA5bpbKSL+5mpP2x3gMZuYtKiPmJ80fCqCt1rr3xIkqkq0AB5PC4PJLzQuDBqQkvaAltXas
qCOE2ZyeyGYQZZ1s6kSWoOaBWN2mBLH9QIjf0l4fAi/da0U5HTIrUC2s7KIowgEZjn4jF6lZEVr/
rN8YFKeqXZWxX4tIIIs/c2miU4duXppT1vWu3DOIOgf7Uq70KBaBVdzNpVi0vSOMiophm3aRCUQt
+DCNGdslO01r46laVs1oOddpcUrjHgiAKkYhtghs24OblJm+BYvFAc9AFUyiRIH4cuM0jU6nmVaQ
Fmeh0wVdw0zWBXU0ablXsRUZCvnD19iQhOXgO2qbBEGpbzCXOW3oYFybj+xHzOGwrIbqpQvcHkyg
5sUoYOklkrK00u7WIyNpoBnGA6cwCv+2DhJ72fKU8SenpPlN4dAu7ufKNdl9rj6U5CzmSnS4jVy8
TeOgsP2UlcqYrJpkK0t/ST9DeI13Abv8pN6MMuifvNic8lNnN9lnI5u9eVvOeGOHcMgxvIdmO+bN
VmU18NOpH/vyIKaO/3+tC/tnCk1axWanR9aPuHZ0oJKrAvV7lbnO13iZ0XnG5qL5W7Sh7JxJEmkV
oORhGaBms24YUVowRzRhRpBIcaMy1xO3mms2t76pKvOQCALi+JLxdBJdDg5XhjJVOu+tmotomvr4
i+sj/wld/GcbCDkOTxJ1SRe1UtXeKQES523BIE/f5tEeuAfLVGLLDiTm6SO4dp9I8G7Rx7pyKk4s
6f4WyvlSbwCJBb96ZpAiRgXhDv3PoWjyrx2oW/VUlQ2WPD3GY1jLzPqJD6Sbbz2BmnUvjTr5BiVj
mk86sUUz4TVNMXwUcT+cKrs3mk0qK0seisE0d0YLfwO1cNplp6rxEpJT5mKp8/20BKmzSYgWZCGz
shEtBNVAzf9MEsrUnyTnr+/dkhi/2wyeTlj6hD3urZF3q1jIqm2gHH3Z1KNFqEHYWlnXpWG7CGxA
7M+RQZoCn1+YIPf+aJiq0HcIQsvlVFNhHnbe0rRqw6HGkRFakOZxrjpEo2gr3AAPZVcwk+rOYj97
xK+r7TzFRrs1EJ4bm87KzGikIV89A6Zfgl1FjK77YKJdFo+dNnTuJlsI9dkki5Pau9nLfC+0M2fx
I4jmxvItFq5SH1iE5bBh5q6c40RxmpOvo6Mw6yB/KybM3DPR4yxlcbIHfj5eEWaxJEpyasV7Iold
ATcZbXe4oDNJ7ZAAzKoGzZkYkk2iuwxbDjp6E7IRtOXtWPTiIz4Rke9dtzad/eozOEkXwVVolBW2
HSdfjG6/GCAwUX0QXXJb8PF87zMmio0VxLm/y7spnzERdFmRbWMrrdSHwO0G74mF1vAewcWz3Q8R
FPXfjdgR+X2HWdi48QU114gk6m65xfhkoP+e50rfWl4X/GBmZR2rG5W2hG6zmwz1bkaq3QtcMdty
1Lpsp/JEfxZINvWoH1ME1DE58KhdZ5n8cpN80DnHudqQhLaRxVp9pcr4tqZrOTaUTvoEPv/DX6uQ
f9STe2MpGGN6fzYAR013uWskTJZ+iaYfP2W77z3qEZ8qRu4/RopQZEXlAMrXQRaNfunSU+9aufDz
oinPVqPXO8D0TESahgc09LJ82Atg4dMJUpBrXSvvru3n14VCOrhQD5AE0OQLjIvq5gCjuUxMrowq
hC0cJ+1So+7VmvTEk0THkeVVPxJVYOAwoTiEbm+60UiR5T9jSqorzes3CgWafxZNQGRzKCNp4150
SoSnHGk7WnGufOQXLPfLcqJkWDZUQdr2sUN/PJznoqdphfPjW+6llASQr2CjM3BhvF9tf1N0ZvLg
v+zM2XM5xmX6hqbmMg3MIbnJJqd8MsslPwoD0AKzWIn5p2iBSw4exgqY8dv3L/2m0G+hkUKlSWcS
7p5/SW7t+EBHGxXKySN79Ys59vFOsy2cH7Y1nTFfXouqf3OrDHwQe+hRyMTAqnXRzSBDK1lqay5O
Mu2aKJXSuXNA498u/EaGwFqLksMzH2N67Y2/+ea48spjWXP78PheMlmUy8G4t4PyJBSK9m0x+33+
0XLGWeHARMbQgqFn4sbm00Z+qmoC1WZ2ODuvhpoy6z3+IHce52DbF1MdPOea0pd9wexk7yyrLzlA
xpiL/rUrQreYN+OxMaAXg6bkpWvyx1RRq6pCa1LkjyIRy9bGwlqFdiqY27Fjsci3eHtvKMW0yGja
QhFIQAQWM7srgitD5eIBvvwSmuarZQSRC7/m9aS1HomJQ1D5owWPsNikYPv2MlvSvdEu/Zdgmq0t
eNJr4taXeeGPeYPLosGAgEZeGZ+Id6mGEEO/TJnyyseizto72BQF/nu9so69bJY8jFdHfpimU9eG
NgvlvveRuvjEwlG+bfF4wqgiPOb9r+ZNiBo/iio5OHEmUXgvl025PA4MqSdMFG1Vp0OIVXjceMIa
Md8JODBh2o0em0FcPcmmree+o1qcm7h3y0b77Ksu/69jcv9Z4fKpQytFOBmZZTruhSzlFVnQZXOe
B+itrHEeIGUz030R7f0xgth3OGLp0vmBL6Or2QlC0yK1DO9lSEKYkCHtTbB1aD8NktU4BGoR6Ybl
b3vSqi+8GzGf57ZpnsbcMP81F2b9bUSFogxlPvYNe+0wv/pt6PGsMVAP7HPFGW128MkUTqaHXd1W
R4cnek0TdzHhvTwNdGAsvExBLn+9vmJtB2KqtVE9lFmMNasY0/gm4FADW4DSWRa2yiqvASL/fk3f
XqVhKNAuY4DHYqrMyVPqIaPw+clz/flLgXXr2ZiLfMNHb/9+f3heTLIv94iKkPdNx9xlsX99j2u8
1cB7VA/24mC+r0WD8racH83W0zqg4Br7vDgQ95wA2ysS6b9dGnnD2hIEIgav+vWlXQXwgn3h/ADP
XRxGX3NWHpXzs2l1sStGxz7qU+I/VrU9PL5/0+tNvZ4nVsynTf4wjZhV1HNx5cpA3i64Mmt58RGm
QNeTM0RBVUtM64o27C/Xoh+PxwyCvI2ucp0q/xi2SdsFc2XPy0MxGuKLofzhvBKwRsAQsHqv9IX/
Mnq4GJJaeg0AkS4Rd7TvpgKl8fxARBeZAAN7X4OEz3FEVayP4DmKDoDa+w/zr9fESxAgkfL4s/79
P25QDpMWKA6cD0weP0FpSdZEYQfaril6GyzSINrhyp74b8/UAfuFlt2CguRePFODcpEFVZjbBLT5
0JrNXS0K66mc5x/v39vbdYyv4o8LrUP4j3vDdrkKgZf5gel5te3npAz34Hr6sfIeY3KODngpnZ/v
X/TNA0UewnYfqSQmjVVW9/qiTlcufpl56rPTZ5y2g1RSQYmLwOl2WYM0B1gQTs0rb/HFXvbnNwE+
CzXdOvUbqwbqUs0gunYxSs9rH5EBW204LBDOtyoo2T1kbV7dNx0I+GNi5uahS+l37PylM/RjbZpj
sE9SS3SnxXj23LZ/TtLFu7e7WuwwnC83nTSjbnCi0pvw9ELVSceoUu6s7+fOKjSO7w5sb4rFAYQZ
EpLSh8SO1WGIk66P3FTUbpi0ORAWJDfWvZWk9DlI9eyfpgwEBgnts/ySB6kV/0flIlm+17lq/2um
2b9R5oTTndzLVGCPNv3iykO7PBpwHuN0gn0I/RYzKIqx16/KbicvnlFoP/acD3DsJDkOLnOYVbw3
epxcaAkcuiY5xYofdPCodZeO9MDrONSm+rkmF/Lfxg7TGvUWdyWl24jG36R+tm0qPD8eHo1aBjaK
iobA2bjWSEvh2FJsKtHLKx/jm13Xek30P+sxCQEQepTXDyGh2t7JppkeZW2MMsw4XY9RDhejpka0
SHvrGcX0X0Aasx91vtBvk0BKBSdjskn4NZamR6BESGp15VlczhLr73IQs/MRMdWjNnz9u1SLpcKK
ZfvoDVN1myxjfEBNlCzrgkYd4Z8fPMbUgFWUBDkcfReLGYUBl1RPSjC2k1o/4nj0f9qJJZMNfREJ
P8DzZXVl9F1OTtwf2r1V/8NBEIqB+fr+hDWgSvC68VGr6P/2Qd09ocHTd0KU8mfPjNicS2Ay8opJ
cJ3zXk0UqOrWUzBXd19SgF5ftoJcSJPN1j5bwE3F3hxc784affHV8HKoaRWTPtNV7TXnfMmbay/1
5bT9+vIMbKSSlO3QWnuXQsI+hnBAydz7DFKJnoej/FJ9XfJkdjZO73rDo7CI/fIr6TDkmvjRNyzN
OcxzCvjItIfie5VYWbCXNrPsnh6uePDnHFRLYQpDbBd7Ihx2mKVdb+iwmDn5F33tcrIf/f5gx53S
JGcH/GpqT/J0htKaLFeoOEZhyHGjWooasA704NGfVwH6Etc9Xp7EyLeaPaXFvmgYCSj7x27cyiQ2
SbYvM224VSoN5B2thOAXxzi//SXzebYfZpI42o8OtAOuO/UzruBQB/Xe37qxHvj//eMgZvwiznIR
vqLoYwPx+tVm+uh1/pIEn8FPAKPwYM58JgSvOrdm1rpb0i+aa2jXN4OYPF70xgwnjq2cKi6WclQC
DcQKKqCqzjokDnlq3w1zXdLoTNxkxfnQDvlkJEYT796/2b9emW+Voga1LfPS+AsJZKFIPdWPrHqS
L4VSpD6Y451XGzrA55kMgzK+Ll1cJ4I/x6+D0QNxOnwSNN5g9C8mCo/kMctn9Vv7IFCIe2E4z5Av
vODUETfh7ajFyYlI0oUcxlzTz2SPaE00wj5JT6REudkp8BsKpvqUDd8rWtLXNleXz4Uq14sHm8nF
svi1F2tanOZ6Y5FM9zgWbm+HqGja79Ag+2Ybz7b6rpw5fugw/2ub99/H5XT9cl2c9qudgdP7pScl
7ScUK6pOnjQnbhHhNEAa+sn/mE1ps33/Upf6UdLEuMdVic6ihev8MqB5lgbiAkPTHnvVivMghvb7
FBOlp2WmEbVGl1nbyq8CJxJEy+dHzgbucXA8EVzZr1/OpevvWE3PlokPiDX7YvQXNm170pLjx3lS
vnVYCEv8UoqqpoEqQd3YqwIoqpNxMW+qjKXyHxct1iqT+38JCsKt+gKN/GN7uxh+0Xq4Pp9UrOs5
JgpIP1MTy+ecfjWuXNpvV5782xter8jEzXJMpeayhpiYzD0atKsniE/j/5ydx47bSLuGr4gAc9hS
Wep2u91tyfaGsP17mHPm1Z+nvLIoQUQfYDZjD6bEil94w1GPjWLdp33/KU0gvLuVxuss++aYQ4U0
693jVRcb9+rk8bXALhUVqiM05HlVOQQ30zeYrp5LP5F3ct3LT3nSeqAAmsgAnNV3mybSjBcsEKsN
BfFsYbFvN/hfcpBOiE0yCPL++naNg9GzAX3GZ78b+5Ok5NbOAK2+iVtdWnom780ze1skR0SBSDxc
j1Vb9Eg8JUzOw1Rk2y4w0u+1pfeuBKVsB9tu+k69FYv6JomXctDb+0Oo2ZvwI4VcBwSd66Hbspfo
PTvx2Z5MIP6VE73JQVtuSiAxx6l2yosn0YR5vLbznImdTM0WSI2Fo47gSl4POgwpvZqaijiyWVBo
gS2hABwqCCyswjCKBxdclbLEabjzpSKxpzOOiANR5qzKKSkIS1Vhnp4B+pnHpp2ad3bWRDSLeQIp
j2Z+aybJ//g2QkHHYWKp1mB4O7ufo8bxplabsjPwiiPdPV9b9VRXNmrvIXH1eFrvHBnKM2hVU1oT
agXzLTtxWJHLTc+553U/Um9wNoqOgA12ycUB8W71VFCX+o5BlvIMa3tpVe8PD9LoL0WbOvL1qjL5
Pho5JqvaDulwGtrKzlz4I1Rx0za3vpQjJPlA8WgRBiSs6xLLDXPhjry3yJQ1ULOW4diBt7/+DU04
UK324uzsQSA881/U69hCL7UZZORMnWj03UHK6w/WxsR+RqmIINfE750tdj1qkYZO1Rdhdp5G09+b
ziCbGzSu611e1Ka/GvKmXMmZA02nJMF6vOj3zhKpkyDiA8EhEpyNbUhRzGHNztYISGvVg7EFXlIP
fzz0ppJNPiHGu7CnbxJp6pA0eyyOLkUIQSO5HjPowJVboRZdCkkdW0rLFfTQsG+CTWOgggNUMQE9
6CvSp6EjUtgRQBtHq4JKBrRIjpKFHOc2QBC/B0o0aSNKKFCQr3+PagS47zZBeBk9XwPfmPedt0MW
mMqIoxfAMAPyoGHjxEVobeShiYp1hY1uuwqphtkLC3JzDLhFEVMXgYoq+imzyRnl0LM7VfOJE6Pm
9wiM4SnosXndtdGAQEpTy9iiZGCfjFVrqlF0yCwAIY83xd3fQDVYJunBy2O+QNqINTqd+vBS1ca0
7tk7e6kIk59x3P3s5cn6GmopsqeZF0wrv4yDhfv95hQyBXS0eLY5E7Q9Z+9Z3hd9biBveMlk39pw
XsqIhrBXrbumcb4r9Omf0E0LF0LSm9IGTC56SSJmQBeWXuTsAsrxHJ3qqJLOCO/F6xwrenkVFqRx
ieqEX1N9sNA2LkeBgmmedHAG+2aMsQv15f6lZ2Mu1JLvLQI9cVGq5xfx4lzvyoGEBPqM5V+0AX0Q
N8hgUgxjPsnIi0Syq6Wj9eR7cbXPRztfc26nhV1wE1YwH6I3IdpE5Ifz5FsxBPfWnNABNkP/HeiO
cxaSXE+JpSdfTUk3kfAJy+T3MMX9+fEGvLmVGBo3WpNjSQpEl/P624Hs4v1ssAOUoc73SCDVrERJ
MakMx6PRFfbu8Xh3dhzpKD0raqI23W7xe/6JjbUpVDpgHeGFCKt/a+WkIRVT5ZUZGvJ6Mjz9c+Cz
Gx4Peucj2ds6uEOyQ2obYv7/GTS2Y2SsezW6OCj9vkD35lopFRM98xqPammJknXvG3E9QgeAueWZ
EX//z3AjqYEJlSymQ+3bCIpK00ql6gAZNEBc0/SBAWtq4ixcrgb/16s4HHokb7lor+ODdvOqS0UP
FX2w40umYekmZwF6au0kQ5iJqbc8ntB7X+hYIhAFtqAQIV5/od7WXKlQBc6dhaf6QLH6rVBG9L+n
yAJoZ8QktXLw+njQO6dEVRHToDeABAFN8OtBp8CUNLlLpbPUSk7h+k4UX7Q+s9Z+YnRronWtW2UA
Pk9WZFoLJ/TOS0osShXWBCFCcXre0EPVQVYjw/TOfo5Hn6vCs6kgO1VqgLaz4gE7NTFMTNBbRx7X
y5pVgW8oZVhI127cJP3u8VzcLDYlcnry5LcsgojQr+ciIHAcC8D+ZxTA5YM5GkA9w7qT7XXSADxY
WO6b8yNGY1+RgIh9PTePqFTVj+tWDs62FDobr0vlXenFxzZDIgYF7tF5e/x1S+PNXmZPLYdmgCt5
bv04/DNZXh24Vtn1KSK+5q8w8Rv1//GFCKWRSQKKITKZ7S05jQrEevTgHJbFT19qISQ1Vvxeg1Hj
A7Pw28c/UPT2DEBglPfnnTaawlFEuTE6y00dfgECmh5Ty6+2kkfXfEVAaEeHxyPebhjSR4XCmPAR
xWZ2ds+Hpt9Thiuisym3+Ew4nQIQUab00RWpvDSbN9cDFHESR6YTAq8iz2uANlqOCjXX6GxH3HUS
+H7vmHVWU6yHKh2ntW152kEJQFhvH3/l7cZhYNF8pybBVTFXRFFGNTZq0wjPwQCUbDUWTiKtJT2M
lQ1A/Por3DJIfY/HvLmWxMfSTsRZnQMCRvf6KMJbQDbUa+Nz0zT5Vy+EEQNe2HE+WdJgv3tTMv7P
06oUl4IkiJd8p24jaqpcdGwptEI6InaYrWvehKEuxVp8JrjxfqSVjX52Gmj+Tko94xcigCGKGuWg
wuEOyN3rsR42MAfKD99H/AwTpW4R2IOXmAWSHkaUKXSs6Exjauo2VWTE/kaO+5EmnWS9P57xm3hN
fDPxqoggERebby8Y1mPtFFIMxUVGcNjJhvpXNVK3tXkvt6FDycAFp1f8yDIfoDtUjfj8+Bfc2Wfk
zn8DdiFiOi8wpmEw2fFEzQn5gVZ9LaYi2MU+raEVdgj+Vp6SRPlokCrKmTxBNMY5VzdtN4WmxiBp
Rnyeyraq16XvUL827SJ/k2Cl7eHROr9h2DTtLmo1v+E18IIFHNOdY00zm1oiUCGkY+dhaoKVhGTg
h3AGm2lLbqFYyXNXSd1vmbKys6EZ0dsXiKX5wqkWtfuryIZPt7mTeXtBD9JFuT5hcDwJ4CovOad6
FNWbKOvUcQ9oMl1Y1TvfR8uVzIRyBKIL831ltsDq09TPzk5Ya9+Mxob+BzF9VUMYemc6/JcB2vHC
y3ObDIGsYx+T/uGhQ+lp9tiVyoBrjxelZ1x5B/9n7OlFskMvtKUAJWn+G6Fkpa9lnvX2l9zqiC4o
iLpV0HG79oCsejNtpLKPlpKiOw8GKjlQJeiHkhvNoy00wRUfKbD0rGhlEGwKKEUubRG7O6H5XQ0L
Efqd0VABRsCa6YcZMW+65jpQh7ZgRaGxteUraHOkLKl5WvH/DGh84cKdfW84kn8iGSDgUCBndzY9
sSqXKxB18No6KOQaOdaKelf9n4Q52ffHl8Wd7cv8sXfB8aD0MLekUuoWyxiMJ2BfGNq0Czzsg45e
lMVfH49z96M04Z6GFARR2mwjodeQR1wN+Xks4uK74sBtQoueLnmudAs38J03DwUF6jeYO6N2Nt8c
yIoi3IPmxNm0pxbXKKXsTvDClH0y4eiU1abyjqx1tE0mrV3Qkrtz9fLOoJlL4kp/Z97PykCma4E2
Zme5THEw0M2K/R971q6GxfrWNtGSY/adW4HbTuwSol+a87NQexgBh2qJlZ8t2Ve/YF+ZrGuyMMTH
kvg58IrS39CPAsr5eDXvfSfCfWBNSO+5kcRq/5NEKk3ZhKNWFmdkFMoVtgjhptDifK2NNch8JKV3
HxyP9QSArtJeAJzNv1yPl4xQlsoxUc46reETjgA14BadzjvkXtioNfTQpX7hzYZlFHHWKUFRtKFv
eD2kpNuU2bGdOPvIp26DZKxf4qDBfiAdasDUj7/vNlKiIUjTBlQkgvToAs5ekURrcmDeinqOlLF+
s7Ky/2z3kNe2aQoECZ3Awij3naJAkU2kBBes0jqAFljSwrrZTqIvyVVABYz4gdDt+qM12o5oJCja
GUczeQ/ndLjgdQTTwO4yXAeNHQ5l0ZKP4w0CmViJKg9cC9qhQiFs9vFZ0uejH+vqGfOo5BIFHSqB
CMN+bsdahU41DOUvedCwoZOb6ZIVVbQefAt/MnwRsdYuESgYq2D483hJbrY4P4qiDC1aHAmplMx+
VB7HtSy3hnaWsiT81dVh4mFl0TsqpGPPT/dVWAH+eDzm7Z5jTITuEJECXYac0fX0NyTrUT6Y2rnI
bOtnhCffpxKJBUhjgbp5PNTNvS8+T/AGgOsLNSXxU/45wbATJ/GA6udu6PVmhcZKlqyrXlqSHLu3
o0TtliuR4FCfV1N9u5X1cvQN3NCS4om2vv7D77AIqX2l/p+B10fitpq29ATcWzz0RcFCAWjAPHg2
kaY0DnnMLzo3rRybbmt0EA7DGjEW+uvWt6F10PN5PKH31k7IxxGdcfffwHCrpqSN4VfaGRqC/iT5
ll7ukn5AFCPv7CXxydvVo2PChxElcDkx2vXq5ZjpSmkcaecq1FTpk4U8hrZpqlo2fz/+qpu3lKwJ
cAYrSKsGJc/ZKYCOCmBmMnAp1mRUifVG5ONO7MlfAu6ybWYja77uNVge6NZaycImvd08jM69iFK/
iITmxsFUDYssaE3jXIQKovBSgcZXX5Z7hIOqtQ/vUnIdcyy3j7/5dvNcj6peT24Sl2GSqBKjymP3
FiDzcsghQcHLUI3/IsjRC4/bvTkmiuW6JUx3EOa7Hq9C2qDHstA8I9SebBJbDTaUEkO3NP36GTWS
chV5qDTj+9L+P76Ub6U4gEwrj53YZv9cAlHnY6LTTuYZ0SpsNxNdDldBNtXVJndQdAtGHwucj0+u
6GxRqyO8vSmxd4OFt2KVmOcyifU91DNvo7f4V66BFJrgY2Oz/PV4xHubiCajTERId49zc/2R0ghE
McaX69wUpn3pqkFNt0OI584q8lUY00qa09RtauSFl3hA94dmWFCTCvtf/P0/8zvwRaWBtNUZNH6A
Q5JXYVhY0T2sKqU+YMvEzIPRX7KZFbfbVUoKwYFyiyg2IWyM7/b1sPE42lmEm+IFHQ95b6DvMwBz
y//YtNQaN0mg/wIVttYolPjIsJkf3c+ACKlDCw6fDaNz/tVt18iwjaXi0oa+igpT3VyUUGk3/Jm3
KpDy/qpUo3ay0ipYGPlmvgX/wQKTS2uDCZ9DF7R8MGrU98pL5EcZsgyKvin7Lt9pfRgivFL4xzBN
qoVH+85sg2wCG4T+IlDbebuhLAob0l1dXYIKzk6V++UTOoDVDs0ne4OFk7LBx77Y4AVaftH7Rlo4
w7ehI91z0R0U/sm6WPbr1S4y33Ay5M0uJrIbLTIPkvPHBJU7vcjaOOk7i2AJr1TTkGpClzDL9hJG
5+YhxmJ04b6+eQP5Kaw4PCYBITDm0qbFEOssQFxfYEzhdupPGg6TY/gzUnpjoeKk3jyBYiyaC8DK
qOsBW7z+bL+K0Cer9eqSREHhrHzC2rext1plg9Nd/VSNreRvCGY9BJaiIMOxSYjNlTj7UH4KQqiR
+iBFNfaCCaV77j6oJdgl+djVRpL1WQsMydvGddcfs6au6AGiCpw9o8naoqEFW99aBXk8vSU1NNEP
Xlh8GRUXHlsgRsIX+/rLpgTRiQZDgIuKVOp6yoXpmulU6xDDtkPTFp8I64oF+uvNm8eYNsRNpGY4
Q1wd12OCiASHafnNBYdRa+W0wkZ9oJU0TUjgyXbx8dKwGFAA9QVlAUj57I4CWuRUntE1F/RZ9EtR
03vk7pe2viVLR+qFYF26tow2SjRl6SqwtRZFESySPzzVfDFdUNELcGg0X392h2xHPshFewHWFLzw
S7+3SejvOn1IN3JbqXuvUZewXDfPPSLlBpgOrmfkrI05zGfwI6hjg95ekhJ17lXOkQZCYiAq046y
fuyt1N5pKm5+LiWnb4+/9y/L7fppEMUeUi3+wbLMmK+zWtTQzLvkQnE6+NrHcrq3h6q1VmXmZ7CF
y3rcYh2MDlaTBv3ToDjVj6BBsEqq0Ps6tLXSQpvrpPx/PeruLxEeVdsW6ZY9ssW+qxWfg3wrS6qz
j6D17cIWpPdCAHF73fIF5Ctgx7nhufOulywe5a7CRSW5GPEYfW+gZj01yLepro40xkZKlGSttPQV
oAQHbjlp6uHxFN45KRBfaKlQkQBHPid9OI1X576cp5fC1oLPJUpqnwIJ21QMCtEt8gtroaSk3tkv
KroMFguGtLA6X7I2iRNM6pXsQg+9eqpVK95jgdGhbjlNHQ5xev7iOH7wXqpW2rpeN8rSKkOq6TWG
tfopQWzpbZyqoUUbTodtPFnlmUr9tAZ676wTw2zW4BWlV1qYcevmddLGq8GYvH2lqembBkFsZY0T
GqSpxvMWpqX+FMcBidTjaVVFlDvbmaL7R/YLGZkW2ewoDpKDVGuhphcHGDIeNdjKYhtgVnnmNkbd
/wAq5aC1HyOiQ5tO8zcYZ8fFQfD2tS1WLXazSrsi/FVPhfTNmQK92sJL0w13KCh5CJzMGLoJx+wI
WgetKEsNzOdCTTJp9fhL5i4noEOxWeDxA2IBXIbG5vUOLWnxVDk24EQ9YVVtdDVCmLFA4GSlUjPe
j5aTj2u448YnWhkRBgX0Kg5I1nrvPjbgr3Wv9z81md7ZGlfqBKHTdDK3qiwlK5Rb/nv8Y2enSYgq
64CTMeKC0gbiZZYBgAAHW1rq3hHMRLmlb6+sKRbkqJ5qMLTq0lp3qGztUCNBALZrws3j4WeH6e/w
lDpgIWM/AvF5NlWRl9Rg/h1UOrU42+UZ9jexklLwsO2AUD34oEYBRVJ62pxbJIOo6xEiXi9NMXlW
lUlTchyRFjKBcPWq+QXDZVsWYslW/TtFHRnSYRItMp9nsenfoQV1i2eWNiT51nzoMfbyxk9Q8k/l
T0hZpOFKA4HxVUJsLFplevefLwfjwgTPoSF/hyXrIbcDqKgADL8eNvVsk77rSAtflkfN1fo439lj
Fn0J8j5D9wki486sLDab0aj2pzjtoMkVdBx+mxUK24+X++6v4WCADAFcbMrzcrWhYiYlIOLHppYC
7E+G1Nt0baK96xLi3y5+g6rQ1XKmM+3ZiDu9L+pohaP0FL1Q6W4W7tbZ1fp3cuiPUyCi7kooMtt+
ZtG3nZzK6bFJ+z+hWXebKatQ3so9jaIRHSbXUtHjlAMViazHUyGus3+uOzE0fHRBnaQAJ4LY63VJ
8PSTK4TqjlJAZdcMlHx0uR1+6bwuXx8P9bdsOB+LHgECGZSWQXbPPhMpqqzt2jjHayBID5qWwLrP
kjp8hSCX5+/1UOXfx96Q7Le2M5uvmqTlSFHhhrNzuLVgEBSN4n+TGurBJ536hLoGEZgbLnjl8k9v
dtbXVgtiZSsjejG+Pf7x9+aJYJg6PPESb664wP5JoZNyarowrotjPyrje13652is2mfNM72Fe/vu
SITAhBQ2qdw8BEb1uLSlzC+OviSr28n0LURxyek2aeH38fbxZ93ZeVxBfBUXAXygOWjJga85eJpS
HDGiB1+MwF0/HHD78D/1UqWgpN1p6RvqBDqqJVNq9wsb/863YspAnZ/6tm3e1vnlaKKuFhfHpkyj
lzZIzc/1VPffFbnX9h/9UgZSiHd50cBFzPGGUl51ej1m3ZHIHg3kBndRKZOMA+FF8ixJZvBMVf9r
q/pLledZggiEE9Qoh8yBEEOveM5pK7NOtjyEQ5EXtsOntLWwehMZ/MJU3tzrlHsh9lFG43oV4hLX
G7SxQzNU5ao9TlaibIZGUtGAr6adLI3Sqqmqej/45eXxnN682oIETEPMhh2Hmdu8YWKSY1uFaRTH
SgUnvrKbpNzkqLO+ywNuj0ib5dbnvKgMlKQ9H+mwuEqa/z3+CXc+GzQaxC6yRmGLNntXaqQ2AxXK
z4FOjIVMdl9ga69O0ymye0xccipTbtJm3cJuul1Uk7qSBTlFIcy64SnIWRwZPXpgxxyH+8BVOil+
1RqE5h9/3e1Dxd4hgKPsTP1Z8IyuV1UKC5BSmHsfAwfjmq89TAWkvsCy5OdqcpTBHcMoRKnbCRXp
ENtq1mx7FMx818ZWOm/2RYuj75fHP+p21YXNlACng052EB+4/k0VUMYOxb/umLQU9ChdltiL6/Fw
4JbJNNdzhviPF3n9Bjeb4qA1GJA8/gG3k88PEEgXwaTEL3o+KS26vK2R9EdF9rX/aaOkta6U6NOH
TxSVYXB5opIksN8iaPz3yjf7aqwLqzt2CGB+T7TkTG3H3oC7LJ4g0/V7IfC6GJmIDXv1SNKABWdO
TALUhYrE7OPCokES1lRxo6MhfLJ555oViyG3rlIKXUpgl/17QZ3cXpm1PzYnLObLbYYh2bhGm4NK
58B2DT8ZoRSAJyR/IfNIBmOlGX1EqBfXtbVOFViXK3RR0WeE2O3hUYCrt04YVuMRalkVvLk4Ajs1
pI1yahQ587DhHOwudYPJS14gxwbFW2yD4KM9MILdtrqmffcdM+N/hRJZ8YawcIWmKhVP/V03c6l9
4UDZ+ywcY+WHgvuD82fqlJokT9KgEbVh15tPgnemuNVgVqbbKZTmyS4DuLEocjZsMilvLkhzFGev
aJ3iWBq59hPiSg1nM83KUXW5H5RsjXSAaayKErtC2rxtsiuGoskuxKDSnwwla2cv/DaRzGRachdi
JBKLXTr8F+SD86Rn2Ki57L3GRmfdmpxdB6DIXvmG0j05Q6hWLi4l1Vc9GuP3uKOo7+qx52BL0NUg
rD2kKoddjr3vuwSpi/nCYkF3J0TzMYvBbyq4TOrgqQDQ9Gj4E0dhUFKRphSCviXGAAcdr6mfSW30
6PxXliY9I+/dvUWoxpbfaft2n70wyLw1GWWhup01+dNLATmgdDW1svrPKgwRyaXiE755yNPFK9/0
knijl0VpH5SyweOyjFKc8OqwDzBsMcK0+o9JQn64pMmVrdrIptCHAYP9w0uSNl+IbuZZKc8ht4YA
pxNvQCI0ZnWTCZlek1izOtpaL58DG1t7N/RQSnWjFECZioz9uJKiVG+eAZQMqrdCcEdssKKVXxLD
8bEv8Zp2wKSUouw2bfj6QxRMiPK4JikNotKOVkxLF7GIg2fHUvxa+MN0yIBVzp7X2A59KhphfbTQ
F1ubWNB2bqpGOUL6bQug1Rq+INWX45ZVpZ9qrDOhKKnKsYkr+wdwwGkJESeugZvfY/PU8wDBh3Fm
716HNk7aqGaFOj1u8JGnI0U5Sj0yVr4yLjx289K+WDN4aDx0woYOGMIsSYBQjIK/ldVHjjcLxfsz
9Kg+Aqak4d59ThWk5yubpNlK8vRLMJTB1kvARi3snTvfjEIE2AwufnKWeerqkDi2nVdjLViP5g4X
iO45repwk2i5sjDUTUGAXgYjWbRRiMNhUlzf/SrAaEKOXj+mlVq+JnGW4o7uj9wMSR6UyqorguLb
41ftJpKBmUJewSSDdac+MH9uisxq+lItj7oSGK95lOYH0OHSs5qn0x9J8pHPB6O7tK9FznW1j0xd
+PwJ0KyAvM9BalGXqZnTjPoJVx5KvQjBmz9gGHXo4ZoQ/vCFr/2tERp1tSK4HX/1EXIz63FqpFD4
m8gLb+7NvJvolFlA8EEBkhTMefJT0tREVZZxqmnaHCYSlm2T6NJaUVtppQ7dEghfHNvZ51P8pxBO
zYla37zaN3UmmIUq0E9VZxgb3oP+d5SolbKdcHbM6TjU0asfIEL1nKUxek4fXHKgjsw6h0REk9CR
rneZPtbBoOCsc/IMDnGLrhraA1V/qgwDAXZkdtPPupNL8vbxsHcm2RaSkMjokPTDtL0e1igHze5a
Wz3hjuGsUsUOq3NCoPg7CfxMPkcm8oaPR7wJGYXaBTg9aA6iQzlHd44BprqS4yknKxzVs10Y2VaZ
FHWH6Ij2GytLBxMfrH8Qd9bVnU6pr1hAZd9ZZ6hY9KAhcnJ/z6lAfl8Do1I15VTBRPiWDq32JiGG
usahT9rH6SAfEtMvnwtZkJsff/vNrQWejPVFihTWDDW32blW2yblDx3lFI/NWLvYpE7vauUgBu6j
6rrQjry9qhkNdBMCCIwH7nQWPtKf7HOo6sqJwyrkeSU0HqCmq25AjLvOuNf28MKyPyXa+G9YbKr9
YVCH6MPTff0rZt+sdwDrUfRQTmXl+RcjN7kyC2vS8Knxhuk70sT6qkh9v4Kglvn5wnt1b8ZRfwAE
j5IdYOLZHIwp8vvZwIwPrUdHCYl/bGdUgIS0NaxwYXlvdxZKmSAHQfuLJHgOyvZTM5XN0lRPgdzH
2qmVbVxM8tQ/YHlohphM6M1vT4qn8Dnx8jZbWO/bo0zNzlBB7LDYtGjFwfsnR9GiYMzxIjVP0uTh
DOUjlz6uxzYcX6zCCtc0MowFdYC7IwoYC0QDwbWYXR620bdOTu30pGVpsUkwQa9dWc6U18KpzE0n
qerHV5P8nhITL7KQIhfv5j+fqLdoLCA3a51KBTqoNvVaukkBM8uYJjXlwmB3VhN+OdQGQjyKNnPF
c1OSDRzvLfUUQ3J8GbTYfEOJfjqq3VS6sZz1qBMacbjOC89aSP1udq1oNgHzJa7Bp/CmgNN3iN1X
6YR0We7r9VaOB5nIOJ6KHNomgoYL+/ZmHal8s2O5ENDaBbgxK8bK+FAR2sglXxoXwkopPKATFJ9C
kOOHBDGkj84sMEeuQZq+EMhp7s/GM6sI+TusyE6GEUnbouRkFk7YrAJ6mxslj5VLLAXhVyXptNcP
XsCMTCShQZwQvs36bAM5nWR0hjpWpyZq1FfZnLSXGNTiKsLqonAfj3UTxDEWYCODmxfgERn69WYN
Um52J9SrU6vjnWT4TXyseM1x1ekAMSjkgq4alUtV3DtrCeye/UPBGNiRNhvVD2HkZP6gnuq0MfxV
3YfSe1UazluHxcIGnad2YfPcPjOAa5B/oXfCVQAlfnbFTkFomxL4nZPk6ckXfCG86rcpR5bCljUz
ynyuGerR2TOE+E8KDOmAXpAXONSlwnxRAPH26GikQKiVkKXQip//GnynOFqBPZ4qNbe2circUP3x
N2Hb0n17W5CD30yDhloy967Apl8vcN6kbVBZynTyqSGkB3UySc472St3ap9R2UUI3e7Xg4ZSRImC
TfUuT4QzGMnk+jiCRIqK6OvjLXdzZfGLEAuBtCqkMKE4Xv+iQk+AZWPbdSqGxkdyyFTqZOWFpEgn
XMJQFES22w5XfpCFzS4j87bfH/+A2z3PRcmtRRsTFM0NhHtM7dGneTacdFw6wM4DkVnRxUjM/VSG
qr4NcZruf8AU0xaLCbOsnEcPvhwNdzK1v9087frbubAag3zBf2lRqJ1OicUSWKe4rcHtuxKOjajF
pH3uxz+HNovbje9PeYSiXxI7b2qkIx9LJ6BEvFt8mqUs3OjzzcKSCLkKoVYJTgOZzNnrPChRZSMq
27/4zejo9dOQSSSOwL6a2trbuYTooqylgU5pfvBNZTN5FHgTdyqtMj9ITdAAo+POmJaO72zLMFts
GQIkbgyChhtgpjdlDhJgDkadFPJGt6eEXe8D4B3VujIRJOxGY3w2FHxdt0U3qukHk04xPsXNv1k8
4fiNEltNd1VhXtSn0taKXWq3jsljAOz4d5dZ/k4tuiHZOmMSx6mbKH1WHFDykkf0nL1hhQ6Olyzc
Z+KM/JMG/v1BZCeoBfAcqhzr632UJbHkBVKkPSUY0u0beC+jG+A1tvQ8iAW/HgemEp0S/AG4RW4e
3aRxRrNOwOZYiYS7Ia54Q+yiBGFZqyTDx3rTpVlurrJwalIXtAu4rHKogU0+PrGz+5LP5WeI3gUV
hzuG6C2N7VLLJfspNrC8clOJH+1WJdoI8IQhWi4Md7vdGI7eBWhMWoywRq9n10kMiKmDaT+1ujps
7XhU8oMueRjH5kG8KpNwWFuSYq7lGi2mhZW9NzYsXPqbFHMQZxNP5z/RY9iWaTF0if0kkemjTkTp
ij6U16sHENC+tI/I+xw3CMfsDZInkk6PZ3p2N4qZBmeAADttBIK6edsYaljUjSSkT1KNAp0O5WTN
jWVsJwkTg2ocpX0dhEvhwJ1vhlODIrqQmSQmmIUDChe+EcuN80Q6HpXrRItw5KSRNK5NPYxOft1j
iAQc/FWrekVdONz3vphsF7cakJVUJmeD+zgvAcXmizmmxcbqnGQ/Rp72bMrKpc6CbkMF3d4+nuU5
sgC6wl9LdsIR0Thnta9XGWcgf5imcXyWY1+L1mOk1/YvoIXKe27o6HT7RucITb6uM98zOR79b0NV
0KGkDxN+Tu3EeMOzNUm+gGTTh1Vi+KNhueNgZf6lMVuvKtxJnpR25cjFuMM/ZVoiMs5PpOhMcyMI
LZy/bD9xQf2zTavOlnK7UbQnzPXyzehESrTSnMp5buVwlBbO43yJKMTQaiG9gQ/FZM2birKaTmpG
Sezk4wC5UeoIi3Yl749m1E1YKkfKl7YzlsogN1cfH0bEBPRDx1EHmMv1Fw7BlBS6BNattSLFd9VC
qa13erdKK6+sCJ2c9yYFbUZTyhtodiV9gMrdqhakrAWM8fx48NGC1Sz6qpiicECvf0nuDLgjUud/
HhvLwbnbkaZpXeRK35lbSRr7XVFafb0fM3zOfiA+7GBq93i//m2M//sOCB4aethEbWQKgg9y/RPQ
O8mwhi7lJwepUX/NIhc+CqyAn92oLS1p7flTfIpGWfYP1G2Vr1UP+49ur1ZDYetzHOK0Far8ffSp
8rgCSvpfuTWtUGNzPA/Z/nBo95lXqtkL5m7msGJAs34v/CAwN4mi4cNL/SjQXlOvn4zdMHTDN6NQ
2uFgea0sr6K6arudb6R5t/H1QAtWjSr7LzUhfrAFSd3wB4mDVIatTSDPkV7rVLmkQZfa665qs8Yl
f5BwHEoRT+Tn1AMtS9xvC5eGYhyvJeD5mHd2AJDrjd73ifIKqHo4VL7jDy+KVquooMJg1tc9fo7W
96ifpnc5ALnmKkEKYefxetwcCCh63NN/UyiqsdbskcAx1ApQbg2e0MqWla2hduWLX2rSpxorxbWR
pmW+J5hcqorO0jZOH3eV2II6rDKI/WKj/nPotcnv09oonCdbK6dVLsX1oc4EzD4bB/M1xjTxgx0U
RiTgo3IhLmChhjLb+pmD0AhCV85Tmxn22kNu+rVtjH5NxIlB8eNJvYl+GQxJb1xz+Dj0JOfXTDzQ
HqurIngG9zYp+9gIQbMB4pY1d6K1OVKTk3N7XUZjIxwyLZy2rWaU43VoBMFJnOJk4eTfTji/CKQT
bWQxB3NGUO3ZtL/hkj1ndmX8GrG3/0qKPtBPEi5fSmMttRdurnUxBVx7ULdpGsIEvV5hor0hhFfo
P+eG1pxUht3S0gyPZj8YC+/uzVAotsEtg54otHfJVq6HaoPOI88y1acKTOOnVg2HT1JZhbiowoB5
vLLzqxwxM0px9A1Ig2nGzaPlbqz8FkCTeUqcsJQ2TV06m67xDNMdTY63KxWNc0CJF1FlPRi+O9lo
fX78C8S8Xd2fhFRCYJiKK0fHnPMlhr5qi7JK2mc5sMx8naC7nzz55ZiOPx8P9FfccT4SAm4OMnyi
JmjMVrD0IQLGWNWTDoF2X9WTZj0NPYYf6yL1tM9jjpaNW45KEZDEoQay8ns1lba8u9TAXdjapvSu
tCDAn/FWUsgtkrbHy1HPMQm3I4MePYaypnNuyNex2ALQcvZ8R+ushUD0ZuszYwi6IvBG0Q+k8+w7
lKpqKc1C5KQ60hzb2lJekD1Sjh56qP+1lbSE0bkzHo+bILNw09BEnW1HpauVSsFA5bntpnyV6F76
k5dKHd1YSz+nRW7+H2fn2SM3jrXtXyRAOXxVpQ7ubmeV/UWY2fFIVM7p1z8Xe/G+cKkKJXixi8Hu
2ACLFHnIc84dNkL41fanEg0NQkKSoJHz8L3c/q2SWAPP0e7FXdDEbIUdctfY6fIXqWj/9f6muLou
5FhcFyD6ONt0Ti/HAgfjJaiPdS9q3egvWjIpR89NwmctqvVj21vTv3o8zRsf8GpQ2tHQEoD6ELYZ
c5VEjU7kjrgwIzrpLAvMKOQDbX1MT1pfga8D4uPshrRMf96f6tVBk6PyakMshdISzenLqYZzqeP5
3akvlbaAKFQsMf8AZRg/3h/m6uuBnOJNxG6RnkYE6MthKnpkJlYZ2ovTuLjY6oWZP/N+tT/po6Md
7o91tTMZS25ITjOzooZ3ORZMvEkVmBO/TMIsnjgD+hF7mOXJEgg3YRFUVN/vD3hrcrJmiHMIKDIS
s8sBK1VQB0sGvLFR5FJ9di9C8wtAq0fUWMatffKOD76IWKT03ARc8SwQiMjVSYdzCylwttLXJYxM
d580lIf3k5f0tHs16L9LXRse4tFW872s7PQMAAiR4wj9CssvPXxDEBH28CuJpu6zAVKp2uU2FCsV
NvroU2dzlJ/4Ejgt1Bgcof7TTjlbcW6cbPjJwy3Mi2PWV3g0D1mffx/T0f3cTAZvRDWfwf9jxy2q
AFCsgsnE/XV+l566nLkuGS+QXzmdsMpWMSBEfAM8Q6S92Kmtth45ROMuWFaRrs2HyIhd8WzhTPRG
rS3CHzOKzI+JUWFDn5i8/emQtnn/BC+70h9TMbmUmhLLmfw8T1tY6UiFeXhj6Hr6vRyRjysODV30
8UOeIV3R7maUhxvI1UIv+89ly/L94CWsiX3YdpOyEe1WweCd2sPzhRcFh4aIp19uqQEpMQRLmyqw
M005z2U+vKKiigM8QKRDHLbpQ2WF+cb6rov+/x2VGEBFExYYDc/LUSc9RRgwtsqAlk32OPFAfhhw
r36WsgEfVKNYvqcUQrElU62nKcrynZgx1b7/kW/MXF4q0FdAHZE5rWJvN+VqqUKJDBoQdT4qlcgl
jm72w+ir6dUw5m7PdRRu9DzlQ/y3jSUnTrLMfynbUd9eAyY0MyOprY02GEq7OYz0sKFElfNjHOvf
4rlfHi38Mv0in4eNoC9Dw+XADAg9Em4U5BnmfbniHr7YvdaWY8Dijo9da0SPRC/lMFXqX3nlthth
+Hqesjonuyg6jRRv3UcB+05UKqYh8EbgrY4N86We3WlfOrGxj4ws+dRievxp9PqtMt06WWCJeZsw
OMeXCgFlycuZQgTQskl0c1CF3vDU4yJOTdD0aNJl2jc1VNNjlaU5TJyaZ2aiuPO+hTT1MCn6Vt6y
Ctf//SU8klCGoBpD1f/yl8TTUufl2E1BOM36r44Hx4NlNEnQ1rW18XnXr8v3saRIAUknqqM8JS7H
Sgeh2JnVzoE3TB45uVgWuI8DIom7dHHc2M8qUI40zQrh+cKqlr/7QcNjohtocDzGpRd/45Xl5bs+
TOo3o0KGcS+qyVCe0nzMf1oWEot+omuF6fNJu2g39qH17f6JvLVeiPjQoZeFbUDxl3Nw3bmmIGBN
AWtKZ2+uwJzg0jpXJ0Symo33yPWBcCje0DngCqfP987e/C1ljoe6XDpom4HjiBDtlyZMD0u+YGk5
OB3OObXujlsEDnnILg8haQ4XCk+UdxTC6hBa0ZCBCe21IMdccKcbyrAnVYxmX51V9zluYu1U1Eho
dqm+RNRF0mkj27kxaYAWVLDlCqNdt7rRM1TsbMRu9WAkuTgkul1+yPNZ9cdKtf8Vohw+3/+i1zGW
9iZ5AiIwfNArBpIeNvUSIyUSKJ0bHmwnzXctgx5srfGOSlRFezdG/f3+oDcn+Y4OAPhn0zC43Eak
CugmA4EIKsiqp7DQsse8z7tXa+mqQ8F22jh719sWAIRsWbJz8Ra4ukg6T8kWCLxBRJ/pDOuoa30j
6rVP8zRY2p9lzJxzNqxskcptK/GNq8kti9EUaWsETtFoMawMj1LYiPRA4xP3qZOXHWlkZI5JfcDp
wPmYC8X5Y8sYj2oEryMUFsEJcIoufwS9ygoRIcMOwH1owjcRdT/NwDF3VlSqs9+3OZIO1qakw9Wl
wrAunCqISVIfZJ1C5AqKpxYckaBY4BnY5MV0QPFM3CeJYgUOWljPTqvPJxcbxoc/3FOeHJXSOihH
nsPrnIkTrSixsVgB4tTJT7zukidvDp1PZqUXh1HgTvQ/jAd6B7k+KuzUCy5X2J0nd+YStwIzMQvC
tkP7B7xHIl7doYxPDe6qGzO8OqrMkEcJD3LqhyAbV88h1HWgf3BWg0lRxm9FVcJPxTrgqGgNjZ+4
GL41wNC2qOU3RkX1QPIgMSmh+iLP8m9ROM2XMQMGrASzcL55cRTuSk3r97lM8KX30K9c7dotqPLV
gSUEk7fRtcaEgngs//y3QSnTZ7gY6koAHyL/q+ps7kGjrr4Ng+N8u/8dr7esHIoaqSzZEQhXschN
VZOsaVSC0BbqczXG1cmYYvPcGBhKjaZJctMNJHEo/23h+m8OTWsYpJsU8VmT9suh6rVJxNHZQIpw
/pyJ1vzsWTnWshkknBp9GcU6al4O5aUYYf5sBKqrKCyr4O+4UYKVvG0uF3muE8mrbeKzmVTlv24x
90/T5NSfIL2qFo8vd8vm5OaA4FUhEcoS+Fpw0pw8ZfQqPT5PcZTH/qCjBgJb5wfaloWvqJm1cWBu
7CKpbMlIFJBhc6xeK1nXGPkSGV4wVyJqeTfxmNgpPWZwfm4SgjbW89ZwuJUgJ/kOKlwXKgcbF8fZ
cEJan0Z6sGr6l76qh+qD3oxZ/adXKN6J1Nqo73E6r1EMWeVi2RkuNDeRI9Ye+mkwj12HpujOQgvF
2tttVT/ePyk35seQJEY8xSQOVr/cL1VqVzxgRXSurB4OvREPypcmK6cJBFL9z/2xbmwVRCmhK2Bh
Ry1qTf+IaXgbDvII5yb1qj1NxPQNpFl66uYuOYKx/vU/DMc6UjY1STjXvRIFsr81E7bPdb8kCEUm
nfmkJ013jDRrUeDBwYH5X0aU7rJAM6gTrQ4fOop9oyVZfM70Mu12TZSL4alNCkffN0uRpFi/pFjt
3B/01hekTivTHVaX2/LyCw6xqSwpLcdASTJFfakx2yx22H/N3RHmr7V1Jd+4Oghu76gjFA+usAlA
Pts49/L4jJcuXUT6I0pxbLxeOS3JVFcvKDC9pBiUbPBKrmepcyq4ljn79KLWN7OWN4LsORdnt9Gx
HgDjau3KZuKm1uatY3hzLGI3OF7Kflelb73UUiyIanGOilh/BKRsHIGj9y+IWZQbJ/72UPAZVAZD
mGAVzZrONWejapgW4trlfipV/YDLgv3JU8P2z2MZa0io/n+DyavrtwtYHStXqVU3PlfJONZ+6Qxz
50e6nSgPblJsFfSvNwqj0T2UVgk8btZ89kbRek8xmFrlDea86yMXAaAcY28czN3ydUFM5LkgXHz9
0+PwDqMkykjAzhWvTqujWLZsxZmKrXjQst47g2iECRQr5ZZh+o2vR8GDTAvmPNWd9eVQ2RD4xlgX
555pffMqA+hJ6EgZhjIz/zTd4U6gFkzwJLLIWv7lx6v1ecqbcYnPc26YH/CVUl6ybtR349xuZXK3
pgX6xyHNkK47a5FsFG0ylISU+LzEU85Za1sTr+x+bKMdF4MTbwSw62tBKnDBv0B/Fqm69UZJ2Je9
bqfJuUF/4aM9lt/G2FbgevTaVzH2/ef7G+T6gXY53OqNP9tlbKFlEJ+LcQFBBKIw5/IZR++n29r1
mxfBIfrajhVcrpQfdLg/+sZk1xmNIjDZ89ooOduDGKgH6IMf8nr6qIzNgtmBmW9sm1vjETa54Tn5
FG/ln/925oswhATJ/Xf2Gnd8Tr1E+RK5zoD54Gz91VD636q+3RwQ2g6EPNkwWRMAy04vC64PcR5m
L/yiTnrxUtpRtevcJXsEbN3/GVMJjS/I4PDS6DuhQAKK/HKCntkb9QAk72xSUDb8Fh66+tLPcT0e
il4vlgevr1XneRTTkuzoz20pKN+aL9o7Uq8ZMDnA0MvxB8XpopA+/dmtzJHmZcX7aXbqIC/U8h9W
Y6tzcOtwojglMckaw64Jj1mmCCNuQ3HOqmb4nI09tQ4DVOCjHS3Flu7szcGwi2KNqWJD+b6cHH3S
AfKVGp9LJWz7t6Yb6ke9rObqdQKUuFGkvy4hA2mGAQXNjkuDkthqr2J5oI1AW5NzTl8qpOeMPt9u
moQFGMlbOh/9k+ynC5hnp8djy7/NR+H3upZ+mEjENh7GN64vScuCfgbO+lphqiiKbBiyioOjlbb1
ZkTeRJMtDr3jGLKzUQzpY/FAaQ0Y1P0Qce2VwjpIljTQNl0KoMqv8tuZDbtcGFnfpeek0MNkX4fd
/M20w2Znt6ln+iZxn39qM+XlVpRVUIx1wduhs7zXeemHl06vtoD68kNflFD5SaBnObi8IGSD4fIn
GVXuwJgKk3ORW/m8GxLKYL7JwT7dn/uN04RHqEOLh9ybUsFqnGhCIcECaXjWzWoiQVfRkV+WNkMP
ZYZF3det8+n+iDeuA6IiiQddIRM5t9WbXU+53pGPz89ZlIfP80yrFH/WBeGHUF/+EbWnfG5DrYXI
hZrH/aFvTFaCCAnOnGXZpL9c1NSOi3Ra0OY0huJct2o37zRb1Dj9KQWSWvZmbL7xFZESpAwt9a/o
8a269IM60CAF0HvWk7wfD2UNkdRHhMPuNrbwjZkhSUZJAFFUEr51kj5lWgQ6scrPVWqqkZ+CRtyb
jZAwR6vGXNRut/j+t4IHBGxKTGBIwAKuiX99YlgNIl/5uRGhfmwc+sFzu+i/qC5GT51ZiAeKb92O
TrJp7WRfDvjlkhwTTZm/3f+sNyKHS42f9xNZNYCB1fEdaj1aZr7tOW50T6FUmiQ7gU4fyIHWOQvV
wULRSNXD/VHXSw4cFsohkZNcV4XNujo5SI/3DtXSORBm1J5m/s5jInpiZzUOv5zUi/5UgF0OiJIE
PTZiFA+h1YBLM3AXMVP6aob7PCVR91iOSzP59Fv6D9rkiT982csByeRl/0TmgWsFD4BpUY79jx4Y
aG8XDzEiDL+QEVLafZsuW509+ZF+D3hyMPp6vP4oQIN1lcv9WwzOqAw2+N2pQbikWbKnkJq3nxXP
ieK9URfZshGFbn09adIk0zw6xusnd6+7nZEBIg2quem0F3wT8+wDAhnG9yWJ5kM9z83Gu0l+nvUE
uWqp+aCgxc2++nz1EGveVOCDAp9v8WObrkajWsXzOJAh7sqFDB4ZvvwHVZvl1AsPtev7G3Z9TOQK
o2FA9Vm+m3heXK5wbVVVNVSJFkD+sHJf73Xjc27Ri1Miz/x7UPrk42B62Zf7o65D4H9HJS2FTSJ7
KavDGS29NSzdrAVqXWuFXxWkWj4+Kub+/jg3PqiJZIBMQnnOXBGS5hwCg6iEGizOaLYnC+nvYd8j
pi5OItHVr4M+2n/qN8HcZO9CSmJStUAW43JFlS7HO9or9SDXsV04YopIF97H8kckT31Igc+nKlcq
P+7P9ApVwrCsJ4ADvLVZU2NVVjAWtMyNfjSCpF3Kj7Fq5nsVfacCldl65H/GAMRNSHvDbMaHZhqh
+emNvfF4vHFe6Y2/V/slU2e9mxKj1fq07k3Kwk7W7FrXDh/VmH6Wb2X2FvV6/WaQMwZ97dIHBEaL
p8/lQuNmNNXY1hpBGs6L96RqSr2vYO92Xtog3Wd5lG5awyk/1J6zVWO8sYGJD5wY0B2As9e6QaLK
vYo+tRkMs9HnewD4iXnwumhLyOzGBubqhmX4Lh6PJ8HlHItMr0leDBOskNV4+B0k8QmH2tA8j/OS
/KA9VnsP93fSzWWVzDY61wT6NZy+SRVa4SJkauMYzac2qgBhdrBqTD80DOVDt3iZth8mMzxn47KF
YLkREJG0kpBkCnF0F1bxCP5RQdNh4npBE/SvCtRWc5qKXE+PqPyPT5MyFvNjO3jjZ6uLyAUSC92d
jUv8RkxEMJSEg6IjIXGdb8GcqQaAoVoAmSJJn2cFlo3vZLM2vTaxnWqIg5fqs9bEqjjeX/ubs6de
hz4D2mpwuS4/t4jgzCBPqgdVE+vpqxJO+b5VcbY9GNkwOrtIiEU+govS2lv8ZckVibXz/R9xa8/R
/Pj/P0K//BGKjqTZolV6UKta9waqKv+RUyI52IXV4pWQG4/3x7u13FCM0U9AuIFn4+oyqB208CKc
uAJdAY3BzZwNaM/N+teko1F4qLpsQazMFNGfdvJlAOFS4YlM4R6o/+rl381Z52pDagRx2bR/xSgm
hy9xrirKUQDGzI/hnLg/dUnkuj/hWwvMVU9CbwD/45m4WuCxBa9emUZAnbk9wJf1jiEQx8zX7UUc
FmvasiS6tcIOe1mm9e8uBZcDoqNOm65pzcAttfZD6o3DS+mUCdSVOnUxTS6KGMQ9tastL7ibAyPl
AMpQSqqu328prsSF05RGoIylhr2U+p8xaoZXHc0T1a9EWGItOutxtnHt3xwWX0TAA5TAOMiX883N
adDMqDECzmn10ema6MuQD/R8wtoY/g1Ty0DkDnneLUbHresPJIxMIolgYEovx60BVCLkoBl4txj0
1qp5sKZjFlWjgpdC5fwvcUoK6VGqoZ1PT/9yOKvLohHAjxnYfZwFaaUsHyFvuqFf6EvFUW1i41DG
dKJOf75/ufjgARMkJX7sctxFT+MSqKYZVLgfn5SkS6Kd6bW97QvhFcg2ZJRzdvfHvPVJUUfgPcWV
Do5TRs7fM4HCnCeryc1AFeZrV0V60NW9cSKltGR/G1S2ocw/7o9565Inm6UAhXQd7/PVmApwNCPm
QRzMTZFERyBq2THs8F3YiPq3tg25KkAQkkZJFLicG7KA+PAODrCmWnF+4SOlZ7tlHACLmrPaTRuj
yV+9SjlkigM6jOoDEMDV4YhCbMM1u7UDuKvhs171Zb4vp/KlbpqzUiXZSSMmuk+o/+p+HobVxvA3
PiRxCHA9FxyV8LXYMRAiLI2c0g7aeZrskzKEdoQUojkGTTEtzQNiH3DXzFzMW4btNybOnsX/GCwe
mkvrPlGYjI4NhZ2RLXOU6r/GPkx00fldFf7LQ8NO/CjSKXKNU4lNxVQKU/3zwCQlaSlkgoEkI1nt
qAT5+9LMVScooYCehlzDt1CZaG/EnrWgGDuhWEQndUuX4caFQ7NKak/ysKC9sxpWc+n1IfDpBPVo
qOJQW0Y6oIPr/askUa/7lT0aG1/51lpLAJcM+1gVrGl0s7GofGbhBL0yRn2/y6Yk/rvqkzzeq0Mf
KkejmFvl5JlLifdy4+hfG/7Nlk7ErXlTzJZYQYlNXN8Dk67P6oxiUpA0eeMv3Wj7Sj3FjW8l4Wcc
kuMtRvLWgKunE845nZLNoR0sleM1BxUbIvspBGuydxE0LXwtiZT6cD9K3Yge5O+0CcEYgq31VuXE
Rm+nKStqPm4RVxW+2S2qdT1Ah50Zdf0G9fNGSAQ6S0MZtKekh6xClaFPqFWboRVEaWOGPl7TwvQL
d5g2yhK3JkV+BWwMOUzAI6sghfQxoi/wuANsP+sF2QWUDz/FU4UnkJiMuQn+fA0lcgM9LSnfv94o
pprBuFkMKyhndGifROw67S6sbNqeSV24G2pzNzIsWWmBCsFlBnxqtYiOGSUqUd4K7AKm0E4IME01
bpifmxyXP8vr1TfXjZKneECL7v5Ebw4N1h7SFvWeK8kYu8goD4y2GUzctODYDbV9NFOzSB514EbN
k47AFoTyeBb/KPz/P9RnAOzMOwV5Bj4qV5C5pr7gMDG0adc5gREjSo3tUPJTHWpzN9dOs4H2vr5n
gFJhxcH24abhMXh5qepYcoym0PQgVKNm3CllW/2DFo09H7PMsPqDqwqY0mpd0Iu9v8bXQUCn9MMK
Q8Pjnl1/XkVfptizUytQkZ84IQkX5XukxUz9izSHeBijTFN/3R/y+rgwJGpELK/UK1kXLjUjr6PR
GkDo1nn/IVJMke9qUtidqoh4q7d8HQPAX2PFjuArmJKrZ5HqLZDiM2EH+lCK/2jOrLXHKPPqLXml
W+uIyAXaJxKtxhv38gtOeqfZESLugeUuTXFMU0cs+2R2FOtkG6WzT+1w2pJAubFrALtQCwXAyf21
rm67vWO3Vtp4Af1Woz62dUlLKqkTW+J02vC5cgf3F6zfeqtSeX1hkv9SbSERlmYya40rFnGmowti
NCxLy9uhZB4dBb1NcXTbyPgrb91lP4/aInaKGvfmHu3VdKvZemPBf/8N68ZUrbfIYUeROBeWmr5F
bSeSQ1rhp7p3exTMzXnpwj8OhTLtB9kuy+44T6y+sTu6XT+gPXbmylniZ0yBBmNXCy81fBuTcpT4
kqrxkznvvodJ12+E/etoKEdHaMNEzIHSg1yQ35IKMZMyl9Q2znpoaV9nKgDhjpeE/bXpTBA3U5F8
5HVaIsKfGxsvwRsnltPK44jaP1mUvQpPRt3aWWbaSjBRh3k2FdjWeeooXzrQQKf7weHWZ5UWWbwQ
YPtfScZk0C6XYkqjM9osjY/qSfTRS8J53y/ZF33yrK/3h7txhGzZT5CiHDBo1x7ToGBUXKdSJciK
GNtW9H6m+ZCz+OJgYog+RX4zg0SLnMne6OTeCEySs86wSCmSFq9eX20fodFoh/GZMvtsH9NhjJxT
5wjrf1hQar8IVJIAU1eRv+O3bTMYVVLWsSXOGva3Jy6ZCU1KiFqZuwztSVgKFfb7a3rrE3Kl0Amj
tyrlbi5HbPJBeMlkiHMHZXE8CuABxcmbGyt+gEPgNI852sCf7o956zvSGuLtTjeXjGV1OPI0RI/e
BCesd4g1jIs67XIFuwur7LxPdm81h9bMt8yGbx0LSr+UxVhduvKrQZUFcoleu9E5hgM7+QnR8FEX
Rv6pbSAs3p/gzbHwdyfFB15Hmf1yURMKcwqYIjDz2Vh/VFO12oUoyXj7sh/VYmPP3NqbPLv4ejA+
wMyvSkOFg1qig6DQOdW7/C9VS8vo1GWiLvZ/PikwIrzRWT24BzLk/bY323hpWiPNvSATznDED8wJ
d0bXRcajNS+t8/XPR2Nr0CnA2pZn82pfGhaiCZqiesHgjipSna205jU7tRCHNjHif+6PdmsNyWNp
rzM14CDyz3+b2xRWTpzx0ggsmvuvqDIBAAIS1aSH++Pcuha4iN/hVoTNteiGJG+5aZ+FAU0PK3/w
Ike80CdxXxYNECsCaG4xgINCaPCvaPLUZmP4W08BCiNkrJRrEXlfLaqqDi60mFoJ0sVzc18xMLKD
Xl8+l+0ALX3y6iNLLE6YnaTtIS/a4tv9+d86+VJqj30qVUeuygVRnFZhQgSP+yp8CWG1vaTkLB8K
a8loO2Ak1za5sXEabzQwAZQDkkRSAqIHwkKXX9csNHxYQ+EFWjQ36UtZNqHfYutpnLBxMXETLMI8
cn3E1XT9mXZZ/hpaOEafC0Qgft1fAE2exssaGdUxMMXkD6SDFP8uf0tExXWovDIM8gzzFL9huR+g
zFchcgxa96QOXnSKtLTDcHW2TgqI4HxHWqodQppm8y5z6nRfW8UW6+bWNYBVE6cNjzeQWasgErW6
tdACDCFUlbm5n9qsHh+rVBUQvOeof1Cwh328vxQ3h+SIYyTNTqAjeLkSqPP2kV6aTjB1C7JqilF3
L/y80T0Y5mTwNItz6/v9Id+jxmr1Ae28A+8Ar5JLXY5ZIZFR5GNvU0avXC2IVQ8bY3aGoh0pLTet
D8NCN/wyUfJmF4s2tQ7Woo/twY5aOnXpMoWfQk9Fpzct4+LRq8OpOBtKj63L/V96I1Dw8yS9jVye
t8DqthJO6YWGFYU0cqqk9r05773dTD4ddIOuJDgt6lZ+sIzMtT5aVWtMfzY+jEzq7/IJyXdBgHZ9
UFGyacEVIG84p3H9xUzsWvVTRdUeag8Y6jGrSX0fQkeqF0PcsJfj/enLQPTbd5LD0wRH9xatRRRg
1qhmDKPciKdW+II6U4k/nN6H426Qdhu0cXFBuT/aarEZjUgk++ASHiibk5e7otYcaZBT6i9VKYrd
3GfxwTHj/OgpiXiw3LR89Dise6hMzUaSsg5NcmhZs+BFYjA0EjuXQ9v93EZ9vOgvdhclz81UC8ol
sb3rEs9wfPAV+b6qOv2lq1XjwZ7dzscSot0qnqyOIr9Clov4Dx0kSEbroFTEamL2yWB+CHG9eGt7
dCRCwTMsTMt5p+PktUW3Xt0DkDepm0oAKIgSNvc63AweOW85d1x+ebr8qpvkxyitddOJNCnPOnOX
LIn7cP8rX+0pwA7w8+kZAj6FN7IKcaJzlQhgdfIylop4jvrJ/tvr7Z/C8/KNUubVckpYhZwYjCaW
dt3dmY3QVJtRTV+WtExwR9bCqt4bxTjbqM9E/U+Ymt0WqPjW7AxJ5uDRKe8W+ee/vWD6amgbGjDp
S5Z0xeMS9Qq+PCPILzzVoq9/vpKSrAVdHMoBWL3LsYbYbds4sdOXKUQLyo007S8D9MTfRiGGrRfT
rXnBwUGBl9oJ3251NktGzyNTSzmbFZJAjUVrxVX7R3CdyUaSd+uz8YRGSI7oIyGIl9My44GQHOYZ
QaeS275XX8SYJCcrwQHlkERat2W6fH0MiDZEHMakqKetvX0NI+EB2PLRBNXT75ZI3O9u6LYhBnZJ
x+kvFzQHADxtSVBdhx12KEcQFD5VaeAwcil+2y2zmlGqdB2+oDfEfxVWah6GrAUrjMVdd6zm2flp
K54mdnliLj9pAUzfdWypD/f30eo5ShTgV4CEoWlGoQZ41+Wv6DPLGuZFsOC9On1UWXkrrv9Jo2lQ
Hxu3bHwymsXY40oT7VAv3VJhvvreQNmolstiHJ7mV+2NxYHa7Gbj/GZ2WTk8I3tqdgcgZkltoeOq
ZhERf7BCd+NqXRvsyZyXbiEScYwKQOQd6fzb4nedqM0G1MSbk4ratf2iVtIvhlGjWrSrm2ooB94+
MSYqHbW7z5o0T3suQwuuhK3ktrabQzf5B/fHsvOHoRw9ywcM6YxPTm5l8wcnFLrpU8bo/77/tdZP
V373e94C/RVkCeClVWFpdCq0m4e6fxXYeu7Lee7xMoiH0ucpZLi7ssXM0GmV8Dn2NOWLSEvvlHh6
1e1GXEzUnWqW8dcu7KKNXfROK754LLCJoVOAV0BlQbK4L7fRYnVeWCrD8DqIucdMs8iyeJd1iv0W
VaLrDvi2NN9QF4vb2XcnvDi7yjZb3riNm+w0UVXTp9SCOLlThe4lb9qUKNpGxLza6bIYCNEE7BPA
cRiulz9RlL1Zql2SvqrzVLm72NBRoOyt5DVvcXfel8nYmkcv7F081t2waU82Kl5bGJKraGPzxsHX
ET0KgPRku5c/wrXKEfWApnu1c9Tze3iNf1tJrbYH1yuoUZbpsC9MZwnub5vrqVPPQp6T/heogCuL
hc7qm2ZQ7O4VJFR/nOpweLTnZLL9DmV9R+i70sqTvTJX7qfKdoaNmH5jdDoX8FlArvK4WbMqy9Ae
p171+tfIU9GS7Ua1P1qONeonKl1q9Bf08e4j+VpFx2rIJilnhdjtRr3rKtC8AzrBrEqMgHPVGisj
auPcAN2rrtjh0VViHvSaO//jtlq4q3Wl+XF/yW+MJy2nwAMg0wP8bHUgGof6K0Wp5K0lw478aQbi
tvOKtPqo5Vn5y0arJz3dH/I6OHBD05DiDPKCZJar98fsJiUS733xFvHMdf25DOdI8XlUKgbCa32I
x7VtxA3HrspN9ZBPit0fefo2Ven3AK2+WzpcyQ9G2hsCp1OzjtVpI1DIn3AZJ+D/8JSQuupov1w9
y8ox9vR6FG96O+f569TOEYCmpg+/pyiJbYG1r3ceekKsMhcL+48q4Oq0aQg4TmNdvXlOMWP/rIwx
/6S9DbXqS925P1AdNnz0GOynuRbqlmrAuzH8arZ0fMjcOHbQzNa9wibJmwRKaPxWYrz6lg6TYexg
gpfi42SHNXDEyZz77zEQi2Lv9GlSvcZDamZ+TXD/0TbpHKIvZ7nfCWhNtOuX0IvwLSMdO2ZqTgbS
zrMFWNet6GBVU4LXreWU+nRyU72kC2AVvEIXmv1+q5aG+Vqwz1+QvUw+5R7Ucb8XovgEZ1T3TrU1
9s3emcQy7dsabYFDWBpZHtGab7GyhKtMP7sNlS9JKfTkUxw53d8hphTLV9tIwA5HkcfOWRB9II7U
qf41U5zwOw5XnvFkL9OcHJzMCbNfoEXa6jmlnm58K4QKG8szssbYW7EZhXu4REP9lHdmNtIQlIkP
EIS6OkLLtqYnED6N+VzDN/gxGW0ldtbkLO2jgj2v8Tgkydy8sYVAIk7DQh1vLL0M0I0StQ4UTrWK
leP983Zjd5GuIi1Jrxuw59WzWMWGMi4S8WZ13fg0N+X0VcdW70NIeZHTZ7b1LyWtrRl1UU3kbLNs
q0B7/QvgsYB8IYXjFwCdu9zfFLV7TjevGMRD+8+NksVf4zjv9o2jwu1sM/zQhKKar6aowiNQ2S3A
0/X4nGKgDkgPsIu8NdE6a5wFRXI9pFYHEPGYlB6oMg8lq2ynu6nkKXnNYpvnxO3rlx6VpGzv0epM
N272dUkJGRcSLmIsv0OSBdatzcyy56X0dPEmimVxfMxChfrFbYz2wzgOretrep5/4F52zgWerE8o
Z2RnOLeR+3nh8reDLKmq5KsW0mf5YWUonD8nWatYW5YS13eCS7Im5Zd5ddIXXIWjtkYsBcWE+k3D
7uhp1hPopnHO1eQr8UCk5toq/3N/j64pe3Jp6ETSKaDSDK1rPabIMQvyvKF4G9pFGw+KOhZfhdsW
zaEcJK02iy3cvv1Ua0XybYk9I9/phTK+jFpS40SpGFFq/bj/m94v/IuwKJ+JrAHVYEmbX9d6rKVA
WWHMtY9N2WTeaxXGffdxJonXP0Rq0o77oQVi4WeF6cWfZmuylBcnrWZ8ntRyiH29SeLsKyp45bhT
uwETEL1WuvQwNHORfseJYqxOXT6P3tep6ufoUKJ4/tqgzTR9RoY0n45VaETqxiPnXVRxNSmq+ci3
ca/xj/WFb9R96vaFaXzEs3x5VOdo+Y/bl4XxxdHD6GR0tZcEoq45l148Cu/JQxYgezS7vgsMuy6z
fYy74AfbzEwzaLK4/uCMlCtOuMT1ygetSIf8m2cJMX/OHaqPu6Zw8iALdTFslGjWzGgJx4IXwYGi
NMQFvWYpxPZYJE6e9W9qi+QcDE6jRMlVLcvo8zC2jvDzRfHih1xYI77pWV/7HaC4L0tkRsYhpbPA
357srtpI2a5izXt+TrWe9gGo6HVbVsTJ0Bf5ML0VeeloD0jWRa+LqMunEK7D/5F2XjtyI8G2/SIC
9OaV5dqoVWpZSi+ELL33/Pqzss8FTheLKKLnAgMNMAImKpOZkWF27L1L8jT7DqA3YvrV6sfP82BH
G6HL1e3lB2AbSDRl2Wsn0/txoQ6WM571Dp1EF1kU/U9m1pGxGxRQBHIbDhtLvi4R0AwTxTKAcqAn
YOW59O9aSBNYR6XoLDOt/kse+odpDuKjEAlxY9Jyxx3tBL4zxfKLDw2J7hOlky1g7XWuLH4FTX9R
KqRn5OiXv2Ic1UprSUrOjERBdttVld7upXxUHySGhYJdL+XKeC/3cEQXkEHlj9pox9Hs9lWmjYLf
g0nAUZq1+Mkw217fS0PDALbipJTQB6NhesuYlC0F1mvHx6+mjsqAKhkzDnARDCtMYQA+mSilNiXa
nana/+L9yOZD0anze7+df1v8yATAam0dpEaCjSse8mepMKU3AnS5UeCBIR4i6gapBj3q5QbqTAt3
ZSI2sNStYxjbf3RIKz7LqPq+T9KmdN5aS8feC8U3AyhMVS5rOnMkRqxaezrjzmto9pv5Q9nY+smO
1OBT2M2GO48O98PqasO77duv8luBqBczp+CCqaq9nOhXdRVK9jVl7N48z03ffu39pIkg/Q4U6+DT
Sv6gNem/iLnJr7etXl9NMi3qvLQOsM5w1+UGo6g5OmVjWAArs6x3QcUlx94y5+9Z28RPXRX9u23v
KouhfEBEL6boBEX+Er/aWH3dDFJonOcZjEZWqePnrq27nRCK3/AB127v0tRiabOZ1JJdxMbZzDOE
7uywRoRFBqWxD6twOMLMF50SJ0sPozbGZwb0t+Ywr4Mr9GApE1K3BzdHALMoWQQFlNIxDbfzCLNh
cq9nZdnc1X49J27nVPUdtMsgYszYzn47nVJ+b5lMiU9pW+nvexpHv7S5j58r9KG6HWKo0TFPwmmr
eXJ97DSBq4PJnPwXFRlxQF4dO6lXypEYVD2X0gC5uTx2e9msh8/QiMAppkpzevLprxZvbTKgKiWo
7wSRE+W4ZQvFdLSxjgnQz6gQyzvftspdE+rWc0Gh9Y46Q3B/+9y9TE5fBBnQAMASC9YLuXT+J4t1
Ok006iXDJOcJt6qcEqIKzfWT1FTcUgaC8hC2MjTPtmyO90o3AIdtg8aReJCZy9j1TNVLuzgy/P6E
dLNyJokah3fa3EkITE26/LdUI3s6WW3e3nWKPPnguIoqcSt7tIps56tyvC9ULXUOIHkG49S1CppY
apT0TFBGup24apZPYrDEmoN9o0pG8mx0hn5izr+DDEqWhk/UA+v8B6hS9auuzRKOQcwFuX1UDvdh
20/+Qw0MzMvgW3mOuqbz3w1kyYVbI94NnXQ+tMbf27t6fZvhAgAIRXWQvgOwmsvDYzRN0RW1Yp1b
2mXh3s8MXzrkzIDT9Ow6f2vW6YXHePkRaTVQBaEILXSPLu2B1pGA8cvGWelQWt1phU7wl9CZcGvZ
kE9WZTXzSZmiLnPJ/vvioPV463tgadJdGFlq+2MoMiKQuJgZOhCt330HXEZxIwcBOWg5EoWqXpMR
tt3eqLVfTmwrQBPIpfGuLHYqKxniCYakPfsB2DurytRwr86NfrYomBqfA72TdkCzJfVflnTJIaF7
ZX9QqjavXDOHDfsQgf041SW1AoCuXdEnrgyoofspOUWxa1Q7Tz+x48G81V2+9qJiwhrFRYg7kOFd
MqIHSdSZFVobZ64EFGBREbpybmkPTVGUbu1Izj4fqx9OD4M+T8ibO60kpRwuC6wzg3VX3gk5JDtP
hq49Tzycz4rjhz8KwKmQK0f6aZ66+mvd9P3WELs4RotjBs4IBAFITWKg5VMstak0w/pbnJsRIYw9
FGz+3ipt7a4cG38/2nXT3uMes7ssKNAcu31Url9kMgg6AryN1JvtpfFCL4zINtL6nDHkfidXjFvt
ZNsnbKUK6eWBnPy8bXDlBWD6lTfKgBcUIOziaEKtVJjZFPfnogJRtR/9YmSSu8sCqP7DYRf2ZUCm
kCVfbptd2WTKHmKEEMUPht7Ez3r18LRJNc922A1nmzwp9fgBCGlaFnp8+yFoyuZPTdnFeMpnIy8+
Wf7UbviuVftM0agskP7GMsplIjUnCiu6s43GQwIOBBnkTpsAxU5O7aecOJOpa2mCKONUSIa81fhZ
23aBUOEL08nk9b1cvzagSZkqSX+O0T2pAAfGkX3U7d5/1nJo9+D+lCh+j1K0UddYOV8ixqSIgDNi
iGDxuelzOX05Oax7BiSlDhFjhiGiJ79UP8KbDr6zFWKsOD+meUAUiJYpz/CS1SQ3E63i9A7n0bai
8SEftfwfPj7V9ollJs0jPPzJn0R0EE9K6vi/h9rqpX1djb2/U6Xe1B+1QU2kk5TXEuqlgZmUlMcs
M3OhPO3Ai+p2DBF5H5mH22f0JSq49ARiDok6EIVw8tdlmW5QY7Uopnw+x0o0PKtMIGr7Er4vWvma
X74bgyT+EAZUp3cz7M7hQTKJb/dz37f1YxOGUUEvFII2t0BVBeQbkqOVOzm0hHewTZXOXckUQeNS
nS21x1wp1MQrOzMZdkU6Wv/kuVW+MfXO/YsoQzsnrRggCR3mAA3n2wu9PhQMrsDaIbQbBWRpkWeN
qaWUmiXBaqDJ8V3No/QlIPl8ypgD3XMr+o1w7LrrSRWLyyeo+8XEqblonrcKktiOXPdnxa6SdHa7
fIzpBJtV07ua3WXdPW5QT9Acs2f9R9hFwyN3KXQOBqy38V7NDVRHjagSo+xKFz0r5mz+euueCLUn
/CG1P1EmXVxQKYNZf2z0+aw6oaK5HUKlaFI50UNPenyEKRmhvdsWr10CFgW/EokuUI5lIaweS2ce
pGE+t3odu4Oeqg/BKH327RIHVcid/DvHE51uG73+9NRJBJUKryuV6OXYc2H3mV1D430u1GLa53mi
u8nIvI2dynfDaNWfb5u7DhkvzS3cDyox6PT5g3zuJ/jYmX5pf0CW7GXxpG48MNeRiwCpUnYhryWp
Xwania2PSlqX8rnMpuZo9YNvHSk9GemvphHyKonajDS1NB2uxmJO7GQXjcnovHFikyyHOgLUR4KM
AJnOZYbdRZljTaFvnC1lqmeXVr0KDDCQDw0KaBvXauVbikgc1w4yD5crNv/Vm6qHdlXkMEqcmz6d
TyAqJpgYjRS93Lox78l5MuV4+3OuWeQBtcAFcIBIAi4thn6to2M8KmelkvKPsZWEJ2fUx3QXZF2w
n4dmK1pZOT+iMiX4z0AAAQS4NFgHjdKA1lLPeT+P80HPjN7+IKe6g16Oqvr6Rp4qHN/lA0AYKKbP
BP8K4NvFjiK5pjp97SjnIsLBZBLEKyfUDGt1owh+HY0IMCHNDQIRkeEs0ClSWM5ghhL1PLRFt1Ma
nT5QagzHDOnmHVmVfA8nUbxH/5Qy8ps/ITeEhErIEMG/vfiEfaBpY0Vl9pykVcJsbeTfaz7AE6Tt
uz0MQ5uoUbGW5Z4yF8G8K0EMh3XxCaOK2iIqgioayLm+G8N4PBWwZLzL0yB8p/ixs3NQEX5Ge0R9
gibf2UV1Nx1g5dqUT1hxuIJZhyIN2BbGT4QLeXVfSLKrXENe7syTnH6aayX5kxP93+m43cHNlUyf
94qk2tLGPV07xBSn4V8UZberMmM3lFMkGN7ONH21kzPYfeRKwgOZmm9tPGOrtgwGJiBYpky7zJmp
P+kJk5Py2Siq/kcVS/UndAfBQ/eKEWw8YKu2BIyCXBdo2rLeXUCbEKoj6yq1bPzT+wGStuS0vf6z
6GwE4W8f3LWvJ+g7kbCTxWjb4hwpse7MNYXUM4w1zh1M9VC5xXlzdBp5/k6vn0nFeo6+3Da6tkQA
IsCBXo7wsnBVlHrXdfWsnCNY3J8RiZAfMrVCjJC+Cw3U/2BMNDFgFKBeujyfbWOXk0+f41wkc1w+
ynBBHjRbguk3klJjYztXXDmVGeBx6P0As7pKPAe7G4YkxpWbRuzsE7iYZBJtR/1RVYO072AEfyPR
lHgbDeJNXADhB59w4XrmMAv1Qkq1syXZ1Z6xAS1nntiO94IPwlVqzTpypJUN2PrKJwRFRuWKB5LO
wrIfNll1N3Szjv+JSvU7z3aq/KSW0tzxyOn6W9FT4IqQ+aMDBE4WpIP4Ma9cjE124MyTSX01qtP7
Ie//lg3zFm1KgZzzmWhbCj8rtwKDgoqfK0EAu7gVlp2XY0RN62xqpdz97gUn3B01SKM7caZ9qt8q
8qH7Fpb5eYO0c800sYeFxi74fnb2cq1RasSQYMTaWbKk8gPgrSw5WdqU2Scwa8kPMqSBudds+C9x
jwl9DXyJFE0ouC822QySNg/x4edZMpN93VhZd1Ci2X+aA7s6y11a1BsFvbUzJATXBL+sIBlZLDVA
XknWGk09UzaWPkRI8Fj7qujj5JiYc5ZsbOxKS860xJUUYA2AGss+2KiUDHMxP/xhrskG7dDJzL2V
tZQNcml+IECLjr2S5O7QZu2DpFlB9D4speCBeory8bZPusbKoVhF4EUeL8YQmEW4/Mq2lgYJ88rp
hygw+dZF32q6G+Vj9LGo5/GRV6W9b+KphObeHJgbN0Zo68qx/gNskpo1MjDFjrH3LX726wiKGjOF
DcGfxJ1bdpaUGiycZbT1B59RkMSN/JKwAqzWOwBA1IPVQfqUAK1yowkd941378U3XoY0HD6yWTHx
w61bqtwAYkuYt9JbDn35F85mAPihYbyDecY6hUqSfczrvD+0aqS7ZhfUD4MR9xuO5vry2Sqj5bSc
xKz3FSUwpXGkhXN7/EBAE3e7MQICN1IeeYYtInZcW2UysalkdUu25frZ4DxSnAXNRIeL4YPL45BD
Q9jHTjl8mHyt/zvbTnvPSFAjfQG9zxNs6IEVvPmlAmBK9YqgHFGFq4qlPmVoF7Whfc4C5RTWiaq6
TRsXDJRl9sdsrvyft4/89WUXaSQKYtDX8Qa83M5XPjyco6GFbNlCYaAt/vZ9b1AfNf1vA1rfn26b
ur5dSP2C7yF+EpKtHOXL7dSzgMc2T+r3CF7N950+5vddVVjJwRky/0FP/eHch518CNtEq3cV/JNf
DK0NC6jLlcgLtan4HSVK0W6c8Ks8iIELoKcaTVsgLuDWLn+WWvtVC+Klfp91avWX4d6RUSd6GcXd
7fVfnSah2UQeCb+JYLZfjhi3TpTrit9N7xnqsIeTnofcGL0lRTeaIP8bzKZ5/P+zuNhwPzZbfYLK
9X3HoEazk2w9vfODtnkXAYc5RZF6um1veZiEdgQdIPAFYMo5xYu3qjIbiZmmKHsqcz2551nWngrN
Pyth8ubJwBdT0ABDncIflDEvP1paZVMelFn2FFk+PS4d3WEQfmnhgaFFStxuzZ8KjG7TLlGgUrm9
zKU7ErZpnTD+ToEbqKdyabtrjFEdOjt9Gkd6UlFamUwBZrYbmHS64aqytb85jNDfb1tdHB8xawqY
UQTLosWLN7q0Os5TYjdSGnjT2BhPsC52e7O2850ewx3DbZu2BtfEY/fK8f+vQTANPCL00IEoXhq0
GqWV1VH2v3XIRmS/9LzsPdB1/l01VbLzFKMdl31EetAwPyixOji7ag62qA0WW/3yG0QfgfhS0Jhc
lddpnvX+PEvfYNT2w32VOzKpTwUg/c9A+bQE4mVWPlChoC4Pt/d7+fD9r202mgtLW52e2eX6Ffra
ag/1vRePfX+wuyDelbJvHIvQl5w7y0isfxXR4vtGz+uTnLdhfJjNWtr4Gas78OpXLA563zRD0zfI
IE5a0Qx3qVaOoGkjba6fzSga/w6zHsPSEdf6lqClWN/y+9M5426Jbt3VFFbqZ4hrJZr0jQEz5MPL
SdeembWOOfLo/m64jkWI87LZwPg43sxFMIUltuHVO2REhlzVwRB6AJdr+aOs5qrkjgqas3tCnuBR
b1o7+UuQPJzyMm+2PNfa5YK9FVCgkI3AQV+at2ajJJCuAs+vUUR0yiw+z3lefU8cZgII63JzI8he
u1yMgfDs0J3UudmXBjVpcoKhsAJEMwZ72M90Ew4g6GJt3+JDaQDrkjXu+9ie4l1bMOC1o3wtVRvB
99onRlyIJqFALPH2Xf6KuSo7pZjLwLPgPb0bNMffa1Nj7CsTkPjt67RuSgCkSOrJo8Tfv/rAkpFi
fzYCTxmH5GutCsIc1WHaSGl7aytRXDPGY0swzzAfFc6Fh9YUfKTZorKLmOf4RGVTT49lWpVIvCuR
ob4t6X45u6i3A+EmeCBfWuwiwcMwN3blfwurWgFWk2jhdBykJpgPjP4O1vH2Tq6dVVDxJPgvA2tL
jjS1acegEGRLRgXD5WCpyT4pS/vDFA6BG/jTFvXv2maKbEiof0BcuJwupJoXpL1cSt90AkO3dCw4
9NI+yD87ephuqcms3AubFN8R9AYsb9mZ0mvoOyXUEr8BVQl3rHN+UAC33XdzeddMvfM51yLrqCXS
kLh2gd74xr1cWSyxKY5IJFz8a/EtS1puILaawGuVKb5ruql97EKwH8w9EVfc/pDL1FccHIxRfKef
AWxwKTdlUAQiqe0kXtiizt9bgWT9oWqaR3vb7qtDNsR1tJsTmRJqN89ysatsAerLAQP1+6op36xZ
J34QqFSG4USfDnzK5SX1gzEb01ThaJXKcGKSg6JVFkLXWo5t96CwB1t4lLXvzbemnsrAgXW131kS
SXUTGpmnq/2/wMrmbE9V19F2Db7vzpql6OwzInTwfc2+q7Ut82ufW7DviWIdNYiXlOWVVwrUTFfS
yEeXyYi1H6k9QKcdzvrPHMf/5/bXXjVFORcmAFnQYIq/f2XKtIKu0Zw69roolPydDJVP7sLWOpTu
KKfVRh658p6SY9D0Vni8aZwtHjRdHeOxZSTCS+dOqz8WpZHJH8zYLIcvFI4tZzc7fZ/99hWlOdUG
NZ/n26tdcVI27zgPqqjt0gq/XG0J0NoPUjv2ykCfQGFAdfyP5Fb/bGmN0R8zcwy3ANWrGyyQc6L5
QtV8Ea9ChMcHTqTY03NzGnfmaFgpERvtwrMfj8qP2wtcsyaqciZ1ZQGAX1jz27HWxqhKkA8b/Yxe
QBXM1jnL7Ez9FQ2D/vY3BvYfcnUZwJigf7ncz7TLACzJVuwVOppl7oCXzPdtU8x3lVWEW7CW9cX9
nzXxdV+dVV9lblsJotjTWmhAnqdqrv1HINrGH7sNt7gW1oyB0hK6c7A7EB5cGjMA3Ou9hMBwXiZ+
+3GM09jezR0Ktc8qA+TGhtdduxkCtszoMT7nCoRGZbGQpnqKPFXS+sw1ShInNQcu5WYaVb9TMNhO
oYFZ7Zs/cAQP7X+4GfQiOTIC9Ac17uVyS2ACRVBaidc0tfWzsSbrpMRDciikRnuOQMNuPTOr+wvb
pSD2QzRgyZ7R6mYXqYC0vUGp5XnvJHAVuGoY9sMuk6vNnuuqOZoJcJ6Av+cJvVxfX4Z9W0JP7Zmh
xmRtUytzsmtkK9u19lBviA+JzVrkKLQ6RKmBiV6qWItAb/LbJm/TOPWcbrCrR3mKZu1xYJRkI3pd
cWcOk2m0UgWz+BXSQbOcoK8rLfP8bDTToxLpRjy60VBPR6OS5vmhsFJ9i2Fl1Sj8sLA/qpA6LAOv
QQutqhdqlN3o57CgjYCEXKkbh2bfFolmHhU4crf0Jlc+H3KutFRhQ6MLsExMAvgMDbWSE08y6hCW
GoWKq16Tc/tlxEBuzqzPbUe6ukreqheuJaKPxUs1qfUYzE2ReEY1Dd+dfLybAlUrd2WlZC019aHd
SvbE27M8NPTnqKbwRUEGLd4mBfR7PEGI481ZkX/UZ7wtNeXZ7HZGhZd9okUPjF6WOyt7+6sMyTDE
rHC28zQum8gzE3A28gqpRy09q45GCXGNlTSZ9pTOSMnvwlHVos4NSl+2d7WU9fbX25u99nUBRIj0
wREs/eLvXzl2uON66FPMzFOzpPhj9470ZPaa6e8YiB9Pb7cFFREJg4hAgGRe2nIk2Hsjv0ZgM6iM
d5GS519IjXzfjeX2521Ta25AUGjQG6S9Qjh5aUrSW0IR+O+93A+UcZ9NrRUcmCHbEhdY2z4QZUC3
CI41XM6lnaI21UFvrdwLQtv4RbPcRlmyy6EJyRHEvb2mVVsClk5NhLqfvngnINsyUed2Ms9ujPQO
tp/iA/LOluVywram+VZt4T0BhdPhucqXgw7qPcZUU69K0MC6T5KhObU5LuKE4lX++fbC1q6fSpxG
LOxwDJelW7gHQqcwkChN+thE+0M2XJsxlXMyQHLiduP4t9a18f620dUVgoMB5Em8Dw/X5Zdj/GEu
upSDXyeN/i5t0+7PZNT9tDdaAND728bWXBrFYYixBL8PCtmXxjKBElNkTn6c5ql1qnMtm9xIqYGM
yLMaoAGeM6N/vG10bYUk6TTKYJwVcyiXRh2ol6VIR4bVlusickcHPG2hTfZjGVhbeIpVW2J+HBIL
agL6whblP1P1Zz/zHGOg720yi3YojAFZKUULtzqQa7v5wjrI0oDWLi93pFuRbaYmdI5U3rMjREdp
Bva4rg9KVof2AznxGxt/IjFnLB606v8zuTgtNojuEk223Msa2FDeRanW/0Cyqq52diV3H4eKLtXt
r7e6SME7hVOmPbREqMRV2zdD2haeKaPLxaT7+N6XIiV2e0Td7yclzj/9B4MkSjgxQdKkL7pextzM
peJkhRdaYXYa+JyuaUbyrsvq5pHnad5wZ6sLfGVvcWQGI8hSPcgLb6h49lghH5HSo/6X2Dv/mSql
vVHbFJds+cpTtqfaCBQHSOXCV08NxyVo6sKz5KzO9rU5qgziFXa1ERqu3QUiBME9Dq0P/768d+XY
OV1AAQfR4a76niqadNcEWfHcTs7bAJsvp1LAfQkgkNnhvbu0NLdirCbvCw9hwFg9pABDflZpuBkC
rn0qwVcoqP0Q/Lpqewd5HEf4Dy+26uA5Kyr/Uzw33R1jfR/zqtY2gqItc4sPNQAbBqMaF15tCwW+
Pssdt8gVqaD+rwbl3rSa/5ByMnoFpkGcfr7dIjQhbnbmTtVzryYt1fdWbGlH08/q6pNRq8kWr9za
SaQmAUsbo/JChOXyu4WIiiVBOBRw1BvWh1jqIgj0qtLYeOJWEltCc4JLoVHKSMrCzDD2id9MRu51
MOH7j7Yayt0pLc3qVJK5vGsNxCx2tR8WMpNH5RaX89pXfG198ebJViPCFZvQaNbk56BIguaYZUrh
uAn0CPLeKdFguu3C1vZVbKhAt4rm4MKF5bUJ4VGs5N7YZfFwUiVlqI55L29BFdftkPkxLAg76rIR
WLUZBX1SBQ8yWqn87UTKUH5wKP+8kQrm5YILJhgIkAUR61LdNrbGqZijjptQRZl0CrP6QR+hdUpz
631YFH7+Hx4dDr8IZUmDaLFeHsy6nH2JLLDw9NHvKzcd/GI/Bel8V1dtZ+5Cw9nClq2eUdAWDC4A
UqRdd2kxr7SkrBqp8CRpqB/sYm52OcCwfzNtwRO3tXlGMCy9H1VevtuHZS3qNF5ZXlz5us0HbUiT
0pub2D5I4zDdpVKTuUmTh6cZwcpvTulL+/9gFMypwNlT2176GUh8yiBMm8KDcw3eI6n2bbccmIiO
CWX2Mm6829mDvvUkrR5YC3lxBFaA2hiLBLdMhpJOeYDDsemdnKQuseyDANltPH2re/rKzuJrOrNM
RSI2CVqG6sAobfQbAUFFsFzRlD9EUJU/JUHbvru9qWsPLuzkvE8m4SeYwcszFMGOBmRQ5A9zJo2n
GG47+VhpY6m9g53VmDbc6qo5DVpOUbknZVkELmQNTTfWTuLBuaJKvxCz6pInuTNKs3dFtzj+fnt5
ax8PBjGZ/gsjIOCyLpfX6iNvb9jmTCnVFOoUJSUgrGrH3FKIXfPY9AfECBhFVxgJLw2ZSmUUSFin
npUU0a+2UIP5rmBmMT+WTGUxB2ho3d3tta2aFJkfxV663vpibbM6afLktJmHMlcWnh0DMP2/vlDa
5iFo0ZPYpbC21RvxxRJ39uJWWSFYDKZyr3VE6aFXlhxZEpKAc2D8bGZgwkeiqUz5q+h9Me8zPU3V
U9dDr3pOh1SxYB+tW82Ac08fws61CobFTnXVhNG7iWDvy+1dWTth5KWgvYUgMUXwyw/RtGbQVZAN
e3oZzJ9yhih7d4rT6T7IHOfTbVtrV5a+ENglvgL1ksVpJvtt80iTUq9j+LPey2FYDp/UVo99V6YS
v3OS+Idtz5m5YXftVAN+4wqxwGuABRwOLVEIl7avu9T5ytR0K0U7RR7rLZjh2hkTIRDUxWK2dVni
yse6leJyyrwGpi1/r0b+9A+hZRkaYT//YTTKdLq9pWtLExwz1DQgZLoqeFtpAVx5ijjUUtaOz2E7
1+mpLux82N02tHZOxOXRTIHIvcKM8IIZc5KTlbZJqoVur9RRd2fLU9ccm3Aa7I0Xc3UjoankqoJS
AbR5eSyzskcU3gRSl7fjeIqgBnu0Z9TZ3KiNLGsXh+Po/5etNAkLRJEGecvFTagTgGWyKuWeEiOB
dpgLn26IDsb97+2dXF0aol4ioONMLmtrSVbCRdyS/JpSG9H+6UL0VyPIWIed2o6huY8B8G1p6IkI
Y5mQis0UpP5iDGVx9bJEK5IJ+jZvtFARMeQ471zfnJu9NdsT48D0/94Bt/PvsjgpP1BXLX/dXvXa
3ScNoRhLskqmuvigiCvh3ekYeDJq8pHrt7JSMuzbBoxOlcCt5MasIOqMLPPrbcNr2w2kmYWDAMbN
LWKveEIuOib59+xCkg8E6/Bgm33rmHuawc2XBgTbvBEkrK6VgAvJSUHFs4zZ5bLUequVMq/NrSE+
Jg7jsQ+SVHb1TymeQygW6xahKRdKu2QryF23jScQWDY8wmKfq7Q0BgE+9WaNikBgxJn1iCCJQOfY
af59tMNGc3sNJN1GN2zNQdBUoOfP5Pn1kIpsTo05SQ0V9xiKS3TAk2Z8tE0c30cGdeJwq0S9BmAB
0cUQF8Anru1yiKtsoHe2k5i6ez0oX40xvNcHlaq73I3Bu9Cqkx913IcPsWzVX9UkD97xMGWflG4y
nm+fsOst5/2kesam0/nngbn0VUo0FtYMaNCT/KY6pppkPdptFoeMIcGn6ZZgShgRcMbmw2271ycb
uy8k0jw3jEcsApoe9EXUW3boaVZfntRU9+MDF9dod2nUzeJTl8lGPLqCSxU2GZqhMSiGVBZ+RJ5H
mK0gjiTTbhPL7a05vVMpig5fHEmra5fWkmk9jJHTpMfJT/6QJjRO4KrxWG6NKV67NH4KCQDa3jQN
rgYwLYvheqOzIi+uyGxmJmX+lkM0Rw9ZBVb54I/m2J4kBOvJEKTM3hltolun259g5RDyI+BaYDyE
ku01hTulgdzIaOhbMREspN1F+zvXOsMtk8Y8WBEyBohsAlrjEE9eZA78xzSA2pwspdkkFbqOBgTP
p6B9gScT0LC4o686bKU6txCYjqE3j7YJI4ZeKtmRWh60hrfXvWpI4O1p7FMWX969YpLBLSlB6FUh
c70QGyfRcEyttN7C1WwYWj4btVqbRhVXGNKc6i6iSAFvMxQW5caHXLtLoHZgzhPYehzK5c7ZtSwn
iT1GXpPAKedS6ZLlkw4Z2HCsTCb9YUWUqy3xV5EsXj7KnBqGUJnYYagPJs9LoxWtWikP1MgLICAJ
H0Hfjb8cJQ3ej0U+pidQFeHoasPcn/KpMpONb7h6dlkIAYGYojSXpLdqZHSKVlWIPPZd8dXSwuFd
H7aBcRwD6kNu2oQwdAdFbM6HmGqt7ipjP5g5ow628jcv5bba3z5V108I+0FEpInOI/8IR/vq+La6
HPu+U8ZePBj511Sea3otSNMdzIx7dNvW2sGC9B3WVIpMuLTFVQmbUmmUOU68lhmk8Qk6GBVq8roe
na3iz7olIY4hREqvgZYRnJNt2LCqQDenfQlytv2HEEW51VVZ2z5iZep3QAv4c1GbiFO1qSwpAdyj
pu/lMSy+S337e5onK9g4OmtLEjTJxLBcBCohlx8q9WG+y5B79vgZQ3qAFbaD15y+QLOBPFvz8bAK
IgLDgwMsZPHcZCY4+BwOeC8KQ2v66BRDGv2EwCqKXbQZy+h9Yoe9zxCiXHWnXmqDczuY/haLz9oD
//pXLB54WeuRgsiq2GvbRr7r7RRGwozAed8Otf5gpIb6CLKi6zdSrjWzwjkIgSNwhUvARkwT1+jK
MPascMiTfRAE+j38PPJncFaI0s0d/BXvmJadt2jk1w4SFO5gjgRBz1XPIOoGxOIrNfYi8PGPgCmJ
X1QLoSrBb29uQcpXrVFHfylBAMddRKxOODEXP4yxB1FZeqim0fnkROVECW+MPt2+9GvHCe8OZkvg
8+kvXZ7bos8r3SiTmEGtECZJhAnK1mXqNI53QRMY6q6xNEC4ZZKkkRsw97qTlVC3P97+FWsLhpVE
JCSkJOD2L39FrXTd3DOB59k+rEs7eYyU8rnIosFytb5A+/a2ubWnDYpoetcvs+vLV0ZlJq0dUp7Q
kkLP396Qvw4dqgsxLI1fwHTHG+bWV/d/5oTveOXEg0qflDnLULk1taQ+oF1nOc/lPAOvILmNtl6x
tUvyUlISqHER81yay5rWVmulCDwTMZ30XabKfgPXJLo60amOHemH5VeDcQil2iyPtzd2daWUKAB0
8H5clc54BqeRsSjg+oY5fER0SSi4SGW6t3NIJm/bWv2IjEEzcCimE64Ks9MA9rbGVlgpww5xNeOx
KjvZBaYf7kNrtN7cwBbjFjLYbYaBoVNZeHhJjybo5aTAm3U9H/dhZgbOXpq7YMPBr+0hwTvldAoT
vCcLB28NLXh7qYu9pq2ic1zXmSi6SElW7VpV7dSNZa1tI6UXkIUgcAFsLa6ek/WZ31WE6yP9J0Sh
Zt34KU2FdrDtIf46j9rm27G6wBdAo82TTGR+eT61hGKoCUjEy7OgP6Z96JQ7KSla+EhhA9rfPiWr
xmgsi64aD+ZykA3ZgqCA6TH0QlWrswNEi8XkqnCatDDlwVZ129rqZgKhQihO6Cgt0Zpmg3x9HVmh
N9CieELCoXxSQGzuQeHExi6SI2LFt1uk/AiySXDek/VebqbCdM4Ud+Q3cADnkPy0/4zaT57zqhsO
ytCHG9u5tsBX5pYvU22aUldAJe0ViGTt83kkjYMT40B+HP2bqSb8/S/LE7NwBhDtqwZlNzLYjzAS
nw/+xj8A4Z6MyURuL+/MyfVLo/8Prpr2IFVjgkUhfnm5nZXpR5VCY8HrzVyZdqVUTZ+bpPWdE5G+
dn97cWvJDlfAEFP4MIksKwcqVFTDQMXCS5VKPqjU/O5KYPaPZig7kmtrTQGRt+y4M5JAP2+bXvuO
FD8ZJGbGnrh1cWwQw0tl1MYSb2q176k0yrGLcm/yqCsjGqqBnH67bW/tTaLWycbiYai1LuwlSdYY
uTQynmGZ1V9Kq22+z4okP/Rmod0Rzjp3jl//D2fntVwn0q7hK6KKHE5hJQlJlrPHJ5RnPEOGJjTQ
XP1+8D6x0Cqt8j+n41IvOn7hDeZ6fHvYa6efkhf/bdq+rzjTqLPAbPMkQEq5mHfLTCEq6l1ITE0h
tPrG2bg6GGnGZtUM6X6vFzd6bT6kelaBUpuGbzCgOSGON8lj79lyOf0PXwYWlUwA0AwQ4pcbtdLz
ZiycCoucFKoESqv1e1+raBgNTva/BBS/8HdAZkD37xmO9ZLW64Ri2bdFk9168XAN+uGKrHlG1MgJ
R4VrQmhOqXmL8bzbpBuUkRNIVY09SqqzBz6VhKaB0DLqReOqx2brfzXsIcPKYn2Ya1HeiIR3W/T/
R/N44TeBNiDSu4ewLDRwIM5YP7r6jOtsiiCzGSr8d5KjMNI+GqBO3a+da8kb++b1wHDdWEJKpWx8
SEUvl7LLkiov7aV+LJJM3adF+1kyzQOUl8S45OVCECCq5c9av3wtdUK62oA4wLYgx/Ry0BoGaeI0
afOY+r4C+ldZwXCqcnvhVncSC++/eWhvvFXXPhS4HMpUqG0AxN196NSliVmwcR+5e42TVQ3BRbcw
3UoxXnselFtFaM/fGnR3Kn99KFIxcLtJcQjedoOm2aQg8YjmsVPWcJzy1bCPaSrXxwL0xy1Wtc2s
/Va+oupKe8Oy6ehyUPA62J3KocsToCVOcEwN8C2bbnoCObfWl1v59/5oMFAAbppCP5UhHtfdV3WW
kVRTPQTHLEGwJVG2/QEn8incLL7ejf7Y3ngXr45HtLbpODtkibvx5sI0tFl4wbFohXcaGnZmQ152
BMSzRBC6bwy3X7Rfn7e9+lumT4VotzsN7jM/08zgWPmi+55rY3cUo5ufKRvf4txfWTLQanwXXigE
bftyqjE4kCN7G7eEunUObWqOUWOOf8g0YWPQKKXJuBUVwR3uO5xONxeJ1SzBccG+PEzt1j3aGY4K
ptHUJ1dDzKuFtX5Gg8c8vv1QvP4+Rt7eCaQjeHv3mpt4FdZm4k7BcSqs4OQas8TBL73FGro1ym7j
m2kAZkKOwZF7zIjpt7mnzMVo4O1veb0Lt2/Z9h8ZH5CCbdv8lkiXs2GJxuqDI0Kwm9XibFOxgNzv
O6M85uMQhG+Pd+2rNowRVYmtnbZXloHh1vU2hnnHYfWKU76SzVLcM09vj3LtqzZ8r0P7CO+B/Sh6
oot+rFP/2K++eykh1mVhbzYe/XZLEVmDRfnT78IACEg9WDRj87rbo050b03kMhrlaZ389nF0VfcI
B7o4vP1drw4xkQJeGKjRcFWx5XerlZaGO1olVljdanaR7vKGLn1THMH/3NKleeWHtvl9cd3ymqEX
gjDabv9prtC0wcRRaEi74nNFl/TsBFJbo9owve92Lcdn7v/8aA1+loVj6yTvRndw/03rQeJFhPKq
fWOv7h+77RfBjgDJxRyj6b77erFWuA0kc3kKsqG+q62huV+ImQ60P5CUd1fjXiHxfSOZvzblvw+6
bbXfD0ietr1AH+aEmG1/Go0+OSQa8P6pwLH7z1eXyj0ZNRIim3j5y6GcntnVMoayszZHgwbbU1y5
R9VQDS6aW+o/1z7M4cHbLGBobu6lJmVSSs2SFc4fQw69mkzBd6lE+oN7AjTf3VJBfHUkWbwtLduU
6umH7OXRJxxH1Fg35Qlycv6kIxQGUwgNlgL1hVNdeH8IJTK2zQKohy9DdZEndruIfls3MAnJZJu8
AsruTNRJ5+WIrkZz6FKisrfXbZd0bkNBJIDYQgi2gZd2J8XMbDNtgik52o2X+p8nuLP1xSmztr+z
K9q6UYXziCmxSnfw/Zm6GSeyt3/BlbUkQdrgouwfGou7QFs3Riv1CqkdzWR2fia9WxiHpbbEc+Lk
bXvjErqykhTS+EwdcCoAtF1Cr6cr7KBRJ5Io2wWAS5PjuDN6G/q9kPMcoFXWr+IGxPH1HHMwyAMJ
YAAaQzp7uZxNVaIR5G/9/rn2IrNex4OYTXlaocY8s2flYUz7DCkRkd743P3Im1DKr1OydQ1h1O/i
tDFxMYoC5xLXeDus581U4nseWMMTnC3YdbheDkHkmnUfF2WGZuKfrezW/t7o0bT1YC6ChXj53X3h
pV6CUWis177fR1hQdv9gamIdJ9qqN+7X7W/9Hmr/GgsQMB7tNC+wHX05FoJrA0WFbIrTYTKzYz8h
HYKSsOruKis3x0PQlUXxwXfT+W4smtR7IGQI0vPbH7y/5PkRoJnArHEBkqru41Qr06qyDIo5huXQ
XpLATN8HhfI/FGII3gMMGU9ObQYf3h50v6UZCdY7+du2uTbWzMsvH/k1qyeAEmUdeM1/4WpTzDkF
UJ3Go1YY6/ij4RrJ/qzcTkXs5ajbr/rtivLLzDIRap7juS/W8ouxepVzmAE7Ol9tF25vRFo9f3r7
S/c3xTYmEBJ0C7YuMYnqyzF1rXUmc6hU3GjD6h/RGpqmA9ZopRH6+TDf8k+4MrFAV4j2fvmMke2/
HG4S1DSbOVAxFmzueXLG9HNp825PysxEJFWR3wqRXu8fINC0ElARdInG9pexZuhB52f5GhsrN0Xo
GCNorW4YjTs91TX3MvEcPI1IA9zoMeyBDttqEpCBtiTpASe17/VjmdA7Sa7meEwN7bPfJ1KGeZ17
xqFfm2fT7zzoZQADn5MhcYtTb2fG50RDweUO4OB4y5Dy9a1F5MbNYaCsThl0TyEIJntsmylb4q6Q
6V+Qg9P7stX/lXOrfeRQee8QPS4+8FzdqjC9vkS2kHHrOKLjsjnEvFzxtZD10GndHCdLs5zM3EoP
KTjmLyDGjIcmy4r3M73tRztZh3ea4aLv9fYGv/rhwGuRuuMqQ1vi5fjJBGjY8VgG6lrTRyTmgx7l
3AktC/Qt3DXK0rz60lld9S9YwvbL24Nf2Xy06WgZEKGDc9/LXWWoZcpk4eOrbNWO+M+Uj32wmHC+
1TQeZmcc8AHU+xup/dVRSeI2sZ4N8b57IxY0ipB78OY4a7P8qGxPxR5+BAdTL0VP0XtsztyZtyzA
9ii9bcMj171JW9vbE/WqAG3omTNipAgsAcl+tVHgQFHlLVKdWfBcJ0t+nNolPTml807bIj8DJ7rz
/zDhYAd4sshjSYxerjatMG5NpO9jLUumHwEKV1mmZ1TeafF9SLK8+zBqWXB6e9AtdHz5TvLhgKq3
PGQz3tkNigTLuBqjv/Dg9+5ZQ4hDhIhjJj/fHubashJW0oZFhoDp3S0rvPRNd7pClHtYem4vTyEI
p2u6iBYz99LIGkrjncJhWNyIA668EVs50d/uMwSD90fYVtWSlHnNLvaEOCX1mDzPXf+pGermxs69
dlgZx0VLh3ItqMKXy0eKqEtzmJZYYKDyaeiU+my2pX/R0sqcT56n5LvU7ANyLyjDNy7sK1/JWw9l
DV06rsr9KiYrFpfUbFVsosgecoDm2JyKtr+3VsO45S5+5VakOsuFALOBmpW3e+qtrPLXNB9UbPST
SQ4irENmj+YdKTaQorz+aeq+9Z+7FJ9sqxD//PFG+lUER1ccGToUSF/OsksSv06Gt8b2lKjkREwJ
nyzMRZek0aJkkD00Uy71gwew9ZaeyJUVRlkXIAydqs0daxdZSauAjFguPMeY1GghTnLZ+mCvKge9
7FNb6Atsp/VRw1qtyKfmFt/0l2nS7qxyLULEJKvG5HQ/8dIuk7nqNVY58CdGagJHO6QWTOHHxszX
Jpo1VbVZ1AEUbCIEzlL9rlmNQhwoQLgmsrNF1h3tTXz+u95UeReXedUepDl7+nTj6bpyryBGDEwB
524Am/sIYt20D3PLXGK9n9U3307syNO74g/729u9TT8W3pDFuSMO3G2HyalGx8hqFVNaKLyjser1
0bbg+MPVqIvmvDhSv5G9Xdn+EEI283iaeSTm2y75LdJFYlgUhanWOKAshC9jP01Pa+HpTw2y1u/G
0UibEMzU0N2VejX+yHsdG5G3D8GV407HEuEQQBlUIPZ9BBvOvTY6hc5PmGAT6aXMPyV4AnYo901V
9YdVo22OuTmJe8FgYZa3eyIKKICgfWs9rtxWPQpL4hqtNmHKuyat61vgqysvBfnaplLya7S9cxie
DHmVIKwW+1Y6nwvfXj7kaAp/0S2pXxZ/mUIZlOpG9nJtTREGJMQGNUhrdnel8WIurVFnelxgmREN
fWDfD0JloSHM+gj0DcFAgMfvNT8X7xKrS288wte+GYmdzfrqV/F6N3w2exlAXsOIKUJ6/9Ry9R7o
DGX3lTCMNiLCztqDqzarjbf30fZ39xcKoQaHh2LE60Kvr5lZWvaTEbvCmpMcHYe1kk89LzVqAImv
jXZkCi9P/nt72Gv3KJpWvB5cDLyUu0O7WHqTmxoHM9NK64AGjfXRV3ofGRpcLuTFi2O/0F20qqW6
Qbm5FufReuPQ0mCkYL/v4jo63Y5iHtZ4onyVR3I7OgN1gd7wPlVBKYuwmKCG/zWisZQ90DsH0FjC
b0dtMDH+2H9sO8M0Amn5YFGFAtGu+mQ3NgdoEmucNT12miUmZBCPslDpYj6ouR/DWZ/6M/qUwZ0s
kEVJWlsPByu7hdu5lvABy9tkDrd6NAC2l5ca0vtp4Tv8kkabuh9KuuLHUi5aNAxpfsnVYh08zW1B
ncieKvqaq/Y+GCmjGHPKiXx7e1w5DaD2SLQBFSC4uMecZryAhT+brBHKYBeHytyR22adDyhAiiez
1OHIN03W3TiEV3YlEBRuuV8YvtcQ7cxtG7rrKlaBNuhQils1RSWVnfTYun7joOk94GfoJ4s4FLZB
1fDGd1+51alB0uOhGY3Izz7btzQqdxJJxDhTun0SydqFvQ9/1K89489j1c24hHY38mj4Qe5OoN0u
/UTrjzcMb99YDQXEM06kCGcuvEdzwMk0HFRR1gg8WFZ3fnuBr55CMAUcQ4I42lq7J1RrWnvQdIMV
NqY8mmzlPBlGWbahj7P8/aK13QEignjn1DYp9kJtPXS6FmbY27/j2oRvxqrke2C6QFi93PSV3naG
M2yb3jYw2WtUfkiFMvGnz7Ubn3wlHKKUQzFlkwEnKjJfDmVhRCNhRekxyZb5vnOr4WjmhvH+7Q+6
8oy9GGV3n6RdDyxjZJTRrYyv41Il3xrP9E9G76PNaEj/o9ck1R0Yq/5g4cnx9e3h9wcXFjBblD/4
S8SJi/rlRxIJ5s7iryou+yR49L2q+1Z2S/FVV3Ve8JKYQROiqmzfiE/2X42/FX4/dEZIKzC/2Dd/
ano+vYn6ZgyMcgWXDlInCK28U+eyHoU8KDcXFFpF97Eb/ak/VCXVrxvkmP1W2n7DFn5CuCCbfnVn
BcY8BKo0vFj5xQTNgZ6pfTD6ApRHVQ7eH0KuiD3pZvqIBoEaoJK/zzWrAMFoOHxenBLxf67roovq
Ialjdw3m9wpjV4h0/i2x93208GtQqrzMNcvs7u/l1JeFsJvGj0vwR1EgfAW6axy9j61d9k/ocnrD
8U83FNRnVH9BVLO8BPsvN1QnBpYuE36sEijXuhzl+2zR+9iR2pAfem1oP6Lm36w3XoLX+5hhf5E1
KblhDrobtpRO69hV5sdpYTp3hiVx1SYGDd7LTJqHulFepBJvuXUd7e8I5ncDW21t4c2dYA+iaa3K
RTs+YA8JVyI642VBcKhdG6+ct6f1ymZlINoDQONxCdjnsXYvkzFF7juuPQowiKfLU5c45l0N7fjG
lXB1KMARXAqYdbwSfRrazs6DufBjZ5XZ49A7Jvy0TkSzmbY3Nsu1oXjPSIzpHvrQLF9ulgGSlwfv
MYiFdLpHQ6/mEzAo5+s8ebcc3q6cBL5l6/9u+AgaPC+HIikMkLqvg1hq6fSuXz2OHyLc8Zyk2fMg
luDu7QW7tjPQAAE5TnV5Q4G8HG8xWjTevN6Ii7wcAf6v5T+JmU03JvDatgdGSdOXAtSGh305Crwd
YCZEdbHvtTiKq3oYQJp4o3MnIPMmZ8tJmvNk5f4teMa2Mr+nIdvG36T4NrzJrzLdy4G9ZAAdKksr
FuZorCH+ierexursMjiakUQAEM1z7erqQeLUrUWJU9/EsO6Dv18/AdsieGMo+byCvLQNeydIXTOe
ZWfDFLO99tBXbXXq62VC9cmtBFFCkVfhalb0l95e32sz723ShxRIAUHvycEz10Fn26kVe9mATeAi
+svUcEByLes/qlzzwwEj4BvJ37VNtd2s20fDxt+fF7A3GuWszIgtZOMPOW27v/Ox7f56+9NexXrM
LJZflJadDTVL0PdycfWm9TNg82bcNEFx39CkObrjgKGaNppHeuwe0DZNPHUpJuzVqNb2MOTBLSHl
KxOMGaLNFLPHUIfa7o7fajamg2zZWgdGvDj2ZKdH7LMHO0LApDaierGWcjxO9K9SM4LxxhmJ3p6E
K7sLh3DqwjS/HfcV5Sq3Jjm5g27Hck7Tx7z2jU9pO3qnDLmqMVLrUv9reY128H15qyp95aqiprAV
97kVt4V4+eW8J+2gys6O8xzCwAW5OulEAxybb9awOCI7duOsm+mNq+TKXYwcDGsONoZh/R36J0m7
QJ/RKYoXZLqOibMOH+A5+BChLffy9txeuTzIY8hlNuLnVnx/+YHIKaRiFsKMNato2tPYm7N7mPpU
2A4AW+Qpo4yEwnk321qTf+wwgr5rZhGIPz9N6IewuEw1C72fZ4wkeqKjwMQaOaiCcMzt6uh7wl5v
bKUr64lgBiuJ6ylC8/vj5KvZ9Ac7t+IxD9L/WgpSfbg63XBMB38OZTbdIhRfOTobuJ+SJ+04PmC3
gVYffaTWbKx4mvX1RzWXtAGH9X0+Cf8Munh+WIugvlGOu/aRnBedZ3wbeI93ss1JYgqcWXE14Kft
z5MN3ghMrOFI+0hifAsEfnU8GrzsIBJw6h8v9xCqakSvE1KpeWHnBy+xF8hYfRMhxFmdCWDk3dt7
9sp9QHEDujDDUUkOtt/z23VU8hIUchVuXCWTiawNNeNg+SvLlC+PmE4bS3pJhoBmL+LzmbacZpQz
b4E8r1zMVP3BVwWwajchs23hf/sRiJG0IhsrN/Y72xciMmojE5/nWnqEGH3e6Q9OUUyTeRyDoik+
ARxByS8azFbJsEqW8lb4+3pSSJuwACO5ofL7St5yCXDZUG3nxg0V9uqYtoO8LwtnilLLLt+XqDC9
94cy+OJbzf/w/DM28G4aSlREAMy/nItFrlCE2FzxXK3TEvGWoPqYyrb0Ik1vxfQw+2M+RZTfjDQc
wLr/+/aGeH1fstkRw+Flou+NitfL8VdzbI1cS+wYa/PWDtemns9TvbpF2OlWdeOqen1jboNtWpMA
YcFTbD/m94UvTF5Cu3Fir8nV0S+y5lR2mXex5uEjAUjyJcBd6V1jZc15lVPR3LjBrg7PHFPutLcS
1G6uc5kLB3MlO2Y89QAijU5a7SQf5sxA60El4imTwGEPs1eJJbQHMuAb4dbV2UakeJsFbup9bypA
OczzVo/n2KnrT0qvPgzm3N7ly3LroF8bCXIpkQ/QFaL33UHv17bo3My3Y63LLjg5JP+kua2f7GnJ
/rCiBz5kQ0wgQIn5CCu7u8J4brsGPSEHqEowiGdUl1DSOoEaqJfnOpN4NR6wJw6+gefU03hFg/fL
n2/hzaOHxw9LxlfWYLlVFpXTuU5crrMV99WwfNCzToZZh6/T20O9jly3hh+Ibnomm+3c9v9/28Cl
Ki3ZToETaykaaBE8b6DbqWs1X98e5/WzgPAlFR3q4rzqr970FaMKYYvOi8mXs5PhL+/RZJ6ysEx0
K2yT9VYh69puoXaG6ADXHxWe3cFMBW9hJxkvsSe1hMNgkQ2Nc9Nc3KkRNzbMdsxeJl18HKTgrQjA
I7TvnGqd8DrSHC9u/cr9All97uMAV5X6p/IXu/9hzuiWh30ytvaN1+/atHLBIMC4NdIp9b9cPn+U
s6OXiRv3Oi3z0Hc0PxKt40RaXRVlaLTl33++joRK3K+0Sjkj28vz237prc7029R3Y4SKxHjxK6vq
Q3us0ndTXwfzEbrUrVrZtdkFWMP2IewGzrRbyqmbfGtSmkvEL7rnbmqmS+Z17jtHyOqy5qk+RJWf
N7fqgtfeUO4z4mGLqOKVYQz3ZokUIjvI620RjaAiSVj7snooclEcDGdU6jijRfNxkfofGj/wbFMR
ARuJawehG4/py1k2Wxy68iz34ybRZJStlXbM6yw/zZ2Ofx7ehDe20ZXTAn3CR5VgU8V9FfhLU28H
Q2c8irrOHQA9/wFVpvr7bPnGjerulR3L7tkUAreZfVXd9RaSWLtTVOZcYR3xqEMWMYESslbGBLvI
u0UsujoelUfCM7TGaEm9nMpiqhLXSyhANuPUwUvWgqfVrcXfq66Gp7qcbsHCr00ltWSUySwYOVDd
Xo6XexO23JpyAVg2zWFYRl7jAuDnYintFrz/VauR8G6TO9xie+h0aF6/HKxoajFUQRrEiJg7p7HO
tU+1X2C+2nTqVDh9H9maVXLLemo6GOh+pqGXOMZXirLWDdjU6+PCT9k6fpsyE+2X3cXg5sTY9EEC
nivkbSEfZV8b5RjTcc3H6s41lPXFtru0PaGZ0Px4+1La6xxvYS6kLlD4GESAMbV2r5jZ+6mJ7WwQ
V6upQ7FtmiGcvWD4Mej5VIWLXU93dlDLo5a0mgyd1sNJ0AlGuzooe/K/Nnj9vPM0/9Y55pra3V4o
rBEMk5psZ4ue1T4fSjshyrbX0KQ0TABCrVOWVkR5bByjrExrK3TrRK8Ok1Le+94h0Q/HXi10DyW2
eKhKzX1zcLRAfsZY2LGOMgMHEAWWJK+yqtbpD66BDFSCnodzXJGmsqJlsTHkRY5qOcA7UeuXrc9z
MUSladHsJIWlIlRJzWWMiiJAuCaqbbMyZLQgIpXKcF5ro1ijaZjy5KlY9ab8Srern36kutnlp8Yl
RrjAXymyIRSF6yRfNGn2oxkmteUtyMNUmkpx4fH7fv53ardJvrhqmjUX3dV6nj/Zdp/mjwvuz/KU
Yf+s/0VpoVXvRN42+Z0lbC345syZ518SXdFEDAeeAGMKg25KhnMLNxDzKXNNg/pe9NWESHWRuumd
qwsb/5jJT4xnx+9AvJZCTiLK8nRx19CBlyVQDNSZobUs139lrqtKhoa9FuJO9SbcrUD5fX4e0rmr
H5QvJvtdliLoH+OpbOdn0x4qH5loE/WtEKpzfelEoFd3DYzT5TPQjKWOGqPqk6MZKNdGzK9X5SX3
KfUeLQwwVIjag+OctH5I/CPWCkYd0f5JOxxaUnN4P0vDXH8iIGRaj9rsYN8MDbjCXStwVN0/aQvU
unDy6Uc+S9fN1p+O1pf5yceyJHscJb4Jp6XU9PG9lzbVei5d9JkPUPk3NpVRQyKIQbdN6XIH/HUN
or6qFv8bjozt8i9t7cVAcd0lM7yvXBSA/8EgoWnFYR5nlTvHGb61HbUd5rBDaFhrV1WhnzVpVoee
1VnSjBZ6bJtCcgtn67MpkbXDoTnRxvYxqJRIDviGjfkYVlabagVKRShbPaxuQ3tNa5dxvpiQhvhn
a5W3Io/oCLlZ/piso9c/5hoUNAxNXWVVxiHvGmO9LPSzsGDuwYNqT6m1NdyjYITdnkUEC3n3FSZZ
V98biOxoJ8rlsquOQaVN9tlThYlov7CQcUaH2w78cQ4N1c3ZDEd4BVl3qHsOaR02QyLc+ybwIBOv
NEnaOwTwh+DZELlVuJEhMdB9mpI0HX6myVrmEdoexWAcM7eWwxBhjQ3oxw46t0RtOdG4mIJ5Zooj
+hIZgstGm9GvO0hnNZqjU6zLemw0EKnhIrXA+6GhRrThE432sZ9U0YaJUY5BuNGN6i/loC3yOAqB
7k1AnkuBu+5F+YWajK8hn56M4rR2NPfMyDIz13zyaHGuh2QabPNBOm7n3CnfI5U6VC0AkrOpkrr7
ntQ0Ce6b2vXXj3M1dUsWaWqQRljMa5n+FHkvgfXoRpIHxLNFp696ZGq6O5yh3zegnjSvxb1mXVc9
4a7yZSouhd558g5qWFE9LvpgqufBUcMwg3ZNkyBe+tRZw7otPPtn2ZpYh4d6MU9FmFuBtsFRJ09P
fiZ2rakflmhF/wXlz0Xc98galh/SPEXPBSpOitYWVSebujvyX2EXrHbwnPS61O8zGJVrXGjuYJp3
Wau8RIRDS/PgYKYjChun2nHBSyBeXLvfM6vT0n9yOfUOCCFal8fMlIU8l0Lo3cmUk5nes7i9+Ecg
NdE/4rWrKT107VLnLKCBlM1/y7Qp1xPUML+oQkM603RJZwQpeGb80fiH+r6epiFij7r6oCU9/8jy
86S89KZC366kWpe+E0Mnpycj67TpThdDvXxhg3huZM1LJyO3twdxnlxj6S6ZOenZRY3CqO6Lpl+m
v1XrecUa92NK68mdKqO4G8d2xsdW5WLikhIaDSEz7XPjxwSAYbgr/K6Rp2XUk+VHI3hQIh8wEtqq
butvEphW2m9C1bPwh+HLGrQ2Mr9JZ8Pc0NPM1r9DCxXOfZMppcZTtSA29Q0NKOQfZp9HwTjx7NTy
HAg3EANmW/AhjxmEi9GLxFoUbVQk8ywuvIFd9wlhjHb4BlJOV+3Rlagaf18U24fHYhkajyQH/JJ4
Z2Jnr+5KHwjak+dm1Dah3yMhTt93aYIIKVG3vat1mWt3jO25H9dZzfnnLOVU3+lkqMtFaGYOxNxx
WpWHlR3kD9PoJiOZ6eBXPxxXc+dY0gfZBHPHUjlf6ACU1TdVidk1cZPlzFxqB6hCy6NZDsa57Bwl
51BR03bPEsjP+IEas90eiNhbapO9cIQrQmBqZCtBB1DwWVHXbo5N4QM8CGunbn18R9scsyRBFP3Y
FfiCH8vJ16wxBLGc5ocayrUWNZrvDjIcF8LQUCIs0l4yJXseiw74bsTamkhw1LntXlKcRNZwc0IJ
4qDR2+xYojqW/eW4baDuLXfp7fm4WLU33wN894O/5DBp+Yd0CkyJ+Okge+vS914ShMswwigKq84V
ZnfQOadYt+MT8VnqIIYf5Gon2nlamzzPjiCGc0+gE+nm649ymEX139B3Or+wpdIdPGML061f2iKz
yyISZMxrpOwa57dosUfWFA+zYHm3joGlTviQ0F3629LWqbMj3skl+ZggW3DCBqUbgZcNS3Zu4CWa
T2musjamdwbB9QDnI0Gnx9hmpAJB+ZNbqVmOY1tXB3QNIGUqc0U3ulnXqnsuOo2lUjPOhRHwGt0J
NRE4/1VZmX/0+j6beLmxQ7qXchqIz9JFxuWikn+6fKALr+Ga1x1V5mkiwovY+cspfD9/EqLxy3M1
+H1zlk1JAK6jgQHPGQ2fE8RObP2kSEzqoRiwBvxWaTRPc584HqMBdz6rdkiMUEzj9DP3JdrOvp/m
33srSb/0ltKBNabeZJzyWlYfLStNnHdLtc7FERCIRFWnHPU2OEN2scuTVF4nH5ay7tOLoUmQm13O
M3pfV838cbGsZHnuOl8L/kqa0shDOMPuB5sCsvZBQ0ty/qerMccwWmOyIsK+5FmtDsu5WJNjxLpe
y58lBLgyqmxhfxzG1nrGAHm1w6Axgy5GQ7A8qI0IdKe3OsocwlvG4lAbo0skjDImoR0GkUukUmW0
Z27b1LkIc1hsTGGt4aOgC5DzKDBN//at3fWRZ6Aue/DdRKaH1hbZx2RiQ0aGp9Uf87YTP0vfH5Oz
GchWfV9rz6p+qhWVz0h5pctuzoShLwfkP3HsyWY6l98JMGXwXiu7dv4ymijMgdxNl/qyIpuDVGat
FfUDcZKgkj2UBDM9j3lHvJ503nuet1y/n2lO2ofAV7YMkfP19VPOdl3r0EoL778E7BbJWUB6eE7B
rohzVxAtR7NqkxJMwGTLZ7OnhfggDTHP32yNtlUoWjk3R+wn0uBStjQNCKLWND0X0k0t59DVpsv2
cazFO4525mGcpTDoCQyuwYdpknp+NuxUc3PCu8BtQzk5+oeqrJZ/C72pp4PDL/lUWlowHnnCbDN0
/WlS79ZEGQFZlE2YgOv6qoL8sCJuICKn6rryUKoJfXvay3V2KDoD32nNTz1xaeGXB3/xfNbOseCV
0s4005Y1CVdd77XD3EIIo1ft1825tPwhecr60kq/ll7vNcdZ6IN1LmZbbyOVOU5/QrUmnx8H1Us6
SqIZ2h9UTWR11LySJy61uM7+6oq1Ne82DGAOSWFegktqzVb71bIn94x7cw/0p7aUrMO6XMrsGMxu
Pj+TWXjzwRpLvwCq2RnrnSkgjpItIplcJrHe+kXKsbYK754bBKhr6PR+70ZF2clTCpR/OrhzUAtm
1BzpfZtLnRzw05m9CKpd1p1XiFpjaPtpWX9te92aTrVuifXgyUWqQ+m3CW432M7odwvOce7RrHr0
OwtRQke0SidVn9a593Rc7apWRU2LErjOESLESi/kVWoZP61UUQFSgNAOZqC9gzHWMtQKN63y2EkW
z+ietcniqZ0j3BINk8K8Sz+imnz93hsrwz4kXTf4CylxlnoEsNDOH7p1MtDj4ipC/c9exP9xdF7L
ceNYGH4iVjGHW4YOyrIsWfYNy/bIjGAESBBPv1/vzdZWzYzdapHAOX/8amTnzRgG3eN4DAVx9E/s
zoP/p+Y3KnJF1j/P2+ZIdrjK569akwGZqaNV+HaUqE/zVimWIE381meMSJ53b7G8z8P3Gn115rKH
rHHr3bs6lZLL3eRSR5/V8dENaWOvyRuJh8E7td/Hr4BZ1k71vBEqOahjivGmOEdf8BZ7S9aFRxX/
pjPObjNLwbngSO0NWeJT51090/uvgn0LoGR1kvl6DBYVYbMzeGFKcMgR59MyrjJttEXcaBknWuSW
PnScjdO4PavOQSbk1BplQ9+WrrzvRv/gPMAilrbgk21+ON5Sp+Ot2Peim67ysnqc/E8Qj6Q5jU0s
vawS0zBnM9E6U9GaCQ2XF9eRT2ltVw/pEIvwoM5PcM0ZgU92XQc7TH1Xxv+Sba1+DjVx4mnk1+E/
e0mqP6GJjMj2ligqL1kmh39UHo+BdVMm2H2wRcwcSWsVU+JXfepOVfC5Qwj/q/UmtqympePIwmQT
vzpa3OtsajgGckTjI9vP1A7l1bS2ovt1REHsen0ToPgEUcml3zDt0w3vO6lH1sKfQFv7nHaQzDqd
Sbj4Hi4sJ2nj6rAtdNdHFgq5qO+yHfconttddVNuWXK1OEsj9TrsYkmyEhTjwdoIv0s3oZy1mP2j
IhmdIdNKvfW4BX37R6my0V1EkwqjBidrWE7qbB+XJErJV6yfB20fSxoSRGjOGzvIc9jVN8l5Gejt
hLme2mrmAvlA2xXuW+0r84kRmL1vL2cDOjBrAq4rYkK+K7cdx2yP/O4v69mIS9hajuWib+/ew0bD
hpM5c9NQh7YlOImTY3VeYs90xCPYyfZi+X6n8uY4KFgfkEs97KTRPGKb6FlWOSAJLazW6Z+7tqFd
lNRDTUQrWeNZCs7oHLVUu2YR2f9clpp01bSvWItTSycwpyYZyFRdw8X9ZzXULGfOSoxKxlPWL9lG
xus3n0/mFGi9qrqQ9qFNXjcHkXodoEWUdo0S36fB1Xsa64nboV4Z6PMqbJy/wrP1lqvRcdq8BXjk
s1RtyNWMkOpFeZq2rCG06t+jK4cOW29nWykLLWr3QPV7zkQpq5NhOXlEagUKSrxtwEKncTwUhFeF
GymtHZaROJLhj31kyZZxpSv23lB+wJMPQeoFxnM5nY2nycqz0VfuLdLAUq9ElSWr5BfcrjEDTmxq
dgLHa1XJd3yb4FwaBOp8lOF/kXWzqAr3aDK3i2YaOg7eG9v56Oo1vm22wZ+paZ1fuov3PFkOYnXs
cmif1AbYwmlSxt/n6lia0+KFXLg1ip85ndHdgIGMxvskrNTpsVIEE2s52MGF12zwOChnR6Trvmov
bb3Zj/LBNUfFn72LgnCmCZe/R1JdinCp3nPHVGPPt8M1ka7acUp8cMLH0zscITNoROPETVAf7mk5
dxs+1MrZ5jSaWrciQHAUIneG2H4Km1XaXM424ZBIphM3q8I2+c/3xgYvGwffZ+PWQZOGZUTmYrRs
4yvzjySu2qPdMz1COolTl2lgf0W8WCIQOPhYM2/unHnS60kRlYfF0DNN855FTa/957BE0cs34rgn
3P0gXI6wgzIPmqH5w8Tg4ryZlfXfPq5dUOh+Cd8GLmWRjaqe2K/tuP5nt3KUBfDT8Uu4oxpzodja
UlnjTMsM3SfrG8LlSjzXkdTr02h78120hc1b0y6xSsfaaR8Vl/RwMjEy37teznzIQUXOCLugyqmo
BlFSs7nLNmv11AcM9x7Mo88cf+kAE6OMwHV8eBjCwzLl2TJjJgAk6hNytn48+eBOxwn8kKVlpHg1
pcfTcK+PW1lnPnHRMqsCPLwFw8XS3vfgzE1hw6gk3+3NlOCa4d6zKBLDfOxWExczeZfs/JMUXeEq
u30NG8u3ry5vzJ5hjB3U396yUUaP/eKrB2cG4r+WCg/CpWwMJaEJs8CUU3m7vE2eaYFdSGlCZDG4
M6gwW7LM5mON2NEn1388YNOdVA9kPKC1DgP3XOmVLohjUzX/ioz86sosou0sFpbRqe2RkJFBmMI1
OQPlSZdJkxCXxU2AT0fWPv+0V/s20Ta0H+LRsswg8833eYNdKq7si90iAmyWKezORKG3LTQImqMM
y6OdZGzkW5NCsNfrWcxqYP1Klj34jII22k7RCh6U9VK1IgUOlfLv1OgAQsFi98zaKo5EPsQBGZqp
iYcm5gGwR+cGB/9/aFLmu2Gn6V5j4+4fyNeaKZumkL9qkNRgPNYt6Pp5qJT1JkF43XRexNLAQG1j
NGabsRzMWGMZ/vPdiQtuIP1FpHOTsAIPNF3z3iPtsYqdrUhnxl3d65TIeT4PyC4+KjSXItsq7Nyz
G4zmVAZq+Vi6pJPpwZPW5j37niB7BEKn4KYHMvTGtY4KPxLRs6DvhRe43qV96sKe047jfiqipLG6
DGrh+ObOVvxpV1bc3sWVUc6LO8+C+cZleCtwJ69Lyq0ye4831HamAPAw5hohyPrW4NlY832tkYx2
gpfy5JiNuHFeabVnSc3ue8WEUr7MtqzmQk2B8407N6nyUtjD57qrYE7NLbblvqEB1C9AV1l9kt3z
vvWgpU060RD8p4tozKC/hkMAA7WagCOain9YTbXrZSr05yt9i0ZllS/UP3731pdSyTClHfPAP/Iu
WW6GsTV9ai++houYq+aWGwWHcEravmoL2W1JVbTDPsZZH63939Ez01pMJJ5w/5pjexpl4P3xb4tP
uhrWhzPLgKggivvxbojZtfMjrt0y36dN/WzEGP4O4QP/lU4z/q4Si0TAsrQWJ7WN7+qCy4Wpql0F
YNgqCGR56GhcKqgIXMe8Aw/gZ2arS6egO577bV1EJtsjeOV3Gx28zP7w4c/R2JF4Ut+Sbest+BAs
O04WT0b5jK9hpDI+mxhPVTds4IZrzPVVEtIxpKNval0oTujH21v5TgBWuWQxbjNRlFAZ5hQC9LzN
OrqlJAT7+0KLkM6bTpj5crhavaFjGercX6R5mVduuCIeRmXuG0Dho2DN4tfVEOCQZGKzoIJc+vEq
vvbNb7OQJIQlk+Xs7dkERDIUC10+Mk0USrI00H3NqkZAMd9zPYRNZqRvnoS6yb0Es6/ml9omM1DB
2kR5tMxx3vYboTshAYwnsAS3Ovn2qv863OlhUR2ium7EhHX5oCFHIOZWMnH2sgb9aP2xPil/4Bsc
yK0d03Fu6jc1hmDqPLvD5+hozay0h3uXCUIep1SqcXgxczPPOZne7TtUu91ksNzmq9xYjPKq75cg
m7omftPjPEfn2czlr2S0+rvdWqR6qEK/vjZBvYaM987+3ga7dLMWZYWGWpLDkeMron1bNnV77cwc
Jae4JKA5C2COLDY7Wd+BtewyDaBu72YfjXjqLmbZs81e63tUSN2S9aFbTnnHRXPHNjyTOBAtnszF
SudLthwITrJ5meob6paMNh4CcE0g1G2Eyu2qW0nIbKr3laCmuQjgnZjHmMTavKss+cY8PW7p5tFn
me5152L4xnL+zytjLMKdO5pHfnBTPwaBVe93zbGx6rsiqH7H5DBZ6bIBQme3Wt5HCqtbzm4qs39O
RwyCHjea4rN27tWnWQ6rTA8Rz2WmwCaOU4V57sPWeDxtWLmfZR1a735ll7/pDVhj5p4OrPowCUZd
4NcuxSE82neLV43UUDp1cO8xk26Z5x/Du1mq8p/mBD5Sluju2cdH6qXg/qNKNUGrTlbZjvWz1RYZ
513CCpghozZtYdGOBr/njdpNRTnEfSaUdRPodS7wUzclZBxtIQ9ivm+4CAtfmoZR75iCMA3VRDrP
mFRRk2MhV2seezFkIqsx74dulx1mxAoGkWJ5mrd8XwJ2AXupD+8uULPlZJtaQYgmfxteIlq0cNxq
SbcXMWLiv1YnA5qkUujPaJv26nQEibXl4EVbebWqZXCfLMSj/akKAXu5rpvogWDs3QXCEc2no8gw
ZPB1RwFawJ5Iv8J8bCfH7x2sXaHNTTltDu9GNB8zc+ehmx/exON3iupazulohvornmNDmLgjG/7Y
Kqr93IIu5b8X7h5fGjaa+KSCGgRNO413Tvy6r89WD7lwXqZh2p4kbtIodYcdEBDeY2NPXphkC5xD
c5wxzbYN+xtn9AndV7lfSkeqmTnEdb63OqrNGeyaQXYV9d7lEdk1+rnBEMyb0wtg29uD/g2n00Jy
fb8vDpcEjeI9Lzy1byCBidn3tArDfTo3cnULUfuzPI2TolT8UPHUpSAIiX0J/T74wZnKw0lJRMfT
1+/VkXqhCiwueIYSbOnLcT91iwSh3C15pBaIVZNKWD5w+qrVLSmCMk6y3Q6bOXPbmvkxYVnu03JI
CN0bQaZ/uLytZa4Xl+aJUSuqvHj0+N+5cro70a7JmxktXmckb6CP22BuBi5ft78PKBymmgHZQlFX
h+tcWmc5DFNdUP72REIorad7ZXI7suq7iPSdH7KuUTE78cKegLok6Ys23OXEWI/kAp2bTQB3t22N
lcEsBB+Yc9stI76gM7lSrv85zJUm3Gb24kcCGhncbWdfHuAvxuoMaeiIuzgKyu7REsdafcdlNlsX
xCZc+Y7xN4j/yTl+Jo2a4cQEkQv3wdy08gdPxOqmSyAJzmiZHMDmS3dvaboPNwg/T3ht0dRTxHEf
NVt8qvYSkssKvG/JUtZuofVg8W93YWMTDV2NDOg2btTHm8DueNoBYMQHr2EturRMdvd47AenFW87
d/5HWbnieCM+kK+cSKxYFDC84x9/8VZx4mNR0UlFQek9rxJH389OO3J+LJF1q/Pu1msRb0z3l3EQ
XImTISol9Rc//KVHTxIjLXjpLiOJ697F3qfBfvORL5j8OIS/FmscLhzK5MYcHIPSvNqNEAeFgRu8
UWqcpQ7OA8CVk84DhM7DMYE8pD4jq6R6SfO/Hci3YSkn9im4ujDq0WcfIUjBsZRs+mXSkl+onmNX
gpe2wfjWrrUlMrN5c3tP9VninSYaF5IXs4WbdZLhuE0FKYpivK9jquxSz4VCvQRmsDeoZq+R2Tj4
+/hQNz2u19uXtN8PiQnC7ztR9frJ4QmrmGUg84I3E6yUZxRIH5e5LfyGxZhhkp6lx05Px9/hENxb
G9fOZYnd8mMHd8J6tGm4MK9XcZTOalm2vOyq5Y/aoP0KuLHul0EgVBf0qfVJvoXHgN9Y1v3TFoSH
uFaWUhlw0JbNdv3KQr1wpnXP3DcfZRiXWRIuy59+V8uVEy34pLrXZ6Okg/OXwXNnPTm7z7K74gDg
jYl/U9U6fUR78KMjpYPosX56r7a4SXlE5tQTioMr97txODdL1X84UvvhyZ56CVRQ61+Rr5OEu6ov
1X+953RPoU1LOuqNMVSpP8/GulNJE48Zuhyw0HZZCK6RW5B8GSWhKnCTN5dqDhIaDTXAVVlW0d/Z
8yv/xO2f+N/G6JjcU820pnPRVh3Ri3YXpsHWhO6FbjBzhjT37sG7wPX8UXxzkaKewDfiIbWaevvr
u6Sbr0gjOG/8VhZLPLXbaR9GqU9ek7jmuRXkBtUBESEFjP9Q2EFNJBv2sSCP2UogcqI2+N0ONTBA
rG7HS1Ud5R9o7Ol33B7PCM2TIe8iiiJStSQDl6eLvS5drQGFmTW7UbFUEnB0pXdc5WaX25l+Y3/J
QmkLSUUsd1Ra05lq5zw6yZhyui49gySrhdRms3ltfZYFCifU61bu63VtcPiyNCXdLwYE8YTS1WYF
C5fgsvBMemxjykObOVVdfOr7pv5HWlcI1M0299MjT8lhPYuPv2OFWyHby6n5imp+KUFgavmK3zRK
kc91NeSbGp7aQEf9iSatxfucj3j42ifdATbbEmQ6kvXxg+TcivXA3ACgwLGth04kS/J5oADynlpv
2D5rs6gBpFFo61L2qm8R5izJzrGCeiU1gbVHuZgt3v5YuvCFC2ris1eaqDzNdtQsj7PV7yF0Xx18
1fFo/4cktlpT3Pi2/e1gKsK+4zV7+3b0NtZJEW/xF3WIvDmlbrtiGPRan4M9gnldGMIekFR1d2is
HPJOKtQcPr8rCx5Dr4UMunH6xiPIAjgJ3TknW9rrnjVhOy/FzvA755iSRvklp1ptaHFcLhuL89+5
OPiYgDRnQLbcgy3ZHo5Fzw5/3ZwgH+eCrs5NG1PVztYia2b0IVhPtRNUe4ZAaEiGrEcC0uVl5NCp
0CeaEX4xIZ8qLNn++gjZ2Uklh8+uzc4x3UzV65qbupuszGmd6UfYI6JJ98ZX5IvMpo3TTVUl4obE
Ax31CLpIGG58LoPYqqM1XdD6Iwbbw665qxYn0amepuDLktuwPh3WxnDnG1IikaLQA9QRS/qXajA5
Zqu/aEn7WIV8Zo8RrebHIHsrLY92Une9MYd7um0GgF82T1G4g7in3Lp+WciD2ytNdETxXDWZuYB2
QPmRyDZBcuSrhsHRAki5dSyheGlRF7FIHzNUxkQB6nIXjrUJLxGeP5nLYKmOa191fl00/DDBadN+
vEH6BEOdhkMbPNa67V+nWi8/WGhKFm7LHr5VpRNcuWuknSdGzWyiZrhB9aq3roswlUhxWo9tUTbL
8O2Axv3T6iN58idv2pljluafZKQEcIaBHbNKQegDdJvNvUSHx+yFvO25tY/ty7aabks14jkvFXMi
7tuxldcZoJEEFriu22TqUNIseveLpV0gPPRc8X2MRNfmy+xAvXVr1TtpF1Z2lDmx1D/7Wugr9725
p+DThtv066rPOZ1eK2Pz/6BOdizVlhPnfdwfxDDvNV98VNrI2UJn3IMU+uNIChn7y53b9vuHT0p8
kI1lOeqi2Y/+TsPMjXckjvY+idyWCjA1zu2LW+3ddr9Rl/ivGZBRprjyyaZ1IcA8yo2d5eNwx/C0
4vJBTeCSrHkamKhvQVdNy2pizWsEZNKVfSpNwjDu6mZ6D+JWfHEeIgDpqr5+sWO7Lm5Xvclj5cXl
V4wk8BTHJURr6wQ9apG5XD5KUjAgYxmM43OQlEGfd2LgLOAmJ6TQrREQ8dL0PheaPrgjtL/sitoG
3LGIMar9tKHZf0iM5n4Bre7XjLRj0xRIPKCNrXGT/beudYafvgChyHbfEd7/M9f6h2isBKyWq6bp
yJvarSHR0FcWcD+yP6/8nEhOZRCIFLRpGODveYyLYKmbKe/D2Ydf8FqWBm1IwT7PrBHDk0yUvV9L
wCJIUspT5/lov63Q5V0h66rt3/qyw8/U8nGZHQQ/IuVEECCUkNr+RTal7PhFkHZ5RxfNKLPAdD74
ooVK4WGtWJVy7r/KORti59i2g91CsiAGF7wvtHr70iG6Z/c/SKzJpEtcTirbflB5H0n5n+66quRD
xxSCAvMj11UsP3/CaKzdHIo4qDOUhJ6d9XYZ/Q4CTRiDhrjOdTVjth+7pD5FFJE/9P6+/OVbtb7s
6ZimYmYJtS/eEEVQZ0goYafKiiE0at1FoTBsx/UPEms2dgTk7iO97ub7yus0Zk1pbfcHs7gunKG1
/5Brvj8c5G3V592y4287ZhM/dfteLZdQGabZQMjOzXhR2h7TLmmFmSc2grEkKlKQrLkcGRRGYppY
EMrowwQHsI10Ny+5+FM5lS9r71fN9UDQEWaRv+2C1KrIU9QHNoF7aqzJ5gJQtInmsyFXF9a8T+zz
EYZwfIvTr0+GuKA565xyHXlCUecHaWlHO3TBkiTb2S+1Li+7u6B4ki0F1MEUM5B0bdx6V5YgrGyK
tz3IOCt3CyM78N/J9K33RG4oAhHHnRont1cDuAoYq6K0CrQ9MYsPuv5RN01s/TIsUNV5BBTrM57Q
cXOoXpuG/coFGWw5GlXwPI30KMopnUWR7ZNNFZ1UBOaZ7XsQ7pedvB+RhZ1ruLJRyVU80xPXyRgK
+3eCqPWrDaTb8xHKNTg7LCHR7b/kbm4PXsc3uNRWZYtVxvyXc8VJjdDG/tZU4Y5AGQtUm/oW3IqO
VvHZlmjLHonNreqTtw/6R9fJpcn2pg29k89uBk1DJ7E6K7VojoAk6pzranFfn7uGxN0HOuwm68T+
FdEsC50VnZmxQDFbQDz7gofFsvJ535Z7TypKHYaScyCOO75ey5r/2/owVOe4kaXPBNJ0hgPH8peH
UPPLy8TcbK9SoOYEFwoWL02Wm8zegtYdTkFp2urZ9J5M8lB5vjqF3BHRPzeaog8ssaU+aTjM6K5N
4vWPx3sN/iFcELkppBwrtQFsyckTFWoVswwiY3haHp3Jbu9bZ/VPnbXtj8lUO4QLcCU8jTQZvCOR
pObe9FgaEAXGq/eokD7s7M2e9zpFvqmyZSa79I4SVv97sMzJs/Dno8vh+gWdjVswvGEC9MR9hfxj
A1uubfixuLQuKpmBVUI9unYRQTmy0/jtx6Eqad5FO4bdxfATP2EJ7QhyCxHEnK3OnR7wAyF1mTcc
EjedSDtzbePU5VIPqzBH5blXqb9Ln1nXBCzGkbdiN7d8ojlQJvoCJikpJSgaUagZoajVPxIik+Mc
4Tk68jYxy19UsWiBa7BtCbXhm9OOF7twmrq8Iw5XTsXm6eb9WEOetRub+e04KvZ2SNWbfLyqpZ3J
rWl+agvYNw25hxG6lr96sUYPENX6FSnK8R+eqAifATA3CA0iV9JL6k6MD1vjo3sZ9s0vVBO0H2py
gGF2bsLcRnR7pBPMzjd0Muqv3lBOshi00YsX3oqyh5qIshumP92rSsd3az0m30co4yeaYfqvNVFs
UyvRKXft3AUvjbttz+PiqE978hKGjmTbn2c+HED/FPQ/2pmh3shA6VROi/8lDG8qsi2y3roqEPdi
NjZzFza83E9s/TgLGyqRu0QEEa2yixGh+esogPdpu4nzZSA+Zcz2c7Q9c00P5eVWoZ3Nsa+LG3Bc
NCqcT50eprNxouFr0r13lWUQXldlD++rszr3lb9a0Kg+K1EwTHWejFB9weo+IqBUBXv0/or09L96
2Cq+Dz7M0JJMZPUOkwXJTChZRGkufZ38xn9HxEd745+m+WxHk3xGBxe+317oc+dC6Vmaj70bv7kM
XiXP8RA/VBMAuOsffkqULwRzMPc/EfImT3C/pyTpX4c+dqE3uWuzMfFP7Xas9xVZD4OtfqFQ+BJq
R4owHPcjEsWUf0rtqBfqh3Vax+/lQnBm1kwocfb3ZrJYr0j7VJmMp23MUcqF7/GtA6sIotXLBnbN
x6AOIzTik1z+C0PjhqfO6aNHs/bzdV/DtQL6XWaU8PGIeKTZnvCt83SDGaD2jge1nsy4jaqo2+4g
zGZyoiyMu+BTusZ6NRhAP5YYU0g9VsvzaA3Vfzt6cUYrUhx+h8K3fygWil/WYvnfB0s4z7DZ44u9
9uJurqx9ze26804Vd8WDM26iSACi72H1mZLV4Yp/IzJLhDajrtPYn8JCoRyCf3eTp0MGN6XRJgtw
1v6X06GNSvvEae96+OJzjEYawoy09Y9wOOLfklv/zoUu/ZcIFEfRkwNPMqPlV2DWzDnzCaWEfiS1
cnivHMkUH8/zPVAZtnVRmenNLaX9O8B5UjAGQN5uM3hdYtyf1uIjFTWdW6h18d9j3pVLt28NdMYG
kNl0bxX39osTefxR1hK5f5rkZrrQQYXeLzjuOHN72EN3WJG6J41zglyLPpLKiAdGZCp8ObuiF6fz
+x9czhHUXene2Rahn4ggjnKkk66xz3qP+3t7QJmNcMgaoFccof94vlW/6hBfTt+01lM0dPqbaRdX
p946u6dtcptf1lZ6P5t9mTWGi+W4MqxZG9YRv3wjO0D81MT5IBp2/OZrqUuPP78qG6CReXN/AQjI
bxiSJtQqR8gzp8eeP6eFIH9BAU6JADN2lVwd4VtgkQkGJo4RQmuOuMI2sO28b9WIP2YaRFPs4+w9
Iqac7iXyyHsXAUcqo8E8a3LD6gx5nmPlwT4ghIxrjrqePbIAKhxfkqk7YPRBEN/Lam1eO0hvpKW2
pYGbq7H6pY5yUPitkBBJY43/1Wqt8hVpXJyGMkhYGoKGVgqnrY8ZxaAfPCaMkU+TJbElhfi//sKr
oED0/Ni8j0OCpz/B4YVxLLw5se6Qha7bb9toiPBUGbeeL0wijv/qSbtx71jBgIdMYlnqaxTzbqcA
a/aHV89riFYcG/vPckMBf+nmahd/l3oa2meOLs976PpD2Gx5cbkULCsmyGJldd+RPwY9ipRucESB
uITm5XntJ8MGNYQO8UNmWqo602bogpGfaO/cOzwe3XFlwZCo925VnBh99BjvXAf+iI6eFdMS8bdl
Pnr5boU1IrsM2r4xpyaay+hFUnruPlYCRXQRBFV8xQhj/iMTuxFZfQhVX2oWgPFlEEwKJ8RAWtun
enFEbJ5GK5yj6bSyXLTVeY0A6Jo0nrdpw4GXTEfzNs+IcTcuO2ninwN8Q8heBPeOocGbjgOTQoBM
eT17CyKOBtOcoTh0PKAaCnSxMaoFacoZk7CFcsJ+6EdEixTNwcCwzI52664Tkm64pDnTKOt0lXt7
WDtPA8RSfHHFKku+Sbib+S9nmgt2upvZ2eTVLWno+CFWs1lnlGeNVGm8Id31mNdLRUuWHa/xsdI8
xopsn6K42avvyoq4h2NFyuQTKphFAWGsnt3RBYpj4D10ejVcN4x1ERwIY/adj0IgYYPV+575lVsS
d96jwywaRH7dQ+1Hssz5uZvVhjRzY/3J76JGdR/u+rfCX2t/PxYOxl9rZAvNOkBVNmtOtVbC/kke
tkvQjGFQ7V5DJZ3laYLAda84p0f3TGDGgjDeX+BieAa6CR+U7kXzFE5QeGggV9srfJia6NyP5SD/
heHQrRAzCI7fMDGUw4/RUw608+66ACKenhlPt2ZymictML2Ck1Mp42YNvqPybHSoIdXYybgpPNuS
zLkCsWlexaQb3dsINUqDvSP2mpPleo33Wcsmsh4hOA9+vctqrcdTCaMVf8fIgp/AHuqReFszJu1L
j1I4QvY4eOUF82RUpoTJH+YqDvx4z2vSrCXkfuSxThiLv7RO+bbi6mLF6tAInuxVSjffvAkRMkjj
GLTPtHdwAJvYRkIxhFMA5kNj2bI8W/UG9JFW1txVSSbhKYLgzE+YRBfHjjqUyTiRVX/Fuq5gi6MF
6jwN97GqCHJiYw4+7T5Wzm+/DUtMIbvEo1LgJJ5KKE7MT7eooHJJ1HmsGHqKiY/oOnkvV1+evYNO
Te/KWR4zVatmARsa3Mnzfk22xTMSrZ3lWjRAR+zaqYVXa97IyiqZV/HVBPqh3EBqU042a8xLfp+R
Qu13Az8yzxom9BdA8KXz0dqjN78EKITa59KJ4cH/x9F5LcetK1H0i1jFBIbXGU6UrCzZ8gvLko+Z
wAAGgODX3zX37VSdsmXNkEB3771XKznL8d8SC9FdqTPjkXRSiVUbP1BYF1dvBuR+QpyYnT+YTPLx
36h6MV06nwHtAVdvmfPQFladlngx7T1kBSdlul6nw3lWa6fvnC7P88yLMYDuUxMG4W9SpmF9AJtv
zFONf8k5TkwAybB2xK53Nk4YiZE+RrEuO5pwpn+F2g5O4Q8RT6kPZSdzm9L4mVdLHv5jwoS7+EmN
OKsOvdtZA/cqUlUt5sh14iMYjFVcOXcsttUJxwCrHxCyG6jqXBdRh5+dImc1kl6uW8a7MNTpgMg6
zXWYqTh07Mx0ZLbeq7MiN6Aq0YS/Rhu5EMy2XqB/OI3t4pOQaEDvZm3Z0EaQgf9/k4PxEawjOa87
gy1I32zItt6zFFCpT9LFtbkUvRcIjjlSrD0kOlETZkiHuT5YPpTFnnMBt/a1Vz1ygh/0YX3X54OL
LzgoXCb+h4QpsHqc47qufw9eXfCu0tv7m8z6mGhsfqTgaf35uNRePwyXjlhRO54kH4kdPqKZ+fyn
S1bFtwxlee+f+kRMMnr384A8865kGUOUedWSVHRQhZLJtRuK7p/mKEn3jtR1ehTFrAks48V3t1O+
Bo25B0lO9HWjg9JPse25tys4NM+x0R4NUNC0695IMD68GVPgT189pHWPdKJAVIiOVc/OkMcl7cem
3TMBder7WDRO+BlvPbs/WWq0dMduECxw2A2cxaVLPJ3I3UVFYZrft3HkMYOQrNALrw5Za3kIODA5
afExpneWgX9/waqwIFgrv+t/KH9ommvMFYt4YxA3+h22AZPyMG3GO0Ydk9izDFY2K5KHCcbiZ+A0
RX9mJpk6/ll7dgi895GN8Pa7jIO+/Nk1kLsC/Kf1Gs07dMZtwr3Erqpup6cmwg1Uz3iCVjYylAeh
mSf4tI1mmq9TkDKYOhi2Nw333ewRsIGJ1MTTfoKJWj13CcJ0t5PJ2mMyRgKUO+uMVfpnBBI4FQzj
nbIqgQXCyD6GYx0a/wCgPwr0YyKWbruQqB66L/IQCBz8FoHzPAxMOe+9BPN0mQ1OQX/WmnXJXwhq
zywYMEwp8h3ZYAzNvc8u7Duer6BBItoKURAOzZ31NFKx/hVbpOZrOOfAJxwdLSgksUqH180t0/FX
6WAjCDnXmnS4IgDNDiNIBLF+JO0R5vQ1DZ9TmZWJQd6k1lHRfi2SpjnRnA/EHqRo5bcEHFY+RUAu
2n+4JFX5LzC3HZ6skgdHjqMd85qlRKtcRVBLCTKbZAaDzPGLVjB+rXTxQaZB1pcFW2r/GOE/KJ+l
R87quNVh3F2MrWdqoA3ik7wEFbXUuotJERLpTDbhIhljrfuju5lLCbTeTM2jzTS0+iiH2anJis+p
1adSuF7RZ7VGGzgT20SEz29b2u7cpYm6g2pH7z/bSdk8Y8sXk8aTyrt3bfFvXWufwSilOfHfX/2S
Jvk3rvTFODu54KDOFC6wOMmifIiHL3dt8s2ebVHEy4fo4Fd0u9IH5LQroJTAdEHDYXCf6KIRoHtF
Qn+1+msUZ6ottD4OSK3qsx0ZrpOGdL31JxYL3RGu4P7x3gIsNdxMTlj1Y9aF2M0eBt8mqFzWc4uT
CwwM90s4GIfZkdfkR25/DlbNsBx1KlEOkqKeUTuP0q9vRjEk0QAB3V39i+evY33KKZiWcx9T3teU
gHXjfG6MNnCyVpWb/gyXHmDDnnFkPq+7JQ5r+ZeSvsCoC26WLkWgv+b3NphjBZWD4eoLks8S7Gu8
2lRcaKbdU4Hhyn4UeL5gVDhc11mfOFH4zf2i3JMhUwZaNa8YYOsSAEC1C5TI1bFKK189ELN0qkMy
2yH8m8durKd96LahOdbQumpqEvzKK//AIhr/MKxiSXAI6aree07IBGhH0o7srRXSx9ddVA78gCVB
wXBcPQOSmzo9sHQ67yZxK5eL4d2J9YrJXixV3R7ncY7Lf3POcYZDtFileSNundgTZzwccxqetQAw
ToHo3TJjBBkxB9KS+N4QdF9263LjZoPU1BLLqHlBok7b+A3OvanvMdeQ4q71zQ8wxkvVnqt+cfGc
sFsDOsM8NYF9C+eUoD/SRDTcESOmhXLi2tYrRSS5rd+wRMbxpAS5s/OcrrKfeZIHZ30FKYFidxzs
xCDGCk2q6NRR9ZQZW1R9zx4dg6P41CQFDS5ftRGnViwR7kmMS35AjmxacwzxvS0I1pncl+Kez32z
D8taBsMxnLVOv8igcmJlbjLP7EIpKt++DWy7/cT9FX4Oobdyiw2Yiar7ehEM/w7YSiExCH/xyjvP
7xwCXzzn9YhfZGbmlLGoSG73czn600/Kz0n99A3xa3YEc1WZe+k6BD4pxOIxswthcXnhee+mJLNU
VaRodcwF6tBC6Tl5cxuyFclJOc1S4BbN641FVLKDEZ4M6TodVTPZ+dUP2tkYzKSm7ELEhgG35qUp
8RZN54lUWD2DKdqW/tGLebM7xvrTxiM8jEAXXvHcO+XTRrtsfzc4Upw/ArLc+tUULGi89Bys1Yaz
1PXSP3ysvT3ZMcL/RFhyrYvMbYd5xV6nElpol4UH2ze8MqJNFGs69HlT4xRPOOJXWTnBTswzDT/P
odKO2sG8CJ0UtRFXNrc3F26k7jeQxdN4YLwY9x1+hklHQRaKFaX6HFKK1+/sUuhxkuNuEOvfdCtG
+80IwJ2/Eeoi/2UhsRr/K5fG+P+5q5p0s0MEDaX/Q+KcNtMhdzvdnZRbTbzfk0l1nHBJFWYWmbf2
ECT2MSZP0izSnSt5ksz3wTD4ZNjPqOtVeFp10SXPfaE9fQfSVM0vTTck4mFUTt69jEiq9S/VY+U6
lmZLhwcX9S3aBU5Ys3OH1r76Ixj25xeBXZp7hFvUyzRLs6u9W4asYvSQfML3jXl/9OJaalZoJ0F3
+xvQtO9XbZNgvFkmLQu6Rq4QBM4+0GF7lxfuJn8KIUX6QoaNvD59cuN3mTdwIp/TvI68s2KiFR7i
nhPobua5UCdgTwHOnsEFGpyU7KPI7ErG/Aq5wzU3qMBGDyLAMKwcSlaFwRM+nC08Rx6Ip4oPJViW
+TQmKT4ZZG6zkdwRNq6umgcsijJCA3F7QYZS/gZ3OmSSsxRb5RxaxBoxc+fiHlMZ2zpK7F69SJzx
Cz5MK5e9ISwJjd8qZw3vBuN1q5Nt6Fb/b9VW4sf4e2tyl6R/N1HbHe7MwPnPBJQjA7sko3w9YZs0
1YNQRG1Ya70F5bGQUyHOc8ioqgQ7QW9xndaNUBe59H652VEjgtc/+NZcS1fstQMWAFMo/0LyuguP
3ea0M8VHuxH670msJT+owTrvSZOSs+OB+L1LPoCTdfkx1yrqjqVaFzHgHEnd6A+leglHjNQvLdnU
Rt0eSZtFmfSgy+J80kCIlScas9K6D0Os7FOG1bKA1l0R3ND1fbqWVUdz3jVz8OkwmwqfVcOBdSlX
JI27Du8voUDuLA2ZpPG8bOqipGR2WBddfV1QRmsYRRuHGZvXFDNt8DCqPG78wfRZl5EdTxOIq+lt
xDByO9/6II4+Wkv7/h+ghGR4X6JOEt7K/TUmbtchmX4QoHEhl0R4Zz90nwbjUVVd2n9iEbB0zxT3
bvVtBlcPzxgdHQo5Iom8xrgtfP3sWMjF6GZeuWXYK2X7nLTLzbLiKY/yf0wWEpI6ksaJd2mvchXd
l73ETD8W2DiO21zr5WTBulSHEMiFgMkw4re4b4qY1G8armv72ofhkD4OzYbaaOaF39UkVG9exhK3
xfwyJR/vQO0jOHtPbc2c6SqZhTcHwWefpvtmLdLwVMTJ+Dndwv9kOlOLdUQHnvmTLDP0xitjPgQm
ejkoLtTTLA28jweSf7/zJKyYxdPjDdT8PjpD/bFBIzBUbJhlGwr7CAcnPrWc4CDeiMH5lLBM5zek
qLl7RyNGD931y1SaHzgPzHb7wYxMe5OSNPG7mQl25aWdHR+9ciya+GDT3mPonM8Bq0Gwr5Jh0Z0b
kGFX/mwfuDd7RChnJs+BvbJvJl0irpchPUHdiKnFLxxgG6gZbFUPeRoqZ08AdB7/rHbahjM+7b7a
F1UE8CCh3MFZVBUGACi7ZhYhkt3KLB5hRaXJOv4Iy0Cm7+vQp7h4wyFxwx3HV6noP3zYPDtmY6sg
+5Io/skJqdKsIvOWvG8dyXqilVXOsXaovJrNSaPoZ+LjvYodAmWi8Lot691cJuFD4flUHpcmVOxq
jlTv2+EJz81Sihcaq4Bd1WxhjcO3OnUDc1lHCXDa8PlOZIFtGjNoqqvgCBTP9Z9l21Xzs7BMvN9n
WAneLzdB9DzmgEnkHdlh+K3a1X2S76JS5BEohXhIHswyN+21qaaeSGhRhWxxOZU2NCxPHANI+zWW
XFvirO1vG0rRwv26pbUXnazn3326DHwYpeddTZI61SMJuIFWcOwpZbKOEEh3cvSAILzDjEioL4uK
EuEfpa6ES9DiuigJdTRjTNtKjCAftwOKL+PTBM8+fZhTReF4gOGk00eGum115rRBgWLg5/jJZz9Q
9f6yo/IZG/Lp4fMneMhIjNSvF74vjqVc3hFbx8oFfpG5MhJQ7PJPpvWqL5qwaZjV3FOq3ldFx0Az
ZumS/yJznEnzPu7qYvucQV8AgmMnVI8/AZN3zqMVhN2iD6nCU4oRsKw9/wAcCJdc6+pketpQoZj3
Y1JJsZw5C5zL2BaYyyFRyOrsV/Pclj9umJvxIMfN4lyaaMO6x4ahgFtdlltdVlFIEALsskXPPZ4k
vJrRkhTXyGh6v4fBpMQTcNiLeflHJ0w6co/Kc3NadVEt19fReCDAjmxg97o7un7r/rdNKlUBq/vG
0neOfrg2CwuClp5PdNvQHDLyubl9lkPpti8AXZLIXOItCAd5JWUy1w8EcupjT/Pd/McAnQkTMhWm
u5nYKfAQ31vePBMttK/DbL5XAmHcl8VmXphLJPHJ7fvqb1ngP91tq1iCmLGrOzntbuP4Co7Okm4/
Q16Kv7kG0cTGIHBiO1rK4K4J19H8o7z3noqwqxAwlzL1MrEQTyLwpPzHdWJGdZROXjYXJ/G7Yytt
GZDMXKdn7d1sHBiVdfzbY6baQxYxIGRwCmGkNASU69cRwmD3UHILN1+aHKfr0ZWnpWbo5E+Beeec
jZNg50Z9ZD9GbakwdrRKnjz2jOZuNlR/2R6mgTwiCcVt1Htv9CYan1DfOgJUCrY1k//BPVsqzEr+
SqYcnzU2+ePEFQ8KIy6m+JmLx/2SssTxTcgnuBoRl/0JdzONuQYF5vOM9nS0+6XxSbyXZL5yhj0V
UnrQ2s3P0Oi6/7TfwbyPsUW9YdQJMDaAPfV/TW3CWg3Z4zM7i2VQzbVOusCDdp62/qGbpnq5r3Au
qmfBCrTgJ4bbOfxZtOHiP+YJw4w7h52m412FyQAqjIxaf/zJCDMUF3hY8jpMamXeHnVpitcGrOsp
zUvAufyyTnOpZZ7PmFCLPgq+cOZ1o7sfa0BwFzw4cX0sg42sVuS5qfMwVVIz7W4tHc8OiTfZPspG
tOYHxiEgEOb/dHi42uVTiDUUwoSc0+2atk40fzrclslMuchQk6lKV/Iz2HfjLVjc4GtpLCdIc2gK
WhU8gbwrz43LrHWjdpirqmMIm7bxeuCLW9OWSAQuCeS8XrZpsxfh1mD3Ar/GhBRbbt7pnwED0xC3
WcL83msmJ7yjjIrcuwLv3XLnEH8K8YU2fbP8DIVQztVNceUzfherj+stnfR49hniiz9OqsC/sTBB
mMvcNKRMh7RvHjGZrh0VVxA3B0+MFAzUNYZTJTFbBNMFaEyDxz1KOacqj7+ZrgZDct2u4XBIZLdG
R8mUOnz1gR4SGqwJtA4ZvpD5D03zarKELpwAaW3s6+rUNRNU3wTAlQqskQ++Mlt/C2VET6we1/og
26IwhwnJsX4yuUmDzOVGLx+stLfwgal/V+RzHgqsiCTwPOzOh0gK+6JqPNX3gQOA627liETUakb/
KskuUSJTdDAq32IiUs8M6UhvQmhyg5PySUpjNGdi/jQGTX6RHHlEkRZc8Y/cPdW0SzjIkvPN7hLu
wEsMHk9CQlAsXKKIQFNcmfkRs2wTfBt4EgVJ0ZD1Pg5OVjsS4tJqwmQMGq1UgIlDiZlkBAk4d4KZ
2EDVy0KSqR6tObCtl4UEhUu7z8loQiC0+3p0Zw25wnFS6uve+8d5KjEjKUJzbXctKsyr4YngWLlk
HtOw7TCttggZa/rtV7Jaf5j2a6L6TxieBIereGmT227D2Ul5SJlgkA4j2DpgZBxKfWXpouRLz31Q
KadNdHEEub0vnf68ra60z0A7SE/RW0/23ZZYiiHRdHVoH/u+Cf6pIOj/IwPqilMqkuIhyCkxD3W1
UFW5HT0KrTItIXbwiY3KpMCq+ZfAtqqPBcXWJS4qiNFz7kiAE1sV8G+DonCbWbfR3BxzhN8XbPA1
YS1Sw/cgA3vS4ni0vSO/R/BCtKv743l+U51rvpz2KMdRMFOAyGh3MUWKc+UvX4+1E2/V6yDW/0e4
KMeuucsC2AzEAZIvTSsvLnOlCLHClN+BjPRbzAn37fhhYu8rNcfjw9y76p3faAo/i7aZli9RMgJi
qD033dmr9NhfSjmijKp+KPID+jE8lCKdyCF4lvA7qkjfHAboEljOy6pdnn0s7PbsMJoGXeLJprjn
0eq+WH8so+M2VvnLwigwyIaQ6vrQYoTSPAVELRkXiDLJwJ9ipS7YKIJ7ZZxct/tjm1kUex5uqqKK
1lAdfNYvNF9NJ4FIMdjKJ0kguhN+7WcuqjKm9BQfJQkzJXV0BkVcANxIaspC0gMDL5I9sFmsH/Yo
MarNVs2M/LdThcN68RWIkCfXLXJ7o0KxUBXr9iBjIA3Ko8DcFAbWXe1OKHC7lJxdfViaysFxBgZO
PBQojP8xr3PE3wWS6a9x8qr6FR0Y50eM3PyAPggoNtmMf0Er45YvlGudM1PO5C+jJ3lNHQhdpDDC
ciC4HsfPBb14fYwmA4yFvKcHaxkccAswgOXRezmCrQPMQnga3yz5jMeAVCtjwFxVwAaaDYWde3Xw
9xqVX72TFR1POUNvS4nVgNMASji4DzmcnPrSpwJDcR4Um7iqlNcfHd5LHgtXd/1+XtFXrkwMtaSi
GsDy6d7D1jhw0WTEOucB+IA1Dz5uTL3vQX552KSS+NXQjg3HkQfmnwM89UYe6C09Kl5U95g2eZuf
yilxL+0gVXjPyJI85dTcMC+0VuVbw8gHxh/dgr8HupqcLAIj430hPRLfDisLf6guVo8uC5HlnvVf
3V/Dg4Mmq1kaHjHFY1EEArvDkpIW4XbnVZ0XMRHB/JE1Xdywt1inU3ymEkAY1aZxsZghH7HLymzj
C6cB5t2tKqc1g1204a1EeQ7Sk53V9tDFYniacxPKU3RTxCNEm/gUrcMEoTUlC1Dd9azoCoNjxxfV
nJFBCppkei3voJxJxOM1GRi7eB/e4IhZHQgTlngBSJa0v80SefV9MxHXPVG1tTMLV6P8r0Vhu8sX
LxlOs6mh2wUEDX6V+MARSumZPyI4HrR+lE/sxIi4J5zzCkR4/qMl0ZkTlebWZUUtOAoZyxMBL5rI
5xWjdg7vCriF7mFj0GX/gD5B1P+yqu+ITrt5W0oAg0PusgaVGG5SYJJQyZ3Ln4zbN5S3gZsmVhwZ
WEM4watnb7EtcqZXVl6Bd6gv89VafMtF0X7IKd3O/eQtxS/pbjkYRR8gkj5Wo+1GkhU4c7PFRAAo
Jt/zgp0f6PQBou6CmqSwiRyx3aIZOY4DRijxeN9wXY9sTyJh2hCO5vrasNOv8/KrWj25QgXq1yYL
AISlB3R/KL2j8cHl8IRcXeKX41mzq/IhsVW8ZnFrNQtkSr1U3gurR3Tzd1VKoSDkyQC0B7iMF/zE
NMXKg4NPa9Rf/DEGLTV3ffqpUF7SAyM5puCVHPzlPLQzsfAkL5YrwTORfCcWzMMvznhb3gOZGLM1
xSeOmrKsl4qPksFIm8CHxp9R/fWbiEXT3KLCoj8o80gPv3ZvEsbcv2kh70cOeZDgBnz2F+6qqZua
NlOVwUNMIsgW9yHWT8Y5tQHx4bf4cy4+EHk4J1Vr5ck06SqOth+lfa18FoQipKbJcFVwTEsMQn6u
TsnYCpK1A2PdXb1hoWUWDO+1YSSJonEeTLniv0qASRRY5+sjhh26zdis8jlCEh+yavab4biW/gIA
RTbcnUWSmuXHOtTDdeBZJ1sWb86pHW7L85ZOuc+5qp3kUAdiud/U5uH73niz7yROUhLSvVoudUD0
Piv8pcHwbytsoHnuIYHu2PU1YCyc4+l+JXROB7U5431XKDJznaZgextBkJYnX9PI7GIravG7nUlY
7RoG/n+5YounZCJxfyIqVj87xgnhHtzEIubO4zpiZkKDd3ZwO9CmjLeK33F0S6jwrNC5kyqErqJI
lmbWU+XTCJCAP6918XNieZzJyFF48jdz9iXYYQTcHqAYzcWe6VGMv5TJHRwuKbCMp7EfYuKdiRQd
PQLYwz6x2vkdTc68Yq3waOGWGoQbMfv5a7WagNYNz4AjKWJnGxvjCJO3Fb2yx1bA97WPZ6AfXoDX
Cmqx+R0xWa0eZe0WCxFlB5ghR2Y7zk/9OPqE3MkZ1afSjahjF0cTP2CRV4eOsLFaZFwnYgNrCjia
eF1bncY+GJYfikp3OavGFF+65hBmsuqub4XVJjgsdgPfVKHeqYyBEDUN9GxX7SUbYM6AwjXT+rJe
3tKiEtGxDYxZjqY26rtMKbRvTfH80tWOGEiDOoTr6B8CSDrYZg3Z4S38KTH1y0PT2KDZrWXNQxxK
Lv4dnbz5lRZD3GWy64I6A/Kg0boGPzl1W18RAByq+7aw8n0GMYEpsuua3xgLC3k3wL798Hy4OXfg
ioJndH75AVJnQ83zi+maJHohUY4RB9/bZg3hyXzdAvmAPy35D0W1iC8hmDdzxV/Xq4c0Et1lmQY8
pAAi0neC1kDUtSRGjfOqHuxD2BZE6qsGCa7Uug4OiArLAUuhJQ+mFslIh6VPww3TlWPmBVyU/hdp
3VpzDOnn9bEeBMpD7sPfPg4sKMj3QCfSa5NjZMnIJTbm3OggugBEnE8gC2fCBqZMcWobipMHspSt
e6h665DiHthdQfgNE7qPvfZUBSWbcma8dnR+m204e5rYjY6AyLZ3L69950fZI1bdkOcjGUTIALzA
OXhsM1ef6K8uj6wddBo/yKjOnRekKdSjZBXjfHUjFUyXVRVyPFYYv51d7aTp71XloCckFR+w3dUn
fhVNa+GeSUPS/aYdgsibahKB6O6ssfhFuLxOuD0mDBNuA6U5m5bYy3ss4xYfUxTYGN1wi7uuzYYc
kjaQ8WJePj0/pd3Y5VM5v2t2gDH79eYxW2Ynrl7kzRy8m7vUUY/NyM6o0yxZTnghAurY01y7MVgw
rTDubKqhn50mZhf7DaMdjSP7rcb7RSdd9z1BOHg0M133fT6CiMVyii+fQUwIFnw3T3XU3TPhByQG
104rXBMuh7+xJB6zftvq5yaM5XfO7/g61TQ7ZPr5IBlaav0GDnQeGTjKDf03tkD2YZwjDwwC/3cw
dDGj8GJouqyKt2Q4RxbPFsdak3rXMU7j6zrZ4EMkVfvAumJAOh6Wto/S9SFwhbEPmZQh5vpqKZ/g
vRAon37gmkQzL1YcnITQF6/PvNLp4j+bYTvGlW2DSXmqJnpyukxmw9kAr47QsAMFEQwKx009E8XY
+yEs110M/uYd7ZYvuLZdzrlQ6nU+Ul3KJGuEDgAZ9079axKReQdbzgxxAPH2gVcib+5ZZedMn1ER
sxzP1eV4ZGYh3QeAy+JHFyA3oFRW9bd1i+6+HOVY/zf5gTuyk4WxNIV+At2UpQ6IVtTDwCq1tjMK
lwk39csQhSO60vK9nbHq1+8zSxKa93ne1I8E9bf9k4hQqCf8UObfDKWv3ktv835TTQ3dFSb12OKF
MM3XIJzmqZ3cBoNe5EOSs42bYlT3Zmt++MIlO0RHw+RkTt1xfE5LgdgY823fW11X30uQu86XSzSW
gGI82vjIY5HTy9B+yczzY3JASITheZ0YBVyg2+jweUMgVr/oNNb+H1Qmsd5Jt/ST55iYfJBh4F+b
q9e381/tpe5wWkwq+zv2Q0qUnEqgTnYG29lOJWrVzO7s5GbGjxgu7WbhbOpVDmGbPuG/9Vd+Yuf+
1zdVGl59kfguP1YvL/0sc3OdqlbHJCA8bwLvijf3idZE5m8DcYR8r7Gpr4cRGuzLihuwR3FYpkta
M3J/7eHxslojWMSp6Sbw35T3AJZII9QYIz5xqUXiRwJot9rpBL8nS8TYsXBuUoyXBO3qtDlOboIn
LEWd2YdgoQ8wxtnAuVShEzyNhqWC97n18YcCAlzWPSIYU8XWpOtzaQt2eFG5z3pvg0p8Nuvo9cW+
L7zW7Nohb3FmCzB3WFRUSbCHmgAC4pgH/4U9E4MfLsarnwD2aveUo0vEQIP8+UUY7qgsKnt/Y5fI
UM9/BSw0lL6UwQwoWj7sQ8vXjLdmqjwmK9vUi6yqUZnvS8VczxftEv6KZ7UEXwnF52ViHwJTQJbS
NN9BaINpT53TkyrghcANkc/plUmDR1e/tcN9NbNhMiMFl4NV7Wmq9iV7HVA162n87EKvRK7vRyEI
DsfqK206mBDjFo4VgtSM1x967/bXyQMaCCjQ4d+tJZzxozCLReNKmhwJoKejUdPi06nRCfc7FnhQ
rQHexTSgR+nQtHYaGB3UzZhnSYZyemS1CvMadNsi3ovGWMClE2sdR2znI2CkhrUidFn9jTGIF+qM
GyJnJrZgmPAqcHsoT0M07VlV2ykGOJ7/TsEeAd4POkBiTQOIJSjFsvO5lf55FlM5MNyx/2Y/QMGO
CjoKTuKcMd3O1fn8RMhz4fLmfizhRCbmzeAy+YbwDpwhrbSxdA4uODA30DidhRXr2aM2XneMYQh3
KjBNzxPuVayCEmTKTmEYCjIQkMtn2WwgRBsGV2xWCduo/lFtMaSMmGACrl6h+1/bhN5+cxfFsKRM
+yI3u5x4YuDvgDhwnhWWmZx6rVbXIE1dUpTC8YEDN0v4L0hdphpOEMhjZRvnC3s9Ji8xpvXjsg6c
cTnkroHhrxw/MFrAg41rVo8xCvWnfTPcRsYeMYdbOgRcaJYGq/8x+KX7OrW67w7o0fivm6X1+Sa0
Xv8yJ2nfBbk/AYELpWbnt8HCwh0GJzCoAO21UN8iQSq13T77RsmvLfJL4KFoNOzGa0NCbPk85wzu
mihigM5odecFSftSmhgTkjT4bfnVdPRtQaie+dIiuy+Bdihib1XlHN0yGlgHbm9e27YphyfVDn5B
nrNi3oDTbWZ9iU3h7rIgdpN7j+7sbeki9cTNKeERCg504osde+wjTNcfrWvwzK9lv/1c2ggPIG9m
W+5jHSWPlaepE2i0F3KQvmPlbvF8PKKANXvwOjmZumNO0CXZs8K59WgQagbgeP+HDz352x+QAXVM
PhPzdIFeCEte6PLfrT2GUL+562scNwJ6G14rqjg+b0q2gtGn7djqEfaLQ6zNEkt2WaDxqPx4Ba0L
njfZ3dyWJ7bMdCmR2pEse80wpNrXvM8XcHaJulqJGrwrwVgQjy0T7K2GmMun8RuDBx7i67NufGQl
2eXJtyQ7C7IkIud7jIco+fBsy9xcUsK+MOLkPzGy3vbVVBMvpjMvQ3zY+hi0xwRkbzv4SS6fq8Ir
/wzLDTRIwM45dlw75X4cJp4u4Df5Q+S1xIcpHtAK+SC4jG2eUkvHRbr2+7W6dSJt11EkST/qi0Ov
g4mZX10pvBSsCnvHXIrYTgTmlry26XjRHs6QbMZn8J+zOcV/LP4ZfYT8xL/kUbv91JyDyz6dZPxr
XZ2xRHOqqneywOaXbIWfkPoKl8cENpK77wMDak+73Fq7ik72NZ28nPlttIAKQsGm5w9qHOvMIXAh
EqNqxLWOp/5nahlqXXM+vG9chGBDYMfR4W9NGV9jXKzVUfbAEPAAzMuhW/L4MRLWWQ6TaMt7v105
koM1r0vQHGJ41FOXfNuK1+VIICN1dqxM8tsDrEj0RY1KwRga8ZftAxFt6DasaE6LWE2QCTHCVEWL
8v56Zexh6AtXMZ2rZcqfmzaAgqEDbJfZCqr4fxydx5KkOBRFv4gIrATbJL0p77o3RLXDO4EQ8PVz
crYd09NVmSA9c++5bdy2owFCpXLbrzbGc10eFtv4Zwxm1nfE9CmiBJ/LBz5L1tYDCZAnNl/8Bvh/
Ur1vCG+ixRrm7tIWjLu3YeQt/AmT/lcvYZfWb9jwOJSMcPnxtuObxp/C/Kd2rl5mJXATOhBbnwXi
KLkPB9j8WIEYmainSqGM3RCgxNvbrD2MCZbMaXhJgzz8ZbsKzbfXqv6fmRAekAjSmpGczxGO5+/V
AYTib2qnU+HDHQaAGI3HqkXzxoTaQ8iPoKNxDwaUt/6qsAAovMcEKsyAiBAuESeT5Eek1R2jBDQM
00jwq02l+yWDhRH9fqGJDI7QUdloslADN8wimyunz8L5yLoZu1U7qeVYkINAaSjLjKyuCAt2kHn9
d66ECndh5lQwlXuR/eo4mL4l1GDW9mMbZTTYGVO7uRkxqCrGk3+iqBNrEtdZL8f2vCrPC0/MgTvs
tRGqWj5+FSjtXycuovovaTwLTe04uM09AUrdOxmobTUdRRfp6Kd00IttmcmmAfYyNjIHt2uyq1ej
Oo7vxRyA/mrGiLbgAcDAWamhiNeckYOuMgeLv5eYb1bSPsoDp2vm6wLPPIIU7xIlz4fb1gbVEIjW
qX8JMFn0AmePJNojp3LHt5wyojnpVan30i74e6RPLN1jPjMP2cjKCr+jBIgVVRkWg02D5Lp8Mmk5
EMBSJuUvycQ1Omo5hu+WCs2C3FDgpvHqVv/rFx+PWA0ski/GgsRLKDRN/Q4sX6gO0dC3b6gWVbDR
lL1QKhpZE42Tqlm+jwQavhlQ3WgJvGhYjs7sgbFOydBZDhE+6m4XtI1db0c5eg+sfPTIUcDYNdzg
1yr7i3FUPv5K2bLafy3k6i63xFCB18HnfTDeLJ5Sw8D1s8sNW+fCsztzasuwxv8NKa2tYmZZefWt
WXeOw7bJsBdTUywp7tuNg9/PutLb8HIhkpZ/Jj1C/ONXsapr3qxeBIdlCNgmJ0UfXIYQBSYZSnlS
bEY/6EiSAuI0uI9E3VMGdvD+V/ibmUAI55VlgQLEmCVm65bB4kIZUs+7zq4SBaTbLT3zyNGS1X8D
9tzq6DO3JedDM9TfAA1Km1fs7O3y4hRieVlQsDKpmqeQF7wVwAp5VnMDBH4t3NeV4XvGNR5N2Tso
52j+zIZiaq+2M7ruLSP5m+OuKHzYCdgFkotGykeaUY0dbicF7iTMxuX/+6dCPTJIKAAcdUWpth3J
3ZSqAQuWDaP2ZHgMtVqWY1+16sL1zlWD385Mf5iIkWYUID9Cc7Ak6Mt046r3dCkaeTNlEAVbW/MT
f1a6aP0vTKSOfJagXPm0USQzdQWMhXaIICz9yCHeUlpj8UQbStKFvTdapweq8VzGlXHZs/P46XZT
I+QdvpGEMwcFa4TkMVkMszsYPTAj02qe+nfMUnAv0lAl+oGNQBvsWs2I/YdeeUcqvjOwvXskDVX+
DF6MBYkvdPWBZrIXm7FfzGM2GIBGzTqtKETBt8qjVwXdfGGn27sf7dCt09YKlCCYhLU3Fm6T2E7x
j13B7J0UlovxaSDvrvtoPcFjwiiFqUeAIJuH/o9hrYucSNaoMVZnkMBDNVJ7UjENah2akoY0Bdjz
Ps4ZtkfdhYaUtqtG6OM/E0ahwncPNheeV5QYyY/QFZn9AspwgvZFk3uGQaPkg0aAMlwrtrUHRh9N
gwgf7cIJZwnMntVhKPkL9mbAMgfds2ud8skSxRsFIzp5OPyVsqe4LvCxvIVSNf4bHjAPeiBjOBx8
6CCteIBXgWEQB7IN2hxkwFuOFEIcKPftI8qIKnxj90cEl4OsMt92YnGfTJ1nyzGAdXA1JnXekqjE
gGhhFtiVusnPQWMzemNlkUJTyWuKpWjk0Y9nb6quc383lAjN6uy5tliln0fsN/h5cYtgNZgWYDyo
CkfrtCKJzHAx2qAIH70hJSjSWwezPLBFQqlJoHfu/SwdlrY/eKeKYIfOE8UHnUrAFa4rJJw/CYpH
dymZKBDdVkk11WTULwwsKHIlpoiN9Lmbzy4zrv7WtCzvMYYl462PrAhBoA1zT2JIi7CnKrb3GBCg
SGcR6+ARrdTN86L+DY1T800PK5PviF/zW8uBgWbpuiWLlHxt/mFzUyHjssplhTTPc5ad5jbNnhFh
r+l2hHYwxBqqK7AStgc3hr2KvRzfUl7FvVvcj6MAM1fcW7W7DQq/r1+SpRucvb/W9KnjjHQVWopZ
F+K+bPkYhHUQ7suoYVAQhBmLiGaaoXckdR9tfXZKPHV5btrtxH1sfQRMdMXXOFrvKYYbvBStdfAl
V4Xf8AlvyIFwwxuBLuvE5MZrudYV/iKXkjXqrOKh9ecVk/FY5mwnVc9CLVzkfB1dUqkp0yCXk7kR
1bpbcS+E7a2tbPW+9Kq709tWx34qGBZbNwUR3X8ClF/6B83brg7hwhv30bqUV5vRAS8HYy6aykMx
BtGPLAvl3xAFMQXBGk1/ylrUZDsMuoNAAL/9VY2iJmuTqJ0GNU4zf9DXIulY8sm5+g1KKQK9TEYx
0uPUOiYMMHFek06SnZwugCWEQAIX6ZoTtnDIcWB8S3QLy+sdabA8RmhOIZv27HR39ZKneSwQFhaH
yu5zkj3r/ncVVXZLn2116CatyHjHlGKt3QVo/K99xFZ/y2DdNswUO9dAVMXtjcy5rB6npQ9YIAFG
sT8A4AChA05NCzjJ2l2v81rA5nW8qNPHWgxdv19sZu5oc3q3igl5daxjiXebBt0rQHIBHRhFTBKj
zUBQYnLaJmzBngPqSACioI6HAe2qznkOF6tZPv3/w2WKfs5x2rqkvN1Q2M8nKiE/u7lu233RmdbD
wXVEAANh0PDYUzcbtri0Okw5ANP2nmjM3pJkgmyIzl3mfT1EKj/VOZJ3wCdOxMCTl4YhnzByPiSs
l+oHhwphvQSBmILdmEj3HuuRT0V7dIPMf0r05Hc/gpzUaLJClkEfWObKj4TMMOBrFetOXNkhDDY4
8qQT5K41Gtol1wVpIKmofNELyu0oS0X37C9OdfJFlVtQbb1h3TsMx7onMa3D3wjZKxuMZQmd+jK0
6bLV7h19zXRp3U4Ws/oLw1q2G1aLv+FpgsZPzg1+i6fKDbt871Bw3INL2sL/6tHMYz6fc+vb8Wzs
bSx6/HqHGE97eTzBmqiObB/Wl9VN+2g+uLiRfApsLPouX4fxWMx7q2VdUDQhD6nrhFIzFRZrWBB6
uD5VWew5TqwnBIydE7cjTuuIML9S1LtQ+HKKm4yNAuJq5dGZ6kb/XIawvAQzOq04YvQeHYT2RA8s
CZSPoJSUVLjxUgvFDY4bQJ5opp0Zab/gIjANdGI2IivYgZV1psgipK+NmEvrM0OCeFG6knMswOMs
e4IDyT3tLWQDVJRUwnCM1vFzxRNU71HiQUQeNUQi5MPtMwec/UoiSLI+q15S4LHabBtqpRnLWdXd
kctBUFuAEKrxi5w6NB0OMiIEsU3yniCE+8ku0S34DmcGGGijXO/Y1mH96PR++902d1jI2oNI7qNo
8a6FNXD5j6s7g1EqWvtSd86if9V2HnXPNv7FPQVzR0+/BKJ5c7o6SM+SPXd1thmUHfzcUygq5sa1
nzu2h0g+HOF++879SclD1xDz1wYt2BMvxOW5wDo0O0ESSUJloh1m346Tdtu1S4F6kwtJVhArBC97
XeYp8bc1agi5nfkWyt0dnepzxJPcuaeDWhpu+lEVL2qxJ/vga/I2NxAwGLKwVgOhMbk2Ph1G5tpK
DuySBXvDIU1kcEimTt93IYO3vviZmv8QbCH+9pREVyCQGfoEl7Dqw6DktL6jJafaCJw5+aN0l443
5VjJEwcOQCx0yyMUMQ9S68YbqfJP/0eCfNlm4YJEAq8S9/coU6Ke7R4/yQ4wOSdn3WWN9W0NGHtd
V5XhY5nlwQdej9b+wW61CV9MwzmJkpKr0CY3ee2C2AnsdfzhzZNtsTS6Kx+2WdaHCWIQnMsbQweA
QL7OOnXK4fDKNyQ6PiQsdqLWj2H1/Qtkq0XBCywc3FJRqYGO68ADl27zB9BTA7w6QKuas3FkarYY
/asrSr8hvfEVVT9wdJZkbAydnEh3aIebHiB4grTtpukyOhkZcpvMq1NeaL7y5jtlLiS+/G4YXBqH
piSRi5ErUnV6Ir4WzfdLhQdBy+fsqYndDsEJXPH+QYkZ8bH8BHUQhZwBdjKdlArn5lhJ5Lp7Hy6n
OmdUeMHR9oLkVtFJrk9+t6L5GOQ6p+SDZG56ogtGjL2x2VMm5/4evf2EpGBdD3YedPaj9mCO17DR
UAI4NRgrVfWaKrXht8X+WEZu8Nx4pTrfPbLrrr0vCIBleE8CbtVfd2GWtp0QSSEWJkZ8iwHQOeMK
Fuzg2jBNh7dyMsP0e7TqoRnRfSm5vLRhVlk7Zeb7g+66gtaBSuotdUuCoDeGB+mbhZzl/rgLHLwd
8MPEe3JMrqNT1NGs3epaivNKkkVwRVzJVDDkFR8/GWLq6hBVnjXH2RCNcGAWNWxBp1TjbmBowW0a
3l2wcSV8MX8vSTKAI+bxncc1juRq3i243d5jAMWL7TNx0oz7t91i4YG/92w3RO2qf2CWKIZ9S1OB
CCOraNzRM5bz97g0msGi6szvwnTJ8hRMc493e5wicnI4b3G2BSaYnpmkOA7yu7u8iisnewB5KWsm
cAzU2OWToRW7wWKaZ/I5h+qQTewTY0NkyNmuR0G8hRk5Rcu86NottD75eHfk0i4Rx+hvxOzU1lND
BNmyCbyBZJWxB7e4tw1ucIBf5L9vTWClr0R+uM4Zga/k19DpVO8VFIG3uYenHwNMl8SlzFPG9m2e
ZCr3de5YZ4KTkKy4BTyeHZtQqqluDJ0+LkjyxIRToGwij6MonHoBGpzaarsC0BF7j6nbLzsqloR1
RDQ8MA66azOBz25TzNgrn8YMng/fBxWIyTQ0MAYWdbNnAMOGHaj4HXTmEhsZyxG0uNd3syJ4xuvM
lqFu+5QW2LHjPhnoFBC4K2IQ7oHAiwNfLg5Ha7LZ6o3Bb9nVun0fMX67j2x8bTfuReqg/IRPeEN2
WF4UcMU1Xgt8ZYSi1YU5k6tX/HWAAqX7FNLZxZMqT8EeeP383hS9hbp5jKxLQYiSuOa2t0bnPA/a
Cj6WP/+N3E7nnxxl03Md5bI9s6rFKruRLMiei8iZ72Bi2zBJDCckpB4ZluSWzx3NhWFjyiDKocxx
9IiBltjqcZe0WfuFB3GtHvk2m+aMhY5ctiWHfnZih4ingMfcW/4UlDzcGVoMdYytzyWYwGWEveWi
YT1vdYkhlbshgYiCOqkCwkZKZO0d9vtw42isVSGcXBuNbd6eK9jRIHyYhh1lT+IE6ECGWVuNFKrc
rSxMX1aEgfLIllDM79Uo8aAMgBuOyldlGqNkv0dOknvTvowp8h0Rmdp6DWeclRxvLPueGB/4z1bL
XOAp5RMiHT1LGPH4+FcP0irQqHZsvL7bmoThTWeURlog/flgLXV+Y23v+oeCE+Rs7NlkKENgbz5E
fqAJSuEALjysr0HYPOKbtQ+CEBsIlW2jhv2Soed/ZV2ZvpGb2nTHpgytg6lHwkfsPlTnMmTe+Dyz
7iy+cclrsHahWPM/qrDIPwUDyoPPgtTrPycUG2dp9TYRmTOm9am30vpqVky5m1mVHlhjia8+DjE9
d+dFA8NmCxYF1V5qawa0s5DWwJ8YwDoOv+fWItKBqcTENo0YlSB9nCDezWdIPvDXM+Ce/2AdaqRM
7PVe+P4zfr9Q5nJXepAIkBOMlf6sqqTFTi3ZGbpEEjOBZN/S7LgOlX8YuXUw5pDj5GzUUsEdxWmh
r3XDrurJVpigmF1gHyYANW93pi/ADLIAWSl/7WokxNIMybpLjIGUGzCSkVcfeOlTNhFZF3dZVn6O
dVh4+5CU+Zww9TV4XBpnTHbYlPoAs+Kdub2yynlGQ8OCg5muhxqicKKfeJDg3cARGfuHlqG43CCr
6X6CoMuYPCV3sGFBKcdibMJAY4mqIJ+voMXbBAuUhOfI2EgJXbvonluqMvtIo+B+BoN2WA8XoTkS
N9qsT7ONOAsJGlJszNSrfSk6wNvka3Rh9JLJOlS71S0UY+HR/cdE1NDe8eT9oaQ2Z3SiCJBtzmLI
KJOy/921zwROkqLonXvR6ecQnFEQW5ZB/YM4DdvoQs7XHYbdE0mky+qPM+QI2GMqu3APscVP3nQ4
ZGcHomX1F/uSB24O96uLkC8feviDhsk8+dzebE8HDX5i/vBpZu0/ieP1+TFE7sRQEP8yhHyneZuS
APnM6ucp9t+0J/pzy7psGi/wMEJA8riJdivwfZwKjb+8DnBAqLSibIl+EP0nAey4cAABmzTZA5kK
C6/04qE9yizp5lAq55zgxRwp6SUJ8+LfIAUSMwH4bGQoExYOHoV7tCbedYoiOan0dVbrdDULy+K4
JYM2ie2xXkhIxGf26HLXDG9BEybtZujHJj80k+VDhIjm9IGVGr+4qzRZeo3TupdoBAG4UcmKZcAg
YOWcQuvyiwpbp/zDPnP3jdJEHh5lBezjqAerP7Q+Jv0DqQT3ytBi0X7q6748zgqBf7xUcsXTlzrq
Akd2/oW4p67Ii6DSelhy7SfbbGhDUMUa+fsW9mGAG1XAOkBjT2LD0VbhkpI+4CdE8Tl1mfxjXMSR
ASpER1s6ZusbWTTdY9bakBsT39f1R7kkK2umAOf6K309pFRL0jLGKCSQjrmFdI8k5ullL9ZWdGdT
ZUF7pdSb+Q9dK/gHXW8EWDW48pBEYQjeS9TIb1Pc9P2J+EBMcwussYRROh/YRzjm3huU9ZANscBW
BZYmdcFtFOgEV0wY6sh0oxu/0rCTUlw8yuTlR7POyjrNJG/eBlHjRGLS6H8IRCwizgefZC0QBiuZ
C8ZqBxSAIuvQBBJ9CQfAjpQ48P5k/sFEJdS+As3O26BIIztCPM/g0alCu/ckAx8ArD0w0GNRR9Pu
TiWtoRPp0sLrMOu7a8gOd77ql0dIQq6PODYa7n0XbuqdW3jJtAdxQCwMAnww3O1kh2pDliwIUi5c
fSW98s6zQpxLb7LMFowmr1i3rBG02kZmUZ+TIcKJGgY92o4JFuaDULr6HXTuSMwkbcAPrVqWyR1a
Yo51SGs2On5SqjYJ7UxEovIwvkC0IoqCntTCtWa73VkNRqirTTN8hyuO0hwcu+kfeE2z9bKUk/+z
sEq6dkI5hvVaFov9PZBD1MXJ2sn3wZQNXTlWfoJIOUmzGPt0vbDgpx3YgWwU7zTHKbEJhWf1BIrY
0cNc2mN4GyrDBQ01w3nPTB89MKkuc+68rGJO3hhzbdyWLCiwKdNerZDRbqXJ88fZMWEa960iWs8q
dJOduXjKx5q2leRHR0bhbWbMilPbG71/BfCNgyOXErk+yMg9UxBLnAFgzhwWbpI9cZnZZsMiWzg7
s+ZIMLMW1pyLEobHqe+tL9z87u+w6knTxKjcH0j/qf52rtX+akay0hAhJQzi6WSLogEymzpPAXGV
AIZ810KJCV+PZthdmFLEgzMiQ0+cgbVu4o0EtbZMb68T2W1uzEsNBGrsVtR8G8nDu2zTdQl03PlA
e7aOscp9yyDPi+su9/xntuil3s0kN91X8JNKdusK2RuxqlV3N4oGQv42EwGGrzwwDUGHTC/porxk
/BBlSylmF6RI4fiOEI06Ey/FrgnRpG+BH2AUHzD5/vXdKXwvKWsJY56z7hdcSdQi7mwWfetM6/af
Hhu/nVSVDhgZWixOQLaPnyR4wGcSSBkf7S5DtE40M4odyFqfNdFPUYzzAnBEzmkfsKmaxnNQh7O9
LV2PBUlJbPPT4jPsPg7FOI8nM+ThC0QD5gY+U4uIH10TMJzzmROvBE1nQx4FXX4TJUQmYgjNwmPY
BxIpj4vp8kQyOFpkGGQuyX4kRn549BDWLyTGCVguo9RtDkyaPnuTRFLN3O4LoQ+CnyDAVblj8pSx
ZE8rvxk+gzaJ1hPdmp4gi7YRJPUwWe2j4pNm/k34n32HJgXVC8Eby+OiJW1Kht/shMUtrfcdAZnt
A6uu8AJ4N+ChE3h2IC60YKZXYmqqSw2ZzTkk6n8c+xyGgElb2PcjkVi7aE18dch9qB4/Eem7j2am
KNw6JGDo2FWAu6i+FlgbMQKQjGyS2XSyUpsO4EB5wCY44YMMLMfl8vKditgBb32eXE8y/S3N8FyD
b2NiPAZYuD4CmxiA7xpChbhEYGVhiUUy1U73FGY+kuot/1qzWFzXpcPogpmnxzKUC9GAQAorko5X
MAM82PnEbN9BXPMKUcG0ezOb8JnC0m934zo3l26o7GkbOD7W9XalIPmiLcrSA1uDiVF46Q7nyAOa
t6XY8KJdNYrhvVk07UGX2Qbo0JIHx1Yyc965yhV/8AhrDkfN9bHpmsb9LCY3vICeLL7ClkyLDYks
mng8JfrvVtl01H1LugLJtyhmNgELMjocZwye0HImhOPJdgh3oxqaFs9jW548RDb6uLTt7B8YzxAU
RAnJ4nYuEVofCGhof6xEdlpftr0QrW4BxavoZ5LpSFjp/BTh8UVgYfVl+21ZqHTjCOoBNaxokRKS
uWcx+shU7f2EYruWp5H8gNsAX2XeuMky/gNqUYjt6nu4ZVeBoftI7IQRO6ZnbX2ezHp3LsBfQrVK
6FvEeg8fO1q3YPgtnTT4lXU9Tu/QGqsVdx1pz9nUYJXApFplp6xxrGfM7QpPWojk4kocQ2JfqM8T
lNCL25vg0JKZlZ7I5K228CWRa8SAj5L6GEXwSC7GW6DQgCNAyOYz0I7paOrswuZ2eU5yHtIjbs6F
u1lkBHyqgCsUSR8YnT2VPfK4VZo+eMUVR0pnnerM2+E+wkWAUNUYyBg+wUuA1ehc8oH5OQB0T2f5
To6VICwDTNEy31sI7CVQStT6FU3aBCfLrob8d1mWOBStWrlkrUDfR8u3oX5cqez5e2D29mxYS+Vs
C/wc3o5UKOL2ROvT0Na0cyscCNyBBEXxP97iq0KxDx9i3FHtR381MtIR9XHPIqj1aRc2AW0/cxxV
pZ+p1zDSfBSsYZJX4uGwWcJojPBt8pIghLks1dB5f6lC1mI/cUH9bYm++dGNZGaforAHZmVY0KwI
G1y2JjyBTXTGXaHOhBCkybnrB+d1jETNa8m2wtlX2KnMmaiI+R8hzPbvhilQdX9hqnCH90awBB3D
bt0qGyA3WkJreIDWZqx3d8IJlSw5UwbmjaVHo5zmSLaYjpX6rYYvY9+SlFn2n64kHeCwIEnkM4Vi
5X/xAOK9iAdAT8kx48t3fykx2s5pyVHzMd/qZqs6SunZJd5V1/9HE92j35/5is7JLAiO3VqOP6KP
9JnC/bGCggI85N0jGyEZlH0CgIWf2ELKmxydhYfynGB2xdHhIh7lRHKBzyeB7XeS4FbU1rFIGOXq
rTsDi4WcAuaETZxnBVxj2uMSspPMErcOJLN14c7L1l0awVrfQd0Q4sVxevbOuF2mfG9P/MQPqKMR
Z5khUCdhWcI7rTKomMn5AqfWBKjLo5exgn6f9rJ64DlNCDSbmNIDPS7hz8ixFrscOJbPR8oyeT7b
GSI8ZsRBKN9rLA5w4iolPRbErf6y88797tHORG8D5kQ4+CwIz5EZNOG6opAvnPMWgWaLYdQKmqC5
Tp1P7ma/1kj1AdhEx4ElFTH2zuhdNNjg+UCJSbPdWWHIdBFbS70NwtkP9kgMZPXpFaw+TpmhJH+L
MggmGz2mmbiRLIEIGqK0yFEXFLXIXhnJBjTvJYMCcRh7oN2Mdus7lyIKwLNCSpfsbrZratGzbmRP
iOkrAiu/fljBVOV7JmnJr6aFUYplETnavh6JxIxrx7CQokUitm+W3fxlrdP8lUkjrGMXdNK/MVPD
yoeUstwqGCV/Gt35yBlF4YFzHRzH2tRYuw3aQsGgaUWrUG6WycYyX2g9m11Nzk1EjJXfNUe/XaNw
B6KTfBbQXB3G8IkopHOqy/CNtNrugYEaC5PorsbfAlAfKrKAUFpz73TeD1mQ2r6hiF4AhSYBAsYV
+wHJZL5N5k5oJ8FPSgrOmaGhPju4C2OMTYLMAcFtRabRoY58suZxfcI/dcfAPKHIDqt3yTDvniOs
3Qu/1uJxXiIi2ZZJBHbT8wD3RlW3VD8i3OsL2IEun6wXMTSIX3INeQXrLyqODyi+Ar4gdh50+AbR
gNgpXQz5JSHYGWmu5WflZemM3/xYBeF93/xQKvnuAreXznczsFE9YlFPo33rDd7DGNLV4APPUiue
SkgXZ26hFSQlhSH/piMa66UAYMXQZu36dXw1rd2WaMI1GIKzBlom9jpgMHZmX6GX78wtp6873hT+
jFknppFJYm9hN2Q+gxynTrMT1mppgQXuJNrQMZ3si6VsEcYzEYTdVVQT8YoRgznGyrmfNoYENE5U
2Bbg6LLYKVX4cN/FoGUq8hrcpIbytUHuKy+Fm6QEiYO5QQxPhDidMhIpqK/3nqadVlkc5rAu/B0R
OLxSYoD8Ak6xFdMr0+cQ4NASceLDNLFMPKco2VDARj53WzumyW98LVP03Cnu42s5r4LPR/B3o8dC
6GV4IxBPFc8C1c5ds6OdhFqCsBwszaw4Tw0wLPh84Pow3BdLLsBc4VTeyzlyaSIg2XeI/fIkObQi
g9i/cWY+J4wVOWjVdVvPnnJJCZd+80n7Oz/bwmsc6LQ57gTGZuJss16yaO0tH7m8LN1XIrhXArtM
Bc1jh5+x5mHnsMVmk3ftQYu+l+9+lNNrsqJc93iz8T70gIBGxODsb9hJGXb7uXTlO4cuGnHsxIK3
TElNJiL4rZ/DJN0/GYw51EYcoMBJI4ZIiC9s+zNjHEsuJTpC8sntLvg55yXR1RQoxMPTe5I2mXSk
8QA84RJ9QhtEnJfnNN5jv4iAWDUY5FSR7SA53TZ9AtYHL7oCAuGWUW7vFsRO9+QTEdiHFWrrG+tn
tisNSuvyIBh0IA5L/89FhuSHV0Qr1z77sxsVMOkFEc2qpr5hbTgSUzqq2f+JNgWECXs0jIdLyLQe
/GofVJeoVsHeY3RBtktfiXlLQely3hJIh95cFDOrOK2Rf3EqddDa8UwwkubSTmJQG+nffLR7Uhfb
Cd50tHp/dE4UX1ol+S86I1gXKBP/gJQl4MHBOH7yagZoG1LIC+sXpzMC/2TgIdxROpL/WVmORGhW
gSS8tq0PpM73dN8c8xmtLNI46OUPGU34z5oJVrGVShZvduc/znqOqkdVzO5VSl3O8aICj6CYRcJ2
jBbL9o69mH34HywJmZTDgsg5IlBwvtK9j2LPxnXNoaxrip+qWgrq03qg6gL9t5oGT2ZNVwm6CFkg
XPumfJadO+U37a7lb2dtfWdX1xgeNL+ZRTMU09Wvv8oFZeGhXr1ujtGskr+dajrFs8NAcIgb6RTd
xipFixCiqe1PNZXms3d62e/r0DjRThWO5V3aNEq+eCam/gDcNEg/pwpKdyytgbG5lIu41QudxjZE
BUhW9NylZD31ibtw7ybuWxQaEuq6aFynD9UbuJwmCuxrS8xJvYVeQjwo4zBv3raOn300i40fyyth
Z2BAYusYbecIFV5sz8NQ33CctNS5TYOWZ3EW+2IvAYnVHXZUiBlhqm00cEVNRfhmYwe0XyaMWfmF
lLSu+ckwfQQWrTIMVAtP4pxUL/TD6RdMPkZuGLSYdGmZpH4cpLaFQTGt0QDX24HwAaR3rQAuF6us
tcbr2kjdxQvdUP46Bb3iEJtlEG0jhGe4CyeGf7DOcKrMiI9Vn1Q+h7q2McwNluZnvCtPsKowdoUP
xQM+OUN6aNoBS2xX1V0ESB1gU8dyo08LJmpFh6un7wwjyyYXGvmvsUIH0TjePFqNavCc1j5kpJqY
9YYVOWNN21t48NWT2+W9s6cf69qPpbFX4rs8rxujfZknA+ZykWFcHgTG55e68zUfLLg5SBRIjzUW
TFbc0XJWK+LG/UxmTn3rw0aIa5GPnI8XJ/Vb4lXQb4cTjDvOOR8YQhfoA8t6rX+xnZqDr4S9afGh
shqFMzkoABRiZyDZdluobm2uNiN8NGY1c13YYWEywpDqJZb5icF6dXAa/vprVuGCgrvGAgP5bqcD
61xopteH1a6z/KmvUHBuGAP0/Ee1MRlku5QQAZTwk7qOzlzNP4q0dUlhsxaf8Aa7auKo84cLgTT+
+moDn/PO3VRBjLKcZZInTXs8b3IKUzJESalg8tCIhSLY72EzHQxLhd90RQbHQCkdpGeUluiruKQb
0EApLCH6K5CiZ8WiVceJ9tyVrhnO9tYB+wkeQdim2Y4tyuJt5Fq6erELgv/Uphck6N7UwsWFCGyE
4nRjKSH0S+F6Q3NDcLAMH4GhJ2biWabpNrBmvIQe8lyAJqIdf4+Bt2YPWOnda+No9Yb4266PXu+C
DBNYRGzGCC2ZNotHfVg1LhOi1mls9kN5P16LWQNHrkwyo0DppzsmrIUe9aMp0MxiDirDXyXvl9lB
GxUVES0Uopsxgy6GQNWOwKLzxfjy4PURWu8cPq84LtE6sISjVqxidFwkosJvxqMU5RGZi9yDFG1s
ZUx3m1uX5r3pIUyTtzujKCwJYYlO5ejr8MthmPvZogdGCYM055ZVRb4+WNNk1z/hjqj/ODqv5UiR
LYp+EREJJJC8FmVV8l7zQkjdarxJXAJffxf3bWImukeqgsxj9l47eyQGgZOAvb9ZEYl3ZRi8jHRv
eg+AwXw3vUUh33hUJmdU8vEniuH2AsIMLT5qOcFLT5N1O1UabeOwFWpkOzKHemUNoYMrlF3cBgJJ
ph0ZPdvzeURt4Bx0ZQ/+Y8rDi02sBPtxb40EPexnrr0f1SGyPzm+N6b4Ihk57jpb+fnertsyvOGJ
1o8e2L8ttMG0X+xLym7v+XQI4EX65Wbm+xaR8Rg332rUBmg5ANIO165tk3U8e+NqV39XTy3WDf+H
oHrJbD0/Ev86i1vLEd4HlaGsSiKc5xwGJ8gGFCdRm/fK/pgrOS/Fie+iSFhPYyr0mDeSc/pfm7pj
TJhNkL9nLFjJWit4+TDzbVT1F9aYYcpSPKyHtzhPkg7fvdNhrYSPV9pHjwqtvGMpHcf/8fKuLoRc
1vwoGnSaiD1952bmHypDZjKupy6oYAM4ef49FFA8t7OSvij3HGcDoBRe4OwdVTLuG8u4R1k5ZpnU
L4Z/LC+FxynMGco8Wr426zDfpGEOl0Fzt5B5kzf4llsfkDzkYG971Irc/6Y5k/1Hhd30hifMoK2f
FH4tp/VpD4lVl6B/E8jEP7izPHkOVE5QfQruvv0o2ae0xE7xrePwX2zkZxru4NFBO/7hkRl/j8CB
vEAAWL05EjfmDEgv4nZmQBJUA4MrJd/hRvrktpWT5b6h3JfNySBHsi/FhgWinCLT6Nn3cPmMZpjK
cwkRPT3knt3iBkUydzVpm4REK+G9OLg2fkBKFyu+iHbGedSvefHDS979Z/C+g5j1hfvJVolwugVU
YnhKfYfkZnZr7WcdxDY5tlOfvK+6Gh9hTzHPbvBAIHojXRrfRyOn+oeqLDS/heVyv7Qe2Zj7ZOyy
+QbLSfVch6P6l8IkMQSzO0YhkVXgsvJ0qIsIwfi8vgezdC49IWluZLl0ftHAnLZlscNVdGLNGiMQ
rkfQKVntyZdGdUuBBwtMVWeXW8XU2pXLOmPLVUeJns8MEckavahhQmxTtVNVHbNh9ru9oTIjDxJM
O7HCyI8J/Z1blslpmDQIZ7qMiSbMSiSO1GZ2R2zJ6BxHssqtQ+F53p1TWCNKkNXNH7he2M9PoeMA
mO8Cj3V+M/s6iDKL0+lItMqsTvEcbMBwiNv58BEXG4Ko7FTSoeYR2DP7xPTfhZ3BYlNQhbABE5Ew
4UromaY6bvVaI9fhPaeQkzuDfQWULKZpp382Y4hIYIcCf3XuJgzG/9YMfnjUGWkVUbUw4QGTQEBO
BeotebFBuKPKE+Hyzr6PChowoAUlElg70NLMbhD2Bsb67XOdXWXVhMVNsyZterb8pL6rC9KzsQLq
aXJ2c7a6BHhLZj37CZvZ14xvLrnJfDB971QO+XUUXZ1vxtqwuTPESYg/i+eQR4V7N4bDYzndJ48N
sO4E64KOmCp7MI/8PHl3bSw3J1056C8v0L6r+WvCMYCodfbC8jQyT3sGG6j+Toj7UOdPlS2/TDyM
8x3ZP+R5opqF4gygvyEUbMCav1Op07J/tOs/eC/UHXm5yBpcvB8vgXEIIUZJIcWDshiF6Yu9ipWt
J1SW8b62vYEwGdFV9qO3zpl78riNQgTiliy69jhORWk00nSiFEaIYsgKqeBrT4nlGlL5BXDK7EBO
OzDRhUWzwmKfJaIW6i9eKSX5IQiBPqPSmQIyjxHs7qqsZ/yAy9HAyBH9gok6s3vo9vXig5aSdEv4
8Co8MFSe823YEs99lEaoG3AT8c8UwNncj6Xttp/UkVNOsD1nxbcDOeMdtslIVkhS/wbdZE61nN13
jBrBb8qNTP6FTUeAc5y8LtLO70MUB4YBDYA87CpQFOivp+U8ixyGX0sqyDtKbQ59bHbcxjoW7EcC
7TClSY3vxVfYwet/aFXWb8ya7n+wjvllHMWyh7keRrtjgLBoy9fBipeR8LKe15GSIcJlgqEppBT8
JCfaXvnkw3A+E88xbv5BmvMHpsm5/4imqhaIX6i49J2XOf56C8LQWvZ4CANc5uSqAAS0NxhXV9Ml
8W4H0AI71FbVj259019aqE0QDwI3L68xkCsLSjNZKc+e4E/luxitJiNiFPgcny1y2zuorgVmw6kL
ntd2IHoD8X5GjPWI2423gVjkjCv0zW2F9Rd7vO2eA6Bl4mlOh5jbG40BSSq41Zp951ZVfr9p3t94
SwiZ6fNyiWDj5A4L2qU4O7Yu4FgXMZldf3C4IAkdYkeeR7JSWJvmcr71w7yXl5xkTkBt1Pwg7jEi
EbmShSzzm3erzCsasYyumUBbbPIHd6pI4JHj5AzA2FLT/jd3ThfsXW0P64l1brHcKOZabOTBMNd/
UReHfBA573fzVfnQBU+4DVxz3BKDlnevsKYhyosNCArygogRll06Dp/dnPecylX6OMkw/UNeIlwt
6oqWyNpdjoJlJxpLhw9JQjl144dVr6HzokSPj9t1DiGmJF7LkcOmeXVt57VmiZayG136OnJJW3ei
lZTO6aWkkk+PwLXEc5PA49yJ7Vtm3FkN2QnTTxEy4mg4UctkMOiLTCVuhVDVmexJAixokVZ9huaD
fCCntP/KlwCLQ8hJe57QvvL7Ikp7hFLjxz8AyTIcNYmvKXnijnxAlk7LHVsN4izi1LMAYk4e+C7F
kftmnAUp3ihttqiz73bgGwdrOQjH1e5jukwrtw3+fiRCqKpfh9RZ8Ceumb6bBNdz6LQmPKbSZjLF
mrZe0f+WktBblCDdM/1Eh7UXd9GvqrSrrwQPGAIM5my85b2vAtS6on1FrkH6NyoP+pfOKkwMpXAZ
08PYeN5DzvZwBaqJjTTr9PrT8L4ndFcjsGOG9Z6Nl5P1H3gUQLcxLAX8sOQXBGecOGzGocsA4tO0
fwix3NDJTy6nTn3p6cKmQwd+uR6PrFQy58D3amOBT41i41SO7nrQzHfCft817F/8E1qPgfNRZHAq
7WenyOnydOdZ1mlo3KU7eU7Pp+BkbBh4FBNUI7m1iLdReqak2bLQJ7SCmdNeZFkc/M5r2cZEQxHl
gfxMQ9OrgWOjvDJzzyvGZLV8Rs64LPd5i+mKZxm2bTNOLZcp8Ql3rEhHBqIjp9sJbIL3zeqDofRM
Xz2cdA2H/oKQEt1VVsBZiDz8G6+bPSzlfrY05ol66u9yiwL3dWTUfO6s2RmYDScDVeNQOkgAST5I
8A+hchhujMWFsccaw9FJCFud3PiE4EKw71XywKwdMJDBvWMOgZLr/DblA0EqlA0pzLqElMpPVYjy
LkygGxDLjJ8GGzcC8cGVEcNSjvPY0upHIjMBk6dR9u575uWMGOp0fFqTntgTJg/qhjgOMhnbIk6u
dmGp8F2LcTyXBIMUO19NCCaIB1vQmIVkR9EPmm6Voj4B8nTMLTvZNHiGiATWlym9uq9sQXpVg2Pt
d83ouvfIKo2MxGZeOPtVOgM68kK6cAtBq0Ft5cpzmy6gXUePCAIKoFqpI/XLaB5aopIOJQ16cEjA
c7i3vQo7fehIN5G7aQRScCxyh4prImQtv8yw0n51MqO7w6QIfZOwwH/dSqjcOfUDWN9wXIhZObOS
ytaLngyUwiynYOdNlqSrw87qktPAPodFb6C5ou9bVCaBy7fRt9O5KPr+vz6fBw+dE6HPW9Q3kAfu
7W7ss/YWR61W09knoq+/KYRT2qh7uE4/bd3iSagMJCKEWrriqzHOzL5T42SMkL9DdexoY7510BYT
OoRFLxNyTaAvX7EomxOMsUq8SyTixTNUj7i7n6FjEdEKux/sICBGfwtOzWLMdw4LaWaLK/wFVGw4
iXeaQVv+4lcBmoSAcG3FOj+lIs6p3XEvFUnv3+OkIByIDcBGbllJHFqixunZMhTF1G9ulqog6C4r
GCjq1YGs0ce1ddEZLyuzoJLZOfF2A/k3aHc5/tmXlwsL2/ggS1XTRvFUyjg/OinRl1BbRhjEz0Ul
7HDDslj9/Bwi3Ed8ob22GnYFwZZLcqTBKKXer0sT/udZZZHutW2t/VtLnFuxL9Ep32NEm18yK87N
Dhcsg56ZLl5FPTjju5qB5HPVUSizsezNjatctJsedv7nxEoyuhlDUvuRKM38EiClXk4t+Fr5ZdGt
5wS3oAnKo8nKE5h/a1YCq+ynfv1apUGeG/Fyl9B1hWNaNLXAyX6GbKy2UKzQ+PreZbzFfcgAFGW7
8ooyZomK0HQZdlXconIRQQakTaaMiO/HANHJVYGWY09Yxagm99x1njwS1G0pIi7IKG/uOQBjidQz
8dhKYq+HtoVuHDTKSTJkU94ZXBWI0D39WzM6O4c1JDh31G1Z+Ue5aNM4LTmXUecTwAVVrSDPEaEi
dUBq3Vp6dpa7sU689i/DwJnpTWwLH0t742T2qQaKhHavxOaObR4c9KqGA6L8IvlubBU6Bzmnc3J1
ALCMxF3acxqvnzPX1d8UjdxMGdWL8onEF1wK+xbdyEyx25f2fZ6Fm6OK5ve9q3DvPbONdOVn6w4W
aA9HTnZ224i18w7zDOTlgIi4GH8lPYSMWbWmEDO6icvXu2eb61UoHJsYuC2Vjps+KDLSbXROWd5h
wSuXqbvH4zkVB87Bsn4AGyVRGMK9S24zD0HHY2fTYP/Ecw8N6mD3co5ZKSP2THHQs6Tx/3iUE84m
CI7LT5ebDefHyBTrJhSAmD8XDHsI46u+FRl7t4ZdkTGs9tq9g5U7PFDkQ8Thb4RB/B3O4+onrxLT
A0tFVixZcGpYOE8/vVR2h183ba2jaTrfPik9UDOvsAJT+EQBwRv7Hp1YSCKWio3ASl1RYkWORbAK
2+80aG7RhocJiWvZKlm4oHWZkktvd56A5qV9s/w0hAkHp0n6rEjB9OJX/ipy6mbkmE6a7CfZtAuS
SxNWt3OhnYbw9JQOeoohg/zYxoNuYxhFDcghuATiB0gg3A44+WxWWWEqrDOzX3vep4DHg2MwtaBe
oDWr1jmt+drN94BpA8nEDW4OMiAxh28zI4/y0FfhEpxGnDf9sUWxnc9R5Q0Vsffwb8QLgULEbTKc
crqLcNuetOFMFiVnHkYfF6xJE08MnuFPWgHx4TO9GRaL1cmgCyIRQqkfUt+AyIXScAQ1qOviXIF+
kA22DA5DItWmwOatJU8oF7uFjXn7VQzD4L/6GvksIUydT1aRCYjCjJrcpG6PwZyOlv0xk7Cw3Qc5
hhP+JduKn3pcijrCg9eb3ZzEQn4VKu3y9Mp7E7iYpQvU+jgHak7UPzxrFR32SvzMXSK6GJSZz0p9
p3LtQ8bsJBkObMNmqE9AjDAc0DC3/C4d9/bnzOjDvWVdUYhfv0Zujz53tkAao6CWioCJgmEoJGMS
zX2Blh6UYyDPbpuMLrrDhY3CTeUzaD0bqbLNAilcDnXiQ8jBwlGDMG9g5B956Dv+Kynjpr+IHpj6
EWvkqJGEFA06RYJt6bnxjLGeB4IxaKqk4ZmXtvZ9H1M4a/W7ABy5fFQuWJ0Rzi6UJ+yhTTo+j1Rf
OrxhmN1Dj4uwgmYweWo8wGV2H4ARMvk9wMLGqGMDeU3rA2ZgpwK7WItAqAiUPubphTwEg6Rd5et0
LOo8KL9iyoDpqnjwhpOpO/IqqiTMDFv0ug/P02wP5tQKm1Q+q5cwjJha4H419rKQuLSRRy9M+4cJ
bXCKuLPrKwdmmFGKVPUEBNihGv35UtJaIRHlQ6r2FSI29siIFZiX5WX2jHxWM+b3poK0I03XEC2Y
I9p9XVPy7y0TDlRGjC9o1tKaxDrk1M6ud5chPTOv8ZZzwOJP7NloCfQUeRqeBUHLPxzyzBir3Je3
jTsQbIvW4kOXwhkPoipqg1e8x9IlcZAwUvJiRARYEBiLtnM6XYiNin/7xiViufVi1f+iGfG8bzob
u+UrQRYX+WhbvDOBy9o8IakjCmecXZALTd5XwZGxHlzkQvdW1BC3xrbPnayJXR4HUr9vMfoZ3CdE
Kv8UyjRXBCM5lL1ipYmyKdqph0pvxvmRODjcFJhSXOS6yK593zXhFRLD1GBxLhG3JQTZOwc2U1Rq
QZIQYxLkGQ9WYDU5ks5m9lbORHCO6HtV+mkNTbaeKziOPc+2XcdXDgG0U8Okhj8pS8dXUYqZjS82
NOTzdkM5XEvUH4ymKBOYidOv7VShGm8346GDNLH4vAMWGFQil0I//M+GHOA9Li51yIHixkd/Qn+S
3pA4E0wP6Mfz7NKH3iCuwVwu3oG0iPStn6RSSIJpAe9gmuv3XKG4/PbrhKFc7cHY2iN/cZNjW9jW
f4nyyt8Bm3nNt2H3b6O1LvisyAGsIoP86weCDL5/snnZILTxlsk5+UI/41OunMtKmtufMvHbBr4T
1HFEfu2akSKYGIctX26uPUTO32FCGAahNAzXJ7K00ocGDNRyiqvK0xEL3i3QphFBcwhIeCZ4pgvq
M9LjVO7ttgk1I1CUj0+Dw6rpOHREVT2sA4P9F5ZVJHPw+aQNpy2RSTv2Bd6JDgmEXtoX73AV3H9e
k+VndNag73FzZa9Sj4m+yX0XHgbZO7DSfWWJ+yWZsAMTN1o9T0JOzbHyF1uRuhRK4vXA3+qd9LP+
RddzwWyaw+iYo3iuTyprkgcl2WyfJ5dhF1E8ZYhXdSI+8mD12ocoJdNY7NyA+fNDWlfGBz8+ShwP
/aCYxyS5Ffl2hi9BMGMNLoxY5ktg2aiZRhNIuoQ6wfFDLrS+h9VLBI/lB9hQbbRDBNfilyGaIvSt
U93FJGUUCAUKhs8SkRNOQ9bQhI1aj42aIRUCu8ndHUq1BKkm9qfttMbpdtQ+r/F3nOBu2wex5T0j
OwJkP9YmedKVyP9KKxe3NVNy5nD/J3dZoYeWv1jX7UDEkI9SsVoGuOxDziQNRG9968GuQDQ29IIV
Ju7vkFwkGGfFRjIcrgAIAjRo/cpt4xeV+WPblMAB6QagN4Imu0zEE2xjJiyB6AMnSV6XtVbDXvit
Xq4I3pP2FsUaPok5T78o+hafYK82eR0xgHg3xktJwcLuUHzU1tD+5ATK/81Bb9o3W7rzq9Whw4xY
MtY3ml8p26f4y5nW2GRwvDZ2H74nnKPP3ly0JfIvDl+BML8TrxWY3fZCQs90ZO3Hp6zigHBCt/VM
FKBI76ltgMnOAKHjH6ZWLmoO0GXlSXi565yFVtmfVYj1r2K3RArjuOanEKotVj2rFOpMpbewpQz5
7UmtFgn+VV6dkB5XmGBfof0g7ivx+tsBuqBkOc6Twtik8cB5yoKRGalM640ZpwAoF+r7O5RWQ3Lh
G3QBOdsIove18Ar2HG1IQzdbRQy4eyh7+zpgbMx2oztjtuLmre+XLjMTngVjgypy7HrvriB3bte1
0++jKsZPzI8wdkJLFcUhSCgjo3GwtwYxS9r/NLMgQCgZM7av2pr6v90qcOOHgyEgCa1I7qtr6dT+
9IMdj+ksQGL/JzELL+XoSD3v2O2JX6JQl18WrfV4q9cYjebOr+Pkj42CpwBet/buWWWkf+8aKDyc
pkjknSPaclXfjVp59bGnq3MjN9Be9yKrmD04UXfh0e3SkdwP4l23l7YbXk0CmuXAFnXjC6KhIDSJ
sp1UNaAwNLt5nbrYkNC5RWaQuCiSNHW+fLbB3m1PQtj8WmOphnTjphVRvmiWcEBbE6wfN7bsixrD
koiXoqMq9ofYq6+oysgNhULR/MmtlWF0Rl3/ohpZfGIvS35i4HjmUC/c3Yg5QhrTYQqwu2eye4hb
isQoSSdI6s3QJV/gtvEkwXLy2cw1sWYWlLDD2wWM1WKENuu49wKXfCzCq8oqKiTWf0Lvgy2oUFry
Ge0P+0Y/I5x5JrJbPVa27/6FIjABP5ed+12myEnOeDBoiN0GrQ8BYEtw8Ik4qh9cvCQF93cmintb
4N67N1nnbWhUoAg4qxSW833pqfUCiX2GW1jNcBRFFbbuPpttTDCtKXq5d3o9wstEXjic9dTM0M5A
bNgnO0QgyE9VEWg0wCfZp3iNxQ7LhxqfTEfHs1Md/tWbpvfycz3SJFwXnWqg4R0DgN1K/+MdUmvM
aRVqvVzoKCQKYeJdfeveSLwZwVnE9DwHXKfu9MFUNBUPVcsa4R9eG8zbhzFoIZAeJxTWWXLH7o9g
6RN7BrcfDnmA0ZT2w5m8nM+5SF6sWXgZhKYwHrvbevTcNw7xIDh4aZr30RKUyVePjaL/uy6YruWB
Ue5gR77B0E2It3Srb52W/nUc8BTgOUFJUBEMhfB4Xyxy1Hfo8Jb+OJqlQU+IIsaa9x6VWMzT7lhY
I3XM5O6ZFS82CQ+Art4VS+mEgBsCp/vwgb82J6y5bXO/YBe18FLGQKAjuFx1+kgaWOYw+F6Z2SC6
WVAUszcF9YDpnJQcUGR+GRWWXM3VcDBm55UDGpkXUYIJxmQ0RhfkIwO9pAymLXzADzk08MGV0eqJ
+S1dw05iAe6r7oiqyK4ONoLEZy/BebYPKjKFmKZY5VtOaoBzF7c+xSvzCNSmDPY7+cZQbvwNeYGp
lZU3ERM4+1zLGIJ8wTKQMNuIp2Y7/oNGVye/9abg3NpMlllqwbU5s9txkr9EfqGFhGEo/WPTpqi/
A1y/6ZlUncVlby47UV+9dBzGv1zwTnYHKYLPK8fFt5F1GvnibPX6M0KIJH4BPbUtFJdVQiwoFx7r
42YjT49mhf/FHZco5yy9BM0lVez4ESzpkp2SBOHyTvczTjMacnTstPKCuUpq07z4lIzgavxSVVGu
qHmjGoGS/ezR07NaqIhXzx9ShWuVGwCuVLGCe6YoAgUJ0UEpT0ErapdHqh6HrAAFKuoO4qP320Pt
WG6ZYqj+dbIFQXCMxDX6ocAKLlUBOenJZJS+ny02Cv/sJsyGUFDVBj96uk67JfGs8SNNPdXcNAY9
bcRgtRVMjHQXPrjN3IsDc0rB3UBkZfPPsdkIHlGveYBP0zplAuoC93xB9D6Vlyk1TMwYx4QonxKU
nfLJRX/6NWISc+86koyHox1TYABWcPAALQVf13EizX1DSHSz0RGOv5RU7a5Dc/KHAQlmcJID5C1a
wNkGIE+8AapUK27T17ZSyzd1xTI96ZBQZ2KLjO2dEMA5+IisVqpqhwC9bu8S2ub8SoJDkN+3Dbuf
fQjVkI01BpCa2Q76chcXJ95AoPyOC3KV+bcCzoQcq9Uh8QFY2PrbBuHL0D3NlRfnr2MxZYj++Vo4
tJacXTzXTBhbj5lvB133SqdhiCNN7KRiAWWtA+EUWsaD/9HiWpkhW4wY2fkvyg0/BhUu/d88pI0+
444avTODOjv74MqzrUcG5iZ+lkmu+zNlDGmDZg5cjOSuzZVSeb2sH2ek2elhW/nYZ+FhhDv4GcIt
emq22ayaBLkkscSDHlcexSllTk/0LPgLq0NzJI+Mpg0VtkPAkbppE1w4B9/L+uoPlAJgF3MaZJ9a
muTSWa3FjMS3HYeAj3h6c3wGHWjmtJkv9pRjFJOJ8f/Eeb/2UcdcmkSiwuISDcLJufexHcYEtPOs
7rcbzN+Grv5H6MAbYt4NPIr9XwOrBpUQRM66t7vzOolxQ1hpXFYiRO3JxmYpWkgDCj5pV6v1Jg7w
NzHymgFJ6kkJDTXQkNHTMxZKomJAn9KVav7PqrPyaUnDNMVNlXoINlFig3MGlPcxt9yP+CS75E2k
gGAYzhvrzsL5gH2p54WK0ONRzaNZk9MWy5u9I7ce/mWmRYxkocBnodxmHn8EbAbzdCuDY04B+Bc3
Nr5kDzFxzAoZA+Dei0f8kai/USbXZlUfhV/kzV6jtv9E1s9uL/NnQ/Ys5sMvJDUOIULkq1x8j0i7
w8Rc/H1YtxVP71TLfcdDegfokLlmWTRq/IA1Wn6vq9NvnDUTW1EajO4T/CDzbJx4+CLHsv7n9LL4
icmgvXEcM0J2bNHl72Yuc7xvKIu+mY0ivOoW3bWHDjiDdQirMv8Mxxouno38+SvDvPZiIY1PUTej
PtkbfIz3VUqI1i7sGuRXkN26P31BtbLD5tu8Yahw3kLhOv+KLPt/gtM4BtGqqg5x9uhrAQ7TLogL
RHzM8i6p7T2PGufijPK02LNErq4KYSY4JKKP9Q4BI6BlA8O05tDTmBoXqUk0wjPJHiOPOddISmFv
VCkf55Ajc87bNV9wUegU7dpO9YKOgG7PKrH5yeZfJ9vej0jY7H6ps5rs4Jg6yChgalCeee0E1wHN
ocBeJVmEq6bld9UE3mS0FUFY3vhuOeA24rwaCZBCt6oEEhXkink8nTgMql8zafljGc7bjRJeWTdj
6+s/ARu+EAlfVZMGGzKPPyQWOKzDuEp9P7i2euHOSfwz6XxkOizIZiFk1HxOu5Fzle7NyoLu0jEB
hfk3JeVLp3uCKh3ua1J+G3a2B5uNyz/Zj9arQRB8XnXrPABa3pA7sJp6VmZFit6Eqz0yYe5UpyxO
cKYtaamuXbmGbzVojDEagTsgbmwaXCOZQ5GCCATPb8hC8NFCM6MvplLO8zQN6ZOObe7CRBKqBYkg
me/tfqqhdaAkd3cpxLIrTr/1R0xU51Hqkn+982e6cBasNjZbOc3zuxEL8EyaUdaerKw7xNluzUg4
DauLh9ZpisbOG57YqunXPFmau7wmMmuHZIbBmdcH/VMJCpIxTRLM/+wiRzrCIsw/ucVQNsdBkFl+
tCxS6SNk54RaKj2v/+Gp0i+qmxLqEVtgJ3EUHr8jdRMp57z3zRQJi3LqUHvZaiKTKZhXaOnEjhlf
8aiaJKcdWglTBZrvZXuMjflzSGMbUDXG1XcoJKLwMU4A0PEoEJzV0pM9hzCA+DlsfDwHlgj6Gm42
hWhNKotR29oWb124oFOpLOPdJq1dO8eQ0knvgj7nBE06JklkCXGw7kKQZZ/dPAdYkn0eAMqGmGeD
Gw2BEIcDxPaxzexHAhI5qMB02d8IKVGXpqvxT/0ylJ/e6JSf4Fzqr2FwEVbyQchbFg75a1z7EKKH
mnH9Zary6lTOMAD3M3vtL2Q4tEhxoJHymxURFMVDTt0bOA08Tge1eXqG/cByvMf0Ol1kTf+sYgTf
QJ8W9lwdbyPQpralHpiY1tPNBwLGMc0jIZPFGvwh4L0zwM287rOi3XxxfYskZgwgCjuQdp8W3ELz
wcKJ9V+ZptODUVj3qK8dj6ptquS6CbEYgwGaK98sgdJrh6FUoIlMktDsGff0+UEgAkLI2TMI3vVj
uEHZ2bYwzmkC+13xArNQ9+ti2flDShC9KRbkLoJp3znowR4fygI5wAH1BChoEo+LD49IMLFbC0Pg
edH1CuLclBIaofuYRkzLIuTDSOzhEWFMO++h4ufJV96n7r8MqZO/Q8PVM18vB0wYVdp8ZwAcriIz
WySAsWEW03YkiriVpf6ABmwvD26sOg4IgY20s407XLqEDzEC5VEBMHI0vM+czqU5112+CS8hU0CD
0p1IDhZA5ukKwJJlouxQeDKtsL17f+3Df0NY9y/e9lMjsTM23OEugeK9VDbqd+x6eDAmb5O8Fh2k
wjBv9UsxV8FP2PWGa5RDEPcqhJDDIhwJa4lZ6K0cJfBNOjQAPgqUGgGSEBhRPLOVY1HjONVMIAJY
Od5EzIXQdXR5Isa42YJJeNHOI9s1kEuG8v2QEVPS7GArEONFd4wB16YZIv3N6Z0Mv6JIbmoOIqbG
RMj8syYuvcgC+sK+w4cMhA+mXiQqp5zUOacAILoTYY8BCZ5u+zYAG4RDxur8lqUweywhJro7YZv6
oyQyNwe638TvKPVxe8aJcU/twOaSbwebuU1a4ZakOavNdl3TvTlt9dWVVZ1eKSHkgwpWjSy8zdMf
nMnNW6UqBtBtLJPqJgG8wWjeEswIMnZJ/bGbVPMSE5xDAV0k3p3E5gSVZ/bNV5IM3NNsOWS3T20n
CQ6TT7r9TjhVi7CHmfXesOpSuynHIolSv+8eXFpfLPuepX941YnJ8P24+Tdj+yFlFo0FSlU55t8q
xFjtjvSSx1qk4KGw5g1PISlEDBvzpr6gYG8nJlABYWRb2cm4I5idjxL2PBsRlsWbxZl0GiiWqr6U
SbotAPoCweCId5gYAxaw3Ec6RW7rujOPKV9ofT/D4f6TgC8iA2fVmY7SoUjee/SkM29uPdyrppot
1hi8rTunGLGvlG43EHwQxr884Qx0ABDXjNdz8cLRWL0ka93Ve2/ol/9svBdPrBwGL2LAriGAg8m6
j9dh0y6QZPcRBIu5kF8rRcRLIDZMVQxTw06mIoFXMq+fNlrnO+yAOCvECF+Dj08weAu8qUWoTwS1
ATaagn7kw6DfX2YbpJdgs0rZUlhesy9Dy72zeRqJcMkqdSUTHK8SX6fT7N3OZXe4zC7l2EDspIgs
0zkssalP8ALZa2gOXWH53QGVNp8+cM/gvZQZU9sUdQ+TD926597afrW2svWH7ygauGqemGQMKJ6f
lmrzSlHeqn0NdT/fRj34YjVFLcahUtKYjbgGzh22G3Jcsml6I+qwfqH1nn7mNC/wFfWk51gMG9qo
ZmrJZULQuIiStbJPILzI+OqdxG2pleriHc16994D5Mu5HjcrQ2YtrKxDGN9gGnJivtwpC/5xqqhg
j/kkxzpcDuY7BZb1sbYsYHe+yxz3QIhc5p+1wll2SqhaH3o10nwhD88Rf5kye3cl9gUIncTV36S9
VT8jLEwR6+Cbx6gV1/NX2lJtRWnNrHIPwtG+cHTR0veoUMq9hV7AnPESJPe4udhrucw+gDVm3Dvk
lVVeHmE29EOs+VkyRC67btjpSWN+qpKdzxFrVH+wSRRgT6hR2zDw7Dprzxp/Sp+ZMCcUXG1j7Wes
kOJ+mHM24mFdIjRbFIvay0Du6CuG3v4MR1CwIFzRO7KwZcnKDtvJx0M+rjFEBh4Jdw+gx/0arQGc
ZEcu5XBJFR734/a4eHy8vEUH1tmgOGhBgVgiHOyI6rICXx+t/5F2Xj1yM1ma/iuNvh5iGSSDZrGz
F2nLSSojKSndECXz0XvPX78PNTvYSorIhLR9MQ1MNXQygmFOnPMaeM88oTAJH5EYxIt8yEsSrMQ2
kIywDTwPQCnhBktvtVZRRnTy/miLvmy3pJ/cHfCUy2cLCzP/UApz+FqHwywEU2kwhmm6GkAYwHvg
5tW0+SvVVgM1Aw0eykYBb/wpQucG8RiBs96mzEBf7ow4RqJHVUPQIRVC26jXhbl4bQq0p7eQ9LUP
EzJE4GRkj6VUB2gLe9bG4PC2nVlttg7ifroVQxTWhyw1k5M9joHcFIhvgcAgYUhumrpw8JaGyucd
sfDiIUL9EAXTisfNP1EbQYLUGuBct6li1YgYkstQfTR6w7vxKZbAeB9wxUaGKHk3jZ2hQHrzu+yj
aeGKsoM34TnvI87nr23QB3SL8tIWuzLzeh6wuPx+ozSABEk71AVlJbp5+hOSMUW1g3AZPYZxpffg
GvjjTsV2in0BlwQnbpssZ6dLJXAnIwX27Ye6/5h0md7sMX0yjp2lYrU0yLh9R8I3hEeNR2W4MbiI
VHZ/i8hOrcTiO7pP0atokYDZVoWSVR+Rb7efUrWlt9hPWqUeZQs0FOByxfOOLkKIrDfCVFR5tDJ6
hXea/YRdLvJtonqQNjCkFNNeMcxAgdIFvYNjPVSoqvBSQYCP7C7AC7PbcWFWpDIIfrldbKPfV7WN
+WqYk11BjtEFSEw/mD2rzba78VppgITE2S472KS8P3VKkP4uAkhOhgmv5RG+EBeuzGncwcJqftoU
aSqKEpqFxhK0OO/YqdDuUauQ6WcgQzTvirox9pRUgIRQ0+MplyDA8JGKW/FQUpaDZJVUWf8xRefQ
2oDIod8COAevZXDMGoXJyIpmFX8MSf1Uhje1KlOLVZyOaOFTcG1/TECron1dAbLYicQa3ZjT/UfG
cfQyokwbbjNpTnubRyey+bkvP+ttlN2rNQYnOyPX6aPrMv+aWjo4GqSlikf0zoIPk24bMA3aZPyH
Ou3wU4XP8oVUsrizqbhGuwLlP8SsjCbdJ4iQfg74wM+0qYAKxS3F/TDI0bMvncwAVJ7OtTanaOuB
Nk6KGxVsnvg9OwypI5Ldri9Qgsfwuf1B9kUVlU1ZRMkTqJnABKRq551GMYLjeSeCseUQUTXZOS8O
ZLTs0ASdaW00MfYxfJtKtbxuk9p0otvtJIaxeQhjLafDDNKq/oo9ANNkxXSZKXHXoarf+sj3tzRv
8rEEekRhmU57NmnUvLZCSekBh6zP2V2j0cNjg4vgQLd7VNkppfCd2ODWAwx729ct3EAaf6iKNLGj
D48aNqqQKSQnWPnoaZZG+wZxARNbtshMWv+zZgo1tbct3xwKaBlJ/ACQzkLd8iXCKhrt/L6w2nsc
7RzjYLRjJI8mPofZd0itmoVghFbUPdKMRW7uUXZAO/FOdxBsJff3RYsWfZAIExovZc+heRfYrVVn
N7aDFZN5D2GfFsQ+DOyQCRn0AiGefR1DjzD2KBQOqKsE2NltVCr86vxy4I0PqW8gVXOU6TFBvj89
gvmmeYeyJ4dkajRc+NxQtXUXYSuobAeR5ZhRgHbChhWm1SwR1qPfHuFJPqGjg1/wNgjgrKO5oHH8
QP8JTpGD8NgmqgCmklmEmYBEa0qdFzq53s7AyPS9BFuf0/gHLJLUnE8bCNjK14qS2z+mYVSfqeZW
9TZCa4CEKsW/ZduEnjzR1sbYp801AQhPYoW+C3MYNDvVtxN923Vm9c+MGcYaoDeiWQ2lkhDxwbLj
gB7rKJGiS27wHhvGf2wTpjX22OlATwhcP5kPnIZ4DxFLvQFTqEmKEEX1rmgVOW4QAXe+WUk/HhCA
pz6P00YD9qhtqKNZhg4srm+b8MsARv+rj39euB8yPaPyhPQzRmR0xuQNv4Puu60Y6nQDY4osH91g
krJiKFF29yfZGvxfxX5npLBiqB1KCxjQ1EA5HEyy1S3CoF61RwgJ2/hcYjYSdpnjUlsHwAIXNjXv
TJr4YCrrGASk06TKs2oaVGikHpX/BFqmj9t0krK9t6NKeyHnA7vlOyTGm0nFUHTfG6BeNlKit2So
qh7dYokCoaTIaKlsYT+CPwo1G2d33VCs8q6Zl8gugjejHNV+mEKEpQSmIZ4XWf4WX7MIzQ8x2Z9M
XrO0U0FSaFjqdRpMMMCfWIyUMR7r/QhCbKCRRQ6nUfYpChjgHA/YovEABuGNHEGGn0gbVLZ5U1dZ
cxd5tW/uwk7ru60tPfGKk5XD/xq5HbmJstz7BpaoPjnAQklSYVn8tHStegXn2Dtbnjas7EJr0JAf
kLPdhA2apju4bcbJUan/HjLq1E9AxqgwMbb4pgVk/4Ty0vBNZnrxTjOxuT2EdHG8PQ42hrMHaadz
Y+qz4pFe0bneGRrM460E2kwrwjOrZIvZBnU1JF4ddYMAF6IFdueNtEuj6EeWZFi2ZnWmvEfrKUES
zlKruyzOkF22TLs8piG+jrcOnPt7tali1wo4kLEORV9wh+ABIETgzSCYRGMa1sabwvQEykNA9EOj
61sQxiNIQAvbW/goVr2Rox+GG0rDvH18j27Nhung5q+pin4yA63/ok1N/uhJPhQVxowiRKYgZ4+z
mI6K7tirr1EqMxr1bfgci7nGGqb62KG9brPeDKzo4N8NlG147cEiIHmFEWD5ffSq5mi5ijjsIC0o
KDlAfJrCkzMKy9wFoAmdQ0GLutiQENArQGtZwtITXNbonvcBShH4bkH9hT+HoZvVf+fxN2KeXA7N
Pd+RV3kkvHB+dVGP27QcRWhcIiFkz6IK1hfpGDMveUqRo+HtlQGIw6biA0+sId9BKJDtDbXJqty2
ppCP6PgMrxAYq9eIF8t3url+y4NvGtwEcvEzHdDGRc27ehmQLi82VF7Q1xG6yYjRhmQi/gPqGyB5
Mv19iWxpcVOqVoCyRuUgJnhoC1pBdyHAflyrTIgE2v7f//of//t/fR/+p/8zf8yTkUb7v7I2fczD
rKn/89/Gv/9FX2H+/97++M9/W7pUVUMaDrhKi5InIFT+/v31Ocx8/sfiPwI1DOqqptVc6GnzrkMh
v/CC7vFyEPM8iOSBoDqGYwvNkI5umtZ5EIqGFp1SK3ZxUq2+GLltv7e4L45TqPfI0Apcr64Ma/4X
3wzrt4j2ecTJDqWNPkXs1rk6PnL+YR2qlP5T5dnGVh8nKANI0QTHy+Oc/9Xfopo6FjI6bS+hL6JS
LOjsFv1U17Gs5imRkfmi65mi7DEpCyGRjQAF7cRUj2SrkLcvB1+dZEtHIlqzWAfG4ksCZKHkAYLV
jepqfJgpbfYTiZz3gISsl90WVdXDnrocc3WabY0HFJL3lm7Nv+nN6hEphsNmoyYuZl6wsyfaMz9o
44Zfugku3BiI/pD1Ah+ey2FX5lmohDQtinAONvHnYTvAbYUsw9g1y+E59ahld3YMMogcE9TAwCv4
FIsZ+gSEN3G2l4Mvdsy8tAhu2+g5wQ0UujgPPmojrc2sjt1EK0l9c0g1d6C+k/bmcpyVuRWqYUJH
sTQGajrnccyKBy5hGKSC2Y6iBNwkXIGUcvqu+dwjNXnM8H74cjmq5F9dLGEBzJT00LQMA/LHeVSb
DvfgZVbksshn/VN4oCMeBkUE1DFviuDd5XCrk8l2Ycka0EGs+ee8WUDwKnAKUgpOhsqn4yoieQr0
gP7I5TAre0OojmoCbrc5fuRywYipHhDRSFwvH6CYYuxTYexOv87iggOzVQaad7gccu3zCZXlCUEA
lK+c//5mZMqM6K1APrlhb2jhc2/H5I8Kkca93xdG/tUufbVDSpTn+N3l0GuTit0TG4RD3QKtcR7a
r5HER6Gb0RYjXYEI/d8SzV2/+4sV+jbOYoXaXTzZIpSQUgD5wSkv/RdgduUeIzbYDUGI0G/uh9/+
YnCU1zQTrWeNO+t8cKKwJ+rTeuJaTt50H+K41LonE/jU7m/i6I4JStZmHheTCOnPSge4xu7Agw8F
8lqd/Oe8AnN5ZaGsfi1T0FCxdbTZlgMCDwCQqc1SF9CzPMa4rPh7lFXxgbw8oNUF6WgqzVdVWLa2
+FpJIj0KfEHmmonlfyJlCcReV3UH6b+otnhTSr0WIPci8uPLkdd2H/yd/46sq+efjDMMDgg4PBcV
c/WDsBJEHjl6BDwXFIq/1Q2VtcsR18aqqRp6QSDmNbbBeUQ0tCLMLOvMjVqAxB5JzrumGtInFYVl
FCRzGqgUqeIrUdfOTo0lCeDANCEgL6KGpTEVfZ1lLt4uDih/dSq+IXtYuBYGEt8vj3BtTt/GWixP
2sn5AK+OrxnqzWdHaWYdrxKL5AHO8lMHxf35/y/gYvk4wPdVvYsyN7WTisEpZpjtoTMVL6LWjC9l
Bon2L9YNpxdqyJRIeMou5jPAzFIr8Nxz8z4xjnTrZPPOjnDY206JLRFssyKzvL88zLXdSO/d4NrV
hDSWuwQ4Oozbqk1c+s91ua08XG73A/3yK9O5ukL/X5zlnpBZVIrIThIEUoNXmr8j1IpAfwrtWNof
8aLtw1u8hK1rCdvqEn0TdnF6NsiLBJ1VJ26HPJagXpN6YKFK2ozHwBuM8MrZthaO68+2HUtofMrF
ogkaVDymMEwBDKreIYabdUtm6KN0nYYfL3+4tQnVBbtdmrap4kRyvuW5DgsfZi3pr2YM32e+w12m
g3bYJLZ/5H18gyJ4e+Ujrm1CjhepSv6jgcc4j2mmtAxkwAXY03+ytugtFbcwq6x7TMN8SpZZWT1c
HqWYz8plfoZmrW6Bm9EczdbOQ44oJDamYnAt2U3wagF1qLruVulygCCgt+aCFFxZKlADfUrFLpqD
7GeHz8s/Y/W7mgDFkOl0LFvOf3+T3ExOU8lUtyNX8VHi2KDY0d4j6AP7mxcHVd7L0VY/rU0yLAVN
RL7teTQZKTgjjkHkesChb+EhFwD64TU/myk1xyIp7dMAAObKCbt2EuiImM75m6HD6T6PaqDSNtd/
50w4UCEwjF29q6ldDrvLo1ubSxIZMmAbFpYUi4WbQCwH2tLFroEr0X07eEV7GOKpFFjalt6V4209
mGQ32po2p8Png+ryHt8NZ4xcBFSNV/SolTs1903UYdV2f3lca5vD0E2VygI9B8dYhGr0EVyXovPV
hGpjZk+raTsE5fiI8QgQfkiJ5ZUvtrZOKKAZEmEFW9XVxXYs01xNLRjBbttUqEYH+dB/G2uTwk6r
U9fDSbAaqiMVIHEtE16bVrYDZH6Dp7eqLjIcu/ZKLkRBsk+PAMPRsBD7KZN6v7MRmLiSdovVaFKj
KoLbNCt0MU5uRC8bQZu5QGqrbUFZ/qMmLGRFrFI/KhC4dhwCLSRzc+xfjLY1EZ4MTPuxhph4T6dS
IrKE1xvNNKrLn2OlNG8vf3ox/4LlKUWeOZd9KCmRQp8vMyxg8wTn1cSFsg84HMGIm1Sppp8x6Bsw
cyIGKCz1p87BOBPBUdHglcK7TzsE2HJc/i1r25jns2OxuUwqcotP0/S9KpBSj9wkx08SDUMVLZS8
V+vgL+66t4GWXyXShjoucp6yqVp/nQqEYXZaJ4S4bXPQ7ld213z6LGcYP07bAiahSZj85zOs1hJc
qF1ShaATlW8B5yrAnSrTotGExBzlQPxFAYaH79E+qreX53T+fMvgKBbNV978vNXmjfjm+G+GGjg0
NMkTzugK5KjGsSGMJNr3OoIc/4jhhKG8oOs7Rke78APjM2y0Uvt0+Ues7AJSfPYA9SdYOWIxA23R
B1XNbztJDWEsxG6T1rwxGpl9LnJoDVeGvDLfXAFACrjtKI0s39RJh6wEZTQHDlBbvaC1ieKbKBE2
OUiYBuHOymqEdTK/rx6UCpDgX9yBmkWeQbJBX5iy/PmUawPExbg0nJMA3W/PdXKOV9oGpfM0Cgx0
PAP09LPEcjC7cj+tHTeI4GiGaYEdorW22MwzJq2M6LeczM6ku9e1muCY8SfnsUgBNx+oVPvZM6wl
oI620ysnMmioGioufnvFc9AK15uuHx58hIKwPSnGVn83DnAo3MsLYv2H2vMJzF7nxFssS50GJdxW
zTs5CD3lR6p0GGWrshsfkRFRUVUZacWJzqZvZzfD1N56QPz6YxCGA/36opPe0S+5snDUdmLryGqw
jyJRoys53NrCpSLkcANr7GC5mM8KQmTvFap96hXYogZcsIcQP4zv6La005+nThrpMF/k1zm8rK/F
CHH6KrbeJ71DeZnm20Snsih7ca90mV8iaFr3gbEtWuGEHy5/jpVDYt6dkp2pGzyGF8PEOWLQyEKc
Ezh61BzaBvOLPhG8+o0M5M2HupL5P6gMJF/rQiTPA3Ln0c3ln7CSEFAgksw1pB6EFBZHckILFGK6
55zA1NEZRqoGTnORG59ab4KOo3WR/RW58FjeXo67kvqQGaOkJXWdTbNMWLHxbqEWCu8EJ6cH4cK9
m83KdUhu+1McHtEoDrMrY107oBA4FoLrwKb7sEi3JiNGZKbwvFOMmnN4V3R09iJcXhzsB6HhwqZs
K7pacLcRfgu6L5dHvLam8fajEeBQqRZyER1JtkzATVNOUapo4w5mX9LjDWSXenTTGU017i/HE/M/
uLiCUA9ilk3d5EC0F3u971g9OL97lItrEMPwp63byYtz8dmPBvW5K/PxJWrG2SUgLMHyDVp0YysZ
qospzsZMTZare8X21CsF7bXUh6yHMrMqdP33ixnbFBywCl05SbQ+PvvV1L2LmRsauqhGRruu7lKU
ARsTHcQsgdxKs915TAJko45hMk/X5YlaWYq0K1R611ShqdAs7g3PolSF2YlySjzaBjwMZWT8nJIQ
hB6VqWpH8j5oV5b/ylLkJS50pG1oQ0FLPb+rUstUsYP0nVNbWvpdjoc9Prs4bts7xyxjwHE9crFH
CiC+B9w0TLzPl8e8kvIxXGqpVL9VYRjzYn2TnogEGz1gINZJ6eMUa1SngOs8dqC0LsdZm1s6FxKF
LLrxurY4XgR4wRJDMeeUhClorWwU6oMVdNiB1Ciy4jiQd93T5ZArJ5rOmUIFh7jUvxdDG0Tn5AFG
CicQXPV91Ot9cGxCLQaEh/vhFsgWje3c7zl1LgdeHeuv/gmKApwu8zd/M6eyBTjj9L1zqtG2vksL
rwSMpSGUbKmW9akTPpIHfxGR8jvHmS6EaS9WUUfTfERLwzshuezcKfgzfoG+C3OHwi0SyDiwisPl
iCuHGDcVz/C598WlsfieVZsDFfYa5xRzmB58tK7vYy38GFdD++lypLUVSibJycWW1OSvTObNbIIK
KBsyOPs0Vka4gwGFnYnSj5P2F18NeizIYpVu5W+nJOqh1NpTxT4ZZd0cDRDmaD63ZvSsK8jDHrJc
EV8vj2xtDtkQQDF+NWaXV645iDaEs8A6mQX54BjRR9ziQoriSdnhbvXn9QxdCodppMY4V6POl+UQ
BGGE0zcFIKB0QDjzCfxS0COsotqQYC6Pbe2rcaOboEDIMkkozoNFqEQjvx06J5vFuJc0ambIExqY
f/HV3sbRzuPoXTnoSTc5J1Sk+ufEwX/vkOvwXpAGmnUbbK1Jf1we2spnmzsutiOZR0HOdh5SjHaH
24lunxRNezW82DlN+nSq4tJ8uhxorYBJJNviJcrNjTD/eaQ0G5APQR385Nj4WqZNpb7DdMq3NlKp
siOiLHjPSgeCb66E9kn2oPm1ukh+Xv4ZK8eZQUWAbEWShFrLgk3DUw6LqYF106CCr0em+NRjLbkl
XvpeYMZ6Zdgr88tDmWIp1RoVFuHiMMvxaA1bz1FOCPmTgE+2/xR7gUBGR4MTdHlsK8t0zjulpGKK
SaC6iOXEpZdmmuGdlClDwB3XsRH73nCuml4OtDKJEm88QbGNhJNaxPmnRDsQz7NIKCfDrsH8ImQP
krRKpVLf4PGX1Z9EBOj7yrNiJbngyJi3uw5igPbeeVAoRp5fNZNPUwhfrJcg8+290AYsUmSPUP4O
txQteFcEfohZ9lBeWzhr+R3xLZAfNIYBIC/WL/afZlUOnu9CsxHdQWMhOTASutkBAYThk5C+dktZ
IgQBmuFBFA9J9gXyNWrW0NFxlvjzb8BPoXnskCiqxmLjmiBEtMxSfBeyC0RFgWwtjdUM1YsYxH4k
J/HxckBt7atzK5M4UgKCPDH//c3dBeiuQMXK4gPYCgLE1EWkm/IIKm/GXgQWWof4W/qPAEd1jM2L
IjLcLoFSh1sbxk4HFcnP6MbHwgUlBHsS4XuEVdG+7emIVQfHNBCNEqnhYygwcfv3p4Eb9F1k14r4
YNczyYubRY0BjCY9YFivMKx9AazDf0CIrKm+XR7t2nFlkj5Lk2wLRJe5OItHJUekto18t6/IkwOc
Dp9N3zSivYFllLE3Y4SyIAl47qjbBz8AxHiQOUiZP0+pQcnoKhUMlD7IGM4n3Uf+q+6NVjnh1e5Z
MXjU0hk+pGLMPg5dZj2lwkpvh8S0Hjp8ovaXJ2Ht8OKZhc4juoYs/MWSL2uw9qHDHKCCX3/2QsSL
cLTL6k1MxfVKrPnfWrzrQFVZpJgWlTYeUecDRQQDFQM5eidENHiqojThVUhxoNyE/nT/zmp8aP4S
enSNNnqv9hvU8I3oyqZaybLpNnN6copqtAYWNWNdq9tqbObHJSJt2Nri9OW/eFmgPnOhJP2uhZT/
bmzkkP7z5zNNbjE3g5gAyprno/etFG6S1XgnD5W7vVnDH8brFiaeGsjpeDnWL2jnb1PtgIuiiQDq
elmgKUsJuBrO0ClRQxf4cfjBQ3fmNixS70FVgJAiPBQNjyLHEOtg242G1pqEGIZXI+htuKLVUFwp
ja0966VNxYY2GA3j34BaGS6yAsMy6gimHT60uNQ9aoVjHu1RYNDoKdmLhU8FziImCjep1D+bCX6t
daVMHAVojG3Cwc+dK/fc2nLgo5hUMei5ktief5XWoYDRdrZ3KrQUnXAT2Ld6k+Npr25wlyjERkUP
Em0hToLLn2g9sCNpEpBTG0tAiW85pShwoz6FiQ2J0aqH9oMazFZ1Pi2F7aSAANtjy43H9eXAa2e8
DSpPSpqu4FnmH/b2jA966aOT6Jz0GIVLG3mmjdqyQLJI3KIy31/57KvhUF4lL5xljJbPIXXKIXs3
AcveqdJP5kBBdlNEirYdLJRc7riJw+795RGunTMcpGTyNJYBky22OGoTfeFELd+0w9d6E3qmt1FR
yIjfF7QH4RWWRgolLm6TT5VRZwcjaOyXyz9h7VhltMgHkzsJtuD5JOfQ0upqMJ1TiPPFTUfS1iDp
av1oo6DLd5djrWVN87VBwkK9Qi7LQGFMZd8cGK5EH+YGMiPsJC7l4UeqAq0RmIIrT+bUIM1tFyBP
rxw1KyOlMAn+g+qkySWy2EC1AKxQIYp+amZi2qAVVnmUffPaKWUZXhnpaiyKDg4AQWqh6mJW03hC
mgvXAndKq/A2RosHxUucPg9SGn155WRYWbhzt4EMhA4cVdf572/2SdupA646Yeh2pR09zXC0zeil
ybsOXh6+Yvm1nvrKqv3VVAV5AbfnN/QHbLwINmgZuq0e69Cso3BAELtqquTB9Mdfan6j+U1NJ+MO
DkIQ3A9qi5/u5bW0NsNzUWauXSBR/xsyEjPzGAsQMATK3GYHCJd/7AF/ukat6ldOhl99rcUlZb4N
tlg6TQcxqR200EXVz/kegk9Wj2kk2mM1otpPyo34xIarHP0SyVv8pck7hOs3A9QyeB6wgqhC69J8
tZV80rYQhMfqyhpYnQ4+BtcDAA7H1M/XgB4bQPwDfiH6EAMyT1VgG8dUb5AtpxiOitPl2V9dcuDe
VU4u2pH6Ihz2fBLQnUO4CmL2IdFwvzoMSGKjWgnoJ3gwzPbb5ZDrH8Ex0Qa3aKSQ+p8P0QsC3weR
4ruZ5oCy2sBVM5/x5BlRNUAeO7/pVGSEbhtkjh6y1DFx5nGs+L8EaYZblZyB8lYZA0zCNqv4YbdG
L65gnte+AjWZ+cKieEfB8PwnZowf51dw6wGyDxGSYAZmEpge3CgV4kBXvsFqsLkPDMpzRiUt5gPJ
aSutTSV0Bfag/od6UprmMOG22hwnJOX+uTz984m13AJzI0GfM1HgZovLuOzkaOFzELlpmQXJTtZg
F59Rq5uuHdNrGSENSfJ83pICDM0iEgh1OWAXiNJoqaABGlPyfkUyAvaahu9yuQX9hOaEBoCWonM0
3Hp6VOzBtub4QcryBj377nB57GurXQLA5saiasSz+/yzJk3RBnqvRq79NQqr7k5mSvleeEHoIcRi
1NfO89XnHnVS+X/jyUWZuzZqX0clI3QNIxLdLXZfbXpo9QHOuWoG9yXVFu8Rew1/a5oN9kS8QODB
p0GZB39xyprgUCn3g3rj+5+PfL5LyFwQSNOytBw3uOhGuynr9B+SRur2z2eZkq1hUkJVycEW63lq
emeCphpB45G4D9SDlWJT2QLxQwynxC+BlEi9khOsZCQUUrlFdIpH89FyPr4BDzBN5Gnoprwts3eO
N8TNUSC5+A6dVj8+hGXvj8e2QHQTt5YhQ/v+LwZtAtkCK0rTcgkMgi7SamPMoTaZoCYwi1Fgp6oB
v3Ufdv5s90obxrsSdO3kAJ8qbAqgVD/1+e9vEgZFMVtPZTu7eq50n/tixBQ6cbiY0i51L49vLRS1
FxI7Sc4nlk3oijQaGGEduAECZNGdie7fHs8K/ZBmeaveXA62VhYDFcODAfoZz/dfG+vNwPqhaOFe
UQtMNaofVHByLodMV6e7oElQb6AVQc8PGSJFPdI0w/UB7m8BKlDCWo5qRnElc1g7OVjROiRkEHmY
l5zPdKi3mZV7o4/AoGLd+RN5UVsaVrgvRsRGdnRg0sfLczCv2OU5TYGE/UOuS+jFk6JoKoTUq8p3
Uy2uJFrPPbroI9J6+UOhSH9bKnaX7NB+6MsrZ8V6ZNqC/xX5V8nuzeSrXqziTGqzlG271ff0dGX3
DHHaAcA+KNa71EnRJ3FIgbL9X4zZtiSJNugoMC3ns2xgM6NwnfjuCI3pCbyhd2fX6H2+dvxp04H4
se+sSS1//nnYXwjPOSXRLGvxcQW4RUqQTQA2VzSHDvmxTcjBfROguvG5K/qhQcghiqe/GK1Nc5AN
BSdPW76iUNeV7eBTbM3xGnjxsMx5qbH0uytVNNgOcYrh0sZPFAz6Lg93rSzCacG9Ph/SAJzmvf7m
A6OeJLlvQ+XUqqIf722kzm8RlUBKx1cbC3tIyPeJHVbWPQBbPJMta6eULIatqNoJQQK10D41AKv9
v8i66OHQBGfda1RIz3+XjmrSjAzz3WbAcWfDxQpPPPO9yO0qjBGuHJ5rW5qSnG6B5JnPmUU0E9EY
1rHhu37S4xOcd9bQ7coK9pDViXaXIPH0Nx/cYGXzQof2bc6p2Zt5p8AEb0lNQne23XkeJhxv7bAY
/tHSuEM4mBf8TlWu9hlXx2lQBQVcOZ/gi9WNkkOITnYQuNEUTi69nFZ97J1Sn549IE3VzkDG9lq3
fV5By8OLjJbaC0UCrsPF3CJxhGix7EIXUZP6SxXVs8LlZBdbS0/t9sqHXDuveC0TyiDb5L44n9Zc
S7OwgjoIhTaoURPBsuUJmwm8JfJBr5JDYsUIjlRhjnjW5Z20NrUzFJiqC+UByoznkfUpanikcf8G
CAy9dnFgP6CI1SHgrgVfy5EGwpXUam1eKbByKc4YVT7neUBPSTTkG/TABQIL7lrD70a9i2tZNHuE
aqLwCvxoJauimYlmPw9DKvbL7hSaZcUsCcRzmad5/VDjjFVwHPgjAmvpVI/v2zbGlMRKZnWlEAfW
4nB5glfGawE3nAmGtKRoh5+PV0cgOp9w63LRPNN2hVbwXmik/WME4fhyOdTKt+Q9xBKaUd2wYRZ3
DzZJqC0ZaeQORoYp7TQZorhTqP/gZmgPQD97Jxv/4qqlmmA6M4mSUvByb5ot5iVZbYQ8kTqxc5wq
cBBlFNY/KMzJe3Qrk6MnwLheWUbzQbPYnjx/eJvRnyd3XJJRLIR+OgW31xOgWszPgAJX3RPuHH18
5URf2ZqwCkzgGyZvIIii599vND3N9KsBnLOBp/w2SSy8LmJKt97ORls7ecK4yay39OpB9//592Rf
ztQmygzCXhy2RqBhKjMmwCv8Pn9Adsw4dFHRYCZgaLtGKOOVU2htToGOzKwbHphsmvOhwtMqE6y5
ABl0yArfChkDkLWKpL+CUVkrnyCQALiCto7OU3bxlENtLFMc1PdOYBH72whJdgT7lP52tEZli+RP
/FFLEWA6+lWOaHKv/KC8g7yNbzYmCn3SREdsspoS21i9u7Ku1s4LeI46GAhS7N8K/WU6oWnf1vYJ
pJCj3pV4kvo3mtX07ccINwhlUypG+wyIQi+PBp0g//bPvzl5AxU4iFb89+KbW10nEfoDKYuxDH4z
QT3uRuB6h3Ew5RZjl78gBltAf0BEcnJo9hLLXqUi0LE080417PJvaqFrOVK7JvYPu7CYlBBpTirG
98OEDffT5aGuLTfwClzr880DZPB8uXlIVNMNSJWTZ4HG2upK2XZI7Fv197+Iwx0HcW1GgCyhuB42
SSnao/RupnC4iYvKSrYGRblr6I+1k57eKqIN1KYssSwK5mgIo7EBFBHFw2aLAFd6r6voP0IIDD9d
HtJ6KIqPJJo8MZf9oSxtFLSeCaUrcXzTpeq32Kv6T0XNXfoXkcA0AIEioaX0cv6RNBSyMPcNvVMa
Bs0uznIscYtOfWANe1eu6rVBUWWj+jB/qt+EDMpYdlNKi/ckQvTIx7ROcZMPccnd+IXTX7kr1451
shCQqrxNocfOP+ZNIoskdq3jEaCczMDH1SpUe2zmraKbMPPEbv3WocU33Tn6lF/5dPPZtry4nPk8
d1TSZ2NZZdETarASMLDL46R6ZX8UL4mlfitazXkQUeAhCm/OevxhUT40cVNdSUdWxm2r5COIflAL
+K3HrXjwYRu/44GSOtmLUqfDuB07p7jXZJd8NUsnfKkcBCevHKsrqQnPNS6WuWPMVbooBcQIIo6+
HQduYtnZl7TFQ8fua+ltTCU2nskaoiuHy2pAlux8hPMmXq7bBnn0rpAReS32PJ+R3fYeh9p/EWkb
Cy6SxL8ywN8PMzBQFCZnlDsRlxDvcpbyzZHiOo2UcZ7ReeS+IgnTXy9vx98+H7QRvhwYDJ6OtC7n
Yb9ZtnqkppmCSa5bg094cTJhN5tusIpgY416g8Sdbofocso/1spYxF2kBqh0RIPAv8KF382l4Fny
CeHE/JhS1MHWKVTRlh+9P70L56BUcIRwOA5Az58PNhlYmAFWKm7H19zx9DN2cYW4Ly5a2jOymvmf
nnXE43kJrAm+7HyGn8cTcCCpjiJPYcJh7+BIFLq6wXG2UD6EgHySP92Kc7i5NEhxzObmXaTrGHTk
mtXHJVrtNnI0QZ/vcBfKbqiVVce8MMwtnsHWlX3x+wJi+/N653wG7wk653yM45AXqSGH3J0LKLeD
5tzHXojWsdlT4U7LSNlEQV9dgSj+drLrBOUVbfLs47SVi1Xbe3kVoBWbuwLjKGsXUKN6TsZIHXdl
c/UVtBoMwC6fEpYHDfbzEaImP6L2kRRuSb7zuc3z4skqQKIgNK4Of5oxzwN7E2uRrXWhXfXamBVu
MmIds0ctHeFfgIaoo17e978dZ3OgGXJHosYELl+R2lREtKJ6lFOKwn7qY/RfMbyOt57la8iO2u2V
FH1tmcBCt6nq8RgAAH0+iQO3QQVcMXMbHke3DYvjFrH5sd/gaSrvrbxWnsqw2V8e5G+5N4N8G3Sx
TIQMMe/Uo9xNq3x6YGUomMyGA07hNhYzn9sy8b8FWHNuOiyirhysa6sGySHwhAD7dNNaPtPRaxvQ
a8gBEmQ12KnE7nZDh2b3jnb2cLo80N8ui3mgpNuo/81KGUtNMc9OLNDrTe5iBFA+xdhDo7+eZ5m/
uxxndUJh4MPEt2BgLTe7puiWMtVt5k4jLUknxc7Kd6aflep9G3JLHVGFlQGttCJLrhzdv2U5v0b4
35HpoZ2vn3LqNB9Lv8xFz97+XNgUz8wJsKvW+sVN0nbOx0kvBmzzsAHzZqC08vHy0Nc2jIDxxDuK
1YuQ4/kPMFoE3wscGF2AEPeaVhjvNeyuMVnAOLEbtOzr5XAr+wVsDeKRnKk0DZdlpsLh0Gbvo3SU
G83m/3B2Zr1x48Da/kUCtC+36s1tO07icSa2bwTbMxG1b6S2X38e5XxLWm644QEyyEUwYJMii8Wq
d6n1scCc06coSfDIHhAm9W8HbCD2H496ZpJw6ngBMDbU2XXZMEPNpAyUXz4C1fduEr2KDhDrymsI
j9gsZkiCNJ9Nc4AscRGDrAZp4XGHnC5rUw9tt2SOj2Uts90oWrO5alHblZ++ik/HWcWfCo2WESnZ
8hHZ6wgrIDjmh171JtYhkuLHx8t4ZrPy2Oa78TFA865zRVUkJARJVTx2Vt0Y8LkDdTRU270tKOrH
JkuhJWNUwGMsbBdfmfsU28rg8PGPOPstHShQZB/czutCbKsaI6H4y7dEyp3SUjYfYhn5VyQk6IJK
MPMfj3cm4IE98w3Qb4z5LtlRhgbTubfKxzrDfESTRLmwo/N6Nc9BWV7YNmcnB44XRUMd8to6kzOd
BivXKK4IRInC8Kqa7+mj68e2E8YdjpvxheN4dnK8sBYMGidkLQpkeDH+tjOTq7K+vR2VrXVhrQZR
brVkDKwLx/Dc4Ud7kvIgrR/6ysvs/0jK3dr02rxLqkdOB268KZ4vc+Tp3w1fqW9c6vMusjrv1+e/
H6p/IGDQ8qB4s8oeY1cvM5zhOSG24X8JagOKF1r9z6VXXFIMOff14FPAm6fHpBNoTudnVEhhDxOm
QlKiqH5bWGmiXVc4iE1fyJHH6FlXGt3FC3vm7KrCWAXTRTGS/05HxWyAcjXMnce01vUH0GO+dZD6
mL0ajek/NFH2pdIFotQfL+uZK9NA/5c4/ru2si73etIGJml1xaMedcmPAAfUUCqz9rf+kBi4oJZO
IEIx+WZ1JTDNFhfyvLOThgmGRMAi7LRmV9DrqSJDQ7Qrz1FejyKMkPqgifxQk62xU2JGXjvv0dP+
eNbnvrADaeY3JZLYswrriBZIgaMvwWBoC1BM/oyVU1lfpc0i6Q5G5j9McyEzAOEi3PGOPf22sNms
Ej9ExPoMM3/CKKPZtnCTv8267I+OBEW6ycy4vgBxPvdt2cOL8gN9Croyp6P6mh5ZoFORCjMjlLQn
dIFIg+Kfho6R4zgobacsW75lUmR/fby+5z4rabRPtc7lL321l3GjwZuyQ6Ss6aX3BZF0rOSwPSjC
uq6nrdkW9TZw6kvaaGfuNaLLggdgVJq2xul8215HvCOJmS/J3pVjucP9gDPwtpxgU26Trsb6JcOZ
GSOxIHLuRdt7rx/Pe9k3J8WuRV0WWADwTDY0Hb/TXzBnvaFHDb+gNGc/vU76Qnylf+KP+4/HORPv
GWd5p9C1MN6BbcxU2G3jITXUYInSbnDvUOrYzm1W4Q+HE8LVfxgO9iLl5EXaYA3CowZjUo5300ck
L9hJFdwt89aN7GiGZ1blCPp9Piqxb///gKtgPw+zy3sZ9W5FpMViyNPGUGlB97NueQTiHofD3JiU
r1kzzBdAPGdCA0MDpaGNulBwVkfVayszyzx0lawYg6LQVRja7/EJUX83wRD8k6Fpf2HTnDksjLgA
qVHSAya/GhGV8lHamKc+tk0rvuqW8MBpjTiu4gzV/iq1PsA6zMVR5+OPeu60/Dnsao1Vj5ugYWvZ
YxC3L1VdeTelLTPca6q+eamj9gYo0VeczNQ1/qxVs/t49LPLTDkaWAVCZiRKpyelKyczMiVfeO7r
+BG84U1TxNOL1O0Jmro3fD6/5rkAcIcnGn/WOxjJ7kxLhyx/dJV87doKNyorNh613nAuSU2fibog
+yjoIzaGNNf6kWIoFZWBLtCAz/XrqKmLa6uNRhV2WqwOiUwkZsQiWlyRP4+BXsLPH0OvPmnQ+FmC
/nL+aLQpFBavCbxdoNnOT0kaeGFFz+1a7knQ4MA4iHirKxQMOr3/zE4fq0L12LDMpuyvzSbvMRHU
vGCbaSaWaX2Dy9TVx1vnXPCj0EUbDw4E2NHV1ilVHMhcA+kNonW6GR2oXz5kgDdbdepCnnB2KHJA
XoG/QV+roSJUwZUhtPQR2HF79Ju5O/YVbMscNfH7/zAr2qhMCQoUN9jpgdCqyckm7EAfMeJFNQ07
wnDMlH2XeFwk/2Eo/JsXjUSK+GvCgjezcY3FG6GdG+wZ+2yy966w8aISuVeNF+LMufOA4Mv/G221
UeSUjcg/Io1oYomHR1wNtOuLEQ32JsnxCGjwWYpCJIS9Q+105YUU6D2emyMBPBAREZQN2C+rZZ2x
UNfjntELRUKIAfuQo+JpmgNaClCyMPuMRvOWMpzzV4FzOKYgIPuvcxzGL/E2zu0lRMkIeXCJecOs
cgOzURM2kGnxWAzdsO9F5t3QmG93roMTdfj5LwyGHXkYGMOclFUgwMQahpWh5VwpWD4khUqNTZ10
AKkbSev548HOrTE4HHvRokTvkwbG6dbNna7WprJKH+mbygnQr5ENu0mf1a7PW2UfLNdQw6bDcna6
NvB2uwuwc6u3oL6a7x//lDNBifchsRcDDFwT1gDBOEjF2OUIyyVV7t2WyWAFG08bQid6i4ps+eaF
eWl/n7nJaH5jWIhuzIJlW601nTAXF1cAXg2o01cHaJ6x93Dm9Z6GtG0QBUj8Mvv87UmXD4QMStVL
hr9KGaRZobo6j8mjr8r0OprHCm/rYBivoHTqd3Gva5+W4gbhszxNHYZbFHJWkRA5Bx3bUHCd2qR5
IQRd/4j1Z/4Nmqi/cdN4uDTgmVQazAwfkhQB2Yx1c8oaZKV7PQOmRupulDTHapcZg6FfWMpzWwZl
ah7APLq50FabtzNid4wNn6Xstey7mXb4jReVPcQ3Ay3O+NDUPrXFCH2J8bMjc2JoTS34NcpEoBpO
j02SgJYwDWg95RDwsO6pmwukm6w6B8qbxWiRYB/ebpyg9P755DFZ9g3XGk80hB0xNDkdGeEhHanh
QD3GBu3xjYchl6Iz7Qro04k7WhujnOV+6o1LoeJdDGTgpWoEKAWIItWV04HT0veTaiwGBPFl+6Wq
+utYoUOM/XwxfLYktiSViyIvTQ6DZuNqw+Irhbt1ILzHzO6mnzhUjvcJNlaboJ+8z0bbZShawkQc
AA6cktNZNe3gjL2Reo+K1uewqzTwADtLOONNUWI89/G3exdulmlRBSNrBncDbup0sDq1yKhSO3/y
YYTv4i6ef9mDO/0UnV79WPbZpXz23QFZJmdSVKPaD71xLeE+11betTIrnwbhFDu77VqBV1dQ3ORB
PT8jQDYekdkM/sM0eccDS8NFCRrU6vNFkXTLETL4UxO07rYsdU0PoZ/kIWIAxRW+u9L4TyM62KXw
lRA5XbVwak5iSjM8fyrqeQhHeL1fCk/FXwS2ivu68ocL473Li1hX8mZ/UblYJHRXM5wstx600S+e
RihBu0kl2k7qzviDbovaYxYrmrDIxpSHQxB90sKIC4NXPKxa8MjE9XdPzqJMBWbNU/pXbbQYb84b
ecm8aM0HIsUh56JEwbUImZCk53SfIuGhKbezjBdjbKZ91dbyiVLfsznNOqRkSzzVY6ftMz+TP6g7
dLep6r4Dh5IPHx+X33JAf5Rk+B3A/X5rES4AR+Lt6e8oKwlSRJ+bZ8fMXa0OLS0f+xtcnRVa6ypA
ZCqs4BQkO3QndJgSWRpbXehFXTp8nXMbI/hY+ZV6kxL9i22B0vHfHl59r14GsAuGC0bkyO8nFUAG
sK1Bf9cObvcvWF3nJ5bJehcadtHfWbWrkrcLU1viyunUMFMDGQOBbgl167gjXTnUSWQkz+MA3PkO
pIN8xkoXY2rSXrD1k6fHuwyVaOcqsRrb2jXuqOfWrkzKfL6Z9NowvnmJJvJwFt4gtlOZxhPszmSu
D9pUZdGdAaS6OqYxRQ8sMtHXOdaFWRjfs4x/9Nzeci4gJ1bRjbse4AQHfiGXL2qVS9Hij9bCDKAv
8rxmegFqXN2bKkhUGBhYK0gziPdu2V8giUFYXS8ioqUAJ4D6USAleVzH02QotRwy3rOTJ7Vz0LqJ
h1gIML5xr+di9OJd09tBvPGAxRhfWgV1LEDfaNo5UWWUGHd7drFv09h/1oXQjG0UTEUaAv/q/U2T
uLXYp5poy/sCw80sHKo5/uoouB+3ji8tDOtlMJQH4TdG+bOzoyi+aVE0mpuv8yjrRn7BiLY42BY9
lvs5RVDyKqsUdpTYEmg1nsJ2O/YHujHttZ6WRYfJ8Ggk32YjHr6Ubmv6oaep9NXtBDaLld3OD3aJ
7s2203rOZO7lzT6dprG/wgc0iw5V2pvdZszjCvu4vEnTvaqDUV2P/txSgRusKXLvqr7I3zLKYn3o
mVHb7DwL78KXyZ4QlO+y3Es3eZE5cTiiw2mnezcfouQveCD5UzCxZDcljXJv0zhFnn6pG7S6FcUC
m9Z8KJ3G0W6sJvKePdIjsbOaIP/atLOSyCpgfH5wkE+Ld10w5fZxxGu23koT3ORu7tuh3uFxm8tQ
5mNwj7SqWYf64HTBAaReFoWTAz19M8adhXVxbU1yD6dHJcdWo06DmsGs3XdcZtFVhdpAEQK/GsVD
0Ay1vysNV/jbToFuvS11vc6R23aLoN+hoqEnG7C4o3fT25Xh0TxAWW7TNFEKPWga/b8tyqTujTeZ
QfPA68lWd07llDYYgDm7NhXaAX/VgjN725bteKc7rVJh7ogkQKd2buNj05tjwAXYNs7OtiqjOGgq
8NIvemZm7l2dSBd0L9L681WX+GkQSl+AYi/mElK+PWo3iaIht+n1dCifY1TR1Gbkmn/13c6bNo1b
1d8In8uqpXY8YiduiunGQk8iv/OqYf4nnqVAJ1tWXo2dMZIlCD7keht5Zlj3yeBvuLPc6RBjHlPc
zYOuGXloZQTXeqsVyAZ8sUlMogesbgx1bJo4ML7YequVxwgn7LHaWKopi4e4KLR4P6J7KF6M3m3K
r53u5bLadjKPzN0QmTX6T16R6OnfkSaUMMPB6LzK3BRDUjh/6UAP3ZuiAmJ19Joqrmga8XrYcPSU
fNB9zSzjvTlbVh1vhkTz+nAoXDu6HgZ3xK2kTeKshdHd534qQ+xEkHhsIzMTW9OdIirrGCs91pOI
9R8ibvX7meZgHLbEhfSYEJqNPZL/5r8RnmE3toE6wBaGOE6nZt/q1sMstGl4MazaAo7S6yr9MSA1
fmdrlmhuHcXdFBKhEE32/RhH1yYagnETO6Zst33gAs4ZzKrQ73FKTv9VQF2dO13nXTRR2XPDUUuL
eYM/rHOYkXg2Qr313Fd3Lq2fDRIYBttb4NXtTjNex1FtDTk0UK/rwgpFoXhjNjF2qI3XVR0qVz5y
EnZRjwCO5sRAMndWbz5W3MWmy7TiWwdw0Q+FW/njVUmzZQr7Lo4wA/bKqrhusKTq9rqQ4jhbuWVs
W4l3ehhMcpKo4Gmp0nckVVWxRZ3W/9prs9aEne2WxtaOnEocLDs1bcyVHXyP9y2c0ezYw1zqwCJg
4ug8IUZSvEW9zbnOVd6JLYK0vf0VPp5U13mLFu0tavRpX+xTfbbd66SNxE8nT6dum8+WIxDqN3Ep
95rYeYB6ng5bbZ48bGnRfOyrOGx83tEbE83sr7GdRfIxD0AubWgTmSkOgfoyu6rutS29fbPekwUg
iFUrQtT3qjf7K30oTR5tLVySTTGKYr7phjxSX6FgI5KQw9F9bGke/eJ6s+MfcTlN+9FASepNem5s
bpxuBuqFyn/eHZx6Lr/pQRY4m8ptU2dnjbaq9xMtp35Tu4097jWamyC4M5wwwykD+XiV0yUR2zKy
vZ/4wSbTzSAXvrGfO7Y6KhksNqhwkcNhlrK8bTMwX7vaTUb3WBoD+xnKtumG9BGr9t5OyqQ+gGXq
3V2kl2DSu9rTjNu+RyHP2HbIQxmvU4Ek1J0O0RTRP2dMc/M2XgqpoAFi1jPgzlCbiNdM/VOlQ10l
B6jquEJv81rMxebjbGjVzqDxt/ghAWeh5kU1ai10T/M8UsGUzS9p7HT9VRXL/KFBYVp9jayIM+5z
jeCjzRTHfSWlVYdFqfxPSuMsv4IKH3kL1RLkWdZsP3wODOywXeMlsnLckwn6j4YMshKKySUhynep
EkPxdqcCDluTF7V9mipBXkhFLGvzhahYPnaTjG88kbTPsp6n/lAbXnbJ4GT1YmFyLjVSIMGIMPKO
X5cNMmSpMhJb8RrktnBCzauHO6MvjFupIUkW17gJeFWNe8IojfrC511VDpa+LtVFihW/34TOGmBX
OgOdoVZLX6Wsx2aTTW7yVFCS2rpjnl96MyxLd5JY+wCFf/fkAArBt16V9Lo29h36U+lLLKR2n8KJ
kl+4O6pqa8Bn8LdOTCH3UDq9E3wtCgjgu0aXTb9r45mkLLNSmAVwyppjBCj/wQYN3FPmlUH/KxqE
X9lbyPoq+XvQhK7v4ZkU+jEJ2u6fpnTdnLjpF9XNDMixvyLXK60LWNd3Gwe6PrIiPM04jDx2V3Wn
Ph3dDhkp52UmW26X29yIv2WmaG8GrW/ZtI2q2gu1rnefjzEXAvvCnFxE3lavsFaV/mRS8H1Zbi0V
wo8YkmulUToJqyBWlxRwnfXTiMWhNLLU/WHBsnVWc4wHpEZnkegvY4oT2r6ujVJ9G7UOb3SHh8yw
c1pjhtXD13O2pZn7z6AzenNDcwa21KTlyZiHKYzO/C/RIHjnHmCSzu2dWZfKuMJe2w3uZ/zEaxzS
F3flMqwtS9T/JlMdOaTnPeyEEaVtnCd/1Nxk8S5CiqO4C/y8KDYm0MVsZyrTeELXcTBC124asJM1
XTQeOXXaXVeFmMWD3dZO+y0uzUrh3m6NqtqC8tbjjYZ/uOZvkMiM0mNhAyoNqyQyMTyGtKntPDNz
0n4j3d7w9igB43m+Ge3OQy+HYEGBfFf0Tr/YmVeypIkWpXXf3dszV9jPIIqL8tUTrdN9snZFrFqI
gjzvdGgx1K5WIQsF4jQZ2mF6ol8Q75K5xLFIJP6dN1uvWDxqF/pc6yvBhf3GAxkuF4VUk5bWaYSU
rRiNQUj9Sat4K+zdKYv3k5aZ3/TcyeOD7s/91vRzKw0zYTVx2LlVZl/Y+OvDxm9AlZcQTQmEdtta
SXSIdS3Og9J8it3Y2nh+lj2UQyVCKvg2KQdUtgvFyHeFl98jcrBBT6AfQGXgdNZZbSinSTvzybPJ
KhIJeT8XbbIfqigKtcGdD+hzGJsykX9riZbeGMqON36TXxLTPzNzVp5Dj2QFhSZzVU8rHFFwwHPr
KZJJctRhXu3svp2+A7zSb5RUw9XHCcBavIq+BIeTshZQbJab2+J04u3kqcEZXPtpSoPuH0/m7l3A
u8e9gU7j6WGiUj/YSpnN+QH7L40nbqu1O2X29byNBvBpe7AW0YWCxqp6+r8/Ch1XeAzUa+01sSDG
fkdBdbOfgAGJjYm+0s6vGqWHc18Oz0WFFsF+bq1I/3lhNZbl/fMOW1aDDiZ0G27N99KhXTaBbyMy
PgnhR3+DMWmLLUKW9VUjpBXsRCWmeZtFqXjKgqr9Sfc03UG81Y1P3ja/fwfjA1aiMk1N8PSr2EFS
pc4wOk+q6/1vaWt6mygQriQJbDySTr/K1OHjuZ9Zc9x+qPxT0VkotavgTzdS12YUYp/qJPmVDnZ1
o9sVzlMFtKst5Tr5Ny5E5udwQ8uHRiAERrGNeu8ionE6z96gJKEXyn3qx0G/snWBJ8cwz+M9BW47
9J0svkTGORPeEK5aFhWxB2Atq5UNyLHzvi6dp7Lt5nZXTu18g9eLN4dIckd34LNktrFSpx828IGq
jd5a04X2+jojXCbNVClg0xhgu63OuLIaqecdk9ZRAzhIwB/X5OjVZuSRtdUzqIdFYpXbaXQuuR29
q9stQ4MbBaEFfhXfoyX8/FEpVBYFNuwL/adkjLLhS1qyI+5FbjugQTLHVDs0w7L2Dqo3Gkyu8q1d
zwt+2KRolN9VyNyJY5EO2lXvRmr+hfm8qZJQp+uQ7LvOM8a30R6kSnHJEcb9DL3C39SQuW6hBnX1
py8JKpC0qtDSp3sEQP10Lk1bIVFV5SxjzRWeOkqmoRjtHLREkGV3BoiiC+n0+73DiIDb6CP59CDW
IvpubEeGpEb91A+QjmZbk4+jJqe9FEVxHWBdddVZ+nSoudoOORfphaCwbM3T4MTXI1p7JGnLeVnd
UTgSSpu3sfsU9EIdTL+S21gEI/rp47z/OBicuQ8JvhxJdGcBStLwOF1cQTV1isbafXIHJK5DhYLT
UQaGEmHVuLbc9r7KqWIp4wuG8mVwJTluO5O+FrC7pK7iTwcnfg7XFBB23V+66ac/J5OR3eeT4T41
k9l/F27U7EQ95XtP1EY4wyw9eLn9SYlSghODsuDQsJBVR3/udNDR12Bf1tJ9IkX0Dm6lD6+p5wEK
6eDvfK7x+n/GQsODAj6uSOvHEyViq2vTzH0yKjP9e0BBMSxR/D92VVVe+Lbvw88yL4Q1lhsf/Pgq
5jYBsCyNL/+Uuz3WVtzAyMyZ7WbKqmPixNomnlFvNJ04ubB/zw+MDhfAeXht6zkKi5qQ3TvukzZ0
wXZM+vIKXwocoMoA4WpV7fqhfYkco7gQb9dKIiwuojoMygOcnBKZ09MP6fQqcWzR5M/2iFLJA/ji
wAgtPzZo/So9DyuHbs9+KqzB3jeF3Xhb9lZmYIxTD8WNLQzJhh9qqshdb6U7C7eVS0aZZw4cPUUy
/AVDC6F53flLKlllVTFaz6KWz1GUZ3unT8XGynNzm8XYD4LFtDd2N9dhE4/5phvj4JBSutt+fPLf
BxlsqkBhYtKB4IG7TkBlondKiN5/QqxLADzqx29d02sv0+Bol6pP71MOEJCoRfCytunuryF1AMzr
wuUF9pTRgbiJDKs9RsJJAd3r2t+zITM0NdtLp3o5tadRlD4ReHdqP/TmSQJON0M6x14+u33y3JoW
zQua8E8Kb4iOR5WttnWrxn8+XtFzA6JAt1gTLGWntbcTZYlBxLaePvedM/0EwNvtgtbUDxAapkcl
9dePh/udHK8nSH4BNWVxcqNlfTpBuLderTwvfm4Sv3b/qorMrDfU0zr9Jhd6Emo1pVEEtv7pRhHd
tBa2iuHkSeNQk/PuerfLQFIOicr3zoAT/WMN1fXCkpz58AiZBcRxchDIl6sMaArGyUqizn+KWrve
Vg6JVzrKnGpYNrzZhfLDVqRcMB+vzJmtjUgr/DKftxXCCEv544/kR+vyZsZem1HReAGulJm3czA6
j7qWdumFB+X7WMfe+i0sSbZJcrL8lj/Hyp00F+imPetekm6aruoPRdvlYUn6fuMKXd1Phqo3cQap
5LOzZDSIFADPcFJ8RzuoMQToBiXyZyTFPCsEpVRuhg4XjjAr7Etyu2c2G6OBpgOaCUUZDeTVPPHa
UtPQZc9YZurmppTNiGuhjfjuNy3F1HFny8qZtnGO2tcuzwbfe4GqPX6t6cFGoWNG+i8dKUTvZqr7
ZtqhROmnD5ns2KefXBbeUmCrPQyQKDS/q98lWGLiECLFazJx6WwqrEa3ZMlTtEOM+hJ+4t3XXzIV
hD15wvKCBcxxuipzVrRYPAXitTCj7LZ3s/zgFwV9cpYn7CvN+oHO463V9e2FK/ZdrFnKRBQQyE+R
p4KRcTqwKEcqZRT2XlLuhxdKdPNN39fj9zpvxheoIZesNs6PB4iLPJzq1LtiUelZlT1m5kvUFeWV
mWPV1Y9lvisRzGvCGCXmC9WpcwPygkEvnuYMV+Vqgl6UD0kSjfYLQAz/Ze5H91uZ0x3T8TzcWr19
0cZ5CQon0ZTwhGUTZ/j3q81bf0pDF61yTO3NL1rlbquhkbx4TEELPAqS8sZqRd6/5sbkOdpRQHiu
7kFES/lXaU1NvMdRtSK0lpmZRhfezuTj69+2cIDhSnCJesb7vKbT47SVY9G/gQoQmrs1g06QSYHl
TbzNMJa+E9361G4Osebn81e7pRtEW7Djcaeljgju6tgstojQlN52NJxiuJO1Qhqm9Gy9u2pLbyiP
oxYjNJRDtEaAEVCUczV3iZ1ctdh29vtB7wvtUUYK+COFSivf+UqKN4tcQYTkzmTnQ28k5X2WI/0u
NjBAyyndubXVNk1Y0jn+Qf9Wmx4DIb0ny+Fh/MWwE/uJ3DzN32a7j9UuDcpcbAAs5K9CSi8J69LD
cq/GLfQQxA3K+kM/TuJbY7aUKmRt8b9uHJ3HCOp7dEGHYxW7TnLvpam6R6syGq+0Mir+ssEzTaG2
4Ji2U+rRBtSysb6ZTGk+zEEnjeepmLHbqrKsSL/2tABuXDQhk3Cmo5gvJlZu8aOzR10/+mMH1i2c
O3DT28610tsAyqt/bce+pUIv1lpMSvI2wz05qQN5pFMimn+7gsrRpmuMlo7MbFb3KXxkmyZ9kuW3
ePdYOp8viH44nsJLpTOqyQ0dN7ORDxqEtk0qqAEHxJq126goxmCTDF7VPrjNJPRhp+ymzsqdG6HK
K/DdiYW/H4G0P85aqttvmejTYZ8UVHn3QaNZv+wkmqsCIpMfUDB3ByBRw4UL+F1YXMpZC+Cb/Bbe
6rqsZwSxnhS1Pr0RIuRB5IPaJ7aM98urOmzB3yG/i6a4ngzZhSfAu5E9SGKAaOmjUnLhGjiNi5WL
NEAx9fY/7qAXLQIT8Iq2IOiM7/SXqh8t6BwsJ6h+VsFBYhlP4+Dj6+dd6YDEA1EWlKbADS5EudMf
MBVj4hRFGf+SaPTF3y1f+o/aYMwkYkX7Fc55mt7MTdTuUqGKH9xO04W8/l3KBc6W2gGtSF5edJtX
CQntNqPk4ZK9kt4bhwQXtnhbl1NpheiX3GmYyfk004P6EmhyHbCpJqINQ8JNyr0k3au3V+43cqxb
3X2dUHHfN/PUHGvTrw856qMoJDa4Xny80vYqKNLGRnUCmQa6n+Bv1z6OKo/RG/bG4BXFNm8GQ9Tn
obbc0RdAcOtsckG9g7TlFkLPw6WkePpFdU2rZ27Z4JVKURLaY9c/OFVc/AvoxvmkMBryTwgULPkk
2Yu5+C6djmVOdjQl5hC96jgwXaXdLK+7pNHRxUWepekvSin/TsD/vPV+DwgsCfIfh4U05nRARLHz
PAmqgKa1I757fdB/jXxIyL0+yOOE2VocRjU1g6Kt7aPV1C+mrLWrjz/kuyfx7x8Bp4s8ip0LNuD0
R7S9UdPYzoPXolFmu43c2Q8TMrwfQvbT9TD59k64afY2jHH0rynm4WvulHoROoXu7z/+Lev48b8/
hVI1/SFqxmuSdF4qfZxlH7zWga/cY9D3ZRv2CkPSMBhQsdlaRjPTfqzS74aa4u8fj/5+S/P50VH5
v6OvFgIhLttRyH2+NkOZbN3On+KNJS479b4/q4zjk1ZBQacGsSZbTZY5DoHsWPDczP6yAzg57iyd
A1fjcOMmwXyhzXNuPLAr8J+xAQKSu4pJVe+7UxBM/us4OBZqriNW59M0bHDFsZ9l0yYX7p9zRxby
BpkxhxZ4/LLOfzzK+gXJOxZx8JrHrfPNHNv4qRT+eJztNL9EJjs3NzrplBoWshHZ4+lYWUtG2OJ6
/IpJvTcesI/Obyor8edQy7UAy97csX58epuAFTB43VC2QcxotZy2UQ6+llbRqxYZKt50dK/ivZ5x
lV8IsWdOw2JcwEejU0mjdvXoqwsKGXgURK+dXlebqowCUBG1tnMx670y2ynfNFXUPqRp2x0+nuKZ
L7i8MqDvQzWgLr36gqZEgNNu2uDVwMI9OMz6nOJUZdvzTh+B313IGtZ3JqceOUoe8Igoovi1ZrW7
iSm13Ii119zW7G4pyE552JmueItqLSeLkEUYW0H0+PEkz2wdgjwCEFTG2KXv6s6YqVBhdljeqI0R
mqj6K56K41HDymDnZOqTli7L7UKjfyHG8IRjzCV3+eNY0Axsc0OftNcFH3GtwcrZ9hUsqp3mJ+mt
zSpcaref+4yLDhZ50EKRMVefkbZTGkRImLzGaG7GW1i10UYz3bTclCK9ZB5zJnoyFi8ljv7v/tfp
9HJnEF0t+ui1tGtl0ki2gZcZ46xfiC7ndgt5B+99uvdsl9WJD/q2sbLZi169IlbH2RymXZZnyTV9
6+jWa+b82E5zdOGSPDfoYj5OURseHpiN08mNVVQFWafiN42XwsbO22GHhzSWHsJorlSt7C+1maQX
TuH7QdFLo5hp0kBFTWPNNxiiXk8i3Y3fVCKgxxZO09MhgpS298e4uS3NNqhDWOD29uOD8f5LMu6S
AVHXgga09uahYt2OsfA4E5m02rDhQ5CSUDL69fE477cnARSNJpYTvA192tNFxQnNLbpKibdx8IJb
ayqmMB089942tWD3+aEWFgV4D94G/ODToYo4yVLMBhOGGorbSTPTB9yQwTYjZfHpsPLbdBH2C3fu
Aqs5HSpuOtFB62BWgVV+KbROO46TwVHoxa0vumr/8czObBK0ObgciKGLmM0qqthR7RUqgb/T6Z2z
TbxRPgaalR+LIE3AzFkmCrTVJWH29TOLRaSDgk44rQvKfOs5gm9pS7uskjddH4aDRdFla+FIGiZT
Zt1RYZbwDEfzb0Ae4y7IdPfCxXhu45BaLKWwhb211uKPkmbyGktL3qjO9UeuyXRje2V+7819cvx4
ed9fEsRtKtlIo3MW2K2nX9Op/N6Z3aZ468bcanZ6kVTZNx/JfPMHFSr5Pa4hXV8Snjo3KLUwDhqP
SVKb1Tct6iwDwl5Vb8YAyVfHM/g7dSHrdhpLcYXIxnghup0ZjzoBD2dMO3nKrRONMnDnFvhT9Wa1
nhMCZU7QFh06uR2mwf6VUia+cOO//4DLLUhDCo09iprreibAoLSM1Zi/6ZM57/0q9n70iYU1kNHP
n/SO4fNBskOymG4EKF2qxadfkDSiEsNQZ29aRKfgYcpanv9REBXasYIu8D+knddy3NqZtm/Ftc/h
QQ5TYx8AnUmKFCWRlE5QFNVEzhlX/z+g/M+o0azGcFz2dnkXJS5gYYUvvOHr5fVy9mZTHgf7fRK2
ov07n0pUJr28U4L6ZZJ5+lGjfWRLBKhcvoLS/h/GIjMDITGVOiiGnb4Z6LFcF8egeVHETAMlgKzV
mjsRgkclBEstiLNzhiSc2uyUG/Fm5Imng7UqnOXClfsXq6+qa8UNdAcBSu22b8N9a4XrQE6jhb13
dg+BlgMMDD5NZhtYc0RmlptuGnuh/CJGIuFLbaSFuJapFS7kfeffbCL1YexNp54qnTJtjz8CMytq
q5Y8TX6p6VHArsVj5OD3bls7sWgtRYHTPJ2k/HyvCWsH/xT9ZXrAp4NJlQbnpbHiX7HWKIAfU+0b
vNDQGfvYAAAapA5ENmvtRXL66/LSPKs2IBOKxMKkco3+rAhC6XRopdeVpCnb8pWSqf4cIHR2RWY1
3BchbKO49LpfOeKBX0NV6g84TJoPcjJ0C3M9Nwub8M6GglYphXTiGv45fYggFXo3G7X6qChgu9ej
HrqlrQWNV1AXGxrkTQIR7SPE/tVvgpr4gOIGRdolnVZG1IwT+bmOQL/vY1HKxM3CDM1X3ETR4DpD
qJYsGQGL2cMpAQIidazJR8SKlPtWdZVnAaTVExXvEg8zCTpbT/VoXZCJXhVh2hqOpQnSxGnMpmBC
bR/KMeofYWE0S4oMZxDS6eEAkE4ea6xU4MOnMyeVZly30igfxbK2bgI6T0+SJsSFLVemctvBEexs
q0ZWye4o1yc23QnfX7Vl3u1q1YdC66uFry18z/nVMT0UiTCRAFnNxNY+fSijJU5sI106jkPcH7VC
yl61mKqqyle7R6xsyfPsnfXDBqVGjVQzEhXoJ5wO2EMsSnypN45hVoq4UXRpjSqikdR24VfebVbl
qXht+INoq3HYmKuMq/reTdXWhh+Y/EoH4pmNL9dJuLq8eM5ngtLvlKyTAIHpnuclZpyhK9FI7q+o
0Z6FSHdp96dtd+0aaDcmYXm8PNz8PKbSS28dbj5LjYRkXqt0raaCCiF7R49LwB5FPGIqoRCuyryq
952Stge1M/315UHnh9fboHh3UeEHt0vl93Tyocv5cMwYNBuBrNaKr25peVkQAjPprkH3dNujMbOv
PBi9l0d+Z3Y5o6lrU+iewMqzz96NfqFpjeAd0Snqvue1ma38MFCu1KaPVr3p7y4Pdza7MIjQHOWU
5rZDg2T2okRKYhCEYXhk41SJrSCs9dIrzVAh0ZF0NnUtFHo1tV3KM+dXEVIgzOpUKQBUcF4QlnCt
aXCNiI5lzNaBcpOtPKt0Nfx9ufc+umIZjNYmzHJCsUm7+vRr5qUht2baREegFcFgF3BahXWsUP0A
fy+sEe4o8w9G7rwfdXyoZwq4IGKJ2RkGSTKkUd4mR83z0l3pmuYVbGB3PwZAWC9/wnemkqEA4HLR
IGIz59yNkLrzSMyTox/LwTqxJGHT+7KcQkukQLDwXmfLc3ovHEemDBNzjLkOCVXIUBKwHTuCXvSd
IOqVXUMzajsMrXCX4Dn3fxkPoRqTIBNg7twxR6xBNYVSkB2DUPNQhMizot6Lcq9deWWaCXaeq8oC
dPJs70+vyG6YjhvwofNPF/n05IXISI56GPaf3bDI12UW6nbZRABuxEqurwtVm6yR824paHrnW3K9
oIPE2pkSv+nnf0Rog0bC4EH1PPpNn0Fnot2/q4ouDOh0J/rd5YXzzrdkMNISznFi+TlVI02VIImV
KjuOaaSsMxzr10AK+22LKqPTQb1bOGveHY+bk9bphCWbT2wiy42fJ312bMpQ31GQiHALLJM7Lq50
V3HNL7QDzicTdSWJui746Ml8aDaZRZ8YXpdI0XE0OvG+8JpiRYF5uKOQv4QdPw85CaLgNpE4v+me
ibNzVMrBdxIsxUfPLHJMeEY5RnPB1B+tSg4/4xIPZywUC5BTrXKrwzncVO1YLLQQzyeYh6BBwO2B
DgmVrdPVQ1VyEMMhY3MaY7jVoixEbiJVfhl9Hu0qK/soWoeR8OgCDkvRgFLTvJ6NrnGb18KYHqtB
fa6aot55ChdXPhqrgFRpc3m5nn9OoGF0YilLTnblc9kqKEJNpLhCc1Qi1f0UiCPCNaEV7FWlPX58
JJCEhB0092lvz2K9wMImsxbK9uh2cn49ypa/7lov2GAwX24vDzWtiz+yJGBdSFqCjgXCICEDNrfj
GcYKqQ4hkV+9NFPhC1fyupLMDidyAZkXr9L3ial5K78Lwm+iCerv8vDzWPv3+BO4jBNPIdSeltQf
B04HZLOr/Vp6hfqgquvaLOSHWq2bbep12qoacvFa9NzvoiubOxDcgHD0cdyoRjXeinWydPzNjt7p
aaiW0AMi2yc+mCeotG6BTEu1/CoLrbFC1gAKhp66yn2EOvi2clWED5LKlewwKtuFIGG6kWdfAu0w
tjCdcY6LeeVU77Gakb1UefV7Gk5ek40PcmgICwWheVj/+xWnFyQegf47h/IlNUXMNJWU1xrMzx5x
FsVOKwvRGLks/Y04aPi1h+j6IQgz3oSV8ElBgHQfGPU+zrr8C/jpcsmwZd4Y55neSv3cd+SrBO+z
g9Lsm94SElV51eXsucoSd+eDcN9wR35vjNAsbQnR/3FluW1wXwwBNJGgAYg1EtRcXo6zLf77Qbgh
4EdQiSR/Pl2NeZGiRCjH6iswx2BdWaG+D3wUUYVWFdaXh5qf2NNYgL54WwoUsCTmpd2ms4LJ/sv3
bEExUdEgortqu9r7gfJOtR+rMVhpVeauEqTwV73gUtAG9fPz8lPMwu/pIVB0IxFXVCAj/HP6wpJn
Zp0GYsez1bCyDo1pfc7LDlGfQmqKL2GpwjKucI9bWOvvrEIEz5hhggzCDRgUp+MOLvankYpwiN0r
wSdEJdz4poEKgxSJMLxWcW+ucVzznnslTeEzIEO013qhcxp0WQsnaMX80FU02xaivXeOI55n0kQk
w4Y4Poc5W5Hm61ZcIvsKJlW88frG36NhZtpNZPSOn7r9oUfgBPmQWN+gyYMzi1GpV8OYymuFdvXD
5c9zvh7R2ISXxa2OKAYTdjpNtWy1ei1moWdHmgpQBvvJWz4KdHM1W2KznJ0/k2YrkJxpLEp0c2PS
PM06QaiM1qM3hNYL6HIUh9o88fKFj3+25hgIQhBrDsoX2336+R9HvtEV/VC2Yu+hupuM0drCI0Be
xTWCY59TTmfdBv1Xe4dGRi1k4fh7AwyfnLIMTsw5VTnpqXDQng7uFrrf5aPCwnOhWg2bkYqnfOXH
uXcXJAqiabFp1CI4doCRq0EoROsguciowZgaM6cIPT21izQbaluOuoSMtZeIq0IbEYdAvcsSNOAc
ZCFq1QbVq2PkiyJJ8KyFTSZ81svcTw9aKLQiogAY+9mKLg7E8FKPsFNuu/BYg95RFc/8iapS+uQn
PsqR+miUSrN2x9JUshUFqxFuU4myyNPlxfbOd0ErmKYdrB3k0eeHH9XvQol7RfJsnftgn1ZucqOo
ReL4fp7+IGntnyrTLJdYDGd3LpEOTJIJBEEpgJTn9Iu0GqI4apXInu1Dd6r2XZENpdO1qAZexXlr
xAd4Xd0V6nN5si5o2Cxd+rOolbaF9qaOPHUR4dHOUUI6lDSoSJ3io5olW4MNSLem5g7vQHQyK21+
6qqnLZz+Zy/NmMhwoi9ClDeVqE9fGlQ7oj8t2k+2qmW/MmznblO01Gkyd9ZB7nt1q8FE2Oj9qC/s
gHfelgwBY22u/ok6Mjt5SeUizYrQfbSHMtgZtVdEO0+WR+++DpRKvc6I2JOFvOBsZdHPp3A2iZVC
CoMgc/q2kqc2YUNRMwQtrKp2jWpi7UilJiV20nm5I+SCdVMCtnEXjpq3WuDJdif7Aq85sRBBvUBP
Ph0ZYafMShQFOkwttnV66El9q9LJG0WKH2t0CUBDq41U70zcC4PaMUygRte9HqTNjZF2hAIbsn/0
OEo0Km+bZhR8WyplIPOJkDT5yrRqdesTWMM5zCu0rkkIEKezoR17xi8/ivVmpRLKi3tDIbFGGIr+
ontl1exm2RZSQwrw9hKqca0miRh80iMKQiu0tMt8FQPI/KD8OOElZx6O9WRoaHLSdDidj4hYXyRH
kx87q1lp8jcr9u1k+PKxg2Q+yGzSo6arlVHy5UflC9Iegt0PdnBrLayp+TqeDzJLeGsfp3JN8ORH
0kxbkRxPOJTB3lzSKp4v3dkwyux00g3o47nw9i7ezrgXvwz7pTeZp2DzIWbZXuZpWi7HfBNEEfxr
qbaFYaW/eF/rb/L95Q8zP3XmI81OnQK6uyGWjCTdRgcUw7S1duMfsI65PMzSnM2iaBleQgZHUH50
b9JVuBK/dHvp7t8bYnaKBZ1au4IbyI8c1I66cm1/LWwuD/HmuPLn2TGfrVnwFWCXpOQFr1E8F5+K
7SaAIWE331o4Bb8CwQ6erL23EvbI2mlL1du5rsF8n84T0SQQiqjueL/Q25bqrnKdIbkTq9ouBe0g
yTbaNZ80c+0pe0kRbEErAA/tBfFqrDY886pDX0T/ipBcBRn68rTMQ9L5rMxOEBGiQRj3rCHf+Jl0
n6v0e1MunB/vbgiui6lWTp9nTjCVfSI/9EJYP5H9NTlIP6wf3srbZLvLb/LuMv1jmNluyIYwsPyI
YbLXaJe9DE/Cftj+e0PMdoKg57WS0Fp9bNbeelqmg/3RaPrte/zxFrOdUCtQ38d4GuKQX3sHeV/s
o6WdMJ1AZzvhjzFmO6H01dwoVcaQblPLbq/Bj+EQV/7MS7tRnOiX+PPfm7ZZvFB5lijUCas/ex2v
hAflkG6XPv6cQ/97h/3xTrN1bESSnwsIYD+6P/JreZv90O867u1DW27qB/+bOtr1k79gJLO04mYX
Yx1lfekHjDkMjvCoFyshd6yv+rd/b/ZmN2OaezFqlMxet+53vxedsr88xLuXLwVe4mWExtimp2EE
bkAjgMJIfjTKQyZ8MdUvWjfaSvf93xtmtrbFzHPjcGSY3F9b2jaMDnnuBOrCJj0rP5HwQ40i9dHx
QQC3NLuAawOOfBmL43erMv3UloK++ewCxWyhtEOi32Rphooiql3BTsBYJF1F6Eq+BlGpEnZg2/D8
sbcGPAJGbALcAsuhzT07l4auL5WwdqXvZhRjVSf26W1JhEy4Vig2aWi/EElNs/jn7p7AKpgNgRUB
3wS6f7a7UYXjcSLL/+FpiaXabhjEOFC7xlJYOL85iP5JesgDwNgC8plL6ze9i4S4Krvf20o2C98B
l9eIBxLj0ZQcGmvVB93FAP8A6SPGBdU/8fLfLtk/Cg0x0NrAK+P8h1IkmsO+S0XHFHDeMrQRu+Kw
zpcEDucbnLyZK2uqZCPQoeCEc7ovaqpa4MSU4LmSheBq9KPgVsd/8QbxZfN2zMbsOoZcsFC0PPt+
k5eZZDKpiOjQBpptxkSJxV5AJBq1URnEDFWHLSYGsnN5VZ59PRT8J1QAoHMqdiDTTl9NyE3E4RMp
fS6Fwsod5MKzL9Zk/7wFDpMs3DjnrwRrZ/IDBStJmjoXUDVzqoeY9CTPuZ421yUWk5/TQluauHk4
zGRR6p3aZsh2kA7NJk50R/B7dEe+gQZA5lbQtZvWCKSdMUyCQIE+gHb1UBuIKT18vTybZ9XfaWza
V4gMUFNAGW+2UjQxjgrB98xvhc+VACW3N8tnoxcBuKeZ36DAa5ZBACZ8hG38FeXMVLZs3fMi4RjF
/LGFCX8Dgp4cAjTtEJ2i+kk/CKzL7Hm4Cl0E5FXvoRbQaEayJKqMdKs1det9TpAYMa7KOlWlFZ3y
snI8BJstW1RZeV9KVCHyI17DzeA6FSp/UW3rEMf1wrbiSq8OiVxp+YpUt24TZ/AobO0GtQrVD1ow
gQmiPQMnE+QWa4c5PV2hRWxhv9BF6reh1YVPoJkRP27pIj+WZiK1G8R6MsBal7/j2YY3aT5SlmL7
0cICoHU6Zsni9U09Mb/lEpNGwdO1kewwDmjhK3sXPPONmhnF/vKg07c4/Vbsd+BPvC1ZPLyB00Hl
HsmzCF7Ut1xuR31dhmoV4/hZKXDZm9o0tnGnSMM+SFox3eiI4HlbVM/NJXD4+fahbQgHGdAKuxE8
5+ljtFMKpkIF/4bAUDred0JtKTZO6bqy90HHFauxpJa3zkT0tddZkWvu58vzcHYkTeonU5eGShpk
kXlZSQxzVQtEOXsYoyHoaB2Efb/RCnfw7bTRvaVD6Ww45hpcIIsLpBLA3NkWMb3SwBXEiB7iMY6p
91QpTH0hhP5uR8z7wglxNrsT8YbbElA19zIw1tPZ7SL6bJrfCN+wxRo+x43SOHmspNs88jrbHKkr
DXHYryjWmQtr+vxseisO4vEz/QfI4WxRU6HS0LGJywfFL4VPZWJZ12obWp+yodEcXlq9UqJE/iy5
qv9JlfxXWaqThZjsbF9xm028xonYyP+ZMxstLYlUwSuIxLlowkk/MFrnchf96jotPaiF9z1AX219
eT3NpxwNcuAEYLWIgTAZn2OLNLWboolGeyjzLL2raMF+7pJObT8jcT6+drJR66tEG4vwk+uPbrMw
7WejA38DJTaNz7RTfz/94Ci4F1Frdv2DnhnmtRtTgvxZ5bIVO4ESlnQMQB0lW66mbpsNiPcuDH/2
1d9K31yFNAD43zM0jtt6lD31YHjoSIwkxw9l85BGZhMdlBazHDsDY/8preT8S1hU+iFth+Cnkrm9
tnC6zXOL6TmgEEACmRCXlKlP50HQpM4amkJ8KKraHWwChLzcdnIdlwj2eR4IqCbJF5A652MCkEbO
gGF/N9tOx2z6BDcKLAUeLCxcVrXaWrdjYSGREgkr0EhLwtTz1Q1+DUci9FdIOETE8WYnSaTVo1xV
efkQjgib+G3d3SBCMm4Ey/Jku2Cho0WcVL8uL+95UKXAluCGQgaW1cVdP9vWXqQpOch+7UFpsL+e
5DjDR00dlKU78b1x2DyoGzIYvaTZQk6azgxK9Ik4J1shOIyuEBtOArxAXViy8wOZFwI5yllMjMY5
OcdXVfVgISfXSA9e1Fd2JLnZukNg3PZFd8lq8XxzMhQRPcQFILnAYk8XiNVA8cQMSnpAiD27VsbS
uGo61aUtyxKFNRGuaj8bf8YtUkyXv9r50oQZOPnlAdThm83RzlJlGWiryuIDJm/GJo1LQzwURBym
XUS6/lVpsHv68IhIFNAGZokSEM7RGF2UilHVit6D4UfVxtWNemNJqbU2kWGxDYifCxJIZ7sBYCwM
M7QiAd9gRzabWy9Fc2dIm/EhzOR4Ww6UlFJgyI7IHtl7iaiv86x5uvyOZ2sUbPOEd1Cn63zSBD39
nlIbQZQv0/EhyizhNooVdaNUQ7Zwobw7iglqDMI8RL458dn1cF9osDZ8sKS+Xg1FrGKN5PcLByZ0
UZ72z4AQYawJ+4drMF6OsGtmiYzWpmODpEfwzRVKAeHBcsBYVVeyIvrZ60VQibYfweLQbABzhRXa
Shj46dNYtloyKdeD9P4FIqMadnoXm9jB1LGPG2+Y4orjxIDDrJ+0QYwhsi1EI9wnxQrdtnAEX+9K
ywYY3ghc0b2uj44ydm5yWylZA+057ata39L0bihyhTBlJKcbSl+LVi4GtEOPQLCRJ1de7uJvYNOV
p+q7rSoWie+E9ajoVNpNrI32ONDAObDhkMcmEJEyaenFK7Gat9quwawYM5EhkwtJt32Q3JFBVRL8
kN12kEmurRAnnU9wTZSyWyF81BfRWisqM7pCP83PnoJQzrIv6Nj5QbjHiE6Ftd3poov705D2g+fb
uSRjN2T7SO4Ugi3LeYyJjqRkLXmOUOv0AjutKPZUNaTwcQzlEuSs76KsIdtjl/t6Q6ZErWKXiNow
3tYVkk1bsjozegVuZmGSoXooUt662tBQ8sRaMdyUGHgFL3C/0nQd4Gojgf0A1shvAhzfHjpuEHdD
4q2Hr1lfR+KmQH2oc7RibPUHBZGnwla0SE42fZCN4p3pqX59LXuxFuC2o+RN5Nmx4k9ydmGN7alt
qFETf6olNwb60jd4UO+gehvCzvOUur1XQcQkaCxz3q+t3oq1u6jES+a7KFJk6R0pTJALcWBXqUrJ
Ikkzby/JQnZE3TufFHblPli7sdKB6fJwotlaViqIq0Gu+uoL/odVuh0Idf1tTk1+2Pt6HrervFfc
cNWmvletDFPwVKdzu7i7ajylVLfYyVidUxYK9lCq2+blAUtM3fwSmUJjPg3uYJWjE7ZAXda9EGee
E5SNr20RmUl8WBS62W6Ix+BWaGaFGXA8mmVrD/zuYNVKYFMixwpwVkEIBzi2Mdiy3plRyWLH6muN
8EaBiSCOjPVwJ/iCMB7oRnn1bdc2cvC9lStV23YuSJJvYxsruNp7cd/ZCXqB47MX4gW4xrOlSVKC
umoymqPwVolfoQ0B8zZ0xdfNtWrk6IWioqoqG13vjeQGQKg6EXD1FoEZ26u0Skzh3gzQ2m2zQe7K
VmK3Kr/yCGa378la411YtJa4blSlT+4zoLL5sSDNjzACQoLlbjClQhOdAPUu4HRyhxSZzPLDHKgY
1SFz8sjQhtQRY6ms0NMnKk5WfDolwLFuxOTlU676Bl7PceC27o+CR8JASMACztVWcaUiFtIVQKae
1bbvXShEioe4dJJyENyEkZt4e2iogak7WV6Hde+0Q2qNR1EwpEyyg9QLR82GJ9twp0qpJ0i7tgV0
/ysFMhHUOxTomImVXJAL/YLNYQbrFI6U9fPyTXF2/yIK8tuClDyMGuksmuE1QkzoYuGrFFepaSsi
OEUnLsv+Ro8DjhoxzYOFC3Ee10CmlgmBadIDRGPRzgI1sD2Agkoh+R76RlGvXE+2yk0jBEr/guCL
ZrxefsN5bKNOESFALMJt0BkgEU/vwjTEusEqo5LhOstyGjcv/SPEitS8isqW00aOQqNN+eRjXW19
Weul75ef4OyFwTlN9uwWAGC49XNMCqSDPOfIiR9zjOUeLV/xf/WiWX2W1QLDwQ+P9aY9NClKAjue
38lKhdXiUBvhY4Ou7C7LtV5eUY2uW5C9hVksRG9nc4vvCFk0xW4V9S6EtU7nVlYHAW+5JnqUugw/
N6Bu1j0OuvVdFyTJFstE+TsBbiSvciPOHi+/6VlfA6w6JQTCBcgHaBbMM6lA1SjJEB8+onjvfs31
kMLFBuKir4L5FZDo3sReHFkOLp/yS1YOXg8BC4ZEYzjyqPbS59ZwhX6hWv3WTvgzWEHbkaSA6YDC
w3KbT0mVBHA4vVJ8QBWvVYKtj8YVyvapSUxyx2nV9/GmHiguUMoJR4MqYuiX5pOXGgkAvKqNqwzB
chFvHscqUtPbUQpMdW+FSRyni5J3ixqdZ8uTbJhaPuJhk/4sELXTj2gJ2eApbio/9UgW6tvEKCJ5
1+UWMRCxkb+Ua5xl4pMWPjEj8TBkg4mFczpeULASg0ETn5JwVJVPFN3lfuWaSpVvgr5IQE11HsfD
VpaFOpRsgyPIu/NyrVM2pWbgj3l5HZ2tYcDBhMlAJpG2nh7p9HH6QpS9WjWCp6pyjbUURz1AOZgA
WihVK3n02407aoXTC1G60Jk6n/hJrYT/IlgEXFSbxbV8fCHIzcR/IiEj0lRGH4Hn3LVURGdhmCcf
rAKgME0APTE89IkBNU/Lk7qrxoSg98kYjWgP4y3Y65Ul3Ad+He71Ro4/CGJhPKTJJI57jiEKHrOJ
TQWprN24r56kOnMxY9Lb5KEOErdc1UUml3Y1avAClcRVFzCA5/NK8jO5AUz7D8T9rP7Q0bydjvr+
SQNJHR6K0BLSGz9Ix3BlpAiKL8zrOwt6utKQ6IeHjy76XGYjpS2WdG1XPglQs8SvAbQC2BWFmeLJ
MnhqeKA2gPBfhkFIsgL7W/crHx3LwDGzIFoqT8wvdJK+SU6aR0HeGbzzNDl/dAWTKDH9qO38pwmU
uho03d1XyqfSUByPatbu8t45n2nyCoiK1IxVdPDnVPLeldEgrwbryUTU4VuWd9JdmOsogYvoc95f
HusMsMSLIZuE4Rnls0kedPZmrp7Wlt6UwlNSpx4ZFQq+RhU4CORa9D+zPE6GzxlRfXKN6JYo4E+L
PMJDXtDEu84VwfNq2j6TDQc9YGSQpU1OAiJeR0Pux4cEkBry7liXad/83uy+XH742URBXBOndvfU
e+Lko/p7+lVG0JE94XR23zWhAljSjHe1JRKFu320cCfPhkKzk7uQsjoKCWho0fc4Har2sNQ1UlF6
pENk+AeWXvHdJNv0EWmIdGH1oRebFEKnzhDlbF6MJsnsoyhJKSIUnOiPqhBpjzj6glXTBW1d5Lm5
sM+mOTq5Wd+GotENYwDJ0HmDfUDEDk9eXZuArdKU5nmroBirXYJO/Gr0KtUOWTV7bvVw7Y1q9tGw
leExOaZdO9U3YQKfzmujAUWKgsJ8dEl0AlpRVhoRYWAmc+V5oiUsfMazfQy/cNKJhqU1jTvnKzSI
v1JLEhGy1praUdtRccLG8w5MQQVOPA0XwDvz8Vg1oKZpgNPZp0o8R6VFAZ7eVifKP1tZvzPN1juU
kd587bLkkVRryZL8bDR6HlMrALI4WkEAmE8nM6+6OqJZ0b/ARqChP5YiRsBGZgVb2ciDfD0gz7xU
apyXq8DA6FMSMHFyOLDnBMe4rcuuiUbxxbLc9A7uRnrVhEaxsCHeeTPK3pP+yxRQkFGdvhl+s0Gq
mpn4IjRu+6C1Wr/GyyFeZQOqlbYsFMePbUCMqThauGunZgKYkNl4DYbpfZ670Qte7qJdWH68btsh
sduwGBfilfNXo33DR2O7U5cmWjx9NSpczG0Z1y9pr5dbMR+7LTnPTU58eoOkVPvBVOYNUs+pOZEn
JirfbDhi5LAY9HFAbrSbrEXMeuOpXuzomb5ktDX9qj+PFo0cgsL3tAc4OtFTPX2zPozUiMntXyqj
yTCqT8Z9gDzFtY9P9MPl73U2iXwo/BfQduOO5kaYRb/I8OqDMmrNy1Bb8ZOJUI3pGUGO8WXt70pP
X7g1pyDr9M2m7UXZlEI39/R80WviCPAB2s2LZ+TGkxaKGsW5Xuxw9m6MPl0jNAKOdsIzeR88L+lu
ostAv40tx3U0b7OqXS4Oo5kmL1bGhWoTJLr2SJLt9C222Atr5XxWOU9oktPC5vRicZ5+wFIvWpxz
tYHzRLd2Xha1rwZ0hkczdrVvjZctnV9nCGY4NTRwJ3kNoC4AomZJE7UzP4Y5JfxE4cfsf+rg5sa9
YISBKzlmXLopJLpxiHJ5PeIj0u3zPsBpIy2CzN8ProYko90GLEY7b8w6WdVtEKY1rmhdGtZXIfeC
bEtiIAoNdkuKm0h2g5KSAVYHnWcB69WyoTODDk++JAY2n8kJZIK4EzcAvXHoebNrTqykJBl0lM8H
VxruM0qju9gaijVqVtF3TRq6hS8333rQkqiIvFkXcY4RHJ1+ObHJBVcuSuUHak6hA+CktwW0j7YR
bbWl3Hx+A0yKVVzdE3iNEwWG3OlYWcAeUMm0f6J12erHXLRCdNW8wWuEeNVgNJRtvLGgPi2HGreh
0wYgK3s7KCYiq2PVk1eGAwcuVMJVBVBMxZBGLRub4xfDhoWJOatv6Oi2gLmhjgCNFQTI7GTn5vTb
2M3jl0a16u4oFzjtrtKhjTqMyikSC2vFr8To2HqCUmNHjTT/Zw+LZiqaERGyt0257pOluGR2oFDr
meSJiFDZ3HgkzeMEzVUF182l+j4ThH4lK621GeI63qOn0TgRWlGU0Pwl2c15ivU2KjxaCORkGVD4
Ztst8crQ1WOtvkcVLd2YYefv4tQqDplMbaXUuvaKAKLdqJzajg737xYf2CW0+2xnTM8ACorAEzwi
O2QuydeYY5m5qlXc512Uhw4ib5LpJM1gbo2yMj/V0PeXyIPvTDZFw0kGArwXSd1swQIO7vI+k4r7
qBmUu7Tr862AHc+T71n1yjQ5ckZXlbeXb6h3BwVqSUsPpMSZnKoQgDyqk668T/Ai2vs0QbaiVAQ3
aMq5DgzJ1haysFtfHnR2DLxNLpppGouKAhqYq9OtWWhmTnGnru6zKC0djda6g3PxuIKg+VGh+t9j
6VQraUuhpDyPY+JQKGmfyOW9nwl6um+oT4iYm2SqezWOVeVtUthqNI1kM5TuSylUh5XvymVoq6Yg
1xDkJK9YuCxnJ9Pv/HC6oTkDqYnNpUUQ+6nlTkwxo4kD70awpHbdZP5SBDzLoN5GgfbNCcilzK08
O9trKeBEKPL0vs8G/6bJqpcxEfovtej5yENp5VpBZARfsbDYAZj88bEvPKXA1IrVSXsCKuoc9BoK
nhG2nhrcC6MVfubqFBwrG9sDmn3Zwgp+ZzYn7OB0O5POgPk5XUy0m/pY0JLsXmjRRvSqvr7FlyB6
vvxC78zmhAGhHgG+Ff+2WSQXJ5GLjZGQ30cSvDy82kondF19pVi+sW4btdi1g0pTupjc1rGFX5Kw
m59Hk0YLPHNuCTC+U65x+pZxEXWK0XT1PaQ3/1Z0c3rSohKI8QpngPxHqnnu0gU67cI/okkW0AQG
JRFGnA5YwxwTCYYjj/xCbu5xVBWu/M7rvXU3CtUvQD6ptwJJLH1K3bp5Qe6v2+OfIrw0lp+8SKgM
/ox5jX/ZhP3HS/+fiL/d/R67+ud/8e8vWQ5l1/Pr2b/+8yZ4KbMqe63/a/pr//3HTv/SP2/zY/ql
Lo/H+uY5n//Jk7/I7//X+Kvn+vnkX9YpWrzD5+ZYDvfHqonrt0F40ulP/m9/+Lfj22/5OuTHf/z1
gql9Pf02L8jSv/71o/2vf/z1pkj4H3/+/n/98NNzwt+7fiYkZMH+/l3//ReOz1X9j79k8++kubAC
sHlDiICg6a+/dce3n4h/5w4lqiBWBnfIzfLX39KsrP1//KWZf5/acVRyyJIn6gsfH9Xstx9pfycY
4Q6aYl3iXuSX/v+DnXyi//lkf0ub5C4L0rr6x184eZ4uI2qynAD4CfLPm9zZ7DaPemPAEio0VtTH
09fEotWeJmowrjKv2caU6o7oFhep3Xg97n9jHKGcNTT9jVhUhbqRrFh90IkRc1uQhNKgnKd74XpQ
8nEbjvgfOyUVxN7R6F+KawxapQoWdAyxxbWK7LuLkhVEZpIm/WD1jSE5ZdPKxToxIiNwJsRTYzeD
mNFAN1z5SqlxZHCIuaKvzBo96zIeJ9/krBS2iabWtT3mJhAU7ObFzhG6DnUbU+kDMBKgEUKQwYG0
iXxV7Gytd8XAoXwUPimxqSJKouPUYldDUeZrRfEVDgtI88/0fvCdI8lWM3skAhd3QEOFA5iMwdaq
bqSN5Kb/j70z240bydLwu/Q9C9yXW5K5KrVZsrYbwrJl7juDweDTz5eummlbrimh7xuFRgHVkphJ
Bk+c+M+/fB/XTDuWOWFqsFVI4K7W4TZxMHaIdeh3y7a2zOpLXba+eCS7sClhx+jB5YQX65VDMgIp
XGxsD/jgONlmEV12CIIyr7f54BvPqnHmIXI7mIJbRtzr05ClXRaXQdN9WcpxcMOp5HwclpbuT1Bx
cAwOs1nDh9UvJu/bIDE3idYps4eQ+bFz6QkXrXcPQwjMrhnE9wyzo4fU5jIYBZInEDVEcXnkVnOs
CitdapdGFnjrsVBD+ll19mCFQS3Xxzmv2g76c0ZbLnzmGXGeGuBj1TTC7deLJY2Gug363TD7eh8y
LSKQtHNbOR3z0UoA0la4sRsCygDeVWnoXZSsjXeQqplElM6F8U2IwDpanQbxWBoDTIl5LsXVWHWZ
uetNvg6P13La0JaQQ7fdOoujqk3CIYdEJNySBPVuZJj1nMTT6GEu1QwocfZzK4ynAAOoIFy8wSLX
05xj1EGQxw24Enqo7L4NYlhh4iRmq2zICzuTn2dSxuVeuJ56tTSnebKHAmbO6LfLq93p1RwaZwE+
HAg7y+NJ2EsSTSJhKQ0qBzM0kVacBh3P6jjLx/7W1rzysTBWvYnayoFwnDTaFGW5536u68LNNqVf
6GTW9mlREvDLmVSy+z1Nc5mXIeiLO0fKOz/6FpMHpjeBGDgbEu39aCsYe/u5Eul33S+l2jVS1G4s
rTEvrxdIhMhAArPpY0ZQapf1sg4iA08QAB1zyB6SNQ3GqLCx8d2lA+yisEBm/9ANRZHjB2/2eTSp
ETaRNgxYI2a16WVbTHYYNtSolqZQFHI6jUUliwgO+aCFbh9ML4vorcfEHwac5Y2VU1zXAaBeWn4J
75pxvFfvyrUsasKAvMY+pClZXgd0a3WxHavCpsHHDHHaVcWUF9eKHHF9Lz3cNaMROwRyWtHOj5E9
JL0fDVWwOpEibEnGQ09OyNnTNPGijlFUE/XmuOKuY2TJvada3mR9RUQe510+3/qD3xrHXLMrZ78M
ZLLfLZ1eGi95gxv+xoPgA5msMpYu7od1fBpYCHYIcWdewnqwkJ0QPT30HJ6xjyTBnZAlmlVyBSES
52WGMCGF3Z1D2tLGOTanIZAnoXLL2NVzA8m9xJfl++QuGSSBMpgDSk+V8mzz0hp3s7vqDxAcAh8H
/q74SgIqjEl5PmbHpEla6auNfdTL0K7pt1lM1rchq/VqkzXClqdczCvHaFfXH5rJtOO2o45sBtfQ
nB2qAHgDreVOIQfdIggH300fPeQ0/UmAfXibpnOmx6ZOKhULe7BVOBHhVG3I7msQ9xMCXUZ2a07l
xkqw2r41VY0s3OqaDSZK62swG7ArBslYNVpcKQgL9h1c4S20K/eECKZjJHSD7LxK97Q+bIt5KHdm
pSfHqSV7LeSy42NPPv2rJQk0x6SyHyEGJS3UqMSw2yYaJ0bn4eAI34+TJRHGxsMIPt+KVc/iQVRG
gWZd8753Y7+4UV4kFs5qM1X8kLhZYG0caVCvclh6HsupBBLy0Zps/ADeQOR33dkgNluCnPvjyomA
R9t/ytkAjB1xDMbroHc40Btd4erxgKPbeIS2P637DOlmcJhhHX0dh14YQAP9eq+BVt2P9LIMTHz/
GT+6JLRru1h3VZa60JgH+eqINr0QSOSssBiBr0MHyyrRLu39YPvTpRzH+rvoVeDv9KxR+0nLJuon
l/hKRnH3fdEWfQzJpvHYTGQ1m5Hhruxkkr5wwRY2XV4o3x4cMJbokzPZhrzXCsP/tPru9Oj3BtSH
GXXqDS0vwSjlmsjHMuewGSW2YFjGAyLcqua5hFmuqgOR970WKT1T7Xbo4WeShFksIkxKZZrxOXQC
tes078CwnLtWVEuK21jZJpvMqfQWnyPNBZHX9eAZHyh6djtIsi/lSExY2HYFQeNrGbTj1k8YckfE
slp2SDlCKlGxVi4SjUiCnSpm3z4ljV70sWoyybG8GZZrVG8qJfzHWPooTYMOWv/QzFnUGgkulfnY
lEaEgXuWR3BXlPvn7Oi/XfG/sKb86ZB27rp/7YrfXr807/ro82/82RZb7h9ILv63FbacPzjHnF3H
fIQpsG7pd/9qhS37Dxb52SCaaC5slM/Uor9aYcv6AwoaLTVwswVqiXnlf9AKM837tRUm1INxMOEV
jMI4VBF3/+shbphmUitqVgPqlIk4yblMv1WBxVKpUWRf6ho+Yl4xlc+116qd5qmhiIUqtRfPR523
qYq0/SaK3CCFrauqz/lE6mAJG92OBwSoNwlR6XbUNFqyxnVTNy9pqePtVQ1LC69fK0+IAspmmw64
J4f1aIg1VCjqhrCggWr4m0WCWaNryC7Wg0R+R3rvfG6qoLgv5qa8T1jTM26smnfXetKG0Dnb3alG
I3Ffqym/4vytpriY8/QkBmOCkTVUdCKWC5JJddYJ5XPU8DRZFKdoCoagiWnO06tsXL0u8tzR/Uxv
rvvxoDXNsls70ZE1MC/JBpKMosUWVVuGTEg7/IOVLJ/TvPtWyaEs4h66O8/QHDa9BmcqnEkZTCO7
D+jozFTqL/aqrEvPXdpHKzMgUDf0wZpdGE2E/FBtfUuwA/WCvFMza6eYwKbeZFMw4Qcx5HcMrK1Q
YkbjoutHCL2NtbXMOnuhtKBga6pZBdBWz0mpzUjGDMwzv7IiIwXfj/mv/ZfG1voWx3kQhigzKnk3
F35xNY6Ofm3pWqHx5dRIOW2Dgn1u4nAcZ8rQk503SofQ4ka9MFKpgx1BxDCG0GwVeNcHjSS5tsV5
K01FegN2QHMNqpoUYV52Uo97z8qeF9EmKmrIjs/CZEGQFNGutFrUejUxVIYwv1btXO70NUj6rQqM
8nsN/f8bAGfRH88DDSMqqZ5v3K++ptkhMisMYBniMKXqg2UuGoR3uHmvgxo7bevqnMs29kJ4ILr0
NKi3Q25nRVy4QQldmXblNh9XjmkTnjROnOp+cq9ba/+9hafRRPbsTRons3K8J8auvqs8xiCxVpiM
Rdjv++OwOv7ToqRj79JR6MOfLJf/ltN/8er8Uzm9e1Nfs7eqeht/Bhp+/NKfFdVx/0A2hKniebJ+
BgiAE/4EGmz+H8iZZ+MFhOBnnPX/qqtm/YE47GzExwQNDALA4f/Kq2bo/J59Bu+g5cGMRRD0H9TX
X1Flct1Qp0ADA6NjMo6RxzsgsFFiMJMA1bIgEnALqWAI00RaMam+HwXn/oo5/nUpRFqQC84q8x+G
LD/xrhpb1jWgOgJpBLqxpxGpBun1I3ui369CCBG5J/oPRZH/Y07y01X6tldz3lcaVBerjt1htDeN
lvr/EX56/i5sivxxaKEOVNb3UmDB+6cSglw4cS3rvqZvpdcd8+1Pa+kvXOhnHOidKP/HZdhaPbRY
wFFov95NN/DYxlalarLI99S3Xpx6QlqXxuYkJ6LCRAOwekcMOkP0oCeHHYNTcuykbdyyb+j9DDZy
Y3b6pbdmd//8yX7Fp84fjCypcyYIQ94fs/pfN+Upg+nvQwuNwDMTrBLrO1zMpjDwMxmzklScjPlf
SOYvQOYvd+P3R0vAAIgdUC4sHPN9StGcNXJKiiSNgqbwGadp7WECDcCKwht32EV0sXR7ufHLQh6A
jfRoMNyrJnOXnWs1GaqSog9T9CcfDGZ+BID8G/P9cTPQoHvolGmWeF/fPaVBmoqQ2SaPKkjVKm4D
tbUH5C+xXZPVEqHCUbG1jNZ10HX5zQi9zV1MgCvyiB991FcR1Fd58s/n+tXDDhjdCDiiN6JE7XVc
IKLeS9xnsTrahW+b66fZZMwaa4hewkLL7U0yamYdgZiYH1El/+aOQ9OB7cGDhsb4fqAnXQ9K7KJn
IBrrEllWXu361JbxPy+mc4357f75GMcz/4Az8xv1r7QUafZWFmmQMTZV6y6Q1QBGutbqo7P24M/m
//9dSL/XPJwgkRzyCvPPj7b2ZwKobROc4AHqRX6GMFUivQp1JvoxSb0f+bj93Q1kJkDvSumnYJyb
25+q0VApgjF6A68bl/YRZjm5koXZfLQCfx20/FiBTJppwxm68qjeE5cN0U1ZoXMHVztornKpL9ee
T7Nc5r69mzpP3+pGbm2F8MqowuD2OikMc7u6zMnl5cxxb/YgYJR3UwbfOFNTfZMxIeIUpjn73ixe
0MXkQM+a2NpGsm7gH44XTrPodNfWHM5p30UmWQMHP0iqD2rgeUb0bnFgy8TWBILCAnnP3tI5juLB
vGTRVFlllHsMksy1rGIvqMxIgIzGmi0uS+bqH6ySv3l050MPrCodCguk8F8fnTlYLgbTHkCasrJ9
0ONvpYmi/WDt/00hZevFAByxD9Pd917IcvGqoTHxBZ3hdLJnKXp4dG9xMwdu5EuVbROK2gcX/bt7
yomKzDzeNkP/wSP+aVUCGukzWyQnqMyuoxVy10kL/PIOQKLfD7mRPwpLVVvfaz4Kefybm8refLbW
xmgLl4XzJ/vpyiXvyCpVnkdKKBFpRJSFo9eLD96Hv3nBA7ZGYFc2Chqp85Dup6v4k80B0WOSUDHi
pv6ay97rdRV3jFg/WJ4/GqSf1yc9HOOQM//0h3rAe79MVMYpcurskIDsly6vYoJTYhcPnZ0ciMBx
2/EuZWq/1Xxqvxoa0lAx9YJkau6a3K92XW+Jw8LwNWr9pjj8c2V9f7v//HB44RBpa8AOOa++n25E
kNi9bxl8uFWQei/Xtb6EjP5RTvAPs/bf78G/L/PuqbZnMvA66XbYZIHaGErgHjF3TqStan0t9SQ7
jE4ynvR2VveAXAhChcNcQmTiNl+UE09D8pWjD6mmuW0dhsAQW03Vz2wZ/sbzZXpLlocMTa+oNyCN
xGAUdb0h2u/tn+/Wbxv5Gc4weM+o1bz6DAd/vV0UZlUNKB+Rt/iAjHn/bcFk9oEXN9cJfBWvU9Iw
tinMEnCs9QonkqNB/plQ9FrdmFXEZWmpwXGMsI0wNbx0U5Y14tG+tYy7qhk1hhitY/SRwDZ4icpc
ShEZNqf/MGVwY8emPSYh5/s5jXpA9/Cfv+A7133uF9s4sE1wZldSs99z0fs1qaU3KicEkTTDNm/l
M18LwDjPgiNdRxtzlpkjWD7DhkOO/JQ7jBaCxt0Q4hkR//pRAPL57fh15aDcgfJ/ZgyZdFDv9sfR
7NOgtBUTSsY1DyTIf9d6R8Ncck03xFOoDwrfO8bYjxsAQR2CEsI/C5LSu7e1hlM9NrzMoZQMDGbj
hIWCiEg20yIh6mFX0lSG65i4TEiRibdljUd78LFg/7evzSvxI/eBLZ8587uFplASn08VqEnNuttI
vUzvJ3G2xGbpn0TWrPFirM6lidTtQlunKpJBP0RT3fqbbsFzPu0K40tn1pSPri6P+dBPYaXZwf1c
zn08OfYbZhYfcJvfF1WOomfvC4jhQH4gce9ecsNpGR8noDXuoNwt+u2vVWrgU4I34gdP6W+vBOmR
wy3+/L8hflPfd8PcS2xtNWbfdd3vOqeRUZDpH2kz3u++fCeobjoyEBAgyE7nT/JTfWRsqgxnCBgx
9Iazfzksgets21rKeMmN5oO377e1DjMvABZl+EknjTzt14sZayb6QLZ0MuNq7uwMBJM5/a7tNsRN
fnRY+v2bISmDx4CGgOcFR/zXiwVdj0mYpFgl7pogD59bBiFt0p+Ng4fbMxnzwsD79oOe6R0LkfeL
CgM4wZkYPjN977tFstirPk1aU0ZLM5JUIO7nerkE8gQtDS6KXB5Lz94hMz7R132w1/22ajDRP9OZ
OJueowTeU1cr5QjkGYyyrGy2GHh1SVRg8kDnLT96kr/dXC4FIk4uJpcEPnnHziiSbuo9ky6mShuT
3M+gDLOlO4/jRi0uCybvsuun7QfF+9y1/FIrwaR5BbnBAO+IE9/VrhnbCycRE00wh7Jdj3w5BotN
j72U6Q4v1mhtgsgrrO66Syf71A/JdG2kIjgwov/8wWc5f8PfPgs0mDPx9hyt+24t+/ncrwvPMFqm
RYtNDx8H4E2hh66QXcRMFztFGNzXnYvcn0ZTb9CM6uIDRc7v+9k5u4ZyxPia0B6eyK+rXJcE2pyH
uITTOe4NpaS7dM2OWRfHLVhm6bfSGZJdNsg8NovFuHaTbtxN0lAx6IHzdamt3Y8b818gFLYV6+0f
2FZvY4vD0c8o6I/f+ItuFfxho+JFdYmeGS31Gev8i27l/cELdBaDn11y+BcV468ZkwZJCxIkuQ3I
9Mns4wn/GwW1dAhXMKzB35CjQIv/T0BQfvxdcaZisIhhk6PJ+JO7/OtKGj3l9/riJeEk5pmkvNKJ
RDPkpN76cQkv6Kqrh0+GPWxsNVenSjenzdSKo271L309M66e9z3E2NDRM0Hw3bw1z5m5pMYK0BtO
r4gSYhEEtzl0qDJ4TPovbdJFZ8E9PJKjYvxZCfcRARZjAXu6mvX8Xnn5dK2N/dabrCIKvG9+b32d
a1NnZF9tk3q6GfLqME/FS2oHa1wmJrMQWywQCfDm5M0ZQGyGB86PceYNBKclAZypWV4Dhl30k2XH
md2emirfudp4g2uOjNzMmJFgrIfG48PP8BE6u8zipDUKhi3jm2OtL2peNmVBfMiYy22vzd8Z3ctt
VXVRna6vRVlduyVfS2PYdrRxr0CQ/kK3LSBBDVsva75ra9FGLY5OA9GLZHc2UcBQPHGCr05+sp2U
xK2HRevnF6Q4feRBCAqFs0LXkKkZVYqPOU94RTA17rT7BslYA8tjmXoJG8n75JduHnVj0Ufd2nQR
hjhPbjXFU0Wkiu41cWUBC1tLdmGNjFMsMV43uby1Z/Ma+49oNacIjf9lGZBVUrfN8zoYVRh0yzEo
Uy+a9ObSaSHUG8OQ4ytz3rtLU99qMinA7urbrOg2VVntZn9YQGdvbWKtrKG+ImX7OA6ZCD2tuxtE
8SnFBynSUo1MLyq6hHT0lbjuG81zjwsYB15R/DDzsCG0JtXvtMqu45lRZBOi3dYueFdCgSgsXF3y
OevqCivIyLA6cdMMhG74uXYHxSENmyTVQ/z0mp2Jv5Zmpxd22d7BkelLGEyvOU6yJJJYpO8hu+Ic
48r9DM4UjUSjP+S+ATfLynDexwHlYCp5FEUBQkdmX4SmlFP8MDoR+10fl6m9c93xBhrR996wLl3R
PTYQ1eOhtQl6d8rrPO/NEyqRrTl73jZQo9pqibNERU/E9qD2Kg/q2Jm8Y1YPTjgpcaU8JrFTN+vb
NjW022bFhyif1m1feVpoEIq1bfvsqWy5R6afqrDMmfJpmXMqxfAE1+izrlWXXpWpbdZDPcYRfbnC
LvNQIS6LlSiepTCwohr6eaNb3UMpYLz1ZnslO+mxoySY9FRYHBbi0mg9UrE8t9jklr4PisvKnvsw
yW15mIqUk5HoMYGypWGG9kLLzswPvoqr6PJgH+ZGUIfeAhONCedXaWAs1eSY7FSTxtm3EBfGkH92
g3SOJ1nv677iBSdP3Evxv4Ku8RUZ7WmeBJyOxNG39BgRrcDRW3oaZNgTRm6+NrO5M6GRRbQFTYxb
Zs21nD2ytiFGGRFOKYSj6jo3q37T8YJk022TaNsgeCkM+Cd9X3xN5QkueBBb+XCT2XD9SCSZQ3gm
DWw7xTkIKWh6Z5lzt7eIGj25mjtG7Lj1ZsBGeWtCkT8YWXUYknl+qdxObtEnGk8yGO7ozE4qxR3Y
hmwW2mjTr7opgAmG3v9rKzBZwpAQIlxtFQdbW9ZIQcZcAjlv/JqBd+O119a6XJYrzY7h42k/9uVx
NpoNC6G7kYF2obr5YqyCb6s33xeFfKjQuw911sb1or3lkEg3ea0nG5Ikr1MXv63VPNqzuhixFwhd
bLci1yWqVJHubq2tth9x1AqVI+VubK360lRW5Gm+iPI0j+pW7lttvsl8cVWgxYgMPa32QubngTLu
VI5/HKF+xh3H5v0a6CdRa0+9O5mh2c/6G2MpH4tg6leHeuK1bMz6iKwBluKyxAholpNeNc1O1OkE
NNbIuBghUVq9t1Vzc+d41XM5fGqVtW+kZoYpuWIU/WqDTbOEjVOp+wTaTztQv4UxTw/KNcdLUnKO
OOptVtEcMyXh4qJeGkkNWdaQkbDcitx02B9q0HBj7b7qJeVTlW55SezitdbBwZrhj2K8mWWbjhyw
re6l17L+YmIVGDt4vUVeqa4qZbtfZtF9y1N8ggYjs5jKO3vwnD06kq2c9LhFwwZSIkPie44yXRm8
w4HI84fVyV1g6PoI5eKQOxRfhwSkWRt5PjhH+Wp6U56/xBhpXbiJnxxMlxywJUUR18xdVM7NptHZ
Y3pxmU/+58FlNxDJhVvKbzp4C9RJxuMTDFQ/u+xS/Y0J/Wdm/iupw4OzzQYWE+Zy9dbNFqyn4OYR
IJuUWzUlHHW7PBxJIwv7pRf7LAvyrQUjGhap/GTP+vOCc2frMaUL2uFLSXJF1BgUAGmV7nbUqvIy
CNiB5vUMtiRdF3qjYez6MXdDffJZ6H4ybBUT+m2hCbVpRhc6c6OtT8uKPBOviNAiFTJ0OjI6Udgv
m2Zyuv3itDN5hEtxrNqseM2LFHHXqjX8oJc5sbfAtO2Tso0yNxevembVsMFkudcyWzzmtqkeHKXa
ZxU09a1eOptAEXg6ONdOulUOcTIO+D+l987S7Me6gVhQ6LOMVu/xzDk8cJK0txk+qTRIFUTZliJL
ZPW0cVC6haNMXgKYdNDYwB5TXdaolAgcDtojXJA2bPo3ObrWCXmYjFfCa+JZOV+KItjNjeccakPT
7/p0ejSVy17mfUo8Qdc+W4922uaRM2iXVgq2mpp9c5TG1ERWb+AXN7JbVmU3wU7Vt0pjVAp3ImnT
66kpjlmgH8QC6FUbEYR3LNeafn/2KRs87OW6NSq99lQDMxaAcdBMH7y8PyFWCRsT/iyc5ESOCPkS
Y9xWc25Fo9/toUffk5jQhqJmkgJmhc5xkdeTZe6y6fw+4krU1V5Yqj7Se3dTFPDnVXvShbZZ0gx6
CS9DkFz7mbhLTetFYXsWqIW9dTjIXN+SlfZ5rBi8GauI1kKLA0UcLQHLYTDjcRhUmwpijlEigU3w
/qs0+CIDZF/zzRyrXWueGohBhAnjawdTsUz3tnOTNvnXyuwICmLA5oo6mhf6pZQXwasZyqe7OhH7
JO+OmPbtKqYttF1bgRJAmyZ/ZwSI29JGI3xcpV6c2OunsnGvsEJsw7KW/S5d1s8txEI+iXQ4igux
74V8gIBgxrZiQ5uUey0avrejv6aee2Ho7GejWr/Ps7zM+7bYnpNEUAfvKyM9MNO8ZlHT8hGruK4/
KMtb2bqbqrb385hc5mJ4HcZPmi7vOtuNyzGJO+uubSsYi+lj0xq7bvK3czAcVq061al2YBJw1QM/
L1oxxG1RmfEilyDs9Hy7wEOCL6y+t6X/5FRsVdSG0u2fW294s4ltcyTKh6Q9jQxCpSl2TF93WWmG
Tt7tSkd+m2W9yV15nO35ee33gc7BvE/p5oetVQcnq7wKVvmCJ/1pTE+6/Sl119t2CS4EhpK2DZEy
K8IhG04uzPw+mYEVDAoZoTEXg01vgwz3UpT5F6bcYbmUzHwDn56pa17N3ty7gA9deTmtIB962jsx
Ix2+V8OfUbr7vSlZ2HTT9km5XjytwWXft9etNdzOmrOlfly6Lj9Q+jfOUm/W4ZM1Mp3R6wXDzeq6
ykm81HrzUs8VeL1pxVJjM+n1NgLIhM2qnhcaNSSoj3leXTKGRIhhXHim9wCR6XPXkFm6pnm6UQZa
BINNKxc3CEKe89Sp4rm1BFuC2OP9eu2pr7OVxX5RhOsyqrjxtXBYgoNogofJpXnpJwQFg75dcPTc
YQNyO1vG57578haX5L7gKyspj4F6P5kpRpyzmyUhhxF0WJl8bbIVI9uu3JLsR9KC6qxd09X7dTGv
ikK/ke4KNxr/+GF0kzAR2CrU3pt7hsEHoR5yLTifKJgcs42R/ILyIXhe6JUKtjK90Uj38Jinfcax
YddpUMecIB8j154/NfkcK3287hciY0xxUbIHZhqqf3tmCxCYaCdrEgJxPM/zdVB1VyodLi3Nvwug
dZSD9WQn6Cope+wZwxAJs/ssmK24XwpHe1uti1xzbjDKdfu0PZe9W6Wc/biKy7YX1u3QFt+WNr9s
deehRrMfObbalPYUST4dnPcrR+bIGqajac8blXffA6O9XdJ503ZPRFC/ZRaU6KK5SHN9uUoNJ4SS
e931Hp4Ts3Vk0+a0toaEIiKAKfjfkmxzQxwMbCLz1f3W9G0ZZWN70FrLjGTlmaiAxsuq03a5uW7S
HluHYXjBufNx6NwII0Bc/HVY6/5g5pjTOV+qWh40mV45Ay3pqlFsMEGdwxymd1RkpR8lkPo0HT5O
KWecFLLuuwbXrzMT6EyN/qnUGOh4BtU89+Yp9iZJbpqE65R7Zx9Z/z7psmeQdJqtWZxSw7zq+v5h
Xqs6wgZRwrFxkyhRzsOZ0RGJEtmtZRWvjP3uWs1qd81UfslMeknLb/sdnelnHEa80Ez6g1ZDxhba
8DQn/XNdEmZMA0+mcrbUkSeLrzWH1mgATDsmbettV+GLEEvM11S2n/SxcWKMLW+QePT8NfRcqh2v
TYC0NXWvShv/z6LA9XYdet4o7MI2SWK5UNMD7LDxyNdcyoA22vXeg5mzK0DJ4nZc1p3uM9/N53YE
qaz7MAsW8HW3aI7VqBfc8jx5NIz0PiPYgbOKXM5/TVyXVOKUDUzbo0fZ8nDmcxwdmkoz6aBy4ilr
2eKiSujgtSG9RRISLdL81PiQCtxgk+RjF1aO3ARt/wagd1MN6zapWgN6Cb6zYZWW3XZAb3Pp5SaH
ib6wMH7ttXiZ1bRFOBDgbJJ7d/lsZxtu6UJ9OCiz5gyZ0q0s7XIzEdsdpu6cnJB9MSixOs28sFH4
bLu668MikA0cgs44QCuhU0Jv9ZL4S31wtXzkiPY1Bav09WKr0GUhjntqNf+EkHMbjObRdervPnut
peoXomH9favakjpdSC9czPmlzuVDUjQHzcbw10+tI0ppLcL/ALmWdTJnlvnSmBe0plVIrKQbDzVq
uo7JoWafXIcKh+/pvTA6PdioCv2UJTXCp/OuRveFiCtBr0M4uw9Jb+s1Rv7FqBZjs5RztWNUae7S
CQxmyYQ8D1+z5JAXlVdvdAxoGWatU6jz9lE9kgtySC/VaFkhs043SittoK8zH0SSvYqgjI3FuJi9
5spmJfpj9iVlqTWedp/7oxcbXblJCiDeodlmDbHhcjU2TkYuIYQ4UBi25aJumYYnJSL1RGwaW4Sm
SPcwpC/SQeCqAj2qg9qMtCsfotZpLgzDuipo1WqzOQLVvtlBucnt+Rjk1n6uswu7f63c5PMy+jez
nCPGOFvhm0cPX4kZcdMobKi78/iSBGevMyi1pbzqq+yiUs+pJ6K2UbeWnV4vqnzSmu7Ulf3eoWlz
Wyeqg/wIV+jWR0Jh5SrEsyKLG02e7La4seoSJEncpPNjvxSfis5H07auG5T4T6AK9sGjJaZhbEe2
2HMSClzb9Gx4ZWyrQuUnjbBnmfRXIjHDeq3UZbLM15UZ3PJaxpkLV5d4M8rZm03ft1riUWa94DVu
L/Im/1QuZnA1L4X70IsBC992jce1TcO8smJLG54hVJOfjU+M2RonrdCZobJPhdJl0DIWn2foY9Ha
y+U4ZvltYpGg5ug96rumv5pmMw9hst+tlRdEWD5F5aI9To1xjQcb3p+tSXe5wismlfopLZVKQ9P4
pAUj/sdD9WC2PV6wPRBE1dG+i2BbzmZYpoZFh5J9H8uhPSS6DC6boFNAOYUltkXpwywpb8Dy2RZ9
DrtiO7b+g52un82AyjmXtbpIVu9gpdklwBCupHXmsjFYJNB7RoHv1f+wdybLcSNZ1n6Vtl43ZJgc
wzYCEQzOFEmJojYwUpQwuWNyzE/fH0KqTJHZJf1Zq3+RZlVlVpLIiEAA7tfvPec7JkWOXed4XUWS
nKZLygHR9e+ScrojsuzT0FBS/9PO7+bvXmha8L9o52fPX9u37ml+4ns73/Df0chnXI/aTKz4gLVr
/72fb1jWO9gUnLBwDoAZQiP6R0Ofdr6L3ZqfQjNDh8Hmp36YRtx3SCfRdzEYRUK54lb/Tj/fOUKZ
/5xPrdM/AGMoqGnpW7zVt9BmdjcXZ8GybbXjV3vf8HBOFijUDMxY2URXkT202thjyTnKwMTMWRlV
xw32k1pA/G4wYgTO2O7Z92O1j/GrDRv8+w6e4CXWZlQsdTpFPuHxFyUpczQpKr+/TW1FQuxcalqm
YZ8sxtagm3YyxFXG6bfOKCmlQeBANARDS8p9EhhfJwwo4bbuE3VepS29zF4u45k59pMJGMHHTo1N
DkOdr4eas51thOcjWIcH6XTGg4Llax3cOsnvg1iqr15Z+acBqdI98dTmTo11fpgcOc27EGvc1uu6
JYvmOs7vWrMu78eMWoSHMRgfu0LaZ0NRAxH38p5xRBX7w+ckc3ssIayc/QkoSHzB8VyuIwpdhd9i
7QwfJt8Q4rxqRnffj+28bKqFEJltVtksFq0g7Yu5nw7ufFptBLyXADEjQzntLcJI56nUYX2qKTzM
s7Ub8cSaZyxbVUjjohznul/LBvthkn1WnmRaBhXmUYuyzfETlyUK8eF50qDUiLre7h9zXCvnRdOW
3taw0mCJusGvbyDwSzjrakFqA0A/P8lrf8QDqq3IgSZ1Gy9dcI6Qunukb103W+xqtPx1kGWYWYJ1
+tBQxJaUEsK+5BBtXTVhBixUzOFcb1wUQ9ceDkoRjbnTEYxkFZ98u2xlRCvEr84GPtxd5yoysJm5
KNpyc52oDZ1SK9jYbq2naEBjey35FR5GHe1+9abwqZwdyL5JkdPdQFMPjSwvpXc91qHKothq9f0U
hMvLYM7T+7gP3P5EVSJU51lSd/WJPSr0M0HSbJ0aPR82RnaN21hk5deSlIsXUgvG+HRAcbmOaVPo
WmTdXRsedIFdO1Pcbdd4NpsIAOkc4lLmKfdf7F06+IvK07k2WnvXy8RjwR/F/BBmAwnICNxWVryl
yoc5SOyKPC5gMHiD7OSDRlna7ims/XvVTUG1rwUhl9t6MuZHa6l6Tk8UfwZhl2195dhVxqkXtUvF
ocqqroWK64JCvlGaWmMJPnOSMtkgSr/ABMngcbicrQGfdJn5LWOMwqLmHpq+CTAAFJLozmUs6YCO
/QAZiV+885twkdsUl+W0hdCHTCCzhzTczDm4IPqcPkK+ptBUtKby4/sJ6vs3i9h0LEy+Q/StCRDr
U9eFqKLGqVJyQ1aRbzE8FHZF62kMP1X2qh1KyTWhzWeNFvdhA7unna3Ltgz9x9juGFuVkBZhwRYt
0lqgUdO3NmlMHVEtULAJWxk3ujEzDJsWkZydmwj6MWXZgGsw6LJwireWZItZynjKUwcbW2N3I78O
L/J2EdK7DJpgYn6H2z081AX1+3ZG84z+y+0PSwoHOGpdr6oZYC3VfTijzt4RzVfrMweqzzdPt/F1
vrKL6YCBi0IYNknzNrST9CmIbVafjViErpg1mIsfARz2Od5ghNe3Q1f02b6rgrq/6VLbvWpm1un3
gAwo+sJ2DuYtBIo52A0o3vYdMNJ8U/htY26Q0RHA0QS6/aSgWp15epxXBV05Xq+pUFdZW7btLmDO
wywsDLLnGPXz4zBRonNg5+vnW6sI+vBQeG96bzS/BMNs+LtxmiFTZbZdtFGemstHKYeVsC1ZXIe4
DxmLWUWTgZgrcXFfj2PnzNfKIPRqL8dGZlFi+6pnXuNbC873RQWIH2R43cZA7Wh1VUmtd2USlNl7
x6g4hjPi4kC8aJ9ev9RDPl8soDPo9+q2vqx16QXEKE72ZwbrRR9B8hbVmW+Y9UcAHSWm2EbUw94x
HJK+iqoJepQtQ2clm5mZJIZ2YSgjUtqHcmfhODdPcdX3ZNW2UkeMs7vitA6L6rFFNvU+lnNmnpfZ
VFpRqjNE3lh27XusuZ465Kxbl/Osk+WmXIKxPQlXZxvgGtIO8rpkzzNV0Sb7lozKW2+akHqQ2GNj
u8SQEQeU756N3rzrYvPU9KcsxBGty/paLEs77lNZumbUB4W+MfgiYRkAwtnOdZ7HK2+hp4lmVcPh
n7rtR922ilL/fd32Hr9v+0qEsf77H1Y0+x1uXbLlUDlgXRJrUfS9aBPmO7jLuHZX+daxoPujZrO9
d+ipALuhGl1NSKtU8UfNZrvvXKDw2NPMtcZCz/13arbXUmXsM0ShUkriyYBIxetQbP4sxfNdZYxW
HXPvtrV7CZYvP8tM+/1PF+PmewH4s4XoLy+CyGQVDBHuh07MeZup2Ff4glGCtNEI/epMtIj+mmaO
f6NEe60lWZ1A/HoT1wy+HaQmAZfs54+SB5rF2bRXintsnmNbvk8Fz082GHJfmcSY/PpDUTX/pMX6
8XLkknHpwEQS4fz65YhZifupw/zKJtlErDDhFmmWJJ5JjNvcmjnhFn3A2kh45K9f+bXt5F+vTImN
fIaae4Uo/fxBK554GqgmrywRxeRoeU+7op13ducM0TLQpjOEw1nbnU9zoeffiA1fC/6+vzo6BxgC
q7HSPhrHfxJvDrNFhIzk1cPGWQW9AwqJ2qShGXR/k9TKN4oPk9dAMIymknvo9QfNkriXgw76KME0
va3MpN43nIa3osPv9etrCmvuL98nZxckm6skCazl8e9/+lyoTmKtswCpSg3oZNtUvTrLbGbvmZV6
5c6Iy/ZzgIVag910LAZKwdifStGrz7KJnZNBpOTY5zIXl1gh448Y7JmDt3ORfQtk4OAfLP1PZGAR
m1RPdOztAEE7TNGMkzYimypW2IhqrT/Ni0we3CEePlNNZ/fkwDlUvSSdWts47hjmIk92SfyNSYTZ
pe40VnsiUinfcchdoD7I4i3a0+5CjYDpCU5q6KlZubF8RFRpfYmXtnd3Q5hJzZ/aE4kOqR1+o00N
KNxr9IxBvdEMwdPSi899MmoYR4bBZZg7BF33LbMAbcff/CrhVu9lXb6MPU6r0zHXwoq6TqoPmLEX
GQVWSUJX2y8fMkzQ9zOQ9A8ctBx0Q7E3udvOtxcPsb5rPOaBNX8h9t1ifCDG3Dow/M+vGOgY80ax
73O269jPdolnJH0kgiEV/BLBedJBB7ktafihd+o8H92Et2jCutBxPWl/6c0IoAlDHTF6xjkMfdVG
Zd3NX4i3Tr6udJXLgZl7f2K2KFpMkWf3Jr15f+O0wrtfOmfsI+QX8iXIRozrLtbhyzE3mis7n5dd
55ucKBJ0+ozI0vS6BZx/pmqbzptrGAZykjaYOMAIgWCTCYfhbeChjvth7ik+GTqKBXIICBkA7odG
Se/KcrSGnBPm4UuopH6fmSYTLtNOUVtVWCQuDbovNFrlAtI0rZf8I0UY6hg+UxzuxrxEbqbzMnsi
1sf1NqqZxHnhYPPYW/PQmug76una1oOvd8MahmVmiQ2WBZxXlMSNH0GN6YtDN07Ly8zgYdhMM9FD
296SjGbm0Zu+IbCqPkIymp+0aocHev8Lc+VyoUHKyqxJI7Fq71MgGnveDG01MKLxB/vBrynGnNpi
0p9VBMtxpg5OkjQbnoEMO7ecijVUqWX41nU6j5LR0m7UpKX53u4t/bt0k6MI+88uxbqCcbRg2Wbk
IhBrvc2brfulcjp3XtVeZJXpcNOASh3DDyVjnrCfdlAtNlpwOThD9OVd3XwZHWQuatuEVyK8mNT1
uEJVnEtoAN28k7bBCFN+X+T/kbQiaWXp/fe11EX2PD+9qqXWf/9D0AoaBfo+riqolmQeeEhTv9dS
4Tv+kO4TjgJsRGuc5R+1FGQU6i92ajZpOmBoVv9VSlnoY2HnwiGnPDn+7d8ppd7UH2DTMZqSJwNa
bgXxemsV9NMGokl01Sn0v800MNvBmjxBByyN7Ma3kvbOb73p5qfr8n+UVW92Ypu+HXlFIdmTIbJS
13mzPQrGVIU3pEg9JkTpLUtppG3jeSh54H/9Sm+FurgK8BfAXsQPyofDxfem2iHSReZBh19iqWc7
sXayRh9k3tUhJ6VZoQQZynKbUl9a1o6pEFwNRsmKE7a09qr1mIbgaEq7ImMXs/LkMHudE9BgHvWL
o91pWyljYVpRVqZ/IWFnXPnQt7cx08cs0pUo7vouEMZeBpMD8qT3pHMRTplsTlMJ0QlOSd2HO+Ju
rOrLZLUlk0ziA5MTz18IG9zY5lQ1hzLTyGzIXSP1QBVF3EXSBd+41SpQ7hVqF6VvMNVl9q4z6rm4
zOtk+tLXmT5vs6X2n8iwrNzLYEn8m4Rt9rJGKvxFIjDMtqWwgGIJW9czkVF+uLgMVPNEd4LDciGr
a5mb8WW1TIUTMv0sdLABSsK1jLy4FcgGEcdXwYVQEPi2hnbkGFmp4aWIWUgS5cJwe39JksGSj+j6
O2fbjobKm/Np7mUTTaZH84bMlllZ50HawLGD6Vit9Ee3sBZgUontaTFHZo50xNktVlC604msVJHX
my4Lioxtv6+r8VOT5mNzKRKwNvfBWLHob8qKHSzc5A3b6kd/BLM4I6LDWS+3fhY7IYP9EfEIabWm
qJD/eEBW2m4zxwbkSKYNzQhSrDB1u7hnuTLS2r/uusZT7G+GanwZ1fSo6XeaRJgirVXUrXW3rVLh
Lzd+11hlEWUMM3x1vfR+b97Gmo7UQ5KH+aJ3ZOTYqH2I5NRPcAAqFENhF8zzez4AHSa8p7oXkHOU
C3JsK+q0oqPTmCn2p41tibm59Z1eqxuVGe513AlD77WVUdPiqWkfmmTmJmoGPat93dqVAUkWeBdi
zT4USJbadIg8enxFtHRerg4DZTj9CRRuyX70VftlyWtNpVD3+XCymLWTfCTMtEJoy28zGaXPCEyT
a4BDWIYGOyaZ0uBaV5Fd5iXSJp/pLgO70G82HhQG5mAwNcKTOBTZwVlTsyJmSwN6Y4WE0i8GBr2I
1rlg1F698zJaYqzPRq1EdWV5VKEXcpgaeZ7NQ4qBnBwERpymu6RMcpxO60PcNOs/lZOTb2yeCvvK
MwhZJpo0HT2xwztGHxmBYmEecrSf1SZDS1R/NSvpFgcEiXNyrj0aIlttW+0zXQYhiWrOptOMmT00
IgN13zqLRrW6nLWIZrt+p1u4nRadkXChTxhPneGpfSUm4W27YlDknRFWkURkxtYWKbUmdKWurzG2
OOlcH+xZe+5m9uoC3GhG43sD5V0gF6qNEpIUgbPFXg29uR3bXJQHmu6euU+6Eql8nY1kdBJnU4Q3
RViH+gDucrwvrMROLmMe5OCEOqa37pLJ5fbdGVK6+ceKsCrv4HRTjb2AqBbC8h6nknLP2NYh0s9L
LyhhGpnTYmSHWaMTgRFI0u3G9DLT2zp5atQXJaKX9BQnhgQIOsbpCzxFUnzTRSh740n6YbRH02RV
ozB2nCpz4RQih3QvvNoYNyR4NefFMnF8GJcRVOmgegFAkQ1BRYWV9dMdd+VIOm8qUvcDilW0VhDn
ZMLED9oRi/UjvHqUFydtHYLaQ4+I2ec2Tq0lYA4bTHP1OSVp3iYmEW1jyH1Jmx09CqC6Gk4qemtO
2ujBqm4J+vElaUpgUsF2cOO40s9DI+AlJVtnHgx3fJnsVKvmw3FL+qc+oj6iqvlVfYQi64ki/nWN
xM/8qJG8d2s1gF0A/AUlyVrv/DD9wFheMUC4oCkcvON5+l+MZe8d+AoX2z7zQ7E6e/4okoTzLsC5
HPxHlh+bt/Vz18Q8AslXt6AHVYICZj2F/1QkubFAElaLOvLR5IZRXQKsJMvVtZ+MIOmKqFLD/ADS
drhvp+mzNDWiuoUNc79ki7SQsaXoRpEUq/NB55h4F618iKAIRoydPfBg7/qM7N0bUmxnfT5NljFH
iMp+F5ZDn+zNB6H9QlMPCg+iMnyJb5swgQ4cfyEaOPIwP4aHBTlVf5IBcVzOkC7SL/YLmb1kNgZM
X5nN16ymkKO7PGpsr3WWcDz0sxXcKJYmjQa7Tj50qs1uvNhVzpbZjDyf6KURcD8l3a2ZdIgMLNyJ
2ekkMDLvG0cR143ASiYH7CtTc9A2lpXNaJoGU6sxwe8/N5X8hJrOPBvVgKsq0CMjJafNR/smTEb1
kcjgyd+QgSxbFp+G9Oqk6uSXOkjVsBsTzBNRKmcQeKNZeajzsg7/RT5hckdV6OViV44BUxj2k1VH
YjhWg+6PIfTWLYx52GZtUt+knHnlNqxxpaCsH4J6r0FdNZuCL/kCZGvw3gvIFtgkvoPzILcy8qVR
SGm56ZRn6QMODQOpPB3yi7LnpHYGmjuuTyxtL6yVaCE4nfvNWbOE4jxvA0XdxUGYzsxAsq6ft+4G
kaXDRTKapt0EqYVWEEfPcmiQxTyKZexuBiqqfi8nlFURDNLhKmBiaTGPKgHhMho1POI3Oe1vaoXI
amMgCEV0Qh17rbIBX8EQlssL6eJUPSodnW8NJiDNh5DjPQMkEiPI/La/opvOwZoUWJi62civLOIt
7esKcdJFM3qjS041I4lo5B0rJ+G4Xvu5qbC2jct94STOeOt7Sbcgv1Ozs58aoa9NlYXoE0f4RZvK
GZCHOk0mLgJ6MbAgYiZ5FOF4GvZW64qPZWUHX7Ij1tM7Ij7zI+4TmrOJnaVdMaDkdzCE9o54UKob
UKHhSg1djgBR4wgTXY5gUeMIGeXcAXCUYBrYo0cMaXhEkppHPCl3oom67IgtdQl+fELzBsyUOIbw
kfKfqlQi66F9cESfJhaKZ4a5wr1jRHfC4YfulVGwBUU+OVvov2KJbhuCLVBV8whYzVbWKvcfU0fI
iuIEIg0wVnkEs8qV0QrnHVxrq4L+JjxCXI2h6x6A8AS3ljMt471j6/xTfkS/ZsE0fnabQU4IRPFe
oOBte3srytIjGOkIkA2rGoEjDIcvZKYDmF1W1qyqq4BexhLIb6WYu0to7dW9B54WXiug2oE1xMFy
NCXn5kqyVSvTVqgVb5sEkG5LkLfdEX67pHN8P69E3CI1uPvGlZMra7MOT0OAiwvP94rSRYmDzFsf
Ebs+erRnHFUD4F22309h3w8dTokJNC/QK04kYbgie3Uy+bvuCPLNj1BfS8QoCnsj9qnMj+Dfua1X
p8URCIzry/9GyACY4IHrHQXf4cGG31k7LXqgwmbbAhg2jrDh9ChDpMynb7aEiQZIvLKJbaiID6JM
ABY7K7s4GcqmOFFr023TOy7x8YNMQB2zI9n3nVHwMGODA4ZcLglK33REpotSBLo4Dsuq3MWT3OVU
Kcl7oB662Fm8Hm21I3IZa8RMupy7ophzg5smIla+eyhYWvGf2JlLO5NmfQnpKiXtossGGjqmD81E
Z1N4lvD/13TIuHjIIGnPe48zHR1bMn8p1Bm436Zhlw9bq8+w5Fg6KMvzkBY8Ak4BGW0DuzPONlMW
x6R9Ok5vbzjr63RDFGxm3SQwmZN9qjJyA/DkKqyHDDqXqOxRUe27wlLZHn5/woR1abqD0brgAnp/
9IMLBfgeG2QrxycbdcB9wFFZbUtZeC92D2h0x7xhGC48FnT14mUpFSTPOHIG+r805CzkdxvZ2uFy
ZhiZXHuDnsJbCm/lHPA2GvYxMKenIiisS9Q5NZz5eHS/EFCITo27ej3DEQK9rTKPkyTsFPsuzLzu
nLHs/AE8kwSypnX5ngyM4NpHkP/ejif9DWa4/TwO5dTui8IRDjOCviDiVGvG1Dos7JAnDDI/UM3O
a3eShbtnw0qT61z5bBXVKGDtedxdyF/jxLoI6k4/AY0vsPr3IXPvwAESvm1rWrm48v3uQ+b6cLon
lLjc7IMv5gMpLovJr8r6Zh9wyvrcpGbeb6DUMvG20yKbdvEoii8praEJ7FPQ5wy7dZxHAWEA91k8
86+l6obgrOtnalmX5+PGcxT6IE7H6I2acZ2mI7VYk1xqMeBD4xaDt53AxkMSEy+bAZJBcWG3VXgz
tl13Pykz7aISEQhIogZzb+Gk4LQs+II/6Hj/lMf/LShN/311fLVmhnxty/+6fEJIVz7916mWT+WL
/rlYXn/D91qZZuI70yM6hOb0yu34M4+EBuM7/ohKGW88aWKrc/1HrWyb7wR55OxTFoKOtcb+o1a2
3HcsV0ScUPz9wI7+DUjo2lP7s08drFg+TsKU8LQVYQH+BS9HsHc1Mee4KYzWiZhgfvaLxt3mJaJT
Dlw87a3+XRLT67J2fU3fpq4Fx8TszbPWS/VzfV5r6GNOaY03y8BpPDNh4qSNUr8Z1b4Flqwvg68b
+AAcrDWl8E2vFDa8HJVtDTfYFcuLlNbJkuZTJBfXjnJjwrKrOYQXY3E6lcGdJ+vkNzPUI2zt1cWl
RWzRkfKZR5O457yhR1bB0M/LMrc35C4PaPmKcD/SiNqbIX47mmXFmVKmHcXp6j1tBvvUKAq04VUo
D4VFA0fA4znvU6e4tFCHnCf4np4durG/uVLrzfT6JrCJsEZZ6PsuXwj6ztdfiLmkbg7UtbzJ4Qfs
PToHWOgS42QslTgs9jJAAFm0S0nbXGUGqiNzqR+tNM0xpC0vHblFX0oGw1c5M64zIgumyzTOw4O0
/X6PH8M5qZMg3wdBWB9cs8eJM4+fmENhliVpkK8BMkGB//4zkq27nx7Mm7+qAv56E3Brc/lt4ntM
WFRv0TGlmjkkOK68EcCozprSmrY+K/iFOVIXsOuZ25767QpH+Ehsw2zuy1BO0a/fxF8vL+1zj4hV
oCowut7OgiqNXy4QeXFDooh9LqV4yPE4wjvz+v3sX4cLXDHHa9Pf3X7r7fXq9kN1weoBhZgvj1TL
N19rZ4Z68EqV3FDhMPgNrAcJwW6brv2imJnUIevSOz9eHblJoSMOmsbm15/8KO14/RZC1j7WmJUz
v2Yevb6zSiusytwrw2sfKf2JnxjM3EjovsWqCM019uWJNd+5SX6tQRAgr11AT6yjxN4mDwnLIKNF
3KXBIOf3RRuQ7qBO8M8yP++sTx3bWudyxF3Cq1+/7b8sUGKFOQHvYvjDwdt8M4goOrceJ8NGAJaF
/h1m8YHTVBPvfv0q1us+Besgvx2CKLOkNUjcfwu9tacKLZkfLNdZrk4nZIcnk8VNGmAG7guR762u
nZ6c2n3Oep9ly2NS3Qe/I6a+6ZYc3wUvHQAjZkdhJ3jTLTGKli5ctdjXRK2aV8T4XPqOjD8NXRjg
uamZ7DcoXy8IhWHci1P4GQuxl0Z9TYgV4190aEJcphr81RZRWAIyKB58bGfqs2mXqX1IASqxlbjt
56Vvna+/uYZ/2b/IR0YDHoKGYh8z3zIak8r1RFuE5nWqxEVL8tKjdri1clI05m3LSDrBSALVIW90
hffIBQMzTUN86g+wQffu6vB059T6zPReXwamjxVvcObksozN5XfP4+vh3XqloQjDhBMUpGii3sYR
2yG+Tl0O3bWTq+YWjH53Mjaxr7dJYe0NiCEkApT+Oc7F6YOqasApjJpm/C94R7dNPqBzd8saIYfK
u2vDdxpsOiUZWsdL+k9VR9OTu+ffl3UX/fRVPRNxlPxcyB1/6Hsl572jB+fSU1y7l4TSr8PQHyq7
d5QaqwMCMR30Udqef1RyCPAIEg25RT3YaTRGeQ//ckYwGub2pO3J9rvewX9LZUdB8Wq997Fl8B7E
sSPrg1V6i3Sea5EmTp+4G1uDInJ6vAGdSspNiK7jS1PXiMdqKCRUQtb7OYRRJBrD2eVmrqLUUvl2
KBZOqzFNPHLQ7BMPtv3H0JbPQi/dyWKBznPqhCyypHvKlPdU+/HHqnUfF+yOKTqtPbqgb47t3TM+
GTceahqk8DWBG61Tb7vyomMgdubPyS28jRdIzf1Gu3VzOi2sD3WaIjIOSAqybWmcl+HMspPGzw2o
kMfOaufthCrlbhoz5oKQMWgNmv5lZ8G/87wZjkhCFwuAEqa0DkfqVDOlwqyxIFuyzCitlEtGpBke
Ym+cLsJ25JlLUYHorjxB9P2BccrnRA3dWWEX79PYkYjDeZfbUAzNSS7m4qw3QgxWme8BhKFGDjmH
UkwCNWi++Okkz8KOJHGlq91kxYxHpxYLiBPsy0o9C4Q9J1lHtw5TXbPP7TDewEhY9ubidIAlMKM3
NQ83DjAcbUpAWvOCp7Hz7A1uZxJEvLQ7mybF3KsLPtcaK+yEFv65IvGNgVTri4Nrq/Y8ZVaJH7EC
HTL6H8o1Hq3EonopZwIkahvzZ+7YBaldpMLNcjlVgXGBEglHG03ZK+awaKuCnM4xsOyIsLJbhF9i
o5dQ00LH3m9n9qUUOueNMktrs9SDmsHhQNTtR2fGVxbTOeV/OlyuYfPByWdJaNoMA70XH72+ujeH
ONgGkEkimQ4fOVl3e+T8lwLS6pbWXn9lx1mzaTvGm1xpZnhEfmwyY4blkABuiKHhA7F66MYqiFy7
udNWE29mPVx2bt9tqrKsdibGy01WY0MkkkSs7yAP5BPAQBoB1oVoqBdymiHbpkmvliGWkY7tZ3NO
vF3f5Fw9AHMMER97bB+bwgZFpHBQsBKcy67AFp7glC9D0qdWrCuh59dGUn4gwGlfrK1rkj8Au4gH
2Rjo3lGg7WcRNPBbOKxX9dRuoQbbO+X07f1Ym4fASX28le5LMgo6EuX44GmXoxc60tNUo5qTQa53
Yds/tk5yjykpvhO4sQ9ZkgNBTNOTgBjMaHbtM1sHB8sJ6GXGtXdaATBkEqeIXkQIVe4gUdIVBy56
iuMCeljWPtIlcTcjFGeaFX58yBmqbttuODOHfjoMnXNqYg04hDOVuyjzk4H76wFz+nPnmZhIy6qP
qvVLSFJn3HtGMyOADT4zX0eP33wYmBpsJi+Zo0CStKd5T+jNFrJa+oq0FzKsN2hKr+qQ4ebicqEr
7Z8XvUVsl10vFxMpaWe6pAAs4fhGSOdDNHgk7VRWRocFnnaKBwwqo21Gllc8tEGL3xkNQuTr8c4R
+WNGAYDuYYkCe3CIC8Oww2AXH6JFL5e1EUKnJnWsEsGyDVWzztcp1PaB0eFCX3Yz5+QtM8dkE5Q1
GtcMt0NTS2R4JHZw1Qr3dva1uPfLEoAckJSIYDYL8zqrf2RZ87lyulOd2y2Pmpftcpli5Cw0U6Mh
e2/azrldQtPIDWQq5ZM7LtMt5JtTbJx456WP4lZBGwkXDuCj3V2FyfzcxmNxYnQLtgIRxy8cFx2W
DP6b+R/CkMAIRj7cfgnFS4YYsifkfYgVg/iCR7RKPPLdGgcTSvMgR1zATBwOZREmO9WYz0vCtyx9
r8Ffm8f7mK6hbLsJF0o/n+dYwCLktyGPD+/HosUMQMT/WrS9CW4Ui3TgDJeTPb1UtK8RK6xAG2gA
TkKCnR+PwX9Qm9xXiv+8DbElIeDP8NvL/6dQ3JOv1Ronq9/+qrVS+uN3/X+Sh7tqof595UJDanya
X1Ut6w98r1oc6x26ZrpPDkUnt9d6BvtetRD0hb3TDmG7Cv6GiPU/qhafH/JRmVkcXH2f4oYf+lG1
CJ8UXeCMlDlEdfiUL/+5oA0XJ+Iyi2YWHgSTEujIYP9pVhu4ZRUuNc+qm1rNexqy9Y1XCb8lIRQ2
1cbOrfH2p0vzf7QEXh/u1ldk++TEs4ZfrHUZpdrP3afF8WfTbhcvcqVRfqgRh5+kdql/01PxnVfF
2PeXIUKGATmr1F8ba2HZG02ZJiKaY9U/IDY17gTgousqk2CfwkzY9wwtfWDgZhcQQqo69052tWa6
2WjFapeaXXaiGkwVkaO9cGEEV1V6x8Ao+WIeL47XsrVHcpo6e8uxWQI0KSF9YeFRNNvZ4rsIFmG1
Yk8qc9r745DeF20DaMiVXUp+pz1YCZL3AuKJmHoXoG4oeYQHByLB1YSq6cXMMkyJ9lj1OhJZZeFF
W/L7sE9ZIiudF8n5qMvxjsS/odk1aWZ+7AI2nU1nVUhjfBD5IYPGkVNWDmNhOItHv7hzZD5aGyse
6TN1ygwJU6bRr06WoEj9w4Lsw4MIXVhnLeMXd9vMyMB2hBc6C0A8mZzOTZ1VO2Z57RVj0lSzxIoK
klPSJe72f0pZk4Eet15kysa9gY1DIaWakV7CgjaeZNWUK5WZOXo0EsOz33V7Xlfhxy8efwhuAm5t
IKZvk9GxbTI8ygwnapzK2fWxQU6XaJuocWEnZ0R7/uZOW5UbP7V5ji+4tnlIK1pvN5otr2/olBFf
4Re9TYugLmn955X0L/x2GsACONjddGKT8IwPz7gNB8LX4NEXWXpCUK6XbhmTQbfDOJ24UQme5ZMQ
ffrsoD9EX+T143jgIGR9K+agy/bs9HLfEncwbMx6sG/xTbTrV5X4GzBimoH9NLanyaBapvlWLJOt
EeeVs9HSaEK2FnKWpZ+FCLH8ZWKrCJsa7bpVGR81srK1ZgmBiTZN154VqsEqKHx07MjSk+zzUlb5
34M9f79yHGIsxCo02dGdvr5y4WxVgaJ7G6lxWHZeuqypqK13IOHo3jZVd0BQYf0GbPym3/L9ReHe
YmpBXEyoT/j6Ra3CR7FmJhZyeMd/VpWRR6lwqq1grgmMboQgKtf84aDPkvvKhZmwGaRqdkEW1h+x
qZeRX4j2Q23kcb8BasIXigFslCfSks0nB84CtDpVmXtkE82Ovm8Z/XoBfZMJsX4Cjpc+thlOm6ht
nTeXLSG+PClBjxOqWAUconjf56qUVEj9NITo2rs5vpGZGrydyEzCceJlKYNdViieVUSSimFYOpHp
lMcWMN6GrGzqDWCRqIzrlJoeFyxITFEP/bmXuMG4GWro2JvQaW3UEBP03S7QPVbD3JDe7tefbl3+
/+xYHj8c4xWikTitc5QXb5qm/8vZeS23rWVb9ItQtQFspFcSIClZwbLlIL+gHJHTRsbX3wH1i0iq
yDr3dD+cLncZgdhprTnHZAuOXIjMVD9dvfX5VH6vlqX5YComlMtXOqlNr5dySUggfYmXSdyYWFeq
N2tfxl2oHg0f8g+h9X6cTXCi6EACLLHatokhw9A7sHqv/NssSfIBs+7o0c9b81Mv3wqbg5OHdqn9
rfJ0RFgUjE+mEGrk+VzFURzMY78E2NO/LRi8mTXJgkb5ncpNq3vx7vJF1+rLyVU9nBEOt71W71B/
Hz8/0IWsKZwuDuQwq5wMBInsIu1qbOKhhpFVpGOW+RZqGbIZM3h1AztUjiyDGiHNE4AOWgXLMynE
2FrXMJjIejQBArqbUhcSii60+hDssMlWvNHiqvaNXnM/DQ1JuRskBekHE40UBP0ww/FLRPnwiJl1
aHZ5y2J1i5Eo+WYh5kWTUy3AcR0xI4sgTBrSaeRpJH5Mrim/0vIr2fLOHQfzKA7t6j6d++SgFyHd
8xElGsHaOufFIk2LxwIdAekpzbzsW8ANPVR1b8JMjmGkvvIlny1ExP9QWKatZ6+hgivk++3n1cVL
FHoqzgPi2L2/Re90t3KkWDClcbgTmaz+X9dD9QOin2r/aVtvYjUwDLvIA1hQ0c5RLsgIu8HyNVid
DOI5B/l8+Qs6G6u6MJD3UQI2XAcwyMlUOk8G6axRlQemnOjuZbG+n9t4/qDJbHy+fKmTYj2Ddb3W
2ohdrbIU7dZ7eTNYCx14D7LXPNDHabybusTcAyeC15j1ffetJpMOrijY1bsU5djnJbahsHarwoT6
bW/8u3I369RwNEtxN3QWWeypHdr0tY7vBsQqUGdV5wEDVO9ucs+YYRvjf1AYwe5q4NPbKs2WP5Pb
d9vEUu0X7BhugII88c1Zj+4qlTT7MmzyKz/JSa7h/96ToTvcm0MDBd7L8Z1pq+ynIa40MBGrZPs2
q/Qnl2h2OE5zR6uJeFlK2A2BReV2bJJw2a6WrR/IHOGTaLUHtgrclE5IjYX5ftsMQ/JRxEntHhyL
sGCStLW8g//kaGp/+aW+8zXx89KpxwtK1/h1un7zC4dTs6TmCMwdXaF9qIGEfmAMi0+CqNr/PPWT
vmzzcsjwMCW7xJOpzxqZxduOZkk1I6/qmrk7pDIqfgJV0R9c2UU/Ynuxb+qiX3ZDa7i/rBh0++Xn
fWd+WE+EfET8XKto9/iXWoA0DJFthxQYIwkhU0gQZXYB7RxbAnxDehXT/87vHJhJLfz4vw/0rUn7
Ne/v5Ltdc4fZGTNNrAqA42sSZNdkGgpHP0/i2tp3bSFSMugluqXSTYovpVl0j6Cz8t7PLa3fei20
vi2MUkmIVlkAeR3ho9p+1JO7hNV7JqG3N8DU1ia1kHQBbbVtagEjqyzsenf5henrxub07jn6stu2
bNxXr3/+5gupkg5fEqdi3wKrS0QI1WmKtaHqIRKHsHXozxgkhJjs7wZfdkmI7FiYg865rLB/tzLS
ip0jRlOBhh2N4crtOWcHAZz/5N3QuCTWjjiokykKVtAM/wHWb4/ULbwdlZrJLKnD8XEMR5A3NGoh
gGInAK4lRu1Dxo+EjMhMbMyF5C8bwB+1JN3MsdfeTfSbkAEMDX5WqwVq7WMV1ka0UGBckEOClxyR
2/7VJh2CcQ0qcfI7A3MBrHpLB7vutXD/gACV/ReUphNQOBDTz7aI63ibcYXhBd/VFN9D4OFsABc6
ewAxOj73FOh+ywKto1eLWGwatu8AUvC8whKvC9PY5cLLaRRD4UwAC1ru46x7y+eQ6My/pcmNYS2K
Oc4MjoZCbRxSRLVFlDQ2hhgTRQufivoosy58WTCOfiJPILYx+FrDAe0ap9YljIqXpNbsPxkGpL86
UmARCBGjPcTum/+MW8rE1J1LljYnMvGrharI+ZjxBNkbU0tNbd+7KCv9qR2jK8eHdwbtqmgXjB3q
OdZpLAqCIM+sQR9SpJvq+0oZrV9W8IizuC1voon9yZVv/lhE8Dqfs7CikKSzxWIr1jHx5puH0Y/Z
d4ZHMoSW+qzGWfqo4aGA9nl864YVx1sMTOaOQ2f72+pQfFDIsa6sKu89NXMl24p10mBDc3wTVjaX
RtkBwaUJPR8WvVhu6MaVGLL7X9OcxFdKRO9dbl1UWfRZyEz9ZCC55YIq0nBDX430CpDyVn5Y6svv
oiufltHG4HLlJb/aKE9mFnv1BWEcNh3+5WRehHtNf2mlviCO7qDyygGJLzElDSgyteSchjg1QXoA
MDkOBz0t6McUQqrngbw8Z+PC9rP3cykY1G4aI3us2Ir5BR01CSYykc9a3JML3wEj/VVlGMxoDc2Y
sawF6f5mkYqxbpIzGoPWz8gSkRqAvjaOE/yRgG4/ZU0Kgc9IyQbbNoXbyo2XC3QKVrE0pd8Y2QJ4
KNbbZ7LEREYC/OQ+ogVov0C3kX+7rCueulylH9ssCcUGNZBnAA+cchjOqgqfCFyv472jLcsfi1ky
31qskA8SCfSvPjfnNNCzKTb9Xk/ZMY8EflRbYjmMejNRer/XR8H65SZZ02/Zv7ngqAHJphsskot3
iyp8/EGTTCOGvpDiB1XplMg/I+uoycTV+Es0YY+0dlbup3kupx6NZ7rwCu26/7S0gIMAxVbNpyqj
h7cxgLv/qHGzQzZNa+KnetNO7lGP4yq0U9QqgNET67Fq6SdtaSUvyo9Wj8UGlnpPLWzuMUNg8tNW
1rENdqAZQgkVoTfzO7dSijXEcrTvSZjEfxrLAVMJ8QQeLLb67xZIypGDS9X9FcMEgqq3p/qgQmH9
0zM3JmxFyuLjHHf2lxpD30cle5pkmjN+nT2zAGjWrYpsoLqs6+g1pEuDQRsRcdVa9G3WIf5v0kHz
sm1rkXVIK3GGBgmdW32LNWW3u6RD6LPtvEVrIWqW7nNa2lO2wX+o3UurJ9xCX9hd4bKvxB6Rgpfd
0pwV+PiqIn3MHGvEXBiX+o10K8xqVraWIiMirvqfl8fT+fglWgg0IL17dqB0wY6nCzehcKV7Jd60
IY0DVkAbTHo1P2BUo3LljWNw+XrnO0eQHkwXa9oRNb+z6MG4kuTpFiy8BZBjfqTwuVFa8bXVdfXf
Z8L1cGVTeWHHRtXv+NGKIc8ski2YmtBDEeOSZw/uqAGeVnSqKb95V6am80ejcUB1EQ0qnQI29MfX
A73WO5XVen5Vr6m1hQK2FmEsKko2DZff4nk95LVJwd4Qmdya3XwyCRpJBEHRSj18mIra1pR71n05
uRrgj1kPiEySXxYZtdm+HJPxA7vX9mnMesCnl+/jWK73uuKhGl1t/rQ/OFuerHhmJa1FpoNH+xCu
2AHjKPkaYxaTaBRTz0JmoDVAxg2rstEOpYt55fpnZRFeg5Rr8hpfksl9HL9y2pl6YXoq9JM8N568
nsi7fnAcvx5CEisiMd9jW8iuHH7ee2jpUiyguCdRgJ4cSDTVjlY15XxXk2GOkO8V/lAc0UA3FrcS
7MWU/YjJ1dvqXpdcyZ88H6+Cb5pH5frcw+vq+GaPgclTh0CG8zlCofo7UYDuah30Ouhee9z2iDle
Lv/EnDV4iScLLn0nQdWAsFOipE++a0PMRZItTUj0Ndy6na4W8TPK+nbc9GohsmggrAHEoEUMoO8R
46Hv9Bjt7NOgTOT1BEOMf9iV0EWejb76ib0AGVdsC83buWKdxGEysA5mM2nn23xkj02m1RJ/dEKV
/sKVwZlAUQG9z02WKj8Ba/Q9YWdfBaOMIC9XIwqPXeU19ncBwwaTijux2o0ibU32I559X7AjX2Oo
quxb5XUwZJgFPWz9+L3mzVhLywV4iGRkQOjWkbfqUkX1krC71RvkbZu2j3Jm5zEVhxlIG7jtYqQQ
l1Da+Q1GMkyDITHGHyMkO1pkYQ5Pnscn32yOWfNQQVU/HWeY2l04TNgkFpy9eODMniVuisAe0J52
28qH4A9xprWAmS/dYFWBl7hhuqXpn621a0N7zr2sXmlzE7E0RdOh52n7WPvJMoITvY5nqJpAzQ1k
nnMGN7GmPK/RqIi7v9U4WJ+UCcuQrWtSbcYmigAppaJL/TEO638uqHMHPF/ez35emeNnu0sy0jkg
FzSYenTZ4KTLemA4XRwT0F3jzwfVMqrorsZX9lSEXg28L+zbw0hBkLoEdUHHr1QW5/sFwM1fL9EJ
hxLVJL6VtEUoUMoZ5VXFFuM2bExMKKZhrsKDJcR3j46ybiCeNuNvph9qqrg3256g7qm+MWs2Lpyi
yIrZ6Gw3FGKSSv5h6unXU2U5jXtRAaN8NGcI4Jj9W/JHwq7mbymSUMk7ejyLfqNHaYulPYxCY1cY
1TJupAfIPBBdRD2VFqOLe8jAu42/pBl+jEVelPvWSaDPx1MPOyrRVsscWQgs/BER0xuWVwIsdNyz
T4OplukAMWn6lUQqnHxX06ffIp6s35HHcNrUUvP+sUOznFs3M6tqn7jQNg/5jEX+NqGmQ8YHdsF/
5kL4A1WHIr2zDCMeiH2xlearMhwgNy1yfkExM32o+WyS+zgxDWRRKNS/dRAlfusLnl6SxTSmogQT
VUY4ZaX6g5E0VrfDLiMX30G7oG9MbK9RMOEPDxpLzaYvQyV4Lg5l3ZaWZrVsG1vXiEzAktT6ClES
wRoZUAruJIePAGQqR8OxTOaNLjqZfFDQNgwEQl0UXzlmnc/5gPh0Wg6c392VgnI8588pUvTc1Wwf
BCa1kIKAIradY8PG1BRzetNGVUyCcXttzX1vGnwV/RouRTt56lCIAIZO7kwdKmcbRUcuBiDqDHA7
qq6ie2fpTeA09vQkCthjG4lh68p+5p39BeYXWNJrPZNtxsm643Qi7UiCYkwnVnlrDZV+H4ULc4kX
/7g857/zigXnKxiE7GRo+K1//maR6TB4YTaWru8V8Xr6QLoX6MkY/dGsRe2t2jJ3wxxZVxbz8+dj
K7qG1dPhwYjgnDzf3LqdEDOrN8bb5cDaMO9JPDS/0Ir5fPn5zldwrkTdh4OvizbjtCs3A4MWzUBx
ylgEKYd2NEH4yBRlCTN7dDDx8vvFdv+9TfMrq+k7z4jDAGUssnkU2K+l8zdvFkRJpKeKPCLPHvUH
URHshaPE/brwPq+Mk3dKcDoHZBPBCL25VTNy/Cta5RCJXnYeUNU8Gl5q4Kc+htRoxpNLDhHdZrnc
JiUhsVvSkFsWb1t0BD8sgI2hg0UDnOmYPJ6bjIiDK8eOd94Dpc3V82O9BiSflL4dorIGy3VCf8zS
8d7LLJNIUUvtpdeU/3nY6NI0UCMjn2GnePoxY+HALLrI0HcUPOWs0GPIrZ0xBPzv7tqG9HyS4GIU
ioFecvCgUX78zqH75stMBLlv0s0iRco1ykOawwHiFK3BVYJ1Xt3Qv13jf8jveMwMJ3T++ziCBMnZ
nbMyHY/TLSKtgEKfahGCF2qKf+mkxT+qbioUmttFf7o8kt6ZKVYd9Rpaz6mOkXv8vIqinrQz9I1x
NTftDqtzg0uJ2RlLhgRXQIKJ+Iort7myDX7nuhSPmZzWKh7/Io+vW0eWbKbZcH3lpewEbT2lZJmJ
5mtbwBxuorFDRpws//2Ix8IDHPa1302Q+clpebJDQitCmbBKgrLbOzNfK5sr1LTInLsr9ct3Zime
EAkWm1S04K8a9jdzBbZCra0ZH0FK2Rx0mXARlEgHWHQ053/muZM3pjU6eHM93BzB5R/2nQEKf3NV
xnPSWOsmxy8YeFGso6iIgwiK+edyaPsbavfiXstb78ql3vktOZyzsEkocivP7PhSmetmiJqQ4OgL
FEbCUWstCHN3CIOCMnEZgC1zApmCHvmvj2jweOSaULKlDbAaEd6uco1V5sBHacLqren8c0RTfRNE
Ut7o4WAdLl9q/RyPj1DHlzp5RHNsOiAfdESTiBP9Ni9SjaIOiqorw2L9e06vI4mK5n1S+GafcPxI
FCd7xOtzFoCrKu8w2ZLrSz/rTisXFGsox3aXn+vEtrkWAEDHYIUlmxrgHSbV4wv2nK1Q72Z54A0N
IPcqJUqm3kCgkHXgLLJ+CBM1fm48opV2btV3Txm1wm+0ztQ+pK1D+JCma+mupFIUowJLS2sDKLXy
6zlPbyw9pDl7+Y5f69+nr8hlReTsbqE2PHWSLcmYNx448GA2ZsoDcFhKNKNR/iUe67h7bCix0X8N
ESBDxpNeB3eliv/1TtFBoFRFmYIXyUvI4EbsfAfgppOqXGGXh/NfOT9UXtPSMAng+zwUZvyj0Lz8
Y7rolrpF9DN8KRbMdH5RSDch9mDFSwFwKKwrS//54KUihHSTHwcGI3K3419FdwqTU0+cBO2UvEST
Xnyc3OxnGErj+fLb1N/5sKkIsAJ4eLSEd7qTQg3vFI6WRYjsq3E3FlgkMnPADeemeFw9Y/lYiWb8
1HM2epCVpzY0A8OWg1wN+T4jbjROcV0imXbo01y+t/Ppk8Im6kK8zfimEW8dv4SlHnKvTpI4iGGp
7JPFfYntIb0lPcHzI3YBeAbDhZBV6BaXL/yqIjz5xPCwr+IHj80e6sbjK7vJQHZb7dGxLjq78Ntc
6IdE5EvjO60Uzs5gR3BjIsM3dzlEFeeZIJ/2jyF6MqDDoZ1IqsIi6NDcH2W+QZrmfHd1Ez9n0duR
t79yt+sQPblblGlQQNnsC6QoxsndgsOMelLtAyD6aSC7GYKQaqY88tMh9bQAGrkEMhcXHywzJaC3
7M02kKWXPnAk9P5evpt3viduhpoiCmv++/q9vVnzWOjdjLxt5JhLXOxUqQ1/4c0t3y5f5Z1pEl4A
glNvPUaa5sms1XDUkN0SUu+GGPKXD5h8jsXUNo7Tdxq7B874ly94Pk5W5ZorKaO5yG+Etz73m+cq
5pq4KJVYgejnKuK8XOfP1uI092ifw51WxfrHGAHQ3pprdeNRZwONFFnwelriID4D4xB3hNZk+0Sn
hXX53s62rAYjl3Y4S+C6a33F8765tSbtxdCoFSdItBi5OAMcys1SzioKREuk7L6aGpcolMy2n7ty
sApEUjYalct3cbYJ4C5QARsuGDQ4+6cbyTnqtKKoBjcAwDSib6NtiVIaQU6nhZzxsZVFfI7B5Yua
7zy7SQeRMQojwn0lvb39WTq4IFqVpGHQtxJCTCvlAp9EszFXGyYcJHBLdmruojw0PxlZGP9FRNn+
ZiyMv0bMOhTZTLf5N+PLI7HU1HCrJa5LnWuZ8/CnUYlaoF9bbCKau3z854yo35n2c+XuojQcnkYY
OU9sZYnboBYJ3KosEC1vbViPezeZ0mID+nH6ZdkYnQI0MGQFDiInWxNL/nIzyJQMSWxjkMgyG6qm
yX3GH9kvD9Zt7hCBeGUX885v5JkS3Q+jcN2Ynmz2Z6kNWGmIHUmctPbLuVCP3Zr1JqX4kGtdvOMk
7V37MM5mBLYz1JxhbiCXW9ea45Ezt/DVGhy+QcPB7UDSOMDFenKc8coHeN5SWfdNxuq8F/yHFe34
Qv1o13WtLzwdkIz7nhV2q01WtJepksGKePRTr50PXqzwCljAASjn6V8vf5DvvWG2wdT1GQFMgicP
iwzMbPBwq0DpIqHOk8wQVdW4nQgqDDJbNgeUwnFx5dHPVkpGHuxidK2835VscfzkOloghJlTG0xl
a96UCxl7hdCSGyJj8wBCU7WfVftTla24/a+Pu2rHUGbQgSS/4HShRI9tlMQUtQGqbu/FoJO0zfq5
IU/JS4vFD1sj3ZLAo8krK/TZ/M8Drx8UMzL/eKclAbVANrLCBoW1rrKHCavyfjAzcTN0AHvHIu1/
XX7Oc0XkekF2I7xeQIvsR47fsJJa2BVL0gaJlwkIiClbvrBIQ4IqSt3950QYLOxUFc62082m3eZO
Nz+QWkhnHmSh6K/84OeOm/V+QLZRz7RX3Mr6Hb6Z8ysNIy6LChBV8sbKxFehMpstEuM+8s1Ug28f
LwSIbcjStCDZx1CaQK8RqY3ptgmbLciA9oMAKJ/fuo1pZgH2k3bcOBJtF/n1dq5tmDn1eg8ri042
zL7475KjGbpFxE2qEPvGHxoI4HWPbWiBZ+dKbFSEIcZvJsGuOKsSudzBqktftB4VxmYksnbwXahV
XzJjJFU2lYKbIhPNfoz7HFQb9/HdNKeMxKixib8KLZvwxbbLoNMV0Em5nCLR3LRVbrRAVggYwExh
PSxjQXiFTtvqgI+QlB9SpZsswG1hhr7V5NX0J1TUBqkxFPneoCVRJmSc6xPhEhkRaM+gBZO9kycN
FsVkjCtMf0Rj3bBXBvOXtKSqmpwPvpQjLtPV37OYB8wCqIAGsyOuNBt650AzV5DeaxXzv9lTqglk
kyCRu/wRrt/Y0T6P39zmPMAETk0Qrc7xb15HNJGIuqsCBeblgDppZQ2ny8GiSH9lXf1frfbkYpT3
qM9zCKURdorJaepKplZkFICmhdt9hztbvuRuqev0FFY9nDZqzi8OqiEN2ymZXtgemcbnstXImWJv
JH6TlELkNsK4CmzYMqh/utGFmu8KbYHzE0bdl4xCqnOjVv3hba6JybgbSyA8ZO6mdYXBxxmevU5V
uq/s2ZZ+KhbBQtll5eeUJNp4Wzca9UCoch68T1R3XzzgMxxFkNa7H1WNrD0AemxiG0fso/xGmDhw
egdjztC3wNkGgbcKT3pMdIe2pvL5cuwt684iurw5cOz1Hqcya/7kSblMKO77TGygVo5P+jwLx/dy
I4q2YyeRGFper32umAlE4ERxdUd/k8RAjgNtc+s0S9GRzkyRCWO/PlnbyCqqH5nWDahaOrvCIlTE
vb21Rts5eFUbDbtsogPNnGNFwar0HrYlSkK5VfRZR3/OOTf5dsEhkUjHgsUN04ZDqlk5lgdgBZGx
xc+j/0mcuCm+y2gwLX/qBDVhysjixh5sok/myUrrDXJEhDAZxpo/bGdqIwD4HN0Peed+GzvqVfyd
eiIfJMBlcytR4PQbTVpz+DRHTQ1SscscfYu+oXtBYy8HWjdm8rc1ssb9PMGDn/bxTJMOGc+IXTfv
lcQ2RfuL3U0xTOEGTUDyQ8Ue6iHNQ7xFwFng6J2TH1TchkRGRqBOn/nc2+xRDd34lEeOngdziK2B
BDMA1yS+1nLXpsk4+KD10uRjVffTpwlTrtx3fVlbvq3Zs++MqpRb9oXtuBWhHNTWYDuMMS+3ZbL3
LC1dNrMAL71vwwJuJ7jqkO0k/1h75dGV2gNcBXzP9h2CeJFI9Y/2Y+rucF02xP/mlvUzySZvusf3
SbczjM3lIQqd5VPbCPFdIepot3KI0gQdkpd8t7QqjXxrattn2KD4iPSs56bakLbTFovb/IDcJfpl
45rAH92HBaWZdoj+RA5HOrpWyLEgCvaJtwHr01VPbZSr/MnsbbCPVjq4v5CuZia+nnH+3ie99Xx5
Knpn/V3dLHhZkMmw7zaOpyKzUawORtsH1B7HT6MXgvQMyz8u/ronqgzXNEfv7G/WIt/aL6TtwwJ8
fLnIaso5j02AF6FBliEdDw54E8oUKhRrjK4wmh32zvymRMH2ePlRz3d0FnUcD4Wks5Y414jYtyvt
bHST4LspgqWEF+ZWQCFXjcCBjEKUSN1kfM9TfP2XL/rO++XsTH2aW2eL8woxe7O8Ww1nk6GZqkBz
C3R4VW0FGYrKnSsn42vcjNb+8vXeeUiux94ciwVLjHfye/a9nPoyYmkpy2jZ17bJOciee9xRbXfj
hINN2Q+4+eWLvrepMi3ahWudi23cqShf04USZkcNSeu0zgnyMiaqW4TRjNY4GzX0glWk31ZRxxSJ
tLzLv7hOXDYHhGD29zaTo/p/vHaODxDMVgEuR/3j37oVhV3OdqICR/Pir83SIv+IZzRaCaEDqpqu
DaN3VvS1woQlnE6moHpzfL2sHUoNelMfGHWVfmrImbhBiePdIb9Jrr3sd35id22504dgL45V+/ha
SR07o9mnY8CZ1oQyouc3Nf9fP2RvH1AU6IK8SbRd16U6rYoo981cR1HZEr7GMTUzYY7Y866xjREW
A6x7355VsRNGZ7n+le9ifeyTvceqe0ZiZDi0aF6NFW++/p5QOsvq5RDEUKu/4pqLHsm+nZ9lnSzk
HI/R+NJgGQ+gnlqf0Yx1h6wPu2sv7Ly0AFKOssKqiaY9dvoxhGtXp3QSuN0yz7K97OyoeC4iJApB
juizJVh1bj7Hetvb/pCkusClnRVfenPRv0WspaspuqgfyOtMfqd1Im6XFEsaEv8cCA5IkeEbEunw
swz15crs/M5PjYCd4wFCdspCp9UxEoqT0oZjFFTe5HzokbbCZUmGD2Ql1wEY9/J2WbLiypZxPWOe
/GhUjzkicfi26DedjB1yNArldvS5QKW1vmGV6msFQelqIe6dj4NJmDSF1UoE6/DklI+GIrWZN9F5
Vb0579LJLV8UcMsHYOwS4a0zq0PR1N0uj2VT79Zd+12oh+X/4x3TKEbTxKTp0mk7Hk4kOICtc+s+
oBcx7+Uo9A9qiZVP2TK9A8b0R2fpvnIAOF8VOPHRcKfeRUmFmt/xNRFseF6Uc82kTPObvI/nXwnW
ZJfsszIOclhOH66MxLPSMnZKpgoLizC1RYSLx1dMc9vuC7H0UBXIN4MwDdId6VOuQqJ8KVURT43+
bckMBHtVZ0E0mmBbPICSDn9oWa//vXI/5z8+/gwO4qtmlBbu6cxAbaEAvDSAU4ziGAMZc4Q5dsVB
G13UWi1cgJJM1/s0A90DGAE8EiLal8s3cW5q56WwGQFiSGYjkoSTWRsEuGpnzRqDXjdbPagXJP9b
oyi9D7NnZ+N2IQXZ8F1czRSkpVJPzTLPxaaaXfnkRBZJbkYXDeFGKKVeICc1gLj1Wpv8iWrGy6yF
uOBtkm9uMnwn42FQWZJxAo6Na9yO8z4HkywtP3Ko1sYBXqrjn3egPJFEQzMGWI3golVLeyjgDaXs
sEze3axPzLEqvcmoZQYVEB/IzBrq/A1OKSqgAn5G3SXVjdPWZDvGomYLb9aHy+/7fB4m3YKuMjZF
5hVY2cc3WXcTAI+CGDmL3fsejy+O+LJC54aI9hPegenjUPbipkAMGRhDqq4M9HcvT8FQGA5VPd0+
GXRUz9IJfdgMMmEAFTSkppo2s9M74V3hEJOxbRVtbxSvuTVuSIGyAI6lRahd2Ya+NmKP51ebfSjN
wJWsSOrayWsg85EulIHqhWWodu/bcknju0Tve/0RbSoupIgO2kf8FQiFCCPQHixjHCq2LoV365Vd
mR3s2CT+gjZfP28y6UKByImnYZmamynZDORCkbKmlZ7aTrRfjRszRJyA7zA2mxupJdrP0kwpdJei
YU86lbJAfBtWlLv1UUsPTZG5EthVzK8w9Wh+Z2XFYNHz3oIlh7/cTyOCt4yFBPZdCeu7g8ASpTcq
L1NKtrEIvU2VgaW4HTq7/ekSCPRVhYP8FNlxln0ZQ5ndNBwQSG6a2Ri7Ri7r/ex68s4B/OptqXaL
Kyq68+0Z2hscSoLDBwKK0y3TMHfUtQbJQLfn5K6UHN7yquUjh5+/u/yRv56YTn5e9sK0T1bBD6vK
ury+2fOMMMPEIMIxoMTdyHgjyH5P/RoVF6npqTRUEFPzKB50LSIXiGWgz7E7TovzWyeIS9xIveuM
b6LUxJfLd/bOokNLEacW20bq2ae1ZaSKfdO2Rhf0S6K9WHFY+tgUml/j0H4DDLP4ly93Lkhgj8po
X/VuVLIBrhy/iIGs4b4r18JTZGJG3qD+Ii0pJnaUYzYhqf3Ogftn3hLdWhe+x3Kg/KGoiMWbxnYo
AqRo1bAtBnJ12WXZeNLrxcQ7lql2+DiEU/hxQP4tr9z2+adCpB92AgYmSgcmq+O7drxktDFqZvQe
QppIaQfsu1fj+KFuoST894txKeYkcnLWnOmTb6VlaYlmYwELpDfObTZVtu8I+l4RvbYrlzqf/Vji
2AOv0x+lwNMQ3zIPLYqO5RIsohwDw62rnxqV6Z3M7YhsNKeoDiO7zB1LZrQFydNea22c72Up3iOh
WpvxHJLc9c/fjAsn9Aya5t4SWGysfyMtcZ4nr4LXoci9CzREugMacKtyrqw6r4P7aEDCo6cCqqON
w8KNc+L4wjFgoyFsIGGoCZfZbR8J8aDaJcvuLTIL6h2s+DrdGxjSxk0ysgUid6VMny09w7Qj8tH9
S883/lhn7ON2FtEZDus78sxN2tcNvENFaPxmcOBPQntcJ3Ges6N4PbE/6LK5g+m5FFa47aH+kiAT
9tZvqXXu90qRluPXKPLQfhZi+qSmRExb1+5rdDvc21+bWj5RsyHA+Q3lyii7ISkivjItnP0uvB7e
DA1x3NcgXU8+eASRsTSiZAnWWlwG0aaob1TX6lWQjb3ubLpRi2BZa1dNuus54vR3QZ8NXRh++7oi
Hv8uc0lkHsVpEUzGGJe3U2goVhKsK5pPPTt6qUL8gBssONSGe+lq3y/PT2cDnedGcYZQkkYqpO+T
6SmL8IDHWcthL89Z41xrwhmY6jsQivnN5UudjT2aO0gyDclXiNnuzCcrIyRKJZBGAhqLHfkZ41fi
UGfCJ+0JgLsa7btZchoAbwuoNg6vIf1f6UwnrxolLKQ6uEcUaU4bDkkiOEhFtR5AJ8LhiUGjolLu
5c1dFerwICd6uaWvuaF1yIl41LZyLKmaQpxJ4wMTvEUFtxBiuhnCCA+bmJfZp9pupEE8SbJ8YLrJ
zxq37xKst6QduBmojIWjV8LvYLvOgVuNBrlAXVU/LhMLH3ZVfEkp/WpYcpEbIcRQRXvl035t5p0+
t0TuQZIxr5+i3/EnZo16bfahpQceWXz1LUER+p/JdGL10McRHYZJ9TqhlwaWjO1Qeotx30UmdRJP
OFMdqGZ29kWrZLR6upbDxJYw3Koyp5p0+QN5ZwyuSlaBrNtb8+ROtqYkqZbhbK5V+zbGmY/Vf1mB
NK473VMRtcd9hIct3rjGEiZX1oXz/QrD3gZ0Dz+KOrAtTrajeLZKpsfOABFTast2nhP3yzB08z9e
DdNRllB4diUVc7Q6zoOycr3GwhJHLxIX0hbPbXJltJy3/7kjdJNUiaEQ8rWeTAyuGVWpK/haTbp6
nyrSFm8WpmjirkryGTirVbcdq7Svik77VOHT+NSQPXplenjv28FIz7Dh2Mwcdar5NfJwnFU2AFFw
dIXgcKjwJjgQk+kJA4aoffra4e/agfuxJcxmOZAubGWA41GFbgT2vwqwbdx9ZF5bc9MbXNxbHOTq
4+VP52xXZ3KkAmxpAlZwnbOKutHbiVtUjgzINJIPFbaYLcNW/9Q3S/klz+v813++HihDh60EuyM2
didDCid8j8YSd6fbyLDcRrINP6zJUi9ONMTzximpKl0ZHecLBfAVCkXrj2Eifzj9QisriaMpkwGj
Ndy2rQfKQBQZQGhzxjGRpjOdwTQEm427YLlSqnnna2R1grxFLRk3on3aoMehPOEmd2UwxBR0VeQZ
K4exVvqHNo2TMDCLuTwANgecO8r6Nk16EX+QSFivfJDv/NAcmnkFa0+ao+P6lt7sn5qsry03sWRQ
9xgnO2zxP1vO0Dm7C8At2ylBN3dlJJ4vkVjjKSrQM4HEdb6DX7zRlE1kBf/H2XntuI1sa/iJCDCH
W1GiOnfb7XxDODLnVOTT7696H+BYlCDCG4PBAJNKVaywwh8Eba87anlDuUeVXblvbaSLNxKnC/Oj
xmlJKUgJhlj7jWQVOtqGKBjMxTcK4wMFBcE8epyT4hcwkXoD0r8eDhciwg7JzGBDoSK1Wk7PAYw7
JE0UpJaBxCTCj3ewReZur02hdReDddvaxutL/m1EhOrQ55PxBgq0Jx8QwROucktVDrwf9gN8+R5t
gqZ6p6L1AlEdm+rOHTYxpW/31N9voBzWpu1PawbdRsDop8OOehk6Io3cA3KZ+hORrFcHuWjEF20A
Grervd74ZaqhgmpVXVGcQc9Pu/NoDqMKHoaeJMpo6gsKIIjBjXZn4HeGWP1tqafxO8R3hTRgNqza
nztE8pvYKF9tUAPocKrZ8GtC8HAKwiqSfNIy7r73iTp8LgSSzDvVWmyHiNvG4RrRDTX35z6BLFIR
gj9B325+L0XulJiHxU4wgTxR77pUDHd62TjIVoxJ/C1OgBnQPq3Heaeijl373jxRpMdsmxjG7aJ0
5yr1MgITsWBnuEo3fo8A+7eyjR6Nexn28L8CEv+bXTKEfrEQYPtJRUN+rqCg+TF+fL+zuAXLgkFg
j9B7OIsUtGrKxNtWCc096CXlxaP1Gx/C2UkfZmuMFn9Kyv7WU/nWhzQzvYLGuJH+JElAPaNko+Ho
4dntx5AQtDqEjY46Kabb2rCjwU3dbhrwT1LUBNoHJOAYRm+OS89OOlyibq+1EaaAndItT+j+pIs/
6A2e2cI0cOOIKFViKtIt79CeRzrW00cF8f2yJJeQZnszaVZjIAkDZCEYq3r8bXcuUSGCid2Xio7s
736s0Bok63VBufVR9QWhfsyljWlu7qFYIkAPggWZbDvV4j/cnFq5T4WNEvgwCG8Gdh4iIzfjslSj
VRKig5QCL/iMQ7kW3eDRld6EujMhhKmBbdsR8iB0X7SqFJ0zEXP1rQoBeJ+QQ2DWHiLYQ2skwjIh
pWe4Q+hFsT7xMhtAQEaaMxB/RYk2ceThmJnqQx/dGoNmR2huKa0D+GkUjo+47vxrwWeSvw273cQX
PMkfB7DciIcNy58Uh8JfLtCR3IdeQckNer3YczOO8QNV3OxbamWcXKzs7dkfsjixcQGv7Z/VjLYC
/IXReWgqL/3BwkFCtvAUzDcewQv3lfPfpozsY9HTPD3Gi0lJZLZsFM+UpdonkQeDsKu6vYsM5kOX
zeNGx0CWHlbXBs0X8kKUZokO17eVNVeVoeRqHIRAcHFvMa3xoa7KcIMmc+FSpAmCgCesH1kfWIUT
LpXpxc77KDDomWoHJcrCZ/qrTuPbztgfxzRLP7QI5h//LYrhUkR9kciJcBvE8TrgRj4DS141iYN+
jMoDnuvaDSI3xhMpaIehQ4w7+/UBz3B+ckRA7i7WcVSVsDw5/X743sxlZBohCDvd6X4Mi+i/ku7X
LeoCSurdu00U3xRGiexXC938Sz+GMFJVDa0Av2/CMP/kdDaYKgwShqeshOOGrbyHzBxKPJ6116NO
qf2u17SPmlfovd/RvPiZ0N6tgrIWoCxmGp5o5yRQhndhgsgoViOZca+EhTruUMadnylG4bnghbpR
4gxpqQ9xVo9SkSE3+50CeUQBelWUEqDPjiiKEJv73AEww1lXNengnhsfB0UnV4jzfvhsZzPQoKpR
HGVP46KmO6GOPVZFwPp1RGojs/HTua5fB2tehqNAqWgJYPxqyHXMtfajrhwU/QSGbDH/Xoq3Bj2y
pNsjvKdNhH2lw70TIRfRZkBndlkXY4xbV3r5FGqRGPdqSSdLCvAt6YE66zQfOZ3er9ajDLtbcPQA
vh152c9ZzcvHvPbU4eb6R9fPdzehIwR1rkDSUAL01UdvLBFq6ohHNzbHlo/DDDLkrq2g+m0hiJBb
mIG1iG0HQ1xpt90yKL43ZOHk5xXWa6TVk4rRRJP0v8vSmCE51hNS12RcRZ/Mr0ZoOvee284k4GqV
7MW8uHiiRoaP2E3pt7YpnlCaK+c90tZ/hFINGyHbWdsJSVE6OdgwOvC3iNBXm3qQXdV08ooAORFc
V7TZRgx6iUfKOQm2GB6dsZAKB1W5+o8qIjz4QoL1nxDUImdvdlPxkjT48O1nrIJv6lqC6GPXXRA+
Gkt8TK5/jQsfwwYKAiBE0hrOoDG47haJEdZ1ACpB86sGNkECeP37kCefx9j8wiTVDxtDnt/ahJZI
0KHZQiGcCtDpBqhcBFWGuq0D1aaEtTOqsLoRWaNWhzrtKB62sWaXvk4trDiYCi5bvB2FmPcYE3aW
3806xtwIlecfQMCVaCFOvR0+281oH6dQELJxvFOQy07ufkxgMxR7W2hNTRHGBtbgApp9SSCz9I/G
jK23Momq3XdINC3vhyo2kmc9NmYYiaYDrj1OoAQWihjgNIQZIk1m9Bs3b+uzBYgwgT7sifku0/P6
+0KPHOFnjNfzneP2NJvUMc61PTY8pXRa7H8UyxixqWGtIjSSaj3uzaaZH0uW+L2d840CT8NV7JZ6
mPOZBGQa7yygmKjmgAn5OkwjZX0nnZJHzwR/TYhQlH/aOFZpbvFIIsEd4Z7UNZxvWrehckTiTlVA
smKVua+cfKhQuQRy6BNZjF9qoYlpjx/l0N5qrT3EUHdyRGeixss/9gsaPlhGdgiSY8xUbCkRnm86
uFyI/9kG+rv0XlbPdoxQvb2Mbh6Y9ugcpx5fe37svm4s2hlOW9z3TtxvHMs3WMjp282uo7EAuoa2
F7ni6a5ri8Vw+9FLAyPV4xi3F90gy1BNvNnsBgjlKBocqVHlurFmjjDaLbb1sQIcWx712BYGutON
/q3PcXZ4GI1WL56E/ARAtwj1ycrGynqEM5ohUK0WxDvGjKgxbjFFMQVcoyMhtRqW1bM3Rv0jngg4
M+U0gTy00G2F6m6kOL/7NldeCq+1fxk2TuEbZ/3CuXMIXXji4VM47rqoJWB8OqU5Z4ElqvJuXhB8
SyNK2qVqe0cqjdFGpizP8WrFqVYBIIHLAH1iXWgcp7wdx1oKbBVxrKFzpJXdo5fnW25864ycC5do
hZo5g1GTWqtVW1o0LSVPQzCip/SYOm2FrmjbPc+tPu+v310XhqJDbUjYCP0iSKWnmwiAK/VCS+RB
B5TziOQiWPjOdl8oCikb5JM3bupq+TgisqpEE4Km+CoKDPUI8qqbJEFftFYRKKTj404BpnkTgQPw
nqZRuL9DrQtvB2uYf4mBB3sYeoD5bjrYJHY5yqd+qlqzussWO73xarvJn8LUXaK9avXGi5flA7HS
ADxuz8Zp47u+b1pECxQtuuVsWn9G3Rug+mkDGkHUmIZPjWVKPmyx0PCZ6VH3vmp17ce56gwbNhiF
2YewszedMc63rs05emvUAuGkKXi67o1SAcKte1ZBVTBmHydv8F5DR1HulbwlKVfccdpiKZ/pX1M4
lD3IN0UbACRrEFRS5JraTVMZpErmebuut/Rjl3bWfTEo6h0kauumSKpyh+7Y8NtUpD9aiyUX3rql
dePh4bCzkP58bMtFH5DflTLiXpEDl9bUodzpnRFthFaX7lWEfyxAnmAoCOJPV4l7i2AKWJ6EhakB
2qrAljrwj1aPWVyLsuYxF2a7ccrPj4SHmIR0j9DkH2twbVi7WcET0wYwNtp0h6ih9bF0cmBiNTXA
68dPhoanRwLqJfQk4GEul/hawtCEXYiuUFcFy1J7hw5mFp57ASR/6zDOhfdUIannQ9pQv14f92yO
dIeZGUo+lkYKtJaAmG1usRoNp6Cd3Y/UHFLaDmZmBvgRN++vD3W20xmKPrDl2GiXc/GuTr3iCghl
QquDJZ6z30bRmUcKTMUPAAFUbJxo2Uhpz0q5QL0QnqMJpqNugVnu6l00uaLdtqvqoEcj9DUOi87C
lgTqYN0107GwNKgXcdzzz3lA7uiJlgHqau7GbXfpZ1jEn3hoAD4jgF51e4p8rBExiNsAloPyM9VG
1weIYR9mCyoYdbPJvDerVDHgGrr5blCBSM2Yum3c7+erTyuSgAQ8oEuOsoaMzXSj1MVahkDNsTMc
Wm/Zs3jurZZHEzZpKlZWG4/y2ZZmO5O7S6UHXkg29+mZ1Ub4M2GSIL+Hd9NNrlPshFaTHotILI+W
V2CwMqB0Tf8w36gynG9qxI3o9AL/IQYHknw68jgYZrsgpRUk9pBpcOn04a6yCG4JiNJwY5pnVxPT
lGrxnB02HKXe08E4s8oM07gL3M4wvgM80G66Tq2wUtJxqIS7eSsgUW8MenGGoDvRwgN1Q+R3Omg7
GvTwMcgKXBKovarD229qT7/J66z/11uQ+fE8eTRyKDkC3j0dqsxQh4x0rwsMNbZ3wzB+R5tv/Gx2
TvSPvS2HZg8qP1LSGudhbt3TkSCn5EU96QSVseLczZPo30GR/xGnsduD3CPxuH4hnW9QAEvyFeTG
pZ9mry4kmMQKbM+eno4y5T+dMIuxXQ9de+daNKd3uiiMFg4bzowKHpmv1wc/P49QfqHIqQRB3Pnr
VDFOO68HhUjIquXuMebYcy3p3oOjFuED5Mn/YThOPe67nkSDrVEx1Cvw2tKKPFi6xXw0l27eiYbG
mhU52dcJGYLD9emdnwqqdnxGgHFvIexq18gIb4xrm+l1sG/swRZ3ajmE+2YY6p3WadjnCmMLX3Vp
UBIhiW4BpQDh6HQDFYQfAigi7+Yw28Fceu4RqRtx8OhIBJ1Z5Q92PUYbMz0/igZuREhmOEDbAeOu
jmLtzJ5bm10OVkjPnpUa8/OQbbX3aKds3OGX5oe8CameTQENlN3p/KLW0Sey5TyYhDY+lBlZWJgX
6KzGhfsDTaUJSOWmuPIZYgAsHxgFsllawLTp10gusEHOoixWHtjRVL2LpJ72cSnohwCN0m/RCcRT
AS1TWhnojj0meTpg/u1ZP1ysjvwFHfPv17fW+bEF10aJRSrLQSeQhpB/d0aBd0XlgCpo4BVq9VLO
kFMHg0wAoDuSVW4XH5zOUPZe1br//KlZeCQwNegLbGxvtaljUhR3xg4kUOss+zR21FEsvRpuk8Td
cg0641g5HiQeeBlkSBSQ2Vens7R67PlIKx28phzvhjTIeaKLtLxIEe+bfLSMdpdWgxtMqQFfxAph
PGVa/ikv1S1YzdlNxS9hD3hSQwUo3/odRyzIqQtrdMCNAw+qdPGBxnvybu4iPKwK09p4vM8+rweZ
TXIUQcYQJa7hIHlaGlNk4EsMNaB5D3DkofLAGyhdU9+jWhC+mLij/xgcXbm5vq/O5wnSmEKKThpG
v9ZaHWQWG6+kdFGDZqgsuv3kPyYyz89OFn3PpNXvvw+nAaogUHEp3Kwb4AkqsHqV1lrQozW3q2Al
H7HooEE1UVodh1r5eX28CzuKNJO1BY9Pk8de51CJV6qzrSxaoFKGeTG9KX0eIjs5VjFRMGbbY7ML
PZv0OM2KL6lVqoSpOOQuZj5/vv5T3pRtTrIduh4myAZgJTL1WF/UOJ2THgjK/3lcqPNzlLZdtxsF
rwTNjzGKbirwq/2LWqfaF2gjYOW8yYqnPdkX5thIBLgBnk1z/UCjsCdmzo3lk+5wFRya0NCWndKo
k+XjJ9MAyJ5h5Oy6srF7v0TJt0AlOsSEqozgcv1rRCG7OZLkxCKTb7irCAbNmB7z8UkLKpDnM+Aq
x/mIJ2X1kpiODDPy9JAgy7XPbbEFXJH3wd9LiuUILHUibXp3wGfWlMQeLMGAg9XiZ5Oh+1Hl2ndp
PVYbMIr1CyRHkZJzfD3QUmcfTqBkYLaxuvilpi8/Uyf5Vgo7f+oTT8F2HSUcM263tILOHqD/DkrP
AZoUFLK11v3kmpATRnPxI6L5hqbhaIAWdZu9MCP9g9Yit5bXkCN9sGvJa9V77m7x5vIJ29722CZj
s3FRXFwEQijib95gZKVOr2ZT2KhXeYkKgqLk3nXerHFZrxkEhYsMRYGhdwO8ZWNzvVUVV5+YWjly
8MSsZLT2KryxirClI9svvoK95C40Cu+otJn3oTSr6FfaAOZIa8QQulEVR1jAJWX4JrrNdbJMRIrm
J0BpTeCF4IpNpyxuUFsEPFb0+RcRYbYR5W688V6eCeHy5QD1wYzgmua5XjuIpVUnUIMHVtiavfNg
G7TJI+T8kFlTIugnduvAzMg9FRmHeApaM7P3OLviyq2nygdAngQ4fbpVfjxjKshfJaGPIP24grgQ
T7+fpqAOV0a6RDP20zc970b8WubR+zQtlXtXJaGi7hFs1aJ9rAxUFE2UYJRdUavDraAaSv+TdB0L
JlVRnxUUCT/VdmK8UCFMxl1pAQQJrl+X6whT/l6ONrkeSTQR/Oq7j/Bty37MZpB+SfeCMHhyN+Ck
sh9seyuYPStWvI0FVwuVAMlTePuif8HOptwmassBjSRZ4nzi5VfeKQqwrCgfhx9NpJrY3OO+BoAl
OcyK0wXLYNf+v8+XdFMCmGTIsabU2FHHxdWj2VsZy6+4jIG3hJr3Qes7c9PrTd7IqzMlAyxqX/Ip
gi5wuhdaUmeI0FybxjLQX+vm2FeoK9yAT8C4Czcj/BWqzLnltOnHAkjwLhNibna1EU7vrk97HX+w
9FISTTLlQOCdBQSjhzhlFTWLX9CJ8du0X/ZRapZ3qtrNCGAuxkYA8sY8W88dPXOiAg2aBHiF07kr
6I2FjLdgoRE2t/oE4vvJqkRHww126LBzuxDoYa50xPpDOaS2HwGu/z5YcAt3prQHPGRG2qJJEirz
jzFVkE4phxg1UsdYlKPgpsFkrDXbb9hgm++iXBTsl6juby27t6aNW/nS8gEmZN9SyeRaXmXz0dx5
FqJB1PS6IqfxnCnPUVQoXDidZLqG5tP1z3XhFYBGDJIFgiPB1DpcRNU/jdKqmn07bISv5XF2UISD
kUbTFIiaK1+HKE035nh2E1CAITK1QRcQiCMrdPrFmiUCLIaiD9aCpns/LgW0QDeLEJ/Rt4xZz6Yn
h5JVYYs2DanfKhpuomVaQsVlKL1THrD2mI5JWc6w2SwbPbbKPixV12+s6cX5kVcBBuehgzx0Or8Q
+2jTyPBMo5PcfAdCEu+7VkVPV0qiX/98Z/ES80NTT0JQQeHzGU+HalO2v0BIa+9UdvUlhXDi2wlI
ua1H++I4JhtFlnmk1OfpODUGQKjtQugswnC5oxpC4cVjYffZkoQfjDArfcRR6m/2WIzPsTYDZ8NF
zS/tAtmUsHesn0TEZpAh2LKxAmcHBit2qFLgrCkl8EqvwphWbyY9xNGG8qHhvZL/iQNknBn+5+wd
R0SRNurxFz4u6GLXxjLIpNG4Zh6NeDTZCVai+6ZynAAoBEAQbHr8aPG2Pu6lqbFp36bHEV3f6lmS
zqAWOCc4cgOVTwFydlFc+33V5cd61pSNpbw0NVJ1KQkCvx3o/elHhkyW5RbMiv1AY/I1LjC3K526
uR8cd6vyK6+xk0ubr4b2CnOCAUBTeJViuHTsVXMBE4jozZzsp7QpkCkXxg8Oi/HQ4dPyhODVqASN
YqUHNev7/fWDIw/++gcwTa48uIWga1YXQ9WroROWGKPbTiMewV8pz2VbNDfSw/NpmUVyN6EAF9MQ
FEVwfejzyI3JU4HRZEWK47TWEyKtrXrNhsk6pX1VHWxzSMcjjBK8swm6w5tGJe26oyhBazdG/sk5
hmYx4boMJtf8ky1lEzgaMv2PzZKbH5uZ2uyuW5Dpj1BnRPIUUtDGjX3hGj35xavPFRWlErWk+Xts
Z7pXx57HW9hvKVxYE8QOotSvo0lUfn2dLg1Kp4mDRrbAppTH468gznZSkZIAV/vRC5M/c9siyaVl
qPAU3fQM7m4IIiAMh+uDnqdpfBy2JY1lLlWIPKv7BIkHqoJKUe3jRvPir4mHdiuhQRSWx2XRIFeG
KaDLfd2O5m0ed9m3brH65ADzXYiXpQ1Rw3Khq71e/1mXtitrQHhDms/JXH2AKk9BnMbENONUOAGm
fuLgjsgR6pmhv8swRQe63phF4Nb5lhXvpVsIeAThAS5/vNarq19LE5XaSV7jGGb06BuqCM6w+tYn
l/o3frDN93+eqjRR56O7iKycoUUaDL7yGFj0vssafd+5ZoqmcBX6WHOqh0LEvyrVSL+g1rjlI3Bh
ovQxEPyh7CAlR1bXH3I7SWpRjN0XEf57mtkXt0OeDXtdUcxjpG1G7RfeVJvnW8YIUIT443R/T47Z
hFUYsbCTnenB4FplfIv0yqaMivxCq7sO6QgiLtkzBXawGqhGKSZ0J3qxoSHxZcuc2sdxCLuHCSs6
JGyEcmyUOvPDmDbqbiqH/tEWAyoAZVTYOyoT8W7S9PTd9e984XiDL5MpIX9hT69ylnT2kNcbNGQP
oQE8DXqf+QrAiZuyDbv3oOuMhzatPl4f89KSEwJAKpPNFd641ZIvWa6XakJqMOFXk0e5/egocbPR
Kz/bSACCcKOgy0h9kkFWoyQpNTmFZgsrXSY++EjcYMMKwqoY1LsB3NDGW3ZpPG4FKdePmQKFrdNZ
ObXe6erouH6Ff7osPXpHGpT2o+qWjd8k0yZCWH6akw3FBCV/jz0FKBXk0emACz0DRxc6A+oKXBsl
j52fID5EdOjwfk32NWINz6CRsCm1lhrVZT1CwSuGJ6EjzZ100IcBgRzTSm+Ng4KZrG/n3DGBlQxx
GQjPTeZdYyBBvZtrNQbNN6njER/TztspkVNvqV+c7USmQy6CWAccBc1c1+oN1PPLsi5c37UUSGk6
sFVkdKAiHsq51o8aIpSBYf2z6h3yUQbxB/UBGkBcV6v7RqXTNSN76fq84CgaNcLGd6wvjWUPPMzb
i272qHjVW97lZ2dADovsnUUwAMh+fe0Us4rwt8WwpjQau3FTB/MJ/OejLUXsSwOh2EGhDwcwHtXV
S1orZNKNUniQlAGHm709va8qq/h0/Uhf2vx0WKShM/cbC3q6Fye7MtR8nkHf607/XpuwTauGvEIN
IlFv+wZ5quvjnQXJdM0kB5+NTy+JLubpeG08jPDDClhXZUbdbyi76qFHsljbVXrV/rg+2IWdySXC
2r3tTm8ttTHB0UnSjMfPAkf4qBnzn8WY0p1ZZ8OtV+bFQ87m3Yj1LiyoVDDHxxOQDVnV6vaa0TAj
07A8v3JHKG2isUEnCi5nnDV/LKO+ice/cJvwzsu+LG0Hyds8XVFhZfVSUXz1FzSegIgXBc4VZMrN
UJD6ZEjXR7kSH/qWwrxonQYS7+Id7akdb1Ar3FL8uDh9oiz5c7i915gUJIbCatDjUIIohmMxEllN
ssBaxM4XAuskuP6FzwI7tpOMrVzoFjqETrnd/gpyHUw78iXmKlXK0NLvCHqdp8ybxocUVu+PxVzU
m6YzXHxGtMHYGPvS7oICaWIGK8OQdVBpcsv0owNxJQ2xNbbQTX5oEnhyZdF2r0ORTu8x/xXm7vqM
39piq9eDGw9iAXEWqDZ1de91VPLxNctDv2wja75HNSYbvgKkRxh7qBTRVT7s1hlZAdfL37m4+o3+
NGr9T2XpMMrtTMUR0P4gUR5dR1on6iJ034ehPrV+QiqCV0tM23nn9VHf+NioeMWetYWF14Qi1n8s
hRp/SEesKCjz2YhEm6ONJK6JcM+htivUehG89cr7TBFtDkEzipXbqFVa4x5ZsvGmTNRq2rVdUXy0
QwvV7tlww3yjQXWehcjevGyQAMnAz/UNLP/XtpjVMOmqVKAr1c428hoIKv6xw6q4a0DW7jt9Kb6h
Q4Pq1uDVt9qSdru09qbXXKFFssujud5y+bhwLOjlw6gmxkCA5Ax5M7gogHRC95OwHD4vzWTLxzEd
71PEh6UMchRtFFrOSgSUmv4PU0yICPf49GQ0Zd1Uk5cSMYjO9IeFripwbu04FwAfd6PSU/JN6wYW
JZFIS7Etgfl6fatemDSpANEpUTNOzWtzc9AECoW8VveneXIg3/Rlh2ttrnoHpKSHJwUNkOJfa4fY
SjJd1N5klxDIwumsK3xTaO/Whl+l1fIwmU2xw7cih9U5LLf/Ojtg69R9GQSntjMXAz3WBzIOGo55
OpHvqOUcOEP6I3XT5KBr6b9qVHGhQpDnrsOj0yRQXV3ztjKpRsKfPiBOhBjEGB9rN68+zRrV5+sz
O3+jSacIUP8LVcVZ8HQR51Fvo6q2dUxnHC/biSoZfgxDaTsB7SIoPddHO9+ojIYOCo04ngs6y6vR
nDnRpiI2CB8z997NMBzewVOak12GLOtxSWKv2/eZAo1Xy+rqh55PytardR5rSVg5Uud0X/DrXCc2
Xms6Q2ROoG/rVr1f8sV4ZdcMGzM9Pw8gnpGiAwUMv8J680b761aaLOxH6xyqXioq5KPsOTT2mQHF
uKQG9HHxuHWvL+0Z2kNuGql5YMiGIRQV+Yv+GlFtG2StkgJyT+25VaAJfTj0Q+feWSi0v4AjgEGV
21nhN8XYfA5pOyCFUIZfo7zRX67/lkubCsIgqip0zkjqVvu3m/uxERMcrN6OcVKsivgm6W31KL0S
Ntb5wlAaGk9k6jYELMLN01mL2TAUB4qIH6Za/mym7ispcvjQReLD9Tmdt7bhIXClU21BD4FO6eqS
xZQNV6S0NX1HtOV7Cl/1h5AAqMZi0K3bnVVWibjJmqgTO5G0Dk7iHYSinb64bkb7pqnsnWXDg/W1
Bvr8vx9j6YZKcEhRWqfBd7oMrq6oXT4CKc9dajP+UA/hDaIQxYSkg17tN5ZCxrWnYYncZGQJwCFw
8TmrR1iIlfTdYPgFBiIGAg21Niz4MWlL/N7NZhPiQhq1X0XuUYdH6Wf6Xbg0BReT/85XzamKtja/
/MzrX8TnR2QP3DkVnNX85dOjFm2qYncX5weUDYxfA54YAU5Gys8ennIHy6HAxQEwQoI1RakG89J3
Gwtz4XoDVc+NTd4D4mCtiBiXixSHjNABqkNx6LxZ388oNvwSpJG3S1mnzS7ylCQm7Bjzr7RIt57E
M1EjLgEZCYGmA7gJ33u1SRO0N5XQKVQ/LPPpTjX79D5P1fajhRfxHdVJPLAKUflxsxAC5kqkfxtV
tbrJRTIey7bLX0HcVN+mSs3vrMpKf1/fOBeuXrTr2abUPEgL18BC10SitKgy1bdrzJ8MlMJRCWnt
eEOB9RzTIHU5QYuQ60KPhBJwehpmN6yaOcIRrG50G629CcRC28Ox2EWibmCTmuJDTeamSwUI9Tld
INwh0hpthKYX3gC6Q7h3SbVQWac9/RmTbY6Ok7QqwVgRf9CzpPls6knyCeqyfS/AkW6cAhnwrA4B
1AupEcWrwzO7el019G282sUyxEJh4Ll0negwTHlxp3tTfdsbLfgpmo6317/pxS0HoYzTB4YSbR/5
q/56dyZmUy9kTL7Ni/ddNqXu6imfP7RmUtyIJC1ziLth+Me25/ZLIVWsgNhL0xXyc/XJjISNjGKk
Fv6Suf27qagwRrr+Ey+uC8U3ahG2BAzIbfnXL6wWej88HZq/lG18q3focRp1GN/BWkOjD851884x
l3Zjs1/6+uxAelHAt7kpV8WBJPOGKSsLzR/1KsIStpmTdwQ8eH2Iwk4aXx9HpGKuz/TSAQMOKNkb
NsnHWzvtr5kqnaPWZjNrvjqbyys+cZ/wvpy+Xh/kwpNLHPz/g6zumAzzh1rQifLnFlbTHo7ZggCf
F5UFIpa9+F+WEfQqPm30Pik+nn68cGl5+UucpVCINYoDmeAwHTgEs29ODQ2vLt7Sx5e/f32MpBSZ
YxEDESDK+f+9iIupKWWdEBInenFbDxgiiqyzggEjnVuciX5R96jvSsDXN/++sFAoYBRR5QClsBrY
69Mlczq0C4DrQso0TAt90XZ8gtPWbWyUi3PkMPBISSfItTZnCmxBsbn+/c6LRPtVK7RwehApntC0
eksDuSrUnoLIwE3K1zUR/ashtHynOBRcGJxKcB+rPZRWST7FLhmrjihVEM1IIrTqUr40CKIcrq/q
pcCNGQJ8AF7Ci7BWtKtpZFX4K+n+YttC3ONMO4lnhNWmyEcYgUXGZhxMcalmrfI4JpPZ3xf5rCsv
eY+0x66vtdYJnD4ePsUql9rG5XTpmkC1l/4p3W1S99U1EdrYJEeodPp6BLur1hL8PJa4e8BV6Bfs
s2Ujab50F0qmFaI8uPUiYH26ufsBAIglqGGhSw3tsDA+jdiv3YRDnh/dqXH2oRn3G/v6UmpCkZDm
Bx+BRNNbzbF0rMQYNa6lcmmH8rObifjObL1GHPB2ymkIF1VD53JRht2QlIpxN3XZVO6UGLzgjlQ5
rrb2xIWLkkwUtCMpPenvmowFDECr2HmqHyuiUo5qZGl9AM64yb6QaSzVMYrJbfZ9bSzTMY4S+GiE
9inLM+bml1Qr9JHkHKDyThUY8YA816KtjXvpN8odKz1U4OGsaaS9rhSky51KHa/RqNmEepDn7hxc
Px7yUlnddvzfkSRFdABz9jfk/l+3Hf3OYcSFHQdO0opbUS3Wp2IY3qlpoxz/dSQuVXaA7Mvj07R+
hj0vbNs+qm14/FNxTCIXRQ4q5d/TZixfrw91vssZivYUn1GOuH4H4zKJjM7obL9wVMSNE0UN2Ey4
JSgwAGZFmwJhzWJjJS8OCk5PdvuAs61FDprFdOAsYg/Hk9RTwLCpxFMDcAMPoemHpDDFrdeo+sZN
fn5/yLaHzlVAjQ18s/xVf32/HAsZQ28cTOkS6KC8v2ijCNU6IrxTHJ0KK7vrS3shuIYXSgtewvU0
2do5HRAlqWnIKPD47TwvH+OipvsN9Cp/hf7bHYDyho8a4nuHtNWNx1A484eumreeyjNrD4nkoyAu
bXNkFXCd6MSYPk7IxdlEV7XmZOheSRWpKBUj4isQrZudpvfGXTQ44ltfxfpzvkilLSuE4LPTU7v5
o1a2+80q07pHJ3xqPqNkgOZlbIm52nWjIn41jdt4gZeb7l1iWq1xB9dD+Xh9NeVinZ4+pkHJlOUE
wnrWj9bi2ewNdLB8R2sm9WgXWuJi3KdXFOVjTPGAXAsRDFxh2SEbjKTyK2oU5kYMf37TUDig+Uhp
AyVlNFVOP2mr250aGpD39LSF0WilybsO+Y2NnXp+08jMGIq5hLJRqFiNsuANWSuLa/qqmLTqfTPW
ubI3petyvZBQbzw6F0ejCkbaJUVbrNU2xXZ0yCLbM32jHmrjrrA1s3xcdGSJfMfukAy8/iEvDUcR
Cu0BFFWlCNzpEi6qkGwrzD2WPnG/2W5aHoYwTr5UOn7V14e68LUATUj7ZJjT3KOrkleP3Zv0nHDI
otv4p4as3qc6SjbihAvXCoOwcui2k7wYq2sFKLALxpFBFrVWDBwSqiygqBfDtBHtYt8WiDtsmHhc
ullOxlwFhZ4OHMQdSwfTDMhMQsUqCe0gEfRw399T2Yxel1lzU2whJ3FMRazej52YPl9f3Qsf8uRH
rPaNFbaLOc6cyBndyIMj8d5TErfvXAAc/75F6WhClAGRz5ZZY0NA8nUFNUXXh0hC52Rk0e+UpeGC
UsSyVRy4EISB5KEuJEMemSCuVrembVh7ee36mjLmxrGOc+PFtLrFOHpa0WR7L9FRebX7bJlunHZq
P0Vz5i04wkTTLXjXsNhoWl1aaGrD7GImSudotcNwDzRbetRs46yzf0HGLL6TwItxlxr6tJUYXxqM
s0IWDpiWGslqsJEWfgnHgcFypGPaqHE/ED+0N7o7Dxt01ktD4YXHMCSmPE6rdTajJElHLXV8bXYU
bY/UgDvtmriN5n1c6t6X69v1rZa1ekH4mDwhyHlAYV0vY1FR73C9/3B2XjtyG1kYfiICzOGWZIfJ
GkVLN8Takphz5tPvV3OlZhNNjIBd2IBgVVexwgl/4KDaoarjXDqOfefVXdzHrppl6qd4iWeq0CaX
ugvDpTgNjUYFpgAgmXVD9OpEunq6/Zu2VgBvRqJJyATQrsTd8kdIsqBgGEYI8kKs0fsvedgMXkVP
Hda0oewMtXUXoizFUrOldWfNXrKR9I8zSqFenIzNj4Qq+32FzFm0c7uL7bFaZIr/ostKHgnWdbV9
AmvGYbIAIBMZBpbZOB7LP5HeRYmokzTNbaRc/pFg171z029EB0gLgl4gUROltdWjopfanBMM2N5Y
6XaBkkNUHyOiS/2Ib90SuvNs5stBlavwc9dMGR7cY2cpOz9iK9TiznAg0EGVFjzpy8/p2HZeBVrt
eIHtdPb9PEjK4jcWUF4X9Jr0MZLyPPYm0wpxXQagErqlrcS03kdleJbHZfk1Z1n5HQgsC9ibClbO
em9ZoYt5rtZ6ttyixmrNSXUn1dEIekWrcM61u7FL3n80DcJWoYsjTCvXXZKiCxtV6cFzVc6MZZMz
YhGRycvPlnD363vPAI4jjARyg04nUdXlorWjNpVD0EU+nYLu0YqRhkHPMDvgDlfsbM7rp5qhbC41
uOwoqqwzAKWz0moOm8g3hr4+paZQVba14pTOGA0D2NjDwlwfb2i5IuSmaAr2e43DkcisHICxklcF
8Ni7Iuv8yqiMR7tP9gBP10MJa0xhOEvGiCSCOP5/3CT1EhdZ28HekDS1oGyc8vhTqXrWqs55995g
KAoCcOVFNrUGqznTYGNaNtEjLUG3NFXfu8mC9UNra+XxvXuDocRArCG4jTVuPhi0Gg0RvHPNwAyO
GcUPDx07+aBWiI7dHup6byA295YCQ0eiJ6JdLmDSw3dMolTyVDVD7C5xjPkQS8EMesl6yWX99+3h
ru9JhhObgl6pDclSvRwupNA2A5QOSPHLACkHRPywm8vmf6cyf5nDNt9pNF8J1JLxyhieEadS24dj
tLqbZJSP0TEDYrik3GEuLR00SxOkf/OHtJA70ZWMIP/CX2uc3u06Q/5uI8Yau7mcqL8Sq0yenLYx
ajhQuPY808wY1RN6aFj2uEtZ44tze4E2YlzeYzI+EAGiXbnuCgREsD2tGMmbgtL8ZGI08imlcezW
PWaF/LzBDx2rPJuJdq+infwUxgiX3v4N16+KIA2gRcSTSf68xrJFszHqlLUQKR5NTCtLgVmPavWY
NHlJ/a1S76wqSA6ocifoEsGpuj38RsNIhCS8osKUnGRp9ZhakVOMAFAR8E95J1wHko6XIJn/U9Uk
7CDQbm3dHKbl92hWmo+RvsRHasnDT/wGGnDvWn8yIsU5ltkwBIfEwWTv9g/c2sSgfan9c30LasXl
Jn6rBSayxf1WO/ZBT4OUhESJsDGK+hNCE7OvtHmzM6j4Sy8jDLp2CgrifBYO7LpXmMVtg5U4Usmk
d8a3oCpLnsRm8NXK6vyZkuRdH8ezl0hDtAPB37pjhXoF8rW0yK6cWms4wSBFM2RkFQVtg0S1fCcP
7HvNKPaqNhsrK3rjxMbob4ndd7myUqTGxayzsnCdCQ+tMV2Aikma7inKFPj45KY+/b+9tvzWoWNY
wkNomRb/XO04jJxj/s+LFarWbH+Pq7LzaZX2vtzPcnLI1Cz8jaKOExxHHbUqKOKG40ZTsSfntLHU
/A7Exzh0VArWFNQFgRtooxBPZ/wSQ8+wB3D76Dz2p1QZ9rBWG1c/SAAUuWjw0A5cP2hlaylB3+eh
72S9he6DWkYfw1AuZ3fJpuBebw1jJxfZmp641zjYAia7buoMpSrXZcPtXzsjgBwpK//JZZDBaFZ0
326f0c2hhPEJb5uIsVZnlEJyHzrAbzxJJ3POdCs/J22MV8eEZOhfDEUDUkhhCaDz6k0L2rFCAEsL
vHBKHBRSddQ18jwsIldKzL33emtetIGwtUcIiVUUf/5HwAPTvcuxjw08XQ+H3i+cUW5OiC9jo5jb
eTfs3MVbw/F6or1ED0Blr1wOl2o1X2yUAk/F6+0pMsfUKzOUyAnNtXBnHbfeakwa+Vbk+sBi1+9O
rCLP07cxwYE+VM1DYMTtJz1Ok29apRS/lyCtW7R7av05lmNLPpLRJB8mvTDwKBuX6b8es4OA+zCc
kFUnkMFOxtTSlx45+p+3v7gipr26jGkLIXyPEBdvgL6qsEExmSMUScTRySvEDTIbgrYUVN0hqS39
I9Fjr7jhElUvVS1Hsz+jzXiQejSN46Dtn40YvUswJUBFpb7Wxp2PtvF+i4xfJGRgQwn4Lz9a2KJ9
VswG4WNoSaCMUusR9oXjNvKoHai96r5WTvg/10NruFkLZeX28mxcLFBxkWPjnLM+axJCGOejoyeg
CfEQ7Y9NLw3g7nkag2l6hrSyVyXbHE5odcAAhHG4Tm8aY6Zo7HBpYmF8rxpZ4WEaTpjUZuNJmeTD
7cltlMkoxomBsPIAg7t+iPNFVttRxiIx6br42FC8O8C4iO6cCfOCWkurAhsEo/+8DFn1LbSc4i5q
B/OuGRZrJyPZ2IUgOhEIpjYP3PAK1d2qQ48YteRpg7rcC0Nc1Gr19nx7whu7idoC1zXBM8dzLVdA
/CM5YaBGfo+/4zldovCDlIzOPUl95eXgFY8dR8edO3TEYqV/r2kDATySnEQ94pWiN7/azIUm9bY2
A/nBHVE55vh1YDmtoDPXRLpv1Ibs2qiP7JygjWsPDhnN9jeQHNO+PEGdMgltHzLmWgmsA9DU1MdI
zzoE4/6td41M5OWAvy/I+5yWdYWq4ep2OImRryzNEnuATsyvej1O940uRwfVSadHfYoXF8liqhFj
CqmiC+M96YeNGVNoQL8ebD4Q/XXxN26dGh0/M/TjZVROXUlQSb0m+7cnWNu750VOubo9dSGwAXYG
oIG8VraOsYiygBNEyExk5V1FE/tzY0rdqYjT7Dzkbf1PlnaOeE8LrMuh9d7pTQVPJTOC//U1ROmp
g+yyk/Rs3CIwaQTIQvwkaniXn7wBYaFrCegNyYl/ay2wFi2M7IOZD8mpdNpp547cWm9yHHJTKsFw
Ulbln6XWwV9WKp4tU0HfecSWhPtZBH0Rfdm/mBuVViBflJvpDK0Go5TboiTfM1jZymSvk/PoZIl9
VxaGgv+M1i07A249kNRjgLcbNNi4m1bhlzWqWbwg7uEvlayehk6zThbEWj8wghO+RC9AcWG+O0rj
too+nypcSV/aZlD8FnG2+0RDwXIIq+Bw+yrbWnTyGOhSNFOJQlfPdoLD6mynWuyXcolOZi597HU4
420fhDufV8xvvcXRLSY+w3EG5Lw4An+EaRQy5cUyuEAog7+YUZf/2+EA7GpW2T06hWK+Ghb8f8eS
sp2Cx8YUaZdQdINgxBdfn+NAMvUgCIrQlwqE8aZpISBtY3j42vAXsSEQF9AxlHIEN3u1muCdnL6r
6tAvh2I5GTi3P5gRlKm0LfbkBDZeOqphGsfyrd+4bhjMAar8uZiVHSrBkxaF2lNZLtHp3dsD3W4h
mkj5BUjuakKwtaKsNubQL+IhxKuq6Z36kIx407exvNeY2LhvOJJ8flaQxsQ62NWGDnhQTNRCsdx4
dPKB12wuptiNa2do/EDSu++3p7c1IvECeHtONTfPanppMeVqoXHFz3UZnOwOeXd7sRc3MrXwAcTS
HuFkazwSPZQ2hAUNvsaXZ6AJ5WWoLSP027pGfNcyBk9DNNWLlsj+krZ2/BefTyQOCCHAxIJucTne
gqhP0JZ66JsjIW4aUIIxZwztsQLboxNsnTI2itCbsJBrXe+UosbgcNCFjVddLX4clI1n5bHxGvAy
vT8UYZO8Ge5yZ8EmvpyVtXSwvQotQ9FYXdww6KWzHGIEEeHp8/5CD/UlBhP2MqA8VkPVcexYBeKu
/jzW7Yum5uY9lrfjY7JIe3z2jQWkFWGSx8JE4GFavQ95befA+uPUV6MKyYK0Q4pJr5uidtNhmHaW
UPzu1WUsWB/CO5eCxxW+Uxt6e7FoxvmpIddfwdPUD224K3myVURCqAy+IQRz4pv1fgdP1Ys+feq3
kEtPRJCfIyOQz+Ni44wFod21GkUodc491OukOkeN9V5XQ4JlyIeCQicOgLI2U6z5ppWTjCyraVVY
BNk/+yDOPyME2t2VUxLsbJitZ56WKsVihiPlW2OvJ/ofmabUtMoUpD/QzCjqhwxswn1vBqM/BU7+
1FFZPEtdYR16Pa5fgDEWn1owgI9hoeuxV+a19j/dGOP/bl92G9+cah7OT2A1KOit30GFRnqj5WXi
L/EgA4uUoLhE6R6dZuOZZz/RWgfFj+TFul8YzIRSPSYmfPLZhr8nyfhlqqQm2OouqXmaRst8kPoR
VfA4rsydKGvjEFFE41YgQaIuvA4yYKXMgDTSzM+yOflVWFL4GI61eR/bxU41bWue9OsBflFOoGuz
ejrU3hoKPjYYkKIx78lO0juiAvlA9V47jCj4PyLOnJwIB/Tz7e+48YjwEtO/USi1iKbY5fXXt5Fc
GQlzpIka/+4Moz2MszbgRGzU7bnPxz0Q2tZUqT1T2mEGEPrFn/8RuXXRYsJ9AmSd9vJwpOk8uG0S
6y60seiYJrX9GgxL5ap6WL7+xVQhzCnEpyCq1pB7Up4YlR4WWUeowkXMevzS2vOPWZ6mk1041t3t
4bZ2D8UDWtBk2ILKsJroDOpITyYkCgaj+GdqjNBTJhRu5ahTf98eausjCk9vgg4R66xlRasC/cBi
kTNfHQsTnluh/K/osvzDoNC51czM2QGKXR9+KmwUaSB3UdDnJbucWtwsTTukEmaI8ZJ6eO2Uz+2w
7Ml9Xi/g5SireAOvu7QoMxQRGjVTvgxFQYVNKboP00jL4L0LyBUD0I6XhQ9F0nw5IUVq5jbKFoFc
jaxPSLf+wAPYPDsA5x+yYtiDDIt88PLBFFABWjDkcOCU1wVEfTSUOpXDwreFdUZJqtq6KUS5Z3la
GtRncDd2jZEMzpowiORdS+Nm52673jL8BIcKASACsJ1vj+0fx7AKMAGSkSfyAdnZLeqpevXZmNr+
PkBI4JShkvNuxUZMc4Rwh+i9wDhZP99DoUcBbrmFL9NXO6RVrJwWO3JoRel7cgxbO4fBcFWm4Q7+
Q0z+j8m1etVQ5akLHwGcjq4zzYon2H9N7yJy7+yQHbcOA4oLIq1BdJsU6nIwYGidHTojCok67Fv6
QYWLEWu8FwqIJ2C9Z4SXFXBTaCNXUnMp2oroB6EEFtetToXKHNzMHEwa1YvqJ9rkHOdZzQ6V2s0n
OwpAGQRq8Ov2Mbm+u3kF6OMBnKBcea0CZaWRXdpq7g/l4LjaSE5VgEO5w7o+8QJ9mu/Y9LMvz/mw
U4rd2q5CHZsAi+wD/NDlIuMuv1hBxV3Qpfb8bCTz78xQhxxwJBrJmKKMh9szFbnTerXRYqDdRLRJ
arx6kJMMmHQoM55sLT9HZdF7tyzG4nGKOstDmbly+6iLduiqW8srsC9v9ndwqFeDlgik1FkXF76j
0xFqA8IpVBkQfcmNFCCHkp7S2Im/KlIfvr8KbKFbIISHUaYSRdnL9S3iqqM9hFKsVPWRp0lF+zxH
uAV1qFX5WWGUnmkm807CvFHq5zGm505PhC1FVfRyVKmwK3NwUM2kRItqU+FIme7Fman94IoIu0PY
4Y1+JyEl2rmNFUw5qJGhARI9CPXVdlTfj6ziBwGKAIdEfEL34fIHFQSBfSKj87cYjeLWqbXcI7GP
fpbaBb9v77DNyTv4lCNwRhXvCkVuVGFr6Hie4Nxqjn6V5GnlRmgnVK5VNzyoRjw8lmO0fAP0ThRG
5ji8zkbYn2o9cbydH7Nxu4gODy+fQw8CV9LLiefNBOVNE+LWbWWdIKtnXuhU3wbxSyYliM82NtNE
3nZ+Z6CE4gdd2B7f/xtwPeJnvPmvInF3+Ru4x3IpSMnEQ8Iy+amOjPFJt2fH4KxZ/a8uDuQPBgFi
8yiZcfS10rkTTkSvZbTzNm48z7R/hecGCwJNYrUYUyLNOK+Hqb8obXXfj6p9TpV8vC9KIGOSFmj3
ZTdkHnIQ/ZcJCvPONSDussu7R1gBCIVoBPdoF6yGn2NdqasBqatlzltPxbzPmzQpcodeavzba359
zb3xTeiL4OqEKp348z8fyqyvphhvWg9knwPBV6m+DlU6++ir53cSzirf9MmUs/fvNgouyGTAjyad
5l8vh+3KRpkwVnDwNOnUcwvtx0/1tniC1zX62KBy5Sym+gnqxXke7fJBmdp85zdcfWMW1hRNL140
QBpvwl9/zFzK2jbrNFzuZyUG+JXGIEXRCigzqFSDZLmKvRgfo3KOO3yym6k4UCDN7t65+vwGmsg0
FkkPSDRXH3qUwDyoU4l+Y2CE9+nclSdLr5NDlEjW69hn2DnPu7anVy/p26B0TRFGEBKEq7SkVdou
HKoKkUOprBBEifpzUOn9oZ3zb1IYDKfbc7wm/4rxhAgPjEOQDuvQGuL2oKHBPKK8mTtfy8ys7hsn
au+rZZl9DaWoc+eY4z0PufWh6ZPgFcdS49x3Tv9YTrL2ow672dj5+FcPrSj4AX2jgS7iiTVoMR27
FCXGZgRqKtnHoqxUPOCLztObbHINJx291EKwTB0wTL29HFdnW4yMNMRb3YQgerXzDfw5nZ7+vddl
Tniom7rxYdUn3mw1eyjDzUmKCqrwzRFjXh6ynP6tjiHe4FlmIz0jzSi7ZZwo5ySK21OJeN6hUevG
lenF7sSqmyMzpMizib7X6jSOuRSSUzFJ2xhg9DVTrTwVoLn+nVWIvaViN6/YTSIjirydthONby2w
+LYgCOi28pJczjoocK4XcoDesCBgdSpjTfsvpO6aHtvRyXaerKvrk1yR9wFzL9g8oAdXBxjBhalo
J9gVAPTz0zJEICVjHHA/jWM7nkotR9di7nGzvL2JNoclZCDFoYd+pbSJ1rvmNFM6QK7Nl1OgjeZZ
LSZcV5MlPjhvhip53Ozs3I2PiuYjOsFABUBGrS9M4Njkdyb6hm3aJPgiN72P/bvm1hC2fGKV4Kdm
jeFdtyR7IrAbnxRqCaK3byIuMMYvPyn9a2WAVYDYbSEXd7PSpS+2Nma/lEpRd3buxuVImZXnEEaL
aOGszkw611pHEDp4RGbI1gwEHthhVO1j1mv6U1GGzZf3f0o0danHEnYK5Onl3FQ1RCqnrQcMLCP9
ECZzdpdpDiobctEc4iZATHCKi/cSv9i2b1AEKlNcEOsrmevYVkD1D15SRtMxQIHufqza8AEueLRz
Qra+Ha1SmDvIz9JcWRVWZJbTNAZOSINC6ilOGvnJHpvci+0++H57Kd/W6iJuEtOCXWZSQKWXuS4W
d62BCYMVDp6UKP1LL6XJ5I88KYYH3dWJXDQX4+Y460pvurXkBN+dcEg/ZroTjC7GMv2zMtYpTtGB
ps4++pvZB01SJcMrRjmy7rustRxfygL9H2ex8idkdcIfNdr8k9d2NADcmersu5FelEmJQTlxMEF5
p1a3mZK2aEoPDjdpn+iPvda1p66OwtcC1wWB295rq1/Z1NOdEmrLYlOIk76GP5rKHC5aTcTZAHWw
sfDorOgXtazMcJMsGMP7pRvT7xYruZyHIs/z16Ses9GnponeZm8F8Qd7CHLHNdQCwQ8qo938bcqm
CYULA5Vjd+mX4VM2KONO0LxxcgF5CHIl55ebeLVStEkzMwqkySOPgo2OWVz4s+mNunuB/NhHbjQk
ubGTJ1xVflgs9jWlc1I4Qnbxm/6IIRUswZqxVXA1q+bqNXScfzu1VHe29dYguK9SKBfaApRALgfJ
2yVWulYlYoiy3o0K3YQbU6SH24dn40mhGAn4DKgBiKM1CmypKjuWO4lQVBmWM590uNOXTugKhPN5
yUvHSyPH2XlSNi4Hjb4KVTphsEs2cDm1RJ87J18Iw9KmKX4P8xItx0CyNNoAqMTtxHxbMwThhuIN
+4Tgd1VckYel1ZKQgL+q4qwGWKdXrx3idN8aRCGhyyTN0W5C8/X2um68mpR5gZrT8EVMdA3FSqDg
jSV8D28q5a7zwsKMX5MZYcgBP13UzzIjfZT1NH7KulHa+aZbywvEDmwhW5zC22p7AqWLlcLh8hDN
ukPfzHJ4ohXRLoIkKI07j8rWPmWDCv498Por/kQhOxOAomjyrKIwv/PNVdWVE3OvELg1KWEWC3UF
7C287cs9szhO3Rj0yz0M62b8kav2YZiQF0CGA8XH2x9vayyhCG/RfqXkuG6iT7zOUANAHveUnnwj
mgh3WkVuHpO0af/iLAjheR4uYh1rLepRICsJ6BCDgkZBWDxge3gzDdj7WVaSnZOw8aXIxri0aaoK
YOTq2PXjMqJQyknQZLTJ20oPoGo11c5+2LiQqeth4gG9TmDixK/443LU9KLT8pnOrFJHNBjGSrFo
6hld7hpDVNb3c2aaO7H/dUkNRz3AukSoiBtSol49AlROap4ke0B9rYqlA6db/gWnSX9C4Wn+jece
+AclaStQEM6Uyz7U+vwk11KrunVbIkH17v0jkl/4H+JmJbC8XIIoD0FCFeQiyB2abjLNFi37vjyN
KKXsTH1jqwKt4uUj56JevSYqJ+OkJpQ5BsEyMU9G25lf+jrR4LKl2c5QG1eaQYlOp+HIYQcNcTkr
M2nGvul1wEbIiZzVQUFFSDHGZ8lSpxdjSeWzXeNpgPyu9uHd60nnWGiJ4P0nlD4uR4471jHQmKRh
zNFzmFUa8UQ8Viif59q8o7+xtaIkNEJtnlcD1cLLwXorjrV+tkYsQNv0S5rAiJYlzXgERJvc3Z7X
xlERcndErZRlQJCthtJrw6zkQe3hUErj89wq6tEQ2M6WLe5rzbgHHNt4ChnPEo0k1GPBa15OLXXU
1qkUAyHcoh+OIRUyVxrqL6YSaWcrc6a7Qt41yBJHbxWcc6/x7YiXIKeuoaGmJCNuGg+9Nxt6mrsh
vbvW1WfHfA6R+6jcUhvybxn/remGVV1+Vu203DNY3PikVNuAdHBUoF1aYmf/cSX1TqBArmOdQyPN
/4t0Kf04y878ZGIYvRe5b60xRS96j/Q8r5Vozcaw41CPSOwwHb/rtck4LFo4PCV4ZvsQkEhKQJXs
3Oxbi/znoKuN1CmJsoQmGVBlFoOXLtZ8ly0hrOMotXAaT+IHySx+5mS/QgjuL54wGpT0Qekoo1lz
lcumstFGYnR0f3S/HJXqCAdfwtK12OsVbH1JOBlgokibBaPv8ks2ehhSS2J1p2iYz0pB4pXBEfG7
xFSOtw/nG71lvXOF0Ba9ZBD8VxEHfkBF001671mD2R6WpkoeFklNHholSn+UltYOrpPU9ce6Vz0j
6c99lZu1m+tNDMMgM04ieieEXsyfuCQsCUl3b/wv6tFbvf1Dt24R+HGCDyR4lubq8bOnRTUBWiOL
NxfST2uKJtUtUrn+2FbQsxEkUT7dHnDjI8Bl4MriQ7A06zgCVHfRpQnHCbYYnpJ21j7l1JSPVhMu
3/5iKJhHAjJES2ZtbqCN1PuaQe6RtW6kj1qRgk9K55x7qx60nUxy433jcQFXzyoSIa1zbtoFdV4Y
gAhrG5FqSaMR2HLOP/dFIiGUWVTnCrSj20w46d2e5UZgxsiEZUKVh/rlKjBT55aCtzH1XqaZ0hmf
UtNztEjZ2SfXOErAChQVBAzDEWxccXX9cQ3WFanGorOhpVzN780m/WBZ9XgY7VA66KEUfBwHJ3En
GTZSWOmoQFqFs/PibW4d4WQlhDdFCfXyJzizprcsBK+BzKnVQ1v3JZscFzzf7N9e1M2hRI0fnQ0o
1mvDrDaUjdpIbHapM9tnjAZS5D1T5cit8m7QgFhY2udwfIS49hrhYsthFi00BT2nsoJDPFAv6iI1
RMqy672OBBrZ8XKP6HLN6nwbFeQyuofCCnK1a5bIlPOo0HpvQHD9uORWekCRcHm2Eao7w5Kw5mNV
6vUxtRMNS8QyK0HLBsNjIGfjUVOT8TRII6J9VthHhwx8hV/Q9d/Tm914D0VkLjpO/IODdfnF68YO
kzBTOFVtOLz08ZzwTJTOPay95BMajY5v0mk83/72G+8hXT4yKiI4ztMaxaGjZADEiW3W9NNwByOk
+Z4my/wkL0tyGvo8NVw16IPHpIHoL0W9umf4vTVrTpmAlWsUOtfv1JR01HUioh5NmuxT1trTQxOS
5IU68jy1hA/HokrZDlZm6xoR+0BoRIKUXsvDxJ3aqiX1eW8wSvspxMvE7cNxj92+da7AjFIuEjcJ
BcrLDzrpaoWoOJeVXtftQamK4r86b38FSd3tZJLXClsCXUW6QctDKLascfN9wJ6BNtd7VRvYLrqT
0ktVdP+YZlc8q1JY0LvUVV8OpRkZ2AJQvVy22LfX+mOR5tH323tqc94CuycqZTRgVqFHOYzRkKri
eTCC7qh10r8I0g6f6YCUO82Ijc3DE2Sg1UGpFXDw6siEVJ+btJQwpsfL5Gtb9NJdoSat7qJsvrzE
Tam96oHWvZs6QIgMwp0iIP43iOOsJrgkTj+USw2InvrcDyWobXcyOvNlyqddRvrWFNGbB0lKwRkl
gVXMEiH5H3APk/n0sn6sqmj6gtwIlQl1NHtBQbV8qy5wkx+7tsMUC1HEYxpb9R248OLk6OU8uXaR
JDp4wh5J48AkCAulUjqMRj39xZYH9gaxTWDeSd3FbP54OKtMaap4dHAtjqjCZk4U+1kSJI/m0Lyb
vSTyFO4LylxvTfrVAzlJc9lLddXjVN6dMwf/5G4CgBP1VfxgWqW1s9U2rgyR54qogI19pcvVxLGU
hwxJ64RVc1ozPyhBp36+fXQ2IlTgDkKAGKA50LpVelLPI86ZPa7PnazOaAGPufOYAWn/Xk2d/ZxI
afP79oAbZxUiORU8ygVULK5wtnhVjnOpdV6KYNxZ17vPiiRhhRO3exptm1OjTAjpBi9mKi2XW0OP
sqquR0YKjIUAEYqZF4cBqkKZPN31SRHtvGxbpS4RIYpYmKoBzg+XA86RHqpWzVrSZgkASMnRtwmB
y3tNH3B2aIDXHJpSX35k8ZQ8pH0gPUu8wOchrXv5/WUu4n8CVsEBIiVbfda2HpsBz0dED8emfsmC
XPNrbOcj1+yT6W/GAjdNfA5fAq3+y2kDaNdIa1nnKg+j3EMdwLhvSxQVXU1Kp4+3t8/W7USdgMI9
wBWw6NrlYJPUZNJCB8srkWv6Hqd9+k8NMOW1hFjV+aO5zIWrtoqz88JsHUZHQSBelA7gSa4+rW61
/M2G3nn5FOAz26XBUepL+Xh7chuxkTBtA/7C9GgRrN5vLe4tM24YJXG60Q/GRHbh3BluNecGUpZK
+hh0Wfw4lrhKB8awV4vZHp7uBBk8vcZ1BiCFkxQgwMVdkMNdLiajgpk2awdt6bq7xeqW+87QupMz
ORLNWj3YOT/XnxbAJaeGYB2g3ZXASDNOddLpYApSZVm+T0NmHwJk/BK/nBzKw3lgjZI7lJa8cwVe
30hkPPyPmjCRGVjbyy1V2GZZFlE0epjwUKaZc/lDazYvjZHJ/9z+vtfcMZIrdOWh2CAQSQ1+FT7M
UjZpSUuNBEvbxjiM6Ex8UGLsWF0k4tLvcmOqp0C1pB/TkhQv9DLVeydOogdRCP+nUgbpEX6b/amQ
gz35va3Fp/+ALikpmaiRXS4CQJJCS62gp1wSwMRpZQyZGjyhS6yq2ggDSdtwY6zqdxLf6y3HYaa8
KuB23CBrg9oOB2xLxxfMc5w0r91ysWcA5K3Zfgd3qJgeQgjJSRuq4Ue0IKJ5TLUF16rbX+X6neA3
IAVFkYzb8qpLtuTAaycLvEdUDvWplbPhOQ676qtK9/ozzZp3C22IQif/HdQ5sHcQ5S+XerGiUrVj
Sr1jTukJA6TUjxos0IC3mDtHamNrMyNAHiC/2G1rmE6PmLLVZPzdGc+xV0dDCKjFNpFQKvbIK5tD
IWEGO578jir95aykpCvMWqccJDvRc2kLx6XcUYoHU+133Qo3x+KaAhSERjGhy+VY6mBlYVGRXlMt
UZqHyRgr51ymmNHLTjF/fff2gD4rGJ/AoGnark5GFDmxPDgMVtVYJASR/pxoSxD70WjlvjKP6V6w
f/3WoHlHSYtAEx9PHoPL2fEKxBpmxRQ3QXE8w0BMfKXiJrg9rY0DLzY82HqiTAeExuUoepNKRjeR
UsyoBU9+ZFvJ6FZRnZ7nyXI+x2ajHpIqKPd6/puzMwE2EJ8Qt18V/EPVnDG65qIJJHv0nLiMTwA5
5D2o5dYe4YqlbMelBuZR/I4/EgO5hypD9Zgij9aApG0B8uajFnkx5Tf/9lJuDiX+NnQ3Rfy3Giqt
siAZ6Ux5WiUjYId41n0+DP/pfWHv1EE36oSIyNEpIenmpBGwX85KQsVBFBK5LOy29hq9LX+WxWL7
Wa2nd+UimY96p38Mh1H5N4nj5RumSXtEua0PSJDCmUCbgvt5NVvkso3OQUXPi2A4eaG5LMfWHpKd
Nd14GGjz0UWw0ESjObU64jim5WWT5cA45wg9xGAM7gZjzg9aafdPXe20mPl11GKR8z7VmrNnQLT1
SYGP0h8Gh06JexXvaVWjRcZAw6Zf4uQ4SWntQ94fvNqcusP7dw/oTYDzIvbgCbr8pG00SXZelJhU
F4nhtTUizIOBHeCk1++m+/G3E33QC4Iizn22+nRhR/u5lkH+Icfe/isPbfXFiZL8LgIftrNTNxaQ
3QEhTcf1BSrR6nrJ504vpKWi10YW4ut5VB+kyUIkcGyd97/f6KCZBOdohHKnrbbKKAcDIiZUFOWF
FyBWuwHhbaFSa1NzC70qxWPm9ifbqH4JSg6aIkiigW5cgxqa3MgGWbyrRYLjmZtnS2l86KVxVA5l
O9X/mZ0edwDI+8KAkpdYr3VuKVAf28B6mVJcRQ6hWSj9/3Z+1taiK4Id5wjOOg2Ly62UTEYomTa3
Q1ZM9VEazbQ+9t2IYRuXRvXLNMCUeJADI/VrG43mk9xFMagdrLIfJQXek6snuCA8TkZk0SbMcvlT
p01ptROUbBxtUUFBM55uB1HJ6mwhajMZcpxQYAIX7ZuUijxk4/WDU6cvcY0XI4+Vch7muqcUjgzq
7UXaWiNV1fF1ogasgba9XKPSMsjLTcq/VRTHLkw36SEOlX/l3lR2ar5bI2kC9ALyCnKBszptiZOF
KJpi7lqlmMqXJQVQADiRZyzTnvrhxmMuUkaWVbBrgUZcTkoj5ooQZSKkjOr5ocJWgWC2sQFhxFp4
qtUZf+6aevrtpRR/62UXlqIk1VABZqNDtjYAsCivttDPQJ2EbKNRnbLvplEWO9iWje3CKJaAB3I9
QtW4nBseRkoy6GBbFPx0/Xzp1IeoTbX/OUliHaVOj44ITJl+7ISqW8qt/vH2JN/ggOtZKg73C7gM
UY1bbZh4cPQM2vvgdQM22Wc1gJoDziYIZjdolSjwghqKzMHqK0k/BFHZTS6mFO2vBO4tjNhe/lEX
UX0qMSo6DkEQ3Y0Is35ppTQ2D2E66u1RGyNVcuMsaqkSjVymh7hszeo4UxOD5WdkY3ZvGVJxyLTQ
KXfmd52TEkgIuLsoOlBUWRcdUizBOpP4CK8z52tcDScnMEUrVySljuTQo8pxkppniEk5oCxFXHjI
6f+Tx+Yr5gF34Mdeby+5uAAuVlzsKNTP3pj4hFSrt2NC9FSxeuoQc9YlX1NSl8/09Ke7tnXUo9XZ
uS/FbfDFyrP/c3Zey3Eba7u+IlQhh1MAE0hRlEVF+wQlWTIy0Gg0QuPq/wfaVbvE4RSntJbPlmz1
oOMX3nBLpm9fy5cj0w8jrKHSfqniKQL8yhpekCTXUUSSHo1HdwT2umU6AB5ajzcekhdXxK+zA7KE
scBMXJ7blvqVQHpcJWaYjad1tYfzTP8gUaG93oj3rw0Fd21X+QgJvi+RIGS51RhhvoDgRS2TrFm6
k+viUdpy9m48yNfWD1wATT4ywR0S+vzETp3tjWU7w90KZdbD21Lut7a2si8wNMcUP00EEKtqfZz0
5t4IO64OTX15x7uAS7jsozve0lemu7CAm18gTGu7cSiq+RSuS/6wWmWOepVs4nEV+en1TXttfmHB
0+Gj/Mt3X1xTtTFigzKCJ65g0cWqQfQrQEr+kDXylvjytV1qgxOFrInMDwTx5/NbO9KrvEgr3DHH
JqaiqNM1Qi2z9bwm3WbfvtHsuzoetV2f0YjGL9trlCRZZPoBiWka5qGtQLoProtVToglJx2/W5z7
q+ORGjKXMEa4kp5/H6FXtS5buZvC18uTmoYohSLZ30k/B20i9S2vkJfteo6hE+z63BBgAeBdTKht
9AN18XZC3hYJjKNpYFtzLAwYTokzBd67tvLbMHWiYOLpiYz8XW+6avnLLKaN+a+KZYm70enCOKyn
EMeCDt4mf2h/gCTv/XFqsv9YtOl/Gf+SGF/MDknoaiEmQQOFF/8QrWH1mJWkz2S4zdfX9/TLdJOx
QBGRqe8u0WBYn69EvpRduwnanZlhGl85s+Jr7W7uOZi09V3JDjqs1UraX1wCT64Rbj8tU07hn4Zs
+68g6MMUkCUKLyl9mYaVUCFsnphNtqWTHVbfdKeQlhSh2Xx+/ZOv7T3cW8Ap7w5DyFw9/2JUFhto
bZIa+ORM73iK1BRn2zziiZNVdapKcQuP8CKK4uu4rKANOpRdqXc+H3HIa2EFcuC2HHvjY1Rv1vui
yG4EUVcH2ctldJEJ1S5L+xi5bNsSCJU0mDh+8mrDf1uvs31+ffKu3YHYFv//US62i2WBJzXDXiUz
CmxpUdpRUiC6mo5j5R9eH+raOnFDUMGib0nn8iJGCKd2Dloa0IkRSv1APdJ83xOEfxVEcX1saG7d
G6/atY+jErArQ3AHApd5vk5Yaq6dIeg0WwJLsQxT6lM5hdQdJZror3/cS9ocewLhQ0I94CIkthdf
B5fN81aHF7SYV6c4eGp03tuUcvwjDW75wViEqrBSG9YSn2ClywPxTB7EnuzUJ5zsdBD7bm81SQH9
07vjsoAs39n2XMR9I3wnLs3G+qsqRjBQXmPXd9UyGW48IzbxY3FxFo5nZCXtG0t2dQL5mh3jDHXi
siI3siZ+74UqiYLNRr5jDo7Kqc1TRJf5xgRe2x2UaqngmCggUoR4vlZB2Img84ggu7XWBzm33nfq
YnWy+J6RLo59K6W99mk7qYeGNjcHKd/z8Qpzc0or2xjPpqbZGRMhXNBWRFjZ/7IN0UIBN4coHfzm
i6GsvHGpNdLZDZqsRDh5GR4qrSHBjF15I4G9EkxRSyB5hNAMnvSygT57hj+7upiSCcvznxky830s
XD0nvmkM98Au28MizD5dvGnI//y0kaSDhXdoknDsLm5FOYZ12YuOIoHditgfPHWuQUjGgbXUx9dP
25XFo+wGQBBIOD2oSwOWwNLSGTpCi7LM/5tV7xxtMc10oZbqxkj72lykFzCYsZSh4YVa5WVVUdQF
VGyT5zTvjP5QtZU4up64pdZ/7Xs87g2qp7xfL5IKrt4IVjbfozx0ReNikMvXQdnLTHIpmu9/Pnk8
XLRrAZyBi7pYJx2NpmeUxGrIzpU4OyzjfYMX9COq29an14fa/6oXs7czE7lDoCJcUqRXLBT9qqGe
YkUlnhd2H52cbZ6Odb142MZEFhXp5Y+Li7tuMJVFog9KECROz0828rpyExODAmnJHqYsMhGlXeyj
zuCYzmDObqRp1z6SBI3Mhb2/ZzHPx7ML+C0Byk8J+e9wWNxpecIj3D2znYIODpXs70q0cW+kTVfu
y106mzuFt23vST4fdVvd0aPyxqVCJHZscLk4RmjOYPyMyB0Y1Pnw+lJe26I0TOg98XJTB7zYNXVV
5j2az2PST1t3qIPJPPfG8i8Y7lt9hCvzCVubPivGQhT9Lsnue3NBjYEx8s4BaC4yYX+p3QZV9t40
YQkEpjSwAFW2+8/rX3jl7twlaXfqEKPTYXs+o1ym2SD3qG6VzpqGleHF1tr0b/vW3XZVfyeueq+g
b9MON7K1a9kM4Tryr7+AJC+sBiReNZGcMDz1peqfJk7MW3Pa8COprfyc+dZ0R5V1eadmytCYlThJ
UJntsZpUn9qbVO/HaEGTHqXnf4U25SE3qv6W4OiV/cYFxY9EHWB/XC5mRzirM3k9yTIYmOVgeIN9
lztOFneR0nd+7pmn11fjJTQLUVYU47h4Occ78/f5cjgyLCg5UxewDGr1yWj0hEu13Zbh2Zin7cnS
3egepyrK7ynP9la6GPVcJa7Q8r85nIkkXv9BVw4Av4czjrzsHjDsf/5bd9IaSpxpTX5PsU5j3IjO
o8dluQmQ3VtK0NfmmqNNo3z3ngV58HwoB1w3hZaKagH6FcVpG0gtYx04CnCn1xaPVeQ0twDw104d
bymZBkgX/DUupxvX0xbSI867IzxrHAfHg1PXa9qLfnsadzvCyfHs9PU5vToo7+rek+EpvyRBhm0z
oFCHeWqdj9WXJptxGhLhcB+KtgCAmpdHz1hv6UVdW8hdkJDCNIohL5C5oSqGqVHeiO6Lm8XuMpqJ
Q8nnZCvjj6X62cPc8hHOKTub4fL9M7agKbzBGmErObREq6F8u+rohxst+dPrM3ltyxA3o/LO60fF
e//z33annW3NInFTR3nAL87eiMgijtVfDX/E/UmRJLw+3LU55IbcieoANcF1PB9OKwzKChKORM9j
nZhe12N96MjUtvj//oehaMXso6FveKln1wb+1GirIFC32B4rGqEHUuMf/eSLu/9hpJ0xRJ+JDWLv
u/X3OQyzOdAtXcCJLA3oVFT+PdYYEUSo9H54fahrZRqANz7wcGD/O131+VhR6Y1VE3Lc4Ld03CaU
BsteRQdDWriR1Mt01Co0UoTMcDSy2/GUy8C9kSxc2zM7QQsBN9rLIPie/wYVSrgTNk+6FXZ1Mmw4
l9sikPFKZyodBjSsX//oa5sGuwoOHdOLL9nFtbaYdeabHStZZFAA3SqPDj6GL7G1RH+szcPB29Fp
mPc51J8uS+clOYcVqhrQ/+Z0B4piP0SYD08C0MeNSbwWNexdUfw/d3fCS5gpxUW5OA5xmI9UdFJG
Y/t3tsj+gQpISxmq3N5ENQIzxBT5jT10JTUheSXApQXEXrpsyvprjQ6wonRTzK31petLAbQDaszr
i7YvykUIzyg764e8BPmNizhTzYCefEHVBoKBcQYKUP5dOp04iXBZD84yohLgezCk2tmkTzGVN4Ky
q3tmh979v+EvJd2lWEq/jfjI1hE+jfDV+wtBB5k47lieX//Sq8fBp+FCCI941S9Rn9+OfztZ0hpy
jn/ZrkFa6Moq4s6Y3STP6QdY62rcmNqrA/JphNW78e9lFmtU5bTx2ViHG3kFTE2bqVuYXlIQ4iV6
gJD/+gde3ar7aKAK91v74omvvGFnaDFe3xbNY1S02UnPOwmUd3itD9noGk/VNqmnzQr7Gw/GLyDD
5T4ikgO2SbUeMNS+0L/Nrq9U3dphTqGRPou+WwZntlCu2+rP4B9M+46ENEB7zTaKv5ZqKnxe56Y+
NHORoSqBf4+fqGowI+gOQCLjrI7GPl7X1VzicQhs46Dd0fwSVvMiYwNnavfG3F3bhz7VyB29iMz3
JZ1nabxwwzSDn2/17sHOtxUlUcPFDyTKB/MWB/zaSv0+2sVNqfvK6iqbm1KixHX0B13Hc1W1X2XZ
lveIHOZMVGAlptFVN/Qaru1JSgMoUpAx4gl18QYuQOHGJaISYathS8jQ2rOJbGoSNro/RqMo/np9
T167XlheyDK87zyIF9si39qq1QbtWzDTxhsH6Ugzdn2tTUieehbJgDrekk7WVHyuWIN/V+1CdX39
N1y7SGHe7UVpUPSQ759vzbosCsOvJRgcvTmfMltFn3JMSg+vj/ISlcCbRIq3Y3rhaEGFfz6MzVJW
2Ugxte+LrT6VWJX+yOWCaL3BMXBiTNQ/th3+RkglN21aWk3xM8jCoaRthDsl1cOchsqyru1bo3My
lSKrO+t4MZxtikPZbv+ISag2CZ1WBHE1GhlqY77HRrUNqxWP5WhbEMyboWvSJVTDH8N02Bt0U6mD
UFZC1nzf1L+d8GAQtWx3wuQ6tf67Ocw4G8Ksj0qZN97cK4eRp32nj9G+hQW1L+hvIw3bgE+OoOJS
D54bo3PhnQmzstiuAEq/vmrX7q29vkKERl2azO9icyAySkQTUhWIsqrqkkAISL0bqin/lJVtvKfN
WgVxXqHKehd4a+XcKelOH/vQ6R+V6H12s5cvbVx6PinUxqPyNqRUJuPKFFP5IEe5vB81k3oUOVbO
N2LnK/nVHh+AgN5bcZAYnk/UBmRYjxXl4KZ2y4MwtD43yv+GEnX0qcqKvORctzfRfddSd5QTKPnt
bf0dFPJ8WBE0/lAWZODSadxHY1y8lCZI0cY9tRNoxIhGw/xf5joJayjzszai2Jdhf+Cs2/+9voBX
9grZpU09h+rc7un8/LeAfVdbsEVDgmyE870sZvtgDSFY2HHW9a0X9sp8wx4HzMeLDrHxEngUGlQi
rHDmhc2G7iGslZPM45wfSf/QwWzs9h/cyKcbi3zlCxmUQjgXC+HgZa8Veya0X+RGg2sZmrSfJvvO
nUwziVCFPvzxZO6ux9QHeMSp8O+vx+8HD/k3ewzlmIzu3B5CQWd1blb7gHjqrXLLtancjzdwZTAp
L4CvWxiuXtvQtpttBCOAwjTJCKHp5Avgw6KMijeBW9ziSF+byn0KSR3IpaE7Pv++bQn93MZVDKHI
wUrcqlJHVwXAA8pR3Yg2rw5F2Mf/eBZecEWbxSy9uezGpGjt4pRHnXNSkVjSbupugf6uJZt0XeGu
QJWBpHAJQS9LswcMQBmiKzlpNTTihCZRcVhtjflMg/CkN/WYQpdiTaOIxrm51OONYPeX5uVFAEgF
BFDeLzUzUKTP59YNhClmVFp/6bEPx55l/UjRIv+0SREgzF+HXJOiNpr8HI4zvMfVFELErVJNmPhb
kL8JrJWGIBVA/27ppBelEjGwT6/v8CvxDy7ihKe/WvzeJQh6LoYe2RBbJiFKyzR9iu3gTM6nUVrN
fRZ5+Y0q/pVdAIMOIxIK6wQHl4DT3tTgWHxqUQB2Gly4sx4GZpY/CLGZt16yfYIvFmCnzCEUstPE
cfN9vgBEfXPmrJQcxLBm/sHRwZTa0nUQApuH7rx2WKjHVpZhR+1o41ThZtzGvuEZxz+eYih1e7AA
IwKzjIuNIPAZDcqVPMucNXbC2NKnhV3qgxdN8k3fDfnn18e7OsdA6HZ6jknv4uLSEiZpw7qRoTvR
5IMyI2an8KHuZ+oDfxyYkOFEDvcWig7cHxfRc79qy1a+g/lQ3kRnzEDw57IK89gO6hbu8eVX7UMx
yC5ASPXmIpocMXTHeNmXyWR269GDORybczYdm+wmT+zlmaACD0iE1iQvKei15xuniOjsIuErE7OF
sG+6c3FHzFwfXeE0ia2z7kau9ass+nynMoG7yijR094J2r/9t2cGddagp43Gt1Hjd5JuDr3+OBvS
9eKZM/JOCz2YaLDA8Y2Fp9w3fe1GeAu4YT4iQb+QQzhL3sxxFnRtfUBJyrmv2mz+UYWtfcyyUtWp
XFfrgbnDhVAg2PxXjsJHcXh95125eKlY8niBtqb/T9b9/EOy3tC+WTNztesuPynrt3c9Onh3XQsf
LQ4MpQ71akSnASPeuyjMzC+e8OQtbMq1rQJd7BcPmq1yySwv+l6NbVNigmEX5V/skvKx8pwmDhZx
ywHsSuiHAgVFPiCO8ICIt55/cSQLxzH2Cw0DcO9tty6UFxxVGWfRFHHYVMfCd5cHzx975HWi+ajY
spZ3UxnpZfTAz0CTzwZ/ThfxklbhapxPJ8Xr6uTugh9MMJ3WppjTRY5E77gDnWu3ulXtv3JOCDTB
ZlMIpJFyqRgjSI7WZvRkEskQMlDQ64fMKcfHJarrCUb4jPLw6xvsZZ0AHUfQljBrOS0v4pUlMLs+
283OhsYAKzCYOmkWG8nzgU5YaRge1nKLmQazPXx8feQ9bL44ortsDX4ntFB2qP/zdaYsuIpFUIjT
xbr3wPrqbbjd1me4OgxUK/4ho0Av5vkwwzTWW7ZGXD3ugNpE5uv+Lhy13mvGhAiWbrR9MFA9POSa
8mtVGtXHpS2t1Izq4r0K56Y/yqwojlvhhHevT8GVY8UbBnQYufR9GS7eU2NEwtIuawKaqrc/osQ1
HoIcAExqZdT70tcHu7ahd90niCLoMOGEeDERVM6pmDGYYaru0BaumxQqDN6pqEaVzuDR9qiU3Rj0
2ob+fdCLjN4b+q31zYJO/FT79CeqIY0M4gXXz+x3My2gG9HQy+3Mkd2ZkgClyFov83rTXKolr+df
hsj6DtyZjIdMGode1ls8BetyoIDpnnBsvuXc/eJL6UdAxaEIRF2UiPziS0UZaJ/eP7wYowzGs+vK
vIVmK8MqCbJNi3O3rfktU5cXG4hslDCI1A3eJMiwi9J6thVVo3NYwxN86/ZkT8744MnMetP5VvbH
WnH7YNBhdr0P6rCXkvR6rJWw+35XUDPGN3Vje+ls1EEaDV3w8fW9+mIZGQqOPNo+eyX9RZ+nNKE0
EcsBwFnm4n0paBTApBSUtIMttjbIjMuKftzY61tM5V+57rNriaG5B6nikZ166NQ9Pya7xmTfG5TJ
tAytb5PdFz8JaFH5dzVgAaIwZzeLdsof2G5vn5FDyqM4X0X0mFXS0wfR4G8JMDyTT69PyYvju/8u
XgQKjMCaWIDnvysIW2s1FHJXuPLYDnXVzTkGy1ym+Uy4JkfhUQWxcFB4fdgX1yetvV2iliMFIpz2
1MWwOxY62oHnfpvVX7ouLCzqhcRtNy6KF1XcfRwMOGFX0s23L4G2hBSDZDMwzmpWp8Ytwjq2wrV0
ksK21acSUPYWr62OkGzrulSiVXt+/Uuv7Lm9RWzDy8HyDLbh8y+tUSWEvsIv2PJih/ZLdQzL3o3b
YIzSoRryg5Q+lVTZ3oKfv5xjlH3J3ShV7GH4Zdd4WAFLlQE1trwKprdWZugPQ6ludcFfXlBEkIT7
YG8ILV6ExFNRaT6cFH6kbZpU4+yesbb7tm1qPhcrVd/Xp/PlfgVXxrYB7oUaNij+59OJvWc0OS69
fIzVe2REMjXd17bKz5XjZU+Zt9j30qjEjfv/5YXIqJREfvn4sWMvXtRWzKSnHsivbaztY963wE9a
p0zKehU3TsbVobibdjwTyfAlCHIbhtpeIiA2btdm34p+zX6sVWO9mw3f+f4/zOXOh/hVhyRqej6X
hlUsTDUtTMPHKeHsdyK30tbO8wJpdcqed0s+6gmrD9yTbyzj1a8kFt1bK4jUX3b8Fk9qgQu2SsLR
L0+zDW4c+I952qrylhvdywNIegg0kOMPGJHY//lXlqvwDMOmvAPvPzwJd67LUyS3+eQ4Q/gTdFEf
xlp7wVu3K/wbTeKXeRYwSNhr+0416QhcAqZsZ9mKLByB9Gy2LWJgHOJzV3uLn8pcbF9K11/aY77N
8qMXdtt/0RRpOzGGYPb+lLSx/xAEQCh97+KzL9Y6K+plzWix1u3YYp4D5zSxmi50bizslUtnFxyB
FrjnG2C2ns92boE5BcGtEs9t5ZvcNoajtstb+tDXLp3fR9l/xW95OGX8ahYI6yTBOtWQebGnDccM
4HivhDoiBD7/fP2ovGTp7xh5sAy/qsv0eC6+q6cKaMATAoU21M4YU+ob/Dhr7OCxU+H298wlfE/Z
xkJYN1ycO9vX6qGJnPKpzbr2Pigc2HWv/6Src4AeAgYPZDlcic/noEfqoax3fEdfN+Nn3+ibe10H
1t9D2AZpiOHzrcL3tTNLOLQXrEA8oU3yfEBvUq1UG+WxrDbK80KnO82Erg+78NLd6992dai99Ahu
hevpRXtIBdvih4DGBghjxy3omjtACCqtrMX74/eZriAcS6gdXBAEQc+/ym+NqVJ5OFKuCpog9cIK
K9IimxTa0+4uKovXsSlL8wgvozr98Wf+onhyNMnXgPc+H3vbyRYdKiDJjKbl24na0ft8CaCUwrE5
vj4UCrxXjibVK2IB4lDStcvypjtinTFI4PUBzk7yjbHWITbHAy1cDGOc/kkWBp+Z+4W9naQ1TR83
TJ+oZYfSULFbBHV5tMDZfjBq3/im9Zp96GWW+TG6Ba2VajMblnQMByuK8dzU+qQtL5/TsglK8yQm
T/wYpOOKo5ST+tcHm7rGcpN+EY9zOb7XJsy1pPSF+yMc1vqHpdaqP2MZ5DbxMIr1L9xnpj6mnrbH
65XT/Et4b33uQqInOgUi/LqMwTye9NZXX3cX3B4osjv6UFqz+ql0HUJYaWNfhUn8WFRxgDrc27Ga
I3Gm8Dr7e/QJQqMyN/ljnqXfPDZ+YBy1n5GoE8BiAIYtWJala1NK/4R7J/oqDm62xyLawvKcRVlE
mh92wZyiftkVie712BzopnRbavRWuR6REGnOkWgWimvCCJ24bfWQv5dz3n8FSpt/62Q3fcWx0+sP
dt+KET4o+nypO2/eWwxrMdmEBjw/UiayjNTIpmlNjMherTdZ1Qo35pKo/u08VRhvw6CwnoCYDXh0
lUH2wZLCitIJESY0K4sGnPpodkH1NOMVUx3CGYRf3Hid/gJjoChjYuNJ868M1edt3WaH5Aj9Vg9l
EopmczG+7TYDD5DN6vhNk2dl607EKn9GXZDjsAavP0/ctV7Hd0LBFUQjDI2tY460FhVHo7QfDSxi
yns04LrHMggyvrSI6vvcM1rv2IZs/4QXyv3az1XxbYEh+xVMYoQHOfr/Jl2BSp9aKW3nUFoeHYJm
rdCZy9zci5ArqegWdLgWvnVNVy+HvA8G5CNLC0BfXkicWIHZ6vakhIOpV5dnX+Z2szyQB8jnpHKx
KvcYTH3UwOHpRP0WyQILDEQ7F/eDZYJl4yusY668wr033JVCN+Aht46xVy5EHM4ItZy9OTCNVE2j
jfsqZaF7gyjgJyJKmGGJgsIRE6qi5Q48fYV3Tm4G39wlGryjn8EUihvMlcLYthDQfprWrtanMmrW
8K7TnlWl6Fn23snJMv4yw1j1/eKWnoGYRNW/D+2hf5c1lVBxY8rxgV6687QspYkK+9Qu//g+/f7E
XsAGnzDtamowesr37q0wyxxgS2SbGMuD+D9uY7hZePl4I8C2MuQzm2AG8lwUqzcclJujj+MZuYGY
pJmr/thoOaCBMg3Zv5Mf6PrsDpn6t8/s7guZ5VaAgl9cHSsMifujzrX1X1H51YM215JbyC+GOXbX
QMKxD3I3iLtBRh/G3GCn9nqox3166/PKNoSRCfD2fZYLNK9X0oH7FUnh4ISlMPlk19vdf2NFgyPW
/qx00uJIW8fGNIx3QdA4XiwJurtjQ2WK0k3RtNN5aYIsjYDtIzNchJl9Bzahr/fzMP9LsdiZ4oWq
3VOE90aYzrJd7nIvXD7J2ejNWLt19re/skvSDqtXeTfna/GTpFv/7bmDP6Rz6yw8ktpb0fxnkc1U
hJHRJk04RU/Kn5cO1FZR53dGsS0repkGIkd2J8gMnXAxrdTxJnOLwWO45pnYI5QHJetsiPseqnSy
aLS5D9LqDLw6N3PDXjgTeZiOZt+ZseyKajgimD1Vj0UxIQY/lpOeU1137Xwus2rN3kRdv8j70kQB
IC4CnBOTXK3zfNeHRoN/lBop7ukVFYuzoVcxxEFhGus/RZmvzUeyW/eHFS4FLiSikP1bIAw2BfV6
6+X2fuTnLIfQ0dTGEKZf2wdrcIL1pDask94w+SjY+xoYupFEQ1OpdzpcnfJNthlzdhhQket/+M7s
t1/zoum4DrUejBx4mx+iA3HyPRkF3/0yH8PvuaWVXcYqm6VG6hPt3OCLXXvobsaLt03Gh8H1quin
JlQUaVjrThons8hWy4g9ndEBjVfLHuFigfKvhY478E/aTHqz9usTGvtj8Q39ZLOJlbOF2w/DmufB
w/nEF8M5yz07D95kYcR1lVhlpMyPap2s9TNoxQxdMau3lkdEFUv1o57swv5iuNXYvDF4UJwEocY8
+086WMFPRxHuWJ6TdKWu3oOjtZe361pod4ByFAG7jsfWMvoqlRQf+59ltNldh2C66qcPSKGX/Zt6
XYaA3l64YfAtW5V/RdLNMwXbx5zyx2oZhIv9X772Dzl1ex/v9dYbnY8hXbSGcrw7zTBnFkdUT0bj
j3V+6O3aqXiqBpWFAq0GuzA+MG+mkwJMssd3IQ3M3Ii3EelLVGw2N3d1Qmrp9fOXxoEedajMLtQi
WSlLg17XebhkZ+XXqnhUbTSLn2257RKSi8PWf3SHRXtHi7MBEsdEHBchHJO6TfWTxsmYy3R28Oy+
K8ie89TO/PZxtlelzhIDvp5evTuLN2GP/GweRy0yPk7iD6KnM2fDFwkSK9i0G8adWCIUfqrCnUpo
qH2j3roUU6O3RRMEeazbacxA/jgaHakYP9PI/9iOJYsCSs1Y6jpWazSJ01pH1Xqu28m1z33oje5d
3a8eFHKzj6qj8AHKxW6zx7G94TRdsrXTZOY4EUR58SMMtjl/FKAd7XjzWuTp8mHWbmxOE2JSo1HQ
YLQdrd+NuzRHumUNMalonB73KHsR2FwgX9sep7V33GRYEMIasDlVZZRiONjSIK9Ly4SH3WEA0mH9
tD+QW1akmJOZeexZU/MOPDgKzttkVZ8LBQ486WflGScHbOO7qPNzJ7Z7I5rSebbVF3Oz1Bw3MAYx
8zDz5S6zbbSmOxmsdK5KrGnSsvadd7pZx6+085ctmVzDkjFpULbedyLydQq/ZQLoUQ52eUAHA8Uj
P1AN+LPM5t83lyb/3nrIriQimvPurL2tecCMtK1SZxX9G2VYZvE2gxagD9ucFe9m7j0mDqTtJ28H
2RXxZtd+yFtFFzBR3dDQmAj4b5O2mogLgiqwu2QuqKwmlUStLxE5PhVxZ46j+Y+ox5amnIqkiIkS
wyGOskA4R7z25ugUIorhxcvYiTANVM/NLMWASPVgTSPOBOak1UfRqmU4lWW7Ld+JGm03ps/XVD8L
Y6mAjOClsJyyEZrY+pgvhVMft3xbNiOGaLAMX8OuUWZw3PDXthGCyzx5GEZ/aQ6DlUfGd2uW5t9C
wvK3UcUf9J25yCWMfWDZnKuyKoODiZW9EWu4PS3dn9BWb7rRq85m5pXd/YyzWxhbiKZN7y1zMU1C
b0+LNDezbjv4JHPyjVarXlEPGmxFTBtMLVu9Um6Kkx4Wu1YbUaL123VTsW/NC0rKwI/vMIAqtjTq
O886zKUkJIvJpGX+yGVs1Y/24hf1+1J1VvdO91h/Hiqnl32ijHD9gJpf1pyB6gVQCZtCJCIrxXZy
SwpsDxHreHKbzWNvuAS8B5RG1/p972vHORRiCO/Hyth+BgLA4zrsIWnXlN1j7bXyS4N31xgHg0mI
Mqz0HoDsLq0fh04JLJU6d/OdU6O+ezAyzNgeNuE/iE2J6dCbrf+fH045TDN/Gdp7p+6D/+bZHYs0
5/J86CXKb2nu16C5W2LbNrG8vinTdYjaDwvXxJM7DgriI0U03um27LJHDA0cGY9TjfoLAsF2kaJ4
Yj+toqz6mMi4/2tred3uxsLmpRVdtWX3vMMSmcOiI4BVMt9FyQLNjwi9YljfRjiQva3FLiwlpTHX
MVfq0CeFMXS4Y5Tt+A9stfo9d3m40eru2s9rXTfliZNQfMiEx186+VA1kxVsL5HZbGh5WKoS5bA5
x4jw4CvN8CNyymfDtpYgpsG8YDRTR3upfDTIxJBsi5Jx8BoI02tmvi/KyqsIqyxM7VQ49m/ydTbb
L1Tmxm9ZNvTADmdLyHvOZHAyJrBHf/tFkxd0vduqijEXyT7PczUPMSi7bUyjvJFmTIBX/qP8QR2N
IepEbM8A4T9ufthuD6MrjDKhAqzUfbNO4vvsRBs/GC4h8FeHMvFZudwCbdVH03EI5Nzc+2Ww3dWS
1Xrqs7B4sGZuxoOW9mbdczSz7o5CR9/G7oDpyMMybcN4Cl0aCcd66PCCMCLKPwQOanYOKohE+3W0
l7r7ai2m38UotHXV56U1/Cgxtt6t4rrqBjRMOifKwDgN6ltuNAA8SHqq0k3aZRJBskbEd9SubQJc
JCfs7ThXzRLeFxK2Y9KKwpRfUdzUYZwHZfbV5m5FmaPJ509upYq/zXpbvoSbO3wedNA96lZs32hy
Vc1dyNWxxuXMTk7t1pvbU9YX3acAlhzVz5LJ69AAUt+MKXCW2JGAvRd/CD8PhR/N51yN0fcwU9t4
8vJsdp8iWf0fR2e2HKeuheEnogoQ4y00PXieHeeG2o4TJgFiFnr68/W53TuV2N0grfWPnp8Nu+v9
yS1HB4e47vzowjHOkepXTKqjaaRz54d9f1cGDFUJF0WEzHVQ9svasquficVxxEO5jfN03ihI55AJ
8767l5NZmvPmqdp5b82ixqfGYd69U2ulT3Wra4VsYLVu+Cb1H88Mqzp5Vr91Ty2DqbjzFm/5V6LN
HA+jxCqceBGCLoahfurTpa8pyZt9lC/3ZSXHMHNIUXQeczeyGoLn/OjHtnX8Bm9v5gs4RuUmWy07
+36hWeqyVU2UH3zLi9bTOomcUWz25akV3Vacq96unqy13fRt0Lnzdp4iJz+WoDHzXbfV/iXAnOGn
xeYa+7bl06GQ/BrCRy6+013gYYP6UnRCvIlikAwXYm6ujFAkPh3b0Lg294C2iTUDIpLTS3RG5k7C
bfjXUaImeLdZKnoqT38tWz7UNNfwjNbKzt1scB31gnBUdCl3pnU7jMNYH7ZQ0KjgDfzDCaEf41+3
tXKmtnyuPATRsloYbWfvy9e6aS/uqMgwyoNR3OD8qMMUe4kWT3paouPohlF+8k3rymQcTT1nKy2M
W7K2PEwHTlAON+Y//cfxyqo79MNq2UlURNXfvh73IluCQN9UG9luOpFOIcCNKXXVd7LP+zHxFlpR
WN0rnwulr7v+aO+U0Z1Y8mYCKSPLlFufOB2VRPTzRP2D69MScaZYBRDNJguewwST1nhtX5a3rqn9
271uQzuxwamd57qfBnME73L94wrL/il07O7pUJPmebQBCYobt+5mc0B8S1xJ7lb13y4nLz+Zh95y
TrzWrnNamVHas/aIib14hdmr23rX10qbqM69RM4kKbMDWmWURnxHw3kQZXhadoGdklPHwWRBopJ/
LPKlHFL0/I65J3NznbMu7t3lY7aYEzPDj5Mxs+JrL5BT9OmqRFMCvbHo8I7GhU/AmQ1sMvFPD0ll
heFr4eRdmFRl0ZZJ0S+ALFFZDLiQmi63UpeM/MfKouU+aXAsjo9euYfnxpb1eACycp44xOWvYI9L
L3G1132XltfeRIuLCtdqK7u5qI05kQzHK5tRN8Z7qbFS/eanvVZNNE48nWrgiS+CQsRby9u3nqQ7
DDIjPcf/7OK9GhIhtvF+9ric/m2z7b2Tfo1YBSl+/bAUa2TYSAJgH9Cz/TeWH49K0VW7ZbrVrl3d
WSMfFs3v/XZRvUC4lZeu87zUjW2dy5GOtjsfJmA5EP8c3Hb4UJpD31WxOiJoEy9Ra40xwmO3HpMg
sPKRpe//363ZYusHgE6pVxM5anoMPaovs2Hxii3zvCmSh2V0plefQ+KvWZlUU4LGWv8i5LS+2yMR
6JlC+h5nEdeNw+kfrXcapyJPPu/JqdGxtN77rlm+jRtu/WGWpRiOjrdJLJPSM4/zoCZ5WfE9zgn3
p/hoHd8Uh6hdyvwsdi9/Nm6veZ3wWZ33zbKHQ7+WRC0RHopfp5xKbAVi1oVOFjMPgq+14GtbchM+
ImkGNuTxmd1EDmhaDjv6yvO2EmmTuAq9fKY72x4PXoN9hWls6Uh1aPr9vxXFrUpr4h6bpAr7CsSw
ncsXUuvzhpQuBugz8cTgOI0/Nc+zwut2BKgd30a/QWCGGnEeUxxNcJtVOUY/7Db6ElrsjwlYgjq1
lQv2EM+yX77n2B2mYz/ZQt12fjFa/xlKBf/FYzXn6SRL7y4fpfqJwISbrN43731Z8upi3LyQGSOD
XyX+VlJEC0ts/xMNuFlWLiPJ2OMwbUPKRAYTn/DtN8vL2LvaHGesTOvBcFJcPIZpmWE49N7ivNeU
dpfW9BGLTr/ogKtH7uBE6VCMzlu/l6t302oln/W+5fZLwFCwHC17GzAxYhYYT7slpkeJPUEmHK3d
o2VYHjNvGLtLBAHoptowQ977ujWnjWBA9gTjyDZzy3r+dBE/TxdSW+WDkhOK1rDw5/XkWJM8R7p3
q5v2KiNhyfHbHrBL9oxO3BGYpfOt/dnB0XfQ5rF103UWjPNbvmG8agMz54fdjfRnRJurTJooFE9W
UJXsgzqy7wd6KueMnEP9H7OprFN7ZnU7hMz4MiX4SP9Sce4/kXZYt6eiCb33MfIA69YgqA3FEHsM
AtyTrres1fWrdo2fXT3VX1fGo0yV6WoPE+FinjuvZYUj24JEXmPn5ZpMphieHAsbKLNRuPAiqDY8
RpuXbw9rMMQFMgozZ6ZegulhiSwmpiIamnvGmp1W5apy14MOg81JYlDzt76g7eyjGZqWj8lIe3q1
WcC+ip3VJVWCeuYHtVfLnUdsjM/bgN+85shTnkgayjT+yR6G7bTvo3rAOxYYiAA6Nx5FFfDAgTOr
pHbr6zBdbEN/KrppyhjlCKF2RUszrkus9+uMuKy79YsqP0/cKK+96dy73r32m7nR0iMRbuPcPFtx
6eLJofMp0eCZxBPZlnLvi8XyvwEHfXVhj/fvzdAHxXkzg00aAE0Ev9HJN985JxYANm63u92RVZ8w
cE0fUlTSgr6xtvtg6y1efVo7CCDeB0+kXhtV0yHKC7vGWtHyfvKqkmMQWvwuAK86vNujIvQyhyTy
x7qjWPnR8X3wiT1e5JDyBUR2AuLkWYlbRuZNjT6TxbDvqJ5zS0DFTNaWk3xPPGxaOEoVCagHLw+b
FhgoMydZwKGgq4XxAQ7j4te7ssFQjVufwafXV+5oyzk0O6LVLCjNWt0FzsS9o5nbhgcQyr2+W/uY
9Yc4YlddWqcoxcGv3f0xr037ux5CvDKrT8+qiOhKfCCbnI+NBLvKShs1S3OvW9F+rj4T2Idsg/k/
uVa+/yKFmGgdnP3FuYuojL3ZtVet2UaNDG9ULioPLLULfmQTF04CX9aX96Wyt/t5mqBQpjFefrlF
FdYgkETu0RNvwmRsp+FWBcC1h7Yt9UOf1+vyOq5zFWU+oXZd4olCQdrQVXNT6KaU7/Eeu8v1aw0I
89+2/kuEQ1teVjZhKxPE+78NWq88sXT/xN9iBIyjfMkuPrZNRp/YUvmhq7ageDsOcp0fll4v/SHQ
IlfnAUO5vpVR0z3vPKD7jVAqf48owvPeur4Nh7SEfdZfgarHG9qOEb8YW7RW2o6uBp9bx5jySc78
mXmJX4UTRZLTj3XEis85MLF17iZLWPcSWf52f4US/wtqEWhSIwLGklVNrjnsnT1uh2311z2zrFr8
Fss8WYljxd2U5HodquOwQaQdjCfGDyCd2DrPzT5+Ox1MxoMS7fgTzHb9OMtVYN1D5eqms7tj8Wwc
vak0rOLhGQ4eq1ZYlPFlJ1/MfWv8Ch7JEQRvHQi7CONPDYHWnEGU9XoXVcH0KlsIs+/JW5Y6Vc7c
c9AH7X6QbAE7+x8LeLIaHfi3bsz7dC5WOsHvKqN8BeyIs/CyE9wt36ayHKuEIWYo4XYMcOrEghen
TbmKik8x3AGzg+Zh8zeve463uf9HvbhHZRbiLk7TtrDG8wxFqM7UmfILce9PfDSlY/wzypNwT3tK
JM+7lXv9ISYD68oe5fktbI/PPlB18T3JOlTOt1VcE4wQD8M/4bFxHEQ3UQsbmCUwVxtK/4wTRz8O
tRx1qohFzLlBFZUYAewU6DeH6nIoot49X1Vf2DdVuFRPsK2kmsGX539sNnZyO9rQgtidg9GkUeCM
DxVdnmNSOpX5D+YXdpBmUT9PSCllUkFaysx6jam87YO1F+dJNfVnEMWcHG1tij9T2+dtxs7NH97Q
+BKOiznPJGoBPT/WbZT/mKAd/3rVwLC9NU7FnN75zx6ZkMPDUOVA65MSVsY4aZXHoRq6+dlfN3V2
mO8M6KP0+6Qs2ZiOYO++OvG7hC7QV7u/ihXR9MvA/j2cVr1ZH7GcdyfZ1yF2TuR7D+rSEB0/JY1d
6qcI1qXOZtf0zZE9fd+ILzGsLKBJs037mcM5aKbJ2X+JXQ/wiHGnWU4jiSVA0z2uUxNq+2Updfjf
MpROnZr/Px8dLhB50Gisob/N5jSHFVneL3s0pQOTMck/nZMTEd1bPd7OsrWD0xpNdXXgr6xfi8Ea
nNe4o4Uk2dxJTsd4HMREslC4g/AsAhqhoaQtOEKXeTUwv409YsOlaxK/z1V3A/1EdiJFY3o8Rqry
7ENT9MV+nxPO+WjEjgyHw8n+102hvJPovpeTtGuq5ZpAB1nNkXKFIttBIlfhNS9j3FapGje3JsFM
AGGpZY7uGj9S1kUop68z+oI6dc/qWSwJ+z6LvGiD5gCbp9VN3EQwzy6rKTR15K59tnIJACAXFsAc
6XP/jUI0EL5RN6us7NyBTWVxVZt0q9JfhDFM3HtayJNlLYXheG296hxXRT3RMtoJPgfn+sBKpYtD
UDB6XXw0uFUqwg18bOpz4ovAUcgjIGus80hgc4OeqIwy1knTlzFla1xQiEiE4aW3Oqw/mRwW9TA0
FXwkspIySlhM1Bfzc70nLOoySJyQkezQ7X3/0hFLH93WW8gWZE0+NQ/EcosjLpx2PJgu3Oo73x9U
m8VFHgGg+Lq4jWOr2e8sGiLv+mkz6HdnFwrP0yVe/qkYlv7MNWW/925r//XdneaK8qpOBcnpW6rC
pdPwvFm5bgjva32VTYWYjvnadN2X7iRD/Nr49sM0Fy1SeN3ht/Xc0QFftfZpTKK+5OsgGci6ECAC
s+BtvvSI5/LK16bypHOclxwui/FmuYXF3srT5HjQdsYp+NPFhATnopHyWmmwe7NKDKnQIwznvr4U
kFFTKtti4T/kKzS8MAQm7m1YV0dm5i0Aw6cIL2HP2i7x3vhhCs3WDNcoD/OyNuj7DwW+oOgsS3wY
l0oX/scAP3mzmXnv0x6avmBkWjZ53FVnWYlkmbh2XTjqvQVX+ejMbvzU2q7qhDUK5HzIq4lUImzk
9XBjQVC/DoxN3jvb4KSePKGH8C+4e4lCIKwgb1oAIX2QW+mA8SBDZOottv67WcZJYbSdXEZ3YeeX
vK1JlJt2rPEX4WiKTdBwclbDmuf7v8Ay/MGVJegVkYZkXheTEQm6H5vVaIjjYxWVfsh52u7uWUrV
vNbFUP0uFnhkIlz6Aq2CE68Ga2dX/4XTcCAYDFxcxXGuo+m4GzW7B7ACNBDM4zPtN6EJSP+M5/i2
20da80K6QRBHtT5yorVX6ptNgVHARKH808ObrYmuQKEyp3VWc7s3jch2CuBX7C7ucPCRvqsLu8Yy
ZbLAZHCgqDC4cb2r8GAtOctTlBc7N5xfaphy5Xd2Kqk7HR/7nZgIsDFK6JJecbQNEs3BeV16zuto
DLonhDyD92y7fE+/A2WkOS+c5VEy2WsZvNaRcsOMWBsobE2IS/kA78FZB7MMCOdOnhvj9SV1LSmA
uXhbA9kBs7TOBvImxQfMEVd/O9fF+BFsHPuf0qskK+j1zud+F3u6xPP0huA/bzK9EXp24GNWn8O2
hMt91dlufQFlgfVv//+rGDuSHl8ws85zUQnEBlqZ+hMnYTkkTasx3cWqqEnmrapa4MI26qI1I89V
Zt1EqTvkxAFN5LH88oAyeLLQhbSppg2kOzqtx1UV8j//Gzbf30DVI/st6HX1Y+9lXSToTezvfgqD
8jYfB0roIO+C+ejsSr1t497+jZQcTUbGU73dqaVdYkrPooE0UVES3msW8oNvHGcq/rXWFJUp4WsE
POJmtF/YgdCeE5CDLBMlkQ9RGyHCqn1n5v6eONIpP87VlpEPV/xZUEW9zajoN36B2gkOkTcAQ46e
Z7mHMe6K7bcKp/6VLvsYfZKZCnmkwNpFV1BWwaHtiawnT2QYyCqynRH9gBnimWY9z5TV3SRDVyd1
Q/LWQRQT4P0ANHlnEAIgKtq1/w/JLWHARLIP75S8jcSUjNH+2gbKcRLuHgFz3RCzeGcUR+IhNHNA
gynwcH4/jBMQ/zRoK8wUSZfb72XtbC9d63Gx76HfnSHzOmWqzLVy+RhNnatBqiS3WD6RpfkcbFaA
Hnjct+Gm1hYjw9iM3n2Qi2XPCL6ay4PRdWxnHG/KTsrIp6JmgK7J+kiN5jCXqNuu+Ox+10WTExzX
fSX+seoHtWedVQcBPN8uP6wVZSAQwcJn3myI/57zKow5sBcV3ObMCa+58NB6iRjF6gpOg+0kH4Lt
GMdj+MgY0n9BeInxIZqa+jzbrt7O/cBfTTqGbB4cr19JNBuUerS6JvwXGMmUAOEadUd4eO9xZPT9
gixAto9LBoENceHukA5Kh1HilwggLrkHwmQVBF//bURp9qRGHQI7uindHJgykb5MBgpEtROxIcPQ
rTa5smR7+XZRRxAeNitTgu6GGdRWqL4zWnC5rynYmZlEJWRN1vltgfgLOv9lwHfkp/Mmpp985xi7
rWkCcA+5I531oK6bJKtsvTBY50X1uEy6Hd+qBqnfnUU939tVT2qSyNvNOQBVnr5YZ6dvqNpWPMwy
1+0B1UzuZxaT653p4VFTZ7PMXTVp7SXoIWI/KcH3lzvyosbX0vcpGuNJ5gjaZ5/jj75e9dCbgB5T
9Be7TNZtb38H7eI3N9xn/veWL9XDTpTOWzwNAZnku4/QHblE807u/5qnng3iipLJjp7A+L35vgy4
eBI1lnGQLEuw/pjKA5Inq6cwZ+mWzf1u1xUqKbh8gI1xQg4RDTK6YUgX5aF0YEAOe1C0b9tKW/aR
kIjRfqzLlZOHXXL86XZdP7ZjbvFIdpz26ZzL5ujMtLRAIILEfu4dYftkVFH0TKJSvj/0m9nGP35v
9OPiijU6MdznTjbn8xojX7Ti30Y1PgshhQCgSqiKnD+hQCaYNavoT9f+DKxqrSgZ/bY4LlOOom26
rUWhZ9gDQu/SNajEo7L85T+u3W2nR0b0OnNnp/8satOgP5piIJUutnVxo5plgvEc2vjBUUvgpXse
QS2TDybdcxHP3Tu7dwslravikUNgIJQNee+32sP6S6wFYPwVHPv02qF8q/NehGkBZsTvTIoPD2PT
RMc8asoqC41dvEu77J1zMCM5Qj0kczK0VM+BWuhpeIH6iJN8o1UYEekkAJ8mBK2MD1H5Sy6VnLIm
itVbjhEmOKAY8J/QxSLkcvj9ntuJ+mmOiqJuk2UcvOl+aa3iC4CVRl67qnpSRmPFMRsUzXQjPKP3
VPcVGY/E5+m/oHp4OCciV2W61BDcGUlpW0BMTRCP110ktF+aRfYucjXtlMSrW+2DiRvxa8Fa4d6s
kbPdsLS53GncKuvJ9Ywwzw3g1391tGsrVUvIVsGaWQTHalnDD0OudP2gK+MWbLCy+/J3K1wyHfCR
cMZWhq2kmno7C/dwBvgpZb2c6wXLLUoKUVzAouvu2DlBfRsIRMdw4pIrVe47KL8x0v3P0l5snQop
C36deHDva0Bmi6d0G9XBlMQjMXm57q99EjI4Ienfzi5LwHXdH4enaLPcMpt8nyczQoT1RXgcsOhW
iA7VuCxfqjEsinRYFv9PG4Qojlp6+96dtnNeq8ZaLVRyAek+W0zvbDqEjB5Hq539r3Cd5Z+qctYP
QjKCIA16Pl7mNMuAYNXxmix+aP6tSE2WkxsMFltbt4g7iWbwV4WKbzhu0Dgh6o4r7Qwpt+BopFhb
oe1maqs6T+0p4qyCsbhT8nbOw61Lx8mt3ymJcvZ0I07GOpn2SvnTB7Q+t2ij4E7yUH6g4PF61AgO
H5RbBT6UMXvEU+XPBT2vVbz9t9o1p42FHOAut1FYHrd9i7YErLb4ypvFRkBr+Q5pU0K2e2LVMO8M
j8RKqaLC6w9G2v5qETIizZodSQeR1xM5M12Ddc4ApBOnvDO5oIZ18ZzzWKMrryyAimnsIiQtXtCR
hL0I91wujt2dB8fXjwGURp3OiH3ChPAUXSckzYzjNU8kXJPC3yFdaDdp46ewya0X5FKIMopprt/X
FY6uS1a21huiEpoOfdVWoXeebebdklER4shS3omIa28/zGMYD/yFBXI69A+9SXr0w3NSjrk6Av6P
EIbxXnrsEmux/o4JofpTe3n4Fz1QeCtGHyDZ2Zjr0elUQXyI4qWcs0Jo1z2FfAZvYVy5XoYIbrks
xOXMD7RvNX+2wSrtB8QY/noz9Vouj6Wjomf4zr5L1Tq6T/VGGtnN2jvt7w69N5Irz6ZSrrW25YFe
w2BLmkVUd4hM5oF2+Nb6gCEskRyjUU9dFXBTuFsrn3tlhd9bX83xH8SGYj7WCM49+MytvkcrD/io
Fi/+6dcIWEmgLMtGjKUUhLhNT5LXOnvWudnX2qBf3U1345PSq0/t5LTtYURd6N1BhuRPSwT/f9Rj
p4DhRZHbRz3VkPsWnjjKDUQFHMTW+mqjf5VHFovgOO6lrY/XxhLMIUZFK4q1BWKxgXTrMh0hBXlZ
h0V/FVO/Pi5BVKjjki8DBEEwDnla0frTZ43veSABqyVGogRd/7bYkP4l9hT3VAJITp+PrfOa8Zvw
d+65vR1q62CQtTX3Itq74cVvq00ntmJYQLO/Nk6yNHo5BANLbkJDTuUkwQyjTSo4uoujyp0QJkb5
8qGIrtWfiOLsI50qLhaIZd5vi27lqCcXAmnY2LfFT4VHOmDoBp655bkQWbd1nIUQsMpFdzxwhRMR
L3fCuP3he3Mj7EZ5v41eGuBdB/SJ1qXk1hia4d2ZXWAdFlXYxe1qM0BFPsztiRq7vjnn1GG/FBTz
NnejVy0dM3W93aJxUR874eq3uyyEA2BVcazZA3ZIKKl9087BE1vkZLTahN59tGx2d5qdZevOqq/s
/dDNTMIgTQDBiUNbEhc2xrnz4CPjxmYsGoRZvdN8sxR5+IpGZ5syp0L7ggq/pIQVpWV560sLTqgM
y5onIRL6vu0IcssQonWZXQV9z7obKX4UqccvD+/icVBr219iV8Eq80TAh298G9PzpAqEmKP01H2s
uC2SwtrLIEE4OuaP0eqQSdLmuxc/lTFlOFmz0F5wH67sQikVHzFherJoO8aNQK6HUgdsow3ipTvo
5r4/scEuz/7ioU8rPGzXhBdF7njh2JpmVrW+/xuFAFvo7eeZg9zEUZf6qJnyo0/jEboTaffOZQGd
oBsi4iRZaQd7GyvZ/IQhPFlGgRovbzhMyy8LmF1wGrLwJagwi/3YIzWjpU7VE1otZ5XvblVu5bFt
hO2QuMjlmlml8iGmh3XjpukKquODWkUfBuUEA3kclKAftUbav6EbYJ/oEeZWyHOBzPIF/r+M7Oaw
r3nrp5u/r48EPiid4VGvxtSYZYcgWOdO3neQRyqpYrfuD42hMzYxfO6a97rZ9QHyFS3GbAXWaeVU
W48TdTrlsTTeVWOgt/zB06sCnbZUmSeDva2ftd+Nz1s/zqyN9J9WqUJ670NZ4pFJ/LapdCqapTWX
jacZMLfd818+/+STEOH82k5EzGQdHwSMYbgiNB5lOKobAVJyD5K1kC7qXcMWXK6Ox3EzTX2MShUS
779XGvcN6scxLbRt14ermx/alFPzO8Q0ILJAzVtDrLNbs44vmladqKeLNqm8HvFs7HEoIDIcclbs
FVHUgAZnIXSmrV+ttQrHy5L79l3nLhHQmoOLcUL3CHbg9yK4tUP8V3gbtvqFQvcJhi3splvdrCEv
NSjVd5PbfXAEgOb/5Q2Xago4Mb/OzB15Iua4ukYT+VFWaV80j6GvltetE7b+rEVZuJeZOsr4u1sD
fZGTGC3I+ry0f3aYsvGhG8nEOqB+91Q6O42cT7mrm5OLWL/+60TDFvyzla37BGEAUam1OznUiUeD
/URVAkCdMpP/akbRth8Ba/IIHFuN10fdXB8ZtbdA79YYnfgpxX7GCbHcSNEWwTkQ0kVkG5o2c0DE
dIZBt5VwTwQ0XgocTprfZ4RtzwHtfhVFx9lioaz/1xWe/UPoIOIjYnuDxxz7ElD7fs1QroGa4tOy
AWunC0k0MzStXJCR27X3CXrmjJkKVa+hYVf/J54VdhJkk6inHQTRX7NS9u98HOPgfpSrWT43Lrpf
XCMmPngBuXUpao5CQeq0wTfOGGDaEbdz9bCysRZZ7QxyT+kDtyK+lmY7ewq6CEVU2QSHbhjAPbpJ
2a9jCcd54odBCcnCoj4lkuDpAJrrTplLZ1OdsQjIvxNOxfqfFeTdT9Oh4DjVUyjmQ0+P8ItfwbbV
o2H/F8Am/gzVXO4fNo81PcIV/c5pHBvzWCPz3W94uwf1UekQEVeyrf36G5hkmE8eBLlmQfVm6gkx
9szvcinc+mVWvr8wlQZo6z0Tt//lrefciXEDIqLPDINaG5ETnxcbaLKz285+iwRRmrQ2cnmZww6j
B3fndtN5a7cku9UikYQx5F0dY48TWSySs2dc5uCpDKRGym4V0f0k+jm6PjAzTI8dmLpJCzHG5a+2
3os6YYSk+Bn2xiFlqOLbIBGquK2QFI6XeQ0HtOxTwEKQRx1zKJVaI2OyavftYHk4VJJoccadiUUw
W/BDuE8admk+rZWt33i5xvVc13NtnwouvjNMGUKqeZjde2JOnf17hT7IMz5khKIeodVonZZF3cUN
GScHJ2Qfumhchh6KH9puE91rF7VY7Rjz3+xRTPjoUoSVn1ZYOu9O6TY6ynp1naNLVOrPhlH9HqgJ
MbYGAcr8+sr08PHakMbh9v+juF5LsOZ++TfbkXlvRqSsiTMu1atH6tV2sOU0Plq7t/enLpDAf521
teTy+gUYnTC86MdlRi9woKi+12njeH733YXTAAbpDPk/QJYGc4k7rM1xmHCMpE3FQ8aE0xS/SmlD
ojGzbnHadga8pQ7BndOiR7Bys+3gREs7gdJqp7ahGRS4PHth3cpzDZclnkZrM4+YLDqRbHOw30p2
dK5kisW5tSe7nBODwZppzWvxUVagicGDXjF5YLTjQIgG135BGKHlweF2Du9XNXbDZafVEmsZiWxO
xn6lH5lJ6yYhZ2DlMdgwIoL9kniMhisWywH9re0d/BnI+NDMxfoW1YzMN05TsiiJzcpvFfclYQXB
8qmmHE5OBAhtjqzYCNDmiJPimFuu/bmNjGhJWw/Lq48h7wkXPPhJt+byy5rX/M0GQgaH2+emT4dh
LH7A9timmtlaEJExE/yxBegq0B2TPJSr3J8Gs6889A3mmFNkd3ZwaLibnoFdfODtBefuKYpy/30X
dWe9x7XIGYfbMPrse2V+9cyNqCxMxdS1+prADrsjatlabaSFo9NOD5IHVRIVhfuRvWwLqruCAAg4
I34mQAlKTG9ASXz76C2RvbxLvw2Liy3n4vr9tCWWkVILBlgmO0iRa5BbMITVK2BkXp07uym/sMfY
GhyuG+EPfSxLR86IrnvsWtt/oFOnQj9KVuFb23TWL76abk+RybXv/ZXTTXtRhH9XqpP/9aPNeL8I
JfzDbKJR/izdXPvXE9TdekhjZb+PLlV9N2ibTfcK/+4XnDxzBHZTk1T1QxYyll56HwbG37p0GNQa
200JJVsRZO0WRfJr1DS3ebgK/YL0VtwsI3GNxMf9j7Pz6q0cSc/wXzF8PYTJYioati94clBOLd0Q
rZbEzCKLmb/ez1nfeHoaPdgFFlhgw1CHoeqrN6Is2FdVbTR70QLEM73K3tmCIqQoxkcUQ1CpWQAj
rZ33zrQL9hmCswh2S8buliwkDJ4ZjvTHNjXNH3Ybz8c2tnJAzQLuHIngMt3i+q3vkKvFCliDbJk7
J3Gap1QJ47kvC22veuaOG6s1jWhft4ZxhcYz6p5Ehe9uTVLpsA/aGRDbKIfsninRbnh88SBCvN3m
STbKR5Yb8AaFAvSJtAB3Mvd+2ftqZ6fx3OycuRmmTZz1yENl3bnZbUBUTvpqq0AHNwAD03ClNcPl
up68XWBcWiZ68eYsmXiA1jFbZu52dndJZIp032JsUBeyS3x1aRqBodZZdwc8lid7RI3pTT4vQ3IL
+CCTMF288ZPYf5anBKP6ZISE9aX91kktX4HTVemyaiOfHbqqcIetaid1/N08ATTt3dL1600x286u
7OhQ3yYx7RqvguzIZNV0mYZzztCOgW8BBaz7WWLwRuHAEXE9jyrJD0XdN58s3fHjYnfGsLGKDKqq
tlt8MhmNzV8GU/gJ2fw8npTPqXflpKOfbHprsTejqN183ZQyk9vFylPcFBOIfZFzX+lPYQd23bkc
oHlLC6OrFVn2AZN6+oKGROaYLCVcIQNQ1Dwas1G949mA/qHnaCITYO5rG6OIxueZKqVORdxY1tbv
qD3cjS027WfSuscOKgwMG+5epR5DvOswKBcz8qDSCXjV0YP+iEHPJ47sVY6+HL8y8LgwECfiMUCS
21iCP0VPMt3SV1C7KK+HIAYrM/FpMY723yAWizebTcDiBeNAjQg5i7duQy7uRSHgP0JDJNcTphx6
KorGUTvp1ohvB2+xob5l7ZwtJvMvUfmztV0k/ELYkBHzo+V4nxwg5/JPkbqoEuNhGN5ZROoJjT1j
6BabnPqeWqkv8bmw6IR43IQO5wVD7LrgXIiTx60iiGUn8N+wyZZkgqSltGCSSvXu+9ilNXirv8oY
+E5R3EmK07SjfzAKoCFTo+MGBFxUqjrYKCXuK7rr+SiLaXLBKXP1NfSmfHV6LA+EIkHqinjiuw8M
h52xbtta7vRsImmNvWp6h9bOmj3iOe8a63k63ywd0pM9h3kIRuLnlx4XZWd+4DsDHMOnEB9LEy8J
QkirKFZTYk/WBgMrpky/8+TJAn0rtsUSYDUkfACNn2NJ8Vkvlv/S67q/hqcFIq9kNTx1fMclX7lX
njDDIHarelxSWWnDWZhznt6MLYk727mNHZaSWKO0TxB3Hw2XHWdNi5i+ISK8fpep5XyR1pOflhk/
AHSZo2D0MD1+UfhmP9qcS2FLpdMa29TvzPslH0AZhV0t5XroCQBHrxgjvuEP5GyLZGK55avWP1A8
UgTQVjBR+9yqvT0DABkKlTJwIxlthQ6RzMhsnTS2cF8DjlH9OovdShCNFCTz3u4WMRzGIq+OlWum
l16uynf2cN+qXMWkDpIcocyl/eYas7AOyMnh3Qk2KBEvIZhrkYLw4oejX01nTnlpcLQ4IrVXAxLk
OzU5JZ1fc5myn0tm2400SecLs2yYr+zxAsFY2Rj467F1HP4hhl/lb+mCj2UHMM5rLnPL0PfEETlq
5URZcEoM4wK4RV5249K6+GkiIjH5v6f+yUxk/MZJIFiIPo0K70BgW1Wc6gI0+95KGyM9VItOl3WE
oh+Ba1VZQETYXPwsq/NbnY+ZFQLTqLcyCKCdiDKDRRwtego3XWwNyTrHbX6NCRS7IsdKB7O2N05n
PJZw7z6DhwhrUfZIUnufeMo2L51pLawpd9k0qTRd1W0/nEXUph9Cdo569ZPJ+j7BC1XZ2iybqNrg
PUquJfBWsRvVHKDqowohWHUs1DeIMWzxg++pjE5losQ162TC4qzcsTsrFgQMjQW/zzoXQGv2Mffi
NDu4cII3Y9IN333USB8mZ8n7jphFZzMtWftNtmk8bBKnq8b7CsH3OsF2i2u/oZuxkr0fHKnUjPem
KkdYz1gnm1REKl77KKrjrR05sjyAuVYNbdwBqy9/v54Yt8b8qQ9as7sp8jQ7+bw7M7xVA9YQDRRg
7HpAYLKiirxYWSjq8eSRCP9sjRfhI0r04KmS+HhDb/Sbt3hInAsHnaVdqDza8VYBLHIaOm4ef1cV
lAzqCbBPmjWgK9ZsKtODyjy+rzTDjhkarGv6EGXR8M1lXr2NrUIxPThi/HAtPT5OGTUcDJm9vQ2w
aL1lOm3LNeIxY29Wbf5d6o4DeW5XXQibJQhRR7psrxNI7GEbOWmi1lQ8m99QPKnvhpu1J96Ihh0x
yfz7sk7N6CRoPjiRaDLZh1gSx71FOYslkoSg/p445HpZY9zDkFITJRKdOD0hufFLCP9whnhoQy28
3uYcpNxXSLkg2Vu89myBuV8+AyO1wzlGnldsPepIhy3xCNUXg7tr01QQCJNdShA7j9tBOnvNCQgb
XdsoLCFiisUqyy5qNZVmVnkmeW4Yt3nQ2TC4VaHuSlhIoCErk8j6p8hdrqqMEZp5pvfsQ9WIQDG1
iDzazi5AxWb0LbFNQK45F8NBII6LymaVY/el2zPvZlyeszAO48iAshk76KnQBB9BUTCrhKCJYVSc
tghJ0qduuAjChWC3IUq69ZFTRdjA0GdmN1TPwmXZ2aRJoRkHytNKejy3BHMv7LUFkS8hcXP6bRzb
4jFqq7k8FnM137R51F8zB0NW2o6YkU22TnOO0I1isTailiHcNvobgdNf4Ktyh1NbqWB5xv2/XPtm
Vycc/QXKaYZZDeC2SIzkfBL3k08G0tbwFhKBuSvSJ92FVeiYSXb7nduVxbg1oBrZbBHSZRtyDMob
moH5aNn6nHvOyk61j2oCTcjfaqpvuoj802Kx3IcMtuVzY2fl1WB4rlrHRdRtOYVJjGyAPAcGXRRM
uVJE6dNlJrcuY7jHAVd50Na+3ywftXJQTdSL26y7NIquyTLp4jNQoZtkK12aAT+rGZ6NPHaPNSZv
7ioU2m4qZmfYtIgI+1ABlwLMp74oP8RIw8CpzzC8DaGROpN6KUhX+VE2Nuoxo7MmgaedzPtxcNwp
rJSt/C0jHcNPRohAHpJL2ECX5TO6RAh6K96UQ2SelOVdrEIY/TIE9YaNDOGielzlE7JzPHDCAaXt
SBkMdT3N7tq/wDAAM06Efw6f+hI2KJG6a2NGK3JT5773Xne1jUafAUFvFmcKzBd2uFoeJ2r4Fqhz
Ft8wmZTGHjZ5BnoIN1uOXg4fU4XGOHTGtm6YCNed2bCCV2g6Vybe/ngVIF/EPszeuJpSOVyDlwd8
WA1z3Vbn+FRXQWVN9gk5FRXkgAMNksM00x+R13fxE8rRpCX8pUN20qmGYCEJu4W5P+81zlsMhMlt
H4n6HhnRgB+Ws6BckdUR/HDGXuYHXyXDRznNyVUvB488n7p0bwzbdcX3nAgk1NEJSpWwht3o15eh
nUNBkmM81MPsjSQGjBcX2Rx7d55JFwCbulEDhIq+be/KHPc8F6uwjUlvStuNTBvnPrpYYZm4Tafc
cIZ1cCe3SDNwMCXKvENcgTRuMGN1ffEdHaYSqQfQSgnCUeoEe1MTpE3L0bvy0x1jE74G25sfvJqU
1Lc5xgE2DIEsb2flJNUhiRJdfY4GqH+IhQJyX8FTt3v0uf4VevYOZqwReBsCYDVgoCjgyy+RDt7B
/jPYaNET+eORxfOifdwjoT278yNYuHOnez29p7Cgr5NhWNWzHTTDYaD9FzMWx2AQmroqGQX84suK
4/nThMiJwm7p24ecv+oCjUABr/MEiyIHstT81io/EnZIUYvk+8z4yQO8WV0GsKWdclHuMyzB4RJ/
TJNmPUJLAGdsrJgGoQTlbrfFPmQe48WzUrVj4dDJkfXk0haHktnbCMSEbJ2mvbwjLBqWNV3NUh7z
HBxy5Th6OjUlm9gmF3ncEE4llP3gFU2ij7KK+u8K+gNDFKkqzxdba0qeQjpdsywydPkpO/RWJyXY
s245shO5gdhig+QqKd8So2bh7c1MB4esHa27ZKY+c2/x8cRhPOfDtdEHc78KyF/gpOHSpYnCQPfD
isM9/lGIgRH/pkUOMYJ/VX1aCZmDYRnkbrexK6qrSPWOMYfxSyIwMOHF5w7l16sPqwEzkCaEkDud
nwTrmMCUdJXl2XSr6A14Mcp5aR87m9eEV5XPHmloXfZPnOKz/sX30Kfjg126J4OsnhfwnouBv0nU
bRTn/Bq40v5MPEdDlQ7NZXUYVJ37QG0eQQRjmi1sDZzwEUXiPpCrIDPlTWB1Ghf4hOR3gDxIVXt2
fFsi17Di7taOfE9vLYIqXuin9L5zu21370SLyam9xby6NXU+eXt0ttnRipJIrezWtUDOQAgIhuqQ
/K4WGulhwTn7yqugmDgTD0ryj509b5anRs3jWcVx0x7HNPKh0SRZMSuQJAk+AvyAD5b/BJwIol5t
MQNgFRoooEpX+EB6rFy5uYxrxljyO5JZ8MnNQxw567xNUOn2OkYHAJ7K3FqToIxggLw0azNhCtoh
uWi8jYGfj8kAqM9c47IUZbhUDo5yWwnzrmkj7Nisk2qDATYxVn2PUGGVtssiMBPJTO/H0WORyQoV
Zz9KDlgdwTuU0IbDPNavybwEao/Az/FCs2vix9Qb4qcBJzwEpht0LqUClf4OXsX9kknevraFaUIR
4SzxQ8xE+gw3DzXQ6ZkgLmFPidxhMGx+5D2J1SR6yDkK+7TC/BFhF523vRrGu8XhZsL8xpz0EoDL
F8+zaQfHQWbFfMuVfI48nsWRAmMxFqxwJiJJgwi6AoWS4R4lPuH6mBY+YQQVc3274/yePcwtC/0q
Rs3WkWwPqLzxMfWP26IifiWUKYlwazsJooe+NDPrxlKld0AX0Kd0Dop4SyJzXuxnClXTE/I7trYW
Tat5DAYw6xAOrcOpERAiiDzJ28FLan22SFmzVlIP6rEdneDRwk7tbDVfz8X+roxdX6dNvOMdvaz3
vaFZr/s638Lv9uiIJuG/tF6J4LCdDKRMg8OHGfTC2Y1Nj3KjSEUpd4Nqe289Yi7dXohbHC8YUS9Y
pQMoitXRrLdTN8p7QyvkH6lTdcU6QLX/OpPh5a8LVMP3aNLhnSK8x4jS6XbUYV8LtyQaJUHNPGmN
u8eAMwmQm2LQYhBLObJNLlpCjEYT4WwXWWHSWE0WdmSyfQzsrk+TWkgdQIokmpuRa11bC06KDTEa
Rsx1i3Y/Y54yToC1Nl3D+NFHRLq5e4iwqvbrokqATlk+xiDEx/aPhbiR6W2ZCSDQBp4qtGAdo9M4
95W57QlZDy5JObbz2fqOvJZNp0eIeXJ0UM9lbW2F+Jh9c5VGQX/HwxsKaI1KvQf0A3+rkfb4R9+O
MnNvBeYcMEALUZ3tqV88PjlXvGH08p/Z63Nr06P95NybWsG7pQ3rgZgAzsGtGkE8SjS+GgvjR9C0
i1iVBMv0xyWKrXgHnB181l5dJwfLNmOC0IHjjdVo9/Wyaegims7ET9jpmtGKibhUg35ZdOQkoTak
wspsJBZSFukyveeoMYaD5ZUd31BQlNPWVtgJ1nUMzr/xXPI9CN2jkBcdQGT4D2Q2YMPwYnS42wWQ
EXjPnZyDBRhcQ8k4RLC5BCoeexlzQiZ5jMSDaWoniv5MR7KOIF28y5opc2CmexDvBMHwyZZY3AmF
FUTFZXBHpPcJY/pO1kr0ZHtGle7xlYl3aCPSORnURrI4eyE2MyictfJk2yoYLxcbcT7kJM8lOGbY
0M2B7il3uCRRIyFm9PNRflchQcDVl4PRSx19lyltlZXs/xuKv/xLlF+CY5PvKuD4TxJJ/8TYxVNS
lDgua2f2rezVbLx2Qr5WE40SJ0t5awfURO4m5mHecBCC8p6gTgVquTigCjnLwjejQH2+RyjbEipZ
+kCLtJFUKLIr4UW4jn2Thz5a3OqbQkNSHJhOCnHgXDXlR+Q79JXGwHDkj7pFInH4SiIUsGdDBC5l
w3bOYrEsJ7/oK1wj5VLIa0y0XXUNFO29+g3k3KNBHozczCB4XNBA4EXExVJjkrKLbNl5eFVBzfo0
bt4DBJDHEhvXfEbwZi47e8RBvBuk1sMNzGp00ysvfzerrk3vkYOjYOQdnAEr8Rxznmhsak3MfnD9
NxvwPzvinUuzdVvGjBU5D1Bh9RSIwppWdcYxEZH5nM9Ueu7zfsoeTdURdjAoNWIoyGMcQ1KmxYkb
M9wGrVLphj1Ile9Zy+CzaY10aXa9m85XKMsJIJ8t7X1LcoSGtI73fLaxbhPEsH483VQXnSVYlLw3
CarC+CvsbNuA+4+QL1AJ91XsIcPAUZD35zywJ39rGmW1W0zOQrh1zYZwCp7GybLqoVmRjBZ4myFz
BrkdCFRFue+S3o8BI+urw2hL/UoEaA1ZYbMX7auJLPbN2HLE2WfEQ2zmLOjUTeB21Tc3XfIXSXgg
pyErmh/nJcvUWUwI6zbMNlJsYoGSeR1PSxytOzmjx0yIZuLbiFFtgTFbcEYcCWH6JykQFJaUWCcE
CS2niSihfqeCOHdW3L98wOUbT7ysSlf3hZGNxhNCY+p5g4zatrNPT2a0QYfM8Iz1iOOSNY5Vsec0
l+ur1mjaW3Oy62EzdOOQolfIEndjkYH5LUejlW79Nuj6HTRLciTBjqPXVAv0HtAlJRvhYmTDpg+a
+mzbqnZIlPGXYtdGk+ArdtHzcgIxyv57F0zosGqXNEDM6IHcLQgbk5CTheBkuVilTQxk3qmXiT0J
4YdldGWIVaiCRwOdn/BbOVlJAIbf1yHiVnu6ZSgU9Yp0SCBdmSv3KDKk3odBqzE91DwLAANEsPUZ
Teg4bhb0TFe5HGL3ZuzyIL8ap3SCls7baYeQNP0YDcM36e/KeGiWWMQBHI3YJ+FVlw+8NdyvKhma
6RoW2Nfb9lLceZwMPIHQCCN2cEi2Lt5YBH8SidU65rOh3B5MZPE6tn9/BvYhQSfDQOqlEt+CW17c
agZVRbKrTJIDF3hJMDgRWzdtHcQjiWWe725q0r5ZEjpGr61Vgx6RXURE32Ib4we6DfcrVxontiwz
DMi2UvMVDrjkgymkLi8G+G4djBNKwMtavub8M8HPJlN8r3QG0ouMA2zQ1KadQbdV+pPksvQ9Wyqo
pIihb+eDBiRnfGMUOSh0aD0tHV3RP6Sj4oTXJXZ0lzeW+sCnQ35Ng0d+2uRWSx1sUi7AG5a0aGPw
wT0DUh0EgVuSRYONCKPDc1I2Sh6jWPXPS7UsD8RpkMTASP6JbUqx+PhBWxPH0AZ7u0XHRWzPMj+a
eeNeZA0z2kCPt+uutZNsnxpefMvZCSrK67DQHwu35bB0yR9TK4LCCFRwtGVkoewGyz/UXa4/+mbE
LCk0BntCaRtcTBIcYt6b+BLq57ogiXZ76Qr77uZT1x8rvt0dvuWoO01dlX+BLbYmMjMq0FwEGx1B
pLhRvoIB3xSYHppfvt+Y6XuQpd1siKdTQajtqNwFWRBTG1UCiRynLCss6L9FgOC6eBbQz9T5Nall
cXFNXA1LsRpyAhg8G/B33RScGy8n2SE6ShOKcWOKxVcbUwcE17oVjrrQIVgWpSY+9+5a8aW9OTro
PhpfRWcigEz0zWOHMqStG+uSJs/xhgHfy5fNIhPrjjBoRFA6KOo7dBKQ3S2Ped8SCgaVz0HxzUQJ
n68R9JLuTIYsGexLVFv5xsht74uHpa1VRRB3cnDSSYDb1AQiriK3yN0TW10f70gmcpIdfkoeAf/L
YS+zqmBncm2/PUeIoy9dTnPEK9hW8iVhRtH72CTL2qoq49M16TPZL1Wfiu2U9Yu6+GrKO7SvoLLc
o/Kz0g7IpJt3y1dZErh3RZCLtrfJYHY/SLNPPjnUTNcpIsc7Z1QYAKvCqp9zadlPLHrBddqX3bcA
x2S/iY1AYpYvHXxbo3iJGSSf3WUZxzAmEaHjrLZk1J8Thn3I0TehjUtNh+3cnLt2nXPOwN8uJfr/
ru7JZo6cyL0pENwbLKFZ/4NDMzxmMabW9xS15tvQ2/6rWQ+URlgZsUecuGP3oRA9EilFnS/bVO6N
J5KyPHtVgE4o8xVyrIwOSsVy3JQAYM4qw8ast+BdxsMSpcubMLXWa0qr3VcAc15zmoo4KRFBq29n
Eg0IMyC6BRIcYdKNEwOJhwwxglGpstJro0GZGQZdrMZNYHgFGBqs0LrVqeyh1uEiEK6K8dOZs+KW
nt8IvTNbGJlVkdMioYvoXl65/jhlZ1I5zaduYC4whiKiU3aYADFNCeM2un5lrKLADrxruQQW+Zut
a756OB7u0PEkySpHmEoXaUXNPKlYUb+HG8HQXzWGfKFU1bfWBjPgFliTVKK+GIgdoflpSrYVOx4K
AlR5K3xSOtvgDgPRdEtC2e4R3pu45sgVwYdW93DY04WUqKB7MV0UOI3GRVjdLkFgcMkGaAvOXCls
cNi6sIQkUnRld0QINT5RPuF0b509E+2IUMcQu8Ka6FuKgCJtdOK1Vz73HiFaqJu59p322kuIbslf
NDe6+4hTonSg8EarPjJLqXM2dhZRG9NYf86eYZ4FQA2gPlT5lZ2Lut/KOUBjnfPB2mcAwyVbu3Yd
sOra7NjX1ox4YrOUqVFu66KXL5wNqGkzNcGLIRQTe2k6L4T5NZnuiI1hAhy3pVwYuyNbKn1hmeN0
7Y54G9ZOJi6Er+FGT7M3F19dxZT+5VrMe1sySa3+VDZE3YTE/RGUPzTwiaGTLcrbVDRIjrAN4Cdh
kjru05jUCuZBClD+rEkxk8MM1R+zt5QTOY15O65TbK9DSC5Z49JNL7zPErXfSc+t+XWRGMWhNXAm
YPUBggh7cgYv7iPE+4TDzsGDVcZDfjsask9OaVt7WPqw8/M5auyvjVIZBikdd7uSBliiRZ2g4Pxp
LMt7Cq5DDJ7S1lbFXueA60gHpWBHpPJV1JCoE9Lo3hb70XeBtXCmmTqMOsN9SAkO/ug80pEJcwnG
mzzQUbxy7ZYVNkr5frdugmhhW2h3dsPZrtU1ubsw+QZJLSTJTuaL19rte0cWOdoawRi6k95gfmZ0
GhXX7LbqGlsTLd5tZFr9xtCRiWS6wKrID4gzQFDyuo9y7LJHglBgpgjP00+103Sk9M/Z8IOsrkaF
A4WNn9pRZrQmgAJKg+wzedsVXsJ0wGpLql3jZF8BnyA5wGLI4J+c0TuPDMC4lZLe/1ESZjuQPEWK
TlhwFPRD8phYBKrCHEe89xpnXQABe1waxg2OXpOZh6T0eB9ei9i7zbSOVqKI2D2Urf0rdOhYXdAk
BS+oy5O90Cm5PLocMSVnLtHcNNBZiEOILu+Q7kyS3lEtEnQXlt3k1Y1Z1uKHQh1QHwKiI0vSylvz
g3oPw17NcWVjHq28LtuZ6NavHTmV3S4Q0TKsCg3LuZmp0zF36O/ma09OPQaWKbamdZm79fcijtPX
CEnjk+MFE5Fvk+Zj+qDd0Cx3pED1beiVZmwiu+n7u5TSiGif6TxPD6gemKmR23UH6SiLOCmE5C9T
lcoXSb4+88swTAhgyoG8aWsZvqelzbS+dC06vsLhyIk00n1cpOODaBLQhSHRpW8FNqbLkxtwcffJ
CApcwUbuFJd2T4DuniwDD9VEqT2UxUBOlzGAqmf14HYLi2Jd47mD92yHdusNlfvax7WH0Vws9qO3
IC2kNiE2NxmMNZoNUjYELLTD6ZRvKHFJHsVysUaY7GO/rHEKAm0EjQHTaqJhcwbCb8O4ZGldJ2Bg
m5Gkpp7VBs5+NfjIv69RhHQkl0EHkXFtYocQ6YprBc3G7Me8eIzJHIkIvJ6gIVFRBsOG5F0cCJGX
TxBzkZzLPRtyGq+BQ5xib9vo6ja1GOx3F3q9OpPnz3BdauMSa9UpItczhz4I3jPD/mbp2HuMONbK
jV1aS4FOCY/b2vYRdKyR7jChYmNU54m6lOcSUcR7r7RRwf9J56ls54GoDAzYIBNxbX0jgL64l4Oe
AfiRel0F5FGQAlhR7jcfG9OjRScAhP+qWFZnZG8qkSQqDjWYOznY9Gr4cnoqh3761iwo3g2Z5eiQ
22U46XQCY7YdMyUQF5H3U4EYT5wmiggwhzFeXbIF8Frt6GTSt9YgeDdGdHWPc20r6gsVNwjhEB5m
khpHRFUEjOPD8JBzGltURoRLdZQiPpBBF4s312vBzEe6v64TFvAfjhWLeetlJFRfGVhMwIrnQGas
rMS8gwOWtrx1igQPQo+Lo9kstNr2YZbM9ryO0WEe2Ez6glRShXy6NRz3vi/dnk2sYF+qMZL2YSoa
I2eU9PTRG9IgWGdV4jOfEBNjb/ypG94Wf7afrWSuxLqFmvVX5tBI3uiYbjvictMZ9LjCWWOjPSpP
s2vaJvhKEHWvyYiH+8yoMh8xMYtuq20w/ZjVAJ89HD6h4Hh61S0CUE6n8LfJ0zD6rGRBH9vZGjpI
AsxHwB1rTlP5N4PQj2ZFbuXsb2kOy79VSetNJNAY0/GPhjMJByFYJr9w2WBMRVrHoBuSzP9okmAc
m6qgiUbapXnW9Ii821aSAQCXJtzJEGFQIJ+7sX/EHc5TvGho2AgrGOP72oXRodUlA+mjIY18EJOz
O2qXnnDAN6DxXt42Oqn6K/hswfiudBw9Wv1kLmuRLs4Bw1FaYrdpkir8Ixhte64Y69YIbLITvEJA
eDiver79w6oBK2qwwXXiR94HhF33VNlZepmd0GKZ2JNf/lgWHI3mYGMB9loRMdGaKBYNJK7AIHXp
bf/AQdkFph8VG+WJxF6Z7JtHM6eEZ58hZJ7/phbqF3Vn4tKrxj/FN0mruFQr/b9qrBatY27WzaWA
SzgvhYvQZTuN3WTvpz4uzgs6u7c5yudD53TZ6d//7T/+579+TP8Zf6rb/6uz/LeqL29VCub13//+
i0oq4cB/M8Y7jhlYP3UdjkwzPqsc166ImJ8jz9+kRP+Dc19U1nknN7+/3i9qorhe4CBxRG8SyJ/K
AONs1nQHcYIyBFQrmYxfRt/pa84a0/H3V/pLjyQLBhp0x7Q5/7jc2T/f1TFLYkXCFl2z2khP49KL
HRvquHIMWiLc0v6uvZG4c+o2Tq3b//j9xf/SeQgTxyUt36ED1oOj/vPFm2SIc1z5NElUOjvUZkqH
JcEd2zbu8As6Q0IiT178s/f2HxflV5sm8joR/PQsl7keu8RFA7e0ff1s2sRkV3Vj3BCOn/6z7Yr8
sMB1bGmT9kOR2U+PEdZs6mg7wG5W1+228oNqjXG1W08R9Uq/v5V/eWN8xwJXsVz+3XU986e2LycS
Q00iPtGTvvegg6y4muzmyymH8vqfvxDnSYdSegsm1fypna2wPBeZE9kBpOa24QQqcCNYXreQ4Xg1
f3+tv3x2/BhHeoEb0LgnMe7++f3Ab0v9Shk4K5/sUZKlZxHmtoK0QDMcUo8xrH9/vb8UiV2uF1we
FwuMwDn35+tldRcTe8b1NNr8HQmQxsbpl/Lu91f5xa+i4VMEEBUm8Ibz06Mqm3hhW5cMnfSSrSKV
BVvso+TkdiZRKPboPfz+er94NYTv4/QNhA8r9PMnbhm4YksTRV5h9jTSux6sbkNYkTPK5fn3l/rF
T8NrKVzed5976Pz0wIYLPFCmlE8sVeE9ZXUP6eDXzldHXOEO9WryN+vyL34abego+4AI+MDE5b//
f3uCQTsAOyWaOoNo3v0SK6ZyBFUrtvG/a2b81aWoquZyvscG8/MHRuJBd7ExED9DKuieehe+gB4K
ASdbv/r9Xfz1pcilvfwr4M3/868SET4VHEWXb9lpQkOk5iFCTqiNzPmbBepXz4s1g7UQ4S2r/0/P
qxZIDqeEn6IRNODX5ZA9xlO2S9yR/LWlybb/wi+DOXU8zw24lT+tvTR/jMUQ8CpWNCPvptGO1w7l
Ybuuzb7+hSuJwCZ4RJo+W/ef7yGWf5p0fGziuYaaX/o42mhFaX02xfpf+VE25kqTW+i59k+Xipnt
HSudWKVGQWoeuQEHN8KEQQyE/zf1kX/drel8JuQTbg25Iu22f/5VCMtR30QEDJOMUyFtHsnQ2cYM
5pDyFId+jVoj3uuEAROyoFI+zoHNofdfuLXSlIFjSWnLn5vbFQf4Sk+kPojIaGhEwnsOYKn3phyz
v1mQ//HP+lO7uI+b2aTSwjNhgIX103hixmWnIMXsVbVUyTdDw+KE3UTRUY3m7MZMivw21do5QZC1
Z1rxzBu23GUD3S4PaHL8zzmvh09E2pXkjI9IC4Y/32epBcBrYIb5mw3rLzPqT3/uT8/HMBCt5p60
VzmcRVwlsLDRRBECtRcbwtvNVTl3KcnDxIb8/pn8YwL93Y0Sf34zyEnB8DJy5ZYoR0QP5MyV8sYD
PFs1ljecgossAKDgK9K2PptpmeybPvqbv+JXCxeLP8/Luyxc8qflGCuRk9nIfPD9kTQZpSSOt4j/
D0SGN39zqctH9ZffS5wCXziiYM/76aMDdsl6jHzOKureXBSbO4iZCmqXVNmaSKHf391fXcy+NIyi
9sAMIX6aeYI675xLGi7UYxVbK2U59dnwM71z/5ezM9uV22ba9RUJ0EzptFs9rcHx7DgnQuwv0TzP
uvr/oTewYamFFlZymAWYTZEsFqveYRhT6vEmHLSd+WlbYzqUDMhIdFvoa19jF8Y1WQRmnMi5NCj9
4kwAHtsvb4J0/Tbh/QUgRbfPiAcO70EXtX9MxsBbaE6w3aMaaR8UK3BPE0DwyoNSo54rquaXxx9G
3g+rVYBnrKGo4lD04x5Z7rpcrkGBqhYYObiWTgUE36QHd3o8ysa24m5yyWq5pXRVXe1tfx5pw6KE
cGwmFZVdE80UYekH6PjT+fFIG/GVGK5xu+t8dsNebeB0MHqwdySAtInq2xzm/q2kzXOkqCJ7EXZ+
6RstRB7SVV4wE6nfHlnJqgl42GoTJe7c2EfIoNEQWkdXKZQPra1Ct1CnsniBhZ3++XiqG/vLwvDY
5LnA7tLWz2nwktCCK8bSAQpfO1DKh5qCHeXXGM0P0oI9o96NVbS5HllC/Lot2nrLvYKvDvqeFrV9
0GvNEx7pyAGWrfNS6467s4zyn1ptS4ZyNZ3chufz2tAZ454GryCfGzkV9ILSJupQLY1CdMHxWTsN
pqq/Ypal7ISJjdNgA2RybAvwjWVp8u+/ZaNpPlaY3SK8ZwnMiJDjijw/LO2XNy8c3QnUyXWKMQLx
0eUotoKyPGRTktzZVz+ZVRnTOwCAfIVjmbhg8fpK3wlGm0vn2rwqufM14awmZhmtRgxkr6hB0FYn
BYmxV3ROrNiLIJq//bnCB2T1bMfWDTLg5fxaHk7ACnLkC3lDgDYizxEYd5/qEojn40+5NS+CluPq
Jr6wwljNK0FUuwCIbB2hn1nYDaFFrKSY1XYAEL3HQ21d0HLz83igpAPzczUtmPuq3XVMC8snERxL
p+gtoAKiuCJFo6KznEKISgc3H3inTcM/dQ0AHmef+mnuNJLzxz9na+Y2dxkNdOKpZa1utCbFI0oM
qGbiviuuHXyo8+g2X7oBiux/GMl1UccC48NFIePQb4eC1xt2pfwCskUdewHIYggf6WBf8cfb+cZb
x17I9xkea/R+ndU90Yw1MK0GSEUJ5PeGOiOdNrysvJo+zhMy0soNoqJzfTy/jThKFkJmym3MtaEb
y/kFAtXHCRltUMVpAO8WKEYW2tr3ycyu5ez6Oy/ezTnSQhImKRbqlquFKyA7OPqEipMfFd0HEZnx
EUee+Yq+RvICZxADCpQLd56J8hys46ljGRJehaW8Y6/mOCNIB8YOIfcUvCraxy7SZlCswuj742+5
NTlHOOxI9qVNjFt+S9TQTH9Ey+NoT1bzZZxd/akuALLGuJJ+HUInfekGZfrf40G3jgJlZVRFXR5x
piUn//sGrXNRmQNqCdBhRq+YlOlopwr8APrElzcPRbWTSgy1QFn6WX1HTLYl24zWARRgzQupUb5Q
Vk7OaeX3O1fgxqyokkN1UgUvRZKa5aw6KEwQsxrUYl1VPSdgKmmFpDYS2M6/jye1sTmg+rEVSZio
wairRRtV32+SUmuOBoCSdzXG1SN8zxyfzsfjbORmMjfSbehyKlNaBVBHVHkSI28L0qV2r6niKGcj
a9UjiTkNT/jp740etELJJYgRgkh+PB5+45wLodpASuiT2VQIlx/UqfPOCoTBOVet4ZPw1fkjeG5k
S50+P1dTruzUWTfOgsDvlLo4lS3DWcfNpPOhHCd0FBNsrC6R7op/GwViZ0RjHxETLCqzeGj+ePMk
idRIwBiGoao8H5aTRP4Y4X5Q2sfeRaCuQCniD5u+9BlNSHRNeEfurOmvr7aKLFyF7E/HsDiDYhWy
3XSY6JI2iKt1SfLDCjPxUwb2H6qA1gl1qkajXQvHEAbTDN0DHFfwOaPuaHuPJ37/tS1hu+QRBrkV
7uKr4wKNAwmniPKoaiv6B4wT039pROCCCvXgGbkESxwm+DXmzjV8v6ksNhWvFW5gBhbyFP8We2w0
hiMHYyU8DHEdA5s3eZhRJk8wWf5hE0Y7s9wcTnNkZ8nVXK7K5XDIFmowl4A3SR3AzyB4zFud6i/o
XoEowqGzFG+fn/yieH1BhNeY43JAx5bKxMXQwP5R6ErGHNhPc2fat9jyB0w0i3ZnhhvriKkbYwru
EZLV1fVoVH2U4bQE/dPNmmtklCjYY+/gKb6fXMNQ8W+zoug7p0ZGnuUmppJPPOdNw7ON99RylpRl
C5pHHFV8PcA11SNGgwl5jtDK8n92WFX/i9sGDwHoRTvn5z7Ky5Ft8gEe4DbAq+XIJupCU11ZXJho
mJ7oPItbbTj6C1o/xU6jcGPvULfVDGpxFHAJgsuhFF+Py9A0QTiU6DbW4zSf4FcDc57LT4WPm/fj
A7k5M1aQahK4OtNa3SpJJkJljgCdQHPOzwV5IwB/Xzkjn5PufMSt5dMo67i2S7NJFatNGusj7I5M
asjM8P/6WglOJto7qHwbX2n86hdEjaRVwqjs5HIyqCz3DY9hhnRckke+6GqzJsOEO1FWt5A/qCop
OBWdIyodO0fifuF4dVA0Zl8Sau7OYK+hSwL5uz02TYysDnQADyGa8oxaJ6pDuMPsfE5N7oT1tIR8
ktFv0smJV8ehVkuEklujBetsSRFQJb5MWWieKJT3kMQh0lzUsoEmYKvZtaoy5Eojtz21fWAg7TFU
ryrCal8eb6f7NbbR8NMp4NFv5gZZbScw1wHkO7nGppqjJ5k1yucgaccLWkH2t7aFiHmNRwOlbBDc
BMPHo28sgcvrkqyP/2BsrMK8K+wRWi7QBaWZ/wqQQKbdgtH0BJmJEHh+PNh9nkQU0mjOcm4sg7xg
eVDx2ykRRcShQgXUfcWUC6EdMQ9XP8M2l0qauBVBhqBk17bxyQKA8PYqsOAQMT6/wkaUfXWeVKvG
2yvPu2OBlsUZxrv2Ua1Sw0N7qNlJku5PEEORkUEh5fJmwsu5dpJ7kFjgbfQxh3Fche0losu5s6M3
RiEF410pcwNaEavlw1QIOjvC40fdgak74QD0hKZgf3q8bvJfWR4bIYuOcjYwW9gvy7kUCNciJz2i
0So1vabQ6G+2Fv9pDPN8+Q8j2aR4Bg866mSrVLZHuQziytAfh8Ce0KeJXbRq/Jtw+n5npI29SMWc
R4iGUjX99PX6hA7WNLbUj4G528CP6KyzOerDq6ZTpT9kRpN8ziYYe43oq2/NYL+9dIwCHYghHViC
TX9zde4R6aWqk4GiknjFF5rg86kY0KZM1NH8D+v3C6rg/lq9dRsQHZi+E52OrEQQay+VSOjPZV38
HsXDvX6E/GzrrSKYkYSvqIhKrzak42NUpU3wLCtjNj6heVd+KxVb/6YrIHsPfeu4XlbkxZuvK3x5
Aa7xoNSomK0XE8mecUwDsz+OICmfMVcqPW1wrZ3DtnUMMLmj+idRBLRvl8dgmDCHVk1k2uEaog06
G+i1GnN9xM/v7aUppsJ7kvBBO5U64HIoTYerDLwasJPAtkQg1HrCDc86BAaSLG8/crKCIqED9L2t
1ZHT6wZjoN7oj5XfTJfZRR07pD18Tvvxx+ORtoIV7TeuGQmqoiW9nJTdGpk7pzhuVHXZ3dq6sY+5
A8b/8Shbq8SFaliwalHGtFbBqjR8Cn4xrMvKwToEZX7koGurus5t0e9cnndDMQmyal7CGH2BK1ll
STNaS43d4e+qWr24YJEyXauho8YA/+j0eFZ350oOxZezKY2S6Zqrm0vBzBtGEZJHSZ4FV4DPATJE
bfgeX7bmOyR5JAlcTbLK3jysTZaLxRBtA26ZdZSkgc0+KPHD5AYgq27/xDpRu6RZov+D7KpTIARl
VTvn7G6f8GD4fdDV5reQw8mCcJRIZlMn+Zza8xQN/fXx1DYWj66dy+QMMDPqGnvU1a41FwglyA6a
ccPhaMIiCTu3ukJ24PFQdymenBBYSfqzfEYQEsuN74MmiYwxkb6c6YgzG8qupoH+DngF5VL2uv0X
KVjyaRTNzom7u+RWA692DWouYOnNcD62rTaceQIiXhRZ8DO1OS6fEFsPPYS8oN3jPfxCJznbOYsb
u9aWdTfOPC0TStHLiaOxN7e1i9OJGuJBdYhUVC29IEzzFx9dgBheRoUmyISuxe0/fHEa8MhO0TEj
2VwOTMpVaZi0I/vtoz+gR67zp44L0QX+i/AqVcyXonadEz5y5U5BemvKdMapBnL9Af9affKhVFwt
9ws5ZTD8RzToo+EFOXFV+Tn3ufK+D5tYoYJb1D8fT3nj1PCI4gHMx3YNQHXLKdvFbFYTAjjHDg2M
+RR3yHod4zaP0p2YsDUQSadBuumCIV233Lgv9MqpoU7b1KGkrc5U+89hCGVlZxE3B6L8JhsnKi6M
qxlF7SzM1E9UKYyMg2uBCcPc9Hsd2Y04IIjg/3+U1eEME4Ta0fxQjyiBtBdh+0i5h65UIRJvromA
9yJZpzUCL5O+zOq+QEyqyvpQB2tjF/r3UJm0D3onaHIBI/Ie74aNbSjIarGut2W3eQ2fwy3HcfPU
V4/IviG5h3Al0uDDdItFM97qdgTZj8rUzptnI86RsKB3I/MjsCGrVEIVoVBw2tLQmcvqn5Re/kYW
cX43EBmeYd/nnjVLgzlXoCz/eLpbi2jLEhflBAr+662C413QZgm7pMvs6QIjHTfGGIKfjszO228n
QdoO2o3SiH2HkXVp9tQB/B54Sk1xKcpcnDGb3AO/b02IaiHIPQFx0Vk3DMOhdrqpxsoNJanq7M6i
urVVYV7xBzbeWs9iV8pqiIRzCl7GqyDtjljGYfOlH2srz05F2E1nnL+mC2zGvRro5qwEsUMlVbd4
SS5jFJ2aMpgUZhUqXXkrwiG4IoCOkE9azTtXz+ZQXH/UFCkL0qZYDpVE4PMzkerHBk/MG7QF81bi
nvJks03ynd23ddhYKQKiToZGW2s5Fq4JcdvafEHDqP9JICheoxaeXII7rtdiFoFx9VxcHu94eY8s
HlqsGk+dX+VyailrgEAJvD3IR8L95MpOk1YlsTdVQ5bDmseDEQHqfAfdcd8R+TUk4B9LI6bAkF1O
08K/Ph9CoIIJSsnI01FxIJo55yi00JyDUKidxwhHeVhZPc4pZaQhrDC62s7KbkUZps3LHXgXvZlV
FE2EhkVUGAF2ix39vYIXiwogwx4uVNGGn3nRWhCWUKTvm9rYy4fvx+bUE1bx8KOKTwlp+QlKJbDH
fvJx6iriyutMc0xQxzvo7hlGUuNVZjicWip4p8eLfX8TMqylsY1Nib1av29h6FPO6iC5YatunsQU
+68JinfXx6PcHxk5ANBuHtDcD+p6cokzT3jIjQBnfetmGAE+Wui7nMey+vbmkYRJAJBPafKzdQqB
JTq1uVHocBIN/eQmc3gZHLe6aPNg70zq/mzSP5coXccGeXEHJgvsyFLyJgKH76KobuQFwuGqgg5V
7vhn0K/KQaD+vRMQ7g8n7WawFzxzeYPS/Vhuk07A3u4swHowNqOrWWFrW+Mwdx1bqLZNBGj4rd9T
VpF4xfM8pMW0/p55nyQN1lPoYoVzB7l3rAkMBY+Olwwwzc5mvD8Dy8HkNvqtM1h2fjgMEi4k6hYN
aqdBHCLoDE+drQGXXoj6ojDw/sLQe6fMszUyvTN2qY1bLVfIcuRCtVoroON5DBBj+upEAnppic4p
SqT4xY5ollY1FsdWpvc7se9+QW1uSDhTkkDCsZe77Lc5w7MN8qDBU40Ij3MHCNjbqKUwxlFW/phk
1byzge6PIuPRdIapwoCUW5bjpcg1ovTjTljn6O4r1eUR97PQ8AKz26ss3H9UoRJadE23eQjDtVgO
hWjMOCOJMXhWWfeYCfRN+yVyEWnXujbpoAeP1l84rdTPAfbrO1vp/rMyNmsJeNmkjLJmUaWThnbq
WKDeUcblR9+I/euMXevTYOjNJVS1bicrvv+sMkek60u+4wBTXD0LscgZFTsSg1cbFSHbjccDqhk4
m6r1n49P5K/+5vJ+FhK+6uqyjyYbXMvPmoY1XHQ3mDy8YlFjHDLAQ4faxBsVNJ/Rfe2RxnpvI6jz
B5jbCXH/mE7IQSpCY0qAo+5hSDN7p1F6f40InbCrkiDLC2wN9EMjqlMBCfO5fRWXQVR7wqMx5NO/
j+cuL+DV1KFqWTI74dF/F/3ghGOzpZk9oH4fBesMVK0HwqeKLhpGo8DPDNAMkKEcD2nO1jhkE/J4
j3/CxkJTZpGjU5lD80Fu+t/Oq+n66MQmDpvaUpMXEoP2qtaW+gQm3th5pW4ORfMMlg2RHlzvcqgm
Nsg9Gm3w9FlpMT/LQ808hk2DxLMwhm4nMGwkYVSGeVwZgN3k2241s7BnJVSUSRA8GpT82Oka3Gik
c54MWKnHvtXgqBtTdIES7Lxr5jp4H8zaHqVza4Whx9INcgBpQ/pZzxmpQF0rRgyFNO1l0g2MYSK8
sPNsRpYQ+1cELXXFS1O4/OQu3efHq7s5POeK4AGjGl7pcngzbfwwIXB4eZbTyyAvpYXXw4F2YmtE
FhH0ewotjYo2J69QxB6aemvJeZOBhKc4z0twtQatDY6jG+vRC/qs/FFiUXhJKYqcq1j/DxGSi4e9
DO2TCsiatxJondPq8zCihpKgmIFl8nUYbeOMok2EuI3eXh5/2q2pgTKiTUvXUiNlWn7aGBfMxBRs
r6p3x882A3iQGNvnuIz2YBtb0UgWQmSSBLBrvZPbTsUpMgLYmBilXtzC3EFVCecznAYez0mG2lU8
oh7BvQ2tFRLtmtUq0qkvg4IbrqgM5xk3VOvkF6gNFV07f2otBK5R1XJPjwfd+JBc3LL2ImEU+i8o
wm8RCDlTMQQJunl2UA64hmEO5JWGdAWqGzS+dsLCL/jbeo401MEWwRGR7ILluk1gi7NcnfBoBmA8
aAic5y4Of3OuivNc9dp8GvyoLdBYzqYfCDBYiMmjqoqubyVVZwZqosOhVWNUPxNsLN4BwW6nCw1Q
LTgPHdrxM7oaf3WqwFEWhTbWCJ8Ye/6gaIHiH6w66J0T0uxj+xTrUfHKxIMUFWb9zbRQ9opBvkN6
5MJj0Fclpjws6lRYHdp7iF9+UovhKRhQVcQ0SzylJt4Jb15FGG+8MUHEWlRI5Cr/topJx6EModZ6
dabPPy3U+J4KNAi+I/K9h2Te2DCQ5B1IoQAHIIeshqKklFZK3pme3uXlByRhsudWtfIrHc3g78ez
2jgQsmtFGcYmObnLZrsmBJnaMRRd7/GZnNrxtHYOn+KUbhzUSv1Fx+1oJ3nfyPVILmlq8iXpl5mr
lTNmvRY+ymNeltv5h0hEFLRykrB6APzetnuAwq05/j7c6kDkqXxIU5/3Zgyu3GvrBOiqqTPuiAe3
4arqaYdiPWOW6unxx91aR5QwkQXgzUk5dJVjRiikoipIQXeYRvV7Qonmz0oNqi9pks3vHw8l75nV
oaenwgvBBEMFhGc1x0ZD4SSgH+dV06yemqjCvbsz/sVVB9euUdGPBY4v/1YN3YjHA298XAYW4DRZ
TA3ezfJYWDBCnN5vNC9pBZo7g658BiL1L2yR/t3YAqK0Jy3f+a4b+8el3EN1lyY7MW412cEpUUgW
jNn7tcNFgQbJawbiLz40OrZMOVjk8+NZbqwkTHBVokNoD1KMXc6yQf3L7WZ0Sgd0j75ratu8m8wY
z16adzvvy60PKnnarCZBnOLWciglhfyVoeqAumirIgLa1oPTfhBtLuh5tLp+1GvHeT+UEILePkeI
i4aB3hKZlCW/+m8BLqoo+BgkkRjtofJ8wrBr+lalCgrtqZvVO++PrQ/KZqVwKbNlIsFysFrobRI5
qoaG3zx+peXcNHD6HPNsO9G0kyNufVFLXofA8UGGrOE1CX59dDkszROuXzcYv2n9c+fONSAblENO
tLb0E5T/bqcFspGauuB6yDIoBjPuKjUkqs5xVZsYGFil0t8mkQZX4SMmf6ymADRYm+rmx8w37M9Z
b3X/5g31qMcruhUUqExKsDwNSH7I8iNjASqsoakMKs81Gun2rLndxSxS6+80qdWbhb/4KQTg5zVT
0OyRt7amT4EGUJNkit7BFAx97MbCHgwkwcI8PU3CCCrULPXqU+KCmDULP3nGEcD2eKj2J3ju6e3x
7Le2GA9b5BWkZBDX6HL2CR125NZUA+CmkXs98u+HqHTNq4L2xn8IDzB/JUiezOAuNQ+1JA4FguRe
NoQINoZOd8noZtyyEj+Tx7Pa2swMAbaJpzs55erg6AHeEpmIDQ+hxKKjsp3UHrwH80c+AD8+YOMy
PPfYM++Nex9zEVPg+FBYBIOM+szyawZWUSILVs+EpaF/38GKPOHTiU8N/3f8u6Rg4711og4aVuhH
SCUkKeKzHBAZcVRI+2b2Uk2P/6wqHUM+X9EOiYp9U4Y/4gGx5XEn+P66Opb3qENNkc6NlHOgMrI6
MqOu4vmc9BM6n4FaeGM/as+Dafl/D1DGP6X+FL60QYPu9VTm9rWF3fKa4HB8mXpX/d/jD3C/f0kC
yRro30Nou2uh9miZIgOhUPhD8v+zCkf4Rw428LXMq/zb46HuzypJoAQucaPyKFpnD7oR9EZcx7PX
oal9GjPdPYX4057KrLE+R07kY+2LgEYaxcpzWWLd/nj4jb0lS36qxECSKq0h5gE0aJtqGLoXbR3l
6DIkqOHFIBiSozFa/sV102Kn03l/jNBM5iontQMuSIa23F1ObNo9BoWTp0kKRp/a9cnoFPeEGcv8
A7uj6pLo4sPjad6HY8akNO9wyZJorivHmJJpY1ehRlg3UfQlzfT3je8UHwmHylUbQpRFeft7Drnw
zvfd2klEQGDBIK55gq4mG2SYdLphomK1isJRO+rBs5KC40/aJNi51+9x9Y5D4gKKAmsfdtK6rtq0
XZ0OFjYWBgBQwLNDjI58gnGgU/vFuyYbh0OKpawX68N4E1owfYxIuz4jqor3aZsmr3olguvjD7+1
v2hUUqwHd0UCsDrUuInFWBYQSqIZYsEhRGUSE4qcdBq+lJXfctdC1O3xmFuLTRJFnQZaHDjpVV0s
LrDsisdhpp5dDi/urOlfMWZNb05jZP/L8Wl8BrkjPC0xh50YtjlbbiNQnLyMKW4vt7ZWIH7lVwgj
U+lv342NVhzpxyrfEL1qn+ow8HeCx9buInxwnCwgt3S6luNl4HEHEeFECUu0O48jVx5JH04Qo1Ps
3AlyoVbRmTDF16TBTqha13KLDM9daYaJBu7YfqA1YbKM7fDlzUtHpUa+pqhIkQmvjkuFwt/kNPGE
fGw2VkesCcWtylHDMa0yvqoadjJeE7UYiULmUHb2zUZgIlOD5Et2zKNqDfelkFv1DXUqbw7mEo+s
qrpZ5aC/6zAge6ZQ3h1GbSxOj2e8sWVIJ7jWJSSJW2+1hBYdfiuKcqmT2mDfapp4amABfVZ764uT
RPrl8XBbQYIeNjUHqWlgceEut8xAzbGce3iE7qSKI+gAcaLSCF5hsOwPpdEVf2lIO3sTpiinUcUA
8VTXqg2/1E8+R12JMD2G3eFOlPxVVlnvLsIETRE6p1gwySP92wOILI6WZdNOnl0I/X3iKvNN9F31
CWxb/iPA9u2kTuilJkMd/lnyVPwZY+ejIgZpFmd8LaPTjDfAS0sEuqpJPOxsjI1yPxUTmlXy6WtS
8l9FMSjf5SyMfvQGq2hQyymHIfUilHO+N6qhiLNQcEN9slG/+DlkuEYeaVSqL+guozCws35b+4Wa
sEq3jgYsUKHll8piKsJhQdHf6vGiPGRknecO9eZn2VTn6RjlxtOEn9rVxgkZMXM3/1kD/S9Oxoi2
fiWU/BX4q3mJRJm9JPWAy16XKNbOrt7IagiApE9oTcoOgfz7b+sZ9ZWI80kdvdgvxvJizGb0rE9F
9swN6f6FbDv6uQVK7nzKHJlUtZ38r48/1MZhlvQAHQUbcE4E4+UvsBDhwxKSXnEQETqeAkyxn/As
6L/YqUPHpm8R1T5hx+e8/QqAU8WQkpgIRmV1BcRtpfc05zHjA1yFqWiNGfQ/YW0okKR1kA7YuYtM
v715sjTFNRNCFTA1Y/3etXwN46toUD3chOryr0CZwmtMq7O6OPgARIcgCjP1Scv0dme2cretzi0D
k2zwVICZtD4YoAxNLI9yykF1UlbeFOMZiqs0vpAHLOmNYi9OyGi4Ho+9z0OInjx5zupqh9upw4dO
kKUvbITsNH9IsA/syme3n34YII3Osdq913H6vJk+qtw0fLtPj7/1/ZQpSsCe43YHW4LC3XJjmUY8
DyGVWQ84mf6N4pAFVc5CjqnJ0el+PNZG4AG9opK3SrAFzdzVaQ9dHjjqzDmZ9aEpnjNiU+4ZaSi+
m13d1K/ZPE0OtoP1ZGL8DoPx2Pjoa2NFkxV7aIj7DADMh/jF1iKhRepyOfEhMlArgWmB93o3AaCp
tPAy44Szc3DvA9xyGPn330JHO5QQRxyj8wC1OQF9a6d7bkoMC7DqaP524948P/7IWwNyVqkXgROg
AbbaU21sd9aYJT0Wc/AhnQIjIGxKYUhhbHjwAdXspMRb3xFMvFxOyggI1C0niIGmBgCh6T2jr4PX
Ym7yz7o17l70MtAsjwoVCrQwDOSYSA5/6cf99h2pynR0uDqcw8w6+zcuYdK5OMu87zMXYSF8nafn
OeyQxBex/6FKFOO1KIPMa7vBef/4A9/n49SiDCAYxAjymTX/AP3oTp9hsHi4KQEzTcpY+RZnungK
NA1kAu1xDDhy3f+HfD3Zq4VtpBaMTsEGyR/6R3fl+UpB5j/Q294LIzwljhhx+M9iaJLnXG3tCq0h
RGJ/ORn+GWJWfPTNsvvaVt3PLGyNz000p6ekDEc0/XrxQs+m/fj449zflPLnSQy/5HZC9V7uhiIc
TZx8sp7WcldSYUbX56NiF+FlUkrDwLjZEXBj+gHVoNhQPyGobu2khFv7kSsaYVKCDI+X1S/wndz0
a5dfMFgYnx5CPwM1Gzt7VNytYwbBEtg9ZE/I7KvwkeBo1+uYu3mKovZfqkJNMHjE+3S6uPNcnXva
uDu34ubEqGRBfoEfcd9FjxoTFf+89/DhLn4aXVa8c9zp7bV7MnR6k9y7UptvfZzhUudFERKv8rRV
T63iCy/Kejy5CuXteBqqCMDEKWEg78Z7erlXfG5x1wkFahW9E1+KYXA9O1TDkx+45ZsvdlmwYJ1k
CZlBV5uiA1KXRobbeeA6EVftuvakhzrO4mG4VyLZ2hiCuCslDXUqQqt4WLZt7ZQW8dfkdP0R2al5
bXVcyXUVQ2wohDvUoI37W4NwjIIc9Fh6PKt9SLchLztcgDwfAg/q2ll9qccq8NBp9ndulo3Ap6uk
v0AeeDqQni3XCzySEVPf6r1WOIi8+rN7DHIlBsvRN1c9cEnfFXM8UT72d870LxT4KvrrNLCpKNLK
Zq6rrRLqwI3oynSeqYTNlzyZRORhhSkOWgRO7lqVrvYdYWfMp1Wcy6ZjOFDebCYyVOltjhUUm7nD
I4z75RqUEAG9x2FvYxVoXXIquaLAnaz7I8XklA29rcEDaGhf5ir9XmLKg0K3vRNfN4LAYqDVcjc+
7+ohBNw408YfPRQ8cAsxWqvZqb7dvzd4HEIu5FYHGkabYLnWHd7XQ6ewi/V5Vi9u39e8STXlVJtK
fXDUXH2n1NjlPP6KW5cbZEabSj0vHehuqx2mU6bvjAZ70C62w+I4KxP2u8aMP7oz5PoPpcxUNCTU
1vDiqYwGXFYM80NulOVHpITQgCZwdAlJjh88xzwIL5yY8dvj37j1YYCyy1YYAcVci98kmADaZolq
Sawp9ucUK9STEXXKKUhc6h3xKDwsrO3D40G3tpeE5dHkpKhyp4GJjj2up8LvPYfNfI3D4q/ejygQ
jEGz8yTZOuPUNkHByBo+9YHluvtxM8NxUUgv3CD/bhf9nwlClJeobPMXpe39GxUW2AmVuccT2OiX
kK5yAAEgSteRNZ+1dAa/1Wx5oYLkb7ysqYt30SQC9zAVk3WJijY9ZjzFoINo5XCtU/A6Q5ODNqWL
vccp2gji8lFExwTMqQRFLj8DfpJp0Kcaq5w16a2PGwoSofqtFfX0ZI9Vc3m8vvL6WYc3hDAwWpEp
HRik5XAYI5l9DJPI07Ww/4itDpThNiutkzVU+J/jFBo9BwiyvcOvuPhDcdrhP8Qvhyoo7WX6NuQm
yx+gc+zwNHJbTxHauxSTy69TMJT05YZxZ6pbWxmlXW4PeZfAt1mOlGRlSO+YkUhFx1OaYS2s2HVx
TizRvT1RB+ZIxx/sGhnpuowQ5/OUZHiWepHQh+jUOBZ2b5QkscpqmiuQtvYfNJWxCgUmrX97vKJy
g6xWlGYxIoFSAEG7t0LRgyLJAsbucsU+d0orjb5w6X11+L/V0czj9mm0qz0jnY2NBHiGriPRQr7o
V+sYWlXKqa5hmwaRnV8TVR0Osanwpo98Zfw4CmOoLr2uGJ8msOSIGDTm3gtlI4KAxqAUa8uuGCLZ
ywW28cxzZsVvPLZpcnan9JMoe1ykZ707q6Vb3tC3D72G2/rtOwt0goSYEtYR5FmVnv1I1O7Qpuzh
OHL+wgLWvKSTXtIlyrudW1jfnCSUVO58RHshGy0nmauz488q1jbDKKwfNT7BT7SG9Evdp/1tbrvQ
CwM7PAotyr92OA/anhMDlphVE5uhxPH7AIZQPdz6cTQ8SCApFmZTLoAdxUbzZ1UaIbZEuf3H4M+R
gZz53P+VwZwe+J7z8NSlUXUkSljOgSIR5naxXV3DKdqzr9icJTROWYeDMbrGRTpOiHNsM7RebSnF
Z2UcnlIk0CY4nXp9oLk9KdhDjvMr5c9q57GzEYBBD/HUISgBHV5vZB0TwbAWTeu1OEJ9J3B+qowi
aACfAg+wQv3L4+O6kVZRkZLcChnu7/Q9uip2QhLH1rObklczLMEO5798T6xkI/iRIPIy+GUoxEtu
uW1E1fh9Hiqtp1YdHhZ5kkWYtZXN9FQ6mGg+ntNWLADSKi8x5DRpEy8Hw1w1ttJ+5iWnmNOX2jHr
/MPc+tC3u6ExXmmd4FnWU0rAQpLX9GlIsMN7/BM2CCsAH1AtoH+IhjdFxuVvUFBT6HtDg9WoWdWI
bD4yrSg0lI3/Ys+5ERzrwKi/6kZhZq8inHTpvN0Hx0pvtZ99a4mXIs72tFw2QjNJLZ0ZMnWwhusA
FTZuijwXZsFAHYeXLMYlmqHacxbk0ymqGz08IF2zpxK2MSokXokhckmraA0tv0SoJy4Wj0rl9WVj
f4OfXBkH/M2mz1pUI2pM/8J9TsKu+Pl4BbaGNVHEhYZFu5otvhy2duoe3CjS033sqIirwtZ5SQp6
KUcXs5ET8s1gJbipdo7v5rBo7wE7plrHlbQc1lAjLbT9GVvw3HK/WZU+8nIw/RhYfh2UZ7XNu7M9
BuPOsPcuEgQL4qAU/KT9yN2/HFfNtTpxdAVUfMLZejW0Buv33nDTHxM17Y+xWxvJIYVbfe0mM7cP
WpJUqecPcaWDNA/xc3XQofU0hLWRQIQ2UOOxifvXYS6U4J/HS7MRDH49FmULmqVZZ0KalYRD6Q6o
StW5jtGvmbrR9N42UMHIsEjs6r2AsDUgYZyOn0RwUEhafhxwZCVFbmSsVFGCtSeLTp/rtIyeshbx
gZ2HxMYO4HBRmJBbgC2/2gHd6DROyHXv+X5sfWtq+0tRztmrg3GvN1Z9eY6qYC8D2Lg00JQj0/tV
jWbDLyc40TM0k1LQuCkUHFjitBHYdqtpcEAAbvhWucNeWXojxkIEhrwt3wny7b8cERNic27brKZw
FQ4J/IV4bq+hM9JPTSIXcbJZU8JXEZhD9jTMlanEh7zW9b/fvJPgVqNGTctZ5tSrbx3RDfCzuqo8
LQPgO4naOCiBII6FeMadH4+19Y0RwKEfjdYIKd5qE7kpFQCOc+WFcd1/DLR0+pKoPWoLNHMu+VyG
O5W7jX0EdRErBjSOSAPWkq/CpLYBEoQHYapVH9DWw5VzVONwREuyjf+oSp8MDyW/PfLLRkYg1WEg
+pFII/q1uj2NVIstvaFVFYGBOYUIMXiaw7v48dfcOJLIOFKuppdgoB26Cs+R6kbCTcrGS5OugNht
Tk9xI+Jj6CbV2z8knSiaBuRUcszVhOZiarPe6FrPza2qOgQJyKqkCJyPfIF/4PSIMwyD4PR4fhu7
xcU9EZoU/T4kxtbzi4u+yGANeoYd5a/9hKPsbGLHnE2Tfh78XXzaxm5BmEMKVP2/+301npMkCOhX
jGd3bfhvrmYgdVvQAqVqTO+qWE0+5IW+R8vdmiR9Bh56Mp+gZr4MAl2a1zVK061XjaZoT1yx8Xzl
a7vPajQEX9tMh3j8+Lv+Cp+L9yVtB2hgUIDhLdG8XE1US6wo7aeeioGeIjcwCEQWzgMV8Cw+RL1W
xF7VqMYXLRJzctN66rnnYKraS9CrpJxmpfoGQlmFpf/IEGhJ3ycVx+Dmho2mnYKhjrMPM4dSajUY
/vugyYP/hW3ZYruGJvtL38/Ot7Rwsuw4NcYozjSQ02And7xbSo4D1zigHiDf1Jzl339r+PF+Gzsr
qpkhOJQPMfeUNxq1ekhLc77GVv+TT/Dl8Ve9HxJWPLWJ/6PuPJbrRrZ0/SodZ45qeBPRpwfAxna0
okhR0gRBsSh4lwn/9PeD6pzbtTcZ5FXPbkRNVDJJAJkrl/nNKqoGIeRciyRZwCGi2mpt2ky6w8Ui
R5n51kC96tMoEMtWycl1jj3Qmo/Sw1fhhokmAxfqV64RpmdnIVyiyDPOc2xtZIa8QxivrvJpxLf/
4ECu/87pvlmVBuhLEMNX6YGz8C1dYAR6i90LoiLj7M+IdweYO9cH1Nc/9Jt5dTB4KHgnoANXSq13
LmyCRkbl9EiiA9GsjE85WhKXQhi3vZJEYV32XIbvf7831lvzzdXMFFcNOrSnW0Z3cEXX0/UlqpGO
CfeSWPP1IpdxAUTPHv7sGRXqA+8v+samYU5GskkGAMjuvJwQbaN6cyyszTItzWM8Q51umD4wg23R
CULQ/6LRKNTfX/SNz0iOwxyY9gPN+fNUrsbFt5dpZm9k0ioPQwxobJ9VCq4zcfOh4eMbwYaxGNGG
6oWUjrHz6XuVel+omK8bG2DBRePLLjEvW9zAR5+0I/ukum0MtECPderzVkdU2koy5UarLfcOw5by
p96WaA+wTUtjA1VlMX1blcO001NdR9fLiJW9OaQdOhFRMh37DNaSr3cqqEUn6urMVxVk7wI+Xfbd
rvP52/vv8nXnmRGHipMVZT9VMv2j08czE4uMDQuyTROn6iVgfX30vckqV2SvyIQ/Tm5vhdR2zUVv
CZQpndkSma9MqdPhAmI45f79n+h1e2n9iVYuOu0satXzKboqzUTQn6w3HkizMeSj5nKbGvGihAgf
6ow4loWipJJAEXzM2IsXk4IHRcYYd7pgyVRbBgJjdOGroNAr30YCu2aDqqa6TSEC5EEqs+y2atUi
9YVhz9/od1v4e6MNn4c1liL3s+6gPVXkJl4UmCB3h3QZvRRRf0uDYwNT/vn9Z369o1HOQLAcAima
KDShTz/CXLQQn+aq2UC/s4O51ou9KDsADsv40WzrdZiACMQAh1qI2f0r0mgrYGbEVVNvdFf035LB
tOFR2Ro2OAjp+SrV4Aen9c0dxlyLImHNEFBEOX04LN9wUweMutG7bAy52PPALEQeunUHqXKoIN60
rgrGbLHCBcTGvpqjKEicOv0LgfWfJ87u8pfT+3PdzCJFXf3sl/9907xUnzvx8tJdPTX/tf7V//tH
//v0l/zNf/3Lm6fu6eQXYdWl3fypfxHz3Qt2zd2/3eXXP/n/+pv/8fLrX7mfm5d//uO57qtu/dfi
tK7+8a/fOvz5z3+ATfvbVlr//X/95vVTyd+7evrzKX6Sz0/i1V96eZLdP/9hqX9wkDCVRAl/xcys
JcT4sv6OafwB3gSZgJXczn2xok+rWnTJP/+haNof/FmSf4cElkJnJfhLyPvr7+nWHySYGqJWtH+x
v4Oa8O/Hv/3rsv3rnccv9b9+/R9VX97W0OQlq/Lx/+dKpjvyi7m4zijAC1CWn4Uft4l6V0tgqAxJ
MR0WtybuxN3vaWjDpEAzgLYIPzQ3xvrMp1uQ0bWqTTIDKmq1F4naPgz98AhSLARV1aAhIz+i854/
Fkv9asTwvgGUQD86XXAyEGLIYlDvHb2Im2RuYN8440cg91erQAqE1mWDrl+1284LqCyPy3HOZhG0
agKGEdWtnYmPzW9Nknh5Ky95BcHSXoKJcU6Vy5TcLejS0D8rseVchPC7Mt7mZnqZuvJ+yrLnfio+
GqSchql1UZqmJPdgpBhovOKazAvmg6NUIDjaK56jt7ut08xKaCn6fFnTw9n87di8sQ9PI/C63iq/
ykrMM3B2O4diO/OsRq69ujYYzldY9c6G5WrQWow53l/p9UdbJ0TWysYDYUAaero1olnUepZh0QHY
dDrOC5qyetMX/4tVAOgBAaA2Mwj0p6sM+ZjZ+LN3QdImbX7M5jZS2IytnD5Y6DQD/PXi1ryBHIKP
tcpInC6Umd6AX6rXBTjvxDTX8xzABLaYbpQa20ap9Z+SHtEHOcIbXwteAdwvxIYIRucdVtWJbMRr
V/IvIJfQNqtpS4dV2VZgYT64vs4/F4UYBww21spmeE0UJSG0+7E1DJzIYnBatWscojH6iGJ8tt3Z
fEQo9rpKBEQ5+9cd+rd6r21Xsz2dPG92mnyfx2kX6MVl+VhGmha8v//eWMpchQYoK1ci17kQmrWo
qFZPDXOefmau71l8Lw+pj1Uxps2T4oNP9dZyzJXWxjTHCnTD6f5o5Wi6ba8VAdKvmAWrLuB2f0ja
4oJpoYK8rImg7O99s1V/nAkoMZ2k3TRAWZ6uiXwUJWye5oEz2sqhMb3PeWvJ334w6PZsejQpkDN5
9ckSLW6lJWsWmUZ5iNXSPJApZGEStVqIPrn44KCdbcRfD7UGJoT46Sy/Gqqb7hruSyULOO7ptndw
uyo8ioff3R3cxOsiK42JTX+WiVYGGsaN5mbBlAO5jyql2NRCn4MaDc5ARYQsfH+9N56KG4ytyPcC
wXe+Gx1T6RcOcx4sUZkFBM08LLRm+mDPv16FT0R6wX9rHnDeTvHmuhisGY2StkntTTdIscl7WW/f
f5azqMQXYq+RagBTWifx5wJ1ne3JFLWHInChB/r4x8yhjJfM7wzjI6rvW0tBi6StQGnKXj9LaDod
1fVldIpgWvDNTXpz+iw1j8pNn7On338q3tzqT0gvmtnt6WHql6Ev8DYFTW3H9ysb5mJI9d4HztH/
9l6gKqGbQD8OvAoTytOVIlXr0j5OSm7GGJzVgBFEMEGx+V88EFEd/jA57vpYp8skxqrEJIsysDNF
Xi0KLhPXet9G8bVaec0HqL43dh7JE9c8F/06jD4LRWNWoezu5GUAg0f1OV0Djlexe3j/G72xCpYm
q0QFgVYjjT59pFJRR2vmiAajaEQIjO2bORcfibe8uQjTTPJndjqtydNFaKxmCaYVJf4RCFGklTBv
MIj+PUgvOwzG0ypo9O9Vzr4OqPI8rUpRIsw7Jnu3QRJ0AcIfFvrofH7/rb0+RPSQkNqjZ7Zyyc/1
k6xRmeZ2wPvSGrl6fa7CfJPrVvZYuL3ywRd6Yy0b/Qx2NhIiMDXPvpCX5zltKjUPwGGZF7njVJfd
GKdPVBHmbwc72P/r3YRiLknLOa9qjBgBz0Dyg5q4GlpiVvxcx7L1/Zf3+l4HpWgQt1eRm7VvfLob
KsTYCrdy8iCh6TZc6X1dfy0QiOwuBjc2GrTclcL9IMC+XpPygykY6QRCVESK0zVHyip9rJFBa+hE
+/gY0DrILWtTSJ1U3RDaB3nELwfJv1WnbEbG6MhHwOxB3NQ8xwDVfB0tqdsCv2foUoFjNF68s0Fw
xH7nze4XBSH+fMd4rBcokndyDuesUb/pspFfO80d7CDK+ljHo1qPpG97SX9j9l6pQHbNp2JnNqlU
tr2p2BeLacTf3/9Cr7ccbVnS5LXohZGinr0tkck41gyuo3FBOdgvlkE2lANL9EMpouKjkfdbqzHn
gmmwVjW8stNvI5mlT6Ihz0Omr5u3JT7gD8JsOwFCdfU4e//Z3tgJkAaxG2S6vgKDz64KPUqztEeM
nq+eS38yEzsLq6HIY+o3q4awaEwfRfKzQmfdC4ya0FYkWCC1f05tUGN7SZTcLgLp0UfsbcaGaolw
e7JJ2yb3TXP8IDy99YycXgclX2AEVHGnbxSfeCmVluswHRn79rHx6E3pVYuScZAXVvrBXn/j+/Ey
6REB5Ac+cg4eMYrBcBRhlkFMlYJ+Yyebe2Vu80Nmpr/nj7DGeEZ3XIfMm1Za2/labmMJRLKKKrBc
OTFerpWLcoizY1HKJXx/o7zx1ehNrzXwyln71U37+yCtSqrYXhU0gsVrmg2SKM4DVk9qWIPcCSke
s7Bg8vTB9O71lwPk66D/tR7A9eydfrna1fslTVXOgi3llVzKKLTUUTt4aab5cMc+Yj2+fkiGhWvS
vpbEKGWcnXRFV+I2QRSZ8nsad+6AA5Hfp6K/LJJRPWZYnd8qemtt3n+1r3cMVGEIw8BbUOYAZnH6
lNKczdrpWRXXowLaBxdZm+MEXnT01d9fyuWfOo3DxC9a41BMPKYi5y/UyDynGKqmDJil9YO/zGZ5
23oCPoRRLdWXYsmLz0zYFpC+cw+W4P3VX79eGg3sV6zqf/WHzh4U7pSBq1FeBY4Q3VVdlFaALQGj
AW8Zs2sF1c/7yCqtj3L8V/kWbGzIPquSN149RJ7T95sj7DBXNQ64jVd6h8mNi0vPSD4apr21ykqp
w64ODM0rxtYC8XlW25T6vLSajZMLEXix22/ff4Wv9gotLw7C+gY92BXn8oZdNwlIgeSOmpiTcE3I
fG3u+FzJ+Hs2JQSXdSm6KdSKzJKBzZy+tmLpRVdafckDYX2g2x1KvwhOhGqmfATnf+PdsRQgL2IZ
4eVc5aqEf8WcaMIZp1EcH3pOUm0iUXwoDvnmOox11+1Pt+s8DRl12WcorVMYybGJGdIkxXfbxcZt
8/5XerXR11dH64SXSFQmyzp9dbECK9uKrTLwWj1l1AlUG2OtxhNBPmnKYaoVXW47fW4+OGBvPh9x
D/gxUi+g90/XzY3MypC4KANhee1RREr2ZGFj8ZFZ8dvLIKlA0Qe24hxmEIslE449lgEFSG/R4E2H
OlBoh+3ef41nE6+/tiDqQBwmnJFX54+z53HyGmutVbgbVpY7MzGM75Gvr/3SKg61auyblOZNNeq+
26Jx53iV/sF5e+tR//YTnFvxecUknd7WKAh7xR4Ct7erx95crLv3n/SjZc4uOlum04yHQxkMxjSh
Heo+GGU9fNCSenuRNXwA6F6z/9O3qQO4UcZozbXmOBdbFymQQCkVT/3gs721+2k+ACxAkwKDk7OH
qUQ65D3ueYGVtbY/mpN2J019pCtFxgdvxmmjSy2pPioy3nw8mLkERbI9es2njzejN+ExdWezLCk+
ysmSLY9F3Buf3v9Ub0VgNElXODJjFSj8p8vYwM/oWJLfRZDsfNyozO3sdLRZzNGI5g/u69fPxGEG
9gaRmiwIccjTxfS0N4fR4pmUZuyADydNGhipqH//RLMOSSRFPHNl7snTdSyj0XpwXGVgLG4Of2Qw
4501ifSDfO71u6NyR68RTj3bkFnb6TJOPZmNDnGfnTD3frZIxAQRqoTQX5cfhMJ1M59kOsAhufDX
LiX1Bt/pdKlingbFppSExFtG26xW2l0j5vImsbV6j1PpR3CAM1USYhV0bbx8Vl44JTVs19MFM6ux
Zl3B4yXL9Dy7aYrCqp8KUnhBbeWJ7lNiNepj5XRejXgC9l9fHKT6nQM5g9J8/s09CnCJPH21oVqR
vOdRCyR4ljT1MAW50yrb1FHLnUoz41NiOB9llGyTszcNDhydUabBKBsx4T5PmoFfVjhZpk5Q1JVC
pJwrZfBunNk05VdYtWoGitkd297G1UMxMaii8l2WGzEkbrczuToAPNOGvW/zKU+fslmKCrGAuJaI
YNTWdUGldWcxU7SO+aROOJU0ozaFs3CMr2aWd/bFBDCo9lsQKBNixNDWHxTup1/TkXTs6H8upHtG
qHfm0IFanGocLPzSRkGNFG3S+/E6rWn33UXeZHZZ0PVTFH3BFMXbyzJZbbTiLE+jHybCIXYZcku5
I+pMiwO5yNfr2cgAS2pOY/yI9Ll0ZngwJBmf5iRXHASdYkXDXkVzRUkHzoONVF6gxccm6CGqrrig
IjaMK2BYkVL7iy2TPmyNWXEuyyFHnTf0PByFUj+zrGqJsZFY+uzPyVKi6Qhjp4iCrDLm6dkAG5LS
4Uva0fKzahpSzY/lOKUbWGZl9mhMRmK2/pTOkX3nDLXnHUQkKuu27kcclUGuGPLQ8YH1oJtrT4PH
AMmMRzcrI9lA4MranTn3tnedL8XsBSPIq+Yyytt2vhkXUSgPSlzq8iIaOjHcu3NtWBst1dTjEOOv
CsppWaqXVo/ml6zuFf3S6PGDQzghtZ1j6xjFcmWbeSYOuqjG/hDHdSRCOXqV/RUOt2YFhEHbDZw4
iv80SapcMERxbqp+1ppVfGGMU5zGG5qBSfqomAkWQTFBufYH0xTzczUbTPN9Q4uS7DunLY9QXbGq
6HMUFa591KwGgW6Z65P+rZy0NMOLqxL2E1ZValH5Q5OWCUZ5nd7GYV5JF7WWREzqHaiZPvKhskv7
BrOPdgxLSOY8z1h5PwW6Oi+iLuTo46OIMbLRq3DCvBZHKEhSTmRu41pVbiQFae43ckyne6MXkRYU
0rTKjT4Plnhp00j9ZhiJROzU5mfzFx1pCH9p06rdirwaL9UZ20AUz0Z1eRTK0Ha+I1J8/QAggSvT
SpIXHzpL+lUXOroymqwt05dW1MOmosnYB1MS13FYmMCcQ2C+jrFJ1Ml41oayrHzLW9AFw55MSfzK
mzKXfVhnN7LLtGdVl3m6qQfIdDt0Yad7L6pccbBUiGFhAkV4ChJT1iZ0ocqyQd43rYXRr6q/xJnR
ZRs31p0BV2/yCF9qyzRuEa7qvjlZaZhX8bwKks2LDf8RCIjt+hUCXnUo8lq7b0YT6nxt1t54dBow
zIEASpYfXQyT5q05VijO1ZQpoV7qEBsrgGffnSWzcI8iGe6hiykYLRq5TRZEA7j9LKtana+cPNa7
oB2TKaH3unSe5Qs02/LrBm1jua2s3Jr9onQTdTMoQxldJU3kGkEcda48Zm0fIzeVZsb9kitL8rhA
neVjZFk2+2VaMVnPOs18IPAnj403RXfEbj0PK2nb2YNSNRXhxm3VZT8SM38K1ey+WUMppguaBtk3
b5BpeTGr46pMIFsb0YaM/H6j9nn5ouqR9gACDcUAJli4pGNFNig7muio7o1TVNvfh3pI1U9TXWry
EQaxeqcKpbvREMSoglHxzOWCOFTdDIvVFyg9NV69tyIBGJBeUPu56Ya8COpScX9iMejVh7lDOXbn
Zb2eXkLFVr8piWrFu2bOCmUHJih+MYCRN36Pgft4KL3W6jddlYExT8gY3a2Wtll2GVejpx3NUbUe
kWyRtq/0pv41UynYXfL9RGk57JObHudYdS+0eS6Xy6ZPcGuVVp0roTvGqKnZmL4h8YkUsj36Yy2N
2zJSEgwAWlkOvpovphuW7jj2PyLG+e2VLGun8w2cQ4yQWIK5SOSU8xRIJVs+FQstNWi/Uv3u2lGc
PwB2yrWLQiq2uZ/NhJDfxpYhA6/XOj3QkAnMd8SSQd+WrmzQCZ6jxdY2sZIiqgOsvYy/FtqU/2iG
Vn9ES2u19tOUEhgE5BBiQ8odIMKpH4eWfgya5HeRUsjyvsihcD3GeZPGO6fguPpTTSnil7Wh3xk6
HOBAzyIzu9Aiz2h9qqJSBCoac9nGaS2RbISb9+gkCxQFb+JqaIpHuyoMfZd7hbtcOjGAsQfQ+PR4
x6bhlsyToSjhG9WOy0bMRBd4iRgTvxsyRd2JmV3+TSn6xMa5eeiPphJP48Fc+Hih56aqDAHk5Fi9
e/Wc76tyWuqfgmn/TM00lE9j4jgvLVQ/8Tzlowb0aQBKEKZKnWt+syjw5/KmtK0vhA1olX4fFar3
iWgFxx6Z1Xg6NpxRI0jnLsOdu586PDP0uBDRo97abfoZ8RpVY7O7NlrZ6uSK3TrnH+4Q42uSz2UT
deZBq7WGLV26vVmG7uBU5b2rLjUEK4lEOrtkyTCIEWDa86NshFfs49j0gNQtrjlHfko9Ix4rpcu6
PPC6Bc0wP18MbfjeeUz1nyyUuOO7dECl+tmY3IkjhCmmdd1C1n9BX37gsle9zjqmwDZSv8q0eTnM
9qCkmP4QlneR3eXQvybb5Q0HVT2l7RcyI5yZ/UapBmc/2YVm3pv5rGo3oqSX+Gj3uYw/T7zpHs3v
dixuhLm02pbxYjLsshgD88CFqfg4wvGd7+bBqJQNj5+1P5i2djE2l7PZH6xUb9WDqrjLGNRVj9aV
NjvG0ZLpLL/CaKQnp2s47fkoriwXmbqM7h6iOc3zSfOqFoPqQSt9goQ67AWSVsZGcxHYuJGzGAlB
zcg3x+6242D6CQZvyveyzJVxpyVtPG4VDMmtS1NPR2dLXVloVzmU9ymYuqm0/XZQM30LDCVDvjle
9AkmiZLrXwbbUK5b0dfO5cA4t3tuPHUYr814rum2OLmpyc+JDn7ER+xG77ad4jTarVNh67BTO9N7
UjpVlV+caBwr0HGNpxf+1CuAtLme6IgqCirNSpBH9qzWfoe5svqER/CofG3RReAqncv54Vfe/lvA
2qv0WdSy/tmdomhP0bj//8Fv1x7Yf/4b3/oG/LZ4GtMT6O36F/6C3hrWH0hK0pVfm8fM/9cq+C/o
raH/sfa5wNlAnVjlBeh3/xt66/0BKgtAHWJPwOk84Kr/A73VnD9AlzDSWzUJwC7QePr3j/YviON7
0FtaoaeFLUIZqIMwzqH6odxiPrL23f8GOysjrvlFXyYQ/y7EO67IdrmUuqpuozyqvySVOo4+zzCG
CQz67VS4Fq5ipbxNvd7eVK5eXkhdFPd2l7rbKVfEsdXUBU2HRruUntb6lh2PQbxI6h+TJO8YT0V9
IG4jDuxlQTW2F8IeSRVK/UX35m/lAJZ1ie66pQr54Zqgrgd3Y49scXVqvpi4RfGTTK2vt+axYPWm
14JuHG8MMVkbvATag4JJux8XXe8reeNtx3m4UAVKhbam/FR07xFp/m289KHkrj3MmuTwjNLvG1MJ
cbJsjg03Llj0tA4XDxLyIN3NnIvovm2f5hmFxSm19r2eTdvYtFm/1T7HJUofRn3dUSZumQneE+52
uHBucGrfN1G7J/BuPDHva6a+Qa/iOjeMUvptktxUyuiLCEn1RDeDPrWvTCV/iJRQytI34SzfaEX6
mDDLb40pGIs0xEsOE8jmO6e788vOTvzM0F9UKZNvTCirjdpZ8x6TFmVTNtoS9JD9D2nsuNiXecHk
uSEeauUerT7DT6skv0NC6MKsOduqUV7knquECsKIQdWa4KJ79dno0CvprD+Txj4mqvKpKe+tLNlY
5ZZm2ZXX1STI4/gkrLHfgSiP71xNXLe5PDbdY5Ufo9nLN5lkLsuwLPOZ3h/GTvvKjiJLhmWme91d
pVeXzUgPyhh0fUexertU84twvGxjyOrgDdOwt+rpRzzOe6T2240T5Ucc1JZALOWfado/x6Z1s9js
JZIH2vBtGmSpEpGAjz9hJTA1MqsD85mtAVzal+pibGuzz/ZTUSD5Y2WhyKbZzwemF34D6eUmU+OK
getQHFG7v9Qrx9xV45hu6ZTdCbvYSpqARUb6EuG2t1cbeU0d1MNhb5+jXnuGiL1BVfVg5P0xw3XW
j7yVaaKRPkQdQ6wmzm77PH+RqfUJYt1PfYxwhY074Oha+mIKY+vpq7MW9arVeDNMl/TBNbuHPJPX
caN+NhX+REk9x6BdgwNJEuJORuhEyaFe2mNiVz9kny6URbH9NJjihzkMXwfPyPNgyriBR6prT9x7
NeIqVKSaUli+hoV8FnV/xh3IU0fh0NufUzFVty21gW9ALqc267V9FuvPeWLox0QR7qaavIxeYmNv
MgVJ5tx64uIKRbmwdyj65oO3oECQ3i7xhRWngSPlBm0Tf9b2Ue75wtP+tGfrqEek4P2xH7YL/LFh
suINtbbL4S98OxW+XZaHSuyYTwflIsAjRtt5Et+1tW85uhrS8pyFEU3SyVAvq+LRkJ9rpMhEqSH/
U/q452U+Rz7IW+xHdsjNBE7zOLj2n0lRMLmvB0flD9HnadAmihGo97icm+9jN66QOlHVq11KRAnr
U3ll2O8UtdUz/iNJme9cFUXx4yAWiAQGNqHWs5UNppduTaJOlvuVkrrmAW89NfmuZhibMn6YUbL8
BE3JrG4crSnbbzW1urZPUjNKj55oNdhX0ikbZx/NmGsEfWfg8kMDI7d9coJY3+C7oreE1CThh+pi
44doSvdG9ZJUbDRFGT51VFRKALS+OUxZXXm+sWCPFHQZdbPvdii+7JLWNB6LvJh0f5zVRuywOLKf
YzVW00BU2WKEMhsGonO2tHjK2iJuvUARWH4wuyhaGdgxkogbSWe5DLteKbLtwn0DAVHvoQG2TRyh
8tIZqvBNo6hvF0AVYSSFu0sKM/5WytSP5oID71poziRx7NvmUF3hLXUoOOXW3OVfqWuKJwlAr8qK
GyCwylUtK+Me07s4oAbIdN+058+G1pg+hLLuWy3carP2wQwPOGk69n/Cr232XTOVN1o3cHQoGYTV
BK437StdHJUy8Y7tsp1HGXRTftFZ4xXNPd9L46C0m8DuCaIoPA5ZhsodusJqfTsa0h88b5cbfHcg
zEoTlSGRdt7Hy1Ebqy6I4m3lKOUV+u6ofjTdfZqmObDn6Js00tCLGudyHPgfvXxBTHfvuFC1RzvZ
l6mzH0XvtxiDbKYsBT3j5Ns+S/3WMOugUMYuHMFgHpUE4Q4x7ox+sL47AK58fTLIaskntwun6ICi
9pdVRVAwPQnM9CiRIxnzNvKngSOpt8mdnUZXbhNvl6H4zExA9RuQPffxnJSX0zwZga4qvh1Pn4pa
KQ9mUVyUIu/81JyiwLaiwR/GaMfX3PWr8Wczy5eoKH7ShdeQZdLSfTLMiHt4ebE34hnQjOOEorAm
f2rmsJk4e8tYhG6UlLdjOW9p2/wUvXIJ94dyQm5yoV67yTfDnCX9pvSilM0t6twBPaUgN7DhTLNd
H99UCHKG8Lu/JMp02TTLHZVq5JNfDBshSi4dZl9dk+8AsO6RnPqpzt2tY5TFTcXCm8lcdjCb3VCb
lMvB6q8dQR8V/t9s+b1dp/eeOT1F402U54lvQf7ejaW2TVLmo8ulsEvkzYbNQLrEVeoOf9ZW98XM
oCA2sEkO3aQloYJK+zaZjK1D9R82c/vQOYgAJMNyHSnl3lZFfGkb85Y65hbTyLVZRdGkTOVtaUGk
GMzsfkmeqqELy7TfDst4IO3XYPr0ftQ0x2jKvpWLGsyGGyh1xfXS9t5B67ILZMbm0OENNE56J62K
eLyzHeLypJaUyXUcpI3tXSh58tMxFtpoyo9CrILZbKRGC8ep2DAiCiCMMJRt2QD93Oe7PJ2/NLjy
znW8iVVtHzvltzgSV02d7NuIA6I6/qxULxkqRmNZhmA2CtKYxU/r/NGwur1tcRaj6iYvJMdQjd2t
a03VwbCmndHW+1lO2zHxfmBwvDFTbH0uE8bQDYINsDYJ9QRj717SwIXMSX7zMJhRGGFo0SFvYsg9
PcXiS9+o3II33qJ6u7KD0hApex17kUnxAgMMO1pfj2r7NJTKs4dJk8guqXDVl7SsL/RcD0yJ9+qE
RW/k7fpUeUA4PApjJPJ2Fe47X5rRe9RGtfjMmaTX43DL1aAfa0vdxYX9086MUO1IaVBbIfqmVI0Y
uAVVIu7SRGLUIa2kRvPqEcajCJD6D915rHZWbUbk0NUmFoRCd6bWpCUhlWtkonnk73Yc6vmFTD+V
KVXeYOFtni5JUKdLfDs29aPlptcQh/ON1Zk7tprjx4mugqDtL4aOK0Otn5hgXTT4V3s5g/w2bYQ/
ZWKfQ/FbghgUU+LPRLCwEHJbgh/+OqZDxU37HeZzvYlbLQ69cQh7Z0evIA0G9drsaHTCanX3eNFF
D9kY7b10j4X016W0PxUaRCOlNr957Y+hoGerJ/sBEY5wjpxPDN7HDVxrIoOk02VGdGuA428zG71l
uhi43M4B1GmgWTiU1PY10IFd7C1yk1pqS05Uioe6qgrHh9i8PDcuxhhEr3m4NKYh2/TttGzxeB43
mq7kV7JCj6ZtzHshuGK0htkBbbNviy6Xn6iIb9KedpZmJFcZeygU/a3XjQ/L3JJZe0dnaQ+Ftcrp
6AAZYa7ObYr8anyJJ+B2aOwtff+N1XahZRZwx0pH+bTMdud7tDG+FMlyX649f2W+aGGzhVUk+uCX
MHmqPSqRfSGcaG+Uw0F0YoOVReGXjnfpTslllnrgkQEXVe5jX07Pjcyuk+qT11s/ojRdL5ev7aRt
ktINo74PM5fraYyEfW9plbJfbDocEidAJRZ7u6svtGy50rMYE+Nh5DkiPUj7Khws9TOj1ZtybLe4
G28WcEj+ROHq62or9g3jTV9S3wVxVvuj5dw2rrJLTBO7me55KGt7T/WQBLJrgtaO91JmQWPWYzA0
vDxp2bUfI5O319zpwVB7irnSNX04JPcel2xS5juhRwdj7B9IBI99XdbbSJqZz2zmmI6rDt0j6Agv
UBNLv6mk+X/YO48tq5Eubd9Lz1VL3kylY9Oc9CTJRAsSkDchKWTi6vsRVX83eYqfbHrc36DWNwCO
TChi7/26VyfTLib2r7iuvgQ1eIQs471asu3g3HGsPDr8pc6W0xbuyBB2nW2HmjOG0xjLi3aWz4Wl
RW4mT6o18sjpjO9Tl31LZn0nk/yDxBtMpsxPaiP7aPfztb2MfNvBYeG1uPFhKBcqjk+xt8s6egKb
8rbJXc5XfMLBAaOc5m5blvWzaGTwAYh0uEJWe7AxYI9EKZme6jcq40TOPLGEbU5PmFjTs9tan+rS
XkM1s1M5aJ+FyrZdXT2lYl6ivAoi4Kivcgii0hLeRT/eCNQ4sdcdRIczsI6n2tTat76Xdg9gSruc
2DDQFqrT1mvvSuHvJuWJ0Mqm74mCEShjs2GLgO4OLiRCPWDHCuS4FbP5WY/xh6gW62ucul3YOKkT
dXN10Iq53nVw46142Ll1M4aWT/NheWN1iaqWKtH+bJNiHSWBT4fvLA++sgj6aR5p7w27YqgFpBsH
u0HKXVWKYtMX3s5ukvtJtjsnNu+nPNmOuH04U75tpPUVaf/Bn2YSg9qPLYV7aZSUSvRINak3/mVQ
2rtuKJ/i5qruqzsvcJg+O1i1j0zx7GEtccI2/SJhJWbTs5Sxd90J4YSDcvNPReF3W9uI5ybUUnGf
uKOkU7iVXpC+Jmmmj2zbZfotsaS6zu08TkK9qY0jK0prtuR084IpSEJcqK1jOsbBdsl887E3zPZW
NxSxRgVrT8R4YJR6Jp+rGpUilGL9WHqMeLuF5hn/gmtRUeLaredGYALNjno+paNmAWdmYmxcb+r3
Ssmes0LfTYH+JbbTBXm+nhjHojKCSDhiPggvK3HdjD9pZlo/GVqn0dAl5pdyLsVz7xnenvH6uAsS
L9vXceuHYBj90cZt6ZYW1riLLW06xLHrHGLidHj2+PLt0tS3nizQzykCHREFblqLee8onMz4/YY2
R2PQ9BhzlDHchgUB1GbDhUxMtvkSa2aI+YhRmFIUDX4STiH2Xq7KzbSOOfpikOBPqXFTu/F0UdV+
Vu30qVi+kn3qRd0i5iM7UHNM+nQ5jqDQF2rAwqEbbNIeuoSBQWbuFj2QWz315ucCu7ijAwT6sW+9
OQkVsPxGcpn37jxP32PqqU0WON6+tsb4gCPRfDPH1fK1cAKaXr2CsN/UZRvhj+IHkZfTBTXcWXNV
5Em6NXBt2w9pMsP8TPy9xnr4nMje3QfOUnxhI79gdJxuhRr1A7GfMA05qeZvuLi3H4dxdILILFzr
cXKHJZplbV9Z1qy3YRPb8WH0m+ygC3JtK1r1Pu8Iz3BWMYqqW/pfwYyf87AKUxD2neThX1c1NGY9
0dpIGpLA3dEbHTNc54stW4lrPTCEiYuoUM7JNQfvy2xW+aNeFTwvqJ/5PtBbbdeaevw4YqJ+2eSt
dVXBeSIcRb8stKwQ4Pg6jt6wHYpo0pvhzrNb/VPipBhF4NnBnjoM6s4DBMtCf6rKLwkAoRfioKNt
TKrbgycGtyBy0joIe6aJrZzM+VrrmDWFmbCmNIrjoTgKnI0uu6IvLnBWza9yyqOPQzEtx1xazqWW
ZUmH90ngalFjmvGFxa+GijxHe1c2nUO53gjrmf6pAV7gkIl170jq2naI1RFXxjsDqBcAKbifZfPZ
jLu96OKLqeiSfWqYY+hCxBooOADEj0OMNjlceskEoPEa348g9y6XbVawjcQjp38IASFXUVoHez+b
xg2N/PjoapMJUIXRY+jR19cbd/Aceo863gWDpkdQENo9IeOA0rnrxffNVKd7naeyONhct3wD+yIe
khIoW9LsJJMW74m1zHeEJxiYf6cwL3xv+uwPzfM4Bsatps82dUB9WVrTNVzTmoBavH6LIMjvDKW8
a8327rERBcyDwTH3436w1CAPjRBjsu8m6V3P3iCqTVf28gH7j09Fbaxf6pQOxyrLezuyoHV6odZ2
2aXAb6DcDphSU5Sobt/O9hcnHpaJKZE/XycOkHq4lJV7RYVsbOtFY9paWWaNpfI4iAujbUQomyHe
u10wEz7a1u3X0lTMPJXnJrxRCDGRrLu7SafUNk16KYoROb6QFLjUoZKlYvfDGSLUMNuLNxAyMB4Q
dfek9aJdQo9/9yJOuhwgziuvlGePh9xMjgOiTHBOXV5PZutvgbjMR8tWa+mh/PE42UbJTNGLlwso
I0B8edH213Ns9zuJ2f2V2cZmxxZiBDtrokPk21IGQ5VhODKU2WYVbWAt9e2YSJBFb5RfDCGzTT/R
Deeui4OMaLaBO+601NpLMV010pzuzaGiu5eWPr96ZaOHDhCpRsNcOIr+mtz1nEP8SHslvjlZn+4U
mYklV5F0UZk56fVcpfMlBBvGJaaZjiJqZZNcuEtzS1hES/FTJd0d/kTmp4QeLAiFhNlED2nzteVw
TFbTorzoxhvTSz7YUjwVxOZEgH53xmjgQqCZ7kaoBi8fGnrGHTaPl9S9xuhY3dbDYO5VF08vATyf
q9Ji0lZ65YXJXktrk32ysHg8TGX34lb5rTEPj2NsfGcbiSYeJWUpfbh2GjuvpbBomNbY00bo/UdG
YPyRJf44xEa5JcZtAhbOWUuNv9EbN9LIrnAo2ZwyUazSuLoS3ovZ2A9Mkox93Ak7DErrFgPqJdSn
Zl85XtQXjXbIJudDL8p0kyh7uGPOdAsit8uYreb6o6UM76pxii+k7l0aZce8V3NscQWwJ+40jWF6
74BqKtyrQM4oTka+JF9DruUxr0uXCa+32PwUL5iFcRi4KKtG7ynr3K3fg7hJ/XFhPh/Ovn8zE1YB
DaV6LW3zpNtNG1Fhy430Eao5+bJrHb15dVgrLbvyBqTzRi9G+Cci3voYRU3e9FC69rBf1fr3o9R9
xCrzFYm+z7WyXvvB/TzkT33sRcRXbzM1WvvSe25KEAhoYMychgrRWtESzIvxduDyEDPvCRj3epmr
KdQYAIB3RkwRVSh0g2FK3octzvoNszEnaW7xBdqiFzvMbbvlVncOO0IM+lIN+o6++cO8eJzrlT1G
scgvgqmuwiyfKwau9r0n6pixafc4SXkTBzKFicbAC75NptMvZKWpb7Ol/Jb2QMv+4N2PusgPwP7e
FfOGQ+MnGUgqRR4xPTtLq+NbHPXz0Ai6b3DlqoNqmhpBi3+PjcESuvDNWCLOA5rBi6VluC0yL9gO
ukGXPB3AdOyPshnpCtoPpZvu6IvEZvCrb1OWT/syXf0ZpzTXbwBqtSfoifVxwq242luu9sLk4FLW
zKoNf/rgmzJS3jwf9LG/E0vztZUSw6l4okRrqu99kjPe0r/PtfGM5UG+wWkf3p6djyG2bNm+89Ni
x0TlacqYmuuJuEt02D+Mn9W1lsViR3Zvv7PLqo08l7QX0VtXzTJ/csvyGCSY5HCu9KTgNY9M47Ww
JwUwdrNh3822HfVLD3gEmHF0oGM3di+80IzxtG6ka22Cwt2oHvzYivWNbgieXBw1IyapPGeHWc78
cXGKZFOPwVUhlXmt9XoeFpo/3c3SwDhEp4tNg2W3qMbe0hksQM5DwR0qnzMXeoso7+I287dzYj56
pkDeAZ/0k3TS6aBjtn2y6oSg1yBY8htk13k4IiIMfZA10PKvftc7R6UV/cOixuKFg3y+JIfpC076
2YutEv8U9/EB5Q90es2lPRErPJInUdIKaHgXsSjibRb7GcQW/G6twuKb8PvlCnWmtsMtYmOXzVUs
671U7dbwg8+zYGDH2ENjJAUwFljL9eAYIfKpbyb7siiLj+Q87hrgoWiciwPw/bqjxVA+G32bptK5
Nl2+03Y2tr1dfIW4uqth/5BMXYfeFO9Kq3gS3eAecTOIbINBtVHgMq5pvCQszDT6uNh6yjRtDiUu
Vsyjh+95Lz6qIkivAi/fLIlnhFXHoUKFEeJ+luMYZ4SDnV/gXHbsCf4ZOKzDlA43M7DId4TWbccY
4h58tic1Wa+jl11qeX5h5N4hL/FlKairkEu6TX+AXhw6RSyuMrRjpwmbV8yCE8Ack62aBA5FCqRa
QuRzTaRnAZtazk0yu2raKyHV0ez9kqpVOgcjuKph/h3stiwuiljTkrC1nchti8clrp41a/4OisXt
qhvXrBFc2GuFkH4MGDBJWc4bq+oo9Sf9AU3n09xpFnLZ9GgLSCZzfBnXxrXTufscECsE9bvMbJz4
Mwe3vczI9RXX3A0QwTc40VBegG7khcXEUQ8uSwNek6mc516t8TjT5If+7BgXwCGPWoBoQbZ9JDTx
EoNub0a4jdcFd7Jr3FaLYPXkoe9Qt1kfmvyln74LYv5AjXkohoLTgRnctyFxP3XDHHaevdJ9DACs
moEvxOmnxrGqC9ztQ/CakzWqxybLPjd696LPwApV3G4lrlNTchJjyWsV7hKqMrV3eeL7m4AOMzC0
0CRMPSSWBsaokxhbOFGh0xt3o8irsOI55Bnsw0SGjKjwgNIvh8SuDu3A7qB8Rg1Fo9NAaGu6s751
jN1ERl6PPWtQrWR56IFRqsfDhrb/VM2VQZaVAdKVzRczird9Wtn+k1cwX56UkaK09vobmNSvErRj
7LX9CnGOGtZdrhmnG5Ea8Nta9cnJmztIclMxbyvE0BtV2jQwZfMoeApXqjDYwA330Si4viXnyFPI
uAtjAE770LDunFH/7uqv+dhNXwbww53jFfz4re6iseqbODhhTHbXOUkE6fMm/8FLbasPhYmpqx0o
Ku7xAcqleVDQX4JAfoZhtpCBFUwfLAayufAZUg/unW4mBzV4IX9sz0wVUCO1Qcg52mf2cd24190s
gqBRhGQaPgmVNGE2Wd/Je4f7aEKgFU2xqdMEhmq+QwsPsmgmd6oCbJxn40Ik6j6mBLH1FNwZiCSp
vieoh5loE3gNE2nvIJI4cNTcCDZ5r633lo/5Kp6GTTAnUZ3Hl8lUXVqiov1Ua1RnUWFzaR2DlrO6
0PvylQMlicbAbnek4u2bjOl63zTdBgIl8xlgPD2uIEdOTIZlo+7phSLXBZSLG2Vvhg6LxaYsx9D0
pkcmwIy7ZHuA+RUaxlcK/0OVatd1S2+fe+VXWNmEDXfPNkJ4XlWAYdstiFA0spILgw0ZBuMGl92r
mqKwei6hQxsxQIpFXlboyuxDZZQ7Sy3JJhuM+N7HQ3Gyyvsev8HV0fhouwPDx+wyaCEMGMnHwgPB
b432e9VAR1i0ZD9whESGnq1Q2cLQ30mW0Byz6yo1vsjCbfAg6GKYwvalnki5KS24DGO6Depp+eTq
VfecqWHcTxrDP4+h0Iaa8TAs2suM50ydCkZ0zrSBBzJFXa7AX4sLu/pa5vFpqOFpLimn4/yY2snG
16cHMvW2nTl8Z9YJnqnHfFjx8jT5efZJjvXtQrM6dQyo23FbjBrtkC8u/WG4xOrrtlYvia6i1q/g
DkBzLr07xnZ7mO57GWfblRljshZjq9vPBsO7xlvYnXt/Z5XTsRzYk6wFS/AxOw0jioBxDYzyh1Pf
cjTjnwdd4QZ44Njmxm5urFdNsO8nKFfrUb/q2OMDgZy8vxvNnjoTSkedyBurJiXB+lDJJEwA/gL7
ofaai2HRL9J0LQXsKUbkRWYALGK/5kT0tY8aAgbY6eNl7xFMVSx7wyLXw+iv8ibeccpu/FH2R8M0
I2086H5FEcnay/z9sKSvS7+EQ4MgoWkAWwSlKO7GiffYM8svmrjcS9vZYZAQgSHem714Thfc9Ipk
m8LmHh1CHTgg0+9Wwi670mlntzjS44dd5W6VgtKUDMmxc5fr3sj4snA1FUXyrGvjRWEwWqnuKDen
XQ5KPEP+JZDzs9PV6Aa0x6HCpmpMti2kdk3RN1j0Fp0BbGBeys4+ti5RKUqzmOJWA2N2Z1eZXbVp
ej2NnDE74AMfWrMd+r3aG3F/UeUwq5QbxmX12Snt59Fbbpi5lZuZ2b5bX46dONRYxCpHpHdaX8ew
jfVl3nr6wpw+b5dvZkzrFC/295nAxlLxoJz2Xg+KB+VcBLi0L6X5kNXjaQI0YWPv6KjafjsH2bDN
iwJaRLMHakRtO2r00T4re+F83NaiOFmlUE895SkbZMrAlXGKndgXzlJvfUkwjzLUa0/hRCb6Q1Cq
B7+fDpn0wcmr4DpXvrgSusxPUJLUDcqdy9lUlDrx159Ydf9Q1352iTxTKf0gqpnGmteOCtzEIOiM
qNYGo4qLmqWBM59zs0BuRNdRy+Jr7XXls5gnBqlZvXhX89gSLwQxYzC3UwnUu33nSlYV4H8LtGDz
rcw7XIfRYyPsR477ljKXwSx1q8GoQ+h7RBiXMW/aYCZYQrGvi3tRadpXxvb+Yymb/sEfrGkHcEmW
j6bc4tuPi/k/3uV/ENHx03v5F+8S6LX+9lkjoav/LN/QL9e/9zf9UjOsv1zGnj+8CaAs4n76//iX
DKj/YvqNG9jqzIRO14Oa+Q8B04CbiTeUAR8ywDGefu+/+JeG/hfuA96a5mNiner8Cfnyrdh0VZj6
iD0RLXpIPiF8rgrKn5iXTLWW0YjzGzZbMqXcfmAm1Jm1vkeaQRDQrHVPetlRAv70mP4HH9KP30Xe
HMA+dfEz+RFC+dPvVvXYCJRBN2kCCNJcj9TRacWEvZuu3Kz6Zpfmto+zMoQt9vHPfxo4mGRub/Wv
g3v69pZBfkU5ie5mzKzuckpdcMu5tuxdkGfMoWxB7X69GHjplbPFQa677goFW52Z7N65klVE+dM3
vD4ElO4BF4PhssX1vL2SyegT117Sm6wGJw/hzZrlpi+p1MJJJYZcd24DQNatjS9T0yFiyisQHU6i
smijBPvxSzPXGEq7BGaJ/8UbwnHVZsESRImx0pkgE2BJMLfUTjooagc3PV6+p7lEc2Hjt9Rt7LGr
nhYo5guDVxORWxAMs7XOsON3MjPeCiR/LFHc7CAq44CETPTcQtRZfLtKm+RGZ1F8gfHWfJmbwN3E
5pxdlEZlPI9UULdaIJoPuksz/vuXtK6G83eEczHq3tWsGt/Zt++owv3GdfrglCdd+iFz5+ELEuB0
lwxm8o7u+61Y+Z/79BHq81H8Q7j++VN0fYR6AE0n0Tjlc5ym6Z05Bbd/fjcOxwVGG6vG9dwpAkNU
1GqxdUqIJN8wlZyf5kQHORbD8PT7X/rV3azppSgafPw87DOddyFTL4ctc0O2Xncvelfc+JWw31ka
v3o5WM6wfYEuuZyJb1+OLIDc+jK7qY1gEaFw0uqo28K+z5th+du0+41n989H/6/uBxszcrLZNjCc
OftWm2ki0TYrbuwO0vYIGNdFFeX9nzlE/r0I8Bfw2NZtVtu5ZcMQTAgvi+yGQBr1mFdtctWDbb33
bZ8VD+vGQ3qQiYEncTDsPxxWPy81uDpJu/jpTZPpprYRnhjrXR0zjscMsUN1XA0PWNE5+qaeB5Od
OPcrP+paDJr3bmzwmf/xWlkdjwk5xGdGt89vGutItPOlf+qHujsWidIPI2D/9vc/st7T2YfMVkus
iG96OCDaZ7YKLfrhDkvUk2mOABESqrNs6ue0ZAofdH/ktvjjLbqr5yskLvyIoKu8fb7eWpUGznwC
B02OnowXaEaJ897xsf4rZ3eEtQHLhKBeTP3OzWzAK3G6Kc1TgGLoouoheDOnSwHtGe4Lm6A5EZv2
Fok18lsT5Paj45JdQNCddaWkFh8hGKx6giF/gJOD6X6nd3NkMam7d2RQv7O7/aLQYAtnQSP11/HB
Onv8tjRbYZomkHCn3ahmbL+4a9hBtzAuq5ZEX8ez79mC/OLkePObZ3vQgBJX5oN9yk2uKcqmHEnt
PKOW8GFmpFbrxmFdDt4YGU7JkLZ3tbvfr7lfbBouoVKOhwkLdnTnliHM9QJQf/NEgsa8HVE6X89p
mr2z2H4Yn5+vA2B9HAldHWtjd72Kn2qpvjEE4z79RJ1hWVuJQF9uzNSwG4aOwfjRAch9abFqe4G3
bUPjx25sTabw660N5pdsKqt06cTxMine+bB/mBydXxofHeojF/NqZEhvL00ZZt4Gwj6tFh0QhZv0
Hm/VEspCbm5V0WUfQOPrjdH3FmLzypk/zrVjbNNszPh/QQD8o9X7DqNSAE9HXZXVML1zvv+oNP91
iVQ4Okcin5J/tkiQ7AYTxioniSnahZdiik7gxjhCceoZpjpz9iC7vnlx67lB2DFl0PoHjzA70S+o
L6jut27Smce5RWZSV1r7+OdLCO9EbLEole1/+6W0sl/thEl6d+p9j16CubIv3zEW+cXeiL0fNhR4
VfG2zs9R8nKSDLXnCa0OPAyB1uap0nM3zBS6zx2B6tXx93d1Zk30Y4fENtjkjli0PqZVbxdGq8aJ
tIT+NOtyuDQGGK99kdufUGGZt1OHngNlZIrMAMm2ARHemA94qI4PMXrR906fX908zQwfEAM+giDO
KrxGQO2M3e7kzCnT6WJ68sz5yjBr4zIHIHznvtcy4Wy1eZjyoafDAIfu8uy+h9pEQpH2p6oznYgx
HYPYDvI6mTvUY0J5R7uOi03X+CUipaWFupLEDOHlAqEjAhBOt+Sc6e+8jV8cJFwUVQE6QMxlzo9G
WJ+YHmjdaUrpKyrTeIHs9m3yYXs1QeQq2Ome9d7h9YutEULc6pLm41pk/lggP21aReu78Jvak8Ww
aKV7IGLKgWtsIxjCxjZ4Du3EbZtXc6metXUPteQdWoztYDSfkrUe+f2b+eX1rJsUHwGukOdh0sry
xRgM9SlQSXdkwdewS50/sy5eV/3qqsiZ9KM6AAZ9u+q1OummrhGgHGb6lOlZ/4itq/vHd/IjX4XF
5ZMyCr3n7Y80BpQY4UynStrdqzW5xYVyivad97de6dt1zI/g1sc3jEaULePtj9Ra0GiOO50GfTLx
N1DDETZhnUQgGNV7oQQ/CpnzH/NJaGEWwrzL885qh8XVcywrupNXMlsLUawmd+nsZB+sfp4VIgEf
45o2t56AGeRxpqv5vBhmeoHNMd/xosSm7gNNbrQ6bY6IIGNUWsNSFNve6ttp8/t1dD4i5ARZtbaY
hDFQYeM+304Kx4kXApZPTT6DBA2TNNRGD8bsEglghmdL7yDcsIKgQso09Rr/HRYUOxiLlH+4ENYr
oZHgMyPMYXWDf/uOCgudbCqWk1t4KqJOLTZqRS1+f7/nC4EfwZgY+bDNloZkfq3BfvqOF99PtCGR
p6kGhOmmHHQGawF7qfPT73/oX0fGj19ahciUOKSSnztEMaUySIgQJ7fq7HLPZMWDnh1YuwzznxDN
hQfBLL3ragAhSKPaNygOwYU5uPrLOxeyfkA/L8ezCwnODozMSxLXbIZTZuOqyrGCONGc5K2uT9dC
g68iEC89laB2pVzURZs0427xZ+MA58zEBgQxwHsxP+tD/t0VnX0g86Iy7Ey6k5o0HVUVuFlc9uXd
NLk9LFgP6394ZVvkQ1DnWvGnu9r6PEyHUKPVE9VkfPF2CUiklDJz+pNXGVPkC3w9sh74+vdP/Ve3
uG41a24qrmTnmYmxsu1GKXFKlhaVMlEre05z0G/AJR9o7qOYSTKe0dfte9jT7/z4v0rs9RbX/FSP
sSuzBv/slZcaOsRgEKe+96GfzpNpXlX9AgyRetXRzzznCtIzuI0ZwD2DG15hn7WQFffNIVfMi1zs
RS0gqsYI3vn8fnllDvkY5Erorkf58vbhW3kNYaTs6XGS4FKNFePADNJUC+lOQ2wbG6ENinPAIefz
HKxasczXd+Rr3zeFKa+aqhWff/+i/rVbr8+K0oaIdQoqh/+9vaJhrPzGtQZAwUWDj9uk/YuR9Z4f
YbqCuF/WwXTdiKUX25n5UYYoa6jRHRiJRMpZpdON1mZBE+E7M+J8haxkn2eLNYdaqRsjWKj4B774
/452frmzsGWzWbJNUgWd7WEcKnqDt88JS5NEba3CxjUJZxPf2GCpEeAdVQwa8w+44CIKen24lQRD
fLPURNPMK63cd86Q81pkfYIMQniMAeGSbOFvn2BXyhk9QHsyNFQY8Cz1ae8apRzfWzvrtnC+bQSr
pTwHFlWJ6779ndK36tzM1vuGyYUHaNV9KZqVSpSIWTvWAlrVmn6hRKRS+BKbsqvgdJdeYyKjh5n+
znn1i6OEmDfaRQwU7bWRfXs5PgHopvKD695fAsyN7PJuhG32KVPt9PD7NfqLB0yqF4YRDFpprM53
cC+N7SIuEfEu3ny0K6DauRDaO8PJ9XLPni6jScsiBIEd17LXY+Snk9GjWo+l6V+3nbRRN8xyUzNi
viuKFggU1tF7CUf/3iEDP8CEkvBaRlz+ed1Xqxi/q2nEC8/sP+pdi1RB1VPdIliU0FgtPensS2aW
AisNY1q+1mM8vGeEyZ5zftdUaaBVeINQCRHXdrZT0mGls5TtNSwCpIHFNOL6ZoFSfJw7FXx0LERt
buCAZaQwx+dX24YWEmlMofrbmUGXFeIZlDrXeRXD78Cjp0YNEKeBxAUrUcXeNBqlAZ/3nrpYSKu6
0KTVwxOQAw9Vdo5UBAxUWGSaGC6fDNUWDyJ3xCvggT1Ejm7AauyV38FAU7VdbexZS8etg2DuiwTH
vRsBmAXMqla8Dr2enJppXuDH9gmcBlH2UPOyEiMhCPTWEcONub8e3BHvNSGd6nUZrBKSIqPTlXRZ
yfveNuDqoRPyoORJM5Y73UvkEinTLL56Nf5iqMIM7R7lRkMoIFHn6BApZ45F3kwvLdaExSYzNVjR
TVFAF/VGy8JvIMECYNQwbsNOQPk3WWY1gqhbyyRrQ9dreTHngZSYqVjyMGBuQiBFmq9GoYtwK8ZC
mA71+j5oA6PdTpgNNhksnMzPXodCxzcIZeVob1IkTMPahC71zip8jeyloPOrfTU28FBR5KcFBm84
T8N0rDmLkVdplvRRPrmmc43hZKrChaSAeRdLLZhvg3r091bc88cDu0MU0FtQtOs806cN6DRE7lEV
tQqHOJnEqvBBGeW3U5WEsd+pU2UJnM8p51ACDQ0GohscMGZeYIELQhjD9S+fyPUsJQQ8u3g0R6eT
m9X2zUXngrZmE0+rrFCgSRRba0igYo2IruONCuCt4yjGkWm6pXnnTsjoTijvPDa/eMS2o4LrVm5V
L2V3MHi5LxhgJH40mCnJ1Fpa1bhImgPg5erv1Yco6IxvWCwltETa/Anyfakuar1ZtH1ix91r4xa9
OolsqbEhV95QRkUyNA9DiWfnZsFcwCapKSdvzc0M5xYCQXGfKMEK0slnxSJGtP5q5TF7AVn1ARJo
gFRWNWr+XscZ1p9WkaSFM0yz1EbCTNgazRDfFASU47zgACInYwm2SUBu8DatNNu6Iqc5lyit8+Sz
PaRQqxOr9h4ad5kfrQWC6c7O8nTcgY7NP2hpxSNOoqhUOr3IUniZ/Xg7xtN4ZzSgeKHkzK+22RyY
X4kXaY1dNwYm7mDZeIkTUbvHhIGvdMLNoElwFj3GDv9MJCA7h9PU5k+utxhVGMsufcxEbVwR0aNd
ouxMobTidJiGld9K99ho9fA4yCC7mQeSFcIszdjaoIEMH+AJ1zgHzGlQbqWacO5UpKQlsKrG+Z/o
6f8jP/zHD5+m35pOfc3Gb/0b3sM60Pqb9+BBe1jbT6KNyEygROWk+Nt2yoPawLGLjQ3es2uIDg3D
P6wH7y/O/zXwlWMTI2Vqkv9iPWj6X56O/wN/E1EMGBmt4J8wH94OvXDCIlOWX6E1JmoEEPGsTM2W
ecngO+jINe8Dl3I4QdU2iBIeXGkhtEOABKX4T+oOfpOwILYmC9oGdea/fKL5aNO6CRJ9M4i62Bhl
ILH7NYft73/lR3Tnf1ce//yM7XCaeYQ8MdN8W3kYcVthMQRDDp97WJXW1ooPPUr7fisZn2QvuCDg
h9HC1scsR22xU8naCHKmpodLchRPGoQz78ItT0hC4ibCimeAGmygFYh8Aq/NCBMPwTkhcbaNKvxA
cF01tsQJ+VfGafYir9lO4yWaCIjy+KfilZFgfvS5+Gp9Dpq9oyJN2+rmplfw3jbL6/LKd4vmI092
GJOGrrnJ1CUCdLLiFSzuedoCVrfF1hsPhdq8F2/xr3XAO6HYZKAA7Go75xgN2muEJyPrQJgKBX6h
tukUJJd5jvkhkRqRo9Bd4qR69/uX9LYE/fsdwSsAi/8B2VhrHfVTdVjW+F03CT+rp82805U0MN3o
23eGJj9YGudLgdE+N2aBEYJJvv2ZsTeXWdjQmVPvOHZAvRs657S/nrB8bsZX24Vpn6Nr/VzVH/ry
ZDg3VVMhC9/5LH8KFWiJIVxD41E0kT/f4qlZeFNU6zeeeWF4l1l3k40zdJX4OE8vi/XkViL0xhcG
Qph2jvU7388vb4fGCJNTD74mX9Hb2yG0w5srL9c3nL+Ge9Mgavbw+0mTK6yDMKKAy50Pewd+M1rv
DTyR0JlucyZrHitZR9Kzl+1Npe/+k73zao4bS9P0X6no+1MLbyJ29gIJpKFP0RTFGwSNCO89fv0+
oLpnlEk1c2si5m4jOtStlsQDHBzzmdeE1Xk6P+vRuwh3faW5Kez4urk3gguUJ7xy2CWVFwJ1jq9s
zcX31UnqEd2avdGtI1s4Zrf7ejUcdkd/rgYiZomzkEVI3nz4XkEz++OQGLOLP2ThqAgBRVQ1Ef5G
rNOHFi8hNLf6esijrPfnmIswIGAQWjGfuu6qPmdhDsvEDTTl0o6e0yjxr0JduxhQtnBEZfirKIG7
CcFt1ZVquLFm80Sie5gsfDwCnXjKedQ+cYI9PqgKFQWiOkeNtzNzshV0rZvay8b8dZjaU7YKvxvL
MhekHcgvrAmPlo4mzE7KGw4QK6IfTxhA5m1SCSlCvrfUr7+e3cNk7OebLVUqLio8FeCFHn7QqVQL
dKYYSGlhT8UVOgYxvddM0Ssoq/UDznvQPhvPiq0TW/43Bwv3p7n4ccIypgBzOPI4jrgfob6HbhMB
04AkO8qmKLd8/X6/GYWLHXFpxB+p0hwvWK2TlFzjHd2whSXd5WR5vqZOJ9bHUTH9Yxp1CWMA7jIV
Z4Bjk+qEzCZXO6Qc7R6VpgnSECG2p3bU0cweoH4aI12Y6CscYwK8woYTh/Rv7gbAiaSdC5iDcGX5
818O6dke0lYz+hlB/ZlPJT1XrT260tSPMC2nCZGJyGUFnxj1N4fBgs7hGKAOIoEiORzVRsHcXAin
bgHAfRMq6Cc2duxJuDT6PWlB7JcnKkG/HZFTdfF8kAAUL4WiX94T3kQSDCOFVdTlYenIJGDUSEzH
nzN5VQoUwubYDk583N9sSGCP5tJ0ZCHh6X44KGJlRdOSkcD7v9brGZUWRPjc3i7eJ0s9sVx/O5Zm
sh8okIAwWv78lxf0tQHPvISxkKtCizMSXjGib2/EYOQxJDmxBX83GiNhe0mMy2lzNJ2UVdIgZYG4
SXffT0D+tRnLEWUCET7L2olp/N1OZA6J9Az+w0F6+GqUdUZlQijaRf8X9vIIb0SHwHVihXx+JZxJ
KS+DSkOnlSrp4ShdMA8BOHQmMOk1T0+f+j55mXSEChX1VBHp09mJBZiu4YxEpd9YGn6HY0WVjb1B
Y0qurXH9DbE1bDv8eFdDIj1Mje1ItTzvFi3PxghPYWmWeOggXmJsrOvA0WABzMF9tPfCaSo7dVCW
ACN6nev8volhMI8a2k0NkkKJVLnZpHgdvMV1H+DfXM/NfRXBxvn6fP20I3kOOnYgpqjPEpkefVWf
AjAmW7XkDnP7prA7vFLSNpOP+JlCBSQSyNF8PeKH3/DxqxOOEggAKsNE7OgTQ0ibsxGKt6tCgXYs
mElDZe8NFKMcPPVCB4uxfdQVmDvr8Go7W3uHpgt0dEpOPcky0tGTaEw92R9uNwZukIcLAB1tGbB8
RGqWALaMlp5GoIgzKa7EQ2XBu0C+16F6ba3Bv90hsCK8XrLOdDu8EmhRngg6P10CJJwkiQp8C1yn
QcsfPQ0aStGMcpU72SVkP/jPnMarKp/caqhBqNBpzsrw/euv8WFnfTgHJh7hCpabBjRNTsnDUZXA
GJU0skAOon7VZe89CUIQPBblD/aMY2NTovprP/dE6DXG2p4fMuNKS66k5intH7pup4in0L6KqtJB
QXcfXetn6bANBtvNcIqHgIz2uv5D0dyRLWztTLQXQ3eSvVLZFQGyUd/78D2z9kNyOTbXX78aflKf
vi+R7hL4qQrId+b18N1mYcjxWDKjSL9plHDJPk39bbJuYJ6v6+Z7lZur3rj2p7siPfctstY7Kzkf
ynUWksLoV/XwIAeDA3NdQ9g/ah+NbtOaj1a5paheosKQO5O9rqqNvsssTCjcMkUTjYtsFXiVcRMM
Xt3uimatw1qNd6l6wcrOu70I3pT0slfO1fK5yC+1Yf0dgpkqeabhdsZeld0xdNXH8XuqrLv2rz68
TdMrpd3q3QVEekN3ihc9fByjR6QuDfEehLeztlNjimfYHaBB4wy+h4a8jBC1Iw3bnE7ipN+09Tlq
MHJ1X9jIC7Ou7oZXmFpZ9C2HTB5scI5ASEG5x3ool27C+YpwfBH7MdaYlNolgl1r0mxdPS+DPQqm
DUjeHH05YEz+bdWtLPMCmxDCF2HtllAUqnZlnlsIHoCy/b404Qy8CxwbGbDC7V/lCyi8RnctYciQ
7CbNKXUnE2cxAPjp1ZBvQj9BxWI39y9Z+DLm3mQ6eXmJ7Qay3CjFOgU8SsD0jqU+S8ZltUssDOhJ
xjz82qt2iyqrr+3GaJVbJ274zwfmRwMPLDNht0TKe7imLG6nLDcJmsICeyJZjs8JCZGCFNlffZwq
2Ad2p4Bjn25e4A60XIl+Keng03qUUSS+XNT1uMT4/I8V/Ee4din+cCe2y4d72PFRQGQGTA4/SnKJ
o6Ogika9wtFocof+GhEVyVoZyl4Fu6o5kOIMvuRTWd9N3bdRe1O1H021lLaxLAf1K+3CxoUkloeO
USLmgvCHJ9C+jDwdFVF5YyrhSm5cw3rEi2Sdg2zvH8O9iknKN7xwkeLwncIL9yQtmoKVqzOftxfB
mXmZUVE21uF5i1yBi5QtBEq6hPZGv6yvqlvFdOp0BZ8oj1wcCIo9JQWQZJW8Ca76FA+SbbYoRzs7
NXMAt6evfXtnRbe5DX/kfV4HEpRAFxCrKBCVW5dk8VOVLZ0XUCx/lfNru7irnDf6Su5da7qKmp1o
UBd7rOurMtwqsmer7tjfUhGAY90mXjsiuOD2w6Uau3POFnHCaq1ZZ03zXadvsvdnJEvuMw3cCrus
l5+sjBp8Npy1Mj0AvCYM8bxo6JXXakM5DHnzurrps7Oi25o09Ka3r7/4p1iLnBGhNWocHJHLfx8u
5bZoU7OqNL63EaM/HPWvOjTzRSLmfPYn/0Sk8bvRZJk7BhyeRc5xtLoUI9dAug6Tmw+4qiCT5wwV
Ovdm48so68cnRvuc0VHypRYFVkQy2bHH7obIbQkVJd7JnUEOraYM9YVANet1MieXWsfKA600rq0q
WfmNfGvXSKp/PbvL7B3tJsJkYlngCczvR1nkl1QgNlGJ7RLed6Tzg4N1hEiXYv89W3oSV14TRCXI
XIgcTOrRFaekdq9qTUByY+rrdAYDAh27ooiKHA/+bcqJaf0coyxjLaQRrJ6pORxFTHFV2FnXI+xa
F0a1jcWZLVHhIhFxWh0v2Bw1HdMKyxNn7vHSgY+Fy/PSQqcgL/O/DheqVfpzpY9976o53coCSU/J
ulTml6qJxIkXPM4JGOpnp554wVywJYdDxf2YB8ZQUHGW7Q4ra69MLKBzlY1EIDVu/4zGrWuq0bT+
erUcXytLwR5gsErZXiX0+wiaf1ktsphVZSz9xo19DsEqwxosk8Elm4suoYl87CxOwak+bRFLpm9i
6yQiRMBk5UfpoxpKcmf1JjVvHbeDTtSXUh+55oA1XicSb86RXYDSsOm6ajdKs3ziwvn8VfUFY2dR
ciHwJAc7nOooFUEhEuR27aXjHKOdgGwRJgcTZYB2tr99PcG/Gw0GEqBj+cNY9WgNKapuhKmISw77
ADFFgApWJSOPIZmZN7QIRn093KfvyQ9kj5gLl1ChmXT0cqXRtwi4mRhUWCMeH0sH3kSeyK1EG8Jw
6t6TjG7412N+FGx+PXIWd0sKK4pBaA6VUD96R7BxQi6QK3EL62aO0K2yPcm/sOp7s1Kvu1o4Ep7w
GGIgVrW2bPRdy52UXfCbXtzMA1Kh61lsIWHO0lPY38dyuRbFOpIQ9iovuuKSX6cC3V2bRLR3THTb
+bt2edPJ9/wMRPr4AbrgCm7WabL8UwFEV/Yv5uL+6xf99C15TzBUcJVBoJBHHr0nhu8abM0kxwGl
vvWHWqyqUutW5YhWq47C7ImF+ulMoLLColmaGwADtcWh5teizjiUkzGGGeAFILZTB1IgrGwH9zUF
Adz0fVaRnmmk6KbPtZuvX/S3IwN1JBaDEEgR63DkWY4MuS2QYJ7i5Ec4ygN2Jjpu7H0okLcktmlm
AGQe9JsTA3+eYV6ZMh11bK5sYPOHA3dKlDQqspf0DqXNhL4I1WyTFGhCmLfMThV5P7UIwBEt8wpm
nYoIldCj3ZKiZFzq7Tyiz9LQPmpQ0TOMbdaMO30wpqsCnfQcJNMV7avANdKmwJXwVCXko2B9uHu4
ThfipU5CvLRIDt9ZLU19xMgPgaYFzZDuKnRBgv5e7okRFXhLWuRJwz0aJpig4lzVpPQ9o50WNps8
xcFhPRfd2pewVBDelDxnxYWwkSsN0LcPUZ8jXboN6RdZ7VoybuwKlzPkRXd46XRoUaEg6bbx2q+e
aYkoYDuAeMJUX0bH04CyQxns5vQBT5bWRkMPoxC1ZLALnx8dtkSIf7trwyeBTkYxnL4uNYlFZ+DX
Rd/HMlalvo5/Y34FLQYTDT1rz1PSA6ctcXDLURDtCt2tA31ftA1oYD0MTxxox9HGku8QQ9Hahyxi
yNZxRcTXo7aaCdDlHsmSOZK80UJKsn8wRxNF/3ry5kCsv95yn1c+lzBKkshvfDRMj7ZcaqVV3NZV
587tjF5Xh9lrjDdGoFGs0E6B2mktMI0Hiw5qLNfDAlxgWC6ow2ke8q4GTD20rrRXX4tvnC3Sg66S
03hJsEce3p88fiteFwwPTUbcYLoLRH6axkFoFK2mBoXx+/k82I3Q2zI3Q11Jf+PXbvyrs6/R8MYQ
1pLXApFmsx4B/DyP+D6whBazFAqfuxKZFN1Jay9XvhUT4kDbBMmvwKZwzcJbZai7jngMrRDuMYyV
gTI8xj+o/2Quys52RZmEmoCnKyuzQijHNbstEqeN7SbqVkQbJNKzcJ2KbaVvfJzFK3STsWoDieTk
N+r1fAPPbkas6s78C0UscAHIa01iK+dbDQFfbaMFbzlOW+WGivB8ZZNoIcD4UWpSbo3ARZK9Llep
fVXq67pe17gCw1uTdmWzbuVNLm2n+aqcV+1EZXHTIKkk4467hnM6K5up3SX5GlktA1mcpya+VoMz
GEmRg6xNeKFcjY/De3ZuPCkbcYEnLtWPRPcC/RqO4DBdFGrrYOCTqPf+9FpX92XyGmV7tL9JzuWb
MvAC+UyyXRG5aIPab+HlfOKE/nQ1LAtHoWlkgyWm13B0QotUnrTMR5lHavCKaOzSWsER2fYqDl8w
p8OzOUs1xNeVwEVv1dh9vUs+x44fw4P6WFoPQFyWdf1LvBphUIU8pNy6OgrKRY3vLiVEzMc2AhI3
X0unw9InEj5CA237HnOMrx/g0zZlfEhUcIxV8J+U0A/Hl3nhGIcelppAcSgMW9eoutt0rqhV5Kco
3Z/OIUJyyi86d5O0HEdHZ4IVhWZrNmoL5K9G93/yL6mbr8tJB3Mypc9By2KIJ4xBv35HZUnejg4H
xgXCA8GKLvGxClCWRBVMUKN1s1j3N3KvLKgKRYFMHGsbTu3sPNLVBZkgr+jqj9dtauhogEXyis7l
7GaEaV6RhufzQHUm75Qf2ZxbZ8RtSraa9T5ct5Gg6he1/gqXkuHvnt4qIcQCdCe4B/J4jKGY6QH2
wh7Q2RJYlendlsYY5Ghixq5JQQkNxV9DfCLpXr7E4YwxpqJTQ196VICDD5eFkZU42TZtRZhWoamM
z4phdGd4up7TXsENYcpOgaA+L0SQDVSYYZqTidNEOBwRbLNNYQOgEuWI9izFV0aUiIV34mqYqruv
F8Tndbh0aAB3LcsQLaajdRjhDtiYUV24grtoU0nUyMyRfoUtvBgB1Tyw7TPC4nz99bCfJ5W1J8nc
wFDNKEAe5cTIatnGkBc5YVBfOY3ceIBgpE3qK5OXytJjEncnqXjHpXsi+6VORGfMWBqC1lFdIwcK
izxYUrjy2KsOnRn8cHoqjcbc+btcERHlsXQ4w4y2d9oOj57cQm69l5O/fczaXM3E/qSpQPmP87iu
TFQjqdTMlRLFGVtdASuezoDbMoSAB9S3WcKjEbqjPu+/nvXPC+tw5KNZj4e5M1trGdl0zdHyvR6O
P8pJmIqhaff1WJ8vk8OxjrZNSVXY5DjL3KYST5NFqh92KuBElMXaq7nF8zWu1rJOc+7rcZe4/nC7
Mi7HKkcB7V5wmIebB79t3V6cot0gQDa2Q9RnFUNePZG//W4mFz0VsgsgophHH44SzHqMMbqSu3om
56tIMtxJHZCNw9gHwdNTEIDPyYwKu2TBQ5Kl6uzTo6spnhoUgos0d+MxfY2M5L0QzWpRv7pEAPyy
8CtUC/OrMDXNHf3AgF7FqdtZ+RxVLo+gcwCqGm4PxtFBEdS0ELkccTTqn8pwKXIv9jGgDPMLv0TV
VqrhiRZiSNHXlZ81+FMg2xsXAx/fSVp5uKgpbKwYova6Tu+cOibmtELQ3yEMNWyY8xPX+eeTjQeG
8sZCI/Vi2g4/ET4IsSoDVnXDWFyXiL7LASqfRp2gSjWtqVRhlh7V8okb6tPCQBQAIhB0aQIpEr6j
GMoSfgY2JE7c1oj6dVHGT2IYVyih/KVmifXfGUwl0FckMnlqNIevWPiW1vZNmLh2hDUDKo90GhL5
e1eWm4Zu6tcb6/ObgVqEq0fyxgL8BAAGTSQNdUgbYgzql7pqctyNMPjKTDeXK+PEx/vdYAsOjFh0
4WYeZ+9+g6KzgALsUrrcov620X0NlVXiUwROjfev3+zTZQTLaSl6E48tynTHu2sSI1AzmYYPdtsU
nWIjI7a38IwLHTkz+x3EPuPEKXXENCS+PBrz6DISGS2UHrVm1/JBJPRGssECtHUSzBEeu0b2qFzQ
XMbOO5GNcSWH9RadNfssIXRf4c85zyRnxii0c9NHbyFXzRNokk+7h+ejhU+dhjaOIR3Dx8YJbU/K
kZFLFoBteKqm10r7UhX+xii6CTX08MZKh/JEDvDp8AZyoy0leYZdctjlqX5JAbLRqGEI4TBRsJF2
qZhfZPtk6f+juflfV8QH3xdpG8iShD0s5GOMkwUiKFAUP3JxninXUlQAtw2pTEvZsG/4v15ytI3t
JJAxrprwwsFjtUm6x0mbz8NwAgI+zOVOCcNnDt5yN0iwfUpZvW1qNT6xDQ4v0Z9PitwfQQLlOpb5
0WnSFVo9YJyOlHlpXOLHedVWPra6yOTvSnJcW/0eRsFFZEzaic8vH34JRl64yhTTaf+o0DiPK+mI
liN7lNqLE0C7jUcjcCAdbOsqTbEurJWNBFa50cH5+uiveNMYYkdwnhW7XK/rp2CYH77eokfJ4cfz
IECB1AlbFUTjMc91jMVgYkIdu5GmG65aqUA/XBGYtWc3VNuDotjMrf0IHkZysoT68tfjHx4R/xye
opEG54Io+RjXiA2g1Pcxw/cNWIMJcpEYGyD+0k3V2Hhe9IjQfz3i4Qb814hkaSh6aAhIHG0FzNYw
n9fyGL6FggclfjHXkbqaCytz8Q7AHag3d6pv6j9X3P+nBP2D0saS3fx7UtB109ZF/8eu7equ/ON/
/eG1RV203R+7Jn3O3w6oQj9/1E+ykKxZf3JF0ZTVaJcu2K9/kYVIb/78yOQImygCa0sl7p9kIU3/
E3Y5HQc6VZDyga39J1lI0/7k9KMLSwuL5gBgzL9DFcJ6iTPzv047fswCsGQsCQmS5dY5ClXLKcvr
QqTGfa3LEGepeiJkjIhWHCaXxQy7TTHi9xC/EQAv5tUsZ/MaZ9eLVirwN5f7yy6ctDd4aPh5R7MN
oLBV9gOGlfumSZGDQR5iZ451+w0n4XyDt4x+LcWZfp32gQ14NLtoejA6Zjo27txNFLEwsDjvZv81
ldS9WVLxy/LqEQHyZK2YreaaUvA2yZRHR+Fbjm2Vt0is7agAfZd7dV+WWrRV0Az1hryH3mjOlqNn
6j5I45euSJ/8zMdXyYrilTRYd3VhNuBpBJL/aYtKz6L7XEgz0qxT/IRK4QM9tHslzJ4wKRwds7R2
SiaeQxkpoy5973w8mGJJu8IjdK0Itd6pBbVAVWn+mhCrc5S6lB+h9L9EsnXXTNq2FPArJIXBx8a4
8jXS6M4UnpqXqoPi3XnY0WUQALZdvwIeKcdgnvCdyDdS25dr3NglJ5ZNDFBG6cEPeMw08+86I0Uy
XMAFzVUmq8rTd1/BE6C1pQcU2ScQ8k2zkie59cyAX9AkejPxeHJSifeW8Cm99kHk4Xc4wDvV85sG
51fU+6WU+64I3wJ40MRUebcFS+E/DaXuP+I1E6458bqbtE/Dmz4tNSBWwkVLnlbcmA6ujT7cinRH
O7Pbud6hkxatmirBGQSGNNbxjG/OEkJ5eiE/kvFSEQbgtNKw+F5XM90YQ4reRKrtbVPg98xLm4sp
sCjC91yE78hPvEfloKCXni8GLhYO0ExRYGqNE9Wk69JISRct7tFjmZC4Q0wDIVh+wxU8x5YBZ49p
rqFz1rg5RTN2GdPI67MXsGvp+8s2jRZjjlxzi6X+ECjTQ2+hHd8XgmBM7pFRQmXnzMqlBKuCCI/v
id5JELLAAh9bQWl48AWVcLPpQxd1w32j+boT+Lq6CXBqEU2vX0WlVr3mAuREaVHMDEptH3Z56aGm
vE+K+A1Jv4cYp61tUhbzZTmI8T7rwD+1LasIpnW9Uuf8zjB6ILupiLY4duEtEhU3eQ1wJ6pG6vXY
6Dqa2jZU3XuiwMC/w0roRczlbd7x9YuYOcCgC/zSMud5uXjFyvpeyJC1KyzMsXIIz4ekvJEg3/dG
eoFTZuGihrRocLCTTKTCV0nOYm9aVqc+6hsNhqwTFyxdXWY9CjEEF3Zm7WxowjTCEZRRzWg/x8aV
wtdEJLF8FMBBsWsxRkct9G0BYVjCjWA7zsVT1cwPgTmliKUpDxjb4aFL/4JGqNVicpBDacq1dRR0
0aaMqCbaGspuZQOIQcac5q6REtODOOPflS3nS1whTMSF6qXYuEQa717jYxZY2JuVPK852XcNHpNo
rOOQZZtX1cw7SQOjh0se2gxgAeUANp+ptP2q0ON3UXaXVQq3WVWgAVaj0mM1hrh8W1MtyozKf/o4
/4oGqJiGm643BRGGpqCAndSfH9ClRm6ixV4K8QAUQqqwXMky37hKR5tcmK1ipNFLo2h7SegjcEOj
uM4z+ETwlSBrRLhORxYmDJKQGketcFnMFjudopZHVlSfQKaHZgVMTebPA8BXu7mFYZ3ZHB5mhRyq
XD+KrJFgfXHkT3ZlueOU35p1WTno6zffkuVDZrqxhh6teCLKLFA/80NisHryxrrze24BiYehfVg/
diE3Rek/IzLynulDvaO3GnNuYq798bNzaPzASvRd35l3fjIHXt3BzQQf9TL19DabImtcAihcaNKq
XId4+kGeVDd5OD34UfyuNJGJGZQkn9kg3ipZFLi7sGXTXI8W098LANsXVca/59q7srHTUBGn8Oaa
a8nS4qdcqx/rLlPOWgSJHUnMD2WDllHZsxCxg59WOOVWWGEg6VjT/RVUoGJT5NPi6FJf2l3CWpMm
zDF6JVqNvXWlluq+H9h3UlDeAtJ8qkR8H1cIsJKN9aukgllidnxaza9UgKscRfqcaCQWxpUcBOk2
nfP2Vk1K01PaGJb+B3uU62Dsmse0GpKzQY7fSjlVnapDfIgaL4Y2VIHO0sUGIVC00QNjL99RKMZF
aVD1VTtr+0FNwCumwt4BxvGCHk3MoSn5tr4B7FgiR05L5lgsrpxt+D73OXDe4mbUk6eRx1pNAX85
1qOXYOKfBkp+EVfTg2iNK6TNq02s9OY2srA1IT2kkhHUj9mcwrSNmYnWEj8wKqWKEpi73E6fWAeP
+ciiphV+Z2f2KwnLG62H0VOUmdM7GiRaGrP/zR/zmzSZHoK0fPQbrNNK/LMvcc0AYdGoXMqG+MFN
A0KogNwoiXZdZbnKJZg9ycLHl4xW9xAGbyJYpr4wOIHKEEcZSre4TjWPgCpibMJ4Rplp7iff3tFa
fhgx5TtLAHjQfsziPeIGXKVycG5IobhDIiLxaq3mEfTkLR2D94k2TNsGbwl+KM6Ct9uKMsVXvfT1
FcIguEoO3HVDFNqAWK1xo0mz4lW6KdiffFguLDxmg0Fzs2JgkkT8bkfsNjyZwHwO3IEwt3nCLnrp
VXGG/Le+sjNx1+kc5V1nW4uHxQI54XDuYta+jJMmHGQg4wOnAQZZiCkYSA4O9TKDYQ/yGQsl1jcu
IPVKg7d3Wfey9iCHzEbQcujqQxlOrlZEL7rKLUBd5QZ5Ds2VJHlVq7y6HeMKoYrxIYnApOM22ztl
rnAcJT5mLdK+BQXk2HNdevS4cWurTHVTp3N5FbRyA1w2DK9TOx/PlpNy1TXjQ5Rb/nPdG7xM2jwu
8V0T4RsfJRi1x7OceBKx1crKCWpKhSNHgTezNqNCwgGEc9aXSHIFgaCnpOlFk8nPBVaPbtwXTyCc
ujVx86YdcKfo8+ANVAnLj+MqSTj9JWGCkw+IHFU/B2o7GSDQCiQgp6pWvFCzm41QOSHjnl8UyJOs
WggZscbZLfoa/4+qbJ1el/ZSbK6pRcgXkcmuaZc+Qe5Pq24ob/qB55ukFGt6o8DbCMnXVdZwRkYh
0y2p0QsOKkioZVy81PeFU0z8S6vlOAtkZM1SM7zthdKtp5qFmmgjki/L/WKowVtRJqTPAKn6JcQO
cQi9bFVIBhxZiYuFarTycR90Q9+6s0KVcBo3aWec5V1QlzXeKZv5xa8B5cfqJF4CictMK+E1N4KN
nvrauPs4DCMttLzAR3o51N/bHGe/uNBo7LfEQaXfbodRaTa2ryYe5rZcu3pKr7plBSuaPJ0HOffb
crAEA98f9bKJgNq8mxvi5XEOwRpGhob4ywg2reYmiuORacTG9wzvwnbzkaP9DySsl9FrXTTFe/u/
lx/+WpRTHQVh+38Of9v8/H3wo1gsMw5+4+Vt1E777kc9ffvRdCn/9KdQ1/I3/1//8I8fHz/lbip/
/Mc/Xosub5efFkRFfpBhGhQE/32qevmcts+f/v6/8tE/Kc9bdAyW0jfZKaWdn+IVsvYncFCqOoBB
6S1S1/nPfFQ1/qQzhoQqYD84COqCbW6Krg3/4x+q/icSOFRcFkH8n1nsv9775meeyZT9W8EyhjrM
RxWFsh7Ft0Wwl4IKJabDGp/EjS6CRLRgPBBQs7gZOSw7qBu50e3zsl9F03Orqjdy+jxTZOzuu2LT
Kmy/Kdzjk7NRuUfH+CIDHN80t8iUAw7c1tIDd9VWBR4QZYsIGBCnGOGceWvJ+1lpV4b+OJeXBrnZ
MvRQ3ikj0A28t85F+VoAOxGejJTlvTHupXRj1ncFyJfeRHQ737UB0RL8EKXDO8d3i2I7V+nGKBGU
D+Cz1GdYRm1N4hsj2lkZDsF45mHHSabyI82wb9UTlJEAcKD+o/3gHkYpDg3m+ranupOU7zOEKN9+
nMit5Kx6wfLrupWmneBK1BLVGYJtrauXiZStEbp1xuzRSl5M0DERDqQmR6jA78yIDBfMVzHYXj2p
CGK8KmWJT+ut5CubsH/Gv+hBtwJv9Ie1Ps0Ek0OxzfwHEHBruQzWZILnQRV6phqs5VHeiaJnEtv1
INPECFSvBXWSmOV2KLBDHd/HIdtQHS/N/RQ9adWuD+EfFN+74DyEcrBchhK2lFN9lUXVSrUhWPvt
avBf4V5kEzeSsk2lH9giWTMugs+y0QGyUT0561bh9KLPitMG0Y3th3edFXqJudVrQskk2Uj4/Y3m
oxRhbCgqqP2DJzRwdHp76fcccPjawokP41Uzyq6N1f2iu4XX8PXIrRyBMVKA/SWqvOqwF54WI2Cj
82oMxswROV9c1hrFlZXCk9IBh0qMB4Wyki30FKrnPA1WImbpRNpKOkc+7ywCphfPpMH4lPZTdF5S
mp+LW5VDMH4jNlhVyMzlAK21djdamkNhVBojVAXTVa5P8L/rlcjRDQrUzUhIgJ2VBwuIWwCLZH6U
GjQ7g+uKW3EEXqQN5oWRIUMUqE7ua1QEow0CWmVLWEL7NhoQN0nPAuOh79FAxis4vUwbnxddfPBS
dxkx0J/krlsVOQiq/HsCm6sBhCepuzh6NZEqKesJA7PRrdhtFpDXoIJ5IoHdDRNn8pWVrol1g729
Fs3bPGxJMwaePljN8kiyNqIR9wq+ZJtDhXNGOIYpbdc2nNbVCNBrGF2gkqvUvDFqXly66OXbEoBJ
dooUYi7N0F8KXj8PGDrAKOPDQ6Tzd3jA0PlX7LCNgKSk7xHJXJPdJwPf0s/WxuDOyk2gqo4tZHeu
rQutincTeG2ZbmQ5j2vhD5si9dejgXUxbpQ90WKg3WR+uKY+zT8zV6X8ko/fuNdmy21/hIiuR/wb
eTG3wdJqSl2pWA9x6tRojSn9OcLxODAWJsA3GEuTharlkDim+jThRo02pCU92KLwFHaz0YM3sNjj
lWPNF4b2FuISj6XuudGck/a4IFnj8Fm1nWYKsbXZiOEu5SFyC/NT3QBMd92E37J2WgFS+eV6+ecx
/quFyJFWJ7fCcmr/MqlLw+6XzkxnTllSaEzqnN5LbXKjYRAflgQ/Y+KQF03gN3Pp0cALcoFq1R6s
J/frR1B/d3FoC1WEtrsCs/YIH5b3AjNdGjFOIpueirXohEjf6AbNDV7VsfEyA+pokHs0Pb32YJrp
yjfN2OXisTJ3o+8lxTVHBWUGKbpg14tpN+rngbVJARYaQPSMbSlReehOwIeWiTlajfTkJNbi8uTA
Tw8nTmbFRLge0fC2X7oWv3rJwAH5YkLN4+v5OWwYfHwhBlIX0wam58P96+ALBV2K2mbWOewyzJjo
CmZoHo2byNoG1amxFjGrw9eSCRKkBccrwXOHTHP4WoMljQLP0s5Be9LKjW+mL+8ijO2CrNj2Ru/m
2uzmdEbkWH0c4LBCa9rI+i6hFJIB4RsuwSo4bT4Tt0/xvUWJQk7SdYA7KxLgf0mBcAPu+VAY3J3Z
Ns2L2zjI3EF9CNm8Q9S+IVnrcf6jUFjtol5aSR+27qVTBldD8ypr0abVp5tZdlGVu6SveDZek8pU
VuepCl6O076mREBR37WN9wk8bK3aq4CNKczEsWJcoyboijO+xn751GfqrpBG9NxbRyPkHQasBet0
qwQPqWFxxlY7sBGuCMU2SL14fs/ETZA0ZzXCM425YlU4VNPctr+SaWIXlGoyhKJkmVhFgTNSA5W7
k9JdZJWO3m4xSi9UahUmcg8R9Wtq2DXTYH7vg3o9lCjKPyzXsFknG336K0QHSa2mlZ9hShuik6fd
lua0iiLq4NLl8H+5O4/lupFtTb9KR89RAZcwgx709pueohUnGSxJhE14JMzT9wfV6VviVrV4dUb3
dsQZKE4FmQSQbv3rN5jFjNNXy7zIgnrj4RJF0TulWNbliJbVmam2Xkrmd4+mOnwLrK8+rwDZsFFT
4xavPeZ2sX/tW59Sda27Q28es+6T5uTAWYRP/xRlemPiscoJoMqnrg83iNzXppVsegPwwb4YrI2T
ZmuD2G1VGijf+9UQT/sZvxUPNMxjtbpc2rrgLItGACJQr3JaGd6wdtsLkmB49BDpzoj7oXPsZnUf
5N0+jgLOz0RsXD3gf+QeRhrVbZeuUwp1Hh7ABQdJHCv6nin1xSas08yt85n4X8tZhwmClH2EsDaV
yEinLylJmCkXHod1Utrs95x9PcUUjkpRuCndGBMvstkFUbXeFlnfMdVyFS5GOPPZ4J1RKhUO1s1i
VVANSu8RodxW9zWI7U2HJwlY3mE5Uh30xWpMsQNj5y6aA/j8Os+9dehdieSr7OXtmG1lTnYsvVWm
3g7wWdnPAUJOW/BjfXQAs9tHIlhrca7RN2ZTfCbS8IgHKE6piKFFuornZNVQnxbtJ1x87nLnQQt9
6bhQrH2P1Oi9jB4C3HVqNGht5KzbeJsG+Sazk5WSnzKeJDCQSlvkgN/W/ZdhdLh9DWttpiv07nri
SiCT1eDvhqA9a0PJHQaJt3rrB4/7iLcNSvsTONw2x4nKUnJtV2+lefC6TxVIQ+psBtaWdDAjdclJ
RmKN9jXRA3M13eQA32VpH+PwhuvfEHybcbAMYu51IfG9HJEWFgrXvbA2Yj443LiIi97MitLUMe5F
8tSP96ZjHo2ArzPEd1luIxsm77bo1o19LU1j61fNoW+/GCXfy30eencdh3gHDMNZLKO75Uo5EKdM
gtBWAZXj6LaLqy9F+1Rl1cHmrkkoGGSJXdd/NpP4wR2xpce40sNBiPud0x4MedkCyAWP2uekbOJ1
Er3ZFVdNMWE16a9xpwsC4mKK3cSFlCbMqkSa5yhvPYw+UxV8jPUCtutMn2auo0H/5NuXEdtsq5+k
BcicMC8td9258xazUrTo42ayn0vzrDW2FRDypHtk5McCgF+CoDn2jQX7vt+4pCnFj7URn0VoiKcy
ewwHvR0kwGkitksp0Vv5tQ964tWwo4p5X6O0EkW3daZipXvwrDjfGFhwjvm0MmV7XVvBGqeHQ4oa
OveODr60I8wZD0usFgpAAyle1Ue+Fm2Kxz59sIq3gruSkaL98vINTfajnLg7pY/4pWzn0tqkd/n4
VVD21KiTR1Ux9CfDIKYYK/oYhF1IrP7ihoDXT3U2HyXuNHDQcIBz8Rs9JPOwgUBH6wTrV7IWZgen
o+KOo6FFlJd3+b05nMfEoM/5UQfntfFqDTQG+VNQLW8s4ybDKMWnXomiaUuvZW2ApwUgX674Mgxi
HVgsW3K2HWZrZ66nsaJzaq9qYeyYSLuYW20EFxAp6zqjsg2IkI2EWNn+k5julFtsgjZfz1l5lgZf
rQ6z2OCsl9Y5B/s+IlQ7FrCO1v6fwXymw8NAnkgmLmnnnsvuITMPPcQ63ewzfdDm56Hn2Owu6qSh
BCuOwr02xH60sSy+bQxMIQ+Rua/kmdtdOOMdVP5aHnJuBQF+pE2FrZdaYwB0aGsQeeNbOz5Lai/u
PsA8mzaz2QvOKwxyU28/1C9z8Vgt46ic4BfYbLIGHqtfUEmvZV+s08ea9kiQwV/17V073jc+hBQ0
0ppJGxKnYKaQyyNz3Y/XGc5ewwC5HC+SqfKvDOrvbqh3M3a7DeBekBwybW+MsT7vhnSbzzuXGjbb
RuZ4b5XHEng6+6z9F8vOH6zGW7vWm3K4Bs47CIibKQYrHpmn8y6OJYJDCpPY3swvo27WGU3tAlm2
JDz86OC0bMhtEOBI22DqgJGjKVaTzwaesRNVxSq8nflgKQ7mnuVvxu/UM7q6fbuaKV0rD/xwM1oc
MjZrtAGoBs70dbSJrbOGzVRUe9U5B209zKF7a5cCkRFGkpC8skbvxiBcVaHxVLPVD0vAAuVVXN2N
7QWqWDobmt5RdWHldy2ncmcMIM5EcPvPFPfkZIGT1A9y/GYY01XrqKPh4pxku6RXZm80jFZ1h59B
DDK/BFnzYT7jbLzqQqKKExZePq47s7gMlVzJkY046zdCUs7fD063Vvh8jKrftg71CtMaxemqGQUW
QnoVTNRHMeYcqFw9s1uXdbTvi/Q+AfObyuWQI6ulYVljuaO03KajsfXMlVHYG8gT67HAZALZyCy3
DZM9VewjvF2HJxSSXuRcXNp2tfXieJtzxGAlSMOQ87zKcV9QG2Q3sUrPOtOlnTltshjKUc5NrjzX
BYcvNp6Zy+VkWE8J7SxzvIKHuonBVTr5VuO03Nr5IS7khrDNMTyrPCxEkOsnGc/irJU7425sbHwg
n8wWe9VYqwBj5lnNFw4VvyHTb9qk/UJSeKaqfeNUB7fNd8oMrmgIXNROe50m44NDVz5xD9akdlO7
GLcwe8zq0oUwVEq8R2WJqdbjKBUYebr1SE+HwqUNZ+Ol41Wece3M1GXVXauM6wf+xuNStY7FK0Tp
q76JjnaTyZVClpJpLhL9V8LTNvRsz3oN+utFuwDXF66I67G+madk26p0l3rzMeQiSrMiQEDke+qr
Q2tfs+3jTgzo8kIMzc6mlZzxHcscixNkghPOabQWd7SZFoneWhs7NuPOPHdwsxthOkVGsnO9zyq4
63Fq1xHHX/HMbHYlRARz7+K+kXbxJjO8TRbFZJO/tBY3E0Md3IlSGeu9oXxs7HlXOHzv8mEuHigK
bCRWNA93bo5pnd411WuU+/tCX6rZeI6a7Kx3rfM6fY6CZ5VxpRxIop8unZGMqbDNr42BFCinpQNa
7xN72APCCTc/01ydiLT49L3Y+i3UGQiQ/71Hj78joX9Dy/9PyPkdAL3/Vl69qm/t6a96B1P/V8Gl
QVt+hUv3TdK9FskJOM0P/StR2v0D8BffBQJPSYjGY5kq/y902rBwUCY6gpYldGjIn0uU27/oUrb/
B6JhZD/w75CNUOT+BzwNqE32Jv/3QgxcMlbs36FLLWXr39U6imjLYpAlvQILA8ihJzAHzvthqfvk
JQkGGDT+KFc9bJwPxAMLAPXTIBCOweJNKPXuCSRAaIPPkRa9DEEWHwr0zytMJyALVcNHNON/fJzF
oBDYBPzmOxb/A2oTCQhb4RR+JleLksgaQv2pm6hSPoADfh6GPoNDMO93Gz+89N6DAf1As5oQqOfB
rC0McEzV348iNz8SEL9nwy4fh2EW92yXVoRARfx+GBub/yConeeZs2CFfM15ioKUg6y3AXtjbrul
P9VrrfL8iIau+uAh3+Mrf40uIKASUbFMRPMEVsyYhX3jms+OSiV6boVBiWFOzsYVhsT5hYoeTX96
NcHa/gBCOpF//N+hmShLNAWkwZOWCd7Aho1x4DNM0C59GJU7SPAOVFM7cCCIP7gKAsMmYZbROSlc
G2a49HPOcLvztyVJBB+Zbv48g9GikICHswloqnNqIuBNSUX/137u09ilYIju68pAhJspa/XD9nHz
16L4EXf8eSAYu8KxTKJBPYRiJ598MIx48mPn2eiymjAG8g90NkVrivvo+OuRgIFPlyV3OaSfgHQ+
kjhoQ++nV+HBZTLr+GqenChfT27CUQu9hIUTlJW6Sxq0FasmzkJ38cOUZ34YTR24oQoSAFkP+DGF
rLVQpYYYMLyU6Z/Sl6h/+8ZzXtXQAW7B0GsKsk2gW4LGjMBh2qmBUqir7QBGYQJ6YphR7p07dWH6
sHt0SNIsdsd0HnAV+gLACCck1TNHOhaTjk0gChkMK8ONNI5UkK+MveE5TntOkT1fBmLuL5J5nsad
ElmQ7Ia6r17xiHLcy9YIZXEbhEb8hCBt9te5M5rlgUDdEM8sTMRDkFZHX1e11+M51QzBuJppQzPv
A8u983ShCK+z3a7aVtPS4FHDnIVrM1flV5QWKTwsM831Ubp2cz/pwQxXXtUY0BozWEyHKqHBUckq
Nte46iENrxvBzVrgN3qISFIB0ujlRPasGCd97+Nu7pzPhUf4BU0G/YJqKP7amIUIVrJJbDAkeHie
fLUaBFB/9p4nP81aGN2V7j3Zr8exIdYD4+3R4MXuTQPQ56zuSH8378itiB26dxw8xm3ZE6YLQQO2
ShvOK+k39ZzdYBuQkRAH/SrPw9yHXdB1FqYMFajGoh0fita4MmZhNM3nqiqT1Lm1Z7cKsHYYhGo/
pSxRqoc8zQ3p3Q1lWGLsFTZ1M607p886sAyL9BZzZ7mptucIKCeuRAADB0cbrt9q8mF23as8qmlp
r43ZlBZRF0DLeIkalojHZkM5VebwOjw78usnqbUD+JS4fl9Fq7wuCfA46oq6jbAZxK7dfU72WgYn
DxbpG2RJao8UsBdHfT12TSUvtBMV/XQD5SNFcJ7BhWrSvYepzgAwoECvcBiNmxSbCSGh7uMhCAGm
2mCtHLmASUlU1RBDW0wF+q421VUcmpl5rrX0zH3rJM3bMJXDTBu4CS7D2IuqY2mp4AlGSlQBcHj5
tzQv7eitGkkhumqnnPiMpsZ2+9qOtHHdBXki92NvG/EjgeA2/Rf4mja921HNN7IU+pZzQkTXYxUZ
My6FRfp5LLvU3+vGDARFvDujLiEmZiyfcCqu+n0801e/6DwZewfy+QCsBjG6My2YCFM+q4jrZy+z
zXql5rZIttbsWWTm0PZB0A+AU/0ZxdnY7bzIGbkoL8pBFtJojiOZSVEfPQ8y1Q12G4U0Hqah0869
NWspr5MO8GUXTKQ+PadQXZz7yVNm/DVUXe19aZPaofTI1WSBPQv4beVTTXaXka5Glnt4mZq1B1lJ
dmnYXZIESlw4eF03wIKp20anD9mcEMy1TprYH+4nfKnpSJdlNPfsNZZNAFwbzXzLOHLXhZV6N1NQ
5cU28Iye8OJB57et8KiMrcRk19HCricoVto1t0naergQ9xVAb14RmlRZTX5refF4A/WW2mlsWiDU
Lq8S2n9CCko/kVhvfc0L3bUkswTrotVuvsYqxVsMQxd+jKK7ik2f7UJZtICg4X62nLaJGhUpSqMn
byMnHx/bscYmj9RllktilNLkFXkcQ2QA4Z2Hglrfy8gXD6WBbdLGjRROt2E5N1RJKf3ynW1ImmZ2
0RNtKUUTX0aln3xup8Ex2ObT8cYizQm4GEepZJ21EnfipIi0uQoKoa4Hx2Vrtyg4H4vBjl4CZAXA
95khP5t2Wn7pc1NzCxpKiHH0CL+RKTWggW2T9sUzTPOyqkVOjkZHeDG8r86Mt4MZTJ9LPt9iFJr6
dD+IhxL0KMrwRYRFktFUaYrzeYLVtY6KoX1qB+KxJ0q0P2N7qAbOj6L+swNnHwHEhvJYjUWZ7GPP
Hq6K0ZrVMTNcs98Fowr0JnVmGGG+EreYrwGokEb1mipj9GhBTgXMiK5O7mjKtC+4BLkPvWkMX9ih
0nRb9gmR2BxzVrJO/YbopkoH3g4F90wDjQbc2xiNwUwBHWjaD/XgyE1lNiA/CTwxA9yzNwGnXfKa
dEdYyaryakHIuZhzCs5BWsaOh5aE5cxh1u1zFge5Dn43DaxENbP8epSAmyJ1amvlRNmAiU87nM/o
96ebSbj2W58Aj7WGHu7wASqHjcfBCiSeIWm6ZOlIEk5nm36IG8h5XYTzgrgata82QdCAW82ckiHs
6WD8Annfz9auHpMFsciiL1NK+BWASoze158M9kLEHLQemkmUV3TcfSjW81D92QxYZ61iS/NdoACp
Vy9oagt7Ea4ZOzBVQSeo9ot2C1CVVZtorobFj6HCfTIO0ExsM4UvC0FV2sNQtS3SXW3I7JklU1h7
CGj0km3Zgtg0eTfgi2tX4pPTJuO8+/1K9z9Xxl5X34q7rvn2rbt8rf5b1LLc8D6qZZO+fc+z4mf+
KmU95w+BpMZHtrzYi3/3Y/urkhXeH4vbDyYD30OTIU/9RyFrWOYfXJdxNwlDfpQcoL8rWcM2/1hs
JpYAOjJN0ZmJ3yllT6qGACIX9KpF4kggIXSvU8ncnNZ5keFIuS4y3zpjeo8PXp02MbYdI2Yd3dDv
2rb2oM13nSKYbE5fB3Pw3+o6nj64XL+/Wn//UxANL09F7U4kwUntVIRTawR+Mq1hObQHYZMW4hsJ
FqRVDuNFuXF3mwWR/FIvp+0PH+0fKoilQvi72MbLzfG40wMNYBxCyeieCG0pToyhdWYsAbknBIsr
qizGb+kY7JoIzvavB3tfCH8fjEwSPtxif42S9WQwGIeeMLKAPHQDD9Qp7l8dIgj2/84g5NZSozDH
Tn0sYmJZo1wYAPkqWZhaYNGz7zh3vx7lfbHNoyx8Bb7UAqmAupxarSAV6crC6he0sbwVBl3FMarv
Q3/+FlnEyKGADbS6yZtw++txXRbH+w+GvpMkLZtcKxO1EHjOO6ZJCTff4ITrN7koDazhcte4EPr7
5jwk0YMMMrfbSRsVEww489UhvPtyNMoQqrKELlfrErdCqNMpPZ0G/7dpMkIHh7lwfEocXdGosA0z
RmKCQeZK1TZ5gaE3d6Rbj8591wb8oiamw9lrsgubzMvkEcP0+WoaUY8f7X6mrWjbrU0IUWPYPr2x
KAiPYdv488pp3H7hcyfGI6fTY8Mro2nb9LTvra73ra1Il9uKU7UFxsCe6D5Sjf40AfnQFljPopzH
9e77nvAD4FOKitsKd00gzza7NEwJvS0J/Q+m+U9rCuk30TsU/qxn0LqTad4lI6TsDqemwcQXJ+wa
Gq2mHLH10uZOz3ax/vWcWPCNd2vYB4wLgQFQMWIUuwCDP1JbPHwRRR83dOlwgoWigypg8Ig+iqrU
XNUZlnHWhIr+14P+w0MCOBDwgTIEKx5xAgeEYYygwZPdxs/6m7apskMXt1ThTnhTTPg5/3q0f/hw
JA6bPtDWIko3l7/mhw9nVtNcRmXQ045yTDjeJvxLdxS7X49i/bS4Fj0p3449GFGxtbCMfxymsyqi
Nti4NgnuqI9kiKhkWwQVTLW6TKCU6wrvTu0jmgup6TalYRaQ07E4vPcmLa6TFo+dv578t6D0/z8v
GGCFP3yehST+L/L3gvb/r/9599p/Tf7H/25e/3wPl3//sb/uGEL8QcKUt5hg2Auta7Ey+OuO4aAS
5qTBU5KtEuBq+S//Assd+w+0zhx6MLptUil/4HJb3h9IyblhsJgwWeN8OqFu/4rKTSDTu3Xpc6dY
bhdQtwgYBwc8dfuNJj8iVxZWXV5bpQGzJFLfEjdEaUlyuDgbBTwgAkBmE+GTbVJAOggMAKOUddSp
AdIAeJa/Ncqa7qIoxFgdMCk99IGd7u14biFjmXRyE3/AeToJo/pQuRHcXnzRypWdNtFXUUT1MWiN
h2IGOAP5Kc4tBa1i7TiyeUpSMuPsIjG+YpRifvKrwtpR0KdrXvRnh2J8PStkNmFAc/2AAprmUdVk
0StyRe/zFGXNKk78/FNgTRjUIE7MjlmESoJPAhM3D9HEWIHbYL1rizeccUKQrQZCUt1j2iok3BXH
aCHqSme4FbjRwFbsQWzWjiw19BPdoxYKEZ1O7RLAGo8dSguIAQpvh1rN7rkkx9U5IzzXhE0A0HKH
msHWe4dYX6zBWpl1l8ANyb50WvsyNSp68Enhi2ez8+lG2qJviuMs0/zcT9r2G5hGvnfj3MQQJwAu
WuV2nT+McZmQ3AoO4typlNOKbIeilhmVXplRyiid9bl6LNp6CjU5tBLR4z4IZlfe6zmYIkGvu8L0
eEu13df6DeQTTcLi3h9UyIPXQsFxML5ZFNH9jV0LobyQDxbZSz9a9pygG9U0QWVejkrQ/4SwjTXm
VWL0eUmBY/tGOTibyPb6LAN2tYrQukyDYElW1rSiNmbvwsG3C7P/OgzGxB/MDLrMU9E2x6WIo5gV
iFUvgrnF2dL3QJ+2hjV6TxI2vLFqvaDWm3oeo4XUF4SvWBPN1qoUWXjuN1p0FxW+N3MAjlE0WLHi
i8oBN/ZRwpS3ETv1DhVlR0Cz/uS5io61Sxqv+1lg0bAVs1QTjqaNDp/CMGN35ai68pC8k6Ucd9mt
742B/mRhTyWOg6ya9nEwAu9RzmH6NTaRaF3Xpa5exilbuN4+jddiJJ4JHWoYDmtS38VNUHmw6/rK
wErYq1UWP7SDn0173QewPAa/GL546A/A5k0jmfDC9YMvbR2j2PEru4vPpT3Ow9qqGpItUSq1IVEr
2fyM1Edc1rHVRuczyALq3RBsceWPiZ1sm4IEnw2eWsM1Mks9HnRFXuYcuCLcOf7U3FbU5w9CTDbB
hUk9fS56zdi6CBZTY3R1Oz2ocAsc3VlnVqCnVTGPQQ8GAyBGtrBsQSCs8CGNZzvd1uUUH5tyGsgT
MqpIQssbajSfUT3Mr2YwNCSiODP2ZbGPrPEsTrO6PbQqiWE65A6stSLqquvAksQfjbORzfdFXMU2
mizm4mqwasslNzKBNEQzx//ajAWUPCPXU7Sxh6a67/M06o5VkHj4iPcKJV1c+4naqszTu8TCNm4l
VRiqLeYS8bCqAL9eq0y5h9IaYghVlnZ3iqC3z7J38PEiKdPFu2uwbD6KtIb2PKpcln/qJy58t8q5
qezRPgvF4ESrMqrTNz8YwWyGvMQjrgvtCf7MHJvJJoaMVaJrt6rNFJmNtxlbXx2U2VdwYcqoeCT3
2n6eZy+iuJuD8oljXHweudKbkBe9JCJcY6LLieAfj7TB9zNkfwlIG3yOKCKpbkSJQAyGmyGec5F2
gAATOR1F9fXce+GTwcZKQHvIGtrFnauOpV+FyQ4LdLwfoYAQR6uGkHSZOq3nHJGaS8MASWeHZMVO
irxYT9KInF3nomFM8Vooz1C2F89uLbwnKxdRFe7JrEBlatdh2XLvS9y8W7eGHRRI9ArJdNo7/SCl
t0kMJeSu002MO49UpjZWyTBZjbXCVQfED5zT1N5FVXopFukR0QCWWmVRO7yoGl/axK4dBHu9bVKm
aqwx8e2yodJEkyGrG3+wnQwMvhaq1iCnAznNuB9Y1TC7i82DmRcWPKfCZLbUjd2WFd0YuMCrjJcd
bBOnT0GWSIiH/1W4EWhw7Yi6yY6pMOqU2DPu8RcF6eU2gGpv8Xu3MTDjUO4mF64e21Afb2w4nrQ+
8ixS4z6AIgGDx8QJwdcY3UXE1m/72HeGcyVizCVWiZN5Y3ZjuLMMxKpyoeJt09YyvmBOB0W8GaKx
vnBTPjAwvoWGF4Xl3YQWut2IoJ9CMsSa4g5Zpl/C0e2J+xkUYsq1KVXX3KYBhvcX0nH94ZDiTDcd
xNi2b7koWnxxwm7cdniSIC1pKvUthjgY7SAvth2Z4TlU5dIZ7ZcK2Sjqn2FQxbrJ1Yx9QlFNxUZh
pQDCD4WuOo/oHGXrdDRlwDKJaccQgKmgSw05Hbx1YLR2t69b/nhAVhSm3qYFchTPWonKgF/ZUNdd
d+TTIq1VEQLbKlVDC7iYK7x0hrqgZxfR53py7LiDwjgDu1/EZh8dp4SN5QI2vSm2WFhqMe/NIsnd
q9TDBeAGbqZy1mNONxB1C3ry23SMLAchq7Zfohbq9iq35ipc09tI26uBrtkhGKbguuOJwsco6MuA
TcbFJiLPpXbPAIs5sbImM5BVOdjMFNddZg0TcKiJoUrhZ5Cs+05hCrtUTl9aOMYoaFU/fM5rA9KP
6sfoSmhjuhOVlDufYhiPlymJMVjEalF11sqye/vFoglQLZuQW76Ufp8850DQi79QBmA7pePsHZHn
1cltiMnfHWweWzwa6eiDtBsaRu0ZO0nobvPaG0h/j6yweXNLHuoRY6KFc5YqHDHaoKuFROQctPK8
gaBt7tNqgM8XtFkL50+22PdiJOyCV67z2q2ds8g10y9Vrj1ExjqaZ9hCRTuRVDPG0UvfzflL6o2g
8RhL8Iemqly+Kb4A1RaLCic5To5uxT3K1CUAVtHeIvg9ShHqq7Efd1UXExrQE9M+f7KCObLukyk2
0+1M+AixOWFY2y8gqn17oyZR3HTV6L+kuWsSMdVmtrPvu4SpUlh21WzF4C7iegcBIq9tpntEC1bR
kexTuAPsDm0udlMQ9hqaubG0YjLfQK9tRhNNnNTJoVsmXHhUrBqxd0IJW68LsMpcBV7F0eDNfgqf
O9cdj+jURk9PtKUXBT1dQGRNjMndcQ+LL61xsJ+KfEyvbcuAGF8GE8ofSSdu24G542rg4Wey75Dj
3JqLz0MbTya/P9AEjta562Bpm4XNkxl2VbV2477voUIj3oN5CewBXbPqsmtM8yT5SVkRHuZkwhl5
CkmWVvY4JrsxN/sz2ZrBqwTR0GuDdL0X1Nf9sFFMGu/O0K3CEUL6LgqybOp3XG/zN6+rooPsQXlw
/nZb+OFifKigse21NP34kNuq+jSzVCEiTy1TNPHZOj0e4RjZhKlCQDdvZTP3141htV9xjkHHbZlJ
b6+XuyTdUQM+52I1B08RIR5szyFm1gcRAbtoDJIQxk04mPYWm4s5AsKZZeTtQKVIKYpp2Cno1k78
VWWqFjvaNLJd2fSCOHkVmu5jrR3vGZwlPS/p4aHmkObQQTEtcRIn6HF8FU1N/Jjj1+BIHfdHZDBt
7kEztWTjX2DyEV8aFhFc67LFlGnV0k3laCh7/4Zbe/iqkFrt0rFjSnSOTFpy+nrWi5O647Dh1qvv
43nAFX1GXHfj6Z6NZ4rc9ACk1jP5Y+mFW79rxj8zMw3Lo0LOnqMAN6B1hqXl49Uphr4868bewjqt
8jFRqKEldh8AKO8RRDAB4CEBbQO6DopigOj3WEOJ9Lusi6qg957TPcxmEd2lhSw2eR5juaK8Ak4l
N9cbJyEVa+ZgHz74C96DKt//AjB2sjChxENNOk2j4rCkd5+wUVbKlFctpos7jCfatx+q9pufOSrv
0SlGWWYSmA14CtwR8Ob3z5m51ggUN6t15obsCRlXqDcaf7xziiG+TQfVbeHEd7P+AAk+gfj/esUL
NLYA2wuX7IRJNudLWTSQDyjGuWo3ft3iY9N7SXhh44VtIFcsYdhKiCbwmsuIDQWrTmdG0+O591jb
osD59bv4+Y27/gIFIDcEncZn+f276FL6sLlLljkkGndn4WJxwDUhuv39URAjkvnlsGJR170fJbPi
Uvsx1QRmt/ORQomsP1cW578e5RTdWPwtyYaygFFg0IE8vh9FjAFlZBoUoBTU8WzgNs5dJGFND+kU
ReUH3/LnN+fj80e0JNksOI2f6gSdAMSgk0PBhYxk0BVtzJGknUq3H6yJZTb+jaUuUyYwAf9wCFh6
McB1759KI3LkuGNVSlnodFcagvuqnBpCxZ2q2GZOl8jjr1/k++7P9yF90wNJxc0O6tGpTW2I/x1H
q0LLQzDsW5N4zg3BHvrcjHvvnmap+sJxM67x64Er8uuhf/qGPGr43WobO1GKrZO1WULADnHHBFfI
8oGdehQG0FGryAMkYtH+wCL3xKXy+1Yg8EvlrdL7WSSZ71+uXSUVPZmAu412OHZI3OZgSPNpehAa
Qsya8f1bWBDiMagDWexF40uMwrLk+deP/dNH/t64Af4HuMbSYbGA+BHmnVpUF44BdTvtMPhcDcVM
CWE13KXWZo0RB0IA78OZ9Q/7oMc+79jWsiGJ05mVSEfNWTCwGXVCPKrStyILeU+IB3hemDrah1Ew
pxiwNWGkPoit/uk746MIaUeEy6xm+Zy8eCttlpo4Vutc+/LcFHNcUhQGLUmmLiXMr9/uyWDgrQy0
eDsjgSWt/vRYUSqv+tBHVAh968GAMrHuvO4hpLz/7YGWtD+BsyRQLUTIBc3/oSlgpUMQ6XiikpzH
B78fHkAqH8xaP/zu88Cu5KGWXYewJO/k5XVViaey6AGWPGI2k8CdHuux1+CE/OvXQ51MTIf2Np0p
dMO2h405z/T+iabW683RtWK4hm153vcatW0deJ/zFm/VJgBk/eAVnmyry4Cc+5wVYOdMjtMBqxAh
gt0TYV52PtBySvpQ/vGB9NNjeQSWcAFYkHUCjn46KoIE22AazOsOgci2CVN0iW4b+xhy2OnBM8ff
vHMwBRlwGY4GrR94p6eFpyJdaril6yZy7JecWv9pZPcGfBKbPgJSizXRzx8cHT/Pe5IaKNZo47tc
6043U2ICoEBOiLccY/gql+kelv3X3Mag+tez5B8GEnAWAAxdwaHonkzIeEroUzW4Z0zsKKs8jyaE
ssQ1pHb2+0uMqEKL1obDgEuv+/2EHExYSwn102rExX7z/aFybvab/8RqPmm+sTFy3MLtoIMJcL1c
Gd+PlUtPpK0DC7UiRRT8KC0CsGN4gJdpLeb0TM5+dOuUrbyaFVXqyhJzt0j41Sz3cOS8/LKyMN/c
/u7LphmIhp9p60KzPl39RaeJ220T0PaZilhisrxSQZ9uw+Vfvz8UHG7eMw+PvfvJC0jmHDudOIKG
yx627Gda9f/Wfob1EV8TT144J8HpE6VJ6lZFTPehs1I0fVaeb90UgS6N6vzfeHkkmSyxZsxUJtH7
T5r0yFk01BX899SEtnCWV3hpk0mz/OvXL+/keGX2IOilm8cZB5uH2fR+KLCpPGtsC5eQTqYHgHvW
N5n3M3lv7DG0iqJLYRT6y69HPSnivo+6HHdeQI+Phzm9LhYQGlOnRV2Qx2G5NinTrwbR99dh+3/Y
O68euZF02/6X+84GvXll+szyqkpJ9UKoZOgZNEET/PV3UT1zbleWjupo3g5wgcEAMy01k2Qw4jP7
W1uyTpNk/Ii4tD8UnBUr6TflO6H+260As3WQuOQ2mP4Q7L++a+oMo99o1hI6DbV55+mF+SyKJawq
3ZIf9Pu7fXs1l+gYtgg3zLF7ebejlH5sGTUne5cdlwVa6unxPzpwmf0hXDTIShfngdc3VTgOOWJD
39S3E3Gi3vqttOzqlCXy2+/v583p5zJlZRMG8uAIj/yLp+ckWtpmDH8CuDOyve2MC63hvfDhFxcB
T75o1qibv72I9EqVopWMwsKqqg+2k3Q/WBb29o9vhakC9qeFvk7yd7EQy1E0dIYYyMrRpd+zSVaY
svfvZZZvFwBYMsMwLY5xVvsl5534NoWNJyMoHa7JbA/3Nux6OyN8Zo6SCP73N/XLy9lL2MpUE037
5Z//I8CLVFdFnqJUaopRPRXjNB/QNEc3hQs+888vhbh/kRdSsnsTS1rNrAxaA0ibyxwWCWh/cUKP
Px/wAkUu/fuLvVkSFAEMY3G5sEDSvMn48jILFEVvDeyJbm81KiQbPWHx/eFVCH1sxBHErayHN3N0
2sw0tc1l4C6y3Doqroxg+X/84LgKD43q33KmsPG+fkd9nQ0arjERWBC9H5ky9oG46FbpPRAQ2c07
RYc3kSRXQ9TBJkTUSvxz8cVOvdX5btxE9DPy9GxZAi2DbjUPysCrGtRvfP3nzxAeIPoStlmCk4vr
Ief2G1rswYLHoirpmgy2B362/+OrcF/L1ByMQeRFFxteRHwuMPqOQvySI3XSy4l00I8Q8L9n1PBm
5fGiKNj4BBlUb5giff22FDRyEPEjX1TZ9NhZTqYUYeaXQfvOEnfenMeLFQThBV4/qG3479dX6uJx
BFXOt8vMTXUagny6TqPIfClRJ1zVnYV+fRxrcVsHND81GzL+2ohVht6j1TPIqEkOuJkGCYC1ytK1
k67K/gq9w4JCksiyDE/1N70cnGdHuJa2ypOiu/HA85+TQFE7oPCpnpCei/oEkJhGlIfLaE4j107v
aXFT95PwJyzsL9HAHvDeDSJMI5yPTTRa2REf1vhzhwAx2ZpLqvA0jW10Q029s0KaN2JY4cLYPeF0
4sc3nSwZYKcNaN01senP6w6Bw1WAeTB6fTuOso0tLJe6MuS17/OwYEDYy0dzHbfutJ9jJfwbmXbG
M7Rlzmzf6ymL/ukK8yk7kFdSQVvqMBfruCuQb2Y9wrU+JhDrcq2i8fTuOn77dWKqzllKd5FyK4rm
1+884nGgF+R4sH1BOYkplOimCnoCoVGLbgxVz++Uzi6XM5aUZAuIrNA9EtBe1pZFOxaUiBaEbJ93
P6agtHdFNcTvuL384ipspFQ5qZBRLb8sI2e+ls4O8o+wnSziyZQqwOxo5Yffv6LLw457AVDGLLLF
RoD73cUJHhWp2XeJHtG778Up6+q4DrsiIowt3Xej5V/cEmkGHyhRM3Way3Ahz+oeb8MeNuSo2aEo
ORZiGpd/bwJ/pF2EAcB/LucdXg34/8/kjf+LMADmAuf770cnHkUVf/nn2MTPP/8vAgAn6F+etTiy
IXhdviM+ov8iAAR/sTZIcOiLuLRTWCL/EjUyw/jX8qeX3IcqMmEM+/G/CLWaCdjWxedkiUJJF/7Q
MuXC+4iRCZstHXAu6Rz9K0qar79yL08zJ0kn52mi133FDtsdAiajGDhy4wcQKsOecdPq0U7Ji0KR
B2KPhep0UK3Wrhp9aNf0q/H7Tox2fieIe73/8MtckjACqqXMRLx4ebqVU63HcarJpwgO0jqSjFc1
bmPcNe6Qb1vNLrb/eG2/aG29/or+db2f+SYfLf/zYldNCK8G5s2GJ6BR/Qa/LwR2yEjeOUovyuZ/
X4ZRcsJtQA7LSM3rB55EdW5EVTI8MWuVbyrOCKwbEh9FaRKMD34/+6sk8+VVSYVlLTHdWGlN29/9
/l5fZ7r8CJ/5YFo9RJJY77A8X/+INM/sLgp8cdYcTe0709Q+KQbj1j7VEAxfdMkkfbmIGIV+39rR
ewfY24eAxJcogkyAXHtJQV9fX7OdbjaEMZ0ribovEvRLenPy7yxdGjfCQejTO5nJXHg33WST/anP
Id3//hG8ed0+gTTZAZMyP0dLln/+j3Skkrk2d0UsYbOYEWMMZreWrfcelOL1ObA8aK7C9+vRheIL
u0x6pikbUYxO8kwrsj2YUOHxx+6dXZuh2fn9DV1gS5drEbLTBOErpkv7N4z6H3c018NoCFupszI6
Z90RIN3QobQOeu4Hx2Hxlw9FnRifAql9ckfgYEWlyX2Ktu0jTi94GqdW4b5z2r4OHP/+TbSI0G5T
biNguQgcySmbrOzb8UxU99yj1t7A68NjzbmfMGdKUuiDv38Kbx84pW/E4hhUsT9iN/X6tRKw2YNb
F+ospkxCt3ORd5kYzSZl6q3/8FJgWbGXJsJfKgFvvG2JHLEqLcRwLvoSBjHT5+s5AK072Z35zl0t
4cL/a2TyGBdOuQ3QnOvhx3VZ2a/qJquTaOzPON2U28kLtGPUu+0qah3nQShXJ4JuvVAT5Xt2rG+e
53JlnzjQBF/DOr4IZDLZJ7Wdt9O5hFeyN2Svrd1OFFvbAZL1++f5ZsPnUjgzM/NCI4/+wsUXOcVJ
lQazOZ0jO7ryuvyTMcRFOHkpcX1nvfz+Ym8WJhfj/AQW87N9f9luQhHsFQik+3M+oeQE4+1Vqzzz
uj2+SfXVjMjy1Fe+eGfJ/OKqzAaSFLL3csZcIncYD8gVGD/9POdl9IJFxFfYAOnOSk1tr5GOrJmy
tX78/k6Xx3axdgwmIBbfa26WUtzrL4JfgV49aPQz7KphFQCRX838C/Z/fBWTKXUSayIKigcXpye2
CnSkJD5AbpcEm8RBWutbU/TOGf0z6bi4GZ4bFRCiFYdHSGj2z107UoKxNmdwz1ntX5c9JlHg9nRZ
3xVpfzW0G8P6LGHbBdk+Kc4TrhqZrvaoi0I3JnyYzr+/6V98HEuk4PBREsoRw73+NY2V1FohSvfs
twBGUwjRMF0xgvlP7ppuJUflIrwx9Iu7Vrk3zoOS7jlBHJsewCNap/Ta/zDaG+ueh2Aemq8zzPNv
QLmj4J2951c3+c+Lm69vEhFVEZRt556r4Noma/du4uSdQtDbS0CfwqOBdjbDOvblGCQ+MpWOe4z8
CJSl2BVzW27LZSIjK5z8j9fpogfhMKZ1v8y0XWwyzLDbdpL3wbkZ3XGTmziZuI14Txq0pAgXHx0K
c4OiCSuDCP5yatDwMqbwPT04+5jxgDwshPwej0UV4TXmAXCMhNm1oSvm5jgWRbmrJRYj+N0hPo7x
u6KZ2tj2Z73HLR08i4vtsdDs6lvpVIAYKiZ7yzCykwbnQD9PgQQ7hQcGskH4sfIZPDrZdTPcMYsJ
G9R3sRdTrS3WOC6Bp41TyqNhZ0sgEtaQQEIWKbz1338Zbzcd7p9BKYRoYKToor5eNI6RN/FsjR7T
NIXY1GUEdLru3mvnvQljaXuh7SFPWKqjuHa8vgqlJLM1/S44Uy231nm0WL1FUnjm0QzS8ZA0tpJX
PVZnd1mU580GZeJ7Ygz3zYumTk9pibIs1DZMRV7/hJlR725KtfjsjGZwmKa+W5t6nu+1USAwSuB8
/+mDpQhM1QJ/z0XrdwmJEvbcQM+R+Vlv43ztzTZIXgiB77y+tw+Wq/Cvp6Cge/QHLr55cwIJlJld
fk44qeMwtmpnyyRatM/HwbkDDNJijIOLpoVAPEQgVr+zIfzy+ktaCqNqqXQtT/0foSx8CVT/XpWf
aZqnN7UcPkMyMk+pIMhxSy1Yj9MEDdcSAO8T2oS/f8YXUsMl3OL2mYSlBcLVkRy8vjx9Z19LEjc7
F8mihdN2HK8tbhSLRtpS9WOWMBTlqii76i3iBpeZj32jDPudLujbj4gOHXUwAmiOVupIr3+GGdU2
2n7eAirEeTelEmluL7rd7+/2l1eBtsPAscd+FVys4HEGgdV4rCjRyHLTFdN0rJFUXf0HV2G/DTi1
sWn9mRH+440WY+mBr8rzsys1gNhjUq9RfnfvvDnzVzdDDZHaPtW3tyLRPhokMCg9OyvQBC2kz+5a
cxiN6eLOWfVpeTcn9Whi4WQHH8XYJNdFGZRPbjnqX/WgQzmzeOxZVfTD86bhh6f3qNmn0YNLps2V
+mHkmrmzKRzmoQPoZFOkufPMdKKxigajeY8894uvgGiffsxyN0u6fvH+pxjOYdRnZzgwxa6nELya
sKBG3mwYYa9Mm/kf8VJW5n1NWfudLeBCwfHzI6DPFBAwMoBGtGW9vjr2hQVqvTY7V0XrbHh2+OFp
tXFodUNu89rIdsqavD2Th/q2cUbnBpGOepgiPd3GeZT8B9+Cs4gqOU6pe18+C5fKT8D4THYOCt07
dBiZb8fErt75Ft7u5hwnxAY/r0OJ7SJWHhAvt3KY0/Psw5mJcjoGzOKWh7Qs58Ms3rcaWT7h1/Es
ExsGj5iy7SLfvAibMbhoWa5ttxDKP9ee04YiYRprNFx1mCek94YcPg12F68HMWYHo9cxsGV+5mS1
wKJ//4m+qcpQh0HaQWER5ZOF0vvi7jGl9YpMVfLMLJLRAD6X3ZFEqcTHuEt2rPruIw+ugvlll3EI
IfmcpI0evvMrLj/h5VdwlmPKTnWGfPdi1Tca7zm3PLmUDPCbKBr5kfA0Poy66OFGgW4rq1jb2W0J
Wd7JixfZW+ox0szvVVDeCSUflNMG7xTMfna4/vGiOAuW+gpj6FA60Phf0k4MMfpVCaHwE3Oh2lVM
p/ST24GFCiMa+GbYen45hF3bGSCFR+UsTqwA1BplSywOZjwLVWEVN03VR8+JIXXYZl7hXLvwHrtw
GAc01yXmx+Cs48F4LO0J2qKmEnEr3WWekBBc/2TGQQ+VUI7VI0OCBsBpyynu4GIZ95TbSvDyVmo/
ml2N0Q5Dd7q2ahmqfI5Rs3xlAtR+BFaYAQ2B5wZNjTQNtn09Ay4znah5GEateq7gQZ+VH0xO6PSC
iQ6b1l4GSRArHlOXc4ZFAePCYnKr61a08VfcQipOJccUL9asxKMwEuub9DSMSzIwoS/A3KD4o5qz
XwyG2u/tWcdWuq6cWA/rWieYnVlLV6m0kq91wMgJDDaCc8vpZ4YQg6B91Do8kanE1sG8cpIZ3aHA
7fEzQ2nR36nBHzU4/mfdi/919KelvPHftzCuRfFNDF/+2cRAn/Fv9pOlLw0HchXaA5giLSv/7xaG
6f5FZIZz78/GHacEf+Xflu8+xAaDQhwZHRvJz+bGvxoYuMGjY1hayT5VaHyW/sjyfVG2v9pC0Q8Q
uICZ4ocs9ak3ZbgpKKy2STBF0d3hxCoux43dKXnPcLTG7BrnMvFbHd/RWcFONANMk+b9sPJGV97m
tl5me5G6erdt+9QXq9xPpLkHU2F9lDTRNszIfrNaB6y8xEFX7xjIDLzYx4lpcs66MbUYFNcnsqvo
U4aEeqeCKAPGidu2V9nXjqsFO0ZzuqPe+YyiltoPjDina7b3D25Xf4uozVj48E419g7g5MFGdMyG
hVHTzPYxSZdRb9vsn2ZRxjcwBRl7ia1Rv3NSkVe02AdAeZg0mz6jyKMmv4oBbOFjPhtFssU4wd3n
uAivHGsqH+dyfDZF7U+hNCt0AjMA4nIdNJHytsYQ6HujFxPTkkrrV2bsiGaVzipYta5Q14PZnKUq
tXZnmip6qHEunTfD5MAaTTQP3Hs6pQdDg08QupnbMe7exLdZJ5/MMjE/+nFvX01u11ZMUIMFymOU
ELG1MCSMrsFFwupxgVsq/OPwBdNch3kFAROmbyrvtgBx3DKMH7mbPJ8iTL/K+sWHTwr9AEOhqXbt
Pd3c6DaGrz4c2zhwnhh298295jWltkm8aHrEAM3BthxfjBC5vvFVd/BxcRUvJ7S1pjtG0rZWVYu2
EIxrMHhh34/9F6aQi6sELOFxsGMEbE7D8Vxgy71p/Hr4mjjLWHMvkOS0bfWcRw7g+Tg3RMikAxw7
V8O4RubOKclaCJ557faHMYhwtWO8uF0jmn2Klh/fM90r446hlE6Ro9KOcB9UcAchB3JBXQ1Ydkkn
ezbbDiU5WFbk4+Z1PkxMzHl1k151GSY/+D4wPJxjJaRmmzeuYb5nVwz9xwwC7gc+RTAVUOubxVMs
6tJgy8wcdh+9UFsmRE6T8D/GrsR2TVEoU7rAsrIat9qIBa3TQh9q1LWbKws0ie0yhpqtx3p0doEW
ReTdFfZWvreqPIzg3GxLDyIBMWWOq0Zz79GJ3LtT7F2xvNZWa+JckXvZBk6nEQqfjF3DKWHtVPPn
eJqxihKshmRWalczQrRu7GELiHdc4cvlbodoLrFsd+w13cH0UMfZ1SijY5DfU1txDipqypBjqsef
xsHCCHDt0W9sfF6sXjtKEwlHmgcfAFa0O9vXm1D2hYk8bJIMdRdnYq2VLc05pB9ZbESNj8yotYyh
lpoKB0kTfz25xN91EePKzU3wktVJ88Vtp9JbNUVXWGb6oRjkuEV/vCJNXjkCLa5WPAWMVD+NoqB6
Z2NmNBhPnsrdq6FxYTUyYh7GrYkZhudIUJjpjxlaEYyX8WWuPXdbDO0TUGzCjMa7hxH9KYaEfU2+
xgop57plmoAOBPT2+wQw6R1jW+oQM4zqF0rfpugMX+SQYfxglUEcYiYGhZLOT6P5+tnjAF/1VeU8
tXACBoRf3goThhRZST79cKJKj4lMDAwQ+2Ey90yWL4jJPKtWo1MM2xqb8zVW4Dcz2GZMWdD3Ue2i
ZZdsfGzQnxTk7JystasZ+R1yeVv5dDWN/Iq+SXTlqhFDDMCO8J8KAswyxyXDvJ8Hbb5nsNXHbDD+
3iMsOhaJM+41I6VpxYSazpSoW+/r2FM3RlqMgNEM99SIBr+SAnG3V/ub3hS9uE7H2dLxh0qDs1MT
Sq0zrcg/LNCYBr+OCS/yKscGlFQUa6LGNjamk2f3LBSTUEyan21d+QfB4t5MY2Pflx0c11Upa/8o
i7Y+U/6N2CgTwuqtwy7qb8qagMo3iyY0NeycaF8UYOLHtp1241wwlc+3sRUiMQ6MDmIFOk+LtbKC
ryIK4YhQdu4XiBTRdgYGh41R5ew9Abk38mfAY57A7crWMFfcdA7JAL7LosL4Iyh3OjjNTTFMEQdf
H+OY6Jk3dRPUV1o5dSsQLPMDJGGbwXArQu/OJke/MMZyxmyRLtl9vRK2Zj2kidfBr8D501nLwUuf
XTV7t4zIYNHllPl17OTRyitYbXyG113efhrVYQBfh7tQu7eMapMIN72uXfdO9I3YtDp/NiqG+UTq
XNz6Y2WzAiMMhCyBpVSRzxGjONjS+L1rrs04c+W2Yq1Ku161jdQ+VlGsHRO9E3dFbDhbI1PR3dyx
n6VWtUFIvTZ7yfyxK67SxmGtltVtOUzFprXL+ravm20+aIuP0VovcGxpNG2N3iLeqGSwMG7Mpyu8
p7Nt1WMsq2ddA2BaHl0aww8RzimMpXxIp/glhVfMnNug7TsvaHcQILzQmJlzC1uVBQVuMeZdYLH0
VFLfMBRBIzuoj1aBG2o/afaHrGh+dLnxYzAMcVVrg/iq5r5ae0ZD4zu7AXuS7IAQuXuHlffQaNx0
CIfwQzVYEFonmVxRboMUS6d+H7hZeeUhlryrXHxifGdCkV7w4M0SXAnQ2PpOKxDa4QVqvBh+44ai
ioYtlukE1Jl9nXrBY1Ap8ZkcL9m7nc167M1zqwEisEXN+ZVmyqRA7PBJJNEeMdbM3lI39w3OLB+K
OYvPiiGfHlrKyhxRpy+u88tkX7NNAhNHK0gNoXTdh2FaCITs53vT09OdK+lOYjdY4AZfwF+ZtPbY
yFFfNXbXXVeo7KxyRP0AHw73+eRLorX1B10fsg95PtYn10ApocxqPug1gRLw5vGaPGEx9Sud7Rgw
WJXyHfCSItjFymDLnkz/KrJrjBL16Sh0L7vSdQ7ylK7wAReD4SDUXHztRhPVVK70EEbNUy28cxZX
26K1xuNgtAZfWlDdeQOFoVR6YiOTynsax2C8rSii3CZF9WQwExWSUq8BH3d46Lj2g6aidKMzubQX
eiBOcImyD74fT6eZAZTFg2wSK9NvsNwaZ0jMjWVj0kpqZzu7FMeB08Kr/yAlnukOkGwchSwXpypj
qdTLNh9PfEi4PriuKL7kjp6ka9EGX+Y2EJ+MUac3ZFLBOMgiGTZ4K89fxsHCfw4mT/9cdrHz4ML3
XRdyEueydOw71Qd+yDxVd3Qc70lJzdlbnOYnw2dfZJRSvw8ag5S0Bpz92Ksk/jy6yfAjn+JqU8tu
BmxVUjFgLCy/mfuy2c/+NP6oqcc/DEblnfImS3eRFqhNwj/+Vnp9c6T2mvyYY/c7AgGMnka338Mc
crexgmesx6P7AJlJbjx2/pXt1bhADgs/BRoyblcFLhF7ZQ+9Fc6Or11L3OnpTBeO95gVywvPRjZB
3SJ3VnblrIcuCLZVZy68CIgF7Kdalh0AY00nXOuto9clN1Pat3uIEfTRA+wKLSEx2xpy62ZuG5Ox
3drhFyGQq+Tc/eAbgcxDOkuFqPGY9JQInI9uO32chLfK2iz/Lh32Zij17lk2FMxZfzVGf/Ilwz3r
ADU6uso80a0008U7XhOAlnOnf6qDpbvup5/pfEwbBGIwrJFDx4n/xKzbVtj6AYXA0XEHf+ULL9ol
ZPy7euzX1ZxfQaNqeIJ691j18YdGQrQBwMB5F8osu9O7nsEybV71c3fjF7jzGYn0djFzG+EMNG2H
D8Bd5ev9vvHmL8LXbtKCNhXpAmxSE6djp8XC2CamXI26jrGmaeBJ3RFfm96GjtKa+sGOECQ9ADq/
bjOr3mXd0B1EYudH1nF5W43WiDJXS1cGf/6kSb66uC2MraaMar1MGN0nMTx2FQUYMTFBey0S6D8q
DbqtmuFypO6QreG60LKfDDa5ZKLzUuFMRuAaTvlwpfmEdMlsfM2nHJLdYN6rzMHjsFH9ZpqsNaNl
GwsD6EZ31FYn2qj0vN+A4siPcM9/GFl9hBkWHKC/ga1RVvkhmZvooEYDMloQt+syH4qjhO0SQp0P
jn09xts8S7W1SLCamucKy3YzijaFN6Z7x9CO2sT6tvKo3oPWqa5iocX47DkDnLL2xUigZxgZPuG5
1W1apxpoII/5VdNbA55VWUk5SQeLgdjfXSk5fkGSkl2XAC5u2Yk/VhJv9Qp/mJ0pTSItlRdHT9n7
eelE84c40AuwpQPh8VVNqhe2MNeP6OpCXy9iylbA6zs/2IuR8hDGAKzoYN8G3lpYcLL86ZBGTbKO
2mzaNnlwluwngaW5Vwa4HTKwAV6L4sG3cdxvanhLh9aauu04a2ygAq9wpnLmfR1UL1rjSp4y1ure
VPlXqICjWx8GPFwGfCPYnr1oXCcYo3Pk03u5dlTb7UFwYsteOt5qxNR9F9nYCQPq2jiaMW9bkDX7
iZB/3ZpBuy9U/WRbYP7LRhv3TGxtcX9InhhwLJ6D+Dr1JculdkefKw3DqcrVuJYuSp2IUSRcN6MH
zngM6uzmyhj5F3fo/5QZ7YOYV2IMGFkCi2l6wSutnpwm44iLASu1TbMXHqGaDmJ6aoPt6PLnSK13
hZWrbZtb5yLLDD6/MT/AcetPWi9HMk4HP7bc5FAkwvBaoPtGd5y8bGvmHtb0c1Zt42RefMeLR8qd
G00nzI+oebVDhyQb/4N1V+FYacCBSzHyXGsjZnz0Q/N1o8xiq2l9spsz3P8mmGP0P5yDCUbdqmR1
zJTrhAMGevsZ2CEO7mDpwQ3e4SPU7vO59zCgg1Kisi7au04g2bm1dmMq5jMKj1h53nRxpQ7ZlLvM
vKdylWrZtymx7jrwbxiK3MWOntEYKJN93slPbY1zhFVazw33ti6M3MUY1aqvgvK2H76P5KpLJRNo
h2mgPdXXjRFx+tafgM7B9i+f0TeDTDHFfixGqjgDxpiV+03I8lnzzIG/QiZsMlyJrZu5EuQQeWev
KcFSSLxJfRdRgf8SxQE2el1XQFp2TzLP8nDIputRQfINEpBmLtaRmskIZV2188Gq+Sq1Gtd6TvRg
nST6dMoM7C6GorFC3QS8o8CMgeeFpTfHANNsR6iVGtp6NfcmPoDVUJ4SXVcIGeW9dHGkyBZL5Fl+
9kyVroJm/DBFlb3h8GIKxYUZFKTw+/QGeAyYypUz+Pe8nW7LU4hDRd2EsYd4U/j0IVxnA37F3nuG
lNQP2mYF5hBiJITCfSJEmYQesyEh9bBPfBE3KSoqMfV7uYgd6FJjVjChu6uJUynXyGYTDfCMsrI7
FfLsY6y0HoZuvDOpW7Hjze3aNsSpwD9i1SRBxlCdmg9KlAwOmqWAQToFixs04UzXkqi4WYd5Q4wX
pGKnrvTuaDSNv1FZ3q7xo7kbku62rMfbGE/DGGAXc5QpdYASGWjkjUf2m3jtjdPPUt1pKHDACXp3
k8Zsv25gPaaWeZ1QrwldB6dXXA+0cEa6ugJ65W8MJey9DxBtZQ7lQ1Xai08IHMZxuLLrMd+Dd7oN
grpDT+bXLzVYVRQQdXozwanca1r2QwqoexnGD0dgOozB/QRkatzbhCQpxGgrDiskbIC2quchGUk1
Mh5dKm3taGi6eywtCvlNp301UOuvZlvMoSeSIaxquwhTYZY7YShzcX9A0+Ya3YZxUzKAVE630awH
62A0myXpyK8J45eM1PrAyr33/X6r8khee/OsUfqIh00ETo+fgW84jOxHr46ux8Ld4ATzNWq6nZNp
DyUZ+b6R6YMzdpQe9eKhTaR1Mgt1UGV874uK4ZuyPCrZbmMnPqMW/qYD+toahbDW7YwjLAq5MbRr
3MctW9DqKFx318WgNbuPbgqaC6+PD5MLjAfz4rvGVy+FX393EgFwRWKjkyRYhmZ1468ys8Q2y/sR
9N62YdawmuYbUU5XseHtO706NvaIUROHw6xwOlTxNGySKdNXGKviU2mjqAIrOYUmCXAYzMZny9Cq
nW1qd13iPxfAN1n8GdWZUdBVuEMqMoUZG9diPkVpqVc/hoYyR2zHeMmW4xdVRCemDvGTahEX+kGE
hTegy9CconlXCuWtkUSqfcqU17Yf4i+0bug2Tvjn2M2xba0dyERMQ+zBpFKXk7IkmHaUenyPBoyD
0tc+D37xzHjnHSVoe916RboGVL4Fw75WPigwE3oHeqd7TQ5nChBjCFkWS+EqLUPbjfl+XWaQTKU4
mOY82iEavGU4ajV5H5UQP9qoYdfxMA+OkvKOjly6IoQr7mgkY7dhFM0OIt6AfStdw1QHdqO6najT
cutiULN1cTQvEXU4SYtkTGtPeiqvIX9i8JI335khO8dtt0X+8UWVOb2dyCcxsk0Kgqm3b6m7rOnL
LaTEslmjp5lXA6y/Ip2eKfW/JGIqQysnNkxk9nXwao9FOtfrMR5oaAGOp8RFpTJq1LCqTLlVDLdi
Qe8cZAxaZDbaB5/ebpjo2EwLiyVeZPJDQVFlhfGQ2Cjl4roiM/xE9AajK4MSMBwDY9VGsG7connC
1uw5twmboim1HgurPpOgBeu6dzGyyrObRmgfxGw/gyH+6lXTGqpfs3KtYQqxt8EYntLLqvbMNhwA
pHq6hyOthLJnJNm2HctbV8liPcVuuqY4na5So7rX+IsUcE18X/JyF7Ga8TuhGOqqejVwuVVVZQoL
8Cne6EoZG6vNHaLynGHHWYtZ8T6WalrEumm0b3YkPIih0Gxwu4bBZlXclsigxFYUThJTfsxNm0Pf
IgVfYMB188PWRjyyEwYOu7IpVmVERTHWtX1P0ZTM8RbbApOYHSjiTMd1VQeBtU0yLMy6DJSkUkFD
LVf74WXDQWvy734N39M17jCDO7Re/wX7eUx3Z+uceqZY2VZyq/B2a7Vk30/yVACkpJXQQDSSY7MS
nPy3uRDRnoEY/r8q07flwDfsAZPdJrofbGCtQ83JhLNyVDWuvCl/oDwR9pI9x64PGSDLc9K3J/Kt
FxLpcZfqV8M07JKgvUtj+2nKlY2xVrxUiqPjRCzdFd+VkX6FMXFMnOETQ3Gh0XxJzeAjMwzPgx25
Z0CeYu15s3c0dI4dgT2YbGhs2mw+q0T1mBXrqoZ6alvrzqv2ECl2E3pLeCsvmJ+d86xL9rSS1jwt
fz8jCtHEdxB9Zg3dDYOmfG226lmikqRTaX4iayzpWZjOWmtmbKUykm0ZV+2Ktb8eXevYufXXmlNw
HZj5dPTtPt3lqOcPdoM4hazC2bvGeDtS0/uSLfXdpmzvVa9Rii8e/dG692vtEzQdP6xzDa94XdKT
qIl8HGeGpiyb6wjTsFz0z75guhFnIp15xcW3OYnyTZJiTdVqyt1Os9+Evma3Jyrpp6kITrYVXEER
hGXkzZ/FjCGzKRLsgbzZCEuvxES41Jrv3gyXGyu6ZNu6zi3D/1mICOZ+6iVtGBv6Zh8/YgN8V/b2
3ZTFd8R8eNvhHu/447yvSudWCmvmKE2bsNNrm4PGVVBsZbn3iS5CDUYH8RBhmTMa93iUYl6xyL3G
JFv3MLwdQIEsLhrYtIXzddJ5Vji5Y7HSEQM+JJQmKGmP4rZoupefjdH/3yP+P0xM/L5HXMV0Jy6a
xPyVvyfdmEf9Czg/ksFF7bnYV/y7S+x7f4G1AXuG4BYoI4ME/9UldoD3o6hYiH4MtoOK+a8pN9vA
VQjRE9rORS3GnOufwPuBcr1WGKNHR6GHlAnNOH2iRTz5WswUSeorID/K68SmTRF79v9l70x241ay
NPwutWeBQzBIbpnMWSkppZQleUPIls0hOAfnp+8vq4BG9aaB3vfywva1M0VGnPOPvY+YqrNLyqFN
pSeQ7DLPqKdu2hKbxUwY0RytmeI+C7VvG81bXpOi+UcyZvpPspHjQvbgMv2yW6v0vlQQo6xVeSnk
l0LnCrPVOuO6yxO9riddLc3wTFC7qnY0anaRtjvODaMv4r3Z5uaEOoS0dYilprOs54XwaSI2nVXq
zQxUcis0YbC5207lDclJMz1LKNzywQhE8TL2ozSPXroW2TaplL7SiCd+qKrIDdJLOWffxZo7ZRJx
nWhm3NiFv1SQ5PTBl1i0LAQXJIhfrKTj0JH/6puZgwWxfDHL2QT8G/LkddXCYyyZ+tb/lo3hP9g5
YeibqXAA4OJxGNkP0qlkk7AKZk0W0+rCbID1dR7d2umASsxFHdYJHv9cppa5bilTLPuPErz7LigP
svRod26tD4nV2PpbBVD2x9TIy4olayp+Jisq0FBlxvQEDpyZYF+pl72tXltHpeneR36/WX5zYej9
4Op5T2ktAYNrbovbZPZeu/PLxIhMQWEu+I4LeJa41HKSW6kqe5PHk0GJtwvZ8CfLkNOFRUVnW1TB
vSLJLvVahdk62Q1be4YbiIeia4PdqvP1MemHmAMKyN95kOOUj9lmTukP3DbaXeYsVAwtMZg0jbkx
MsKOWsS6WuuYEHP+pVeQ3SY+iX4sxki1GEG8Ofe3zlR7LzzJxrpTFGH2N5Y3JdrtUsGzv5alT/D9
QM1UoEJJt2T37PpNUj/2bkmiyH3XbNwkuudfcxyjYFsTMABfT/1j4ZeWegdvJpHUb+Ogj+52af/g
c2yiAojF4PvfYxIrAVudwzIDPyoy78dpYQq2cisedpTUuF40BuBRL2WPWXG1xkl8WjwJzvvUmCrd
UtwEFnnvDyhhIBwrA4OrRvKF38Q0mOpU47OXURB7JswRAeflMZlJrn3G9O9QUKRUZ0zbmnBrVJU0
Us4/mTzow1mbeRpe+6GkvHWp/FFvA5nESUSuNJgiSu/ZOzDOg/xVs1iK7Uyjpw57yNeMFF7dTJtx
zsdEhc5Knu5H5w/Il+hmQJu0sfjkSzQXugn4kduFyC+m161zuTVmpqAywsPQpCdp5pMhw77JRZFG
xIfNnReR551ToVSoQTNCCDlzFIRpDXXwHoxmMM1Qaipb/oBX1u6v3hMTotSa7gXTCvNO5YkbmgQW
9LRM1o37o/FX1InAj4FP04VQMvYuKS47KFGQKrveNSVqhv5EDDDT1mkwPFnSvVtQLPEq18yf9/My
dc7PxllmWDnQMH/jmeRx3WJwehgXC13Zpi+hkd/GBmVuGNAIkm2LhtqHjb/28UtsuolPsHAsShYh
c+0YtAX7PhMLdESKSkOdWsfwguekJrh4M+V+853M2t+a/SIMkJ+UrFZ0cobYaKDpNmIiELfSqODu
aBQF4Moyk0Vt8XTmfEi/XjgY3axr98Pim94HjI5Rw5SbgkDpuFk+JE0Z2b6dM7O90ZTAlqaUQw0B
oJz4KOuxiNrZmo9CMSqeY0XChJ51flkcrdaHiXUw7PIW70yVZIm7l/VoEbOG1o9pLrCy8WXNxvqj
TZL10amzKmQxCM4uueVPOqg7WLFVmU+CwICEZkvYmwzVi9yQ7oC5sGnqHV2+xmeyGv2n0q1zzDK8
msD/neccpkn67NZqucs7NfP14ueRCHR1kpM1Hn1UHoRINPFTu+KiYo4fkx8+hTOR0oUlD0TntFva
DlE5WFP5R1Hk+BFbZO0T/i2WZoetY3aPw0oF1zbmIXaedGv/K+Z6TgQTPmWbG0yY7kXkaf1LGcr8
QEpTIojWbXKxM0bqV9sYygviBo1+ol2aIzUwbRDyEpjLhc4EBbRNE7HfH316OKuTamJDXmLDHOon
2WfDKx2tdnEkKMLkf+U6L4vTpjSXTcsdt+rmrV81ZbUHNkJjYxqFfDbX4qbUwFeyGN7NZD/xQ0Wd
AY9fmlT3/d2G+CFVXL8ltkHrlmwzHEJLO6kfiTt2w5bPQHtUQGL2hgrl5tI21vJZVkt7nIiQf0pM
n3MhmdywTKz0Ze4L44RLLHloa5vzB1T03Iqqi1+FGI3zkqy8kdLgC0ncLkO6Uo4FTSWWrffaQEsW
KspXCS5xjE9TVd3DMIjgObYGedJF719QtC+nThWU2+gifypx4n74vReDCyxtd2arXfkEWr+h1AZt
7Bbj4t/FjPbk2mcp+lctOmrWKHemk2Hx2TQKDT8DP1pRlNCZPMtJB3pXZt/SaA5ZTh/FqhN17TwN
QTrl5oEih/4oHAM749DlOqypEvhIhrn4tJdWbk1f8OyQCH6KyTX8NFftLLD406M9F8s5nsBVS2Mq
jqLgApm8JDv5nlFCs1v0FC6ohyLTKwb6NigHp5tg9F7kug4C9p5amclbZag7pOCxR0dcqMScf92D
6CiMrlnjzbJDbJU1A08oEqtXkwbGJ2RvNGbMjn+e8rU9DNWS78t+VW8ZDPkGsFvuENkEj0z2PJaD
bX3FORvDFNjta4xoHqh0VAG62NwLudOtRxYRdWwV05PoV4cCXCd4hL/wvxK5/FFEcW+buPeufSLE
frCy4dzgaj2kaB+vnRmol5jNCNTuHiE+2jAsI3TfY5HBgDRV8dxmAh8ho+Y92zyLAMXjsLHG6jRU
XnAYVVqdOYwRGyRLuh8h6nZQI8R+xOkCeOw6YGFl658DdLVE2I3eTVsJQdqmlg+zKL2rkcflu42a
6hTwWHJcdhu+JvUsKovW8dJdd7IW4j1Ze/S7ZpnQ/ju07YY00Ftd3zv7RMFrs5K9U1d+dZEBI2k/
rPvcaooIccun26Naixdzn0iH2gR4iYO2WgDLbrBCZSa/+7HPb35nUfbCtXqgV7DgvF3sLZpiXrK0
PRU963gDYoiMpHxe1ik7arjTsMlQMVATgKgIGnz142avval+EENFU1NLNhs7eZtkzzwTTr1zMyco
9h6qHee5Bhl+FEOc/BFekP90kO28eOhxtrqGhBhlujzk8UxOHUb7eeaw8+/CK2jB7wq86EcrwLsw
SgV8+eYzJd4Jn3jWr76dAb1w0kR9JXYUKaQHM84a8L+C4o118jZ0OJQ/HVxqEnMdOf53HBfuwo9T
dIW96K8NM+GDQ5LluV6HZcdljVKoW6lFaLFEbKCp4GCbtAvOSD/I5g7AQqZKvjH35s+9zkxur6FI
D/hgGQM1brRz2Qz21u7H+iKWlZ7JnCeWiFHJHB4Ttf/Y96S+UcBLAleNsyiZ0r+GIfv9SsE9uYAo
y197sIgGfsAwvgY0see40MNj59RE/7ZrM+y4X9eNJ1X9+w5sbNC5kRTcdu0bj7W/6ajqZiLNepSe
VhCVPXhX4qHwoNPbfoS8oaR3vtPZc1JfapfZzWUc2te5SP7YxFneBXQ5hJ8t4TTZWqB7GcvYh5gK
3XIOEwpQyLMY0J+mmX/W5D2/wyZMTNhBvCPcqbrMvHPdbP9LIauPUAfxLkhoCzK0A25nri4B8lCr
bCAsFpAy0v2ZjG28m2w1nBfBGTOPo/0JzzseTV1xd8iqxOXvVX/T3nwk22LZSS6WS1kVfZR63XK2
xVAikdXz2Vrbp15Y1kvjDqQEIkU8lsHqf8hUv9F5jpA2HmBIUtI7wcvMGGa+eqgZvY4oVoudaQbV
vg46TF9GLKCG/XQfSD2+WqIlpYKKYoiqOBp0l++McuDAmZGa1lVXRTqdSafWZfeSJHlxcNu0ow+c
uu25oDalbUufL2mKl6gL3BrCM6iOmKDNLbL/8aQb+JY+LuePYep/tkFanF2VyVOalJKXvPrs5yxl
KlzNPRFcssB8Pa1ThEHHjHpnbXY5eoGHfi6tc5plLz1CpCps6lgeLcVDbOf2qwr85kYFEughjv8P
jt+fNKy1+4Qu8o2QzDaG5UdtS8OQ7H1nN0j9xQO2HEymwy3B4/XLUjcwx8Qh7Donrna0l6tnKyjT
zUAdEubhVEQMA93GmJtXQWZOlDhiOdFfMm7M7r7/lkL8LRy8AauF9QblGTDPAvBZjhrHk8E17s3G
x8g8HBIuAjmU0B5+rorCOPR0fB+WdV62emlcVg4bSknhPH0ku2wsNlaZxzt/dYeThRotDzvyMsJi
AZoIB48iardPvkxvbi4+TBH6BdzBThG0r2z51iZhzLg/1lPJauSgj0uXq5M3yTVBJPEKmCX2qxEE
Z4wdFMXETgVKzVm6KeLuTRtp8BWgYrwCWDIEiIkVOVhLssEW1/jsjVLtcqqBQcL69LXx8OfPZTG8
ImL/rUWQAME1agRKaOshRKpeRrSCVXxZnakAd2t15TfNLwVK0QOHa35c07J6Y9kdqUtfzOc4bt2z
Eo1D2ExSIqCW+WmpGUKKwQEWMMtyr6t5ePSmqj47+fwu2AvegzpLf6JjpMx1thB3OHiSR66YbYI4
7rQ6q7gSOYXfo79ancIlCZ16Dsy5/YKwXE9cM8PBAtr7zBCX4pMLmifEUPOPhpflvRmJfqWYi6ku
pYrlzHDwo60tlPmuLi4l2SgPpC+PXzJlIPCXPEoKo72Mnhj3hF0kZ7nO9YGY9QyUHN0GHdTLdind
K3yY2NHJpHZzaS+7JKadRjs1BSaLni/zaJHb5min2/ecw6eGDnqEQ91tDYgeXl2bszMBpMxmOMOA
wrhZopfs4y45DqoB7agHP4oJ8YqahJb3oLIeR0vHSMzXt8ap2m1fJTanFHBC1vVPHNjTn7WTFJ5B
0lf7LHF8iGVEn41A+k4konX05v5Z0Pm+9zAC/MhwYG0t+uXhZoOZnrAepZg/tPu4rLDWBDQvOb21
SSs7OdoLM3LaaX8DVVXusoaWwQYH9CWwujasJ/Z6esCG587zWjQ/uZuxosFZb0hqkgifk7Y7+kNR
YFhwHr3avb+yDa+xZX61ZpwcEj8D4b2n1Nj5KA9IBLrD6in0M63wDwPZxkfu8wErkF6uK8VCV8qK
u3NLr8F+tpyOQSN1T3z46lTqxg9dp2kZPO2b22gH/elwyizlhbo2h1vQV8XGnzLjtmpdvqAGGSJf
0YbpJq34OamF3vqmaKOsio2zIWzEl2ToZofWT5InUtXGfec1391q0fFnVMvWcqGd6Ddz/iicIxHl
MyRaUq5B4V/ZTX2YMbRFtZcmaFnsABSctRbh3sS0OYgPImSar2JtvWDngzTinZd6v+Syfe66Jn/k
2B0hdD1lgDFkIjl41C3gkDPlL9Nb3U0xG+62civJeNOPkcymqgzbpRtPJkP0naiBQl8kdVnwx3Rh
6eG9zJENOMwh0JmttUfL2e1Nz41/cCVT4ehI9ZU7sd7G1EcAxXsms3ydn01/tg6jGa+RgbolbP07
WWQOxPwwAbMwuhX2hcwcz+SGmnvQLAttwmqcJgRE6BvGbdVL+PBuRUxJSV0Tmkmx/nHlnb3LYr5f
vc4iaofkEywl2ek1H7eFBWIXNj1OOzwflF8OpBnRttYtEWkdX/RtWQ/+RDVeOzfs0PXqwMoHvLf0
k1YfS24tF7MZ1MHusKeNeds/u7Cel2WpeFNn+CBcttVONKlgbnbHn4tIlyC0ag//Qu8vT7O32u+9
k007KqxqYslYE0O47e5SeAG1ikXmPrWLs+y5QGx4iLH8loVjx2Fflk7U6lV9Vr4xv9B18h179voA
Ozkd7RRYJmx8e9h7ZeLvMsREW9vP3PC+3l9k1/owP8G4I31n2srEwFo8T3SqIcSpfEh8w7iCmYKD
2ZL+03zJXtMRzAfU2d2blCI9IhqldC8vzTVqKKUJZ52Y16lbkcBRH/qSDuv8EEB5IbBxEGm0Hrdz
AMEcGonydn3FbRjkU7OR7O27uRkDrAcwfkGey59dP/fEPXkd2qGVgsy4dbj5bIfmK1lZiv10jCPQ
+WFPC+X0ZmWK2yNxHAPu1B/iqBvS+CoNVnWjT3E218Ed5lTELXAnwfV+1wbn3x3bBZsA0JFHqrZF
iuwf1HUZ6gEtN/bWaHQtdytnri5g+Lk9aH/O5ojXt0D1S66HnbDWrnbZHxMM9CxHKaIi2knW3eKN
+pcs5X1+ngfry9B9ekORI/KQm2Z6SzXrrLBrfy+XuTi3lsnk5zZ1HopuZoomEq6IYjQaTAp3rhi3
yteUFPbjMDFvohhlojT8+dUfzGJbirX4U8O8f5uZJfhneBYeyZ7iCRDmq5BN8DDyEsN3LZ2191HF
/kCyl27yVDhPZuuNl5kCvKOUBvD4IACMLVMTWRqvzp7sZMQUGuV4VeurX9TeTvB0sqe6eDKRYoYy
tn+WMs42TcbQMSZm9a7HeQ4zPdRI12Z/07frgxIm+4mDqrhvnG+V59OB0faPT8gN3FizATX67XfD
Y8YPvEAK0FnPq9OIMJeocG01rTC8ygxTcLcI1Nk+KZohd1jvaxh/gvTyZZCbmC8jG/wfYuZAn7lc
mVmaK4VGpwYh9Yb42qvdYOlheL2NsoqqZf6VJManrh0mJ+T/n2XeficpgqGl8C0mkLzZ2cIunxYL
P9sk+MYZI1o0hQ6YxOL0r4YOiIoNar/YkENkXyYjT3ZGjSYtkIq9SpbN376wineacQ+2y6EpHWDx
dADUGcs02xh1lrH2V07nURtkfSH9qXYs5u6eY/t1FuARjuzyCDDtspLQJUNTm8aRZrtrNtJMr5be
50k2P7oqmX+0qdNHnYkBC8A83cgOpAMdfPbcTWnzQKJsfJE4g7etJV7A0N/axLJ2jWG8uYvrPsZ+
e3GnZo14n7IoyMivM3L/TA/P/AhsgxdEsItSLnJRdLr97gUH4uA189bLQRTcpGINIhEUFxMbqb3g
aqHzbNz2c1G++Lnyf1rWzGCFI3Nb1eQyzmrWP53RvhsqbJtV26Uv1NHVq6M6eV4XpY9m1047wbJ3
iFeUB3Ty2jsok+BZ0oeF5AUprZUqD+V6MCHCG/WL6ZIbSh3E9FILXsoJjQCWw6T/EedKhaxCxfuk
7oesUDjiS6SRx8ktLWcTZ4nKwszgJW5tWx+I9MVV3MQT9YcaDpdmDoqsU/HTtwBY8R/zF/YFYINV
Gb80kMAVoWQXTSUP8IDEC31+o59xlq93iVF+8WN3uqHOMPZE8cpHTZEgKNoinZ2BHvd+nqeHBEMD
kup02GLJ6Q456/ENIqpGn6PaE72c2aEP5BRCoLnH0gIMjmv1MCGD2ZOb00bos8qNZZbxQ1dM62kY
GSYrPtaf1ff+Qt6kJBDFHnIxL0sBaGlPnVGJvcx1yrmWD3JnkL78Vi4VSG3ean4GKfoxa+2mGyo/
r90Iww3OunB6domRN2FcrHmjG4vzOBbuBd8M+mdNsBum9jVfIlpUyXPRo3RCkTeS2c7oQgpbxQUS
DNClrPzHQt39K02m5Sap9aeHJv3KRZLQ0ekXpCxzq2wF2sKTiUNzL/XgPZuOz+EgfXY75GSo8qrm
UnUaLM4cHoWtXmO3jp9dHVtnAInYAzmDilcIER/BddON1w7ZrW+WftcVFPICk2Zq6/jtuPUG0PXQ
qbJbNvavQ1yUT1QO9o98EOYjmjuZtQkR3agEizgnalFz6y/1fsyGe0dFUV8oVHYPyi7Z4OGpLv5Y
Vs9B74svO6XrMwTymF9ygQJgRCkYUvI8kpQWew+wLiUT4OCAzAbpL2MZvirVKrRVTtr9AJiiUiWg
gAQHfTZGrq3HU9NwFYZBg8FU1UuF1LVEj7Q2QbSaiNI6GzdGAfhLn+mUX7v4ntyUMAkhSrCvOGOm
321ZTY/LiDbdK7oPCorvxa9ui4Ry0L/W1JuOrHcLYCRDkhcU11bC+zZufbGxnR5X5Y3PPOp3MShu
edT9azpN15G/CPCm68ou2675hOAUQMM2iBNz4qa5QiqXLzndvfIaKOHcWOyleKjKWr4vuRejHW6T
sULmyLVpbVrCXLONba99/7vsBxAVwyYWeOO7uYeV0gt696Oith1OllCo9pBnBWUwiehQI7pDZv+2
ShVA0vZ2PD4L3BtNmMb2Syd8jGJD6aF2n6l7bnazO87lJsjce8eyriakywVC92SynRfdt0W900Zf
v9X4qleQyppK6nmpnmHiqh0BAsnJgAZLjllboSBOZy2XaEmR8w342wL0uBP/XQ0TD4xkmL7/oN8H
Ur4v3Wr4J9Cx4cqRCb5gEZwSYom7a5Da4tVYdPrbc4Pr2KzerwVyCBfdhEKs8p87HqTQqjKU0hqu
4yUrpTPxEsTLg1WvDVy4pZ2bYduV3lEmTBV20RF55hZx/aeuxHQ16SfGhcrGNh2N2HOvnUrER5ZO
jnkc8ia/5iywCtAHpydyND/1t2tQj49iGtP1ZAIwBTcl/A5UJ+Vs+ML1o/rNNMRab0VAc9lG5tAK
nL+sr8WMfWU3gKClXN1CNY867Q0QKQwzr167unKXkwkzvqXo6owj5e1J+rs3xMCSZvD0uDWV7FWm
67/2eK/MlILvdXXs8YnCbwRHMaPZwRp19blwee2kUjlbdO8We4wryAFJYshqKPdsBDk1xluGo3nH
F2afe8PsIpWieJeF/S0mDvT7keh2wbRj72sPvtG6jy6rwnHup+EXIy+hg053Z5mRYItJ9eTYIVle
XdXtNOzevl4n81C1Yr3UWS42nU2PnTk6y9+Ai+C1ROFvI6Tr5Rv5LeKqGKp/m3IVt3Wa/Hezjett
YGTEt070YG4QVqcPgy3LUwNf/bt2G5SGKHU5uQZn2i8tVC3Uu0svti7aBzKWfVCvFuQ3JKi/uXjj
5HyPui0PYws5pSb9jtWIw9RpTzjjEVjrUre3fsZpNBfNTPNaYUZa38erybY/63r+SrDGnjNpWX+N
3O2PqfLH5yVOwXmyhGmXE9ok5p5h0857IOFukiczHv19W/HKkkQ8vZU8RRu/G+vrsmC9TQ1ZX9pk
5hE25sWKSkQWkbSQLdhMBpeMt/JYetZ7Maf2z1ba1q9c8vwgEEtv87jIx6ATAV4MuJS2okd8FEt8
wGigbrShr0e4mVfGbhuxOc6VPZoEfsTZ6l8EVrQyHFB5np3M8Q88/d7rUPXmm0ygJP16kO91tXDN
ZpVTR4OBBTdMRjQMWUvzM0eU+YhqhpRjONp3v9HqlnTpfDHteYyQPdQXRzpvnEj2rW+r9ER7Nd0j
CwLiva1aD87QqVDH54ENKdNPCDaAp1fp1m8qGE7m5HmvRjG4iO/Xl7g1v+clwanUZ4AOFmjrqTLX
gRUNd76KM+IH6oVmdyCKDe9uhSoEIA5jAjUXlnnWwKKR8j3/oE2ZHlXh0o+LDlXuVg6vzcyh+0NN
8brDCPh7TWyODA7HBGuztF+ynpZbKYBqFryAO0TMGNEZbe4vnSL7pUYMIKkhPZqJw+uVOAz7yeRI
+BcML53V2luApV+dk0jG0Ly2NoXfzZsE5e9xWAS0TunqA6+XTTsxauDyPsQXPIhPA26/l8WPCd5s
9DUR0rkqZxiQvhYZmvbZ8jfIkbrvAEfkpW/a+tfcrs7rxBGA9SKwbiPNWH/RKcx/SZbxDhQa23eK
70U4Q3tuzHh+oIn+3QwS+yWxrefcG9y3LIi33Aom459THFUc/EpqOhd9u23OCDVltq8wcGL4rtrI
cNGfOIajQmoF7JcclefzXMy/F5V+jZ4D6FbYQXVYC3Ujkq7ejY5un8Etx2mH+jy7xdp6oFAR0lc0
Mj4H5Oyh1hS1s7ujsKHhQbFm3J/okyvk2KOnYYNnuIB5RmJqCrxUyqnTs0ryDz9NU/SNKu9/qLoA
eRbKvfFoLNzbQpHhIInNSDgx2rHlnzSu3sOAfgzQz7V3frWKLeqXYGuaKORD8m8s3qcAa4bNVn4h
QYjeiDLf+73uosUxpy+eeiNamdBe83pU2z5AcZJO/FmfRN8DjaRBZA29+JrhDA7S0cxX44zX34My
f00Mlb5CFU03F4z+mGkitrqeTAjZqhzljKgxIo1ZZb/XUAmHvAg+TB1LPE70O3f1iIsFSfMfpmXw
2LQ0SCrjEqogV+rJTb9rUeKQjLMSX5qPUnbfq+6IRSH3Hla+jCfktat+QIWDLTOrF7XT2aiwzGOC
RyvcRDxl0FV6bV95WuLPvq8NPlyfOk/dIHvgPGFD3BtOKtl8iuFAvK93tIiGDJUh5MGQJAo1Tt4/
SJkNGTLdJT2Za1JEnk9fuGoSvdWB7V6cvu8ulTXic+ugW5Yoa83KOilPEfzCQD0lLXlDYoxBnOB/
otE2jfm0tig3djAk1UFKb30o7Jw0A8uYu5Fybulkn7kJmp1yZs3ZtO+rzOr/koAuJU5g1E3htBRt
fsWAY/cXqVv35iFblZHAxEo7+chSY/4Qkx/7VwpMEufBkFyKhxRyd8y2QWkqPqjdBwvm43sb621y
Mte/DArV0VmUTjwipS9sf9spDFe/+sUWxhNasiK5QuVO07YnBLT/TVbdqJCBZYZRfqA9jvMuJF+n
QvAExpmbVTgSreKlX0FjWupvatDPsYX0hYfFXn9wmWBPg9uuWAkbYA0xtmUkDb0+EuS/IpnNqXAD
XH4Fj1nHjYW08Fx01fJo8s4fUl93KcEaJTLx3kI9MwdNsrXa0tvFg4tVKMO2MpgifsV/eKjkBKaI
DocAUNytgfMXLKn76cnF+XINQkoBz2yJPyhf5j8gFMv32kzWqSd86Gu0nN47TWXdFM/1wrK1q4wx
F6e5bnnmiNq2v5ssNTZNHZhbD2UUlE3cI+aMlWHuS3da/kos4+EsBOkJ81J2TshoHbjbGfrIDWff
tXa9z05UEt91cLlL5m1Zdy5X4QDd8NITpPPXn+V47CzF+jMTUh3mWbfEQBQIMRG6C2C2q9vgyD8n
kmzSYQMp4S5PbtbUSdSXeW7bDynpCfbH0FqFMrAoqDn7RvRJTGVoy7wbxpuhsG2TUmCZ2KcrZ/GG
9rlZjcXI6c8VBUquwm8HjxqZ2VMnEhtVsEuaCZvfzvf74UXYjenkyAtNt6AtUvsJkH86xKjithTE
13cDTfHudbb2o74ZZlKDcFc+AmlP2mCFKpvlJXW6fiPj5CdEwvhZ1es90iWJURY4ASjSElleDNG8
rRfyud45HAv1rjXLFw56XRyCeenKCIdzjC1vDCxwhcrwCKg0izrhzsR5mvTb0a+78Smn10Xd0BA5
fY5gG2n6v8PZ/l+U/Q9yEf7xvwZ3Vf2f6k/S1f+Z3fWvP/RvWbZt/pP0OcTPJMYSauDdI/3+Hd5l
kdBFWdk95pRfu2d2/7csWzj/dF2sTQTAcjMG6EX/U5ftu6TfEPZF9BeK6f9TeBe//39md9mMfdRX
eR52XwQwUt5//T9SQWmfsN0B+8SmcPCjwgZ16L+GsRfcIuk8403tG6SffcaIzASKzyDJR0COGWY/
ORSWnctts8x6O5aNbW6rxJcPWhNIsM2zpcdORgDOTdirAs2VnfetHMiJjS5x1T7cD4BoKlyQh5a8
FiRDovvjidme94y83q5cejfy2a9bIPW0WMM2mcYnUQHMhNiOESbTM0iRHbAzN2i7xiFqnDVlUxX+
rh5XvW7E1DhvZWmMLXvYMLsbc11zPDdz93OxXHkRToJ4okZB8+aINsjwo9SdsfEIwOecbmoOBAxW
BRCDVcIow2uRbJAY5gHGwbnCOos/kkXb2Fiiq0+iNe73ckqcMwqczEcT0JNAEDg9aU7ETntNVIEE
sF0gl36gdYWzxWya4bFYetvfo6RGqtIViDiCFZn/QSx2citWJzlhIlvRwReFpzZwgOUjcDLtAylf
96dR9C4ng2P34TIs9dlbWTbC5r/YO5MlObE1675K2R0XafQHfvtvDbyPVhGSQgppgqmlh3Po4elr
oazKjCDDw00+rlGaTClw4PTf3mu37IHWjZ9ItYVosDWQTo9rRaJus5Y6tQvejdnd6Z5Uzqq0VfcA
KiqjHBzOdvLQCQax8oMapUkrcCqupD2mP9PWsW8GZ0gpJdvWV6dorXaPFBqFNrsQHxkPkvbqZgxz
49KMO5MRjZ36wc+NeUHhD/eI/rx2WyDpvTBTA7JT10cuPBCtAntQ4sBisW7wnaP0GldM/FEZ0v/g
mo0O/zTQrUvRtq69opit8SxZAxWKleBbSoHZBxo42562c8GEeBqIgK0WFD4FFIok/gZkR1WxGi2q
u6mppitTAsjgyLjs2o1N4/MuNCENMhYyg+bvGBh90YyG25CzpWQbBnUo16GGQMEFB7vRMBg8oMjo
vjD52iSUsclOdhl7Q7brnd0ACuBoGCvz6HMIF0lRfWK1ytnr1LTDTZhqkMTApVWswsq0eZuGDe7R
ZNS5h88h9VxURzthlnF2kRduVmEGSkgepEjFGkLz2vSu9gshyTaDF0EpVpYcL3H6BSDWrGwK5dRL
qlWk1dzB0RhKVoTZuLceM0TC0sFu3thJV2rzMQkBQmrQ4x8RR2HlxaTL7sbX6vDSYQQ6CFNLOEah
PJBv4LNUOapNS17UJakiOw6hgVD5BbIcjnA7nNtTa92MQa9zkKiGe9F7TPp+rzQaZmyjds2jWr/P
Y10vLqSlDde5lfQ04kKfz8uUb9jvm1xAp2QU7f4nB+b/pqh/GXOC2mtsyelL/jVW7Y+nU9Svf/Tn
FGXrf3iWICoRJp8loOD+NUUBnsQyZLiAJwX/ITv2rylKM/Q/bIGwCLMi8Z4WhOy/5igEYX8QPG2Y
uoHjxzMQUvyOeei5c4jLoB7BP0KZB7Qkk+kCg6yLxNGAXvWrQSc5O6SiC2TFSzjarTk0evJq7v7E
yf5H0UKhjYum/ve/nuOH/7yXQSrInIXJznkZXpN2wu/qjNqZ57NyJd3FgwUZDrBR6xJwoOWxLz1x
y+e03V+3hMGJfcsDXs8X4D0+nYGd1JsXrVAHNJbuGw7ctG0BXeXitx9sXjfAyJ/TwP9cBzyZ5ylq
2ypwRg5vQr+ILoSDO34Op2qxkBdUlXunKIr16/d84cPNsTlEY5o22RzmYm3B2YeEpoeBN2iREIT2
mAdrZJp4hxskyvvXb/bCl+NmgqNmdO4Wy6nnrzEJLGWYqcdevC7kLWxL5zuOeYUctpOXbVwRS/z6
Defv8jeP2Ju5qj6bVtN3aCb0nwW1nQapU57AncYUdqXX49eBZLGrtnU+1Djfrxm3ryJVb1+/6bKx
zDf1BAY/kjMs4eiLvkBW8FBibcHMgpADCbJLMSsrsxON5Z93wfqns29yQVCzRFw8WoeTVZt0tMxM
v91tLGR8o2rx9fVHWbYOi3gowVEO609dmKa9aPdUIpD5VPiapGNUDz5H4Xep6ZYXtdHmh9++lTAd
OjRpFc4/n6e2kTskvYNZNSSDmBUdRy/I6sf+EUNreyo2b25pzxsGwYCMV7rJQTiDyOLt9THn0yWG
GyibMQGaY6M+RbJrP9qp5r6Z2tTIQXQM+onOtmz/vE5iaDlE9VjPu/YyliJsXKUQAnNXw23u42CC
l8IRxbWFpXGNukd3TrT/FxoJG18TSjjnsgzx898/GVGGxFNIF+FrAAzxtn5sBQdPjMOJbv3yXQhI
x21FMPuyW2cc7gUihWLX+qRJN4kRbvraNH7/5fmEQBIfgt+Vuc58/iwBURfRpM8a7MpU+zJ1NFwL
sWANK9TPqC3U3esN8p9jB2BmYhUBUPBgJJg9vx9kJZdTFsXiDMksbxnz0eSrVdm0jzI33iRe1bBi
NU5Ewb3Q43zSYCwHS5XORLDocfCbzbwC/AFQYRTbqnXKXUlexCHQpvbh9Qf8x2ebxyjE0S7LxNns
O/+UJ41DYVFtMwuEDznN9Q0JF8m+KHCh/OZd5uRCl9gi9q+/Ap+f34WTOD2xsSvOcvqRhXGuDRty
fIx3v3sbRilgeLRyZmiinp/fJlFe7HtNCvvQlcAgyNlihjbr330YNvVg3lhwMUG7Yg4qffrKyLhr
BCJhojFUom3MLojWdVn8XmQesxY9lrM8XOKMhOTKLO6CYsfsPA9rpLA9DbvUNN15bLnXiVsnu998
bb9u5RMhw4LKRKj5/IH0IYzHPkE7XoElw8CUc0h5MUooFtvXbzQPqM8GXJ/gFKRt81iLnHQZ9VSx
pSyBBiMjpzRhMKaPjTiw4UATZoqxx2ZpjulISIzIQKDYAwBmD7Pk8NvPS6gxPYvMBJ1PKBavlv5q
JWEsOLEcuiG8HAPpU0CzclmeeN65vT1/Xk42jXn0YKHKfRb9WAuSHK+4L1bZUBa7yFeCndfUHkJL
mu9ff7X/6MeMT8LFb2USfMi6cbGqcifDUVUOC6ruJvlGkIB1KAG0nxh+X7gLtCw2GYK7MNYvOhjq
Hbe3stEjOr2AOgOHb4Xu4FS6IZG1ixfHRlewH+eJdCYTNrDPW6QTJ8nUoZ9YJ2HUDKC89LwGGxep
78JDZf5Jgy0MB0wo1qcb6pcB1gRVBXa4D2vMZe/cqhb5zhxI69lWGlQqXDjoFDdmkKf6dZzm03fh
dBbazWRMqx9BkJUQTgK75uA/rvXqXWjVHcf2zMYVOhNFNRNlupFWlzrcI4BDdWSpLL6s/U4Q+z0a
3eiIVV9GwMZuGaRDUMjKhDZ+n0QDWO6eg2cyapnPVHfvDMFIYBt/bW+nomiNeyFi/LVQWTDxCJn6
Psc/zkg910qq6KpFxvgBVJS+t6iK5bgIq1q+CWxfE5+iisLLjV7nAu8zObLOuuNchZy/sWz8Qxr7
sOomTDIjur6REjROnFjtjFobqFN2BDiSIiE4bkPBkEh/3xU9vC5O68yAOTV1SrFtBhg7b8t6CKJd
hDka1SAh4OgKILPHm9QM1H1iTAZ4+HhiTHRAOnBYUrO4WlG9IQwL9YBZ4DwMQv2ybGA3PpiuHmHR
kkMVZ1/IjXLx/ngFORhTaCHJNnRQtVjRPNUcKrsTaMKNEtZP5fYhhLsepGaMKSrd5IMRPwB01aYL
z5ca6J4xsSMEEVUZ34kxQgERwfA6lJOX9RddJayfEwpSfQPraOLAKRNzSFbfjRV26jjHKjYEbXQf
tikaIygqubEBPpQVrEO5+n2kdTGCArS3nPznTjah+3SHHqFEniHjimbVfCHN7K6FSOm+H200eBd1
DT0AloGd936+rboQd9hmBCjZtJueZBHtq0ehA6b+ZOlDfYvsJq+u0Pc71lZqCYXoOIchV1mUrNeW
zGo0pqCMgegxVlNlMWPXtLBweE31DiV7G38dK0daIPoL3av8LV6CxqoPqQt3NNzUoDfgjBW5CkW3
DVXm92JjqlDvvvtQkptr21NZ/aNVqOw5MEobfwp39mgZt3ruoTcA6x5Bp6mQzh74EfW3VPcKZx/g
abjzcl391GoX9xFK1ka7CnsigrDh1CgB7pQBLNpmy2dZ3bcp4YgVnQQ+V+3CHya3+6r3uVnsw9bH
hmb6KjUpxjq5izY44ejZBxLroF2fQlx5BWrii6qLM7GeCNUJicdFvbgyGp+iMvxnWe+xepXfIT40
sJAa+vC3vLaQ0CC1Ka6aKdTH62wINEBlnuwwmkQp3PGRztNvgKd3KFKtMLwaWq/J3iJMdu1dBarI
3EaaQnhgWFEI8CRCdkCCZOCNpA6mndymiWv7W2WlubcHGpXLNSMpMxj1d14DfIJp5lMF7psh7Y0P
yPv0bi+4pL218T2hkxFRlG49ewCE3JixFa4bC884B91SBWvvF4ohqEX6Y4JRywI4ykzchHlpGwen
7Yv+kwP0or6I2PHAftWq3LqSdR7ady3GKHQnZdvGb3tMefLCBWg77c1yBv+CPsP645Mu/VE5TYzn
wNeo0GdJ+UM32jq8iSQuAc5D7SLeQmYt5bYPbS97pyqPk35NR+HGB2r7L3bnNzDMUkQ0BDBlPjER
uFRBTJrFfJ7LAWIL/XnEBVJaBOVQ8HZQYbPhP/RpZJBBUEdQwn1642MpNEB82pjl93VbFch/hky7
TQl9eMfAL0yKIJ4W7hFoMWoURc1RZJTL9D1gbWmQyeEN1R5qsIM2zfMS+WYMTD3i+0ExpS5fwQyL
Uet7W+kkEiJZMVTezjakIqJkSKrgEb4PSTqUUyPj2vIbrbo1cGpclIwX9qE0nCRZjwIjyKcmbKNk
W7ST/8nNmDjXBCD37k+lxkhHBmsUzRWe34qsxTHqTRwioPuuXaXHFdzLjAzpqTc4ew17vfXXTOJo
XPUGzeHWNtsG6G7XGdMGiKPo1rK2KEkbPlg7oGUQly8jeouxq7REr9fUyYfmUnUhmkw4g05OqAAV
7wul60iSwixLzIemqapog3w99BHYhXCkBjDRM/aUCX+VuRC7dlbBwQ1hn1J8ZVhT+o1binDXho6t
1nQWqe9kHDjpOhKlLT53SYa/YtCo31+OLTD+FV+y5LwjArDBofrEk/QhBY4NVQkqLk5XOtMWdVX4
OAYGR2kjrA/IBEbXE28khZWttX4WfISD6Y5A7iSLQum7FS4ESPhbOx6J7aRBofrFjdUT5lFXOVrh
yFQ4uVIn3DXMAZ8J8ezfJUZsNxj1Ucqvs4xgEYkO0ViZMunQOWMjlBsMW35ymaVQE3CtaDH1nNLG
jyqiTpmbTsGRwZgskp9mblY5RRoDM3Td5uNXqjE1JFDb6r1tWqmWsd0NPW3V6walZF8STgNsLDOz
g46BzoZW0LFf7WRNhITZZ9Ti9c4PGJE796PXFFFBcFqhtds6MlDalkUfuGtRxuM9p34jFtpa4o2o
oCtRMHOT7KrJKBesXZj0HwQZOuYqr6FwAK/N9GRjde2or3M0S9MGHHhzH5GmLPg9kWNAT8bhtlJg
UDC7Fak/klEwUUiv+5Qdp+645SPMRYMuX0wY8TtVCUBrjrK+4w8mD0PrcT6yzMSQiwAIKRY+cbR/
62piMthUXoJDDQBI8WWsbMI6pFUimvJ8slLKzIQJqVdJtEby3Gdbt0jEVqDxE7dWbUzejrOFwWOB
RI2RQxKspKuW8hpiLyVSRLOjDNRdGEA8fIN8XPqwBL28QS6XdF1/hRxwsrYa43uMkKkA5p2mGdam
TPXJ8M6ccoRgJcDL5NZO7Knbp3aTDIdJt2k7MPdc/OFN6qdXkrVE875ARZfT02I7iLFWtCFGOS2q
bexVJTU3fdoB4fTsixKFZBNem9YYO9+qnqUC86upIJL4FROpu+oEp0DpWmqWLT+zbDFLiKE1MGEI
K0TCIOFtDzETYr3v3NB1DnGoARuUWQ53MGRzSH5E0QJ5c8sCjpTNTvBRaUTPXFaIZvGm55XBqXAp
xnuvjZW/iSnMZQSpRHG6qwLc3VQ4USRRQrMquWHRhSUlUonJ61e8gi1fxrlsaquGBmU32b2uUZEF
u+FMH8sIMRprcNUqgi8q+22V992lU6cWZSBGqGv8uzYeIkCEzRotHkraoKyrakvSjN+BFzStx5G9
Lc3N9FtjR0we+Tc+eBfwwFSdwy3/32SuBdFvlgrd75z1oygqh7Gt16NuqbsIdw/mRn65ZABkagRx
VWi3eqUjYM3rAlBfggLGXXecKYTb2oiTx0CPGEFATqDpbS0WiRhZ447YeSNpv1RM6v26VQCM0UjC
cF1XWdB/VPA3plmR2lNANaT7HlpVlm0Lw2hhnWZp465Ir4alxcK16rajidj0MFItBbs5qeI91XlL
W42d5gDTrkdx52K1JzQ4y4ZwbcVR8miacUUmHEpwMKpehs6qgDLO3SnOwOUZvLco6bV8Y0OSUKjs
QzwiUaS6H1ljIp0PR0k3TFSCVq5NWrSxoSWaDzUJA9/KtOLIFDuKr2/Ys/U/C2+UYGcT92AHeIdW
emrM1GQDpxW10bS+HkVFX3Wq2ZelN81QwWLEkLPqMN1w6Ml26EuP5vxqKmyYTlBDAOYOmRPdDYx0
8sEHPeRC7hI1Taklc3ujfNvYQbrStV0Vuam703EMFGtROD0WqhJ+6ZpkLGa9dEym+7ZIwgZTs7Cv
hUbW+mWUFNqDckOhP2AtRGpZVWn3Bl2ddTfUmFoA3dja2zjxI23r6p278/FCXyu9s0kbc0aFaTaV
5VcbMN9d17JlZImdZmyGTQJn17jpA+rPRpFZ83QQQIC322S4SFw2GvecefQ/QlUUPzPZEYWUazWz
Z+ykiPh9Yyi+DLZHKTvUMdDVawCcIE1mk0bDNliMxUSSCsJLhmmaD/hRMquSwf+kjTgmEF+jCuQn
EqM97gRsqPTBKlAj5ytpjqHJGtuqzOZNBHyDXqlJvYZSwgKIvxF6ID7kePYeekH32makNnVI3K2s
xh3kOI9hnXTvbbaCFdRK0VgbYypKj6aUwMItm8HzdqNmdFfDxKJ9DQ6ZbQi9NabR6S2oEDwVdhP9
qJQGiFmW3vRlUHX7HaMpTMiS2BOSAjz0iCupqbZmxxOCuGXIKK4cN4iiXU46ZoN+HIveNqtqVsBT
blofytjSP2BXlSGDbabne39WMyZFYaVbQHn6bWFbWc53kCQ9YizOv4dtUPp7gT39UTqZFW0Azma7
VNow411z8h+JbdHknUlkV8DOC/Os/ArashtIaaRI9pl3Cys21XpFZsbA0nuVDq37EMkK4CWK0tnz
oAQSl8DKu24X2tNkX+Xoct9Dc2vxYLMULMDYcJrg32MeisAkgA8TGxe5AsFCXa3vOZBV3wySIRnb
3ITFioBk57BRTuEvc9jEgrzEVDAH8Uh2Cl09OAeHFCMUy6w3AXYYw/QeInX7OXT92iJDRTcegRq4
N8XIRbCiNEwVce92H/q40ms6h66cLS2OtQPHpw5zbSvxBZEV2JYrjodls1FVEkKdqaWAbJd1xTcg
ZRMjH1VauElOgpWjbUR9idm5HbZj5CNEYAGaEyqMFfULDLkqhvYFmIBjEE9Ue8qfAWxcqbdvK0iH
JdO0N9zi9Mj9rVkqjYy7SQ1vpwZD+n6CUQdhCLhKvOfYbxZnQ9mTNMPePQjRk9rQdRw8o2vQDXWL
GxGnJH4SV6CSNcLHovLAf8SulM1KOLn5XitdlEJjx2J3VQ/uvHbLEsTKeTsMxHdryQeWfKR0yYg5
FIyxQ+dX8KvCdWUXebZyGiPXV6kHOXvdtXb1TZQh7EZOWjvOeYSRkpvFXC03tEuGw5KICjI5QoK+
NlmY6MDw2zj7rLBD+asaRgfba6QgD5rypjdBEg4/qlzBNgwHkAWXvey677TL0Npa8DqJIRvTAroO
a2PtEuJYA4SjwbOE3r0ysgMO1KbYe8g8sSAZOHRIaut0/XOOxRaVsIUJb1vpzYTaPP5lHoqMuyyI
+/IiBYP4CVxnxaKpiyvs1EQqj1pwo43eYBK5MbY2/Uu1EKF6yZKkvdWlN5oAEifT2JQTO9VvHBwk
+WcdsgmAjsqoG4yDkmOqlUrYq79PWcbh0Ja96WqPcMzi6B1FRYGnOJBTSj+NAOLUb2F7O/4awzIF
F5X2scR56PY/+yFF5ANkIWWcBoK3qwh8A/Uu3Pg6hW/0w1Fd/pPFbfsJ3XdkfuwC2WY/k4HV984V
LKFX0CZINBhrmZTvoiiUam9m3mxsbihWcwqgEiImm7ckUXjkxHUNkmKHpmGBEtxYiTYT6ByyN6Rj
HnjPn4lzulZF9aYo7Z/sd8HeSvG9yMzhU+J79Tb3Qn/vQtCv5yUnQc17Lx8AKaK8sr+Fnj1GV/+J
pXwK0sIHUgb9sNh0dazdaS7ovy3y8pZJUiIoXycYyT5xLDFnMgiOYPdm3Ttv/tMrB3K7foFjSOAF
9VMmekehKGnf+K1lvGNnZpArAhuCTHjUN3cIvzCwstBKH14/F/7HSaqYA5MNA7yRoVuOvjgXLnyC
VEjPQ7nF214HHFGucZ76G6y+w28eDrMxpO5CDYnyvutTN1sc2g7W0KBRRt+K5/EmZBrc2M04/GbJ
m7tQEtEpeVMWQRyzOLyvXcduyijR8JOL6pJNEHJ8yoUn7rKQW3qzE8732aCzOKfQaBqL2nAdNpVt
NmiA/Z7gujmchIU46EzYJaJOx1sAWN5tL3T2FNiotAePCe+njnnLPVGseOkDGrrLgftc8LTF4oeg
47cNuFb8kMkkZ6YR/lrDqE2fAGf9q638n/IKcfCTXrP50nz5jx8FStjx9kv+49//uhm/FPmX6qnq
av4Hf4quiJ/4g1Ywl+AMqn0wi/9XF+zDZBaOO6udyNr9s0RXlFUT/ftfpveHA0F5VgrZKAvYC/2l
ufL/cKmEIjBGaGziZaUB/9f//zb8v/BHefdn7ahe/PmpDOp5QUYzDZqE6/Mbn/c1opPYxym0+RXG
tWv8l/41nGbVnih1Pi9//335hSCowCmkUj2V6Arr8iJIhuvRstPD2Pf4thDhRgIHNZJG7HHF9ZNX
/z9P+PSJ5gHp75rZ/94StdrzJ4rMUnA6Ima3gVL9LNVvHocoVWy83FJZh1Y5k3PXxFA+fmvc+vuO
i+qcOSROyfagxC7oB/a6Nw15FWVQ+DavP9Gv+ulLj7QYe1VD9cbOxvJg123XXpjSDI19X3nhxyyE
fnJVVbH91SlNwDydus7HxLsj8FD71kS1pt++/iOeDyN/P+RiuNQyW6OFtgpL62BX6163Q33L2UvL
RsTOfmus+vsm882fiAiiroG2j8/vYIVW967oPeMnm1hKRfBf0F29/iQvN3mqg89vAgCzcCM8gQcV
Fw6wB6st33N65aozm4P1/PpN02J4iQhGdelct9iu+3syyMyr13/9se/AgPD0FZWxbLqm0kpWgrH9
kI5EzuyTgoo+64bJMPev3+XYO1oMC3rI8solvQCvclduKbmUO9fI3BNt6djVF6NCwkLLQN8sDyVD
z31HglO/yXPlVH/OQ88GuadDgHHkJS3lbBjoB3vUSnkgP3kg9yiG+XCRNK7Xbhy3A0SuZCsJC9bL
7m1qqjS+MHo3k5e4aaS6dvLajrd90HD600Dl1Ai5cwlfECnHOKd+4vwmX+jT82zw9DuOcdmXHv4A
qCGehgGj1HH+pIRe52R2JIn+iUru9AM1XmpsO62LLk1mjnKDBjxn0U0SSnfex/AWg4tjR32HyBV2
kNZzVNTaSrzVitb/elZLWi6zWlgPlFoTdSBbu3hr4c/zVvOBrn9eb/PmJvBkyAhjNhZG6ctD5hBE
jImwyB9IPvE+nPfzF4NF07vtYCXY63M9Sx4gryTf+lHlJ8a7Ix3BWwwVLQkAmQ44+UBM53x4otc4
xJJIiPO6sbcYLLKJwlkRefLg6TjtOLgL1Uc8rVNz4uUf62eLYYIJlgjLgElhrBqC63vRTzaGGzYi
JLKG2s/Xv4F7pKsshovZMoU/3pGHsFfDbUs0449eowR4VdN0s1uONoL4xNwwN/oXeuVykdyC1wch
pxcHW/TDsHY47mzeCWMYxI0fB42xwZYUkH/TmPBGTgwFRxqBWIwEXaQrw5KBPPiZm/g70QxQwDlM
iE6J5468v9l29rSLWNXQNwPhBocwlfMmcjQtnCC9JnK5yTMjHhX75mb8/PrXOvY486940iE7T5Nm
gGDmAPrfK7aBrO1gO7VR8XDe9RcdfpBCJxnNZMWaoh7dJDAfvtuZzrBy3vUXPV5L4B4XKob37UPQ
8j2XrCaXI/zXr77YF/61xBGLLg+7kTM3PSkPvhTT3uobL/sGRzsetjq+c/OTpiFY3UUi6jmuyKO0
uMmcoB+1lWx0cWLIn1/VS618MSzAsuzA8fKJNM5RoM5a5vc5xiFcEyyh3b/+oMeawWJocDXyEVQ1
sgyvyll/NfX2ZR8IcWJMmFfzLz3CYkwosi7VgV+DPYnHtOZkvkYzAbKUaLMQExXBRfCu2GgHIKTQ
D43pJxG41rfXn+1Ih3KXW4whTkdICBJGi2HmlKRDN7kYTUgxb2KJFfydiJqyfPv6zY68yKX2D8FQ
GAiCpw+i9pyLmCO2ZqVznB+cGMOPXX8xOrjEn8RqaNShyUZA6jkpOQiAusPrv/7IgOouRoPcl9R1
5uk5gtKhbRq/7VBtwk66bJV0e6QpsfgJNCvJznycxfAwOmSf2FVH99WpdbZCPVStkZ+4+LEPvxgb
rAx/tlLzurLvSow0QTi841Q4J/YVCOuVVian1LtH2rdrPR9FTVBDZVyyL++dDLQwNW1CHpw8cgjJ
0ePHrpDeAxjjQOzQ/gb52tM9Tk1f/2bHWsRieMi92CwtQpkPBdvZCygRXjJzgfL6xPWPDD/uYmjw
ZUORmurwQY5hRShsaoh+62Emhr5VD7Zzd95jLIaIEHGe2QSGPFgdTBy/dskXp9GdeIgjL8lZjAEl
6evSn7vlYAXBuymQxjutndTFWb/dWawJAvI9kMSxR5Vh1V86TQ/GMW5251180eMjA3WeZjZcfEAg
QPFU31VgFs+8+qLHE79okqVS8drR6F0JT4HdLbMzV8zOontHGq5RUDl07zRSX1D1EpsFY7o+870v
OrinyjojY0aSwzCWb0pHG7fKN0+uxI41mkWvdieNpK0p59eP/U9qNcY61apke95nXXTbsUgzX5QF
OyGoT/sscQFs6026P+/qi06boFfm3MQvD0MSXxbdBNRFug/nXXvRU0EP4HLLGBAiYRMV6ZcI+F3n
lCfsyEu3Fz21HbosgMRbHrRhlnVZtXvRySr7etZvX5raoO90GZZw2OiIelaIHQgtK4lpPe/qi66K
NzWuLMnSndQu634ieiJkVXVz3sUXPbVww64bOCY5hOjr8J60FUeiBWmd6eq8Gyw6q9Y5WU2tm1Mk
D+xw3yI/Y/l+3gBsL7qqsqQnopqI8qZSd3Ylt4lZn/nWF900KhokqG7PjsydOvA7Da0f+KNb9SdW
Rcea5KKreo5KZK+q8oAeyAJPHZB2tHLaevh43otfdFZnwPVTAbA9EF04MhCX9VuEfNGJE/Zjv37R
XQ3U2F2Z0ShLFZMd0Lt5YG/Qa8tTC4QjN7AWPXaMYOBaEXFzECPmnPFMYWO2W/Ad5w2V/3BgVyKc
UGSVh9wqrAOVa+PaSbz+vKHSWnTaqKjjKAMGfLDQ+2xgfCRbQg7Vmb990WsbR6aI2DmioHEm70Da
XhuFk705q+FYix4rJeElvVbz5qOx309Jk31zJbkAJwaEefnywq7Nmj/4k7OB0taRGvcESYCHN+m4
VbVid/AIOpI1jn8/qbE5pAq4yetPM//ql2636Md53VkRGgHmlViSpTEOwGNWxeD1aDGaoD7zcy86
86R1aUfoKDOjBl1Ql6F94Tm2OG+omENen76yprYjZI40Jjq02ElZthd+E6TnLdasRVfWAe5ac8r3
QXpuBTe7rC6FN5y5WFsa5k3ADYgUGChGOzau3VxFRFx7EOdf/7xHhomlu9UUmIOt0c8OoHCQRswJ
p4MAI3vi6scuv+jG6Afd2kprkqnHPvc2/FE9QtBr2m2ndAUXWQ5dCyotEOXt7M+7R9/0VnOS9FIG
WXhdGGGEThg3E6x25A4u1gcN0ktdlvNpTu0nP9Kpi+7htwTJDafkHDS1XoEJdCpSMBdRm5KMVmNG
iz8r1NTxgerDkD5Ams8eEpTNiL1qINNkiU5UMRxsvUkkHTDJXRnrN5YgcWM/hFnV7d0ByB8Jz1AX
v/kBMQQEiDXuz04OtXc/TMR3rdAFiWE9Ahv9EEWEPuknvpEx94IX+qC5aL+Fj+6or/XsgPmD8AC4
JG6G/6sugcdMghyxsLBHKE2z6O3aRG0V7BOP/BcER1o/HMweTxzKWYPYwBMLh3kWeekXLQZQ1L9W
Cvu6YG81Ne8bcjhuOaj6EgDxXqFU7wCmIUwmh1MqouwqSbLTiRZ15MaLwZXwBfIr47A8uIRS7IOm
xx1TZCdGofnXv/RUi6HVKfo+I+60PEyAoMVahOa4YcGO9Qku8kVL4sj7855iMajWle65oZUWh8wz
8weDeNaryde8Uyfwx3rd3I6eTBFDjQxismV+aBwwS1oh7I2e+adkOceuvhjvCEV3tM60s0Nkd4O2
npqaQpRoPfnprJezVPs0JZRYOxyzg815zB4+RUP6THNq+jzy643FqcAYdH0vRjOFOVq5n/BB+m+U
UYkT0IBjV1+Md4GtxU1fp9lB6h2he7gZ907hn5IhHbv6ote1/aS5Ch8YnFdRtHviVc3vXUS054nh
+shc/6sU/KTdaIHCvmdO9QG3tw7DTaqOLhyj4qS2mmcfzvu+89M9uYvhxH1qkyd7SAEDX2W6HN95
WTyduPr8Ll7ow8aia0WZPTieHzUH6eDy5VyjgnCXpRbOmDYhmpC00ao9MQoe+x6LflYgi2vbJNP2
OnCx66TWvsf+lJ63Q1iCACYDq3GEdHFfjNmwR3dT4ZqNuhPj6LFPvejEqVNTiyvMCi7mgNHaR4bp
bD1wqfY6zwOcHK9/62OymyXWpZEksfgxIRc1pOLuIg3b0dxjxUo/9YQgyyvHruv40u9kwjOaflps
bCvGAzMQPFDcosmsphM/5cWP9U8ehSSboKU2Ux6cIVJomH29/MgMrtknJo9j1180a8dGY6v7WnHw
gJh2xMrtS7c/Jch68eLQoRajlsYqTY/deo4OUfZ7g/B4PJ1ndsilLDXAJcBORXHxwhsOo2fFW8Ns
xnPeOz997qhPurtT8zkFcHBiK+ica4ux/FOWKpGf8965/mJFAFgWeJEa/T3xBPo2JWV7LXK73Lze
gI+9+MVXJbd6zFVj+/sgdu3HfjB8Ili06ePrVz8yWC3BVEMemIIoBZZrpatdh0OqhlWZmE266Uvw
wTvLkJo880kWg5Wv3C71NH0m9cfuBtgl39u3ut3rTzJPcC8Mu0sNpGFRBG/gWR8GVPfxD4EdQV4a
pSz6vaYXkoB40uSLSzxJxofX73js3S1GMNzUZNfAm9vHmoIOXju2syKmEAs3XguPcBcfAPb29Xu9
2AoYOxaHKd3gEazqJNoe08vkrSK/JwQrt3T89efdYNG/o4pYBZT72h5/NZEDtmhIp8oHlU9n3mD+
bk96IXoVkxRALcDXGMSPOI3He3x7/pnvZ/5GT66uCMlJIFdriKpKdme4sjYJIZxnXt16fvWJXGHM
AATfaPrYvgHH5+8wwYgz38yiX6S5St00YIsKKycAoS2jG2BIpzRqx1rOYuvmh1nuYPo29wZCyYEN
S1zgnLaUfY6UkZa56AWWQgzNsJ0fSNfxQacCzP7KioegkAEZ11ljh4ed4PkX8LKxr/0qzA7BSMCZ
0A2bLL04OO8ZljK+IgQ9gawhPeS2n69sXWuus14334fhVP88q38tBXpE6kRWx6B0sHHKXDbCLXZ5
RXLueVdfNP/A7EFUem5y6AuOM3ZFRi76iiV6aJ7XRpcCvbxqHSUHbqDXov1gEqv6tpsM5785O7Pm
OHXu638iqkAIJG6hu2nPiTM4zg3l5JxIzCDEpE//X33qvYj1xHG9uvWFTIO2hr3XXr/3fDzfmKS2
sVpVGoLgLba8o/1+T7aLM3UHTd3/n7fV/9PrYPpYAdwTUHUBqq7OBhIWIFPRqHnDI3g9vvN6Llv9
/2w+GN8K4WUzQxyjQ+syPbsTDLP85gAuZLRnfR/H73zkt/6JFclMCTgimALfIOglauF0hjEnPJDh
wgs7bNDj3eaSFdBQjk4+8bfqHM4DPcKLk2RkQoef0+i2Nq+OaSP6DcAOdCXDYzmCM8qnphrjb27D
W9sYWRL4qXQYflPkZZRIaICE61Jp44mtwGvEqmHw1SLIwJH/EF6+xI7+PLcpZNuQrZsBSVchQSjk
yEwWdPu8ZTBkAOW3Ckan7BV+w2Vu/bZPVmh3HQf0BZ5huqSB1+QgAWedF3Knqhv+wSXCf/sH3rYy
WUVcnis9T0e0Cv+7gp3jcpLH4FYYD0xyDiMneQ7ErvNwLACtYLtTohujW0EMVvgKEVBYnmFGDhEy
CFTRTScrJInd5qYdvzD3g+9IJNF84X3e28S7DRQ3V26DW1GL7kmyBasoz6QPvHPQ4bqD8mH4+e+j
/1nweCEivP6swmOBiBshwb0aE1CbYVnaw9EeN9hlHEAUKeVMf0y1aMvPm1d5LzBD8OEbuXPkqM9/
f4Y39ghbQqfR0j0sMP06m3oeX6JV1/edqNgXt9Gt42kQqiWqUf0/NyslV2waJ/iHoaXJbXRrf45j
WOdHyHCc0aOd3ITgCOTJDnSS4/BWVPeNF/qswSf3aJXcRALVaL0UvUs5Ed/eCukNOCkxAtNyDpLi
VzTBrQ45k/dc/t76qnZIo6oB3wFc/ccZqXQfsNLjBme/d17MG1tmTF5P23YGywKeyUVedCikp3HS
Fvdy9ChaDPoZjfduX9cKbEUpgRZlwsxcYfCRV0k7Tdm8N9M7G/9b78iKbXQdxlUojJczEXkoLwXw
fVmrg9PD2xI4NMsgb9TNXm7khEa7llaHai/cospWwI0LltKKY3A0DsqD6of6Blyc6Oj26FbMKhi+
L0HlJTmM38rbcDP+1eh1TvoFnkRWzLaoupl+4Ek+6zY+sWiPT4UGu8ft2a2QBUAT5ha6E2dARn7x
HnhXuCc5Zhptj2f0dqMVxZvw2rtE3vbtyuFe1pXvHOHeCKoL5eb3LT4cVdABtoV818DQUEWJEhrO
Go3OYWHTr44vyApdFNnMitYD3OhhRX6GoxMcRqd1djvLRVbIzhWaSJPqYjRSVdWx0InIL56D7xRh
3npDVsAGHK3vuoCzTKHGpINFQaXhuQLsLzgtXbA6Zf85CHmvP4QwhCygmxd5vHQsA74y31DsdlvU
bEkcbECxnY/lZcsCzzrQMOhiBfDjTtPf9gcvuwomYQNqC3CPXL/BImI4GxnqD26jW6HLDPoxyios
YIGxwjJ5GZ6mHYRft8GtyO2HCDQaAIbzzZOge7fFV1p5P9zGvuwAv52ei7mHCCVpxHmA3cQVUGDy
1uuhkHD8plbkwixQG9aRIqd+99MHGr4ZUM13e3Ty+tE1VzXAgGWSJ2tV306qgw+HX4KI6Di+FbFj
CDLqNO5ePtZb9LUoafLS1PV7F/jLC/7DBZ5aEdtRuiabjJPcQK5/C3Ol7SxncJCc3o0thWs5mMwg
byJ7O1J11dYU5mAbmd5ZbS6z+g/PbuvgSEfoGsD1OA+3NjwApxhiUYaP5Gmo24uHaR273TFsSRyB
lzIkF+qyraDZtoCtx2rK8uT2jqyYLTe8blJgvW8GgMR0zR5Bi3nvVvrWK7JilgwchmYQbmPy+PoZ
PvpBDSenPdQZHdCjcRuNoIC4rQ+2PK5qhnABALrImzEQGQWD8sCgf3H8BlYIx8myUzRB4JcAU7il
OEF0P2EhVLid9UMriqOWkgR2cKj5ViBzwzWq/ImkhHC7wtkyOFDJAVbVLdafKH6slN9nxbI5poht
FRyLwWVL4HKZE16Ox3IOykMTwWjNaXraKriwBM8LdtJevug9PFRTwg5ho0OXUjtwJ1baql8LYIah
LEP+Mxwfihg8VtX3wi29bbvBww1cDRx0gtwEogCzYu2aKB1N0KFzixWscpuaxIpggYZ7CepfkQcL
gT21FOvVBiubd2bm5VD/h1WOWCE8rmOfGLTt5qUuTYtLYkv0jRa1mA5VK6lMu6nx/KxrQWN/5729
sSkQazfWCfwbu3L1ckkW/QG4j/UMrdf6+PcZ9dYPsiI51GVoKFq7c7h0Vb96s0efhykOPvo4zPnZ
EjTDVx+Gkd/+/t+CN5ZAm5Uy8gILrMHe3/tjLB8LGcJvDSKhrvgw+GP7IYhbJKNUMkXBrYRlk0w1
iNPJiYPc+9RsLSCLAkjF5AhnM395FDPsdA9NLEsfMGMZr27bvK00VNOOFJ+gXt5qQb8rXUMh6TPd
f/37a3jrk1r7fBL0Igjg9ZYnYImnu26SM0sCp3ZZWF5ZB3I6NDiQA9iFh19+JbT6dwXr2e3F2LKx
EJbfLVwjcNn1t/bsr0pcwavbMUFlA9TG1ueTgAw395blIW68j0UJE0Snd/7fjPztUDvB92jd2ZLk
zRr8FE38JSrGX25DW4vCWmreAu6GE0kxQyO5NCAbwHrr6Da6Ff9oDy0BAsWD82D6Cce0z1Ws3jmz
vTEPbZEYMBOoBaLFPh91X16Htb8eSBf6brfb/2S8v73xfgHAq/A77LNlT59C5iUfkICJ37n/v/Xs
1km80LuGwXCU5B1s0WCkCr9YALCd+hoRQ1aEbrtWEarhST7A51sP0/d9EW6vxZaCYcFrAJmDACXA
JeupC7r4TMTsuP3ZCikuZYHT/eDlgebll1IW09NYFszthGBLpKpiQjGLJDhV8ljfIV/X5yZuQreZ
bkukEiY6SI8Lnvuqiz6BtNo/wABkcJswtkAKRoHd2nmY7Er3s8y8RDZ3evA7x7KQb8Vp65EZpuNY
BUQc77nahu0e9vvv4Xv+4x7+4eRha6TKBRXRVTTQXW26/cmgRWjuzNyH36UHj8q8EvsH4g9H6CDa
F2DT4WLZmLI7EtgMA2OewFIgR5fPzxK+QOoY07mGoRF22BN0+h2sb/EXfTBGRZ/LaeLU8YuS19fx
CnRlkCYAn9jDCHnd3kuAuo+nrXM7yttyq23z5rYuGba6ks4n1KKjdILlvmOkWotAA/vvajULz8Va
4tyRiHugWNxyT5CsvH41Nb/c+WDbnLMdZb5+gMSpjcxwctk0oAWwRgeioeAVMgl6hyOtCIri6JeR
ky0ZR5Hy9ehww62CoI2KHPmE4T4eJP8ESNf+6Pbsl7Pjb/sGCs0dgxsrnj3YSVoKcJSmyXMTYSCj
/np0xkVYthuWX2Dh+ItfCn0igyw+uT27tQjMoIZ6sN5NcnhTfS0uYFaj9+bgNrh1Vh8WWvttgJNA
5fsAEM3xp7WAQ7zb4FaoTrHXe3zHyc5DW8CJwXHnbjNz9MVtdGu3DhdJiF/hZAfmb5236C5KB1i+
vrPMXL7d/66NsHp9/U03A497OszQQBaLfgrhafdCzOzdjMobnRomOCb96//hlb2JJ9D78q1RzdUQ
ddNtDxB75vR+bO1X3QLr1XcRz8s5/g4W+TMY2e+8nD8flLit+VopuPOrBkirMTG7EY1uroqh9p2u
26CIvn4tIBzDdr/GIW9oV+9kNiKQcAUP0a2ozG3J11pFoWZei2MeOt4Onu/fol3iPbnpG4ICbiu+
5gYaoziocbb2VXNMVg50lgELDTyqwMRr3oQenTPlwSv/ivWwuz9G4LausBgdcNd3+/RWVMNyBXdi
tfJ89RL/iKJNlypsyo6jW2HtzbEKgOjkObIv6mXVuzn7ZtmdLhCcW2ENjgV8tzmmLfWaqzgZwsMY
r26lT86tqAa4grQUuLi8l+GExnbyeW7myi3gbAWYJ+MlIQr5Udom43FmaCQGoqh4xxXrjZizfdhM
H5tAFRPO+KPYUFxtAeqKy69OE8ZWgKH/AW3yRLN8Wdupzva2BPGj6NtJuc0ZWwQmQJ9rFzrzvNc9
PGgn2T5K4FE+uz3+ZRH/bXsfPLSRGjLyPOJKniFxkfm8h8rphgKv0tejIxO3iRpu4Pkq+/JUlUtz
XKftPdOmt76rFaumUNOcgByfR4CB5AAgoYkH7ZDvJBffGt2K1amD9y+cePHeGf+wJeGQdbHvZOmC
XcAOVYhlCGSaLB+LqXqCvDv8uM7D4HQQB2T89WtXIawJhiqOoe825UcGisIz6H3a6erGbd0X8Wd/
HXyJ3ZEnUw8TjW15jtsS52anKWmLuvwpxOWKhnHO120WxxJ30AvAoRePbuNb5+WwkAEAZ8jIdXyO
nhsaqM8DECgf3Ua3tmBACEYKOB+uKdiVPhHW8A9yGYxbuNp41Z7RpOQgG+cFaBtptU5TKpbBLc8C
D4vX8yYuDI0CQHvyHj7Ux6Tdvdt2KNQHtzdjhetYJGFdScryi6L+MAovPBivDtzmvC3runBJp+my
Pw1ReGhjODuRyN8dp6QVrjTct6bacLNdWw0mhoJz1FWrpt5zHN8K2AVAUeMPl821Gr7uw/ictOGP
v7/1N07jtparLjawR2tT5FqV/RNchk2VJ7XfBHmipOOp1tZ0TaZrVq9CrmitcR7TQytSWsHn8u8/
4Y2VOLICFpk58Bh5zHLhg52ZQj4D/I1cqmJxO37Ysi7mFXvZ9rhNjFswpots8ylxvcrZxmZ0C7t1
3hnPNeVVfYD3dhzCppqD+Ob2eqyonWtgNrXiOPYxYGzGwWeZTMAfcRvdito6hDyEC6w4A1xMAQeq
vxHwLk5ug5PXC84UztUwbjht72ugYH8PxR4sVJ0SRtzWc421hiuARsJIG69NwU6MD8Kod5uIL8mb
P1xzIytmYd0ag8C3JnlZJ1Kcp6pp9TVwYtuDx4e6uOYBuAtw9x+/in0xc1btU9WlBUiY35IB1aZg
DrX+AkfO4JtY4Vp+Ligfriro535uwF1FELQ328+/v+c3FgFbpdGCG2fKRmHbWJvlS7R4QZ02QAGq
NDCb9+3v/+SNMLWlZ2M7h0trNp53PVoEDyhl7BIsoaII3Sa6LT+LBjwsWXFW3bpl+kL2qHuhenFT
e3NbfsYVUqNCEITRKO/HCCQ36Gtf3F6NdSiY9t2LAfbkOZkjc4pYyZ7A9Qzd7n3UOsPzALu1Dy1L
LtHCB1PGDry9VCcAFB3cHt9aYZAFIc0A05TcwAfjOaJx9A007uWL2+jWCtNUMBeHlxyu/ZspfyxV
W19NBXcTKIEV/3qJKeCXAgG8RK6rqIEUFBUkwSnAABF3WyCpdTbYCVNb0mN3Al+S5kBoEtg7g4zm
9nKsVUaMLKmLGXrOvgZ/CvXpAU4YTkPbCrQEhgczKKigc49De2JqvAa7IXabMrYALZTdJpbCi3K0
KK8oOATj5yky4ztT5pLm+8PaG1rx1EyGgQO/spwMXXS1Aj3zL9Fq8rMw6k8d+jR6s36Sc1DAI6d1
zFXbFmroi4entxmjnHuruU5ayrd03dbVrWTFbZHYXtPYqLCKkAuvcfrg/h49z03Q+ke3723FGZzb
oczgeGk+8itZGI4gsnqDW/Wa2yqxkY4UsDlIrUK/j1O59j9VAHao26NbMdbsBLtnj8EphYs7gOk1
WGjtyOhXt/GtKDOzAihjQ9dAxfjwAMNAk0YDWb87jW7rxDjKqHRBsjaf+vAOfvnmEMhJuh2hbJlY
a3AbXCsW5z0Ylzn8FZtcw1vMcXTr6B3vZTMoTuMcXthDKmj4T1En7/l1vXFgsMVhpQ7HPtQBzS8c
8WPbCGjdwuWD20u3NsVh6+muYYaTR/t8X4T+AGolYIt/H/w/DcwfFiBbBtaNOHFLsJPzZaBNf0bR
U1/rGECOlJhhfISfk9ZpJOkwAKtXewU42KWaD5cKCIXRNyj0aVLV/ZAytpk7gBo6D3Rzr3hoeeev
ab3wSrrlsYgV9g0yBq03GiQoY8jWqgqGsLgPujVIcltCFkH/D+2XjPNxVSdse19rOjk+uBX06EsF
YTFCZnU1BckTOc5520XvpVX/+/1/+oRWzMd+N+7U4Ey2AM85H/let+IZJm6TyDiMQ8d0Lr3gQ+nX
o0BHdSTk9VJ2uN1OF9gYmMJi9o9xMG/xwYOeejuADrt+IkT7+livI3CPHEiO9ajMvv3wQ8BigZn9
sM049qVB57UvrGt95aRKZHb5OvAY0vPMj/M1ARE6awOYFYIZqui/f5/vl331f98VswvY3jJ2cliR
UDQwT/RSSSRnGSi5yT8x6+nnHTUNp5WY2cVsUJfhyShVlC91V51iOavviQ6UWwGLJZcf+Fu6G2aK
DKcdgtyiF89XEWz2kadzbGRndjW748O0tz7BDr5ioma1Dvp7Pvu4ff79M7yxYNpaQlVC6wdlKA5V
PfDe5bbJtCeRY97VVhOWPSZQUtEo79X8M0BQp0hJufUlcVtMWF9yusLEUR6LQqStEZ+SgP90ey3W
R22AtvaBCkck82i66WCsj5D0udsJ3PafQ66YBEypGH5qUj8Q7UW/NlBknt2e3bpaReVUMRMxfNKF
kh9rjec+CAjF3muReWuZs1WFaEOdW+QfYhScWXMb1uvyXDdE1cdOFjJJA8hpP0MCzu/brdnpDZIY
nX5qow7Gqxt63z81hnT3VcwHdUDuYv3QKiH9A4ixm0ml2LmXoeY4oVDrz+s9kJORyZZi6UHdvXjW
g2gL26B3pv8bBWJmA/6gLi5jUK8iLHMVgxg5FuaX7AmlKbQ6O7sSRjTFnYRZGLD3ibmFDKZHn1oZ
gBrt9rnI6/UD3V2ipAVatYnvRf9NY4210HGmWRveJgoDkRhheR0qz6RB085BFsjSjf+B+rC15fXh
kkDRi8rKpCnNe1jEHCuu2Mnp3dhSyqReBBgffpQbDgu/FvbD14BYVo6VeVtLucMGEIeuS5bDr8TP
dVBIcaL+4b/XD/TG4mqrKZmYlV7WLcIRibIUOziyNa0cHV+OtUYN0JaXe6zjvJA49IJNKbpnORS1
W4nbllPubEbxedJ4960Yr0IZ6YzFunM6XnBbTDkAu+NvesLi3ewoKqJkdt2Pjs2TYFG/jikQyhoc
hTjFzVFD3gE/0RSEF3H4+6y8nPf/9+jCfSti+QRuie4wbejkK5ptsoNjMkHns7iuozn+9ff/8tbk
sUN312acVtRzZzIun7ZFyhAO0YF8r178RsLDtyIXLpGRaWpsE0qxF9VvDZxD/d7fM4POwWwvZPQv
8/v+Rx0hg4m2cRzPXH4Y6POvP07DqxBnyT3Kh2r6URXJi2rdTBghw7M+zewFDefDGuVQwRYPMG3u
0Bw9+U4Rh46N10+eUNrizIrjjJkDecupCM6zjGqnZAp8OV+PLqd2W7ouCHM+J8v9Kiv1KeFF9fXv
b/3PkxYCidejhzSu9k6UIUQlQ7NnUpb9dkDfiH4eYeS9OSUAmS1zgxnVLJNe4DfgYJkWY/mJmiFy
mzi20K2hIjKVWMK8qPriKKpyPwcDddtr0Lrw+gUVTbEFc9DRvIir4NQufo+GSt9tsYZk6vXoAxyq
e69paK6XqR3TzXjqvAS1YzmZ2UK3GNli7QmMPySeutsjH2pwkOaczijMNjaDm9AUSFHR3FNLDEES
/Xe6MEj/PjP/vNAx29UMTw5nGYWNZi1NdRPUZZmGqo/fKdld0kr/u1gzW8G29NsWdAtS0v7UtyZT
fT3FGXyMdniDET7Q00Rm9U0uRP/4+895I5HDbFlbUYCCZgIeQrIfIAtQ7lM0pTs6QH5dUlN3c8/b
+nJf0c18CrYiHir4YCJBeAgLP5xSgxxTcJyijiyp6fq6f5z52N7UReU3KU6LbL1GNx3K4X9/3DfW
BVsnJytpLrTDMF+7QG9pDNnNFx+ShB/DKJzcwgEqvtQ7f7siTw0zSeuvWBVAJz+MwUQzr+u2d7bj
N+aPLZcjFfV6E5kwNytZziqc248R2jPd1nxbK9eskKBp6ZMcXifjAT7z+robVel0DGK2Udo6hEKN
PcXoS2PSsCHlXeg5Cu2ZrZULZyiHYtaFObxUwquwTshHbpL3+m0uC+MfIsu2SVsq1EsUvLXzbkha
5G66enjqjGrqFK0xc3+gfjw5sa0wg4g1g+CcMs1tGOSj6TH1gQJvf/Al3B2nkLWxx0IX1VYwknMJ
X7EjlRFIdINupvdsyN+ao9beXrc91v3LLFqTpDoDKlAcJKQVbo9vy+fa2R+ZmEIf9ULOM0ljdsDH
cFPSMls855WqQz4TuPhVMn3cCz86NO3oVoFnsVUOaKZNTDGK8HmE7T1DCQyWnC11KmMzmyjaeA2b
DJC1edjX3XMFXF/KirD/8vel842Paivndi5r2vZ+kMeqWr4ga1/d1Vv7Hhnqz+dzZivnlo4jH9JP
QS6GEXr1bZy6L0zQ4jvcMUYv1ZNXzKk3Cf+zL8dlyQWcTZ00tswGipYhifZqWQPIJVdUO+AAmqFo
rK/cXpsVy2tEW7pWOsip7qt8bKIT2t4cz1k2L3TXgvNmG4K8VvP6mZZVdFpIpI9uj26FseoZSViL
R28EK//x+2Bv0d0Nkwan4W1hnYlot4EAgt0AKf+vuppmtKcS8uI2urULy5kvA04gfg4acnNqkTNA
0bB2MpDnzFbUhdjeA6wdfj6VEGOmwPhO4EqayHEFtQV1zc7haBXMfr42QXFgm1zhspK4STqYrahj
kRIT1EtBDhlA+WOQcYS6jWuiidlOacBYRf3SFwGs9bbxegUzKZ+CynfK1DDbKY1FFW6h3YoP6w3s
i1Jh89PU5SLfmZVv7PORFa/Ma8RQtljmyhamlanvJc2WLh6UTamqpuoZGdp4cwswW2An6eQJOEZh
J9vD/Qp+GPu9GJf3NFOXmf6HE4utrzNlFYAf5fk5zufbehuSij3Ehu6w1Q+jRWTFzLrx6KMJhRzG
/86qTpFny9jqpa2Xoev8vAQq794PjbjVs1RuJ1Rbw2YYW7gvYL0OLzXx0E8gDzT7vrpNLlvDNpet
gFtYCWN3NqvjGMkfAO+Zd6bWGzsovUy53y4G0TjC89kgLgq6LD+n3bSfI928x2p4a/TLlee30ceO
hxNpBclVS/0UwMA+S+LuPRkV8GGXZf8P88nGinoorLdwbyW5BI9TQQ2w9HuUwvepauYUKqt1PG4C
PJYrf6dwr422etkuGhOvOeyGxObTDD9mSGthOPYPb0yo05LuSD5EKzJb2a66djkWYxcXKUi0JVR+
kYnLW5P0c5lCU8+iQ6LHws8mhk6nDNm6OcnikbMZ4LixrDKua7JnYqv8NZ+qqtdZ1U/9nkfhEs7n
RJAkOs5rNPM0AiBvhg3x3PWnPWwhVtl346trtKQu6kY10zBndYVqzgclAOI+RyUyAkc5G7DPahJH
cVp6FSE3s5Fws5ViMRIVy7GeP5QAizz5OOXp78MMMDUGjhaZkXn1tqytjF//DBdqtmxql3JJW/gL
lo9JOfll6u9BTPMa1981XSF2eYaaFT5OsR6bMC38Wu/XbDeYoMDVoT3lU9EFcCKrtSnHc8Q8v7gJ
B8+QrEURx9xF4KlVh903e/HSdcNFNYElfiPpVgMEAGpSreoXeMLX/+LD8eKYhEQFPwJS6OI+5E2M
PS2qtjodPe0Faev7FPfzYhqb61kjE5htMHL2z7DfD8erAJahPR7RVzwLmG47HHPi4AUwRrpnHiiH
LKuEFzySyKPJhxboqSsAIVV03mGKLoAPDLfiqyHUX+4UIRWKssgGltF16E1zkZW98OkBuKHun3JY
q+4ovKFK4DFWBvp+qiH/zfw9WeqjxlniQaw12F+BNuF+NsbwJa3XotBHuJUpc9JiJN+CWsbjtVgp
rNbINLb321DIr3jCEnouAdvQ54Fu+9dS6pcIh9KX2oP/0WEcdkTUsBP1uevn/bHVDf267pOujmSn
EKvMYdX26dBUHqycA7jEpU0bk8PMYu8jPMPjc6Nxm0CSIxlVNmqyPxJoSci5KDUyJlMUr9G5kV1H
DoGKkBWCI1k5paXcS9SR9z4eznGg5B1g0E33mcKuOTkmo9RP0Eq25WHf40p/q8KhKE/hyrr9NPKA
k8eqaBdy2oaqqE416piYtJO/do+ciCi4CkG22kBPbNR02NCyCF195G3lgaJ32kvbaZuqI4z/1X7u
ld6aqzCOMCUxd0UJH2odFEnGsb6jlO7V+5A2kiFLOVYTSFObTqoxK+kQUAhBmpUcPNz876WZJ/64
dmN1PaIruf5nVwthp561fnVDJYAjOA7KCYUvFf+qkEj8QcY4egiGsN2OzODrnvnczneC7jG+p9mq
8ah2OiwfF0PJ/BxFeDVZrSDhBRpRzftttxPveWa1gSEEnOXjBxCdyzbtYWnVp+069D6eHs4W91KD
mHmIVsT5KeFzt941Sif+AR+z4Mdgkuyfou+a+XknyFQfoHTj7BQkarhlyYxcJJQR3gsaIII4k2Jr
kNUqyyE5kCFI6qPvyeUWtCeUfr0W/v83ba/q5OHC821VqobwAs8UI7ondqqmTxFeoTxQ7jdeNgmo
TG/22exNtsTbBpupwAt/zAohjh6d8bKa9EEsjxc3x/G0Srz5j4UpV3oOgcSdbmI6fJW1d2zLZX/x
xYjv0sEYdD1wAXJAlcZRf3Hd7FdG+JHOHgV+sdvi9hoGzKLGJ+PoCJphr7Hd8jkIUP0pyGLuRvCw
f/CNz/qmhKx8eapm0s13VVtW21XjBdE6XXYHVgYp7TuFNDCXEJT6pmjabGN6abNYF/ETj5C0PHp+
q/7xi3o9zB4yH/j+F2mMPnZNkRy2UuuckQHcdg1/+tj03y8SgrSawzGTqv4lfSgEU2AWoPrn0bcC
HnuncEPPZ4d+rEO5LLhC8iHJ/HYus71eVIrbWPQRaQrv0K2QNW9JPP/YddTB72R9UsCXkZQhmO/X
gI8ZHKi6g0BVNmvkiuMg96IjpowUeBVU4prdMnFTSW9Zs1nF3gMopZBHT9zgta49ur7TyacSzkGQ
EKSQsM9nFayZABAXW4ASR6bm8ABu2xfsYPJ6Uz3JfLgqilSI5M5snRYpkBfBIUK1doHLnPdpneUL
oUHxApoQ+Rg3MQjrizekvY/tRq4EK7ovy4y20/44Tnp6BrRpvhkq4n9rBjk9h2woMlWWJvMp6x+V
avEDGy85h8H2rdvY4wzqaNoy1WY0lvEBTjAkxaQk1w20UZDhbwwmwlX1BeYN7CFY+u9eWyJlu7cg
OFTr+ri1aACIE286yAJeLONQoDilk3O9IBUaNZAchGHxsa+aj2FTbxkXVOder7+OpfkeKZ8cN3QB
5h38JVOv1tN1XHmY4UNb/uvpIkrrTnysYvqidPwAENVNksT6pLbuwZgt0alZ/PInzHCIOUZznXyp
EiqQJYKPjFmWY9SO/NxMAC1XA+o14Tg2mVlN+y8iOw4yU6uffW/gkebz9hqHE3VspLr1d47NCpiK
Zwpg7PdiHq5Csj00rdqyoPHpfbw2+UjNxzpk4RU2Cv+WxdKcloio1J/5+jhv+/Ks6npPK0/zDDE2
3xUh3pPE6SPtyro49TFuMr6cWYbDhnwq2n1/7FDmvmYepm8Jj+jDWPRN6gs4fi+L2nM9kO9GxHhp
q0yjpJnSPmxPew8noBDmink4hPt94CUhWpuKSaSQ4+lMkIB8h6XS/EPO4Q94ZoUZxCpT7g/sCVrH
6jwFHoxWAKY/S9BT05BRc473YahTRuEajUDD69HkWZYJgCNALmDSTeUDK6qdpTBwEc+1wIam40mn
cuhUcsQcOXLRq4NsJbnXvqxe6DiNdyb2yGFp/RNlYrynBIdJrZvrCAe1LIjr4ejHlQ8sV4sjElno
04Qi91l1ckubsb3CzTi6Ldb1vpTe51oSekbwHAMRseO+6jJti8CkW+STrB7ltdLF50LUSxYC057V
wTalDRiFqFJU5fUKyl2G1/GNdvNLCAubbIDssEnXYBuPqBnoF/Rytoeee6VI57WczqzGSuvt3L+H
2Rh7CANJsVGY9clA6X5YZD+BjRMmqS6FGjKzz2uV7YRM/5bQXZQHf576MlsbJg8ATXSphhUg1pYu
+i7oxkW+oWLWQJkjQppHs6fHTAVecyaKL9kuiy0NgyhKNxwLMmKW77hLagqNUcDjtEczegPpC+EK
1JbtJqom2h3aeu5MliysyojCkhhsgbiewWPa7tEuXKYQJcYHH5DQw3zRb8KSjKBZMLwui0Dma1+o
THbld3gu1Sk8TwRsDFlw2Ngcfh7hXZaVOxBD+CeEmfMQFmSGrT6lp0T9H2dftmQpjmX7K2X5Tl2E
EENbVT0wnMHnKdzD/QULHwKQQAgJEOjre53svLczvKsqbodZWZlFuvvhMEl7r70GMZ6zfr5atvRL
67qrse/PZqQdHaK0nfgjtKbpBerBcLiV8MfAJpfY6SsimO2W+yvtZ7wtCsTQxd6qWmy8INWIzYFR
lcKSN+Gk7AGptReLM+lOTppcdlyyJkM2UZTk1K7hkIWeTNFppBT1RY+1Jmsn2BxrXIqLColaX2u9
knxE5X/H0oRn1PrehXRJ2bTxOQqg8dKjvWmycDG2bPzk61ybs6GbEGrRoUgTqP2u4TkflqO37ZXp
+2tYPTxPFLzlVPVpZhYXjxlC75N88QWaF9mGOVAlg0eDGVRJvn+W1vFIDi7svTgbV384Q3cS9KDS
su17C7OZ/Vr1ciyE3uoSMTlj5gVyo7tF0BbF68kSPUlqsWvDUOWzCK9GjNAyr266LA5GsdPxGD8G
GAoizgqZoyNMtbKuCvFX6HSzbpO4dr2a/GPTtqaosIPOuc+EO+gAzylMKSmDAq+XHx1tdZC3pB7u
KseBkDD0YJla0j4tqhVGAkfNYnHjxDqX6bxWRSfhYzdu7fA8hP18oWwyIyxK1EhzcKqQZDE73XEU
QVAR7AhAuy8yUOaAVUOWqVGyFNivS69Z2ztBUnJLUFOgVNw8mXtxnB7bdei/IGscRDVk5yL1tFPt
cQ4nfYMebbkMCcG+mLhETghBlTQPxYJLvLRJeL/oafywEzxbRzEEh0DQzs8qqeJji0L8AgayNG/X
0b8zvRV7KggEMjMefAIuJmzK1ThmZmUkI/Bi1Fkr1fDuE7S0qVse2JqygmuugOnI7gzcTQ7Vqqwf
uwrWnlD3DY1fzjHxoizigr+Z2g73GEP2F9ouqI5jY86CWA54xOpmytKEeMfU0aawfPXOaDXxoyRD
XAKhTcSNtuPMSyExcsCKHa/gAcE+rdrCuingTVs9WsaHJMNrOT2nW4NA2DAhwyWoKe0XW03+V0Zr
XLtGd/KRUkPQSHvaQ/EfEUxJg+4pklIXS3qqrk3fRS6L5RQd/dpE5+NSqxdWY9CPPgd1E7rKpKxS
+HOZHh70Htz1LtQm2XSozCyzQPJ+ulwpHFIz2Et5+ZRMi8ibyXPYnXhfod+JSIwZQIX+ia4p+hdr
lrN1k8kV0ADy7RSJkyH4csTDXAuLWCFdny0rGVimZaQfsekkKo8iA4olfDLrOJOwB973dhr2K5Sh
RyxxyT1vYvFEusAizMG7rAxI+JkOHdLoV4IVsFI2LoRJsWKG4yp32Iqtynk7X3ngTRYowtMPqG7H
ocRTafiV0BS6qZOeKbcjAAOQ1GNsuUF6hefkFZJOiyj59EZtM57bja8li+Z0yPimsMI1seMPCBM8
dz0CPOtpeJopQIRsXXxfwi+MK1qSUAS3JKZqeV46Jtcd8o9DyNkEQTzQ4HJrW/9m7XqsxFEwtnMh
rM+gU7JT8KJSvX21Xr2IbBuG1MPCViFr0bY1OpPKqx8a1m6AQagHHv6iam+X0Ch1mXHMXDWBaebC
JiG6QeAhzM/iGsbE2QIAaBduHnLhQUFTj9XoTBHzCqEwDJSD8y3oUMYElL0PKERy1VWybLCyXIkl
ELg/hiJlrSJ1fEjCajurIDB8XDBdKhsaLudMN49gICXnqgFgJLAmZJCPCQdzOQA58LoZiwFG3ccw
tgKXqA3qQz+Ieo99hF8urp+KKNhkYcI63HG/j6DV8sM6q6w3l1Ov5dWIIVOOIlk86ihQO41/54Bf
eGERx3vaDDVQBj/oXwCTLi8gHOp9NPZ1QY3tyw0LZk7VVB+BsaG924CjAnoBIVhtJw85pm85nCCK
uInEfVupUWSgzjcqb3z1uCBJIaPL4oYM1q3RDjF9bjcKrMgLMaqYSUTLHl69x2Weg2zCinLNkrnJ
wBzGE246yzO4IVJRECyyhQkqcqxCzb6DO8oOKJTSo1BoHPGBt6HAV4KPvS5QAbKSzO0j+tZgp8Uc
30Zxch1LVT95Tn6dQ475SycK1kcG5lFd9YC0MX6ET1Q3Zd2KkNSMw74YZV/Y5pBhoNkJfZKcNxPl
OY+RfDYEFqughXcpkDt5CfeXPgtivuTTDLLjKtoNKvJZvC6MDLlBNsC5F0zBTnhhtYs4FB/jVKnn
2nAU1CvSW1qvZoUjzVzC3NHcyt6wG4U9+AtiBmH7NVJ7GAMAFc5Wh1g37RXXTQ+NOoyb1m55cCHx
sxBMM6zhYXfWItj+SY1tKVF8nqoxkbnWRCWR6NgnzBKw+osCbRNDs9XedirWOaKTm3JtyHsU1dF+
knhE2mA88DVIs4CiBCOuW0rYq353MJ/9lqCpOItCpKeFQnSZYr4sMU3Q10THey7Ymuu4f95Gbzlx
r8cdIwHNu4G1mTdvtuw4XYpqwmn5nG57IPPkKNLtZkPJtdemwaJLh/M4DN+23s77oU2u/djiDGp1
M7fsKg7RKFq2ADaKvOc6Zf4+TDlQVVgEXi1j1AMYAcSdCV3vKy+ACCeZoceBhvXBSnpF6KmAYpzk
cG/uS7CUvkZei5IyES90SaacTPFry4elCBAmfhX6wuItMSbjxs1fO1iJlfEGBVYrgtxuA8stFEj7
TUqR1wNcbZs1gZModd0l6hPcU2wOCKJ3fl8CBkDVNTD0ErAExM2ZPBj8+/Wu2tYk7zV0Zwqu1Sdc
lGRDr4Mn7vnjmW+TtkB+oMxQP2zgrPBnPdZAmlbBSiPDa7UIlKVcPpBVPaVDPKBiGHm+1EEHTmAt
d4vudClF9dL5AqTiKCwXOE1e1QGiGr2F3GrEztxWYTSXzbKggmsEz2SHmDaqk51Xr2mBQPrk0I4d
yRrCn3ml2C6O7EpzllbeU4SbAKh6aR5gHnyccbuz1AMFGI98tCNhhfVADX1ugnbcwZ38LsHY2/C6
z1yzbBJ7eJeczchMu/FTkead9LEksQUKqLUZxqNBfvz5mI6sbFiN9mjQMFqzBmPDigQmZ2KcL7gn
ZpVFcP/5imrnBTWrODOUb1eKzl4eedt2DrVTc0PG0WD/mxxODkjxoDPPMnoFkFVczjV90jbprida
x+sJK5br1xF8gNwGssIXF/QKnm82W8CEycD0WF5W3kL/EvMRl2qClMdagNWm55ae9VWKfXkBWdkD
5NXEN6xGxsB+hd8EVNTTzDlQ8Gq5pY0zw27lwgTvdet07g1QzZ5JZucg5xWwvawKUOtkUUvS4aq3
rW0uQs8EGbq/vsCd1XgFseeKl1MKSXOcaIyQYRiVS3K/+Cl/3Sq5xE9heiovMtux5GqQZDtuPK4X
lCnYAF+mvluCM+DoS5xDknR6gUH63HlIU3UQL89xiFp28FURkgXt6AmOe4yGOdYF9q8QDDzmsYuG
+JrfV3HcyTsKo8h1t9a1qm4QIaz2s8fRI1Mj0GrO/TLSy9YxfVYlIF3jRWA3vj/7c5ZiVNTcrpAi
SiB1tr8cw1DP+y0gky7MqIf6zG/dpO6lP2Of7cQ2672hoc8zsQZr9WyqkOgSECjmK900fgHRJUBH
c6qyspUTJK2NqASGW98EDApH6PKuYfIEi84MMx27i2OAre9mQu77+dp6xhX1htzjrPHcvHwnwmET
xjsS2V3StvqLSdP6MFfdcCfo4IbzJDb8usauhBcjYs14nDzdPsxDjeY/TLfwIen76F4HdnD7ejlV
F3Ubw9oXbyMw0TEaLXJxYS0foqNb0/CmjyZyzU/W8zsdVQPg92kdNvj1gWd/jJuQi0vs3aM4BAou
xsc+aMkBzxd2L7mAicTbfrnugBe8DWTiF5AlKky0OgLhAhLakwQRrZtA8AH6pSabIxlwJDx0nBf9
wCp5oFgtAJKCK37AYdm9RSdDjzN8Xenei6LhJmAGVjLDXG0Qup+ci7FCVeM7nGCnBw552J1e+2At
aoU7hBm/1u8Tm32vQNsdeDeIXY8PvSAxMKIhZPc6rCX/buUA/xOUjsjRqWiamqzCpe/yKrYUwbUr
ZhAj72uLSk1VX9t5kM2lQAZwWKS6HfGaNJ6W59IT/CwdR3HRwQfSL5GiouYMKWBVdBNHZsk7f1L0
SnmhnoqtkanKlde8Uww9RE5JxVWJVPbmDtluFGrpUWwHNLIByWYWAPCZdQoP/Q6bW4ZZjfhekwBT
kSZVtgCu7WxRWbF+nzcd30MEGWw7jmHcGSNN533vCfDjskmNhki65e0+hhD7TKDLHU9EpuTRl5g1
XmzttNlc0ZVMb8PWRkGdJZxbfeXNbvCOkYt8eiuYY01pJdzydn2vgjOs1fFypmp40GUpsVrmG7wq
Wb5GNL7BzWACsxZ/RCHSJVDiwkQj0UXP2R1yZ7TAQtcQIAzEhYDXgmk4zNG4yFygFgMxabRVy8+n
sIr8dx+YcrQbtrlOTr6bMFl9Yxh6iHMMT0Z663lAgIpmCrruRnYOI8IVe88+ktG0nc6j2TEnY9j8
hT7WTq4FlXmENPNHUEq3J/jE95fJYpPd3LvlCwgJALANNu/zLWZmyCHja23myUoi6idcgleJkvFO
YVb2oJa5T49dqxa098SP/TvNtLn0Nqb6Au9s84F74L5anrD4wCLPg9OjXGUeeCK8nle+3XYr5uxN
j+4y83qOViLoKW2PnqiANQHbb3pUqABsip7w+DElZr5G8U9vMBaqRNa0fObwAl3S8YmqtU1ynTpZ
5REg3FOxUS/mg5B18XaUtIg5TacgvW347PYxOgMEbzfQK/WdFVdRyjBAIG7c+ZZtFKvmmgDabwhR
uc9Z5x0nEpMWY9vRBAIQixLek4yWAPdugB0qsnnnpLrANLmfbzZNYqD2bo78t5YN7UsKwPdiqpbY
y1OYX4TnSgYr2P3ArXm+AkLCSJEnwSP6OKPLrePsYfIic9zQAW/7OOLpIx0s2lp4J6njVru+/+Cw
5YTts9SnYS+mAgd/9R16rM0JFMIJqx/akeqsIp7flC462SCrBZP5bLGVuYe9lvuW4v+rzNVsphmF
rvt9E40v99OEp7ZcUKbeKaAQ6NVEq7PNE9B5b2wdyVmNNQxLwJYAElNYp3kJq+vOzzu+jTQDaXBo
D3Jh2721dfrac4HyXQZ2ukcd2tyTqsOFqOZVQpCIQexbD9ZImwlsBwbzeD9JS7gAortjIUYuXV0N
x8pC05+F3TbcoKN355q5+Nx2FF51iD8RLCi6kVYuH1RHPqCFYvUusKoRSGzYOgT7gUj+3vRyegsG
FYyn8bqcjw5o6scoK16VpAckvTMEHSyQ5h5772CEj602XMldJ0cA1yRWWhWYpw8il2mE5aKnHrYm
h4l9BaS6TZes9qr0CcBcXZ/XAusH4KjBqw/g043gfbaWoLEf6+77HPHxVQwOWwCmgev7MmJkmTNf
2dug3Wxygc0T0wwy9ZgG0pZQ1LGTPXpezy61HZr5TGvCw7zxekTsmGnD7IjwiH9RmNAFeKLBfNxD
wUJcOfideWdAPt+8Pqb9eQr/56rYTAPc2Gsl1nAArHWz9ymMifO0w1A7xztLwqKWGIehjHTtl74L
+2+TXJR/5vpKJLuqS4Z3TOqXOHNz2uVUJMH7qf1Ic1Dw+yVXQ2Wv/WmqRG4YlKE5BulY6/1qeox6
8C92Y5fM/b6aPWzLIasUPJFdBBDYw7Ab1VYMLWlR+7YXpYYRHC1XCQCsRHXeP68YM2dYXUJMtU2v
dgkTFistX+UVFmHv3LceJrrJsr4CN06HnISzAzDpV+oesaN4Ykbje7ikdon8vSYGemrLvLgGGNeZ
5KGF9QA7YpGlLCORN4GNTVr+Jbaz/6g9b+7e4hFMDggSnDOALUQlC7caiL/nXiWXztSLLchYTVes
SZdXB+zA5VsrN7IbtEWHKNduwoDYMvifO4T55NCQEe9inf0V7S9wpN0k5+3cavzpNbArwPaQrfHk
IHk3yAuBr79hVeR4I5pYKUwzOgWyxyjxZKAvX1dETlgP6ZUL6kyJPhs2RR888dCEjSZc+8xbU8J2
Mknl+1wxwAE+PG7CInT98oDhsaU7vxHLsjt569SF5+IZDBkq1SOsjGu3ryBZfasXX86ZiFIdlMuE
4i2HUaXsbjvSGswlRAvkz+MAJfBYCwlMphtB7sWtuDSCtBcq7EFz90VUbZkhkJkdjVNmwnhkRN3u
FkvHMmlk94j3w/cflmQLBlynRCfFivY7yFkQDCCUoM14SqQj6WGyPkyk2gQVTVZBlqfv1s2FE6pR
YdV3ovot3eEQ+isWNyRjN7zDzGrsxxC0jLi2cQlX+qHP4BLQxmDwMB7uCCbQcw78Yngz1AZrafAk
LBmwXKRj+BaTrDKsp2goGi/CZZ1i16Foj932VpOasstuRNOG9lNN7gRNRet8FQN2P08lpmD5SgMx
lV2Ngcfe3yp1baHN/pJUzckLZJrCZ4H21OwMWCFLMXaKDcWMLsR/glPdZG7JsNn4vBltCFkyQNqQ
7byp3tB7yzHsv2A8LvFfVJT0717cDP4VpgCJ3W0edKgDKlLopzLgAtiYaERl8tQKlBFgnMAY9azb
sLsUCGkL0egn4HvkUY2N5qrHINzDPKT1ppyBBlhfbtzDwkk7b7wPOxk+D8E6v4AIag+pGJoYp+cG
cAmCoF+OlvRhl29bH58Gc1sSvDW8Xyh2+AkVnUO1hyu0p60g2mWT75K+lE4ESYF98jSP6MYb5GKO
D61sMPL2aDBeaa/Fl46GtmmACS/z4+jV8CscV/24RQFtC8SZaHdM6l59Xes4HPLaXxuX44ZjKUUQ
e7SiRO8Dm8PKBKQyf5lrlHs2DMPbmMS+um6ZTJbDhhU8Lb2pHUiOHUBdJpInSRZB2vkOLMZWeYyS
HAAA16M5ZQWFpgjmVU0Xs+TtNXcx8zKrAzS/FsttgSVKunPs+3ieGZrFKeMRAGPQ+dI7C3a6yGcV
+23edlA6ZMPqAF8NFLXqWSq5D2B6W/rxLDAz2kG0nlh2E6fWLgOGBLvCQeHR7okXQp/Yme4yXLZu
29fwS5VfJ45Z3hHTQ2wqMfhIWwYklsgySarFPyVtLF3hwo6QqwXXAvbcVcDTzE/Gafkyz/AckFmb
wqsK2waPmhtEidTg4tXT9ACnKXKrEipuRNLYb7hUKIsZZAPzMZm3RqBSUNE3kAgpaAoRmzbooo2K
SsxCU8SIbbT66HS0+bldm4blAA3iF5LWG8ajQq547YTnLky4jBcb4xifRPPSlkMgghcddNu9H/dc
PhKNsd3BpBU+EhhjrA/WR4T492TmHYTGFW5bafxZRue1L8l6nbS+/j4zvb0lYlgqMJxOfbqHtaDe
zUMQrKDb+aIrppgGReX3tSw9mM18T0iIuXdkQuVl2Gj9Z1AHHb5jzyPEl8/VXOcIUQwPG6+QzxXF
Yp9Q9l2uFkkyS+T5CnHMHjY9auBHklHYPNBCgOuhbqrJJPwywOsdlV0a1E/IpBnGh2SugKBLhDKy
QvghPUcFNvp3oMqgys2qjTXfbaWGqzoO0rBwusY+J1335C8hHfJmW3uvlLrZ7mNwBxacRI3upK4H
3pchojDrIqCOxbmKWocVYaTNgLg+JnVmZQTIk2CfajKC+SgDJB0N1XGaPPHsY2i5ZrMZBQF8ZWdY
xEx8XEvd+BjqWLyN563vp2vJp4ReRs3YPWkVoKj3Dcb0gR9XDoS/DVMh62jg5wwty33FzUaP3DNN
henOWFUHEF0cqraYBBhD15hJvkFfMQBHTvE456F2jJ6J4XQWaPO7u371otsxFcAcGcX98SteDDxo
MWE3S3JUHKQxuD5NIy4D0NUSgerGYg+nsQbKtVJxEN4sLlFyTXa3wKk7wZdMyRutWPug9FABv1g9
DWDPN94O+04rd10adiAsKAiISsypk6dmqTXG9HE8ohSDz+eIgSjrXjzlz4+dOkFKoH338iAbJxuE
oShAk9wkrd6lZNF618xe3BYUs4QavBXaYeObIv0A/QG4pQ03+nTd0eY/dEkz3m8zwuxvK0bxWicR
wrMyHkJ1lzWgk8giSsf2A3XbhOw1OuLyT6xBuZ5EDVptIIbBVmKNAKrfJIIDETZe+ILKNcQYq2oZ
bO+SjjxWKLtawIdkokBYVdDt3BSvVxKB6zw3S2C+WfAhn6qZkh74Bp2KEEGTYT4uIxIihqASUyFa
iRplW4cZwy+0kFiJLKFfYm8CaFwLNV+eIrL5Hr1SbRD3jXnzDpM5N5w1Us9rgRlPiOFjp0L/QFA7
8oJt3skF3nXj92Zu4rslQjMKKkICF/ReOnysRzUuvgu6Js1ZxcOjh3SA8TwVW5SnNTRT5TQOQOEs
BNd9YZI6+PBEt9470xjwmTQZXDGDffrRhUs/5GPEkHpIWQMAbXZrhYDa1JsNSLDOAEohXXvdgEh8
uvRR9yY8YV4qFeNF8hcG8hUsUc5BcpNdaZJo/d4abRZUXgqGLGarhktRdTTIvXn0SJEiTGnZ0SAe
xrJevAGFGoqWaAeAazW7dkk7iSbfxWpv/XVcMV6lOoVcf5DxVZWYqr1o2gmrUiB7tmJsGKoaM2rR
C4SWWnc3wAapvZoTqQIMksJg3fmCpxN26FOp3bO5DvMJBh/DYw/26PoTuey/4pR/Mi+oZkZwRulJ
DKFWVNjgrL+GiTQfv6YU+KS12Dy3rquPKcVEXH+yY1ou+nWgP1Fe/e7Q888I6590jlDMI1Bza/19
VKFgPXo13tL9lIIKkCHarBmLnoaoS9ECb69optUbGbtQF22PUNJdgxarL7G/y/i4Mi/6NbHZ7+T6
P7H0MUVshxisWywioEW3TbcVhP8sp+NfaFc+G5Ki+A9EwoCYjDLsv/Lejq8rIHOXhdOo4IdDRsBN
v3TrPtuT1s0YC5lStyd2rc83r8N7F+rg/tc+/ZNMkvjUwuJPu32wQYTJ6OIffX9of02H8dn8NJWt
XwdIrt5vXPmlPxG5QwAY+TVRz2eX006ng590+O4DSXtYPkZhHCCFhzc/kfj/i3fys8upd4pY1LHd
9hjYv/rdks2jvP21y/7pdUefQQfkobo9XsVnnqYlkqSHX3xgPr3rapxnUGNPA0ARdcjlDEiJ0xh+
zYnjcwj2ClYFUz53e6T/8fOhHvVudOGvRdTEn1OwhVNdiwJj249Gt++R0t21pkPzRzjC/3lb/6P+
GG7+a0ky//gb/v02qE234O18+uc/HoYe//vb6W/+3+/8+Bf/2H8MV9/6D/P5l374G3zuH8ctvk3f
fvgH5ttAyG/nD73dfZi5m37/fHzD02/+//7wLx+/f8rDpj7+/tsbSoDp9GlYvORvf/zo+P733+D7
8Kcn7/T5f/zwdAJ//+3qw/7l5eNb902+/4+/+vhmpr//5kFF+VcCQ2y4cIR4UaCt+e0v9uP0IxKx
v8KNICFRkoaolU7h1RIyhAZ/FaR/DWjqw3gkICCts1M8rhnm33/Ggr9G2FNgXcj85FTuR7/93wvw
wy3671v2Fzn3N0MrJ4Ojnp7b/95cWBKSkKJKp/gshrX0sxo98DF2WiSfnrt4TXasrrcnS1DYKam8
3Ium4CvYSJIUUdctl1XVxncMFTKiq1jSZiwV8/OfruAfX/DPX+gk8/rx+0RQ3iSwG0AMeAD+xY8y
sBYAJwETN3wm/ZKcI+lxPIPUqgP7ImA/WT9/1Grj1IHex36YBMxPcRk/x1W2qdz8Pl75i6r2SX8E
PIZyFoqwGdTRtQSLPe/an+VL/tNjQkKR4sBRTD+7kU8s3eSa4JiQzGTDvs1dDlJS4e3+/VUkp9rg
h8t4Orc/HefTUshi0FvmeuMv024t5K4+A+f5+A2EyuJnGXmfwsP/uIx/OtRpof9TSTDGxAenEoeK
Mw8nFeVxDpVE0eZvY3EA9TqLyp/dufjz6UU4Hq4hzEkC3Lnks3NUF9Co0pwHUJFw3+RcJsGx5jqE
3kxGcPeMfY0GLe4XVlZEeSofo2FAxwaYJc0hHUrA7V+92mEMN2AsowNw1POF6QiR8bGifZ4ajEhB
M7d9sKvQ+ow56HZgpzSeENc0lhU4QnZIXpPJImLPAAhlGd3gM1i4tvZGKGJY9AztUnRwMfLUs2lN
UcGsfgrvvdYtNJ/xAqFNqwLhIJ81c1B2a0ze1GCQ383Rqr+DXB2FeQ2loS5XAGPoscFhQlSRP1T5
bLsNcBLWl4d1i4hCuym38CBdK5KsCyLs3NQyBMq0FXVpDuY3qO9cYYQGLgsUBZg8IC2nIBjSm3M6
EoURPsZeFyaddJ1PyNlLCpDaUeg7WSs4HaJXHzJntuDS8hSn3K6Qi4HuV4GoAast3RX1PPV3WwT0
OP/3D/OPlQIDRZOcVsgwSCmWRP9zRQLv/rRlvXavDXETQHTpLpZ58/b//iifF56IQCtKIBKLcKSQ
hZ/emI3Gk1B+5b+qGNT5pQHK3cYYb6VA2X5SQ/yPt/P3Y2GNg5AAJ8Y+F7p9fBIIYlz/6lusgTgY
yCzZssBz9TQv6LpyAlPvvoW48iGaUmBViiNVYE5BZJrjivwsD/ifnHqES5xgGYSQz//sZGC0Biky
2XDqso5A6vLsriKTOugtdj/x9vhx/cOLikU9wm1MQ4wwA/+z118Di7Q6mGX/jNWx24nWePnME8Tm
bW2dh1XFYVsIa/faH9ILAwzsy//mJp8Ofzqwn+JOM9i2sk8tldv0bAjp6TMmGjJDfqgG4LnMJRPs
f+fH/vuhIhqggqAxcs+jzy5ciYXjCCdBCMe2md5Y4cJdsow/s9P9sVX6r6OcHllsXwhiCz7LyeHm
eWoxVPQ8jA2HE2ukL08aWAxI2u08VaH39O8v4I9ifBwPJQeBcSg2TuIH9LPdt0qnOa1sPAFngDwr
ChzJ5xCTSSBxroAza/MVgPj0TUeD+8mWBvXhD3sajo0nhpI0RsceQcvyWZg/qaTrl4HRb0vLxWtP
HIZVMDsDiNROepEX4YL9GgE7ESTSUs61KF3CISOqE+gYAVA2dNz30Qju6kDiXu8WDEEgz/QwnwM7
kDflAB6HOM7BBML/CjD1dQV2IAqr+AitM9/oO+v0FoF2KHV9GVZec7QmRNlQE6zVcPef+btDsByy
fkA9ao8yBkiybzZGtnJbJly0llOMaBn2pBK+wt6aOeg7HlXV8XHfpg3cxSPtVVe4fJXYw6kd408X
xl360C9xeBmgvwc3WdSQcjgZWXh8r9SzqgzTmbxz6qRCIdPHyxE2+uAUbcM6XVtEimEwqi07QTfw
mtul80bSIkZh+LiGKvkCHSB+GepHUFZF79cLIHPVHZbUIaENeztZDyyGYjbfkioNL4fKrODk1nVE
DjDfjd0l2AiQXGGwQ4ObRrlaHE6pFdEOeN5yjZfgRPKJSCcOY6ghD+xbCMqodbzZt4b2DG+f6VSe
gEQDfYLydVWsGE/DcrI2/8nZme3GjWzb9ocOcdgFg/HKbNRbsixLVr4QKdlm3/f8+juofYEtZQpK
+KAK9VKuYpIMRrPWnGP6yqMujVy+MNPcuOPs2/XITCq/PpNNOYwrbdHRrObAxpABO7+e1pmNEmAT
Elr1t5Eoqj3gjaz3doV8TIV6oJhiHIMFXc8qGuudC2/fRMjbriP80imuMeaexLeDx9kJ3PskybJ5
G4KfCzzKVPTYAmaZh1kEwyM8IUytuazF9zxQdbaJC5XRQxkE0I3Wl/YTpp5CILlWmNnjuaYYjSq2
WsvRMIJ15IQUioeUcuEVfcnJImHSl80F1cO4X8/I7YDIWyrrzujYhI9Ypqunep6D12RSgXVZWXF1
hT0o8Tc0kwt302PT/92PI1K2ykLQttGjQv2cazP8O2J4isETWDwmNTaIQDKtDFnR4YI9lm1oG54Y
u0BiBTWTOw0lboelkA+bLrecN11UOWeB1SAOxCteoBZA+rayjXHOaaOa0bZrrchfTTa1Ia9vsKru
p8yUj8g/zMvRxfi2KmUxRCtNKJNGP8aDuzInrHODxddfNU7t2FuEdlX8kKJ1NHbs39zoN57dxP3W
YiC5Dbpc+ymaxmCh1KdkuMYcGcfXumpG/LtiwNbqNsirvHxS+hXmj5z+KsLBZIt0Zeg3GG9hbOVN
PDwETkqOp2pH+yYbdPen8hv1XGoxeyYTx96vgni/2kssEBSkOfjafRW71NncVk9vo8kwmlWb5y76
+EH8MdBn/rXgIz01OEdHT8CmMS+gN/Mf4DV34vMA4WlIv0XF93OSAmuvEUB/p8WObrYI8nGDT4pe
vJVWDTu8SWHWQ1IWFJ4a7PJWBGic7DFAg1zKqmNLmqbVb5nR0QfdLNIHTe/URGundzZMZKhO685/
rlwfxlvm1+Z34U7RI9LO7mGiOkJllp7TvUbbZxe2A96tNlQ+BmCnCH/0vCya+qmr8zHqvrMWIsF9
OHWyv3GpCPv0qgaNJlWf8Ki6nM4B4ZN289oPWJhw+PS6Q5tdyJcymXK8vNWk2YyGOUXA4DfNX9gn
w7pqk8lfZ7OW3lQoHn4ga38zV0zDHU42G98JcL1xlYg8v6PKbhbIlSRvIk+N5rtVTLSspZVQIuZZ
VraXa33wm2YHZvjRyqXCTt2xWw/aQK9WHbPXXSWY0tYomvRfgZ5wak3UCBszSxz64rS3UkzRYzZ9
w75pdOdIvzB5GxnkNx4gAklBX366VtiB2RebRgyzIpFquGS2MjE9o2ivN/Tb0nHlVzECiT4dO4Hu
onCenFG0whsCX7tFdNNFG1ygXbmi4j9jBony9DlJTPunkII2caMB40OqYkzzuopy9dz6UYqRoQlt
mtqx6nHdIh+lGap3Dt/eSKIbDaqsuK3mUMPVBLWDZicNdJQJeGRp0KZ52K97LW5Rahr+xARHRGbu
SToAdLI6UrFWyYj1fM0yPlzG1oRZbSjN+OeEhLvY5JbUfqdGwXai0YasXTldZiLtRlDAOCpciAS2
2eLe5JON8lVfON1iBVYIJvWMNgDNx66zNgTD6tcWOXfPYw4t0XPFlF0MSCjRP9MuMbfo60r3gtId
7thexZjF9NFgUOfUHdBUlDIU29GUTrn2AzdD7YtIEy+H5ijUd/3k3NtaErxm9G2J1yvD9sqMy+g+
T8boIQGtWq6CyK+vqaTglZ66btn4AS2gA8Z+bPSQdVY9HeCEHqtJhuX3rhfNLfKcAo9LY8i/VEhm
faXZvtyR5NIUSFDqed8HdjtvB4gyP2IR9D/dsac962r11K2RfQW3MrKd3zjR0blaNMDddV3Rs8YH
4rw2sz//zaxg2rqazxyYOlWFmKN1nWxtBi3HxyB0xwcdXyiJPkHFSU80qg+8ZpjKZmOadTpcBHg1
z2ezd+mexRwAFzvDA1SsSN9wF4L+JoEgzSLen+4GJxevgXBg00Cn44A5pQM0525qbtu8cFDP9FGK
3JSu9AvNnYlHhvZOX9ky79d5PpEURfMoQNyRtr9bEq5xpxpG8pdt80SGfWxvWsyvdqqnq6Ly3Xzb
cO55agatZmmdJZFWrSlHTOo9ea9eDET2RmToKDbCpRLvxcxM1x0o6MZDjR1ozBHucrpFVXHvksv5
OlSG8SNyO3meNI5fwSuzG8ZHNAa7xM5xAIaIt9aZnBpa9bpNhKevF5j2AYzs2jBPnmPMAYzKxMn2
7JXiV6Aiksmr6EZzlSPZvxNTUJXYwnU32RZzzmkrCHv1BParvQPdgYuGNREVXDRa40VGE/d6NqNH
PILFLS6u6JFsP0AhA5qReisLlkzP8C17V6U5bu0qKFS4Jdenu8cDiNhsZNPpe7SOh5w/h5yCedTB
IGUY46i2Y1W3oFziOLoxO6FQjdoGlq1qRM/HxMZUFSEedDzXsNJvTq811aXdYCTakKoxUuKBltJu
GLljex5qunmeTXhhGY0+XnUDVwOfR/vDrHJ2kQLcPeADm4aoH+beDBth1xc9kAnNyEZ7jfh8XPT2
zvhk862iqjOrguoOqonVQuW9tlKl/0jm1iC1womJQitFGiHkHoNJXztjG1SXMTKJLVxvjgpVS2Lm
rVkk2b4kJUz3+GpgEoUqdRdhGC1IgsP8anxJ4SNQ8MgQQhW5pzrAAXTLEfttzE7GFrsGrWQF6Dv1
FOZVcefaqkXxFaFFsd2+ST2FwMHcBUHjrgtMUs51budy1aV6FW59aB/DA+2ZkuZnUWixZ7iUxDWb
PYZH6QMABHNLyo64JLwABdMA+iFOk4e4RzPtIZiqizM470wh+jA7zYqILDGscFQO81bXJvmST1N6
13YWlJmY5f2CzJae2YQj1Xfomc14qde9+xMrIR65qUKZsu5mLNVX5mD52bQJyrhERoD0q2q+t3qe
4CYobTvYalpBAQk+KXOVMZT+a5R02uJBtK1bNBokBJp1FzfnZiub27ROzPaCVqspCe7Sqdnk+HcV
EsUJrMSk1WG4DmcH477ZTs0dNbFe30pITVd1Mxm/siJTr3rJlLDCK43JqbaMpPY6EAssr41UODZT
IK9bCW+AcK0o6W8Qa7M0+A3uYw9iVnRbKWzNyH/zYTvCzGGjXtfltHZczuGeyArttkV8NW4rhYCH
1cTtf7vxgOfbIN03X2xXWnfutPHg+Sp1ONeUDTYqRXkzx6ho5zsQOeHeD/TyQnCEc7YIAOJ7N+gg
ESRzxJTZcny5g7hJ0xR8jIV3XU3yz8J2gveT5/ETBz//lq1MglbALOtzO85t9FQ1JnvMRtjeg8DS
X8CkT+dTWSf3MB/MjRgN9jouZ/J7BoX74iTyeo4gX+T39sgo82K88j85xAJv94e6H65YkLs9baMO
IsLk97duDR3Kc/xQi9ZpSd/bZErzbyZUrBHcE4h9tueHQ4BYRm+DxwC9cH3dww8JNhborQBuQtqE
lxkOy1t0fLK4ChFY8182o/ylUedT2CvI7eUxiPAyQOFdrpmAit9dnbEAoIcQWPD7IYL5RP2/p6AX
IFOvQ9E/IVo0Xsx4tNlCc4QVnvKD6RLwWYM3KFgYHFaE76MnReEB/7uRr0PUdSOKNIunGiSN/z1T
VfHglGBToAApedWoIMW82tbZ9xnOyg8OpdlOtwdder6TIm/Xc77DNkjqR87m4aMG72UnEHO8DHo6
PPaoB2uv5HB8XaZYz+96t+sDHqWj1RVlXbODXuHMD4DpspeJDwcv1+SI555gjHar/NDB2Nm3KKx8
VwXNSzA2+evkS+VfUuPw9SsdO+Gwah3bHlYFyWy/+BH1U6b1zo8YQPK9CCCSsE1O+uvE0giVyeUE
p4UifPWtayN3L/2p+J41uJ69EddvvTZrA8kJRKnwLMMmxBmnhenkFgPBOoRLT69FH73oAVPAGhlG
fNVR6GaPkLt0ohFJIWJ30e/hGbJgt08YmX/WJdrihSemtq2hSwxzrCWLCBqb/boMs5KxWmD1Qr02
BBzzQ6v51VAfosUwBIV940ShY5xBmQvba9sNZLlJsM8HaODU+BRL/HQ/zcbN8puJJ5iuEUs02VVo
OujmKn6o3KD/6u/lWJfs/jNnaC76zOrNp2DGOuhZ9Asd9GlouDZGkvd/I0DEi3WZqI1tiL4IFH3Y
zPGqdCkYXQjf9in4UdmFS6kXP22XNtRdwEM7F0Fe1hfBEHXdOTEjaXKlRdBEN2Fd55eiKDvjXM8R
A3osvH2yDSsHdTDSTx8zWuCWEi5xx9oHMHIQ28KMRbTF9zK2eGgs7ANDZVk5u5pRJ5+GvNxkN2tA
wldxZk9irTlBHV1EbjV2F0FmZIh3Yt9PflB+yO3HaBJU43kWIEJ4JXLY4kLiZftzuyxvsRneta2V
NKtRIapZjToq59I0rF8ckfAlVIR4PIaWieCVr5rtPlr0/E7F7H1WfUZlcp2gBr1JR932+X82VXYm
wzFFnYNvfV4R2wR33MCg/iMJ2/ipZ0TFq86RMW2XBLvkui8joC2RnXDU9gHqVJ5RdXZ1xtI4/YQl
ReF/pCgDekgirtS1soIgYCMg9GHkllcEyy1HTELWxZWZ+qXlNUkufrl2DWJi6EXxkKWTLjb0EbR4
9T/U+k3cN5313GEa+1OqaEq9SI8s2qX/e9C0fN8T/NgAeCv8OVixHcem+sjTOpBT+FlSUF503GdI
ccY1jDXjiSrjvzHj//9VwIBQk9WXIvVSan3XxwK8tLAyJ/UcpQ5e5inARZcaJ27lqF4rcW3QurJd
iyqqetP6vLtIAnmihnCgnsdONuvetfzzQiCvk2bBxrgDq/D1ozuq13I9tuImZRXXNHmAH29qlJDH
3CHyn2fVgB6whxIPS6TfUGZFFdebj6EbTdhB51PhE8c3agqac/ToWAQt5zCTuh5w2TttkuNHanO0
Hn59pbGRWdXZ7K9F0rUnNB8fexhLYdoBtKjbAEKki+50aTy8e7BNbFVy4Fy4S1VZrnmRGigHJPKl
65zqeH59Keswi0cWYphI0aKCkmnFlVmwsjphW6/sUCv/KWlguSuJyV+x8dENizFzMPK1vmV7L4N8
1xbQFTL6kLeknncPXw+S4xuStgSBCW6Jq6Cr//jsqDa1/jin+U4HkuqFHEk5jIYvHfXef2rl/ed+
3l/p4BsbUbYLpef5TnODloyDSRETV/79+naOht4iqyCqkDYTLQpLHnC/q0F39agf8l0KXWVbF25+
S657Bbegsb4N7qxdfH0942h+ciXNaEPwngyUBIc07SapIS2S/7SbhgJuAVrrbFUnmviR1RFybicu
z0nDfvDTFiN8E4xbDdYKlcqidr7PZIJ5wh+qXwDj9BPdtk9eLH0axY8DcQhO76DdZQB/BWWcNDvB
BH3WGHTWukZoF3PZvX79DD55BNJy+fwEG1/+PhhCNd0RVuax2rUDyD2JVH5N98A/0Tj97H4kZCyG
6qJWUcuvePeRp61RloOdtbsYtTqlpuz3nGoZ0DPO0V/fz4Eu5m2k0txZVhzdtBGkHk6cHA7lEDTN
LtV6f5Ohz0fpH+e3HGuMc63yh/MqncObRkv6R/zPCGTaobyZjcb8I3o8eV//nLeI6P/qOd5+DgWE
RfNAF4zpbZHxvLvzsbRnxLPTsAvtHBm6L3uORyok1owsdGF7kO4Tc+OblQTmQLtj7TRNqbYx39kd
dFv7l+O3lUkkmY/DYujVAreiuODTHFHTBf5wm7hSB5IIpaEuOC8rK7vRZB78Tq1Mu3XFUM7r2crT
nxpOatdTNYXZ1WTN9veeNeAWD60xn5grPnnZrqT9bduMKZ1m8cdbRojsCic0uh1Z8tWOPWZ10zsG
aJJKnIr8++RSQB8Ml340uivj7em/e7oSFbmbzD54CZFZnqazV81k/hRXdb79+kUe9TARGCyv0LAo
XpnGYYhhqQmU7SKfd7RVNjPWjw1b0BEE0/DHiaP4PAEW/fUVj+5NISJTAtwRgxgxxYGuYcTjyAxo
cG9Sl6tCpMYPdrg6VpzCPf/3SzFG3eXuUFK8qXbePcaeaOA8rYJ+53bUdvwoGbbdZBsr15T++utL
HX+f3NayWZNs1pjgDiO05ETZzi/dbmf74XyrtYV/ZzQAajBYYc3FbrspK23Z97fPpDalv7SU04QW
hWKtR6PzeOLXLA/xw+fJryGHwLY4ZVoAqJcl6d2dT2lW6hrW9F3M+c7rlXTOxx5aJ71LGraj4d4D
lgSmZ9TOvcTauuHELR7rDGxkpUidNxv9+euf9NlrX7QylkOG8rLkfvxFmsRnog1Wv+sQ3l/bGaiE
sBP4uAKgF19f6q3pf3D3WCCZJk0LQaJ5mLSXO+XQD1jQdpp0JpxKFYU5BITKglDUyOlWKZfDj9uZ
46OrOo7tVirUWS0KWvFpmw3fNFmDI2nMibq+7FNUWLps8r92+FZL5Dh/SVmNM2bNg3rBdIH3atC0
xzQO9Yev72V5LEe34kiDXR04Qxb1j4/NHHt/TiNr3A1zniOwxqFWu35+Yjo3Pnk7i+5HR9LEafdo
GkgLTuLACKddboSwASvpfJvLudxWVpndY+ZwV1XWSi/MKuObjKP6bu5AEdXTiLUb1wiYmay7Quhm
n3P+Gk98xkf7JyUEiFf27CZdFfPw0zIIB24Jd5t2oyGAqNZ9tgmr4Bluq38X9sMpJP9nj9zG0uby
JEBmmwd7XOjx9dLQn2AY0VeI/DHelMFYnph4P7kpJDLUmlCvGIv06uOLra3W1yOznHeaoy/Vz6g5
A76BMxuQwQ25Bv+Hu2L7YAnTZuZlATmYEUywOFagimk3OLp2qZlA5eCZ/1v65PKtCQUyz6VIpZh1
rYNtQVYGAHWCetpV08zLSXvtJSugL3/9Ubzlin/8KhwBOlhaKCO41mFQ5Agaxa1UbOz8WNaXXSVG
eFAJOd6tTVcno4B21tZddmFUDj7phtijggImlkUrvcbUWlF0QkowUbO6sdzIWmluxG5YGVddQvcx
h7RyYggfjyl2iYAuqKjb/HWYYedkoswhyRq7MgmibQlj2suhPJz4jI+/Yq7CO7Bt2HPSOkwoqTXX
6hz4q7s4V/5Z3OvZeqrh+ql2sE7c0PHwRTgnGE3LMsMnufyUdwtMrFtQ0c1S7FxBsX2StrnqZe3c
KNiOl7THrfXXr/xon8KY5VK6wwfDVPB25Hl3vQloHcIiXe24b4JwEtED/o6hyIE5rQzq4xGgWCpE
v76+7IHXaRnQkg+GuzSXxcQ6VEYSZk9VuW61HcIo85xZodW+lZUz+lcFo/ub1ifBTTFh3vvuIpUF
0C5CcOm4mGFNOZraNTbN6RVgf8qgX/+04yG1/LKlnCE4TqHO//gGwsFRhTKFv2vRj/zg0w5/ZjJK
Tlzlk+dus4hS7BIGdfG3bc+75+6bsKy1NtZ2yWCAZUzNau0EBuzNIKyrb5ETRWd4i4ITH/gnV2Vo
8SZZvpEqHmpfDXgmEDjopLDF1y4Cw7D/EC9gksHWhmdGl4tNotLkhIXseEgjjHQcpHzsubnbgwfa
TNWsUuID9jW73wsVj4s9vqZQ3hThWaxP3eM/v0CF/xf15yL450V+fIGAqXTyBcZ8zxhji8i6BqnM
lifmhONhAskWbSuDREiW9oPtNp2/yoQIVO4dMf9WMd58feGGfH0rhxMPB2CHUyAfJ2VEhQP7463Q
QAILxg/Yl768YWJyrmQ4W14oCnH29ZUOb8cCGWZygGBTzyZbHbq1coDTRsk+dQ+lFwo2ut4V7Df/
9uurmJ9dhtHHSY9pjjrewfQGRRiNWMdYIPYhKzdd7SbRt1nNJnEamKRvJyeIb2gRwL0hWCP7pun1
dKEKP+2vlOgFsD8q8ijyoXHOhDJrHsecHMogSrozACRxeYZpDkxdNCChJ8nD6L+r2VWPta6RB0F0
A3naqtbzU6XCwzG+PD4OKYwIii8YwA+qkqDbio6aNo9vICJiSIsN5Mvqsp3tW6QCp1JhP32K/73a
oTkTgaTyc8XVwJWma6ttxboAXXVisjgafG/39DZf0FZXhwdK9hstcA2Z7as40VZpanUrn0yYbTr0
f74eFsdXYve56MQXrxMV7IPdTdjAdp+nKtwHKe9u0MgIWXzcqxnTwfqfL2XrnJKxGrAN43V9/KIg
k6NPTcdon+ujeZUWAx2lqhWXzPDOiSn+6OjKZhAvAw4WVnOmv8MpYojTELqenezzVitwitjtmiwo
F6lvW+ogOiKN44+Lrd6ecv9PD8VsbdXWcB1OYdF7Md2dE5uL43Hz8Qcd3LwGBDtppJ7sC9pqF8LI
tPMgNdneff2MP7uMvcxXVGYNaMHLKvRubasNN+vr0kr2UR3o6xr01Z1rDcXL11dZPqn3e1WeLq74
ZZFeNhCcfw+ushjhckjZe73Xx5VI9e6a0sh4hTRePbWZxTnTUlDKphJZqx/GJ/oQh0vpcnmXQgCT
pe662CY+Xl4SvwmJaSr29MLkdYzZy2NaATUjpmgdCARJxDf9H57sh4seTDNgRCvUeG6xbxNAV04w
VGfkR/YnhsnR5ox7o/iI+ZD7Yk47DGgFmYPO3S/KfZiU4a8CvQFyNVB3YjK6TZmijAoNe6GYhEVH
Do3mrGJHwAhH3TGvZuZ+SmtCbb5+38dTrCMxB4FofHNKioNJIm7QX3WmX+9tZNhAIaV4dFHpoSdM
jZuuJab2n6/nYqG1cSgywAx1sPYmaSejmOPjnprafDui2b+rKpCCAflyN6UdqRNrvbmUHA4GNA0N
2jKsjmgA5MEFrbIqpIU6dO/LGpRWnGXC9KKmRaHU9m74qhGA9qhmXfvdJmOPPmCuzsOGGG8IuH72
rR4ZreuKtfOC3JiY7DdnIBVqwa/qXlckAnIBf3hblzC9PHt05V+HUDb9xGP75OOnS0JhkBkAx+Vh
Pd2GQZAabdPsVdoZiFLc5qowfP/Ewzq+CmdUdG8mOxYarOKgfNOB0O2GcCb5jPCvDZFoOgqCKv/n
e+Eqio/A1C0KRe7B50YamNPayOv2ztyQUuImyRrpsfWv0yVuYRMXrMsZ38ajcPDeG6b8CEj6vIeO
UW6B4/obdKzRic/naLq0+JJZ85g0l9Pe4k9+Pykv3opaD1W3p8+hNZtwQc9SnyOVxA/a+ia2Rv0C
1dyQgpSlatzAnjqxYz76gPkFiDJxSi17JAb4x1+QzRPnHUvv922o2VdTT2wK4xjdUzYislgE519/
wB9naNZdGimWy/mSQzJD8nAkGnkHzdSpZrp15RO6ywK8NHAV1NXCOie0EX5/NBWnjFrGcrz472f8
n8syZ1COxV14XFVDntJ2pTDmXTtZxX0mC9A2wUBczjZxsECuZimjSykDDdktYDT9wsGQzS4uhrJ6
4iv5uK96+ylCMp0s7TrbUG8zzruF2IzQeuU2tbAW7hkSaiIiDFJTzspRdf/UgXy7FPfKcR5nq05n
4+CDbNHOpnntYOjA0nJWYD1BnQNrCcXnqQP6wUT5di1OCYxmTpXKMQ9zey1fI4wMGu1OlVEgV2Ke
krsi9hG3sjWH3zWYQf3Qx0jP1uz3gEvlbR9YxKml1bVuzb69LhCcnSPow0ZiAUmyrrQ2r25zAQr9
TgVJcImWSHvQDLrjXs7oenDtqvn59fD8+EH+5y6YV3DkW1QP1Vst7t3LAQhcj7RPGJ6O0UhcFYCi
bQNcYUWg0P08Djp0VxI5MivvQeLJ/MRZ7JPBsQgpljopsw+Nt4+fYzQ1GmE587zrDadZk/CrthEb
JgwZdfHv45DvkD4RBUxe2+H+vicYriUWSt/ZEc7tztXmC+Wn9YUCa7n++qku266Dr49FdHEvLjVt
5/CpWqk5WbkujV2G0nMdoXz60/hw/hvdrXMvobjRVpq6DIn1+qcyx3/eJ6HstqIMyQRrHkywRRnL
nrBGczemVf0as3Js+NP2Ug0NL+a0gYn99a1+9gKpbljL0YJC91ELA262SGeNTw7HI2TVxL1shtBd
h8KoT3zdH6fu5d4WCy+LumtzpnEOJ5IIxi8fVmXt7IwpdZWQ4L61gHP/woCOmykK8/Dp65s7sE7/
55JQNCiwsMvnuR4MT1yf8LqiWd+5cd3Lbe+STrPBAhXeD6oZdvkIItuLkij5DoyuJLm5zK+lCMgu
4v944kkfDyqT5Uq3BQ0TjnGHKzTSyp793lL/ResQITWK2ZjNE3ZHk/oFtsg4fYjqEZ0l2KvXrx/E
x53O23NYymasnTx61s6DVXMmMSdwWsvaBW7QX6aEUq51hUT466scjyUkLTT2KEjymeqH5BhAHHOI
11DtTK1yV/qoQH/X/T6Y2uTEUDq+EgoVxiyzN9t5uokfpx1zbAbQVm28p9trrAEOZ1tRa92atLr2
1Dnm+Nmx5dUNicUVehG7gY/XCmnPV51qk30ZqPw5GWmtIZ80N0GA+rfug+LGwIpG+pdhP2qEajDt
t/qK+DKEnjhNVhI2PaGr1amd0CfPwEa6ZC/qJYse3PLv3039s1aVrtbJdD8AUl+rBRZcTE1wZkZ0
R79+sZ89AjoJcA511IHMNx8vhc54DAXE733ejNmZPufFpght4+LrqxxvtQTKKKVsJagdog36eJXW
bwAd5E2578fUuq6p89Df1cHTk7OFF2CUz+gd2vXXF/3k1iQHNA5plrDBkyxf7buniFNPEEe1XHQQ
1kpCxb3oSfE9cZVP3hV78gVnwPfPPw9uTYa6No5TXHEGSAl5DiuEBZpmbgljiU9skN8arh8XL8Fp
W0fJprNJZu77eEcOiqeunjsq17oM8D2p1nl1Ay28svxkvGWkVzTdoZzipDIEMIUUdWzkuZOUzmpw
Q+ecY7CT4L1INeAgQ2/Rdi9nbKDsfjHMgOs3vMGamwdzJIx2q8eOcSkinVgkRxuIqSU3pwFTP0pG
JQVh/W+O58H1xjEVP0dKDqVXMfdg3lrOQ14rLVwViIF/Aa/snrNS8BuRRRDpZkj1gCC1/911CfVa
K4nzcq1M2g8XqCi1F7J0AE1nZWlvdZ04YbwqY4912K3K17rQuc0IMVBGtkY/AKasW/OqATQu6B74
8W/ZVyYemdwa7wb4a7pH4mMxEnlq4JRs82nOCQoh0OSqxShEJGeRkKMEzjogDBmLsbaCkWy+BtTn
7tsgHP8WAq8zPRgfu/so02ovCOEzV3Wruy+51aU4vwFK3TiELBEx3iYZtXHZxvm6T2OMqPkMchOS
0CyclYlbASsc6pB2k7kL7QMfnvvYj3V2qpL5yTaYQS+Z2GjYUtc73MClo9kzLPJ672CCg5mP4uIq
saY/RK+XdyVhMSsr0sbzyOjQZJiNxk+xy4faFh2x0XW4rojM2cIjKy5s5v8L0JRgbHNqDuRzjpcc
APFMlql5AQvBPrEIfPLpUlLWzTd4kWRn+HGgh5gBR6D09T4fatKRl1hvzmenyHaffLqKdRPtBeVX
SC8Hx/ceVLYDiD7dVx3u00kNaj3NPWr9YBKbr+eizy7FCmpJyByU/+XB5i+wrQHbuMWMrmYiUQjh
Whtpqy6gEU0nihKfzLVgvFy6wzSil/nv47PzLRx8vUizPVnYWE5pb7B6BCSm9Npckb3W+uq+Lcfp
/t/v8O20hV6GisjhbAu5AjSR9PM9YGPSDi2roM9BHO8cueGJzcjxbpOiLttNhgcdadQcH+/QsPJY
jY7K94VlkQo69xEhWGFyPpD57VlDHW+/vrVPjuyODiRGdxFxoKC1D+ZdrezSwU5TSsl0+jZVRUU8
iYeIxLqeohlA4SeNDB5CA8Lh0rataGPTjT6xUB8dBykXmJg+KGlTo6F3+fGmrW4agTFHvNYYExGs
R+vGEq3/LdOMiPQ0x98COsfvGE3JBtz1eGKZOxpVHNt5AhzPGMA0pZcB/m4xtWUcQPTIDKrpRvOL
QfyHsIgCTmwcX5TIus7V0BQn3vPxLbPWwfWi7cj+mmrex2vmc65i1kFzHzTAeCu8vpVX6hmEqbxo
7oisweDedNmNrOpm487NvxlB2Fpzz+wdePBcfVFpfbz+4KQhunvL3Nv+kiEk7PE6nkn//Hp0vUmi
36/q7HGRC9LYYjAjvD/8cgaK5AjEMrGnEtsYXpBHrM44VtUVTHVSpN0GLOnaRir3y27wnEHsCACb
6BzPgWyTs/At1FznuYUIXK4IlcM9lFkT4N4x6kXv1cOg34MBca+6wupu+tz3N5D+I4DFKY7Qgo7p
4u7x/8qJzAE/n6leOyScrQ1Gm7VqqikmFcMldwqXdOl4iPowjwRWPz9rJnFCWL59rNhjFc6vFgQZ
dLOpOVcrBzAYyQI1bgLfVOk5FCv3wpj6Rj8znB64TM6CHADlVlPvwUs3hCewJFXohjCDb1o7FNdW
RK6Fh1qyvC2KjNybOs918pEEv36MR+syEHb2SiCjDY2MgbvK8hDj6VxkVethS+l3DZ6wM7QmoP18
cOTTqalhmWs+vjxcNUyzJspTllp58FmOAY7fahzt/Vz7PmGzbk84YVLYhOEydZFPbCJiNIYiuvMb
YtsvcHLi/Kw0NnmrlpTHCI69GX23NE0+liY1WMLYpH0/DVH/zeCZdJd5qrQTHxZS48OfbWP0oPAn
bM5y9FoOFlic/MZAtib54NicceB2MYHueQI8XCYkh8Y55RFMqQtxwLQqVZOTaegP4RwXezseU3pZ
PfS5tSMD3z5L27K5boOmfUnDWPuhOo3ctzE3QTcYVlcL4P1Ed7fa2M7kgOmRPOu7HrZISszDKwZt
Qni7Ct8EIReueunbwXxxUhyuXg0Dg6wgX47+diQxCSEMkcKhB2IGNFth5linFGggsZ3nOY5Ir2/K
Vzg7Wr1OCi17cIZ+nM7QQtvGZlC+M61InyeXh+GWqB8Qu/KJko8LjMsP2/QHnLGRmEXCbm45cgU3
MWpwMniaYn5W/jhdmW6UkbpTNgHBj4TOe2rScFLodTJ/l1GXaGto4tp5NzjFuIGNEt8E+hIcHSqR
F6SEwPsg6bRTvwjWA2PQNmmygXDqvpDHMd9kmATNLQArjURaauz7vLb125HMgmfqkzj+e10w4yVT
L/+QXoxNjAnY/54nGTHqPYAjddWmRbArGtBJXmzOIHkgY7DHTsIB7ohVE29LmvS9gI1LzFRD1B6O
/k68JsNc+Tz8QpQbvJ4E81VRFD9UaVXoN3pN4NgaprlfXKK28EksypvgT+png/Y4gTVv1qFuBNU6
rtpxIn5kxn0+I8bYjyXw2G9KJFr8Hd+4H++c0hcaIrKqG/CvGgS43JPOk7pQBmJSAc5JMxj70MPf
4KQ3Q6gjjECgqTnnkk6xtirqoPgZ45BrPJKwEnsdB4ne0DinKOEVWdqd0bOHgMFxgCwzfL/lH+m0
7ZNLQC04GRESVPL/2DuPJsmRK93+l9mjDVosZgMgZEZG6iyxgVUqSIdyCAd+/ZwgOc+qsvt1Gbl6
i7ehGcmuRgUC4XC/97vnAFmSj4nlyq0LmNnarkkiT0LTMp1p2QIDp6KHeuQsZ5ShTDHVhGKZ2GCI
zgyK85IgYA3hUxjzrsGUAkJqLMb9bMl2iOayb1GXaH4mIn3UlvJK+Hr1TpXBPS124RRMVJkoUkl0
udcU0fpX25J2F9EPcK/gnRWM5KkE0KBqoYCA6oF5RUAlx1KmIYFgqbeVcWiXyaKpSd0YfU3l1fpx
tItF21CfMU+eVJkdC60D4WqPBEAPUIq6+1RNWn3A49CWpwlLfX7Tz5ZH/J9KxsEYZXNkjBTzUlRo
a/WaZYl39hPf5TZbs9YyIIIzOMRm413zCa11qy01C1Uyud0ZbKb2MQ4toewlh4ofmkokMBDQBF7P
NliQo2qMNN2TIw72RsbmKOJprxAWD1ZjxugHx4sWW+X12cbam0fSSKTYGs0EoYD2IxP/+L6Fd+iy
bLT25NKggiV6yhTsOvPjIeIvwR80/MXDxlftqwdNgXCiSctva/IVfw2Y7x0iP60mCGxmnt5P+iBQ
MVIZ/UY/OcFihWd12ZQonRGuFUyig3ipXiejI59vZtmqx2LBQs4XbNYbM+DvEbdBml85OX8/wGNG
iT7S67JXS+aOtbscHBFHiNa9S0vQYkcQmc0VXQRm+MkzMa8DLGN2eE1qC+RPG08LK6RZPXmoHuis
gY56XHm/fnRj2Q8hcMGU9DWMGswOaKm+J9IHNsY4b9CGbbaqfOePRvpFrT15AnPypcvCNBhmZOE8
c6O6GuzrUQdhGfb9isCqo0bRXhBdCE96arr61h0Xml8DJFSMTrLk2JBAxUo5oZrrI+megBh60g3P
CxaaD1/W1ncWcRhSjZXaX0r8ay9th2A0xrJbcGct1D+7pW+9H3y5WIjawVO87ZqsfNQw+ImYjQXq
U2EOQNkE8qk5zviU7N8H6OVW3gNEtfNMtaGT5V6GpA05cchLxcCtM80UVw2YB9GKmUrfDIzaLaGH
EAw6qqC3HK+zb+2alNNY1PV68mQ2rqzpmmjFE7PYztPi4l6gOoFqezPAEPpGvS31Y1MF5c2sBHfC
CTrj1FvacAKiZj4Ude0y15/zp6B9jCdcF0MaGY2Wv7Bm2GhvA4b+Q8uidoDkb7XPmpjBESQLos+Q
PSRlFUTu4AX5qAG1CzA/lDSSxtu7Cw2J2E70gredpWcaeCt38MN5zO1tibJD7ZFX6EaIXV3/ZudV
8EwzWGQQF7sRiURTePvBylCZl61hfqDocCt0GWX+2uRqEAz8F9WVPVTrCLiowaFaqGZGKpNX6hsS
CHzEuWy6YtvUSwltswQIBW1iBLZVl7l1x6YOwlcbuOlXd1m0+VDNCKgiu8FOHC59UOFthyIgLgPS
LaewOeWXJesVRJhuZeP3rtbEa5ejz9vD6tJ3xZKDV2R0fDlak8hR1BfQdUJTVMOzg9bqewtK5DaY
jazbj/Zop3FBvOfRrv32nmBUe1sL3CSMz7fsBSsO3Ns6MRtEmJ1W3ri+9up21oDN0hYsprPSxoLg
Tz7xbRfKNzbKCPDCpwDt1YEa9ApbAeTuFXsSncJZPuVvkPMESCwKppilR7NGl1q0tvXEwm0X4LRW
rE3sylyOnYNV33pUqy1G/5fV3smlpNUxV+PMeuHm1ntdDpV5U6VWcp0P+kxLgPV7DCVTZU8s6Lxg
lCxs+H5DadwvvgiwZ4NIeqLmoXtXue/X5c4AIlKF9LMS/6FmrZ3R7+Xz8m1mxz+GlgJrsRsl4J4t
ZVw50mmhG7hTq83Lfl5AXuCmS4YdWw1+TYgKG2ROxaon321qT+uhzIy2eal1FySevnbruB391P3R
423DcKXW7N6yOxOU0Cydaj9y9vtCzxXssCLjrh1dYKPPWRV41NnQTYZ6tkxubPuq+R7kBgaxCX7Y
vIE0YTJD0/j8iYwjUESnqBB3yliy+Vwlfet88P2N+jcEnJ0P7jLX9WPHOpNuBlRv1Slj1QDdPICB
El0/i73mFKI/WpXK0u3cloP73EJvPYEwdx9zwx6tLW1/4wM8w9LHrkiHMh54FGWM9LNXWzlaY4la
vbFb2kdjtzKjZo1XQSWRAiUzJLMCWuZwwaK0Y6xTjMpRFWFLJe/e2NTTAq37NhmkUgk76pPCnFSt
3u1iTygQMSz2KvZyf04jpDGaHtOoUgUrl7mMkTWU8/tYLJ4WER1rvgsj0bBrip4NxJqP+k2K6+Y0
e0EG0s4W4tUaXATa1tKV5dZeqjI9wcfIr4uaYmZsJBzkGKWHj7T1JsqqGC4bxoeoZeq35HVnNuoY
i5+nIZu7A6cY4Dp8bPHWtrp3Ziuhadi/LQsfXj+gD51qI0dzx2p06zhgIXfA5SZvI9PBtcKl7OU7
B2X9EZbO8IN1Wmu2jc5cRWDPIiVa5JqHEgPYcpEAWl+wMK+S+85ZYtvz0U4FZ1WWDbRcSexPvScR
uEt5p/Si48ghOq3dgZ7pz27f6ailDQ5ssSXMBc9NUurJVVsa7UkQz/AQ4aXVwBz8appIKCtxXQmC
+KHeueaLyjre4ZMHMihKps7YpFIjzN5A697a6arb4YDFq/7GDqzY+ArbLNNk8IdbhzkO+EVguHD0
dLzZzGXhzVv0axrJSYCExycp47QTTU9QIrC6aIJ1xqnCLVPEsItYc4CJkBR2zLnN/Q4FNXqzCvrO
qW1YeVCaGvqpXA3zVgRj50Q2RkW8RZcGJ4cdXXPjSo7Fd+Xo6qtuLGUNZFUR4W16GfToQTWs5Y6v
OUnkTJcpTjxz42l0+S9hk9NQ4pdlz6+lNO0P9DDB/eLMRnGoNBdknZYVBYc5kXzVu3G9EYVmwxwd
dOfHBCrSBr6q+c2WNVeRySyEMZzbPnH6s9mq9dVJ0BUd+2UG+51MF1gzBFuO47x1Pmard6fNtASt
jrrnwtkz/cV+qPDMWnwqktybWS4L1HNnWd3QBM4bnHyYV2s8jd2M53mexbkamZJlVnzm7WeQPlJR
XhcoXV2vzr5qbNhfvCRdhwj4ps6kN6gpfvrIUI24MEX2Dq5WWI+DonvAuJGcrwnOLtM+CWhq7KiE
qo8O+hrb01o5L/DJAmyrEKiduEVtDxH9Qr0qwoq06yPqSl6wTUtviqUL3QH3lgMnHzbvfzQFojmO
KyYq7DQv1VsAjByiVgHPfzNqo33DedFbOB9TmuDlY3uPTIr7jDSYZgrwh+LoENF3BMbTMG4Bw1ZL
ijOcTk87gAUQsBBBRhrH3hBLGlfWRL3d0rLxKcfixgPjCo9x5KQUW6ug5XxpydBkYQyQ8avUyfvI
sWHY7DVjqq2NOdOpZYJZgFKEcZffSkRi3IPeMZ6Vymmd8FYcf6gM4S7t4/kmL8SSHGzm9zt2Xa12
Bg+SLhE2t+kbA0ATvRalmmu9XARANCLZ5FKUZb1OWS6TY7CuBC8XT7r7TnjdO85zYIIm05sa1io7
w+44i+YRIGJ/lVnUpcLGhdsVVl3VP0DQHRmMHYaFSqYW6HJfOYV0boBieBA4MRhzFCdOsJ9MxfaX
Zq59xfwZdNIEC7OKRL/AVrRHvbheMMn+UL3nMSRQGrw/QUXhBDMzTpGhpxw5owqbhm/r2jCv33ie
4CiZ5f6VAq6RXJmWTdljZFulhypz5ePFGvG0Ams/BVY7ZxvZYBiIncLzbpLMds9F3q5vQmqDHfHv
wglWle7b3LF5DgPu13fgggjr/NwzfzBNWppcMlMIQ5vK+koVL30oJyhMHM5zcwontv9ImLugvWUg
PGWoC5svHkNC6R5LD3TvzaDbSn+kvbnYgIbhQlLPGPHDjS1vZTYFsj65pJoBC2IHkDvL7YevvSry
j78vXH7KrzMeT+zCpDTJ6CqxFpq2v9ZH25KVrk6H+o0VKRzTDyH8LSTW1X+sG46xNetxfWiKlzK/
N6DH/ebqn3tEn6/+qYRl1G2ge95Yv3GUul6yqH1tHuzr4at7x/LYGlE+7lovHnZ/f9nPNenPV/3U
e6gtv01tjatWFsM2q/MKofKooTVVPcxbZ+MudjTK6fD3V/1TlfHTnb78rX6qvpcu8KpkmPmsMNY8
j/v7DGym4rYPkFoT+ze9hssX90tR85fLUSD89XJgTnW9TPiQrkJyXYlo0T80rwSHmP2mL/b3H4wO
9a9XmjXqSuY01W9Km27oIHAlK3L9iZMNmKthawaPf38n//6p4eH99YJtDYldIrJ5a0ta4NzNOr/9
+yt8bvX9+oT8KQzk1G2qASCt3yirhZcxNu11Vr+5xp/Kt5cviDAOSVlyK4QDf/0U9OIdenxG/VYf
5M6OvZ12+PdkG//6cf90iU83Sq3SGXxl1m/EyDe9eMPX+pun7NMYwZ8v8am/wyShAW+IT8Hhl7ds
bYYyrJ67uN+sx+AuvUVt+Z/8en/6UJen46ffkcPQrAS6X79l/riz8103UnPcoS3eVem+1r4wuPWb
D/mXz9tPV/zUNzP7RfZeyRVdJomSfpvK3/V7//LH+tMVPq3ClI7ZD1C5fNM1FMeafXBhMyfJsZS/
iZ/8qQ36jyf7pyt9WnEThn9zb1zqN4YpDgRCo8Xr2dFU8dhfg9GOdENui/q9N34LVvrLZYKAFhCj
S4DY+fS8U6dfW3rB9Zv3QI7jKJ7zY4NmISx39gNVmTIuroHRPyynJfydQekvF/yfLv3pd0BPZnFz
06/fpuDHqJ44A6ZzH/vWm56etSrb2db3/2D9+OmCn34V5Jpr5LRe/Sb4xQXDM7P9Eezm3zyXf/1l
/nSZTz+FlV6uh5z7soQY2/vbW2DYMeif31zmLx//n67y6fFnRCOzRuplb/i3OcSiOsi3f3+7fvdo
fHr8zcXWSNBzu1ootsOG6pBxwVRECrHW78ar/nLZ/enTfPoBaHaJYcngWo0feVvnu/cdiLH4zS0z
/nQV/zLIRIufDCSeMffTN9OtTWqbqzLeTFfNt2S+QMdOkN5Xt1jjJbtEa7shvaYXaWFcqquIfXn5
UsDrj0eFVzkspFChCFw77httigzicQRDW/83f1Hz8iT+sk0IDB3WzSWQQHecaepfV1PLHFu9xJX8
QmCU0ANHS1VGHp6rLKKonefx0Fn+h7iUDMJ2LCBfMIKAuGSypHeHgBsLu+es9VWwJOtLyWAAsYrZ
moeQ/c7QHgl5ePhS/IDi+ahllIovCYRwMlefEWALTm9iMuX294/TX7+ULsGSC/LrMqHx64fyUD93
4vL69os9jHUHs/YP+S19Cu6oDh+y5owe5ndvwj9947/st/4E9RKFGHLDYhck/IJjyvc1uVm4cS1t
9vR3yrR/TLD+8q19utin9YUYOswkweZO/MjP+bG88w/uLdE9j6rKCQdaCsf6Xfzm3fH3myJIGb/e
1cSYpENChH3e8rAGX9o2Ajz299/cXy7UP51GPj2NSyMLQRuZNy3BOpzIdxrPoTbclv30zaZdUI8/
guz1H9f8t0yX1zmRQ9l8DJ89lr+oL2/a9/ph6N/fh+sf7ed/8v9F46XHc/F/2Kx/Nl7m6Xv/i+vy
8s//03VpOH8wDc7oDZFfBi3AVv6v6lL/A34AkC5K9YxfEAS+7Pf/5bo0rT+AeBH8vKB5oKhcjIjy
n6pLw/gDiOMl80RwDu5G4P87pkvSzb+sW9AtWFaBkQJ/IAJBSO7Tk5L3HZKxrmGwrTKnK1GsjUXP
BClLNHe988Z5t0AuPia6t9coInVRIzuQjJZoEiTchsUQa1ZODBUlWjBVx4TV0WZHueTdLa0n7awX
2VpCim9r+Jlzl3ypWt+fAXWr+tVRADWlKvzrAKuFT+2vaunmyM46jjod+ZfZxAB00kxjPfpUnHck
o5JtVSeTd7XotQ5BH6WSmuNAIBdwNsFFn31YervtYYb3k9yTjRmeematprDqk16QNq27dUN8sxQR
SOVs/WA3tXgnlBkGBZISKqUPBxjaEiASvO9uoc0rSdjM1neL50PM7hxn0t/rrgq6ekunbbIRa42N
7+ENmuvAxixAO2QzFIlKvvuDSTOschbLOhN0sIAUTmPh5qgDM2bo16m3rNCjhkn4txm/dOUyL2G3
JDW2TUZnt+M0IVOfOQTeL146s63sFhpBOvOctyXb9zoGUN2emsbO+1iZXQcPfMwZQR50nQBU0kiD
+mVr3rf9IrYDWf6rxNUhog9L9XUxNOuSeaKXPyywJtiTuAICN6DkaFB19hDI1gqFKgM9nHtzQiKF
CQFFR0s/pcI/EDP5LOhutX1/SDqtI+0TmBnI80V3cTg0iX0uGetvY8rDlhHbxfjNmOdBRpO/3qDV
mTflMqhd3pjWFnaie5+3dvsKJoDeUd/NOSOxRv2V9m2GMJKMYyyUtz6vlXDeaqcMjKgGQNNscp/C
0dayU2OM8G6XGzZa5oOwyNUgn2+aNdkz5ca9cueE5gcpt7R5rKbBamMHLOH4Pe16VZ5E2sw+SgRO
eqC8HXexkh3jJNL6AYpJBEYIVFSu5xYryrJFRsFWtM9dvljNXA0cH7Irm60u7eZxXZziyu76AKav
e5oadb0Gw8cIvT0M2hFZTQLoFIzbIZ1A4dcarqE+d2iudMGA1XI8VZJwS59V9Uvh9I9L32PTScED
sMegZao8/5UocBdb6Mxp92H5MabJ2XPG9re9o3YpyP4wAw20L1KFzjPTnodKfy7thF6wPcjtSnwo
rJa22lH+Pqk2iI05L7d0V6z9UrU7U3rPiW7xcs/30ve00ISlTNqGYAOxF8iMq/4mVf11XdyXzq2u
8sbdrMpNt/Zs++9rZb/hDgf3n9zSDTQfanp4kT2vMsybkt9+IjZJaxKMBW0Xkair4mr23lKdtLy7
JAadhTmNXUrvpdN2l4b+zdqpIsoSTUYNyqFwBdf8MvF9X6mEMRWRngI4/DQcHfNL3aRfhiY9BkH6
3e68B7JwWTTn1feAhCgT3gKHpzaeW0Kc3+DD35mmf1iLydoXRoG1Z+yPOMbaaGi1m5SZzCKpvmQp
GH6RrnXMLPoc0chInkpDuPeybZ+cdv6mCZRyaxmVcrjSi7TaO814TXxFPLGqd5E/Ds2HWxjatpkx
hJm5w2KhPLUc5xZXwrxS9p2mZpOlitZHCtioqsYp6mnqbsxVUB7Na4cglE5kv3Xh9CRqInKPwHrr
u3R8ESi0e7BE32lDTdvCcdmv9eV1t+rVuQ7625SgQGxMEGCMxEUh2U/cEc9EQOVI/6yjHo/a0bkn
cPmFFt62aNij0nMr74Zg2COUBenfcMjVg02hkm+Za7/UQVdFbcHIfGWrLyR16D+pPtnSUaLsZ8ns
us7LqCuHZOO4Or6vaWIb4licjrv+6LSSCnRuXVuE4a7SziyOo6eVoZeZ7QabwJVfygdvlLf4x1hC
WhwSo0ffxfLvhQGu0Z2qfjd789eqSsVD31gQLmfVxVgRujgfTHNPL3BvGpM64zBh3M/LU8Ky6Het
7jQoxDwmJidJFutbPlu73k5fxDzaj9Ns31Q0RhtEbljOeEyLzgj2tNkZFBymFu1V/yTV+Cbc5ros
86u6XQqW6/FZNNY36Ws+CZxEO6th8VBZMQsxaO0dmnEV5ibHZV2pLTPfRwQp181loZ+rnTcmZmRQ
CFlLF7Yhv6iw8pJdbtu7cjSavZvJLZzr6dJ32DVOEFcL5l7mMm/JDb4RJTsi6TlbRneQ0A4OIFTu
WN/E2UO5S9ACrmWRm8CUnfZtqdWTo9cfplyOrp1tlg4dsGqa05QvcBSNpYITpN1VtGsg4NI015R2
EJ19bCfijEAON22C0EI0NHOBqxcRGWsP4HD3SnD/VlR+E6Xt8Oql9hL7WV5f2T3UFn++BEykuS31
9H4dAyumJxKLKXgDsI7ppLLvmsI5urMHKNhHBxjS3xf1nld7mXccayqWu1pnkOdDH/TycWh4GMMu
Je9ihwXauwIpHE4Fi9oPsSdP15pXZajB5pUCIgIeMBaCZxouyzZJvcEYwswweaa2shk69epZ/Sov
xE3T6OvNaoiWEZzUs0ZmcFY/v7zHcNX53qM/lgj2SEsVB2qQQrtMSpO9de9MHxtTt9U13jjNh2mM
XiMOHUsGQpmxCjKXKTlZMEqRZ6Sh4oK/LH0Iw5SzeZUbc7p+t3Xigt6GeDAtqJ3S4YqZSO+12Sl2
CckwVe/kMChtl6Wy3ge9PZlPfHlmM50XRuOP+pIFt2rp1J2Uuf7S6fyOYrra4KDZPziZeug9p2yc
vadlrhkKMVnbru/W1PlSzmRsIistFcgnRHOrfkcQOjO1TaNZs44qp0Bu0vHr9hxt464FYZJY0+02
FV+ThYZI7DfNk25AYdducr3PpXEY/VJHa8ZM1RBnxeBHKy8+x6xX6kXLaAPnOxXFzJC9RYwos+/B
ViTUQhwO6mWpwU4Bolc6KdHWdJY7ooZrmREQMKoxrpCjLdfC1MeOYJYBmbiLwcx6PrcX06djEdgh
trPxG4uJKKcUlhNJv2JOKS6J11RnOO69vCXc2rPI9uyu7xaxLF5kSbQSmJmKKkoDX+bfaqP/PvAi
yJ+MlCbmgzIKvEQMRZARyW0e1A1bqFuGMQveJ2R8vB6dE5WITGpWE4ugn2aP1846Z4KOatZmRFHk
NBCvyM2KCEFY904yvk+zvuSIcH01fB0aocQhmfRLTJbB6yJCoK1tbDvPS/BclVoffRqp7pae81zc
rL5VLf4m73vf2w4zFLA6n5JsV86C8WkGrAv1pRamvE+EQ0ctlS6uT7djSgnrS9DZ52xSyC7zasnn
XQ0igNRbUAySKAkpU9RCnbfLCGPp/LxtA5tNKcRGEwEv0NUImOKakqCM5owdTcwvXYi4tQJtQG3k
muhkQlxaQycA4TRGttz0S1p7W+TFZXUw2tq0n7MZWHFIwKcpUWqtMtgosnINN23ySzL1ZKCJipMP
X1bMX73m9l8Z+c0JVWZFKP2yOorBlNvRWfBfq3b9YtL8/DZWxcheDdBNH+QbJR1zN5dok1DgpjJu
lRhjK1MDw3GS7I0ctBOR3ubguqV9Kkk87ZGizAf8At19U7HaOQsJ+5AmejxwuwnDrkiNlG/uvQqF
kO6zbPEpNSSqWLWAT+YZE3ay3LtdwnsM7euVX41MxyaV3Fq52zzKShsuE/ZV5Detfa1NbfVjKKD5
FplWPBfK00/amPYfxNLZJXrs8ckX6+5H366qDOFoay/+OCJUNfmVnxEeFRtDmE7Y5iWOxJKZAAKj
/si+Jze3mSeKbWlJ/WVxcjrPgmVkXyxovBkKOKMAQtBgNS/4IPxQjsxsagDGbzuEny+cWSGL9Rre
sqYs9rS6aRtL3pWHPieRQoD4RWuc+dCXYtk7fUDk/JJti7QRVm2esjDSqnUPKdP426Wb/IgE2Vde
O1VER7n9ai9TuiHvjmy2TbJnRlkoZlfDVTDKIbZwkaIUazmeeKNrIOdlvQlR50xfiLj3cb/kHjHJ
rIx83Op71Q3v0u/SrXSy5m6eu1tRT+KUArzgTMZwQYn6k01rVUSGuGQ/CciYsTl39pPKx6dktrND
odvaxhcuqRjEQQ1DoBjHdONopCT3SWHlr8jWOch6orkWNXk1YzSKuCxk9dClPWfH2VbhbE/tFz4J
W9QlGEF7iGnhJFm4BwTl63lGanYYEyDnQTmpHaPyKuaTMFn4/ysxw3J4++//Mi8j8P/3SszD0uc/
fq7E/OOf/2clxjb/sDwb8ywISlwX+gV/O7/L4b//y3L+YCzapEHO6DI00wsH41+FGMv7A/odY/78
SeMCt6I88q9CjMW/D6alwyC3f0FfucG/U4ihCswn+amCDFCSoRn+Cu7FSwNJ6zONQzIrqIpBM6Pc
0ki4r1COwoEFmPBktcys7sS/EEXl0hQ/DFFLkDiyGLeWnxbNtnKMlKxuO1AjSNwSG4E1+EJtRKPG
4SKwxr5BKd31ruYS/WHkZa3/6iNFZpik5+DIiXccyCQyr5IPHLXobjkH5hFIDNteGcRq6vWZMebV
57BPaDcjityMuksqLRg6o8s3izF09asrcEK7Ydv7WUBynQNEXZ/50dnjAw86FXkmsAeA3ebgusC4
Uk5q4sMSPfPXUdAFjOuNFkuUqNj+3yty1hWO8YyDQ9f3pOnpAZXK+bCMkZRIZA6jKq/HQPX6ra8Z
yUsBp83oQK8RWyG1oupieO4q6rsHt1aduVsGtsUhNQIC4VUwka1mufKJ5jBGthSYEdXyWBWuvCFQ
HtqM+UTmrIjrAiR/lZr73CTWeUjJpaTKOZnVsFt0pkuU9T7m2V3HIZbIfo3SrR7Z80JP1DGVBSLy
i+ZaM8X8tGaSApIv+1NA3Y96eobOkYkm/lpfkpIQepi33bUs7SNhUex4ww81nxfCXXWdXZXCjcvO
GyPdT5ZDftEw9nbm3buDcwpS5ltM/2RXC1Jne88EzBa7JxOnZfu8rN11yx02aUw23XHu5c26ZIRt
l0XnDTNnd3NaF9u0wnsdcvY5KiXP4CSdrURjGCbOOG5stZRfV7tRZzdz7PM4GScd633Ng5F4yz4r
nYeZvySrYvrsZpm177FU3wlzAvy/TIxJBwnS577fCbVQVvMZT2PA82nQ+jaaCo/jtZklu6nlFNgN
ybEqip4/KM1r5ONusM8TSz+h/HnQTTjLvXgm55rGASU4YpPswrHwMigSkVbMnqbebI4uYMPQWDo/
46iQXenBO3KvNK5dxxPk6dcqKuf+NGtYG1d2f5juiI4cG5/sV+0WzoZpWvsRqZyWbsiPlj0FEiJx
AQ9C6It2nzv9fW5zVvGY8t1OvTrnHvW8gG8fcWtznixGJPju2f8GjOpkzZ560v3UNXuvhe0wr0O9
A8D4ZFTzVqS8YwUjRLfs5AgmC8OODF5uIVvi5nJo7g9O2dL0pBUzXleUc/kfMQ9W43qV1K5Fgpf/
8KSHuKRxaV8QotMOOpB8q2bfEyxpAfw5b1+MeohNJlteqHbZxDoz6ADtWHKatNcfUjrWaZhbsJqB
Zx3zgOOt57JBcXNqUXap9m1y8fMQ1ZQRXhAzi5aLLnJtIVfIesyiVVjXxYVnSM00uZaMZET0i52Y
TxXcMmtiTxto6W6ztaX6QRTtbbaMetsOwjjbPia5vc3wwqkBS7EryEvmmPH4011NcGmedW2D3CA1
j15qDuludTPmpKhHhnM9HKhQzJuazGS6Na1CWvEMXX0Rk8OPDbAZK4Fvduxag4WMoVmmpKNnTLLi
hpjth6GNNzJrP9zENeWFAuBat0szPEo1cerP1CPZvzYyRuJ+w/Ckdw0bN9bak+4kx7S3vy5eXQGY
tzo04eyier85FAaFR6qSQqfgUluvMqAhr8+1f1ZaH1zT1T7nDUthmVM+Jvqm3dpuduzz9pzX0r5i
PSe+VlGLmEipltBPWNEAG+rTYFN/49tMXcL8rWV8kAoNYrdiv2xN3Ttp8OSDUy+6L21jodoIsU3g
ptZbf8vE9JdkWq6NkioB0xDrk1mb7Ceh1B6ofp0J8lvlZayK+r9sBdjTREMRVVOJM9ASx71d78u6
uLU0Dp1l2pthU/rDdvI0Y6uNBk8WNfBoKHufnShDR0D6i7B1+rgt5yujWK+lPVkbfk/8X5T2vhgd
I1Y2Im/tjoE55woOcsVSk/LJi+bBo1Tnr6AYW7kvMa5HzPPCwsoQ7jEyi1DTOZe8LA9tMmD1cTN/
xs7DkuHO2odyiCIvkxOvUFyIekoR5Yv3kFjZN5RSXz2n8U5L8MyM177xu62aOkStlTwx/UYxcj2M
gTt+FUWiUwQZD3V/ctaDAtgJIuGmxIbHyiG7yHJ49pvuOe314SpNlB9d2j0b9uRXSpaKTPArK93I
0S91rkEE2feWstM3a3pHbLqhhcwd1KQsb3MWB2hrd/DxQ8dQO1ynJ9rZaFPb7iZfcb9XwtW/O4yu
LUF9qjLr3vV/tIMznVK9iJXs9z090q6T13ozyr22MJfJMEK1tY2seQnS8Yb07nHOjGsxGMelqO5K
86BrhMoxjXQJO9whwhLPPqBhenG+1vLxlC7U0mtDe1oW5+xSCu0GBvlSJuSEmb6z+M4pW1q3jkwn
u8lzu9pyADj52kdr3I3N5dhSbdkcYC5ftbDA9RVaSbAJWlSLwIN3NrbsPJ678rVlnWzaR9N68eci
nAj698Xb2DZhqpBIp2JLeyfS+2tmEiLFIHFbp4+5zZvPN1iKBoTnxNGlEWkZ6ejh3GsPQuu/dOMh
Nxmh5FXNeSFO13ff1S4F08j1NIIB3bYq5r2ox7O7svh8pwIUjawoHn2iyfWi/2HvPJbkRtI8/yr7
AmiDcohr6NRMTfICSxZJaDgcGv7083Nm9kwx2UNa7WkP21ZdtCxGZCBcfuIvwugaocQrtuwH4kns
cwh5uuikTEo6wsGGKqtyov8ekH4+nffuchocdQzCv6pO3GDm8CGjwFiiDkX+zTJqiS8+Ceuy9nxU
BZWN+08x7vQUX9WjORWfyyqEmuHsqnjv+l87G+yr6+YfRgig1C6hDcJJ6XSAqoK3FShSRpa6jCvc
nhPUEsFkD7G81SAG/cw/R0DggBHVplnimxazur6sT2PwQSE7JNgOpC5Z4V41krRWQQTeBrbb3hZx
SSxCjBxtZ9HN26DAwBNdfO9kJ/WZ9o5ihQ46eces6nfk7yye9a+WNOl8HqtyFybLEQs9KGOgqwNF
+ZXJbrmGU93famUhjOLPzbm0RH5KV+LSaDzMqu+vYJaw95vhY7/63lnRShxcgxBgMITrvLt15/yu
7m7CrJCnqXbUDn7KjYtMqtNNF+6w77xo3bmhtKdNWYcckbK8E17dPi1ePJ2ClBkowwmGb6HqnfQN
rf9DDOEp5S1ka/Furuv7lEhkuwoxnqZmhbi1Ooe67C46dGc3c7tewmK4V6SkO8F9x/47qyoIr4WH
StDc7vn/VpTNR7+Zs/N57lndfpLS0QkIewp78XF6yl7obp2FYfEsU7AbzezdJ2uGpGZ89BTSwGF/
5ovqweWTmw42KXYs2B9FT34+7qAvZhvtXvvDrXLNiveqXQupJzfW3QoWD17Xs1wvndxemV8GZoMz
KB679Czsiew6OuW5XA86HfYJwfGai22MFnKQL6cKCkxW2cNmIcSbayyLk/oAS+cjlYodJUFYe+19
7cvrYoEubIXeY293z+ZdQVc92Ut5j+ovjZXyKpyGO8uxvw/W9DjTkkKcAN9yGNeUqiHTDURSN7RH
71sQ7aoqDvWiruzKObe8Gjlxh7se1hmM5XvH7x8hqe6oSvR0otLQZziK+sKuAlZA8Nnpl0/xOH+K
uvAqHW1Kkkja5xjEW26Knn37uMjk2h/FaZRpcKAWVJOM4NWQojjzOAOx2QaBRVciEivvpdUCvQRu
k51vRUZpys39PbYBW9sa8YlN22DdQSVgIrHKFpoG10jzFI2Dox/Hn4cpB7zvLuqUgJ1viejVvMLo
y/fjoPbUi25TiACN9ylKlouStfKDR4rv8ibIbB7W3QdUqei3ROcp5UoLs2L6ectJjKRTRfZJR8G6
Ec3anxBuekEfkxZvvpEZ5XVOxyKZIOcGu6z/ng3+uQzlzlLxS9hbD3ESPhiOLzJBm6auxHYKli+i
vEgsN97QHcfu3sl2TRbfBMW0UK2sIQ7oC/o5m1QLcW5RMrsIFqJrX7QnJIM4hbDA1acM+praeOKj
PdvHuF33rlsfwrkNzzM5HwDT3OVhfub0/rXOmksK2puESIVTZq96+RkqwL7lZp/tYu+G/S6krRGJ
6hIm/Dl+ZZIKZOh/xLpm7w3fU2ntMYC/zVfkm9txI+Hc4Mm5Wxgjv7mxoUDUDRVlQWSczERVqX2r
3QCx2unkc7uVabSxymFn18VnioFXVmA99cNN2Cz3SuBRSH3ZSV9m4sndssaHNAiuymzaFcP8JCfY
TFnF7aGh1j+0KwXhLX0CZ9un10Wf4QycW98Db9m7EcaOU6cPSZ+uF4GzAACtMvIqkhdV/VWmsT9e
JiHmGhu7lGQ4SdevZEOgKp5D5L44CP2FWHzUMvmrynKrgtw8Lvouk3G1bBtw/f4x9BKyHl2v9rew
L9y/nHlI77qs8fni2Gm/ZG1Xf4YkgtSWh3PY9y7BeQff5YLrpfbi9R6qHELMdooNx1U2x8WZN7Rw
Aa10bcrtFAvVc/JbBb2aunRuJnI4i9ag0xupcq+TW6Ks7sUmRyTKy6IK/bgk9a1NiVyAtZEVbCdS
rdRoecE++kwfqCYp8TtQIgIOJPx/angbeholxI+iR8u3VoivHWiyhHuUM5ZDGGAzgZhqI6DIZM51
ECzy2dOrdzW6mf0Z0Y203I61Tc6PnIpTbRZrXbs9viX4XxMkU9L16XRFtZBIeY+QlniFteDoXnfJ
vrGCpr1ASaYiuppcO9ph3x48IqQTcnSLMb0WlJybHfAMQsBZrN1Hvx5xyMUBI8kgO459cCinPL3U
0bwMu0QV+TUPNj+kqMxczq7lUeJXOryvkSrGNH5qyodiacsHRBHEo46T+bslnLndaRuaMMkdfGIA
wnZND6I3mcW82FyvApJPc1B+RQDnSh94n/bThKKugk+/TSdB7TrkwKCXDvbYJMpdcJdUrXigbUY1
FXEGOmBOK2brsuhjWFB0lURwQPYFlO5s67rc0yRZop0IcjFvwMZ5Nz6yZez+cQxvIlUtlJlaOV4Q
WUbuVjvhKNGd5rLc4jMCwXlIZwF9KneKe2dAoZuQIBaaiF9qLASiKX3Jy9p6cjqcoo9VWOb2/TyL
nGdLfPvTvGiHfoxbdOtutjS0bFGxAMsav3McfxtrC/wFwun/r4a+VkPj38LSjgDsmuql+fr3gqh5
y2s9FKOvf/nImCLWYyMvatNx/HdB1ApdKqKIYEaIMIUukusAP98qohHQtBCwGlazNvRmaqL/XREV
8b/AMONxCZoWFlQo/klB9GcEo3AdAD22bX6PD84dId2fQZIyGFbEsIr5Cs95Nbokf0sJ+XsY87Dd
uX3qWdHlWqN1EbKH5ig5m2svUE8JmkPt9d9qyB9e4aB/d1p/hxI1z4IJDzxESJckcd4Po56/MSUA
1bGd4J5cIaUI+2hfIU4wnHdDPluPQx22wZVXyj4lozGNnOqY0u8onpEVgPzVR/lA1RK39jMriq31
GE+5F90iLJPrs98/5y9DZvS/jGkJKGRPiPeGdNOC+NoivIpao00R0qGWu5B6Nt78LP0mJ5JB4rE4
AuVKKa45QdbtemwG5fM/fwywi8yckVP6ZeZgZ8sVkfbqqk7LvPnSedOUUZepjYQ+wInwMM7DEtDE
adI2vijsqRrO02GR0ZffP8c7VL9AqczFnskFFmLUnbz30nhJMRSuH83xeU3/J3Ng6A8l2ckw1rF9
gRq6dh8G7FgBHanVwguvwcGDWlIAoz9p7PUPOlP/6XFQ28auwri4eb+I1i2xSJO58MLztnbD5nZM
vWzdyKnGwWYjF0qHPvCZuTTEWCLtaCGy8a1+2qCoIstbEL3eevr9CP1MFxCuCBxmibqwh/Qj/Kl3
1LbKo/O7JF54NgY9agh0vVSXHulzizqFMFCEJJh2VVGG3cajqIvvYugwm9v8/ineQed5DPoxWIPR
Yww9B+j8u60+eJbuUOzUZ8kaZ03yOezQjqHsYveEJgb1lbcUjWzlY3+FxBCh0jZD74VawRqExJOb
cpxV8R0iqLC3zSqLYt1SLETxZztZ5FtEqSZeoJ4eWkRLyxL1+y4Sjlg30xCq8qUuvMl8x9iS5Usy
+fx7oOM4RLvff9P3SwDrHbTtsMGhj4RPRvj+m6LUAFI1n5NDQv1fqU1YEzwhYCT6kqese6exqq1O
1WT+rpoqrzFiYAojEvCdMfej2wE8/JOB+LtlQFcsYgrQ+DD0OTy5TGPqb8dbK7x8xcp7OtRDQS/S
cgfVnluOTgkgsjS4XjJ278ZH0CU6qmhs0j/tjJ8xyCiAkiyFKK+5lCag8r3XXRZzMoe4LHUHx1LO
cLVEGowCsAzx1XfBdF1lFHWHDx3ACRKRchmeMsRZEAdqqkKcUT8e58sU3Y/2iDdJtRa7yl70J1R3
wT7+fgIN3+F/6AIcJIaB4iA9yQb22TLmBP7bSIVR1cse+8VD2uJSfXD6kqKvqzCWuWrqobpvwnZa
/rBJf1k0MGBsSsLcOyErh8j05w8dsBCyaNIgRwIXNbo2KMDgMcFmTNz4WT/rAwMg0/spGn11Crsm
qa5AblM3BOWW+O4fduuPNuTPY8BxSm8ippQPMv29emviFjPEFNAMGpD6TSRpBe1HB7L8GUhFh8tv
yabboNVdB3BOOciuFeNtXXRkE1kU6k9zXSbBt9gqgiu3tyvwLQH6Yls3KNFQyOYWMN9E2xWZjzQf
rH92NzGBGDggXUr1mcjlF6k/GkL+HMu+O8Dojabbcl6KMNkO+UKBSy+D+wT+Ti83U6tz+X2eOjnQ
+ojEt98vo3dkcbOOIuP+YRND4RsL1P/nKfUH37aAX6lDTkJ/vpQeVdPZc6NtkSJuh4xqOgNiqmxH
tJe4PdMLFKhjdLt4SSg90LVI/O8VRIxZ/umEer8VeTKkXW2iPuQQOa7enQUZ+WoBub2lgiim8bzt
Z2BMaaUoVzr0jJGrEli1HCuF6MQWiZpR7QZBgE9B1a/CB6PCt6SoL1A3qiQorpvFjkR5w8qu+z/o
Iv94lncrkQPLh1pBBx5M0btnHbsVfYWBSmLbh/XjEI4hmMaqm8A+O31bnteOM+4SolWEhnQyi60X
rE56cttROc/h6tXDrk48FKuyesaIF/AIpQxnxCIJ7OEWnJqmobkUVn82JDp8KeE+LudL3U53cwhU
e69yMIGbVEzBeZ43gyFztQhrXeHmnNLn7ZZU3Yce6lUb+mh8QthI3uUUHlZMv19QP3OmfqwnNI5D
/se/2JTmhP/buZQSv3RtJHp0YvSa39p9RTG9GjolPnhMnjrLtcgvgUbWj/8XHxwJMgSPJQ0x5ecP
xl0trafJGw9DU5fwMOhSHAUKWdnBxk1mPPdzJA1NkjsMf3BkeRfsmi0EKoOlGsbQ7sQPIdm/feWw
cYfE1ZyKdabFcl8XInwGCFB/01SF4k8hdAl3N5CEIwDLVazpVnYUqv/x1ydcoTMWYHpmk0j9/PWl
V1EHiebhUOW26g9qXGibkOoX1EwAZMy3qIVF6PqV6T8zp/0x4zGcHWFuIlxNfrEjV0s7R1E7HGDg
jMFBTQmtv549DaZtDlIQtxHaK3tYLN2f7iPDL3637UjwoPEIbkCbD3/3pctybKiY9YdQUJLZwZBY
TP7jxOddCwUxppJEtQpkjjykDri3Yz9RgAHjXCbYm9k2g/PPZ4E6BmVI4D2EtO9mAbO7Fqnbuecc
kI24LKO4/VYhIXapXAtLG7rzwbmOlmz8w+y/j5sik6EaYXZQ/1HIEfTzQIBqtdtOcBMKv5qj3bo0
0UPXIqk5t5BhaBOCtdx2qSv1Jh0Dq9j//mu/T0vZArHt4BJEMOnj3vvesyvXTt65uu0PsGig4yCW
rJAeKkOwcT6Y2a1jwyMFj+C2Yt2qSFg3kCfKC+T29XzucQ7dTEMbz5ukRDOaCl4/BYffP+Kv55IZ
Hp9/ILnxx7tzaeyisbUSEOxlnoN1K8sgWj/C5rXOYhxi+o/UmbGIidC/+sPU/KexIVVHjDjkfKCC
8W5N+HWGCuKquwOqnephTAeK5gWbiXYXxI1q1/jN8lzGg0d7rqiCC5q+CMU4qXtr14Eewe85UmSX
QpbZCz4FSfSHy+s/RHWYSXnmyYh3yU/fXV5tNmntz4k6DLku/5q8jO41PbZy3q9ubQfbXLiwE5j4
Ow/azVmFk+K09Zxaqz8M1a8HKQeJi+0LtkE8zvtbFN3JqW2pkx7SOMgs1nId0YGqpGudNa5EZXKd
aZHgV1n0c3ueukm2L3w79e5+v1TecY3NiUZE6TsmDzWr5f2xErfFKhRacocxkLoGyTp6el9MVQLZ
LK7BYoR9Mn2Raq7xcLSn5FNTEgcd1qpqAAmFujiy5ptHJAvD8U9HnpmMn488VLEDGyOBkFuHTOnn
nZ6ht6RqodWBaCTw9tkUVZeWvXbXCrHEC0KL+nHE4+LRAkAEqcwaaO6nhWiOjpzrb10Ox/IPZ57z
y+FDwmS4oR6ROFIQ7w+fxZ4kMn8MVzT3HkLZvewek7j3q51wvBRq4RL5x7EKchrr1XKV6IB6MFr6
pO9NLYuIEG5g+CYOZzidS5iT4TXFisiXBBSs6xry4ejSR/jDNP9ye3BRQuk3Mx3ANn1f13PRVC64
D0AnzEHrFbuwnuv8cXTGOttxlq7h3bAs7fJ18DDpeunmIso+NIhadZ8ECikw0WrPohf5j5+KODwg
rbBNfQ/Thp8n2G+bFlm1GlKILSV8N4wwRvJsC9hQfuOiyhycjyPKedzuK3HhUyV1ON3peUwCsQcS
rIvhsPh+I+9//2CuOad+WnkUVLlpbePO7gA1fXeONUGmp9C3aVhaTQcb0yOjo/LppVM50+QIJ+Gf
pLtmet5M4QJsp7HBNdPlTWtknfFW5D8VdktFoyjt8pr3LeLUUrsfLlt8v/3z1Se1EKDjkZA/gccp
7K9BgLWMh/httFj1Hy6tX24EnAuoMXBhQl8GcvduoFcd5xRvYZLpiF9/kEghSmMomHT7Mpq7XKLW
4iXAZ0Itmz/w7uP3t4LPGGIQD7aWY4aAwX43monbLR6HSXFcWwiF8c1S9prBimfLiLwV5FjS2i5W
PE/L59yb/HA6A3WpAXOuumhuAjUHw6f5R82ogDFSfAdFObNOnDEzRbIxryRAIMte6J+c7HZIF2S4
BfrX7QnxtVo/LejZFd891OSqh9SWWnwqFPdxsqFKGtz3fgruggew1QqeqCYVS+5rPSXJsLWxcNNP
3sonyF1cVj5T06MjDaymLmRns7lLOIvgGv2ugGGQhwiy1zT1cQjCKLUaISwf7bEoeTu9s5LiFuel
+ehE6JyfokYhpryrUdtkMTnkVWO8B6Bmlk5WN9Sn2iwyNbGl8FOKhV6SwjY6poXVslio4DfBcldP
YTAvu7a3p/XzWPfr8OxIwETNuR9QXOIQn+BnrvvFhh/hHRM0Nw2cLYrdGt5b1QDEmDNX8TVqhZsQ
ySUw0h4OCUrRPPgIb4W/a8ugD647gSwy/430zhGnqK5h556V/qBDWosM9lLdWHUQzN6tFXsp4pOI
sq9U29rATxKkmS1628LMT05mdzFbLjvsg+2gLiKv3542VywkB0F9nI7CQ7GMQgDyI+92ra0eg1w/
JSullhDgaeYgQFZA02R34rDk8JVZRtUsL+wFZvCLyGMjFZkIl9T0kI6Fk47nDpRwFl5GVZShx5TL
Zsxt40KQH8EVaNAfSzfwjadsKPQTJYOeHV6iUPs9TouCeWrf9r6cMya97OuaIYE+bjbw20/S+PjA
/cphOkF0cVUsn9zUrcRd1HuVfprapoMLEiTp94DWQP+IC+ncvtDFtJfL1oExY21IJZEA2ClHZz7C
ujOkOgRWSst86JLFXFPbIGnCF18JBaBvzU0Fc1Grma1uLDnJnQoO3yMyo5E4tPT0593YZDAnA7dC
hhmpzx9PnvnUb19CmTTQ+rqiJOS4bd3ZKuPjYCGplGwKWuXtunMgQbMrBmmbc9qnL8kXjqJUBddx
rOGbn7kzcDmLKDzFr+Lc9jEIq65cGSdwxIDv9is8OGxsLqCXBzKHzBTO/YdJFFPQ7PPcHiKwEPGk
l0s1WUOUbKj8aaRZ6eha0zHthMepgLM3doTbqOFmeZgRrpW0PqGdbvJBcgKhnwpcfdmELqoKn7W0
zCMX7CWC3kUGutTbop3mejwnWeI7HkKVQ6Xc2WRf051dtTD+N41QpX5qIzR7kdWHw6KfcF8zL/MV
i4dKjQ/Dqv0QOblmCVZoJPAfHT9PW2+fB0MZWNdVGMv8TrfICwOWaYLQh9ecgt/ewwtsWGwimcwf
sFIahrO34rL4/rrLvGEyb/JJntm3rsaxNr/X3uxYQPm6pi1fRgD6PCfy5Ct7hSPGTHpubGI41mTH
Wi26wis+OlbSqVOsfX/6PHH0ed0um2UVnwrs0ZM7JIFrSoYlNx5tcUQi3G/2MhWCdQT1nUddRMvZ
mdJIgGOWo3MMB7qtJ3Pbzanh3iKsUHq3gI+6HPuQ0UYxWlE0juAyU2FcNzCd1uKeE3CK75zV0/xN
WHoajG1GuCsvE0UOpLZv86RFSztmw6tRrt3Wy8SF//qF86wMwdYKyJvx1bgOiv5f5bfjXxAc0vG5
K9M8dHbCm2kM9hWsW3sTKdnqZg8GYAQxlrKGvsrOUdaV0+E00hxoG0bd7dDHVXEK2gV40CazRrmg
vKGti3IAyZhBjyo8JD9T2mbXHWVXellJUg7FHgs7a7Zgf+RJ+uSnncsDJzA1mZXXLeElgol662kw
fo0LFbxBg/Ux16EMABpknaHhuWtn9tE8jHq9ULEa+CGRqen5jGlorspoipz1YsCDonzxYoKldbfA
dhBnadkD9jgkCQzBu0H5PW+l9bIwp1TpTV9jnpOSAa3FIEW1TRpKxiMHix4CSsmhkpcINuT5JQu2
UWfdgnXPxnEqKjc9yySKzsMYhS4LzF1B13ebBbk549p+cLnmPO4iy9ohv9FXVFFfLzaCC7FgdNB6
PdS/QXRO9qFSSzJ/0bo39/VbrORjbMlx/XaXl7g1EGDCvjX7CCwPbJw9e990iN6u3yKTJlB4uyRc
UMtszc7xTbj0GniJAcKJ3KE7q3hbOATmEK9HafaErR1zF8MpM5dqMyMi4G0aIINMVzWA3WeofCP2
8e9bT3punoxb+rtJ7v67VxcgYcwnhMHSxaB1mtlFsohRx7NbvDaJqmb+8ZsH1+yoWC5mPaRiNY2n
JoosxrLAxLz4PtQzaNudaCrmaduB1qXTB4mjT+9WO9FV9wigX1nYJoJhUofMkSUKIJ3fz+xKFWGG
7J35r3Ep/fGFL9ylMxjZXc8ejLzzIuFneTEMquOAWNDe5w0hLQPuEHtAudHa2uCnWEroZZurrwwh
wnIWFNJsvbzxAwsPGbf80cp7/YSwtBtf7MKVooO9B05sLlB47yXC+rGH3y2ZYSDN9VQrEajhsXQ7
q62eum40h1UMgMsuPmduYkYd6E7HcbkdlwrNBvJwvc6dcz3WwLs4G6fBLHNPOubZ+mahrnMw/GJe
sk5ofNd7GNvmWxBRVwxky5L2T62NO4jzwYV/1BUvulFe54CnFyVDITGjsi1nM80Wv71Bz8Im9ss3
uYMjIiPVZKH5/KxKaIfCSOgVaMvXsXGw8R2+tP0ajY+r5XlsRh/DHlOorkhJt0YijVHOsxDQ585D
UIX15BmExLANMt+jh4rtANd+PsqBQR7WoGQ63mKP3O0kr1eOb75kncVExPfYNwTTHWSplMmcYP4m
gBIr8wtR1Bl5XoF4DZsINIG1EFqBue7dgI46B4b0Qam5XmxWBdoDpnmJ4L15tLdfEdYEu/IMyXfJ
owmvH3jlmvU1W8RSmeTXoDLjh9FOeoXqpiv5up6bXpqpS2Pb7KI3QAh6HgGP5cHGCK69fPrxcaAh
+JUlpQ/aJULJpvje9Vmn0B+ZkEAPzQoxXxNnxaHXu7kYS/cCZYk+z7qNnZc2rGfPCtNr4n6ZP4WT
1TUf4yyJ1Lcw5vO2o9PY/oCxVt8CA24rlP+plpTw8ja2jZj9dHKWtuIbg8TsazYOkeeuoNVTPheZ
rSCPLnWuwbhkijInjOy+j8cPstR6fVaNxDAT2YxMA+xtutIlDJsUM+NdAcYk7diUsZAo/Wm5WtO4
Z0FHWfW4pKvLH7XuahVsV7AzIzr8ZbLgTKDGCQS2WmgyxeD8oDXDjodKPn7g9wpKFxleDc3XfMim
oduqzNVYmjE2ZehcDlOEVfxdBCgH+aXYriYx3PhxiWrNsZ0kjLlwyFNx6zgUrIZTGffm8+00iGAF
KwsvsgDZCKf1T0m5AhXb16471jdtP+V2ZIi8UY/WU7gODXzAGK9uB7EmxMbBM/raV86B3mCyckfC
fIGU3EubZ8tUAzIBCyrwZXR/auxQre6qQ8KIg29meZsTr5Bc4Mlr1Px2ZLe5i0Ug5PXKgjfXBIE5
42nnxA4+DVGxFrCiEJdtYGf1KnX2A+lQfV/Ua2uj+F1WKSL4Ai2358ItI2YWKHwYDJsxRkZivRog
dyG8YYV2VW8dvLaQhI/CfB6i50gjebANctCgLo11JxdXroBNZyGu0Zm0zXu95IqFewbj7ALkpoHd
/nhJY6c+hJ++1tZQ7WjFmqSMBKTnyHjNTUXXmN/l9zaoB8DP7N6iWTy9fEjwbOoPLNqYK52FQjCp
f6QnBdQsM0oV77kYW8j3fN5KWcQDcG4yXddPze0dcKwh/BSvbiKXA4XfBCzk23EBCKPhRhhb5IQ9
mgGc+86ylXQxs+6yr3t3yO/IE5PJ2cC2LxoUNp3c5CtdOJmjfe0tE2MWUW0uYOh67FTOq5CTPZuF
mwyfkxXW6LALZPkjJk1qMyxveAkbzgsxSRqZAy+aEZRZ9v1k8w3RXJoYU7dpDVikqK22mQ7l6KOR
cwqCNlujYwyqbNlDaG3UrTd4CjOcfGTYODVYNQKLNJd71WkXOtVv1zg0wYUzchXBj3F5TWNg9KSO
wu4Ol51dByAS3KaPJkJ+beuYVbbVWax5lycBcZ2QADGnaE7cSoL0GjiDlKdk01meAeQ0UBB4Qf16
5A24ixDPvF2uSWuhLmHoYRY8niatqaggPYD1I2Hxa+STY2/KmeetcMaw64hSc6gOr+F6mtQmHZR0
a0xCsWL5Sb/eM6UGZ1nMTReN+cgFEfWOCbRs5epO7qvcirMLWBGIf3xerXiZ9VEwwIiwsUKi+N72
FZzeXYNPdPptTPshuY/BQpcnnWdWoiF7WtD4Eb/kpoVjmykcMlJKFE53okRXRt8oE9gPSiZq+ZzN
nsFBZSnTCGdoytszd0qT9alF839GA1R7+pi2g6cfCK20spDBjcWSn6+UHxWctVLq8mlRhWV/Qs0H
93J3ytzcorgczyhUpM7YY6mrZhzk7vJaISqKHIaXRyfq3tg3bWK94iA6SCwNnQQP4TOrGVTxpUAs
hm6CluERX2VIqOeYCk3BmR4ma7qv6cglNxPqA+xLfFsKBh0oPel1oqH1wtfrcbPZ+UBWAnKWqmzF
aZWcWMOur1u78XZck36SX5nULDnaaNk0DTUyRo7gMQxo83r0G53qUmSq11/eMq63KJswwEQ9r0WC
13zFQmeFxeSPsLrv0rglgAd6XVqop8sRAB0ufk3IouxfE3U42ayW1/W/vMZQ7uuuWlZNuXGmesTy
yAFfli+v+UWZaBNqvsW5b1siFJMJq5Vdmyjc8gZlf6Js0H5R05qHdFh8M+8HjYr8vG5FONatu3HB
AuFyOeOakaxGdOktHDGhNX5a5rToS90VlwMlsuJGulE2GnaVLeGRTDooAzwkF3NkUNM1eZBFgsDH
x367sPlLWScmmcEEmgRXlQ60UHt04hJwZMIMI2i8tgl7psyxEfvOuVRxdKEQ6MTQuZYcVipZ2Vw9
sKUCeBxAHeHFb3oBUuQs8dd6Rk7La+frFAo+/h657Wmb8kmAFtce9OXSf/NiJC6+EUuMxZcsUqp4
yuFdsAz7bh2KL0NhOYZoH4LtQd4CZLw/Qg+wTT6Vr/hU2huNGez6uZ1rU/5aGtkG3wogJDliQX09
8Tp/tc0haKeLOb9lO9kYAb4Wj0J6+bIDOgXCEW6p1ZrhaNRic5B2RAzERioX/DD1URdcD15iboLF
gTdMFfH1DGPHoUdoZ/3kEeHkjnLK3VqKJC7wFewsTKsUrUgmLHi9h0bbw4tsW72G853tmWwjWUNz
fMWOJhYVlsum2LVsCV/v/n1Jm6ITwy5LswZKR1AGCWZ3DLrjKlDNmSmaRq172QhpFl+ubMl81yMR
dbJxe88UNFTQ9j0fRmdPIoOMa8dY7AKxIHt+vryBBykCVzE1j3pl8UjYBTEmXGNcooq3vtYAUE+g
YuI48BdfsBNk/yQN1rXBNnaGdTiLhmmyn3WbU3EHaNkG12HeugxbVBFjPaS+M04Pb3eqjSI+e9Gb
AXquezyi2/VL4qfKGfceYC4zaOk6MtYzfRG+NiG3GaYkW7CuorLMLkfiO137dssVaG7NznHXgVvT
8ykGb0N0BhgMG3OdfsDKdqnGZr/EnpHOoz3f6PnirQxAM9ZEGhQgSh6oe6vlUYclchiG0Bwib8li
OiU9KQWUiFoDK2nmaBG7XE0LC3jAWXI9hsqbIsLkdU04TroeBgLVIeTduT9yt52ZF2fwAqgDlEYj
7NLKqTB/NEjgjKjqLQqnFtZQVjN1GDGaukNqwTxHHiFvmPdceuYHK2sEKQAco6ke1HZ9rajl5RR6
l4y7bK8rmKneN51XKeQ94SzQO1ETnApjMDUv7vOP9sw/krx9kDX/vFex/Unv9vhNXr/U3/rfvuh/
lc79f1EQF8wUnZv/XYjlmkpG9n+uXv769hWNyJ8kWTCSNu99JSEgdGtwx+A/AfPEAMvoTr+Ksrj2
vwCYoPpt29RnhdG5/TcF4YeSi4f+qhD0W220PP6bguDb/wKNRDZIRxuE5j+jIIQ/4Ev/030Dn+sa
dRdUXmjRkx9G7/Ce9hrA6h+WamuFcopO6Kw5l8XqfoOpz9b7WJDhZYXR7hMRxMT2Y5ZZKEnNwYu2
QPo3WfeVkkS7AZoJwz8W9aYPhDx5dLBX0SUkCp+81HJhmzrHKHFuKT/uPKE+0FH4SLrg39Aayr6L
RiGH2ikM6qAhC45h5Dlk9d3zEDZvqz4BKBjn9+xZeaORpCrPcN+r78sM1YgNuCi4izW6TjAL/bW8
k6rbZz1mo1F9lEFxk0JoigkxNs4i3cMaWfoqW/P4Kq8bsCP+1G0zuwFL2jxWsntStb4ayvLKmTNE
GNAqzBvrUIDuqXN8nkaJz9Ia9tjJSRnc0Cxxr7BMOtpNeVbHcFGH5Gzsqsch9eJj71PayX083RhA
VNkw+67T4gYHxm9Id4abuidYTLqt5Qwtt/14WYfya5Y7X6k4nVph9EXt+jmcqP7gx/2glPYOI3EK
ihD+vedg3DvSuOAEsg7VMj93ytuuqX5QZfvNy6zp0qqah1KGn/AyOhf1kuIh5X5tFmwiHS+DEmjd
/hd1Z7bjNpZt21+pH2CBzWYHXNwHSZQUUvSdHX4hwmGbfd/z68+gnZUVohshCVzgnpeDqjyVFIPk
7taac8w0cI9ZSqW3L70BXxT4KJcd9LUXaGJTuyBTmhzPR/7VLeVNlX/L5HIb1Gb1NVEIuiuYs1dj
VVyN/MtKnPiPCLCNlcapzDEbLKUsbxt9ChUxkxK7cxea974aP/rlfazyD1xqUas6KPqHoLfwoNvV
I8qE1xorYSzCbZ9JpMGW3Gqi1OMW/BY8PeLuSPoeQG0G5XVFutaNyal50w51y34Noa6rGDm36hlr
tfH2fhkbjh/iCstqeliFRKS8mZBGjDN313dEifaIoVdY4AsHgyB+yhTcu1w02qrv/E84iUlYkloy
pTrzVgeV0nutdZSoxTuwgHA5GsJR1JFdnYbHmBWCOF6CxjD8J5/BHlx0ygjeIS/3bmBdm8N401iS
WClquxsKYCYkDu+7kLKYQWJqyOq6LhOAdU0OtkLNPmdmyi4PLOeqHFNr3WL1489qXeMFg/gLCxhd
HXNqk63wuzQknt/5mXkXVtWHLkbP7ipipVXNcaAPyWe+KTnhrInXekT7NjA+4uJz2JHKaWajsfF0
SbzQ7Qr5r8LpC+kB+VSLsQfambqyo7rd5CpvQJKSWz27iX33hVxfkmPzg0V1f/xATWlj+75j46ZX
Qmo9lWT617o/3lWxGPaupbg3YblHtJzitRgvhjRwZBtgdZlkX6WSwPsV78OhxLTWNPuTR4KEzMhV
dAm1cPACrolJip3FZO8usfRHwrGhJpExWKzpr1AxMQf4pbrZ3WqJbu4ySqSbhLriTmsV4ukMp7Gn
hC9/n/aG7Mil+U2MGlLWzLuOwvFVH8hB9nPdhil9bUWeWCUxlzYQJYvO29JMP7jtZeCpAANCOXXC
JFHuG45kk4A2X6WZiC6rqGN11xlidm9vIk+7yEQrKII2bwXBZI2Qoi2COsA4RbZOURFMLByL/5S/
UczSNhZouFUsI+gLDo3v3/rcxj4aQAaq/atd+/TtEnZMaivfIPLYCEU6uhBDaqQt7LnhEJYMGS+F
ZispO46un9i5EmBNvASoSaveFyBEsLCSJRrGsFCob3/AWHkZdgVxYqOcIgIwDzCpPmq9v5NHyBNj
CNQnwskPyG5vpKGy4p+Chc3UnUVexWqIgQzGkXQJ2Y5DQtFtJNscP8mRdKg189OQJMeezMhrtjwh
rTjiQUlxflEQ8Ol1f+nFBFYMon+zPSJtBXJKwIaWGK8kn/g4WOnmugTq6dXVbdB0AV8zEz21jkcZ
Z3hXAH42Pnk5wSl+XuhXprEzR+lj75va2u/HfSH1K1+uXi1SRuuifaS0AZur/yBlduvIRf8yNO1V
GBQbjJ+E/hFqPvqSfeWZXXMdi1Q6SFa9IfO5xwOapsRbdIGjp2kKQFyRcGS34LGT7jUYPX9t2YTC
V9WwMZXW4al/U1qtPrpFOsW/qW9V32srw3vuvCG80uQI8UVBqJ8RGh8ANim4o9xbo32UdE8cGpU8
aRdB1cHNAeaOyJhurc5/QPFnbOXA9jYDMKwLoI68RZ+KCO0JJxUshYZR3AgS9rL+c6zXDYHpyYtp
9zhtzBeM1i0ZSChprdGpa7mFXVSZgE6pltNbVaRqYlx/8/JiWMsGBSw6TQfyuAnpK+wADGBL3F3e
vtHZJr86t6etuv/kmbXCEcR4G6q63NpE1D3Icl/ceYIVtVEGtgboLLyLiH4ZeopceorroHKaVAG/
mucUiXUzcMrpS7OFnz8riqivKjdqbukeYE6nZHFtuFF5DxFTuvaw0V5kbSXfeVT2vrlqHV9Oeam3
BW0E/+jDv9zZdm1+9JXeT1YGKYSXSlXhH8GB9iHHpnVhF/m4LsZR+ww2xb2MWUbYUkTkdg09X6uG
Zb7kcGqaafPBs7zstSwkcSi0yd+vGM2h8nuZPm0U3VttVm+8VK77tZzGyR7Tb3wfARW7oV4VHGL0
fMQ0cewHmLJvgjrf2tBjwcT4WUVcZ2bjGg8JV7bc6NUQYb8p1Eo/kAFb3dC1UI+jNrxKtlt/iWxy
s3sCUx85VjcbJgqm3b48hMbQAY8KuzvZG32nkxP3jSqVO9mUhXIBx8fE619AndDVKgX14udHLSor
R+iFfCOPsX8gC1NiXqebdgsBCV5FZWDJj+Ot3rzqVr92PYLPUdPVsVNk/g0Es+aGMAM9cmiYUH6i
D1fedb0tHaq8Jl6yUfUdAoquhYgjums7zBGhIIpeI1jwDpJHXxhYs12uMrIDEEKB/wIgHBgfaSv3
N35UvNa23W7ioe4+Uw+VOCKp2a72Bh3POS5PjE+IcO7p340H1XSLe1o86hYioP4SFRCvV8yKVbyC
0rnz/Ay8l4/ONM2uXRMyhEVVyd0YrGF29doqvbxr6uSNdGoUb8amiwj4G0pyDNX4Iq3b+gl36zVY
wo1udZ/CJD5KA2hWI+4uVDR7N02T0JyrPcGWLGdSQm/Bg+X4l8g7iM4o80v5MvPNnklFPUAtJHGp
jC6tCkFgX2d3ZoYJPY9Hh7CS+wbSCtmfUH1xaqxiVgl0/92uC+MvBpUJ2nZm/DS47XPlEu2tRRrg
69FPHCSFey1NvW2W2cfMAzZW5Gp2I9nZVZZYe8sQTwQJNzZ7q+Kh70gjaI27qbqpMgjheKfAAQSl
klS+FhXFnsSmJWb1t0WBHKu8og3KPrSDKR8wkKELZOtKk7InHcABmJ21UIcLSqirXDa3OSDhHUbG
e8qOYoVAv996nXxIAvd5nLDIZo60MSR+4WD2jbFqm8y+Q0tANUB1d4TCO5buP2tGWVyaHXNl7itx
uGrS4SOHio8s0scQ1cCmqXWKqN8KjE83Jpyziz6r+PT5375KKVTGPmWVCLpqU/ac+I36jbrDeGjs
x54k5ayTtlioK4deXbdHbbPSAt3xm17O+MuRCFDsiaoP+In9dcBeMK7sDee6W2RKKZANNuxZceNa
3cEkPHmlF27w1e6EzR4ovCrqaXGpn4kyly41K7pK9QA4dkeQbOhd6dWTVlkEIgXtlVxHl4MYD9pI
tPqYUdlW4+gBvYS/tusDGasDOzCCCnEbxAoNr7VcDwpMLahMSke8aET5aifk8ahAu2U3lq+hd/NT
tZ06ZelH2yiBqdTrCNJa9t6sXRJi2YJB7ORGReuNuGq2nDsIIlAmSoOMidS4rmJ+Xow31WgR05Ry
mzYeQF0EHyKify/LoQjzH5LUf1Ra+N+Wk4Ot7k9FgceGwvC/ABL8a/0avGXVvy6qCU9QvecTfL/E
X4ACU/k3IbYgBjRCajiLT1bEH8WBCVAAE9BQOfwTtQV1AMX2X4ACVfk3/lpO7jJmEEzfOv/WX8hW
/l+oAWyMdzBI8XLiRP6//4dKjfc1u/1x7K9m//09FmCSqv63OKDruAd1oUy+DwtFLIW9U83wIA1Y
G2qYQGoX1c9DIrDcd1kGjk/QnauDb20Z5s+aklEe+buS8td9vP/dmUXvx+9SKZEns79N3eD0d0eA
gx2MJm/Lk1M3Lerv+7DqC05tadOeEUZTSfnpb9QRbFMEmR62Pj2Ddy4rHmUDQX7A3mdBYLESjH6V
oY7/zILw/S+yqf9wuple6NzAU1XCTAwIMlsc4olTVwleOVeJ9hXCIcB1fXIpZa6jil1ZdcnFn5/m
TJA8/bYh44uaTPC4IMzZW9S7xhstaCXbXtc10E/isqQEgqww2KploDhlLs75lX7xAnF9kCyj26oK
FW2mQtZ0yAQZhIYt9o8AIZSs8XjDca3DJfpnLrnvfx2x1Hhv+OOou01//fv3Z/uAXyVJcqQqD25V
l0wVe0yDC1dnzZeq4ZMeyVDK23gf14Z9Tuv/i6+HEciA46w2ud210183JCI2JAmEPcoAiy6TOe7k
oSBSqPWtfdIp5UZTR3NlpUOzDcIRFTENtI1CPJQ2RixtGGJ9OdDPPJNfPX7IzdQc+K5VzEGndwWC
xq+yTJvA+rG9pTMTr3WbBokXNMUZ/9NccD49f0yK8B70CejMpHP6W0pBCSEWgb9tPRvZT+vqn/3M
ij+lbaE/Fa3cbmyjW+dymF400SUJSoQwNS789AJG4djW412EOG08M6rVya8ym7psCAMK/mOkpOgZ
Tm9LT1CT1yiOtmqvYU8tY6C4IIisbMPZRcHrQ+LFY4xu+5o4RbZTNOj8NQ2y4drOtO7QqZ30oaEq
k6wGJfY3lTBG4JBpXlyqDUXEVDNJoEq8DXQRQVEAPGrUc+r0fTMlVCSI96HR6Q9uX3Og/fNwVn4e
zxZmPNBFVJMx6U8r0vsvPjIz38CwKTlwUKOt3o7N0bTDhADMTO5J4sh8+RvJPAZnXakHditI3V3b
E6IYXHRu4tr1h6ukx+a8ztvc/sCJAwZc4XkUbxRtyM74IbTpfk5fBYuXbBIZziqG03/2hfSFqw9Z
r7sOWAu6rmVIXlCWwj9M9DI5ojRU7tl9KBmTb9pcjaGwbkO1mc4QgwssWSnIOjcFmgXuHzIucpdq
4hLG/INaxU617lXodpQNvIc8G7tb2mT+Xel6ZE5J2H6OiFn126C34/sATpwXp1sPJQ6Qq6YWO8gG
6gFUnn4fGC4nHuB7IEsUeF9kt49PEWSHp1DW7LcaMM9Wacp/Frw8rbFAfgBDaKZtiWmWPn2b7Ppb
3dOE67iouZ7ifACbZxXnYiB/nqemX4GzgFjbtGg2nP4KiV6hK9mYbGzPqjadOnylp2qdmQ2ni5y+
aH7E5G+ZOoN4lqdp6d1UTLBCMBYcFxABG/VGD0fzYzlxNTwvjTdBS0O8ybtyPZSpemaJ+8UvKwpd
FpUOJWuANXOvwc6wB1w3ttPqGhAef4Dz2wGXH8qKIq351Hml/4y21jzzF3/PPJ39ycwxfN7sIKB8
KLNppkSji0pVs6kvy1q20nrLfdbasnpVqxAopF3qEtVrWcIeChViLQ/yuM8w2OvIItS8WlH3zi/9
SB6+hJV7ifOv2qgomMhETePyERKFdGwpZz1SIMkpaADwuZeiNHkzYkncaLkd3vZN5O7+PMP8PGB/
TJwAshRt+jhP32Ofa8WQ5ziY/NxucbGhecn14r6KaiZ4Tm9byxbXnLT9nS0RAfvnH//1I2XAkdko
a6Y1h4FEqOclIZe2gwa32dUA4NccVEtC5HJzF0ZFexMDeV/lA+dSCV/QBiAN5+VY1m4T1R2cIrWe
I5POQu9DlpuidVeYC9N9ngnDsauuAHrXqRuwvF+9CXGMAug1DnL3ulaJD/vzH/P9/c++D0bDhJmb
OnZ0L04fpdf3Suu3pukUnmrej0wnK1fYwZE2MOJ2NLjqWiWt4QIdk9jEuEMvkAVnt6jmvOcFt6Ix
E5tsrHlB5uxWSCsitTfKGCNlRBqa3JSvbTN6KwP43wVyPQkGLTzqQngJxriJsUpopKKV9f2ZG5lm
tPkzYQssdFvHivjT52XzNuOu8rmRoryEaX4xjrp8oWgGynjDpv6NT3Uda94lajmx1/LK3oEbAAkb
qPqZj+0XX7rGF87HhqteQX11+np8Dc2UxMbOgd2pPXl+ZF0ZjNQjmCJSl8hJ2Zme8mpTsj5KZlWc
cev9YlJG3UVJk/VcF5iTT389K9zaDAt+vbdd98qtbGurJcBgvz/vf3TM/m3n/aSJf9N+Leum/EpX
O6/+tSUT+LUOsnTe0///sVs/mWz/PmH+FF97k7ym74/gyvQ//3EEh+iHEVuFda0QVMtZhU/gxwl8
8qv/58Bt/BvzNp1yReNzkdnG/H3gVox/Y/KdmufKd5+7/o8O3N93y/8dG1AH2apCF4RLCC4Ka9Vs
6qW3imeEAis+AYtdqc2iA66K/YqGT25QblscUPVF21ptcSWBvyYcokGYvKJFBN5TykuNzmiv5d+A
EqAmkVE/XYcqu3KiFRqT/4uGltwh9GA17V5Xf7OquhuIIWtzeePaVpQfiRSLUMYqtv4gpW37zHnG
J0cKZxKFqVJNBTWxvGtWhlzId3Ut+R9TBnCzsnwrIrWKWb1ftaOX40bKcjVCVARB4gjTzFcxHZf9
CzZGzkVqX0JDimi8DgibkIhvdR3TNK0JLINbdQrM030rdGEBsWlad00+jocShwEtzKFSIscmHVys
Rj0m1rOCvqA92lnUHnsk4+ZKeFrIf6ZWba4DbyDgqAbBT28Jt9F+TDI6b8LFu3fAiKdGm6jztYeW
BIlsnQ3U8FeKWZ7DIZxOe7xaqjHyVMxgVZ1OTbO5JnaVmII/Ke0dPdN03zYSxi+3S5Jub7ixcRfG
BB24dDs3aGHNa7mSa2NtUBw3KLqY1p4Lp7fvRsHtj+/qfZ3l9JAEYQ+AhM3Uo5iTA5ud2+kEpGC/
S6DlYoltIu1akYx+A33A2ofEhx3UwrW2//j3UJuYRD5bKoZXbXZW71xIiOqIIJH8qHHbIGh/cS26
KEmdVW8K0NQzG5np/t+PJkthEE0B0jK7bDAy0yt5tyFt8iqyYElamxhLzYbgve4gsg6NQ+DGZ/60
07l8epT8FNMIgBYbP7k+m8tR5VaGImuAd4fQgsfbZ29Bl4/ix2R+UqF7/8Z++pmp2ABfj/qeSTln
QpO+/4uQ1mfhiPluQ2PEcjySKbc+Bo8zv6LOgIXmVDSYzgn2dLzkrxGzPwdqmJiS/cS6hoDc2o7R
61K/gfejDQcam0HxRJdS1l8waSvSLjXV4BtadrJNsR1nEPkRBunkE8VCR3wp+1hEb9CU+kqwqjvh
vuCvDihHqFkEwZjCvuquYILQaww7IMzkYWTSVzs0iuTK9pBf7OFFGx9EJ6ECHOuGDyhikizBzAta
W3hGqkRZj7XeaNTCuzF5wbVakLuGEp1MaCvqPaY7FWFduNWQnT90msQcUbMRSgm+VnN7hyHFFXep
VCBnTzrqaYSWoBVPNqPeeuXRcButc8klaCQAfRUFQ0tHKQNRNVvLOEqGQwRegMMlCafxXkp1qm2p
ktC3V1KjTa6VkUC1TU2mCRD0BpuJe0Rkm0xqm4TWhycrdUjQSJDH6cpou8G9TFrZoNtctGN87XZy
bjwZ6HqBiad1qH+mCp3SksNoXex8q6rSo5yl7scEB1hF+Qtb4MfeVq23MZTjO5qVQU9TsFCC+pbc
ATL4EpJxyjs4plMr3TbzcG+xNQyuwIvk7aqKIao3azfvcCDSoVU1hUQbd2j29Zi3xeVIMEn07AWD
CO+LCaXorbXSD65paEj0LcO+GT7rdGS5ldoq7Ju2MVA6F4lV+lt+kT5I1OcEzo6B0D8TDBJfdYC6
u5Xf5vT5Sims8i+EtdNyXkHqtJq9Lg22thoNeN06COxSkp4kckfNp4gRl6GxaqwY0MJoC0eUQM+e
Kh+71kM7Kn7/HIeBlzqVZ8GV66BREk9hSQOnCOBnnoQrmubxR4G+0jigkiuxnEo00j7xLnwvBgff
mYq3wbbUqq+qh+ei3uU4xos3z4rNrlt7XkUgWWrZAcktntYiDNACRQUDwAJap4YEcxwIkIfeWrTp
MdZwVXEubKphH5mSHR9KmxRKDKCasaMQm9JN6xsqTjUv1wIs1VjyqpYkzXRq7puMjBTu/LYocVPt
czvKXgaVb3IzNtjAV1MTqN/IXUaoWFx5rusEUaMzxLohr9dmV7r1waoFJG2Y2qPtAOlDZEzhY3hC
je5d4jiMLafX6F2tYv5UG5NQRd6R3omSCGkzFxu/7GmLSW4qynUjKaS4JKrWR7s+HSRabxDz+1Xq
YyrFSKPJ3qVGGKq3lS2lHfZEx+jHsA7UdAfaxv4UZKaHAbUsTW8jqWqYb4nMMY0LIyn8emXCH5AP
uDY0A7G4hBwARFV6pUat7cF1akr9kfAiVdpnWkMMBLE/6XXV6mbOfAQOZFMmrvcoWv7etVdILC4W
6wyHcGwoGiK/QZCWIm2q0daIZU1Hg5fLnccmv9MkWK6CZEyJMwqTcUp+xki1x8Q9pY+J0SvFzmta
Q/UKtAEqrWeye+ibT12EgMQKyRzzROyCLnWVc1y0WcWVShcHShP6MWl6bCc4SZ2uAUwhddpGbrfx
+xC71MoyImLoy1IrIpxJRLE894nUjRcqTPhgJxMp9almmNiXwPna+rKIdBnNBp5tABy1MdjXfljY
7dOfl/rZ0js1btjETqcbVkTO8bMOQIoZxA/K0MfXlIobu5eTjdG4U9mbjPA//9TskM1iNTXQaDZ8
X+ipeM8WK3aTORODSZ5Q2aY4R8DKB1bXcfbP9OdBt4P7XMtxZVqqd+1akuzAInbXZeTnZ8pQ0+r7
br8x3YgywdKAO9HmoXZy+mbsQq602kwDjEKDaexZarzPgvkQWoIL5e/SKl1hnDnCznYEfA1sAxRO
0WzlABTKs2M9ua8K9RJB+jnJHJsavfkKk0fk/PkZ//wrbBI1Q6NLhib5J4RW22uBn7cKAOWuFcSG
Atlubflc1f4Xv6JaJk+OPQd70jmEqiCVHSchfsXUr+W7shLqRUdO7duf/5bT+jnjB54hQE1BX4qP
k987fUtapZKkHsfhBmCM6ejkBK/1PCaCNbNZISwPO5Yk/qJZ/b84hedf04casn3NMfx/w9nb5gH+
/ux9+xqRMTw7f0//yo/zt2ly/qaDRNVWQK2lEf6f87eB0J2u3lS0nrhQ33vjf53HySwFe4fGgyM3
LRBSGP4+jyO3N5HTc5afpkf4vOKfNMBPP0hpKt0JcErfWzDvDg6EufkRsTuGk9FnRzzju7QD/tmR
4b8Xn+3h8XeS6UmsoYOv/pnjyZMqzh18fnff06z87r7rTBMRAG4dJRIbiZ6a/4pscePMsep3V5/+
+burR0SxdFmTGQ7Kz5tc2EctQGz17uP4xZH0d9eeTWPDQGfRbz1Euq30KZm20rLtL7y2enrffhcC
5uS47WSqeIj76BWsw5k16He3PVt6cL5i2u4TwyF1VYbE4+qbTo+ThTc+n6nAKXVC5Utx8xrZLyHe
JOQYm0VPfE761nLdHLCzA3cryeLtGv1boTX5P1qd/v7G5z0/2+66Jop55IjBAEklHB45HCx76PKs
jGCqJUdACuaO3WTSXVvL1gVpNvWw7KnPz9jEJhkt7n/dIY3mxcWqyUb2zO7oN5/LvOCSdSNH1ZxL
mwn0J70uLhNRnNmE/O7a0z9/NzrjMk7jEQmpk+fkJI8AALDU1F+XfSyz4emGTe+Wbsb7VNIvYVxc
Isy9XXbp2ejkK0F4NM1ZZIo4cAg3XeWeKbRP095/92X//Qpno3MUCN5UmazbUEN8WGskcOFZLo9M
v1fLbn42Qn18NiEsMN0hWOUC+vTR674suTL1q9PXOYrSHjvZ16dm6qHU21f0DIvmcWhSp5cmrKTQ
PdAOjp3I3UWCAPnYKOoZDcqvP0PqnKcXN4awcGPZhWajiUtjTPZJUTvLHsls4RzJWZKzadyLNiKG
VD1EcrdfdunpC3o3eBS3CWSokzoAD4OoOlNCoq2Z4dOyq8+GJkWqVs6p6jv0Jz+Iprw2dLHwmcwG
pmokzeDKweBIsvpl7GzE3pLysuy2ZyPTj4ZU7xsMuNhhB4Qm2IVxKhaLpln0R6ePPLVyo/Daqndi
3bh1bX03BsXjshufjUoQBmOhDb1wMCk/dbr4ErhWuFl07blhEuWj5qF57hEw6UdMS9dt1J5pFfxm
6My7kcloUF4MusGBsgmVrA6v487+suy2Z8Ny0HAnZnInnDQgFtBq252uNa/Lrj0bl+D4/ILggJ75
RFTrwrS/Scm48JnMBmZVdlmeYcF2gBB8zaXq2dM+Lbvr6S28G/KJIEnApjCGvTy5brLmWvYkb9m3
bc1GJc45QW2uBEEU1Qm5fEbz2OAzWzZ/W7NxacDPUaMcmkunWW+xLh6wbJ5ZMX/3Cc4GJWarYoi6
BtwU1nkK98ohdf1zOqHfXXw2LCnHBprSZr3j4m1QKvUe0thm0cs0Z6sl1CcyxKe0Tk1S7zQLhKnr
L/u6f+7b6SOZUQULmtnQqiRlwm98b+F9z4Zl6OHo1PMS8mwQfUyN+KgkwbKVYY7P9izbi63pK4lA
E27sloOsRQtk2Rduzsala+Vu5fIlOpY3CQvBra3CsF02NM3pA3o3NLVUTayo4EOhSXqB7+ejFy7c
Q8xVMJ4UETmm8IFHQm6dMu39tRZHi7ayJMyc3ndIvGcBBYYlLa8/yhnNikaWz0RJ/WbwzFXcdCv8
UphMKRmpK+vU1GifRAsXtXlJrMhobhY5i5ox5Pe1539syLFdNDLnWv5QKVvX5zk7JArq91IVtB/A
0C2brubi40LTImHVyeD4bvqo98b96MeLTrC6MRuZPTC1yvSgyE1GzdXQWl+FvuxVGrP1klwGo67I
7nLMTjskRIwqsfa47GnPhqVPjorcqBFcMJJmV32ePPrRuPDas1HpRXouTTQzJ7OwNsW1sgYunCw6
0+vGbMVkJyjwuUTsffBlh32tAAqlmL/sqczGZVe3Jl7sgG8QuBY23PS1SIe7ZdeerZigvP2uwNDr
+OS6aZHi6FWwbP89T/iwoQrFSGD4BEfpa9/Zb5Pra9FdTw6i9zOsn+kVRpAKqA54iY2LcHFV4N1b
dvH5+VKh2UjUOGtDOtxHNhUUM4rOJJb+ZhrUZ8OyjBM1DxSWBiHUAkeLgR0z6aRlg36uPTVl1OmW
yyde+8hfPWiHm4EY02XLw1wfbUahpOWkKDvd2MsvsVLbr67bdRfLnvpseIYYRROr0ntk9vqTbIT3
Zr1s+CBxO/lYamhvYBp1qspSvQ26QFuVJFQs20jMU2KqMi7kcuShqDkCjCHYJGV65uwwzac/l3/0
uSZHUsPWILVqcLA6YdCB+TDZipNkowTBZtlDn21pRRBH1UBqIcAMf6vo3xvdy75FMRuiBrQxUsq5
e0/N8ZTkzVNHRWXRbf+UptarnpmDU3XMJsclFKGRbnXp67KLz4ZoJJcAd4EVOplWP4dl96nId8uu
PL3od/tC14x9tUVtADw0/hLX5lfOsuGy71DMV04kumXYj70jJ9lLprq3sv952V3PBia5Gr1sjyjT
m7C+rcL0gz+e0wT8Zjac289iuQyKlFBK5C1VuyZhV9/AN19WE/vJmTKCzYUMMjpjMDx4af5AYsCy
TeG8Y2/6hdWaObSXNE/2IjXIBcmXTVbzOBmR4GthRlEdwn/YYblG56hL7/u71endB9gixHH1ljFZ
FOpBduVHmyzWRV+JNls0/bFWcIvIg6OP7Qc2zQcD3cqyS88GZBbLVmfLOS8yMR9CD3ZXZioLrz0b
kkZAnc0MjN4ppb5ZCcME4OWLp2U3PhuTHl4waOe56uh5f+wt+W60m0WFe30CrL2fSoagzANZ8AUm
Wv4oFVXkoOc5Zy/4zbDUZgtmSMo0ME4V3i+aOiwZe8k756L43aXV0/s2aivI5IRLE27wMRD9gyUS
edkUOPcjBESjRip0bIfI1mRNms21aTUflr3K2ULZoowxxDBweAiGtzgfXywpPpfz9ptnMjdE2rYR
VPAdBsceopsprnM1cPBZdN/zfD8CakUKyFdlpYy3qdvuQVKemamm4feL7Yk6G5aGFaVjboxsT4Ax
fQ5aVLOlsjdJtjQZ+rqwFg6j717Zd7OWSoqsVGVUOk0tfunUZkMGw5dlj2c2Qt1ajeRx5HOUOXgb
vXgaDevjsktPb/vdXZsyTkzYbux//PoenTCAP3vhpWfj0zMQodoW1UJSV248w97EabHw0rPxGYpg
IDOKu86DvFtnekh9KVtWFlNnR80S8F7lgyoDEwwKJYyH/iLNpOHMbvl3o2g2QpGLkvlnlsyI0lC/
hH1ZXSVuUJ352H9z9e+Z2+/eZj9MGdHgUmHQK28eec+AF41lFdrvQYLvri0SvQMuw6qcJ8ldg6wa
0o69bN6aK4F6spl7w6adSZ3TX8XYD1cygtpFn7gyWzyrWgrJl6F5Z7bmlZq3a0/Tlq1vymxgarHq
Gn7KM+li93JoDRCCVfS47LZnI7OLjbFrbJ8NLXnwVvGakEa87Mqzgcl6X7mm5gEo61JrlzRpeHSN
ejzzTKa//RcT7vfM8nffiSo6QBTwyyDfw0fYeH7c38T6WN9jRvT9zZI/ATzQ6bQVdiYpszp/gm4V
x3ywPijIuJdder5FzDViHCqfpzMor1IpXQNqXVZWmfuYhzxLTaTetGYKaHqtnL01Q7BsSvyeE/vu
sdcyuZxFR1VcletdqFhbVTtX2PvNG51rmFIfKfM4pe2B1couSGknRg67ryG5yybFuY6pyUocWENI
gTmLHnxVehoH68uSt6n/pGIyI9CjfkrLKm30C6FBE5TApy/6VvS5iKmRQW7nMZVxCIFf7YmYGRPQ
s2zemsuYYC9Ukov3m1UfwJs7pk+kQZ4ZpNMk8otBKs8mlyq0iKAapi8xsO+6uIRqaixsWs210r3k
pRnAYzaKcLNWim+8dSSiLjsJybOVXw3VGDc7Nz7BBtdeH26TaqGEka/6dFapiR9SvIGyuxtq+kpG
ClQAkl/4OmcrP8zLuvUjvpW07to1MYXMAJq06ENkuTy986pS6qw1GP2dPOy9NHGSsr1dMoJQ+55e
upPDYkjwjzKx5OvCbg5tFD4vu/Rs+TTiVg2Clq0Wdlt/TbsiJO/dX1R8x8Rxet91pEG4o2XtlG50
Y9YVOZ/L5ivxHff9bq71Yl+P05SnXRjhZ4WNiiLrd8seyez7RklnBXbBXee+uwOls48taVHpWsyl
QEpEJGYG9s9RBtTQQ3NE4bBoAoelfvqsCTzqzTBV+LbFuHWr6LoJ7UVbWkytp5fO3Arf2ZCOjilp
2PYC7dia8bLbnkuBpJIAOTKTiJEtgIr37kPlnwte/vUEi//h9LbdpFKw7rCLcBHO7k139C+spls0
CYKBOb04AV1mnds2k6Au7fLB3hcwsxd9f9ZsSBY5rh1chnRPRJ9ftx1BgUQdLptKrNmQ9EE/KgKR
q9MMkr+qksFfpWm2bLzP1UAcIIh5My22+YVyJZfp0c3KhQ9lNih7n25vUWpsgLQe/rhnfDPTZacT
nD+n79IKNQN8LN9g3unXUHuP0AjOrDiz8O//KHMBYJxeG6ihb9Q5ZUOypbxxZTdxna1SJZhibEX1
0IpYvjIJeL+TlGFtDHF3pVjN+MEXancsyFwqVnpsGOoWY5JoduCZ8yuQXdWNJhuwuMtadi8ojvt3
QydL2SJlKx6803vO6rrqoRDxrE3tg1Ddo46Nf9G3PdfqqG5rlCjdWidU4me1JGgnwsG57NqzcTMQ
fZRDg2+d0f6cF8ZdPS47B2KVOX0gnUJ/t5ay3BkSxSG5h/ytcOEDmR0E477EP0CmoGOm0WVeaFSA
jWVL+1ykI7WkA7s9ld9OMpKNWgTBKjK7h2UPezZmfLPmeyNNidwbcnaFa8UrTDPLDDhiLtMJ/M6r
o5qnQuJUsh1dbyNbkXpmozZN0T9vvH+CbqqxKytuwtvsUXDf29n/cHZuPXbaXhv/REg25mBugb3n
PJNJJpOkN6hJGzAGbGxsDp/+ffZf70WHNB0JVWqlqiVs48PyWs96fv4Ln1ZAJdNz35nsUOEx2gt2
LDybYeuk9WmbJ0FOczVl4MZtJj62H+51gFkKfNTWoB6bzDD3jj0cruk7j76sl38Zn70OECoPPU4E
2yEPbPtqAoQs6Knn8NcPAah65w/5zeG8Vx1VayYGG44aTRzTWvoZzHiYqh9TG8I89u2CVVlrIxkb
fYLDukCD93QF++GXQzM/uQzbPyLPdVvRbSnx5sQFV5KE56Ed/zj26N0+s/mZimW0mDTgtShnb4NR
H8p7oJv67Vv3sNahQOVh4wXHALbvBi70+QJZ7bE33x3PFezfFF48gtAwhfELMtlFH4TsfOzpu81m
FHUy9Qk03Wydv4TAFDSGHiuHw3Hr7cAA3A5QJjKrp42Ye9oYnm8kOvY99+KjtdYxH7hEp5J07ck3
whbdEh98+C5JFhEJ43sQQU9NnMBtRGwPJlbH7il78VGdRotPOQZlNtsP64ebVPBjB8deeTRG6N6X
fEMXVBDYHP5oIAQCLnYsBvhFedSzzgiLp4tQgmHW3go2v3Ns/GbHineLU4lqS1u3xmgK5V+aJLnn
y7FGWbCy3s5BatN0iWBkemoAPgBqPfu7ShFpHFo8e91Ri242yg3em7j6BobuD54dXJd73ZGpqJVM
om2TmTA4jW1fNGnPy2PvvVuYEWggDgjE5GS3DbwuEX6ao7U7Nih7zZHcwgWyjBYP1/rVefplG/yx
iG4vOfIj7D1mDRHZNouXEa7zYKofShlG0S4wFyLxBMDt5JQMvShXH52juDuWHIui3ZkZbWkS9ha9
W+gh3oAZl59DlZhjH3MvOoq3WtZJlWIS1uSRD+S8wZ3i0DyJdutyxuEQx+C9nhaksW4mM0VQpjbh
sV12LzzCxyQgi+PFF0ApkCP/ok3y+diL787MxsdrGCchHj2nHigEUwjzngXE5cf/Swy31x1x3ull
jYAEE0rfwdjurhvTg+O9W5czWK2tbWc0sMMv6ARrqWcgxt/zfv7Ne+91R/UFcukVxkRuwZ1Ivc11
RI5da38RHpEYUnSHFyd8kyUAgBfo5LE+cOAK327hqaiBOxVLfFoXVyTp8Bj36sOhebI3C5lcnPS1
8PEpmNV9tQUnmR4TMP/iwtgAWZNs0DDDtTWpri4bSk3XY9q3aK88muqus02EIYln81o5chWa/liK
dq87SrRb14jN8QntOQNco4rFa3UshNh76aWOhHL2GBPA96LnviWvvun112PfchfJVrPlF+Ol+GSW
DhRy2ZHc6OngBN+tTA5Qol9gg3UKRv7Qr9nLfNCJ4BcrdoIGPNX3PjmBmH7VtuKD4O95Jv5mye+F
R4FISQCV9cUqQMNTPoZ9KdpNVXN7aMT34iOYvbupvUzxNZrO8UK6E1zPjjUowhbp7apfAppateLd
o+A1nIbmAhE8VsODUeHbZ1MI6MUEpNZpraI/F3g6nnyfHdPQR+Hu0Iz5RObsMlUcDLRehIiTK0Jq
XR4b8108izNtIXEAhwZKl0cWdQ/bwQLKHvhAF+gxsIiSU2Dc7bbO19Wkj8Vte9GRvTCnWesScKrC
Bx/WJ+jSDo7HbmESVNkEv+R+0ihR1yGz4myW8di9ZC84UkAFhHZrklMX1neVa1/k2h0bkr3eqK8H
QdNJIL6Pgycm5Zq3srbFoUmyFxzRS+NjNSBEATxcXGW2vlnhj3dsxPeCIw/39iAEgBIqLCB/e7WI
76sIsh/HXn23NBtlsI1HMH3RukmLmNn+A2pv77nTX9bgv8Ru/7PF+0eCSSsw/WqCUaftGp/BjiVP
Tqr4+7F3363NyvlodlAEwDKAhYWFEXIOm+FjeYO98Khal2axDg+XqvqxpNTl/bwdnC+7o1OHqFOJ
Gle2UM1LPhM5oK0wfu/Wdvl0/zbouyW6REGKMgo2xD5izQNYmDWafXvGQAxOvD4Wye1VPKOORvwG
dJzKqnlsRpNPxB4rve31O0krwS4EpeGEE4PC+L/2xZys27GYfy/hCUOF3LXGlOwahIcSTqIg9W3R
sfTeXsKjBzx8ogmCfhPfiil5WYb026HZvhfwyL4G6jDGsDCfRI9N0uvXCR7Yn449/bKC/7FSW7RZ
ZXBvxdN5/M0P25Ue7LF87V7B0wYdgpYBNmGTcaroRIhoEc7kx2LcvYQnXXRaY54noLzGgF9O0gFk
uB0c891CNarz04Ke8JOrXFzqcIEElm/NseOO7BZqAKZKKgKkV5o2vkccc53ExxRZbK9o7GYRzKzD
i8eXrAptpEVlnx6rePziZjovtbGZRk4VmLxcREBpo9ewOvRB2V58FHVbJQfQQ4G9ieqyCumfnTpW
R2R79VG7JM2WLLiTV6u/o/Bmq9b3Ghf//agDsuftAmqC2P3/VMn68+LZT+L9xyNrk+21R92S1UEV
4q1lUvXntBE/Bt4mB4d7d4iONdM+7hhmyrTdZAJSTBqpn//94v9+EoF99XZMYAHd95A0w0MJCO9X
vQ3VPU4ncVbeH/MnYXsZ0hLius8HjI2N0DwfynS6zcxkDkWNMG19+wN4tiQCoFWMvKseJWzfloQf
ii/YXonUjBLomg2PBoIGfW/8e9v7Q7lVthci0RQyOJFiTGJLHjwSfWml30P+/Gaa75VIJNJycCmq
EsD0ydt52fg5lqDC//eE+d3Td5fQBk4cDQxC41MX8FeAz0BfJUBQHXv4boUOddzHaN1BQaVbuxsV
QkWKu4w9NlX2aqSsraI+vGwtmWB/1nI2aGEMx4MP3y3SOWq4EhMe3oCBJiZ2x+V70rLfrNG9MZEW
rq5hzQqDYMlAOhqi0P5YhgCWxAxYj4Ob+l6XtIJPX4H1FZ3mum3vzQBEbrR0xwxi2F6ZpFRrxjbE
pFzYuhbw+J7LOozfiXR/M0B7eYJKU0l6gw1yDvzwcW1+pG1SdjaJ3nn+b+b8XqPQpRpp+ery8rX7
lOjxhtBjrRmw7H27fUVRFfS1v+QWdQh+9xjetDyzx5bTXv9kalqtE63j06SHh0xt1w3jh3KiAOy8
fW/IpXu9gMV4EkPLINiYQCQf+aHUIliAbx8+Kkgd1wG53AqCtVM/kNsh2I6Jwtjeqqil4zTNCh/T
KfUw0eEp6bJjrZ4wT3/74iSMfKDgG34aMvGYRPV1esxoDki8t0/eOruRiVw2dR59dHH/AOqePDhN
dkdoSAEvjCKkiReQVnNwJL8sqzsW/LO9UdESGINWfQwJ+Bufmqm5yZQ+lrSECc/bQYmjQI9AeSOy
AIijMv2nQMlj83uvGAJdDNYcM3bDdAgv2tjtHMBG8FByge0FQ8BSDrWHl/qJc5hOJSQAYMBux77m
XjEEUjpoiQNmiqmaZ9+7J93Qz4eO5wvu6583UNycIxUbrEuIET6uhNhTi2ab8r8f/ptNfK8ZkrKH
HAGCFSSJwy9V2OTohbvqzXbsfE52SxPq7MYb0HNOSTOt8FwYJuALZnksVEx2y3MaR6+rCV906pao
BLMXgq0m7A+lW9heNRQkZJDkMjRAiH2MGbtJyLGCBTzf337SYAC5UVZYQlKC5dA28YfaZ/zYVNzj
UbMaAbSYcXv2Y3fbDt3r1hwTr7G9ZihYoFmW4B2cXJ/pHEwlXSypP7b496qhIfKdoQaxnJ6DcgSe
E2DiY59yLxlKAoXbHDAkIJtuQ86AMy3aeP37v5fQb+KUvWioa6uUZAzvHWbyoR6/DhE7lHtie82Q
BLlpay93OC6mMlXxhWMzH1PEs71miHAWpBR5ipOmwUM/vC6Rfjk2ILtliT0WOPWU4clZ8r016d/z
ln4/9ujdoelpF80GhqQntHllOZOTP/mDFmVsLxjqOHOsVtElFk8/ogp1tsIcs+0HeuTtinfeJ42y
ITZCPxBoe2SYQ9x7SMACOuvbhzeZ90viMCp1TIpomJ4GlxzbwPeKoSkUpg5XGp22ZIO2fDLPFji9
Qx9zLxgiTWMYZxhvMQHHqDXLV6b6Y6f9XjIUcSeHSVxOHjma51ay7oWvU3X08buLZ+AlnSqNcWl7
VggZPvTZsUQ8oHVvv6bxtesptA/YT1ZF8wBIgzs+QzZ47HzY64ZsFsAKLiLRad3mx8g2ZdbwY/vs
3q+ImmiTnBmU5FygcrU1Pxq2vh6aLXvZ0BZnqKcCJ3Xqw+bRk4TccaqSY1NxrxvyIyUZWfDiLkkf
p4B/gvn46dh77xYn2HEhMQ7CZj9JkN2B7nQ3bbq077Uf/eb42UuH4mSt46SC9Cu1/rUL+wYV6P7g
XNkjXLcE0um+gRpxqfhpZEBOzcds29heOgTj12CIRtSG9ejDW/C0SEGjfn1n+f8mrt2rh6YgkdOs
DXSCYRMVWavZ33UolMizqWkOftndQm2cgaETmCDop595PqZz7oNUvfMDfvdZd4coadYNd02oIEg3
Rg8qgCcxGmaOtXuCA/x2j1F8hc+Iw/AgfXa3SvY9G/vh2JvvHYyA2GuFsKiAjrHhBZH8xrTKl4dW
015JRFD/7LMOwe1qk9I3VVtEMvHHdsa9jigGToM35NLhIIHPzVsr0E/l6vnY7rhXEvXW+n4MRyAf
nDiTuv+0bcdakRBsvv2eoJkFM9x0UEqsuMxrAaZ8tR7zV2V7IZHsu5pi04UgJ1ungnebLS0XR7/o
7iRNFrL4OQUII0nrIjPZE0mOFczZL0qiEelhKSnSZUlX55iYf83TwamyW579OEtZz5CH9G025lvX
ylNXB8cKoOx/nab/KDqvdTJmC0+xs0RzkzMi7gKQYo+9+l5MNHQyXWtKktMAo+nHaKjdySS1Obb6
93oiGlrH4oXi6eFkciL8oxrNx0OLfy8n2oal1XBSTqCSW5fbdJt4LhbxHtz6NzvuXk80xg0DS/MS
opsfYZt97fgx9gjb+xeNy5DU43hRJa/Vn13SWKTOmmNmVAiA3i593D37cVMdcmb1BqFsKlZzD/h1
9vnYmO+WZ6aDXhrUh9DeCDELmeJruALpg1MxfPvuOgHfbajGSwmBXcGw9OTe7QD93dfcLdBK86FD
1QyXUBdXD1s/feesksduRb+4ACG4kNQhFmVuDE5EuZ9WTdsh9QP7RUHkbT1VRiLJ4jJxAjgaZOUp
O+bsgt70t0Mux0WajOPpQ29L2UZr/j/A7qHJ8ouGaGrUir+QetrolLeUfWONP6SWQe/72xdXysks
cbjQ6YncyTH8k9fy4IjvTk8KJFAWX/KItKo+XB6dxPP52IjsVmdWZwOZRuzk05KVXLcPdfQeqPU3
M3wvH+oYeMzxzHE1r/xULAiFso6Mx7bxvXpI2d6N24g+m0G2H6phfJjfu8ddBvVXFR7bu//Utc2S
rd0QmQtGTsDTxd+dBZ0535o5ezk26rvwdlUVCQJcsU6QPNxUlslcIA965NnhXkEUkLnXsm/wRRs5
PXdyo1eQQw3lfz/9sgx/HZ1wjzMb+jFm1YDLeVct7f2gTfUSGw+BJRotgi7PujC979KI/lx0wo4l
p8K9smgCjL0dfY2rte3vt0sOpoLL2Tt7/CWn/W+/aLduTcLAaBM4VtE8TF56E/fhqc24QU/oAl+2
0zgvcQDs/WZVUVVpBMNDFthDEyHci4/U2mdW8IDBLbhOC0BWX8cpZu98q+g3v+zy7/8RpRGBlmLf
41vpMPmizAQaN62OWT+He/Mj5kwXZXXFTguQ7PmWRmHZZS49tLzDvQAJhfVArCsmcdySp0hv4XWy
jtGhsky4lx7BnXmpsgmvPq7mxmvoPSt66OAN97qjZRmiIaDtpeKDBBOm6/wMvXD3jqHDbxbfXnqU
AMOb6dYCGo/GhuEkOOWfiVQo+fpJAMmJI5OM53ToVtQ9XM/NoaMt3OuSiFULWJFI4WQuigELiYLs
vqKDJccm6i/aJNQjAfLAKkhar/NB0zkPqDy2H+5dkrbMTiStAJ9mug9ffOTaJ+FN2x6bqXunJCZI
LQOByZQmTWFrvuVW02OlsnCvTQr1FM51jYHp5rkt14bd6ro5lk0I905JSRJkHV/xcJq145kE/Z/T
th7TDYV7dRLuWIHxwWVja3h11Q2vlqnhUDgU7jVJHrIS3aw4DqrMPivZ909UEnpIgxfuJUn2srmL
ugPGlHjEngn/49KH89+H57+HFuFekbQounaSZND3NaP7DhBRS3IE5iMrJ92tn/77D/nNrr+XJVmp
G0kCjI4MllcE0FNOB3roghvudUnEoo1o9diWSWJk0QsIk4cuPjjb98KkhPSZWiw2zyRmda7gIHk2
Yd++M/i/G5fLR/nHabiwXiQTEFaIXObvYSXv4ZJ+bP/aWwXBUYoFHPYJJ7/QAu7Lj6qODiX+oed7
+9YpRc1ZMYzJthEkh0UdworIHmtRCvdSmSmyKlUdclvdxuac42ZO12O03nCvlVEbIT1poZUJJvsC
P8MnlQbinZjtN99yL5XpQYs3o+sv6WEZoBeUn0Tl3ktY/C8z8S8R4V4rs4lpaoWPoH7oDe+vXU3m
NA+yJoiu+s52HwZS9WuuMuygBW9E+jmAgtSXNIYTQj72snGlgwju8v+DoHSedRW+52FA6f/SYP/y
dnsZXJ3xjdQeJQ/0IPHqvraJnXLB2zDI3eTqNBemTz6K2smmoImK1fWg2KL0Vegn57dcrxvccCGM
aleKf7egq6ONaHMjXLr+XMWQZjnU07Ks68zdeDWF67mJAzmVeh2gRl6BuHewWXewi4vnYIDHjhNp
XiW6f1Vbm/BTNoulL9vNV7II3VB9j/2qh1JIOX9eiJb1A+SHqcsrPjZjsa7efZxXv6U/Q9lXDQyw
WmluB9XPTyuwftFj20ie3MOMa6vvtxhQhjsZDE0NjO1mhldUH9P5bp1bpfp8pvFUbTk3Ri8AoRMA
AdNl6mEbCQAUX85Aa28S+lhFISBkXTVdA9MqxZWakQD7Ytdwza7WlXdhYayp6s/gOI4feoWL39PG
467LJUsGcZuRqCWPQ2soKzKNbPZ9oJp+/hCbcVhY3sAWJ8YGRlWGpGgHWmtfdLJj/t6ZbBF/zDSk
+qZeZeIomsgSI54DBsrOfRNuDq5L1JFUPbvI1RplWwqZdh662dNn48hgbxDR1zzvF8UtiD/dup1B
lwV0u4xN1dlT1NQq/mMagnlMc9O6sFtLS1LLORzPpZ1BPHC9zH7MeqzoT5AWzPjCUiif7nUXz8NT
EKVBdmfmIOufHN88PgD3snI5qM1+iAu066/b5SVRxuuLFF0NzYtvXaye6jbmbVREI5BbOu8nqqZ7
sAQS/ipDg8KTs3KrmuuWYJTRIyLqM2+2Suk8gcrrY+1iOj9NfY8kRDo0vi3mfh7sX5maK+NO0zjA
25+Z0d5B6cwnhug65glBu/PiPw1Vi7oCTJo6+tJVDQtLrWpeGqtJWwZbT/HV44iA0jdEqinINrcb
yjP99Dim4fhYexHBErHus29VxHV9m/DU4KZnq9ps+EFB2+HuN0aqSHh/GRx9pTAKtGR0NracZCy+
kE0pe8WyPrhFRtIESNM2PTmtRkcf6NjTm4l7NhZDr9owp2vv0rNiteR5FgEnnfOxAyMzi+JK5d53
yE13wDt868UwrzmveU3zPkC9SlpirjggGWdYyKXf0PqNmq02myqGZhJdGVWzWXPKe31l9My+ziZZ
49zGWksIlQWfS7COa3el44j9JSYfgITaJp9SkykFKnS7VWWcRrW6VqNGlcabrc6Jj7MXtsa2HLJk
Xs4WdifN41JnwTkA2WG4gbzQfhtHWt8K1zR/hpLiraSEXWHRzcnMbqasEuqjDoDwKhoKT51y6/ox
y6nuM/M8rlw+dwp98rmZK/phqSRvStsSwsuk4y3Ibb26Udmmnysd4LK2xkHly2mwHzs7JtdrCsJW
ubB0NuegH1Z9ngxd5xOi51jmsNpwf5t6YOSBNFI1ORQoY3tX9w41NIUGsflmaKUqTBV0wzXbqsGe
cOau9gGq4JuBz+ZvutUYnb5uSxv4usY+M7Ibqej0OjQR/nNULMapaFEnem7Qjc/zkKzxh8WPqbwF
fymGFqBubXxm0cI/yZFKdxdZjVagRulZnp3bRHCvutbZa/BmlruhAy455xquTIWvWTh/CFkLj0M2
bt25N+uygPxM1u2zHvhylaJGci+iph1KytBgHEdIatxnW9KRYklWhW5JJe19l8zJ8NPM3ZCe69il
S55JbsI8UINYnsesQS2kZluPv0foWEYFUHJ6onNcyXLtBw9F0JKJ7aOKm5mVsBFGZx1xZvsYxdgy
gJjItPzmsglW2SDieVaKoZkfKqh7UeDm09Kd5jVka8EFrKBy6RLprkTXgW2bx8x3OUOn9x1lDTv7
vjWv2QqW4bwabq5HCUXvrVnX1XyY+0FXqDlB5Js8a7W27gFnURU/2ClbP6+ZpuIcbGi8vmp5AM+F
Qo4MWDRAapKfdZpY9I9nhFVoBxQyu+0czPluBrjzSpm39ch06Sa4YD1MXmQCWChK2jvMqPGh4UKg
rX3ua1Rfgeo5rWND5+fhQkl7YnGrWOGkpn9EKZznkM7ra1jMX3xTPnOdjk13x2qexiVsMEkl4Lox
0VLAqvU0qfpnq4PpFQn7rUQzCiZ6k2VjEaTwssP1IEqfO9SsviRW+R/Z1i1jTluXZkWVVfGNFkzD
g39eHiJL3EfRwia4UAaWgFq27M5674c8mlV/h4xNXUxooyuo7shNZIfsblHbRMqZJyAZcvxH7Tdt
G/1HhP7dD1LpZmnzqNKJKiOFef8RAjEbXRu2kSFfUkuac9vJrC3aufNxOYYu+UarLEFmPZiWrcCq
joJchW6kr1hUriqXTAbjfd1tDSz02k2dpa1EdAWZVatzTD1710UWjuhko+1NwwAQLgLuojGH9V56
rZp2mwpYUZjmmsssfQBFbnS5EkG3XMVNK6JbJjzVrjCLWac5N2S17EnLJo2KeQCwqMxkVz93o07G
UlsiXurQ2C4n1cymwrbdlA+OGp+bJJHzY9BmqSuEzeSNGrq+v1vSdOuuplQG9mMY0s0VkOOg3Mdq
hCA1XwU7c64DdS3aNkXmx0V9Dp+fv3rqh+Fs4ri1ZRbX9FYuqhVXHPya8aRmIsou4bZgkUc4ZWWs
vnjQjX0+WZwB+Uq7bx032Z1AR3gOL9wPrRwBshWsDbHTo4VGls1CuT2HiDjyBYuxytlKcUh7wtvH
pWv6XBA5E7DA/fUkcYdIZ5rmTFGW409Spcmqp8WJr6sGNpgtMbtehOfIwugENW824RxzUQt3z2CB
Lv15Iq6PbyvXxHXhF23dw7SZyheJrQFU0mMTJGemR7SX1mjxC12OIKaebygZ0rHopr6V+RJuizxr
nkzjI/ONc8U09ay+VpuEp/Aisia9nVLEI/k4au9+rmEXZ3m0dUD7eQThc2mrmXflONYhKQRF7AD/
9YWYL7ypAluOlFeuVDVAnXihxb4gT6ZFscF8+h5BPXr2WVz5v2bH4U+jooqIYpaYTXdJOmaPyMhu
1VUQI7i66pSN15fMmC7GXA5nUgz1tPYfxsazrzrWIdbIGihEKFkVjAWHBW2PunioRGktLN6uWAAX
gjOrsojegAXZZSUaoer6Y43eJ/LYZ/GW5ggH6ut+oEGIEejD6ZGHuGSUzTxXWaG7jH5xabBI5N5E
IofrwIGymQ8CcWuRxaJnjx0UCk0hhUXfjV+sfPLhhDJoE8HEIU82SPWu46yR3d3YcPqC3LxPC+yb
w1UaUv7ULiuZyjbRwn7cqJk/4r3Jd8YrmCIqmB6IG7KBhZLDpJb7H5tfeXgCzRt5uqWf5rVsU2HT
VzQXJ+Y6wdeXaWFSmtXfXT+BjLoJVGnzehmyl5irpYWpc5OQUwAorijWYCLDuR7grls6M7n1Dh5T
zhRRPYRj2Tk42RUI+sm9qIfFI/q13XDXw+fqC5xSOMmVdvCeHPW0wFg01cufWTgstIHIZJ6Ha+ux
QV/bbhrUyRqJ7ji8q8/Al2/jBuJIHL0nx8age8I+LpdPyqHH6G5bG9xVw2WV/c2yxFlYmhTMprJa
6MZLOoVRVGw0GaNrMYcc+40PG1h2T9M6XdMtwTVwbkE/fsU3Z/EdSOK9+VsPOEKv4iTaxj9liPai
giW0Xj6scbPSZ+YD15xgE1TxcmhJf06ilH5VIZ0eG4azvwzp6GLcFvoJ/Q+QksRlF43VVmaDcu5a
26VlJY/aIbjJGqjtnhGIMlcAtCnMZ95vWj9IuL0h4vLDgtRHM5kzwZMfh2pDgNn3Des+t2Hcu/t2
iNPsa9DFkfrqw54kT3SZZn69Us5ePFTgGvOs00/Km1hcG/B94hJhNZXFCL//4bS4bAgLND+Q7G8o
u+AdkAu6zZD9rS64D9Kkmm4jjbJHsXVjp7FitNrysY0zKHhTSO7SW8z6DOMPA5/gSZCqCj6AC4Vw
oK0CrCB87LZJOrRT4Tud2UrWGaUTmJ/lNJkcQb9CZF6iqUsw6dA3vqhvWrl2/pHBhLL6McmKbn9l
HjPX/gxDLFRyYTV2BlfUjCdV4bqQuHxN1cJOdrwg4oTI5jsnrWnLbsHplUtT43Jbi0n8GfVJ8nUB
wOuSldc1SYCLT7ECUCWa67PrcWauJQvwzwoQAOnm5a6K5lGtHygIl81aZJ5Jr0vsBc2Aj+o4LFFa
XJpUGbYWt5epWUPY8qEGmZ1g82tlyYRcbQEOQkhyKHFqjV1hgUuIx2X71Us0nSMJjdbEPi0RNhKY
vSdpBTFwzn23Rl9p2LIUkYaiQRE1naifPJ1Z/Te22XEo5wxz6dy4MeU3PPYatIU4W0z2LWtMaD+6
BhmCj4NKdVfYOBlq3DJqB5Bwx7D5pdhHq1NMaS0yCLwmtj3gsybibgP35FM4JKK9op758SmwjIal
xw7T3io1zp8AQAWxVQ+uiZ61kB7RKXIF5G8HnCQ9pQSthdcQNfmtMAi5/Se7WuLzeOv77na1c+Wv
GksZylxb+BPKnpnks6qXPwmaCD5xVzu0gwTaGjibOjaUnXKRvkvnWfw9DGtldW5DeIshhFcSs5AC
cSjPc0fSFr+Sw+vf6sdec3WNRei+NqSreM6849dhsvGfLUlxXU1Il8bFimKJPTEp0u5hwlfRbS5H
hyx1vk696vKtnRm+hNviD6Bfo+lt3aIlJ/i85WynyJdhPIYfkmwKhzuGch1D7IPjLa+7ITYQcHYu
hPWwxaEH8mXGzuEIT9VTpkMmfyy0HtwJvqI2At6woRnWFgLsQmuDusoUEDSXLHEXP4UZ8HYfYhCz
VMGQhh6KDZfkrhTbZJu7bRGxxf7WNSyHWBpN4gL3z+mGwYD+YXWubnNQpWZ+b6PV4A4VKCZsDqps
8iXuLP+LLQGZvhFq7fLUpOjEOyOpC1PZUMUVfsIyxCCBQZ3WFAlA9M94xBjfex7wCfsQpQ5DDhc5
+An3YyuvSTL3AKY7rhJWwLuCvlKCzFO+wGrik6QpsjJAulS4aS6J4jc4b9BOGEEsdYPMukoANpMs
Qz4HFgwFCUYjIBXANgejF7/gGpBoEpVjpaBjc309VneGDhtI5DStwgJXPP5xbsYszUk286HQ3Iqv
CUzRbiZVmbCow55/rhyHWnrUWfMy/h9nX9ocKa6m+1cm+jtnJEAITUzPB5Zc7SzvZdcXwuVyAQKE
2CV+/X2yzrkzXdk9Xfc64kTHcbickKDl1bO9eRd8riZesZiSqnyF/Wu9D9EmAje5YEPHyccX0Vx4
4iaYs/ILJ1NNE2ep1B4XsTee9ZwUC2t1W+VydFEsmaWJpywctiw3I9k30kJB7YcYGrGuGBqWyBmN
kDYryoB8gzBtnWOfm9B9asmwZB6cfmmL+/ws/P2iK40yxwUT43+HLTcv7hvI60HRUOxSwGtCHB3K
DEDbqRJjfTVYRlI5OYjxKfE4urTvZRXeIRSXLDF3XKy6GXYtNSWgz1mW9BOK+w4DzKGA0py6j5gB
ihSvpmgQOg10JGKlSSvRnlzG7ePiVtMur0Nij2Peqv5tMCTDZtGMY35w7NDABUnC0hNzJGGpuTHE
8+pYVF3TRT73HOfG62xxPXpFSOJ81Hy/hsbJ9oMyyP9uqywvH5sc3fNusrD0XdSodDbxVOb5LeEu
OjCJYWpObJg9NCCps9ZeGxyq9163dEebuf4U4+yElCGWYSMdcSSrbpTvh19pU9dlUnFUJlHLSnEP
C2p1ABWuEWM1zT2qzLk0T8BoFCpoB0ZXHG1kOx6dngcgZvvFfibtsuwzp1+9qBaZPOm5bb7XlPNO
AYegWC0yW6/NsZlx4DvOfShkNK10MrGtDM75TNUOwqEY3tk2lPU8FBFidMrsnrNch0dHOuWh1lW9
xL1fGefgZtOk8TT5+I4mglUesWkseERX33ZbHyFTL1NozByjjss+le7iXvmZuJ2mAuJRBN6FJsGy
uV4PXqndqxok9zuM9Pw2BGHxYkMcLg6qoHW262lN2Jb4gZ22aPPSj9HYLeUdgz3x1h+zoov6jNsX
2Bb5s6sWdahGT6VEzRtbAGth6m3xMCUifxiWZ/AHfgR1DKo1sPVYOVtyynG+/OQB/0bvrAESgXRG
+fRU0NXsO+ydt/DQDM6+CQwg0jrIlltfuOthHjgrI5uJ+pDr7Ztel2i06HRmfLIkfDsKREvEwRkJ
LqjM7906L55piMFVhqWCdsln0xa9I2HL6yFf1PHYVHgVEm2ITjav3VOQr/Y1A8j32LBs+GS1GOlO
KPokiI3s0n9n+fyw1jUFsDzm+UGytdKA/FhxZF1R7PFinEgPaLICHc3S2GQc+qWJ8PjZY+asZk4C
FM99PDl1Ca0QMLbv3oqAOcwGDxg0OjmKO4FD86dSTOEnx5PNgF3H5kNEMWwxTwdb30qymHmzas+v
0qK0wF1n4ncvULIRFzu35wGdb5xbKpxxTz0yorVLtqg3n632PbSzJgAgLeuwJTThd4UktG8+myX+
NOjmKs6w7mbAPQDNA4ks3Hs3B0ANi90yvXSuatxoUR7CDOq+H7OkFVz2kZuzzKA4tOZqMqaUMQM+
/wAVjGeQxOOoHIfSYfkCiFCrzRx04TsmlrsLgvWkHK85CUmra2/t5yoKtDd96gKRX2O55l+rBs3I
f6G6+F/IpstoAOQ6j4NmJWTxfHb38K7a2EO00sf0A/xCYloTQBtupaAYwRB3ZpRbteu8fIwKvtCY
5qUuu1meyUMqd3LGckTd5WOtbtxL23c3+2U7oGlwasx5/Gh0Di/XyfmQF8G99H1Tr7VFhm00RdYm
DXdlQNaDO4AJ/ZDu0b00fkOtLgF4Q1K5LMEdya5cIZ8/9NAvTd/WSkAtxQrVlT9Eax7cOIH7sZF4
6fgGuQTDh8JYyfPsq16aF9qHvxL2/S+j/NLyPSleZ16Bz2Z59nkI11jyj7Xgcy8N3+VQ1kwasLWF
o76wBjxWPn/IWYqy4Wd6HMFP1kMyAALNFDo5sCXwQIK+f+hFXvq9vbErBE6FMGU37vsKgkV01HyM
wL40fIM6giGmO9szufMVTeLGhOa1/zER2qXhGycb03gMBk2k38hE4gD9BAqt+5gigXkXj9y3ABCH
8yCcaHZFAVVob/3oh1+shgVW8aWpWogxp+EUWBm7evhQfIx72SgCWZEA3gOYp/zRPAFajANTfP7Y
SLmQ84YjuDKHwjiV9da7KavCj5Y1nz62oFzavkGLBmItCrjsHVA5S+fsuSw+lsDkXvq+2UKICIhG
cJcHbBbcBaQLOFd/6Llc+r7n3GR8RXwXpHfiae7ASQGg++BnX8h2G4NkfiDdkJf07q7mU1or+rG9
59L3PQdrl/EQtw0sd7Mo+UVU7evHnsh59f2DCKlHfGbAzsF63JvWePEquyuHYU0+9ukXUzO0EBbk
GeId5SQGNAzvE4qmFL/YMc9L6l/oTi5t3ww4DiJ74YWplwm1Y+5laKTaEwPZhafBCwPWkpXeNQE1
/2qh9e9v5j/y9/bmn58+/Nd/4ue3VgMzQG+mix//66Ft8L//PP/Nf/+bn//iv7bv7em1eR8u/9FP
f4PP/dd1k9fx9acf0HIXKtlbkMH27n1AF8Qfn487PP/L/9df/tv7j095sPr999/e2kmN50/Ly1b9
9q9f7b/9/hs9K5r//Y+f/69fnr/A77/dvKrXBkPqn5/133/w/jqMv//mcP4Pyj03DNDiQYThDwHk
8v7jV6H3D4K2v4QxwhAHRc6RkwrS7uL338Q/ABlD40CEi1ZwbnB2pw0tjnm//4bPE9wNBdBoaIhJ
AJ3p/721n17O/7ysf1NTc9Pi7DP8/tuPlPL/GSGMBQIHVSQ6ch4I1wsukzvO8PHgC8jhOniZN4hj
ofcuR076uoJ2c0PjnpxmHvfzCjo4zpSLs4sOgmtGannlOaRK3AkAlhyhhyDcZ1vgAd0AwcvoJAIi
lG2AYZhAghBCfWLUL0ThP6z0F3cfUpf7vovAlfP9/zxFae0wITIBza0ThDdNkZVHIRpXxg16QkNz
wF5a4LIR6jxQBLxSxQGSKJyKNGUgiPySgXgucFwh5WaVeAjGn6BMwYnxMCgNRjuYvqC/7B1zg+6Z
Ex/qjVKJLxAok4RKT6Kxo5Ei7ow12w7upGOBGifJ1nFM4BWAgVYV7YnMTblrW2fYoH6YN9UUupsO
nOKxbxrziyoi/Gm+n9+m62EgBcTnQkAlfPE8WE+adqorLw37xjzUoIimaJ065LwDEY7AeVbPHQHm
GE39/PUPg/5fI+uPI4meDyg/v4uAIozFxV0EAReXZjBVg0YPp4Gm04L/rFKIx7FebdKGpdlonW1q
3tcJ9EzAdef5CQxZdbBUv/3iNv4ps/zjjeBFCORxMspc/B92eUoraDbmWVaOaQaVRbmppKoiysJm
77bhWCAbJNAvSNUeAkDFhu97XTJwD43TfMpYo74ZiAc+5wrM+IISfq8GZm5WrJ+Ag6vJP0roGJ7D
AJClq+fv9WQoRG/hcISOpj6FkIvZqMsU8wEchmKHllQ4x8Mf0d6Yjr0oSk+E13SHhGz/CIy6B23Y
PK6iefWUytMCUUV7D1Tk5543/IttBQDhtq2vIVUz+zrr+U4zt7tBBx0ee7Br3s3W16flrLKKM6gs
m1QjkHwPtXi/K6AzfGgJb9tkPou7O9XvFJv0SzESupVZoADDTqCWle7mqARI/1w07fJYwlWVVn7l
9kjwbctYdzKHH6wlIDW0R/AgmqZvr8qhHj6hXSh+ztq5PWZyWdGWaJjXV6eanFdCPfowLB57Zaab
oJEQVdECrXebVI5Uv5haoHc4HDu3lZzqDRyV656MTvkJeL29pXPWxjMERJEzuEB9RilpUkDl/Fq4
09lz4M1E5FHIEJOm1dh6ydCp7tTnmHybqlNZXFhprhkY/oQVJO82UoM/iTPHcYOtzUY8i2AZHgBg
9nAJ5US/rHOtN0PXINjhLM05UUimr4cJwHPVl+pL6HVAgIpi3ED9xBORBxCCAReO5oCPMu3bqpKR
xix4geiAnYH/cokKzuQOEgqeqhDeaGTSdAdbSblzy676Bm3odAMNYwCkUDTRSpfiVDdGHqzvllsu
S6BBapVxSKQXD6TBULOeTAtNrwu40iag+VWRjLMIECQ6hM4BNAB7N6PVA8gmAm3LaluTp+EYUrFF
1+zQjwO377bjnEEUBb1O22zaYMbS7lK/6hPt1SAMijDsdkQYkcqqcOJczuUWqcjePmy6cgsxznQi
NigPhczDXd0P6x1x3AK81yzABORLbQ8rbOG3QFCdeGVaXFUeGLVVlvdUVvSqQ3/gLXRw5KkXnjqi
0GdQVthsM/SENikp1XQwfdUlnQoEZPFi3pg+5F/KKeh2q/INGsiuUMyayjafy0mtG99R9jpzABm7
rgMnN2mEe4AYqovLlaN5ejglK5pNY5LR8k66Rh/8losnO4Nd7jNm7noHFshobcPuurd1tmnnOtaz
5XgiIz0hWL2LV/CP19BTpui4uRxasBmntoXID+glTcABlduhbKYR/XnaMIiA0juH0S7diQWyv8c0
eZl47yVBqOvEGeW8HXuX78UIYROAc2e3srFMVubwh7IaOeR/mXg2VJo7A6XpmwbKieVqCTfa5fVd
hYX2eiJ6TODAD0+2qYNrzrP5up9W/tUdtHoTysGryxoJ3QOM0D/e6XJO0qjBOJ2y0rR5pEfbHim4
ELPjY1UlQ9ODWLLlPF6D98TmXoLPe6Ag+O6sQnQ6DVwRlyXpjqAu7CenalLhDeZmgg7uDhRseYTR
sN3M0MluXA71h+OGDmpQEcRo8BIeO079Q9XI1wWe8ikaM+mA5hm9HULUbwMcrU++7kXqloG8KU3e
3Ki8guJsaAocc1zQXp/GdvWul5FDXKNoC2xcVkyAM6VV2QAn966DkqEJWFAvj8rp0qBd1/tykfTE
JcYvLtHvaAZ+Df0PiJf0fe+Bp4K25jSOCtXBPM0ZMoVLyLXTDJ1yX2qOv1VDqF/cqZfHwSuQ+2CU
AmW+tEeP63LbhItAwmlDS6i5keESL3gQzy1kxzng+BmdvdoJzHs2H7p62OsiBIcLy+JGadYd0Dta
n8qqhkBbgpyBTq+7m8Jw/bL2Q/k5sL69VaK4V0vrvAcw7mHtKVns64mewKVDqgykMJZ2nW54NhR0
j15Fk73WqgQFoQdJoaGVmn/SEvrn3TorUEJc6sPaVO4mgD5ExdhN+ePMZ1OmBryZm6gpn81OqT6/
LWvfiA0fxZTgCSMqtpjgT0lQBEiThJ52oqWzwbydgpxvisrkKJ5QDRvo+OZ1r1eqNxmkFLcasSpQ
23QBhJuyf6wNSKmi74NPkAu375I65nNdCAeXHuZlM1OTffYcHwREAa32Zhnm9lmGLOTgIJ2gTQvD
7GYQfVVESzGK48jJt3VqeTrN4wb6XnA4c9dVUD9DaSiN/CyIqrdlhkxhALbQVmOXWW66XMxfIA+r
XhE9XD602uSbRnmsioVZ3HGDnOmhxCrurC8OxF5d4ldjCDkFaOwdA4dwnZF6vwivvkU52X5flQfP
JuOKRnhey2OAmOQb7cxhBDmViZXPcPhCq0fvQAtYuECiTccZcgScw7aQNCwpVGH+6yKgJ5qZZx6z
TOh1Y6hTnLLW994JKb9qPvNP+cj6b46uNTglSPkeDXxPILd8a240NahqKh3yx3V1UWy1jJy0ltVe
QFueGDuaB0pcDtsb1EXYUuuXaSUC3Bmy6aDQbbCYNXHf5vekmo9zSKFzQ8+qWAz5se7lbcAgUBRz
J64cg8k658TbI64whBkQzEe7paODU4GGusthBjHOpHa3hC5jUnB4s4xcm/KJD+uLhQCWbLBJqxyV
6Lm4QF7jthxazM6iEAdr3EPOcn/XmB5BEUE9zNseJHwND0MWcYToq6hwO+xy3uBhCfa9Hls7Vxza
7KkOzQ2kWAW47nMVJKa82M6FZvt2hqYdcrWm21FTHkLc4zXKleEGCyk6HI/8CVIz1DF9LY6BF0Bq
KOfbBfKIDbZueTTjeiSgnZMR5MaDFG7MoG/a8qkrY6ee6WYu6t20jA0WUPhJV4cN0eTyzypr0qXw
SxBCnGJDdr9nGFM7xhT8HQQAADSnKYwZwUYXTRkh+RUy83Z5DkDn7upzLq5ZNC7IquIJT6j62nSF
iipF+KYKeX7qRHeDFAaxr9gMZWjjDp9GCEv307g2Sd8V5nMQNOVhqHOsQH1mnwipx2MLqdfYNm26
1FAF0IW0yTQYBeEXmCpuwmoPBncLkdAce/AhpBpCSbSITPxcPmAy13GVr6cKkub4LP1IB2BpYwC9
HQTT/m2YUSQUoKlXuze2nDaQHalP1aLtjbvqodnA8lGcLMUKyoiabntZQM4eUHJarfyEvW0y5yeD
Ctai3mjQBiNdAoAkJQ+aWGChu2VmqpKwbtgVcpW6OyhixFVIm7dsVvZY1zVKmWAKwitz/gXpIaKP
Ia6DEaLNKZBt34/QWzlEckrV77D6TxGfO3Mo4B5P3TyfHvE5xxmz6zBzMsrNmNHxNW9eLS/ZhqAh
TNJi1B6myqIi87Ji2/m1jzo5k1fuxAKsWBrvMM86WJ2ak2GKnhwfY1OixnAmV+2yIYNuZxAqylzh
48+XNy9wIMcCQXoqMm9NGIrBPfwu3qOTtR1o3NzezSUt995YkZt8yrrt7BIcchBl4QQJBV8IxQLU
P1g+qb3iq9tsu963j8GiofEVrbzzZYBTcAcdQQxyDL1hSKvYtZerCjaYhvtoIe5g1K/LgjJe8O44
osNBHwlrPZhTSh+TZwI5ZWOqSLURxVykuTfkVbwIwRIJGeY73Al6SZoA0l3QKRlUYE43BjcWLg8M
nbBvv0he5/ezU+n9KI1pNzmUoXkCsGO+HTT00rGE3+PUjdlyQl9Ps+lcRyOEymZYpqAXah6mWjpX
teczbPdrgAIA0qgcD/tZA45IJn/VUcbw6knjmzvo9tmrmZvvjuyYv4GiHTIxCE8TtyQcEQjhogcc
4q2ut4vPwqtWgX/PQYZvaKXkXVkHU0Q7RMUXTaA+N7MznvXb8CCd93xaKJQvdYmHuvaIEItG3oYJ
tJyokbEL7p1B5wigUiNK7LXcDRBnpmJkOjW1051MI2J1FvnZkZgogHJpK50Q3RJIcGdh7k0b2+kN
CN4wiwfo4NKl9PhuLvIxDWyt3yyGV0LQaXaThQ7fMFSNBNAFNPY4f1rnhjX5sMUZQV/9wB5Gv6do
ktrYOaJZS15bdNxJgj6kh0yOOs5tEcaaQOKEA064GVaFyLISwA4UfsmwMBR1nikSIrPllVR5v6ld
vBxIWg+dsCcK5e7Tqp1vXMn8aV688us8EjTtnfLmbXKa/m6ApLeK/VHdLfWUHwbWFlfI/cba7jOS
FNp6EfMXyAUh/ab3ws9LE+uVRdY539IQeGk+11chrCIaBoRexZOYs7h35g5iJHe7QLsVjaN2dp2u
OsRF8elAZOtvoQfNDhR6tW3ujDqhKiNJHmpM1l444LQVtIJYrCKje5xfnEFcw/K7unGx9uNGUXwg
G4WBuhttJ5tItUiIBlmfjw+uXYMiClq6LBESPLq0Wupt7/rkWpA6jNDK4ECDZYSwokd5m3sTniK0
PHvkVPTAY20AKbw3f0YE8rLX2ulc8P41xq9CbiQBU3h0GoH9rofurnhYmV8cHEJbEiE1WZ9g8AeK
orGfRnPYo7pTHg4C8iFfymyfUZInCpAEEAh7nw9lcLBz3idlKHIb+60/7TOPzhsFky0MgZBzVARL
kqhbCBEIWaF6QUm9BTIAFg21eyrlUmUkCtHgBMmqE/YoOVB+1VfjaTI4LmLbiWfhzW+5gcIAFfSL
cAdzsnWACCngmzc50tJjICN+1AZ1EM9ZdgX9VJkE47DAIStF6jntfl17bNm+82x6uR+C4l1BvBMv
/vkQt7RuMsLMmJo1GGDCmsW2H/Xeh+glRpbU+jAr/LEHz0E8Gkr2OUXYEfGgBkWIzTBXc9IueQcY
xK6YsUKm6MMHKTlZN0LbPCoQHBvBk6C3SDRarkK55LGLoPQ4CzPISDP7YHsIEQmvqpQ4Ab+mHkRj
rNRXnqrKtCoxFFhBLVrAkj5qSnOt5JhjBazv4I4aIaVqoPVH39Z2MVs3II94Ca9jLp/woJ4sq3aL
32+tCY7L1HTXHXZk2JP7XHdJCTVZBoDREyhRVitYBOengoLWMTcQYQ4H6qIIWlcZcayUS9T5zEGQ
mVfbGzSQNLd+2cHep2flwPlTdVGXS/cEf9P8XoqAxYSqz2vAaRv51bAgEgHgiRgcc25+mscZjLpI
0hL+G+aTiOR52bcYLMeAee4YaYBFMQLCt0qJETBncJPVAURDEI1+nqn3EK4urBzwCJ4YMNCo6frP
ZeOWCYe5424I6XpUfVenGm9zV0I9HZcC/hgI4QZUQt4S11Bcxy40ZV/Qr/IRkm4cJXFqxy4qAbRY
+Q3gBHTMonx0jTMBuy6giarHb1MmN1jtMOR8HK79YXJvmDtD8QAz0TXsJeGtF07hqSxom8CAIndI
b25OuUP3FU7Jp7mHKTFSyLXF/lCXT5m1Lbbvip3GYnSva53XJwJpYjJ2+QaNbp9h98tj70ezC+qy
68D0DSbXEpw7jfnPnBqzo9MQQz6JD0dpADB0NF/F4ui7VprwagpwdMlWuh5optqdCRAEFjP0m98E
UzfsfNdtTk4ns+uxqMVX3vbUBQ7dCrj2CgdoWo1eD32cd8rBTlGQoHwcAfLArxaazH2DYwEbVE0D
fRaSQUQOIREK4jzPE02m4pUDEzl2mBO3HO/gmC+dOiri2TAJVz68i8AWuFwh3S00wuNOSZt/4lwv
J4Y9+ZuR0rnXvVd9z3Rjr0yd65eh8aq7EYwAjTgBosU7RRK7MLodM3B/czW4SQWwBlacAoOnzVkC
q2iIqej2z6Cr7QNVZb+F/2h+HNCv4BZvdyTxOJXFLoOzc5tLIq94n9dwA4T6qFqZ1VDSokEySh9w
W2iujfP56McTRI197BXtmri49PUIUcYmW3uE5namBu4o6906+OHG9oHcqG4eT6KCLCGfbXEzoa/L
fdPP/a4vGaqasMorm6IFTg77Gc5H5q6kymSbTtASKnPas9d8he02QjQvVHCNwWuCedKRR3fE8uKG
vP4qztrelS8QGhuQdA8d6MW48xoNeX3jPynr5Z8dlDa8tSI9Nzx1I4BzThJ2HWg8a7BNNCtkmnrk
3lM5eIDRuMnvscbfAdGLiY8jMa0MSpP7CugjCjW26YJua7xegp8J95DBB1EY9hGnBTJyKYYJXMxf
YLvGBtUanmrufPcq9JkjhQbCDTXvuk4IM3PtruAtcBxoWhInzAH6hphzXTU+lWG3x9Sd3voJYE1f
L0PSFvCdEzAnuu2ACGYOgIGiZIcKXz3ilrGrnjrttuCiTVdTj0k9V+O+AIoNtWSbvZMMW/SIdKeN
vzL2bg3k0WwyXjKh0AsQagEbm5iPpWr1lctx2AFe78QO+hElPbR2AwyO8DsXQtVxgb87eEjCavHo
gPQBgh3uJ+joIsBX87XOsVDAv0MfKkTkpWTygtTODMI4qiDWp0NYZ6jOyNmw3wUYTCa87QBrXf04
cNtCLY95oeiVB51j4g9yjIhtYXmTNcO2u4THcggOoPJr2CDdjQ3h6Io6UIFbF167e+rTZjv7FpJK
iaowAl8kt/BXih2arprU9Ub9IvuWvypZVs89HYcn4Gpnw0JpYXCVbtFCdmqGbxlYgiN8Hd7eOICJ
LSqeK9DJ+gYdHORW2fzGhkomnrLF098TLj/yQ3+mWxj3PHyFAFn8xBMXRDbSFoESE7dLqQ9DuYNG
QhGj4lFVwKThPFEZ1fcMd/UIzuUd2xOKFhhVOPJavJq9BudyesnDYMs7HPVrUj9S5AMchhZe5gqu
VOBrTPzini/SIhgD6Yp1nrieF3iMuPTinn0gTLARVn3atdJ/tKURcWG8AocApCbU/iw3w3nFcaf2
W4H+F9EA0uAIoaZ/jShIKMVcYqFurvtf8JmX9N35tkJAqmhUh+MgvUxT9Yjq8pXnXeoC8h4IuwUf
dZvhgBmprvBhF6+yqEN0W/z3r/AHyXvxCkOK/pU+CSgNwstoEc7gwQ3HskvXltYH0WZdZAMzyyQr
+IOW3ivYvEeLJiNx2MsZRwQU6gyEAQTDobqpV12nFQ5agB6q6wZb2mmBRX/PO+slqwO2rVnd9jh1
5ExS9RRkgqEmAdnxvReBHwHR5qjUkMaK84z7BvXTKQOlDb85RazsIrbN2pqY5TAkCSSIvzkwESW8
rhD0LZoK+8La4tgdBA+AYyDPndf5pa/omvRZM20dieQY8N/IBCiblxBMbR7NkgZvK+ZOhKnXHv01
/1X7jj+RoZyFZzLWFxRsqAts8mdiWlhETBo4h1LtMJvA5b8VRIgTkPgKJsUAaFAX8OJhCp0Sy031
rQS1GnuSIZ7t79/tzxJBjPQAvDgy2YgXgMLhl3FgM36D7nOkTUfrBbdBhqCFQHjLzd9f5WedCRhf
ARFBCBAPpZLAdLqYT22hsemZcEyXGYYZp2dtRJb6u8PDJ99t0PISZNgvvtjPuUw/LhkyH+kdLkQ4
hF3m9866yLAi8xFeaPi4EJfzjAITZaX61YUuJyW+G97leRdhDJPkMshN6TlXbA3G1JdoaRitDEBn
1jIcDzvXTwzvq2joQ/cgZ8l+IWr6kf36x4l5vraABMNF4AV0tZfxrdhih1zraUQL5RGZBrrTaYh+
H0k45DytSf+gVZZFpkaINl2fEKzxK8HwX3358/fHso6H8KenPDh5gGnfA2Zi2TPJ2lfTAbL2akAN
yxgvI90oFTz8/WC6HLL40kIQKGUCdB/h7FJIgKa6C1BBQFt6Gdi+BB0dB1WoH//+Kn8ePyEVkNBQ
zE5BoXz5eYZOBrYF5Of0Ka/KIrHCV5CJjEOkKkzOv7/UX7xGXCvwoecJfAG7z4XmEJDRUnUD6/Ea
fayD/LGj7N0plIxLQlAQSmxE2FF2sHEl7jj8Qun4Yyr8PIpCF0sRElawAPx5MRr8NeQYYX06eu63
vmqviOnhZhq/ePkEOgwUsEbBV5ogkQW/B83/ZZHCxsBBYMQzbAumBOh1WJVx9as+23/xFn66tYvI
rBHU3pzluDXOxMFV4kb441e8mt0v3sCfxSl4BID/seVjeQJB9fPbhrs0BDix9qn0zT0fh23Yek+1
1/dw903p4MhNQYrrcEEMqlvlqE1M+P+XlHZesHALkMVQDGzfcy/7/5USGgZsChgEIfYF8H4iWbT3
q+alZ4XPn961gJiLUOoSDLifvyhpZd0sZMZVJH/MLX8Y63PwCRIN4HT8+4f650U/hOJKhD6+G9Tc
l4u+9NF1sWNTn3qr7ndrzp/L1sI5CFfodmYjQ9AVxDB/f82/+npo+IjFgXmBD67q568netQvRg59
Cgr0IRcCZpKi/zr6/ACf3re/v9ZfTVvX44A/OMOV/MuouM4JVjezfZ/WVtZJ43SoQqCYAFiKeqTQ
ctlqQOTRMobPbb7EpNPuR8YtEgbwbf3QRxuti/kxLZlDEKHYI1XfvxYQVh1LuERASKxg86Z3i9dy
RaksE1O2W6gF7xCX6fzimf+pmDmPXP/H+n8u70Ho/fzQYVJGV9NC9Skz7TNc4nfQrl5bOj5oqp8g
qLvB3gVTOPvuF+ijZX6lv/0R8385pmHWwyIFZRvCFC6WTyTMIHFhyPt0Hmabyhl1YEXabZXJIh2Z
2gz+AFShrDZB93+YO68dy41s2/6KcJ6bAoOej5fk9i69eyGyHL0ng+br79jVdfuqUjoqNA4O0A20
HlSl3CaDESvWmnNMmroTuFiFlp4ZB4qmrPpeN7xyFn7G5NsLGyXboptSg7aiK/H3C+bPi9N1uAGh
BjR5k0L/sDhVAj3jxVQFB5fxmNCb2MMm3tjOPHqLVMZfnCp/3jo5Sq7ZZ65tsEaND99KN2oWCIJc
rFxskV+yLLnnjqt/k8qvRIXfc1B+/v55yHkxktZMzRQfs0bSFJPjlBnqShBuq+T1ywKa0Z/L7oZx
ceslIT6lqJ3LNbkv+ynSGP256rit0ZIMKvbI0qYTm8YTtITMfustB7DJaCA/wWm27U2KCaa+ty2Y
B8/ICwbm2oQUqZ8DqQ8GAoXpc9SXv3BEfPxd2SpHAYc/Nc1VL/lxNx6HMrbquAEogWx1ZZqFczvB
YgMBY4RBMpa/2pc/FjX/fD1uWdc7HqTS65//QUwOvSyVjFeWVYsm8lClXO66KLR+sQI/bsnXVzGE
cBymFPikPvJEcyMRRaIWy0oL8UUvdfwJf/hbb9THDiyMe50I//2S/1gf8oL0xgFGUtSQgvoRMjrV
Y4wQk76YFtmM4MhbRyPSvGut+CyYwnqFJPWGQcyvnE/fAzT+uCavL0xNrF+LRFSef/JCpE6fYqid
VjmyRqYSqHYq/SFEeudlY6fvNVmvUjN9dJZvseXcl2pyIcL+GFIBLVXxogFW8KTLFfDvv4+PDyVv
i4sCe5QNoM6wPhrKJnAzXcmzsHIbelnhFBm7OoxcyIPzr1D9f9HEUB1T/X4BcnF9f9S5ZjNt0VzB
pd2bUe63mDeABtaBYWsL6r8yWy22pgbWIt7NMVzP6Dt99LZwJCqDJihDqnxMPv39x/+L5eCYsHJ5
Ow511sfAloGQHF6LBmTaWT0kgbwAg9bVK9Ne3hm+vqRDlIDiyOP137/un45qWxUcktwETbbg66Xh
58cLpTz7+ZSORDll33Jrocvm2kVWBO4EEkFz0uU4lkN1sJD5rSXQSptBeNN/+fu38d1H+fOqpFBA
pyPoKrFhfvyVDHmjk7hHa9vIR/2LWYevmUwuo6oNGzy3X7NxsB6Q1QCc7CDu3LVpPW/zfAkKzY1v
FafdZbnNQEBmjAFaG4CUHUWlVypVe2iMqUXnuFS3ttLGlxp9yS4zFrFzy2VcVWpevpoA/7cVxK+3
vl7o1xuVuxnANaGxKZt1Y+PsZ/jtFfDVyFaXxbkay00Dq9HX5qbAU11qu8lIP5W4GvaCmTwWBzHd
gcLgTQ5G4KZatYYR9dSMOo3UHBWOA+VjqzG9PjeVmXqJzKtL0RFfEruFjZxZpAHFaB4G0Qj2LM8a
49w7KVp0iyHnYRpF9pjZVWpuahsAyS8exj/v8RyMhgv/keBDy/1oxlqa1DGyvJWrEWb5FydvwkeN
Ecu2WNQnE7rnL+rhv1iE/OKp1rhi4ev4056kzM2cmoM7ruAXPiBfeuR3+An6yhswTZzgDBXNpds2
NsPsWfn890tP+/POw4d1rg08odran0yyRbKUDqAdSQc/Cp8GgTysSIDYFbYafk6kZgEumxrF13Jl
ukPaOD7ndG4f4ry1DxGd/W8ylSzEdFIOfYGA1MO+DkuhbSqmG+F1N8vUebqDB6r5bonmqQdydaea
nbr5LqBkzpZs/v4z/Xk3MXhwmZl/bwhYHy20uTnPbjuOPE0QIXEtt8lN6ybOxakn1o4VhztHom7u
UcRq/1w6/5aL6ZR8bquu+tZ/9Cj9ZGv674xMP/2lvzZE/Sd6na5M/L/zOrXv0fA+/+R2uv4nP9xO
pvE7N0GXTrKmkvfL///rtx9uJ0vD06RiDcF6xj9oSv7L7aQI93eSHbjOGcaPP/yX3UnR7N9xldAR
53/80+Kk/zf8Tj8/JYhJrtWKq1M6cFpcW7Q/nxNzVjka/OCM2WN+Xwpwd5ZO6Cpn9K8w3X/9Slcj
zLXf4BrXUu0PBZ8hM0souOyuvNH5XA+qeTMuGWbZqfv3io5/fiidyg+fmMon/PicADgbeq3nQ6mx
uIlzOG2KMO/Q+v3Cjfvzfvrjda7727WFgeHqQw2LyqvpKhiSqwxpLEipa+5oqcUCIwu3fTONsuc/
LK6/8BT9XM7+eEHaVlzCTZeW+nWD+MN3KFPAwwaTr5VZtvnFrZy3dEzbk0Ibep0hGEZ00XW/uFYJ
5zuV+/+f4rwstx06J65DVeFw5/ywSMKiaxQXqffKoKN+o8g5/1rWc7hKMJBt9Th27gEpjuc5mwmq
gDexTYST76da2memzCZsZz0PTIJ9nhkNY/uK2vEqJLRuljhCrEpszTFmZL9zVaXeisiy79l6F69C
lep1XZeH/lK4CQzhqu4PtcydvTVV2WuumcXK1jC6o7Isq85vMwwAHK8hvKp8Ei/hQnYTs3j7VQIk
3MS60gMlHTvl4iA++ByqofFm8KvDCnfV2hQtim2vH3rkgmHRv0OX/xJnwLFU3T7Lzk4PCXMoH0WV
K4JFx+OCrM1GQGsKvyn06QC6O99CrUIS1SfKsyAh8WzazbgSWAbXFuqFxJ86e3oqbbPbAGNJEIE6
mpfXVrIzWrffmmrxrtJc2IbNiBa4Ia7sSUVU9Q6fSNzXfXQdJExZP1C0zJ/prQHlUkFJrhcSRzeK
ETqRlxdSBgppXjHI/ZovONfS4UIWDYNIizH/p55mGalnVnOMc7MCEsalNMgANL8Ap8zuBLXag42n
ZudwfAeacpUYtaX2yVp0xU8T+KmU9AmjrBDwL0g7J1AS6NTt6AyfI2tWvDBmfKzo9aB4ThWaYBLB
Zh4ttLpbWeThrk1gx2pLA5Owdbt9HOnZJc3bCBtXE+6E3S+I8viX26FQUVunMItoT8zmOgMRazFo
n0I/yTW5r2XX35O22lhYsMpReB26zX0PHfE1osWNuhiQEUQjRFYLcvw1paC+p1Ip37Woa6Gc96n2
WYaCkjArumE7hkz9PPCCV11862wF1NKUCSP3F8hhIjCKSm7UKrlAjFw6v1mGLz1bwL7AvdEADkbM
4ul6K+56tW+/DqraHdIwsnZwR9sXRGv6OumWBoQ3kA3JDHPs/FqjlQa8tXlpLBntLAkDM9GQkg6u
EtuBDvUeMUBZepKKJtAZoW/dSZhP/SirGw0W7CpGsOpDIg+fnR5vFBc56wWov7p3ijh7Qmq0kJ/b
5G8zMQ/Md23gwovztRdQXfsysV8IehYBaPr5IXGL6A4NpnWEbeY+hpgiRm5OzqaL1GhPuG95Unn6
4DihqXvUl1i9DHodnoUA4e8hQp/u4xD5YoaN4QtziviC1Df1l9nODm4yZbdIwLsXfBJ2D1CpRuuk
8Da6z7A063gFv75It30JOB/jOnrJwF7cpZfeHLdhdddmnY7URWpNs3UmaypupaqlcdAMSqN+KVHm
5WtdyiHclAtT2E1oOknk0b+rqlOsduEWz5WbPmaZzkQumnP1SyddOOazOkbzKkqEWvsNkQzRiSOF
73uJpozx7Nwbbwudzz6A+mrb6zLD0xQoYWaMeyupbbw1kXMDCGdrp9zINrlmRHie3NoYg8WdlRSL
IW/23bHn4SGRlZHRDFoye8Vl3jjhbOkKD7BhMe6vN8VqD+lXPpfAo+SGq/70XkjNtJCxdWbjN8gI
Pw9qqiyboez0p3EIXRsNSdx/K+puvgfMHusPKbMxE1S7pQy+XWhLvGsVJTMofIt6OsSpDrCDiiC/
ayM4U8T/PCZh1m6I5qV5bBgKwsv+aKqtG8yAw722s8Ng6NtwLZlM+K0Lrbypxn3kxOsmHFhwMAif
dJTRg1+kKT1PNIVMI3NvbhDp+SwnVMtERtqeoVT9JjL1fVsi4s0GVz0g82e/4PvYKVL5mpq2PDaG
Ut/0dSJQJg5m6lcmXFllnD0W/33G8qqQIoyRgK7H623ERJusj92HbugusI+3YVng/zAUR10XTbep
I/Qm9tQETjlwdQwNcdGM+Wm4fkdLvOEEWjlNe7D78QD9dVfU9iGf8qdxbF5MxDqbKZw/m41412Xj
pb2xEa08Cqt+dNRYYmqpNjh+4PxF+c5qW9PLm4T7Ja4HlOxj5CGeh7+Mml8zFYyRy1M289h44VVt
Rg8gT9ojPskTp+Smd1uSLsWm0o2LYdRQKev7qslvSx1ZPHPfDYCYTWLHwxvCHMXD3N3R27B2tgT6
mJWY2GQZfouN8SFp+4stWCQuViNtONc21lXA3M8taHHfxcSKyJoxV9R1t07NOpILPeDmEOcNojaw
fEsaf8b85NfD7EXu16GeEVGbbhAv+VOFWs/LTcmWCfQSSQrKp1D3RVMeTXN6TWBdI0b3ZTf5Ovqo
JROrPC08o+/fW8k7XsQxzuZLYbT7Nu4aT5mBgNX1wt9oMDyCWk3tC0JY7GuqdY7Q4HnAYE+m4Wj3
wGhXNDw2jZweimjMfIs2x6lxwi1GPdaRhhNpEGsQZrpn5/NraCo1pLN8P46MqxMn97jvouOsFM0f
pVsF2MiMzTA1VRBNCrTqEiYxqQibFOOjR1tl9jTIZZWDFEmztU0F78xLAbkrWJaehSPRiOtGeyFE
5EYnnQup/aRXx3wZGJvhgVjLIdkb2ECDtImRymf5Q2JSGqpZebJaJdpkebmGnw+h2DmYXfyeV9kX
WP/NXWxEq9mOZw+14z4FZC2BaUaJldy7hXOYm0i/pDjkfAdI4ZYX4MOn5QqLYYD4UMWippAmMDnP
czh/NeqKAsVEgTZUuCbneMj9pcPUYPXCvtXwv50TNaUFklfAPNUWh1TRMzZQhltAau7OrcwXJoJ8
Zd18gH0WroHz7xoiSjZR3fd3Ep3b+spBXRdKuHUXbXzXlCk+NfZi74d5vAmTcjuDR/SNVltOGY2a
BhwM+OFl10bdhGZAedM565GFIi0vHHGSi3VbTmO2bbUImKqRpq+Z6vixUp8xxuHL5obkjy2d8qHT
NnM43hEflwVIIl961+oY7sUvs8UrjryAPznTbSeTJ8Tpd4VjHJgb0Q7TSFOI3HBTj5p2FrZyGm3I
9bEFe73q4/tpVs9ClzvEiLeuPu+HpDtK0U6TR37PFLgo3TZN5ZxAlS8rRy3ecrACltFuq2m8VA1j
mHmARGhOD/UsvqE+3Np6c9fE4VOeW3eQiM9R1h7tPL7J3EGu5TKsxLyoKL4GHWbl9NkCrT7Pysog
5N3Fnt2N6WZpjKPC40oCwLyuUBdVcXQmcyaF3Z6cKyk+6dheFjoPsk/RPc9sQUJx3oTR3EWzKHzT
sC9plq+QXa1x6F/ajlAL1S4CES/K0VLLh35RP5Wob7wyl0GsTElQ5ZXCkh3jfafD1G754JHDpJEk
hxkvGu3meBwI1+F74Vxajs0kjkvKs961LXthpdAHS0z9zm76s+APPccYBCh3BTghcEivruH/9jXO
exSvj0ondmXl1Kj+YYsXqpx37mhoPqicLxiDn6qsJktKMSZfZAo+YENdI4Wy9qkONreIu8e8Mu7L
eFDgQUpgr2NZwMeFH+61OmE1UPcX/9qy9SJNW4CkpqTQwwWXURXiP6lPgzUq+2RUVguPNkvFfYHZ
/TZBWLa7dLlHnel4td4iNsbKjhNladb16Ip1L/Nns5czP3J8nQtxKnLOG9sSfLeQX31F68TWIIgz
6Kcu/aJJfMl9vpk75TC31Tsut3k1aeGFbWpFGyjz8ijv17WVuV5jiWUNNTpat04NrDWS92ggOVxq
a8fn56NY5Rm1/leszAdHRR4nrWlm/qonJACELr6OLD6gW6d+IxbAM4tO8Xot7w6h7Ix11U/KbsmH
jnGgqMotXuByUy1WqgalWqfUrFgFRKMPQPfnr8Uy1EGWSzR4Ohz3uazLlZY3eOjDwSwD7UoWFZ06
PS35PO0RqZufI0SXD5nbnrsOt1Q/t8X9ArbTwyEDszkOtWOR9VxE1N4anuDsM5tEBoFpvRs/la3m
YD4oYkHoUeXcJ0waQeNz57s+i6w6hNs+PZbqq5ji5agAr3iSkel+swkb3PQjAHvPKtIaE2IGrjvO
4GU6nbv4+Gfiu9jRLOyu+bRtDf20oCxcj7Dcz/msJV/hOdo9WrnOelMsV/EHQzE5HiirfYAaWe91
jUvESjzBNujUeZcMomGuN2nOZkEFBHJAFNoxxgK+BzCR+JCzm6BM+gWmqyXX1mhOZ9Qn/X3fd+ZF
t7Pi1GbuK47u0k961fga5mSeepA7uN5YkYW3gDVauX11bNkFN0ZfZce6zax7Zo3ImfUBSX6JtLhC
+r0mUZycCKWZ/VA15aVMDAt/f7eEcLMHLlEwEU7WKO1DlwioKCm+itvajYogE5Xi62HC4ySb4TlB
734gF1Tc0hxAp+3GenbScK4+KFFG+Ruq6tjgAg6zNSvW/mwgZF7VHKDPE6vwm20zipLpqH2asAYf
1Qw/zWDN9SEu2iTzWjOltnDTGAhsE43YQkye/X02jtFGi6S9bYywP5lhn6/yBKA2TPN1pLo92s8Y
D+g06Rf05s39uGhKAEqb8oy0othcgFRI54tsRbgiBsned4vLL3oizCxWIZYccCwPd61ZXLsadjo1
my7VIIiDKRbJPjEihexKL4qpmrSbXGXdzjjoNHrc30q8nU61ouetmDd2rM3zcFKNJhFj0DBoSQO7
wOtFHMdsoZ9ZNeAtWpKEQqvA6GbnFR0vRZw6uM/GDTou8dwbxWx4JhB8IClGFd0VxnwUJunhVjF2
OzWOEMlrSZVteq1xnsvZhKu9oOknLqko2GKqlcW7pxAlfqaE7LwWIm+OtaPFKytxusCZpLqq5mZY
mU4+M7Uuws1QWCZuOmvcykGlPFnkqtVnIs1iHW8QyNKsKG1aMEiYHYd8LvqEzlEXhgMmOLxpRqol
PK2oW2Z32lQc/EAXU631RptfV1bLDR912meGU5M7F97PcsKME43OLpwJdZB9A/RkjE5pN70aDkbJ
hLiWmdAKT+q9spIKcaFxHW4MInqcjEuOpqvgb4sR7kokj/Cz0cgvwlxPUxuvZD0M+z5L2lPdO+Nm
yJf8EM9Gvk/SBvnlrOsvoHc/TzzPm0g1tQDza7mucDNes/fmVVUaD6FGETxDox7wxXCj0KLeryc3
9u0+tA4QzR3fNBV5IrLtu4u/haINDc0rQkj25TIp56FYWaMj1lNfKYFdz5lnmgsWh5iVZ0yqXyBf
WM+i4cGataHwi9i6NQ3j0JqztXL0hZCjARcVAwVE+1nakNIHqqZ21N2SVPaRR3niwLR1X8kEXzyk
vktb12eULu4uttR+HUEnwH84ihlx/pw+d1Uhdbzt0bgj8fhTXXVYHPM+W1mOkKvOyXC1kUy8MrrI
9PGuFwz6u/dkXsp17JSVX5HuvI5BUe/ixWkuTTXcpVFkBVhNnqSqRjgXxmzVNvPb1DfollUZrgqt
crc87/Y2mmCDaNiRcMir66qgDSFLob8Qx9SsQwkfZaJP4I2OfqbVOZ/JGerwIsZFwBVjOJgZKTx6
lymURCZ8A2RzXkXF4ReChRmpSL/bBtqMHSnhgYvau6pl31qrPMQOW/MIEf5MMohzSoiHIf6O60Sr
yVfdVdKdO8cT5l6pfxMk0mACE0P5CCZjoHcW3da9mhwdpWRTW3R3LdUU+wKuzFdsk+UOrH8LSKux
T2zxQH8bp9tyjSHQwYnhz2Bq8ac00YhOs82d2pmw/TQxvSy0V1ed5cxH+uAFmSXjzEUnLT8pCO9v
YZ4xLExdM301ewbVtSPwLfLhV109LasGw8yIH5R/ORRxsdfU2V7j4lZhj5mku80t8QVRoaiPTjNw
WCp4NhIcLPclpOEDd/F6VbV28xwpqLKE0jSnFFvpTgldgcJkSWlspjXgai11a3hQhROeFRysftc0
T/OQLbs5zHRf6nAnTb2tAw0H1hVr864l6Mg5LlhvRfO0GPpZRLV6iSrYPJ7tUpXhdUon/J246oNs
du0nLVWuqH4tws/UKnvdvTqslbygCVE9ZjVt9iUQVVjFth+ik6BYBNsyhiR0zwDi4VYtLyyHdNu1
UGr7EfcRcgpXeJqkBI15PLBfslIMCuVOvBVGVW31XtB0JuIBjEB1g46/wwpWOOsBjb6XihjAhVNb
N5j4i7PR6meAzTmeBntWAzdRrZ1S4SDLxaNwrkkBZcxFHo6El82N6YVlyy7BknBa/Gc6LGm9t54a
RUc4a9SUMMt64ZZ4ZeS7Q7kypvrVTp0t8BVw+c4bMKxPlFImJS4EnGZ0+ktsTF8IDTfWgLGLVWjY
XDu67lMcjUT11fOuSRQueY0K57odzRueufa0VFl/bDnit0UquqBOctxJTTStrFrP1lFiK+pNplXw
xcbkZCbzs97M71jAB25s43xfLmp3Z4w0OBoA37OftwUJnb12qYeCMtOAoe4VI5ApI8EeTJzjGti5
+wyYe3o29Zp7lO4oJJlRPOeJ4ZFj0xOeZCU4R6Z7SzpPNoTFSmT5Oi+yIM9MTrg2srx2al5LstEx
oyEdlNPetuMtRUNAQ/cIndl5a2bOUdw0AfeprbSH+7FNVj3CqSJb7iyYHz4d+LWZ0gpJ1OrkLAS9
SasMyDTrSZFIktuRiEMa4EHLf8REnrzQodmNhALZk3m2E/fFbdVDOpp+bWibBYhBRDCOg69+Qn64
zhNyF5JhO1Tsl25y2ynDA+yMx7ZkElwRK6M463gqAK1QxBRyj7s4yGOAB6H4irx1hS84mK3uplQW
803TIOyMIiAfT3K7IBanIS8BGR85iMtzahdXIA0jHNPPkfXVFOp5rhxaNO4VcWc6OUwFBAGfrsN6
UiaflXHjEKLhmsVTXSwEGbSvc4Q3h27MeL3aLNE+wrdVmPU6Eypaibl/lYW1bjPt3gJKWLeYVnVV
gy/iWo8h0WNYJ1a5MbCKyObJGsyt9VWoBmKEzr+FtRLBkw9QP/Si4kuh199d+9121KqAU2M/amP9
Mur6vjDbTSzHnXENYUvCaRdFehBXmP6AamFpl8eeQG0upqzVUD+W/bijYeBPMa5Q3mkWkXqTtkFE
0DnnR0Bq3g3T0BeIqQT9gg3jqTwWZnlXdjSQXLWntVKyeYf92q4EUwHBL2MAAm0dSXrbxJb06Xnc
6HqtA++KfTLFVjaufghs5ZGv8uSa4UPft1QZn3XiA7okWU9JdmOMxqFJIWtAdnuwwhzPWEx3eeKH
0H3msuNqcj1E0TFyKwZNSXEfqs0pn+l+caLrvRYsDWmRE4xa/LP6bYQUzF/ct7lQ/JyHL+LwoD+q
bCctXek6NnvLmo5Z250ALLFfOCdwBQdSIoOcjDsLT3gZcu0feMZA8sCgr0fM85zyt+CwjrpM38YO
flqE5SPR+r2G+zsG9HdHY32mDMiDCovIyjKt0zCQ26Io1wZm22Djl9Otnmm0tYmcNJY+veHAv82t
/tRSUi5qRgNBo7XGp8fWQrHv9gdZxndNUg9ea8tDTXZrPNCIzUd1k8TuujbEYSqG0u9Gt/RpO92U
ZnE0dBzsVjTeSXO+j1HB2Kl2wI0j/RKoCu7VNgcWxG4aKggu4kq/olLUbYK1hbmKvuduu7JS441w
L5hm2fCKb/yJrFO5IUVvCbLOJl8VSFmUt1/UceB0Gb5N8bRrx3SH+Iekp+RVxvYtE6NHzYQrk8/D
G9m2hyWDF8Ms4sFg16qZDTLjPPVu/GmW8z6WLuG7UDvcdBs5Idslwx5ByhuOKmhQor0b4ez72ogr
QCQTyiSxM7NiExKA4CzKBRlvB0oE/14XGfdDUna4vnoywvLTKIuvpC96GFk39aRcXCt+dzuJdXNK
dqHBxe96lav46KNSXbibBLqaHcw8BmA53WUWcCy0u3g6u31Zd2fOv7cqcYHaCecRQtq0KTQoGGio
VhFTQQyf5QV/zrHVhmwDoeiZCbY3FtOhcIdLHgPg6ZdQPRLSnNyLiHu4MqTTeVmYyo1Ohahultpw
vyTFQ5bCcIpD2iQZee3kRHDT2sVGKHa2i+iZ/Jj5OApVerm7nBGq9FuHSBauok2+6+bG3kST4cD2
0+stpiXxCLEt3AHoo0MvnH72bK13d/lkND4pzDR8nBbn40g5+6KkKKxZdO5ySFRdnDTT7P2MtMFm
XTVKvBItUZGa4lhrBskMkZs822Z9Ht8XkBU+ZbqW3uRzQ9cnc2fIpyMAjCFJtDs5J+aNbsfX0IvE
JdAuzNSvUl4l9YoYBzaikJCHKFzqdaPGn/J4CtstAZCG7lVk0r6CREfXTFrleEPaGblvk+sMHFZa
pm352Z+GnEyesChJjGV6uK0yzb7XE3d5thTTudSFdM4KkHZcuTk3ZjeJlqCTaIzjNp9uaB3qr6ES
qzhRmnhbjbk7eWYeYolv1NBPGcPlqyRyG6Y8fbHG8T3eNfxmVjPlzSqsoTQLjTOs7KLk3UVxRcdi
AWI29ZPPVF2nHp/ZfdJ+OmAP1teMEzQKu9C9g/OJ75/cunmVU1wQbKRo+lrQJWFjl+PJkFpycmaT
GDviEsenvAwnP+Tmvpfm6LzHhcv5rNEFjYCF4rQeZDAa+fSootXG8Rp9JagVf/Q8JwRljhwAAn7S
ttNAHjqkthzHpPuSxvGb3Zv9JaF7sBJ4hx6GwiDnzKg6eXSnrNpBfMvuW5PGaj3CKKUMj4MFc4QP
8qv0M0YphM+5fBM5uRwmDVQUmJ8IZa5AUrruiEu4yzd117P/qIu9tp2mPjRVW/IAsbU1kUqKqDhX
9NzXE223OwJLskPSmxuECbeMhvS7GCM6qNOWv06EjAgmpyxXkmr7eYJZtcv1jD5ZB1QsoIaVJBUQ
1I1rWa56WqhkndFqkjrNhgbExSkkb/6Mb7qyIDFNWN0JH6JzAYXxQnQRI7PSiA5GO42cHVgiOE1Q
XHgjaWbnpAPhN5giPYSxkd6qlf3WtFqzpv/TraPMyjfUTi4JrSbgErXiYB+gXICrsEGbWumVwZS5
ZrYfzMy9v+IYpdcNVfdlEaEKVWEA5tDY44DoTC24rlllHAwLek45ujiZbco3rvi2sVmMru0pC1KG
6W0csdHotE9OYTsZ+45Err2R1XnC87lYNDriOpPrYprS7cAAtIUmisjec7TWeBB1pNWBOekLkBuV
DkAfLe6lKAYS8upZmakY+/k8ZaQvzSLqX0Qnii0y05i40jGmo9Obp4RBHT9Tsc4k9tqBqaR0Kc25
IBUyhSnwD7SCvVkPglaCq80xazlStZD9OuQqUeWheHGt1IpfdOLxIpgzTLYC25rAvf2jjwEiNYwi
IfIgsGK8cY27zpjoq2ersbt+84+syND/6jQqajBpAtYWr+XPrHFyeGoc6OQvcSf+rhX6X1DsXeRX
oinbr7+d3uvut/VQfnkHl1F+VPn9B6rzsIT/QUB1JZ3/RCK/fwfy/dv2K3Kk93/89n+6z1/Ljg/2
23v55beHNun69/K3L++/+XgbfuKVf/+xPxR8xu/Ij5Gvoiw3UN1ZNjK9Hwo+Yfxu2hrWMmGZGIG+
m+h+8MoVRHqI+1C9usRDcR+20I79AJYrhvo7Gi4T7yFIZpxi/45+74PGFmMN+nIkvUIgCEQY9tER
u0wFAL8q3qskZObrzq5UOIflEjblti2FLB5xq9XVp4gOVB3Cj9QBXeti0KpVqtkxIXl/+IL/QqH2
wZuEJZivCWslqnNcWhpG658lahoHVanAwiV7JK/m1aJSaR4VRlwW2+iY0yDxWktbCMdCdVQ2T9NI
cvAuE25iO76QUJgdXx/hEtlszGWD5saau/ShELn9LGSWEyeVtWkC8aKV5sAlJiSu/VcAAHF9l39Q
vFl0V/nFXH91hmZq/H4/fApLm6kISwbdMVHjpI4NbejLtCaUxLd0INCfFdkBz15XZiEHemyL6Xbb
qUMhRXfDrsJSWU245eizI5j4RYLOB/8Z/nlyv66CPOeqKr36DX9+d5Fb5K4tmcdc9Ut0yepiaDTS
yOyYeVI/S0DIZdySqU6wFSoTGFBm7jQ3aZlDL8Uhp9i3Au2H+s/39b+w4/y1/PcnhfB/Kzb+D9yG
hPu32xCPDTvOTxLh63/wzw1GM34XNA/ZWVRy/yycnP9vf2F7EWi9QSaw66jsF9gMf2wvyIpJUnWE
jbUD8iZpxP/aXQz396uTC8cTThiHprz4H2wv6D1xuOFccfCv4Gfi5/281FSbRGWo3KqvLPWy4GxN
6TOnRHWGXhlhi/AKu+PSBtDWvUHZxq0XgRVMrwH53C+sVT8LiL+/FV3lmyIGwjRM/WOkkTTINuyQ
/fpkgyDYIjR6NbTt3exEP8TurK+/DoH41St9kCrbCDDnoSaltJjAkbZXt3fGpnP5v+ydyY7cSJqt
36X3lqAZjTRy606fYp5Dig0REZI4zzOfvj/PrNuVUtXNRC3u4gKNQgGZpVK4O8NJMzv/Od9xGT7u
/uZ5eQ7i/PNJ88enkjiwPUmi0yd+9/MFVhVHZ1FKirmxuh3WEerYLHH/+MmEphyPQ7BojJuMJPB/
qFntMQssf1NA9e8+75/fw9nn/Cdb8aoZ/eJd5xxp4uTWths/CMtEPMwQHf9mffjZMv2Pj6uRGM5h
KKIZfKf//FLOMhZTWPN98tZluJLYP+3tDCZtDkpuBIGuNE/d4a+v8c+u6T9e0yBOczvIcxjll48H
YSejUpWPl/JbjCFwimmnhIi3XdWJGwHADcdqsh7/+lV/4QD98bLkDo11ztpwI/3iml6iZimzARtb
ocbq1cNkeoUAtCIKjpOLYcaeEepaUyrcl6jHgfZDbDUtEPrxDSNI4UJV1g5jb8tlkluV5aqZmIMX
w3Mg7kpw9vUt098sYcDFyeDOpHlt/sb8/e++GYRCcYMQt5a/P+f+/OvKM6Qhxn8co6g/WDbteabu
50QqkWOG6utfXzHv90vyy82gNRlUH485j69f6zpoEyae5nmQTcWKB7hz2WDwhEHGrTwIjht7YCYY
jDoH+TNFylwZp1Fn74gDzC1ZQ5fBkKjCCUm+iym5iPv6itCBawLGkqahc7S0+yODDOCFTdtTOp+u
IKAxmEq54bpXz+NsZvonEp3EWz+C7bhNmch4TJn0OEJbq5sfqqYKeuNISD9lXGSo1bIcab82SboE
jIYFRK/a8dRRIM1XgZc2NGRbyD6kdSqjyQE3HvXBsP4YnogyW9/Kaq7zfZGyF7luvaE9zxwjwXF2
1B9D4cTMG+1ydYIuowSMAOE0BQDBQJr7q/A+ZWRhV9WNJOjeeY33IGcPPDSWQk7UsoMazn97Dvsi
7oedUpPIgnmQ2Zfeavy7wS7CfuO3un7GFWMZJKmxugeN6BSHpQIiviny1Tz7fQ180MF1jYDUNV+5
TIT2vEkN384Z32U/gChtAzQW8GCdiZzvE+F3jqT0VmTbMc+7T1cvBuDh4H4hxIoLqKpT96KGXf3Z
oVQum1xW9hcnK9ebFt7kd7mo6X5kbqU26E/ZW8bQ3QvacmWO2DH+ve9JXcQB6oXzsnR+CLyocpfH
tKVTHlRqZT2uQkR0PVDG8ejBAH9YzdlHnY+coDczeVmyACpfj7VT5XA58wIXOLLG6m8Wr6MzoWRk
5sPMPpeoc1HMpwvdDgtWJpIffaplEqRaZHTNNrjl+DInU8AZfxpvnahTFyhMoN0K1oIH1kyT71wo
+oYtm/H1+jKHkTUeXDFr9yIuK60vEm9U0OLWYhrTAweR9Pk8yTdbL9LMJUuQo+Omqkz73ClmZFgJ
fV0fSQJrB+pn4VZ7M8IIxRcWt/0G5ijnZSzjUvK/MUhK1A0+KBRILTnTbjRKib1ri2a+jyyLwnum
Wkx/GDlYODlDm8dxMVf5px1nxGnXNgWO3MYWKF0O5/0bEsvQ7IUQK0ywEZfkcWEDzK2CkwIcJS3W
mMPHjnp4m4qdLQsbNe5rgst3x1ane8flH9F6oSmFmWrqQzfjmk44hX0lbiJ8rc5RxeQfOChE7nSN
5tO6QalqNR30OKzz3ivq3g0aClK8TQ9i1JKsj8YvL52J0eBzRROyi041EtEs3bXxD0s2e/DpGVeL
a9UOy/I6g5ZADqsbB/tW2c/z97CLUwYVU8x/sH5O2CUXfMP5Bz0L1IT4U97dkNsuhhfauOPxlvlY
Ft9azOBmJHiitBpmMGOoMBqs+5oJ4Ktj9cjUyBtVewAJABu559sJoFUJXPH1DIUO0p7f9jd8BfxX
i0i0C4gRGyLjDCejP1CG/nrC4dCTYGJs+LC64ZwHiJQ43KSiqU8BQY63ogbkOSrgRJs4s5oSGiZn
JqQVLJxHnMkOTcPS4gnCQ7Ny5Ksj7PjOYAv4kDCjxy9hUSeGORvspOatct127bcVlr4SPKgacZ1j
m8Uqcwl5rUG5dBN3NNtx7N2yYojUqFpurFIafVtkYlicwEcuBEbZEhJRkqZoTHxBgnn1CT/3MDK7
WA2rIJ1ApCViV03XyNFFcYbN8SUccEpXQYikythUzv1Tw3Q8Pg82AbfmlkekhxrsxCYLPGev1Hxj
9ZEL1UFb0QM9g8s8RIcqnHFTabD+6thBMaoeB9SeivuodF+ywR2f3LGE2i/b+Bp4zDps5kyGBpgV
ulrVDsDIMzcOXEIo29nCLRqvY/1MhWv4yExrrDZRMzrBtEqXsdNclO8h04w9gDO5WaZyeejiunuO
h6W6Gn2cKthCxpdQLAO3cxQGoXF3LVrgbmL2lMfNfAN4873SSK2wqt12V0416m/fosd3ebLrYvB3
Wk1mI8JIBXEvzARgosifumQcLTCm0rqkMHnXZB6ht7qBWZ5+jbANB9qmo5wu5p4gdDEke9EyR8N5
L5hvR/ft2DsJHHvnqqA27DpZZ0JdBMIdsNogfyyX2m8SRXO1jnseQNmFO2CfXpf1EYkPQ72Zu22J
yRTTgOXuUuhzO07zu5GhG7N+Gkj06PDdONMxdQzGlmKPeN+j74a4EZo1rngUkV1974rOY3SXF0cq
6YZT1ob5V39W83GqyEEUPQ+ueQYI7kc5TxWs7YxH9fxZ+tVrloX5sa1iqoQw340KXmHmhWO9Nxiq
rtMZbndi7O4y62obn5MM35jqyQOo3srH+GnCD4n8W9o4l7NSfQJAp/ACZORbk60CryJlAPg+M/xS
rRWj9GPeqcPqNaRlggH4Wj/ZPPW27DG9e0QLe1ecaZu2GX6kce3uhB9fMqP8nE3YBhgM7iHMn8DH
pAeh0ldAO3eTn86HHGA2fjWuVZbn/Q6xhtFhuww+AxOQTDIvx1MYt9Y+ceIL/HpPCuD7tqwkbv6y
afZTykQh1SGIzUxhzEwaLMRipEyCvUHB4qStL2Fi9wzW2mg5yFLZN6lX6mrTLCuzcTVlzPFGhfsq
a940cMXHEkMFMqjVNyBEw9lTOxPVd7m7uPu+GcMTO9knusYkaEOHFQfv3K3nyos28Y9FTcrA66qP
eFI3Kbxx1a74TXEmnDz6ai5oi7qFh4iVa+iuYlVjyDfYK53y/FiZ4mihBssqrmomjD/YKXofZl0F
BXJYF2PXn7eW0Osl8OvO5ScofK4j6SPIaRjiSjThpZrw/7CcEiocQ5KAOiQwHZ/qhO4bZ7Jvh9R8
t4ZzYqlcmGp26XasrB9T6WL9KvvbWlj9lmaYA6RZ8lmCFgWPYTTQMFjOZDPiKRq/zA5N7XqN7zNO
vcBcATlslEpEYFGwdb9ais6sdi6hTZBK6kxLk4oJBg+omuma3eDOJEUp0eSwozaJ6HfsBsNT4lA3
U+XeuEvK5b7CI7GPTfEWdaP3aJfyAujbtBXWcChisB7+eU6AYa439bv2MT6EonsUY3rqYZV1lMD3
dvi0DNWyHcm31AiDQR1H70XK+oYeQS1LE94UucAjWIOI72jzqiXHo5Bdz9DLzw5P4IZWH5oKG2kd
4oztsg1pPcDceXbGkBTyO/xd1DDpEAZxap+vfeJ+qRZmGday/KALIAnicgm6oVi3SfsBPtfZqFCV
QcecFZtXzs25vGkrHnYQcnegfPsr2zsTyJfqGnwq+TMe9sxp12h69qifo0NwEe2hbO1xDiw4ctup
atyR7UorSr7uPgMtptPZGvTsHb9QmmLzw8gkfaihWevN3C889iim8LYeLWZHpgjrfQIG8hHoafka
Ty6yv3ESbLNjEWFHVTZ+ss04Keu7QepfN6k7JA1KJfv6bZ642G3DtehLnEkDl77MJydgf+KWJxl3
CnaPcNbhCyO3NTlYiYNjuMaFeJOOS6j3EiTFHYayGqQ5rY3HM7DzQrECc9ILXaYjbavmk5XBvxWz
wagEe/icMe7gBm00TtyPSLp5vqV9sgPwTvQQuMtAQ0HcA3Pq4sX/1i54/TZtOGCdyBoT0c0Q6Sne
d1Nv3nyofwpL0+KMp5pE+k2H1sNlFFb4lFrFGGFmMerBW5K82tpCpjdWD1AkwITovcuplCwEaFGK
L7VDylpLF94ynzINd5hLGg/ztNWTg/OIAW8UoEjICVrhUBr92nrh6PtYF+eEqo+IwzBqYla7UWWc
4v2Oav551CPWrho36A90XpWR9tDRHNSdqDFyVo3VbNxBJCdyGtVbZNvLjo4z9dL7Tq/21MV0r5Nv
2hY0WMlVIgWFbDX5mUEy9SL3KsltUoarIjFMcVJJcY5h6cJBJofixYXI/5JEBV9UqUrzJL2ZZQxe
sUdC1MU9Tv41bN86WqW4VudRUhIK/B31Ysq7mOzbuWQaXiyg1mzmxU2fv5m08TC/0qNwlArvwalX
uvkeKpO8Fbhi7gEzTW9epZtTTuYKG09VNvbO5L7z2rchu8C8bNZD1knsJqleDZ0QE5LZ2bjn9lS7
DfJjjBP/VYe0/GxyJ0p57maCUbIN0fu5q4XLRp4vJnN5O58etGmqbxloaB5LURPmW6JQyxUpIVQ2
vbaYmqpBO83OpxO1PIhKVt9bb9FvVhE6T7ZL6BCvudbVNhlhu2yQzNshMAPeaVxRlHJwK5bTN3co
7Xa7ll3cbXp3lA86JwAaUS5JCw8v8pBPbA5wmMFAP2inz1guJzff9nE3TLD7vfWDXuDqfhEYgAky
RflLWKnmc8yt9TYDH1yd7zKCEe4QNU9FqnoOvoDE8WP3Pp2KjphyFURDRyvAXLnsWfp1xZDkh45+
c0vaFfncCkm/s4zLihsWGnCLQ5Y3jPvkR5nM9j0Dds5AujddB6UQE6K3VlioJs+UnK+JfZSHTtX5
89yF0sAZpzdTYLIhIBK1zcOYz5xPrRU8N1Pyrol2eV5a30hFIs6HJFDNtlORq+k0qap1Ny+Ms+GM
T0tPXSDOc5oxxBTUUKO/5hRcyI1cRU13WB6GK40Xc5ft50zM1aagOY2L3C8cqpywFdmOaM7cbvuc
vA8nX5aLeEojujJV7jzYxZqSAGWH/5wzsuXHdh5T1LWvYxxU+IH7I77istkJ1danEeEx2i99hBEw
7V15KpwlknAHcA3s4cGm/SEblb9cOznFvRufUrQXUYG92ZhUx/ekVAVebGdqq52zTh0p0saDFVvZ
BUl3vz2fjESbrd89u8NoBHS5ZI8/juLBi60Zu0/HTJ/FozXZ3qnb6dkVLf1pxudjssEum3uJJ/6M
lVmy7gjKwBQHK7Lz+7Yn+bJd5w7zUMuUDFJLrFCQIaxjQTAThUnbkCWc49q4BzQw01hXu95rmDgV
BQoVK9Q+wrwx7DsZZgwS/wcXgvBPRLb8qSX2LHj+JHkBEGR0x5wQcfKsAf8siLqVdrHAFXGQl7P1
QDlkeqKDJCOpRefVTtjDYjY9vgB2K7RedgHn5+oGq1C0J4QqniBMN9ddtMZy/9dv7F+E2jPYEEAn
LFiYzWAtf35fie/A6MmiGGfC8nVM0oH9OUWgFcCqHfsx6+4/fjnNoM1mZAhEQspfZPAsalp3mGHy
4GakQzlcZDAiPhwhLP/wHN/+G0n4fFV/ueqI0KAufKWNhBH386fTqowUzAI6K1ZitO9NFbbeSxGV
1U7HsVjezCRk9k7MFBy/07t/I3T+G1UVYYbdMSqLNtr55dqWlBKjMjJfWHiGU3AWUkXcu9ZBlOX0
N0OTf/k1GiayjJ8t27IVQ+xfRhkjWS6iVrzU3C4rPEI7C2zcQoHsSX40ZR7t/vr3+G8+2vlDKfKX
jKbgI/58Yc1AaY9z1veVgXBNFI3Eec+zqxFi/pvf4b+8FABGtEUbBrXCQmf98lK2PZk2jnNeChfK
1tCsgS2Z44FNLOQP7vT/g8nmbf29fITt8L3HTPH/g4PiDA/9nwfWvzgoHqrivUx+Nkec/8Y/Zpf+
b1x4lDLG5L4j5T+9Ecr6DeIW6HyPGbUB/cUN9o/Zpfb4IwxQQPGAHnEL8nv7hzNC279hTMQ5AMDT
tiF9/0ezS+eXNnTD7B7kIyM1xgRMYcis/vxl9CqR9aux1BlntDaXbMEH8jQ10LKjK4DZ3pHnzRba
Rbo1Kh5q6Az5DZ7DVKkNEnQ49SRp6bUFApM1xanPQwygvRzp3mgqSbW0HyVhH0xYisMgbzmW7iqv
c/x3tj7JsnXzSDa3ZrVjebVY8yqOfVrMOUWkEXOUpywPB0zzxaB9MBVFXlVXTqajFkHFSBI0cAto
rKoqaU4KX9yD1ZBaq7yhvCd22a2kDTP9WrW9qIO5qB1W5mgqbikDZNs9RIaN3KahErb4QGEn38Ii
Uk7hVWiydqJgzJaz9Wwtdh7eNJ611AeMeiVNHwiHCg0qjPGZs6mHcWfF5VcdFyENtvk4UoQKG9fn
NO/n4W5x+5otykAHX7DODXoVbAoPuVqWbrb1hMcyVbhTJPYRSLU6wK9N5itnV3YNL6d4rLMEZalt
uunKyieMWFkykqLhIwDp7Nf+YXHZuuHH7EijiLG0KaZJXW9XTKLVe2BSmLwQuMg7WdSNoFcwxRzz
a01d7RemC7W7sZPWJLs8asEHOcM5lhGxLfueYJN4od0ooFV4oRUy6TQvG7n3+UyT9+rS/rdpezfi
XJbI6FtZaFpDRCgeCh5vS5DDSn9n0kHnRUVBqM9dcBX3en1dENtM02yNg1pyociGtcRY4v4ypQfE
DthH5c/kJzlt1V5+DX6uZ+8hlX0h0b0+Ipt6eEApSOGFnX9aTilhAFGli+Wa1udbarSpZgsJXfWB
lINzaaVz+pZDsmm3ZBgxXpIDgGXYQuv+ESUDwTTMuXOzUdQ5xwe6lIcuwGbePaJSxdau9cf64Ph6
gnGT2fR4RHxPr1cxY6BnS0HAi6kAU8fasQaxb6Lz9tFR2QSykgnMbm3qWCEu9aSPSpn1x9YZIOTl
qugfzhk4qgITr3od+mbl7Il381lP0AdxPUo6e3uIYNTxGqLLVSLOb3X2hnXvxWP7BE4v+eap5Ozs
tdPxdYqTuAn62l6ehs41bGLbELoPedpeHBdsmES8Uba++X4cP7dyNWxbwlnRSzDHQxoQtqp/NF2E
dlGEbXpfCt8mocIx8r4pndTs0lkj/nodXAMu75h/Zd6T0atGlyKyDueeS3C1JFSxPCTfOHtAiOrj
bFIAliiRoMM7evbZ3LVb1tvwIJzYe3corfGDtuu8lwTTJ9LRksQPSKHAMC3aq27zCE1wM7Lv/Shi
EbUUYfJnmy43M1fcjNNVZLT9lOQp7JvBUKRN4EOdstJnvslksHsVbKT6K9MMWCAZIQmOHaF/nRRA
nbaEBlIEkmJorZ1ukG7BbLnWLcNJLOsp3db0Ry9TPVyAqZizDWe27ls9iel7ZbdrfirxfUZ3Tt0U
GS3sFqwvn31/87GGDt/ozlHlW8R7WDelezbp0mFD19aMMiO3sV1kn15E2+S+lXXtotYL89zPY2Eo
Iy8RAlKUmWLXjLAupUsReNAXQ/FKPHiUUFtT77Mtl/LOm3LSabnTMMPDEGJX+2KI6c0TshG8eKi7
zeLn9ZPpR6AcQLCsfC9CFf9gaMORJWP09sWNor676JkZcG5k3n5VRtXs7WtHrkgALiOfXUdrl7fv
ES7IdkEYQhdKp4WKI3f2nm0lfNL1+VJ0ewcz3c353vX3MRGzI7FucmaRnNO7pjY2eJokD+/DnHZH
+nfL5q6hD+2Lq/oK3hMtIdGRFyU8sVg6DE9dbKNcOvzafrf9LgkhP7uKA80p/L2gRc1sIT2KNmi4
pWlnjClQ2htqfJstaRJnDuyo6e5h2abUt4SVi8YR0zK01Sk2o42sc3FRayqc6WHr1k9Dzckz/Ur9
97Xw1uvcqKnYdqTy37p01EiVlUuynAvOewd/sEZBW0TZY4c1aUAd1nULy0iOZmOTQHtkMuSkh8kR
lJqmqB1tgFZErEa0Y4K851PwuyeqX6QBTLryhd/a2KKCVOE3j0qQmd/pOgISsnm0ArHUFQO7sr0c
Em9BBJhXEBP9BBMVO3ZmPURYc88tvueOyzrVw2mZDHEjDHrjA4OwmbxTqTv83F0jH2FnRLdmaRkm
1gsQLWb6HaqOxQDjVpNEsSjpjmhAK+W0fsujaLpITMq8flg6CU+CPmiGfqh59+wO0LBZYc2Xppzt
r9LtI3vr9H63cIDGrQEX29evQ77IB2GVYOOgyPF1NWNtjpMs4b/QtGpTSKqqyN3H9Mg22wlqRbK1
4Lu8W0Zziu80DF4EgcK9KxfDkkOwRHdXS5QDe7FLvdwJcEEUUEPlG4AeqO5l0LG6x9hOMJc1zEo2
i53IZxYqwn3OOChWuXZcd0mc2GJHI3hI8giymcVMHrl1T9psiQNOfAP/R+WbL6s3EluuXS1ufBT2
gjQINNFt0dQTnUKF6/0Yo/xskm8qNHx7HfoQsaUbPvkZlMxx7FBfIx0ndwAdE5tq+1pxf8WrvCjm
LKbjnGJJBl6ekzzC8opDvvL8RnaaLQOls2hCl2G4uFibOh/zSrzw0Nwwzco+qCZLb5pZke/UVaN7
1gt+i2jPZX8vmVwsF0Umx0OaY3nYUhVJ/rjyFrAlJlRpha1btQRUwDR8kXYIxAQCJK3BAzOVTWhW
pLSCYwlbCziLr07FFJQVqrOfwTkCTgJkvCKz9mLl0D/NGNzos40JSq+oCxRX8kpbdI+KSbteyvVY
lbWBF8xN01ERNTlPbrKS6mEyENIemsb+XerbybgzNdktkHku0UzHuIpAfis82jVcdsjoyKP6GMRc
UjBOwOm9y6Lorceq0VxkDrokq3sOV4q8hHjALNFmQeyhRCLGLHRKyywlnK+acbjnCNtGF2TPhDkV
mmnnVbt651sJ3HVQsySkV3LRJMAGZC4LvFELtK9bUOYmuo0f6EPK3iZTMBJWVZcenGEo0j2x4Lzb
JnXFtzU35JuC1kKI3heJF7OpnfoInz37U0/v8Q9k7tWajOVya+tsWncizZX5MHMMBY4FRXikiPxE
rdRcUU9qriJmHPEL2+M0PyDAldMVfbI2ZZWrqKqHrqWVeE9ObJInMrJht49TyBifToKes6f72vOe
7KX0myvHDhf9YC9gzbe9tFb1N8TPsy7wJ90ALVPCc8UazIkHkcL9RTcIUyVckolRUPDH17rNECwq
U3z+6Yz170Sh88Hkl5fBG24gEeCC4uV+EYV8EsgdW8MsYMq5AP9K8vlRmp5nJxtMjIC5VPWViyKZ
bhebjaHVTg1T5aR9+v2N/O+597/UuXDgL869E47dX469/IU/jr229RuKHWs2WAL/7GFE0/sjEqC8
3zz3bL515bmbxPvTsVfI3/DjYsiB2svfgOuA6vN/EgEKOy8/Db3NPUOCObD+J6Zd/YuPzgHwfYa2
SjILdN5INK6fD77VGMMt9M1jn5EM3CQ+yCKLk86Jp3r7oqAJEGZ285vY9ar7cgWSMEln/rBKmHg4
8O3A4GtDMLe7m7Yf569qDqfHhS6hJ6ey6/0AB+zk5Hn6wgPlSchofZZT9Ht8N2IDNKyXurecXbxw
kCASHy3nkJqzK1MqLe2BabkZ+/zKTmLvouhD/As9ZO1on4oWEkmtnHAHLG38Qi0QWBSyX7UJEoip
b04h5yGINLb6be7a3a0ign2ZNg4JozDsCtwJE5aztnF7w0O6Xj0On7bJ4Qj6xI414FeQhiI5Wtqi
Q92nHmTZOL2u7wu7dONTbw1nc4/Et9DoRd8XU2YOvJXuuggh2iESyjvNeIelCNYLPNL65M6JcDDO
9LLdNBa4Wvq+OafICyJTICjt5Ea7MflyLYPCque7yXzx7eGux7u3pGcyUdP8aOw3JxbTPUT4C0IF
H0gSV+zadmFxuVbJxTT2z6awtk5GLHCazZnQ9mjF4TfwDeNF03LSrcLiNNSjum01OF3DDK5l5hwA
Av1QnKquur654FLdeviGZp88OTaqPQ6rZUcRffSRpk4exLX36ShINbFj5nfCct9ct8tYcnz5lWH3
14TJJcali6JFY2ddzR/AjLA2NHP1rbTcR7dsf8D2e+YY9AgD9Mhqssvadt+FXrYtBf+Ej0gTtcQg
AkeAH72GVbtPa68+LpyTd63QJPqLJ/g9zVUKQ86xFwbBSXhsxoVrOgzUBmbrYSy0rS7tIc0Y5iRP
Hbv1iWiZA0+AVKLahVNr/agI9DdKbLRrUuwc8cxB9Vx1wDmXWiAB6GQcTg0I35dJh8sFp1DWc9o2
RxC4UFi+iWR4bEFgR+XXxumhsvSAsjZdsWABwR2odhx9ve0s8BWw4LfkTB2nxeyFs0qWvOdlAOQp
FLYiuynGK9mk3buwGAx2Y3RmvQzRyYmVhH9USzgxPcHkTZKWQRJ3xYuIGo7sMH8cWlKA5gw3RFP5
N+Pj8WXePi1E7jn/IaXD7CkebLZqRaQeU47ZDSzRoFf1/RDlCUtjhzvIz7rLwZ5tcAzJV2tJ96xv
bDurGGeI618Qble7oR6uGNDFR3YoVzZ2LCadK6wV7V1lrE8bPMvNXpfWPmbSe1NkrXVB6Y23zVRU
BTaXH5wKpJbZQLCbz6o26T5DeLK7bST9xgScOXxZs952RX4lkHY2JGE5g4iCXZEoQUsWwwLJI3os
4sQ7lcusnkThRPcWhfVbbFwEwKGn7H0zMQXy++FbnkSvRdLSv/OjXzL5lHtrsysaV7yUru5OsvGP
cd281qVWYCdcHk+2PGYFLgzXGw4T5KitBfdh16Xsd0e3nYKw89ZNJ+ICx6LFiZ1hGPxKWx/1HHp7
CV/4YHfafICQNPshnsZtS63E12X2H6KsPIYcBDbMb45xOX9ERXZfxZNGkXKDmGbaGM4XbU3+dik4
ey8IARunwE6KbxavTPoZcumCjjQFRATnMx6z08L6n8eEA+vuU4Nh+SCUe0xbjZQwqe3cDKSJdRJw
fGea5+CoGW5K6TwI0dVYZEZKLCA5zJ71xWq5HS0f4CIuH+a12y6Z5iDj2IjHNT+WZejcpCav7/g4
ZyjPmtwUjj3sUpmGR6EH2jQ8+yLCObFzw+loImmObPkBU6+wWJX6yk4Ob5o2MRSFEupEV8iYfSHe
bSY6mLL6MHpGLHtNG33oLQBTtvuVZk4OGwRPymNNp3m442GrX2PWz985Dc/1dIaUedGHTJBjXbwn
S7GAZW7SZlPh5D3oBGhRkY/6E3DJGSvqMR3sHXGq/RxBdY7FpW2N1vCeZ31xqeXQf1SzO82bWTnO
Z4kHUwcm1BOzkMTBluLhnMS/TDQdeWpEk2oz71qhvz4PmWm2yMJCHArLuaEafLgpxpIogdvCcZlb
yemkbWXAk9vfR2JpTxNcs0sjwwH0Mq3ekJy6/AZwIni50i0AOE0oTVRFBKnA+DCPvoN/JEmOa+Ys
h9nT5rVG9tAFQJoQXQ1HY10cq3nM8Q2k5dFec2bzI49At4vG01hNRzt3fwi/ai7tGUBeNOcuWhKK
2j5ptDh6kHL2FcykveGzdP64XuL+lXcdHBE8tlwCPsM4uy/9PE28oaR+WDuMBczG8ObSEc659hlv
Jx5HU3RBD3KD82g3YTrrwl3oNe4LRKbqXdj5+hR5SK5zOBbXdpMxA06m+LRkpTjgkY4uKDOOAW34
JC/I8dyLxKu/JosbUVHGVoTVc/FCilwKxYLduw89vp4rAgflSw+b8COW7vrIQD7E/DN3hEZCCzuw
F94RSMwDt7SQVsBo/rEh/9998H/9Xrv4f98HP35vP34Z/5h/RtdsomZMWNgMy3OBxTmF9sc+WLIP
lmRm/fNo2yXr8M/pj/sbAX5GQhZ/QHPen6c/6jfqq9gXkzeRPnMb9z/ZBDNrOu9y/3yKYh5FCeO5
5JOWDBI4vPE/h1eSpEsw77coZpQ0XyRxBlcur5wLgaP/3a7k8KpQitiI4ZHvl/nN9gEfxqpvb2Eh
hlcJpc0fYVOvWz9lScrjJX6N03Xd45nWV32ask+MsR1+kWkFZjoPy/iSNbq88+F6Xk1Vl/yYIm3d
0xuD53PtxQ2MxPZBdFNzI9P0LIlPw50ldX89u0P90q0i2vKISDExUZqgZgNco086ZHolntO+0QFo
sghMyVLUmylpSQtYc3PvOYt+1Dy7D7bI0o/KMIAhxzWdIMqUxxmW7z1bpPVy7l3nOON9uMItsO6q
bi32AOyyq6rDge1Yd5GSu2g2aAthsl2VhGZjI4f6yDMLMgSXwQ7ffY90vFVJbvAB9y50yO1aq2+Q
CHnveAOSnPRFbi7A5DUHJzuHBdectRtfm53futHztFQPcP7aI0yA6Y5HSrEv/CnyOaFM02vZjstV
WXoR7x65EjuuPiQ5xmC5Ks69BS0+1jItHzKNrUeCD81JLPqpWsvpa4aDbltEWhwmGYEVxeKqtHMg
wEhneFEpKFle/TyVFuQ1d3CPphLjU5TAX29dwAkbxQjqgl2xu+2zbnjp7ZlIwxTn8y7SjX/rD/Hn
0BQ7meIjh1EMnSmkKYXujXRTwgj8HOKRcnY2lfeAhnzwuZE41CG8i7rWt44IdaCq/g4gwBdQ52dF
DX/XohzUSX0qiygAdhJMTjzcNMPMou+SQwEaCDbjw9jJg5PZPFRBhVuhqi9oZiB6Uazx3tYpREln
veSg9t/sncly3EiXpV+lrdeNNEzuAMzKahETIhgMzqRIbWCchHlyzHj6/qDMv0tkqqTK2pVZW65S
mRQYCMD9+r3nfOcI/wTtMvyoSr2gcSkYdpGCUuT9fW9iDGHC1UVwBJHPIf6s+CUaA8GWWchy40AZ
dmune4Dikx6NyB2O7L4Az8KBokjmNUzi3NrpPfOlEDlsEhfboX5D5JevOo/K04LUTMT5WYDYmPmQ
hRp9LDVfsbtQSnJ7oyA4K7toOxZ9elIeSJXYc5ONbFzfXdCXVbiYmQYNIC3QT2SJkeNueuZcVxN1
lC1Dn8A66idn8mOdhpWYsh53loXQVtvqdr/LonkFdIkxCDOrri7HfW3G9ZnZe+/szhCmXID4SXs0
BBiw0ZoYcrXOeIr6sdoqBqhkQoXbfkiOQG6YZ3ZMPysrIi3LTo8WPPqzPquj1agBHFYGIjKrsA5x
ZVkXTVldoNG1r0dtwZU59WujqXtGOOUlZ/TrwtRR7rUcOXE/Cu65PW/hSDyPuPfOEcImN3TkGItM
CNQdxHSmPZITkklyRBw50b62S6BZla2e59aWRxW5tp9OurMCHQX5JggvETKNNJyjJ1xMut9nxvDQ
odLYdWXd3Xa4ylpX415F2gZa75mDxzQrrG9JHh9wiccn2pH2A8YrBMIZ6HUoMig+EQq6NuPVYXgF
8B/jeNCtBzHm9aZTbnz0am1ngaletbaGvDXWdwWns42uortgVhsJYcIvJlIRDN6mjYuK6jyO4+rB
nqDbJqV6zaLkWhSiu2L2itXfPnF0OtDTfigd6IJxmPBMttUtzsw3muPPTldfMFOrYLYx7kH0mhEH
E+yjLE7ORIWXCwb0chhIe+h7eX4yXYuKgqPFyqSm2+GbSV+t3lPnSDp1vA3Z/A1bU7op0EFuIYGG
xzTGttClkuWu0aEAJUXCycOwtTMO9KAVgM3Sjch4n2ijrJEQzT7iWn0R1IEhjTxWQy8gOVtGHHym
aVgAbHKr59bLPNhUrgP8n8ouRj+0TRDuzNmOHsrWGzr/5te4tEVK36U1LnqZq8smABwfpteBWcNX
zjIvhu7J5CYF5+u5KONAdEdvqI/l3ui9BKFzPF3gzFPvXpqL95Gv7QzMyzVEhQXgOowvItHc56lK
OT6I4MgHmZ1NhpskrMMDUdbDtq+FccDukd3iuHxrW9B1dN4ZWsPFeijJZLmpzDx7aBapqynnA36E
lHwDs7jWAI8T8gLbpFmhy3/URkG6iZdv22r8yoCIJBEb1n4yaxxKouCir9PXATvZqomXwZzmZBs9
AlfFu12bz1UUc4Lp4GU/0Fqmv10YQaSjAw0tVI6ZEyMRruubYpZSAy8GUsJvJs0+uBrySKuvinPK
j5R4tgrVrq1rLsHLRdU9OZpmQqcXxVWrdf0BsFN5Tn2vbRpKewY4cW4WK2QE6txKmgWUif/uvirY
pPrYZBnAuti/dLo7uFAf+2BvpHX1YBJJeYcCta3WKWMPEF9ZIb19Wwbac93F3U1vmupWs9zixqyi
5pZShCY9hwA6WNArmhw3XmBYREvoLFqlJ8ZLCZro1NdNdxbBLfIF6Rj3pW08wDjlEevy8uhVo3UW
z2p85n5EbMCyLt+nGVYfCODuW8j/hEZhGWc40xj2qyQk91fvQ6BXhrKuFro3WIn12BT9jdmJbe0K
tUaqHS9yiNsE+XWT6BfkZd1oqcNOzGywWw4QnZfdyykLvsVqgGRrafummfyMKEG32NDe8Jnpb5B0
vOjmrkdpsoki4qrACQXTJQry4NxNO44ZCWBAo392e23MVzkLxRrjRPWylItHq+y8K8Yobb0a56AB
2M3AOOhKtHjB0r3rquXxPYm68z2HdxQn4sb0cM4ztBT3nPKGJVnROukZy7FOntOODGI4Qta8Zc7Q
XPeJIe8VrxMA03asbxPHMrduYntXxOjAvlX0euKObSbITHwacwp6O0lciNKSWYVF9Re2ldq13iDf
kWK+TJkz38PyG7g5ufIrcCdvYhIRpIRltuXS4+gURRrTyaMo5+xWpKmzi4FzQ6SU/lDOne9Exgvh
MQ+IEpi2NgJBBH7cfZgwwl/hZHvKAnqWU+2jE38THIdCt/TNwGGV9IpxNZu2/hDzHStinc3wyCZU
vPcJIR/5PCj+cxX6Ojhva5VkSfhWN+mzQ7TmpZkbW3of4tzCtnojKiwlZMVFV8S3mU+16nuo3zii
Q/pml0PXNnuZTYtxAylONYy2X2dt8oqLLtj2DSDJObWs++H7sJDpt/sNSZPFqwrK0zcrytmyDDfC
ziESZqtU9pdTCLMGPVaR+2JwBnY9CXNNYmPQouwqLFV0NpemAqqCF9drkvAS7x+zynjOq61jdtrG
CAMGaOywh8KMrztihr4IK/Iuhrle0rdLmnVxb5T3jst4bV1+H4MKPBEVy/gyHrVRdCeIXOjEbTTY
iVO6t7DicGy/9bLzmH4Sc8lFkxoC+fe7hOk16XicTpOsJ9EBDdC+yqOjg7HqbPE6HrMqBKGq4mmf
RlN+UKrqDnPnmF9ql+iFnkIYrz58ZAwbsUxJK6gbl0FyHG87R2XTmrMRkq9MBOeI1dOE8j4Jva0Z
B/iq7LFtmD/aFvaU3kl5S22N4szE9gcJkeecrPnqq6IfvcVT7YdxUT4OLQDW1TzFQ77hwQ83uk68
FVWUgfFdi4yN2RTBkZF7gOcjVcDmqD/xBY8FMEZzGDwa4Tiz7gD1TvMB2gcGCH3CDQ+p2NpXTd0O
q6zBlgmvtvsyqLpY164FMtWWakJWx8TurghT0+RCcU/od5JZ4E8HPeDG6e6D0UI4jqKyhstmOXc0
AfRx3SJLuIGFnvsatpFdWMwlZiKblugkNcwQZm6u+8olMwZkXIX1Np3ussFp4PIk+SXrP5OEkEKu
aZG+zLAKLgOtjndWKNSzmTCYXGlJWn4ztWZ+TktM7C0NkN1Y1nd9U5IJNnhqwKxAoWG3VHNmYphr
INHWhRbtxTwt4FH2JCtVCyy4U2dJUWV38AYtFiYOdWwg9jq3+AWGLLS/cndoNGMm3YBnkmuAE8Ou
qhxxHjTdU2XpYpO5rQaBuIvFHonJDOF5McvQUi8upy429yiYoLRWZCa3iBK3ANv6M4PN+axu5ewj
N0HUoErtOMAdW2uDnHdd4+rHgJ1vi9rJOhRJVO8TaPVbQmsKbV05Xf7YTJU40HyfMaU1HjuIAVTY
yac9f8SGqgMWt/1mSI0vkriRdMOBFQWi95Lz/KIcYibZMwlv2zwkw6sG6mlyTs7DmmNRNOosPa09
XUYuoomoHLSVTDXt2EucO7dzZN0Myj6j6Slg3xlXHBi+dt6bNYYHM2n8niHOIc5jalxog7E+3JSc
+MDCD94ZjicmO4EdH3g+0nXbDu0jv+hTAH9hnbTlF22IPWxOSfssU/t9SCIwpSAT5mxYGaCY0bIi
uhu1VRJUSMac6JsleCM0HZmS3eE3rb1ewOVGjeRWzvkIXdRrNHObdvAlvDw4kSLXr0ktzi9wAhas
QJm7n6fRDTaci8XJaVmrpkBsEojL9/Q1OXJxqKB9ieVNxwRKdQjss8CUqi3zhDmxzu2u8GMEk8fa
zNaWwskxF+JWoahCzlTOfm2Ip56wg0cWwnQ/xOnXQmdatQYWDgQriQ2NyIxp3lZmKXy+erzTZiP2
bZDeQRedI5Y20IqJ13JW4EC/DBaKmzIImD4ZczAAqScu1g89PUm2tY4DM9TLYGMEMvH5wXo7e+Nt
nMyvWLRa8mCAZjDk6jZJXxED4AjOO7XzYMV4cVeOCOCs0h59SfCbr4UBd4qoXGtrVeMu9JJq1Ztw
8h2n925MoPDxmpnJiTzFldu1pzjNs0uaoM0RZZDc1VMnd5JRpRDKXQ1Ojc7V4nRkNTj5JzSAOAW2
bd1eeLX3mnT4quCtkB4Ef3HUGBDFtbkBkOptJre+7wQ4DVKj12YtyPgxmqd2EcBzqOR5FXwdtcfk
sO5lv69t/IbwFuC5hheBYdiALKf50hizr7MNqdaxemeP4QcGo+iAEeUNlXN8YSK5OIycl52Kv8N0
Y19QoeNMV9Wa5oq5TcLcj+FCVmKi4NENlwKEq/eN8Ry3qmNhNb8m4OQxf0NSmC21qQizWyOzLXBW
tzAdtQyAZp+3W9et8c1k8zW63lvgg8x1ecg0kgMQ94O7rG2j2hmhfc5+iys0uE3NF80c6JnrgPSb
UcUvY0iXiDbXWdY7X52mP7aU6zW5Ef6g2IxRPd+yVzSXHUa0sxyIJrolkzMWROSApISDQ2y0iW1y
LWyC4VR7VRfedmoJuB+8ad+lTHWDAfCjYbDghEVxiOj3retWEGunZ+JaSTv2sS8x0RmqaQN3Eque
6C4boAP4l91Hz2ZVKTBKpwE+WTLtTin1+L4KMoVEKzSRTDf3A7oUSyXnZa7eKpd4Q70UnFT5XP40
xvMZuktgI4W6zhvnrsVwBjO1pI4dvNYvbLe/wABoYrHS9p1dNweO6BiSnHLaBHhvGZch3SoTCd0D
ic0WG8W1p2KM1kIjZ0nNL9LBGmoOuXmoMpTFJpTVFO00ECOBEC/ptzlDsHUI1XZt9fq4imshYNST
MqWxPeOb1Q/GwlBAixsfzTy8TCEpWF7I2JM4s21KhOKGwEv9VGV5sBFWcg8y6AIcgb53VWfz5tHi
8XrFkV5O42bu8+g1hqqHlztpxXMIXpaxZnFbmeNza8l6leeeYloN+DMMZ6xSFdpgI6GLoVp1qGFB
ryokpHQotBtT1qDQcRIH0k7XpRXuIW7Vvp6acE/QA6pprPeyZIIeCqIR2Hgu7dw96RTWHvPapDXI
T4BVPBTFl04ZyV6TeryTQsXnhrvkUHXbgRXlwgyAKy7PCVONkaccpTm8jta9pvDQtxIaKEs/yYKG
Q+ZW7Z2Nk8UyUnLA7L7n6wUdllfLfXen6NWK4aX26cRgKXQVOlNS5UrdnS7r2tqjKed0CsvLr7tC
20ReeyPQJcJ+aMizFO1N3pI0FmePEILrw2zmS0AHMyVlnBNLey0L6StLk99cvGJ2HPhpNT+pgXIC
yTpFHFPpNcbeasWZR/matB9bYYZfPQ+po4NzHcMdjvbo1WFTXHWL8sChJHtEcXmo+4YIo0ysZ6Pv
r8sxOZpts7OrTK1UKrp1O1r0DOBSk1qxCZ0CSjX5SP5oj8cmbFw2jmnYzZP1XKfyDJrPOZADUDcl
Q7D4PcvBumrLE2j3NCtb+LmqQtAnRNHC+gWNpFwrPc6RvB57vi5vUFt0sZROEDkCjJLbyIGp0KZJ
yJEThG2wi2V+F0vvANDfZBni3IcWpPrureZMjwPQupeR9Q0GGFF/k2GjgxPWToukOu9IAzt3m696
3T9qSF/BvFrEA9dv5ET0u4W/u8iFK8JhyaOLhorULjSSL+yzSNQBMwCXV3AaxicQIhUuZxz2qn5X
trk15HhBE3rJ2HvtmvHRTAQMGIm3QhKKydw0TE4MomZm8aa4w04eXmg25BlMFECun0uzt/Zef8Ko
3u3rKnxNCSzZTmg6zhm3j5suGTMyJALKFnThDiP9WD8OHZvJCJFiSqGoz5W8yHN5Avux9SKUCgE+
Srgx5rwzhdSfALqtXIaPzNqDZk+SGvqB96bcLnO2erzCR7MdDOWTYjLND53+1JfmJmZvnAkJ3GDc
ep/IlHOrjAKyLZIrOTfZpkt1AkhbhuhlFn1pkkw7ALmFajujCzeMuwWVsAJuQZBxZ0pA+qToOOAY
rmlnWgwf4fJEuiIOkCSuM8rR4HzgzYq14paYv4tWkwMUhDpGMRxW66oZ7wdMBq2IjtESuyU6TSNc
SEM4YQSPpg2+Y06aLUrR6IhhIjtx+8ed1ol90Nn8omVU3ClvZKWqZPfYaY8Crok5jVuVORILR96v
JTNxiHeGurVzmmmkI5+FxnzAqhH5lCSvUou3QRoedWWuu65/K4LyAs0ec8m2efOYw5hljbk5I1m0
DP3MC7ljINdy1LxEjWy1DBN5YpQbkAPzmZwFCa+4wHe4hPxuDIxjNJLYAlfD/oJ+mLLAHVCrDECH
MS8rBs/6fEJr6+7HoKl2HKcyCu2quTb7RDvETAzqlZ0VdG9ly9bt2u+NAJpOd8UYx1fL4ddxkPQ9
pbzsHECIxkVXFYq9jHkIS3RQfhenByMBG86OKxgcx85TlSL9BwXhdLI7g080ncBhhLsKgU2PPL+N
nbU+0VGhLW5S//K8d1edg1XGS25VR5KDKsL8a9PGZBFr9L6Gm64V9cYKBnZl1dwXVE0xyHNgA0R/
5sJxzka8vpvCVbT7Y+d1zGy5lpQSk95ofuLU4qgkOxVNMHVE/7oNB7QbsqSBUDu8CF5NbAKNWYtd
Dz/zCoikJBSYiG6graIYMGrPABahVJHWsLT/qtM4K3VMdZTL1owqt/yOXQ/C5rRY/8uKkBWwFCy8
BpXfdm6M5rLtIc5kkaatJpQASFBkuJ9cRMUUa3fYGax9q+X1XtOMOFxVBnWPbbgDKnngIFKV3qlB
KRutOnxMu6QQEStrgp+nNhLnHrYZqKTOg0NHOXXonYSZ/VzLCNyY0xUnUvJYmNiDwq1et66fTByd
jTqdNlwOrS+99xcNvxbVHVrdtV7m4GjqgR4/WLJnu+zOtVwiiiaFxCNW/YsJrmDTeyzzPbKOHaTL
5GCO6F6CkUtMRn/bsi+/8+XWW8Ak2HUctw8xeyf6Fy1r9LeI2ga3epBF70SUxpwm6Yi5XVeRNuGl
r6KxdbK+Hf1ZxbP0JXkbjzhQR8JoyfPISrwVLTDus0jS3CejXNAOja2nRQ17oiUk/ERRaHYshJeB
F9/ncxucjynhshAu5EuPVkaBovMg4Xm40abOih7apCRKIiXH/aLARILnq013xtjU6wShw2kauuqx
c2aPXIM82NGdaqhqM9L2msA8FSPMBrIKnsNaXdkx84NIp5fUiFo7RE3iXPBAIHj2mCfwhenlLWVf
hYEgF09mOeU9JX04PIxekpzBiTfoMwX25VTBNaAXOehnXjnbR5FCrxgT6hGZIf6P8qIlm3A0w0sn
ox7O0O372ObxxzvK/TLYo3qDCdDhIHLLXRmQbYXQbCa3M7FXhkUCKnGmyLBy8AapWx5Ms2oeC1NM
557Qy2MJnfCNKEN6cIgEoXbQR1Q2TzWggMGhkW1DKdpUc3PfaobOcgO04a2Ly5yAZiPwaZVax3J8
SMjDenbGlgjWVrZ7M9e7a0Ilwo07w4dPijjzxxRVsGw8dWyCZmQLo7hIm2F5eYiiW2eYyRr49yU1
Xm0GVwvEf6+bhn00ws5BSS8KKgQne624AWdzweiVFgNUFacv8TrSvrxRnPC3/8fmRVa5S/d2TnCG
5D38tQDRCH3NOdxa8IU3mRZGLDG2uvrnsuT/cUbbBXX6C6FF/K7U8/86fy+L9x9JwVji/yU75nv/
Azur43kLEpiW9SLr/ReK3PqDrixRPTTJJeBtBx/4X35b7w8kx/A0yUcGrfKj3Vb+gWYDCTNSc7Ye
C1TgPxFcfLRjCwe5h67ri/lbwAxAAv1RbaGmtsgB8h26zDOeJwY+0yptEV0ZdlQefrg1P9HHfxR2
fL+UQYfRtVB4YOO3Pjm/G8NI6rom1kXYzXpwCXvWBY2X/85FkKEAeEdIrX/6PG4J/COJGWk71UCC
BQOyCgX+by7yk5uGC1ro3DXGD9iiP960sQNuUufMQzwXwa3I9H1pWsM1UoDg4p99HKGDG2CLo7MA
aZrxzscroYwiaHUoD4lwRbnSwiwNkVWWzea/cxlX8mQBgHc/E1xpquDjCasDxmjrrsOmuYYv2e5/
fZHlrvyHsIfPoUs0vouCCBa0TcLXx8+SeHM3ognYi3yY/G5oiQ+2Gtlmm5Tf6sABsT779QU/P3DL
BT0o/ljWMahL8xOwwWQ1VZRUeymDfA01DBx2hYvp1xf52afi1XYcnABIEMUnt7rTlti8c2vfxxy4
mZsEmBrtYWVrzOUApfzum/r15eRn8EiWq7mfNYPV3RM7PUGI0iIVuozmzt6xjtTXv/503z0Hn740
YhTo8ljcQtAQn9RYs2xkV47FPgOQ+LWs9fil6shbW9upkWDzjQ1Ml2nuplej7AEXAnrxaNWPnbrX
QxeC0WRzXF+FRUZFnBuTxAFJRhem0yi4spuUn86wdX1p8jonFYByndA2KsrnFPmVdq1wknHtpqmN
33xtn19hoUPwEEic4fJL3mLW6x9VZvTN6EfX3T6aGuE7HJ9Puena+4kE3d9w///+jcFFwJXHesSi
5Cxr/I9XIhlB6Rna7yJs9a1mQfHp1NS/TyVnhb6dq/EfLk7LJ+MybP5o63A8fXrqs3oyyA5Ve4AE
zWYe+sl33XHYZ/qY3v364fj7+8WV4GwiBzQBlshPi9OYwB8PO/pJM77cpmAmzyGqX//jiyzLODsg
2wabwqcvCpypnJKAOMjRQYrqaMxzh/x32JyfPA0CqC5GHjw+KA8/LU2mFWtG5+R7iLcoAsaKgg+b
6QqTSv0nk+S/CKlfFkE+CBcQgNnpFn+2oomQYQbIp33iUsImRqvtSmyIODAj6x+Z3v68kqlLg394
0Fl1Pz539aSbo6Hl+8nUkNkgX1/HTtT9Zk//2Y0jrMARlu7glRfLI/IDgz6GOA3hiQFH4RarQUhi
+1qDfaTo7D+rx//0xv3kYSPTgFWcrrtjI1/8eKUhD6c6mLK95sWTXw5WvFE23vRfP2zL9/xxtVs+
iYkngX3DtfVPz4HU59LGXrIvHe9ZVNl0YupWnWgVyxvImtObUY3Vbyj+P72kzfYOPIWYhEV0++Md
BNcgzGFK9guRcp3QdN7pA0lIjGKL/TS1NOg0LS9/8zmpt/72SSlILZCEnsG2ZZifXivH6drQVpmP
cSp0t70c9NcGCmSEhiQoMVXABFscqujyvK5qnyxdJS+extAF6zJe4C3lrH5RlcVwCdcCDHggS3Um
R6kedddNChzEoUJkxe+PyRS1+Q552+xuo7ShOZ0qL1bruhKuc91Epn0hUkd1VxAG+ngHNjVtbmRc
EI3V1rqO3mlWdLy8AEJFvRJpHz2LxCj0GxOY5bSOeWiIzuNUhLPMSL7Fwqubs8WeTAhEoJV3CIzw
UPdmQ/JVnHJsmtvFlzJG+kk3O93ZNjU3Az5tPpxZ5uzQXHc7JqQNuZ1bw0vH+NDjV74gVTt4IkYm
SFa50ZuHYkyDb+CwG5vTWzs9Zpjk2k2SpS4NsToJ3+FFF9hTOsQKuYgBoIUhWTi4hfTp3C3bkvhb
J+izdVmMndyQoVDXe68C+7CqauWR2hU50Ct4vVxjHRIjPexrAJTDJp1dOh2Z7UzJkpYZm3iBycza
4pC2H3s9wuaWNn3+LWqm9EKxnGXrwGqD27qGmrCGflPt8GilzDOK0Xizwx4Vf9bI/kkPjQrFjW2O
pyZr0QAVXjG9aVOF6z3ImwQIDo1+jcFKVh/bydDT9TSUAXm6ddHKfQi2tNiQdJ+QBwhOA9ZiBlW5
s2X35EE/eQl4wUiNs0NA3zWgwjs4BOUN4QCgiNuB1A76/aM2wfcyByMCYxoL95w+TpyAKseaM5ML
bDHNHaCfRoZR+sodM4MxuOP6qqrvyNrMgr1L+qNf1W2l72oxyAESZdP5EVadHnfZMN2QcAF6xWoL
C8hEmj5Mwp2/ZvQATu44hl8o/cd0a6M3aIClgMtb0UfJ70LZatZKIEt8zCe3hJjIjh6vu6nlOFM5
Sst3AB2JdYzdFoURbiMyRJHNxEz3ZPzcRYl4o503YRMPwmle21VZ5ceEYRPAeaEaeNjoG7/hG2JZ
azKc14xj8uh5HsPSOPSVCOL7Smu427NAX7oa6M3gI8pUciuG3GrXQC885rqt5ZRruj4JOhMd3TRi
LMwt9OGXJqhj4rKp82k8MN6raZAHtDg3nq00n3oo1DZdH2kPlpOHxiboHHBA5VgzLwhVC4jM1YLq
K7maMS+S3k1+xJpGgiioNnrkWawb13NgaHCKXKm+SKMmxVmOpWJ+PmXuQ1bniE6KiLyIHTR9NMWy
Tz2iqvWx2jA8pscLwtIGP6mHoHIii3jpyuGnVq1nAEZPnM4eMZlG+Ws6TvFtFs+i2ZKrZ4mLynHy
bOPI3P6WTWVB+70pliZ8XikQH4GoyZHju1jGCm4QEYqdspTEogheZROHcj1FSQy+tC2zbFfJZhGt
m1nCXEJGfYug0hxfE9eCmAhyvZ/XajKnZQweKprNkchoW/WVLbwNgZClwLLXtwnUpgmi9GoKGaKu
GJUZ0UmaTfvnDvz/TS7/my7HD7v33yBnt3ERPlelev/YeOFn/vR7G7r9h80J0HBcG6Qd9fe/+i5U
+39g4BNs8xTmlr0QyP5quxh/2FTNVEtsjaDM+NH/Z/c2/jCWP8Mx4woAaRJs2r//24fypfn07z8S
JO2P+z4+OcekdQAD8bshnUP3x30fKLI9kQBf+HURpK+R1W5yhQaJvAX0yoStPJhyyp9bKG08+SQy
uChoegMDZqp6PGhNy3GJcT5KAcDLBzEQU9ik3gy4wlnQoZBB3XVf9wYiaqe7HE0i5wmC0ZONniVY
bFWlhWhi8NNdqkzNVx7DVgIzaErecigz9o3VLNrfVLsigA5X5RySDbDWvfkSnUnbYxYBYbwGZIow
oEcUxxInv7ADIikVbChQNKDVo7lxUmYduUQSCUWyWmdpPR/6vv4rxOzD7f3xdn5nK/xH5bbcTgZB
Nq0lwXl/Se/7eDszhKutK7PSH2cGMwG9W6VEfHAb2Dh5IQNSNaZ8p3D6YCaY1Jk5NheFlr6okb0t
D4fnsdXCvQX59kLZ1lEGmIGiOXsvQ+Fhu7euLSBKL2HJYdZmQH2aeyvZsDMxQmEJhoPrpQOaYHv+
TQ9jeQz+9rmEZdM1E7pHePnHz0VxXzajPqDKH7QXyOv0tTPrlImiWBuRdpcU6UUUpPVviu2P1eFf
d3N52GlvwRJ1P9XBIooQnUJu8TWrd9cmkHBCANj4CUu3AZ7ohv/Dm/uT1uDfXwZACjpdTXZqQoto
aX4oglXeW6OmidKfCIK+AoGvn9NKqTcLoGCT4Ew4OaM5/ubWLn/p51v740U/nShg3FqSfPnS91qE
6oEEIkVUj7GFre/sfv35jJ/dUAeDAM5Yh2JbfuoSFToCR/hDFV8j+6iw1FaBj2sseC9eYqCQDkNa
JQwaZy+7gHAbrqOiT14dYEobOGPmqsvz8lTMNYPCutN/0zL42W9HH5m2HJ0ej+7Bp9sfhhnswbz0
O/eLVE18JMNiPpheMuyV+t3Z4+NB7s9nyxOAWMwFGKmLT991BcsrqRLeVDeYowNPYLgbsqz+zUf6
2RPlEXzv0kDnCf7cB1ZT0KDzbEp/IbYfVBICPJQVsvflICxGp4Jnk4zbX3/NP/1oDgdIlwwIyXU/
3keJbZryi482DExzxiLGbotH6DcP03fQ7McH16Z3YJt0hPkH/vDHy7RDmQK0kKUfOYewu3HVIVB4
kmNvi+/5mKlqO+Q3Q8EU9UtXTxsbNVNbJRtP+6ZrO0N5Oy3HBxXcT3AKipIxerblHDCgRA9K0B1Z
uo5t6tqEk2i1UQ5ADLlXUKLC5ljrb3ZnA6Cgp9c8Mzk4DNqZmzk+atC23kbeIchOlRC45PHOFAaR
LtdWCMYSf6AimJPCfp2js0pnvJAhjsd22IoSl0yLPEfFv2vUm8vp+eOtYoMkodiBqkDfRXxaPgmq
87Q5TmtEkZq2y0MUmAMvwnWRyAQZvTMBmKtnUt1Y/CMrYTruDt0eZrODgBGRjz5k8UXctzW565Pu
14mDYi+sn2swKJyO7EVH7sXIL7L42A/u79Zhc1kXPv/+S/tGUIwIioTlzf2hvyIzu59iQykfQxkR
z0v0GVlYr8699S0/x9tQbeV6/ALGDlgDCiWmxDfX8s8ZxD+qMH85t2OXfi2rScVh1P77/6gE0CWc
8xfTvayk0fzRSG0sP/IXR9f8Q+DqoY9HuxWn8tJD+ctILSEDMerQbcFyD1ONheJfHF0PWC4xHR7I
7MU2vRQqf/GEbOcPxwLH65oMYPgZ1qxPBeWvCkx+8NNytPSxlphZrkFRiwBk+e8/PDy4fFKVZVW/
DlRuRk9BRBAZDy14ha2GrQFMjIkjchV6MuYwY4nszU2CEJydsXH6rlxUyxOyTS/ANokEx/XnwEq+
Tn1cHILBrJ/Koe1WcW54j2EejA95Qiokw/U7oP5IycXUbdDR53ezpoQ/IJSAeuWk71gq8WraafQ4
cJS6SVSCZqUPz0Ecanu9Tseto/ri1bTpAwzF2D9wfIfzUDMOCKpWO68SBDkrMLf1TjhDvjd1zMxT
LdWZ3RYvSn/o+Qxp+JUMjF2cwJlI8HanV5H9UAVBfk0oUr0ViJYOc4j7AGnsWxVa+a3dxOPlQOAf
Zh5QoRcO6pOXcOrNm84p52snieQjI6SUcBjXzH0zRDCbJ4O8TrJQHrxetmcJmiwUem6LJotQCuEN
q2LU0PlgQtmztCK0qTK5owqXWw+T534g9+LR62mABQQB4o8AJTKi3bJdfZfjFV6x06DEmJP7zqk0
FO91mPVbqUfjuYWb8ZibA2sXRPwNPJLovBMoaAkgQUcgXg00iJt2MMargkylUw+v/zxg0rYObC1b
lXZ85VqVsWktfdzpVZBcD5zFMa1AXFG6e0QgzUfIumwlw6Y5g7ROgIfRnMk8JxZR2W/4FiQKVHRn
hMnfaUQ5nLyoUquubEffEbIAmFdxlreS8MuAIGE1oCJd18yT7pNYPNX0Pa+0NgjWWu1Y52UYVf+X
vTNZjhvJsvarlNXe0wCHAw4s/k2MjAgygqNIagOjKAnzPOPp+4Mys1NSVmV29e43azNZWZYoKSIQ
gPv1e8/5zt6PopFshsXqQ9yC2k959e7HJY1lPMxXiT2Lo6T/tLVqq3hbsj6akiw2O67vHNHJm8Fq
h3XvtV9LT6LzTsvOvGSTj1nUKTDr8762ogKl6+SzcZoxOyKnwCxy7wZ5tx77HtdrEuT7fu7qFf0x
vo92bD+YuJw43XPhkKgaz1YzP5Hb0p8MeiTYFJrqWOYdejjiKjbYqNY0PCMsQrDb3QG6YUnM0rQm
AXY4MseVO8cK1cfSGqr9kvOyCevSoKFVjVurjaAkkWG7VZPjX+LCrW5KnNbsmVWcYdSLx9dcjhN2
k7S7FLlWxD5NI8D9dno2+CvreYyC4EAnCI+EZagrYGL6KgWEzDnQ1hckfAQvQIgtPuQKSFBSYwXJ
3WxCtkkiYzBKfeTM5jAknXFWR5H/RMoLd3TcTCeJnnCXCK9+bxUS1bY0Z6I4A/NJBRblh0/vBx+B
mx/rtDQPplFbuyBOXgfdogtH9wjypTKoIOL7ESQ5nZZy8D5z97x5MVE8zTximxwKmESNi/Fxyps1
U9Ri3ZRzTpdp5L+MIsBj4Xyc3TDutsYkEK4PRFMYMoZa01fVKdMBsCubw6itK0qbeXbwgyvNCpSA
+0JF2lyIaKsfsijqj4YucLUVSYxTC9McxQNJeVLBqRlM79GJB5gsAdmcBmdOLpOYwNn4Uhw6cFoA
Fkt5lQ+deoN+EqKzzmfy8WgqpszednQ+q5MrS/kgoOCQeayuYSbecPqJXqXj3mN+ehVR023LIpEY
lkR5HYZobkQSPJDSRkqa41xC9N7AvJGKpzzS6NVJhhwHgoXTBswTjoMWMTfaPUFsC+8HCG1QDMm1
j7V1bQRKf1LJNBFsMpL6min9AMQ7mVekQuME8O1t3A1gp9iIruvMUzwTbYD+msTFbVH2TOMdwBJm
/AknE4hiumxaoghVHwPBNJ3YC6egp2XhiRzL6hNiMwXnNxyu8bEmVyHKMVrHgihiSaTThWQoir3S
OiQk+HIAL7eI33FOgJ7EdtqX27A2mQ8AuTvUKV5krxmeBazarWFka1KJ1uBhqCjT2V0jB75FlEHU
jxYbSyb9KTBlfugcG01gmy9G4eZBudFlMpekKruX28ZKsnOXiP52IJPq2UDeu+2k+EhOVrsaA9u9
BZNp7Won30a9/5Lb+kCTGHrPJJG5Ke+KGfwR5GP7oOd4Z4ZJtxeDPui22pH2apy0x3/5UzCVWyNY
XIdTVewCquLR8r5acXwLejvZ1pUg02wM3gwvKLfCHMwzNp3yqJyo2ujMRvtfu/N721fxBqB1sQaD
jostrFaBYyfXpB2TzbKI7lcZlgW7goxdy+Q1LFEaKpHJR5GjNTVSC7LAOHyJyFtC72yGVz3xhFez
FPZr5EQw5QC7bgUhSSuF3HM5lG4Ln4Q7wAsKflBvHwu28kPs6mqH16C6dsvuZpzq6agzjxrBvOMh
I8MkHBA7RCDr9Hw23STGcQKaz6lac7tosg/TPNCEJS+02bm9i7ytV52xc5aEGizFBMT1fv+EwKm8
StUw7MHtG+diSD8WtF73gRHog9MM1sEJ6699SE/WDaFrrkavcB+S0idED+3Puqmi4CTQau6bVmPM
MnSQbDDO2PfVbKtzwOTqlt4g6cKIP6igw+yemCJjP2Sec+yQQ95k9Pl2VdWVh3lKi1OIUPUA+ChY
Et5otdWxeDL6UIK/HQZmJjG7XUscAdaSSM1PBAkszFq3bL4od5ojYlZxL9XVQNgh+8SnxLdJ0cF7
dfRICgXeINoP8dwtg64Ij1w7DZ/z0ipoUwvyK2MjDW6yOHG3jmjXwdBf06y3dgDAr+zOMHaoo6uD
0U6IUsEKqzh8sMtCfU4GxYVlyz6kSLGve6vtt11Do9wn3HNVc/FBnqQOSAPCEi9jPNlXFUUWnjDp
XvWpG3xsxEyp5x6Yvp9GOZ0cPa4SJXZOZewMiNZWiV4+MfxjEmGKhGNVe/Gp49i9rmYW74FYUsiu
6Y0NXyEKJutY0AtfiQX0ZKUWI7cuvYYrrXZVk++TbqTl4Zd3U+/ou853st2YDcXOCaZ3YYiDjx6C
3v3KGKfbqT1FbQDmOtpbnF91HLyOSWNt7bHAsZKf3WBEdyCmU2uLeF1wI+87u342E4z4msNSAbbD
MQDuTMCjmSFCXmvfvGSSkLx6sZcwZMwC6r+RXmWQCNJpzjckEG1wlb2HsI4gwHET84zsooy6D9Cl
t8cHsu2S4RM0c9S9QHVkaI43LlsZiP4aKI033U+Tfe/69c4ZuZJjY5LhFKvruEue+qCe8YwUj27o
WrwWVVdQnFwytzATXrwprNfFbO/B9EOaxB61jpkYrdqJyWUe9J9rU5JWPEAtMATuN4uuCcnVmEuo
wSFPZwch/XdU2B9s5zjJ7iaj9MZHYMZbYWT3te/wGXp8ejFwN66zn7Zo8DQLTajZH1Oo+ZBTJIHC
/kzITbRXgfmYCH1lxna5mTlPXFDXfQ6H8TSC+txg2XG2g0Y2rKxtYnQfrbx4KNr0c18HX2lKbgdj
werBrij7el9HVCxTMsGRs6M73x86/AtZdi0Mp9xZPcVv13fXjLy9jWlkYDTkLuyI1KvCjizVgfo6
5cvHk2q7Dx7fNycC2tCOxVi1fw6tUqAXN6sPwMh2pKmdlwxBoHERUVDkzBRW+pQXjJKmsvrAFOwI
Zr+HqgRJGtDSGMQb34TR1KniCPVxvMAlGJ7lsnRCYPHKT6K1Hvt5yakMzeiafCzoHFgvmEpNY0eT
rHos7Qg7S4sMIiMmASJyfM7tvD4KM7evpjAgVIw7z3spoaavGgy5X9M5tj8SMQYQE4DVlB2p+PlS
i3ZbBQ02IEeu07E8J9yKnC/GcGNDgmR+RhODHUDXX3rLA2zQ4bgrKu50hN87i8TC7WRgYqujXJyH
Oio3uHU/8emOqRA3WU8Es3aa/kLX3n2iZQ41IhsNICS2T2HEiL4STr1O+GexGNVQUrOueTZj4DPa
6y8ZCPIdfXH6am0lTsKuDXxSXnZTeYHzBIwvW1G8lPg5dAFH5H6ykJenHoudu7FNMghigjOlH6It
eAMnu0o9dzPwFc6Gw0x8wBhOeBq+23MBSaWMqgK/ZU7eHMbMqY9fJ4QAF0xyeA2S/pjky+o09cku
GYJtO7jnCIrZqVF9tQvrChU8uoiVPQy0daxxx3N3M+nuI/IyZ6fG+Yb4cTY9Q1mHPk7bq4b43UNX
ubdsA3IlZv/UDm2xTYtqJJrP5GxRDV9yLEWceAJjpVr/2A8QQLMaJBPporhYq3rcF6F1AwvlHn81
8D7ZOjzOJRlxOnrBtcn+kRFMnMEgvPRG62DpRumNao71TSiGqaL9RP6mswZ5z+dKLb3znGDXjMWj
SrMPuUGEZOo5X3vTe5BFcs+OuMmZJa14Tg+uA5q7lo5BMFxJJnNGTt2UTrgBkUytIkA3KwRhyAu8
2mJ+PN9lA05inadvMkhKlrJJbJLYoYhw22hrRLMELusCBOIkGcXpesjtvZH7xzwp0o0gWWEboPPY
BnaZPZuOt9XoZY+NbW+g3pbsxDDedaw/SDOApOTZx4RU0ir1SI9l4N95FlNoE/yJnllY51Dc95MT
bmfbvkkxhbKA+Ru4ng5ZsDbWGl+/+gsAf4DKf1MTGr8F8PKOlOMDxdGlywz/loSzO2lHJztXr9gB
FXo0KqDMlhuXuC4qk9jch6bxrBJNOKnKqc1dCbe4HnKOQ8WHAonqagwRhlgO/hOK3nRP2Vl+caNs
oltfkWuomPiUdppxvre7z11sIlPhMSVLoAHYfJhyEb8Urtve2BrVga7IK1iC0rnjYRC/keYu97ho
+5wTUZIeZZz5L4Jh0vM8EVJgO5E4RVDm0H4QhEiaNjZTK5j3E0E/kCnm8gnFCjO/rLEwAgNsD1jA
KTLh9oZsVwylRy+znzORDnCkvOiFmD8aAzOr9ArJoMNE25ims1NZE2DJ1Hkss+69G5vsALkpO1YF
gtKkdPG1TJTHkERqsq8lgeehLq5FpGCeda3eoHrVd9JY0hGTwjiw6kWPue3EO055RBIQBgFHokVJ
swR+nFtL5jGhxOINP0N717Vevm5Va38VGec+1EPmjRd74yOeh/zKIPgc/og9Q/3lIYWWFVfPUT8a
V60xJwcexv7CAwUPVU6Zu8LRlAFEw3b2YNo+Ao2ywJznlHl1T2Rh/JHgGWZJcw2mIZQxdxkU/sKr
5hN93mgtG871YNvtrUXyCXsLxNjA8A3QZlCn2yIivcPEU7cCSx3eeTKleKwRRXijWZxS0WDKQML8
qS4tfTK7xjtyFaN4HWqdr1XT86Jzw4PYW1a6JciWbXzMVRZtSxfW/Uq45ch3LMfd4FmQlrvBPSUJ
7Nd11g8NlY2OZrgMGi8pthc40AT+9trFPJX7i9clsp1XhsTGTR207Xrq4UHrKiF2IPDEps7M5iDz
EY8Ho7udq2T85KjgraJ/dzfq6Y3wa9QdKCr3lRfWB9sPrE3qWcQohixX+L7U8hVi5EfSkhhkdwTd
prKym4wKBfkHbTq6/4gXaZPMa5lxxAdikWAGxGj4iICvhc0abkqCED7bnXaPFPreRmh7vopE5V7Z
ZUl8Vd4ZIJ1s6zUHjBvnWLlIvmbIGQBFhPJSi1vwxi0BKWMWHoXRRFcAp733wijKK6+rBWrkKdq1
hez2Th2W4bb1lHxyp9Z+yPX8JRbkWOe6H1d5Hlj3s0EzqadDsyYdIrgF7les2e1h0mRufVXpsb8d
zaG6U7LUz6wu6TNgiegxCH19Nowx3Beyse79LmANSE1B81J66jBHZvohr5yzVIHgHYz5YikiiOwh
SRUVnQuMDPxzKsccgkycnc2xtJ4tOzRvRrfKcAtCKqQl58fGgRBv8wIwYdBbFUzJdVJ0tSY0VsR7
rafiFtRKca/o2tAWILDzlaR1MCRRZAcvA9sWqRssCQ+hE+O6tV3BoJbImkBu8dm1pxQh0q9jtv+b
DfyTeMm/mg3s3+a3fzy01E/fy0++/aXf4gYU0wEHGSQ0VUmTaBkG/jodsNQvKPG9/9aluAylfpsO
WOYvBHdBYEUmjs/aWmQOv00H+JHEBUJiIiQnB9Gm9Z9MB6yfBmOMeTFgMIRF1Q+gCxn3j7OBvGkd
7cPPJBUqbXd9J3R+7gnd9gpKYUuPR+FbeboOSu/QAFgLBn4LOUt9VRcdGd4mHMyAcbm0bppeJie7
8sS0MwdcfOhu5mbVjWN8aayp2NVhHiwIfKSYmzKZs03RjUJcGqNJGBYKONhTTpdnnzdskn6JHvWK
TT1oqUtQSHIoa4pfB6j/0U37b8dUPwyz/nLstbzef8+9GM389vqLUOmH/7PNW87yd92Xerr/0nRp
+/tUZ/mT/9Mf/uPLt3/lcSq//L9/vhdd3i7/WhAV+Y/3n8kwanEJ/fup1vVb2YZv6b/+a7/euy6W
NXQ0izoJU5qtlwnzr/euxpeGGAWZxq8aqAUe/Pu9a/yCCgfYFX4KGyH9oiL4/d41fmH85OD+4gfI
Hwj9/P0a/CYO+cvJ1jfTyR9TUYGtcbFUMAT/8aZtkG0ldHo5unPSW1sNCr/RTShHo0Ne0s8sx/A1
p+pSE+kHDISpgIfraiwPdr/EQifgUGE4vCL/PHHoeXWK4GUqtrpLjq78iBNE7ePuTtbULb2ZffWz
+VHI6SWch8fWRNPce/NmNmhOqBbyUNBE7NFWyFEFhMwyU6npRHutd+4GKnxPJ/u0xKQd6pxEmKnZ
DWJ6U2EMMLvQm6QmaodxSW4udt/0qxfbq6CIrv1++pi25lWpwKLOJknBjre2SDBes9RcOUR9tHF/
D2/3PjDrl7Bx3sdWvU5G9KXzwhM1M7JGKZ9x8F6RGLTpWvdTWgENsjBRrJDA7o1OX2I33WCkXhdl
+DBWvIsGDk/TVxD3YiIywuitSM1HHBAoU+z6S2MN93AAzRsuVh4iPBPeHZtZh301IYcIYcrk9WDt
QsaBQa5XgwzhDFb92TBDRjmZSch6FIB6MTg1GfMmVOa+KiMKIDGvEmzxG7+ipw62i3SRFqnkvY3o
bI2sMlwxV7sjtBs8lHP2RGIenMTaAy0MnxC7rb3Ie619e9j6kqVC1+c8MtztWCbeZhZTsp1oJ1wV
WG7ZS8f1aLSPem6HHdG0fQvgprD2nJebfdRF43UIU+oKzN7e6LNuM3ldf5mD2v7MHk1Yk/UejlQt
DG0EtGUYip5P4gp4NKi9xq3X1ABzZAtGhdDKtTtV0H90mjA3k9UVzmLSD9rE+RomxRbGn/e/mND/
zxa0xyLj1/8PCbeLhOrfL2IPJNymP07m8Tv9Ppm3kXGaFpNWFEDfeOUsiL+uX8r4hd2VrU9jtcCS
ughGfpd+mvzIlVhqUdbQev5u/SIFCJuYAS3ddNDDoVPT/8kC9tNcnuxjvUz3SUDGcEsDetmbv5vL
O4U3NCjFJLzvCZD7QEc/5lQXrr67Ir+tm99rIhdtyB+rJLKX5WUgKLDXk1Oulnrm+5eRUQwPfVZL
hErcXNMnDw710DIwNBhBhHrSD3/9elL9qFZBNo86VisLO4m0UHh9S/b97oNxuJsHvxYhXK4iNlq8
D9M8MsXOMzgAYTaJVnD+rLqAIVtWYidwmUdUx4hShLgZ1RKEEK7J1WvvapVn7lGZo/J2Cg1M4e4T
ZgD0nDk8JuRd9C25rliaonhoOY64Hlr8jVAhMJQNpxtS6OlhpfVA4V2KjvZjS9Df0oDEKGkSAWJ1
GiStpmunh1PNaHd4N82y7+nGGZY3tOuMiC+vX/eGxfCXg1Ex6XmNa5lsotc6z6AzbsAnK+x8o2EI
oOp2Q1+mWmnMX7W5ll7kZt7VCE98ZMmnVeW/2BM9lw8QXtLaAkBDnXdFgcmfW9dtYwR7Q1XQEFdt
P2sYjnkCwTVa0WICKL6xNSBs+r4+ljt/VUDt4Gxs2yOHZddAZXtIAesqJvOWQ1sjHFM9wFCOMntc
sh0jT5LrC4UyRkJUd2pDNDKws5VyU1HfYUUzwmPW9RxT0oQP7nNmJOzzlDFrflaMbh3aA14C5LOc
TQKBoY2YzA0CI2sOqEcnYu41EpPi6xS39aOZMYk7CBTB0aoaZ1lvpoo0ZcBr5uCt4Uq4EvZuQwM6
yBm9s1AC0/5cBDF9R8cQMF245kx2R1PBMil9cELvQ4Jo5ksOAYI0e24z0A8kaljZqa0sU2xmbJCM
Ba1c9e6nBOlhglB/asOdkhkiGMT8sxOKdT9bZnaOOF3Zq1onvn+CxtRn9+UsRHF0NIFHySpDq8nk
pAoqQdwV21z3sHiZnBsEBXQVpnjiBROQ1cYZJuYA4AEFUEIdHQkA4Gkik5zRsyitbeY2FlSfCYab
shDEGFGxi2g6OidyKSvnMiJ66Mx1k+VlcRJxQX8BT4LdtgfShYwaeygYKLUdh84pa86DERvTCvV2
SRGRVqlmzliPzfzq9ZaEDV8nzNjus6ShQdHWrkpuqoyv7dZCVOCd6RHQIheFm2SMpa2oOzOPtsxH
VYOJZ5jn5uIg/Bm/oGOQiOSUHsC9Ngm2OVGjQbFyBj/NkcK5WXTTR1PgcNEnsrQqokWC6qYPFAGj
a/K0vYpY4yEy0r3rzuV0wEFjOUd4bPN0xvqBbg4xC0S9oaHfTz5SMM+LU6iCtGLuiUeI9BVdQad+
xcbVkK/VGz5TpNmr8/4BM5NiKzVEVcTdKmTo+LGw46w9iT6hnR0TKU+jq5pNv/U3nWWgt4E/Gsuk
W4edyqr5fuiJxZph43fYanpwRUrU5cMEqS/yzqxZuFXW9SARxN75Ak5vd6pKokndT3NbtfYMszb0
68eOyZuYHqpiVGDNIosuN/63Eq9R3OsAIqMzG2GJFaquGsCUqAmwccU9/e0hdEIHqGw5WBmtPdv0
LkTCRbjtiOFNvHiFsRsqapMYTHAzYcFFnevKr/eaGadx8Qg+jY+zyIXYWk0LwbJ2aXsREBGkNOxj
ERGqLQwGmg4Lh/kkElHZ+zyNIC92LsE5xwQQ8imHFplsEsC0tAUFvjbcZCiv3c3kk3gBmnouETde
FYh3eiZLdTPCPJwLHIPxK3HHU+2dCEUiY/TOgzc0+DdBD/cJ/syQ4jFd//W+8uN2ya7iIt/kkEr4
CPBF1/qp6nckA1fLNcKV1dmcJLOsA1KROnP0/L94HTysnF8MtLvqJ/Uu+z5gKGWCCEpKSr4S5dwD
yHvvP9qWf9skOSfhJWC31D8r+vEMENjg8zKiEp5zmDMCIJjsNrVdX6tQ9fLX0y6Hz+BL8S/KAGqd
78qA5fIhFubIRP6nvTiol59/vykXmjGpI7l8qGxWM9bcDAcZWptcmw2uQ0YZhZqMN0JPh7/55pYr
9kcF8u2lqQlYRRBD8tX9rHqHANs7fsI91tqkzsZDku7aqmCqbJDb9ddf3r96Kaw8tDRclw160WJ+
/ylhwTtevVBO+0SbaNYyfT2YSXjN8Dj4m0/15wu6fBoJeUVTDmK1/PGlOsxsjbbmhXE344zhfMkn
8jP7RSFAXLtFzVY3xQweMLD9+l3+X+fin6bFY/9X9X7Xhv844fZ6+6Fxsfyt3+xeFqW9xFJl/hHi
+ZsaVyrsXjYxnoaBo+ubF+D3noWLGneRyaKvRmPNPfpHz8L6BQGvZYD1YGr1zT72n/QsfrxptIsa
WHsLK0bjU8LD/tMiRv/eCagygttYNNNtSOG27hGYr+xuEGdYqcUVyH/Ovi4j+SgYcE2Lsl10CVN7
7TQpeYUqVUQYoNq7KUNJdFrSMlf1PR3uhWTf+ptVyvyxlv/2hl2DkbE2wKhgk/np9FCXIY2mli45
eb8CDb/Rrkf20V1aMw5yYFFXo7IeVe55hNcEmBGqwBF/A0v42cRhEU6lJVeMX3x939Tx3y1drBVh
q3Sa3lJMqos/a/mW9YBzgYvBLW4M6CqqasO/2QcWm+F3y9by0RfIAM4T/pdfatmQvntZ0o6bKpBN
cRs2YKgv7aDzV/wM8jxJpChKz5rWTRk8gj6OKEb6wsQlT26pS6/HT6JdNubunWwpmFYDitKt5EDw
N1ygP99OSyOY0+qCuFkALT++xcy3mqkr8/S29ab8emDiTRhLA+vQkf1UIaPW5mFoR/ts9ZwF/u7e
WP71P9b1bxcITxiQJcWzhvT9p8W2AQaAd6zJb4GmUjSVzHuSJD53hHndiLiKjo6T5viUq9Ff0+yp
D01leRtvCX1JJgD2360Et7++7vfn3D/fqssDSrdcLQ85PIPlIPzd96W7hfIzyvkiseueigKtJawB
9Z5EyjxrZLfX5ZieZ6wckNBs+21ulLv/6/fwJ/+htbwH2gmLBxED28/9dD2YZatzZVzGLnCt7egY
5WsG8+Ac5D29QT+L2ifK1cTZQf0OzyqszIcxJwCk6KJw3tBSLV99bM/E/A11+5RYXXMQvZJ3GkwC
A+3GPlH/F4fadJqnLAcJBZ4CzpBN7Hy0o4NroIloiWZCGW8Uh2/3nZ4H7sy//qBc1j89HkuDhC/d
WZoYtBd+WsrSnCCYABnspWFUD3FvMs9Kl9E+nG19N2ltnmrc/wQNVm9xp9P7fHkcFhfsqUOmvcZR
STiYIRdDkHwIIocTjhDVCj/euE0Z/G6CRg1favR/56K1X2qrtwF8zsOhwxl/G4mm+UCzGcZCUmhc
9CCRVsSCWpdqRjsOkBHB/wpZZc+wV6mtQDONDIUVkww1imCSbuaVqTrzPCZUJZyILPvkTVFy7mW/
FO4Q79u4OsJkh4mZtDbKpiF/4Silb0s3zAE7FsWByj65s9UI/Nk1ubcSJ/vcYvq4r0quPumQ/cHR
ZE955VQ9ImjvvnJ+kNsSkiTMPRnc4DcnC4VzKdIOUXzQvWCWmbVUuaHZSBCcYukoy5oPV6Jj3ego
t/ZxqKsbP3URmXiCWyWeAveOOr84uKyTd5XXhKesnHb1nPgIqPSzEYm7qQ7VIqlEZyiIiX0vnNi9
npecn35ukaGapXu0OE8da92AP68IKc1oZCcMfxGRhWBeZ0mIiU9QGZDP9JCjqLyLu57mrFdNXwhq
Sc4RisZ9lvvkk2bpcMJT1UBVV+LZzZHMzIl3JjMNkLwgufgAPV6uQyt7y5LOOxJ1JHZdC/TCjc3w
4nqduMZX1oKQ6IjkUIV9a6Zxv3HK+TpCgd6shs4syOEN2ydi2/r7LG5ZhdldP2gT3XXqNjQH6pDA
KSJC+EPKSPPrMqzth9pMjj7l77bmSEYXf0A+Wo+k49iDO7w75YgwsGnBpNJfOIucJ5joBfuQxU5x
mwSRsbfshEcOMf14FyJxgZntj8UhCmVxyDplnyownPvs25dmVVxIn4rjU5wk6qar4C3nzTitOoiL
oFWmoLqaBtgVQ3Nq6UR/tPz+hoASfeI7bddwnv11O5DXoxr4536cNpvU8IO9rab2sZxH0Jdgya8j
u3GPdZKC9y3rYpVINJarQGUJaUMDS0bl0JIuKw68ucitR0555Q3NBQJOlCuOZVqkWz0odY4kRMiJ
ZsinoaiKW1KQi0Ngi34T4WLc9Lk57+h4lfiCgnYvdaERMhGDhWyi8W6AyN/3PfDi3KvGq3pQME7E
aOzwDZH7J4MeV4QKTfoUdJpWROI0my7DZLBpuw6SGFDfJ23pmLzCSIQb04GfL8taPaPvHb/qgb5E
qfyDkXjuKXRKf0ebTK3DIftgNlqylPpvGWC8+3bU+m3owhe/Ccyti9BiH8Adu6VV4qxLYlyvvq2K
IY/ZEyqWnQhs3hjnoQ3cjQxkv3ybWZzPMGeIsWv6j1a9kBvGvOjfa5dpJWs/JL7W4JkUYV9bm7a3
3gZ7aJ76ibhvVRs8GAPamxXMDG5CQ6n5kE1F+JbUrH4ARaY1n3MgzAFgiUm+CGnaVY6wuA6ufZ+Y
Xaf356cqzfKth6IcZWzvr+HHNLcxAOHdpNrgIrI2gG1L0klv59kJ/CRrPM0bgoNcNSPh1Jg7tqYF
Yz+o3erZjQ3/zFg1fPIKzfISxTbSjXa696VXHQfEl6/0YFkI2zFgSSm5r7fz4FBQWDa7TFPH1SvD
Xj6zv9zs365eOjnOLTaZI8Ga2btf0SykvRXG+yzF12m4YXKDOix9Xyi0L5bdDJ+zAM3uSGrsxckK
8cCYCj3VIO0dDSzrQMTTcCBfL19pn7ycOYK8W0AfWQUTMhDY0iX93iURFJnek3bJFcnTuYfDHBbl
67elbBpl+1SWHnI8FaXyKsS+dEeHUF+IZbSPbDnyA2mIR0RnxaOM8NyM7LJz7uOvKAWASBmlJt6l
5NoS5nzMEPHvE8Cr1w2AmA2qZl5tmkyC8ATCyDGfm4HPCeq76dr62hm9l6xV5Zey9a2BrjJRePCZ
jdfCie7zQU5YBrKdH4f9iWyV4MpBGLKrUZbd0NiwDvQr7Ss3YZYke4DaqUuSQ1S2D5MccO3S4NlK
BCo3WZjdOs4SdNi19p27PN9ep/nmoq4rX5sYeM8aoITe0+0bmMQ/IEtAVTJ7W5VH8xdSVdFFI3O/
GEiIMWFRHOGKVXsRxhrHr7T3KUIlpJKBGJAwJejZA8IMHREa14DpF2y5R9CLgVpVgjdibxPhC+r3
a0fY8W5gXHgyFk8vcm7jMaPu3LttNb3nHM03akzJZY/nOvBWM3ycJ9qdlNIdEYQkZwMhMsbmWRVA
KQhBMKaT5ZPf49HmOyALmI7IbOjg1TrDzl3TKvMrsijJTMpmpD21pxI0NZ1FwFtSHWjsDfuqN8QG
APiXwhnHG9Oz3GOyAKEs0vLOqVbRg0wM51hMHQub7NFHSenfo0ZoTxJx2wVuUbM1lV/RXl+e+ozl
/8lBwXwZ65nxBYD8/iMEjOaxqNto/63cq5wiuquwm3zBJ8nxJId/nTco9BrhOJuCyA0UUbF5pgtu
kSYXk9ugpkpfNPX0KleAjMgnmz6kkxBH+m/NNrdlTaK1jPYN+s+DNnK1pqfpKoT3xJZ0DFLcjQTU
cUBQ7zyT7EokCxyUm/7bDlnF86EZVXUoLQvNcackxrqmi3nK585jNytmuY6scrjE/fIsYxIhVrCw
7jvaVnf4RHFU2qSUxk4fbJKUK9W5bkKLc/ILi8fM9R4ma3BOXVkKpjOm+WQI55Ang42xzrdJASU+
ktNsH7t3eUAYOUGonIaGwHE+GunCn8cE6t6N0uSZ8VLiy0rKinTV1DV7d1UMPHP4Olh5IIzzO8NQ
De/f6sh87stXDCH8aPSJp1pFhMPfxw2/O/sG256empegCbgDPbcoMabMeDBsFR4jguTePTm259pL
Oi4X4fGHtBXNKWoQkaH6bRY/E/ZubFeo+1NjGf4jc3gMSldcCMTEL0IjrUfVNeeHwp9YfaWAEreh
Cc/7MXtnUrcq6R0BxHkU3Tn2mSZFUTJiyY8uiY/ffN33vBy9ft0/MCBsPhud6F9apKvXReRl7sap
qCZcg7iEg5JW+wQMSn7OG1+8GFS9qC4rq7mzurL6UtSSQU8Thukhhij1sZd6oDPe4xtYO4FEGNHK
XZTb83XN23ll5albhup2cggtt7ipZhI3XEyIH6MBhRzDt3A4MbN5atxS3c+ky2N6edKp4z0h5XYP
rKM9RLiBN28aBEQFOU8ZIm2wu8ZKUmhsabeLDfd6kzOsCgJBNgC677KQAgY3dlJLl/e2byTYTf6L
ufNYjhvZwvQT4QYSPrflySpW0YikqA1CJEV4j4R7+vlQ6ohpUhoy7l1NRC/aqAsu8+Qxv/HGdUXb
c5Fqjv0UIth7EIlnbUKzY0TvMiaZ8By30HIniYii754b/qQeJXMLfW84IR2GL6VRwX9gsA/vCas9
K+xoDUdj565jy6xfGJlhtYchzDSuWqY7zyD2q3YZpq0POr838xUuHdYra8+XFwP3F18VYeIxhyrG
YedmZvA9d0r7GIRh+ZZLGvwb5MnCxwrOXPyYjvp8AngDbUcxmPV3rwNeekj6CVbWEBtZdXCHTPsR
Rp27KkUDbXkYkKBoUvwLMDpYBG5wyjzzcuwzdWl4/XDsHREjI5ZWV7Gv/6qihnIIy+r0Js3nDjjn
QPKTiAjhP4lA+i6diGC2dpRtHEaAFvO0U7o/m45cHqtK5FQByefWQxow31hFUg2nrmmkuva7IKzk
Qqi0SrbAefQHMaY5v+cN7T1NNDIgYFzRtncLfEwriotuTPwldo5Wt5hSKoBJN3HvsmUnjr/zh9SZ
ffGCBvIq2A51Qs6I6nsOnnDfsjXDHv7OoY7FOoIsGh059reRdWwdI4Prsjj/sVgX0bgqqra40IOY
VIrJIY2Vc+5RzqE2zqhSzn+08cm30lGx37ve8VAxy7qNVePZFTpme42goreq9UwcOTSjrXBaCoYs
qp6iuO5fiOf94lzKcQxzRX+umoOsJCnwCvmoF62vr3rHwhcbr9nySSUjxi5yiJw3FeG397uzg1Qh
j5IHKt6bTmHvHQcL4pSOMPxHRqgP7VzwBlnvMgwM7f7FjzxiHfAk6nSJHCco+MHj0RXSE8c2sQg7
Q+m0JZuqlO2aHCUBbO0NN7D4mpNmue29CaR6g0MH2zD0jd+3UZQNP6gF5TlKzvxu/MjzNdM3iPiB
TLzLKZvERk/K6FhNVeEv6FVAGxW4CR7PFWsY9Nj5elW1aeQ07MYsfFMd5niqGsYLjoPrvsqYn4o6
v8jwzN0RHdz7oMdzL4wUhxSPuCDdDXZa4qeXGt62hzQkt9K8NLhrisy4Ys/iUCUhsgBnbcVtgcr4
PZ+d90e2CUNyCOFwYL6LEZOR3WSWj6isCS/wsgy1Ta/s6iprm/SIFx5/E6Q/z50Q0dsU443e4QOe
YOeGNdvCE0nwKjVvusJDTCAcGejhM8AgXg7+vL636OaX43rzEsub7trBthD7TTPdpCOmjuciIe3t
5l4ABn7BtRGHS050qpO0W9GDsm+TMtudP+0U6/qshcyIcp1b1PbQBrNn3Ou9uy43izVStVg9hJSr
XRBkSyac2doSsfMt04EyUf8Zi3pimrnACnJd0OY9YpCOAgMZAkPalsOWOMj6CPzIwEWXqiHr4Tad
V3CcTKzYZLaNx/aZKDcfFL9PVExC4mVF+/SimjsWQMgHhHac8XLoi/tQi54hatinGAYsHkiNNa6Q
pDCWfWeoQ9/4LvqXpnmjxrp+kZYPXzmsEpPQwAuzwHn+YpSJpGTaT4zcg0G4N1R85TEY/RZq6RSO
OEZG5gt8KAyvsL8DLqZH6aLMquFZALajr6WTJo7KTzeVF0dLPwCtZoWpjhmwm2IwNSSnqY5xddS1
6Me5QROkGpvFH0sHa7vKHR84nPmeoGizJRKa5j1trEcrHfHISnAc+qE1WAk3rRmOQFVHulSBl7/C
tcL8bm7QVIH0bwpyi4B0l92dpAluiq0wb9oh/ZYUhArdAde3MkTlGJix0RAAQc1mwa/RA6ZGE67C
1IYFbkrt6nc4ArsL83wqaXGVDGsXPYz+Ypa3vnfoOMstat31cvCZf7UiKemA5PUNInAk8LbWMzRq
U8AYSwxxtWxlti2agXWARvTgVyQ7OoLYmzbU5pWOEOoPnGy6JXlteDpHN7yMyx2sibuojrwjaEfT
3Jy7hOcSiU4HwlHMgLFthM15zzy3uDiXd5xHNAvbnl1o9EF54xWJWS44Jf1DoSfeTW/Tt0Tvm5AC
BALXGT/c49iIB2CIVOZC5UJeWtqAHAKYyCOYy3Y1DAn/aqogk1Tds107CDZElX7N0C/cFKmWPGF6
XV9Eg7Wukb450hzTbnOFefS501eaU/+Cd3XsgiLSsqveLuun1KqdpShnd7daDbcxXot7ifvX3sl6
ipoh2/SVbV20Tg7Ffz53YPeK47kh6WlN8QgOf7h0mgBBs37UYHz4GGAWc4uo6YrmNmni/Jgyi7jp
GGpv9UF1R+jkSFS5c2AtXfunid3iHsKMewNTXx1DiVAARq/9m97F+L93nVjo9WAh7aWTNnY+wQh0
SH05ZHp2rVdpscvaMbwQpSlf3GmkZ0OvvMtd9QyBQ13gLngU5oTwisJbG0w5uuia8DYaJBC0RwDj
zpQ/7g8ufbNAViY82tFUPllDwxJpg8JYNhaglEXbptHaJkiN2Di3ALoTmapXYcWBdYmkE0+jhrh/
UfZk75Nzr+J8zrtBxxnlTnMjwK101prjpnyHRhCkZeQv8bh2ZyxzcFMSwrd0j1yaF/p4e15LTEPE
ppAWTYOiyy9NJettTg/2QuWlt4OpCU7Ez+ILWfVrPHH0A6KB4bcuKX+OkQoPJDQkZXacHPR22iXM
wJ+b0iLthebx5JWudaH70tjIOguvEEPCDzsdxm+JAWcIw9TkiO5phD+O6W3tGLZ11jFELyzviNFf
d5CFZryynqKnTtJKP6/4z3vi54HQu3mI6VFXOWSs80wEiPP7AQQcq96aGiNEK7EOto6tyntR0UHr
Nb5ekwvWmS0xxwuSkOKLTAAXh6YjY2bCVlyPYSgwjIlTt0G3Jn0YLesOOeUBmlnIfPncWTz3JfOi
IYXoCbhUdeXSQsltA671WzUoagCzcOFESaF2flztex0p35USmR7BTcxhDp5LlZHtcK/rxKQKpYk9
ga2FHV+p23CSBQpBc1D93cIqwTmtpgQBiLqIxpMM8v7l89c2Uww+vDUmotJxZ6ARQmYfxmxZ52Be
PLQxXkG9c7ChNu6Q+ui+hxiizOy47hgWodhMY5ktrKbJd//95W0QEbNQG6X/x6lRIFPOr76PruEY
apd6JbDLnY8K3a3rXdkXnbYIEPKAOeW+lIlpXH9+eevPx5coR4FUIPoDWZhZIP+eWo2dL7sC5+1r
HVZrtTwnJRUIGGaJNiEQJcHy6XxYDaMujrUb5m+i9kCF51AoqbjmNjwGohUSax5cwTalx70oVSOO
nTORMyBRSzyw/JA4bTVFhbDBQJKJhcM2wK0vhftOTr406erNSEJZ32EuOz5ORGKohSr1xMqzJQdo
ZA/clJbl9IuKkEv3ES2WRT61dbI8Z/mq9rGAziEt3J8LAk3I/iWZM/OwCrLvod5V962c/EuH8LsP
z2NTJAvcG/hUjMmikt///O3++XKp7GHZAK4FgYJtwPuXi+WTmfe1nVxrDNDVAkoC0xthBhfU2GIn
/Gl8znUAkJk5hmttDKwvFpeYF+/7xa27jMdskMYOv/4RTISEJMEGAuH17wFVh+TPyzRPnXQJ23ID
Voo55LwZISMay6SQ1AWGXY6HQCvy4CrJDVRWVDeSiHw9Pf7LxBQ8kAm7A7kZz0Xx9v3rQS7Bjga4
AafzAkOjeTp6vdHAjGCOA6JLsgCksTMnC9ZYHGuXhQAv9vknmqey798Qlwe1KUCIOqb5ERGRGRlI
CNtvTpg6lk+jTFmS5ZycnduZ1jzx/PyCYg7DH644Py8QDANMB6vi/VO3KLyrVLP7EwAL4lyCpshl
ikz0MppHboWWOyuMjKdlpLv4lFoejV4xbrQ4HL5AEP1ldYCIAljgzaYWOonF+zvxq8ELtJImRqiH
waHFy3tTMiJaIl0Wzo7kOt6NoLepRbLk0GItjAttJB06au46jTVKcNy7vntR8IVnxB+wgnmMDe0H
qIXOJzlPuf81SceYJyhnhNbJPZfMQ0cL0DDDtZEUzhMpplxYchQQVaboqw3z51QZFpoNKJ+remiD
fliSwqaZiRyXdQIT7t6DxGb8SQqW0w8mmHRGxZS56dxrMydXCHxMlSfNpkDSmt7FLlfHwS7v+90Q
jsXOC1xcYT9fPX9GFJYMsRpigKPPQeX9J6v0RoZ9ZVi/u+cgEl2gzEr9aEVYwx2J2pM7JWjWI7dh
r0ZaJM+fX/8MuPmweud3Y86gfjSOPu4X3UkTZxQROBiGv4/NCJkpwtZ0JQzcOs9daJDl0VUA/h7c
NQPGhy7wKYdJ0XtmP5CBPr+h+YN8dj8fkh4FdbVL+tA64Z76PQijSyHjt88v8ScSBzsW7Kh48/DQ
AC9+WBQew+Hag6N/cusxQlFtatXm3ArKa3x6FJrUhzhxtU0+J4pDUtq7YOqqC6YV9DdDjeaNsET7
WuQR3Xyp5H+/aC1ODg8yHPUluK4PUIiqjb1iLFpxqtw2/UZu+OpNUXHZzOJHnbCRQ8PIGL2hOruN
wu6x6zr8/AzNM5eRxBryd9iv2O/bFHz1FxnGn5vZIsLoANssuCaQM9+vWFTAFQ1cBLh0CpVlwldK
Ig0ihmWFRrbskD7bK5WHWNyXlS+/cD36y3IlqdFnyzLHY1efCaj/CiU+EtVO71bWqUMlKVzgM1k+
nfMrxpPYbqLJeqWH+kOfpzHJTFua12ZZhL8SHZWO1M2izedL6S/hhdQJjz3SIhfx9/ll/et2qDAm
2TmxeTq3Seq+rtCaTmGtZfVA5fP5xWYW5B97wwOFCrgQgi1Mw/dX02wcKRG1xL7SntE/Udl0D4we
w72XNcNLRjGARqMXJQtTC5Idx3y3ttymO3Ac33tIyypg8TYKXF4zNzNRblvgWJFejHrQbKcsS3f6
GHb5FxFuBjt+vGvQk9bMS8Jv6Y+sYLKl3dtGw2pWJd3BWNGOqMkwD8UwcEu5pFO2KGuz3c/C59/A
OL/KOXVTSphvbe/0l0ah9JVELGnhNFr6rRNNe//Fq50ztw9hB/wksqZz8oxK6oewM3mTAGTHTTYV
pfeynzunuZvkGwtdxG2QQlgepfS/pTP4ahKq/wY9dJUVabO0u+iXrVtd87+8OHRWyWHgyvIK5xf7
r8XFNSdLq8Q/iKhmLpppi6GAEhUuEPIp2jMyGy5SI56WrpYypWk7EhCt87aeHtPqa5V5iOeu0xmJ
Ys2wlf/htZ1BsIC3aLp/RJ3bsJqMKk8FaMZ+7vlO6bUd+4+yL4e9Yry4zOjp7eiIFXu6D7dlXXLo
To5Hx2JqTziCXn1+Q/Nx+fEzcpwCsYSiRvfLeP/KAqfHkV324nTGqTCgLp86fx7opaGezMor9Z0Z
AC/7/Kp/SXzh9XmWgA7noHT+EdopFRMPZuTGKchl8GwojOBtZo5LTvwGqNjU35x7Syi1uzd4AYF3
OBcr/8NdeBiNgaFjk+CH+P7hsQoYAm2IBeAxA4ZKY3rNUmlo38Sw3xepKp71avJ/mvlgLZmeh2vg
Ks0XiMU/NzuYQN3mYJjzLqTE399DXYSFrfeNc4pS0ADnDDgaYnvfWD1gAtNvvliBf4ZErscZLmFY
ujMh4P31RnqIVgbk7iQ5jXa2SbO8E1Fxl6UFiJjMhD9boyyOda+8hJvhfrVH/4wbTKDxUOCwhksC
X+T99bVa4MFaevYp0Wx1QXsl2OEwlb9gKtYsEDhbiXFO7kDLPXSTl1/BhvnWyFmVJOmxNqq77gsI
71+SG+7IBvfooI1kYAD2/o6QgtZLs0Tqk/Gnc1/HRUDpD+NmUxJlmAk57ptlAc1Ayqqg9a3tVJW0
WxGGmH4MhlOuRRtGz70e9C/DNCNHP1+lf/lgvCVeNeku7ZGzM+S/glppmRkyLK53skQywwdqCzSQ
yvqXeMa7JSIZXs59xw5e2HoYJlAen9/AXzarZwNAp0iiTGKyPN/hv+6gHQpLRqGyTx6c6VtE8SxQ
E2jWjGOyL6DJ7fFtnjbCHPxdNAzpNnGYgH+xbs4p3PtABdJZ0P9ALAxvvo+BE2hN4WAWHV1LW12S
7OdAm4YWlWAfZJk2Td8xV/QWVc0EDVyXNWyM6CZxErU3ixBZubRGB68xmp8qEPlqUHn0GhOETo7G
ZKryJxSlEoSZvrjrP6PrTHSYYbpsF+DIH5ZWavc05Utaa03v2XuGf+6NAvS+t0pnbvDOCCplp97N
5x/sz5ACxcED1DXv8D+bLlEt+06h+nUqXYadi6wEFIyY0txSA3KHZ4HxxRL9S5I5uw7i7ArlBwH2
j76NHSi9uMwC7TRqDIZSAHsoQkS6fBXGqOMdXli3WjF0W8Y/ElE2MYAk4OYWfdXiVhc58uHzN/CX
1cINcbjMWQDEko+bxogsBm7tpJ0mCwCa64fypZ4AT+q132/apnlLu05uAyRxL9xpmNZpH9yMrVe+
Sasv5g6QrpajU1arXNPj9dDU/l7PQ8bJ0ITvLbrpO4Vu1RdHwV/SVY9MXScs08B2cZl5v9H0DuZp
i3X1qc1Vskayqt1pVQgoK8lRw+z9H7Rx2+sgj/1xYTlZt/bzXDugi5UucWcPr3I5mSg5FCpcBJEQ
17Xe1rs+cJP9eRjjZV8utb90ULhl+idwAj1Lwul/f8uIqecYgYX2yU3c9ODqjYnqo5VsI/gPG9Ca
9h5DufHCC0b7aRjqZpME/RNWGkBO/gFseRsEksOvyp6/7DyafXQwcPh0uLsPxxyMltIBaGKdcAWO
H+Bp+1uCh7rHxS9dRWlg3GRDvIrrYQAz48hLFwx1Bam31a6EmpxLb54ymnR3UOFxmhcF0WN1jrCf
L9S/9MKI7QZJEJ6TdME/pqxzI6wPkKc+JWf49BlgFo1J+RQxQ8cMB3DvElXpC7NOf+ZRnKx6YwLG
OIPlP7+TP4OGx4ua9wpLEI7nh7XHQFPUtQ6b4MyW0MNuepXYtS3ASWZHf4Zjf369vxxrVH/EcxoK
8Io+mqf0RgWfqUuNE+x6FPab/AWsc74tyti6rudo2aeyvujrEqnfGQf3+dX/dujrswAFrRycsK2P
lMgI+TVMEdlqgy/aY986wEVHxzsqCVkQY61L4LvJAbVclPwGhF4TbJBu7BA9gCLPtJehKL95fRag
4Pbll/izX0D0njlFmKzCYJkt7P993AZoiYEPTxEZG3zjYCVMdBdhlMFUHWlIonKoQ/VHlQk9bBI5
84vv8uc6oOrU+TDIU5IO2R82jtOm1ZRCHuIjOIz609ABiJR6KJM2YGhcbHXCL/KLMyf03dHOnBR9
DI/cQhrM7z70BMLEMNLMU/GNHaX1UqHRamJ/iiGOh6zd+pwSQy8rl74SLT2JFnn3ym6v61xpa7fM
/oEeoxekb7A1bReAXHljLvSj88ph2Dfse58yMIimhzMJjBCpf/t8RXlzsfDvp6DwxNqDSYctiN70
G95/NtfwUbFQozohSFQeZG1Ue9uqaogD1t0IpgABY5EcCpRfp8WQTcmLSqr7WjA8hoMQlAtqdPsC
aGu8as7tocJHahZA1XU/outaxPn3OKmZ+nToKv9gNI7F2sxK4QyrkDE2+1+JFHh2zSMfoKJgUZ1o
uh0YPL7K1K82me7gM5kM9vAD7UvjMVFud5GAD90jWzrsdA+HgdKrzJ0xVtpOJGgVVn3nIKDX5+j6
u/KE9GoxK3A7qxanzjXIylKwMGW2LXrQ8x7knZ9gpCxqxxHXUvwuk2h7rmXyWO+vUVlGYXsqH9Dw
dQ8E2nrd2Yg6ZCijyMk+GRa67uDuJWYdufYzs0mWGigUaydjRu61rVDbpNZDdHOB3iDyk7yFUsvv
z9C2oC2N5CoYuuLeyEt9H/sZ/XxIRi9eaIinKPNRZbVo5Uif6Vxe2Ub0xSr+uG84bOAhA16llkRo
4uPZjckIZGNR66cKfY0jzutMh+15VGfZ2Vp28fByXm//FQUZCSH++qgi9G85tP+3DdC7P7X9VRx/
Zr+ajz/1/6G0mjF3/D8hKJc/o3dSbOc//5uabP2HYx/Fv5mZ7lJmzro4v6nJQDj+I9A1IJexMYKE
ps/u/YebbJn/cWfBXHKr3x5C/Kd/9NQMF0IzHQwil4OZ5Uxb/m+4ye+PRNtx6ULMfXb8Bal1XP1D
4O89VYMGBcxk0xBllYL/n3Yu4zBzqcrM2U5B0uhLsOmiXkBUG9RqcLpJrYIEH7B1C46rXsSEFrUy
fObIa4SKg2atssir15EdAksoxpo4WFAHlLQH+9C7/de7vv4d7d5TQM/B+v+GQR4CH08YmOwFgxOM
kvV9GCxHxEGTtHtThMnuhot25bKRfauvhhZHiYULAhKa2DhicKyZ08GP7GnL0NP6BbQkDZ783Fcm
IqKZqZaFN43JY+AiJLJC/ZBJbDIiliqgR6ifCgFH7BoqgcxKjcChs7RLtx4Qa7GVsxGIJtd3pebL
BXJDZnGtuYEwt0MWOejyD5ZNA5d8Dpmhif7lwnAA2yzzKQPHxgTUxZiD/HoVZRPayZEoq2vNYOS+
BJwPHEOvYsw/Qz0ecDeJfXR8Kr/U7kMHvTFgphEyIa1n528moqlmCxc4rpDEBvLqGYkj9u0wyi1x
aMD3qIcAiL4rBDCGjnEJEFVFk1pHMKrSVVlourHmRw5+HVjGOsW18LbXy8xfmEM5PmlGoQeroUE2
8m6qYBZuYrvDUwGL6n5cp0kcfYsEDYrASaMekddghIjigd5Z1Rp5O8C8oRp+8H/jaaTKoeu/hbJw
tBvoY6XaIOgGvkwPC/02ziphIzcTZOPGbJs+WXWThCNSNX711OrCUEuta3IfPkZXv6Kl6rt3YY4u
0AIEVDntPKXPeNN+6J/sPMJHIvRG/HBQaw6na2WKKtl4lcYU0a4EOs0oucoIHSoRXtp9B25A5a57
DHSzMm/BRnXRyo8jnqJFg+epUBV2d7h+Gje98KCSUQnh/NROU7C2Ougvm1GONVyNoBuqYxuaJRKE
/RltGcgqW5t2h+wHzgzg+U09my5do0ITL4P/8101dENW3WzesTJtFT6GuQsuM7XKBEFev88hBwfN
0C+6OM+qpz7K4jfE/PA3LnJE+18Lux6u3Tac4qXqCnSJFkZu/RQVKCakDu3e35BZZ96y9cZoXDeQ
QhCPYU+Fa72wg/AeFlj/bKCxA6kYcQF2Ujoh3IeQcAk30feVAUBT8GPAP/kxKyoaxsJY1rPvq0ir
0SmqeDDeLj1kf4+HNAGksnpPbBAMwJJKVrpYVW7faXep1XoWyE/BZmuFN3WLIkM9d6NGQconqJSu
B8C9o7X8vRXbtp6b53Hc8RMlzOjhx0A6Ye1CDefOeIH++lAEy5b+S/ZqJWZKj6UF+a7B2kuiomCE
QT4tH4YQbpC1ipyBC5/HU3D8WuOEAhZ8oN/LFearb3+nX8NHzzRI2cvfi67u0ePeeGWndyujmfL8
ECa9ye5gSNsu48b76WKrbq8spI5Z9F1gfzdqr4AdY/Uxbtqja8K0i5sb3gkTuSgcrSfMsJKDTZp5
ckQPJDiNQ+t50HoLHW6/eI2TVN9RRcX7MCDqdo1hQ4gu2Mo5QhErhqTdLsjyt4C532rKDUTjHS1L
ji7ckTNEOQo3qNmgXNz5rdkAXkQ2kYpefxw6wbwJ4ap1PMXj01B67hGqYH4PXxPtrDyAndqT/O9n
eLS5HLU87JcqIStXuZ/hllakDzoqXRcVhMErUlG6S1lQxtfQzEraGRhn74JZSGAxjOg2poN954UD
gFeEJhFnsfSuRePR6JVaMYAqwL0GbmzwfhrsGRUsYLF0bKioRpHKYNX4BhCNBO8VeGAURxAr3PE2
KRh7r4yxs68dkRUH4ZV8A1NT39Qg4dT7jX05ugOuEbWHpnrZ9nCd7Dq6HcsQZUgn98bTlKvqQBWU
rOlIjoRjelZuG6P6ML6B9KwfPZjfNvr0Pu4TlJgIZnVZ4T8OSXynZkIWOLoaA4s+XXWeUk+D7Bn9
dZF/waADsz36+tsyYel2TDsbGN1xfjlRZuE7FLYAGQZPgByWpQmu12PnxqIDLgmoICWapQDyizG7
I2IDWi59CQ0mLptqi6EQFLPSzcJTLyuZrPuK5N8OmgwxN8uZqmXImWAs4yqLD5PEJ44EuVHkp8gx
LCY3KrWVhNfxs5ikuRNZbvxQGdOBhaW51XMUaY6+9gF63lV95Wz1KECqM7UNmazcsW1xpbRiY13A
6TpOaZpc6E3mbYkk6pD1CRCJxgou0eypdil63D+6MQe8oQyVbaoQ7w4c6uPimaMxrsFto78ZF3G7
y4qyXgUTfu0LlOUt4zIifcHKLIu1YgFfZG7ytUn3SmvP+oVB+5uv4xCM+Vqwasmm7keMDp48nBJ+
aDRno5XVlM+AaHBMQSAfeS/d9zK4N51YRawLLpVIdx/HZSxB+HbVrQUoe0WlPEQrWprlr1FvmzcU
4atrInyFSip774ioWYtkYOveqRBXrroXDHphW7oHhb0avqkYyAOuM7yb0kD4P4N+dcMsJ7olYGZr
TOenx0RA4Ww9MI6FV/pXXppML40+iUdFxrUx8Pi+sV1LLks8URa5PharzCmD7qn1EQNYlq6smyPG
jtM3bO7NeFkmmM6s24bWxS6h6SOfCsanAcKqQJjWcSIAJYgIU48F/iDjVUj/6SlJJja7MaHyNZl2
3q81yKj1UgYqffNAtWIH25fNg1c7nP2EAy+FyjZhdWT4YNvDCHJZHsLhWRqtxWEc9yyiRQ4U1930
kBKGDadB8pg4LZYbkDu6vWXnMxlKl+kWC3MvXFYuPGYMTIpWv0Hmsdm1bWb/yuKguJxCgjs8JHNw
MFZz0gnzBjytlpMxRtQ2JGMWdg18A+++owZtoEFjA4E2nlsQ5gJQ09+NiptGodFmwIMWooMrHirt
mFcAv23WJEHJqrDYXCsh8lKuCj/XfhmuCvVN7wWRvwpSZM6WtoZ8BAaW7QYZ62BaYrsVSY67ktgt
NGQiF7oyMp20RKoD5pcqWiV+3eB/WRmOdov1B0pb+PK4wdrj3Gyw/xCp+FFAwf2hTHccrpUcUf0H
+Vtu7YhUiDNA77DO67sqRIChK9W1Q6YUHYQ/CDyJ/NFoYTUrOfAlWjM5yFg236PRKm84kb3uEkxt
0S18sg6UhFL4WMuxLstXhTJ+utULVxpbtPRUsXEHk+MjlcLcmSB/g23c4dlnhdKFdI2KCs3y3nY0
hpQ6WauF/qS4gRAGWzqSXXdt924GfSUU5VaZiUR+QklvbZDgQfLPe303znUHwSRyGIKXuHbBhIx3
po8VoKFQ9V9ZpWW/kRwdnSwWyGk1RuVeCrPBGMd1JgSUZSmZTxPwtWyj+UO875PC3EPwLi3UjP1Z
dTBoEmtfZAPrX9M9QDYSRgWSo+QZT24ZwPmxpr46JpyhqCoOBXyqMItXutIlumilTtIxdOaAYqlG
KoZWgjWaSy8Z2ewppduaeoZkfSIN+FnnQXuXxiAj8amqoSEL5fwKhNtsRi3EacUm24L852jHJM3K
H1IEkuoIcgtfo1KOWEir7BFLbjvaEskI8WHRFCXugv4UOeMibGwWaZ6DzV30KAuC+89AE9FGQSER
5YXAgJQ12dpBz2MAipOyNXFJ4dMicWCq6IGKv7GXAbJ834EdBYB3rbFeQBryHiqoCUi/NcSeZevI
8iLuQvPSKKFwL2Xmsn0xweM2Q7MwHrwyzg/oH/L+RxP7iaWrYvfgdHN9F+jKujfbpHiy0MjbJq2M
f1iRSTIv0mJ4NVpR3XhVkYw8cYj7NqNtE+FEE5K/nuo5zgRK6T9QaUhnMY+5CAiRS4DBmCQPMX0l
f13LCVfmbuoLDzNmvANZQNYs4IltFE5Vwn+DvRLtdWwoLjj/QSmYXntAkaiA9wTsC4nSEO7YSklN
x3xaqmYZToY5PYainh6UGJk0C0dNd+7MlMS2OjP3qZ1Er4bpFy2SboN33cMNLhEasMQSskKztkVt
ghIFPrJDAqu+I/3uFhrbf8E4LdrBYqcgDJExXfDikytpeMxLQ7pNpeuG6CaEr7ZDR1WfouGCTYf2
B+Zr3YLWEjYmdqs5uzDykw2mIOGNhSD+rxpxSlh4tnabyaj+IYdQ3kGyCtbMC82V4Wow8ux88mKY
J7l7jXRs/8vvB+R3S0qW760K8nJZhFNorvKoT6ttVY/uk6gLEzWVRh+R3+bVe71w+GfsRsdTZyDm
ZYRFu/ES+ryQshF2SIcOiwlgl90Op9r8cmyjYcthCX2SmtJLXRdjNTQDyoWjD9c6mcc2lvVj5LrB
vdAMZ2/UFsEC/MkOrcMd2dt4Ai1jfLfLvpzwTOrDvSiayVyTnNRbZzTya0Mz63rBak+CLRKt6mIY
02Yzk+7vh1S4W0wI5UOlmxss3rCDaQ0mT35jysOUuq/FgDXHIoGRzBaVU7b3GGDsUNVlj/iBSmJk
ww3vMioG44LT51eIdMGro1UdNl3CXIN8HvIVrBHnoMcuKh8SfVqMU+1YwtBP2/CWKJle0TjO1n0Z
SUJEyerkrJd5sDAZVG76MXa+w+QOlqphBmyWgtQWCsAyo/DDcaSrr/EghZhn9t1VP6W/7Jb/C7C3
dlE7ZrpHzdDYdb6znMUarXUltOyXF6MoG7lNdZJpg9OKHRS1vYnrrLO3yAu3R6tompvc95Mt1sXa
Za0FQbpGbZbMUrmhu6AK0ZG9basSiAkDu02qZeTXPqzDJTDG+FJv/e7GaPKfU1AOl6QX7S4ZnfqQ
KldfgPGzTkbWpA9dFuKgPCDlwtnMQf/Yx5CaQ5DcM7YRI5rakxEE7jRiLbE+sfSrIxMl5F4+g/Mp
bvNGb/n4CN4AJoOKvRd96muwCipdrlsj7t7SuqJwEWQ1xEmJy2RdRskW46fx2e3RYGjKslSXtmN3
142rsYlCHH6wR57i+hWbFjrKOhrBJLOt+Vi31IRWrQTeg647PPtJ7olFTNbB7h2DQkNllQKFZTyR
k9cWcpj9EKk7y8u0C5LxBjsf3fZxQQwKLMAom9almYfWulFWt6l848mqKrHP0bNYQpFoN3b1f9g7
k+W4lWzL/kpaznENfTOoCRCIIIN9I4niBEZJFABH64Cj/fpakNLyiZEqsW4NyqrM3ujK7JJERADh
7uecvdeehLsHaUWzHOgPrJc6MoSYL7JEIyiA+gOAsdbGnFHYWzuhIB8VRnIul4zawFD1ctZ5lvFh
Vl5eRqwLThG7itc8M3P+1Pp1oiI1k6ZtjMRaw1WRz05au0wXi755XObksetTdVPOrrfNsTS+OB5k
YPEIQHeLZQoG3PIDSNrb3B6JhESi6EdjNwaEi5Vd7Lv6dCCTrFj3uDxsl2pFX3aSQLv7zeVExgdC
shDFRPelIN/uZSjSjo6ZHL/Okyo6qLswALCXHMaqhC0iMg0kWTDZx3mUbdxXo3bNBii/DIZWwEFM
ZdQlY0MJtk7mlUnpj0ePbuH5VJbTORY9cYeda+95pb/uvHQpv6y5apeIrTc4N7LqomCWHhpdkp0Z
dsVCMazZmdfQQ5k4rGPedgf/tZv0Bfkfkkdnpzx8KRFDhE4dZt1d77x1HJ6ksyxnzWD26nbpCrKx
MvXMdlw9CL+eY5jJ5W2FfW/g3R6gmPFF99F4vNqIHp3jKtSqH1PP76dYVrP2TNyUfPIrdd0Ks4ob
+rfRbJH/lqe1ft91ooqctTBpoOn556Do2zMtHegXetpDkxBDJWiVLWecmYOFNobGaZs6uQm1ySXf
cyAEi3KyPljkOT5rVW7sitTKrqCmEFiFxJW8P1hdIebH+pxej9pNvbmcD5mt3feCnYgzj8NXwbrH
izscafqlEVLpbt9pmn2V2GqBQeGRY2TC4IKA1pPZHq4MzjkCOEN+rXeB8TkZONlNPbDkmGjd5iJo
xpneXFs/e5nFGa5cvhskme+lWeYfSTEdtljWfKcCRxxn0qauinQlL8krPyDir6N6rL8R06g/Opt2
ct9XfX1TBhjlp7n/SOB0loOvr9XH3na0o6x99dknEzinNCga81Zwjpifa4c40Gj0Br3cKUAOw456
yKXdBeWLAIp2Az3vafXV8jZfK5qpXsnOs8t02T96RFeNYI4pX8JlEyondq7LAyAKGpcE3XBKxagH
7yIvNf3DIm2SsMYM5V6ajfYFpDB+gMLevV3sqXpkx+3GvYvjnFbWBO4ubAiFANpEMVLtcLHK9kIp
iBkkbXCownZfTHg2Z2NuLzmZkASIOoVlZrY9ii7uqU/zKasgpP25af523vuzY468C+cbvGMwvZuU
4Rd5lWzsZDKt4NV3veXoV4NOTiVAaPJ4mlRFdjMkDQ39brn2Cq19+vO1/2PkwNh1s74xhncR0J/K
D3x37LHmry9+09dXeWCh3F0MsVtpuu5yQw5nBHYO9xrw4CpCh6zv/3z5E8UL7x19lMUrsOErMTq1
T9575jmZNrt0klcySrK40muPBmKQ58vXpLKd8bFFRKqz8gfcglnT9S9CCLvfdx7dzXhCWS8izvyk
NS84qQgyGrSlvEAMk5gHguYqbWcXvZxvm9Xw3dBYhKW9pzTZNFxvBh6cO2wP8xQpF/zHPhl4EIxo
0Mwm0sAkHcY9ZOQsJaFW1yTPYzMYTGAKhlFyVCqY6WS1zzAmLYkeCIU2Tx/tvqiqw9rh3d4ZP6Y2
4Kjd8h0LwolMh8854OYGuvNDnmXwOt8+Y5bFYuslpJtBsBfjIbE0t7moAIcfPDbuO5VN+SuQRWY1
4Az4kH9MkYImoJAzYbC6cSZSZPKz14EVmBeHKe07T8JbwY7jbs4Nxv+bhcME2+lvH/Mv3wIa21kL
ToqU3aEMxvufXzoEe2I+GC09qmvWDaffuzn9+p3XdAtZCED3y+ugxgJfhnJRBtXxXHB8KGXN49KD
lOn3eLyM5QLeiIWUniBR139HQX3C4dxeOdgrcjZAcKKixrH19pW3wlnLADRDaNpAYM4sCCX+c5nK
dsTRyBf7pYJCV+4mDV3UVWqaqYFEy8wEpAa3yS4cD4H1WVm2ZAt1ZkbUISOwPt1BvrAxhHY4TVux
TYPoBGRONKnF/Og4iQsFpStdcn16UZDpzLl53lVEGGydHOkfNJ9AIP5gpX2nYhL3lm7Ra82xygCW
xPH40mbQFu+mPnMfg9lyILwo1TbvfDvMt2Px7cOxQUH7tk72Cf9yTr7gK4OJCj8U2Zvcpuwa8hyl
zQCRISGjem4IMnIam/CyTlFQdXlO7vVK0GpxdPSaf9sUbTd0/2HNBDUj2qg2HLs9YxHFNaO7C5ii
CnG7FjLZNfudLAZGN36V8qvmDCWKE1KtB9PO7wbhv7QkLKzndF3EEw1+fXlHAvJ2McVAiPOcZWRD
ym8iqlMpdzYZy2IXZHtU/lRvJ+g0gg5UnoMeaFE5EiSR6o3LWcJWZrxoQfWeAeKHrPG/1iJeAR+y
6/AYArdG1n6qpFmz2VlqQRrymgG2IszbsDlErj49hZ8jHT5mzz4nbzd7yrUGcx50mG1lNVIiZjOn
rYlRcnJ7Z9Kchf5Y0qvcV9Y0PMOBqDh8U9eca+OUyBiqvn1whqJsUSZCFCRWZNWInavMRIsdOBHV
4c8rxA+Z8a9vjgm7BWMIrbaL3Nk9Va47mUskqKu+UZnIKzotxOKZQ8mrp0MQXFFFEv6SG551TLwi
e2n1mnYiGTBFEiNGT6x4CmplhA2qp5uFzuhuXIR4MFF3LcyUDOchgMtw4Q41a4qeODVYw9qsu52u
T8ZVPvteREuYtrm/WMjw2romMGxhSYqroO3uAW21bfTnd3wqDjR5x0gVXIwinknY0alWvgSNUTpN
+U1Z21zNYupBDQFlh3MzqgQY97Sexj3PGFatMZ2hxjb0XTmTU9Yosl7m+M8v6GS4z4sgQxHrO3pa
lIomXra3S11l2zn7zLItpGzn583Qag9CBGSNpYOR4NO13OXDKEeDSa4qEyA+zuInlwE8yJxuk+qH
cGJQLbBROcH3OvOFigXKpGvPKixjP7RF9b0jTjW5cFpZXQ0jHvsHHRAN9dU24Pxhxjfb3nl0Bvr1
4QL2h2p3s+hro9PSrNdHgBhLOubjLtV8gg6AtfGINEpCsRl7yjenh60SOm3FYXEhnLWNJsbYZD+v
Vg41tpl7nuixpltXcijP+JOTvUQVq4h6CuqGPwY7hT6uWdkgJCGHyDPLtY29z9ifQtIB/xc3PhUt
Y07cRrEFRWwLeQBVdo5EiG/KoJnFJVnzxoc+WPhLTkPtExaiIxxkrIKrUm9dI6pNowxiS5GDw1Sw
dJmW8elqwLIGxk0/buz/NTHR/4M6IRvh4h9kQl3+j8uXunj5NcVg+5WfSiHf+AsFDs4PuO6b4WHD
iP9UChG8yE7PIu/ZLgqi7SD1L51Q8BdWIkgMJkh2nT1nO8v+SyfkbIkIHGowPOIG8NA5/h2d0InQ
ELG1xatyKJpwISMRPTnLwW1xoUAPc2x0o3MXuLO8UK6BVLcX1fTOAf3t9o2ccbsWhQeIDJsiNTj5
wrN7FXXuUXojm8529JbrK5D71VkytultIUzjnSXvd++NU4K/KYgoh37AOn45BXqzGxS1184xE/V0
N042xtCqqHY2GoV3LvW27Pr51rCgwnRFsbd5NN6uZaxkWm+65hQzpQxuDa3vvgzJMjx6E+owSuck
ueo2WzFEmK734l+ett8IpX53cabXrKJMeCyAUG8vzn4Z9Ogs55jeTX1meeAvAXno9Y0AAH2FXay/
1U3hn4syEV//fOm39crP9x1wOnF4G2ift4f+14M2x09LA8cyx4zPqyuTI9GZBY989+ernO5d25Nj
EItAzeHy7NjmyTv00IACU1Kg5A1AVA0F5aU/NeIAfsx86LZHKs3J2yIUbylu3X6g2w+Z6RbFPROX
P7+W37zjDWQAK9+mRPN/+Jt+eagSzlsUNCRlc0gudhpjPbK1m+adOuDUJvXjHeNLwiLPO4fqcVIH
pGYz58LnnkKQXNd9ZRTG5SpLAuwFIVXP+A8rwpumvs72anU7iL6Wnz6SW08W4J/f8Hao/uWk9OOV
bFZ9Vh32awSPb28x7ftgzBWvhIGLe+aPVfrRpml4ocHk/ZpPY8Z2ZAb3f77o7z7ljcyAuXurN0/P
nr4vJw076xKTjcfNDdJXYwnSdw6Bv7sIN5CMGGrF/7xIoFqP2bczbh3/JCzcDd3dtv8HD4y5GYhx
QfyQ4J/cSfyPFEfF9sBYhLkOpLdFKnHL49/+wEjDwx8ADIrnkyzLt19ESAPuaMgZHC+UMmbwkNdM
5Ex/vspvngV8vSxyvkd+CwLlt1fhTDE6tpFMCBIg/xoGjM6N6N98WIBB7ZxZaQdkqeqdJ3D7qydP
ICQ2z4GRwTKDHfvtVa0CC0UOkiyW01Lt7bJuonRkzdErCIZ/foM//BAn1+JJsHFMuFho9VPhfSlb
Qir7FVknFG0v5KxpvfgwTAS5uJ1uhcZqy/owGyNydK0EoB013iJeOfn1NxmZa5i8CpnO535DUNU7
z+tvPocAbTAZNjbbKHb+t58DOi4rZ1Ss4s5RxrGiBNmDewqOk21m79zo36w/3Mit2kZ8TjIq4c5v
nieFCK5vZoSfjA4iEusO7C+PuTYeDT29dADyh47w4qrNLgotkX93jXW5NCUf5YFHK+GUooXf0FgM
OErx5DkpyhC0NY1vp+88Vtue/OZWE7husaFwDciYdBXevsVxDjpPgWSPVw2hTdPKJex0QwfuCGvc
8rX4z48WoKr/uCC7F9Y2eHIbm+zU+joNzbpqaKNitEPwbsq5HGSE3pWhVZ8BmY8y/AXfWq3p7BAE
HMk2Runl+ZmOFFmQ1aiDEUp7nsa96eoLEix9IHVilu5wWVaG2Z4Famy+QhuqjN3gL0u+L0sEBSHp
kRQpgtglOya0bUDQwPgXGVvOIDP0CIHOaRNlHqhlYXtQx6iX5ogOuXWXWR1NUc+v9I+eQA8bln6S
PWE0g+RuYr0sCH3ws3SvSp/jW29YgxEj0enNDx1dyCA0MscXO0Lfc2vnjqbIbuuibWjL1I3r38rZ
pZRGUcsnMNki+8pU2XZjzy2SL60YtY89rYej1CvxVM/BwHTeEA8IouY0MvHrqnBCp1M91KMgtVvU
g2k992UORagFOUrH3R9ZKvChoBxFQKtQnvXAraPBmcobRp0Fo2RiAW9rHZlD5A+ufCkTlJWR3uS1
jhaLqzXEKGQIQDzxQopBOYYwapbXPq1EEwm97F8TQzfXeGDx1Zn4QHk4T+DfX4ohWFFMcs+dWAM6
QFzq6BRBWPiF3UTFsEr72kQS1lxIB9j7peO1K/om118Cmk7o8azyukk7m7Tv0eks5A6jOUboAtoq
Kgc2kJ3ntIaFbKIBvsrIr9fPaZbUz66liFygv5qiTqy74Eva9EYG8cEsvLhZYbB0VqKro00n8tq0
Zu8Tnboxh0/lJSLGHCr8+xHtoDh6ytTufA2RORKqhjMVuan+uPN7DiMoHDh7RIWhADvMfj+Me9XJ
fEARnga0xoKhPHSzoqOolX6HpNlVuXYcC2l7vPxlUBHtk+TKrscluYDsrQfg70vmQHzI6BsmYYt9
YKukubBGDVm6yfKDQ2FJbEJbUqs7It5y2tDi03xcynVujsjE1BJba9GpC6CJww0d/8wmCtHIUbV7
WvupYKRNYm6ZZnpcp7N5k4/whuZSwlvSsqH+zllg+cSil9UHHA7953QB4B/KNiE7HjWC5e6zIpHp
oat8UcGwbvKvCiPSFBb1ol6QzThEv2yHbGQ/Vfe9ZCUIdn3Zlg/okfkbcyuRVWYCBfeZh+hw7/S6
dB9mS9OsSPq+WJDDcmvjzlbefIuVeK1sEMCNgTodXdw+cNoWpAIiWsUToSPxjnS/h/Cvj3ZVRaZs
oN0rsnH888YH1BPpLA5TNJukxV8rmgTDVy+VWfWhn4NAg6AP07J1UUw/ZWnd383jFuauWA1ZMzIr
39zeyZrsSYLY/AxzlgVRsrCARQUO1HNrADiKaDBL1KUdqOST1ZNTjEpYlP5+CFLzJ8fsb/UV/vcC
0W/a1/pBda+v6uql/f/AhrR1BP7X7YVYDi9E1OYv5T8OQ16/DUvcfvVnm8HY8tE3YhWHTboG1rZl
/2wzOOQhcp4JOMGf+pGwI20/zf/ijI7VUP8vPxL56BwzaGByoAQct50q/06j4WSyse3jmKepgQmR
Ax9FiPvb7RagQ69ha4tGULFBrHWJtA6+tbYuIeJ5/eQEteh27RxYV9h+KG7mQdYz+VOG6khpTtmX
Klq5hLo406ozPMKDFCfgRp/qnoyryJl0Bjdow4avOVPdF0c6OqIbPetbVLB60+9W09GGuNNs/1Gv
F4Q4Ac04tRd51t0kdhFAxzfRcXhJjWdGKxkU7Wltz+d2a5n15eBpDMFtWBnT+S938/3y3eI0x23b
wI30oUmbOzmHpPY6O63jI+JIpiNx0sOTgTfhfGaIdQkX0EB5JWDTJ1WTfvrzlU8KoB9XRqLEYRJ+
Fnf4pGuRGYNt8b7CJU1d1COtul5mo32nlPVPjq0Wx1VMcBy1GMiRW+ucvL9lkks3IKPDkIJNx/Lk
BB9jLZw7XUOAYJ1jmajHC085sriDIj6iqEYcgBtUQ5kR9xPlbQ5koy2aKkTvSkxFv6bdpa316HUL
sTD50MoUe9BQmmO7R3CroJ3TSwV+jzWHqbcjvQ8GYFYWR6RSJZDBGQiPPTsj+TeM8Zy9SpEzeONi
P3A8sb8t7dZm1TMnsKZ71NTl/TAZ8+dOetl1kWXm966ZXUJuUn1ZjxSX+gtEuQalIGaFjtktUnPZ
+HUdLotsvwRrX7629diuEedDSx4rK6Wg0JZZEzGJQbq4mmkBrDsb5H4T9d1Yp7G0dfm5EJMNG733
u1em6wtpnQXzl7hYE4ZRjejp8XppiXaIzBtXP7Nl2S93CU/7LSk/CFdLsxlFDKPDeDJ7dJYkVAwY
5nLSu16rwSQUYJzk/LDWSrcPpBOYuCoAu5H1IYw82KU6c8SLInHzOULRNjY7GDbGErb2hrVZgdrP
iUO0ioOiGkpx1vfvnJlPyjE4d3QcWNWYWrCuUUCfPKHa2iCD7b81ftYcHdlpd+PM6RR1hTHvJk5j
q2xlOPCGP09YPjidWtdVXRLyIIs2LI0sPfvxjfnvPeifpLL+snjsXtTLP15Bf6tl8/L+j38+DN9e
Tqyw/955LP8vmqyMYxnMspL80uA2aX1DQ9pGiPRFXaDQ/+5wm+ZfJvAdU2fnAU9g2Pyvf3W4g78g
3KCAgOVFTBANY/PvbDxAGN7WXRYR0kyXUFMgBgj+s5eGUQXhoHKf+m4d3MdMjtLzo1QKoXeXfk0G
5Guqo9njkEUEWNs9097SzCVOkxrFFjU3mpFubZK9q89BwTynqnwMC6UdwNc+MFcvSTtoLUuZ19Ys
l9rckwhCgSyAn9tlVDmu2Z8VlRxWEsDIsdxpiXJ7cTU0ZNhgfZot81qQQcKfHkgfmCClNYyVi70k
ZSc7IEzw3S9pkokF612z1D2OBaYHhXfmFdD1d7IvPZ/sdCtzYy2Vgc1RbWV9yNHY6+DuGxeNIzkF
c57uB2dBtkQewTwVREcWwiNCC6FaGSvcB92uSyXj8V253cujJlvH+SYQYelXmA+dgVC7Bf8qDgQ0
n3vP7JEeGqvfYZIAQM+5ve4MzIWipokGFxnJANoKQ+1anhAsQn6rrqjFVsw2zoS7NaxQG7TfGUVW
zc5anSojBMnCoftFIPiThDMgh8XATG5iHa1I+JxQziWxVuBPUYmhMvbRGnv27Pvnqhd+8X1pbMas
YW6mwXCBa4n9Q6M7m8LNBj2O3tVoPoHomEnI6LTxPGOrV+Gc6nMbdmUpbwc5ouyZCSZ74HY5A4SX
XFkXUiMKdwmpMK2rGY1wjjZgRUdnkoV7IYa0dyM51JqCR7NOvDyTIDsvZLa6docS8c43R3lBSSXa
dSVNenBFu3LIkMAq1vT6WOmEGMSZwQ+miVV7kSSLy4/oK+VNWBdWusliJ/2Tj3sE04Mw+c3cIZvW
2qN6A7idJRkp01NQlSF1dUGQlY4Did+FllOHgVp5w4ZceJdAVNfgk1FWtoddRnktMkhrJK1p1Uxn
3tWpkQ0N7QGZUQKUCaFoKMqwT4VZaw7+jYvVzSHgx9esLRW0yb9NiZVNB48RuKWfQ0edrZd0KqT1
pLdN2njhKLWWjicsxdE8h3W/WuIAYTaZcHB3DZhJnJxNNKecsXZDmls3dTBLvAKrT9FuiJQXBXyV
ZBIcPXVAoh++9GhhSr4cCl9zaH9QT90OhtN/s4cOr+wq/AX8feDDMVpwgTAkXtxcMSQe01u+sfNH
nlo+xknvEXzmJGE5keZP6gbMFH/azGiDh2JMuiBuxgWGczBY7WfOAbJH3WsmKJbHirpSdOq5Ri7y
4CWr/bzqk/exlRtDY5yt+rIk5cM4870ynS6HLBu8sG/N3A976ELTLhswqfINETxslIfkdDgdSPsw
QNu87iRzv5zqWwdl7k/AN/AyERyg9Hm896ugeyqdNuvDdkEjQpOCCKOoJqG6Cb3MHT9jPiUq19OX
cjprdXtpLrtVW/feBBrseUY+38AmtAHE3yjAxCoy2zTD22lOlQTQQilfHxUQrWHPUrVYO9GYjnpo
qC/KK0wyTLBIwmqqIErbGv8mXndKdcTPTSUm1Li4+ddPqgi07F5TgZrzSJMT9p4NXL/OOOxnW9pX
qcXX1Ah7kyJgh51O5miwWyc9mITdegZPaaFjwrUnnZjpmY+j2k1jY+Ux4BrpXmipZitwI47sr5Yh
87ULvreZRx+0qbHP4Jicu0jzEGdEpKh3/ooleqwt3p47NulXyO7Z+DwjR2tCXNMoL/qgMbRPNDeE
uWS7Emn76IYm4PypDzNikI0vUGF9NLrEHpJjRISl1cE7JJTYTT+seu8AH6+6PlSpZ3+Y9BF4FUF1
tnUw3bHrDphEESVXm2+NhQwIU20tVZQZ65LpD27KPuHbF+aQJ1hgh0J9En1RaIiCzXa4J6vcaMEe
91C6XL4w2QNKfQuEK8ChColEPm/xHMGQc/fVEOw5CJvIfBXH/vu06hE5+UGCE9fonTzqMFYhLaw0
dHDB0iacUnGHXSejNP0dOdfmi6+j4dmTmTbXoYmz6LqHQ0zXz10LwZdqeyT13CGYJEAnyWFxcuvy
ahPHa8ylXJdYoC0rEXR3SfSyZaxspr2j6AtREJo3NNCShU5yWU2HfsmS26TJsyQUQTMt543d6U2k
u0q+9q7bPrn1ui77IBDe1SiXFgZ2KrdHQ9ePIAKRmE0w4cQZqcgrUsipX/VzEnzYPRv2XXOXGCwq
e48BXbrPhtIt00i045IRPaHGF62p2m9pMPuEmgLXcfcCDJskkjdw+2jTYxm0rCbSkHGhkRJlkkhy
nJaGCjVv2AAI5a2gFYQ9M+wilLIBpaOCys3DFNpUvvPhQ1zkllyI2/Sc6ZnprTuHcxdkmyCvBcXP
9q1YVccyRZDq44SIFjMpjraXohVf1lVW6DRcPJ8b52KfitZ5ntss1TBCFl4rY98zcPDPjdatZ3pf
qvWepLaMmtayrMM45G5z5IGiZyaD2V2jDgDTg6/LNo/FrGffIAZKP9JomR3NMqn9XdthbdpbjL+6
axzg3TG1iM6UKyQM2B4II/GNL6GvLfVLRZjE46T1rh/Po4vMMnTNvLauJHjjHCFebSzMgzIt27V9
nmhnSW+aNwxUZ0xxUhjipsy2lCuhFlZ+Dh/ZHSuJ9dmikZmfQXeC58td5gOthGU+jcq0hw81LYzh
oLmiqaNOCzLz6I/2qB9q5InyrFbeyhoUVCyLni0dI1bkwrYa0JzWUt/ymgJjilzlmbCF9WC9Srrc
/JLJOX2Qlk1SBpFp+lcQSUkV5eUwsNs0shrihc/63hyttgDyQL40G1/WPbqToX/r7IHRMoBIj/uq
W+vXcuZx33tOVeFH70tTAY2qvZditnwz5BxH2QWJ0rrQ8d1xh/sFE57GKWaKGXyb5w5cTkgmtZ1X
ISmu41WWGn3GfWv1Dx29UlgnTcChIhWKc6K2tgYRMDJd0rgeqYOjFIUUqmpjlV9wCHoqTPRMvQRG
o45uZ2WfNFrh9wZQETP2loLqs2yb8SpvHE/Hzk6mTug669jHuVJS7Wp22PNe6NX30XGyy95Tyfd+
HvWngaNfe1hGyzm4pY5Ls8vXiVLUTzvzXFG9v07DiB9ydmTyUc+n/js1NHZ62QmrYGdriYMPxiIz
P88lMYGPjetiSotIX9oibnN4rjs6LzYs9V+Kld/0WE5mPZQAnkWJwiAZbQa42q1E+GVqH4zSyTXe
VJhJ7CjcibYs48bQ+7vcK1TFgzl278lP/uOaCLmpOlBkIBVAtWC9vSZwWEw4fe6FnlFUF7bV+oe1
YI6+JDAiodq8VyxvDbRf5lmbjo4SbBPUbRd0T6+HR1WwKRhu2Czpnct+G/EZD7EhCAtONcVch7Hl
zhxqhGCcEd9JmTjtJXF1hD3MtXiKOUef6iLWAs10ZoBenhvgAoGLZwxc+rc/38bTVhL1G30qk0IT
IRGqJbqVv95GoVqEvyzmULZtvLGLK23WYLA2aTE2yLP+3WT9zSPz+2sxt4fKhLD6VJ6YGKJPO2zb
4cCha6dSrfokp0C/HDqBvffP1/rRaXt774JNA2bTGEXwy8j17RvTDEl/ZaYXSplYRu7i1ZxbsQef
dZJo00qVRGxx6t5h2ZJHr7L8Lxqwd7yGkgMnzdFt37E/zbNULy0xx8dVa7vlnRf5n3eY14jICaYe
t4Bv1NvXSNih1RQTH75o/CYexrw8szWR7H98FP/dYfknINJfnorfdFi6nM3z9VcR4Y9f+dneZy/4
C6QYsLHNZMOZdzM1/Ozva47/lw5OjG4kjbKNesjS8C8hofsXI+stsAFPEFqXX4WE9Ga271IQ0HlG
o+UYf6fLAtTzzfKDLgFWIUsrixBRA9h/Th4PvAidSxCzH65tbpCvZ64elmMTPE2I4NTP9r5Rtjdu
oydNVA3z9Kly6/nCSfErhX0hRHJm0x/+SFJvTYJf3tfYfW0ANpGB6n9fodzjn6C1agbMKt/jc6f7
kE0lQSFwu/BpOpN4FmQUtlSuHtgvn7HAGOK30ucdDvPqYvF88wXjMTuvEyzgjKzVyzg3mF3j0YdJ
TDOylqIZo0AkmRnW+dDeBIvPqXTBJ2rHoplJwBugEITNj9G5wE4nseZ5I6NZrfKYbfqd/cUf6VLu
pgbYyX5gg2vP094btHCkKJORquu1gFWQY3tRqbNUsc95IeAUL3DHIdJcOcKWmfd18v3sY61N00Ya
VhXe0GwO7mxAnt85fKQfEmfqP3RWw9sJSKD/1A1pdm/O5ozgUOFjHiyzUtHoayNpWEWCHJAQqM1k
OXZV6KsqQ/I+E516zvoxv3SBEJ8axu/PmJgh/IwkJFE/BS7c4sYgGoIujkkHuMCCHxmL1l0x4DZZ
Z9PkfjIZIzd0kYowA2n0WEEFq3aw24bHWu+Tbsf+7F/LLO20yFJ+8JRDTrgrlSm7HaG31YGIKCM/
o5xO9ymNpDYcmGQeu7HkNGQGtWbskoIWU4yxy5VX5BRS0+VWZ26lW2pr4Wxb3QM1DiWs5KTzkgjf
7C9NuJAutI+UP5hOgf1diE2uJhljW/TnIRHHAjKrooOmyWXn9Vprw2Ho4H0vuG/vLCNpzkZuZhVt
oQcNbYGJEgRfvldEvtXmr3ra5E+lSFNxoDNWtdHqstNidciAu0A/pTIGpM4eAtOaSCqy6WBA6WXt
gtfyHKwVCaSJZId5mlzUVa2Od5F1zeDTkzJE9lIbNASPKab275Vvz9o5uoYUr5e/1tUdqRitth/d
MrhbZIf7goMIug+cTU9zqcr0iI1MF+du0iUPipzmpN/Zsz6bH1DS0LSn5nXFxQIl5sFop9H/VEMz
nAEYuS6NF0dr5zP67cnDUBUYBwdqVgzYeJIICS9l2d4TClt5YBE0Sm6qNo6BZ5ljptdjIuEeeTBq
YKfSmcwOtSEscTmZ03RlNHBYdpOuQ/vBz1z1HEcQSsVBm67qNtG11t21Dn7zUOj9qK2RzeCcwrfB
7RTlvRD1XkmxysOGxxyOILis5kynxlMUZDWVU244aRqNRTpe9sSSgnnVJCKbOmuEiB2T0Tm3qLe2
MsHV7wzUHQ+CGNYsloXtqHPNmftHIkXhP6hKBd/qiWPWTgSF9lIC7LgJcl2osKm4F3yYwnqxPTE+
T21GOlOKs/raM0f6YzP5fI/tGuSkfko6I6GeeKsGwQFNyy4D98u/Tdl+7igZJEVF735G3J+BuSDi
8wXGUPIEDSJ9lYbdfMfzPVi4tpyVJEi3XfK4Uc2kH6RbWnPYB14GYKztugvfSopvtOJrPj2xTjeG
KQZQOqlbudfSzrfObL3iWva01f/i1KVloPEBGw/PqSzFeepbw50M3GI9BEQa65Hl5BAIqzxTGZYH
6sNIa9r2sZ3XMonxK1wUajJWgHZeAYQWI5Fz6FfUNzGBol4eLpnXnwcrSaWxbNrq2jEhQH0pZUVL
d0kz046D1KdQyTzSkBl3FTRwiqHz4iwjpjFmcYtylkCMlmvXPU/WxM/6die1aNGRPMeLM10VRAVD
M+pT/WwesJ2HNfIkAA1z0j4Xfj8+D00966G7dvMYlpTjX5IxAEmmCwfITjOV2QY9qEY4jaBM2nAR
gLsPtGmXIuwaIT+ZfdO8jrQivtWLpt9YlbWtOaJzl91SmjZP/txTkxNalRQhR6K+DwOQZHVYGG1a
Y/roje/O5AzY1KrJcXYJt+tOIXh6zmmFIO61jqVXA9ySRQfwUIBEnJbZRRBGfNCjrXI6CEPv2g8m
f3A80yHuKjqBzfAlH1wzi4pKC77kE+fikFk15W0AyAmVuY9gKVzhOzHczaX/P6k7sx65jS3Pf5XG
vLPBfRmgX5JkZlapSrss2S+ELcvc952ffn5Rvt23yOQkIQPzMICv4QvBPhnBWE6c818e1CFQ9BO6
fekvQ2cZOEQuMYC6imv8OcgjxJNG9P0+IdGhWlRB9LC/UCPMv5kB43to6eZfU4UE/yJFQ2y4opMP
b8caEhoAJq6v0jzIX+HfszvygjTAjRczsj9QGpQxmZyrj7iVwn4ODCXCXnpA/uBE1R/KP1oeoKL+
n6WQw4+m65sf/wFOpP2Pc1/8+XsXl8X/B5ARVb2fTI4//vyx7teJf+HvVFLV/1MxgYQ4WEmT90H+
+O9MUpHJMem5CZAi5T5MJv6dSDr/KUPDMy1BRoQ1JzD4Laiv6L/+l2H8J94rolVr2BqZJlK4P6Fc
u0ZJAjfhB4A7BZxpC+X4FxTlq6d6n2koPHFbu1xBs4/YoPWBMkzrCVY5YFMz+TOpu+gMcS0JDl44
6yff36FJrilm03SGiM2MvX5eqjndsxbDOddq4Hblql49x1RXPLtSigO89n4osmY4iIbJhK5Dyaoe
KSqO165Nh9/L04mEhl62Jw3SeDCq9bvt71E54Ap4GwDi4Sm7DqWEGW3CllFhWaw/jrQAPYrw84Hz
zd5no7gIaBiUDNTRTfoPrj1Mggrf6moxnWunzQHaN3L1iBtd/YBi3lCecL7QcD1KSFBfPZR2nuri
v/3v1/O/RsiNLYxhYYdoYgZeL5laNTE0rQ1korq2OPV6U8CTzcrzICyIyjG23GC0+4Oa0t4nxKgE
6WHePWDhN6vFycZqbEyixh3wh1CeJ7qAcXGtmrR9uD/AdWnnZYAqfHvT0qAY4bO0gdDYnRLPSm6i
O0uDIj9xo0eXhJLLB7NJJ09XIShGNreyYzfTc1C1R953O0uIhSPOA56JCEtuPm4RRwnUEj7uMDXJ
G7V0UF3iY3aGf3+c65LZ3+NUkX1E6lng741NnEFG2DNMEoPrKVseaHBye9hm+0TZh950GdnX+/F2
PiEgBIh0MMuBwW2hSfBrUlRF0LJO4eFczRDxr3mGdWp0+GX8g1DC3sQiZzEpka3XaAbXnwpgbrjT
WH/Pmsq6hJB1PmAbfuQTtLdYgHZhoELhmLRrsy6DAdXAxuCW1ma78i289GLXzEPl2Xbk9nPOG8B2
R1qIv8hpoDzVg5x794e6sx1VKoDIogMDBfK3+YqIjCtoXSEvQNNY+uwEfeyiljY/NEsNYXV2tAyh
MwDW96PuHEDihQP+BOcT7qHNIVBOMwrQKhNcIlN9QsA6cnNgEjwoR+kxraT+0jeOcYad1vx1P/Le
KqK+zBmgWFyqW1z/rCd1r6J37Jp9+jVTeuOyZKnxIlXzT8ZI6w5fJN2mFbI5BxQoGW2jBLqL1F/p
dXU9PAzdPP9VtYP5nPdz/H7IJCfFm1KnqfzTo+T0EQ9dC6NaSkfrBRxjJgEezABdEiXZtVVjvCUU
pGljXlEH23LD93s5B7DDBbNjGfTi4Q6tY7WUY1NRzHJDzNFRss16RFCW/sxVupyoojxBB1cvYwt6
WstLnEcT608JcfGDY/elaL25WKBbc6NRULehiYnz6tXFQhVuGJaI34H8NMs5iL4g/OX4cSR0xata
9ujd5q6OVCJ91Pos9fKP+5O+cyCSojEhKthcQS9d/4AOAYFQjnRksgsqTRPmyG+0FB453bTinGKN
dbDAdpYyGFoqH0DtxCbaDLgCHTLoGI25HfLeZzmuNE82whh1SMk+OCV2jilsqdmuFuRREr7N0JZB
apBgy3UXzkUIi2qgT6Yr8/jJBELzEACbutbWUP2wKtgajVA5uz+1O0OF5kUhQuMTO9RP11Nr6nGB
GHHGrg2rwBvIk08GUNNHw4mSnx8qeDbyYscESE0avQ5VVd1QyCi2QKQxcDDTtdizID0jwxu1dOx1
uDSGHPopoumnKuVNen+k4uTbrOLX4bf2RBUAkLCc4Ri0jViyoQy0rEV4+H6U9VJ9ydRRCxFYTc3i
/xmbpSObM3UQEDc+hqTxidqj+RW1SM0rHTnwETNKD7yF1t/vX/HAs3PD0IxQ5E08TYJ+OCIJjrZj
2lxUTNeuKc5GbmYlR1fLeqm+hLKFJTTeHJAe9W1pW1bDQE6svvPlqpVP4K/C87Kov6eVHpzbQVbe
6E5VeiZFWQ+5P/3gNFxfp/+KzsVGcRsoJM+T9eoBsUslFUF98XruOIlmjZK12T6i7YUVRzYq8AFb
7f39r7kXVDwQWbWqzsNhc4crfYjckJIgi6Uk+QNeEZkvt3riO/KS/mXZSfqBlvt48EnXV/jLSKF4
0+PgEoV4sO1gBgm20WlaofdbG1T/6U5fY5p8FNGQNKfcAAoKWkl/DpdKO5jkndVL18LASpqkCaKz
+GmvTvo+AAmbT0Pj5x1i6p0k4fhTOY4LmEdBtQpwyf353RsqboIiF2TASECs4wHWSRJVHRtfkQEg
Ac20HgGK1G41meYTBh41LGFNaj5WaXdksLg7VIuEhTcuia94/b8eahbRqQBN2vizNSZvLPyLTlHX
Tb/0/Ag/maejqVVU/oP/Pn/+/qyKY3G4OfBXaTitA8qDahZFqCOaW2nOmSo/aptmtCin0FiqL6Vl
AkWpQEHEQOKc6AeyZs57OjD41AXa7CvDaGUHX3uTYPz9kyihUGGgl0nDanP50IZHj2VpG9/Kxy/s
L/vshNQYkBdHh9NR4bQ1qvmEbjHSsXKDeuM44iCmR/3BoblziGHliXICTT0gUNtLSNUka2lydH8K
w5rfA/7V3GmAagi0/+f686KQAsqWxc1th0ndVqFCcgo5GgckcsA7O8/6qJYXvJm7b/eX9d7aQokC
bSUqROIFsv7UCpdchBBZ5zuNkntq7GTnTJ6VL3JvQt9D3vrnstK/PyQVLFScMBwAiybW3qt92wVR
bcVy3flTkxXnfpGnRwAK4wMW4kf0672xwQgX/W8bDvx2GSMZSdeh11sfpHDtV7JVXCFOYJ6JzqcX
zvD57s/l3towqbUBw6RChCTgemhtM8MGwS/Sr5thPPeW0V0hVtLSACh2kPbtnUYkfCZ2uCbrQ9XW
oegLUTjBoNzvSlP1WmMpPpetnb7L9FA9paTqIIvgTZ66iTL3/VFuWdEvCxNgjsyTn7/gB61jLxVA
BhC6rW/nOJO3IIX9KVaRtreG7qxKuH3Ecxt8n+OovUbZ4sjXDnbrWepKPF8jXJfedZHcuvlEL+ON
CaqoRFc8Ch50iGOumVmzfXBL7WQDvL8M9GtYDeyozdEdqCD/VMQwcBpIlWfHnp4mTVbeO0URvZvC
qX8nY7n3ewzC66xBWz46um5PU6GfYyKaZYDlYy2u5yszkpkaJlqKVpTi2hH1EEaHOjGQhacRpqCJ
3qrhCUIwPNyG/mfbI5VF5ySxL05WNF9oJGm/HHxD8R5bn/Bcnjy5RTZPuvBy3L7ahXpV1bQV0soP
7KA701S36WVY3SO6bzHeyY0QgkZg201VTGNBys4f5io2f73/K24XsbjBTWaG6q3AIKwnZoCnNzpl
S8nDsGoXNpkD9lUFhNv2EItLVOeXrA1PytwUBzt1804UpxBWCpzhMh6XlFi3NKWFSgqUY4TSmB/z
Cj93uXBtydoFXe7qLxpu5kNrjuEbQMdV5GuDqb5TYnn8cn8Cbg8MIbzK8Y4EKxId8ubwjaxAWcpi
Ln1NqixPz4BYA/lK3llzOR+kL/uhOEkdgaa7UWhgM5cwlQmVLnr3R4Oaph+0TUujEBD6wX7b+64m
tSQgrUBYLGuz3yCqGFqiDZUPcaJFyxeJ/A7cqDpSEXS073bcFL8FVksTT62d5vB82lvbXJucxMAG
LVLD9bKakrydUyeq/AbY4puAtpYby6B2kWxYfFkOqzdOUyVuOMOHLxCJftQL5UD48vbmgZvLw4O6
y8vNunkBJJDsIONnlZ/0dvE2rIaRVCky1TeLIZdXRYBk7q+knYAk4DR1mG96FNsHK73HDkk+Kce4
rgmvMZgKFzlm6O3w0pc3cahMR5bst+8NQE3gx+H5IUUGTHM9y4FWWWMcOLmPoD08KG7v5znJLcp1
LRSbikIwwujpP9i3CMtw54G2ELzpzd0zlBVAkSEtfavrgouGW8TzpLXhecIR44Nk9NZj7QyZ4o3h
0EKF6NK3Juq2f96f7J29xLUHgJmSLe2EbY2ntdXCAQxRQvsflD+wQ8gvmjXlZ9Vomi/3Q+18Vy5r
OkH02Cghvij7vjqngc9QdJGa2kdLOPzRAq15LAJ1Qq1VbjzwKMuRksveySgSTt44otajCWTa6/wM
IHQZznZR+9SC8U6T6g53MTtIP+OpAqVBzvTht5oTtfJjakEXjFKCztPCwMr8+0PfmWVNVJvQXKCA
iUT1+ofwJ0iegGjwOcHR2ccPml7YpCvwT2pqjPeD7c4z9q0CkEvN39rc0YutDTVmL7WfYs3z3Oe5
9n4xR+PKb/gjVSfn4OYTm2Nz/WqWsMvChZRSmrU5+CcLPvCAPq1fgr2/joMReJmtWx/uD2rnHKay
QwzxOqfKvRlUAiojNmaj8nunwTEOg6JHaEetC4guW1xt5M9wDO2z6rLYUfIPVi5pMIcDDSgg85sh
FprZRAYiGj4WE+1TXsWDO0RDMLmgfpSLGZWLeZCY7nxD0gjRzKTczuLdDrcbIC9qAfUlC6hgNCeo
bNvpAt42M60PQzkUl/vzu7NC2ZEOrV/KzUL8eb1Cs0FeZPwIGKIVTw956thvu3EpPmKlZH+7H2pv
bOLly43C8mRe16G0qlUqKbXIITWce6o6VbAjzKU3SmxjomaWxUG6IHb5ZoEi6KQYSHiRKsF2Wcfj
O6EeZGetjwIQquA6+4EH6WwB4sOCuYOg+tTgYcP90gWg/ObZOihn7f8AwP90qMUa2gzYGKyI+4sf
0C9B8VsTZP0TLpDpi7nYU+Xo2A5MdiisQctvSaN+/fnptnmAA9Clu0kusR5+0md4Vvew48kullMX
2OAU24qu9ICM2SPn/JG88W3JRbQ1IR4IHAP/YIv5eHXQg3lFjsPIHFTL4AnHqUhQpgmzWVS8iqTQ
Hoaon9x5kcBOSnnyywzQ0E0mB3azZP8kNUC87DgCZZD7KEGANtkk5nI61vjrdg6C4WP33EzYtiHk
q5/vT/LNIUgUnoocgZAMeTVv1liA1uecjqbtaVa2nJMuWU6QOo5aU+JTrVYy5AquT1ql9A00eXuN
lIxRXcA6e2U3Tidbnr4jeW1dlMYYIZ6h4Xt/UDdnAmREm0oKd4jQAN/WU0DmcrSZsuo1Tlj8OrI7
vthza7ljHZsHOd9OKBI96DEi1ZZBiqyXjDPlHZW3WcV+OARCVkmxkHxKQlSqp1KfE//+yG4nks+E
+i2JiKkLcYd1OKOxMfEYQVcivv8HqsoDiL+5OjdwkfD1GKWDibw5AIhEA0282imlcAqtwynpHIL2
nlQaLxHas4VZvwVN2r2TR2N4Rh2mfQT7g4hz0EbLFdKmpB+c7rclRzFWPqNBHQ4pewGtWm3JqhRi
6L3qDRyyrRsqAertVjDpX6PB7hM31xvtq44HHc2wvB7Au9Zom/gD6Hfs7NJmag4uOHGBrZcyP4g3
FWB9UGBUIdc/aKzqJYUJrqHoJem/2ZWanJourN+rYfZxltrlE0CS7kc0KcbBStv59GShCoVgUxCC
t4CkvDVbid617GVlPD+OmWbCDAu7N4mpSedkac2D0ufOt6c2QYGC7gkUim0O6vSL1k+9uXhU06ib
1FpHpjK2TqZ7elGYzw6ejfWTFVY4azhxQH9lkFUKe/cX/M7+4leA/wBCic6yUHR+/f1R2lZzhLtl
T53n5KGssWKs5NkBBQtg936o26xbgGi43fmyFN659taxVLVQmlC2Z0+jJ+cndoTGaZkOKK3pxTl3
qOQNwOT9ZRlnLx66BFmvtv35r0xCKrSlBCbrZtaRbYOcCdPZ6y2lfkBkENQHFjx+hUmsP/ZZeHCg
7HxlIa+oO/CnSG632KGqsrp2KQ3Zy3lwnJCHqp8V7E8eWxv7zykt8tFPc6f4BDpkGt0gAHx8MO07
6xqogshyKEZTmdPWs54EMYXUhXVNNSxFnbFDnSBoly/FpC4/xpJldjDFe0PmgUFZghqMgrLJOmAI
6M1JOPXo0SNJ91FYRj1qWFqjaGAadePSArLBRJc5TijtoijvscTof7u/1nZ+gxADQSaU9IZhi1Pm
VaYRoZ8QxnYEbxN747OcwWJApSkzL5XZV8YJ5cTmU1ahm1Crw+Jm839L8nyf/nf4o3z/94H1H1ji
vUd0sWtBmxJgc4yRWwjeo60CKNhOgp4lDZjEZvHGsVdPSY84YamE+HshTHHwrNtJq2AeUgMCLUYm
iXjoerBTOGSpU9k6clQFPpxphcHhyPp/ghccwM1NrV/bQms8G4O0a5pxwpBeKcbbubEabzS66Ehb
62bs3GQa9UYcHUgStiXPmfKegq2B4Rl6CEMemcEryWwDEn3JHosCKcU+agbcToqjqbjNtqhFUezl
CqGHpm9rjalGOo1fnYHfmR5fcZYYHhFW0w9Qsrc7isxHAI7F6jJkY3OOxTON7SrWwc3HuvrJDmv1
ktSoOiZarXtpyiFysIVvFxPhyFYVgbgx1G1bVopacM4asjzDglB8IZi6mtbGJ750db6/cXZD0ScT
snsmkgKb+2DMemhMUIEQec0V1EcRbZ9Rv3DtCUfh+6F2p1FYglF/0cBLbFIP1NJiSYkCw8Os4mnq
k/Aca5nmD3YwuFWcxAfhbhMLJtEAUsNLyxTFgvUukVUJzTa45tx0dfUZKHAGD1Cv3A4Dpo/Vgpdp
rmjBpTSxRfkHAxV6UmxN9Ay3yENEZjIsTUfmNFYad6g0bKLHSH7mYMmutEuOmjG7E0s7Bl1F3GRu
WumKXQZzSOXLQ7xwvFomRnEOkjUvmgoPZlw1f94f3+1hSylNbHbwPHhDCc2s14dtkodxhhK86Y0m
E6iGWFVHs9E8jQiFnkMH9rXUV6ZrN0760GFudLBk94ZL35PCFuc9pZHNduymKtfSjOlVq9m5BoGh
XQAzoenXOfrjMoVH3XGxBdZHO84zML1VfDPYJdvKfzWPqR4OjYnxdoIIJC3sT1JraqSMXeBpbWed
QzM8Sot3g/KKMykE0pDflrk0zM5Rbi1ND6yl/uhAenaRGBr8yp6D6ywN9WWscEj/+Q9r8aLkuc6D
D53E9YdV4JI59VgYXmsHZeP2WLqfWxApOgrKg/lXKoc5ok5KjJ5VjTbxSW+s6PP9n7D3cYH+URzl
FuUu3yQTHSpASxepiMkGnfFYTtrgL4oUeJUEQ7Lvu6MH0V48SlA8xrhGKH9vTgm0V7Isp6LoSao2
f0fjWTmD8yzxMjZrDUZwmf5xf4A7By4VL4oEojxgghtbzzE24VWZ95qGd6aicTGij22Q9vqh1X+/
H2lnaFQJMG1gn2hcJJvzFomOPMMI0fLwj35C3fL3cjEQL4rxCE1qlDB/Ohpoa0G/Rq8VsVZtPa4y
zST03mTLk3uNEpZGJQL6s4JG2dR4bRcNB0nH7eg4gSDHgNAX5QJnE69BEDs3pTj0p1nJzhYXtIv+
j+Tm0GuhPg7DQRLwggRdHwMmWB06u+T3PGfkTcAqG2wUXHkwNMWsfp/02P5uL23+IR8H+a0Mqfa3
HMvy9xG2gg9x1dfpJbCc6Czn8fjEW0CmtVC0ULMD+ysJLM/c+/Mvvub25/HC0SFMkYzzJdbz72gS
HfEiCjxTzcwrO7NyVdS3Hu5H2Zt1dorO2c9FTs6/jtJixgoLA2HROBnLS9WW8YOVW59zy2kRXum+
3492ewjShOOCEZAhBcjQZq9odPvIHNvAS6d2gM8sOa6DKN1JDovpHBlW7sPSOkKQ3m5QKkHkDXxl
Ljh2z3qIuobZXGQuoY+CtewqS46HdRoie22aRw2anfEhR6WSooCDE/W1dahycPDwrFrexlk0PaLb
ZZ10sy79JUPrJx3l+s1SOkc3y874cEASPlDQIgQUeB00maKJPpuJBNNsAG2R894NR6v/lHddd9Ax
vk0UgADQCuIVSsEV6Po6lGNDje5DlMCE8LqLZqKBqeOY/6rkgYPqXaho53kMutq3lq59bgy5OtgU
e5vW4NYGn8LrkH/Y7Apeg+hnjUXs485T/qjMoXmHkgHiJigKSWiAjcZZ7nVAgJOtNt9xMih9BPnK
At2EGdxCx/XjjHr/ZQ7H6BlPtSNQ9EsWutm2BkUSYLXsXJmq53qKyizTgnDCE3ka5qw8NYoWP8Zq
Jb1LYkP43o1ZdYqnXH2PzEH1Ft7F/BwUiISiTl19rbVyfuckTgjWApTqJDdBiz5k079Tpaj4FaVp
DYFcoH+XFuX6o7kVX2/z00UfDGqEqHmjDLj+6ZUO0CcPusjv5eJTWcnZg1KnkSBNRW6BsS+K2m13
SftKPY3IG2FUgndtAirnbVaooQ9+pDpI+W9OJ84/mIW0Bemn8/dNYipgY8UYwVBPRtyowyJthaMD
xcQUr+mPhhzk5/sH1F5AthCXAn0sUfBZT0HQFSUGRJLuUpHXr2rUao9Vr6JfgNzCQzVE6eV+vJu9
C/ONMCB2KarhKSb+/FWZw6qXXjcCSFV6PGKBDXkFkAKohAU/Qe9+qJ2hkV0TBXICWk7yZi5JhKVk
MArdRW3CaE4t1aO/nKXMPjm5NHpF6bQHAXfGhmwL7wmevgBDt5mYxLOszatadyept32oWpmn0bN2
db3vP94f2825JDxd4PeBDBW98W0bV+uShsIUpAs5b4BVLLyqlbnI/Cq3Fqw3R+x287n8GKkSRhNh
fgQwvy3CE1/4iPGkYKECMV9/xgivGq1DshJn+oiqidqHb5yla86a0bUfK3wYJp+9E7TnWBmVz0jv
zc9Cbu8apsGRZZwItdrE4qcA54FUSYGDrvb6p1TgHxQrhP8Sqk7u1pVioQNSHImC7S0mOoC2hbYc
lecta0uuo0ENrFJ3QfQP594pcOQAu3iyq8Hx0lI7eiLujoo3Gy5RNFx4F69HNUMRsaap112NhsID
KgEo59dD5t5fRjfXt5g7Hg8C5MYpuE1BlZGeWza2uss5G/xpC2mgsegK6jQ0TSQXzLz+fgZsdMBx
3ptMweNRKDFAU98aCiZkgYo+W5obK0JOWi3y6WSYlXzGFEpJ/E5rjopE+xHZKxT5qGxvwZ5IUw4o
lAl7kGGhwZhChkD2FWajtgBUT1B+vz+xt59P4y7kUSZkpCiCbS7FXEXLQy2Ip/aqdDESu3ug3Wic
70e5/XxEoccIUgXxKTQm1osEj8QwolYNH2oJ03dqYye+1jjz27HqEUgycDNOsNZtjQMg4e1kkn1p
wkYMDwp2/2ZwPIfY1KhuQ9irs2sfNMlVl0fbj+1AfmPY2XQwTLGD1zuceELK3EK+nrbA5s6g845O
cesAnu70wteRBXnoMeLwHWUiLQoonpZYJQk5mSNu2845R2i4JcKxD+XDbaFoRhRpBE+tuYaKHVzY
4QWDcL7qYz6ZezPY5FOoDAi9osPlGbk6nSVT0j7KBhDe+5/69m5Bfk+hrEEris26PXC7AcSrmXDK
SVim+UFdR66sdNajaeCJez/U3udlXVGfJ6VDw2Fz9LRxiGx7gHBE2HeGZ1Xa5DYIVV1V5ERPStuN
BynBbjyDuRWcY/FCXa/iFgEdxERVYSTRKCgs5kxgb2ZPWD7ZkGTb+eAdvDeVgEfYmQiuowWwuTB6
czR5N6DjkNqoWityknlzZONUh9DPwVfbOwYEdZsaOGRQ8A7rocUtrk9aQajGCnvfIZvztAIpnp//
YGAXqCSSx1ImFgN+lVOFIzJAQY2T+QjNF1F5pAUjfQ7cJkj+sAbrSI9z79QBhATGik4Rkyi+56tw
C4pniTTyvdopUS540UquJDftY2lhtzEooeNPGVL/98e4F5SLSmYXQBmhPbUOqlQznWCr091Ynzuu
ecRsn1V4bn9waBjPEtJCxmnCHfLb/bB7Rw+MYTILrklo25sTtooWo53we0Oftcz8vK/jiyI5zmde
uhVPlsLxJLMaPyDHKv+Dj0qplryGS9Ji0OsBa1OL3tmo6BhtVfW51VE5juMyvjghql59i1/B/ZFu
ndxJWoHh4MZKpwF5RKAr64BFZsipKYdsw9YZo5MaFiZUybC3/3S4SIwTcIsa0TcpMHPP1EJDPs34
Db2Vp6H8pvCim056XiH8hruZEvrlVGGIE8VdO+JAVA5o60XZOLo2mLyvLWLcf2XUnLEvq9W8vQL0
T1tXrjE8cGelXrqTJZnpRztW9PCErjLIDSNZ+uJULUP1s6gG8hCoQcDZOA5ItzbLuSujpRwWPnE9
QQ+KkMI6aU7W+XEYwRLFj8CdHRN1Map1J/ztj+BCL8fb5nYDzUfFBpUe9tR29zpa61RGgFJvtcjx
r7OmIxOWm438fcyUFg2upOk/dQpY1JNupEVzymNN/Vwrs9midBfr34SjI63yqKmNS9r1wXsj7usA
hf9CBpDcoD3tppWFdmJu1AOK64oN/yhCRet8fwHtHKv0h8E7vWgb8CpYr59kXnIjakjqLEmfPMWZ
s0/jJIUnXuDzwbG6FwrSDncG+wOg9+Yw0LK+qpRU11g9wC75fvRrlHbhxsi6gyLtzrkj+EH/E2pz
GRZ6heVKzKgMo1feDGqVfVvEq+jEAzDCCLGop+tklMvBZO6GNUTdiceyMKRdT6auh6ipxIwwowuX
nZrKQIY2wQUR3fiqr745Tiz5gd7YB3F3ZpYWqqqg5AIli2RjHTfCtmCK+D2u3Gj5NQULfao6u34K
VPn7/eUittVm2XNTUQAgpxOoxs1xU9UoyllFikLCOGY/smqyzo5eN0IuNKvfxA5cp/sBd+7iVcBN
mjEVII3DnmQ5ajP504Aezm+V6FDfj7I7gWhEUUkhazS21GtdLu0xUyvUPRRk9JKpdj6iwVk8xmVw
xJbaC4U+NF0umAgwLzZLM5mmmC1NfaNHI/Idxgm4psdYSyNc/Of9Qe2sRvIKOiL08ngnboGnQ25N
I/aEvGbmBgQUchZnrD4o8FZDeEmTWvk4T7nx6/2ge98LbJtYHHS3eASvlyLWP45VDnyvbM5Zj/Fg
e1CQ/0FeTWmIJ5TgevHNNkcJNdPenGuG1jaN+mvYFBiMqdZHs04P1vve12IoJCnoT1HW2nwtzUKK
38TTxC1R/sMGCPtI7tiw8pYlkA56HLuxIDqJRxoA3m1RDw+YHDlTONBO79QeGnU4Dlh2hhVeoHk/
/5VIplF2EdZ7NG7WXymalRHbCs5HpU2m81KG0QWR+59GOlLAE9xdGNfMEmt+HUVTx9JOsFFBUbj7
NuNo6FOqWNB+JffERbTx/8GgREGUvF08OzeDMiVn1iu7pz5BffSp6NHDdYPMCuSDydvbVxD5/yeO
+I6vMmlx68BcJ442QtFCmLo6oYXZAwNylnNazfZji5rkL/cHt3fwwv8DxgJsGKGGTVBYLaGZFYgP
ay1801MQtPHXIZ67cx1Z1nPW2eVRD0NM1/ao531CtQcLM1J48YteDTNR0hb9SpY+upyGlxkFRjuh
rB486/ajsEoEvQURgM3VNdtDPqpo0rp1PnSPTp2A11fTyb0/e3ufTJDLZApnFK5uGl5KUuRxp2p4
Oy3xE+ozmdtlcYPTA9K1UmC/GZ3gr/shbwdGqUWlugMaEhGlLQchUTq1UkYWf8ZTwXOMyvyoDJr9
+X6U25eOKOgovAFEjxje6/ojtfmgRhFUW6gkVnaJKlO/IsPafCjqoHJDQK8n+pgmIMikP9htt1NK
ZA4hCsqcVrDG1pGxm6K33jC+IreGZ03S4q+gmvs3ZVejXxRm7VlaDPugsSdW+XpNUkkSpUeBqIWJ
JSb91ZqkvNlmEbsP/tVYoHdo2FjJqMo1z+L+en9m90MJ105wDKJotg5lzKVCmwuoRBT2I5Zw+P0k
uFD7y5QfqTjc7m2041GlgJ6H4zy7YB2qw2C4MRf2djqg1iyAeZ4p/NEUmP5f0j6XDgq5e0tTHCOC
C0kCssVHxwoaQSOCx1QCUbumfzle5cjWD77V3gIBkUFF6qVis619JQ1CeNAOwZo4bfyWt+94kcYk
ceVl7NwYWV4Pzlzh3f9qO0MTiQFCrZAcwUpsVyXV8g4qNgtECsc3aElHGK5wutyPsrM2eHIKUwG6
kPT9NkmOXlsmphRE6fMZqK2FZH+sm+07xL7Sn37JkOCI2gn/LmXUbedtpAI1mDkbXE3kwKNDk5zs
yF48Z6lKV9GL3p2M8IiOvDM+k0a96FKxRG7afapWA4eCBO0uajb8QiOr+AoGIvfirM0OPpj4IOsd
Lfix4CzoS9HN3GJ4cQyiPbvgTK7a8/heT8bJh2SMlYDOKzqrq9GF8J4/TmGUf7Qj9Uis8XakUCJI
GGQ6MyjQCIfO1wdKhgWVjGQ14Pw8xKjKDOTaK4Bj+ws2Mv3BW2Y3mChZ8DFxHd7yAPNxmeQe8XoP
S87mUsezjjvdbF54niqX+yv0lgOB/AxGQYIyL0wutvzNQrLUrOzn3MMjYoDxM0y+zHbwnaSf34Td
lD4ZE/pHU2RABJamJ32wm/f3f8PtXiQuPSpxMyEcs4UYgKGRTG1BCAcN3ulBxjrTD+MlOv+DKOJ+
Jcsk59PFpL+6EniGp0iJ2njkqX13jUltwVBo+sGOvz2iRXICgUbU9hiVuo6idc0kpQU1NK2lxq3F
y/CgdkP4GJvjnJ/wmWoPPuDe5HF+4U0CS+gW+x3qLQLJAAe8pdaajx3WQs9DZbcHl9zesCzQHyBV
VKFruZm8POF9gVFHAVou1a+YC1mP2VJiUiVP+alTwqN4t3cCM/gq3uamm0s6yXBTCs+apecMNNRX
SrDzFU+9BK6m/VvnRP+SQ/+/EiRuhgiXmIaXgM9RrAO0t/5yclD0VR6i8jqpDRrwSe+4o241V13g
zpW4PALt32xy4kEIoPyEWYl45q/jWREuul0ysFKkKD5HTUW3RwPIwK/sDs7Ol57O6vAUsXCxeVkk
kKY3OcrE8Vgi4Jt7uJrMjquPU/iNtTS9s5Z+QLYuzgs6bTNWoHnv+HXlaL/LcaLmpyaVk6duidQv
i6qhJ4qfxFOdZhg2YBUAuFgv8t+R+uD353n5lZd8e1XMZv5AAXtArk2rp5NUNgcNyt2Z48yi68Lt
Sot0PXM4EKrzxHby4nwyn0bZ6n0Dh9iz3bZHVaWbdSgmjjCAMIS66BZ90E+WNo28t73MnH8zRrv4
fQzy+VIkXQRmvm6TwdWz+Ej1bi+qwILBf+R/N8y/wonm0tSm3CuxfvedZapgPxjSKUAn55x3kgxI
X1X8++fj3qxSIYF5DD8YqN/m5MK5sg9qU8p4wSFC1uDx6bUIb1IgxKr5H4SiywOqDB1B3nTrDzgu
7WyFwAK8DuzXyYiM2k3jMfAi6t4/ex7zAVHTQ9gdYICoNq1DRXY46qOtZ1435vbFopXmDUY34PQT
RWfNyYNf7g/t9j4VAQEt6hAQ0IHYYi6kifqaCmDFw1gzaU5YkzhnYM7ZY99I5dMYLu0bHOhatHjT
8k/qoKpvyUl5cKPuLCCiAPiAuUbbYSvY4uTgBDF5Tb12iC2vibXSWya9OhljPL91AqdGG10vDoLu
LCCOTvJB6ulcfFtMS5t30BVtPfXQL4z9IAnGz4titTRegEfcn+XdUBSlQGzC7iAvW3/VuoCoPI+E
Chs5vLRtFp4HW+2xYW2ynz9swOkIRVFBdrrpzMe5NuhaIRFqqJ1TGSz2WarrSZh4H5U4blJcsh8h
ZAeoV9iXbWlcIUaegJOCFOEXrPTkMDUuFRrlrjE4znfTqCfar8imNgKmgJTU0ZNob1KBZQuBLp4R
FCM2k0pGZMo8yL0Gwd/T0EuotlYybmJV0B8Uc3buWgCloB1Ea4BDYHOCL1YS1bnRZ96iDTL8sab6
lAULXuBBU1yVXMsu99fL3n6gWkr2Z4JnodyyHprWUxjB8Dvz0lCtHnPLQAOmUoszOj+0z5QcM9Eo
qQ+OHjGIzaWLEPi/g24u3XjOl6FBQdObAg3VrT7P5k8wuc1LWaTWQ6pp0dlJLQXDB11Nf70/4N3Y
lLAAXICiBiC5HrCtTNj3qgvPlQlj9qWQcfZOTcOVWw231KL/PXUK5bGfzCO43t4iolwspHBRawVk
sg7szEVhS3GceXK3hNeZd+8XqLehy3F1BADdDUW29nJNCpmmdSiqWVlRyUUGoUD5sOSy9akcrNFd
ejk4qFDsRdIcELK8TYRc/2ZQTNqkw9VLPRB1sbu0i+SPE3DMZLKag6tx78PxFoP4TrIHDnGzMwpq
gYkpc9ygD1o8zHnS1Ccnyz/WdSNdcNhFXr1WJDdSm+nL/SWzd3NRf6TJQngs/uRNAmzGvOSt0eCk
W3CSU51EO9eN3D7YuBS7fTPN0cmK7f/D2XntyG10W/iJCDCHWza7e4LyjCzZN4Qjc2YxPf35Shf/
EdlEEyPANgwYVnWxdu3aYe21vg1NjFahLhvpA3W1g1B176bSKme+CrfAq73Z/xwmmayZZEFvpt6j
0GMY+swyPjV5+aeGfF9A/+aIxu0mhcLvSngJLSLifna+NqQ6QWI3qmfWTBj+nMxOfIbwxz0opu2d
LCMpcBbJOgYTn+tVeubtp7jzMtyrmD6WJufpzlN44bX8wwmtejk1vVN/mG04LA4+6t7DwoweE110
cXjDNhscywH+orbIA3PQ2/qEXtZ4nroserCsrP2GXKz7p+tFU+y3boHy4eKqysEv2HP4ZI+w90pO
D6KSzeZF1sQwj2aBzSN3In0GGhKLFI07qjcpcs4HvnfvxsoXlOgdEDXV/PV6SW7TNFVYz0qt/OTO
3hJojZ1eYq/ND27s3tYY/iHppzrEtd0slbYTApoVss21l+i+V7k2g/xh95Db5XxGb908sKPbreFf
JXUnrTIqi9sevm222hJGURYM0/glajvx1KsEmnloN5/ue4S9lQBgyE3BkUQdeP0Rc8ns5ZldFhRp
La6jymUHHj9cinYwD+zjljJA4jz4ixa0fDG3fs/rSpNCcEHEqiTT73qXDY1vigTGqbYbl5eZTt4/
45RPp84TySWxLQG3WGn7Oq2LSzGO1YE3vPVD/BjJjopLZPZyiyLMVcUx+yXDDytJ/lqV1pidcqsz
H+yRcpUfFnX3NRJ1GR0Y7u66VFigGXbBF2x7u0Kn0d8PaRbAfvr3pCDgB9zAeScsyuBk23NQCMt4
efs5M7eBGIEk/buB2Hv0u8yiqbLAHLWcScExuzjpqL6fDXQ0fmEpXjUI8vAC5Elrk1pGEfGHcswt
kMaL5SYLN6axETBpj3Snbu+lDj4D5hxebAnp37icDuJRS5gsNZp65Q8Zk+495eqgiZBBBG2mP759
a/LVAloDFhS85nprbWILvcwbbktpfYzdtjrxlpcXt4+Xg5X2dkaigHVIhObNezWXieEypZZRlEgk
IRHDCktTRP6UJN0LGtjlAYRO/vJ1ICtxIUTNjGGQVW4PzdRnlD4rJw1srWkug6N0Hxu31T+//fsB
dZFU/3KSfduV1/SKGn9RpwFUpoNP5cM+WxltLoHPOd9fam9DPy8lHd9PpeAyMfsy7lnKrTLtY9aH
6RX27uEXrjJ5FM1HQPzMqxvrVSaeQi1C9AamsGx69srefR+2UIlawxT+5ZQMONf9YTN+xzakvIjk
XsFvcZ3Xi0YdApI890lAB+2fMKR0UyyGg/4Fk2ZzqB41d3e+5A+CbRClJP2Qy6yXC6GiQnDQTGAB
aLpLF9vTJ+ai3qZ3Bm80KLIfhTCifZoVWwNsPb0wY7RZA1HUQ+ujpl6dGtiE/5hiZfoAuvSoI7Hz
8jGMQF2BSJSbtq2FQb3nsqIhbXFqT4x9WSc7jh2ETw9JR/aW4sGjsEA9k9dv46bqqc2irOfA8rBo
AwQfustc8tiAGTnqYe09srKOyRwVsQrR7iZjMuKMWW+cbpCPoeojW6L9rYWKiShqIrlVcqkSgzIB
2rueeo3GAqHvnFy8FGV5Ggtb/Hn/Gu5tXUIRVMyU1GrbejKZNB8tpU1gZFeSjxp6ue9xejAUqdER
8HHnWXVoj9KppE0pCRDXdtohemUXKK4zlgre0nCaFgCOAGodJ+0AQZEWnqvMWx7eukFeH0ABYIzg
HYDTbL1qrNPGc9WMSas28c76JFo/m3AIVpqkBynq7b03GCIGE8bkO13grcADOH6nVrMkCYppzP2k
a4YzKDV0Wipm+j1Uds/3t3Z78YHsycoqxT42uc3TmAkGGtbDpr8sbfyNWm9xZlZQud5f5dZCJPce
uRKXg/byFsYhssnOmWqPg6kfjaBo0gamrA55HYRf/PtL7W2IqVUSMxirbqnaxxK6uVJTooCIXQHp
xkzySJk/uL+KvM3rp5QVqAozdI4VYs1ri4BslLbgEE9BCSHVZxU1+YttwTrVkhteM/4334mU8nPX
zEeImB0D4RGnukg0JFtOmzSFGXNn8lCMDXiBkXHpPXHpjG7+t1xSpCLKbD6w/d31KJv+GK/gCmwi
PQSXws7qWS9sixnYVJWfClVEj57ezFc7Z3r34ABvrzjJA5Ee/VfoGjnD9afN6x52oYIIuUub8Foz
qAu76aKfwgSyeZpV5pORiPQgaNlblMlUfBiZPRRj0oB/iiSGzCAyn6YpYEa+POuZcM5Oh76VZgvl
na1H1ecETbODwGLnVgAI/v9F5af/aVFVb8FIAICgE2qHp6pZ3GeaUOOpRc7+y3173d0fYTrM/tyM
m0HkPsvbcaixV0Rx5780bUQzw02U8pLosxJ0BaZUVs6bR8bIAwFSceWpRcPrujlKE0ohdN7zKcgs
hlTous3BBAc5I0ipR33Pct/uZliPEA3xAJnIb06xFouHYFY5Bakzo1VuG/3ZhIPyNDqpc7n/QXcc
AKndDxpA+l68ReuzC0OlGypRT0FH7+Z5gVnh3IYGg0ZpmmraA0w4yjXU1PJ9ZYzhwdo7Lo72nuyG
UYahKLKxGxjVU9F4y8h7N750yKt/nBozfb2/wR3jRD+ZeWPYmYg1tuUQoiatRLt1DERsSIJFkVx5
3usgS+bmIC/ZMU4m/OhZSscG4cAmnPGSLJsrD+/plnTn22xYqEiq5VNh0e/L67T7TSmG/GDRnf1B
b0AJT/pRjQd3fYCzqiyUZpIxsL3J8+MyVwMI1ruH1Bk7//6nlOexfiyY32Y4nLF0yi9wKqyXsq0u
1LyREX8sMvlDAQR3MhmQ+kIVrwhSCv8HlaXd9UBqgsQBfET1Y73eDOKiHlviIXO23Kcin5L3cR7V
DBlPUfFX44niYMFbg2SD9GYlSxtJ87bj1LlxM07aMgRaizJK1Az9c8I83sFLtLMKvHMSYCQJgSDD
WG8rjpfM0BtFBBgs88zAIJ4QJyoPnPLOx6Now/wiUBysclswWgajExqvajDExmgQUY/DNRyj7JvS
iuR50drwoAqwsy05HyXZIahP8c6ut1VZY5XQ1BWBV5nqtXYG5RwfT9bf3jHCVhoR0OPIdbbo5MXV
s8azFxH0Vpd8ito+fFLaOcEzjxrlZOF8gsSkPTixvW8J6wRhClROMrVcby1JFEG8YgkwTYX7F8y/
+SliHuYhnuHaTofpiOTm9k6TgVF3lBSdzARsYZqd1zDsVRcDIlDFdNbjpHlqTQyG6u0R6ePOqdFf
AdlEvY1JzC3qZxapt3R9icmXQ/PUpIZ2zWJSkvueY2dD3GLgYFxiaojbB22xUqV1NTY0hXn+SU/b
/pyaFcqC8RG16u1K4EXAWDNFD0zG3PoMmlWx06cVsYirth/NTrVevaJYdD8ZGy8+2NbtMKUc4vlx
SlAl44I3rydkW0OCYt4UiCSuBgjASwnLXxLX8SGzIL1a6LI8iKiYh6tFTAPPz5xY8EeVqUoKW6tW
7ocoEv/dL4rVnTKvr76O4zz/rbhd8jrH5vA3casHUK+BB+1hpsRs+PmoG0tw/4BurxXDfxQY4MeQ
RBlblMjAMENmREkfJBH1Gj+eiuprRtso8gsoSnyY1Zm88saDe3XLd0CBkuoQgwTQs2Lym8fLw+N2
RVz3wcBU17cpXBR4jwdr0c61EHN/TcRoX0yprXtpRybO7Tk0/lOctrb9JYtN78CF3d5ziLfJHSWE
A2L1rU73FIP+H+kwwDjeJc8dmfJ5jvL8ZAxZ/5wlTnTw3uytR08a1AitcWxWXs6fAmcTifdMS3uC
r8LSTwXMuGevYfI2BjvpC1SzDt6E28tOmRsdcrISHMzNg9oNtFVyBiGDxEkasA4tN7DMjqLlvVWk
q6RjS88dV73eFeKfQLQBYwZDmXrXCvnbCy2p9sBiby+6pCKSlIY82MQjm+BgWFqtipCWDSLdTc7U
3drPZthkvsodfDM6RC5FjApjM43gLYYgnQGy515D+I+mGGrTxfhH4SDESkg+PdhhFf12/zLubQ1u
CiiXYLuU3OjrD1irhcH4EnFxbU7uqYWWPPX1soKpzLDzv9++lgxEMD+K95Rs1mt1Si0wGAiq5s6M
n3n9wjPFp+z9oMzlkarUjpPBIIhVpVYTgcJmX+00lXiCiORNFeqDMnmOH+px5deAkB6b2ZpOOmn6
+f4Gd2AEUJgQHMNGzcMAsny9w1BrJq9XpY+eGgFaMYlfimwUp7jkfrmzJR5mGMIeddThTl2jLpdu
HrTv93+EXGMdOUvkHfVbMFtQtG6hDJMXecuSc6KiEXD2jZJ6hKdgdP+6v86e5RAoQ9UlJ9JgyFvv
1c0dRyQj68C8mQYFLUU/r90a3dh6Oviue74LoiHW4ZklTd0sRS9hHpU5hNmMe+inUMld6hQeg9Rt
n+1sHH6/vzNph5svSFQJT4wM/AyghOudLVOWoBkr89TS0tALBawpEq9u/GFZtIe5h5EwjoXnD8Zy
xLO2Y7YyBiMDwQOw4030B1BD04s2I6SIlgwFcSOHLyIBNmDovfKdbmHpT049Xe9veOcoV6tuvq+R
R/OyjNQcDMh/HjI3n5+1KJpOtSeOCF32Nygr0ZI7FLNZf1s2rTTqjH+b1Ci5TKY9g2qpKG8InmOk
08dnN9OOxC7kH7o9UAlJBVZMd93aQiadsJqg5NCg/stUmKKjNvoQjsvbodm8rjQlZXBFsrDlJs2n
UYVJNuHF86LvfZ46X/LFCS+tIfSjsdMf6e92R5T6qHsTS6GFKD/zT6855AXh0leAZezOLT5acS4e
hyg0QREn1QdtmpR/+rntA71zuieIoasvxpj1ywnnkH1JhiX+rIf2P1FshifCje4/Gq6UYHNrDjw3
Ekctx70zZ5SOPI3uNxJfm3JoGI1QE9Y8n3q8SGop2MHzFoRlqifhgyhM70zLyXi9b9O3i1Jixg+q
eGM6H1tDG+3e6jPHgbtKrZPZb9ys/qyWajP6FOyTT9oyu9qjYNwnOnjBby8T5RiV7I2SKDoQWxTD
MBhARmaKv/1s25elb7xnsvvcX4YwfLNfZCk5wwelM12kLV213auhPU04qnRWSuZ2naEOlHa0P1pK
1XR+1hn29f5X3d2czBMBhwCO2ZKQq0rTQtgieFZ7awySxLMvBSIafqK32kHAfuuF2Rx9VYh7gJRj
NxsTD4WemiVWU/SOeen1Jfs3U0r3IzK93bkeGPSzeoZAVTU7gujfPjesjHuiOUfxhNrJemUjMprG
9rjIc71MJy+bwndVwfMWhyPMBmVWty/3v+rugigs0bqm4gVkdb0goWsze4mMlV2neXYY4fPzKq1O
RTvplzgBHHx/PfmArb2HC2soHSxkWWQGu/m0kakJM6xxwgUa6E9Ja4xPngb/zozcUwA9U/5SAea4
VkO9+ObS/vnm1U1H1tMNfgAw6E0iG+l5I+gJkv/ZJn3lKKFo6xuFi+Py2v6UMd9xYcSsfJ8moj9r
enOEWtsx4tUP2D6yY6Noxej0Qd/QxKM9AoakL4Z3nTUdDTrdvjxEErSu+L0AWuk+r0920jLHQ1FI
BGhddwEckNCauv0REmFvQ3g7LiSVRFhhtwY7jpZdD40IGpuWfTjjaOZQIAOP9s/p/uHtmKrsfNKa
IEaRVOvrDSX8x1ozhQjUDInUUDMzvxwhJ6znQj3FyiGH1N7WGCUkWmBnBHqbWGwo26m2alUEVhaV
D66CI437anlfg9Q82NotHzUFFrIOCDnoAyJLtbULQ3ZBW12A+WNc+RRPdpWdQrNZSp+elrf4iP9a
F2SW5/I66yoy4jGEOx9dEVsFrTYBtxBwCU2cKTFXL9kc2u90M2uyA8e4+0mkaiOkewblcfnff3r7
ablRCMp7EehJ3z6IAUqqqY1fkyj3Xu4f9k7NhLgQnTD4BIADUqVeLzUNbuQ1Gl9Ereru0nYVonQK
1dy6Tetz08YvKaNSV6ReJq6t6p5cmHKfmNZqD45mx+r4HYQOlNpIALbPTjMzgStyrKASuRfhMhbL
z3WMjazWYFQxct6c3PDE2Xxgon9C1W1DNdaToS7SaAymOBGPjjtQqhwG6m1WqBzsbccZMzMA9BxP
Qca47XSoRQUebx6HoLQNJAgYD3tc0iIN0BjpA6YKE8YJ1OGhWeIlMIrkCHS5Y02UuCnEsbbM4jZG
L2ymaJPKpdGSROqTmxt/Faju/Da0h/drxxeSvoF/5IJRBN4isRsoWUo1CWFtLmvjLPqsfl3CJjng
AtjdDxhz6ssIJ9EMXpus1eRmTC46BO1ULE/pMo7nOE806qVKfXByOxEKZRrYLxh1Ad+9Db8axysL
mi9DYNlx8VUsXfmUh57xRdMz3R9qNKnKRJv8ojffXpAC300VhZKUBsrO27gAR8GiAJsPQZE3WsC0
DWFuU6XnOe6Ng1hh1wcw/iFZYUDy4PTXHxQyY9H1Fk2/tveai6oV0bUo0+o8ZfFLX1nZp8HS+3f4
oiIY7CXzhedWV0EudPC193wAETWz5YwpA5Pc+CJNuG7jVvkYVDOMeH6+dLSaVC2fvsWlCVY6nuEL
u+//dnIIgNCMDjNASVt3S29izrqdLyn9XK/pE5r9g4Eile08uzP6OhPSYyclhB/q/qJ710QeLD1w
6FVJlNffe2aKUOgWdCotWZOf25PyxZir9NP9VfauCUG1NCCiMIbI16s4qZFYZov8ndFH1jkMh8pf
5qz5MOnV0XD57lfEbnhGKBSBaVgv5UVzKpD0GgJUjSFN1EKmaxMxVGdIIP/tp2L4mqvmUcq/tz/e
K0AUWIzL27Ve1Cw0S9hVNQaKMk4YpeiqQBW2/kHk1pHYwt4GqXGrWKdsMGxbdnm7hPoYz7gcbYjd
R9vqk+RLA2O09dWY5CsVVbDjWvqYHzWF9u4EwFPKALg0Xo9NeDkus2n2cCwEtQohfUT8HtRDJy4i
0cYzcMIjco6j9Tahe6iFk1GnrJfUfRqozRCf86atLursuZdoMI5YxPZOkUEWQIT8Qx7n+hRnBdF6
MVdDoABf+4bWHqrYIjTFGSXw5KBBcrTWxkyNicn/TAcBAPpEP4+z5T2VM/Wvao6P4Pm7S1EmpqsM
JxXdw/W2ot5oYIWk92/UhfW1F+ivxEOhnifFfvv4Hs1dwBp03GQ6va1GZIOnjJWObVZK611hs3Ov
egsAwON6XO67lD3HBQ0OyojE0GQ9G+PgAXJLSx+GgBkqUzuXfM9BDiAceeU9IyQRwNphZQJ3vXFd
cZZQZDddglLTTj6bSm7TULDSp9oxow7+4OXofu8dl1RtZQyStJVZp/VxuQjDw1UTgZUlQruotjAv
TYkQWzgJ/e2xPTmcpE8BS3E7I0JTNyr1JSTQVefynKEW+ophCMoBVnqw1N5xAcylO0JRlKRx8xnb
0NURAE6GwAuH7rEkrXtRlEN1gt1vB4zc5hml4bvFKUlKdwLLGA8VjfNDahcoX9mD4LWZ9KN+/J4f
BmD2v7U259QbleGmDtgFiAbyK1NM7rOjTO6ffc5Mp6LGTpAyVfYLVk+rDoIFkOVUOWWQ+FM2lqd1
34gUF0VVo/q30FqGt6LeDQ+igl2j/zGBK2eaQdqslxnMiNsdYxhOXQE81PLIfHIjk0vcoQAf8Cod
sSPtnhxzWBKrITHIm7elBeJVRXNNYjB0ZugbtRU/zX2rkO9puHr/vvPYXQ1AAKSUcBQhxL3enzlE
wkLsE9RGNdjvbS96FM0kBXvEP29fiO+nyywSXret2Yda6mgKI3aBHalUgNzZeUAG5Gs8VMoBLH0v
PSD/II0kU4eBfBOC2EvT2mXCB6zRtPqmTBALOJWeSdrr5Dz0veqXk5Kflin/dn+L2p6xyDAZqUZE
27l5648Z2Z6SFSOZFiTay7M9ovJdWXN1TcUAybtQrGtemNOnph6S79Anhc+tnibLCaru7FzFVXe1
08j4Qw1FYb/L7bj8VxjD/N/9H7l34FIVWkYt9Cu3Bg35eJ1qHm+gp47WSxqPgGtzJfrHG9IjxZK9
z0FfBpAFeEnZhVh/DqtkLrVxeJjK0IOUFh9xsbsZan8d6APyXUcz1Xtbk8gWol2ACSBO1+v1pZbw
nEw879kMmVhpp99MSYBe9e6vJIIMFNI2k/knDIzrpbi5Me1JtmY3KTIMKD+136DSHuxTUiMhcnr7
mcnnwoUNiOmubQoWVUx6tLM2BE1t6k9wEPQPnWX9LmOZg5X2jgwMnEy9wKyANl3vy1ZUxc6zsAeG
FnXALtCvBndYg4jw4KFro0h7s6wzoQuFTSoHoLVIGjbubjCb3jWSVEBeZiqPUa5DAl0O8cIl7cOD
5Gvv6YV5DpIDigcyPVnvjoTeqWaTtarBHL5kmd0rASnh4Bx8xZ11ZJeVyTEmGGlJbd4mR+/msoCg
NrBGI360irk552FT/H7fKnZXAQcACodc66a7ykBPMaA6LAJFROFyLiI3fLWBWtdvD1hoBP3/Ohtb
p4oDMDFnNyCzJn92pxrkVpwctO9uxSLo+sOC9sPGaeJucw7L9JJBQwU2qHUjnp/svJo0v6pz3NLQ
5Nl3tU+qP8e5asWDUeUaCYmIGbY3AZX8iZiVbpzV2eoeNTVSYjh6HD3zW90dep8Rrf4Pt/CiT1Ek
mg99UuZ6IEpItvBJeRl9GNqslF5wNgZ/CEtjOQmmaDMqDan56HZkE+e2ypbXds7b8ODj7lw4OewH
Rww5CYWzTZVntEeAYyYyvpHrQhpQJPOLYVfDg1mlJez889F0057REBFynD/A5Ns+QhaWplfDBhF0
Vuh9no3WfAR3YRyF7rvbYpiCmRHidk52fdOYP07GOOehD2vTveDR0lfiNTVQXHd4jpIkDu7fhR3X
L6cpaDxTfSS527j+hY7iYvR8xkKBs6xNy+bBaAaUSsvJPDixvS8o+Stp+MCEQAi63prIKamgfd1j
p5lF9avIvhn0gw+CmL1VZP1f8nHKKb7NB6wVfdCVqKRZ16jKdxClY+qPlMYPvtsOcopDsmjx4IMJ
orcPmeX1mdnpbg/bdCLUwHan6BO6VAaksQKlmg9N20Xj+7Et+xfU2ue/UttWtLOpZQib3D/CvR0T
slHOQdWI0YPNTdCmtlrCmJZdaKazv0Sa/tAJXT2oNuwZJvRvALTkKAUjcevTa0Z1UsMFOXSXKtjv
kVVUD9PUlPi1Pp98NxMHTlq6+k3LFwIf7jURqfyXzTlmU5TlnaF0AVB2qmLNYMzxtScRBYCbGOV0
os2VZF+8VHFzH9a/6a/7X3XvYlBAxcHQT+GZ2ISkc5e3nYa4beAko5Khp6M4T4aTWR+YRp8PTnB3
Ld48B/Q+yfSW0ya2FNdUlAGkb47zVRzFgUoZCv/a1usDu909RqJKObRPGW5LtJCjcm1mo9UHVW/2
j5mZtQze2QuaurV4tCTn8S98RsC7sL+BFqDHsTablnIw4Sz+xeyG8DmuFAPRHE97MmLtqLuxtzWa
ylIOneoREJr1UgP8RP0AWwBjw511FcOcnuLaSS5OF/a/Kax/EKzsNRqY4qVIIGsFzPJuTHQYnBFm
UyYfCro7p2IQruf30/RcT+US+WPRTV/LxZz/rgtT1FC2R/YVlEP02TaysvyF7/zzb9lcTyLazoyo
wgcD3wYafCY2IQq2oEGJo+vbjxR/B8TlB1/CFvwRx8bQ2APDMzC1CTTASg3MZtpdmnYyz/eX2nNt
cADL+ycFv7aPvKaOKeRo5L7xrGSnTNfHdxRe1e/3V9nro4OTliQMlFMkFGpjOa7ZdpMy4UHbyrGR
TMvjy5SrVQDcnxlj2x3fWUZavYtL0HhdY8242VBM/aXNhMMIA4WWK1Dv6rUMLeuxJ18+iL9/UDNs
vSHgWADCkH1i45tnWoc0sYRdTDBJ1vb/VkvqvDfVeZ6uJff4WtcdYshF5nTDVdez9hU4vvc9No3s
guhu+mdSG1oBLe7kGgcHtOe56FmSOWqcD/nj+suVNQxBGiVvkKetk5yaMXQfgGRaf3QM1v6CiUtK
AHIDXjpgkeu12lTA9DDNJAdRKl4iZ/4XSSvvsUkS8/N9g9jZFZNMwIThHmDmbXuxq1iJO5onEKvi
0UyC3dHoED0jZGM4AP77g43tPHWQQjPJjSOhLbsdMzWhch0HlzGjNHRN3xbwppfm6PhjU5fvgfHq
lyRTf9ensTtIHXb3KdnbqLPzsm9hOE5XMRqaM3lEGXIERGIV5wbWyqs6uEfsCnvxElV2iYkmIYK7
fHN6JUNJs6E1XOXSSB6aWaAu5dTC91KUi5XedU5a2I2fIwUnoowJigLG/GaVJlamRclAL7xuZAdb
hx0Cbop7WltCeBr0YvaftNnKcwe5xa8cKckYeAypM7FV1a1CQa19opRWosM3+Ax2uU/eiAyKGreZ
D8Os/ughD33pK7U4eJbkldu4CkKm/y29Ba+6DGTQ/ocevta79vuk0mm20Q15gb+gfBqnxPvcpcUR
xGfHURN40nHmspC6bO9mF3qxUhRgQoZuGH0YNPTnkOmlgwxi54WXkwr0oagOSB2WtQcwKlE1jUSe
iDFVvkVxWqWnxuydD8s404wSTIoenOPuvjg/qcLIzrbhi6omnQg7lY9pxvPiF16rVr4ee+a/b/c4
DCr/b51N7MIIYIwqMsVF2hr1ZZyK8DxVunsyajc5YPXa3ZIOdAdhEpK+bbCZa9ESqZag6wXLYZAi
iXBihvqopLhnhfCpwhaDKSIYsqkY2QZslHUqj8okho/0UMa15nQWc9sEMRnLQzHbR8NVe/6MkJYy
HHPR0DxsFnXtCvZN8aNEW5VP6gxBdW+hJ4YoQnxwy3ZNUZYCwDFDRrnNm7UFLETf04yyK7jNSySR
NX9xcWoM0OVBVHbdyy9YiKQcMhgqAbWvr21/dOGFjiZCIaMxCphiB/OUFlP/xUAM8/FXliLsIhkB
UrwdsdLmxVVm2WjTuixjjneugsZN3bNTGUeD2HsnhgoVzOn8Te1ZPo0/NaPMFmZ4TZHOqqma30Sz
RH8g0WG9G0stfL2/qz27l1G6nPmGcGT7ypKf944YZXtITd1XRqLz3xS4CA7sYndDFLZIWSF7Iylf
b6hXFeZFep45ynLKBbWOxh+ztn4YS/XojdkzQUZEQCXD3QAf48YiIlRHJs3l9a5zEV3gTlce8jbN
XhdDtBdot8IDx7F3pen9synJScNnXG+tZbQ8Qn2AGDSd67PnZMmHOJomX9Cz8hGXFb5iL+Ff909t
73tyXpQ3gRYRpmwCXztV6npC8ySIisx9ZWx/ROVb1M/hCEP6/aX2wrCfltomG+TFQF9r6qiqGxfT
JYkT5UNeOUrt22PsnZzeKt4jkwnmEXfnBfcX3ztM3k2oSQkZqIFv7Gap08SsFYo4UgfoPZnkx9xq
1UDV5+V9osdHYup7lwGkFlMDspQDXn19ljqSh7C8jsC8TZWJH9NCLb1Tj2iadg+PrE0OiOEptzFf
g1xTU2TUjKxkic7ImpXnMa4bSs9hd3Dv9owTo5R8c9QZAImtNxSHEDMhg0lSuogZ9M08n1GkLv2+
tfSLkRlIdcTwTd8/tN2vCCSN/geAJuCw60UzvdDTqKMGCCgvu9Y92hLMeRy1zPZWwQ9j+9QbwXNs
TCOE1cOwkxz49FTUAAQQjZn7sDjf38veWRGqQkQCpJw0WBroT554WhistQasP4V481uSUtljUmeO
fCezj1BZuzuSImKyXUbvfGN9FKOdXNgUK5zatS6pVRWMy7hHU1x7V4qAFPdoMJtMFLLekdRnT2Oh
MvWj9D306aaMBqziWhdZ8eg4VRTc/4J79SBCAUqQEoHAmpvHjCadCqSCWUhEkEFfJot3zZXEfmcq
S3weQ2TJjaW2Ls2SKn6f2eWJdC+8Lvr8ZlV4yQvDNCZVPnjfaAytdz6rXmQ7xUybBj2zd4aZp6cC
EAtyZmhLREmpfM+zyDoIzvcMCKYyqRGCaDFw//Wi6lyHYWEPY2DmlfJ+UAWjCI2bfHFTkP/3v/Se
/dD0lKgIuBFu5dGTcHa9kYm1eGq9S+R12dcRTdTr/VX2NgS9FPEWlICElJsNaVSBDG1iyKkOdcUv
tTQKZsUljlW8X5hSY+iGKTXMR9KabBxJ1eIWUexmLs7uQz+1wspvtHB4zedxPuiP7DhKOgW0xEHl
QNC5rat3WUf9y5MkYbFlX4y0K/05r8cL/Gct0wqOe6LjekRAuPO0SqFOEhz4+KXgwNo2hlAkuav1
GKShpH/oqWs8VO0gTkbXZv/RS1sY/Ew+e6Ew3g6up2UHkJDGNZn/tkleg2wY4cIeg0FJGNKCQutU
pXV9Iqn787613NgkxSI51ygHcWBL3kZH9oAQOu25GrLkvDvNHUP8FQ3VL/dXufFpchXeOE4O1BFN
n/WHjLOmpEifs8ogxicb1MyHEhWQC3Hil3hQ3kxfLpeDa4GZcgyGTG69XJQbYzvUSR1UseteFVW0
gTKYKVqrmvHW28acDFEC/FJ4EF6GzZugzzQpw6qvg8abxJPpFUvQzWnxDJHWUYwu/6hVhUTS//FF
mJgiPYVndL0rtY8Kp4iIQwx7lDIRteU7rZ1B5ap4DyEIXh9iluaxprztj970Zpo+uTzpIfymzIlR
YFwvX8DcVSUdwJ4CLqMzlbLmS13IsVGisqAtm+pktvNRqHLjzOSi9EMlPp8HYbvnWm1RDCuiJpBS
RqeOCfNLpSDZaSRhdLlvo7tLkX4DVqPojfms92cvPLydZdSBszjLtUt1nItN3F63znzwENw4M3ZF
CAGNJGVxqbezXkpKU9mJPtYBL57a+ujxdL/rtEInP6pN5XNl9NZnxi7ir/d3uHPXARRJMIBMKEG+
rpdt+CntGGl1MGkV9AMzj14SVf0vfEe5LfIeHnHg0OtVRmuKyIKxk3Loy6thKXrgJq7m92PknX9h
QxIGgAujRLrVqo1mR/HMkA3pqlN/MQouKYU1Gyah++vsmQalJ+CZvHZQom+31FPqjnOzhrsrKc5u
k/43CS8OisE76hztrSSH7+DjY0PU8tcfDwphT6FiUgW2trgPLogUv0k99d2QWvVb3xiMkA4VZwS0
QeJB10tFGIkyOhRJrDoZ/WoY1au7TDymnZk/3v9+O+6fDgiz7BgFMzDbSUpMIBngJy+DqLJF43dz
rqbvdWccHwEbuIPko8iKgzPbW5PuAHAuSe9704hH/M1I2CH6pt2YnBM0lPy0mxZfQwv7WrruUTN8
707/vN4mVpjykNMckP60hMZrXffKKZ30+dEVoQENQxxf6yY7YjGS5rB9EihrYP0aT96NBEnJe211
alMGulKWZ+rj6imnuvI8Ta4tGbYLf8xVh1DTjU7GZOsH9+92z0yLSn0QUknG3J3Nnp3Eau26xY+V
cIk95tFiBGPPZMcQ5f2Lmo3No6NzYe4b0+0VkSOq1BxIl5mW27Lbefpo0o+BgYF/Gv6ylMrTRE7h
61BAvNmVYbP8RX0DFiWWW18RURGgYdEN43+T9Vs3TLM/WWHxUrROfXBFblulTFhoTJDQvQNRwcDx
eq3UsnNlYWcBFOF9gpZE56Z+qVTZ7/lUVsz9oQR8aroi6k9i0rr34Ml5cjMGzHRerCj53Q4zWBNc
E/DrwVW6fTdIsKWUxo8BF3d7fZuhohxi2nwGxUhfUqp1JxUtla/3z/X2wtJxAggBqxLlAkij1h8A
Qcg+j13Cm1TVVT9LFMuPnMF7FVn9XR9796CJuLcpFiRnp2oAMFqa2U+Fg2W2W7Oh5Bm4dm9eWga9
m48Ij9tHwxJ725Jjskx0wlJyU+6k4F0uGE7DiHEDs1gf56BybDvyS6+LPnRCOSrx/wg5106B2hhJ
khwDBOixRQ9D1qRSg8Nq3TSOHqdoqj54JIWvvcJ4DaKMtfnqzCETguHgdO9D4YnfM9vrgjDzqm9p
6drPXR+5z+pQks8ZXjM+1k1sopKbRl/yWksCrWgOATfSvG9+NMK4skgLfcN2vMMJSZgNM2kZsu1L
x1e87P84e48duXWua/iKBCiLmlIVOudkTwjbbZOiKIlBVODVf6vO5H/dNtx4/tkB7GNVlRj2XnuF
+N4g8fsiQ6jmTV1N8dVQbNnblkT1J63l394QGAonChoqP9i3/r4SNphprWTOUFdP+S+/8vqmDmbY
tyR/sSD2foYu/u1xoBVBW4vJ44mZ/PvjsqGtWWxbt9uQQPQ+RMV65pFuAY+HjFC49HyG7/zlvPzP
oazCYYkK5iO03w5lPkxzZGHAkc43YrIJBYqan2uyfDZ2/Mt9gEedWjyU/yea9+9fLc7FFHcIwQHZ
1M7hQIzX+yFGg3DBDTawyhzZObBBP0H4/0SwYOKFAA3cRLAuA3b04ey0IyJlbQfSf0BiKoyupEPE
WsIWS6Xi7FlEensYYz/u5MKYQa5l7dbLItuIpjbn6jPv9D9vZXwc2EWfZr2nC+ID8jk4pogbU7uL
F+/fpM9hm0769comizhIDN2+iGod1WFMl/ZhGzp/+PdJ+pe9hLsKJ2gM7BVTt9MK/D9HW+0Cg87a
OfD3t+5NI1mDVqIV56aKeENaGZ427ZczPVafzSL+stZO+eroTvEucEV/6DCgFyySafVup0lU7Uy5
8Ls05uISDAZ1/+8v+ddHAZ3BePsEW36k8EwQQmOiMsLsZUBWcR94Tj1Ie03fgs/970f9ZccC+zk5
y5ATTvpxaDr6BJJ8mG3sfIzgmWOI7DLhai6qjibT1u9dKj7re//9SHCnfn+FRGbIXYKZJzKSK8xN
S8JaNIdFGTVtiLar2RXrJ0TZv/2e/9+XBE/h9yeaqtxkFDELYnoIO15azIumLVwVHUhE/z9+z9Nm
xTz4P4+r3x+1RC5pWd65XY2W8HoY0/YmzDpCCPXWQi2k6vLu3w/824ZAhAgQbvSkOJs+fDctSh2H
FnalIvUtZeMwntdz+7NNW3sHxfN2UbmivoHpwWdCnr8UGUAuwLaC4wfkx9mHAhmWBs5lrbU75rvy
iCbHNrDR+t+bRgjQAMicyEGnIfuHY3czvc9KdN07Hutv46DCdZYkDOrMbdr/+4f8yyJBTh+GqAC8
4MbxERB1To+Bz2iqSoYsSVjvmd2yIBUCBrefMUP/coiiDMLXwpQPCuSP0/x8S1IHGmW/s1nmXbMm
0lxaD6UfHIAid0HgmfUi5mW4GPKhu5IeBLt/f9c/qV+nuRWeD7wLDTI2/+/LNJBqroYTawH/+Irw
3uV9ngHqmWjMjzYDbpOIkuw5KiI6TGV9RNmef/IZ/nIMYAqNBhZlCT7DHwZiMt7WqUVIe94v6lDK
fLldTA1S8rpv+1qd/fsb/2W1/gdiQluOrQJu5O9fGMbnbmUdvjC8KsSlGkvxPHvXfvKUv2xGPOU/
DCou0HZ/uCOUT0SFIgTfCWHBX+a4K2md9ea6rrS+7BBx8IAqRqMODJ+dO39bUijyIC/HYQCTq4+F
3ko2sdgYkABPijNhNdkNEvMl3srlzLUuwqAtSXdryMZDRVb18u+f928vE8piTLhOQzbgmb//vKns
1Ekdg/WUZAFHTvVmUCIflCe/4kiknxyyf9uqGP/gvAN3EYXth5cJjk8uhhaHQsCyWenoBneRDiA/
BAwBPlmmf75SzOPxFExgUhRiH3WwI6mtnA2M1+qFbfeiLFjTIzSDgs9XHGHSrjG9Y1A7MXyQf/+m
f3KgUUaDxgT4A95AoKF+eKeGcecF125XFRyRfp0o2n3qI4uDFonfisZbmp9VYSn2ilhC9lvl1MGh
tekO3ShyGk/GSip9V6V0zYTbzfkyffvkQ55+69+bG/B+gVQg8hwAIsqj3988Kbkc2wU+oXbl22Ua
TjeR70bqp3WA3xWZrkL5gDn/rub5Imi8lsVZm9n/mdyG3woMHzgandTmmIz8/jHgJFFqSOLgdjVm
5fkUzV84RO37bc7VIYHL6V6y8Bl0+ueihyr7pBE52VFBg3P68/9Ti/KQji1nDromZM/IfRTWOaEK
jpnxcUk2eD/Wk93k8d8/+J9rH7VvjrEdCD+Yon3s6EA3qzLl0XN7ZI00GEbyZp1LduukKj6BEf6j
Mfz+biu0q+grTt7eGIx8eLd+w5aoezhPsWjKhwPLsrmmHWZdWP5aLBdTC//xI5IgDZrpBSyZZh7K
9Xuw0Zzt60zCyyUOBbkm3tq+iSo/f1lSiwyKiGzkBWa3ejsgZphP1A2xux1nRT7rEP98R3g3BX4w
+EacJp0fqpSQRCNTEovSS/RC+VJWDfhS0S8+CgVp5Nw//c+vB90JSgigXQBgPrZryEjGP191dlfJ
nJdwvtT1fYC54ZMtlvrTc/DPwwl0NjSHGOng4MV//L4CdSdlsdkKeeaQRpjrLs1Y8WXpFiTVE6F6
cgMqTLHQCMm70y5SETImi95LdqgwR5cHtZx8qDer9GuKcaKj41imgpJ4FNe8bwGY+1kwIChRuMk8
uEJU1Lp+NjptMwpADXELbCHVnQyDeAo+6JTGFazmD0wW4rZixF8tJIr5bhxRD1GjBMbKncpgjAhu
oRv3CdEFcooZWH/NEvmiQE45Av7OZki9tmbVy9YeghikphxaWX7Rd8pntBvhTd7Uao0V3WD/Vl8i
yYVLxGK3cj5MkSH+ckaFJ94smKDIKEgnnsJqsIbLbcZjdpetXaLPYEqG9IshUbYCOlaSr0HD8+h/
7q9AigD4Ah42YCuMI35/Q6CepiItgWLzqq0pRwJ7U8y8h0dyXe/VJqr9/7r+IDmCZ/B/BImTguH3
5yEapUwciN8nnol4c7nR+wk+S3fDAgv5fz/qz62F3hQ9KmyT0ACgI/79UXD85wayTrNLF9MfGUnE
ZbUlYF5V3XYJ2clnDfh/I6/fjyPM9bCqcPCdbpqPaE82bRkIUeD2bqxAbumW2vCaSt/6Y4f/4WrI
MvbdwXOX71DBMn6ntjHvmxFQTWiqktXseSTr8oyruh1ph2Ewu8ytTd5HbayhuFzMq59yedeuI9AT
0fJAbmDujEbfzHw57yMJtzh0W+na2K40MZ3SthYwsauLl8pl/K1AovaTSezAaFH2hYaOXa2cBqhk
Xqzo/diAJKN/DMgmfYzlEH2ZZtDmYB+xkBfhYGxDbcvdOQa5Kuzawdt7LqP4J1jocOnWNZOBVtuA
gv30Nl5Tn/sX+LyVF8p16c9tRjjJrsxD+x31ndX7ZEWaC9UKIb23QZAeYxJpqnsxK/cCBWcAoB4x
1zfaQUZ+2XcJeQ6Q1fGbwYm4oD3WqX4MXizirmJZPsHLwMmgdimPh+KO9bAJb2qUXdh4sAa4UKRe
X7JJFFMTQa/8Ftm+dRBl2XYDGlQaWG7CLQjgFUIpu50Hw6wHqsG6e9WdAqbzhPmbBbZMMYWefRtp
MgM1PYzAJp58JNG+DkgImZqS5Zukfrb8Mvh6XO78GqI955iJfbK+P960J190VLIYmmPvQr7xYX0v
2GbgCYMJtpZWXyRTra4gF5FVYzf8wScP+9ifnB5W4apF8QIlDPiSv2+maeII3fFFgqjTWDWr8tWB
MP8Z6ecPNPE06jkl9OFmOgF4Rfb7YzCNzw3kexCTy0FE+4Hw9RJIE9sXHOcutWm9PjJe+MtyNg42
uYrkC1UkjiTk54n5jPMKb4/TF/u/mxqf6PQ7n5jZJzfwj4RNGAam7bpViJcYUNY9VV5FM4Z6RW3h
SF62xevCkWabu5xgRpMYOCbwpRjCGUxTJBxNB7NOYBakEZLd9WT1y4qQ9wz8qUWAU8GHRezS2nYV
ddpbecaQygBkS09x2oBfMrF7Xcgu248u7QVla8uSfdeX1cE5SDH2CdyS7uzsOP62Eqcjp1aOkoWM
/AD2YpgbBEduA/XFXP1a4tYMxzqbW7WXUZ3c46Sohr2a1vqWT2z5anWSB2paVrRHM/LpTcXQojZz
HmF7C+bwgy+8dGsjyjH/ZvQMlmdrnL9hCvp5yv2wlOdykC3bs1RHX7qRlzcVDMSQRQzda70DRQbb
TKIMxR7kAML3uUnHSynEOl/lsSdvozX5hswZ2587ERxvuiBMfIgtWb9g8jedb3aV4IV0LHnyOZkK
GkHgc7N2fLzFFGmUu5UHBMAZQjpGvSdj1vC0ktfQfGNVYZq2PXVaVhfIBUBZBwdpTFN6aK8IRSwS
8OsJEhd/REsFo81ObeGSq34AiRyJJ00FW52v2Af4hCk4ARc+9gWHcLZH8IlW0bgcDM836NPIKh9h
vVQku7krDIpRgWBGaivb6R2be3HHB1QrD54Y+1XIGH7PHJmDzxjxDYSuLF2+DHCUjHZDug7vcexC
eTbCoTg0XdSTt7XlNkKl43jXgAVRvAGk3R5nNZEbQZD02mzRVP8I+PCPq9XIZYDPRvllGhPZN3GU
18/xCvH/3pWC6d02hKQCe4ilcONtMz3sQFNhU7NVjN/6ZBBps04GzRyyibkENSdbW9qXW+1exp64
9zlS8bYHR17fgGaG8UPWJsVVH0za7Wpv+oxaA5UvCIqwu9nVbpQH20ewhLJwfcgOGC5W78Oktp9o
3iv80yb12XSuSAEpdlCJ/4VmYrB7QdbwXEDHsj1XGUdIKeLWI9e0g12iq2WzhWkqQaTczW1V3js3
to8eosjisujw61H0zdDQBetauI0OZdsfsX/4g81mgsSwwYZJ4i6c5itYMPf1RcHzcWnmdi3XfQhb
JegySTXsB4NhB4Jutjk7H9w6vCHw1q3UVFV0FHJCRgCsaMT3dh3YzbgQoxBupOO3YkinivZZxu/9
EoKF9UGaQ5IaoR2MlsLd5VGh0qYUW/ZztqqaaO6h3aErDFluUkEslmg3q0cOzXF6hJeUuuxmRoqr
KmEgSPIt1/E5AjDyopGyawtJ+VANaVMgRPbqNET82kdrir26dvJhYCdYbe3C+sSQkcbA8OWlpj3r
lrmpV9Cv1izVBvVHkiP3ZoTK7KZEI8TP2NzqW2jwy296WCpLp4CUluaUR2UPsKvxM80sFtVFLrPu
jkc5RzmeeV291p0khzk+xch3biubnHXxfAvpnWrvU0T4msZJOyo40GKGS9ESJWQXTfP6UGWpJTuY
zJAJzq16fawwcBiaKRMM3BxO1IiRaokHJ6ts1SGyg4DEiTARLl2+WHXRh1z+iBja1XMl+bjtkeMj
4oMhsCltEi6resfwkwVK1pUjD2qLlgcknPJxP+VtdwMLcvBJUoG8tAsoT0vdHiXTo6AjD3V/PfOS
/8KEoqr2YPVv2SHKPWwEKrXF39YFA14K75Kl2Nmky97RaaMGGjeZHYMH3Nic/Arv4D3Ss8ZoNoGa
Uy0V+N6pVEAY82KKL6JorDm2YsiWRgYId65TLDuNPyX1gxZpdTtXSf6Vt/XSngWtl/IOqmCvDmas
RX8YlInvt64I28micritFoF3gtAfgQyUVgUs61Tpc5kW/be4l7NukEHq7/O5J+KIvNphvdjmdYBI
Z+yTl9DbCUdzuoqLGU6eBeYU6fgGrC6f4R81LC/dBg9zuoRqmhDzhijoxWbYLiNUKebQ5x25n22C
6K01mapiB0JxIPvIMWFpNiwtRoNuIL/s6gsL8oEZXrAt45kiziVS50vK4h8yD0ZfBN8n98jNyPxe
urG86OChp49aKUfwI432gZUlqsbYpmW4X6zklxFKU1QUDK+FO1hmn1dcq6eojWKHi9D139p1HlOq
jY6/Q2zbppSxbbq2DMt8t6zw8LqAb5UbIQPIi/ZQiLo+K9c5LPsWebSWOvB82EEs01w32qI09gPE
JDvQ42x+WQs7wTle6tWA6GW6EyxWb1/NfOKF18k0vebjNt0qkWwxLa2FjWPnWawvxkTDzRtZYu0X
VJc5ouWTehybagZp+WJpZ9E2ORK/NaqCJLpAeVpAWIVVH9QRIXtjBwlv63Okh24jjOQLqXOEPE/Z
i7UGZ2EbfPsO+i5PaWRyxc+Nb7eUjtmshjtm8FrOxzCn5loSuLU8B5Tc7dWISYqgmKqEGtGWgzyx
X0Ry24Wkr2mZ9czvN2zrueFzojJ0BBOBsleFzdJy3jD08Us67sFICw4oh3Pb2cl/RuxUNfYvsZKS
0c6M+tZFXfXN5z3+mix5Aeef1W63WkIq0XCOk+qg21rWFIwC+dpGUt9rzCCn/dwl1XqAbeqSIpSm
m2SDy4nB277SUI6M5ZLKBi24PSjNN4APPBUxncmK1WFdsVzrxIQZNJ41Wa6SZEWHeNKi5E2hDXtA
LDfg8oRr9hBFiR8aDkrNt5XLOtvNJmawe9cxXtMWW3uTmDGujktrW3uhCygpXtu2RQVXSV+8OhlH
U4P0yuqNBKAeu7RQsqdV6hms2FrFr2HpzggFeOyX60LkvqIB/yqYgiNwi3pKI0Wh9c0AePA2yred
HwkG7kTHEk078jlxj1p884b36Xpb+U0izYvF5R0aKnLuUr9EzYCnvSOflMPdmMOKw2UqU4dcpqsG
1YlN21GHukLisiyKbzFg85oybdkPMAqgAe51F4vHqtMu2+sy068yqVRPZT4nV3U5B7ybPsleBNAF
2P1EXXQGG6KI7Hw659kRB7q5qkLIa2q2JP4JtKBADOXqUQ8shO3MqlA7xRkT7GwlSxs30hTCNrpY
CrmDZ0XyDrlCdHolPMH6TbJuBx8l4g+wcRkesrHgiArd0k2DQ9OaQFMI2b9CKIvLo3M5mNKJQtIB
rophFM3IJVkuM5xS8pLMch2xoR2oJ7DKqy5CD1Y23RZj2QH70pqmL6dwnQ8uZTviudpoC6ocLtcq
t0A1QDNbGjV7LY4e6mUPUYbBoBysCMQFc0/mszaNkuqQjEP6WgzAgI/w+MFOMGsc36M3art9lQyk
vhIdohdpzNRyrbKi685VghuL6qyF0yzDyOQxdjaZ9sKH+Bvy1Gx8YDy19ijVYl6reMUcCQ0EvysW
dFGNETB8o0UNyzoULRvmBVOMPCVeDuQC5XUGjTpw0v4I1Coqdwbj0hjG7Bk28IBkv/WAYU0kaHly
ZUOOD6Kx0cmNJSIUDRT0ORoOQFXIPgDto4AipUGMhntidYHfx8FV6M1xmPpghYqNNLEXBFXlUHzt
XDqZRiEMCCcS1jbuc2AnV3Y1GudM7EDVSjGpigBRVGajXTq562FV3UwNrBDA1Cud0g2xWLxNGVSR
HXIO+ICyogZ7HO8eUi48mYPmumj/3cm2HHD+9PWLLD2Bv2Jtc9ZSxOOU8sjKBbQ/jHU0QS2G2E3a
geL8jOo5R7WWlzOhZuHZDz3ALoymiIlyBxIZLZ/IsNYYZ8AAraJFMa8zNH0auH4PI8e9r7LO7Ucw
DAsKUjqUJD00PTjT6hpRIzZEvTsqGJJchGyV+Bpwl0qOfdH1eZNBeBJoyIYuNNAqrkmTDX6+K4JY
wC4F2eKn4bxUaAva6sqOBikp6UCGCvdgLNQdw1n+xRcTrhGJdRloF8pwheMBtXU2WtQnCPJNfw6d
YPe2H8ybC33UX2XdvEV7OM2tkF5msKw5qVdYIyHffY7nbTPNzJa0xEiJ1JeSb8U93kiSNRa9wAH6
i7Tat8O8vnC5geTSgcCWNPnMMtmsBa8u07UFSRz6G31dLBtueNuSoYW6DWPRHVvKXKHi0tFO2shv
Te1s+assQlFfFnoSLwIhI3j7fl7fPBw5kHQ3RfZ9zGtgWsmcV+fJmM9pQ1yW3a1Zsg2A+4y6WrvY
gdLZCf2Ujxy15swlXvMyISOpKQ2i5qnN0n5qhlWzy9TAd65ZOjllu3YVvWpmbsTjDLtgA9arBd+l
reHZdqmFXxgyasplpAA1p0c7rgWcsZzIxwv4yBc/RdXm3a6dNHrxMlk4nHihCht3ri2nhdqujp7D
kNqxKYAWjse01x66Kt8TWgwl1LX4G4DE+hjtgJv70dNQzSuGZlmt2x2WZ/4d9x/7JiJZcWpX7ZES
jkO9R6Y7m94LM/n0uuqDcvusnsqfq2E9AkKDVminUZ1S18lW7pZaAm7rkP+jcXf3+CshQ/rYexKF
9Ic3HMs4lvLkVwA9gMN4pN1+bqwVFxxOYPq2GGAJ08wAxF5tlINkidD3HhstHiIcjM7nz3EmyK8q
2QpkWCQTETs5r666Wvp8uh98Kb7Amq1UuxZdQkeB2rpwEZCm9xO+/9M5QdlVN0rF6kcSd/GCS7gF
puAt8Y+pXlp+NsUgWZ4Rli3YgPE6/OqXdJH7DtVZBxR0yN7WQc3ffCXHqEGcSayBwPQ1EBi12PXs
JHzTtNAhN7SY89k0nvjqPrIFRiQwhs5Bh2UwsQNr01UeJx9JriFmAaNzMDyrKLyH2l8KyQHidF3C
fnsAB/19Qn7Rdy+d6NBGYSq1A1nKd7stySALxNRn/D4xxPbtWKLkUaxiNjtUZkoCU4R15lKxHC8D
cXfAg6o5xSgBv/hyiM1cvMV6xoCgrCUsN7N2rEZMUats2Ns1Ln6ZskRPMbencSecGNB7yxbcZiyv
bqH94JYXaFB423AUUY/RqqMJxcEanRkMZwiF/s3ibp69pFEHKwuasQXJtQ5l/ovpTYaA9nX279HA
zY0yLf/RdyN7Xbe2/epRMQOnhtnzs0ngytywgYfnDUnlKRV5BGmryslGM7iJ8CZVyPCu0J+1NGl5
em039Dk7yCWqeL+tCT/OSFZ+sNs4PWykBeTitJMdGmqDW9ECfIYXq8AF0cC/Wz+RalsimvNxvcdx
DRxBrtHyTUf5+MvoZdRQLrWVbeaQdwMN8Om7h3tX9gjPne4cHYH/VYQpexDYQD9XPYK0pwCfjGj7
Y8C2tchKKIVMXC6UwSqX0Bh9KNLr8408G3SHMxWAHL4liRvFDoyWSu6NRrAWha2xw1SlCPYOWM6m
UF9Pcm4wkBnsfYE2tL3I6gCBgEz77IsV5XDn03T+Vne6m6/MpsiCseRSFTQ2JddXrRVk2KMFh+31
Wi/jrnWmHs87jA3eW8D8lzUSH4cL+EhW9zAmO1nKYeSom3wLSbyHEFBfkSmanrolCj/gKzk8QYFb
dYdhGIAYe8xurysXRo50phK2wGBsdY46PxSvfQ+vnF0wROsTvuUekATGUprk0WDPcPzqw5T3IqJl
ynCAr7jDMBOLxyhuepzT9yHBVQ198wQwEny/Ap5OcTICGZV8eEhK67cLwBr5Y0CZjDHfjI55Dxap
aSkH5h4AM6r1fO4BkjaqjR3WjI2A2/c90u2otNuQNIJEtdpvU7b2jfUKHmcpWHW3ymZmO+N13ZGb
HDPDXwoJt88jHNl8s2ynElpsHTnnrF8kyrTYLPfYAkCFEIfjbxyXg4XPdLn0jarhgdt0nc2ei3zE
uGJCFsRp4BINyZUR2XQhgGAwuljodY+b5cHsWTtUCr10smLKuQT9Y9nW9hm83NHs4LjH5Y6JAkkB
zvocxQAG57/YsqxXm5nDu+pwjl7HY7JgW0IBPh1R/s4XRRhTd7YZFZ2VW8w9JkGlZ4ceCOtwdKhZ
vtXriiY20yE9aJaZftfnRt4jFza6zSudPzoMT1vqTVndQ7LcfzHwq2z3Q1cVmrooxT+5bogcb8pi
HtATLjkDBrBuuC4sGsaiyXB4dzsxsRPd2E2nwMhhm76ikJWvwhNchhWLNMemJxhctVb6M4AiwUPj
mmFXdJ1Em1VtsYbbYjzAK6MzKA7qov3BsrlwdJrByIKv2MoVRjCp6ymU6+NKodFIn1GSlA+5WivX
eEXWCz7qpKa6KqJzNW9TfrmUoM3PvvftmdpS8dwHIEhXAnaO5sCrSbeo72e0JXmmiy8BzYrYI3XA
4UqQrsNdUhFWNxtm/c9wBirkAeqzsdh5tRlxwNSW34MipZCbkgCV0mNSH0Gf918Ks1bXdo06TNW6
ND4HwV+OGClZbISur7urBAOsiaZz195FaYL73PrZyf0wDewbB+FPUzNbnIZIZoYmjKiQ9zRGCfXI
kJ+N0lEN3bQvZ+ZegxpAerUaRwWFqaJ9hnAx+iGxAH5MoDKIBkMK9pZ3qbx1E6qGJiwmw0Ac/i5H
HyzAPdHqwe/nkjsEGs69ulCDj/ghiV10QXDalXuYpeTDzs0VG846p0LflMhF6KluS9w2zhXJVZ5P
vtrDowD1FtpfSJjTqhWH2qZ8bIQ1yXkAQo+Bwmj8UWIUVlCPvEGUuP28EKDrZhoAnJU5Lmccsagw
OOh8NY6fDdPhWl5XdqxREhUhfe9Bwvg+5jB4bbpEJagDJvha1DAmoMrDFb7BvM1VtB6ZvV360CY7
7Iy+gpfHhii/vPZbfiwTFXM0DiK8TlmxxE23lWO2myKAPaggEi+balzz11GBxH0pEK+UUgtmyfUW
bXXSmLpPbudwai1x+BTiEuTS8YkFIk4skjR5KFA8w/MvLzDH7VV3gSkHEU0vp+ixMrATgWeWTG8V
OpzhnqV9eO/BciDnYz74Z9K2/K405NByHbuzNUoAi/WlTQEI5FuXg19Q19dTvS1vmFUQfQZ1VH+J
Jsi8R4rjZECKKv6Pro/Su7AEV6OenCeQQ9EC3GrcP0iiIgGgLUPlADSnyhXazC4T+1OTPe+47sgO
Byuvgdos3pyNYHcBNtIKA6ANae/qyqpM4LDMF3mz5Wz9YnBXP2R4OS1V0ZT+GolApXtyy7uasnpc
j/iO420upUbpKlcGiDzDn8UtwrFOlsNwdQ6qVmhBKyxzihiLHLrYfgYJEC/2PlsYQH1g+sXXcq1Q
NqSWtT9AhoDz0wRvT0krGHXU15joAu0jQw5kCvk1RbzbsEILHN8qgpQJxBJ7Kwbex3QsYR+GJPdy
4vtxMNNTXiMT7NJjouH2m4JwDi1wCXWuLoNGGAiSrr+BPtLpwxahr97DWRSXTWoFD8caaPsz5NHZ
CS8u0K1sM2ZNZxvgKk8n10FFJmzCQSriVZ9TAOAE4E+EuwPXQ8mHfR4GmAqi0kvUoQ0duI/7mPg6
NjQzy1Yc5mzqo5seoDMya3WnJv1TC2vFzcrJws4W13aocpBTmW04Rdu0S/dKrREYJzMHh9Pe+Bbz
6K0pXWb8s/HGhCOqFs0jKlkGMlO9gq0Jj7pURI/ptOYETvNpB04U5X2Jc3BfmWSQDxkvzcxoDCtR
BbvQzWRPOXJ1hxszRGsM8AWXTn7m4hKCKsRmpqishziKXmPRL/25XBeDLAO4p7TjpYBhhX8skzmg
vopIIOPPamxT1DOY9+EZk64hXaB+jIoFrX1Y4uSsWLt0uTY50HOMCvQ8/MqieQ5jg/kxmq+D1SVn
v1gdKkRDw1FWXboBybevHVd8eicJ7s6bmIysbFa4yq8vmLPY+Kmfy26WDavLPvkyRrqIy4NSGA6e
sWSeMUV2WSDhPVrHE4MHNZz4NoAr2x3xGIsxIj8lbW+4EhE88JblUYzNnVSwxQf7DNBZElFicwfX
pxGMBKAuGKXA5aHDrwO1hPNVcTYXwUePfZGOqDT8oovq1bHZbuA0T7HBlipAtCDfS5OV1Xdfkq6a
ji0GpFzQfC2ldkCd2rx/0wS3zHuNdhXuf2TN2su1bdV0W2wmOXFqhYK1NxQvrLpcLTQaxzab5/4q
RleeHwnSM5a9AmYe7kuNzz/SmGBGAH9+JPS985av6qkU8f9j7sya48bSa/tXOurZKONghsPdD0Ai
B86jROkFIVIU5vlg/PV3QV12F1O8TJefHNFR0QoOYAIHZ/i+vddWpq/hPLFs0CSZ3X3L+OajWSJz
d9TD++Eg5MCSGasaPRRKamN7Nis97Gars7Nh3xUjOSGyzJORpbLv0isUUHGzrUa7r87aRV3SYDAL
PfsK2iNsONt2ThtQ7jTUfYu2ZPHSkv3rRlfmwqaJQYHFn02jdJ4y3pg78IDpdNHNJkeYRWV9DeQk
wSKAdZ6/9NEUv7bTItqDxSSQbSYjC78oUVupXqQM46NZUgXeTqpLZnxV6L2Hez4nRInlzwgAmmXV
16jLQpsDlu5O+6jmm3zWjTk8RLwu33uzScntQNw871BiikccR9SVTIr1rte71N48XDTKDS3UKN9k
Trp8nRu7usMOLR5mJ1JtTkldEnRNnJR0D9gjenGD0dajdxJflpy3bxwUjSiXja4wvdAK46+SwBDh
D2YrBw9Y6PxUaMs8spEdVHUjeq15mXNTfRr7bDpT4Fnn6GAq69B3MO05mVmBovNeEGKZHfQ0bRAJ
yOWC/s+QB1U0GOcVb8/oLVpP36aeQwJ4jWTMLnKbEMzRkHQeIr2uC2+ItVrSnysQYdQUfp6LRUwP
dVXblEztfCg3TY6efbPEtHzvUmbEB1VpO4rRRY1CrjfteKahoaM6yIWFyiPm7j4kDXaSTVYN7RNC
I+cuzAqRbaMytO27ilDvzw2BlSh0jMn87lZDNlOAMTvO0bNZlL45TlnQRu60sh0yGxZzlFFWGydS
bi86KUZwHXlTHAZ1jPcj6uXq0sS7lHCONlm+3bakfgFZjkYN3EnqPaOmxhd41s3cr/swjag3d+Tz
svCXdDyb0Da8xrTbr03E2hRMc4GAI+W8zmqcuSTb9ks47yllRcamc7oiPkc+pRQkFyZFHiTh0j8u
6AO6gLPj/FxYIn5JFeKvPDaY3Zke1YbYzk2TfG3liD7ZieP0RtZGQs9ScyqEivMiaa9IrT3nvMSZ
FeS+e7n6GSJfFFYsfaQ9NGDoqtLmlUNJuEFdkKvqESjasVgNuaF4TbjI+zjmOOypWQUe32an026M
aZ5uZKoPNbdkMlUvZgZavKi1c2Y84aKwioaO6dx1IajvBGXMz3T0kTwMGQBqn2FJsTpdkvo8mthi
BQNenYHJbQ0dNJek+ZI1uvGgulOYe0z7jButm6V2odRtm3gqLaCnKOqsnDNeh4a76lpayUxGTrwl
LDXe9mqt9L5N10psc+F2t2YXLavYz9Quq6i1bkDrQHwtKiZxT1kyZw7iZJ5vErS493rSNMV561pV
HITGkEZ+g9pABqEZRg5NHjYZW6elHb7WDSjlD2Yf1dQvhdlshVakxbavDZfCDwdACq9yGvx+Fv3X
krXX8HMBB+cznopy2TQqYjdqbbEdBWrsJnDQbb07p3syV08iXZwkWAzF+WZXnaP7DRkJQ8DLDTwh
LcABEyTXucahUSt5OUwkWPmgkKisO0VRnmmVQtk6FpzktmwQtE+NObSvzKF0tbJEXStEVLNVjp+T
cPw2Jez5MU3bZZ+iocipuyr0ZNEDZY9t3JoPYgJNfC5Y726XQljsBz5WZf4iJEMeDlfJgXqksqc7
hh6VuZx7NlXUXuu03RZTbB6G9ORVjt2w8H7BHYH8hk/nwjw6kr5zSGmsYikdv66pO9s5T9+sBGKn
DDHHNOuRn4AfP/HRfhHkrRf9qf/EgkkVcf36n/T2fSRYiUKw1AYpwucgk6v7iiSBXUHv/q9filRk
1LnQo1hVjh1aEHhEPme17dcCQYHuJHIXWVm/i0VTnmCVHMtoV3TymsL+M/sBHt2RJC8e65LXbnD8
MEVXn4WEImR2kex4FzIUm+XzXx4fq0CYyGnwZigBj55cNtdLiHTERTcwa4d8GaaDwzx64v6996FQ
MONh1QCh/jI+sLMXdjalro9kjzzZEcW3Hopskw8m7d60NU/IJ98ZGoKYdo19PO4IOvRvh4aGIrzr
MPn7rtU8J4aabaIRTXnSV6e4IO+8X+SWqcCqmNcZjEeqUCxxTd0oietTAGnvEQLYlzm73hP37yd+
440sklHh4stjQFiAFY59ubXZmhwOeUyKpG4flr15qY0hFWiN5DlCBZgzG2fwRWvafhOqnOQaNC9F
Fus79DTG2mDsAw29zP1fHz6uie7bYBnFVXOkZ+e0Z2PV4EZ3LfJ5P3GRraDY0gnZ+fhCv0pVcXit
4xRuokHis350JS2NsXMTcuqjyFE3UiRUCJUYYwNLzhZ0r8bT1czY0xES+6ZSiU2L+slbxvoU7fPX
waXDjqTxhTiXidU9ekOVWHT0VzjzK3E2PdNkoQM6w1F4woqXnAqd/nVm5WKrRVFfSfV8/LcjOU07
EdILoUJmC+eytstvdW0pNK6YU3FfGJssGsYTRp93r7mCPHhbV8Hz0TWtyWkVdv+8PeZgbmuCu/ym
N+xt4db1Roms2VdFIbYfP+D1l74d4XxQ4osZTUiRsee8/aBITiajyWg8SSofON0RwqMEnLdreKcn
jawJNNGgNy37U+G/7z7PNVdkdd/a+IPeXrk0GmCcxeQyerv+ceqm6dOs59Rdx2ksrj/+lL9OFxh8
ISWviyWL1zFfJtG7tB4a1117Nc5OHedmJxY6DR9f5b1PZHL8xXjEbCGO2QSc4UNqrjbT7WS2+Ikr
Olt9WZzPqOdPLFfvjRVTwxeG1dReu0Vvb96SuV1jQ2vyXTRdV5OcwysDhdAXAa1BDZbSCEePHUNq
Bh9/xPduJLA8QLREK2KyXW/BnxZ/JVUplvYcg5dRK77mGnFXm9yV+rj5+DrHRlrBtIPt0sbuadJo
1I9Wkk4RZCbMlovRACMh1FjeuFSKDe2LDFVrypZx7M3vLVLJq1F34hMf89eFE2UNTgBQMQYU1eMc
+H7Q6N/SffZD4Nq+AeTdS8n828gxBYSoylO4vvdGDoDHldyqU+Q/pnHGIDrSGZOr7/TqsCUh5jYk
Q2hTJpZzYkI/daWjGwtvdEnmhhsbWRWO1UIQFJFm4aYgCPTw8TN891JrWKsG1AI02dELTu0rjNrQ
cH1DSYxnMBYkUehJ/alO4lOB5e89L+wU/32po1WK7YjV05Vy/SF24VtrWUReI8UiAr9NZJuETH78
0Y5nTQ3N4GrxxuO9QqHNo+txEgL81md9MCqj2OFNmtBuze42WzMHdH0atnZEvUef8+7ETHZ8U39e
GZAQjsN1OT52NqZaj+NR0/rA6TLnR1FV7iGjPwxQX1Qn3sH3LgVeUWVuBk1oGkdzjAWwP5+l2mOp
HZwfCO8NH9PEgxxa5dSZ4vj5rZ8KM9lKE4YqzKr7dlrJ877Vkgitq6JPl7RnxKe2GFuPToZ1lzv5
Kc/c8ezJ5VbrLhwZlI3QMY8+mZB9VKSOOwSTkqCktJyd+dNagdOCDmtV8XfQ6jvx5I6ntPWiTCfs
2Iz1VOgebVkTc2ikXaHfdOiIXmiKme0HQCWPLU7iLbsNM6AiVJ3FfeN8i+dpvP/LQ5btDE+Rs5TO
Zz568YeIjls7FzIo5lbuZLatqju9iPqbInbMgL5shaakOvWh3xlD+PZ5RdYQVhtP1dsHO/Rs/bmI
DLI2paljacris3e1fkRtgtrg44/43mNdvfqGs9JyGUxvL9b0SEfYm8nAhMzou4U1XlVt3N2EYo63
skGNptSVeuKxinfGruC+2gwolVCQY7h5ntiRGmW1RK/ealcaNV5aNI4ln3NZuftmGMcHO16ys1R2
2i3nwfwzFWQ9aPDzNuTm0FcL3SKhjIWpIwirUPcEKeOnds/v/pVI2FbOICLU4yE/caInXjpFuqxi
32uks3iMEnPf5kq3by0zf/n4Wfzc7Px5Y7kOdxtHDH51lA7qL9u7DkljO099EGMiw7o42Y/S7Yf7
ser1q0SjTKxFYfLgdtR/82Yqz4lbTTbYnsLzLMm7/WBXo7s98Uetg/yXP4qDqQFTEr7MMV2mpUiq
xRDYg6y2inPKdsXWJht9b0dJtqm7efGrTpqXnbrUgZlX6L956EHTg2wnkbU6sV98b7ySWuOw9YYu
YRyze1D+R2Gl0aJexrg4R3Aut7V0hmvOV89ZHdn0qKbmxHB975owItgOA5llATtauYB1qosyRjLA
UpSimNGGtZUl7dt0dobMo/lHOaIIDfvEYvLudYkcWBmXyBqOE9UEXfQlpkxHsLlu0X+Q5Qqe7Ukq
pRsT47NVVMhlWWOceOTvXhcs4jrx4fw+fuKVjKekN0sZqFqu7+00syykyDI9D7GJb4ZqFjRVcKGd
mIrW23g80HjbWNUAaoN+PGI2jEiCe03HIgJqc3hMkqnbaL1lPn48nt9ZUsgIwmfOOw1p8hg8gP40
N6W7dIHVVmnggik64CdAhNFFP/A5D36nTZrPbkEH1drrJ/Z379xajQdJzqchkPsdb0XYOsxtJmKG
Up5a56mF3N4h3mnHprULZKkh/2u6U4Sdd+YxLko5ho3Cans/Gr8sboBqXZaxvqcHbc8ZC/ZMUT6z
w8S3zXH46+8obCRtXbcJZlaPl02nW4HNliMDI5+V887q2tsYNXC1VTFVJr6ay2g7u/Z88/GTfe/e
Ut5hl8eN1UhrfruUSawWJgp8GSj9IndzJYq9NGs1wJbr3Gho3HEWtvPt/+KiBtWONclo3U6/vWhd
dImamyzWVhZX55NB3bx1TOUlqutpp5baFfm7c3biTXlnh8DOgCGscR81CP5vLzqHqW3lRiiDKiw6
iuR6fy9nBxOu7rZ4Vz/+hO/s20nGwOzMqF3zhI63I1LThn4Y2YPNmJF1fGdn5rjo9wp9UE9i9/Z1
GN9bmS3t08dX/qWUyHpII5WM2ZW0tSbjvv2carmw6s8ueiSKB/Q35uaqoYn5A9PGvI1rnQBVvW7N
F6cOa8zu6JoRgyiaepaTDf5IN2c8r7WxjDeoovAYfPzXvfdWsVLzYlHl5Fxx9BDMYVQVZm7WRQex
myMrlP9oIi7prKteGA1/FQX482ZQ/KaEyzaNsI23N2OOHWE3DaeYGIGlZ0pwBxqVzF2iSe2vLwAr
WRixKaFtKgE0by9Fr0nvYoxkQYgufccu+FPJW75jguE447bmtasVWfDXbyeRuYDyQPCT4nP0IuGF
qyyE331AGDjlA1H212NSzoEbIkwxiI27+/h6780WQPkcV2d/5xAo9fYzOqW6VMNcDsFghOp+inuB
6b6Tj9gmBbZ8EfIMxXhih/femIGESg4MiMyVsvj2okMSA1fEhhBQFdd9y20QpuWJskFXqKwIA/3E
g3xnotBRFRs6j5MskePr1Q4TMF3rMTDnKLuszaT93GrGvKPCln35+H6+89GoqoOO4/NRALbWr/+p
ymUuVD+XJR3pYqLetJ3Gxn5sYVxUegTjkOaXE7uydy5o4M5mDadVuLIA316wrAxMK/grgqyJwm1p
ja+FkWh7QtdQNSPsPjE+37mV4DchA9MghkFxfFCiD9/TNlbHoGPOChAGZjtkEQaKdOsUdfwnBe5o
J7Rug8hSAwtGfflo3rNilGdWMk2BTON5b+rQDppE6W8JLRYba5QdB1K1vEn6Tj3raiw5Zucu1+rY
R18TENrPuMENyAh6ux/WPBdbN8P7KGz7K4dj4BnjId2X+F72UZTJUzizn1i5X/749dhKGdL8NSlr
ETphnMjnArPtKhRGId4tU5vMc8Luys8VQhA2sfMUPbksx4eqSeCUoDRSXqVeJfhIAAl0m4/H5jtL
GP0B2myCrY5NA+ztUFGVCpBqy1ARllTQKhXOSmsaoLggCANtke0Xxe0wZVb6iRf+vStTrae0TXcC
stHxLGP2pMbH0RSkqv2dvAqD/foir3Cim4GQWv7Z6obEGzu3P7HRfGe40hShBcWJjeGqaW8/coRh
rJS1mAJo6jHqNCvzSBvUA7MhN+/ju/vOTAqne70O1XF4KEefUZd5pLMaTrAewlXbb4zFDqHP5NX9
hDZyXtq93WjDiQ/4zuu/zjQkWLAvULXjqvoszL7NKgzx9QwRRUVQi9QbzMd+GaeSGQAkSO1//EF/
uaeMZvaX5tqtoMB3fEBBOVCJyeln3r6ku+pEXO60yhh3KDFP9RDfuxQDFrIFmxjnl1C7Os0HK7Xh
Z6yazTPseomXDQ4yJWrcJ/Yx710KMpXOE3Qsk43F25FSinpOHUuZAyzE1OyL1uh9E81LjMppzE+M
lXUVfzM5AB2kVAlnnZIrut2jN9HBWoOQFtxCgtr6CgF3amGbqwC3fPyofnnvuA7HrDVnRIXpfhxJ
iaFhxPSigXWYSfAF1BydJWZNGBKGMdwzZAfHfW+duRM654+v/MvbsGIVLTbKTOAcRH6iMf+0DlqZ
C8lgrahjfG32su/qoMOfuZG9Mm+pjc+fVZGP248v+s4zNKnf6SuNlnPBcbRWDGIPu6tAwoQYDvyG
ltyVM0U9WyK1/d9cSifKYP1w7JzeDhcL55xAA7mqpSTxt2ZHPx98HQJ71/5nw+7fX6b/iF6rm3+O
i+4f/8m/X6p6hhAWy6N//uO6fi3vZfv6Ki+/1f+5/uh/f+vbH/zHZfLSVl31Qx5/15sf4vf/cf3N
N/ntzT8wVOAyuu1f2/nutcMH9PMC/KXrd/5Pv/i315+/BVb7699/e6n6Uq6/LUqq8rc/vnT4/vff
wM//6a6vv/+PL159K/i5+zGRy2ubfyu///JTr986+fffhPr7mvtFG5g+H/ORwfQ4vq5fMX8nEIS5
CX0MI1FDxPLb38qqlfHffzPs3x3AWSrH1LWqTUnzt791Vf/zS+bvnOxgWbG7YX5bZSj/9enfPKd/
Pbe/ASK6qZJSdn//jU300XvOmY3c2bWKTeGeX3d0ONKTLkJOigtFM5b4KTPcDKpBimdSGCn7AbVR
O9/lxMjYkRFqUZDVYlTsm6LJw0O8NGpQx67qGSLqrtxO1vd4e77WbMEOMuzFdTFV7nmGv+HCZQt/
GXH6ojaKovqyTIjYTRbLuBzcNiBzWzvUkWthlhi64WxKFgfRUET1RwGJ4GmDGIkcUPpdH1qUm1sp
t1j1li+TzU5rGrC0HnCazOfRoJvnIp3uS7dKLid+eqfbLaruchjRxXdR+yTBbGBvlt0WJ/dtbnLg
dKcSnCZAAcdXijjaYUVMgxwD8iYzCDH0WtwjXhsn5q7RdBjoRZJPtymsCG9dZ/3IhT0iDfTY0Czq
M+gp4y6PSn2LkXp4GXOoCK1uvMIuwiJQwUKosGP7WuamZ1ZezN6o5BRD9Ha4pLg1nImcRGKokcI+
jINmF3i44XWDAya8Zsq7+EktZ+WZboPciNrNPNw/rAQimc+mDjeuZ4tJ+bK0AjFvn9p7KXU8SZXV
uF8iIbMzaHn1fdfrBFsaQw4IM8t/TACZ9lk5bKeQCnoX9/N+wEN5iCvMhZuy1HeyVcu9g1T5cWyB
ZfUYay8jfbHPu9hsTA8e/bCv8FBiOUxy8xxDq/D7ul0OOQbpKz1RYVNaRbVzKzWFoJuutmK9KEEX
EpYKt3NF8syAiHvT/MGEbJ0PbY+AOayW22UwzFutRFJv1QVuG2TcO6dR2p3rdt35sCS4kvTMOsMR
AA8a3M3eHnFfRzzURy1XRlALqI9pHmi7BlyDj/8i3Zjs7DaNrogH2A+5tjFAPWm0KjzLXEKvnmzs
f7jesRHQhC/qXScz+xl1K9/F+suty9WNPUFG0opmO7JWIqkLO+xejX0GMsi4JMfC9DkXxV5uJ8XG
DnP4ynADDoWzFIe4aOS+dgE9WaO7K4ZB/URxxXkwrFBuR1cIxXdVEF+5lTuB7K0BYXVqPFV5H6Pe
J2HZMyOtPA/dMk49tcMJyWkcU4XRpeIpzuNlN6fD8IIUfPbDSNcakHKatunqSRyczoRVpJZJvEPw
HPIfUwZjaYN+ht2dw8GAQO3OEMN09PFBX/X835lnOXizpQnE+SNVbjOfvmJ4V33cg9NzqcXmA4aP
r5kiWoSzuX6FePY8x4qOB1GIna6Y4hpXSxh0nHV3Iw6yoKohOZUFt0gCU71sGgIoSsSye2tyYzhE
EF0mrzPj2PbqOe8/NaO7ZF5IrxWBb/+kUER81IZ2JbIZ47YjUFidpmpfkpCw0ZRWxa6fPVVOpwaj
YYefeVX7izR18tsinj7ZoWvve1PRA0tbRyMqM/16MtK7PEE+Pssp2SpJlt2EPa5ZI5MOQK1x6q9Q
9hsAX6uUjkJZNdknS5umPZSN/lrqg/3aTLE4nx0kRWhvOx1fsEx8ROYjuKpJlReFoU5KMEaKdqn1
skD+H41ds8FvW16R9JlisilM7DpZu6vAD3lhvzwrYztfxqQHfMd4wBbTAN+2q+su9ifDmrado+Co
x4r1KkJYNC6/b6dkszwr82I81zJpIM6ft3WePWaKYUKHH9MWm73SF+OZ0yeDe51UM8EfStNnnxte
9auKzUvqp0q53FZKeelErbHRnUg7sJTFoadBIUCRj+A9yG2jfJgqy6gPqhqVuzjMunqTalPAehN7
SaGcaXY0bvCXS4809dnLG9IHAAVoeeAkyif02tb5khXpA10EBGGjcxGN4PHwDmobiprc9ypOd5MV
buggRjDGFTc66EbcX0SQlNbQR2OHiwFQUja86I1kxerT4qD3iBaEgJo2AcEFQGRmPipifHU50chY
WslYB/AYDLDkKsrDW3oML1bWfsk7+FLu8GTn+ZUBI8dCi4kZLErhOpSWlXjIo7ArRlO9l1n9DS7G
fKnMVXRhinWQEBO5V+nyBb0udVRSUyT29cJMmS7dFUVS/UkJRRREuVGc4QXH5Qum6CFL7Pkrm20n
gEkJ6yXrcxRyQwdJbqm+aHnz5A7zVTa61xgyQ68d2u+ybVoitGlDMzEGzBYjh1Z7ulqo+CLOSoYD
UOZzaWuxPxvOrZ4LpBTK+FyOSvhZdnW80bMy2UTlsrBsu6VP1F+6SRwXRlMWk3EEYxmblw6pLAq1
6DpH17fpByhgeZ44XtdnFz0urcY3WYArUK9jsTcSV72vBzv7VnBaSD1w27aPoSk8EDbR7LrEnJjt
+vzzTKLhGVyBZedY8EgwhIckY9vVU4953wDy34PzsrG8CK3Wnzmv1lthlQlCeqnb5MN25nf42tq1
mxfqbVvHNrAD/tRrDKYz/tTuTHPS+Wy0o/BTNUxmep5UTX4zheGLGMf8rA1ZxCxYA5EtKJHTh9qN
01JtqSxiPLRr++BmCVZDacZfmjkxwRzVOjxMJaoPpRlOZQCh9mA3rC7Myw7/Mc0dA1PdpJVJOpI2
WdfZrMIpinJR30bTYn8rtfxmACA+QIBQ0ZPHRVde8ogxTEmguzfjMvef9Ez93FW8UZNDNSkBoeDg
HcAhD6hoW7UA5wV5JY9aqFT7qBnM2C/Zetpw6tQVPsEmwqvRtmzQ9lpPdYILJar1lo5gE15asOKu
YsiYd1htp4PosmYTK83iz4WDB7HSof+CZ1Ve+BtzwxMqh2i/GBz7KmpCcR7hz99CtYSlbkhfM1st
AFMSXiyxpe/iHEeSB40um7zMLWK/x5Cydft4p3R1ua+G4hI2j/CIMqIxAeal8pUBggDEvsWCW2IA
TZL4bvAMZSG56b3xVVIVzjzNUSavTEWG+daCNKmttI/Sna+qEELTQt7O2dSK9iEFm8cSIkCgDcKZ
/FGozc3QKLXc56icNhMvO7EVqaU3fgLp4yvmmwx8gSNGXwPKuYO0H9Exd5T7LJ6YuLAcktg+WvWn
pU2bLy3NbvUCnEP4mutNL+5jQBIwgGp72VZUVkJ/SeyvbTIsOTDDxNC2JWQvv8NKszOt1Hk0qu5H
qys/Kmnp96MbOhsHmya2D92B6iTr4pur1xIncp424Kale9Uads8OpHA+Qf1R0g1fVc5Qde+EQ5AS
6251bxhdu7M5MmybIVvuzJShQv76wh8++Gkv262Kuc5hr0W/qSo0ckNMeECSB35tKtZng73kFlsQ
8IHIjoNlmtJXp1jsjUOky6GfWUkpSWV7gE91wJNo9lDzlsdyon03FF8bQyNGOYRYalM3YwuRXZQu
O7FigQZAeoUovtikZnh2klwY5nKPnwfHPdkJ31JpXqWZbG86UukP7FNuW6PZ5lZ9hQPmVatcKgLl
XaO6ryTy3CWT8aJn2k6BybYfq0W7AOH9MDrjIc/tm5AjNbYtcQBH3VE+g7fSNTBRjNg6tBGOYVyP
1GhtLfNbkz39qG5yIwYukS/PUxquvfkR5rftyhSwfGx1d/PUCMSQSTUCV+yrglRhW5rwZLLkxWYH
e6tRH3mgBUGVJ5YWXCJtjm6B3gAxVfPRr2wt3yyTXtyHhZ56izuBFESYcoYRPwpG/N3XrjnPVN3d
dmCbm4TWObZmxWLVi6IVLDrejqBJ562bq8omttr0Lur5llX62or5Uh1rZd+5abJ36oXTQpyzuhZE
yB2UKFdu7KWyHJ8j5XJl5GQ1QbWLOHIBHyR0tLqKaXv5OgGkN8Zqi7brBP4DpAoybDkv7np2OVMy
AXvpcN3YqGiowlAH8gbQBIFu5MzCRR3vs9UukIcpldGSB2wmzD+svXpznkoNQpsTTZeFNIiQSJ7g
DXMjunJSDuWcs4MorF0b9pMP9Z8kMNzB4qaGxowW1bnLF1luyv6pBNHBYtLfF8miBna/FHtLD9ut
48BliEz7rCzkeBbrOlwNXOW3caNd5EaDDb9foONGzWfMivpdg+nZgzfZbUpoEpdWAy/CGJvSt9O8
2JERFh1MTQl3leouwcwW/NpOHO0yFpO2bQrL2CF4aGBL2M1tWjC8Fxh3qxVzZGcxXQ5mcgsOBZqC
HJXDWC/5ZUioFMTa0k0DkLBFtpXJUNwtcvrep5XYjz1QM6IYceviY4rZcfdKeWHy2kGn6TrTTxB2
PNrayCsbRe6dmMfscw+iSwtkOERGQLp999A6hBFwpnKN9RcU9kWUGPwnS6LbJNTKyZ+ssg7m1l02
sWBGUBZh+VG8mimM8ikCfnQlQLxGgLQUsLll4nRABBQSDRxQukXO0wpz9QwHNiSnYeHAisgkc+ry
BsqFzTEyjW6AHLrYzMvizjQXuY1bdfEbjMh+saZ0tINYNsATGHaQQprvGE6rz6Y089GTE/OQF1Fi
MKoEgt9ohvqnqXHErkqt7H5oZnUDNMfcyqXNDzBts8skNR4YDGx+ejmrZ4vSNUXQ1it/f1KaAynT
SUAltmJ9Tnm+MVhrj/OHsX6W2FPCabouZunct7C8e06pnfO0uuHPu9GR1Dvq+rJHTeljD58fnMWk
N9ZPynO4zLNP+k/yQ0jLeaL+mh4gkU0P/1aZRQPkwtG8xBT4fBNYcDGwlj2EPuEntvpNOOl4/m8g
q5aUQgcEIN0d9mpDtM+Mu/WqTq2rNOlD37bciN1CcsuxM70Sk/hDcfGXCnQPVcH/jmtub+p0/9/K
3Jvv2r1Wa/WrO/5V/yfLd9Sb//2/CmS/lO8evqVJlnTy21HNjx/6Z/XONn9H1upatKNQ41Bso577
z+qdZf+OhBCTAsVVhMoUyf9VvRO/01RTHawYbEjQTPLr/qje6dbvFh1s/Iw410AWq9Zfqd797Ar/
q0hPEZB+8drKpUCvk1hxbEnTi1jgSdbcXYl9O/IIxZAHA17IRVOyZ4albiLiiWSFnwBXcZahunCa
0WbuCyG5x5b2WPXVFEQ2EBt3KupDpxaRdVHLjLNtXifT08ys+ZnvGa8Jv1z2i9WoX1Lqls/RSENA
6Kya7gwKnvCKls1gdKoNoWEcfFOh5EMy+lH0Wau2hYL5cWcu1BrVXtJpVaLb2V4kXf3IzbX788kO
Q7ENQWJQDbDNmVQ9Sw6AYcPz2SLPe1rm/KVrnXJT9ap+2zvLuHPQin4CWxzdAyxlfijKUW+92Izh
/yPSviVAXtuPmj7c4liEUkY1qhVgkowYItwyDTfsLK3nMFxBU3lSg8mdwouago7XQ2j3BCDNsIjb
Z8uY5H4qIp2y04qYzeEReoochdiyJSWEA32F3PTEcqRnhG54i0l5hHJFUb5OhpP8kFWXy4OMCtHu
5hHWwQbka3FrEDMFhJ6YiHoMo0uhtBXheYNVQhfX6ms9ndhe5X3dvLhQCO6zCgvYphdN/AK9zn1q
QHUFYJzkxulgwWNyjcBFRaZBCgTRdYPY1IZpPyrj0D0ZOajdLeTfusPjkAJwikL6dwszVOaPaVF8
ok/Q+u3MgcErSKsIbE4Rl041lQccs/AgMCvto15wynSoKdbtrOyzKktvZierdgRPJNuCGsMPpx5J
iejj8MoJU+AqRqT1F2ZvUx6RurJBXDVdCpcTMmU0ZTtC0d1nIXWZkUIIMPKhBJU9sLWAufVFmgma
npmO8XcyQPInTBrUYtSeIvMQDZAt9eaTAXx6Sx80epRhqmxqcn00iL+ODfIwVbdguzl0ZCCWvrvW
aF6HBqZ1Bszg15z9Em+Jq2iTK70BsE9tzxTE6Fd1D1maTc0ETlaT26ROum/SgcPTt1eu2gboVaF/
FiOlKX3qDpwjmltZa/o1eRfTpgClx2kt+s5MpJwBUs78ZuGoHiNdPS+VwlgVVAqpDLn45DjOaoNm
v0MLng1+rhZfMwOFa2fP8w/CWwFFGKwk9zWZRovf4dLHQW7IDT2n4WLhQNWflZU6f7EzsE4q3Drb
S6SbCU835RIQb1NsKcoyEywz7CfthZJWeMGKWW14E54bZid2HCt8VGeRN1YGl1DmG9NSnFfdkZdx
2voSyHUA4WNLrOWqeIia6wikB2jGygubPr0ZHWy61lSa580kAhFZ7S6OwzMZibu6g5iYAFZiu3jo
/x9zZ7YcN5Zs2V/pH8A1zMMrEPPAiCAZJMUXGCVKmIcDHIxff1dk1yCxUlKXnvqlyiwtMxgEgQP3
7dvXHsMlJAo0O68FhQ4ZYsZi5IGQ9TXoas+Dru1CT/+CRVNfkGf7VdEeRK3czY67LG4JYlMfAzZN
nio5PTZ2swsT45HQiocsKe71WGwgOfuEJ5L0PaztLjkaDN/DcKQnS6G0FJKHKSsdzrXmsSybN8J5
nhpnFD5LYiUYD8vPIm2dh9fJsxZW1n+OASHEmf46xZM8UsxXJ7KSQ0puaZxbPX2fYoAslD68+qVy
gF216xmCaK22ueXWzc3XgvmBD8xhV2O2QxSNFmJum8DOWwAL5ZITiR1nSKtzJ6DI1O5B0sn6Sto8
mlN+YKoA8oiJ6dD60WxRaYAnxanBRYX30cQSO8xsfMltOw2U2pbUO3G8zasi24CcfQSrYu2a0ULV
ilPxxYiVcpEWUbaClrDIsulEyN2Lws7sV8UzANc11i7F/z9YiblULVk9aFa/1Ms8ekYdpHjsvQBD
3i2Sa9cXsw9YbqikhOHVLWlOSMLgwMwzNZjrVyB1BKqwfoqH/Wupi/u0QDmTHse7tO+mIW+WcwIR
1Squ0FQeY2IykvgxJfGcg698By8y+6NAKaz18CidzjclAnraDfcOwJXSLm7knUATphu4VoLrUF90
sfo6szAxjurRqWF+u/1hADh17O2hX05JfeGPuxgbdxP3Ro2wTHdcx+29nMcFHhHYxlW71O14WSmy
9Ydw3ipmchSNtYRSEFiJSyfoISN0Yr4jJWExpNVFn90biR/MK/INfXXyEiX2C1Ooo0nEA5Q94zmV
7jLxyksXF6es0S5a56UL1U13NM5w50lvTxVk3yLsKxQp+MYRDCk1TU6poZx4qB9QWxDw+bTItknX
8LZaRrldlQ4TgBGJb9aLpeytU3+zoSZ1fRr6/gCB41M9lHdANwJ402+SFRMwh2MQxh6DEDXZz24L
YgTvDQaPozYRcDE3Ni1ptyeV866c3aBLlSfLKA+MB0l7hQcTF/0l42Vha8z8VGdatrEE2VMZ2yEa
eobfnq/W+gLquJ9jkS1R0aV11SWE71yB9JmMnbe0GgH9NPLCjQRqOhbWcawBPZv1V56vmKiYxAig
Ljv7UMJzt6I0o1UttIN20yXTSb1RPcbHuB7YsWRMQkOlY8gqKzk+zpgpdsS73+cWlE1CCEnbIuvH
n1MD8n+RR9z0AO84gT3ub+agJt3BHEl3A5u55+9vh8FIZbFL0FDWPbI/kui0lMZbPdjMuAAm+5an
2IHnTWzQJ2G2T1zl6GDI58ZB6WqTtFz1uOIeFOQZEqPrcX6j270PYenTbZxmwsieRicf3cMUuleX
BiNz81U/oN3bzs41uVK5hdEtXRUsxvhFOh5d4yDFk1sjuiCyIdUpyblQb8+0DpdruiOwfTGU2hN2
56uJ8Dqj5waemX4inYjuk+yilVXUoNnGsjjJ21huMNpXXFnneQSOW6ITTo29i2beSLO2cTT55IoQ
alaUvnUNUp7U3RXi8rvAduM70KP85EafbVgR853afO9L51pNyIu1VfeLts4/O9CZPZimi6SAZNTK
cUtGeMQNJaivovyhY+xQK/amFMm5zRgxp/E1b5N9qCAtOMy/4vI8sgJ0VzYPHei9fGSnmziDiNXI
PC4fJ9hpvsZ4mDvFWxM2tsusGMptIXYpU3uf/JMr3/iTx2S3D6stfLFVNsiYa6O+jPG4yJJqN2Xy
G8khR0+KXWMWa0xxn4gsua8VJhW1u9RuAnAYyXsmaODcBmHSDCavscsmP0ZSE38lkUXOtNc6CJ3F
wFklufMnpbjpDupGxBDOmlkLajVeIMMtAHyS/FBYweiUB5KFGVArISlF3Ki+OWyBWoulSMUhJSvB
7znBGPDmBA4M4BqV5qyb5ecGxCLSf5mso7oBtpsKm0HaaDDBQ4kjXoal7pofaK/cjvBgSK9JZ+tP
CCs6enNyn/Y4RxJ3qDdqGPGtKywkdMu+PvSbHpuATxyVuTKLikJ5VukCTDtaE1J0HYlMWth5s+o6
bTlY3RK8Qb4G4lYwDtNu9OnIYGqp6Zuk0OoAIdbDqxW/SK1GSM53Sl5ezJiSbOBEod13Xr2mgKQ9
xgubPXokbS8h6YRDtLcTsbJw1fjIt5+zsLYA3HNSMvdZekKoGFzVJzwkl3Cej6zRI9c7gs3yECDR
JEJQwdZCKabLLWDWrxtSgHKQQchEXOCRM5FBMWcTO8wvTIiS3WBQgHNv7TUmEE8FpRveTHcbJgz1
+waxtXZNnyXLgIWgb5qXxkFUNk+Z0p1rR39iD2MThURwR2zQd6iRLNFVgZ2Bgbzh4MGzn8Yc2a6K
sy0JUMLXLfWosEO+Mor6VR+pbVX4NYHasKlQ5QzP05xEv6rACRZVbsSd3FzI0X4iyGiD6+OI3SWw
bPRuWXDoOs83jAdHW49cr4+gUip1047Z1ZlVRpT1SC4ZN6o2ySc7n44mBDNhz6jn/bMdzUFRWGe9
8zaJGK/D6PJCV9aVtN4new/gKV317WT6/TDv537cJ4b6VbQuWMoYVJIa7fVQfjJayhxwHvvZIGKh
tbxsIUS/MVqrfQPMtXQavkMvANN3zfRainpgZ2t+47u+uUP0YrbqnUjI+wAQD0/WUEKSoPrPbpFf
jCk+3KbFC4Ujc5HaFhIwqHrIWY3BtXH0ZIf8tQjdaCtN7ZCoKiMFxlHFeChbtWQLPnos7SleY71m
fjFkPqRGwGHmdEwjvBe1py0jgxd7lnTATzlcbyww45656K5x7IVmJ/OqS7vYZL+EY0dtbA769NHI
ZBekWbqYLeObpnq+VvSHdIyZOU+PimpPSwEWED/tE5Ob+zwT1PUcuZ0EjtYKAF8KboBs7NfohvFj
TrQoRFdCEuSCYXa1GTyea1KbOxpGYsU8hy0TjWzkde7KYVXh90IM6+2LoOyGLO40eRBijdwSLFJu
1dgpVjrU0rVsZ+NrLS392YVgxih5cOZNWUUbByApZwgxQ+k4aow11PCUtoAzqGJEU/tjy0AiBsL5
xSJo4kW1elRoyowy9+s6TM50VDDMylHQxbZxHwV5SaBAULC892j3Be0cUQ8F9hvN+JrRaXBmJFoO
azNrvuExuPUTMbYd+nMNyKoilkONVXZliUY5jfCz3qshrPZ9lSgbEqfMJUjIYUvibLdBmVPunM42
S38ss5ZItjG/R0UxVqEzUjZWorRfEh2+jcWuauQXGihuQInuqvRaZzXhi3+3OOsPiP0lu7WeHl7t
RvRfdFhwO5e574uNsWsx5DMOHDWfxp2mq30WxA6TLWfQyo2elOFDKiuIsJ5ibDo1it915iYT2mCT
Kb7BvNTdJCpmIj9iwT8QRTV+k1msnAri+HzdCXfjOA1LssCL9WSKqeG4a+x3ZmPjmXKi84KGEG6g
nbdNQ/oWa8ceNKeVTXEsMxsMGT7qjWQZ6mkAqflWGVz8MSm+zqXnPMwlMxy9zRrpizG6k4axzePs
yU0AgELOVtdj29ZKIFwAR0YVV0fFG8Z1IzqXDqvq12nb3sQFxdsMFqBDqgtbeZC3RK4gFNlf8r8z
kWPmWbuw7vR4HYLevCaeG38d5r5/Te3R2DZW0RMnh7XcMoVyJBlKObJ9xqswHG40bo2RrEdMiEeT
vx77OH7LOdEF3ddEvTb3ubNhPpmds9ZJCY5g3u0BjFxNA1CyZrAks8B63JBIE4KMtqpnERXDm93K
53bkvq+GfUQvtS4bw5r8LrKTzyo8LCJNWy/O6JY6BiOmeoNJZ409kTLC9GY0u/SLiR1nb2IqBpto
UDSS0MvQWnegTBppeLZVov4QHuodbjYB/ZQ8UgZqJ772+JjiIlg3mhSAFNwmaG3rThj0clWr+gNx
P3eSPAUea2VwNvjB5L4inGI14636rJiMdll8iV8ArI9r3jD5RfRR+IkEMGNrY3lCkSr1+zbUiiP2
AXY/vdSJrx7Hx6aZiFzypS1SFf5lPLGt0zr0Xo5F+uKAMYPozoLoChSz2GqSoNKV3q+cRP9akEj3
iRbCfQcZNq2mcAgPVW0KEtzi6Tmb9OgxHJxxUWWWc2IM4pL2pybL2mADwgTvGMw6u9icDIQYRLSU
u7AskpPqZJzao9WuGiIhn01Plme428XJiQhlTMxUPZmVM1yyls3HmLCh10zjTcfWhXWJNXda65k2
7U342Sesf/Mr7weTytgtiRSp8OgMcSZh1Vt5cqxxCOrkGlTlO0ZfSkhq1kPtifJssVQflK2hX4VG
KRfrst5rUzM9qk57w3c7eNoCr4wUCIKksNzsmivGddBT1bbf060kW8+p7ZNnw4fFbTYvCsuMA3dW
9ce6jPNNHBKYyMYjVsZb7nSHNWjR/5WDBU2xflP6KVvwKlWXLZuEZDjz0bKSIQlEYRiwNlA8T244
7wutMpaapYR7R5enmnhfWzjJ2gtBqYI7LwM9QcVpugICP/AuxvNExIGjsOiMq4gfEc3yJZ5nsi17
L9k3VSmv9aiaO0Jx8Zz0ZUwQL4Oflsw1JsiEaTgs3yIg2JNGzKAKRhPnMCs7+mQ5Z5IgxaUpq/xg
sHf+ksm671ZlCqkMTLe6qmIRUc1jpb6rkimONzoclgCjT8zTTVJYwDJzRB5w06qrYWxugO4KQLkv
xcQs0cpS0S7UppSPRVNl1yTMWxMclpefhDWVox8mt17Q4IHUnRIBu6MDpIM36UjdxrUfi5qgnt5h
zzsmzmrv5LF1yqlOLF/jKwaNobG663l0zi6RO4umzah/bLYWl05Y5btaF/UXba61rRHDOEXirE5g
7ngpKCAzez27KxnP3xfgs55dKbtzmTUcUSHd7JEQRGvV2emnBPwM6U3mHD5k4JLXWJrbF71QjC9K
otrrChfmVlOE/DxmRfhl0Gv9c5eo+kONJWrHupSEUezNzAbJRABzaKPP1iuRJxjXICoQH8Xs7Ijm
0XCHD2C8OrOjp0wEFh5cep7y6uZR9damcY55BjlzmYY5a0YeEYo+TizmyOHgJZs4y73HvFDmlRyd
NjmXKtY733QiW180juC466eOzi0fyhuEveCIUiOs8qg+UbekBzYeXH0c1oMyWeeY2e0jUwiKAGF0
3QGKpr4aHApHP868HCIEeEWAwJH3ZIvMWcrc0FYzArntEzQ6cmDUdb+brZLc5ooBHpklBAfryx7B
Zj/MbrMZu3wM8qkc1nprmK+hzPRPptJ3a652uTNnNvwZGIdg+zlpi/dI69rtWGrhCVSl+aRQoJys
Vos03B08pEWVkKVWpRzyjP+MayvQj1eemJPHGprteogTUQV4GewgTxVY6ikMeTtS1gQVm9tSEOuM
L9JqHgTo6SUjJJzKJRvbp2aulWPCCPRLZMQ6utVcPSSkkrgLwrr1u470zXM0FfqCeMI2I+Mtq4if
zRuSWj2l9G6+y/hRwKjBUpd3V32SynYaOZF8TEHixU2796ifvIp3rod6PKXLeljYB0XRSV3uF25P
AGAU1RslUmesijPthFa3a0Gy8WiOpNFUSoYEH6p3GcPavUnMfYnKkjQH0Wj6PmRfjb+opgPgbWkh
VDGaCzVFAeIEe4+6Gkm60oyjYY3NY1uL+lpFKtJRTD7GbpbIcYFDNuNSwzW5dBlNa77szPlEIA6B
QTLu8cZg4lg3OpRwXHeILI1FYTtn8aJHHL7S1IX73u6rPQ1mswLMWuOYUbTdmAtdQ9gwrAvyWbUz
agDp7BCP+8Yjz4LIkFs/R7xroLUFd4WBNhnXwnmIcA5S8ytJB9zYsJ+bSsHnwO/0ZLFxvJHDGBT5
BEuAZJ/4LZxjRTkSd+AUhPeRUxYMZfqSE1KyJCCkWRBaDRsa+q53KzBc4fecIdayARe4NlC8x6eO
aI4TLYZWHifd0o0Fc+Q5W0KlH4n54NQ5mWQPnFy17tjVzkpcU65SNZ/aykq/COHmtPJlHO+TupVP
+FPdS5cTHZfjpfoyQ/H8VuhtvaIU6a64k3kmcs/81LeY/hgDVvlDS8DzBv+JsxWRhhKrpZlyBFuQ
n9oce0doVsq2tdJbFosZnypLGAfRtbHfEAVB3qNan1CZuLOkp78lbqqXa6ivFHnQ/eDdRH1/RRYj
6EkCOV9GZWYE7lSB2+68YhUpXbxNOJX2GTXPlfvjvS1tCgPUpXWYevJekZ58nNse8WU0lfpCLrSI
FxoxaTxkRVxe4BeFIM7zYaGVFMw9sNwlQ4Dy/RbwtB7KqRiZmbBHo3QKz04r4O77ZjMUB7KBpR86
3aXpUL80a8gfJRElS7P09B1jQfiN0jWITmjL6hpnhKBz2DVr03NvvPEpaxcWQemfoX5jT9UxDS60
Xiw7G9Wowhn7hb+rQUtWy68OZreFlIp6trH33Ek2r1dajMnamezuWA7kkHKQthKZJMf1SIggxdTQ
nMMwU86pOj96iffYpOF4Xzg1NGnszCN2MpWEgpGHahVV1nzNwWPYNBXDgF/eKhpq64FIFhYiXGWL
qTTbYHYOF1rl1vcNL7+gapxmgeuyfC0wdLxyyAwH054IoSE0YB/T1xxAG89XUPewpB27fs3iRn+x
dNUOBmaAn3McKo9l2L4XHqF7sorDVY2kctBNZmi+Cl8Z9EbBcKnri36vmWFxInHReJu6aDMbpLno
Dd81z6qOENi+FVsU6fFMRiGeQfxEt2pLJKC58SEWh5AOa7bH/JxapMikZlHvC9WpB4YDYE14jdVf
lNLur5xCiB20qGtaK6orfd4T3lIRMHmLKC6Nd4K+c9fvCz1mOkJSBwwJDMcbg3fRyp4TYqcoVqon
pTG1r7aDkKhXTOpgVmOLJovv2Mxzj/MWv7XElYmjUN/nToo1qrWfDXYUN4rRGyuIHOE5GQQgfZGY
4Zr9AWJAIQQVd13L+AGQ812eCPtLZKtvGaDvJ69C92pCi9GFKtdWgYxHy8WMnVC4Iw/cc5V1LamK
0WQGlTIye7L5Y6N9T+hBM0WXWxvqIhHuE46RdBFlM3ZaUlGdvtsaatUE2VAeh1xboP8r933bGPs+
Q4+j/YUmf0vmVTvtVLN8/FyS/rYaKbx8h3XzlcPQdJFhgsrKDgthM9gPox5ta7A6uNKMmU4UYlCc
LnSnuLKUfIXZ7m5Tc1K3FBm7iT0fpZe3755L5UIA5ylP67shLZdotgejUl/Dsty7QvVHHQeP5t2n
Y3lJh+aIG6bgUhj5xvXCS9Q1zpNmzLdU7p6805vdU2nsbUrlSez3MKrPlJ0NK8C42Et5P9iCPHRL
UVeNMj7SbNDW59XaHnAtY/QsvszIzbs5nQy8o/bNXZdSCpLojVuQ4bLnBMqYVOvWtArCvCh86xVa
GLszLOBgjG/r54Gjbz3HOIDmxDWeSRaU+KbmMGAGd5Oa6uFe8kgXQdZZTEHhkSFmt5lBFN+UPraT
6xHSlobpYbSH224Rq32yshgDu27xypCbnjpvm5UwLIZAnc0EfjTvVHrLNSnq9cajb+v80tC/pfXI
L6FWZBdUM7tPg6FwSrZxfsGgYd7RkiL2gtgo15odznc9Z+F6dIodL6z+GdsivHJG8Ys5k0j5dOZb
kp/DJ1XY2oqtEyaH0jRpGljCZKdAZ23eZ+9sWGm49FaF0rf4lqu+GjYqBn4fs3nGRaoYrg2Ftk7J
QQB56Hndwr7NZwMtYguGKC3ZXGH7zYHs52w/Ge10oFs02f5FFS1plaHEx0P34jE/fMfYjz42iUi+
qpNV3eehMTIzwl1vzMW0Rwou1YVlVdaW/MMEX9wYl0eV7F4RSKs98KoerrgTmwPZbd0bBAPsqjSi
9OuWJtt3UctxN5KD9szaX7sfJ4dUGQ8399Zj2LwuVbMn2AYvRkTWXm1Qgqm3DFRMMUQhErmKLyMB
3wcIR5BuGk6D9oD21l+7sscp7aWFbSxh6JSHadSUityPUQ93xAkqJGHPZMmumOOTQpsyjH3IyaXd
kd9jHh13yBj6Z8pWmbKOqdKo3TM7FMgJ5bymJiW5CJacjfoYFbtQTeo8mAxNnsKM6NykmPRkmWWm
+2TFuMZ9hpIVT0wZV0/5bGervuIg7gHQXzCSaRYBeDotwuxpRwpGc4twTQgs+egYd9nFokCLcQh7
qyIf7CXqbYU7iPg3M/f0ZmFLMARq7TzmuYtAZbEDcQd6MtwnlkhWoaIxh6K7Tcjs4gWrqms7zByo
LwRkEeU6MONtauNkdDyAQW+wZNPCw9k7JSFRWSTFKWWF5ZmhW79KbiHKdpYQeT/k/H4MFhn/8+sl
g9lfCHBlkhxHQlm6zjA9lgSuXWEXRJsJV4UPkkauZtsK71QtrDdhfIn16tUok2dL2KgSbuz6oGP7
h0Kbq41K7frCUoV+zlmNWVB79a9trOhwA1PlUBPqQ0KVWtmA5738PJOV8TC1XX3p3fmznqDaLZH7
asSnzGIBUNWIEPKVJGXapdhlda9Rat6XZWafhZk5C3a/hEPYhuN9GRIr34JCZfHJJhKCJT51pQhV
+UYOThuouBafCrrQFceBsWXhBvh/VEC9zg38qthz7aPHwg0WBK/f1eSLbtu60T7XCht6THStg8rM
YFf1fXk3FcLdMiqMSEsrP8dh/ZCHKik2Nf0i6io/AyxyinhX8ft3hsXxRc6V2bgYKjXvW5vN8yMw
OT3o3OSrUYt2r7AMs6QDn45ukaQnVGOXFQVVvY/drrtMTHWOrE0hf5JCwWyDyZgfq5n3YCiOMH0s
kN4bDT7tk6D79T1Z2JdRL9GcyGJtoHgR28draSo38ZC5UFBc6yu3P44P9nqe2qiMNjT5MVKT4q3o
Rzc4n+dNZxWa6buV7ax6ZY5X7LAwXMMMHvpksVDEyYZdJZc8j7vSk+ECody+qP1thkljN69h4DtB
QmLSwE4SyRABSyeIf+zJWFtELO1clG517tK4uxumvDqmQ2wMAfuq1hKAqbalx2fCMGSIVblovxHx
Gj93ijURT5fN7OV7g+ISG1xcZ5SvZ9Q4pDNRmYeIltIv51osqwF7UB4hqzDsdA6JQfBPOij9qm4y
UpGl1X0JhVkvCNjtSXPJygPJSeGW0C0mkmzf4ZFw5H1nsaRoTGmyEJJlM0KnNXYNW16fBoY+Exhh
7w+z0HD/eRcjJm08IbXrvqozFpdqwoaH2hVPzrAUeBOCsJZnOxxGv8OtoNa1GrB8Fy6rzjH1ILd7
D0nN45JRnoT7ckZl6SZ1JIYEQ/k+Z6V0b/dAhDsjSbEy3FrmSPKphsm+j4AsgraIRYbcRHZEsz25
cc1Jw4G+prPNrvNsyNNkDawPkFn2SaPLW0cVIPSwjd1nO1Hsd7O4OYKZAbFtko6BOxI0XsZafm3q
6jq0xWKkjzi5Uyt2atE7dx1QQK6xMI+6KcdVl3RiP7WVsmYkr/sFoVFnNH9+V80YtW6BbKRu0ZXD
JydVx3WWqSxKUYUpvJ1FfepmTscG56PiWwPso1Y43lscxc5GY/UsIqmjg3LpZOmD0fD3IoXXsY/M
M4aNJ7UCqpvbDAc90scoqDg6mlsMsfEOirdjS2E6en1horyYpAxLC9Wm1m8TdJb5rF3XU2bKdmDu
Mlg1GbYMvB41DdsACZ7LniCxz1kx3o5WNRlZjlJIIqWRdxeE5mHmtupULEtWDnBEfpUFVUg8T4+9
OmFy0Xp29DJjn6G0LcNY6hhL7Eq8tthY1iHOTyRQYsbus1YGHu3zUmNwfBxLwEmLpqisdyshYhGZ
I53vUNfSux7/19J2DbE0RLMVucNSTET5w6zcNEcyKCKTub1y273hgVF+B9LTbmvrPzhjHfR2Fdyu
CXLE1T9GUMhCHRMOpmTThXEUDEpTVtskZdeBskRnK5B/sjRxGizZJ9GJBuriyO8ajHn77/zE/1i4
/37B/keMxl9r+qahqWCIVKZ7jvphvT5JtGis1AEsYzwaLNUBFLzx2td//ZT/yt79/+bd/iWl4f9D
A7dmAKn5uYEbxK2M/8++ar6+fc9f+Ou/+gd/wVD/xwZ3A2XhRvOCcPBPBzfG2/8hGAXalgPEjIDP
7/gLxv+o/LVYbNRZ5QTfwJf4p4PbwcFta2AhualUTrz/ir/w4+1BRqiJgdwAecTt+x17ZOiTpIar
Hd0zsU03JMBr65iJwd131+K3N9+/P/0Du8WxQ1VlqVC5lKn1qZCoOiw6rf7ssz/giloim1QdtPJ9
WKYn+jJ30eK9/sMP/w9AUS1FoffhpczT1xpH+LakAfkN9+Vn1/zDo2j0zP+SkG+Og0XnGNb3imb/
LpTmR77Lvy659oHN41mziaUzj+5NRQuX3aBUb7Qu3oL1d/03XJeffH/tRtL5/p7hJyjzzI/Qpm7c
V0O2cnI1/E30ws8+/AMsxgUjMdLCh5c5t6NFaJpPZH3xzP3r0fyb2/Fn14bn7PsvTihiOpMt7l2c
viLOs8HyaWkJIg7L/7/+CbdL8O9T/99X//aTv7s0shrHGSOfyzJvPR9zTAKbBpk/GK1EnsYsNP1S
6z4rzBv/78HLusvf81N+drlu//y7H8gitDHKvHABvXV3c5R7OBjJN//1b/OzD//w+BJPQZY3/r4L
gPhXJacbqRrr+def/dcN+XeX6sPzm7kNgnPb9ZdWaEtdJMvbZogbbnVsfGRqN8z+qEWzEyACOPEU
kNEmpwYNt45c8b+V9yVUw9/8on+9jf/uy3x43qF0teZst/0F4Jo/1MNqjvZKcT+kR5uJpWV8HrHi
j8rs9/q2d19YMsDLa1CrC9riA4nMi3/8H3vQt3+HwAc/7gmVAZKlVN8MbIm/uWy3e/XvvumHw0NF
wiPnrO8vKDBbw/g8Ye+1uSIGg4eScmLyiyJDtnIXs1gpHVPSG4eFWZVaerssE8Gvvwdvmb/9Hh8Z
YLlH3dboU3FRaZ3k4GE8RiIsJAIQV2iG0rMd3JewvoREQSMLcH0q8hlpB1Jqn9AM/VHKDf9ylq1C
3fA79TdXyPnJU/6R8sgwFGuUUicXURBGB/B0i3L34mKDpL9Cac7VgLEHTTzTd03JUYhZ3biEVvrU
u+g3qviW1N4hqYsXEhfv9Uk5dl7yMrbRVWm7r8y1WZgcdwMUqyae9q6GkbZrUMrjFtKQcbWHhuqX
ncHQZiNeG19FXyzjHLcbQxSIXqQ7hJsGHzUj8DuE9gfqgp2qkqbdOXuFGjFW1N3tipFtvMC/f9cy
VJxN7YLd+jUpxbGsNZW5HJ1nz7pCkl8SaCI4Ld0V/oLFlOdPxGWs8ltyJY18IAdBbMW4sxJ4QDpy
Yy/2bt7fGVp5n+f1io2IMpi68ExeyZ+dguqHM1wbikhYMhNnZgNc53EcfXti/77L9YLcidI8xbPB
fhKUz1/fjT85qG6l1fenIPmnvPon3C5Tg4aaNKuUhcw/++gPJ3o66AnDZr0+ozW+gBm3fb2uP/3Z
Z384vE32HVwb085ZCJ3FaZvFIze5//Vn/+wp+HB29wr5rLVjiTNsYDwG02jFlzRv0lMqAHv/4XXX
f7zuRmlMjhlN7XkavEtn5rtUzc6//v4/+5N+OJEdkl1v4UvirAjUujmv7rvUMxe//vCfXZwPh6hi
ja6SGlF77j13wL6bKT4ICnWdSfW/i9D7ZyVgfsy0G8EI18jbzVmylTQrjBL0W/r2r7//318cJoI/
XvcOKHLZR3NzHhzeN54VNZuhyeI/qilI3vnx00d3TFvXzNtzPuafHPwkth19/bMv/uFBJYdjStS4
a86a189BOM1neuffQTd/dlU+PKqOC7ysHzh2YGqYgcc3Z9XN+aNn1bxt2X5/xDDUAh+MDfOcjd4X
RgAeNm/1N7XQz774h2eVGPEpZflcnovWxQE41ItWE8VvDuOfffh/PKPIT5nLh+se89NWx0EQEnD8
Z3/PD08p/LqmywyXU0Y08aa3DWuRhnh7f/3pt57lP2sd+MY/XvOiLzLS21t59vAU3awrqz7PHkSW
7rV8/jaYyY7Q2f5s4ZP8DSn6JxfLvX2T78rp1mY+rWa3i1Vn37ifAoP58589tLdl7O8/20PRzAi8
ZiGiqTntIcZiLTI3v75UP6nHgDL/+OlST9woqZX63EtiFMvCArznzK2Pec9dzmJkkYTbDNuz0O+I
JWgQpqcQupKl3VMyiFPZW+FqdqbuOs62cZerruaDL3EWCtBgv8un4dBM3XtmY4CzYQf92Q30MVtX
ZoUzjooqz7Xrfo1GKDxdL3/z2X/fjJEI9eMlIXEmbND3+WM6mbIpLEBjcBWemLUtbRb5Dl0Rd8u8
Vtvtr/8GP7t5bv/8u5tnlkPhlRjpzrf1CK1RcTdJ4HF/9uEfzghHN8Oy6RRetaCyAwVWsd+6nM2/
/vS/fyGaf62+f/fVNQaFc95N8my5bEkwJSz25iCLRdtp2h+90P9je75LrRZ7XdacYwXjnxxtc+nY
mDd+/Qv87Np/OCpCAbAoAVR1diTYpchq3+0p+l2z8yGm9V8vc+fDseCOylQkSSPOZP6YW1VW2l4O
8Hd0vD6GqOdlOvbK1nXj7Di1xEUCJBfLPMZ//ke/nfPh6KicnFP2fzk7s922lW3tPhEB9s2tRHW2
bMu9nRvCcRy2xabIYvf0ZzAH+JEjLMf4fbX3yl6bkSiymlnzG8OVJN9Ey2GJvFRl8Pt7lz4bNyot
s6UUXXeqPPsdjugvmol//fvSf+gP/zF+e2ez/RCNlor8VJ6yalQHo+EYKLPQ/IJUB6EZy7gP64yG
vjzznt0kscOhMcDWMVhdaEQn6K8uyl0wRyT6h0Dde6LUruglisBSiordzaSttYgkVy06puMol7vZ
dItNWevBjk7bh6aPBL1cQ0Owyqd5U5ubVeLjKmRU56Dd6NC9oFIOaYywtn5Khy3osubWn5z6kNDG
Q4e6Sq81+gI5TInaUBCbfQEiWrHzg9VkTbl5X01j9xJBbbowGniGgximzeTr7wCrsrU+eMQvoRCu
5sEQq0XguBvc4MXrxbgZTH/JrpLpScf+55hyVt+I9JuzjXf2QrSQXKdprJpTJ8hXTVO+UB++Ijt/
MjGfs7JpMPdppu/rE6lXsaaZn+y+Xn54rkfNwSd4TYcUEU2DYMZqrsDY/vuB+mSU+rPj/2uU6mVi
t7Hu1ieG8uTQRmVFHEY0h9Hsv/gbPhlGvLMh3FRFkXP2Up8iGR01YfikdOVXvvXlsf+v1+FsCEdc
W0W9btcnSvEKv7FcTnA9WlkTjQ7sScu/Nw95Zyu+EYJlTQqkPdG7d6Nk9EMvq4fv/QJn670xzcG1
NUNzQqVmvfrSEneLFQXCVa6H//4rPvkJzkV/09xAOgAMfMIKchzq6VeW+8//vvQnz497NtbJejIz
cKf1SRapedmpGtyGcvUrh83x9ybS5Sjn7zWAol8a8lPnnsxUD451qxEqJEzIwbU/fqtCjnH+7K/Q
lEcqxHRPbg2aYbSnxywYvvBxfXbzlz//6w2bPbdJ+5prawVxPpXJq7r9XmUfUND/vXY+IRtxOf06
ZRxbOzsaAv/9q372mc8edy/36fi36XIp+u4AtPUttoLvrVncs8cdnK7byFZ3Tx7BubUXxfkqG+g1
/t4HPxuiZaCR4PMD59Qkhk7CeiREbiRf6M4/uSvn5glrGPvGKYR7whafhbLorqNJq7745MsL8x8j
2bm3XY4NsNe2prFI7+m0jDhIiQPJGXcActkKbOK63qCF/75Nn7y1ztlbq1u+JEZkOSd/bMY1+THC
Mjjcr91+LLf//is+u1lnb60WgHLBJ+uchhrchNs8aWbw8b1Ln72tcTpMZi2JpDSNlq9ivaXz1SF8
9r2rL1/or/cV/2mSZ73ig09RvzL88r4noPq9a5+/r9D0GysFt0CaihQ7oJGktl/+fW1zecb/6wk6
e2ldnHxJhkr+NGbHsvN2uk8qayRf8RAlUdjS0pE6oW7sRvFhWj8L61m350vLBehE9IB/ai7SOd/O
0Rfj3p+zy//6PGdvup2M1ZRnwjv55JFceCP+SLyxAb8dQJqOjhxU2OrGa0Du9dcgeNZVxPgIZ39s
KDYvhxgN7Kt/35zPnsazcWHIsmp23aI6sTgA6OoApJHZVw6XTy5un21lSrtLa7aS1QnCypVXNRcD
fPIvPvgnx2hABP7v4whw2x301BcnX3XDu5Nk6iDq+I3ifEpzu0UNtHGmw5jWdAL2D7aBpbzU/btx
gulYIz6CQA6HNs/jdNO7nFsRLSWzX5vDTW/Y8W1FOhwqh+/tq6p+TVvYJ2I0f3DYcGU1UPO/dfvt
s/FmtDo+SiRLooXJbxM6E73I/fzFxT9ZA9pnI80ssB/gnBIn2o+vqqmjI4KNHa3A4s2Mh++9uec6
6IETpBQhcnHy4vENg+dPd3j63r05G2/Ic1ZWo/XiFI1wMoLsBIjkq/v+Rw/5H++gfTbgpF0yN8lM
BENxZnlIxtm4r60qu1r8Equ6SOMDqb+6XhOQkWEXa+N1iUnqblYW0eWhLgjDdGnowwP8maRVf/St
Ut/GKaXDjp0gvRDGAzRsE5LT8DFKq2vCoRpcUrLsWkT6vRN52zb/7zsQF/MCAOq5+R0pWMLm7CjC
7939s0EqnefSKki5nniLdq5XPjld8cWA/NmwcDbmeL7DzrXoiK/TkxfUwYvhfjG0fnJl62zAITZh
eLqqslOMqINWN1duEq3dfeuOWGcDjuNJ3/bmAbCQGgQAt8YIJzhXX7ysS5fVf81S1tlQYJWaU88g
tE+Cvt6pX7OqoTh2W6oDR+7CoYcEar9evVnL1J5+BJ6xE3bAzv6wHJvkMGeTwgk7cEaW++TbCUAj
ULPEWhcHQ2Xc856u5+Qhj6gN1M80NrBGBttv3kckvXCfQCM8dP7LErlyuu3//rUGGPvv3byzsQgZ
qZkZdgGLftZ/5hVDq6599TJ/9qufLXs4jTYyC8jiSfYVZ+XjtkrNb/7my1/515onDfLY1eiVP0VN
fKzM9qb+yoT32Yc+G4AsUKJJPotl3KTk42vuJh6Lx+/d7LNhoWCASSbHFRAKD5F9ar45ny9din/f
jUoUpTG4Y36yetwxAW1lB2CP3vZ7n/psWABvWQqlKa5eNVdxhOmkm5+/dWnzbFxAWCJyAb/qpBNf
QBKR1zutyMvwe1c/GxgSp/LdkYD8aQ4WZGmVX9uRGXzz4mfDQl2ZIN8WfuQEYtBwiUy0o/rmrvC8
YTiaB98a5rE8TXWZb2O58i2v+t7P+Wfm/evVwcxA/xur2pNBUIqMjc+KK4jM/ffu+dmLCYidPjEj
FSf8U88iK3+WSAm/GKuQSP/3WLzo0P5+0MF+5bnCu3HSTRrmveHIa++4T4y1DhETfelfF4d2PCxj
9OIESLpnl1qsOZnrKZ6B4LHFhp4f98BFlbWTJPuH9peVP3CFgsKwVThHk6tA7l1a5/fUfle2mA4W
kKZYhLnFQ1o9V+w+SXESlIbR14HAnU8M4HXp7Ct16GFIMFS3wNNRhe34k5nHQhv0A/NHYyWH0v0x
Vgv3obvifzRzmwWCRQp4+ulHv3T/0YgMstw3bHaPTAbW7P+S48GDLsjor/FjETBZNyDFmQmqhSSX
2KQDHwA33Tt4mEa+SFpDrDzkfB8t+Yimmt/3vVXOn7+HSxrUgrWIFrXsin/N123CFAfHIPItKOGK
/72N4Bh1iWfLZv0yHmqoI6K/5rtl0Yfq6y03hNms1+uLqAC7k+qh8CJy881Fp29xL/OPkHJY2BK2
F31xUxnqkorBcxTQaVk/m84hH+KjYltjiHQTm+4znyGmvhIXYm8aL7KFj1I6r6ktLiOyt4JkqKtj
hIjBGnZXpnv0OEBKYgRZVFBVW6xjHenCbNL1pvbLLYQORYrloPQtnfQhn7zrXhd2kj5Ml6XehkVC
+2Ad5vWC4CJu+OLnLkwhKJCzHjbfLCr8Oan962VLBo57A8/JTi08g5UROT/i1v3idVhGmv9YKptn
o36ctD0oRbYRXjc8eJ05cAKFUd4CqQW8M+nW6dQ7X/xdn8yKf7bwf30Pv5JkV+kJOeVJfESv82jH
7v9XOOH/naudNys3eVOT+W3zkwuv7ACVz1vZI6Hjb41H533KtRoDF8gd+2itehHDeEX69IsarLGM
Ov/xAxhnU0DDobXjDBaYEp59JC3g3QZ0e1uIQBue/2XF0+aIM7Zdn+yT2bg2ui+2YJ/89MbZqq0Y
uxKsZJSdYAf85sxLO0VBWz8I189/W+iBrn1FYvvfd/DTr3m2jJNTZLs1zuyTDxf2cgDic4tNzlqV
UUr5Q2njVeln6TqGIrS2IxXMvJNGQHS79dclL/4h9XBO/fvDfPbFz6YXj3B1IQtRnvSsglNrmgUZ
JL94SXV7IWBM8UZlRfvNZ2f53f9+6LGTufOUQWUah7emQNAwxW///h6fTGR/bNh/XbroSBRLmlhO
Rpw7jM8kmtGFBesM1u0B2Vqw10g3hqZhVt/bgp2L64n1Am0d8+Jkllm/psGF00ZgoP/+Op8MD38C
UH99HR8fuXA4LD3lQ/ValvWb0M0f37r0eY+xlchW821VnNCmPBlu/4N65xcP0yef+rxJeCKg3mW2
mZ06T3+K2uwZXvJXZbDPrn02NlRZKzu9MopT0OvPUR5si6b7YgH3Z7XzH+POeaerEfmVArCSnqRn
iguSifVKd4RN1n/yNlCPoHprpc/pcqU15qYYpltShLDWAkdkYaJSrCYV/F0gQiLUQJdvhrFKNynU
v5CigrGXpDRXdh+7W2h8NDGbRpmHSdREX3yBz7bU5xJu2U79gCs0OaklfOfk25KRJOOsvMx9AIm3
rGcmGir4Dx0eY95znsBSa3CfHc/aZM5pWVHNBImY1dv5ZOYPtbjIRo1vlO/4MzbVnSs2Oa5SVmuJ
hILJ0qH3o/Wy2kqtHyK/U20fWjZn8q297/pfunrp1Rfzwmc//fLnf70MrvD02sn4dix802kHYPbf
b4Lp/WlB+69f/mxEkkElB6qj2QmLW3I/pbXaUjydH2138Pd9WrhYDvHX5obQCUUW8a7UTI1u8sC3
sHTpw5p2a2SOsyzXgdNF5po2C/GUmwn1Cq2141XZGiJMSXVeDzKl6F25LuiyrN9ZKpkZp4b+eqyc
/GihKCGb4XT7sjeXKLfbGduuHvLLoSvbtYyFeaHLmpVIm+FxTeg55BeyNajRwZ2OrNQZjZukkyyi
cWmvCoeGjA5DxtorgGt4SY2xKyo9fBJlX4fonKyjlgQWK/mp2upKWI9wAebtZJb5xiq09LemhuwN
1IX70Vd9/ZHUWQuwuoJBlgf5Jpj5ELRwI9NThnqOZBpveEO8VQPOmOKyb67TbNSPEU38W7cei4MF
5CisLOvWN5yfWWJNmwggH/hasGXwbMcL+uy8Zl2a2ZEwUbzLmwYy0aK7G3r7yrfFB7aU+CmZk9eg
qovnBoP4pW220W6w7Xbr6DXYOZHR+FFaQ39T6gXSqG5Ue2g9LsScxFnPRoq8tW0t8tEeK9Vh1hZG
2FORyvo60+os1IqoeWJP5MH18Gv3zW4M+ybr5C3T9brTEns/NXYMIADwoKF30zafwK9kHafSQ9UO
66yucoyZXgzMoU1vMIhYbMI7baXS7McwggGayPBuJhHM+x7SQyg1NA+Qy9t7LfN4T2v7N41D9g6M
S3nDZen0kNqjQksHLGCkS7CPFbeqhy43gSnUOU12tZ8ZGKfQIhwfxm3a7S2j0TAEWGqbCg8pbJz0
+zgvDeguBr/OKCGBmN0UH/Sy8HauJcZXfUCcFjR2gIdi1HddQA9WMVliBXwVPDoMjZPmK1gDZWxh
zaUhaIs2NruI3AzjgW6yKsNQ8VAgc0vA2CfU960ApumqcDFaSMZW2sdqwL9dQAdS27FrUQZwFDB9
1lDAesrmY8Aceis7O/7o3Kja9FFh/bRjOBvsC6PqZ96rbBtoC2hFgaIAHOeHU6A115VP9pZNhvUs
nNbK160WdW9ZYXmHcsCn2E7FtM4S3VkYKH37G7kPT2il5+A65uItlUBi7YndJerLibNiICuqmcxt
78ZoRC2t2FDBdVe+Ay5i1SvELzOYrgORY/UWOVgS6sGDKgAWfOSN6GyklNWhlz0bXoDsdLJBRwPA
1KBOM5ODlEMSCsgx+yb1ZqIyQXALeKu8KIPZem311LoyADVCrJuC9ELxYrL0LGJ40VN3m7R1sImZ
TXb64LfNJus8SPLIFY6OZkvYwr3NiVkxeavAK6wPJ8dAuM4sXW1pMGkvpaJcQ+E0Na6TJMijfW8A
RWZXPeYgm51Zo0qa4Q+GknAD2AdotxmY9I46jngasG7tELpEoNR7G4qW1VTBKkj8cRMYIsfu3KQk
aOaKANWcmOzNGinm+yngxRmbYf7VOjOJFb9AAhd2zqhP2yqrCCGQGgfy4PpoD6CPVe2t5daxog98
7N4zzYuWCznqSQU5RS1y9r9rqTF4ZMogYt+blrr15xa0iWmKeQM4AcW03eAo6BqcE2MksvWQzEQH
I1VfN6bod3MHadOpFekq8F0ixA9TXmSpuZA9+TYLamAlWwtxx+CT9pkS6yjmtrtsWkPbiEpSxKx8
vdvgOwFp4o3xJigHdQvpTYbAaAB9dnS15f0QrNPSiqhhS7oycq/6yLpufmvpjVs5E5ozMaRr1TQg
my2gViXOH9TTgBxoKit54MfVkGvePmsVyDENwy7Yx2odpc5gr6LeNUscyHry0+8bkkyD7pys2IDt
yVBhQ4+mqaKsO3MLrg55Y9wXm9G05EY5yt5oiLA2hZHM0C5j1q/tAFUxgarup9AaoJW2WDnQrwNr
4b/+6IZOPQ9qHgBbBOW+wZtWI6rz8/u+AfCUdGlP1UTqOgyCwg+VGSTaSkSkslZAY7AHZZzZ1Fqz
YJYLmG2pa7xZk9P9nIRH8QJJzjX25YilOjwce0QwZCUjFQQDcgVYYFQMDkiooLXcG3dKW/jdbsXy
ZuJcvsRbe5HIvtzlJiY4HYPKo9ZIMCO2k17XkyF+Zwm6XR05nN+CKXLT1rrhW1nrRIzDRxRN021v
+8G6q4P+p0D1up2nXnu2EYwcBlVbr9gmCp4uFYejlTK2BR5K4kz/YaTZuy68myQT9jprDeu2qLBi
2FOPMNdQwxZ1y/1gMgEIFI2AHcs57BGCh67v1zx5owqVct5mG6q6KfhAcDbRm5ecYfgJmFkCnOKK
NrnuBptAu2pnlpV9v5hgrZk1lyHEprBMMNNEJ4AEJeAJLdZ2Ta4t0AtaNJMOQbny4GGxal1Ngj+P
cVeUyGEUOCei6VAP4d6wnnnXS1dfZU7l8u8F2hXJeXkQdMeGRe34LFpHel1MyJnFYUpkuoPQwTcC
+7HFoW7sfBDqr7rulzsgcN611KJ+G+S1fje4hbHh4C7f5HZk0dWr59YuHVTJ3y9zntBSrx/KOgDb
XbUGFphcaenew7mUhA08jEM0g40DlraYBlw8rlngbifLf5W9eq+UFu+myYw2RZUzjbF231gi1cLC
AvZR1qO4yPWAN4J3NNqYJlpUL1cJCbnK7jbwkYJtX8YffVBPEORT+BaBLPsUPZFW4PvSU/ngTn7N
YCVsDIuIfvTazXctLOIdgxE1PIDEO1m2/PxLNjM1tPnCMnrPX9cDqdFaxgGgEciL9K7d2Sn8Ohuu
0mq2AdtbBJjpdGg+lpXtNUFdyCGROeirxEPatfJtdhKVGXdhC0dvpemApFKndnYaDOcD3OFh7VW8
00JluMGYSS5EhW0SR5l2WWgBIODMPZSprR1FPTzGQB/XOt2+h74xrFc3yOIws/Pfcuq9fd5VT14N
3MxmIUfpNKc/ROIre8QKpr1RAdXXsnZK6L+j/iymNNs6MgizZNomjq9eWz7gurWN8jpFcbb3qwaQ
uhok2D8QMEu+MyinewaTIey0sX9sZj159xGvHyZnnA9mEzdbC4lGyBtbrUbPH3k52iDdWUWL+C6F
PEbIHqSVNlrmsRz6atuUHpRueH2rIpAASyzjHu7x4kUmG1u3nnushBdfol/MqT+WFhqjBaTVydJf
sXwYP5C/mEBx2gk9Jbolzgk1e4wIq5EkrxGjeaxoAvZQmj+t1YB4pGnN9ug2I6tfaJvqNPuj/1BJ
qdQqBhn1npg6yLVexpf9XN+wZjTRFfdPfZtF64G2/3CaYz2cNFPcZXnFSoN+EaR9VnAjI6k+dDsf
LuIg/e0GkCytOjUfZ7cCzk20HQlAbBr7xJ1rOvsz76qooKMheqDyXqkE+lrDlmJdFkmzzNnNqoJD
tGKsjLgxGJ70AQLVhqG0fM3Lbu7RUeR5qNtpzliYk6fOAn+rUszlTexdzlOV/rBhfu0IObtYYEUB
4SqZ9qMvflPDZ38D1PAyZ9yF3wXfauxcPYyi8qNwvG5NG8YYcsOS68kyefMNVny12Uu6TvHTy8xZ
7KFWQAAih51puAVQHYthEf0ep7aDKqh+ze8wpnByYikd19OiZt9AY2YYTSCWbQOpw5lM7DGdOfBG
iZvUL0KP/GNWGqwOWcQQzc3fq6aftyDpmo2ZxxVPlD7TydXbM8nyUmd1IQOIwwnKqcwX9SZesr2V
N40bLc0/bIAut5Ylp42iQLsdAaN3K9Vq4iHARkoEQlBZ53P/UrXoD2mEtCwzM287yhoQzGyLBYgT
sN5V5TaAKbiyuqF+bdzK+lGnjo+Yd9ZxobOmlFEKvD6Hhq31g9qJOmqPA0yZfQZS+koBQdrLDumA
EU3tqqcnfp25KrhWvWU/yqqrjxCwoHXSCgByi0cK5jBtfAnDm941BZuBBH8V6NBVpk2SUaqKr8GB
LfN8hNCpx4LuWnX5hAFmWTe4+lHnI2xw77i0n7MidieZrMeykNdGEnfsYDk7a+DqbOyxSsJS2gkt
iSq/zyY+AZVz70CEBhdZBdT6uUUMK0Dql6+i7Wxr41ex/9R0HsBUXM5kvB29u0IDMN8ULD7WRe3Z
v2fqCjjKEwkF3Bqj9qGfkBL6+uj+iqPc2Fcm4qjc1W06yRB2GXEyblPHfanU4K97Hf6EHWi/gQbp
W4AwFuTHyGZMRScZNqSmH4KYWS8ByHUZw9O+nCoEUnUVZJdDYZV7vt68HWKxHBJ17oVeGrS11KX5
swJfL0siX2BEF0tXZtwMcxuAiLLLbu+k7W9aDN6c3MHahc0s2TRz8GuIknQDJBximWmofdsyY3fg
tiB2IjphJzzTBk+kMpeNA3mUEcpX7XTTK0a3qR4rLIzxdMdWKribTC1d48oAha4NaVjq/ECkHtyw
LND8SXM2tzLySGDYfnVVLnsSB1LvRo6lftB0391YWiovKt+DamhMC6yQLT2jEJu8SevLtc/Td1cD
n9tEBBzo+Ok93gTY3wAde5xeiqMfS1Yk1iCcr32a8radYdjbPuKxMgOrecqAxbEy8dkhJenvGIn8
uu+QtCSDb4SklIqtEQAZzkrV76rexRqUkQwuzTEDIjvW170p05Yhuf6dVFH6UmA5vmSiRCXVdPlB
c8xlu94grwErgBQedL4NRBTZjKoOielji4d3ubaK2d5ZmLevEWCPu1Hv5z1rAxi/Pm2QoOumda2m
CuqtMdxyRsvNh6O1b3tz/jU1lhvCwefwtg7mUzpx/NOX4l0UqXbrFr22qWXlPuICjfY1y+/Lhurv
yp/ZTIwimpAfzAvV00+3dkZGirCsA6i+iK/mwo5ue1li93DIPwiWJ6zyiyS9UkC27wyzi7Y2/U2H
uJklcUCnfyTTzK6Cncaht3u5cZvhZbBdYnVtSbFJej4HlV6775igYIel6jLiSGGVTp537eJVYWFR
+letrspjNzrImN1gwogs4n4/GbQcoJNteS5KuKKSkpUb9ynoem5T6cH+p/phwzZQPyJ80yumAfFa
u0gcSinuZG/fmJDJd+OUFKHfpdl1Sxxv5VWDeXKT5lT5Av6fo432hV4lqg2bWEdNN3pasu2g3LqV
Z6xnL33xwbmaetaFejd/sAN7KZLoFXu6+O2LGJuh8sLUG/VQjQpamdvgkC7c8YceAQv1iYFv8mZC
amQKf41GFAlYPMdhRyFn26Z1vqkSpDqD26fHydGIIQE738ZuB5EvyN6QhINdNWmQYPb7iDx0WN1c
DBsDOQthxja9oNAFpzSqqZWgn01zT/Kudi6+MVZFG5WAsihU4TxIU5oXVcloZZfDHqu8ujPmUdsW
6c9aZz/q01K5y+3pxPbI27Px7tfegidSRfWcJfGNLUDi2rId2J2543PX6t6vvKUGxjtX+3c5J8+X
0MHNu8ROyVdaSjxJGdunqJPwFKGtrvpaZpsklnS554Z7QeHEuE4dNsiV7kX0HgUvrZqvrcS+jGzO
8f2oqMIcEPAWeex0iQ4OdSGYlkdBueFKZ2n6K1MZdSQNcBWYv2DVJe1VXmWP3LM0LOz6V9EZDeWk
AAGHcDmQrrqnRbvNguwES4BtswFSPADLLcrsQDMvsnBtKPtV5PhscyOmmnGgCjFZ1+xVOuipzZVg
fMG5W27mYS4OsuX9XHm6l12pVGuPGpke6g3leOoKf/rhjdayyJDGusvSaR2NMmwqZ5u2wTFQmY3S
ExNb1keK/w/Wl1lN7pblk75BVUWxO1DJkxEk8O5RshQmsrTOfUHX+2jbzviEgcnbp0Ylj65I3AdK
/ekW9ipayy41V1JEPj+nE0ZK7arWF/hSFEQ+6Q0Vj6FeXSRu4W6HstP3Nhy9NZuBZhVP7hivBvzC
JZhoWrKH2rrVLG2ll76/AWMqdxqAlAvNaiEOsJ8PK5HGWwpYdagngb0XsoZLIoWztf0Sb3kjkk3B
Oih0Nc0Ly84Gh9+M4rlJkNcrk/NelTghdeLsejYBontexqZBjy/0ug0r2SbMo8awxV4yHRXg+NsZ
f8ejBRh8xS8dXPpmCRI96FgFaOaN5xvsFB2H18sX8MBKdpCsBt5RglLZruxFn4ISgTassGHyvGpm
+1JF1dEzUuNYxw3NFWWPvsMQ2k1kTW8IUVAz1CxSHE/v19Uoip1m5z0rgPndXapQdPvdexL9Ud1l
3gqiohVyrpSC25DvhmxeAAzTlqin1/1Iqx/HHTNVUuN2LMSlaUXwCWLraRYe2JY6WDWmd2wGwkJm
q45SymwteUxWbWse2wodax70LWIp491iamtGtKQc6rBg7DX2BupHTzXFYg1qjNGt7UBDVrOY9rqQ
6bPrUb/OmjK5qdlQHIapMi+ByqHY9Hx37QYBSbQ6ufBmwPQtZ7qmAVDc2RlUPT2jeUwa0z/5ZQs2
3tT9iwZm8Voz2eeNGjs+U+uZln09zF1XbXU3OKQJKpQkMRltc55m3RnaWxpMs3dDdSu71h95IpgC
tTRdR07nrQxT3w8dlCyYNaz19m5fHGc9fmstIMZFdd0IN1sJDZfbfNvObuhBw0wxYnA8MdDt4Whx
iJNcbmnG3TfmvDgfgtWM+I913wvtwfdWWgZhPzHST+Kun6ML39dynGIBfimWmbdFPm8aK7jsmOC6
zt9O9AbHJRx2+J3gY4WED2wdpVaaF55QjxyenmDrXBrReNu2/PqlHZEWyB0bdcM87PseqQatUEC9
UxVOTopNKA8qBDNzf+/HLhXxdH6JS7OGNvwm6+xttqjr29AO0PpwMIK0itzo5KVb35PuT0fMF9XU
93vkxNkqzXhUEpZpYPyDokbwkD0g39vIznss7DJsWnDRo1ZiVm4+4ragk5rJIkLavKQyjykTveal
xpVWxtCBOQ8W860pdXEwTSnCzuQwbW6mmJag5GnU1O+st/YYbtBOByMbIHlHuSDfZe7gh/5cJjDD
+yN7umMx6F1YYuIc6YNd53mUrL02yK+SUUeAlvDxjWHe4FK6bOhkZugR+dopk+B+7hBNqpR7ZnD+
MEZwO+YOtmnTOID31b2jpnKt0ghsVIDlXVJJGpJ6n+Yx3bGmcKlBonkrkfo8N347bewEx1bTJse8
0feePr+QqtI3g8EyiTWe2o9xG6z7YkGuTuNVXdO8a4w/pd3tWUhqK5ON/Fxk766Ebgx0Gaw4vhdc
cruyTl+zJj2yP790Jub+CKHDQ2RYl433y0FaV+HhRjEYyvGGpQG2ToohbpCnl1nW0RVMaZ59zaCD
o3bLNn0u3fK9HRguAiPfSit9GaJucaD4PV43an5m3FhXwqzuqOU6K1rWH3Iq7CuJ26TtkKX5GjFo
DYTo2vSG19RkdGms7iqvOQ51upM9VRdtFb9S+6yAu74FZUUBDCUobfNoUA1x1Bu21DI1jEMizW49
WFd5JOOwTwm39Mq8MTXa7WNpyGVsyg4I1+7GYH4Wgd7CXq93E40tYHM5IeEsbe3ZNTq00rQv5hne
c3wP1OTS0E4I7RD0+T8Y7q8i62NoCzSGs8FqT83dFVZZqq/F+BHbgdolFUPEZGu/c8TOhuk2BzIq
B7Y85YFOL1zukSp+otortIvegM28Ix6TUcieY2QT9IVhvxkKB2dhZqkV2/THWgsm5hUfpTMHfmNA
L5snf7Tm8KvVOJrilNOC0d0/Rsur6kIz5hDBY/tm1PhaYq2ns6cOKND2UfqBJ3ulNep6kmzRRcMK
gu1+/kB9/wNoOJIbUqWNm5hhkde36IuuFcqvVZ4S00x03dlYvftKadwNzdr43RbBnUv7oFECh4uT
oltT1IRSi3J310Q/035kx6OqUBtlS/kxf56M1IeGLq7KAJB9oq/1vt/kLe8sgHxUCpNzp3HE1Rf1
h2L9p5swzrzIaFjJlvTITTonP7q91WhZ1zqsWr3jXhZKX1cxm6t5SAoiOuKy5xYhWlp7qJZzpV96
A/8q6d5+j+L9fpnOzGa8VDixbkZ3vCMqs0mQwHu2evaC1FuVXhf8gvS5010mPJDRK87E32NheOEw
TB8ZBkRdYJbRfezysiWwNoFC04qTL+M7vWHLXVulx6HkeJm50bb3q2wzRdleQBf/H+7OazlyI03b
tzIx51AAmUAmELEzB+VJFr3pbp4gaOFNwgNXv09J+nckzr/S6nBXMSFFT5MsFgrIzO+1xPmU8aWX
iHQfiO5pbBtNfVx5CcdJqO8ETSIHgk3CU0tlv7xWOWK4nr11gbXoo8YHi06ppqGCI1JxRjIeRFvf
m01ryZWqhnKr6KJj7SnurSl7sD3J9WmvpIdAIqyfO+7PdWu6B79NvW1c9gtu0+XZOMFrnmTPImhf
4RiXreWLeu2UU7lhg1FrK63u+0UcU/vdob4DmNRLDy6q6mM/Uj5CjbO3tsrAfZw4rG9lG9OD5oYb
8r7FOrWkuZuN523qrjoUScfoFCcD1DO4eJhCG1FAkL8nU+OdKgO+1QPdxVYK6GDmolh7C+I0I9mg
tCjruz5mcIq6UDNLzs03psC7kBSpfVZLJJ56oiC7nN2DH1pUXuuhXtuukx1UPzx5ldVe2WESbhff
QYrqld0umbLpPndN9hQPKcCwG7f3lLVxq8cRLSY4ubbW5Kt73Q/6tq76H4a4b84fvkPgQVwtNxPd
cpeMNu59QRHZAzuBvNMRzdKBnm5DyAISfxp/JwQdjHww+ru9DGZPsWjJtWYtD+1R3hkKrLY/H1UD
k0Vyg9OnPxITHx2dpERN2M7Vg5zpA/K89K7ye6JTCKRdMZWUm4VK89tRLf6FMCUrCUlUq8RNXrCy
lvuCQ/JaLSNRBg40FgoEsYdZoI/beNTLmOJhNknHyi2H27zxDKfDMqM8jLy+uAL8jmiX6Kz2cuBo
cKFqTUswvoVDZYXZJnP6EBcSdZDLqU7R4e6d49TaqkZG31mxye7u2+dxIXtzVXVQKgHW3Q3tE2Jr
q8hcOFntnlmTENukL+Y1QQwXOS1M6zIVwVUeURA3lWGP6QTr3EPsuOVRiCUhn4RUSkrRbkWvUQFk
NoY7IrJJafRSNsqQzLw8ldcIE6bb2Fgn9Y39KTs+r6z05IMry3zjWURVE0Sz0GttfTNUJq7GLm+Y
JiDpxyC818oFthtYOGlXhSg2PILpvAFfsB5JzQBYmvA4cwORSq9bLz/0ojcHZwAzAF1UHi3P/nIx
xVzEYfaasygcuZORyURi47LFb9rWTR4oUp3PK8+qN/nojTejPkEO7qjXbZiXHKSs5GnsScZc5ja4
FeP4ALpwyhtfFpf1POwPy5AEV9PiR0fRdcWOTlb0BOPY7IfELLe+GIXh4EZOVi2T8HLqpvRMTYl8
oWxn2SxhII6EeCPO71yYrNo9bQpeHJ+69dQ6g2Pbw/pKPrO6cC/o50mAYUN/ZUZVvIetSzTQUDgc
ENGR0OdhLXb4OpowO1OBJ8460y5no+jdI3HSC411Ki3eRh6ra764ps3b2MsTyfakN+VddTmr1r7T
VZc/u5mQ59NYMp3StPDN9Uf5Ckmm0MCExS6FyVsj72KvADF1N8kyx5cgn9F6iqiCK/0mWHnE9IMg
K8DUBAfskcr6aQ8LFm/rRGOfy9r2rOlz4Lx58Pew0PJbU9jOzcCHcia6srtoON08ZJzk7wKTNpTD
CSrn4cblxi7s7kS2ocd3kLgkHdIZZzTWhkKZ+IbeT/PpWnGxdxbg1vUUVuOwHmhwo1o6DMpNlWY5
cTHGAsnv+pB5jmUGeXW6S/tTH5jTV/qcDvn0aqr18i6XsuMZaUjzHOr+pbEN80VVBoeMNH+qdine
iaLQ/eCu749DRN0o+kX/bhm6du1Tg+bBMhU0k6bofH9EIo4vG+LqdzQoMuI7FXG7KxhaF5tW1U3x
nvZ3focxVu1mbmmvG+UU33Rl5Bx1G1kb6h2qbep2u9ROoewAQ/294X2izZEa/ZuZ/JfeVcWBxpts
l/T9KW6gWBwLgFqIZ6WmmuNeWc0fYY42FLYQspQuipfB0uOZbUv9QEViSiufdseNEO0EX8PCCyEN
xgcaoOyBGyAABqx885ly5zpp2V6lmg8TWZzrv3hwrbeQouWLSNT4WQWDv0rTEIBN+N5N12gWetp5
PyflZndJV1Ao0ktovzAcz4OYRy9vKpgcR6a7wuWYG7HdH3O3xYEzjxeUMjdnuXKRTkyZMt+Wis0n
yF/jSEftCbnJD5Yw43o0DfGsgRseMp1tR1Tu23CaK1AlC99ANfo43f34Cl7sieYzbx1kLneJHd7n
QVo/Ls0cYdMA1ai2RVuoNzcagZYsfno0Tvl5IFiH06yjyM/JnGPp0W0pRuggnSPjOZUNvthWEF3V
eoBmypJmDe2rr3vpEnFimh9W15hmlTKhsCbGi/fhUtqAvQ2cJU0Hajb8RN+ODme0aIy6bEXz9HRT
IcvbUcoV39NijEQgsRALBHw1wxpL/Um4vWunYtnJgV/H6qPqrMavuol9T2ytzDCq60pelH4Yv6QZ
JKQd59+iqrRoeIQxo7ag9ejbcErzrCNVfRu5JlvtTewO+IsJVkMCNA/IalaJVWZ7E7cvY9ZEUKHN
c+LraY93ur3JzNiuOYKLgyC58ip3lXzSWdce3GQuYOEk0NRUc9JvvZn5pnF2tEF1Wz3kKD28fKSc
skatFsXw4Q6HWVPNz8Kb1X62x3AHi+MzOvt6q6nD2pSpk6HGhy9eaHLeBb4FXzwG3SXFiwrCBG4o
ColgdkZJgSfEzXsdoq8bcxOse4Q/qyTH07JQ4LyX4QTQZUfZZaS9geJWKaO9kC43ZVJ6G9UGTx6V
JWTtwQ79iGXTXFeT/0araXMUY8Si0NLs5OYif2TNH6isBvPsHmxCoO7duQYqaCp5FvY6X7mxpkcK
jOxYUna668rBWgP0fBaFKgii6orjOKaG421KJuc4dvcj+kx4dW988qYwheC04TeICMeQnAHUyLJq
L6lSmTdOKJgEQx59lRPDJ0imuvbc5ge3vz5b6nnaMLEVh6lo7R+ZHw7nczxCJ2u0S20X2Y9pY6Hk
zOo7jmP1eh4p+oxC2rtHr502Qvt6g0LNYfDLM2hGxLBJ2J3qpVzm6qjl7adIOht3ee6jcUEQpCSP
RVNudVxV286n54M+1OAK0X+66zSnaQt2ex2q/D32a39PDw1TZWwXB2kPqCJU314otqEKpm0UtKKP
6bGeXHGXiNk9m6op3Esr/B6GndhPcWYdp7gXL6Fp+KPp5mOmB+8sxqa9dymyOcuaqtnX1RDdZRO4
wGoYPesqMcO4dgc5vNEgMle8N/c+mIQhb3hY0NfESb3X4QKN3wxvvuwRETPt30R5SueOynzn6EU6
Xc8ejJSRjnvuIvapN0XbNy9ZFU58hD1zRB4Eb1nvlBcU/6obcjoR5mfW9z6a82NnoCWFK4qtCQGc
LD105zbmvT2o33y1pFZPxXRZrrulW75Lilk2FHjKtaTs+p7+xObBjEWzGxvpnhHJKTYje8OPZCx3
KN7o8awGoBO6kBJUFpbd3wGkA4O3khIjqzHX4eRk20QoWvQgtPnZFR18XRGzHDriGgLoPYKvo/Q6
ocOHFmRkRGcQ4ZvRn6nVXagWrBcCkOLRHh6GnMZha5iTh2RBNKYj0b/5YFSAbktzbmiW3eo55I9R
AgPBGaJaeZP7xLe25x577oFk57cYFSXXsxvo3kryl4VcvMfRzejDqmV4bPohviiRfxI4IYOtWrA9
zNSyvjjoKp4tt6V61y7oiCsG+6nnXe25uu5dGFXNfaB8E6/qpk/oBVrMhoL5TTRZZjuXRXjhDESN
iU7M9xglZzLkXLnRc17eNk6NFCqr0cQL46fXUeB7B+LQOHs3Tn+OcGG6WzxTbaih6jaDMMFlCyn1
jVGZCTN2ZfFmTTGWu7BmDqpTDbTdi+6YOsN8zQT9qGUx7wlT9YgPjnpzjJzxsV6Ya4VZzHqQ/suQ
eOKiIQ8bFQzAMsQjtWh4dNGMeHdk6Dx7afXmh1EKFJCArxLWAGyh6vHTFgvUT1b0VCRFZbdhVi1Z
8JkxSOuzX4UOJQ1tXnrm1kGNtQ3KMFyJKJJmnbRiaoiB5//O88o6zF6UHXyp9BV9tM/WOKMBXcio
O6ggqY5FMqOL8nE66rqlE7msS/hX71ZmKrlxwgqGSyfN7dwu00OiCamrYeuw3MGYx0U27qkqe84n
P12jxPIOHq3Rq+yUHbknNTG6yH0v3kCKUmcbsTgQOjqYK/TLj7PlVfvGrfOzktzM9VAuGLkX74eH
dOUiKQb53fORo6TxEO+CKXxS+fSaEN63yYrCpVD9ZAasuKWaUIZ3VeYfbO9qpPErVkn9bKkiuTJ+
U955jWKj9JsN4hVnSahVpz+RjHpU7xHcxUrl1vWS1wlIvnytWZDX7O6fqa92NHxG5taWbXcluqq9
UrgTl15F21CjTvSjOLikfe21dZxy49QDYG+b+uxdfcluC26XF5oRpyyk/xYYktioOEVNFS+u2s7S
bndTYsjlA6fYdh4i0DZAjYfT6vvQVvma0z+hO3aorQ2iX3WvWAKvqeuMbwwKiB9pUi2fYq7KB2Ej
xNBd79wh7MhYiPoSvN3SKysa0m+e1dIAhe5v4XhszRtE96g0LXEIe6s+twImwG3pify2yye0RGC2
Btov1OY1EKfma6XofUKEdXCgYNFpJ4RlV26EPDh31uhg2T7Gyt3PeFOhuKz6JgaaO5sCkRzmKuR2
jp32SC44R0oKCcJ2LC7yfBQTVFcI7R5F432P8G6P2Isda6TbK0CV+GDsKt9wqp8PdZjShQbWfowT
O1ojmwDxGRhwFHzK6ueQ2tACloiCLACila9+FwK0accCRswWK7geJw7iY5QG+wCx3buBY2UcXxA6
iSHbtkNSPhnlVugPaQOnStYO0o2njNjjIrD9i9jPoO9yZovLbG4pgMBwmaC2Ud5tojv2SjIeOqaJ
zxYY/6p304RqVDX4n5qa2VXTo9sJYUT3YbGoKxsnDueppLwfC1oE8cuBSnbp/BqgTD2vLOyEdQZ8
OHjYccJ0SB8HhFMAUsN40TU1QogwqNRONARsOZQD8UZQAFtz0Fy2KFeB4lPkBlGu77RdICmxaFBO
J9R8nFTsfS3Md8BHio+rnB8aISFf4uGdTJHiNbCn7ooZPHwswLX2gVmqc8q6J/azhKGk5gZtEjUf
mIgo9pZFcx70ZbLpGYyelmShvqEdOvYhhzDNWEXnqsra86Gh6HStU7Qck/CGvZ8V0VUZlsHLMIDq
NaoNt7qYGqrfOc3Q7zlRXgHDcb6Mgzhg2Rg4vCrOMwEjWjyjoZyyiL662fXNj8Zzaf1kLVypNJmO
OsGoyIlIxQeP4wOFCbCb0klQGsVe99EJa0rWbltV34Gri7upRfZRJVZ4YYg/2moJ17s4UXLflf14
nHrElISK4pkpmElkNwRwYLm60058H9sm3NtlCh9XOD8Q0vTpOmMz9GUTHlDMVvtyDJ2zrtYouNxI
pqsqUu69jOg7nlHMce832drwHIHteAGPOoxWHCqQfGuiapMI4W885CnN2IhPGZKLpy4gcWAlRjWD
3/htvA16OV4LE0bPEX+/Tv2BqThl86zqkBiPOenPncJPty0Rwds6iOoN2ZPROvdANSKS2Ui0Ys0F
r7/3kLZvyM+ER4wS89pSmcE8kI6HCOH22rHm/mJwFtzryZidlYHf7pIlmD61F/IsBOyge7afel2x
lUOujrRpWO2AJ6VNl2iLHYd1uU1yoJpo/tb6WN/Bh98Wu++3g0RZSWvyHK/JbbcOrjLPsTDQlgiM
tgh3qERAlDLiEaF/A5wUi4c20/voLfTUZtCfvR7iTTom8d7wBF7Z6YLbqLe771DG+bbKcIQuDKtn
9uyr87z2U5QEYfmcZfmPwbEBOmPWEFdj6gir+YdlVQvWGJeCZGIb1zV63rsMBwMW+pxHefa0l6Ee
oaxGRT2Pg0sN6c/mrr9UnvZQFfzvP35XgPbP/6AG6K2qZ6xJcffP/Ud19VJ8tF+/6Hff0/7z57+m
PGjz0r387g/bEhRqvqWqZL77aPu8+/nn//qV/9O//NvHzz/lYa4//vF3BMxld/ppEe21v60/E5KY
k/9qZjr9Jr9+3+kN/OPvD1VU/duX/9qW9pMOFAJLApWF70COEA8yfrTdP/5u2T9Rg2Y7wekf36ZO
zcP9Xp761/7xd8f5yUE1xV97FKm5zskY/2tfmvoJOYdUNv8ox5Yexun/98ZvfvHXcc3+274loU5+
u3/58Ih21q7Hz9eEVtsBP+9LfklNlIan00+dZK7ikc+to05Ld77s+0rhgiNifXmpOZBeybIInGPc
TngCR2wLV/jhi08d0/VM6IQKbyKOpE+pkPYzlaP1Y5WU0JXA3iidbcw41IpHtmDLC4bupQIlAfUf
LdwwtqCHFgTa2PHqtA5dU/wVLuuW3USvY19TN0F/VnUjc5dgBAGyUm9ny8gfDojF/FYiiXO+ObgC
433TDkG8j9Ikni7BI5KzAIQb+2fqKPNYOggPYfwjRz1KS2TZtnZom3FnILsN8382bQfdKYOHs6od
SVhzjRpHo1frz9TsDPU+hYEk91ChfL1r3RoJUBdNcNI0aaujHSHFiGqaKXcpMCZx0AMP7KlPp3m1
0okaI2y/5N9FxAldV54r92Ork+SGSDiESes5dBoKYbtJAqGMScPZvEGdGINlasVEZJYh2Cx9nPir
ma7Z8Ih1skTKBKrwkDssHJxmSj/YwXlTTUNxejG071VY4J10LFU/MkJ7V0k5Jb23a+NEIYvH3dff
aimd9yBKwgGeZCw/XdC+iwEapaXhyKXBtKt9OGwE09WO46FHxFMRvbthGCAS03hdtsHAeMvQkzso
DqoT8TmWaXPvZyLw9l4UDAAtpsJtPyQE8aC4CJb4LAi9xd7PaWqO3cK0hyixzgBJ7Iy2Am8Oo88+
bCMkk1nHXdDQl9qgKbBgE1UaABBWjCbv7cAussfOj3yrRa/iomGKwSEXGynOqjVt8EhXzMlSN3Nk
9tNiZntMI8LSotqE3yFwcR+IPHVftOdfJMFU1nueSHcgGACRraFe7dQ861I3NaJ0rLg9dX4VUJX+
TfhVW11k+dDG68FroeiEHPUjgrERudGsBa6HTkPDSYyk78oozLpiETM2kyBk0RfwhPm2U7W6WhKT
fFCMngL7l0l1K5IC2RQhgdVr7kfjBVgU/s8wAFTeyMLr2u1s8vL75InuNY0y91QqX+gPQQdii0cx
SF+jII1vZjKP8Fbo8VSPnkkIdxFbWFKGGpHxirp7JFJp7SYSCFBFZwNphQKpLSeCizFJYqL/vQa7
Zoy661qUHnWqwZSO8yZFXH2WLmLY5fisqlVhU8LJLD9NxMUkMwmIsrNxgyFbZ07qVP4sAysDc+wq
4PAkEx0daG7zejI74tEu/G6T2hXz+KwJYMHPICiaCqKpBEFLRACu7qT8qmStq3uZuuGJzqq712bx
A7PV7pA6O3pzm30wDSc4XuTa2/u0AIPPBzZlrsAzMbVWXWc9doYSx/WILuAj5xBrcLYAIR+XxQaO
KR3ZYXoqp+J26a340s1r1PwpEoqPKXazxzg/uaxq7nvokroo7igMCkjJwV63X1JBq9zQ2Dk5hbGB
wcCVvLWzzK8OJSsKjG4U0lvV0kWLzDpSjyJIzYh5z5/UGnskaF3hlNaFO4Tex5iMsmUUH/BVOD36
IMLNgDiSFi/ots7Lpj3oRXfImPQw9CyojbtHvpAPGy/MSCROIEsOiN+RxP/1nf3/Zi2qEESC/MEO
3yRl8v7y/reX8v1vD9Xry5cN//Tdv2z4lrJ/cgNFl5HDHXTawAk2+XXHV85PgbRdrbGjSCkDH1v9
vzZ86eK/CJSj0KmJU4TMrxu+Y/+EQRZ3iSPZ8YEY3L+y4f/e0e95UANK6dMPosvJC+wvzn4bp/Rk
Is7r8Yj/YRhaSXTC9KdVJb8/VXjKZtdAc3dqiJU24n/OT78NEGjwVFikuUFTh2n4kGC9n9BSI8de
+WMT/8jgQawVi7JRG3tOJ2cLkQm06XTYBmevTGYycb3EXqkabA6UjbPIjnEAJEKiC123sS2mYy3J
si0GM+fw+f706hZhdz6i88z20VR0TwQjxHonSml7m8EIANM2d9ofi1c3QKBuFF20akG7GXoz2rmk
FwaZcN90ax/5drPyHAvKtrWj1DsLYbr6M6Cz4SaVbY54CXb5aqD+G1bS0KWwn9RsGmxCsNRFGWVm
lZYla261hDGqeeDLjBqFgLofPQJiijSqrjMrTp4Sm/0fqaTqn4yA+10jQk/w6lglUtFcp/Jsbhv3
DFRkOZ9HHMwrRaMr4xCQ34h6Jx8y3CW2762rLB4mKMEK/HLg3aw4WZQPxeIv1obzhrqKqbFoIW+p
UKtdi+7HbMnDHZokEyE2cXGouOh9lxWIToFD28rElTVk4jWLYBLXhZr89988RL+eRv/7MmfuEpdU
FU6wWgVoIxEH//4uwdLXCULgrbXE23Gg/k6sAhn3f5LR4fw+nPnXl2FkpeLT56grvgSZzPhIMMEz
DM1tOZ5lib5rwZY3nNHaC1/W7anKEPw1rfo1j216hORI/uR34KH/zSn7l19BBsLzHF/iifqa4RSh
WJwCtD9r7aHuztHAHZIWffPiIpbpEyU2f3xlT1fuX6f6X16PRYbry6PIonIK7flNgAfunylzbXb+
uuCw4S5et8k7fMllSbbnH7/Uz93KX15LuzavIzxuM/U1AdHUcZi0Psa7uSsTMu1E0n635oEtbcYw
xm4vS2/ZEN/O4Imt4aaKbPtjBLXMdhKhxpGih9jH9FQN12bg996HS9AFK1dyOMMJ7XVU3Ucm2dQ8
Pj5CqdTfTpSsXtQAibdxGejLVFXNL1XPf2mI/R9udcNH0/XNx98uX+r2b7u+fH/pmB//V4y13BZ/
sOkB4BQfGD67ly/TMN/2y26n1E/KD5RgpWe7c3/etn7Z7DzxE5uWdv6rJ/xfw60rGIqZirVEV8Em
eEq7/XWvk95PDmVDPo8ICxKZS39lq/v9M8dPl8ghXcyorst/nK+hukMYofTxTpkKddPuyCyhrIRu
cnjF0duPSI//UizVL6+HhY53phxKyL82fgg42pJ8Fn9bZAaZu9WFy8a3IvS5v/kU/j+r5pf17NcX
8qlMRw8RSG1/WTZFavwKdZ6PJWGaiwOhZW2+N26irzqILeeSlIcgWSsdoZd1MhU653kWUE9IfAmM
1x//Mr9faPhdOLT4fO4O2gqPS/0FPnDdxEd/qMJtTP7pwTdO9MADWl4watHf+8evdVq0/rXQ/Pxa
Ph8kiIrWrDZf66OmRvemp2li2xNbtxpKY990FFKfgWsW35yugZiLl+TGEkP79sev/CU47peXPp2b
eIfSU/7XKPLUjmmYU0OwrbUzHnPtxredo5pLNVYBHrnBxpDkO2o6H8KhvY65zvvcD9MHhu4U2UGt
wguSaorHP/m1Tseor1eEHh+tOWY5Nt7F3y/zDtkCg4VJYutVpt75WawPdJlC38yiWDNn2musO8GO
GTTZWHU/7bvFKi8kjZ4EiSJx/pMP6N+eONfxCdt0uU5+wL1wOhX+ZtehrS8avY4PqMJPjNEoM2ok
lahZgIeLcTxDEoib84+vwektfr0EPs96QK8Fz4L/5WHoimJWAoZkW8G5H/Mc8aSiuelP9tN/u/WU
L23UeUrYWnCu/3KEKAK8R1YyQcnEdSOvemfoOEQRElCumtgq3iaryDD7i1LX+B+L1vxJsqS2f3+I
0ZJFBaBQcvsFrtTS+fI+UysyogmddldPNoAjsISDrY3gBuy6Tdb2L4Pw7WeOUB5S3iF5dIkVaI7B
HBhkom1dvZSzzD/yCOHVKo8Lr9zWdtIvu9h3nWDDDp7kq1BJTdhpYsXiuiRx6BodyBhvwRgIGooK
2zzOfqcQIs74FAs3Ep9uGUzdNSW9PWd11bgRGo5pqjFuTMY2W7/sZ+/RHuYGibJGYLkcrBitN2k9
ws82HKchi93GQWmMM/PUVq2LbktQM8g0xqScAKFOdTdpliRc4jlyAdQ9lz5qYaNPIDQ7RuFvVUYX
2Eg8pa4NU/uTrHRyxFvO57Oa2sIEr9QVeB0wZFXKALk2uVflTcfRodmQSoT3psVTaW9qRwwwCHXp
uJ+hzZu+J1TII33IJkLmJjbO8lnMtUDL7hXxm7Hh7ncy9lx0+36O8sRncMc1LgvSV3gqXQcgqBPP
o6sxk5dhvDwnomvxMIMvTDsWknDZ0ZLa/ciY1TpWDYocuXB2+oOcLPrkqpNs5GRZkBFd3UMgVsIX
ln+BYA/F3VibCH2SYTFkDJBJcEGUUdNdCNAftSKTggwPYBrs24tlty6CbWkKNA2Dax1qT1i7ohD9
fNmhobwkDgXsp46xrK16fM39uqEQ4ZBzWzIekafQrGpCdpi+pIlLwnBw8JzNVTtOcA5q+GyqILbv
WpZFTNyFV01635g8fkJt18gfWMQmw7tWY3wTe5CfWwkq5921TpjGpCMNsf1KvnUA8kejeXk/10no
XHia6uRLgCHk+Hs+nilFR95n47f+hDXtI0oDhr1tjy2BwmPF2mARYWSC8gKxs2ydFbWh8wxWJl2v
ZvbsSKvxqhMZZrC540h2uwEDeKq7dld5SLKAGt3wTQ8EEpxnOUPyZhksXH3M0jjaOytIPdI1BgzX
GmU8b3yZTxxrINIUsK7u4v3i5apbNQyZ4UULjksWJngpIDp06oOje/eyIPtt3PSBi7XDeDLSkHcE
rOSFr9J9iHrS2fiK8CvC+JWNej0g7XLjdDmRW94QlcQbxf0ZS6nFeyHJtNyABOJKlP4pVku2ipwU
kzXpjvaJ3L5unLiyCeBMxWnQ9XlCCVD7SPnXSxZKjCscERzxndtVdcc5LkvqIEtrwa7aBydtxaiX
fM+C0Q7PicRMt0J/NkavUxmhsfPSKfQOi1Opcj/4Y/YDt1SWbzkFTRZY3BKnW7eoFX53t27HVRRV
IGKLHPG8VR0qxtM6NqLexjeKghVvPsJa2n8wLkeTODQZvKdHSBnhA7qMJTR6hyY/6UqcGKXRAQLE
GIX3uus9y9mSvkOARZllAmF9TgUA1DUmDpOPyO9tD/5mlTMjf1+iJLnKRV8h/6gTe2Ql9OdhkwAD
VBszG+c9D12MhclCnFqauc6xWuLmOU4zKff54ptl78nO+rRQcRUr1czzeGUg5SkxtZpovIoizP67
MZVYyTAHN98RZ2HeWkwYxpukiDyVQoNHxIQBfsBsknbWDgCznsnuSxVZLy0yymuwKAZ5a3GQ+2VV
hUMRvgXjdlO5yZOPrrjdEsV2WsjCrK4wLwxpw+UIUejPi485nKiAdIbHybviHAVf9bDkRBQcxSJr
dxV1FqrMEnlnsq6TGhOTDGtaRxi/+Wz8cggQErsEc+0tpUnJCTLJuact8/wbdSA4B4q5GSDUolHv
wXCtD5ZlghloFbNqFFpCviPc9ElX8mxAGyfpnIW+KDl85/ANQqJLBPhblmGnuyCtqwwPzbQ01gHB
VivPFl3E1Xkda4xilgBFMyu9gL7uR3Jk9BrNwclX2gtw7EzV1K4GuH7jo6yt7oP4bNwhC/D0SVSc
6dtGBfDhJXm0/VG1Rl3W/ggFSjoAgHDDv+79Ou8F+m9jY4EgVfbTIlCLebONzDWBhSdSIAwa/9LG
mL9YJFwYxFirfsi7+gKjekIKIqWXF9BdVCwVXY2NoB1m+VbYi0V2Q96f1Kqsfog48hAzU+rX+jDQ
ziUBp1vKQ1NF4AOpM2lwVp4am1ddWQnSdAKi3qaWau5NWsVkVGhNjsXFHBov+dZRalcdjUtq0hXi
hhi0Kw+sZjMG+bD4K+72thTXucWQvHFr1kl7Z5FelR3cTo5BsImbjrSTlSVjgSu8wMwDSI5D3HA1
o1T7G88gxPnOTtENG1ciRrggeQetCUKVvJvOAffi/rsE2cnWbjbgmkrqSaBeJbPzrFAu9vhiRP/4
NutWl9eOinDGdbXVA2Rrg4gSPUlpk/rq1AlkH36sEDVfF39rava9tRlhGs8S8qHE2oJxuG+aJZof
u9grp8shQ6N4UwIx3OiBeMYVVasSzUlheZdWE5405UmSWxhLMXTfB5YVfRb4h80RIWHQbRCUEaG1
DHWenuMKi9o3IqAM8o0cmu57U7fltJ7oSR1vFKkrN6HOi/gHfvPwG8lOeXrIzUTPamiVPUkGBOtk
G4mCa/5WEYHsPdfod7G6Ls7C0TBRd50zcZ0nqiv1zs6ciIjLrPSv5yYgrLNdajyMHaoGDaHXifTa
geX6Htehjtae07KmgEol9dozEWLYmDORWNkKV9MqXWwxrqohIK161nXw5ib/yd6Z7MiNpFv6VS56
3SzQSOO0vO70ISYpQqF5Q0gpifM8GMmn74/K7HvDGV7uyGz0ooGuRaFQypQ5SaPR7P/P+U4yfBjT
obB3rea5j7z5xndHT6K7eobyRyKZPf0wqmF+8uhPYv4LzOY5qaNk5kw412+SwHaqu3BEZPNTwqx5
10HxouUCBrG6V5SnaO8NfJA2iPm078Ac2PP1qZOxC+HKxReE6vZCN8q75rm1Ip2CjDtO4DtRqtyJ
xsDjGTddrvmRkdkeuDDsmZtKj/KnmPIuzgjL4WyOhv6TrmujtqMK6SJSMFPL2NTSs4BaunpT3wDx
U8gxJgdwVYJ7c0TNw1qwBUBH68fygkhA3tMXrChR2a4/sNQpnx0LzWcDWavcoj6Ps2OaSL3wQyoR
A93n3PJY683oI7EdPN1sjNV7rTebcSfIUfkl3FCUW4xo5Q8Fdexz0tsewDk+eeWGWSts3peQHxTq
if7Bjp3mW1kCY9pUHSEAc5lEOEphqH7nqFZ1DyH9ORtyVq6c5smzQAodhiJIgdTVo919Yj607o9U
NtbCd6uN/oa9IwSZHVbNkI0qnTAjQd0rqUnbYwDMlo84+JVjDH+2pPmklW+KxDP5ZwYT8hokPNMj
TC+1ozvEw7jeaK56uuGLvAiCw+wOAfZPZK8WVVjYw7HHN7II9Z/wX9xsH9KR41Z3mW6giprT+6gf
1FdthoCyhyrXf9BixL9vPLar33GNNv2+ztHD7KNppO3eaFP6wQmIT/a91hzhME0yc7cW+9dyB27L
jVC4ZXSi86nr3ya6oGRoB3nPqop+teYfzytnU2kShQHHruCnbiVhBkwD8MTEDSTogDZbv2kspzHp
XAY5GtEUgDKRCynLb56bn4csthx/bqT5NQTD/YWPDRyEYgyQ+hsRx5AtwtrhqyOTAV2e5VEVd9vY
g+8w4epCI4ygEKlzESV+lzkNRDt7aiExlVhONrVrjj9CLGbkRpZJYi0OAOMJPESWHCZsLEijzAn0
s0X7AG0DoYliNxlgB/xKr50/dOZJu9VwV1SHuO7QOBpeNvKBCgkw3UBjrH5Ycendy8CBhVc0lokX
rpzxQSYQyyq/rVrnySFAsDpOXodgVTmi+2ROoePsS+AIqJspdttbmsbVl1LFdA1CCDg/u7KQ6aYE
y1Vi96OdfjS6Zp42lt3N+m2nafIL1T5THgPe4zdRFzm/6LBzBaKuQMAkiScee6vSjR0SC+bHLCv7
Hq1ZOu7nKEyim6kYpl+i1VlqWjMeGTasF8CcHI1PHbZIBchG6wl7mOLJw7gfO/dzKfCPJA5itFvL
M3tO8Uoo+4E0tcy5yTu4YH6XSiTBcFaArW1dlodhN8i64swEZq3YShVNLHg67DCkmwgV5lhHZT5Y
jgZTi8EPAkFlvMefo7RdzMEY0JJIo0+UQiJ3p40Wh9iM6jQPtgHs6gdlG37DpsEZE+crxENUdcOX
AY6SuYWLN38vxgRRBlM19TYTbSyIB60xu74+z5F5mDrUzL7ZkAxxNAoDg2tu2WHxh55hSbsBkKBb
x6iW4JCixF6gikjawj0WxUi+ZX2yh63F/wG7tUtxKfyumvzfKG9XP4vnrvn5s6O+/f9CUXvpT/z7
ovaHIu5+/viP/2y+ff+PXR4337qf7Yl2a/nX/yxuW/a/TJcSq+sYSw2Z6ub/7uRa4l80qwzpuDqH
b8oxFGP+auQa9r9Ag1h4yRwOPNRF+ev+Km4bxr9sU9CL4TTvWMi+vb9T3ebvOal7OZYD0U9AN6Es
SaV9qVi9qLXZXk7vz0gMn98y7KkgFIDxCvtKdW0p376sri2jLNXzZZtnumIduYALJDarBh4u7bsG
0bQyv2oow45Rp8f3wuHMXQ9244OXMD9mKikfXzybxz8HetkgXIpaq+GlyaiCU75LxZcn8PIisznO
y8CepK/oMe9YZ8ttJTgNmk3lXrnSdYWPK2UoaVkMg0ZtUdy9HIpQDrbDS9UFc9Ze5vN7UKrWNk9K
hFJOG2MFLvA7GfGXy1d45jFyf1H58RD5H+aqZNoMjUa8scYVRmDtc1Q++yoIruXArwuzy8WB6OIC
Dd226LaeXhx+Ws7/Af57QOHx/TRm+CcYFzJwLu+RqfR/XL6q3/Ni9eB4X3ScKBTL0RauZqdX1ShX
lMOHv+MoK6wuv9ESS4TbOTDKhk+pFoAUSYmY6Q3D/qXm/GtMdW5P7a36cOW3LLfw9W8BmiNsi8r9
ehK1C6UNmqJkS4T03LAdfxrjt0GOCiwABmbOM+zLoH3AQgOK2wS/HZf21zBRIXS6vt5e/jlnpvTS
J/mvX2OcPgoX71vsSc3Egm6Awrbab3oQ6rDbWuSPl4c6M7csk+qt7kkMj7y+p0N1mJZUODbL29N6
NyM1howQgyuV6bPXw12RQrAk0iM5HSRzJtEXBcYYjzcVaoxpbkccI8cU8NiVTvO1oVaTSgbsAuwE
W5TuwGoJnQh1Zl89dCEixH9w5yi2w2PkbUHNc3pRsG9m2bIi+dXYNrvS0es7ZfZ/CaX/rfj29fW4
NMdomzoEVyAUWv78xRJO6auTleNirw9M/abI5wkVXpbj0uyv5f+cG0oy+XX6hUsvdJkqL4ZiDzUF
hQRvliuEMXkSUnBxc+Nj2AbN38oMcfgYorRgxvFlMungrteajozUuvH0yp9ArgDCwfBK4sR45Qkt
0+r0pebRoKhAucyngW/D6QWBnxl1YsIqn6+3+Gm3yDZAanlbak76QRm2+I4kLzhenhav7+LpoKvF
GjpQzYFIVT49Vfejq+EyshPdgbCeefaVyf765V0e1SLT4vNgGL9VFy+eWFnXo8T11fLEgmzbjV59
W4Mbu9Kzfv1h8NCZ/559Hp+F363mF6OQgZLlwWC1fiE0cTRbylN05+XGVDm3UWjWn7KKfzvlzzw2
iw4/LWN6lgay+NPHZmVAZE1ci/7c1uCzi7nEnOKMVNNA2t3WwHZ3RO/93SY1s9BmxeUmIgAyMfqf
joqEOzQ9mis+bXALOkyT32YI8X03EX/pRv7tBZ65oYuAj4npsvDScjsdihiOYYQkxgXq/YDMu+mf
dbS9OFpIWJek2IxXFvkzn1q+shY7TfYtUK+t1cW1YdqO4MwbaAoJJ8iWCiIfuXopmiiT7k1co45G
IGMh45dpvm26vnvyIFY8cQQiiePyK7KMtnov2fcuWzUOYDaZTKfXT4GezKKsa3wrW0ghY5eJYic4
whB1WIT1uzYhgwCuoC1mDpICeuTl8c9MMNZl1mzbWzZy1mpdGIoW1wypPDRZgOCRfLygVVrUT634
1pNoBPwLk9blMV8tC+gc2UIYy7qn4+NYXTPuMDF3XdvTaikwK+HFo2zvIjcri5+XR3r9sBnKdSXC
eq6NhXw1VNXhv7LptvqqwC5ARKURHFw98G4auzMxOtQKG2MZJDuIMdLZGkHk3LhK9rdOppBQXf41
Z67b1HnMaF3R1blr9YEieqaj/NZSRKZc7wCBeWcRcvG+xo115aPy6rVCXiY48HBwWqb5OjV1Ltwp
oOvaUTiBmdzEaOUrLRw/BFEw7sOpdz9fvrRXq+8iZ+OrgivGY8fsrF5jWxsShw5B7zfR4pwfZ7H3
uka7uTzK7zt08rYwDCooF3EvR4/f8qmXn2V6X0E8W4rLqlIUiK1HB6BMcY12VNPE7SQbEhrGHisG
EVP7iVbTzknH+FZVbveYQ2IC9NuH8p6uT7y7/NvO3QFa1x5zDcEDSqrTF9k2ADDTnOBFRt97O5gm
xR0Ml1d2j8t8Xd0AFuZlC8QQ+JmWKfbi+xP3gRZm1gxtJo2hcsA8SO8paIWBX9V0ZkxNTx5allTf
KAMN7reHH+Dydb6S9oDtRiDmoPEhWMwAuXX6E8haT0WJascPo9TYCccO/Jq0za0isOKuJ/MO4X2F
TVLPg+gzc9R7bFWfU/pqUxwdjThWlCWvfJbP3hZLsHw6y959vaKEMO+cJVHU7zCuVztJrQ2nL2BK
GERllB71WCfnYNCz2wk2x1GNVimvLGqvFlJui82nmnOpzc5xvf9ocLxrZJgyNRNRv624G+DzpvSm
x8v2a9bckTk6iyuv+W8dzel8QPmnW1QaEDQtR/HTh2H3Om77MlM+7vRPsnlTlN0DLQ+/0EgsMrWt
kPaNaYN6otSXzMSJpDem82NoSThQWKUQROTh/PbyDHl9J9DysfFjqXMdztGrNyHyxBjpjT35VmP2
96lqjTdtJerHWbKF0JK5eevQhfl+edDXCx5TEk0Tewl0/856yzLVJBy5Nu37onWSu+lX2u7kkmbG
p+1aKuqZ6+OTaSGQRGQkWexO73muZNG7ZCD5VgIgwcyTHqRLUTyn8OCOQRa797MpjdvL1/d6hvPZ
MKmSUfLg+2Eu1//ixRfATYva5aaSONfRFyqS23Bu22MGpIOAlcKNj0vixpI4AouuM6r5ytr7+uPF
uJINEx+WRdK32jaFlW0lXRojO2ig6UWclO8Cp2y/KOh4V4Z6vZRiAGVHYvAoucPrIlqVVMt+bJ78
ESrODxov8ceiN79cvqGvB5HYLGgA6h5iQNdbPcUqmNyEivMEJlKIn1oZmX/EhbgmwXw9LRmFA4Cu
SypubPBOH5sijAjuHfQY0TfUsDFBInWiP+pXbUZgCOV8929/h5aPo740f/hMwP1ajeiSkIIZevID
HDdHs6m1B0P9zVBoDq32MsrvkxbqRfbTq1H0sOnNivaxpaWjLxJAiHOSp/u//4zYpgsE+dR/jLUq
n8icWI0xND4UQuM+bxP7rk/C8cp0O/OM0MhCa/fkUo9xVq8Wfe2BwprLHtEgSr0sa/sm14L6nZRA
rXAsmVe+FK/fJGSflKIpLqJONORqrzSmfZLHFuPlbqzdmokGRKiRGdjKfByvfRnPXRyKRGd5Suy0
3dU0bzPImHYLkghQFa75SD8kevhL15NHZk9x5TBx5p3iSMUhYlmkls/S6awQodvYNZJHv25qj+MS
DeQuqvvj5Vlx5v4t75LQbUPSZvit/HyxFBIfRHVSs3oSosKfORkQ7HPML/BNy8M/GYjmA0dTarPr
Sa71TWOKyuz9gbiKd7Uqwq2i0nUfzP2VxejcJeFSN+3lE450dnXM19x8iN1A733dE9WjiTpvpzla
9TxWo3nlGf0uzJ9uGZay9n+Ptdq/zZLsQxc7q19XDsHuTZWRtevM8YhaTgRPZtcO9j7XBFZQAF8z
3XjO4t2BTCv2fObUlmBlAzOH3meVw7xQx7puq/dOfNfRV3w3Fs1YvFdaUf1srMHA1JLmk+Pn8JEc
//LzeSXsX6Cihs1eizlHS0df37aGxJkBbZkPlVuHPG+2RBJ13ecJbMHO8nJvRzcdVn0uZ+3eaOPg
OAG/+AfTcbmh0nRdimfOarvTT5xnJ6MZkJ+K+hBisuHQZfcHqkfWlaHOvMzLNo+Njrus7tZq5Zi6
qsRPpAa/zur0oTBNiYkIGdl9Y+SYiRGs2lfWqrMj0lHAgYVe3lyXDa2CRzCki66JqslNbNr9sfFC
3L9hH4gHM62ix8vP9MwSItmnLIYFlny8EqslZAYIJo1J+ZFXlr7rkYUTGnZyZeacuSzJV4tH9nsP
4C1//mIJ6ZC0kUcNMrNOKiRj8EtuSWZvUC7HDersub8y3rmZyqLvWlRfORFZ6y1NDqXJNspu9MMJ
CUo41f1+SfXcg1AuIQpn2rfcxHjuU7lVT3Hjed/dnj3QtXd/mSCrd58tHCV6vgZUnazl7r+4bkSl
dgZ6ZUSk24kdAYfFjUZJPUSxgb1nlFn01izc4Q7JkkFWGmmLHaF6W6XNS7BRXz1mBtqNwJnkZnbL
fB8p1FLTEJZ+hjQZDAAgqu3sIsO5PCvOrI9LAwgeCLspPL3ric/xRU9LTfkVeDp9Q4jgePRyJR6L
Qqk/Lo91bgYy43mlMR8L3V2tj54KNV3Pc+5R1GDTKUF4wTsO9/9gFF5ml16fbtNsPH0SCtnZbFTF
SCG5Co5Zm6DiBA56bd4tn/dXD1zawFSoH9NiX984chh1tiGgawFz/0C13fYQO6GgGWlAYoeeh8DN
Deq6H6ZgYRay2upvhlbPbjzT/qUrjAIWu5L95KTho4XWbdhMFDmOo9CHj5fvyNmfym6ffQpOTGt9
whljS45ZyX2nxjHfoGnP7wEmJNtwRnilMgARvajk98uDnp1YDn1XpEoI0xdhwssXokb3MpReOfp5
l35qenSGqMhQX3tzvrs80tlp9WKk1ZLTUuAE28BIxUDQVjEl2UNEpNOVQsj561mc8ZZtLi7D0+vp
OzsMqMSNfum6aHbDXs8Rgc+8mQAUrh1uzl4S9HAqHzSKvfVbmaRBX2uKRS1VqQBloleI+fXqyiWd
G2Upmzo2ryO1v9UOtnZGPhgL0FTiwN+JCc9HWqGWvPx4zt24l6Os3sdU6G0tzIqJwFnuucc+4Hdj
OX2UVaCmK8vwmao0FbSlQsukw7uwbnooISc9CTvFNOiVH0oXF41WtOoWlbz7STWeuB1Nt/k8Vnr2
wUgt7Z6I2vhO5gByrq0Qy4xYrxA0zpj/ixMNL+bpjIH5Cm5EtoQ3GwI/Cby0HYSST6NwmkNkF78G
kzi/Pg5v467FSz+S+zS58ZW7f/YZUyvy2Nu4yGBWzzjpg0gfZ3RujVdXR2sQHcCaNr/yFRHL0r2+
Vtpawl42axTFV6uhU5E+6JDE6LfNEiWah+lTyv6V/HK7dX0jsLvbuA0ddHZp8V1zO8IWoDZ8Nqjo
fZsGKkJXJsK5Sffy96zeVkmQnZKjQt4XgBHoG24A7YxqB/btn7yr0uMjQIXeQOOwusNozTl32Dxm
McFWVoFc2PxpeGWRW96S9Q1G6bWUJDlxojs8nUxNTziYpSLlJ+zZ+02Mp1XCNaX19AT8Pi/8geSi
e31qKVSZQQIy9fJbfG4e0eYxKAKzgeRTcjo+LdvQmUNL+WXk5bc1Po9tlebNu8uj/PYOri/TRmXF
Xor/yHUjx6ijtO9cCh+NOUXfEANjF3Uwqb2fBs+6EyUmui1Sx/YNvvfoDyzVQK/CAW3MzdwJ7ZMy
AMhvLKuptENbjTZBGBlGl8s/8tznlBu7qArgpyBGO70VdVrrKNx1RVVDN495qAMOU51DMrCbA7tB
gC1lbr2/POiyWLy6MWwu5VIaEoDKTwcNw540Ijxj/lRmpKdE7SMC62Tb29YXMp6ubBjOPWyH208r
gq211Fcrl1ESd6NPvDM0jY1bs3a7jZ5Yf9elzgGHu4cBh8K+g9JteYdfbJkH4r2cHOuTb472LuyK
/BEuZ/N8+b6de28cG2wenQNcs3L1sGKJ+nnU6RHUnQ42KyGJbhcSE0Mdv+m+Bpr0dklgEgiiK3Hl
83rukS08EUziHs3SdYWSLt2QlAiFAPWCPoviJrqtK01Eu9xOQYvmep5+uHyxZ58bXSR4BSj4xILx
e3lHawxaA7+IiMTFXWOZqSTJiNTuy6OcW1sXliAiHgpfFERPR4lJtsJfKkaCCnLxxmxH75Z+THej
d+l45VU79/QgJ0jUrRSLUJmeDpU10iZZHJ67G5rqTeoZ8kPgdMVxbEJtl/Pcb0ItVp8LIzD/wa2k
+ApDAYWcBwLidORKd1rapBq7FnMEjVNW5jbPC3mloXPugVHZoDK1UCs4gp6OAtHLjoeMTEuCGUs/
91RubpRRYqi7/MjOj4MEGAcGj81b/vzFq1bxKS7shXoPalTsPOVNB3uqav/yKOcWRjqXbCeR8XDT
VvesDpmRjRxH35KBIr8zIA1Z9YIarO41tt9M+G4CPVNXlDxnSwAQKHCl8xVeuDqrqyu6sNMFO0zV
S11tLFyZpKRO7QdWR/sYDONw06IDPWCBGd4qLyoes7n+evnaz+484WQiK+SghTd/tQ2QMzn3YuSt
yFRg7DPhDQeMStU3ILIxsW6F/AGA3PzCaaHdjpiACWRIOmvB589X9j7nHvbLX7Ja8pICyDRZGmzr
7aq/E0Vk7BOvucYBODMKwnE+DlQOKPKvNwRW1cG3tfAQh+Dqo80QmgAVxqwSV57umXHYubKHprLP
Lnrd/a1yYVSEiAsfXFF+PyblcGjo81y5Z2emLp1eOPmLxo3+2OpbVOhFjaklEr508S9qgz39kedp
gXe8V3QCQwsgPqKHw+VJ4zExVx91pqukKEeqgEVT93TiJkZUFwTVCR8GjPGEjw0yuyHGbYpJY9tD
E72dk7He6gH0Rrw15IdfHv/MSo5WhtojyvZFN7S66iZqojTCKex7otcfcSppOxin07OjtF//YCRK
Y2wc6QUxYU6vFEbHHAL0QhfUulhjZF/v5rTWnnWzu/bNODNhkMu4fJr4CMLvWQ0Vq6RSQYx/fUJj
thkdwB9GGQX+5Qta1rL1o+P8hsrCXpAf666421hBAzFb+GHtIGfy7Db6pLdNNh/0HoDlQ0jAYHFl
FT8j0mG39GLQZT69WMbttI3szosNv89S4pJSEmEPgzS63Rx7UFPLXBYHsJ/5TmpOi1vAHcXBC2z5
0Yi1O5dwmTImwiuUuE0v342z95y6L3eDvFpdrnanvdmj9KLs6nP+ru+mfMp8DtzdFYnO2VE8UE4I
J5dldnX5baYcWh2GwBi5aArTLNzFCEeu3OU/dTanz5ZNPVIXTjr05Dlsnd5m3emVp7Vhzx5xdtTR
meb6M4jajRTzF5Pk1DRzm/RgDe5i4xzr6H3pVGXqt4L420PUB8WbUCvEsO1AzWrHZhad9b6PGy3E
PO0WD2M/h4oz6SDtzVCHrn5b5xCGN5NLuh+xZkZCim3TOKFvh2Fc7cu09r5CaoXFlzdkoEOAmKw7
0mDH6TgTcU3ZoGuN8D6PIoI5+Q3TCPd20ohgWHyPhxzbY+Q7LGJwHBosi+Rfc2D3hRG2iGhawjTH
xm29HZBvEkpEgTVy5wG+JT99SRwp54S6XTEz/ghmMAG+IDG/gk8Ecpiqqeq2MR6OgjZJqgX8LSSn
wVZ3qMjpUDJIJemD3PBrLy2/4KDujSPOsrjYt4LC3Taq8NzumgE1z6Y1WsJvMjGlET2fcrG5RMq0
D4NKnENCBnF26y4o4mOKohOzeklD7K6FgkgqCQa1cDvg/3sORvwzvhw7BYfD9YhYKKm1p9uyja30
gxkCz/mQuu38ZFgKuKLIxhnybK1rNbDzmJoUW06HoMvYiD8ZlDNwG5lD/VDWWvXZslog0qBMbqsJ
X8FGibgqt5mKzOeC4kiKgH6qtVttYC+28YhfP1YysHDLhhOUYprtrrO1QNgPd7Af8FvHQ9u+I20K
dAauQwriYUfb+pD1dpps8yBw7hPbIUZOBrMxHtp4hPcbEs+zISLBfBPDek82HrnQ9Q2lpcTcOp3R
Glt7jLL6vsazZOxzfAO5H5h9feeZBHKxamRz5Hu9U+pbEQxksBA1XfVvDafQPgbVMHxuprRPtw5c
hv7O7Qv7+8SM/Wa7hQLkUVR3bj7nNLl1ZWw4Rek2GW6Jeq9LWAGbRDbq1ildLCSIeDD5irDsYOhh
w8WUOLmh+0bvWqiwgCTC8Uvvup21SSbDnDeq6wjeJvwwT/xs0M1fY0F8HUk9ZnIYtEb7VYIQlsAw
McTsVV0wY/Uim96xEGfebi7m/JOVF1jui5ByzJaSY/Q1SSr3xozj/GfZNvGjwgefvA1CR35K4zrp
0PRIYZAyR9aS70oTM3jp5kiBc68j90UR9tze5BifG/J/J/KFB52oAd6HoHwcYT2lvtvTY9rOXtz8
sJZwJ/AKRUGshFMNX7s4UtWxJjo9JaUrtD6RyqqGAyG8AUjgujffptHoQXJixu4jBDuL39yb200k
J17KocjzfidTr9J3TuNksDq12XubhpnmYpznh2AotsJNxkMjtMKbxI+GYxT5webwPWx0EsoNZcXx
xnJT+SnGLkAEtVPNiimQxKk/onRpdoixhHsDFxnsUEz+l7EvCDgk86AFYEbIAcnkdYjwheRAvAxb
NxiJfxFJVtx4MpbEp1aFScOr6Suq4raBNxdiDVAUI0yy9qnXSCv0xyjupQ9Ru6jgK1hD8mAbmgKR
PDceEc5a1MBO8oYmxLVqRo3Psaj4bCi99SBc5CUWZjKq672hR26OrpwMw2Oj7H4JUY57PjXEZ4LO
LALiQ6icFU/j6FrPZEbVJFFlc5PTSsfDuyH/J1Y+ru4acBAi34kFh/LHBhuA9iSskuydEZJKuDTb
7PkWbDl4dZ/ACnJ4CDFuHThyQAFAX31Hh1eM2pOuqdmeN51uxlr2oRxTF0BBNgbgoLb/s4A7BK/Q
lv7QxsUbqmse6RBd8t4yCD6HA+vBk43t7DYhaBD/r4IxtcQBNbVjfJgikfDHXtvgWy8qZhTBQ8WV
/ecrxamLooTeFXYEWgDIdMzTL12IenIoRk/6iR0+c7tyJFTBtEnBR/vl7xSooql9M0h/8FVKt31C
0l6J4heMLItN1bd/nrr/vxn4f5Ba9mJL9Sq44S8zMJyZ8EeZn9iAl3/xvyIcbBwW6DARodFEXfbr
fzIuNfdfWMMMfTl8U28CucMZ+C8fMBho9MwwChHj/aZZsiH+ywcsPf5oQdXBiV78WH8Lcvlb+f7f
26aFkomrZfEoL6EQLgXc08k050EpCbfJt/vkOX+oNm+2x7unO/+X5x/VlYMLR3v+stPBJB1NS+eX
L2eXNWxvTrtoFr2IyBpwJrLMsJU47l5NIKI2BRHl2mFKM++OTVcLRaqJxEeR1yBRNIJ+wbw48RsA
Hu6vIC3FLwILy1stBj0/ZZOzH3Mnfg/uvtrBvcma53mex4NT1NWjrrlEBE2G/FyoujmUXgW9wOqw
yW5La9K/xmMXf7VFQiamqjT7k9llRcB3BUjcxhjHepGXpM20qclPNA828KxnsFM9azpJ8onPoT2b
b0NzqIYbUmhssc9TwoSN3mW5KDtjaHZ9Ns39HjSF97PC5aiOIJxCgjYpZJrs2XQxHhrcN2Q6tbRp
to1oVbErhrqq92Gdj9aNBqfefWd4EUbigCLeeCOD3IFnBP0kvdUdLePG9WHtU4oaD0WuXO9DQFRa
69tZHR7BsUwM4Y35FxKnwfJxLJXbuGwda1+4WbudDfwRiAk0kEJ5NQ0PYEiDZKs4/qXbLMd1dcgR
14CNanBOFipkhwM1r9xiV3cyQmqh9e6tQUII9jI5/YADYQWbjKQA61ANpdMsiViiu5mAhylfFqSC
bGJtyp5L5dlvDXBo8Q6Ab/pgTFowbqwoGwWcBU/D+xfL4stgWnF123gVn59pxkzRtpP5nXhI233K
PPaD+w77c7K12rbbSfA2FE8yXRUETEbVWwc2VP9+Lke+h7lXFfXOc3KvJZuo07/rop8OnNULvrhT
EkJmaBJH3TVJ436JZOikJKGF6qDP7RQeTQpJH2bRxPU2ycvuaVAVDgeSTuL3Xuc0YuMYWvGHqiz1
Y4js+nOJ5v5BOll8JC3bueu1NNeIYB8cUuAJliU6TrfnG3pA2vvUa/N3ZBCQ/KOm2PHNPKrvZB8S
WxtnjvFcZYQkBlDICUqbCLzbtCpMP5aiqR9J5iS9FphLe3QTtoWblr1WgjluCL5ZeTz+wSa4dbek
Fs2Hviz1AOxjkw/k/Xl2veuhkkfbOhcBUWZT8S2fE9LOiVz/WJM4ZPlwSMufTWC1clslDuyZqMxn
fdso5xuZUsa8NUnHQ6NjVYeGDki9E5HjvAWkZ9BhSXWCqsiYFoSg6WTc7oo8U+G2p9n1zdWE0R+a
nqnJ7O5ciFx9wR7RikYQT+SWP7gtQJVNNrVkgsx6WMGsKa3sgVT6Sd8XvKzfbQKXwg24cVFdOVCu
jq1L9Zo2HLJr2qI2EqXVRzYnk1GXHdnU2QJ5JCSwCY8vvhWPfy57L+EEZ0fAGoCwi0wQAKSnK2/b
pnXTp4xQN5tmxjgZJv+HI6wqRV7VKxOGHkhO0hC5BliF/2QE5IYOrxSezLX2n/pQy1ThqNQ7UC3l
kazrKyP8Vk389zcDYTAuIpeDvcBjwL5nraoI4TzVZhIwD7pSjg9RX+nPc4suIA6lJu70pq4Krgzr
BpGuxUMhycEzKid7EFZo1b5rIpPe12OffxprSu3bltbf/LkRAzmtNepMcViSAsZ7Ha9Q7ossJZn7
8oM+rTpxBcweOsyUJBZ5E/bG0wddkwxU27UjNt4s7vXuB+i9WwnFslTXTDfLAz25V4tgdvEY0wVk
e7C2Q2lSkGyQaYKyZ/U+cJvkbnDmpyLKZ//yJZ0fCDI8Ui3adGud0JwVREtSo97I3ibVG8WsKj/G
nvp8eZjXdw6b4lLSQYkEHGD9Eo52VrqTmBZwWeabA/iOrHC/EO1yJH7gylhLhfH03i2EEtrk/Ndi
gVi98DEpz/BSCzL83PGmSPY1yZNjNW+N9o4UiMvXteo7LFMCPQBlKhwdVHA5sp1OidQuWukSC7MZ
c3Ob2R91k0C6O08rYUJ9c4Z3TXjr5vcmQUxXBqbz//o6XS6QPq6BN/EVzkLJqgmrojE5hln9e0cM
0F5BymWcEdw+fFsobzQJssucH0amZbe0eOd3JjnHu64da+nLJorLIx/5+G1SUvnfLhxFnHdlELGf
s3rtc6Xy7DDAd8q3EFGKu0T01YfJQ0K5sfqkex9MsfgSkNjwNQBbSkCSm9dwNaw6iH1hZ3290fI+
LHaoa4kLkmEFWiyhk3SfVHN3U7rs6Ta1rYbvWaUKe09Kr/pgV+5IzFMt7F1mte47q89V+y7sHKKd
w1rO422uB7p5F1ZK/97B7nzM0gD9jmYGQPCUrc23ekXzcAMHN35n9uFPvg/htBn1ovc24ejBiwnR
G0Nktw3xrFo7Nu5AVhn2rTeG9XM9Q569GSur2U+V1v6Ip7B7tIqovMmNqDjmDmFNsstFvcH8QtOQ
BHSjOQy9bT6YUrUD318KBtsImoNOpa4E6NJhzdD3I4yC7wnn1CUwcYZM16EfH4mIrVu/Cow6f8ib
afgWuH15R4Kw6Ud1rT95Zus+As4r/dIhWswlRGRLeySW2zDvk8Q3oei+NbxyyPfD0On9czhmDjTJ
Gv4UNr22HB9Ii1+yo+x2WBLAgpacoaTt0v5AgntvbfLUcSbfTEr1XBVOGG3b2IXhOnuci8v0CMI3
AA3dmE9sCj0SwFnDDyIMQNVGDup48OsJZ5yPmi2Cew2VE8a7oA/vqzgt1C0P09i3KN38cUn57stw
yjd6E47hRlYJanremp1Wp/a4LwyWj/veA3G1MYzIse6Bw2aA6WztY2XMAFs8aBi7wU56yay2m+iR
zQPJ821Su3s7sWFNE8fQPPQdeLNW01AFdmYT3xhVEJXv+m7Sq/0YTF5/l3Mr33qRWxNT7fHxKIpJ
Te9T5s4SxZbUdriJwGSyV8lqvKLvOxlnu94I57umK2zYv5WajlZbMpc3sVG6+I5LEh3ZHap92+lO
dlurIUoOVj0g7/xflJ1Zj6NItHX/0EViHl4BYzvtnMeqF5Q1MQcQEEy//lvu+/B1ZbUqdaVWdz20
CtsQwYlz9t6LMGKsJbdzlQ3ld/pqrrFLlxRA5OoE9fyIzqV8Hwjqb0/WknrHWmyC5lDQ1m60NoHz
5FZCFufREmQVB7Drnbh3Zfm138ayA6OswIjFE2/1vc1JbIlGQvogSxrS046C7qCKW2rLV1EBh0oK
E6GUlVpjAtkveMyJx0uc1Z4GEoHN8R3sTJ7YBLIdtHWWdwvjeUpnu/uFld4+lDr9zKLU/ENJv+nd
7/V5h0BoYHHBZJ0YPtTkaBcFM7sQP+90GFZfex7SEq+EIEbCow2r8h+tCvwHko0K4hpnsb1Ky5qJ
Uu7q7T3IS7MlJE8XiYe162rA7Qexi103mYZ0fHOt3H9fSecF6b0oi1zacbyDV8rn0Bx656bsm6vC
pZ/07pFybezFUGg7lWlBFQs7Xeq4MxekC2iB8xmysqOmPeib4WxvRHeKLn9vZCPOmPe372Xhpv5+
buiq7jgA92tkN7lOi0ozyzySZPU9r4XMrLAh8XfvNCmDy0v+TrHTa735NY+9H1edNQcPE50Cd68H
Xe2cQE0v5m3uFYNB6w9KWlw5ctzOjl2QrNhr2apHjUPGx0Er5EZQcyqWe06Xc38t6fqpl0Y5cypo
5tU2c6+xYJCggwnKQ8UWnaBV17G7LObyxOcWMT66+V0vl6n7MnJSilRD0zAS5G/Dg57KVTtZJTm8
B8iGTDdlU0570Rvz3kxnLB+eV7Y/3NYmtdUrTXnV9FKbI7VqGzmpQUGinj5oD7nuNVmiB6J43tLG
eRaKdPy1FN1VQERXFrcqy2I0TOuL35E+dTaGQr/W1m1RTxAcK/OS5UsIu1bme2VZ3jckCyQYqoAE
4cStYK2TgZ371nONtZ15T9adaplJ7wC1xzeOfWrMWONbcHekQm9rNz9y7iu3q1ovijbxxs207zwA
P83bmPYz0RuFqYp7RDzNTies/grPWmt8rSE7i9gvnN6+m6kfz71RT/ecvjb7YPSzmR7MOcvjbDKz
G2BK7oPolGnDt+7gB/v08dMSObLGy64n0oJuveS+3ni2WgWhmuviJ6WCx3tY5n41X8aq7ThkufNy
8qA0H0gND7LrdTLAJ3MEl8fV1NrHppuCjpUzFvUpcxTCXV9vgzsQsmawW0wyMa9o69OXRnYCSNcY
M9UwtpbgDsOUlPIiyla3Tsqh1iXrG2fvSSNKvwL216YPU8BqOUyVa7oH3g3y4NBuaW4kgIM9aGrn
tYGFTCIrDYc5ScEcHLbZaF4zWq5vGxuAl2T2ZYqk+Sspq1o5HQEKG6wS1xmIuDRzY5/hqL0bt2Ly
zk2XL0ZkT2tmJBhuZB+2a2A92OMm+GWXed8NrL5sLKQepmtaPFrVoHMkSK2dWxKJuCmA7iFt+Xrv
MX8paIEvlCOhJEOULoPDDuYRQb7PN/xeYb151lHqk2Gcq8CdRxh6gHIf7Nb2ul2lJv2xyR3auUPA
fQ8HXQbejUNc5oPGIUUkEMnt5y3PH9im6UDn+qT6Q58uqnyrqiyYb5A1lpE3iP4GRZntn4uMHP64
lbVUp9bkFEVAdEmDYARFvXLglSsvU+wBtGQgMaUERF5NelVH7UZptVSMXL5qBLWz7ghQB807oJDb
CYtMbrAti72zeni13zQNVm8zbzp5ZVanH2ynVtW5SefSORQ+sLPYkCXjv7DPAq2jo9+vtGsMZ5gJ
EH7nFM/Q1rDn8mUejYLXGGMb/4b4lbI5ycUPRIQNDEbxkorsWKY6f4WcNudtQ5vH0DEb2/2E9KZi
r5WVcSBbunCO2aYqcTVU5Nb6/TzmO/xzVfZg4CScYvp6ADP9rZFxo4ksQbK0UUF165M/iGF61B0n
gmhdXvlZj3OAvkxMYv+h1538Jrc3+E+ohZKM1Hvkym6WZKz+JuyVTjLqtiyHBW/yjngCucUgqf1z
ZdT68KvXSEs3p4EeWl84+6HWNPFPHOxINDk86PuJUGowmpMJYl053niTB0L/0vRLV7GRqG6nbdN6
ahCw2iG8MLvGRQhfJ5lxOddvkKw9WAxtg29jABN9huQgqXoLe0L/O7bmNannpDIvKqi/lbxcKQy0
IDuKipkimR6ze1qm2b0rU6Z4y8qs7n2uIMe/BDrjGXMgFphXmut9SbNUMpbqtl3dzjPFhKZ/IZbQ
97G1BMP9YpmCqPFmcE9mY4Clzvyy3QVo2EjOLnPfTIhLwIm9IkU6dsgBVNLidxRXWAbTb41ZUQw2
ptC+cIxSW2QX3ao9krDve/SbSFsM+e3X97FMKxKjPZH23wzZGkWivAbTrV4Xsnl0qpwtZOyZwSoZ
5NRaNG/jlnThJqbPhxnHalfImNNC7qo5WE9qbTgnNJ2+Xq00CI8oiVo4snaq+WfeGFNU5ySPh57d
97+IpqWCpqsZLmV1XKvqpFQTClw69k6AfScqhLj4YwUEN7kEOx3Ir01vl0Kvn7ohGSnlBzpDYRFM
LAB9scbmdoOZOrGkAvCv1JEboaxblnLcqDbvfjbLHvkfPr0bvy/FjlOGc6N0OKat3ahfxAfXzyw5
f+91lX9C0WYmmj9ov4yMlRWxNa/HWQ/S+cpJ814/bUtnUTWuIvvu2p3a99vWac/KqizS31ufEWRb
GsK41Kh6YmwF6sAVu/n00jET5RQWlPTRSE3aSUcbStgbg4zlWFXnoUYDsrtIGQxgwK25T+WSbseC
9MLsWGu5XUTGQGhXMwtiyeaa6f1Rc2fPPMqyz8TZryGChg4P7VshPVFHql66eTduqhXnSm3zqSW7
fz2yLeZHDlWEjtWDpReEYM9EuS9ziQRja6wCorFuXmWAR8ASIAw3BjHmiVtP3uHiAYmwzbjDoSuz
fH7wF9ujOeaa5R0Gof5b7w3TNYmrzj71KqgzbaAA5/ZV2p7VRVKqEzkPm1YsM5GjQrkj22Y2Lt5u
RrTZn1s66N7VmHZl8zQKn9bkyP30dr3VVW8Wh2KmxGkzPSyoO+81MB9f0Vnoyy5f3A2Mrj6eJqe2
35fGzCSCnEYX19s8Q4kxC+hRD26KnpjXpF20oaW09aRN2Bt3va0vN9VFADvYk5wvZxOoElnvOoxh
J/m9E8TYa5oUDK2NqvpmZzahMTAWRkcEXbKtRloRLplvX/BRSi8mbNkqOagiFSGlqXwtR7gzkcVr
94KQzfM67CeGpuHI+4cQ+MEMYs2VMsa+CPbeGrzubJXz7B7LgDp+HBxqhoCB7FqTvD0GwZQU1TQm
K6Duh85Ysh0WMG+niP8AGiN0f48vL/ta0l176tZuYnGl/hL1Y13ct/idXqTBkfVCI7h16EXtCI8f
9JCmQfrFlJ1Hg87oT75ZyJt8a7ns0mU9ETX5PL0Gblf8qolvoSZfgmUf2Pl6405EUXGjJG1ig3di
LNxivF1b29xXjmsMz7Dq16scJjWkX9/cEpack0U1ssSomd3v7mBq1xV9dXzPmS7uKUnbL2oy7IHS
a+Akuw0UQKgIMsU2kXVrOI0OJ01GQeYRy6izd6dlOFdFVZ95opH9tTaElFb195bZGk+zXT+mgjLB
obsRllahBzwbgEIZ1ffbLzYa46pEvGsnqZvPx5X6nXyvTYjXgfF7vudvs2+qHO9w3IBSCDnJWt99
3at2M9jr47x5xhyJbmAUXkrOIim2oS9+32iHFlBSy2x7UHlkDRqvDDLTtmUHRofRszG2A/Kd0n/R
tCpITE6Sb24+2u3RHDSInVXviitiwP04AI4doAV1q3ut8JcvoEiaBxcUW+SQkXWqGdSckQ21PHSG
Z9y0vtscoFRUD0iJvJ3eww4VXt3ejgSfH9wqmIrQ5/AeDpz3mtgd3fmrUk4Tj545uIdy4X7FPASO
ShBwVN6u07VgTyaJgY5k4QNERS/S595d/P1mmFrswq1i5rdSf5NFd8qLYTtkDAmOcglUGraBNcIj
mYarZrWXJ9Lsy/vcMJiuzM6Sujt0JB0iLEfb4ok+/KOqZ4jL07CIaHGnRkR9sVaH1kzpWLR2D4NV
DW7YKmNOjFnjxeORiEY0d4pEMG7yWkW21FcPOFNQckwfSr6vqI3lXjP9nGNyL8+2mkgH7BgaIgIt
9iR0zZFjrB0uH3yHZjiQvvxSr6VZ7Sv2jzU0nDpLrG4lDZwfwo8QyU9nYQSS0IFROj+JKG3RzXTi
K4qGaAT2/ZAOhjVdd5ty4kvx/OyvlffYqLZRlK2eqr4DuO5eoaPaU6JB76nv+DlYPksHACE0lvYC
v/Fr/r012q2xuVhu5ktvkDpg8fW9bbYeXICSTJizQCT+3ha2wWZMXzSWFgeLpCg0CUeCwJudvlZ6
gCC199CGgZVJ+nzidUTYxvcpvYQy2u6dbZRZHw1Ez/MJtXk6q4ml42kAyCbW1N0gHP+nu9KZWhtz
tqLRzLe3QKT2Wzqs8wNNMM6SUJTEyWd1GbQrB+Wj+qg4QufKZBC3MbDZAd8pHtNgKxNpFd4uMMjL
STqm0UDFah6CnWSeZKGpyXsnAmzinZ2JAWrkQ7m7R0hS22HH/J3qlycPd2+4TI/pBm/iRTszxCub
Pap1/Ti0jPYTHOOhGs563RW7oNF+jKjmNnymq/4zVS5kIQ23RSSIFEyQnm6nWXotU0nyXPPDDIj7
3bMbe697LUIb1RbrYR0NLj0PFkZ/TZ/kval1xu1Sc+OCSle7Cps3pKMC2UljjOmNDQAKQ3aPfDfS
xbA5110xPLWdevd8OV3jPV8f7Ckozttqb+yyBqO1Kxjf9xWP32FNR3A1YNc2tQeZo962QnjelT7i
cd7bbd9e05NfKQ9JYw4XM8uP5CLYMOuc3n3hbDhfzejLME/Py3TIVD3+QPmN0ARheBNPHY9GaMzE
ePh0p+ItNeyR9kk1vYzUwd/q1uU+ANlph101Wnkd534LtoRkGoLBhN+K4CBlCUIo7xY1hZSd/XUO
gadMKNlsKyq3VTwHjYEAHD1ffbvkE1o2qUBF7Mk6beHTB/3k3VhW3Sb+NMKpaQfOFkgNnPmbqcDU
7+vBU0czr4dgD0VjfCeMxt3n3VS9a5igutibydFLEXTrCYeHdQa0ENyyLO+rnM5BTvR5CMLHSY+B
VDYABzB4IhTUyUHiUQ9dd9VoZiHw9iAuu0y+AYuwIzkMDMDroElfJUeeIDKVPy/g2H354tKE9ZgU
lYP1YLUMitOptI9uw+dP9Flr0liWPmWTNZkEARV5OpM8AsRLO1izK6/TbPV/0ND82ZrNfYp0ygmH
xTeBYhctoHvG8PUu89L60RpttS+kWfyy6mpFqTSkFJ6+1sDHIuGkbiASBM15LavSYSnk2YbMyxHM
Kdx2fc86n+ADjj3LC3QJASLQr8qTYYmJlpKqDetobp2u9mrT1BT5M2pGcF6uqkJlK/hk0ADBjJVa
vlY7aRBFH406WKknPBbEeXkF9oSE4TKqJgaC6bWfBV4VDkVXDftK1NZZK0bTCoMmW4NDTpzJcgNI
Ba1mJh1QcajVi+8GzfEpqrSmOJe26J04tbPVO1iAFrQ96hT3HXkDELOOysmNg6xW+64VW3WfGb3/
1LmNPkWKJ/usPET9dBozvTrC90CgJx2aLFnY5J1b3hGBp3kxPXtF65+fLOSQ2s/vTT7MZtRbff8+
0abbfowctOq7ibr3KNgDl4NALAD4qzPNe+SWbhWnlTCetEu1e8hsyxgOQWul0TgKgTRca25l6g6P
6mLAe9F63fi5FYQ6LsIAZho4oqEHv1idIsI4L881v3uyWNKlA23ooNBUcW1PIGX3tZbJ+yEz1QHq
XckxSgbb7ZjqxR1l3XwjrGHKI89YOhoKiKoPM5yYHxiz4ckRwV4B5gqcbAilKJ1lr7fEv50sR8Dm
cYf0RWAyiptUSP+MWKZdOQnThX9QuKPQG/MQvzSboGTMAAFRGhhZ84IAoFp3Va/wHUHMI4ZPZfRP
Q6Vl5QuxtJDDAKprIqzrNN5cezhnY8rG7FU9AcC1zwSoXd65WJXukPr0j9qmyee66Rwma7yxftpN
Wd4hT/VjwV4xYvDxQd+67sg52B/y5tTSLnwc1w14et1WlnkuHBX8qkdOrqGeKmOL83QY5r2lb2uR
BF4GnTffOp/gkjGoD4sgyhEQipeTwV3ZGj/N1O4rGO5fGmd1rlOldUc9GGd8E3rJ27VG+Jn+DLpO
u2+0Acpi8APY3Bo40iCIpKZzsFCA1gQN6y0cS7z4PwdjBho0LSWwQiHS0jpVeZO/lmneyR1qSo5m
uuR5ZqYcPNMVvJ3y+ik1gLnHlpunfYgotuMutqhHxkVx0OjKU5Ov42FoXQ+JyrCq0ypohJz11A6y
xA7WHrk0/OzuqEDRMzLgVt/YYy+mHRgT/E9BWk1mKBHUZicdgVK7a8Q2QptJafBxxwv6Zxwp6ltd
oEkBNdu3MXqWPOVD4l8Jl5WpFWoS2R10ZoYP/eWlm2G97ELAa5WMfFb3VwZ9RhlBJJNFyJNq7wpp
oEnmjWI+DU0pbidPUAlW9B35qTi9JQu90Qrhec17gYxAjmdzIdfyyoCH92ZUZnHS5gYmmmxHZYTO
YvVmJHLjCu7lXBCX3fbA4ZhHfKuMXhQJ4vd6fu06ZhZhH8x5sZedxctWFl67m7R0ZlRH1+a+g+hy
ygM06/eC8RzfzB+z+g4bgX+PKn0UV3W5tlrcCE973oZOv9XB2fbkgtI2cqq+0Xdkceoc6kzXpNAJ
3OW66Tbv1dIvrfBMG12TYMXaPfMspQl1lJ4EgI/E1TIa9jcqTn4hgp47eWDW9dwiY2eeU1ujFw7N
4G17s0G2HZdZVppPPaWYEV0cRi2NxU1xPaUtEYOjzGVK4MKdc31omWHtTtpLC3/zUHq8UoG71us3
bpxxXXhDWX2t+Nqh2RSm9shQtGa4gq9so3HnWY/z6GuXpmM6xJUx0BBwSjmXl9nTdBybIKsOW9Z1
cp8NzvZUOngqseEty/O4krHQrZl1XmlX3zNFL7+KsZcH7OONPHqA8qpDLgUKsMUxdygG6VE26erJ
nU1yDJr+tffDuavaLaYxETxCnrXH63rU5voBewf5Po1P9jAcUt9YEyQM4AtrOQQ0EkVW61QjnvtL
Q/RSH8eZzGT6ZeyPkRWgK88VNcQ3OEZyfSbg1sgfhrSpYGEGmVVHKyygEum2nJ9BwTZFnC6FeB5m
gEI7HcprFTJd1xC7F7TNk20KtPx+TMeO0VdRDV+sLGuOnb7lBztvLSzpZb29FINlo3Zcqsfc6egr
YdNMEYlbrqLbpky9D8u+WGREO6bTzwRRGsUNprBcf8BawhMORrnxTg6v7COwY6O4gtHXcibN+fXR
9pvqHZHoeGNUMwQ/SA/ufWGyD0dzPzZ3fuYNjxbHfvJTtakrrtLR7e5xny3qPJskNtVVm31xKYQg
1y4pvcYSjCwHnGF97yu/8yKVDcUUZZKXC1L4YlxOGhhNRRQr/L24XVRxZ2W1tR0Jt+zb1x6d/k1d
uMQliKyCGamjQAh1YxifRseVT6sLzja03U6j2V+0V/7WyxyHLDSMEO4T3K514wwRNX1l0kzqVHOm
oVff89k1jIK2Mdrfq1XJ0yQceWe4FCam3W8vXb/m1y0wnPgfLICx1dOVS9tE53YyOXBDCGdrtl9d
Bx06KGRfCvigpbc8lOXI5NPTpXlfCmX+sPUuyOO8sMDq1Ag6vxTUgPQ+V3QRIaNH7zCwXo7SKdWZ
mZv31eiUf7JwANNWl3ofByjZIVZKvWg4CBZWYtqlfj+15rQ3C7eHKlasWKqHmh12UmxI3tir/KA4
EzO1bAbjYCqbQ1YhghHH3pzB92Y48YtXlhGPWyf9OHXK+n0g0O8aWWF+hwYeRSGPFdnvLv2/FhMV
KshQIJNVD73Zm3dDoYqkaKblRg90882Qo3F2F8PZ9RAY33um9yDGisFpdkXPCLE25y4hHG/lKbFF
E06z7k47a9JK/4rRz/JKp0gkVM76Br6tG08SEuK153Tei67IN1ukqW66WQWHIquYd9bMoDmvGBkN
fAZjgpqUwf8P1lK6m7ohuCulolNVp3ygzLWSrDH0W8CdyCchcvpARzPrVekU9zqP5g49I0n6EInN
5leaUfudixmd41XmYwKI05r9+ECRjvo1n0v9iDu4eSyNYf5qiQIOI43Rgao+C6R1lxdpNxzQ8Ymr
crTdwxJQ54aQClqeaF1rHlb0DYwzy778qZvp9sUcHCYjOpM2eaBduT73mz7q1zDvMCU0dtOlx9lS
qG3noLB+WizDPVG2qYytsYSEKLSqfsgyn64DQhbjYaaHSSVF1w2mtzmJJNcYewbNCP8yKyz/uQFO
6+zcSXn9bigLRG4TFpW4Ka1NHNMg03LcFV6nJVQUnYxqZoQHCOhb/bQW2wK4qJnPJnUddqCKXS5p
eaWd0P0pA6RtI+4cnyJnTbGk0Hk1hozjjQ5l0r3cuOSCDhe39Dn97Ou09SYLRTqX4RZThDhrpgzH
+YBQGofeOL24IKH3QbYOS5j2mrMclbnZdJ0B5/5iiQMs3giNjj22SQ2vC7y/nJHuVo/TDmf8nv2i
uksXryquqmysHnLIMmdaK8uJLLDtmWl7RgaJDjaa/qGVHZh/Zk+dVrCuZlXeZIZLkxqhHonoijq9
TDBXcYTlUM+62PjBVAQRVMbLpvUL5qhcfpdTNTeR247TV6d02LRS0KF3QzuS51Ax3yJCqBTtzmcq
IR4UV32wV9GcUrYxUokt91aNi7w3irUoQ1MnjnqdmiEJCKsnsBZwW7SpjkiyS1mYlO1ge7vcdJqD
whd6Ydjp+gODMxq/PX8X0YB4+I8rL5vpanRddTv3E/rGupdWlkgHRxNQWKiIYZG61cX2qdo7q7TN
a9xBuXVCW9cuR8staHH5Um/vNGgMDHcmlgqT/oKzRi9vM2k7rI1Z7Evqm5MBl/wdW9P8KEeElJDu
nPksA7UNu67J0gAIHQVW0uFF90OjqyeMXZr54lJ5vyI3X+nQOxZjB7sHsNCm2NFZdhejVrdUOzjX
E0TaZbWv5qqQwWu96PIsnO1CdOS2WIm0m/7CpNBw4XmqZOql19VtiTExTSgTDJ/ekhhcZqa+i8Vo
LvP1ESVBLd8oe+SA1KzPDw6O6l8DUXvavgmsKb/jKO9Pe0U9E+NTdJtInwgTIpUWn9nuMsZ1wh5E
KV16ZDgPbAMVyiW95f2xds1ebqP57BlqYVo4tzt+cf0L0r6OXdDh/WfGnGQo+HlzzxxiN4d2BDPT
mm25mUpiCDQ8s/ugZVxjLaPm0lqnAKho9J3LwrTPOAV6bIYI456tLrNfbPK/Yxy2+Q8fdrs8EObQ
DQwgWr/ktAgk9/KJl/y0+sPyGsDedBOg4RKKes7EN5x4GWavgS/9H9kKpvAo8I4616gTJeSNusKD
6XStcY2bi9LGINzzbRR2+a1YhPUOAAQgPZ57/2uOsmmMrL5rJNP8zP8BcDcI2OKZv9BCnb0+utjV
2Lo0yZgoL5vbclyxQRjoMuYw8NZug6zqB/e0MJGBkMpaPE6N1LubKtXnmWVYOhQs9txNt42db1e5
MS3fdd6rP622x2w/VSb7ThuYl+e89Jc3szPsR5ydBr4oWVziTinPPKaFtJYS+tnuSm4HbjHsmvDJ
w7TxDex0ADbfJKfJU7nklTy2ONe8WLFRryGQTyIK58a87NTZRPegGbNAjzsbyG50iTeudtsGkCas
Mm14sdRif8sFBX5k1XnKy4RXK5la6di6R2bny/1Yaard/8+4bEIJObGFF5XVEmVgT798NRBNldOB
fqiU8PeGq0rYa9n8Dkyzpwer61/+rg79U9VLmgnC1MAg9xkN8Qehcjsb05Cr9UKBeVgL87ph4Qbe
Z8np/yG0ZRaJ4RxiAlEU9gfHkd6VqbaO2DVrM4907aEI8jBob5jldvbd37/Qf2hdgwsbAo09qTAg
Rn6X2aLP6uqhoaO75ZzY9PSpatP7v1/iP34zAp7IZvcsvg8hqr9fwrE6bVEVl7C6+857EtuOJv7f
L/GnChpzvq6Tlk5qB5nzH5TJVd6ihYH0yVCahFbNCouKvAKSAvLPAtj8P7TBvk78AW/zS8izc7Gq
/TuqgAgWK0iLFi1Jl4Ylbb2ZdNHVP7jL98a/KoJP5ciXe/276JqfzLwQuHxU5MQu/X7BtttwLWbE
pw71Fk00D3XjSsh9EVyXxXUGq5lxr/uJ+PrPO3aRPaNhM4mdcfWP2nUzY6hJxN+FgP1AaNZhEmNi
qd3f79k/cvHfvxkBmv+b3XmJuPmIgFs8YJc91ucQ82yEJ3Q/xUushbhww2LXRhSZcRDRd4z6mMyB
3RIRRRfxo4e0SiItZvyw82InVp94Ef5cEZdcT9oAqL89wBwf7jBQZjINXD6WEdwu6mX0P4nP+icB
+Y/vzS9LrCB+xj/wbVqd0aX2se30u8v3nuIpNiNw5XzvLfz/3xvvWsSENEIfE//vt0ZrGWVxGtFL
jbpPVtA/IRO/faqL2B5Pj+fqQCPAZf7+nBlzV6d+Yyyhvx4LhhIZyYphOUTu45AYN+lBa05uqLgD
z3n4+OOzH938YwV/uPxl3f0rAmTSy4moDS6PMx5/m3lPoIA4fr1tozHEcuaLsDimSXf4jpQlJJIh
vFnDX3NYRp+l4H3wDmM8uBDMMNJYBgJ2l53+908y0Hb3Fum6oU3ybW/o0dS+lo4byTXHyGwjE++0
0JrezeFloJ9CS/oILOkTTMsf2wzmFJw8vGNM1zcI0vr9Qxhtgxsg2Oh5Ws5tm3ex0seHtXQH8jaN
O7MvYyZQnyQS/WOp+P0R4KJEXLlQgi4hrR/yQVw8+vWQG8xWyuBG9q/dTBE52PP9oLXnVZg7Nbs3
zHFpbTswLzF/3S0+jnqrOot+OwxZdt1ly8Pft4n/uh98KsvhHcKPge3k959CDivDTtxfYTp+azv7
pFO6O6Xdh1N77bsqyhZSA4R6Dsz69pLWIRrrG3mWn3hf/vOGBDp9HlJPieH5cEM8kyFvtiC17huU
uo4WB0Edzn0W0yA7VHTuEI19//s3/6MKuDwD/7rkhyVhyhXdh+CSkgffoVFG9sTMjFbJ+dDmn2z5
f+x6Hy724d4TV40wfuZiE6Iq6jzm3x6n0L9/oz/eK1yEleU5pBZal4z4328lOtq1VAJknr46O2ZN
+65Cm80R4u+X+XMvwfPtYftm/w58jNS/XybztHHURivlsOffrUL/5foOLbVmeN42r335+8X++OFg
ZfiwK7BgwRCisfP7xUxHToNTVkEo2i+WfSo/i9v9r7+fyonHn5+NHeHD498FSEuzFs3aurXfRloa
2+x98hX++L34Cv++xOUj/Gvv1UqNiAqmP6GOpIqjaFjOULAU0Dn1f34AAigwuk/15BLNYH94ALrG
6rXR8dJQK/S9wYEks6YXlvwnRe2fi5XLBFiNL9AKnHGXL/yvL0S2hzmNW5CGnvEylkmDHkWgwsEB
oN68zvmkYPhznVKsGxjVLrY4HHIfvtSsTfkY9Bkta64a2oU6TukEVK65r4JtN4ntk+v9cbs8rkfu
ArEkOv/9uBUVcD+ayjDT0G6/Ta5xUy/jg1jr0BbZJ8FUf1yJtyELiC9FIBjExw87kHaZBAuCesJ8
8O75P9tDNkmm3KXlx/DJP1m2v0cfcCkqItPyLkU8iQ7YQH+/a7pcpELtyn6nosF+NJxfM14roTNh
93bN9Cameff3tXu5M7+98C5XtD0eEVAttvNxP1I9WXiZzhXb0o6cghgC52e6fhak/B9X4QhHjsQF
3YMf9MP3opW7moFwEXIsN0v3xZEpfa9P6oX/uFNcw+de2ZwUdPvDLsGwuPOx4nPw0c4+jTJbwqN8
XdXL33+wD3nY/9wjvghTWMp1Ml6cDyfTabRW36hNznKDZpzx+kPu8frlWC8WDDXl/EqteUQnTz+3
m8ShWrE0SiakO7NMl0+ezj/Wnc9x1WUecdl1KdY/bFvz0NfB4hnELJn2jDgHTYvf2NaTZU81scnA
bzNbiU+qd9bXnw8NDsaLlRt1Os/ph5+6Rw05WXB0wziOT3F8HZ+u+VNy+SdJwuR4DEP+c50kCX8K
j+F+DP8faWfWJDWSbOFfJDPty2sql1qpDYqCFxlQoH3f9evvFzU205lKWcroO9PNNAONKyI8Ijzc
/ZxzfThsng/88N//mMBPfm6eNwd++Zr/feb38Xt34tf5wRV/ufxnK35w3c3WfXraXvHX7RW2tuIH
/nb5S/wW8VvFT7bvt69Pr7fvt8W24Ge3t/z1fiv+Fb7zdmW3nnucBr8jr3lodsiJzIHHekvqmLIq
HT6wYMXVL1We9l5855mfL7vc+SprMN+zdwAE07Y8B2z7o1FOVUPXcI7XdUUHFtG4TWnuKkK3cP5c
NrY0KDYpzNCIhmN3trap1kEA7JB5jJPiEaD4Nfhqmoz7u06Vri6bOncjDZUNU5UZmEkEIcZ9dEfF
gixt8oWEVxJvc++1LsstCUIX+MMua37RgXDZ3vkpJDT4ADUj80Br5xxPHSixVmhRYG2mTq9uZS+F
Xyqa8ptBSruVY/X8IMeUg5yXQ7xiEMKeDi2sTR/5hRhYYmfH1wrFBvjgxnQ7jGYebKh+mje+NXa3
tOG8WnThrAQZH1N3eqzTyyfCDA51uJWd2bXVGUEmD0lKWnyTb77/51WtPdA0tRl3fMqh24ND3abu
734PvkDbeS+g2g79LeSFm9diK2/+vNuuv7e2482aFqo4k+afBsu8Rt+A2DNzPtaJDs3IqnN702o1
dQpYAbS1GOvchGawUcRtYKn62YYZujGmIay1eKM6VKSBBZcrypIzYmJxC5yaENvoyHcLxW4tperw
3VDJrvJOQtVvzNtrCPbADY/0uWhK9h5LHVRzWfKgtXL5tzGQ+AIhAS4ImXgfz74gTTwv0Du+QKEk
50Jucof2EFHe+JZYa/TPC4cCYGQD8ifysTzFZ88JEBkjZROeRgl6eIp0Izv3aUq0Vf/9iXpiZ/aS
qKQOTDh02tytNDkr9zCPIoxru2WyEiwseQhi5tC78roUeebT5Su9JPZbha6XMleeysL/BQXlylgW
ThuAzYQ7aO4hVH4WEwcxPcUJqQQY14pNrXWuoQ4QABrlymZXxOyf7igW5sjSzBMGKATsIGfWWh2E
Y/g44XjB7wY1W8VIXakiJ9z+qOnzN6U10wtHOKYN7j8KAfyDmISjbRC18B3QwsixonwO/QdaLXT5
qqwfe/Ug08igh3d5dyMPhwJMcPUcVHc0VrXO3og3U/7j8un+kXc+n4Z/vmU2DXrUhNBeMQ18y5gf
/OZTLn/34ITRjDsA36ZxCIeXxLv1oo6GlJ0Z78dxJTRacCsiQxNdO641ND1ml6fSmVpuVkxHUckK
1bWC+5p+tcsDXdiMMNdzYUL9RopunhhraciHe4J6GVjDP2pu7MFK/AakvCvN4O9NCQI5SJBJv6MK
oJ4ub+n3JXormrmhIP+1C8enooaeNkt+eXGxdmif7xdeCBDNUezhVrDmdSWpV8sSDiW8WJMOZWn/
0mIVVgfn29/OHmZ4EKtQGVuK8hHeH3ns2NGUOaKLuLGa7i4YUrp9QH/k447cw0o2cekWFi99k3oJ
6bL/sKwc2XJ0qS6LLiA5RzrBfiqosF77qib1X5OmKKO9FlGv3lGJtL/qsGVHNFdM3FZSGPejS8Uj
vAYUb74mkGBY915V9L/ht3OmO2BeYI8sGiHSbZ4aPHaaieLtns6F5M/oASPdmlNovKqA0h/lKnFu
cJkBle2u7z4XQQVkcNDMjPxukSUHXYsGmgBRsfhimZP/uQ6b6BuF4+Y6yob2t2dFzTX4sOHv9ATF
FUqV6igQmO1XBLb6HiChDf5XSrZpPPhulMv91QR9xK7O5eHz5ZVfOCCocquKUPJDcpIq2ak35xmN
262dORvaJjemVtwUcbwh5QfrCR1N0ETRV/UZko1nPRpcOwCblGe3OdB8C9SLokZPl7/nPKw3KThC
JGAB1HKsuaQHMqFRElqSJ2iZn3XdB6VcwUdQX0VT8GZPykr0e342MW5APhS1eLfhkqej9+PClNRW
lmhKCL27qLb+9FMzrbj82SamcCQeKpCzE3qZ8zGVQ5O1kQYfHk+irdLeTA1+ao8rV+vZCTizMjuW
Riiypi7CSgfJc0U9ooWbZKRqZq3R6J/fbx+FTijeGBSR5MxHDdSatTKkUTQtf4YOpRb7vQyhQiw/
RdG1pa5EJeceIbJaKNDhnpy3H0Hn0XkhVETooYTkTrInaAS9J3p5Nkrb3etEW9rk/XUEqTMjbAhK
nOTTbOExR+ZkE3oQpXZsclvKJmh3htbvrQkenzV2+zOvsEVpi5crWRlRXJk99KiderlPG+tG736E
uQwsxtpLWr6yv89nDytCrpmUFgY/qihHw4lhKw6HMPDdolZ+NUV28GADGCQL1GLVZ0CI7cPlDbw0
LHSi0B5yeGtxHZ/O39RmYydBLYjY7+esAOsfWnBdrk3eeU2KEimU2+R3yGqRG5xt3EQdqjSXksC9
fUs38cYXSZNfX92d+7SSTVLOjwiHeptOYgd0g4at0wEFRBse/TiBqx6qLembw+Gu3iYbMiuXJ+5j
Zk5DtVNDM8/rNRV2xhC+KdAVH7Xvivp35Jo7jZ/B2L4Rf6f89/btbXvv7O4f9pvrQQz88PhL39zp
m3Jr7Iqdsfu1eQT3u6FPZPP1sHtxr57e32/X0pdn5419+rmzFQCxGfuVz7xIVhe5YZuFBxRI4e7x
42fLWFWXOndkYc6m0IFcCQ/N2T1FvyycSLTMuVE7wIqf7eXSurGh6RmGZs+VubLs525M6YYkAUqO
NpmRud4FZDMZ4PIgdEEo3NSlDPB47G8LVVopSZznRE6HNTsFEk+yGrtkWIENuaj3BvRgF9fc9+1w
pVE9Mo1E2ZiBsb3sbGfDo5FD1Fro7aFnxZiHy5Ov15o9lLHr55NrkmoxYojJtRW5pyUrDuMzeR3T
FqOJwR8dPqoXOCR5aYPr6ztDcHZMMbjRlX1ztj9FW4ZOjU3hrQUZ6OzAQZ6ukLWsh8C/ba8MEAIc
hVd/PVsMAcpwcVojbjg7AlADaLWkYhyT172CvN7XlFfkxPp7n+N6410BxyC9ZNpsJAgn1CWCUri4
Dc2yoMeV7+Lk7fJYzi9vcYf+Y2QWJgDoHseER5E7hMyZ4gNSqhMXJj134omReH+CoXq5bHLhLe7Q
HEeExTGqIxY9m78uLHqAA0PIYz98Cnp1rwN2Hir5l6L4T2gLguyRvwKooUBQbkN9TQ3s7OhwcHIZ
/nCEJBVaBmZu2EIMk3SCpqOXu3LT9NYvJ7OMH6XWKq5Ca8A2KbPxy+UxL7g+G4vmMxhqKaLOlc6G
HrBmZOahW0UQ+5qQ7V8RxYZCi89ZeY+qIm96cnEwPsIwrNkmUexcWDCIUAvvaiV0kUaB82pDmnOX
Ta9eAiNc/NomA9ClO5Dat0EiptpN6U8fDmYa7YtYvpbaT5X327KujX4luP7Qqjr7MBspWEpDCNTO
g4+pGvu41M3QnTKKfOSVI6IoJ6vB59Axnt7HYx6aLlgRIGuhZLbNVZ6rxmOQqNIO/fTWu0pD2w9u
Km6GcUPsp22BF6hPPViGblt1YwGTCwoFtzb0o7qrxACVXLh7eAeWaam9tRaiG3t6QqJVGXaxF2dD
Q8CAQqsMCb3YUKdHG3JIkA9kMRzXgMagtoCZfTKv5cztpr2lwhfXwp9Y7YLsXxzcOo9mZhQtSZhQ
T+1OZZB5UgG6Ajy9q8XGNq8lCFCV3WX3/dCQm4+Pu4F0NLEwEnPCv4+ObhOVQyOtMl4TCYtVBLy/
nxz7iw71GzwApKqacFd6N5p/6PJXOAAG+6WChbP7URS3uuja3w3tA4mEy5+1cNYTl9OPJjYVJfzZ
rAOAL40QeBr46QNgSyDytXvZwnkOm5vx2IT4hKOBt4h5KGqNieIXxV9IUKGk6W7Gt/7n8G0t4bpw
MBlkj/EfgImQU8zOYmcqhzLJsWVDtDQCC6sfGlWHGGNbrxWCF84jLnx0rx3x5qC78HRYvmWaPnwH
XGF+cQWYeevHxjWUqSvTdxYU8scTM5Eewz25k8/CGbUbJBmt9YL0+B0Jq2mLOlnhylMnXymhb67c
zIv2KGlwoVFUOrv842rqlNqkqd8Jkhu1+eaHKqxle1lfeYQuTB99f3QE0M/DRTKPl8IEwC7Mm4xr
LD9xY/2C2/DgS/bny963NBxRvOb1pHJxWLNV4hycAkLnyE2i74rx3nV7U3svgpUQYNmKgeowIaBA
x536QgiOB+EnNXJ9+bqZ3ieczx8ew+798mCW5oyjyqLjhjcuQc2pmShpCG49J3QjIumDFBophJY6
+jxOGOUrKZal8+qjF4ponaf72R0YUQ7OrRARKTXo5VdY0ZDkyYJIeRpGGQjSCAIKLmxJlX/WWW/t
MyAwXxLIEu5SUGrWI/RARcrZzUv5QGeNDCRGrr33Gqqvz1PgJ78sqzauoAADpDV2tvVNj3Llx9/P
F1llxDQpXVGQnZVHy5Z7qpe90G2R1PYCoJpOfuV4zvaymaXVPzYzu0HQjo2poWEGMAdUVVd+I7tG
HEMy8vovDOmUGk1aAumEmp0Fjl7CJqsT77epRYtiNuj6V0S/ymeSNtqvyQwIDC5bXPA42mjIpXD+
0IQyD/TgzVZGuwgTsJ/xtQSOTIfLxmvCw2UzZyG0yLQJQWzoZSllze9+rVI9vWmCxPX0CsAuLCSU
B29GB75rgwxfUTbbtv3zb2zSWEKnP8/R+b3feJU3+hY2YSTehR1ue10oT1XOozF9hLfvsrWFiwl1
BfFMoMApqjazrYuzw1kHYaaGAAxSFNdpZ23N9k/Y0F5rdfvL1paWjcwK0blNNha5n1NrpWeDCzKA
4vmTfSPkT9AD36n1yhGx4PcUa5ATp49bvK5mY2oNCEgcCUoMOTcPIokQpcWmh2wExteV22Jh+vB3
nr3Ubjhj5w5SO5HGgTJELrl1OB/kTrrnEPk5ZHUDplzOdj01pJUq28Lw/tNpSiqfTP7HG+wobpE8
WypJowJv6+F7L3s3lSUAKOmV16crOYs1U7OwxZ6ojZQxid84fy2g1QDRCI7zLdBXTqoFvzgZ0iza
Q3ejMbQMO4ADt35d76wmvGqnv5Z+oNqNugQZPnIVvA9n55QcypVegWxl5uxtq1SfPAi+oHhe8XId
L55F1Cie0ecHcouDw5qZ0boqj6JW8J1EX3uz4oH/8tfbSLTWIEoq6mu0epxuo8JDBdnMUTKELI+d
mu5zyA5BRf69c4tWPwA63LLUaGa7VUYkIJBMn3xLkt9RUKMXAVLn7J3OHqgYxn9xpB/vWuGLR24d
6rAiOCa7Vquczwn8IcmmMKZxW5ljtSJpvbBAHBAcDxqDYg5n8xd2qMXqCqZgfr22R+sBwsGVc3XN
xGw0oxF0fuFhoioG53nyq4i0ou8/X3aEhf15MpCZpwUj0JHJwYrdS5uJs0engvGsSWtvpYVjDjvU
LFFhoxA0b2CFkU2eMnCCsA7qL6LppnO8q0kNoOSO7zXJXsvjLN27R/asWYA02jCd+V7OHVgAc6+r
IHfzDlFRXy2/eR6qAKF/CPJ4Zd8uWhUqcySeedjM35x94hu1HwrRyzy5oS5UJL9V8EggLlNNcVt7
xdzSA5Tg5R97woeOPF7tMwuWSezBfe6OECFKUG0qugy5+EtvPKTkiQ2I5aLdZac5b+Elqjm2O3N/
XYGmC8GghFLXdIAeSy+fRg2OzkPDaGkdyWtEuQU/UX2NosJl44uedDTm2b4wPaFbkmKbqhKeA7+r
PEiPY+IjRdSD807/PjF9MtbZDtEHWJuDXIxVvfMVKK5reHShlrg8qsV9eDQq4VlHK4nmiN8ieAa3
jQN/vNF87+sW6KQf0aO6Jit0XhATy0eGFVQm+QtacE+NJU3id7VOKrcxIBIPWmgXS+sXomFwUXif
o6u83ejQUcJ0pMnXMjyG0Q/PNN3Of+vylfNnwZUIHukooW9Fs6gxzJ6xsg1nR+L1xqavHO05mxRZ
VE+M28GYKppzYSpsEdNzY0/lFoF+bde2XruJhK5ErYX2ymLPnUs0AwLXFDBmmvWogZ7OjGCbKvhG
+JIT+K37z1rWuL7xjIIgKe+/DDKFLbosKRzxeqf1fLYKISxaDjyYqdvbL6b3B96cdHqE6u/vHEtY
MYHj0bBDPsKcv6xHo+/rMKeNTfaHp0j7qaM6U2Q2vWzTigt/pGiPo5YPUwJm7KgIkZ91Ppe6b0K7
hSlUDraUwjrtCjVaHqaSfqsY7jDtTBMUav8tsm7TZsX6fAMJ4/TDCDQsED+w6Kcr57Tcx9AkZ/Bz
gn+1DpZ9TaYfLMNaLXN+L38YAtUpOmPFg27mIrYWJoUzYghCLxcs2qfB158ur9myCTanozho0M6v
ETWH3Vs3MlhSYA0vag6bsCt+XbaxNF+wgfDcpiNVIMNO58snqwO1e5G5k/HTHgDVf4NzdiP3K2bE
TTD3CZYE0CNLwlN0bqaNYsQnK2ZLv81Lul51a6vAVH15MGtWZqen03e9poRYqehaQIz9LjL09zT7
28eMWHogKxbzZonrb3ZWgRqIUHPCjG++hdnPIfG4Dbb1+PPyaM5qYKd26EM/XZvCbOCM7LGT0CAs
lYdp+K7lNxM4GHhdoX39lFcw8rqwvFw2PA9f5nZnrq2WDheDJ+zqDSSljZvR/h2heN8N+kbXnuVM
WgnZF7yQJBbPUJXziQfVbNdmgwdVSxNnLmcXKNwcsnAw+dqrN/zlk5ehnRiaRUpmKAWKNmKo1pL0
xQo19Rq2ifx2rIrvsRVUK+NamEmhRCx6sWnspTvgdAVbCYUqReOQoDrwKpfjFtxqCwlhBnQhu9eA
xnr63wogiiGSzwSCBqeEfVbuiS1FArbVZq6GiljfdZsOKfsMcuy13v2F3cYJDzBS1NG5uWaDCzso
022Lo8OQHAT0MhTpCPtyDemNy/645B20A9BqSo+0ToPF6Syi2UvDJaws7hgHm1D93DlPsOeGlbay
Wks3F0n0fwyJER9FX4MX0C0MH47rwaAcxxD0IRZmwXblFuaNAs9NgXarRKUFgdXpNtRWnHNxQkHU
sHRQjgNKODWfOXk5aUpHvTNSd4oU79RR3ynqWqy1ENw4NIz+14w9O1Y8vVXQGsSMj7yw7n3vtfJF
l/NtoypXebHmJYvWxA1JzxUEIPMEaziUg9TbE4NiveQiv5X1n2H4m8hzCxH07rKnLNyYDhkroLo0
P4NHmHmKItVyWXcMTQuzR4lyklX+uGxhcY2OLMwOkFIewTc7WLCizs38bjMpzbMeJ/vLZhYHYhio
hCBITtVl5gpNmI1pJ5Mkq23/SbaGFy1c6RxZdnaHLgsK7aIvczZXecj/neYGzj54z14+gTr/bKFd
CmbffoEFWe2eLP3e+i0HpLbS5nB5gEt7GlQ1qVsRe0CiMPN1vS49YxwzGlceIrNC5vpX2KLnsoZw
XjqBoQritoYfhiaw2ZaujLRXVKBFLt20ELQX2yFHvRlgLqQLBwgXNmG6dsecvavECUyzugESWDAV
ybPFS6Y+y3qdOjAN+l8h3rw2w7T9biXabdEY91kLQ9qkB5/NynoO0dWikSpQriu9l2+8tLw2qBDs
i6akwqZoXy7PurA8C8McetOI9WCOF5C201mvCkPpw9EjNEfgQoORpUYaZV+kvwWZ3Oh8bte4IJaW
WWT9eGXSDnWWKIXr0QgRc87cDGJ2r/1pUUdD5jVcy/MsDuzIzizyQwEDIsZcSl2v+9IMj13Ge3XY
psZV4dwrxb7oV3BrS8cArZ0UHsTuOUPGhTgvZMQBoTnpcx1SQknqSS8pKzfSmhkxvUcXEiWjqFZs
ps90HnsrB57gbxG7vOwUS1uEigPLJPwV2PypERtdIAiJQzp7h09egMQpklrWlSPvm2wXjP9m4o6M
zRYqkCvAFgnMjx4Yq7K8VUPUv9bkxD+eE3M/J53Ns0ynfQueiNMhxSgZ9yVE6W6Jzp4Bc1dvQqnb
VdWmR8lEzb290evVRoI42ohoact+pUZ2Hw/OngYhtyshVDL+GGW5cugteakgL6Owzd10hvLimEcI
LuBBlzXWtilES9OfuKgPufIFagcpvy/Wul+WHIj+LlFSBc/Pvj+diAL+EkRIE9a2TCNU2xLdjbVg
uBci9tvLbrRoSsSe9FTQXDa/snT8yMscBpdX070zeky1/Bnyq5fLZs6aq8XpSrZdVXlzI/Y9h8pp
RImpLF5FU2YcrDj40jXhfd39Hr13re+v7aAJNkZLgVrvX5Rw2BkIIW2p4sMHCT/z5Y9ZCm6Ot87s
pI9rSkwSlzVJ171ktWiPZHCs3zXhF3Wt4rl4kv6zceZEft2ky+SVMeUr3wr7CuLzCmbx4vrygNas
zDaOieTCUBtYcexrIWhTPHSQVvb/Yh9AekdBleZYisUzr9T9pItCeCzhbPG3TgtTb0iC/itoZoSg
wj3dQq49rgWiS/7pCBIfCl68V+ZbgQYSFcknTh6i+J2TQORd+Tvbero8gR+I9PnRc2xmFiA2Cp2D
CHtmrkQL9RcosrviyhNQsF1nWOMLCreKt4fbCFJleoaQbCoUp/vBWdVvR4feWteyu0RyCQmU/NlG
tOJ1aBWQaZJXOxaEhBWuNgZ9futUufUzRVP1uTMrkLGIwtovkRc5TwOdY26XevW3kj+Fgh49iW9J
aQ+HJsj9eO+jUtRsVHof4M1v4qJ7qnoyXVs2bT24EdIB6Bdqcrzvg0Gj8tz3er23oGZFeW/StnVl
FY+FV8J4H0YJlL1t0UDyMxjFHhJzN/UbiNdqPc9QBQwg1N2MwOc+OWBkUPQzh+xdosnybZTjBgS9
VcrwL/g6r6pBnwip69KHYycSYt9xZ2lb1fLlF6h1h+ieJhfzEZS2M+yaruj9nTVA1IXGQLtVC82H
P0JHexQ1MNNGplf2XoMCVo/7IFWt1I16zXpQKijtAx9h1CHqiA482+cuKBFFlxl9ZH3pkd8j1dx2
yUGpmnyfIkuToRnRQKeAfGR/2/n18AP6rAhBvUEqduimFMnKSbq0CY9dSHjy0a1fTf1UdRHbI4V4
pPY+td4z8jYbO165+M/qRuIohYMMWgMBMjuDstWRjEaRSDCOw0OWXwXWLpL3Y/nFppkcyQqUrrU1
rorFXXhkchbRDFDYwvNMRqQKUrdQy4D0BBT3xfTt8j5cnEP6MsGMA8liz5/OoVOXU5cl2IHx+aoP
9ENeRl8izXwu2n5luZan8R9bH79+tF7DmEH1IVLBk3ml2D/l8Qk1cne0f+gFBLW7On6KqjWU78Ij
g8SSALnRtEQkMWdbRZ7Kr8K6JEnn3PvlY97fV8MvP/gx5m5kQAa/t8LP7HOUNHdq0UB5sg3jtyZZ
yVGKaTw97U6/Qj2d5l6p4MYO+Iou7pBveYG2YQtjhusF2774ChYmrFferecOhEVAhJZ44ZN+n91Q
mRFHgNMa9C1Rpi1KCbFoG434NTMLyVfsEKlZ9IaZAkZ4OjKv7xCqmHJuwt580Z3uKewCKOQD58bU
6O9FdAp1co1HHnrI12FeljubBogV1zqPL2ioItAh7wWBKqmp04+Y7NgpQpGJDev6nlg2OECbDJva
iJaRg8jYRjcC9e9PBTFyqLPAyMggZGa3s6dAeKLEGE3L19D5HQf00VespPRNSn9046dRvRuntbrN
4rIeGdVPRyqnXuJXOo5Ewe8qUsy3JkAMt9JXIo+FvcrgRAmCHD4kQPOshwwnnZfrNfkASBdToaX9
GW0tO32wa5QGd2l9j6DSSpR4fhYJm5QRxZRy985cFnGM1mkrXLZOf1d089DK6iFylUm/L595i3N4
ZGe2GT2U48bEYmxVfZMnP5t0p/Qr4Y1YhrP9fmRi5htV5LSGkjKUpnqa5BxZoeL/OVkzR7DV2oJ0
h0HERcQUpddxaD9ZCSKmCORcnq/Fw+toMGI+j87ttLAjSiwMJrMfJOtdQogSHWaNp4un3AEc3NSN
umJyyRXYUbTV0+FMTDU7VRxUwofeJsOsNvo2SB/G8FPWhXtt+OtntsCZ/M/OvO+lDwQPPrRabqBk
t6hl7BrYp6bE316ewSWPOzYz9+wh6fRWxkwrdRyU9i5AR7xI65XRnHUHUGEQJxE9Q1Tc4NKd2enL
HsZ/m6xrEfYTRZTe0/dq04bjBmV2DVSQijpBYZcSghMhyifVmH2nQ7S7VWvAzPQUjMPKQi6N3IJw
i5XkXOYuOvWdonMKB2WDnBrgkGyqNKldv+y9XVsov//FHB+NXT21ZGmVzjOBsdte95J7yntt6Vsr
X3lWL+2F4xmebWwFNcti9FhJq//qNAja5hBkl090OwSIxtjxG2X7fzEuGiip58DrdZaa8IswLgJa
l1zBQrmPStm4ybUOqQkzMVYWa+nUAldOjzq8FbCfz67Rpk4aPxem2la7Q1v3McxM9/JoFi8WqmHC
Tx0b4prZBCI4EDUTzW1uObQoI7raeKXKSM7stWanOI8qnDJNu9KmsnSaMH3AMUg4EwLObEqSI4/F
QHJbSChbSuMm03id6vrOzJqV1TpPEgKVJU2PPAhlfHiKZl4YO2U1hWpGRTGlQXA7df5GMb9V6n3W
QyL/5fJsLg7syNosS2ilPTq5SJC6AWljOztoMtoMeb3Jw5UZXDxZBHsKTflEebAenI5LmqqkzsS4
4LLZ2gbk9E66DVtkPmvJjSwEqMevTk8/Vjnce4m196K1dtWlsfIBpJE1QIF4z+kXpGkO03XPhRfw
yvbSXy26xmioXctOuLKGS3vcAtYKdoyuYsoup5akDBiRI6U59UWte5PHqa82Xq9Y9UaudftHbo71
gxH6feOixm3wHCRG/BefILQO6PTCjc5KueFk2lkaSqKl5aGz+72cbJzm0bARSb9GjnpjoUB/2ZWW
HJfyD01BEGuJqszpoG3THxTEu3Lghj8mhSj2MYUMpFaCjTXQIR6snANiH8wCJNaSd4nwKcp3s9VU
S5RnxqYkW9Da5W056vZNJFVBvxn0KNxpZEEOTWPX3sooF58rFv2mAEwgVOXRcjpM9PwYaGyRfc3A
d2hI5yovpbMZsu/G+BDGD4X+YCLEXTb7y9Mrpm82Xq5lATKB5l2DNuTUrmJbre73JgGh9EPS1duM
7MgqefBCzpf+dOp3LB8ITn3eR4EmuUB7sIgI72yq8ZAjWRQ9mSk5tUNgXiGkqar7KdTdnlhK+UY2
5+9GSQKB8ZFAp2oG4+XciToVijuyXGBWw/p3aqPq1yJJltj+SqP8/CyY2xG/fhSRatSxgJ7TkSmp
nDyT6koNcpnT9/BfUSDQGQs4EcwlDJuzq8MvQX4g9Ez7rDQ6Gy1H1zp18pXNMHcOMRzRGgfjIYRJ
ZyB+/GVI5YDTs0U11/aLOyPx7trGfr28OkuzRiGOmJorA0jsbCxW0dHVQ8rOjSMz+2zKY3JdeX57
F6iO9mqk8dfL5s722sewAN/CekZjD11zp6sUdELjPhwTN5HibddcA4vMu28m4K7xppWSTWndJ/22
9vaX7c6P7w+zbDGOFtaMzMSp2bzPzK71ZXrnpfAOqV/9ENejvJFzo360m5sgIVNMR5i1Sgg4P9MI
aOgQJFVIT4rArc8Ml2QamlBrjY1fO0DUp8a6k4LhTao19EBB3m/S1v4qwUH7tekLepyiUXfrOHz2
Ne17r/ivml3FnyRznA4x4hwo+cErcHlq5gEeX8ipC7KARxXPg3l0kkhyLQn9g02pfW6Kr332dvnP
n18i8z9/Fo9kaR3oaaCAs1YOsfRqqWhnPyXpwbC3Benqy8bOd83pYGbupUeZjpw3g/GSrewHmwQ9
OR2V2stWziIfMSZuYiI6WgJoCZ6tqlo3HQQYqr7hdbPRrVcj/q5pX6RsoPZ5F6tfyv627vbogatk
oldsL6yXwHzDTkirmoBHn7pyZnV5UmqNsVGVb0q8TTw2Tbez9D+W4UKgVdW9axj9zum/eDFBkXO/
yjPzUY48vrgYPp8A7RT9wpBtzF1GMnM05TqcGim0nVJsY3Sby/Cm0eHShQ5aemiDeNNFbGPTHZDv
zfL9oO6mdidN215/VAu3Dq5KEDmkC4T4aRMdOhSphpce7UhZaG3FbmkE+97W3dHz4IV/0aurMQs3
g03bZv0Djv1tLN03xfdU/11XL479oDuHaJQPPkxYAI5pUGytmyxbA32dPVXmQ595cxha9LfRmQF3
SoySOGUaIFn+SPkElaKt1hbbMXo2kBi9vOoLm+hkxmeLHg2DJCU9Zrtx3/aQuTCPL2BycTb/Dsjt
Skh0flyeLLA2a3Ob+j62ax9z+ZghZzdu5OQmHtAh7VyV6M8c32XagS4PcWHrHg9xnukLi6Yzpawz
Nga9lxQ1Nio0lOHkrwxNVdkf585LQhFICq+GeZe7N45oSrbYGaeBAkCKrstLlvx2jBulfbIsaRM7
2yneFuPXvorRK92r2jswxk1vmOhH9xsJIoxCu++HQ41it0Qd6/I8fFy5lz5QHABHgYyXQtudK0y+
gYBrQww84fN6ijn2PCKi7e9kVDZVou4s/3EKv+cFdKjpppGzbTY47hiiQuw8tRpPk/LB5q1ZWZ/U
2vxx+TPPmSzFIXCEOpmdgeCS5XGsmUd/UreS5TrxlzC4LiFug58sQqJat55tKFlA1jvlV/hZ2uEd
WcqV2Vr0mqOvmO1HtRQqqh5fIUOkrHvvJTSCWZuubL+zitHHtgcB4tiU+iClnw9WdqYiUwZjk5RP
qboPqmtNTzZBmG4sZ9s6b1b+TWbCQcrx9w9jyHey862v4JP6fHnaP87WM+84+pLZgOHX1jSt5kvq
bkJP+6rlRZbFJTneG8cj6K22CvLekvog18+yvPenT8P4RZe8rR9dtRCSRNG4Udsbqvn0R+5So3Ej
ZLAHvYEB/w0RZ7BnxeHyNy8EfbgKrEQiktXpPBFb8sij0QHuLacfDUge3zz1YFnfJI23SK0fBniE
vG5yG/iFYN1V/rY08p91g9sU4UPezvObCvFhM+/Cydi0SU/jMaVoFN+7d72BQ+fyIM8DaTHGfyzN
1sW3PU/XKiyRcuJhQFdbsG8QBjZbc+UEW7M0uwvUlEXzYiz5mrz1uCon8WxNHvV2JWj+YN0797X/
jWl+DegZPepjwLFDz97WRpxS5R+Tm6Kdtmn41ErRTuVs8hV3kj4p8kHVbvzwVncIQ14T500rXi17
4iff+/EeGP6mah8ycGFRucvVV0LN0Xm6vAbLZ5JAFEO8D/T7YxsfOZqpJZ5liXPSlLxPQ4DWQGU9
+YoFTG/Q9rGq7we6ZP3R2qaO8z32flWVBFenFx4mp9uijbxyOi17/tEHzc6NKdDLgU4CY5OZ0z6n
P06RycY5d3Wguo5UgPC8reXHvjE3Vvj39yktQoLHmvlQ0NY53XSpmko9DbqYbujZiaR7r0t2TVKs
NN4vDRE7FhQgxMTk4LRTO1Id05JvcQIPhhS5kk++JhqRyiOVA4emV0t7/l3v4CF14cJgmSHCO0IW
09lrrR8LV4FBkkGAMWG2QJng9EO8EsL+DGYaADDRdWL1+3DKdnmz1hZ4llDhTDmxMxtwonljFKTY
iar6x+Br29xRXrXG3KoD6cHcePF8Wunk+M6RO9SPgyezVx5CXd8bXbyCf1ye/KMxz2KFNnaQbjdY
5FYkO4xDV13L5n0+IR7oP2i9W8npjWXctenKThN/7uxkoOFVzDZHHtxgM79OoD5QQmE3jm5MxXed
5vvKVhZJt0sWZuep0uljKGfMcup88q2vg3Zdp1dx/1UbntL8BjY7Xb3r85U9sxTen4xrtmng6vED
3WZchvVFmb56kndI5Bspe6zCP0kDqxJcV39Po4M/0alAcpnSOpQsp35rNLxazZGR6ib7wtOvUjoU
8sxZebSKCTub0CMzswmtAESOljAz+HQP9Ycg3nnZThuec82EDW0lq3AGkfjYJUfmZjNJlK2idc4t
FeePSrqXontIZEP/dxI4ZBp2acbNSML1XdEVRARWIo7Fo+B/xhGXP53SJEoTpUk4drU62PWO/NBp
+X2X2Cu7YM2M8OGj62ZKYnJcCWMsjOe6AYvxNnnPl/fB4kY7GsksdAJpEsjtwKrFk7SR+9LtpBUL
a4OYHWdx3shooWGhDYKDNvC4HPwbJ1+DFwkvnrsfLHXUT6jWCG7S07nySxSO6PIhbq20XQhO1rPv
lbKB6PBWMtd48ZaiZGIAwTxEkkSj/2dmjdZDo45YmVK56cY/dPpcZc1VmQ+uGUVcwA8yyONyICb5
P9KutMltHdf+IlVpX75Si+223Xt6+6JKOon2hdqlX/8O+765sWk9szIvyc1kJlMXIggCIAicY+Ug
ltjIVruxpyen3/bGT0e/lbWfFboaNE9X752u9Nqq8tDBKFnfbQzcZMLehjVHfvbBLOk7MaUqBRIK
eqYQVDK1vVPTGRWQqvvUHHBc4C8wNUeL5CWK0nIfz0viSqN8Z8d9Lsgt144tfBAbNsbtGNCM3DZZ
faWErLGRdFNd+LHtUE/VGvmghOCMGkBPSvJyHF3dSZ/ivChcc1yAoJ0YKkI9gO0US3QA1lwyQOfR
hYhuE7y8fWnuRDMSNq2xOs0gS/7uAFLAKN+iLCcW/WbaOzq1rmU9SbrkXz93K+Z6th+cHlBiw/22
wn7EFCUQ1exkXLb6YZeBlxhkiENNIsyXCMIP84ncGTkTyrnoqFDtpJMgtFj8EiW0EaOnTVL6wItz
e/DQy9o32xJ1WK2bHsM3YNU8DBFznhpoBlppTjiZBt402xsMK8PJAOHRs29z666cm9+6WTw2prS7
ruK1KiqbAf+PYH6YMhq0PIeW2aX6uR/fFfV35MhebT9Xza7DaIm0YKZ+j64f0huCYLji9M7MnNN0
rPYtCpgQbQJroRjeR0BlD6XAs66gJLIh9z+HidesadIhnCEFzbNkyNpNMr+AJAfR1tPs740NwpOS
oEZqVR1syl2y2FvKFEW3pzrtvCwJqu5NdVApzcmyvAm0v5Jg4eNQ8sf9AHTKfL2tLcu6qGec9Kr/
Ns37XNtpeTAABntattEMLMZ9gYGXUrDpa+W3M7FcQMvQBS85JS6So4NiYuZn8CtJnvgdoMSb1rMV
263C70MKXtoGxCh4DbJcoEmSOdrk0mOhoqndBc9zijJkZ+9b0fexjb84gngpRSqGiWm8zvJ+WLNo
LEErpj566ZyQrBuI09+jn7vN3udFYCKKSB5niFIV5VXSQh1pMm1Rw1GSkcRKUNe7XLpJ6m+D/WQY
x27cxlOP0uNxtjKSRr/SyUuUB7MW8ngx9V9bP2ey5mIWypCy7THeyn7ZNfkSKHB5PcZyMFnRv8y6
imLKM53xRQKf+3+4+n+Vz3fegWvXmNjsF6qqHXKqQx7WgRkeQzx8Fbg+1T+dGCRpgirHhVQGUY74
gr5oNhiFZpbzLUeG1Up9VTduDAIj2CJmoMaZ8bcm6N/NoXFcZjGiDericow8ao3N7+tHkXdG7APw
L0ADDbhJLsFUq3nCHESHD1AoqrX4P1d+OI8/QqkV1SN4a/tHkmVgrhZTYBcYofpEq7TTaeM6evha
5gMaD2la+52m4/aeEV1uKGkwaiOIa3ww5cVyRp5WdRVqCsRSFPn0wU8sD2PfAE4PSSSa9eITZl4W
t5tl04AHXIIykxZUgXiRS+rtf7Nd/yrxCx/+JCGpm1pqU8hxE/vWjDsyjvsm+3FdBkv3To8ht4qv
yHIiw+5RcA47aCwqfyeNRJJYJZUc3XV0EJQQmD4uJIE/Bv2umJnCCTu3/kqds7zXsZoM2bDVT/6A
NiLZeVm02W2T7L5oajK3ooEykVQu3ZXNJDZCvYVFpDdjjqBvHmiagTXPnTTQDNVBDEDF6ypdNcKT
hXKeHb0UlpwPEKkPqldXmF5X+qespJ5sSG5X5Zvr4lZ38EQcZ/NJ3wxItyAuNzADEO7M4YEC0k0T
JRmrcgD7Yuk2Ug3AYJ3v3zhXpTLPfYMx52ofh5ZrDIUv1RkxAW9zfUmrGjwRxS2pMDNnMIYOfqpF
2/d3c9om2eTqE5rmTdHw+7oswF6g+f+LPuN8Wb1qj3VR4gAYWm/jTeI7wHhvqKqivw8HutEnwaG+
yIK/Tpz6r0C+1m2AAbccZPgNVQFgW63fmBi/aQHZXfaYp6B3IPRFugYzLWQck3x3XbWrIQD4nuj5
Ag+WzGM80SmvwpxiF3Op9lKqkXD5ERqhwA+v2sqJFG4DK8zEgSYDUuQ48cD4u8MsXtDjbpkblSDB
Xo2qIGDDoBFAuMCkyPkVu61HoH1AltQBDiP3MGoIHCRPjby6wZB85KFySkBd8F/oEfg9eGlCIL+I
5Wpv0iIfR/iVOQwmc0QztgYiQqkTVL1X/dcfOTwB+xxLY4iHpMatMsfNtY8Wo55lTwZ7k4YgWW0+
0bkhWBrbnAtHfSKSKzZNtloaEmBtXVYMwO0M8Xoo3JZ+oHRAZFOwfyJpXJoOtA/gqtlQpD4SNXyK
pEfTOcb6U1z6kQjtX6RMrgKFDkhTLzGW7poD9dEfPZdBtyAZeSkH1GgULxNCRYoksiTiJLxmtQRq
biRyrjKneKUbPLxX++OieBFOdjgVwKqf7sy+/nndOldzk5Mt5M6EUirJYFcQGzU5JsRyDxB15LqI
iwvFlx9DKqmD0MAEgCCnTLVEf6uVzIzh5RAPLw1969o9RsUVdZtWpCm3yKSXJSdh+mADJh6lt8nY
W/1Oq90m+tvSNv8xnJ6bpGiHOceCB/Ox6Ge/zvayZQnC0qpWT1bMaTXXxtQYKVacZTdaMwEOt/Ou
K3XVbzLKKyAzoBOab9S1sFV5NwBMU4IKleFnq4cE75k2FT3tsk+9OOMngtiHnNqlroV1SiForPEE
gD6KSHtRTIHvuhSio8sa/EXAlGENf5wjaXJFzcHXAEeiM9rRZFP1eoA3rL/elnMxnAeRrCTSMg17
D6pEoLLbcujPSSd69LvcmnMpnLlLhqV2Q4fF2OhCKdKXJk8IDX+MxsffmgCTg3dU8MUiS+BHVOyp
NtLcRO6jd+YG0HHbxrFqoo3dZjTVQaC6S/cEYSBXA9IJJmgBYXluBqqdLfWkT42LvmkSz09a6tqW
F4NM20h93D1wagVu4/IMnUvkNquINTOLchnxzFxurbYhnRM9XNfgqtkxBhSgSQE/yeFse7CmysIs
GQ6Rlv9gIE+vmW7hXZgh21+XdJk7YvYWlE2MTgmOkMflzGtpmZRZb9w0q27UeDt02q3eqoS+YyLm
uqivjoLzEwtZ7B3UQEMkYJq4rerbSs3swkTaOLvKWyA/TUR9qNx6D0iIDAyR41vk9j8U0aTnF/Tb
Nbnchim4mtkzyFNdizzbN/lhuW/95W4IHhQXfBykJ+Wmx/9sofmKPBv+5A6v7UbybVBWNn63TV8U
1yQAbnCrA9DrfLyr/ryumYtCH5zLmWa4k2lXVdPXGvvCu3gTPwOixI9d23NAmNnsa3/0OrLc2ER9
LMkNHp7wuCAwg8sU5vwDmM2fONMFcHZ9P+EDEuWmaV4V81lJd3pxP2uIFALjXkl3z4VxQSiR1ahC
5R52kHuKftQMP5ISItvB0ARh/dSE/lILXNKqmZ+YHneg5nEA008C0zPygWh9QhbALSI3HMKtJYqA
a7pkI1YWxhHAXWVwZh7JGKCsQMCO+WsySegXc0IyDxT0VoPXN/vi9brxrNzGdIzF/JHHmXeZWHqd
YqDJLbNvHYhV5dui/sDtD/0VRwmTq1Ng927rCOL8mt9FLRC43rg5XL7ET/UkxVkewmKmuzDdSQle
uyJfwYt1VmMi8Zut766vc80ngrOQtcQBO+xifs1J2iWbKQR2AIxpPqzqZQoF5/DiRY+dwxMZfLmK
AmRF7RoJkatpnpZyAVnO9yFLPvQCnaGzcq/U+r420C5vjxtqRiCce8XIkuAsXrz18F/BGRBYxmN8
BlY6jrVbGz9oWD4UUxUwoudEfVnGCFeZgyQlm2boMUqeC4YV1w7LqRY4g8oqxSicElowB8endU0W
/XVRDkZ6b0331zd1zYpORXGOryqHmlqgsnJlVDubGg1yFhrDf2ptgGQ7a7fW8N84n1OJnKerDC21
2gUSs/k5pZupAM9sgWft2uuGb60V+bGMTqC/r7SeGxbn8qYGCcnCpE7WtwpN0boo5xIpknNwdqEY
bVtDQFsuMQGHLpHGgWDk9IB2Dh/8lC+lVBJAmT1e38A1Z3eqTmZLJ4FDasO6BoI13IAGpt7pSc86
YgGmqY5/gXE9+fuqDNMjaiTo0QNzF59aLh1N21yGaUbF7xGvTRjhLh2vUL5dX9W6r/kjhjMSdEoP
CuCD4GuWFKha81HHvIas/i0x0j8H/Y8YziqMpIvkVoMY9B8D2wdBSQNsJSBfRVyE/4dL+SOJMw+N
og8vkiCpAcrqlHe+kbyaC94HN2h8W4yAXeENd4k9zRBxwK7GJ9AKYXoAnZWMT/7cROypVapFj1p3
zI3xV5HpIHjNlnRX1pbdk74Ih0ep1tvXZdCpNzR9daMb9eg3aSEF17d11bGB0FIB3y4aa2RmzCfG
CizCPrGauMUrNlAx0uca0Mu4JWCQ3UoETwVfbwF80qmfyGIH9kRWOBlDwnD7XKvpPaBJQCaELek3
mplu47wX2uxhmfvOyDZUNd8tEJnKcusO03iQh9+SXQQw/10ufzogcMXsI/qNpE2ahI+0SfdozsY8
hioIsSL9cN5YiussszN8syT/msrd2AS1tK9QxJVFdwGRJO6AAUNSQ18oJNlO5FaWX9bPlfwW0dhn
nKPXd33VNZ7sBHfKIhSw9L7Grpd50DVPEpqZ9NktzZoUBpqD+lclebkucTXDPd187rghe5GsxcRx
M6xNaoDH2MeYnZSabth4Q//gzKgvCZG62O5cszjOFTs0TPrOgk61+sHqYU3GPm9f80XxWyUKygZ4
c6xk+DDbpHFusllwuC4ayr+8GcOpxeMwgDb44WUKQBur7ZLWNZQDAp47muB1ibdLeotjXjcfdtSS
YXpU0Fc2Po/At5Jf0UJFrqv+opuN/wpO9TrYvOtRxVdYd3fm++zGm8ZLdy1pZKK7HbI3MnryrnI/
wURDfuO5UA4yTwpyH5NM79e/ZTU2niiE2xAF0HANPE7rThJ4FNTxA0UMcNyUs9cDd8HQW7CWGJZI
ASw7uzSDP9vAObk8ipy4VSC18SxSBnFMfn04twkJf8a4RgI3FAroiEmayI0C2OZ2El24V6Pnybo5
15eoRVblMb4ga4iGIacx9qpaBIyjCdb5BZB54mArFMDT3IAUedMWfr9VNwkxdz8ar/iBXtafsxv5
NZqSie0lu/Jm8DsyueO79vgJcIag2uXu6GWe+BAKNp2vR/Vtp9kD+6y6z4B4EcfgjEeq3oKbJlbc
KmqmbxLwwB+VeCxHzF/G3U3bJ6B6TIuk/6UrKaZks3B2foDwK92DO905yl1hdyQqHX1+WKawe6+G
jB7Aq45R0sEy2kdQ8fQA60xBFaWCxB1N9rjedskk9aSrawfomzENI7+wc3oTpUa3LaxB21cWRWmW
SsrDJPfmE0oQwJtTLEvfhnFtvxbtGN5kTTRHpBrD3sO5QtlbG5fb0gKmeSpNzqYt28qnkqQSBjZ1
KNLW8lBhbry5aLpveTWPN6HpxO4EvAqU0R27POa27txVemN9B0WCfSz6pe5Ji8HZ1JOrwTKD0NDL
G2AHZ4ERWrJXgooYg6MSMBfqVntPuqy/r2DfhedMQDHtKlAoLF0RP2Mw3CR5XNj3XT7MFtH0BvAq
5rIo2662DQaFNZufMhS4j2kEoiVASsiROzq1rBHqxGgpcvD2bEgYh4Cvpt1N7zjNi70M87Nh2/Te
nqb4rpWj7MYeMmVHUQH183GQfydUHR5QwpHfh051dkMZ498Y2k0R1LNFQU02K92uwYvUTZTp8oMc
jhiEwBOV/W2Qh+6Irkmz9iiVy5/hYkkB2CEwExuhqQIoj0VdIPrmjX7Tp7OCqcq4c8oA9Sy9xzBm
aBR4ccrQ9Yc3IXUmdqoqj/PURg96qIJlpKrz8LYFIs09buuApzapXXxYTRQC4iYFMhIU30g2yajl
bGW91O/lMMOEf6FJR8fs8s6tZTv1GzOcf5utqbvVkpYihP6vst8Vh+Wwg35ykPUF5cJMxolRj8kj
EsKP1LvPbkLvsyTJRr2rdon3Ou6t3RyA6l3kq76u9NekczkPSFYrZ2Du0t786FFZ28ZPAHBaHtDI
+r74tp8+MBKGg3UX3qKdNCZ/Dw6HG43DJv4w7oexP07+nONY61GG1XeVjvlhejT1xfbDfvxepPZn
1vQH8JB9WEY1C7K99cQcAzoowaNXGNzr54pPqGYV9VS0bq5g+F1j/J+28z2LqR402oDwYErIPCXU
ZuWcJkRSUE2qqlJQbWAB+WIDTr6CC9hW11S2jMcvFw9Tt6E0bXRptxQbEE5718Pxas55IogLx4Np
mRJe2Fq3pyDHKXsgidZpeDBk6R3kVGRYRLa1mgZipAg45bqGiS/+5iPlmWMAj6d1u3EPQsZktjG5
+aTAN3cR7jfeMB1Ty//7VRroTgbDG3Je3JPPN1XvZrXPZ8iUmx8lKHJG49VsDGL3r4aonWZ9fSjH
AWvSNjFMxtluFFty1wLYyjXl52gCEdDeyI+IOp7Nms71IKHovBQRMq5lFwZucIA+09Aqwb9YDE4S
1UNXtnBGJQDY033cJX6NO/p1Pa6K0UyMbQMXFcD2/Nr6uUBDMrLpatk2mYMpyaPa/b4ug91yeNMH
79+/MrhbEC7AgG9UISOyaorW0W7Y0SwKBRaxdsBOpbCVnvhXDPFrPVUgBURKpM4oGYfMHVWvmSL3
+nrWDUJDZQbv5nj/49n/ErOsU0mCKLTH+wtjWUQMseni0rbaGRSjmyWKbXFjg/1FEx23tR0D9h4o
sHT2oPV1PzlZJ67IESDZu9Z10A2RNH4im0SLhu31Na7dJnGi/10i564Wxcl6CtxLN5MOOGweWL7e
ADr4LZXyDyXEIc91UneiZ7p1zepotUZPGXtA43JqI8OVoTZxrOtmG2okUzaDE+iqC+wmcwGUikKs
ohBcJdYUig4MIIhixAUPdpzD1PtZKlVcJlxHezRgL8VMTE0QhFZloGvNBPQwfvIgwFNBF6eqsa7c
jPZU3aiAsa/rX9f3bDXSGSdSuIOWdnaTdyOkJKDoVeYYYSx7BBzCHfDoQCrbYPa0aTx9GL2xMZ6d
ppT+i9hz+gFMDSe2GdaY7KgKZBldNr+ZE2pwS/IpafVW7tFF3IluwatH/mS9nJEa6EsfhxDrLeNN
N7wk02uXvAy94Cis9M+gFmuykh4KNsBr4owyLOJCAat36y599nOR7Z+FOvsGuu61NjoM+udAG5L0
6EjqteRGVwtiF1kCAoF2JI4Zg2t2+lnbyjFJEqJ3orxi7SJ28nH8xExpmV0ShVD5uABwZ7/Ymx4j
x0brpnLqAXX6uomt27GFlynHtEACxYULFcj9gAKDKkp7JoC/8Bqp2ullKehHWfU+5h8xnCFPujKC
YRdi0uG1q+/6JfVmPbAxhjRX23RB6Vg0iyhaGGe5c6eENMY8jisXgJ6wo5zY6Dyuukk0TiESxNls
FJu1rrRMg9a3zADN6Yj0TMRyvqo/dFiynn40APO4yLqV1YnSItkM0fvSZq9jehvNDHzp+5JsEKBI
i6vYdctYPYsgQMA0jqmh6MwlZHnd92aoVvA9RmBTezO2G905zr0SXJezqj+0xGKEE43ACFDnLiZD
4rdUGeQYjA1b38Uo/PUg97suZS2JZuDI/5HC7VJh4+aeLlAgNepD2c55ABqOd6uzgUGk9g9VlJoC
iRcYAqyidxrXOZFT52QjkElwQ5M+u55Q6xDjBc0OqSspeHPSMJf6ZDaeDISN+AOzs8SoLEGH59oe
nn4CFwknsLvnaYxPsGjhybERZPrjrE/3TS94nrxwWopmMpxnQHIgr8bV4XwTB3kEoZRkgzhe3hmA
gB1BAm4cNOWlGR4rYd8x8xZn+Sf6UgHk6TgAWAXmJX8B1A1TGRapit234Eew+3X/6d8+RZ4IZ+4y
TLD2Vza8CJI6tClcNERItdbHS5G4LwY5BgEhB7LZENffCubov9qi+PXgYgAMDUNVLNPhvKMaqnml
oqzhekfvGLwd//kRBMfgSCAWv/DD/99/8IcN2RH8Cr7++ecvfeKX5HBwve3Dw/b3w9bbP7w8vPx8
EYXOC0cEIAj0q1lg/cZEocXzhhS0M/Sw6hN3dFs3CILE/fqxFXGaXtY3mCBNQ4XBxJAe7OrcouSx
KrJihvK9vecFXoBF+0QQ/NZ2GICRQLjSNYQ/nYdlaABmXNCEJm5G9vuXvXf8CDavnzp59QVbfJnJ
seWcSGIH6CSRkstICZ0YkvbHI7bN9UVLWdsYQAaCXcwGAiwY088FJJVTpW2CqfH90fPejsEvsoE5
uFtBVPgCbudsFRBuf+RwC1GGooqzCnKOHx8/np+fI7KQ54k8LqRyF/wZ/w2i/YPvbp9+1+7T76eR
sJ+/ZwIEPfYfAtfzBYZ4+UXgynLA5otIxQWQBvCqJXs5cD12XHZ3O6iXuB7WvnVdwfIvn0exj+gC
/FcY59RHC+wtBmXCPFg/CR43OJmQ5G09gSiTBdiLdaEAY1oWfBxqBuc7KqMcOndOy0Qd2QkIduzY
M0eA5WF9Hvt1PUqu6/JEJlfTjJxs6lvaQSYmtAh+A9ERfn/BajM3cX9tXjf3h/vDwRds4uUjHNPr
iWAugPR0UGPGeOXCA1YkCJ437+6tyKmsnvdTKfq5Sq1IUYFMy5bnHQGfAw96v4GlfhOZyWXfArcc
zibNJG8U+UvQmxfsNuRWJOGrvnphHaYOql2UDACFxZ13La1KKQPuLNupvUXehqD3vWBz/1n7n1+u
0t2yMyBIKNaP/4lY7vhnWlgUoPRNXGYfGXnr3beX1h8RDma381p/8PB6FzwSREpUhfEzxx9fAaHp
dmhQzfF+V+In9C8ITJe8ckzjJx/GxQu7jIEHrf+ztSyMesev33Bw2OFhERVhlB1W9ht+x48D/vPr
MOE44YfHjvH182RePPadf5XBgdRINKS9fPZVX98WeP9Eb/YV7FvwCxGB/RB9gcZMmrcTFV0s4PlE
ZQvFpHOTryqgR+kNIFuZYGQUXz/gIh/JK1Z/694wN+k9BKKk5iL1RFnEAA+CA3JhlEc07gRoTRtr
gw25Qz83pDeBSIgHPSczfC2PHq+r+as4fLZIThjnlbu0lNLY1hD8KnIXkYgA8MEdyC/8aSETfo9Y
5uZjvQTL3hzu3cfd42bn+1j+798PP6GWXcAO0svDfvvgPby87B+2PfkdeSP5KXo5ubiKID9mSkFC
YABokmfbMLKxKNFxlLlqKaPxrZqzCv0NiobSMJ3C3tos1pLsoqbMBU52ZUvQL2/gXoKRPcYueW4K
dijRedHHzJ3wskIwot97fbW8GbOR3mRlIyL/XBVnIkfXcbVHOZqLX2iIspphmQC6IX3oILKTHF9F
S7Eigge97M9nlA2gLgHGHkjhAQF5vq5oTGQtZIIUPBgopturk5uUMVkAm6sFsfQWhd/aMpjKV/SN
AXh2Vp9ytMmbm+tWeHnh476Dt0Lw48p9iO8w05DYahjkTmAV9wCZ0OsjtUlYHiw4TsWn5UDs5OBI
guYt5ny5Y3CmCC4mtItU57OKD9CVGC/EdkRQ8CalgffxUs78AiX6RjX868teMeczoVxECLW6N9IR
Qrsp9tP6ppkKPGcH0rCVpvf/QhTwTIC4DQgF1eA2ug2dXqUOTo4jVUAh3NSqnzeJpw5eGAoCHftX
XajSwe1S1uE3Td547ayy9KhRcVacu6XbFcPrIoK/WxehsRMCWhxQ45ybLcglh5KqAKWJZwqGSW9W
fufR23WNXSYizCbBtv4fIVxCFzdxuDQmkKbk1pJboOfKrS9pUf9WDE7um3aqb6NskZ/KKU+DvK7H
Q4fO5sGfeinZZXliiC5CF/GI+yAu0aOxutSJLmPVqmehZTkGjjsmVsK9NTyF8YOT7KgTJL3jmdYx
MdxGEX0AE3C5s+joRM0T2RPf6KJ2mb5YBT4ANUe3U9xC8jV9Z8pHlFgr0LxXkoe2YAsYafRTN3aC
/WAB/5p0bj+kWZ+NmcKEK3kTd7eLFRI1+WHP3ji+YpIkb4K2Eax43c7+LJjTOCiL6VA2WLAWfuTZ
41wfC/339WWt+gDnjwgur66ovCg1EwGoarn5BAFIYd8NCxDfZXJdkmgx7O9P7tF6Ucl2XkF/Wjrf
Vv0HKJ4CNS4FeduqIz1ZD+fJnUzTsmZgUjqAZKFbR9+MtmsBR8pqfMsRuG2Wgl2zCc5tV04Jrk6m
vWm5H0eiO7emeZjKTQLU/e4G0LvXVXjJ/v51BP/sFuexqWQa4GCGvNIhy1v4uyXadvmR/4h21S59
rEmzyZ5hkD8MgVbX9g5vcsCkMUCtgtbq870zNZqDXMzJ3Lp+SMbvUQrIWhGBoEDG13vkiX30aqYU
4wAZNEOTGNBp1X47AiP2ugrXUpuTlXxVe06kqAB9Hk0KKUWuPauj5vedJw9jBiQCweFds0RAQ4J/
QQcNHBoWznUGeHq9cWIAQAMBPmqCAiiz81ufoN3I2I/h5vqyVpV3Iow7xkpumNOgQNgYjr4ZPaT6
7DXDj+tCVnV3IoR9xInuQnhAZIUQYiHsqcOxMIMcvYNyKHK1q6vB2BXgljBxcQGObHdltMwtQngN
WI/qcxpGMhuFZyh+Q1Xfjp9yYGsrFa4IIL5D6592F0/fm17wGavL/fMVX3XOk+WC4mJIpBpfUaaH
Yvw+GTda/hSK3mnXpKAgi/uEilc2FKjOleo4iOGYCwQG9nKrZ55j30qTZ4sgN9c0ivSaYaah68tw
+ANcD3E7FqBfaqOJDM57CzKfMRX0VV2W2OCeMC+O/kg23Xtxc5xHJZUdJkWRATbd5xSdCVpe2dtM
pQB4h//HrE615I0fZXZ/tO2l9uUUIDnHycRYs6vhWZH+GiXUMEFQUkUOug3SGM09Ua7+ktvcSNGB
GIGspDJKmQbtDDR8X7eLrjsMgzbJm7wwJmQmjV7rHojoIxFb1tpm4SEKL88aSnvmV43lxCTyUlWk
HmPyLlVUrwz9QgE2v036WfDoyo4rH1cAc4ccB7hnrLXl3CjqWtGoBF56QHJFfYBZy995beiCgLwq
BPxH6MRjeNw8UVbY6xgRU2xceqp2n4COJypjgQ9c1Rc4lgAUpGF4ikcxNIe4p8uSgNipUzNvmj4a
pSHmZMzeREUwZmvLcUCAbAHVF8MAGqezEO8OdJ7hnbIZz/7Vw5ALJgdXBaBip4ClTQUkHZf124BX
kvIcizEYvU+/S7vP6/51XQCAu8F0B1/AN9I5UTpFjh7n7jJaPwGm6toAhRZs+leA400Lk1EAkLVx
6wZ32blpVY1aYJwnBeFbG26UxHdU3GgLTzIxiPUSoQWSSgfAQRBHEkheX90fwezvT87OUEfD3OQZ
5t9p+X0YLFePVMGxWTO307VxAQpsiDZY2bC2SH0HKaWnTb5kgzLeEERb5i0vdIiGL0sH9TUumpwl
AILXsvEknbuNpYRuTD8njDbgGtAM6T16xE1XL/ODnImysNXlgTkBGCeMF5V/1Szw/NiFA8TOgxkD
jlDzstT6kVcaJi1/XjfFdTNBnECB2sQ7Hv8oJaNYXJoVzd2h1lwzPFjV3WzexslO1X5VdGsYD5L6
bIla3dgZvVAsOpIRovCyh/v7uY3oSTUjKcAKzSa+V9E8U/6kYPKxs40+BtdXuBoR0WKmAnELZTXe
xdJYV6u5hSuXqHM7JqqrjNqhi0TdC2t7hkL/v2K4jD1v9b7qTHjyOdSAAzBObmFVJAH+f9rn2+tL
EsnigryeAWpbGiBrKN/tfF9mx7y+7UWMcZeNgSzK49UV4B1gJLxAJI6KZG41RGMXl5FffZu6VO6J
lccoFeukiJv7rMy9iv5IhC1Pqy7EBNA0OFZ1EHNw567Sh9iiKsyDdrjetQoaE6NUBLItEqKe22Aq
WyUsA0KSMXsZQ/nZKkQiVs0csQo9viy/tLl1SLPlTIuESDJL/S8aJbt6nF0wV23t8YM2oknwtYsI
EEz/lcYtSJNxyR8reMVeWZBIy72PkiuJxu92LL2Gg3OrGK/XDXG1ngoKTtB4qUAHRwfGuQ7BVi2B
Cxciq7h+GJfCVerkm2VXL6U8kxHsfwb61boSg/6h9qY5s6f2utfbtW81osbEdV3/+RTuAIZDOuc5
RdhxjNGlwOp0bjvq90bnA072+rJXFA34Lgz6MmR73JS5bW0bdaHFF5HKBPbEdpMCFcjYmlbhRfaH
NLr/P2nctia9DdCrosQxxH3ZXL7R6G2KVLzT4MqEUcfy752LxRCXdbSQgB6e72Nr68ZY1BG0qiAP
2KDu10s/je7RXqh3fVkrsdVCFocLBDAC8TTA5SfAVZKSpmCUp4A4bp7NcYspplLfKjkmKlXcnmtB
vXht1xTUilXGFIkma85r2kXP0FwR6fLlfqJuXE571d/1qT90raDDf8UWMYiLCrgFPFcMhXNrkyWz
iWRGttv29n5CXkGmHjyFBrA+wsy6N/W/RnhTkXrDQ1tAPwKqMM/ZvETVFGYSXHU6qpsec1cdnjRG
nLPre7YSeE7F8IORTavWRsfEhLgWpe2xRrdjrQaTKojZa1mJBVpNPMOxCSb96+9PckjqGH1XL6Dd
XeoGFE0R5l1IV6p0P+f6gzS1yYOdzNpnSM0umMsqC+LUxFyyHovhVtfCIBs4wHMgw+VHU9W5j5Ni
Wy06W8G3pIfaboHP37lLyHJ3ommBJMOh4T3Fod+v63rVXE/EsvB1ogKQShTTEKvI3yfpgVY4iLH5
UsX2RnKWe2qloCUQ8u6wpXBp2dlSubzaCCfMapVa7tbqr6n2p2Gj6rvIOVjOztLvnO5bXwTUyIF/
thtDwRVyzR+cqplzqrJUKNY8Yr3J9JHIH6Ma5JjCafobQ3YjpwVOsPv/UzDnVxfMuCaVCYHVLAFL
/ZUu34owImqVumPxocQCv7rqE2zTRMMiwI00vhukH7uliiqYUQfIA6nddkDkGGxXBtb42ArK1Zdo
Q8wfoKaAKS3AKIH6+Nx4smgKBynB2jSzllEbT9AAMs6A9y/0Avx+4aceAXA8i0f1Bm3FT1KoaN5o
daaLArCDIB4Xu+vKXls9mgx01pSIqUC+x8EZa5oapQ7LCm3fMuq9nm7SNrAlQFQUy+a6sEvQMyz/
RBpf0atSLerqxEB9qrzrgcsqUSCq990DnJcbV7o3FqlXNuqRxkGteKpr7czkuU4PcNJS8ShbJL2f
PMlTUsGHraSc+C72Do7yGaObOt8WSWsllNSghQnvohmt7xAaBIpec9Eg9gHoLuoLmBbgjrCThXEj
dcxbZYmVefOQgcBhtsad2iw0ARqL0z1d1/aaRDTfoqkRreEoyXC2NlC8mNklyCCWpEnv+uh/SLuu
5ch1JflFjKAn8UrXXiM/Gr0wNEYE6B1A8/WbVOw9p5vNbcbsjZiYFz1UAywUClVZmQ3qZPKYnCrM
vnph1DYr2dfCgw4gGQvQFWAkQDE820Q8PgwJSGY8yhvJC/luhMfSP7fXtHgBnRuZRV+9Hxu5ozAi
JIIh8TJ2+0jyU0ODNngHTtB+M6KSksfkobcI6HXY75UfsNCFBA38v99x2vWz8K/zNlGRzyOZBzFj
UX0I/mKOfqcALPG9V08ZxUPix22bi96JwAQPxCHV5yN2mSxFSVzDddKOOGHWHLtwTfBlyVemIbOJ
Vg686+YUJs5WhSm2ZASwBgwJzVFOD1b/KKkb0j3cXshisDEBqAIoAOOc83kFu9DqyiymYBPl94km
7StaPQ028yPO72hUe7fNLe6bhaxSRykcz9XZkZPbqGszKJC5GIYEWblZkKM52q+3jSx5PdzhHyMz
fyhjPNGpgBHD6MFpWYFHIPEq9eO2lcVkR7UhNA+8gzUN+V5+oBTJbB4nJvxezx7qToGEcLljHd1K
IWQyE33LS3LojD8WWaO1/z9M4zGJrA+V17kitAmIMAkZwcOD45SxH4pkYp5TDQQN3Z5nm8x474p+
A5T2SlS+xpzqhvJlE/VkFPrmEECl52CYMsYp9SDbIk8d0ltexF61Qd1Kkrlvyuc6oge0Vjwodrgh
aAvdodGdGAlKa73oMd3qXAek59ftr6Fd5YBfP2wSDp1quOgQXH6NOopFAThz6tqF1IAqHgQR1Chk
FQRNLH5VQ3n8YZOU7JjGuy1agYlX8xb9aXD8JW7UjqFTQc3oe16X8n0eqnHoyV1rpOAdS7gO7o2+
3ee91gNRMZiaZ6m0/M1jEXUeRL/732ke639oWLOg0fuhdzpmqj8tURu7vBuSwxDZvHfDqB4fOamV
57KVkx9hU03AONoEEEprsqOUcwLVWVGs1OiXdkZB9dDC62AJUAbIpsga+Kk1gKxQMkfVR7d3V5Y1
NKG1IvMG2wY3JipJK6/Iq8M+keYClgI4LyZPAGi7/CS9TTGkNEK7sS2fwxxlBm0NfHh10mcWZvdp
Z5n6EGP+EQXLElnv0eT7cE3I/ipCTjZA8qWiyIbxennmWNkAPDvpYqxCOcq9x8UPYQVashu6lbD1
5aIXT4ovS2iiqVDg0jA7c7lfHJyI0RAiO+Bu/6v1Jqi6FSB8OeoT241u+dC7zcpL4roqNbM5Oc/Z
LWPnIKM28WZ0+0D/TA4d+HbHTXFM76pd+8VMtPbJrt4uM4PT388MpkZbm5aAQXkTPWYv7Jjser90
5cfb8WDB6b+IlP93L+dprVEyanb1lJQEVsBjpwkMLEespAFrVmb+F+cUtfkpv+p/jV70EB7VwpG8
tenslS37SuHPtsyO1LBNO1iJj+GmcOn3xoMiUWCtdIqub5XLTzNHZ3BFb9Fugx39QQnEtj3UPuLC
W7pZSzoWjy1Yrv/zcabAcbagUbUy5AcwZMrbETrv9S5UX25//+usFAkvuoYKnpCIejjClzbQYRBy
OzKUWdMfpbRH7PUK4Q/mY2gFNtkk6qclB4W1Us26Stq+rE6Pyen8kvn0jkF5CEnvNHPDSSuOtQ4L
txUugWLt3E6eNYsVWB50YmWVILOfl/2VlKcNGL4gp2Fyv9AqwA6/g7sPt75jhYpvi5A6EAnbAOHg
ReOa2NNSqELSYxMbKYgGxvqZ45d6GBO9QIoVc7fzyyDfFkdwvpeHcDvVWzdGCTpv5Sn6fvurLmzv
hdlZHSKNW0WnoP6Fns9+FOBl/w2cBDTXVp5N15gyJBOYMMCgwbQ4e951RtFXtOiGoUAuasgcUkrF
CelB98k4yhGyzgFGNpOy/2nnOr/L+67UHFkkKBP0SbPvrL5+hOZJEznQxsxeaqYn91Uq8Z8lkcaV
2/26foHfijommFgJBACvGicsK8ENDS4wV33gr8TJfE11KMj1xn0RFMKRn5vt7Y+wcK1fGJx9BKMw
prIxDJLmQYMsrrU2a7z0lc9XNHu1tnrU2hKSNVfR/FgGhBUtESa7se7dXshCGMIrxDQxXoi689Uw
iVSJijMF+YltovvBk7tcQy1d1CsQoIX9wvMYaTqGYYGNno9l5hko8jqMSbjc7jwmIfHs3dsLWUpR
MNmLyXZtmv2cP+I6quidgHaRC0r/WvHV3BdcBe2wcGpljRd74eOgVjKhpkA3gdxu9nGErJepCBG7
KXjb8/e6/9YWfpysefXiks7MzK4I0XVVHw/IhYYNeQLdgeoWj9Yh/RbeM7f9zCMHFBZqEOO2rVZC
63VFDNcgyJKxkxjDAIHmLLbpWtKGSYIVKk/Gk77XfcmPf+oPP4071B+Fm+zs3OFbAGpcttNckIhu
ujVi1gWXufgJsyOWGISp9jBtcv7DtE/xuBbgFq6PCwOzrxjLDOyIBAaMXxpz2tBhjnB0j6mOTH3+
01wrsi4lSud7OvuclKVUxBQeSnf8VGBszguP4wbseeM+d5QHaTN8507svmrP7UqKtpjhnpue5e+S
lGqprmKp9RvYjnfM9sR33alAsjg5kts+JsHfB8iLzZ2O0Fl6Q4EIFSmb4goECmXJj6A3d/vAr/nH
7KUA7hSzzaY15WqyM0W8LdYkI5eP+b+HYPqgZ2uoSppW44A1VHkUEEgtNf13ExOQa3wZi3ageTJN
9Cmows4c0RAooIsMdjLlYTTQgrc/oH1CYrqyYwuxHvSQ/9qZOaBJkmYAhTN45qX7QZya7rvE1zxt
8VCd2Zh5WgKCEWg0w8YYPcYhunCZn6P5FHXbdjyp9QPLdzL5GP4f1+XF0mbuhvI5kZg9BQvd5Rj7
4JXslgWo7oLbTre2hXOnowUGuDmWF0Lht/xWAzWrJd5/Z2PmdkMxhpnawkYdPY72tuhcIDLXgt/i
6cEwJwgf8HS/KkJyzHGCmh8bVoH2mhseYdsQsuUpGCbll2FwdAZRpqcmhNK1UqDd9SytZR6LTy1M
DQAvBPoJkG7N3L5oKuiMFXB7XgWa9SCyIAc7NFrtYUYcmXSO3B/TYuUDLmXtU6N4Ut6EmhGeD5eH
ujWoWQ9T2RCS2V64K3+OGImvHOgBOtE3wy1P8mMvYUT+9jddylAvzM4+aixpMXbBxnNvY+Fd2QeR
49SH3uVv1VN1WHvGLkWU80XOHn4WWO2HWrFQocy2pX7CTKrdAPfv317U9Jtn76/zNZmz2lZNMpu2
kxWjfstLTx9Ptigd8CY1fRBmb7eNLaYkZ2v6Ilc4i8aKVPVjpcJa40Sb3oNEkht/s0AnrUJneoP3
j/oGlUqPPj5pe6ikxSBQc0W8dm7W1jzLSooe4l4hhfuM396Zk5zGbePSJ+L/UXdgLsWgTYnO4eGw
Nie5FHdwWhXdBGhaRdH70mvHUknATYpUMK29uobQl+Va0uPtHf4/fPRfIzMfhZKindQD1tYGwjO2
/A41xY/s2HmhIzbdlq9leEv1CTjQvwZnbspB9KGCVhrPto2SBuGmf44eird+dBWoXDlrRczFPQRG
H2qtaBgAkXW5hxgn0Ek15XssR/J8bONtt/bMWTbxT7V3TkMHkci4Yz1Cmp7FDgDbfRI5zZrO3ELo
vih7zFxQJIks2Qxlj4KBbdm+U9ay/4XogarU1HxXAR0252iA1BJN29ko4DQIwon02aPtRiEjuhIT
FzbrwsxsHS3VWlYTmNGiYxQfBd0a4Uq0X9yqs5XMrphRlewqSrIMtN+j1zWyU0bPtw/N2iKmX3AW
laQ6qlGPwCLQdwG+7pOK1jHWNMOWTiZIL/FCxxsdetFfl9qZlRFIZ0wcwUocgdOToRZAUyfXnDy/
Q2kG9nrDGxu/LF56/hKuTWhOx3AW5y+sT/5yZj2Bfm2M4ULkpyLeNMR6kgWQVeCgjjTTr5vUiwFo
yu1mc3trp5h2y+ws5rE0jvD6xqJH7bEJj6lx6pUfWv2ujX+dF6NwYIF4DEKh6GHOIYygl6/MRrZi
cHLKoNXm1V1mSlAvoyuF0et9BI4DmDAdIp4oGlzl+S2v2nwwMWOYY26bn8r+qQMpe6ft5BaDtfd5
t9J8unZOyKFNtmQcY/BSzOJrX2YmBsCtxE0BZ1deEvooNT9uf6QVE3OIn8HNnIQFTJQG39T6m8ZN
r1kb4Vl4v04LwXgN5mu0a7n7UCEtnkgYSRoVJ/u0Szf7JE55aDSnrR3rXTqZT4lXbG8v7Tp4XBqd
uf0glVbX9TBaWZidjBuvW4vkCzkNTEyc56iz2Jhfn11JFdi3KatCmPDzZxFAXjiIN/mOHNNdA7iu
m2+1/NXalO4DeEqP8YYc18bXr2P95S+YBeFMl8xcZvgFFjjIpZ2h+kKDWpd4vb2XC2YAwpkKjDaa
iAhllyEExwvsBJxhgfzFIAetDyz5ma9B9L5gYZchA1Rp8BBiqDLmQ78692eRSm5UUmVphozUyR6T
V5AyRn6suCjrOGzPNqGXgofZjU/Cj4Lsiaxmhwun4cL+7MBV6ag2BL0Pl+/HQPHSQP+h3A2B6qQv
9um3tfn4fXtbFy6GiwXPW3wATtXg5ofB8N1QnA5Kda/ioDiQ6zzxPlA+Aft0Vkxeh2U0PAgAY4C0
T7XP2Z0ay4NUG4AP4wElPcX31Z14AqDdPELFSDjjhrwrLpAmoasZqw3NJS+yJ4oHtPKnSu+0/Wef
15AGU0nCCF6UhqkzVuFjKvO7bpSanSKH0sr5X1roubXp15xZSywjHiUNg4M5qxJHLz/6PH1Wox/Q
LN4OawTsC55jqyDpQYADCwoI5S+NxXFJwwqC1ZDKjNxe/ugH7pjl0+1vtxDR7OkIQhEHUCdwU14a
6ZW+LSzCkZdOaCgHzUHrASmgveKVS2YmwWAwr0/48qvPxOwstqQOT2wU+hkSFvvvU3nIfaLrN5EW
YlRxjhJghEmZmgDoMuaNp1qvGC526NpY3dInAUUoUKiTLYyCXe6WbqWs7Gw02iT7QTRByj3A+W5/
kIWMwNYnzQIwSS40aAdKMqUSLWApYZCMb7TunBhTP2jTKgFmx9BcWGNSB9ASP3sWI3HjoEuCYS2s
at7Xo6OUERphPkQDOn10ZD0c3CyUw/tes+DnFkUlDZtZ6q5lC+6RjnYgdbeBXUHpSwKQDEXXxtU7
CRV/Njbdrusk/TULG7xGmAzS9LjUktETGhIqOTNbuuFdqimeQHJ1bOqOH9FurO8qZYj4obSYfm9C
oGxnjMMYQBiHHkw1k9/VocAoBLObHcSLII6mKJjgdPRRVyoMtiRS7VQRMT8zueiDUbeHn0wajIei
CbMnKoFOucQg+UEH+WFgwMZDaUfmocxzlXpZT8ReT03zTQDnt1GTgU7zFh0Y9JVIyu8KZgtvlNMm
cgfIb34g7wbyWI2UYsdN+JtTd6CA6qBiNh6ATevCeyLJ2re4J7ZwO6IRyDvltNhZBh1eS17TwGKC
QLpIaTEE0SXmhjJthAqWXZSDF/EBANFRpdK3FOxhb0k1hg9F2zDgxiyjAk2RFHtWOXT1XujgE0M5
muaHvIRGNj6jFvkaSYY/aqVCzWDskuyZcbVE+cyQ5SBvGvbZtFWqBhABzlEEsiyeoNwGsiBV76De
BCFg6ghqxz+VqNZ8DJXrvQNEm3bUaYOqemtCtuq2y18XUFCCBlwQlUcM6mGC9PJUMeSqVIIGk6uC
xVuH4pcqtZsxljesLV1Msf6JpbU6g7oUkDBcg1YdEnwEjJlNkVUVjVrEPekJBar8+Fa41uhkJx1k
p3fiwFzzybhL/Mrj99lP6ttIw9TIWWP8XvwVGEIHOS2IjjFAe7lyI4wsPc9w2LUkMCPN4f1q/rFw
QdpgYvnHxOzK0rqwL+wWJkgYGNxRT4P7E3Vky1HvSe5pD9WOHWuH7NaQRmtLm6V3ZZ5aRdvBbqQB
/JNili/f3XabNQuz2lQ7KBwsI1OkxPlq2F2vPtw2sJRKIaVAXgEA8Bcw/fLztHh/FHk7IHcsVOnd
Epb1I6cRioiVnaPrQ8YmDbKQgA9Bz0wxOi0NmeoBdp39riMthv+y5lCyTqxNvi0t/fw6naUGaRT2
XaTjOu34y8QzbtKV5vyS15wbmH7AWaJj121SqFWPXkCnviZqvqkIuNuHcp+r/w9L51fq7LVBshwR
JQYMs+nfE8P0Yl5CAKEDiGWNqnDt8p5tmlzwouwkXN7NsFXqfYOnture9piF/BADEzryUYxNQOxl
lh8wMagC0QzZaJIHmVEE2cZ8Aru4r4fK5r8zNdu3vpCzZJBQ+w5Ltu2iXZ5CMLH1WvlE/3ruSEdq
dbaq2cb1ihWJJESjAiOCXmsyqDp4afGqy5WXS+bKFi5dBhODP4oumHFR5kCKKioEbwi2EPLirGFO
CZUvfUtqzTH6XRevOcWSo5+bmzl6oyT6kEswN2To9gtvkD9D4Yj09fbXWgCI25Ps1dRfQuHFmI8t
CGLUtCsFnoE+960tefqDHvIvXDk1ek3Q3dzI2+5AtuVbR7w1bOmS4yPJR9lW/Rojnz1BTQ4lz9SA
bSq1DrDdNnAiylj4t5e4YmX+7hxAoWOyATdqTHPHphhRfTR5cNvG0tc6W8m8OJKNmEBKBqzEKA1z
04G/DQ1C5QReVQVt5TB++u/Mzc4YG/QqbVKY07RfqfUrR4Zchr1D4++37XwVa+cJ+Pm6ZicsrjJb
kaZXGPsgzzJqjc54RNEMl+fR8tHQAu/KnR2wnytmp27clVmkHUiDgI4Cr+pllK8RQuqQY5ZG4AbN
DMy9P3L1SRlQxmUeLYJ2WEc2LJ3vCSBpTJUCTFLPlkootEWjabJGK6AmXo6Q+uT8iXdl5iv1nUCT
WSIrqKmlqEzAq4YlysQCROtymciEO82a5kKlTucgxryHYBW4W1ku70q7eoMCwlovfdHihO1HK10n
yCEuLZq81ZsqwVVTDKkFPIDCxm3SMeVdTULIFlZ6FaabDCMp77e/6EJegPkTTEiCpgTPijm6F584
T0yQJkBaydgV/GSF1ea2hYVTTqDggmACbqOJr+5yZRIA17bOgR+WkyTzjVGmnlk3PZCI1p/blq6z
L1uBKiGoXUzU9PHTZ2GriKEVCOUGlDyHoNe/QbAN9UKMowhXQPSRn4gB6OCnjdYneAY8xfh7zR/Y
R2tlYqK1FXVOhBZKuSZ1rSjcTN137JdePdDo98oapwhycQKnNf5jA2yDl9s5WEZomDVsNER/UMFZ
kGEKqJd/xUZyBG/iVmP5exsNP0Dl6Khc2ZVJ697+CVfncfYLZikLxLJbM7XxCwo8wEgfOk1zV9L2
YLa9Z0Ada2DxykWx+GGhtyKD/QKoC9RrLhddpVrCR0UHu28ZjeZGgh7fGx8n3Vd56NpHaojyoZIl
A08uo4RMbmhYUXRUIj3ZWmUhtICnuryPid213u3NuDo/2AwNeiQYDQVU3Zq3Y0CMWPSFpueuERsb
abSDktUr+71oAnUWMNNOiJP5dK0wkbZZ6JRB+SvaVaoNdsRmZRVXt+S0Ckzh475HGgpTl/sr86Ei
I4eocJllW7XCrHh/rIFhJPTv1RvBUaEgmmNGErW3q/0CVUyiRmbusrgDcUQEcee9UTxE6orLLK0I
LbJpuB+1SgTxyxWB609vEG3xXTL5oMi/5KraNr2cOrEhrZi6JlPG7mFyFaKCSJnALzKzpUL4DqRd
CY69fRd2L72BghgFpwh6dMU3qXgx+YEb+0y80DU46NJRPLc8/f3s0SVytWa0TgtXHk5WdVLyHTgE
XUO7s+iLMm5vu/o10gLrnNQoCabJp2GJ2cGPdeBOB7ko3JLoR71QHwfxTETpR1EBGkFgGrXuJMvJ
EZjzfaOEP26bX1or6OnRXMUViRG8eWrFW4NXfY6qi0peB4OCNEELSGy7tJbf4KyHNloDFyyvGD01
QAxsVLvn3ir1g0bDCCvuE+O5V+W9NCher2DQMTGjo6mA8SghexksZkb4O9PXAInXLUvsOFTW0H7F
3B98eXahaSFVMECB01I0R7t02mZnd5ADgCZf3EHf28f8DYo0qeZlmBWHjNda9/IaXjf9AOh04vLG
NCpQNpcOVhMWNlxGYOjinZJBfx1M2Lr0SREbTGmbDjs9PPV/TT4Eo0ATggUMA/64zmfnCSP9UUWn
CwaSBfExafHg6Y22PJGMPI2c3Vlx+CES0q40updCBnp+sAeWhImP+HKtigZpBQbZalevNHTWc8xj
DN9YDwihEq1MiE0rmF3ioLhAZ2Mai0EDwrg0FZZ6LVuFXLjC+EUavgFew2uLxiFtvVtnqVr6iqBV
UzUQdcEoOjeX5ngaYiiDZAU4H+unXtehQgDgD6j/FbuCgN+9IDL0OMIgUtaKiQt7emF59imlwoyr
ToLlJrzvwtht8xqlvShAnXXlCluKwjCFy0tHXRTuOttTaYDwOmpDBbhutb3OME5TFkcqRZ5W1n6S
gT2upEFhP44mPYyduWnktVfz4mJBrSlDYxavhzm7VD6yCpzjWOwovbfGqZEap2wfm3gNtL4QCUHo
gXRaxVgVpqtmK+U2+iQ4k0hzFb6vbeEjVLtmpfyS8naLIepdGvab28H3epAL+SySeGTXNqos8leG
dnbT6KVl5bYEmwnbGcWWGXsl2tTpVpf93N7S0cus7wbIPUmgxi9SjmcguLWsb3yN0Xhx7XgNAgQD
0jkMA81cWSM9lcC+hJqBl4G5UXu2jJNdh25CD5C0CW4ve/GL/mttPqQv+qFicYX4nxcCHDrfq4aC
aBbNyLWQtxQQQIGA/QW3CJqds9gTpurQcT6ClFJu3VJioEDgj7lSHqiWPPakfri9rsXDguADVbRp
DBD8A5fb2Mi9zHRdKVyFDE6klE7ZBNBkRoP6lAMgVvohewzzV2YzV2bPt40v5LNgdvzX9uwiT0Sn
yHUGAk4lj0BqFR8V2q6463QC5vEVWr5fSpCAu85RmqIpS2qjN+amku3bGK005AFZINvdXsnS/YzR
WChbTsNvYO2deaPBdUNANRvhrSbFBjTHujPqWfSQ2RHxhNGnG8qLU2yZMK5FwDTpQHRGkN3IIuMF
XEntThTZGtBpwZewuZh7x3/4uPOjmpaNjll7PJaKpOGmi0dQeLRpMuYeUVPk9latJQdDCuM1fPq0
2tmuA/eGFA30sRBntGZPU5MlJi+UKsfMgY/mLKjwPXU0Xasp3dT+yBoPgvArH2DhNXxhcubHjOek
Ez1MWnbvVeULqWVX7lE9l5J7S6udgrbUQWbTO6kKBm9CwGGvrs25TUZm68Y5wj+wx8m6PO9GZgOS
tJjjMNUYARMpIDRA7FbGb6G1B13GmEeCC0//IMx0SqPe6LxGJzrfsuy+ts1tYrSohRRObLJDCPUh
qkrg/smdlZ1aOnUgf5r0AlCZR1X38sSLhsfRQHDqchCAdfGeJ2+QI7I0L2yil1gvdzp7U4CFU83u
GSyoQRzXTg3Wj9s/Y+lg4jgCr4Dn3zV4BAdAYeCkL1ymSa3LdKXf1kaWu1pTr0zKLVvCOxOdYjzL
v1L7swtLsZoqxSA+Lgpd3dpgVmsEhG1SayXSLN0Q6EGjNgk4OF4mswjQy5oUG3VWujZVEUS3LPnN
iiIA49ntjVuM2Bg2gWQBwRDyFb9QPjAjbuOqBC9TGKo+ZXIWGHLdInGTxIuwB+u7whVlm1GrPDZW
oxxtEyo5el4KEMqTaOUGWVg3nrqKilIbMuarHB1vMVHHI0h4UwhPsBRU31J9aiV5Zzfm2tKvis5T
LW2qemGeFBQoc2J8jC1jdD7kGJ2rHcGOYfGbS59q61v6m6FuqnyTroXQr9bD/Eifm5yWf+Y9LOaF
sBKYHFxon39HQeTxJwZ88LbFYAaFVOH9nv6R7rlredlKOFnY2YvVTuH9zPRAy7ohsSjdOP+BAbRU
TZ16+NZp7cq2LlwTF3amTOvMTgi4TtFw2JHUNJAqyU1I74Lmcoemp6NJdCU/X0rcznd0dlA6jbKe
ddjRtH0b694Zy6eOPcqSV4QFMO/BynH5Ss2uviB42CHSBbpclLculzfGgI/lGlI3VNYs7mZ139eb
pmrsxkdkMPd1q1aaH6HPEQxZW7/KIP28lwwyaPvWygRzulLpAzPR6gQSDNYQBfo4DA+AFMmWq42a
lt4jyFabsst1awvwa/+RKH1houcdaT4dI0T7yI6SQ1ORFuRGULQC3MgUBfV7Q6r3qVxIPptOp5ar
oQRMq6z8Jq3cbNWmSwZPzgCh8gSNcwuN7tC+MySwGTqKYpf3WqTLz5WqpG+GnEHOQ1LsEY/HRo5k
V2dKCN6Coo13POs0PIcGkniKRWv8BpvfCSvUDODSpehDqSElhGJ6/aRVWld6A686n8et/A7EJkKa
LjOz8NoMWvaBQSt1H4EVI3PacgJpAPBu0E2TSdmuRHgZHV1JdS9pRnlL0D6RnTbl6uiQsicouvV5
hQgsD2LfJZRwt4pi+3ehmOiicot8JlGp7DKNsA2KT4NH0pCae1A1FJ7VDgL7VmCTnaiJIW5fWZyj
lwAMgGtQFQGwy1QzObGQU+7UdWx8ZiRsPxTWDrabRE39izdK/lQwjEQ6RjXYHkgRyGcK+Kn9aBVW
dFcrvRy70QCye6fTx6PejpUv6iTe4SbDhdkReyNAZdW7tITmW8vj/dgBnIKqqbqT297+qPqywwxZ
TrMiqBv4lVT3Wr43jEHLTrlR2D6401nk1SnPD1ohwpOsllK9HaD4GHmJKkunjMNjnaFQize1HqaR
SYK5GrcexqoCTaZBioeyjwFsqwdNd6tyrEYn76sJbCeKxvD7hEZBTEHrKRmj8qTXPRudqgKLs6Nq
harcl4bIS593Co9OUltrx75TG1/jGvkpyFBtiGnmhlPCH7KVS3/x7kKFHND7KYZfIS3ruoXPZCXu
YtkEk9mGVie1+5GwO/BY5fFWKz7rEUI7R9MeV4Lckmk8kVEwnIQ7AGmaRdNCtKRqwGrotsw4NkLc
GdFvoG0cIyk3KswNnQgKtTuAOcxp0gIcxmvDoguBD1BjgNRUC3BnyONcBqJckseMIjF2uaSAfWFj
HHmn4yyCDYXlK2FvIaYDk4lpWCjGQ6VkXq9UpNRolBYqiD2Av+YdRjeAiNgO4XMIEdTbEXZpWaiU
yejHaOBWnJewACZEsKwiwO0aHbXRSi/2itzzFHDOysgcxA7ujZGS5M7ITUAIbltfuCQv0o/Z5ZVK
QtVAeJ1DGrXa2pUBnjp8YqhNRtpKK3hhnRgCmEb9QCA7iQNcfj6tH0htD13uxiL3w8wowVNXPEl9
58dW5ttQDO37YiV3XcjVL2xOqz+7mq0oNsHyAJsp75wcQBZLe7q9fwvZMbjkJqj4xLoOguBLC2FJ
mN4MDRo+RuhAUMRJ+hpg0pXm8uLe/Wtl/iDMaczF2PHcHTnBVSq9soTcsdx0gUIKrEjfiEja/PXC
NBSoQBuBtBRzmrPP1WoD1O47uKVuxG4jc6QX4S5lyt8naeBZB75dn6ixcAAu969F38EuaYkkTWn9
2tjGoAyYNEvW6kJfRedZGqNNsz2gipyS4Hn0GMy+1MqIlW6OQ/RW9YmFyvsw5obbihR8Pp0Z4VfQ
OBlGx+z00HQGpB7voeCictIoSo55pFgH2giypZFJ/TAsowNlneQreipQoWxA8Q9Bwa6471PTrhy1
FjRZCRaTO81Wce5u83JT0ZaKOSYid0363Uzv7fBT7Xfghx7Te5o9meLPbSdYjA5nfqdefp24ZarM
JnM0PNn9lhT+WL+CRPO2lcVTemZFu7TCDBS2tcm7awtFtC5GbSeha0J/S7V7+BkqKkCBTQFo+hVn
sYAIlhsyrwF8gVZ2S0dMBOd+Or5TDXwv9L0DV1HqgQVuJV1fCBAXZmcOnjR5ptYxzHIDtGTZszYM
Gwwv/P0OygCGgAxy4n6dP+zaVGsGIeNNK9DOizT6LYn4Svhe+kjnJmahVClq3JURTGQZtCsGSMmq
LVsJ1wt7hUCjoHeOMbipUXf5ieoKLGdpA+S5LZePeSN9ROGE8i1XntxLh+jczMyrMfhWm60NMyVA
Zem3ogUJEDvFxEmJr4nv2Zpw9UIygWVhSdDOhlDw/IbPKjRZMgPFO8xTeEXRfotHy297fa+2oWdl
Q3DbGRbNTeRbE94KfZyZx8WjWZlcwXs0RFNKGVPfqExPLUFToNETpgpvW1u6mia06H+szfyiElA4
iAdYq6VvY9c4qvq7SU6tAVGH1gGY+La1pU8HYg6wkU64uStqOT1h6ki7EdbMP7rlE+iNd59p/Ey6
0Kv4715fQyItbSZIDYEenSTLUMm/dEld69FejJLKZaz3jQLEFmOKqQyexO5ArcHlJv95e4lLh2Aa
rwX8B7gOqHBfWsxoX5DCKtGqhnSm0pvfosjYqHjtrWR+SyvDw2fiCkfqYs4Jw+1hsBjOWu7mjS/G
QxNiFKH3aY1nzxrSd9nUP/XseZKkhSj4Qk8SxeX6rZAxmc9eBpM6Zbgd1tpaX+XIixtyoug/I5if
bV+Bp5OUZuCViKQs0PONNf6Iwjt92LRN5PP6QZWfbe0Tqsa3v9pVeJyZnR2Dpm41O9MA/zPiIpC0
jW32KzH+6qBNFjBtjQ+Gzijgm5d+UUdKpDUNJiI05LOa4iviJZY2urSdfDFla/Mx0w+e7yN4kjFv
CLQEsqaZ4xsjiLJtCoCqohwVAohRq7tN/F5IzP/7nTs3NIvGTWnkUWNhelAv8yc+5s9avvZ4vTpS
2Dq8AzDjhO7SdT+Z6WGq2QIoVNq+2ZCErDDcvxKYlr7OuYnJP86yC0Nu0yr7EkDpXsDzbzEkFTpQ
kpHbVveV8nF7zxY/ztmCZk5OEiJXLMTHGZK9UoN21EICa8dOv6Z5sWZo5tYI7SoXCXYuDveK/SLS
U908WnTlDln6PqgwYtoHPXhbn6OE+3i0R3OacohSGxyO0o+yrDBYka/c+0tn1ARvAeB5oMI1552M
kMrGqFsIDXYS6wc5VLgTtUr8cvvbXPcy4W14DxIwjaDGczUXLbeol/IOgHVQs77zStsA1+ZIoAsd
jMTpenrsmp9aZ3vVUAeER36EI2WXEd6o9kqIXwyGaBEBr4LMA/3VWWatlWaHmw0T+PXY6k7+P6R9
2XLjOLbtFzGC8/AKkqJk2fJsZ/qFUTmYJDjPw9ffBd84lRTEI0TWqeiu7icvAdzY2NjDWskw4X0K
eV4dmWIUW0fJAW0N6LYq5Gzo4paLqORwcV9/7cWfH8AdC9Ops9xizfsmBA+KfpdaxwLMChCMjnLZ
78sS8jmCk7hlsus1c2fDCEcaVRHrqG2mXdL9aJOgHDVv6QT39GVGjFsbdzaMwpkTS8HaZgMk/AWY
FasRo/dWcxOBtZqg5QJJ1x/akgbIcfpUTUiGp4bA2Jgb5t30erXs6l35HT0dVHtkG9xiiCZTA31E
ysj+vRg/a/PHHN91U++metD2gh6vLX+H5zQqvkjlQGeZ22Vbm+MU2s1wqQrdR5ZDnBJc4/S5sz1q
/qCD4PK7iCC+9voPHLfXdQk9CQnpFTeKl/diRlZZN29YgzKKnoiSnM/r27ppQwYKvHATOkqE3LnB
8CBanFs8D9Le9ubaK6vTIgd0FhX6N5eFyBl5TVlFYoLDiZOl7PUEOHX+zA7FUAeTEnl2fWeLVKU2
oRyQz2j4L+gGuPu8apA7bWgNVyArrhztNclDjn0O/0n+OtGHb8UGag2DdZgiZjk3yWS2p66HiLCL
jE5neKbyOKT3sjm6lnLbinrot66ONRiz05X9owheRbEFsGJoi2CgikwwJdEd1F4TdaiLoLgALE2X
Ws8VQGnjyZp/ZtIDhJIEdr5leKCcQIQHYiLMMnJfSWkhjVxS9i7tUSRFKpbxDlRoZHD+02pWSFzY
RaGWsjglkKKuI5KWEyU8DcP36+doy/2vl8PZN60HXcasEaJiPSE1iKPqhChGoCgv+VyTdrqva/86
4uYGIsHDUrFoseO1iXHZRH0xo6w2xSdUICr5kIAmhP6HO8ZZoXBWNzP6nKkGCkgMHAKigo8lW24S
Rb3P4lDk4tmX4Fw8qgNoX8YsDItbOFcba6qtUBsTxzmChaYAiYxTEbPOSK9/Wpl0AD20iuvHuIn6
AbIFimvYjeA3bHh7/AQDnUhQE0CaljvSUwXN9or9BEv/VC2U9LzKQMdVQ2TrJ6i3BYdgw1UxNVqQ
2UBnDUUY7qCp7VS2C3sR5Mbgzom0Qxfji24i/yiVxzwyRc9TFoTwG4yN1XGfQYD3YrBqUZqp1zR8
zUU2/dG0fQgJXrfKDddhqyre2mhoRY2HH6IA9UM2N9rXGOhHFZ1y6PHQTJBJF2FwNqlniWzlNTCW
sQH/20dqSbeKPe2ur2TjfJ2thPs2Y5IaWlTBEhpaEq11M5AYaM9KZwl27DoOusjP/TqoMFRFAWm1
C6kgUsr30DTvaeVGIpKqr6uc//jICWDoCP9yLuaOVGRTa63Bs3pp0JlE+mauUhIjg+yFypTEnmOX
cennfe34IchpDvE4jQc6Ws7tZLOh4myMU2+x6zFY4pjugNH/LuRUTkgT18WD3Tlh7qcNhWBaMi2R
RfI5DUe/w1mz9j3kOmXoQ7Wan2aVSgxpmd7DcZG/06iNbp2kmj+mKLPCx7RXte86+ie8MpYgCjjK
VhTYmWL+CtEH9mBlaq56kj0UQVVVxUjMKRqpu0xNHwZN2FnDrdOkEqh921SJAyWK4vfGGMA53dSa
hq7cMv5ezbaSECkK0UZmd+qwhzpssRtpQ0Ut5lvuBERBbNQcfJYoynAft8Lll6Nq4oYFxuaNoEHQ
Wun7qb6tdD+3n66b7NbBWKOp52gR7ZOZqkCz6pH0VUwk1sqIlMZ1mC2LXcNwd12bgg3HmQGjaL+U
/DENn4b+Zy1Ued0I+JH+hAQIhP4w/sWzpzShETtabCLgr39WmqfmgabfpzEFgdBRooFV3jv1g2k+
Xl/c1kvyDJatfhVnjV0cZXgFYF5Z+zUMBinzp6xNiYmeeQOSHvp9K/ld4kr9QQC88fUwhYDeOPDF
fCljnAPb9dJJjo4UfW9hELT8WAaQCBmP0fDaQ9jEjGbfxjMgSo3D1J2W1HjEBXpY4vJm1kQtihv3
0tlP4faga1Ck7hT8FH1UTKKVKJajiq1rHTi7y/QA0h/BRbgRPrGmQBsSyoxpmCewDc2wSPQclams
NJ/LrPRRK00xiBeeeqn8jPp+j9Lzc6Xbv65v+leOmXOKa2BeJ83IlXQEuUnuDuVyCDHsp0R2brmd
pHd3sjlgUKkqUnqkS2uVN2kshUcZ/FyJO1Rt/BnOmiy5XYpZCqvPhwdZnemeYsy+xMRTmqlk7sPu
e5wa09sQQTSYYB6uvonHwbiZZTl7kNHc4heRSHRuy4QRiyoWRj1YwyxfhqHR0nbxMEF/SRoGFEf6
O9luDXgF/TskTFK/adIX5GEejCwA1YGG3Hv/eX1fL6koVDbjig4IEw3lqCpwPsKKDKudnD53zfnV
qORdrORvzliQgWbPTovSHXrQ0JLhKm2DmuT0kEDfA5Niz536rPf0LlReJgt9hpqId3JjbzBABXY4
FPsZRSm/N1CA1TBJVUOMoAA5Vq11qptYyz0ySiREo121yITOPyawwmcthLuN5+sbs3XIwdCho9KC
9tSLYVYMfYLbD424oMnI3zUtDpzWejOV7O+DCowTsVwYki94IfD3zkgn06hh1vOIIj/EKZk2QRzk
EB+/vp6ND83yjGjrhVo9SlV8nb5VRozt2jOIRtTvE97b+reh9BrFy5ebQX7V+13YE5DFaDX66aFa
AMayLDnE0V7WXHD/CH7N5e6y/D2SGRChxKVrcpGhnIE5EQcLSTgD02rxvp/RECNS/NnwGfhycK4Y
SLaRyDVZlL26IaTMQVgbQ4fT293dv7B/ngJC3Bv3eSb7mOz3gnj38r6F5hMm0Rh7Gc41Xyfr48HS
JuiZuxGEPCFWPBkfqvo2dYLWm8vHwTkM5/RZd1jdMl0xcEagqfGEJlDB57m8VhgCXjuMckcG38/5
xhnZnCi5wRgrtN6f5ddi8dIiC7LFD/+at+vL/+AxqWOsBIMtXPRumksIU4D/SR3aPXRFApngLhe2
2F/0mQNm7U24PaORZAwmpk1R+3B2Qz2QepZmUHHEpyX8bNpkN0t6BII8vNJFmbutzUTVCtclLk04
eW6FZQkxdNACwsPioZwMd2ruseAonI5LKiorbVngCoun3UlAbaLH0ElFF3Pn9ooNkqajlhxt0Rtl
c02GhnyaBgVJlc9GprGJjDbkddwcqRpFLgmavvr5lHUfhajra/siWGFxp3ga9BYUj8DCkxUx+W9Z
QUy+N0MM81o/FqS1E32HcfFhernuMTfWiAeYg8k9zIhjicyHrbwHCA6SFqNWmI/OPyOwW6pozLJ0
ItMbyxGxYGxiIbnAiHDQSf+1ByssaWzyAlxnhQu9A1TpAlUN5Mpw4xZj2X9fRsV0KTrcgMIaj/hm
jKpDa3M0Y67KaQMTdEmpg7SXglZOwf5tVJ3OgbgzV2lzY2ZsgKvPj2l8t1TBpP1SbR9EcoXVg7v0
iEqLrL6VJSZL/D4VPBAuQ1XAoz0CA0Iym5Bme77a08JwsuirDzI0Rk/KW7QJm+7IqqDWc4HWF1X7
lRrBdZvZOH9nmNy9psGbqbmO3stFz0BgsFPycG9pN0YnqqOJFsc5laruDFpN6F/QNErQ54NFzWgB
+akYIGXTBzeRd4n9/friLt/IZxuqcwkQ3OUQQVaxuMJCpu2ma71F/1haHY98d6LN4e/REJbKIC6C
+KDNJ6jmSR4aJM/x8C8TX5trN21uJeT30nra1eidnar+7289RvHxLyL38QyjT4rRkgvMXFRBO/0j
5ak72uYuiXMMtouik60jjzczmAHZWwqB2bl5osuVxmmD9XVT6c2FRQxoCiRz6anRWyGJHukX3w4d
f9DpA7c6CzIRdJ2jhaM6Dn2vSCiyumDnVcDKFpsqmvbvbPqIF9v1b3cRoTA0yFCAuh7h3cX1ECdG
0WYh0CTnnzaP3FEXhECXQ1wcAncphLHe1eCEkogZLD+TfXbYLfvfWiDdVG+J+2MgqQuFGA+bu/tr
kQYgY6gaXY1oRQZrj3q+kxjIsJI6syRSyHgJIfvQndryDdMrqGNPJG/3FQZkrm/nxWHnILmPl+Wg
WB5UmEc0f2SobcoFKSkpsl2l/DPYYGoLBWfvIjznALndVfulGwpka8k0nWx1p0GxWUn+1lVyGNz1
Gi7RklsxMDAqQULo5409qIm8WhesZcsW8bhCpgaJTlgjdw1gjrqN1QQ4TfWSaSC7FYmvbG/WHwDO
bZhpNy95yQCmZ2QkFOUxnvzrBiBaAzOQ1VXWYdaIph0gbAwCGaCrW3SRjQkgeJ2OUqHI6rBtamOT
6NGb7Ai+w/Y2gdWZja8jc8ZFA+GkmgOG+rEG2hJr3DXNk2o+Xd+nLzd2liViRsW4IzQHpD4Xsc1o
xqZkDliF+aoG3wYvfctAPx4oQXoognZf7wV4F/c9h8ctqi6MXlYr4A075Vn5NnxT3acUYzOe+nA7
3qq3licHlicAZR7m2iI5i8YIWxqjrQw7GaVeVBtu03iLcxx6zENbxLTuY8Z+3kN9rPVkEeXfpp38
f8IizCuDXuLcFJUoNVOrwYqt8K7O7+32b9/QXzv6RYj09fe50xQNA+btc/x9aDm4ugY1cpvIy10m
Iu8XrYM7UrWpRcbMXFzZZCRX9iHIOQTfads4/l0KPyLT6L0EFjRAIM+BUcCP5HG5HfY/QeQZfxbH
jJi7fFe91oIN/GL8uTSPP7BcYJGETrJMI2Ad1Z2fHvNP2U1IjojwOH5/n7388Op4uSG4oi6VVdh3
w38wxgJ6J1TCzu2il3sMw7HFLg6pb4yfajAH9l392XkvDzQj832Ms4ApSUJf5aOQTOviec+hsyOz
cpC106ITIsSRmA2yxH75BsayhkyhLwXqeyy4uS4Jc77QjK9Uz4ZMRpknSrmwEIDe1p/1m+oiHX40
D0owPUGd7qYh6J45pjIR2ezlwAiAwUYIAkwT/4D94HyZNl2mZZywzCktiWl4FcoM9NRorjYfKsOj
4akWVT03FwtOODhVsBIhH8thtinmjSoJi81zkBWDEgism0FxNJ4yMt7OO3vnPI77KaD+X3c0sMWu
gDnfarZ1Vw8ygDFY1slkVl50dCvWhsCHbzmCNQzn0PAtUSdQASOr362R1Y9+X/cDm7HqGoFzaZIF
UocQXZ7o03cxg3VT7fSHjpDoto08k9jktd0XwaN2MB5E52LDA2koZ8rgcABZ4oWqkjpVsbE0s0Tq
9lVBraYGWfdhct6uL3DjZgcKLgPWIGEi7D+3So3mjpE1C/yc7hconsRsrL4RiRNvfCckLTBqC0Ie
yCDzLRhy2FhaX0B6lTqvjvUox4JJn6+5iTO/iQwkRmIMaCcyPgqei3hQaqONyzx2j5Nnu9HeudeI
HVAv3NWk2yXH1O+O+aPuRv7kdu7y9jAGxsnES6Mg+UN7D19zDH39dFoCDEocVBJ5r5ngSrnYae4n
sj1aubnYTjoJbbyxq0undDympq+Ff3scAIFviAc3Bj4gC8fdi0OkKE4zFrFb0Vs5e9I1wd9nx4nf
ZRM1HcbixmY8uLeMNMhRko9l7Hbap9I8j93NGO+K0YsTAdCF7bOFrIC4vYqcEOciAmG8Wi5kDG8S
60PPfFnE4Kqy08svyGHcLYwpFl1ynP/IFqQltbLHgjzzbSKWX92mvnb6qDw0VrhR0N0mN4ObH2JC
T8Zj9uQccg8RQCC9lL6oaHZxRtCojhEd9G6ipRIpBe63aHkh55BLiF1F/ewSrx9EfUkbm3oGwDZj
ZYB5RxVzTgAA/rcl3MUgiEAfqqhvYcNGUHWD7RkoC0B6mrPBNMyV0OgYSn2XgQi4UPeMednOUFHx
/tJ3sR37A8VLFCuTU2rKBKhpedDLoG9vBlsQkG2tBtmQL2U7HQNi3AWalbE+9hh0cxX9p16Bb/8Y
tlBJQkk1FZj81udfI7Gvt/o6hWou6CoCUgl2bFqgiq2LwryLtwf2aw3BWZhTYNyzBCWuC4E+lSQY
rvNDr/LbKJhVIsFvLr+uf6DLJx2HyJlc5Eytkk1AbKQdo4MnYMhwi2N0WyPU0n8atitqgb5MXHOQ
nP110oIrQgdkf1NIdxVKpu5vx51c+Ruozo2ZKLkneXNwfaEbvp1RWekoVMEtouBw/vG6cRxSvTVi
N0eGLn0F4SxtHq5DfBXTOF8FDMwbgXAabBX8gB1oFZahmMzYHbz6BLY4Yt9Y9/kTdLnccUc/TQ8q
VG4HKqTi9Kn5Izmh2Q1iAzn5ZyTRj+s/5vLFoIN0cvVjOGu1m7w1IDcXg4eJQo/RiT0dU9AeOFrc
+Efnh7uCQOu99EIXY/ElCQX3/YYrO4PnLBlTWaHdhdiLTPtt6ySqDFLTp7IVNVpeVqG5dXIGTJl2
TgtmUnf2NZKT9tTsVD97AaX0U7dX9kvwOrj6DsKTvu51J7D+3vR7FGcEtLSby9UYjyGyl1De4+5d
2x7ZCKcTu5LkUQ06wZ5p34NZ6PpH3fBAqBajyxmsTCpYCjmUPtHUxASPr2t06Gl5SfLX63//8jWC
zVwDsB+wcnFNhHxe0gGg+9kyCQCSHZJj5NuH+Mdyku+NIHLz2Pedg3IQIG+dzzUydz41KanVegBy
65cZGb7pn32w3ENWEN3Nd9JHfdsmuNdFEbxoQ7lDMqg9iIcUoFbprs0fuurz+rIuzQK9R6h5YFuR
zL4I95IYgnRtE6HXlKrdHuRKJ1tf2kNXon22nmJR+9jlWwgFAVYTQM0YHgj9RuffL8uWKu0HJERi
zR199Phj9q3zxn8WAu6m3G/IvKPkLX1ByiByf8mo8ggslPnucxeIH4BxEMY9jf5nnpdAtycJeoH4
AaAB6zzm7fT76GEkwiTB5Zc7B+JWWus0y9QEQMZzdmthgwn646tjcsjdd/WnurMdoYD9V0/UtcVx
Pi3Ni8VoTWCiefVFvgFj2Pce+/nbvk9cNOiS/IeIr3hrOxFpyuiFdHD0eE6WwVLBxcYmzozaIDr1
C5DoOg9ogZSpB8U3MF151w1204IYJ7+CRnyQCfB3GHjGTCotMeY/bzWPHnJ/9B0fNweqIxBOop/R
i3UHGsyZWN70s3d7EbfexiXK2vX+/ADuwyaOialqCz8gJ9pO2kOpEXyMn93tt1/2br6ZvOg4HTGT
4KNzuyTFMX3R0U/oyjenbnHrkKAvQ2DSm2d49YO4r4430LQ4NEFyYfbNFiT6zS5BqBxJgtcn+zu8
daEdD7VKG1GsyldS2mzpQTYOYd9kulfiFu2+u7F66NV2V43/XP/KW2YFjngT5PxoQ7qQzElrAx2Y
OqDssnce00KeHsesPS5z2uzLoU1ccCr/AMPIdEyT6ed17M2DC55vSzYgmgHCrXMXNUbaJDU2ttOA
bwqtwm9Fs9Lsxuc3UsfrE/kGDLCg/fIcIaK1mRUmRXuVAfkvCbGP1R3TKnnvQN8woHPHKhKBjWwu
auV3uUVRrU9AcAfPkNQPlMkN/HUnMoakUbPGLYJ8E6r1nBGWWqgOoLZtXRNk82X/HV8QHE3Joeij
G5Wmgtv4Ygc5NC6mgkgPNfsaaEN9gHA9bW6MMX5cmhFkJpRotqhYeWH6HB6z11XYUeTLQJMGeFk7
7XJLe6jMFkOtmZ909DSV4PG8boMXR/ocj+92xqxDZllJifUpHTrFXpr2s7Z+TdLTdZjL3ioOh0vd
dXaY0KoATueoH21KY9LQQjoqEYpXeT6g4XhC47M9QYUE8jF+pw6fUlf99Ygh9yvU891tE3tWFLZa
PPFU26ss1e3B1zcJhQQ2PyO7OTBVg6c43wUB/ZFcdWZ8xri6y+vdlD4qGK0xm/dYlEbbNNAVEjuP
K4MZJcsplglIjvqG5DXoRpE3X6CQ0Kc2icb5v9gLyINVdJGDE5lvltYhpt0laE1AeyOQEnT1QtWv
W9Q7MxsF6YxN01xBcdcfbdJKrjRAVZbybIPrkRozeDTNQ2M4glVdhNzMLlZQnE9pqQRB5g6bqEfO
Iyiaa8gw/9CFJcftU7DC4bwJ1aMiHOOqdQvIJS9eATYTNa48iCgjZnvpIPfbPSw23jSCWEa0lZxX
Sa146ssGW1lrOulUpyRZ05N0LL2xMEQu5TI4/NpNdJqzqgrb2HOTrPOyYrSrUG6l0++sQgu4Gt3b
U3To8uRbWGBoXW37TwqqndQpbmNbhrRh69E69HIze9dNUeaU4Z3dgue/h0+9DZJVVGP/tevoyUNi
1sZcXRab4DTaSaYH5quqHf/DjmNaFBU0PD0w/chZlFRmhjYVDb60XEL8pbB8vZy9BYLquFLuBM71
oiiJBa7BOLPKBqm0QWDfunl91IYj+FH15HbMvdJ6TUwwe73H4OgVYG5t6hqT+8g5ZpMsSQamrtwU
yX3eYSMrr6PPmB4xe08v7yJ5n1K/BSVkdzfbe2W8ibsnK/Eb85hEotfW1gle/Ry+ZVCSILKkZfg5
rRF9jGn7y1TToJpCAfUD86a8KaG9B6wP6LLGS5aLbhSQa2hJCRhq9cFkFt9Bmvx4fWe3ro41BOf2
nEgzwx6JHFdH+0qrH1tc/ov0oKRvoSwIfkVQnJGaTmdbnYKD0bQKifPHFkOSlQVZh8JtS8HObX+g
PzvH2WjXxmGe2VgWHJEr4/EiYRhKF+SetkGYMACmEVn+6dzzpBNrpZZw6tJWJwgyIJERHitNRKaz
deeCH/RfGG4tTZKVYY1yjLsUd1PzYkrtt7Y4lVm3M2XotGL+RnA/bV4ca0TutC0QB5RpB0QUJt24
3Du/sTjtNFfkJpHcBVxsw9/TAMOpMEFCFEeQueE77zvEoV0/YS/lqLulPdjrrdHPkDdUXjpNkCK9
TIQzD7YCY+duFcVUWVRERoL1JZXmT6DBjnPJrasGMtM7VAqJMvi68lY6j3Wzl/u3XiGZsrt+7rb3
ePUbuLMdFUsGkRws2DSJE35M+hMoTPMOMiC4wSBmg9FyG7Oe1vf/Iy534CGKFFtjC9xmSVkHjzw8
ovu4VncVeLnB50YqsyKD7imIDK5Dbx6X1Yq541Lkg0SLGchV72fycLOYUzCIXjSbLhPEY2z2n1EA
cJG/hInuUor61lUX2WvRTU60rv92fSGXtZsv+/kDwgX2o9N0ljN16Dd27sFT2KnvjhM00m2un8B9
6tbvjhq0SDmWPztHsImbzmC1Pu6NLdWpLkHIuHW1DBkXQyZL8iLFWkVAzm1CWluyRC1Qm1cvyBFR
s8SgPBiEzw+LURVUjhYgStXLPNx1DrGSXViN4FiqSd/tbZHG9mU7ENveP4j87TrYatbOBRAHK+hU
3ywfZkwUhZjrK+KOaHhttBWRM9u//lk37VODDhqjR9Phbs8XShs7LYzJaNxSum0njJXfFdHhOsSm
df6B4FvnQJhSl30PiBpyY1A98cZMRKMpWAU/D4kS84imfkAYVCZNWnrRfIzj39fXsf2JUMNGyQ01
PVvnzFCOlCyRbKBkafwd/z9QGnvfWJVPwwXqAVowmo8Ful0Q+IqYxjdPwAqac95Lk+dLMiBsz5S3
aoqJkw1kTPpDH37Xxo+2FmmIbtr/Co9t+OqyqGPFoJiYxoY6S6AtU6COsl+VKsmd4T6qzUAGgVCS
idiMRcvk/HQ+DZMmM1jVkd6k8MeQ1TGGpmbMhH1gXtwf1UrwAt58SWGOArlJtDuhH4b7qH2s5063
YGcTdd6p6gQ91uouwdCIbS8nqrwmyryfoHNJrDmpEGd3EXGkdxmDVnYbBqU5Cu7IzdOCDDxocMCr
h7ru+c7rUzL3FBQ77lJPQab2T1OsCQ7kZkz6LwQmNc8hhgoP0iUGhIaRU+OExwtNA1vfaZMgIGWf
6yKUXwHx91JvWLkzWQgxIAKShOC1BTVGlS77Ik7964dz0wOsoLjbSbWzMpHZZxy6/WA+2uN7p4gu
hf/FAfzPt4Hq6fnGFWa3yHOH9ViYgxkUqJCgwpxmN0nYQQXI7yxfjfD8bUtRbLr5+lytjjv+RSiB
WEQB8CCjmA7+oEXzMTc50NqFRM9sYtIb3aKCV5JoSzkfAGHX1KYSQAvVsyQdcx2B1Q6CpW2CQGqE
zTBCTJR/7YHiL5/AzgmQ1N5PSRXos+mja8W9bh6bJr+C4RxLrZqzTU3AOLIJkpYfTZmSqLRdme7C
UDQNtmn2KzAu5lOcziqbGWD1XJA5O1WD7s7RP225eNdXJQJi7nTlpc1IafBGAlBSPFBMRmBRFqpl
yf11GNE34lySUeECSCkMQbaQ/4jy51ied3ktGjTbhsGEP/qEwVmocd6irso4bxe4JQXyfKM2I4/9
PKmirjcRCucoirRqIpQ+GnfqjL3ixC+QDg1oIWrR2LzJjD+L4VxFn1hZ1NsOfCze/Usc6GHhG8m+
w3OyjjBr+Z+O0R84zkFAWHXU+xJwUXmKVbdSB0ITEZOAaE1sa1fmhmRN7JgTti4HRYPXqE6Mee0l
/yfJ7AWMUymSKSAp1nwNxcWX6ya4eX4ZRR0bUme9DefQTd1mnemEgDaOiI4npfFAwIjuOFn5L6lM
0Or+C8Wtss1AIVxUgFK0/laL0NCkP005inhyH/0YmuygRYs/VhDvur7ETcNc4XIuSpfTaaCphNgH
1tGn/mRGr9E0ChKZm99whcL5Ji0Flb3GVmejQSl7qvTEVUDVC0L9qnH8KN5dX9Smh1rBcR5q6Yfe
UXIsKov8AYngoQq09kM3/7pszl5PKxzORSnZONg12spBb9KRiUWNdYLkc/rcl1QUMTI/dBHV/IuF
folzW4S8ch4mNrCc+DUZDzGI6lJImPRgxgNHbvq8OJ+T/FLq3f76Xl72S50t8mLKeJLMzFxyACet
7cn0sw2daGdPkHCDK6tTKcir52GYiTPY3ohgtRrCnYrWGFWLiTpYT5AveJhzWVTZuW5Sisx71M7S
odmJb9zR1244GvZjV8Y3NHszzY+0+WvK569NwLwM1MJAwcnHYJoyV1WTwQk1mUygtzOU6HjU0Fes
HKbinzlL0HwoCB42jdiSQezNOhwRpJx/8CkNVTVp4FzxQCdW7Lfd91b7XZuCaHk7w7LC4TyA1M+U
tiGWZtWHqjjkaE+TfmbNPh8eZyVQ1MNU/Wr61zp7nPVQEEpsp+bwFpBROEXSg2c2wXxbjLZVGFfT
+UZzXHq/iw2wkJ2q8gbssNQifd2QaBJdKsxzX56mf3G/WoRWl0oRLfU8pFj0oqgkGykBl4rg3GxG
z3+W9qXdtIKYBwnNEgog7CLxJKyisvYmIlnwtqaQIpv7nTnvMpCPXMcVrYw7F+Alr+RsgNkYkoVP
178tTRZch9i+M/5sHhdlGGbStzKkNVynvAPriJuULxau/+sgzHde+0Lc3WuBVEiaoa6GTpYKFGuH
FmFmo2qkxQczp6cuvVkkgasTbR134rJRzoteBWQRhiixZTdhWXxcX9XmoV4ZBXfYTLR9WYmNoLbG
zGjR3BUhJgbMuwSjtv8F6E88wX0jSMSNoa7BPerW+KDkNHLVwvYH8LmXtv5+HWvTFa88CHe763at
diYzOa3eZ2ZCwvStRQW6t3d95Mm9aLZjcw9XcOznrA6WWbUKdNUAF+W/6+SkV25t3xeisY5NY1ih
cHc7RHbNrNKAMqTLAcQev5ReFRS1ri8EZcfzhWQydaoiAURSNx5EIMFYTRrpIat317/P5nnFMDub
SoNAND8XYDuD2tE8QqJ+Ku8kXbszc/nNbKyn6zDbznyFwxl3F6MxN9TgF7TxHaUsRfNpstMUkP1F
mJqCCCMol0jci3gHtm+wFS5nf+ostW2/sEsELVXNUN+Ei0bwePTCYiJF2vgxOESK+GdFO1JhvLXo
21vLmkX8eJufc/UzOLvUwqXQxo5FJFl/U+nVsUVTVw5GD1USkXSxFV04xxUUZ5yYlqxGvL4a8CL9
MmA4DcXjrtq14zvUzgVeUbAsjbPSFOO7BaYCcNyaXRSjC5h6zgzyP4Fn3HQiLMoCSTamv/nWUF2f
TGqNMNJ6DvT2Nzp1KlCPJrJndK+N3HrXbXXzdlmhcd/K6a20s9Ck6crjh9q8msNRdd7GMAYx0bGo
dnPXC86gCJD7YmkbSjq0r7A8ULhFpoupIKVRSVOecs03MIUpSgdt+q8/K+TZOIw4hgKSih5blBTI
jEzDQruX65t4OX/D/v4Kg8udhC3afYoJi5Iz+dFJRtCAZSWYrXN18DBxdapHei937c9GGxcQny2v
bbgcJDtE/jC5TxoFE1lNRjEMoYWQOtAdMs5ljulcCF4LfimLevgDA2ImjJRA6Ve5GHvPQqmTc0iD
YVQHZX3Mmsmo6RlZWe1VKqO7Jr2Jhy7QQURbwReDdAHEu44oCfRF7HPxK6AJibFVSMViiOHc4UcV
VLt79k1mzINZFubQrG/4HzSKWSejJZ3/Xf7RufKTdFsE3asOBaxH6favp8TwwZi46//8CGY4q+uz
0zB1U0nYihrctRNknUrdBYeqIP7YvnP+Pc4O+yArlNAB6X5cwzSovNxIqBtllX6K6vQ/1eBWJsht
KSSIaUUtHGRkcfdaWPq1xejvREn4be8EglW0dKOWJnPHNzP1Em1tWI5lvg7mQtrc67sB1RlfmR5l
8+8VcNiSMGkFvWaQNTh8fSgarSlMdVhKlroZeNnK/jZHDXiKX6b4biwgWkrB+I3hAENwUjbdxgqY
s44ocaSsRMOGO1t1AB3jYBQJIWzeJysEPsqOcwOhFLZyshECL7vKhMCstS9BPHP90G9ektACRAc+
6HGRwDs3QYtSZypHmEYRPxm1n6DhQkZUqvvJILr6N619BcXtGpiJBrkoGFT9qCsgqm9lkkdUcIeI
ULidyyPG4M9ydVICFv1dmKDbsxDxnG5eVGhuZvM4GljKOBBIxEu11uLzKAqKFcntTF1oRRKtvXcy
n6YZeJQFN7+yZRGoPKKjFB204PTlDleVDWmeWoDsCpLeGU/zg/nSntSHcCd78jcMdCGoO0SfCOqu
G8jWoV7h8pGN2qQFVb7eSMvBtnwDjbP0QY2OveLNVFDW+nruX/j+P4vk6wzQtU4HBMK4KwOHRL4V
YdhIx0iX+ZDf5EF1dBbyLpPstd5F0Fsm0COWBM+NrfOwXi7vkrtOS0wd5rNMu54e5xm55Re7gZbR
P9f3dbNiuUbiTp6RO4U6RkBS6REuuZ97T5OPhoHOEm3fmLsayvO1KOl7SU/NLrbVDnOH0LaHSB0k
7HBLyrsFYf6zDPHAiKD4Eb93r+HTsdPAq5N4/4R+JKpuayJj4s6NuqSJPFB4bIfEu/DFfKDvrWf5
iY8qXBDhgz5Sz/Z0tzkYT7UnfXTEPATttwrWXbktRpKIg9l3ethr35ud/CgdE9E7acu1Q+uGUWZg
QhzDi+f+MIMweEpzijtsOoXJ5M7Ca2vLQa2jLO67N0XeZfKMy6MICaixiJQHoXBQYfO5t0bhvnOT
GYm+sCsKHM+yDb6MjA3Y6/EvrUcvRQZlHcWv5Vdom43Ozphl/7p1ixbJvNkqstFR1UXjIuCV8vH/
kXZlO3LjyPaLBEiUSEmv2nKprH33C+Fy2dr3XV9/j3wxYxVTk0K7gel56ERXiFswGHHinF4qbQb4
ILomnctWVh/Ty1EKqwVxCOhXxdhPSD9UhlfXp6l/ATWdHSZvNRiw8j0tD+X0cNnsuiv+EycL7yKp
GID3TjE4rZSO8aRf9ckvSUle61H6vGxpaxoFp1910NDKDIxPH++o8jx2jw3/9a9MiE+gqE3aTPcx
GBJPNgmJzdXJm5LsXy6VKTyDJsMMaNvPk6Z5ErIPCDRa41CR2466vfIZKVe54sgsPfy74Qn+3A+G
TpFB1W379K1CCrtT7il5vWxj3av9dz+IcSgF02KRFlilsAeYtCuR2pHewARwVVHyERmPtbFFujOf
3vN78o/F+ffF8QITfZVoHBar8hqMermVsmorxlm1Ae5qzQCvMbhbBD+V1Qa0DGYPQtrgJjd7pIJM
LW9//MXcKZCThNbJTEEjWJGBdurRvw0rkCoHg9YoX/NkdCCc6pQQwEbi/N/ZE2Yu9dHbGvXw73H5
UGm3PPbi8RQZ7ym/H9iWeNrq8V0Mbv59sUy6HEaxzGBs7CYA4w9VDB6DeAM9vuqNFkYEVxv7XY/y
PozwvnRNpttyaCLXYNwC1LL/d5MnuFvmZxGJZZgCr5RqAp7jNtPHODyq5EpqNqrhq3P35wUuFhP1
ph6LhCNQAaUjHXtoEDthmW8MaD3gXFgRtkOm4ZUPyGhtG9fBbbWf9qi3H9LrIkMFyvrNhxI66gFU
1depJ6dWcm24ZGP9fpN1nB3mxTcIu6RpNUmrYhyB7setioj3BfjFz7cnQm0oBTudTXe6Pdnjq+G2
tnqcKMiWtY1vWIVaLvIdIl8E8sBDWvuYh3a0MiftbfowXNW7bh99lD+Ce4iUFS4K94p7eUOth6OL
sQs7KsnICAJC2IWmnAGSUGu4avbkk3+2qoVquOwRq/wAruO2AHBed9Ot+uPq4VnYF65yrmlxbIaw
Tx+vzRQhMD/1kYu1l73RMh7aK/5Abvi0ycqzZVe42CMG8XMGEQ476kFG7ira9SS59VbZesPK7yfI
0v/E6EcYVIwurD4ifgWhkTjqrKnceJvOH3thA/+O0hZmCK25GpnzJPpg6Az0nyreEKYSWLL6awpk
PGtk5Ki34MGrt+6fpVOEm13LpiroRlhti0+Ja04S73kABlTjiSFHGtbe5a165o+QiaSzHBnaOuFF
f9MaLgbZpVFlGiUETXl2N0GnpbzfrtGcTeRsQwVaBuxhv6V6hfuiKaWik0Fcy74NtzgR5a7zwIrY
7QHvNG3oALhu74xguUBizbo8vPM09WwbeWqGVw8YW8RuA4NVgxIaIFqP91FrDY+ZZ9oBuGPQxN3Y
6EZyzJ8Ts6dr3xuQ2btqN+7lcw/01b7YiiBH6H3SBthvbX6vH3AXa/B/UCbf9e5hsvvAUezHjTHP
3uXLxhVsCjFpCFQXQOYzUXBuRQcQOR/1Nym3PmK7/DFg8E7gDi5/La63OFd/b86vlsHWD5CMoc7Z
HF1s1StI3hbG6McQYX/VOa7sQ9kBy76jBqjBpLuujR2gpTImg1x6d3nUZ05h1pFZmBZcXtEMShOq
ME304TAoCL6ZO3QP01bX9fkTVDAk+LgmJArPJhgqTupn5U1v6VE7qNcVWMhczQMbfbt1m5+hSb5a
FPcQWgTBBiTDojza2rd8PzjR7XjtP3R71BivBxsUUnZ2D8mOZwW8NcdiY2bPUWCCfWE/IVHG5ZDB
fnCQbs1HH6zo5UvkxCfjafTdaa/HFrqxnsgNSFwvL+q5d/qyqLrgDJWk6YdGQcfehHwxi18D1Oea
LYmgc/f01YgQq1c8RODcY3gzHgj1YasmxUNtDlbeyC++0lhp1Vt1v9Vidp76FKZVCNIGjCvm846V
d91JjvZgvrbDn6Nptb1FbntnOJIr8CM76tNfTOpMWqnMLyAIFH11x0Vfx/KkYVJ5gqb9aFflL/wf
K9nMY5uRa/gfuAJEt0tKv5O62UZpsm7fU/NnPCm3jTQWe5Br/eM77Isx8Xx0phqDuBLGAvUnld0J
yFlf2zoEq4fwz4jEhi89oGDVVmFEk064ljt2ivTOzVLVq8ixVtyp+EGkt8srterTFjaF7R9Ekzkq
HDbNkGQOyqXXtBvRA23mkpurKLReNrd62hbmhI2RysBM6HmEDaneB/yu7NDWffx3JoQ9H5hRMCEt
g6UyPlCbhrKZpfsb/nL9YGkywAQ6qJ5RbPy6wemkUa2nGAc1r9HmO5XXOQgycPure54caPikS77t
y5bqeyW91RInYhZptt4es1c8uwsXXzEv7iKyMjO1GPUeXzFUB1m1SAAwSOXq8fdguE1bClJhhwWu
2W2lelc3zcLuHB0s7AaVwdD9D7tj9EgY8l/7qQgdFm54kfNEP444zKCBBvKaCriovtqpJzSNZRx2
JA0INg3jUFi15xwSRBxy4MGsFSkrjlSrx6C6u7yN5m0izi1EOnQqm5AZROL/q+1SjUKmyjm2kT/e
qFIJsWluXzYxT9OZCbBFQmXSMBDPCNd8GXI6KqCeQkbFOIJ+3Unkxu4H9RvL9YO/dcefp3x/z+Z/
zGkiHmzQjTIfSYyKL0J//WcxKI7PLa1+KIzIqjJgxHIvzfoDAsbL41zbLjMr5v+PEwv6dSpZKNcj
8WE4A11LqbKDH1Yg54XYs79VKV0NDzUFUbiqoP3xLDxM2nposxC2DMg6WZ0K2sZ2Qh07cUbWWbQY
3PnfV7V6EyvJHt8KHfKN/Mv6RC++QYgTof3VZEmPb5D0iD9BiqS/SlkGVtMp78DrUihOL/nTzh+M
8ViEpLpNh2rXIO25UZH7H5NBGaA4s9iViMxTgiQFETc+BKk0mzdO1+4j/YfUeDH1fM3K2eD0mCSw
4Q9bHnJ1zSFBT0GGijyoSLtIRtNMe1ZiDsJvRryL1U9TcpMtOMHadaJhfEDrgo+Yis3LkTSoUl5U
c5xBjy3L90EbAeXzcXn/nrNM4OSAJAZOSIdKH8RTv25gPSlCxYgQRpEOLnbgxkumS6lFm0K2eZuQ
Z66qXtSkHArJ/cdQ5G91rd9D78O0lVR95o2mbninVdfITOxPFSTq6N0WXDBaE3AxVdB/i+vUBSry
AdLD+2YqbalvnJiH91qbunRIXT/ZiBhWY3WQD0JOAfsK9gWvTOK071Tk/uy4uKvA/BBW2keCclza
PExK4yh+8NOA+gdUEDooZnXFewO4sNtX5FDTGIEakoPm++UVmk+U6EmxLgZEEcA7ApWXrws06nVZ
NiOcdThEx7i7T9VxByIlC22QN3nWeTwuN3z32v5eWhTipqIzk3GcYLGIptJSEa7VcvIeglWYbkrj
re3ypS0haFKkZhpID1sxomkTJCd68VL0GyHN2mW0NCKETRWVgloxYWSEf4wiNML7O8k8cjzkO/fy
aq29hpamhA0Evps2yIHmteuG2HXmmgmIKL7x2HcI3nmj31pFu+GT101qKtprVHgjkfoi6osw7hhG
J/MSliK7islhNGWrZeYNB66XprexNG30mP6GeJztS6gN6USfY3cR7ZLwlkkkgX/SduErKvUWnrGn
/HrGCVxJ7mjzg3kaULVvHGTOHeAXnt5KGwIox/CJv5Wf2sYar8U0ukYRToFazNBEyJKUVnQMFDhl
5Iss4GRvQn8zZlvdrMCxgUwCUL9zmk0wUUKXuYZLvtcegP47okfOdAabeKC+9mIHdCP2lurI2t6d
F5WB7gOUuyLwEbRxIcvrBgEG08fiLh07kJjF8JrUCZOiB5d4Qx/qOtf/cZkKFwN41yiskjkzJHjh
qkhx18sd6H7G21j1mixAzP0XnsZQcYfqJqhMZBG+JDdDn4W0j+22/S5NNz7688xnZniXz+TasoE0
d14yUKbg/7560EkfxgTXKQ6IET62bfcSVYFl9NPG0V8NSaC5qVPTwA45E3lvTDT6y8OIINS8poHL
4qs+88ZqV7V3MnVzxVXxUGInpXv6i/Et7Ar+OhiUNuiDafahyM/G0UEtH/JU2pjFtXtoOTrBU0d+
OPlpj1kMdPSNVKr+cza6N0MNhI1FpnthAfRXmW31/azbhZwp5IHA9yG6N9pnANVBdc+eoP8QpsZV
p6MmPEm3XMrQRCh5jP26PJ9rrgQe5D8WtTmXsXgCclAydmomw5Xkvm1ENybKTpctrIY4SxPClsQL
TyuZDxOGwcE0hZPlBv6d378WwLeTPQHtJt/izl67J0wEeL/Z10E6N/++HBYtaD1FFNukgxoVfe+z
3B7i3lEhohpWw7HR0pPcj4fLQ92wKk4m9BKHuOtg1Rhup+I2au9I8IJWnVrbV6VdbvVCrJ31xSDF
ggyIgNpYUmGujx7z5CpQ0Zq9BZdb25FLG8J5y4cqZz6BDQ2Ve/BsUA3tuqCrrkZnbNzpb/JzS3PC
wRtTIx5LGeb04HuCFohscKt2Y5XW0vIMG34WEEP4i1Tc182hxn5T1ggkUOpNktBTSOe/E5mwHyEk
yj0zV7LHITfiG31oKpSdK1+6hd4RdDX6GHTFQZkkVw01+nHjglhZTlznUC2FvhmVURj5+llGZoZF
g/c1slAH7h9rfbCMjv/FaUSHFyCQTEf4YP6ugi1ORpVMVa52SBT2fUlPEpry7nzwFiRDj0dlZe7G
jvQOYrhrlIbAiBXl018Mk4LYHfGbAicnpmArXQdWKMFjlhuPhnaXz8ygGybOi+oaKJMWNgSXo3bF
lJnImUOJHW208eRqQAiBiM7ReeU2oXQiUJ0IOmaFCuS+VdOOQUEtZyCkjYb9mIHTXiVWI3/TkRO8
7CJW3htfvkw4T4Yel7yeE6eV75rqS9/iDB39rQrXilfH5jZAHQUZKOQL5q22WGTWJTXSCHhVkupX
XD0F1fPlUaz9fWh/mQSIJcQAoudhOd7wTMffnzBPI1iMceFftrB2ayD3Y846fAh0z0IydF5z4KDx
uMjZldnsh9o1cvQ4vGsBaPXobuiRctnCQqwP64/N2Rkupq0KKFM6M8Nl+Ggq1rijlmJp7/nOvJlQ
c36pT6azhTtZO/SQr9FNRog547++mkyYmjbo+MJzTTolbCfh0ZZt1SFXriWQ9/2xMe/J5bAUGQi5
Zh5W6ShQOgHFS3rNw2dZt2ICDOJG8LR6+lDRgW6ogsAQqY2v9iIe6Eo94HnSQv5Jfh5Cq7NQBrGh
r+uFJ+NWRgVfumq8ZNdveLfV2QQ5j6wpyPeeSXDX9eizVsU7LVSOWnAshm9GuPEWXL09oKTwXxvC
JsmzWGszHw8jCC5b4d53yTs/tZ65Cyz24DvKRoZofUhszp/jckBr0dfJTEstDIIJQzIU3Ao/+vR6
bDZMgCsCf0R437L5Pa2jmQPPPZGjs4mGaoxDCZ1kEB96hooP/aBy3L1oRlrsW9DJfEvqzDyAw1+6
0bOoOUapkrqRSrU9z+Xg4EdV864NICguo5zvZcWfvEiiPrIPLFd3eedzb/BJe5ShC6ZZk55N7/HY
oKPMH0CK0Q2aXFhSiS6DdIza6yZMsEdqVoBMpCXX9ahLt1XJhwZA7nHalUrpfyeRkqBDuS3ueVEP
Jw1stXfg+WiRlQoKE0gGkLt5YCDwHV8mH8YUt9CM0Wow4xBcs09tGwJz33ThDdUrWjshDaPJLqAQ
UllZoNeGNeVj/dKwWAPZntw/4ErxDwoFAMwEhftkta2h7YNiyAuUpsrqFKrq/GU8OnToLXRI2Wbg
19KCyMnMvPdKRoHXz3oz3bV+2e5RKugPjKehb8tToD77yWQce1YPlSUPmRq6XEvQkaClsnYihcz3
fm8OkVXUcl1bLSbR69NEdSjUUN8HhaXSvmuT0G512plexMDimk4me0ubAJgDWZaeIlxx3yZu8Nu6
6DVXUgK1hVSzpiZWCDUQzVETX4MIthwrr+pE8NT3B3aVpK3yvU0q8lMDhd1dr899mJUS4k3JSZo4
UpYnr2nM+tL2zTz5zDgdjpEqpS+R0nWHPFMmu+rH9Br/eXsdGEaGtmddvebSqKAAqwYHYyDRNQlp
6VT5BF6YEmWhVxPo+fs+883IMttKBVsMJDB6j6e+n+zANkcOOamb+zhSS09G6RoMd6o6HiFZ2n/T
u0CG1kmFopIh5f6uB08LoDQhTe6MxK9vEl5GhZWbc5hjDv6jDzGjhzybWO5ERVAc2rws332NBSiy
K1X/XesiqJwnyjjRIwmS5i2CmLcXTUlx5K2sPmVtofKD1sfhvo3JdK/0aual8UhtiUv6PdVLfmiU
mqJ0r6GG75ZtyRWLZSiegOI7HrtdUoPcNCm6sQM7kAn8HZVS9MCjEZ6HhaRY+lDmHxmAOk8q5gUg
xKCSHn2F1pmT6R0E3iJteCR+o3wzCzOy/cSUGwv9jtlTpnbld5og82gREAQawN4G5WveJ+Y96Hlq
ZmWFqu5aSUuvjH4AQKPtBi/J6/6JlCMBo4pU5b+Grh9cBYiHJ8LCFL2GBorKVkryoXDT0Awe1ZhH
pzSkAbT78H59IiORvJy3YPaRcznJrIAP/Yta+f0BoPfKtCDiwK76gvAbX21wgHOZDjhFkAwO0qK7
6vtYfh8hl2mRuNTw6dTgqTN2uX6TVkh8WRDtHA4lDyW4DlbF4y4spuqoVVJ8N0YTxJBMLUDXg8Fi
L6MQ++J0CkCQ09DhJCH2+gSxbv9c6GZ7SI3EBKANxQJQQwRu5o9l4BRVXn33DR7cwBu2jlSl44ee
ktKbQJWBJ2QGjtNaLwBPm8bRvwq7EK87c2R8By2u9HGAu/aAEQbNGQz5h9wsSg85m/haK/LoQeJj
sGeBSnEc4gIHiQUNGo2y4SoZp87LJxa/p2YtWdoYtG4K6fh9L+vdYDGfdk5VoePSlhQCTSS9RVla
G3XjttPK3g2jTHPzLqb9rgCboGkbqYZeKlNVasAB87BsHDQVJwHyFhXgKxTE0wS80mrmtnrYqIAZ
67HLlDh5MiIVqdSsHsBIMGq0Gu2p1qYC/IR1/CtgmelbQ142L2VucndUq+Jd1zioLYMk9kYtqd9V
X2r2JdV1CK20jVvpVeGo86QHmTS9akor/+o16JPoepzfA6uln/zGrK900JoeFGzE5zaVgEi7HFKu
ht5zYgxUxjPCT0jy4QTWfKxxk6amW0JpGdQqY+kY2VYX+dqNDfZ55GYp+hPgxL7e2D2J8LaMEbmq
/Eikn2W3M5KNNPiWiTmQXUR0Mh3LqB9gojUeTZBotZUjjxtVxy0b8+8LG3lcdWhZQGRq5L/K2I3z
26F4+JsV+TNTZ4Gp0eIywjAKuIqSvhr5N57afbWV3l2L65crIqx8CIIDn1HYydojVZ+jbgP+uzVV
QkgolbicuYapKlO3hF5bTV8U4+XyXG3ZEOLAKCZqlxQYQ1Mfo/a1Mh9jfn/ZxMY0/X6SLVbc5Bn0
PCuYINpbABrstvrnkB4EsibUGIHtBR+ksA6j3MajDBYFO1WO4eBKKXgL+dYjbj5eYiy7NCIsRqcm
vS43MMLu0+8Qn72Z9pLNnNbrO6u1i+/y/vKsrVWVv4xKWJkYnIw+mUfV2wrutrtpf9ddAXp1p+6e
TUc+bT1y1oJ1aNXJMtN0VEnFYjkIr0hpNvBjYwq8R39nSPctvfYhsso2khVkzWUu3wVCtkLVkqHq
Y7wLqAUIq1e9NYfb3vUNm+2iO+boNuDm/VtzhGDCrviV2bginjXF2gPSv5kQmHM24rouv0Vwq0Eo
jUDz88ju1Icp9GTAQRT9nZivMlCDGLpUWPHoaZ13eXnXDgUgyiaQ76gOnT1mK8ii5sqMGJTqXTmg
Aab6x5yeSFYtLQjO3G8L4pszXNBsx2+F8pkA6WbK3GIqKl7hDzNJ7rRm2LgMV/Mr0GYCbcQsm6OI
JS+0S4H8Nfq9tMQG8QZF4mFvtFCN9G/Dj8tzuGlMOJNlrUftIMFYPEurhwfaeS0Ov0G9MACx8ivX
PqPy14bReXOKG2Y5QuFc5lWE5H8Ko0FooZ/8Mz0irWxrP2Qncodd9rxhbh7DuTk8NijVKep8gnPT
5LL0uTSDS+4rCIYmh4/Q9q8bS08hej2zFNQHFCGMG/92q1o1D+SSZWF2zWoKfOhLI6eYeMUh+eWf
5B/VS7TTNyKC814x7FQAwP47RGFGMzMOeRXAEIhTzMf8xZt2IYSmwVBgsc8UlAzQRrarG9CMs5vq
eUutZDVLMRdqkXAEAe4ZB3ONRx3RCizodf7Q3Bp3GjTud+g15bZp+3b0DaoUV3hUm076+jdru7As
+EFqBrkJRZrIbt4Mat0iLFZ2zAEbTv7DCKAkXFmhU1+FH9Guy+xNQejVjbywLni+UFKlDIFzZJcv
aCL397eKbiUvvVMcpV3obfWhrF0vAFjokC1EZRdZNOy2RRQQ1kFC2IwkzvlNCK5r5jXFrq+v+VZp
aS2iWRoS/F43VqPZzQBfqXpqqzfVP7TyxgW25ryXJuZPWIwFknJVEM6udQLJZQrggqL+RUiDMjvq
SapqgppbOBI5yLM0MuMUzf6qH9Gk5Jp0Ax68dgkvihkiQF6p01pWwL5sS5Nx6o3k2ISxo+ShrUbE
ubzR19Z+GVoIS1LiGRpkwRxayDst2PuVYWnsfop3+Za68uqVACyNpgF2IYO/SJi4KEkp61KY4vfR
ra64uH+6YwOhC1f95A+Xh7W20xa2xMCWKAUHnxpsdYpjaDeT5nX938TOYMIBWgalRTQjf91p1cBI
onCA6ZrimkJfsUk3xrC6C/4YoEKhPsmanBnBXNLpnrPeY8FVzndM3QhmV2cKEGbwSUE3GEvzdRjo
185KkLXh7arveh80BbEVbVXn1kbCmAm2YqAczDP0Ul5MRgBhUoArggz0R17MRivJXSVyL6/6GkaF
LQ0Ju1mWokpLm9lQ3RQnJITjY4aEpIvO6vpOr9B1VnVQiulABT3ISu2wiXogJlXtVgu34q21k4Vi
HF49QKDqxu+rdeGJkkad8ongkaDHnkzQiBU8+PJVg867QdmoUKw5vaUp4bLKClLiDoepuWknVO/7
YAvKtG6BAUyPQIcpYqijJkmqR3OZpal3RX6jdhuHaXWHoED9n78vBjQZKPyrAX+/zD6jNnL8DJlO
U3fVTRnLFZF3gjoVwno0CACkogu3HTYiIBsVTBkdc9C4g2hU8tDFaxXINzeTDqy1bhE/dP04P6Ep
6WZE3n6qW2S1oWKgQpl9AtN3b+5b5ablJpLWG3MxOw4xuFt+oLCJmy5vJ8jwIdUjvRrsLmDHNHCD
3C6bYwkquy2A5erUL+ZDcACoFyDYCVHdioH3qEPQDxWjTfK9j+Tu5eO55mqWA5u/ZHEiMjOC7PmI
gUXoWFCfG+lG3uLgWd2noHTTEY6jvCru017KoGAsA08YkVMQK6i5b4Kb1ufrjwlhq44s11DAwHy1
6P6wg9RubzIPvF1u6bDb9iA52a/wqX00NmKC1aQDWwxNuG+6SQ+kYl4ndLCFN80dkSwUXqxP+UQc
CY3Chb3Fhb7qwf5YFGlywiwxc6AzgfgLZaiTP9W6lyVvSX2S0n/cXQb8N6j/fgMlcDRVwYPxgkc+
n8Vc0eqi2z7iHrcKezQKdXQjkXre4zGbQkvSjGEEm52IBUqVXgp1FRKIIDS6Dv1PE6S8RG53MkSg
oviXDnF5CYyjOmkPudwdLh+Bs/05G8dVi1sKCkNUBP8bCqpWfTnrL46RF0b0Ie6mjXTY2SkTTAj7
k0RDJOezVGmLYojOlb2cJA5A21t37Rx+fHFTgh1hP6oZVglNO6BzSE5q8NwHgTWw+5qAJuDIAhSW
5TcJ9GaX5+/s8P02iuIMnqVojhH7ObLSRKGkhiwha0ObpdxDkWynQwhOMoKNS3XLlLAlW8pQ6tFg
KjDQLD4ADjL24Bs0b4Gc3ijHz0tyPpVAPxuMoB9GhITEUCHtfIqpBMwujV6azMu62uL6c5V+INX4
V3P4x5rghisfUrkJ+sZtrlwzA/ID0QEXgBXTjYfSmfv4vVZ/7My/L9z9/NTUkxGjGv10N+A2CYtf
qCcdh+C1++coK8GYsOvzIC9JkmNQUgNCT/M61j8a3qPyvbHtzy5nwY6w60kWNjEByMDuxtB0kP+J
LZ42943ev/mkv2nHHjmgUZuuEgbt942VWzWOBBc6AUygGEWZ9Q5PEVlJYZyGKFIWzjD8kOqDibxa
Xj8mxa9NYtFzhop5uH8sis5yopA5zFpQfMXfNZcdiasZLn0o3NHLHkrQJ8JD70Dg6Fw+5edNuoJZ
IQTyewAqDPSi2/FL7qJ+Ke25q133L9rPdJftxwQiGXb1CwJPdOMkrjrP3/qLaFudVZCFPcug9c05
DBvk2kR3Py+dUa+2hje7jrPzvrAiuBaJgIxCqWElqna0vqVQdUp1u59qB2z4EBx3/XFXRuCLjGxz
C06/6tYWtoXwN0v1DhAD2PYb7WpMYEQuT6B93lUh219exlUHsDAlrGKaQMG68GEqk3rg3KYdGSNI
chkA+KFvSKPPl81trd38+8LfDAUv2iSDOcV8L5T7HI1t6JG8bGNr9gTfSRNzrIJxnr0KUVhxnzZ7
Xz8aWzT+q0MB2z1kJsCjzsSyWd2oDaACMlxndpVITlX8CLZgiOfpmPmMGejPRv8let6p4J7LpitS
gyAUoc2rYrTHvi8qp5/eJ6lGPoO43VS8ZcpTnOWPl+dw9bZbGBZcdVhn+JvzbReqXm2Wdj7BkTQc
XQK+xSLI1zK6kcZe3YgLi4LTTqkRjsyY71e5oNZAdA/sdwPv7pVSslNN3gjV5319drz/mGNC4ibI
5CDo5gs2aiS0P/jfu3Ha4i7asiE4qgz8+CYoW0EtiVVDOMsteZTHv9nti4EIfmpMGqq1NYy0beGE
nUxtTgx30hXEDPkWTvocZvl7Q2K34+WGrS9GQWVdKiMZMW1ltM9RZ8jvIv7O65PmQ34eep/jK6GH
NrorgkMdvF/ek+uvArA+/se4cLD7vsmzsIVxLXFjeqWRa5+90mgPsoIkeQzKk0KBzd+4bVbvc7Br
KRqaDRAOCR5rKgu9zkMYzaT0dQiUnRGFTk+IW1DNqgHWKvTIljd7ndYHu7ArDHaoA2Ngc7A0hadp
DGOLMd/ixugO+Ytep7YyvmQQkMuNFxrLW5ffvDPPTsfCuOB32jpR9WkO4Zu4Q3/JdZ7d6PQHtMac
UD+2+q7kjg+qCH0jq7LquRdmBa+Dtn3fhJQDfABx68i4L1tmUV56iv5yeSut+u6FIcHZAAjRV00A
Q4EeHEa8gAwp8zQINF82szEeMcMdNTQaCjqbGUxulf3wGoAyQeKlpbRbBaKtDfP798XVGsQacPkl
jEXkl1K4g2pzH9hk3OaSaY89SvPeUINndktdYT0QRH0V3TE6m5Uxvt7peZr6je4j4m1As+R3HApp
vqNF0s6YE3FVvifJiH9fHTQ5cjVMtDTpjwlU4RLzZVR/osvzcHna/8dU/PkiwScWVSpNY9XhAVDc
B7rbd7ddAnb/4EgB3tXVnVSjNNq45hYtw3lH8uweF1MhBG41dDJoBvgUmoXekdbaNYxYw8Bu2ajZ
eaq7heRbSnTfpOOxMwZICcsHGqQHVX5Uk+BoUv5Uso/eeM9qYssATaOt8tjpMVgXSLBrcuVnnVSu
78dWmSuy1dXoxUJh1u7LLTmo1dt4MRAhLESLUkxHioEk3V3XAEn+o4SsriY7/vCP2/OEORMcbMXR
7c/nB1NJoNP6WPNhJxf3SnOr4U0hIc2rP13eHuuH/8/uEDyrX8lQBOmxOwoNBC2xuUchz2bD4F42
s7kLRSeaaWjp6uZzkd5CoaA0oLSLsrwMKN0Bpcm0bR3Q7/ZKv9swPO+yr94b1CDgBkHjNBh2AHj8
eiALE8q3REYAXISnmoc7rh0ZdjyeL230ESMXMwCuk52G1KnazuL9hnNdeZDCvsLQRwZ2IRkl66/2
JdaptTq/DP2yscwaSRkvlq+0kDi8NJyUjrae31UygBEZIKwPFJzKSXArj5l3eSLON/HX7xCuEyI1
VRuU+I6gmQoPGYHeigbwfmpZdcvzKLQyoo8bNs83F2witY0Ekwz8jggD6ycS+zFVEY6ZN4m298un
eIsc+Dw2hwmAPI0ZT2fIYv68m2rFGEBPa3O0Yowd5JAoZBoM4C6UgDhAqtegbtq4ydaGBf0lSK4T
AwlgsQIpETRI9hqGNYw3rEKBcPT84efl5ToPl3GDLGwI53Jgpk98X8ODKkCPALZNlPzLUQgbMxzL
hA/z4qSB3SGxPN6UW/wt80eKZ285CGHPtcgMmJIEE3p2K+mtlXCX+aem/seJz69zJQQwPdZDmY+Z
PZTX6vCZ9688vTfUjTz8+oqgnxBZFnT3ixiHdGS9PyZYkZb0VoOacLOx5Ouz9V8DYtcpD0cDrS0w
UIyPVbVL9ZeAP5LN9trzGB6zBY3aWY0X2lki9tvXIZ1izrPFO1+F9rKhwfFOBaefLGqzV59K8Sck
+JqniUdQsK2TmG+8IsjqVM7iw7PmGqqawtabIkbQJOU3duXlN+WOH/xvwFbU1E4PbvIC+k+b3VxN
n+qj7vRvBnRFQKJyGrboOM8LVBg9mCMNFZlJ3A9iS5laqhPzi7DBE8ohx8EJv7H31iv23EpPYBUC
W8wTEJt/ca4XNoVozJh5JEsTbL24jlj3RLbEZld90+LvC0FX1UiRgu7GBuyRp6rYM/PZjJzLQ9gy
Ma/uIrZGP00vaQZMMONGogffiMHstlETWj0LwF/owJ3OCR/hSHdGOIFIDDbSEnKN2Xc8LwcIhdVb
jaBrdghCdaANoCqKQ/F1LHLcDtjlcWO3HUt2aMHrHhNuBD26FlryMcRBvtXisXYPI1WrIlGm4B8q
zB5e9LHaVBLUdZIcIe0vn8lWlGPX6wC4asPr5bVaO2nAI0IrB8SlM5nA1/GhtFf2agufog3/R9qV
7ciNK8svEqCF2l4l1dr73vaL0N0eS6L2jVq+/oaMc8YqFm8R9gEGmAcDHZVUMplMZkaUu9yxcOuR
KbwJDYL0Ip6BQBvj8O1l9qyix8DCCazpY1BYm8mEvLHm5cYX6SSFuF+fnT9QMHKNwoNhoDPn7HO1
Fc2ytoN3H9x9967fGMEIOvr34RatJGB9+HIOw3a+tbyX4sa6m+6nu2+NP+3dve0ZaBsuN3++uuuf
w23mGuP6c1zh5ywfcQxLlLReLyOc97MiRq0huP2clLmhhx0gjK15G96UO/W+C+w9xsyO/TclYMfq
xvKyHYOV+XWx6cL95R8g2iBrfM5dOwxx4Q0H+JgdQWHp2kluw1IJSly0/hwI1IFwVmwLjNRznlpQ
MqglgafqUez39SFXMcAGpjdyuIwjjF4mAKAKhzoyz3w72nU+tbONKnL83WEMQ6KYsbIktRvRnsBj
+b8gnGNYsa3U6MxZinM7J7mfh6eMveImgpHc9m8OlBUU5yBlFGrZTADlhNcWhO2KPpd8mWXl+U23
NoZzgVAfrUphQBjIe56g++gOuaJWvbTWntD3cpCEflFGj4BsL2Izv/gGT0NWN7YNFCpd3LZLDIdC
egtS6U38I66+iP09KSTuIAqQazTeuNDNBtSE8D4/7evsU6kklXzh4qFrC8ERjyNgkT+1JgWTywD2
aLgbe+uia0O9TSvUW1yMI75TiKcOX3/h3qvUanH/1eFcMBUENUtqRRmBgqjmIWRucoz7/m8wS9hY
wTR2Ds7NCjCZeSCYtUS4hpLoX7j2+nDmdtFcY0YzymnnF8Mbq46q+3LZCFFsW/99buvMqVblTMff
19p9xX4ORuK5047lsqcPUTTQF1LPpQ5AHP5NetI0qloqfEAdA22IPVPfM/XgDC0uRJJwLYpuayjO
nZW4gORUje9SGShvzmlgxG+1kwSXF06GwjmZwqwuoh1QHPWYa8x30zcLkgx/A2KgGXXR20Dz06mL
zT3oOzp3MQVSMxAZJrrfxVQCInQB6Hj8F4S7oTYROquiGCBJl3mzAWZpHY0lqQZx9+fL5giRbBsz
ccsTKUhNT83RK1S7qYZM08a4OAnvwOITqhvMYlyGEbyS4kqHex0YNDSInv56tFrtzDGdEh0ErSj3
2sTHfPMrhRwtMebGczEwDc04zOSZOzxdbq1WxvC+eBd/UqyxOe9zps4ohxCvwHox+73Z3M+uJrmF
i+KpgWiKEIca+9kwQxTPcQF/WXp0IoScvmABaSM9oD1oBZTStA9dE6aB7jRvBRl6yUOpyPFxW4TD
GMipcTc5/YgMTNL2nOC0sCHR40SlP1TOdejI2E5EvmKgwrDMhWBqw14WYfUN+0wBD8+IlNoKN3qW
4b2gDLrIr9x6e9lbhPb8BnK4h996KocYg/itb6jQkfO0JuyeirwaVBQ5oIAp2Wxi31zBcbctlOjL
KS+RSVhoXofKqJdRde+MOOQzu/ZoAuYNNw7s8a6vZlmeJEorFo518DRh9OGsi9ootFAbEwdlD9Rh
iftYVfHW6Gs03eoB0X504R+30yNzX1/0OF8BdcNIumKJ+iZGotQuBku/mRR7HXRmlOH1tH6//DHP
hwl+3RVAkWPjOXq5IZ26Dc3Qf9gODLrrBloZsdPTqQiskRwT8D5kOdK1voNgWqJu6uwf9IQEatnL
+h2F3xgz2PgNqJKhrsLFuSzU5pqgK9unaX8MzeSQW45Hm37b6xO4QzBCM93TOA+0+Mdl80W+vAbm
Qjke42uUeAA8YrivT/aFAgKFUZIuinamDScC4zvSOdXkllit3Ca1LKQMir2bw51Kd471ac6yL7n4
Bh9I8bC/8M9B7Ml2OZi0Hwjp1SUzie4tSH6Wk+onabZnWntgabdPzOnJqr6lGiSQI4zz1dpRL2JJ
O6TQVoyNgcl4IZ3lC56KousKOmahEwDBJ7SU0jKCeMwGIm+XP5xoZ4Jc7L84fN1zLNTWQYcNPKag
j0ZCN7VWgQZIDZgeeVX9Y0pk7XqiQwQkvqpKVB3hiFdDIHOeMW2sOj9MDBrgcMz3TYl7IB3De8Mo
b8aBxZgoUEJf13SZaIgoG0QXN0H1cxke4cc5Jmj40WYqcaM3P+lwz/J/5sEf2+0om14QrSs4DF20
jS8MyfyNOtFGjPrquLpbzlvVHij91iZfafWtV79k02uC571lNoXomDLAnAr+z4WeoegnhDmsKErK
PdtOeNMatlp8p5lbR9s6eow07k2XXU2FJdw1LpdxjGlqKCprEfLI9sfoPyj7ttk63x+VV6fZJO2m
eZVEGeHXM0FChpl09P/zpWtrzvAao/dIfbPZd8xrAuEV7UOlL/H4F9vPWSFx8Swzh9JJFiTkeZ6r
e5X6AWZmEkoSKkEXEz7dCodLNqLRNkZnwSk6dMpqe+ZlXnE0HjpU5IP6vg598/nyhhcFlhXiryNk
ld6EA/3PGiaoiHThXVO+lanqubJ5xPNpbByIqBKCaQ/U2e4ZZ9zc2iUj5Yji1c7ytb32vC19YnjO
nfY9epp9uqvvK1wuvfnbZQNFR9EaVz/dDV0WKl3pDPDK9jNiBxbdRK4kc9OXv8EfEWsMbscxNTPK
FAoMPttmuqe/Qq05GA/OoQ3Cp/JZG4LCN3zVM4PoAwzwaJr3/+Zau/4F3N7LqI2p7wyrO+v6fTqr
2yqffQsNHbNzz+pGcvIKKRtX40Q8bXg4hF0a4/j1s8N8bVxBeth3b12/2iSH9kv90j37etqbmLd/
nCXvVYshJ0uNTH+NzH3O0LWaodYxoxUn1R5P5dcWyfZ/6DEcBPc1W0OfRhpicsm1+l1pDKD6KpAU
Z5vLMGfRi4PhPlnN0oZoIdZwwmuaCrWqgnl1GhD2NNAsuIx1tgk4LC6HmSpVn1AowDRwRwKrfMkt
tO05knU7b6/gUJZYs4olkLojrQqCNTTeu9fkYQygeAz9wuFbdxVusyN7nDyZO5xlDxwkl+GGqpbY
mOlJ/YjuVQjaNO3NNNzUFphurKDQdq4h2etiQKSbmES2NFQST23UelyXzKwHRQAeOkAGfJ3ez0fD
T94uf7Dz+8NimKuCuILoLkbbuC9W0Sld8k4MACfXSX4Mx7vMwX1Be7OGfQ9eVOIRzUdBE2/GmiQH
FDrLopeBR2HDOWupKMY5BRsgoOP2WPSxr4JWMaY7iYHLQp1t5BUK5yyM2qkZLyjtBqTGT6Y3b5Nj
9VZUm8jym6vpUD/RF2XwoCYhiV4y+7hPyEgxKdYy5uk6O2rvmryFRtvfhKmVdVzCUBfJbM4mMMY8
gjwFpi17yZYWBsIVwuKoq80WDVWVKAoQ8Bm9UCl9JlNZOtfZ/uWDGDVEuRzUUb/2+woiD119LroR
1LX+sEses8Dc1v68t15xdLs+u7Hek22MKVJn216/TF679yU+svjAuY/8/gGcj4xm4oBOHj9gDG7C
wP1KrprDP+m1daC3hqcEVuEdZc+Iwv0NWtv/2sw5R2niDljmSO4Khz5TDB17eT6013NcWr5tTLjG
ZtMjeEE/IP8h8cvzflVuvTmnMfRk7Kwa2NZNzKBeGLh3dGvtkofizbyxY1/ZYbRU2yRbW+JLwmhj
azZISdBIjtEwzpnqdEBX8/KlEzN6yB0D4prPQ1uDI7K6Zq3tF6P60Iyfc/cK0Ti0ysqqUaIPjUIJ
SCTQzY4nIO7IHZR80BsNlucoy9Ktak/qnjDFxHxtBTFYp9ReLruWKAbgI2M4BgKDCObLv69ce0wG
rYsZDHZjT0sr8KvezZFsAkIU4tYgnPsCe0wqApDY+EpsEKXuM+REffPc9q+XzRGu38oczmvHsZ4i
1oO6okIK2A+gUAU7sZ6jlth9u4wkWzjOR5EOWRkITsHl4H5EEQR6n2x7cxni/AKLfWBDOxyNGY67
qNKcfhwC5tJWWbZ9bQfzNUYHg/xa+cc8Ds/9Vby7DLb8LT7EgPQeHYt42kdiyWHpel23yQAJlSL8
sJNtaoNEugKtsOoN7oehbOvo8zKgeAH/BSRcmdfJekiHtQDUS2NjjehVsLptDibjyzDiLf3bML75
PR0TXZvqBefYMP+5pYH+o3F8BhJ1jBVoNGi2lxHFPvjbMC4zr0pTa/Ri8cF0axUbQoIiezKIJFSJ
jr3V9+LbWM1CL/O+BorRvOfgz6okrwqyv7/8+yowoCFvHqNcRQvLiAmsyBuoLL0SetyS1oHqHq8j
PDMPo22GBjgNiY/91HSTT8fXRiXgIAZ98iGZwE+YSHxBGIeWtlyw6KDtiCeTibrSBt0oEF3tOgmh
RUm3RTR4Q48X6UTiBcL1W2FxXqA7mWKaDdYvxsyFAk5N4/Wym52XmZbosELgzorCmQrSjECooXVE
j1XzVEaPDcEYxa4HrzRoO+hRi7YDmLA1KAZJH/UWC84iBkj78O71q+eYOzrCIbe0PoQHKrE2UDSv
s+mFJAp4qhvqlEHZhYXPjLF+zGwrv4O4eVr6eCaMbzTIBzceKJ5lO08YUqAGCSFEFe1YfJ5m69FQ
t6GBX8SeKAaUhmPnSmKyDGLZ/KttYeTuVCcZQSpI7du0L7ywoLdFI+syEO6NlSXcOYbDZek2BEzL
su7KtIcSqa12pGNiBa1Jj46bxR6h0RWpS1mJVph+4ank32XkjrahqTBCaGMZHzHYbN7pm/Bb63XF
Xr0yHjCRsNEfETz3shuscHOuULkDaOj6xGTVYjKqtaq+bdKnMt6VMSZ1JOm0cGv+RvrFbbT6hpS2
zIkaIMWd6TUolna6ZPNLvIQPNLZR2nZTAgGt2Z6OyQbIE5BcUiSVmcFFGHfUKpDt4zMx7dV2gPF0
OcAIP4hjoE0dz2Z4olyMXC1TQWkxmjX48xI8kGFqNR8Dmt0o4T26BC4jnZd7EcpwPcM9G/EMOoKc
KWmm0cxY5CkrZ/JC44qxn1nolfRWaTK/KzeDsbfzb1N4U5n3UB6SoIsMBbPYIhSCpwJwynKGkjSe
kxLEX8ODuyW78nHeo6+QHLrN9RTYoPD1rhsfU0KKpA1LjAtOToeAtAfCjae4oaUUVAnBG42j8KOJ
oVI3focGx91oPhtpKwlcooiC1mVIxELlkIC26xSsLFHfcBY9FJ2o/jhf5fRzNBzPLP24uGJp0Mom
B4SABMVuDOVa+NscoFIhRalQHgV3bXk1td9aB2XQ8TZ2Bn8Oo+c5n4IIQqSXv+XyR/kzaemaV+FN
eA056/tFvcYuNAhSpgSqOelBZ1cTkyUuQhDLBAkX7ktoDjVOl9J1xh4sbqi1NaTdtuF8qGN110bW
5rItwvQfpK0uzEHfDJpnTnGaQU+t1F4ug0l2MzV38wSmrKa9RTPIBupH27iO79FL+jjRpXH74zK6
KLpAstzBHdhCG7XFfT7LnQurdpe7x1h4ynjNyh+XAYSr6CwVBux3zDxwAKlO6lE1kD7Y4bxbSOYr
Rd1G4Mi+DLMcyGcesYLhDmzVyBzoniJL0m2o3erQbcq3PX3C6OL/hsNtZq3UBtajV98PkcMmILxO
waKuQQ5ZRi4u3Fcrg7jTOXFCC50oWLdSR5O++0GgdpM9deSut4OiTPatI3nzE34oqF1gqh9tggb/
5F4Nvas2NcJjlB6n+V219lrz/fLiiSBctFhDqAlTnzp/XioGRaVaQQ3UpdS3x02R42yWcc6JPHoN
wh0yaFmgJC4AguaPe9XqH9zi8bIZMgQuMBhGkaOXCNGnNpmnjXdmJvkUwsssaFLxMkpQhsRM1GlI
SNUpiYYGu7J13tQSqqNXk/6k9C80ftAKP75RblAFBxPIZbtEe2iFyt/UYuTaGcZAcECi7QPq711j
e5UTFMruMs7iuvxeXeNwAQ9zvwMaL4Cj1VaxS/TpgY1vzezeW/NXDmVgz04/LyMKHe/3epq8TxQp
HizBceOnJuTxQNpg9I9pvbkMIls+zi1yvdWjJoRZzN3NaezNlldj9iOW3NhlMIt3rvI1tLANxmgD
psKNMwPVWm59dsO+UiW98OfdVMjW1p9pWdQVEJm0zNbB/+mbqOlH08cc4oPdhNVjM/ZelFa+burI
5P6CPRXPTYaGiWWy9Mtxy+jSCNpAy3GYMfXYFfYtk7XDirbX8qK1kCi6S7jjgnholgN4IBYIu76t
l7JANXtJ3Hs5NaDXWKMcdrSNIhjM9zF61ysZPYHgE4K8FVxF0DSE2DU/F26xXssTHYeICnrKodxR
CIqo381Ess8EXn8Cs/yM1QfEC0dEUhswXQetrG6860j9sytkJCWC7XwCw61m1881SxZV5qylN6Sn
ULn30ofRdm/Q2ORBNkVy1AtORlAaIg6gERetFfzXo5qi1rTFUU+t+pXo5Sbuf8ZhtFOGJ7gUZvU+
3UQ2yi+0cYXJncYKUQaz7vQlZAXN/NSkD55nVIlHO8k8sfCb4Z6AvBZdaRDgPf1mVdvkUbIADVO5
6514y+b8WM+R5E4ig+HsMcYmsgcVMGO3q6172m6zeH85HC6/lIvyGG1cul9Q+oMh3D7uwroqUkwc
+myA7EuycRtUraBlmHud7HFVaM0yvExQ0nbwxHG6aK5qYEstUCBODHprb4y9n8nqJWIQ08FfI0gi
z2jGMMhiM9NB1QmCrpn+MkHb1YwkJ7/IzzQVdPlIxbFsDrdoUTTqStQr6LWi2i6M8bJBSRrUZApc
5kIbcEThNJHxGIgswzw2Gtqxehh/Xv59FSfoYOFiXEUZkjFH9d0mrwPbZcM2MWaJeaLAt0biItI8
2xb022Be7BKQfZHrgrmHqIgDnDSHy+4nMkpHqzU0xpaBV/4izDIlzNwUReBqtDYDmmUbivnQxpWc
xiIvx9ALVg/dXrjFcR+stnvM0iYoAblp4SXTjmAVnSvL9kBZe9kg0dqtkbhzPwYnILTiYVChbOcR
Op72J3M3zHi6DCNIbjH4/Nsgzhk0RVcj/CtgzPnOHtxdWVb+ZQixJTau7dhK5pkUTJZn4OwwUNHK
i58TxObdN7vfDObfOID1G4ULcUmqGXW8VIn76r7sD1MMXtrdZUNEAlCYqoEJBELp+PjcYlUjy1OV
mrAE2lnZj+o6eZyOz4qfXY17c9tcJQf7iPfcO90rbiEXcPWwaPvK5FdEnr7+EdymSvLc7YflR3TT
7Wi+KiD7xRjMZUtlGNyx1IxDgxMXGA7Zkuh90MBlKmPQFsU+PMgvo7Fo4wU3w2kYGjM9HdGYjkIk
nT+rPL5mRn6VGnSbZZlv1o7naLFsMkOUSyzKJEt1DpLffCZmQgVp6CLYlbAK4s+3FMdGnZde20S+
VW3A/DTIaleiiLGG5D4Xq/QsqlREjDq3b9ER5+tD/sUqbZO7zpbZueQYllnIfTnSQIogtLCqU1mV
fkfGj7ACD27G2veSqd9UFwyqYeLe5mhnldwnRU9XkOQAAYC6iCbjf6dflLKY1hVm8n20kG2NJDlg
tMHXWLFhdrfHYYNqJA2gZP7ImLEFYfvGiT5UJbrPYkksOI840Fo2QUOA6TdkVny9cMggnJqMKDJn
vesxckiq79R5t+zt5V0i9uDf3sSFHAUCfmNWwV6wPi7kWagXgjeIBbmtfIxl+E0ttZvYlL2onBuH
VxqMay2tawvVL5f9RHOuT5WyHEHDFW5rBgjd5sRvwp+XjRPVKYGDuT5rmQ1DP+Dp1ySQ2QURIqzL
detGTS1/yqzA1d1drdCrPP3WOfnBhEouGHr3kdl/XYYXbpulfojCNYbgDOMU3WKMNdBUx52p/OrS
HDsl2eoRQybxAeUpiecKl3QFxp21GMBLwhYUAH6kh4+V9ZrO6cFto62p/M1lBn/uX7O4RTWhE0ut
BmZNMeS+VefKLmyk4/a+H8s72qlBE4MUcZaKv8gsXP59lfMV+EmOMwA3phV4ARufmr1nQveVudnN
OE0+BCHuI4yI6hiTC/vuKa+sOzsZOk/psl2d9p7GVMmqCz/x73DB94BC6zlrhn7ZPngwyOKtGwUW
CUK83k2fl51JuFFXSJz1g924pRbDejJ+R1N+nu0zPH6hSSRcxNmYxHWFh+cKjQvBGKAimrHYlRgE
NB3vIcrTGvggL9skQ+GCTzykpmJmiyeZUFzZQJfYQxIsARGeJitTln9fuY3RmX2sLRF97rt3w+2u
494KWPgKIbENsZJNEn8UUKP5nyyzuADX1YoVQp5sqbljXjLWfadNdpXSSXIcUeZrWAZuQaDHwZAN
B2NnbWW6KS54kW1uB2rtIWK++xtLfkPop8sHJZ1kjBTElZZFR2rH6OaPX8N5lsAIN/fKEi5WlgYm
QLoJlpApOjRtdaOxR61w0ONjSfxB9KSLbllQ8oIoyUBTGbdoxO1axYhdJJ9RD4ZNbzYfMzDNG6/g
mBjnbR/emYNXEGjL9ptWJpEnRefWM0Za3pIGhkJqwCvJgxUfYweD0Vd6s8n6Twu/BNMnmc90tAgO
m8sfUxhEVqZzq9zaQ903S0GgTBrcLv3Z2kWQGojyl8L1iEw2W1SOPVlp7kyKoriKc1xp/Xi+Ndmm
Qs+/yXZz0iB9ezSUx0wPRirpPRA60tILvWwIQ+cjsgKCEtUtgVmF8aFomGfhwbpwlF0PEy+vpjD4
g6xEg+j7wt3KORKbzHwKdZQGzJihJVHbKD3ZZbjIzOQdueUfJ4Q6+FAWh7VBf3EmXTCVETEVUuJe
Ydit16TZj652Gfh/rMSbdRnZvrDgjPQTkl0QP4WSB+cqoCJ0WpBDQrAEDbK7Nq1ARFiXgdlF44HR
ydr1lvHVJXXrjU5fBhiKw/RpOD/lVmVKYsP5OiMVtnRQgSxMAiAFOQ1BQ9kYPToKM584w0YfMwiC
pkHcEi8zvkUjkcTU80PpFI3boDPTGaUN0LpZC2qQdWf2fT3+cTFzAXHByrWM2iEFPjVJj8FzbLsJ
tOLy4WsYrfHesdlLSbtSUuwRWANnwUu9ZWBQxeTfL02ixCPS4Mx3le8tmGf6ZGPJNDnPT1gQUSGP
X54/bBS3l++3OmG1fhwyzJphm1ufWXiYs2BADLehC5xeleXb+Hp524lMWsbll1oM6po8SZvaqSjD
gVsS8/obxdmbztP8511SxtJa9F8Ivg+r0geQaVSAaOqbLPpWWxtQT/+pFZilxvAQQge2GMrAp4sG
vghjRMKeQV7JPZK+9klt32TSCoUgBuPtelmqpX8IylRc+tPRiIH+gOEZIHl0io+KPZRjMEzMR+dl
XGxaRVme/C7bdh6DgYniNuYVDHuZJz21TcH8MmRWgEnBNd8+JRAhKq0DuE7+R5zld6wcz9Z7GqkF
HsUm2+/6J5AA2/NdQ97+N2s4967oYFqxA2tMiGrHDghstSeiorfl+TKOwK+xaoi5mDoA+TIfcesk
Lju1W6zJngb2UKh3Ndldhlh+6ukDx/JhfkNwB3JsVrPrLhCj/RnZB60JQMqSkp+z7B3vPDHF5gFb
ADqdQDx4RlnatZ2pTMvwxlg9RI37qDq95NVJiLBoVyzUkDaqU6ff3tBoHCYhntT6xu/oG5Hx14p8
2FkEI1zwHph4PDn9+31cTe346/nMfmmNrQG6wjS8gzzUX/jwGoe7A+ljgXbXAcVrKw+ihbzGfoky
POcSSV4kWi88HuP5duGQxSs1Z0+H20hlobbcuHd6+U82yKhUf1WOOedCkzROmoVOCRcGLqJZil2p
I8NtrrrGTNThO+go7KDehN/b3bTJPdV7vdGP4GXcYOJ09t5yTDuwYxSgVuChGoI+7Y9wE6FTZNrJ
7jDnk+1on0Qeg0urjYIpBldOjW8wH1lMBa5jvVl57fis9qEXQ8YdYyxeU9647k+yTGIb/TalDyBI
2OP19LnXjUAFZYgVlQhftezyK9iLC1elCxZHvA0Tfrs3fRa2to6LVWhlV+HcXzWJtjNqczthW04y
1UDhEoC9F7sSDwzwaG4JyjJL08GGnzXtXH2b7DB1vHx2bN0vwREKMo9JI4NP+9oEFUyOqVVCmO3N
oz0cozpiG7cHl4MHZd+y8LreQduwSln7EqI2fG+CN0BGOiKIhjiCLRcNeCrK6/yz4lQac2coQ+Yn
834ibyq9bmRNUUIIhA9QUziIuDzZYMx0rZltnPJsfMJj3pReI5++HHBFxy8GpX5jcNt7MrU6altg
uM37/J3g66Jb1/xHT7737CGLGs+UElCKzQINFlphCOYFuS9dV11PShSmfLM5RNHPxNwQ4+OyWef3
SDit8RuCO3hDTXVyfPTMb8PNoOzTn60Z0OJ2djd6+xcJ7BqKi8PuFGUx6QHlOgiO2n5IvuOV77I5
gq14Yg73kVKo+rWaCow6mbwk84j9Ojm552pXhixKCo6VEyju2NLsugm1ClBD+aUpx6z9WY3+EO0u
G3SGgkQfnwfyp3hNXsQET+NdV0w9eDyyCgLzFjp2fFsPqs7YENko7tnCcTicq020AV19lVfotWpv
bbSm18XOqBpfcXIYuL9s1Nk1A2AY6sEEIOiAICLLgUGIodEzPFag4b1lfo1ZXA919/G1LFBuVUnx
I8nSaVc2jL6oTZ9L/FC0pBBmXBqgjKXJhUPH5G1S9COGuKO5ajw6N929iRtxkJgFLvzzKOPOEy0t
mipMPJNCUBa0S6efcO7AN09SWAsCXo/1oMM99uFei25A2XV5Xc9jFBZ2BcUzSs1lTkz0A1QoLZuh
p5lgRy7jd7Oz/FQP39K+OaiK9TVVCJGq7BQ8P5cAjiC/jDXjEnkW5+fUnSMQ61e+eZffZnfd1vWS
zX2xHTtvRgKReul9+8lumhoVOknqdRbFOGhulxTMqq2ELNDTvab7Onvo2kc9vc5BDq1tLi+yDItz
n4zV2jy2wIrG4broLUyige6YtRtGY/DbubtKl509Isj1Z+UyvqI1I6ZG8CCa03umlV5kandK2fgp
y7xqtm2PmYqEVEG0S7BDHEy1gnESfU2nXuvQGrKe6rJH8R8KDUr4oiVpMMlGdIW2rXD0U5zQrFtG
DeA44RDcFEFZRL5b3yspuLP+4svh5qzjfR8jKmd1NxvN371hFpVfoiobJfkusr26C7pG25vkyskk
lSGhZSgJoJHKQQTnachCs8pNbYSj9GqU7OvZ0nylhpoJmCCnW6gja0GWYNook0pfLh54kr4vUQC5
MWg6VTCG/tqoq8u0UethA5WTyq/yO4RAT8v2ai05l4TGrTCWf19h0LQwQnUAxkih38vSqzBJoB0Q
PmmudbDjxjMUGXGCCBJFKZAJ66gGow5yCsnyoXZm3Ob8QXtWFN+NvtnzoR2eQWfgQTzo8i4XHVFr
MC6ilL0exjZNKh+6W37MfhCK6VMt9lTjI1NiyCVdJaYkdxF9NgddAphWwYUb3POn9lUxdBvpAqlo
83bUuuPcJdt+sLaXLTuvB8M9HB2jRS5qz9Av4HBmTHS3GIVAC/XQe5bxFCU+c7bxtEXmr0dfICWt
8n8UJzDzUXI+iRYVw34m0nRsB5MvL1LMs5pmhb2ujiMyi2STJy+q/dpbx8h+LMBCXcoqMaIoBkpQ
dFrjwoS2Ae7stfoIDd0K1hSiSE99qR37XN/E5ug3hex1Unj4rrD4CQZnjMF2AzYfn6Q/4qnw8xDd
xyBgfgHZ8iYpyoPejbUHJs07R41eL39UUY7hGAtvLtqSoRzC7Q0wB7G2V3HwuxlDJH10kVIVaua5
ChhxZNTuMjBub8wzM0dQh1SYvP5yo53eZUFG3+oaaoO15GBf/hQfytZ2cYdtM7dp2tgLlPaqZx+R
bGxC+PcJ1Kwg36GjvYTzj0jtIqdy8fdbN3/SYvap50pw+dOIIVybgCdSRQmVg6jUxnDLGk4/pEEG
Fh105ki21a8i9tkqQdbhPxB8kbuo1FzNUiTv9l2ZoGgzHtLddF+/k631ZHkf1U9tE27KTbtx0Kfu
GYfLBgrjloneJkx+2s7Zo84cdmygHY5VW8UoWuFNrRsUbH8ZRBT8wanwLwiXJjQsM5xmAIjhvtT2
IYdw0ez42AgYGb7Lvy6DCT/ZCozbTeUYTrVZAEwHW5yGlzMiSyKFa4aSuouhx4WHlYvBSlEktt5U
UG6LNEzq0BBa9NmLRmUTuWIclMoQFFToPXE4YFPCZu2RgzjQ9tmpuOFsUhYXgaa1MlZE4RdyoV6B
QIukkb/mKCpNM9AGIASpzaazjhDINbt/MHQJvr1nQ0a8KvpECHVLdx9mWWyeRMmd4xgt8XD5anrr
UPRSekmVVbRyvwEwhnt6GoPNxckzBwDW8GHDiNo+xrIjQ4bBfZ3YIiXEO4ExWVuXPhjmrfRFT3QA
rs3g9k2l9nhjawExsGuI1JP2UPUgjpeEaZkh3IaB2qml9wZQGqPd5nW6nTrXy7tmc3lfig6e1Q2T
v7nbio4njyUI6PW2c7zYfUmHCpXMr8L9eRlJaNDvu6y9LOs6vXX7Cak1kDBd7lmggs2tXSaT7ztv
UT29tvL5UK1P6VQNWDaWzA+mo3hDjWM71tB5lr4wrQtiFyTUbPITUHKQuWMehm/RkUxvm3qUZJ+y
67u97O+VyZmatQVZru/9UblznzAXGWheSjzN9tydegj3U1Bs6IvzJpueFiZO68/KnZATMVt9oljs
0XFfhya/S+Zym9UodpXxcSTEQ/DazYMexCAhuvydRUFrBc3rAMS44/aY4sJlPrkZx0+8rhvDZowh
qBnM2tNlrP/HTgd1Lx03QgSt0xVu6q6c6hBgqDKHh2wy8i3po3c7jw60HpGsZb2JIVH6VLruUa2n
anv5BwiMxeUJtyec0Xjf5y+kzAljo2w6GFvG2J1f4FmGd/nmsCPsSGXBTWQu4IiF2QQQQmAa69Tc
rB6oC2VFnD2xgl5z5MVmh5pX4ndK4aVs+DHFGIpRW3Ql/jGrLOa719Dc9s1I07VNBktz7YZWm6x+
LWSCM4JYBAi8NoC2BC1AfENyYVVhMiotajL1A+0DhWwoGFjZVWdIxpYEoQizf6BmQAURo1l87zGb
Us1MbCwjs/b6dIzLVzo8X3YMoS0riOWwXW99BcRJYQIITMrR/qYmNdgYNvO4d5kkV1wWnstUT4zh
fGJuBtA9VPgwXQoetuNUfR+jB0Y/L9uzbKQzFDwo4yKEV2tMMnL25Apr9XTGoZehU9hz/eLD2PTX
uicbFxbdpcGEj1s7gfQtyOa5LZ0mlpWV8eLbN9Mxepxuk930pRyiQw60XjYULUh61mi/hMdX38ku
3UqNFbXys+t4R6+r63ib3DjXoLTYgd5i1+xkBIRCQAOyISruz3hr5syz06KJMU6AnM6kHsNTIma9
L38qkXfjA/0HAQQ1p58q1RNwDPVAUJV7Nl477SEPg8sQ4o+0wuDcwYHS/BAyYEwPczDdZuiy/tFs
pm34Fn9Xtn9x39MRfTBDiQgEvQxuzZZ3azYbNaJsDtkrmrtovBukEmGijbRC4Sv9dtUbajXgAtGT
945gKuKqoG+drJdXdGKsUbiVI1BkV+IEtlDXywrileNVRrcKfXON22J+uPydRK6gY14XlW4HdRR+
Lzm93eRp3VR+PDU6am5ooB3mKt7Ys2P+eb76i3UGlDf/R9p19bqtM9tfJIASVV9V3LZ37/uFSDlR
712//i4G+E5sWjCRc4EECBDAoyGHw+GUtXS8WKng8CqqLiq14YbKdJeZ2zn56i2JNmsbBAQVC94B
bxTAS58bdgUqDb0tBiBcRj8b6tvFJm63CuYpri/a5WAMrroTOaIhhF2SaSNwLr14DtRNGLSJi6Ta
g8GCLFCOlWxkZG2TTsUJFlGlcW40KdQiLSZ9MNQ1jV7uSE6sTIh2vnZO5wxa3PD7aHyux13WPiXh
/vq6yUQILxalzEI7TqCHakCBcjODqAODs9eFrLlPhHqgy4FBA/RBWCylx8MeUR8C23D026W7mYnz
9wEs0i4AI0T2B2kEMcFp2NGQawzZpaimeKxMYMwptxoyt0npPOrRd5vmkpVbCxYAFoUuHAM9SBhx
Pt+cDg+9MeQpBQ7a1A21qylPBgZYjFlxY0PyCpcJEyyhpnXfZyp/8RVB2feA7z+0S4LGmqCXzc/x
AykGDad6CRZRKpVtpwyihumOzGgu0oCHCArJ3G8ZeHebBwVPzuv2sWqEJ0spuKFmTId56PD+K4ry
kBbOR2eC2VePIomcNTcOG0ERykAdHXgI51sGFIeuCRVcFlOnulr6VltvQEAd0TYY71gkeUiur+O/
wsRkZNnlc2lpEFaF0W7MimM09zunY/tYB8iXtfyjmYBwsRUiw0hY9bh/tBQbpCMCLIEkxWUFXHG3
r1+nUMMs4m3BQslyXjJycJ97Ikmwyp7B6Q5cxVGrvkUqgEYJONzLdD5a1RTkhPoJie4n+5OYDIzB
rwjZtsCVcTtzvNeqF97pDmoDl/TDf3GcKl4lAHTm4C7c4E4CxAK0JLSycDYnM9y1LeKCuPtVL43E
6ayeStQZgD9scngNwQWoLQFyloKb2iQvLXvu6H1TbJef4fz+H84HkLowlYEaDiggztUZnXpQ6gX+
M010b0b6w7ESr5XN461qg9j2f8GAIKXO2jyqdUghZvqIb/HSLHkClJKfZ+WhU2Wxx/qNfSJPsJ6l
XBa4MtxuSOJobkN+LtFXOeUe6fUNqp63izq/MPJqtWhYzGRAlKuH5ES44OXSSRmyNMS9p5Hsxjae
c8KeAU25sbCyf795GCPA2x9HBdwWgtMJ87QHJxYklfUxt4IGjINS8HL+OhB9Nkp7sESKtj/qcG1P
7D2uUPawJoLbz/7Rzy9hZLmTgXqtftfDYCZweCTPdv4filJ4V/6Ryg3qRCoeuLNjRZCKNgI0enum
I8udrOwSFEKKSEXL8GWXa432BWwSDpg+aa8pxeMrpuH3fjLQrtTJ+GZX7B+AV2ioBVg13i3ihT7O
gEVBmzevO/9UieWbc7pXitm3jdalyY+/toozYYLxW1OoatEIYXl26NF6OlruOEoaL1ZX70Qhwcaz
almoOiA1s6DJa9FetewpbUc3Un5e12XlpjvTRbi+x1YhbYU/XqxNr2i33Vgd+o0cgDTZzu3c09dw
LAIzkZnfStRwJlZw8uaiAR8n5/uFIq+JhpK8vJ9lRT3+7cLJOhMinCzb7kO1wvSmFyrlPrdrF9jJ
kj48mR7CMerRsAVaTOiRTEDj7SZ3ah0okkn80Erwc6YJ//+T0xoVDuKRCWIWa2t2R7vbTI3Gz5Nr
dLknQxxdXzfAZxnonUd1T/B6Xa7moHCHc69mjNK1N3Usyzn9ruVfbs2/IsQXXwYEjWJSIMLY0N3o
zYHuTW5xo7zekfvxE1TrnvaC/pvbasuCtHHT7/mvVPYRa5cYVvXPRwiXptE2dlHz5C44PfoRDbbH
yfDs0rMKtwIGRK96KM2aMrHrruqPVMF7RM6gdGoJqVkNDmQgheefFWBjo8kNZXN9ko0Um/rpFKct
AJYQ45iVO85bW5E93dfdxx9lBPdRKkNZtQ6XgJeGPbpArxiTbZ6iva/ygcA1Frvr/kq2eoLjiFHG
nJYcApfaX5i/LA8xBoj62B/p13VJ60f7j2qC9xgLJ29yAkkt2c49snqqW6iybOjK5X9mgoL/qPWi
BZ47AgwyozvaN+P3pvjqVMC8ka8i8WcNeG/b63rJjELwJUDhAkCIDr2o+tazL2mqUrZugvdQ68E0
jQm/Dzrob8o87khevHeVsbmuxlpp5nTpxLJXZ1bRsHDjrkLdVeyNneza0MsoQfXx1iz8QjsYsjHJ
tWrnmVDBZcSNOeW9CUcMQ7f3cUAqV90VgKmC/wDHfX2vvMCHFJ1/XdnVaADI66C4MdDsfZnDRuTD
NIi1x9CPc7KnSFRYyg8rk/XhrFrHv5IuctmNGpO87yFpBjme2ZRu1f6Xc3UiQVhCIP73PeF3GWAH
XGv4YYSbUIa2tXpfnsgQfaxdg6aXwjaM7NN0npfwDq0JU9b5FkUHueRyXnVJGvpxwZ6LJ55YI1SV
0arBwoUzrD1SFdUa25/aYx/fVzLc39WjdSJJcEmYG+v7VOfeon0ihm+QwKlkHmndAP5oI3gkGmpx
uYzQZgQF9zgECu2CQgvUqnNr1SsBmZvbbkjRbvmW5p/l4I295GTLvkBwUHNVI7buoGVb/sRUfyEj
wlu9s05WUXBQS+YsLJ+4hsVbOD45KsaOH1iPg+uD3TlAae//ZyCOUB8yloLpRQSFwDmJkrbHFszY
/Aj1CMie/+V6/KObmNUwx0ZbepXbIhJHCt+vj3j+GNKDISurSazeEY4YTctuBJIyJI0KGqVvYiXC
dLVrTj8mWXPFqvejyAeBaQUNemLLTL3MXc14eYDY70qnuSHwmo2HVtYOvnq6TsSIp0uLszbkmZrF
+maCrnA8mkySV1w17RMRwuHq7EHtLf5yHO3nqPs1y1A5ZCoIR8cAPDwNGVZKKxLQOoQ+6bdUhmMm
EyKcn1mv7XHg66QNoEyludfFWxp+XL/xJELE2z1vmqRDngDvUtxD4ChaFAOwyDLERJkU4S5qBpro
LU9jqdZrpH/F4TaTMYFfcj0baFb5s+e2cFCAGltnKdfEUl1nN+ZgCvrSHpJ7+0G9q/3knYD1Oetc
3QcnJojWCkxb3ygSl7p6WE++Qcgm1DY6kG0e802K4xnDWzzUXlMe0/ioOpN7fedW3euJLH4GTt6q
Sgw4EauGrLD6xrQZ8ITZG0mo348k6BzHr+t8Y5j553Wp0mXmW30iNmJloeJ6RNi5UY/qhqGyt9GC
8VfuJaNv7pdteWQ3TVC8kc1j+L09vF2Xz0/WxYP2RGvBeXSdamYLfzOH45devSp02Q2NuclUFQUm
03aLNJWxtPGfvCZScCZlNLDR5kFOB/pBzHM4LBhwQhTZ5JbskAhOxTKLRp24atq8tyc/H98VGUmf
TITgUrpm0QnufNins7GmpyL7Lh1t0CRnQLyFZ2pVpbNAjeTYeuVWfQJyfACkG3BAL354a2wL1ave
tQ17St7Nd9A57rS73nP8V7rN/VyWBZBoLF7UNTCg5j78vXkvWf/gtE96LLls1kVwhA2UOfF2EOyj
y+hYE34i5qUHv+cuZa9aLjns64v6R4ZgG72psUm1ISPO5tc478Doom/SiblVVX4WuqwvZfWUoSEF
wDEW+ugNwV/XjdFoOUXQYWGMqTZL1+k3QxP7dXWIkj2R1fDXM0QofOtoz8bQlzhmlJtFm0/5jEzv
U/uGDm2YSHzEYB9Ifh/0u1ZWlFs90SfihKuiYZg/nS2oF5NPfT7Y9T4qvdzeX3dVl7x1/EY6ESPc
BsDLKOyxhFbKzn6cA3IbH2jpZ+/VF9gG98k2OaQPhseC62JXzfFEqnAvGGmGLpMCUjt6RD8jmd4j
RaIZdxMXHhFTgyoKAAAhFF9iY5NpZh6iqJFhPJns1DRo+9zVJr8Nt7oFbL30/T/odCJQ8PpND7w1
qkCnzJ61o4mQ2GO9gWYcMg+Sk7a6fCeihNO82FWaTAv6AXsnfVyKyItD6yabJPnsVQs8kSKcZwBI
szbsIcXMtjY9jPpDTgCWt7u+bL8hl65tlOjvTVamk8ObG5fQx8R6RhrXjO7qKpjKt6H07PgGY3Ux
uxlaIBt51Ng4/+ktDSgPABwBAgE1ofN4YdSTSB9NXgBDZYpOR2P+MmXecdUeT2QIq0nRqqAbqEHw
93pE/Tz/bnXfuiVQ2c9aD2oZJMHq5p2IE1YVFMgdaRhU0vUPY/6hai+mcyNNvK2+YQDawklVUXIz
hYWz58woC7537Tx5Q/09YhIbXLX0EwHCqo16pMeVBQFNt03zQ07/AabsdQPkPyHaH9JD1Db51XVB
kQOgAyWyQzhaCgCZpyrqDo6BfpylT4xDhzG6uxD44ltNb2Vg4mtbBDAMGz2CABm4YF4FvtJkOMUE
h2E+WdYjuhAn7SaVZVDWVpBqwKMD8CT6ecVemVHrlKqOKD9ems9isg+NxVcKur2+iiuWgD5HDGej
hoK0l1heaEF5q8S2kXkE0+8eiRhxs6qWxYbcns72Cn0TaNAwTTQoo2dFBCdky8DADwFkohnA5y5L
ia8s08GOy+OkdD+LWJbOu0ws/xaIW1DT0RyG2axzzzBbESq86KPyNKUBqEdLUFvoj47Z+NYy+03t
ACc83yj1uAU3qiz9xn/8QlvAMOlokkftTYw4piVtlX4Biuc0OH4zkp1CEBITMAIbxkZBPXaJR6B7
4qLWXoYqfPjLHeWqOzrGK9BJQkE3eK56AQSyJWfATjTC72Nku1orw7u9OACQgAw6pkMsHD4gHZ1L
yIZwqunAwIPAAj3a1+rNVAR98XFdj9U9PBUjRFKO2StEabCM5K3SgvCVfiefsw/YdT10Z8kxuDht
gkpCODVh2KkzQsgarH0zhW5c3zt2IFGI/4hoF2j/tigCXxxsEW6mbZZ4aVpQzBTGtEmRDHPD0FE9
q1PnbeekqVsYfDa3RM5nSrrpDjUEQJGro3Fo8/5x6JZZ9kV8CYUvAnYXWoOBEWyYF8SXSzLCvfbA
kprrNACwvIsme5f1ww2y4R7Tmp3lVHeWTbezwW4jK3yMakklYc0zwF7BGoLJBQPjSOe2RGOGW7xK
gIup/QIjChLTdwwt+L0zgnNl8iU7sHYycSR1whGL0WUiShta0HNxtOJKZdTV8vboMGoFUV3Wn0Ns
Jhu00dx34WLdaZTcJjawI5IllRzQ3/ssrDqmaDCogVwDvIN4+zI0y04DiwDVWplj59lDTokXmrn+
ojiJ5nfAxwldzKcU0U1T1zhkcZKCbkkt1GWP/qjmZaJpv7idYunf7CGkfopURe/Wep7yca0iCtIF
v+S2ndm+lE6s+hWrosZri24OwsXMXzWzA4ZXV6ovpNOVX3WBRKyTKNqbwVi9y7o59xFaLcco1nNw
qTAWuWFuZw992EwywsXLo6fjUHBPrQJQloiwpSS2yDAD0gX41LjggOg5TV9skSVaZFKElwtzihyI
D5AS05soee5H0LPN3nXzuvSL0ISPUoKiAPjGOrf1k/RV1eQlWxzIQFNAsSQYFwQ6rupGAGu/Lujy
0JwLEqKr1Ck6piKT6k0amNGVH2F969Bgadx62FyXdBH9onkTEFkatTCWBSZl4cAorEelxYLLApi+
UdwPsd9Zz0N5h6OSlr6VSzqmLmI6uGEdHXSooKBGYFJhBdMJ+OraUGSerYWPuWY9FMYPVJH8VG3c
3qabSdYmc5kd4BJhfRzDkHPNCRKTwdTH3sJofT8Hjv1I8ZTp3wvrJRq+9c5jDKh93DfSJMGlNUIq
LAVABQgkkdo5t5Qx02bDytC2N0bdblIZIpT03mx0yXKua2c76MnHOAsB6/e5nASch83IEb5LNoKk
93s7I8N4szhoUwGJUaBZhyFv3Ur9a6uBeg7FTlIHRDBi85GtdxYzcwyxmt3r0j9P1SFMjp3ipsor
aXaqDBr2crAKm4gXAJ4zGNtBE6awiT06cXLQjgIfoXvNB39CIJsiZg46FKeTD3RyhZBq3tnV9vrp
uAieBbnCOUy0qFBGlAbAxdBtY2vajbOMf5t/unhXcEhaLCYYZy74GJpu7LSswA6i7li1e0yhzHXO
iZZLc5E8qNaM8lSUEG+lZQiaUKB6enaIae/Q3OFZ4JI8kxiHTCPBpYQJIA2aCGIYWmSq6WFKP5y8
9Nj8M+plLaVr/gRjsYBFB8YQ2MmEc8Z5Otpi7HDTUoQyTw7GxxzjsWHPPUFTs4yiQ1uzBxOeBO0d
wC83RWei1spQN5QHeCC+xYiDUz1rC3YuUOrHlr05gD3Rb/vw28wzgjsKkMvqLrLQfpJs7eGG6D8b
1Ovz6jlbdoXpx0X+dN1e15b+9PsEezXrlqZGiMAjVg8JcYd501iPtP3exZIQ5/eMg2i2cKcYNwM4
MFyc4Hhog1aryMBKNLihinibzeCzcmvgcXXpY23OfqRSN+2KICvh2bOvit6UDN10Pwx6SKe3wp5Q
hUYj/OMUSu7OFboMig7+P58mmHmvVRQETViEOsccVI7FD4DE3SQ+dV6SfGMm/pDuSsXPwhz9RxLj
XztjpgPxGPszMZ4pGGRdA2MawN+Zt0TEA/+Cy3RvlFEIXV7a0PBEiHnu9dO2coowhZBR/ew6tJdu
rXxDo5fR2OXsXpM12POfu9jrE3Hc6k7CnrqejTCeIc5Ey7ttujq9myjS+rJn55r1Ar6YABAH0RW4
mc7l9LOCfQWCkUfTwSPJvlmeIjxbdPVblkkeCit+A9flb+Jl0IEivXQuymJ6ksc6RMXJswlI3dxq
3LC8DwFEQTFfIzHJlf06kybs15hoYaZwRoU02S916Y7oZY0j3TU1N9e/aLgBO9/f+/ozkcKeJYau
FcYAkVpDA9L1/ljeEplhrGzYmRDB3SxjgrFDznsRomJeZwfEwVhW1278oZZEOtrqjuE8AS8cyOpA
Uz3fsbxI9Eyf+Rpmz/G0H+O7rqBeB3qRMNCLlxiDO0DPawHpah7ZsrNo44+66VKysXvAmuy7cNOw
zFf7oAGO+ZSh2jZsEFEAeKSM7kdH4gdWl+bkc4WlgX/sC4yWwj+CXcwBz6LabK36+6jYgfXzutO/
nBIDITA5kSWklBt77J2FRyms/l4afqu8x0Cfdzo3jfZkDpp4U9EjOqi08gFwSTkQ42rtyTE+sjza
VrIraM39nnyNJg7atyRjIyH4GgfLDHImVG0B/ZEStx32ZhEC0fCjb6atYTwUuT+iCnl9NVacFcT/
y14iplUV5ATaiYemrH6YnBdtAblbeZgiyQW44udPxYjDh8rCFKeNIaZoP+Jm9MNqV9SyDPia3zjN
3gh+owJycTsgl+9Rez/M/5jDC3rdZ+tQh99LexOT7fWlW3tNYHgYj0GwC2CSSoTjHwB2NY0qcsV9
A4zNyM3iV6sMMnaY9MWdnHdAfGodQhzJlv3eE+GCAbEw5hyRMOF9caI3zpW5YaUJ/AK3feu/5QH9
Tv3oZ+kBdCneo7co/Bm55Xt3a9/MEtkr+wjRFp6j/P2EEcBzt5I26FqzQDzDMeNt28+77TAF15d1
ZRdB1q3ykVieghfRcKocs5p1rOD6rAFJY29Mso2oC9B910BHPFymjMBn5QicCvyddz25r00NvSDV
xGA2euJmSYXh1P3SHxMqyYOvrd2JYr/N6UQOkIJDW+ewEzbAH20LyaTJbWVnQCZEO98g4E8AIA+e
24tAsO4wwPK9j40E+WbFWVvI6/DyCNDrtN9dKSeKpKay5DSF/YEN4diWvUfr5KYb46DMQy8cEsm6
rVxlZ+KEuyFW8IRQCGwu036mAOKKNdXNlKC2DzbWUtbEIpMm3g5GD9qiAtI002+Sb6CrdfVmh6lT
Q3tM+1/XbX3lmkbmCmkPUAziNYunkrBdRubUXRem3g0oPbbDJnspt/Oh2QMScu94ymvs6ffhEYTv
dwoaGcoA88pHHw7HbYNQEuNdWs75pwjLTAgzi95SEs9qazw2Dp3OYc021xW+PGsQAioOJARBy4Gx
/nN9jSVHJWiCvho6T/Ter5UYweST9dddEzrkcGB+QOqC5EIMf5IlLEkVQ46q/kqtAGmspX7nDaSD
+ZhboxcZkguO8oN17pTPJQrLh3d1ojIGifT+K/boRxs8J/t42wcvPxx3+YiffuRtEHstMOVc9J3r
fnys3OxQPoebJaABUntbWYHl8pyef5JgyhkZS3XO+WKzoCl2g3Nou0/H8KWjHCulqVNJVAxiwPBT
jQU34wXYT0jyMhZj6JKFtypNkk3s5AYip6b8qUdm+BSpgI0z0fLxct22LnuAzjYdfJ3nxkVmNRxH
QGZ5IxpB0QgXeU7Qfc+I+zD7aCf0YxybG2Unw79eXWYd/TlArMFjTExessZpaE6Qfe7q2xY8p5n2
aFuf6LyvG4knvLwascwnkvjpOnG8uZGQpuB5bsAr+g5oTmrTBWSzW+q7aHwf9Ee9k/QtrJ7XE4mC
f7J1ps8qhURqbcsxWDQMck/3rPoPlSiu2r9VD5FsSp+iYpp5PYJYXmx6BtruhyF0kQto+l9MfyLx
y+TcgYz3us2s792/YnVyvqIsJEloFlw/1QdNnNsoD6YTFE5AZMPPq+71j4JiEVwNG7PNS0gCIp2R
3Y7Lgzp/XFdm/RieyBAuf1VRKquPIjDJGgPwcYGR0rrd0gYOi0EL+jokrjLvByKxyhXNTODaI4GP
LBLyW4KNJBENBzuNEdsnR0t9yIyP/O8jDmQPT0QIzjU2qZmMM3JUafHQaQ/N8Fpjgny+13qJG19J
WZ5LEnzmVANZECVCPEQ/0m864MjdzB3eQm/cYID3zq1HT3ejbwfEPPftgSbur1/kSzYZfdlKxqtM
FgqAuCeB5CEWxmdMMNtTjyKwqrq0d/WtfSDf6sxN38ptdoM+ueUw/ZrajSaJ7ldOw5lcwb/UPZKU
1gC5NnvIyHNSA57Y0+HQk3n396Z6JkowGjBf2VZlYp3t7FenfJj/RCPoH2a37W/V+k1NbjHyIdFu
xZediRSMKFN0vbATaId00qh+LGTbOMdCVuvhvyLEAWdSBAMCLGS7zDYUc9Sf8/CNKj5znuroKQOk
jybJ8qxqZGtoFCCAD6Ji+Z70YxuNIzKNOhIFA6pycQu46iPtJbu1esJP5OjnXjIdB42mHeSEy71m
+Kx6GWSxCv8Jcdlg8PAgPBmNgdBzEUVnR6XGQNbJMHRdkl9UlmleFwDML9sgaIASn5XURnbAWjLo
oNLATLXnxSgl76JVEeDX4ZUpNHaJTVZpBMwyKM291M+yejJBfn391KztNydq+58Awb9HnapNS5GD
dyx/JCima+m9lT1Fssncte0+FSNUpJqkHnBTQY+o3S/Fm1W7yV+jtMLDnYoQLCoK2zCaUmhil29K
/OmUAZ/jT+fUlSLrrO4K0EY51JsNAhZBGzvVRwAjob5mxEeOJtT+Pe4MV+ZEgqBMimClLHlVucOV
gDxQZUiisNUNORHA//8k7gM0MJJrDtoAlOg11l8omlQT2ZTlqgxwJXPOdiT9xNJgyJaiTieOnDPd
K4pvl0ea/7puvivhq4k6z78iuHmfqJE1YZvqFURU8x0w23rHB6DtUN3Wyq6var+wZPTha74YIIyY
/Uf3K/hbhHVDdwOA+SiyjiBRqc3WB6C0m82+Yh7hnwGDLDmea9fnqThBv85wImvkqVy7OY7qLrbe
LOrPza6SdVSu79UfvQRnOQ52DWRyCOqnLzPZ1iDs0yUmt6oLilgc44tXioVrzK5BhEQsJORp9TJW
r3G010O04j0niSTikggSUVPqfuzzvIbjJ/NuyF8QtQI0cUBflimBLFxdtD8aicRZoWajsRANb54Z
vStZ6TZNHDgywrNVD+2AFRINxODlFS2OgKszAfQFTJy6OsjAGxvjqm+skVTIVn3aiRjB0tQuSdQo
hBiNPCrKRy2bSVp7SYCRC10CFrDk0E0uOM0yMZOC8UaBeskDDOLd2Enq01jbqdF4Q8a7qSjQS6Jh
sLNwpPD7/MfFWAB95DzPzJvgxCGvBIxDlt0tcEV36k2+RcrXJ4qLwu2WTi4L0EkmA9n/XX+4JlKI
DeEpgAnaQqS2Lfbx00uxD1tXfXe82q9+IXuwje7UR/WLeorfKK4MsGrNasABAiRxEPThj7DaHc0d
uhQ4bJN9X6aZayS7UUHP1/66/107AejD4PEDMrO2iEkadQNdWhsnoFS3GvtnmO9nwAJdl7FSFEGK
548QkW2pyee+zi0IwQAdWmh8zb5l1qdubR3DU1HPLZ4SZ9tmksO9diBOpQqpn3CmKNpyqS2AS4DE
Vunv1/Va3SILBwFnmzjonzm/uxpgR1dLhQPRTYrZe7qVtFs6M632ais1wa/TEyf3r8tcuy8xVgFq
APDimaYYuUx0wYiPCZms04vZ1e0xGdy2UmrPijt7a4waSEfbKr5VOobc3pyr2+sfsGowf5QWsyMo
ILepzZWuy2+5ta/tz1421rHuaU5kCDtXjwOrqwUyVHMfAY9obAw0nzxk3cOCFHELnE4lIDLGwbVL
B6N0YMThYShK5Oe7mWUKhowzCNURSmU0qHHomAO2muxNk6E7rVoOrxAiw48sP+GLfBL1kJz2g+P0
KJlhqHNJiiBUutqNMg1xomFJjt/qjp0IEy6GpSwyNtUgvyXVw6z73fia2pvrRrG6dg6mLTFTQVC6
EE6CAjDHrMhGbBioaOsUmD32Nzys0YMH/vZIhsq5egb+SBMnnAFC06EHBgrNsf4c2Z9L8xE6y2Ne
kBtS2IgVMCWg/3WTocHBzv8MAQkB/eDU1tSbKOwq4C2tqhwgztnGsuPnFkhqptRnXmwaxGGACnEW
Hz2wxKbiqMsy3Z5QckLyLiib9gftJs9UiCRbsCoGBqhTzgJ7MaZiYTdJPqFmNiTVRzGA1UZtHpxI
kg1cg5NC2ymYkRFvo9QjpsOt2MwNPUL9ltmFEdh1mjwRM/pYUvT9xRg6yll1lybmewksfndYzFsW
5tQl3VK7E6udfdoahiRcujBZLDCyI3j/AWgFaUThVKDTXUW4HOXeQJH6iRI3Xe6MzlPTQ+68XD8d
F6edi6LAB8UooUrQWXF+2gvwREZtmuQeCGzAcdKHzGMFRmjVOWUYpG0VNKBdl3hx9UEiwk20xGI2
DdM0wnlUWY4CqdrmXj9MAyjjzXbbVWUryW387tU8i5AgBjkNfihQ+MfGnitGlpY15QxkxiraauQw
NEHk3BaKl9fbMPPRTrNtyMHEEFer/2B2EOmfUbNn/UMs6+a7bH8QvkRY4jQJ4zCZQOqevrUc56D5
Xvu1t3j/9NsUAEH76Gg8RIEd9DvzbpZY95olaUBX5hDrNoYQhUhtGLS6HbglceKN0SkXt+hM1bXQ
QuAxY4xcvvzX93dVpM15mwmuD6ClnS98NFlhXah57k3TxukPzGjw92s2NK+SsS5dXsZYWrzQ/5Wl
ncvSY3NITB2yZhZ6ebQrUDJoY48sd93iU/o4g4C8UYLrCmprZ+ZUqrCoJguTsp0yEJrnaYYIZ7KS
W00t2y/G7PnW7mJ6rzLT+IeNk11twq5H10RmErYPiTo8jnNWADNRU3GpKhPZO+rQDF7btABHrWiv
Fl6mOOqPqA3NYIxDTJB2IECa3Eyj1Y6lcfgaFfqcoRTdgbaFDYZkomtNO1iMhWQ+mjR18d1p1AC9
NWyYq5JwVoNdVfpx+OYsEjFr3t1EkgvJYBC5XjT8OWNWz2oZ556JMLCZ1I3dRsHMqGSzVk0Ec6sg
qvo9wPq7dnESzoSGObRjgztxnMFpGuRjZPxShqZPXUTDCds4cc8C1tbdUwYXaHlDgSkTN0xzaZry
cm4M1or+E4sTxuNfYo5imZPBoH2Ye3Sj6B7bq36J6swU/FD9EJwb/WMY0IM1I6pzNdtNDsk+cesg
3w1utp9u5qDY9m4fPGvH+rlAS8V1q77IPZ1/nJjXoGo5KkqNj1uM2K3pc+/s8ZGRvh2t22KQPH/W
Nv9kJUQbw3CC4Sh8JcDvq2nuqDTkHxW0zE+9Emef1xW7uG/QeYYXCXwgATK1I7asqGVVxXlYwgAI
fbfm9rFF5PL3IjRDBUo5ASv4xfwKmcZ+ctIZcVfVm+gu0jpPwXv8upDVQOV00QRnV+WLhaEcLJr5
2ESBeqMFtj8AdtUF68imuGMB8X9dFynbJsHRzbGSlnXKDTZ86vR9pW4xNHxdxGUmQ7A74Z7WjdKs
2hEyrOePOFj2g59+gbXn/qh6D8vugbk5GpqO8YYG4ea6aOmCcvVPXIOxOE1baxDd/7Jelo/h/vvk
qlvbNQ4P+Xby0r+elPytKnwdGLMBeiDejBhcAIVgj8s4M35NxYPW4+kvMZLVHUMmj4AbELTj4gRL
75RJPDYIZokxb1N0IwDMFGiKMvT/y4ktrorqOBjX4uR14tivlvWp1v+2jLh051n/HhY/8j47ai1c
1Jz9bFTLU/UEhZ90t1QZ/KlsROWyEZl/wkmQLOxempFORacdjLMb0XWdNu/EUcaN4YCKsM4SZcsM
/Zk0NmagSHwzGbHyaSXZU672ZqDOIH6/bk1r1yZezFgS3Gp8KPvcmIhdjCnlgXRC/+nUYEQVul52
SL38/8QIToD1ST2qFcSk5R1LMBh82yfYARmH/PoGGwAiRn0TYZxY3+zHLI3bOs29MLWSzVCVbuIk
x2SeX5z+PSqy2ybrvZrE772pbIps2Rvax3VNL/ve+QaffIKQ41TVJApzHZ9ghX70YldugpblX3NQ
B/ea4r6jKftZRQF+7+yH0U0kN9RaFIsUp4rJS5BRY9z/fDuHsM0H3UBk2ek/bfsNxuZO5baJf+ay
RpvVi/dEkuAAqTa2ccVj2KYzfCf9iKLeTSfiYqh9F/fjvmKjBJTs4kbkC8sZy1BoctDFKeimhPPQ
UB6/orQ2uXk6AVGj12WNqWuuSOevDtBp6AYKGecrSJAA6QgpsIJAWExfJ2THyOJLbIT3O4mvPAyd
cwZNG2SkYhUQpC6WXiuI7ghaXjAHML/19qZZjjZBl1kCSEnfkjFGr9rlqUzuCU6ujTBmpaE4kKml
aFtPfRWupvo20DvKNrXmL+Z9VHszPBEKHZqXjT36A/wu35vl3ill+evV+xN5QVQLgVZiYXTx/Guc
ouXgSjy+LW9CxzX0f9j0WKFzirmj9mwyd0FsWfhmc2+kN4AYY+A7rg99H1TjZ4YW6ERyq675QeTq
MbOJBisMDwtu2ZlK5FEyPB8M8s/SflSm5c0VunJUWepQX5UEjBSdF0VRvBIMzHJYGDUmJLVB5pc7
fYvwYaP62XEAYvvO2HyMrrqx7mPXuVPcdtujPdgtvc8oANe7Z7vTjRqk++L/SHuvHbl1rmn4igQo
izqlQofp6cnJJ4I99lA556v/SvPjf6xmCxK2X2CfGXuqSS0uLq5QdSaYnaL7+n1AkNG+jjuPPuQ2
2DKc13VbXToPGixVRR4Sco5821kTVVWvqR3CN7z5YDljcE/EjdthGQMVZPSlgBSEH3eoApI1kFlM
rHTQ9oZW3BqZtBekasM5XiU54UDw35RYAcURnMmlzaGDJ2OxidxKV6VmQMdOEu/atAuPpVgktlLW
4kPbyA1mkWpRt4bET9/W93L5VYdyG1GnwZKrpB0uWqFEmgyP1L33Q2ho/6vXba10IcOZUmWj5Lu0
q0i8i5NELzSIv2lPZwdeClGq8aIWT6PONZUfaUJF4T9POmM/5xjclkYQOSj8cTo2aP02aCTv5Tih
YeZCvlrfEmVZImq9QOPuHFAppH7IsKIAnBMO4Apq0PbjPdsllEHVNNsZBoIoCxnl02gdtd/DXjqs
f8KlS8jQkD7GyN+UAeD8RBN6GXKE+AnliMPQyCENm3DDTBY/3Axj8iCzD8cSocclDgyPQLtMRK7w
IFf+LyOptpJeV0iY+8FgCThh0NmCc8dtqC8Kqt4GmAUcPWMXSMySjcRGZ527vmlXMNPBUyavCg5u
sHlwzj5BpXnUGxw8oTiw9kP0dsmWW10KR+YQXNRV5MqAJDkgCjy8BO806k4AbtZWhLwOoWXm/MOK
ZmlazokrRaRUpJzgWtnCtNGt32vOEIyP6zCLq5rBcGFzU0yFmQLHawx/ViA+KUuaCm+g1zGFQ74p
Jzb9NT4qmeeeucMss0AeVfSJWMg01PH7yAzqJy+Inf38rSZOlomU/BGLQxxufb3JAHjk+aniDASU
jobAUlwy8XMFlpf6rh8xF3wXPP337ZzDcEaSkK6AYhUW6EVPrFJpnFmVagvCflR3iJrpOtrSdQNt
UlQjwTxnqrw6m9r2qcxaKNuV7yCaID6VP8Kj9zhg2PQfrBHDH0h+gtsFHn/6JTOHUWo1ytcSkEQN
HSQ7TEboW60wS1HLDOL7ZptByINSFl0xfaHubex+y5UtlVaypay46F3/LuQq1RDIkdJ0WEgN2jq5
qejwDxKROmRqIE+t6/g2/FCdFuWoLWgSQg3lpEHBNYFyzha54dKH/y5rom6LlwrfL2z2cLQV6GRB
c4kCwm6EwmmC15GcM9rnuzqN7LDbsIDFyGKOyXlyPY0kHUljuFg2UjU91aAPqEHukbjdYFXs3JUW
9DfWDXzh1E73ByT6MASkY/z90uyEmoUl9MXwokAzcSvG1Ez+hAO4cstfylYn63dFj3MRAMObHlfI
RJ3E2XgA2cYmKD3UTCzVap86lSYJHaAz8hrc1AfFTY6jlT6iuaCPaXFvHsxdk1LT1mnoqJW19c5e
SsLNf44+vfBm50HPPIjDC1h7eiI73UqfmRPdensq3Po3yjF4Eh/X93oTkNts1g1FnoVYf6BTyAdR
YrOHem8Aqn8Fhckh3/3eQJzc/cqO69N1MVvi2CWe0kZA7CDTQEGjZPXH0L3HGN0R0+u7yF7HW3oS
Xmwpd/34TddBrBJ4tV2flNPYWiaNaEbTO9USf2ZnRt9ApHnGJ4bOZQV3uhGlbG4xd4ZSv8z0Kvv+
AdVtJbuwMd39ZMc3lDU8A7Vz2lBho9K5YNegIESuykDzLFwSX8cHWU2TGi1kexsN5N0QzNVJS4fI
aQ3drbXfmKSgnfaeI2VkMh/vURcJexqZX0o43ibIYjbVXu1PpvFUiwedPLImdYQyto3KTbakka7P
+/RTMSuOyQsEv7zvFANzyMcEPzXGiGX3KCUfSF+0Il7p/Z91W5h2+sL0CF7/aO9HhC3q11nJyhRG
vfIx+txkGd4So4qm9XjMN5ymtoRialNlCzfnlf/C6HWOoTR0ahhlMh6rrHrpTXncCan+8t+XY6Dk
K05vsSnjcXmSWqX2InNE0VD02c8EGd1R3uIXuooUsWMYb8YTHXl6kANzEVRaC0qMvB9KU/nHoDzV
I0bfURZgDDRIr5r+DzuHpD/SJWj4x2AM54yVNB+iUStROQrKV01iJ+KXrybLN1pproIOgnf6VGpF
ryagFM7JRlUvjJGR1CBGcUPBTr37qLI7c+MIbqFwnpVover3cVojZ7zXhq/avA9TG91PG7flFgzn
TklupIMkxbWVy219EKvgU2jT4i2Nwj8SGmY2vtAWGmdySVwTE767Rqj7pYNjMHjWq2O8VYu6Pqf4
QIjXEAKgVQWP4kvD1oyKmP4Q1lbMfMVRc53Z6hBsWdviWmYo07/PLqKgN6GAFUe1FQzgwmjITk6t
xBOmKo27flCvT9G0HoQYaPVB2M6foixOAkjnAgmpSaSZLaGxvORnDdMw7wQ/2LjxttC458ioNr5B
VFhEX9Y3itdWtMgrjK23Uu2iTWWgegeZ9MQ0t7I2yxv6d5nc8YUQHMiCGZZZDk95ItGgMcEcineD
Yq3v51UkjAOM9qyJjRFd7qbBeSXVaJs6DXC0UuJRvTbwhgzoIAtOhPsMvU52QkyrU+L9OuzSxqJz
Ah14IDeZSB8uDaYIVAbqThg/2IwRovnlE5MOLPnlY/KxDI2NRV7H3t+r/AvHxQ1ZWsut2AIOqthO
pJ0NECBk4t5T7rXuJQjcpLEQ8//flsidvDZH9SKOgclqqM6qB7S1Q/v7rDNHNB7I1rvsut38e4lo
7APxPZiD+X67vkc3OtGy2jKDF01E7XJXCYcI45ChcpJk3DpoCCG2getmfZnXXWgcMH/2u8LThRzA
rZeexPJHSH5m+UshYCo/HtEPh/OhCIcBlJuNnu8mpvVMa3agNt5VPsjgIPLi5ZhrSBVXR1/I+o+b
9vgySpms+++mcNZdFxVLFQHWPeJpJXuPqf4e9hsYVzHXtP6J9Bw1RaQc+TpJWZa6Vw7AEPy6pIMJ
cSMMo7Yg2IgbZ2jSM56fW6W961IRB8o5pjYxRrFnEDMcjOwl7Lud4Td2nnY0CDIXZGhWi7JbWHzk
qFCH2pcSjbeq9BJjekQxWjvVBltVxlPppbv1DV82w9lucI5LxKxnj4CzthRop4NRTG72bQuWx08V
3T9p57D81kiObXNYx1380Oj5VFE3AL8sz7CchkXvh9K0H32614x6LxO2r9ItXtdlR4K+BPgscE5B
RuDSb0FiKkH5E4e6LQfLQzf2qLVOjZy2VpsUA2TPqp/ZrRE9DKO/sbVLN7k0g+Z8mNqBjdCcfFij
t8egKA7g4t8w5eVd/Ls6zmWlnRw1eYSPZ9Y9RMhVuJAIEyRbXeXLLmO2FM5ldHoqyuGApRRIgdjR
HjW0r2CPFtpTuU/3aKG/l58INTuK58V+ePwXU/m7SM4n5KBn6WK0IltBBO0gM3RivXK6IdmIWRcv
1tkauRNqeBXGcKaLlQQHbXRJ9mji6olOYWOX4r6JHv5vq+LPXW0q6ErGlsaSXXW3un7S+9/rEBsG
yCdUwNnYmfkUHgsZiObvNoPIxb+P5yRqmWjOgC+9PFtKpSJYHaclpHd1+VSY/xJzYKwMTZumggZ4
7sPrSZsZcQUfUYvRqYvA8SiFT1r+rKv5vtTjm7avfq3v2PQXr66fGSJnA0Wii4UpA1EfUKS3BuEe
E75a9turN4xt8eDOgLiv35kii6D5VVs+uWsqzVIbaLVt9QkurgbvfbBVodB81bkTdaMQqkoBB9Th
ekviHiSRGB/1xXdxKKx6FDe+11IMjAawqe0JxS+QoV/ag9pknpcl5bSofaW+EcnWTbduN26O6Rtc
fSNQgyP0NUxTupriQTaJER1bx/TYLms0/MSYxdYrS2J75JuosMX8tbiNfwH5QR6/ztA22gGwyHZE
PpelU2d/RPKMsa9/sL4ZEPdqZgIpoMcyrQzk0XqNAWwaRb9kyTLHjb4fZbr2+E1E3hfdBxO5JZ4m
l58qMQbGBr9GyJdS38L4w1G3elcfaLAPaEujg3bbuefw+HHv2abVvD9VN40d32i7wk0pttxC/n3j
SFyXohEizX4TP7OXi11ZKnpVWePdu+Cwo7Kvb7KH+E25zW/Gc/gGbkPnAfSi2n1xw2zUfKDtvv4B
rtOV00+YxmxAdW3ifcV9gajMoaBrNpU1IC94VHa97dugpmyt2sHozT1YMXf+RgfFdY6Ww+SSGEPs
QZqUAPMXGy3p1L+J98O9+F7YH6ll2IMl0dL2j+oNdn2vbVjcNfEYB86FR52phKaZtljwceqbyRxv
sKKdANKg7l7b4Rl7is/E3ZKQXown5vvMhUYMz1svjwCLOqFdOBrNjhDNMa3q81Q8q3eECrZ+a9ii
Le+KDSd1zZPELZnzUvVQdOKgYL8xm+GO9NW4691fjzptXN2WjuK9eGdayk61Bxq9PTUuIvQtNuXF
x8B8+Vw41aZ12ekefoJ8C/Yu366dR9CuuoL1ffRSN3nPd8ZRcUx7w76nY3117DGaju70aciLj4bR
AzFUrMW+GzSEaVUO+i1o+664tW24gZXfhANao8CelLgeSlwbL8+leAHyI/9D5796BcpIgwDdk1Wq
to5sbpG8LiFgthNnGB3+YMrhzDkX4gDm3EPCMA4tdBtb4WZFY2kLMdqPBzu2D4J7nPlIGCANAxEQ
FVS/7GIPJ13/guXcfKavOf3DDux5oP6hseJX8Nysf7+lC3aOzdmNWkkYrPaAbYI3nXUWS20fqQNh
qwq5eD7RhwciA/R0mWgnvLwe9LYso2IEEDi8xk+TVpZ2l/xkqFdpDxjyL63Aaq3sAwmSDgJem15p
KTqaw3OG0hVBkOj9tMcD1T779+g2LCnGnximBCmxop8KHhrJ3e/13V18KxoYRQQVnIKueX4+JKzb
0Cs6BdsrvRoxJdEf3Ti10XMkv4aa7UfHdosQefHOm0NyAacRKJ0Pub7KgrZd9NDuMZB3l9rpTX6I
9p1GdYVKZy3CBRTSqSoZOgz39QtqN+tLXzBqDW9jjMcgR4unMnfveWWV+H2Bonqvv2SZZSZ3ubpD
TpGgxaIp7shWZLrwgZHZnuQe0fQFVn4OT5YHkupSUVroEmx3vYkGN9ULWzyE4q0u1AWXQED2q2go
sCHfwzdKxUEetKpYlRaK7i7Jh58Qt96IphZXM4PgPmIatAi1NUBI4J+tsxHD63ftlq7dwtnHIP5U
UkN0Da4ebsv0ogmVIAfICO6+jEVOg+VEbuJ9rJvC0ikAEBJjoC5GPpt/1TEpUSB6WJfQnDj2CA/B
OdeqO8WjTIDi8oHEt7n/tI659I2IQnDs0ImAhgRubUyBblzUNtA1I4mbevkhNkp3HWIpz4Vl/cXg
wqxR8/U0hh4bhnnQZSOCQKe0sjSnteKWtT0OlI22X7s+2xg/XjIO9N9Ogj/oXQH/xqUrhYBHHpgE
vSLKcPa8P0H/lG1xMS+ahoq2Z3wzDdOEHITYZ0M6tG0J6fnnwsTIovJpxCFu2Nf1PVxeyl8czi37
aYByaA2cDAQpylltzlJtrUNcT5vgGxH0NiItjokekdfrEIwg7j1xsr4kexhDbxp0zV7LUWnQRq6y
/cDGEfPaeXrKJP9QmsqHiTFaOx3Zlr7Bd386Fyzhp4DYQEaZBTc9t62SmiqeFPWl1cY9A6GHaVSv
XeazeyPu889BTXvw+3S5kUAgRYvstkrJ2Y98jP01QlRYcGjpHn8826WRMXXQIC459aTqDFqaOsto
MI73zMR0YCDk/S7I6uKU+6x+0SD8U9K4yzG0JTItuE97VfvNSGS+1YOMOmc/GK+BieEfG9q8zUPg
RRIMuKS93IeWX8vhXdZMKSsvHyAaCsItN4uG7KvzBTyaCGhbHIY++nspLfByLqRGPspNQ7Z0+r5b
zLn9MzEfPDHAQAYOzJ+Xlt8JNegky6G0Uh2UQNkLttjJ+sQdzXFfEfCDDpC0DoNfTPsSi/oJmt3U
l8M3XBh2Ar0qH12nafkjkhlVqw7DxxKqae1GOXzBpNEiD7YDpIenCbLp32d10HhSACw0fGO5Dm46
dKdAqvLYG2/rVr1wvV6gTAd4hhKMJG00EShmlXdnKCqXPvUJ+l2pqAfjQUyr6DESzR0z0CmT991/
7Vr/PlMmNg5DtNfRHAYRMiYSnFs0hpxiCf3PQnryGPuHaxCfGoNiE3EdxokuVwkppkTPw7G0/Ma4
y8XWxpi1jzGUTZ6OqUfhyrDAMqtBw4IYeKZfAo2F1LVGMvk7c9AdENSgOjXooFJA088TqPoGTLpk
siXHUkd1UqWO3KTsef2TLvhcJJ8QKuEmRrcGP19RtENY1PnkpxAvtc1XCX4BVXN67+v/hsNdW2WW
JrmCJmVLkmPX1IuTqHmvYUyOHTQ8NpzvQqILi8GdTyY6L4T/l/vqeyBRDCczLTOkC5WnEBQ1oem2
3UvPBve/r2uOxa1L9Xy8RQdgCebRLHeaX9+K7BRv0ukvfScJ9SUE9EgXoinpck1hCw8/MthK4Mvk
AQ3tIGMTKukLmsQYvNG19GV9XQuhDOSiUVyEH4Wj5kkG0j4KRszR4ahDUaJTusek20qULfmsOcS0
5Jk3aWu1MAcTfrUDlXSoSK4pDXbdVv/gGjEsj7FHRC0YZ+V2jgVEyobpOKvlrzJJrd57CoU/67t1
PbpL8IdnIJwZJMzXKvS3luAi+667iBGFimAqHiTpRYl3GtTj8tbq6nNj7tCgv46+kEmepL0RT4O5
CFSR3ApHUP2k6IFDSK1X1FD3HahoOnaOkAz17QryGetwS7cAFFjR5ofcAW5E7j5MWvB0DOVk8nl3
8EJ1J0EfFz0VNxlrT2B4BlmJetCU7nUddskiJ44miM9jFhnu8tJccg9i2HqFVYY9+HXk7IxJ2//u
+adBs/9BcIFh3IYJaM4BoYnBQysmjyE4sWsMi6yvZMnw8bXAiIrklXolGzdxuo1Gk8IXlqY9ZqMr
5+PBTIYNGGPJLvACQjQAxjy0R3M7VhjIyMpqVkIZSYKIW2zig9ESJDm2mESl5ra+prukLfon0uTt
OY9jaH3LBYRZSwE/kgZiUA/UEP1KpmFfFwat+zKzRa0UBqv0w+heE2LlVkAC1IlHOd9NtAc59USx
P3mtMR5VNCW/9aMcYnLc9Io3kOQlDvGlpKYYSwhOHQTIH0y1y5+r0ByPLXrd7LbOR0KRNzEwijrW
+F+VPA9DC8+FRKMMyY1PRYtZ62Rylu2FVDJt1vvePenkAnelbHRurPappeVqu1OKHqrTMuZxUFLx
78tWCVxRKryDkHqHKBPkgyFojpSPipvmxuCOXQ5KXDilO1MWRwx+COpJK/DaAltck0HmKY3EB6XX
U8hl9qqyH8ZqfB1KXUpoZ4T5vTKiPk7j3q89OoRp7BDNb5/7uJd24GSMPgQWSNbQBDp6jgQPjU/r
hrX05kU/FVQC4egwqso/QGVTqNLYwMNw0oI+BeD1OzddWR+gdK6+orXNC2mZNr2dCz05S6QJU9qH
Q7txjJbuKvCWIg+D0AJEVZwzBMd4KKYCfkUNSc9saC21e1KIM1Qb8eDSPT/H4ewbGwge5gTZF1Iy
xxjdzIxAQ2QX3VPbko2t3VoT5xpSdBm2dYT4RYReYAPyIh+9ziBmrTaqR4s40JuGTqmOhyDvyxtm
1opcYU1K7dtZapfaba4Sakj7dVOZfi8fe84thftGMWpqeafhGyH+OvWR8RilzW4dYumemOZpkFGa
ZOV5kbQOz7hKRQYWHX6SNTYgfcsw5uKDQArkv78yjPF4ITnk+lb5dskswEeCTBlMD7OL07/P4grT
7IRWmbYwlU5yYGUCaNqRbgzjPUpz/2AWcywuZZY0YZ8YLbYxNwrwhDRx4gq6+FzHRfmIVnXlX07W
LFrnLJ4lxVDFBpJnmun90vH6pQytX1UZE9plxuP691s2xb9PA87kB7ClFCCamkLbyE7ApKxHTi4/
e/7WJl6XDsFlBKaY/5/Qkg/RypQUajyC0HK8E32LPaYT3wmNzqYzngMrQCnC3BHE73Zn+453zg5b
VFFXp4H7AfxpYIUgMwk/IIFO8sRR3m7J3FyXIjgI7tMZgojZ3RCNW70rudqT/+zjrrPVY7HLb4qQ
4hFkHC32Ib6XGE3ayhpeHYlvcIx6o4cCVOy8V0mSPFR0H+Bq+KWMAubbqaJRM33RthiBtpC4nYRO
XO9XE/1pIx4riN/oKEIilmohJPixbp7LSGAAnPipJ0mJy2Ne+xpTar2HzAdq6UZ9LgurJc9Qc2+9
cuOUXwVs2L5vLXcDngwPsOnfZx5Fj8gQKMlkn2i6i/LOKRr4FPl1fUHXOUMOZjqQM5jAF8JMLgED
CoDb7KdQ0f5RLR30DNnaPV4QyVYB9+qEfwMiDYcMpQYVTc5TZqKW4v08QJjB+BkqXz1UwAvvrtI3
UsdLXwqvcXOa2cEZ52ktmqrpWIk5CvSDnBp2EOVz3N3I2UOjbzDwXSfHpwXNkDjrExMta/x6sgkp
342leRPWUJVVUsVGN1RjSyh8xVmxk+HQ+qr6nWvv659wcUOxQhEvo2k6hdvQpiTjiGQONhRtv6ag
2qxwahDzsq91nEWDnOFw1w4REHeroYgdJeiyvVFDV6jsdYhrutHvvfy7Fu58JdIwdpUEQnbxQX+Q
Dn5L5YfqD6Q76r3+VBu28OIxOlqBDakKZx37KnK4hL4a7un1XPEDbGPfvg0mCB36fdijsqF8DZC1
k4ezqGyEQ4sfDsU1cN6bOhQLuSe0gaRtJ3nY0AQSeepg6dKXP9gM4cP6yhaPAngSURaYhGs1DicZ
AvBCaDDQaNxD2zIPnoXOqfI7bUsEaXFBqKMgBgdpLPrmLn1J3LAqY6GMkxALB738Imb7acYgEi2L
jdO9hcSduTL2gsErgdTJDyZx1eRNqQwLcu8bRrF4g+K1/L8lcTcoZD2QlPAkLKkgt2ObUUVHTSMN
X/JKfSyj5hSIKPz6z3L+mgb+PYqCVAhGpyMfKroFh7x0Rj2wjCI8qK1/WP+uW5vAxUpNrBW6WuC3
SQVae51cvRV96BQ8rqNMx/oiaJ/OBUhqJrljHfce91FZYXay1IIVm/Q/4uarbUH+cBCL45Bb3e91
qEUFtDkW91n9BPcgWLDA5++k79BkuIP6eGVhtLi2EY7ZkGb3Qiv7tcUGtxSJgaoVRUY0YKKkzn1k
dQiljkTTAenvMumuqrfozBe/1AyA+1KRImBAsQBAgbZLjKgMtR0Xitv+i4TTfCFczGDIWZvoDXC0
4EeQjFSTHqTo1/pHWvQms7VMa50FDIIK4rN4whgaMOtE733OrEjyrbB5JFvKl4v7ZkzJsYme6OpV
1bEWohIDsMqc+oBCzUe0+i0lw0ULn6FwF5tfVuA0RXev5ePI6qGDPAoEvRvxnniuSp7Xt2/xmpmB
cTecyOJOkcDtaAXiLQizjcopQYckPfsMTVH7IvhYh9vYQV6XI8UTQNaG7+Dgvcl24HvwlWcm2uso
y/c2wuJvQSw4DG5Vaj4oo69M93ZyY7jtO6qk4CQHdxwd7lNaoR1Sf2rsnwMakNaRF4OSv8A8366U
Z1GTZgCuBLIbpcgu9PrWq43DOsyih5jBcE5QCyAj54WA8ZuCBn5K5bd1gOss2uRmZwic6ysUJYnU
Bgij/KU2Ii3KfWe+quqjXLz5Mm4V6Ui2WIO2Phvv+Hq/BcNqBFAkLh9LyPogGrejAIVHg9iK8bsJ
NNdPHzGD40TmRx/4mEB9y8T0ue2hrAvGzFDtXtY3YtFgZ/vAuUqhQdU+Z/hJbdhBY+Ipz90yfiyF
3TrM0gfVFPAcYLAJeSJeFCfJawxI1DqIhWQ7QLYwGccNy1x8Wc0gro6eFjCSQTXDQlXE6SmYTD03
eBl3jRv9BsVVtPWw2gTkjFRHoZqJk4Z5eGq+0oN3bG9qNHqXdPwSkY2igru+h0ufar5AzmQxsauX
ycRXULdvvWj3xoNkvGtbiZotFO5y9kKYg1JgVUP8B9RZMotQEfhRm1/ri1lyJCCbwjgOBApNk/dg
epdVIWRgEYxDZwcPDk11x3BLJ2xyg3wsNQPhvRWRc9GXwaULVjAMirIns7DNEOOxtApvqgw8tOjv
XV/W0t02R+RsQpQZKOJlIOqFqzKrkXHGZTqkp+53lG7xGW/socEZBDGbVh46gGFmKmrsvn1RNq6z
6557uEnNnBS30SeBdj7OGupaUMuhgYSPVlbPhl5U+36QXaMY381MimjUkW7XV+UAsv1WPhI9fu+y
AmpNISgHPsGKddKSzlX6cWsmaSkqAiE98lw6qCmvyv+m3Ki+mCEFRaCwkqoBBmw8MND/DHWKMfP1
b7q0zXMsbptLiNwLSQWsvAA3pyFj3vdT3Rq6XTp2cxBuoxESMTI0AEkHiKcwkOzH7TnBhOT4Txqt
6LwDFR/yQRq4Gy4jSoR9BDINPa4+ydb6iPrpz/UNW/w4M4BprbOQVQwJM40EAEyCQDxYBRTQvXvt
a6aC03WLZm3pZsFkrgFNBtQzFL6JoSHqIAa9Oilq/si7z6Jz1xez9PXnf59bTOE3qsE8BS9SpG+Z
Utm+8VyDomwdZWnL5ijTv8+2LEV5xUvCaRXhodV2nuioUmvFBC/cp3WkxfVMZbtJ6gzU/1zoGKNX
kZAMN/EAovOicpXGc2Vjw28sfpS/IN/R13w5mtfKlQgQr0gpMXboG9/YsKXzggZSaMrDlKd2GW7D
SrHL+hDXlFLsR3TBpzTtHzcnKJbX8T8UwjHQpIaGioGMdcjMTaSv3tvqs7ie4oKDNTRcgBMRNLqY
uXU0jQb/MgBBB9N0qh6QW9Cbu6DfRaJNvENevuGERvUuZwHtcF7xyly3h+WN/N8PuBq8FYSwBHPn
lE71rRJMV+iqr977rUnIZbP7C8NdjEwMpEyqsE5J8inB3RA/YQR7fSmLhwhVcTRIquY05HtpE96g
VHIbIkGTyq9a+aQF6FY8ZJUTbuUul255YwbE+wQ5G1joIx2GLKLc3XbdyyDs1fq9TPbqlrDd9djF
ZCEzMM41qJnZlGYBsBrzLa7xZFJwqIRU9+n9ib69jRZ1To6j072yVedZtP4ZMvdQ7zJ0NwwGkEOQ
ro0gscyDjUr49YAbtzjO/MMEIkGsB4Ry1yR29ShYwlmwIHZ1azhokjzklgOpGfbU2emLemL21nt2
8Uk2213e/FNS6v4owGbID+mJnbNXyc5rGj79EX5U99LDEQP1tLzdojTaMCCdOw2Z3KvVQIAqo3G4
iiDwdyLNqahtNfoR6xstFEtgBCV6gqSOgeQqF1qMzFTjZnLGfZS5gSxbjaEdmrHcV5JpBVJP6zLf
qGEvujVMgKBrEmxxMoYZLo8iGM+CwIsRmmaB5SkiRXemogS0Fu684qCh98f7g1gZ03vnSD4ZkV33
u3VfsPjAn/+CybhnV5BAylYKWvwClp3l3h6ZrXVuHt/67LaEfYWPHh68/4KJvNlUAMNwCP++hzJ1
XYNMCY8aD2kmFZXm+yC/F8obX8cgoZ7QYlL22uJ+u25MxCFCj8w0A4MO0SutoJiQNEl1wJrgo/md
R2OFUorZ3TS9kBzSCiOSxBjjXWHkvWWEoYIHidzhkUpGEb8MGqdt0/2LePZUDPyWFoKcK2fhTThm
UTmp1HhoklDe4lLBN//PRFbTwmcgXGQupyOk8jwfkhAY//KPOrlDuBR2G6HGkhuco3C2HA+j0Qoi
loJ3BjUKhRpb7KZLd/AcgbNVT5QSMZWAoEUPHUR8IGttoO/D32pQWLogIX6Dti15Oph8sBERMSvy
EjIsAitfQ8O8LyXhrOj9DdGbXSXX+/XzsHTno2kVGX70vSto5788ggXSrqk5QtZHF0HjWb8X5CtH
G8Q6yOLX+QvCh5o9SohqZ3pw4FVjlaqI9oeN7389Aj2Z2TTJBllPFH35vuyMdR5LPazDh8ZYQpMv
4Q7SPDe5m97gcROcDKfDVTE6+tk/bs6XTgeFz2FgRAFt7gqONxpKLzdRQqKEgGkqsTLfak2KC+oU
3aL9LTqAR3iHHoX17Vw0kb9Hik/UaRFYD1gNrsoB8xAZ+2xA7xCZv9P8vtiqNiyax18oPmEnqQPp
ggArw8SSHYTjKeh9W+67jdrlooH8NXr+ho+SINRGDytqwQzWS/3DiOtvfdMWVwI5BzB1mWDJ5gcs
dMnTWpYAoso/FUGFQK/TsY91jKUGKkj6yEjG4FpFCzgXByZ6XLZiUUx8vKNrnlSLHdmfcu+/sYf8
FxKPyiPEhuTfMop2qNmnGBg8RG/rv2FhnRc/gQsIG71i2v+nW1MNngopQlG8RxNqaNhqmkKWZR1t
KcGKOUE0M+HZgME2vr4tKjEYiFWsWE2gsyDg8tJOHpq3GgMNOlY+RpQ0/l6K76Hd4Yb1lgTqQtx0
Ac/dLmIrh5EegeW0Ul0BpakeySbbjAtLEe9EYSMSXopXLtC4W6aqkiyKAqApymONdMNYOyVYDQz/
tVFwsSMBd/KgcLu+xQtn4wKUu3i0wVTVWsYO+/ldzjoE+VvPy6XnywXEZFOzOIwpJEuEGOsShAdP
cyviKD5oQsVbzXuPBCcAo135W0kEN/QdP3jzw8ZqBwdZHcgQUA2DbvqnyD6G4pm0W7z5y3sOTRh4
1cnGeL5PJYiSIujx25r8NYm+qvYnyLS6nOyS8lmFFGur2iTr7fU9X6q6E4yRoBIyFdevCAuUQMti
n2DTh6P4R/1AM3m7L2zNip41q7mRDoXTiZsaAUsPHTzjRbwlwUAMd8h9Bz8U6lSQoT3Tu4Mj//R+
yM7ElpBkLvuTnnU3uTNh2YfwYev6XHAaAFbQrDvpNWv87SkOqldIOsZVvB50ka96dhvW7vqWLlxa
BMM/0LIEsRcCb+7sxIKo9IoBYYdKVnZG/4nxs4FVVp/u+i3x3oVQ7QKKOzEFFOWJngHKh2aTYIvN
3kx3g7GxoKVzOV8Q97HyvqjRlwsUEu16+a4iWwJcix9ltmPTMmensgu1TM4DAISypbOXoHX94Lz+
UZYa9aCmNclZT32/Gs9d6fulUAZtDH7tQHTaAd5acpLoV+TZgXRSOiuL3DiAjKq4VfZZOtcXyNw9
BS7sHCMzQPaLhwZl8QStLL+QHBxRp8jtEkW6rfTWIiTot+WpFx7OROduZ8kMvVhpUShBliaunjN2
KzXgzMcQzNDQMAFz/ID3w4YrWfiKUKj7C8qvUyThEOUATcf7TL8XpS+9/1z/iguX4AUEF36WHhsx
YAMIRixQEpcG1Q/g+6aY1l4H+u6b5ALdORJfrKvaWoMiF5CUvHvWmuIYegMNO0hjg7Y3qhW7Vr7K
+F2XnvCaKPRT0kNOlqDvhlAxCimmcA5Bq7tDUtpMf5E90Urkz0A2KJooaaul932n3YXC1uj4gkO4
+NncQ1cMWl/SKvzsFvkMOXM76dVEv2T6/0i7st3YcWT5RQK0U3rVUqrNLu/28YtwVu0StS9ff4MH
d6arWEIR7hn0oB8acBapZDKZGRnh396e1e8AggtgCkGFDVTh5YGN9DikLQYD3NlcdEzU28UnmKnM
xil0LcYzhKmKdaXZVNiMGPNQt61fxyOMAoKCFsmnDq48/hEC1esCzJYJEFv5cyUfMPR0++9fOzL+
PsHlBBMgteFXVwwU2h4p/n6LRq1dR24qZxtb/rhtZQVdCDNsghJkcoSFpMtNZIAPozIyKIQlT6D+
G7ONDN60yDNBXNyGJwNzRYND7CPo814M3elcV3UMullEoXFtuRhxhKYulgyxSc5nupgq6axiuXX1
u8rMYzdLwdyrIqT09bXI5BMgoABBVDTG+Cpjl5dKnXc1inCgJnqRg8GT34p9eCR3Bua2HHJX/AKT
+iHfE0Fc+itxc3mWYRmSFhD0BRAWnePLjV5kuZeojAA8muYCQS48r/8ogBse5kodMkfOO2D5uxoa
H0mltY8V+PfxZimURvMUkAw/KChNnYDdajHaQ+3W9LQxVH2MEg5AyEM8sXQkNQctRVdn8UtI+vZl
XCp8O03OrK0apqL7mDnG1XqA9YZELuqZUKa8XA8kuHJTTxt02vUItRlKej+3c8UlkmU5tVoc5yZH
ip6n4RZ5lgjOeM1OgcQNvBR4C6EVdT0GoYQY69QbHP50p36G3zWHHiXUqG1X34Ve9TGgRL0dR7Ch
7YuTfh///jry5ML+38vvLFuQlMluZBv2q/xPZB7CJBjCd6MIbh/P1VPxzyr/5hNnVgxoM6XGACtW
+5RBoBSMXaCVvm1j7UgQFVHM1HUdOkLch+xbkrZUG9gQEIWUtXEX21pghguu6MqxpFBwENbiJsKZ
DM1akI1aPHyirTUpUnosCeNPrt2ojhp/v72gVQuoNyPLAj3mFa9tEVaqqsYsBYBgjK2HXt0ISB9X
t+zMApcqgoLQymkGC1P1OISHZXyW04OdtY6tPd9ey/UdB+S3DQZYEKWilsKzpfaMXDJTR7j5co9x
ALnehrEP2nHDcmMh0py9CfgjfWaMZ0qtkdk0JRsHa2qvUO/GOShq38p8MLOa+mbSvKo9FYlXhVtL
ywTXqSpYKT8MF0qFBQeF8fq+fYTor/Rqu7M/Br/yO8O768C44pHgXdk60Y6C+dvJqQuyQ9dyR78A
Mlfwc9YO3vlWqJfRTdYxZVWzfZfrI5jHVXsbxYIHzVoAPTfBvdBobIehwqb/+tzrp50KyOPijR06
ixvJcttqe9uTVvpPzJVwx6NeBWfiS0dTmWV6CRSpG9FN2z3Iy4eabq32BK5U0v22tF2uf1JwEc5l
5lby99b4ctERhx4FdtDVgjn5CmMT1maU9hrWW9ggsERrf1AF0XLt4AOd/1fSlk0isY96Fi3lhdJM
NRlEVmsdpbiTExHh30r9DYvALspo47GBBC5dampJrsMMAzNg9wvNQzE/KfZWyu6izq9MSORkTt0C
6IZ/BO3DteNxZpg/mxkZom6AopyLYTVbChTtR9rdK/NrS/fK1zH8F4vkj2I6IxRRtkgaVZt2/k4X
df8vtF5wg5+viD9idZmbMxvmijXNMZdTXh7wEgnNH3K3BdBZcO2sHehza9xp6wHbazOZrQnYK/LZ
dvt0/Hb7hK3dCiCIA3UM5LshA8X5BqVG09Rdj8s61AFZaZLfyQB9+7FaZj+eosVvzFZ1b9tccwtW
pkOD1QAXCj9sPkmxltgMiFdkzxDlKSxXkl8rxZnt/Zi93La1soXgZgWhjKUAYqjY3Pr0flAqyYSt
zkbhV9XNF9qZyyYniYgHlv0l7iICuy04qADFY1whnKVIDvHwtRCqkjJxlDm5j6oHDDPdSwrdU+0+
lrWNZSA9/ur6GBmUhacr0nPU1jmrC7XNTJbQM04raGqpjz0JqFr7t41cq9uxvhXUhYE0w2MUVaDL
IIXZmCgu2JwCKuezr9+hv7PTQBk6b3LP8iBSBkLhyXWqEtRUXhl43/eu5QtC8cqr7/JHsEh6FikT
Al/V2bzJHKC4jNHsH/Yh9Nq7ZAdp+zvk77+y30fVyU7Us55ub8B1kL40zQVpZYEwWtYwwD/oyicU
urRRcNOtPLUuTXDpmVY31mCx+V5kaBky5s/PdGN++2nsrROo6xzzsTsmn8Vj9dLdLz+gJxXpruKH
giz0Ohpc/gj238+2mCxRjNXhR6CWXqcPqbxRtG1RHEHKJPDblZv90hQLEmemohxiPqYKU8TJv9WZ
Y4J16UfxehzepD/WVn/qMp8IADSrXxEjx8CYorqs8BDTrJzK2ZpZ8FbQkOltl8Y/b/vJSvELqzoz
wX/FJAGbygITVe4pJ8y8FEHnSSDYfYHY8k/Zif+YL+/QC7Ddxi+CmhG9M7rbTfLDvO8PqSTYZWbu
MiYhMiB50vF4APkTnz5lY0qoRjUA3JS9Ou5L3Z+tP5VQInll2TYQ3HhcyAow3IS/RYy86OdEtuG8
KaSF7D4atuVgN4tDSgNicsSOrbtELuL7yI77ymuqor4fxzx/ThYt2eeFWlRBCBBD6tR1r/sgv8mf
VUgTHNV0wjCxqk81snkD43ntOLYhlOlRAPTNJJlVlBkT4xkP67SBoKVq7tK2rbHDuSKV3u2vex3h
sT4kgpizho6hxUfBcM6isGmwSi0zZH8ey9DVWwhojR0zWHfox6ijHhhzPwbNUIswbtdXGcyjeAGZ
AAAYVL4OX5BxTDKKPjuwX/WmI1n0Yc1gqC7DphSk+aum2DWGIiUyb56GFERMSlqmAOTk/QBWKaVM
djE1IcA+TCKw1ZopfDmGVofGss1f0CnVpGrM0VaKZ9oeKsukj2raWT8sqiWT4DisNDEBlwZyjs37
47Lm61lT0vVjS2tcU5D6tU/VdvIMxetzQDFbiC0cOz/cZMcosDzDz30EovcyEHU1VhZ88Ru4wKdk
fTdGI37DkB4N4y0m3zK8jW97qsgGlxXMmRz1lQUbS3kK+1MTb9Lk+baJ62B6sZX83H8zLW0nLTCh
L/MGgpjbOW4F523NBNIp3UaFx8Y7kK3y7Iogo17WaDqWroRCYGKSh7HMBKtYwdwhnzmzwQXsoUPB
r5Ngo/bz2E8filfrKO/UyFf2dhA7CnXAv/L1nTs3yV2ybUJiPDhhEjSA0NqG9snXC8aXi+JcLEK1
upKYheZInmNXbRzdNZ50qGhDR9xrvcG1TgTqz7KoVcj+8OV9c2mY8zsJabU9xQ0qHI/5w+AxOO43
46A+JK61I34O8/ab8jbcha4h8JVVy6C8htwwiJPBMXPpK6YxALJZw7IJaUq9fEk/KpI5xuSZiyNP
P25/wZWLAPBMFPwZkgyJN2cM4cXO+6YDNkc5gQTbUdB7gIbyZALqH8yhGciNe9vi2oHG1lqGrlpQ
KuTpZ/s0rmxaYfyxROonT/si/Q4pj9s2rpMFWDizwY7j2XFrNAihqwQ2QMCe/BnadznyUhHt+kqD
FYUIPPqgP4lRCTA4XlppjQ4kpoz0L3yV9/TZZG6hbmrLQV4vwOKsfKYLU9yC4lENp0Ya0RsxDpKZ
OkX8bKIuFkOEzzw0hlsvAvrSlR3E0ULxFnzleHDKXD8oNwbbbAd04yk91droZHrqgJRfp9LXP5Ws
E7QRNAIuRTB7Xm5ipJo1KbMBiKqQOnOiOJClvo8J6En0+um2V6wE4XNTfM8gpHolLx1MzSZmINvy
NPf0220TK84Nj2BzbGgzgfeVW02tF8jpKEyMQ+RBrf4hw9BvnInUDNZiPYYMMSwFqRbQj1w1DRJb
GqN8Ltxl3PTLU5IfpPQtUncG4EFJigzusEzumIJc86HOX26vcaX3g1EWDd8KHKKGdsXEanYGyeJQ
L1z1cZydypmO1s7PgixonXh25o39KOEdC+hW77xKQShwmLWvCAAe5NghdQBgIxexZEkiQ5IZhauA
IrjocSSSf5EyWqygA+4o04Kyx6VLGr1RhSaeFm5C34xqv6iPwlRx5c2IPQSGF9UItCSvwOh6Asrt
QjHxNjUO2ehB7XgzONNjcrc8diC7lzbf1W29FXy4tUONXh3AVhbDP2ncoV4o9HKNGgsrnNbp9x+t
36VODmJJ9qkK5zRAMMq+p1vtPtw2QLztCjcDwtGJ3Ggj+jErEGY2EPXPj1EvdzlbiobmLX6M0TuK
7aSDE7qRh9Huh3SD56T8QZ4wQ4sHUuLe/xJsBPvb3OV+YZuL3L1VJkpWwvbwkf2Z954S+bWjP/Tf
flq/lmDatm63HY8mZJ4eSVBVjuJS7/ZPWIHcXS6fufnZFdXXekob9i0q337WPgYHULc7I4DTuZMv
3T2qj1TQNVu7r8DQauMdDdfW0IzgTOKyByNahYG3LkDXYfbbO9S9Tm3rZw+TwNhKIGSvdNB4W2wY
mp+2maHP2CwNECBjtgUFobMs2wQzVbc3cSUUYGwAZNCIgkit+QsY8s91Qi0FLjQrbp/5aHwILKx9
JkzwAieIgwqJHx4GEgLc25YVAY7vvg3id310wqPaO/LzQ/YR+1G6RUFCJO+zdjQujLJzfOYbqhQX
pVXA6Oi2QQRVIwv577b9Rt/JnbpVTwb4dDfxXXFQGFji9p6u1CaB60dsR1kASBDkf5fGib1MNCws
YHe8MKjv0p21j6Cl/UN9QFr4WL4lnrFLvmXvyXMaiMgVVwIUaulAoRK0yGCaG24tasAt4jBGblje
hfF9Ut8R+8+oCuLgituwxjQo+4CcAOqGC4NWBpnarMzwdK7fFP3DzL/u+6gzQIwHxTkoQvElh7Lt
uxm9vtKloIoZM08tT1ovyM/YV+AiGN4HINdm4FkNd+HlV1LzUDfHgT32lEApXkYrqMi7bu5k4ymE
+ocEGJbAL9jecxaBNEH8wKgORmh4wfWkGGZ0H+bS7boAutaO9N2GsraTogksegGtnboLW9wBkJYs
VWOIjLvoPxT3xZ31K4a8YL9RN+rJRSv6Tv4hi16aK15xYZN7yypVzcj4YLPyYyCTKlyRsZchHGt3
8X3n7IVydMJVsofg2TGXZGUa0h5zEYTJxMlvWQQI1Lybndaz/fBZcfN9vxMBoa7r4ni0nH1GznHG
Vq30ambLtJ8X6aCDww2SO13hlLMIZr2WpZ7b4gsrVTEYZjfBFp5hrQ+sJhrPrv5cHlLvgTy2z5F3
20dXLh2AETF9D3kAE+8W/mDrQ4moJiNY9jNYlNBJ0l/q6ct9KgYMRKUFo5xMfoGfepHlUF7wSEF3
rMvQHfOoUjokCb64FM4I5xs1VewunGDECAHYxZiiVgatKFBduTzDHjKKCjzDdcync/slK+MEnUCA
D1MVzq55oNEX3J9XAf2vBdgA7I5hnDgLXU+hH6cCdTfVtlfWnmU/Kbntyj++vFvIAIBpMlSFgHub
y9jDqqF4R1KANevOyevJGef36MvPAiDOQCKPfJ2Jbsj8bkltFRsNQf+1jLVHrR88o1QCNRLEoSsf
5qxwafGcj2GfhsyKlu1MWQ6UpD9ppP26f+H6wH6hpwK6d75WPUwoypsLWrxDbhy7SbsjBEyrhYiM
fW01UCDHjaFiy1D7vAxx8yKpZmMwOkdM2yKhYbOqUiY49uwsXNxM2DKA3HELYqoTIC3utlCrukRF
38RQp2FsRjvx0fEPxsj02jx9miSwd8eiyvfV9cuZ5C6L1KI1mTqCvn+iA63jJ/R7FHZeNqFil290
KPKIeAmu4jaqxmhgIA0FbhbzMpyLk6UyqdGho2pZLZJqPE1G6gOgGJiL9TSEhSBHuh6VYPaQ8aKw
BQ0PVLcuv1wcgoWlZ+TTY1gHfe5Tc1/YQQXyTfKaZW+K8hjHH7ZI7m9tlQoep6COReFT4fHByKrG
pGhQbNWafRSDQKdz2uTQTpgyHQQV3pXQhO4e8myVwZ7xKLpcoMq0a+oKppAE7wotPPbQN0Tl5E9v
d4+3w9OaKcijgVxUwa2By+nSlF5W7WgM8BbDHGSnVWh/Z8Vzd6RtLTldNP+LSAWcmY3mHhBfrPV1
aW9UrVYJGUdMo5o+oFTgu0E7UlSIWftWAJIiy0UxBnSA3CPatrMZ3oMeImi3iJeRiDhLXj4mSg4d
uLLazGX5cXsf1y1qbG3sducT65o0Q94whjZrMH7n8xSoeg2xsqZ1Umh5tqZoJElkj92fZwlaO7Vd
RWLYo0XyR447ty0hb4fB7laqH81GlC+tBEsgc/9ZHnfEZ7wz6zzDhloleCGkF8U0NpVohHXVCF4/
tmFDshXR5HJNZTXbGCDEGqZM3dXaYzcYvqlkX7/3iXpmhdu5qOibLGVYnilWN3ITfvRdfactP6Ok
ESAh1taDZiuCIu4XgJo5X9eWOU2XdEYkHp7y0QbZu+TEouC7csOgOg2cBf6Hjjl/9eupPjch8P0Y
AoHguPwuJ+8huqxl2D7WyfeCCOLFqjkCJ9fAiICpTG5N8xTLsk7ZrbnQPcmOufarGWvf/E3HaDeI
MM4rWSABYg5JABIb7CIX6UFb1cvtgIwjs+2fUo5p2DIRvIjXAiDSMw0tH6RpmHW5dDocIllXW8Ra
lHF2cl96/Th/oqfhQMFUUL9Y8wdkaQStJdby5xtaiVLjDUcAW0nJ1gayMZe3rZqLHsNre3Zuhbs8
TD0pSpsRb3e5XvySFsPch5PWPGCWZH5VpIVs0V2hAVArOYrzpD2kFL1yCHKm9km1x+HZLHx1FI38
rf4qJj8IqDa4Lfgnep/TpcxjHQU+O3yA3PHDVL/ejsCrH1LDhDACCN5YBhc91MgoIZ3HLCR1luwh
VqakwaQpdeyk1Ai/d/EgqpSumWREE8h5UOaDC136TtiBh641EISTvPgY5fcl0x4p+uku2iyb26u7
rpAi6Tn/rNzBs5PZCGMTziMB6J+Pgdn75uJGRgxSaK+qNVePg1Z0j66ddqCacFVjLklX+SETBcwn
ZMFsqEshmZWY2m5J+mOYT9sZoSxs+n2mN97thYpMcns6VOYclhFMAjHrdLrpTNbPLvTyKPSBuiyT
fxHP8L40gF1lsCqVewUM8zzokYR41pVJ0BMZCoV0X1H0ZIl6182YTSxEDJlrXoPZPY3NuGDilw9q
cb1MRmoj5SJowOmLjCHM8gDiMqe0DEEpbjVVxnlj8RMG8f9LD1VJmkEABB4aonWjZSPE2GE32qTZ
z4k4knZfh89E3ehEEIVWQx08Bj6jA23EQ9ViwGWXTGeQuJY4oLF8aLpsE4LY8razrGVBqK7/x8xf
FpDzLMiaI4wlwYwMvbOoe5PQtKirTTwv0CsSRO+1zwbyA3wvtNUBP+Y8JTIkBeoRLKecwgEDkNYv
ux6JK3VTDEx1Ftxe2ep5P48t3NUX2YMFwBa+ltlr90nzVFmkcrJqDHIj2qhL/m1aDFDonVIzFtyI
a98OCAh0JJA4o0jG+QyphzKMUvhMVhuZQw39j90Ve3SWRYy8a3cCMGkI1QQoMYWfE0w6DeToE5iC
gGv8VtWQo9eE3ACrXw1yrXhE4crFhl4egLSfihHQIzbxNTsgGwbre4qrXsVgpAg5fVWFRoTGWx8l
HoQRNmpyacqqJOjDLIDzmV1nKfvO1qL8DskmnRxML9km4/VsLccc1exe74z4SY3V/mD1TSyo01yv
Gc85RBb8EpRQwCdy+UMgNGqMFFmAi06GP5pgnqkgUmE4Zfl020mvjx8MWeg+6UCsE4M3pA2j0Ws2
Kv1heyzNzwmSaHm5xVMViDLBSb92yktTbM1nJx0jFVSbdJhSIIcOPRG7QholSiFERrg7djCMtlYY
FA6MdFH7w5YGJ/sy+xET1EEui/sUPom4fLmQBGrd8hQBLpPRxjPzYVuQfKNJoiLJylIAvcaNBslL
HGW+CTMrSBeognpz2ZLvGKwOSIj4EdFIEBUFdngeAk1COWzU0CgwixkKkNKmlSY/NBRBOFw1A30X
dpng2uRnwCUbHZ62NrFrczi4slVZjm1WpdP14dePMWZYkKiibodKz5UEWFQ3OMO5XbqJSZ3C8i0C
Nvw7q0o8q/k0abyxlNqFYtzto3Sd9rB2H15yKOJi9MPiXM9M2jgNE1i18vyFNs2bSnFLy8CoQEMe
wtaZW0S2f9vmSpyArhNSO6wS0u68jwxalOb9kkB1ksibQfuRz2OwINeawf1429J1TRKO+I8l3kvC
pIraaYKlznoFdzquUF8KDX+ZPg0VqYlfi9oH1/7Cmi0Yi0VhklzjnY2E9paNXrWbNd0rSgrQ4FVT
rwRZhiBdXb2nGU8omggM+cPDZ1NDiXOLKQCgErDXLKjzZpA4C9v4MxzGX4utvmGmx1Wr8kFBReh/
21YuR8i7KgRWHtsKgUEHMr86uU/Hjam+J8TyW+mDmO5tg6seAyoIRvDH9HS5HKgnem9MbVa5igk0
Vfw4qbMnh85ABHnr2mkA7PP/7aCVcBkkm4rKNDSxsFTRULl+1+2FiStJxkdhv1uSiBnzOhEB3wOq
Tjj47C7jwUdkicc4ahAsa/OgzhRqGF9vzIGOgLBZbXQBWFp1uaCpzlFo6BG/qKXKziyPqZ91he2A
ZVTEfbK2GNSOTRmMqogm/EsbHbVcylUC4DOUpw3jQZhSXXPr4aa30dRi4FKMaPCJTt/IWdaEiFWT
0ZYODY0DKYxuI83pKZalU9Hqxj5Ux6MiSXvLanaSWr3W9XJH1SgC1wtiTRs/oIekI5cd9hWYNEMJ
GVkka4Mg7lwP5bKfiuFO1nZFNsRDOMdmAIguiyu3kcwNVYqtHAMBa8oQswCb7xRj/ip05elntBhe
qkSuPXwZU8xaBZqK6hJUx5FNc2e0pSE6kLPEUMz7aCBO1DyBsfDr1yOM2CA30lDMJ/y5LPKiLugc
IRAgCIWtHJig1xGSa/9til92s7AWwCsAncKdcZWwt7m+pKqNYzltjI10/2Pyiu+t04Bnum6dYP7Z
vD8x0Ht5OGanxsnfnqWXeE8/iScEmV7n2uyXmOinYsTsOq3v07pUtAwLrqbML/tXMrMxqG7aLnXj
NU3vQYDvSaFgaDdaUci/vluYbfuvdeRw/Cw50u4arHSwraf293nq3IkqhzwWwZxXzvGFGRaLzzPe
ssF0bw8zSYVOU27ed7FIf2vlWmbNSRQjMLgGdQsuKlk1WCELCd/TbJ708H4oP0De0E1PVvuh69s+
FOSKK9UI0HGe2WNh/2xJ3dxZ4ZyklbvUXtXcZ7OToAyveOOy16VPW3O68VUatrfvrGs8K04g+gnQ
smSAKpuf6MoGate0yTEcv5W6wHqU/cpVv+E9ZHq6V+yGIPv567bJNQ85t8itE5r3VUEBM0RzRj7N
WrWfIuOUSB9ft4LGHQC6wDqjSMdFFrO2AbXOQTRv5LPfdPOubloPQ2SCu3gthsJBFKY8hEYDyqvc
V7PHbLKmCl/tFB+nzbBrAb1VPquj/jN1hMMtKv4aH2POrXFuD5akEFVyWOs2mOncmkESKIfmsNzn
Dh7SX5a5hm9okJMA2Bd4u6sGw5hacY18HodsLh2t/Y236+2PdI2k4iyw9Z75PCHU6OUCFjTFyXfd
BwRxHBmtVcdUvOw47Bf3O+rHX+/XAdGCG0cFmBavpau6X4ph6sFsEaPkF8XYa6CDykV+wbyY/1IA
NWDEjz1okfperiw0GjVsprFyy116su5ezF/qzr5f9vJz5rkWkGKYi3OlxLu9oWtnC+BCcBJB95SF
Ls5qNscVAACIWaCuKxsTGriocIgorK6lnPDZzs2w6Hz22eYyInFDBwSNE/jABg8ZYeVaL8DXZgG5
q47Nm7mtD/ZuEYSOvwXn6139Z33caTPAs1LSAutTg88JhpcT5LAQtTbaM+p/v+mxBvZviKA5rJ7Q
OX+X9n7fu/n32QNt2U4IhV+7Is73gTuOppSakWzi53Stb2zJc+sOB9OjvvpMK6/dTL7t6dv6mJyy
dxf8jbe/9apxgMAYmziCHP/qj0yrslHyxOk0D30eFC3GvcfHLPbK8HczekUlePuveDTQZhiYwsNR
QweO2/t8aBrdzjoKgXYZyMfJUcfHrnpIrMTJU7CZi2iMV3yZYCQHEA8Zo4ooOlw6mTQPRo1qUOVm
5bA4nfVziJCqauqXZyFx86GYCwwaexagHH9pp9QUGsaJzJ7fjbRfRhV0IIMxCR6H1/BsmGHS6ZDh
xekB9P3STBqTyCzGGUfz1fokx84jQFWGD3biACE7ub237FVoRd5Zm0gEh1gLsxe2ufNap81c9zVs
q277p3hrjuC5PkApz4KT2tRdXK126Kv8fttB2V/lDuuFVc5hrKyGw+Sw2haHCZJdIg6XlQNATNRN
4P0EwHceo6j2JKsAx6lcqfGpjAZRBjjJi9IewfClRsEsGk5cy5UuDHK3Fc0yu6OUGTyYQXdUjuSw
HGxf+t16YINVHPnQbm9v4eoSGbAENQXwlvMgCWAKjbGT4Zukmva9PQXo/jmm/UcjP/DOdEKFBJAZ
EFAmrX43aDqAo9CW8Sbjvts4lPWY4VmKFL7bkmiEdpyIbXbVI7EsBfwa+H4Qjr48DXqvxRX4Mys3
Qllc0t/yZAdV3Q5VDCgvDK8q5GaXBxCuRsn3vA8GJFeizHdtlee/gPuYmTENU13qOBPhIu010qsn
vTZ+3v5+1zETGg/AWUGlFG8IhM/LZRaSEUZT21IMuTzLJZrR+246dPpJkve6/vu2LZZRXB63S1vc
ZwNkQaoKFp/n/jvRgxITWNNRSe5skfQH+0OXhoDSOPt2XCRrtEyBd+DbpZnsS/g3+HZ3JBHdb+zy
5M0wLAjGJIGeRBp1uXezLc/JZLO4jFdkRy1XmcDkmJzqqtrc3rm1BZ1Z+lvFPEtnjGZJkrhQKjfX
lm2hg3/BTv1lNJ9um1lbEAiSABlAPx0NN27f8kyp0x7tJjdCZ5LY0Y+pSe5klF4w8id6TK7YAmIH
HOaMUgvJLrd5ANkXuRbBlprSQ99HD8tsBqQpQIBobbKs28rag4Lp9LxWHXu6V5Vn02yOUWs4tfaj
yTLB0tcet+e/h9/irkaVu+3xexYjfK8GxdcbZW/Qcp9m8UOLRkIOQD5BuQJYhNiZyi+fQ2QRGBzC
K55JKvFxdBzUORs7oOTLFjz1ym5SIHru5mriMl1M0TTUij9ZuOkZEhtIVQyKXnruYkbNXNAE1hYo
YhnBnH9fBkGQFtngwpcRVlluhzF1m6R0ljAo58irhRRJq250thLOZaOaTrLSYiV6FljdNwkT3rkX
p/6XD8bFfnFRMqZ23+k91mKC2DwCam6H+qMqkm9f3zG80TXQ9KAfwR0JS1lSAjekbg7ZQEXf2hig
nW1BKFnfsP8a4YVo4qkf5aVhn166K/VTQbbp7E69AIRwfa3AnVHAxgg5eHiuSJ/rkoTpRLBhUqsh
Y+12VKuPvU7BDZmr7qiEgTqKug5r28c6AJiOQ5qMSbJLp85TkjU2qG6BY0/RaLSPclEGdqe83vaF
lWvZQqKMGUZIzKGEyZmpszpVZlrDF0z1DnJZQRX+uG3h+p5kZS7GJY2qDdSQuJd5PLa92mh4VxAr
KbxxgCR8Fo+Fr7Tl5zinPeJiVAji3/UHu7ybmduc3TCsadrrFe7mDuwC1n0avtohxvyfqvI4qYJ3
2krTDZg0YEbQoLVRVtfZjzkzZssY8c8wWgGNKWtXxe+yZrhpMbsmAWdeiXA0QQYlfw5tUVZ3vbOq
jC2VFQAegPjju/cL0p3O1pEfd4k32N90zQ/7/ah/9rL71U8IQyizsyFKhHX+dktCRevbChkq7T8m
81vY7KL+rVH3i4iE6tobLwzx11ZbZcTIR2QGSvMB7gRnEmkLXif4kLWDnCIrsIEPn+9HtfqwVF1n
IpeaDkv3YJaBFL830bYeD1Q9RK1gdmLtC52b4/ywisq0b3qYy+nszvJumZsgTD6ladulIqztqi1Q
PQD0D+QwADCXbjgsEBhEPMGVL791VrrVjeWx0hpfanoHcBVBxnMdnhg3JMPFQ10c/+ZOtSF1aVSx
+3AcC4eQzWi9htS/7XbXwZ3ZwPSVjb4eOL+5G6RKB2uuRuhF9dVvY36q02M8AwopKB2u+RwGosCr
Aig0kBbcvikKBBI0wqwoj2YIocvx8fYyVoMRrg687P7GP26rermmJcTzKGS9PJNC3uJnpJ+0dFdA
VyUT1VrXvABn9L/GuGCE2m7c9zkuRGvRnSTbGeTRMKhD5F0rep+vuQCGF/A4ARweJVfu83QQkC+N
GBtXQxkwbwJGLG7EItbIVSsaGFxw8wKlqnC7FzeVgS4tWLRt6XG2IZNmP0lEpBe25mlIVP5rhNs1
qx4lRFoYWXA4q12b/FyUvayI2LpXPw5a+siKUTK+4lQtKW1JlsCMlRmHAgwtW1QVWkePpk/Sm3dq
FBaCI7RqEcJNwF4BuIBRp8ugEBtxacgh7qaw+MUSiZa4tbSTRup1VXDbzVf38L+mAD+5NDXoZdem
VQV3mLdttqvBc2kbSF4FZlb94cwMd1zN0Kj7foSZMPfN4VsfP9Hk7fZKVjcNnRiChhYER3gYtp3G
egMQPXVV9XFIN52xl+0QWE3XFAG+VxeD4CNjwgjRgZ/HjcHlNGoFFjO2yYbOmpsCuz9BQO32glY/
zZkZ9t/PMpS8GC0TKgnUzfoCxWN3SvxZMZ2u+hehlA2X/mc5bGPP7ICvL1eVDHYaKPpovfVWLtG/
+fxnJriTiuJxVKLhQt0hejKSU2KflkmQ0K1//n9WwZ2ZVrf72mCO3CrZJo4OPUSeI5BV6pUzCAsH
zF0vqy7IVP9ZD/+AAbXo2NY6jPUlxAGMkY3oLYFkfJq95XWk8IdF92qzT8H2PGyzxf7f9pPPGkyC
Geo6gn2E1159GfQgbEUVf4GXG9zbWc3BQ2VR2Mgb2yPxSe5sh4gwuQIf5yduarOCBJUKI0rk2Z0/
WBtD3RNR6WrVNzDvC4wdaj3QlLn0cE2e41iZYGWkP8PSqWd/yB/zMHIJCJxvH9qVmi1c48wW5+qx
MiYTGWBLDZRNv0/uq/vqFV2uLVkcEM0geXjot+TlttXVbwXyYFDZYRYdyeTlAmOdtHjkUIRX+UUD
QWbxm4giOPvdVy5/ZoIlZGdRIo3yTrNCrMss36zyx6R8z2x3sJ6tUXWADb69npVKGNvFfxbEFnxm
LYTAipLXWBAFPVXiqN/KQwP9JClIPDvQft22tu4e/xjjAi3EpvNq1PGabiQQhie9F08TSDac0fhR
GW+3bV3Ty+Hpd74yzhezbmqNNoYxed4WvuwmbxCW9cn9sG+22c5+lRzbH/xuLwVa0DwlHhWlZqIP
yTloG0VQta2wtXFjbAEqGKZ3A6hdRfum0rtB/RcvjvPlcmEZ8L+siXRYU0v9R07mxAH4aTM3yu72
voo85i/w7MxjMAhFASjEvnaR34QvRukRIJGWdDv1XmVuqwR3aLwNZdGYElvAjXPBAz8XZYoNCnYO
6K5nb4Od7uzpxQiZTYzb2ynYyFK3bv7N4+Sf46FxsbkKlzaOMhjtx2ZTgEytHiF8EqjttxGySsX4
8/bmCsILDwXBHFadySy8lD0GlUB00XT0KZeIYFWireRCjAohr+X/SPuy3Th2ZdkvKqCKNb/W0JNa
sy1LeinYkl3zPPPrT9Dn3OVuNtGEfYG9sB8MKJtkVjKZGRkxlTCj1h9m5jfDwR4jVB93yeyvrtfL
3g+yZXFBJi6aRFl02IvWW3u4q+svpH2+vnPsJ1/zDi60TG3RtC4zQefnZf2hr5KsR1jGOvm+LlDB
ThRb2QQDzjK80FV5gjCm12jJI/gzw9Uyb9Lqvikwi1hasi/uEkB5Fsl0LpB0DmnVLIVpy6hf9HI8
ZkV8Y9vroTDSQ+eqPm0qr9as0FxUyf0gjmHI8m08jxjN2fn1UIG7Y9QHXEaZYviF+qFmyTYp6Uaj
UVB22S3oRCQ1IaGvIIHAqBIezaAMObeoYxRxKTL2xZlzaLVzWEElas5lcHzhVXRihvuwjdHp3GzF
ng5QiC0dx+/m9H5KSVDqPxNXRpMjgCjhCE86r9yqLLz8UqNExTV6VxKPyVZY+/a228Vgy9njBjpk
i6e9ZXtZx154fid2uWVa3aBPYJxA2jdo3lDmvjtuB8gNqBSKnt/ySZKUiXf1T4OZS48MM6M9UdBg
juoXBXhe51tfB7Tf6LK7VZTOsoo8WAAsGxQU3OVuWr05UoCvfMhL7BfFvcHH/5h11u2UJDJXEUXL
U1vc5wfVhKpWK3wDC8m3UPie68eR7lDVCV3FixPkmpgUvB7NRPt4apL9pJM71ijjpi1SLK8vfpXO
jTL+WoavIMv1E0UPrpsSeQh7XEMEBMhUdAjPTXXjNCwF+LV8mm/sCJwX78Q5Rmu9ISRwYiklnyiW
nZrjHLKsbb0Ze5hrkRHZxr5IiKc4jw5QRtQ9OnXYlD9Hy5IsUuguJ4vk/TIpBrvR2REC0bRspxqv
AwBWLBklpCh4na6Ou1j1GjPcA+pYfj2/56qvJg+5jMJbdNGx+jxxwKnNqCHPzwtNojG2WsTH2qnv
piZ6Qr4guXBkJri7tKqVxqmHDulBEx3R2QnbXvZQFG4Um0QF+TPjkOEcHEWlNq0cBAodY8ta8tZD
KjCTsa4KP9z/jFxMJqEQljr9guBnr+s7Hb6kLoSUUfBdfvTKc5Zqjw7IO69/TcKtAyAUTV3Iy4Eh
9/x0KkAqnKjH6eTre+c+GH/PYoFm2snf545mUat1UliCmFrWznHT+yQHYiCulTBa/6X2AdZdBxgF
YBEhdX6+FiuZ0hk8KDgjUFl4sa2UXjoOhzaR9c/EzvCfIYMrjY72UpDchCG1wZOi+fa/88KSkCoM
AX9Ww+cVKvImO8VLFwh8MAIUngPenfFrmkieYQJgJU4IpNg4JgBrQOdwvmvoeBNnAhzZXx/B9xE9
BstHfQDVfrQp99W3eLscqu0a5PvIKw4yBLAwlp/Y5oJrpfTD6uhY48qmaeIi8ZMyxWDZkvrUhZpU
XuxmvJauu7zgrgKbIVOChKAcZm242FpUZpZgvg2I6yJMp8CYQN3ldXWguC/XDYlenkCwgwAI8FvG
kcF9XDmYwKzScoEENMfQWMutUtBNlGOQvaO7wfgJUMCdiQJatlrHzJShHETrBFwKWGNGK4H/Pz9Y
i6pzNWfADBljOwZ6QapQm3PXG/N68PERVYGagDLy+poF8QQDaZgOAAIB04g8+JFUY7VGGppjRQRN
Hpf+mFdQL1y3IQCSQnRCZ1Xp3+JGfJl9omZvlSM6VdZqPJQTYFmwNtw4mlMdlHXF83pRHlCXsm80
5B8+odl3sGsAwGVB8TqNIZ6V/T2BH/tJALODHQjkCHwjulmJWi461j2ZH2b7nMd5AKEn7PoKaUlX
ErQF8efMGBdUR7SB1caCsSVeAF1STCjFWp3pKcn64/pWC24kWEInFS8bPD74b6VqUaxwe+R13Trl
fpEg/S/SVAm0Vdm3a2puusLVPBDG/RyW+st126JVYsIUggvoriF34AJTlUTOAMg6AqCd7KsY3EAV
CnCjbD5XZoZwn4lWrbS2sUSgdTtSesYYe7NsUPPiWwRvH+bDWIhFcwD/OzdST8uqzS5EG4xh8Miy
08bPzng00w/LDK/v2sW1wSxhxokNjTtA0HHRbczGwdaYzMy05qBtGwI93VlQF4kkwe0idHN2uBVl
vTui34YV6aCYsMf8w2lUQKeyDXB1b2ZkHAD3fri+NJlJdpInjwy7mvFco0z5AnxDXQR606d+jX3M
0eTmRzLJHEO8k3A8C1gp1M/ZmZ6YW+PewagzyDSyWPGK6a6ZIQWTPpq5DIgvdA4omWHYGfp70D46
N0SjiUUPGOoLSLnfKsWmszO/csN2lnEaCbfwxBTn7FWzuPaiw9SqHNWcMObbsCgOMbBAeX40/zq7
ZE5yYo5zRj3VcdN2bAvVdoPn4E08y1Q3L0UDOBucI5Yp9LeMke3e+l5ZT1BEqJPFc9bDkB06usln
30Lq0gChs2OB0kq/zu6TNTysVu71iiRmXc4zcr+G89GMjHWtGvg13eSP3Y1hTp7tjt7Ux15j3bhR
5xF10/Y3SRWOMmXvy3yDGQfuAewGNuhZeOiLYrV57PTgHY8c8pZjJpC0852Cyqyj5dvVrT1adcHS
vVcMuwmxg93171NsH8UUExgfgokj7rgnU13nVMFg3qhZe12fvE4pWNKqWpNnlPpOATZ5KqPvhtW9
GqokOlxmBVg9y+hwWSF7ueCTq0FNbRUOVj/N3+bKCiLSBSv0HMy4fYlcsrdrO2zQZnPWJYzN/HWe
qzCyhmNXguvl+k6IQsfpT+E+MzMy9aUYsBGV6zVxEqruTx3k/W38Lzt+aojb8cEp1SadYQhcD36R
v+jOlqiN19dfrGkEHcK2ndCBbh70RDZecFlf/r3dGD3BqAum5PnJZ1cd8ql1sd2xDpZ2cDJbn7r6
WGphtphhDraG9a4k/3C5wex/Nll4OwnJFFRXFQaxsNy0pm1I0lUvAkAhINZZpMvb5Dbz0/WTFMXm
PxYv+PQm2o2FwdQR1mX066jFzW3fVulz6UL+ga7BdWvC8IE0FUUGMD46FzpagFtY9aiCLMRMHC+h
vqo+mgaGk+0vjvUjm/0C86Kp8VpH92Ml8SWxz/5nmkcu9Iti5pDWhc5Fu2xmsinHEbXlGKAzWYy8
KKkxz8G7CPhkfKlQPTk/RbtbFNoRWCrrlyTaQM+NxLdEnT1NPxRZYFOfyqaVhKHp1CbnOTYFRbOG
qqhvAYaa25tCNXwlOjrZRjFvrHZLo9BSMIT2XXKg7AM8a/Nwa+UeYenkKGPxmyqrnPzO3XfDnWkh
EPrDfCyhp6NAbabYJPVmJHgo0H+JQ5Asw9MTSTzGQM93WuuzNXdLcIYWdfd1nLPHdJ79OXkpFNnd
w/7SxTpPLDHvOvkyh2Uq1IWxk9ZRETRJEugTEFCKjH9G5KQQIsBJ6hBYwvPv3EytTYuSEg0LUsDR
ZmdgRHJixJzKMN5zbZS0doTWwHIHhDT+M3hHddqu1BQV9CoKAR9NpHvukGDipX2MjNG/7iii/WM6
z//PFOefekOKWI9hKlEwep7rYJAonAzD0Ja5vW7pEocClzw1xe2hbVbJNJWMNKa66ck7cR+s5m5s
j0nzkdNAp++q9qJFOzJ9q/MnbblzZYARUUw9+QE8sWa1tFY/OPgBY/1ZlgfVOWpG5jvkoUxlUCW2
bbxbnpriUuupjYzejcFz0lP7V5685BDWqa0paBQ4DujWJqOQbK/I4p8L46JQnNC0KSd2YZjGZ6bc
5I2nQMUkWXxdvc0K2Qcucps/1i4qxpGGmSUC9mPfruoDRsR2DaS1bffndZcRWXEh7eygPAgNmN/B
9eTjxpi+kvdTBOeszL3bj1/HJgnaKQqvmxF+bidmuKxJd5Ii1QyYQRZ5M9TGhsJEupi7riR/OwGE
pgduWEafgecdinTncURJi/9zQdud+xCiUm4wq2Xnd7H9kA2KGpgdmFftqe8k+QR7jXAOyaRhUBDE
4AIww2yrT7ayakYrKUsM4pt1qjzpY2n7pe1MEie8KNtgeQZ4QlE8Qe3movRHWz2qSx0P47J9scZA
TY8gre2jd8ddvaIoPa2TjNMR0bpQdAdqB1MJAN5z62rrCdJbLaZNUwcUZ6CQgOy4N1Ib07Sm787m
ziU0TIkBzksFUFINMwZxaA7pdqAQdcOQdFrNQWTNIbXsL2oN6Ten2BZuvsncPGgq18/JX8ungGIM
Z4C6Ft5MrE57fhQUmt1moWA4RbGRJkN80gmtKGzHt1hvof4RXHduUb6MgTNwwaEbAuIUfn6uA50w
Ws0wZ5f3XfxjBmfATF4s89GmO20O5xEoUcmlIgi0SJUxAwyKZqCfeQylWUNxpKCY0S7MIUjjwXPt
sI7vOufYGjLqFMHHCwQlY24DlT5m0jkHWJcZ+kMNllf1fdBEyFcxRJB9ljJNEUF8xTSEbuE/zLKi
Z3V+avZUKWk+YU3LsDXJ4kXJPp6/ECADDDZtX0u2UGaO/fvJ91prHVVttoVL/LVGJVtz77LpPom+
VvPklf/yqMLqGIc9Y9SG0MW5ubJp06VXMWAUz0HheJ07eFmuBT15SUF6Y+5pfVtHf58kgjsOLTO0
aKE+w9dZYwLaxaQAEcrUBQPorqviZ7V+maUC2AJvPLPDhfe4dGer1RCUTGc3uQfLAvOo4WkUw1Sl
ZEmXCmwIgLin0IcA5hXvRW4f13gB20oKW7b2sBgPyuITlCMwrzwOk2e6G1sL6mbTOZGf6Vtn+vn3
3zqcE6YxJYn/8dNUJWDYoKzFjCScdFA/8vbdNjdk2jWQAEP3gY7bYnm8blMUgE9Nco6aQDWt6i2c
otV3PqXuc6krkrtLeIAnq+ISx8TSV8j5wITSJsfW7DZK3G4mDOGbefFtSqQINnYJ83flyZJ4VUwI
+fSNg74C1LPmzy65twsVSM34HhXFQ6OPz0rsbFyUfQfjtXdkmZXoKX56hvzArlu7w9q4WG3S7/M2
bAF4mpsnZfyM4hcnOdbNs+aEnf6lMSSvDrHz/tlnl/tQUoWQanVguWuzQAELFR2So2ll950FwHhT
bNb5adWTrRJPQZ49r/qLNhWy60q2+exhexL4ct3CrF6Dzc/bzyJ6HNs5GFy/zO6n1i+mfUXxWv8m
1YQQ3SLgOQfrPpO6Bk/SudV1jdWlMmA10YJqeLb7h2jeZDJqcVFQP7HC9+/zLBprxYQV00CGNCJX
2VBtR8x3yAF285frH6YgF0PZCO1fgmFEdLK4JaX2WoGkE6HIdb4qVb61mpfVVZ7BCOspNev7Eq8w
ZV19iVG+mAO2Uk2ZBxid6qCevprRTYaSQ2Ki+ny0Y0CtK4m/sIDKfauYNseUKuaKMffEPxFAmOHG
pEP+V2qPzUA80u3XSdb4FXjHmRHuwzBLq4QsCozQ5WFAHQeKiu2KjFaWN8kWw/l+qjhabTfMjvMj
6SBGvEaeI1M7FkRTNuQNpnZQqjJFzXNXr9rVLXK06oDv8I3ixa1Dh4YrJI6zRnY4wn07yXS59bgk
jfJahakmuqfTz3Z+tuNnc5C8qUQ+B84jHD7kr/H+4N5UTp/UJHKQKtVl4tWYWNC+JvWrsyyeOXxQ
PewQM65/WqJ1IXV3HLRU0TjjhUDW1iribIZFDGh6yhD5ihEfGdKXFNr/nym+ZoGeAwA/OTOlzH6+
5DuFfNNN6tHakfUxxKvCE8rF4B16glyG28ckasDpWfvr0BWfkMuofziNprzOpG+ee5uA23ytAaie
zaQ4FpTaR2sl5bAF6CXZ56MN3XZnSY3hYapKbQxTmrRTADjRJMk4BFEUjWzCtAQhWQIZmHMHbsxl
6cfVrpFTFXjKbKz+wayBDwC+Ra8T9NDfrp+26IMBm5GrAz2Lhwt/LcbW2EwYuMXdMLQQKwl1921B
AmmpD06aSMKZcG1o+6Jpj0r8RXNDMbp6hF4IIkDbad8WkqwhsZvbLm4oCGWbu7yo0x0W/359iaJn
tA3VdVwWOh43Fy+2pNDbFEVNYB46K8I0lbo+2bGhPdN0IZqvT8XwNlt6viNGaf5qzdH97i7JFPbT
CMTygp7P3qh68xUPlnj1rKF0nhyI9ORbpTbmObBaoI3DbrLybyYGHILS0vsgUzrtV0x11Ds0Ldak
qbig2g9eVyBiwIDOCNG4VDxqwF0+M16tpn4jxi1xi8C0HhvySMiCeapDb4RoSV7fR8Hxndlkn9hJ
8mLYtJsMhtbE/BbEGWlQrt9ZXdUsCm8AJGdAO/+6RVH38cwk99Uu6xwvtsFMdqFab2pjW9It68Fq
9q7RBi9t9m58izrT0G6q5rGRgc3ES4aKBSSHETP4NAOXbVNMwEWjZXTL2DOHJ2dAX46G6EVXcAbJ
ctmVwd33WO5/5vgEI4cMWhNpONVMTXyd7Gr3bp32Y+srZeFDFwfNjJdG3aEyWVqfSyebDhVVU87s
c5dNDSaL0omx3Jjus9w30m9N5seqv6ZfE323mK9NnEnWLMgKzkySc6eaU+SrhO0wxsiT6adK74zx
1/VtFVyhZya4i7qBGiFdVOxqApR+DXyGqm1MtFfdcldSDEHgZMPrFgVBFXqzDqKqgwczIPXni1Jm
zZ2pToGmdw+rE6gTtE+6H2kEsjPZmYlMoc4AzkLDYCRi3H3hdqCGW+OZYdrfQZ1hgtzLyUMdkKuF
yiA1gjvUwfsf/UUQ17sXNQ1jYDTz/YJpmRJdzOqI3DTMso9JBmAV+SGo7/BiQWxD2sPzFGuTakG0
WgPD12hCp6OCiEUBKWQjCWaIqFJv7VUC3htXrY6W4gzglc3GuQjaeCklJViRe/7mwAHwA8Vf/peA
3TVyoGUP32mruzquj0WlexEEZv7aYTBcBSYrACwQa34/Xk9CK1MjHzTKsJdgv6NQsiTPaJy6+Q99
luQXoo8BEhM6mEjwXAHZ9LlrTlWV1NCbxABb60XVSwN2NrU/dAs6cMu2rJM9Lr7raxN1iVErhba9
C0p3JuxwbtJRuq5pNQY5VH+poGzrcSdCV64o/WnJQWv4Vtcvsf6SVRKihd+dRD6cnhjmNWyWZszV
gc17GMrkA61LeyXI3AcoS2La3mvnTRod3HZr0l3q+r3x0NmvafxG67teBtgXXmSnP4WLCMuwlhMo
jnCRKZ1vwnlnDUCiMjDV75nd+3q3I+UxpkG1erHimxidqmQgYpEr46UMDh+UktEj4X6CrUd6bDBY
eASNscy8TxLLU+s3yWGLEhPg+hghkc30U7jDJvZAysiClQndiHlTkO9RuXWYI3ebbD102QTKr78G
nwPdcRov2DV+8vn0xWCok65iHiJZHnv6UaevA9AOa45+L5WdpTAKgmcHHywbPOO7XED9x102IjgV
tK+9yAYPraVVr7VrvyoFAEPXN1RgDV8rBrIgCwe5S14XW00hQeXUWesvTvnNaYZpR1KnCxPa5I9T
tHb76+YETgJSWFtFHw3wowtRK0CRU6d189ZXM+p4Y5sDzaWR3FsGI/mHlaFZZ6HlABZq6HmeH1pa
xJObqF3ra3qzTboqrKZpv6T2bhh7SSQw8Ke4QMDYugECRfrPZJDPTY3zjKZjD1MO4MilvWwTu5e8
bUQbB4k4ND5xPUJnhfu6okRRW0uvWgCe8Uye4v7TTpQxINT+ef2ERJcjlBEt7BmuBVSGuC+sRZmo
aaDgDDwPkM/qeAOQSOhO0b5RQbw8QKSDtActbzYaBC+v22Z/+nwf8TCFTqGrYTIXwHXetKuvMa2R
AKhQuGTizlr95i5PNnkhdASN64gcp5XB/kT3hwtRMAOXIHSO0e47Pz00N0YQldMWpMhrOEQ0rIdi
r5XTxmq729lK8ATovRIjkWVpgnI0kVELC1Is5jno5AB1i3EEbtXdWA16q6ut38zW4hXLavv6PN2h
G5KERoZ5KNUetfD6Tovc6cQm/xIYlQlfwgTZOoB+gAl/V5EYVAUkgq6bEUUXTFejUobxO8gic4Gz
tCfQCkSkxQCtu1Xn5aPVzJ1Jux0o4zfXTQmPEQM7IBRE0MQjh//eweJjQJm4xVQk8StgOI3JCGJA
SrV0CHIVeNqxDcrpJceDY5pklEhS89xSnQWwu7iF+X5c7LAs0fEz0nkzNwZAOqmy+rhB7pdYWb02
i3/YZnaMnO6HZA8EtyPIShkTHJAfKGBzUSLFiBKwEWbrV0n2YJnZjILOsnGj9ru2kkMW6dsRiPEx
cTEtMcvqIKLDZvP00NUCGBIyNOffUeV0K8bdoQmLHOF27penJqZPSqy+ttR9u75QkfuemPodw04u
5HVtMFSJmwSTGQ24OdYKqreTlUC1yJBBAESx3UE3EH1y7Cvm689XRaBQpGOoADcW+vBIb95mQ0aY
/jspPo97yN0AwoD0Axjv8aQ7t1EOZkrXnID/ydm3RqC2N3T9HPNdUehe1b8mg3VjxV/XZh8tz632
mbkYbC5ulWZT0p1dbUFVZtKwibdms5n1/fWtvjxVAh5LvMtsPDgJhBPPf1u/mLFRT+Ay1NqAaNQb
y9hfyUfmPv2DHQuDGyhPMKUkbg8Wd9IntM4wcVxEnonafTajx6MfjOqvJQsBRATDOuZsVNPAy5aL
94kCZpmZEQCuFHKh9Mk2Xtfofim/X1/QpeNgdOh3WZ315yFdeL5x7mIasxPhzTXMhQXCv8HyoyjK
/zrLgRWwfzoGZELRy+Hcsx8Vs+8Y9cLULMUNXqzKbd0RKyAAjMbr3EvaBZcfHisdoxNlW79Lutwp
aZE6LDRC+t1hin8Zxq052r5V29u/3zsXfSmUqMFZbPDj50kz6HlRoS632Lsy+iTF6/W/z4Lx+QeH
ZdiQdWFSWTZS6vOzAavttFrl1PilGehQAi0xQZbcgDrZy4y9Mf68bk3kCafW2L+fRCtNi1K9gOiY
n85QOFXjo1XYwXUT7Cu8WNB/mdMFpFCH4KhlDijTzMquHzcJCI9VX1nKbWoBPoHXcCObEhJ4AiO5
xTWj4/FwoVTgLEnmTqDb8Zu+xcjoRqFqAP3G68sSwF5hBIQweAqxCQK+nx9BTGqNR6S9hVkGVr2A
v1pB9TDzyZp9WzPry1S/mEoR5NEjJlw+VrW5wbBI5+pBS6RccKxWyG3y2Y9h/35yjv2MYk3EcnDX
fVQoIu4QxnEa5LiNINXzrRrrmwmgA5cqYTHfLssqiSiCLceDEGUO3EOYFOQndciSGUlWLy2Ef50v
eLfFPhknSK/1hSyZYlGDW6kBtBsgdrYLymkeXVQ3GuZFjbjz69VI/UkZ4EBUfWjt+MO0xnvwR9mS
iXYi2FwkDkxh3oCSIqavzzdXc7vKme2h86sjeadQ6UnDj7csQA0+zP1k04XEw/TV7uvsmd6jrEct
mEcDNz74IAxQtCJ94ZNHw1ESk8xjh66x13defFc9UJgNzDC+nXz9RS88vOruyi+73FNkmatg6SaI
/uDjiN8OUt/zpcdI+xW9BgKI3DZH3XMOzj73v9Wv9T7fyOC6AoQMfAetKhXfA554fIFu0aPRSAfs
swLlLroDOmSL4tyehoCW7zLJdSG1xoW+pLBjarlYWhtah/igeMl9EaSAMty/GTeV7CUleLueL45z
ItstWk2bsLj1sYOgq9d6i2cXgb0FM4Lk4hUAfs5tscTpJBpYWoZPdYSt+TCGP5abfDu+tq+oecFB
lntZGiaKhGfnxl30mjGigcSWNryO4frdvpk8KOXihe41Xvw8bLuvj6Xsm7x8TpwvkXvTVIDhggce
Np3HcpcETNh19ZOj62300muDITQ2y/YNk3KbavsiifzsCuZCkIkCBCuA4S1j89Jhc+Eq/drBtvbh
fubfN9Et8Qdv3KA6QA/1XnqcgpB3Zo/zVDMd1bxhx2nc4sl9j6ktP8Net368pbFH7oGk8otbx68k
V5zg5j6zy7nsMK8uhlNgd/SbDehCfjyZW1WVu6t4fWj5g70bk+Z8hCs00iQaEzPuD2Q7/ixv9SAJ
FK/0Xb8Lp+/p/ntyGG9WaSeZ7dvlOf6xy/mQW+l6ZmSYze9e8++oMsRedOx+dKHmL2FVeF8fZUM5
QoNANwAnDolnzBydf5fmoJsVYY4zK/QI1O7NULXhdef8Tch4sagTG5yzgOafWFWK62L1Dd899uG9
tl/9+6fXKIg2SxB79h3Z36Zff0KI8m0OEi/ebJObNDDu3C9fHUkkYh5y8WOgUg4NcWTmkN45X/Cc
mqmTEYIvpf7SrE8FmF9kX4fgEYiyH7I9kChBDY5/BFIoZrdRbnZ+YSzBUnkaKX0juo2l6txCQ4Ad
oGaL8pTJV1KVOtPqvDI6v0z89ZDuQCD3ZnjmowVw0gwB0faoenZAH0YZO5Dw6kCKiZeuDmUK2D7f
xcRox7ZfgZ+Gnq2zax5ipB2hdQ+KWnVz3XuEazyxxP795OJI1TLVygWW2nAyfDDaeJiU+AcTAKox
dLiOURnuG0jHYornAufVTl8T0CpF+q5N944scxGuxIbqk0swJAF5tPOVdBUK1qBB6PxYOVrVE2l3
NPVX2Yzrpbo80ImoKOFr1ghEcgi3YblTGn1kW7j6PpZg9m0muBpCEnDvHJPCo2DXTby72at30a29
lw0dib4uvDsIxBVQnYEG0Pka3TVpltaGR9rOCPoBZzcO7iadDcmJiRf5xw5PeFtSDaDWBXbWA/p2
k+43QMf52hYx8mneuiE1vUQJscoQXHaZ7wLbFEwytMQlnTHbagiZs1oCVGD4J8ZYpQm44+E41m3/
3XmK8eg6pqETrB/2ptsl33Xq6e9dGH9Rd4XffKSAcks2QuhTTHEJEHyweNicT+WxUQK4hV9Q0v28
PNpR64FuxQHg4B8+kRM7XAhfyxa6JgnsRKW+ScYenTbr65iV4DhdJe0h0RWPvsZ/S+JCS5qbeuaM
MLUq3a2lRZvZdIO6hU6dNr101kfRNRsIxl9fnzA/PbXKfTXKUOl06mCVAk7c5Z5Lfq6a17Z4L9Ye
OBHrJERbYRgIhjj3pA+vmxfcwsB3utAGBzkZmvPcm6ZDzl9lVQRHAisKAMAYZPv7AwRfhg00A0oD
oAbjHKVE+wnvJrS7K0ibrcDb229Z8ZzS4PpCRPuISpSKWWxcDGz88DwANCQGpGJMe78sPG3T3Bv7
aGPeqp+gtw+B2wA2TmZRkHafWeROziYro2+CRQw5BvCSh/nB7b0Re7jrdMkuis7pdHXcs2Ii+djU
zFbaDhix92fU9a5voCCAnq2GSwDJ1NOhjGGhcfcmKPGUHkMCsi1j7sTlQGdGuChdNos1dm7S++rW
ekyCMcQMRhHOwfO6tT+vr0eUKdiYu9JM4D2ZX3CORyE6rXZ11uNlglNRPFp6uIgWr9tat/RNYoyI
FobUDlc5XuwG35xcUmAdYrPooT/g3qshvYk2rt90HsjRvGwrHfcSusOJOc71Wr3RZ7OsekyL6EEP
MIXmyI5KUHtl+mz/rYjzuDwyKgr8WI8BoWB+NLZJ7WXgTvK0rROMrjeE+iN7kjRefUx/mV8k+ylb
IOeNSzy3Fq1gHcQgrLR092PaqJCkBoruuf7s/OTndYOCZ9fZajnHVJZRXSA91fuz+5AWoVJ5RMd0
YORVugTMKrIELgLAKyBwhYkVtvKTtFJfFkR7te79tbzpBjSyUQL9rNNgiHbXl/QbI85/bKeWuIhI
FNJSiOH2SBIyxZsP1tYM7x/u1cZrdosXbwvvABDk6EUhWNkktkUf+qltzkFp19lkcGG7fpw8MKT5
0X2+ncJfo+3JYIIiRz01xTkqaJlIMSdN7xvv1TG5H3bKrfIoo86WnRrnj8NYJmlXYz0ubrFZ88oS
TUYAgQFYlwG0RMkdQI9MQhMMpWiqcAsagJ1KtbxlC6KbHsoKqFVhtjtc9t3uLdnUr+4t+ZI8rTeQ
qDrkP3KZApKohnX2A7jFAuPYd+6MH+BEsxd3r219ZyneCnmANahKNMo+DOOD9ndo4upm52GAdnQk
DkTEp/pnE7gPsivpCGAn24TbbL8+WlvtxtkuN9Ze/Sz3IL8KwS/hLWG00Q6dl27sLQgUtsu9673Y
eyu87s2iYHRyIBZLBE4+2bbsRnVd8VsoRoYn69GoJfDS31Wdi0+VgTHBFMwmW7kjz7u0pana9f6E
sgRSmG3pjXcJcpg4QVXU2KXBuKMP6lb27YgKv6Ax/GOYO+pKwahvv8AwLXy6V/HWhYAAPteWxXiw
xSbb61vJvvtrC+WOVVHrKu9K2Bs04s3oXHSRR7QOT2vJmbE/dMUQD/p0lLUfcwdnpq6YU/b76Aby
CKxXjT61aWz05OP6wgTQTpAM/tlJHhwAqFeWTTVW9h4f0Gr7iRsEXy31kfQGqjdibEjyichWyFKS
E6+sa0WbYgsrHLNd1QSdgb7PpjR9TfGa8pctM8dui2sbyqVTjokhLXNgnjJ6gwqmux/x8CDZQ1FG
fbqH3N1oLm05mhpsZEfVH39GX4ob5T3zrDv9H9qiZ6fF3Y39oPfGoGHzhtE3l5dSuyukgGeJr9vc
HVhYxhD/745tgKf2yaEKyi0gPQM8It/3m86bd+Sb8XR9E39Xcy4Pio04A8CjmTxU1GyLfLBsLM19
tg72jf4NquJ+7z1MqMUYnrpp/G+InH6B0q66UwPt7R/KTdjbPz+AO8W5zfK0SnGKGiNJPI5xmOjb
RSbMLQzKaAGqYGDBjNxvkY0T98cAgK1Q1AL9JVMxxF16rmymQvik/E3djtWA0oaHHyTuUqiQBkEC
tUVfzM8+E0DW79IHJSjCYjvv4+D60f1+bV8cHePd+D+D3M6NmZNFiQuDJhIMb529b2/E65/XXb2T
kTeJ3eTEFv8FtCjldRFs1aEKfrZwDHNP9RfP2A/o2HuWh0HTh+jho3mKwwHNq/yo+6osTxQcomNj
fllFHwDDCL+rbSeHmOddVLRkbX0LzWsPbddgMheZ9qoglcDwCMj3DGBVcNVxkcuwczpkroEWUdsF
irXt8ldAcqF55DXjfSKbBxYtCeAoNOQdIHMvkD5tYVi0SwBEswqVPltD+3XFkcoatoL8GuhBtBLQ
vAQrNj9MMQ9JS/GgYaRKQbQERV8GsQWtphcyvA5F6CxHzMFR99d1BxXcAadW+Uu1pPlE+lFHo7H+
bArzG+lI6PTV619bAVTqzw5yOQlYRKq6LgBQnNPO0wxyGCwDbzFrd92MwC3YxKTGoNoMQ82lIm0G
KvUK5Pw+GLCSTTvZGA7JIZoLgZf7tnOdp8ho2y9QCTAlhgUXN4BzSPKA2gB0w+S+vGFKotHBxKQP
tZrYCUf3oUN6m922+Xs/gCr48fo6BU+XM3PcNWTEWL5tMP6tFV+5GuZKE2Zth/pioMFNrxsTeL+r
AcwPJm6GSvn9tDj5oGPDbcaStS9pu5+gMFRgKPS6BcGtemaBW45dFGaTDAuW02D+s8r9Pnsyytu6
X4LrhkT7droULidPZtwJeQZDlvr4P6R9x3LkuhLlFzGCJGi3tOVLXmptGGp1C/Tef/0c9sS8roI4
hbj3bmtRyQQSiUSac5qhsHJaunO1l4oMI67/Is19pRVj86VWA9FGRPm1m4XqnIXJ6HZCRe/L2bwX
81bm6LZ2kFFfRn5HR+vANwyzKeuUclIhrjfv82xbR7+4BYK15UNmGS4QKNXoO2OWr6+SMZvkGYXs
4i5SraHbDAlGhR97HuDIdzottD5dSmLWbgxCCeM9kDT5gZ99zV67/zmjKKO76oPySO9KX6HI+t22
jjXvcSmU8R6BHGDGPIFQsMdncE/inQ66i86Zwoew5zwP1w7VX1lIMF5H+kbXxxjXg6x2fIyGncGr
k689+OHXlxBnQSHE9OG1AJrrcyAl8OvzuTBs0c2Ogz8iUFXxWsLFP+ABYzp4wFSc4seaGV7KZZ4w
EwXlp7bcJxGtMT7xGgPfVBT+lZD/XZXsw2woUrPMBlyVeG76CfA/srTYEUPgHKk1gwDy4NIejuZw
DOZcr2Fg5sAhV6CLLn4VoFbJHmYQS/W1NaMgLv68bX2rNn8pjfGCcqhIbRJBGoY6tPepA0d6oqdC
i07ZYAZkByHuCOu8ayWq2mreFAcdw4dbzAo1riikkT2mfbMNwU/oDHVruG1S/rr9iWuVUjTLY3IX
kx4igAsZo4oKkk+ZNsGoEtnt29cOj+8ulJ04Nr2h+pR106r6zh5LjH6J/bElE6j9KmS8uh+zcZeG
9VaQlB2qRmewsjulWXMuktU1vPxAxvrGuljmVfGB2nH04rvBp5sULzSltYON8giCnh0GxWMfE023
V2btOF/KZeLRIdTlKohREyiS11Y5ZrykzpolXv7/Iv/iDi6UWEkUBe5Cxqki6BlsezBJ7+L4Lugx
7c6pmq6d4UtpjN3nZS/EMmaFgBb0PtVL3vxF5eEvrN35lzIYa9c6Yx6qEisG+oY4eSLI3ySOPD3c
3pe1ihGGDTAOjfEyE0MezMbQcsjGLIUqs/wyUB0QYdsa6BIFMoqqrzU7Be0EFS/psabbpVBmt8Ag
XRmBCisc+uc0eVJTvJaPXAipVRcP165qImZyl6m9a6NQ0MsSTbOEsMnBwZudc+NHuovdcstjAHQk
yxws5YFXtlwzDh2RLgpiGJv7NiQb6V2fyQZWdCgTN6pQgWv6lznn0YSuWfylGOYkG5kRiEkF+whb
fy4cnGmrn2fg9k+WKCaWQjgX8rqlXOjFWApw45pB/GOQU2uP4H0C2eUBj4lDRmJQQoq6nZLwXAAg
xax4+LO8NWUMRg4xwE1ErGkg3kfdj6Tz65HDb7sWu12uJ2MsgqwXs5jAWKIxfegN2ZqM3G/0+qkG
LAA6iTglsbXcqXkpjznfaBBojSCFPPLoKDtQ3rwR0wkeG2+2py3qi14zObfP+rJITKYFoK3iMrAA
jOJvo8AojKlRE0Cilgq/p3j4macKR8TaPqFNfpnwW4CC2Zw+iVKlHUy0QynZ3ZCcUkDvijyPtbZR
lzKWg3Hh6gmC7KbPIUOX7XGPed8HwY5cbQs2nfm+2/a7zEv98Yf0K+Bs2apyICERwaOJZitWud5I
qZFkiD9UELoGfQLk76a0siDgJDr+cHtdbxRaYQG0CzkI8zGgeq3hpOrtpI1Da+uPml+40qdwDnCi
bXoKI2TIHMlBo7ovbo3OmidLeUMb8M74FD/DF8OLODu6MvywfAyINtFYAFYONpPURjrV5hAMb6Kv
egVeG9vMBv+T7kknDJTGFnUVpzmQ39KWgpvFj33tmefqvi/89Scshn2x45jqmupIzVtk/Xem7Mro
ruM9bb7fSBCBQULMwokAk2H3NmsUCWDTi5blr67+MpXeipDJ6r9uH8HvtnsthrHdBPX2UKwgJgXJ
eP9THLYBAHiBOjyJXOjfdVl44SBZZqC0ylhRMifjHAaQRcfYT7tfs6LtW/kD+XlbG0pL0gYbze2F
JSW/Wy1y9Kk/mmrjzDW6zGPDE9K7kf4Lqo5lAf5+FOP1lAbHpRcr8AUS3e2SxhXQ5T1tp8gh2ttc
bQzxRLqn24u+mMe347TAoyNvhsVgj5NYm1NBZKSZMkO8TzLtETSJnPD2+2UMtS5EMGoRkJCOU1W3
tpwDlzAGb5kvJo5Q0u0k7MKcB/qxeiAuxC1bf3Egms5shbCBOBKJ1oDpvTBtrFnh8T6vWtCFGMZa
B62Uxi7AwmmJtKGNV8QonZBleA8DLNvbm7SqEpAw4GVkDDuxnUt06EOQy8MwJBQS1UoD+raLYfXb
QlZiGBUsjxpQnGQgwgKS53rhtLxO2zGDRoCoC9FFhEwdAusIQI/g1cpiO9QsmUeJvGZ+C2YUsLCQ
8f8GY6nPo1YZKjarBPRQW5NTOtScm2nNe12KYGJBoQJQShVBLSGKbQFzTKB2RWqclM+312/NIC7l
MCEgMNqwqiXk5Dpor5ozHtYzWu7Dwm0Fjj3wRDE+v5ILKWkUiErAKwruorKW0cpt1+0hjT5va7UC
kgiruNihxTYvjlOdJ9qUiS2WDxCMVitbxrHdKq5py2fMbNqZk1qJLbmzvzPO4cNzbD9Th8cLvuZB
Lr+B8SBotxg6sV0ss8vdLHeHufAG9COo0l6gjiD8uq3z2nG7FMcchAoYG1NhQByGnJ4EeUZKD9OU
VYl8xW1Bq6a5tHcs5K1Lfeh6bSVkN4jQda2tVN5MDqVyNOjHzLOW1dW7kMJ4KtOM0gwDp60dZf5g
9BtBUK0o2I9N5pbGHe2820qttJnBYi7kMZnQvKpKPeihFeizjC+dWtkbccR7ArpFi/agaLOFF7RA
bORT5bWYD6OPtz9gdftAwoQW4wWVhb3SeqIKYzhBXyHurYRGdqQAp52TRFx1XBdCGJOkkxYKfxY1
QKueKL9GHe+CWWnFwToumEHIPuClzDZKzwlQQUZQ7dq5cK6Ku5z+qKmvj5+R8qvuz1q808ojFfxE
fPoX63chl/EuAdAiknA58c1MHQmobKqOiCjjPFUWK2ADj0vtGL8i1H3WzwGkAEBPKX4r00FGYg2F
PVrmFkaj3ULj4JSunrYLvZgtG4uyMpGdgl00OzP+EfVH2vxQeXf1ipSl4xdQGGjPRsTMXAM9sgBz
K0NKGQh2rBMPZA9WYpx7KeLcAispHIi4EMVsFE1SeQBPKxIOaKh8lHoLgHXH2ReOgKyrrWwLwI+9
+UPiNOWsuBNUwZAIRUIM5Zw/TRIXF0LZCB2hQ9zabXk0gtHSamcG66UCxOuBul3BST2snOYrcYyS
LRlSINpCXCkfMuFBijcSj2phZYoc3EQXKjG2OGrlYFQiZNTqw9AAVBZ4Q8cudYCKaAeRK/VfreLV
xl407ut+r+Z3TXRuqNPBsYWc1V17UuJbDCwt+K1VnS0GS42oCjMgfO3SoSdy7rCzxYdiP0SH/tBu
wofOywQr2CSH/KRZu/C5ie3bx38luLj6AOaY5IGASn6CDxgDLxg9kE+FJsgeT2XIQ7fk6srcf6Aw
itJIhShCnSreiCqmTJVfofc7OXzGXvxaSE60pXeDlR86K3oq/Q9e1wtPWeZuNIxi1CsTO99lzqA4
ChDD6syN6DuJX/7bsjK3YqoXU5tr0BWoP32wr9LdlD4002MQ8S6O5UQwnvVyA9nuVLB7EyWuIamW
D7Xy3iacgHqlKwlDg4CVxVMBaDzIwlyHLY1SyoGipC1oOs9qcMaMy5h6FfHmfD+NDpQjNLRnReVE
S39QxxjFMFSOQwF0fUwJK0wBKaQN+DhGlGPMljg1/Ns4Ao/Qj1vTkgc3NYA9lNjU1DZZuaf9UQj3
FZIHYJwkp0F904Z7dKFZMkisB+ongRMXvTs31iDuk9kbioUKs5aINSnb2Aj2XQDyT2N0+0a121yw
m/EFqM+Yu/qQQSiTabaeTVaZ7Kf6rLeiN4a2iQcTla2I5wFXbBQEu+hLARQ72O7ZGwUJGbR2ziri
AHhAdMgW5jFJbFN0wQrj3DbSFd9+JYpxtsWgzG0qL6KiQ6Q5DdCmkTkEBb1BHa3kePZVYZhWXOBm
F4AqxuvSeejSjEBY2pvWmM2eKGhWK70Jw6HoTnHZereVW7mZF0H/k8c4tg5czRHeoHg1CS8ihliI
/EQbzZs797Ycnl6MV5OANVM22qKXGlhZk3mG/FmoPplDv9SNrTHzOmBWBILKHDxw6P3C+WCzkIIc
GgEYojtbAho6LbfR/D61RyGvzpHk/vORciQhZEzUIQGLXDl7/We5Dlg4ana2rAb2VD5PKC+Hmjfk
HOtYufev5DCmWEokVBogKILV+Twmx1R6inqOS15xlFciGAMkMzEjFNs6uw0UUFaBu1zhhGirSgBh
FAlGuCt0AVx7SnkmGs1DLJYSdq9tPjt9GT7kMSdmWNXjQspiHxcRWS8ZghaJkLIQbhJ0vhbF5rZJ
8/RgPH4shCaILyGhyn6XlUsm5LqQJv1PQthJakUtCMUBQQeAmqDVZDsYYNHhgT9z1orF7DEy9PUp
BTQRO0Ad97KD+T3nth4rwxs4In/34w8KxcV+1HVStSowZjBSPx8j7aBOiT2A9rydiFNG+SEDhUce
DniMi8Cx090KFLsjOJjCPrfUQfSD4bFNeHWCZYuYy/Pqo5h3SY6WodYUsLpZ92wUj9V0onSfNvue
HqXE7TtOk+GKs70St+zDxRrEgdjnsbzYZDT4fWRaQvSayn6QcCqvvP1kznDXm2CeMJcznMR3XV3t
s/zp9nbyJDDXRlFR0xhFSBiUtyD35Vbi2P1a4vVqrRgvoUXpjCEYrFWqik9GHMcW2huAsmxOd2Mv
uGZieGME5rXmwaTJfxXOOI+QzhgZGAIcCPEpC2orxCHvztl812i7MTaBxrLPBZkjddUYkfXC1Y+a
w7eqQ1MbGlWEsLczeKwgdyMlRquPrY+AjvzQHsT29+09XLNGQlBbQZ4Z/U8Ks8LGCK6Q0YS8zuy/
srp4GpEL66QcTD3cBZVXDtqlLGZBhxaYB1USYQT3gCbsmqJfrvzQj8Hjs/xQfxacPNRK0xImmS9U
Y1yzEShpLOUQ13+Kp+hFf0xO0+/KtMq9PtnEddTti3rPHUxYOgxZb3IhlcUhLnUwaDcppOJ16g5f
aJ1Xj8oWqB6hVfLQwTibxwLUG1IJKvkRslDodHJAnoPnJIkfDB5o4dold6nTsrEXLitUYwzKxJCT
EXOrpco+HCJ7ANHKbVvkiWEccSeFNcnaRYwq2sawi5Fd42XtVyZVrqxCZdzvZEz61C1CBADfGX79
Fj/lB7D87Ys35THWrIjjhlfvvMvFY/ww0GzEPlk2qclf6Iduae8tcMcEN/J7G22jwu9yLz+h+dG8
T1/+23oy/hl+M62jGpIJ+RyMF5k0ViU+35bBVY9xIP2UgJt+sQ3tSNAO+C5Z7T7aqbnTDVCpeJt3
413iqKUl+wbvuc1xKCrjUHBra+FYQTbq4uiYks4KCvGWhkF76v4Q0Vagczr4VtpvwAcBnEEQf6Fn
H+BU1ychmLLILFsJs7ZlhLf9OUt3SeymxMH4vxPFj1N1zINN1/nV5AjVKU58znIvL/lr97J8AJq4
0S2OwjT7opnHmZpprmBkbaitBHybWanak2hhb4GRFWMAONTcOXCz0uVI1pfVvCWaOTmFQY0IDQOA
59T2aPlr6wwIQptk2EbJUTDPWXGoq7eC+LX+YqpWL0cglnSJ+FuSPjS8UVRLHJN7c8FtoaJLWjca
jkYVbOY+sfXyCVkSWXjLitoxy9hqAHXY1u9jKNpte6aANVbKDQELSE63vYKBQKQvmkMzJyjUvBuA
JxVaxR4nT5I3MWBMs61a7Qohd6thmwt+EG81sP61aPA0fG3y6/4xGY8BOas0t2hMQc3zi0Z7mgHG
EVFFhr64+S6Nz7nsaLKHhsMSMAD5Oc628eSJLeLV/CVD93ewifWNYb4U5T1pkRHI9+l0D14vXUoc
o97o1aPRellCrLIHceoupvdacRAAYKW/mij4z4ek3hegOq6SrV48ZImfNx/B8IS6SW4+6v2m0Cx9
AnvXOcf5EcFmrkWfjYLWvfMwe70uuxEg2bM3sflR6JGNkoiFoCjRjqFhK9JzHj8KxQeZGsfEcDoC
llajWC4AvFXKDsQuZvQpF6qt0B/idAKjqlACWBeFFLlHn77hwfzsuHgOKuAVe3P71YKpwTyIwRlp
rL55BkPJUA9WWB16EBi0+R6A3bk52knvUcVtxGYrdNWhpZOvyueUDJZYGKA1eUO3kJdFbmby6k4r
1TVgnaFrE9NrIspCLLBIptKgVsNuacaxpa2+rb0WsCmgzTk0GMO1xDty1J9rFxb2iOk8LhXZ98gN
iXKgYwMaCC3caPi6dg1VqhZdLUN8fEgd2QY9o52fa+AeWq+P2oE6+e4ThaPXxuWNBqzMJ15LZg6m
VkyaXuNS+9MeFLjyrrLmV1pZGUJX+0F39WPpNodpE251p3RiXxgt0aEO7yZY8Q9XC8D4xrBvipYO
+Ax5gSKB6MDRQDNrDcBheM4t3HCOfkisN/PXbc/0PQq6Vp+55voyMSZRR71spE6YvZey25Sl1RGe
fsv3M/7vSj/mphOTbKh0FfWrzMpOik32oZdAz8rp/dYN9s2ms3kppZVC1rVuzA2XhUCWbw2safZS
WeE29yoFgA7IPzof7fGU+qo9cMJmnpZM1JySGjDlixnr5o6ofjCeiLC5vWFrt+jFSmK08PqohICX
1pIaMmKN/hTVzSzm2zJurGb4QMXJMdPxox1kC6DmCajDMK0kgfYh6u+ThPfC/IO09//fVBTtrj/F
NFO5NJeSPILBezO0iJdvYyc5Bc7PxB+d+QG3moUyi9V4htXbg9fag7MDPe7j7TX5ZsTgR1JktEz+
ATLW2MBiEMIpFeUAYdRUezKGDSs410Y/clv3v+0vBP2B3UXjPlw4m1s20zktNfB4IPEGOD4tt0rB
JbJ3W5vvO8xIYc6k3JM5HRtIqSPLwGAP4jOriP18EzwWW2KDqqtA8YoH78vTjTmhOaYSdFrFgy0U
9238VKreINm3NVv+4speGMWYA4mMpdCIHRQTYlHcpkmVvcoC0WJ3LKbiqHdx+iV08cjJY65ZB/DR
ATUDUk30bTBWmsRok+nndEA50BcBdidi6qLey+TttnLfn8x/tPsrh3nozYoMXgz0eNsm4jpHGj3N
pzv5h2Da9GA85g/lXj0mW9VueJ2Q359li2RgPaHXkiwo3szWUX02BzNKAFK8xanb6qL1iskEl/jN
NnYRpfEwdbkCmY3saNVFdQeB2rE9RMgM+6at3uvvAwCgw51x4qYjviUGGA0ZxyqoUz7oIQRWKpBr
QIkONBerRqTm5XbDQwv4Xri/lvYns3bxZO/ytOgnEdJGRzobfv9ZpFYDhE17eZ/NvnZuEBiFdvsB
a5o2vHtr9SDiLQAiCjROimypfpKKIpfnbEBjFVpa+82wZLFUzfo35kqA/4zBOfCFsEUErTX00sSy
ItjqvjpftDVXOFS78mdwp7sgL5tP2R312oHjA9ZtB7AdKF0soR57aWDGqqOaAbkoLH0q92is9wIn
/Sk/YZ7Qrs7dT46e3965y2ZeyGOOpSrIaRuGBYBiZXSytK2F/lM78htHdAYA5uD1x1nZ7/0HjEQm
mNW7INUyARoa7xT8TshTe7kn9MC1A/sUCAXOE8CWhG0MmKUvUFi8lzvhwIPaX8LWb64WY6LAwzSx
0mwPYJ2WjVGQxRmlB0X6MngkJutKXghgXAA6y4aMtvDl7aihy7uwKiUGkbDxkHdoT+1KE/0uKOXX
qRVPClLQoRWMKHIP4YaC5Rc0PJasBWAKqc5DOWwTg1jSUD8aao9UnxDxHhjfw/xlTy4+l3EgfQLI
alFebjdtq70PH7NVaF74WG4eSuBoGp+ZNw9OvCO70ZY0Z7Qn5/Efd8Bcf4LJBG5EUMY6VbFigLKt
xHehuzciUDy9gmiNY4Grm7/gDC5ZDjzmmPsg7lUwkDfwXzNqXTmozsdR9DnHavVWxdiRZIAjY4EI
uY79xlzH83TxyMBpUgFUd+pOnrongJP50Vr0Sd2BgwA9kl7NiY54cpn3WhzUCYlayDUjeauU8wFV
apsWkxvyoLbWV/GvhoufvrgF+nhS55ZCkmG+RtGLErm3l3A5IewRRZcLWl7QPICglYlL9KYM6UAr
mCRV/QZJj+AO7IZD7kt5esp47R5r2lxKY9xgppVz2KSQNpmvHfWKltfzxBPAGISmR+ooLQI041GR
foE69PZyrQWPf9DL8fpBo47OnGBJngjR+nqwe/1nozpF6zeRh2kWk/JuqFVNFpz0/yvJYA5qMQL7
V08gKSJiD+68EBnnJD5m9BcNEo/KBM2laevkvfk6RDngivL2RewxzaAaxSlIG47Ff+/YheMAggsY
aRauT7R1XxviRJWK9Dm+J/kCFAnY59FU1AAP9YQmJSREWpHzil07YkCExDwhIL/RQcO4DyUiihFW
zWDTAEAT+qEkGaZr3KJxbu/oSvob5n8xHbl8yMUJK2ZJTEwB87Si3zwY9uD2ewnQi8hXboIDqmq4
osU9MNwfbsv9FmAt54AAiwc6YniCLdYPNOizgQCpIaqM1yjINlKhHY2QN17wPdJh5DBHTlILo6pT
yAmz6LmpnqMOBaApdRoZJbTpdZwFpAu7R7z0XDo0VtlGtjGlz7eVXY7FlZdhPoIxHkXPpGgQlwnK
CW2fQYi29caNU+UgaHQHyHVXRYNiAfG3xfLWeDljF1vbJ7I6wmwB/1MTCzB4VimBBlPb3pbCU275
igspJELSrDchpU5tA2qMzyTyCAGB30ea7ANwf92W9+1kMIvJGKxYaEkV6os8xQ2RoQvRRvQq8gAC
VqWA/h2mCYBxJDWutcrTUMymBXooJwdx9FXqDN2RSG+3dVlJj+EYXIhhtmiaMZyZLWKU4/ymdxb5
CYQ74RTt2ldt296XDxq1pN88/JKVNk+IBZvHwjyz1MwZ7xJRvQFZGdYwKl5qBY2Nu/pL1xxdPvcA
ok+dsf+YeI1G3+6OZd8uZDLBKm0bok8lZOJVnsRfo9pZw/Rqxqc25M2AfrvVIQrkFBh9RJkLFHyM
ekXY6sAdxaFXjWOdH7vwWCvntnwh8z0IaG9v4ZqhXMpi1OpkYZ66ArKUNLRQuioDRylKSxg4x4yn
03IML45ZJClRoYWLI+swQDEaVlX8ilDcQe+PpeECBHCG+580YxsB5oF2VU2XVSzPBf2t98/RHFsm
r6dqzS5wpYqg/ySy+g0Pt85TcRB0kCKoy3BdetKG3Yx7PGj3cunf1mjNIV6KYvZqVNKxAGcXHGKM
AeQPUd+q9Pd/E8FsU16AXBj4S0DBkEZbBn5k+VkBXum2kFWb+7tkLDaf2ShJFkiLzUWd4sZiXmOY
Bw+ACPwLZ8kMeEw8q7aHYAywZZhaADzVte1pbWmAwHSBNxjllzmOqT1ro1MP015Mc9QxyStStZwI
cFXHhe0csA1/QD+vZZpKKNF6AFvFUlFNlosEL9nQSZXHf7GWgEnRCIDF0YPO6EYLqUYUpte2mQ9I
h9rxVNimQO1y4hjf8kdsEABvjtkhENwudOrXCoGfJm6aGYtY9R9NCV5YYpHCH9GgVzskd6WRI2/1
XF3IWxb4wmFkZU4HeYQ8ed6AqInIDm1/6NIxLznDVyt1S7jbBdIOAHPgF2FBzGs5GuDZsYTD0TwN
uS29JpsS80r1Ln0GHLNgUUx6BG7w2+w2yU8eBO3qZXYpnjnVpAkb0VzE915x6lKQeVv5T6AJ+5HT
bMLiH9slInJJwrA2CIR1TPFcL6ucCVLa4mVvFxJgUtyhPQazM8nbf2qVkEIkJAUXgEXdYN6lmZKo
8jSDYwKzM6N6ANV0PToCD2vpe0YG0Y0CWF3AW4iajA7za2WmQZrHrEdHxAQeyAiFV8FqgL5OTvLO
9ABGX/gNAYxwjNLdTt+CLK2xQZnGq/9+t1R8BaA5TREPEfBfskuqmHEmdfjvtHbC2RGQySi9sLgr
a46lLn90fQSvBTFHYjBoCFIpqDuSTwqiPWBlNT9vb9wKiMm1jEXZi2On9aLRCgmUEe/bA5Bht4ZH
/B7LGtntpvOoH9qli0YJwOwKTuyqW9E3XOXIe1+tRJZoRJCR3xUXOEEAFF5/hzLNwSCORmPTl/pT
cyVgppxRDEG7lu7mm/hVPUo7HqvSymvrWihzFCPVHCN5Edp+Tphy05HsrQ8RcIYbT3ivT9Pm9mKv
7eeljoz5SkYihkIPcfF0aKQvbSkScMI73jqyUVBXynLVzJDxUm6No25l94IloSni8Gruosf2KB3v
/5NSbEpqNLuklReB8rSN1S0RfYEX2X2/iq62SZWvbWPKCj0IUojQH8krwkcHbYpP/GYz+VvFCO7l
Yn/Y8aYR47JxNy37s60BuHJAo5TkpZ7yhLPgFtvJA3mw4aKDCfwkQeTxWBhXiCWu5TOvK6rRQGkW
cxwwKxMelFPrxT8wA7hr9+NDv1mgrnWcRXEbbU9f4518lp3ZjX4GMFReuY67FoyTQ59rTIIW30Jf
OhdEn4fYQ4N07plucoh/Nm/li+DHp8fwONixz3t7rWR5rleC8XymOqlqsuzEtNPcwDdSy9xPrrSR
rN8H4D58Jj+Ee2Njcg7Psr6sv9X/gCcBFFIGyMm1nZVCBXwfCf0PeiT6aQsSHFpwQKPWXMClCMbj
UBKL4zxBxCD0m7Kkmwinpep4I0trVxQuJ2AkgYxy4Zm61kQnadsWLaLRYlA/kjBDPiXTxyPY6h4G
tIV7uSpzLpK1M6orKEAuoOmYDWR8mzIFBqAjl/ceWGhSeppNze97N5y3YUjQWmhlPPDo7xE3bt+/
EtkhnaBSxanrl9dR8UKLykVj6nufB4dZ60NOELXsyjfDQJebufSZIfvOGIbcGUkULA8KdKLtE9o+
aBlgxYRKexqH4KETe6fQpufbfnX1DCDX8j+hjKk0YlXVmYg4EQTYd305OFpmfBrxbJv6+6TrNvAk
0CqJo1FMAvocm5Nuir6oP4tp4AAYa5erulcm9OH2Z61YFsAsgHa2EGoq356/hUprY47BxWYK98At
iFGD00tHw4Pe4BU7ViJljDwBzgwpHwk4dewTpC4QgxXoU7LDGK2286dZCo7UgyMqmrwID3udFJIl
DhPSQvNDrvJoHFbP6sUGMCZdgdMuCDJsgNTOXtDVp3Eo7SKsOBu9alzQBJVGgscj+xxRjKjrjBEu
IRvftVaxFIwFizGgve/mcdPogvWPNxCg6ss7FfB4eJQzoXor1rMYG9AqzX60JPcMqbrP5q+8J/tS
5V1pq7pdCGNu7srUqI4xNwBCAuLFyJNN0mxF09bCfdNuJSPkOPDVHbsQx7i9mgJ/rq6xlHMQAHBr
cGMMNowRD7aZpxVzT3eCJgp9AHcwYt5bIB9h5AjihxS/9sZe50EArbq5C50WnS8C9H40azMCwKVd
oOaLcNWp2l90zLcpGvBvWwZPEnPpNkJeR+Ly4tfyryIByLsM9JOnnMsOtL5LCxUvhhNNgEtcayQD
l1mPJROZBaJYQL09tSOmdZpkc1ud1dscvvr/iWF2qcJpA1wM7sCyTUQH4DjSZhoocW9LWbeFv1KY
7ckjRWyMDspozcEQdY/ob/2wLVtfE+zK+HFb2PoOof0GbT4aglXm7KpjPpuBAPtuDcEWOrwHtcYi
lW6FOY+0eFUvzKAbC0b28qi/3qRKGyUSaFg9OYqtWnsg1as+gqmyeEhyyZZ4E7cr14qItDRgrBb8
NY3tJQfRLNDLQ7j6vFatpD7VwHFBl//Uv9UKZ4plbRFBw0zQRoRrDMDD15rlCkL8OEeuoqCSuulr
ijhajiM/L9W7lMbt0+09WzPDBXhdV4HDI4L6/FrcQhiiZC1tbFLHbibT00RH77YI0NHgT5gARQKP
AZBakJPQVBYlPy6MbAJSCmjxkNxCt2wc/tDplLhSO4izlcpJ8gQ0lcEVCS22QkSyz7YwNLsnQfFY
qqP4FJXZfKITkOKSXGg9I45UJHIM4TCQuj91rTSAsl0tsEwlSarP0ciatyQdia02UvmG2QAjBPZP
KdgBcEx+igD2emgqQz/VqRnYWZWFGzCCjb+jTsvIaQyUcEv1JU5LZ1H7AsYuCsUkDeVtOY+gqKZz
up3FUM+c1kxU8KMlYXxQS9QTLMBgq6KFrnB5cqYRjfhA5VfywUq0wgTBqSYrpRXMmRK6sVQStBGL
eoNnxBAClkPUehcvyf6rB4FfY4V6HKKbJu5MYgfDnG8niYz7WBKyQ5Nmw5ORzOVLI1TPMiF3ENVv
xiLXQZomzjOmZXSzAMe8DE7fOpCJF/VD+t7prWHPUpk+dKiPAozRlEBnLqNBKR9RMQY5TVSXrqIl
A2YIM1HzFTUlrhaL8VZKc9lNJeToNDLqO1iS4OZ9jbGOuq92at8b28mU5R41hzF0217o2s8k6CS6
U9BiDGq1rDR2NSBCC7dSap3shnCUMYtcZKZFRnNAx1VaJ6UFMPvyUamj+EHO+9wmc9M/ZWUNQD3B
NL2xD0ANUOkaWOEAevA+TjHKfF2KkQdHMekI5qw4iD3gosQlcOh6+tjNTWs8punYAU1GzeVXwEBl
m1IZS8nW5ixBS7A0/RJ1CoqNWipLNxOS/nkysV2OlAda4c+VApkyZkleFSGpjJ1CK/MJQXe2mdqu
kQFdUQXkOKOnyLSAgwkG9Vzq2sMol3q+A1SyojgTfnfzSgQVbGECtNwieTv1VpGb+mx1UYnkDhmK
3uvyXHmJMpoEdpPm+U7IRHFTYaW8FmH2L/TAKXgrJbIO5C8aPKk9kZx+FNtjR9rRAzy+vGvCvNoE
QmseAAgVyZBKk9jRxZZu2nSIH2ojmLfgwEWdch4Be1EEbeQrmCOzanS+T9b/Ie26euvWme0vIqBG
lVeq7O4at7wItpOo965ff5dyv3uyN827hZPPQJAHAx6RHA6HnDVrBZQOgVOmRr/r64Sg4T4aZQf8
e/IvNeoD9GL1EXKKXkF7kR6M/lElJH2UjGL4ac1d5E7WnNxPQ9FuwYkj/wzJWA5sjM35kOSx72QB
Ve+rRgbbcobHb6ZitB6t+gRSZCSovwcZUFDMyMrgTYljFLDKqDSHOz/Psz0krwiKWlKb3mtDYz22
ShXcZWo+vQ1TMxmelKjWZh4UP9/OBmmOUDcxcOrRKHAz8ATc9yVUyZzBJKl8bKW0fKDQED8oRI9/
FRQZExtmC7U/TWsG1wxy8CbqidmDY2DIU/TSVe1en43JoVkWuwlQy9PKYf0Vbw3kBn5wa7TwyihJ
XOoxWEZGzQbavVOXSw6ZC3scM3syLAc80i6Ouida/dRSaAWECJkdS/YfU1A4eXGi0vhxPWp/xehw
H8MlKI0klQ2Y03AQpSCbwi7MMyc2vo+jChqz4FdRfVYBPYY+cjBAUCNQ4Kx8wHL08KfG+WxwuUsq
k9TMx+XVfoj3cd45XZU7aEaB7JTGiC9vNbC76mnoZKjhmqr18lf2lycKwNBNlXInMSFVDKkNnFp6
/ZGEmhM2oafmzfcufSmkcWB1D8ZSvQictAyZVY4rJ7MgEQAOcany0+UyxL/jQ7tMHaHlBfNtBfao
7gNbZd/n+xxl6pWRis7nc1PLp5wl8QXpZqPtoGhHysqJLFeKKxePmqyW7Kl/1qPNGO67NUZbQQon
A8iJK6Wi6mhd5aY3kVLNRw0PORUOPzoPz+Ak2M6zZDIrN6AAnjyQ6f36QAVpHCQq6O+OWVxnv/Ji
ETKnHUxGDRrWwXQcKKFNyM5P7TbeXLclSKxkoMrwYAtCSgO8A5dz2udho5XotrRD9RN9cMxonesG
RP5xbmCZ37NFQxhUqsKEga6tIrDaatlNPvivaQxZYz1PqxVzy27jdyNaMaCDgccOFOq45YJMA85t
cNbbef9YD89h/BLoK0xGwin7Y4LnYwsnMpVkgIlRHR19bJxmjaB9ZRB8tpv7szboCix09QcIXjvj
6S8K0yqg3hRvUEvskn+/m50tiwp9hAmNaUiooxCqHR1O+QpoS1l+zZXy2Ift/QwxzLIa1mAMov0E
fRIUOcE2p2gmt0CJmk6g1FSghNzIzM8+pAzU13sSzm6TfhvXEJXC4wHnFGjul9c2nd++JBsnorSo
zOnfc6dVWHpbv8g3yJ92xY8KQq3/FsGJ0wh9vBZgsuB3w4669Pa8q7pGXY7GRP5WFW46fxDjgLzo
3+8pdMOBYttCfMBF/9JKF+KWJyHntOP8tkGjIVg7KxUpxL9H3anQDPtjh9u7tLTaIUokjAZaoVJh
bJs5BZfbZKe5tFKlFW0qfeGVp2idwAse5xYjqQcah3ALpBvH1JyPU7IWyUW7Sl9I1yEV+vsWeTlr
Uy9pSBXgCqQDiXGv54ZTjaBDzxXU268v0O+rIh+Glk5FXFg1QwMXNGfLUipC0S0O8dXxFbcdPXMP
LURmNXs+lF5k64++hxbnJxTdobvO6n3+70sk8vkHcPM5gLEgTY3lA8CWH437PP+ZzCuxVvS4fmZE
4TtiISGvQoQMRsgW7AeVe8rc9qOx/U3q6bvi0//W3A0v9fe1fg5RxRl2KcIXLuko3nP+Tw2tq3OC
wlZTs+/z1shY9D2U7WD3WElM2UKWchVvsvzJrwv6xyS3oGowg8TVx1Alu99BIKBz9Lu+ZRZElsmb
vtUe4r1yQ+6k7VrZVpht64Da4EEPDUUWX4VSaDmFauuDvGMzHpUnvBvFEETxtwATbBQGlEb0WG+G
w/N1DxbuxzOry+/PzodJTjvwqBIsLYhQQOTqKysMM4sDfp3QP8Pi0ubZ7HErDmCgPuYh6w/xr/w5
8iDPKv+4PhLhEXA+gVzamOd6k0QaJjAD98hN+5ofI5cATenRjYVmmeTluj1hmDmbOc45gzCI+naC
uQAIPTQ6MK0aWDp8u27la68yTprzUXEOiftxacg9zLROdgOWErtyX0HbJO38R8l7b7bRyrAErGaX
BrmIoulgA+oNGFQ/geLNTrNkKwPrXptvweyoa8MT5fp4VcS9AjyLOmBRl/4H8kA5Niq4B2D77Wuz
QTvvT+Nk3tI9XfMPUYYKSUfM5pLg4xJzaaqJm8qa0VJn4zntQX3sHcAb22P8au7CB01zu4Ppte/x
xlo5I4Qb+9wu55dRrqtJgDooujETN3zOnWhkeFQYHwDKprZyo32PCZM24Wmt4VzoO1CIRHMLHt1A
ysO5qB5FVVgkOvLLWKq2TZ7ghZq2E8h/wpjs0LKJ4c8Vqj+lSjPEVVOLH+dKap6KwZAdP5PHbaHO
+amsS6lwrzu2JogL59/G+XU7m3WOzi3EhbyHwOG4K8jgXTchdGW88KLPFze7BcZ4ueKgBo/UwTSQ
18waHv7UR7l6G5Rwm2S9XeaAFIAVs5TuexquvFaIB/ePYb4TEe5uNtGEifdj2UNftZfL6WZlcEJ3
/jM4i3sqD3W8+U0pBjfsy6P8o8HzC45J6ckMWfDzSE7ze/oLvbdrFVFRPD+bU4srUrZzEcqlThuw
uUnPbalsA7/ZzAaAbwbUeZMqsM1Kv2tK7e36eEXh9twuFyjA/AG4j4QpzchdlX5UZG+sKcEIZxT8
WUjn0HOpfknqq2k0DR8zCo1tA++X9FYHiFx6vT4QoW+cWeEcv4uIlhTTsm7RD7PcdWs4eGHWhEqe
hMvJwvfLp9hg2hukKEDWpN5iEHZVMeNGuqsc/bPyrF23HdfKUcIR4YqJvB7vJ5i6y2026znS8AIn
Rq88gwQ6kVb2sXDpQVqOjjIF+nF8CbRGA4ExKhhQVxdAHINcq7rvZ2mloCu2YhiSaeFOh6e0y1EM
Q4hIOGAUU/NQDG413dXJyq1RaALIDNxLlqZx3sEC2Wz7dsBhV02/7+I3UI9l8dA8XfcwoR+fmeE8
zJwz/N3lBK/iHdUSqPltNf1ZylauHmtmuAmzUglP88t5Ok1gbj8mxq4jTrJ2CVg+ls8fFzTLf+ZM
WxKIswQVtBv5nAawohj2HB+l+ntqOJa8A8U7Wv2vT5z4wMS1UV4YskCLuCzgmTGS0l4bqhCyAu9m
51a9O+7NnKmbdB85ptuD4LWHuIStrsQ28ZY9s7tM9ZldOa9jWa8Xu/thY9ySB9znTgXIcU+tC8GO
t257faDCpUP3FH6AEEfHwqU9Ter0UW0iUBzJx2iGsHSc7OL6R0LKlfKxMCk3/ljil4+ivPO/Eh1o
yexKz9QPtHyRp5cw3yU5qGKKXRvfZ6AICNbgLeK868w0F5bUWh4MkOFAduATitTWS/goP2SnJGD5
doRIr50QOzxJh8KRjBU/EvrsmWXujOxRmwjaHEoOSQhM4UPWHtXueexAY3ccq7UWKxGIGc3aUECV
gCdE4Z9zWikOm6GuMM7GcJqTtPdRJNvP7nRnbMotio0nFYKet8rDdRcS4s0MC++jCyEPHs05H1KL
vEroDJ9tnf4FsZ/5j8HuLTxZ2/luxZRwPv+Y4p0oHkwr8GeMsHztXH1T3dCP5Gdxmm7Hmk2e5tG7
xJO+B28hW30PWNKKL+HnzDTvRNOgFt0yyt6BWA/LNunBuMm3b0++XRxWHUfss2fmOM8BjVIL9ahl
Uj2Lydu73o5OPTNs9QEaFbZxTE/Zxxp6ebkFXBsin1lJONVztFUujP01OSTSXT2AewsgIPf6Oi6O
+NUQXjLRfaqjgMU5Ku7HcRb7WMbIQo+2JrPB+ujD3XUjwmRkeS79jxEulCZ63XZWDGUYAhUHeXxA
lfK6AdF0LVAfWQHwBv1ynEckZZ9lZoDNPaNa005QTAnSUzGChKpsNrlRr1QhRKH63BznEUGroj+v
hLku9lmqBV5Xn0jpZWs90cJHvnNDnBso9RgHkYKJGz11F4NuZkvZ6IyHATxQByDq6PfuQLYgm7tf
4w9bNb2s6dnxB4rvFC/qMK1t6CcwAgV0zRPXcrXburStew3ax8Fudn03X7vNrC0m55KSWbdql2F2
LfM9C/fQdp5SwB62Xexd9xqR75/PLueWVjfQoW1hiAKTCErSItwokGi5bkR4FIAwZqFUAbLja+t3
k3Vmu+SwVe4GpAD65RCkL7W2S33WxQcpfCAaG0tQFBxj5VsClaxw5blPNKHnX7CE8rOllPwhNIbl
FbPNbtPpEQgCBhQLiq7MiqOV4YrmFCAe7PSl8GPyL6YGOC9nc0RqGE23CvlRZZ66VjZdM8F5Jqmb
XiGLiamQ7/MYD2C677UQp11ZuCVo8KHxfCicHyZ9npVdDjuttbHS9464teIGxS+VngA7dsLJziCn
ssb4IjhX4SaqIoHDCCkE3400j0OKvBtW5bpisvzRdw3LMkjCPY4+cOJrCpOCUHZhjgtlfRGl4LzH
9UcN6rsqzx2tjb0eHbK43K1MqOAUuDDFBbMZt0Vz0JebVp+5dZvsoRjkXl+ztdFwrlH3xFCnFib6
7HaWXyb50Zwf87+4MmIguq5CWA5tzHynSDVoll4sCcE4PAKEQ6NdvqavJHomO7fB94bIpPXztsS5
PJmpg/ZoxwoyhobStxZK2kpQuW00O3M0bqtour8+iaIb14Vt7jSdFGW06ADbkvYal+6Q7NNyW0TP
c+U24VNAt60K2vLdUDqadK+ucfQJotWFdc4jE2gVadWI2c0CEFdLP2pwrCZhwPxCAm12v+Ixa9Z4
p7TSME2WW1dn3cnqT62PbTPvmZQdAONcmdfly7mAgjdPpG4QIQUfO9+dpcal0ps+RkYnpMsVOUoo
7Q5tcFfFIcq8/luRA2Xayg+odt2aGnhQk9frn7CErGtfwJ0ERWYSS04w2ngEMsk0BxkAt1q2Dbla
IwISTuzZYLmrCGiWsk7KMdguooeQBF6p0b1qQUVWScEN9ONvBgbwCU5YFf3A3DJKwRymuYyB0Wqn
gQ60AGhxc92EeEB/THCxBQIdlU9GmJCBCB0N6NXNeG89Jv0mTp6vmxLvQAhd/d9wlnU8O7FlJQST
gIzka9qjcOafZK85mT9QibnLU0b32ja9XztVBeLUOHQWADY4wMAawxNEWfKYyH0Em+23zo0daORs
AYAlAQNP/NYAr2rmjG7mlSzc6zf4xRG+e1Dv1olIF8/46qR/PoQLAFUCtxxSfAi9Te3n5ACaF0gE
Kq1jHtE5ZU/b98QpK0a+5U/qLlxJ7YXH79ks8I4ErG9UU6zylG5BPiaph9a3NfDmg8pWX1OXFOWG
F3PO+VQx1ok1FMuce6UDVoPNazPa/TZ2rAf5oXXDhcx/jWlV7FzQpEcDnAXIPV+kwOxWgyJBcnLU
ddagx6jQFyT0DM7K/pTShlG04ilg/tejwE5lhRVK4nT0E+10K/dC4ZY6+xJupcNQHhuIOSBGoHFs
OGlWDkIrtEfXzhB6K1tK6FVntriFjcwyKeUJo9b2+fGEqkx/F9+1W/0bLlIJg4Y9aBu7H8S5hxb0
SuBfGya3ypIyWK0ewjQxgFrQ0XzSJk5ddyzuf4aDxlZGKijfghb8z/pywaOMIc1IS5ibyMsYUtZV
u9qAJAOIrbRvln4HLg0WVStjFGZepmrK0FNAuYHvdCSzondFDaN+l7AJz/WmXt6DUkKGVtv18S2f
/yU8nFlavuQsNlJagWhqUUwNUHiKwFvRo1JrrIQBsRHQq4BF10Q7Cnd6RWbTJlTKQN3eIhU2Sy9u
TC+U1sgAv5pBu4uyzBlaWynqKJdjKVAr6kM1REoMwLavVzYFPUCSO9dn7GtMu7TCzRjA4JqUjLAi
xZ+N7DadU4WfNHGnpGLxmsKU4A3y0tqyG87Xh4x1ZiQR0Cs9FGYMFLfvJMOJeoCzGycsEElKz2if
o2BNb2ZtMrnkRukqCbgvDLPtNkp8GNOfIxq3/7up5PwCrSeFnFWwYSloBXgdsl02b0yortWG4s36
injQ15h1MZW/KQ7OpxIiXV2/LFxmugTCJOCGzH8QaNPMCrpvLKSom+vDE2DnLi1yqX9pgoYYAlBg
htkB2Kjs0RtUHtuD5aYsOjUeWjtU+2HyntJNvx8YZcaKqy6h8HJzX9rnTgRqzX5YJhgxSVo3QI94
m68cBF+D8WIBOxpoE/BM8byifUcW3uwYjWbFcwd9E+vQVs9h6hrqylDWDC1DPV+8kVQFin4NiK28
KvwxS/t8tNPB6dCZdH3VvsbeyyFxUUTvhywcQXZlS8UniKd0w04rA8KlKzFRvDamgZZD5A5owb4c
0BSjnTPV0ewQAz2cmQnO6t31gYgD1R8L3A6epBA8LDq8b5ZjNkHMe4gK2ze0Y18QUDJQpxmM79dN
/n6Q+upxf2xyOxpo3tCCdjqOkrx6QdtUwbI0r1zJSrMt2Io1FRzfREULIrgEPsH+ltkmqepDlqXA
bOcRUT8UNJB9dmNBoBBujkdpGMvvWhumDz2JtVMUAWXFTKuPttnctE5cIr2putb8lQ6S/9xN0vSh
KSqwGtWILrBEhXQCnjBU9AMGwTZoDd/LWqri3bC0kpPRQ4zbmKZgF0n6+By37alpI7zkTQWuPZWl
Rp+9OYE4J7EgkmI02s9QqmKAxZIM1EiEurE6PkqlkW2Sij6qI7G2WqFQtybRXWFFZGVBhXtABbPa
IkJhgFvi0mVIrhh1p+TA48lv6KWYSMQMlWnJcTTc6+soeDDBJjgzxXmnXg+WSUiGyBwrO53ELDS3
pfVGQNAuG4ckhByW5qa6fd2sKEKbFNgh4F41SfpNiHO2yatuiEmuYU9MY8bqJvWmfNGn7XY1zTdh
EG8nqLw1rfRy3axoXk1IIC9Qd1Ry+S6wHGBA9ACj78lvsNkNoKVidL2VzUfsWydJXsOii07Wc3Nc
KPNDgxJpabNKpPshbdzGfIpxLbo+JtHmPzfCRTGjNq256GEkKH6i2hAlTp/eV7XM0uKg+PpKdBYU
wUHGiiPAWLpVkIFx5qATO6DGUaI5IQHdi/8OkdiythzVZ8nwrcP+a5Cr5xOzppb58sf1sQon1AT+
D9bRisErf6VEK2OzaMEHpfygpmFH80tbrUQ24Xye2eAWrcqoWidjjUWDbE80b4ZAcYwYGcSb0v3Q
1rTUxCMCuk7F8anjVnm50001KQI6YKfnKgjsQsPVPkZarORDohMI5fT/M8JzlCeDJqG/tkC6XDTP
YU69vLbcv1mZPya4BAiE8STvCMbRlJEbmoRVU2vr/Y/rVv6fJPmfU4cfCYTejVpvcOrkgUvKpbmW
ZXGH9P+1kphFjnPxhN5Rq1/bZKJlWg7w/5zhPM1hPoWy0hVIFdDnhEosYVDtsJM1rMWaFS6LI0aa
z8XSzF9NLqUQOeu90P/5N1MIGlEJ7dLYIzwuCB3WWpJPMNLFj8G8kYanmW4ScDf5wSaLPNJ81OFT
NKzkWqJdhYe5f6xyJ5pGlKKpR1j1m/eoeo7k2NH6A+l3avKY0DVCE+FEnlnjDrUU8gJ47oQ1Qt4i
9VNLLAaN8/9yIvmsayziwF+aWOPy3u9uFetmlArWFXuwvzZBy/LCRrt3AmqE64ZFh9j5ib0M/uzs
LEMrTecWJ7ZR+5t5HO0sCm+6IbipjendaLK/SPxNC1SiQPmhLskHfEttrSiKEQ97+blNbEWPEXZj
xyxxi4Eq6vWxidzk3BjnJmqrzkqRwJjVP/r6nWyWzkA/zLRwqLGDGud1ayI3QZKFnjekAiaaEy5n
0u/y0vDlDkU8MDgHRs3ikbp5snJoLd/MZ8rnVrhdDYoHWtAGh1Zh3fgJnumMTaLcxemKGVFKdW6G
e6jrBtDLaTPMQMN1m7bapuk7VqsmqMAU1oHWIB9vJXmtVXZtCrnT0kr8wIISJawqb1b3S2n3ivXt
+iqtzR/n75FhqY0iw0S30AVN1oQeT1N5G3Pt0MgP120Jh4Pq8SKHA252vssgN9Ks7bUegGZ4giSb
+0Gjb3W0Vu0XDglgs99H/qJvfOl4ZVvEk9zBDMXVzR5N664rtV+gaNlk47+nVwYsEm2k8HHEPBA/
XNqq40ir8qQG6MXc3ioAoQz9jRql7PrELevMOfmFFW7j5pMGLD1FY2dab8u5ZfVaWiZwbxgALlCS
IAUArYPLYUz6FE2JDwM0aZwsBmOrrHlF920GbZDkk8+wyVhj+iu4YEE8Ar2OYqEdEuze0AW8tGr5
oY4CfwvGKgNZk+SzUdfuDZASxPmxPZY0vr8+jQLHuLDHnykBigVgGKnxCOipeOhuim0KLeUmWRmX
oJgBrzgbGJd35qGup00IQ3K1K7UdBWGMvoFATmI9G4OnANWTJtsx3tC5Y21n4hI4r3iMYKudf4HB
gaFxMaJDqeALpumUThNToHCdb69Pp+h2e2GEi/BZ0OF2tKxfQibXB+OHFltoLYWgtZUhf4vdDtEk
lIfHAleelQH+P8YtE5hkdHyie+HSeZLZmKdB6WpbRdJIwXRDTC+NXnLtsQGeyTd2EL1g6Je6Pmbh
RrH+WOVclpSpMkhGj7aPzpMhhqzYuBx6UrUJClaClWcV1S5eyD8GOZ8dfDXPyIxh1s2pMm+hTF2N
KxcY4VSC80EG2BL9pBrfPT5phl8G5QB3laL2ZrTC0ZGqCVTtsoryqpWXDKz5HbNCJWZUm3XWa4W6
kneJxgnaATBVQxhURzp0uZyZ3k4kGeYaTZITkmUFfPU3YfF+ffUEyd3CbfCPEc5nSAollLmHEDrI
hewxeU2VjQRWT8Me1ggbBEhFcCicmeIcpZWsGrQ/GI8+uoFuj+V9RF/C8nFsNxbEcIbSTZNTmH6A
2HnutkNqzyqLIkcx3q4PWRTzzr+D8582AusCgMKIeRnUDNTnXJoc5NbQUR9XtoZwBSk4JNCDDcEG
/vkgQdmIhpWCEasUKDhvUohdFt714Qhwz5jXMytcShRaZZhqKazENHPkxhmnD1Pa99IhrDY+PfRG
5vnKMUpOsmGP3RtNfvnzBwhwrn/GMmv8gXz+FZy3TqUkDW0nI/hErjFhOQu7qyhrQwN1Yrxbtn+z
O9CQqoN0C7QsfH+ijm6zlBiwN89W6aQNRX3HUN5pS9duyaoo10BXC126WpbGMO7sSuMqTMoQE0yB
rQX9r0MZKmbQlU5uEoYiD7r6B3BndzFLf9VbMMYe45efoM+4VW4iR97gMHsBlOYobUvn+pwL/evP
h/HgM7ylVt044MMq8zHxIXE97xJ15c4iChDKwviHBrXlNsat66wOU5rmUCfK6udKQoyIt+20p7Mr
K2swC9E8n5viYlE0AdsyqxhO27gS6haJslYWXLPAhaCsAm9aMsNCkUHqVK5YslZNEp4c54PgoksM
mq9I62EiQgNZfQg1d8jeQ2kbo0ua7P3mKI8r9R6RFygglkCX7kLty59VoHnIplhevEDzJHB8R0dr
zYSApF2TgRbGjRw0qWgl5LwANIq4OcTwAmDb943XbCzLaT6jzcvkdIAaZY5v+9BQZZkBwdICWr3X
HV0Uss/Nc55Bioym0zLEqIQeH+I0MmND20fz39hBrr80zKFlkkdFm/ogxU2EYU7jbQQewvhDL26p
8nh9NMIFO7OyeOnZg4qkkMFCUxACNloYdbLVg9Ju1gDD8nJB4QOyCioMYMXQYwRe60srg5J2Rg9m
E8DzsxsibepxZOazD5b9mam0OCTWXQb7mulZqWut7TSReciM4QkYSHoUXPi3jnTSg1AuJqg1jLeN
NjijcW+EL3T8VPJvBLIps9PoexObQr1VipVzV7DNl+cjYPkh4kxlnvukMXD/lC0N/fESQZ9w5QQN
hLOuL6LIhqKhiwVMjAu/EJfpd0nftJMFaAu4KUHIMVEPMl0rtzPBmQqWWjzVI3VA9YHXupQGWU9q
8EzZNDTZHLnzrLHa/AVqxgbdW5G5coQLdtmFOS506SGIQqMFL02G2AP770lFv3DdI6en4/b67P0+
mjjvBFfcIhkK5nUdTx+X3hmaWl/7FtBBw75goTfYPpCM0GEGgm1fbIDuhQay+2E6FaMPvQ2AnR2z
wPnMnOSo2hIz3take0VzffZB/FlKrFQb5gWuNHdgIv45GaGDkB1CIroPQOIw/cWF+DdZHoWSIuR1
+dywD2ihGVBqteWlN47YmeZg1J/Na7i1EvY2QLfeYOB/W5l3QVS4MMvFHqXu8TzZwOwzOMUkFlSs
20DXi/k77S46zlvL6w8pG0HaY33HE33G3q0dmFIASlNZ4DUfN8XstN5k++71DxNlsfgwSDoA7giP
5yseUOuWUKvEh/lPxCuPgdN+dhUzHf8YuHINQZKJIQfZrbX9iLbxuVnl0g/9ICXyDBELO2ggMKCC
9Pbl+sAEUlKABZwNjIvDqjTQvjJgYfzsHXWrudFNcRO/Nk+R7T9SvAGz4FF7LZFOAo7g7EM3Yb/+
y0/gFj0rExqkAVByk92wDvxT8hF6pE932enzrTzRzfAC6mT2ThyTUWc6rDWUiNBKF1PAZQ+WEgSo
rWIKyPY03ma/TLvYUn1r7j5fi40UMz9n5Lv2aD5aG+N+Yj+uD1908bwwz2UPYw0ckRZh+PT21rSh
FvIhOyMrWHD/KdslFHdUux7ZCl+BADOMdTcgiIb/cBrxEc5KQHebzQto1neb0qNKhNfxFGBeB4VR
8PySYI/SIfQXTDRwfI9Cd1wrBAjPYBX9/+AGkvCPf0GA9FypGwPmfW5xuVZblkgaQ1C2tWqjqrvC
ujUbFnRACeU3s3lTrt1/RQcKoKYaxk8XSWPujCSjMhdaB/sDPZixE8S7HILYQ/98fYHXzHB7eEAP
g9IsIFCfIIRVxVGR9U9Shw9y66/k2orgOqSoaE/X0cO6aKZwQwrRKSHTxZesWx/d2+HGvzfddDd+
M7/JG3XbQz+JnPJfj/QHsg4PR4nXOBMb7eZlbVeJI+bZp3DDruPGGAKC2U0mbFtQMjW4msZeBuoK
GBxBqM/6jeTNEKi7Pt+iO86S88gAkkGvEY8Xl0FznGQplDXA4a12smdj3BDFstsaSztmMwvRUogH
1ve2VV0FQt3XjYsCNp7GNfgVbuJfShkpqdWqmrCtlODkSz97/+H63xck54qObjEZ9WpBG6g0UWsI
lgNSCadpZEFZGIE3ykEa202Gfq7r1gTuZJkG8ju8GoOFgIdjU0MKc/RiAjnapAsv+mNVm3ZEU2ZC
Yqhce4Vfkiou6bqwxgXC2pdrPYgW7FUe2Dn64SGX4huQFHpIoLGdNCdNXXEVsUU8vBgSJlXi1RaA
2dHypEHAM6LUbWrcE7WXGG2SXaY+Dt2v1A/sPlkrqomKDRbyCOSWKLYC78UdubEW961OAQ6RQexA
bxT0vigKhNtrVxp2SuqCOtjWCIrm77QDsWSyq9SV/FawrhdexKXScVA1UzXCiyCPtctr3YPIszuZ
IM6INDaFb9e9SLgn4LJAe4LpB5DPy/3YGHIwdOBpx1ESAZrYHEcpXbkZi+ZUgRKIYQHB8ftl/NJG
EBcTaEfL1i6KiUVQw559lVm16SZ+cehBcO+DBpdo0daoNTY3HWRAUzwiqza4KdeCsCjgLzzMqGcu
VAX8+ip9Fqh9V4N1AZpm5YheEcs/ZFO6Gf1xK6eKl+epZwyPixBCJoGCppt2uSKzyixZTSHwoJp2
SIpd1w04nb/H+XuCYiXtSjtP0tMUmeBwaFMUzo2V4CWMnAYKe6jRgJZf499REk1Bi52EL5erV2M4
yhZT2rfS3HThHS3ZmB90aU3zW4SgU85tcrte92ktSQ1sBk3CIqAOcpXYweBmKvGk4na0TnIK2bsO
6ESv+4tn4QvjnGuGqa+M8QTj3UCe2gZNO+a3Rm7dOM3Y6FfQoPq4vheE2d75cPmtl5u0GdtluCWw
lnjjC/O3BA/SuuboAYQBKkettxLUD1QNzy4tS6VNRBANf0K12bB+rnzNEmq4kHsx/iVAnr31oC6W
BtKIrzHixrHG42/EMHWU0Z39BBoh6OV+lUjG8uSlSn8S83HF/tcmI9A14vEWEtUa5KL5Fy2aoD09
VDrMv/KtRparhc94fVGUHdVZbXhWAqzhWm1edJU+t8ldN7RIlstR6xF708ew98xoPxGdWarXjyUr
gpXIJAh+F8GesxaCZYYEFg411She86Ysd1arrDGJCOL5hREu49GigQTFApuEbsYuCEBOTO9rPbJR
SfJa7S/Aa7CGsp8FfqnFfTiniVsjG2ecmlYkuYYy22b0IkfRN0jpeFOMBEEud9f9RJD1nFvkxVyR
tslx3y2ITeB5SyXd+k1gJ+lfvPDDDFBDGvIQkKpz0YCgJQ1tlADzElzJWEnm75L0fn0kAue7MMFt
fwjklIOyYE+lON/iYZTpo7fADvLAGSHCo5DX6/aEnmEpC2cgpPWwxS7XSoVQWpGAF94mOeuJ6jX+
bR1BR9SGmIlz3ZToDAYR5x9bnKv3uTXVzQBbxlxId1NbnqxIv+9ma1P2QEerCnlUtKhhMl6U2dik
052P9x63otB8SLP4tjWz7GnlmwQB7uKbuJ1hQS+ytyJ8k5/Fz2rRfM+k8iZNk09/eM5QAEx83xmI
v6FJzGYtx2U/+ETT6lrMEaQEEHiTAO+nS2c0LzhQBipg4iCWX9THh+q9ax0reclW2d4Fku7QBD+z
w93/8I5R+VIzLJTCJLUDN9r66BSyEVgZ3byT0+Q0t7ObOcEjOa71p4o26blt7sLXW308QZwHtpVk
Q1OIIynWLlP/ZirPvYzLF4qCdrG5IO6b/Ka36F5uNJR2no1/T6SHKGChtxmkwpoB1qnLnTM3eYGS
H+ygfdmUNtBt2hVoYVsFlIoyggtD3LbRaD9GagcX7c1PKew2+tTiddk3noIw36rpGyiktzLEB0FJ
4mTNS6P0dx21Xko4q5wnN/EkQUklW4m4wjh1Nnpu3xTAQoxSiI+SKFOMI6gmo8bcZAagymj6Gdfo
GUW+cz7Z3KISQjpSK5jsbkIZoXVGKMkCmnQ9GIg2IWRr0ZeHDBcCaFx4H6QxBxMWkJNVaYdG6flo
KqbAsSXyyg1APHl/DHFBvoh1v5+gOGMn+Q+NzndGdN+ZHs2dbvpU/WFlqdaGxR3H9RA2EVC72BCq
ikcAJlnNhsj1DYRhr8/f8oe4ZBGO+s+w+FO4yCDoTDOgkcPorUEBIpWcrM3slr5UoWOYyWEcNtct
il4pkWUgRQSdpQJCNm7JEh8g0N99FHM2bsdqZDKQIXlU/g9lX7YdN45s+yu96p19SILjXaf7gTlo
tCxLlk7ZL1iSrSIIAsRAgiD59XfDct8uZfWy7vGDc0mZSpIYAhE7IvYGXZq66cmyiwowT+bfnfsj
H15SdCIj+Griod4XTr5zM/9pjf75Xk5mdctT0w8SR/fo+dBYlGLsvSFsn3XsPcnO/zSlf77UyZTq
XImKZ7hU79sLMSdN27kLvsndtqS7Xw/xO0912hy8Or2kC7oRdnkSfVAGyROSnhflp19f5T/6Bn96
oh8Y/J8CDawaAZ0nXIZG4sx12f9ECsXz+XSIWtKIKYXaCooCfXG2gI9unfmhBDHRmGVN59+TY/hP
uxNWPQ3qoVC9OqXGqmLvIpNjGY+t3wllm2Iqd2OdX/vpuUuWew9W2ncsT1impzsHJBlBHQWgJDnN
Nns4fJZVsKZkJQ+1dV0zKi5w0cHsDYGCY9smr5v1v74t/6d9Ubev3z7+87/x8zel0cLdsunkx39+
1C/D327F07eX8b/DH/6/D779s3+evaibJ/nXD735G3z5z4vvn6anNz8chqmb1k/uxa53LyMQ8x/f
j9sMn/z/ffNvLz++5fOqX/7x2zflhil8W9up4befb118/8dvaYbj8b/+/P0/3wwP8I/fHoZuevn+
t/vpaXoZ//J3L0/j9I/foqL4O5BZlE4idx0Cz1CJ6l/CWyil/nsO3BZ1JKglypDt++1vg7IT+8dv
ZfJ3YCKB3TIFto5dNCoXfp9Uf68JNMBrFLWWSQ0o8bd/3d2bSfr3pP1tcPJWdcM0/uM38tZfDVeE
VBnIOxBXwe9A1f1br0Mk3A6J7/OXKqFguzykOtPw5GI9d9sjmqB0/5RFNh+Pg4ESYQY9pCVnMIOK
xs9Qq8iGaKfSpS8va5avbt/XEUQafS3FCE4WqaO1Uf2S6+e8n/ii9hgrwckOLfJZ8lIuanV3gi2l
eEL8p+k3IokpbtqiM5o0MulG3Eqmcys/siSGWOG+FXnQ0lQeUoXX0Ck0uOVWymS9SiGXyP+IRvRc
i3dM1tvdhLZAVGpDSAUwOwiwMFwnDlOZyM6xglUv1CtQop9PMhPgMkKfAghKNvQadX63dVp0f4iY
dik9/mlF/ZyzP8/RCWIV2hKB65MUGD+S0aGe+u0cbZxUI8D57jtPetJ3u0kB2IAwX51CyO9oF48S
+T0on9sMrLVZtOnh1mcQaEt3CWpxPbkEjcsAsEspAybjG1SKGLz365t8e4Ig3AvaECCWIyhABCN5
eXKPiCWjlFkSfS8gmxqn+3YroUB+RPv5ROJmgD5q8RXUJHR6xxk5mZtwXWQ/UHSSI6EHPPbkutqt
qlQRqb63K9YcCo9jLVA0kNF0aBvPO9d9HMBdBh1HxhRKV94xtG9dlPDYZaCNQcEGaMVRLRKG5U/H
TJvPHSrpGfmO5sHSQJXXA/h/wkaKpgu1daW46aJEJR+g3bu6+x7SkxtrRtYJDMqvJ+DtuYo7yVPA
BTm0sHDIBIHvt3cC/dmYr/1Av9F6G3J7poyWdD1EVI71erZWdsGs/PqSf3149C8WWREI1UNm4aSF
gJWMCkQD9ntWeOzy45oUG1jGcuvdiLx+RbPiq3UYddOMAI+LrypeZ7S+zp2K9Xte6Ul2NwxAjQ6b
Hxs11KWe9qa29cbzWk/RM+tsKaPzZWJhQ8hFsRHFt55nW7ZDtmdNAQZA5QR3lXeIf+6lLvgK7Dyx
w30tmbTD3uTKpndy7obx+ddj9tYZgFw5soRIwaDEpQxVLsWJLXGeVjY22/IMENRiEcSujzFYUN0k
edQslszRvYZfGTbN5FV46XTr3tk1fxks6G+Czo8g1qwygoz4yW1UJkW51lio50HkEWw4h/XafDOv
8bTmV4TmsPtj62z/JHk+wKJaDRHh/LyKeDRDp5jB2gbLvzL81dBtYr7Kll4r+Y5ZOQEYwnhhkMoU
nc3ImaF87eR8WogfdD1s5HmkaRHJA8IpLdyt2aZODztvVoObi0o54z21GqnWPeSj1+jea00vxtoK
3u4kxDfXK8nMMNEGChMFBQCcx5G4K2Tdws0FJfkCk5hG6AsbLuOtFvjWvqPevAf5nbRQw1IVQeUP
4BhSHmCXOOWWwMoczDzM+muJtkSe7zS6PrEUKXU1xOwTyPvCtNP11XoKl+E998Oc6IRWeGvxEynM
0Xny/obOTq040thwRvIaueTAH3W6LHp0CEvKlP6qLXaROZCxr7IPacLIekVGt2I4ajqL7RHMLeta
No6h5prtYPB9cdeajUbnkLDl26ON3FjcVF0RHASA31LUZ73Lw/SoEXSKINuay3y+05b32+MGfhbf
N7EQ4dACpXeECVJDzfBLAld0e6zQmIe5Izlf8TJuYJqt9jqHcOKxKF2Yu35pOzgY5sfl66qNVt9A
Ep3jK9AaF+POu2gIvsGkc9k/LWMxGH2sZ5vM9xlR23RtLUSNGiGkTSUIBCkiwDbD4fplqAaaPc7x
DK3vQwn9ZP7HbAYFF+XXtuHUhGP0UU1cotQWErg5pLPemnBC16FNai2+bokcbdssSG3qEa0DXIkL
IDYehuLXVzy1RgDTIR+T4NxG3QICyJMrjjYemZfEfyGbC4vRgygG5i8dyx6HdzGbvPhKOZqCwWmD
rMnYfoA6VYl1+uvb+JHn+3e8EjowUZQLUgkQHEGXBV7y2yffkL40UV3IR5kNciLNpFwevSjDDKwR
68chOVhaqu52HqsWFkezXLWHtppSZF6RGPUCuvCgl70StCruF2JFhYJ21IvOd1MVxd3O5NuirrCI
YvQOxhlFRJ/RIgmbncVYh2pm8C4uKO+nsPNn8Kt9THHe67UhvSXL/E5sf2rXQHBRQR0oPDWeNgiA
vn3ivqBsAHRdPswQxIYTm1ubwomdt7BuAUxk2TlL/IJlu/Q1Sjyadvrh2QJ/CEuaOA418Hu6FGFJ
p6bbpD3vdEqCiTTbGCdHI2Y9dmcbRFux66iXwadO1kpid4I4FdvonUkMWO+fJhFlm8BMEJoU6N6F
2nd8YqoN+tA2xYf0oZoYwd6a0DKGG0CKz4Wt+2MfI2O/4t4oW8IWh60MJsVqg4MmYgnc+GQBy6yB
smw/9k+i5mV23nkRxsFAer24oWbBpzpGwiOurSzGYx+Vlhx1BWwfhDY4L/C47zzaiZeJR0N1Twbh
yASi6hn8vbezNYFjtBROrQ+knYOlmqzB0trE1qlvE3ozUE2xTspsj2U6hPNRRuBbs+dLIUULgFEW
ydQeaxI5/wAv1WI4fMkJVh+ZN1gT8DHVWGKZFzpYNwezed6l2sOsTfBIcMFuAsye7hBjJRgKUAxj
KKapZBGq+ITj2BKsTjl+eh2fYAr7dzJJJ9apgrsA7wocZEhVBWTlZI8mKAcu1sJEn2dZKliHV/c2
ZdUy9ztElqwd3jML4SvfrCh0TaPJAtV6qOIo4DW9HfaYK7iQeik/jy7BCpnWacKCwtmP8cm4zlR+
oD5Sy9gUgqwYcDHTAS4LjB5GyVtUnNyWBdqSUb89ZRWMATbkfGeFwqcWGWHjT8uAg+rntLUGWIxv
FqizY69gF4XpaPslTETEuwQv9crr+S5WwOU6JHF6nE19MYU49ddL7jVT9vbhwyEAIxG6BP8aUcEd
HFEbsayfGVsLkO5Prid6R8G+xW+g9JzZ9WCYLTRUxdO05qyxUG4xl7FwZAFTPryd6Mq2Mso+UMlK
Aq15tbTf4k7E5566rNj35aDE94yjB/FOqkLaJ78lwn/M5iRetn3FhzoHwyr8R3RjeJ9X8w2S53RR
kKaNZXJNYpvU+wFkNtAXXSZnaaOWymzgsBpmmy27dulnbIZ5s2iaapYoRyXSEQq4LrsvxLRm7S5e
Eufdma49Syj8N9pOF2iRg2eGnJ7w24awFktRXyz9Sl1jRs2L41yXLdnnMlq2z75QaffoMtHSPcmm
NNmtiE9RklO001jv6w4UYrs2F+05mtqnvVGx365oPcTxWeITlh4hJ1qx+KB7JbOHNZ/bPnqoVbws
n5dpIShLHachusOJUbrvuS0K+7CBzAxET1qphI2f6mUT/RmUSPhyRHVnJVVT94pAz6O022iq50Ty
avjOUq3mZY+lspqX2k3ex8gn+zFB+xgdTF7tEQfkojijMuqLGxTHRX1/Nhc6HQV7YdVAJozyAnln
m33YiJqxpLfEjpqByTyeivgwDJnW0M2qacfENVoUoJ934HM7+fna57TtuiPNpHf5HR1SYi4KnrG2
OmKtQFOy0RBBw7EuxqrzdQPJ9cKgmpPaja8XqP+LWHfmO4nTZgfm3wwGdtady39XkYN+3wUWB3Ka
O0/gtiQ3QHg5vmRaSbUUHwXAdrxMr78ETaPAexCcy3A55PQz87w5U6fzJS+sbtNzsPtEKDRaed67
8mwZeAIyxzybw7kY51GHx2lJjkPlCcICSEGjzZPVeftx9drr8pbTiHtUO4GQLtUXvVvrav5YcJJ3
dWPqOmASpZ1y1j+WLaXRdpVlYsRIRauByf4Aq21YfhURaktxnXSmS8Qt555X9OA5DEF7UB0azkMP
axpuaZ3RM5we4paB+G8f657baj9MoPQcfk/bdMD1JBd1/eDaypidRRyMkU0r1+EE2SUFC1+C+4fL
0hhTB58+YyOefqdZMpDiyJkPI4Zy8R4vCqQB0f0gy2DyUVPSgoWr9pPCAtgG+BtnU20lPqdfH5VN
+YbhM7zEP5wlI8XVBEsQZIJ2PExPojOW5v+TiCWM85DVHFhSSI5hKqKhr1j2YgwCGnMEDQc8rZ2v
krU0u65iuYswg5kz7nHig+sGjBdE2dUZc1uWLB8qXoZb7jDTersvsLJwBYK3zDMYycMCK2wUZj5f
I/xO1DIMzTyj97TDEVtBSD49n4cRl939fB5rCTHPANwYfpcvWhVgL8poTXaZrwEANbpkCcbi5+qh
21jjK0sehYej0/pjMBxWDaqBX33cOt/y8BMZ8/4DiTsb3f8c6uj14/8a5NfPASlIQWeYaokbSIaI
zc99V+jOnnUDWfHQJt0WXKtNSdvF9wjAW1U3+etEqW2esNQQeTvbXgxJvdK8SXo2r8XHWjqFUZpT
EDS2QGGBsdkdYA461yhTX4PT20oUzmKPlm1snuvXEVQaOwh27fWZWNohRkNP9VD45Hx1VYjO49ep
fV0eBe0FxqfIOvzFIS9FePilWBnWaZvYcBmWsQK/XJWJS/awRV3mpks8KQnD+7qQNrc63CUeMnwL
mMdH/B3JS4LVNU4s3PrrgEab3/CDEgTdPYcozoc+sMBCgxGEPwHRig++cwp7uuZtQD5Gj/nt5jI1
z6jaGLB8xhweKx7eznB2P47AssMXpnN4yea2wguk5cN2kFse7n9waLXzD06gx6M7Dm2F72WGJC05
78e1TKYr8rpWQChdT+XZzyGv+WxxO0iN9/gSnAAKF+e6g8rC2ZyYrYgf4LlxqPZpE00Dap1G0E+h
CZozhZBpEhrYpgBgAMgG08TcRanasJ0dzlf8rl9dwatjD2dxWaEoMIpFnU+ZiqXciToTEqpnYwvY
EDXmDp9nkxnxAqcxFzfSOPy/Sg8QLUcfHKAiAyxf3ICFnAIU8Jbj6glr1fxYDHRBFEDXLax9j/IQ
gMQLQd89yqgtEw4F+sis4iNLNECe/AIUmHZbvoCYk8PetEKBA+38J5zMJ8EsRx2kQLwL7bsRHDcQ
bmcYDrRMhD1jVAVOwmakUH/YHgmrIAX8YIhnvjifXh99qdsRQ0T0svV4or71Y34otjiBlZtsFoYv
WXRYNcCrwhJ/xU+rsfcYgcShnSJqpq5L8WKxwPF5A65w/AQ6RODKdZb2Q90AslgLCYm6xOITxZqE
GHbO3Yh19QqybEkuLIUok7E0vWip2fAdkK4J0BtFWA7U0EDlEngpTXqEvlIidhp2kwAwkV/Jvgj7
CfVtHUD4tq9QVRlEfFaceeMKS8OPiPXC4LmOBKgAqro9sHguhhZ/bleBp/zi4Z7R6BLKStZ2NzXh
AaRUDsfdhxLp52L6lAHGArfGQnm0smPhdS7GPaCLBBQpJUCg4mvWoi0fUgI4qzH5W5RteKoi9D3n
O5nTsNxsahMsvteR5JMCEk26uCPgP95ySctP/YYS1HsLZxqowqZNXXyFvcX6irzeMAIczR5hGekh
gvFHeBlQKtHBX4VnXUvl9dcCXFAmec4WUYibojB6pccMqd0p+sODYW6hB5xoRIAeQAD/jnaVSEr7
CETS99PnuDW8bXc0Xwlb7nwJ38Z8B93sbNIvI60ATZzZ3s2y3kUpCHget8ylGfjdcDosCPYTNNOK
pizz2iUOq1zyGkwr+GVUQuTOIzO17H8+yetcGs0BEO/ynKzhsX6YGyHmYP/qtQ3WBN5/2LzdKMMn
hh/oPeVp+B0ULyJ8Ym3X8EFKgE7IAyL3kNvoBNXYyi28RXqzTWuiDxwbNezKWoZ3fi5Z+JSwRGBk
DW+94uHBnEYtuq1WS8omSW1c3TpWtl41Ph6AnmfrRuv0wpsh7PI22gIcOCJPhJcMbtl0YbYY6zuL
kX+4AW4Z7rwH+x42xeuFclvjSDNYKtH9a8Q2dHwrQdQwaJd96l8NVv8KNJoqCWB0JEwAIUdb2Czb
y1YaRRtmChfdQxVF45knCF1gKXVpG9w4li24Btjowm25HxsO2XacIw3NXdjkOg1pxv3gl7AmS7ql
fYfu1nGQ8sC4wG48vg4IcOBg9HpUR+F7szGJ+BVLiSjfy8mfBPTAcmAfsIKhJVEG1oyTgJ5NoNAA
Xp3eM6UK3HXZtgt2g1cwsybKwg4SM4AX1sydCff+TnT3NrANly9C4iQG1VmQkT8JbG2gXfZjCajq
1TRyYMC4C8QB2Em/vtRJkga7CQQFMa4FyAr/n0rV+6o3EO9Jhn+tEVDqK7UzmmbZR3Q3hNVdFyxM
qus4ZlhlNsOU/TSOv76XtxBCjm4MoELofQMXKiFY5yc5Kjqj9GDC1ruvkVUrvnZ5EvzxcQRz9wHM
m++P818vGEggkHBHAR/AxfoEs+iZBfe3jOmdWQYcFG2PE/8CdCwwcz939q8f8KShITwhsFuUXUIu
OwWL0CmQuQietcMkirufFsOzLYD2a0FWVH4t2VjNR67pZj85T1a+l24I9pxAAuw+GrcMB9E7d/R2
peOOEEoFET+0quQZILoToHGt48iXKzF34nVTefh12OOL6yHccOyqucMUsAyE3um+Jjgc4FpELNwI
18S4bTcbRPbHXBKVx80C07LuYOoNPo79QZObDgU8xKC35Uc+S7+a2V8/xOk0YuLQtRTnyJigShr0
x29xIJy7ZkqXaL5hYx8s0/bDEdJjPrhPa1S57J0a+v90vTzGRIZ/f62eLRd4I2kVu5ufx97SMjQR
xgqWFf1RY9f+r6A1MMlAJB7y6tgYBFv1L+aAeAokGiJGEPEOXjCc5DAbZS+wL4bRhAPj1wMa7Mu/
sSXgs6GSHkwUKEoJFbSneKZft6WzW96fl0Nk+3xXSlmSr4XFhvnfmbpwqUDuibQXiOYRZJ6aOklT
ubq2aM9fXZE5BzqCdZQaiZdfP9VJbg3fjgqNGsl4jGIofjpNZwzxxChfdP0t5oCpf26rtOiDq2iJ
DOGkr6CPuItlZtOyKa1AFNgIuKKoIibDUj5wH8MIvnNfryUifxpwYJgYApQyBg4QaGWfnjdxjHxR
2bHxzG5pzMZDmi+hSsLFGXiN/xi3AYn2nRrBsTZCGZhuiGKbKW+nRF7Bi0BpULtTvQYidZ1mwETi
W0nztlXnK3yWXN3QpeuTBTQEKVJhX0ZjJMIzy9MMkgBSuC1FT7WKi1HuK5sDArwmS6JIcVu/5hn7
AkES+UgHmZgFstZsrlHK4+aiQ0dWzFFCco4AqOzkXkRcY4n8dJzKCH8GkopXdweRQ4VDrPhhXl9D
oP7HaHomUxwpCFmDe+IhgwlHO4jIiJshdRhuuH6FK2/IKIKTGb36XBpJW8xbrMHI1qEbc5Ko2BtG
Ww/dvtCl4K75FxRjcJyz5qeD9WMLIePnMb6bqYJzUZoZiBdinr5ID7pChee97BHtzJcxsihBLmqR
I+I85BkEFw8E7nhNblAXXWf6ghdxFECKcbbAf9fX+LD260jMnvVOAg4GMlQi+9FwNlWK7iKnWh/L
xoD0Nk9va1Pr0h9ag35X8zlf63lTn5EHCZk2+KZxWtyAUx3Jjc+dBgre7rHOUeZwZNYkCd/JBM7w
HytC4rG6zAsQXH1N8mWdqhvAeVR/Guqa9+mBD2MUI0KHQUMHIErMkOOH/O2Kud17dJ7btYkjICbz
Di5jkle7NVupv+7rcRq3Bmly3yHKryuLfG3H4vEsg9aWfy5i2YNQmWYIBAbwGQ3S/j4AEYocmsmK
kAr8aSMN8vRtcV1JnCf8ODABQkB49z/8PwDywX9dhykchq9LQ/zwUsH42iOUtFB0dbqZbVxIaASP
rSpxG2kP6lzfR3P9GYeLqu71UEfiKLu8zRvWtv4+X7uc79fO0zOwTJHzLgbnl7RQNwXCou5AVg56
1zpnN2U3iRhY9mw/Uyzq8wx8I2OD3ceeudXi9zbuFIgME4oYGcwAZwjCAXWlAxr1dfxV9diOg9fF
deE7vS8zxjC7cWSPvFyyA1ed+7hxMcUHRAvToVpjdCH0YyG/Me3uURiqr2wWtVcSJDmHfAQ0jgKZ
9nxWrt6z2leB0tSg3kB337vR0L1gum3WDLKmOa3NZbWl8rjSAdnpQecZvrpaB1BpDuXR4ysvKsSJ
z3ZR0A9aGf1u6l6gZD4RG9h6eX5kPFb3OkPOAGIksRmbiKj2AXzF1ZOIhhwQg5OffZV2hzid4sss
rlnXqCgi1xngw6OdxuFl5CX9BFCzQx3VROrvCVJQiLMSndzNKWfdUa9DdEhGOd2NcwYgBKZgP66L
uySjRbdhLn0FSRQQula/d3NarxeojHDfxjTjyUE5jZaktpNsbWZwobxUYK2T+4hG9lLWKJPYZ8nE
Py0z6RG/SXUFOufE7GgF+kcQVGnIcmTx1VgkYYXSPOR229lfLnCzP8RlP18AlY8uO0h0pvsK1u97
4j0Zmm2rQLs+od7xi9fGv5goWsB1k2xP48gVVIapRlnjto1YuUxo0aCSy7q93ny/XBauNSj8TnR3
syYlDDFCvd3siSCXWRULfWkXY4+pdulVLuTSAIF+zP36LXaU3mQJts88oisHkGfcNe0i53Kfr4oc
snIabjTL7JdVL/AVY6TdW7CU9KjN6NE23qIvNnIke0LGXDUkFcOZAoDRpCB8+LSgP+PTyFbwhPfT
1D4Ytprf7aJl2pjFLTs0vGsQO+L+kAmugAVi4y1s22VL5W/rdGRiN2wzf+JSbw2ST/IRPSkGqstz
8qlGcuNCp+jHdzaml1k3ZE9jVSzXHHmIGemQzOGiFKoTqHZGpOza66KKVNeIpK+fbARna1/BbwRB
KB/NbeGL/ghDXxTo6tvK8ylR7Bb1Q6g58cw+pGrQZ7NbkjOu5+LJEvrgEb8/bAY6zWdGZ2vDjWxf
VgzIGZtK5w5wT9f7ydbQareZQSa5Bwl8zOb5ogD5yJmBf4y69nKsH+phqp/Joslnbql6nrd5e3FY
4Pu5VOmHDAUPZzFOir1ZzHQPvzdCofgwX0PBuf+6xWo4IyKBqPEAmPuGrXGGs2yBRYp5B+GFKe+L
c5B/0J0eB37W584+oOaM4P7n9DKJB3LkBRm/AC80t/XA7Dnk/ep7Ke121Y4cfIolTC7Cc9ndQABt
urQu87fDSO1nW1XZN9LPMA6pWeebbJXYPMDaPiZkcleLLf1F5xeI7ihXDWe0AIkSwnZUfgKOqS+2
yNJrSpn9BE1j9lAB0vlitmr6jAO/PcdmKz9sSTShtqrojqKm+TUy7wmB/HYt9tW2DlDIQI3ccWsj
ddsjNXDbLkqbHSpW4qP13HzRk8ugeJtv27WtM3eFAqoeqIVUn1uy1RI2Wy4HUvboL0IucjfrLftY
zS1BxsBGUAhLURt3vYJAtoOYkFzgg+9LB6i9uu5zMpfTIVa2F+hRrjW99pFub4H+iJsoW4dHMdkn
/E0LALpLHkcJD4a7koOslqMsNNdJd1krnX51EXUow2c+/oASJPfQpfNszlgqSLarGTR3MqosSOBi
OdSXkoEBH/llsC/PyMPvwWYMSj++TRCElYQONypCHcLVGpkSY12A8tNem3pGAipZbOIvhszIj2TJ
ok/lUHcaVK+WqQMoSu0db7ugJy3Uyq5k16tuH9khR6UmpUl0Vs7juN2t1WAdOwuuR7yvzaIEmhhm
rXzbX6JFv7ACIkHwXHa5dHT+ABQHEhnEJe1nj5bIdadiUVyjjJCicySBi3g1ASCYHvMOUamFHbF6
ygs4Tu2AcqdzkESUl3m6xAP/vJGVpnOzLiau3WUKYxdfVBkyFWdGrIPds3nM3T0EntHG6NNW1Lax
EdijerSy1st9R1DN06QsE5/UmkRQcUEAzHdxadL42td8GXapRX7hQylgTvco3Nv2CojbJU8nNBMn
ZX85Resy8o8CvdI1mG9nOcQL+FzjVPahekynufw4TRmvpv1a8EKkAP5Hhf1QIe26c8maykOWOMGu
IaLEC3D6AH4G888Cbm0iVySkSsf786HLcnVofe4/9B3g2z1foE5N2iyp9kUFRRhAddwmF31r0T+v
XV6CKtsjK19M6XQT5fVS7iSn2diUWR+YEoElPiY6st/RK8jRW6/X9EwpECUf2pmlLt3BhQPZAkg9
Q4mcb0pW3K1Rpko4Zq5aO7GDJZ3wARVH3dJ9gxEyVXFgWugmb02y1IdeQl6JHXS6qDz/kERz4R6Q
ZJb0nJsqe2rn+eu2sRb9fPprW4MlvUGYIO89ak4OtKL2LMbhEcNIFBZpuXK7EmsqbiyBSvvMbL3T
UFXVTYnyUVBZylze20EUe2uLtXFVl8G+zpP8NrV0O5YKXAmmXegHZD6reAdlVDAKbDhsstt6ZOS+
RGGThYwiMCisByyYBnV6/nuidP9Jm2GsDmNZttejGtS9M+PUHtzSzvQCaHZbNpFc0NKpuNmngxHH
3tAc0XGcHOqJgbKR5tGHtF+yq1QjmaraEUn1GmHRPk3p/DS40kGgI01FAy5XIfdxPZvxoJNC3aCu
0U8X2nra1CMa9Xamb/kuK0aQF9aJpKhtRaGmuxgLPNxhBfh+v1HbfafIx5szjrzf3mJT+mZbe3uD
Ux6Hf1f0Yt9x+Be4BXqHUwfSrGVd7KBzwR551yZfgQguRxQT1WcqruWx1CW/jXhsIfxesN/jQT4I
jgq1FoHbsUwp/6J8OoEIkCj1hcTUXrqUgFaUoq0Qbe8AbS+pTvHQbQzkvVvmHYJw8pEjLLmcfdJ9
6xkpv0IjIvm9T4i/npFR3ufaqAsCKPsRSQFI5MKmgYeA8Nh8KChITHpUHPiwCDMIt4QgfR1kOLWX
dHxWcxV1kCPrkKAFyK2KiyEfIHY32m6ZkAPbFEDM0vNkRwTsCNg8O55/EHpMnxljU9+kaC4bGi5K
VqFZEeJugOWwJtiq8wtZuLTcI4SfhYWv1beXUqvpfzSiNuiMa+hnf8XB6y2Ehio/n0dTX+wnzaPz
zuTpQ6hnOCaQ5XVNt0b6Y54v/NnNlcbxgMgTWgUUVVqK5uQaKUV7pVcUuzS2hUtzvYxOP/fptHS7
INI6g9BFLN+macVewaZEnOY00NXvM7Jpc4NM4XwY+EwuAZ63KOXqlg3OPMpZXzKUtkL4rmTTVbYi
fmsiuCPTXlADDbvISNQix9ucP06jEF9KPS+7fiQjGhsjE0NDpkzukfWralQrwYdDn5hn4szDqbqE
9Rv8YTGMcbhyNVxPVJdE6oYwn0QgbQkVgqCrzPXB6hmdD6iUwSLaZUwynvXzsZ0LpHhkv+M9nDR7
CGHsvKOr6VL41ASySuCKcEMP8tHEQ+BhHmkPk1YXatM7m7hWrGdRnPIh+1g4QqumT0xHngTKWaNh
N0fVwun/pe7MdiNnri39RDSCM3nLJHPUPJWkG6JUUpHBmQxOwac/Xx4bjXYD7ca5bMD4L2z/VVIm
GbH32t9ae88gr1zFbZm3Xhvu6LZXp4umLa+Jv/G5cF0d58zVgiqaoMwdHTezTuvyogNiCgSZrzRg
3UM1o1rZ+PWzKZz2w9T18j3LSqfN4oVXhfEOLiG7YRPy2rfeuM+o1ZrTlE9G/Vf1ap3dJIfLqpvE
7ZkBPqfCYiZ06AC4xiYetGOI4qGYupLvwTHAuAiqniZmEzP4Pb/+T22EvuBzVAWRBaSJr+67O7hW
/vxPEdnoroOQsQqvkq1lpmt3CfGU0gnDMVznM7yHm/+dOalYvQO8NxFsp95UofyYuiU38qgJEOAM
Otu0WDyuCI7j8W3KERSCm5GCcr0TRSi0s5syNfXlYWPqxrfFlVe0xZcdTM1cx241Trq52BO/3hbh
arMslsK5yq7TZ3t0O+klHgCttM9imnrdwkfJkRqH3iHr910XFJzHxtjGJXTUrQVkRunehZyYOsQu
OAbOQY5+rTWrip0ZhVfuQL2manGSrFkd8qu6BRIoRDto2uBmo/QLEsyWWJGjcU7DbopMpw+dxNeb
7RyYR9ZvXTBVrwbUzxhZLaa4yJl4dxIomPpbNCVVFlR+PpSs9lZhHs8D/MwabVbPUHTzsGoX0P/n
UGbzgwu1e0SfljetSG2ysb3ptjC1rpPOroHI5pABdWdUz8TYL/6pp4TzI7vptEOs0FI2h2EU0JVr
0C0EVYi5/O42kZYcrU6dRh736BSzDUk/KWksBPQvRpVQgdIhpkXnuofBc0biu+pg/TK2dNVk3mZL
bz4FpSzdeJFN82cgRnyIVDHTGjSbMdONDIWZJ5QTgzpOuVvO35mxXhUXKmqr2W1lnu3xj82psa8n
MwAasnqWi6fCadvE0UIdTdX6H9VcOQiWfmpl7Q5BURIUq32t7moWuEyxJdxpfAfJAOeIhg76bwdr
0s8USKYF74S4dZfRedeR01OH364MAtdosUs/8UuvOhuZakHsJxfTB8xfV4OUWJotyEFD3EPkG2N+
wE/BF+OvmRHZMH/HvqvY1zkhmH1tgBQ8G2n4OBmi5ffcur1HAs6D5suOiaYKwqSA+fgxgKoQD4su
uzE4htUnzeWSP/pFPVyrLtuSRyoY7zywjlB+cUTa+mDPTvHULnZ6C76ZfWeDyScfLNsKRpdOKCPb
Jteok2J5DVZ3eliGKudXwF7H1NqvW05Tv8ZEUbqsqkc+9OOwaJeTiWgh4wVm59diO/gb2XLjHBun
KMAmB/e5T7N2P1qNePcGRUCtDx9JFu6Gc0BtmtBoV9/h9bRYzzCpGbNZ1QDuh5KMilPmDVBzqtnA
VLN0IXV6CasrskE3vOsaX1t7JlfMf4WN4THOZnvm6DXwYchoZEHWFNmZ6ikKGq1u7ambbjLLnINY
uFnn7wE0updl9Udo6LHht4RS8D8d3L9ZVFOA3/fGteJVBCc2ETW1lpFXpiGYTNnLPOZCLyDCkEse
thoFINq8rvOScgb8i21RE7Lcr/w7mQvmB85Sd/Fsd38XlTeJlaqVReOu/vA5LebLOjYDqwf6OXhS
7jCyuMZg6zkNgUQFqq321ib96hLkVemDL6WazaNmGl4MI7e+dCXL82p06gGGkNWnMrB+49aZGuYf
fqjJAFQFK1UWR5KwvuhCRdUQjGky5TKoOH+JEr0UpkXs9Ogt7pvBOub1DuWqtBEDrun2VVebH5Kg
Px3VACJ3LeQLYUKLq2kKQgu3BUEmbp3UZpG/lO46LDvuTao66vM4t4c+uH5u3v1iL8jQttWmd0FV
s/cQ+iOL5qn6sFXdvg9jS36zbNAeIT0BuLKZR74aPjJjERm11WrsDCqP22HCdqTQXT6bbDJOQ8FL
HQ+y9O/HaWzPo9vjQRn88gZdwD8aqQjeUIylz2OQeV+dtdnJ6gj1NA/aOhEpiKO9mIPlWq2JGqSn
QeLxlQqOys4bL95Cg8KpluF6aFxrrp5w8cp4QNyKBx51Z9fb7pRQvpiXRrc5zOJivuepXt/DdDSj
Tk0CSyfL1+ugSv+CO4vYcZ3xNaDcP5gOm0ZbyPh3wb/iRsbKB4cV4R0vUHC7Ah8cunnkrQum34DT
40M3CZ1GwdgKk/dgewgzo6SiMZ36wH3ATvkpUHZMUOQFFc24WXpr+FUgdsTBSqPS43XeojU32zcj
qJznIrdZb+yg6p+6rjEZ0UGAlrb9R0+o/0NSduhBwxcXVFnPMbN53FXvdLRt3T0Njmod934s8p5T
XhHWBDM19DhWgBdWXdQ9swYGoe29o0F89GGx8JBYsd2KdcxPYsrrYjsBmOvxNZXr4v5xG6ctj0Ub
1KOzS51BjOQIz67DAhlebCgbZm1wG0VoSk/EAIHmRtkYCC13Q+kNYj1NLOUFDPSs1d07TrMEn17T
jBwqfVdWrGBbfDcXbkydBz8RGyTLZ4A2DuwXmDRlPLSXxqPNSwNe77ggqnnX/oje0L6KGbQCEJLA
u+gyZ5IqsxKKqcvSK9zOM9gzBsmKbBP942wHIy2MtFdvGN7aYEnnImZAHND3YWWSa3FXFK2aWvZb
s4jBTERnT6r/msptNnXEn9JJzVZhh5Is2tjK0s/HFJ91EbKLWl9/E8fLWFjNwuF19vtfk5FtBFTJ
NCj532D0fW+9GKOiYb4UWl1Xfq6CIK15/5/Hc/8+7WVq6DOnxzvLcgCGdMxk/n26LF2NNSmT/nfZ
dteBRv1P8KMuw4ov3GgZS/0/BpX/PpO//o2eKRhWXr3DjHyvEQP/u2sYcS4YBX6Jn/qff+P8T6rG
dpuB0TxRJw7rnMZZrAaWD1kwFPznr/w/Cmt4aWv+8x9zGm7ln6FV7d/xP/6//n9Kc7iGb/zf0xze
5M/Y/K7/Lcfh+m/8M8fBFOE/HDIcrguwCIexrp6uf8U4COsfxDqzkwCG4l9xDf+KcbDsf9ikB5js
53KxsTBz/19JDsE/XI/HjasdFgau0Qv/J0kOFvDSv031mRBD97iwHo7pgguZ7v/xWPlTnau0CLpj
V/FKdYRqltb2ik+x6G7VrN3lflp5xN6WTq02TKluKieyxjJHx1iFqlha7Y2ZT3BzzpbTC4D38N0F
zlY/zlte5ucUvVB/+pjnjLswWHr/6hDAHowBJRubG6YfGEsjnVbtl5BFOCW9lquIdT+K69IE0Zm7
tBvWmpTvLc3OAS6bhyCd6/vQV8ZykBPuAfr/av0CWC+fXXYOXoMVZmNhxwMLXxI/nGsjYfNLdtX+
oKuiLPPQo5A8+/IdTcmfX7sr5ngIGpzerNOrYDDPll+FPpyeYYCkWaau1YtgetKdEKm9NXK9un/r
nc5zj60tN+/Y1HPa3XjKV+Upz722PozzQvvXwsueZlHw5/uLFXRnIgH6bYfLKEgvRTqXjOYM1Vnt
Ic0XtX4hxNKtirrf9FHStPu7zajKMHHc0jH2a+uvD3RWS3DDrC2YD/44iDZhr4zHdqyGzNpdmpUt
N6QWm8OYzevMpDfq6WNawBEBVr3e3md5SESqKEeiK1P+a71zW3vu4jof8mw3QRFPJ7OgHjy6TUBj
16QKk3aTLiEf9dy5VtQtQ57fjAWqBSZ45jYoj+lWklSjjS3bFaBJ7bn2EJt2XusvDFoC/+ow4KZe
Iy1Tl7uXrQF6F9QhCzkCQUZFlIUj0o2BevBTkjGSnQcTWzE5x5kPWDhZKj0U8PIKQ5Ntmd+tMkWx
N5kUpTGHsd4icjwwC/VVtqwnonWtNHFXqWv2F9Ox7ZA4HIsxAMgm8/Eiv2qemrp8sbbfa147xHAT
8p+/tesgrcjf1vxN6t4PoiEdq2GPAXyrL7l2Uetnp3Q/VLHoL3MM05IAuYyAt5Z7Pf90xrLkmS38
sb6bTFXIKNjSqd0PGGGec5VP1e0Ydmvzze1rqp+iobo5dXmebXvTQKw/46ASzjnoId9JAHP75znf
mEpZgyOKg+wdY0xIIgj+uChnzcVC3fXpupa5KO+MQTjLm7M4aXBxicNWJxGG2+8Ux+C676w+Nw+r
CFL7ArYy5hT/Tk0YlQwa82bbskXfz8MgdMRP186vlEj2Vu5JqFHaiAmtmNvHmRSk8jUPa4nhVzpK
xQXK6na0gakVi3Dcwd+oQjbmIAHLNzLyoaK8zQEU260Z9I2tFsugm5hT8IxqzslRDVTFrMfHqCn5
lkc9c43LAIglGktnrc/oB+G5ZAt68JI6XLljZErsEgnebYXWurqWGduVkRM83Gsq50Uyn7vYjmSf
VzGhnWswYvqarWuHBOjUtJ4nWzu/CVAaVAzHMC+xPYqJhq0bRfOmc8++tdhGDRSwGUROEGrTHUM/
RS2rCGVODxNWMy8hd3tdSEfi47OTypzc4VsiHxJ5vGqBN99bwiFeVceCPGeYRjNmj0Gd3qxDnW2J
dLyyPvdVYOQ7Dt7euc56a5+o69Yd+HXsTJD8ZgFe1NVcFAfTN7WZbBgM8l0mqiE8FFtreC9T7+kh
2ia0dbq61WbmRljzyzanAQ0HTYxztvBgLHEWdNrbYwNwZDQDp+bvQ4CQxzdhieroWzn1py1D+6fv
vJ5RyUaMYCpEB9FXb0LGUqYjG6tskXV7v14QpAhWaEmpdtAbSd1R47afKx3mF4/xHzNTd6rZYWVu
9u/c6/mKnCHUVdIYkPM4McLuk6yZnEOo2Zrf4dCQC9D72Vo8MtVp5qTUBWnqZu+Pr1XXp03M8PbF
9NNbN0RyUh48VMTg7DiRQCYRcsLXeimrqHWyMJmAC6/A3V01zk9T3p2yasnOpSHP3kJHNiKCRuXQ
JtitCcLpm2RjubkJwXUTGOkJJIfGb/a+zUxn95bbGHZEAvMt82/jvV/9MkYTNDiODQnJU3ZHl2FF
3LbyrTDqMC42r9mStGnwVnpTWv4tINZjO/M+dbO9UxwffTCFArF4QmaaKnyPbIc7M8upkisw4rve
IzrQB46e3xVc0a3hIk/HrmF/l4Xj/c2Yf+lcPGWVN90w8wlvaFTRl3qkGmOob1NUNnop+V72Icap
aSXoInezQ+O7z36/BORu+Aeol8NaBmkEyPMLS9ld5k/JpBhkMVyIDJcE8DFsrCRv2Zg5BVnMdV6e
GTIcFCXCcctkymgMld8o2l0zIBJ42fJgkVwTCTHd2NaCLLqNzd+JCc2ucYaDWfiMoxoLLKY15E/d
O8SD81jstiZFerf+ZIt5mYvBemDKpMxYIfhFQ12aEY3Xyag7mgHhJkziUP4mfJthoBDoUm6NPlc7
UqMuZquW2IVgiLLKboBlmva0MZa5ZIEwujht1m4hmW8huEOzhZqRPL3EovDK9wgOdsOXDTcBuerE
g5WdyWvqCXje5kOV1mfbXWLE3TXmgDrYqzJuV38rjrMuYzXzt2WldaEnDE71ZGxPfSELuKSU8Hzd
JmsxqT00I7uOlXPR9ra+dXRze8cWpMlpzqYmw4gTkB0R0zWyeMKcURzIrPpL7LhMAg78wBfLh7P4
7U2Wzu4rOkR66kz/j55LT3KT+82PN9dX1IV86PdVe82316xusWPb3UxWv/Ucmtt4mIWBvi/n5hcf
sPxS3YYmvFV7YTfWk4s0+1LVi0kzMVxqJg8RLzoXskG0hYWF5oTlYL9mY3lusvGie0waGd7Xk+jy
KYZGMX+TdbXhseOHAnXqhf3TlKELRcj4pp766rJBUFJrDMXF1A5Sc0BwqRvk+9Yz3Z1t+HI/EAYU
NZv6KUXtgYH03p5jKIwWDyGraNK7CiUbH9Oi97AZ7JbQ8lYM9oecfBaR0mXv1tT0T07PiYYhy1of
cXExf2FAO0ZNvp30TK42B7nTkHlgOnwnS7pT6fZ7ZHfYJxvyfhkrM5gtQPCI/BVUQZbeaRThWzA7
pzYrviC5EdJSH0PRsN6rXLTnaQhPa47mMQFSxEvJHig3vx/gUeKsHzDz9UP4Ckknj0smWDEi+gFN
PQu5/Ly/c+UxtbTz/nEFeT0NVX/P2J7vvFJTYjv6hlc5wWBGdMVArIg5RUIPzq7mT09caoOIwBF2
lRjr3y5wz5yFZ25npCnZTrFyvJ3ru+etz57nzU6PWYsSlbbFIWUwCI5150pv+FywA33n2vi9CL0d
1lDeArQdQ494Q/KTYK20+9kRBBiRRbIDv9G/MaQ5ZoSFWu8NH+HBwu7GD1hau2AoEs6L9LThWNyP
Jd8xBTLjsbIUwGIhnivbvm2wLe3KYApRPZ04rMXvsTdejDYzrqElv6n5gnfLuSYEFdtDWQ32Dfze
o9IehRjVqR823pHRNKV54auDIGFih91TJ2bWBezgwNZ3M03+/ZoqMFALO0okvMl9bD1mA3qWDndQ
p4Am+5pXWkZ9Y8CbtAImvcGjFxPFc99ta3a4ooxHboEyHvv0aHbdvsxSHGjGpn/VdnC7dMa0gy4Y
XrIxs79FWgHBds12USAdYxTwa36ko3uUo/pYKnWBYu347OV6hvaxkzSdSbGHsPuprZl1nWCHy9GY
1lRep7LZL1Wmr9ynT3IAXhq3qrgG03grJV6vgY9Llj655cDAieTKHRsJ3ZhL8tSq+p3zKTjrrp6I
B1r/wjkdzWmyoxS051lnhv0CYmWePDnz2wfS8rb9JAJABtW/tn0Pr4Lx8N4u2GwAfhn+xoId3mer
lI/YvA0VDSO4eDLPhvGApGjczUZaxUy0HgJTDZxqjnjUWfvuFHWApDwn3lhkeyug3rOUkR4BRZrd
MAQXSrwvAgdtXOSGto5ZYT9My4YAnb6UofNGFNNzJsP0l+VVy3IIl2H9w/F1V6Ps770i1xedOoi8
A+cODtucxIBZArcZ5lspM+obSucXnMjpX86C5X5ZKvGju/l5TuV+QcI5uOBTvIaTEzb7GaNhX5jf
DVCoZ4+Ibr79EQhO1dKZ/Mhyp/mmg3KlIcr7/r7GKkTFEWjMUytETN9Nn/3WVbuwNUIo7SBH/A6y
P6ygFjvGgtlx2pY/aebUlx7MSnI7u8Mn0IkRC2d8zmsqvyYPIOKa5kl73SPEwJFOCk182bKIKd2J
Hg6/db/c9b56afrxhmgRJvdM+zenYxua6Vr3JTEAcZvZz0xEOJDUvLN6rml+OXEoQ/lCWiBVR2cG
5yoXRcLAEsaoxd3CLvlhkwfB5vFiKj4ofgNKbas/eP2cco5dX/V1/ELee/HmzEjm0b91LephAt/y
n2H2rvHLTbjbBpk/a6/E1+vLdP2DsOgzXdUWXX7q8AAssvoqldm9lyt50k0tzF1dL18ZfsZLYbkE
BEMOVYeZvTqHyoPJ2aVzxucl1uJ+GkfukjldIumN7e3oMH4b1fixUgodpG+/L1uzx6dMNHPvi3hp
mJ2RWbavLPOTUXYX90HlH/ra2NPgA0BWH2na8NcHEekIj6X0HyTQ1S4Ni3e3go5ixOySiVwMNfDO
Ol1IpcBQv9Lc+kRb983cnwkYMaOKGD34DCBPaa4lzrchf14gyFmhIQLIhCnrsr0XZq17adFiyczt
SSQKtwuTWM1Udw0xPDf3mStOlWee3Kp3x7hZ1UlbeZ+kXvCFqb1+ln3Ij1069SMHysU0hhhb3i/y
sJI+zN9yS/xV9LdsBWlOlEni7LlZzfGU8ZkVZrNbcc/tfEiS1eEnK5aas9qX/kwIB++zE9Fl6dtW
+KdV2OqjVmt69UMCFI8PGFlI2XLKI07T5clQjJKjdqPmbkgmPBh5wNq/vvF3/Zhvf1NbkdeTQsIO
hbcrwb8iaWmPgcFKy1GxWUe5S/3u1OOhHheOVAAUzRbX2oMhqlR5sPgQ9/q6I57OiVrCnPN8R1rh
equHNb8j+oearzGP2dBAncwfSm7D2YaDcRnazOdeDm3chRD/mIS9tGVgWANBZucpz/9IQfWGCZxh
KGRdHWH08y9pZzKM5T6RuGV3m9lSSEByxqDAS1wq7d6XY9/9CY1y2F+zO3+3Rq0uGNJmeIkhZ5Vu
1trtDpGt3jfenE/Ykt2JhTrcxNz0dzpXoLdOUHnUtWF5QOQqTjXgE7hfruZ9RTQV04Iiajva/j5f
yks/We0f7Ks3hadp7Yl9iTtpXTDAjnGKeHVXZ3RNciWQvGhs/cXghX3vPPvvklI12/k+OLNs55ve
1LdDMVSfHscOWFdzl5l62y+hIf5MPLdHzqC3OavUjwXenxi1mPBdgO8MylvfCck5tNXqn+rAVW+u
BwTmaGZGxSDxvzAiitECD70W3cHLhf9owcHg59AqNoOyhsxc6ju98I/KqhpoPgMWY3Q/edHfqy77
2xXtR8rVJ6nD6/WlGUqOKeHgeRdPvuz0mdaWEzH78nVlPayNWSYjw6r86kbFCcptInf1kP6V9XIa
zLEDsc2q7X6p2/ZmmKHERnbnsMCmZK491pZ9JPjceUHPC2N4lRvnSgApo5h2htv3594ZAN697nUI
svYwlbD2pp1mz8OwCTpUu1zziHg9N5qt1IjtxfCuuHCr/BiiKTUi0hayyzKybqQi6+UXFj3roUXl
SKp5u4FWrm+IV1Bnt2RxjUYRSaqwave4noe71R2tO+0MaQL2yWzeyTjjSvW+Dto/Z77/MwnWFUw9
HZo1l4cq8HkSU/1YBYv3nDIhj5fBi6thuR22MeMrLjwrKhiuVzsgO8ouXVyZD19TgqtZdV3UZZlz
ug5gn/JgqZ6s3E8BHSZ7YOOE7ux9axsFjH43zjvC9tbxqEjw48uXR6crRpd7HQ2Su9NqT00g1e1a
5mx3yYbW2DtZEJMqq4t9kaUBNFnbHzNgp2jtDBbae6XY+UHxS3vLn3EzxEuDvVtF6DrhN+YYE6d/
XRZ3rrV95qXx1JTaea/LNk8oEF+x3hqJSxP6kOELxRUWQC1PdTxuswPy9TlCXcKbeyqySq+P7JAs
Bn86MUyj6ObVYC+VuyQWxWe6E0RBspR1Y7XO1P8lgae6J0NnuqOmdR4MQOuXoKt/5OZIpDGfiKSh
SetTzyzxriVRodkZlUNHs3mnQFnTUzsu3W7JPLZDIndQkbp/x7Y6FiqnqVmbL292nkJCtYnhKu/a
IV9PNGlZEpQuhxxg5k/mLNtRgcRGSygu8mqUImpnX22GSZHbgNNWu75t2JnRjMULqDJIU6OxXoKh
++exAZRiMr1KEqwGLkq7F8bRVhrDhts70ze5VikTu83xoNqQDTyLR/J0ZVof52AVP2iGhbGrpBmu
u7YgFAdUsa0fjNQR3U5OjfVX6sn+4LKo7BhsydmtQT2fWBPn4tuZg/0G2+lH2pSftdW7iWuPLAm9
Ig6Ta5R5rIPM47WyK1xoQ2tylABncluWilZkZ7m0EDYzv7jpCnMllWAiqMqYlu5xdYb2wky6fS7b
EWFcgP0oKAYjGUCUCXLsaipT7LkY400MQORDzHfzKK7bkH1du4nZT94LjjJp73KP2J64lXImu5Sp
PTkhaiSJFhA6e5hHBXFU9Rdo5D8ESLqsmnNKYzcPBo80FZXxYM8rs29YAfs5qzPx1sPA/limKecI
uuG/90PNRAu28AzvVifwl5C25jLWtbb/jpXkKeXQK17K1vUuJQ0E5YfYHokAlVsU9jklUtbzMIHq
pO+e0HeG5YwRm5JIx8NCFTNd4U5qwyJ4KoET8ijgjE0aFDcInEVVc6ysXJz6tqWUFL66a8I6blLR
vc8WrHCcWgIFTFZZibveyKoAYrt4KtMJLWvuZ2xYxcWxhvWTdiM84vyt79w0v8P64SWsqrEuQ8uT
KErxUvfB7VjJi1EMB57EOkqN/snxU5XwhqdH0qWcVywAmn/U49Hw10vZFE5MiKnad6jJmTcZ3xiN
fhWuIs3QQHylfv5zLZXWbWay0IlLvw5D5FsQd5SwmRmV85jU0tusXaZXJ4dxVtWxtD22KjSiO1qr
ZxDTM+rI7yDMyK0vTqVN5ECUux6fUhiejMWgrghIgfklw/BjWLNz3w0kdHv2whvhVXFeWQz0JxRB
4Gr7YJC2GCJxEVZLZWDO+zqY271vllh9VVKU8mw19hxjSM53ahznyBmpP4tQw8Yy/0i7Z7XV9lW1
bPZe0A1HXfTP+SreHeiPZDYp7msmWrxRjnzM6uWlL8rhyTEt+ZH7EhnD26qE48+Pwq5knTSmruwB
315okgTcYE4bN18hcJP6x97SIG+I3NmMJ2d2lxtyoPKTPSzAcAP2rmiqvJnnq9MgJZhO9naTn31W
7J6YPpcJPs+RZQZKB5E/TP6RZX8MXbRZoSbrdlm+S+FBGIlak3G5XiWfyMEO2iDUNFYZmd1s+wnn
j8IF4LvBp6VT9csoRlUfPKmDW2cer4OkzFMYYxhwkljhyj2SH3+JP4R75l2F2HmBy9IhgSaU+F1l
xS4JKrT0VnNJnapB+/MsfgcXibdJeDx8zrGxyeY9cfFomptsDl3gj3c9BurPaWmg/FeGZG8QH9Z7
R77/rTVzlcYC+fWocBjDODVmkZCiKl9VZtfBrlCr+O2q5c9kFICe4cAFh6xm0ArWqh6/KjLbiwiL
q7MduPrYPmxT1N0HBWB80ltyS3QXsCiLg5+i2y5w08zLYD5UpUrzkzVuLEKVVOYyaE98cuoRKnz9
VZgh8XaVq+Tv0eysPSZDakYixvTFs0KEUmJ9mq+1mqYHfkq5IMRy1EcsP7V3pGOULxWjwwaCcrN3
yIDxZHnLRStEzoingLgrssyOnVlYeZzLDbehPRTb0ePPKiPiIOUVFf6ijztPXimPU6VcGDQ6hQmA
RyD24Tewzh7daWxYoo3MMbfwRKr2fnGd4mRWKEm7fF02QST0bLynZlre6nF2/65EltyG5drvKQmt
n4nr+MLjscNcZ97AdwZBRAl2N8I3kVu1TC++4QisoqyazMgGb3l2th3KtnpFUK4r7lVLXDiAdxsG
tsgdvfTXNG14e7fRH58No0+/AXwruPCBTGZe52VoI38U/Hks+tLGxZhMo9xRRwZfYuK7PHtE8mAz
Lih2usRoqlntViau23lel/lhWBXjqhCyCr9WtSayXNpHBzXjKy+HUxbUfMpoX6STzO5Tljbube7J
EzY//xEQDePQshZJyKjIRP0w2Wjaty4/y2oIJzbIo8yxq+wG7ervJjSvOBok+U3BDP4wbjiIdnkj
vdeqqcuv0WH2ExM9PCa9575WSEV8Tu2zyANxnsbtkPrwOsy6uAvI3jYYXhFw+hQA3FOn5kSh2phv
lKV+gzb/UkKKvXZmbMeiG6rbgnc8yTXTz9AnQ8enOEhooN9xwYR3uW/PpzJfGHtcET8iMqwbXnjW
kBg9lviobYLXslueykZbn6NHTlHZiJuiELFbAJ55yj2RAvfpz+tDaSgcglsWPKSr+hX4Bfy3haVQ
Nc63YEQXEbju/yyt9RGszciFNPwO9fJSi/7dBGdO8omxAlQriq9RE52TOg6RcVXvHNJVCAw3vCv4
NtjXTfubdJUrd85SGIghLqAZKwFwK4fhc8FTCqpYEj45lGN5wyj8w3ToqdaxeGtrZP9t3Kw7e25y
8C7lYCKgtacgMMceWyXSN+vYQMPh57c2WA9GHUiEvqK/n8Pho1CNewLzmLddyZoKNOBu8kVU99xB
O7Rf1L92NREKx0KwrcjzbCjn/2LvTHbrxtJs/SqJmNMgN8lNErh1B6eXjvrGkjUhJNli3zeb5NPf
j4qsLOnIJZVrdAcJJAIZcFgUm939/1rfyvcoh/ZFMOlnGsJwdo3U0644GNL2VHln3na1GqCIRS85
i6h5alBjxTCg6xo/2Yzjh6ISIwXOscOxCfCyhg6yaGPfl8dtNTp3FkNsZ2hBnqMENvAEFvBbOdra
wc9Zo+gs6hooP8L7iSqew2hjd8kOo67VdQymhbZXm678MPSvkWZzQgw7PjQ/pypF97L9boB6x/XW
5Cb3UBZHJGad+WmSngpVY7FQbG1YTMz7lnjXVTlS9HDxRrE1QvZnGN73EFqRudSpeQE2iLIGh4mm
sEdRwKylvcZzGM9TWUAXqcEHMuHeQUnRL6a+jC8oeiTsl8Q6aLRVzxy/lMioN2zeHcY9ay9N+nOM
vv7KYne8ivxerGpzwGYQRQ9uAosTy5q9QZ7NPEAqLxQ5y79jlbHPs2yqMPr4wQ9zEPW9KamdO+Rx
2k5tLzlW6adCJOJKBZl3GtC4px7p5FeNsNsNz8E4mmrbv+8GfTguesOhZ+Bfw7h4EYNz6WvWrnN6
ikpAL15o5jXuQnWNOom8IriUnHdpTiHlXmLNPkOCcYI42ydLzU2PoJ0u+AqCq1ZPupEH0XUbMLfT
+eD2cbSq+qRiKOl+cYvBJ1oqPDHnfdd9T4WVXOsl8Q5UsvqMP+FAOS5CAjCsy6or6xN/6DirucqY
BeBx4Job225xGzeFRKwQGVXqrEcOVykNwwqPMGWNkHNFUqO9QUDeXncUT4xFVA3Jma1PFQB9FY/Y
LIuip73WNywAjY1e9WIs00Cc+LnVWjcc9cqAgtTgzP6SuMuJk3OExiKQm9lN5Y8G4hTCoJkAZT/W
2yE1tW2BATFa9rqLN8FV2Asokw/UBPwYvfMS8PP0BPnTgL2JC9eitTRboOOsUfbSwC+U7ul7Tj76
/lbuSwBkxFelQtF3mexq4w0Mv3VUy9RaToOjnZVIkdKVlWFzWzJSg2RZBUl2Ow5llKLvdM2zHizn
szbqFBOV67UbGAb1d4x2FIiVlSWrwe+6ExnUSAQKNZo/Slnm2YkX+PpR4wy+tSpIUUIdha7ijrZ+
Y21dvxt/BaYyz1GUm4DGs4i9RWl1U3XRp7p1VE42nnSumUIRg3RWnuhGW0c7EyDFbPzWqicCfb1h
HQ4Wg7mIZtyZW6IKQfyS4tCFV9cU61rHQokjM66fIgfx0oLcNNQ6JmGUR4hv0QbLoOtRHtAIQ6xD
KwzKJFcGLtYPaKVchJD3hrIbCg6K3jcOJsTNDUC2k9ZN1MQClE1oBVgg/I0mig49ORLOH0klGGtj
on7yW6Bgdphj5k4auVMQpTRD27hdSTFkaAurWqEbZtNt1GMTrWFZe/pCupwh55qo8dNAsFEd1+5U
9PyCvOpFCTMl34hAyWw7Ju4Q7PmqOWwDCOa0FRqVi1cBUM+uRorPROK6mjzWdRRE6yoz2CkFYGmD
dZkjE7+M05rNtU2Z4GUCvn0TdKZ3P7G7xmdTqKo6HUVB7mtZqeiqw27k7iZXbziN1qKGCT8N7TMz
XIsWP0YL4Oh+uMzQzpW0xzMgEthHWSB6uwpeIGwJ61H3cBoxGQ9SbSrF4WyZiqKCLgLgTa3SLnSN
BcK5dNnFA0G63sABduBsfg/sWKDT7TNFWLOTpfpiUu1Q8pA6E9hK1tgNGRJ1zCnJ6GzvTCG3O0FZ
V3jgF6EF7qcqipot/RXC0EQQTCE9wE6kj9S6QiImg9xor0ZltbgyjKGngVpkYXjt4xfG6t3Xmf2M
M8cprxoVURFFyROW9SPE3khQgPS1kC6BNeWXadMzQ4uQnfqmNXLMOnbdjcDy8M7PogcrYqMsWj06
f6PQ/E060oGWlsdozrEB5J5LEErGIUjfCi0U5UExHtn76JjJ31+9/vw/ksr+z3Swc/oZgIFfv9rT
x/JQMTtf719xaP+fRJvJT8WwP35lv95Hoc3//d9SWNv6Ru8Ght0r8f+tFNYyvs1KVwM5pu7yD5e/
808p7KyXhVT0GmKGXpY/dggxY3SCK/wj5etrmu1/0ZXgyPE/wRmCn4nOVngHwleqmoMdcQReFJ4W
alszDuvyYkosLA5l0OLBINUDv1BMMYYa84lgK2lv0e5M587kpMGRBAlHOLoltGorzLxif4PHHy+L
yJA7OVme/RgF52GK+cF4l3SJ88Mtkilaan5S3LnUVu1Fp2hQlVApCs1ROPcorD20PcEi9Ohr7DEx
PVI7r+hHJ+PID8Hm2t/CuC0SkKtVCNo9Ai+rvcwoxmxG24bG7AkiWCuh5wETySA2PKJ4gl3f0Nyl
MssiOcF50JmbqslRcCJ7Uqcp1rNwNcGkVhsnxcDAHDe5DX45QgWOgjEMIZ+MbGLG43KskuIRJTpL
kBtKM6D+6MB1XtN1pBnEEcmeFXdFGoot/SXln4S07Px84YNJHlc2LPFHn9OPfuN7yOWwIdfmxEIU
2SSthPu4jgsAIqZb9Q/j0Az1bZ0AgFzOCuAxZwtMQvLCCxMR02wuwAsvnRmTdzalCD4uPebFhyHL
hvII4nwfntL+IDtuoaihxsjqbA148ibgFmKcL/wwNhSBO5WZtWXrXjUrP0Cut6lBUoqsWxUKeZ6W
wrQDiX/tjUhiEZlywiomHSPkNPll/6JHGsaJtYfaQVgrA9d2eKspP5PVdqIz6/Urztc5C25vo89r
T9KKXivVwbzyk2c0Jv2ws8s4FxHLbWtlOxbwOnqpOksT1wFcQIycTh0ubc1LbqnhtY84HOKlHaZ6
voJJQs+BUkS6r9KujMn+TdGAzbbZGQbi2PdolWtzF3g4tI5zlRnBrgkpyiyLyaKW1XnppfLp1LAf
ry7LrpvVi+GrDlNJ49LUTEyRolfrys26W1Eq754zc/mENuBc1KVzpwfgZvE4mdZlYdbZs6CqxkbZ
7JB9Cr1jp8w6Up8PsZXel/qgX1cBQHuCjLwfUyCC0yAQyGjgbNg1aSseMZdELm5UBE+bkyVCxSLd
QzegyWKNdvugoHdfYjS3HoRVx9iFQousBSjiwYrdsblxFQtiqyHxypSIKDbqGr0dHXFXmR8RH0Iu
VoMmwB2QrjGaX5AjFeu2F/aqmfQbtK3Nmm6GPEGswI+gBnoVuPlV35iwU1KLQ0gZ1/txLMS6INwH
q4yVrK2YNK7rBtxawQJsx2i3RVVit6fliEgU8IDcUxQ3caPTrUiOKztyvH1EiR2zEnU5l2gCv0nO
Ut2gSGDKMsw4HmGl+ikk4fbUm5Svn/WEIVWrzA40+SOI2Swt4nFg39sVqW0vEQEhkUTQmmlnE5KX
CbtYHTnnBMohuxMtcUtzrzZ8oU4q0Qn6srzqZe9dDENUP7lG0jo0yCRabndoKX0C1ShuMczXchsL
SFo02Cjj3HteludsE3sDZlXSTlBORisWF41qQ6KXYoPUYj3Qxb0y+jpfk2rG+UMopJuM8jhxNqGF
C+sxoxtSHycWEUU7rZwCAzaA42cbNocBGJqBXIf+zsRNO2yDpKcRa3Y0Zk8qGGw6VSC44VTD0bGk
v0D2ivjCAj1BadwkDlrfTVUNpsMzjVZbelUl0n2dI7vNV41r2sHC7Huv+MKYMy8UbxcSU6cuZ3jC
ERbITFam98acUMAcs50OwkXcIufNKWfQfC7r9vnzTctvr2N6hAyb0Dn/zv54ExtoQ2OZqMFQ4cyM
6qkMZ/V5HfZfZIgcbI0AIhieTag40XxQbmHnvr+bCVtVKhWxHEPvmTszi6ONhzLhqpHJQAkjaU5H
n0Hx+a0dIFCd16tKS8wOJ8IyX10yb81NqUIvzhvyFyLLcVhrAweXjLwu0FZTvO6sONoK3dTon1Re
BdGnpHpZ6pbz/fPf48DV9fprOMKQJvsCpsbDOHV6sSTsNMCgMEzeuXocnLDUBgvPHesvwvQ+vky8
OBZ3LDzHoAo0E3jfvEyXeTNCigf6Kci9G3vyjc3UjMYfMUnnxyq4BhxbQV4f266DTzNHadxPDSBm
6TEeGry6Kxxk/sk4HwY+f3S/uSF79sJxSIGJBXL9/Q1Nox0HNhh56vLI793R+BnC+Pkz1918P5LP
g6KQZTnwDOX7i6SS/kTocu5EH8bmB1yCv2x9t70QEJ6+inv/zR1JYfAtAjB32CfOf/7mFVG7R+bk
0flhw3Cv6WigpiCJvvgOPn5xuB754HHJztThQ/poaVcmYQlYYyYzLtC0d12b7JM+n9hXFU3Vr/74
LXE5QK42sRvyQ8azHEGhMgg5uEvyeUTNAY48k3T9+VXm1/B2RqSCatDtwlNleVzk8HhFyZu8F2JB
6LnBcmv6MNnPABBqC313XOT6zz++HMcCAtEQBgjbcg/GkgMgMiob6SzSWIvuhsoy91rq0afsPGAn
I2rvz6/3cYrUseCAFiZPeT7LcFp5+2EEk4ohIlIndrwQjXIbPAoB9Uj2xhn61Bx5RvbFFT9+JVyR
SG4WfKY5KgMHV4wCE9UjV6xEUdBkJ2N+Bjgva53q4P/i5uZJg6Mx8iX74Ku3rbzpU9CkC3bfwyZJ
lNpIVH43jlsXpH3E0a3TKHP6Yvb43Q3OSHPMfgRYW4b5/gYpsAXMIB1FJPqrW62MoN2WCZjvMm22
n9/gfANvP855gePIx4qt6wQG2QfPEmg7VVQfKzkq+w6JhTPvM5t+9/lVDofAfBVClFxiYdhTcaR9
f0NAS5tkcKCC1LicnpI60bZ4EfJ1O6b9eWZrX+U9//Z6jiV1ixi9eQJ+f70YjNroxhRaPQcIAyjI
ZA6wH+97ppVuYTlB9sVj/DgI2BuYDtpZh4XbeE1nfDM7Rh1wEoek2IWhcoQPuWTrjYIoubHEoI5r
zyNDa5QVQrHPH+xvr8usAjSdbRcZkO9vtB16an9dwhKgMuwK5Wgs89QrLvPabp9HQ++v4UfWX1z0
4zcjaDpbKCNZ4OSHfYEV0eTWGjRUbVT3+DhS3XwSBCysPr+3j6NAEKgJsoNyhMfseXBvKXsvDLoC
rQHJOUf2GPxkDiq20Gi+yl387ZV4JRRcuJirz3/+5u31MJGIRAHUDE2h+cFxGlmUNYEvsXujS754
eh+/TfbGFEIMBgI7ng98e6rdnSFhVBd+uhWkryy1xnlWgdlsKWEcf/4MP74qoLRoA4RlC9OmyPP+
zmKnqP1JI9mlU3SA9MEnP97GgfH5VV4npPezyHwZeLM622RSig4eYEj3OQ0BcFPNnJS/6nD70WQa
RTeupFaggu5pr1DZAQVyr/VuPa0g6OdgWbTQKVG2evQfhE8dctEFue588SH99iHMWwqdZ+AI++C3
szlp+o3JXTulrFCgdLR5JQy4zx/Cx6Fok4RBzCV7I77L1wrbm48ITy1k3g7p9EzYPymQil0EqOVX
sKfL69Fpq3tsjubp5xf9eGsY4D3HBiPmsqyKg/erUOZ1/ZTMioHe3Yb2iIEDNM4Xs9s8Pb97vYYJ
aIlF3maEEctwuEigLEu0AQZoDbjy2Y7GZM4NSqhEUcGuqhVRQLZ2Rt8gs05sOzK/ioj/MGTwSJrQ
dE1hsUY5h5+XMzVR1sqS6xOhfdIF1OPpIhjDbsixs6JziLL15891/iQO7thgiDqEfNs62RcHcw8R
gGUUMs0vKkgS+S1AU39asHYgEZ0MeiBfrI8fXqNhspU3PQ84AtcV4v0wFaUJ/ocsS1QkigwJHxdK
UQx/vEjNV2FGZRNPerZxSOlADNu7ZWgiCk+SBq1TYRC/aWHLKwS0wSQrf6I/7L8YFh8Pswbzgc24
Y/vE5b3DtX8CltejgMVeGWDuM4b7SBrfc885c8Pmxs76J4vOj+X0N2Ehu6+uPu8+379IOW+7KQ6x
RcX4dDBA2nZqFXRgG3mJXa8R0kxHYYC+OZns4UJiK3hwKsDYVdOprYYSZNctbVVZPz//nA7eL/tH
siLmX4MdnZg3Qu/fb2wUee6Z4IpiJ3cXZavaJbXwYfnnV5E2xATOt8Imlf79VdIkQDAYednSHvBD
RVVYwhzGNPr5Vebzw5snig+TUwVv0iVJRMJ9OZgMolwoJiJF5tPUe8Em96X3GAPqrNdEbPpqh50/
KVa+tFW8GVO/B13WN2718PlvcTBA59/CI4CCjQ+bck6M82z8ZrZFWF6iHS+RmsWBdsX60QvUG3IQ
G63uKNT+6dVAzOjsJh12yixw8/t9czVJoQxin2yXbUAzIuEF4GfGT49dwlFuvPr8agdZ3vMztWj9
MGYI3SG+1zpYsOjSA0pFTbTUTfjfzAq9l6sF3DRHYVolKPYY1rYHHd6o5XhTefxCawnlSNtKgt+r
M6v2plitABrP4G8dC+jK6pu2WoH9MG56cBwhepbIASCbQG20lmNodA7IV6k/4CuodWScRultpG9M
QKda9s/FvR/rVvz4eqf/7gz+JeaUlv8ek/MQZU+PT+rXO07O/Ff+bg6a5jcWHVA3zNYczzjl/icn
R9jfBPkn7LW8efS97lX/2RzUDPsbByymWGY8jiMYb//VLdSE+EaFiO4eSzh/PO8U/u//oaEa/Cou
/h7ddFTf/fs/8i67oALdNv/xF9FH72YBWzrs/h2dCAeOPPrcOHw/Iir4S6RwcJ4xCpw9uxE2bJtf
B2WOjeR0mKZY24Z1FBunbL3kpjLMYi89o76BpUEgpY9YisOMsSEZrFhmfqSKI2/Q631UdjbZryU6
pEg3rkbHvbM9e+80Ytg2ZaS2lUvaApuebOG64BIzDeZ7Hgb9jsi9RdB59jOllgIhTnPj0LHadN3w
XdeVs6x9PdQu3TgoiAKgZABvH+b5s4ni8Qh/prGrZVfiXppyBAWY2Uv+EyIf3KBbK6QsewFgYit8
y4D/QhUegTkhzgHYH1oVQACt8p6EhafODvemzC55pWgX4N4uUkyv9HHKbOdafr/nohddbGy8Mb90
avesQqaGIzhEAjoGsbMacSDRKwvJVHkxB50uXwZaPkEr5Btbqxj0owK9Okh7kK0nUWfYj1WPojUe
3AK0l3WdV8gcAZOpLSo2VOGobtZ5lqcbWmS7yIkRe3RUFjZQH3OI88gjFZMbMkDCjVGZP2duqy5L
MZbn4EPwVhMKeCYtGKsuaYdr3UUxg2r3ltw+MqxKuG4LGB1yoRWhDxG+uZi8tjwiWng4MgjpOQdx
21A76QsYhTYY54EKDaT94Iig9W5V5fN05PpzFnSft881ojv6XY1xP2U9cAAZmg8oPLVthuNwhyCr
P3LbDiFcFxEUIqN5Gi5bbOUYH/Gs4CnAoYbVGd8JHZxZrqP8epMYIfpKXalxV3q481EAllYN5lon
+Z3G2g2xzATFtkVzPMaOfZm5obZzyjpaDXhS12VYJlRwG32ht7a1DdKOZygFZk20Pc4zUsfi3sV8
tUtc4DpTOYgjC5HzDYedgS4OOOdE9vTNkawfh4Go956PpdEk/5EGAuZdBNMuzXJrxiCXZNWvByPR
iAs1rBMFwHwv4dwhYg0gxOGrtI2tD/H+EQ9Zvx1tDa9ZN6HnFRNhodBv9Z4VkQYWuBWLUFQ/ODHr
djrCNqn4rt1kj6fRphSJ3MenQc4JrDefw157MkZv66BF8hdxo7TvHhr2VdECO4TW4z0iiapuYT9Z
13w4E18K5A+iS4dLyygIZWsK0ladtnkOJks7plPQX9XJpC0BNtzlmYWxOLfJGtJxGeohZDqFnwEm
Ia6Wxs/MTalN8Mg9s97Yga6tB7swMJLpDXZERNHOCwlN1dbzcmtPOQdPAPtIkefRJRHd237QziH8
e9s6K3aNZmdnQy2Py5aDgmfpO7p9+bUziXLLZ3Dm2BKabf5YiBrPR1XvFM3NVZ3jIlMePXbhaafI
KDELAGGdI3K6GFxHWI34yT0zuTbgGhMZEhlnbm3cO4Mlv6PPiNlL691O1BYI6+wxwVKyEeyuz4Y0
NWdB5LNJrfdJ9ek53NCboii2FGoIkpLWyvWD83CabjOv2dL4vMy68ZFOwT3BCrd+Vq+aXMs2botl
iaP8upHNWjr61pb1C1zCYF/o9r2R9s+QztlbV4rM0zR48kV17upTSDygg6JjwoQ0iSH8NXc6vdA5
Q59U7dNBuwPfSqNFh0qShqtGRvtsiI5kqHFIV86FwLK2jqLqDnsodlNrUZpNuCzK8IKs42OzdLRN
nuvHGELKDYcpwkrsbY+ZbtGa5UaLEC9WsGeShsjrqimta9mKZpvGI1OjQyDVDagR+6W0oNJrTnBt
csiawRZ7N+X5hQqVBGFFZ0FraRA5iTuApYTvwlE2oQQDYUImGr6pc9du9tMyk3JDd53wABmeuuMs
w9W89HiUhTimdX3mBcQQlBqGCLrt065O7RNHG/BATukzBSU8bdrW1hALSys89eLqOIrjfDGgZoZB
Ez4HbTxDI25IPttJABuL0EL37vqnZlGR5KBYU9ra+YWweObWystQqZss9fYDI2Ph9ELcdxrjiXjI
c2Jqmh3kTYGSTVwqYa51T12k9JBeEPQaC2wbcoNSguZerZ3FEatnLBP8q/yAzYQpdCnNYutESP2Q
lhrr1sIkbNnYrao+11dicvbx0PfLOpxu9Qytbx2X4LkB+bBotQ05znW3BLvy0DVGT4irm/4CrZFe
eRovDQsEBHySYwagyy0ZThzvn10SbhZRDScE8XL9c2p6kia40603i30KR3MdkLsKn5TiLAWz2MHV
RvRYqxNr2noKb7nnnxUjCLGFD6fRWFapSp+6to+uy4p/rmo9TzsENF2vdt1YAC1z5GUX+iCTOgpJ
QRvay86rSKya9PxYpI2/9OgGrTMkQZElILy2kUPFDhMqmATSL+wq3/Cy7bPYRY6kMeC0HMwcib8Q
vMbaWRvtMDzi5ZLRKm5NSBx1jds4aKoSeg/JGMNx03qQA/oINedNJlkGj6MiSKq1yOTss5RDp5UX
Q4w7oAdGktF1XyplwJ3KcYhEPuBlMjYI5n60u3Bd1cFKeMWKlWXJrvsHDRNgDL0eIA6y7kDitFgT
7Au9IUew6lZegec4xP9HTPLa74Iz30pWXhrXzNusAEtijXTANcZeT8ensh9POP7igh70yxLTAmY8
eYEBD7KUzsra+gEIwJ4+cU3ZpPCT7AVUqoGfgQQCAp+GFa8QhYzCqbTqRjWsqjR9xGVtLTqc9lBh
aS5XwzoGBLfA9HhT5/PYlABqFlORbmylPY0FMAJZNPU288z7osiYObHeL0GFBEvNVMgcC3kbVeMp
8Kh251VzwA69h2Wq1R5iqAzXAobDhZVAgVHJOK0INcZf4UbmLov03lnqtj+uElzAp4kWhHvDVcmO
yJRk248jf9rkP8BE+tPSURLxv4+fcV2C/T+BSEFYVJ2CArO1+Lsi/GiP6qG97h37wQFcsalyVzsZ
+/alypINsX/lWueT1DLVH7ENkw9xYzhrL7ZayM61arZF6G2Mutg2mJuM1kV9Pdwlo19tUpWQGBhU
4TIa272nyXvbQpyrB2N8k6GeRQav+3wChYuLFc6hsqvoCbNXdDwCkkyW0oHlVyV1/wiRbNVSEGdz
02JDA3Gaj2s05TnuxD4SpYfUnpeq4YfhAeBslLsk4H2sY03DtyPUkNCnB9SsVZdGxW46W5hpxmpj
WeVU74t2AG4FO3CokZpBLkKR0o5RBSMtKQZ3o+D/jaiEu3t4QmO3RvZl1uAQXS07dbU8Qb1F1T44
cqJRv9RjA01RZsmm3mDcjNILLRhN46Ex4fCiYgL9CpR5zHCcxQ12NrPNkvDMKHXUdEywOFvKHH0x
BajQ9CHTp45qt1XSqJ9oUp1eW0mB8dLCwZIPd3otg5eBHHpMgoh1tCxlFMWQ6AKRRsdm5zfeyuSp
tDeag9Io1/UQbUjrdmpF/cc0dlM0hQDJC3hPtyXb2uNSIthPNGayxWDC+t8RXdXgpGqs47TllNJw
2DD2Td379hp6uPIfMA3LfaS7wExwX/R9fTYr2Zs9yZ/hTUPrdWXhqls3Fg4V5FE9cJsuQsI91qZb
7wgMsIsjnBEZ99rhcMywlcCPw2HSP7qIKCsgd2NHOoWsZKJOjKmE1F32GCTObDn2nEmEVvdHRJlk
Nx6xnE9ejO2WdQ9/GMFqMoaShKQvBOo0ziX2zsL/zrI2TeIi7uMgPOpB6NUEGpYuqxYe9Qcs09Je
FdKNtGU8lIa1gzNfIlzCOuIc5zW55Gu0RVG3mptQONNVQ4dkFwz1oF0lYT1BkBwqt7nCmFV5d4bT
MFWbzoidClum1m4ZXTolTdmpDsN2hC5vEbOotYtSBJGGAq6utG1eUCRj8W8DeeoYGakLA4rzdB0Y
BA+uBHYN9r/MGfVPs28V606oKYclabBPEtOfWPF8L/huYV58bF0mXkSFfn3rRik1cRaFTO382r/S
W0OH5T060XCq7KnZRUMxGT9ds3cBJ8Eq7IMlyegcVhbV2I17styKM41G10BkjSbVcdH6s6YUa88W
1IXbf9eaVi9XcTwM+YVeqZJlNpuJECZhGbTDy8ZZWlqjFmODg7Pr/fuCjIGrSE+yoyjNgCfNqw2+
moxzbA/Buh+SlcxjtOSI2mCPzwc7IbojdzL1C6fSkwuBJQgXncd7nbMJnEWLyO6HR0bVhYcZ+weO
pFtOTHyfRoexQgtzCqyCYbfsDC+7Vz2CRfzZXbiErJ2yuULPtiKKkuS5cMTq6aWSZBHEx7h0S6f1
dhW78DvOenC4a6B/zXEJb0Ffhag8cSTnkrSdBnuIj1xuKSvDxyjpI6Y47j03T1cECyU3cggeWyIm
TqPCqzeVb3ig9KyzSfTdOuUF5EF3CrxKEQAaX+J/XyJsKWO4MjOzDxxeel4H8ctYxWCqUCF5m7EE
zqpMmNlVRfZCT4ZisSA0vHvUyGf4u7L67zrVXzaFnf++TLV8LH/94/uv+ue7QtX8d/6uU81lJRTs
sJchMBtUK+dS5d9AZ41KFZVusoTpUEl6U/yl/1SxO9/oQOhUKG06ZTo18X/VqQzrG58VDQpwdRgS
aDf9SZnKel/9t/n74MghSlMNm5tk1kFfJcikwI3bsFjomn2EKYb/yxohf9iELR6zcTMfynGkTgJS
TXDSr9pl5MG93+TYWB8LIz4O/Y7ZT9MKuYJminsF+0h6LsvWerTcQuw7l80LyDCF4dUnZmXiZDq6
975naOdxl+APTWBG3Hm+6k40AEIE0KFb6YVh7mg4a3f4rxjgcTES4GfZT9RYtUcrG5EHlYZaW3oy
LcEumqjv+/GIojF8GSmi2zcv9Z/lvbflvNf+0n/V9HlOyCjn0GcLDYFEfXVQ3y7GOK2S3HyhkyNu
TXJklmR0DWoLvtpfWkGaob8ysnAXIL9n4yq7ZzJ4ScBIEQkUCy0IhmtiqgwwONiGvuvQXMcFE1nN
4Tc8heJbpmxN9F7nlFRT5zC6LlrPYTVfCPx+ex+O59KEpT1AKfSgbWf2DVgVVbxU6M6vMt//FZrJ
uE1LzNCp1MhPDoqfdUnB28kDc0uanLzyMjD/7dhwyHTKeOm3gfHk07Y49u3WWoDiO+ljJY7cIKyR
UPfWBYyA+Cgg+eSLVv37JufrO4A7jjoRrZFu2YcV1drEU8ae+YUQuuwk113rxIVttMQyjrM4AaT4
+Ts/6MvN16OCjDCNd8pbpZz7voI7qTQaEfv9gj9yryX2bcg0vEZ83+5aYKB7X7GGddSHl6ok1zce
ss3nv8CrMOz9R0f5mOIxyqpZNHPYY81iDA3tUHD2poQKPJWAW04NcfWz8EGrTCR+IXBuyB6FUBOt
q14fnzjKQzaeIpsiiVGFnADrzD1JB3Fu4/vH0ozz4aEn/Ww9JaMTriyd1RWFsBbte1fIfF1gzPiO
5W/dSz3B/GCi1V4EtXlFuofW7bK0Du7yPA+uNN+l6tqlbvmFeO1VZfrutj1mJZo7NvVuz4Zo//65
W6YqgjBsn82+httQCDniSnEUIbMV7GDowgWooUh/CfUBC56F0X+eC/wG1mcqr0NJChxYooZHhu9+
POvaPAbKPZbdHSef9iyct3qbwXYvpdvY3wcQBBRwJ1gEM1eZaQg8URnWp4R8UIFx3UuyHZwv2mUf
PmW6nHzBztyjQ8ZmHE67RkGUSW0/lZVjLWw/ndZpwh7XCCCfliQ9ftGRfJXMvH+kSITQpjKBzc1m
Z14G3rTnoGQ4gk0vJQVvuLf9wMaOGyWrPG2z+AiCkng0E8/Z9dq0D1sfKFbiN1eiz8sadSLzkXCC
/qQoOU+sXlGaDSHAwaq2LG2bZp5zpOluZS7phbTdErFVtJxG0VxG2HJuehC3cHsiBZ5K2Pr5mOrE
xYcTBefCMUlYy9kT1ZrZmwvbq4896DgvDH/j3Ja9ucRdSsjn5+Nq7rwcPIxZlmXpNILIOnfnzs2b
h5FZkQWLZHpWnt+vyNwkPYBHthigXO/LxbhoWF6+uCSL/MdLSmS0rCOSLvtB4zmMcMja5fAMits9
8vBCrAQ79RUsI++rWevDis6gYZbkPaMQZvQc3B1rdaZRvH2m+XRPKhTnpJIkwB9G7i/jySPbFfby
tEuk7fJCXCd9iPBanI6WpK7x+XN+lQ68f9CvXxz9NBrDiEMPfpXEyyA9Cu+psAb9BzUL4BudZ9UX
yMfo1g59SeAcGTLObewrttKaFWj3HLfUveDsQ8VVVedaFkvObprnX2uB/Yicb6yhCpEow8msfM6N
HABbMOVgudm2cIQKusriWpnzpabv45g10ZLPsmvPRGJzKEHRo8mtUk0+pokoOC+mg/ypN/WEqFZ4
5z1UxwL6AkU0FlLXWJeMm19D7dLLiyyLjGFMvEskdCgRS3ggZ1MBsteIwshdASbMH1UUjC+j7JkP
yNoD0xICYbaatDlDtGDdT4PZf6/w/J8zC9PJj41d4lfRZRK2REc7o4vMMCpc0gP0OV0Dw0uR7whU
G3/g9asNWIHpLW4wey+h4+ytsuhOjJSUIDrnMFsXBOYAGgwMK740srQlI4+j7lEUFJz6v/goPn6f
SJUcwql5CpbDl/F+9HE0BToViMca6NQPMmhkvjTCmTkz272x/OdUH1cAxbK9LORwhJtZQ4sSp8dE
tgXxCi5rfEW7rFpZ/qQvh7Dsr4NQCDDerIovrUm8mV5nSYa7ipwJ4G1Ncfl6C/8+6/zFcvvmba4e
28d//KIU045nj9mv//jr4jF97N425F//+78POsh3vvE2XYudGV10w2b4/DO4xjS+GQhe5KxL+3/s
ncdu5Fi651+l0Xsm6A0wM8CQ4aSUT6XThlAqM+m95+vM6i7mKfrF5nekqi4FFTfiqnd30Ch0taqy
QidIHn7nM3+jEXHVf9Y59gfKH5DPWF4BzzUEHucP8q76gdeMcslWqEls0oF3+dbsR3zKKHaaAi3D
gLZr08VazOJ7tUJaoLCmCweY3Apx+Yb5hI0klYJcVl9iEVBq01qPtHei5FjYYGkRi23Q/29AAHIZ
TE6iDLWQcUTTCQ9pZMvVfKeMUvBSgf+niAPx3vwVbMU1spSjc4/hZDjGktWAq1Y4oV5VX+A6h+hD
25vkOGa0fvXADxRCz1yMxTIqVAbwYiKq87T3X98owDJVTqvuwhayznKNGnsjG+lneLX9eRvJA7Ja
qaKu23q0160aYw6RowcIzRFgQu2OGAi6USk8gqkF6y1S837rmdjqiAmtpV5XWifH3qDL1Xfa75ds
uK5zmaVPn5V+ar4mfTX87KNQ+m5JcLqMuXJw8xpj1PtqxB5R3AmnuzhT1c96N1TfqVWsj0E4/jDo
rN7WeT6s1H4kLEy+jGOhr2XjgzPjo3Iiyh14GJoG3p0Qp5HeCUOm1ymGqjSQuge5vUgGq9s4Q4GN
ZzdmJx75/on0/Mghy/CGKPxPl9XFszCphRl6282FMYdf+mqldUBMh3KLOFWzOv7crUNXpIOONCES
ihJMZDivkqamQ8wbWaLmwp+iDeqtyDxkKwwVNvHkpd1TgPInYFAnQSgiiTxcbzZd326bCV0ucAw2
h373mMjxWVQVvwJJX4eDzSjkWmuAINC4bRwvocseDnhHZ19sI1t1VSam4HSwLpT6po/OASOUzZ0P
lTqUH/Toa9yfN4WHRqxwEApx08VUYR1jj27H3UYCUBDPWyVENsv82vjXNBBusSX2HP8C9ArJ3u1k
/vJbFASZykV3SApsUuUcWT2vVK4yRIYGxO7sYK32Az8+Wlp6bZfqLu/ukMY9cXMPvVRg2DSA9WgZ
0CJapOcdDh590SjNRRFGCkQMofuXy5s4yX/BzJ+YgSkRIjDzY0ZjfmvNOMWEbR/eK0lyFaF6uEFw
UWL+QN+9qCkSMx/YUdt9I5/Z9PqvXkHPJo31Gc/lvL6N0fG6SSJSQUfSP7VMmjHEQkVbaUZI+oPy
My2N9iyxjP6jU/TWpanjepFLlUJvM80/aYlZniVjhHtGlk9blWLpRHW06FL8sbHpcJE16vTF7EW6
DN1epiNhthcGJM8VZmDRhoA0nc9I13g64om/nQGn09BCyynuccgMmlw9y4EDucHgmF7vm1gkK7Gy
Qh/E9ySQoC5UD8fLkQnyfILNDtozv7lLsrWuo4h//G1ZtA5eLoD2nCwDBbU5xsSb++ptkbrQCLmx
7QWNbt2L26DymsAxty3ewOvGHnL0eKfk42CPGMkq3VcrVqft8e8gXshFoNbYUuA/FSRL7GXJN+R6
LycqYjr4ZhPpHCn+KIHp3dqGb56IQweX4mxViUEaFy1ix6urRZG6qpoZnSKnqhFP1LEeytRE/s64
Ojx1Zw+tBU+Q9NuimqL03l8LpSKK9q5sLtKSWj6zM3ulxZl2OzDy+ChYQG4SzjZTzjq5CBW5XFcU
QxtDKqYdw0zjGuSDuVHbuLmqhSLd8Xv+TJvav+mU9ByNiJLwdxgf+98uQOphaGylughA/K9hhA5M
MmVsBuKmtD1p0DoKAdv2nFb7RvqurbQh9nFNgzWXK7O5xbVg3klSSuNw7uWrwJjUE8/qbSpk0T4G
PotPoGlTl+1/Q90PQlOdtPKC+qO4y3IUDUKsMM/Nuc631hQmZ3EzmxdA0PITK4sns3dvBPOD3SiS
Brp4Bmng611SBTIQ2pAJ1pQ09ppBHmYnHXiT44/g7SpkeWSV/AUvWzYWTbuyd8q+QkDiYybX4wbl
Qe69lUub46u8OXkxZ3WI1TKkbBGyFwEbWCMaq1M/I9iOk2FZ13g10G8im61QwDdeVvt3wfF3EZX+
8+HKuo6QOnp8XXGID7wUHLpGVWHC64EqZjK9wNnyj4JDMz/oGukXgZeeKZQO9vifgxUqDiYriAZB
w3UEQfafFYeiMo0RmbrxRw3zrrnK/l5nSYWcDHgaYwpbaAft7/XIkNIs5NhxUWBWN0OgYHc9Mud9
dTcOJOOLXQgxG2qTiYKEqXFWystoA42qQKwDyWk7SatvrZOOOwsnvvMw68LetdohOxF9F8FXLIjO
A8RG3l/TRPdh/7IANVaZNSdwRYCrkWtbIFmjoT1PcvMUxH/xHr8sxWiKyRQ3kOHL/lLT1MYpJjvA
ZJi7PNAVgL4vleH98Tv43Gh9FZTEMjoRCSQ1t5DDa/EiK+YEpAz1QoAdTnmTW+BikCCR6k9o1Vde
mBYFSWIGDFTvVG0zKmTzqdLk3xqy/42uzOn7WBvP30eD0snMj1Sbc27/shsNoLfT8X1iGCbwZC1f
8oqmbR6Djv7R8Ys/8DR1mBoaNArUsRhz7K8V5EmW5fFguA2l+3VZIaRbose0wpdNOsWJWZ6Mzxcm
KnpeSfD6oCr3F8NlESGcAYZa2MTauVI7/j1mI/Ya9f/i0uj74obkpDoP5Ra/dzzb8cfhrPcg0+A4
KVE3ZygqgJBV4/4jfvTTRi/99sTk4cCegwjKZiNrYvSqLc7GiQc9Kwk+Yvi90E/UcEbBaLVbHb/t
h1YxuQuiBQZfT16cUHIecQzaCIlZFTN/jEP1e9x0kFI6vszioBc3XBRrpJ8aLRcUsvZvOCynesDJ
xQSJPbcbc+6AlNuK+sQosz7Tsgm3npCGwlqMmT8dX/rQWyVSC2TXCNCis7O/tqqXAzlvCCapDnFk
jdHc3DkBYMtND1joGukPXMUChJS8zrRDbLydutnlqGoAXDeH4ldvNKemeQfuOrvOghLCvSdJ0/a/
EsJMlVkkCbEyM/zbpEzGVdnY2f3xKz8QkWlWMQ9iegWLUBff4lUmDA2bvBsonNsqUrYbsllRXYTM
dMvNTGMGA2z5T8dXPHRdNm4BELzgYnIM7K/oV6mMVz1A7KCuse+rMXLpdcNYvX8V4UgNgkGk+ct8
B3UsxUI9nHFvYsrrck5r8IqS/ZLn/FdbWGLL2nBzoCFDlhY/718LlAZVGTOgUVFT9jdKkWJmWM3V
CTHHA2GPVUwNCCFBGrOp/VUkdVbSMuNkIbHQ6RDArPYnCRs+SbLef0HM2SF2cjYjVLEMehZifcxm
wXrSUADYiBo0xgo4VR5/OOK2LM4wuJukLmw4IVKxuCAZi9gM+BirNCbmcoLLEyHOr/km4rDqJwS6
Iy/V7Jsev+3jKx+4lYgrwunm2mBULkMZDb20QnwDqfcBK6TSaLJNN/emp9a5dOKwEofR8iIZDwLS
E8UVHOv9p2ZlidWOHOUucDOsNzBMcPDRDGUoOFKunkNPPTWzO/Bm0eqCPwZlHcHjZQBFXs5u2xSI
gzZpaGQj2bZqtFg5cV2HbqHgotKVJlzTzty/LhVf8FkdxBRY2MgVPvZCHdSMq6HrtBMv8aF9gmqm
Du+BIxgA6v5SgQ5i1xwkPHtkfCOdwFbPsG7CJY/gchFrGUYYaDLe1zPeCHKpyyeWP3SlBucePQmK
QPKu/eWLotVzCA4CMmJy7El6emk6dXuZ4sF44qYe2iyG6LkD1RFQkUWykQ/yzOii59HVA56O2ONF
fr3Cru636cegRrrkxILiu+/vTtCyKHNRVIv57jPM6lXc73IiJCYfOnQq2DoxBBck+ypjffx1O7QK
cwRL5Cfoolra/h0coaJ32M/ptLZKBvFNq26K1LdONDHePieQL6K9T/sCSu+y+WbgQTEHQam7DI8h
A8mh89QVQ/sz9ed5e/yCnguG5X0jdgk8mwIEbtnNUcHGcqlUMOSGFqj0yC7B0EZIfK4ipTeunaEH
fYzdVI8/gYE1wdrgx3SlIBTT4hjVRw+zz29xTSbbDBbkZDrDpQpB1Sqv6y9lVOHnNw6VheeZ0mWq
q2lZ9j1BEp5BqYnh8wawZXQ5Ad9LVioi1hpEM6n66YQ5xKQolHvoLby3IyQ+1bj3pxYp6yTvkEvN
Iz1LN20UGT+gq7W/aYvK13j/xV8LHLagApV8db60iqmGoeTIlcPwQlw/dfJmE/Ctv4fS3IFFzyPj
AiZFwHWaVXDuMzOHy0AyAwDewXfXTQKITF6nYU6/ktNMt0/gqg5sK4U2BskauBtSRbEhXm3eFLuN
KAwYwPeNoV5mXfmAHJt/duJRv31DkIog9ABLsIjhi7M9KYXrmWJo9GuT6WOsMQSzSwcDmuykYtOB
DYz2FQ0Buj/ifVwEmriK5LowIszGxyzdJqZw9fInI6D7LXQOjl/XgVzXYsjDvI0ynKphyfbHLiYs
cM0x0LUtUanpDAUH2bR0bmoMpDHfqYQ5iOVkvqfUmEzgs6BOP7WwibbBmKCrADHlxK1+Tq8XbxV3
UlWetUiEqM3+A+1KTW8L8lyQH2p6PtYpjcbIQLK71OfkCSqRfVkZbDZXM2ILlV9cuq/gKwNT1m2h
jhDAihtB++fUYqkV+rfVaMvTiZD5NkbzuKFho0wJ8pR2zf6XLGy1aPKRrMWvMvVHA9URI1zJ+E3h
r/4aJsW8wr2h+3X8aR3aGhQAVCSaxaHuLIoiK0wjJMkn7kxhaBdZ3OmrTI5gPbSJdHV8qUPXByuc
eTcK1ChOLDe8AjpdsoWTWkgxK9vCM84ab+uo+IX24ZWF9fWJO3ro4tBfoOPEkBu0zWLfa35mZLC3
aZkw+tw1paF+SfmX3oy7QnRi2x9ai5YTyGESCvTDFjcyz7uCRKwhVVfK7kzB2BBVELrKUjWfUig5
uBSqOqBuaNDxqu1vFJsTb+4L0pa5VYadlcnsjpTqrdVPZXwHV2IvojHD6wPSd3+lYc4mPF6opfRJ
xs6Qs7V1FcWOMeWASHXiDh6Kui9QIpCmIjLuLxbSYDZyn3g0wHe7xJsMYjeF8o/ju/DAKkIeFdAS
HXehv7a/ihJkSo+JPcTASsmu0ZUrdlB3MHD6F5bhOoTAFcB0ZxFxHHmIG2lgO4y0Ns7yUNUuzGiU
d+9f5VkjB0EnC4zJ4mJKE+wBShC8Um3T346OOmEz7KgnXlwReBbRU6UFxOSRxjL928W1GINc4Cgh
4fzDUNTt9ey3r3Q3SmRdFBLtlOOXdGDLEYWYU4gpoaotlRrjuZv8EZ8ul/NF+6YUlr1x5HDY1qH6
/u4W7VQKeDGSRN11CWeGqmubGG3Ak5YD+6KZ4bGhL9SfKHkP3D0NNILQhHpWkV3evUYJinimnrFT
2drZaM2cjdmof6pam4NFG9QTDdPlqJX3lP46EwCx87i+JVp4dBosSkPKCrnMsUG38kT9ClKmPZdo
St/OpTL/jJJZ+aSgMm+6aDiihMH32x5/jocuG4YH7QSFxhcV//57Nmvm6PtkeABdy3lXxWq5tmJJ
/dK2sOkmvx1OvAqH1hOCYza2FCiZLrOOjOQd1DBXHUANPquBboMygdXUzshwEbCl2+PXd2CfMraT
hTYl/Rk0v/avr+5HGuLPvWIJIVi7c5QVepgmXHvz27+wEh00lXYJpm7YNuxlo+g8yL4FZ81tZTyC
BkOBlBD3+ccU7vO72xeAyxghQ+xQGee9aYBjvK6gmU+/V9ZvGi23vkhBNV9iiXNqUiMe/yKmcHCh
dMB8iSx7GewNULAxAgTos2GddAPA9JNtSdMq1RHkBsZgZqse5uZu6HPrRIA5cADQ5qLPJTr9Fn3t
/dsJf2BIGLDgQByO9mfuAWBu0NcntseB7aiLQRffnMSDn/ZXoa3h2JJGbLEtxCtsaf5mobcJoDT8
1fjD+wM0PQyCJU0EZMOWfYxKm6nLVGKmGcQlZ4GD5zp+zd4UywO4W/OUmu6hW/is58WxQNtiOSNK
Z5ztqehwOYbbd4dpYroduvDUG31oFUbzvNIAX4Qs9v4tJNlKSxV7Xyb/4efEN1HViU+WBgcXUVFO
EmwmguUiw4Hwg0i0TxmK4QZ2o2gJXWHjpKzf/wrT+afDytWI8fj+peSFhsYOcD9Qdpa91fE9OEdl
Geyugqne8aUOXhBBUGMEylRXYEtf167IJ5jkZiT0c4nmQBKMzkXcScaJlrH4wsvXlyye/g4TOfqs
i2y3ru2EvJYdgEEIugW18GBurGLTa/N8NlSFsbKk8qKWBzYh7qsnzpZDsZfsjfSAc4v4sbjGIFIQ
GpJ7XuEskb+keLU/Rp2jXiOY57+7hEB31UYHUIR6MDaLJ4fFaRBNjUG62NuTh49N/yksunQL+jw4
cVVvQyJLMYLHp+9ZkG9xogwYsEBTmulaSz2KAIOGO3ZXVcZjJI1WiyUoDXM7h7czFZvje+bAytQt
JMQEEDapsuiD1tU8m5LdYEUOFmqbUATjEm3Yn6lB7dAN4RYBzLeiFRwWJjnH1377LAUAmuxLIVgy
d15ctZOj7pJRXaAMrGLHQWG2a5M4OJsKdKWPL/X21UATmGREaGSjrPwsSfuqreP7dm0UOh0tS+qs
G2Ts2jO/7d9/vlBcMHZiWgpX7Q0pj0ZrGY/oG1MzBY5nILjk8V1OAQ8OXItgqWoiKeBdf27CvLoW
uwgnAjPpuJpK7c5Eo8JFJkFeH79jBx4OW58owuiUsn05SDGQ/dOUEgiZn83yWmtxWXSmOvCaRp/P
ji8lDsT9iIJwHXJzApkuGhKLiDKFKmZH9MpxQjbyx7TLaUKGbfeo+9F0PSRluulDVTmR7xy4i1Qa
Bg1xlWENwXk/WPqB5aRBPdLjDPzgYZwwqc17Kfhx/NIOriJgKZg6gJCyFuFKwYc0slQYuTpl9KaZ
J33FYGha/SurEJIpn6j5lquUhYlfVcsqdR77ax4bMIYsnU+scmhH0LakNBPTVeYz+3es4faESatq
LqOTGXCxOns4rqCTY+P9ffyCDnTtiIYUgvh70LuDm7a/1sDkbJpolKGoW4BNj9CmWUtW0jUubQTl
bOQE+B4NurluFAl1ikHNflKqIjJejUhwpRJKEGZtDHcYyaqrwZj0d7eJRbRGFlfwzsnnlmHTxL0H
ZRGGKkOX7TB3lvkmqKQdvw1vM0lW4X2g4cPIlJu5fxfATfoQzHkHAyswv0Ikys+TBv02L4Uf5HFA
Rice8YHtivCsEG0WN5+m8f6Ck413W1nxiMvAlC+HVJs3oRFPJ4Yqh1YhGRINBSETvRyqqFLbdnNk
gk61Mu0zX+Nbh2zRiTfvQC9aBGID7KMD8IJJ0f61jGyZyWjFEKMo9cssts0zc87LT03d5gl6pkH+
NUuS0quzvLhM5CD9ictTl6yGPm4uDSvMTkS5A68PnQaBFqP3RIt3sWWm2kY+mZPQDSgu7/TMiraF
WbWfdHySTxzqB5bi8KF3J8KBQxq9f+k6dEq5VsF3xFkbXkOdTi/MKW02A0qxJ16EQ0vRhgKOAlKQ
kmqxlIZX78sYDmWC6odt5s12iv1q1fdpFL//dUDHlAkZxhPAZpd8/W4QFnQNg0VZ8etdNY/xVShZ
zirqTbzKEJB5/9vA3JRGKzFPlIWLJ+boVCC2ksGDRul6HaMStTNlHDaPv+TLO8g9gwnGyBRCCWmQ
JoLAq+N8aBlGWDWrYIKX76o2NBFTCaL7OJXeiyPEWEMWCAXa/TwqNMT3lzInpn5NkjL0ZmjnSVBQ
1mPTnnIzejb3eX2ei2VoBaP3ymzBBIezvwy6cXOf9Cxjoytl4PyYCEk5TH4hbnodemqzo3pjUsau
IbRNdf/zLAdYmqMapRbvvrt8F454uvIG79Wyg6IKYLJsMcA1clQZNcahHPOtvS0crX3ndhE4Oe4v
XRSQGVCGlw/SzFvshUFl2BlaNI4ZNh8bNT01zl8GT7EKswbmrM9Tdn2RUWhpWmURr75bNeb4oBjw
wCo9/3Z8Tx5YhC1pAoonIUM3e7HIVHVhiWiA7sJnz1dYRjYeooHvTVto1cHTY0hD9U3jyVwcbyaS
a/k4cMMSPCvXJnntRyN3klOPRV8eo2IdQTSns0XwZby7vx/VBi9fZtp4MAN4fipANT70GWTv2Sys
DK1Lq/zdls74OcFp/hEr9+pRiwocRgHudXCPgbD1ro8BTe1W8CZvCHhGtZOH1DrHgVK27tEvKaGS
owtabyM/k86CuSiDnRWV7U2nIOyK0yjzoDNy4Pwiz+OMEf2IkOqEzsG8huss7aA8acpKmiet83Je
lYbmmKw26zGrrW5Vq0N1ERpDVbqVGbbftRqPCoQDIO/tyqEva48zxN6ldSM9NhhTwq7ss1hHCcqM
jA0O82hFIi2Mds3O9iVZ+MOj7X09Oh3eiZM1fekRZu281iiM65AXt9mkSR6rG5Rc5hKyEPalZ7Ke
4pAzFln2tWi78JM9RUgjOOYcXWZ1pd3Ldqs8loOqN64l1GAwelGybDuSuvhr2xjbSxKC5GGw22rc
wELUlQ1KkYpzWcU+cS+M1CI+i5MwRQCBzC7Y+nasozFpj46E9zKOoa6kYPe9akczt1dlbIQ9hiiV
FHyG5ze2Xm2WiFsFTp+iS8ocH2HoCNVcv+qKGDFPqS4906yGx1IulS/aNCCdhiesgyEEavv3ujGa
zVnYFPNTiH8iCbQzdipqOkp9i2FocqP3dZmiRT1m30hbEEMc4rrwvanG3AOP5tKqPCOqUUEJ7LS6
VCVN/4IyJoKeEE+TLzI/s88hoqI6m6g1eHG7Eo7zcV+vMLEk/Mcgm9MVtuEJicEMFBsTs2FAeFYu
Kww0KtX84eN1+qX3o7rYBV3Of9FbxTiRIxsVklh16F+CrpoTL8N99D6QE3lEgDL2v1rV1Ps7SynD
O6vv7JvST7SzeOqcsyjU63N56msPAb4al3VNe5jwuPxCCx8HD2CoSeZiZYqAv4/LGiOgqBoqRIN7
aKJA0zKEtuls/JRHK8H7NxtGNrsNX54gWEs/ONuSb4nsO6UXd9isYnaPMJ/nOOFwVxs9LphVScbp
NhZSiud0zwI0VRXRHqP6TWR3CnrrS99gj+nOfP6p78c0286+PV5gelg3Lgqi8S6VyxQ5ZFVH08uP
a5x5crsaf7Zjav0YWtA9qFHKSDtrZRx+HWk25Ct/MIsbYVtkr1K5qDV3UkaUpZFjLYWALCKo4Zpx
xXxR21E2XgOjMB9RKDfS1eDkmNu3idm266I1ATjoaEKaF7Fqx8O10dSadm+kyhx6pj0FvAwVGnVe
rsPLWqWmM9SuZCZWfgtMovkeihHVFvpEpALHMXr/O3qCcnaJ7iC+6L1UJ99q3bYRNUX9dvaQU5q+
ps2EtaubJ0VsP1SzNG8UB1m6i9zMkmFXgj7MmdY1/Xc0XUNUo60pJT60ea94iVGGjduMff2tk8f+
LkDWZcTH3kTlRYvtCGBfY0fnpdGp0CCVwDLdrEz1wUXL32aXY+pM8gXhY4DEGkQ26lV1i77djIjO
hRHKmbKLoy6/QOYWDai+jXl4c6o/ZJkpfyL+Nw8oLTMtsbXKgOjVlwLCVJbfESVtnI0moQe41kKI
9ZRVdVJ7gTO01/EUY9M6ItoZuMBH+UMDcscXbJqDm34ykc2bWnXukDxI/ZS+tw2DXRpq4zfOVptA
t9JHJdKDGxQiDNWNMhnxLB+pZX67HGN1hJVkmXoldkJImc52EXiZM1b+ug0i7brNKlVdtek8oOg8
qTnqQMggDasWwG+wy6wmnYL12JadekZfNA1ib8Z74X6q/f42wAwK4gmqf/qXSsfSyI2NVnnw8QN6
qDtCwTl67KP2aJo5pfBZ72uMOktkSS8n3l+ItnmtfpeUvs+J/5FqeaA+E2PdTEZyQz+NvVlpCAFu
EkMyudmKjWFa5aQozVhoZwKySDp7qzZUN26VOk6yHpR4usLrAUFeoycd9QpFRqkVST79Sor88j6a
LZRdAcNZxrkJX/EXCK658uRIGz4lE4Kuxdcuh1p/VrW1/jnLVmWJeHYna9nvKajLyfVDYz5Pkn6Y
3dzxoWyIQRM8ZNVukMKhnkfQByttDfF14YHda0pyroWGM3pVrtpnRivJyiqXK/lhmIkCK4w+7R8Y
3ovNpIzpr1L3VQSYjFEdNw3N7pkoo4PujYp+epTwtP6cGkULVVqzU30d8ELRC09ThJ5nhDHZwFka
mbDtfOtuRqr31uoUDeWesPDPNURtE69CMo2RYRBPzhraf/kjQgGp29pgcfKVqVfUHnPWRWdRaw8h
EtJZQ3NWD3taszDnUVqSEAhzh9FPttWQRLcturrzmiOs7tzWnoxd71TOJxs1x4AHaY4YUDN/MlZK
QMhY64S823KMFER5k67UPZICJKUDx4L6Dfdd+piMZS+55Vx16c6IQ+d29nv0yXAyrK66dKzRd7J0
7HHwNF7LYOEdxEsb84aNPo9ennPAPylaiPi+The/v5pGQH6XzZgU/jUuqoOQuO5867eeGhKi8mh+
ytcK0Nh4jb4z7/GIm3S6ZVtb7bWMHCmxA80Z9VI1wxhBvNlEIS3SG2JfZJrdtAkjXze/NWoyIijR
SR3qynXa8hY2sxFfSqk6KXfCzUvdSokfqmeUPEV3FmIRX26Q4Yc76MeNkK510uGxLtuhu57iTrsr
Z9/3UazIEK7YFSnOb2vf8tmqVMRG/r2Leu338YT4TZGG3ZLQBwSzx/+9oUZpWCARzie4DNMASVRF
iRN54eTaMofg5vhSojraq57EUkJrDWoBzbylUJCkKeBGtFl3LZCmnEumuTJrjb2uo1e1qTEkO0d4
Qj1rymleN02Xr4+vf/BSAS3Q4BM4yCWGYEjkMAmzhjImmp1N1RraZ6QNxpWd1tWJscebMoNLZRpP
SY8tDyYXizIjTPJCRa1HR2eaAbCk6NO2KtvxnS0K0n+otihc0dlCBGqJYZFMOfetgZNLbYpkjeZg
DShMbwFNyacEfQ48O+Ccol8AjIlpw6IbMst2OrczEN400WX8mFFIdo0omlw7NLUrAlm0iecyvOxi
qzwfDN9+Ov7sDt3Q52EOkAdkKZbrV7Fk5aRwwMptv9pOk1+u8X0/BfM8tEOgvtC1gD4kdGT266my
y2YqqUF3pboo1/ooNWvdIrGYBt959w6hOc8wgwkEUKo3JWLd6l1S5zbQjsiJ1zNTgUuzMexf771t
YhWh+CnAl+CC9i8IYzcyGDpOrhqBrVZ7e0TwOG5PtK/e9kUwa8OgB0UgTFpFE31/mSiyQR8ELCM1
6XBN/Y0EN45mHgDoEq1cWPFXGMd2ZBr9eGVmirQupgTzPKTIhzO76XsazUHEeNXJTwxDlhMYjW9G
lx1QBMM43pBFrzSbqkYvSKBRxTflx6A3pI3MAbzpfFJ0G55a65pdeAoI8na3sirwIAEVolO7pN/7
DvoDHKki0im512R4bSMmrp2IZwdXgXfHSI5Zv7kcZI1JN7RETvTp88zeNNnwVZbHUwOLty0G+Kk0
ZuBRwzzichaPtpkjOzA5H8DwO27YKt03LKgRHmkS67bIlPHlov7Ngv872+/Vy/tGduvycSralvf7
RYvr7Of/fPnEHzx4/K4cAhNNK8YGCjH/Tx68bkB2F2MNoDlQmzGB+ycPXoLtjrEqcQyvdyGJJdQY
/pDeEn8GXJSzUIY7w5/Kxnuo8PvbRCzMJJVTnYOIDunbo6hSelVLRhvzOSfcxthWX3RmmCATpT35
gAJ3r27NzUvS8Fqpd3/ri+UIzwCdGEcjuMWQc39X6ujSGH6HAUDb+KqXTGbp+jQpTrRYF6jDP5Yx
hITnc7d8aUAXptJcSWnruErlkF73EDcSXx49WYqi87QL0FJvmrxxFZT+r5QpCt1ixHzpxLWKi/kr
b3r5FqQRZE5kFAgHLc5eBFFlMlbc4LOyLn7EqRzczsl2jv34Nx46xs+mI9GQirQ5R+c5d0nX+00s
wYxZ53VS3uT9PH+NKzOj0ZHwwVxRkt+JpZZ3VZ8Zd22fUNwVbXIRNRI6knKRKh/xMlBMz2oSznfH
xz5srPWzgCaFhohngcRhKPtkHHKWe1mbyj/t2k/0lUnzLce7pgFKrXYPqIAMD3M93ehO6V+ZZarQ
JQmLjWNnw72FQJrHiDOGr2FnzFqtoQ5fnt+/Y8nf2fSvNtGbWHL3j/8AS1Dke8FEfOQlmBjGB5JT
OuAwZ/BapS7/M5jwJwR5Mm8YprDcID39FUxU+QNTa4zu4PbB0QSc/VcwUZUP6IWBNcDeE8yZifTp
wkbvmK3ec+L6esfzlQhKJmcOehcC+Lv/eqv23JpxA5kvt5JQgkWBxK+HwFGDEw20RmujTWA6XT2j
B+jpvdO3rq9O0vBRQawWlfPcnCuYsQ7aYFJfjASHOXeaMwV46+D1GJ2m55YilYOrtq2PF4czzJRr
dmrB/ZSJJQZQ45u8tiS8ikLQPK6uTKSBCnqjPwM9djQvq6jW/GaOk5Wmj0aNULjTmCuq6maHOwvN
7l4rvzWdWTwFUmT90JHg+fn8SN+1u6/LX/kn1FN+tZeP5f8QH30qyqmOgrD9X/v/yP3/4zeL3bL3
D+tn8cfb7lc93f1qupSPvpC5xX/5X/3DP46t+6lEQvKp6PJW/LZgsQkB7xzbt5/+8X+Kv90X2T/+
42+P+c+/3dT/+L/5U1TuHYrPv+JlH1sfniftjIygI4DcEIT1FzVKtGHQ+gBdwaSO4QPT4n/uY+WD
SAcVwQ2HpoaO1aszUeYohcHNxxCrZEokxmvv2cjPGMi/NjKjSAH/4sgGIgPX4A0TKdXVccorBC0i
3aPlx6QknxukL3RtJ9O9uYRCKkXe0FI7MVzo/DMro3Xrgn3VzvtQ6tMVvbHsszwG1Y3hW4GC8+o0
P0wVhjCBYxf3uhnQdnh1zw8driJd3/vWSA2C6QEGqfD3Z5HP14PbRC/orFrfe6NMVKyqFOUmZJYT
e23SxLeBlqDNhwPYra75SuhlNdZtqW1WvwX++lJLNf1ca9TxiyTX8TX6uVbrBZWtfByTASiShaXa
9z4r83setKyv8cqZ1i0mOBeANxS661EqPdW+MfySo768G/Jx3Bid1v9gVhVdSoFvrfuwZzJRAwm6
mApmOX2XwPOca0l4owEjce1gbn6jumx7ZVQYFxo0Dw8xMenUCHa/uEDGj9jEviNBQCUHasciC2kB
s6WWuE9Wu2K6eRV2VeQldaGvVaudIBWhk/b+d/4yeqqLpvjd7r/gzy/tX2//f7fIAN7v1S59c6Jh
rPa3e+SR09dH2vNnXkIBurTEAHhqHGuqAdGe0v0lFOAhy3kmtKPe5Me4dgggICkrugYCd8gJ+acy
rYLOLWAMZqucRQ5P+l1xYPFGgemlHUwdDgnoGUK5KEPJzRMOtQkgoNM3GCuwKgOwOXHq336phRXO
paFTW4GnxEmrlJ4R6CPujrjucFSD0O2TYIMysmHcvX8//XfbKQCW4QMIRxXkwIBWAqU/tnP+94/p
V/R61xz8/MsuEg2fl12jWh+EWhJqUTI4OJnhy18HiPyyoYS/BigZoJb/3DXOB2yq0Z0BQc7xAkdC
fdeu2S+qqG50EYBViHai6AMWsZ8GjYHhD1LZPmD7WJprvU/NikSjhsSNtGlCGwZTOobzDHexK621
qT4Hkq+nxCAqBfuuSYyA8aFW92lZPxBSGOu6WOmhvF2nljwFq0oOdevp//8tRWfz6BbK28f6qY2e
Hl/vo+cPvewbIEF/bhzp+ec/rahN+QOZMjBKAP1CsF+s82cBblO4g9kQYUF050CMv2uzwNDaP484
qHEvIXEG1wVVDhbLYr+UE1KgZWw7uRt2oOJqNWNmxQwVqNd5ALQC3R2b9jeE9SzD6K+0mqiVb3zq
X+nWlKo4sSq3wEqkHjy/SjAZWRf46TXSpRYGJfYwqe10eIJaUzzr/pUcjfrYukbAcKx2G7ob2rZO
+1kfPzVorcTSepaqbuzPc83Ms/AqgF0eDC6ZMBPDWu+gA9SD1OrX+PAp4yXMDgAzM7xIZq1hPdU/
5abts/WU6c701Oq9jZhU0E7ZOu7nulx3WVCr23JM56zAnK2FJeS1fiP5GBCVti3vJmwHldGddN+h
wi1hReJNSReulVf9lCnJpnOM+SIN+iq5Ktuuic6bKC0hI0gm8sVPzahl7VcE/P07Hp6zgv6Potcq
/n8cndlu3DoWRb+IgObhtaQaPdtx4uRFcG4SzaImkhK/vpf7pYELdGKnSiLPsPdervGqh2KRqfnR
LuF+dMHT5EFl0g7b4Z5OxwqXyPiSUj298xOGzzSdxsdNVECw58ZH3oqpL5IXyrn9trjWh1DIOLqC
Z7zqP13qT+vd3lfR82KLUEKMBHnd3AdW1JgYokR/JQBOV6YE7tEuUfDZrmjXTQ3w1Tvsfh1lgk1w
ijwFHCEGPve71nqGXxsHDoTIuTXlfuHDWrN2g0+boaExVdaSqw0URQfLba1m+cP01Z6vahdtXtg+
vkNQs4VEMMcWreXSF/nYyuGEzahwjqz4iv3ShMtqz5vAz+W9IdiY2u8Llqrm36JgBm0ZREaSvLey
jp9EV21fZ49AWTKj+fauUd2ohm/aL9M7XI5T+5slXH9GeAPJuoYpTaJDeae9YMrKLUrfNOHkKVfm
nshDNdRxDiNQPCkT1vni4UBd9jg+JPAk0DiZ9tnuZmbVz/LnF6yS6rSRLxdkblk5B8vgeWSeEzrs
OFsPDri/zcAdClGc2nj3rxtghR/eMskhsyBTaTQ5NN/7ZDHPXAGQGMIRhK+dN60yMc7r9o84qHE9
hr40GjJz3GbWk2aBI+7zdR6B6wJ4OPrAQ6vjUC37ZQHmkeSrv/VZRyCrSxB2L46V7Yks0X3H3IZA
+ci5G1r+irt6jmcMmZUoxcZaeklhYbaiS9bx2EP7G9AYafkdj8OgP3u3809O5dhLYfawuilRuWgt
PFN4f3mD+2M5bMWt56sT91BmA1rX3eqAZ2IpksPmNfP3Pu6j6nkjPDaf5sI/LrG/nBbYEUTujoH+
a0Lp/0ht3V88ltwfWqm2yDzSryAME+HygIChe0tJpCCPWQ1uXqSqOknM6TycygMHG6d2eWpx9vLN
V0NgMk8VwQDgg3XZQSAAahDB45c6psqoiZToobSZLRupyWZZ/KNSNrlYY8aj3uqId1/5bfIQjG4J
k9NRpj6sIarh/xhZzD86v+nGu0ROyXYphV7aE8gh0R5VVfsVHL/KXswXsTrbCuEV91tQdw8a0c8r
G2T5Y9KlfF93z/zY2z3N216HTs4hUWY+muQoG0pZufiAYa32x0GG89FFIXSzLLLPFnbxs+5izz2X
aonKrEmQdRyYQYhMNSIBu7M1D4xpozXTTTo/LEw1fiSGAR806HFt1zyudJvHfu9bHog9foxBpWsQ
INF2kooA76VaEngZfTLIM8NYuk61x0WmlZ2nQ6LmJCOIoHz82tF3eSsD77SOhGr9mgOrEQXsZHwd
XcnZkelFjE9a2zXIlgG8q+g3ci3a0rQc91yLeVrrJn5AaBZ+LxKOb+QyVi95s++eS2qotzwMwiUF
ZduKLfzpzbJ5tmOZqrxoI3fP0Oa4ZHESzFPcC3RnbzLal/tmLrY3GaftqVvE5hOCE7qv1VQFTwNt
3/eh6CfxD7pM0ubbICPUMVNfwrKqYtbFlbd3RR4WNNRZb5HHd9xkNTJCqJrSFt+X3q+nLNhTZ3qe
iL+bDsBlF3nCYLGaF0T2TXTxBljyC1E/vyxUzTHjZxgncyDWpyfIx9NlqLYxd4eSr88f3CpPQi2C
gX25YDVSe3pGssYbX79G6yburD8OLRDKob4JEObobAqJYnJ0CvkSheMOu4QEFyzBu/MiAQolJOyH
wQshQZzkybiXP2Mio79W1F6MhWfq7N9lccOPinNpOtBhO3zNXXd2vl6msmWqelp4PRnLguNBS7Ty
kBDKuDRPY0iM9rHYmuqhVIHS3HDapEdNlzriIbGDD4q4k85lkcTJ0oLPVfv1J1f5e4qWrx+x9ty+
Hha2i9fOo3tZtEPYiPSV1xH0leC/J58trJLD5KHFSQ4LtEFYrw04gT79lk4qOLhVqQF1znHQsYlc
ozkbloQZML/aXPRn4zvS3hhZmqcExA1Ctk7AU9+icOE3UpzxVLprpcB0OmTfFxVqj9ytVv+EDN2S
psYR4bE5OcV9MPUqi51GuqegdfUtWZbN47MS5KFhsUQ6tnrYyn4bZELtlA89F3RWdFWxn7jj3eet
d75woDD0zBM1087x12AGtiufVtnV1DwNq5ZPhhhBcsY4uY/M3PsU3eA2QOzxhxlanE5bPht0mNNA
vOkmuvcUhhaiJOGoJVtN0WQB+QHpKeQrexSm7xKgCvsU8Y8a+hmKa90OV7dqStbtMR/CmSvXXAXI
6J65eUDA/CT5mvB6Qe4q1hB8YutVy3ybogJH8Rh+pVJO4RaAT7JzecEWNo8gFgHpvRKIb7oHFPXt
84DeqjoQ1DRul8HxyZWRgOdf4MuNYRYCcmI0j8bvh8d77mZLwE37XrS7880ZLb+aaoL03ZktT2/c
dcNrBerol9GdQO9Xp+NDoXU4P1UcVVkXrMYcxr6B07ZaxKBHz/P080QgC5dxa/w4S+I2rn+g6S1/
918KGzCEagBm3xZlcK+EpwDjWuEiTZrnkHtqciJ1SEvh/+FvSg+W7KzhNZHhtJ031Ln75Sv88UOa
2XH0oXUAGeejY4buyFzQIvxY/f2KNCscjgh3QE9XXwlGhzo1I5rc1KIK9bnlfo2K5P6M0M1NnIwj
tv5V+2vZHaI+2cyb9Wbzx6KF+Njhpa2o8LdVnVp3gnMUfwFiD/OYRi9aTCY8L5U7bu97A37tuIQ2
5fEdbZOeiKGNulNj5pRwHX9VBwPo98JIK3yxYvQ+t2gci2NNdKaTtUrOaxbgVub3E6rt8tAA7z7M
KmD+FDsxRzg0Kh0dk4rtEnXulyhjjrZ+OLZ9ksq72Zl8mPW+xSOLZgRkroQO6Zklj5sIlZ8K2j9L
vCxQ2rdO5MuyaAGDo8ITh913pAQ3a/KmvVW4t2ELEMi2Doz1kx4a9OIuyAT/cbcFpUm3VJAy0yWZ
4V/CsabW1cXysLqB/FRzG1GD8M+vst31yt+6ncv1ORzQcd3WcHTOe7cWrzNPT3iWYR+Pn9Pa15aI
L5XgmmOJMb1ukbLTS2cjyyFpt1a4mfYS1nUHpMDh+2TJvYK/DvRtCUtisHQECPnsp9tGEN3c1xPB
DIn5XQwidG+EzRA3OU7DDuJd6vR9rdJUnLQ7eKhARekfbFMOQN8tS7Cja3S15ILV2sQI15TJIeJK
ak9lGQbtEYJwfdl1l263riZ/sfDDMUYRUPTtkE2btq8rmogG5IZNrtPgOmjOSAegoIwciNFYH6aO
r0OH90XXuCGPhWcAs+t6/Fcjr48PZo/Cb3DsI/eQpmP52Cjl1z8jYV0MtMHgbYjTR/YY7UgQyqlM
zFTdYtSIv9nYSTDfYVHc4g41/WGa17E8citHNYzmpvrls7kTd1y7/si1P8fLc1I7/t+ZFnH4CmdW
D9NGn3CNMfioO8eK8nOTY3Vn9Ry99ACi69MgUQ/ivTb1A23nlI387etBysXjtdgljcC1s3Ua3Hsm
Gdy7velHP1eLFH9Gr1L+LVHIvH8H3TzoP05Z9OrQjLM/g7OuDRWnifrfe2PAxU7I4vXs17eoA3bq
mrL8jZp0mlgN9+EPf0vWgEWlqL6L2EYEs42yf4l0HX/n3+zMB7wa7HfqMZ12zqZFT2yVWtBqUyHX
d+2sXvHQhWsaHzmVakU6+dz7DxBrw/0EO7ubvsNeXupvLSPqKkdV5Lavm7P38613olrmoyzp+bLB
Et5+3UrjYD7ceB6O40bMEQiXifou4jL78Bu5lOcgCvZvwWAd8nddYVCnzAnYI2+Lil/K40M+aizD
a3PoFUr6swW2uOVCxs321wD5DN+3CE/LubebmzdrqM9w7ctXhf71u0sc0nuvI0UeaG3H78EkbD5H
Hq4L7qfkpZkHxMY6CQ3PNOrtXDWsi/GHJFOTJaus57M0iCavZeyj2x8SdJwIR/qnLSrbS4yY6Uwi
vj4Sbhqf57UtHtyNqB4WxS67gL7nqVyKkD3HMC1fQjXN0FNTwuVh3KcKGY4JnyMbuQPAAOuvBxYh
vj1PNbk+xzbanO4wtYtTHqMmTh+oddVPytCqJEu6kxdn2vf7daUKOgxDH6Yld5cXk+4lazebkjmK
s0Kt1UR28sgbPaSh7H5UPAvDwxi6tBTbQst7SXtLcYH2oPkGfnbZT93IPn9VJtIZ07rmXAzLdu1F
0v5H6C7NcVH2bxsyPOexwWZxjOs0esL5Mz0E7jrQQGx9TEP+FQUQxU5ffCZuR+fiDeXyJCPjZhUI
vuGGg397NK7c1E/p7+UtbJLphsMrru4S5FF3qlvsH+uzbDiuu9s/dmWgzxv+ggbgD67OLBmY++Q2
bu3rwFZCEzdTpzse/W19a7cGoYQHRtwDw2mll61VtfyxYTW/F36so9syyyqA6ORMhvYxTt+jwivf
VOX3md/SvRysDfCxFcQ8lWcVDPtnKHb3TZjA/V7vMM7KGbX+sZMIqUj80/VhM5WhtJ08ijKvsY/L
NvCN2mQlbsJrl4LqMmJLEnUlVfAcGXXwwHnosxgq87SzTDuneq7TPK5XceIHLsl1rTb/mFpmB/fK
U2GREbg9KJ4SgkEzmgg3q5sZlqhy6y5zxgWN0lIVov0IG8EX5ySMRPO2pvZ/cSeq2Gea6qT4O+im
/ChNSM+58ZTibgvkKyk+Ci08l/+QUweuw5PEwFEeyEBIvaO3Os7N9r4zn6kFxv++Yt/ij1VoBK2N
QnJzL8pu/GpVvQc0Wmp75UYLf01+41yTXfsYKzDwfAxED++32Z3rzKvD9IUF4kw4BultbwnUNFgS
+ybDS7kIop4tm+W7cC+AvZdGRsG1gAHxYTFEkl4/18VzadUWH/BX0fGw8+dyq7jxLzbVyfuW8nId
FwMe8q6t4lVfhz0Wcd54Qn+iomRrF4ni7MrJfwxqo/+zQTB2Z8lM6VhinD7HtS5/lGPh9AflGWg1
vltu96V2w8s6SyIOu20P33rjzWAFyg0vu6rH5ZGSOD5x36cuhmB0vhysZX/CSFaUVKbBNr84Y22m
3KpZ1G9dM/DkuCtkFdTBU2W4m6coRDa9DOtTpZgmqKj1q7faxXXj8oj5n+zB57ta14mH45Jg+JsL
dfzNd6h9eFuasxeW7TUo4+IlFEnyTMJAaWCPqz66fMni8xWe3w0s5oBEQHnytO2yfRe26i89Calg
iEua3pMyMdnQWIWnX32RdO53ku6NdzcujIE5LAJoEqVP8IbiqOqzGlOFGbOxSRN+FAiEM3dl+lY1
VswHp+nQPreqsy8FoWG/RBFy3n6NGx7mAhF6lgayW08C9w//50joC2HNDR+XScRPSqqhv7IRGv6M
XGZ5N6ixPGhvplvHBnarWDcLQqyZQlI5pIj/p4ElZsY40X2omkKHxymUo/nSM3TD/B6v3aieWis2
i5LIbM8Jt9L+2NidaVg0MJ4zvT882kJU+kfTONjixsoE+R47YjrOYVe3TW77yMzHauaMeowbf+3y
iTnqw7jCDXv3qzqYDpG/IVc5cEhFOyXxsn8tZkXEzNeL5r9Y35xfbL9gDI6z02+nKljcRaM0bj18
AItL5I8oWI88Y3df17wnaO1UtjS5iDqr8PteR/EjwvaQlAjsH+MhqsUwZMm+DPdRPyZV5hrwYD5T
yj8NU5Y2Z/WvzYkoBihzsknTe4r88RJ55bCfaqbUT7zK+zsxSuZ1haSEk742FbLxMdZ57VR7d3JH
GZz3IakCRnFtTQCs0OWxGfzgY4uj9r6t1dcpGC3kGrs7D8jRpFWbXMbRgCXcmENtV6/mVcvrynQf
U+kR1qhFsj773r7CIDcO3DabBO018fcRtwORId/6SuMM23al03y27r7l89xH+r6uBtiW2nF+dUtb
B8cVK6a67MuuzfvuJuqXHpP+w0jYen3lLwhnOsxGERujm3A27Fe4B9V7ta+cmQqTyn70pyS5kOjU
DrmEuLufOU4H+VK0Il0O5V7F7UuA4MU/CpxM6rClU/LZVIxbDrJc6/ILLjI+ee1ozn00Dr/sNJT3
IiIepKmEOqbr6GdtVKXMl8gqx3vn4CCpQbSQrMQsvKVjits/sAGJvg6S6tw1kzgn/iruB7VuFz2o
8BrNbvikZer8amej7/l3jU+V74mLxndy18jBi89D5Qp1jnYR/h0S2eGC0+t+UXs0nne/KP/WSxK8
E/o0VA/DJjd9WMxe/Gj6bngpB9FcCtxlNNfwFm7u4hdtViIgwh6Y2qA/yMXEM+V7zUDB77wVZ+tW
Jf/5nQ1+T61Yrj7j2esUkfNxqPe6Ofnt3nyvp8AOHmIQTGQnN7Lyl8cwntcolu4LuoeqvjHSlMGt
9pOQrKtBxdsxHWo3yXt4Zpc10e6Up3DlgDNWqfVPqzd63bkLYAsyB/AA3pESEnD5S6I8DiwEAQIU
ux/9GKJCYJ0NrGH05zXiXjX+FP9l0Ngv3KAJQG/hOYU+9a1i9DxzmpGTZNKz2ah5fbGNj+XUIU9h
HFsa8JDRyjxB+JbVQRBNrFrExCunovJFN2oF1hsN2hxxKEWEJaNTYdyeeN2z3JX6KHav/FZPVVRz
bFUsIsLZJFEeurunnoNKNaizKfq2zI5Bz3Stg679rF0TY1rlvngMxp7o43nZKxDxgVd82BCx1S2K
m+RBN5P3zISdr4C8+8tcymDKyQCN0GcWgXcL67EZfxITnHwqArgfik7Gx7Btp490HGFb2jShQrVC
JxfX702TzxSe/Umbr7GlsxgzXDhoxD2Is344uATIghNfq/Ypskn30gEnHW4ko2F9raMx+fR5vd1j
F/oFt8zobHmNTfVEcHGSs2gCkY40JYgzXQ8umoAVXsyhbduEu2UIZJLJ3aDDxIyabGAcy/bcY5C4
7VO3fFq78/IGrY9J0ItEkqeV8C9hKlKdQ26t77qtAErKDmP5Va1JLidzJH6mPOnFm928DdbmmqQk
YB04w/cToUjirwKE8AcoPAeprWeGMrTZCjJkv+I5pt7ff0PeTO5rZwEftIlxe3IxVv+H4JPQ2Umo
V84VXAZB1xenQoviPvRE0x1jljfVeWmmoMOXzKDgGI6q+cKBjs2rNUODrsc3i3eaZocxgcXnnG2J
072DdlzyfvHTf06zOq8kH8sfXWmrU9NAgftRry5eONmLvj06Wx++LLC4JAeI6/ybg2h/YHTuy5uv
PeruaNjXjdOwC+RlSkvw0TQ6dsSXwOTthdEITmHcZ+VzPFbtctft6bLdVYuuqiu1zPrkp8JLvg0o
l5BjueNacO+nInrGyZqeGXf4yXmv44nWXobmbkVfpnFNo9s6J6UesiaoKQHgUA1hPrN2wTW8op46
rwkvC4dwwborasPw5OBl9n9W2DXjY+f1WHEb6+kxly7ua3LHv5iXTDxX5WeMKqK7uXaQ0DLhWzrs
8FUBIT3YxzB4MNTI/xUgzevHbtZGXoMR0VpOP5zIPB54EDny2upHGkwLCxih1RteYu0eBhjoOQ0l
XVcdgFVkv8tiKEIr/IaJypC8L1qXmrdJdB6hMDjSE8IqJYxicmye9DJkJi38BmcqisOCPJ8t2psU
x0dqap3tHdPdLMLffja8/W/4i5z1gOCN4fQOvXTO4hUfasgQ9Xfqw/g8zNUUf/Bn1WvVkjiwoUI9
s1tSn9ZbvR9OuuzfkuZrTRUUE1bK1i9XlXkjdjMqpG0bbk002e57Z1Ij7pN4qKaXMCjZenq18iIW
dZH8JtoxeolmqUkjaoJ+yK1d4vtdTwGNP9Cw8QVvtogvY+Et4lz0o/7SU4yx+lkgQ5e/4PTa/i8C
P7tzEMW0/4FbN8NpAkTUvaAyTUxmq9StufXb1fyZh3TUmS1UkBzNpsBfbWzw2GaGrDrIk02L/5hT
MS6jYMHevyJGu0g+zgNxY+ahCNu1etxNJIjVY81AB10pbnh/Gdxj4u5h9zNapujTW3eaMxIJ2osU
xfxb7uxQDkGDIm4EeAB1/TozJi+v9OH+TTWeqkkH8FhyDB7y7K1d44cuGjakfrsKF7ppLZ/YNzhf
TESmIt+4aOKZKU8UYzf+QrOzApJSvaM8KOzN0bI/hxh/iHonjII1ZeOFbo/GcR31g+fVUXp1mTAu
p6RdvmbrzD3e69bjKQVRov5to2e926IHWd34UoM7lg2uBt41C5Uv7WqDPO3C3v22RUh9b0ZO09et
vMufBZt55qT/H7h//aYWEYAHAXgzRpm3QfbeEc3G/jH2LY3RXvtLdes4LfR1m2rjXlO0CNdoEnvE
to45hY9uvf3NcF0cVTp6W57K0QvOkZLtgw19TKPKG03eYlX9+hbo5WeGtneiS93XPepElrQVb3US
h/pCvkNwVPh1rsQ17RLrOi1CMU7x8o3w1j05qm6oxcMsXNNd3UhsWfhlBjWd69yxkR1/7Gsb8/Zu
ek/33G0n98E1s/vaoovVuaR9oA4maCzKRbUtuTMHps2cbeje180Rjj2woQ3zju0QpAt0Qh+bbKc7
SnEWZwSNNTv5rmPUvXvJbj8dVVneHxQL37n3yLlP2VD09f0mA5IBLxQ3jnEOUcAs+qMEiVif+s6f
oidLd0VnHy9yPzVyVvUbnWrsHcaY0u9SlMx0+kOUwmP7tSzWD/ecddFY35dAtNWROqLBdbHgnw3L
+15hzm+OwTxqsZws7twoPTcySoufcazNkIeiXdbg9wZqzsdA6zODWZl26hen4p6wUEiXvrziCK6r
mGnlOtpbMLvBwulfBqG6Ix5kTeRRljjKhmvFm2k+2rAuvWcJHrn+iOpiB0NtF1rQPuPNiIZMWs8R
j55HZ50v0QQKe5chSQ993bTO2eJCZ+DNnib96S0qlSDQa7oowNmeM5qjUOmCgqVe4pQ1LoPpkwnU
iASn2eblbWIBg82eV7Nqvrl+W6Lx6tuFmf1NVqNot0yGYbDuuR6NLJ2MPIJaVLk3U+9N55ShdMWc
NSRMP9wFFd7j0Pix/A2/Amy02jcrjzUlAqB2ttLMknhcgtDcd0QIKBZMLMtoEZhhT8/9Flbbs26r
pp+yaeqKMq8Mspw433DaanXwFwICmsOGaT6Ga7umEkeM06n2XNadS5EMUpIxXNLvq7rgSed3V4Fu
67vWk1P1xMmxUk+z2mUd2BOU6Y4o2BYJsouPcQF6JtxJegfPmG4ZT+mwGtneim4bpcjqmrTLvzKI
5/jdTWq/vKeRnfqjGaKqzNuGYOisZoRt70jE7bgenSJxV94/5svfpSBHjJBXvxuOLPs53IYQ6ch1
nEq3fWSQ5m+ndJ2NudoqWYszQQxp+ndGtAMmCgVTKOUFobn082AP9zTMKnK1kAPJsqKtP7K8MvEt
2to+dFHXCGaCrInLlEKCmGY69W3vmsa/VJBZljsEZCsO3oimmNIZ/Uj9Z27YjX0V68NC3opNit4L
z93mkJiDum+Er/eWOrMfnpHSsIunUloD51wxjfGpxpGYzHjsJzJX4Q+idsnINGt0tibBqu42MVXN
sSqQb8VXthervMRpue3nNZKOf5zbThMbMJct4ygJijE5O3MdzcWZs8E4y2V2eIlyLEOsg7sW88Vf
VjDdXBJso0R54t8Xzjje0ZK8GAMl4F9DQg+zbd6K8fdUChYr/8J6AkDcBcMQsMSiWLYp6fEeGUX9
IR6hfjE+DrlBRbYx3xB/520CGZgYf2jPHfqS+SSqnTjoqGEUzFKOuR4Bf3unHv0u5DeuvLnaboTc
RuKxWYiGzzbQj+kztpiBa7QaWxGO2UIcknyb4kam/8QS1fulmkdH3nd1T4UaFqsFDOTVlffZRL3D
sitimuXele0iPFap4Rz/W0C/tSRuOMMX6icNlzZvrecpAiqwaT7AjBq+OR7NcjZLN+1+N5uzytO+
7giDlwNz945Z0gGZTenKq91QInxT/toX6xH/CxyRlmE9kPeJRcFREdLjnIWUY3pEG6bKD0lG/HoN
KrGJX187gui6cGHHPzkexxXWeze23wtBgP7jMo2x6EHIuaXGjDWW9o5ch8UMjKQ9OZ4UgRMxt4Vq
NtBrsG29U2LLepTHwksqe0qX0gnybu52wVVpq+0zAdfg/VwZhob3DKIong+pwxXw1gWR6M4DzYPY
zq47LkDdI7s0tuPEilkksxVMU7aoDnqfTjETc+CGqqjvwQ6KgdSl4RRbt+ymo6LsTW/McuR6hUsb
2o8xoK+9TaJQggjXYZ7SfNT7uF3R6XjTg1ZBmPzjf3caLScwcn3E2sSxcGU0QnO2kVFtjr2380TS
+hDIdDVNDz+6ZhZWnBAntt2rIx0iUxT8VJpjymHJqE9smq7C70xCE1Pw0TwOrK/SH9Egpz2Fc0ne
y83Epd/fFqQLxdlzOauft4j/uMQO9qnm0DjLTowJmRsJNVZaoSB4XicuzMwGczkz1Nm9ubiSvyD7
U2fcrn8bh3HwXzk/EFWc2bPb/rVp+6rLd11jYCKRqu/3+1Ik2qH21nW/Z3iVBvU96FYBaLOHoPc3
GifVvnIiSzZRY7AUOcFSnnc/ixVDNIPKdv1OC5aUFws+If2M54JS5dR6zKaeeMjN9G63Me1O5W6C
eXtVVbUG952LCflIicn+bCczy20PBOft/QfxM2xRd9nspb1ZBT/wFKxe6/4L4m0kV8RZk5eQTUA0
smN5ikvt4dzwmpBfkmScvgiWjJqVDJdrH2u1nYglcubhyDhw0p96dFckZtQwquB5Uu6IBSTc96q5
YwxS6QkFF07+p90mfE8Hi9Kkrv5rCX7Q+kkruXX/eUVMU8gYqpZrlHWaut+/d5M23KhemFpl9TSp
OYNw35iDq+JIHFtdKnZRntviYO+aPlhfg6qzo3c2X+v5N6+VyXipFDcpWhyieDyirlJ8Kj8jjRN+
PCa1Qa15QKeh7XZqHfY8W8bHO/kPZeiq4JEuqu8mtDIIN54luj4X2QfSrRaaxUpKV88dXn4Unreb
9jiu/V6y0tdLRLGqdZwQHhMofmiKoO6l0aoCP1t7DjuWCGXdRhTVOz7T3T3MdvH/VKaaf+p6CV56
8cWw9yux3qtpjIjyDaJlyIbZadJH4Vc+gt0e5TsUxnS1PQlmYWKPc9L7tNo9E8D1GDmzIyfWF7p6
LTx/Jv6wIDXw76oZ+z2h5fLMT08ZL+X+mcogLonGos87pLaI+jOSScVDa1sCo2hpnWC/d7GcPm69
rE9zMe2GjZFA1Fm3COZIydT0laIWTIbdYH4eliK9FMnEDn1ep+piBzs/bujC+sPgrmvG+FDmq2mx
VHQNXr+gKYOnamFtxSpman7ObROdyVaJbqEf1aRIprN/dYmK+RlFAX+8EEx4IluU30eVxnkdVc4n
5WZwRmKPWZZvI3P0GO7/4+jMtuPUsTD8RKzFLLitokaXp9hO4tywcpwEMSMkEPD0/VXfpk8ndhVI
e//jfuEmOk49pF/cReF1dMnVcrZqg9fRZYAVt52fpXQcn/z/yU13pMPEEItr9FQsY5f5VOI9pmvh
QhyDQV/6ZG7f3GXx9/HSiW++L53dvKV9sweq9RVL94rAjxPie8dmTBfJNv0UyIiJwSu7k2iHIhsU
eUQ2t/rqpF5kkLONwxtLEyUmLBcSUjbt8lvrKSfdD/4g9gCOzc+q6qCVRbf8cwnoXZ+hdgomtLEJ
z5JAmz9a28bsI57x+2kp/a8m3EZC88g5O6l4NeOR/x5xZyEFb0VUPiVTUP1qiwllizfq6APBLLqM
cI2ZDuYpuIxE3+3bXOY3skSBGOngGRn4ypZveAy9PefrgNiyn5DQ5KYYEU2OOpND1R6mqPHP1f+1
ucDqKcD/0pA5xsP7FCysnTtb5+JF+iU0Wl/b8d01EbpdfmD5iGXd+ru05EEsxqZ9rGtwmYuHmmSf
BHkXQIoKrHl+7/h2n4zjlqXOuj7FZkYpIaL25BeuPHidQYrDpeLzaKgl2Mm8q/YIfZLw3FkVn+o1
KWDbBHLuVIMnwgoDdVcNvPxeBnXJpr4ghyf4L0R3C2hyGmMZfgJl1cdAV8spSDZM2CN29N2EUXy/
2Kq8LGgynlfRddc1lUzr1Rxv4JOoWM2NVMEWtK1u3xoH0h7EICGNSaioeTBrybZLtNtOSlbGvYXc
BaiULRqvuJ4mtpoaclaO24KQIHG67ZjT9SwwJZHbCFMYdU8gksGD9UNYinpVSeb4Q+JkLPNEoRL6
dSmDWp9nt8bSrQBnLzlnz2Uy43DGoWcuUoFKNl07PZT84U/Es90b8WrNR7KFQTaTFAt5siXyXLaB
fb4HTt1yjOiP7pZbZF9kfj15swWDduNYfJNtiqQsiJzw3FMhRrfiEv7ngvDUHC+xGMLLSgSjewwQ
OHwQyNO8u7XpP/xuTa/+MvqHRnsQo966kSLpRLAa+SwjeTNT8l00liFzq4jOMt52G4BObhM1WD30
jefdbCmHxxI5y89EKeEfxrYODl1Locn+bnBIzqG5d4rJJqrJCxC8hfRTts/3rKgbnp9hL0Me9127
ePI2Imcpj4bi+WyZk2m6hihe9gx+ZbdLxsU81TB6P7sAMf8iov7MYtwdx3XrIVBTX/n72XSfPM/1
Q5nrYt1XTBuH0UnrR0IEhbODPoifDJcT2k54Tm4JOKlznODVABg1+TtQ9Hab2NB/GjIxr7Da44Eo
Pia6oAcdLKi13su8mV/SIdmypgoiXM9LdYyCSjyFjKi3lJCgLNyaraKbmMH5RVujRiwEqnqj9Mq+
CL6HPbe2Xxw9zpy/K1rW4eBv7FYKqdxv5q90PXd+52Z9VTjfOowdZ6y6LLd0a2uCCtRS/qi4Zz/L
hrwF7htnYG5yYdswc1mW6iamQHO2pNDhG46+BqLG3+QwhmAlDC4gLZoysXMA60Gm3qDn5QAUEnaZ
gNt6YXGy7ANR+6HRCj8EQ5C+T4lvoosGyzpNgry8ZwotgL5tGi4fRd65TwU2FwiKIX31wJAuxE3a
Sw+RMJAbpBPvuJLAcyrAm/8iwIyil4Vo4jcQSO0ci1JNaTYxu1re0QL4clursMhy3czZqNrub0SC
z0XGkXPl/q/G97FqgzSbSzLQLpVGqHsYxJC8C3SYPn0vi8caUUrJvzpHRC9C58VPDdmlAbotT/83
EyX1cVdEJBhjNnnpc9kS1Fp37clVqVxPhZ+728/WDKICk1z4/5/54JsgAz8Lpz/FIn1otaaEB4TZ
R+3jLhS8O5Vwy4tZ0UofnJCsPgvf0ZNghwFDV92zyavZAlCmVf2au3AP9w3fy2Oxi6aVNTJ3izR4
4Lojeyktaf+DUV0ny3DkoFfRiLsbWlHDARPlrt3KggDTPkX+zsS4GDCzYI1KGn8XiRQBntBCGPNf
kyjpkNSa15OaHpjA0nw3THHwEi351L+SvRa6R0ckY3LpgbhCFkjOwiu34LJfIuoVs1xgI8hUkaRM
T45d0C9PBci2U9CJ/V06Xi4R1iGfPxoOHTpczUSuLnlPGi1imupPOhJYFJM+iI5ORWrun5mlcE9U
qDJXzi7nt8uoobIVh/ND7/QMPxrhJy+X4hDZ1WquJ0ScxSqOYUUS1Tlf7HYF7C9fi/ZuGNkq14Sf
g1FK/UgIjqyzzZLUt5ej4wOOOgmELPcUI7AApC0fJvSZFVGi4V15uPi5Ug9lYbV4lyEfwynyt1T9
a+e5dpAO8PkzqyqO/XNqtBK/wGrtETAD0WsrRCq5Soam/q5XYnFPqYWlzUzRRccCja/6wlMzGG7r
Nfa+DSMg4Q3yZepAGRY6YrN26UV/WQ2htMnBnQwOdYpFsLheQCHHd5ZSX2L6qLsrbQW1RJvuevpF
Lp1Jvd2Q2x5JleL+/26qVgTZsOJU+Iq8EbgSyzxfCHGx6QqCVoQEgY9+mZ6ZQZyBCUpzQmWu7UuQ
YuHn4bBzBHhkh78ix+82HOolsPkz7KhzjMxYf5FS1yBXd932d7HN7KyEIoXwFXWUj/ioOsJnCX+l
07SJ97budHqWXtkfp8mtlxs+eA4f3lSK7jGbaftFltvS7Ek6bh+GJazEa4785i8CZFtdYtOqBcaO
C/puj8N80RfFF6l1ml8Od/tTRwDGGUd69bdytL1CrsXxmXas9Yb696+rRcJBVYky6D63ZcRDB/wV
tfYYo1Md9kW4CX5mAevFwacc6T4hserlXvIBFl9qCyN9mhyhgymj7T3E8IblTp+DVeZxs6cEyUF/
zkqXuucpZJXdx3gb3GPbhrmDDMafF/ZgLFRIs+okbcqXzsI3n9p0M+1PxwwrLJwiU7I+zoso118l
ueNiVzO2D/u2vfemoX0ihqYWvfm7iRRrtN924YLrzyLIATvfEOzI1eH4CSawmCXSmm2POICvwfXk
8oAuWuDvSAsTOR94PVK/ZZixc/pngHzcHofaIPcZbYmGZUUCVj/KTpZd5s5FXQFZbkb3JzcEhTng
Ns9jZlHCPeChUd4v53Js09TsVx11/6nNAOZd7YImM89s7Lf6Gjltmm97XblUZyAM2Oqwjd6aYp3W
9SEWDtm1R8auafMzlYN8I06xTbc8SY1bq99DEIZKIOExYYiBBxy8m/YRiWW4CEq3IWJnW3/EWg/6
LZiKpjoQPuHxGDO9xOUA7zGPzaWuTfi18Uk1/FOuWyyHSNHR+NmNyA520QZFPyL5DxA1jYJU2csk
RTCMR22Hzhzk7LSWV6IN1+7Zo1uIf3byCbR/NNOwOK9uL6s4/ACsquKDm4wyPZUh4DobUmhG1NFr
1I9qn0gMZbcClbLJswYHafvP1NLzv7xUwmMeOoXg150pbA7Qs7+qpi2CK4svTYC+ANh59fWAHrUn
+co+LCUfz9sIGL4cQpSv0y4ncOgS1UigSCy641PKLu6RxAWk4rjwWgjLZugvRGiIB86kYp/McFNX
dPqoCIdi/qphFbMaLVKQ+QxMeJpsdaUG2brHMe3CY6CEd+uRtc+/x8FwBh10UJG1HMnJeulxCUPN
JYorLboDH6u0l2GQ9CL5/Hw1vggn/rNVPXacLRqrX4JqkBPxsWt58oNWkEcRA2TwkK5w680o47tT
1fG8fUFsJO3kdjoOjRkX0B6+gEMUTuZxbLA9cij03SsS2PzqD1H/tiKNzdkmR4L18I7+NKRwL1nv
E+g6TwVOXojawT4HzohKdh1jD/kTCtjpgt5ie6iDAFMJWtxGYhTjmgQiBiGYKSFL++qk3HHkj+rN
XMZGVs91qlnCzOKXL6D7cf8Q9vnMk+/a8pVKcElyDr7yR1+hSWGJhjYNoETnPeCfdp+7CSL1Tn2i
WK/Zgr8N3pxgdm3GgACqqfV3RZOQ8UxEQu1eAtn7yaHFGKOOXQw/vxe5HLJB+OWPwKuavU2nxGOH
qWHSGsTmzlO80TLeTKjYDmGZ926WLijgkcCkzb5MwFp2OtHFcOxCT06PmyZRZI/VTW/IFWqoKIxE
hBQCrA7p5yKd4Z2ulIROdtw5nIOKuJ9LS/Sud+IyscS54TXAg4NKZ2hm+eGnq9vvXeN0qMrwII0P
MwoujKBbmql6LudsaJbwAtgbyGOu124fOBK6rYIG/x7b0k0wF0/rXxnh2H1QIp2/tdJG+iKibX73
LKGKsetM1Ski07k/0qZAN10rTHjWZeUvrM80ejxrkJSXri7VVYVWRU9KmPFaNTgFI8lUbdpxubhb
k16s0fElipvoi2wdCz4hgcfDkMAwtmO+rn2ZT+14iHF2fImpqM4tbswzr4o8sK1YBjAN6HYtabZV
FzpUfIya9bilj8OISPCsHBQxRzcgoQXRmQNP6qBsRS6TW4j1NpXRSSg5Hkh5iSgArWf11xQLqy07
fAzyt9kt86hZfajA5XmbB+N8phLa5s1r0Tpl+awBPEIsbfg3JLQx97TP0tCZ02BEaWm70VC9phiY
muaapF8/QkIAWpBOl56A6jpLGQfexrQC1QlUDv7VionxcmgVk7vvps+91TnjNUbL3VwG8evqkYy/
X4j0OTRd4a67nujfl9ypquNWO+11nfPxYMMZ3dFk1tcW8+PeIa4Bk8c8midaEfC18NopNs5G2Myb
qzGLFIMHfLFQxzXy22fFM7cPADgzcmXL+jo2fp556HoddP4O2s0Y0FxCGJvgY+JgIhDbUHQrEwd5
U0ljzJ1+LyYQ4KBBVQTQ07uXMTGVk8WOSpEVTPlw2qC/rg7SHGbvCQPwETUMAudNVLy+Zd33+xZL
ItalykcUKF0Dn+xPcbSeSwTi+K0tGdyV8MM082AQzsa13rEOanAy6eXOH4zi8pQ2sfwVjWhyd1vu
Bhd/0ghiOjoVxc4HTQRjCfJfIb6i72HdTg7Zciq54jDrjzKa1MENu7T6NDRIvUV+VG4oBGApvivH
Wy5ahV5w7GCL2AxLPzU7ng5iAaJSNn+caYpfVL45zbnFAuzSPOEgBh5q+9UqfIMhpsfXjm6LrEXN
3O2lXtA1DE477BUM7YUGEvVS1ev4YkzQ5N9KWNHnYYJ/Qc4Qs0vVCI4A8rtA7vxZF9GhY/3rd6WH
fFYTu28vtmuDr9h2a/676/r8BpvAW9Z1hBqyhBSki98hrrOpUK219AQSSD21vakwvSOFcNYFypDT
oHqXyu2q85S78cGDE2L4mfwMMnkBLkMcXbkifwsjjwXYYM1CCNYu5T87auMSlg/Wv2uCgkMV84qT
JRMmQ6kCGtt8dANva74irgVQc0+jHpOCY7NvWXIwWnxR74odzJ2TvfKUfnYrj4TxoufY2JPG24GC
MHI84jAeRiLQ1vxpYXb5bhVZO7vYRJIPKLcGuTQIF2n6xJCYJtrbuJ6/sfTK5FEYU1xaKgpuiT8u
9MrgpSCWuYe738XzgDvJDVtf/YAmqRhQYenGyxKMS3fEONQi44VeTaoM2SpiBRwB7mPO86HOKA+m
3+gImgct1ujuB5knvN2UV2V+PvfzMValACeowie0Hk2xk6ECTSuWXp9J4up+9wF9Aztg8/XC/xw8
BbRdENLQAQJeBQC09zhgV3uyqSevTqDbs2PE8JPdtTO3VaXLerHDHIFwD9yiuElEaHFrCVWAkpPv
cDX3ZbXtFV4vklTn6qIXa0Ce3fpfSRdAsxuWaPxHWlBOuY/HA4vHMcWptXOa2b/mHmPFuxXGZVAI
06KPD+2Ql/gCapitdlZoIZBOUh6RjPWLE/Y0jrTt3W1pPYuNysNZpz60pBeQGgrT3ose2tWLhj+Y
ptQDCR963WPDRDKptRuThYBkldK5YGEacf3ZqBMOtkHsiByoGQZbEu/g71I8NYSFZNza9pnhdRx/
4hnBeY5ALegvCbNTct7Cubhuq7P8ijVw8Tq4LSqhNP/ZrDh+Xu8gsv2pREz3QATL2++n3K8/qxX8
Ysf6un14KGp4ouF4US/m7GNPvmw9N6uxMyCSi4PyPLbCT45hb+YHfkXSF9gQxn9U5eYf/uZp8GSF
4q9qSj+E6PHIJECEWW/7sPaNOAk4kZwOinIo8GkgnSmwIaIvmvO7XE3a7ZPDsYTDYSsPCqgJ3LMQ
7jCe52LBMX1KyeyRWdDNiO+SzSVtQjdhoMNMTRghTptfjv/58TS8GjQJ225tQkBHHgWY/waR6Wud
ePG3rtH5HqPglJlu9Q7OMA8HzpcqW/0Era5BSba8RzNyjGirDK2AXaq+JZ1byAcppBxOARdABepa
rzTXRkR4HIoVz28GveTfdAtL5eCNufSBdDG8iX4F9KX9ZEqBfwPNL0a6xPScI7W7FgDjXw4RMj9H
SRABl9acY1ROUNm0eI2O7uzej01JlgMLR9jD+JTOkSxrHZ+XKpwPuKU4dazjj222rht2EiJg8Mdo
t5zQ/U58dj12iZW/l/c+4pfuoReyqZiSttnRiEKV0cJFkzh455mYTug11t8i1/Y8qplQAcZZ8m3C
uw+qR/Twlxexk7j3C/PEWknn35SEzbcUXeQf6y0RzxNAK42SzXza+tk8omiB3NU23w44AobnDQzm
Eq3+fFLL1iDMJcz5LrCFvDzwuThvxkR4puWGWrVKYPyBdkx/mE3M59qwCRxc3Ak/3YJ389/qDtr9
5axIJn1DK05GTCxTOb5k2sDFrJ4xHSUX7bmASPVsUraowo0guopUo47dFjCbzu4NWu63kZ3mrJWc
2WZkV51KEGHE/NGKKHQYR8c5N4IcVfSD+PWPDjY4k20KTBx7dcw3G+kkYnyqN54y/hh3i7Z8fE3a
Po1zpx/ptq9v6IYwmDW5F/HcjRiK5dpiTlMFVhORmPbKuhkesIQkf/QU4UgddRjsUeGM+cFqF5aU
wI0UF6C2CDhxGrxTlBYM36tBhlBKibC7GmSFmgcxYMStpW44FxKM8pDFXTxWOxGUxXHwQgIEWGss
lYYQAM27N5qI5t6Obw8qHpbhPAdCJwdPdF6zn0wg03MLlNwfGuJZkL4IWHW8sHOcKg85t5X4g3yS
VCCbo6Y4DY5yvRd8ptP8OOEneW5lzd6bWED+F1doFPyIJENUDfBqJ88pSsA+vnkyCrGvKvI/zLKv
qmp7Lhar+StijDwYqn8skGXvzJmIGcNQUlSOrLm0N3daawR6dvKrUzuYJDn2SeToW+kNqXcbNzcO
YSt9RPe56dU5Arz5gVi1+rWk9TygLUwQx3IXDR+jwx7lcnfTy7mhy9Mn2zmS5AMvOuGRBXyMYEjx
vg4LwkS/eqinvP4s6fX6EyRh/NoUaeQ/bl5rywf2AYSM3O5Lm0mwBIBXsOenjqyZryRoymfN1/mK
hN1g8hZNlcCJ+cs67+Mp9PIL0S9+8CrQIgeHwDcj+Qxg4oaUGUwM+9iieYG8aKCFXDYytZsZvX2x
g26YURgWjKbLmDsM6zRA5PyFf5v2nlTfIWEvDqIoJ3aB0cPKWEmTJse1ZOLD9YLE5LtYkKufkhzB
y0G4aXpZpyo5BaEcnnuCGCc+GsJFMn4ag6UIcd5Fd5aSQ7tu0w9bb8O/OFFLnzVrjJW5i5nQdqKe
1ueiR1SwX9yNuAQKf4obefbR/LQUG2X3edCjOBU9MchZIgVANoUdQ/W4JUXz6oihEY/OFqBkiXho
xcmxUl/9zVlJvPfiaxMk+RdpnvP9FI61eIh6JGuPZF61W7ZSbCIy5LtNf5WNcZ+bshszKMv8te8X
/V4jKda7KEfy9dAzXyQkJm0hFF2N1C/eRvxS+7R1JiKg6xbcrADTtr+miQ+ouRs5cyTukXLbMyy8
fS6qPJ9wArX9YS3q4RxNXfXYL757JnVp9X9C1ifoqmsmB1mhS2aoM8p8c9jowz1bf5Jc6C/azrBa
Ky44NYdvazjl6TPiCDa6ocfm+5jiv9iA+p2AmGf8CHpJ4cJ94o2Dq3XckJxqH1HV3skJLP5svCWo
3sdOdwu8aEcAEXas1Gc+JuYakSRcP13ogZLeO24eDgYkDr7/4E1p8lTTF5PpUk8tGH0MC4ItL35D
4p9Or6jzBUu6JzkGElA8mAryz9QrNaubesAvWhOgLWlVNXwrY/3PZbQLP4J2cFL0eHFE9LaZ3eTB
2oJ8n172KCqw5BvNSZvkrIglAQx/vHDWR5E0bvToKINKBS+UjvAI0CoBjbUDI3KTiKY96C1Y98At
d0pM6yMvijpEkSajqFnSrPFT5O+lO02nzQFR3LUqJEWoC9I6P6LWiK7Vyjzup358azF2YKpYg+IV
3+496ttjSIjZOx+b3I9/26RSXci8gE/lxXcwlZwJjMIxQPQBRuB+NyHrp8jRa/tmfqxF2vkHgQ+K
5jZwdiIfvNWWt4kNQp7awAB5VzPw166vg3I+Bb2DH7gyStwIPXXtL2wy904V/Fe/VcQPKse2q47D
xCGICVqTsKasd79wRHxA7T6JIziuu11C8CL6YExjrtQd4na0ZNLdpqBAXknQTgjP0S1r9GtabOyd
CyNYuNE6wXBIHXNv0AI0rX/WpB7eRgiulfgoqxET7jv6AWH5uroW/xrT9dUPCAi3OKNsqNr/E99o
RVS8hAj1o2o8JkPAtkuZWBhmupnaBHpdqEvIRAEj7Q+63Y4jgi5e/RBnS+LaNn1gCd5mftdk+x2z
yt76qRx/5LBS5YuwkXgCHNrqbJzHZCSPB/Zr2OPHcP62dhw99DlivEJicpLBDTq3RmzLAYlng2FU
oHD2KnMedR1nhAn1ZH8gYKe/o+xD/8OZWrRfc9iK3wQU3Bc3W1VF9alTb4GUXNG2TcvCQB3zahQ5
mexn8mU4QnwfH/N3NLUov4jp4mg+kvuESlQB34pD6tptOi+RT45UA7D8I6hpWDoBLNYARJHNkTi1
260G+SHWS6Giyvjle3y4eQouM1WQ3+PIy4fl4ludVuVJz0U7EMBmgSUGzzr9Zdb8nrtIFXNKDg6W
1OepW33z6ngiRyQZxyWqUc1/EpfeXfhi9Cuv8vJKFpN3rea2eYmsFduud/PoC4Q/eUQrbrJmIWUV
FwqTJdFtyLvvUV46/umr6Y6IlHceVG5Y1q7gwuVnMKQiovnIC56GCL4c6GRp6+g/CH5EUjnc2q7q
w/o5aHuBacUPl1+kkKSPRY1+ktKWenFxabrraQmZGk5L6+QhIS2Dig7NWrnfNXp6AMWQhslLgQ7Y
nHnRBOFwgyxbtEmIJtrrFll9U1Uzv48J8mEcJYVtTmTg2DqLqpaKMJKbum8b+/I+srJ5GiG+Fwqq
kmhPkOxGXATaNIFo8GQQ6xwcVv2/vP64ohztM315uEEJrJqS/DIs05Kcp1rBsmP82j6GbbbLKW5D
J/xWjxXcXYF4tdnT+k5mAWquGDg+IUbhE3v5xgurizh91RUo1p7FfPiR8IMvhF24nHAtI8U1jmWO
N1Y6AKDhoj3a/hK9fSKqNxQNFvXOVWYlHS5fSJASERBigVztuLEAvnmy3sALIBbco8FgVh1aaNR7
shFy8vwYeC7iuMpDVAqxItGMc3FGR8MBNbwOhShRnrlxdeySTj0uHtffKxam2X9MvSa8hm3Yumzj
cGUXpO5j8OB4MXlL99zgXxUpFYmHX7sbsCQ4UTscpVCJfGrQSVc/06CPLypC+EmC1aQFCQylZ7/N
xms/kp6Zr0mL6QCvUw8PdD9tVSZicmxWwqVC94eV/fJf3vbOedG9L/ebXddvhFILA9lM0nN0l93u
bTOO/gvGgqA5MpQ6aAIbQcJTKEu5HorcGW4Ns8wjyQlwBmkQamrBZiSSl6Sd8oPIAayaIzsoI5dJ
bDucRsMyiSB/C0FrndR9pb3x7s5dg2ZAR2WX8Oxh9by2qOwz8suGkuVj2S5zHsfBMUeRiEyq5VlH
o5tO/aXolvQc9Gn5EkVoj4jl8rr3Hkn2VxoQtu2jfbqVgx7/LtR+eGhtZzI2Ctd95CKdoS9V+sPF
arnspEKOxNMV2scZ4fq1B7HcEzmiMXD2IM4vcDU4BD0LJ3dNJfjk+xp2Jeomn9yT9te6Oe4xX3BE
MqLTuLf3XSKVDtIfoDfYhxB0MrT3w20pXHJLS4u/R4Fx+IckTrcfTT21f+rVOle3cyE4lAojFGbk
5O5SpyClGTV7+lZCTtyGfqg/ynlCQMyHT8pZxAsxx7l7r3T2XPFeaQcSdLBxgF8xQsp4918gHDBG
XDrYaPWqUMujkxVj84dsBOwSMlwAQwNX3A/KFXaMtLrhvy0d+1dKGLf/5CzCDyd1HHEjq7FzHoFN
Sl4W2ECqdOsusIfIRWPzYcsw4XICW7nHos3LA8S9GDD0cCle2lLMlwIEMD6uldqcrMGRceJilQUn
fDU9cxUrmOwibY9J03rrrh686iSmZqqOlarcWzTX3A8OcxCRjjxRDhGLafcfEDGJoynGC4QQ+o6B
SaPP25YCJboz6RH4LZsLL6ZBNxaoy4jak96wdM39Q94hSCK6auQqJN8Mq0zRmD7ONEkbEl4mqL5c
19JQui3iIUAHwBwdpmh7R79ADzeaOOtbhTmOh4H44yJPMXUnBKVeh44yQYy6w9ZhuMVUw+AGlwZN
5OGUOuIWoScwTEAv7VLOb1WnJC62AXfOayMNo3m+rtXRnXC5x5M7+c/EMGz+yRtbLS8b3SzoOtNY
vg+g0UTjeKOSj8waxeMsMbUQR8oQwXG/ubtwSNPuBcp4G5/JV0R5RSKeTm7LKOD3urVVwbWHVefZ
JXoRCZdTKFoEzdyrh21d2xI9jtPhbQtSDPM5XNe6L+IAJ7VRBN/ip0JZmKEdNsGeyAwUkqlb+N0/
Oj47yrXq6FdQ6eTb4oTzOXQs51ItETJ7rr90kL89NH2IsP+p6htFDbGxybOJvO77FlW1PQyzsm/g
iUJ+I/OeM3XfdqU7fxabl/aEiyUp3EPsKZANM2FZn0Nwh39JWbThr5BV459tVmypY7WIT9H7Jdn/
UUEXrTMK6KVmCl6DLhojfmu7bO/MycH9xgKxabIi1ps4NyxYw0c85/34p5npi/+PDaPE3qC3or4m
24jpHGKIm1fA920IZZskPDZJ0REXItrk32Cj9HtUSAI0YLq59lFb8FzAsur5HTCQN/NgcEE8Rc7s
5c9IDhEi7lp3hTReyyT6ESdN+Lo4Xt2fZ9WslyDsEED4a/8WljPCKjdMsS9qS3qUSvPB7NxyXK/V
ECW/BkUA1VeHE+O/buQYhcyMu/HLRm06POXoLIILWYZRh7IsYRfQmEFBOTo05sMv1jq1/sFC1dcZ
tmT/r/L8qH0R95QP+ramAD1kl5vuNKIWwiKesFDuApEn14qT9zGyq47JARH+79mnjTlIA0QmYuiS
Q5DHPOV6Grq9K4T1UG4E44GAARawfkkxzRCCsV0qVFHLTzWFsfokb8OvmHPoKf6lfWUtt3IZ/0Br
YPU3nhRv/E6I4L26d0mNSfYLKCAG7r5+4YwgAGa0EumHBrJX8UglqEjTB8UcbghAo6iTBRL84NzW
NF1eZOUX/5C0U8jOSe2/MLhO17TfxB33Ts1/tWqHn0O1YLqoikKdcXiYb5qggNOQjMPvmdCnJ4Vu
QtM/WpSoVxw/fYyNv6gdP4UL2YwekrAqpp7qP7B46+XHqUKogpE2SDr+mnKNDrCjUU5sK5I/vrWg
jeyffCsDQot7ZIJTllbEa39ycvNPbgxMOdhPHj4pyea0Mjn51zGEVEH8tFGhtLOuV7pZRN7095qM
jxrwrSK6ArOJEHs+Ru+TYU+QxCIbVZElhqWYJ3pxJpkJIoXtsSrQqfzExFAhAnTmcH51KS1nyvJx
1gy3CRPgkHVUJv9qIyP1Ka3EDGDWoxnKsB+WdG1bjRErpKrDe4nKuWEgNyCC/RixNmxlkzh4bPUY
EdyqB7+/ECvfRWhfBxqmO8bxWyUTAOB5rIrbgg/id5nCtRfUzyYTGjWXIussIM50IXwiJzhNN5t8
ZU9HCaVH+iFLvSyveUB4tt3ja3LPAKgwKB1WgN99MhbbW9mFLbmv6DpOgYJ6gsPj4CHJLXcz66tV
nSWXLsLl/5F0XsvN4+gWfSJWEWC+lajobDnfsGz/bZJgBAMYnn6Wzrmd6umWJRL4wt5r80RXw1dd
1P6dwopSszRscu8/o1Vlc6EmBW0bolKemSsUUidPmLCa8rXKoTjuOqo0tV9kke5KCZ94nybtonZ1
p6IaBEWRVL825j3x7virQMLgQih8HfEtFO8hGgTWomhmk+wMs1JeWPoppi2kCu8KO4jaTcPRtXPd
hL0EMeTNoXY4bFt6+uo2mGYs1jlK16dK9EG/DSbLe2T6neS7QsCw/R1kNvKAQBL1hwOlDX4TiIs0
vUaeEgobGbN2QrEXzl1mxU40YlNAbYTx0suJp8bleahJ9j5RVVrrcZWhZb3UAxjvQzhmaX7d2Yv0
dnUsEHtONbv6pp+Y798NPD36UPR9RB3oMp6N0zQfbnl+1zdAW33JHdQiRtYDipPGtwUrEZHrn2zu
xmKjnVoV2DgyxWsRuo452B7wqt0yigkGmlowVzh06pCL6uXUzLaa4ZTJchch/GZ4hqnjdI3hKRko
j+xSKomFclOKpNl1TpPeshRRl8prUYQox63eohKICR1Ok32zzUp/oHraUEgmgzQbDSe/LSySLarI
a5is5aVVhYZt9cr+q2gX3xzVTLdfENjg7gJwO/uUnQUeWDIQKPg88H5vV8yZonbmbd511DrRxnHY
hfJMNbLbIQs1MZ4vKGT4LOAuMWC6LuMhRgL5aup1I4wf1g8M4jH452XNODpE+YUuyLNzpigSd1bN
rMDD+Albc+MUq76GZRomKom/2P1ulcwtea66RSRxqNYp/Gw5kMC2tswyLhAFrfzZzxleXFgkUhFE
Ajz7kapjyV5XzsF0J9MMYxRN06linwh9JjEHL2vYpRfuckaKD/gNyuhxwfPbboiiZ6lRChNgnLm+
ybYNrf7AZZh79iZFf6AZvHcwWRCOzNNPyHe43DKEXUG2CYGjDbV93bNlHXgaLiuPbXEa0CPgghtw
y6KX9cPXsMynb/goTvtOOjYdXF/zMVKGOufaD4JbxYTmj84yQaXY9SX7+KF23lQiE+fIdFvdZrTK
9KeF06WPiFMkSollYjmdTukd8yL2ZSplsevhA9swvnYZ8BnXfRpqC1SkJ2bcRi5z8R0nlveBYsZ6
bgqJMtTtXUi7YEfu5hHySQbOlR351DbfDYium77u+j1tF24l167k0aBveMky0Ph3If7mGHSEZUMn
c8l1QuNSPmS6kysebPzD20JMrP7ZfTk7trxLs+MPNJeF5vYFIbxvH3wsj3xNU9EyFp8L0P9eUJx7
TwfWvmmT4ME3Q8BSc0nRICIvkMMbCbvN7ySYQOMxJpx2Y9l+cpMHCzgV1g/y1WGRXp/map26K8Wn
z48QD5K7tOfyww13nZ9tCAutg+vb1ouPJoBs+E0V6kYPA5LR7jKnYxHchPAq15cw6vL+swMZuq/b
CChtJBoC/uRKXfWwMvGNQ9EtH1Li7bwuv/5gHCJMsjVg2tpHYpWMXfvlVgt1RluPvbfNW1XcQkn2
xydndpiYNBQ3IK88G02l7XVHjLWpJGyeUmMMCeFlUMo/uCmtpftqrXX+sCyM5yCtNG6kwRyAing+
T4OuT4YsQcZ5Hh+RLdwS6vsgNOhtVl2qOxFCoXmGhCFJkRe+PHJnrFWK4BUNy46Bg/9pg7R4wq9Z
ADtpIkZJay/pF5FYxxX1AtwcKx8P4Aro68E9F/9lkTWzUiaV534a6mr+1ipEZDf7/hJAuhn7gyvG
0uxNCRJ4OyLKd7bUu9Wn9iWM1bbBMT6VXuhsmNW5D9wQwaWke0V44mR4Puqw+AFQq+8Aes897u3e
eYRiTFZizjl9zSxfL24QFfHSBVZ9cHDz72o3wVSaiKXAYwKJhYPJPtgU26/ZhF19k/rG/RwW/N80
wvxMM319LCz6PXpHK3+zSSa44GxoH3HDfKNJnX6g2WfHGdoMw/uiPJdIZY4OMEFG8G6rGB5P3ikI
AkA/+dXCvAntwe7Idl8J4uvzyNkNVhEw6qlS+8l1Q/+71xzWKH+y7lhWdQD8YpTvkmECQ6JRS46H
IfGPvvRYbLtXjA8yBT4lo+Lsb83d4gWX6vIDZtKCbuElDjs+zCvSRk6NZjKPHubJri89H/sTdm33
SIVKKeaCC8KVZudPpZm8b6UkyX9WYKK7yDb+cpM6mR8cMNpiW5mt2T8QQzXgLHDgZAW4cu5dUdN8
USns3Awt/dbW4HdhrqIcNct6J5HcU2lCfGaVjsTMRFnF2spO19i1HePHaIry9ybT2VtJ188h35MV
1pb9pW1zsFnUM8X7GAwfeVd6fF0Fgoa+d+o7kSTuZwPI5TVzZhyQwaDyoz+z01/d5V+bhdNBpav3
RLyPKo4hL97O4dYbNp0ngwddd8hufEx3t6NNI76bBn/EueXr06IdvtWgHT6oP5ZdhzNmL5s0mn+8
rrL9vQVzZd/ADFCbVOesR5F9o5K1EMn1/FoEmUQmOVpzHcnYGuxLGLnTvX1tstCN8PxmExhKBMbR
jSSh8dlmkrDhkipjl60Xuw0STM596+QnpvS7xS2mfZUF1FlYzDvFqq8Nz8boEaSJ+2TmDACcuzRn
a8zTt8X4F6xW1l7C57uzUT0f61qEjwFm8sNaNos5CaKOYs6iln4BqXQdC8eR55zfB4IR2wOxcZ3J
ZRMzCsoMt6zfFo7hM7g7fls2TRk7ni4P3xv2mOvRRabx5HJZHVWW2O/IH4iuQPTMUjUA++F361jE
k+OGLt3j8I00s3+JVIMUqPTVO0JMeao9GMTlKI2DCh80JBLv7JdNUbbLiVHc5GAyN37P56pnWFZq
FOimaarixnGgYBXB5APgnRgHk1hWPGBsGGOThdFzxrKJlt7kKbIwy2djr9wyI6cHeheCiso+osma
/pm5nb8dJSrK2eELveG8k+U0o1WtkujNChPUaqn1tF7/UkSQzUIUBu/IlQCD7aIKfBYLILgB9dLB
jugBhs4cCyJ2tuDq5A1yChrRMJjH685T2ZtybvJzgNGGj7pCy61yZBy2pNQBe7rtDRNtFzD1RpCg
8ciCClg0cx81UzB1snA4DtOORIS+PYE+6Ml5GYf+MUrXI991tGv1ihwwsFj/Yan9lkgD4k4Y6zzn
0xlLNdPK1h/UXyhI7LQGyeXX862u0JWLy7oQ/BiP/kTuCcSDHiuT3tJ+llxoALk+Uvrda8E2dt11
JUR5iErqkRyN8NPqvbvM0+YGXEAqz1EqOFQFCOt7e0TGP0B92uKOh2CKquaOYqm88+ar+dxHavGT
tILv2yOOq42K0N+TFNIJ6Bs80Zaw/lMaPJjMF0CL+Az2zF0MK0ekYKV2gnoLQJSLOAyqS9EEBZzL
opSnkGnzZxjo5mYORizolMM/VO71b1U1D+XVYcmrmwT8nwk72tjCEl9TWz40vU4/Qjjmm4GN6EMS
+tUeMrrINlMK1nWrvMjYGGwaLvXc/aktUT5xYc1nj0qr3UxgeTZjR7bPUTvUzxS3kOScAFwIsTvX
K7TkxnpzUhuALrNcvsFoODKlsBlA8jFXzexCL/lyRtmD2jpTuBcQheg4KwOmB9S2G0r66F3PKVaC
sQmOyIAAcKgSi60q9Utf9jSbBAL1iI+8KzJ1nfJd43s5h8z/vxGVKf+xnIrqnbuk4l6bNZUYGpgZ
DekAbV47sLmmvP6BuDI4Gx6/q+BVD9lrkSTynhwX9eyyNo/Lfg4hj1P/z1uNOiTYOf2aqbisxoyW
NW1Zz8Js2LDh766VRfY7J3K40Ot/tomTHHoF9hhHPRUCK1IiCCr9xSJ+yin8Wn1jehW624wtNmwA
BnRfC5SdbOt7bW1u7J6WX4/dP6bDSdyHzgTMah7b59y3Q6hTUX4VnlcogAJ1RYuOIN9xh8sXz5kI
2fG6tvzSSmSHFfX9VnUug23YZs1hgWT2mHamfaZL4SzxTWv+kehhNu24IiUwdcWopfW8bMu5EBC3
A+Bn169+NuyvcoUtXSUxuhawoGbRSWxVFvqOOcWKKAt6H7SsNdsM3z7LhNluh1krRkzc7xqTawwN
FVZVW5lu688jiRCqCfWwy9eWUrZBXUUiVxuPACs5TpY3YHPoH53JGrb9FGFtnd7bLPXY419BHaid
YN+kH2bCVwpFL8Lki1I5m2cDz5w9u89xhqdCWC9yYW3jOKa4tQNHfjCjyT5NYLenaIh8cxBlcYAQ
eZUfFfw+2MNl9pjUDMP2gYS/2GmcO1vSxpDGEEwcOBMGbJXrE1g365SzeGwO1sB40DWBfylxZV8C
x8viCP8buVwRDLSgl++l7u0PC1ybdShzW/0Q3Y3khlur+i28frrLUWMR9D0S07WVzPuvfnGKfRI4
Kk6OMb+vB7+8caew22oTMuqH+4ChA/hOMvi0yw12oRxtvHvVsUMqzcf2mKsQo0DOqqsKUhel3/xf
OiOMwi15VjbG8obqGEWV+mDwwn9sjJ6qgc1pVFRnTALRpg2n/l1Bo8ejMi+M1tci7V9NsbykybVG
ULxphwktN0Jg14sXmEI7fwjLE8az9FGzcvhUiXNN3aiuCcvXXYOcM45PPE6UXEDXDywZmGqEdkW+
jt3edyHkT7UU+mWCT7EtCuN0W4QJ4qpTzF6uWr83LA9LdU4YelBNpVlDIBCI19sVjPqOIJT+BwN2
ZFhmpTUHXJSjBPMCZ6F3k5aza4d5/m20Ync58lf8elPOk5VXydZqBaB/gVfnqzXFdFMxnXEOlEAh
eG424XjReMAR3OaVxUQXXQlc7l/oE/M78xP7EJaRpwm66p2nMWy67FQI1tn7fnVdjDwY4cxGYNP6
k8LlKpoRkxIybQ//eHxFfajY2L9KlU/1l21M/bB2a/sYwHx4nJCd0NvpSODsD4nEBtMPwuaEms0l
VSqygfUqWJxT3ENjx8rjy86vnmkc3Y5pR8sNjshVyWPg1FeKXlJNN2ae5uhrpM8LEEr1uDdQLVmX
Fdnt8k/nvAJrEECaZdqETGRcM8CGhJLWN/kScvPyAypVPQXTaIBwrG1xzmWQwcxr8p9FZoJbFW21
twdI45WPeADktJvAib2TRketZTDA7TO/ro90h2ik1VgHD2ICvRcOrqKxLdfwkqWFB1DOIPa72Ix+
c44NeDZUE6Njxh2yh3qXDMKKblHASH87lJW3y5Vn7yZN341eEH5hkRP5t6dxZbU0OMWz5OVDZLaW
J7uv9BWdKegdl9AlMinAs21uWnvusyfRQNQ9WsQO7OGU9L85As0H5jak91SR66IQThzUmDAcWDmG
WIlMbDrDzMeGTsAgB2P/dnQZo++9MFg/Udl4ZhO4q/9q+nKp49Suff0wDdhFiaXr0N8Om3LwAAR6
Xa6uLDhJb5fFmFs1+YR8wOHOAYVXv7C6shb0OFe/75dN29p8ZC56AkQFLesTnBR0+vzjrcRo6s1W
RZFFZlO/lT1zKI12N+2XE90BHxM7lLrAL2ECtWW7Ifh0bEDxdWVu4UOOAq66xeFTJ09OWmSpipFT
ZbOmmGXknB85DKxUMBN1Uuc5QkWBSRhFZPYKOVElb0k1muhzwhY/nM2EgB/HSmMZpNkG/lwzcf+Q
TCgP6AGG6ZjxdqqKrU5mLHAcTWLndzJJHBscNSQn+G0hqQ/FqUjzYCbDal3tgVQl3c0VIVlDXlK0
8T8pdOa+wMBOgZEmGL9oPEz+x/7R9v+bSsgnE2iFXLktCo7Sn/RzViY6QVFBR1x4APCgvXR7hsmA
v7lq1meEINHVsUL25XOkbKs/6gRYELEpXCAb2i6Bya61o7jyNTlIKcqGDdZYJmHZnDIyRhbdfxbp
fN1EldLc0dMmQNRhXVBz4SlxN0Pn6eI4VtM67E3kVp/EZ9jVySrIJhA4gMZYKrtQR/pn0hL9ZVrV
PWQ7FRwWHTjhaYasliDirKkyQcjIs3FGuhK4PKyaPPrVCzAeWI8by22H4aYaEmY2qPGbGqpWmM/P
OJnQCtfGp2mW3OXjfTHMgXesujqa9qGVrxpLXWM+pRwh8m4okWb3ln5lOvb4IRHgExveXborn6MR
13BGVK6CVvmq/SVqMcmxxaNj6Lc4O9JhL6B3fTX5iBzEBWjN7VJ58jHIvOVKyRoQNPU+WSkn5GDh
cupax8/2Qk5ldct/0teEiGokuBwAPiGm1vDWWUvwhOTJTC+kEvUPfmBc/iiCZ0CTOI4+1H3lgLGL
mMEIqWnxPQRllLClPXGaZ80r5UE9/o5Qfn6JpMP/JFmHhxjIsOzfIUro3tsya4HZMl5/qq1x+Itc
HCFHXK6IWEtEpPdMDh314GpJqeOE847HLvvGTxH0J4t56sZvU/WgOA7Kg5nKrNjXhN39+D7JOHGO
65BgC4aV6bGA5JZh/Mz5nBCHqxsQYT7hVJbM3XgtWrn8MYEfn7tUN+MhWrrwB0acjYuazEQGi85A
1eyD07DjLPWbU+Oq5l8PToRJkk0UetSvk31js1f7wkE6Py9za73x2pL3hD6ITLNwVGNw6r1E3E/0
Ke6+Fqa4yQZov9RjLYc7v7xy964u2Al3jAgwaWD0Z2WhVXRXwl4jpB4jBs0hJ5C4mcq1ecOT4zPm
pzVCRy1kjodlDgSdmvQd2iIy2bp7sg9UQGhTi1Sk9KX+TojduPU8PzmPHuZxruipgHQjGgyEfs+m
Mg5qy39ZU4wc/DvwfRAOmjYAlUYR3JKggDvKt2AFXj05mWFoV/pVjJ7NK94qSOjTsRrH6scqZ+Ro
I9NYntl8FhiGQBL9uApXKs55kQQvUMuLC79ozRagK/szQR/Bh/Do2o6M/SSqo94gN87rcNx3detZ
+5CutzmsDmP1GC8K/aZju+687xC9GZytNpa+Hpf3Z75OSXtTevCAz8hes/Rf12WV2lnDNKQ7a9K6
PCXgGHPYsMSuYa6YxQW0ObRtn+3eNcGT0mzE9vcUdKNmBCISUWzLkiJwM/FlAgdtAYufCzqJJ4Vi
68aGsZkfhEd/QmgiXTIbW/+ZOgSEqSmvn3gYbSYUtVUTgOOpEh/8NEbsK0KbWsEp1YyauBKc22Zt
ZXDA2QKrmZMSP3HPyfuEd6D6EI1Hyi1PLxaC1EBFiskGg73GlUgghOYgOpk0z9OXbmHYvBsBZo1b
BgbOYw4qrIk1f8NLauBxxbPjpltgseLOGnIbN0q6FrfNUFNs9YxZq8/Os7rulQFqfWsN65Ti2Jra
/Eyj5+403ozhwCyNZ48FWD0D/YQM6SLAv2UGZ59FyqkhssR8iyossc6UK9NOgWuO/c8C8fL6zKX1
SbMhRC9DoJlANImfV8X1JLtXEGH+8k8mFREgm0owtPtWjkGYQLHp+EdKQONv+s4WqKShL2fPQ1Hz
bRSLmMg7cv05gr8TMTua5ybqd8uEh38j4JxO29KqzHKwJytRB5OHoXMYLAZgUvPsbNpJDz+hYKO9
98t2uhXIcNrvlglygYQh7YYT83ArvW2JEPUPjlG+T81Ugo2ZGCc8l7MTomfqKLIxkyo4fD4+IaJM
2LNBN2EKK/iqfZNO9pFFwJB/sdMd9Z3r4zA/Suk23rNivGxv7G5s12PZ9KSKOc1Ue8fF7lR44raY
GIHnV4zpkNIBQ5+RbEgdG4j61m7b4KXGCEnCFBio9HswY92eU27/P6JZ2MzwY3cXq0OvGfdwQdZ7
N63tP7TI88OYTmCk2xyWC1YHYT8uGn5BPE9wYs5dI4M/lAvs5XzXzoNtgNAxPJMvsgZfGl5oPIaI
nga4hVQPVZnfB51r7J3hJrbohLC/CYS826XMgvMaRqQfU1oxc1NdBsYPyntcESjJYUAostgrmw3n
xQGxdiqB4FA+TPXvHCCD3phuQDViPAjOO5HWDAMGdwSJWJd6eOgghVBRVoYiONe598LflFxmzwYE
x50d2YDlEuKbVBg241OOOPCkVvb6V2yafY/hPbtttPiwNcvdeIDY+LBOM6QV0u/0xgPbstONvWLA
t5xzCFYw5aD20bbXYSLecaAO6mkZbQ8kFZPvreTcZfFhyYcAnpCN17nyGX011qNAdX6rmKAW24rR
3r61FBGE16SHrkamtSsZjJ8QSGSwReYqOiAUY5PvRKr6WCuDo7VyCIk6TGa2ittucZAmGQEjbNAR
34VJklXs4KPpls1WspYFWtgVA1Kj5H+FxgWVVTM3UtPU12oq/LzSYe75DPoeKBvbU4fdaou4qSzk
Jp8a6GV1tXz5TtWB2l3xptjYUc6udF5Shtu7pAqvnCojzmil4DQ0VfQBMeYfdCMX8KqZHlEY8v6r
ceUlYFLrPcy0Tc+AgmcOPGaoe2SO6dtgDe6hCHkMi2nJSLaocgE1P6MN8FqnvINbgLppiYb/Wm8o
znVr+yxaC8SZuygvqttIJsWxL5X/1oQldyCra5xGHWzgzaTxiKMPDDO14U4IdrmHEBnUUBJt9BBJ
MGlYhg7ZSAY12m+ccsPaEfxdTE1wlwtczUA0kKsZ7DHsTuCSOO668xKXmxR8wX1eZP5DhtTtNhSE
CzGPhlcUMCRFXdnqn5FqY4yp25YXszqAj6jEI/e7YaDqUPLyh21nRzKMargsGI21h5JHwN6jVU8a
vj3N3bH0GuZO3RZztxvkmM8nFrh2EpuyGkDNUlngfOHduPBaE7DIMLlo9ybIRjsOXN0W38Vi2Bx4
1syRq0BtgRCoCCV8ydFCobBpDTQy1NB+Bq6DiDegA+jFTmB5PcbSsw2KYS8Er19M81EtH73dZvVW
rH3YPcxWOky3TFewcvh49Fye/QgtwyZNMKEeUutKtuQkgFPVMjpxtqWc0AAw5okQTtpudHBbU16p
teT6cL2k3j08iuvibMj+i1I8ZNAC2uUa+cMJQu4hMnlAHzIhf2TPwpxoWxQSFWiyiOQzuuyRI9mp
bUM+HmMy8uv6ClWMWfyAP17QfV4nxwiUtnlW6YXbqBIjAysYZ2jKkUjHtUyDC/wsdmf859W7rhuO
syWM2i8nYbG3hXQUcYPg2m2fe5y1/LwzYZy7GbUuDi8MyBhRccgCCwmDftwjsHQv8McilnFoNVKU
farND1lBybPjzGYpqYYsCmHkJmjpA+4jXnMSmOF4ZmaCvpgBC4rdWrrLETfQZLZdPQ/OAVeqjA4O
UKNTE4F0QcqRGcOwRGt1ix9C68NQsFXZib4lfyLy+xYwSmj1D+54TcQIyZt/q6wW7d6AUeRZuwU0
WSCCCIGVCfOFk6S17QPBMcwOeZJImc3JIHZuOtIUJeatust+gXMAXq7DJfmyAZchMBl0rmMVlSX7
JifpXmxiCH/XpQeZTZIT9z0S3YYGP3DF9bOZMHhb0wG3D1VniYeug3t71kufkxtI5J6zb5aVhCBa
EZeOSVK58bqSQLcHLTmsMRpYWkQEyZSB5PmaNYbULSHyOWqajy0oiz/JD/tVM+gN7+pFWfMNhyaG
aHLgXCx2NFhPvN44WIO5C9lSRQS8UBFEuUU0jX8lAqBVeIpQN8ObS9jk8DzZxWnSALC2pl+iTyuR
ltwG6uoSQrtae9BMl06yXOjbTwSloNmoEOz9SEtB9I1Ef0CYdRcNexdVExJPJ1waNBdjHzJhop/Z
DY0LoUmWwKE2Y1hCzTBaZsVNz3DEY9TdePmRHZtlnzzpo9kzSVuBMTQmDHdzO/AIQSDxxy1LrcZh
U1P1z55CFH/1i042eDwOP84UBxlxrWraW0GNH8YssDhxSiGIzUlxNvoQp0nA3fE9NAUsmqR1T8hV
nPTihojpHliu90RqeI03f3rCafQevKccD0UZymiLXMT32MQiwCJuK+y/My4SsmiKKbgOWYnW22Yo
jS9zXhIFiWtv8A6pb03ejiK8c15zgPz2i6DlsmBCB3mEXYHnM0Z6Uha3I8I/AEgUwufCt7rf2Rmu
8PJqrg8UgullDLCI7NpG4CSHRTOHt7Yv8rCCQm1KyAyeqZedPzcQZgMUgKzjh6sulYrU/4MyzPqO
ysELz0slk7/ZGxUpVKWT/y6ZaG8r4qoZpcB14Xdf3TIhMRQBJSKgCPVPxx6VtQpksU+Ed03P4FZC
OcLcikAtSy0LNkaQfzMzMIbZbIsyKdH+uUoRY2GhaJcL/1vwFCG1bXerg3ZunzF6llts9P0Pq9fZ
iilVtBePVtaPDwxqi4zd+VCDXRWTRzfZo0O6k2lYeR9Wgm3ntBSKAY/bGSLd4T+OxXZO1HhrJjz9
8YLQpN4xYmr1NsXb94wKgu5XdTD5rMxz38rFW246VPk94Ng2eITNTBgNaRt6OC3Uphy0HesV4FkI
CeFMjtmRfIL+zx4b9WP1ObXw1COcPEksxeLocVu/LMAq/wATJfqxllhjN62s1vuRIuah65V3X6ct
C4iEwxR8zdRYT+nSNtZt1evyOyML/j93SIn80i1yWAYDLUEMJH66McR+HxGe6YmQjDoLjpqxnZ+r
XJDX1crVvc8K8R8kI/GLKr1+DNMFOZrC3ndA3wSn1k4dMsNYUcF+60gXwe2XX1FaUeCPLM6cgnrN
FYJiFt+n805Uy6C2lM7uU6lBmu+K2kej1louy8yuBep1gZYp27hDXvjT2vTlRE/Y7ZsgZizYEoeR
9/su7FnfqI4p0FVlFj3jvCafyxMqxRyOQxXuSI6aDnuwsYM4WLKMRSr+g6Gtou9E5x0zFEhKq7NQ
0mk+oWY5s89b37/3rd59hYr5XDTLC+jFxzJX86M1L8Q1dLO4RU0G3afL0gccsst9xyOVA7Oei1OJ
9PbkS4PIAn1ydupN7++5ZYoj8mt9IdNneWZ/v+7o8AimnAPrC8mifUMsL+czvJtd25PSpUBN7UXY
L++pP7xMtTuhVFBq62ROcDNjFrrz6x6lcxFa5zqc7djuvc+VB2WXeMNFg6iJa1B7qBHIskO7U7OO
ZfLIBlZjm4mCzHxgTXhnRR/+lpibnqwBNgH1fX7M0E6S9FxGX60PHCkVhlVZy/B2kzRlyak69vsl
cv0vD4zSu5XVV17VKKvHWgT2nTNlyRYB11cSEkcDIDJoEam2MB8YhehbDE4vKzf+ZsAPAE/L6mLs
GYocwzn/bWx4cssyWuciSkGEK5gMdtktj8gFycPoLDKEwrC7QXld3RTFqH7aNgX3oSp17EgBfLDM
uL77vJQxbWyAJ8hbv2jZlxP3J2aGDNDo+5zjVWSS7/0XtPZwA0Xpirfskl9FJR+n4drdRDrUtxL/
ERb5vj4i2xrfRkRhrHJ7/RDpgO66gw9p2cHw0hEOBzgDjwkwnYW/q/5RWRBth66SrzYyyW3o+fIE
dds5umZw3hKV+v+NuNoOnSQPCNGBeJSiL149T+kPxwvp72WD31iytm47q7yQDKYPq7axMOCL3llA
UPxWq4Oo2v+IW6l3gCMY4pWMJG6MgQSeNGihPeO4THsRbR0SSAkYXtyeQB4CjQ5LiRyWUgU1mIPw
LDZFIe5KbfI3KEAl8mgKR1Qk434U/nD0/Hq6A+IKxXf0GQCQPsQgMWK6iJ8PvRpjkxO8gwWpi5pC
ljpzuKFcjh65WfwKkvUS3E9ueBnxktwVGe5XTuV+OknbKr9R4D7jGGk/nRHnTZSNCGOb+UQiU/LW
FNHeYoj26dEO3Sx9JQ8NEggspUxrccz1Rx6gR/zBH3nP5SxKa/zD+IdLlZ6xdOf+kTPuM6jX/L3w
3CkGR8soSkJ9qglVhMvcM11nxvU257Dqsxq/D9W/d5Cu5lyAKYg/1ekDZ5uQl/RcAo4yoDOqnWii
8ggsWD+SNob3s5qC04obaF+K4YS9zkYn0kYqJuebpm3ovdcFFcgnP8VExoJ1aTHjfVoFLQNyifqW
KDhyaVxUNGD7RuxDNeHOx1Zm7tEDvkagN2xC1so1Y5t0Wn8rkS2I/QezX4XGODWN78Ky0YmTH+uz
f01hISTTyJySRoDrbcqXi08YOKG3VvrudzrZLoT0vRQmIwJ09XTwA/dkeigc9o6bulsxJeCCYyKP
MlT+pH3vxT4EJ7Hx2kHB90+d9mttq6es9QAJ9P6tBi+KuKYiE4N/R4FLTNtbIlmHd5XV5sJv4m+4
r4ODwOfOgNkz/2zXjj6CCeljNsO319qr3N2aIt9P4YZB+kUmE9drKl6cRWPb8CS2TlkTdEr09bNQ
DbprBTVuRboZqFd6kPYQymqOy7WEhoe0vD35KYjyskWf4DZMYH10Cxoc5kPp2SxA+2b9tGeSP+YE
CT7rQXnDQnbYuRM5hEIisQjgq590En1MHhj/ge7pOU/D/I+hJ4qJNqf/t4tG7YPcD2I8Bbg7qAkT
Zq7t8CMDhtZUvCTaMJkns0cHwP0aB3FRT6GKHUBgDSVRCNlDu0Ls1focZihtCj+i92Pyve2SSB/T
qfq/hhQXBj3Rez7a5gNjH7U7C6vmzGmcfZWpL2+6zvxnG/QIENG+clc4N1oShj0RBbBPwMxtxSAN
TI86vWeFhfnTYUseo8/CyV/ay94ehvoedwrAiaJjkdJnOEQb5dcaczSrOYB6+ntQyr1ToUkehDcr
RIFWtrVH7w34a/rGAIalMxq3B8sq88+J0cLTLDq8gxVUeA198o6ggQdyCpzH0gTi0C1z/uhYwrzL
EvntUIjhCiK9wl2tNrzRoeoOUQSml0LQweEFROIeKwleX380W2Y8zUvj2uhfi0n/j6MzW24V2YLo
FxHBVAW8SgLNHuTZL4TtYzPPUAxf34t+6dsRN/q0WxbFrtyZK/3KC80tJCcVoLfJh4Rngmk5pvgQ
kzZ5ucXp/rIQ7BfGntG6sZ0JiY4r49AgDO7MvA9vS+4CZ4jow8OZGF6VQ6Ew12n6kLB2WV+kvgjS
TFPHmGgPnFbkMc9wVeDc4MuYXoGnVdFOetw4N0Jn1dZHln2Z56S+kldke29E5m5BdL/Totq4wJXs
ztPkNifSE82b03KBlIbT+CjB82cbxY9gIfHORu4DQNxP3RY1zlPEuk1hEsqRcWneQkAXQS/m7myZ
NW8fXoOBlIN1NOb8tsaBfaqrYNJnpsbupB/3s8cHMjr50GzrMeJm5orO2yg8X/cJAcqTwtHw5Ije
eOn7VsKJ14Ea+iH5zn5TSi7AZ5kKeXC7Uj8yuhuHaW4bmjG43h+5M+mMHZX5IRcrPGZk+0/NwtXH
Y82wa0Op/AELh4ExuW0f56roD2UyTW9k9MuD25dg3PhgHZiCLESfpqZerl7LEl2ftPjcepX1nJou
P63bpR6yEr/gFaEx3Gttpm0zLX6eEuiGFAWAApUQkuztqFMJoRRU2YmIFkZXN2KNbyNFAmO146+m
C6udMYbhu9L7O4Bh4tFMVnJZ4YTh2epkfJ9XQ/FCTg3jaw6+1BtonGVlO1SfZYpIw7ZR/8lM6lTK
vhp2rdPkMKArmi20IbxR4sFGEc7xN0Xb9hcMl/3IxZXcDoSNi2EU876ETMJFEVN0ifY4WLtuprjt
lHbsqVbI/i4JEyvesT+irBFzJpZFrZoxXoemnbCFLhZfz/toH04IoXxz0m2ZGtaM05K3StgwF1iL
rH7iWPV7MfXOaz+p5AdDMI4KIF47QXT8by4NbACcGe2mpyB4nzjWWz8SZ914sxjHHfny/IZMkkEI
F7r2ZJI9+RhKpfBECC0MZCXCu2SUMc5urgk+dcavcd/0lGRI+wFHE6wxTvCMiW8q6QWwSV+klGoQ
xGFD8x5SnfDMlRT3m9VHO/yIbtAWQttHhWH8eekI2GNFrMP+j5nNQ/FsU+hO7MdsnjAst/AEwxmE
BR3cSTH19P/SysPaMB+YXMf2RjxmeQSfpnG7nx2UvTxXxwTWEBPd7NDeULs7ugRDPJvR8CWsQg8q
qy5vVSK9hDeIHu8iw2DxG7kUHFRhxXjQJjEcZk8eKbb27pq0b796XkWXMXecF0JXw26OepYCXLwF
nU4WX4SmXTJvg5hcbUPU66+spi+eVdR0MRCTDwmJklsa04q4syy9/EhZq/6Qo4wDKi9Zs2V6/9DV
gBfMLE5+atPC96QNa11WaJ8x6KV3izdRUzlr9muJ23VX9cUQRJ7hrIa/2n3D0NG+sJoMj5ZVhK9z
M9xV1dKf+hRsf0nNzXfExdkn28GxMXfmJgaTsaJRDOA6Lr3PRqb1J8yQ3a/TqSHgnwufNVfnOtwI
iuYGaPonqMoiMLnrk+dy5osMjelYRry3x4K1DRKk2d8lzEU1dbErf0sV/8a5HO5KmH1XIciLYe+E
o65PhArzIv1h48/pnsTaSs5VzdcwURuLoHeawGNtgDxHvyhZ2T3XgPpjnhRdNI0yypdFma/E51Av
OtoGt3XPsO3VznDvwTfO1ix4iThkizel4awjhu+MlCsIeWoXtE0V8p4thyK6mbVq7tKmVyDpp6bY
0Lg2PgJNVAGPqE7VguaeUNa9fu+gNGFm+D/B1phLd5vcSJ16ICPdiV7E4UCjTHFtIX9u5Mg1awMK
t4c7lpca524SfWRioAKZ6Jnc5NGUB8kYccNEEn4VXVsSmU3Z08JlvWXAOveUjLmwoHQaR4mBTNhN
IR0pAhakRDYmsLn/2ybIbliK5lvMrCTImBy4lOMfKuIwPOAr9KYbDSeDvGAhynb0SIRPcDUMJn0Y
SRXg/bWJrN3mYKSDVlotRRDuWsHipjRAG2b3D+xmck8zlkg+1ezydZu4J/D8v3Rmwo/UWv0765Bs
l/Nh5Vt7caWfCl6LETLzmwvKlErQKao2oyYZdXuM3MhKo12jKRjWYZJlvZ88o/uOean/vztxP3EF
2lSmg4vkCBn8hVhLcVy0pk1Qaz2WVuxnKHxkvqkzv2Xf+BiSLfoJW+inWRNKKHiF/ReJoUWQQRK/
cOp42kbw5JBR6ZqjQ6peBu3kfAIqhS1fzRb1QkBkDhaFenyjYsY2dg3E4epZ1xZgqrAlJfjjX3Ap
tXFNa+ISW5A/7XmhHedp7AFBkDCLz14yNb9x23a30CszQrhN+5FwKp3Iz6pdRDXrE4Uf6dEjxnth
hdrvNck8lBQC6+Vsa6Xvmn1yyPW2LXzPrtubocnlVSsieZ4zTbhY8fAKYm4o8OMhpUh+JZ0eQIaP
d/0kkpNlFpavTVN/wweqHz2U6PesSU2f+FyGsl124i5PtR4rJ5OZfKgtrXlPWFRyaCGh1KE9EyBZ
6uQwYbb86KJo/pZmvjw0bp/dz/UiOBNosnAb3bg3OkkztCrKN5sC1V0f2v8gWnU0UQAx7YpO+9JG
6m4mSyUHB3rYatMvP7rJRL9fWynCIpZIVyL+zjB+sAkozbOkwnEzKishfU/GDEJH5AAxA1jxEMY4
pjaAIuUxUtIC4FOmjytya6NiiqTkyDc7NWqAGgSrOmZNM3cfSEz3zwSU22vJHY8GzyyoR4y7g3UA
BGPtF7wOiEb2fKVzUn0tXapBi1hQ+1NPEbLAYVqWHaMUImNEtHxyy6POy4yEvxfG1nWosUTpiP8Y
N3P5qrg1eRsAam/EIMhPa+RLPsKwVncklMfHJY76Y8mrrST/Sk2ILcmRW9Az8PQCcmDpMro+jQxL
MBQy3ydeOL6ATenP1FwXN2NtHAG+YWNyZbnLJhF0FJpaZ3g3TeDugNQMryslF3ATBflkSmW4eROw
VmkfUHIqPhmkxikoh552QBzIxlni8DYCU2PdDtGAUbplkbcfarjIvLPtd6TalMhzokYgoO5MzYRt
upd5nBzQGVMiUN+7ZPgBmWGYWMNkzOeOF89vqwQXjzdJKi/W1Ehg45J6K1e+/SOCsyF9gHDmCb8Z
OyBk6EJQ9CeE7vkJI9Izu0aUp75w2P4lKfVs38QUx0cU8MgI4mps6u2I+2Q6W3GHi5eSuih9wHlj
0pnE/ebHkoZubYucRcoVl39XgRqO0w+USDxP1I/Gy4aADxZmI5tEsS1qPgwEN5k/qKQlZDGnhUVM
LRshICKMY7rnOcaJTKkQzmSPy2G/TNpV5StQBl8sBrOWNxvNS072lHn22ohtJAW7mUylMS08MT6G
wmujxxE30g1qEgaJONMIP0Nk8WEFMvQ7llUeaqwdTCh56Xb484yW9Z4HGOlYaMZKzHS85ZeoAkkh
d+nHU6sWYzlBr6yfQS+DgGtZVoNLqNZJLHWM0H0A68rml9wUb0s7hi4ElizT+G2LkcSkx+0K7ask
vXg2ibbyMCR9QWmRG/X5QYEBA3g/gQEj81kDeoPJru9H2RFJScvsfcSkylhITE5ucCHTAqeq2jsv
SctvJdHNBSwfpN8t7D0T6YztPZ5ZrsBO4bHzVHYM26PRoFn40+zqv1mnUX5COko/J0AAuGtWNThK
/iPJ1nTJbEDEK4Q4jePgOHdkc2qe+9qgOlnXHO08G6oIfVMaZbFrgaHU58LwnAMlbHpzHLMc7p0z
JcbXyjNl+lVt9WeJ0QkKSfnFJmW/8MzqtVson4GTEDSUpo3nxNDtP10NXF3y2K2vYB/se1pZnLeI
w5wrLDrocxdySfINzMYU+YIn24uiAl/j8XaF1al9gDfVjxBpFUKrWVRugOnScH2nYKG6Q/bCkUGz
0X5s8vHJRG/90frshWJggC2Rh5ZKep0Mgw0rRc1fwIRPmG5xYYeZOWOrbaYn2CrumSsNg0fE1fwN
uzyVDRSioqoBlg8z5XvgNze5ab1xc0RgUIW2Z9L2XpN2+putNAloS+GyJwe0dbvwDg3GekYJgg2o
3338iO+CslUcCPGvNeDr4GEAVS2/Z47rNzBOJ0FwdDNRrl1Z4wMdDttSkAkHB/dALPLmrgFFjyGS
pO2b7ATexWlsaTGHhOsX+Kx2xiAJ6kE5pGAxMgMcVMRaZZ0ezK7LsYS4w96kBhEQpWzuSLE4D3WP
BL8N6eECVjCPAcmSdwyO4xXdWj+nUe0cdeEa73bfhyfIeHRauZpXfSx1410ztXqlQvs5H7CyD7qX
/Ju52O91UtUkaYGLVBhsco+FtK02ZuZe3MmcrgaMwW1e6RJWKJk1PA3xc8PCTGzsHn8o1MMb8rLx
iiDoXtHrqp8oNNSDW61DSngFNASyEgeHe3Zyo75nAnDbdZRaDv3qzc+YSifTcB9jeK+AoSAlFIaD
daWtC4L0iw2fIgdvBRb6rXDbP4+9egDKJvycASf9hrRvczNW9oMAYxhkYT1tLFc7sA1D9i5cXtg6
cZzLIA1CZrLjxZOU1UukiceBEfNoQFMJWpoh78A4ZKxTOaLYcx2ijBxJ54VaUJpxvUkRrNvdBEb+
WipRnLnMosG5N3aECd6KRp7hAofEX2M9Zi4cn4wln+2N20IszkeqS0tOHB9FmZ0DTr09BhOui+yu
0DsGHImz+GjJQWz6wXp12S35rHWKDYH1e6f2wjttMq8pMbnNQMo6AI3ER9Xl/W5eHBXMk1fvUIJL
f9Eghw6iq7+B9vUBdtY+6Gz7LZ4JQFLDvmWOByUJsJgJlsWCpzvuBW+pPAmF/bg1KM1qQ/x2qiXn
bCrvOY+gxFEcDANGfi8EHsE4qtI6Oxipj2UcyzdW4mexYBQ32iShE1mgqQ7Gxzyrf2aTXTuoB12j
TAsJVW/OVlike8uRR9yq9k66okLTCeMD1uTcj9oYFbESc1D1rfmA5O+eRTKfweihNYfjMwgdm1lo
8VVsz2d8lp+xMTgEbVpw2LiVAzxPX2AfWbBFNEhi4wQQQa3Xai+MiIIuZjQ+DDpaSk7JO6eEfqJ/
A1fPVDu7drINUnXWbDcbJy6bDwPPcTA2FTzgZsQ1fKaY05Fb5fBu4MkAw2oYm8nFwsuCR+yhIJmP
zeptYHxlnJ1z2+8UqIlxJeNxPOGibit51+D9xI9uxDudBlxkNZrJmVZ3Brln3PBmfyAehjVtNNQm
VvlvYfH16d1Fu7VMgSdXb7sD+JZx27pJdQmt/sVj9/gUtRZSU4rFUdE02oXWvnas6dvQBdcJ2704
KGDcwYAEAbVoAyhrYLSI5x3gHGV3HZyYfd1r3wpc8YYirR6TMFkLV8qObgyOooOTtM43hYK4RLJ8
rCifJ+iqK/ZPuWeoOwxkVyLKNIsLnS2OO5eVb9lzeMwdjdsuk3NyissBeQMkwH50dIMVBiGGAuw/
rMi0obGWbgKbZC1l2alBwaEmP8hx9z3GtFxA0HCMgcs4dswNNK+eyKiR3DUwhgJQUs2u8erkJTa0
b/Dsw3hyEw1YJnnoP+zGOgAZSNV7PP8VvumEWm+tnESwtNTVIpyO05G5mvdgZQ1n+DXaIXWG+oH2
lfSDCz3+KCD+fJbobUk9Vw+UPzgX01KBN//YVWKjEbUkYlekGOiJhbRhRTBRSlMelYdukepD9uDm
lth4rqndeN1gXBm/Gow36X5CIPywrV7+U4OLd8aI5nmr0qgzj6x/udYnH0Nnh/eSt9IZXTHATOBe
STlchOXQrpqWdjTs2Bm8lQojPm9YgFQ914SElp9iyrFhVwOhUb77LMn+JZ2Do9xrsh1/4530eKnn
s7GU0Vui0VTthqazRaBzaQKSX7M1/zajUo9NTHG5DX4EySD/1t0Q30e8XFw6C+6bGq+XHhWXpmha
tqJmhnk50/2Cgp7tgvMj3wjh1sE8Du4La2HSHPnAlXKgs2Sfmi1vpcbxLu66ZB8S1Ef6lMBwRJFu
nOup5QVYi+KZ/QotszzWk61XkDri7IXrFQcSGzfCaxz/doUckAp2TIBGZeHcs8O/j9axESBcfs2W
oTlZZW8GmPKrJ8q4Q6qtKWLamTp17TIiUlkwrn3ip6KffOhfWg1TXFG6kja/CkJS7TBL6WyZG2/l
i7B9vk2GOunD9OY2UeD1WKxKwjXLZE2Q1suaLbRZ/Iusua5p89BgrDiMhKjY1z5JnddsoaplmtN7
XUheWU0rTuUYBnmbfXdaDtQGrr8HPFDO/DLJlRFsiv512jKcSfRAWho5ryG5qDvb8yxk+qTdz3G/
/gxddC/NeH35SUtcNDfq9pGRdM+8SmdfHyvQH3bR5++OlPJHn4z0B38ZDJU4qXxa6aq/0AkfkoQw
jD8M/XtnLfdKpogLE1usbU8VQLzI7ibNej/0kEqc9jvCi7xlVZUSmJr0wyhKdWE5tlZGrwiXjHXN
GCtfYGXc8gr5ZoI7ASGdjtXCQWMTxD6a7UxmZOqjZNO11K4Nqi58JNhyLwbd9bVuWPcd9QtboCfZ
ZiGJkKg7Z3qZvXQLe5jBUVR2opIqNodV9lJZnKuOFhFuhfV7GFxvD4D9F617AV7d+TmUsXOS4a9M
wHkfeUzsa6XF+2km/TVaZZjuOkTwXVuaMKyTYdRYA7PXEPVLixdnw94ckIrB0DvpBVhOQVNPZq/t
6fki7sjUjTrXZjjQYffh1eoAeKNgu1JUwGW8hywljuWEODAI89DE5czJka689Mz4Fe0nTBMXVb5j
5cGGPTxrlJNJeCI1qSMsCqjoCzSTfeRULoN32Sm62WCKajD29sOI3bAcs4PeNUbQOHbxqEgI+lWy
aoVpQedTlzMMF/I+stODoUj7kCPpvvDvN3vL1uaAfj+Gb9OBzjcM9VUt8c2FR8NIAsO5gOBcrzK4
aYjqm1Ry8tNl3RMPkEFPZz49lzaGd7as4odrOp0MFkHqW1bn7dUkfUivKNKx6Q6frRCEXTbKSG7x
aOKill60qpsMURmITXjaCDUyqS9er+7xED7WBqbnmZ7CDZSSb0+V1RnwTOX3c8y0qNae8YzF8bnV
6ubYy8TbTRGFxE7J3JZE33PR8nK0JzvAqPEcG+V9Xbe8SpFGJ7AbkXMYGYduA9tMckITLmT2UPmY
uPtOOdpTTDQH8ZY9tYlBd332jVdrBdKlHmMOFs38oIn4cWG9gxMnq3YR3ulHLewf8gyuLkOF7qPV
6H7tNuk/HR8BxwwPbi+8bD8hYPmcIC2MJixKPsWWgs55bXhMhkFR7ENqY4PpN41wEq01fYlM3mtB
ZoXSrrXGuzlHM6tMgv+B4uesa9sJCJRw04sA73IBBre9axO7PLRpDLMphCoj3b+wiy82XmpYp+xn
MveL64A8LvBG9uZoiavD0b7XUjK/E9+LMuTlCLPE8PHscqVFLO3HoA7d8dkVUbVLhJs+03Zwatjm
XC2nsX7J1bCqG9Lw3SKcu8L1oL7Vg+uzU3uNXH0gV8ulyCV7M0+4daoFRd0b55H1F27gnb4OHTst
ZGolik95duRFJ6DDd55mj6js0F8yi3KE00IS+ppDzD85C7BEvrm18+kVTndrNeuuhl/Aigtp/ojj
H39i7PXJOXZh8JsMHBs87en9krE3GQZ6BFKejpewLZLtVBvd+8KKDvmDym04NMkpGaJIHguBS7VC
D2GWRxMDGA2aD1oP100zj609yap8x7NW7UEbtCRaIPnZlMsBZHYwKzN30pEEdpQPZZq0e6h1fDIi
196ZQsHfEx3bYpO8WzmRbGLN4lTjiSRdMvNqPJvOVDzZU9S/qEY0d1UW6UEXL+OzAf8f/Q656NRJ
dApRzOdcUaFTmQWzIY3Af2CrPcbJcc1UOVQ57bAFgrwqomTIA5qV6rum7qxg6IyvzCtPwu3HH8Ud
7kwA0ODsJfwyse2yur+YDzrfZ4Ut8RU2DSSAJF3Cfk+fw8h2NQwfsG8P50hFMr3liDV2MArUoKM0
Oo79miszAU9UiE1cd53BaqZyXhvSE75NQfSDkyBIa0uP0xvDY2nzDsi6R8dxf4whidGqWmufQ9Dy
JznjSc5MT0BilpNvc/UKFgaJfeXy3BSDAzNpIkQU0faDf71Z93X6BP6G1C2GdTtb/qk+ab7mwvk3
l53c56rNfPbfcYaPsOBZRm07LMBiHlNRaJ9uXYWURq2JdezDRExdkwZe+MYNF9N82ICT/Qetl3yl
ydtm5altMzo391yc+m3TUx/DDw//Il7v9dzlq1NXRTVpeqLkdkQrGxbq3twuXnoUZYJZrmkVlti5
uXBkQh/ALY4VWx/mt24wK5BCpKg4LCm2zJ8Hi1XlyRnHFNtGW/I1hWeFWbGP2QkiMNAIk/CJBBh2
pLOHFdAd8xKL0FZiINvjXGtZayZF+0oPDNFeKDK2OBWwDqrxzsGexc5XG1S8zmMYJxSR1yrBiKcP
lwX7MqgV6Qh/KcIPpu3lZpOj1jfE0s0DEpU6DgAVngktO+BEMAW+No6CzI8Vsbjpahz3Wexhuez5
x3W9i/4gTg6+R/nliRD8J8mN8rBgYF/NdHTAFmsTuzbDDw1gpjSlbzmVfWN678/ZBGsM8xUCnqeM
6D6UrfQTj+8lVncMGvWIVmum7zTDdKdYscDngtsCKnVYhxGrH046hFGW6eiQLP5ZL7Apj7EhUsBH
PwYr7G8yZGRlrdg1N8ClKMiirdElxYK4hmKyQXPI9iwerNTPDYwbmPlj48XM1Gs6l8iQ8wzVhqC/
hWlPNH9dXAD2BEuK6m76ozPfZzTrboYYmxHPz24qB/cOr428tjh1wRaDZWxsFr+zoEWJ98G/xBqM
ICzmmA3Y+BqZFvBWyHKwY7jDHZtlGbCA1FmIKqec8UQb/bJJFpWvfB/DOA967Fw7BuED0RCLNh5Y
pADqKc9pQH5hXhtPk5GQ02IZ5OdUsS9WtaAiHPSGLUDpxfGhdxvS1glMbzvvvF2LDoPNlJP3k+kK
M3vY2y9hbL7xqa4KON7cTaSllyV0lrfShlhYdSOWttakQHNJygcj05Xvqhk/ddrcaB5laR8Ccl47
Loy/CP0D+t+6zkHfMwjGw57gX7IuGBDNeVOB8YTC4nD68u2Z253bYuGp9YpJKaWhjI43jz6+pjzT
OzJQQxm6LJa6zE/XSTSET0gZxuSitGCz35GM3VRWyhTpjfREwQa/r1Pnb17c354gP4EaWCS9RssV
DqUct2VvYwJdKGT3e+GY3J0E3k+IhNA3k7QKTLdcnTNLyR+4iBcyaBS3S0cmH7xIHgl50qhgEGIH
T87AT43Xwh6DvunwNkMBIbEw99Md79/mcSKZOR+JnFtEqfifGY/BzKmBBthTEmM/pKZx6nG+HhBV
i0Oa9pSCmNTyscHzduwHKtacBlZdM0rPE/aMm+tNuxiS8N7RLdbfuf69RNpeNS29lTlcxWbM0bdi
03ucR5oUnImakXyuj25N+xQmMO09SisLyGOrhzxNcoEV2BifZTfEdUCfKKCQETZoKUW/ZwhtT8WC
1YsyzPrebWfz0CbjSnGgHs4zFTECy2PHk6ZntlPeQ+ppt9Eyq50N9xZ/rIaGm4/mROVPg829HTuA
MT0dmu4KWJ0/a5rWgOxTWX/uC/gqayTC/awsJWZ/SuelOOtQzp8cpNrqhFkAvUK13VEV1Qi+tHXD
O9Xz2N6z0K1yf6oySA/xXAxjIORCLHbH3q/siN0U5nlq18O7Uc3TlE231NTFzmzUN6Giqd7OCrcl
+hCTX73Q/AjmnFBsG0HZwSMVYWQToAd2EzfDQ5F4/AInXfybeq8+heh02BqR/lo3f9E0kofRjI6u
YweLgaVvWgLvEZHciY32NEVokznmnkzPsFvoOTSikDgwak1r5Gd3odFVzPl4yewczpvhRM02r92C
t2066uYWswL12/NovnKsV79MActbzeVy8tvFmZ7QWtWTvcAbT4lhHwwUyVOu6a8rE9unUKLzI930
nrE/90R94hFzuNV3rCj1+iT1xj0yTIC8yCbHx26OYGdSy/IAUWHOySQ3KXnoKLwI3krZvWYpYzyz
A55PsFQk1i237g/YLEaPVQcGppR76sFRY3g1jAWOdO9k73ORy6+a+qCbveTWK12ubAWaQrkbExg0
T5GiLGjLsioiIxLSfF0gCXgADsBL1nb7kvIHvzV5VQeDsn3UCvoRF4K6AT+iyVimBCFoTvFwOUkn
TG4J+LXr6IItQxODnQUUMp2CZJ4IrBSjyLazo7p/bsVWvnMa5CdOqsCVXLIrvrtakcyxD24C1HtD
Hu0AtK7hO8gVj6ZaHM0UyabJDlwUVujEnXc6MZFDUnjOXbVkH/DEI38hTkw0zmlOsWzvim55roBT
mYqVERgmCmm0pf3tI9RDz6nwYssRvre0HfaLRa5tpCwakBCxGNZ/13NYJvlPgRXE95qhwYeVeAsh
Vi0Lhja0DzpEZzybefW2yHRvJ8WDjJO/THIIEMAnjd2nhBNYQ/D+qsdmLcIQDqXgiZZuoxhKUjoA
2o0ggPplh4BGwK8rXlUvM3ZlALfRYTlgW7xMgca1/6grK7suirR9h/qMcsOiqA69Q4eF7JBxS3BI
uM1PA/3uDxQlV3xpZlTgoVFB4vXijHzD1dkphn1FmvkSgRT6TWAKgA8G84Sc7HH9yM3q3pln78BW
2sSBRQh9mRon6Bz316Hi+0ztDyMHTPU9Rw5MVpHyIfAYB87EjICjdSEFJqv3mk2CS/HoQuFMr8RW
tINxqFzzxfCmvCLTkjcfE/Yc8ruwo+IgTxzzEWf5I7UN1qlbcQmh6d65tSbu8AiyzWSxTDOtkYGp
j8PHmC3ljipL09nhpO/p/hgsz4f+OL80Q298RxITsOmSjxrSyrivB4P5poHjrB9Kr5U70VbFfeGl
084i2XQDYSi8YOb/LjedZSnI2Jicziw561dLOE0bKBWPT5nKzbslDfm6Wkl6IBmZn5gF2ZBIk4A4
uMp1r85wy+qIRudRw5Mgm7xXt9ER9VffRvYHc0x/yqJZ29fKSM9e3PcSvUOz92C1jB9E/PhXnw0M
74jk+dyVV2fKr6Ot7isWSUTpPSLjY57kt6UcsoAGj7VdhdDT1hulBX1Xo66aeqpjwY2Xv9gloGm6
o9kqUMVRNb9JAg7IbDnWEWJ54RGXZ0tYIudslrIECzsat7aZ+EN4Zulrz9+NtGuCkdtKutV12u2F
7YTBOJUUh9HZAZvDo8uQzecxbqB/ol5VywzLiIX0oZyMKCTS0VvaUeM0JwNWNeOtMxttQoMxwkvT
lOZwSHt+F08L4CJAnJnkZmyDmKaih5pMBWtjR9soDpXQYeNuQ5PZC3CRe6MLse0ugnOhGSGWCWrI
UMUVyVB6gqXxE7O1vAeQQL13zUfxFztLfhzy0dHY7XDclTqNIP5IEu7exUV2hk/lBXwD84e5EP8U
qT8/NKAfxwJwIamCdjPytKUj4elZKjrUwU/kv54gTEZmhDV8j4b0l9YRgnhv5OO+E9rBFEVOfK98
tLhb4IQn0oCgQ0VDVMd4XoCDsRIwWIIYUjP3Vt3woZCcegKuTmaXliDU0XoCPsViM8CyB0hjKnF4
SyWn60JeFy2oESECLpIfpkQUU8v1YGOVsjpEFesDfNOWtzyLvoul37ZO96lqvchpZyjmZBdOmGC3
JOJ46DBHDOoVmBJmG7sa9ItDb/bJSzPNe6J/TfqO0QBgLcGn+DREm38GYeBHaUeh2kxYl3YKY8F7
3EHZ22SxbV2bcO7pWsP0HaResoR7HO5liwZUqLVlkC19NvXoJ5PZ9ckTF8DJ8gFhImeXjVvsOm1K
30VsZoHFLUJ+ch8fh6Om6jENbL2jfBSeFg41yal9Nuekeaxa8FQguELnE+K9UzzECJj2Uyds9kpA
Hqr4UfEyqHwv9OryHry24NpHc/RQnxThzylQItXEKqLFly6hvLEek9R6Yq9JtMXSI7fbQEKhdXDL
PSQKkpDAMjIN1dEIYyaV0PWSX8iJWtRXl5rLjD+JWY2IGVT6sqlCwDgWtpOheOCKxN5bKShaCS3M
bm0rItk5d7CNUy9Te56laeRPE+gWbd8nzqiHG0M1FXoILi2asZavtqCP7mwDL/oiomoGeSmi5R7f
Zdr6bdhF8wujGgF+dPak/HHtTjwy9BXOPrfdkGjjgIDUFaK703I9M+h2z0b5Tq65qu+t2hDLnnUA
7pbNYqANbucY1kq9QWwaYB1mwD5DLSQMlpg2b7yK3q96q012PvH49UjVXLd0Zi8Mux595pV1JKoo
vmw7pcgcG5vY8Yqg6TVMjeEuYZGYXyIAtThpMIYdl7Qt7DujAsB7pR2hvHH5y8SBC9DIsZtN5IZD
A7DoJo752TeZC7cKcswA7XHkdTEjJ/C29Lwi52m1TYoFBqeqjR2nTvLOeGhRoqjXxcvcZkPzBtLO
SfkNYo8HS6D2bZiyeG+omw1PtIbpxrGI+2i6sGifBQ2/XLe24PTjt6poK2c3hgMRFsUHfykSYY8n
PGdlBzvOcg9YwDrzlXgvLaY2ZaF7yWz8k9LJ8coypBE/yWQnl1H0TKiCHaoPvCU7wbDp7/PRKA/6
GiapdPqnNlqNxI6gIVdrP5CcVxS1jOrJ0onCz4qJdXyUuI85w+iTtgrNpryl6sr1ulsMZJhkFybj
30TgudqVInaaAAPO1H/nmvKi75Re8/Gkm6OZXfLeGY5KopjSHdTmaxZ9bPEka1F4qnEc/cfZee1G
jqVb+lUafT3EcBu6gzlzET5CPiSllHlDpKX3nk8/H/vcpCITEmqAQlWjyzBIbm7z/2t9yzwjzR7P
GBLB/9VNTyK2nc1g7Im+CTn93CJeksjfIqaLUUXIv2ZLd9F1jgcuvjUzSWJjMMn4pJCMl9BpQk2X
jLNyn1JAJLXhkJsxQl9RBQkqGRWcg94ji8BKa/z2XZaSC9nG07WBiLul4WxFL8acU2nXOXnId5Xy
DQSwCoiWTb63cxOPs/vSdWiHV8ZITLxPCf5TVZbWJh998+wWZX60Irv9GkjPduCbSEsgrsQXduXN
cGWjCKIt1LupzzsyXKl4UC+Oi2hPUYxAvqEPzHAvFQYHJnbsBsw4ZLm0tY9mGz1z8UXZQafYKcQ9
pr+RXv2xDMzhO5FQ3eucUNEMsbyl3biFFU49tA7g3iyyC+GXR7+pJJKutJlRhJuVWZxisBwgVZOg
o9hGtEs20naBIg0yCKu8muX8TXRWO3wibyJodvFYxIvMI4xI7ajGyI339WDqm5qj+HxWAhlcAuHI
yVf4bix8/yTxEGbUl9V9OJG+gI6MmL6V6AyyfvKcItC2p1dLDZbafnvVGG2nKWgGjntrwuH3AUtE
8nPBYQa2Ijw7sQ/J0jpV1LRHNKbSeAaqBouAeI7OhfC6EJTDdS1oV3OMayTY2JObINKvKCHFRGin
cYCswPSLJc5a5HDwFJRgZAos3WNbV09JBV/BWgS+n8quVt6vHnNwd4fftIAgb/WYXQyam0hhbsXU
mJQzC9NJrZNLeuuu8FFNrusOetV1NHSyJ0VB5eGxdNkhHDr6/FsUi+2zqiPAaGVQcHhdhDZHR0Ns
QLEL4IfoKuc72/9mS9oboqIAnOa9J2ldXpUC6d65tReFYTsVEhJpTWsTbR/ZP7edSF081xEOcPKx
CJciNWDMpCpw3/Ue6uU0r469WISB5qKk2cWlF/4iE0O4t5Qr7ewWuaVGBeoJt8IMLKi8U4qMLQcz
Vzyw9Dih2Yqdoufp3CkvCOms0K7YqBm66oZNajJdjy0L7L1Z1FS9EBpVV042FJ/wd4xslXKjeUlN
WW2TKCvFK/u27BixO6HzbAU20BfE2s1zibU8pPGi7I1Z05Hcy8CHwmWH7jHOav+HA5yfGnpXXgHG
9k/ENA/XTiQySDn8Ak2GcaNq5J0tto+Y/h5sUAs5QcNBjGYXfwGKp8IUXoDTI4/n6BjuENM340aH
FmBANFQa+ZjSNGBxK4bbQGAUvsozL1wyLtpudq9sLWFwDR3elZaxgPmtsLp030AfoEmUO+azmy+o
ZiBYlBblHGXbhC5ltvaqCUA+jkvOcSmzyjruKycln65W65C986eoc7w7bpO+HsrdbpGZTuGdQ3NL
rmSn2nDPxrtBREzMhnVXo9M9Gi6NWYzmI5pDIKdo3YLKMmlZqOmTEtr+JMNePCRdQtt8WDIIbtxa
1e2NSbpJftNSgvG/Z3T4mDmkw3wKj44oqwNHTCqO1JrIZQqcKDWijYeNMkhZJhi/B2OIFEsOopSn
YMyca8dpByNeEVdjpDeTyZkHOlUICn5k3i9XTWY4r+xMhfFgmrRJX02IonukTumnDkPd8B1RLuQz
1nMVvjot25M9OvZyOOfxFBL4MjpoeeypnDZ1SfwHObeOxqPjFA8KNO2Es5qz68YmM4fXVmCvuJqz
uEf/tVBaXzqjjrccisszY8Lvr3HqySfSRsgcNzk0HCO6qw49bSt4xTbVThsUch6fFq/cv/LhSOLk
LKstGJCOKKTBcNaqGXNNl0laoX1r9RyQTmAYM2tegVOZ0ENVQbQAJBTe/2cKGwFybUU9fvI9DLBm
mP2whct/ViKC3NLPGhSaL7bQB3+S3hHYfUuLn89ka05dFVypkfP0OkFnn93FlQ37gVIWe990qGxw
h62kjSfNBM5H4diNgcLLshw8da7Eg+s0aHKhX3r2luQGe/zigSe9NQRvT26oHA+furw1VL4h66p5
hY5NSnhVshFReCqaq6CtnBMFgjBeo4RYigW2ZsDpWNc4EgXMSXclXC2jo6Vt4R3zOHKStTRYMVbU
YJEjho49bLF3zdeUgOfXoBFmve+myqb0Uk/E/3Qz4VV404Y14j19nQPMg/NnhXm8SUgKnTHw+o3x
CbWnf3Sd2mEyBFulzoXMq/Ehwu9ZxOsUOhE+saQKXGsnWlHWD1k4DbQuIKFiIrCQoDIIqh4MieqP
1GP7awRZkpDkCbaIYVnXDvwXb4NU2YJQEReN+FIBk7c3Xc2ueR3DJpmQq4jIS0FQOflwEt7SoypC
aZXVpoAu4nGMdgZr6jbxwJik+0XSdEruNp8D568dpsBgE4yd9S3GdX/jMkoPRHE7LVF+czGetWFS
D64GH/R5iwMFhHAaa+z1NQV5W3ljvbEmuHJpXaGpRVU9fKNJFIbf3ZKE4Rtc0inGU0ke4E5SyPRR
YcZN0j6EuqOZrlo3T/ewf4R1pkYOr35wVL4PK9+gJlD5GdY4QuvKHrP8wTZxl27jIi6uEBCk274y
nUMwIjvdZAX1p260YE45eegszMmAxzzXN0QPs5cOrKFptgjr1I5S+oDmik5gBRcn7rKndnST5Dox
3aFA4D6bP7ywEj8o1ED0LQzlCf514INfKj4YazPXgGyCsQUQvorsjNZym+pnnJx6g2WiAyeWG1cm
hmc2ddQGC2NTpq7IYcKlKSQQH+QCOh6Z+1/nsRm2PZSOToMjC2bInW1uyFMVaHPxKdLf7rCjPdup
UdpfzSasbxCEz0CXymKPPIG8E9pIsUL3M3U7KGMjzf6io24DLVCHPI9YdlsQgzWnmrJpd1aFRJ2q
pTuc2cHFxTPsNlQHrLK9g3ewZVdTWhOrQNW7trvONdrNqRjRlcP4D9YFeZlomEtjSh6Iip7dfd+x
VTs2rfatg1sEonxKF2cRpXcQMl/HfhphAuaQpuJFOV2WpxlEGXZwx5QdZ4I5iB5Qhdf6AYDWgB9M
9y6HcS80YNUQYV0OwwmuYliTx5ez7XmCHcc5aiPtBYRZeIa1teyoo9c6szo2HGvKOLx3W2IHV12P
ljBBYp0U+OZMWlCEgxBC2WxLZ2h/6nTpg8eUZ06148K54UhK0JVsq+ciCrx9ZAlV7QIpQhchl6Wf
srHxHtsuaZ9E7YU/R6AK5hcLOMMCd3fFD2SHAyrzxOrv2bSHIEnCEUFCYlUDC3kI3qfmv9J4BYVT
ow3CJ6ObjM8UiaazF8TaJ1rChW8Ltg/y17UPT+7B57D+szI9ikXMBfYTOGzyj9Jk6Ka7FBT6Tem1
3DzQBEXGqu6zYKvLSkvSTyuo3Z0dFvU2ExhD11qk05UR014kd1T0T2NYh189FFhih8Y9zO7d0sRQ
4nu4srbUjpnVzJF9RID6+Ak8pWGdJu12I/ueFDA3XCuryEF9J0Si0PmgV2d2nneD16UsiXKtiAnK
bEplVxkS3JQwVYI1cZ2EWmw7kjquZEkDGoAbqdr08lj3tsgB/fEeU5D3ihMkfaYlPfTbmu710cls
qP4Agc6zpPVy4khqZ6eAzue30Kz7T67Zuzc4GoyJEoY7kX4tgYR6gRjaL+RYVkN5NVfUhApEVKxV
t1FP5498YKPsPxNrg0AFEc9MywzMoI/l0jMRj4G5nSmQMa1DOHcRxOjCqK5G8nKLNY15WkFh1wz0
BYmmIsDXcu0a2jD6vPG2F15/11etcyujInu0YRn6d8aYkEgr/X4kJ7l0Wk9sclE27Pv80iu2Eupl
CFy/ig5RV1qfQk063ZEmvdM8NexeMJ2nMhQbj9QYh6N0CT13hQ9yADFjAOcXhAke/FpH36xQVM+W
rgHcxL35PY1T74QMpvrVRmZ7HUeuvirTIEj30uuJRPIwR1CuG7LoRzY1C7ZVzUFPxI5h3zo+za3b
JvRDj7MhW+KryTJreY3muakOqueOUWxBNvLCHJNWMbpRBQ1Z2uqL7lvjiMm+GT7hSfNMyu4cSIG4
17iOfxYui/9dpjNqvXQl5sL7YelGxzfp0MVUmCR4L6IDWFIQ2vlqZH0RrP2bnMBgsfIAjx36fo76
G44dqKnxx3NEGOMYhCHRpeVMVPDMTvNo2zGa2GEqPZLNpz441xjNum03iQSU+BwqdYfYxeiQpLLl
P42EZHCNKcYs4yt3uO1ZHh6kM093BAbb5T0JQ+nnPA8oqQ5eYEN8iMoIA9ry7gDUolTKcTJvGuwv
xllLgBf5QQREhYB2n2qvfDC0BwbZiC3AeaueOUcWSxBwDH7eCj2QHo5vFahSnYFTworG6WBA7yit
EbYXv/fkQzolsMEqu6x/MegIhmpttSX2MMpR0RgcqDWDi5ZqXjq/mljTa7Ni9kHCSEGOMtIUfgqA
ypW4y4u53tBXxwNOKWV0njUhaBDBkY7E19prnDaCFwh0plyxZHn1tUXL6cX2wf9/aWFEpFRKioBD
fjYRjBrDdAAbMeoCjzMAeE6WlpWQD9JixxQvWVa3YFumPgzMG46RLdK9FLcmTXRV6ASPBMYRpHKu
ng2q8Thj6VtRGzqy3x15eE1hHzKR49QI6tEgAs+1jsp2kgZ8CLsSaLCAT+zHxXZc/gSVm+2DwSr3
quLI/dOxlkHSEclxdDxJZ7Ivo+z7GCsZc7gX86Yn3NzZkNzNaBy6ikJr2BG49m0ecLAe0oLjx21k
OGVxJ6XRVbsaaViwFn2u06PRjKaN/Vrn1k0SJAgmyd/DeEJKz2Fk/IPFVINt/tRI8tM9TjamzZij
/ZU9BFB0oySt7sBWs5T7STneFHQMTG9Vt0FlP6UYLvUj7oUsDVaIn4wt0jZkhCUkKwR/3vBCJxAW
Q+SZyOSpGAVoOUpD3qRsvZ8Fe5DsYY7z6NGmYsvZjbrxd6I52Nq5OqgfRFPHxYZsBfcq57v+jN1x
hpmMf3fLgYxiEb1MMSYri6PHCEm9yOyrqAj4G1DuYQuSuuAC6myMurylvRbBPg1nVdmfbOFMB9AE
GrdsTiwhxTy16pwYwm+eVMdGlYlx13AGQsIhlDXeFcyndERpKWTzZmycwEb14qmnCBQgiqjIy9NT
RO987SFM7srNkMWyvkFNG2Wf8xD17Bdt231HbCGi97XtN+2wTiLT8O9DA4MQnXXNDgE/bCHt1wKk
h2OsAvhj8gUTEE0yRF1eckR8VN7IUQO1oddgffXIhPOxJJF1TKwPs5G9N2aKFxmnHIr3N4bwE/+n
V1C3glXGpAxW90vJG7UPfFZ1S3JBZorqRjVkH3/qLQrgu7iTpcCEaTrOlnYUzrmgHeYtLgTShh36
UOBeWj071+4E+QA8xezc5KSqOLSBJkof3jalnkP/BrDlE/WuEP0afVA2IS6WfJxQikNUgQnCSbpT
7CIZOjKhzfaZAO8qAI5i+A175pI+YkpQn7pLZ5WvS18gaWTDGObuc0OVipN6mTnjD8rnyFg5eU6o
Fig3lgllSEKwxv6n8rjDtdARNQpv7JqnJA1zvc6oBr1OzMW0Qw07zNiBTeNTw+b6Pp17gy8rrF7g
6OhDVYpuvq6snmNpBO51Z4NdCJ61MEeKGbNI7B+cMTTmNdpb8jENK/dlJiIiCHZSzkA8RmZ/sB+O
SOBiaT9+yosi8O86PPo7IjMApjfJ/NgJ6HtLKnMfdM96TEW49foJdiohZVXePrDsxAiesywvXmQV
8Hniggk/M8W4r800OBRc0pnwWZLH9b0wLM/EjFD1PRW1dEYwkWn9MHE+MI8t0RhfCrdzoxcERhDM
RqtOyIx2fXXuC1/iE6oSjkThoF8l0fQnfMh4atmvWsFTC6/LfSCOlNMWX473derHfu8pgUl5LLOr
WiySe4qk6Qsb2OlA+RcXpavsdks8M6hEwP4tJDBkA9NNZk31C0aJaHxM3HSY6lXRS/7JpUJK0ZGt
7feWXvai3LfJuYJRAzmpKzHW5VntbGdOzBheAs6C67n1VPTTBzh5PU5kM55E7BX06pLWLveym9mA
QuUr92HUxTRl6gq+i2TTio2WrhfJvaOt1/nQuLcEQrPlxgFCZzcpMvczLefyodOyh7BhZX3Tb3n8
hnmde85QfxbwfYznAZO4sZ5xfK1LJml9FI6o4X8VjtGTx6D68IfD/jQ91j28CEkehnNNMbuvDwqD
cr8BMpehjfKapLxzPXfADcdJy7B+UX+yMHYbkBbKc4pmutgKx8GPCBYTQjb24oH2qmWkwb0yoLuZ
0UjWw9aYm8o9B3GNpZQ9jL+mxQn4A3QX2KoIz5yx5fc55U05mAX6Y5eZmTwF6ISFz7F+48+W+32m
pUQ4M1/BcwB2A51FAncZP4VBVCa7QpmumzkbvA1nIqm+eTkG3jXsZLrEcH/Mic0w2nx6TRAMgAvh
BKRcQIvsUbUGMRUVXVC4jzZtykFmWwtMV0dPyeEcAIwLzYkMF0atY7ZYUajsBrtBYdLuAZiqtaIb
94RG3kx2MbuTpUNuTu7XHOAsWKtQVvmOprSPgZXw19M4FPlz1tY1DY+4mwKUlQu2k9Mtir5dyAYV
h28HVAWkXpB+6ZjBxjs38WRyJeIuapudOZWO8VKC3XI+l50Hl7ENWHdOULdQ51WC/00Rj/LpE4SD
lI0xm+c7OXZmMq+0Qsb10zTtmOfGxOIBJIbLNpN8WbUuIBZe8WsJAHt+wS1gB5B04izsHgtyAh/p
3Y4BEQpu8AvAdpc8VJWrwXujVNinBs+QXbGD3on4Tsv7QsKTIINARdPXqSXROEwDuqzYQtXKnQI0
2I4ZcISgQbFwk4Igvim7oPiZ+q5HAUBY/Bm7gb2z3Z5a09L+nk7Iu636pY5G/yctPLf4OrBQEBOJ
rpvtkeHX9VMOmgFyPDXAs29VlAYSAEGsH9KdvyZGWGKKY2OHsY8UcjJrSiYdq0OWemOP5nBIZ7O8
qsPBb58Q+4zqvEAC6n0rW5AFm7KrJtJEOp95RIc45h+JK8rCR1pMkmuaCZ5TZZBWsyeswv5JMhEH
0dhtQ1pLcberPNe5q3SfHKWTVNtKxOY3B1sfXnqU+cjRyLWpru1ZkkxFWQyB1swnucOnYJqIqKJ5
L4qcQ1DHt+GOyqC8o31KKhScAGqY1vxQG8isNjqzhtc8yEZvnxBVOcFu8j0yE1RMNWINkj0nfJDJ
AzwDFH9fjvNrThMMoajI53jCBsHavqYnZS/wS3YYq15abvlEg86djwEG0IRDz+SCXGNerA6h1de0
jqbyhnZkXmPJsXL1vQvt8tk1OqEB90yDNSO8MfgX23zq7+287q4R8TgHEnMMvDuJRHCRD6AIJs/x
lpJ/DuLVy/v5RbVlBMTKHIcXEz+0RYUJe6jZZwzhiOeqD2yWAmIIc++RBhPPODPc2GAi8yzsnTnh
53hys1gUj4FXZkTsMcUhlewK9tc+bJQTClSqiwGE7HTLdmtGh+HpUq0TVLj5vujoggZokDV8dPSF
h8werYTvvq+tz6gri7il2hBX1AXmGeGkOmjsBlwhnszQfUABG93MTZYWgA3c3rjvZ3cgwqzybPNu
rERrnpjLMBFyCqu/1GTf3CemUfqfnLIzrAU5Ietj6Eu5qzBinAjVnW61nujJGpF9M3G0al57mx7s
mkqc/EGVpYieSWOYnyvDYdfGWdBZFy6P9YE8xOi5oYuzRgdbWj/oPczlibRM7yrryNVZwzz16EPF
BBFhJSbZ4ArkfnLPuoA1iSOBMraRU3l0r+MMX+OuyZwZC8sQ8YmOpwpkHhBgTeWXrDtSUMmOFjbh
DqBQvSFei5Tdg0To0uOgPCStaTvxJuD7ZKubWZ3zGA+cLDdNNw+c7tVk3JfuZOAzzpaC9vWMnDzY
DzFOHWKUPKv/IsAuJk9TMyYBCDqzoSxhDR42GYxWVJMDWFPjzuhJ1zTXijiDzFh1uqQPU7lkgQCz
L6U/9WfMAMFc/XLMuuuxLfblhI0SW1Q7Urcs0K3l06avwrw1H+HlxiR++wat/eYpUqDyPrVu0Y83
CHWMMvjhsdmO/R39Mz4wNN8jcvm926E3JmEtw9J7y1lvJoZDO6YXpIAsAEEcyBPB+mBNnD5vqem7
86YrZPElqkXR72NtVDSQRKV0t49ZyDrseiMGoXztZEg41YF2URh+DnvNjHWYSAudyp3I0cdZ7a9/
/+t//9//8338r+BncV+kE1FG/wJ/dY8IpG3++99C/PtfTOvL/3388d//5hgCpdJyILqwa/MsKlz8
/e9fzxEZb/zT/0slQdbiviq/+nZbVRtOPsM+NVPxYkvOE7j98GljnCeGuzG9idNL7dK5HxP6WhHy
pPd/jfP2x0iHIjdZER6eTttbOqhvfwzdu8keWPc/JwK5x0bo0nsVeFrareyzKdsTpIIduEpCthT/
8MqY8i1Lmo6yFdR+pd9eWWp6QEZoDC/sFZN9nU3EstiI4xzHDq4xR34XPoCr968pvLe3qwDOKVdo
auYw4Bzi3N9eFNkUpSQHvTcBIENz46rOBhzZaitb0Y+l9bQa+GyYmsvGEveWxHcKCN/yUlZn5VAW
Kummbsh5LcyDTZk2pohVd2wKiNRc9IkGAdfJGJf94yA63z0FGQeb6/dv4uKVKdNTIIVdy9NSo7Ty
3Lf3IHlAsxX05nlyRI88qRy/QM/rt400QXUpNjWvk5TB8f2rLv/V30atEtIUBKxQxWSgWEIvo/q3
UVvMTRJavl08gnokxKLM3ey6T3AWYiOe2zXlYIf+Mhmzx9AlneODYWr95epKO5rRKvmLKd9evUMr
WzeNWTz6xdCek0xZj0GzyHThI35wqWXEX96oci2pEObZntbLEPrtRhupDBoCunhsWk6WOcKPNWai
etcl3rirHdN9fv/BXr5OITUDEr2hazEupXnxOi2APdWI/eFM6iS+hdBb2izUMQDLRfmBgj99I5vt
8ftX/fOBclWLAr4Wkk24Zb69S2oc3CjNt3ORsEVfzYb9LWyoYNM1M+bv//haDFMqY64l4J5ezjGM
zcqkxOafaZ2rZzaKcEuwo0VLNQo33fsX+8vj1EoLx5VC02h1LkaKxgRuU7pegoEWOz/0uq/T4sYB
BSTxr3FYJ1YyjcS0ff+64s9xo7mwa/MWmUc9tfyw38aNZSAelV7qn1FfnUpD1emuVrB4A2othGo3
IOqjYa6/ZrZ40UtGzzppWnIGfIgVNbOtjfFh4DznwX+5B1ny5Hm9/uAj/stvtDlwUoW2KTqa5sVv
rMIyGBrgFedJk0yyCjObshx+aX2VN+Q+RmlRvbz/WC4nXEa3I5mnGGc8EqaQt08l5LQ8u6Ghz5Jv
G2Eg/oGWogD6aBuCs4IiddC2Qfce+0m7i4jEXb//A/4y0JkvBb+D6paw1cVAT3qBTaQLnLPdjfKY
6oZKUpn6iHH77oNLXa7szJF6kQQxzyJoA5eh3t5sEI9+52alfQZo521KfLU75PecCWnn7/O4vCrZ
+a3wv6qNED6UjaJAHFDP2eH9e/5zrrY84Vn8GJM7N62LVa4lzAUd/2idjcGT8G5HVxzLNH3FTc9O
vwDF2qfmtMEjG31w5T9fN8uSy0VdlyWdx/D2CXjzUHtWqfUZyQcdUMManc1I/Wnnzol1TVPqLkVr
tPM7exGHuOXV+zf+58u2WJ5YGoVgS4Ha4u3lWaFcPAONOMuYnayIh2IE+hTOGxU1/bf3r/Xnt2Q7
jklQnZZ89rTa3l6LiGlyNxrXP5vIGXdm4y0HutDaI5Fu17k5xvv3ryeWj/PNwuSgrVQOkwyOZBOU
1NsLZiguetfM6PIFhiivCDeM1aGn40lpOPKteme3g3nMiLkBIjUFxNw5s62OE6F2830DcvJbgdhe
rRC2Op9bJY2STz/2IaqXYXzrhZZ39/4vvnhCto2enW/BsU3+rIR3MQz7ZuoAxor8Ss75fIAXVh8K
IxMbmnHpOQjNj76/P6+nTGnzSsD2elRsL65nIjkiAD2p6E56JNTmA8Z1IKI+nH8aFtDF3d37N/if
2eu3V8IdolcyXQeal8vX713Mpz16iQIBU3VFH7l99rSR7bWW+doOzfEYqVm9GoNOyIEbkYOUWZvs
ZzrXG5Pzy9aScvxgUb+cgP7n9zjsGBiQcA29i89PpPBUOglOCb1MnoVketbqxxCXfvjLL2nBHetw
XBg/ZhrvcwQzQIYhoz5qAorckyLt9PmDB3Rx1vnPD0KC5CrFdEhX5eKDpFUnkEu2vJIgS/s1QGhE
CpqcJganFZt3xEciIqYwC8yIpMZJ7azOMH+lpYzCTZ9pOo3v/6K/jBHheJ5nuaZ0l+Hy9iPyTGNg
0z+2iAHsdOfFYnqELTXtqTuon6agYPT+9S6m4uUBsB4Iz7ZROktTXozJpCP+pqPMcVVBjAYbDMVp
uJGJTXO7UmjyD25V2+NtTWX7iXTNvv5giMplVrgYouxjWfV5/oI92MW+velSEmOasLkKx3Q6tkTU
AQY1x09eVN+y2ddgtMK7Jbf2R7b0ajj+KtalinK5TXDqgagk4OL0dcaVgwYKKLBwfwU9gKXAHuKV
H9rR46Qc5xCpFCVIRoURyezX9x/i5UtzOTLzwoBBapYXSqtvX1qjYRlyak+PJT+dtBvbAl7jRHcs
f85aEFdwfv96F8uI7bq29iys0aakGe79Zyb+bSsXyjp0YIEbR9f1ehOTJ8XnkT5jFeB1W6XZxOL9
wbi8mNy5JKdRlmzFfQpT2Bdfro03gVq/2550a5YHh4o3kR8TvKJWN2vbqsYtrMXig8FxsVpzUdex
OAcIW1oLyfFicJKWN2XIPckjcB2XzmGGO826s1PaJYfKLOtpB/DLMI5jI8qWhj26hnXc0fn54ObV
nz/EM0GOSNZSy2XXcPGCcxNpT43n60Syjzlc02cL23OGnDxj5ba75lV3wsbW21Hw26gASE8GZ60d
pyenj6zmuqXhan6ismtRIIEibEafB7Wk5SDmhbh5GyPyS84VRA5/Y9JX8743GvDmViDZZ+IJu9o8
l0BbQ06wFVI5gBZA7JFFtyE7tHKKCIqOhlKYxwY0EME+mR7pmU5xYSxn0MiMTkOXdT35jRHq+jU+
KSN4UgNg5ucYbX16z9YaHOE4jGMnV+RHgOV+f8z+8Y1wNvcspUDVcJyT9vKIfxuzErkecQhIlOwm
pzma+IO9orsIDUfO5Q9qKu4HL20ZHL9PLIx9GmqmFPzh8uaWiee3CyYN1m2iyLKTOYztA6zc8pFM
1OCDq/yxpP3PZThWSz4KVtqL+yqht8TozbMTWg1inCkaHmutCGrRvSLtuZRHI4OxSP53iO2JuJK0
zJq1E07JB3vLy5mcH8KR0kIeI6i+ePpirR8TBe+SdIBT4OnhWVdptMuJpT7lBPH1AOYXBGRUlCdO
u9UHD+Evn4ekKmVTKXA4V1w+agGYrygjQWQIzsK1nefRXQbGaDsso3DE03FE7uOQE0n+cEo15v79
ofWXN815RjGu2NFr9Z8l5rc3HWaNnKcMIWWQCxSvyEGzH0aURf98BEs0bSbLJBJe077YK/RD0TkE
kfOmZ5yJkE1H+0a5/mTtgngIXlDyA/9//87+8tHwRh0wieyZ4MZcDK64CccyzMLw1GgScXTfXGEe
RFHfISyzJHEY71/ub4MZ/LIwEYDzB8P57TdTm8nU0g0LT4OdsoyOSc385jN5jGOyg/JASkpagtiY
4vI68OkOTG4r7sy6+v7+D/ljV8BgpjpOycmxlwrw5bak1yPigTrIThBUJdHqozO6J3w6Y/KqySqd
VxWRVerL2CDaW3N4ktHGLigWr2bXMoIfiTOa5Z3fSWirkFrq2TZWdDYstamFF0i1KthLxqc4mofy
dkaR1N9VwsHp75kwjpp15neeOhS5rhHgoKiFzfn+Df6xgrOYKqrsbD3ZCit9ceoHEkl+tKQQ4yJW
/7nAYvdt30N3RTdE9t/7F7ss/bCO8jT5w0JCTFHl8uCBqCF3IxYJoHmpynchWKHvWDyhZCfuZB+Y
1BxOo+RvzjuJbKBagrn6p5I0nvSafzV/lGhh/LXjNtENgdmi3JHhK7/H7GHFB0PwLyOeMxkld4cv
zKYCeDECp8LE09tEJ1CYs0KnTVStDpzm2ZqlW9y0NDV+vf90/jJv2jwVHgtHQCUvx/xox5JSu5Gc
hsnrN8QKWShinegUM43tSiWb60YFxByWQfz8/pX/GATkgSswqkzbLFA0Xd7ea5MKQpmqiHFokzKL
i0cGGcLPLrrKUHnfvH+xv0ySbPAtDl84/BSV1bcXUxZmAFFWpOgpdzy2+CvXYkr+PxYh5ik6R46W
Ngeri938QMBDH2F4PjVzQjUTgTPaUVMYZHjCVAKk0BE4NKGD89Ns+/4N/u09sjUzbZP5cilWv73B
GV2O1+oiPhEmlFK+k8W+BTm8CV0unzWYVrFH6XUg52H//pX/3BvTcljmaQYs64O4+JjRsKuh85Lk
1Lq6cO5Cg/LPllCU8FEGkqbuSFIj0RbF6P/zobvspZb1nlM+vp23t1yXWk214cenkniXbTKUxmpC
zX49jrH9cySCjiSMoMDTQq21/GDN/2PwLoVyivMmjUIKamp5Hb8tukjHg8jtZnmyMdGtC/6ph1n6
oABjM/vgePXH8+WEQzdS0AbkJvlE317KQtORUx+SJ+KcJQ48Mp0cJOerwG7G7QR6j5avmf3TiYiH
ulyVVQh9P/vWtxetU+T6k6mcUwq744pjFhQrMoFW+dxG+5bexwfP88+1lyWBg47tUj8zbZaGtxeU
TkZ2TpJZLHlYB3BGEh4ex78qmxgC0kumVR5l3H2ZA28PcXrgdJS7YoRZ8w9H87I0CYfaA00ChtXF
oNJ2nGg/8PWpaStv37QoO8FS5BtdO2qFUtd8yvGnfXD3f3y8y0VZp5bvh0t6F0878kFijqavTmkT
2yHi3W5GLDOwX195bN1PAA6hUTtW5hxqpKv/dGfH1WlVstOQbH+Yi98+em2Kmtk9tiAu0Yh/qR3C
A6B/FMUtmqwERkbQ4DX454+Z/o/NHEkTj/rc22vOBhGOWdCzmSM1DENKFW99o/DuXMJO9sGCekMQ
m8UfjOq/fLXespOk06Wl4O1eXFXQ4BiCVp8mM1MmNKqmAewU+BRjRYiO9v17XIbKmyPY8lzBQfIJ
sZiz/Ly9WpY6XWwYuT7pkpmhDZ18TdNe7KJw+qqAGZ7+H2fn0eS20a3hX4Qq5LBlJjgzlmQFSxuU
LMnIqZHx6+/TczdDkEXUfPbCiylXE0D36RPe8Hi5ew9HHUC6SOLBhb7YuR1MthjxJwPBiCnftnqM
T54KnqVAnWCl5Li3X2Vv1dBJl8mUF4l5rdXDbDJg8bMOlwjV6LyTglr3oXAK49wCef/Sxpq2o31Z
qisbR7v7mC7RiZqLgnM5wxBIH6AfG3m+gfB67oJunqtyizLOKDY1tJJg78XA0PZYbah46+Lda+IS
EXqTR/+rNWw0+gMY+xv+3wSNTGT2JvUwF2hOfAFdEegrcIB7m8BBR4HoRo+VMH69CYI2CEIRQwae
XUCIPeBPlDKc/FQklDRTlCor7+cm0WHTSeQEG46yyXMWNcwMCL+qpxBx8bxtf+PnKI4QUvOX9+81
11Y11wamyE5YbG2zdcdaVYXpt2Xd/o3BUn5pW9Sd4mY2V2Lj7feme6EZNClJ4UlwFg+EM4GloErh
kKD26jaIWn3f1SZaz3FvrARCuW2vD6xslKiwjl3NvsW8pKHVCNiADtB9F7hViAyyo8ftVwDi/SEg
A9+DpA92k1HBj1ERZXn8Um8vepZ3mI0DOwKV/Lrz3+QUBmJLaE4Unj9F7vyUVeZzWiF0S4stwIke
2KEeoSDweM3bk8yaIIsc9iiZsbtIGxFjxA9wknoVtOo+qfOIjJkzGPgzOsWLVWKz3Aw9BOxS+fV4
4dt9KnMndo4cRkqc0fW5aNyhqmvQQL6d5Lb5XJkNAunIJdfp18cL3ds/spqXRRVthCWUolesvp4M
4kWEPoSPdXf1FNvRF6Hyah+vdG/78BpN2bXlAy7rzDRq1XjSQ9evIqGAYLNb3ChjkVy0YUAyLi3q
/mOaOfn3oVOTPxZ348fHP+DeO5VJBA0aW6cIWNwA1K6VouST7aMcNf8VIA+IkRH1/vtjDPUa6aHL
SWFaswQb9YljKg6aCb4VJUmPsmlbu8eU9uK7owzrcH8Cx6PpzJDkeo/Qvp3duXIwtgRm+sMx5+IC
lUhQw6m/H7+5O8eAZNe1dYB/8h+5id4cPceMTPDTnuWP1aTsA1XLD/S4x23f15hrgz0jx8Z12WJU
uvLN7q1M6kfIsR2Djyf//mZl5jwSHk7MgTKef0cyKdl5RQvLg/sUydrEyY/I+nU7MGVrw6c7J4Pe
JOMvBpKAL5Yno4x7+KRR5/iRV0DDUphuTW2W7rrBjY+P3+/tLUi65UHyJNioNFQW90WUKP0r79KH
O8wYK5ji4ZSbNFXoE6O1ouAU+HjBO7GUx3IZEHHv8u/ytSrV4FRVQnjRQrSUe+vcWR7aJrGBg+JQ
ip2D7MfjJe89o0OQ0diq7CLLuP6S1A1DjS6b4Xs9GtshANqLqcNdUJ3SRGMm9VbCzb3PB8SBNqVN
DQp85no9FLFndTJqwzdMHXQBvwgRshlDksF9f6xmKkuxa9CRum1rxO001pXaG/5cWt43rY/6nWuN
5cppv3cSkPqwaAoRUpzljE1vNEQAUV/xqxr15NrLla94ARS7sC8Bt1uN3mxRYvwRO8E7IZsEFvoQ
huO64PxMkH6LHA35+hSDPhJ1DdxvsYEGa39tSu+broGxNkd4EUKWZe/eLjrpIHKZskgwbBnM3x78
snWiqk/pgdKwOrZhGu5Mrww+d4iS7Gq4mfFKZnhnf+qoIdK59/iQ4I6uF0SdAAL3QJHZt42Jv3Xc
n/VCD84YEzFqt5ovj5/vBn0h3ypCrxSUCAGD9lucBzURkxV7neEj6tNurTBB4gao4S4eBmgJI7nB
po8NBDd606FU6MVzKUk+A7NfpB2iZlh54XeuZ50GA0MiLi+O5+IrjxgtTqU9GD6Wtg1Tcxdv9w2Y
FCiqNr6QJzF41aGBx3CqQWJ9cu0kOzx+JXdOLDWnRKKgmwOgTn6hN5/cDGY3iDuhY4UzBMeYabo/
1qLZR3UZrjzsnfhnaABXGTm6AF/0xdWJfKCBQGmn+0nuqhdIJiiidp39tUzm+M/kJNNza/TqSpS/
84YBjQMAoCKQUXcRdFvPcnpntEy/UBHyRVHc62Z8IdBw2WQ1jrKbHknBl7BF9maLNrtzccwh6lae
XJ6bRRLPfQqOx2IexllefGakJxNE+yiAJtwWv8fNEHyc+0if33+awM1YtFvlmB6RmetvWWYDCnyl
Zvha4DB36dAzLatGh5kPI88omPS+f+94RF+QKnxNQtX1ejgUD5jHMv0Sipb/HhXT9vGPV15KqAcr
d+edbSoH/bqs7kkll6BQ1PtCRZiZ6at0breIvY4YV7boJ4d6hHb54+e6E5VIPoDgyBIE8Lz8nG/O
hJcmc29U3Jo5QPXPXk9Vt4H/h8uSgYcDNq+eG6wseef52JzUWBxC7rTlNoURk3CduboPd0t9EqVV
0exrUO+zkTd9/HR3TgStTIvu9P+PHha7pIkxdQuSAJsnTWJ0LJQ3hk2IK/gO5hwUb6MfvyvGYB8G
NA0oMSfr0+MfcCcOwJFzGbZxGkBfLoLwFGdOEQcV1MpomBXo8YaEviF6g+yGPmroE4HcSbcQs9x6
5YTcaekSbaE4AbqmKKKivf60cJjrpi6jjDTIciZoggFCc6qN+9KMdzbmXYqLPl8cpS+DriXb3sXK
250j94/ZOvb+8Xu4ExUYpVLignJmY78yT95ss3RUVKpqNb3MSqr9YWfk2ypLrPcn829XWXZSe5SI
OtTx04ulJsFO90YT2w9UoVs3L786lvdpjivhd3GxhuO+95m5WBxOEhMuaCDXr9osAHJ6kNYvA5Qw
8zIJZBw+e6Gl/c3QMvvRjioygI6WOeNK0nbnLMnhD+0SCnm0thb3TNIquo0wZXJBAkKc3KLRj0mi
4VkRxmv39+sgaRHZXfc103Ud6EHLBKYd+JuB08XFEZmJmQqoVlx74jzH36KrurY6497XBYcQm0h8
fccCmPepriEcz1hHwyhauc5vQxe4SaY/smevEyYX1zlJTzoHU55fEvL+GotQMcVblZzv41RZw19d
W6yxfG7ftkRtEywhakgo+yKcwIoKLVVJsKSNxvxYZGq8r6282Tm6uZar3O4ow/Joz0geFhBqb/Fh
sWhtcRmC1pbYdfMz0uICJU+OKIo+RQvnPNLznTp5qCY+Pqh3HlECCbnBwfPAnFkEjd6uugQf2cAf
EaQT3KQif+7iqCi3VZoysn+82m3NQaeGcTB7V4NYu1zNgLOK7QjoWoRt3ZcMKbR9UHV4xWDyjXru
1HXtVq8kTp12d/Dr8eK3+4dxniQj8LwO3YVFbC5hdjgD/pO+Fed0+LJu2gir6uHY294mC+N6JYW4
jYGyumHST4uR2+CG2WjkyNdhyuO3QU0T1cr04wCKZf/4qW4/IFerTWNY5oGQlxanYnB0JHzxMPcn
kuoPZePOLwoccj9rC2+tpLm3FteaStuGVjeZ/XXYc2Inq8A7TT4aQxLYkSNDjfo3POV0rTl7ZykK
JwmZ5zCB9VrkXwlO9u2Anrg/dU78E6+t7EORKNlOmedkZVPeXwo1PSaB4E6XcQ5HjkpF7KqHglGO
H1AUKU56aRZ7ZMXX8M93tiAUCQk5IYmVQ8/rF+g2PV59Xj74PWpfR1egnp3HA5iPEoHAeWi7lUd7
ZUFcx3CLsbkE5DgM7VF9vF4QJrEaDXbQ+/gJ5phtulZ8nqIx+Ls0a+s79hPqUZQuWn0ip3Vih9xj
uyrXh5OeYTZDKK+wosV09/GevQ12FgGHygUwEj24ZScsF3jD6QmOV2gdoKqhT+He6YLUj9CSQYhj
PKIN+k6yF00HuIOgl2kUy3C+TOi73ByKDGFO30DA9x8FRPPXsY5QzkQN4qA1mNU9fsY7u0qmBgAI
oHnZhJ3Fm/dGpHXyuPMbdKL9Aj3kMz3++eQ4jXb8H5aCCwNwgVqbKd31UrHWjX2Uaa2PTldGuR0G
Z0MJzUNEYbYyXrv3VIQZU7ZRZG9xsZ9w4O4Qvkpaf+zj5oOraN6RhFf7TKPDXXmBdzaJQyOaxgk1
kWMth54xIhuVWjutr9YjivOK8E6Dg6OqEyXDs6gntKrm8v0lNQ03vhY5NCgXKs7rVxl6jXCdXBV+
OczATXbInQRA0TJsG3PsqSPEljFAG6Mjo3u0sErPyILfCLNUzcrI906kIPfiXtYAJdKZWOQDXZdh
cyxKMOAI/E4fW+wOonMhasToKHIUNFA7M8i2795IrkFgkqAm1l1ez04z0WiYzcZ3jHw8TthuHWJE
YE6mgnDS46XuPZ98xZShHtmlt7i2cOUaU3yjyM6l4E6ger+LOQ724O4mJAyU/vB4udvEw2Lqxe3I
UIoJ+hJNq3c9ZWNkCd/j5KPGD8N9wi/jVBXlR/yF4lMjrbqQ92lWzubd5yQNoACmiXADvECssJgU
zHn9sbHizyh7ZP8MthXuUF+QsoqV2D9+0DtVIB1qeWrIfIEELK+YhDSjqtuq9y1YWADQkhSj8gw3
se00tMjMNAKHknCKXaQl83mkYMrDf1OhpD9GLW3Oj3/NbbjgLEEtkv1WkGrLcBFNCJojRzPTd6uH
cIcJ2/zi9Wk9HdVGK9f21O1HlicXAQfJrJV76/rw9pFIJjOrVV+rS6zMkhQd+B1OdcaXCQ3xz56N
5DauU0m6E11arSAeb8MVY4HXaTZxkft2cWCBGmkT0kqqz4yk3jpNUv3QBhH/KQsFVRlPWgVbbeL+
fPcLBopOQk1rBT7VEmeZoNVqWgOuvKGGqJyZtO5fRa43Ozds8pWdfOdb0uAEuESrigxwCSFyG6uO
TIvm1FCmxo/CGaczoimID6qI7z1+KvmurrMWqOqSo2XSP1f5mNcfMuSOlJr6kx+CmD4wVrWQbi6s
Uwb674TnLcCARgEDk1QjKhNVsXKG7jypA/ydz8ldQLWwuARc5HhzSSr1SZnKY0MpshnwJdmgKreW
oN1ZCvQQ0xAAUtDwlkOlRlUMcs+09ivA8HvNm7K/c+yRcEAV8UoIvLNBaQoxF6Q5RcmwnJcJ2j84
Q488FcqowPtHpfHBvOe416MS/S2vOMgXwXEp332VMW9FVUGjvoTX7sp38KYXBD42nqII80cDexDg
S6EzOSTXzjzvWrTyflWeGLJ3km3BOoOXsQ2TlF4SqRZrtngSqjhiF37uDVV+nGvVyw91lKLqmNsd
JiglXd+VYHfvBYPPkkNXKe2wxHDSF6x6+Ny5P6fYpQa19TNGLnrjdvABdbv6XSg43D0+KLe3C4+J
kATwB3mTLidp2ijdh7wg90VtNM/23FSHdtRzSFh1fhyUZk0+YLkecGPZ1ZOsKpp67jIr0TrkdO3R
Nc+TlpUh6vQGLpb420Zh95K0atYVGzmiUld20DIeyGUZLcixudQKWta4alkWEXxp44zPVdOfqgmh
2m1uCBsx7A7Z2CLUIMLllruLGODvB3cc9o9f9M21yuZH55EGFFgTQsISFSxqXHjnPNTPeAe1NHPr
sRg+Cwv80sGb41r9MOLYaR8CxQuCQ4VsCNZZWZWGz0NFj30fIU4fr+TiNw06fhMNG0PCZ+FCQZe8
PlhRaIeAWKvpnFW1tSnDUFxGJqtbC9oMUIoIoxsYrlsXSyl6eGl4rLBYe29JK38EV61M4WAqgVG5
/hEaN7wSwyY5D8B09o7LgpiJj77jtL9UzIxXUtTlHS+Xo7FO6SH59KSp18tF5oS/Ua7358geRvEh
zb0MdlI04QR+aNgmibNBvDbFuBnXt3hi5Ikrwsp2lI/09nriNwAbozXBIVdB/i2uJxTrY0w0zP6M
RZ7+nz1P2ddMRNmLaKJ+5XHlJ1wsRQOSnQfKgQbnkpM64/SnNoPVIZJXOJhN1M3epgBbuRpujzWt
FuaHMo8ggC1zRi+3CibxQ3/u+2p6Fhm0XqQqcKXJRnXjom63eXya7nxEKbvCJStLcfqe1x/RS+Bn
FtrcnQ2+3vC5T0vy8S43pjHH7TC3Mx+Kmx7gkIhx8SbMWlNdmRwsYzUjebIlUhmIzYDh1MU2sqvU
QXU8bM5ssgSPgsQspuwAvQ4ySVo7KF8VStxhQZkbeHiviSrdEM7k8jw6VxTtGRId+YLeXIld4fUO
puzzGSOuUPdOvaCwTzcu/k/ZATlt4V5cZn/ql8JEKo92uttW3rAVs9q73zucVrSXYXZd45jZeqx8
VxDYqw5Gj/z5XlGRLzg2EMxCsQ1H2gW/okAk2QetSxy8OUpJhPrhejgxf2qwLkdHM45Q4XzvFwZV
wjWhMZ/hmCxTKDP2YvC+IbOvuP5cRB1W0C2mNo2Swabo++LSOXp7MLRYWclSbw+MAR5XwvGIELKK
v36zqYFp9WhPwVlVQZIm1F7byJ7yr+9+PFZhMmxS1LF7Ft9P4Bpc6mYXnPGs05NN2HRSK8rsB7qG
nVW5R9cGHL53xlQ3wZLm4d/vXR9ACfwN0gxws9ifXD9l5JTFCMXKO89OADeUSCU2Xc/MaY7S4Cf2
gOEuDbPOQ6vLbtf46bfRAkUbyhlad1AJSSevF0eRr0LZZvbOY6/hD6Ra+VNSu/mHXkPwsXZZ9fHD
3lmPRgx6fJL3A3tB/v3NYfEQue2jZHTOTVrjaVwaRo/ZqYBc1lQKBUAT1ivZ452bFb0cEg7KEIlp
WF5qth2QgNeFcw7nVlJBcDufS8oPdWJG7tSBgXplHZUMMgDTxDHJ8xTDVh20KH9OGy8rVo7TvVcA
tpwGNadTyipdvwKRoQfAkJ5XgAWFr4TjZ9TC633Qq+lzXinxSrZzZzkmJDbEMYCtknJwvdxQJE6L
+5N1Dsck30QtxJAynOy9FmrjZlKZLjz+wrf5HUA3mhaU77rsLi7ug9HkXeJKE/pdiZXBZq507EhR
ENF+2mVQPNW9ZePxNZn9FxTgcSXysCspTo9/w+2NwG3A+hAWUbm4CRy5zSA5MBrwWaNWnroGt/Y0
jjJMGmiSFCEKhxnh7p3jXHqojHMRfuS/styU0ezN1s4ZctEkGEIfNT1vlzMzPXqlUxwg9q+pW9wm
LSwlyxNZnzADW3xTQ6XvjGdM6GMmrugHRCjDcm+p8DT3fdZ47wW78mT0LWUBj+KInONcP5lWpRVe
RjrezI7SnPG6VDZFbqffsTVea0zcO62Agmgv0e9ix1qL01EFBv6hWodlm2XNByPFwLOwsSqrNOTD
xTCY22REGRU5OfzMYSLhwOtFh8fb587r5cahrKZAkDDYxfMGmRKqVe9557brysMwWB/daU6eAhAo
748FZAwkLwR+3u6y5RNnnjVbyNice97H0c0LtdoIA2+EbdFnYpuFefxOvUmiDro9XKp0fyniqTav
P2Y8m2jzDwqyaaOmP4N4sGDma/UJRlm7oitx52PKBh5tJmbg8jAu9qkeDrkW4qNwnquGPkFdN+qf
oKq1f+w+xRqlhjftm1M74vE8derzbCrJN5wAzZWQdBsCXylkbGKgWZQ3MmS9OZlVObcGtOX6PFaK
S6O2RTdLpOmzWwpx1qjwj4/3z6vA63WmD2WNlIVCilExVfb1gmWLySEWJtXZw7kGyRI7y5XSR5Pc
sT/P2FHwwEaQI1AutWmOrWfWyqcRQ5T6yRrUtP4vqJXJ8u14UuxPA+aoeNeIJjd+OklnhzjzDEYU
b82gi/PzqE9Vd/C0oUCgORb4GG0SXcfHE+NBjH03I+NcNd5MYegZ3yLPwbznqIm6iQ6Wmfbg9eFS
6N9VHON+obGFxaKLTLizz4YkTD+4RZl3mzgQhbJ//IpuIzQKxuwKrgoIF6SX12+oMEqdF8Hvj5sq
OHrj/ImJ6XhiMJIfmgk8rzoG40rucXusSdWlfB89TzmFWqypKCZG13aKjCtGjrtYYN+sFpaNvRVN
yPc+HnAp0iqIF1R6DL8Xj5dMeREpeXYe60n/auJeEe7a1G3GbeDo3Xis+hGM8iyIpysr35ZjzPQh
7DCp5GyDX71eOffCXDAF7s42CkAjnPVQBX2ihBi40AxJD64Z4xtZ93i3zsS4lch5+1mpAKEq0Nih
cUYX9Hp1WF+14Noaz1afGyhzwyWkkzDuezo7z0Xmzh8LScR+/LLvfFePkQSTNZqvMEYXV0YHVJqZ
Oz7Ujj5G9akvoA2eVL2MEMdu3n8XIrHmGAhvyqk3867rJ4xD3B8mrenPaq1ae7vBL5wEx9vMibHW
p7p5ma+gMB1tAIeygGHX9VIOos3TWEbtuQJriZNmVu/x+RtexlDV/CLJUtxU0zVM6c3LlNgTej9M
t0CJMdZfLEpdaQ5l3JzbIET2nnaY9eLUk1ehn1aFXx5/ObkdruIkCktk5KCVAJTy+RZPGE8JlpsY
s5y7ZvD2I/Otl3yovE2IRNl+grm4m1KyR7crpEl3ba7cvrf3kyy8JJJCtuwxDljcT2kMLAq7o/pc
GhDWUcT3jmYxZAhOzyL6C0HjbDsxdzL5BRiK7/AirnVsRd4Nbic5B/9HN5/5ATt5qVmTeiUOyq4m
zvlsoELRdhbOBxiBbzLUbD8/fuc3l6FcS6qHGEyG6bktomBn6chrIsJ7tiYDJGuBaWayKVpETA9E
FOtgRnWgrZzQe2uCKSfTYaiG7vQyLJgobAg7qM91Y1XRqcq1aPxiCwVD65K20CcH2vx7Bz/ynZqM
KolEclS8FEwNnGxU0s6qaex15R8bDtXWnkP7y9Sh8fH4ld42lFmL5IKNTG5F5r14p1USB7aVd+Ks
8IWTjulsVWThNhNtQ8tWCSbtRELg5Xu3qrwvJOqVtY/SWG8+KRiYBsmmMeqyXYnFd146iSWQK1Dv
ssu6+FGoirQtrtb5OcHX7RuQxP4H9X2kbIDt9Uf6UmHz/s9ME5tCU+oSyXN9HTuqYrYcpTTyc5fl
dcN0etTiXYQ52/wjMFPzq9HiGrmSY+ryjF7HENgutB8hTRhs6WVxoqaDEVu0yc4zwI7c2cwcnLja
WhgWToiYyDaZHmXVFPmGgVXRR9sukuFQY9BmvUy1jphNa01D+UvDZMfYVpbWhq9GiwnmPp1NF8SL
Q9Xr9kPkeWjOYQE2WJuowrHss+qMozjVs121x8c76s63k1q45BCuDehoOaGISqNxirHOQOWW8alQ
LP2UKmLc65X1pXKjZGX6IEvTxTukXUzJKmW+KSgXcbDK81Kr4qQ5q8z3/HRsm0vhTGt9xFdJ1MUy
0PsAT3ClcVMve+0i8lDYmuvhjOtK75ypcAukWFTcRQ616zDkDhSw/PZuVDBJ+Fyjl6r5IbkaStJG
VqTf0xmnkQ+YRA/BV9ozXvRXYmL/Nu0srzD0PV6CIVZ/KZmytGwdKzzZ8M20z9YwEtPhg7qIwk91
ZuytOA3aIyj7WDlBGaXjVoiihgkI5EA/xZXZa/hAV461Sedscj4ia6uikBNk3vyjLTGpxQQTV69/
C0VTo30e6Gb1EnlaHO8zBDuGbdxgCrTL3Hoev2amieRLrOv9f9hP5NPLXGhtd8mmSDGQqTWiWSM/
j4pC8YVXIze00XRkNdINuA7Le0HyMHDpR064ED3eZLdXPYMPckUpuwxhegnoAMvCb6AIOLeI6Y6n
ptJHTLrDKM62UGaaP49Xu0lMAQkDOSAXRh2ObbBILGCQh5PH0Po82plTRzvkxM36A1b1jnMspjFO
/7R1mHTazsWzzNnHI94qnx7/hDsPDCwbwidMZToLy/ikDCIDjjzV9BbG4psBpeKbwHMG11OcVf6H
peRJYuIDk2N543lF7kx2XIhziyy09m2GMDF8V1Iy1P9GdLrMj4+Xu00VebVwE2kpvuoLLnrYQ1cn
FUAA+4wbXPOcC8zgYLieM010z3iuZhvQg9ZK5L2zpmwcU9YTdyFzLYKGmYBRxZQKV1gxFd1O71pd
bG3FzL/0YaNsEafp/o48XG8eP+rNR5TUMbAPkpKDa8yymCetsRkcOzZAtsJ8dvC79mOm1fhZtmv3
+k0Ufl0KHUGItZKbt9iyIomCBgEN+9RESv3TbLxZ7LHZTD/oiKGcc2PuV07k3QUJ+lLjnWb8EiZp
lFFDn16xT7Y5/xugdv084Na109z5d66r8ZfHb/I2/UVCkIAPI4RvCBRAXgtv+iIY08zYSzrmqVSV
9KPWWep3syOZ2CdpYUfIJxclPsnJ0AZnXXFabaMGiEbtsJ7V949/yk0hYDDeodUGPBQSDlf59S9R
3aAJ3cbRT0OP0e4fZYqmxtnnrjsk7VM1Wkko9cgy9WVOALls7RrQ3yFJjXz49viH3O4uj6IZVQ05
63Lg/Vz/EK9rGGDG2K0OcxNuQiNSj7rVFMceLM353UtRPkrTHrazCjr2eimsb7Gxr3ACxfDWLWnb
RJlh/62L0B6/kaa53ufH690EYFSUpPQPCE3mL+yx6/USZsbTqCrd0U7sYd/kdvTv1GImRetHHCOz
gq7ttuHFNKt493jl2xEpRwgrAaAWKIloNyOPrJhdgcRNe4ycBt82REU+xbj9XhQjqPa8omoHxxWF
H81pATprDpKJ5fzUNGp8trsSIzkT/VCACfkOfTrEvPKqPGcoO1OYeTVup31nfbSqITyrAyaHWSD0
F1NLnJWAd3M65VPgbAUBHLY7o9DrFxgDVwlN/A6PvCf7EtV1fc5KNdkmOEAccDRbU429AfyTAIEJ
QVSVWhxowjLUkQzYxVAlgLpMM6oOqLlHjNCNoMuQm5znWg//HlEa7XzhBGn4VwfSPiNTAM7z5OLQ
oX72xshVjvhq0mrbKIgpmWuV3WsmepXT8RsJH0gpUGYBNV7ESAWNYKsdO3FssGfwtWbSN0JEYtPU
cbmNBiX+1851Y6/Og/E8lgFFJjoPu7ZOsLatkuSodaq708wQM6ooSj7iwG0eGsuqd81cpmfU/NMn
7AdxAUUr+YvXVvrBE7G1zQiO5ypq7I2Fr+oByIhywi94Wtm5N3FJPh3XtwtmCcG1pQwZQn8ICJWK
OOahU+ygV2VPr4bhZSX0XZB27fOIZtRObbv2iWFY9N4QIZen3YT4jhzALy+gVGjIEo9Rc8zLCchp
HbvHSNTztreNtTrqNjoALmUqYJCyUAosCacaHL+xso3kXOeqJ/qdliZOcBgsMSYHYy6D8sXV7cT4
EYRRMf+cBe0/deVl3yQUsJA4XQazHxIZMFqL82Wlg5qJgp+QZuMlCstmi3Fo82wNee03Ngddaef5
9Dg23V2UB4bUJQP+Ulx8QMBVuHaYnj2ht328FS1K4yiL26VzUrEXmX+lup4n6bZITdGsKY3fXDcI
AbG75HgE1C+54vUjT4Oo9FJTg5MyoAXWWQ747t5J9/SZ0pW3e7sUnURmeDRxbALKUiIkopix43zy
TmVjZydaiPpHFDSc7YwT78ptfhMouWRofFPoyf4+vejrpwonDJBVJ/BOYxqHBzVHJM7tdfsCH+Cr
SPX0veMdlqPXzAyN5EjOQ6+XS8cSnyUseE8ZRPm9ipr6NkNM7aREuGQpFQLFj7eMsXiVzNBBFJDx
vo4vqE8W2TZ9TDUwjUF5MoGJ5KBDy3p4ymMRp4eo692a9mHuIMhLOy0UG+GoVfEPdr+DekwxiLQv
7mCqqMviT4LQLIxF9UAe3c3fK4rS/ygpcWlNZgvM8kz5muxNO7WnowU0YG52eE6lT+OQqvZBG6s0
2ngo/9fboB3HCcOrORiVFw/28gdUSczulEzwFbcIcTPxMAOQDScnqaxxN1d1EB7jNnBySvBcm401
pMcioMCwBd8hLQ8kckeW+9dfpbdwnafzEz6pmREchRBf+9ayPxvB6Gwds7N3Se+A55n6tb7X4kSz
MAUm+Ru0VDIN01wsrFHFvvaVkSoLEdJQtZ9wbJR9nbb6WYvM4STFPA6Pt8SdNRHkJEYbcuMj3nL9
sHglx5U1u/XTGLr2KYzRKyi6yr2IxJwQGQ/THfC7NZrxa1b85u5FAhyhVZaUgE3EK5cFfNhzvVvC
mi80cEx13/furGPL02YlMzRtin6XIhj+qVPFwE+5bDJz66JH/inE3RgBhwSe/bau7abZTOiFvph1
XYhDkEeO8xxWofvVmoUefiuTXMlaIjFgPuS9s8jAoTyPphonN15FtfFCnJVf0Mlqk10/tY77Wa01
t9jVatlWHw23mrWvYij7/MnBMSylpRJMabktMjDUOaK4XsdOlILxIfKAAtcKjB0GUKef6Oyh17FV
a7sCouNU3ljvtLApxK7Db+jSNHDXDtwj6be+QqZuw9x8OCNDP6v7mGvzrxEq3e8UX7s/HgRFd9Pg
hv2+SMcXYDbzKuPGyI1Qt7iySi8avBlJ60vuaQKdMe3nNAXxiwk75zTFibGSgd5sM5YjKSQZQImI
knSxnAAHF4xAGhGMtJJLE/Qmw1kswQPaVoe5s34XXvhOrqV8ROAYHCUw74AGlsp8HvOgZoRre6k6
MX2yqrn8p9U7cbEN5rWeFOt7fJRugisagNIoAZw4/i1UY9dHyUJ4NA5JDV/qyJqOCKslT/MclUdA
z/PxnUtx3xMo8DXEFEeyYa6XmtOgLiAHB0819fbfqhinDfZF7fdsHNcIG6/6RG/PKnAWvhpqIq8C
P4DtrtdKc7fWKC2bC7GypAYzzDb3LX1QfhhKYuJXlrriTyNE9xN41dBtFbR4vKPIneGLm+lhCnkP
G5RT69LIhgCF5kc9ddq3dmq1NVj24vqWYUWKLBG7JRyS3OT6p85hSV+77o1LXZrT9wJmzi/yCuPT
pBc/lURUK60y+eRv3wztI5gk5LkWHDdaw4vYWaSNnQ+FOV9A4/SXAYfi56G16/dGaBA2TBkBgtBa
gQgkj9abXkfZVThUptVw0ZKy/pqkA9a/VZaftMpqP4RdHB/MYXRWFr19kyxKbsKcmP4RV9L1osnU
AxCZ9f5iDvOEiEileVs+tHVEMzc8FKK01yR+byMEbxPeHLUYUQK0y/WK41TMpVKQPjtRrarbykDs
PA6MON+OeTv9pYb4DvWTl6486M2hxeRY5tDEJTmpXgYmRUOtHpaadmmsud8pqW1vqKr+a2dvTRj6
zkpMRORpZQoPT25xjlqYl2mRde3FClA/2kw9PBzLpEzcaHYkVgLEK1pisTdlAGRiyUdkKr54nSoc
K7vNwvYSJEqw63Su+K0iAKj90xlOKzY6Dpftxh2m6Hvfmn25ab3O9NBl1QNjI5MF7XPILKw/1V3b
1zuzs1J8O3TlG1ehV+7z1ur82WtxLrO1OERTTQjNfHIwTmdqxUwg2Tt53/1rFraablHhKT+igaqn
B9Wcpgox5E4wNHGace1M3r5liPyUJbgygumH5HO9jaDxjZaGoMDFwr7tmKMluumdoH9hfDGsZNO3
Z4SARpMcCR9kG9CEuV5KNL1mTQwALqXT/1fU1PvBwCUm+fXJxqrU8tc7gz71PCARZIyk9Azh7Xq9
AGTfYEcDspKZbv43Yj+071u9Hg+TE05raq+L/oHcO9xh0jQUDCaBbhF1nMkIYlF65sVC7HlXFSbC
ARz7i1WGDjL8/ZQccPYUwI31bD4aVbSmW3L7dulaMHR+Fd7gnpMf+k3YyxlMlxOWvRczdEdfdJ1Z
bb1Un3+7trD+MgsRByvf83brcHcwWwEvinghlIjrFb00TzLM3e1LUHfzPsIP5xx2g7sPx3heiTq3
wQ7LKhRudVJvR0W893qp0OpdM9QoqIwg1fYqsqGnzhy5GSuUL1T8cH64Coa0j/fP0qyUfA/9F8kW
IN9TySDkK3/zShNRBqHrBdWFpDlLADE6Q77tkXqe98JQ5uoJ0TfnH0higQoAOKjnY6WGurlF7Tsv
d/FkVulGzKVrvCTR4BwqFUL+ho6eox+SuojVYxboot8//tXLfSB/NOwyHEuBQ0gE6PWP1nNECOwJ
UllMiph8LLrU1XYNDLJ/qyiqqg9DOFjvHJ9IQ1d6glD8qMslBH0RRGZ3tPrenupLnPbZv6Q9br5T
RFs9e0nSNQcv6Kcf731K7iCJwaCdDqFjiSdyoMFm0xg0F9HX5bPezP9H2Xktx41l6fpVKuoePfBm
YrovAKQlk6RI+RuESpSw4b19+vlA1ZlSggzmYUe0uhWSuLH92mv9Rt6TB68/xaHcoeGoXVLQWL9x
6SHID84s1HIB869Fo5nPXi0yLDdDoO4hj3Alav3Q1rLgUNSYYbkmIqEfzLmUvEHt5k9v7i0YQ4QI
EGok67HWg7GNnATVoFRX6TCa+qbXS8P2nK50xGkcCnkTpwYf8uY2F5ITyDeqNaRTVgfaYnmdBZaB
m9iUFh+jUa2Q5W5t2TWUJnsX2VJz/3qD6+OEO3IpwyxZWGLiZy/rRje5FlVpulpYsfuUAvy2dkBT
dmlz6TnwfI/wFgARxUlC2uAZtK8MHLVBLmS8GkpF21S6XnjF5Mi7MA+/zyQmLzzmXuoZIQytgbNb
mL/nW3KBeAwa9PSrHN1L4dWw4jt/EHr71Sijt2pu4om+hBsLFnspsmHGed5a70yRboO93qXjPGws
Nfs0QC7ze1T1rpO+0y9UMp+22u+RE+1BayLAoXS6MG9WkZNNuDCAOq12hTIImMSx5mQ3bWc7rQsA
K4VJpUblbiwxlXTDPNeof0ko+uwzuEAPOGo6AsXHMk/cqsxsiCqNOryzlcT+VEl1o7oB6qcPcuNI
uZdn0kjhGXqj7WEZnW7CGJ1PANNStwlziONkmupceFOIuJ4nrDL78PoSXV/yT11dUuYLigIa4Oqc
I7DDvLWv6t3QSfVN2MQCHLNcbamE5RSH8N8ZTVK8Sq6nO8sJpgsX7nnzyMosApFIZ5NjoxLD8X4+
s7mStqpNIWo7jWayD9RMPU7SEG80ki6tP0iYYUtTlAOyMMovYSJfkgtfod9+fQDoEVgbHPjwIFcL
2TIqJ0wA/m21Bl/VXIW1HCuzfC+A/vr4Ic+nUbWN21bN+kOtNOGmAu7px6ZUXriaz4/jXx+CCw8J
sYVLx9ecj0RWiU5yZlvGLjwADEDmCg3JEAXdrmq6YwBj+q7qrHALvUPfvb4Glh/9z3LnwFiynAQh
C+F2EVNbjcGMDTeIC6HuEssM3yfBHFw3RPEXpvr8yHhqhYogVxwJfLJA6zRjGhWz3OmztrN1nuc4
Vir3yqTWvhMHlxIW54fh301RiSc0p2DMg+t8LAMQVYUldG0XWZ16G0ktV1itjF+CcLS38xxcCque
dY3UPc8NZK+osiG2tRpAW+pbpyYTtYvyHiaMDO8FI1JpO5A88F6fqydxybPJQu6TK5MggdmCar/a
MUbIXY5ToLqrjba9m7su8BXJtl2opspObuPHJBPlgVfy+AEDxNkNDWGfZDtK3ps5jkvEeM2OdQhC
QitsfyLoOk4mvueqFUc3kcik+9lMgDANyDnX0Ax3fWhn0KAXk0n0DDa52VXvXu/TqlbMfC19WiQy
OIiWp/GqT4rRTCSbO3VXIZj6wB0doxVgzXst0WrS0KCoZT3v92pfS55IZ2uf5mZNMVaqN7Y2IWpg
o676+jc9W0J80oJipLS1vATWwyyXQtF66kw7W0uMWxSY37VTM+3rHGnXoph/vt7aevMvA0CUwNVG
apRBWG3+wpxHSqiatoOW47xPHITMWANkrOVG3pWzrrgV7LEvccnR+OaWKUARBqJIRzJ4/VhOBFEa
xBJtV7I1j0IBNBNrInAtq5weZC2SrkQzq4dAai5Vop73GdID6RC4jpx3lD3ON6lmBDXJ0incp+SL
faXt+q0WY+VX6CnPS7suNmma4dvbaZfEmZ/PLRE23V3ktA2eFqvR7ksjr0G4JfvZgd9UFlaxKQxN
nBKbKA1xrkt8oVV7lNQW/4QleuExwem3ai8ddVRnwhKGkFbCn98OiURklvG8sx2Ej8cZuVNSrP3+
9al93ixpLRhs3OssKtiA5wNcWxHqymat7LNAk3CBxLEL8/RHvRrGbTSHl/Bfq6ucXi4pb5tJNSCu
kjM8bw6yQxfqSEvvsSOr/caxuk1S9NonLY/EV0Ny2n0y2qbPSMtuxmxfCO5Xy+mpeTTj7F+G5fyf
8+ZNTKK6CbGGfcp9fuxAK7ptJA27qoxvo6yVN2mUfIHGqG1fH+Xzdzw5H1IFgFyIT7kBOMlW7Ya5
HDlNqCv7tAqiTzb2kJ6eDOEd2mfqbtaI7ij/Zhci1BcbJUEK+Gqx+1mfTmqEIp7tZOp+rA1tK2Wm
jSQDB6beCFj4POf8qlUuOY2+MMFIz7BdeKXChngmhgXm15wzXd0L4GU77AkDN1aUaqfF6FKYPK48
J+iafVAUhg9DR/35+kA/X86k2BWNBzLcMKSqVpfEgOarGs2WsUcEetyknZF5qjXEO1sYsTvL4m2e
gcvE8pHwBwn/ySE+g7FPkaolQ5WY+9gebc8sbPtGAOaA7lkhPHnhWn+pc6gYcatjGrg8x89XL/oX
uTT3nblPWMN7fJ3rG3VY0JODPnzM2DgXQr4V8+BX76D4QbLg5CXtvdqtVTGPaKJE1n6GXeBWsTZf
l8OQPahFsGSGFW1XCzPfqamOwxugyd3EHejGvFx3fdbO13Gg9vdNjLs6b4TiTivz7K614IqUiiI8
MEEZcBSZkGgIwiF7Wyi5TA3vMx5m/C8gjTXQkRRrrxVBjIWzMmR3RpcZnqYgzFvV3SXdm+fHCsf2
4mIiI3pAlK6eT8zcB0reWL25rwo73jsqzBgFOMrd0JhAEKDGekUa2duoQrXx9fW+CiqfOgmZjSuK
B+NiVXvestlwQwobJA8OKsbn2eED3EqrEN/JFeX96229sPz039ta7a0S1VZsx1trb4UKluEWdPXJ
6syjCZfAq/Xe2r/e3sojhuW3UNTBhAERY3+RsDjvXDSXnRlQgt9zNXX3Utnf5UqX+Goj2vdD7YjH
yomv1K40Dj3qIS4SbeOWQGUhokqV//rHPBtogOeAwYnbuS2RJljtPavHGVqGXL0fLcn0UHg2jvA1
T8JptIe3tkSQu0jIgsfGmG4txQsETbckolvCc3QOpHiWNkNpqYcoUc03HiiUz2gCjgWDSwFo3anO
bueiyh3loJpVdpW34ptkl49ROmb3SiZPm7d1bCnWEcIubERyps9EFjD6qaww1XTIR6bu1Y0TXzs5
ro1pn11yFFtffTTFI4Erb0GDUStc3bd9PdW9NbIwIrmZ3HJqzWVNzF7WBspGTNpfdaZbFx4o6+3x
1CYvocVFEGaYvFohxhRTl9Qb4yAQ4t+qTaH4mIvmXmTW0aadybW9PpzrQ2dpb6E0kRMBCcRheb47
mhSt/5xXyQFceeV3Sql58giI0J9Iln7vJWTp5TFzZkh6PVv19caXH/7bAxPRg6Vx2gb0zBWwLjbL
QW51/WgYgCkr+YtWlrLfBTX2WK8389I8knXg0QHLj/+sjpwiK43OsQfjgGObtDWn6YMmQeGJLfSp
EVcJT1VoVRduvZfmkeoHyR7koJ5zaEwkcMs2icxDrNnhFSry/bvYdBKO8Knw1GyQ/3q9j+uTZRnK
39pb5yH0vFTNhEzSoRiLD3I99NfIFU4/+siyL+EeXmqKZwadW04wls35kiGnBOOuHiC0VGSq0rbI
biwuKn9hZVw4xV4aRTjrAMaALS5SLudNxfKQBzZAgIMd9EnsBmZoe1WUJsQNqFy5vZnnF8LdlzrH
XQ/rjkTVopJ23mIWNrqWysI84ApR7zhopFOnBsYhAaD65qYQdlqqLzaHtMKr+LypadI6I66FdVCi
7DFNtelGjvHQKoNyvDCMzztFZWCJKyjH8Vx6Irj8Vorr+sFuCquzDtQQxC18eQ3PkmFRaKzeBqzg
jQuDlgoP4MIl08mL+7xTSRcXUxBq1kFTu6OZLrbJ9tCCVLNBrVnw8zVhzh9eX/vPVwnVHbiS8GEW
NMfaeGfqZtwJ7Tk4tGGtuia81qNcK4sKQKPvQHG+TW/tqY+LGg0JOFgOOJ+t7oUs6MexIUI4cpea
/pTX4Z2lJ9qFtNCTfM756egsFSRCZ2qopGxWzWhKmBqTPoZYBjrZzkrTxmvmtL+PpGlyhzjrb8qK
woEVB+K+0qPYI0QdhIeMebSJ+cVtml7dw8jpqGCqvXXhVH0C7T37PmJHqpYLaGiNJ9b7EYmuVJEO
sdmHbgNM4BEfqP667oaPaYECkpSa2hZ2teZrbWl5RpY7O8PIG38KhHrsh7Hd52Oi79W40RZ9mbtq
nIGGVmmIyr6teVQo688GtoUebnoc3ClqepJkhhvTiM3HJB7ME6pZyabU9eEk6YN1yMds3Pdl4/hG
DZp6iK3wwn35wlaiZA8ieckosW1Xm7Yws4ZAvZMOQEbHYypQTZzi3Di2vBIvDPDLTS1wd4oCFMBW
V3OR1I1uFJN0MLigbyCiozsNoucY9nl9oalnN6S5YB8oVVIRACHurJZaiuJbghhKdLT6RvhRLKkH
RzSya4lGOmg2fD5dR0jq9W37rH80CjSJkhsNLp5D50cFBEGOEW2Mj0iQNbuoM5qdZkf9LtfjS7fx
S02R8lxEgyntkdI+b8qSIL4IM4iPUlvgSDOa42lQx9Ybmyy/wBF/dhjRq9+bWt2OXdobkzHaMfJm
dufWQsk3k9CEz/j/FYaUMV8fxBVgksNoac9ecFdcI8SLqwXpTPBmrQphwL4rDC+XisIPE1Fu1HHG
68fKw+vBAOth5Ja1nSStA/0vzQCI0VFQYyW/dRDdeT+FfYkgDA+TokzDt4a0fKGFBx7gE1YXk3A+
+IGVl0qsIcPC8Z/dxp3xaVSV8EtKm1tHT4u3CRn+GhGqFQAlKa2ywLTz9nB6CQc08ROcVvp8G+dz
fRPnHWIluSW5CBlUkjuoovJmQrfcHfUmvjKxhLsQAK5Yo0+fAUsHqBacFVB/a6yfaldynjdycnS0
GQVHSUYodyzHWb+Z1STCfSmtnW9m00ctGZ9s/t6oAQUWBxJ+9dYzawEbPimCk/2Ga7JakuDqEXwt
7eTYyaAO5xCdK1j82dZgd19oap24YzXie0AYAbeD1+caa1G3RR8X+PEdyyRVb8IstVwD/PlGKNZw
GoPK9GxsEe6EKeSrIMTw6/Xd8MLme2JlGYDxnryuz6d+RFmwaNESO+ZKP27tRhbHIpabTTkV04NB
UfNCey9OMgkirgQg54uc/arBYQ7mMuvTY2+OGgs8GUCwzG3lDo4pUn4VhjdDBgi9Oe1UrxjRz2FT
XvJBfGnYAUQvNQ5CIGMdkgdl7fSIEqZHa7TGhxEo2DbEPu2op91H/mT4pElO6plTE3lmi0PPhevj
heN1iSpBMPBg5r2zTMtv8WU7V+EUlHN61Ls0IGnU2DeNWUZHIBSXHPqezzBLmJc/mVKwtORRzpsq
exj8/ehkR6kSk1sM1kB62JG+Idr5Xu2i5JJs87P00QJEB24NOpFgDPLm6vSCdQZ2VnGa41hYtifH
qC02qAnDXRKFK+U5SioZdEC5c9JNr2ndrtEq+x3lR+OT1euXarLPFhyhB/lIlhybjJtsPdRV3prp
JI3jPrHS1nErgCL7lKK6x1IrEQmZs5uIcThMZa9/ocxf7aJI+v62XUYqdMlTIg7BcEBcUs/nAOss
oxgKmGOd5ow3Cg4ArmEV4gpNjvFqtKpL6fF1dEJqnMuDDAGXB8+ydaCAozHBVm4oR0fPDV8HB+9r
at25GBSpiHKoqZeEuXnh/F5Cnt+iWyAqi/YjUFCiLy6StS6SXgVtMRmJdG1PhXbMR0vcSa3co/Xf
UZZte2M/Frh1ZHl+KUH/YsuLIMZCGEbyb3Vcj2NIemiCNqckhnwsQsfeYRXYHPoCDekavUS3lRXB
wwYLv9cndpWPoc8oM5HAI4u3nKDrZHeMsIjoqeacGtBRftIrwTYe6jfWKJdW2FSgAXmO8kxc67sb
jdW0Tj5np3FUur2QW80N21Gc6kaevUSZpcPrvVqdTk/tka/QeB4uMNh1cJuB9xlCY8pOqW3FvmnU
4b4eW/zAZ/VSufeFppAlIycCqQ843hpjBBE96rPUzk68cpmnsggsy80GhEudKrYvPRCXqPV8iTpn
ra32ITDpWWoyzCsphGiWF9WQYbvBTCnjFw8E8todN3T1vtRr54SymOZi6axciD9X5/EyuEtegcuF
gwlc0+p4HHBuSVJhZaei1rPQz1Cu8iBsag+1pl/pUoYu5uuzuT6Qf7W4ADnIzS7pjNVbZWrpsjUx
xkY4T1eJMZ0wnHJ+5p1UHTuM9IC/EeWWsfOpdaxA9kKDTAeKuDkfV14iUa5QzpxMS/95ovMeRPiE
K+L8LOxE0zR4H+enZDYkKr91anp91egQsRMAbW3MbGRquFMHK/OkIG1DV4FregJY3GwMoaMyrZEl
DEvb/NgVqE1aqARofpBNyubCwL20XBTyTOw6NgOTdv6p7aBQNpfk/NT3OFkmMGqxAAhNzwp0+TqS
iFRa8HFfK7vRPzRFrG1Cu7f7C9O3Osufxmt5YiLPvqS85FXAlC7Rsh2b+UmWjRlExGD0FM/NcmdU
feIGcSu5lpq8sZ78q1Xo3NaiqcVTabVKAymzejtjlsJEs26Ar37OR7UA5DLNmx48qVfo4kdRyfaH
ue7nC/v0pUOBq/L/Gl9FR0NQjchMNPmppJB306Lk58PRM4+RWn55fYpf2oyEXyqbA6oY2iXnM2yX
UiCKcspPUxXkX4ElJxsr6QZyQFzUbsZLaPt6g8+vKtQAQNpR00Lr41m1ojbjsiPxk5/qqCpva4Hf
WRCZ3W6Y2jsEyyNUTe3xfc9MXzjTX1pGYF2o6ck8rqjQnPdU1oapkWMnP0l4zOwiuYp8Y4Atq2SW
uJItJPPnEFTI6719sVFgyBYKjdSy1yxWpJCpgUxhcRJRNz/EplVeayGGhFadGdtAD+t3UWleEkle
w0af1i7vi0UvEXAY9+Z5V4tUDsJkLFk+ItW/TQjy77m5pk1Txc19oxg/sVc1b+xG+lTBZT/h4FGT
RDa1SzTql3qPwAc0BQKjpQZ3/h3BqMTouVT5KUsdZatPZvcoC4fK9JBGX0fHCK6nrhsuzPPTRK7u
uCUlBZSTJBGSxKuJBpRgJ9NEml+t0XHHWF16qDoDgr8djx+0SZZbL6zk+Vump8YW4JHYWZEzMSVF
cQiCotxS7BXXTNylPM8Lw4FoNelfLnpeIutAvDQprHZmJk7UclBa6uzJt4xa21g18oiTYge7aUqH
3RtX4HLJEI6y3UCKPCt+BlIZZglWPKemFyGOV0CqXbkrcGsgGMhu+qFDR8aozQuz8KyvNEvYzS8g
j4j5V5NQhrpkwAwXp7RVlJ8pVtIH4CrJMc2Hz9FyqGnjdCkWXbUJDAEWMNkTFhulFTQrzpdbOTaJ
NqRVflvi8RLt6sAe7NQFVVsYhUc5z2rv5KDt0q2jtpP5tpQVjS+5XaRGwD3B2V3brsezyEhYWd1t
Uc3FFe+4j2S44DCNjeIicjJeuBRX5zZQSB6XFIHAfSyMMG2VnuzK3jQK3Wjv+e+u7mBJDkaC7jtO
N3uwi9rd66vIYeh+21M0BxQfIObCxiHQd1a3YV1Yeu5og34v45vmjSovmCxGDcBEqo1AcRo3g1xj
vS7S/DopBunh9eZXl8bfzbOkeMkv19RqNYEhgNStRfp9o83xxunH/iBltQwccnL8eFTfG4NteiNZ
Z//1hpcf/Lzf/zS86rfWhForwlK/t+Ok8Bs0sN7Fqmq/f72V9cL9NbowY9goqDiu048hbg96VTb6
fewk0ue6h9Ao8dLcTrYV7osqda6yWusvdO35CmJKEUAiQ4EKEijb891SO00SyuGs389tMWzxjTN9
swXRjBea4WZOcAnzsb6VnibxSeAbQQ126rr4k0ZWlJuzqd9Xfdl5uWJWHjZo6NFrxeRDGgq3ZlzH
2xR1j/cF0raeKuT6XYWAy4UU3Cq6Wj7kyaJBI6Jc/BOWSf8t95Q09qQkUWzcCzPMN0ZXRUe1gc09
F8UlqZYXBhkHLfgrcJ+Ajq9VrswwrUCDDcb92Hd3ldUrRy00jK9pn4CUssbqEuX3hZVE4Yc0Kq9W
EK9r3EKuNk4w151xP8Gt3udZ5/zkApD8AYWOTaBPDn6A+iXuxAu7U0OLBhLkYvbG2Xc+nrjXaXGi
duY9PnoASp24PThjhwB20eqnOYBPkRTFvS6P0yVjx/Vdv0wl2XrCyCWptKDtzpsOBjzAulwx7ssJ
ImxqVpRwdcTVAxCT2ymQcbBMwmhjWPgOUSrvtgUYIFegUXsbtLG5EXkp75uwvgRcP58HcCNc9IRe
C2SdFx4Pk/PvUuJECHI15uNClHCuSHam6lUQyXXl+IGmAfjt8zbuP2ZdERpvU+1/apxm4UaDe4Jm
soaviUEju4qN2eNYWtE2wY7hyCAKPzGtSyTo83vhV1PUKaCgYq5ogZk776ceE7HY2mg/TsDUdqml
1NtBTae9Y3YIMEgW/H4nkeUPNlZgboyB6ZtuXVKiNA5cbUm2gS2BIXXevpEqY0d6O/5RjBBG9g4y
i/JdU4ne/JRUQhkCV0I7YL5wdK4SCkuzJBeRqCNry62PmvR5s2pU5VOrV+qPuckkGHKOMJMNilRm
dbDSuuwbHwCR3D1okA7tO2CgcnwzNZloXF0NgLwjIxFs2oAX9IWw6/y84YsWg2Pkukl3U+FDKOr8
w4i4gOyZkfwDlCT0Gj1JlG0c5G3vG01Wfbbzsr9ExD8/Tcljw4CHQko2f8FdPwNL2hIyfr1liJ+k
Oxoss8fhA7aEo6tkmXh8yz35d1NLILJ43xDMrg5u0XZsOCztf0LWi7Tr2OnAukFvstP3ihpbd1Mv
8CJkr1nGhRlfjysrHRA9JAkSdEhxrNUGyG1jOuWMcegmvdVdRXau7Sbk/TU3skxpj/BAfkny/dm4
AutFFIi8Bx6QnKyrqewDbKEyR+AfK1mU2aWwNbwy5FTv5CLcvT6w5yc4A4sszXJ0k+ug6semOl82
EmeYJbVVHbqxYQb7Is+o66fF4E6lEt0Os6Xfop2WuMKas/3rTT8bWSC2S1qORbvoYaybrueePCEC
kViO6/Z0U/Bo9HD5Kkk0IYWkVlQCX2/w2bguGH0HNhcUKuA46+p3E0kdyJY8oK9dEH9F/LA0XSBj
3XU2N05zIU5/3pq58PRhR5Hz49fVAZkoMZnzORkEVWOwhkCNksxt4tRx3IGb6kJrz+aRJxAFHjyo
OJ/Qm1y1Js96OIdqagpXDnV5oDW0Q93aEIFOESQ1kgXRCzXBMabipE26/fn1sV3VmlhIjOwvEQdS
hhR2Vzt0IH2bar0WCJdSiCojLazFk18OmZ0ei9HB5asuwhgLb7m2H4WN5L+btI78uW2b9m0OYHzL
4vq7KP1TZ1x8kVffIgiZZ8sZLOF2lhbtOjVtr9qi7JlyK8efaL6kyvBs9CkxktLCxg32FofEahep
fReOZCdhLORD29xTTu22aE1Jrp6mwUEkRfcuNLXBN4hELuyidbyB2vFi08MWptskSZd7+reQFpMT
q7aznqZHLc6+TFl5jxWz9qHIZUrIljodEsTnL5waT4pA/7yOKDcReBHyISpKjhTw3uoa7IOIm6jQ
ZOHqBPLNg1wNzejXYzblHr/X32umGIv9mI7qF7PNondapnb5NzNV+usGdcbBNYpk+mDIeaS4o5VN
5XUU5/pnkHvGSUF8567uBPz1KDQGadfAuhy/ciQO160M79hrieDqOwsJr+7XC+G/vo//Hf4o7n71
ofnP//D772Q36ygU7eq3/zlF3+uiKX62/7P8s//7a+f/6D+3/Y+67eoff5y+lc0f2y5//NZGRb7+
N2c/gpb+/hL/W/vt7DebvI3a6V33A8G3H02Xtk/N8c3L3/z//cM/fjz9lPdT+ePff34vurxdflrI
Z/359x8dHv/953KH/dfvP/7vP7v5lvHP3LrLf0Trv//jW9P++0801P+1gDbxBOGM4cXKQh9+/PoT
/V8yCVrK+k+6qwuYIy/qVvz7T+Nf2NNw2i4nL1U8mAZ//tEU3fJH/BuWEOZPaPmgIQa49c//911n
U/XP1P2Rd9ldEeVtw9csq+6fVclLi62nctQumhYkHdd0VSRBZKETcx1mLG5dLfwg1cm0CQMcMUxn
+kh6EOf3GGmGQylnyQE8ebSf5/JmcuKvvw3Z35/2+6ec321/fwmITE5CQI8E5Oe7smtEkgUBVmxl
MhyCyQtSV9WjL4ZTKhcO/hc7zRiCigeuhhre6uypGjwDRNZlh1YOPgk9B8ylXo+Bqe01AGXbMghG
NwmH9AZBsdqbo2LamDUOkLOqRnulay6JiZ2fhU9dxxMWNBOnEvS0NRLVcqRF4ENOD0GB/1RoOJ8H
ZLw3dakvluSWnxWJ8FvZ/PD6iC/dXM39WbOrc1AyE02Zqikl2Vjg9GgYtaskjeYROL/p5fGsg2vU
d4cIKKByJT0IMfwlhdEuiPve7WbrMY0u9uqpCvxPv1jFC+Z7cQ9bUlFLVHi+kiAj13LDYQlANpDd
wEosf9CD1K+62C1r46M6TTuEMn/WwQHD402YHEuhq5uWG16dGrHLxh3bdhvYpbLpdN9RivCAi2ra
RtMmy/LkRhQjz4Vc9csQKdBgKnAslop7BPaVuy5fLIck/S8jFrfV3Av0H5TPAZPPDBKfqspeiP5D
MusVQJfmA6+QyOv7btxkYtG7NuwBLd3gCwdE/w4hdReW/ZOQReUjX3ETxJO6GbSg+Fi3KOS7XZ9/
Abx7Q5GiOGLi8l5GjG1rxP0nqdc9fcJDsVbVB4WKhuvYoTgRWJycUUcnndJxAMYn475wlTE5Kp20
tZXB3kMFddxyzEwPLdTJa0T3wUwhksNEGDZFFigPSOWj5JUnt0NibGqttbcpdWO3E5Wr12Pvpka+
baL2h52Hj5WCnmXVpLtW71321+x1kvjC9bSFJbktBtk1RTj4tTZu7Kj8IA/ZZ3h6ugtvCLzNrmi+
m8hTurMUBfsYGO2hK8rSD+Wm3IMS3zeFuuec+Izk6y3kqx9JPGFqbpjFDpuB0A2KyRsqvXNJwCPl
0FG5ziPbjQftA8bDOxbKXxT1JHTiCz4s/WoXcPPCynaHttrNzYyDbqcKBonjqDbD7Nrows9yi6ZW
37Bf6hbaRN0gHkNp5aGuMafIo+oGF4nUJUNM5iJpw43cBHeqATd80vkLhfnRUlgXztRlGxlP849t
Z2LfN8Vf1UJW3SwwSzfJp53llJw5s9b6DDo+PL2Vuk6hqseRtL7HPvgoqfNfZPmdT4C1P2A1hdyv
ZE7ulBmpH2sN7q3dxnbg9JbWuJ81bYNA07swbke3ktF/qPDkqr6P8WZybLdLpnepIm8kKh/CErHb
CqH5kmiPUhYqbllFV4BtQ5eavz/bw30gqe9G0WHI11i3WWO/s6tSJnqTfBkhO3ZNtpnb6H6OFQ9b
nQEnzXTvpOpHM5Tfx0F55HT20GUo3arbjPEnO6+vGuVBdXIcoh9DoV6n6uiVY7rDM6nsDD+ViJPz
v2R99o2+hrFSn0A3u1P6tQTBHiFe1svSPlQeQg70YtCRt5hdQzJcFIaJlz6PynICFBu1Co5ZJ3tT
2m2a3rVH1XWM8tPI8QqtHn1OlISLuyjfmopLjv+YNclOG31VOtmwkym+anpy05G6LxN7Y4qbsNuF
NvFrctDqGYMBVPhrOF5fw2bXtfSOt1JX3SZlv0WLC8bxV/wvvuniW9k9SlPjdcPsScgKx4/tgm9Q
7kLlwyx0Nxv9sWTZqne53PB/R8+Ryr0p/CF8jPPaqwWigZYbRtuyfYyG0RedP2fSVav2W7s8Qg7M
tcYPHGUz9G6P1hsWLl4Evspsb/La2GiS5WMB5EqJ6glRb0lbbCTns+i+pqNvaYWLoMsxSGwv+sTw
Os14P/ICG6vMjYabsgBLkOobeJyuSDZ1geqDwPpseoDSWajyla7yFxIMtyv9GMmOL6XlEWdKblWW
cJ9ti6b3gGN4WvXdyObNpFkso500q74d6ls7w/Ww70E6MsKD47d1t1nGMityPxrMbd2OntqyKzPZ
rXSNi8TxHejcCR4BmXpvVPjUhg8lYhC9bftmWe4GWcW5UWyrqt+WU+81aejmwWcExzeoA87Oom4+
b7FaP068apVI9ZPa9Ep1urLVb1F91UXCjyPJ7Rz5uhXKvpLrjyalaRvvH2zdvtSIniOOuTHk6ymr
d4Y8u5JZu5kVodOZurm86ZaSSC3tBRqolXRHZQZs3L1eLE/bhPoQvmFkXPWh8nTj2zw8mMJYzpRT
buDbq9/G6ldFibwsQy6PhV8k93Ekbpz625DfhvngzuF3o7C3jln7ett6cWFhqQhNQ478fgjAoNzA
oNipmWy4BkIDHMgOqtvLZ1dGCmYWa0vQIYbja3W6V2L5MJhNtS2U6Cv0m0XeOS7dydCabZk2uR+H
9mc5BNuStcrkamLaJn2PSdBce7xB/HlSlO2YFR+zOvxZZe1pCMV8jNLhYdRD5ypQgKQVaZIdy97a
Wv37KbB/amp/Vys++s87CZFIP5LqK/yAgPjYO57Ewu+l9AcW7WQikP7lzrrS4/Sx6BHFiOLunVol
17WWXitNlW5a+VLOB9zXWbC0BBUOGCSQdVQKgGOsMyGR0hhtZDjSvq2oEERTdR8He7KK+UOfJf0m
EfMVPhyxX5P9SjwiFESnCvxbrhwTEpGCx/DVRAkDadYxv7UnqXOzCkZ0s1Wahruy3wRO/G1qVQXB
KFM0j8Fc6aZvc/qgGPgRNwbtfSWZn3BpFBuHfauUj2Vqb4spJi5AuDF+P7Z66lW5NN4EaVbPXqGe
9PjgTFL0UwEedWd2c/aN0bGqLzNgEqnfRC3ScnLBpzQO2miNpPpdOF/PpYcK7KdQc2ov7AZXODeS
pHm9Il8PulUjFVFtytn5NOfo/qsh1ymwdbcfPiZz4xV9Bw2uDf4qSBlMfdo/KArKhHohVXd2RjPt
pJh3oqrj02QK1GR7mzNkLivqofX0l4Cg+ymasDvPqxN5jhskx5L/Ze67tivHrW1/5f4APJjD42XY
iQpbWaUXDpVKAjNBggn8+jMpH7cltrh5ez9d2+1hl90QBAILC2vNcNMYFvGEyJ97PVSwoa3EAUTF
yaMhd8oRRlEWQiu1mCtB/hLhoPyNArgvg85zDE320KuR5uuiFhn6SFLvJiJOI9fOTUR4RVwrNtRk
i5xXbt1HNVBjEIkoWjsMTMD4HaAFCIBUdgpicjkB7LtM2nTZ+JKEVOdOByjQru+J7pK+x1Wi8EPR
SuKmbOSnUgFlpK2lQ60xcknqEfvVoldmyEqfRvYfs6bCIXoO41Nom6BTjCdYIpCW5EVcbu1eWKD4
RZpXhWUBq3AC/B9FREYIQWyyK2Vflt0uL9X6mmcd86Aivh2K5i2x2RXi4MUw6g9ihEevpO1VJU59
kecvqik91lHzTAnTwHcD1c0SBt+rDY41LEaqLZWq1pORtF5KRpIBXVlDQaCO65cQpUeAIgYZX2CA
lii+5EhuMrtv3xrIw9wVqv2kwQAHsj+4KJn2DE80G/ow9Jg28sWgZ6pTZN3raAAYp3GWBEMJSRWz
C69HCgZjjjRkhBOhkupbqeXMi+qsc2OZIhMBncQjTeE13Hwa4IArdWr3bCWAL7yUoWUIbxzKijq5
SO0Dx69sOijddqlvESlzOk3hrR8peoMcyq5sfkNAmqsAau7fIPqNG00x8/49U9RLoy2iu5HJBFuh
UkIvwY6R9NdEOiTpVq6itxSuP7ZvJvS+bVr2WkjNqz6w6wherg1h9t7QU7pLKtI44O6CeaK12l7n
L0WP+OCKVgWxEBK8V7XcDk/mIB+aTjGPqSxaJ6rk0WNjl7ttS12SBVD4KouSpiDG71lXxAcIxLcC
0gYZngpEu5SJ/qxRksK0MdZNh2tm6ihdX3mW9qI0SX2JBxKyplb4cFxq/UyDeUJ1qdUFyO640EZ7
2w7ICvhoeQqOEQ72nudOFpYHbrNLGNo6Je7LzMx8Ww1ynH1b/5CTzRBjc2BNfwOKT/q0cO3qqZN/
lxx/Pgk75J0jQWxkKP1ikB29uoeEjjum8hNTvVgtnK5kd6VuukC17u34WIFFVVI14GN1VAC1lc2L
nj1VXQAauQuPFvSAXq3+KI3VJrO6ja0XisPj17TB6W+4p7dvbQ+OANLs7VjBrBMHtmj5BbXC0IHq
i0eV3/FYHMoIPudw3aDTzVg4isHgpldBiyuCR+fQwN0hgfFXCaCbz1NtI8ERwmKSb8fppKrt5Nlz
27/nPADAIfHjOgMoqnEIIhekigJqtS6c6vzK6A9tVu90SC1vp5wKabSHjrfDyL4Ce9xp8sT0gNkN
mjjbadpjLpvA82kbNBydPtQcUmlIvbPEhzhPA2etbSbuoQbttMl1wrQgw+WddfdZFP9Wrfd2uEiK
RDhomgMD28XMC6Pkqh4u4fN7R4bK9A2bADwnk2OkcDitjNblwHGhUiVxyjB/ZyYcaqS+R2GxV6/q
Qg406H9+lhj+UW3wvszxr3mR71uZ8P+tfLh9L6d6G58P9f9hvRBt1C+1mKke+a1giKYQ/T/B9G93
//f2a93w8+/7T+FQ+xf8CPBPiBcBnzCpLP6ncKj+CzBJgAdAJ4Ah2FRS/N/CoaL8a2IpTi4Z4Cqh
w4i/6X8Lh/ifgNA34BKCEhu6LJb8TwqH32tHBLVzExR+c06ql2iU447spAB3n5uOB7vIXIWsNBCX
Bp/qZF8K8x26vkWl9FLQGyVeWvyRxXQPZX3/y1r/UGmcehn/rQ/9d+5TX+Dr8GYjzDTlSMnQ5gBL
MQRR7/TI3wt5/x15qm1+GdmSWKK0USsBuzD6eLc63QCFpbHciuFS0aHY1r2f/kFLv8K0cl9+UKHK
uJZG/KDaupTrC1NbY7otLf30A78MXMJTQInhDxm0uMAHaF0qxHZLaw2rvTTvWfMjVq0O1mLTAg14
jz2Y7PX0enxKjv70TbHfv84b6ORQSIzJgayNG02lBzzenS6HYKdZ7vS0u26BJtSHwVUHuiNKdTRr
IKnA7MKb/wKo2msqhz7JrMCqmssECsGKdDAMPG+Hnv2jttN/N8essA2TdagQl3gJwD/0GTAbhyWR
N6YftpYfZL1b6TMtrfCsmylnndyEJVZYLl5UvA9Q1Tm9xAs7Y87IpwWEjjOOE4/EUQCYYgwwmVyR
6lg4N3MFIIoMsDEkTDpvVZ8B3DuW0Ox9M6NrqVYgP7fyK3wiyH7YJZ8sky+7m4KVbpbZCB8J9d0Y
eFBleJfz2AeCOHT0MN9mxDpAaBapDVqvkr6hcvsAPoOPhNKFco/fC8mjBFXKMNy2BdsQc7yuUIyB
15oX6XSTU+LHWnGZhL1nWSnqjn29GyTYrCigLTKygTQyevZkW1MbVa8Mye3jIJ5YC6PRQQ9CdlnA
WZEokGLooishFdctKR34dm/KiX7XDlf9kGImuqPqh7JUNlmV+jJtwD+AaWorebFi7LlUujztr0j7
0sGZ06j/oBTjdKhaA6+IOvifYUw8M0zc0UR6AwDlqDoAMa7U+pf2ySwGFn0CedoxkQJR3FX1i5Zc
yOUafOYT3PnTB5x+6JcPmEA6O28znCGjSp18RLraZDHeJvAN5MluEHuUn32qHWMtclGv3bACFS5h
4aEeBQxpro7M28rIvQpymtW0EA8oDgJ3mUdogrx8zeZg6jD8NM1ZFC04rVpWYz93HfN75TlFzbIW
L3Is3LJ+HmFfAqvDlTtnZr/2V1z57HJ9WRMcy2GUwZkMVCt8Eom84dbR4LUbSqoz2mQvsvfJfBa2
9tcNGsoTq9GjhhmoMAcIKVLXhrpZKz3RDMWwqIwcGLL5tawHzIAUoFo7acZ2ZghtRltzu3gqKKAR
kYBvXzmm9gutbidqwaLkiquzDxmD1F3vygaq62nlpOgzF3mJl8Do4vnuUumulx/L8jLEG88I7630
vZQ5kvj+3ynnt2701z7iQgD8hKF9WY6QWG3forALrTnTSaQBboMrI89a+P9d6XkEl7NxyImMz0p1
FEszt8UrBAV0mKA6cPwYCHHlGvd+4UryiyV25piCoqB5SitQp7UdY3waUAkUwAoDHHWRxDeFQd1W
NvxiKmOejtNLv//sAjDAKKuAdhEBeuY7quE2W+MlT/nRD7t63k+zUV8LWYGqrhxdANbmE82N1T95
tZNz+R9xuf5aYWmW+cEzOYntHpdMQ3BjP3b9q0rez1oXaZb1pZAPSLnAvgCKCMK8Ql+5cJdWZRbv
GFwBEiZjXANhJGxbR+Zoq6Ax0UQ7rb47PfmFoDqHxkLmjHcyxw/pw2NpXCXVm5Gs6Hks7Je/yd8Y
vTGWVEhBVHuFumvWUICfDfuftsss16vsCmSObpACBvnQPKm3Rdj4hsi8QrIdPbH2Zvyr5gzSpA9x
sucwQ0hK7b5vGs9k1I0J92QUMtHuc/o63XVdvLG5foi13NOVekNDddON1ZbkvVulshOBjRO3Rx4P
Nx2ohzA74fkrRwuIiP0EAmzYPqa+LW0YfdJospLTLS3ePO2EbmEuQhNJUU02arWpURg+/cWXRp7F
GoMJXsdxPj1SbhNxoZZrwKul/TqLDyxCVRhQ3REyAo3T9zDv6iIolN0MoeWYmeSdM30gWL5f1BWc
kYkSpgiV0RYqR7W2chB+nr0xZyW3eZzgxCEBSGMFzY6LMXkaxYegrZPma/iQn5cecjrf5w6jlUaP
k3AMMvrWyjCOWpNPWRp4HirQseiVHDd1HfmQ8gKp7PRi/xwdjDnRqB8g+2KGyhgYnKFd2UMrLbom
dCUmL816+vMvF6oKPAhXYyxH3sApHZLuq4SPpXnPIgTMP8JSSu0xKMM7jpKUhmKdjtbI6VVZ2iqz
swlMCNUgLYpk384cM70fpGOkxWgmKo7S/zn9M5Z+g9kpjYWat+Yw/Yx612gPZsqduDFWfoGlhZ+d
1LjMwFFrcVLR7qxwRtfe+AvjWrOzGaG4DFMGjNu+ZomrraVHS8PO7+7GIjGosWPQS7tI+OEagWBp
3NlxHOyaDqD7j0GjRU4v33Fj5eZb+HhzHgRRGNNhQzYGlF530o2MN5j6j8xE/5PHgNXy/cyg2h73
XY+1KNiedF5U3p7eb0trMf35l7Oo2DwhsOweAxvvmnGn6+55485PYj7atGHTfEHsvS3XGN1L050d
QQDoeV1VGDaNL2N0DtcsspbGnR27tEKSWMPbM8jpzaC+VP37ecswO3FNymBQCIvUIDNfh/QySurz
1tecHTlpAPYoKxFDrcHTqBel27MmPJfIzNBPD7MOZrWacaeMd83aA3Yhds41LKK4F4XZYCESdmOk
zU2LltAA1QEg0PdDsSbvtfAZ59xu2kRhnJT4KRHQ0IIA7E7PC51zfTSQiapu5EwKxshvxH4YzrsL
5zLOOUhw+JeKDZ3t0NNN1hCgSysxO38tYUkLBMsYCDwaWrehZ2WRxpxKqY5yRdQU8aLPD4W2Cc97
NECH7nsc6sF3bcfKHoIcyPxiJ/6Zvt1fcXMOELWiorSqEusw2q99/QGds61ouauG3LPre41Wm7g5
nnV05kCOVK7lsKvNEe9klJLae7n4fXrghWtljuLNK9BFGnjvBBJwmaADbIEeKpi+OT36wk6ZSzUD
G21n8O8cgwEC83KmudEK/npp4FlyCig0HB9MLH1X+4a5C9szJzy7CpsCWhYhWOYBOPnOCO+ucyc8
/SJf7kIBeq2MRAaxjx3VfN+2K5JLSwsxO4u12qI9G+H7FVGQtZEDKMrKLbC0M2bXYa1RrtpT9LC1
2jHxsG2B6oPz7umd8Vkt//uDGzrN3xcElMMeTrC4FeXkhYvoGEGLEGwaAdwntEt9W38o5cqpUu5S
UsANInaofJvJW6FtVAKsj5B2cUzXZjPdmT/NZnaXxm1cErXGbHhnumGODj5gjIA6tI3m2DgZTRK7
rQmO95rLxsJ302d3bFfG+Al5JoIwi44VK6/XDMQWPtucVDh04IKxDL+J2W4TOUXT/DpK1jT6lwaf
ZbcNR+uqnXZbo8pulaUbS7qLyRq7+ZPD/sNX0GenOoOyT81rZQgUgBVIN8B7EE7vRutG5UsIrAYB
Eosq5KCINjBkgI71xGNqDKA8cD0MqqKKMqH/rsqCeFliOKkpHRoAJ09v2aVPNosNoyFDZLDHEY4k
AKyS/SDWHn9LI09//iU4ABJbZUhWEHWEK5f7wlyJZkufS/0+rjaWIYemGG4NGUqVgLkDZi1FYmU9
Znalf91/cxGiKqlFYUwxreeZEyfZJhXAEOtuygANVsbtkKgfdvIkdcC6db8L815TtnqPz1QYXlH9
yeAj3mkbwZ60Mfc5Tz0jT7dMMbxk1F07U/eMP+rk9vTXm/bQT3trFm9qKQH1s89FMIHA0viG94Dm
ygA7yep5aZw+iyFo94CypkoiKLUSotwfojkvxmuzWJHpOotiqRCBhN4eHiZnPq3nBm2jDOUEwVC1
69EnIQD0CaM+L9WfCxTEGRtkqK+KQMCvPQWkf+UrLpwUbRYhIIYw1nUrIwCZBjqLvWtlZxbS/sav
ynIQTKtSBAaanrXTPp3ed0sznp1tu9MIN6DZH0CeSjnS2j9v2NnRJuj5Qk9KEwEkDPWrs4edXfp2
kjZdWoVD0N2PcfcbuOm30/NdCEVzohzTGYWNFxqtXb1LyK/Biv1Qzc57OMyV3NuExXrUDyIAdAw9
w/q8JFOdnbtOIDUuCwwL2wQUcKvzZjsXsRrChuLzYVj1Qr9N1mSjFvbZXL8AXK6Y1Ro2RBEdIa3w
khGIpKx8u4XsSJ2duhrmev8+dSGHml73C/JMjt64VRlujHFPgIaknN5ISe2QGlD9UnNEY8MV9Z2H
hQtCtp+Gd4SwTVkGtnWDjesKNDiU+7R+Ajkf/+cOhHkwgMrCicdqPySg+SRvEJnd67LYWeFOb2+b
/mBYO6BVQyjOOag0gnbCHLuGS3GlgijlA1npjCO8HaXasSPZJdFDLT2fXoGlxZ1d/Y1u5rXV9SLQ
TJcbbrgmQjUjd/51hc6Vq00YgFaCSkNAgasxzDsKUfBUljZ5/xySGymGBcw7ye+q/knvXijSn/N+
n1n0iAaQwYoKL22L+EWx08SK38HSOs3CRxr3UqHBSiBIX7tyJ868Tebix6Y9pDTUp2E/9PIAo9bT
q7CQEsyVG3DjySKbvmqYPBlI5rLx1jDewv685j5kv76nX2o+UvjpYtpl+KgaTqytlIIX6l1zCRhD
Y4Wh1OOA1jagyXAn7gCe0JJbvfjV5WvJ+MKn/Ez6vuSkdtaoyMBRBJS7Le2ckHmnF33hIpir6FWm
xLtam75lvoWIqJMUtgtz2vM29lyBLBVWmxtwEA9AjGzKfc/2p2f9Kef5Q/r4ibL4shxhxoApa1ok
d+GFTNUbRRxor3mhuJeihwhgrFEDW7DTN1mZHGNZdoh8JdtkE0eRk/AKOnaAWGsCeHgQT2jqVwxy
VaV5A0C8RwheKcwpi/eW7er4HkLeXiFzt0cDaKS1l6XDSsoOrbCf0+BPrNKX30Pr5G4yekYxmhtw
fej9lmmehZ5zX/1JQhki5qlDqYr2cO5GkuXneuWMA5SlBvB+LEeHX9SAbJ/XVx3rAUkrgNxvN8TI
diku9trwFeh1hxIFSk3zIOXnMaW4MAowKSbfagTsFNB8+WHQ/qhAdCfps8nInSZ3G13Jr8v0t9Q8
mq3i86F0Iqo7BjE2MN3yiw6MAe2NxRdRRIBoMTZNeYyiJ/DbLa26lLvRG8AHgClYIeFMjDddhkk2
pVPaoLrqsmNZDyqDxu7wmmWt20m/skJxOTQyo1rCm7J2idBAuOSuZRGH5g+jfjRLxQ1Tc6uDLVvA
qarP/FF6CIXl5lTzU0m/MqxHS4Uaou0IqBTaAiSLfktCkF0S6QhBY3cwCJjMslPmH+A1+FHyojbp
kastOIT8vJg7NwcctZCWlT51WVQXHbJuzQxwpur31900h3GgqWxlZo9cm7H70rqw/pQXkA8C8Tse
N0ze0RTM/5XjtbAr57COWKcREIV4SYYwzWhDB3x2o1rtTC7ES2l223UyaUuI2KLGSWTHqF/BpYjF
R6ZesOw+K/d2uw/VG6jpubb5xuldyfpDxu9IuslBMq8i0+2M2tWryrEhdieXOyur7iSQsiMZpQcz
ci3GIC90W9PyEfyJLIOpBjc2uSK7ChDVxPZzlm6BQesBr2t9pagATus9TTlEyWNs3hR025hbAuvx
07FqIXJ/kgK/HPFGM4dQEAkbQgI9kqALfnPewLMndJiBUNUTrGNuu7E41t396XEXvv4nTPrLhMfI
kONqKqxY/CKpD0OyI8MKVne6an8K27MpAx5eQeQfV2WXaoAK/qlA2ipAZy+iZNMhYgujOvRWvHK3
LSQUc628UE1L0YdiCNLwqPP7Or3UDO40a07nC8PPQc2WHINqVeIOCuPBqUkMB5sXbsO9pU9Wts7C
SZlDm3nbSWk7ZSxSEWgFRFSsfcgP2LpGuvJBFjbnHNSsFA2BJg4uaDzV1HaT9f7pPbQ07rRmX/aQ
nMWZmjKMm+qbIdrkzcqNuTTutGe/jNvDsRBuW6h4Gul+mHwDVh6BS99y+nlfxi0Yq2WQlEWAgqoH
yibg07nLtWOLOtrKx1zY+3OobU3aTrOmdmtfPWbVi0au6rR3VImjz0MdSUyA47XEYmmZlO+/Tmmk
LSkSlKiGpnCV1toCaHZe1Pm8nr6sVCuqstAiDlK7cGkcJGvdxqW9PivXySnMNaOpKxg3/FLuBXip
sVu1MlYnO0hE805vTHVagh9C0ByIapRx02UKopupXhQEPBX1AhKH7igdx7KBoEO5ZfbvRhwJsPRW
vFM1mOvya73rnb4ancSayMebsJYd0Am9nkD1OrbhGTbes+qh0MAgjBPHKt7T/JJYoF3H9aaCRKth
bU7Pf6nKO0e5DsYAp8EaJ6tonjN4sFcDNA5avLHzzi+i30meIs1RIBgD+ii7YeF1ZtyY1u+a1eB1
V26SA3U8wlo7rYIRdTVi216XbGDgiFv+Rk4fc+FBcWBltReukjludhiIVdsNGo5a6vWN123V5Lwi
rDTbLlYkJ6SdLila/26H1kvgNXR6hX8+O5De/n52wga8uKiaNoj1VpRH0v86PS7s9H7cen8zuRkb
KQJlFg/cGs0SpS4dWt+m/UsuX9cF6mSCvlB0BDL2cgPtCaiVmNohY48yfVErAUZC4lYodpijtNWU
2KXioxfYm8lzBr0HsAYAU/sFazUvy2A7sE0oyPjQBOnNDjIXut+ZUMOhEH2jIJYM4j0kF1kdRMmF
BAdwdqnnAdwLpPEy04NGvDf1jmkbmfwy0rt4PBLO403W3HPIaTsSEZeWTG+hf4edXstPcJfB++5Q
G79Ef03TxNOtl6a+gLw17Z6KrIrdMLL9kXE/Hz9MCKg3NXRhLkcDqgAaHigaEO+6W6mmB4ExJ1L5
ZdRIgMLdm+I+Zkelv6/627FtoStwlIq7sbiowr1ErtJiBy0dVl2L6i7RAkM9jLHlRSP14C+RVIlj
99epApnL+iHVAqb+4VrmGPIhFuE2TjrP4n+ypod8sXltVfxJgPQUGU9RD2UPcoOpa+2f019+6btP
Ie9LyOzgKFmVEhI1EEuS5iomZ50BCEF+H1fLDTsvB4zbKyCjXI5rofizcvH3GAmbqe8DVyCDRDQa
MLAUbtAWhXqE7UXhDc2JE+kPmeyp6XPy9Cvc6OMFMX8R/S2E+O1o7W3ryYjfdSjHsDq70clOhyVp
ZN7JCQSl8DotKQh25wGjoI/3fZqh1PQsloHCCFkOd7NAoitH1cIAP/3+sxdKNcZqkoAZE4yZjl67
F1XbDk4Ww6GTvAHx/bxtMbuk40pN25o3yN8r9M89RT4rR4I38fdlsWC4rZlsQgqkF+CKZ2s69p+d
s5+WZRZz08wo/g2w6cBOrZPCt83XqNsouFIKAlsr+Xagb6r5VokDi9G14a3Xl3BfE5u63pkD+LK8
dU0VzckudOTxdw03bWiIW4PTVBJYTZ5WXBF+BRGhWvah1+BIYebHyodiJ1BWfycW27dFccXq0Mnk
QzoQN7RGmCh2zsgeeH2dQeK5vTTpta5e6Tp4/mtuvwsHeA56tQ0iZChqjUFV3abyBcTgz9sC1rQB
v0SGpBvkVKPYwbLiG29tvJIkLM13FnBg86qSfKpBSKR2IuM5ROXqrD07h70KK2OkhThAoL4RKl9B
BHUF9PpzpgCf3O8rUbQDlXrIbgTcKiF1BOVj4x6uEyvr/Pme+WHrzi1qoiKCWqOu4SlIKhj+moHW
g0yVQVeBN82Gqu/QW3UhWMldvVadPM2QrkiQqaqSq4YpuJrJi1nE7zaRzovdcyXXEdD1HCQHEeRG
80d9ilTtz3lfaBZVaB+mcIXsRyDXIbPmKWup3NKemkUVaikxU2uM2yKdjbzo/bzpzmJKTNCuSlLg
YxTjCSI3Z4KS4ZP4fT+Vam5UpMR0c8MZrE272vuYJvbDTpqjZjspaVkEd6MAKkqOaY6ODc23XIW5
z0Vqdg7tPgqBh0XjQcHF1aIbFDLdRANzdLgtrLco0UHrFeD7KtdlAhZK9gwpsbseNMomC6GJ8xDm
YPTJ28GSHakpdxygt+55VK7G8kirbZbtWnk7dnitN9c9f1aptD/rQ8xRu4mSSWrFsGDai8oOVX9e
KJrDdLkYkjEesVwkvabdVuIr5+fn5+LfTIyjTk3kRlbRx9euoQCdOmmJ+ggUB2PNgkhKdN5pmmN2
aa+KFmQ8hCWl8Dqz2XDz/rz1nuUYsGbVJWZO52nYtdwzz+ty6XPULilDOpYWxoXaTvvcr/EdltZ7
dvwHVYWql9kB3V7fG+D2FiV6pA8tTLP53XkLMosEaqkwQ6ItaoNNfgk9yC1pV9K5hbtljtbVKwEZ
dQVzN9RfVTFC0+eitta8sBbi4hyxq+qFZvFp8FH3W7Hh0sqVtTTp2R2uMI02VYwcVE9+GfZHhnZK
bUb+WWttzF4OcVjqQ69gk1RgY4eutjbppcWYfpkv+YwpIW82S6Aemo027Aq2PW+604/7Muxgi0wy
IHIZmOErlS80elavBlnR93FHUtdQQGsR8zIU4vy2OnO+szvYGgdUgqQUQU/2FO7o2VkMAn0O0hUm
iJ2qmaDivA2P3cN5izs7d3Gr1xL01ETQXdT+muDHwkaY42l7mLmMGcxqppmi7HN6pp/Z2g937xxM
G/ICbwB5GIJeZ24Cd1b4ehu/e3nyBuWHLIdYbRg0BhxYMhXCX8SJc3Q/C4ou4pFBDMnhkPQt8cJI
buDb4sKxsCoec/acaXTXF9SL9dGLoegGsJxfQSTCzCC9ELau3vDRzVTlwCF5oMcPVnxMwDip93p3
pSoooVyXSrdtmQ5Pw6esq/a5ivJ08gsIEbeQRhVeADrgr5DhdyVQY9xBMh1C2T5MczhG80MUQV1i
EOwSWoW9UhysZtuEt8OAgkoQ0R3cO7eQn4Om6KAA6qpTD4VLj4XxcezLICa+MPqdghvF4RAh1PJx
b5f93raLrUblLTTDN0Vv39uxoTssosauVLPzngNz7FRJx9gM+xKtotQLS+j1nRf85uipCn4wyWDi
NRA3F1x5NiBL10jngRLQLvh+6m3axqxQcTqZ/qdV7kR+f3p7LkTsuRsFZ6mUNNkIdoXYdJbsa+1z
jU11evCFAzVHJvG87oWuUFwz4DEmXqytND6WJj0LgXUu4J4kY6WjbotMHHK4mymLOj1peVrSHw7s
ZxH+S+Cu46xuIKCEe2aA+rYqe01hI9JCPLJ0xqJz63ZwOBzp8hyqodYHMZ4ZcK8pD7da193A+mhl
IkurN8teEovKsK5AoJesZwJJ2TNzljlkKZZiqBcD7RAo7JFb12p73teeu6zBHmDIkx7hU93QB/H7
9NdYWIQ5nL+Et4ga2TGaQht6KVb2z8IX1mc3PjQ47aqF425gQj9ZQ017bICQIQawfytR3/x5D+nT
r/NlD+lNqFZ9BWqGGhqbAjJIkj54GbL9mN9n4vm8tZkdgxiwUm1IsODZvro8r0eh68r3madyaGjp
hAGF0MNDhb/o3XmznW1nwqEprqEOHyRa4+fqLQO54vTIC+FgDpqv2r4eJDCQg6bet4OGFhJg+cka
RWFhB86R88D3KQMcAgCK5QDl3MHFYuUeWpj2HDqvmKOI6IDomJgvFRlvrKx1IHqVr6zK0rynrfll
C+Zhxfsixu6oxmsuoFy+Mu2pGPFDeJzD54koh5SE6KWGVugyoNTQFHJTsGgg1e8SSfJqBQ4ea/zv
BXQrfKq//xq0LUej4+gKq9F2ZJBEL18GVNp0adj2Gd9qeedCStJndYWiLLoy7TENvdP7amkFpz//
soKqUfY9jxF70lu0bFYiw+eN/dP6zU5tnQBkZjMEn8KiQdT6kBB2Wku/LlBRD7PYq0S9KzTdZ8id
RF76ErTAC7JnkLEtimIrLAuck18Ywe2LbWo95tL1WB5SCr5y95hY7Z6ClRICQRjK3e++e035Xcp3
0rhvIQE/wFKjtv8Qc01a8tMn66dfZxYvklwVharXY6BCwb86TLaaJcv9HhJoUlsEQOFo6V6k12Av
5Fx2uXwTK7env89CkJ3zAZJIB+U5wWsTZtktjZ1w3HPlCT64vXVmX3XOChAwMWqwDwAJeRxv083p
eS/sqzknoK4TnmVwwgyyFN/S9DuI0Z8eWcE/fj6ec8Cw1gNzk5UFslu9c5rWVcrfRn9BpWeLv/VA
F+bqjnZwZbDdwnydzL7L5DCpcYcSJOxTCAp3u4heWAw2SOFTbz5ZxqGXn7FjHSknW0uGmD9UwRvI
rdnSUeYXprpX8be0xyIEoh6q32q9HUtIJAPgVxo76LvCqWQLta+Djb8yA24K4YHZLJDrN9PunJil
rqHKTgh95UZ7L3W+V8x7UltXZQMUpXaFErtv6dZ2kNhWiaECUULZvxS34wCvAnZowmMvFyg9Gl5Y
hJ5EQhdmA6GJp5XBwP+Gv4daXJZ25dGe+2g5u6DKe3Vym6MwkUPxHTbVbkf724hJG508Fgz6wDIa
2vhv9ra3TTezMl8J7wp6CCd71j7eDOpxHOGbNLpF5UGu1THJZVkeOk12YavqNt2HIBdKFLulvNMS
uqm1HKvZO2VZ+lX4LvWv/WBBeBqYTzn5YFgio2snxXmfSFd2vpP6xK+rcpdOGuACCu9MgrankPbD
yLdCgqQhee/z4SgQdavio5IOacN3qvXST8jbuEQJd6Ojl5YoTzkL7P49lvY8flTKxJVyhkJj5Aly
NVjdlif6Iw9vU2D46zq/1XOQf3GAbbSyab+BHoLXpwbEpj/6knkFnCj0RNlK+tFOWidWr2C77BCE
JacXG5nam4xKnm7WropoRMLabWyYk4i3NLnUmLyFD5fLwH6QB+ZZ8ehp5h2qZqgYOXywtqFo3DbO
XBt9OkUJ6jqFuPW7WcVX2gj5LLA5IdY8QgHR4roLLKaj2q/ZsAX+2OtrYztGsmPCVwYXKdAgXPIq
29f8RLvTlSO37+lw3yUXXXbsxGbAf22m/6yT/+HsTJYbR7Yt+y81LpihB3xQEwIg2FNUH5rAFFII
fd/j62vxjcpYqQgzTW7aTSlJCgTcj5+z917XOEmnrkmWfKrSE/8L5KgcHokI9wjeZnLaCM+BQZXQ
N8/Hjt6536rNSuWcPQynAR1KxPzOPOXNvlZfu7lGVcNCXHzZ6q82/dDaN9v2h+DXHPxS+q+Mn1mK
nxJ9F1u5k2XSkczrJDsGCyHzm8RAJ5w74XA3ZecqO6kAqihjJC6ociWWKqgx3WA85vmxib1Rvhcx
DCGcLLV0CtBSJFHlyfOZPs46lOpNbYdum78OScH+glOK6qJ5y5Nt0TfHIJsJKpzWslqsOwLkJ0wv
kSQ2djFtcv2MINjppJMB2sLsIOh5Y46lOn+3jccC6JPVZu7c9IAXOlelJ0FK3pE6yeuUcx7ygdtd
s0hOnr4s5dbopvUQ7ntIKWZYr2Jj1xTAWLhJpVSsJlYdSQGXch3M1muVhcjC65dcY91TJNlc8jFJ
QaQIWiMITJbJscn0rm1fAwwU80xFWX8kTt3Qz5Z8lxNIPrgI0pmJKX1EdsK71VwUdTqEuno/ZahQ
NNLG0+eEvuqC0qlgtss53S4e0i7eiEZyiY/wCEgtJObDqHCz/j6vPpspvSPzZpdk5SrQEl/T7gOb
zPi0WZXACWQGJFOroTQfV2oOFz3vXTE+CjGv4LVfuRNmk+JsRX9ehW4XTk8ZzZS+bNxEeSCXd2Xo
46oRT32LBopnDxSMK6LJsexTyhUQ+XtsILypoYFX+YYZvyOR9NFjZtaMg4nSv2yeYNmttDYmJX9r
4Du3Bhe/AUKrFMDUszAfAvW5j5uTSvRkiN9RIOtQtWqNtN6r2rdwoO9StK+NPP1WUPRBZiMznU0A
/uU1O9MpzXwVNP0mkYmA17ptw4kJWrNXy9WvEgl8NtWQKdhCMsOt7Gt2U7rW28cZOI3og/U0926z
xK5VGOtk3rZANqtsHYXrTqJFbPrF9LAM2FITr+j3Wfs66ue+fjZVDPwXqXihhSpVO4OCh9+YyKjX
pLciuozcQXUgOL5dI2NzYLBemmpnuNortX8IS2byKrz4wQduYZfnZKRR9ZzEDzoPS1R0jOp3gSr2
DMecQiSumb5NZbVjsRZ4ziQtokMno79WvEq+HxTVT9j5Bu1Js+6XFrFl5mYQW+f6pQzweoqUd9qO
4RF4gafXOm21yLPU6THWQMnsFIl2bVS5uUQ3DnsZKi0SaKXxra0+DXWrtRR91bY0LlX4oSztlT1I
iA5IhU2X/Va6HXxmpwx3iKW25gA1HQeDoUKueRxnXxp6dw6eURApoI6FTvB+tZYttFfxx4TJTowX
o3VBb4r6tbHX+XSWhl2vxtuuu6fZwxaazePHoiurAca5Kkl+tnAX/TKL95azVKQ0NOms3cASm1QE
KiRbNcFVfSwKhVSFkuKr2YQltIASHNqphDZXF6xekdsqd0pa+gVpsHW7rAMLfEsYerFxhxlwm4Wn
hQ521m5G6Y9JhiGiHbnk6VdofDYObUJORgYJfSEGv6KYnSoXq+t6s5StE7TdY88m317ydD2HZ11z
p/QQYbO0Yl/WfDZjtGNOGlerOHNl5V2WN5O6N/SnpT8r+rOS3WlZz3jsUksIuDAw9/oqUM+Ak9YK
MyhyMBK2wzF66UK3KTaMkgh1uI+HJ4m9r7FJUu8q8o+XhuYt74H1QxThOQzRUifSvunew0HiwdRX
I9AutYepgbCsBIwmKMiGjVX2RztrVw0MBt2mLljqs9oAW6uDU5Yzh6BqydPUJV7YCbsty/PJqvY9
qxMUOCcOQycSgKNGw1GtkVKLWNVi8MDdrPrqQUghYKJjMra+KCQS8nrQemt8ZHcRzauopT3L2DeO
vuT5mKr7vPxDVKSk3GXRrusfAgB5Rv2rWwIvbO9igA/jdKzi5wWCk7o0rq15HW1rGJVt/pKo63Qk
bq5fQ8hc2SkrWMj23idri6yWK+VuTL6aZINRyYmBeQyR5bacYRZWgOlFiMfM2izdqTZKt44NP+v3
pchPSjWeUog8EsFAkxQfajLFIFCspZj9xZwsTkZ/cC77U9neV3XtQK504yXzo6H66KZ6M/WexR8d
APIpg/qQw3pI5AvFIUuBvUZtY2bval6u4jh2505y2xIekfqI+mdVQP1a7MNg/FaVbR5cr6t21wbq
auAZart033EJTE4YseSbCRw13S/kal2kHwv7W071slDTazY9CG5ijQq7hr8FL9BVZxCQM2q+57Jv
TnP4XlJMyyRUWNFm4SoDUHQiYzn34PMKXb8+ACLqN2Erjh1GJ834tJp2nVq2F0q4woJi280yZEHh
1Nw3SVVuMuVtKirXzDoKAUc5XnlTgaF6TRevldj0hnbTNPAUM8yE0jULY5f2x9TsHxITMPtdYN6n
+R0FaNe2flOO3pLuRYi8RKmdMtkQEuOYPdiDBaoMas0kP2aK4eoJQDJQvHqZum1NbQiYMK/mVbvk
fpmxsdWZ39bYwQyFR6N0VJbnTueq9Sq2Kt0fjM9RkPU3M3gYrOpFs07a9FTNr9QMm0Ee34BB8Pba
PlRSB18Ki9uIfutjrnw5NLyEVuxinqbBWikq5XzPzUhZXtXDXZxnTqteirF1bQNeX9VBnEOVak6I
tEcOBJOvWC9Rrq2XvjgMhbGao4l4p/rSkFYZNcqdbrDljD2UxHSvagVnAcsLk31cuwG9CJEJpx1s
p84JCTN1OsLlSixUN43ttLHlWPK2bqgWU14g56I0cFvSNXxiUqWru7k/11WxrtL2GFuFk9vRBhm5
I5F+YfOiFvqMpCIo2gTVVtsbrUoPA4HfGpd5kZaDKNCP6cavjAW10SGYUhQt6leH0c8MLHiJ+bYd
t8YEGgsH0SSo8AmiUY3M0/LpPl1Gv+DhtMuBEJZ+BddpNaXRna1Mx6UjfEMzZKcrPk2rPKvxvinf
Wy3wTFtl8xpdc243VotKPzq1JR4ne1+lMOLy3iNJj7MtPrfSJ9p4FXyBf3aD7rk3xUauizXx5XtN
7Pg7MuUlMiIfhJqYPA0IZkDs0KD5c27/SQaickThpRZ4v9Ctro7pQz92UL/WnXW2ND44rr5iRKje
96e6gvky3qvq7Hf0gErZXpHEB7FHvTRVfqg7BJENElabg2PlqmbEcOyp44gYms9hVDo14ngqxyQM
PDssvXixsKuO28GuvyyywVdjx9Jm9e2xqh5Ib1mZ6qUv49+5Ht3NrDS4IIvaj5fYQb4A5Aac9aFQ
Boo74sAVVu24nYptTrBMp5UnYe8NfGIE7KxGs8CzVaJOtjdBdQ/fbgxNVsfXWPwmmK8CvpWRMxKx
pXECijsk/KziZAJrvXIabfo8SxM6Sg1+SC4B92nHkYwBS9Fcni2/Wp4K3JIhG68xPhCj6FU2UeVB
+Tga06NMfnefpQ5DH4yNfqv4mc4bLtIqneaDkEZvGK01rAiEArAaA6+O+pWZPCph5kJHcWbQTSUH
yTFZnJFHcAoKiILPVktJkOtObpobkcB0k4XkF4ggc5bKtCN7v5nuhMbuqiidWxvB89JAATSi06IL
V5W3cpreifrLroGWYuBsIVAu2JMXtObTpDsdh4XZbk/6/Lho52IM9ksHQRAGUGXsRXBZOJRHUecH
glMwkFq1AwZraH4RWeAnhkNV6l86qfSk9NflXaetreIUKjsyoVdC+aXGz0N0GQSM0u7AuoWavYmP
dUJbo+5RQq9NovVNeX6UosQJAtVJy+yOMRf1QwUVqfLNWVy0JNoEs9h2aXjU83FthOpnSoVqDtFh
tJ7noWZaRcUgclowyyputLXIY6fAGlukV06l5Gsi2slIsdph5kBOg4HcNsKh1ZWmkcCTh6Cx4uuQ
d20G0j4wTxonjdZimDw+9hYsupRjv7VofqgdBxMD7jXLvpxWmdl4qighu1Vwm8hk15VzLEXHkZHx
KLs6VjCJSicP8SiprqQCGpjNt8n+Elm0rwHyKfHvroifmMqc6YoQ3gBjLWKHy3rrZOvNY9sFPnI7
Tgt38GTPVXRJpvvrwdTJKYbjDubUeMwAcRWWejTH2bF1uO0sPXO1D83mVAVsA8s7sYiOVWgrtZC8
xX5L6CmOPEX0jdDjZhEj8mFZAaMroKABV9OvnZzovmveE9o1pq5TmYE8Db+gX9DXCp2WZ60lqH7W
3ieEkSpTX1N8BFb0YA/cwbNv9PYGBBrUTu0QpZpbmQBtrlaaxotyA2ay1/DJrPGrtMyV1FobozrR
cXQUvnqixOGgbiJgXCbcNph5a5PWmw6FOMt4JsACdDYebUiqZrTVwnZDWpHRvQRmwyL7tbBwdlg+
geqdcmnYhBStmcZ5QklRICeOGmdfU9U6SNOBD1yubRGFfWzUu4dE3dj1iaEbLhiizSC11++iDfax
3MFsY99R5rs6yj0r+5IW38iNtRpsM1vzp0g40dL4MndtolF/TsbGoHrgbKxoixfNC2uerG1ry+Zc
W7pJHm7ybLgrxFuh9CfIiQz0oY8O1OqhfFr4aB321hYUQ2y95stOtl4GJDqh9Kec72hrzPaD4abe
GH82qn0QdIVS6zS3Yp1SU8GIw+X9phrvebAb6bQ3m7Er/FZfgxemS3BMqeSG9jUptiVNDL33DPkY
xB3guZr6/HdBkHISmaB+l1UDVGxZviYKloXT5UQYt9YeUmX0ahrECaFKBnYn+mvItsdzPkovDcGW
fVqcEtbpOgOekAPrrnG0iGUFDvTQV5dimNw0htzJuXSZ3JyTNtrvQzjYByvSNjklXG5eAYFvedfv
5eBcxTFO/HMJzVOCKdiJd73VSc2KjwmjC5nPG8omV3/Ydnp6loyayvgrtwenCwZvqKn+ytZNh8Ed
whiuT0C78ilYgo2wfZsZlwnVJ7ayfd48V0XgiIXaqjT2vY2lRqaT213PkcaxjuadaKG4a05joU03
c+h6SEva3JnRqYtUP1QTi7hoAFG3XllOtJoUzA8jvMfBmWqdjh1CVIAr9cANWCv4XnAqUzk15Z+2
L56t8BpNn5zD2fJkg1XDBLxaB25ejfxq70ZJ7UTqeBhtbpQ8PYTzaVKz+6Se7pqpwGnPIpZIa12J
/aEM6APg7S/GTcpS1VhvlplCawaZyO2iypQhUsyrsW4AA8WXpUjKpdbFs0GqC92JJ1y6Dlnvx3oR
T2kxbvVWOULePs7B5LdIaWU626q0zTNi92lAXn890SWq8cKzpgS+nLRlO1TnBhKjTTkWDsdu/j3d
252277rulzoiRVE5hfbBuA7VgJZuaeAHlh6inhZbgx5NoTliROqd3NhUv83CBk8mgzXEm3FuPmRR
+bm6uLWMZS/Xd7kieV1pSP6Yvy2BvjeQG8wG6JLUg1kZ4oDC/C+H7lz+mlpE0fV8UgPFLYZDSUjH
9EuzplUaPBrha9iIXV+le7LtfkWghCUx+s0yO0bCA2K+2AO4G+WrHl5q+Bx6ZHmLBESnC7worbxc
Hc9tk00ry4zuOZSgDnCHgoM6TOTO3o1R8T6NSHfN8jjXxlZJGxIlZCldJRa83YI5FAehkYUoTdDB
j9xfszfqkmPVB0kZD1rDNZ4fwvlgS+cp4SvbtFEeOXL4lFheaVLmiw5MgU1WhVqarm40wFwWGUbv
xSDDrZeSkCLKcJbgdF/Hy1el+1VTgVKR6L61nDNE061Hzv2ReJKbeyspL1JdeyJVd0U7078GN0+s
T6ihhpoeBOVqW4tdU6mczbjD7EEQGFStzPhtbB9yGheBUHdyZ9HZrIHWNgY101K6kn5K0m1o64QT
6dwATblR1Yu+nCK0+PY4uiWQBk/L6gw59b0RYmMZinf76mxM+3UkVIZgPYDn1AEWs9aYVdX8s2NI
cP3/V69oUAJkphgcFXtVYVPr4uJ67iEtiRfOe4USMSNTUr/qsbcycS1afegoGNolulhqD081opdq
fE1BSboQUTRtbjtmh6fFvMPO6KaMddL9mNOEaSilJ615aEvLn8ZmNTJ1DiZ5Hfb0n8Q5jDVXRvTS
y7XTzf0DKJf3SuA/aAqnz98CRq7Tl9E8WsHH0rNNSta6Myq/1mkHk/UxVJ9W9Vhbu1wM7Lmt14zH
KSrWbR97Wn8Gabu2+PVq+cPp2BuMate3vd8K3SXsFQ+FWFEA7LsejtQRXK4fzm/FvI2Mfa7mq7w4
CPO5lluvGpVVuMiuRNcgkT1bxqupqE5sQoCO3lvu/YoWr8KMTRXU4eWVJI+XQkH1pUQ+mOXXeFCf
q9HIeBxHn9bXfW7vYI2nVuiN3XY2lneZsrOZOoKmMECG22DcBHW96YEYT4W8jmK6VH2/DhRjLfMg
zFzsPvqc0uI9bnOesMyVzJGt9tOeJ6ec7OdYI2ZSWOmDDR1eSRHTQ6NdLYl6JBBmHaYKtfVuGPds
G1tucL9r5G2jsA6kw5fJKlW21WZRHkPQJSafv+bqz3FPizGw3NnW37tuQCkXX0RorrSBPdoAeU6J
0m2XpdgUg527lqy703IBFKQ48JS9aZq9QosPpLZcYMYcxjY92OYCr1vdBpK8kWGRl71+iOLioiDk
6rrWDzgTDLm+rtNhow+QRxhbKNkx1J7S+aVMPkTykYzvIVuAQrZJeui093Kk1d6dQ+M0mpeBM1tB
VnBIJ5KGiSRlXrp8JO2LmF/S/mvCblXMJ33Y0MNHJijbazqoWmR4ZopN4XgdXzdKiAXzjoGi0hS8
wl2oXmy6MkLeSt1uGi9pcwyrk54dlegYw/SdPyb1muf9wG3oDlW67iXpQihowdK0yImTBRiT03F+
jTB2ttZpMM7ZdQd8rKP0fjY5kNa5l9WDw8X4LMuPxlhXGvLGlh138qZAeFPssBLZJLhEDyb1rkET
vojI+AzdWqucBWkKAYE7S+cAhldW22nZ6Xq8nMVdKp2bnu5RAcRUu1+05mCwpYU6o8ANseSM3vzW
wDZM9b/cGeM2yL8IKUVucejlD0UKN5rGAzUek8RrpecpfmoAxSs7WgUFqVHpeM2pafeq4VeacPNy
3nH8z+zr973vLe0kxae2Oxs60SVMexmmhXQv92MK0dnWfiWL6uMu2mflmzqJg9bf6+1EFjNw9ygR
733Znw1Ig64Y3g35GUr8mpPWOhQxxENwV51XdL9Z8y9LKDa6pB2v8ThZf7Gjl7xH2N4/SfFzzryo
e7ArN6nsnR7tbErzjW59SuOD8atItlLTeu2s+618UvIzVn7GGk7r2wNy09ALAwJ7Wu1xzhUnYz0e
g5r79qRlwyVOT1YbeQSk+5ka/DKjS8SKAFAWlo6zMDDg4GfHq8Lymy3HmdzUnd5+6KVsK2mcf2Te
qILM9IhS0pN7upLSQxV+5mH+IerSWwZxkLVwb6rLQa0YPbet5tQW2l4CWDPqcBHbnsHyHddrk+Ej
JJSYLsBDypFUL5L12IHQ6ezeayJ0SxDk1eEJLiA5wS0z573cfajNuEY3tVJpfWQ0MoxcdjtFepiq
T+xXdUsvo+InRfLUj+WD3T8osuT9XU3wjU7hNiNMj8K26UeEglnrSgXz+39kj333ujfKpGSC3B0s
vK7drmtxrKyfKeNvY8HkOJZLY+Z1EwaZ/Ub+oWDyNhCsAGGmVjYKsLkhTJqv6B9Kqu8MfreBYGFe
ayCYJTYlzdwm8dsAml4xFfZYJrKq7k9p7YSZus7FHzuYHrKoXVX0X0PRuCGW9+K3mab/+CzffSc3
qiRc/kaWXP/G2mA05aY//Kpv1EFDOpo2iHQ0rPlpZpTFAPxn9+aNmtBeTDHEeY5jSHF7yNT/Evx8
Iw29jd+JtcZOAxV/M5tNYeS+Zp84tq+CbPmH+OebgGrjNoEnlsNOGmJpJMWUdl3t9EvnhxU1NsPx
QdlaibyaJBiEmrblxLiPDcPT1ZdgzihDz4VgtjKwDtMZUYLyJDfDucv/4dT49qPdOHuzIV3kKERx
nNP1BheLV31D9kBYVYe0/2QGva37TdE9ofbRzWNFhLpJioVUQ52Hj5pxhuAkBBXwEOSPqvFD++5t
3A9fR0kzQRBTm7v0nCGl/ugWUq63wMf7fVyE7f/5X8r/ru28b1sZpWvHaHZW//Q/y2U3lBvJ4lg2
pdUsvLDuS90Khs/PPu/10f1/Pq81poouCZPIRtWRNY6h7s9e9+bRtxo9rce44ePOqhuiPjRog/zs
pW8ef4h4arH0OBGLbi9n63j62Up/m+cTgRMowmGe98rH8lJ+/v3Dat/oCZUbU5ESq5JlzBbLsY46
C5nHYFzTaGmfTEvM4Do7x7lGCRhchHSdWRMM0jBfHLNDpf9iBCFJBz3ZxVQTVQIWS9W3TCLWKaTc
evksBmJlx+l0nc7HsvAH5VUO3of6Xqiyb0qPUTggiNopi0n8MA9Trtz//c+6Prz/IdC8zQ6y1CRS
VDr++2x8mMkqGZsBFkM7/tKq+j2u+BOjYPrZLXqb8zOnRm5mNbeSlZyXZm3Zz3//G77ZnW4jebRC
7wtFj1ntw0OZXM8Kf3/db1b729xDU+8rsja5NoNUshBDYZQCGks2BPB/BcT+jxf5v67/zWowJLIm
1wbPQKJGzlJcivIg64/l8NZlgi5jwAB5O2iHtjxY2VvRntnWy+KlliSEbumKLiat68wp6498eBPS
Q2C9xOov8OrmTMMWogYk9PY6tZSI2Qlp7ZTZuqz/aMxJIWGbasV2/hSnz0bsomVe2YxsEuErhC9Z
deR01lHtfWu8k+kjyr/j5GIoH2L5RffZGaKzMt0t5pXFdpc34iQ1+yk5xSWyg7JmyPhW0d8x6+Yu
LDR0kSh4wnviDO1mgbFbPky67Fb58xDsavTZYhf2/3B9f6cJv416NDGFdUlPJtE1m4PDIMInRjVk
a84TjX4T8aNwjFCBuFG6FSdhnea7CKMfxc8Z8s162U6ilEaMXvupPobBZvyXlPq7m/xmsVTLUI8k
9AP7/st+rP6xp3+3qMk3hdIcS6U91Mj1i+HFAC+KFJT2mEPqlh7i/G1px/XNegoVV5nNlSwvEKaZ
SISWW7XbKN1y2h8738hmmoZcbKYalqEew3J5leP2LPQCtYF5sYvIJVnQV2guT7G5DZdNHmpOlMeH
mX5yqh1y2Cyx9i9n93fX6map7vRsLJZUoSbYkUAw/iyFRr+N0RpaptlNxMvGJ6Zx8b8SU66P+v+/
BOi3DM8rbCDNc+6YwGAs94lxYmM2P9sL9Vt4Z9yOfVOTPbePFzIYvDz5R6H63Ye+KY8UKcdxXfG6
UZg7YqDTgZhk/Bk7Ub9Na5LBdeRyT2i58sF09EenDf02W6mV1KLNJrwi1mvwaP7++x7x37eaLm4e
99QMW2lApnPNJmkTt/3ZiUsXN4+7ObZlMF6vwPK6nP6V9PHfG5p+G6OU97YQepBTy4nabwR6dDRI
loxMwu7cn12Pm0dPT1hQxkyb9uVb7xZ/fvSit2FFCWnMcmxzszWvteXRxfnZy94caPImtoRcUiei
YmTMJf6RzfDNVbZvGhiqETbSqKoc4bR+YyEAzsPKsVrN17J/BfB+9xY3T1+qkq1po8QlV56hxJ/B
vCSA6kX6j+Si/y51dfumKOnlJNIkpWP9nMfDFA4rkY17m3bmrN5h5vlRma7fBhglmT6aU0pyrpoj
M9+ILlz/7Hu9eSbVWh/6uVXw1D+Hj9LPbmz79oHUSwa2MiMCQwm2NPXxtP/9036zkto3W7AZhERv
Xk8rcbpJETlRX5VR4f39xb9Znuybx1EVIIVz3I7Xbu04bGftZ1fjNouomhODzjiXuG3X81Uvvvr7
5/3mzruNIiLCoFbJD5tBwiEK7giuT9HMXeo58QJ9+cebfPP03OYCqWZqh13Cm9AWveo6mC/oqL60
9mcbzW1AkGbACwlbMh3Muo1Xpq64JXLDv1+gb75Q6+bRDA1bSXubL9QISIMj+eEfVfN3r3v99/9P
+8AmTzyfZz6zarjjh5T4f/+4//M3/0dxY908i3o3GiIV47SX8YTNZAImaNKm8JCQzipNn0s4oHjE
V9Ti1ZhrV5pkLFxbE82lrK5MxllZiZrrbKo2AmBsHnXkJ5XG0DP3x+VJL+brpH8f2aqDWPKaDqpV
0ZPIdc+eTb9c6MpqvmIOLg0zRydCIyh+X90RUiojVXhbOGRBcziYBPZNS7bX5Q6p5kOLtDs2mZ+T
Jptb74zoPYVTVkirz2TkEmWFv2TTVu0aryPfzy5caTEPWThvRcKP+z8Gw9TuaVHCdYQzacjvWvL8
A/3eVlEm5Cp+1CcC7FAX/P77ZTas62rxX9f5ZnnCKqwo1KYjyd0dXtvnYHoy0BtJCChL+6GcuT7B
25hIviq07Sy6dZc2u7k1mWHsrG5mLj9ucutYBCSXo0/VSS6fBKPyajXYn9euRFruGgszkVr61wiS
SfNSZAChvEMq6Ic6hh1+Oi/nOv1M1HesDzgcHgsGh4W+WZg9T/160tGxLCHxhu5Y526MzjseP0p8
X0QYOXrbrjLEwtY04QPa6EqyTpluLIiSMgb1xifUaHPca/2vIRN+bo++EdEkQaE9/y7V3wmkkmnc
JugylHOXrSWB7oaZba04TbWd1C/a9M5o9k9pW5wrqdvPKUOlgUklJuVWK50GSVmAxiTVyIAdn+cW
pfRwNyOZD3OuRHKymMlhUEMjRQpaTOy+1N+3UY0GTN9kke5Ms3Rfdmg+3xVlXvUcNquoXKdL+jzB
/87i53KZvLLZa+a6lJnVk+fYK41r8cMxf15AIY/GeJFwkNc6/7EaDyhkJdnVEIz3s7riMajMEzlY
q6namFW3atoLAA2niHtP0z+y+mDMhpuYhaONykvR1tgU0aTzqYZY+20S4w5qahMLUtfHoV/LC2Rr
PCl51N5PdXVVf2lGez8PnWvjpOhVyUW34U/xHbppKy+8jIByS1KcMR62Ayr80MocsJJLBXYiWrYS
Biv9BGDPzZCjCyMFlGE7Ch/B4K1rlCxDiBTrOmD0VD1w9aDZKkG7HkaTpFOxU7B6imDCU5V7kdVt
emZtXRx5GWKFtJn82vzqhmAdx2JTkK2pRtpHESKdxqAVMqC1c9kzY9Utsoe50a4RMY4pEe3bZKdM
/YytuxkrA01Sh3YI0lQBPy93bKvfdpHhzFff4RIgJnrNRHWxFzKZmKAYKwk/giQdRdIdKwa/9eTl
+usMfneJDxbxd/2Gg9Ad/bKzvYwHRdwr0Z8pxK2pIEmoULYbpTPpj/I47kTq01FiLhr4BnoL3no1
hWumdJYwHYEGHVmQaEE4HEdFRi5WIMKsvTFbHnsbQ1CNbFTWVwXfmF68NNOLzJ2INGpiSBAMgZMH
JVKpfNWGktPMZJCAfVmEtdLGF3KP2zhy0gmLSY4ydcnXo7aTkTmYXYScjallhdo3wwTwXqYatsJt
nWiryNLgJBLzl+NsbA7xPK1JgSJ60EvShzS3EQ78GTR7BaFGaXdSgTmdPtE08IUPpqORF6TJ9wau
a4w7xIerxGe1xltb5uuIaYadPObzfSsjMA+Fw5eBxmqv4hgWBXp7wX1MM7JLX6S8IZlIw4uhbrLR
voSGeBisPfKtHNlzFe9GEs2raW025rFngbbaVynDE5jiFY1bV64Ia04orUjcYmyCejaLUi/rXieD
57NHpgNxZND+kNjoqDIGrFl3K+O9Rt3aTc/dVPhybDF7vaQ2sZn2BnGQ0qVOH8GOvJofh3RXLmeF
LUyJX9oeVXzyLkx9U1UmcsNmIyyZ7tywKrFyZsawkmQeOgw/ZzO/lCm38WSsbHT9stjM4hhY4Npa
i8To0hm6J1tBvYnG3i3T6I+cZLswesiZr/MsXTfE0UAAZb3oY8ESWXhLF74ETLs6ZMG5yI9m+GaH
SOG54Tr0cyN8mNWMaKjiEf2/5J3ZbiTbtV1/RdCzQzf6xrhXgKPJPpOZyZ4vAZJVjL7v4+s9snxk
H6XIoq1XAwVBdaoqSUaz99przTmmaD7EKD1yInSKZD7qlXifoYmfMuzFY866HFsvmcCKGI5JvUxH
3dXb0ak1es9aXTzXvb7uxR2i1BBaDIwHrMMQSPV8oUTbtn+T6n2U7mXx2RzGRVywK48MJZsLMnfY
yirb/o+prdZNqSyT+IzW0Jv8fM8JwFG5b6TB1MmtVsJkxgbYWuhrW4ZHfraSDGtfy/u+fquYyAeD
0wKv11s4hkHpTeZaq0e7Mu5b84XekhtHvVvpD1r2oei3ffxMbpirYiUJKDq6/M3AxzCTvCM3xqmO
j2VDXEpwG9cPWbTgjVoOPp+mpdE+SKbjQCZYJGySwUBLxwqMBhe2qsPEBSMeqqYkbvAEm5smF50h
QzyQNbHXxWe/aLd9jk8DLY6OzLtCu6lTmXCY0i3r2Z/OYpKjw0XAEoR3wXzLt+GKiI5Es39Ten9X
iydBvR+iZUtPGCvVGA3rVNgYPj1ha58wQioRsV9wKdlkvHcFO07/s8CbF03pIuvGXWtgdbN4f6sn
35LWY8iUtUHZKfCwpqKIX8a3NYZ0l0hbIRophQcKtbPWfUfQ+4JpoV4z3kLCE30MMcPWmg5tI7kR
a3NT4wyvPtQhXuaUVi1Cl6jOCYHCzo5/gPRfL9AFZwjxvkUfs5ydE5/Nzb+ts8zNtIA6T3YLXs+4
oO9ortuuR3SF4T1qnToUVnVXoAq38GreWinK0LxY6C2iKoTBvy+51F+0ns9KrquDW9GGXVKGPZ3e
Hr1iiusdeE11CuVu1QiVG7EY4zReDcqyKuedKT3X5g80sLac6q5R9HY4473EiFWi8hhjDUf2DQkj
9owtYpgxkApepXZbZIXReIrL1CtBzuvJscsxrcbytrloCUsKVEZ9rYor3iidNL9LpFML+GBuB9cs
FE/0J5ez6o8ME6qVzIsogErF0GA6EZi+KDByRusBn1jUHjVUTMpEBpF434NmNDCTxP4+Dd+R0mpl
vxn0c8w+FQ+5F3CWNDtjHyco0ujm+1RWGNiYMxQJMYkD1ulmAylIsrMqwlK+qLHcD0yna0RBLAdz
/TJXW5g/VELYlY3iURRAX9NKvGBoO2GnVcG5ZeGacAKMzcKq9pZ2qGu3jU5yMa/EeD1x3xvcXH6A
qlgoVoocOIjTqAs2frn007U8NI6uh+7McqYZ6DkxW5gq4myp9FTzJmdRFqvOltuCVRzJJ0Yi5VXt
zkN2DvGf0YUtLq3q6FQilIOYYdXWIkooQM2loONTU8RdlB5m4YUtA0Xm4CpUTmV/nmLmpMFC9Pcz
m2dd3Zqz6QbyUhjt4Ww0+2qcbf8yaxG3wXyS8ztDOmpJ7RF2bKsMyaNu3xlPDb7MdD2yrOmUy+gE
7F+6eHgCCfd9jl5MYBMJtv/m1h8eRPEUBm99vY3iRx9vdcSzkPH8KdqhDN6sGi8VHxzfFXV0Sbym
1mDBNbHuM9IiX8EPzGOIC2c00C0ThOZ1GBHrTLwb01PBXN0geQChrWdm8tqSpYWp+2dCub3E2hKE
YSb1oiyR38vyri3Cdc7px0ciXqQ6yilujzUxLqgeiuYl82+b6F7KrA0mIYCAyp0/dk+CWG5TXunC
eJ/18dST/UnyAjFvbk7wWUP/qSvu1JYVQsTIEBYbH/WnEnEBcEtHQnCLwMtpsIn2IpvAdCoyn6iy
0e79w0R6Z4nSrXr1pXMvF3aNEcMy4Beo9xqA2izCLSsmO7W879NlNz7FyeQW3QZc2SUolLIVFZbK
wigp+5xXUSlPpA7bvGR44PExE93Ay/4qxeeO8kLk7lv3+LvIHWmH19rfKkyF5SPtEsp9T0ZI3M57
Td1F/bg0TcuFANKK24n9I1NfYpwOo/Wgmj8lIv30qPCCvjgbanCfY9aOwIzAQGnBwLudjzQ+ZAdK
OH8GsL2X/EcpBeowhctMevfbyTNHygBU4U6trtRwOQ0VTvatxBAz1Tn7No9JXGCITtDNdZjawTD0
zb0pNFuxIDSmClvOzLq/mimvi655CgFk61aHBytcqhYgA6ZEOh7EvkXnmbVegOugUas7vbPWMPUP
A65+Y0LVmrqZDj5NwngnWc5AxE58OYoPlEK4/zv9qGH+D/3DxUUDPMU3F+1oMZtjGQ9wKwMWyOZw
gaGp4gwwXIo5YvUsYVyEyH3zYHRNTBNGs4nEnVw8jDTQlHTCKDI7iU9FjpdD0s1zOZMTcrmf1rTM
+1XTry+bkJxWH5GarmJfcbCcO2aNIUK9nWghZHSbBCxZcxq4GD5AVqyjDhm0vhrHTRObN4aaYayN
9ooCJDdFVFi1XhgsY6ArZpOdfUldtjhhgro7+KqygZu2nEKkUwNhb/W4mlVzbXTitkl5HlmRTEDM
g/YsYPvxcxao5hwg8K/rl772F0aGvvmOzJ5y8ndTbtymybCSTJSHgHC+2c6+6B9cNQpxLnEx8Exv
J4yF+KLD+ufvP/iXcumTbfIaVTxIvT6ocjVuza69ZzE7+GB6Rp06VAEMQUbURP1vZog+zZ/gGqhB
dAdz2XYWpJtkNNdiMz+E5kdsBQfL//j9N/VFz/WacFzPVoV+Xgcblqp2QhF0kSgPZfFNd/SXluez
n/lqBKAmZt9XKSO9UlTcdhbvh2CTy0QVDR+RcBt0EoP5tTSgNG43A3tiN8WH1DhU38bv/spT++w7
uJoQACgvdJ5BfkL6KDMOe3nK8INUHkqyjT9YuC5ImSxuRnIUIpzODXtVJrPL5Lu23CJ1HaEqmLL4
7/X69au2ZYgRLEoYjG9DYSkN93P0TX+R3fXzB1e/alwaeo5/g/1qi/nersjYpRuHL3GFNOKWwzPm
kHxLAUSUR+rkTP3z6L1KAdVLrjg3twU7yhyqboVJjb3AU7FKj/gW0pzj76kvn5VAXWh6t1BndROW
vRcKzyoK8UIxb6ziaSh7ZwoiL8seqtlwhgQ3XLlump0/PeRt5UI3snDESu1NHcdOBlSkptFc+UfF
3JispqxpTqnvcP5V1WMidrTXYNu0fA8YyljdmwJDUDI7RvkMKiT1cbNt2h4it+iiAukyg+IRm7zQ
PoYslCOOo7HILp0Exxca+0IZqLqSquI1CSkWE4S6ADTSFmdoaO5bfVwLKor+C6nDM9OdJXqYWNUZ
u2J1CIt1M/mORotQpg8xKtkqBsSVcCwoWsz00lotExugGx7VYrqP28Ktu3BtWCakrWdDoWyP1km1
KWmxEbUUBa/z+JEXwbbE6FOF6KdxMUJokZWlNuwscNUFuQaMyHbzHB3qKGI3pm5nVx2kmHclc4MR
B/iAnTFY+otAk6BNGdxqrK/jc6zK+7z4UIpqlZqTm3YXd/+mDO+ien5OBoofHd+gLnkcOZ0yYsfB
ptfkd32yl5M9QlHgTn68sKY3JZO8SYzPRvvTCt9VOXTLAXhcZtD4iDlrJXYti86Yr4Ty3BqlOyvl
x9Dkq1aYObM9G+oWITl213aXKYoHz4SDvOpAVbJ7PTvOmMkH/EZ1Py6GwqeBlO4wvP1KGA/C9NlE
WBCmBZm5TwkN4u5irwSkaMwxbSRjm0mHcN63VI/1FNxrwuMU11sr/2mEuGq1zB2VypvwFXSDdVBD
ZdMGyluk0IFAuGGJP4VewXtMrFajga0tCVp/jPFtQRfryoUFXyPP1GNsiN/MQb4Y5uhXe0qVxD2P
jD9QdfR0DW/HIHQFEwlJiDtu/k7h8MVafs3lhtaay0CEhm2b3GfEDGvNzsLW+vuN4ouxyDWe25pz
DilUUttCXMUBgXnj9N358fN1S7vaIoxAilQ6u8N2bPZdf8sO8M0HfzHdumbi6pZSDLlBp7wDD9H7
M2QwIHKEHefid9vbF8MG7Wo114w8bZJZ48bi5CiTlgxBnXbZJgZZEsX3obiccpN1JnIs1fxmWP/V
bb5a5/NZEo3p8mPV4atiXCpDPH0gAH5/n7+6aFdjKjMJw2zuuM+BJpJEvh3lFgMqELrhx++/wC+b
wScbsibzHPxpwBb7LUpaTWEH1KfLSr2O6uiQlOqbFNCkJ5o3YmVtpXejHznepofMfzJrjiSXJDwM
d1CW3K4EHBZMq6TkRCsWb5aerVv8lgzvFnUveXGcbnOq6W++4y/usn51TUR9CkS/HBk14jDUQ8YK
erEb0tskfB7Kp2BsoawFzzNILhXoh5XA9DEEkGatLQyoukqsnQ1mJLMQGSm95sJ7DAT+99/b5aZ/
cjH1q4vZ+LEEXc6kl4jukE1koj/4+0/WLj/dJx+tXXV1Ks7BUqfyJLR5fMy0aVllgWe1w1rWp2WB
LU2QSrspUhdwPZQfaBx58WBhEJJoagf5yowHJ9ZfpBglZaFsmDbZfogmNXYK4y2IWbmT2+oCKqGt
KUmUGWSCijiEB1hQQQNOC1ya5Serxmw9JXxO/NdEKz38catySh6KaVwlyI3T6KgwzM+JWe2sF99X
ncZa5hHoh3l8U0f1TGo0XQLlm6vy1etxtZJPiRUGFUj+rZQWNEFSZwQYTNgbk9w/9Ov/8T7+9+Bn
cfxfl7j5+3/y+/einOooCNur3/59H73XRVN8tP95+Wf/+6/98z/6++G1x/heXP+df/onfPIfX9l9
bV//6Tf4yqJ2OnU/6+mMHz1tf3083+Plb/7f/uFffv76lLup/Plff30vury9fBoQzfyvf/zR+gd2
gctT9B9//vw//vDwmvHv9q/vr8Vfbv/H+V/+zc/XpuWfS8rfdFFRREtXJEU1Ltkmw89//ImmKIZu
GKJI4ovC18mLug3/66+y/DdZUkWDQZciWaas8o40RffHH0mibqqipCi6TptZ/us/vrd/uj//5379
Je+yYxHl7cX78NmbYojWtX4n4HBWouHvt0bPcNs6JIVyPwKZCeixDkeffsfgP9I2Z2cmSMpSvpFX
/SLtX7+hl697vS6FatPKTdFvgXXO3SaVbsWhOOTBvRSaUIRk50YD9gHfEKQkvBxjhKa2EThkqeeq
XaX8BTHF+jz/FMXY7hicWFMJk+RmgIg4qObKsIqlmTx3CQM40JQ0Aqbx7U/3949r+OdrJv8S3nz2
zXNX/rwNGFbXZ3EQ9tskIu35Z6y9pdGLpHjqlNLZeNbGRVW+59KHMR76d0mHtuvO6K9jjOy4A5hD
cDY30oPwHL3xu2zKbdqhs7yT5N2+FTZVdmsk9wnk3DpbyMqGVMIhuESpeuOmeKk+kNYwFrHDNTFc
q3yfvzSA7Gx1ARB1US+nle8BaHQbr/MA67iCre0o720slJ7pYih1Yjgd+Y1gvxk2UwQP03S4i3fy
RD/NK/xHAi0dQ17I6Z08HMYQPuHal5718pCm9/m4YURrYAImdHgQmWw+WvjyE6BqZo7FRqNqB2lz
Ay3NDBa94k7p5oXTB/RqEJgRuBi7OgsKSroVOyijlLZYaI248P1DO1lMDmysxpVySqYb0Dy0pA19
RbITX7An4LhGwUzUbOkvyH9Xq92QHdT2oco3ybRStJXERD1cSepq7I9Vd2OCUqxgQgAv/qEXBFmC
r+pXAAwTfgFt0KZzOFy4pE6R2IzMVK98C93uHpGflpwp0TVSZxcqXT0vpT19bgYnIEvEG0unfRDU
vd5AX54IF7ix6gW/6FCGrlTR5AKUGT0POoeuwe5f1XfxvQPPEIPEYdCFSqWJBVsihraweWBIpzQA
DTECohn3Xvg35pvKIQI6Che20dfCuBpuoyeKGZyU0uMAhkQMDkRRTM1dA1B8Zv9JBmhl4D4Tbruw
52QkFdss8Z0petVlbC0O4z/N5TqF3sgsXLOZNJFrG6Yrxdjmuas8zPyP5cnxInMnyprpoaNbpyQH
Xd+01kPTLyC3LnqvWeOO2aT31krekGS5wBTvWa7uO6K6TN7y6JtG1i+D1mdv2NUGPupSBpnC6rbC
bXrEXbCRVuEN6Zl7ZZMfxkO+yffSMfsms+3TPstlMbraGeOxVlSCD7ttvuseqkN9HG+Ll/A2WIKe
O9SH7Hm6zb16D6/63/yK19I7eTLSeQhNerk34sbf6A/zulqGN8le35k32iY9iDt9JT+aB+Xu94uW
JP4S2n5yTa9leX06dNIoad1WuaHv23J7eb7QfD9ah2gzrvVNekcpHvZ29jBtpHW10r15kax4BTb1
otvw3xa1q6ybDXiGd2VBLNOxvSkX0TY/RpGjpQson8BZWpC/EgHjLo1yXPHAXUD5JU4ge1AXhZxO
vZ1McAJA6nmhTNeYsbot7y3gfXBpneEUEaMhg5SlEYTv04k9ySO2g46r6OwOxeJkNMsRa/8Ed9jR
nsqdvGRAXjEj7U+ghsVqUWJm0FfIGWg2oqVqdiloN8VOAU99TMi8+LEfkonfjJkzd3YMKuqDYRD9
+myZncT9JXsAdM1rda4O1vauWSpo23IbtqFMDMK+hXYOTM8mRgc0w3ESbH9B5zNijs+XXPMFoPXb
6Cm9uHJMhAhLNWb2gBzLzvCwIIoJFqZMSbrpqp9UiXZRflhPSfOels+t8iDnHwFECIMidDW+y3tI
Ec+onGhJS6obLzN9UwYrjhn1T/Et3ivr6KPR6A659XvwNj+jdOpjF8xM9jYexdMDwpKg2I7Jy4U+
nl0c9YJOPLXL0I24Wj9dgRrn/5StxwPRfKBnmd+jw+RFq2BVPSjVyVIv+4jCIMi2Vs2WpATK3Ef9
LJ7FExilO+Wp88A0L0JeyXRfrDqn5iVq3R+1Aw56kbjBjXXk6ksgfMKF1TpB5fQ8KzJBURBL7Xat
uOkiWeYrbV979BWceSGfhskeHNNT7MqD1o1N1Sl3RBssrBvxIzxuAxfAiRO53Ch74MvHDjqaJ4gw
N92DTiw0Vj4X8YvqDXs2vbXhITmyzQ0/Yrm2bCge9NUil507tMvH6UY6BC8NJA7rFCisyQ8N70Fw
l+PLKqBBi7oz5W/iT2tbncvn+pmHoOJX4qkxCB63blaYyVSPx1PzagKfneDjwi3zovt0q0PxNBmz
5sv2TkM0id8K8FTB2AqrL1jNJUKvbrClszjdmulCOYlHc2ArPWvmQjnj4zlBPDtop+pJOk035k7w
WKE9ZSd7lZM4k8up3Z3tO90JVsVZeILmt7tcTMEJHX/z0q4t/na84PTp5otwkezpNdrPMDoX3Z2+
aJehN62qxfPovI+euZh2yP4YmT23r9ExPfi33VNfO0yRGevpx2QDRPzyaRDENvOGPcsln6Kx1ddE
WbYINXInBMbHBGnwpDcJ1qkrXtALqr7trQScneqx8YuVo9IKRRY6nXnuRvZgSNyEevB42dYiX/Rb
3jb1B3PU4km04HxuTbQMVIqIrmYHPI6+aG7LvU5827RMeGVdYVnseBPnZbbLoECgDEt2miccglMk
PBQvgGt2sB3HzkF0MHxwFC+t9cSDL+8F6PjKQgS1pUCMX8hwHADrvahesFI3yoI4K0dfS4/So7JS
vXYNF8hcps1aWnQHsjYO1UHfZA/Cdj4Op/5dpm9bAz5yoK/yRsIMCXmSK/xUNqgUREknWUe1Ygvk
CIfLinFyuo5EoqbwhKOmuIB7OlhOnduMJ01Z1Q3Yw6Os2BdOEmF9F8Bl6srz0Z8O4FzmJczqYdyU
j3DNt6B0dg0ipvJBlrCpvlnJiy48Gk/BnDw3orGqWqbVgL2YZTV3wfSBxDaHSn+fntKxvWvy9M2A
aM0guYCkI15WSrDUe2akFKihPcIXnMCl9UCE7PCH8NTf9UfrsYd1jyyqeil+Kb4WOmIOIZHRhNKD
xixe/QTg+2ycgWUdp5tsRv1Dvcew/x1w8nN77k/BUzUcU7xnog7XeLyQ9emRUBPK4FBpAreOH70E
6VIDQk3PmC54C7A7ulfri22N2PaIEqo+5wIptbfmz/aHCukD6HHtJP2uO7Q36rN+S5HTTU+qoK8N
oPzNKK8lBugTa8SFMfwaRTd9DwuUmfgqJQX+XPyIfdQ+K51G8a35IPZvSfNjktbCU/bQPqknkSeu
1y4aIKq3jW461pvcuQraG64Pr3iRwShzyv5hxmCQL6ISbCvXkOqz9F0aQ7uSUhgE4N5qfiiYGBNX
LWlPe+CWK2Ud3pdp7xUVgMNH1TX22uAy1IHvhoaeHaaKlrp1zqQFgYJKe6zgsCg3nbDkZFRvqZ7R
Tug7dZXcVLf+wg/t8AHVbsfoFi1T51z42pPbZ8ATKfU8QvlKWtIUooGn9lsxWeSkuqje2N/PGU8Y
PY1ndjd+NH8Hrf7kvwc/4FNo2Imh0h2n7JlgVDvsIII7wrTuGbJM1LguVeYQAOh24HMjkVIJrv6J
5ixslpp0nq2T1m6NxmGd457GH0y4kyOig9PEs1euwvpVUbapv8vUNxwJPgdAbd2Y8N9upPoeeRHS
N5orIORaYF92Bk5mdPzC1aStEm9HQOohcjuZ7ZlhSq47YfKQjei0xh+Rf8e2aVDAtAvhZnpgbTwh
d2546wUUyQetOyQn1YvOyat2Uz4pxUv61Jd28RjdFjcKdD4gZe1DnNkMVdzxLL0cWZO81invGSVV
Xllx0gpTB6i/WKzyxGOyAjBPB/7TuCq4kqF1CgZC+eBO0iMUBWDHEmoDdEdrspjn5ewlxxr59LSa
3oLiJN9qRLnAXww5ngz5XXcb8ml0NB8hHd1VR8SN5ezMk8epYwwdDpfjaXhXJpYJElfsKvL6dA2w
FmD/ggcyeS88bRd3jvpo3JmL5pgCx1sWvutzTADWeNu+mD7ijIUgLy3QoupdDY9ThR9lG5nXuQQM
xavMrd5g56f3qC7MbXebn9Kf2KpHQIR2gJaUOiy0i7foI96Nz4RH5qqt34e75NE/FFg0FBvwsRRA
jbXnH9WjRU0WOFN5KWxkeYV8DW0/whhQ8vVCPHObTcb7ovPfosmsYuBePYDQGF0Si5HYKSvdJC/z
SXfU+9C02QGSn3rsWqhzxUPc7IUL02NTc1xqmgcZVRNVzmIQeifscw9plygOUOYEnMPPUvWKctYb
OmjX6uRxnLakp6GuvbH4+FV+/3/dGJMvRuSvG2N3r9Hw+k+dtF//4I+uGB0uUTREPBAX26KkctD7
R1dM+5sl09dSFf6+Iqp8kX90xfS/KaZiKaIs6rJlmhdq0T+6YuLfNFOzaLSZpmQqtCr+n7pil2Pm
9VFJN6VrR3UfSKYgjqK0K3fSzbgzj9lKPiYULdv2Xlj86Wp80ka6zIg++xpXh041qMUxTIgN1k/d
IXywh4XwTXNNunzEv360eO1xNqzkkl/PRys74+zv+sdiVyzEt+BD/e58/ssJ/9mXuLJdDoNmtLPc
iLs67JNja0y+ZwQxQb0dr01raEySM6seN+kgrCa5adb0EzDSY7Kl9O9C2Y5hj6JsJXB2gJOXpJfQ
Ca0x3MpPIlduFNO1skxbTVWtA9ysJJg4Fx1xbJpsUeTDzHKM3n2QalhJsbi0xHBwDV2FEl76pt3V
JEB1YRgupVo3H02JTo7cmuRuEF7/MVgJJIVSUzEhdGznETDiXqQ8tCZwkVOMTt8207Je6ka2z5m5
sWid28t82OpLT1PQ+sdpF65yMzHtpBeqtS6yWAdjlh7FVHxvTY2VPgYaeitHlbYwO8u8DWgyLPtO
7SDLDu0PEUGW58cqR844hnNnycVTFZvKtqlrUrCKNve0xExI/UnJmDCyYtkk8msyDsKSoclFdIJ6
vg/1/G6qL6V1EA3b1KrB+PQF8w0fa34AfpcvwVilzTLz3Ug6tkk1FXHMVAOqXCFYJ6KRLyNFq7Zy
6A+O7HPwspgIOfQ3JbtQ6tJLfUlZx0r1nEkReROyYOJBz76LpJYuPdPPHqSrMWQsdD0S7UraGdKO
plpkbGvAhFUFlRi0LnJ0/TREa9NaB11k//7N+xyXIl57yEl+0cJCSAEWKAM9vRBxQzslMaV4yUFH
ruSl3429J4RS880E+quveFkD/jQ37NTC6LqJF5IfcKW7Ijk+S6LNvhNn/0JXfXYRLyOfP30+M1Um
O5cXvu4AXdr6PubMfsz4cYRuY4GpP4f5VqUJDEQPyWzgEvcSRpuc8Nv+/PuLKn82SdBN8dpEb+lm
pVmChUia0sMKmruBumFuiM+qyAZTOeVl1iEv4PqLKI4Tw3jWsId5IeRVhHkUQNky4liM6ykEAF9R
SacCVPHZKJ4Hodyyonxz+60vnrjLk/jni9W2ekoQ0rxLq8bN+tMAo5hSOwtJbt1eopdX31yRz3cR
8dqpr5uBoodkI4OJXdb1XT/Qb7FJ1rCfDHQrOrah2U4gb4ZbYwN+NxLoL9nVvSEckcbW2W2ZHH//
nXz1+F1tNWirCmGehGmnLgsTXQnEyJ1evllS4VnDd97TL37aa3+/JOmWJKXJtKPV7Sbbm34h7NCJ
utoh2fdrbUFjwcnWnVs4gyd6gQ0tezE6h8q1ltapWtxSra8n7xYB52GDTNam9/vNTvuFkk80L9fl
T3fcJKWyixu+NckEye1ZFt33fdbRbGzci94IfK6TDxsI0RcgSPX2+6v+C1X1yVt5zRAYpyLvZy2e
d2DkkZ1WDadPyysQ3GrNgRw6nJZbathvhDpfraTm1SLQdEKGiO7iUlgGq9BBK2tjxmOdUTbB4rtr
+dVSc40V6AMtDU2Lr6Iv/WX3kK/rXeMUTrnCo3Gfr/qNuSgdsNN73xPWsfPNpbz8DJ9dyouG4E93
8DI0FUW9nXeiKdqz9hrFN7HikfMzUBOEh4EEJUO7g3mvRCjSxMTt6NVA6Je/ebp/QUs++wau5pW6
wbTY74t5l5OQ03bpgymSyaCoC1PDaYp1MTbwUxKi8tIgli84xeSJukg1Y1mFuu7GQepF3BekFISx
v6Y1lrtWA4OR0E99thQSl6yJTtS8K6eX2Yw49uDFsAysx/0CT4JXNXg11kKMYehs5ney0dtVSu4v
kDjmoqR8i+eOo2munCLtMSa4I5gfBjLIRPMk8x0W4PGTSPR8GX7TdKNw8hb0xJ2id4MRVOOv/fmp
o7mFvRJ1wDEmhmxqY4Se/mIw0DBUyxYDhKmEBJwdAxWDdTO4EQBUKVoHzb7NkVRjjBuHM+UOUVJ4
dBnTiWutiLhRKpxy/VYfpcfW6l7Gnp28GWZPabWDMoTvodTtcdf8e5IX8ZoMAOoVceTMsmsuI2Qv
trhPt9KK7hoBHEe0+t78ar6Lu/EeyPx+uJV3zTcL/lfrzDUzIOpQ4WUhXzkQjvLsYKHJ0f/Vaz/1
9IcCbwsj3DnbXK7UVO1F5WWUT79/QX5p2T55Po2rMkqCIGy2GViPkbDEmb7SzDzTStnUuhBSvNkf
Z5Di1lCQWkEAKlIfATUhjnvNXKrdXdBUT411huOR181LyHQkhjU0GncaqYRd7C9EqVrECV1W0gcg
eRNgkF4ySmoeyN53R7VflsRsdjXyp6EnYidcFEO8Z83dxARp1nAkpTTyjOQwBzvJ3wT1xfjwDCFJ
1G/8ziuV25DmYlasJrVCp9TtOpmClZQ7Gom/v0TKFwXKv2jqepmsiCyQ8SW5wGKGp0lYM2Cflt0H
5mi8ajy/Hk5OzD5kfDy/8i2aN/W9jKHdyTBIPdC1ONCAZshU0jzcYTcmLjxIvpnQ/WLufnILrwV5
SNdCQ5MEaTd2SwT1Ew1r0rwW6GM1YxsvStWhw6Tfzub9xYRsa+MjS3zpDD+xKsurgeSMXdWc6JMB
8dIP+XdL31dP9TU0RTQFYmRb1l6ErE4l9XSe6dIm7pAjuc/2UvbcJiueMNvSN2ZNGII2sN7Qxsm+
0Z1/rhoUzUvF8afF3x+yqAb6NO8aDAfZSJrITpG+o/B8oelj//jnT0+oW8oGiuUuqivxZYzDeVUX
ZOW1PXHHcW31C6P38bhJIr20eJQ3BIJICFYSi592UOxEJXFBTnnZzTkhg83XjVXjd71dqsg8ymBg
kFkKGaoIcglmS+8Az0vNWSYdmlevT9v3pB/C4Zun/IuN8nqwPGcCabEB14pCb+pXJsVGOBsEPr3/
/i36dDJPmX89RR6JsM/VmoUGf87BWhQMvQQ0JTXrquR9CD9+TQK/2/Yv2/snr4Rxte1PUSmpQ5NO
O0w5neS/mMTAi3Rt8+UleXg45xaQbzIBLFutt0V8U/97WjnRuNruo3CQynSiYqzyZV7aKWkABfz2
b6Wqn+qfLpfx6hBiDX2RBrk57TKveiHZ4Pm9WQ/uGpfvwyLbXN53nO2sR+Yqt48MexmmvktOuzTc
7i15o9r58fv7+Ss0/LNLfPVy6X3ZwhcymP1Je3V4n4qFVKwIQopesofm1EcLfUkqhEyCmF0vhU2G
g/ou3gvisqZ/QzID442P7LknblK2w033jUBC/urOX72VfVAHgAjjaRdLpCnEL4n50DL6nPvl/JEk
ZDIEo2NV78qhGpakS8ydG4VLmcYwWbGCv27o9zabmfmmsY9kO9O+K7IvX/+Ty3VthKoCUYm7mPs2
L1gPhNcOUUzmyo861e43d+SLH/3a10SsHRHYvc5D/z85+47lVrkuyieiihymZBDKsmx5Qtm+1+Sc
efpeqHugj1+Irluu8lCHcM5mhxWcSqud7gS6qYGELd2EampKW/6jOIQmPH0VEF+N5MqpjOzp1GFl
+ed9SZKf9SrQeCXTeEAEGYDt8o2ahtJGVMIRRQl6dEeMMSXwLVfhrCILournPxP17grTJMidsBZm
CFVxhG+oJHBqycvVtwhY0+A0KzkWs/R0ZlUOx49+0ovc4LguicHNtt7XXL2DRhBof237BuoFCNNM
KaDNr9et7RkwROMwi4WTZLADXaX3dTHS+/SaZibH2DD2mxQS4pS04nYL370O9i3gUVfpzgeYF4aX
K7Fs6cTP2VPAfkkEM104pDhVyG8oCF0qhrqqII8qYpiKIZUCLIlayzAItzDotnjVAHFcwdjbRk0l
Y+Bl/ONLnp7uwye1pSpuiDFQd/rA35R8bwjiLYH8i3AMSHPoSKVhdiV4u7Cm1XLYXQ8lcgu4a4Go
FPsYhPW17oWfI2Bt/gDkBqB/PiiHHI9KrAWb5tgRgkK20Dh/fb13IfBnx24WjyOwy4WunI4dcg8F
pRKF9gJQld/FLlQxVgZDD63YdEcKbx6siSXQiVaU3ZiF5skcpp7kcUE24DE6IGU1UBrBWxptTLkx
0JJ8VbQyNFBlSXGvYOPuWBOS0tDdkdMEfa69pzGDmYx6+EFtvFrrz4PGn5Nj8uvueOKQh+9MBdLW
yg5bStTmEg0J01KiK+JKYZ0O4KdnCkC9RApj45r3sAmxfQBDX7+QpW7fnBbEoqMdpg3WCnYARtjA
fV7gI2nDfwx/yQU0b4OVBds7wFDpkivERlKFlbUX+ndzrlBL5PGYtliat4Fs3fBqr4XmuF2zmFhq
28zpQkHh+iB+4vclQBEu/Vkw23eYV6NpBKUOdKdeP8GltzXnDgWYYwkBFBqn7hBG1YmgduUVglTb
3mxGjbYEQa03yEWR6vMrbWhqIXhys2MPZ/G+ggQ65fitQUoq20O6wOTOHMx4Gg79yH3g9MVGILUq
gK/298qdLpygO0vjIdhA24IkGNalnM4eIEKQ0Xo1TqADOHBrYLYiYP80cPLloD7Ab2Jo9BfMobFy
KFwl+hrickEkmZxTd3wmSomex61nvckXRlrYQBdTko7REeAXtZyh2tUG4pc+kDoHoCIwOVDZAH/I
YClgP8GRktpfkj6A388DJCAdgeMFhC/PdQaIAOBTPIBTTA8z60QebytPbiHbmBgIj2G6Jty4o6dT
xuzdt1xtvihzuMHxEl6GK1ti6TDN8iy6IxvMWLEC/CvVSy+ze1eOV0PSUreQnZZ9ePVCSfReOZ3V
0AI5tHeyTWxApQCYPzgiwytJr+HppiBOWMOB0mBKkKxsOmahaGSnzfiwslsKHS1FWBmuGt4uuDI6
0HsqwKsAyEPCxBr15Cs+UBtw3q7Elj9AEe8Nps1XyYY/2Q67X4UD3BbtOwuWO2sReuH8TTPtx4uq
U2mQxhgXJZ0BAxPQWtnxwPEBY8F/gA1sIVzu1zKlpSkwO8uUaJKEi+cUxyrU4jATU6RTfmUSFRyz
bbASi5eaFuz0+B8eswi/Cj7psQiUJrTEBohOy4xYh1m6Cq9qFZJTMiwHrXoDerZTK/4WYK8NdxiM
T2jhvP3bMWFnYY32Sr4tO1wEA7wyqf0VjFaTDMJa+9otpR/sLP3o4HQZV1NrBhh8YABHtTJ4VbwE
QFOSKhSYkcUR+h9/5Uw+xaOjOJxYP48P1Yt7oNGnN+e737mojyB3A5qjVCoNxDM8xXw1tmuYUsLP
GSQy2d/C+1VaeaNLBf6EyHhc3CfgrAmPaHyXrtlXdxqt7rd3BJM/kz/ZhTAqfbw25/jv61e31H1h
Z/HHg5WkWLJYjVZEg7cvp1GBOp18YvFvVCl9Hyn83lMADVNhDaNdPdUFLvj14guVDjMLTqFEi6NU
Ym1Q4LVEQSTQ1r7uzEIf5p5NPpyLeoC8CD9tyVqH9CFrjLqIEh74KK20Ei05xWqleHqlAdxgMjol
AzmBI3MAGPsLkli6i+SR20JwVe9RfqlrpN/7rT3Jo+9fx4fLYplgrMP/e1xhQav3gGq3cmtTMgYP
VmAmcqixBrDhUC24UjIaor+Z4+4bPXF6rTZMVNIWrQoGrQMOqkEl1fJ0wXr9Nuhpdz+7tlm8GuOo
jNjpkJW6ZwK/qTXGaOZaZJCYF7oqRON2wYH9KJV4C9FDQ1QC/fXK9w7ws5W5/275PA58EZK2tENK
uwayg5BXhFJtqAAMASR9GqAE2sLDHZILNL7+oPtsiezQ8SAoyO6V7s4eWKCAyXlyegUHnz72FLzT
wefRhAKIMwKC8nqQ6Gx4g9soiMJgrDHcYcSESjKhLdZ3cgFk8DQX/9vAcFyIgGu5coyaNAevBihk
752AL4TCKuxmX9/xgp4Lea+uH/YBkwAD0XJ41o3C6fG+MCgdAyKtefO0d3SbjN4AnQyMpmqzdtKX
6t97W/5hyQlNIUQkloT7mAWeiXGl8J4brVVpoNUBcwRUfZT/UpgGVyq0dGS4jWq1+tZruQHBT8uX
zys3v5CP3q/w4UogJhlmw5R5U/vR6TTegLzUvlAotZdpQDshQWYJx+KQb8MVO5GlmDoxPB9jakT0
ROJOK+beKJPCPiTsUT4wruFXgOBAVPGLws5LlFaJNJEFSmctmE9fwGc7exZeSSZ32356zxDS05Id
IOKKxR01Wo2189rBXWrJ3FuLD8/Tb4KRp3IsMumjbdLtCIzwT9xsal8b8YYpHKQDsWst4Mkl8CU4
eTTbU6tAewlcIPpKWVF8YzIV80jy4GKmAPIE0mmI5B4a5OVrWn9LX9W516HQenFA9SLljD/Ex3jB
YGuSXfmDycpXCzjCPk9U6KAMFnPuLPa7eP+33UbPcj5KIvO6nN59qSan4XdUcwQ1fwr1lAKMGj5r
IRp5nlqubbYpaj155/dP7cPrCBN4zbMC4FQjvtp/XebcFEcQJRDVjxzYBWqOtjm4lFDRVKXLyk0u
rTmLoHQbV2HM4NkOR2mP+VpS6f6ftlaA+afRLJKZzxIRMRLgsroF4v71qkuLTpv+4UY7qM+4fcUB
VdV/UtxVCiCWDBj06x9fagPcOx8Pv14TYSSULR4jBwFEUDm33ikHg4Y9kx/wzaOur5dZiEX3j+HD
Kj2smTO46+CADrGAghww/8InP/KarBRJ9Iwsd/El6cOV5Zbyrbsv4MN6rsChMxViveIqgHmyg7DZ
tdiGe3ASgAy6gMDijHZglTJoZSZt5jatY/SiwhAQefvrW16Khvdi8eEamCAcR6LBZul+OdXdojBk
PsID5BNAainl/BcK3ady5x/5078tOPdjlCATzAcSFvR20o8EGkAHqo7Mw+tGkrm/9Dt9nsSEQoX/
44FvQN1eL7vUI7sHoof79FOQPAMRO2jfnrNTPT3j6i3ed2pijb8wyzrDghEba5NBWULmUZkW+/wt
M1+vvnA47qXMw+I1dMMaN2aBqwTvp2tPfnFtQEt6/eNLdf391T78etFBe63PsI14g7bhna1lCtBN
U2sUzWv/6+uLNOF0rk05Yr7yLbuXBE/i2r2R9rBmnPLe0Pa4IzxLxw8dFjhRV05Q23sb+pB8gjOD
ZqPS7cl3912wa4iq59fA4k5dZ4I9DsTNiKEsBPuVYNv/MtcYVqu2+J3DK+EdvAp64x/XGMVLD38W
mbJw9PpBwKUCgKJFl2DlWzIVJs+ewKwMJZpGkpoKP8tzH26ux8JnX5+8G+mqYqRQg7HycpeWof8b
Vz0hTSD+MkW+n+BE7yiL0WlQxmFfK7taemFomb9wW3EPrZM3XoUd29Q/83cAlqJI2GY66Eh2uNJ+
Xyq97+H54a2PEuGzRYWdNnFSp/0FFpsS65zhyrz6FwbRe18L9GLl1Cz4o5L3ZsrDcsQQVGKfYzlB
DrQAhccI3iQPcD6vHnKZUVoNSYzK262KR7H1Vvb2Ugo1d3CMh4olhAFvtrGnQoMGC88EqTragY4d
bKRTu2kMakPf6Avo/QcoYB/Ln2rjf+ZHFGToAPA6jAjIj9pOtuW+19wN660c9SlNebLn5n6PbNXy
dRrU2Az1RzwpRAH2QwNuF5IkJjxrxqf36eKzZWZZUiOVnBeSFOXEPCByftQqo0hsKyLQIuHH5UdZ
CMUt2VsckOs1UWghkMxijd7IpGN+rmlCowGxFKcsErbQATYrAMR19C0kUOMBWVsEmZCqd/DVqMO3
HFOcQKyOBMBMTCQqo//NkjoEqSHxFsHqPYWo38DpFAcWpKhL7K2NtC4VLZeEKQaGiWDogaEZeldI
8/MA8QJ62A+fZXgpKWiEkte0owwf1FeIUUGHk7YjyjXC+D0q9hE4XAyJ+h5yqgQLa4921UP3qZQL
ukZzp8uc90mq6SqUNT8sxIxzlfj2Erk81zb8H5MfyPqPnZathKKlc0nOMr6kiSmSJUaktcQ3dOFj
otcA1wCvspTjSuvTAw+ngG3MQ2oJJA4LbusyAFUx8AIhvVK38wtbcxZlyboUuMzFJTQlrfQRvgm6
QAtmXaQrCyyVyeQs4PZdlsQVXKjQkmjVQYtM2JmA/99+Expr/YSnqSqNDXpDXAD/eR19l+ZC5Cz6
sknnw/m2QVZrgIq2g33eJjx7NqRF7ImyDa4IPI/WQv1UgD47drPCNPbjbswFsC86erhwA9xDvP4y
jIHeQcpFCqcGRLgrfNaAUC24hozWQ7WYYv4MUABkasbMu0YJULjV5ScLcGjAo10O+srrR3F3X392
dbPqNUlZiKcPDBp0SC62zE0wmXO7D4GDU5nkE0JmAgByius7GaD1UPA9A5JLQYtBGd9cwM2BSOvk
ZGXDT5vqf65FkOacqiKtw6hx8VrE4asUL4205n399GuLH54qg4cvTiBmWdi7OTJyGPhQdgn0HpVe
W5BepTcO+tFJqb1+nE9LDSwk/HehJESDre5xBxUw0r5Pyh0DOQFhUw8x/DS2Vf/7ep3ngQgLTef1
4Y7GmuBDN8OmwpRjn30VdvfmHQUt/hI/xmv7Ga28kecNQ6wzC0FAYFdFAocJnJRqVzpQo1BiVVRH
RcJnGqJRMkqKVobj6SZ/i010F97XvtfPDymWnoWeFqPEhPKxdHlgWKUFyBjdVO9TOKVmb9M/zJcI
xj27jn9fenezQATGOswFplvtFGKPElEb1d70dQjYyYOeG4F6ExRYcmlrc52l9WZBSGqCoXMHrAfV
fChmXOAZ5ayxlZ4PpvDwZkGHFYmGi0n8eA2UwrDzQLuA1IkGzZeVdGra0c/O6ixu+FlLgcqFDRjH
n0z3B/IZVkeqfrvSd3ieJEIMdzrKDxs8YLO686YQ3eqZ3ZvlPoFCUaiGOrpcm3ZTa5kKLyET5CaI
ssvdJixWPg7PhZKx8ixYcG3V1ZBepxy8lY9Yh+E4R8uja0ScTHHmmJvQmZnmqiYBMjoaPTG0cmXv
5nWy12jQkdZAiyxqjECHWCUFRVCDPXNYOfZPP8e4tll8EbqwyN0OT70A2FvnFeRLfwIYxJ1A+9pI
R1ptt60BCZp65S0/T0Gw4CzOFGVeigXIu052HZ3oEyLd0FTUhe1ouGfgtCULszF+VxvBLdFX7nHa
QU921pz9MiBRj6hpyUJzj5E5vW34bdggPPxjUBNnkaWI6D5yaawQW+jYdcfaSmzmHZgQNXLArDVz
c1BLBRJRXymKa9IQLmt93KVzOdfkEwKh64opn+IYTcoumeHB+oGTIaQa2v7GX6nopht59ghnoYWM
BpeQClSXUU+D/M8ocWe+fjvPOwTYELPAEo4EXYcBqigoe4Y3D+4BJwbOcXuXuSWDAaUVmIU3reaO
ClejA3r22JNEHZHiC29td6FNd5PGu2YPemLDKOGRqo0RWjC/1V8/QDKkBrBDyBUI5CqVCSsOslwb
SCztqlm8Yj3XG4Yp2hYaWkQyDAh02gLg0xBPr5/M0qudw8KTkMkh85hO3aAfN1FZJpeTroBvPFR0
ZLDGgMK4rnN6F+LvHCMeF10ciVmH9wACqNZ+CHvUQKfaSvXIGo/+1T3XO6AJ869s5VwufK7mlJ+B
a6OBJ8OpSQCpOEh1aRzQJn9XG4hP02RBmhN7WKIdqQFfFXD1saXefcxn8y0JSRRa/rPyhpae2SyZ
Cd2ATVkCkb2l1BxHPdQqCLXEvJGi4MzRYpMc+iwWqL1tfJ119lAOEeaLZrlyLJfWn8Udso1YsqA8
DHEgqfUbn1vbhenl2kxi4dswx9NTHryOIZBCOuO+37tfrdVlSnzg37qTZ3fQv4Kimwzyazgqa57e
C2n1HGDv8l5PihFWhPCZhJYKUkE7s6BmnR3WQOrTq3kSyYR5uIGqgE/keGSod7/jjb/mn7v0sGbh
QBy4Ek5P+F0XNpF1CwFwYufD0ilSV/bawgJzEHtOSrmU9yLEGwL0T9MLDPnQ9nCkY6u4DmUTRqol
e+LirkEdF0L+HNEOZwc6gPww6cRcNslbFUyhdrxW8zs4GtIuLA7NngJZcpddYJGSNsfX97mwpe+9
poc0jaLHNoDo2h0W9IYDsy1WC+fn0yGYO06P9uG3CZGjk97FI/R2wzU8ZFcGcz1mUMavaL9W/y4l
OHPIeFxKFCyaY+CALFYDMRym970V2XQu8wX6rmwo+5tij++nCPvDfCXHXIil/+PF4YVjQ5J4ajWc
HyBVRxkQ0ILP3srPL72UWSUzuG3Ykx3yG0FCb4rkFBA22O9GWPn5peJzDteuiLbq+WiYJpFDKVMN
3CYUaG0DgCyP48nVi1hvKLWp14ZZS3t7FgQybiyKCBImjkBsqW9u24G5Dktdyz+6ENfV0T50gOlb
WW0h4sxR10OdCi1Z4Ts0lX/AYq0kTgvvZI6oFsm+KinCRXTmITQ3XAmYKnJXGFNK0gqF7450eBIr
56DqLGlLqYsEfF7sHEAPDiSnwK4v6UHYAHxic8dUzfcVQFhQ2FVI0B14PVChHIXKcLyKG4gZQ7lr
Dfj1fAoqSHPsNcYzYieFU7sdAKxUJ23agJyj5V7yTeNglqEMmq/Xtr/jzc6EPayK/E+FnZzC3V6H
poUIPOeiBi4n1lSHCrIcDnDyAjW5aweNwJl4/fsLh3jOJc27sAoKIkMLRmYcYgcBFZk4uKfXP/5c
aQCPb5YrNFlb4wOCXx/jz8Dx603vGsJnW1xd6LmiPQ6MS+PLa/OopWbLHD8+EDxRwiwMJRGIHqMm
HsMwl0vKGiGzx6kB0stIhBGQCn7M1V8bcS4FEo6eRfiaJ6NqGjcW3fcXU+od9I95vbAg5UhDWcBs
ynf3E+X962f6HJ+OZzqLIzxdc3GeYrlQtEbJ4uhfGlq5qcZGWsZBUW4ERwmZWQaZM1iuFaxNw0Ex
siCojeZnGdsEoIOJGsEiFGhiLmLQd7czGHgzMCoMBSWi1QIkxqbAziYc8LPC+sYyXwlazIDkF/nH
69t4ztvDbcxyl5oQXCYT8K5CZwT2sZdkuN/pkCFSy02nwxf0gqEoGnT8of/1bv1XsK8gvHOtDq/X
f96xF6Q54Lz3eiH0IAvl9Dp5ba7NzrOZHUaVKqdlTmijcfzDA1CWnkg1/sfkdg415yu0QIWpHTQB
2rhNZgt6dIR4HkaUtULcyE19rA1Xe32Hz1EFuMMpiD9kHrRQSGLe4htA6ddWR0myrS+FEZ6CLffd
O64FQ0AzswA3xOzH8JRw9//BMJre4pMoPoeUS1XHjGyAhARMI5NqsZ+sMbUgODhCPnnQEggLwWbv
9Y0ufJTmyHLKhSMQFSNp9Bmlh5jh2Y1vvXSl3//t52cxLC8aV6gqbBS3UzEmG2BX25zAHYOz0usF
lj4yc9A41JegkFZyeFEq+zZa9Bt0pRMDtmHvU5KNRhgQ6gPQ4+CM4VzY4fSyjM8UFVCzcgkLuckc
R05wfNHC04t1aDZs4QDmbbOqXfmiLzVb5jjxxOVCluNwe2IG+4HcSi8kraO0Yy1GUmtJb8U3t4Ap
9bVL1RGssFwrTjCOTIv3rLiKI7RKkg8xhF2p3bhQse84BQObdLRbtG1QFHIORFYD1oJfpCR7hElj
higkm7zUIcUNw4qVXbbwobzf3cNpgsdygDIO6eK4r703pj5B9h5OZ8zklbryFpZqhTnOnM+JjqGC
gHLIK/SyTQiAg7JWtXK8nZSrX++2pVphDjjPKr4RqqZGrdAIx4Zhfyj/DYLDNWcmktIPv6wEK4zO
h7QsdauC5ASPXjkiDhUUinku2+fSWnZwT6KeBIk5xrxJRc6vpw4mGW24AVQqUm+zS9GcimHPuzTk
PXtFeGf3NBheQQgRMqMcRj3b8bnBAMDgQwZrrOBqPgnV1DiZgJDCt2ufsH/zMNYh1QcXPoIEYBpy
4KKWZCSUZZ2ReG8kOWSNgALUsVYl3FaseKzG039JcDGpAA4Z8TYU0P6DFRzD2mmwLYtebWAZPAI9
ALKmWDsk+/n6fSy0H+68gId9FVejxOU5JsdQeD7z9t/WTu3WCI3Xv75wsJlZs2hgB4htuSXiMPdD
1jfXWznUC2npHZ7ycNVQEvTglIRXNyZ7zBMy35SyQfZWJaoWvh9zDPgIy2suZVE1d6HFuWry1tqM
TWkoPHrkp6+fzVLiNod3N30cEkKLXmerQ7tDhvS4RZmJFequjqajdIhXjtxCMTYHdfMZ21CwA8PD
gocSH9+E0pfbxnp9F0vDzfsE6OFVSJlXkdhF2ECoYvcUVCOhUoc0KjFLC6ikDaYAGnZ8aaZX4Jbt
+loa0WUVdbUQFueQblqEPRGb+ejgynGiIItjrxBidwLw0af5iqQEkCuGIxaUcm/CSk30HBcqgH3z
38wmi0IfsQO7OrZa3TUqo3XCS7BJYFvDGaIOSRnxZ3CEf9wnc2D2MJBoDqU4op3d70U72gJSxB6I
UyxTCvkuHYbT61e5cFjv+cHDm/TLrA0TEZuejeF4D8hUyF1e//JS0L8DJx5+uq+rmhE9BH2qabYR
U6Eh7AP/4u4FBmpiXK8xlaBk7ltP8loxYhLuMvBZB7MEYuN8Vjs5C9Oi9nflaqYWzpPAf68JHq7G
heYqN4YoC2u106pTs022f2s8TFoVzXbrr6TbS1tz1kCK/CLPKhqvraQih6RbBW4NWluMm6SP1JJN
rLTqVw7hUqE7R2d3LAlTKB5rQanHBknFBu5HdmA4AIoWt7LIc5QLtv2s8qMzmpKECWGXWrRWGdMi
ngZL0xurAnFogC1UbkAHN7xzbIRvwoGwfJjloaSQVq5gaTo0B2QDAQS8xnSbgJ6Al1YoAXATYKMq
azFZer4z7tXaw84YxLAlSwpNMrjMFwk+3WYVqZU+WWbXduOvfBWf09sFaQ64Lkco5go9niRhVrJ7
f2Xg1Nigs0FDY1Cj/Rpuaul+pprl4X5GYowlhkZwrisN8JMcwmCBFRzK4xraaPqhJ0dpjq/mXDfx
IgEL8HYlIzs+9rBWeX1Ml356ljvUbdRwYYafZoQ3hr22rs5EYJTDmmul7b5wQO9v5+HhFIzQCESP
BQbKaE4utEGkyfYLDDYFRlGvb2Kpzr9//B8W6cc0JFBf4eEnGoT1muwL0vsiWr02AzusYUehwKgg
m+PBzhH6CcUvLalQQw4kyBvpr69hqddxjxoP10DD1G/sKFwDzJ0hj1MneyF2AHuEtwtoHB15FdUM
DiRBB4sCo6k/xMHkoSiQbEW9BWoAtU++JRyIKP15fUFL4WqOlR7cwEvyDhc0nluV2GQ7WguOBmVw
nAw+xUoDYvHRT8ndw22XPk8EZIeSqR7eucwqhw2ZQWIaeoIj/1mIg8w2ZuDD5QTMJoxhfdrORHMg
NkJ/Ib/STg6iNazkcxqCIM1h00QqCB4toUfAdfSh8Uo9uAUwucAA12w5PWC6bchsA+Y4wBICSUV4
hUpdQllkjVJim5BgYG7c1F/ZkwsHa46UbvLMl9wCF0MMMPWpQXeiIXMugNcJKU5/BXu0kKGTs8iD
ajVpBR8hLhfMccTUjjsVsPtOVj4FCzntHEPcjBHkvnPcQ9qAjUQV8GwAVZNbGwQuZAhz0HBatEQt
TR8aEJ+NHLaEcPvZwQBD7zWgddD+eH0QFsIzOWViDzuUkNBNTUQs0+rNF5Sl5YmeQDprc7ml3HwO
C0Y/tWWpqbijISx18M6DEu8jm1eFj+Srfac/BChHQqbI21JKLClUKcMFCworazOupT1A//f2AiqP
06adbg/olqi3IMsOs2w1D1emTAsBnJwlJHHIEJ0fTLcHRn6xQzqgiJigrxyTpaSVnMWPavQIviaQ
5ovwhKHl7prq4hmi6JrYyY062rUiXAa0MLljvPLJe079hJvqtFEeNkQz+mOWTfUy3akiAoNJmRkh
x2CfhnKPURNtliGMRtEwjQ5wRyx3w8rKC1BBcY7updOaDDIaK/c/4NvFpUoBk4aht+YZ7D7WYcZ5
hSoG7lTaRpcIck1IvbS1NOW5uB/uexYtpMCThgjKFZi6eZ8Z3uaos4qLAHn2TFcdbpExbJstMLIq
yDvpiTiOJZxE0SbZ8Ppk5Qbgov/39Zlc6IKJc1Sw50usTzOIXN3djazdjMdKZ5TcqOw10ZfF9zzL
bUqKjUSfAwQx2UkfaYunqbQOjuLVVQsFcsmOq3Maq4NkzAHEtXJcnsdMcY4FptOxIsN+ZBwxoH+J
GthDcYDUcJ7+vH5yz4+7OBfWH9Dx9zMeD07a+yBjVs4aYnMhgRGlWSCJOuiZhiwKttShv9AEx8l4
r2HtiH4Z7PYOxRYWdjqhBQYsoR26NONAiW3uRjvDyqNbyFjEORRYKKASfMc1l9A4+IJaMGwrwD6o
CBmuMkr/V5R9b60hv9BfgKfyf6PAUI2FX3KYnLTAAsthq+QgD/whD0Ilj/aIPtcPlLKr987ubH61
L/u8+hfnWOFeIEh3mLZkDf+wAjQOpKM/vMqorlVr5CbSV2m10238b80gzrHBbc5QY9EDuNGcCIik
yIIBJyo93RYIcyu199LNzOJJIw4tNQY1Rspi0pgi3Y1KFRXlymd7oQ4V54BeseChKkdhP3pf0Igi
tFaBHLOnvFFr4JOlcDzH78LtZfCbpiAd4eydMEUOL90vewUiCTYFAZx7Jy4hdRjgZdmpMfyM1XS7
6pkznapn72eWlURs+P9gXSOKAFiqjsI+MSQthRBBpAuhVqrFyrFaiBhzIG9F9WE8sg3wVmiGjySM
6vid2MCUNV0TU3ieYcGC6b9HSQiF0hvoCQEA79PMLAl18KHTmgCRBIvXEvKG4Uo1ubgpZtnIADOh
sRYQ/oTu3AeqW341AgyqIYDfeDfig+g/gjWNzueJD1py/70r1pW4mPWAw00DlQHTNLfq5E8j6b2g
91Ws/lM4n0Nx2YQSOdItGMelfOqLD2GiGPchtIDKzm/kPJFa+fVCS/FuDsNtfdr1qLwZHbjDwajT
i+DnWH3ErtoAEpmokLBWGQhSZoWcpRY7qm17S0tfZdZO29LneA7LFUSxioWwHZ3Wtbts0wyknELX
JdVIEAUhXuuWoEgahR30VuJaww/CfuP9TWInT8iV7XMfRz45dXPorlsLiQRdfsiulhfwBGUqD9Vu
vJGC5jNO2GujCwU2cdw1+S6qP4fCRdLAKlT2kQS6C5/XNi7euj5VWBLMzQLug4NwCuGbDYVhqfe0
sim0hIG7omui0wERUvhbcgYP0Vwq2dB5riXhV4dJVEpDIpDU6OBSCX+GRv/HVzxLeAKSCYo+whMm
Nq5N/6YXoCtgzTro8a40qWN2SSP5HL6trLZw6udy3IHUpVTawvsDXsImCVHPTsPcV/cm8Syo1/lf
6PVCqhrqzPLKYXmuGiSIc+BwRrkiBQMqyP2C/U1fKnjzFWm6pz3IFMZvFQ+qiXdgOQhrjZc05Awf
fuc8zBfjIHV4YYTT9QWyJDAqwBGAsC7Pax4sVTGxTmAbCa38ZlBzFnbOVApHhF4WfI1tdkPNr5zB
O4Tu2fabBUpRiOpRYDp4AMHhvQMQGYFZHzkzCgV0Ii4iGDxVhXOJFk1DDwbt/4mIXZ6VfyByLXvx
zxh9NRllDN5fMX5PKTS0rI4l5JI16/CdCPewnJ60j6WzGxkRuvoBlCy4sNskOOU8NKorAMDcGDbc
7zwGOSSX7tnMyHNCJsgj4/+FygncSiEs58MxOv3oy3jbEkYsaRWMMgb8HBRxJCbdgmyhCKXGg8Lb
ZSsj0oVBHYQw/htuiUAoopqDqC+JXgClEifKTFU0bK+F5QN3R6wMNReiujCL6iE/8E3BsYMjAlDP
QlBZ9mCD4WWgZg8Xqb29PhwLAC5xDqoOsKHijoO+c6t2W/imSHr0WxrAoHImbeDbW8mYD46UqDRG
6AgfLaxDM5kTZFrJulymnQjNS/1ETNZHldnCtbVCMxM6Gu2uhmKIuLIhlz4Kcyx2Q1EsPA5woBCQ
o/QbkuIbdj9q5CRFFH0ISl2DCA+ujEKF6lqhsUBbE+dIbM7la9LrQxIt4Rx4/+rIjhgugLLI74P3
HFbI+X6kLl3+01Q6eSzgSCrKvfjBUnC0rbN3GhRLMNh+GndUGUytyEBvu+0wKH6sJmj6cdvQ51cq
9qWSZI7sDmnwoQkGKSIM5Atv1KUQzwTqhJBZoLTKu0lg7QPwXd7IYq0lsrBD5zjvMa/zPiKxJPT4
TrHuWbxZHdbK06Uqbw7oDoe0itKJptCCYGGg+qZ3XI4nbLXf7AVtcoi5Q0ESzu7cRTqmv+2pjJXx
QEFC28g2a1Ouha6xyE8twYcWzMAzUhZX02E/8nZ4g9eQEW4pi1Iju93E+2SLzgcB7bfkD4tLeX0m
OfqOTHsSf/8HDi6ygHXUNMT0k/DCktKRHD5yIvpO2+aYMXwtABXiUzIVAVU0QqOAaj4Y6hRwnl0G
Fbzd021WeLDdlqX0OLgHMdCz8thm53DyRE8jpcDYAdaJMgPXJ6/vD24Onfxk+OO7jV17w67kElPM
MJ0Pc7j/hBBepiEkHVVIgEoUm5KrJAVsKINyM7o1ujCd5sWe1kHhM/Y1xgXVl6xPBCUNcinxkB/J
dAwQ1aJnVejgyyJtpYkTN8W2k84FyJ4MaQHTptWp6IO6t6dcre5FhaC/8MlTa7fTGzH7agKL5OBd
jNvlxFsYsoDkwDuBlN3mO8ngZhLHt0HKYeX861UwLu5hij7ShYrPTVTref9OJjpRo6eeiWWoxB5k
ESI4rNPDwWfjRGaofOclPsQ0hw44p6DL9bGOtLrpbSRLYmnBLstmOf7T9eINfDvf2zBWpSh94/ze
yFn25kux0v8fks5jt3F1CcJPRIA5bBlFZUvOG8Ie28w58+nvp3NXAwycRP6hu6q6qi+/k2W+DEsS
SlYwNvieDpW4GwbLZuBB7rNjk3YYKanswlXOKhyU1LQa7b7WOLgU3as2cgmwuJI/8jwo5X0W/9T9
6Ko4AImmaieZyelb2cbEqK46MZEyNuLw1M76Z28qZ6uzsqAzCJH2jFLP/k2l3H6PdVtiy9KSdFBZ
C08QNy1CnYSlcmMCJEMhJpmibHuywDcilKbO4CsnWfdWdbI1hcOLQX+vsrC4Frr3RO/id62u3rLy
cyiG6ajlWiAtmltPubkjiPhT6smprxWtf08SPKkttfrb6jbY5h5/SS8b7lFymceXTr8kSe8IREI0
/jpgJznt8MSnojeq5JqQhh5ZnhIHueRk0X6tSqIOSiIWTWuEoQm7hMDWp7xdGTX7iVRbTq8K48TJ
IYvDMtsNzX7pLj2lcJJHjjI2boTd02LjmZfMtji4eNOydBPOYd0thYAM93FIj+p4FFdnVJ8wFi/U
HY0oBnCmcCMAPemRtOiB1jkA2IZHkq/iRPmruJ3IiihnVJKd6HaSHQnroRDbU4RpSAmPghXa1dyS
m0Vg48pASt2c5/zesG6N91UkYqwl3/KumeOx7n7L9ndhz6kd4RjyV7OwSJTp1g9JYObqG3QdE2IG
LYmwuKmaIfcTE2w+icfOOhK3uyepea7U6xY917Nch0YlXjAbuRSddOrkzmtJ+QrXIX4bJdOPdfDE
7ZZL55LBtmX+3PL6wMdYZ7hJAeOe/jVqN2eyhsMqxuivrf2sRFY4VPJdWdUbmbbKsxnN/a4kCldI
XEFZioOWAUqweZuyIniowsiKpaFCYHV4PZFNX4uOWrwpLenfa/aMSem88s4Tomlbw6/b87RtrWMa
YmgoxIiX3pITGNL55bK9TS0D6kS9TZZALWov8Xn8KFadh1peppkMXQE/qWQCKk+RlxNxIsQQWYMn
sFS0IvVpzxgaJRBmfl6kzO+Mza01xamNnpcktqHUupXsiY9ZL1xf6mMlVDH+pSfBcCdQFRHLaI/0
I/fxc1RSIZdjpeF2L1tBlmqW34p9vVMSFO2W3ny0jXpt5JVA+Pg+z5ex/R2yziZ5eFiDvH02eet6
Clo0uMwdsDtKvXaMUXR65aALu9SsIrcazxsWrmbaHoWkCEvA/ljMS6dLreeIcGF34jZUBP0uDz3R
X0K+5wHPQVucQJ6s2BsHuzsanGwXsXIr4zoNeJgyuZQUT+JkC8UnynzTupMcIk7fuhVptoBc47Ow
AnHdkaChDXamO0PhSN98Z7uFGanxBGuYtjSTVm7HEAKKPeHIr6fnmRye+ihudlzeauma4nlVeQMN
TNz6pnQYoidh+0tKRvSqf1KJfQfZFwZmtfkYv0xdshOyItST4mXIWgxp81oO+nKfQHS0fRmYU2L4
ClN4mkUC8KIHPffVqMiY3edOP3aLk+PAi0UpaemKxin4sHI8xMozJ3m6Egu0Yln0qUElxNrBor9S
qxkLCqNxNG2XiNvgVHXDb4iH4dRWRvot3bvUXzQvKpj10x35Qc+itywDxTAChsEw0F4MR9JTm8Xj
xb3qCDUKlJQ5pPg6a7K7GYMtmEQpGqeeoB0z5hDdwvKv2PB2Yezj1pDJkBOEFg567gw1GXVZNX+o
/XhZBlLeSFYA+li9qjgSJZfL2JWRZDd5o7RvFE9IvFaBM8bVZuD3mpaTzOnAiAVP7SvNzz12tDlt
0cwM5qnaQiWnl1R/FRGnAdVd63MmvpSbYNcgAcPe0D2ph2LpXrCOCrT+GKtunDAX2I5PWn1uJqLl
PxsVIIBg1JJ4p+G+PU0IfLLhxihmFXUk51Ue4SKm4Y0p6QLqy7pyHlWLrzN63sujM6wLgdXuKH6a
2Y9BQsVAG+Onv6PJIcEkbc05heAF0SzBdlJYW4ojy74keVb33MUvWr1XHkeFrU+nujrARsXlWV+9
DrNtEGrVrg2naTjnPoTlXm7PNU2LOrpTFMrMtI1BNewskj/B+N63+AD/qLI5tuSLFCnflK2jpbcn
qjxye2eQfEMavLEtOYey9dasWhjzRptYvKh0oUWTDseM2J6q66CjoOcctd08a1v2GeYjXiz2XDFr
fsHsyq6kxMt0/cv8TDovrTYWbeYouryL++KAFdV+ejx8EF1zzv2RhNB2IxWv9icO+oZ3AXIzLMse
3w5Hake3Ws8FLP3UGtducKxhXySDKy9tsI5T5bRde9TAAXSStFWlvbTDURbukVIcevmLaOVqjZjO
H6arkgpXRk6cFoNQXCafRwNMSdjrAvGnLRaTyyzZ6uJkZnaal1bheKp0Mjrr7jDKRu1Y20plJe3k
+H00gIxG1aCoEnuKPYqyRDb8tVzK723iws8Mxc1KH/EyZshWHaix7q/qiAtT746bYo+g/4CW4slo
2L95yCVgqAyR19teXU1frmgrZT1I2vmyzO/wxXar9o6Id2BXzq5MBuNaq06iHa1CQ5ddrQdra4kn
xlKEiy3V783c+wxWkh9JmixYgCWUxCeLyXsVGYEQfYlABqBt9mbtLeOJlNPAimWCTx+LmUGgqFJt
86nrAq2M9o1l/q1KrLhTJlzLKowa8UvKyGFKedXa1AZyM/PEQOZfBminLTDvCMk1zbQt44Dgu6UK
2brPdV0Cq8PmaXotrU9ZfB22V3WlrPOa4mkjOlEa/JXgDvzdozDBs5JSwJH17DbLyu/EfJcjEoSC
79uIKq28tGlzqidLtpVKCPWGFSt0O2Py5ToQy+yfarReYg1Y6D5oxXojPJ5w1q7SvbnQM5vp+YW8
pPjQVuV8nPWeULxqSMJkXfYThts2w7y3qZZO+rAmO0WcPmru8B2zl1ZQd1/SlnlVZv0uCxmrdeZM
+mumU74j2QdnT69EuxPKKZXfeUZjMpWE3804vkyt2xfIt9ZxTzUbtpFwqKRslzRRQMzoK/Z9B1UV
gnWmxJmq9E+xsFSOyZrTCLU3zE9xNSjSWHY6+eSclqgk6urM5XxQUBf33XHLPlPrQ9Q4Ks5GbiV2
zoavJkI9iSjIvQaQqdd6T2g5SqYFmx3o7kO/LcQ7M4plp9aYHJfB3HWRcmmM7qhBusVNedgWixE2
moEu8os4c2up4vE14k4daojybT0ucemnW+po65uo6p/NQpsmVYdSYkOBuGbab9Z/JFRIQ9mQGM8k
gNdqmreN/UVOB0dU/ET+7uF6TaW6C9KtwTylm1/IRD2WanFdhphJA5OfRODPeeQ3yP2K23uxUrQp
b31Xf6yKtav7/LVK5lcZfGaRr+14XKrkl9wLsi9JPiMja1oj7kX4m1JgmM6OmueYZEyJFXgfyBJh
L+Re3pw5Yevak/tDDgkt+asVlMXdoh2g1njsXbXZD5a8kyqyy7j925lVQoL4szG2YZty7Laauwoo
Q6WvWXzWV3fMmBxSpV+5GN+1+YdF6NKPcX44UVl6XZK5Ub64UftPN4gbV37ryduM9rhSyPVzepQU
0RaGX90UbIlU6upFMZ/K1C0NHMmBumtsKBawVKX6ULTsakUS2URCHq6Mk7T6yhkHhTrXrqy/b0mx
X836pU1RD/TlThadUsTQmiGaQnMNa29QJyr/stjlbB3yT9XgITkpYxgZT27cNamnps8R07XVe6K4
JgYeonA0xV35DcHYaU6MZXj1MSvvmhlSJWxLkPcgGdI+nclB7ZO9Yflay01Nm3LQlvG6zeYpxjCD
eSOxr1wBuncYKGkxTJ10Z8LNasjxTKUmGn6WjWwnUrqU92gNMsIaOsbF0zL25Oystl8640vmlBGM
SGs3+aJ+ykFuMcEkb2zI/dbY6/WZ07Pjhpmyo8KspvgkYyy5sH+awTVFQlvJKlRN1zI/Yyx1OpKx
5VCDg4y+1pcEYUL78B8uZd/YXhdG+vrCGQCdSBmRwoYN1Z4jxdeik2kRUOTQ6TRUfIPgjsZ5UErO
okMx4Ha7WWeTKljNW0/CDwpAeOxyV8pHkos4sqmy+zIOYzouxcq9mG5BztnWIpzaba0AfQe3WeMT
RndBP9BRLMNeGBLfkvDMTB9AQkpIVOvFw29EqmharH471ZxxtZ12wRQHnVbgBPnSqXjsBKXkGUXE
h+gOWRG7daZQG6euLi6XuTZCLYZvV5UfMcaMqux2XO1XYVZ9ofAjHBaX94j5ja4qwlX0FH1fl38G
R89S0XZ4EnBplIUyykrbZGwbJicc209DDSfE9fX61TdXlamPyoZfGkj64QQobKrvfPKK1a5+SXqw
21p/LftQTs6D8E66dyDM5JaZmARgJsfTNweXHFfTOkkFlVF0sLhqp5ohtaypwclqLf15WEPSLRvG
+JTU8/yhteLyoUZtD1RpjupeEGpfmZcgqwYPfKJ1kiT3ddKho4HOV2bkO6v/TPZaXHUYss/qvuiW
/RyngWwRHaFv102SmZjK/WGdwkrqfjZdT0+UwM+WGFc7pCYOjk3Pg9Lc2nL+i2MaNzhMO4oSIxiS
6taYzE9FpnUTV0u3Fz2he1kjUmyFp1penZ44aj6XK67jt1lMSRBH0p9gSl49Rj/rfMvb89Y7zafS
/oMjHBn9oOcZXaVwin86BmPZ1Hnr+CjgjOFQvwkyOTi40WFRZwYPssWkI1NPTcqAn2cIpGW50myv
lSct/lB/1Sl/va1Kz2pvF42TqI/xhJAdq9ZeWuxNydf62Ik6n3A0IIa1fMefkkKwQvLrDuJBArFr
WsLgQ/IGLOta1oxL/+nf0kV9VT6E1SfcWwqk0ZV0t+n9Ir2P2WnUegfmWLsOXNZa7AJWMMmKL3aS
BHl97vjfgo+3gLbZfXEas7DCenNyqixocby0LkoW6IRnIyquDK8lkpkuON4LFDr1i46pVHSbWtkb
S3vK/6W6H6E6l0L1pKBErDfcFr+NLLeLCMrztWVqrd9lyqEsmzDTA0LgGXWdh+9kdOU0jLJfIfmK
tud4+DflW9hIfocbVePS+lXAhHGHSbBNIm3felZzqY2N4xQ5WwwGlu8p5Lam9jPzy5qyc6HhKazz
ZWwPjaCDhrxctXKWjKWRh/ldaWI60Fubedwla+bKFRZYWXJCTRy0fXJUzaN+0ZojU+QmRjrIZhrX
+idMLV22FxuvJchEdemnUNpIhM+h6rENa3X68EOX7SkTBMb2RXIOGKq0XkorbLT3RGIAsZhvuvrP
wKA3A2AipH7mMKve1Y5sR0H31PZYVm4i/vQydr/Vt4V+rvxrpqsG+68wW157GH1KGgDHSS4/wJmG
5BI1Yavdq/zUacea6Xkk4CXT84ibRMHj0lu7UJJDCoKt/qkiryC3vChdA9Bu8LBDtWWwqmwZHmOI
OMInk+4mf1xJEVGDi/pS9SrHrD8KAC1kEI8nypGGKbN/1Hhu2+wkLNneyto2v7lU+tf6V2v9uH0u
9FBlJp+ce2J1BiY7sDQeFGu6RGX9RIKprTQ8TILqxZsVBQRYJuYLn8Won6q7mrzGywWvYWF76RQq
myR1srQ6NwN9PE21npRImcZAF/lw2yl6q4SNkWkSk7RQxSsub0BuDoVVBEaVseOxCLRcKbkKexUP
6Qrn8GPZ1q86t2RBESYnNLPFq1Zf49Wuy6doYMmfdNqZSuUNIAkUVeyfyd1cndi8rvnd2jbKvhPM
+tRdkKvZhnFc62ulvLTRWaOgrWHBCl+J3EnelcUhZc56VAAPcx/cKqvC/lZzDmLO3MssWfqae1P5
hv45bvtSAOMN2s8+380M/hpfChE5IpcmY4PLJ5/LSIJZJJ5d+lepO8BNu6j3WupjwkIEiWX44y+7
TLC8Qd3BgM5UINs1NV6a6ncsvvS2fwJvR4Wg9MdmcNScd/fO31plH4vS2W0HZWjcEItavL7eEncJ
WERTPy3lx5qeNxxC4ve+iu1SecqioKIfj23DelEXF9jNOmcdOJgSKFWIOssxOKkmGjFAoIL8E+NN
ag86sqM8OUyUspwjutP1rPdjxr0/6rTzEmfKJrhAQ5QUXRVSAdEsp+xHwodYC9HCRLWNMzuol8Ug
m+VH3HXxl1r/m4v3vnNUZoowobEuVV05WPTqYCXSoa/BUfQLIoapItQoMLIrvVMlc23qhW0oryZl
ReTUmyOiiO2fWrwkSy6Pv1y7KvW1LBw9DmLlR7MKV9Of89gpsjDpglHdQXJwDU+GMxPn0LzgG5wV
2JYJp7W692RpN+cxuyb9m1YB4B56YfYmZgay4nOxQkX8o6JrhdjRqVJk6pjkkG+MsOWusKDBcdqW
VAy7Ys1TvYjUI3bSmeEcqfehjuFP+HwYtRDLqtn9z1zv2ClN4mZdYGa7rqN4ee5bwe7j30g/6NF+
QwSbuEYRTD9tRqmGgxNj+pqXvC7k8C6u3F+YG6YW7Gnw5GcLxP2oEINs0qIALons5ZQrMNBBSYQs
bOPCLbrXXCcNvYTwOGQjRaMRCv3XZhqOnu5L/A772hGNXYXEmaQNmes0MM754qny6/arpG8ykeoC
ze9bxJg857JeOWLJ2yc/yo0r1+DEKk9ISQTtpwdufV5VE2zbLh9hNpyjBcG4gy8wMEmKE4zA8rOo
3nDAjXyVkAABLz5zAxkRDnbyTtb/5ct7d625WJJdim8LZVr0qxdvM0pgoKyCo1Z1lCFy0ehMOuU5
sCP4hz334YpaUjM+YuXUqzjm5P6c8JCWF3k+sBKKFozQURjHa12rP4sD0k7AXldW31LAB+M6LS7u
Twp9pPQqwHerIMlCq7vTAiSGGMOwjfa3js4zttJWqH7o4DkJZfNuNS81uVqjrZv4DrzOQu2ie7S3
9eeBB34g+zXEo7g8LUiKaP2bOlh7r8l8cXZqwY16rx9CbKvF9NOcwjyr3GWGCRPHJ2WK7M0wgzjG
Z75/qhZ2GO2nRrIBKr1L1tziyeuaXTvvu5eWEFAc5v/oPSOkkOpbjFrR9KL7iKD8w/gbczeRnFrE
oX4nWzZTPua8m/YD/MHoydzRv0q2l35LFed+zATjSPXG+NMc3hfpSX1WsCGQp6f+XVmDmr9I8bZ1
A6q8VbG0owYhscyhi4/Sz00RHQXJFuYJWmWEXMngMnQLPIcgf0B2HL2XWPuSUk5KbygPgPWW/JvE
btF/p0UA0kpCtrm8SMKh79x82UViQMOn/6m54XQfmfrTjF+AvERG29mnTEl9zyuTRdY8NA1KHZQg
78U5Wtqw00/w2HaxHlVuXWEEhfUbBXxwIWL2a8QBwHwS/+r6RitR6Ds1ru12OWg11/RC3xoa+b9W
+lG02wP/xwiKk00ur/8BS48lp9rZMU12WMdYjlbv4AdQcYkAQ8n2rWehSBKz+FLwyme+eWNAOr+D
N9twrUZ0F+/wJj3ZzPoStMuLVtwz1lTSYCaOVe18U8OhOTdKYKxutPigJQjCCAPAhLtE3Ugvw+7C
3yjoxLCVfNabsXyOXAvxcdA8I3LGOIiayiUStp7vW4LlwcFq70DF878xbp36XVXvvHaxdwucyvVg
6nyg6pmRh+9NP2QRsQZEDGNW2FLUCC1vbX3VoGfS11743TpHZuEYK7zH4RFEoD50bI4Vl47SeJZU
u2P5g9uDEXvZdeveFBV8ReImxHr/Ha84Id9RRTerN6GXErj+g05FAkB2c/dNfK2lHQotyPJdITkW
tSsROSbuYkNgmpzRfkHryylEbLpQ7vIxYGvqpQ/CLZDPB5xU+KL1mnytA516CTclO1Oy04yzhMxP
Pg3tzpL/zfznFk5G2OR2JbxFzUvzVcnRPspeYE4eTY81ItLvsPnq3/uTCqTfLYqjFE+dfpAmLnOJ
seUXK3pbEkQhtcNLoFaTKLQ3zc2gxDiJeypnHYZ8ssXpYYCUunmNtpt/rY2KqnlWl/Kw6DRtqj+z
tnLGUG3hWWfYofxVFemjlpi9LcDyFogMpqs6WeHmOKyVO+jNyfj/9U5iQ00C1DrPTkJKU11/qeQf
MLmiPxmt/C4AQNiCNj447Lp0+g7WnmvIBHnWyhyUiLSauH/ulHbfr0koV7Wjj82ua6I/MWs+rcn8
FuQ0aKGW7VxPHbXf6Xnul7PqGaYn6xMXi13Fvko3e0XIhIDUNiW3Tn7k5FtGjSAfIjOgBSdssFNC
qTk8YLjEFfU/KPvyhxT6Xapgus3MXn1p72Mbe+P6N06KiwKl5+ICc96p/GRR8aRNGYNlaBMH+zZ/
0rxO8jfTr6BatDH9W/S9DHWymONHpXo0423vqOZ8yls8mIfpsA5s4hJMTGa8BpBaTs/1zeo/Yk30
sxlbtzb3YyN/AgLw8/ER3yXfpunR2APULkTkNt2jThax9+cKWrrFi1uO12Y7galF2/QhmfdUyZ7q
KMz4ak0Tbqpwx1u0y7kmMLq/JsmJe3Ne/c2ixjpqf/H8O6O0jkEAbAp8LCgMV1IPM9JFBbesGEct
h6P2UfTCDA8P9GEF+B6uc7yrpv0KEgtZBZWgxE9WBX8BzxNq0mHTgdxlr8k5Bbd9vQIThdsGG3fi
Fk5Hx9R9dblX+G13dqR7NQOaESkmwST2Yb2e6x8DzVVuTFfAZVCKaboK4164bcOROAtmKCfjQzNj
nq5byEFp7KwmRtvwq2OVUl/k+6KEZY53X0jInZ0T28ipN40+DbfaPavWDbULdtLICQT5LrP0qZN5
R7PqLvEho8oQKRDwazGxUoMwijGSIoNv4gsBr/vvwvgY550hhytORcR1LT8TmsASAu8ycZarI9Va
6eXQxNGC37iS7PrpUmavln5a53MOywrQq+3VAb0d4G77CAFcWr8YU9D+d6xxYE/uFHmUKBL+jC/T
emml+/Bn/RSpbo+pp0f/mgUAK03viz5+SNwMK988Jm9181WgBLPmw0SSn+rMqQ8pqgyuwHjXMDnm
sZ0kSomPnOqRMrLwwe+UxbZ2FklV0aXIg6K6W9OxmzyhuIhwy2N+IIHdVMy39b0F9fwV6bXBPYPm
p45+NdPJLZp+tMq56PDcRe28La7G814cnHN1Z1UpXJ3qNZ1JS5JKL0k/mvYkfpt8zZh7S/kT1a8j
jq5qfqUFhISEPVLV01Zn7qByfzIx2Ev7uO4PagcHiCMRFGMphttEJwFyDNTns5cHaqeTXrzmG3Q6
cpYRcUDR+yqPt3jD+mZR10NLHSfrrjUcN+lStM4yY/ocYLThq4fIeEScqt7afiwiPL+jKr/rQ06B
osby6D4UZCstxcajv8llCgtUJIVTg/hRMqD0sRj0zT76Z4nWpHEGZbdsnnKzrlP32r5llsN6AAQF
rJBiyC3hr6g+cSVrSt/6qCg0pfcOmCXOdmJluWtlxyhkS1cx7CYRXfmaVtDh7qN2+1hXP4p2TAKJ
5ndL3uoF9JwRa5iii8V1UEs89DlQh30z0tFYZH/Ih3b8ZiT3aOD5rW6+AI25fUcTaonqef4QHk4w
w1FApdE1pNgOfsqhIYYLrVK9YfR3ihVUsY97BlZBbrxoPG3xOV8/2vQ9TjxL/BSh6FL1Tc+tQDsu
orfocI+HAgTegv4huENM9RdLEr/HUjjELTdNhNHjqwm2LzTvesYx6yYkumOCPn1hmZ/kLr1GhcrQ
PK4aFlc6Lwehvvq7RPsyEwIR/jqJQnHmAWX3cWp9q8yD1oDDgbjbLg1auhgCFCH2dGwizonY1dna
Tf0vS84pyHQcOx0ikrjbmV3prKSz0TAk3bcmPCvljDhoRpPPuCc7JDYo3pE+VomfbRU1BLi2zi3V
6p6Rz96qoccpYoAHJb8MxWw3knEaYfTxdxYcRX4a4zsRk3DdsYVAyqbenoyO9j6/JQ2OAFOhdWig
QEzkZpfrhNuYdOFl4Sf0ijDPICbDm9l8mVLAuqQZB1IU5lNXfxUWayIFcKE6NZP6LJmyU5lPQu8+
HvX0pA6Xkl8YF1/8NCNDxmg+FepP1OCW/ZaJyPMlGnD5WSBmN9H8ZRuwOaLZpU6OUIVzVJQ76U8G
tLcSH2SkXTfkkJGsupX+JjQ8lEPDUbh91dZ3H8ePbzmw/jNUMXpMm3BSDeru1JHV27wkKL/KD65s
UwJONHR7QqJdGvlnrwOhFgueNm/gIIzpICCDGHgX+2OV/PXw8Cvd7vS3qb37n1DlsmnnEWo9pkdr
ORNF03yvKYnS7n0q8r1ioslKsr3MHx6bxoFYzEO5SPcRT4J5X6nPUX5V0TLG0avYz727WdJlHKbI
6+RHtVl/JEUWlAdh+bAk8GuEbs7IRxlfU+smy5O/FPt+g6eKnqoYREl5GuJ9LcMc3iRhp5neZkWu
Pv12tZfAruhGSLgr1a5WhanwksoTlfY/vf5WgZjSIdRU6BY760icrEDecxxhy9swD+eslG+FClZN
fFlS7jVsFMt/aodcYlhFWOcSpnP7mnsu0sS6Y2PNnlu6b31JXwQLrr3ZNL+SJvgnlI9KV4ftyA4f
Ro1zzfg3DiAl3MDSLJi7MTe/omTdk9P3HI/7RX4xkBXXjBCk7ZsmxE89oHZHg5EawnRKYfeB00zR
qVKI3ZyixdcUMfEbWbsZepzeFRWBUBtT01dbHapWfK8NwntUhKP1PznOPVlTQqFFzVhub5v4gIA4
cmLRQvd/LhKYXIRQavRQBtI3qlb3VlpE6QnmtFfniVkAfNVstZJ3o5VETpsZuTOK7RQkg/odd0bs
w4SiWliTkxkhIFGViexQieq+ukSCPxQ7VbKYb3OZO5iV+VXgfo+06zo903522cEymZ1oU7dCkVR9
a7rqGgQhbLbW0U7lmOmbTMI4XfyXCjeFkCKaUEZlLGV+IqIJEk5C2JBLzJgtg0JMYFvfClM4tJIw
O6ageBq+HDIb1XLN4T5qqStVu1X50kz4LzkoBlaD/NUttPglaoqmgiuBszQfBB0uxLXiGBgZbU17
7pLmTdclIrcnmCjZQ8yu7jNJu0wYbwITrFSxJhAWoceUwbtUhytQPtQEj8okmcKuL4/TPKqwWhFs
FwbDiRm0rcjLZGDOMcwyciKhV+2uVSUviXnehgVNMsrZ6kLwnPqqu5ay5ZicIsLSnJX+08rMfYnR
SDuNNQlOmrtY6FA1pfnRhKNRl2Eaj8zGjSn4fhmI0UWb/IwUFIuxLIUc+FW4KCaGtjgFVOdMoXB2
qCINaUcIhcJtscQn5pRSqs61fFn1vdD5srWvtSBe7pN5UEkzZTyA3TY0wxPLOvYHAjugs9QNrD4T
wCMVNGAS0izJyxYF3F8yXkgI5pqvMGlKt89+6fbgK3Sj9eCU3XNDakZMd3OB3haMg5rcdM3rsZro
XSsFZ4LoTblZRjqLYtvRAVgMSDHSapreyESD4iF/8GsMbMfVcJWYj9uEcWuG45r4IwqEUaaxbF+T
2WvHcdcWStiqgwr3RsmUoTlE9Mz5+9reauDU0fxncG5T/A7TVzFYGNYoH033A3AWddV5iNOzVO8K
eT7+j7Pz2G0c69r1FRFg5uZUpLKVrLJd9oRwKm7mHK/+f9Rn0sdol4Fv1I0OJYncYa03rdn9NAVg
d0aHUuu7yWpWk81zKJWtkG+GydAWxcd+RlrULtWa0nNz9VV114x89OsS+YtbB691XjFAJw4QkaDG
GzXTVwr7NXK0mcqHwYBN99Rq6kaP5XUKEi+oBNPuTM8KIpQQhYIOt2+mdVM7xH2ORed+9HWpLjt1
Er6ihdFSs4JPrUCPyqY2uoaBkmWLbDhWmbeQWUbBv4A+kCU3+ZypSDobJoI5obtHgm34MIDsjqbL
Vkkcb7rK3ctxhMlj+A0qpgFCvhhDsLHSGj3ZFCugtqIwkZz1wDeiz+N9PFbgUvJcYWqrgEe6JD8o
kHFGr21mlIhjVzwPmruKRHJCnntMovgS3AyKBrhTR3k/41vJUN3Ytq0u1S7vVnZ5U4gdR2uvmrG4
n5F2FoPtrvKbaBeduzdIYvIDubX7xSyyjYvU36KgMulOYrxJBSoF49qy5SvopSCrKdladWn3r/38
YlYbnb7TQE5Wo7SRlCd49BQ/tO8b/Tg6LrVO6TPZOtCthd7yFf80JdF/gX2XoECoKZRzhyrdfk2U
ig5Gsf0xe8rL5EETk32aoLnBElJa85t6W0sMP+1PTnm25aNSg1Lv1Ly4bbg8Incys99Km4Vm/EbT
suoS7GgqCmJpVH9KpPyJ14vfURiujQiyogKFS1TT9aZWbBkbxOSlPw2ZMM1IjeNekXDU/anPP5Lg
TfbAnWxhMX0iMhiosLMYP34LSjGp2rK2V3O3anBHqOfeXDvBJdCORtDKc4Jz00CFeLXG+SMq+2EX
N48iXbep/WllEWNW+rWFXIxZfiuU8oVxsgfmBvQpxIrfll7S/ops3bPJh3UGL0WNmxjtpr0p78i7
Rhsyumh+xTJqUyCGc1EdJongCfWq0DNY/sy3Zb2xJUrsJfF2zsQkB1bXYiBc6lbU5vATKsyesnFT
BfPkby5fZCdIuGpUICpdd/kSkeyXaRyv5rLOh+M8bKNgr4tTY8VeyBGT9I99fQ/pBLU8ZBCpKzcH
eUN06mLL9RTNWvUq1xoMjeyTl16Rp4Rq3Kz3o/LSDe6KQ/sSmdVKGR5MwyR6dcCbYPh5olgXi1ov
S5Ez9A0nbXoJbWFt2nomA4Tyf1kEHbypduHP73XpIWKiQGbTFkl7F9GJZdl8CDWSusEpDECgto+h
VaeTSO2biklbZ+omLV7nicSP0fTqWfc07bkNip07pvwOXLDJq+OgneJ/bG5wIDyk9ifrEMDqzcIB
k2/xahRGGvmA4fNkYzkF6Ujnncv8an32s1JCkBDknYlwQFdA2xsrn5mwUZCibkRoH8VrGa5K8mEK
AOwk2vTlJOjvtpXoz6M64W7pm6gkVBVCO08hrs2W9rMiEMVuJjAHY9X3f2TliHuUAdWil3l37iSI
Psf+CK8VSm3yVRWfhwtQFd+pXVx5fWk+OshQMHgUtnUuc2Md4XPZ1biSMa4o+UZkjHNUKLy7SbBh
Z0SUox5I/5bo9Lssyf2d5qdk7hXEGxutVXMuQNCROmrXengYmeRUOqZYVHp8ypVlikCkKwiYMwza
RUeBWVAFrse03ui9gqR1BAOkELt0SngN+9SfRkPcteP0Oirghoal1r7QUQ8XjntfaYxOc8d7ENek
fqpvnXKjh38Kl5T5SDsbFKJmOSRe4TpnvYFVTk968AuVerpM4pfKWCXjU1dzaZbVNRAXgwBr9ISd
yiQB8Tgm7wHNV109yeFZ43CT4ldrP40WqK72oAIaxjdF0FNsQhYbfI7Psjm6A96BQFbVnTNBMgVW
qm2cSOqvAW7VDOI0nOHkiiDwXYortV8Zt+augzgP5soFSXW2Q52Yr+1cLQe9wtAc/BqjfmMEjp8l
o/ZLFR9Bp3hcC1YVRY9IpJjLYCPIqI3SQRE8KG+1GuJAiV+bJvsMZwlK9lTOzbaKg0cFeEHtfkUj
kKy0Edw0VppspDPqbB9UvYXqZyy/BeeQsBwNI0B4Z9qbVH2fJEMGhYGu2HjPInEAvOhmoUInU5tg
y0H6xjluFRyYzjrP/xi5DcHYEkk0at1eHaVGWPB7MTzZHT4hMHnTdLnvknUzZRsbFC/sXgtS0jv5
CycWcndUiD2Pm+NheOgGpKGmmtOtxL4FoqLPsEOOGW1aymgQdLCp4fZr4nqVVxdo2ZRO3hXPjaPe
h7n7kpUZBTT4pT1lCtqCW7gDosd1ltWPrU15B+AW2/2BQOJYWaEbD9tx7WCIQsFsQogIv67pdur4
JlNnRMZCKtAbENqZgerFspF/l7EV/Ab45QCrPm29fOt5s+g4NIl0lLC95EyQMTCJcq90R8FYGq+h
v/Cn6olcR9QsRuhlAygnackdti6t45ykmcsK65LxVy2Zl23fbjsVEcgs9kw5XWArHjVELbXw0jZa
R8HEHGPgGeVpCnljlXYonTsgyEPdA3wL+6yFxQb5dBYO9e+RObJ5V+AfQq1GwrPT8vc57AfN8jSv
TQcVX83Gsog2LP8MAUBeMbq/u6SGepZ03QoO58w2wWXMcoU5YSTj9Iisvdo2qSs2s1sBv0rzLo9B
+6iFVD8s3OpgdCjNhFYjNlZ3gU4xHDd+HFt0dSGrsFF76lKcKI2FNl26sIVmcLEHGwDJsY6KI65O
UnlacCym+s6mojeEXDUCsFh4HGP7xKVegQALm6cqQZwyjJvCNE4MBYS6e4CHnPBYrIfhU6+cfRa7
S1PwhuG/+LxfoLt1NmzCvtpGfC2tQcPfPxTasLLiFw7+zVRk+8h1NkGzpjmW3cF6CNDslCWzvVGt
NIXmBWC7s9N7yLB3MngOak5HFgriGhnNd2VorVrYbXMcgWLFQ0lEXDEwlcY+20i9sVtDPateNX+a
KLXaoNtW+YvLLCbiH26V04A2Lv9wuyfFvHbOBzowGb2GKkQKOrbOj5TXgZxu03b5qSAaNaMjkskf
yh4TWYx6HM4NiD8xz0b8HAxnytOiBcMq2cWILhRnpbbKVS/qjSuNVU18vDfduBhjDLd06WtDoICf
ik2vPA1VsrZJsnWjvT4+lpiR9J65bqbqiai50Ry2ltZe2iuAkbdNP3CwxwS2dO+uNciNqQfbxHJe
JPNt+ypdj47JWHEMbznGmwxBnp7YqMwQJtjaPqIOMjFvBk14aPrrMETrcsL6Z5c7AwsBpsAlgYo3
H3xn8qSUHrIT2ZVjLuiRe+zzBWgZbVJojbsEtYcFSpfJa22/KdFVtX38RcjXnif9TS/fHXh5rSLV
tXsu8hkPaDy8T2OBt77Mn7UiPpcRIbaN0Z610XmQs0p+QTZ7pTvtlXRfukTMNUy3E1sNVCymq7w9
h1DyNR0siDXvCUOLGsoPREncx3uwY/YWp2fhJOuwQH6eQGUeuvIsgyvNjCwghfdZeLNNrqouXrZW
/G4BnA7XSXmg3o+q4NxbUFcjAQBqOCC2Dlr6DSB5+v9dm6ADt4bhoiJJnVHaulO/aWlOhIjShS7y
o15N/mxlu0la+j3zstDEGi2eyagdl6JDgatpIWd3qq1La3rXhfOW669Oep5F56W1gsBFb5BkZW54
FNb4ioK9SNxlHyAiD0YVVLm4VUdFkD1oNWg+LbAfxm3HushvTPgt3YHKZiwnel1iN4wcKmuiJy5D
Z6OKlVYzZDFCXZofmZezavXac9jNZOObwtgnGeRyK4LdmBhXM5arxDL80B0xYqzLeK0pKEuRtnem
r9frPD4qIrjHDNFG78PgXMLptxV+YPWFyqcLtS3F1+W9Zl1ixTg34Oy1Ux6VUfVsU6wKW7XvnTFB
CSUdY0UTR4BTNqywIr5EA66rgYS2TMTmqxMkpM32FcNA0+H/letKiqhUS2hPRKVAnFVYgbuO92SN
q1miOcIwOeZPQryi/JuN9xKywEDy0PujQg3DgVI+Cnv+Rc+0tbl1cg1uxA3VY48JSmnfxjk5Oul+
qmA6wsKP8hRrhYNoaNok47SWIjwqaA2qMT5YcbnTQwuPzGitulLXffw/y9SqQJ3UXRWAGkSlfKwT
dWmiaMNhy9h4FMNFs2qz4Rg2gRdCrxTzhC5/jn1DOH5aDGjomkp7LWfXlkArRLwqT41Te53Libph
ggPA9VZH3DYwDcDGreanISDtyRieOXg77UlMWzPgpXnYLCn272dJfAuq9XsK7DK8sj5M94KeWzRb
l5Y5EL/K3IaNuc72aizuWioJrQI0MNv1IIIr+ytXidNTPgtE8saYeLXZsUvSEmGiWyKVikvF1wzR
elHY8IC1PNulzUAWHSBvHPs1nXsY+RV8TTUMO6e07xm+VfqNVVya5jrJtWH4ZmTsSxBizXhoq4IS
OqQRWBZpYCyqCktasVJhXQ0xeuktfYluxchP8dhhHH/C0rZ11Xwdaom+nrX5fbTvB2qzcj67ykc2
PkGH06LfHKEMxSGY1xKzFxTxCro2nSx0m2JXoXwQzUaV2lvflIiMs90IEKPnO9F/hMaM/Dx6d/QU
LFzh7nPJBXtsi+gwEgLOQDrxJmeatcCY9yYM/kwt0Y0n/C6gKNNy4iKfTgobu1ctrAjaIurG31iG
WvcjMv5o9mZumnNmnWAyoYkn/MZKdZR17hs48mOrPqTzuTbTNTNflzXckZFd6vzZiR+nmnsQr7nY
pwNa9hq5uHGsyaZKagFIeeMrVoWDdSry05sKEX7WomhFhdbMzqFW/hhE5qb4hu0aG8xNpNRFJd58
scRBJMmla9oNc4a8LJJLKN6JiYk6jtsV4mfdFl7Y934xH0075z+GkQsgRCLuVqUCWkSIiiUxTzdT
eZfpdzr1jbpu5x2ZsQD7i5kcJGfE0Do/3oivcFmUWxy6EaiktQUwMs1125+qzsuAucKrGS6rnCIb
dbb5Wd1mYwGMiORBQd2BTgKlkrxDTL5IjDdB/wybgL5K6SFeaxy6yrGTSFEYf5sgxnNpynWDdwQ7
EJ1gNBWL6xVlRRVkXtTkq2Ea7soGcuMQdftmep5MP7YtT0/2bXxpxoONYFSPTqWqsDRl8lxm5tYR
gqf37pbnWsl3tgPLW7uoMrFGKm+UHVvacuA+jNrgSMsmlf7cil3huowFxLhFi1u08Nqj9aiaf6ws
R9dl76JwfoirV1frMnwrWB2qQfNxp/qT3iJ/SNZKjEBW7MPbL+reaNN58+ilQKex/nVmsMzb8kHt
u7sIOqZzCI6u90ofYhNTlrIOf4XxbVVEF8uNdhVPWg+0FayLZ9TdtjUOQp0sElEpYeOwYdpfslHb
5ojZmOLulwiL3xg1EABACKwYw7aM9W2QEJTcW4hKpjn3p/7Nsgzgog54ICzX5GKBp9Z0/kNHUrnj
6e601dRp8qvBJJIzvyvilGQWSRWW9y3oit2H4yoQLbPWKtreauzWMxPCjKTG3Qny1I3NQ1QX7PYm
VJlwZ5GxYra6fg4VzX645fapvk1/74e91W1dDeAgdMESTBfdphiRiWKBwpKiTE/VfELamWi/k7rw
5oakAvTwFdzzs8PVPobXChLIwjjh1qsgrl/N9lzbmCUm/GDDmH3mDWbnqQmoUTuU/Vr16DByuM46
yq+hfZeGfldX2k7csiDK7FySXWQXItoU/aUGOIZTm7VkEQKCCYhjR+NaxDIzWtaqsj8YbkTOUTxu
g+EzxKLsSho4GVzcnjIpF1N5ymtEavjrezpP5s9aePsG7RTcuscSKsRQn1PN+k30kVJ02yyNn40Q
P26eTfcOswSuoKYbSs/WBPPqz0OK8EnD1bBs2Gt1dy+I60G2H8n3qd3qkbJU9aVwui3syrok6KlM
s6skL4u6aUaqRrYgJTqTGVD3TeZLmJyyzA+RZ6MKjSbUDdM5ItV8QZ1NfgDSX6k452yePWMIvLhZ
yqZ519tyzV7y+0buOzonI1E8C/bRSaGuq2CtgwzJ8WpOFGb2VYC6+k0wzZ6TpZTYpGMpWf8nuy24
aMXYsrVh3yHYqYLrYDKUUVTr8lZegLpV5QuW325YiQg3G/OpbDByfivWg0pfISISBSw1eUaFc1LR
8MX0F1pCmLON/ziox5FSAssb/kUZpf6c59zjc3N0BuXmibyA7hTxr6paYbzFi3+OIEMnurcH9KLk
B6j86jHU8Y0BMqzC7JfolsF0r5HJomzZllhaS3dVKy9Di7AmXnWWN9Yv6L5D5vuq902wk8OvSdv2
wSYJFX+MzkF8l6I9df1Rv6bVaho+8mzp5q8RrLz9ElmQU48tLGr0LDkrhkc1XToMoRoOOgCnkhNP
k9PPzg39fXYeMxBzod1EntFd6FDYnBIODbe/2Jafj0e9f8zNq+jtkxJaLyV3ZyqO1MC+2h+hJhu1
e6jkrnOfDIrlEhw87YNi2bh2cBLd4OkNLy3C49HpmMBoVhj5Zw6dc3Irwg4bVPZF6ph742aqrSpB
5Ce0uFeTcZ5pDZVoc2Rooz/OMUfUnIExZsaprVFjGcW06RQBE1U0u8ApOBa6SV/3CLC8CtuVlj1V
6nsaT+sKL8lUMqW3nmcCcPqI/8jaT0aw1eJ6W5fVJlVwS6XKWsMEIEiEye7kbR7MuJTzhxSeCOKT
WrQuELO9KzWVzkNDPQ2quXUh/RtgvXJ4lgmD7HOdAsaG29DWhutc+4IqHjnwvrYoiCbseFX2Qu7c
nVRpogs8wbG89E7O8TutBRk5Y7Zu7ZOhn3RjK4CEYCBV5y6lVW+mg7C0hVVV9c50ZODH0voNN0Hg
CDR3LYmQgliUvPFeM99DXWxiPF7JDKOdoMCH5ZC9wRY3FraOJ4uALDV+ywSqVwk1M+nmGvi2NClq
xbyrjeSQGc01MpH8KumDEkb7AG2GpYRHq4mMhSgxobXxxhVyo88YIkhYG4vJJ2qjhwDML2T/LIz6
sYzxMwzLQrkLOiKjp8zyypv9KIElvnQs1Z7D1bg5le2Eg66qbNTdtmHwO9t70G2o+WIR0C1KfcQs
EDXZoqvU30oVPCsxtDDMlG2TdiCtD5vLuk6XGsJ8t9mO0cqOKFfk9CeM433uomDHqEAFZRWAdNNN
2ZmvO7dbOsjYpJYvA/siw+jQos2xVFCKW32e4sDNbXen1YQ6/dIdYuQctEAJwC7MWlv5MZ54Zphb
uAsb5THUa9+FGWhTiWDjEvKNkHXHVuXPM9xuPn1ULjIQBUqG0Jd+whAlsjsH1LBGYNpFSIpQBS4M
+MAszZeNWd0HRX6yU3lm/PN2zMS57A7xQKhS130ipImVjVBOYWL5RG781gK5DzJb9RKJOYEqHxrS
XYBhHZIAjVM8Iij+exyV9t/x98L+EniXhPmcOe6A3Wahem/zE4bnxS0y8TIs8Az+EJn4TRz11xnB
ZRL3lqpbKPjMlVR+le19Gzz+8ANuX/Q/0rSsLznqlSnVKTV0ba+qQ3kTiOr1YdJljBTRgh3SprJ6
7pIBa6xVW1T0Es71swsFtJI5S9QHP3yPbwJuv04TTlo9r3sXdc48Hm/xuSl+dijA1eyj78KnpC+r
1GNeOpxnoBxi8Ab1h492vnsEXyKQ69awZ9vhZhhNgnXJ7rLDQMWQNy7B8lBLXxPGc8LdYK/NunTf
G9tB29rd69gSdNCwwJRq3bp4FXGDRO3vKtWXseJ+cIs1csP+BZjLeZr2ogJ7MJuLbk2ePlGpufyo
6l5OTznHcPNqVNomQv+hupjM49B+lcMDdyjmJyyZnsBhFpQjoye6TWwpu9RskNeT/D53VLQY51nY
Bl78bGGHv5hI4tQknFXs7Fe1x1aZb6qu3mhJu8ulghbJZEgrVeFHSn+gVzudfzamOO8MWNy/v1Lj
9vz+a2ndXvW/8uH6MkmLLFdnBjHKu5Of7YJzsY4Wb/5js0nahbpGWqIunhQPax1a2cVuWFw7XywA
p71w/Sf03vEgHVS00Mu/fyPd/m6VfQlXlULRG8UJjbtQ7zdkVKloPJTqNxHzv2tHX5SuATwZLoHu
biQYqlZUo1E84FAyqMuJb4S9SFuqs10HXdVTem4qAu/f4uYpojbPSDS1zpU8u1q6cVB6dyGp6xMs
00CAqWrpR2Su5+FdLR9Saz/+sabbBzgEds2bLL+PjUeFlMRyiZolPKmS1KqbPOCoDwKD01OPPi+3
d/hdzW6J3PHCxOmlcwWVnuXDZK1U4jES4kIPCgVN5zuUgDDQLKld+NxqKMKRA2FOXM4mnutVPgB5
rwkovL/ZKcFp/wwOWheshx6TXdSD8U4EXXkeuleDc5m7i8WRJfsUwmcuT3CuY4nPX9khyKzFuBgI
MesXAVlQOfgHqNLw6DxB31rGncE1Rr3Y9RuoCwxvzbC1yQ3qkuMtpSszfo2E6SIj0z+akk1ADxwg
J2Du2IxeYnizTPTIsltF2XzEosgNI6W+UFWbhR6e0zrEE2Q+prp5juJDWKCJcU8Z8kMCCWIgombZ
TttGN9FxXoV+7IJPhtm048kYq6VVvc35HksRTPVjjQfLZrBHyQYlSAlXjAaSpV8TtpRWXWsz6kje
Fle97M91l7/pieO79DwaV36W0+ORU0c2xLRPLNejk4jq5UhSAM0mFdxCxG96wET0sVxJOFZmXZfh
JgteG/WYU0jTtpemILuW6CudNBNkTZsk5dQxjtxhM+i8gfQ251slwxp1KbK8OSbHpKRINBiSZjxN
mAFwbMXNQz3tunyvozCo0TqjoatibN9RzPlpdX8EoW2Bit3RHDxGUtszaACD8vAwOOO5Mw9ZdiEF
Rgu3rk1ETrSkVByY6N7gQ0twxoXPjR79FlI+JvkmVz23fEjaS5nrvtaH9wp1X9b3WJ4ZBZYLT3Y4
SxpDrsciWSB+LpFAdllx/ft+dr65GK0vUbwskV64U4mkkzQWbCokNyr9a9RQ56JW7BGy2jB+koJt
TrWLYp4yDdc3yZHw4IOsF4hcRgPnYQLmkQaHoXL+KCb65qy9mTFeSyAulbaSOr4nbl1eEB4TkLCX
CJrxViQdAka79tBxVg7VDNsj2WpNA11zGJRdmx4UseuznWtryCt+pTBuKeKYtLmU02aKm3MPIJS6
QPVl165TgNuFJeXFitz3IrC8Qnw0wT5A7qMi78/aK5jwsmzHSzIOb0bQb8xx8gz882NKXLAeHs35
Zcy3Rntw5vmn+uabu1H9kvGZ20NgdaaWHaZLDC9FJONnVq506rmbwMIDBAdD+Pvb/OZlql9ephPI
sssVPqqIpbYVeY05njyh8UYq/m+f8KVYm/JSlHLAv2HdhpPO7w2MfvvDbfdNkLb6JZI4V+ohph5K
DrHuo1BU0Qxi9rkByX6FA+qnAHbzP+9U5+vYGzMtp1w4c3IocNQo+slIt39/Nv99MxL+/P9f1hT+
Zm1HXQILnIFyNsbCMd3VTHtv5frj3z/jmzds3X7UvwqCjrTUlElL+l2QsLMihRuXQx7FTUEI398/
Qvz3AxLW1wWruqiyU2W8g37BBUTAXk3wGpJTYmCtMF4IlKBZmK5QkRxytBFlcqdE7wGp40owI9Ma
/aw/ziiAlc+kAl+Okm3YQOrUykrkO5lwJGugviXa8gY0L+t9K3N9A1FsdFPxV/k6gNqjvyI/L2nE
vUzfNe0q494HD/O4gGvt0BADZjSAoEn03OXHAmk2ORluyv2ivdTMv+zGlas8lvJdS9RLPUPpxZnf
S7R3GinLbgwUr3TMqHuszEvPJO02OyKkGEsGHIwvZUQkObMOOmiRyd0pvEXAS4b05O/j/KDX0DEy
O9Yj5hQ6PBjQGDIqSkvnh32sfXNmWF+2mdrSaFt2A3XQrqVCcB1e29+KGT6YIQaVXZCRI4vJvf/f
dp71defl+TAhmVD3bVjaV6dOmhP8EzaBrChc0tXznGiQ1PERVSXEognHOv99rX0XvG1+6Z1UZVaN
Mp+MvdLUcHdzkK+Syb4qHTVOjhYsdzgDwM8ttQX5+swqddkrDSrOgWa5A9ssgMxcNRI/LP5v5tML
88smHmTW9KGsjL0cGgXvZdoGBhnyufIcFSoZThFc38ego882ewdix9ZV1A0WwZdmmxLp4Zjje52k
N7lMWm5tctZJxcybfN8OGOGqRK8vo0OVoxdB82tw7RjN66DBmt82Heb/CAleOpPo0okm+OHQNm7v
8T/aCPNLe9Zpehyr5I0e7M4mg88BZylWBVGKmKO8LnAg3aBm1PJFQdFqieIwRST3TKfQiG4cDFqN
JvrMu+xaptPaRIacIXiTTJgUzAkM0ZLWdbcZaiga3KdDXQLIE9joRMsstH8aSf/db/jSCo2mG6h6
4hYEPg1QU+hoPPU1eCVlOgb6J/pEGDj+xMYyAIt8pJAl+uxP61peov51eFDoN+Dw3oYj24qQnvW8
V5Ao8fPRk/ODGDVCOM6bXRO1sXHiVzBKQmX1hfvU/knSO0TlrMPPlIHsgCncG081ozvMpfJOfaqg
siA78hMZkdIsk11DcACOZmbQrVGOtznBaIvqBSNzrS6yM9mUwlwmzYVwklmG6AL3QOj5D/MD/knW
/693/aU/0yetKmbCnO4IaV8Zm2QHLXGHknIhmR6tLH4JRn+Znr1jhqonVy4iyIXC7LFyZTOGyaZ3
TPxgQfW6AVe7/V9+5mF69IlH8UyQmVdjialtnXq4C0/YGI7pmoL6jrRjxLFryMBtuu423V4uxQor
1f+6gr/ce7YIg9ou+FVMUfaw3K/1tXrBikreM9O+B5/YpKW95TEvxoXpk1XqfT4/hH6yAu3c4/Ku
fgrC/6YjN79cjtHcJSOnvs7ANlhHH/eId3tE9oJizsPYv4hW8uGHw/FWtv3Xq7z9839d9jXHQ5Lc
Pis4KNd8y1iC8/ROwLaXL/9HXMz8ctG4LUKQWp+cu8BFJF4lR6GjxstHyq6//4j/LoqE+eVqadW+
EmMyOHeacrM+dky6qeKCfHRl5abVjyNfvjkdjC/3SG64NXHrM0AJbGc5dL45PdBLIDtwVoPN1IJm
L+a31P2pSPqmVjW+XBNdMfRVkCJ67zsi5EmmVKpdBvBKqBzhKYNf6kwcyX9YCN8Uff+gQ/9aBwbM
qpmmMGZcHOtZfTXweds/Pbpvqj3jy7kamnY5JabBsJzQufQVljzCEf/+7r+Dr4wvZ5HjZKKwZQci
WRckFiU1jHoiXbv18E8Qcz3as7VUHeyyJeqakzbC9EYWIVOE98tlZklqTua5EnJtkBnQVS3oSOGG
i3FWO/TBOqEgE2JIZtUQja4q0d5udHWbCqnuOxIj/LHFvtLj5CZsKhfPpk5GI5N2A0Rm0ew6dyLT
yPcMAiKwUtX96AiZ9dJyRLqfmgW5BUTR/f1JfANyO19nThoa20zEUXIYwph8Njvvp5Om5B2EKre+
JrlCZsZSbgixjZfQG8PSnXNjo2jjW9IKZaOF/fDD/IdvdqTx5SiFia1ntI7MnGiI4yHnm/PMI9Fg
oVs/3EHf/FphfD0ka8vG5MNHSCOJ1jVqvUXOy1z2DuI3S3PU5TA6zUHvy+AUybrbpRkuN0JeY+xV
5ezHHLI/1A3f7Z0vZ6icMqhvxx5ZQxWIQbQTiKqmqPqhUv/uYX45PxXbsGN1DKc7pTowUUEfV8Il
PeaHV/Xdl/9yeDZ9YBajwXCAKK1BrcmDbQ69ri7/vii/+e76lzNTbaMsrdDF3tmCFBlTdV8aIlL1
ZnhL+/inhf/Nwax/OSixm8pZn1U+ZAKC6WJU41nR7+LMpLqUe+HOp9mYnAWp575uIkj5+2/75lTT
v1S8FekyVRXoI+63hy57LuIfJk3fvvZ/XMn/tA3/OoqFA/taV/y5obZL8luMHqpsDZelXNqz/799
9y+nph21XZUXt++uwE2LVZTkP1zG3z2VL1u/JovCqTP+5FtOWptcB/WHaVLfLaUvG75jfmgWcFjd
oe0nYnjSfJTFpOb9/YF8sw30L3u4boYwVHT+dMuRC8ZdBDrB8Ou//9nfvdAvGxhRzhjGt2/u4vFU
cQrdXOn5vSAzQ/3h63/3cL7sYpkF4dynSFlMHaO3AW1sE7XwDub595/wTS3yz3Chf63JKB/mkMjb
4mAjDQ/VOVhojqNvzZ44PWbhCRYqZ6+bwqYXOrmff//Ubwrhf8Yb/utTZYrQajbz4tBF3VuRGBZI
vpGtk5Q4hSLp8DiQofv3j/pu2qX2ZTfbXVdwJc7xAd9NclQf5gwrsqdcxgdjMf2wEL55S/8gFP/6
PWUUiZKpo/GhNQoahryKyIytxFvsoP0sccv/NHH3mxWnfdne6Ri5mhE0xK4iYsdXk0aPzrhXJkxo
ze9elj9gOv/H3ZksN66da/ZVHJ7jGM1Gd+PaA4qtSEpU30wQkjITfd9jVK9Rr1dPUgs6aR8lLIp1
PKqqsCPslDIBEsDe2M33r3WkrSuTtp7HUiQE+c59I1v+Xc6N3zp26qy/viVHmuT7m//D1fLcwLXd
rAj2wl02/m3QXMqnRPLHDj1p7ewcV5IjomAvweSMzQ4+7iIvTrxRj7WVSXNvTUaXSsNVie+hoidU
UEE2U0AIng2AWU/1s8fOMmnxuhY0xDHHa8+2XLMqvrFnE2BncGYdUI3vX9+CY61Cnry/e0upmj7i
LAFMq2IeNCgQoCXMqHyrpXOHUoH8RA925PvI46P84W6HfhWiIeZMBHlJwrN4SrWsVS5gvBcoGU58
oSM3Xp60chvLrBOmcBx7+6GJnqKoBHfx9vXFOnbssdV/+AZVrNtO58cxqIJDQ3UrHGyv8k9cniMt
Wh5P+uHgFFyVmkqMfC/2QNlrCspY9T7I+UKkJ3rAI41ZnjRmUdVN0yScoa7u4Y5Rj3fio39+YHPq
n7d1x6sTI4v2ZXcpiR0WmRMHPrKEbdqTi1J6fWTlURztMwr1bbbtyF5Tnjyr35zHkipF1E+nQgnH
vsTk6mSDUntWnEf7gFhvbt5X5Ymn5vN3AkSIX29srSTD4Bl2uLcGaSWAcBQsO/tg1M1T/ejnb1HT
VidniEQhZQlnqCWY7BV0i4Mj/agKeJZaMP/62T/2LSZ9Xu/6rDDrPpeHAtda3IQO29rsyKfDKfH1
sRsw6e9CI+0NpfPYrVXj+6isyGhKT19/+CMXaGqK9wJNsoshjPbDW3OrvGY/nEcKDr8+9pGPPXXD
V1rVRFTRRvuqN3QoW+pDIaQT885jn3vSmVVAOFzT56LXP8QC6d69sfSuvv7Yxw496cs6maBXHri0
LKQB7E8RKVMFLJAhMJBqwZd1Ivs/vEKTRmxmsVG7FVeI+gaUSDUl+V9/h8+7TPN97/Fjl5lju4Iz
xhNTEfrYJkv5YCfb7OXUXvKx409arl2XemK5XH6sicotnq9RY1xQ0zkjbfD1V3gfSf37XNC0Jm23
yVLfk99vsT6LL8qX7CBds7egPWtn7pO1PnMWhDC/PtfnL2DTmjThSvrn0yTzNEkXBsjGbA8ebvX1
4Y81hEn7FXBwXIUCNvZ9VPgMr1F5//WBj6wEmVOvu2OXqRGVabTX1Vl6QQSZJDhOgppg74/+VhA9
1ufOg3tidn7kMk3d7lKKZ9Dv+R4hy/73xa10Ta0omzWr9D88waRVd1bRssnPCWCRDJB7Lown9RZC
3vCin+jvjl6xSesOc0mxtIBTuC/dW/IW/hA/yivpmnxzpayst2qvnDrT+Jx+8vy+R4I+tEGCPKbK
5mu0b3+EwxlRPgqLoZldqwJR+Flx7n2v118/BkeeL3P8+YczBZJsyJYjh3spIXlnLmxNOtEwjjVC
c9LQvdZR+2hMc3gSBJzUxdRW6kxEIcuxJ1vK1G77uCmSmJXmltq5uVSZ2cIyyvqiKlOxSqMqPec9
7yy+/qpHOh5z0ikIo0wrLVPCfY5HltDdo3unj4m4GXUGX5/hyLjffA/hfriapdxSuY7McJ+8UetN
hDKyZtGD+mZeOY/MYr4+y7FbNukS7Dw1ZZQK0d70WBlm2TwtihNf4Mihp05wL5NbMu98fplV/dhE
aRo4Jz71+F765JGeerzlWOsL6n/o9gces0Sisl9rsg5SZJvPv74wx04x6QJS2QQPMTThvoHmRZ08
SA+DLYRTU8djh580/7hOeny6DJvjmP24be+vWu/EOtGRccNUqB3LWoVSkkO3VyC7EeoU8+4lvvn6
shwb7xuTNt7lvi5ZLZEgnI3dbXMgmzPaoC+r5/KyeS5fT5xmfP4+u8OT9h7lPviLkC+B3w13TD+6
I2ZgzJSVz+4b0mbtxFN6pCEb6q99Vuc7tuMTxt2TQoHBpVfABletM/PfslPjz2MteVr6MMqrBbQ7
BrceeluEK1T8MFJZmMWS8AeMf+vUfuWxNjdpznkdl2iXuWw5MkJHWte1fuI6HXlgp9UPgax0g5Oz
R9FIoNzQKktPKaCsr2/3kY89LWnQWqkebCqgdxXkN5kBnKNcvx/5b2/df7nf08Pvj0z5j//mz28p
WDXf9arJH/9xm8b897/Hf/Ovv/Prv/jH3n8r0jL9UU3/1i//iAP/PPH8pXr55Q9Uz/pVf1V/L/rr
72UdVe8n4COOf/P/9Jd/+f5+lNs++/73v76ldUJ52vV310+Tv/781ebb3/+qmMKgWfzt4xl+/vri
JeZfXpZVkTZ/2dbJS+n5xV/+9q//6/8FWMxL8u2Tw31/KSuOLYzfdFu2bAP0ghC6xki0/f77b/Tf
NBhUmqrbqmlqgnuYpEXl/f2vQvzGpp6GvJbfm+p7LUGZ1u+/0n4zOIhiKZqmgyBibf+fH/uXe/fH
vfwLOaND6idV+fe/au/xiz+6BebPtmYbsq0J2WKNW5EnA+U8pZhTohbvTm+C67CSxD5XDGlh6MFr
WtXZwhNA3+M6z16rADlrmJhYAkJh7A01y15CNoAXVZ4McP4i/aKX3OGM2FSOnbQz9kKAhzBybJoa
/KYihPFXF1W9lrCtzJHf9aum0/z1oEFY0WVHkIpv053Sdz6waIDIg5pivi3FVV/CT2iV8EUzk34T
lz5nGThazFY1MD3cLBCZ8rmJtHiN4jtcDiOdllxVA/UNK5iUYa3OEH+fIbDfphUFi4ptUGk/RKgX
kue8TNF/Dr5/YYV6Qbl59Kr02pWVxDu/CL7Fg//qm1TvjT8gVXUvPDAaUgmgJB2eyoiwcBnmN7Ud
7STZop4lGHy474TSGil9hgjgLpq0ooZBx6ze2qZEOYRBIWNWqWeOFf5QYYOIBD4zOr5h7evhq9fX
AI+99MY1m32XlbiQfLCzfmNT7EW7O6vL4NUUBXEjlzceBONmlhUylbCZEm18kAKXVjVUiO5AYGwd
vepXRt9gPBKjTymAE6wGAksHmpLY5iYVwlF2XWbgqkDg3hvdIcuf5YqzMSp8jpoEBXqLxkFuuQrj
j5ikPLd9cZP05CuHiuJ2VPYzXQcI3+YBrINGelN8kIyWIuM9U6o9Cl4IZLFnknET4B/ga4Dt/SYZ
TMTLInrOuzaj/BjNaRmxWTWoHWXWfaWE87TuqkVTSKjmnJy8ki8Xe5nbo9oulCjZM/jqDeUPYfDD
YTki7MfPWEfPth2C53BHLKCcHvKB++EHFHVESZk9Z4Gtr1OFKvh80JSdlsTpurV0cdGPj06nlXvb
1sEDptT3d05d78DzkluVhkRxZyUI4evIjbJXRZHzKzJOj1mrr1S/tuaDra3T3H/NFMQyepfeeEbV
XWRd8lw6xY0jAmDXYKxKPm2Ql4+JHB+UEj7pAOd5WRZSSKV//GrW4bc+qCFYCmgGvmD8b2pld56k
kViKJNNmtoclI/akc6/IbuyeR0GlcHZeJeE3FbegYipXuoOQUY/TkOgi9QlhaHMJ+xB7gky5RapC
ZjDiUL+v/QAFgWPWHbpHKaWEJTqoBfzCTsLv5CY30C/xfNgexUPKVRONpTd1xGOHKU+nFG0WeYyr
hRrzEBrAQnxJQFqPJfJdASAiO2734FifBwPumeQmUFYpJqPmyETk6QkFZlsFcdSRendHvqUCuqkb
i8od9q3OM9Pp3E/ZB2cTmY7LtaiUXdb53aWvlsmKGUo5t6mxPMsQ/S1Su1DPAhdKeatYwMZDDqBr
eQvONxiIlvcEB738sepGjX0PuiCTIWXlKbCjKrXfNF/k547k/3AssdIzL2VnEICBAJUNlUE/mHSL
miprFKXHgqqKIVnZLhegtuBdqC5nzO1EzEnp3nMlgXvZ8j4KZLFOLQqBG0EdDAQj4Nul963x230X
hz+sLmruoyDDeiQASYgcerPv89FKGzB6G1SUyrpqtzEjcpuUSlI55r4WqvxiyeAHJS33V4mRdBSP
1+FSoXEjBCjp+ARkbaunVsfSG3rahJ3a1AfFGViEf7BowzaRg3odakl2CdpgWFudkz/WqRctLHb2
dnGTFK8ZZCzsVLk2c5p6//7cUG+bjY0NIJVFk2KxEaZ/WPRrWeEhI9rhryWrl7E0IYjRxc/Svj81
/jg6uPhlQHL0b/1fOATRFGOcGBwfgtxkxUsV9T+HG+XH8cbPf/tzvKEYvwlTs6hF022F/QmWen6O
NxTlN1vRVUPWFIGeb4wu/hxv8BthqDL/SGatRJF1xqo/xxvGb5pqGhyHEYItILdof2a88enA3RQM
XX6dHBReqzV4xs2NVpyz0vgGkw5VrXOXKMpKopxHZKBM28sahNqHq/RzxPNxhDNO//4Y3xByECb/
0aahrThNmkgtaTbk5SmgslcqnHNq+/x7v89evz7Hp0tP40kmcyvZVVovkt1+E9bX7SCwV5K21Y25
6/LG714dC4MdDomCyojBR/PIC1k4p/IEinrkK44//7CsEQERoegglDZy0K7SOJyPjKCUElylRESZ
HWQBkgbsQRV6Z1IX75L4xOrUp1PX8XtPBo2aLfl2kkvlRqKbtNJVVfgbEi0z1+23tQzhBHKhGUL6
GGFFXTA7cbk/m8qOp53MyUKRu7lu5Sn+mIV9WV9El9UDzIXknmmNd+Ikn81iOcc04yUpnlqVAyag
hGq7TGC4tCl+LC5HXludon8KxYkn9NjTM016sckk23kL4aQ1rNUAXsi3qO51VJYB/ENELN9yhhXd
MNOSW10rGTEXixNXcrxRn7SOadrLGKTOG5S22giQeY18oNZipY9GyFKe6USZs5IrKrYw8OeeoZy4
tJ8tNo+XdrJSY9momGSYpZtQBejdUsEkdysJELVNkxGds3IGdYaL+8Qa/bGnVJ30OfALeiuvLGuT
PWY3/ndqWdmMjFh7eiioPWX358T3OnoiJnIfG2LoQDnTQi3fjLrBVLuN8bxqvf3++BBSnbvaWS5h
UQq0O/lkB6e8B44/u4mT3kdvGTG1DnqKammYZ/698oiaw9t7N35uLb1DslHPgb3MWKoGDEK52TlM
jYtk35Trbus7szcnwH68cNTzZhde6PVZeR8cdOml2VGgQV0A1vh9/pKi2opAwc2xcq10fS8tmJgs
C358FQSbam9lykMEJqF7gJI5exs5yvOgG3lvlUZdx5kNOdh/qq6b69LaKwuo3jtoduaq3AD7XOsb
/Ar9BiknJRaas+xXxXm6qOSlmPebZF0kS6d88/bFRbmm+KZaFxf2tcERI+II3W18jUH3Mj/kJsKb
K+G8Bg9U2a8spGVrd5uuA/lMWaBLzr9FV+gAIDM3rwLJZHIhnbf+vFuBWwQ/uK3X5X/YM06Td0oL
YjKSesJktjwzK3vewgA2K6p/jCY4jKQcxcFA16gIdqy5j431RIseH+rPHoZJlyxpbZ6Hnaxu6rH5
yurMVGz8WCrStGcPtUKKh7UEAqmweky30lTZIfZV1Fs4nU+28PcV9c8+xbSHNjo6T7VBwC3g54D2
iG2G2da8tQPMLw7F9RHc2+ghamVoKTkUQt09H0itS4zidQEsqITxsyix23ZNO+uESlkoGmuYMF3f
SgyEG3uT+/l14M8LF6QKI+PmvLUUdF3CX+TIMXgnAgZUo0tJAlDTSrAcVGYMcQsLXQeap5fUgQIk
xif/YPY+D1t/F7gK0Bowvay84Nmr+yc/8dDaotaoYOlErjh0io56Vp9baGiXWmzOrHwYbVMBmf0L
r0nmEuWSzLtvUq9cu0pJrEWJ1zIoYBxbgMxkX78go3ppJygas1fXelaqE3tsx14k0zxjIDSiQHnm
IPJcB/mjbbuvliTPO78+mBlXEDCzkV33FqmMUQ+kg+I9BTI50qdPQ42158qNHibgnJz81dNgaFvY
hDSGAPDAfdfcUgM4qwrtVJ8+9m2fPGDTYKMA++AbMnhDil75arrD5J+HfHxrYqi49hroi/61R1p3
CEB3muapl/WRscc07TiwghV3ruRsjHEJJcSdmLGJFGn4IK25HWRbMWwb/SpJr0806GPfdPL2Elrc
lJqO9xzps21D/SzupMpbjzc1SF3QzPumiA66wpvaULeDe25vvj7zkRHQNAfZU2QBbdYIzuEcbHOh
zmW/2Za2xEigBwUMipVh0NenOjYteH+iPwxhU7klFRv5Ku5CGZiwfG7ptyIgjueWd5aRMDLyiZJC
7mVSeuKU6pEnaPz5h1N2Q1kkmmaPTLdqK8FtddprgA7z2AsXlQLJmd7Q6c3L9xUAPkrYQ+//+tzq
e9Lhs8d30kuLsjdQMDDk65pt2NrASbKlxcshgE85UzrbAa3G8iLlBKzWVEi8wm0cgRYpoIEUF8nQ
bYeo3UQQuDIt3Wkqa4QgryGX5BoVVRUmZtCzy1A7zxHnpNt+oCtaITOQuHsKsl0HOkYDcAxrEheV
kYEFJmsEINNpedxZBycUhSUJQBZe3OjgAO5eA15ts1cRHTIGid6qIZ9pbxJr7crrzlwPxdrsljLg
IpZeZxILnwzo8OT1zrYPHzX1oo23jnjUxXWt3trdQyZ+VOI+Tm4UzMLaqjF/NNXaLDdNiQJxKcOy
BIQZr5Ru/NCltyy6ldKspWbtuRtX3+jeWsqWLJHNAriUDot7UqbuGqtnItJQG2wm0jrQtMuwqG8D
tdhp2BBrZ7hQ3BAyZL6pWZ4zehTeagdPtcEXam8oQQNGedH14WYItBujoLKv38gyJb7Wg2bcNSiB
/b5fRy7vUJp7lYltEOlAVXyoxd03hRp/0+pv7AgbY6lZP6REue5L605UOIWKjRYZt7aW7BMtfqts
b2v63bUCrY9VoE1fGgsPOptLDtXzENDa0gK6y1srAWJklBOX+O+C5GWQER5ZvnflWyzQoiW2A3EH
aXI15GhDAi6GVGLECyyk1V54G+TmhjJjPfru+RgiyQ+WOQuQP3x3XbACamOn6cmEa+3eI34JBncl
p/qwiBLgU62xzl0mdQgEOjijemidt5q6cSWoMupw6HMA6iwwNVQNzljD143z3I+2VmZdKTAOE5Dc
ea3NYQwukKAOBDwlT103ZXoTdXCFwdoGimB4Im+IV7czc4Xzebw0l8wpb6vwQQspMRsU5gQmy6ks
8V+HcfuWIbh1E3lpD9nGFPUmykqklfKiD7DWC7O76H0LIn13U2f7HMwMS1Wkl8KiBVlp7Jt+TZnm
eeuK67ATe1b+kAWbrxZMjiGs5qGsrr0oWva6vqMU1ugPeSgxbtSvGrndqViEE8SsrVyvdNYrtFhZ
S06Kf47le9NCW3OIe3mh6/rWqnJYdygB1Scpc2i/HVw7vAwMt50A3YII/Rdhl0sXEPzIgNTkR3rW
WWiaGOEObDafek8e6+UmAzGltwvW/2rg/P1mKLu1lUOcl4qF71lzfZxu/ojJEFQOQyo8s/gHv+7h
3jEEn3Rw04i16UTkCEqt2VhEFRzX2bsVDRwZURrIFxp7qDGqHVHi7sougFTP0vjGaR3i5NCVjJu8
59Ey4di7+TxDgSpn8plcgZVK2ACI0V8766BmBKl0IJyGeWQFuG7h7Sa3ZfIky4x2vvktjgZHZ7eI
knHoNiYKagcXCmngeVeXKNhQgNtXbgMH+zo0ayQc+Zl5G7fD2deX4FMgAtPcafZ78JohbMAAbzQv
wZC7daLzSL1N5CfeMCNhamaB1rZYAIe+e9b1h9LGTceYVWYdWWZDtNvgEela8LEGJMEK67Sq7Ri5
XcRYM6+88FQl83tk+bN7NcYePrwJWSH0BqGHxSbutY3HS9iUgKi67SopHitxLdsX5EjPTMD3oXpV
qMqO7a9NmFQ7FZYqKhAUOjCCs4Ov7htvi8bCUreRnJ/nGZfZw6yAnASpXxE9agjug1c2Ec/yyFmV
ENDC3Jx3gUEAP4fUjqIVjoVHEy9Rqw5wvNPcZSMRx8YYgAsI0EMoTW9jd+Hb2Ja1EmjgWxT/GKcA
OtBFv/IWJfh0jIozBWZtJSC4FTJ4TrYkqhepfR7hxK26y3SwS1J/VWn9XEUyD10ipKIEgXZwKVR2
K9F1KyVPodTh0fN36UOXVTjoLMoU2XtASJS3mLgCWGYcvlARECPrcWPjzK6ekgpcgXk7UspF92rS
6dYo179+rPTxrnx2tyarJ5KZuFpYKsybd1YAyDIZ5FWkGoe+SlduOO5AbvTqpg7uXZzbefeUQ3WK
GxC0TKWNejHUMLmr8ha+/NKKgEHMy1GCBG2WSdZ5a/Y3et7NO7wGblHsNSdc1OG450Rdku0gdS8u
7ZBNIj9FOA2T0FA3se7gZmjm7G/ONRSzJaudLUKaJAQn3gxrkYeoMXTgrvF5iJEkVEF2xrxX9WQx
4MMNfBdgKHJZMbr+TsXo33Nsn12n6bjZKZQMEkix0aMnp1TPwtzY8/Leyg02Brdas3t1QanSlVqL
b5nk39byCsjNXuXGhW50oRX5pjHyK6WA9F8tA7SKg5GyQxrelZ54UONyY7gVdB91Lgmc6zYK82Sc
RDeYC5Inoyx2rdttLSlda6qYydFLDXrN5l06gC7tegkTvIwSssUkIV1KUX4JHXfjYmfycuC5db1W
+meRsto3FKig0wW7h/CR6k3vZ2u/clZxDB+a/81lg01RYyVjnQru8zZYGOOMOb1xAvCmBXTXFoMq
LDU5XIW6BdDSYuZ/qvN4n/d8dpkna15AFtg0YLPp3M9hYNhkmLLyalRHW84obMffy48ja4VOZp6X
9l2MbYAxF5La6pDjXT69rPi+h/DZRxlnUB/6saGn6pclAOyMgQ22uNC2cn9Z9ilky5L9vnCoX4kM
7SITlLOhbbThptq4obXVU4X+lz3evLoqZqasng3Ews/6/qGP7oYqQAHBskIbv8b1ABkUSb09IyrO
GNSqroc0Dc41aE2qvW71TRWeyJwdm8z/G5IsE7pZtREeeAIRTu89aqxoZUgk0LmiigmMbVK59+xB
btNua2gSqHs4LV93MkdPPpmfhEOu+FbRsE3DgnCvqHMoANs0s19iAaEkx5vbN1uNPMN4G+0g2hbc
VkmcikYdmw9OiWZRQvZELVxzE8TmZZE5Wy0n7lyHYLdZ46dm+H3tqtUP6MPuv/7On69gIIX79emh
xNcmkdXryHDsecJmkWUdxnn9uHISMTRpPRCY+n92d9Up8kz25coa4zibwMjvDPpm3YmWmf5N9eyt
bt3GGCJS3ZwLrzhIeo9WZ9jqzIO+/qqfz+zVKVOhyWFGaJGqbwwMIm1srIb6gkKOecDXLEOg7/nJ
tfexG/j3NqlOy6TUZui9oWKemINtaLV5YMV3Mt9xvLJSLa2KH2VuYZAFximwjiY+3G7B0DQ4lUY8
siivTsupEqJglaYNKDN5W8aIt4NegyzPWjnXM+caV8TD1cg6a0eEFh/r62t89LyTjjGKGqVoRY+c
zM4Y2D+ObTd37kf+mpcMW4VLbySg5LPwkBOnPnHWY7d20gfavkL2jB3cTUfp7xnrgGVyP27+zwLW
3yTdnBkKqQuGnDasCPc8scRV5z62TvVca8HBZT1aK8haOac2t461qnFe8qFPjnLNr/WauXUWoRZs
sKUJfevL+iqESJnG8pY4z1Zx9FPf//PlOdWedFywONlFbjJ706rBq8XWY2wU53n73l9ZmrdQfX2e
pg8+k+ETV3w88mdP+GSGVequS36XJ1yn5fhCnqtg5rX20XGx86jloe1ZLM4eoXTKkvuf9VXT2q7Y
q/WulWyJEXuzdQeYXuyW1bTgsVu0EnMrs1mp8NY98R2PXNVpvVetq3gvQyFtXJb+xg4jpZ12g8bb
uwf2Ks8caLuiRLqqO7+f80/FPG7//4qZmrJFioJx+/GUx/4leulfSJcWfvS//sf/LMPxT6uif/n2
Quh0/fKaxi//jJyWHzMg/zr2H6lTEp26qum6rZskPv6VAhH6b5YhiDey+E0cdCxi+WfqdIyWyrpK
6akgCKobNNo/UqeaIY8ZUYue1LIpP/sTqdNfO4Uxc2oowrJt01ANm8zppOnAPi4iNZGLO8NhTzGX
t7Ew5hlSoVSuofsbyzDOVkHan9ofmQxrfj+xbSuGapGcxQQ49p4feiXDVtS8oorxLvP6RQEboxLi
zrehEEZEl2QlXkgtWct+aPZEDWBPNGQj07ItWG6AV2jrK5ja81KU56IzlqoXPwdDj5gkWydqcx0U
8iIK6rkrZ5s2zw5t+qrE+qqPkzPD1a/iKLxNs1ePBVojj3eCMH4ZG7dBj9XTYCBps/4WdinRMgZ7
Q7fSAuPJrGJEZcK+lSvUwVqOcMVpg1dPZCu5jC7sgXVW4b9oqNLwOlm3bsxktMieGB7eCcEwLq/m
ke9/8yhCDz33yii668aoWc+irzwLCuuijcxbn9D0eEhS0JuG+OaslNoNlqvL1m6gkiDTXQryOkAG
AERxscJyOXY6HUXzAS/WSjUEMJdwl8jOW581xSZp4TRLwTfPq4MlETxc0232aDsOihqAwX2lz0pP
8lg1lpbq0CxUg51x9lU6QXQYJ4R0hirnos6ZwiRFyJYpYVmW7GfjXMOMynNslvNExDvFIqnM4o7w
+wWm5BOv8Pchwh9d+/vjosomQSrdEjyr02rmvMzjulOk4o5Q71zGS+6hgreRjlG6cdU7FK1rRnup
Bv5tY7hbz44WlLqdhZGJWK8BGp7dZJW5zPvOIf5TPrpRdx9VXK80g1Gqr1lGmQfUUXkKQFdfrAmV
XhGlRZNqb3reaHB/2K838kPqdPcx9Q2ex20PjB3bQvgmkA1TXVEz2cyTBLMfgbzx7gw8xcxNkIJT
yYna9lrWxwfc0ha+a/lENZuzKOI9jCmFkqJnk1l7GOm7vGybs0aKn9uGWGmNyWxMPtZ99hTpxTnl
OxemqlNt7V7ZRnyIVXMXRB1Eou4yy/Mb23UQWkrbPBR3ns/U11bvGsRLSgX30IkPJs2k88QFNM8l
wM99476R2gJaHB/cjM/qJWcRRPQcqU2mVEstioEx1+c8oDtvcE5UGCvvBOnpjVU0m86PObhGnv7X
fqAJiyJOWgNsuWzfZoZ9G6DpYba67OvisZBJO7cK+dIO8XIF36RlHa5Ir51mlYoEhVp3GfQ5lK5g
5+PoklOs2BAl1EzdZ0iL2gTFiCPdih7baWTusoFdB82YyxFrS4BztkWeb/ROx2Db7GPo2T3uycps
F2VWPTj0hCWmNJQXq4T2FsB299EhZUa6cqLinDTVXCuCV8eLdm2D91T2AiZp7T2wtHlWa3widmL8
eEG93jysqqXdpyvNpbPq3LNeRsaOiSWv4jEQxqXPDqyLrnv8C5nd4Lc0aMPhwqQXSitsq6yxu1pz
GSPxClhJgy3CW39YSB7Uf6Xdx7a6SjJvoNAyPsthf9IkGGXZF15+L4zm0mmzdRp+sy2T6HtCnY4J
2vytUPkKKjntojivSxQ+enoIxgB7lRqbTKPnd6TDh5fo4fc7+zEEOInI/N6SlbFsgteNbSLD/vWG
B6YRG7qflSgLGpAQdCmuvnJ76h0FNgXmKHarry3HvSJizDaXvZCCbFVJ9VzquIw8HGw/PBHdXtjg
H2delK4zKhIGbeSFi7VjCKTroCBj2O5p/VBaZG807S53/Lexlai0W5duvzCaM6e3N5jJLgr7VMn5
uAA4fag1mZc6Dj5VM3hF//JyExG+YCMcqjsvMHPkO9mqhanYF8igO+cUGkEZr9i/nU0gmKMRsSIx
jT42UqFJWcurVKTVORnzpTkz51qVsXa/rXKkw2a77Rt9VxDu7BJ3Jtekw5XG8UBBJIuvb+9YrPPL
h6ESZvzClkK+VRbadFys6az7am3T3rUGZcZBvpGQGkXjSzVPDDYHDYo/GGVEYlWYAm99tm6hc7MW
vIxpT3JYz43UuAgQH2APmtFfn3u1uUsJineQnIPE3eb0qGqTbFK7hsKXHnTVHrVAD2JwtwTD2b1R
72KpuTYqviaK2Ie4Di40qbsvIg0znbGE//MtjvNVw3qY1dd7OdLnsP6+l7y1VaO7LANOwhAotpIb
KhiaWe72xaw3EYBYTn+v8HdmeE+f3Fi7EvyFmRTRz6vSbSkbO6QqGD7j9sQLcHxiPt5jjSEggloq
lGRFwaY+PnEfhkuZ4lD843FZDTxtTGpXWvSz6vdPDfOP5rT/n01zmywjcdk+PMVj0dovJWW3fpwW
0o5KsO+/jOP/+S9/juNV8zdNKIpiWrplWcZYHf0zza2K32TBIP09yi0bY5f2cxwvWWS26eZsXVVN
WZfNkX7wcyAv2WPSW9dkYoSKbGl/ciTP8X55RgxLZVlB44gq9Wh8yGlFZtAamS4GJNGyLJL+zFV7
e9m7BekjiWKnIKOOyc8MjEWBFS4cSpY2Q1p4D7IzILQY6tJeJqklP3at431rBRsUdqg6PxoJxOrM
NLxgoVBwj0vIixreM7HnHaqgcM4pUacUSC7UgiaZDGD1wWfOYrv0DqlpsvmQmMabETggOKQaP4gQ
4UKoZrRU0Rq1FSXaI+zrStciFNcdtYwtcPSZXqO6SmwtfdFbPoWTehl/O7Opicm1NCadasDwOmPB
2SkW7JoNlzgWjW++rlrf3z9L6ZgU1Rea7lkLsi0Z5anycNXr/L+ua/yr1Myl27zs5A2js5CjWjVW
GwdBH5vxMVJkPfSHvVmZ6W4wza7hGzbeN7mG10OCj4KOmMDco5ZRPSbzFmHVTkIgJzFSBRg65Pug
CUrpTARhvww6gG+DqWJwIWBzDUvW2LllFd9WsZo9IdpynpRO6dIzq5b6DprXkOgH1cmGvSVa5xzg
P+vhwoVbFetIVYm0UzXichOtHtCbkaXdeeDXbLI3SZI/KODZCfGpzm3VmTEpeFY61z0ruTmdPpMA
R87Da71pQw2LYCPunSb2Dm2ookYbCg26BaPC8iGLLf05yGRzXWbcaa9ryltFcaSHxglHEXNpb8LG
RReHG2kj2zEVc2WnovUxEJQZw7POiuo3vw90FZqeVl52BokSVdhPMlHji671BkZ4or00E2rZ9HqQ
CM6gYRRy6n2zwnENmEr7p//N3nktV45s6flV9AK7BW9u4bEdvSneIFisIrz3eHp9qPatc3qmQxGK
mZCmY+KwyG2ARObKlWv9RhHE/HZZxugLRqryaGkrPL2YcwdugsJ6iqMfMIAJT2w1uS5pZly2aqpf
F4xiX9skWZ9S+oG3wpQk4Ax5iZIr+fO0QfAZd+FcQyfTHoVucOtZPJBMlRKtTsPwlWLtwhaqPGZI
Wu6aSzc9sf/cpFnT4/aKQnyKuOl7MhkAYJNogFzQQ9vpe9ZDhWMebb8c1X8xKpsvGvLONJ8O60Vt
xBhu+Ri/bYB9/LlbJxv3TwxV5A3E09YhpSTH+UWGdXdXiGTba4pLn7gNqa8kND0HFbOfVhtVRO/h
IvUlQN7CTGhWZ5XgzAWfN8169aBFdeOt0giQa9S720RSD26ZFgInte7V3IlISAivF1lay090pZer
NqzJJSKj+RZpKQTFfEGQDd39IMUB41KsOWnDKmOztKbI6GwHrfDmYogzOy66iSws7sbWwYO0BhrU
09QTWaZiNIHazGf6zsXUxxj/RohaD4YUXfq41+E34oZDcJwvqZZMx8MiGscBB/mHCOXYk6SqGK41
45I/ColUv8arnjwkYyLd4SrenzoNENEqV/ERtkXzVHcRjjRZNA9HFILHsEn1wyWXhf6ipun4PMWF
eG6XgSpk3ynbbT1J7e24FeO50bfqvs0nSrJjrgUxcSYsI0H0lgZIlyq02rsK5fCoJXH0JK+NaMeq
kjtVU87BH/ac2/89MZb+vMX/CN9sVaYoaAbeKsZfE+MmUnuxSsT8pIhx8VwrMRQ2ChEaBM2xxWJO
jE5aPGr2pMnQJStxem1oavj6OmBtkqUzXL9h8iOqvC/QM67NLMANO2jSQ5np2avQZ/lJJn/2sqrZ
wkVtgUPoDecbs8Qn4+/vRdH0P+1FhkZBiYwUCA4lL4VE8K8ZsKSQZMpNcxqXaX0xKoWomUKN+1y2
bXxL9jHs+nbBre7H6O7jvO4jXu1jn+xPoel6LUhhFQXFdqjupQL2p7LQjMmXTLhd2JYukwyJ1Fpb
UYD6p6aY9+2PHUV4/HohLx6VdcoLq9knyLZPlX6fNOM+fdJ9IiX7lIJkUr+2+zSjfseMo7KCOcI+
DeOVCUkAG4+9OGAam6NhPOwTt0mTw2UVIhK/gep+Oui38bxkDXzIXPlmthKBWWoIiHRmsY4VBWA+
9Wi35XrRtkFwowZyKACLuY/CDBvuro5DFQ4kKzrO0nAUdldYS69OFXHfXCOn0opTIrzl6Snb3nF+
UGP2FTzUMyzjXjv6qkPzqaacI99idlNtkBFsTO3yUib3VfdeLU+tXLlLGUo1XvJfdzdDme66wvLC
FWF9FeFCjSZCksMpfTHxVR44prCpNmD7z1WWuiAw3imydXG+7qbQg/6ozRie7M4mFghg9s5x+gpm
E1PzTE3DvPSSAjfyk6739/HXRg9SjtsAEGcHV9lp+3IoXtbRUoTbvFKtBnBy6UXmhwEU8qvOlJnT
m9H0jPWyigV4uhL7UUy42tSTGeNCNt1OOhnJyyDU9GBxgixwVaChZFTxaqkCnGsFn8RWkJ6qarqW
04LDjXqcWvlE7HJ3fFdc5bZWoTzGPogHRwKZlx44gMFONxVQxYdBAh4mHZxhnoWgMZIB6GHUuLD7
GTrMeQ9TiR/5AQQByYlIOlBxslOxxZL0AyVL5Vp2mzfkJkiidQXDWi2vpjrh6bs5PbkW3qoHq2ai
G6lyMUGDZmrpqdi0DsoXDRUYK5Xkz22eX4VK+ihWwSHr+SZtZgrF9LHcDQK76qml1Lm0/Wmm9l+i
AzQ3o4pBQfQqjsFS1VfU+Yh2qXAjC6DeCDcPLc53ulQFS/mwxR7Od4rydRuhZazz8SADEtIyW4SX
M8KLAKluUuBcuvWsbnMFR0NKIDJIa+duZaoSyylgqS2AU6NMaT5ksjsoSX9FKgl3PLTujfUq1Iuf
xfEZj6evOeIEcwU5ZVwPwSwWow1aX3LjSn8oRrCvEEbK46K/9/UuCGevxldZf4QlIlF+NuRzPXtT
9lHLVG2AcOgNqz6bkUC9SHhI4fGCe5i7ItnSl/ENnpwllm+53kHTorcq0vvxi8PLhj9ShcP5MFZQ
ee+a2mOWCU0aSt0XjB+j4k2tlBd1UL0DrmqH7NoLX2IBL16DZLY86dGDKkN12fUxJafsjyktvUHf
KxjtNEGX7PAOFewGoFtMTzk+pfKXZL3toDu+JJJhx7Tyi7jzhDSMMSQfd2gU7u8SKyWj8DG8YNO0
YGMsIZw9iDfGgpZ+i65r902P4YZd5KdVvIVvbHXvHZbRavYNwt/2nWqYjSPVsDSotZ57ycETvpC2
S9NeWYFqPwS1+WbmJ3yIJoS/5PkB80LwzWKAz6BR5mdZwJtxme1MhhgDrCDBgKqbL3jnupvqkIgo
wPRUfJrltPPkGSA/tt1LKA+1NemoOEjeaopeR/a5tT0uwi9NcVXU0hfGzwGnHiT+gIu9xVTvcXbB
PRzqF0hQyK1cb+8aw51OPXtimsQwttIM78oW7/griTqdwuJrEj+q3a0JmzETX7sORrWM6Uv52RSb
nRTkvVko4RE8TCPmwvmz3G22Orlpg/RukdxhqOhigNl+izU0cNCb2LUixKAyrwo8nOKxAm5ZNkGH
b6QY4W5rNC8CJdRytAbs7RZSctDOs4ZTs37Wly+wOS348uEqGAH1D1eMgzmdMfL+VHIRjpHXCOFQ
ta6UvLcZog3uUKv/QYHlrxyzH1sr5zxFlwxD1zTS6z+XAlQxaWJZrIvTUkdMpKybC0cxDCZSarai
aqG4sja0CobqplNWnCoaXZje4OOY5DMLJw+5vAzCYT0CaCS5qKNC3yn6DF60ZwKHH0kBnPTqlO+Z
gi4NhSf0WnYSypV1tx0MnJjF+mYY0y4Yql7BmF2YHXnEYr7vMBrvpozwhmb3qYGL7uRxdkeMfm7K
lDmyZ8UJaLd58FIdUsNI6ydZj6tw3xSntE9DI404gpSox+ff9fpr3bi17OZT+1TnmM/rle6MbBLH
GNlzMPkC6yoKIkQUrKWfArlcvUlKgqJJXL3fBr/UKhxLpXGbr0Leld7WPOrmiuHpTSxcDuV40YB1
rW+G/Jp1d4fZCEt8IZUmtkQINKJxGcr7eC3xV+y+S5Qc5edCigMhp8asNqObc0o0wR0ljyPNovaE
V8wVzIwrVxO92MkZhw4Yo3wI8G4MNZPmzVQ9DTwdHUkFjEmPRkSbof+2pWzHh9tVeS+TIazV6K7S
nzjxJDbekdIGCWPSQJt1QSmYDlYip83QH0T0GosNb9akt7TssW5za9qit6RuTjKg9hZvz2cdc9Lc
RGxEJ+U3jf9IFf4vfGfmoiHqVDVk2O0iZ7G/tg83Qe2KTm2nU6bPpA6bYKtNQaFxfCMX2i65mOML
Wy2pO/dxw45Po0GqO8GLGxLAHznnPypf/Z90qf9U4fK/17vcUP/fQTFJ+tvi1vF7139f/1jXEvc3
/FzTOkg/CbsIAQoFFI5+VGx/LWrxJ2pThmISYCTq9TLlrl+b0+ZPEhIJJqorVMNEHPN+q2kp5k8i
jXXVpKPN+/Zm9z9oTkt/BnSo9J2YYMwtGMpUyIS/+vtkwM3StVMwMxO4QM6ddU8x+UBMWJVZQDyw
rvIv9VaPAW3mzdw1aozBakXsy4V5Xr71+dx+WbqMNY3E4mM070WSdh2012g24mfSmw5rXrPsvszt
4V1J9Ojjn0/K/1xN9ab5Xj0M3ffvw+W9+W8w7Uxd1aUd6fvvERQP36v8PR9/1cn4n076Xq/jAGri
bqy+vdd/nJS/fdyvxVZktzQeOooX4BPoI/w6L5m9P/1ocmiKpFJO/UOxVVJ/As8g6Kag8heNKuhv
85I/QbIlwEmUWTUDT8J/Mi9BKPzpePuzlIWBDAeL4o9leFJhRU+nTL5kYXpqj/0V3HAgWw28IMu4
SMf9n8rVuGquDvLX6209WI/iA6o54k10l14nL3KrC6jWIHIXr3SzG47tR8nunP6YnfP3ItxzNNMi
5WpC8ESnDLe0xdNs0Yvs3MFb1tWOU5i72P/aIz8vjuQ3Tn4fHTFo9JcT7t12G7Sn3lVsWOAnSJHh
ISBNwxQvDboQiTBP8JVj6+d+5qzuwasD7dg8xEfZEZ382vvpYo0X0WlCvKk8ujLX+DqhvePJzhAo
zuGyQ9pTyzjnFz1or9JRv9H89rpeMOALFWc7Ftc0nILGK4PeLzwUf4PxaBzru+j2cC0e8qN5rS9l
0O4Mcje1Re4TnLt7uKg+/uOhAQtJt8pLcoMwaARsmmz7KbqlUmgtX6Gdh1BJ3IyPlb3e+h66vRN5
j6ll2qKv4agnudGnZjOuXhNoPy5DcXEDfMIM05cdatFWHfaeK9xG5+WIw6FPO97uubPRr5zEm702
3FzZ706jI/pYaX3pTsC/PdnWHPmYn3V39nQfl2d/vq2CiXfN9+Vd4m2+eTemVh9C9r+bHd3Offwp
FSv3J5uGlL86uJnYmA8ck2N2NDz5EweeW9ShPsw3EnSuo3c6a3y0Y3vGAFC3J1c99ufZ027qUPEi
C38NvwkEr3SSAP2ru+hmPWM/6wie4JBIW62j3WT3wrn8tj2Tw5PmxpQWJasll7/iL+aqV/lqXvow
f2ieKrcNl0/Bw8g+1B3Mir30NjlNvhRkvooWwOCKLk7iOAKoTuFHEFJGh0pB+qDf6mHHt9FH8GUb
abf8tjqmDqhVP3WEFyVojtJpfgET50Dp4GINd/hI+Xl1hEC5L09yOAbkS6uI96JyL94yE/3ITTFb
xN/qKPC7b+OpeBJvUwoBFq/M7uDO+VR2tKPiH7z0Jn/AMuIsHYuzdqlPxn120VkB3TkLk2N1VE7/
kXsVOn//Zqnve9MfOm5zPUq1VrfiZbVnFyrM4g1O48A6DPBzthquoXM+Pwc/9XRWZRE24eYoLiw4
e3AOj2Dbrd4t36ms24XNcdIZvNklEbNz6zl1Um+0ZptyuWuiMBWITheywrw8EFEosLKP1NVdZhH2
jK0tOrKne9SUeN4ys3w4KfERsxobypI94NwIM89fgvpOPUGGc5G88WMUUlMMZ61CP6q93X/fvpZP
UzCc4B88GShDBam/3jQBzXWb1sd0uj/Yun14VpyO3w1B9CXxtLA4KWFuR079ZHyJL1IoXuP0bDCX
LtoNEzKMQ+lxu8cr2e296ahfSj2Iw+kYn4vTdo283lNuVF+ubw1eHVmxnVniZfGxxWN6Y0VgR95k
G5bI7z/pAdnvXwrrA6EJF206iyOn07vCcXBk69tnxvtnhzXJayMbwQB7tUqHT3L7UD3O5yyY/IzA
alzbYEDAQvUmWImW6MwuhQY79SrFWgOT+Xg4xS/MOKex3zVLCFN7s1Eh4eK+EcPPis9DuRxOFQak
ZO8u3EV3PJm3ha3yr/xKUcczXONe0a3CR1SEqSf5qkMFy0Hyxy3cysYxNzzcrMf9e4vL+jW+0WIr
rizkzezMrb3EZQmEbVC7is9Jwl2c3Gpsyemug506qMC5HS6hii2echcBYCw5c2+2ZqtDkGNkq+ld
jOat0fqM2RGwHXNR4XOqEAcjh7OsGWa8qg2E+zbI4NLpX2KnY/qlrx2fTps7PLADHZjGGbcGu8+J
7vUQ8qMl+Yeg4UOSY4P36Gj/YeP/F8VtDgN/Lm//vmX+BWE462kOAMMQLq2rXTa2MphleLkOThvg
NH7gmXTO5nWOYXMHDCWOG+eEJwEYh8GZ+e3BeYAJ5o2uyo8po/HcWqq3uqX1rbIre7RqK7Ejf2Ik
sXn2i+OKh+vIMkS+ztuXLKd5Z3HeDF/zJ4+tGU2VzAMHza7Yu51XzFisDt6+SfIHB+U6G1VHd+Ld
mk9pIzSOEYGq8zCQIVwVLGHhDd+/cP/APtCYY4JdXhev5aeEoNm6Pf+Nbgf5yEewxTLs/VfMoPd9
PvcBAGj+DWktzO8VPqiFsW0yJTBm9rNwthdudv/w1hXDjMkyOD/fSEaiAECNYJA4hlM4G7OS+oev
XMDO27rVPo/cncT00bgZptaVQWMTlz2iF3fO2vDq9+yRz2dcJatD519zBX/w6Ma5WGa7Kf9pNlnF
kc9juJlTh9viKXINt+WS1k8ei904LMCvCIHED7tz7lN/apk7VKMcWIQ2Qni2FpY8Z9jAxM7Fq3ic
JtPU9JAXEZGXQQ0P/1l4V/tEd7DFdlYWzmrvajf73/Yxgw7Kw8T9kr0DJCUbIxqCLASERFiNLLoQ
fJ+3T+XaNXmf6NR8ScU9lCiLnEWrcCInCvfb2VOlwRtPa0Ak4OmtzBYGiFccrH3qITfJ4FXh9mpc
5uPKcPRctcGzJ5/wI785J2F/bPeJ6mj+4WZ/0rqzBigOMmENN/Y6v3A7+wF9E+5hZcJV9ie1Ssvk
chOiQs6a3ccC918uuuCnfZAHLh7HYmaPxMYhe9BcNiYslxNIp8HXAi0Y2JVTJ3LN4HAiBp0Ot3PQ
B2gIevt3KWR5+xqJncxNfkxMka1i5kIzu/E7zT6E6I7xbZKrs/L2KVGdiU0B1k5+RHQRmGIJwSNy
O39giMk7bDrldu9ur9trEu7FESdBw6cO0EUGMMhWrzO/sQ8Gv8jME9iV268g78POA4HGbxJ/Dg6s
4n2mIuLqo2nkHYLOCyJ7Ppkh4gb+vhwGXoKqgSUTgScXzQcnIdUlRNuHIAmHD4UwbJ73WIUnM0Mq
MaX3Wx2t1KkYUZlp0Dk6s0piLCkuu6xFV7gznuY75UpM41mXjngp8VFGkJKLoSQckP46fBo+0TNP
BCVFmxzJ67iOCltoxsNOeQ3SnCxIQr0/81zmq8i798Av854mHFkJEbEI+zZ7YqNgXZBGC75xUT80
lq9wt+IljSiOvTrNO/4NhLWa94xu/cwMIOuXuJOezSXj2Qgswv2bTUv3JJ5UEZK/2qRtAX0fnK1N
7hOaKIEAf2qndkjm7IJBHjwG1hGO8o/YJvyY4YsnErH2nWdfrast7mFI4FGzUm2Z/BMlf26hO/eQ
stlHKC/ZrT1ZkUPR3RU9mLszb/ux63Ep0zkht5hwpRat/D75Vl/3oW6PKhdaMAxET/7euCYpueFn
jxEpdnNT+i2JSuJgBU/SvZ027VLdlHfr9yXYE4WBzCYlXekCIgdLPfJFXmZezdKaTpxK3IJ1nF/i
I0iTzKP559THyoO2eqTV6xcrVr9WcgPQ9tJf+u+IrFqrZ/pog9gkQXRCnuhM+2nAtXgUIbH9Fjwm
GFbgs9/ai5WimkXdwAIaTtbdeEgek0GR3JLnZBwpUqu0O7KiPe06cD7BIXv/zxss4dvBjjkzmHbj
7nlL4/KAvPUyXnGOtDMPLQoErkx/IFFbaBpZPR8vodaVulEoR7Z5bQLZ39yWlD23hbA5qdfokZ7F
wA/Cg/7Uak90V7QziZibgIazSt/gKKH6NAU4BVgpw4K+jas9TgSTcDhFYf3E+DJRqKrdjJxCqpN0
Ox8sGnzpkxJKZHDym/LNeFRuU5/h4bXZQ8zlaF/S71DKT9pt6UMg9NC7T2lbgCyx4ztwEC6VRp8t
kjRzz0PFzVLd2D+4LfdZkinG/DrivITmuwWAAtP1jyGgp2apPr/AVry3bslN39Hwrq1hdfNzeo5r
zjWjJ/uzRyeN54+Yt9IGFd2u0HxTVSvhba/SQ0S7lHnCD/UjLybn2x8vEhAeGorYUYjMZIMxrMP9
HGb+eG4mHwgO9l1ZToc30lMm4KE/R0GPJXz8SMNAClPQTn7i1djFZ1+o9DsfCw8x+pid2Vvcdwrb
BIXOMigHoYPBMQ9TdsXSLI3Z1TsNc3fgX6uzp6FghC3lR9YIkJevAHZbIkzBmYvjJd06X/LQpuC3
697L+ewJq0Nr01yeUy5H+ijDNOzc5Lqp3vK5ep0b8XV7dos42MLxq+UbCj5fYtkafBNXYZnAVoPD
neRpHjJWXMZAnpz1VvytuC+ua+wrXs3mtqd1JEGENdT+7SbgIHrRXWY7YT32Mrd0wMryXYIn8hp6
Rj57Dg+OuWu/D7bMRsvF2/uiafj2hrR7T7pTb0+298m9HTf76TPz93x2H679CDJYHKH5kpUturGF
lwMxSrOmIxx+q2PL3i9qtPlfApDEQGcEJLJzDgISvxPZd/hk9kWd+A8ljUx6z+oOJxyVyalFFOg9
lOzYU3MyKe6DQecY6tP14WLp+3AhjR0R5Pd0ED0VUt3MNbz2sSb4m2HhIy/3Q34OsiOvZPu1lxuV
G1AC88g8emxDxotNCeD38+YhZUZQNth7M3fyjQC9ZYuN1N/rL4Of7GHY3UeZIwBBmbTgPNFM+uzJ
GA9ewxdl7szeQuJi8QYumETKS0LhmF6zcM+xAWGnnmRxAlGchZuh6eY23zlqs8Psx8UDWcXf59+g
jv/lMRaR+z8fY2ndp+VaN+KFJJVME9vOisIS+7r7jTzFRV1oZQ+p6Duyk+t8scomO1ELonJETMuJ
gCgHstWhokaisjlxUNzu+dYSivu+4COJza4gUksiM7W2m+gpukSX7mzedKHkTiEsOCocJhlrb1Nj
Iqmejyo1o/65eFzdOBjCiHxvtjUiNqSdvVATlMf+UnjTCQkb/h+iyb5pXIaTFu4RcfSMh2k/tnGF
08vysli32PK4pd8/0eG96S/ZQ/993wbEx31/Kyne5K4aiFbNFtDf6afF+phY3CX7wR6qTAtIBVs/
cZ7dDg9KooMawOfZ+DPMI0IwuuV25iTA8Mkz933FcLrTgWhIc/mofWIZTFxJnGYgaGdexeBRWKJI
t28pGwfLmRSV77epnNirB2CDc0a/J63evimBe/RmhzDBa/YcLbpbvD27USk0kDVb0vPm7LnBXr6T
3MbrCWT7QLCX+gdf82pn+3E7aMuSFLaEKZ5IzzaisDvX4Xas5LteY7lbNaWsiYg+WDOZNJF8sTM0
rSkQwYR64NYJAzBk3On5cLex0GR3ceUjHetQZdeeAjZmfyVe0u33M85ZqZeRKxn+Qv7TeXseCXGb
DHHPsTktcA/0qGx1uDFvm4vwkt3RbE0FUr3sMrO89yACJza27ZIkrLERMUmZgp2zz8mZnzuOWidw
ft4TBB97DKnjE6ZXq7hbNDs5dnsACfajLYdr1ixWJxwBCTDufLOniCP5z57iyW6LjmViNcfChUJu
74nhwsCNIVsrsaQhauwpXUNaRiWHpK6Rz/uhRGc9Zj8iF3HsHH0U1/h2dhZi0l5yKAkzsGXIZ/9+
tdJe+Ter9S+sOJBKal4khn6Jvos3ytGkx06eTL73JNxvD1puoe/ibc6eyBqExj21FL3q9nAzU2Ue
vqhh+qDe1ieqanfbBxYIN9hjXXVPDtjjXeOIBoSX3ETUj/fsIbqFffxAl/Yk+vJx+6ypb6LqYm+u
RJVz9dJQIzEczhygSWM4GocTKTGHOK8L1puCXEO77U7603akvuf0IZummx9rpkh6Ls89R8zLFzZH
Qr8jXHMC3ua6FUUX6Vb6MhzLM7sQCa3EXhZ5I0XOltKEFvSheWfEzvyBfmAbth7StyfzpgiJ70Rx
yudU3uQb6dqf9JCjt7sf8DPf/BmN93+tm7h/0W9+LP9FrFXozyIEQl3m37dsTu807dP8j50Z6Ke/
vO3n1oxu/KQbOl1fSUGW6Ge0+884eP6ioPCjAHTHSkJVdr3zX1qGMt1EjF10Ex4s/li7VcqvMHhZ
/AkcA0xWiH2CshNa/0lr5q/wiJ/rTBp6X39ZOpFOC7ru18iPi/nSA7SzhEM/2clUfMV4xEckxZ/Q
MG2n0U5TPUwRBh618ljnD+2BDDEW7+YYBZJs0sjHhOg9llAt0QuJ46aR5+i3iTgcYOsr4bV5WgoA
4Pzgyn31mmuSZ5p3w9RbXWKcdbHzccJ73JTxScw31JKK221oOUUZWWLr+c18qGCqzpx+lBUgzL2k
Jt8WVJcsVR/5Xf+UZ9VHW8phbIqZsyQZOr2qdNXE/gzgHhC40e3yPTQ5u6T1YllH5wyLyM2UBCeL
NUC1aKmJ5moAkClcc9hZpHH//dA192Yx+9FAktvkSHg16Wmeh5cpZtdeUZpLvulAgw+VQDlC0B92
kdghe42Sz7EvaeMbrzOOCba+pC+peNPKauMq4wQ+diBhrJ86RfqmZuDHYPrdiQL+VuAKzbrPHvPS
kC6dmgvHRV1voCSgJhUX7IYVbQVjHd7EdKIWO9Siu0rzc9mo1w0S0VHT1OZVX4HEL2U2+UPZdW9T
hgu1tAArGbqOvCCt+wZdKg0yYKyBkF8Myc2iLvElvVXIULbeuN1msb2OWssLxf6xzGdIw5nipe3c
nkbUY76vUdrAGZLSJ63eskCshXMBG9epJ5zNpy7yfqypfxRc/nNd4X8NaPivG1z+llF/+34o0sNH
kr4jITz+ixjDu3+JMeZP8NF3WjoswZ0c/htnXjd/Ih4ZO/7gZ8oM4ezXGCP/hJmBopu6rMm8Rfod
lkD4gUsPkAC0ggBiBXPNfwBL2LvFf2Rj/VrLRgXlz8m0Ka1N1sCmDupaSf1Ig6hZHVLqmNLWvZkg
kaxFMmGJH2b0husUURNkmYDLpSQxUiE1IU2lzcoNI33Xp64+dsISP6tKrR7jrXjFivttGdse6LZO
ta8qH7VuYjkZXWktpAWWmpSrBS+kseEPcNBIssIvcvOYJIV+n8jLgRqoCZu17o2bQzTO58Ic8mc1
z5VXSLYYek8IMlsTF39pq+INrouBKwEKbn3URJ4iHdDAkdUHUX2HDNLZk7hSGUt7yqitYlfS3Dti
32cXaGr1pYqSNaibCG22bm3REam4ypVXByqU9Q81raKHJOtEtPVEwH3zqmlvMbvJMc433W1avUVi
AGTT2q/leQDIETsVeqwQ8aL6u5wpSIZrchzUB707NWtVfWxSFHndpsWPEZCRZx0/QPyNhBQUb94d
D6YIrC9O5bu2XmWXbHfziiIfj4kIYkzUV0K8KfBjHsWITzO/bE2vTARGjW22ogHSjgSUzYLjFV/n
HSBcicoURmpEMg+09qOHQWggMa3qBTBBobUkoZuPLYMJAwH9L9XsZV/BdQKQ+FJkl6mpmgvkkeoW
TfoqiFKQyVaRD4KXaPnoy11dXZRBk4ImE7KrhtLTy5hOjV0fIv1eyxLzZl2Kw7mK6+lprYvi2NUq
3QWUyUC1lsXN1tT51VxaynrIIJ+VSEK5rxEnDTBwFAExps0310lyGRti+pBNFC+1w+AAA8LAHDUR
SzE2kTiPm7GbJxkuMUIn4EiYDraxyERDeFW9aazP8yRnX2OsjeBSTHdG2dCA6tj+wL8aN3oHjbTP
EEGLBh6XLKGaFK39d7WMaD4okMn1RPqFKvH/4+cuA/Xvk7OH9yr+F1GT9/wWNRWgL7TeNA2tS3VP
9X7LzHRVRMwKAAx5GO4xv0dN/GaQueL/ICHKKizGP2ZmqIxowGaQ3ZI1YvE/i5o7OOZ3DuuvUZNL
/HPUnKNYKbUhpdIrLa9TOlJOjwcILV2EIHIM7D4DpuqqWgqYYAPg3AhLhds1SNExTlHDNZXRbuJd
Ng5pfaddM6p7ZV1StKjeoHaK1qQI27E1mvK9i6MpTA9R6YnqNrgLySrEL4gkC2KLNkq2C/XyHuZD
lqvs9elHW+g0AGOpuRIsUIXNTfBL5gw3SkDMAvpx6jUtcomW3mnz13UehONYYWaA14twrFqztrtx
IhUk6z022qS4Rtt0eECYErWqUkFjX6gzVqYqiFheGNqdmStAVfVae25TadxJhA3IaoEy9rzVTjXO
7BdixJHULClcIDNNpoqq+jQ1L4fMHNC0V2AsSO36nJoL0uppsn5HkGP0zE6nMGagaV8J6LVK/a5a
kWcgDGrMhLWi+TwI4mAdJtIgMFRcjjbiX1vrE3kxkgurgEaoKtKhhkz0GBerAareGCnt6Olog2q9
LxQ1cRPEk+dtNLmJViyDMZ6LAJ24BdHNjVrk0JRvRRbr90YVwSOr5w337HXCubgDr5v2s5fr9cEz
jKk/wkMLKk16NZY8ccU+ocakjL3dDALYj0hBA1hRKP7jVSZZeZfr3rhsNOXm5TFpM99YIEpgqEYT
TukuPxhr2KYkdhFNB+ShF2wGFsOXdZQO4Es+bogxaHMWhasOUl8cVdo3xlBacVNQsJ70AxZaSxy0
CH+UmjxaZTp3Zyg5OUItww9TBEqLQ2G+9fJA0QB9h2O8NJGlbDU09khonieEVR4mBHadJB519DcM
jeKHPEQkoRAfCvy9seNIu+dx7Edf32YwWgetDMxSKl7+n08w4fv9XWx8gb39P6z36k9H1x/v+Tk2
yupPKCNwcCWrxF1r51r/Ehtl5ScDty2VLNOAqwZb+/fYSNoImxqAM6o3uHHt/rC/kLc5tcq8VjC1
XxLKfwR01X6A9n+Pjei1CDtqdhdj0jgFy8ZfYqSWQ5ZLMB1CdDw/IqL5PMjaeNuki+KMDYRbrDtn
C26naKl1sZ1Qy76Vio6KfylQxEO3lVr8FEOeQIIAQquC0hmR1MxlyI6asuBVkLVwJxbpf1F3Hstx
K9m6fpWe3cnNDmTCT8uyikVbRSNOEBQlwXuPpz8ftO/pFks6ZOwTcQetrZC2DIUCkLlymd/gpWcM
qEPAnu20FugXoRkbydJb1A04bVWXYP/imIZ9hpGfa0HKgI1wCcsM6IIqc8AEQSOu+8l+FK3L5LML
xabpLAwfkfm8wd8je4oFVJW81RlXTFZ12/ahtretPj2YXROnhPax05duB/dcpkH9Yhdovl+PuMNU
29pprzykVm2r2Udu973U+QJIrPe+hlZgKKdvumrFwkqZgek9uulG9aLCZ9WGRysAOIJlKLnr1hzr
nRHs4ldPqitTDLdmnr16VvkCM/trVWV7BLnXCfyD3isOOaL5YV/c2r51K/3sNs0Y25jQeXtPnobR
Xwmr2FreurdvMyc6ziaPmU22qzLQ/n669kMJqFiu68q/jJPhtneeoxAFDuhwVUV3cHAPVo3HcF+u
+qylCM3FS9lY7aJW6V1T+7NlJKKnZvTSDOW92aRPljMdgthGtcP7EufTU1/T/5LNdsxrzGGhTbX0
9IrsjlJ6Y1seNjo+ast2/qVO1/2gs0iEd9N1OdNeQRqofdGTg19+H0YYFEjlxGV+r3I4DEXqX9q5
uxnSBhiZD19IMmGzQ+cqkOmPkjprgVKhJZhdVtVFSVmhSq7o0HC2x+iCHBOVfhPCTbxqohv4UJoj
YUKZ67LyXtM4+5bZYGqaO4GkcwRBcJygSMRLX16Y6rbNMLSvMIL8gpiHEwyPgZwQ79UBDozimGrq
tcjVRazfGPjIwH+vtq6bbGuhgRqym2eRiE0lpk3t5w+md8rn7Du5ryQ1WDtsWxVtBQ36ILwNhY8I
CfgdFa3dXl3rjXnddM61yhgR5Y9T/eRl7c6gtzDZ3qpIzQtMute5b12N3bS3U+MlrHwcMWLmy8nN
KCTkwJwrlVa1Kpt6CbVpJ+KXupN7r+guzIK+ujYiZ8vqlBbMcGdbKnXlGrCanEHu0yJ4MdUrK+hy
quqN7LQvsfoSOfcy4D0xEfVwoUi7/kcokjst7o+z/VnvBEhLlwtt0Hd29pwJUJ6ZZV4ayG45RXPQ
e3cf2cUDUo+rukHiwL7CsmTpxO2mkvdu2z3JyN4YPcXbFfRxxOAY7dnj1h2HQ4u1RWU9OiLaa36y
Qdp6baD7b2c6NqrNuq79FzdJmAFn3t2Y9Ed73nyB454wgyjbe6P8Dt9upUeQwDCdMaPN0AB7zfGr
cHZWVW4crZ69HzZW4V7lFt608QXVDxy8YZGHAS4X2aLKma8m8cLCe8AU1TOUpIsRT0IsJNBiKg4i
ZnAlhXvXFealsO46v+QxqG3uAkLs/XXP7BtLtjHrLmqzXpvBy2iYt3WDlZFfJ9t+0B7x+b7WXe0J
yZ43OnHMNsN+PeHgu+hIFMsrOLoh9+xvmxqTdLu4AGUZxBujE491YyxahXyDH1EDVob7oLnare6C
xBBo4Is6zBBgb0CpymQzyK+jM24Hi1GZa2+maluyfCtKRDvuHpXGjL2qvB+BNy1dbUL4P8cNI4rR
pYqAlfreZZFl3wo4GwR02NlOa17Qit1XE2i0oD9aidOjti+7tSaNcBkXiQu9uoDGoBUvMIyqgxFE
xVXVJIy2bO3SNd0bXUyHcvRdiGoiuhxF59y0HrsVAaNga4SIw7UoREkwtW4P27xuIxyh0Cy3ZqIn
PiyVZV+kfCmWsqBTG6m+xNl0bEwEtfPuuk6S4LIMaOphqqhdmLHssDxX5JyjkV4bnDz3ZloDTBh1
ea20Zy9am7WXrHSb1j+ptB8+BL7FCIeeIGu3lJjZ2pvaverd8BXRSzBURTrtlYRj69cXno1kfFqj
TTXmDyJFqC8B8xenzWW2FbFj3kRZvMNUFh8Q3weTjcnSSnlAjxLNvXAHbCtyFM9LnyZmXzAKGo/K
W00tfg+JhuxA5CAc0T3khgc+prIfqrBEeJiXhbvBCPeqPaTZbZgiLqZCz1hSUaGUkA77TuXf+q57
m1r9FFTdZRb1GC768YWTaTeGqIMFHa3nwiq816KizxsgeNGE7A6MhMHxxHB1farlHO4mxjCFv0pc
tOubjA3St9VT1erlEh8N7H4liD0tetIw+NoJPfJ3jhyuIIbbKnjuR/4Whl1VBF2MNm8KZy6LxDct
Vuu0w9ZQAFXPyh5Snj5uRlL2hTRRtisAC7mlv7ASxMq76Vlr9R9iLCvMP8j0myiG7Kv73sIaqnbR
DsaBWvIQJ94JkYqXuPfu3CK47jL3uTf6195VtzA0NrrRfAuGXanu/bxn6OeKQ8OhdOpLI9tGmiZW
utlp+z4QzkLlWrjtcytbBIWVHkQkJDUapsti6AGtuslRJ6fnyC9p/yb1ddVN5daoTWZG8xNLqGiW
yk28TZ7I9qoJHPb02DxmpaHj9Zt4hzQKdJRNbP8QBjGKE5zfneMXz4g+c8AbZfcd2re9cZBYRE2x
slZJAZ06dsMGK/DgW2Yh8OfG08GyTW9pTcBlIpl2O/Tm40NQW/F1ao0a4rNI5jkVqo5aTZsdr+aF
31YXKq0KTMh4yo5NtjS53cJyBlQsjXrbW0DPdKEvNZyr8QoIjYNvFmKZut6tbvdYVPvanvTCJE45
J9G4N5hy7wbCiK71F1XdLPKhqRaQVa79+KubuxaCjn67VuZ47fQlRh5AU3qBbr4Wizv8waAnFulJ
i7P9yHjBCSg2u7ILGHlmx3IIDlMWSQJbkyCoURV7y2wddM4jiLWN0FE/cOrhqsEp+dap5uhZxhZ6
A40L/kSO2V2KjVPs6vtCMxnjjc6uD4rnRgh/g718rUXifkIK6cGFSg6r1qX7xZnWA1AxfCgxMP1X
PZp42zJNmHKX+lNW2Pa6q8WP/ws5VZei04GO6/ZRdA00XFBSjmjMBZ6OuxKZ+3j2Mx+K8UpV6muI
96rq1LeWRNMomAOH2fb/V531n0bvYrz3Ubl1nf8jfc3+T/2P5DX79mtP6ufX/avkYgqoHJfCRimH
/tMvJZeLXB2jQpr0KIXMPaf/buJjjGxB60IcUEdjS846x/8uuRxpwt6Co2E59Lnsv9OOstV7uay5
5EKfxKIWpPmCZu9PjtcvBI+k61uhzBgAjmx3UXgoK/3aL2bGMT36QCWbzCN5xHOq9Zx9oSd7e0Kb
MUKtKr6UemHBZda+2IUEr2fVC9rv3/1J34ypfzBIADn+c8fbyPC1btSL8CRY5zD36VVhVRF1zWsX
AtXQ8ArBKgrn9ENmYq7iO/ZSGeUrZZqCjnN0o5s63lYF3pWLsdh4ztrKl9gzF6inbE2HptftTUMB
Z9tXyqc7fBiCRbstjXWqL0mLPABSNHrAUgFvjxaL2sakCWepnTZ7vq818CHtrRvfhchjIqoZXYYF
KfHS9FYo9TgxgPKtitFH3CCLkRyTY7SKVsmN5/8oH3QoBlcmgEsfVjlcbRMu8iHZJBvzSXgrJgLp
C1lQcazwzYoXJzGPCJc4ydTh90De42PvLE5lcp2LRxVTbTkTXZolzH49n4HZCucoUGIV7kgATMSw
9XzQbFDtg3Ra7ZLhULnlhdXe5WIbtBtI5Jc9gO8M4DJVjQSwl6EThfpQ+zy+iRfxMr5pP3/Wfv48
/xi8Nj/++jF4VW/ND/X23/91P6JXc4sm6Fv3w3gDfgkEVyioaON1V2+8GW5axgcF291wAWTQnNNb
faHvk7n1dY0djdYD2cm/kKFP0Ktgnz+DdJy9LGkvnjAXuUdzLG7WgdqCfct3eEIO6FT4WwQ3eu8m
TpcSeC5QJOBz+U0FQGi6IcQyVOXfshHQ7xZwzdL8xkF9A2NPjCRp+it+yPBBE2vaTF/ANnLaV8lC
h9WwZ0gw/xwfGaRCM3MX7ku3NG4WFTQcx3nNjXU2LuyXLQTzqHhTzg01DKT8ta5tfegY9tIa0IFd
jbfcZwBODiBeszJOOIYZp/E2+OqRVNV4mF7a2X5QYLbwVS0ugtb4aU5mJfe+ePPrm9Q6AEltN/6W
L8+Dx2G4H3REN/a3lraJxDNL1TfKFYf0UvrNSvXdUsNGzhnzzSB8qAgQA22g5fAfwQBBLzAuK8pV
fUDl6kLvtho6IoDTxTrjhmlUILRSXg2BthScgHSQt6aHm85VcaDjN2yMfd4cnLsXE3MXxG/wogWx
1jBLW/s5+5uZ3qkWtzVwgXSCrgKkXruNukX/IziF11erDZYqe+fHphxWOe2Q1yuxwCCJXNVdZsZy
mjb4w6EV1iFHeo3JTL2qAQejPwn4+CRuumDNv6jGtQkNBZ6LQv/aw5vqEKc/vPDJQWslHmkPHqAC
Na+D8Na0c5eGRkVmwqOfNYBUuipkABdzrj20lT2JC/zskgYNlxBPU+RP631FrY91IX2hIj645CCe
AMI3bdxmjSf5q48bGtjYR0qB8j4tf8SOgYvcMk2GtQ2J8H6ymmVQANOZFgXsVv+GOiSqtYvsW0im
HAAMpNDLQvBwDQRMltSycb7dbPyEj8YbZRi/kwj2LFLMf+0X7AaWgf3d7cVTE20SE5GG3ahfpu7a
hqvl+KdAPhkO2F99i7lcnD1m2uMs94qHzbXzirQzeU29sMVSTfseZDMdds1ZtxbC1Js2udVGTAaX
RrHp/EN7ZT/1xEO5yO/SO+x/+T4aC/Hzf7KbFuz4z9/m9/76E43wij1WBuSPgIZtw1/ff3Ln8qtw
WNb9jsAI2vpp7EGgLuJBW0yztEyzIgW5LY1r0kI5fmXZ68j0DF9r5PSy+tocUV1WT0Jb+8YqbNlT
wPMaRoGkUotE+yozykRxb6Oz7WOqyGwN3WrK0B0zNWTIwZ+RATrj3lOboNhV5kO69vp1DzBztBfR
1AJO9KznWiOuBigB3vNUM7nMUNsqAcP5PJuvoJy58gqAPQgR6knIoYjS5PUiaYH2e27xnPTWBhma
TdzZsJZhkb1aBzzC+mUZ10ujvArya8t/zDkeofu42QX6xpB0J3iv1wUtJmNpTstBPWfYVjRTiiKH
wGp+WIcOewfjX0eBBYnVbWM7/DpCI/G1kkC29yabNmyeDHNYY+8OUgVmgU0bMPfgZBU/fBPiRkSI
xUEsQgLKbahb1IMn468c7F+ixIBUBPDFcBC3MEFvt9pt2oDeYWihGcxGpjstx0TGx3rLhYTVymVr
yF2dWYjMF5eJBdIcQ2RdJCsEQtd9/6P3D05N+7LfWpYEE68Fm8i9FXqbogyOYszkEyjG8C5EKQgd
b3c9oKO3rFxh4FTWXSrsQYejpE5BNGEdK+igWbki+8B8rvDTRd9NGxFvAeu8UDZe44ZyGMzkxkaM
PE2sbyoj9Tduguz172ep/2n5p6HQQv8oA93mpJ7/OLZfv4Vo4Ydvza9Z6P/76n/loY7LfM1FdHrG
hPw1EmUgMCsE4LLjIlan3uWgP4EkOBOYGrqts/zAv3NQ9U+E+iRJ7U/g298AkaifWgHvW/5EMzpO
Jj9aBorJ78eiYVEKU8ebfFl6LkjjFOXqxI0qQg0GAg46fcpBeVSiSJXeVsZ3rKba9ZjbV0h5GOu8
qS/N1LpgALbspxSHbWufd8Y12sGXTh8/htTjWjA9dIM1cAza+6Ttt11VX8i4Ywurr6Pm7ytDu8+N
GIpfjKqWkZrf0oBUoqPlrssfljM3tuu03yYJLZY8ir7acWx9L7quRvNmUvJhyFwEOJEKujYFIJbO
sSGRRVLfDUHqoXlptY9NXJoLXSXDizZ6ajXoabEUUjh3QWahCvbqx0V+41cRmUVhvRVaOKyCyARO
XtXp3nf7bpOZdnCDAk1wYUQ1cn4FOrgLxCdpLupRsqyayrrHL/boa2b+Zgc5AkN+A0pbacZ1E7Um
LQE9A+IM5ASEd+l1izhzaKpl9lOZEgZHxhjLyOAoS50EOLxZKUrr4nb2vtIjJAq9qIy3dlsdC0XY
66w6eDNRX65y/k5t9/s4rZHiT4tdU9L0TAmrYYW6eB5v3S5dJ/m467t85WnBfjRxoI8v6z6+dCKa
3oiuVSntRTR/HMhoWrbBOmfhmNP17I5TjCRbkRc8jn7HX8ivA4Pjxq2wQ8Ny9avp25tMtbe8+i9D
Ma37wl9K5xlcyGZyy0VoQGikX04uJGx6ti7APpeJMpg87gl532XkWgcZCLQChvYWZbTsSxFZPGG9
s+llSs8vQL2gARaZpKjSKOqdVFn8qDcKJ4vMu06LeFdNSbUZMu1lMHT54I3FsfZHzIi9KLopUTIV
+d70ou8GttVBtGGzbewIhTShUARsfPPYRbHNAn6r4jq5JbcxL+o23EeduYw9PmJadmLVt8wM9G7c
ICdksDKzb6wDsZzsAYkmevUbpXkFkuLJTeLZ0F0wc1jWpXkYKpXudAMtuFAzpqVd1ljFN/6NMU3w
sWMsQQ0XkyDg1n/ht/8WPuU/LeBKmyj3P2NPHl+z9rVpfw2yP7/irxArbe2fin4ttb5ybKai/Ft/
hVlpWf80DYkaEPLYxhyB/1XqC6n/k8kqSGIN5SHwefq/4yybE/khqbCGIUibCLCov1PszzPcX6An
QIvpKFiMVam7GfaaMzL5VzGHqFc2TWSnOnbmYD05HsDbUmhISoxBdtE40DqCUNcPdR3PTDH631UW
M6LBW3M5hHm+FqKm2o3s6cY3KL51H71pzZQ280ojX0/R1Hz95en+gTBPB+S3DzwfWIAc+WYZZ6x5
f9LCwgzi+uiNHu66qKauu7wAL6+Q6ZYJThMfX++MH/TXEwIeZDKCVkB05jf47gnVtPmmRKuPXehq
j0bp3lgpleWQCjQUBucpTsBiNFkSXbjgQVZx2w+LzOiSdURatyhEdxU3PjEFnz6QdW7LuNOHXD+P
IbTRqdGDm+dPo2FvI/pFOz1Q41+QfYD0/nccBZPRz7NfnSVm8OW/z9P5DhQrycZPSTFLZ2z//g4m
2VpGPKbNETVNcti07em/0jZw9TpZj4l91KKq3om6PX786OR8UJ9dmCMHlDyacKBM3bN3JYaoSxE5
A5vjje1+BEa8VT7Y6rRt2r3bGJT1Nv3J3Pf6i2JkjJ1OmNg4GJZ9xhv5wyfh+goAvtJsQPhnLzFB
PKnwkrI9mplZX0RJjltxMHWHEM04rEWM+rZ1Sni+tVbtmDc3GwOvQaaZwad6D394GQ5AMxPle+De
iHi9fxmFMcQS85YJAwWkb0cvGZcucfwB3CkM8jEZTtVAOA4HzaFsyoprdlOMRrUJr7IrvV2rdc5d
H/fJEzQEdZXUbceAMkmuNVL5v7q4/+PCmRuRZy8QwIXFqgHmwcDm/AXqqS2TpInV0Sn78MoOyuIt
YDSOm2xYXwU6ftT6gL1r643ZMSpws7O6jCU2TpncaHlMcyS3pg1/HG5RMzdvREiZ/fEimxfv+zU2
+wPwXkkINWQfZ2zdL81K0fql4WeRfjRC6uOoGClvVEjj3Y3V4uNL/elxgLxmC9nEStCEZxuJJDRw
NayIj11puBlDpDCbaEUFfbhqUgTsl5EQ6anLGhp/0tc0CAz9YG+obiPoBiAFykUgQ8UU2ZXtsMFB
3LQuRejKp04v9W8ff9rfI/v8CU1OFwWwG+259w+mNiuAfoHUj0k6hUhPetMmMDrMmRpGYWUXqcsy
mUYwgQ7SEIYnP3kvIMfPXozL5TUlJdZFpsnx8v76rZEUbQIo/ajLzvySjBaOJV3q1/RPMkM7Np4/
oviRDXND1TNiGIcoGBsrOyIpxRGyNl9SNxmzVVNIdye92bWImhatcSOx31wtSBb2UJuXcSrtemnF
I+V5wOwoWzpaYL+FlWUwkAt8hz5SCnaGy+sIHLh9VO8qH9HihdvOWWk/xdJfpEPXTwjgqmla1nkG
wlB5g3Hq3JKuEiaKZUPPsI2/lbl0v+FXgNGVR0M7pksY1yfbDNgKmLpN32PdGvKF31sYSRc4bMJr
NppY26LKO83SmIDqaDIVrlo3PQq+fudIYMUI70OXUyniyVMCMm8tu4TuG3PGkIZeK/Ey8qcKoVG7
F4AUvUqHd4kfSnwV5dheL1u7Rv8+9Bi/rrK6OEVWFWLW1uLmbMhKl5uxUsrbdk0VDasSvW6xK8we
QRWtASpVqjS4KerMoUZRvYkuQt0ncvXxcjyzy+UUwrgOlhOLAVe7WcLu/XrwM6Puo6i1j1Y6IK80
+bTIGS5vOlEYLzldu1ut4p6n3DSPSukwf4LE+GRR/hbPXIn7kDR0pi8Ulud7QuLOm1IHMSRLqVzU
VAzQFGyUQv0sv0ht9Zk5zW/BieuR9CldA8GGev1ZcLILrPcaFThHARniIgmSeGXmVCeOy3z54+f7
h1uDI6YTqJGHZtZ6dilibCTMfnKPVU47WA9MfxMLSZ5SK3+TMgHefHy9P9waxxiJI3kRaeO5AmVW
DK3vDY57jCdU16fSsNi08XcgturvvzSyXR37JknQ5cx8v3BKgw6Tl2resS8kKgI9dg+0A72LjgNh
1VfecPnxnf1ppSLMb0s6E9D4yNHfX5DqDVVYNxNH7Kryi7iu9HUXJvFROuzSzOJEC5uWEdCQIVqR
lHDlY/TXP/kQ8/t6d66R+hsz/BJWIPKvPz1tfjnXPFd2dZUL8ziGgtBXCgw0d3GJuyJmiZ7jrcwh
NQhlnjHVC09P3H7ZsAjB0GS2jjM4TmJgdRIwHp98sN9SKReqEGcuLRiTGc4sf/rrgavrKDpEdGaO
Zkg7cXC9XeG52U6WljzqGdi8vAvthat7gDeEnZOdj/11ZwXWJwvw98ScfM6FlTFTI+lyyLN1QfQr
QSY58SlpUvEGeyV8NnPXuCkDvfnW8jDGlRybEKFy/M1eVU6YA0oQ0qm0HVfIZ7d248egSaCc66b/
GImwHDGzYiJ5FdeF9gBlo0U6MbDtiEme5mEMN6Y85iIxdB/DIMg3f3sPs8Z1vBzhiFI0nhtSt1WB
WnndekcR6HCyLSxO2smSmzrI2s2gV5/t4d9jBttKUh0obRYs1s/ymVan05tOlnd0VXWR5PCZwji+
n8KUeQ9zko8Xzh/el46lItGQdWMBGj6rBoAp1SqoHXHE2Dk55jo2CcoDl957FnIb7ejvgrJGo0VT
1SqoaGnrA3WB3qq3msh85TcCp4wRg0PcwRPUEi2IPIFbo2/j+SZz5rF2dnbFNCkpyulytMLyGWtt
75Pb+NMzY7mx7vEmtUk53y//lNRBa0Xok+YhXhdaHsTL6Vvdqa+Joa0/fmS/x1ieGG682MZRtYGE
fn+tSM9U2demOOq93yyzVH8J+gKmrKl/+fhCv1dqBFiYxmABYBXSqjjb1H2L6dJouv4JP7nmpRzz
6VU3RyTpcwMz5+VYmpFYZpFXhxTa4KBgBTfWSy9TGrSpFE3xmff8ewzCnC3wgUgS5kQBZs45oRC6
mAzTIvNPiVXZF7bI+9tmnJBjr+zoQotqFORLLTm0RlasHddzbihLisPHT8X4LQTjPSwhZaO2TIP8
PNL1QRQ5dRIEJxfmNCbhNiJVGDd9crz94SqmhQGyoktE/aLNC+6XQJ/VFSCpcghPU9wEKzhhJkOp
+H+xbGe/GQo5KrnfbWLhpcG8UWF0auqpXGSiPuIMsmvyEkWTdvz+8YM7Q5DMb4/akyOUrhceb8qc
7/mXexohrwinKqITJ/Yq87UMnuPQQkXGQ6lCPzYAaWwknUJlMfHS6G5SSiDhV8jxti/x7VhPbjM+
AHZwbztH5F8VfOidxYDdRgQltWqdZBl+KfoZdnXx8Wef9+/7c5eOxdyOw+RuhtScpamW7IQ7yT7C
sxDlYSvk6LXrhzwxLjUzeVMSo4OPL/j7Jp8viGY4Dw06wvkxZgL/noJaj069MzBuZqAPcq/V1oXX
uZ/Erj9dip6jPlevai7r37+WJDN9bFIlWItidBcBrKtVLyv0BSXeb3//rizJAImbgo3unIVJIOU4
FtcczuS/0Woqc39rVbHYBUp2nzxA+/eMBHUFDk1eFvFYd8+uNQQyinWjyU+4O7V3jlWpZx8fgK9W
pskvrRz1b3rXiqsoC3K5NNPYfgaTa6A8GMcS+GYbiocu57HH0Wy33eN58RYjTwAcX0TpsCzsqFK4
DJsleeDUI/uBewPo0cLQmS3UYX2bxWZusI9m76Esaaovligs2BSeNS56feiyZVeBKN1H0gHKBNus
vxGMnnZRMKbwD6xuOGhgfGPGqBY443SsLB0P6Un3F0MU9OAsJmVBKx3UeKn5uF8sOTyduwr0NhJu
ykMGqoIsOy0Mqyi/iNQo0Lr0guBFKwZIzEmUVwgJ24oBdzNE/Q/Z+zrHVtkCLqFjCvHZBagl2iLx
gf2O+XUlihr/WatySe39roNPZsWiXIWRC2K9bMSEovwwXMeyfGiEB3A5QY0AjEWhvXy8jvT5jDvb
j5i3SnqvYNyQ5D9rUCs9McpYVsUp9dMgXEjWKjJ8eAiiDgSWFoU+bQIq6Y2Oxfh+cOKvnlWho1wm
VXWXd1VPxNBL+2kiZ0fiMINnrJwSd6zOG5ClJivaZaNfPCY+oxXsIcPruMIpYmm1enPdlX2brBtH
7+5CK3Lf6n6glavSvgcoY9jx99LUQiSu0kQhJhk0EnxIjzJEODTiszJI/SEyUU7yLCzKu1lH5P3u
jVw3agw9q05GrNw3M2s4hisg6ZApuqJAYS0FwAv4oPWTxagVhba1RN9gF0KT310aEv9boM9uwzA1
rSTg0tx7E3asO6u8KpW1CHXtCwxtHZFEcMhX3FIBcqUghwdPEaLHFwsAzcsm8aW+YCaaXTe8gEVZ
h5a1+/it/36rpuR1z4bms/3beXFZtHlke61bnLRBiY10M8xuZfcGzLZYB85oX9px+lkB/XtwpDWu
zx0r+GzAEM7TU5P5odvV+UnStV6VBeIWKjXsNWz28fjx7f1+5FPVzV1EkJ4Mzc+tgKsOkHguo/Lk
SwieSG+0GCkO0ycheK5/3u8crjK3K/HdhcN33nChgWw2ZlCWp4FJ9qrWnJugFeUaIjDycc14DxgM
5YQuHtYf39259wmnP3MpCgte3NznPo/HI6PHMMXi7FSTdrxq9qRd2bkWXI22wSqdhLwt4iZBQDVN
VrEVO9f0St3vURDgh1al3icH+h8/DltGp179+czPTvSma8geE6s5DYUcYHWkJ4W1+sIzW3jLBVbz
huaMd04uMZyDKrkdprG7g6Wv7VURZp8ktn949fjPKkxvdZNKxjjL9qwIFJMxaDVYf9jRaQmcUctA
JH78Cv4QK9AbssAKs5DRBDmvtUrfkZALu/4UhpG80vxufGvinKTZTYwGHJEFRZgjr8QY3qj3KZ8V
lWPdxX+o1FowUomGzMvC0mLoSI5oK2dX+j6k4MALp7c2QcUE6z5I50vLLwNrNY2qvhywTkLZ3uMX
KxV0BWSmtDLfvBAVHNUI5uzTWEX5JznNz/zo12VOE4KlxsPUwaNgPzwfIL/kmq10OsMPx+GEhI+3
VdiNEqlqHYUsnFQb+jjbTAdFzBt5wAI1ekgzBWYDlM0iYCq2Sf1opGVR5vvBy7pNHtRy3+N2uYp7
bfikoPg5Zjr/rDSywNZYiLWon/Ipv3xWd5RW2BTmcPI1e3xMSsxEx6SFTxDGibuu6kisYke7mKIk
XkrWyr2YBrGrnSLfl7bvYtLuNl8wXmw2H6+X89g3P8N5b7BlFSbl2lkrpejaoEYpaDyVWYDMQBl2
l60CZuu0Y/C/uBTr0XGxw5nz0LPX5Ytet8Agj6c2LFGM1cxy2eteum31oPokAJ6fIvNdMffAKYUd
h/fn2V1pjSY8oEAjWkKQhTo7qE9j72E4F5XdVZbEzpW0SGo+fpTzBj5/xQDxNTpCs07PebcSslAb
WnbHRUsYF75CV6EyBiQPffpRWhl81mL+Lbxxl6x6m6pdMebF7ef9+odJkDR122intHbHjU5ygjKO
HwaHogN2qGKv3GrzMGEaTPohnXxAX6d9KPQUHlnmV58s8T88c14tHX7aSjz2GTvxbjfOPtRUhtqJ
dmW8RNNiuM/pOcxoTSQdKzWszaEfP3nmf4oBICx41QAC+Ha+r5zK0GNVONPJ9IS4nFwzW8RGiJDO
4DfbWpnWWq9EfiqqDMe2KdZONaO3Fb0kbFj75kow7rg0AX3dtYWAO6YV04FMP1+VFoDij9fHH7Ya
gzGmEOAtTPotZ/nsFDMHQelhOlVBmD5G6B7N2ZW7qbq6+GSrnScArAyyDHJnnaVBO/lsZeRyIAAb
iTwZdjvtmFKMO7AEamMmFSKsYwc2OsmH9eDFzSf52/yW328CtpvSZoEAAIa/Je1ASTR6z+50sroR
q4pKjbdeJF4/fpK/3x6APuKWQ47DQOlnG/+XYIoKUEqJm2inrIjTVccvnzINRKxrAPTS62LYV2WK
z6nfdJ9kOMZ5xUkh8rNWn7NFHTOwsyA2wrL10lBXp2Iy8M10hHGfAjeGo+e2qgD4G8ZI4k+T9prV
/qxknWMkuWpQ4WqXWPIhoJzQWlwWTqe7bMygeFB1YF4MjP6rZe5P/EtG5F7rdo5J/ZSN049BmWmH
h6YzHR0rbI99Lr6Y5jRzzUAubFgGvlwazn+xd2bLcWtXtv0Vh9+hQN9E3KoHJBLZM5N984IgKRF9
3+PG/fcaoE5DUseiVVEP5Rv2ObYpUslEAhvYe68155iG8qJOWo5vVtWgT+qTBp1Wa0Fv5aSGH706
Dh9aX4CyHCJzWKh0G2+aUQvgf7NXPCYWDBJbQb1SfjLsX+sm74aEiTRURIrCM5+O0espfXO1zKSb
m3J6fI1OnjzATBZb9HP5sDfGMPGXgZWU8lGggYE63FDT89SYaTK5lyZwrcN6bHF7wISx1VLxBbhU
QtYsOgxBRBXC+0sH2UTWDGXNJo0cknXWDZZNZz7Nd0LToKAYBz+S7RTd3MUEDs13LbnRIK14fmNL
moDNn9JPTQSsanZnalZG9z8fra8P/vcngE6ZQtFYAYXFEnmeON6cgFxI+7xXmvIab3GwK4q0XUta
lBOX6xPFyMMox2adBm15xg4HhAAx4r1dtnqOP6oUhBLDsSoFi2oMlNhWpqRb+0NsLZOu5OrCPJI0
h8y68WCWUNRsw4rzwiFMPXhSaVHBXq/iiIhhyigLD0jDMe4lyo2pPqmNC+lS/WTfPj/GPnxa6pks
uHlP9h7ih0U3rYyii30zv+46wAg+E41ic+WCrRdCHGCU5MtUM+u16Adqg2EgLj95BP1Q0tYsRMoo
H2hXsZ1D4vb+fKttDE3GDLtrS4v7dZynZIkYTbxuxEZzJl8jCruP61VuyszLCe4qTLbReWCk4+rn
V16anwbvzgVOvu+9KtQYsxLr/ZF04hAqWZYP12PaN/eG1JuI55pAixdxbCLU9QuNVtIgF/LdJE7s
kXwjJq3XkOXOTcCLnKcITxdiPCbfL9IvyTH/Odziv5xoE80ZVENG3T9Wbl612dPvEXzv5Jt/vPa7
hlPTvsxtdeqKsoRAj3n7dw0nP2FTpL4+1lByGnNB9Te7pqx/mYc9jQNS9wwkB7zoN7vm/CNSag1L
YXPMrcWT4Bfk8u9nwflhomv0DBHx08STqYC+H1ySnKJp1lqEM2DB4latZ7jdXaTET2kbQAZhFeAm
5ServFfJ4J9D+vu7UpxRkVLQNiCB8v278o1QH6NAc6SCuOOGJEx8noQOj2G67dTwbKxmDJmOICtN
Tr4WGKAAsMFRWruOkMY7iP+nhZjBGn29gv8e0X9nkfqzwXwL8CGs/4bp+G8u6snZCfMta8Jm3Hz9
j++v/T6YBcnQSSKV6cDSXnt1a/w+mvmR+YWyG5pafbaD/DaSZzUyNSo8Hyx12GWjvfljKAuS+oVu
0swPZQGmU2D5JdrTh2EFfZQ1gMFehtoFtTEUfe+Hld8bbRhKYnMdtVEGt1xJk7MhCw3Sc4ehXVm9
WNkRDv+YaHa5eyrbiloFFBW0DwpLC69syrMEJ8WFNIrTqjaU6pOV3zxJ/znuXw/QYOXHwTGt0N+a
V/dvJvEZVIf3Vm+uy6g5FZLcbiM0YHDH01L9ZAJ7v4b+7a1Qh7Mbp2PD9Xr/Vg3UNPraU3M9Clg6
W9oSS18Mou2bUXL6fuhvtcHzhf3wiSz2X6KMGIqWEI+z92/TT+xxqiYNbrq8b1eSXoL/D/rTUObi
gjoPoSx9C/alabz4SoJ9dzaVwiGukl0VeJqtg4XaSG08Lacp0C5TjBtLAVKXE40jsRXeRWyUxS7u
omId+YWyKOrAw5jM5stCvvPZRPt+8zmfMktk2LCMRBDKJvzDKRs9VanGtA5uDEMA2dxmygnIQr2w
ZD1z9bAA89FK20FNCVNTx2KFyG7hj7HopJASsqqYVgklS7QIV5raEXER++H3i/rv59PfZ2wANgYq
LYxVFLk4E96MROexefztgTTHR//H3//vxfJyeXGzdP7f32ZC3bcKy9pYhe8eW3/5K/+wriHCEBUm
V0bua5zyn/Y1Slnw1zkaOiXiLOL9HaFAQC4bbqoy85CnQs298DtCQf5iULMmCRcf2Dxb/1IMLtPu
u7vqLw/87XOialrUOnRZFn7KXVJp2tqHeLUM82Jah01IZlHfBatc6w5aIpxHaneDN9NpfUyYmgpt
SqGTU7XwTyrtrO2I70PeCVryLC7r5ME0BxIOBZje6agThiP78go7261SAdMJ6fbBL8GgZlajehQB
tSyjcHpJNP9eFQKCmSaz3wsJEbLZMC7EJL3oC9ytaRx4520zwujqcnVTzC1hi40T+M3M6S0r8DDH
hjxuO7pFF5WMHy4Y6OWGbTisxj7tidSUYB5nkZsPxrLK8BKnpupaHdi7KChOaojVXjOJR5vC6ipX
lcegCs+yVL9Ar9vZmlgtlNIMFvzlsxycypSHN40VngO82ZPTfQhC4kw1YHhpXLcA80zoLBrYUzMq
poUmRxjZDGuliq28zGrxAMrlRfQiSHM+1Bb4fvu0nfbjJML4U0u83J1J0qgofquD5LH29DM/GAgN
MnEhkDjPQ32oCCFqepwb6Ipg3rRLYMn+PqN8izwXx3Yd75QCCbAHLTn2kk1uQY+S/WmVNvnwrarL
F8s06wVKTFx58bhpJChOMXl9mfkIHnrjxZmN8Q9gcFTSxMPxuOw945iFyUs7VpMdFW2DLS3Nbdmo
iqM+5a7fJhiyowgCuxKIGKBrv6k38igS/EFL+yyrgCR02DlWKqfQbmt1RvYTgVpLxmUvPRkZ8hVq
veF2DIPLwJfRJJtZWthaU3UA9T27BfN+G4bTdRrg4Ql9znIL4a/Mhvw0BvCUm6rvT5MWE2Mk9MJ2
yur7ug6sVVow4ozkucuU0m0wOTaB7C1VrTO22PYip0IuuaulcW/AqVsJ3XBdNzNcKW5MYg8LYA4y
eZV0cgsZcZeRHuOoBmg9LVnkQBhoQe68ZG2I9JIrojSr0uID1i3ZJ1mw7IrQDnwo4rhaqhH9Evk7
LeU/gbQX0DtNhuYErluXFrvSl+HA3nf4G62IamSVLgXPXwyIzj08yWWkcXNYp8FMVkZ1EoNh1c/A
xdC1zuLWtBMdTKFyo4baIYMK6ZkiaA5BOlKiku0GsohoMIF03aq6/h9c2c7zz3Ne8AD1g+Z/R6jG
vHb7x3uvVfhUPSbNY/V2mTq/5LdVKlsuHs9zZQ+7DuLOP2POBX6EhonVK54G6qfUkf98wLO01Zj4
RSpyPBLoZ/z5gOdHInVykf2WyeKN+tMvbLrmXdq7J7xGP5HpgjYGy8FZVfVqYn6zEvQmHzdukb9I
RKZtpg36hAvpjr0Q/XVzIPecGKl4m26DxbSX1m1JxFK/itfGztqN37R997XZFKf6LLsCkXhMvkZf
JZKVkqspWBrP/Q1o3PLxNaGQUNGSjEt5UWz8tbq0dtOm+xqA4SOwg9Q9UqHOy61OmrL6Eq7zg7aX
H63AaZM1j2b5prpq9vVWILXTOmJNJX8JDPAmvpHP5+Ql7zzaKC7ES1I2k9O4LM8r6oStY14Rdwrl
b2G52TE/76/pKPCT+nzaE2i0x7q8KS+Eo/Isb1USAPtVs9dX8ZnmliuPxHDiebeGS4TiS3Sib7Xw
z5SdsfZu0gsBwMqz+SJgkDAhmy78dUvSFwor3U7wfW3LLXeihdXiaLn4kK/94Vhu0YA9tYdwm/Jr
/bPgNG4hwN9wCvd8hhce9q63IapwC9pgqe2yI7hPu3CTS+9K3uQrDnBRL67I5lumy2JPLOQegAyx
UsGZeeURoAjQcgGdgXiq/lsGR79dBnfaOt9KruUC7ltDXT2na0nomvdgkBqnXk6JM5xjP2HN6Lkh
kMNFQUIxiC1xmfH3g0NJ3+eJjoICynGnbVrCJDN32PG8Kob9iJxnYd43l1hbFJJPiQa8m/bpOjzn
2bTCYD7H2mrEZkV8roYkVnNLhPfGIDY+X/k7eZtd1Q/CWXowT7zDLZ5H/ORElTIFmJz2mIBrYsEu
FKCkdvTVx9x8G++6Y78yX0bgh3Z3a10gK7pVds1ldTR1WwpWE+Fe4triQDVbWItnoQv/3ikIzCRc
+NHcjvgbF46lL9OddBQuGZ+ktgfZMUzXhivZ+YHXO+GCVD5X34H3EF2DK7JKnOIeu7RdnncnXNsB
UhQkI3aKDJAgyIAsOdGRrgbPZVUipK4IyGhPCNqihc/9pBH3VZKhBrbFP5zSha0u8ovIBYHkGuvk
q9tcAWnRb4D7+0RmmZymhxy8pW2Sa9USvSUvBVp+HEX5kB6mXeY2RyBTVJdjfsXXiGEkLobNYNiq
dNQB/MXZnuBwkmNaV9LvWrDBVvMiyAaWoZfEAylAlgqzxHpQDo19eq4JJoTkQRI44Y22R8wfmdTX
3fl4CYkkYlIFIbvje1ps4/DL4S89t05gD9cAxaUFmM/lBF+L7FbGYrJPSyfrgI40kIrsGpaOtU1E
uxnX4vOg1ouQsSsSuIthcnwstxN9Djuytj55iGQQRlvvOb9qTwNoomypd3yMbbnJlrHxmGzDo3ZV
voSyvh6NS+9sTmSHeLXNCB5uXEX8pl2XSxkGz7G9JCUQvpDi1sfuMNosOiGU36hkHoYkFwNLiDEG
gbJzM1CXUQXtizBNFUIgwL/ZcLLxiQ9s+MAHfbpCgeZ0K+Wq2nIL2/q1KC+kOWDjvOscowH1Q28Z
TMshP6lfmTh1UoVrhFXbMnQBIxrJIXkML4WNvrJkF6ptuRpeBFLHxHJ5mxOPA3nAjsnj5KbeBIhY
6mWjPHJ+xbsaeJB6qzuWt0i/FdUtEQ6qE6+KEdRfZE9rVV/K5kEhSPGpF5Bvr8Ej4qewqx3e/xo8
FOmiy/6iJMcOo4Ae7BRpbU1L0jQYEQ2nD0iCdDum2PDzBxbpEsgnsKMeMgcAsa5y2U7rNDgNxIN1
W3kZ3xBNJt2rO0M+ZNdluklv29sQmm/h2+Qn9gsKGv1KPFBTWDwY+sqA5XMTB66uw4dwgbLWSLDX
fWBT3BPDZZ2gFnGmu9ZytGmV64t4M1qPnOvxkqaAue4v+0vjhjHFEmcxnDUXIgzOwhZIm9w257Fz
aWwkbdHaEzxN0x37r6Qy+da5D0rgtr4VzxFFdC4hR63ggtiEx7JAf+9k18LJvKjXXy2nBFomOold
FwdBfTQOotCCEiuPbZzbtat5/UHyLzJXgXW8GNhTPxjtdcveICyNlawTdwkBZ3gmJHuV5XZqkzZF
KGXjhBf9kmg+OEjGIcKgZgdX/J67ZBFQkAe12rvcHJArCLZbtsVBtg76E9QYcvDYpVvkjhDA1tuz
Rp5dEII8ZVXq3VKi4s/COLTNQ5+qDs+3tLQNkPs3CTCPe4tQk8aW00N4J2Z3Ep6HB8nfAOpo/X39
ojQ4Eotnrbq2jlq8a7eptVfFFRHPUCyOGlmnw+K6Wy7757Re6qxb5zTQobTVW3/62h0kbCVFIRMv
GhJheehIdl7FC4b9MCexx/zgvHUbOlJjx1I6DMUTM1Zm6881fSwzY4Gpunqckhga9AcgHfGlFy3w
/lndktUziaHbdtMT7lc+mRfmGcg1LKiHMl7UEHWe+J/mQNr73jtqRPqVTxCPCPIcuagIG5fJ3ozB
v/KoLzY6s4v6EGzapwIv5K59omSyVne4jWeJI+nBJzK2WBbf9dpJInCydWSXz9ovMBUaw4ovApKE
18QRegEDDe56sGasFoCHWtvo15oJ3XdVFnAEt/j1W9KjtdteXvhf241XOYjeDLBkKRgnB7twbqy2
wZZBxmjuDvRykcuSV+08mmtalEQw6Kbb61uvOYn5Fh3o0Dhf2TfCK/j1xfZfJ0y9XWj/5+pbPlcz
6v/zbv39n+//+L9kOU7z/yfL8ZYCTP1tfLca5xW/rcZlltX00iiOUIsEZ2FQ2vlOsRDA/qDjmVNS
JImaD+6eP1bjqvUFqROSdpogVIZZjv+xGudHiOqwHf0BH/qVxfj7YgsqUZop9FURLyGnxFk0t0je
LMUhDzTDZMxwqSqwdrrgxTdC2UZn9LKDXaukitOEmgFzuGgOllhDf9PgzOYaMOU3J+0viqmvzsA3
5eHXIzElDodTQtvzoxan8dIsMuVsYHaO89DpwgdPV8K9VU7SS9iSeWSbcgD+UQuOaDLpPLfsgqhq
9P59U882P39stHMcfeoaIHCKHUCXwguhGKfjz4/0Q6V0PtAZsWTMxVK4JB9lOqB6FK9XOGVl10Yu
UGFlVZVbg+V3nxI3nZpwY37+jh83TK9vST2OyhsKOHQTjKG3V0koU7DdstqDNmeFNwVrQ8yDS0ES
BVvUIRn6+kiWptfehbFOLrzsg45sUE/VJkhh1RzhBPcxKORYq77Lh/5dlP07992bq/RDEXYffnsO
mm8Z9dcwe3vvv77u+81P4JwyS5Sh0UCdndGzv9/73MPQa/BHqTK3+FxR/fPWN77MAlcABLRLaV3M
xuffKq2q8QW8LG0NKsUog34RVqu934YblHclxhSSY5P3mTk670dVK/YWHRk2kAUoaafVx3o3Neox
j6MYOHkDU1NLlLNAq1q7UUvyeXlSOEo2xo4otvoV8veGRY3aHqa8Vlfx1CFV9Z8ENbwzU58UXQ2I
X6prR0tnmRdDDYiaGG0YZDAkPrexDtG0Skx5E881VEqRI1u2KuqXBTZ4tuihxzbMT/OXQEsKR827
2hnSxFuEQjtdk9WUhXYsG5siYteE6h9SqW9mhAAl6nEsgYmZXVpT/QpgWWHeMEXWsLHEzKwoUbhq
sixwLSkLVl4ZGReYX9T/xp3xT8yD/5yG4F9otqRG9LP75kAmynP+7oaZX/D9hjG+0BOfVe+zJk2l
afrHDcNPiD+wgFPO0r/ZGvfnDaN8IYeMzsRMqfkt1/H3G4YfyaiGkBGQA0u565cqV9YH7RoVMxMr
o/rq3EaISPP+/R1jBKKG8HEk20k+r6nOOO3uHC3kAjwISd7dGpm+0xIl4l+aBKP3S+gg1BSM4zS6
U1Qv+tHe3fizdj1frBRy7zs2pXfQc7etG5D77PZ34xri3bJBRr3W9C06L7Ih6rObelnb6ZqSAQn0
U7UfoaEUyhJUn5zeiOManjsp4ZhpFkDI0kOnXVDUnaOmSQxxO8eU2CPStPAfNKddnLccxTliOmK1
CYEm7zhYhYRr57vgfFalj/t2B/eztW9aO9iLZ/J5shH5OPP+Rt4W1KvkVeFo9zuB/Ye3FBzxVl1X
hGADRydsuV3f9AtstzbsOd4BEpBxBPqs7D1g7Uvs7eJFdy+THN/a5x7FBkoIMQnbN9vzmxvLPuzm
P4yLap9s6uUDhQtKUtW+2uf2uI0TjmpHhcO+c6+ufPtpIAUdY9IyvZh3RPFNCUnbyIiosHfiijRC
Lkc4w0Xs9iZwM1LA+d2G/RDaV5wrqkWN0/C9wQGKQm66vgA69VTdk7N+AUvYzvYkeZ2NVrQIr4HU
XYT4yFYRriDyyRwjC2xyIZ+nlbgp1s1OjZxYtXPFlXgTXrfXzsMTeSCret3a0rGhTgS6KkiX8jHk
s9db/tXNY2+cqjtSJR3TCff+hnFwMyxHmyLWQ/K6mC8Ac5HiDi8560+lkyQn9mjUzeLz4knFzUWI
yLfiKMUL9RtFxPN21VI7ap51YN6xvctCLpuibR6IQ9GEhVQ6I9e6I9f3G+0zEI0rxY7qVWxbMPFL
u7PFa4VPw4k7ABuUl9WDvxlwmgQbYlWCzSkLNvfVsCG8l3Vaa+s0VFyf3G9xozjKvrofH3oy3GQb
4B/MQatcB3TaOt9piBTvVyWq2X0tLrvudgKElJxZ51j62NOZt8Uh2MsH5bLa96v2WjdOwpP1lE+i
I8JhxeNBhYgvxG18FjjCMefPkXDo+6W4qOJ9DrRXcyGCw33i6wqt4mDrxarfG5tscLA+S8FStZwx
W8rSQak3LdtG3W5fmEJkcttgcWtucdU+4ufT9g10dI5+04/btgUpvVYcLFSnaBPtNbA4L945v9J5
mjhbp9N+y/FDI7skPpBHQA4XE5bOHWXa4iqb55pFSGTKi/6gH9JdsLI2nomkaCEslW3sCgywKrRD
Yak905lhDEgrYuyNgDKnx6ruPCcrmVSH3hHYw98x6krNDm+lEwRd7d4RRtu7FJ8j16b2ZXerdq0e
OpDgjm4utGc+mAXEOCAF/TSuZcte+PEORjBnh1pY51BaPnrXghs78x0sKtfjbRBjdbLrJ46LYPRs
QZAFzw1j0d1R7j75u+Grbi7Lb8ITURRevpBLu1bcclhrq8y/BcOOM0FWHGk9HjJXXbgjdYmOQJLN
5BwLV9s9CXZ94LYJd9HX+EzfElaiP2akwcffvIxTIvYUd5OnVLAJt7g/+QfrUaEnZWfRSb5QTqF1
rZAWL99DXgLHea4c5HtzX1CX9fMZR/8sbqTpYB6X7ItX5p1nC4d0j0PJLp7k00a5WFGhOwtelDPz
1C2UJWWf7Vm5IXbXlUpb9C+MeAPLWr1RKz5QdVaARVjHDo/l5eNjsIaham1E+zJY56dttFQWt0v4
fvbZ6Cy1czlYPmPcoWJRf5X3fGWLjnqXPd4rPMxzQpWoHzTL1undgFIbOxm+Iy2Qjy+TtbbACbs/
kykWnpFZdFMHjnokImpl2iH00E1OpD0S1CP4Fv4KCyWbZhxVYANqMn/HWlGQSc60be9wQPx7uydo
w07yNWVjS9moFNkO+n28Ub1t86JpNl8mL/fG6vUozpob/J71LlkVdnJjLGHAs1YCBl/vyz2VIzIi
bcr10OvlLfz7hG2iPS1GV0ddy/811BD5cm8hB+Exw1TVbFH9e0dg3RT5pVU7uq3Da6jUrxLNBYo8
mYuB4Ske1GefAl5B9NvSP2mre+GAeciBYgUDzbeDFaPSMVbSMncelcfriKrN5WL9Imwo6Mg7fWe6
12cQxLRw4Zm29khNcVMxbxoH6SwmO/mEJtlpXaovDgUt/tsshXMDSuwDcyyHb6yA2/tX2SNN39pa
1XsOyrzLOJP9XkR9Z0/EAhys8mH0FsLXDokgKbc+Rdujtzyngkil3U5WY3jsaC0VzHNgujhkqkwK
weimWwjA49eWI1HHhnGoW4L9umr6pY3XP7G8/BdaOCI8+dnCkaDavx0eqzB7t3h8fdH3xaNEsCIS
vNnMwoZKR4z3+26Ln8w8t7nSgvASODM7od90LaryZaYHUPiQoZLMWr0/d1vKF+A4aGSwgsizQPWX
dC2v1I0/6xvoX1WWqN+VfrOO/aOSuYm0TNZ7lQWIQUhNpg/hiiDkgQC0GhfxyCCUA4WY1qg7Cp22
kspwo0ZNQUkZSg+Jq23Wgw1iTtGGoNxXuXajQDa0lXRsoYZDowys0neqTqk2+qxQSVTisGqypN0g
jkxKhd63RCbxQyZ5eVHoUmEPovFisFAMOytdm1Z2a/hstLqBHqzeSpedLq4Fwy/gJzGXdCl/R6vv
C7/dZOVDm4OBh2OS0sTwrtJO/l5k+Z8e3v/f7Z5e9xT/uNh42T0mT4/V17f7p9eXfL8FFIVbQJrr
Ur/18KkdfC82SuIXCKhsgTBnosKm+vDHLWCK7J8MRP6QVPD6Qi7/4xYwVLQEuJ8xzLPzYvv0S8Dc
uUr15x2AjB+RKyMflN1sTecI3++eBGFop7gWpeVo1P1Ryk3uA4OEZ4WwqdQy91KJ99Zta5+FTR6K
SbMXOgiFt2+eGp8XGr8fBj47VCXo7LD1cI7eFtMIOJRw+6UcRoXpfw4VUC1I2NbkkVPeew8hxAji
ozFh3bWlLg92i3hrXEZ6rI3rtii9IwI6Q914PsW6hRr4LORjqA+2OIKG5IVq5p8+OWaehO9OHc8m
pByQHEyOGwggV+/tMUfRRK0CptXSDCAXiBRhVqFnNGe5Lha7zpe1ZRN7wUXdNNFSaCN9k4r0KaJS
lXY+BUu7iryS5n7gmdX3eegfc07fV5Ch13FoHBvZgTxgv3Pt3x5aK3LqJITQS62X0p0Bq9K2Rj9a
DoHSuXUznWPRgxNR0ynFvi6t6eCBYZNaOv0/P0lzqfrt8Ho9EICZczkN28qs+X57IHFfol0qA3Wp
ThY0cDX1sm9jJSQnrRR61ytNeDQexjIQq0zqP3/v+fz/8N7UmCCBzWXaj6a2Cmu3ZHoG10dXJtEe
usFHp9hGRI505kAtqtDYvOYlG4qfv/EHq87r6YcGI2lUzrmv6Ca8/9R1W3lib1IMIK2VioAwQGkX
8AitazOitQUps9qImdnbVd+qF32LvGtsh/TciD1yxj85mPnN3p8GbJmQgk0gBgjh53rn20ugTybg
VDhZSxkvKDHAhhARcSMpaARyMSea0W+yPCJBRh7bxaQPyWMhTZKy0IvSf/zkWH68JBToqZXPuDEG
6Ue4ba+Sc+7FtUV4ujqSUtyhx6YW6x38Np5jM5gk70NVtxY+iY1noeqN1x0Yu6tOE90E/E3JTDkW
97MBeT9EIWUeSwjW5dR4tz8/0h/H7etzEdgTlDIdS8z7k9aEEZZjarFLuOFkITEra4tSH6hsVP5B
TrzkTG1V9XIcC3/983f+cfCwvBEVOGEzTQE4yocKcF5OXlcBIXFNYsdcSS7GYJG31hzvKxTifUjC
5q3UJtNLbAXEPedmsBvI3nRjMhk+6ap8QNwxkF+9Aay48GRTQ3w91jedKJyIkUgu8uCWYUiWElgv
nVs157G2b5RkushSKxu3Mk9oymkoBjdWV9ZUpkNAmk5jStM5gdNKuMtKQSKY1qMPkvka+q1qiorF
lLdVh2hjlPYEZPgju7J0wN+c5UZChSpJrEU8DnRPPznDP9wR9G6YY7g7pZmMZXx4KAHk1bWQeAxX
1Zpm3bU9zsWMSLF+Bh9DTkD2ECsjtSY5eh46QubJ3aQq+POjmN/k3W05N5Dw8/EPMxNfvB9hPJL9
UM+H1pX1YpjYpJUENyJ1lQ5WY1xnafJbD/gfTgp/cTGZXGeaKstmEHwfEVZKWwEMGS3Ii+rY30Ns
yV2wJeqVLCaZ6ZTh1GJnQNFVTnmxtwpNJMViCraa3BjnWZ5+reUhucFxWdrjKEc3Ra77S6PTdoE0
ogcK0jpdayLYITvQ0pwoBgHVn64IxvPPT9wHxP88KPkcOisj5l7II+I8L78ZlCRoqiRdeh10c3YY
Djb3hrC8tr5TAYDscqnT1p6FsJs46GJdTP7o1GmOXLguzke1KlyL0Ew78WT9AmtxBQJPw5cKNujo
xUrnFDxBP5kPPtBLXo+YXhMNJe5pwF7yPF2/OeLWamJhRGjsmgCQX8hIAdeEO+VIZtR4HniBvJa5
YTYt0OALQ+ifrSy39nJeRw6+fj0kdmAU9oBI0qvc1JujnCNigR1EUWaATnI75YNqq4Dpj9HQXBu+
EG+6yjsQGYuQqTeYYkWh684GaYpPP78WPw7i+TYCMIQhDo/Vx+eD3GDOjTKpc71WHPd1LLTLTuny
Iyu5ceMparT61ffDc806jr4DzgxIGO9PpNZCdY88CmDyMGR3SiN8ZdER1k5Z9U+iHzbxJ5Pnj5+P
xei8RWQeYDOqfni/quhw0pCA4IbYGK5NLK7fIJgYO5JwUOH0pfbJA/cDUGUeKWxHwYvTWMYn9YPN
2IijzPRFf3QLNpMLuuk+uNc8vezDuBQXY2ecCQHzTtkK3VLtMSjYbZuhybNyUTq1RuNfKY0qLppm
0D+Zlz5uFF6PjK3ynNgJUvPjXdfD+Cb+2htcK1HilTda0o3vkaxiJXp7NjREZKVEaX1rGiLDFTmr
lz+/8n/19ubsgMFyr3Lvf3hc5mWqBnKd07MR4+FaFArpAaf0SlBTAoCbulGcQWi+mrVWbINIMD75
8B+a/d+vCxeHqzPb/Vm9vB94ptlklNK03q1peZZwZCztqlKLcpGU44Txf6qvMIYYp4YooTAgRLMS
je6ojJoZLyJTSWq7LciZ1qOkWYVt5l//4tmBsIsZHzgMFB6T/7w/PD1pwz4VS8XVWQqsKzWSEYfm
wT6Ry1nppDybfVpeBNxVbpbU4uXP3/3HJQtiGP5hTsUNrnOLvn/7sC7zSbGoO0dhJQsXQt7m1z3M
5Z6QTO4qJ6lyHevQoBeEzMd1QfPGz6u1JAXETQ/AT3956c8BGRij4BPosMo/7mp9b2rFFDIJz4l+
bnZAayJ0KW8OA8g3HOvNvhWyzwyOPwxR3pS7d1YIsDOHFfD+LKST6g2YvFQ39qHXI5nppJcGpsVq
THVjpXZ9+mxYmUQKTcT3cgGwxifXYR6F79YU5JjNtQEZFT9LV+vDMBiCXgdUpetu4ynUa+NmIlQ1
Dvsw24yyWG6rXIzSzUhISEDvXxn3ZEIBolUaSBGkh5fZPHi9NP/k3n1twX48Lp11PHui+bJoH8eH
PsoN3lLD9eLSwy+VlLAJLfyM+FxFxAdL+ss58mFOTOZkuZ4qq7CraxLKw0bfEDrVSYumk81xbUn5
hIo/Htk9KJ0gIj6cfZph2JMaKYTt5K3qXqbrlAXkiX92fucr+P5zSBaVF3ayMzMcnPn7K4wHPJEK
qaEeEteRt56rJeh+o5KSQ9AFxD94ma/qi0CpUXl7lkliaJ5h9jViVYPYMTZjs+pDAlKljFcCizIU
IobGsYw+OdIfhyKlzdngz8xF/RX337sFh5HrTRKmnHCB4o8TJ6O2aVrxtpQT6yCHY7ImHGZ8wu6x
GnU5dH8+DH+YNGe7IitMPCazdfWjA1etgsCLQ8RoVq8IF3HmdyednJF9LLF5ECuv/ARB97p8en9Z
4CqbiG8AccPn+Eg6pMBQ61Kg4NEwMnSfgjLMPsPJESJV3HuKQHCTp2pE8lQ5DQXfEpfxEOcbOeFB
ZAhNepZPBkEGflDvlFQrVukYztmyCdWQFPDqXWAUyEfHmvXVGDafLDE+0DSYWsDEzIIfEbjhzNP4
cK2CgKh0MO6imzHCz5TKsq4kCG+73Jf8m3Rgz5sMQkDzMRybvTXO6aOo6pxiKAyqR0rUuaUe+9kn
a9YPCKr5sAAM4iy1yOCmcq/OV/nNmrWiZIK5U5lcr/Ixs/TMeyMSC6+4DnXVy28HNRDnfqwEwFuV
Ox3+SVvp+2ZSjG2jeVqHjUzwkX+3UXWwRtn33D4Vxn7Xl1ZHjnQVdtq+kOEF/nz0/eWBg7fmQQsV
gIP/cOCMBDnTO2F0JXMAf1taaY93oNWtU2bo3n3WlM248KQko3yotMgwIknqH9o6C/15qlZamvId
YJqwzqTUpthurFtvACM0iPOKu5ZaDRG3KoifHfiPT29mK7zGaGbmtd/s5n17xvuiMYJRkkhjKOG2
2r4iNY9abB6lRPHPM2n4L8rObFlOXOu6T0QEfXObkO1uvL3d+4awyy46AUICBHr6f+T5b45dJ8rx
3VW4qpyZNNLSWnOOOcP2S52vodLO2wry/Pt0FG0O1W94bmde7D9cx//xde5H0zTDSQ+F7T+Hmv96
AOZg5dRBzX+KE7OfqjIgjdrfmtsYR/qp1LHsC11jhhwxd4zOvD0Lz/ZP/MM18ffq/6a2/M/jyIoL
eYs8Tt6T33f0XYyt3+uNCqcZzyIo8fW6vTSvTliX9zaE/xBUnTrN8+QCIFbLh61DIwE+ZD3aZdfE
hSv7gklX5JlexR/K9v+xAnECAmFL/Ci73D80SP4wVIlyJ3tSJT7mp5H29SGLy0a+OBv03VwExC58
cnZnPke+Y9xT6uzB9rXJKgog0ffozOstGb0n2vX0kssoljHkydTdcweadn+z/hCMhUymWaI3KOvx
JICshdeGU8ufLvX/uPEMFu7VJM2Ru7f81+cwlaYL2m7FGDNk6PBr4gt0hVB9aysHY0mk7VPgU0eY
tSLt3U1fAtXGlyAr0awINvZ/fw5/Azr8586zpIPgc6MA9ufvbfaYu0fAOM9hTU7dtXWH4XkA0IIu
IyKuOpwD7zjvgc4HghqO5bbfbUDafUn7DaHFtLqXeTYTTGHWCk4mVUakah0o99ApUofJhiAUQASL
Q+jRikamr9uvkz+dxqqdvzfj1n4RfRJ//Pff9D/WfI6w8CnZt3i94Nn9eolV2+1Op+Ls5POCvam9
LniKVaVOGRTHb2uCULLqJnn03WZnsFFmP5vKfOdGyMLqvX6d3T9ngQV85K+bKD0xpgascPfO2O89
CsB9s98xbzlVNIoeVazlY8PzCokrtIW/evs5FmL5nLErPbMu7MVGEXdwlBcfLT/ljXWH8PDvl+l+
pvvHV4JZz40Ei8cN+vUqrTqYNtdLytO4R/Gnve2bgkHR+ERNvx5rZ3Q+hDrp/3DU+x/PGy1fnjXm
YkwOKCl+/dQuatelTzk71FMVnml8+hfSEEkz1D3+kLrvH7Dyjp8b1bYPUrvx3ybovtXRattDPETj
uUtn9YTlGje8HwwPka/jZyczHUY9L6wPQ5YB6epX74hKXVztIMv34+q379loHrVjVfKHq4i397fr
iIz4bna4s+shitCo+e0XCeXft0T3qJuJKEIkwzHZYMBG37eZv2+Fs0rs+TMTiapgEZZdQUhJdt36
WQPG3jly4vefJwvWLDDy4+CPVVX4Qwu7YNOr6z/vboCFx3XXTX3dPELlV8YRZzh/SucEs4VV0Q3x
+6ir988lDou7nbD7OG4uvtkF2+wkIxB3zuTN8rhkguq9DaYB3Q+vCeGx1McLtVtoXjpY//Sf68Sg
JKlDwrWHVMuD7RqPribMghtk3MoQ0bN6Ux736EjSeHIsoWGbkxWDikYKgjgU4lqGrnlOfOEocoCD
8i2X7h6y16rup1qaAA9BtyE/FmtVrQ8rVU55AcVrVNH7s9b8QGfpCBj3urc0chSGRB/l9M6PK3qz
46hlPGDwSHnCAsnQ03NYr3iqSPMdg3zcHL1BwMkaRKtJNOG02lDhjGOwOw9LOU+fyzKU+H+Z3nJa
cszYHsbSJbl5WUY2e3j6OAaHeFEXHU3rVQs7q1OQkqBuyyohjHxVwZtM745780ZmbMfOCqjGhMeh
9qsnsqeAAMzSOweE8b5y8VgOVXe/UGVXISuNkm4uvDFOfvTT0Ld/Op38h+H13y82DyTL+T2BhDnl
nWr36wMpp1gNNUv6sYfrcSNmC79sonhfEFg8BbYXCEs3gcqSTfwG+aG7cn70rv++uvyj18YH+Pdm
233wzbH5bi3473rLDZXVKSfG497K+Sq6sroNbeQeRdo8V4sZrkEVv0s1cMmVtfmhB6CB6TRzzgxF
smM17zF9oEb//Pev9fvp6f9/K2qc9E4FSH7nqcqJ1X+yFanT0PV+im6T+YZ792UFg/85qsR4+vfP
+0ftwgrHSY0N1s/uMJnfWbOyWwnoVisq5mzLHltTdjdFGuGXdEUU3UQT70YVDs926aurtkREHtx6
vR+zvAZNSufh8lnb2n4Ewd2/otpp30W9hGAlk/jJhVFy3AjoI0BrBcAdutpz/7S+kfry+wJHYQgD
jFoDaA/l1293Mgu3SPoLSd3SI1/qOIbJHfAtpljkKegafJF7DalRsKDBDg7su4nnrzpAkXWzk4k8
87RVqYZnYDY7Ft7KoTaPRTN+aXRrkoOX9Ne5HroAGox2CTLvqLvXoemQ4aRqGAtYo/NHOOgP8Jmr
/lwmJsL1p7Ua8qYba9z1fQoMc/ShXx6sTIbPdWwNC9+sJUycpUm9Q0UienvRBCPp49hupTiuyzra
a5WKYX7JynJXedun0e1+vs4K31VedBzI9livuDz671K2jTy1woddVXKS+J4sRLBeNg06r4jJApCF
CNWiD3Hj2fDW2hIBkQdT59F2tMaKruJ+0bRTP1ggxPyeJoz6Xqsh5k4uVc1xqu69/jbYYSCED6Bq
UKRw1p9FGkheBLdBlNGu1nwLSRXzT+HWtj1LWozEeInvAyaULkN1BSRYbTnSOzQBAhQKoukpI0hd
4q1rDlz/CCWlaFJz8WQjhlsisnB/alW/BMVgLPph15RPvs/SvoM1vl9r/7Uc7+Gouw6QV6+lCP9i
AUpfoihbZD63TU/y1uCAa+cMcerdPrjQF5vehcE8OJdytJwlgjbqokNEo/aNcXpiFIOoAz604Dho
i7pzUbU2Tvai24rwtNobYSOwFWWKZVjb94NjlDlaEYkXZ5xXRdG+rk/bYGaVNwG/cTTxoC9ia/F/
lmPiQLHBPbcdNewY/8S/RQ4f1TSGD0sLw/ZdovrmmTo/qW9bWq3nxFPV8K5x/KnHZy/09B6T4KJf
kmQc1vMUsjEd97F2fnQtZ9drFbFnHndsdzEm5GH64FREQZyyaRicfOx9pU90y8V2qFfisBjXNuph
lHIfj2IP44TzfFcjkBh1RtpcE2dmeglIDLyDa/fhA0lls0CbyUUoEmIFFMrRdjnDrUX226gwnc+y
bc36uK4EnWCg7xZFV68aS+JZmhSekpXidWCbXXEuNXsBCbgbXrQ3Yzpo08URubuh7S94GrvCN0tS
PQ2YttpjabfmdVh6eFPtkpbbo09svXznWBmjrePdNNdG4eE8+NbsznkbohSSQ7okjMe2rm8f7Z6U
M7SjFAv3HMhNnK3fiRpMHD5+Q0O//9lFEoe1a9w6vPUSvV1OdzSdLtkqMnBQGJ2C3G8m3P/3dNAQ
mZ/sltzQkLVvePQwO/Qm3JtDWAs4sc60J6c4VQiptJfKS++UE4s6pxYOeSb7avxQx3nvlVtRN4l6
5EZq5uzdsl2XzrnLdtOGCMyBMfILC8q6FwSJbVWx2vsoxjAFfS+Mr9i9Uq2LqloSIOUe++aT9CLg
G2FFKXvyQoVX2d5Ju/lehQgOsXFJQeiUwD7fhHv2rtdL6N0GQtPezboxPzCYjSxv40rMAXT0QJ98
I/r60pfEv+ZwFAN9mJRVX0JfiiiXqximI8hvD7qBJ4Blsp06EAZIhDdX12+X5WiMaj52Zkl/GmRt
H8NODVMeORExDG6ELID83qHHOtGbNDpW+zBQMi+rHnJIW9lyCJK+/V6CfZ6PNhj1x5hxrzoj3jCW
fp5jbbFWTpiexZj09dET1dy91Dwx+N8JVZvfJjU/9ITYhYpx87tGH9tk2x6mrBN/tV7q9Mc5G6MW
qUNkw7fuLDH8hCUVnwjJz2LapnT8hHWi/uoQudQe/KVhnRijmmqFwbqaj1MUi4vSVYJFTiy86nSy
TVZU64yDPBLp/NadlvmD1aqcc712c4uYudXySPRQ6H/IAh3+zdWNhoeeA5Z/1BRJH509dKYcnZV9
NEbrnwFUNNrNdk3FMUjm2b06jhUUwU2t4tcqyhyiNKPI+OeNAAhAE1TE65HEyOrDomQfEU5cD8E1
Juz06kDeWq4ducHvNH0A7xDExOY9bQ3Z6TyUUdydhHO351UZRONiSmaKtNTVuHimnX0mopc252qt
Y3WghzQnh16lW10E0RgVHQFLFXA4168PZbWkqO+HlAe41lV4C5TfDzeH6jSPSO/h2g9WzuedhBqD
S8T138OU18270mnYyhdhMnUjvNzOl4HalIptXt7LTMgHxs/V273jHT3ucYsLo+7jz+ucjNu5c919
edpHvb1LAl3X5Cb7gX0zd9bEuWcTH++hDlli69DGTs5v2VrmeY1JihmwK7UfOVNIoiYXZUbrzRhO
4qQ37NGN/6lellKBrc6a4IHnQJfHMRLzq1mT0uZxkpj0gApPEEO5bV5y9LZApm+ZHWzjafNk9rPG
Vw3cxZ9oUdIfxtjgmNACz649/pZoHuV1W6Ptwa6rWYr0vnodlK3YBWcqArwMuyLtxvQNzbdsofe9
GyR1hHxMe3VquxSryswfBRexhlh1MtV6N+UP03gcTC0+7jIQ7YOh771fFZizPe8IWugLw2T61syC
WgfP5hBdy9ii/nAWgdViGcL5kHBZyclyPOTLfeBT/FBiPezJyFFtbZOlLqywQLlVH3sPY+xYRp+V
3rZHKVNms1YApJFNutMg22gw38puYyMk4xWSA9vNngfaxq/IjmDyxJFws/e9qI373DM2w/1eLfF3
tGvAz7LRv9t6lBpaehGV6nPSJedv9YwTnRC0gE/jlG+/JE6fSOxNmVrzdLQarLg1es4DmONgYbZp
f20By89HYZ3tx7Il7jdS4t9WvC18r2nx8Os5lgYT8aLrOZZjtxzc0Q3elrv1l/ze5UbSxwTKe3Ja
N8I/U3XOk08k4X5Ism11+IzM7S/d2vXraQtH0OdNCvEOdPt+j91O09ucLI5zaQfBtXG9vvrQ0H09
0N/slosJdV096WpAcuDT1epzT45Zg3EXVcuVnsx2HcfKn1/tNkjnkNgp/IkRbvNO1HyO+9Y6KhnJ
tSnj8tQH9fw2zBhEAQPVPKmUFFRHg60ph7Uu24yTuq3GnNTM7Ma+Gs4FMtV+KDaUsOtlcIdkPbFq
xPqoxBrDN8kycuITMuLTS2n2tMrLJQjfTlNgMJKYzoGPYfClTCzk8DeMob0uZCiLMpJpeE2G0gMp
4iiHgWA6Oxeieez8jcan+zTG2nEOkJcxSFWp1eNL1cdLeXZlXDPW9IIOX1TkYYwJyDXiWF072akZ
nc2eU9HMNCAA+UXnUoYxTDzGou2VHxiXr+PS+lcEaKV9msxuYBeka6SQ9XmOe+523/ubplNgbpsU
rpOHriTtRIS9f0zgMmAf1dmdZ+LOyWVovLjnHW2Cbx2nDjhNDhqCgtQxq56NAzM2H2VYTRcyMlRa
lJOXjAUv+5gcR6Lo+mrJg70PgP3FUBsrr08+iCwdTOHHS+we/JAQgZds0KzpzNFg58TOlnzp2rBK
X6QcWnWSZcc6lMq2XjEXLXH1GZKsi1HVDPWbeen96YEVnD5MUvvbs0n7rLsFJpSo2xgR4sraJtOe
Olt50SGr7GIe25AX9TGwtDneGBk24tr0VVMefSYNL8RvUWHUUgE5WjYF3yRs0to8khMR1g9TU5sW
OTT6pvOoSVMWvm6cYiIxGdMnScuvPPIoWhoksWiuCI3gENZMIW6vcRcPns9Bs1ijPSZQIpHm0fdK
DhHswZ73VBl3Lem+BOm3uR7H6Fju7vijLQVGszbt5bUcPLwWuDLi8OK6XfQ6BZM/YnZEMHbkwFJ6
l3qoezJuJ7eyhxGucpWHs+GbbAlu+HzvW/vdbToscKapqxt6U+B3m2y5hM7Elm36hUh5F4XTdLDB
4DjHhhHw0XhQwhm2V9PPKlwZfG2CUKDn1omDS+nb/nuwGU6lmyEe41TOY1sT0t5PPzdF/XYdG7GM
56geMEJtBChV8M7HRh4dKI79KXNWzHlDuC/jKU1AB4V60mG+dqV2Xvthtsuts3ddLL5+9f7+Nph8
6iNAm62p5EfmldM7jye6ga+EKf8g280ErM3pBg25ujNG8HK2GhM+BEjIoIAogX02zXEmrP698bzq
b9OppnuYlqnTjBuD4DaLpI+Pbihlc3PazJjTlIgoLMIUBUjMyuUXIuFo9cj7vLxU4EFTAJru8M1r
ies4yyZ02wfW3vmt4SgBv6vtox/TYDynKlwbuO+yNewfmrkaLvS5scotE6mrZiSD5lsWWXBuG5X3
oRdqO1Vja9L32YzWr0itZF6hXY4KRzr6evw73nY9HLX2SnVuHFmJ45KG9v1aLXK9MlEqH3sZK9B0
vke0UI0MVp88b+I8q6pGpGCQlgQibGaT9tSQauEWZTrgFkzkFOWpp1RWbD7/D2E9/Og+SWtkJqkf
/oCN0nxcwn6Fy1TJ7R19u/pVgaD+i6ei6441FdJwMFEpwR+S5Fg/V3LCC62iVfzQXq0v4Z6I4LDH
DvVBstfjXoSJ0dvbktrCLXx/nBFJ9zWm9cibPP+M5WEZDx0FXPJY28FPH5Nh4utgYlqzvPEzegYq
YSaSx76p7uoUytQ3ZM9mMmc7aFcqj90DUkfb7jVE04WfdrUEdfG6lJNzyLRf9i9UQd3jEJKg9lgn
TnzJqONwCO9LslA991nz4hh/hgG7AkQ9+I0PecxtaBgEYaX388jWknxgyjOoY4YaEWNG5WTzEXDL
FLyR3R6dt3aRAXrFMmsuvDHZlwAd6LFETs4mQNFyz/3pIjroPtkq+VTWqvpQVxPlgC8qiBRDn9zq
bFf3bKqxCqGnarc8Ul574y0E0JsUCgXJHVUcZpc02WxKW5guUCDcNXzWowXH1jYok8jkDKw5hTqr
H9y9dr+ZOUmdfKHSuaE8cs1t30YR5jQdmsd7W6qCItV4UCdTX8Sv2U6HX3jwNE6D9Fn1o0Tq+SFy
y3U8216VTKRsFY5FWHvmoUxiq47huHgCeKC4t32RUcYJ5pfVJESWhql7QO/XwCZQXbrkraD3DH6g
3SccsnuXiYdIZi598mxY6Dg3JZRHXTrpqaxNdFUmUVBny3L9WlsaDKeJif9eLIwCpjf1mInxfTYt
Dgk9IskaxCxtQrMdATbbZGq+qGxgt6LIomwYGPoWA6GcHGwqsWK8l0k5vKQOFfNVtUPpX5M9FDp3
9oE9ZfJ0PV02e18zHTGNA+UHB+Zr2i2Rqg9xr92PG2fZ/TgbSp/j6klpT7KFCgKUrSu/kVnNOrj1
nKeYOaC8L5y0bN+xycTxhdmzv1x4rIAyCI+22YMTNYH7hqucfK+dgYjlmDRX0AWT3No33objoyB9
1vur9+jK58Ld7fq2lCVQsyEatuHSiiY6J92Iq9lu5n5I1DM5EOHQeQePwYnOlfW2z43JjMq3cdPs
g6JCOpDVPK259OoMIDLdg2JJ0b8UTRKqTzauG8BtAT/5sOmJtWGMJIfXBWVtTdSt9tmbom2Zn+fF
onpHWDMXxh+d5mlLVuNRL9bpdE0Ux+E3g3C7jxtAmG/B2kE18Al/rS4+8fFrTgpTPF1X3fi4dbWp
PzObmvM5iFc+HmfjezuIisECp26Yio1ZmOCNS3mEhhwAC5h1fWsyuTokdteBlw/TJMtDUnkwCSu3
bZ+w6pQPbaISyKM9lH36CKsMbxEbx5eZiWlzkLUJv2d0/Kpj35aDfAoDuiInXzYViGmXI/6BwDJL
t4725PaQZVto38ouQ5aeDPhUck1H/rPpySh+4ME0LMhOvCZfAq36z95eM5EceEfDN43TwhAo530x
V68ax6eudvr0oyKeGaVHXAO/GDrpURVOc58ThEovMI6rFdM+IlFx1qvE+7LpUfxckzjBGxWm7d8c
7MfhLGVny+do25nBDoQcfV+HzVXo2r30uc74aw98NT89e43i+8Aw7qCWi8h5iwQwVGdaR82RCXVJ
1bYJ4z55lkTOgptCIR4kTvB2oNnjUR5X2U/EcBC+K9O37qWV5BGf1zURL7WM9ju1gSvJydAsFLx2
yTg/DeuD6q1/x5PXNRsaiU8z0Jx9MgeHX7Tny9hBCikn5GGkHBg9QgxM+p8obew1FYv3neYgOhZR
pnjQXAuFkAPXfmhHPXzebdf5HJv2pnyxtfS/tGqLa0zWGqHatmg44kvZzyDHMYtYii0H+ljt6rAp
ZKz/ptdtkrdZ0GzqFKXGUa8Bu1N8VOhDCCO1CS5Wz5QBHljNIB6UivXFvdZNtzxz0r5+CgazqcII
BcLRaTjiHLjX5hqVbGBFMqYSgTnJ0xYy4by90zsNjVs6T1t/k/XkPs3B2LwzUMzvfu+95bwzZns+
WwfUuq/SrkialBJzj4RD81CuW1mEFTH1RHSt9UslEwzoUqdWHehjJE+4h5vpxnw61qc6cAfzLDOV
qGc32SMY6Mu+cqbxpm7+tjhdzWQyNeo81kjFhXSdr30MSxTFpanOlIjDTEtEyifEqTvICXSpLSWD
s0cg5VsxFloINfHqz2t4b1okaU53z0bnCb118sYdOmw4sx13Qq6SbY8/0cSU/XEKxp5eS9NP04Vf
TGD3joRRH0uMVuttEk7kvGvLwLW32feW5tKILs6uCXnT0CZSt6QH0ejUeWz0qrpTZAw8nJIVzT6s
AzVqIKOVUhur6kQp0S/+mfAOv6RbkZER/UZOtXulsJxpp1pfvTGUTd7F9H6Cgp3YjOg1o/epv06k
9WbPRgRG3LZolJ/DriXPXM5+ndfDXBPtLCbvfRmo6u1aYsiAI+pqzgyEfO0PuDzn4ayrIMqVYlM/
TK5EvbVPY+3mXj8sOxAQPX6ybszeZKqg9QsdjSnj5djyC1nWwq4gS0N/yeyUfkqG7a6RL2lBFT0n
wp2Wpd7hy1bb97Hr6+/uuFRfiRXW+4XEMSieTtw3P+jxLdfQLF5yUm6582jCwQPtmbXLO/xClXeg
4oub3HBn6PnWJLiljIPUvRXq6jycInX1Wy/5NHWu/dE1alZXLaMRBlDXu+2J91nG56qhRV546xxs
l6nrTPIwZvf2J51hUz95m7+Ox5pflZ6HVbk/6bKG5edkIgL3K8PbvXzk+BgSGth6i3fqhm5IXyWi
pICTXrKtP2N/z9bCb6oMKIgJUa62PInBi50oSvIuaGiEU83p8NTGiXjS3coAkPlw923MavRG0V4P
hdjC5Cwakw40IgMVHO7ekDMXg4+ZvJIzvh8peglKZjgU2nLXAEO4OeK5TmIznixD6a/rhrXiBasQ
WaZOsnbJA7XkUsTsOUdFbrlzmmi0Gdz0U1nGl6he+x/S1xGsmVAO8499JDboVJt+h4OrqpUcuNTl
YL8PPawY+gBd9lTTuXpbDl0sGZIh+ADGna2fwmlqYIkaXHWXjVqrYItiRzC02sLvPQ/sR116izy6
QQu6vw0z/9YsM/P9oKl8kiZFuED3bJUr/t6IAuhygz4TmEo0xPahbbK6tjkN8rBEraTMpRmZlhVk
s8kfHKfbvdg93yFLYedAJZ0FBm6DXNF9N1ienmeLy6/lJc7kpWkIFH8cFJFdDFHp2OeJ6Eaiz0Xn
+EU97NOrHgZe2H5oaKQ2tUzT4wiENSvapvTvyQgbXN5NdTzCZRr0y9lpuAAHr1wNtljk0sSB91Nw
c/oq4y9w48E5sGCrItrb4B525SI8dZFNJkU7Mv+GOcnb9dkoW/scOaug/MAAbiQmIptJzFrUDFl2
lYGb9wi6IWbPXfYG3xipHraKfSc3cwWRnD8A5o1t+K8UL1N2qO0WXjpvcj6ZiYUL1LSFTscaXQIk
r3wWNZrLLgY9JB2vVc3Q+UAzILg6wkRjjnM0iKE3BdVzM/eKVMBdz+bMVWK72UtvyNgMMNvxgqW0
54K4kvpartu65CLc6XTquEPoYpZmQfsb7nFc0Dx0WuZEaOKLkUHwUthY0ZxbvW3qcxU1DUcN1YN/
nrTXnwLHrsm3zYv1+4ml77PyuqU5YiGcwEQ3c/BU+9Goc5Fu9uNeT6l3QxBcd8wU4D4ghQ1c2EOS
PN9rukigY7PsUu8SNXb8iz4D10rW8/11mjuS3IXfSHPue5GeyakwcI6EEtl5RsjMeWpsqgSoVbl9
1H0y/lXqyDBQZWqZ5EGZlBeDwJhAB055FcPrRLVFYNLwYZ2kZRTr0DA7VFizKeQSXcdn3vYlfKBa
xWin1yj+yVFo2vI53ceIE4cwKWkYHhqScmwZuCVk8dKUbiu0MJu3tEfGSum9L+p7b4Tkkc+Rb7JQ
NnGNyoAus3pyEW+7R2m8ipTuTO6nWpQrYHH+k7d9760iT0YB68qMAvBZ0qz1Y9Rk6ufWhdCP11U4
4kblJuhb4Mc/dazEy2no67S99CsNHFprzFGL2hozvKkTF6HSyO8ETY2GNTylgiEgQ4RGPTI/pFE4
7KX/d1t1ZDseErFF7wiXLWGoxTP6hSDs7cVrFsbpByeggZ0rZy/dIubQGhyaPaUT48Ui4EwFtuA4
LRtXvN+i8qY36VZHPcXuV3ghMkJPbrb1T9q1fyi9ImzL4d3+kaJ2BB/xq6Sl6lzObN6SHceSppKm
qVLMa7TcXKdZMRCO1Y/KLTdG1V6iT3Q+vNM2xhy3FxsQrpqWh9pY/7ZYGxMwqQTBH3P9QfLOUsBX
1RfPFdEx1GMG7q0U+sO/K1HuX+4XVRAcCqKfszvKD01K/JuKQ/S7iFfGJacR/+dB+H5zrZMkY66z
BlehBVOUIdlonDK9+4OGJPld/YgZ9y61JMaV8TD//NtnM6WyadiN9rRGPuz4CI1aOYcelCiRueJE
Vs20IQ9n/N2edZmaslBxvMfnPjFBcMLdAMOh8ftYX5Qc4J6ZPqW3zykbjZzRZDczKor35oGNrnqr
SRd63ya+sc9e06ZArKvWQEf3JArmzSuXkoFG3FcUevToyNaVqzrVa5mmB2CeKRMWpjTRUZVbL58r
sdefmii8m7Qn21w3Z0Ufvk+z+dDgzg7ywc4/AvRMOR3d4RMq2OWFSYc6uinJc+ha1gjxiZ4TYL5o
S2fJKY1LzU2Km7eUKHaCwFbGaeHOjOEO2Bjab3azPiRyim1n+EzXGWu4DiMnyeto7H70dkCg7u2B
+7KsJboX5rft+lpXarVnL0R3xQpdjl+jLcVyrEfjfEW6grz8np260MsOzUiXVTh0tIOu9E79Ok1f
2hioxZ8k9/8QDt1vewxu5E6IuPsaf31fiDV2aL8n+DuFM4Mvz9JDhx/p6nP5j8EsvMIkdv2usu7L
Gk/Nz7Dsk9NQ2Sco0cyb+5Agiobv/O8vwj/kwfenMQKOGWAx+o8//NevVdMz8ekdbidUKPKZzcz9
mNXtfA6hs7wbmd2fJ56GAx0GVR3WpQw+RrEp8wDVbu779dodfNMHf9DL/a7G5UvxanCN/OTOub7H
1Py3XG725bS4uPQBhsnqprJxuZ8UJsI8WBQPoIzra4Tk5k82hPub9+uqEOHlI90R5hO74u8W45iI
Wy1Dpln6Hh/VKE3l2YXqGTE9ehIMz4zQOD2/cybR3KZw/cRfM7wR6WAvVZy4J0V830vUufpoVUet
9O+36n99O/gerLWE93DDfnuAPNTQHWNQ78QK+8Z0g9aHhuzEJ0KflvUPSvh/2Cyp9oiaBpYVhTwZ
SD5+vQPkeZV1QKbaXbwTfl/0FIKbEzthEavb/PB3arWpGf1jE0pof6NLS1zIhPF0aY//1599T4HF
74ls0oXm+pvHZoaBZUKypE5lY+bXjqM77abm/zF3JsttdNeWfpUbnqcj+yaiXINs0AMkwF6TDIqk
su/7fPr7pX67SoRc4vWsBrZDlkAQiZMn99l7rW9ZlmNWc/z+5/f6/bEACZnpoohOE/fx9dZMc7JD
XhHOK8UoOZgb6EPtvFcYChY4q9h4kvC5MznxdxQDX7z3b2JMJPrWcsVRRmLdX4jvv675ZjR9xk6s
+S5Sw8uQMQEw5T5TbNheUFI1Qwi/WFCyfL3eMdPT0pbxXGF7EK9vs5KDi2BGRI3h0EO7QsI4ITBJ
LxZeq2TU9ErU9dsu0EWCE9DsFg5hYMWaBhZHfI5E4jY3VSqSYc6l7rsoJGApJWGmQZlQCLBeGAJA
NKNKdP005bAXqW3d7LS5r6AozAWDlT9/fdL1NdRA9jKUMLWFQcOiWbyKv/qIkpFVVIUc4NE6f+e8
Aw43x7Z4z/afE1+mDS+VWSGzzCb2tMwIcyRjUErNenHI8vgl8V3p6QZXgXjsOkH5NhpB/EUA8L/7
JZfCA8Mi/0HsffVLIhDPMubc664oDGk1pVE3PYiFYMA3bUep2eF+69rXLy7NdbnGpWGJArhDyC2b
2C8+vyv6JbFWQf6sy6KrtnR+SiozVbtQo/nezMT8qOh+vyH3MCAGGcg3/20owYZp9Fd+v5/u5F/3
WX0hiZnsLz9pz/gtPv8ugSBHhcj8ae1LIvq6Anngvmga+aglwWwcSl0m73jmzJecuCN8aY0FLza2
NWcnzMQGUwzbwhavuFgZrf6A4pUhBiKyWtr3JUm8zpQ2/D9i3bCNC0mjnRiwpPNKV8ym2g4y25ld
BKEYbuSm9A9WhILD1ueGtnE5ylF9zFA5GLtEZZ/bxVIi+wdtpsHmNgP9HXtWBwAJEZ05mTmDIgQ2
B1DSAMOBM9YB9X3zrMGSmV6CORbjm6LOaeiOzTTvyz6y9L2i1qpykluUTJEWi/ohYKmljtqFGPIK
oeNgjB5XfzAwefvkR2bacIu2LRwd2pdYI2qcsOsvlsf1VqDzuBUXxwaefkri612WpPScfuMINbln
iAVkwAIMSN8Tn1kgGiCtlArzn1NpotnjfAoVAUVgag6O5UdduhdHc0D0U4l1/0UpcP3UYx+WFQMO
08KCQD9/5RDD5ylCXwum9Zy2JFq1QYkzNeFuDRar6hd+NB6kLL1flyb0DcwoEEY42lB/GFfPvWKK
hazR22CNdM2oFgWYVNz4RZX8yBSyJDwFVwRarhh52JlQ0eHR6szI3HU0CIObqceRsk66QBO/BWbH
eXvUUBud6b+FJytDV+cEVtCr+wRRkvRSCHk63ldhVKVeRZk8emXZ1CSxmcw4XG0QKfebCRjS0S/o
t+Nk+XnBCyhgp1n0g97puPqxZ4xDkK79ZBDkgJdpifTYRcE4bZpGTecHQ0L/bQ8V2ExbhWhCKFNi
5WtVwNPmLvPRZ0vyzY+28OmiBJIByS6gK0dhl7eT4AFqy77JWSCtRUn39V1KPjRw/17yRadKMC7h
tAdpQu2vNDdouGuN+Tm11ZqJWBa6TTh1AGo5FTRepwi9/9AwtV/r9N1TR5uy4m1UxJ7Yoz6uAbmG
ZXVv1TKOlKoSuh9lkZH8NltD+sazg45PZild9syYRq6cNoyk+2mMCCqlHFLqpzLRgm3A8Snbqp3W
X5SiJA6D2UjhbxXDH98Vdla2+AKPvKMkXXdvKrk1bAemh4rLmLp5Xh5Zll0hMQ0dLR5A1xZqaKa2
bqbKDymVRVqxUTt95Mgo75Q0qY33JDHRowthpeeV3fl+EmPtHkhYixopZgjBYjlMNCQTJ28GYoEM
E3Oph94mrVBg+d1KNbKc+Wo90ldk+MMpBu0P+VGyGYng05IsGbD7FFXBb6GJ0KhTrjgGFjMO1joH
VtLgpS5/MUf6wLYBi5N+ll7633hAzuS2WWkoxGuCZTVPjtHebIIxnuRH3LNYjuWZrC1VqqOt0Quz
6SHsMzFSM65jP+vi0tyk4I4yVwvN5mOMe+aOmRRwjqzAOQjk0qnMHVCutcO+4gEUrsYA7JYtcP4t
NvQljHwfdmWwJ3pkqnb02A0cWZFBIlGhhNH3lqjyEq/xAAROkqIsc5JaKphe9LMxO+zZfA1hrqlo
ifspl13Gl8GtHKF+p6+jpbCrlSFuPCHTptJR9Ca7E9E6a0SLjdHe7BMV/0Clax9zLNPox5pils5Q
+NNNxsvBdbOtmjf0yFHCBLNwOxZG/crpX7eWzhSRu3HWfFeTWZNXlFGcdQws506pqmPqTGpGeJgA
kBHmUS9ZjpxnlE9D6MuBF9cKqYpSIiXkGvbo7YQsv7f0eNrm6AjeEZVUWz0xYYNjokjUVUkkrbXN
Fb5BCCYpokuMMmbpCpxjZydWiwnsc5koh0gmf2dT9zlK4FZrSqQ6GGQpvoEr7HqhCh9px3b1MWjL
8SJKqQHUknjZA5pOoXan1qjyA41LgJHGbJAxPsgzuT9x38TEirdMbHCxzPJLLol01JoIB6FNQ43L
naNbxFQmBYQA15Sxo6cnI9EFNai6mpm3n9wKaRpOm2mktYWSLZZbVF50OvDwYFSwU81vuRraTBys
YAXsQtai5zF8tSEYOJoGD+xlpNCJFnLA52X1rNIkM+xi1rRLREYzGcdmUOznxT5vi5QIimskiEfs
akyGpwE5QLEzTVDNOV6A54w03tyZJiGf3byMg3Hbx2b6TE9LHMmfm4nonBnKZMSU6MSm1VbocVfQ
EhhKGbiMlEcvaYLjZWNlVfSCixEPjW8FQ0WuwFw+BjHCQKhtxsjOxzQRWDoSs9jmx5sPQxRFAQMh
P34qajhDAM+0MfVmpD/kQIxZ5RlZUmGxky3RJ/WLjGnklnI8nVs1qy3PT3X1Ni8DRhy5GhYXIpY1
2a3FfNGHzIilnWWWQ+4mVJqI/r2svpUJdbvXZ7NRbiW1nZ8HPaQMURpWagTOS39KUeSjN0GzFLu0
8LElyi2Y+rAfGOAXUzkFsPMVeTX5tEIdabQ0T+D/KByjNFDkhqJWvekEMiNRLSJIH6jmjfOQjGw/
edj637KMWb3TwShi+zEtlI7toGEymeL5YQbtldmjWst31G157Og9OIAtqLBF0G5hWHJmrS5IUWaK
SPtKFmR7FFUht0NZNNI9s6bxMR6ZlrKPj2N40YImea+HWTqnYlGFGz0HwcmGJXREL4y+pD1JzFWA
pddggnYAGASMlXrA44jp2pOU5Nj0ewR9hceoU3dFUqXcIJXG8qkuQ7l3azNHls42xbRZBUoI4GOy
1Pm2ysVgJVgol5x5FqNoM7WUSjZKbklcCaWScThlCiCv0x6f36CMpr4K1TbUV3EhmZUTNnLxgeWt
QRCTllznsEITgdwm1U00iYaHh2k31QAYsFd2WMNmOSIPEXpf9WYyhCU+DoLGEtIxasam1xVfvS8b
UxkRXHe9dDvKs6k/+DpLj9gLqogYlhO9Lav3K9vQEGC4cewHFznGzYMFvB/XNdUDqPsWr5ZtoWrj
irS0Po2ym4PblLnfyWoQABFBkHXflCkR/NROAqE3VhG7BK8ZJAsIXiCkXm2MmEPFURYJ3rGq2t/2
kZBG+zBTpQdpmKyM0FCOly7t+vYtQaiVY76ofPFsipnqGZ0FDw8xUkh0Ac9OGPll9dRqUaJ6YY6a
bSUZIXaPyYSEhcA1WSweVsbwLA2CS8Ku/Ib4O464iIqqr4cGEwf63TxaTdHYPZLe4r9p0myNG5+v
1AuTrHxNOCjOqyrKig8jMFH51dyZmVMGCLDwLBRZ51aYi3M2p4Re2DBEhojag2cXRgytnZ0eZydh
6EM17g2OPEyDpbkfNoJQw+VpOQJzJobodZJTeD0P8Hp9ZrfCWBmrtiv0uzaJM5Jf1Zh9LNWVhteL
VvpgzNNAxkNszYe+SAB0QgPKtylhUj43Xse31uYAuKtC0w+lD0zSEU0cDyt/VjFNjpGJ188cZbTP
QtzGsHnLdpqJKA5LqINNrabkq41qRkZINjFn1604ZrpdqO9jHVSmPUWlrK7jMTFq1nlDU38WDcSd
rck6sILyTspimbADlI8PfTmlMxWjRtiTvHSIQu6zyAmmknF4Frej4Km0znJ7tqqxWrFSuIMChSNf
lsxTf2CcU71CuMJ6II1ir90IDJVJgogm6TSjqGPrmaVydPNcisJD3uYdcQLp7H/T+kD7qNhOCKYZ
Yq3Y51Mv3+KGY8CD+7lN9L2QK+R/xGU1xjsTsrzhJhmb9QEwRlkujNO49HgeRKonD5Lqn7jpZxPh
XD96VsumRVDn0B1HpW9VCMaRpt+pRSDg+Amhee7MnC/JXY7SyEhCsyeFR0RZtpLjWjtQJc+TayWi
ig4nLsxnIRhDkc0JCYSdQ4YxN2GQhFiAp2gWKDegAXmTgLw3J/tx7K1T6HOOcCVZWiIThqSabxJN
HwmdV/zO9Kiq23lDge43hLcWHcZ/2A+SG8uoGzwEk6Xg9mNKoRiIuFWeSyQk2irti0risSUIitvI
anuEKS1ku4yG5ussdjJt4K6K3nyd75os7rBrD4WETnZfZUqq38A80vsfjeb3vZeg4++3eTyrZyGO
VG1NRdWw66NwGzt7QvuReZQ21osUqvlmDCPRtPkpKianBurNbdSEJiOIXs5Fz6BpkXmxIGBvU7W4
DQ6RGljxJdWHUFzp7F79djDTILw3cGMufshSCbwoicXsJprRkxyzatTTFfaQYHiW+qDkON5MJuHI
PkOpg5GGfr9miFcElxQ+Nv6AqlekjqGP3hAHoWd+jMRwTE1Gs6GE7xItpkTVX6FSQckvDLcAWmsa
W2lcnIO2QcduALwjynNgdnUIBvqlT2qokvht1Jjd5xBpAOVllD2LUxBZzRedrt97SFT66Fgk09AV
C4zG5w5KHkQa8oCgWyNVK05QIL6VOPgg8o+47sto/IrOuzTOPh+LTeYEgERMiB0gt65c9BaH73SY
pm4dT0n/2JAT6/AkiC9DSEwc0wq/c6x8eAY00x2pd78yjv+7t6cBAF2M1hGdyquP25k6HeaaqYQY
DciXukKAcdGoav0wqGHzaElN8CNtC5RTRdQcBEX48ef2yPX7LxMb+iOouWGo0J9duie/9BVpn051
jVtqTbumIGRWF+jCUI9tkT+1HhiPypvNol/UeIjqqS0r98+/wHVbYumCMJ+h2JHoSsvq1QUoqSZE
KO8TvDDk5GiuA9JzSvGJ2NHmYOpd/6LxLP6i8/4bO2F5V1pB8MJ0xpWU+Z8/doA3T679ENa8kDwy
sYl2/ZC3joxWNXLFGJdDEJvmPpaga6Tovi+wJbIv+j+/XXoweNpPegIMY1mxlr//5dKb5oBbmG9m
HVKGFjuNxEJ/Lw5dT4KtpVTzvgIdlV/CSq3fMysQb2CqtM3qz5f/Z+P41/VPUQXVBHYBc1idJtnV
lQDMkheShE58GsAe0znt6+9iXQ7ze61VQ39BtSIbTk03RVs8cu0PmUI8WqXAmtpjGzcSqdzqIAu3
SW4VzY+hLVNMwJFuEKqk9JaCt5Tbye6tFgJMX86p5/ulMbJ3h8iR1JBE5kSoSfpIKlQxjtBKqbif
RxM97ViFZDyXqqj7mxiYVfaA/UItntGJm/LJjDuMF1rod8GGFnAJ+EIHT7VJjW5QnUSnCbLqCktN
sZDjOLRHQc3FAcOwVjwxd58kr+vk7B3rqNjaQ4160CkBh93TfZc47UBNSfdJNvraF03y3+aShsRc
GYCMpsDG0Qzl6oqLaGgnIxlwloF1dkeEMSu/MGdXq+ToMUYHctDSYtx1RVbYBcX1DTR5bZ2Uy+i8
myKnEMti8+dVIP22DJiDMX8jn1YxaLJBfvu8GNu5zAMBDt3Kakw4TwNOM2HX5rEkPLZTBhfA9Huc
kcgoCQdUrDn3OoPC6FTTLuMWyWGFPo4kVNRbVG2TuEa8IxF73dPzeMdb3Tya2OaDzeTTL/KGXKhe
DGIeEHuOo/ZcdpqpU7oa1ZPQ1Gm8G2MEwCmg3GoVZOLsb1QZa4HdVTIk2FHO0WbAyUDwkvkTpWFA
188jr5186aFLemOPXWPIdzQ/NPU8KPFYrlIVuuyd2epBtaXqbEVmOEWorjC6k/jeCrF5SOAfkobE
LfIkV3OdovOtxppeeefnL6VkEI8xtWrHQReAR70qYrontoUVjhNyT+fJkdqWhOxUktv4dqJONXac
fph3A56eY28a47q70eU6p4GYV/VFjZHq42KQ+mmrAwLSHzsJblYgxAraKeQZ+kPAF/U49IXySg5w
V+6bke6LF4bw2lDAyj7RfzPTFQTSDbLcUC5mAvdQl0Wnoa0HzsfNbN6rvToRIlUG86XhxiLkHYiI
7saUBuEq8wWaaoaWDRHHuc7CQxxjU0DLwCyMMaHVn7Q+tgoXTAMNc/iQtce3MPsuHsMpWTWa2b2W
aaCS0wFyZTdKAZrYLoybVTdOse5QxPERwi7UETAN8DrRB6iNbfmZJHgNWPnopo9B3OwKMWOZa+iJ
eodsnmJ4g3eKeJ9o+Rk2M7TVFjQPczBBOQS1tRxfpUbgvQI9XSNfNafbMmnE0o4Eo3nmREYdjPIF
IVyTyOF4EzRWpV+krkh3aJkkhOOmnobYdqJujeapkFa+lAThOhdGSdvjBORDR0DiohNAA/8ZqzsM
dCsx1RokAzSqrJb8DzVs8UOl04BebIDauGvS0Wh2k1CjZCLZeXjMkqYjI1Lsxe6Lh9h1pQTgkLJX
W8JvlvAU5UpKAPG8FMNoDqBrAccLRqs+zzUpL1Qz8zZnof2HY9zl/SgTFqgX34e0xH3/+ryiFu26
Xub9lExQ7uAXv8HxQXaK4OQ7UbrD9z/vSb/NcHk/nUQfi+AIZAswWD+/nyFYZQokBjecoeGbMerx
JgysVY0P8iXOIMsAterTfWf15DFGgyrZrSWPa0bt5ousB6+JIeacj3WVMa4BYhZ2NGlRuT9Evmsh
lHMoh4pDUvb5IcQWjd80Up/+/Bmup+7LR+ATyLLJ5EUyxatdleOZH3YJ1L1gBPuC2UBaGfiiXN2Y
abkGMkA0kS7gocOVsP7zW8vL2PPXBztyHIIZSD1i8G/BYrsaxhZFhyyy83XSQXHcoF5MAOQ2Q46D
zBe1zjrlco+dCLUxStdGD5B6CEM8P49tpRFE10IBd6gZITs1HLEx6imdvOGMibUB/Nb8pqc6a02f
6Uvg9OQM42DvscKVqXVomYNKEo5lZFhgc2g/9fafP91va58ZANcW0QhbkKRcVy1C3vtBXvQl7uQp
dnXaPT+CGJ6rJGE0RYguxF+Uqcoyjft8OSENArFHhEbBSMn8eTUGsAbBDwXVephEmt5+QNyM2WVQ
6nBe8iBQ6yHaG3QjsrUc1Lpsx9RViosBSOk8sY2SibQ8EX8JdA6LsY5eZ495k6otAoQIzwDHMXzI
RqjgMZqZVT8KWTc+BHIVBVuURPTqoyJ0Ug7F4gY3X8aRlRC1bYKE442kyMAbluExu2/z+PNS/0d5
ZTflR37X1h8f7fG1/F/LS9+KkhCpIGz/9+c/Nn/9OfggvLB9/fQH5gHMj87dRz1dPpou5aV/xW4s
//J/+pf/9fHzp9xP5cc//vZWdHm7/LQgKj4llQNF+2U9LT//n687vWa87vG1jd4I3XP4fT7ljS0v
+z+Re9CNFnQvcinK8wWAO3w07T/+tkTuIXJHzaJxd+kLT/FfiXvS33/qeRbYry7Rk+CWayA+hv/4
m7r8Fds0/37Zqkkp+tu/Pv3tX6uMC/fX1fjnn/8LAs9tgZ+l4dWfFyN3NpoH0LYmJDzqNaTjnxcj
RAKZgzmIHksMkQecI/Xst6/+0glt3SbfUIAZ452oY1Dd3Kyy8mJFNxyqPUIyXA2qOnCmFVw2/CdQ
+Ov7vHpUykdtegiHB3E+hdVt11ZuvAZ1ZMfjGv/fZJ714s00TsF4YLaiSXf/+SL7H2Q+/j9D8T4t
yf8/1iCnqj+tQQIfm/A1Tf8LsOBr/t78ug5/vvSf69Bg5XBWJa2DpcNxlUfIP9ehLv7dWgDhPB4N
EdUcnYt/LkRJ/TsLUOV8qdOY/UuR+a+F+HeWrklGI5UjigAesP/JQvy8DZsiw242YpVz7MK8+y25
ZJCyNBtoBV3QV9QOFmp7Fs27fkANHY6V+cUj7fPT9K93I3jO0tnf6JdfKzn0mDWfCiXpLlGTrLIz
tcgN1T3z1va4zFxtztnR5pcv5d/cav/mPWHM6joiR+CpbAaf7zTcl6HcZWNy6SfjZoysYjO247ps
Ik/s4TZEcrKPLMn585v+m8uqIoH4GfhG6XCt1uz13uoKKU0v8qzNm741t+1oPbWCuU8j/cteyM/g
gP/7aOO6kuqGLJA3XK7rb7EcuqHkSP9F/WLdaD3Pb1eJXDN5F5nwjwBN4nf6nzR2n7vgTopv4o6u
3I2SbyjKa5/qj1rBmaVXa8ajROX/bgbvZvEwVtB9bsV+2/Y/FHVrxl5HJnm4SuN7tbnRw30K2FPz
CAImFLrO1mbzMreBnQdwpRBh3HfYusgLPsTnIvQmBaMSB5m7MD+l4c1svOjCGoydaa597aKQXyCf
RfViQotqJCwZsmwP5bkVhXWChdjYROtR3ggMyQQTB8fFRDSxNnY4HO3F3G/cWI/zKw7NTINUke6i
F/Up+S6XODluZ+0tFbJjpJfOIhsqbocmctTswxRfJvNOM1+r2LenvrPz8ixX36sYKRWg0VL+6P1v
ENwh1YJnXTXKtodVEJMipAAmnbFToR9ZiQOx3B2sC0xBwvRswJaQlCch2tfjTtdnKgEs+dJeLHcl
XcHbPHJk0qCgzwUBepsVawG3fp3smZ0YwwvCCl1d4/mMCpAwX6zJq5bZX6sEKrcBzhoM22907ioO
6gAQl34ZsEliAvbBwTWT704iPN4a1urKbCLlkA8Qdiahui9a9Svt7m/3BTeDyKbDwxWe8W/JHBOg
riSZdPXSgi+Z2tDBmAsnqsRUhhpR/qLk+3fvJrFBctsvqYs/+zi/9Oc0QWaONdf6Je2sBw5bOFlw
qODmiA/gyNsv3u23jYaagDEaKYsa973JvvzpdOUPqFQgCaT3o4yaSRkrV22NB6P0twQd7oE6PUww
mr4oo3+KnT/d+rwrzVdFxEincla46kVNVNGimhjJfT1pL6B4wqw3H6zWhy5jJpUHa4R2cLgwFpNh
gzyVtVyG91HWn3WIJDa+JGWbtUnhjWAI9TG+/HkjvHKUsOgsnAw6tQ6WEppW2tX2iyYETJwcWHd4
4A1mAqB2FHxTG0QDFroaXBHiZko2iLm34uCVvtsbdgj25QMi/GTZYmf3lOZ37SYmw36VHeu9tEMj
Sgb5PNkAFcPKsY56x2d0+Ic1LtPIlgijx93nQBlVsI3v9JVox4td1hbehUOzKzbQNfVT8z24C3fy
vv6W7oJVuEZr7NEpReIoG7YUu1RJL3++Gj+B5p++rZ9Xg5OkiH4V0fjVGglKziagKqw7hBggvt6C
CugKMhIHvWWoOv4PbK4PaWvLt+meC4EKCg1zWa8qC2WYXT9WJMdXTnVXHod9/FEQXWIb+Nq+WlU/
2fZ/+j0pkX/tFNSBOAxzH1p38bY8IFSC4Rxu6Zjti40A7cmuftAzVJ6TE7kY5/5ZuskP067zDNv3
T4m89kPHP4ZbaxP4jnxRtig1pggm1cbqvAJyReWmoVti4EnALDHLe0A+mWM9rGzEBVrj8ATrsaB4
4WAbG2Pvb4db6TxeJvp8SO6W5qY7aiD53apbIuah2akg4rRV4x+t4nbyX8XipW0vcBUViHzP6cm3
i5W6KdfxuTwWNzI4qrv6GK+F1Z+/X+uzkvmv1Y4rQaEbj2ydscPn65aQL0xPrjfvokeY0zfSdr6J
D80pO8E13QhP6iNaunNXsVqBWzJwtTXEFMg9rJUA/Rq00rds9NIcQJvTjOBKbmu6qIKTSw7oKl6X
AsswPSNaYYgPKy8vXWSuUedO8drElVraHTpYlRmw0xzivZa4+TeeO4bpCYB4S266VfqtuhN2gEee
4m/6k3TsT9lKuOXBo5ArfI5HJ2POyOZx14m2psIg2oaay/1QFRsSrJieodcbZtfqvTThVGxnoR1/
4XVRPjc+/nUVqVroPy8t9quT+oQXHQCibN75R/8YPXY7ZRs++A7k3kNFt2r0BBEewipsHD13FhPe
Ud92q3Sf76N15VrnYouGcaWuRCYKT1Nrp8cv2+1XYlyTHhrnRzZ7SncmwNq1HYMpBvpjv5rO+E+j
bF3A77Y4idHqWuS/Mvv/PgEaQsYrvOgg2JXRNjXOen+O861o7fRh35QvqvVgtjs46qBdtclBPzkx
KImc6q00V0Fvt8Wu/THdhD5iOxtcRmvX0NAkW31PKtt6DW7LH7LukTIWTM9mDdfF4++V2gHoB11r
QqnQebi9B7yeDCvohsp3gJ2byp2GXRGflAx6nevjTw7xF29aI6e2CR2J285Sbpho9eKDgRBoik8z
JNVqDW9u2Y2bmyg27Dk/tWrkdAYU5vxBV06W5XJj9t0Hv3zVrg3Riy8m2MPvzULUvEu6PdzhIjn3
wlqfvk/Uinq+yefG7fDcVQQUJ6RV1hqSJTqBKr+MWoB0q6kESZFCD8oeiX6eJZqHC08ChYGJvN3V
4cHROrFr45CNFyO87btjY0ar3nyMjHs5H1F6cLWGL8qp6+ICMJK+hAOJiPbpZF2Pnf1MbvR5DsUL
NMgaYjNUPX1SvMqXG1iZxhdPjt/eDZw3iWqL+t3iBrkuLsQsVvUiSupLYJrvgFNVW0ngRokLNxNA
yVcTrus7UMOPQboMngyOhwxMlr//pXJqscA3zOuCO2YMCIelanajPH9TdHWp84kWBBwRGdu8x1QQ
VBW8zQCcZFBvrNIgXk35KsjuClLP7caVXho5/FKWqkrXYVr0NSENhqN4Icr6qR5CrKUUNkgkDoHS
pXYY+OtW4aEqZGcrEU5RZZw1HT1WHojnhcP0Hx5k+XUoazSiEAF1cxhXPl8f9qaRsZY8X/wahz32
zVAdWiQZ1cqaJcGds8K3ucRfmYiWYu7XxzLGQfJqKR+WdhYGFVoJv34tIxBtwyw68QJzt/FEhiVQ
joMGOB8r78+PsutqltYYRQpViiEuh2bj6kkmQHcIAyRmF3iwArELwHnh+RKEG3Ky/KYose4Cy/vi
+Ump/NsnZKRPdqDF5+Rtfz4afll4Yy2XSl2W8iVJdqSUZYut8p2oTWSxp5kGdbyh720Er/mCuwTo
GmOFU8STKR41K7HL4kWr7tX24hPPId6O4z4f76bycWq+Vy2rZLwL08NAoI2+V9sD1XKS75MZYMwm
r47TvIEbKqnEYYUc4nAwqpnznEHBzaDCbXFcJHLB5scJz7wBUxbNmxoXRXk2Iu7627w7avomE1/E
ig1cFU7VDL3umAg/Cs4cs4wwVo5sX1gZPHrVZz24dNbFKB4rg5PQBi06EVdCsJKVt7Sgk+cV46kJ
3EFHP+r0BlrSraWBPHKl/IeFCKhuDrp1Yxp86MwVUtQnPcD4HTv/LHiW8GTGD/J8ksMLJ2xDd30+
E8EeibCT1Q+/W2v9q1SccuVMqnjK8VZvMROtw6F0mWUSo4VnwEHgb0DEaTu3zEyvNn1X0UDyrLq3
sBAcE5AhMqRQ+9YgqWPgCLQFNHrYwEs/5xOHnU3NqFvbliaGgi3nZ92477v7kH8aJbpTK3CLnNF8
7KyVpHiysqFHEfkcnJe9Ghq0AphX2/15VS916+cbiGYaDl5TZ+KAZe7qtFRFOXM+zVcvYRSkHNhR
g5elCUurUCAGaaSgRBJulj+/6W/VtIaNjHt2Gb2pvO11rRDOwdCNuahcZv0973FTzE4xeyLJ82ax
T6ofjXASE5vwcqcLzkq7C5Sdn68l/6hWj20G+cttxhcYdqlxzMajnJ0imdwm7Yxot9LOk/TNh+Cp
2iX9BIrGejekHmjDWt9N8W2DpBqqP1CGXVWsesvtd7JxyO1MeaCqm2990HDW2eoZcWAQwNoTrHpl
JfsuyNfG3M2gnUpxl4u7sfkI8tUyJU694t3X1yLXTtxZ5z45nmbFroebMH4mogiwbW2jWrWl7oAA
rzQK26gfDWWHKSiqbxgHIh7Joy/sUaQE/vbd0k+XiOviMMygTr86s2CfK9F9K/IlUnYJwTi13R/S
rXbrexBTfvS9XRzn3q6fVcOVOsefbGwwEI9JSjjjGR2Lyl7h4GFMeSxJjIWAwx8C4jSj7NGHTd+7
MNvm0oV8Q0anRcV+N5GYuIsN8DrHm2Jx0zgi0QWaqm5Vns3K9DH2KLAUbLlcgoL/ORTjNpPo3Pc4
X75Z0esE+pyej+X4RFBGd2HkyeNG+F7eSs3REFwp2Ac9YU+P/vSA7c4xg8qWp9dAPStlz0HpqM4I
ZG8gRSrUARCTnQzxWVnfTNOr2R1IQ+bAdCEPlHP0oXeLClDcBchK1BeO0O1yU8ag4AaIVGe31teh
AqbzHmQUsQzfpWhwYyGxtfpetKblkk2cB7tkI/IYgBLM4Rq+FABmPcBrRQSK4U6P0qGTj5Wyhsum
iyc1utSvgxtItygZyhkDg3DEPsBo8UbzT348QPxZa/W7wt4WHuVuBJOOk2HQgP3cNtqjFPgb5Ny2
XN7gyiUEEN9T970YGbe2QDEUfuBY2eX4PZZgRHxAVkLFWdrNHALSXed1Y8/VymjfpAhGt8++jne6
WI5CcFCBVnvEvdh9AvZKvc/KnT9tx8QtO/p6HbxWxniZ/r1M3zXlXrbr3hXGtZasAdr8N3tnttw2
1q7nW0nlHH8wD6cEwFGUKFKSJZ+gLA+Y5xnnubLcWB7Y/94xSW2xOmepSpXL3WV3awELa/iGd6iS
NepFvsldQJiPTMfimY+5yr6+yO9CsQymVeotRdGJjsJzC0r2hx8t4ctAqVIgkuS2FbvVgE7fivug
e2zuh4kUeInaYO1w0SSrYINkm2esgGgucqTN4u2YOMUzDDPKqsskWeAlo3Lx4OK2EZ27WbLJpr+e
sevrfdi6AVYLazrC7gzqf4thUHz1d9Yyv4+/CYcS4LO06I6D2276NUxoZD6opeobg7rLMfjqA9EW
FuK6PIVgvnCK5y6zw02xi76oC5E+0iMSseqX7EbOd0GPngM8A/wSkCppJtLj3nse2uTE8ikgIPkY
VZHpdgAIYUd1Ngki6pgKWJFWstwImxA2KHUtjAUcK7d2iU5hJyz1+wAYfy1gHSbGN+6Mq1iY+iHS
GIpqzU072obnTwZXIA0Frx2OUZC0tq+h9R5nXfhPI0peHT9xyUDcAJkH8+JmUhqgUmY0ikdIIVSf
tfZFDMSDOtPbi+kbuiyHPrJunJlAJi/PTGqVFC0BaMwzTw/h/N0U3RDkKBqlYwppDa4eauwiUtE2
pB+g/2XmUP8eFEgL60xGyXmF1EE3vSScsVThi435E0Xld46fAkR2bkO2NaSjH+Uoxb8ZZWkP3X2o
cWbsxuBnqx+m/qeUvhr1Tkzeu/ZQRoc8eqHxP5kwxahi2dikgChDZpdOQxw5rWYTc0pU4RdGuWQN
RMClEDEdbQv9GyKpCNbeJgOCh1I4KlaQ1GfNak7eBZ2HINmalJWXmq2u5R0FjTWByCNKprZnUy90
KF2toLjb+HUsa9e/Nx+9r/kv7zn+VbzmrubkO/oo/Hd0jZalq7vdW/wlfZfeyp20kb+OjwL/1A7o
jWAOY+IWNitWQy91AMlNCDBNx05Yj7hnGXdD/wjlQVkX6XsXfx/T/SDvxG4pdHso2E2/EcB8S3S/
wmLdaaeovBPz19TJyjs2+CQv0V6U4p1FEcffJOE6U5ZWvBqQrEav0YffZ/N7dxSfyjcUOdM3LKHR
1zSod0qcbByBGOcujLfw/fOohkT3evEYpiIqaOUQVF1lIzAuyCCTdjoGkqMgbquvo+hOVbErg0nh
ElTy56qOyN6GFtxCLGwWtvrVKp1KdbviKTPe2/yeWrw57RsC63GhSqtulk5F2G+JQplP+oYDZGHX
x+RNeC1SO7+vbYJrKgTg30+N5/aQClJXfvBO4ysuV/G4zPOF9qi+di/Sr+CYvaSshkf/rljzQNty
HyxjfoD1Nekd+IH5nfeA3qrLM26yl+Kb9tKtcsQCoYja8Ynj/hdCtQYLDoco3QH104JN4wHXwYOx
xmtE/JbVjrHWNwVcQ+lJf9CXWDt8zTA6BUXo1pvmF5VALk5pUb9p+5hH2yt7zbVswU1X8Up36qV/
py+4TGwUWlwyGOFbRIGGDYXCxVdqLeLJu/OeRFwFmbsf4g9546+A9SmRPfNc9/m2v1fW3Vr/gVdm
5+ZL+V3+Eu3w3dEeM0qfT8BV2HETzS03mhDedPtxq1FDldwJWXF6Vt2Pwngcu82onAJ8pLThDgRQ
VNv8HfIH86UA5+MovmVf4r3+1vY4My38ffpclgt+4SjBr8pzdGGtz5YeQCgXOPkEsY0kR89w/dqq
d50A4XWf9yLVutd63PbUMDnf37u1sTJThEmp2gN/WUGb7B5R6pWecd752e2haYbmouInoYhBjzJ2
qSChh4RWeYLDQrcs4lWtreTmPk72ork0VGStoQpCTVwEPwMV9u9Cj+wBEipC2O3S07Ye+nGQoKUl
mC6k8yRpaebboH+MKbH6a739pYbEUyeFFvHsJLCqsbFFUggPAFKTyG0ahz8ED2gWqzx3GpDewgIB
3tizKWzTRIQObdG+oxN5I4u4LoHoaEBIMtUmpDkUQP/nZ7WqValpeOl0TFujhYfDDvfCAcJbR78j
iLGbjo9SdafL7SHLXVNLZQdTDsFORY0SrxLfuLGvKlI8DteGotNJpL9mXVzYlVIN+UxIOUqvyGKP
rqgVdFhz2hqDeeOeotV3ddTAIiUywPKYVt5VNUJMsF2OpWI6Dk66Lrft/XDXv8hutLRc9Cdw58WJ
QLLTYNsOT0VsV7IrUSJ+lg/qE7KY5oEqedQdkKiMqJhjDoLEp7AMEUTMbDlcmai/fp+eR3Fha9/g
eSvaQm/sxFjA56CWWbO2D/Af0+YBPe++gyE7X1CQkIccNuaSfo14iH7NG/1hfGu7tRI9+er92LkK
x/MBVOtOfqvW/ia9w7Np66/ClXWMV4KLX8xBdeIVtdUv/HcPHO8v2bf+rriXl7CPXeVeVRZldG+w
JD2njlwNT+RqO4arJt5PzQF7q1TlORz1AHiZiq8K5idFJZ72lysYjxJXjmSriFtqdn8QnuezcS8e
eHz/a04Y/iwe6K+Jr8ovhMrukh11YpwovDc8pOjDkBBxxugH5ag7upPb0kJbTnfEt0tc4B3ZkZfT
rwp+ubUQnrN3K7ILxF2VRQzvZUFnsfzJRM9HzXra6q/BEQHm8Cl/IhUStsVjUrJBu2y+Na0f1qHH
X0Sy0STkz+t3VG6QVvBQ50dV/BdWPfvyIXylbLI179uttdaP0U+f+7nfVnfJk/Z93Mr7+N1SKBwv
jANFYf4pDNvoGQgv0Ei1JYVeNNJOU+atOul3SfdYezuzvseWSljG+Tbp4IbfDd1j2xxCde+ry7Ba
tjoUfqeQlqHJocPxgBTnCmFqxF2Edj2FqzBYokpPFUNFU/srBWsdiUrUjGd2JKtlEX+xssWMLBAW
ujs2h6LFsW+NLqM8HmV1H9d2oNs1753dCe0+aR6ExrNjbW+FL0iLoS5s3KjrfrBn6VQAQgL+C+pM
vGisIPthWN7QTMdpSosHQQmzXZciTYsKqOqWjTb+4zMC3C/cE2MmaAG9vAhqEeMdo74X4qNHQdlu
QpMTsyoBisc/RlPQb1TkpasKAMUdYg5Qv5IED8K8qFlaUaF0bWDGx6j2sIge03cNpsFBMWLcbZvv
EIK9cCRLCprctQA+wKHO7JkHs4r0WUEqRSuD2wpGlbBqOoDRBXSZJdIb3z8PnS4/AzNPNWiurqPu
iJbLRXW9HFoR5msaHlEPyWnttCxTXW8ckh17QgJo8/lw0mUtdx7PVBR6kjMMAi2v85sjLqx0Kuok
PJrh1O8gKN8NkWcuUSyqnTCcvpc6GRVKt6E7mhONlsA08P9Q4RmoSbXrKnJG3qdaCJHqrXVLaCnr
FWghhbf0J62rmZFm/MRMRoZPRm5yMTN1isFMXOFMKn+FSivAlUWc4Ul4UFfayVuZ29TNH+mXBid/
m/9UEFWZm6LhV6QhhJR67aIKl3p0wEgHAz3KNQkAiPZ+hkqGSyFEFBX5YVfzHJnSj4SYqXJq1Xu1
W1vHNNr50i7zbK3cEeWViR2h1Yy2I7Lkpt3h8YaFYpBspGbZVgQRS1qfFlLzqlOm+0ymePsooFhB
uB+5YelSEyAQGXf8qyIswvfcHR8h5ZQ4WYA8wGcGtAJy0TRRCJeI5biPviAenoCxMuwQa83IAYJd
YCjY3woj5tbE3yVQYIXo1bH26COgJaRenAExakuUXxPxNBVovbb42SmzUATyGKSdwgDsOde/ddDn
F+g2rOpUfFAl71dkxfmGpsjh86V5uWPh7iF9D56fpa2bELPOVyapMPSxNshOqJxKdHGSB1Xt0d4K
v0tyS9T6PHb5OuoH68ZRMf/c80lgXNWkXkgDF027i5MiU4rU0pEQOXWWsGwkQF34YkyLEIHmFLsW
ilk4e33+qtdLm9bVrIAgUklAx/GijCCoUlNLSpmeojzqkCPYjYiakeQRzUdpvPzHg80bSWUHIeLG
LJ/P6+APWlggxH2So/I1DKDQxIr5M5faZyTdbkWml8EZP54iAtAGwsH5WrmIBJUSSwAUMfuTN8WU
3OAnOKJMy+bzV/p9WVx8M0h3BphYUwQW+xve9ldrKFKVoUaUuzuZe4pulF4XwxM6J72OewPbn6DP
Nkl6w7WZHDRMQBGrIt4B0Jo9t+Emz2AEHQXroRh2heZG3iq3oEckS6R88X4rGhern768V6qnonYS
35Hq1SA4lrquY6cJl5q3a+CukyhaO191R9WFqWh5rqXRonakX6STdK3R6yByRNgpfEqfpBdjsEXd
VUK7uCf24u+Tlxh913xRwtOHhkf0iVBWY+e0DJP7XHEb3H7S+8hY9r+T+Mm38drpgN6UWNW4vrGK
dk26xrc87lfdHpm+G5N8dVNwR8y8RsDHYMFA6p2vG1UU0iBMxPYkxpNt6d0DPT7EEeTB7prqtdVy
pKPzWyfSfOKcf1hoq/SZWUbzYv0d/P/1YTMj6LME8uyJnmREGjg4I/KHrqJpYLu6WnXgxlAS6oZ1
JkCTKPPiVnv5+rUhcUIfhxZgSarx+1r66wnwQfOxBxqyUyKoL0mYhnalBp4dlZi5oiOPtlP+q0V/
+8abXx8JHMHgMZHSmcUuxfmo/mvYuh3xFEOh4TTqaE/i1CeAxdMCbZaxEm7UF6/Qn9QUiQEMTgV0
SpGgvDgShEZscZDLGaw3T6UoressQWWq/BX0B9TeCm7bNrEnixZSUuQ3AsEPRgd5qqBfBwqQ1NW8
OP3wv5YROxmrk4CbHD0LVIMzf48TUOmgIr8f7/oyimgC+i905l4/Pzmup9mywB4qqCXJIvnqxdiy
GhZ+h5bcqU7rXVnL5DWixXmB9tuADs2NLXR9pTEaZTHUlGZU/2Uh2+rFCoifVp+AVjRrCll9gxj1
5C9aWX9R5ADWWlaMNJhj88ZyusKCAgHnLfnEFHJBpSjy+XoKeBsU8uiApekIyK0Sn9ACsbP21DbC
Dv8EdrFMS3poDIzMuBBsEKKmq4Yb3fKBYGLziLOKuDR6VT/V9Nk//wxX4TmPByFH4bansa+w3c4f
LyoSATCuLx5R5TahO46/gq5Efz0v6gV27SjcYywLdJ1WpoVhEHk1SXQZfGlCmWaXmqrLxmxzF+Jg
bBfKUdaS1sUQHfJudONRr1YMcFWL4BxeGjqLsObPn7TLpl6Hc16crAL89lTTMbGKUrI9Of4elCDK
Pp+Zqwt0xmRDAmKBShKh2cU5YNVtLWWYIp1GY1CAlINbSTCfubEHtatzFl1TIDTUbWgEgMS9ONx7
rcIvWk7CUwlYDVauJb8p0nCsMUQKEEy+0xEWQfNoogmslsVO13gOCxHR/dDqD57oW4fcs2J0fID3
oNi37XCLvC8wGtvFEjUFfXpVzZTWbhXpD1aAvSukSGk5yd9NgLxC4L1bfiBseAyqpRSF5WS4t0qN
andmqXaCVZ0hiAQqjSpshdjLjxa+NJHS8AGmSV0Vhlg/tlRHvcbsHnHsSDBDOgIrGHEJPhhlM943
4Y3w9DpzYsqAIcKP4Xricrr4MnWomibOJNFpwlXC9k1awh2Geo6By5otTpT8wghD5LaNDxzmT5B/
cAASrZ9iI+6RZnWVASVuhHbtqaIOUMlWtVSBBt84cuTLSjzEImBIMnAa4jA4xRcbv5Qzv8UvNTxp
vRCulL5THiSY1y6W2ziM4R6VtF4OmgCJBRrkQE+bdl2XAQtabWbvBiU8+NlbWiTpFifnu9To4CWq
7SpM6voOf/Fd40ny+vNFf3XnsgRhAljztQspQL8IwZU2q4RAQ58CRJe1UlgUd/TWUJUAuo5lHJIE
5tA6/3xMDkiJeAOdRA7J833dy+iPymZXoTHWfJ+S+mcaJF9QrNykpsclSN9LEIMboTicXX7qWXwD
co9bl7+YC6WcKOejxopSyXrSDEecLZUMzfyTgZGRNLxk2cKv2oUvvWrpHh5SU25THcwO2MwQuQaL
HNW3+7J0f0v2wecZcaGBkxGa9SwvgIoQuAIPgasJKIb8bmBCmL3PMky5sqso+MH9kbuHDpuIRMVV
eTGmR8xvO9A9RYxYw6FJHGN0s5hck0TopU5KuyueU+m9L92a9l2rbVRraQW/gP0mAZVBfYWV+iJV
n/V8bX7JdKfPXhVl10O0kRagpOqDZmLFRicMwA9tUt3VEd+J0CQffgnFMaY6npZONmxiTMXgv1bP
HvU7/YuaqK4ZP/g8cHUcqZnly8K3q4FK7P1YOAhMCm+cujS8Qqy4jaUxw0z5UW6cQa7gOgcIuUJS
7/PVcn0LWCSgJkQZyu7EaBfnJaaIPUpWMiekgmaGN1Dc9MJ7H1ht3nfxjaXJGfzBMpl3gsVtgOjE
pfZ2qKWpGJZqf2zVZS8/5vrCmx5qtG4TEXf42tUSCgXaq2F+s4q9x0fMvVPQvAbtFtdBRf0pqT8H
1MW8AgO3n4mwDzDemFw1/jK1KzBvbb7zMJPunyXzGbUk9FG++J1sNy2u6HDMQ9pkAqpwHh0NQBUd
mJE+3njtEbetXF755muL2fhY/JBrdNcU6hd8oboNbQmPkKYsWM9fLG87BtVCg83T6yhdY9lrUkkZ
6mbTBVj79Ihe2j0AOrVvKZ1gNdxQWI4bZ+yAR9BLs3L4DBHqoSM1SVEFH8zSSZFsVX5K2g+saxeZ
dLBeB5KpCt6XAJA/o1rgv5Z5uup49JF6dsXfQrpe9IgAB/oLqJiFiO2kWHObxDS40SP6CnWgpxZf
LaKXDrBSYsvmY1Uco/iHSvM4li3qARu8NVEJfbL8x7B6y/WjCGImeM3B7ui7EtmsCUIRQLc0Ono8
jGptUDBvizfgU8CYBydRQE+wYnGb0hwTXDqV6BJVpsX0knPn2UjQ4RRAnYU+Wvss/5JOQ+DQAZdU
wF0xtnz7XLUNHjhw2+JReKQr2L0ruyFF9s4JV3lmq5XbcyI0CwwQauo1oNfwnAXJxyUpOrH53iOl
iwkOHpTY8gZO1ztt7KLRU+Jl2K6MaJ1kK4vc2NuGwBj7r1ZNSXIjG5tyXGKq3c9svBF9cOEu+v3H
w/iA0jEzzJ8PX8RgpB/31uZvA31cULg93oQv/Y8JKbvQbc0V5EIatJX8ZMVbDxcdees3r765Saav
RvdtYmWakFdMwo25V90Gbsw5xjqhK2qt8tZVTMcccBJD3HTBr6y7q4RTDDIq3pCTDfI2RlZNuUtb
NyrudYAiWf0ez/3kYRHXm0x6VHl4ofjRSY9dcvKGEwbZdo11z7Azq43OjZ7Hz1mwz7x7RYL0vwrS
reqvvOgubrdRsi3bOb1XpjXoyGx6kLKdLjmZuky149h/gcindM9tskw3bf4wmqsBrdzwqYqhBh6l
9tDS+Pe+IGm0mIaNZrmWeQeQPdXWcrbGsxcr0RIdk62X3yg0qfNtf3HfGKDgZpsB5NAgvp7fN12W
N7MOdHdEGVQIwZYmUbMwEMxejpJ4wrW+30yl3iOCWqqLOvXvMoTlHc/yglUgUkXBiJO6cDxYbAQQ
c2VM+Gt0SmMbOs4AZurRQlkg2vGEX9RT4839Wzl38VwF/TADwTLAWk0aDCu8gqjAdIW47GquKTwM
YlsLvliNgnaLkZagZTt4JxhMl1iaJDp4zylfoa8s35iS6/STmAjG4ZwHwuJH1vZ8SoRCqyMpEJKT
7In9QQ86p1QyR1a9bjF1EpdxB5nF9N/x9sQMVES87vOrRLr6JjzAzA+cuY9z9j3H5n+l+lordQZi
wcmJ5E2984sD1QC8IRv1V1gDHWyatoXcQ3G4GofezuLpB6Rxek4FC/3zR5m//tnqmJ9ExcOb9o9l
APo5f5J+SgIribr0NCXim48eF6gJMq6cUHely/eaxbn++YjX4ek8pK6INIxFjfTvIgHP0GesJ1ml
9Fn3jWPmWW83sfFdwQntkKo+xIlW3uhVloKHrT3XU6uHapCfFC7DbWmOIPr0FCGNiv/NHCtCoKyz
mypeWPJPY+DSgv083Jil36iu82mCZWASnRL0g0m7DKnDyUPwIyxjYHCsj07KglU3S+v2Xts5OFw3
LjJpSCP7pEsISK0iK/UPDRALn3ZjmyXdEpVIaTWKYruSW3WhlTUWfbNrjY9A0lLLcmtlGjMHJo0A
Y9RNvaqlQl9jlpc5QRB+R8K4vhulFLkSWbzxdurVGlAlKJl8EsSH5oT8fA3gFzt4uTrFJxlSxaI3
66dRjNY3vvpVPKOcD3Lx1VEIjWU59gDS1CKNjslIl6FUFeBo+E3FviszfBl9y4RSbKKjjFtbr2X7
kA1JsYwMsVoiFmpLvfyAUDEm8eiezl0nWwTK4CDIBc4VlK83wF3CYBZyn2CuC9WHllAIxtJy+LrK
rVD+ehfPxXSZKhbuNEAWL3ZxEZqoTAeTcNQbgE25EUxuib46jh9+vwkKkhaduKD177RhLu/6fgWt
1tQBaPXmjU/4u4R/sUDpXOiAJecWBlnq+TdsLNUbSZOEIyYIK61RulWJTrIrTOoGQyBICjImgig/
2mqs2TI2ZA/WLJpWwJNwfY0gDMWwbhUZt4CMHz6YNEs8IPQgKldGRVnRZ1FSVcKxtMbJRvT0qEyY
cWOj7nC2Qf7NmjfMupzB4xumgbATqSPYxghKqhOG2laE4JSnw+uN5XiVhdF2ITVmJ/PdSOYvcr+q
7fAc9Qv/hONzdj+Rz+pKu/KwrdhNmbfRPaty8JtEp0odRLxFPdPW60LfIQCJ+utuyO9QWXZVMRPW
ft2kxAr6L0TPx2U5ZqI9wIv4/cD/SLXnv1RLOdPv+X9N20ei2M8F/D/+Qy/nSt0HQZWf/y3/9d/2
3840gf79//2RVRHUfymU6qFf0qmQZCQ+2AB/dFX4K+qvdNuQVFEwZ0Fe8j+FVTT1X2BsLTCvAHq5
k/5S+OGvINGj8/UfUi3SPxFWOS8Dz651XK9IhwFWgv1+xaCr8j6XkcMQQLJE3rrxvg1VQTqhoTRM
dKY94t2ECjbK/kiI3mrIXVT6fg9OsYHKCnQ5enKX4lqijC213CseFIeKILevpHojDDTLCjyFNnUp
JjNfg6g2RSf5UWjxsAjbUFolYl9va1OhPZ0je5cCv24tG1/YZNf0/CG3+2s34sgYBNiM75hd2SlQ
5UWOPvYOoZQO34F75APpB/iiFLce16+05kslymRgZpQ263QM5R+h1PWDneO2AvG0Q5ZWFUJCSJwi
ChyFK0yJvcB6TMc0/NpMuAwsfCEm2ar9fngBDL7UhUT7JogZfVsKhCShiZImpFMlLjaVbOS/xkbS
9iaJqPqnJvD/d+V/p8zNrWZZBKAUIebdwZL+r/fo//qfs+jRR9pHH/6gP5tWlv4FMge2rImXHI4m
M43z31pIFttZYcvgADbTPOdy4L+1kFBJor+MngY1EWpoZ1vW+hfIfA5zLhqgDMQy/2TLcir8FRmz
YYEDqPP4NG1mdaX59v8rRleruJTCLpwcOSf3ISLv13Wjb8sImoinYkP513wd/lzVf2uAfTQcWozM
NAB8CVTW+XCNXlINsoIJOwIpcIucygCluZniDVeljmBnfT7e+Yn05/VmLUY6ncwWx+P5eHGtaJTb
E5EyO7/1vdTAOU/ag5gMeHHXdYLYRD42UHESf2nJk3QjIDwPOv+Mb83E2bnXCmT8ogEZp5wwZpHi
Eoy/+6YUS3QNIu0WM3f+Kf8nLPo9CmLYXAhkWXClr0ap/AI3HImPSByC4nwNX5FODijYcLyRVX4w
oRytJksGDeD5nD+f0KqoI1MpRmJ+1WzWjSVMbqoBTjfHPMEdmfI6dT74cr0wOYrX57dyyo/Gp89H
pxFFLajBFx9UNXGRKTXEGEpc62EO6Yl01HkkMJgtmw1qZlqtyqql/iqWRQRWNJhwCc1HMFPo9wan
Qe+V1kYIP36e+hxyv9/hoOmkreAfyNfGH2inG9/FIg1vrcWLIPHPZwIKQzA2zx6NtvO5wzwiaNMK
k68oLSxXD9KKsgPNfSsyhUM6cEsOorD3Mk/irolwVegibcPiztZ1LiQP7JtwLZstWiKeJ2w+3yjn
icufZwOqQ5uAbjFR/sVCJWLHcM7zqJ5IsFn70ihWOIQ1Nkr/6PEaFZY5BsbHpTzcYBp9cCKgIo79
FLk56uicZmcHUI4/BhLKyuSgrw0vAVuMTdn1I6ZBww+xq0+fv+bVTuHdaEbQkwB2MSN3zker07y3
hHhQnSnstWUmV9Yh9XRafjLswM+Hutr681BUPphLfRYzvZhRydPrUqon1aEMo4Cijfx1YYn+8+ej
nFc2+G6MAsaAXpJId0f9XWD/6/yevELVq8BTAS/jhjtKTemiQv3D0uAhGwWk22ky/pmE77/HVFHw
4yTAn1e5+GRgJuqoqzCo6nKvP4BjKfed6gXIDAMXNjOpfvr8HS+aSf8ekAAaYUtjrqpcpDFp3A5q
qTNgmMJcTIoMtHvqhw6ov9BpxvitRsl611JRO6XsqjX2bYoraFl84zT/+EFmGKFiAN2jv3W+fDS9
T8fBBACpTcK0xrei3PsJIh59gtsRJNd0K7SYSfs1NkqTNpQbbIfRHO+4VW9MydW2mb878QHlLHr2
6qVlp54p5RgblurIAliq2KQ7nWDLDVdwtPUkAknUq9nKwGRl4RmJt7Mo8tlVjLlM12NJERjKvVKW
1c7SfWy7LK258c2u1+VchZ1FQnhKUE4XG00viiIo01hzipmdqofAt3JUY026XsgeiwUtb2rPn0/K
B2MCgJ7FI0mBCLcuxmxLNdMFPDOctk2O1FimR1/x0mNS6G95E1YoOCVmcOM9r+4joDUqURRq1hT8
wJmfrwhVD33PxDGblk5Z7vDqhEeq6aGTc5o+Id7xPRdYH9jLeUtfzdMbZ8xF/2zeGQw/nzB/WOCX
mEddzjE2qU0+qFjjP9Wb5bOWFhBlU1V16kRpZ3dzyUUWzXI8OU+dBu86CnRUbBDb0FxtqOVlW6S6
U/Vc4HFetC6Ac3C+RZ86n3+eD6dqpnlyJoLHuMQ5j2Ne4J05wRFGZmiR9kJ1P+WN7Eg4BDlxHm5K
H/EL0mRCxPgGm+bqepvnCYwbyuzEDri+n3+mjus8xJ1MdLTUTO5iD+W0GA/NnZnKb7OP99Ln/nvK
2nhwP3/p6wuHgS3WIxccdgBzVv53fF0XYys3pc6a7KvYRdGysFu0+FwhG799PtJH08vdpnMLEG2S
Bp+PZPW61WQG3OvQVNKVpBbGOvOy75OoHvQC3pQZjyiI+fgMTEFx4xL/aOf9NfZlpR/bqxS5HMbG
LbNxy6ogghlQ4PIlKVih8hNuPXm6hQC5PgK5xSlJklVRwLgCF7etUUexx3bPCwX2D6fZHTqM2SbO
1G6ZiaF2Yw199CnxG4E1DCeakP5iq491ryclHShHTTNjTv5jPF71d2BO1o2s5YN7hlebk0JJFCnd
XZ6egoBRaMWl72RpCvkungURsg4JqxotIiqMrV3q6LgOZpc5g6BhlWi1hpuJgXzjw14Q8P4cMKiR
ySCc56LTpe2HpoppnmH6B+erRnWmA57fhQaC9FmcuEZeoN/SdgU0klaFXSl6C2vESDEccZ7C3lBc
qnIzbLFqETefr/aL5tKfB5sRu/ACZ1bJXNP6e2MFY6uGkaVITof34CII5E1lFo8yEgfIek7A2seU
8rQcathEoPcxViVc04oTMJNQJPj8YT5aicj5c64g0sQsXZwuCpXfVM9byUEbH541YvkAxnwCeK1r
FjQ4oufPx/tou/093sW7N9hYl2pFm1lOImnhZ4XqFHoRotAAAQ5ErAjHC+ro54N+dL5w9IPREIEy
shHOJxxPo8AwOgnViQjrz1LtzLWejnuhseh3ikmIlWiPXUHVCsC8m3j1+egXWgl/vrfB2Q0wcU5A
f4so/RXowuIh86HX6OBnq2+oAxZ3kogFodqbgCK8JAAr0iGTNqeCvtFX20bxhnv+s8lOUqunZFcU
y65I9I1eQ13LSA5vTNBHq4AaK81Wjgfm5yI4pPWk1wnK9qywGCKvlYjQKZPGLjv8gMbK1G+suus7
jcI+6El11saiWHRxtfSUtMZYNyRcOsFtJw1kc7ECZ+RhQQYYRNpbqCglKAu/fP4pVD70WbWBg2mW
4iLqoNlxVW1QPVkvp5wkVRvl8OhbYm53tI5ufPDr5cYoUGxV3DvQ/b7MC+WS/rWKObbTcvgfzEI3
bEtpYzvAfGDjoaeLOmOQrgvN+2EOmF59/o7X33IenTCf4A51nctv2XZR2ucic2sJgUW0jHJrQJ/k
OckKnFbLSLhx4l/vaFDa1OgBjM9h8xVIT0roQQe4TaY5sXtZBmhnTllBUJ/iDqulPt3SUF1//pIf
fUiqjnOYTk5FSeJ8RyueXKXRPKiYqf3eJ3Jz6hi5j89Hub422a+SSL7I3uDqvOgftprim3XWIptD
RuJiQ224Yzm2myjBPer/ZihjNiv4HRRchEBKhEmKDNjdCQrEaqS06FbDJMJazv95IZNNQIVWA7lA
ZAd0+nzuah8Gl5qMstOJuBf1SfweYO7hhHpD8WvsbsEJPpxE+ouzxxW15ku09KR7U9NpGG5j/BXZ
dUn2KVuRb8sxv30+iR8EH9AQ588FJ9EgFJ+f5a+TFivOktsjx/m0F1s0aQtw61ycS6URMVQRMPBs
fFwYuCjgJ3NFo5Q2wJSuUAP//Ek+OgLginLezwUUuvYXDzKV0CK1DtQTgfmy9/LO5RTvHUmsvo19
OjiTaRmHUSv7ZRMIOMF/PvxHe9KQKBrKFFg4gC6G77hT8I+LJccY5GhtRjAn5IcpAHipSaAgOj+7
tVU+OnW4YakrkC7Mwl7nLyz4UlM0FMmcAqKFG0e67NYKHj9iEZy8WAjdf/6CFt8X3W5q5FcuiuYY
D1LocZDjzxZuFHHw3BQMvg294FGLMakaxDC4MakfXVrMJcQfOpQaBZrzVwzxYM8oV82Xx+hjaC0U
W1kOkCBR1OqRZgRAQykQV3pp3mKKfDi5c38eNgY56GXAWCKdpWoF8l1RATY9b6vRTXspQ/sfqX4+
5q19NC+Py2typu3NstfgaX4j1v7aRn2DHVwvMLuKh4qBkrbaMtQyVLoMttbnH/JCmHcOjqBVw68m
HJ+bwpdtDsUTZby9AULWtTDsi6bcNCIeZEoVWk5aAk8VEGBLEOaxEsnaj4Vo3VWy+SyahbCsNbh5
JDd4pfioGARce4tAQq5/0uAQT0O07olqV2KS606nhM+i5yuoqATSsyxMwS7E2HepNb68yESzX3l5
BC4zsegN1NSjhHHsN2EUGJtUnqqd1puTjSA+iuyK1C4/n4ULKtC/Z0GR9ZnFx6mhKudrKw5TsfAD
PHe7WhHuUmtscXiIwY2merkZoqFyLDBHy0IR1KXnwXLuaj9ZRlGcbKjkIQVdAo5IGiClXdVlu3IM
0BUrO/3Gc36wMCTECP7zMS+ujq7LIP4MbIGgh4isF3L9SBUmZyh/urHDP1jzDDUTbJgTytAXM+Il
chUXBUlSzzrdmskEUrOKXxqaZW5gTlN4Y3d/OB6MZnqK6HpBvDn/AoZBz7qfgzarRWEwFftmXXuW
tqzaVFmqJUT0zz/5h1NJE2qWEUO61bwYT/Az02p0QXLqSvL30ZgUtkAN2e3q8RY47qOhCHfFWRgW
9sbvW/Ov7TxxRRhtWYv/m73z2o0jydb1qzTmPoX0BjhzgFMuyaKVo8xNgmqx0/uMdE+/v6DUu1nJ
6qpRX50N7MG4hkRGVZgVK9b6zSaPUSnvMHrxDVFrm1l2/U9/q+fMfRE68MHB8g2WNkmmJaf5xVht
GzSszUDRCDhAj9+2obwbrX4I19qcxA+xqd/wQoouNBPH33TsN1aaxhdGoHi3cVZXnyvkLaJaf0pE
q900MOQycAkYFqwj2C7s/S5qjX1VwTBXgjKi9gYTGGfsBrk/D3WfwdFwjJ5zMOxrbE8Haz3aQa/j
N1nMSK3XlfOgdjjbA6mW4kJKPTprDZ8xkIFzO9yPXtzsvazIZzpYhnhfOxRkVtRk8WEi4zdxf8QN
Jct0vDGzULcfrcwYE5RIDQ0PVqvMoDU4RWHtIkdHq4/7ULgra0IqD2mVtPviBVn6h9aXgqaHCCu/
NmPvkxIZ7id36IZ3VqKLW6ewp8+5nqOAScDEoswSJVRppdM/5bypsp0HJUsQmiu4kDGe7F+HpK7f
qxMKSUOt82NYxJq3uGFWX7wp1t51gkxyNeArR8lpVreFNk7FurONDvX4MGq/h5YAmUEjAAS+aZrE
Hqcv20+uA80UrYO2/3h6kxzbj8AZOWmUNblKF3sk5EJwc4v9aOTzgB6cjiVACzi9HdP2zPXyDAJ4
tR8lqk32mKi1LMJIrnddXWkSXj/HAgZEP3YgEeHbcXsOmvY55WEm3eYN2tvKmCW3EeQRPGNcPf5c
RFXzh2UX+XU6IAXrekH4dh4BsqKw1n6JICe/reYoriDahMO3Wmmdj2MVm9+FMaF4dXrOjmR0MjCB
cpAvZurAh+fKquvA1fuOiqEgHBaV2vpmjKbnaLl3ltkp1/PM+p8e8+itxDMBMi5ACzKPRbjXI7UQ
ourVTevBxDC8zrpS80i/qELvui0dcdflOXRO1UVHewq1bWNM3tqkfLlHLobjZrPvs8BK1jisogA+
W50f6GeNF49NDTY5uMdh6C3FZA6nZnbbUVenUd0EYV5u4Ghna+r49rrsOggjQTpc94lzZjmOFBcl
z4hrggqj60IBOhx0EKY+On0Lv8BIadjPxLltBn9hExV99XueJaxNZSTpR8sNkck38zH82Cfu+DBN
efB+qDOrQ0ciU+7Ao1bn+rdyMyw2PSo1yGToyNVQwV/MiOUSG4p8pN6lOLCv4ulrWwlzPbpqvPNa
S/dP75MjCyD5VrqJNg7PlmVizCfTgimfmYtWNSEWjDV+smq4toPIvk9TJ17pBcf79KBHgghG2pR1
2ZgUApba6s3s9nXhdDw4MGykVlsi4w++5LITZn1mqCMFWwIH1Q0AUGTh/O/hYjtOXfZzzBcEBZNt
QmCp2wBfTkTdOqwSFNSXHQmE94aZh13uXo0DRqhKPSVfHdgCZ7bekafl86OOd51Uhln2zcDke01g
ZeRgBdqMLVWeVZ9HM44V6N8k6oBGlJvgFxUN8aayMCk5Pe+voSA2e4v7nZkA/EBMOpyMwUksvYso
phqN7XzPNRG/n83ZumqDIfW93DJQBHQpa6d589F1U/EeTnazr7qKqYrsAe1RLB6sGBHlslWnMyHr
2M53JRQDhA0IhuVWnEcvCxLw1BslrzW/UpMbsxl9XXGjfYZf6ZlsZ8FTeU7bAcFJQDflcw1VzcO5
8PIGbeuJUsooFazolUHWrebaj1VExZrYQHcN09R1YnYPjRL4emv2Z7occoTFUQeWQ81Wp8JCsWpR
N9KtKg9NOgfoG3O44wErk3joz5F/j+w5KRzKhCL7i7aunPYXWZ3tZL3W4iq+sTJbe1tO+rRBvBsK
TN+NOwQQi02q9s1lYeKdKuohO3OLH6vrUMxAHIdUFZDqErpFhyjK+qk1NnNPIS6Yx3lTqKWzSQKk
eMw+Q/1VFSGk1/ozLoj0CjvxvdMU/R/sfYNp4IWGXAM+Xot5iLLUUWNBlS4O4FRlNRwooSLSPrla
vut6jAlkmZ5S5OiCjkUTwcJhbi0CnpjJgA97icEyignWO7caqjOTdCQK85TAXUxWtnnHLM5l7PWz
WYaGvpmcqt9Es67dN9zslwZcHuSEUOaaZgRqTkeDY4PS1gD4KEkNeGMeboxR6ECgbExOw2krmia9
hSc+72LHiC9QmkU0qTuz35+RZssNTxJK4JPpEPiFwxET04v6sWJEbzA8EHtFstNVhB2HvKmvI+x8
ZX9RrHQjyv15UlAMT7zxQ+o1j5mXoABmVc2ZiT8ScxDFkqgNiR7HH/zwE2V5YYuyBgltjDGCKXjW
+Qq87LZCol3PEdc/PeVHLj4pisKdx/uYLSiX5MVZTEMKX0ZWGBBzrBwmJYZBmiANsz3hnlndo/EN
nC7lGQ+YLQH1cCyLg5eF2Hnga5F1V7FFptLjCr8eRvzWpj6aV+XQ4vHTKFSq87m7rCK72J3+vscu
HIxqyO/gd5myTHT4IcrGjJtUC5jf1Agu6yzFa0JMzb6Bfrx3a4TIRqsutjGFVAw7usTdzcDKVmFX
NBt7KrytihnPdjCceq04fO7TH+/YCeCuwama9Qenu/h0SVG3QyKYorkaavRYLMQ489RZwWPGcFLR
d/nsffkHQwJPQjcGdDVSEocTkmhxOcJ6IRrPUXdbaKj12wE8Xy9EsJEpnKJVN3jnnlLHtjlXvtSp
YQ2MZRWhy2bXbPPI2JiTBhzEy/ILzBJH9Cp6KLrJ6J056cf2OXV8KVRGMd9bJnhWNUDLEzF4R0CB
c6AXPti0adNhnvoPlpBsChQnb0RJtTycz9Br4zgGC7epldC5dkyc0vpwdvzOHPMNMpvqVWggdfzr
iwhmhoaIBEEhp3c4aAIGOA7NDo82sxi20xj6MxzJHVKZOoCF8gOQnA+nRzw2oQDMHNqCaPeb1uIw
j1qfJYi90HAPHSw2ahRcRYupSdoiH396qCPgLpCxpCPSypNHwTIPi40otLRmQJomVY2vdtjHFygp
XIkkRGCiEkSQ3Iu3ES8iv3EyTAKo1l4XxaRKN/vuykyyGRC0Ul1WpJHbYtYyULUUgycs2U9/1GOp
DekbEHcPRBpBbrEOYRumadsZ6AxPDr1nvIqE1uyjpkFDosfWSFiQqrUy0rag0M5lFPJSXt5mgFEB
eBFmgUIudkFRmoUIy9AkfZt6FJTQLBOt2r+D2Fz5kAnVG6zEPtjuOF2e/trHNgP6f5Aq6Y1SH1mE
LeTTRGwFGQNHEOYayNRXcHOHDWl690+GklYJvESBPyztdMzSCKOgZqe3QdGsXbVH3ybSJ+wu8m57
+ls9f+xX84kUFIhbKGOqLVf7xeUYuRl0gpHyWmkk7a1WCQH6u51xWNK+RS6uUWPkJft6rH+nQQp1
3sbGz5q90c9mHQAfrjqloiIa3KbIfhlk7gQ4LWvUlc3jGSRONlyFXEB+aOcIVkdIWCgKBo6nv8Wx
KwVxRl53wO1l9/nwS0yNks1h0iOkV5jjLmpQlDAKs97XTt1gOdT23L+Ndu7Iyo2+mDqyKXh2aGxK
9MAiPBjKJNKiHZi6WsRXKZFrlQcAM0anjDcNDdSNkZkPIrdDlNQ7/E7L8pwN95FNSXACEIcwE6X4
ZdcUrUI9SB12SqUMLVAcRI8rFyuEMY/PKCsfy2xMwC4EQjpPgM/lR3mxUVrT8BDV1U08e3pArh2d
8Moa/0Dyxt3ZaYkdohjFWs0n3rk2quwjF9SZc3HsVSMf0uTq6JPSiV98hjQSzqDmGrXgoA/8ujdR
D9I7a1MERoUOQz/vDO757UAN7jIz8ImsUExYC+r5vw4Z4YOA86cZZ76OgbE2B+gNqmibJ664Sr3Q
vExnr7ivYgV/MgODhNMb/Ng6A6uQjRae6K8qdmWUWVYYooWuUOtcubqSXiaRx0OJN+6Z7PHoUDSR
ZC8JTetlQGhDZyoGHQ+cRgpVlVZEnEPiArMa5dx6ypC5PECS8PZzqOVNUgzZRE+C3ZuUHu5Ouqtu
9Xaoz+QNxx5ASB1QbJAwDmgFi13juIHTugN50VRM3aNNjWMNhgW3coDel20PN1vRNExLQ0OamKDM
4ymUHWMBiLDtssh3BWZXp9fz6E6mNgCHi14uOcbi7RmNTVuP8jax6VCAZwWgFhkVD2EdJVTdzpvf
42AyV91czDdDWZWXUdNGfjJ0Z5VDZJR6tQjPYoDED/tVFIMA2ws1IHYO9exexOWkrZ0Aeefewtqi
bb353jZT5brsaArlseUBU0UGKY/Dc+IDR9JlqR0ChYCuPc/CxQVrTYCWmpLDHSXVQEeqTpDPrNCR
4Vbn5kjPWeUdK1Jyx1IPRLCDR+iyElQZVmDVI6SdSr03jWxYWcX4NVQGyxdT4lINz+dsVVupu43D
pL4ZmsjbxWObPkTNEN2d3hBHvzyEF5A4ski+PHVVXFrZXCIFm8ywfdGrmn3UyupN3TrlzoocxIdO
D3jkyqRDQTleAvSJqfphOK+Szsq6uuYV1kQqrh52vGqrGZnxsvxSFVgudGhXnhnzGXax3GvEFEjt
zDqg58USOzioDorWgKqj/rlVYdjQpWzHLeGtWfGqkRpSMV3AtPM25UTumAnceQsR50gYYEJndVV1
WRR1fu2acPxc+ge7tC6UDX3obNWbCA/hnDohWoIMA6aopV9bebQuRsPdRYpT32WwBXdRXOA5ZDnn
6knHIieFReAZlBY5t4vEWEHKu2rL3tigFR3u86wYNvBRcXyK63O5x5EsGAtWyWWWTepXD7DZdItE
mCiz5GUeb3SquBuEV20f53VEHpDi8/U0mi4bMXdnoumxjUriDbETlxZgX4slhHfkuWgH48rhOi1q
YGV7H9pKifhrEvAUUdV/cDBMFOMQFZcCxku0S9rbTqybNVGhxahIj0d7pZchiMkq0ND0MeyL0+fi
2My+GG+pHm9U6mxFoIYh9Qhki/rG2CLjeA3UpbtszSG9FQ06XKU2NWckWWWOujwbskLFf+Ct0KU5
PJCRldCBUoE3gLhN/3Ctwt0nE+mrO0/DR/qHWKGwcdcY/4Y7nNLOIaaOYK7xDYURSkikZP2KvJJo
CTtqqnWqByDg7L74bow1bw7Hav1aoqgrxx1WwZTgUiVGfed2VM4hAqvXrW7jDz05yc1QV8atGiIt
35Ozvj+9MkfvTKgfQKAJ2nzAxQxprVJrDqOiKa9AdRtnRBXLHLGFGaWpoanmDXAC91MWpvbOUChd
kkRmd2oQNdvTn+TYUsFN9Gj0Sn2hJTzdSjutGy3YTKbGC7gD5rbOldS8dOcg3NvCtn3Rm19mEsRd
PFHbOhNGj8WZl8PLI/oiE88jq5lCDwDYOLbmx4AHP2wMKlsrMsePp7/p8V0h60l8SwrIS8qbgsxN
nvJ4RJAIHUU1KOMvAS+xfZl542VUYDvkzNF8LxUA/MHs9Isa6spjYFrY3OReuFMtdCzjoZUe7U12
28dpcebAHsPDyWIAHw4+BqYAi+Je3CeqZ0UluKc01DeDPuVbMajwl02rvBSwQrAU11vkBueCRCuZ
/FAtIkx7uezGIrDe8Xb5nuvJe4/H4x4opAXrYDSvzCFqrnn1TY9KZgNAT+xgnZsGSs5D2l1HYta+
iMl0wQT13TopHdIHKy390etBqehhcR3QdNwhO4BXPAJh1xYd3r0l9HonMl1sUXMbzjwSjkE3WGK6
LFQNaP4s82mmwSw0AQqRO1G8jSJYs16sOWB7Q3w/UK6+7ivh7PV8qm+Sfq52LpJOV3Pc2evYMOe7
0sG4gYZNuTJqdBlFJeaHerD1u1BUhW/YSaGt0Bh6mlPAqlbvnGtVHNvYUCpwRiETcu0lZIOi06Dp
uattuoCPPuVR41OxSH2aCM2Za+VY+gOBhP4LIAgAXoszZJlx74qevtSUp+mOrkmM+YvIb6sKdU5n
xCN1gmx7TqD6SIinIk+BFuke8BeLnQrpn7eroO9hOZnYGb2VPwyD86gBjzrzWj82k6AZ5JqaPNaX
1Hctd3i8KYzUNKizgwDH0aXX71PHOJcPHB2J9jFNRsBVgBkOgxHUkRrmK9fG0GXVpZ7jzDb3WrDV
HSyv/kEw8iDekvNQfEQv5XAsdnyLphuCgQQ795KmVbUaws+jXdabwC0rnyrAU2yn494Z6G9pVvBW
IXv6GOT0vSoE8m+K0RoQg8VNsi6GM8WJoxOBNg8iMxSMOYCHH26uqRoCa2NHmTh32Had7ZyW5CyO
3PpMof/I5iXNpKcK88FC2WCRg+WTRbE1oL/TtGF32YVG6Fta2axBwcLvTmmgTsrZ1taR7wc3EeIn
hBUKH0sCiWe2oVtUnr6xB9fbVqGJWb1qjSsz885VmI/dOkBH6BDRJORpuuxkaJUe/wAlwMspL2LI
ADj3tOF1kzXhvg8qsl2B3LODcPmuTqfJt0c1vTazvFwHVZJv1CHpNk0+GDdtX9grxbPLh9N7UU7x
IluTGQgvVYteH9W3w9XmyaxJPiog7Akgr+mMzT6J1ODXj/HBKIuFdlF0G9SSPSXKSNlHEQLJJoT/
izTCDer0FzpW36OwDVfbRWiFhrhMjF9kFdnA476jwApEwAph1aW935TiXs8124fALFYVD8VrktTk
nYe90CXA0vzMvn6u3y1nldNNU54Wj7SxP/wMLSIyXjDRMeu9pvAnG2hrH3jOZjDn+SJTSvxeYwPJ
Qcj/O0Vphq9JhFx35Eo9CjdKN3CSWl/JpA24F4IsRQ9mQ7qLrV+tuNdgNhFBBtYOHt4onyq9C6/m
DGnLtC/xLGyrr6en9MiJoeJExxkFHe6u5YyqYqInPSG5MDYN9s5lnOxns/tdGZrW/wcj8XRAJYoG
IEt4OG9ah390KEE8URmW70vDGfxGRFTyDeOnvdYv6YP9T9PjI0l4MZ+v1PjeP8ZF99t9/NQ0T79J
za+buBZPWXmgzff8O34q81n2G4o0FKngZoHeg03zp8qXwh9RvYH7D8CBSgBb4qfIl+m8AX9BdQfZ
MUIGtJh//daWoov+/S/TfkNcJR2wXRISflz/FZEvkiVW+69TxBXDrSA1YkCvazI2Ld5JpiIMXoo9
Ysez0V44Q/yJMXd1m187cVevTANwczLDyMm0LsKT5F2XjlIiEpPqPvGjjD+BMBNdWElOX1wzvlpD
jB6yijhk4QIUoRpj5jMe86T3pfpelNlXcvs/zMpcT5aDNIuyD8dC3fQEmVU8Jt9Fol+iVPfgRgRy
DX/GrS7KzyiDPXha5a3l/0kQU8UANKrW5hh+y1s3vogdNJ+oQBADDOfbrGFmkHrKNrCVcVv3rrJN
1TDbgMRF3w+BE7P4Gqv6RUn/lBAGPa+1YkB1NAEis/VwQZzLjQoZ42YG1XORZClgedTLPWPgE8TJ
H+7Y40AMCW0VWvXnrMq/enjTF1qw7wRZ/5Cg/d5jGxgxfN6l31Sr8fw8MMIt2rnAG+XHinEfWTW1
5Wc9QHDYMR895W6sjPt5dmmRu+XXYcLJPRzVVdvF36PAxUeVTzJLPE6B+NMKBdOHPOqrexP4MhLy
CuryyNcCoBYbuObfgzGUot7fkMTJ1zn6wauhErdmqX3KW4W7f/ja29NDC+xghQkeWIM8+jbMzuXs
JhXuLk21xR8Nw+nAvm1nwDBR023zIrtXvPnTPDBPusUaIVa3soR4K7rqPlXrdp1MfJ/Um731gD+l
j76DA2T4uhlFt8/c9VSD5Mgd93NnqtgECxqzva2wU8QqUGbEQ80vjtqD/gR6qWWo5htl/C1ox+nK
VbIKJ21dwa/STPdRCTWH3DlczZP51iYrT+xerGNNMfZNO2aXcRB170w0EXcU9fQ1egzjPgumm65N
MS1paVukkT1upznH3RDnYl3JJYyr1dcpHr4QRkS3tVTRfgCEhZNLbbTbpkNCksOMyKKKEmNhBvuk
UdVVOJr+CJ0L20WDS0XaGebd7eR03QqJ3H6dDYq1Qit3H9oWdsU4Tg+GtjYS71JjsUyt+DpXCNIX
lr2LMKTRzPRdljT3jsrqR3V3n2u3UwgWq07P3Dvy7XJw/iXBT5U9cpmqvdICtwH6maFwQp/ebo1V
uuVPiX1hxanBhsrOpCiLvEEm/owm3b0AVMpi5OIl1QtNU/C+CdEfKruVjbB944DnKovPerKdg/R2
sJC17nrccdP284s4ff/jO71UGFyUhH4OTlCF1Qwzl+97ePEVuWaU3Hs0WNP0G6laiU83VUJ6OMk8
EGueFwJkKTSSaxdagjI7u9Mf4TAX//EJKML+yAJpBi+KvuSHZl5bWkgS0d+Yen4dRmj/1bksP2/L
ID0z3c+qx4vFpfbDfcErmcxlCUMoDLVt+oDFDeiHrzpoE9H00KR3XcWR57GXYPDqfTDT2ltH1vAA
kOumq77pdXORWeE67UZ8VzD764orXhYPHsZ8ubiqk/7BLd2d0NMLo6pvc6/25+9Kl0FJyLqNM1Vb
Op7uqhDG22KCrTkPzmVVxo/JgO5q2F4F+P0RjbaqGz3Z9Qi3XGRfx0xxgfRr11PN44QPDuGw77YJ
RKrABZoSRcNjbXgfcpQ0VqBemiu9mXEDHMzvTt18Tlq3WFHjbv1KaG8j02wR2G9iPwurZFVO84Ne
Ez5d/SGd3A/RrD5MeDyt4sa9BQk0rUsQzEUsdmWlXFSUAX48Rn8pD/pQ5vz7/8if+b2spibGWPdZ
8/evf/rPBI79p/L2MX9ql7/q4De3//f5j8OnUmYwB/+wLTr8Dt6Kp2Z698TU/vgUP//mf/qHvz09
/5YPU/X073/9Xoqik78tjA/zIJ61f6+Z+v8a8e3xXz9/0eX3f/+Lv/0zZ7JRMiVGyPYILoQUVIgT
P9WMHfUNyvlozoCuARkLqui/syZNf4OhqGF5pEayLi1Z0j+zJv7I1EiY0LyWJWGKf7+UNckH24tz
hUiV1Koio0P0hPrysqaruEk3OQqknWLQ8reWOqQ2HJXwYoArHl3m2pBf2kOcfxCuEu61qRazb+UO
XB5lTj/wduj3apxDdWjUbW1mGbfGWGt3VZxUgieIZ+2bEm8dW0mcd/rg4svqtm5Jp7cJfjzkfmlj
/me77q5/ajpBznvzWLW/oRL6/bFjtf8HbELC/IlNyDYOxeNzJr96bL6J7wdbkp/9c0tqb6BkyLUm
otIFldn6zy1pa28A41FQQh+T/UWy/9eWdN5QnITCJBG2pP7ysfXnlrTf0BZDRQFSP0gZydP7UwL8
52XGGSZYcDCPXG7PV8fLLcljHKQ4/8U2hzO1vNyEXhVulWAbl/W58z4G4bbvJrRX1045q98wl9AF
oJc02A2qJm6K2c0nYKwTnicp8j2X+ujVb62xCS6neDY/AYMnvZu6sXvOMudv2LdlfjArgkLKWLhn
2lnPcMyDT490Igk+oA2uZUCYnNyX9QSc7gJ1Kq1hEwlrehzI1t6ngMfU1ejN5SryvOZB6yM6+8gp
puSpFJaI1pM66MkKYIZ52YwgHlcKMaFcD7L8vxJKanwMwRWmuercAoqa7kVnDJ+NRpssvKAM5b4f
43nnlMG8hYLRCBhjSvF5DiE/3IVZ0YAyKdzprZ0ktPT0Ir30QKjFYCvNMV4hLln7bawCdHix/46s
5GEhQGo7I+HMe0xnFUlSlnVtTZh9ntmohoOqCtZVFzkrgforuE5M408PtUhHnoeCaiHbZLwjXwGF
4jI3tS5Px43tTM0WBRt13yqBsta93qVeFjgovRZvn8f834jz8iJjTU+FnJDiUXYQZyRA7s9Ao7/x
AAZQVvNI2SS+5a9AY7wBlmRxJ5LCSlkgwtPPioHmvsFXjwiDzhQg/mct8T8DjfsG/ISUutaJNzI+
/UqgWWbR0MelEQzcYmoWUoF8cVTnvC9Ea4OpLQ0121hq/Cn0jGw7VeXvpdd9c2P3ragn7SLS02rf
9vC0J/TszxyS5UNCynzJDACh3mcJjWX3yszoGbuDC7IA3taVcPs9GftTmyQfRqW9ihP4sW7i4ApX
lNe8XYczNbQFd5d1YXxgBh45BSxJqmmHAYtIUGmtAGmQm64Sb6BuGuuKRPquwrJY2rVhkQl3UZuJ
VuC68Hlxa16Ac5sOaAIVyqrLh9jC9Cr0qo2bJliQ1cB2dCyJL7KsqsrNrx+7//AKP0hQ/zY5+P8x
2+Ry/ftjJ2/3x+9le5Bx8hN/lum8N5KEjbiXwfHjnuBs/bzfLe+NpKBA9QVwT8FbtuL+PHbGGxJO
WhwweEg5+St/3e/GG/o6HgU8VN4JtSiLLu7zk/c7wx+knHwobnXercRrlB+8RTurSLy20CtTWSeW
dk3zNuw2iRnG2zm1AqnMmmN/pwQIr6CzGM/xGr0XXaGaZcFcyW0dyH03tX8Athc62lDZ8NQrlCXm
htf/NrIcQEedoQ3ftYBqTtNW9sfSKpKbBq1c48fZ+d8b4MUNILvtf78VP0RPv60eo8f88WA3yh/6
uRsdXeaNoN94zNDjfvkActU37FA2KtQC6inPjkI/d6PuvIE8yvMHUIX8GZmj/rwEdPUNv4Z7wKF0
jDIqpYJf2I2ytfIyXcNJDzUAtIvQ2Hze/IfRz2qGduKwVD5swXJtGYOFz7Fd/Vq1BNsNOQoCXyTV
FC+W3WJ0M4RpjAZ0AGQ6+07aHqo4lad4Za7Gcio2XWGe6yYe/WagmqBgcWEi0nT4zeYymikm2pWf
w3nfTg32nopanSN7yYV4NYE02yU8HR1G9HcOh4GU0rUigIRSankdbpC6x0FLjbwSpq3X5ZtQK9Vq
ZfJ2uZ6yTsLEQyXbG0URI5mj1ZY0jBj1lcjyb7E+ePVqKEphvE/sDqEiHVHfeBVNrXI9RYWi3wvN
wltMxNOUXJk8bW8EUL27SsszMLudcga4ICPl4stJ4VUEEsnmedYs1ZaGcvYEhoil386Kea/oejit
TKRi17kb6R+FLZCjH+A6tp0XYKyp9hemWSXYMRa8LpTaGX7cfX/7NnqVLGCsQBWBmAmJkHbHUk3C
9soodlEZ8GfFtffoc46QHnpgw2o5PUyKR0V7NlI/VHqU3Fy4n4oKpufFCb//cTheVh9fbyxuFXQ+
SMCkEccyYbBK3BX7wkF5PciGT7Hd5jc90hGr06O82ldg3aiOoCyG2ZLUbzzcV0qsFmo4hJkfVz2S
fCh371WbwloWK+d4ucvHA4R1iBUAGCRX1gYFeTiUCaRNawFH+Yge11f52I2fOkPXClwLi4/qOCrf
tbDpz0mpvppGRoW5Ar6TQ0pStTifU2XUE/sm9EMrUsOVmozZXuDNdPGL88jjS4pjMZ0yGViyAELd
6Wut05AaAO22j+Iu3WYup6cDM3jmEfbqGz0PRT9P+hyDDZDz/KKVDj4hNUeIDL7StckHFPCuWuUs
gkmmowcBm0FYJwmEfG73LbKHpNCzwUiqyo8Dj6ZTN6YXyC/3d3njNTeZsH6x0E2DEsIO5WzSJrqK
VEYOv1TM5UU3e6z90h3udZros5m0G6H023xUfrfG4pw79ZFZRJOCIbmOeOQs0VIBUXAubJe47drh
Op+SAOmY6Jzu5PFRpGs5eDPs1BbT6IhCz4HjVr5WIFQ/6wIalYbl6+nNd3QUJpBnOfVN2jKHk0ff
lRnNzMofmjrYTsnwbdSc9swgr95xcomIEXA4uOocSlOHowRd3dfsSr4LPV6cibGj1rUZw6VZe8i1
yb52gyS9qPU5WusQhXe1XoTbclDtza9/W+lahReEbGwvexR6gb6EHrByQ9XSa8w8YwdANTiTSyxo
7mxEvi6+RNK9FCEda/l18S613Vbj63qBfHF1OBkkUb/V8+E9SmoforqKVzEK0YZa+mFcXwaV9nUM
UR8LGytbl1qgQABvznyqYyuNYhxnH5AatqqLcG1aYYomnl75kyE+yOx9Z9bTuTTq2CBS1IOLAbwA
xcvDhTasNrYxMq78Cm0YX1H6Yk3R/ZxUxaubh/ml8gk7iSsOF51FRgNyNS2TegRX1xTqhUjxfk6J
avuxxVj79I6Rv2oRzORFjtQ0UwZiZnHzTCxGj5p45fdlp6yCws232JMWm0qnbS3GVMHMEzB6o07V
Lx8aJM4RKqaaK/U4XuHuUSILErMCPWgPbf8lEVaxL9pQoenUVhuD7OxKOEP51LKDb9BwzPaZaQTI
B1jxmZ0jF+1gDmhxwDMHKkSCRbK/mAOFHgm+1lis62H9h6oqybaa+mwbdIH0u+rTM4f01WUvnwy8
c/n6xCV9edm3gRu2yGlh7GvmCR47RY3mCvr66W0SdMNFmpcBoqm9OX08vdSv9u6ziQN1LaB9HN1n
EPOLy7Gz7KFJUCrwB15LN3C7Otp6oXUG3/sstLGYTZ4XIGB5z0CvsxcRd6TjB4x3yv0Mk56PKMxO
1HozcYFgunI1VXW/djvkSqM8ivxOcbJbOILGNs9JBmyEOb4wcdOliepetc6swcbQd0jGbTiV3gdH
mJ9z9KDfpgrXIG+XHl/plkVK6/oSyZQOwFdY7Q3MetBJHQUm5ZZ4i84k4OoQMTy8k9WrQqCnGqgN
dtHU0rZGZ0Rr+Nax33XEpDQUgZ9nY3pb5bO9mWbi2i8vA37VFIh5PfKvZfKqoBM56FA9/WiarA31
9AG56f7L6UEWQE6ZK6iMgh4ptUoeuEvHqkFXlAzl4cJvguz3sIrvRhudesQjKH5rfbxJ++I+MpT3
hTpvE7AMqyGw/QhhIt1IixW4musS8NxqrLxz2cWriCM/Gc9m2jSogvBsOwyhIoj70q1ntj/s98tZ
axr0SDD30PVEW/dayAnQiQImln5nDt6rsLoYeRFWrRoLOAgKhZ8P+bAW8CxXRTo5aI2K8p8ssjSb
BCzNEX+V82I0j6z3AK21Ga1tYdcRBP7onBvrkRMttcqhJrPeJKWLqUyNyggS2kj+0ArNN3LW1ZiD
h9Nb6dggqERCgMZ1lqR3ER1VxapjdVRyv9GQq5qF7qCkgyvG6VGO7QrqEpIpTC0eo9DDXWEbTeiA
IGZtSC52gWumn5EssPBiGcqbBEWq/RB2/Spt0CBZnR762Bek8Cxb5JxL+n6HQ/dpHIusGPFdRhTs
wczUYgPC1bo4PcqRS0a2y6lyU1ACELNIEec2mGBExDk6S7V9VcBRvCUqRpsyjM11E5oRPY7/roId
eSMfmVAWjOILA6K+t5Qi0scBboCd5Ag8tYpvGSJeNX1o+EkJkrAThdjovcM9U0znVJ9k4r64AKD0
Uhmj94hugey5vHyEeZmb9UPZZ2ha5c3Gag1jPYu5QROpSd7bLOo2dNA7Ctu4XmFRrJ0B6hxZzoPh
ZRR4cc0JNlGliDbzUbtANbasYRvZzXgmezmynLLEDXhB6oRgP3g4SjoGehW0eIwqgMEuRjLPi4RC
00qLdLGzDMB9p5fz9aQSLAkophRRwrBj8Vaf8ViuK9QIkHD38D5Jys90Zq0vLoL5aw8xglVaRuad
gi7FOh979/L06K83E7V6ziZ4EIINti+H33YwQrUvbbXykzq9I0Z7G1M4yl0tmmaNUWC+ZpOptwhw
nYkKr3rZPHnpDpEq0W7jheUsgo9m1EOI9xt04jru2hsUdoISeKfpYJue1caTzvLyAmmUun07iqi9
4RlgtethwiZ6m4ej92lEDGotnJGwYaN1+6Vptd7ZUONSHockc5KVNk1js0KLq7FWquiogjrz1L1T
U8WJ16iy8GzRw0DDvX3oO22nu0n7UFiduDTSsPwqQiceULvAiW8VDq17xztng62K7X7BkcONVko5
RF9TN2+eTi/J622uQdP4L87OY8ltJG3XN3QQAW+2IAmQZVVSqWU2CLW6BZPwHrj686D+WYgoDBGa
TWvRUiQzkeYzryH/4nmHS68vG+a3bT60GaIgfVL6liPJ3xpebBf3veLb7VHex6qoImkkU4vyN4bn
qxcm72ctk6q28CUKHEE4PigD0OJAy19tunau2tjOzm38vsBIz35JSRgPx03uy+uJVXLcRHYd5z4M
0O5iZgPwX5kWPucjvHPUIHHRyc1PY1YGVF9qNXlurGEvSHs/7+VH8HwTpCw5ymrDI8pdCLUJMr93
lug8dfrqrkOm4aKM4TzhvB4q93Jgz//cXu6tyfMAstGRpiUbWTeETXRowxlgo9/GlvCSspCfePql
o27VyXEc2vYpjhL7e9BaDfjSJveSKpn92z/i/VUD0YucjBY3LzFdjusPgEprncnRzMsB2+Q11az4
EsZte7KGKkHTJ0KTg1p+cp9E7eDpiObujL+9CL/9gNUOwLw966tAzfxOG4uXCiOul1E3xCnuB+mY
GEZ5HyKs4IFJSQ+9XkhujALJzjZ8f7yuF2F1vIJ2kq1gwuKvirsfYZvbHw19bnbe6K1BaPzTd6e6
x5+rS71tKG/3qrzsMi360PS67ELD1M63v+f2KDTX377oO83jKBRDV4LpoVqOjV+rZOqHOpjsnQfq
fVEIyXKYiItP7iIzu74qtN4BBI5Qlh9hvOxmsHg/jc3UHukiSI+tAYO+6sb+A26JxmOepzOh3Sj+
xapUO82jZD7lpSHOKLWKoy7a5I+Dgusft9pSnRkVeKE3fE6srX01zacXKQCjfHull0f/OvJhlDcs
A33lRYzy+uQAq9WqDi0oP9fL9LOmVfkD7joxXsF/plqypHeMhDkYqBbYjdzQ1yMFZR2KDtqdP82x
gvB9jie35eD1HtffWyvfywHeRzvXw61yeknlVeNxYTgZ6z2t0MyjWYfBBXhLcnECSdpZyM3x6PAs
QL8FbrNs6d8et6YNhyrus8yXsXv6nGmF4ktNZB6jymqpShfBH0dzzM9CXI5eLwXctZrXEGSmHU6M
F+Sd9JAOoXUSE8oLjt1MvhoM/Z+PtzDFGYyoiiba6nbJUR+PhonWEnSh+WCaXXSyjeLHrMzNvTVn
hXd7X75VuVcbE5gvwqgOiAwFKPD1ekphoYqgkITPW9e7ZiJ+tYvfVNt6RZg/SzLSLz3YQCUWD4lU
3cWBfbQQqK8V4UlF+FDQ6zuKLvFiMz+mBYY1CLwQih0jiBs7n37j5aWsvOCiFACg9Kauf2of0Hvo
SzqIemrJrk35QdOe6dRj7zAhTpPVirPzMZazv14c5c1wkaoufcXVe2eFoRK1Dmx3Ta4HX7OkpUIV
i4PcJNi15eZdaMGkiWkz7lyZyy5+NzAIM8orC49inaL1YTHnUjEKfxo64yiVCRrpRdTuvGQrFa63
uwJ0F5HUcpjwFl3FMpIlz0MRRMJvRW5DtTEdz8qj5nlsHes81HN8pwbW/CNtEQ7FBUR+kvvRuRhp
LXDI6m3MTmpjZ+YbF6W+yNkt+FR0p9Zl9AaSaZDNifDhyMgXLW+JcOQY/brU3mtybg7FTQL+w1yk
1ldbv0ohf7WIWPmi1WM/lxMS37DNLq1wvtw+ZRufk/tqsaxlSpR+VvsoUysoiI2dkKsEGYi+qvZa
YSc7S7dxNYJcogNBUr9IGqzm08iTPmVlkfhZz86xe8X51CX4XnRBMPt51e9Zb2+sH3wWBuQ0soHW
Co/01XvyQS3xnVDR72iAjLg01NOd3eX/wdX9V2zB5lDMjL4HnAN6j9dHv5OKbIzVFiZk1s+8MjBV
5klTL2aX6DtV6rcdtjp7GP2h14Fl2CJmuv5YjVJ0Xe/EFOGV4dWpIv3g9KiIGGVfH2uRNedaruXz
nE+RZ1am/jhLZn7RaCDea3YUvESxrp8mKmL/aBa0RVcaDTgii4PwCOUY4VBxMAX9Ay2VkntTpOZh
yoP+Wcw4MBgBnkAN+Oc/hUUAqwNWv6TMdNtNe1nf317NDsWOqpmZ00iz42j2pYndD2aet7f5sjLX
K0fNEcYGIBCQmPgxXY+iZEGDwXgZ+0U1915hlOapN+zOH/Wk8E1TCryKO8m7Pej7rcGjwOu8zGpR
G10FINoUtSC5o9in2iIQbXeMU1WA18Er9/X2SBvZB1kPYdz/9fchFF/Pb5SQE4gsLfK7upD8obN1
T9Fa9Q7hdO00oGpzqIqqfTYGOgjD4KgHM6z3ZJ7fXyX0ZwCE0YTReNvW0JOe1A4Eaxb7NZAjD7Mm
uJOjsadtuXKGWV4GhkGjhG4UzwNx+/VUu04CL+E4kZ+CjSMECDGxrxMUfKQZMdmwDrRzCkLkocSd
+hJBO36enPx7GJTGAyQ/DT+7qb7XJlwkdr7BUtZZ7bHFzo/Sg7EY16xdYRR6L+i8qcs3kIKLFA/j
oRrD5mxkM9JXeT4+5TgMnbKkz46pOlvnuSwABNfxfAoaEFK3f87W5qPohn/OcreT21wvk2GOg14V
ZoSqt2l8Cyakn3vic8zXhbFD3ngfi/DVmS/1aOK1d0fYaHietdYQvsz2pmLalG7S0bmawqJyzRyh
2xaGt0sBZK/UtrXvyV3w4rFQk7GobV7PUu3auJ+0SvhqAtl7xI3T5QJFdVbrh3M7lw/6JD0GRpC5
Uzmpvh1p9ac/XmdymkVHiVeU0Hh1f1mox6IaFWL4nlfFCbvF+qwVWHzVUFCPt4fauMQwV0aHCLIu
a71uN2iYJZrT26umqs2dFJn2HVj81uW3iVNjIMDYtcUfY1HAeHKiQZOiqkeVZ7WPLDMvp0TwlE6q
Jh1q9BiPNCl3472N7YrzFjVT6sSLqNzqGdXyys7nSk98Hr4nnCXt5ymz5YsT2eGhVERbuEnZDkc5
wK1Sw8DyYjbadES+vnHzIKxofNrSA62De6VUyr9ur/vmbwPgRl2J1h832/Umi7QwRSF8Tvw5nZ6E
rVcPiY3ELWBNfUfSZOMKRdD0rQWNLSgiD9cj6QKXVxNfZ1+rzARZoCyDhqN3zZ7V6vKLV1cVpDRw
7Ai1LSDX1aYlGJNmpcwJxTQEXAPdDF09bv5NVPmZe+vPxEPfbuyFAgfOCB1+crnVrNpalSMDLJFP
Bhl4c4O/pRZXObSQrMLJD1mGvkv1nRd/66MBVCBFAYoK33v14iep41TD6BBy5kXslaUZeqZDdKv1
2l7fdKXG/38TJCeQiTl5mpDWvv5sMrJpERpybBBJ+RS1JrTi9okA9CEw1BPkunNiVJcG5bAEFUqt
tz7K6BaMRfNkx80xD6m6D/WTHoyfcZY5396777G4C8MQhxEKdqA2nLUkn2UJdPdDI/FTSp8HESPF
YI54RVlKPBwxkMM3LqnLp9lQiwtTRMwjmHvfkjoTOE24V0PYyOuWn/OGdiJYphFwvVRVQ0wkas5S
0kMTjyHX3I8Z3jFdKT6EzfBxSAx8Cx2DxgCw1YMwWxQbeqM+aVXbeJGgMXZ7gZYB10cBiZUFTrpA
xNZsuxzch6wOXDxJacEizCTHhQaHJFAuq5cy0+geR475pcCJ+DzN5f8QNPFRKBzAPEGaa11U6S2r
iOSez+MMJcm8UumHAiDXTmyyOcmFpAQCerF40q5XPShyol9pYhTaJnBC7OovfLWUI9Vow0059ofJ
7pF5GfTsqSl0bWeN32bxbpFJM+msLoJD69t9TLJQcgrkYqpUIXmJXjpcsrvKvAyIYeJveKo0WAR8
YLNznjWUvl2nSp6pCb7WQ+nPSuCVsnVsG8WFWn0WsbhT7fSu1cV9AyZFz5OfrSgfrLB/ALh4qGTx
IpfDL2MqH3KVRpcanxBEf0Wo8cMkh09KjtwvqEZQM46LQJY/OuIwO+qHcRRfsqr4uUSt1qKsXcl3
gN48UrlHzeZ8TO1F4DMmDyP80eh+yJcMyb6IqvQGzTijPnIo4+B+DJ07E7jS0HZel6mXTFI+lGZ2
kafwJy6499Ggn6QuelbFpGKuU3AJpkfe7sNgFl9bSTv3tuEHY34JlE649lBdpKb6dHvfb96PFht+
KR9CU1o9apbWhdUwcBCjnH5orI2yl7URwlO4jL/eHmrrVSP5Aq1GGQ+Fi9VQY+zMnSOW91NSbD+C
nuSGXboH8t8eBUXP/yjBrUJBtIwTUGhy4uehU90N7CTXlNTif3ihYXMTcS5MAqBw1yepGjXMac0h
8fVOmY9hICdY4aE0c3vFNj4OBxGFFMRSiCnfOsy/JcXlaIgUQeHEByeFQU9ZTq4t8sAT5V5HdiMS
YCQ69LR0sJhc4+uMHnXmROdmmEx7fujRpT3IorAvWiGSYyLKYidX2PhKxHfoJpARkxhrq8gjo9TX
diozS6nC33dDlzxNZrCHbd4ehXuSavXSmV3ddxQRukwmivSzrsYNJTPMU9jz5t7+SpujIIEM9X8J
/Nd7wSJKHdAUZ8eZU3Vv4hB3JN/Ldqo+m3thYfwROlFyXevO82LPmK11id8lCkacbTYdhxAJKcMq
w9PtCb0Vq1b3NDA3C9IxywbSb71uvRwPUgulI5m4Hlz6GVl1sK24Gc61UkbPnZQV8ylWLVF7QMNa
4zBTJB7uaj2zExdXsPnekmS9cjknuJrwsoovdaRWr9hd/GME83ySxtb4a4zRu0Q6Fr1gN5+c9FGZ
ADi4uEf3+l1nlKrh8jfaT6E8dBKO80M/+ONkJsT6ljKFB53M7qcFGtUTMW7NrhzqTo6UslMpL6hW
Ofqp77P+q1nHSXdIUXZs/croO8uNIVsNh1zpTT8twBcfgrpQv8nk7YnbFXqGcgd0fqocxk8AKchV
ahkdhdwqsue6mjw1hwN6aMYOQ6cCTbcPgw0cA+Chmn4vW0ddft80ns1w5qe2DmoLh8bOTOTBZPlj
axaQsmxMc78g8NT8jVxImx+iLkKfkjdbfOXIXPiXOTINqaGfIFcbneu8WYw6am9+wwhX+1iTBhmg
oAYhDnlvDpFbCUug3GWZxUsN+vOMBn6ZHJu5Ux5Ys26+q0uUxSphVxdkE6oPmYnCdTehXYUwhPpY
DUqH7vKUnZ3YiuVDGKuj40JuppppmdX8RWtGm+ZCIEXZ8fZ228hnl+YVtRKa9pR0VrGgVCtBVchG
7GcGpeHSsf9FOi107Tr5INdld1c0tr4TCG0dWQJvi6sHhCNtuuvru460nLySmrrVZtJxbKT5FMVm
tFPT3LpUOUVo1FD040FaXXJd2LKedI/9gVyPWEY1en8ujdFTMfJ9nAel8m6v5NYdQQnVAekEyc1Y
d1ZleZCHBpViX2uphsEmb1wdaTt/yOzPt0fa+mbkixDfKUKD1VstYN5nM8WqMfZjM2k9KdTsj8h9
Ul7PpsGvyPT+Tk2c0G8PurWekGGA1VADJnxdftRvz2HaqX0Ql6Cd82FU79if/UXLxsIvkvEn/TV5
Z5NsrCZF4sWvjjcKFPKqFlEHnaXkZkMWXkbZwRFGcSzL+J8Z+tHOxLayM4aiyfMm2wKL7npmtjrX
SNGR8Jt2nb0GKY+JbNcYIQOlOcR6ZbkKMICThtYhrhWheV+rZXMKZ4LPsJf32CgbH/fq1ywL89s6
21lSoQRNL2MchwP+U+3ByPTs2IcCJLCQsouDcdzOI7q52JhMUzQGFEyAeD1m23JPYuSS+AhVOSfd
iMpjV05osFrFniXgxjZCdY7ADaYNNkz2UsD9bXpc+6HN60bIO4v0DAxd9sIkyQ9tpTcnuaFGf3vb
vmdYUcT5fcDVczrYCdYHAIR9awanFyYj0KNQp0pYB9XRyBejsSKQLkWS555aYkLSppZzgja3E3Qt
h3L1rFMwB3BBSYn6mr06tAMCOaZQSHQWcsexr9uSonT+XU1H+ZQ4VnZqG73y5VpIZ7Xs9o7TO2Ui
auFomWoGlVeKELA4rtcd2NOYJ5bKnSHngqZTcSoc+zCI6qE1u39nyzzpU4wrWP1XMCQX8CgIz5sH
tsNRastvo1J8tdTgkprZM7KQhzHtXtXOmXYO/cbLgPIQ4AbwsSA31yzMHmpUWC0dosFs0kOd4Gsq
uuI/erj/tVu4MQqyKawDJU5EftdQOQHkXc6lkB7JhD1G16mFL2yh7MxlY+MtPGOuZwy5EGdeEynk
VIOzHpM21xIQ6qFyspMpWnHO5jG40A+2HhwpKT8WeRqc5DoyTqpZy37WxL9un4D3J25pVJL0WdyN
dEZWh3sIumaygoqiX6QWD8JoinMlaapPSlj8qCrN2ql27Y23/P/fTrjcqSiqgfHwrCmZjnoCkmuc
RXiqosmgDFBXO0z3N+L49cnCWIdqFqUVmr8WWrxXA6oOm4aGiu7Bioo+llo0G2gUCEjQgd1qljsD
tO2e0HsrX8FpxNSyG6N4jYNGa1E1DTrNqxQrT1yMI2oUT4tcu2+jxp6OM5jKBidR5NMXG0+QJPPU
WNmh0QycEZHxUj4GJcfFTRs0cw9OWiTqg11PVUWBFRtQN+pquUFYcdR+dI6B1maTvQlagUX+x8nF
8AOCc/Y1toqWgBc8ReHWelL3x3Zu5ksd6ThPJM1MyT2XBxvxdkHa66LdOXvTmMof4VoiegqcubUR
3glEdg6MAhXJmKV66OM27Y4Y/WRkKZIxo+KqG+XRRMurPxhVWKRHdGFLKGvZaIrjSHXqZRRWF5+m
Kf4iDKkpT3IQjCneYpL8dcJv7GW046p0y3wc03taZohG0sofrL5RvBRZtuxoOrMJGqjPxkd+ffLQ
11mtH8SUi+AgOlnbQ9tuYAcXoW6OMS7BKHVpq9tdldIEXJ7loGCgXoTWaRKCqbWTuC3mmAd9QlFL
FBOWU7YeuEqDZzG/q+TQx/GzXQX9XexIi9YYKkKIPuyh0d4K3KutCdiCvhgul2/Vl+utmYy12saV
7XiN1UxuFcoH0I14deSYuUeWciAO/gi/UadhhveCTb/OKDtmoINf+GhOIJaD5r608k/szNMfXwuQ
mukmIa+xpJurqMcqkYcKeIs8q40eBvwWJ7eW5Jc8LvQvisTxvT3cu+ePWJUiF/pyBu72UFmuVyJs
qySKsAP29TAfDuwo+zBHSf9o6xQCxyQEOxE0p1go38Zy1wHrXUy1DM4U6bPQt36HmpvHTOv6qIl9
OP2Rm2nhB3PI/1KEyNyyK38Zev/h9mw3B6TtS6iMUBgd2evZxtJsV0PZ85D1ZeCnIm8/4dJdH52J
OqteGWhz2+0fF1wA9dMc5JVnkYnQV/dgLsGNi3pmKXcmEcyQOgeM6/f29LvrfRmFGIa3RAOAti4k
OmKEN4DXsV+FSnkJDZmyrZRGp6iZutMQiD3rpGWpro7QMh6FKorWFOnfGUvkIy3LNKqWPM56qgpY
vxSV7MfAzCeXxq916NXSWNoWe12bd2HCauDV1VL1IVrZFglPksWym81h7wV9s4f83VhOXmbCbrD7
gL/WGLvR1JtejScAC7iX+SiTWvirj/HJlKfxURi7zL/3YQlkZSLBpeK84BLWMDApDCV836rID0pV
PZu4un8sw1G7K0N2KiLu5aWdutSfeiO4V0KrOAYYXbuJk0ivt8/IxvpiKKgT98LYoK+9ikjLMamk
KA8jAuLpZ25o4VOMx+fl9iAr/0Lagkz391FWhwLRIqOWbBjDeIrFLmyY5KBKzb9UaWDn8Hy49GEu
TjV6SUhDghLfcSqm5GDR0cR2BovP1q5P9NIw2xQykvELhWqKTlNMxyHmRR9l+WVokg9tRtMEwKOL
21vtAn+4p6hinpq2bdzbU9raMUAPll4iSA/O4PXdUnUlYtJ4BfqIi+nuQApzEqb8GVhaf0TKco+U
9z49XlYQMzBYa5Q3lHU/fLQyKZlb5Ktxl/zHijFzSyZd+yCgnB8zzLgMbRInMGPRAxdwS+UoSD3U
9qT7Hhne4+25b9yriwAbAGh5ucbXfo25ZrcFTP/Qd0otOUnaEKIS1MzI5A+UP1JT92xMrndeyo0b
aOkAoDmwgNdg11wvOBljmCktGzVu2pc8TNRXJ+yyTwoYgVcl0ivcLikOu2lpBXu7d2O+DE3JhXNK
h2itJ0vxZ1amOI78wSruQwXDOBEEFSielD62RQmxFTHk9PHriIB7kgUvqWVdNLP6ST3jnwrlUjFU
PbX3/pcZCdq5KeGe1P+g63EOUVU8NnX3CIUiQfCp+mEZRXPqsrw9heWeEdTGYYcATPa74AyX/uf1
GnZdgZCswxqOudp6jtVanqMg1HB7e2yOQvK4yEKDzFyX6SlyxjHsgtAfSCOP7GgVfuG057u4+VHA
vNESgkDBsVjNRQhBAxH1I8Aw8wE5AvkYiVS5IPDXcnkvmQQVtJ2tsDk1eBuLygT4l0VV+/esSiBV
7fQWtlGN7vysWkU5GWGc7ez091UCAmlOOfgXisJLr/B6lKIO9MQGcoDSQ1I+65WpuI0yy6cwjzov
D7X0SDVFnID/SZ+lsmoPVZ3KJ7Cb8SfAacNh6EedirduPPczJtF0AxVi2Nqa75MyT91RdPwXc74/
VldZfjf4EgQLqGK/02VMkjgOWknmk3QOJpIqEkdmH/36H3YXddelTr7cvKunpBRFUNsVg8hm0/pa
khkns873LGm3PjRRMowLSjaU4lajaFYrBnpafOgZgYp8smrc0IkKbs/lfeLEii1QmUXsB8rkOkLN
OuHogdVyk4Zy8lc1zPollekumXOMBA81miP4MKgTA6jmuRxf0HGxQAgApRQg4c/DOPVuIWrQLJj7
7lQQtmIUivYyoyzcGvqr19tQDWnUh7DPPd6S7gdoMhxeIH5hVT9Xd7KBwUeDwOtCMtARdk2hGnam
lyRls7dKy0Cr4JP+ASRAJJoWuflVHD/PRZx3opW8KSuc5zAeH6pQss+znOmekWjZc14uhshO8Ium
VPYr0EMCgLkfX0qjUF5uf7KNjYGcH5E9HZNFcHKJC36rq4ROM9QI0EtemU7VEYEtxY0CqDV/OsrS
RiXaBkK1iD6uHrumUGBYzCg/mak6unKb1JcoFXuCGu+vUEZhPZcblPOkr9ZVlydT5PhTeAD+8MQr
pwnLuL4/qLgFn/EvGw5yro7H21OjxPfuczIsrQveVPoK6NlcL2ETT1ptjG3gpR1iUrHyUGpZ+ZNe
EDb2si4GvwSX7LilU9Taocua9KMRWGPv1pkxKu4gzzzCpSV/BGg3vYATk3iE5WczcZxPYa+L72MB
Eu7kALKlCzSr2WsUaerPSjOnGS/ebjIPcx/L37tUycZjpduTRBWpzfTLWI+oMzs0bNNDEAi1O6ba
nLyiJJ8GsBpjZ3LjDMcW19LADB4bJXHGY2wUYXAMekNyDrak1gnYlzR87KcWu7SsC76NmPcsBZ/y
Rxx2E4YdCURGVwUr+9J3pf5ZGcbsV96q+d9JGVYx8payMdCWNHq2sxOTF0jx30JvnacYgSOc7nOZ
obDQs0Z2uTkSgVlDCWQFw2dmJqKfiV1xAgrRxD+kwVEyF/kBpKnVovvLnCeY75A//lKKuZzdWmMP
+Emk5n6vth0IIXCtP0dd6Z7NOHcAXhpmfZ4U3XrJFPq8oI5U6UGp9Tg4aYB3zlGn0aNWJTn9Hkn2
8CUv9eYl1ZXZrQK5ebHpHuGnkj2ILpMQVLM7OQcwVFJwyYfg1ewr457bxXpNqY2+VEkSnDLKRc2x
xnXovqDt7ZxbKYmR5kcOTTrWdlPKf5eWaG1XH5w4PpATYRWe2YJUAb02qXEzKXAGD553+F3J5746
dorSPSV9JCa/NkpJP/y/tE0Q16lUcCSxFcHFLnXnRRJm/tTLufE5RaUkc1HfDD6MldN+DMFfhW5u
C9DTSibZFIhkEX62U1N6wdsi++v2EVlO9/V9B0II8jjtMMRh3tEHwtqxxkBgCx42SIMGEQINXaGo
vtWYn/98JJA7CwMVDQwy++ujSGRRqXWYUR1HbOS+bKJfbSeqJ9lp4sP/MhJK7Rjw0ONaB4VYeoVR
P0aMRGrgVWFW389lYByaTvp6e6T3SHjgtSiToXjD3Ul3dhU+Cbu0bYkN6pVhg0yTNmevkkWnn7tB
O/OQTEeMzej0AzA+RmEPT1Jke1fr23xW35AfwQ+QiYFp9awuuaHUgNINgeNloTl76WhmrjE6o1fo
+Wd16u4hSteuGeADbQTNjzyxKW50TnFfS+2/ofM9kYb7tg2+xbZ5b0aa+asr8VRpEq3ceeU39hqF
JLiFZLIyV/JqscbKmnW5YK+1UoNxZWT/kzZZd4If/R9/lf/a8Nl4bXRs+oBpwQyh9baKne0wALil
pYEXGGZx7DODdl+HWzKFbBkliFTDEhUkyJ/vO5o/i1rVoqcFXu16h4dBPCQMQ2kaG+mvfatMbqgm
w5m/a/4PSwnLifoRBxfJ59VhspRWd6KcoRwRyW4Xi8gFMFShJ9nOO7Pa3ONEpexvG44N5NPraTmG
6Aa0PByvrwdgMkWQWSdHMppTM6vOKQVmcRl4fE+SofTHyi7zS0UksfOUL2u33uNI6JDjoX2Lz+Nq
bc0wDicqFY43J0rqUTSkQR6NthfPNKzRxK1fq5HsJDXyva+6OTJtFeSeuFDYu9fTN+QsSqSUsnkL
ufuU5zXujFFl30k90qoiHsLPU5HUJ1UY6s5Hfh//AaTDcBLOITVlZR3/2SFyKnUIB7cD5Y7TQ6nQ
33D21Ka2TiV2yIRmWDss1Pbr+Q0VbZo4Hx0vl4IYe0cz+AHb6wF0nbXTEN+cD1kIiBmKKu8EqnWC
oCoVquPpsVk90TUs2LnxHtho+R7vdgrYe4NHBnfNtbAp5vCZQ8DBKDlSTn2tNZ6mjOmjjE3PY07l
1b39Biy31no8ddEtB5lDbe4dC71OohGUkeNJeVQ9OxOiN2HZlqei6DNumV499q2GKUWjRc95Pez1
+beuOm5T8gT2CqZpq0s1NuY0kjOGDzRruFjR6HxQE0tyOxVZFvpdkMHkePxye85bZ+K3QdcSU0Op
BCDdGBS7R/lnYwbJvWZlsQcPL3uZHL2G04zNo2SZr7cH3pwtlVBwmVCDyMqvN2trjnMNLomPS/8M
0ZC6ONpamp7ltqrxTYqKT0hw/bw95kZFmRKMClR36SWRSaxugM40kgApJ06IEv0oUvIX0vPon143
pUOnTb2HUMpcu32uq56VhPldjWavG0pN5gWtwR09ZQ2YRmmieWJ9MaS6+tAYrfmkzggUZGwRD7Ku
ea50B/wP/WGP9r16SSmuActcLEEnOeefat3POs/Cj7dnt7l9kRNH75bdC/T5ekX1ZCyiYmBFjVwS
jSuDt7rvGodAHqeEn3GKjqpQwuhetkLNVZyg3pNb2bh/qO7yuOgUXClDre6fqJ4tsi2el7ao20dZ
jtPHeLS7x9rSs8Os5cWjbPTZg91aDoasTuBWUTV8kMjjjrmCj6wprPSSdaN9HpAWc6euD04pVk40
oSvj0MsgKtvZHu5VTE6xoh+PAeKdZ1S20JGcM/MxTpXwhL6F/Nmw+9FtysY6Ooj8neSwiY6yChpl
5LcczFlV7pEYRDVN0WgtY2JFh/vUaTRRdBS+aKDqUVv5djbnjzqq/18VJRSX219r4wpF+RC5X2AP
FL7WQbTcpZUk1+wpo836x9LunZMcR9rOlbZxvBepdzpUKF7Tz1ztiSgz4kC1KwJKQ7JOYTYidloq
yTGsG0pFk0iPatZmXsFj4t2e31Ysu+BW0P3k9iYxWRbgt5pHESv90NPjIadKsksZaVV/D1Fd7Q62
OcoBKpzl9D01EuVShhwINRLosqWjdYIJNk4HcB/6tzyuu09tiQvCAckn+cHGMhY/Na1pkGCOlfgS
zdbwx4ymhWWxMJm4lxabutXNJCaBTa60rFmuaGcpTNuDpY4l8OyqOM6q3h1NQ0NujoTCw+F2D0S4
dYrw7Fjeu6XKt8aihmA9xqkuCNIyILaTGuA7Wjbp2VCCnSt4awsC2KJUxAUEmFe7/kJxY1vI4DFR
Je5DL7bR0AvlUN7Zgu8pa6wnwfsSABlAh9dq02OcxVkz10R49TDEntLEdu2Ct0WAbyRUSw9xn/Sf
mroOXxrHmO+GII3TcyylMe0PsJ3kQMXUCrcdnfjT7U36hnxdPflLwQxsFRUlCkvLK/X7JnUsKQms
1PGG1jxWkvN9TEAayh1W1KFxLgtx3xfpkxNQIwn1j9kg/y36+bGcsruwLrHpGk5DGR8MGYdJCuNl
qx2ENZ4lpTipSBlLDrT6kA3Taf0RDk/tqkjL7KzvxkNK0W+BDUDWpB63SiDi1OwEFAfbI0EC6dqB
T8nKTj80uvGgOC1+sgswdGfdlq2xXjca++AVyJUXA8/rdUsnWXTzbNreZHW4O8eJ8ewAm8gpeo+C
6Vat45K9139DXFe/grgearfpnB9STUnKrfp4ep4gm/8MwDbWR30cHxOq85kbGXHyTZUUBC4nlFK/
pMJoMdot0FA9TEGgfhVBouyxeTceTlaQ1gmqikCd1nnB2KFhH2G067XOjzTN5nukb7NLXoIos3uU
mmsZd9KoqsVJC2E+3F7KjR7tos1kANcBUQuhePVqpoESWCV8Ei+hH+xaSXWvBI0vJfWrHNq0vpXc
k7r0U+4oHyNT+qVDlVHjZk+Kd3MXWbSOyI/enu/rD6oghxwKwGjeHDpPyhAt9fuZ9zKPw5MTVK1r
Bf/envjW7QPannRoiQKBM12POHQpWk/kxV6pDGgQZbZ1KCKuoNujvCFn1juVGw4PBujFMJnXJzyW
UXLpeN7acPoOadf28qyGmAJA/KiKLHZLQTO8pKFyGUVen0EcdwdHiYzPdjBCXo0t3TeVEIfmeWnc
xvlwppUdPUwoNt4jRqh5aUn5djSj9AlV9z9vWC6i6gsmaAGZ4C10vUoNLpt5U2q2V/WquKfFp3qy
OjRuFKq178yJ9BhK0rhzpWx+GmJkGM8wzEC4XA9KPXxGmWW2PSozCRXMygRsWRk7EcLWsaNQCVuK
diVZnno9ijnXZa0Fg+2lCt68sJZMyqKD41VzkXw2jLh5wIbNuc/y3v5Up1W6M/xWNYQiyCIwgzLB
Qh6+Hj+o+8pJJcYXU4LUCuEYsaSILwXIiEMbRM4nK40HooBhdmVLUD03O3XnR2yu9AL7AsnH67iG
1kllDPSqp/phR7riToGln1skN463D8HtURx5ddQM8IojlXPbk7S6eeiaHMUAR/r/7J1Zc9xGmq7/
isPXAw/2JWLcF0AVWFxEUpQlWbpBcCQaO5DYl18/T7LtMyywmtXy1YkTJ9rRYQVNJZbEl9/yLv3f
uRfwchoAM2D7uGQenaV0bRYaLB1bVRuwGhg0Zxe7iLj8jXsBy4LeESktULbjVQorN0pzGNmbaRIT
kO0PFWqIZ4Lyqa0JCA++IDwnqYF+vIju4tbdaUTDOan0u8Jd09vVIxFTFjc7GIWDZsjcIfzQ1Pre
A2125h5P1anMurgC/Jnglm5Z/pFj5LWJ2jKfRuKgM5W1KzzvfMDcoHHdr73tZb+bRj7XPqZK6uqn
qqXkjHPjxryi4sw9H+seEeOyU0V/DCM9N99T6tHdATRymHVUFsqj2sJ9xE2tobbXejB97QxX0CBv
HHG34hMXB8bA//tK3shJiuOVD4TP+MHwiu7r2y/1VJlCrs3cmBwMZP/mDASVkYixKchhaujhQNwt
sgdOBSia0yGjpt73xmAFs+osH95e+dS5J0nCTBSJQTAsjt90ruuNzUCdU2iNk/sWO4hdY+e/a237
wR3ch8TBf/TtFW3+xu2B9HLFzQY2CxeAi8o5hJbyjjHKt8LR1wPMr2CdVuXMN3kq+cZ7AwyY9N6k
FNvs5KYd0iEfOGWLCWvmsq3nxhfoeu+bDq2KhMzjZu1Qn60W5VNi997VhDrlbjbcPBjc4Tvo+h82
CETpg2NdsvtASoAnPn7irae4g8IQJIxRfTtUlTle/RtVx4n3erTK5r7XMWnjWAbWBVGCC9TEzRBV
QJupYtfd5/GS3inq36in0GBzQTDR1KLsNo7vjL07KZ4Ms0a9ThQC6xLYsrnx9v55LeDFA0RHB5sV
eXDyEI+XsfEl1GqgijSX9PG9NXgJ+UrZ7OZES/ZdrLmf2qxfwqWL2l1nLsZVbVTmI/PH8Q5D7OIq
yRUlWAdgF29f2ImgSSEgUaFUzypNxePrQi3W7McahZpktVufINlJz0kqpUG1gjIvGZ7h5xuOlvHZ
Vdvx49urvxaR8ZB0ks8EiQQY+VvLipJCZGWYEYWUjGMbeFk8vUsiaxRBCn8DiT78DXe528UPWiO1
UySpP/FTRXGu176xcHoEM+y7FQXKTmFqvMeMqUjCrE4L+S3wdfm5W5hnLvtE5INMS20sSaEAIzfx
x5l1S8km2XHy9OndMgzlVaM0wyevSJAXGdFLcWh8hWoX2We4NyeSAsYRzIqhqgMZ2c5Wc1WjcTYg
ikDvaPiuZfMQZOPqnmHfn1jlGQLJl45PF/CU403hZUU22qvrhNqCV6vvucLofMsU5Zmo+vp7h24K
0FLy9Ihy23ayWjitUXejE0adV+xUJU8ekqzNAsucnYuZsscvvSh/eHvPnVhUDltAFwGFkaCY45tj
OwqRa1iXmJHeNf7qest97WmfI1tvb2qxVt9aZz7nOX8ipNM2hIQpGxboim3HPHgapfSfEidEPDu+
ouHaPSwWvQU31gy0VemXNpqIblsPzMk8294t8iEirG2GmJ3L9Np0xI8XDLTJ+PTpZUqo6xYTlAxu
FLudYYeFFxUHI2+GCxxum/3bj/v1yckq8FzR4wPXBc3u+HGLwkxSvMvsEMe74tCST+xQEtmhqDdT
pNTnRGTPLbfZup3hdT27yg5hAdlBp4p2740geFVniHZ6Ov54ls7nT7HHRE06Yj+/9xe9qLRQWmVV
FjucDdFezD0z2EIo05nc8nXAYRWZoBOjMXvcTpnazjawdOjs0I70fGdE3fx+NGIDCJ7Celgi3zgg
DoI1nc+RC+XzOk58aDSCxebUpynMwPv49RWx8MpiETb27bkSLEWHHJ5ZNJdp7oznRhGvl+L2gHPw
QCEObTubokAehwTSCtN60i9h5EWX6pw32Zmgc+KOpAAQNhlM78npNqkMPYMyhnRlhUWixNd5mumH
ERhRWDdOfSZan1gKVi2DGolkhIW1OVzNIUFsokrgdadKjXTe2gQ4j3g7Ua/nWkEnl5LCdtKrDHjW
5j0lXZJ27eSZYWWldahMSODGkz5daPAIz2zGEwEUTzBbxfVCAgK2cGwGaW2frKYZ4oINzzaPEH9M
YutWXdP8s9Zq6gUtu/XMWzsxmeAx8hWYMKohQW0p86pG0YQ7tYGOLUVwMyFtNwt3FxWOeTUWeYsO
5mg+TLH+LfOM9ENuACPECyYN59XzLpLc0q5WtER2dmH2YezmRSi6VvV7xIxunGj69HbUO/GMnptk
5Mu4xyF0dvzZUJFEFIErs4bSdAl2xIYwMEGiHdoySg5vL3Yi5lF3Mn7m2UictNwbL2IQMzrPRf7J
DHFFN65JPawLZVFGdA4xQFmUcvph1D9pFvAeql2kOUFYHq83FWLiEwaRG63ANlsNlnPplumZuzqx
o595RBg6S1mK7cfjZGPWiCJlFXsxH2yvWPZxsfbI/RPO336A8oI3QY5CFoI6wyMg4FuYKo7kRWVk
Dl3BpdXuIq+LESVIz6XaJ8D+iGcRxRHhZpjNSPv4uTWlM1tItuohZsXKleK50UOXx4KpFDomuZ+a
Sr13GzFf4j42P5V1u4TVbM6XLfoQd4xorGvPZhxqpU29IrpTFOhTaDneK2niD06ydgGgSPveKpIl
/NEHxHCYdqbs+fLxOZtA1htN3dvC1cPcosleiOib67bx31lESrkgBmrIjPD48WjNWg6IKOshft4j
ELm6+2rHTfXb27fy+mPBJpkyD20pmkTM3Y9XMcs4zxAjoLWMwp7PHCYJ1r6nTABGgUp0es7570SJ
c7ygfrygMkHyzmbbQexC6a+Woq3pXSbl01Tn6VVyk8D104YxoDxzkHoZqMTSOQmRhZq+lDhdwQZ3
vIeuq5u9k9LjpIasLjqBwN7bz+X158ZlMlaT7WMGKtuBn5GuDaA9xwmXNG+CZiARFJM6+GABjDMv
+gTdgLXQDqCJS7ziKDl+JPgWeWC4sN9OY6QQoZ61O62utUBpsjmMKkGnHPnuS1XU3Q6lpmU35qYS
2FVTnYkxrz98LgRzA9nJpaDbUvtMjwoNxocT4kg2HqYIbXlj8c41j040rVkGJgHjAAgzrzBKcbUW
XcT4mqlDDN0fstIhjpLBb9yG6soSqL8sSDYWuJBdC9DQKERq2pn3e+pWpaumnDeCo9visuosoexh
5h8msWPiuZrUgaEO5g9HUhJ9CTIGvkBpsR0xqsLVamnIFKb95OyiZVoOWeVU+7f3qkzRjuM1q0Di
RUJICn5s9486tDMsGl1S2hxAgK42H7TVeZoSh6Jb12A8TXl5pZMDnEl9Tn0kUuZctnildo+8sBcn
LZKyfVQ0Jg9xFc5131nRvosKrMK16txSp+IU0YnUG4gp4iSbvhSeCoYiFt7XNMzVbsyYaGlamuGq
3HOoW+aPFzLPJRojIhC0koBzfGsaStedMk9OaOtLfakPaeEXY+KeSR1O3hXxXX71MgBv7mrUFgnc
n+ksVI4bMDURlOFpdUjL6aMxN8X92xvlmSL2aqfIQRytGtLH7Qee0vdLwAfy5QFq2tdVMweRN+hg
kJco1GMjvlyNkRESnQjAq+l8peMNCelDFIdyRo+XRLHfaWpvXqqZgWpEORa7Xkm/w0TU3zHJ04D8
WvVB6zVx1efjl7WAXuFpYBPGqBzuqsox9pAeYh8tkHinIcW+6zVwKHEWVSD91+Ti7Rs+9XzpopGc
SaqPup1LG81giGWlo6K0hR4WRR6FtB1YD04A40dDO4cplS9s+4AJa9JbkzkAUv/H2yZnAKhGiWuH
S19X6OwPXuDwHHcJnhpBHBvC76DHHNDctQ8T+VcI8wRjgKlN7lJzcg/NMBq+Eq9LaK0Y6hSDOQWL
CpNk7ErNR0t/fDdg+nMTcz4yN3G7Ky9y54Nrj9NuWCXYc4qXS2f12gAImFr7HmrCB9FG+CPj7GF0
qNbateuzimvXM7ZbmXWhL0Z2Xc9oC/yH0No+TtvWCfMSAqVQ1u6qyDj3VoaMn99+OafC1stntdn8
QmsS9hgDos7TG7/tS+OT1VvaXRNlRtCgSH+BvJwVeICmgrdXPhH8wXMhJOdR8tJEkNvmRdya49oz
OyclLI9WczPMaKtrRdcd3l7lRHQEHceRjp6pjJGb1AqU7JzbsJvDseixfSwscUiN+ma25u5MGHld
XmHH9WKlza4rSwOp8yImjMSxFRh6NWGJAUhbWYEcOQqWua2qtH/nIcKdIAeWSerW2USBz9E3Xcap
Y1XzReUJhZlBdg7PfOoh0o1nPCYHQNa2UZg0SSxMQaMwbwcUalSlQi9t0q96xTqHmTu5FNFCAmjA
8m6NjhOlTWNLKxySzbzZNZ7+AbZvduhqUApv74wT4w9KnhdLyQ36YgPWZTGA2bXtULEt553nJCLs
ojq/MeFghbMXia9KXfyRuXPv22OTXKUuud5QtY7fFGp7PVT2twLA/5mc6F9cFvMPdOJOUHf6sfLS
viz5LoxKVS8cDdPM3eLWur5Pa9X2XbhfyFKk03InytVs/chqumt3MkW3a3DAONhLDfQMnaPm97xX
53PN0xMlI913OeQEHoyX1FY0CIErXv7IKzITG+mJJBT1fL16zlfNW+8SBVSVqlHAmDDfkuzeGObD
qCfvJol4HvL0fhHKpa1Vn2qrDxZDve0cJZhWBGjffr2vwwvZHo07Dh7YMIiDHb/djvFjr9fWGiKo
H12i8jYEKjqAZzbR67NNrkKFLn2GKRLlKOvFHnIj1RoQI1tDq0saqoHiXZRHt9rY2YGjQvX80Xvi
NKJlDQgJXsurDo4YotSCqKSHg240IWTCAhJrp3x8e5XntHtzfsryA4Y7GRGdh81N0SRy1q6gPe4q
SgQyYJiWa8+Kx32f9ih/4UcVlnonDjHOJ75Y6+mAvV2zIy8u9stsTHsFy4B9Xi7ZQSkK89YbsvXG
nmyw7xyv+8xetc//AR1DAwVvYdcuML1WK2fag2sxfRhT55CNJ6BxbFm6/eiDSQTxVoZvWZsldnLT
DqXG3rdFdLWPvs64y1QTbfdo7gPFGPULRS/X+8SrAF16Kc2PsrQODPbP8u5f700uhyaVZLbD9Nr6
cOC/Oy9Z5tlhIrEtXVuiYqTH5oUVmaWfFSuCv66SBqXUJ1QL+6kdqxHieZH7ZPajP7XqELbQWM9s
L/leX713milAyak7OTCPN7OngOopSBbCLoluSImqD3YeNx/6ETFjoapPduqIQwnlNzRWFCrf3nWn
nglVGuM9dLpg6mwOan0a88zOIjukVFx2WjqvmBWl5/yhX3+v8NVQAqVfRDaKKuPxLQ5aNHU0vxm0
1bjzWtEw3VRL8dGEp7HPeu/HkUwsh0sceEyH+mwLUZBUjSFtHTscksjZR7OR7hodJe23H92JQR7L
4Flh0oum8tyKfpVdYmjKxICpyvPBR0apCGi5f171xtst/PvXaUFyo22tKyOu0Z1237mKtUuG+dPb
F/L66WIxj8wkUkgw1BB2PX66rd5pdlxMejgvxReKVT2wFAjQsVe4QNKq/sx+fZ0rsBycMd4nbX8U
1o6Xa6wRZ2S70kNzVZTBp4E0+GNRJte6XZs/PAg6Xmu7PTlTUX3MaQRG6nxj2+N3R0dO8288P5cu
AlkxyeRWXKSoo9xqbZCZywJH1R08dW8sot47bU9N6iznOiOnHqAF+Vo+RID7pkxpX5xeWPIuEjCs
hbMjer9Gr+6ONLLad5Y279++tVNL0cBTaZDQ02b6cLxUpZYoSqDtBTyhUvdDCoRM7V2s15woP7PU
qV1oy9siiECV3I4/0fWFQI4rBKWmad4ZtRBXyPyKfQwM8DoSVXNmG8pdfRw2OYtpisBQkeTMLcaP
cL3kSVpza6tKS3CirbdPsX6l4uvLfaQ25U6BlbibC+/cF/A6aLK0zowAJi75x9aHEsB5qndxoYUY
3bcXNQ4mfoXBzZkHenoVvmdkjlDf27Z91l5ZGs1NNdx8NTPoBzpMaB+c8zc7tUOYgVIKIjsEuW2z
Q8TQCuRLeW3SFQCW17Ji3SkwkTGb9swNndohgHI4eSmcQKxsPmaktDWYZY0WqllX+Fk827s2GfRd
TOXv95CIz5SGJ/IP4MEatmrIeFlITsl7f/GhSZTeOinIXBdan94rLoJBphpbfo4nw75kAyW+gZ74
zvYi/aA26npp6k0TtJXTBdEkqjM79vX9cznUPsjISFG37egk6ihTGWqrIZ0ke7/U7gCKL8fUDdro
HrrV449++8fLbY6FSq21kRCE72HnQoFSmzScOC9DWMa/vb3S651Kvs+HLxVjyMu2Aa1DSaEsK1aS
eh8XXhNN+0KrmjPWM693KqNETh76rVSQMNOO36bbVUjs1t6K2FxXXZKSx2EF/POS1tu5EfMzQv44
uIBEQ34I/VhgQYygjtfyqqaMqTbVcBi6yAgmdY6+rpVuGbtmQvnHH5UuyndTEa1kZbiqX2cATUUY
t3UyXPGfTPG+7vREuVCiXIwIEyrt+2V2jS+jmRlNsNbOukvw7LttkmmoMFBZwQL3dt+iUlulbveg
K8M3KxvFR7zCMs2PxLB+ztaonfy+HaBEJqOiM6HIpqK4S9yJOqDUskZD/1fhseQt0NfZqT+qxaTB
dzMm86vVDcTgWc5bdj/6+m3qeaAo9A0kc30TQnB1YmZqj2o4d2V/0c6pSo2aJF/eXuWEbBYxV/Yz
mVjQFNmqHyQkp1DR0JCPZoW5bzolt1W1tgjooYqQ3VhiUTJ4DpWV7bAya6CYumN/72WDQc81Mpab
VLGm63yI+rt+zSOYgeCszhWmMoYdbxz2DS0vOVjB7mkLvlghPRWt0Ho6yjPa8rZIAuYfLprDk7vO
u7k2ldW3FN1VL5qxwK4zijwgvV1hWxN9kMnsdx640GtaItGj1bVpKc2x+uJS2JFRHhyvJ0fI+sYA
25B2e6tzkAk1GpE+MigevYs4tVggQUR29TsD50goWS7EzBrsVeVTzFSaDwRBNIHZ1dHB6OkCwnzW
9VtoPutN6nTOg2rOOJCpTV91u8jBMcxHrSypAtQmh72mI1YSaJHlzX5WqyPsrlHvbpZMFEEGXxWm
cJlXj51VYe7aqYr2JSVBeZfWOK4clnKhe4PCvL530X6vgYyAVA+iDD1iv0tac94VrjWMN4ZXdlRc
RoJeSsI4kk4wbfm3N9TrBAIkDgkYqAUQTeYW2jipearPVb6ExmxX15LTujOmpLxtewVAS+klkMG7
6s7O53PCs6/jJSuDz6CDSOHwimmBWypjYI/RfGup40EHlroz3Go8sxdPrELVaOCuwsnnoFpxHMNI
Mk1lymiS9EM2ISW7Yn1gzvYPA0QxrZDfvmRfkvhtorJmNQ7CfP0axnWfXttgxILULt2/cS8vV9mk
DnkDVdxo2xVyUTPsymapQ8+Az/X2jnh9wnAvgD7IFXhgKEgcP7HJzScF5SueWF41ft2mhm/m1RrE
RLgzxeOz5eAmUACkAytIzDSo2zZ966ZojbFZdHAd5kBzIZnL4nNLVdVeFYq+EhGUornpZjWurpW8
hTWdGBM+M7G61IqfGYpr7/vV7B+FSMYbzzWT6MKMluajR987CVqhwH0TkALR8mo8xffadcC0r670
2z6CM7sbGy0710U+8UWx22QnQRovgHc7fn55jkHUQnc0XNzcvVqmPmaM00lirapXQeV2yl4pFzry
SeL88BkkUXUsDMaKJGZLxCqqKcMRJ+PVxaa6KzLo8bSQ1b+zikQMSrCbS6l4fIMxuF4nXdwlpBCi
z2qV004xonPlxes8URIDqNf+QqYcr9KqbQmJ0YQCsBjJp9Ua+wtwisVFjQBQUHoIz7297U9wLOnw
MaiRXQzwgtvEdFrtoh2YxYYlyOfrotfHOtDS9XNsRAhv83H7syAb9hbN+gRbyrvHRV5cOGAlfcMd
q4e2WrtLtY5HrMDwblBGFfm3tAbTNOnNwWwbMnCRfTd7NfkIfag6E4JePy8ZfYimdECALWwnyXYn
nEFtzDlsTW0Kp7bKb5IltT9E1qxj7DvYZxLrE6AVOdmCc4gwJcoP5iZOkNyMEcouM5pPHgjuLI2v
0qSLrmZd/WjPRhYiUgKBBM3DAzVHGWi1ObxLhfHx7fd26joY2MikW07q6Woeb5RmiTJbnfsJwGol
fge2VUAOYvp3X4u4/UNRaMoAEpjKam800/K+0pzWwQ/OeazMqTwnVfE6eFLbURbDg0YJn6Ti+GLm
IrXYGs9q3swUjdYZbiyE5nblUug/fBoAF6KlwaktEeXW5sxxsgTTqIKlxnGKv46LMuw64Dtn6o1T
j5fuNf0gcgPJLd88XnywPHu0iymkwf0bojpRUIxMa5cVwZi5uFl762p2JjNQ9PHS6rP/pt1wDgh3
ooSlVKSooqwitwYUffxU9cVyxmJJ2NY5GkoWOwmPRT2+K0yj8ent1QwBPCOcq6EM+mnprqIML4c6
jfugTEfzTKSQG/v40OJq6Fgx3WH6Qll9fDW5oPUxKtYYlqltPIhOrLtpqOMzbMITOwmNd9TU5MyT
bv3mGNEaF3pExypKozcI8cfdh361h8xXFaM7c0fPPYCXtyQpi7LZJiVJKV23vZxpghJOPt2E2qTq
OPFlPaJmqp6kSBmnCSlz3K61L/TR6CFnVeVhtOvhutCar3pZDuYeAnRGQdfUuQl6L15Lf4iN6VNb
jZpyhaVg1iKXUFTQO0iTb7s+GT85yPx8L8Yaj6cKV9xsVNk32H/Z5yqm7Xks741GHDFKzjxA6B6/
LlVUiol4GE42IM72lJ7ulxl95m9DZeDF1yfu+yKyiq+ukseXZj0570yhCB8tZyZIKVrXwhzb67Z0
9MXPctXjpjTnAAYXmHQCsfztaLbdW/Ji6YXSpgFzJFEDxxfbCqHY0Tw04WRWTpCsq0PqMq1nUrzt
WcEqbCiUTOhcoyG1ndxHTitVArImBDkGVXSg0CkSUftRunytQJO8fU+vEJ9yOZq8sMsA4kso3PFN
FbFbYnANtGnqcm9fDsuyG8zR3inS39ldrQ5QZWO8N+fEPKgqrqZemSmHzmr+O2snjlM97vZ2N3S+
nuu9n69tczkNDE2AqZ4rh15NwLlWnX8ktBc5b2AAm2sFZ5eMJKVhndjJrbM06Y1RJN57vbfbS02p
mRH1RtTiR9HWD7Ayl4fMqWXvfwGpkpmZ0IO1q433q2eeE0c/sTeY4zBwQN0CT56tNnq14IpuibIJ
Z8zaIfMZSZjX8Tl3hxOfC1kQq0AvoM207WM4jYoxTCSwo17a4haR9u4dblNjMKSV9U5Elf0ONdp8
nyCve6YUfQUL5dljKICZErBzMOFbAlZU6mjw4XgSFlb5qbRrz48NFTmWNleHDzNGYbdRBw3W7KIv
IrfRaM7n6cxxt426yEnSuldd+ukwi2i0HL9+rJwtfXKMMRxXzMjT1u6umpYOFoIa50TGTy4l51VS
uEjir4+XQglVSXsXtbU1d5+6fDEulzr9bJfiHB3i1XOVN2VTE1BjURigEHu8EorhdSmccgybCDtS
NcGcx8lz44O9tPG+yRFsmRHP20VT0f6Wq9W6N40fphRwDdTGMkHzyOiN7QljxzxtbfSGcHXBXhhp
2XNc9OfC54lnKitw16QJq2KXvHmmmbV60CejAcJrlQOn7KKAQmm4LukBnDkzTy0FNQvDZ1BJwDw2
DzXpAOU5tT2AQCnUnWbGxVVdL83VPJ2TxNt+kfLRgQzlu6BnDld6sydXy5inJGbsnjhqFcQK05bB
tfJDi3m2b6xG94CHbx+CFTrnlfnKPkwujawUDWcOC6Znm5vEts1oJ9EOYZwuA9ZhhuZbYoBa78Wt
ryVrRb82qZoPXSJrcHW9sAfwZ4PWiusl8cQh0qlx+dys0DDKHJdDc/2tiarsTO1z6l1IH3aJt5GI
G/nzlyMOJhlRAqw0VCeACTZC9RdtLMY9kGHrzGvfBmGAExJqTTZBiGCavyl+yeiXAYv5JvR6oQaL
SVo0TNG5I/NZS/VlQsYyFu0x2qcS9QY99/iO6HsCk4hrERrmgPY3kNXlq6GyC/x4cdyrGZsduDG4
pt4Wc9dhoJ0kuCdVi95qPt3tLEVl05iivahsfVckptGCBXT6XQuFKHSWohikgHokLsQIqd2nfje/
aEPHJFasKY7Vcd7VC4XshBkDeojiatF7rP7UNCVsqJhH+4s3dUCwsjbtgsKu3O/8ReqTZQ79R2Ea
cbzLxm6smLZCjfPXPq0vsmKs0HiPCvEYZVbi+pVZWcBd7HFMQi+y0PRwK214b40ajruxkUvZHoT5
1aRcfyvzCLAXlY7fpqa5Y2JVj3szUxUIA0rq0mKxRXc/rd2SnknJtskSrwItVZkPSNLn6yPBy8zJ
zCwRFvU471QjFxeT52PRJLTUObOWjE+b105SRmefOh6Mlb157ciHLKC2SxGCfm13padHOxR+c1A3
TK+Fo0Q75EDPnfjP0mDHq8Jes7Fllc0jssFNQTMI2J+gvlPusFNAjqZmke9Ku5We5OPq3VlN4Q3M
C6cMGHDEjxE/bNVvlpNgM70uUFZSe4m+os+zTvvFTpfbZshr68Ks+y4JTR3x26iN7JyZVbGK/Yyc
/nJpe236sMDhHX0lgeC9T5s+0v0K24d95CXIqBmU7nOgZMaMxRB1ob5jggv93in7GMJ0bPdD6Exx
mqMhoakI0xsNzrL4hs3rfnJTY7ls83n5pprlyNjJri9N6Xi5qLhksYw5/KbwoWMyv45ezVlhQUB5
O/F91d60PJI1eMpo83HsklUef8VV06ulIrqcVgivM1MyRqrlMKz36SryEr5Jnfu62hoV31Ge9Ie+
F0ZPM61Xvq4FilWX6jrWT8awpkDf6KL6Q1ki4WSmKtVW1uD27nfjWjAsWbt+nwlhl/s4U9fmgCId
fg5TtdTl/ds39aoYJyCxRaQ3jAEikMd+fFNJMhh9PrRp2GOQDVtpNId1ZxpKcx8tnuJgHpl6IsiV
hBOjgEbX7sZZeEUgZthk+9o1NVrXUf3P5PE/jzTWu3/8F3/+VosFJG7Sb/74j7vxqe2H9umnd4+i
+ykcqu+PxJXqv+Rf8n9+6fiv+Me79Ftbd/Uf/fa/OvolVvrzSnaP/ePRH/YVyMPl/fDULg9P1Kf9
8wLxUy3/y3/3hz89Pf8tvy3i6defv9UDykz8bTEX//OfP7r8/uvPcqT8ny//+j9/dvtY8mvB41I+
Vj9ddsVj9b3b/t7TY9f/+rPieL9QAqNlSYpNa59q/+efpqfnH7naL4yA6MYTCHjHxKGff6rQuE1+
/Vnjt2j2kkMSHziPpF4V3Nk/fwQDks0A3ZYaG9uGn/+6wvt/xph/viUeyJ9//okuzD22NX3368+v
4J8SNQOYCuUteRXUp8ebq5rHqapEgsBKmvcXGfXAnV4m/rxC/NG6OQ57Q0u/oCvz3Z30+N5RZ4wt
1m6nNhoOJ/kYERdqD/3lpfbjdskMX6SuvpeG9fedOc6BNmaXgz1+KfDn/cb0Sbu0Z4CPLx78qdvY
DkCfwT+MnOjjoi/5yrEtQVc8bQ0m56vBxozzj45YhK83E8L49pwMt8uyXCTN0uuBngiyqEzMRlDH
9Xhg2Jfe1Tqt5UKb7ZtGmY0rVaWTJdxqBlpdjMOH1s3Fw7yKz2pxTi/imZF2dBhA45IYBvaBIccX
mw6E7uZpE4NmDTtk75O9Zra/ITczf6nNBhUaDzp7YM+ifqwXs3oQzfQRa0z1XRXjM5KWVWkEplFl
96Naik9ZsxaLr3deBIrdHshdvHJ6StDLvqyS/guwNuOyVJPxEeynzuG/lNX73h3qQFEXpq4IZV22
Hqq+vpeQ3fl1DyDYLCoRLkn6WbWLKN4BsIk4QBYrQS0spf34/CJ/KKr8ywhxFFX+zdjzf2FUAab+
YnfLqHUUVt49tn1apc3w9DKkPP/SnzHFVn+Rcnn8D7IsFD0ZOP6MKbb2i6SlUIjREWcuIb/nv2KK
+QvQEpzJJQUTugGJ9l8hxfyF7io/khzU587zj4SUZ5zryw0tg53UHECATiq0b8nsRTdg8lEnkLFg
uyU+p1t0yJYKmSR7WUgsxwS5bNgYtFUM8CjxMH221858Ku0kehSKc2AINVY7XWSokJv0AT5rhnJR
taK+H/NZ+WD2nXuzZq33WypRLc6UFReDPnm7ORfVV4jD6m/1lA5PnbDex7HT2D7MgxG/67G5zmAn
3HWlFV0lisWYom4dw9eXzrx12zoi0/F6ivPR1b6j72b9Tlnd3i+jgW3POncfYqEDIZt7rMj8NTX6
D5mCaRUVWvEHMHOv8ZtF60lwACV90vTG+I6GtQOgwLOy9+1cDrRXRF/4+myadaAXhoGjmuWWfgEe
og6NsXMvi1pb9pERr7/bdkRR4Rb1u7pRx69R2fBdthMhSfVg5wyLEy9+TsJ3WXu5/p1kOb5ocsxH
BvUej3Lto40E6Hdo1f0nQ6mpOYxYVQ+OXnkBkaylSsFm2h8xZb303KxQ/UZZzSt3TKD1L/Mw+UmS
p99e7OQTcXpbzKFBJg1SmBzRlIDlKX/+om6s8lUzq9irdpaNCklqOeqluih/GuL8UBC5E0/Vh759
eurJTbapxv8jgUTWwv86PdnVJWHkG1PGf+Y6MqGRv/FXECFS8HEygoUnLZtvR0EEFBEnkUvbExkE
mQb9FUSsX3hx9CekdJXMsTmt/ooi1i+8VmISiF9SY+qpH4kiz7L/mygi3Qhkc1LSbZ47JS+2iqZO
WdKnWrPT+5JjPXPVYC5MXfEjpZihS5AUr74jkLXjiFoqD3Jp0e2QO0eROy8d4U+96j7lVXZlMqpr
gsIT95Ck9YuhA9Dte6Ve/aFDdBx8jwGTQL27N5GObPts12hTfJPaAGGDJIvNm9adhpvMHZfPotbR
7kzMsfyEUqn+EcDegI9zvl55TTpfR5zT8CpF26ZBQ7q1n5P1FlhWM4T//5jcJt8eOd6/3t0X7VP1
+P1oc8tf+N/NDa4eWATZrUVaJWum/z0hyanxhWI0JQ195Pj6r82t/4LPDkhCunAAMZ8RCX9tbu0X
CJc2fTk0BajBoCr+QNYtuwpHe5s2FgBuLpEOAJ4tm67DQtpfCafJdgYlKpLrjb1XoJEdcCo8h1B5
JQoL6tngcplY87nzb5u1tLpMcL/p2NWWp7wrhpEvKDJtiff7iqd0F+i59HKHZ7ZMsbgvUixfq3gR
O3dBwAjSeBbkuFpMwwrVIq/MvV2uXbjEynAxlXVYjjXAxxwzjUVXcORw8RBZ0WYKDER6fBu0KV9e
vb6rit54/+KFnzhMtm1a7ow2CmGI8oq0ZSt3i02e7eURy68KllA9IS7Q5k5q6LcNvQzT/B/2zms3
jiRb16/SL5BCenN50lQVi16kJEo3CVFqpo30/unPl9Wt3WSRwxodYAODvQ8wg3Yi00WsWOY3kNkc
0116cUqD+tUxdrgyrJd1iRHtjo4xTGgGjEiK1FeUIgqMQRQ+bIBTRNxDt+JomaxYagaT6EzTtGV9
Pz8tS7wikt5xEn8Ek9v4wPaqIOvj3pedwgpdQcHjq6kd5h5OI+GPLkyjr3O1fKnHdLY8JZPMO0ta
9tacqdtKiK5xjbzUnmJ6NbcTiK3CVfSx6f1kKCPHTfs+PZ9sJf2WNhMq55ZdNq4oTe1cq7PurB+N
v12Efuuc/p+e7K9M93eiWP/955952Vcvcv31Z/4JZAjSMcKBJEG+z+z4ZSCjhcgBva4P0v1/Apn5
geXCiItzmBkGP/b8lIbrCSVHBwRKzxu52d8IZNzYy0AGGonoSkrA0U9ScFS7mhVZwKwNvU+L8UvY
qAuI3471OrWTG3NWP3s3b2z4N3ICQDEIrrIrENRAiu3lhmj0IiyhZdFVJ4K5jG/sLiAujN8i8H37
ZWzr0U3sVCEljzBoKvu5Wok5mnImZ0snu6aSyIi3Wr36tVERg0yKUPqIQ9YcAaKY9Vt19XX3aX2i
3YpMlrw1sI/dIroCkiysbRVEfbLH67PY57mq3uM1WlXe1DloxQ4Myichn1HhTK1nGmHX+6Bo6k1k
znHkimWuCJHhkN2OcYypp+YM6Yl4eBgrvogXfA2a5iwS/Lz5KKyV5/FCgtuKCen6epy8/lYwRfhk
jpyPgSnJmqfWHDo0QwardOdC+sbf6WhU6DnNAqnonBa32Jiu7oJGXWFNeKdaDAQKDooy+pTCGvCc
LGH2gDBZM7tLsQDpNuoMSHw69MIdlkEJFPRCf7bDkKZQGBxzP9bpfJbXqVG7XWHuJrkzhGuZqX0u
J3CKx1mTLrBJY0gJkaF2rVHNC3cRSnSrRXH2kEJkXMKEjub7C+mVlh/gNYBcVMMQCOC1H5vTL0uT
VwpjK1+eFqQ5hpwxmx11zGUi2x7cWUmrC4j20lYZTbdTeoNTJAq6WMiemijqeaFM0103HnTuWDxD
28ODz+TPUiaircAULThxw2uoP/q0q28mO2zlP4K+e/lpofCMiCflHdOJMKU7Z4e7YXIekiacXEsH
0IH3YuJqkxz7BRXfRiyOsUWUcDghKLnusFf3QeoEgdBaca9HS6zLDTQWjajzV8mywJBgqRQKhlkn
Hnf9Na8vQ0uSUoMk7oCRe5b8p2ld23mWdn4WgYFujWby7alR/DzSW6/ttGmHCKEZMCy2GchG4T5r
U/inpRl5Sh6Wp97+6zCnYfgAoWtllaP3dHQQGyIsLHgDrZ/jo3Khlnl1FmklglmxMY5uGI/iVtZC
Qw0K0VXfAb/vwayq59iuFteWinP8YC/FJuW3x+44FOHl2Df176pikgQRHdGBpdUMufF49jF1taUi
QNP6y7iOIJ3kclGKfWeO8r634Z506l+v5beO7/8NZTY9+mfL91W/7oZJRFf+8TH5UT4vtQ8/9esU
pzQGMot6BBAz/vK8YWd9gEVNgavRsfv7gP9Vjtgf+KNgQTHAheVGRfLPKW59oD4xOAnp3a/FhPU7
p/irIcDqVgEIEXtD0I9ofR2t7wIjrwHwugjKEC2HaulHX2+FlbgqXiZuX8S5X9MrYCZt3dlyf5do
WRFUWhpzDi6yi9ZCsrMSsu64swmnqWRfmHn8SL+538dx7XhtgT9Rn2EiLg3OdURqsq/zuTuxT4+H
uSssBH6szCAXoa1XcKax0pUkVBIRwK1uPGnuW1+EyY0hAIZLNW6cfaqM7rNv/UZOYhxFKhvKPxeD
TISBIljwNXQ8i1SRIUldMVMFhJWMMLKTP6lW8c2Rwei/f6HjyHt8oaPRZu9MS0KqHwW6nn9r0kh4
tnDuf/8aPA3Y5nV16cd1TYeQJ3MCvJukSrJdtLghGnRNdeIzvUI48yjkioyOZdbu6sfy8p1RFMoY
wmNTh0W740d5fl4K5wtyJ1t88R6Gpv/UtAqIqU7ZpItyK+zpxEj1OJ4fbmAldVpADqmJj1A2Zjko
TpUmku9k5UVejtkl0bF2s6FT/GH8fZzd4XpgShRqfkhtxygpPFq1dinCEBWGevbKOnmMBea3bWQv
LvrB14XDCd4YOrYM6dNg1nfvf1baea9XKeouACvY4kwOjgn5WjFJ+oLOXcCkeF8Z9VUuLWqgm+lT
hNn3bWYat0k2FlsxVDjbW/mjrqVPjO0vKtw23FjAVs5m9DlKeYk3GgCTm16HRZoYt8LCmlMyr5Y0
e5Jpo0MjzfxyzjUk1nCYKnvks5WMfrtw2vgmU7CNQaDy55AjeYJEVoI/G9hNLdNcDHnugO5/y0Lz
vrX1W3SNbm2ZK+sW+ac25mTV6aNVgVqpl4bUjauNXVi4620A7WjdqLDu8edkBDkpt3ofPYYQ+V2n
l7/ac+q4w/qfjEw17rCK7AJTzfGbiO1mZ7aTSqePS0HxrTx9RuJcwiDnVsdCzk9afjWonQuEum/T
1i7+ejI11S9n4CPnOt46QDikLCiQWt3LVp1dJln7kBUlTwXljubHIrxxGm1fKjmF0be4qrURyqJh
fpWstvjSOWPoz13reKXCm5MwRPKMDMW4qGidrUqPw6XT+Gjm1hWziSvQ4uUOvNBymWe9s5kN+94M
zQk5jHS5tIFPexboJM/QEJ8ukmLwOXmuFKNYJx0O4w3JmnB31W6BRDwCg/yMroDqO1b7EIo4D4TF
LShJMX9av2toFRdpZ9l4bObxde/grZpaitdXdku+JWR/gO8X6HEDaQ0nDW9aX/LhNU56m8KGqm0/
xkTtkxVpaiDDR/VnDZvKQimc7RxDw7QT68qJc2drNMxo69m03SpOHiEkp56WoYWxusEwyRzVoJXi
BUyztuzK0rjFs8A4L22WwrRMxvnIa4hpTm2ajCulizNfhhHpMb5AmW9kteqFgn8EUCsFdZ0/2WP1
AFru7HDvJNjFFlmis0Isg1dOy/dxUJ/MUMJWHBsE2sAl1rg8JNpgT+YcLZssGlUvamfHo3c9/InI
RRfY6VzvsiG/FSbwK7ucUPHSuO/MSRYAV+3Dkhayb6Rm5icKTNY8H1tfaXlPTpxEGy0t5u3q2+Za
RfcAA4ulYCRPUqQX23JuHrrJyoLJNkGvSHnlMazCORElUq91koo2m3LrKMChk4E7k9Kanw6Li3XT
yAO/eOz5Q2HFv163e79yXNfJFqRynRZ6jDLH1JNOzyJ7MgY2Wb6IR/C4V/GoXKrheF3Lzj1YmtTN
pja7rDUW/ELc3mIVi9bXqN+CVHK8up1sHyVMSNLKGBQ5iK2uwBtw1m7zlI2kmtGj5vBisGTgGmHz
YKDerUvVgyTxpmYr+WK1MGvkkQ+mLDym6sTSfQrg6TK24hlqJLaaBrZ2uEsvPwb4bN5k2/fysmR+
KKR78FYT8Hb7HvWbp67NH4uILYt6wH0bK1KwBt+uszK/bpuHVKi3TVKxaVU2B4LWmouWZOkqTQjQ
RJq8Th0Nvy6lwtV0QsZiNdO+SrppPwmk34Upae4SyZ0LKiG+0rp+CT094nNaLZ/GaLlJWZLSS3nh
nsYcw4mhyh+xfuYJRDxUQKEi6CZ17zVDKX6IJT7LdDvxnIod36bNQ2PFj4PWPzSieaCNxLvXS9Wz
TOjnscU6sWPuu7Tjpzypl81hn0qVdS9ykKF9aieAF9HDbMqm3OEVzK6IDN7bwCKxB+l+mjMWl+Ts
nSyvNnY5Zx9ha+SfAfTOmYfn/LzFmeNPMJ6Zr04aNEqdnwpl9TbPIHJxZIbf29Sg27KmfaGzhsZ6
Ui40qwQLlQlD2SJ/WdOQtcZrpeNbLlE/3dgaQTAdlSxoGDMBEqP5ODYsbQwjWzgfQpV2KGLaft5I
3+cJgy3NFio2M2W561UCfmaUDyZDVrYNxgcXOvLp6DAu6kdlScJ1Qc/N+WDNRFotkwSAWQlZziwG
dp0pvbQTOresmP28hdbKTcwDkV5ot4BaiYsTUthdBtwdckbafmnyOL7OpCIPjMb47jhKBihOoArt
tLavxpr8wDDXOG+nutqEtVx9VSR72tpFOF9KObWaL6fxYxtJ2cdElr4rddYnXpKu3y+Vc4HCwiIF
6qiAmBlr/ScKyVCrFA0/tYjNgu4eO5wSOJhmFVa8gkuUhQ3YAyPvxwkyGMwoaK4lK1jjwKZETjmp
mofDsUjeeovMKUVpi4d4K6/nIlYJ52JNNoRtXGkL67Cw2AYVAUNbUOlRhdGc60oneW07XhtDl3xD
stb2DzEiS8wrua2KO6lIHyM02PdVFCtuV6rJhhC/nin5PQQjRFZMK6Jpbd9PS696WZk89ZV6U2mY
epfWDz3OvxZWdp7NEmP0hSyhBUHrloVgeD3IqtckbDiVELfpE2bcJapoaM5n9DeQmTufajm7mCeL
QiW0MZqXaYWz6c7UbLhL20Fs1Fzu/W4ypht15Axpx3baFxVhnYzyAcI7j6nKLRdlP+ZZvXzrEweg
WPyYRLw/0EBPVcSfVup1064JxiFdKJTmYTazxzrlbdpJS/fDhrD6fqZ2PNIgLz5gM0D0rtpax+I7
mqDUK6YlDnKbWGVa0v3IlQia6dOYNDBdEivxVACVJ6578Bx63nChE0YFyDhMpmNMGXjUX5qA//St
Ekm+ZQ3XMSanXRfvNX24DbPcciuFRhyeJeCRG7y/w/LS7KTPilU/pHq8tbKicIXOeb7oGilblnpy
UwcFpCocCO+iMUuRMVYVL27bs7ADx2p3kquF0heGb3dG1ZzXig0CdzIAZUSflLb/mar5ToksaLQs
6yEPnzBL7bxYJHsE+UnT8mG6woUj24uZvVyEBG4g5GfjmruPCZtmXXNGql9pBVEn1WYpEDkRsu2y
6xk3I/TREs5NuuNkjbRK8A1vF8ScZuGKKgMDWy1a0EvqCbLLqwL10G8Es0ONDbzvGMlZVlZl4mMt
+Wi8SgHqZSRpinm2WNFTCtrM5WB9en9BHci4Rx+WMb0JbRjNWKBxR7WW2mtoxoa55Bfrm+Lj6GcQ
LZdbLXaioG2Xr71tndUpp4rI9e0Q2ldrOqkuBHRBU9vrOgoAhSast+ZM8kgKtH7lhmRg1rLHKeYo
FcSQobDPZkQWkadtzko1f6qr5kFDPhKRZOqaVLudsAhxnTbDWS2pyII49uE75sHQ0XjXSR3XdFOC
5VoIkvBWZncmKocE+kWzGw9yR9ZG0XLI6Qag0h7u1SDl2CIS51OWNdJOwRmEXoNxVS38SQqphylV
2vsS5l/ituPazI44kxG0mfZ/nYzUXNFqoDzOsoSBSzxn3GLjeOpYEVgFZzGN/sl1nFlaEzuaazx0
b44ZDTblVktQXTWxBCF5DvcRbJi/OKm/1WK7LwX/exfC8u8N0bZ/litwtT3+Vevd/Bda9z8DeHtg
Pf/rsdndd9Csf1z0P5LvL1puKxHyV8sNjBy+CqtuKrnd2ll7PjgDVUItjpwPsQ7E4j+DM/0D9TEY
aRmFKgBx64TpFwJA+4DQIZglYjPO7zrX+o3B2etRFgKR4IGBIawMANpHL3sgzYyQf4U2l5/M2gZu
a+IE7SRR7JQxWJLJ+CEYrtyNsdNd5EozGmDY2nybzeU5qKniT2jveulanQW/HqEa3cUNZ/ne2VF8
0Y1jcbGYcpr7S1njwQ1Vp79Wp+ZCE45+k0mq870Ik+QmmsPlo5QkihfZRlxftpiCuLVNdoqGj1ku
niJmeSOkYS6CzqiHz4td0CaQe3LDPBS7CdfTQ7T6reX+v6KjvMKmTi3vz0nxA+TWH4DL/+jiP//4
C/GSFH+2L9b8+qt+rXmF1Wsw7wW9otFhs2hW/oN6YURM68lBOwL61/NhsfaBqRJgTSzP0Ld6jgsF
D0NDeIWMrpYT6xj5N5b8qy4zTVmSG9BmgEzJiY+PotCRGht1+8xXhoLkFoEIVprpDG3pVU5bkza2
mfpJzzTtc0qfInbVsbVvhi5vP8ld7cqjiq0w9Q+ulyA8UvoiRkoJZ8luMU3lRZXMXewpkhrd26Yw
fTFq/R2mAGIOemRVdmmrnpAJVdc+4fPDlScCWMMgGFIiuDd57dk+a/4msC8sPS2QZEva1o9mW9zo
1Qi4PNViz5jb1g3blsLTQdgfBZ38Umta/ba3q2xLZduwzbrB44i6SXN9RPWfU7iPlU+ZGRlBCLNq
1xXNKY384xyEe2bewPycxuvKgj3qfdrgyQ1pzjLaMEJsunGZgmgUn8elGLxE1PALw/aUe6Dyxosi
4YEoSA6i0SQ/6pLzkRyttFVIREOqfsrS+XM1Mm3F8ZuWl6Vfq2ZjblJNNj16tskGxqNzSpXxuOe7
PjeQMBV18FUO+LA6n30rq67G2Rq4hQpR98DUkFqYdaV4mBQN2owRW5dySzkBM2rZKlKKpPWsTojP
dOThjPDPY8oyV6uyH5UYD1JIpywS3kBqrdN7hhhMemA7HneJF6uQ8J+yeEna5wTXCaqLhuKIprQ7
FHj1NKWXp9ckkN4i4xMizItc+8loyE0l4WWh4c+IWkdim/OPS2/7mlUwkPiK+TgUoS/VhJR9K20S
56456brzxstl9AJs7QCqe9XgruO0KARVit+iGkoN3Qi/LPCAdrIFepu0VGfP4uEbU5dXqgErqo3l
SyKNsIwBY/blzrONQXd6R0l9EKHzZrTzc3mu0m05jEx/oC5ekvg+9l1quTL9/cDOlgp0AUp9LR0A
1wYCuu3CIT9xW69fA3cF7AQtWlir/PXlXdE+a6g9uSunmQZE8WPVK6sOd0KcP3z0Yv6WEfn/5+UR
D2uNJ//6uPw/4s8GnHPxx913Ub5ICNef+/tsVEz7A5oYZFsQqsBTrcPUv89GpFo/kNlRkxEZ0H5Z
c7G/R7CSwn8ibBzcJmFjH9CifyeEkqJ/YDgLJpSRGbw8Biy/czwerR1qfe6OIxYHxVVs4vh0bDqn
HnQar3fqoiBOOyv0PEZGpFleyGdh2rUn1qpGAvz88AL8QkKAoBFiCObh8H+5WFVJc2qxlMO9BYQr
BAQIsMdtlNjew+nvfTwmVDAwWbSRa13b4d8SbVtMHYuVeh/v03AA8NQnBox4e4DQAf3zz6LqsYwz
otEF06F/bPQ5/xbRft9iRildw8YcpEBrRXI24634fdKzCMhmSUs8NruRalwv9kYZb5Tws9XbxCt5
LfiqqRZfn62PN8LH0dD28Oi0OmBdobHEwX0071ZUJgGzGLr7TLV0D75a7Pez9rA0yin2+tFpy5Us
sKkGQPk1LeMEevmSnU5Gca8zxX1hJd1VkkfKmVXj0Y20JfKYelSV5z2WoZv3n+/4vD1c1oD+IxMj
Yc0fK5docVxOBeJ+902tKRsVyx8/75zG1zXEh5GdYkRHW8Yzu/gCqNePmQnYiVHysbrb4RZWRAFE
AEAz7LmXTw6Dbm50xIruIQmrV1HdJNsJ/jxjTnFVWjwyfPMxYM4cbWL6EXLc9mfOyEKUsywLshY0
TZdJ4xaRuOwrbW+mFbqVnA2l3uzV4UkH3baZl6a5zJtZ3b3//o7XB7LU5MOAJzWwEOgKHq2PaOlx
t3AS6S6Vv5hq5JUSXm6nlsbxhl8vAr6DCyAFSgfiaGkMUVtLSZRJd2YstmbyZyeqLVFgO6WfD0/z
W6fEv9cheLf2+k9sE7zPpKOJ1yVt/MfnpImSN4m6oOL/64Qw9Q8QAtayH7kUi3yebP5X9QR1jhwD
JBrJxl+F0K8TQrE/4M4CYQCxjsP5wFr51TGwP6AhQh5AlgIa16Hp+hvl09FyATJBwCZzRyYU4AQo
2Jf7aV3qFeR9x2/1hhk1EFuvQA9iYNCTz0+/tf4P1+I4BB5MgFR4iJfXktt8yYcWuc6uMFAgiKI0
MJltBE7c/rU26Sj9C/7xGgael1DrY4GiXzs1kIjprLy81LQUjhMmPNYyxl6hOeeD/bkQ0+iDx802
AiYNdLzhDDM3Cb2c6mG2Jvp38g3z0vKb0J6G6CMHdQoUkVl0iFc9nHhX0zLVG3RNBPEpFZqjgH54
Ncgloay1srDxb315v6ndCGMcFWc9MNDWaGvZ08ZyTS5RDquUEB1Kao/g/e+hv3pLAMdYYYg1AfhC
GXw9y58VLzntnryfBcbdqW14dl3eRvXwlKtOfmtOzSW+oXTgpbG8jBOmlpOmBPpsOpcDPaICDWK/
rlI/SezbWO8yj7WMLd0AX7u+rIbPk5SNm0RRZvAVJn2mBdyXIRDtpl/7bTZMZiRVeTc25u00tFPQ
6Qw9ZyAgXm/acWBYyTYzgJ2GgjmMUoWz1zQAa0VUBW1Z5V/aRvKwwk5O1N6vVBFWM0VV40P8RXM9
LikhQkYjlHXHj+1+8htLYMM2Zz+LXCRuggiU37fRg+g601Pa8EIOnX0O9d6tqsjcvv91XjmyHG6F
fYJAA7f0ysxgLjMLyQvEO2QnKV1KkNafq2mdZNpUYnWKVkouo7eh+lms6Jh1dZhh6Y03GvWXcTCb
E6Xuq0ixvpl/bsdai/Fni8XR+9LKhtLxHanKoJzWkT9o9LS1/nMzLqf462uP48UG5mqsS4SuUAOi
OXrcA5kioWuDY/s1YwbXGbshiCpzOLED3hhQAW6FOwofEYkkouDLhxJ6NedKMji+lAOAHqbum8YA
1LOS/lJIEJWidPFXqft9hQYRvuvGfkYCwF9c04qNXWvmsheXVrs1J/Gxwq/PQxxnhzvmT63oGbQ6
l32uhJfLKEe4Q/V4AKtDUJXJVtIl04VkiJbxwMQ0Gbw6dj41hnLdh61+zigJxWOGGm4dISYODqMM
qjF1Z1N0gB58GwbPWR0J4YMrQGBGwmLZjkWgT23jWXn4XZLTn1kxfo0iub6wmQhLTrQAdpYh6ziE
lCz5NCS4bdtmDd6+ZErFdeIgQ9bYcwbMq/4f1jINOuDdSGDRNT8K/fGU1yOeX46PdMyMwZdXptHi
augG7TpDuo+HuDxXUDSjZx1LLmNe+gLIpxu2N/Bj7vt3swbT47VFwEMKg64INdHRmWc5Vd/ZYWhD
y7QRd20B4wu5ZAr5wxndisEuSKHuVB/mzYti8YI2D8waFNxerjR5GWF1RFy0iGg+dg4MDkod5IQv
F9ydXDtDlCdKT1Qkb4YzGKHrHBb6Ps2yl1ctRsYYQ51yvBv9WcvYIoB/l20H3mk5SI4ntf03VMck
UGzWtxkR+XMxGDvGX7H3/js/aHcdv3Rz5Q4hEe7Ah3Re3knYGUtZ9RHAzAaV2VnIgxfK4IRiC8ia
XAMsW2g9e3U0NfuwSSeQNJ0dqJZ0VZGV7G1kJsu+dCfACKfS8leHL7GGdYm+z9ogQzP65a1l1E8R
mrm274ivmlXn1/l8NWcdhTJmb4iss3nkalvq2pmmeahtzZd6z/B5wPM0SIWx0gk4oxTM3dHtatyy
cr62QjO8vEX/KtU+JmqDhHSbkoQ70Fsk9Gg9qzA9ze7dcEgvcQSwA4CrX6dkxuiqgU6TfTflwUEQ
g9UBICMb0x1gPhSqpWj1101St5NqyMhm/J1Rr4ytwLxpS2W5sKJrjNQZNQuBCFPUnksyGvOjgBCa
86KjaEp9c64tH4xQBhghZ/Sin5Bxe+uksFB9WaMqaZ5zFFQZ+lRFH1q2P6bO4Gu9xCQIRlWXfAIR
+LcPz39HGfLvyQr9RxYkZG7/ulP16e7dWoSf/TXJobVESwloMko/6OiuSOxftYhBs4raHt7fQf1n
lRb+hzAA7J3JJmNFJIOMlSX0qxaxPsBTPZD0VlUQJM9+pxZ5deavcQqGzUpKWKdJR4cEGa46RgVa
aU420F2Yt7MdnjiI1qX3IgodXeIozyZUooQ6cgk0ai/VatomFY34wbl79v5v/vqFz/WPXu2Aw2WY
cKEdzjz42DG4k4Ys6mQ8OEIEt0tdXCAp6WeG85kYdvb+pQ5UgONHgtGE5jMQbNoLR4HVMXChkpc5
9O1hOI+VDuzqikiT/ToE94qyV6IN5+UcbfU42ydivupmfTdH2m59u844b2UIve/f06uzjseHIi8r
VJSEH+eorlBSXcnLZQr9MpZIi/LdaiEESO48Wj9sY3+K8umEYfepSx7FcF2NZjqg4J2FHH0pZi7b
JR5C4l7Rp6BWI9eYnBO1wlvL9flTHoW5zgbw2tQ8ZYV6UyrH+1jPThxNb3EaVs9zNHzpEWPle5Q1
pNY8lDAI+bhhebPIBbLO+k7iWtg5XJpCvxzM/rztUs/pyhsahaeu/6pC5EtC7qc9AadiNUR6eTQ2
utGrYGBC3xy+VXpzvXTCn9t8lxXOhR0m+zlK9qnhfBydfFcL+1PcdicOk1fie2spv7KIAEkoIMqP
0U1OONuRNgiQ7CLamEv6VW3ERQWICyLyJwB4PvrwyGyMgRZpe8T7EKBSk70NuQinzqAABRsZfB82
HkvhAgXE8wwU7SBnu6EaXaMvb95f/Ot+O96Pq7OuuqaXbMujT1ZjQWfqccknm83LruXclWDXqD0F
vXMnte05zZHLQm4f37/sW5GNEkYzyVQ0Oh5H5ZkILTbcWLAai/HRacTNKqzZmPHH9y9zSIaOH49x
IgUp/CSOhaMVoUW2EqJmEvoZekhZdVPoNrhPcG1VV+KFZ+zTQd/XEf39TLpYQwyaTQE4pwtIAhdj
kd9WxbJdFsOVksWfrOjWpF8rkDfqJNiuGlh9eQbpmoJgLvOdU9XXwCZ9c5l9RrsQa1FRU4aAi6MV
tn3/2eCbvvHtKE9oq60EOFi8L5f7Ett2JnWW4xeKcx9b4kadhvPIcC7NNvRzNGDg1CH1iK70knRn
k1lFbpd9pyWwSp3vU013pTL5Ok2jm+uItqKQPE7XNcsPooxXzcNGDw0PIHHshukYIMi6K6xhQy+f
CGnuliX9ODesywZr4UyCqtR7rTJvocvtJgrHCV2rqI22hTDgFVNI8iZloKihSmRt2RDt+Gi1YzDV
xq7hjUb8+9gZr4y6vg7FN4CnV7HWnqWTuEBVY9NP8cd5BKVPRejDgEcadECVIxIXjjUEYWt46Lp/
BV8H/9RwdVHesMsv+jnyLDgy0ZT7nZl/RfzuXFj2z1GTNm07bevE9OY43S+Tuoco4IbL4suauivm
fmPIzXdVT/ZJWtwMSSQ8KW6uaYld2tG8Hcx4a4zivASQZEXh3eLU36WKjLtqpit1ZNvq9mehJB/B
214ndW741ZLdD3ibuk2R36SOvmOYFEhRHPRRd23b0hlW4T9tMKYcRtsySoK8GoLEUr8kKV/UtD+n
67lg6K4zO0FnebgyBMbW0C6zxnYHgscaSErzKebdrnF3fdfo/220ItDrb/RVwRwW/CvN+DlF+q6o
Q4EB6rSzzOqjkoqLJsx9sVh30jie54m0aQrpYv1dJd3VaGmvnSzeW3EYtF1+MQ14r4wd4Ctj3vaS
fo9wZjAwEVvFB1ZugpCWT6FmXJoGC09amIwNl13Ue5IOXtuZtoXqXKSQ4WvJuV2jjpTI20jRLu08
3sKOCGDL76JsdZCJP44FbTqtcgqPftfjLKQNMkTr/91KKjg2mZmkuXOHruOnFhWXqWvAC8gskFER
F2ktbyuo6wKzbaG0Z21tAurXARHEewn7liJL96YRBaM1nGslgOd29quwO8sHA+7f4rcdLxZUbRL1
H0M9pe3YXNt8uFKffW3OMdAUfjHyM5iFh9aI2aOj/GgLkYHYRodBbc76Vt+vnzrO+WeTxMqWPktD
dzbqYwAUfidHg5fXzBVLaaNHGKvElu22AFOLoT/r0PUmOd5n8+I7S3hYA2DT9rMePc3Zsq1VuEjx
4mOmzQglDvSc04WD1VTvbaWHSZXuDSgoEa+1WT/NWkU1ydcWdLAuRhDw+m4QYodi1CehTici1FtB
HhFa2hZ4oa064kfxqanN3O5U9Hzt5trCCDMqpm1vnBpUvUIgrWfuitlaBWLxTzjWL05DPa9q23Hg
I2RPMbu4MSMQzeVNbsx+q+j7ZBY7/D4Au5T4fkrFTVZED+uZKhvhl3hgJbV0xEy7+2JRvqLG76XT
7L8frl83SA93iV0jABwS7eP2dQdTuBChTfNOmQ265HKOmvXyYzT0Xapq+4m/So6yh5PxuGjqpW5M
WwtYlRuVp7qVr/ss660w9D4kSmA/1zzqWXNUNfIx13LmDfMYf8QO4F4vlsc+m7cdPTrTovrVuvNi
rL8nVufVFsECetv7r+PNtfHsFo6S7mkQkmjpIvuGNl1ZdQQXpEQ1AKDY+9d5a3FYODwgL7pOoQ9y
Vs+fdcjrRFI7bZ2t5F8rWb+EUAAnxth1i3PYI8UQBpaFOQhhqNbih7m51h1poxGFnLA5k+Rh0zjO
BZZ0e9GzbeP+RKv6rbSZ85tZClMNh785ehcmQ+LcatZxShnRREFBviHwSFKQZqhH5cNmpWL1kvNJ
imhBCY6399/RG/UfTU40ljg9GJYfq8wBSdDiepIdfEy/TW0c2KH6IyEPyotT5d8bdQ9TQBBwyNaQ
lh03VqVKt8osx6NdTc8Qrwtw/vZTuoyVOm+1Sicin/AzUl/ZyRIcVsgyc8tVBcg4ZpPkJpqTXcIl
oYQGGQdHbzA8aqLNmug2ihq7Vg2Lhv+4Vp0rF63X7MoNx2y3roiZokyvaaRriIzruC8t6s6Y851p
4kLlGPt2ac7aLnqg8QUHSd72YgjqcQhSU/gTPyOmIbDIgpoougSReSES6TPNs7spi4O0bq+VOfUG
27lIMg6/2Nh3DQjEyEDLI9m3AlJpk96KFCwJjc7aTOl6Ft/g/XyWsShsuOn157tp2Mz0w9Hx3nWc
Njb2n3TrglHnjJvihzUb67ke9JZzo46DKu/OhiK6nNLUU/ruWp/DYCALnJG+VCDN2ZTZ6y7pHf57
21zLREwn13drsjSOvddn0UOkS7Q4V4Zgukel5mmws51Graz308faWW4wykUTIR02ZkWKmLRn+HAE
a6Zlcdh2w8Dplu/CWApiWfpo/1/2vmw3UqTf81W+y5kLSuwElxMBJEluttP7DbLLNkuwE6xvNM8x
LzY/XFVddpbbPj2jI51POmq1qruzM4Eglv/yW3i0MpRohdMu0Kfxu66KzRyN+2X/BoAiCNX7pA4v
5ioDiE3atDbHGV2BMoVQJOzJVkujdTbuzLi4V7poFYJRXZfhtdwiBDfJFmUIBoF2EFXx2SxYW2EW
2Ml5hOizRtRrlWCBCHs7WVBLa+Jg0ARbxrAX9UHOowsbHQBFtVfL95IZgSFOVHk0ID6j7SQbfw/S
caiTlxHjV6bw/SCXTT8h0zMYAHqekEGtwYGvcrRiQn4O/zQHOOSL2bLdRiB+yjJnkKfVEsjoqX1N
dBRDYTm7a6URXA3rKkQ+EtriYBXTvk/6jc5x4Kd4p5hrkd1DdCffGibIQPlhttKLtEHQ3d6bisHq
IT9bakYkRFhlDCul0oIh79fVBGITTiGhQ3s24efzlLCoHDYFktPS4OcFElZ4DYGr3WDY8OUYakbB
XMXHpRayzBETEtiw54JSALYnzMHliAW7fT1Z4KW180qXc8zXwbV1sTaxu4oQ8xMQfbWZV01ssOXd
NFIHIT0TRG3paJUYIAlpZ5JBAZD7SoNIbrjEkr76fLP78/Bb0ANLmxIKAOjV/dEZVGTYEk8GOoOR
dFzyAVXvNjOiymUaFKnuJzw6WtYMy59p1YYIAzX7i7T0jw0XtwCEHWxoIdy3yIS+P39LuZYbWYP5
DWg9bl8I8Gt0CjswmPR+ZWj5A0LzLgVeijHQOlYhZQqUwenzgmIuFQUknRzdSAMJjHB08qCCB8zI
hSXPjjYjjG91fg4pYLfGPgwr6+s6Hu/rOr6ophqCxZoahJW07WGFh0SGSuPwaOoJI2MEqHKJlBN7
gwK0N6jUiNQlU9qmPAlgEdBRQZYwZxlcJGnoKK0AlvOVCUkBmsREHVaD2bGl2DWbiMJAYV+ZFVja
gx5SiJz5YdhtQI8NSkvbQUggMDTUj6zkAvnHRYulkzfD3gZWuZmGELorA51JjeB/0ndlFhVOEpsU
Ei4zAOXRTUpmyKCb875QJmgmLBlohj1KUwWo0gV2wTnf6o25G0R8W2jJucTLM9HkBSVj6DYGkooK
+2WXW9hjMVfREZnU8KJRwqMMnmwxSC724denFxMy6kI6SjhsGYTkLzo1UukkZ76ui0epiZ9hDAEG
OtF8s6jOiNmteyxfCaUIkGQveMrRPurDY2kaTNHwBqJa2uY8uhEaMkJkjkUPu7KwhhUJRFejJF+B
4hmEpDgTBpI6A8dVjGRNLZADl70HlMTI2ii6qIUMbqmncZx1gmzBgTlyXBMls3MlFJ48Z9ta1gJI
a+8I8ulMst1lXbQgPWuF7o9o5WKaBROSfc3EEkWe0cEqUFRxUKWDx5voYtlmoU5xpQygm4uO9Q1a
TLC2c15/3E599Ic4JCkTZglks3XmCxWH4rzoT+CDruUM5JujWhnLEQwBCM1+skxwbDpirJUYHWgR
15qP1j+MXEo4xpCXLoPOLewQY6qH0OKROFQhxr0GM1QD5mitXDxwTo5J0+21bEGKcN8S5XZJvFNs
yjMSqUoWj3GTEWhOSA3l0jwFaLSfgyF/bajxRauSixqbs2t3OTYs8BuiNrxaUuw4hUbeCDaqBLMi
BTuaOqJzbnKQciPXzHBSlvAlGgC9rpBbl5ILwdO1jDwZehz3JthOS7ydKTYYINgzoa0QbkpFC1Dy
DzLLvGxbRCf1PO65BcHr0rLQsK+1DGd7emcXsK/R0tzp0CLZLCd9U0RfxM5Lfnaycyzix2izICYE
FOykVi9Q3sqnVrYcYg+IjjCYOHjNZQnqxZajOvH5zvzn5RbtIMT8UBeDeh+kk99lJXJixqMGnQSg
G7rNEp/EyJpJUTwsMx0+Hl9c7oODAEphwKVBgwfYX/QA3l9vAtYNYLPBckps+hkS7CaBTjlc0UHm
FSxR+L08xUc4U2+TOPeTtmOj/VOu8D+hH/j/w4D8r9gkXCrjf98kBNH9IWme0Qt8tShZZLvBqvjd
GgSOHXhDlD0hgGkjZcFHv1qDZDEUgTwgpD/h5/HqK/SrNah+w/+JqQyxlEVPeyne/2oNqt+AA4fJ
KxSZIBqJL/+T1uAfxEbwy6BtvChwQXAXFzuZWuWkpjKIUIpT5UK5ic2sZKMA3AW6kg3ARxzOk1DA
mWFskdXXwMjKx0bXw3WbmGRj2GiVg518Gw46NDFqTjomA771vWxlJaZdDGyGO2RKTgcDZoxtLw2s
R1jqzoUsEDpz86rroiqDnMRo3wE5T3ZAJ5nPwNmmGYWCZ70eRzUFOIETnHaTaXoTZL3p1OVAnRMd
GlBDOYR3VqvMxzfv8ING42n6twwLqkHgjypYckCDvl9xTRbNihGqitP2dYjaplY6WdFXrtHC0nuM
inLdgpbs5pKR/yhF/Sess39fSw34nL55HX9I9P3gC9MHAPz+z//OnvPp7eJ6/e6vvrv6DcU65Mwo
EIEl9pYlYqogFAMlgVnwytVYyJW/Fhc0/NA6BsL3Bzh4acn/WlwQ6kOwDY9EaFXjVwFT/AcY4D97
OmgXwUkW+BfcBLCGJ72jtukSS+oG1ZnkWHf6dAIHQ0gJ/ukKMPuVHKmrWljPdhpemkmeUaT/ktuA
7W51UKkVanIZbklDbE+fbIiIqJZT2NoaRqcK5J/FtZCriPG83NmIdS0JQgiJkArW92HnpIs1bqNI
/coarZoW6di4kzbmG3nmAdC5T68v6B/N2k/h6G9J6/9RI6r/gocBUDeLNeffHwfHheq+e8DcfX7n
TfXzi78mrvYNSuEgmSiori40ojengvYNArcoekLzFjv8MgX/mrjkG8rTxADWC2C3V4LvXxMXH4HW
urhT4YcBt/gn8/YDTBlocTaQumB/ojtMlqzwTdVVlGWcTiH8FYYceq6NshgwGPW1kYDPW10LyOPQ
sCwuu2IaAHGOdMazBOBOGdWdRAH6WwOlaOri3Hkzkh9syq9Ft/dh3mI2iIY9Yjw4aS1D8/a+Bri5
ywV0tqBgDyFXAf9E32jkDRD1j8BGSS547veSAAEzzuazqmpQPbc6+E2U19MMSz0LDbDMgI5hRa4U
pZHpgEY1EtsdMJwZEF4wVdE6pNFFTs7mOWwda7AgJMT7GiBpLfWciOsZs8lCTgTFhUEHZ6VCAskk
i0VkNU8Qe5Q3iO+zHw/+36vrhDi4BO94p5+srlcliR+WS//6H17zAM79/3x7Ovz8hV/LTP0G3NVS
PYEf0+vG/jv4wjLD2kNxBWCChfGECODX+YCQbWHa2a8iwovZyu/zAcsM6q9gQMAGSTYWfuE/OB9w
zpxkLYt1PeBdOCJMA12/99OZj7wVoyxrzgQOoV/Wuc5ibZaRwiYjfTNMHyydP5sLJpY0rgQ4E8TG
QRN5fy0Nzr/KmNqak7bz4Futmzeg9sNRQmdaObJosCZa9HCPaEz4/VQCpZcx8wh0dygq8vpKvCRy
hFYEn22H6CCDy0ns6E2xtbj8pV+D/ufALEUn1J4gbgpxkWXg3uw/KhFW2+PlOW1pXUd85iCVkGxL
SLwrASUeqx72R1jE5rKaLbg5wg9tlY4QE8tbIlNDgiJX1XGF1hp5hF/bpYWEiVXQycqtWqaj0WmO
StIap6TkcJRrvBFlz1UUWwESv5FC3w7rfiiIk+5V0RasAD0iIk3NBkg6QQyuTDxFTQMip5sGNGot
SZ5iEl5oNRrGIXDXpA4DIywN9/Ut/vc+cLIPLCsC6S7EL4DzWdx9yadn7r5sXsqM/7R2fLsdfPhD
PzYHnCPfwAHW1UVmaZHfwAbwIzF7/QS9Wdj8GcisIX/x19YgqQRfWmo2S2cUTPYl5PsZO6IIhZMb
chlo4cAfEgzmf7I3LGv/91EHGRxYpeCXsA1BgRqrYElQ3iyBjEREH8I6vumCCbqnFGKUX6hbnbBO
/7zESY4jFE00yoxLOAAOPvS32aG3cKXBKeYvdp/3G90fVyIncXBmoZdmE1ypdBv/LGOf720fPwgq
5HiNYAeDSvN+rKKiK7geD/HNAC062u3nm9CTL6t94n1+IXUZkT9eypsLLfvWm5eiKyNJK3WMbwrs
mrGbw9HKg6G0/Rh7656i6BuIoNqEZwi/abeenGavoZNETYd4fG06sN+xPcX6sSn8LSfvJFr7Obpv
7upkt8xSVLfnbIpvGuKjZ8R9r3y2XXRz3MFpHsbr/n7U4aXx1agvM/CzwTg5veImVPXawmXlQHGa
y3E9b1NIV9y0V/1GCULanrU9SxFNBcFXrfIPH3nh/CJIXgQ4/ujO1lJq6qmIb5TvRU8JuAH3Jevu
wDrRLxtgcQ7cS1Ts4JQ/fj4F3lf+foz12wufLEtbbdRGVpapNrkLVLKh8/X30v/8Iif1vj+vcrIy
Ww3IGrC04huzoaD3VXdyTVFFgaQiLgiSIAB9icR67Ytl+uo4cvpKEZEgZUbOClCs+n5+g7mUwmHc
jm/03G2KVnhRNC1e0TbslVGgpPqggT9pmee5kS6ug2sYNQKk2JhiYylSxpDu1jTqu4bJ8VjuMkXf
2wLaNXy0jqnU3EsFueY5Sd0cjH7Q/hZ0lfRSTlbsW6VlU6WXEm/UQLwr2pt5mltXmaufqlV/v17e
Rxe/Rvf3U55sF4USW9Moq/EN9FcO4gzd5YuEKXv4glxPj8odFFq/gk0sv/jZuJ7sG0Uaod+kzvGN
dtQJJBSoRHUXVtSUHEAIIrewqvl8Bp1UHv58xpM9IZyypm9qJb6p3fyh9kN3IqxzRy/bgiLTMtAb
+7OZotTvQlt1gvuXs2AtwQrjfgLTi4gOfrzK1q2frfDv/CA56uYrzsBHG8hrfQ1UMQ26MCejMpNe
jguBe2y288be5076BaTiNR88HfeFFY3o34Apwyl6CGpStaY3SXKTU9BlV01Pd/yivGieREVnWjPJ
/Q7yX31F7uZN7EwHcaMA1uIm92IzdTtBPHM9nalHGdt5xaabyAndMaVhRK215CnH8WwxEqfhM2Di
d4A8PzW6wxX3HBSBs+6Jn4U0pcNmohVFmzw6exjoV/go7aOT9e0TnszlLK4VGYK58Y1BOzde905x
kOjs1QyyrsCHusOFrFMexEey1mk9eTMLqerknv5o0obF9zIN8Wd9BLaTAtXz1Rnx0YH59vZOXjFc
nOcCDsTxDZq12ymQY9ZeA62y6n1ROhanRKzGQAnkLZr8Z/a2Mr64AeOjtf72Bk7WAUq2g9xDPe+G
02qrB/EdVPZ8CDVthjPOLi0/dcYNcTi7aYLWgUYlJkUd1EwE7S72ms14XjyePXwfzzM38TKWsls0
Ch3tDiawYDKPNN2VN+pFuxlkWu2GTffFMj5R5fixjCHUhIzzldm/aBy8DThilYMgDtnNG+HAS2gN
F1hzZX83PMWBP41nudiTK9c8zm53SJ4EE1eR8/L5TnICBvx5CwhrQRxCpIxbeX8LahxJEzHT5Ca5
Vq/VZ+lCf4ItjgiK3AW4Q0cTV4M23BcPfgI0+/OqJ8HF3Ebc0Io8uUm96mD4Ej1rt2IFwMvmqyX0
5aWWI/9NUNdUVmWHEi7F94Wg+Q47Qugl68IN99g4v2Lsqh/OyDfjeRJB1JoN/nlZJDf6KgxGByro
+5AJZ9yCmcmk/fgoudOdvAYn3WnosG6P3AGp8OaLt/rhwnxzFycRhjXl2WzleGgsytWwqvx5lT3G
h/jR3keB4YJ1sOthB7AL9zL2ztXnVz+hnvx8u4vKDsAemNqvn78Z8iIrRgUmTckNWkFO5qQH6Gpu
Mid2JJaw6mW4q53OCWkVqJvIaYSzI0yOvphilvnhm1jwLehaoaq7aIu8ffFTZ0PPR8cY3K4fc5rQ
2+Pu8dpL9qiWO5hxLQO9iz6ud48W3bQU0YmTM1elbrCqaEzP1jrL2UFlMsuDnN6aq/uWpl6+usQe
EnsXLmf+NnY8TnP83vrM1fF8PX28jrxjTg9ooeGb3oYBK+60VKO7CJdo6f35zvI25er+nNPDjO8a
1LOo4egrmZ6Dub0dvd2hdwa3ZaHDMspWk3P27J3dXXx3pwO041R39hK6O8jMoNAzo5veMYPDTnfv
L2Om0ReOJ91d3zs1vbyGGRz93jgTO+xmqq9z6pf0MqO4PlU8jd564RpKzK8DoHgmix38KjwBsE0+
H+4t3Nx56eT0uJ/o0+5+xiM4G8lxLw60oVvUg6mxdrzz4LqkA93heZ6A5fGu/KfII7i5jFXUv+pY
yJ5uQ/f6PlwntGRn8G7DTnsEKp2V7ICxXGbHuHnE+wBbgMKfFJ9IdG3Q893R6Z3dWtDL1Ujvp9X9
hj2Njob/dD/ioWQ2Y9fEWW7jztvV4R6ZGmIum3k5W814Qr4T9ALKk2w6M/ErOdMdrDsPvy+oq1NB
+fIP313DdVeEsjHQGDu6wd6kfLU+80Z651/hVjW26tm6pWcoj2Pebm/2x03G9vRsO2M6b/0AdHBW
O26wDdyLLaGB7dzWdON39Ni4a8Pd4iIMkRZlIabXywNxWoaIdMb4rO50qmPGnQGJGBCK7X3X0X1B
Xd9ALFHiVXRsf1Sp78b0afYMDKgWfI+d1eBJgRZQ1Xug+ysg+S8jeh8zCBdh4NwL/FHRIFreXUqv
bYq+Ei0Y1Dbo9tliblCtwo0bKGy5s+eSeY6MydYz87Df4kK4T1ax3SFx3BfXCVbPS6Dj7p92HQsA
PaFX2NBQWz9zC3f1PLPUr91dF5xPbNc7vdc7iiccn1N/B6V0pgbXWN0TptXucNk73sQmt3GurncH
g976FlZE75CVvHJ94Vj0erc5x51zBxGZWzEYGNBN5x6uuUNL50Wjx9snzORlGVn0JXdc/+qauWfB
hAm4X91h+HL6cu3fDhSjO6G497BtKKH7u4jdTd7oBq44hwgEnd3elValE9N0E1Kc7fhrBY17Gnk+
BrsKYho5+NXl9zoGZLgjLTd05V7h7oQbhOx4fvs40M3otBgQi2LlebAMWl9ey3hj5opgCM8h8nUl
08yv9k1QsOAr5VBYg/6ZdYDf+Nf+dlLyVSViJnqN/c3C9nIrbW5n53HXYtZc401hwa5jttOZiqEv
2ePlSrj5+jvKBvX6htDtErsCH+xp7Pj/FhWCBoFEGsVd6D2/33irFHofktQkqBwUa9mNEhauYNEH
tNUx9QQKUMPB9Am0cFzYFWLCfX76vILE/8gK3lz+5AS2Yzs29aJdYkL1/L7cj2sL++AqcbV96JsH
06sCfqi/yOk/SnZsGSxvGS01SOOdPLMc86Qn2pDctHAwcWMjPLNVsKQkpX4ogAqHnVJVMmg0WF9V
+T6aBTYKltBqWtoMRH0/2HlOykGRcOHBndfyC3nR74Zb9RYZSbWzzlCq/hFy/6Ma9f/qWtE8ZAlE
HmnXPD90/ypf/nUUD5D3Esn3fwdFcwsB59+3oTy4mX+P/wUI6EPx8LbevHztZ+/JUL6Z0C2CdDmi
nAWCgPDjJ/DH0L9By9FEQwqul0vVEtHXz96T8Q3yKRbUMhboCYTDlnnys76soisFC2D0gxREUACd
/SN9Mrz6d9uDAcARus/AH0HyD8p2gPe+nxi1UFReF4MBKRz43K47WIwtOkekQjbbAm25iG7AiU/N
DAj3DEk93GlNrMNGXPAStOk+nGG8NA2JI+a6lBkoBfkI+aIIAHkyKbqnaRaqcKkQuQuNksGHl1at
u20DNBtNuAksEGRLzId4UmJORRNHhwZytIkHSEeEKhK6NYgN1CpGU1aZZwUKXrO0LoemfbFJm1/3
VQ5gbhpWwvBnK9RHIDjzEuWOvAvllQ4JIOjzpd3MWRvG4XjsRgUGty00sRgGv7kTiYgFU1Jintfl
qJ2b4NADGD6VEPiRpvqCyza/s5WoH1DRiuvbSBXoJbcj7BL3VjGM/iBrdUPTuJ6ec7WUVZipwy2l
K9X4Fs5C5MLQsnwCltKaVXjeKJLGErjwhqxsDf2qzuyeM51LKYEIk5Q/QeTSzK/lSIA+CT03pXZC
STfBcFF67bKHxBrQ7ZYlCUAvjQ7szxwmuEyYY9LRbpJQJ4TChJmcgQSAfZTbHJS5Kdc6vMUY4H9K
0k6qdxzCKTDYafjcrLqiSWDwEEd1oKukfoI4JdD/8qSltddYE2qqIs00KB7AJ3pyK3su93k3gEGr
pG3bBdA/GwXtKthOBYkSomJkzl2NpjxcloxVaBv8UFR9i9epmnnl1HmRxmxGvecphp1UswUzQwrX
aq7BpkWWyEOhDktiWbQ5JKDM6VpPpegmk4cUT0OKHK5ElW52gM9A4pRCGb+zIlYNbVuxCiC6nW7V
+nNU1EV+4HWrKx6U1cBgon0+plei1VodFjOFkUG/RZtHqnYYWwqeHd8pMVyTaWKj4Oq1WdWZF5ZV
NRWFeoO8RncmQq49Wou6S2xWwMCCARZfNiiUpj0qmNMAx7IK64z1RlfdNoWc6zRqovFRLdERBM58
TOAElMAOLIfXkjPWDUDcTW6S8zJOwKPUAD7PzxVRRQ3t7HKQ1jrExV8aEdpJkLVpHD+IZhLwzVVC
zdrkrYz6dj4pkC6AoDy8q+asMEOvyHOppk3bV5zl81hAjVZkUD5Sshginr1VhKDHQbS9YjyFPuBq
jsrkVi7M+LkuLIuzwrQqBcY1sgHWr6ZB0WaOtdIfjag4F3Ojj56W1RVmE8d8dxJLn4WD5EmHvs5Y
EM1J0qFH+tbb+ovEowqugamQTMdOidpuzT4uHiylrVFZ1LXmyAdNl2isNSqUEaWMzBCTsPV618Wl
GF01r0LFkSIZ9gZ9qXYB0IFQ7MtzM0LTtZITf5SKHLqbsKJx4kzuz+GbEN5WcQTpuiYTZA8D0bCB
upsiLrMmBwwFGSgi4MjmnPbqaN1EuWxDyCJTz+RJanapNmssi8yudHA7cedAhqCsnSbPBxP6YV0J
eirYuPfYIZMbW7TjQ2hMhKyJ3UUZw05d51QbYbPNQh4Wh4FIfeyaA3Rc4cKTDmcT3Ks1misd2Lw5
tNxhUdRAE47NkmGHmKIDURyi8g74rbSw/Gg2+UJ9kGCElIXdiAB46FB01HoiMrdJ4JX1IyT6R2f2
f1By9N9W62cRxvrkRH/IeLZYN6zb5Y/23aGOb/461K1vFixI4boEEb3l4P59qJvKN+DPZZgvAINl
A3Hy+1CXEAsABwj1SRTQXs1NEIr/6hobwKjArBr6PPhJaE2iBvgPICUnqjUSquiIp9EVOylmNEmX
hX3OoSAyGocxnmtaCQ42l5EA3CAa7V5uuXRladl4m8AujZXJPHh5pYAbEo4Tk7LJXslzlbi9HCrX
vOlr5814nv2Ir99K9yzP/6YJ8tednQqUxVKKJhGBhEumxTkoTFO15WODvB69951acCSLjW24dWTJ
aABN2VFo81UvxRBCliPYTEyh0TN9ziJHljPVC9WkdrSyVVZWSUY3Q4/+4os7Xcbqd4Lw+05PEgO5
7EzslhwF6lAhTGs6NN6lCtoDFo+/y5keb0x9LN1+jiHzZoQ6Qp+6Lb9Qv1H+7uonGYJG2tDuY8hU
yLVqeNiP4eYLfqVLapwuTSxyfxHoZPEwVE6lDP3GrCFf8Pmjv89Sfj/5Sbm1BItohugx9+ciwmkI
QUhwDqOyXUsG6DXGYMsXiZZMNhUWup6fX/N9C+P3NU8Ky72NmEkCisaveJd7Q96ZsEYssl0Zyk+f
X2HxFfrwhWK1vq3wEd2EzOwMfmyvRPFmrsAoHeHzegm/z8FPZxD9Up33zI4mdMWqvPDhJio8Es17
ng2ObSysRr0YdzZvH4va1L0ygd6MIinhFy/9VQDloym3ZG9vKqGSlJWQBYYKncrTEQrBCaR7Sdl6
GRT1fGDBimAwMh5Etp0zKzTjS0jupW6k1LZbdhC/nMKopQspe6XxMQ7kQVHhptWNG62uprXc2h3j
tYUe7TiJL5Sh/u69neQNeTskIiNG4c/hCBk+AEOdcUz7FRhDx8/f2wkj+vfUOKlcwOwURL10KP2s
l7MgtjRYlRdE8o2sGjc9AimQM+HYKrV26czFBOWKps6DPlfAMB075RywtQnU9Ng4lBxnsxT3/EYU
kBKJqrjzLeCwWa8qBQvnqF5pRrZ4iZX9yogVONK0nQIV/4nVujqiUR2qXi/mYqP3HegIFQLBysAj
N60ybvRIr2nLy8rpIuR+pmbv1Kgj3hA12hdyTX832if7ejoZM6AOZukX4SzDngJef5M5N1SuJsv7
fLj/buc5pTPVjWWqYA5juK209ZKshk0w9momim5fRfnNEDZ3uogLZ4CKIyW5Nn3xok8AD3+9aECm
3k3/Sgo7S2902CMnZjdSEx6AIG7DiAuZUNw/5z2B/AdJQTFziDVxiBhXCtjNtkCGWJujIQPwooAV
+sVALFP4g9W4IL3frsZqJFU5l9BOLapc28JHtYdEbpvk/jQZFohAelAQuHvWAJYihYBRiaRwDjnK
evR7PRdf3cYyzT+6jZPduC9gXpHLSulHdpT4xVIn4v3UsCYKr2ptQLS9JESTDFvGeKiJOzc2WREy
f1Woe18h+P1WTnZmWDHoEtLczCdDbzEF6ZkTlVm9KWSSIVCF3MTn4/03c/u1QfNm84MAGVYWgJ1+
D+kkuFWYJg57u3Zkpb78/ArLi/toJE+21yazIUVT2SBaii51wOcxnJSDLFobCnR+tVRxU3VSbj6/
2Ct6/8PLnW6NY9oVqHoWPsqy05NlwCuX1lDsgG7PLNlea4xFSznUjS2UzbJsk0UySR3RhWNHK93O
QOZHSu9ys2rMtQTb5tQcMDqJCE2WQbdgN2YNdLKUdIIrpyrChzoPFZgvx1p6x6e2u4tB2XTyGIph
RmfKaPA3oNcuUkzQZRiEVdR0KmKbr8wwsc5k0jVoItihAvFwYgFTO43qru36aa+FmYreXNbZ62xq
yeLxqkgzrHqgPkrlglcjhOukeGUWsD9xEk3rziS1QjlksArrEBkkn6g2xOkmsSHUzEYzLwAEa1Xp
BkLaHAUcKYc0uW2VUMyqx+jOQFyxSbp0JPveLhQXGgG6BvBYDg/KCnmiTbt0SE1mx1ZtunFVwH17
LCOxUuPSvNS6tIRiTlHOL1KYSsB0gLCqhhKBEMVUaOc1QbpLK1vSt01qwgmzBSnPVfQwqXDRCdpu
UZ+D1w7LZvhb2yEMo+wYj0db6EOA5EW0xthOc8Q0CZLkLTJ7v9OyIJNnKYOZWQJoljBrC5JMapc+
pKiMXGpJzg8c6fi6LjKxMiIVpRvRGHjzWa9VkMHKKrhjQ7R+SPx2ahM4fqp2swAYe2M180K5hVAt
EF5DxQlng2Lyg5lathTEwmifwbfOXoa0sjdNbVXQ/K/aAgILdukCTN23EKlqBJAMBUyTWGh0+aKl
NJLLnMx4ywofsgu4dhZoLlYq6uzgHpm30pyUHBUEHUouaFJDItvqlfx2yJMCZYw50SFSX/ECrU81
knLfHmPtNp3MHm5JvLlKizR9ULhpfs91KYXBeFROxRVo3OZ32+hnsOp1cxROivQbynSJBr16pZLK
GOUIgoBT5Wp5oed5fh2pZRGxOVO57PO6qyumKSCDhxkv9HXdt+qawwO785KhmVHra+Guno9lsm2N
yYbhFwRC0WSskh7KinCMR8EolrtzXRSIGYpOrofFC1g9djp855xEgAYA+FMBVYvKQCPQhj+yCQmd
jdGUwHBqc+gqqG0JIAzBkCQpsiegf9L5zp6g/cZiezYLpoajONaVAVddQ5+k1JO7Cvp0BFa7+jh0
NdPhCnkeKZjXrAsJJnsmohcjLgCy141hKewpqeE2JY/A4urmehFXyr2xhQvAYRCKeRTxCE9xWaqE
K8HoEYWveIocY9RwWkNcMj1vYzizQj/AtB9LrLWaWlljHcOuKl4krTW/k6hXhBOD8v5cTxpspJW6
a1Cyqrv+KpVaNUXNzbIfRd/Ckg8Ux+K5jPT0KoFkHLyAURPsnEwfgSKFbNEEVL3SFQ+1HHX7TtHU
m2nsOk8FsfzSRG8DTs1hpK0FKUMw/w0pVFgYq3vSEjcaK1Tdqq6DAElkVNB4JgY80Y0qiLJpvBRK
jiLYmOb1g4XpxGmcw5jYV8s89fgQA6OWlUS761sI7LlFVEIfRI7XtQgbVEJTpa58MmYlhZNNOvpC
zyyVhZ0yP3IoPwt/alNgGdUohUIJKBBQs5yj/CKssxG7pgDEUgEoIpCrUN4lnTav6y4WaJxVVnmt
tylefGdPZKvUM4fJU1N7OpEGlOyiMNkrEG5y8CJr36iH0QTbtUzQFuQzrHgzC0L3eZJhoxBT4kPw
QeQUdFf72SjlJITP8SB/B8sKTFoklAZfF/bYPdYIWQuPVNg8aWUpUPQzUZnaTXYpgNqD+x6QraJK
IdBnxauwggw0HSBZdCfbIn/oswG7bdaqGlBKeZ0sstcc87kFMRAabP+XvTNbbhtJ2/QNDTqAxB4x
RwAJklopyZZtnSBs2QYS+75d/TxUVXdJLFGcrrM/4o/ok7ZKSgC5fcu75JyZPjJDTeypcWxeuZPB
Pvz4Cjxxox9DKupR7ymDYl/Py7aBWeio3YQWnuALTkEfD3HI3d650o+ZuVOft3md4y1PkayhGTHr
2yiZ5+3Hf/3AAX33zx9FpHIRJTr+othOeZmttSKll+BS+OzNaKZeX7YPGZpkwSKA4ZIXG/4U6tZF
3xC7uKWMgxTa8MoxexiaRmlS5BzjwFgS+VgNtrZB3wuxpayV28S00RqvEm7ZEWmMGrXPG7VJjH8Y
Qx73GyfqsaHslmyb9GNyRdMAOcoE6mkikIaSy6yt26g87DaUcGripE0W1tOVVg3iTHB3ouxjHAWx
2Dg0eerUEg2qRL1NBiO8nsYq+arUyuLNB9MNSbNoq/RFvEmWaD6TzIgTIZ9xmNhXQeVsz9kQ94bc
hklS/0z0sTMDWTQeqN+xuurxbEfkM+rD2hvqfPzcmUb7vSOepmDWz4OKqkuqD97ituCRkX4FIKuN
ksaIMdAuscOhfiQ1pT8AgWSY1xP0wU9KlkdknnFWumsrHqxvCvoql9lol9zBhh5ygBjA1D9eoae+
61FNozCqBEkUQpC4nwRRT3yoZKCTte6nsTW9qQ5NEilRRQZeMmHxE3388hyE+tTmOAqnl6YsOktf
oq1bWPk3K5qwnFCaaZVUSXX98eudyj2OUv9mknZTOy2gkVngtarkm7zQCGQV+XPSZ/vMRzzxItZR
Vh3Zi1SiGr0vOejGVURXj2o/4fdoEWR+/CJH+ML/ZFGHJu/rhVgUi6Vk+pRt4d6BJR1h2mVSpzA7
l5q9srl+/MlM5n1RuA1rr3R3o7MkB1J4+OvMIxzm5Z2z0jw6zOxK6dyBEgq7rCt3mP2geYtT715L
O3lXRx0NPCqOnwsNv1IQoOZ1Uufm3VKntT+3nKlVmP0pb3ASfX9iWx4rbBZYfrEwu3SrEDZ7TqbS
p1IhaJRZqfhaXiZrfA2Hf1Y0OSZWUq6x06SLym0P5IJ2b+T4pY6ojd6E5f3H3/bECjIP//7qmOlm
rbSnRj9UwRIR1FEKXhSm8CodNfXMIj1x071gm18NUaG5idw9b2Fmk/B02ZarNu20MwCRExvNPNrL
TjjGS25bxbauTbxtXPdT2eTuZZuNoKXm6Jyn8InjyhRvv1MxjE5Ra1qxjadqWaudOt5kkXIdVfNy
hXoG1Z6Z7W31JiHOEJ7lQZxabkfHSDHlExpMRbnNQ7V+TB3JC1lKQmaiZMbyVeqWGnvoq0UkvWMk
B6/JwlKH1o3Akx/WSnrVZQ3U7jCU6W8a++UjMrotarfW0CibpBxSUKIvCbUycxYvRcaJr5t1uZkx
HN5XiCl+tScZpmibYAgqBMV0XCSNGKuRkHBzo6YtuZmt1IgFC2du7rQU0TEvNxCYRoGlHe5k2KeP
xXwwzDaKGn/3jxfuqWrfMSmiLwomvuYQpxihB3NqpXdZaiuUx6mNpprVQo3V451iVL/73mhW1pQU
Dx+PfeSd/J8z8VjDnVKIM891p2ykjIuLtgIUoZbO8m2GBXldsUzWJvLJC/rVZkNcK6KJYtCAshko
AvOH2tE38jrKQ9EKKJV7U8xhqK8ac+63EonrQKHgstVzqVX+RNT2I1Wd/Ksh42rj9ipoD0XkNJRq
ksFmhWbeRE91rObburPcbvPxK55YeMbRzeJ2I92sLE1AjvPns3Spgqrtlis9wwEqkWnytY6z6Mwe
Ppzj75zvL/XzVyeEpY16VTqV3KZi+aXr3R04mZbsMLnJlEHbtM6YPRmRnZ45kE5daS9iQq/GU61k
TkqHFlXRx1ea0/d3apkD/TkgHWwhq6BvYzfI3PR7uNjKV0AgqtcTDO0//rYnztxj1l+qhVm1TEm6
NVrWiJohXKr1iwRFkskzDZlTQxxFrQ0tF2cainhLK67fhVKofgfO6JKxljMJzIkV8kLpefURF6dI
86pXom2n57oXjUiGcQSnV1WjVbupHrAO1wzl+Z99suNoEYwZhREn2pKat74zqtbO1V0X+Xz1HA/1
xEWiH10kMa5IC4iFFFFNu9xD2MOwu9CBdKEVsAm74dzqe/FsfG+1H10lblebk9JwcGmhVVwm1az7
rYUfhAYOJSgUXbnunTa9aNX+VuNc3dtWnq9tDcWSvhDa93JEYUeNtV8FGRySfNDwnE79FI1JsR08
SwmrLXSq1ouj9MsipRUsHRLl1CAKf1Qwdp/7KA2UBhZKeQBRVbm5HhClo6w0pLezZj4nHG4UEGRH
cqe426GMdE+149rrS+LLCd/Yu4LpXYdpQ7STjOll2mMrh3aetcL96slG/DewSfHPLLST2/XoEuwy
MHn4j5BkOTgLYvpe4nTXNZaPype1AoLmbOJGqNtGGcNgqDPlW9TWCJvmmXomnT611o9Ow3KwcnfR
tWiLtmX0JOyleFhEnfmiVzX8GlKqHk1pDL8+XuxH/JL/XC8v/O1XW8uuB6Xs5jTaZp2tXttWW671
sFi2Vds0uxEi1aazWkFS3oqVYQ+QPiZKrrkA7IipaejT3f/sxti3tXna+D3aMoExToAWc2N5smi1
HFqEycoUmVhR5QCfNJfnCEInPtXLlfnq2d3BbRXsEaOtPU3tGstDdCoGZHSX3PzSyVTeQfGWZ6bl
1Mp4SZ5fDTbPUZrkVR1tRU6pw9DndqNm3fzDHubhUqLce4E9YHsZZzGygihMgQZL2lUt5bm3PRHb
iqNzNkldKRW1420PMLFZAt3KJfbiHy+EUzHOS3Xn1fvVbeMOIiIYiLSI6rjQ5LZcxmZtL9zC7jTZ
lxW8OqBmS7JrzNr2NEO1zmSwJ66QFwLYq7FVbZHVUBElqmYGpKGfipWaJnI1FqI5834njtxj/hQ1
vcRYZiXe2vMsvuqhmK6BvD23zlIMPqWpc+W8I8j8Xxvq6Mh15gI4EZac29QG/IG6yXynj0t+OTZd
txJlKDaOmanBiFH6akkmeVeIHv6sJYmorQqzQYvWCaBZZcZzw9YvZlMUK8T0w3/4rY9OOMDGejc7
XNdZUyR3oaDari0CNpluao8fr6VT03l0hMnZKftq6OW2i1N3Ayh58GPUkm+N3jinbn8ijHtBTr1a
Me2YqZONhgxyvUl7YY8aOBwldQNh5u7GqKTAPEbr17TkqjOR3ImXegHMvBoREGy9VE4nt0xf51uT
SC9Ysq1vAHE9E0mdAt+8rKlXYwAPjgYDW/ataSvxJyrc+WZwG7HPcMb250hB9qguhwfGrXc02eMt
whq1b0bOAv646FeToaX4FU8GBpZ44hgF+svUaLpV00znstMTG+kFTffqGXu37kZ6b5Ls1KRYPpqp
P+MNFpQWTTRbLvXm40V0apzDPLwaJ7RqRdgR53eDowbN9Hy+XEoXlDLVSj/OcWf5eJxT83oU7rl5
AUasNiXF8X7BGQa2uhK6aAqOWX7m7Dlxcr/whV+9SkmztdMWwAnDMIbrpXON664u5vU/e4GjA0ez
BlDauVtsG0ta3sE3cR0Kbghnpmv/z4Y4OjPSuuz0PgO/lBQRLTvUsm7QZL4FxjueuV5PzcLRkRG5
c+80c8ZLxK5zW6WY9bhls+wHDGzOzMKJBaUeFReVWC7oFLn5NqrD7jEMcXuvplTbWWpbeUBBu93H
H+tEVKIejqxXs82jN1Of6skWnOWD1VY3UYKLvVYq2WqooMahnXrmjU58NPXwBK9GWiwulhFw9NYo
aLeIQi5eYtcaRZrYPTPEKbjRQWvu9RhdJIrOqYZkmyTg+EZlCi/UCSWVZCgEUu4tGPlDR0wcrDBk
qnVIHxrioskde53hCnRmk57C6h6bYzuxSVmgII2OyxpviNF1utZH10h7CusS7LyYk2Y3iLCHuNr0
33MMaJ/MvoUgNvSG/tzNynjhpibGSCk5B9C4jDTCiTTqUx/P+ktC/06qpR6dI6UiTdJ7MLt6X+ON
sagPs9EDjUgmbCbTBv14qtlADwH1WqXjt/rs+rTp+8CN+hHBRdNcAd2ab2TGNI6ZUdBMt+svfaQ5
mw6lckDv4YQm/LCscrgj6yRC5Rfjj8tmbK/qIYeS2ELT6I2DA6G+XA1zZH2xYmfY5JGeBn3UXDKD
9WboFHdlyEjcTGq70ppzZ8SJG1nV3y4UTJoSUWksFOAVYpdoE3mKm4C7VRuSxUX8VpaK3L1p3DNr
4v0BEYp+O2ASJlbbq5a7SRy19TSpPRtjhpNZQfEwj0KDWg7PMKS9e+Z6fn+74UH7dsBGsaciPgwo
TKW6S4EV/eZYt9DIlM8fL6ITQTj+r2+HGFWjjQ3TdDf2QBBY6Lq6KvM4DSyptT86y6ac3Q0ZwtNt
g2Z5bq26rJx+nBn88B5/X8G4g78dXAVzYikErZtBGz9FiArjqxKD3YR74otIHVYCm+m1EkUS20El
2+Gjrl6O9cEw2kiLld5mSpCqw/ePH+fU9B7dOdMiqrwaRmujjiUCLNFgBc1StDeujMsNMIgMz27Z
B1GhWWdGfP+CgOr09v3pRXapJVJwgUqSPgpgsSs9nyIsAi2xo/w7/bN15BxdRFoJDQ57YXtjdgZc
3Uxk16rWD/gkYdby8cdD5fbdyRQv//7qbgDFHKfOFCfbcXHxNzf60rmUNd7ymFekE3aXKl46poNP
mF8h5XGtyXLo6RnSWljrppQrSiug4RzQKg0GNy6abfZUEW2OyYIHG9YNF/T9B5+9EAz4H1GpLTh3
fCXKxqc8m3UbJpISbrrUaXdCkjN78Pqmn/EQNiNis02zN2tluKWYrj9kujbt+9oyf8Z1EaMgrg5Z
63copl+PIGCkB4Ooj/EvF+Ft7ipmucIwfryPQHUMq6iyyj5QomcAGkUJWygUqJJoaDBRkqD9KaDb
4WxRJXjsdTW+FDolcntWWegS5MK01vCEwd7EwdqyXyYACYqtLLj4zFpq4z0Jbc9zFCf/ZVHkXE22
qSAuMuntt2ZQ5XencwAZK3Xj0gqFDzjzaEv4nQmdHqF33ndWPF5AJnaCIRw+g3uavdooyl9GE/eV
P8yWQk+ztcVVORYq1HZUrwcvdFuQQLye/Il/kHYVJlFo+pgzoFINPK8JrLqMvwu7aUFUhAkoVhMt
7BgVVEP7anY1DhNxUa/j2GnrjZoXVPGQTtYTDw3gRvOdKqy3usLbyLEvbd8hqov3ORel5hdhn+g+
XbrpV6lW3XAPqLi+T3AkAqTjuFkIXtEMzV0X1uMVey+EsFXhAUNfIMKvpXOV7GdRNebXbKYqg2NK
aoe+vRjJo5NIVXqjiNMvo4xN259GzFdW/TI6nztYbFhlLVH1I+lnju0lzRY0hxAB26HBqvfYIHV0
KCKzFgGIwJ5lvAgLVASgn8xjEY5fZ00r2aza4HyuRCh/KyAtJV5JeY4cTN6G26krEmwumgIUkDGD
+jqIsyWgqxwzzDwr6npjk6Xz+IkMvAAy2cs6CcjQzQXEfG5Mm3Q0pKfrgy7WBwlnwzdjW16Pllw0
KhejejdG8WL7pQX3UAo3/hyhvSuvHa2ALqRWk6rvhmVRNS+do6xYl1Ay3V3dKsUP2RlW7U995z6N
thuEqKQCWZuKee+48wyfM3PtzaCyFP1IGqPP1TcscCmz9mrMqjkNqPLW32aMTL+36iIDZciSQ1U3
TnxhtaqLX49UStxXbB595KS7GKUmBl+n8ncHL7RytqQ7NNodbrls3TcVE0o0Y/xwk7j/rIQtRGV2
gn2RCG2a/JRLFgUWW01urdLsv4Z9PVyCcGg4qZ0Gk1ma1+5DJFslBX8O/AIkjdsk93Reyk2RKObz
YM3VirWgIAcR5sjVdmktP/dFaP8sexMdWlxLJz6J26KyJruihDVQ05gMOrdaIqKYsLqOxkmmAVdR
exeZhTpjWjTBvVlS92AT6TQ9FkVQf3C9ihcT6FY/pp8UKKVQD1uRf4YioBgYJcTOD0crqbykllEv
UHcOcEAYx+bt4hxILWU6WCju2F24AZuLdZXihiaCYRTXb7J8SrE24tSQUIgXtNDMalBgW2Ut6FVU
tpEm0pVKW2U6LJp1uThdYKhh9QkKGfSHQbWvUn1MnSB28+7nMKDM5i2avQSzdFW6yugmUmgzWqTJ
DIGJjUhYDW430DfSu/F6MFpHevw9xxdTGG2bsE3ERd8vlbHm1UEpV3jf/HTdYexX+aj1QUsR/ptr
NCrHVdrNfKF6GJydbgDHRAoYozaP5TtcTksaOR5YQPNWxXsKDZimG3e5PiXSc1xp3rHraxDLMca8
fs5Kxswtcka/XIq+2UR0tX6Y5nDt5PVjpFqyWWmI115OQol+5fw+KwHsIBKbhbw1clt/DhHNmlD5
R4Lc4741dxF0EzvQYw6ntbtIAB+Fatp31dSmMijVQxdgyvB0s7DbKry46oeQ0B8L5LAt8GJz3YQ4
Zc41rfaoVqpfw3kUGBLl4W0tdfs21wftkywBNyypGpdeLSqLpYjXLLAkiqEhUM/CuMpo7rPQqzHc
T2pmIi3TVdo3u3T7EmMLkI1AN+vbNhTd9STnz+CjDygtNyk+KemiYLZsxe3PbLJK5FrAkSI/06f5
U+ZmPFwp01nzMThtLqi454uvsWRXmAgr6DVLR0VAsEv7ewCw432cuNNTVBrtvHE6XRFrKzUbrMVq
Oc7kYhnGX1zjKt3wMlK3BZ/AG9ys+AHFdvi0lEV+U+lZB89ajZBiL7D/lKtJCRUUalg4W7VsZ0Qc
03KMfNWe4t6Xspf6poKg+Ryzd78RDDTCy+lsV6B62/DA08Yi7tAZTgvEEbGwA99lhzujLyh+AyDp
r4DRIE00tjrMeaF44GOv5IAnOWrSor3/P+7AwiBScDZDkeRfgAfyaLFSVF8+DoJOxOvOUSK+ZGGV
IlXmYPGNZ1jnWrfZNIMaDpdzgKVTIxwl4G2Sa7pCw2hjOcrnLtH1fZJpBbigWT1TTDgRkx7bCqAB
kNEnMyj6y1ogK9piSj2VGgbJbrnReuec6Pn7RYu/yYeHjW60VTwpmyjFJNXod4o2At/O45+1LOdd
anX2GaDRC5zynTQDM543FQWryRoVnkO8DXELxsoxi/a22wy3dJcsb+laa6tbPYDfNimu4Z3pftlE
2lrEMTpVbJBHN3N/52PDuSy79GoIJ+0xyUcdXo8+os4+22snAhBilMq8inqkNICZW2uRSWuvd1MV
4AOVeha1aECAhb0blaTxuxn5VoXOY1BrM4wAV2S32NnIjW5X6XWIqZDf9vN4NSjVtI5tNd/lWUpL
OENPg2NiWRdjgrgf6P+V3YM+IcLugGi287kyzCHree+jHSWGdYSlNZBqZVNbRbvTuEvX5ZTF+I73
7crAuxopjRlybZoqF63s1PtY07h0nPicFND7S12oR+kYyvCKO4UsRBMOAlKZsUsgPXcBce65Lv+R
hON/WifqUQLWw2+N9XhJt8gpuCvebw6qiPoybo/Rc9iA/i2TZYRaWi/rsgijb70FnjmZVCTcBL5u
mSCOC7F/3Swjqgh564bXYdTLgHwESmLk7ksDl7i0K58b0z0ndX2i4wOR/e2CjssQOW1c78C1LQhI
Awr08yEdgz9YyEtn7xvdesYVSr/KZsPcupLOhJCqQR7vuHtdczFDBVTod6HhPhixiQpd62pnFHVP
nCDu0SnoRBiXLi4fNXQq+861erAGlAp94S7Quxr8nz8+bU+cIO7RWZhGKiaGlrA3sTvv0YMvN6nb
9p5tmaHHJCKfAWfi46FOvdLh31/ltrkz9FpTinCjNtNwhW5v6xMajgEUf2h3UEnOfLoXWd33dt1R
RSQVUS0adJc3w9jiA+FoS3ZLN1xvvAZS1gZB+1qsUJhwNUDLbft9EAMW25PVb5yyGsgM5lRbjYlp
3rgJfZgzr3+iTuMcbUU9jtrOUMZ4i7+YtikkxSgg4WL18nH/V+DitescJ8xpgQvvV5P3P7+/1rUQ
/MKfuhYWilQG9ou4IBgsYkLS/4hV8SPIfwZuOwcNWriO/OhPsSodlzqUKw7SmXRiMORhSf0pa8GP
MKkzUHhzqK3Zxn+navFCvP1rzSJOpeKMbluW5ugWwPqXQ/bVJqn7XLEqZCyCSUt3lM+J5XpvDEFs
FLEnxtVk3gs4wkM630TYO+eYefBQHuxSKIPadWKnm0N6VM+PA4JQKNH4xURxnVsv79pt2DorR1Eu
qohCif7T6J5cOwNJ328d3FiJu7CpK4KwtoKIGhTGQX4x+nZSBkBaVx10KmJPL0pABqFIHxktWJ9m
hSgNkJscYElG4UDnZNev0l0CrR/2Tu451ui7cibFyg8lyCL5pKvmVxQg7pc4xiVVWadud2mZ8Pp1
RJXSVc/f0cbmj41xEo799tT5+4c9uooxuQCiE7ZN0NUlVqLAVa290SfroT5r6vLmsv/7SEeRUgXa
HggwU+gKuKLfhnNXwguh5O0aIenClEPT4BKyII8GqG0FgmkyNug3XEuVPM55WFL4OCHcKS8F6CVK
361Gz6nTmyq+1Ms8SEFeJcltByikIbbSQUk1WXzRKib01i+93oI+fZxYOFyLXttx9vP7SYdQH3+r
q+cr1zxkmOiB63fKDNaxTPykQ52LsIvUZ007/9DDWFOB8ujob/GB9XSymdK8qIG9v9rP+z/e9I3A
yuEF//YBDsYph31si2NMjXrIWKpxaILGArdWys30DL7Zd/svfTmA7C2AMnqGjfwUha+Cj0KIERAF
rT9+jr8vKebh1WMc3Z05FmYW+PEmSBA3wufMm3VIlviVmqYIPh7qbfx2WFNvhzoKB8rKGBAwmzgW
9GUlAN6HJqqV6rk3OhyM73xZC10fi8POOo7l3LiBYJPyZVvxKa7MXaKGXoZOtJJXG7TXG/fK0ha/
My4atb9flJuyHNbt8kW4qLjiD11UqocBfRj+CLFL+PgTHOKxv0/6X492dH8akCGHNumbAP9RP57s
VRpDMe9Vr6ijNXC+zWApawUT6o+HfX+S/xqWk/911OIq0xzS0GiCmmqSWZZeKZIXt/osbM+s6/eX
9V9DHR1RBfX7iq5iE8xT4VHw9KL8jE/AuRGOTo64b1Q4oowwzk+N/antz4Rc738skLYmb6G7x3QU
KLqIKtocsr12283PPQbjLVxfN3z+eFLe3Q4HVSp8Zi3u3KPtIO3OnfKWceoM3+ZhU/WP6vLw8Rgo
Vr234gBe4Ger0TE5xvW0ZqSqas6Ky5uUE24MqJ15sXR2YlHJ2VSStxBy7eL1+RhI67I1VW+JqLTZ
+uMU5Zyh9m9hylvK9VRoKV/3yvR56PoWHnpz6H0einJy9NNwgCxkXuXT5wQyuJEVQayhVBfHtxRJ
V3mfrrPK3KjVz6gbA7XPYOguN539rNY/FcrKqV1dKBXmNPENGhMelDk08UbfwOFoWSv6z9b4rAFs
bHYQ6iFrpqt6cXdDwfPb7O6aXQMQtJRFEC0h8kSw1JdqF1IvjlUbRT9wSMtjrWgXOm3iTO23HTLq
lbqGM30jil8qxfvyh2zs36YxPKL/8OCE031nbzpxM8rprs/s30mPicDBE5c2VZioD7STEDuJLzs+
XBvbQISalUHSK3usV3IVb257ZY17zGk9ZXxqUgzuDX1jjuamrBavguWfRjcCaSCWyD7v0pu0FVdp
/RMAh7ds7buufj5AsrkbD68ASTgINboOyn1ffi+s52h56o0vTepyOX2nB7MPJzoJc78yJhdeE40D
BPfKMVl3rrvGFz4Y2+R6mZxLiIibMf481nVQp+XFoamcIxMBGE9dkutkJpnBx/ywXGDx1RJuu5ps
4MLcMz0rhzuz56bIX4BR6CzE4qfTT/Crw4dxQl9PqugXRVp6RZ/xGqi35SnReKMP40NVj9vebjdT
/RDGKLXMl7loV1Ut170YfaFalzm1XgO3SsfaqrkJMZvrQTLbE746penrAtsMpAInVWFt/FDyZDXH
nOPI0Nc/J/4jCfWkKZCE/kEvaG1FI6b22q7ujJ0dXVI38Ew73qF8oNOO0kY14JsXEXFod22of0QE
meUnCppDB2e9tPKFpKpZ6eu8zFfd4H7Kh9vWpNKDVOLcroCirbv+h4jXTdJ4rrihFziqe9WIvaUG
ptLG92U+oKxqrCa0KLG5+0rrhtvP8MqJXZbmq7KPvCYqAoE8JQCSIAvFNWIWoL3pNZXZDTny91RN
nqSx3BZWeQMs9r4dnaucUFY1nrUwurDJ2W2C0K5/7tFHyIvmkbYE7KXPQ03sEld+VP7o5l9YudMI
oh07gZNAp8fq0JFr2gex0AhWFz9z0Wfc97Lx2uSnFhqe3nEfatpa8vg2sMMu2hgjbf+h2mgWkbQr
byYFNmBKZRm/lgWFbk1ZZ/FyVWXUUUR3mdelH4vqGgfmp4q/1guxdsrbUig8gZdoiUe5DNGnlu+A
lz2tGsuC7qxg7pI8ZrDr4zrf9krOgjSDtHoK52of9voaQeigHHFciCq/65Jrx3kYRbkOVdOnkLYZ
JirEpli3SkOxzUtF61tRdtfk5m4cKS/P+i6NprVsiiCzFN9Uw0d8Z7aQSQGuQRanoF3E63yWawOS
tTvbt5kSEqJhVQguwKsQCgDzgtro4ilzvl1KCyFL9N95w9TpwF1Nm0E8DQegTPEAeSFlcqrxpi2L
vczlLi7yJ3pdd7JrLqY2vELSxk+icTMpV4pFVZK2YLs8JSJd6cyCyXHdzc16MBHDCB+6qgw0BtKq
KjDycWeEWYAKyFYP+90kXbbwEBg9fkEtKkQQnB11T6C5AkBKrkDbThH+nCfbSFkt0XilYxeOCuIm
TO3LuIm+uBxQStpd5eK3OuFvoO5jt78EiuErFkzY6MqU0Z0thhu9fjJFdN/0024YriunXYEpWisI
7c2iCBDLQXZmV4gKwmi60TnuxmS6gdD32ISFn2ggh6zhVrPz6+Wg30ctNgTeIQB2yPahiYYzdaEj
UCuRJ0ktSo72QV4dx93jUraCN1Us+7IJTFnSRiQLoEVvomdaom6siizIC1JCgb3MbHhKn64sLJcM
J75MB/UaT3O/cYa9Ej+mo33m0f52PR892VH4baOWmxGQ0VbPnRWE11s1RGcmWTyzfcyYS7fNg677
7wCnf/8eR6HHARTazG3VBMpEidN4RG5pQ4/vXLB7iPXeRLuHl8M2hINZHBSwj6uTdqtBaEl5ORtV
i97aoiPPIdnte7VZl2AZyslda+N4ewgAKDKvZ2R93KW/HGrna8RUZPq6EjVQhdS3+0tBG96kmXrI
0ePR9AzWFbX0z0atkzQC/zPnlc5frdWfZmyya6zdaD129538hHuiN7mRn7Ya0rxrZHBICQd6hmFD
Jz311DJda8bXKlzrBtFJ1K57YI2VMwZzbG5aa75p9G5v0Bx19F9gNvax0u4Pe87Shkczyr8i/7Qy
l2ifte46c/PrEEEQNxofY0tbO+5411biacxn344frGjJvamZgnxeHlpFXcVDv4Ub+TiP1lfEZu4X
UhNVNMhPCD8jG6vs5PcEE7LvKTHm2B2V6arNCTS4SPSEDR3r/sdh4wss+IOZe0mxXlVwOALDZlaz
w7K8UTkT4+bBUIJDGcdZnKuBb7w89hd9WyJk9hC6ZyLjt3Xcw/JESemlGIUjqIHZ7tt0pa2dyWwM
Ri/LTQvQqtrFNzI3r1C4+2OJ/leVxk9lzv/+7+F3nstqbmQUdy+arn/9v/8/td3Nr/Lme/7rf4Jg
/sHb/nT18QEaf14W76nrHn7xjyqkZqv/ohlFncL608P834aspvkvU8NrFTtyFebGIYH6swSpmP/C
2Fl1VX7D0DBOZ+b/rayrUZ6k2MCPOC8sV8Ug479R1j2ktH+tYPxeKYKyhBDKR9vXcI+1bQQdZ3Q2
c7lH9R7EEXpO9EgyF7QBqlylWlfr3EXrTB2cZm2WA82Tain3xVQkX5fkrKTD2xX9x9M4B5gBWFEb
/+pDyeLVfrLzaOoMd0j2QInsr6FRaoaXo9T/SS+z8Nc4Z+0IACG/No0JITPTtKM7tbbm2WsqPe/h
rms0xIH0fEoAqqM/YUjQZPOUoA2EPdN4Zv8dMfL+eFwA6QdTZ6GDpzs6uHWkvKxUzHKfqZ0LDnQY
q0/NUNatLzNb2TtzjCZaPVfurpD5cE9ru0RuLbJ+oKkgbtRJE5+Hypk+IXq1mB7z1vzKKMptlMkK
72bhpr9FOMhn04iXz3ObVg+pmO5VRNweXy3b/R/T/brI9rZU8O/3oAaEQaat28c4XS3uGqLxRu4t
MSY7BxSAT7isBR+P8jaRfxmF5SqErgoTK077qCABNMqRdTfJfd4o6WowNLwSprq+bBKijI+Helub
+HMoRzcs1rQuXPvw81fraEilWzlg8/aK7H9nYGK9joyhVQ7gd9f8/PFg772XpmGobBI70TA4XO+v
BnN6TN2cxpB7lMyNy6jsZ980ynI/6dwKHw/1zkShwU0lGNligbb20f5A2E3my9Ik+6SI/x9n59Uk
p/GH609EFdA04Xbi7molMZKs4BtKVgCanMOnPw97zoWGmbOU/nb5yrZ6mk6/8Ib4hOw89idTNRz+
h1GAwpsWvQlWazWhKcMzYbR15achImX8F/VxdLUtX9bbuUhUxxkGKC2m2Gu2pmnYQzDOhvK5lBCU
7KoOUJ36fz2y/28rYIXTXraC5B9qnPwxuNQ4ywX4x+q0oxXHOT41vjbbVEHMLHrQVNtAktV3Tpjx
ASvT3CHhMB7nsQAuBVx7g8e3hInXdyxuRaiXI4VOv4YS1vVPUDJXjt0nyh8i83dXqvosTHo5URQO
B2tGVK3va4ABhbN14u58YsxYMETheqeVJZZ//8fc3RT19NR0lV/nXXjoorQj2YGd/Pp2uT1sknYY
xisWbA4LU5jVKK1r8lesfL3yxF728rs55V+0ND9U4bhxAO59Sp5Kqt607ISx1mrolRtNDWJRflun
xrHuW3mcc+oclVtGBzF61fNsWf0uzexi41CssAMvG2lpCxrcJsTprOT1NFFOcPMhaFLfHf9FA/Ot
NYnjQOHDVfojnbxPKkXzJAz2I8qb6OXjo/0xmtT3GizjOEFfSqhidz9f//S3C2yTOHj0KIkRiDJW
n97uq8iUxRz5XqrFnz1NeR+UDOrz66OsCNXL1BelROmg7bos9Zo4E4gWQU2QqsuLlkBD9dDuHOz2
YfCMeI9MowO9W1Pf7BrInYXq8oMC5XgqrWLcv/5Lbpffxl5o2dKEVezr1YM7GFaNR49SfkTR9KEs
BaqFrY5ePpqJkA1yi8x1juma1tHGyLebnJEll4mhCw8N/9WXzoRBW2Rk442AJ47FRLUntmmIeJkn
3+ex0je++XXC+/LJSQV5vezls7vr8UyjGTIZMtO4Jy+b0UeOF8ZxiaHfICROy6bI1T6ZquxRS+NT
BNZmU0tn6bJc31s2UShUQZPH3uI1uN7x5RSLRdhR+bioeG9ES85mE7Mg69Ugs9kn+SNlxvajGh2Q
kpFt790+5u0TUbnRanhxbbr+JS7GJjzlWEtxf8pVPwh97Kntp6z1Y4BTSxuwdFqQRmbRHbveMOsj
kmop3DevCN/gwXa0p95FS7seCmoXVjaBPsm03qcKlAfHIsiSBoELpVNgBA+DwmYz2v1uagRieEkb
uM91m5vfCoryh3AKPXeXjXn71emt8UOmOrdD4qzOn4Epax+c0ag/ZKkdoFXZIfZMqa6sfyO6h/D/
63v/dgcSGS8nkb858muaX4w8uAXRqPELrcfeLiXgbAzAApGc6UaCmP34+ni3YQ0BgO56Dm52NmHb
6psLp8cgtxrJ32tESGUk8NSaQBCoQv+7Lvqy2RmK68vVqYR4rPL1RjO6spoQQGr8mAf5SUuQ1XSU
bp9en9DtZblENPryVKEGg3fZ9SjV1MXQbZaChC7YMWP5RbOS/n8ZhAqaR74nyOlWb31U9ZHdi4La
zWQWpxRI1Q7Fs/jw11MRbAJsZpdHV18HNZNWlabEhMy3QhM9zz74L4nE1rt+53sJ4haDSF1QfF/r
7LkTVmJNGXc+FP0GcmT/q58wD3l9JrcZnyuI/shCCZ+XLvT1orS88V7rTJ0P+SB9DOVUIxSsp4/K
DsPjPAssmwZ76xm5N7MluQbHwxrhI3g9qO2gde+g/+srHdhDIpGvga22hX27c4AkdxXOdyiwQ8Ja
7epF4VF6IywqTBKnPSB87YA0HAIoUuYb+2FViHo5QRK8Epk8Ebtg+13PSGSN24t5rH1VTPR59NQ5
ojtunMrOAWBptt4z+hnjXlMSE/XYrI5DWEHqqlAotHtn/MccWrEh33Vn+jbhEtmxcCxKC6vi6QSa
l3J+3hKqyfGI2x26/mU67ZK82VINNe6MRS5BzVrwWJlirXjQllaY6rVs/aRQ4WdtqtHLbkILQFNS
D0gb5SPRwZwPR6tHZw2J22HKYPoqifkpDQhs0BCJbk6IbnyJO43+WeUVWX58favf2XW85EK+FFxs
dw12z6YQglFddH4GPWvnJW75KHG62/js97bC1TCrrYDPG8phEcMYdeSe5CTC91akUaKUQ4T9ntk+
hoNj+KX0tPeOjgOXFQ6I/2GkRMchHGGCRVsiWiu48Mv2XGzWTZfj8HLbX29PdJOjAJA8EoKFVj6r
rKl2Atx/dxiCfvhhG7Gk2Q51VEHTw+D1hD9N7VMIKnFm7tu2pU8VwtqY3KgM95ET0f+Jwgm2w+B1
rbNvkX7C/sDumlMkNXPYyTylqU6hpPTtQt80FHpR/1rFI5jkGegAkNAtD9f1fNx8HpGw9Do/rkRz
TKJanfppoeYNtrtzMuzmMlv9Ug41qKBp+qegfRoSWo+DuVMIXR8RZw9Pc+c0hxrBkp2YTKpHaWpS
gDX7n0NOkwNVWqAvDTONpfwdwXzzXasPMetR5nMejPnjoAbv7MauexiiBlMj09OPI3D8A1TQYeNZ
uz1g3JdYcFnQVHnU1jleqTsdWbQ++LrWaHv8pOovto1tYrIItf/tMfF0g2+KNyGZFhHB9betxq63
7NkZfK2exDlq0l8VqP2H/2EQHGjhv/GPsz6Lmqjw5szR8KPUBk1Bi5w9Jb4toc7bkI2CFwBPbiVg
YJRyr6cy4Sk6EyiMfq+aX3HrPimHrklb4eDY0ox5fUr3lggjNoaRnmtRIL4eLBgsiaZVMPomzkm7
au6nU5boFEG1Kt24yVYaD8t5xvUXRzj0KRlNrHnYQDxVMMlk8utQljhNufFjFSfmCRU089DnWvXk
TUnz3Yht3FdZPvuNC5MUXZKmaOi9DxlU3FjVUAgs9OrNc+skw28lXOjMr3+U2zuXnF06mMsSwuBv
t6zQHxWQoQGBq/MK+2Iayr3eedHerhGef32UOwkyw5AiCws8L/t2+Rl/DFNlpuZkBt+DB07/tBjN
pjT8LWBdg1238a529PpBhfC3d1bTGN9DjELDE3TABj+DcDI2woE7+46qnGssBSce33WZUCIgVYu4
nP1hjo3vs4YoM2da+Tl05EM6YpiyMf9lb13fh97VgKuNDjBVq7KKAREiCd5Ps5eea8uM92lqh08T
SAWSozL4CgFU/9imqTj1I+JHr/+IO/ufIItKl2VyeVCOul6DKEQZD0Lq7CNuUZ3Rlct2+aC1B+T6
t/Tn7w7FfqJqabF71ketm9HPjbNh9gMb4PXgVfjqdf2ArF6zhYRcqbq8HDUiOiDAS19kqQZcTyuN
XdpAg5wpO7kCwAS2pBh0hW+SpHYfMFSwKEHkGGvGE6L7HrCfXtQxJjNa+SmoDbWx02/LEiy0S6xF
ddggCRXXv0YrazefUGHyJy6HXWP08p8i69Q+dvPmKUFIYGcG7XRkRj/qutc2Ypt73x2bLFt69kKG
X4d5BpX2VgHC8c05/dqGADbwM/jcCLUFIH+Jzdcb+s+RVl8dQdgK717N8DN7St8CLkPWyjCbRaHA
aNv3s2VHapcGKUIyg2gMH6Il1kJdmdnnuXXBhAjKcJ/CNrXc3YSBeg9ysW4PlO+94qShmffDjXvg
dQ78EP2ZE2qiP6S76hlNZOHtK3xfq43zcXtpuxQLhSAZ0clLxLrVB6hrzA2pCb92k+qETZB29qIm
8yMrNDTcWJHmPng6jV9sX83i4jWl/mVKCr3flZUbJOBl5Hx2Ys/5jdanpvOQDdrHBEnez68f5OWy
/PPbg4Fwoeth4m2jowJB4HqPxbFrT7MqGj8wNElMKubzgJTaxp11O4pDKcDF05TxJBv6ehQY5Ilo
27qjvKE+9EikYA09LdTQ1yezvoqpnpFi0hyyOC80TVfDZCDw3aquB9/MMuc5JKHdIWnl/aPFEBs1
cIgfXx/vpZnw59cDukrQRP+UUJt+x5p6VKZGKwiadD+ohPOjTdIkQHrXCTWQq30f7lP0p8AbEWb3
e/4Ms92FqQBBGBP8/2xEolv7uglRCej7KP7iVF1jHCyVe4jaG40ByV0unI2M4Anvxjay3xv4wBBl
VHb8b8P/XaCJo7V47+Rd819dGyHeWyWwqUHTIAdGUkeUH78mXqQ8oL4WG3UTY7NeQ9xW0CJpg5pJ
M5MeyB69ixIfhmiw0IPCcx7geQtipThEUpRvYw3N5p2ijvPj9U/4ou5y/QlpiKN2CDXIgCK0vuS6
ztBRT2g6HxogogHky/ODN7j6O6v6oUVC+welq+kbghn2o5vHFXphXVoc6FootE0s5T3p0KR/4j+w
KA7MAPMOmYpFuquTAqswHFMwtxwc/SlawEXPOPPOj3FgREAdW6v9D0mQsjo7wJ4fWF5WJhu8yNdr
u/4UpS5NhjB17X0318hQq64txVvkQHDHCNqsfcq6FlaGsCedSuSUgFIE4hlWx0701ucO/6p6FzZK
O2cJkoSYh6VokNjKHN7irStAIRZT8xngHrj/oqZKsl/QYnjN5x0ijYPbyQt9wNLDycyIkL1sMYo0
g2DG7aXNQc1509zurdap5zfaoFLzCQ3a9h8zyQG89l3TufuwBrf3xoWd81YL5/5SoJOOeVio/8sO
g1KsR/AGd3ka6EgbOYiK78j2BnefCLx+ztIcyFdReC0AzfXFpzhBkQKRkhEzscwrEwilYS6N3WiV
GGxkE45mMa0AwK5B/dm0SGEgs0QTKgqz+BrYxghOWJe1e359A62vFqJNwFwe1T/SJSBwqwuswRkJ
UUuz8/XObnHbodpY0ps8/fUoVMxoz5K+wN+wll/xR8xZppnEVQz9kdpyIeCIBFBpIrcSv5v+KZNh
GJsJLbBAKDDXwwRFm3WB1k1AtpryQbfb+ZhQfkTpZx7OCMh8l4WB8MgkAIl3ZNoNtrIbydqSTa/O
44JHXBqYtF6oeV7/BKCxAeJwQUf/FMY0ygg/6r6JdlSIcwzOZfZQKQeJ6enX6x/4puO3TJ2bgNyB
KJrQcjVu0faO0NyKvkHThS08FK35kvEZFlsqz/udt2X/2yMKSfbKme13pY3BWTLPnm9rmrVHmPuz
kQ85LksEh8fJmGos115sGdrWTDdaJHe/EX0p7i1yQGAW19+oyXtQ6Z3V+2OPGV6Ivuo5MwZvn1DN
2SdGWIKtRv9BNk65ERLe2e3clDSYebVpDa7Ri7rMR7dL7d7vBiPdD7oitaOEuzHKOvBkLaglwsq0
PUp8hMPX88uNonUqXRt8fOjjB4TQgGm78dyDDyKo+obXUeTu8qmKfrfIYlS4XQTTlo/0st6rfchB
o/kIMMni4hPXv0H1XVojF0M6j6fNgzF68TmczPgi8/7RS+vgU9Y65qeNTbj8oetBCXcp9NOxMN11
y1O36S31oTH5se5BF2l3RHHvSB8/mXTzp0rf8wBijmYdwFT7JVd7aixwSHXY+B13ltkmIFsgwmSW
HIjrybdV3XLxhuQ8Yzs+upFpvfF0z3rKgI/tCoEIBErkaAuVRnkkOaj3uUTZq5o0VGy6oDlmqNXv
geyI48YPWyKo1Qci02XjLRcUWe+q3pnWEk5Kwg+Dcz5CgIh+uxoll0rFxUNjcjVWsgUy24fJ91TZ
7mkuEOpqcwLY13/Ind3BKQDpsSwU1/nqA3kFMpfaknSHQ2fu9DHv3o99pB90iUhSKIrxUGpT+fj6
oCstSzJCQtjlWoTfzNHniFwvC46ZqhTYzvgIuMGCwW3mhNdXcx5mLXgEKpajTRR+rIy0O1qape9q
lfIx6BbAwWndC1mWg/QLJo5NlFTPlpLTDn/29g0gI+1Ud7Pz2KMs8mPy4uFRRFjZjNCOkBk0rKde
tz5Ps4iO3MpkDqz8jkdZA38cwP6ZB2gluHFS66zFjuNEi6VNjjQU04ORT+KtFff5hlzfOth++RhL
h9jliyDisCqBNZYTILRjzH4z1c3R7VNk6co6O0SZN+6VOW0JKSwP+WrreZZOi8M2eCheEJx/PsFV
S4s+6QK2ntkNfmI79SFNovaooro4v77Qd44f0SglZ12nN0WT53qdtdDiEUYHyU8Mw0YxMLLQnUbF
6u9HoahNc9kEZGavbeZiAJSqkL3uN5KI1sx75wEFvWLjPb+paSzrZLN1F0gszdaXctofoUs+C8L2
JjL8AEHHHsTMEvQJgupLb+fJt3Ac+y/Si6L2KWCmH4oQQbB9lUqnOmmJpVf7tKghrfz93F9qwTQF
Je2Z1UkqAzMWRuTpPu4igEmSetrH3LUbo9wJKpbOI3EM1TmPW2J1TRQSw9XYyU0/wQP9WPReiAaO
nsV4W+Kw81kUKvpCBReCWhCGla960ZGiJTHUgGFu4n9pIWIDiPtt/p/tRs07vNhgkjn2YHh7y9JC
d+Nau914/F6PptWSyVr0rq43nurRxQC4SolDn3hWA+kejKlvN57325NL0R90HjB26VkEedejkOi7
s90Vpo+K/rDvRBSRbIn2eW7S6EGhoZxtrMPdASkMLy85eJL1eeKpC+epmU3fDtzo4MZBswPMZBzR
hkHEME63JHBfwqDru4IZ/jHgantRIjDyqhOmn4tpFzqxOrhifoot51mVcXwyhsJ96LU2OCoP35Ks
ia0zBRsUErqi+kA9JD+E+TA9FU31fUxcdaxoVzzmNibEeO2+fhJurzV+KiRYcHvULJx1yJ9bUoFy
4ac2WhcfeF7bXQlwch8HbbIx1N1l+GOo1bWGCI2LnqdtIkeTtQf6BVSYUgu/4mFC5DNTW2Hkvd3M
6UZuA7yBTnn8ep+F1qRIzjLTF7EVPoaxzqymYkt4fzkT67XmZLMCDpgWe03MCEqkK4fEZHPJyka8
tXL83E7U3iImOY1UAI6gybwvr6/abQZAT4bTowvOEW3W1RHKsRTzMjcRfjsLDOja9LdeSvcTPW77
uUEndE8/df4exJqzcUPcW8Nlsra3QBCBNl5/U2GbEydMCX+UmHZxa08H+s/zOytDkcGbzO5/GM/l
QuLsLsXodX2wK6Xs8FATvtamlF+lFr9FnazcZ5E1QZXKio3U6s5xYLuQc5gk2mShqxIeNe8YM+hs
9klyCOLUhD9IJ36pMkw2RrqzO8E1glQGpsR462JhEPfjEMt69pWo9HMeOW/BwW6B6e5MBzCwy0ox
CN2q1XLlYrTQyiVI6rq0eiAmiw6zSYcmQMRtYz53dga9GDDXpA20Jl9gfX+8856XGbVWajMr5Zrv
27EQb5PEzk5pNxlnSoHp398moOLhgTsmAYxzM7UoKCZqurqv1GydEMTtvlRp968mnOTdnIzRRjvi
Tm3EI4hhCzpSZ9+vX62paIxSxrbu26U+n5vBqy8Cay2krgL9xGmNTqFb4XWduv1JtjXegEOibWQA
d5aT3+CYlljiFghF16cvN9puynjCfZeK/inuCySEbCXOgirrxue9sz2J3HSSDeEsojSrJwzBita2
Qd76fWwGbzAaVNTzan3jHrvpU0AyWpp45IIefWYwWtczKqrCzfol4pgct/whNESYx0VPU+aBiWJu
Gr3BYml4wnfL2gsLkq89tNpJlLZ5Luwie0xF/EsrhfEwTGV+yjFZP7x+0957y6l3LCysBaBwEya7
tXKnRs90f/I6SMLOED3LQfXovcffRohcZ+Bg8VOaopgZ5vmzM6HoUI7UgdE1ll+0CeR4W7vgKHpw
4hX+LEctr+tDmyeUljYCnXv7g1WzTJvWD/3DVXqMT2kCyVvqvtO6cCXLLvvQO9aSngdbNKI7L9DS
qaRWB54TVMBqKBNVGDuVoeHjZxPvJb2Ht2Od5u9aWzXAgj1j4W7pvBBm+/P1Fbk3SV4ENHiks2Cm
V2HEEJtNpPrZgOSBnhE2Iv82cpAPqTL64+sj3bT6l93JM7v0B0xg6GvVdjdo54TVN/3ZLd8VdALO
GNm3//E05Iik441FjQhXcvow/xpjYf4jm3R6EE68cffcCTG450h1dRO1EqCg14dkjHAtm+ve9EMT
sXauu3f54NqHjkoJnlU0s4LQ+Pj61F+uz1VYQ2+dJwPpNMlTuPymP67z0sHbbgyk8EsDazM4F1H6
bI3QrPAis1N0dofkKYttOG8ugswmeie1dFAgSPOY9s2U+Hklf9NfrCNctmLz6E2698X2NPs/jUBT
wzcoRErKjUvQUJ2T5L+VGjBFytymTPaIDGUIWWmOUEfX0VzslivP/Gp02fRukuNwnidM195asome
sMxDG4VtXqE0kGVvgmSwacnOqmppUsgS/d8isJAi0Ib+DfSknnYVSqDw0bA7zw6TsSjwSuwWp/0Y
GfZ7EdA6e2s4kwGQgUSpAAStubSw8C8Z9ylC0dpDy1Y5S6yH3+hanv+AMGbbKA/H2vvGtEGqQaUs
zjM1QzS+cTr/IrRBNw95MLvzvovK/ks5x6gte0L9DGRdlI9tF8ql2ld75S4Ly0WKyStQGAmCcAta
fm9TgxhCZGypnEAqXV25M40oz1SN8IHnvHfm0nhuYmf+Z87H7rc16cNTC4nx4NDz+4b9OraR2Vg2
74y5SB9e32N3nhgSIWBmPN8GLJ/VazZYiaaZwSAosebhI31EmIiOG57/epTlCJvQXsnFzbWZXe40
ZqC0QPiIM7unwLSTI/Tq7385iEmlxgARpHsIbFG7vT4to22iXtK2th+3Q3WsLNs7YMC59Sbf3HyM
4ggPaJ4jTZgpq+C0MyJr1APD8UdlpztHYRqzJDkPlWNtXX031zvNLE7+wkwm7CaCvJ7QMCQWWieJ
5heOEginlx8SfWpxA861pzY124PuIQDsWsUWvOrOwAvijASDqxeK6ipilQoD4GIQmm/Tkr44dTmg
qp11x3jOfro6EgYqmdvFKGFrN/7fMsDVlQf+fQG6wB00F0DC6sqrQJ/OmsD0w8UAwl+qOtGpKeb0
bddo8Yz/z6zRIDbq/i29QPUgG4llVTyDO84gnFqhTuHCzjTvvYW80A8M4Z3P8dxV73s9Say9FzRF
8YnCCn5CZTLlwckIB7s5Ef4UxwrB8YDkEffWYy1MpB2aZiyeKts0q51TArs5cL067xPDabud19lF
tUdCysmQ5In6h3ouwxKxjnn0PemFMTKSaXyxNa+/pBkHcD8Vfe4bVea9Q1kn/a4KA/F6t/FQREkz
UP8JxhBfVDQZPdpkw/DLruduRg6nMX8ZTjCiuDJUOMYO3psI/aLmLbeowp3ZqKYvrRxCsfcAO4Sn
ppGLnKBqxp9jJ8XPrA713wUUYLJS1SB9siBKvWObxPCeIxmZj5OME3mAcdr8SrL0UeNm4voPAxg9
omUzPGhJMjxPyrM+tnLWmGSc2g/VMNt4hNiTMx87LwmPTgZIYddEcooOdSu6nz12eBilDD0Scr0p
+hP6aHlzpGYePxhaaoaoW3YUU9yKvr2TU0kPClRa9FD7txNp8iWzwHCwNoWnvcxKPVEDsHwKheqL
5VYN6i8BQuz7ro+ar63VVNXRI97y3W5WJ8srw8fKS5Jvad0JAKBlJ95FEt7LLiKNDTA5yJtwI2C/
CRKW3UsVgq4Ra0xdYHViG0qmhAbxRW+iEGEPXcNJpSkOnVW2x6ZEm6q0N/XJb6u7dEAcuIjcsBZ3
35ooqWu4p9idm1w0RSNODlX5GfbgtK80rXwwp0Gd3SpPz0lBIz5Ss/kg6OjOc2K8cRo7/tsUFE40
KQuFGNq4sMGX+/OPmEXZLK+XBNmF3xEdTQtndTUO1q7pYcSGU+BtPC23OSGxtKRPSROCMWFAXA+I
GYxnqaQpLoZKup3Ap+aML6z8Jymy5v3cu9MbPbF1vn5mnHGEmT4YU2J++9unh3qFRWrPOvCk39hE
uVrkurkyL04YFG/cKe3f2GY2bWQWN2818hOkP0QLC4mb7sT1THGdqSsbMyw6k6Yk9JH2AUzVVoXw
9oFjFN41aqdIDZprxi83l+kATbN8adXhW8cKDOyR0GUKEBJ4/avdPjM29UaiAkBTL6t3PR8Zjf2s
14nlzw2EkIi2x5RP6pwjwXEc+sKh5Ip7UhnY3l/ywxcdD+ILSj8LT5zU4nrgfIoAk8aN5demV+8x
+Gq+h2NlnbzBm54SexgOyN4U2PzO2tZuXYKQ6/eNSveCbKfiC0nbWR2Pxpwk/h+Z9INs+jwlrf3J
6WwFhlRGT8YiyFVU0yOXS3SwrcJ7Nxrq0bNTDGOj/17/+C+3wvUv4ZGlbkN3Hc4pFYbrj+AaGIHU
olSXaHK0Qx5H4SlMMvPrnEaYDudaeChb13gojTrch25QPiaicoCqCe0jb46L/7gSD7abuA+x0TnH
qYMgbARld3GaPH5qxYRZrzP6aBYlHmA30Tw5jds82EAjnszMMQ4qRzMp56HYuIHubSvqM+Sm3MDO
TVPSLm079Top/Sbou/dypiSwK/vafNCxJmdbwaeFHJMRxCTzP69/1CUiu/6m1GQhRMGrpEIFVOj6
m/LsqzKLhfQhVMx7t4uz59gZw0esWYf3Re1iN59CnlY8DiGJ1uuD37kJGR3GD+1EgAOAIK9HF1Hu
YK1IANzHBWoneVw+9OHUvM8Hx/3XKRIEiK3GQikzzqoLwKP0OBay3vCwuClBcrb+/BGrDe4FTtfP
eWTT5+n1/ehZbKuBGoFs0c5ANSA+vj7rO/vY0SmNsdTe0lZaw2FGGBFDh8aLX+sZ1ko4QiRfha2y
75K37oMswd7uW91Nw31btuIrIZHRHGisYBUTm1PUYgeEd+Q+RPg5PXVDg1ajDfD2KzERsD/MWOx2
VwHFLXcqxqmSCFyCAyGpg/PRxtrXRtUYuTT0pR9SwxiafQJM98dYE7a9PtMbohndDVJG4FhgYuCq
y9XuqrDn0rzatf1ppMNfNJqG43HtvVNZ0J2oWeo7nZ5WJOwATGf/XinA0w4/tmwjNIcNU9/qrd6u
NT+I/GSpNuvIA6w2XGMWQz8Ule2D+asvee794vYaHpwoc98M5rjVQrx9/xiOzU0fggCDLOx6f8fA
HatYjrZvGLF4lkWGaV7cR48bn/n2/uA+BCKOgAj0Tmj418PIBWvOzez4VqXJ/wD2U5+YoosRm957
E2uWXai12lcxac2nPp3Gt/g/vWmVp/2E+UZiYGahPIZm4CYH3cwCHxug8KDjdRXvc6OfNhAYy3G6
vnGWHwtfnPYa98469nNSPS47d7L9wQlncJ0h8pLgLmE7Nlsy2Xe+C3fLkli/QKPWBy2xS2zdSuH4
yVDM59DzjLM216iOamP64FDIQcF58A517+obZ/zOyJKgeoks4XnflP3zVLSzcqLwYkzz+EDdaTyF
YWYjaKdhDhXBxqhrWLhBNGzhM+7cqdTDCWVpk3Opg/e53gyNHSSRg2PVZWiii4n66zHrq+qJDLY8
YD+EV9o8zLuEuPaCgu83gVrFxuRvD9nyCxAqJFCh+Ij82FVAXVg43eqFjC4AbcgMESPY0yDrdrhn
Z6cODPTG83l3PHIJwNjcMzR3rsdL9AyLcVxyLqqrmrNwm8UdOrP2fe0iscSCb8zvNmdawEOwxWye
annjWRsBhk6nmjqD7ijEIzINURf1WI5evpvSEGmZCPn7jSN+Z0xJHRf60gK8uXEC7YBr02o34ouJ
EvPHSUJ+2FVRllpvw0nD6SvI0/ITpFDwyonZOrwOfZGauwiMIySnMFTuzjL7YdgJCxHmFtfpX1k0
hPrBnprsvcIrcUuz8s6q0GoCFkxvDxjP+lKysdeLCzdRl4xN0NaUnvo4tki8sV+00XB8/QMta3x9
q5BigDwEc4AUCXf89R6oJeaArRuqi1xc1ABbqYMpG0wAqCqf/5ehAP0iQbdkzKtHLaWonhmzG1+A
rWGupwr1XOhRtg+TptnY2bfvB7Pi63m00rgt10XXPqm0sB4bdRFzFZ4hc2iH1kIU+fUJ3V2pP0ZZ
Ve00I6tnqRglErWz7/QUlKDnfXD1yjhBq9lyhro7HL2BJerDW2Udcurj0Dtur6uLM0nrY9WV876f
JgdBT8176vC1fHh9eveODgxbRyAjQTV33fmJat210h4Ssgnm7wSntD0UpY3XiEkoJdHzP0xxZR9e
H/TeJJf2MqB4Jklh4Xo/YosYdvAe1GUhzTygqh7tEdHAjzSKfxRCbUXSt2E8OHSKOJRx0MBhI1wP
F4VSi6x2SC7K0PKdI/I37ah9zCrrt9mLizeqZyuT78Yq/1sFEB45ujxk9ibkbzAJq8Q0okgijZS7
MOi43OPQQWc2m/qNr7mSHQbDyjBcflT80fYBdLTaom0eNEGkU6ZC0wQ+B4Sq9ksOj0bfDQkJ2W5O
NfmoE80caEBT/OygdYa7oEdnKDYRKQc8Zem/uhEq2zwPxd4J5kYeXWyQT6iRz90O5Ydky4bvzh6A
48GphQ6/CHiu7qQxwWA00KgMO0O2tPjb6hzbSXxOZmXvJxibG+f4zh1IVLUQ8Glw4he0BCV/FLKg
C6aTGyiqanX/LaYc/qia/he0mC3ZpzvXEmBzaOkLjIghl4n/MVA1Bh6u3k52wUUcynShrH1rOuPG
ot85t+7SJ14EWCjqyNWzbmeTYRWdlV2Q/KHLpmv2YYC6hjOvlxxzdJwOtWm5G2/7LfhyQb6QepC5
LEJ164+YjfXUa12YXwajdvdgKpeQZcR4oB/1swvA4FxHxXDJRgusfYFiG2aj8nuJ9vuBFBop5QCR
a3xLjX0sIEPVnVu9s+bNIuKdtXYJLZcuGJVbuIPXSzB0bhaG9pRfVNolb1x9psauDyPMQbfdWIc7
q81SUySkWUWxco3paFsknRyo+RcTrad9nWuIPKeIab9+Yd7waTniEC1BIPAqvAQO1zPSncFAeykp
LhCaLADjQj4Ftcy+zlX/cqpppdBzfZ5V2J8p7BSnMjGrt6iSUjOQsjqVcwvFRyt/1WURnwBP5ZiE
puMJ46v40e7Tb6aSUL3Ncv4RQrPbpxoctNfncO9LgVGgO4oEHdHIKvTWhkUZsncLAlEdp3XR2Ohg
RFsckxc02SrWWcRyyPgWHg9osOsvFUIBBOTnlZe8tRK2o+rjM3L6SL5pXSbSQyfK+L8ogSt8qMxW
fJ6nsHR2g2UF32lNGJd+NMd/AjMsP+azbf8X5FPTnDynVpdCmsEPKHVmTo1xQVzXqjXKXeIG2cY5
u/eplir4Un5+kUu8nsPsVQJP0qS8CKtYhBDaAKuHJvO+vb4idyoQMJ5QMAbxAUuSuP16nNCzy3HE
YOEiggB5heFzMdBOSQa6YQ0V/uZodcZRVchxz7LZd+Pw2Az622L+O3X6lweMCjWNUboslFH15Xv8
cWUKtAZY0FxdbMyb9ojOjY9KCry7ldecvXn4PeXOqQva+h8x5ukGEuTOVyBQJRXGOhHYG63m69GN
pNIVlLz8UovegUNqjJ+x6MS6A9LIWSEinuxKgT2K1IvoLVaH+bG0ewxxu1Tt7aiWx9wSxYZO5503
netr4Q3ClwIStPaahC8X/h/Kzqs3bixd139lY+45mzkAe58LkpUkleSqkmTLN4Rsy8w589efh+qZ
My6WoDoNNGa6IcuLXFzhC28IAoXCnqEM/mtVxyOcXlBcL6PeYSgulHKOmcpo+mjXqeFtVFbKVlVg
09mtL4neKuRP/UgMibLvEEbQS5py+I1zCgTWKPNEGn349VzraLwHbuebD/A59QQa3DQdkG45n8rI
S4cEdik5VK1WR6UM9KfEn0twPg0KdKMQnMxd8g/LwynPKHd8kWKDKnUoOH2IDL5Tal4br8usVX/k
nijtG15uLWdDxT4bhA6Ajt5GkAE9Aae0mrMQGqPeykD3Rzn+0gkq7ByjEOoXKUz5GTxBs0eztfNW
MYYkDxjIjqZbKGVfrCR40bHbWNG411piRJcq5wC3xzehDtRWljmdVwj6WimB567wJQ59p62UpHAn
sTSoVYFW2gl+G4g3whTUGwoLcmoTZGQHXapU8MLVVGFa46OhCKJAcMkCnSYy7lE1mr4UPSCNSZv0
nzkqMaXtqUL12DZ4ZzuyGPSvYmWosQP6Ew+Zoo6zn57X5S9NMuk4mEhmtm1M1FgwGvBwtRhoFyeO
KnQeUKJhELAZ6mO9pYqZF5Ujcb4j2usZ4E5wW9YOTayVMhVSf/wVwz8qndHCeN6OkFHS7ThBidJu
69r8PaoFTdnPzxzr4mybt9qMb6PiqVP8WcR9iqBqIRyZ6aCXMRAizgNEI8u8EDEyDM0EBvJkEAC2
k5VtBCvpxacIoOu6kzNUAEGKSPEtPcGhsOu8Ut7kYfAeta7xWnouke9UuKSwO1BDxIAF7d7vRTd5
jQOLrr+Fdy9CeOUTHMOWpG7V+qr8EppNkNrjVMEUV5UK679RGm7loZlg5QZVydCJrMx2deJrmMnT
cy4mbJyyKwvF9RIx+SKhsEWzqRnjZAWDN/GcHIOoYhXjxvMDw6JOdnPZbGS3Z8cTA1ljD0UjMUnt
jK5QXoYQv+MmRgfDRpAzHTda1I2dXakqfZghaeQKCwn0rox6BMeVK52lrc226CRbgDHRQFyfPdCM
IBNXWT6mbiRHVuIoJVoMpa8Fv7zCz0MAk36QOGki6cEN3D6BBCBSgt/i1PhfUfiMTlLQ4tpUVjoK
gsXMVFCV2b2Q7oa16tMJfFqfxEjFC0o63caQprMVF6T6gq6tx2HZ+v6rV/qQ8Hu5gyfXG8HsIgW8
3BGE0tsHcRrn934Ty/1N5GlitzFHcGfrqcrz0+dr7KK+SENwBpxweszonqWRcxB6URK2TX3oIzNx
tKIwblS5OtSiX9mdhlKplvQ/6kGxrhRv59Pt7PSjog+5jL41bYtZMPr89BsjYrBoGqtDESd4erdI
Kue+jAyjp5abprvKNvvgPWfqOiUkLnEymkVEhXu4NJiqx3iJd9smtN9aTzEB+6a3bZVtWFuYTcrK
385qiUJ5RyJNWo10PxfDyrovmZPc1YdgZkTPQvGrREeY//OPeBHD0xYwZigqeCXKIMs4rp5StqeY
dgepNA5DG7wmomrd9WolX1ktHwxE6KNTOwQyzbqZf/5H8OE1yOL4ctsecoSxXZIWOJq0BNZxWV0L
4y8XCDVRMFgsEUr81P/Oh+olUAvEj8MhQ3jY4UyYVlArzVtjTAxnmDHwn8/hZbmbeu+fAy6S3kjJ
AS21w3CY1EFaWXAGHWuEiq/EMuIX3IYbLDuNZ03jWi4C3MUonOdXgtkP5ldDA4SEDDyFhe7R+Uur
mJzVlWkNB0vJfueWFu+zcZKIAkTzSop/CcPkdclq55iZNUN54XwovYriUquE4TDIUr4RUr27rbDO
WlVqP94CkjCd0u+jY5Z71dbnoR3Aaa0rlNq1J/nond9Ftik4kYYsH2QYIyRyy6YnO1cre+hLbaU3
Qe7G+A67V77xR2PNkEJcT+mOy0ucJFIwoHeSajjUmrKJE/97b5rhS1mWtul5G6UN3FjxN+NQ7kBB
3AKsfmxYhnZhKMLeqEYRNrG+/fyZPngkPgBgRxqJFEGWeUXYKqE5tfMn14dkg4Bk/xD1oBwrmcLS
3z8nZjEr8mILsBZ14PNvbpVJN6rUQA6V1oBOiyPzFPUGApIKAlKfv9Zlb5rCkU4PEWMMiGngXM7H
0sFBCYGvSoceFC/5n2hk4lol9srszrLg+oV9VAgOfpuEvOmsbPgkCpJwF9YDOrkRUybbk6HlX0ou
zt4eWw+/C+LpaNZShd7QeKmyAgWo/5ggij4kIZevUw3972HK45/cOi1mhr0w7eD/cjUb+N6H+8nD
s/HKTvroA/J0c3b4Ljs6//yPM1Ed8k7xR308aEquQBfBASugrHWkuVBeSb8+HMqc5SDYK1QxF3tW
6NpOGGNhPFhjN7rZrPwXpLhP+WMwXtsqc731/IKmJgeham48UjszFt8PLbhcnnTG0prQcPIGdx5V
0NE9z5A1V4RgD0NGcGOY9Vu+x10vW/mViZ1HWDwBhuqcUCwhFGGWlw0dTm0g+B4PdQLsH+0vkRjN
R+9UmPhXFONfEjHPbOLM9NqF+sHlM9/WdMJh/UEmW1w+dLkmLWiT6aCR1+AcSg+w0vuS7AgHsnGQ
/v6+pNEK4xmCOtjfpdYcDsBVZxijeLBg9xihXD4pqdLshh4q+ufb8oNjH+rWzHUi+iL9VBYBSYu7
7VQkiXaYQFM8eRY9/cjCMtUpS6hddoeQ7y4XwCHgb50g52JN1iC7fhGD6Slr4/nzx7lMcGZUPCVg
vi91wSXdUS39DgFRozvEeRZDLq4sx+rlv43VQLsc6ODsOTWXbpZLOZOtsCzlkhqqGsTrvqt4Z1mN
dlKD12LcNdKVgsQHb2VSHNHmeAwBwSVagHo8Ehx+pR5ERH3sPqMIVuVWs/587i7X6Fy1A+tlcY3P
Levzc6ct6oqCea0fskrLbmLIMNvWV4INecSwHTtR/LvoJs6DuY4NKH7+UkuNba8uk2lUR/1AZ0Vy
UuLaVSv2kdP5ibVtSvwAP3+/y+0P+Qd4E80a1C/5//P3SzMfTQgpMA6SNcAYhZUOH6YRdn5JwU2a
qtqZMtPYTELw6/OB37/P+cHDdfwOVERyVuUQPB9ZDxpkRCpmFqes/reqElT7QoInWSs8McX1saBT
7oa1CepeTCDlFNiU0uZVV4gkjPdSoCWOFSk/aiJEhP6C7GCiZ7z2GkO1Q0PLtlee93K9cfuQRHFi
vdNsFzdQHWP1NbSKcSgTIVvp0IUco62jFy9Htk3sUY+0vD50SbfGu7zOCrJjP1xJTSG4taEXdgAL
34l7UDqfP9jlc4GiANUwVy7o8CzhFF7HdGj+4B89GTA8sbTsRAhWXrsmLm8qKOicSIiwMAaeL+ef
C3wWrsQ0s48ClcmDVZYCmfjQAqKQiqZ/zQdPPRgl5QNnoq9iriMfWSEnDCUpR/qv6nHkjY38IeG6
g4mFD/cPLKla+cbENGmbRb61CaIILJnpQc62hyLExHj063JyR81qDmOp4S6mZyTatqhFFf6wmpY+
IzM+3ep6VqXo8gUWbAiA6Pbce5xWRhDF28iyuvTFwLEBqYu2xBg4MfRkRdEm/2q1cPm7KoiPXM/p
L8MP1WaLIlX2VFaqFa2yIpSP3mQYazKa9FUs86BCssMbUlfnZd7AG4iTzSk0vchKjH1X3YxoTSh9
hb9t0VbeqpdKaQfsI/oVFlIkcrMlse+YqVqVSNjpxW3dVtHvkpgUhXPZn76Wuaw/RGWbxm4+xcp9
KiM8uDEMPHDQBB86326R3aOt4xVBskn6rHOSINFZVyWFVnBTQ7OSsRu/E3wvAKlVqPj+1pEeS1fW
wxwEne/eWZx/luQBNEUBTTlfDghrtqWRNOExapCjt/RedpXUaL7VqoCki9I1N5UhKKu8pN01oSd3
JUa7PLYY/r1uR4eLxuYidAgnHGpUD2OgLFa+pUMAeSWIdcfoQ50irNF+oXGC926Hvunnu23+i8/e
G6FVgiRQ5eQwKDEv3lsP8axpAREcaetU+yE3OrcKdOkmoiy21rzI3xP0C1e2+MVka0Tm3N7sPBAK
ZKznky0kbEu2k3xMq8B/1E1mN8R1bOVXiYhbduytC8zI7Cwu8l8wdcsrd9J7uLJ4abARKM0CjkQv
YVn5aCpZ6nkC9TgFOmC0oTU1YRXJWv8wmKN0L0UBxV4vFwvF1lW/BZLdaS9KrSIebOZlh4p+lde3
HTlRv+6yTL2vrB4lpyydxN4tCI9QmsRIgaqi5WXrPvJrALVI9dio7bX+CkSmGrlqrlq7mHyGYHRC
ct+VpKxAnoySOM7KuJ9TbApL9Ap9o+Ha+vyzX4QBTD3nH/+DVRiaOYucQG+iqq8Ibo4WZVrAWlZK
daSe1kXVZyuMQEL38/Eu1vdcQHsvo9FdBUwxP88f6Y6P+DZGkZFyrPUq3uNxRClW88zkqRTzx7gS
5Zcy77UXzBDrK9SFi+tkHhnFwblNzbW87D1VilDXsjAqx74aZh9iIXEA3ly7tC4jZIYBdohKL5NJ
4X0xoamVDr1clMoxHP38JrQSPDM1/LnTmMJT1Ew+0n9ydC/xcb9rY/zNbNRwh1T1NY23i2Rvfg6S
RDJoIiD6s+cTnRRqG4V+qxxhVIyPYp/lW6ugxxc0gv/8+Tf9aGb/HGoRahHQparKcXlMTWqTQyGk
DmHRNbTj5VlBek4ATjEPAV2gJecvFBqSiNhSqx+DUZHWsRimO5DjChadY7Zti0K68WUFqy2xnfZj
LElXzsfLAh+gJkrdwA/AzDOfizghVHvuet1Tj4U6mKvITDdhECW22pS3AFlfuky8r6dul6vVQ2eE
10af5/D8pAK9Q7xOKq3pdNUXc9z1hiA2WaAdp2mY9m0sKQdUdYN9FzeTiwxFfxsnRXYfK2L6HbP2
pywPZyHbKroWLc73wOJBCG5nvhifgZr/4p6ordaYjCoVjmJF9mBLRk8jG32W5qHiZ1/0FJdYu8yG
QnFMVO5+9367bThkYZT29ehMTRFKeE1b0Y/PF+HFxlPneiQkLy4TGezZ8vvUsQ8CG3jYQW5HfzOI
2p3pj8rWUHMlxzonHW+Q8q2/aDHQmTJKBaoQcfZa+0p4bTsst97sbz3XyLhWVELLJUhMMqow0Ck2
H7JCLgO3HoUiXskBkbsVl3HmQDahVaEhhTLdWYUQQOZPSzTcfNVqvpn8rucO6LOPINhaSXEnxUzm
/levhqtqQpzJFtVa59gEGYyyaDZld56R9IZd5bGwrRJV+1mCxL+jsdBXcELD+sXkGm1teCRFbyNa
3v1Q20n9aolFeFfmIq0FhWzJcvIM5p+TVnPFLPLj4dlUxgZIb5TeYiCooa8VZbJNyFbIbkX+IqBi
UkwDtd0ki6iu0O21pSENr9lTXeiszFkUgQJsTWCul0JAot9kUl+U8clX40reDROQG7sJfEQew86s
ZZvzPn7rYjl5xDaopl43xc1JblplS9Cd/AilSAWQTImYYmFk+YGDIC+1Cwn3nd9X1uF8Dvy5QXhW
jEYAEsB1B660zCeSScvrNOJZIeiiaRmbSeN0XSltUkVsN6oc5LtAytONHFXxaZy1K8FedK7Ux7FD
1fOaqIq03LB4udB0AXky0zK4/xYxFkq74ViVgnwSMBNBNH1LSXol6d8DkzpGra9nOZdcf02l6F6b
mLm826pD/Dejah4CHgKWqwjlQLh41+v449pHaUVrNU8WT0ne6g5UTL7ANOqbjnD7Jq3F0i6KoP/e
oxGNiOeVmOMCqERUS9XznV/GrcwJen51NG2jeYaeGqdJ/hIm+1p6yGnKmkrrIlXpzsZqKuq8UXTU
Gwsnt28jhC9FLRxf26fGrqzMlZpJtiV/jbJoI6bV6sqSWaag788HYJLzfX6+pSXaYPaDEEuJcQIe
u0lX5q5bmfawCuzD5wMtr9B5HIQqaF+wOqniLeZB7YsB/yDmIbZlB1UUp7MhodjXYryLo3g5ziLI
CxWv6Hqd9xEdya6dwEUQ0l1FNtCQv9bVf5+ZJtfvrvE/8wLBFR8jv/P//D/78CdRdv67+Z/51/7f
H1v8qYfiLTs11dtbs38tln/y7Bf5+/81vvvavJ79xyprwmY8tG/VeHyrudT+7Wc//8n/3x/+19v7
3/I4Fm//+4+feZs189/mh3n2j3/9aPfrf/8xexj+959//b9+dv+a8mvgGuL/2tXJa/arXv7W22vd
/O8/BFjI/3x30JCB7FPXmI2j+re/fqRr/5ypI8hgcy5Q4eADZXnVBPya+U+QwjOhYMZ0Aqmem1zo
QL3/TJb+SUA7w3o5TBS6jPI//v2EX/46Av/6Nv5b/q///tPK/Xw10pmlqT1zJajhUn2ChH++Kw3K
861eeaQCgjzYYexXjhrkxqbRbK9yfNHw8B4gVZqm0x9T9cHA5/Hq+8AAuGevyLlBLC2zznQEClZT
YD0qmZe7uRFYtIqma2y4+Vz9zz3AKHQeZqIyVBCCcMpL56+H0nbU4nEgHlDl2AtG+YZHSIDe+HAT
97/wrc9uiGivnCTzxvpszEWMnNPqKIZIFA81+tYpPkMbqU7HdSH6X8zi2rF1XjH46wUxkXqn/BFv
LVt0uZB6XYOc2yHIetG14lZdlcBW3LCzp1NK4XD9+WdbHCvvA8IthM2Fuj7+kUvSJPUhpaIKKh8q
Pz7KnlrfVR6t1jje+UL/WKmjsAvl9qZUt157rzVTcOUSW3g3vj/AXJKkn8XxSdN1ca7lqFdXVpPL
B4ZS7lpVvg+tvNiUQm9se0AodqHXliN2uQwpP2tOMViqFgp1kUVfsXbfCbsGlZYree3FN4dohOMp
7FZAOEQei0TP59KXiiQ0vkxq69thDW6oSbAuMwpj2ppDeW2NXc7CzGziFkU9AuAN+sPnC7vq9Fo3
y0n/ksHadkYzPFWScCulBdjnCGUqoZGnxyQbBlhfAqIa6CL1fegIBZLicqZVrpjmJ781DOfz9XFx
nvBcxIYK7t/AOZH9On8uUR5i3Nom40sulqsu0XZq433HBLlcoROIiKMu3oFFi7ZY51RXANcfzgnN
Gmp2tDnoVy82e5X4Rg172/hi+PVdakS/abEqT3hUrnna4athtQ9BY2ebSavUFSm7v7OkbpMbpCYK
pKM7a/DkK1HPR+uC3iNHP0fdB/5XMuerX8p8pqKKvyBGD5nbb99iQX3J5t7D35t8IPOsBqhN+Dmg
iWDMh8UfAV4fep7acwoeTat9tUp5VxXCGhzW4zDI34OpeRrCDtXAybty4r1v+j+PPHrMYB+4xpBx
wW1h2Vfqw6AAQjdJlLpPIWCE2PRdNVVs/8bX7jvhrmxWXYubROomHjFeGLpK9/L5uy8QxMzu/Azw
S+FFcq2y9M5fnmadok69LB07yvx7Q3EC5Ycqr1v9nsYFa+G3oa+HcKsLjp9hIOQEO2+yo2tWbxeL
cPkYi+OJNje0T4HH8H/r6rr6KbVbCUGhzhGMG/xHvNaO0CN/pcJoSDeqcGW9LRgrl7OwWAJN7qee
ODJ8n+CVtPXlbReiI2ZnxkMvbP0nVbKDCtjoU5K54bcs+YIxSvB25VOch9KXD7E4BNoozUCViNKx
1VNHK186IOUtGoPd8DMTDwULpLJGpx7VK4fPArDyr4GhWnDp06oh0TlfA51I7DqGiXxUU1xWHVV0
Jg+AuKMPm246ev5Ivo4ZCAu036MwBWrz+5TfZ+oNpeM+eTT8GEzstlNOQeumBWrbuzR2fH0vy9vP
p+g9rrrYMewXMBEy15i6XCaa0FIpUKRjXK0HazN19oOOGNoAjNLFv9bI8V9xPahNpw4z+p/d73oH
EF/YDMRlybrINmV7j1SsbFHJJK6nUP88CzUFTmvYtHatditPV27eRQb31+zOqctccOKoWgZTRQDz
g+aLfIyzTR9vx9dKvoPhLGQvhrpKUMb2bWMbqjz8qsQnWnIn/zD1T4Ow6jJ32AdXTrt3W8rlHP75
PIuvPUh5kOVCy/OMTpTSnHSMe7Pb+/FqCtc6WGJy63hf+zuldoNhnZZPSL4gn2Sb7YP/PeUgSg6p
eKuJWxFsikY582vYU8BZyeWNYay6Sr0t1Q3OOHrmJt9i85B4W72yxWN6jQU7b4jP3mRxdlli07RC
w8yiRIqPl2Wsk3Tjma/t+KwoXz5fehcRHPxMsFxck+QXVEaWRlAqqmmWlanSEVNV+uPrdJtvvK21
t74bN9eaO++iLWdvthhs8WZwW1QjAJFwbOnFKPwD+3sVoq6ZGisjv9FS2wL4EGzU+LaDAOM50O0Q
JTiG/TYfb5TooWvvG2klwoe4Q5ArzW3tgAFivBp6uzadPkFY0JZO4SnunDK362/qOpfsWN9HiLLh
Hm0r/WOtbKduH0SrSHXT8U7xXX45/KljDCcc5exK8/DyBnh/ZQtkLfUnwpFFGEK0iXNKNkrHcQOe
SiydVFtLP5VvPc1DGR/FTZ06neGGwV0J4+Gat+q7+tPFjHMJ8xTciQTI52eg0Cd0l5EzPlo+bB4b
eyVrcucTWMtsj0tnNUb3mbbJ+1UEWmcLSH74pergMtxGsrN835frwFv31A/l6Fko0Ai0Pc9GES3D
A4a9lmCygECbrZ7kbRhTzFpVb2Xhyuk3Kz/6giPl6wB+h/k4SbdiscUpMncxVv98EV+eRfMkE1GR
Ac+KPUu4VV3UljH5THISbOrJiQdXfhU5PZ91H9t4p5X2pb+Wh5sMScT7Fs0BHT1XZ6jXwDzEetNc
u/ffi2eX0/6fB1pcvF7TSWk9DNLRxAcEZUX5OVLv+tgNHgTwNcm+bB668KHTb9roVtJvssltBVs+
aRVG5rZEdx06Buen79YelmWkLu7AR4FJ9IC7SJA77Y/62fhZuOMxOGivaOQYJ1aXN+3WGFKPiQ09
qjoiTvoNzKXyLMW2r9vqb64WU7P75/SeGMB6sL5EE5wY8FOOLDhYDJIkFTfCr88/jrpMSt9PGNqK
sxOcqlOnOF+CgNuB7wq9dBRO1oP2M/plKY72I5VvG3UnSmtdWLcc13fVjfZWAXGgav3Au6evBOLW
N6Au+asguel9c4Q//pw+ljvtd3XPkhNRr/iGK2DDpfOT7vydd4uNoHCo7+rdNRX/Rbmb225eYbPM
GXEtvURxznT+CKbBGOfNYPESTG7V2Z3iAIFN74XCrapNodmzXphuG28NjlE0jTdXXZLfWxTLJTUn
eTTbEFBBqej8CfraAtKN+vUx+EVlv34KBAe+eOta6sbrbaoySb9OrDWHJiqS4jcElG/rx+zIB213
aeHiJJdQQu32zVMf2ObkGn9TDu6vOaLPYlBAIuEiizp/Qis1qkI3mSNaHCNEYHt45P7XDqsIY78v
zZN1LbydV87FlPwx4OJwq5K0FfR5ZWVYJ3m2/pYVbiHaY+VWoz3tocBlRHXZldNmIVF5+Z6LtZDR
rjLTeS14T9PPRrb7+/bNfJQO0Wv3aj0nV+LnZQ49r7w/ZlVffHeBFtlfo/nPngb/yDFf5V9agEeW
g3DO53v140X2nxldQvT8qdFBeJG6jZMjDjulBYn8kCMogzmePeTfAiO1BzWxiafyZB2C/xacwlyH
3MDeY2ts8eCxpm3h3YvItmrVs5rtVZZbR+alPXjlKb/axvgwgPlzfhbHSxAh/62EHLWl4SqBO9Jn
3eaV22NEPHKvQ2zLrtrZzXHKJwtvCVzI8EdBLpYxPb6DZKMOKFjrrD4RYwpgqZ8Ew82OkW/z6ogj
FpvPv9LHrwzLA4lr6r4X3UzBxxeynVIAY7/FV3+88V4saZX9KG4l1RaahzC9EltfZvTzGvzPgMpi
Dcp+l9VWXspH3VrJpjvEjmat0/GRFsyolTYaxHbYbDL51phNa0V9LedX9vpHl8ifT7BstldWDaiC
V+4eq8wmLUKdlzh9jB8/n9uL2HsOH9jiM02fiuZSTTPwqx7ZF0889QM5Y2XTCxvLdZeiQhfQlrlK
Qr823vK94jajN8148bhKzG2brppuk5TuqDuT6CAn36SuXB4Sw41Jnp+6Q42i3yqMr3zha4+x2EQ9
uFav73gMU7qBKISLVlrfSP5LmCGg//dPmcUkL2JiFKom0wsYTUAzOnTKwc3rddDZooadtG2pq05/
SPcQoj1z5Q878QWcpeLvdYVuhIsjNf/44noMXSEHxe+UEiVNyvhOcU0l7r1IeLbRF0+qnl9pWgzk
tYCLfUpauLOOX9wFymrqNhGVwvug3vn5bQG9qHTq2XR6gxUiFocy6tY/S/VeLYixISUbeeoqBcWE
at+bN1N5H1cUwNxRgLuccI7eBVOLSP+mFVEC4uLSnQEklF62TosZkrDNpdwRSVRL45R2vz5f74te
NCv9PV6GqoARDaVCa1F6QBwoajFkEU9d9vC9sHpHxRNZ31WGqykvSryzSO0xLwJRoF+7R+dT42Jy
QYP/e+hlvGCGlhiIDB2oK8PaRD2T4LT43AdOzVaQHdm7NuS8nT4bchExZFnY/+t7Jihz7dD07G46
ay3qv4yADbdXrJVRXzmu3y/N5aAyrAhYlibor2XkFggiLj8Qq09U4Zpyp4qbcrQDheLMGtaq1c5J
6/iMFHxsuXJ4E8VrI9hgFhH0a1m1u4Zbc5cmG1jeVIEiOP+oAxorGZgiSN5j/2LtRXPnqT+F7+OL
z1pEPZ1ZxP2a/FiV7e5YKWvVo0vuWHsztCkz1hIB6xyo4mkdmCBeQKKoX014uv6NWWE+TAKx/nyh
vd+Jl7OAjC29IsBKS15yYkX4bjWCeJrl6lsb2KR/1/3WnWxaG96DpTpi5rIK0OYLfrSYXYQu26f6
OtwMDgUC81E4xrmdmEzAngBPDVaiuVXqdYtk74v/GO9T9qU9aKvQdJNuE4y3bb0eTPTkbL/FffnJ
Elat+rsVbhLRway8b9eoXISmLW8oFU1M5tdApxz/5mU7kxyNqvA1zMxFJMdWm43O/j0Di0O2sZDH
byPWey0fmoI0YhMKW333WqamLV1zdpIvYpTFaItDNhDMUch05psiy676afCpzXTVl8SPQAL9wjED
W3hLEH6V7SbbyATNN+SY5FU/q+8RfiwcXj/iK/DeDx9q3u8Got+AcRZTMPPVQzSupFOluMBMO98h
L/l8oV0GK/OLzyLq/PUMtKy4YFmUIFs3SCcD73bZFiyb1Lj5lfzwZTvynKZ3p8rOC6QPt/7Xz8eW
5+e/WOR/jL24LxRo9YGaMnZY2+qz8VV8M4t5CWpfu699BNAJ9ohtkI6/UO2pJcf/6lFT2cbMtW+L
V1hLH13qf07E/DH+yFl9S8z7EMrZqUmdKXXyQ6o5Yu0igX2t1XSZEi3mfHGLZNY0CkgFSqca5KcZ
U8xjN7rIUJjSHaoPPvpDyloQ9+M1O7+rIy8ukTgdA3H0eMmqxFDDLgcbMgcSEzUZCiC0wi1NG3En
42oWOH/Kzz714ipJ40hVRo2B9e/tc/XCGtNfJxN9GVt4Ft4CfNxKN4ErcK3Y9eGN/ednXaSfGlA2
04iZa005KpKrdq5fbsR7AkjlYXxV39phUyh86enKcpI/Xk9zux2c0gylO19PVmI0SteLEv0QQPCu
ojjCuK68DZwZd/wOVcBug8cq/5YZk61GP0P/ND5NxU2lvJSSZKfSlz6mA0Mvllagp9ip7OjyaCth
5ShyTYdl9flmvPa4i7Mm8Aqpaxj5hN1IpToF90y986Rn2o/tNR7vZUo2b4C5uAXKFTz00migSYSk
L9RCOmXNqtQlG1yXI6n0CoAa3AWFYHvhughurpY+39knF8vwj4EXq6EUcrNotZy3JGxPbO5A2kZl
7CbyCsVvUYXE46adO32lERLL60Zw9NaNYzerqQTborJqJbduV0HmBvFuRPuFZnizUaO1ot/pxqFT
T364jrpd199o7X4aNnjdfv6dPrwW//MG742dP44pMwsloU5LltWsFYhLF+uDaugYvTToIwfEO7H7
+YiXJcn3rwVmBJYd5odLgAYm3ypiX0RkgbGDEoiW2V0tteQfKPUlO7l1awRn2k0pOpW6RQV3PZAD
Soozu09W6yR71tJ9kuwpumFcpIUP4L9N2ekEV5HtqtiV/d4gazLyr5X4Erb7ultNybdE3VXZTja3
CV408XRXpAnKj+Uqi6iXy9RUpGPgwZY/XXnZi31AaRy+LGggPJIVYLfn23YMNfDLyCKdrGKfE9qp
SDy1DWVmc5M+V9bOaA5R8cBuxevMT3dGtJ4S2rIHrbYL3fZiJyvQp3Ktt8ZylN/SiGqHG8tuS6xG
EEbwcC8IKxi4QUbedttsisQp18m4GtBpN3b9N/lWxEmINhsgGBd9qM9f772Le7YBFq+3uAAEDQnt
rub11GFltWSITl06+avpCDcW9vNrv3QyXOarA1Vk1E3iaeUbt6pGQWqtVmtKagXvpjqm5kryyvOh
K/9GrqqSVy3TpACndhBsrIVNUWx49xQyzlbNTpVoq4nT19vGsC3TEQNXu08NR4ocpqYyXc130mmt
x684TTXynhJ7Hbqt7NKxhT/YIqlU2uGAILPdfB+A2n4nfa3kdVJgkuQ5qrmutK/FNYmey9BonisE
ABC4R3SAMvL5UqjwqAZp4xMaqatRXotBbE/Nl8wv7AZIkLrJVaduv/jlzTTH3sON3rxd+VrLS3Px
AIugtOrkvtFL4j8z2prlU9HcI3dlyLe9d2WLX96Si5GWkVihobFoEmwjB9eQWo7jN0k/yGCHC7vN
byxvG1e3RujmuVtftai/ONIWgy8iLzFVEEKd1yQegLSj9cS1WAzDjShs+uyu7naYu2rDyvNuwmoD
ytuvNnrlwG8duBavlc4WNBlS/MXTLA6AqQIq7UWBdErR/jW2Jt2JdqWe8l/g9lD4Kuorqd7VuV9s
SRA9qL/JvD4Ax2z8VXa71MTFS/kqpsdsdMv60KbfmHVCF2+od58vscvEB9CNPLOH4SiDmL0AftVy
MmSTGp9SregIvs3MVpsUDTBrevGMPHGnZFJJLtvvfmkFt/GcfqEe00OdJhvK4Ppuxur/sndeTZIb
yZb+K7T7Dhq0eNiHRarKEplVXaKb/QJrCa01fv1+qJ5LVkbWTWzPvK3tGIc0Gs3aMwIR7h7ux8/x
Dn2VZlDXjT9tNR9dRZF+VI35mZxv3Gnp+A2FmW7qrTsi1tNUV9VCsnWWXbIIjcciU5BQq56JML2y
0GqhEj9W2QyqMMsBMjRlacL0PG3hMYoE7Sw3Au4W4O2pQ2gstHEj3woeS9v8a8jTaaOFDQDfvKHF
FHvKBqjyrYNXA55G57Slqa51S2s9d0uvvwL4KNNc6ErbQnl5gIzf970xeDQHWplx7a/t0oxWWVub
e51RCBvYFLzG/YYXeppfSRLib+qjVSrPbR9OC6d3vg1v4gmzZICsmVqap4UQNhIzuXIYyiZAJvMR
cnV1XYbJYzDUlotq8M++qqSF5EfgtiUs44ZRzZx7ZjLjUiJEMrYzA4benLV32q2phspW0RrIOxr1
2WMchqHB8KpRtWpTZOmXMuYlpcm5dFPL06cceUHEgCzJ1c2i3PhJ+o0GqN+2xlUJHyAym7q2CnEs
itHH+8A0lshDxb77/OPnLoTN2SHtRfDg9PiMYw5zBMiHDzAR+u5UUj6slAw6QC/ee01yZ0iWss/8
AdEZKQ3Wtp9KW7+ih8TgEDKEZv4y5ozJIwG2VwuEOjX7BrkSaR1ZA4yjbbvpDG3p+6rnH/gVZsVU
Nf1chMWEjLkfvdZTLV9+HEzlgOC225eM/PZ2WN9MkfcEK7f0oKaTT9d9sK6SoMg2Wa3Ku8juD0ZU
NDfDQLEQeOntGKbjvtUUZL2MuxBctzvKcnDvsc5V205kAabRHQK57Q+hBIdqnkZLfNuit+MTQGqj
wZ3EkIoJa5HgaxsYQZ3QkOvHLnLKXQTzw9aX6pDkIrM2RhUCxIo+wZ/XbtWa3MjzAdJYKcwAJort
NEfb4VqSeqpRdJYzCDUPUUgJzp9M1MCh8aua8qFRLfibkNiCEB153lyqvLWKOvHCVRAxm0ClAYvC
C8L9YyYKNPPpaZL7wWHYuXA+REWV30hh/6ySaqamdTA4SJB7F/UKQrcrZBtp7g1Gf0gDAC1MksfX
iRJvYHZHVTGJoF2A0Q24E0IPGuH+Nb78a77k/pcrEAZahH/9f3S+Zfa7//N8y/bH9x/Vl+bH9z8e
G/5R/5H//ON1zif7UYdf3k68zH/Or4kX2BL+lGf5FdTYTYgrZhjur4EXOGD+1IEHwzlo8b0ZEP17
3kWR/2QgCi1wdL/ww0xs/D3uovBfCIucEiDNKIcwUfob0y7z1fjH08+zLvCr6DKJ8Kzax/Ds6XkL
tShPnSKL7+Q6XCl2s/FjiV5mhoKp6vrO05vd+texeTtbcxrR/2UNsSFzFoTFWc5u6c0zdwpHRRqj
Lr5D9OaqarWNLi8wcJ5ZYAR4Hm/FDRBHdZGlaEDLp2izVL/TPFmFR6yn4D8Tsl5ex9muUVwlXs/i
I7NauhgfU+SzO4MJyrvCSMDhtQYzJlXa7noYPzflBN+vXSr6QjokJCrsHtUV/oZfmC3TQDjdvSZE
AC63nfqutlrpVvGynwW8kes4d2xe1f24rhQQ/EaAJx8nZkJo11IHyTpzsXl5+pz+1y/h+MHsBRse
EqWnvwTMey85jVbdNRnyzzmEI66nVconKbb8K69v/I2TqPpWZ+RuPTmShf4t7Zze7vJ1KXfKfhji
eDMioXVjMQKJ8o2qkSSXxZU/dJ/yTAe3y1j2Oitbe6ekRocrN3UkOJXK++DRrQtcRrKaVenZ5q3s
5ebCe1rkSvq10zpQxVkcCzyosNOJHY2Sn031XRk41VYz+o85U9xIsKsWhK6Nv40YJH9o89F2U88K
DgYnggGb0jtCqTs/osNxY8Fv4LV2/qkq9RF1yLhZk9qR1ZCyLKT7p9F8/hzMjDlkjiT79BTEaJ5m
49imeBgE1g1z11s01QYQ4atK6x3in7aEqDy/ZJYCyZqDawIyS858+vnREMriCZK8OzkM4asK0T5c
UlUQAuG8plMb8xF84yq0xuxH3q/hXb0Bqgdj75bAt/Y3kH6v4UBaaRsVuFy+lt2l032+mxbkvfhV
RhH5S4TMFyhp+MNkhHdhs2X+7jbMLNdAdXbUq19h9GRK9K071PDip96XRaLKDfk8IZ+WibBItQni
Kh7V8K7Zmju4fZ6cY3ZrXnPelU/RberKu+x2OKo7a1ts62f/B5Dkh0NxyPfqkR6K3q6Mn33nesdw
fdm/zff3JCoIv0u43zH6w2EZT+Gd1t+MZBVFZm6kqgFkN22j0HLRA1zRg7xs9OxUodBjksYBpSeN
5hl0+sX1CUp7rw2Hu6bMfuoxLNhevjQrd/ZtX228Uq8x/Uj6c2pDaetCzrRkuKMAQ/GvIsHG/ej3
Q7xQ5Dl31oKl+dO/Ob9RBCm2WWEJ9Z01sO6raP3NWFWr+lgsBKOzj4Wl12lHiNIgS3p9Xb2x5I+p
nJhIedxFeglenLkNKi7K+KWbPoZUXZO5I2Qt9DDPAsCrTR5tpCLwUjlC2qAnk+Z1WTHcOTCfRhSs
PcuGAOzOdh7rBChKuRDWl+yJiYPUaE6nYI9XKajK/A5J0q2v/DQbb+9T01XjBYPvHca5TEhhgHSL
f5x+PllF6rY08+FOgQZs30NqvLISe2mA5OzTORAdMosKLF5BHkqkwvehHUh6oy4PVle6QVDz1LbX
DvjGHEZ6nzEdOw/2A/Mul2/a2W6+miXzI+cDPyc+MqDF0NBCKMuDhPKHLMXbBhqnyao3aEp8duB5
90F0Xjb5zkopuNLuZggRYQmRfqK0JEX35pWWmbLJU28Pkee2NqztJFcrT00fWugea2d/2erZdXdg
dyQoz/wSXAxxCi8NmYvtC3M8QF62huZx41U7i1J2VGTfLlsSwNE22To6fhQASD9pDJ7FRDtP4OHU
Ju1Ov5OO+nV/iK9NY6U+eQSrYKXsik220S23BXixRIAsZqO/TM9G4ZqGx3Le+zcOYMiRbXCo3tGZ
gsSCPNCI0AQBdlwz0VNh8fJS3zVH8AexzrgWHufUnNP1IYokTI/7tryK+nuGcWHGG29CjeZaySvp
7/fV/8WL4XVtb4wJEdIMeSOHxauxG1v6rHgffvfP10nv5v9xyRGcFxajWkWjhbIp3ZW9127afDKp
kgPJu2xldodv4ymCNvqcsPN/dR5AEb6QrtB1UNPcP2Sl022zsv4MMWFyFY2htr1sSfRbWMIKCTiP
R/yKiLPKgcqmUzCFh6aOwrtAz+x1F2hL/XfxXuH1TRXNHKhB5gfo68zlmxPnI9saGtKYHQNJM3dJ
YGtPU1coX+GQc+gYJp8vL0r0V5hjngV9ZFJboP9iRqZXXRRMiVMdo8FZK0Fw7JmklUdlPdbqY18o
9HcXrvM7C+SZ+vq5ZsZbEdxclMFURmVXHzU0q9xG6feGDwtNStus7KyFM3h2OlgeeeZMNsGUNjy0
pxeqznPKg15VH2chJkq8I0O41nXqGAvj4Gdng2DDGCij8XNxl9B9aseLiywJtbo+tkl+E7Y3qezs
Ln+oJQvCbRqbOIpp+tTH0rKBEh7tbIk/9529gv6S68Spm5mChZtU5J2ldn5THy2SN2Ru1HovhcX6
8jKE5g3OfN6pf6yIWO9UqZGki7GiPxdHC0WTjyiiSbXrPITfgIUlP+jV5dHv+lXBqJCbWkMy5mmO
0bByG8YvlY2nrYFfG0vx4p3rxN2FQ4VmOH8ToyJDNGUN7Wt9zMFSmkN+D90QzFpxwHRVtZEapYTJ
8/vlLZ2/y4kHZHHwLKOwQDyGpmU+OW88RuArCZJKU4UA0wqSLOugRVe15hYQrNKsXkREvWcO5nrQ
bwZPVIh/Ts2ZkzfGjmFUfEDjqrj3J5epoBtUa+783bSL99q1cz19lr73tlv8yD9eXut7t+Ctce3U
uF6lfTV1GJeB92j5fWxVCwf0vS9Iw8GevTAx/6z+5KHT3qVYIJ6sYXDbxKm+1nwjxHNMB2/MPudZ
uOCE37kUMGOiNAnZ4UwlJr6dKOjZaqdJkJAqyjqZunvTUYGM1GuFljlNbUqHjPfHnwc5hq7Zcfue
yexsf3lvz+8/+joyVRmT9JWXh3COpCrrRoYFpiNspCuLInwz7A3n+2Uj7y2ViMNQCSItsI+eZauV
PYRs/XhUVIbLXUdZ6ZqrfrM/DYfeLb92L9VzttQFOw85rOyNTeHU1KjQZV7vs7IMFatsm6apm2YU
Poz7hdXNh//0LhrMiFJeIVPl8IjjzuUUUtEslOmY4mjoDpduaq/V79bnjtZvuq5vtefJ2lw2en4n
Tm3O3/XN/ffgb/JjeZyOAXA9efhYMCR42YLQRZyd9qkJIbxpStgFiS5PR41SkXZT3g0uc/Yr3os3
0l5ah3vYnHYjc865C7XpLv0Z7JwnO1u4mksLFUJgXRc+j4RhOjpBeK0OV1CRLzxNBU6Hfy10LpHA
WEvGKqLIJ9WKW22op+N4zYChuctfgu9dtQ9yF0aJfpc82o8HZSM9yN/g1pAepIfoUL3ET+Xa2YBl
umkX0oqzUsfrxsPXT+8WMiJYok+/7UQV1iqNVD7GL1QdKM0hrccU+qMmudZfS0+6d+8mWIC/rQmf
OS5StbHk2drP7ruh7Y1y56BVCcx/JjdwDVBzVyicegsPEWGI/V+7/sau8GG1wNZbrcdu+jP8YGyD
rb6O9+a9dRM8hrfBzVS68sdh4aqe+3mONCT4fGg+91lhV6ZqPvoSNuWfunUbd1fpPtEeCdaLFAjz
rxd9AqPaFts6cxQ5gvdpSyMnapnjcfjUbMMv1tP0zbnJP8RQN93IzwwbMKJfcdhAM39qry7f3Peu
DP0ghZYNZRB0UU7PjyEhpx6O3nicVNMdpJU6LWWNZwX9+Yi+NSF8PEtPCguIwXiUr411tx6248/i
NrtVd/V1to/2+i6+KvWNdsiifQg2aiGzW1rg/JnfOL+xD1IVKvHpmCDEjQaxtC1bSOT/jV10uBkk
x1Q9xMljO4FwK6va6SjpXAdgxnX58bKF92IvTEZ/WxCWIaVdKRUJfqeuXqYwvklG66pM5YXT8E4c
pFIEcRPZDVVGXUiDw7Cd0PzEjbfOwRm3bf+xyjao7F5eyzvn3eSwEwZ5Dhm08E4/yWSXUR6N3nTw
ff0w+ts2es6C5mGE+lbSF2LfeTI6Z0sQC9IrRChafHfZE3NPkZMZB2QZV0oXPA/OXg5vHM+jQQku
u8nWU7dUcnjHT8LyCiCCJIZW5ZlUFdIlTYWyAaQ4rXJVTNN+hETFsyXGf/aj1WzSBtW+LNt21deO
eVZIjHnpdNvL23z+MWeRIwSHXsFEUH6dbrMZaIUNIfRwCD06KOqItIMml9BB1E+1LS21LYRBCHw0
IzWzgh9/h8CRetipuSKIa3RiVP/o8RR1h0bfwKi6bxLGmRJvF1CvGr3os6wGe9v/0FXtpnD8hYN1
dkno6ChQrM/FCnr7otgdJPK0Q6FMPoSlzR3UCzonBswbeuyHCw3hd005EA/NwYnnsHAftawc+pBk
/eAZaJkmCQhPufYYv8jr+HePMC9tKkoQndNUt2n+nW5sMqAP0PryeOwnAPN0gobgRzg8T0Z0i0Ij
gCd45BZaDGe3ZjY5v/P5nHOHTHDZeqmpFUCC8ViXMHnDUj04yjrUtXsqKKtRbfZjPe2mvl3I3+ZN
OwmEc9UfWRtlrmwxGTonz298dR4WVgLJBWzpKhK5o9R1N07iTZsB2gm4eOVDCGRq35ljvnBV3jm8
MyyZAjJXlt6zCI6g41X6dlLWWI53eWhdGai6SQrPcjRcv9LY2fiRvO38NQdv13m24pqduXB631k9
e0r4gKKPl6U4N5bU1TAGVlkd40mSO0AgeryBtbFY0U+uv4PCAi7VFMp9p1RLVQkBSDdf3lntgeuL
2+JpZwlnzOgAicVJWx0rQwqZCTUllAOtGL4UK8/ulFYdbywnmG7GakxXBRzybg/B3pp1ULSwnGHV
j8HHUYqgJq9G5nK8TgcXZU7bMEcXeKraYR9X5uBa0JrvLru5swA///TZxUG3R0NFfFF5UzYFVeJV
x7B3WrRy0acYJNNZuBECiPnXDlG449lLkwErwg7pJazmmUOFKIoc0qRGKTam0X6K40i56WzmE/Rp
evCzhOnVSJvFAKryN3u08zea53eBv9DFOQtlU5h5AXR69dHsinY/VUm2HXo7WdjO86tPQXS+BACY
50KluE4HyIKNBMexrk2dGdcp/dJ7EMGb49g/xkncrqygDa/sLukPeaknHy5/zfcuAfcQVnLcztwU
OHUBld6XTZua9bGP9Hl8qdTWEXKIu4JmnFL00RYBdupzujSuLhue/2DB9+DOoUWHOYYZKrHObUve
EHhxbx7ihg5O62jlTq0RFPI49ysJRdGrKna+/aZNZlDhS4XxgYBpcv9OF5vS1UKOzNe4dV8l6S7s
vZUiIwmavPT+Eun7WcASbM3X6I1vHfosldrCU48OkMzY1m+cqb6B6HjBiZ1t46uZudOI6uws2Hlq
Jp98wNKxrh51Az4cn2oj2PW79uPljXt/Mf9YEU6J6SD6LUdkTV05XOW5hdr4deBPC4/rs7M4jwjj
EcGHAIWnhHq6Ft5GsSejK3BEM8Gcrkbteqi4+Rslv2+GheN3lqxRtJyFKijxkaYS/U5tSYhMyYk1
sKJPqbkyks3w4msL9buzqz3bgCWZhiwIRiCRpzaUuHfqho07Bqigu14dP6MUAgGG5U56vfKUXHbr
Ud1nlb8Q18/D66llEV5CcahVJqeUeR9BqNfm4RV50kqavlVp+CGXLUjT6rVqSptm+uy08nqMtAUe
vHn/Tq73/AvgMQLxg+DHWUZDdLdjfyiUo2MlW0vyN4HzceyjTZs+NL62cAnO8//Z2uylgQqS/4vv
wYrkFCaaUjkmg7LuLXNXRMmmDhChb6IXffjkJeqnIH80+mLdS8xAtdV+hM/o8iV570jNc7os1wD0
KTJrZKmSx1GgKkfwyuu6/qylUIHU3+X6NyW7UO6eoxHYAkKTYvBYOT1XU4zcZ1VVylF7jLptW30u
wxvEubwPpX4E4vP7qwIqi1otoVA/o9oLZWWsY7Rujllnf7Am+aYf4rumSj9VsbVwX97xMmA0/jEl
3MkhCocQrVKNXo36wTfhkGoGwPf9wu1472jOjxZAymQy7OHp9pVp1eqRMuGZIx1+18j55HVt6DZ6
+6LF/VVpQlhxeQ/PSzK8TcnyYEFAj5LQM3u+N8GgSLM2jBVIAJFMsj8lo9K4XZVO15oaoDmTptUe
d/gjkWNoMWM93/QMbHVBd2sUiOV6MqHKC9P1lIfl3ZhMwV0R199yJQl3oVF3Hxd+7PlnmB9ZUMMw
RjZDH4WQYsTQKDPMgZqQwUSAbmd/lU5TbPKmQ52swiXrpKI3nepIbiA38iaxim4zlnDaQBsFBW3Q
M9TWppKbJ84SQc/5t4MQj9cZ4lMKWYNIjlYRHnrmaMmWOhtqqia6japAX3fGwCSTKd3YXrQ0Vi4M
D7MVdA1nsnXQpgAYeSadfjwnUJs+nPGuvTdan327Db73cZM8jn2LhAmV+P7zkGpOvpqmNP0rb0PN
ZLxSiikL0795HEo7PNhwgtZuDpq0csfAi57jJJI+F6WspDx7LHDB0uiEn5kAmxDq4JA4jMyr6kMU
NNAeyoE6XfdRYzzohSrVq8pPahsxlCSA+c+JvSdbjyX+4EGdshUzKPUhQ++I36aE8V9Uz8cITm7J
+qxHav8Qw4Ebu03R9l/H2qSz26VR+gS9RgleNzG7F8Aj6de+b6E9zMrUPyKmBjPy5UMm+kpasgAq
CMBMC81U9kJ2JBd+DXLELI+47rU/MJzqu1rQrJR+d9mQeJhFQ8Jl7yW5r7USQ60trxupW9nJ0YEg
4LKV+ee+jXaiFeGIZNR58i7DiiGDoYWpFrGUBa8l7hgFAmp3xDi0vNEgE0uFui0pKDBF3TFJmR8N
0n0XOsjCVhEjcjHVtd9bEK1WkI7cMpR6kFye5zjeOqwoA8JWJF13DAMqO6PMJE5tg/e/bOUsQaK8
SoGF9xXziEwDCtvWmebQKVIISCPoNlU9Ewc21oem7LfQ8rtjN9GOtLPVGMa/eSp4Z2EYcl4VFDmo
R+EhYPcmEvVlyuMS7tscgjmrDN3OXljevElvT8WrFeAVlDfYTsLn6SbyngPEpmUUOaRurbZHWwnh
oVlSSxXPnmhF/FShB7GBmfNMjZJskzreR3oP/fbylxJGNnGC847NT0TWwxNKrCG3xtTLgR3xTmy8
dRJZxzKf3Kb5QR93FU/FJjL1K9jE8F1ofsBB72raMPBf+qtCWroK58eG3IfuMe03fhftotN9HdOk
zQfdC+5n2rTMMa/jvFhPMRApFak0Q9+WzUOtOgtX4iz0MPwykyJalFtnqQX11Ko+OvpI6yi8N2m8
OdtwuDYm9OL26cfLW33+PQltlB5mVPhc4BW+p55WtaJmUnifKI20lSeT1rgBRcVlK2f1FV5YPH+Q
cyNVfcUcni7HRxsqTHyVSKo5g6vHqgLKpx+hvdBRnLZgSittnfJO/aUeebGEebEErBMXyi94bXyQ
8cmzqKSw0KwPyxYCPZiRgV6v8jHtISdI84WkcsmK4GMUKQbfnMvNcXD8o5EC8LeYyFk4G+8ZQeTj
dU9nbXXhbAx9miQDNdyj5puEzVjOimdpUpYERcUYMO8YwdKgbyCTUIpH0CLpsfPw9RJa2bbsw2qd
BlLFcKYdbsu6LDeXD8nZskixVJAaQKhxVHR1Ts+IVuiRkWlKefRNKJCbn6XxfNnA/Infekji5qwY
83oQ8MfiTSY3N3O5M8pjYvmuE5LH0CIKXv4zI0KjZKgyToCCkRA2nqj82E+PpVX97gkQViKcgCw2
Kh/av/Ko5J97YJThNC7kGKLXE/dKiFlpGZjFEGjlMS9X8APCN8ZFjehSu16z6ZeaWUtfZj4ab14s
uTegeOmzaan2pMSFm/c3FDAWNk10qeKS5h/xxohSaGMWzZ+/+MZ6pn2pu4PFC33BzPvH+J9TJrgA
O0V9hpGk8jh2X2GfcsOlJ8LSZs3rfLMOLWR+VRr08ohyqCul95bxpNg//7NTLNzFJJEQ9Uyw4Y/g
ge0vWvoCP9N/ZmM+gm/WEeYmImwdRyxiSr5VgGYlH5PFdvTC5xABp/1UR3XhsJIOLlgd0u4SCtLL
CzlzlKe3UYTvJTWLKEq1PFpKdFVaPWMJRyShN1rx9bKhd08w4wGUZBj4oJJ4umNy4wWAH7n2PC02
Nr0ao/9sjRr0ph88Y6El8u4pe2NLuC12yPhlls9PmcqBS/RW6Z5NSBYuL2jJiHBXKrhLk16d/VhX
oNB9JdtoOvw7zz9mA/7ZNuHCNH3sVPWrFTVYFQZ0uhLEjXK4arPfP9IAKGlvUIikWa4J6zElFSZp
Scb5m8VKh4eU9zIs8QtW3vHNFJNAE/GgfdXjOz0GZVtHXlHV5VFz6BjzuHaL1FVhhdPoqq5QY/7t
j4Q5MnIwcRQlzlpwpebRj+853uVfE6WrWENhydpeNnJWVH191L6xIp63wUgSikHlsUSslpfLobiP
HyKI/gu37tzy23QXPCwy9r5z/sgEgVCQndLREKeR4yZUJTVo+V5Osva8/ocJn52eLMm0vGvmTf1B
CNeWTYWcTgSJR/RlAOuVSIe4/X55A99xQic1DiFgq7oSNwZMPscIzSZZf6iU57oJdxM0cJcNvf+l
3qxGuE5aHfVdU+PueogNVNp57mQPd1WvfsoTf63B7Wt27Y6G9AfDKlYw8153lrbrVP/33e7JioUY
ZeUxZdV+9lBRAw+nuobZxgX1sLOL36TjpFMkVJCEWAUHSK4wolIea0i0q3Xmuc1T/cG6iqHRWWnp
mj5YDgfq1ksXdvud8PV2kSKXYKxISdzPhpUIemdkKLrxYeF7zg9YIS0+MSFmrC2yjtQtyiNkB86n
Fuq+r9DnxA0zZ2vH36bGwpIWTqoj3AZfUfLRAQpxhGRlHY93ahgDL80gj/y3PNc/J1WEXoZGTLEp
xFKolhs9vC7jbqvEL5f3b+FyO0JQTtPWr+rXL5QNV0Z7o0HcLkcL7vGdyH/yjQTv6Em1iqw930hO
+53SVdC4+xu17V0pPlSKv7u8pHcDzJt9m7/gm8xMKapQMuZ96xSyf/jw63xXTJDe6M9Ww51nUrhF
6PCy0aVjIbiVbvpvo+DYcSvHoH+2h49TvTBsMXuF89NOz4zB7nnCWlgbBMpZhjw4OVSWb2NDdilF
uyYgZ8spttTpDu308fLC3rdokbHNWRv4y9PdRNg5KtNkIn4WztqLotsiG1cZokyyYX+IHQc2riWw
0Rlw/Je/+semEA0aP3R6M+AtnSGh0mufBhj3ba1bTX24zXOIF9S94my0+lpbHGI9+45Me4JMhDKK
zhOlJWG5CDqbSa1KxqEp/tLQmmiYys2NfA22fvObGytYEhbpOJGt96lvHir53ivlvVazwIinahM+
N4W1pr2wvWxRYOAmDggmhcuujWZvKh4m9d1ava5f1GlFz2yARaV2AZKgSehv0hUdmRfjejQ/wIcf
3YTrpX7GWYfv9WcA4GGERlGYGRJqkqWUTUk38TPCl/pL/xNy9X39oXr0H6wPxSb50u7bx/we47TQ
1ovt73c/8BvjQrwYh37yTBXj5h2SeA78IYqrRSutXnU3EC3fD7vkOYds8scSfcj5qZ53f8beAqwh
5RRhmbGWanbtBOZhqNZd5zro8TTrStqEzcZD8XWt3pkLR+zM7woWhbgvJ+OoxTkWy9F5ULMnZQqR
euzWlfcyQW96+XSdRZJTY2K7UXayoAzq+TwzBWZXG9sq14MjLzj3JSvC50ukKfOqmCWhiuJHFRHE
d3Pl2+WlnPk8YSmCE+hBJmupOR/QIN2pDZJymXOlVcOmSiHrKSskwqqFB+u7xxLEOQcD0hd6p6du
FoHqir6YZxwSGyl0JEWMeC0l18HSkNf7+/ePHcEFhEmidtNkG4fQZ+xJOxTyDg3Py9u3tJb5N7wJ
wH2eTEqdO/jQ/AkZsrUGC6PNgFVmLDi0s07Lqyd5s2vzL3ljafJkLa/pl6Ea48oPzrfmMZPd8Fbd
J1/bb/0nyDNsCIWXstqlPRRifW8Mg1zRBz9kNdzJPbTJs0jg8+VNXDIivA+0UvGjwiAQ6ZKzsUN4
xtMfkG5uLlv5H5zSP+dBcBGSDAzHUTl3NQzV+hEVS+eL/Z2Xj/lRktct6rBLCl2XT4cqC94/r0Fw
8xQwDmW+05ybxHqqGTiIl3AkS2YERzGNhR4kPh/J8IsVlJaggD9laF861cIWnqWbr87iv3fwrNcl
M4YVaSMfCq5sdH3xR/Ng+A7OElma5Sgvf7ClZQl+opElOY9tdq/Rv3mmfl2UX3n9r3o0Qy4bOn8o
g2JCy5HSk8nc0NlkdqpnVlbXg3EYmN+LulX6Ae58ivXfnW5tuo9o7ny5bHF2PSe57Wxwnt+Hy4FG
tzjupY/AyCt6wwdH24yoAsjc3csW3rlTWJj7hERgKBeFw+6AFdckCQtyUHpU7JJ6O+aQ8lmxsRR6
F0yJOQ5ylJ0eMGR0SGey3nITqSg5hD//o/WIOAfbTuSwBMNykFWEuutqbdbFCqXJhRO+tBYhHKoR
uCatYy2WhQQWjQc5/JJ3SwMy7x84gC60dOdBQ7GcZTpTmjWlbBwg4z54L+UAUwSveX2N7hfDd1Xp
qo0LVc6/s4f/WBX8bD6Ncq4NWM1naNJTY3wyl2j43su7OXf/2BDOHUzcymTlk3EAqXZroLyCWLl1
QOv+Mdna63rd/Yy+GDttlW7Vr3LjOn/lX5do19//hn//BBHlqnvAK5RyNA6j0vI+ddY8TZP8+fJe
vn+D/zEi+NxcKT30P1lnL72MwZep+ev3/nzYvkEiAl4FWwEOxpwX+Sbcx6XsNaFftvd1NCVrhgV/
SIO8NGd49rVm5zDjDm0okOGdFqEoNoBBJamV7j6WMnlWmvekz9qQmU81jb6jrmYlglhmW32MkpRy
aKq3NW/Ewe9fgrYtVxNY5tQNewWA+Zio/WfFLIxhBRAD/b6CmdaPWhGW0WqgZD26KTRbmZtKdSMx
c182C5ms+AKY1zIjYNF7Iq2ETeZ0x5xWKxpfT5r7QE2mpy4rOzeqypR6JjTNmZLuZzLPhRslZs+v
NqEPIWo4MPeJAV5L2jQvHa25x6N3P5Q+6lfgYEM362dx40Kb/orl7nnQjP3l0yEecezCjDzzXYKS
AHUipLaYNJRSlvv73FHimzyfilXRJOUKErNg4RXyzrbOO8oZhJuR95xw0McERGU/GT101nCOBl73
Q+JK6Zr81GjTndcm3W+G/Xltbw0KLjgyoOEtNau/p3sSbPpEenJSs3fVkWGsuvZ+8zGCtblYADMo
GHH0jIQkQ7ELM/Llob93vEBFpKGKPphe/5Inlve9rrol1hIxp5nNwXAEPht7YCiEQ0p4Uc3Ez/p7
w4IXSBsR6POhgYPOPvaQsSztha93lvQyRAeQDpwqmDaaQ+IN9w2jLtCA0+4T62eo+R8MGDzjQr+K
ZTI3bxYisW/UPr2LyuJWj5bK8Wf3Awwd7AxwiIBQgflZ8GJOZRtSxJzdvTZGnwe99vej7DerPmte
nEIrXbiCLTcqljiYzgYdWPWJ3fkzvPGevWf2yThorDpSPg6jvg0M7aaXVCZSC3fKG7cGjFvV3j7q
FUCwg8YoTrbgG8QIYcysKcygg0ebGVRFlEyV2LIUTpZ5b8Syvc41I3P7evxdROarFQ4NBUtE1Rmq
OF2pwtet5rGA+0Tyyl2WagkpHhMcl/3NGbXfTKtLz49ZUFi3DVmcwbHsXGvzVgofhsFsn9XURhvR
6z356ExelqMen5lfsqhmtCEJ8wAR8qSx4cO3suLJhyPzQa7CYReNzd6v83g7+TLaMpEU/QoB/5+T
/b9sbs7fnIHrL82XP35kTdiMhy/pj//1X9vqR/Yt+OMxb5vgR5X98SX7/sf/zpov1bcm/PbHLf9a
nxCz84f9Ima3rD9xDvrMo2KbhE0b7/6LmF1z/oSuyp65qvCO0FZxvDNo/oP/9V+Sovw5MwYwA0fy
AL/4XCivZ9v8N935ExULmIkc9CDAB//7vOyM3jKKwZ80Oy+beQPh9RyFI1X+yQ9giwzqp1iz4iMT
BuaXTta9bYL+CLjAWF446a8DpG+eZqSGM503nPQzsBWiB8F1SEMNj6zuRCtmLNdle1CM28T6Wjm3
U/RhdpBdBYj0Q9lEmzSvoIdP1kr0VGaPehivu/6v1ujd3JL3afW1Ume1MMmFs0T19kyV7dOg25vt
Q1Z3286LVr3uo8pwqzpPpWIjLhG7iLC4DtJUej2sxjbbdYHiFjJPqmKnes6qsZbol0WO6bPlzuH/
jafUqjJnjp/lWo/2XXjAJbspbL3SFknlI8iYh+SFxI8+j7vEYiPEhjPLQijsB8arvQHLntm26Dj0
R6/65CvRpszCn+1g7PV64Q0perEzk8LjJDfMIWUkI1oV+3qzLTdb2tEuXHZbY+dd5XvTTbePb+7h
/a9z85beWsieRIsiqIknd2/C0Ratgn24SY7TSt/2C+OR75qA7x/GkFkBRJyZV9puUhpVIsu2vk12
yDg0yl1In+UvabTwKBHfC7+W88aWcFoSo7LKDr+9gsYTScPv9q58rq6Gm3zXf8oO/g//molTpIVv
sodg5zeu9jQwov7x8p6KOc38K2bJFtjfCGz0VoRfoSc1k+9RArWEtIFKy37pAneCw3rcIFQXQNej
uMyNXDYqJG5nNoXTmiqVKaPxhE0t3nTh/2HvvHbrRtY2fSuDOWeDOQCDOeDKkizLy0n2CeHUzCyG
Kqarn4fqbmwvSr/W9H82wGCjN9p2W0xVX33hDepQyblD9H0BE+TXvGleWKjopFD8oaZP5CObv9yV
6IJopVYs8m5CszcxTlbv4sCP9vmUuNtKWNZRTZ3cV3NdvrGDusNw0PG/TU2rjl1jNbd12am3KC2Y
b7XUz39NuWv/u1VHeGRwSGZKsER4w36KK7/FDcPRDOJfiueQk6RY1unuFgWj6NbC3GLjR+iaRHF7
rexZpVQIIyBGR7/M8tD49pA3uXwtsKKCwjAh5qrE6VBsi9u9ofvp8fVPvUSB304AxOB4JsTYkE5c
TkZ/dQIU09Bnqd9NR9dH+H1jClfJMHMr50Or6/XbUUzebVsakx6ipeClOKy61yR51w0isE4QGWhE
ItAD8ZHy/vJJjTroLaRyjKPp1/7OMYoAPspQH+00ZRBul/jqxvXXxG0rhGSC9jZL0nqfp8a0CTQZ
3fTKza8orazCzIKRgw+w9CNgG1F1rt79LAJZxV1c76XlziGZbXOb1Q025q3/y0q94SjhgVw5jNd5
/HJRzmEoX5COoNutTTaEJTKpVQkXncbyfV0qfZ+qIP/omVl+TCwLD0WokvPWjhFgQ/N5spZJT9dO
Gx8xXkxPjby68h7WDAnuCTVngGi2R8INsm8VfXpTT8TQzM0+QVtwg/VTfht5MCKbvI32euT/zIfi
JhCpACA59VsZNFe9OZak/rcVigoaYQHNGzcgOgBRXq0OZ44aQ2ubce+yRJKNPVQGq6LodREmnkjO
lQujbz87fpkc63qO3kdJ23xDMU64+6AaEHhOxib6/vq2eVoBl3cFO4VFgrfk8r+1BZUdD53WN2a/
11JrGPczXc5zhtzuscKr+Ow5Mm1C3UYjGZnOafyBF5+DR7tnTUY4t2324CP3CDbS9DSx85p5/ogl
SnxVH2kVyJdjEo8AKiZKROTA1t1B5pHSG7zKPRIDoruxgLJsDCBnRvAJG62fjH1uGV3o4wwWOhl+
7M00iF3n43qaTibGopGNrq90Hthx+WGMpboyUlzv/ac7RGEE2AtJNOCMVUsinyzMbRAEOlYQS9Gb
y30fMdzE3BttjRanrGs03PHcEUZkIfOHf7zvt+UuQ/Jhk9iIH9Fsu0b0WkXep3ta5gjEX6QYKAQv
41HNHEvWse4eZTbLTVB07qYeDXv7+hJaYsjvK4hvs3QhCe6oPCC0tOo16dJRaSlj7xjM8S+9neV2
sFpvV/q6f+U4f+ElI/SHvDVSMvoijL86zw1YMWPj5NGRjs8POLbZQZZGglFYhQ9dUdkf0AdqvikL
vJEr83abZy1OGU3mLw2+ZOMNjXj3+sM/sVounx6QG708qmsUV6CEX77jwSKIeYkTHSMps59jYdnv
AuWc9LjQNhngBlzdUnFbJDLYV1prfjRgGocD3wP9GWjgdaSp2w49pCT0elys2kFWN/nclQcpsuzc
cBzvDMBbp9dv+/k3467R56DYo26CIH551wXHl292aXRUvTffpeniXqoa/VjA9ruyPJZFtnpBiNUh
DgVBDbuPNb7ZyePAHVMnOIraVh/8NouzfSNM53GqI4xrW88DwpAZ+VHg/VTt2ypz/M3rT/vUWV3f
w9IxJPyi30Gwu3zcyVV53gkzOlbd0HwWQ5S/s0ene1cno4XbdmQnfZg69PU20um1nxVbKQ1ru7Z3
M/2gbi/nTH70qnYAfpQZjYe9JhwCjC4b8WfWJGO9SawiyPe9xAdS9W32rXQyRxy90tFrtKAc5KIN
4ZRX6pRnpxqqJ5yyPBEEMkr7ddkrE/rlcc5zRTLx9qWavKW/I4+ZatTOKRE5Kmsv23Xe7O5ky0gi
NnHGfv3lvrCUKLiZWqJ6RDd2vQHcLvNmv2MDBKPX79O6mA9RX7i3pZlbV77jsr1Xn5HsDuYqfQz6
k2umb6b3ro+avXZMGM9vldUnW1oN3S6bRn872nrCjBGhLymAB7z+kC8s4kUcb2mgwJ1j/Hu5gAof
l7Isb7RjNVXdEXLDN4Gc68ZqZmMHo6raamWl78pG1m8F/odX4t4Lr3jJ3tArgKoKAXm1fNO2LnLE
GONTLWLnLlKT/lANqLpruNVdedB1wsiKurjUKpyNMil1xF7iE3vWPzZ64pyU7haMoS2BMkOktkhV
XLN0f/H5GFb4BtNzpJ1XuXtp9RwfKkfwMPb7ney0zx5R4F73kHh5/Tu++HhIDzPsxAGEMvTyO/aJ
aUpfGDweVcnWsdFY1r30C0Sp6MYqI/s9fq5XELHPH47YBymWGSoaa5a7OoTtjKZ2zCs95QUQWA/R
iH2nq3g/6GXw72ogzvvlUuxBJJAgAq/FUDRraAdLsk7GOVff+FrFLjLU+zqdC5TxHava+S3qFKU/
U5hoyZUHff5uGXoyGKf1SIeRy1++23EusqAEFXRCcbg6aX4KE8Psx/vWW5LHtI6Qz57La3nX8lMv
YwJ7AgneJbNniz7rN2Z+YRiTH5+QgimOynHjD4VptpLsdJ7KsJmH8mTomgMzTRjaePLNyLgpJqwE
aAFW8RcxJtcaAWt3tOU7kGi44HORmoP7skpTiNR4WAM9PmLMLLaD3ZXHpCULdZOmw5U6ox9RteAp
C805BV023eQJJZoba+oQeXoT9n0RvSvzXN/IxBDHoe7UTQOf+7H0snbXVTrWcqPl3qYIpDwUtq9O
zKXyU1FN47ag+DrJKS4fjDGy3sjJKm50pEh20Eqam3Hyi03qy2tqP8+/PVERvaSlssLdwllFqMFO
BabhenAcFagB835uzRCkQtXcp/01R6YXrrXkLKS1lAOMcK3VOsuE15Y4a5/SFOOuRgWPnhHrt0bN
vDGoiw/dXFzTtnjhoEXcbpFpR+uZlGndOEkLU86xDOJTnEU/a8OKj65kYLLEq7ezrrqj8qIgLIIg
3/rS8u4iMUVXUrbnJRC3wAGwiO0zhFznvsgFZRJfduKIL/qQZts3TTX4HE+zuXOH/Jqpx/OwhZMI
LxfdAtQ10A66fMsA6CurjmMEZ6tJ3SDs0eDSZPZ3QHb/pWAq22UZGkAY58lsnH9Wh+skJ4XSdIVh
mO/exCJqw8wrva1td8Wh422SxkfRe1cf3G1jo2L4+pGwbkwulydUErqQc6J0W8OeFzi01uNKzOkq
/E01pf6piS1kXwIL923Lm4/dVGrfu74wdr6I5reV0D6nbu8F4et38nxhL0g91AwZuVr0SJc//607
5xeZU45JkJ4qs6Ux0Ixbo9TmLzitWW/axNL7TTb1V665bMzL8LlcE7dIPC8wcVifTlGbDd1MP+zk
WkXKaYE5IpnrcGXtPl9MQOfQeMIuDod4Avblk6nAV1qFdNJpqHQEfxGoBa08W2Ey6/JKi/N5psal
WLToR3sQh9e5Egqcgz14RXYqRNff9JHzodBd0BZRpB8NqqmN3YviLqt1tGIqe7rCHX2+SZer24tb
FtkFc9fLB60NofLIr7NT1Y3IEEaN2DeR04RYnZ3m3uuu4CCeEvz15yMppTlC+KX1uDppbCkHNY0i
O6GxmWwH1xt3rBtti9tIFYeYUnY3etxme06qfHFJTo6JlPA9FT4dUldRmKk0/a6rdgplLrzjJJ1o
S1Yb7YY0qE9CI12YEwAOKEbGBy2CbBvNmr+JaMF+c3r5znI7+fH1bfBCsF2AlgZqsUQEwJ2rfRDn
RtKpqstOTD6zUPluufPNZgLGUsWHzGtvgfHrN8MoFdgn/nBMJ/1KnvjUGlm/2MVJlXCALy26Kpcf
Uul5OeEqn5+kgjQ90uDe1uZoYaDeGZ8AZ2VvNcBqeB+Owj46nibvzMrxHw2jnw567ydHUzRf1FDO
KBe6adi57rBxwXUcfc0K7jQ7rrceKfZNZVB64guj3kW9b4ZK0+wqtPvhVzZ+GTv0DSwvdo4McOMr
Ye+lYIN9N/k+IYfUe7VSm7JOsyQZMywi7WyPNHK1m5sp2WlFbG3NLoJEAJHq2+uf9qU4AG+J0BYg
Vc3k6/Kt2kaG/TR9klPjKifUxSho+Q7WNmidf4lDXqI6nXjQQQEdX6BJy079LZimcaeMDCH5k6lh
8pxGenyLDnixN5EyOuQk5VcKpxcCKUrm7EBOXnwMFhv1368XiNZm5sKiNTrD3Vp2m4aJ01xDIj2v
gHkqzGYJ2sz9CTOXV9FmbP+0eM5O0eD2RzolyUam3bDpCmpvqVfBvWYOAqu5LrqSaL/4fPTyPZYM
fq1r4TwZZ32dmX526gxfvTEMTXwaRNA+vL5AXoifRE7OCrKAJaCtcrspVgmNDo14hmj6TsR69Gaa
eu2oeVr+zo26a24KL18PyABly1Lfr0INrPGyHRTvs0+zneN3Ym+6uJcyJLNDX14bR7709cg0GH6S
VzEJW0XrHM3fOPC4mtcZ5W0yqHwrnWo+jvmMEv2Et+/4GGux2P03XioTMXY52Ax9rc+H37nbRpWT
nZLaTA5Z5jU40BYoPEaT9sZLdefdf+N6YNiXy2HSuh7F4YJsB2Wf5Cenxk7HxLX1LkIlJERBF2Cn
GK6Jeb1w5D/ZRrqM09kV6/PCqgrh4/qcn+h5Qsc0VHYcO3JHiW/tSdOR4AwmQ9BvDZLjoGvJlYzj
haBGUo78IYMJNODXiXkWVS5nsJufap6NM9cZ78es/ToqVx5ff7EvX4mlY3s0v5hpXe7+hCl2kDdJ
cTL6LNpBQm2PbcrcnBZqfmW7v3QIm8wxMUqlpQ+qeRVppqwfjY4e9AlZ0OR7bs3NaZoab9/MWXNK
XVWf4rHy3wxijjZkRN2j03dXy67lIqtTePE5AVi6NG7tp5v8LYjXSD5XkTFlMFWcaKO7HYerpUU7
qwzmfeL1BnqlpXFk7cebrILLErsWUudeVB+DUusPr79+oHPP7meRbKRdTrVLo2rdR7Y1C2JIM2vH
NGsMI5ReIv4spW289RADnw9AnCb7KOvc/lmgqt8cXDsa7sZmcL50EjydjQPDe7ca2zdybCeUANRo
fs40r79xht76NNlDrocTmOAHJB+g6uh5MiUhtpH9yc+/9LI609lQb1U9K3/PsLP8FSGDNe7MenS+
jLHV+YSRbEv1iEZOPZ9NZRT3lSy6XURicS5tu37QrCTLgDqX+LDDz54KFHvITrdN5GLYkMaDkYfW
XMlt71bAnOwk9kdUnKyO1jyj2gLp66I7qAxJHg64vASImXU+F3Vk8UNYs/+pLFNO3HJEk9Svp+KN
rxfJZ1ubXdRhyoQBtDtYMNyVx5g+UaI0t3HVuHd6a9RvxgYZ2K2VjeWj2REN2zYe3QODR+5tGmOV
h5OddDvDj4JvzSS6T+WsOd7WcMregSQstfeS207oz8elsZ3T0vhS6lX8Xo0i9UNNurkXNrpM32uO
qLUDMzf0XGYVi7AwMudu8OtfQ5p9ij3Nc3ZjURmPjUwRHjAn5q/3NNuH743uF7tcj1wrpFGcGds4
86zj8r69t+WYdlM4JLG69WnuVJtSkYNt0tHGo9pq0+mzn/f5dy8xe7lzOWm+2MIb4i2WNtOXwJCu
d8Pw2y62qk+9+3qGo+DkaRScWs0zTlrbWpiWo4B1P0vRBWFQIkwP7yRto0PlCP9HKsqRz1cIwD6a
q6I3wei271HmN5ywBQJh7EYtmv0wVZXHUafh77PV0mB+X9op41MVCT/f5dLr502R9NXH0qpHSHBO
II92IsQZ4ql7mhOHNlPm6m+gKdRn/ExpeEeqYfjg9X3/rq6woN20HT6kYTEr44MeEU2ObaGyO0yz
9QeXj26HeTRCLHA1LR9DeN96cqhTPT4qt7GmTVROyt8anftGTO74A7dIvFOk7UV9GGNy0GyFqRcl
C7jUfyZzBHgfBwkAu6aK60dzqPvvcZdjRVDrXpOFXatDlndS8SuAavDecmb1bdZTY2Qxj9bWllPN
ncRD9jaT8eRsuslxvjtyaPVNNDY69DywPQPLMAEGODrte9Xk0L/9iBx0U9Fz/NZ1CXpREyHoG06y
SKOjAxw8mrmXHVI6kFZo+WldbuJ0+TlFVqjNDFDIPumDML47dE3zQzSM/gMzp9gMq1zY2SanttkG
MrE/peCUb6pmgqhQpIaKNlpc9ZDiTbv6Ggw0WUOUBB0V1ukUpzvLLKybhONDgKRoEBhrm9xydjan
8qM3lQl8gKBmJ9kp46qN0pMWF6lKTdOuSFJlhcME+z1MM7d4KBE8fcCEZKpCa/TiLWGg/SG6sfys
WRlqmSIwMwSNwXeGVdR3p2AYrU9zXvU/B3rBYLrSuI83CBdHSM7mBhJhc6RpgMuSQn1pB+Sb4JxZ
3dc4s6o2NAfcrfZGoEc/hkzJT8NUuJiu0hG1w9gqkCfivpNymwA8xTU0tafmFKBO86mrkvK+GBrk
YfwGUeswLqVzzvTZovKug6XgrdrxIbGH+kPa1QMfVLF0UVsvzV9JOzs/9YjiJ5zreHpoEaHWwBRk
uFvBJXBY6mmdPhDAY/QPHGvuWWtT/G2g5zZvWHo9M5Fe5nc9FsLf+6hKvnuTMZih3oM3CaNWh49o
5XNwnjoIJttOMEy6pTqyPhTKQ9tgGmJa5YPb6caOnTfiZjupfIOVcvGu1GHcOHV2K+f0sz47ttrX
OYgeChqFXCkGrbW+rbWh2ZYgUIdtBOJtCIt+rNsta0EkD3Vi6/uSmWV1FObcxzedlnjelumV9k7N
lpvt0mxuz12qknPg98H3gZf5IS67u9IJPlM6ZtnWVRw2G5gjPrDYSt0hwzFPu4wF/KVWfZ2GxKzg
US9ibabINSeYEVWJ9ZCfKzPdqTxNP2QIEH5BNT35xI9vPdBQAd9pzqfoZo77AE1Sjc0CpdIXfwo7
MlWIYGr5sQQb+VF1mAvxUMXohsY0avU20LSlvVGRi4RJ50zoTc+Wc/YnJQ7FWJt3RZPbrO1Rc8oQ
PRINtv8QtHHYOFHEYkryImVNyEV0WZTY8SR5vpvaqkbmwCO/msuu98KxSSQS6ACYIC8GQ5xwezig
yU4YX/o+7g4YjWB/5hp1aWxErA23LGaLQb5Ve/22UkONS7GQoweTU8h7qQLAwlPlii9lg1tSTYII
1Q3FVqxME7rOcLRztPqGOgYQaja98agljv/Gr+fgb9Xdf4W5f1v/qt7L9tcv+eZb/b+Wv/pD1FOb
xon835e/7P76dfxLLCD2i1/sngDt79Svdjr/6lTBX+UH/f1f/t/+4d+w+A9TDSz+h1CVXH4ay7P6
HQAfUJz912j6g/pWrv/rv+DySKr9QXMXxDz/rzNdpH74Cy6//AllHyURveencdnfYHnD+oMam/a3
TylPJWNy6b+x8vwR2T5OV2AowRzSIfo3aPk1cB1YEz1RaBrcnLFMUFYpfUzvXTeHuHw7OLX84JdK
HaPWyr4bfdv6RL2+otXsJcERDE5xGuah2XlitOId+9KRrNypPabmm3RKxLhrZB6fyyDQzpY+pQg/
BuZn9kv6wXC66GssBmuH8m9Yc3zdY1gy9fsxRmN+yu2PsTaqW3QPtbNmYhuUjtH4EeOADIsTIBJ3
CRDiH5E+7slf5Lt0zHPIrq3dezuTfmqyGZzZvynJQ7u9oEEBu3Bo7sDJmn9DgP7Vwn2T/mjRXP9T
Xq7Sp5X3nyX8/9ryRjz/tfV9/PWt/fk/Tl2x0ESWf9782IrqW/HP73W/L/6nn/U3WcT6Y5H8BZfM
8BlbymWQ89fq98w/FrI5f4h5kk7LinbEP2QRx/yDuo9i2qPEWnhv/K1/yCKO9QfDbBTsWa+UZWyD
f7MDnvVElrbYYtpGVQts11v16VwAiFFflhgdO6rcg5Nzd63Xf4V02u6GqBAH5UwfB6E+/vbyHv6q
IX+H+D9Rzy9KS1CxBiQZcCuwaAHsXdbSgZz9WgQR6nnw0h9qvQsEVVEkPhNJym9FlWhnYdRi13sA
u07SHqd+w8iXmqV3811SiV7s7Nq4zcjw4w0jJuM2TarC2LeFLh7RX46TrYdb9S9LKbvmFBmzN5NK
+z8Tct0PE031P7VMHexiHvHJMtRynubqjVsb8Y+qLT+2tlGrDeef5oczOoqPk1YhIx6kBwS2qrBw
rVKFvTlIjiy9ycYw0SB2eUWa/fWm/v+O+5/GInz/X58ot2mbfv8m04uNtfyVvzYWMgw6GwGiJHsK
ztVvNCxawH/QCoaCw0iG5vNy4vy9szhwFgIwkt9wABe2Ffvhn40FQ4vjZvltXAwBCWCh8M9p+veK
5iD+63R9YYU/TWj/s8K5hEtPatEoe4KHUYpcrnAnzQHTxrJ/oK9g7mKB1H3eTz/7Ih1+Ng2GP3jY
OFvhokiT63a3zQyskgcF6cDEeXX326t74W5WJonL3SAHh3IZdHX2Hf96eTfGmBZlEs35w1DUc9hq
1o2hl8Wn0cGdkmyuPZZGVaHnYpT7Opjlrk4M5EqM4Iig0lcrGxD96vxy25R+92G0ivbQt3ZzopWg
00yJxruqDx7HFP301+/bWDrAl28RRh16diDOOIqDtYL/mEVSeb2WPWCbAcJCZ/uBWiyMTt8ScvN3
ou3jkz/78kaaffBQ+Ua8j8y8OAy1M9yqLm5/qLLvPtVFdO+MN6Vh/Hr9Dp9QPas7BFvOwAy6CCDf
9diYcaZtjzl3WBqFfrbLuv8zjSp7k7Sus2Pc7txiRAiBVm8YAapO2zazl+9dIwkB8xTbpEPq1i7t
4V0Vi+7eq2ZxyIOUOlAbMM3US5wS0744Cj/W3zZSxXfBqE9ADhbs/hhE17qplz02yh7ABhwHDN/I
yKgvlm7vbz2/VDHhy7UaJ0/LRaeg11vLDieFE4Tvl9E2TpNx2DjJfO7wmMO6SOrfGxo7b9POqCVe
dhP1iIyLg1fU2TZGt+DekTmmupFQ7aaZa+1HmWl+tCmJ8xuI6gdtdKqHGWPGX9XUUc8mNEc+1M57
qw9CWkz+XdOk8jDPNrl5I1sDW4rZyjc4SovbcbLA6/i1VXzGdo36U0vjvUEV/XnORvsDdYtbbYQF
nTqE81t9jcAPbA1T/uJ7NUZYSNq8ITOP4B4ErVlR7qf1oy3HYRfFfaRuKPfbK+vlcpBDrulidY9f
IlBcALHYRV6+Xz13mi7uUvF+NsDwV9Tue+nX9jXCxeozPrvMKrG1LUpwX+DTRuVaH7RsTg7F3Aa0
5kQchVCT3tRG8pUVmGxoMJSfqkivPgSW+lBO2uPrO+SJ3PHbDvHoYzMLXNDZ0J/053Y73jCigOTW
57kEr6ksd7xH7MTbur7w75RhICnoBe1hGCn8nX4w/pwCod3RzCtu8xbf4Ao84Y3dBHgLUtqHFVCq
bYoVNYLDssKKr7F+jhQMB9MejmU8sFdat7s1ytw4uraECmb5wgmrdj4WkF8/J3o/vonHqX7b+rQf
vSQTR6fu9IegGIwz/8CPabLmEwWSf3z9VazALnx9ptkM+4HnAcpmzrZKt8bJtcAKj9G5tswQxPWb
jPfQZQVSNlAlBvfGrftNLLN9Ooj3DaStK9d/tvpIF5lbLkjshWi/tmqszVS60s7tczTbzY0TaR5v
d7hxC5xRmmgqGNBE6ftUq3oQCK6Pl8lohw6gxi2/jz2skRd3eT4NV4AUL94WM0cT8p5O0rua3qbS
MWENjBY53/TZlaZx76SJfXr94Z3Lo4R3z7MjdrJw1Z5y8cudNyVYO6U0Ks60Aa2Daw7h6Ir2pFp5
ZfNdTjWXj+xgPA0XEbjYgqldcu7fQqiJu2dnwz04z1kZbzQhki5sECXcdiAEP5XCHK+ckssPvNhg
8NADqG88HuwmMNqXF2yTpleFYclzbHc7vZ/ejp2xkaX7s4df3UJzAH9UXrnmC0uZsRRIAlIlEKBM
xC4vCoQnZ6Lb1+cxoH02t++TCY5Pqw7l2H33aMzPgbdTFLN6lvxpmuWVadDzZ0Z+lekUDQUSwGee
xqlb2h0dxfE8aEm8xTBsepfTV6cHLoe3nTS/c0vmDeDM/toeXi1WrGLAxcAzMmDCsFidVQS3K9XR
v7Xat1DI5nu9TjelZoibwTOdLASAUoZFl867OhJiP+dl9JkhTr+nzG+OjfLVN44j8ZBFjXnljax0
U9HxAZVIJcVaILFlSrYCzeR9ys4mI37rynl6p/zeuSmbwdyUZRe9n4cudEcktmWUW/uiDm69boTI
PQ4/aSrQmvOq9KhIWvYJerbEI2/YljrrCAExjgcYcfvXt+NqxMntwlgiE+VuKX/Bdq62iWaiM6Lh
Fw6gr4chXIVar+4M501gTVsT+eJYmvtB08KomK98wtXaAVFJNW7jxAZSG77hemIdxVWVtfRu3k6V
BGcwuUcTREBYDGh014Xh7AVj1mOAwtjrj7yKQE/XhREKeITSEyj66omNAgSHnSTzW2tI023XiQ4D
cpxgaITJK293lTfTUQtIMAgGVNigANZIDhCdhvRSN3/Am1e79wbtrpo1mN8e54yIVJhM9vjl9adb
cxkpMQI6Hwt3ieNlUce6jAglJVc6Re181r1gDq1S+DTeu5mszGqNo1fM5Y55RHmyGuWd8Euko8Xs
Q3iVcaPPrRGOg9ajMZ/5B03HoCV8/faegAD/iZILSC8gQ0dQ0gAptIzWL2/PGZOs4vyazsjIfRQG
ihGxalN4gFMAachyNmY8paHOROYRGY3hLorT7j5VCh4bPh631PYQiEc726YDXRLfnYqNCxqnDZOq
S77YfZefFs9IP0uhAaVufV+a2fymze0mlKP9qPx5oUmq8QYl5+xaNL4MSn89HNhV0MLoFbHQVkEp
7TymAnE/n5luuZvASpFqZ0Syq+cRM9EmsbV9URrdTeZ/V5gm2Ek9boIAB2EW0Udzijprk5Sz+vH6
O7/caNzVUv+irsAyNC2WxbJKfzsJLafpcxVNxjmTufXT8VV1hDPlbbALrHZJqo1ffLA+eyPSr2U6
z94HVwYBSppFcwty7Wot6t5oC6cSxjmNME1mpBRvxikwrpz0lxt6eT7Er2iaLcoKpPLr54tk7A5G
47dnQlx/aC3nM85h3hZdFu3K6r3cz39daXmZaI8v7Jknit3vb9KlIWVboj07EEweHWFAMKuCW9MA
pzCMDKSSgLbU61/vmXwupQorCrA/KSO5+5pQ7zf12HMaqDNIN7F3tcR8cBu8V02hyfcZwWeXTNPw
SeG3udO7Xm78BMdCvBpLEHhjfAQdkYEe97prkWYpQi+28tONLXsYigdmsqutPA9jZXV1pM7wtUhA
UtP4yjRW3UaRNZ8EzMbbKMc4jDMNAJReVzccLRmtAzwfKpoVCVXYvrCd+ODMmXlTdPK7iP1fdqXl
G1nRl3/9PT6Jea5vd4ELYmeHqigr8nIbmBX0YM2q23NrDs5+boaxDIWrxwev6fd+W0MMmVV5sL3W
3oPVHs997+eMac05+eoiRLbhZ3Ynw5iTu8jq4nuqLPndaWR5cBb5iDKuxS+zSsubuIVTnzdxehvU
NAl6WyLPVjvBXWL61c5WaX3fCv2rzvzgE4EBlB26Rd69hfkt9OGhvU+GKDj3svb3SYZUh2JygYSs
3TD0rdxNqsrkSlL+lAyv3g3hgfNqic0ssdVG9d0Rj5U+ac5W5KLjMwnYlFNj3zjQym/cVDh3HWaZ
x35QD46Y588Rfr5foql/zOFv74m8OHnQAg5NBwGDKcin+0mzkxtc+Krvr3/Gy7R+2YILSh9iFcU7
hIw1ejZTVanmRKvPxWTLYzAVNdNzE0r5WDhbOTvz7vXrPd/yXA9wBy+HzB7W5eWqyWQBm8qJgHiY
pv4I6zCEEpFv2jSgDTNJ9xQ40Hxev+bzgAZHmDjN/BusKSqrl9csPZ9mTRs3ZzECKmjN1Nwm0p42
bOdrGO8XXieMBwSEkcZYXKGXW/ktoo1a37uI2zVnv/QFIk5ZfC/AbmzSJK9uChVdYzk+vx7utBY+
vAa9RObb5uX1vNJNEnIQcUZkX/sw1OAg4yiZwknHctvQsvoKF+HZ2bcA18HFBDZlElyp1fN1nZRt
2qd0PYbWPc7oEIRY2vV7N+3csHZxGclqHDpbvVdX0sw1AY6Djy4D5gkM+JaKd30soTbn1pnLo6aB
NnwZm3T8Xhv1/ElWzr3ZONaBtq2O8olu3mtN6mAUUjunAqnyXW1oKtQqU2x9kAaPuYli0eh2Vmhr
w4ir5MHlx27H8atmcOhEftceK9vSNo2N3imylvFnhWhpUSHexFZO91YjK5Ay/TQci0GqWzGLu3+5
YpdnXbzgl0zDsdbPWrcRZqc9yyhOChQomijdl4RPEtxiOr5+qWcbcnWpVfoO8beaI4MA4Nf6uNGK
7hGsFeJ9Q/BZJs2jOUnjSlr31Pi4iI5USUy8aMZSNXjEoMtFa/dGJlxIg2eWqn4z4lytNkURiEdX
NMZ2wB99Y3lJhW6B+dC0c78lRIh7NEuSTduWyU6VPueg5s/6yS6mnVbWxUHTZLsPsjnd14PlngU0
h9sGAdtwcha6iSZ/LWXFzu01oYdjO9cC9cc5u238eduMvriRZXXtQVfFIA+2WFYT/RfJGkzin7Uw
tGmhf6n8rM1QkImGd0BNpk0PYm1fldq4Dcb/w955NceN3W3+q7j2HirkcLkAOpAUgzoo3aBISUTO
GZ9+f6Bm3mGjaXbJe7O1ZVfZZXtmdPrgpH94groPOqUBVYXplq0On99f3LPrYf4BgBNeQAoUFBY3
X9J31ObjKt4B0QuoQgu6+ivt1X5NsN4cxz695Ju9KKD8nrKJnx4NGRpFpMKnaytmNIDggCQ7JSz1
a7Pz1gqZrjZj37Neqra+kKt3WVf5bqGiPhOW6mRrwXCpLHYe5THzuZ1MiZQKLXrup78DB0SDUomf
7KpoDDetZQWbWDXyCICdN9lt/QtHJAg1/mCuAJl5Lm8y1fSOZfJi7VPnVeZjEF1ajrOHiGoxd/Xc
rKLCApJ98aNqOQP0p2U7CcGbL9B9E3fq9XClxYL06f2VX/TGXhaCajyJ4cxpNbmtT8dC7IRaFvnC
rqjl2M7NAI3+kS6L7Wu1r6y6MPWvW0XN1hICSW6ZC/Ia2kt7DWsSXKBURI4GNJlKQhbFG0kCHgYE
FIhtLVOFQ/fhypiDPaeN4R95npUHFx7ts1yHDiOo9Pm9BkpAVe7096uS4GFmQL1RNbGry4YsXFPn
NC/cRUv1l/mIvjA1ZqkZrqQl1ZvbQDPlvst3neD/Cjtj24fml3yGi2qhBnJUExo7D0LvkwJb1Ra8
VtqA1x+PMUUeJxEhVb6/bm8dIGRicYqEYQT3YHlngKTFJtjK8h2tecNJIfiv4lGOrsNCPxD/TbfZ
eI8/qnCDMNJBTvt2211KROYi56v7mSIO2xQEB1EMexSBt9NP7wtYBghN3n+SqBus2mZqXTUWn1MN
2Y/UqKuND0FjrWRdu0opZaVpd6FyvsiE+AGALRXkEKnp07ybFUdfR1FK5Md088RqVzQd8kJTn6zy
OvqcReKjXxeCgxy06kZ6SWlWkS6pTi823u/BoVuRA/NEUUs7HVxMGi3S9aLe+UP4UxZG9SPF8PTw
/jJrZ994jn3nb8wkAf0vqV26VnVT0evtjtKquVHU3l9PdKVtlgMx0REteCIpPb+RZD9fo/mETSL4
p5UQBN5BL6Z4F+fm9KhHeXyXmdGwUaTY+zpahf/Nr8VwgxV5sJaDoV1nSEuvzabR1kErT+swrYE4
U7DZNr1Jgzzz7zHRpG7advXNEBjxxpCCr52epBvQudZKHIPqTo/HmhyzF1ZjNFo30zTkt8FQJrbh
G9GhGwwMh2s5WQcyAHKv7FQ7CPLvZbnOx5tuDOtNZ6jlx0tswxkwd7pPyeLZ8iZLRVWE1+Z0pdJO
imtlUKZdaYU/lNHsHdkSxOsktUINb8dJnnN61JyjUO43nj8W3/2g/ha31IurJA6fijxtbruiKj6Z
QQP3JQjqtVAEud1Fpn5TZKDFtTTv77VgtByr0zJYEB5ewW0+yrdKh2Z2XfnJdiqnSz7uZ3vQhK+m
E9mTQFJkWu4OJRWMtDcDcUfugER1NAifYCB4D+9vwrc+IC0WVOOQ6aW2utTy0kOxtwavknZtMrj5
EK780VjBYkBUolqbUrMPTH2Lb/Um5NqL+8zusuxBSjeZ/9mv77MMkWdlvDV7yW6tbOU326RqDnHY
22YfOqPR2hw2u1D6zxov/oWL8o0fT1VWwgIWkCPHaClE3QNxRliuMXetkePmmce4UZs5ob0qD6Bt
lSZklccakaQuR6lDpk1oV36U36plrYIVprLTjXAdi6ifnLLrr6fA/AFquNhorWZdl7SzP3UiDQZT
EJOf+BEHa14hQOxwZ1zN12hzynK/zSMrufB2L8sHPEiEjRo5JGwgU6aYf7qxpUjtkyCQhN0QK+Pa
A+hLa9h/SKZueJimrrithMD6XOtYqSl9a9i9gcdFX8KwyMFJ+6EarktRHEuUSmRfsblSIrpHg+7C
MEjc9zfRIqbhtyIMw0M9d2koHL70b15lvAYMbyDorbzLMZmh0JxDLCmm0IkFWbiQqrw5FPVCsj9E
+jkbp5/Fhy+T+GA8dnIaeeRfZbKxAEOsYrbX7v1ZLePH39NiXkCl+dcZLW7QGqmfmkLZKdHUbmPV
l9x0xEUuUMQb8l87qPLwKkGCZzNK1ufGGuUtHAOsE0N/cmWJ0yFG+Z9F8y+/Cf6/SVUWjBj3wun8
1dyieTdVyi4M+mdi6SKTN53ufUqU3riwqovE4fdQPMIsKIUhWlqnQ0HiAjwOBmE3SOlRsER4XVmo
u7og4vSU+90lZuAczZ2EHCY3EKBJcAQGvZ1lr9xXc3b8lFk7zDvyJ13AYlNC4MjNQrVL8DOLpa8D
epC1Cx5yO3mm8NPUOnOy4VFNMbp8EaSE0V+pQLm+CKLhXU1hWFxJFD9pu+XReOGEnr881D7oKtEl
npvUy9pn3w0p9cQp2k9KgE7XJPc/FKlQtmCEFJptcntVZeEle/dlaMii8MqBFqPeSlRPn/h0Ubqi
myypS8t93cr6VZTTekJtv1ijJDLeVw0okKwdlEeu5cKN4VHfTxBzVirIt9/L9V/4JvBNLp1/D98E
3wbhL32s/wJNn8I4+Uf/YgeI2gcwcLPQBIBnICncVH+xA/gr1HPA59Nrn/H+HIS/8dGS+AHRGMJe
ZLaQu6Kf9wrGKSK0b0iz7u7LNuBPXMA234NxLiU+OGvsIn7fTF2gZfzS9Hx1aVvK5MdxoErbsqiV
azmJMfQrhdQI3KIAvhlaJQAlLw3pYkVKuVYBQ0iVGD+mndJ/TGER5LZUi0+RERVXge4/wBNFb7iT
d1aiQhPsmqi6KwPk7Dvfm3505SA58LZpRKKOkl2pXn2bd/1fusR/tCv/d1s31WMSPmb/stvq12P7
r/z5X/sGxC3O6T/qJbh//rP/B93//wYjBZWC93bg3a/+X85j8utnnoWPJ9tv/uf+2n6g8Gc0AKhH
naQWCcX/2X6a+WHeYYD26afOIo+vtp/5gQIp4RTdgBneO5fm/0YRy/IHNt+Mi+HVRYWGptkfbL/l
O65ShacIAm6XAjmKq3P0+2r35aaBPZNfeLu0eKKXpotfgksF1OUF/TIE8+QX04FBi+R0CKFqkzFQ
gaQpoYhnwtfGCrkIHyX/0JCdvFqAh9+v1GvY/9m9PA8GOAUMFqgLmijzfF/Nx8O4eZZnFnY9ejLO
eGeVq6HcmJKNJHiqbrONfMm/7a3pyRB7kG1kec8E6sSokQo1V4Vd+5x/z48UEekVXRpkGQPM05r1
DCGni3Oldk5hX00LhmBvKpkGrC8y7c7w7dSvHFWLMG0JL3zCN+YDeo2+JpoxM61qMZSH/qBPm9jb
ITfiCOqxSL7qRWHTILT1ULow2DK5Yl4kPQBVaDlz1YqLypIBabnIoWCT3XQrvbpXqks6McsN/huZ
TvpG+YT/WAIi+yYOsiEY/X3hiR9N+U70NVdo+9X7+24ZMy1HWYQDaimb3ehP/t7rVp5g68oX715f
d2A3jEvuTctPNg+FFCJy55zcuZp8uhWk2m890/KDPSXSyonjdanJsfP+dF6+yusY8GWQmV8wm61o
4kwPer3fhl5RMrpHwb4CvOWO+J4UKPdeDU/5lfwUQMrMnWCw5S89nEn4rNb6/fGX2/1leDoTiFMo
MztvcSvJhQIKX86DfZccR7XcB32+BVDzoy+LCwu37AuAP5j7rv8MtbgweKoiQ+rLYG91KGHZxg42
7X25lj8Ot+kF6PubK/dqqMXKzWRjIw0ZStK7qyqYwOFeaq8uDy+zIdiBzkUDEgDaC2fk1T0h6q3U
WknFbEgOzFG7Aea6iszUaSQJZMyla+n8cM3rMyOxuACBwSyqPnWtKQX1MX8/BPIqtrhcGxcK9Pub
4a1BOLf0qWdIJEiG073YBhPY0Io7Ig/iZ0HeTlp0pP52YcufLw5lTLTd0VIHU3sGE4jMjB5ZIAf7
kprjQZUCxCsMT/jDUjrbjWHQDyUioC199hiKw1gphakFe5OCzThRNpXge16Yy1tfDMbpHFrANiJW
Pf1itZVE9L59btW+WrXJXZCED10Qbd5flze+GKw3alWgKxEZW9ospuWkT5rWh3spcaQulpxKFcYL
M1lGx/P3OhlkMZUGHbPBooS1d2/vD8pWVm3rS3ePpoPjb592D5MzuqKbu8W1elMNdr6Xb0b7038w
TyIt8jxowcRep18TO5E8CIQ63CtoN80yend+1qz+78ZY3LdBnQC6EEtWTE225ojRe38hrX9ztV7N
QjmdBcVioQmaItz3jVmtAq11G+wdLhzVtwehcACuBIzAkuzZ1ygkwXEO91lcbSPUIKgQ/Ccf6p8R
Fg9tM0RIoIwdI3DB1TS9guzCh1rwrZAfm7ccuoB/T2IZkxitFfXhEO6rtbzBzWMzuaF9SB3TDX95
BS9EeHz4YWx69w5sx1Mv2t7OdC7xa978ktj5UGCbWQVLZJwW9F1TiVO4b+P2yp9imE6XVMcvDLEU
X/JDGo1BOIZ76940w02dCRde8SUg9veXpHAuzXiRmRZ5uufUEnF6r1c4vE9I3mzSbbGuN/ltfKvd
eQdj9ePb9dZwWUd9l9zGa3mbr6tNsBrtn//Bnnn1MxbvbpBGtR/GUrg39T3YesJYzX1/hGWH92ym
i22JRPXUZ7ER7pG22XjX4686XpW6MzW2vzIc3R7dbJWsik3SurPbLjKT9/76kqTvmwtKaYIi8Evk
tpjn1ERCOPRauPf1ctO3ZfoI19/79f5U5z/kNDLkdOAtgWYY4MgziawGhRbieB0OT37nKTAlhZux
VWb74T9MDV6O4auBFptHygSrzzs+qTmGDkRrFKcuDfHmBoXDi2kF/wZdu7gUBwjdEy4D0f72Kb1O
1tKN9MUf7G5rrEp3cvDDdjMnccxVe+O7idNiw/ep3wbX4s32P3hjCOjpNtP/4dcsJttmITHBlEZ7
FYqmEqV3g3RJJfAF73a6cjSQ8QymNQDlnyjn9DTqeRtOkRHXe8SFjF/1JHR7KRqaysa5DIlJDa7L
t67Upudi6JOv46Q1j3WsJMdC7aJbXRnkXejH4XWljD680VGAUJFHnffDHMqS23GaRZ/SqClvWy8S
nwdfGn90eiqGtl4kwW0vYi5AxCMpaCGa3AuU7TsBToRczzxKOcfxLxGyTzh6ibey7vG/NSSELadO
hxwaSVKYMdJesAqAlddgw6xQyu68akAmCuUadTeVaXBr1oKOcdGAqMVqaLQ4t82kMhobWAHkzRB4
bEj/PKBdarWDBldF9aAPgBzNv46mOOT8V2rNdkQVF3jKUJvP75+e83RjxluiXQo5jmY62guniwC8
JSmGIbIOMR2jNX439apsRSrVQmkJt21lqPecWeEmBR57S0c1t4s6tb68/yvm2+hkJ9CpoyAFEpND
TFt9cVGkmVpkYRh1e8yW7sZil6vas5XMwmZ3vEgXIOxntxKeDzNpY25LEREs6csU/+OgH3yRwUTb
kBpbuMh4naOjk/nAOeLssLvJD1S+7ulHFQtV9tNcDQ9morBLxiYpvulmr/xEpb2pHVPNxB0UEaGz
tQGmCNrbmnFdRUH0nIax/9BaJYGd3MQgSGhSJNWx9bs6epF1++w1HvmuKJv5T8+U0wdhGIrnptXF
n3I9td/HVO7ps3udAitZG3AITVuzKFfi1GYFTFIt3umlhZCwlCvSaNfS4N/4mpx+MmNrOJqBqWBb
FJVhBvIKocsVEsxyZldYjtz6FdJ+NqSKWNsMqIsFAH6SULxwzS5kBAh3uP/oZLEVgYnNdcXTj2cI
JRDnsgsPAmp+tyJUYVuUoFLjFp/nCL0kzXfdqIVr08vxK/B86I2Z/8Pvy34VWHq+eX9rLoWZX34O
ndY5PdKA7579HEQ7Wmx34kMsxsW6TCXfHTzP3ArAaFd5I/k36IJDdIdjvq+KwrDbUcmPijjTrQe1
rVd1aXZ3leYN18jJis6UJ8IeLEYA8D3OKAb2xt7zkrXQj/mtghDVWhxKaZ2M2njNvZi7NXqxt11i
WG7Qq2iBRY2yen+OZ4ATKho46BFi0jykebTUMO8bNLutRhIPlpHMV1GuNs+didOPXeSSfBNiL/kN
mv90pUiVgHNt0qifesy6EdkTm+zeJ+U+ZOZYPbb6ND6gxxZ85nWTDvVYKKk9+hKyamPeFw9NmvI2
jwQmSucgXyod0JgrPyEdQTRppG18qyPLGNpTiXy601pwFIDLDV+Dqq4MmyJM+Av1H79wdDNoRScQ
yjK5F/S4K51QFAa4DzWeYBARrS8CcnwP6HqjQiFGndzYXWrEX+UuLH8gUeT1tlQU4mewweK+F6Lm
Vo7RTbE73RJcL4kN9VIZ86wSzIae+3IwzfnSKh3N0309GnpYel1vHdra8i23AZ9T39aWh3xAnbTd
oR3jMXTLoC4iFCKpEjptWZvqBjR1jGLL6LWf31/2s4uQHhPEHJpJVJywUlrEiFOsQihRu/hQt5EF
UiUF1J8ZxsP7o5x1y7XZPE1+QRtSyjjLwURfCgUtTLOD5xWSXSL4gTqv0LkYxW1jnhontVa0z/WN
B1ebZ7sZ7vvUw7ESG3Q0rXvtoeYMrt//VW/MHQTbLC0NpXUuGpwuRt74gZYqfXbIetNcV02urSbI
+hfusvN4jq4JEivcZJRWeHYWqXoa11KAXFt+SNKqvgl00bszBV/fmnPSXozxvsnL9KPkG+oKZQjW
HVPEVeprqdMisbHCIGywS9RRnQEPAxsn9XSLt4ziTmkMqh/tiBZmzVbXPW3bIkq47YSuuGk0jH3N
KK6didbEikgjdGoPy/f3P+EcGZw8cvPceLHpR9I1Outz+6avlUZd5oe+9H231pFCrlWRAnOsBRcu
4SXmj0NIU5RCvyHP7sXm4kkAZKh2ajnlB5Nu/g0iSvrKKETLRmWBonaSgYXskvhgSbhfF0jOXb0/
07PNMg8PYBg+M6wdmiqnm0XXAbeOelMcCExnbf7BuxNRrryA65fPogaGob0xRyYQG+nOnQ5TIEda
Ix5ZHoqpReGswZnDjqdmWsWlHmzkNGzWKonfzk89nRdeukW3TXI6SRW2cpKM19ixpXYxxNgNNYOM
1mFoPIcCxIR4Kgc7I4oOeL3T0DFFX14PRXaJlX8WxpFZs9Gp8ZGQIR+yuFBwI84ApnblwRrayZG0
Ck1z0fIdrdb2TTHjrLAteH9pzvocL0OiOTAPayI0cvrNAsULeLen8hALGmCmUPK2ZjMpq15CuxGr
Q8PmfiXdjRPpwvZ/a7IGQxIViDPDbbFajUxL2y+n6mDF+JGaXmN6dj1NyUpF1tFF4Kjd56Z8yRfu
ja3It6XoR/ON2S7DdbFKVSjqSnWI6rxxxiH0HHUMtAv31vnRJp0m/QTDAt4GGMvpV5WQ+gTeFEkH
f0CN0xiCpwbrP6fFAdV9f/3OvyJsUtYQJBvnC2b66UitX3eFHmjKwc84WpaFzDhv/bQZBaRAUJaR
XU1Q/AubZgnsZlZsUdijdL8BCQKyPR1V9k085vpcOEThgKoarlh1h7C05dWu3vTXjWXeSEF7qORy
3Xgmmq6dtms8tbC9+JLk+PmCkl3PElzz0SHKnC+FVw2SSqnVEH0Y4RA0NLakyHgewvYv9c1/K801
78XTq3oGa7Nn8AIAMr9sXyWKmNZNEPnHyiitlS7nrZ3LmOYquZmukHb3N++v6nkMT6zzAgkgr4Od
vQRpmyO8HVFrjEMd6t9BzG98r4rtSA0+Dd5e62P0sjM4Hy0YrVhC1lteQ9C8cEDPJ63RczANcGqg
4tA5O/2ylKVIORXdOCiwUZ1MHqfrkfCErkA+bvD0Ei+8Em8GeGDj54wPEIS8tCFIM54vXkvzEIQi
OtfBJMvfMrAUD7U8RZ1d0dLZqeNktcizDtrkCHLeB2svTNSfDe/+H5dTZ7TQC9DoN1RvscnTMhk6
jECtA7Yvli36gjBrQD+/v9Iv2h+nWwug+qwPAgsD4NDSem6sxCoJPTU9hl7RkbF3KfvKjJptUU3S
5GhJ11yBE5fUTaO2ag9X1xhjGzZ8Ti81jKBcpmb3JBYAeR2UIgbfNdXeSpwCCUISTLO4F5NcW5Mt
x1+n1DByW2sLatyBpPmC7eue+UByln0pIPMNs9V6Zbm9PNTuqA3xQ0RSco9GQSW6TTK2JMBC2F3J
bYRATRJ7wmdSaDlzorC2voVQWjB0k4wCBS1NL1JXwIBzp1aTfMytKaXGZGWiYNfYAvHLvKL1XYCc
Wr2uo1AZ7QIDvvsRIaXB4QwKuhMU+S4RS/Hn+5/8jX1moA3HZkK0DAjwkv0SKJ1ed2VTHH1La9el
hV64NSlCYs+0dkdFCNvBiREz2Ci61jrI3X5UxMfSay619c7vLjSdQAXNfUoUMGaQ0eu7Ky+L1IBm
GR1FI/FvRt0vbFAc1aXLZP5jTrfYLB0FnIWYYqYGL15aUatFqYq96NjDKNiWoWje+AbyTYaEsSGW
mvHWM8N6FbZCsJPa3rDZaLX7/kc/v0xmpB5oGqBJIO2W/PvcS3R1yvXwKFqVdUszezj2QyXeoUh+
UMahuoRgf2M8auaQoQH78zAsQ84CRHWcT0N4BN0quAj+dNtJnl8iDU1czQ8udePOARa8wzMljkCX
bjCp0elakuIL2D+xlgPEh+1Yz0rtteqvoFfouEeWJaXSnsNn5Tr8WCtZ556puILXybaK7JozGGG2
xyKrvgow8XMjkoYLfbDzUG/+hdzjZFLkbctPkqko5lEZi46mxBJoSLs5I8Mj0TXggRFPgzN0bXnM
wotl+Tf2+QyvBOlEsgxybrkBSxy9oZdFR0pWOLoQZK6pLF5q+L/xaELrnfmRZADEXcvulB6Ig9qZ
OmACgzKWLjbSmi7puNYoFWx8mK/rojMUO4716uOotfG1hhOEmwWi4vYgNy7s+HnBF6eOagXgDcr/
YG6MRXW+lIayEhCQOIapdT/E4zPidQfd8795RnRX593T+wfsPOQkDsTjBL4TJe2z5r1J+dkI8zw+
9pNW3OiCr+0g8X6lhCldmNh5Mgn8kdR1VlAlK1+q4jS+p6EPJWdHbbK+x77YPFj4991FPaz/Sqr7
leQp/VXaSADKzVC/VGs7/6xkDNQCoPxiXqsv9pLZ4pwQ0+k8GpMhXqcVJcBC1BHZRkzoQhSvvPjz
nK4hLDWFkjpQFfACM9T49QWtF8DbJ8urjgVHtNiKXYg4mYm7AaSPOl0VqhAXTp4p/fdJQ1hy4wmU
JO2yjfLHLE+i9sbwEshePZ6qOMdPRRpDlcm1vWSW/sMoCZO/0pVJXit6DulaDvvq0GN/turENlBW
OMsld/CIVGwyKl18lLpefY5w0t52UlGp1zrmW49DjASzHQLL1ykA0oNAnq/NPM4yEYHrV2b4zcrb
sd2g6KQee7LiJ1NuVZohbag+DO2oPmU+8qHOyAFdpbpSVU6TGP1Hpcisfg40xp0H1220O1L8nZVF
2CCQZrS2hWHOsfahL2QcR2RJwbFdI50CqRPxErRASlXrWlvRikZ3uj4x9nWulbcGDKBZLKTGR29o
ZSxvUYhJBRtHmGQ7FiwD8skssR3QN7ky2la+9ql0HvJS8J5JgGfBh6EVDZvgovs6SS09p0mLk1Wb
t+IEfs4YUifMcv4fEcgM6uniDC0QUeIQN7FUYCbh503QOuLYE9BMzRgQYOa9sbEEmk2sAu0BpJ3H
6b7yY+FbaTZi42SqhOpCYJSKZdNoGk23zyOZToumlJpLvw1VXCJGVXQpQcUrPfOKL5Pm6fJq7Egw
nYF10x8ELI0bGkCQm+zMElt8QCzsIdxaCXTPjQM9weGkq7Iv3NRN7raQrQzb7CShWeXUoky76cvx
BldF6ymkoPvkdWqK35ofiPxBVa6vNIxGSlvExhC/lkz2QrdVtfAqtFpUqTtMY468ETIirYkJXdsy
OuXOIrjMbCPJyU3ZGNk3LGDwF8ypVovDUK+4AjRkYhClhyDROL4WDq48IYXjDMgDwwDphzsOn1jc
63VcKTYUFDWD8m3ElTOlVbizaOntZTGIGjfTJ/8aKkp6C9RpfIwooeqOPA2puY20dhLtWjCUyPbb
UVrXUpb+MrXUi+yB+vqhsjyLZTT94FPDwfuGb6eBm4VZPgjNmPxq2yT5WKl6CEwYxsvNIJay5Qp6
7T+VTe1/oWUp6K5ZZOLDBKg5t+s6PKq9Cv86KfPErRSgfA55V/rZyBEGKvUx2KBnFLS2KkPbpjYh
hqlT1sX4OR/J5vlE8aQ7VaBiEuHLmX49Wpi1oEk2VF+iukARJZbF72VdWXBOp7DalVVl1HZVE6Tb
k9dpt4jHVo0TmVOwLlRdyFZRo66qsYmPIyr9d4UU9gLaGj4m9aE0Ya2pAS1jBL0Pv2eCqd/7U+Y/
wR1qOfsChrDXMC/nhbbuu8zUv3p0wytCHgGPKUOYhu90UcnZ8arC2033lcitkkS3KGVJeel6Qtzp
to/r0M/StJqbbojkrVn3fIaxDJwYiya370LxY9yL+s+gMqEDBnmrfBGVqb9nOdh5PkU3fJgErMXs
3M+Vz9DK+9q1xBzj+zDR28M0EOYf4n6SMEFsrOnnIMXSfYuw8U9fRsUVofSi2Ft+YmBDVE9Phjao
dNwgdCC01CWb0Tf8la8qGSXaspieO02361S46yLryhLTETqZV//U6Vu4agotXwYN8MVXY7102Nhy
bitoRdwKPpkN+HGvvE5jtRFJ7xAXtxtTGnN78FGNcGRzFJ/lrvQeiNb6ve8J42dsWcZrKyNat4Xe
0wknqc9RRgrK8VdkWmgu+GWLR/2gcesXyHYKzizaz5J5SYiNSV6Wok38EvmuOrH3uONC2be5J6NP
mRmHH8U+yiWXtcvwfDIb9Uslad54oXxzHgjCuSNUsCi7vTASTl+1JmoEqYzH8ujpNQpQtSY7uWki
LG3RQI8SwXLbvhu3ra9dispfqjGLBxVSNjk7HUodt61FxlMNuhL7Y9IeY5LryPF4dreBmvkrjGe0
3hVzw0wpzTZJbA/jyJNW9NHYO4KSFk6S1fV97YnxraxGMgqiGD5di7ExPfLW1VejUWOpiQ6Gr9rU
ViuMZVKtube4pg2XD9ICK+ir8Jj4CHY5skz8WUsGRj4UvZNgE+BMK7C/6yR25IEqMrKXkv+pRej2
Egn+HJDGV6c8TUYEoJcEdJErqGocyVYrVUdZLlB9iEb9U9+ojyn+1XeaVYqrvMozRymzcBMpfeNW
aTo4fWokK+IRzoFuNPS2GuWj2nc8nwkqvEWNuzU8AvkODky3KQDOb1Awk1e9OplXzeAXO+o2/rVK
fflCPHgeec61GkCwIP9RV13qf0e8cgjladWxm/ia8ZijSxygOoNKl3ahJHWeSLwe6izIteQcgXzB
qI5jG/grJew115qmS7beb0xImSuJNN00CkBLlYhBVIMR2+vs6AnFY99Z7b1vmqWjCIL2/H7Q/sZ8
AAjBYqDHNzt6LzZCASy+9UM9P1az6dBAedfWcJPb/PEoRLBzQkQwO6uJn5730IvMUu/84hgMPHFN
gmZPrEt/SmOAG6zDrEZYYmbRcsJPRxlFwaNb3ZWfY14KJ2/V0CkaABjvz+UliXt9gzACHwsa66yh
OGs1ng4z5Y3WjLLXfc7t725p1/Zk547hFPZzsMqci2CK5V5YDrf4dmhVhN6gM5zoaDbecW7thCth
xV3OWNHqWrTD9fsznBOY5QQp6APDxn+Be3rROyAQAFeDycpnvbDuG4XIXCmipyRufwl1fqHkutx/
8+xej7XIbzzo9bWsCt3nLv2oaj/C6PD+XF568u9NZtFekqWeKuLA57ux7NK27MZtV5179aQ6EI9t
ydkFzoarzZXXgR27on2BoLEsCZC9IfZImjir78FLWmKVoIJglyErwzEuM1HC/C0fKfONGMM6RSzX
11JcACkrsqgRV3GONh9gstHAaGEQE3VFzqDdJ2I9ZReS2KUIwcvv4n4hFqZRibTvIosVKwQnhLwc
j/BAh6+t1LRYI5LKGkIwXbWl6jlZrng7I0euC7YVfja57NmYI/QoEBf6urWq6r4su0+9VCcf8ZRq
3LEUfRc953j3/hou9sjLT50td+gwSbOq2PLAkV8S1enD0ZoMwW3HEnTJQGr5/iiLXc9RlihMzmjJ
WYoadZzTY12rnSKkXWugmxWYn8JUEJGhrFsnpuy29fT+Lx/pP+Kz/n9qSzWzQ/49yxr94V+n1Fb+
9r8NcrDBoYBkoh0JG55aGrfdb2q1AB7vAy/8rKwFAkXiUJ2QWy0samHFziso8RD8Q26VrA8U44Ct
UFyhaUhF7E/IrQtYNiEreSFlJ7jfxE4zWvl0m0xaYviJJRRHUZiLKV0gVsFqUJTrZCIbsL3JKO8a
zFRIxuWRUkzb6XjnVrK0oRcw9fYYDhFQp3TyP/aV5XekB2n/Ez81Q7eDiBdSLPsKOGtR3+LvEDyB
aYl/qzz+d+f9LyTk3915j23Vnmy9+e//i1Wt6x+4pme5B3xWuad5h/8i9c9/hW4gNzh19Znx+c/G
g7fPvkL1jX8CYiOPJpfT37Rq/qL2mwCmQnrFru/P3JkWW49dRw2QH0HwAX8D3fLF1iPowW21zL0H
QA2qKwd0JOv6aSyrcVuY8laJZQHA6GwMb/rUcn5VQnkQROTfGgOyAN4KFDcG47NkOl4QDldhjmWo
6BmovHU/ELl4evm0/91l7DLejn9/vz2EzY/HsMr+EpGoTzcc/+jfd52scte9KNC8bKt/dpyA+s0H
UG1ogP/Fx+dJ/FtHQlY+8EDNZW+Jq5AcgYjm7x0nax+At0pgEYjRKFD/kYzE6YMIc2A2cQcao5Oo
8+ouc0Te/LLoWuwitCEXVthM2kjf+2j1YdBBK/oS1WQRKc3jkZEr8IPJQ0gRl2SCSsU9R7IC9F0z
sjgR2tpKxo7WqTv9burl76KU5PSsmmgjeA9p+lXwy9moWB4vJCsv2JF/QsaZMjFjZ2ZQJS0jBJQX
kQDCK0BI6jy/K3BmRWNpwjYWdUApHYKbsn6s08zbKIj02LkaGNuq0p79ut/j+AOHcGi1u8yoPyGU
lG2AJx4MtErtIVWlnax62yYSMYnI09ItK6Va4USluI3fhVfTNxndNzvDQ+dCBPq763QyH/TwZ9V3
3Bd5smCinj5ZhVYGqTaU8m0aOD7utBUAZ1v5ofEwhfX/Ye88muNG1nT9VyZmjxPwZnE3QBkWySqS
kloStUFILQk+YRL+198HnHNmWGBdVujc7fRGHd2SkplI85nX7Ez9tlNvzPzWzA5RC5DyJpdPKLQ3
j151SDuqqTeWEti/SupUftPsZfVduttZ3zYUlbKA+dYZaJBjeZzK+zTZufBbEDVT6AL4kbmxttHB
rjeGE0QmRqNodPnYa9tip/+0cJdTdnbsz6chJQS+ib9o33Jwxs4+ITCejlhlD/WhzIPpwROfbcrs
Rvk3zgu2fYMbgzMiJ78Jb8oucCpgChtMkz11j4BZh+ResyviTYdptrPBFWREOx0MWeIXmJxRHUg2
1YfuEScH/ILyp+ov59l4xmhqQv6IXhJyd0GU7gr5JXN9L92UIbAeX7lHCHn/Ax9Vam+Or30pn5Qv
nuvjTqHauxEnSgT05N9ju+31TRkfZ/yP/04aPIqC3twUd9Um/FarN5YH8wTdWj8r9lNDo8LXj+nR
OVgb5yPcXaPzw1/S2UE6wOipvIt+8NWsj5JZpTfTYkPgg4fxwdruzX28TyHOH5Mvc7QJJwDAyAb5
3sPweYeP+z3a8qfJ8a1P5V27y+/Hr57mm0chghbzmWgT/SAccYPpttlZh/BDbgLG9DMaBdURWbUR
0cHHXvE1ABUbWvXZg/eMDu/9/Fz8ENi474tqA04C57pA3w+/Id+gVHU/BN69d4i36kZiux5U36aD
uxs/o90WhAHNgY1zyDhToBi3iMXHSMoXQfU7/e2NfvpbTH6qHno3sG7x496VdwPF09mfH9OjWW5Y
0Gext4LkULcb9Eu7nRZkP7MDNJt0731w7+e9d8QC6uD96k/5yXuCDQ15OD/N3zm2zTYy/Bq2RuMn
j9pWPIknMwu8boNXVLI4Z/vGENhqUP2zYPS/z+B/Qi577xn8+L0ov79++15+/7/ePgfjSuIsIhrg
2wjVcMf+K85H3gZHEBT/MGXBdYY47F9PH0bKUHHAN1C5dSnCLKC0fz19mvmPJbu2QcgtgRb0oD8J
81+kk1/dmXg1QN2j9IZECv18bw2KooiuFIU7a590kYB2akSD4ZkTztVPyjHxNm4ty1ciLRqDdMDV
L3C1GcD7lOiYZIqeGH6XlDQig8Lx5DYaaIdBEbDtRxNOnhMI1aBCFWUTheFUn8qP6ax8a3qpkiro
Q/mDfkZGU7OERLfFOVD5wDOFkkRoxj3UshzDwm2nWvHPwq5cyx+EsHI/xZXe3RUQlR4Twyx2dTvA
qRj0fuy2VVLXyjPW4N4D2Ar4eUUb9ocs70k6IkH9oZ7G+fHV1378r7V6rZtznrXzTZecC8gikhGk
SW9enYYvm8x1rn3KVSCuUof/UxTmtdLvKkh5GQUcKMillwR+Db7Mm7zt6irRPsFAk1sR48wyGrLb
KTraaEZfXCMgX9gYTAXDN/KAxZJt3ZDv9ELMRmNNn2y1mu4ifKCeR8NVjB0uFDXdgi5r4LBoqbev
I1T2DkJzsKSURlUH/ViaW6Nq6SempjD/LoTa/gppTNFW8xBaDFpnaAs/mkrzo5m4bDi9Mqe/OuQf
6aYbxlRuk0rgTj8NjUQm3bM7BHtgJG7mWZtsP+vQNASz5gjbx50TUUhNevXGNKpJ99UwPCne3Gkb
26yqO5RO6w92HI7fYhpdWFPKzvhuJXbzm54VCWpqVk7hmxhKFv77++LNF6NGi+0oqKjF5olVPI9G
MH6h1gQC/1Mbid/hzAunsDazjm1rhhD+y2D/e/v+J/H/q3XffG+//8cv0SbtdPpe/Po///n4veq+
/8ciJ7bvEvHr7CJ++aP/zHot7x/YyGMQwvdY0t7/rrdwpv4BVAs+2XIN8i9nWS/pMSntcn3zpxbS
56uLWPsHOL9FkgRc9iI4pv3RRcxu+J97GGw+1zDAZ9CpBncc2flqtxgjpDCUrO4lCMMUWm6r/BYw
kW9eLc6Fy2pJnVfDAHyFRYSYPxXp9aku2Id4I1TuvdJW+V9Q/+aNCaXo1FRCfEEx2/yCR70Oea5Q
v9SxbV8Bxp3flcssPcRoEJ3ECQsnAWdVpFZQc5SWsKKjUOd2r2W4Fhfj8OH9OV4a5KVJRjLHZ11T
cGLVafNSi+Ij/JgwUKgbBLneXEvjeJ5XK7mowwCAQ1Vn+XV1vJV5ikJvSuKjCgwB6IAotrM7g8R1
i2tuLJcmhI46+kQgV1GNXe2NrKvZ1k0XH9Mp7f72SlfZqUVj5FcurEvD4PCAtA4OM8g6rj5OG7vW
5HXMaOyLdhsPePrmVnaNBrPGBC97gKSX78/XIRFeW/UkvSwVrVfjY+SVROBGSVvJUBeUpv5rkCP4
EGm7W6zh3d0wxeWmH+dy22BJ/Od7EUQAjApgZ7zc614doC0zVFCnPsYSv4DYhVPYzU7+7f3NeP4K
vOx4wIK0HQj/gPivjYK8SRThCC7hWGfqz4EQ0ffs6smqXCSMdKSM3x/twidEoIB9wlVFfryGOXes
ORZENplSZ3YkUoYEVoaI3/ujXNj6lIfVxT2H+sVLnfA1Vi/EOsfWiyY9GvMY7rEYJcsvpl/Y014D
mr6Zj6nCAoGTSLUHJZeXIOUV5aTIGg2QSlocW5GF8BLYPDehJ7UrN8abj4SOPE5AvNVw95Cw0c8v
XwhRReY6FTfGXCQbOyqynyDEW9/GouUJe5VrwdzbacGtgKLNB8JnGFbN+XiTRrwLOCk5hjM1JjyO
YfYb8Fve/0xvR9Ft1GP45ogRo5O5zPrV4tV5N9RuCmxtRKThMKfwmMsqu8bIfnuekUEgISFS5EjT
LljdTuViOtk4YXGsbBP6/QgwL9Xr8SfAQG8Xt5H+MM39k+HW8nfVN+VDqPewFuZy2v3pdEFEcJp1
iLLL7bW6vhIrn0otFvHRjM1pG3fKzxBNl80fD8I9jMoZTU6HCa++HD3csqsTDpgXtt02FE2ygS1d
/3+OsppKKaNQ5sYUH1s984JYN0c/wubgyihvjjFPynK4iDsonMEwO98f3jS6uaqVxbFQdHODW+L0
DeRet8W0yr2SI10eCtAKVTliprVGi1q6gwuNCQRlodkfDSPuQ3y8h/ZzBvfpGpiYgO38ZUbhkWcf
+vpSPX5jXjY3kszCqcpj0eSPI8DmQz2auh+2U6CpfZDX6owdzHDNe/jtcWNYNM051Mstsi4jG9k0
9i2YvqOrQfcxigSS5ZRdc0p7u5KMQj0BCCoXItv9/KO5MdqSimaVxxpWWxX0utIVd/UswyiYWlTb
D+/v9wtrSZtxkSAht0UBZ/lxXt0hDmQC2c9ZdXSkoeExVM/55zy2u3BH0cA9Rc7s/pyUzj6OlZJI
//3B317LBCPE3CppNfC09eBR45ilMTr1sWxbTWwyILoR/mVN+owzk/EtzlVIxe8P+WZ5iXzoOXGd
QXRk2NXy6nAzZB0VEg96C96VmkePs5diIoS26xV3mDf7haEIQMg/yA15T1dLq6hAJuyqbI8Lk/u3
CVfjVEGYvWate2FGxDdcWZDf6Jes8Q/D1CEcJPL+SErc35H0Fruik9EhUsLw6/uL9+Z7EXmQnSxq
3A5OqOu9WXoZMoZW0x0bt5AbrB/y22Gs4fK5Sntjaq17JYK7MDV6DWRfBKzo+68zbLDlMLU92R0V
nQkthPSNaMRAYXd0ruRNb87BMrWlq05wQJK4lslh6zWjiuzGkWhI+z6oeRooEVCe0XKGk5hxUcAA
sofrjyLCFa/CC/uEteRWgUUArmztljvPeha3UuuOQybUXQ3O5Zsw4vmK1NCCLTlLDJcJvhpltfHt
OqmjztO7o1Goz2DTx61uJt5NoZThpzTNh2AO0+FP48iXMYmzATTAIloz4g1hVLOOjMxxcDNnYybK
15riHjo+0zWPnYs7ZeEfkuLT9l6DGWx9XoDGTnf0qgJ3ESMxfImoRgA471oYcnEo7ucXXq3xxndJ
DOWIH4vdHWfsuA5aqapf1VCdbxNpiivfbNVJJLlg4agYLMZ8i9L5Gj4pdbsfIoxcjq6Ct6Jf2W56
mtGYudUMOzqq3aiLm7GiPulnaGSafhUV+i+nbsRD3WTaUxNbuX7lAr2wWxEsJJ0CwEJfcZ0WVygC
qTyE/XEaSlgJ4WDemn0SXnmWLo1iEIMt18zCxV/KHK+epTnBCXFuGWXucUFS6m7EJ1Mzt398n5HX
UyR50S9F6fh8lCQe224CLH3UB57ahCdwrzZpfXDgMXztpEz/+D6jDWuR5NMeXmhXy9Z6Nath8mKp
tOp8HFKA4ikfKkA9ipqhBlruT6fGpgFkRHJAbsAv50NN0hHlDIfmmKoN11Yhpa75lUE9Y6Mg8xQG
eToW16Sx316ieLzS6uAYoikEP/F80MgpQtgFkXc0u9GbjikGxsleaUXe4HPkhtUWm2rRP+Y46ZbH
nMKLc2Vzvr3kyPIAv/Fi4G73hh3Zxbpaa12iHG23cW8HGMEPmI7IfSHxI/FTUCP4sckwMa+M+3a7
viC2vYWj6ADqWn6uVx/Wiq2Qp7kMjzOQ4S0Cr3BTSnwb3/+mb0dZXgcqGkgjU2Nb3waqHk6jXbrh
MczaeTeZeryFp3itGPVfPPmzp4JmBD0pGPtEZ+j6rp4Kq1LMnA+tP9Q9C/Y0OqNibqU7WO5T5Ilm
3C3FUt0fa1j195HX6CbkQVFiWJpWHu3jFDJ2HxRaQdNnDmfVRmOwgSWlBgVMdRibnUFhBC85VTk4
tt0YGwvBudIvDDQ+NlbXh58VWyiUayYDyd+sCit9gyBiyYfUUH7Duq2q5aYDZTFuTHVwE9Q6QPN/
a9K5mIIqLOYvudCT7DHrEs6YnlTSvhOhTNIcUk5WlR+1pPMQ46p6w9o1fdGl35OsH9qd0QNueIw7
uDcPGXz635ZstN6PvVyJ70WJANxBF17XPnV5VKGDaUVF65u1nas3Rluo2SY1O/k1KmbH2RQuDKt7
1w1z1IFGA1EPG3Ja4ce57fb3iZZX96o65p/b1mmMLSYGcfLJnqCYaThWGt9HY8r1U5zJKnlAA3mc
tomY3W+S8tIXRaeQtZ+9rI13EvWQaD9nQ9h9ybM6U+7HdEydw+iG6OJuoX6E2lM6aFZNjxrZmofZ
7JVhB+Pb+W6Yk+Zu4gLCzKEUcmEujZ0739RONcx+nSclOFgUyxy/x9SpPfRmmtC2aYbU3YW6Mn5U
+lHLN5Vap1+btqhipCOdotxKk6cKBADtu03khcn3Kl5IIzVMgDhoqegelDbK0o0mpSr9aizQmyqy
UP4IB93+0A4jBULCyR4WT2uW8baqTJrhbe7OiHLlfRIkLRnDPozxH97MtlKZR0X01rDLZmfQ+Ckk
ceI2pmDhPBSGYrdBreSd84P3ELqmkjldRIMyt2p3WzmzkQSl4mHnNLvyh92UlR7Ajcy7nSmHKHvK
mkQf4RcVqv5tpCwX/0J0fdBvlMRyYcaEai63Y0+3CracHXe7eTRxuHesNFcPIQhdbyetbNBQYsgc
hIco2mUzOXhcj7dgd6R9yFoDZRnfyt2OHr7XtwMgt9pAJyJTlXwjZ5iKgcwwB7+z0d5DPi5vGuQV
J62WO29ARHiXZEaTbDFlrIZbHLZrKfFmtEZx51oDmIdaoS/np70skrtGihyVYVtptZ8DtDBRIYKf
xtWxw0p9CEqJ2B7vRR3qhxb3g2RvpWGlfLf7ohR+hRcsPse6Wub7XiYQtgCR2k90E2Is6mDua6pv
h3VkHWwAUNHOyauy2c8dxNpDkvGH/SnF2207N20HqqIdMFbmpTSx7Opz0BQTWVO4HTq1erQjMcDF
G2hyPMimaTO/7Svd/RrleVb0Pu2HRnyeNYzFfs5aK6KvEw4rAxy9PBor1DDUIu4OOFCizooHM73U
71VeW+2HjNM+3SsVWc4+cwrq3+gLtS10rXgMq2YzY6jwM+lFC+tCpKXKnbVThZB2fDtbxgQ6cfgN
g+3HiPhFkGk5PgVtV902Qtd+oQTy3DbOQ+TF+caurI/TABRFCWF4ysZSt44li9+yG2E8Cr2DSjV5
voA4WtCBn/zEaLq9bOUJtZYvQppspSSC+pHqD22imABg5iz9ayJE8RNq67ddV+0xVpdbD9GJhZUL
rCiMqlNYa8POm03TT+up3KVwMGnkIsiljXH9lIYKsJN5Bi+U1A9JZUKAGhzlxu1KNGMTynbKZCFR
2ww+bdRj2kTwj0JL+VDUpXnIde/BEKHY9uiW3qBY+2OK+2GTOcq9YbVyC5Ox2llUtPZthzwlrd5T
My3+1jn6DF9to71x3LTC6DMxPnVDee/16bwdJ+jJCPCmNwS0fSA0/XE243TTtULbT312hz4uWAMN
9U8h52bvykk+5AieEBFHOIfZojqaWvHNKCwNvNP0VDuonys9eiioUtV3FDmir+GQ4tM2Tl+lplNu
09XBn0nMb+04F/umxi7GLX4BIdzlQxjemK0dTgCsqnrUJN0JwH43WgdBOWjsAnN1nwbeUH6s2qgG
yZ+2Xfk4FKk338C3M/MnpEcsL8DfXVNuuSe97tbOQcfdNFFhWIHdxG75gADrIP4eZzGPj1MjHGuj
Kk3pAsRQEzH8mpqp7H9nyaT3H2iqR+0pTc2ZKjxVEmNfNUqs/yp0aJot75g1z58Wg/R+9lUFIavb
Go2r5u+8HNXmUS0LkWxUTnS6lRUO3rcFstTckrqaf1CkkTj7fJiNaa+lXYGqX6qRsvWLMsSulXlU
/i7qAkPhIOatTV38BamS0bAfRuM+jBzzb212Eu97yCUNB1+qdQdnG2tcvxSuBh6uyZLWuEmBKk4I
fKelVQUVMkt5MIYOLFkdtuDXPsd35p7Xywl9N07jbKPoUXYq5eg1W4pUwIQd2Xufi7hweXCh7/z0
PFHpvttCxr3zCglhdCztAizjOLjwZmsFS6NY6z0VKPFcYYwaFw6fDfY02ZJQzd+iDZvZHwqrxheU
iDRH9zBNvvGkG42PuUwtgkrp4tu4AbQBRd4AbKdjBw8iZchV+P4wiiDOdnBPy65UzE9mG8d/18UA
cFnteVXua80TPIMuD/XGHdpOPbWWyBHNFomQG9aF4G1yR7MiDYiqn2A1Q21TFt1cQZyd6I+NSmza
j2Is5ubGQ44eptmo1Fm7C/PYm/ZNOHvxfTPG6hD5ZaMZ433aOhHF8RL9gk2hN5pycEcqv4HaGIYM
RG+jfTW3NaqpfpGPHnziNAX843d1ygNmF5b1VDdjGgWR1okPlUfJh5dZzaaHGLlU3FdrS5ofOuFG
zWNT5yn3ZQIyCpGVAVAi17osTx5WqtzWzeCR9Fu1Xd8k2qCF+8EpB/3WaeJeeSqMConUolYroISW
/Rjn9FsXzBDOvGk0dsk2J8j/RpSvFrc1R5KEXjfS9mcHr+DehFfs1H4S5/q857Gw0qDtsqwffSNL
ujYI59ASe5CiyCWUfRya+6wnBA36vlR1nwe4W6AtLirExiiJ0xU3xTYVANBgb3IHFcfYl3Vrq3e0
yDDL8hRaJLuGm+v31OtpcuC3oyRvyvazbKqx6f1+XGKJuBmrLHCrTEEKbyxHfZMlFrvGMptC+SCM
GsUzZ5p4F+ooRDcAyWPJNcHTUmFqLPLqp7UEmoe+F85iBxyDrmEnVNB5dY7psEfzACNbTR0xW65m
Ycz7kC5ut9eLPuVYwL0qgiKlBLhpBrvKDl6rxJ8Tp2gWmY3S+Sgg3rt+DXe63Ltd6P1MEg3lTtmg
/c22QJjTxxQ1+k7ZpBY3EzG92OUp7C7fiPDKu1L+fZOtUXDTaOVwqeq0ll6kgF9lTZD3E1dL+vgk
8OY7pbhdcbdo4oGHLNwWejtNyCcNxpVR39RvXkYFG03wR/Nx3UIlqM+aEtLryeEZOzSWSLZI7zmL
tfy1Cb6ply5DgWynwLDwdda1Eornmla1c3zyODR+o8C3nnCJBrw7h3rQ6GVyBSL9JkNkQIomhs5+
pL6wJlY4EQgzq9Tj01gYztfItbTnzDOvqeVfHIWOLewkA+f3NRNQrceuGg0nPmmzXssbxars8MGb
ZjX+044f01nKvyr1c1qQa4Jqj/kxat9tcqqRBjnouZy3KD1fE/W6tCFIq12APoix62t36aqVsTIB
bj+BXYluPOAIvj2m4ujk9rUCyaUNwXaA0ru0o+lBnNcJ8mYiWB+G5GSpzYc297gmxII5N7tn2rxf
3y8XXJwX+w6QGmeL+uv5YGkZOw2Ij+QkZG4+qKiS/z3LsQmMSb9WqL+0I6j6UO5dNCzpjZ0PJXKR
l0abU5zUDEz32qYP5WfFc+L+0/tzujgQxVe6f1wbb7wgcjNJhEFkfgpD0ZJqKI792cAd/A89h4CC
LbKcCzASepKDSNP5hHJeBTx50xRRtaz74kz22G7Kucr/0LKHcRbvroVTRbmONtyyYV5dgXMtQn3u
2BBOjOtQFGv6bnLc+OOfrhpd1gWGjO/V8pVWo6C3OfGa1tnJbcbxPq979b6ws/yKFsbb/QaZnGqR
udSG+DqrkmPe05ZRvd45dmWuBiGAmYAgCPEHkevbP53Q+VCrCpUq8x5B/sk5OkOnHWtVuA80p8SV
l+LCZiP0AAC2lFIp264OkBtVRW2KwTtWqeIc6q6PfDw02yul7rfLBsyA/uciEIqUxbqt3GNFa2p5
E52qPh6Qpi90Un6zVkY/r730858uHDq9PHwe2BRgjWv5OKd30JYvvOik5JHaPAiwgsWR9q65e3+c
C0/72TirgijuZ4UXK0V8avUeER2hbDX5S3EQe3VCa95JN2r37494aRmBh9A1R0ZtuRzOT1I2tm6y
BOAnBF/zLtCzobhF5FpPbgZriv9+f7ALOwPULzxGhEcMSFbLD/Pq2E76kCrItcWnpHC0k6O1mUOU
jPnF+8O8nRPlYqBlBjQyiAJrvjjFTyQeiVZPMsrT5xk5653VleT6uTJfU1K5NtZS2381pdTNXWSQ
5uzUJ/r8BLbU3JRSHbZUW65J8r5dvaWsjLI4EurARV4Y/a+G6qj2hdE4Jqe2MMLPFAa0Hf1V50+b
LdCuly7dYqzLaOtmBIwCw2ySIj31WSKdrWYPXvehAdXWB142u8aVY3xxUnwqIL4WuJT1ZaGicONY
nUEUMQxUBJD7Clqts69cSUvf66w07wL44onlZVqQX+rqXOlLvd/qeGjDPhlJBoGQ1FxK1uJ+4Zb3
nTuk96kSKyfTLEeqH1qBFPgfb0p464DbkH2lZe2tNoolU+pAU52eHEnJnJRtRtO/K9PyixYt+nrv
j7b8bW8mjHzH0vV4MYc835ZmZFZDrDTpyewMuSMLoslpV22wCP/c2mnXwlyQ+k3j0fF9f+QLHxTF
qaWlQ4S7/HM+ctIniZdjNXRKpxxKXq0l227Qpyu79NIoOA6BaQPLhCLz6iax3DFTi7pNT2hm9V9s
NY2LDf8xiYL3Z7M88et1hO5hL8tIy3O9cUJKHaE1so4IC88f7dasPqZOBJUtJOuqqP96Vwa8cJ+4
BFCcPZhRQCCXH+jVIS+caZijQUlOeDRZVDmUfpdLxbttof1+fH9uy5d4MzcuYWSfAfK/yXqEmNM6
NcPklEUQZjgTERjSY9Xr6ucydfpNOvfXGn4XZ7d8MKIqpNLXAe9ANT5PlCQ9Wb1m7uDRiltHGRUf
spC88rBdOgF0MwngUekhjtPPF7JJWnAbI/dYl7T5Rxt/rru6VYrboRXqptes1PKbsPJuZeb02/cX
9uIsHQZmopRDFjWM199wpCxuWlhc4Lhmy2+G16YwB+SMSOZkQF++chQublGkSGG8cb9ww52PFsdF
PSGWl57cDk2ZsDIqdMuzbCt6TdzZ6mw+vz+7i9vm1XjLXft6h1YNhS3qXqdimEy68fmvqFPQA8dn
4JbGFV4oWV5cQXRcWlE476AI0T4g1VytKC5W8eApS2UzDFGfTGN3QHmjE89hDIP+yt35wodeH4zX
o622DmUnulupnp60RlbmZhQ1Cow9pPO0S8e9SEVMT5FC8NS6neNLxxBfoI9ciyzWFgdLkgPBTCVO
WlSkkQM4X2gvjGdvSJDq7YeBiqfIHfGzzmLqSa1jULHty6jPAwGdy6aFVQ5PjaWHj11SRTcF1g+H
EbPPbYz53T+Va/6fXgSXdsDCfOMZW0hc3uqOclFktPHjS0+T1sWIFqWD3Akto0AMjqHL9oNwfvDY
V1eqNBc3AbLRgNpIzDEEOF8PoAlh2HU0wjuLXg+at5/nNFS3dW4rV+6OS68L+RhR1gKzB2F5PlLt
Kk3ottwdxkhzqA9FurGnXt29f5Au3VAUt2jbvoQma7xAW+KgILspPZUAZ7CjseXHPO7lvW4OxYfZ
ab07IzTbG60OoysQy4srCUOTbwe5FR7X+fzMJlMrKbT0lHmZtfXkXG8jvTduwZzUV8KB5a9anyUA
Jai+IYUCMXe1lDxgXUIYnp3msflVeGzVVtbzL1kb+jO1v2kfx+70XLpl8Yuep7yCEbx4hpCO0qGQ
AejGJO18prka1fyfMDs15AR77G1aKC1zivC4PlbNx6xK2i9Ix+Z07Qft51hYz5PozV3ldsbHRlXo
/sbWMD//+YeHjQKNGXVuYt9l+726QbNpaigdEyKppUHxtMHpdRdWc/tdH6aeUl0uvtFVkB8UTbev
LMilPQelR+XttUGrrKOzwch6r1SBwzllODhBnDopLZCUPhkSj+ogNoph0fjVELUsN3nhed2Vo3Xp
7jDQagLJZQAaXZdaFdx+SAZketJnRFdroBV/wTNKj9qo4EClxtbei3vjmuf3pTcSLD8cFkqIy5k+
X3Ek50eqb1V6yvGpjHyrNMuleRUrDz2V8oMhtGs84UtHDIEW6m2sNtHH6lWOpnjM6Gilp8bQ6gjp
TARBNvmooG+K4md+Ldq5tKwmiqEQj0jliTzOJ9jPoVq4iGKftLhxGWeofyCWC27Hi5N4NwyD9zsm
0/r8/ka+uKyLcxOoAWQd31iwVVlnJ5AlT10/0k+do7ygZU7Pdb8QJbud0Wnyr/eHvLSuZKY4DZEU
odS2WtexTcsJOVWGHA3x4MTROG2qJurRyAjN7OnfGAx1PHDbAEpJ285XNYmwsptES3JvNflnqwMd
uCvHJP/ROBkN9PcHe4ta5b1nMBVdVhiY7no1R0/IGh++RZqfPEZJkRlXwLFu6cjOga1FQZ+b2lOi
SrFxUj3eTLND+yeSGKooY3ytCXPp4gaUxwsBaopiw2pHLWWqzkmKjN5rlz2HRduesjKmOEm8456M
bKwfOhSXbd+g73pvuTQBrjwdbxlUy4JwV0HI5aXiDj9f/hoaUW0p/AhNJs3A06Q63s+9NW0wN50f
KtdTFjv44bHVWvNeSRwN0SCtg5QwDNfywEv3Jghp+kCkZBRql5Pw6sruozSujajJThgguTsKV+gS
mXNU33WVO+26Lvb+NsciP1YlEuhX9sUS562f0IUdDFYCx803caBsuinKlSw/iQJ0qs+tZX5t3bT7
qrRW2gT2JOXe6DsEwuehaheV4npEnKKGUb17/0e5dMuQTVHFgAnCRl3tiXQo8izD2PKkIY/e431M
fykwcXlETXyi4r9rsyj8rSi5Ol+J/S6N7NCgQ5MJC843jYWWeQkUsxFz4begK4SIerztlNb8kHdA
E/wG9BFSROiyXln9S/cNzOKl5YkeF7pr5x/eHL1yMnEXPeVWmd9rYz0EpirqD72eOFfyjktzhMvJ
FiMwY6qrtEOx5zgBykG7AXD7Lhxbgc2fZh/A/Sp3sog/pwiLXFnXy9P7nzFX4Zm0XGCBlchOKpWx
u2GKPoAlEHdhWRWH9/fOpbeCqiU9a4ceHiTc84UsgfjVKmiDU1jWzugPOvYG+1p0nRc4uog6f+iU
5kq0c3FMSInoxUB6AxJ/PmboGdCTpio7DYJ2vG+2c6f4nHCYU5nhbbGCv/bsX7onCCiX4Mplx6xr
tKOSdHVm6NlpTMCthUUFGk4XYX2j65l9NzhJjDQWr+RG8ZprzbeL+4eIirLKEm0by/9/dUfFPeit
Xmf/KFFzW+JTaqcjpA67e1ISbPGm4lqd42KijG7Ef4+4Wl+B17Dmjml2Ejr4WdQ+kH2q6nALoLy5
dTAg2syOeC700dvrbT/vk7jTr1xJl1K1xWqa6B7aB3fz+aSp2QKGRXTlhC6LtU9w0vJdxJKv1Fgu
flakhRa9vRcm7fko+RwbmOvK7BQLJ9tZ1Paxv7NdZPD6+L4Hsr7r28mt0JsCe/v+ubl4Ql8Nvfqq
doxLCvgmmhl0hxXfs/P4r9oF8+irzgIifn+0i8u5qA8shwYAweqLRonsG1Pm+WlSZkS63b4nsqrq
YbxW3bg0LYByC1IelIKz7tHoLQV5LVkSMxfrBz+1rbEF/KsVFBQaFUz8+/O6OBzR+EL2Q+R83Xmq
9GpO0shlp9p0HPAszOsvgGDlb8UOu/zf2JPkdktreunUGKuwMR/TWBGzwlXX5dVGgtfHMnyMr+zJ
i1NCiXaB+dI+WZPlYQbIMvKS/NTS01Bx3gMbuzdE3H4cpOPK4P0FvHSVEgrCiIfDhMDHqhilSLrk
Xtfkp640so+t2U7PjeHFX5FnMd1AUkL4N6pMJGwLkgXiD7nqKtgIhSZQuJjzk+UoDjF+Ue17rwWL
mANND8p4Mh/rUE4378/zwqpiD4FF3FKAx+RvWYdXl2iL7Z5rCIItczZwGMfxKqd5CD7NdxWpX8kv
LkW4EFxfknHkXaHWno/GjR3ajU71p8kFvA1cAW8TM88P9SSmvR01+q7Vw+I+BXlW+Vaj1hvFlM7X
XJPiym668H3RuH0RfIfKSR5y/pPYMlRyblBMtHpzrA5dE4IoDAsVrGiTzManVjTy2/tLfeG9Qndo
Kc/D6mJbLZ/i1VI3AsJCPw/EdNRZf2hlBGelSdRtofbGA5SvcAcA3umv3AQXbjjKlgtflbOpYnp9
PqqMK8yo0FY/mWKelE0TOy0YyUF3s+3707tUe+KGg8tMkWeR21nFVpAQHaUUTXEam8nMtlrj0YDD
uTX/a27x71kg/elNikZb2lvplrCh2MR1BLsa9ZVjmMv6xhaj8vj+T3XpOy9dM+TtyNqBmJ5Pf8bD
qCaDLk6An7RtW/dIrSp47/xfzs5rR26ja9dXRIA5nLLDBGk4VrZ8QtiSzJxZTFf/PzUfsLeabDTR
hg9sQ4Cqq1hhhTc8QKRRnyCj1t9vD3gtSECOVhb/sHHlNK9eaD0c+6HAlyMgAgpx0Om9w1LrM0wH
dZSsCmTWaQBj5iVAxaqs2GdVycqdaV/ba1yVhJ70Y3gEVu8a/SXgQR7HmrLq8jlplr9dJZ8fFXNw
PtXg9c9stz29BbmTVnkb4lmyWy+NIjZ+jFOWm8pI1zlwC2P+KCLVXt7VlO/bg0dNAbun/FtGS2oG
6SOi2Uflyli+3l78a1+bcJBSNrxCmvqrO7QeIZZYWAHRiZpbaWVTmtbRIj385bTl0L9DD86qdl6K
a0ttUtkjTwPUtNGyalucxDDVyoNOyYcvOsqGT4Wami/OPNRYuKrKYwwd8Hx7olcHpVxPqZnGMzpK
l9t6mqzZaPuoCBx9qE4QuJQHdU7gGePe+ghxof8+Zkq/s6netu76C4N8pJhJOQTK6GprK3kf5r1i
FYGRJtU3ir0JgHFn/Nou1figGhEGUcl8Arq/+IoZRkcbZacDLZ36SVv6+OS2lflQ1ZD3bi/G1ZsH
OXwK+4TclHBWN09YKQl3tloEpQuFYFB67wgsb8Q2HkzAQdHgfWGQaPtDMmMDhQkFnYjZhwEaHnCE
aCn/xunOu3ptJ5KWkEkTQiBIs/pJuGDWox43RUCb2Rmx44aKyuoISUJM1JZXZpjLPUuHaydQth1k
Ns2/1/UKra/iEKOHIlDmWjtbaEU/4VGXPEHhb86TBWbAc3H5HYopRPi3Hue9DXJtWyKDSRWYYBDp
Hfnnvz1xeTLGZUnXOcB6FqWOUdCn8wfDgEYAnh3BWozfX9hchwaGJ1o2FL5tyJc+lwoeAJgXP6dd
O/+LXRs1jql1q59YYdSQlvQx/3l708i9ermXOXUyw5HdRgRPV68xAkGtmYZAREWtjuIAW0L7YuSt
ueyc1G2ABdNX9jO5GSlyrjsQWTqhpyJ7a31D1W7mfy0ewVpUz1ruQFe8e1YwBQEJym3HYKtt1yzC
g65gA+bNTTs6NnHVLA9mlDTj3WEF64agFJLhMnhc4zawqiwwtqIrjodaA5+sKrAojPak6OQztfpI
uMyD6qFrSFCxKRHpRsdsKS/QAK8S4F9u7R6BkSQC5XAj/looZQGDrgOs4jeqlw1/317O7YHiNcPp
QKY2hMdr/Aa67RbQsCQLQFohlA1zaTmV+qBGf9ZKW1OLhHr8AwfFhKel77vuNCoVmtW3f8T2UMkn
9Q1fiicIar+Xh6qJ6UgkypgFTjLnpzxDrJ0mfFJlnBhtBvHUuByWJte/3x53e4XxoAE+kCBqzsg6
dHKiJKoIVUjr2kkP0RyPMU+dOreYH6yC4Y/xYNb3I0IZFKSrSc7FZ18jH0pkIWt94ou3Zr78pBy4
HJzBGh7M3Gjek5gnfzbe4O185iszBfxOg45GixTDWoUNihLZtRAUPW1z9KjzEr6jCZKX0C6NyUug
QuWqu/NVr9wLMh4lUsTWQFrSXX7VNM7jIlsosSwqdOyjKAYne8wbozF8t1DE57u/pWxqSDQlF565
tgprqAbgfl2QXNqjAVW4hN+EKaXyxe36MaDa3is7F8SV+dGBROvQtLheAXddzq8CSmHXXpgHmt6r
9tPSq8146mm/1F/Re2jvfm6lNw1YcYQ6KLeuO/yLmQpr1o0yMPKlOqpoLARD0UJPo5T1YNKl+HL3
ekpLZvIJoHLUp1cPHZJpWYmBI0zY1M4fl94w/MLT51+l3XXToYfLuncVXrkFwE0Ay5foLp34+nI9
lTzW0mQRZQCxQleO9RS+hgh3+BgQ54+4/nrvvBx7h51deuWVpDzABUxFAoDOGpNDrSIGPLuUAReQ
/kWBMPdP08Tz0+3VvDoKMlgIgYKk36gqaW1kihR4flBNVXWKjW44uMq4FyZeOeWsHdQd1k/C8VY7
EvXWsjGbqQKaQT58NhPwRv6YWKl+XnQ31s+dPmvZzjHYDgr+FUYgEj0kJnBRLj+bEUdtIjqvDOI+
sT468WJ+MhAd+LXEofUpr4RtHe9dSxhKZHyARCXMfU1TSkupR6saVSBsWzmJGnp4OPTKTh/l2rSQ
b6XqTpcO7cDVbiwj00xj7NUDgeA7Yuc5LPAC2winw++iW3Tj/B9mJWEcQEBkwLH6dukcOr2LSkBg
K6PxEveQMY1q3nkGtkeMv9+Urw95FdBz9fJb9YpCl63NmmDMy/S5DJf8FEbDwDtbYCaOSM30Zxi5
obazRbY3pRyW0gmCuDBj1r3WOgSrORleHSCgMrxaUapheNshCIANXabcvz2AGaETZYCGARiyWshE
kMPpUdwErT38EHUhsPe9X+cGJUl2njxp2MttdkcDNXz2hrENUtGUhk/pu/lz7qj8nW7viiu7kNAa
IXw0oNgVa57cHJZmlFPQCnQdOtlQO9Ezpnr/6nldBpNS70G9t8NxA1PDx3UTYM1GQg+ZekQ3smUM
4ir6PjWuc1DU7oNt4eDR5/MeCXAb+77d928xGHXhtd5b0eOfiLbFFGiVYoNXC9X6EKppn514vr33
5VDEHkpeTdGcRnzj99rw28PAZQl9it4eDysVncvD4JZA+8usmTnhCECXbvut15avEXiqQ2ONr2Wt
Nuc7vyaPGlBHiXOhwEBidjmisAzoFo2nvMSYdh/byTwpOrIWcenyvi3avRHD22gOxw6UA+u7usE0
tYODVmvKS5Lr6iMJWg8FLemXRx58G1877oedETfnXJqqAYGTiaBOs2m1oskk1CpvyDiRclvsIyZT
Su9Hoe78bNV4snbOxuZNZTTebZk0MTli6cvVpAlrgKKQ7JkBg218mpQPppj3AIfX5iS18hE/50CY
647zNLaRwS2QBOO0IO/hztrRLVzlWcnL8d4ggQlJ6hvnXQrjr5+cPLbSEq3kNGiqqX4GyZOfZm3U
d1ro8iNcZJyMgtCmzOcIfDYUVW57bOLRYgoE5ZXPFYBRNFyTlGJiX0Rh+c9YJpmaY/eEF8o7YYRT
5TtZq3t7ynbXFpY4lmYXy4dMn7wdfqukxIoaRti4ghs0vbA6Cb2puiMyD9bwknq2+A+bBXgm8Sz3
KGVF+Wt+G83rBks4WKIHbgnQWlfVKjn2Vdn3O6/PtVnxIkgAHZEYLYnLccZ2LmZwNgBqcidFfVck
7s/E1ZeDFqJc858GAztCAY7Ubo2fDnETh9HBYIBAB6oGXhqdUAtoPy5FMe9p1G6PG5eIhyUnIR7K
fRvEpRpNRRxRcMerxjwliHngaLB493at3taOpxs4oHwTVhHKiJ5Pb48KPdCi8WB0WW2fIEFhpD+g
pievul2kd586vhbPHTrlVEC0deBV1EimUB8rAroVkgc0OqVy7osKDbB7b38QK9yMkEi4WiHLXG6N
IS3D2GqpXeJwMzRo1WgFZlyDXc1HZ6gTXNQaWee4PejmkWM9OWN8LxJVprk6ZfZClpo0RRRElakE
iaqoZwWNLZRf2uJxqbvvehcbO1HmJoqgCUjKL68xKtWbNllKiyRNQP4GZjolp76tze+V14wfeTnS
oxKi/Lgzye2hY0dKTxEariCg19YDtVt50zTSoMgmah9Hr3K6H4oazZ9bZUYd5vaKbmdHL4QODEwO
YlpyxsvP2FRYudvg5oJiUpTqoOutWh/HelYaNHicGEkqq2j2PDi2nxH5AhAxEuZNnrUW0Eg9E6sp
nKACb7HCZ7SbkQjLZ7P/qBM++n2KBZQ/iETbeSu2Z95EK5fzTqOPCGkNfkLFTCAxRtvBGxcwqV4K
PHNy2rvDItiZMMjItWRnda2Oa5fA8RaHDmbmLL96I07+zctSfHXNEvslgxb6p9tfcLVd6BGT0qHq
KFHAMM7XJ34BDdkpejW9cKeGB03271yUlY5x7+ypbK8WUA7FjtRpXwF7dWDYXG4WFfCUWrv2/FKi
zv6pTSqbiuqS7MRd10ahEYOXDr+YctvqkPcLOlFlP08vqtlRL+H9OaWmke9sfFPevb9FDnIy8kBT
JQabAhl09YZa4Ti1VWzh4kiQmx0MLW30U+m1SDkmDWfl6A2dMx2cxpn/jXq9rnygLvb7iOTQCEZ0
Gb9rUeV8rNS+mU5dWRi6b/f5VB1Mu0uUE3NQFQwmETvxuwI47NOoIjH2bFap0r90AyfkUI1Fk5/p
Ppvjgz4bVXxW87CwX0U7NsNRN2Pvl+cU5kz7ZST182fTiaL3qe108UtWu1158uq5HQ+R2qqslEny
9qgCu5mfSq8pvmRZ7OAN2tbGdN8ef1s7oPxE/VS4OFKrT7ToWo1Ik6u+NKLsnsK89k5akaO15qUN
qmqNfh8hSI5H0Rx4Dy0Zcv11VUYrMsVUilF7McbGPGhGbZ0kuNEXi5Hu7YvttnA1nXCHV1s62K72
OJ2JwZ7DRXtRs773RQTqYemivddTLtBq87mAxuk2sgURl10toOmgTpe1k/GChYmCwmI7hefR6bRT
pGXKQZ/Fv32q2dV5HqDQ3b4vrhwvFlIGWA7gpU3b31DGoUimfHpprLI4lkoZfVD13NnZIasrni9G
WRPMFYU7miGUIi+vCgP9THtC+OQFpa3PdoKI1uSqflPGvyJkZfw53MtsttMydU4eLUIJoKCFezmg
UorRbktFe0mRDXzs0vLLbNZ7lLirg7wJelAkkWHd5SBe1Yk+tXGqjXog/CLS4jP3xXK8/YW2Nzq1
cZ0KLhUmj07aKmrEIbE3FHrnL4Agwuo81Etn+YCrqY+jRrvLJrzyqSiiQYpHfRhg7npSjtM34RwO
5ssUe9p3gXLhkwEt/hnEQvTSQM0/T9mc7rzFV+YIHpZhoa4AslrLdSmW1s0I9ZkvJMXKT9Ntwy/L
mEDwwj+luS8KZy8C6ua0mdK1h07Vql1kjbOWtKlrviAShra5YmVHs45hlyEBeAxpyu2csFVM9b/x
ZANOailQF5G76LfsLCvsMQopyLykYYa1b2gVB2fq0JCsBuEjLTl9uL1fth9QRsRvfh+YN9B4vBwv
qRKIg2hlvBALO8MhnI26f3IUt2yfNK9zmncdPB3A+nmRWTux6vYeswyaa3AasMOQhZnLoXuVEG9c
NOslQZL0EE5q+A9AaMBS4KQepjaaP5qwGQ+TNuyJiF1ZZIkqBZpLBQCWqHE5ckpHO5pdtILop474
7YY9gpJziJosUnhlOdl3f1SqJtzUFo0I+TqsNhG63U0NEZZqlxOVOCQX2UO2JPHBSPJswLl3Hv69
/VW3dw3joXlOIgyAllTgcoKzt+AwnvTKC6tv+n2PL/LkNnvthzXEk83KMFCo5MToe2x0iqbFzJzM
Vl4sBWdwM1uO3VD/PVrqv1ZvRL6b9J+S2O2Ojjq/jpr16KbTtLOJVjWc//0EqCscUmbLvXc5U3Dj
AD6JbAJh2iI+2lNoj5+yimQA6UjP7dGDRVcAg2kvi8NfQtNQjXRUxBR37t3tOSK7oxFDzkVaSxf9
8ncspt7EWZJFgdeEnj+3otbo0+MnbtcQcOsU5qIZT7g73/7Q2+mTqMvki0olSdFa0WZwvIlGaZEE
lT3bj5ADuvlk1kWt+l2s2zPqlqr9t6HPluXXi9F/KbXG/HX7J2z3Gq0MCquGbETxWK+OseO0qpOM
wNNiRKZeukxLsS5vxp0dvT2y1JJk6R+bJTbcGmOVTk6Y5eCFg1LRVX9Mx2d6RxiYD8ozOIK9WsGV
OXElUkklHjDJJVYHlsuqb9KoLwKsdMrvmVGaJ9dLx8fbK/eWjVxGckwK/CTCiRoqX+u6e4yWuLno
ShUkqbvYut+wetKHnsLogxBa8qsqTXU5euVYIz+qIIo+PkcoYoxHt0St0q7VwTnYBY5Jn5B5835G
dEk0X/OAHx/STm2q46x5kYEZcuGkO9yNa0tEtZnXl7aBbB1cbvgiFU5VCq8IUk3YB5r/ysGpUPi9
vUTbpx6Ak3RShHAE3nhTrJxwqJm9sAwc/Mrw9XTt4xjm9qEGBn2+PdRmQhT1QG8B4yXkJLVbxWci
XOy6dMIq6DUvOYxDrBxchGJ3mqmbe4JROCvsKXIg+n+r+6oKU1Fq+VhzYIvk3LQGoUQ724ofhpjt
+IDhh7Ow9Xhnq12ZnNSzIF6Crs00VxvaMMbcRsmkCXq7Xw6dImDdmtp0unsJya/Ih/HHpWq5Llnm
xZRkMyYIwRhqw6Hv+oi0s06Ot0fZ7AlE6uQtSyeQ9xTflMudh7q7lTTJyFyQAH5cZjt9yQltjlR+
9pqO26EQSHqLNeHpQntbLdu0YAUzeEsdLGNnP3TCdI5DZENbVOK7HxACIKgn0DOo3kkE3OWsqMRk
Buq+TSC0Sf/Gt8lQQcF68JTiX574zShCZG8W/d74Vg6Lfxd+jm9IwtUM1T4t9bhumyDVDQh1/Zwi
4x4u38MsLs5ekSt3spVgdTIgoAVCaXKtTfE86RtZiSibQHXz+tEFpf0QZ1l/EplzZ9vvbSgWU2I/
6RhTNbxc0snShJm3GkMlWv2opkh1dokpThm1oXcpUq4fbm/M7SFDU4VgiModGR72L5fjmU6dekpo
NAHwZPtUFVZ5LjTlTpDp/2ZFhZAjAOSfEsrlKFYjzCQfvCZAglQ9Rq5W+PloL2dLn+uduPXqhChD
0ibDxhYy2+VQjpbZY7+4TbBYWvg3SKvxj66fl507fnslsmy/jbL6TLS88E4o6jaAJmIdEtvpp4OR
6i2+GOBafyrW+EPYQ/rlP3wsVOnlXcUnWyd2jVNaGsTuNlgiN3oepeK6gaHF/SvIdgfEQh6JxsLa
xtky+1CJW7sNBNK+HOUUO5U4me++EYlIJLRZSo9BO1y9xSFi/E3rstG7MM0OJvKxgdtE07ODPcEf
t5ftyo2IkzgNNMk75olY7XGAixHEtaUJosGLPuXtoj7NWvwumpNh58m6OhI1BeCwEnu7LuUmlO2s
snca1DtVcXQ7N/G1OHUPc0J/4fakruxz6YnFvQtaRsK3L/c5YUxvDEXaBv0UKYei1suzHhkf/8Mg
VCJlNYHu6zqCLVRb2F1ctoEmM/u+WEa/n7W9w7SJk992AqGvZItQhFzd5+2Azn4tBjYcJ/WpqdH5
b2YsTAjWmqeoKPfcp699JV0CZWQUixGwPNy/1SuchKqWJ2ZmlYRTShw4C+VcKkn/KgarEjt74tqH
AjkIGk2KiFCwuxzNgGoaFvPSQv826ockUjEftvD+uf2lrs/p/42yxoaFHtQ0NFbboEuS9kiZvzw0
Kd40VRz9uj3StfnQQSCIITAzwABczgcOYr9QmGyDVkmGp3RczEPUTeHpP4xChshHYvttIM+RXlYI
EXptUCNtd2y1+YdW4CrxHwaRYjl0Q4jY15F60jajEo1ZF4R6jLPw2I8P8WzdH6QTPPPy8XFACG6w
vygPup5wqy4AMOH+pRmD5T2ZGHXqD/9hNhBgJceNt3yd1GJF1dtLWHQoxbbL4nvZpNp+W5bNnnTq
1R0ArPaNU0YzRO7F385P71k9hK6EZSvm+Uhq4PgYlN2dz3JnS8gCIHvEsXjzLkfJhTUlg4m0HF5X
ximsO8yjHKAYdy8aOZoU1UGKCh6DvhplABtttTYCdvmgHdI0UY5GLe6/4QhGwJNw47AHNriSaEht
LEQtWANYUfyhJ4n6Ayac8SFa+uxp4hL6+/asZDx1kaRTVmI+9Pkod1FVXz2ubjlUzuQCxl6cWhWP
Vdw3yqcxnsXyEo5z1byUUxja58TBrfuRRnQf3R2iUzmkEoy2GSkI0OnLZR0LlnwyhzrI2o4SbRxF
2q86x1XyADtM+ROBIbF3A25fEbIeRpR6yeyZdUBheileWbPJMSOCEYeyVMziDI5heTAszFB8Ry+K
vXLwdkypeyVB21RuiJRWJ0EVEEVTYHJBNKtjfPTUvLG/5YsxRF8Us1WMv+ssjXaKGPLvvPy2l2PK
3/Tb6Yu6cZio+fZBL1T9fUZx7GjHRf/nnBGD3t5G24MurxOuejru0pp59RVdd+lMBY3HAMaWcpxa
UNR5E9U7D+S1RWSrouVOrYyaz2pCyaD1g9o1IpiN7GthdsLHQuu9WPQnkVZ7we211ZNut/S4oR8j
53m5elWlLRklXRFgNNc9Iyj2D8jm+cFdMCa/vXibkeTtxY6Gg0BbiyfmciTFoPJX91MfuFWtHFPU
QiEkGZ2fLHO7M9TmO3Fv8SKDljYJZzbci2JuqsTG5zkIS1S/stQTx7Sv9w7YlQkRBQIAB2Yl0dOr
C7lrpkFLMDZD+SRpdD/qk59TFhYYnlvYj9+9eFTHbQALnGUanas9YeKY3YyuPgBCsitY6jVcVSyQ
PK0+NDhX7k1tc1++IepBx5GNyPtjtSuIm6y2K8wx0N2RZ0AANSwPuGXY7SNuZBZt47nDR4tW3fC1
IeUTO4HIdmkJRKUaJ+8Qxa4NdnTGvYNPrAZ2niengVLLodNC8TAu1p7ewiZzpULMxoSox9mm77oK
tgE3LXEzFgYoX0xG8aKryE7c9Iw1sxnoeev8kxthcm/3k4YZdzNvkpR+JnW+PAtuNDV0clsnEC7c
iAc6QJH1gCa7ho3voMx7ykvb80DVFfll9g7dMnqgl8NNoxiyqK9cyM2DeuhjzfZVffd23H40aXpC
Ex6OHGdvnbYoBvpmnpEuQR5DLT+2bs/udPrOLXF+RDhs55DL43Vx7yMMS9+KZhyUAonRvpxUraXS
oGE2AqzIzWNcAXmyZ7c969ak4ird6IdOJPSTKQI/do2+9xZs9g38vDf9bJqB3DJreRs7BsNRCGcJ
EHlro7M7tgzRGV2fv6PN1VoYi+JIie0kfjPn25fB5nQyNKARsCnUnkmjjMuZm1qMv2ZYaaiUu3V9
Tgcj1s5eHcf6iZM6TEeeXcs9WPGUL6da6cw7xXYkYgokHasP7lo6w6wSxsYmiqq0wQzSBfc5K/Pc
P7SYWCoeO+0TXqx7TZbNpwZ2BiaHXIF/6ISubtpeFF6yLLYFR0ppH3UlzOwnq7Jy2pS8kaesTDDu
GxsHaITZ6zifmWTKxun2qm8OkfwR0lRcsrUcQuPLVVdASRRznlkUGBDe4UrKn5fS0nd6C5tDBAUA
+WjyFWqsOrDMy1GKrl7cwUUcbYy16nmcnexYU/c/CmvXhv7qULLdCnSeS9ZbHSA6JSQtmhsGlteb
87nHQ6Y4RFgPLgdToAfr37t+SApTpeYfwmBKyJczc4zGKaahd4LJqyPfjpBabpKk3kn6NsGTFLcj
2QNZShVlI41d6x7Npsx1goE63avjtvoPByDLUz3iTe4VpfrX7VltF5FNQbYM7pKF5MNdziofFGPp
hesF8exm0FCQQzjQ0M0/2Miu3Xvj8TpRdJfdesnlX3uRtLqVY/PZhQFc+hKVdWVuj0rd1ie1My3s
QrH4BSqpuIV+0pTYzhG/N5ed9b0yX5pPdDyl7Lts3lzON60tl34Km6ZC8/2x0oQ4JkXlngZHzB9u
L+0bd/zihjeIfqlZ8zrTdgYTfTmWbeSSbTFmr22oNb0f439cP6R8eOM1UxvRnuyEC/eInSKeKS2R
Qn9W27Y1H+phnpVHbsScXMCKOpgYo/QHTY04nb+g8VK2ZyVNxtDXy97O3rWL0Q5HN/Gsf9uusSq/
sgZtxkg2L4bBt5saEeo48wzxtZ0Tk1EQRG+PqchFf5zztEKgaeY0mX4WtdAqYXmV4efMNMPxUc0q
N/JbLhTFHzW7e5gpUIcHZIVM4yEz++lVK3p7/BB6dhg+pQK43HttVJr2RYuatj12Xo2exlQmpvFU
6laV4jJq9gUAutwsvsFvm5dza7bhdJjTZSo+Cwdy7kMbqVF0SvW+W46qRV7ku7k9/Y2+S5keVIMD
cUqKAoHAOoW4e3KLaHL90V2M5kPW6QM2z61tKY+oCofDgXM2RmfWVTVPS4ZczwdR0rrrfG2eR++s
Jk7XfotFhmy3n5ONGUiINE1vvrbK2HwXfK/hSzq0bvHXpAtR/KEkLXXgqI6y8PPU4JCGqXw4xeGz
aySl+COcdHX+6BlVN4NJSbToaRlbrfZr5KnqBwBOFvEvkaf9AeCsWz3e3nTb+4PaLrU8cNs0Joll
Lvcc2NMOp8AieyXcNP4am2b5GhuYLBi1W5wVtS53IsHtW072SoMLz0V6M2iAXo5XTtqCENNQv1Zj
br3TeLGHY4i8+TeKz/HzSKf2BejV8KubtGkncd5GMDSfSMmwD+e1glZxOXRomN08KPL+t3P9iNNR
9blVEec9lULBdsfsSs+i5pwOf95e4u1DSumc6aK4xdYx1rw6JCKSFh+k9FVp0hFb5Hk0/dht7HIn
idh+ShoPqLmiYE8jjw7w5fyaKjNVwaP2OmY9Z3Co9PzfHL7wVw4HMKM216z6dHtq29uRIZkR06Oy
CXj9ckgj1jF4a4zsVcmWSj/r2K3npxLG8PAe2YjF3dms25UkC0IxUuqkSTjv6vFJKmo4rop2QoG6
9SkfZu0cFvdS4on2gAEAopERJ//hrY5EOY3RAhkyDDLD7B9qoJMfK7EMjyqSeKcMiIS4O1JgQD6Y
FBSRjYJVeKmbqZliGhMGsOr0By/F3gKzqDs9GuW0YFsC4uAxe1PmuvxWBRWq0raT9NXjlL0aS2wf
HCVydj6RPL+Xb5hL3i6VSmGZSXety1GyPCowEjab1xIG6/BYlzkitIh4LJj8zIZTPcwIffTPowb5
7GGhu7SDnN9uEcYnR5AYCLota8fLwUkImCqjfo0xuTh12GL6tR51O/t+OwrKIbCPqW2yF0k1L2dZ
WF1R5yIfXyksig91YQ6nNNb3uuZXRpGTYD2B+wG5kn/+W6Uvj/SFqoE9vpp6OT+jdR36BYWZnS92
bRTE7WV6JQdZQ1rDjCK+beXT6xu8symU5NdU18uePsj2qqDmwF1ByMgeR678cjIlkDEYQcP0mrbl
uzhUnEPWRynWOZBqbl9Kb+6Pl3tQQrvJyEldQAevqzlLYjZGa6TzKy6uSwkSP4o/NvaMobaTL3p5
HPRxcf+ou6hVT8QfVvPHlNm95o9QVca/o0KhftaMSxn5qSUU92SFzvjeGiPF+unFmMHsbKYrKyM5
RsR80Ib5vatbTXHySCPqmV8JgGQlMlcfJ60Xr65DNHN7abZPBPp/xJccDE4ojYjLjxAZ6iAWaHWv
RLRD63fwhh/LeBx+VrRfPyv22Hbn2yNemxwRD+kdEkI8EqssyAizdsysdHkdMjE8Q1csDjP1xaO7
ONrOOl7ZyB5ZpOTmI7MDguZycmGbKZHZZ8WrOqvaYx8t8QHCa7azhNsoggiCOxTleyqhpF6XoziJ
aiwKZNpX0QziUU/N+iuMSeukUBf0PdQsj7kQ80475drUgGBLyXTkijapq1SEjyavZ9AaIn6dlMVB
p0a6d3CufCyQGFS0EE7hMV9HKlE7iFRJy/I1qSkneDQyHsAilYdRNbI/zHmp/xIIARQ+pLHxIWzH
50k1x7/MNMqfc3wa39E9b09RBczNNos9dYvNGlCslOLKEjMCGe9NZPG32xBp5VmfHaG9DkVJkcBy
O19VHP3p9n7djiJL6EBDQfdQs1yfELpyEMwijHjjGczukmTayQV3v7NV10qVHD3pJQagn2KSRKKu
dlFKzltlei+CXC9m2/dMItNfSDyI7n20WI36UgpS2kda0jOUvMVx64dccRf3uYnKSD+EIk37E07s
y+RP9jhQPlnmYk/YbbMdpKoScTe7nKIj6M/LrW5rNAlF24pAV/TGTxMDnB2iPr6iZ/rO1tsuu6QZ
UGID+0+teF0sAUVAAgaPO6CT0h4GJ64ejDTzjvd+XHlkGUEOIsVsLieUIzaMb3kzBJPZgTHx9PiB
6mlxbzgnGcYSlwPSmHLh2pxYNbNOA0uvBotia8/VkBVHVczKzhbaXOVvo8AGoU6IO+Uay9zAaQMn
3zIKSYwvUusfYSyPVYPxjB1Ge4at261AEYuNQH9CNunWZTprTEk+c0Oj1u2FiW9k0EGsromodOfG
t9tf6epYslcufamwNVmdjSrsoHAidxkoZYq6eBubh0rh3fBsCr63h9puO6YlLXVQLQPGuk4o8MvL
BSIMWjD2kX3Q1Cg8Jkuz1yXePBl8KrC/EIhRIOESX726S5aPvb6weHjKVcdRlDP1GaF86g2oO61R
1WfNTvZIYFenRuVWlZngNtudbDfuKB1qwTLP3dkoqQnGmdgr0V0dhZACDgn4Zt75yxOliT7q4srU
gtiwi4PoyuadIaI9Y4vrowChQZxckjZW9XC7n+apAc+Jr1VvHcI0bZ4UpdtjWF0dBZ43txAEig26
MrNiJDpnl33XOuj3p9zLTa/sQUGubgb4W5L6Qsq8BiMWc1baA4lTgIvUctCL5NVWw895ZXxOq/pl
KMP7rDp5adh8/3+8dRk/VlMLfxy+UFr3f5URVifCi+qjVYo9NPimayFHIvGi500laWPN0yGfLMxZ
0QJjxIxz0N3HJCofnRghEKNZvjRL9Vcowg/4PdypIPE2R1YTJiz1Abqa8sv+Fhp0eWv1acL+QAgh
fNDFMIMx9srHnBrTvfEsk5TwKsA1pBcUwC+Hynq2xbKwSWLh6QeMsl2/8gyqkWO/l8dc249cuADB
eUaISFb3oErBuaNdq2Pr6eFK6BXKsw2L+uH2FXjttrUpxUkYHOW/Nf87mUxhzW2jB23ouCdseH6F
wCOObpTtNdnXhmp8JhBBFLbp6wIpoWlxuXaQObo6FNUSlEYWo186gT2aa/2QV075MGJn8SqWeHoR
gzaca60Pz9Q768eyj0bKoM6ektJ2eQGJE0cix0E0Bknr8tcUpTFb5mIuwWRF86HMPcS2l9K4O7Ah
EQWDJTE79G/XitP0ftoImVE9KFnWY9QPf1lTsydPsJ0K1yL7EdEdGggbFUxavhlVXGMOIqVWzlo0
4IPm9ubOTtlEHEiXgMWg3S0J5zzOlwsWhrHQYi92gqSx38+u9TJA5fRj5LtoP+9tls2ULLotyFLD
kAQTBCTjcjBvQk50SDsrQFLLPI6Fie1NYexJbl4bBVqlhBjS3eEbXY4C8HdIvWmwAqu1Gt/WB+9s
ZmKPH311FKqy8FaBI4DwuBzFdVvAOPAEAmjuCaRhxcDhPgo/3T7IV0aR2hTykUQWgIbZ5Sg1sAtz
gSQaREa1HDGC105Dr0zH26NsrgtacnBhkOmVeO1NCD3NXt9NSuqikNX1n5qcrlFiZP0PdFHEztG5
NhTaThA0+TwSonk5ITdB0LnlhwSFGEq/WvThwTFpMiZe2t7bhWZWAJqkAyoxEdnv5VDURXOUpAo6
jUoWH/FfRXtERZ+8K5Y9WNiVz4ThkWSF0l9n262GSqqqL5SOpmakYvgqQk28aG4/3/vqywnBHqJI
TqJDp/ZyQm1MvS8xEibkmd8TbKGfDOEhO+BO91YPpXADyCQs5Ig1ETi4HKjs0XFJoiJ6NVAbOrm1
/qNClG4no4KIx19zUdIjE6AST+5GPW/LwFJLYindFm4wtu1cHWvdjf5o8KmbDoJemQnMWa+cVx7T
Jj/GczZGX5O5mtwPDh6R+nNEK2H8lidqVp7mskFczSZ8rA80GfWgbrMh/KaNY734sdHTAK00ZbB8
PR1s46m2FLf1MQqAquL3djdhmIzmcPmA8WnWHQtvnnO/ctVIOep45EyHzCYiPod93tm+pqejearU
aTTOhTf2zdnTurF4iHBHnJ7F4NrNg+eExTlBTsyZffonk/5xLqpl/BOwGw1Wu5nc5yiLzeYREVYv
fhq9rPo35wz+IoA1tPMypm703itj8/+oO7PmNpJkS/+Vsn5P3dyXsdv9kJnYCJIAN20vaVpYue97
/vr5klJ1CQAv0JwaG6thlWSSQCIQkREe7sePHw+Xs8B829iDOomh2xfwWe6HAb/9zovVIFiNvVSB
0QjhWF3LvanR7gBUljaxUpYMtlJ71uc8bdnwOKiWSMk/HSDsMM/SBz2AAOoMhSrHdo5YcHbNVT5U
y1KNpnsxqY1PsdQnOZ82KQJ3mAT1s6kCHizMMZvkB71TtGYd0hBXdij9EmQbdYgScWPDK3R5ocNg
KL7XaRvfwRSRJGRAcL2WWaPRKjet6KC1iyR0zq7Gquj71VDTbmkZR5SFrz2iQwQgEEbr7vpQ6j4J
oLxwZbgLtcSxAsFTn4EffdHRpyEZf6dRmyE7Ea1IGicb0qJ2Ej3yjPsJF8talp1adE6WdlO30qRM
i9aNbgyU46f52As3XInUM6qV6u9zlij8ahm9Fy9EULNgWZqx8jHQMlVxKO5LioXVx6lxJ8ZjQrV3
5wX3fi9YiVPodSEguySWpdsZUS+yMdpOdvshCOglSu22uo3jLpau0t4bQwLF0Yr2DVXK41qtsniy
eRgCafjaKE0npcB/dEj2R8Hv0+g3pmP5VfrN8+vsXvfpOmZr+Fq1U/h9dN+OyiA+JlOr3IzikND5
mJ0mWeiR6WLkjJkm5C7tVPNp0zRi2rh6DUByp01qErlNoArhTlITIVpFxJb+CpaIHiwmITflxRg0
LayM+TF8KAuplpcABLLmiFHUF8shjwpxBUeklR0pNoLSJuFtDSvyQ9FoB2EyfUbET+/mlh+cJ1st
PTVxQ3RmPncS3YrcGk5EYVO0P8iuqZSS5ha0hNcWVVOL+rMklanoBEolx/AzLHlfKmKo7yUxr/PY
piKr/hhzbiVH12Jfhj2WSM0yr1Xx2/mb8dSwY15gipFapnruBJ9sSz8EXJXIpPfZPd1egycB5c37
Nw7CLQ6ILgEwGaSdjikx5JfbsIunbNeJpJKrGqV1QxZ65/woJzevDqI0q+JTqgxX9BiwkHqx7xMh
r3Y+ENaysYpwrYWC/L5qkPQ9P9TJqs3OCi0sIDHhJhM/Ht4fdB7RArmuq51WNPo66PrUUTpJcd84
Csk6kp/UNBK6zRzKw1Eo+/dIB3TNLrY6U3PTvhe32mANb2z7TQURldCg1DwkaBVApofjyLUyjAV1
XohEUspYxEGX2hAUoyfyCOpigI2z9PU28y9Mbw6cDm9H8l2I70AXnFv5HFdbJGEweE2PZ14anbcx
jK+R1NNBzK8pgI0zMvJBo9ty1QpvrtGBH0gpNslrhIrR4jmary8imTQVun6bFdKwUueWaegOPZx/
eKezwysjMH1x0TVYgoeLWimTks6KXbeK6QlLXVCVbUQuztUKU10msbxNQoRbrLpX3uzb4A8SGqI6
iYOAn3M4sNKW3CxKY932Jevnw7ja1jREu+B7noZVUM6JdIh2iKtOOv0Rg5RlrwvWbdV60Z0VG9FS
UgvhQxOQtkYjYHo6v5wn480nbs73onmAN3WcVc4aUsA0g692JZjAFdUdFdW3RPyUYSxpAvD9/Gin
5xsCH3g+VoTYlOjncA1LwfLEpI/anZX3I9p8em6Lvlguzo9ymk+ZkU70Zqm8ncVPjhm6FFQarY/Z
2o1CmvW2JGQ00CoLn0JzL5Lk1o5NxQwWdZy26XfJGmcd11jwoNTFfV5fZ0mcD8ukpHD8JjYSrbXp
6O5dyuKdmlU+JDA6N+NMtTqu0ZQK3jjwrH6H9RXxWqrIjXCF7aAdLvWNfWUoAjyyS3j/rP1x2tX3
2bHBILa7VBs7F126+AnVTGVb5EJ7ITf56lAgzLAWyRhS6n/4hIWgHK0+UNtdFfqD4WDogHQ032/x
FcWq1JcXHvVsUw6MHSDKnJybG8UQfKjz5/kF7BuLpBHl0eh3DU8x3VG6KdAea0o0FCFNWrs5dcuP
bTKtMmQ7VzqxfDJVevbCbiwiA/lvKfTXdEQnY9JLQXgJizmJVPh4kLa5B9iGc7vZw49n9kLTwMvv
doYghY7SR/itpNGuQ9ki5aSVlGcOwqUMwyunDECSKiBKzgHW5PlD/bImgYLKx0jidccF0QY2HW+0
vceaXFj700c9n2V21FzGeBqRjwm6m3E6DTu5JSXsKEI+7WjDaoVuO06qf8E1eGW0H1Uvxkw3PoEL
xzScJLCzaUeB5LgOwxYSqxeG19QCfT2/p06f2VwpCcw6R8uIUh3dMFZOY9t09IYd1kq4Q6vR1zZg
5rKbpaaSLpGDKUcnifsqcN48MMl2UGRM14ue7eFzSwwfyglM1R3wQ+ECqQt2IAm924pWvpPKMln3
sz9/ftDTCwCaGU4XYPl8extHJtmYEOXOO3/cZclo3Yfd5G8zQbOQ6wu76zqNUZQ/P+ArDxJwkgAd
E0Gf12P1VEltayLDjAFZ/BvfiNA0QRP8yfOacHV+qNODwIUNTsmDBOu3jvOUeuZJymSk464WzWAr
RzEqhGl4qVPCayuIR0C9MGqmp1Bbriq+RHQ27lQvGN8bWli7vqQlK7GNPLdFIfsCqe2VBaR9JBpi
MieBnXrkiDSTXiMjkYk7KbF0erIWLTc1zeyiarjUOOeVBWQoZG5mPfWZMni4I2nF0+VhXYo7xe+9
BZLm6lpVojcjogA5nDagSnKG2MqjCSlpkgQZgtc7rW/UTdxb4w1YziWdh1fmgsYfeCuGGGbQcXa3
z+qa9HQl7WoDtkScNAOVpUPqnt9yL53QDi8kZgC6iwAshp/k4eGS9UboC6bhibuOnKHieoUCeS4H
eEFEMB/Er8JgQmlvYB3fjVVQWkuo/7XvgxoVgrUeK1GOHdmzhvejMYzTF7nPEmORiUarObQH7c1d
JWdi4og6FMOr2Kuqb4YX6s1VXoad+UQsWohoi4VkKhUtCKLlGHTCG9vDE56RvZjbNMOmYzmPmRMN
6mxJl5XSTk1D4xZ/Dl3/uAhnVqIkfTi/oK+crrnYkSNMXAiqd7Q5hirFiESitEtykbptSYMVa1Nb
p+wBiqt6USWRrF9wwk+3CnciiWXQsLkH3XGW1GyQLxuGjL4xQiyvZDOExzSp9YWtMn/yw50Cmk0Z
Ncs4l+vKRzOLZanLYkQadpaed18Tre6WbFzlPpvAtcah0j+o9PXeSKOoXuC+n1oQIlOIpATa6FBg
Rw73aOspUIYC9igiGsV1Uo3S+zaG4d+PgJjnH98rS8lQ5IHBKCh/OqYzcuE0Qp0zlKck/Y3CVrkK
5dbYnB/l9MrGIwCZoKIUA4IO2OGEjAbNatrAKzuA38rNtF5bpkNm3gxy5T/EoZ58t+gdvzw/6OnU
UORGVQ0OK5WfUH8PB0VpOanyTFZ2ZGEsR6/i8L1pBdqbHeqZCcVTQhKeNPpxh7SxiNQxp3XUjqaO
4TWdeTnqZq/f6KVxift7ui2AXSCdYiRxqvnz4YTSwbAKgSTozhKDr9VkNRuxLcZlH9SX8nmvWEnU
6CBMk59CrhCDeThUoAMwq6Wi7aCnxwI9jSnwixZxhPDTRlLp9+iGal9QfURTJelKD6apdku9zHei
VZrVQg6HYvwQhoOFUmmnzhmuQRWjtW904b4cY390x0oov9Pz2Q/vDHgi/lpGYiNd6JkYBpQomTR8
lto0tGw4K6VH+VNSj5dcnXnBDk84B5w6PDTi2AME2IezRJ8983ozV3ZVHf6eN6XiGGq7KTwKgOSw
/jJ2wWaMK3qaCRdc2Fe25lzFA4iASzITwg4H1pN66kG95Z1i5fr1pArCl0SrpAsH4IWHdzQ/Mu1c
AmiyMM4xXNehyFJNZqXtKIkyHfB/7TYx9db1o6a5k4y63omo+K5Grc2dYeyLPW0HQjfXm0t94k53
7ty2mDsdp5J0pDTbh18iHoK4NkSGwNwZtJ2wQSsFpxrKHPR+ihdvPfVz5d98GLkAZ7Wtw6EaPfdT
j1zaThXMcKHQ3IKsCKmR86O8MiEoxcSMQIc07Djm3o5TXBSCmWi4RGDgqRb6q06e6IgdsHfOD3V6
DRlzFh/HdUZET/LRiLvFVlvU2k7yDcEd/bZ50qW4c/zKBPmQzICKwEEaI3dQkuJC/dfpPmVsQHIM
N7sVKOpwMftELEJRZuwoDC13CpWEYEcO3fMzfHUx6WdA4S2QOFrVh6MYXULHmrrTduFUtCufpr3X
AYHYkmb0l2KB0xPPhIyZCD63aoA5djhUWQkDLVVFbTdCyUQ7lDvi3grT+kPAtnVjRUm/J1XUfvTA
OH3b93XrkoLpa5OdG/Sya0g7nNwXaqgGHXtH2xVUOjwMQtDdoLXof9BT7RJW+cr558pFrI8NChP7
pFdJXqlIVXiyvkPQpzPW3tQJhh2XukV1pBFFhpNbQf8+r8MqxXkdkm4lWnVY3uiVRMepEkJWdiHi
e239cZi5xYjg8VOPNpQajwYKoJW+U/16BFtMUtKu42NRlws11zW79qSvteUvpTx5s9AvXHnqJqGN
SMBQMPMPH/1Ey5N+7lCzw3U2nS4UPRjpfrUKq6a9MMvXnvGsu8IdyvJTBXA4VE3iBHg4MHZdNsg2
nCZ9JzQ6GiWxp96fPzunNC2mhXANGwoPBLTnaKympyd76fcG+6npBJfSt/45SkpUGlMhne56qR5H
25jaZDf2cTi4VNl68bLJm/a+jlJ9WCmxHFxCSuZBDy+eOaTH8QJFAEI85lF1md/UZR6Yu16s1Nu8
S7ubATbZ4/m5vzIKMQ4Cjuihzi2ijp6oHvoFNSSttTP6doBzktX5507TxwsG+JWnOdcxUAhFlM3D
OqId6XlgtJOQmtwoaQztaBzve03ql1KgqxdmNDscR+uGGZyXDB8ZIeWje9KI1MloO9HcJWbTPXVa
4G2h15G+NRLRFlWvff/mFUTIBjow5SNkO9Ujy5sJeSmDaZk73fASu2gSKnvN5lJD9NcW8CWBMcts
ci8fLWDb1YpvmbG1i9OsXXhm2zpSbqQI8oqX2lu9siVeKtYgBc3SYseaq5rmG75RJtauHsrR7Zui
cFC8uyQz8Nooc7cFeHysGlpYh+c7qKphaEF/dlpD75MGcT03AuZZv/nhkGlC7nrmyJKHOLKVgxRk
ZGtif8+tqK2yvG9tUfEuFbe8MhfIVOwC9hv249g109ETRmYDSaiiVxKnDY14E2MhL2FiJ14M5/RF
5Je0Mc7ZcYNUM+olI6Wl7l5NzXZyR4zW9CTFdQYu1gyCuWm5azM3QrNJdspaFine1RuY3clgqvUd
KubycE/TTMgXAANV4uCc0317lpkQIlvDzH0KRURX7JIetpZLuyeLP8dtJqwTD7DqxjT7HEKHaGTk
VUJNS58qhEz2DbYlpOGu3oi21fbIcKGuMCZfczp2Vje5gaSCLfl+cp+1cTs+9hka+bEt65GqOkxB
qbdF5cEJUnwhRGGBfp6WHcta9K2P6S96H0Zak68rOZe1hYqyUb8d0LQybFECKf7UV2I4oVkljfpW
UEPJ2IVWkpebkEYKHmUoPcpSmTxaJE2nehptumF0hS0gURpXrg9fUP0qNfTieX7jxjOgFr8A7Bi9
U32tDhcAtZDR3LU4AK6upL7bpMjInx/lxNbNo1DYQ4Xc7KAcu2K1IEgyJVHmzszbaK/TrshOO1/d
JsowLLw+qT+eH+9ko8+a+xq5b4AV6n2OzbilllbOq9IuasN8WcpI1gaVqr15VnO9IU4muAPQtn5k
GjSKNkSEJ+Rd5RuVmxtRsaQiTdhqxSBsNLm8VHV8uorEkHN1M+xoiUt3Pne/RlaRKLR6VSs7+i+p
e/rfWYEdwNV+73uK4NtiS0Pn8+s4z+DgjgIOg7Q8yxbMRNxjcGqsraaIlQ4XrkpTw9WMonxW+zEo
VnqG+V2VmjBoS5ouDPoFqOVF7u9oaMpyYLTCa56h9aPrCjbh3JPOsnZpPbTjbTFYybfYyOKPldHH
/tKI5fYz7YbI5CXx4A8oPFqoq7SW1z4XTVoLGyuhdZSt6IlguexJE96gQvb5KdDNWl4RMFaTG4aq
QRFlOTTFJ8VIfYTk2mjUnCKu2nCRg/ZUbhtqefNgebr+uyd3xgeKS5XODkcUCm0RJuKXriZ1uzy/
8Ce+M5lKHU0ZCvbnaOxYCNlPGrK3E2oAVRH191Xst7eR1WtYHV0QvuqT+JSZnTsiq/+tyrv60/nR
Ty7xGbrDmwPpgeKNT3e40aoAKheaCtZOiOJw1TeVVJExlv3YGZs4vgCAntwWJj4QiN0sDD/XQB89
aK9Xmqyuamtn+ZAYe8Ilm7rVz/qQqnYmlKssk+98E/N/fo4nJoKYkEprWDnwVigBmw/bL4epUypK
UACmdrKcNsumpsos9SkXeesoACEwH0BCCev1k5WsjFTU4jDa92HefuyFPLHRMZbfnx/l9HkxCtUS
EkQLZnIM7GrlREOvOIv2dSfEKyOVxOtsmOIl4NalyOrEBhGyMxAgAWABQNqxDbL6OkVgDcglsegj
oQ+fhtg3HI9i/Kbtggv253Ri1LfOsBY3lIzcwtFofpANuV8U/r7qu8IBOyDHnBTKrZS2b25GCPAB
MxtonEmBJ8mH+yEdBvTx6F6xj4ac9E5ZpcsuQQ/m/JM63XXMAvlEYAlwSOLFw1EEYLpczkruwMpL
HDyOYJNHvrU6P8oryzbHSlxOZLABqmfr8sveLgMjN+I+iFm2WPHdIreKz+ZEIa8d1VkguudHO7kk
SJdwxzIjA3VgchmHo2le2Otpz70uav5kaymaalYpfKuKbitEXb6CS3pJcfGVCXIHwjdHcWa+e4+G
bLFI+hQ38R6Ce7HxtIak19gICaer8boL1vCVZ2bNeRMu+rkG8YUB/8tqBsbgq6JfIBeV1/6NhSz1
Y6Sm+eL8Kr42CmlXmft9Fnw6XsVOHgGjEjPdIxKLqFbdWIvOGi89q9dGmROvKFZyrECjD59V4EdS
hmRBupdb01tSmaJ/8QMt+vzWuSAjpUKQmiXIAYGPRtFr2mEovZfudW+IaSVC97S4QZry/CinFwej
aDwUysQQsjw+sZMhTnJeZ9k+T5RplVLPtbDGeFqiJdVsVEEe7BLl8G1TpvolAszplldmJQIMErHI
XMpxuIxeLxUwp4N0n0tG19/LVapHt1TFyMO+IojMHke5aL/qhadFb5Z4f+nFoKCfQr4QbGv+aL/s
xrpIainq63yfBHpvOnlh0YKO9rpvP2LkzUkH4RTxBNEmOhwnCUfPmEw/33sdSi3UCaSOliJ7ZiW6
8WajOIstcH9xc6HYeuxlKlGawz1v8n1WTO0SXETf51GTX/AoTxHSWdOB4ihEbvBeYNgcziisI6UV
hCTfd1Hcr/VYjZeBIXgrorBwIfeF7qYpXGCQcdMZaDm16Mxevc2weRfM8+kdSr0+R52M9py7ON49
nO0EhNLI9wVNdlZ9mel22gfZQhEqz5ViMmjnD8rpoWc8qvUBDAHdT/jveTlqpeZHxd7Lw4girXKk
m3B2yWV9bVaEs1zYsxjISQo2kxMV89UWe+p6fGdSrMjJLI9qUtkrFukk1uvzs3rlDFIgCJmbAAV6
43E0RNAyVWNlFHuOiuJwPSmLkMT20krgN5oToALkYP/L+UFfWUr8gxntnCuewO8O9xB220NfcdYl
8mTL8dDB1BwZD9a88MheWUxALcBr6rdoznTMtJDgag/aKJb7vMnE30M9y+/TWM/e1/T2W8hF+GZW
KkViFGpxl8JlQhPvyC8x5arHYpvFHnaucjWraS/lQdWdSFE/nl/B2W4cxHWMhF0BicR84bEeuftV
VUL59JkZAIyyqP2k7BzEwqixKuUYCZMwScUnfaRm2+qCZlNFRX7hE7yyccCRKVWDhYYFPUb06lYu
u2mK6j02LlcW2OtKXihS36ZXVi4V5QZVA+E+y0UtvxANvFQuH04e1gy5US6P2QU8Fk8PgjCCDtRq
+6SkhYbBBaUV6Keie1D4V0h/luHGKuBEXQdom1e/F8YwGSuxT6P6ITMmiufsONcn/XdJr/NyKwyK
Na6aQS7ruTJJzDbnH9XxJqQeg63AM5qpFXOIdrjZ2x6mdTdJyb4zstrtpvjKF7x9pvofSBu/NVKa
B4N7A0o0R4MnEquylLeSMUXZPshriWavSUf7VfGt4QujoNqMkZpZTMRKR1Oqk0Ju0qyp9jQu1B1N
E6wVW+1Js4rcgSTRXLhzjjf7PBxkPUJ4IgvSc/MK/3JZFyqkTdMc631YCMaqUbljEquTFtSFdU5v
DsmqHntzUVW678hjGVywIsfWiuGpysNJwj3iHj/Wu0maom5wvJq9ItB2RkkkfynoFNid3yano3CO
X0QesIqY5CPbodco/yqT3+4RqDFvSkre0vWQlv0lD/klI/Lr6ZGpcpcAQ5BDACrXj/0EvU6EzGrb
fg8wRAMdWYkGc1Vbk3iF1OyULRNzij6pmlBKd0GF1sTkUrmEciykgAaZJFNs6xIEQ6a6Nyn88DHq
FHFaUZ0XDY7Z9ajLjB1CMxSKWlFkt7FuTivfS/WvsSGmj6EHNmGnVRDRZNn0rY8jMrBUNYjCk6LX
evRGp4jJAhsQ98LVmlsOHiVSlJiCxaHMhn1uCZ/lTg1WQR7pF074SXXGPIqJFUQ9gKE45ocbVCl9
2UzDYgST7SRpUQ1ao9olfLfRnYQMwSdrGMDDhKGxEOr1Bz/bJwqnfxVpvlkvaXEdocVSASPaA7I2
gkuOSenfGBrNbRfYyRxbcrqgKEfRXlGaPXDfVOw7y8TZTiXjVkhbcvYv+/i/vg3/y3/OiQLg2Wf1
v/6bv3/Li5Gih6A5+uu/dsVz9tBUz8/NzZfiv+cf/fe3Hv7gv25CkLU6/705/q6DH+L9f47vfmm+
HPxlkTVhM961z9V4/1y3SfMyAJ90/s7/9MXfnl/e5XEsnv/5j295i+ni3Xxqf//x86XN93/+46WZ
yn/9+v4/X7z9kvJzj3n8nHxpT37i+Uvd/PMfAqJf7zh2pNOhvpF7ngsn+uefL8nvwGYJWU12K8ef
R5PlFBvyY+a7H8RN/GU0s4k5MY513r68Zr0DZAGowm6A+omQwf/4cAeP6c/H9luGHHMeZk39z3+8
pNj/tAskbbhJaadEiTtZpxmvPNzEMvjRSLtd8UGW7hT0TX3XW0bZ3Shvc3nb+xtFvC/86zFTbMSp
U/22SBd1tJyuVMuuPlixMwXXiXXVZqu8uPL1euENtv977qY0FHisln3ulpLTRXtjuPVrp01cX92l
gTMQWur7rr2x+pU/LgbluuQUyOpGn7i/IicebaG1I+8pqD6JIX0AnXKVD07Tmcg5Fm5Tho4UXWnZ
Pgw/C9InPdsNIugCBPxdIu+yABE9amtN/UZCJ1iFt2xN9qiuR/868R+6wQb7t8tdXV5Birxge46I
Bj9XFLYcj5zL+ITD2YsyPTqCVHyoQ+2j1vkh7XBVYwuB/7MxULLVWG5eCsv+A4ZBuzEUKpmivi0u
fYzDm2X+GFT5keOF3zyXoR5jIllWm4VSq9NDHMjvpVYy7ykYD7e5stXC6CNsPvqhq0+pOAiObFYr
WZzrm5RkfCDP7U6d9HT+opsvsoN9RujE9prra+bPc+y95RRU+6Ni9g+VXInLtgitZT2pHxtlXKWR
fjWnFzY49T/VM99kl/5Ha3Ngoc5ar7+hXaKaAXR3bpJJRpoF5Yn/8kRmO3hgp5wkLIrnqsmz3zZ1
8iX7/qvFevW9/rBgovUOSh19P7ntZo6w/KcF46WZgkGSA84d1dvcgD8tmCS+m7EPWIykaWfNQOze
TwPGS3NRLVYHuSlzZs29xYBhUA931vEyHIM6ll9DmmzVaNOm20CNbEN6TilQVimVFILMlsbb2HDl
nlS6M05Ppb8Us4WF7r+2MANH89D4tNEoUA2nQdQiXhvfYt1WxY2l35clINztZK0Kz1aTtTF9MNvr
yPgODu1ko2SHzbdSvZPUa89/pEI58F3QfCl2JO1LGDyY8a3Q3hrFVSlva1AZ81qN9h3RBr9vBW87
hZAvVqaZOYm3laTKkUOaT+a2MU7O1Nwa6sqnslmMvxrZ2vPue+u9Fu5y4TmuMtrx3lbkuWsUtDJU
pZKbNNqr3UaXlp231XLYwY+DZseKI5euEK1lVPL6L3JX2lUe2JJXO1F7n44PgfJI11gh/iAhShBv
jODGq9dps9HHLepUFe/TL/ViHSX0NrrWJY9iw/eoyVPZQdFJHu+GcaWHS1XbBRbtDhYRlcTFegiu
lP5m7PajCE3NDYKrCQWLfJnUmS12S4XLgB7rytro1tX00YXRLAxX8//5clI/BMNdGz8WvWgL0TZN
bzLttlIfyvrBS26iYC1oThQvAnMRZnZW2vHkNhHNGK4qYW0UthzfFNJSLlZl8IOX8SY78pin/P//
gcuCKcAegCKjnERpJEAk7sP/7MI8ZWHz/P23h+ZL81z/dhNyhH/b0QV5DDP/p7GoD6zFa2//01oY
2jvONQpZ8FMB9wgY/7AWsPzeAdlRRgoigRDvL+6ObL4DiaaUDhqPTGJs1jj+w9vBjpi4J7goZElA
HZAwfJO5OLwWQU6wZMB5YDXYIEA9rNmvUaXc1nBjQt3/VHZFZndVoN1LdXRb1NMWrePnHv+GpsoP
3sjejk3VIVuxaMyyskEf+kWVKRjWfy/1T4fsVwfsEFD5+XnIB1ISBFiCzNnh5+mrRhXGsfM/pXFR
LgVfT+yX32KKeF0hNkw7bcUP58d8iX/+vIznLgq4BpjsObeKWuNxu5takTPoQKHyOOowLqRqkaY9
TIgREZOmCpJFVQ6qk5Vp6pRZ8J4yvQtR72FoD4WKanakrHGIgQHJ2Bw9hJQqOZZ0MO8nbbStsLOD
UhnRKAupk9jAJddseuPcIlU8XYjZTgeG0wJKTvKDOmv+O1xt+isEs0aIci/rguQqRtzZJJczW/G6
B6QWlrWqP2h0qC9z9dOFNX+Bxv5cdHYwDxgnaMZnyF6CnxyOHXU00SYCTu+Qb7EVft3cfN5sUsdw
4MTb3rV2ay0QU1vTAG2jb8KVvqm2+oZwbRG4pms51kJw5n+fv69Y08Jv3dj7at3wR2shb+R9Yze2
zjd+65xve93N1uKnamstVNfg5ehr/2ncJ9tpNdwN99qNvykWqKjeorL0NNz1JA3scS9vOltwGttw
aCy6qBbf9rzpt29oMi+QpHJZJyd07zS3dcyFsPQcz+n5k2ILa31RueJKXOULcdUtq2X6e7QpF43b
O9baWmtutMrXNHE0Mnv6Lt5Km/F+2FGYvE23+sK4lm+EtbgaryglX7ROzrtJm+rl/ZGp3whLxbbW
0169VTbzO7W25/y+3uZ2a5uO4c4fw3JRktrW68R5SG2a6zjKJlh5Dh1wboOV9Vivezu7sIdfHOiT
50nbODKp2DP20+HzDK228eDwJHdLd/cI+W1LK8eVf9d9DQdHoc+RaVtg98T222ntLyY7XEi2ZCfL
aQ07ZsW3LkonWj6vbq+QC7Ir52G0+7Xvwn62+YcFVUTuyKdOWPJs/nUzSk5v3wVcjHbf2NmTBZxo
UwQkuP1acP1l5sw/u16f37gv3Najec4yv4jqzsqFmPTDeRZq2pMXVtK7IbF8R9F682qgLdeGLkSr
PgxqNx+jkRIA82sjNuX1j9/S4Cpo02Dz8jdwuk+Z39UragkauzDylut7pCUR2luAR2TYbV0qxY0n
9U4lD/nVy29S1HwL5MJ3jJYTiuYlbZ/h79scI3XbSP3OyyLxyuPgXeED/vwty/XCpuup4f75by/f
Vw6teWEHvDSsO1oZ1Ipolsi9xuV1TCn3pmyIRvQu7oDergRVuFaz4D5qgmszfUYv4UHy6LwTxreI
yN2geEJAaC6nctP51mICTZOnq0j87gfKdab2j9SPf8lz6640wisptrZt2nxoiXm9uk/s7CtlZJ/q
Jl3nQ+BCvVmGCJhTE7UKpfemNJkLZLz2JPBWZTFMtjcFK10JXa8drocmJi0YLnrVW+TBDuLdommK
hefj7Rq60+gdxE9rQR2Cq6rNNsLJVBKcxDK5pyjooSeXCOH1UnQ6I3BHS0dVF9gDVQbEyXN48Os1
nEYmQrNyGiAlxlXTRFTEAjvbvfi72Bj1NmxWkrYHXV4OvnWpV+hRKMoT44FxAxKD4IrAjTkc2/R6
bRwayVtoGkp7pdWHTjT1ha2CxC60umnuCzVYKDV1H+eP0uHt8+KV/aAP45ohdnV8krS+Muuh16Zd
VMvPcYrzHnRlupx8eYe2mQbBV9HsCV0q24pqaXV+8BcJ5j+XHJYJdW2U9BBDw0ucM/CH0y7U1iNx
qYmPpRTLtMf276PUjLdSW0OZ94RkCSWmsxstv8mLHGpt2N7EWr7sJMIqRFJudDX7oqpThtwrleD+
UHwjj18/pkYVvQ35//lJSWfDfoDvc5xQy0wxzBP8h8dWCj/RdUtzUlFEtE8xtlkdfmpjzc7Dkqag
yKNc2Jgv1S2/rBJhNEtDFSBWfU40H8vBSn1amXQwyO+SrHWTHrWAops2SzdExW0VVNSQAZ6qmzSe
6ts0DAo7NbKnMUvarZ+Vod2XrXVt5Fj8Kmi2nSp9RCywv2t6uVpVFZp1L3+lVKJcaJBBCSONcNWI
41Prp8ktZNydSfnhndEU3pPa3E5pP15H/pVlBN1DLgWVExT+YFNKK7r0rIicus86GlhmojtldXNv
+N6tiBC3C9byA8D5vxAB/T+BUX5+zlfx3R9A9E/09wXpfMxPQOD/6Jv+QFLnYU7f6D8DjOcL9N8R
wL/f6AWrPvcGyRcg7fY7kLKkvQP3pQ6NdM3LF2+Y5Jn/x8vWu5d2QzB8//0y4/2yQKef/BQk/z/7
nnMT+IGmz5A5HsJfWgDiwXlmNPDjGL58HSyA/G7+N6DVH9OnQO5lvL/RAsxVG39pBYQZP3v5mnXh
fnn4gqa8QyqFL/gvL18/hvobTX5W5f1Lk7fezaSpl05EP54+9+ivS2CqAJJ0EgZI+LEEwAV/rwOg
/MUVUJR30FaAPUBuXr6ILX5ZAZAU8vxoBrIGL19/uwWYg6G/tAcE8R1d/WicM5dz//g6XANJegcL
GIRZ/HEc/n5GgHY8f3URFPkdZFZITP+bu7PZjSNJ7virNOayu4Cby272FwHvAmKL+hiJGo3I0cJ7
K7JryRo2uzjVXdJSCwO++CF89mkPvvnom97ET+JfZFWSFdUtkupIrNJTAwxGIierMjMyMj7+8Q8p
KG8IQHc42mHeEGxBWuMebNy4jkDfPPneeEeSo4iAWGPy6DUYDbgHqIyS6FFcc+dDbcKPcIP/hbFH
WsrK07IAxjvQWMF1gHVcPbGtgHXzB717LYAeVwQPlcaxir/4FSYZ2Bvt4KhC9EDE2+9xQwNQrbID
4l1oUaLbe+vU2V3yhlR3D7XK744xikgaAnYTyEJ1LOI6+ZLuMG17F+NWOg7zT73taPbGvvf3dsAS
gsdFMLxYxLUErtrQtAa90Q7FrhTaa9OX3hI7QPfhAa20S0wmr3HXBwg29ThAcKjLkUdv+mC8I+Bw
ihZitXWkXsC05909uc1JC+HzVkvQOvty2wM5rVDWcvaj03uAb42LMBjtEJwjO4pd5x5t9fUGO+Tq
xCv0frF7X0TnwGr1cw6kAhPHv9ZuWggGgx3aDUJGBOzNr09cys8sAt3+cAcpp6cY8JnqUfqfuNAO
TOBUsENpIU90sY/aHCco2AzIfU34C+MX9hix7twMW8bvAJ9I8m0jMEfuic71EaCwSRmi70F40lBF
CN8blz8KAJAVhRfEgd0T3eYHcHl7qADhrAYMXz1qCbrgaUHCCwt8dFaAoAlM+95H/w8JbFEcdSva
je0f7oIKhgialEi1/fFdgdUXbX/2xbwVjiXsv027vw90EAAiPbMkOMQT3dmXUk+TDIwAhQMQoSNx
fca1EdzdFxQVRhItrCshiC76ISSdpiUgxE1lOoTMlE65R5tB/fGOMBqDe62tpPhWwGoNc9LFyCH6
VStBfQ9gBtHKaAK6r1qf+GzhnpAzmIRAMIEUOZKnr056K/o32dsR+Brtee4i5LwvIlsYfk7jEvTE
0qHFNlCxeg30VTgBa4mVCB9v/ePobkTJ3JukYJ8KGeBVwDRrSWeKjRux72QEBoM6DxLffdC32oJE
wbnvJRt8l+1trEB3MtkRICWEt7XNUBkhER0EgbmYhACFT3EBdQJ68zEGKGUEreG95fjE3xoJxeEF
3SLyX5tDnKfG5iMb4ibREqRa4og2fa0YxeENvsILHJHnpkEyhXH1JaftINzkfTiygS7XiiE6V0jw
Vyax72IMU+LHVeonyRwbu98fsPtU0uAMuzfFtPtmwd/fEZkXmFy1v9oEBCEjDA9AUuvtj273qfw3
bv9gf4emm9RQbbYB93o74MmJEvnsaHSukBBLmQ4A+V+Q+mi4+ohLT7+G/LskICxMe7XfHZH8C8Oy
aeoEuWC+k86XaJHGnFF7sELRjKEOtEQ0Z+kyb5rzEEsGeLmUQlcbvqbxgQnTok1Kat3j3hfRCkBS
aFwCLH54sWiaNmGkxrZ3BexC3hOO49gmPbBuO3OmQg1CJ+GgbswZy07iwFRICZcFkhXRTu9Z/Zqu
hDggKIIcuxbm1jkH4ADhFrHASqQimrsQIprOOdELpgX3nD/HLaMWq2cIw4GjBI5r24fmOx1gg/CH
C2ijIerdMVl/Sv+kFrpSfdG5MlR0Grcdg0WqD4B1bgztdseYdNxrFCnUT3SnXrgzbJJP7JYZ4q7r
eF5/h0pdISrzcZ5qrSM69FIsYpo6HOXgllFoQm/vHq3t8XRhA+jTuecu4hnX4Rf6YdsSkNxG5wNf
8WFbqXNuqAHB/dM/A+0XLcxDenSaFmGA54ZLL8VX9TFfWwIIt4BSRHfviXlimvpQQhbSzKyRuWns
/kTQrBLNjs6bl/Jw08wJZFD4z+1Wnfw2nLU7Aey9RyTjFvsT3fUnxdq2JQDOKXyAEDdtUn/9fcl7
wpngVUN0OS37/Q+Ai95DNBOrtZu2gSh5APQBY1u8IR2hUTAJAfgNYrXSaRYBbxz9rvyARAdVqd4m
dm+KyAAQnl3b3EndQ6LI/LRbvzfZgSdE2EJq0a/UbERTJ8xsnHuXZCbgRq514cxsbDzhHOGhoLld
dH69fKltwwGo0ymXCL229CRjRa08Hn98MSzQl8ZZj1FyNOKg0/OdF9PY8O6Qyg3YV+6CmtHd9jQy
Mq4BeQk8XOqW6th9O267iytAkA+IS6wQRqvBQ7xOmhuNHCVEc/vHkDeSqkUJxmriU1Vr3P4uMDZA
WuLntq54we9D4EwbPfeKiHR8T9hdTOpun4C9cFRBlFI92rdDL/CQsPE/jk7hE5cxLgEJGVhG9qER
1eENCW/tCd0TTF6VVozOuRNogWn7ewR02Vo4nDfa9118e4K9GH7xTd3s0ktyAppujrwybgjpUKyF
UwcHnXuqF0V06mura3u46pAyRRjlxKmrpqgFX4r4WRnpe3Pr9CFlEa3AxGrvwNQACpPQnQ/bahng
ImT+AuSs1od/x6b6a8zY9kKAB4POo+2QtA5rXPaUqyEZkPrBWuie6OSfijqj2sNrF9poAjf6uuPs
98bwDI6irVSoBXH7bZdo7f5wf9f1Rm9sexdcmtx2iHxdwRPfvu9abTw0G30guO2E6KE5efnBLvUp
0BbUJz628+66ppjuevLSAzhEJVxTPa01AMhAHB99UOPT44Nn003DePDH+PBUKoJIqM3dVmADcxjv
B4snunAOqDHj3KUOsw8wCfHXwj/B8RHqGjKc1aogGHHd931zfUqXOULMBlVtPceWd79H/SJGH8zz
9emIUPtZjR7q8+jpQAM7n7DVCgA/SIK80BP5fG5sYgCq0ngGpBwbLTihMY8+A73JDsaAVKje1a9G
dgZqPJHh6kcB4Mu3ItlEuySNRWRTWlfFNWe6URg3vC8+vFRluXYhqDcd1XWBLQpViIBEqvp6do6C
XWReUJm+MBl/Xgk/nJ4U8JPDAsZYWQbxyYH18oOSCtJWklXevkOZNgzAoQR/qVki31vJQXT3v7QD
NJl/Q8qyaFovTCTVFFtWAKE+F+H3md4ITSBzpfIeqk74p5q3fEMKICkQqv6xz2bHZwH3JEZpEgNY
aqQkiyZxdUhXK0SIfOi8Ld3ZKyHhP2NTBsTiB3gpxnUAqj4UkjbKdTcdhz5KEy7HPldH9USnEMg9
W5dgD5sYmr5d6lXdo0UB6FsFavCiEN0SwCdlXAKBMEghKuUYWh1SvEd8CM6K+sBFFPxEgRlnjbHb
r/CM/jZUl2F3DKhVeEqkjtk91QujWoNKLW1vDENURxMPeCu+gOjbk/uwbm8XmVFs5qgUTDNhDmnX
rjaeNZH2fDRdq5Vedbxi2vc96/03EEcPAlrpPO4e7QjCUUvnL0KBXunF5xOZiSp6OzR22IekU6s8
EgIExqCqg7/er0xkkl+T52x/6gEsiqdL7N8nftQBIELiugyBaY90CYjfGZW/5H0mFPA4ooem8Uuq
F3TTcOCdwOqkRXX4reEf+FmxdmBm2L3LcTSWYDwgPcCdR/PkavvjO/zmEi7u/gFNRFgAD/VSJ8AR
tAKDAtccXcqTdoxG2Sf8B34LniaP6NDKfx/CSuFoo39HdQFG5/uQtzAuARTcmHUjWCk8Q43af6rz
qeTE8KnDTlEdf6vPR9oXBJtj6FeTJvhPv0G6TUdLTI3Ha9z3LlffiAwPOTTt5gHy3SPwhcTXBlF0
5x6gsXHyJHeQdg1ja+j9rsAbh1CTSVPa6nEvjEn4aTdrC/wAb6SOAR4+T0+mrT9JgOAUcv/VCbLo
vP2emZuCUibHT03j8kq/c580xIB6nxpPGdXGmz0eSEkwaNnYWuNrp4+WDPuYfDhFtdMX4cZbFX8X
6d5nAUawNKsth7oYX2hEOvAO/xiZzyMNOU0RX6o1HPeya+rutJtaAsCAfdxhKpzqvEB8Tr+5kq8L
zpX61TFtL+/yO42TL4YBJVw0mLsziiITgxqBu73rSyETdzz6rz7ma6lQt0S4htIaUp74gn4jqxGE
hse1kf4UeHaN/advFekAKWPjn+iufnOUW+xbaBpA8deBfn3vSRkfbSukoWV8c7eafiRyiGns7o1b
NHzYfBLoIIXQgILFduatzl5XZg+kEVjT3f3WkPshWQ7BPtCrstIK0d39fUHo2q4/wA1APgE+adQD
WF+aeMNbAOTVPdHNnYp749yJZwJ1FSayjazMuH5S+MO1F925N3fjw7KbkLzdI7dXba/efYlzyWVP
uV90/i4OmnXfpR0P1FvDXR3gEogfKCCh4o9ux80Aly6zo88SmVx/zXGiG8pOWrUIMde4jqFG5OSZ
oX3oeWYOBUvDgG1MHfZ1N+896dMiT3SBbe5oo8wL72gf4w7mtTsIZ2MNYJ2FlhEIaYOZNbL73gxv
B+MF+xoV+4KUasydmg/oB6nZ98je6HQelKDW/XfJnV1St43ofWMNYPEC54q3T4I7OuVn56kgdSHQ
/lZBExoRKBedKfwTnZFDPN648eh1wL0wcZDXcY+W/T3a8hH66vWg3a+e6HZfegYZFwHhH4Fdp7jp
LoLREH6K+saU9uxNGlCv2JSfNc41hHySDjzI+p0z01gCKfHCGhzFR7ZP/NG4+2yvHHC6StTGrrZ8
cPOI/GAPTqI7/jDjWueOjuNcA+NCkTT2ewRfi7Sdg56yUn4Rzt2q+vDfYNqm4Wit2US2G0sgDGXw
cw4hqq2PRHR2X08og03+vdh9ez3aSEDQcbvRzUWgrlGoS+GqjC+0Z284jpvLvYZW82Es7ed2x3A1
MfUh1DWVkFS6JiLnhxCMUQTE7IXplYYTG8McjuBjMMAzrOQjwsqGOvK6fXQfK4cUH8pgjcSE/qOE
98aU9VVPdc1GtP9kJYz7DzvnPhIOTqDGNGkLEEzLiLoObKM7xzAu4weKWeMSwFgBcHM0ckV8De1H
xQtgHyqbfDuC6G5BuNaMcxfWBrrNCBlfLePqFiQ2AqcXbTmksEWe+JbAXOYopfuS3PM0xJK8a0hB
t0dzUn6BHGh0dyCa27j/8HMNxxLG15N2IV7pQz+i2UiU+45QGqcOml34V0HsaeOXKw9mTlxioj5x
zh0efePcwa2NxvKPB7IiRw2ZpxENsSAqPKQbiXvc+yK6+GAWNi4BBRuY9tCZeL8PeWosAS0oKoZi
+jLHNnkXojQZ/q77PKil21u95fxQ3YbjQ8vJaIFNZlyjFKkR8JZ+ctWj9x/3j4ajYwo9ItT6VkyX
VO5ByA5yQZ97cK6kAAj20W430nNfh2G2t/YxeOisuEun0XqK7G/j3HcBee9C4dUbey6n6OL9JKuM
uo9wHzylEv2o9b8+/iIefdoNx8vohD9qXALJcVPLBm1Pff5bx598GJim27bcNZIwohuQm8u4BMLD
LdiOvcldlK9xEsZS8D8cAe2q3d/47kGpwjPdg5iARPekLdPGS4DQMG4vFR31TyN0f+quGdvrQ4nt
4/zSZa2eJcqlIQXdkfA5sjw0MnGLHdMRsBuBgmTZ26edsD7+3IP4untC7FU98UV+zNVshL0oViK6
7XO+egm4I3D7oS33/MWVxo1p+80FXZQ0kvSioLVG+Mn5bsg+xDe4WgR/4XlwT3xLYOYzIMDH1KB3
u2X3UUswBPULnBkAbG0txXcJmD0BmSOuINn+uzk2pABaF/YfiiMPBIyP1qVfN4nc/hZAGQD4G9KB
d2N5T3efiAA4E5gt6hx55X5HpQ2sSXBwAMjAeG/XlzhpbUB76n3iQsJvEN1FaO7QCKkz+4vb8wWC
U7gd5GfCcVA98a2BuVUjhS4YgmCdh0yuoQB6u+SK6V9yhxCMbv/NncqE2kooPj1rTSsbDhgaMDCM
R40CyMjSQGYgiBS6DSQkRGNGtf9ERbCQob6sQ86PUnqP+KXlH/+5UtjTi2w+O1ysslWWLn8s0+Lm
Xbos56sHf+HLA3RSGe7m5ewP3w2oWu59p3715OY6rQavfk3+/MezvFys5NXnWb5wjPWNH3oGe/ep
9f9eT3H969W7Dut5+b98kaVFUpxd3Lgf3NQf+ia5Sv/w3UFyUSTZ4rvG1wsa8+47/vCd+sqG93ff
sNOb66Jc+nFkTQS4bh31efIp6RyviuzajyUjUw3l/yjLtN0HvywSvQgS8Ld+78tlkaRzP4771hCL
y7f+ogaV6JT1W7/Pi1lrCcT9tA77qvyYZCs/jlsCocWxDvs6PU0Wud4xYV22jvvDVWsNRMdZB/0x
WSWFH8YtgcS2rKMeJ+Us6zwpktMs8aPJ4A5Uax78pmiNKsBX66g/LbJVOnPf3Dm8yopklSodQetG
+0v+lC5XnYNkcemHcosyJOxu/fx/Sa9SJXJANOyjvsk7CN1vlp15spj54eSbYbnwf9xerz3PGbZz
XJ7OsiWK80wdxQGyEuDQnJSL087LpXy/2k5JdklQ3z6LJ6dl56hcKjmvRw+wRn97d3h8+O794dN/
7YjwpAUL1pZ/AvcA0/Zoqi6F6ZLJeXDhNl3Wt31p1q/wygDxd/bX/7wWbyft1Eja7Q8spbsTo22V
5bcxVqbJIpkpIQih858XabpoHz6BuN3Nfjub4ij9a3aW+3FkYwht+T9uf6SPsddWnbcYdUXa4cx1
jrJfyhTvyQ/tREAaMFgnUOvr49Waopboh3X0KQMUybzz5CpFMaltxeeZ3HewUTO3SYh7zdCkyE5P
09adDvSImkJgfF+cQTX+tzvA5MioqlS6oPYA2ocSU3/BNNbOo/69/Iw1eOB3lJn/jQ74k7+0JWEs
sUa9T/WUHykCTxYYX2erloABsV7T31857rJlIMHSafvSw7LIr1M/hlMXu3C++r/wCuPrPvNNXqwu
Nh4xd0fYlrbEpEjmrXXg6BoX4jgvN3+z4/u0rccPchL0F5OQmQwAHQ/A34wn3PHr1vnXrflb7P3z
vP2WkUQ64OwaCLUL4H+BPmvBLu+CAY9VcMhM0hJEqZsawIfYH9B5zNWZ3Wf6PvZFB8mcM4Tz3b4K
IGTgMBGqomSBnjXSmDLAvI7SZX6dr5IrvVVYYaSGqJQf0fpEKggFm2JexKPk/KJIT/1IcvJgXaW/
MOIgyByo2PqSpzK/aOqvo86bdHWRFmsWs2RGyYoM9qUmFo4TiI4efO23u6UgnN9/1CXVEOz/F5fQ
+QU6YrnSZsN9O/HYu+hTWpwm2c964PvOy2MHLvBMW0flHsF55Kg40efzZJYuL/xYzrIMsBBHN8ni
SsdEhFTgiwfssR98UbY3LYCdelCUizTzXydLILTe1m+dJlen+UzvmWTXreMeF1nnNdEPZU+vG1GN
I/nIxcUjXehBAwjui3xx3nkl/zp+8s5PvjJ9Auzcy8UsX6St+9G1KLKuMiPrrXO9n6yjfp9ca9VA
hbRfFG/+ff3Gvbopzm8+tdUZgEz70JV1+SovUiUZdB+3j11ZgRvGDiAYr0gkXF6sL0mAc/06ybGp
Kklwgiy5a6tgHCVnSb52RCT9ah6Zs5e3TPiesJuYB07ms+yDju9S9xpk4OSmfaZHAXbuTXqd6GTN
OMDWvU2K5Cydb4yPToKMf7lmqrgydesGviVFml1fE15Q8ny/JfzIu+Q4W5wn16gNLw7OsJDSKutX
n1wkWTuW1w9hW5wkP2frK+0gweZvTrKPWu+DiQmwFGVxKWZhW81BsWIf/KdPp+mG5RgE+O73Wbpa
JFf+G51ohFB1PxCtyD90Xq7Korzu/L5zuMqLfFXWJ7P5OmAXQkVm3df6ha/KRbK8yApe6f8z2/RS
EA8BTOvja9Jq85tN+gZHXXjyrdM6ymazedo5TJYrP5jsUQV6+PLoaJFHxWzrVTu+yC4JACxYtdv/
rHJMzZcSxiMOsBZvKu8iKY9861EyT24SNqjI5v/7b/+xvJQ/PS9uyDfwBS+S0/wq8bum9CHhLkg5
AwTbT7KrvOi+lgRUc4ZSLwjbsf+r7c3A4xSn4NKL+/L3T7Mkv8Ffyjo/lotZovIUUphP5xn7S5/m
l7OcBTxJLnEjsytlJgLzJ2YUYPNeJWVWZCrhKwThlBcHMGTeJt151j27yJLucln6JXGmXfWOAHt/
jKe9YeQAOuh1cr26aJk11Wc/eAl8w8CSS/88Jv3ROOhrkaXm99fZk+ZfHRLUvUV/qXf5n/i/vC/D
dJDOs0/qwIbAMExzLu3Ou1bSIoRZfjjvHCfzD8ksL5oCJwXZqSzIzfYK5nlJbPgKPeqHkjOynmZp
bNkjdTNBgpnEuZvjcrr9H7f/4jcscJGcl+qLXacp61q8JVOtlZ1rZH3/sJuk8x8DGIBmkkSTl/ep
gCPrE6PziCpHuHbg7vndb5VPnAMT04GaAGLzhLBSUSiheVCZsjbnaX6fJnki2TT9rb0A1xcK6jwr
tTXdsx+dg3zJwjr4wYu0+JSe5x9a4UEpk7tf3h9eEz4+aeFI17OsX69QDsr5OakYtYPSqc76uU9T
iWorOyQEQuxlwTJobJjQD1u/9nC5aicphcrZOuz0UyrGkh9ILgHpX2Ad9lm2htEZB7CPniVFnm5y
lu7NLD7y4npWJIszZRxMApzo59kpWfcWpFSICa1L/Bwc/GKZ3viR3P0dwjBICxCOetgQ6wBuS6+u
lFBYF2Fa5MlKiy/VKPZxX5SEvAq1CK69j/V7XxJcbCkHyobs3/tylcz11wrrq/Vrv0+LloBBCBBg
WOIER8mNRuf2QtxAr5PVh5Y0hMjSvc5WF2XbNHEtw6wrfDzPPySX7U8OsMavM/T6Kl0Qn2jViwwC
qPfX5V9TEqJlof3gEPHEo3w+Y028lDnPXXpVWFf6KF8kLXinlLGZhxXd7odxHxsiLPgFwAnMM/5V
BjcqLz4mWleEuJrfCnR95j/PrUQILPlbEHHleSskEgLu+44QYcvZcGSRVoGQE91GdwC98Quz/b4R
dUJrFtlCxf4gpgww9HWrqMwRaJlX4kOCQ1comaBNWIDP/ZjO9OXhGH/M3/sxWwH5aYuxo9Kxjv3T
pdTtKeMSxJ99KWrM9ysydLNcu40hUCTvMa7OkLspoSb/sXK0+/ci3R5pb6ORuaDS80ILdAiv5hjk
lr5UHROodRfJaKSd/C8cQ4Xe7w1pAuWXZ/sDXsEzAA+k4GD01/cqFn/r97/Kl/kHtdr7dK2hH739
4z//u5ybTa4ZlAkQI+zvw5VOzyC6xD78um8XWhMA+68xsHZO0YYyUwLcGk8Ei6IGDSBHB/lqSXpd
DdsLMS53sjq0wg5mPU8H5KaBlvmBRDOGyNZPLxJ1aYa4KN6l1+XpHEw46gswc2cqSKLmh0vtvnU9
nqZX+RkJbV7z8PsCSCCozLTIdSnVw5V+DwcypznJXQ0MGwawW25LqFzdzOJ2jfzCi/zci8d/5MU6
Ta7Tzvu0mCl7494KhkeO/PTnDK9vpSReOh5ZBefw/OZ65YeRZQiBEDv8hRRXjt6bd56XGF9Kp4wC
6JTDIlu1sJTCN25ejNVFll9rdR0iu3/CsX8OjlmPLKTd1i9+DuBCKVdpPWEeFFi/2rKH7YaHT/a6
IMBuaf/W6ef/XqWd2W9efsgzDZODF8w+/Kt0caOWYkP1WvnVIJrX2WnbKqDLgf1rAcXkqwt1uWBk
Bhg3O22tgjBPW8XsCMzQebIktezHEv3TC3GNEOPMVxofBJu6f832joKgnz4qHQwNaZBhW4MGOMVH
XKRn7bhbgCNxlID9WmXl0s/b7doowFmuRm7Hhnohrrmj/JPoX+q/9VcHEOM3GSa+GjXEleFG1fdF
L0R6sFLD3YNsuUxK9dXSIt16pN99/nu5gKPJj+REI0S26R2eiWY0cM1VrN97nN6cXaTzeaqEGYJp
P4HtVUVdnLtWqN3fDXAGwSimrdBsP0Qy61jIEpLO65RyIL8Esod9aWViXmzivq0KCtcuwjxu2SJk
oh7U/rUnufbSaEBsH/T483/mnZP86vPfHSLkbfH5vxZnmS5mp9ut/UVQzWSt2g/iPwHGTRaf2goa
clL7wD+drx3wEPlD4gSX4G06z5KlMotgD7Z/M8xwWcumdw2PrQJ9SBwGuorMf6E7gSEu2D+v+SD9
EDmzP2dXp8npR60xQhCCVTr0eO18h0jGHVBocIIxpyqZIDXwi7695n9yeqPLYMdUv1BGCFfxmGgy
ivphf+rbxWEd48evMBC7kd5k+DA69hvuhOffse5Gcwoi1vBrNv/qMAjA+0lRnmpPOcBJ4stAHbu7
8iApTlEEflCnE/0fDGd1cV5mcx1LD1FeJ18LdlyZlSFwQRJJgooUzLQaOkT58zS5IS+/KY8UAlwy
bUlHCLf5aX7FLakZsULcZ37czXHiELW5UKm1GdpCQDaoLJhBcFZqgzKEY/cCclJlj9CGz376vkeO
W/sHz7N9XMAaYj+1vf0QmQRJnS/FSVJB816I5MFbYKWrXKpZtKkagt6y4sJ7la1WS6dN36QfMq1B
QhRyVm95XZ7pwEU/iOYDf5PNkpn7/JP8FOYoLyjuLggBYjzBW6jWZ4pc5stNypBmtP6921871UK9
z0A9Q1Eo6XvJDFZaYa2QPESs9UBCdsuLzvusOM82Knl4O+3z+un43jcE8KAPABO2Av39EEVZUwqn
4I7wS+BEKkQc7zjRVlF/HEC/QQuw6hxSB4ObqOOw/RAxwko6MWFWF5//Pk+vbpqrMgwTZ2ICRwlv
0GgyaWwWIPRdTaC6BTq/raoLftechDSVf9DT22Qj32M5h+SlddyAVrOfnNxdJCIKXlpXutWOAYZA
aALg+ks+v6z1dXOnRyDEIDHdp41YbzCZQOb4oHx9u32veBt/hftenIsk6qRyCIqFAyh5WmUHIfCA
B0XySQeGQgR/pVxUxchCpGan+TxvAwtCkIAcnuFL6NrnEJzMz3B8zi4EFdKCGIQI6T1L5pdfxEIG
sNqel9DxqQgE7Ale2RiMQfKpVEEr0eiFKKsTSiXCJ+r67k0CBL7fpkXp5y2WEu2Z/B+3X4afirL9
sf0QJ+Q9ubJP8H6rjYM69KEv/nbXwCai3V/hpVDRmdNDILnK1eaEsDAPqKVshwsDODjHom7zjQ5U
CJ7AaS5e529fpbBlLM5/t8n/DOENOry7tG+QqhZU2qb3hKj8mua5t8lUsCFE+dez7OfMH2HRQSE4
6J5R3SLNVmY1f7OrOMjOinVyzHtZ8R8J6azvQsq3btbIN+9l9f+68V0STTZbwgy3LO/CfTpTmxLi
YiAAqUph1hnCy68Gy71IqWSqJdTN4ejsKUGAuf87NQkIOrxQbH8TvYIk6RTX2o/krrgQWfnpRQHL
HLH7DY5KLwSxwpv0Y2eazDeUsYSo7XmTteBTITC375MFYGFtToSIkbwBpqZHDXFmZYH/nIICbBVc
Sl++O2d7uzYob7PVGbGtjZcL/PQBXpBck0yTKWwA44ahAJu3QWUBjiOX1BJqrs3UoCF4k6pw0Yt0
TlLmnzpPlgRll4DYqkiznFjSYtDbTcvFhbJTaBtg35ST/BLbVElqP4QpcUKZif7aEGTDJyWlpa2P
DSCZf2J7syry/qxcwQPp19XFYUPkCteMzH4IQr2pML9K1sYf2uZ3Dwkyjsf0KRhS67cLhV+IYu+6
7PTY9Zego9EiLzo/lBBZYi9uNOPGQh64S0+uCVEwOnc8XH7xDR2fDb0/rI5PczZiEtwPfmj+9mET
FxEwurup8cg/dpZVtYajL/OT9B9wH/PW8zQne6TOZghm5nflsg1VDJFcPvn8P2D/btLmkaStjP/j
l8zDTRLwj4n6b+oQ47dlW6q55mzikP5NrWl+hbPc0Bfn1zfLTW14Iptl8wB4Xaf7WMtvnM1xMv/4
fwAAAP//</cx:binary>
              </cx:geoCache>
            </cx:geography>
          </cx:layoutPr>
        </cx:series>
      </cx:plotAreaRegion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 b="1">
              <a:solidFill>
                <a:srgbClr val="595959"/>
              </a:solidFill>
            </a:defRPr>
          </a:pPr>
          <a:endParaRPr lang="en-US" sz="1000" b="1" i="0" u="none" strike="noStrike" baseline="0">
            <a:solidFill>
              <a:srgbClr val="595959"/>
            </a:solidFill>
            <a:latin typeface="Aptos Narrow" panose="02110004020202020204"/>
          </a:endParaRPr>
        </a:p>
      </cx:txPr>
    </cx:legend>
  </cx:chart>
</cx:chartSpace>
</file>

<file path=xl/charts/chartEx1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size">
        <cx:f>_xlchart.v1.29</cx:f>
      </cx:numDim>
    </cx:data>
  </cx:chartData>
  <cx:chart>
    <cx:title pos="t" align="ctr" overlay="0">
      <cx:tx>
        <cx:txData>
          <cx:v>Life Ladder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Life Ladder</a:t>
          </a:r>
        </a:p>
      </cx:txPr>
    </cx:title>
    <cx:plotArea>
      <cx:plotAreaRegion>
        <cx:series layoutId="sunburst" uniqueId="{19C5F803-8744-44BE-8A26-46C4D092A922}">
          <cx:dataLabels pos="ctr">
            <cx:visibility seriesName="0" categoryName="1" value="0"/>
          </cx:dataLabels>
          <cx:dataId val="0"/>
        </cx:series>
      </cx:plotAreaRegion>
    </cx:plotArea>
  </cx:chart>
</cx:chartSpace>
</file>

<file path=xl/charts/chartEx1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size">
        <cx:f>_xlchart.v1.32</cx:f>
      </cx:numDim>
    </cx:data>
  </cx:chartData>
  <cx:chart>
    <cx:title pos="t" align="ctr" overlay="0">
      <cx:tx>
        <cx:txData>
          <cx:v>Social Support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Social Support</a:t>
          </a:r>
        </a:p>
      </cx:txPr>
    </cx:title>
    <cx:plotArea>
      <cx:plotAreaRegion>
        <cx:series layoutId="sunburst" uniqueId="{3134FB8B-08ED-44EE-BC7A-EB44582767EA}">
          <cx:dataLabels pos="ctr">
            <cx:visibility seriesName="0" categoryName="1" value="0"/>
          </cx:dataLabels>
          <cx:dataId val="0"/>
        </cx:series>
      </cx:plotAreaRegion>
    </cx:plotArea>
  </cx:chart>
</cx:chartSpace>
</file>

<file path=xl/charts/chartEx1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size">
        <cx:f>_xlchart.v1.30</cx:f>
      </cx:numDim>
    </cx:data>
  </cx:chartData>
  <cx:chart>
    <cx:title pos="t" align="ctr" overlay="0">
      <cx:tx>
        <cx:txData>
          <cx:v>Healthy Years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Healthy Years</a:t>
          </a:r>
        </a:p>
      </cx:txPr>
    </cx:title>
    <cx:plotArea>
      <cx:plotAreaRegion>
        <cx:series layoutId="sunburst" uniqueId="{BE668ABF-4DBE-47ED-AD3C-F4275965C01A}">
          <cx:dataLabels pos="ctr">
            <cx:visibility seriesName="0" categoryName="1" value="0"/>
          </cx:dataLabels>
          <cx:dataId val="0"/>
        </cx:series>
      </cx:plotAreaRegion>
    </cx:plotArea>
  </cx:chart>
</cx:chartSpace>
</file>

<file path=xl/charts/chartEx2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size">
        <cx:f>_xlchart.v1.31</cx:f>
      </cx:numDim>
    </cx:data>
  </cx:chartData>
  <cx:chart>
    <cx:title pos="t" align="ctr" overlay="0">
      <cx:tx>
        <cx:txData>
          <cx:v>Freedom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Freedom</a:t>
          </a:r>
        </a:p>
      </cx:txPr>
    </cx:title>
    <cx:plotArea>
      <cx:plotAreaRegion>
        <cx:series layoutId="sunburst" uniqueId="{E9932BFC-99EC-4A14-80CE-D3934ABFC08F}" formatIdx="0">
          <cx:dataLabels pos="ctr">
            <cx:visibility seriesName="0" categoryName="1" value="0"/>
          </cx:dataLabels>
          <cx:dataId val="0"/>
        </cx:series>
      </cx:plotAreaRegion>
    </cx:plotArea>
  </cx:chart>
</cx:chartSpace>
</file>

<file path=xl/charts/chartEx2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_xlchart.v5.34</cx:f>
        <cx:nf>_xlchart.v5.33</cx:nf>
      </cx:strDim>
      <cx:numDim type="colorVal">
        <cx:f>_xlchart.v5.36</cx:f>
        <cx:nf>_xlchart.v5.35</cx:nf>
      </cx:numDim>
    </cx:data>
  </cx:chartData>
  <cx:chart>
    <cx:title pos="t" align="ctr" overlay="0"/>
    <cx:plotArea>
      <cx:plotAreaRegion>
        <cx:series layoutId="regionMap" uniqueId="{A222D7F3-8785-4594-882A-1A11769AFE10}">
          <cx:tx>
            <cx:txData>
              <cx:f>_xlchart.v5.35</cx:f>
              <cx:v>Life Ladder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zH3ZcuM6su2vOOrl3Btxqc156OjdEUVqtC27bLn2rvKLQ7ZVEjWQEiVq+q7zeN76x+6COJhMkqbq
mB2mKrp3FSAIiZVAZiKRSPzzZf+Pl/lo6F3sF3Nn/Y+X/Z9fJpvN8h9//LF+mYwWw3VjYb947tr9
tWm8uIs/3F+/7JfRH6/ecGc74z9EXpD/eJkMvc1o/+Vf/8SvjUfutfsy3Niuc+ePvMP9aO3PN+t3
6nKrLl5c39mw5mP80p9frkbOYfjlYuRs7M3h4bAc/fkl9Y0vF3/Q38n0eTEHWRv/FW2FhiwLhqpL
4peLueuMw2JJb8iSIBmqrBmnjxZ1eTNcoFkpFScahq+v3mi9vgj/GzdLERyX2mvXCsZquYy0q9Zp
LH+ksfzXP0kBRkdKEnBTKMqqKNpfvcXIsSvEW+YbmmqooqoKMbAJ3GW5oWqSqsq8wZ8+Uhr3M+jJ
Rz5uSLCPyyn6X/ufj35n+Ow6EQAfn+sc39ABumooIfaGgWmdQF8QGiq+ofG8GKAvRJ0Hs76Unnzs
w2YE+bCU4t75+vm4f50/D6ud9UKDAYpZH0x6w0jjbjRYuSroclCvp3E/g5585OOGBPu4nKL/9frz
0X8Y2ruhc/HNc7e28zK6cH9dWBPbKRVC/zkp2HNeXWe0rlIOYi0aOq9JhqAHS43n5fScEOSGIAgS
r4hSMCnSc+IsmvJnRaIpmReJGjozes3Pnxlff40nWJjrzbBCqShJ0EhggiKFizMtE1W1IUq6IvCC
GLBBSfPhTJryOZFqTHiRqqPc+Nr+fG5Y7sKFQRjBUYF+EsSGyMuKAAsg1j8J9QTjQIShZshqvlF2
BkH5bIgbEhbE5RT+qxoYB1/n45FXpUgS9XeVlHjSUboYsobniXFwBj356McNCfpxOUW/+fj5k/+r
v95Uir6sNRRd4zVeTssfpgZgDeu6pMRrItj8BDbZGYQUwB6NgMIelVPYvz58PuxNd2E79gvMg/vR
0n+e2y/ViR/BaPCGJvOikuYAp/ENiRd1XuLlXBb8HlH53Mj7DcKYvK9QHjVvP59Hpxk5nFcpmjhR
aWjggKxL0dYlbSxJckM2eCgOKWARlU1sTpeRlM+YxGgIPxI1lA1fv9eADc7YnZcazWnnwnueEg67
Q13TFBhLUrwMEtpZgABTDUGUxTcWpQRVKT0FDAjbUfTD4gz0dVgB3piNvHzL8hvoY4ZjhygbusAH
digRUirqVawRRQgVdMZzcgZNBRx4Gw5lwltNhg/3NVgCx5H3PLSnVW4X4MCSDEmVoCrivXpiFUCN
a7omKti2xYsktQrOIqmAD4m2lBGJqgwnamAumcOJN7Qr3LWJakNQFEgbVcljg8I3FEmW4WQMt9dk
NZxBTz4P4oaEAXE5Rd/sfv466LrOq+8NK9yqwSrVRVFSVDHtN+d0taFgZfC8FDpwIaaS8/8cUvKR
f2tJoH+roNh3bz4fe3PojOfD19F6EgHx8Y2yKEETyxBBSugaSrsTDb4hgjOabjB3Lz7EnXgeSflc
SLYlfEhWUU6YNfAe9Ye+Z8N1VKVhKjKoZV7SdDVlkHIGvEaGIaqhPQrfb8T+YNt2HjH5PEi2JTxI
VlEe9Gugkc3RfOj5FQoiRWrI0LYqL+LUgn0g6BPqWNQaqqEJkmKENithwxn05PMgbkgYEJdT9M2f
NZBF7mYN13qVmwKIIkHVBU1Xcl12ogx1IEJYKVQBn0FKAfJxSwp9XJHB/u/Px/4GXgtvOPYrBB/u
Ul2WJTiuQ1M0rQY4XWnw2C8rQqgGDMiopC4+i6R8JiSaEi4kaigbbnqfzwasz7HtLyIgPq6LYWmy
02pF1d+c0gkBhPNsVcCuTI+Oeeg6KKcnnwPxQAj+cTlF36xBOAGIs4+j6sCHzwEWviQLUij94fdJ
gM/pekPjoYXVaJdArNFyegrBP40ji/2pOAN9DXZgHf9QqeTHBkAWAK4auiNIKAGn6FgXUA2R4mWK
OSl8yunJhz5qR6CPiin0nRqo3Y5vO6Mq5T5iaEQRWy+d+IAEVPA4KNC1cFMMhZDGvIyQIsyDdhnM
g+IM5jXYdrXmF4PhfDt8db0Ig4/LegFHxZKoCYqalTM64pYkuCOi3gIz/0wy8mFPNSbYp+ooAwZ/
fb6itSBtXiuc9KrYUBAuoat8eA4GSz4p6g21ofJwjuqR441Y+uX05DMhakfwj4op9NbXz4feRMhe
ha42o6GIhiRrcujR5NNbXZzZKzBDeS2Mj8h4G8qoycc9HASBPSylqJuXn496b+0NR/No+X9c2EiI
1mOnKdhYxV6cxITHeYCuGLIW2ZVUv5aTk4971I4AHxVT5Hs1CBgzJ36lEUFwGsiCLMnEpwO3GmKC
EZ+ihL4EIuvLychHPGpHEI+KKeJmDY7hTXdub6v0o3Gw5HnsoRCbGtmTafHOjrdwuAirJ1phgYI9
g5IC1KMhUNij8gzuNThYtDwXkesValVZaUgqE9+x9E7BLigNVdEUURBJ1NsZhOTDHjcksMflFPbu
/eeLdus4eplUCrvRgP/e4GVByPNaAnZJgi2jRme5MDeTdvwZ9BSgHw2Eoh+VU/StGuxce1vXO1xY
7nC9iWD4uHbVEH5raHAbRFYL2UopCGbQDFnB/jbmUIoF//7vzeji9b9AnO2969Eo4ARpTxlCqjN8
qYMrzV3jLOVi6LxedEfecTRm8dpVyiYZYVc4xWUr5fTBMVbCAGLxJgiZlzVFjqZFpBJ+l658FpkF
4yOsKvoaZZlZh52BNzzaFdqoHDwO0unDzrcSzOFwLhNsF7RwAVG9XUpJAVPCdpQJYXEG9Bpoj++e
D7f/IZqkH5ddnATHv6bADhXSp12cojZwdUeAgZp/keQMUvJhjxsS3ONyCvz3Gvjd2t4Q90eqw12G
i0GUdTiU08pCbMiKLiEuLjqGIW63cjryQY/aEcyjYgp5uwZz3fTn42G1cdEi/DrM8UPuTCEiVMah
IxhCt2FnkJCP9xvxBPG3Coq52fl869T0vRkU70V7uHarm+w4XOQ1CBKc7KYlO7sjiFhoQaZq90wy
irBPDiKDf7Iyw4N2LXjgO692dfBzLK5BlRHUHLnyIVQSClbElUG4mxEBR3ZmmA1llBRyIGiYBT8o
z+De+3zcBwjpcXAjuzrg2XUL3LqDTzMwOtmheQL3k4rVNEHQjPww53MoymfAW0vCgbcKyoJBDUS+
NVw8u69V7o4hehQZhykCOWaB7w0uUawJgSng1G7sDBryQX+jnoD+VkFBv6pBRCeoG3lulZfDEagA
WQJXT3RFmey2EOej4GSRV7PQl1JSCH3YMgt9WEGht2pw787CxMNdkouvv7z/0EUkuEIlxNbGrgd6
M5jdFsfRgCRQVvwvKCtgTeEvUVYVfjHDuhpoaWsyfI0Ex8e3Ycw5KrDYE3jqTh946RKagl0nYyfF
zMkUVQMtZC0J3BRlxBRw5jQEyoVTIUX8ofn5+tlCShX34v+Y2J4fh1t7Ph/93+oYgDv0GmwkSWTX
t4NP2lZlHEJ2Fwiu/MsY0R1ClmJgMxnBxwhq36MvnycFP0OYVPAtyjWrBjsKpFuYV2hScZKAK/aC
JGlitENOrRROExqSgLtlgkT2cqWE5DMkbEYYEJZmAK/BCSZIq9JzKuESBiKeNcEI3UDpvYPAI45F
wVVJg8RklZJRCDejPgs3K83AXYPgIMudu4vnKk1WGVeHcT6pMkQTOoDTcGue13WoiVBE0Ql+BiUF
oMctKe5xRQb6OpxgBgrhynbWk+F6WKU2ANTYHUj4E+7c0hYsuzQj4gCZLYvgE0n6QB83Rwv3xcPx
6kt8t/yDeqH8FwnryhtkWFoDHT9wF2VXq38vJ5uOM2mN/YnO5tJaXYZhxWJ+leh6E6Rb0rA6g578
JRU3JGyJyyn6g1osKKTDubjHViRC4eOWLTYYuMIn4gA6XClp/cHpcJLgWgGiwsJLfmBQkgOWew5N
+UxItiV8SFZRVlh18IT4zxUyAfKKF3DCE+acOOVbSaoWHfFhEkKA4wvhVLWUUFMA/6kVBf5UmIH8
++fvL1ovfrUhvhxMUcnQVFWDezsJt2ZAKrH8bWL+XuIMSvIRjxsS0ONyinvL+nzcm1P72fU3drTu
Py5zWHYJgcVbRAnRhBT+MrvrhOMINbrxCuWeFDnnEJSP/1tLwoC3CsqBZg3CTa3DstKLlCy/hC5K
vKSG8zttySJLGrgDx3hRSFIpOfnoR8Mg2EfFFHnr5+fP/QHy3Q6X7vtRP79n8UDoKJrAkj+lJj3b
qOlsE6cKQdA71kRy0p9FST7uiaYE+kQNRX9QA99EBxkAK9SyyHmGaF6klYvkSpoDUAc8dm64XBxZ
QsTYLCUnH/6wGYE+LKWwd2pw4DDY2RvkGJkj2iuagx+X+Qio0JFXEVZkbhikjjv0uGAWp/hgV8xS
0/88mvI5kBoQ4UOqjnLDqgE3miNnMfRmERwf54SiNNg1SV1I3J5JWD86C75GcDZ1GJ1BRz76cUOC
fFxOUW9efb7gb40Py011mCOFjcKLCCiKQuTSFg9O+HFvXhDim8Ni1HXgryilJh/5sBnBPSylqLfq
IPBH3mLoHKLBVzDXIdNxeM9gD4Q6xEpirrOQRh1CX4uAJ0q3U05PPvJxQ4J9XE7Rb7Y+f853fRg7
XoXoI0GWgHwRuBCfe18ep2Ysmwc8C29HBUmZfwY9+ejHDQn6cTlFv1uD7S1SG40vrtj/DRpfG/eN
GuTCbq03bqUpdHBRHDdMED4ZZRCBnEssR8T5SUhigeuFkTMqkgShGCynJ39CxAMhEyIupxOiVYfl
OLQr3XQbDTxyYRhKJuWpyHYkWIaIdj19lDTq3TI68jEPmxHEw1KKd/fh88VfC/lykMjRjkb/ce3D
MbUfhBGTHTY2gbCyENVBzNxzaMiH+60lQfytgoI+qMGFn9ZmYrvLKo/noNNFQTh571LCBc+8qAh5
gmkbHs8RXX8OJQXQx2Og0McVFPpWDeZ7xx9u8NhPlXljWRCGoRg8HnVJYc/hPi2TMZAy4YEccemd
RUs++ommBP5EDcW/UwP827ZT7RZbxT0c5MuHdg1neEa7GiIYEOlemtT9DHryORA3JPjH5RT9du/z
pf3NaDms8HYUEuqz1Ah8HIVhpBaALjVwf19FerTQsiFyv5SafOTDZgT3sJSifvPt81HvjFxvXKW0
l9kVBV5nd0NSgOP9CHj6cGCm5+fFPIOQfMjjhgT0uJzC3qmBKdlBzHSVqCM5joxIR6Qlys0EyEEP
4DYDD29eZEwFBvwDAu/KackHPtmWYJ+sysBfgzDijjcaVXk5DaYM7HgJCbdwDpzcPwk410FoHXLQ
BZY81bKldORDH9FPYI+KM5DX4Hy+94Lso1X6r1lSCmRB02VyIZAT9IaAizt4kCA/1ugMSvJRjxsS
2ONyintv8PkCHq9KVSloRLY3ZTlfkXfx9En7TU8H9Qgg4qMHU4haLaWmAPlgEBT3oDSDeg2CHHu4
/RpJ2o9vW3HlGG9hIhFU/nU0BXleEYmtIGIl5knSbVdGTAHmpyFQyE+FGcTrIF+84apCxBH/A8cM
wnugMBMCHVaMoMkIUYnmN9mzAup3qSiEGq2yUKMwA/VdDUSKV7EoVxBfouJdTBVHjqdPep/EIV/I
KR1IdFZDN0q9coKKgA9HksE+LM/AXwPb8Xq4qTT9E/IWYJ+kIuNWFLubmvLIIo14dexhBSFaX4Ht
WE5HPuhRO4J5VEwhv/6rBjN+M5xXeQwjIasfUkjwwP30AbIJIYMrmEGgT+g1yEz3Mmryce8FzQjs
YSlFvVcDf8zlcDGsNLQWlqEYvG4YKdIU7pymIcwQfmDmNjh9sIVNKtIzCMqHPm5IwI/LKfyXNdgk
XQ6XlRoxSOChIHBciSPLU+AjizSkPM6h6J36UjKKID9RnwH8VJqBuwaemEvXe60UbwFSBJY4tkgp
oHE/yUBuaFELU7nS3JXldBQAHtJPEQ+LM5DXIHz/angczibVvmgrs90novMV+c2xmJDteNFWQ9pQ
HWd7wYc4ZM4jKZ8DybaEC8kqyomrGpw6Xblrd/vu7c/fi+lExLLC8lniaZIA5rRFiZdj2BULERvZ
4ENMm3JyCjgQDoOiHxb/8a9/kneyMwV4BJB85c4feYf70dqfb06djkfutfuCg1HXKauiW4orf4ej
40infXxfiigpEYm3sVGKAjhTkgbRJtgqMTd76PIlzoBycgpQDodBUQ6LM/P77883IK8O3vhwrFjS
CIjWQYp/mX87wktIGg12uwhDhlfCYB4qac4iqYADibaUC4mqDCc6n8+J62GVr2bDopQN5N8WjOi6
XGoFnC774l4qrgrh+ClpSpaRkY970IogHhRSrK+/1gDr0fPQqTJPCi5C4ArQ6W5cCmdJaejwv7MM
KoHhTtEuJ6QA8KghxTwqz8Bufj7sN3bFj5MbyAKHx72QlDVUl2mnGAx3fDQkEQirybbpDHry0Y8b
EvTjcor+TR0EzGjtbiYV2jIc1KyKJx1FpHFIzXoccUvwQ8LCyY/Ouy6nJB/3uCHBPS6nuF/X4KDj
2n4eVZr8EK9ewyGWntYJ/YpXBln2bkRPRs4EKnTKCSqAP2pI4Y/KM/DXwP8O+A/DSMdVYFrCKSmy
R2SjpwXTBjw744MrBwZOeAmaGPCl1BQizwaRxZ2VZlD/+fmi/treTPxqX9XEbZRTEgedBRSwTzpS
EjejNWJJnkVEEeAx/RnQ45oM8DXwTT74jr2u8mAVpo2OXNt4yiWNt9GAjxjOsXCe8zzZRJ1BSD70
cUMCfFxOYX+owbnqtb8fIeOh742rEzVIaYEQPR2iJDz/SPvLkNXZwC05OHWC5UC98eeRlM+DZFvC
hmQV5cT198+XPH08MDUervGuZnWcYKEbBvigCjx0aULX4q6iDJ8lQj3ewpuSu6nziMnnQbIt4UGy
ivKgXwNTs49Y4Z1dJf4IWEUmbRE3/YPJDrWaYAPbfuESuiHrbyeFaTaU0VPEgqBdBv6gOAP933WY
/vPhoVIFwII4kDZMUSI5g11UAnuBx1tfOB7BG2zBoSGxeNhcKCOoGP2gZQ7+QUWGAzUwfTDgV3s7
Wlc3/XFPAXspGD+hoKdZX7TT6kDiI+R3O33IPvccigpZEI4ly4KwIsOCGhyLY8AVSh9BbbBsnZKC
l01Pn7Tw4TD/wRkxPjnJvur+PjWF0GMMWdhRmIG8BskKAfkGe5FA6n58m8UcZ8iQB9dNGImQNj4F
GXoXByXwMkd9BrEfpWQUgs2oz6LNSjNw18DM7w+R43xj+xVKGQ6HTzh8xfNG6psxkxD0Cp7WYfGT
uph/Leoskorgj0eTYUFck2FDHYzN0d5+qdClhk0snPIsS2fak4kndXBwiLQX7A+Z8aUkFGAetqOA
h8UZtH/UwLZx56/utkIpg4NAXP1gKbVzn4+FH5O5lmFWEsjL6SjAPGpIQY/KM6g3Px/1b6638cdV
XoGS4DfWcSKiZS4YNwxUgCPRsS3xKZxDSj7yby0J9G8VFPtvdRDzLDHqvEp3Dsuug+gCSYfj4PSB
rZgQ8qfkUsy7DFOSTvpyUvKx78eDINi/VVDs+zVw6YC6zcgZjb0K5TvCP/BYta4rzFuWhB0JLpDi
ztB1as+cRUQh7vEAssjHVRnsW58vc/qu575UqViRbFzQRAgdnFcFnxT+iOSWkONO1qNamlXqDIKK
mBCOJMOBsDwD/9c6wH9k9wBX/iiSAR+36DkkccELOqIkRia9kGIBSzXInnHRpIy2PYeYIvTf2mYY
8FaV4UENIs/6hyFL51UdA2DeA348e5BwkiVEkAFXJgNfEsJQBVigKR9aOT0FPIgaUgZE5Rn0axBj
jN2kXelFWA6mvQjTHu8UvYWCJODHw6V43gUv/yau5CfhP4OgfPjjhgT+uJzCf1MDAXQzwssbp7yC
FW5wcZsHb6OpeEIqrXyRigJphHjchw1VA7F8ziSmAP7kSCgLknUZNtTAqXMz2l08juDArfJ+LIeb
+Gy7BV2bGwMLPY0c1jhWQSx4WgSdSU4RIxJjyTAiUZdhRA2UwSmwKALj47oYwkZD1JRILhFCQcOL
KYdHLGARNHRKBrH4ragoj4oC5INmFPOgNIN2DazPG+x4Jxf94cvotdqsZiwHBW5/IxnC2zlVQgeI
eBFHUBGCn7h+lcL/fLoKOEF/gPKE1lPu9GuQcBPc2VX5cLKChw3wDBFm/ZtfM8EUZImCVQS/GzFL
y8ko5MGJ/Cz0p2KK+M3t528HbpFq871l/3tXIDDLmeMBCW5CD0R6HwA3M85asEfWifQpoyIf7qAV
ATsopFDf1sDu/Dac2dVG4yNIk21qcbkN2jQxr1UdWcTx3hOeIWLsyAj7cyjJh/ytJYH9rYJC/60G
cuUbUogvhtXNcziP4eIUo1sOuL2Zwp/DUx14BErBo6ah3CEbrnJ6iuAPxpEBPyjOQP/18wXMt6E3
HPtVCnW23ZIEFScpBYe2SDDKHubCG+3kPOUcWoqAj0aRgT6qyID/swbgjzy/ulnPwb+MqG+oy/Dg
lrxewGlKgwfqCmJGgu0WHNBJI+dbCTkF2J9aUdxPhRnMa2BhfsNbivZyaTtVhokgTgF3TfAaSlrQ
C1C4EkthIdKZfh4RBYAnG1Pck3UZ+Ls1mPJutVta5lnAy2MScuEEupRwgCXUlWX4PoNauq/6VkpO
AQ/CdhT+sDiDfA08CnfDTaU+TZYHWoKwSeSBTtg4ioDIKawJnln37ENOV0qpycc9bEZgD0sp6nc1
0K/3Liz4Sk8R8TIERLiAOR0I8bRHDalZVGSWwz73zdeZlPFn0JOPfNyQYB+XU/Tva7B9uvfXlQZk
IsEcoi3xCEqUhjsNvgHnDnsUS0u411Lgl5JTgH3YjkIfFmeQ//75cv5+B89lhSY9Hv5hL8+okgBb
PSFnJJjyqoxMZ9Hr7ELapimnowDykH4KeVicgfzvz4d8MPRf7Yuv3rDS0xMIFEFURTwRkQ5XQNoz
RcZjWOyVrNOHAH8uNfnwp1sTJqQrKSsGNZD6Axa9UGXcDou6hIWDQG9Ykonpz7EKZAHECx35Fz7P
oKSAA9EQKPhReQb3GgSODEZepZOf5fZT8LTt6a2lk7pNoY9zXcTm44oWi0JmH7oGSskpwj4YRgb6
oJgifz+ogfCxR543vLgeuc4oksB55xS/57DEcwDYy0pImB7YOkZaBnHskUp8ARdUyAZrcCY5Bfin
WlMupCopLwY1sPQHc4Rqzio1OvEmDFYBcv5ltleQPrCIcIibuwDOoKSABXFLCn9ckYG+Bp5MBv2o
WntfbbCwBRkJdQKIsZFKKADI/5MvmW3Fgk+0+hBlMPrzyzkEFXMgGEoOB4KKDAd6NRBE2HDNbeZk
uPBGY2REivAokkb/udxKg+XQLu3+Zf+PRPom5HpKF1zMkdZp47+ClTLe52AvM8Y7O+LVRgZJeLRV
FZEs+YuxjJyCeRA0o5MgKKUzoFUHVYSHkCcXX395lSaK5BCSDueqJOLlq9QKxINYCGDBfpwpp+Ru
b3AmHQWwp1pT9FOVlAmPdbCATxRe4VXeYYRK0QJMT/j3VgDyFOLIRnw7vySyUNSCJ9h5em0gYEUp
Ne9xImycy4iwjvLh6r4O4pAthoFfaR5JwAxtI0tCdNBAVgQuGSDNJEwCag+fJkUpMe+xIWycy4aw
jrJhUAeZ5NkX10NnVuFiwJ0wyHvGhVDcpxcDzjg15IjQM2cPg3NIKWDBW1PKgLcaCv91HcyyDZ7R
Yo81fhvOR2s8IFe6R/kPWgXVrkUYgHjTCB8SUYbgAwS84jkjLcy0SEIr/7erMKCesj8opawfNGsg
AHej11GFVhhillSW7l+E1+X0SVthjB0irys6rnPm2uOl5BQsvbAdBT4sziDfqgHyh0pzb+GWApwB
8MTA/X76pH3vuNnGQxoKbMrnAl9GTQHuQTMKe1CaQb0GMQUPw6lddSATe5aReYBxRSHeWST2oBrP
9qAqLsmGd3iwJJKG8Hkk5eOfbEuYkKyinHi4/Pz5/zB0jtWe/SHCQxFlRLEihWvwSfvDcHVfw3tq
iLQPl0iGEeUUFbEhaplhQlSRYUENgrebo4X74mEH/XJxP1r6z3P8BVYAbjhcWOxqZDRPP741QSoK
Q4crGH9C8ZPWCwiKwsZFVKWCF6g+Qmk+y8p/kbCyvAFlsVUD/f4wGZ68PdWxkrnUkOORBG3Cymab
S+S2ZieQKfF2BgX5LHqjnbDirYJC/tCtgWBzq1w5cC0jChNx+dFmMr2PQcgy3J94BSKUeHRP+VBC
TAHyp1YU9VNhBvFODRD38Ob16/D1grk1H9znYZUMYGH2OFnHk+4hxti1J7Q7p4IF7JQFL76Tif97
VBVwIu9HKGPyvpPh00MN+OR7swV849XGkcO0xWNL7On38NZWeoVgR4ITSFnBs5LBGkF1Sj6dSVQB
f1KtKWNSlRmO1CCq/+Hf/+PN7EPpfv83nJDwA+tIoS/oaa8XjC8ZWd0VGZkhTx/sT1JsOIOSAhbE
LSn8cUUG+hq4Hr+Pqw0Bwt1FRBziHCzMkcQ0QUJO4UVEEa/bKEjFlrsMysnJRz9qR7CPiiny32ug
Lr7PPJw8VTjnkQ9VxhkHfEnhQTzZeyPYE0mxYRnl7zvOoKcA+2ggFPyoPIP+189XAt8dezN6PQVi
XbQWNrYfVYaaIx4L0xu7wPjlz9QqUJDGCq555G9724YkpdDvElfAl9whUiblfoly7GsNPFUhKFe2
M351F5HY/vimkDEDB1a42vvGjITEwp4RsgrvtEY5sGj6wvPpepdN8bjyGRRXU9Z0zNospgFz4K+r
4wxMKmRiUjSZpZdkn7RJxRnwJkKg4eW/cDsPR0vOMion613GRM3z+RLVUrZ8H3w+W/5CFODRx4uo
ESwfXyw65BqSTiJ6IVwsaR3D4Zk0VicJicWUZMlZJOWzI9GUsCJRQ9nwVx0E1/F5VLWzFzflIbA0
iY+S/afNLBUyDSFf7Lm6iPdBpNH3s2jJZ0CyLeFAsoqy4HsNXIx/2aMNrndGWHx8HQgSzjlkhFsr
aQ+iwONaq67i4d0oi1DUZ4D/GYTkgx83JMjH5RT2v2oQ6ftzhH12BEAFoCPRMHOsR6+8khvDyFaJ
rH14oDfx9EhS9pRSk4982IzgHpZS1H/WQN48stxkFcp8Fr6OjbSBh1vSm2lE8uCpdSTlY3kqk0iX
U5APddSOYB0VU7Afa+C6eLQXz8PnXYXbOPaYAgJJZUNhyQ4TliiCBeAC1GUcYBC4z6ChAPC4JYU8
rsiA/vfnGzb/6WMi+Frh6kZQTph5APlvU5wQkBJLxq0aBYGGpw+0b3L+/zZ9+dwp+BnCqoJvUb5Z
nc/nm/Xv/0aEz+t/9bau7VW4ZPCQHQ6DsEuIHnMkVqnC8hQjOju6fkbvuZ5PVz6jaHvCIVqdYU0N
IrIfcNraqVhxwEhi5qmKE9V4mSTkGYdlxN5skFWsruTyOY+WfFYk2xI2JKsoCzqVqJLieLQ4YLaJ
C94tB9Hih8QjwO/XngaK8HPSNIQs16wK0Oy9/vmFqWw8Xxx4ztkvpJA2veHRnkfoR98fDdebP7+w
WGq8JabKOhKhqTx7F/vLxQ6BeajCixoGwkzYeQYyciFDOKoclhzrzy8KXjsxkNRF1zUWCI+33r5c
rFlIKZrhHRpNEVjoO+J/eARja18i0nDH/zB2nRiJ8N8Xjr/45trOZo1f/nKxDL7FCFUQYY+8U+hf
1pAYEuY2hPDyZXgP/xC+LPw/iRs7U3HsHcyVsplL1nGy2Xgd33dk93J8VKabdgKZs7rDDVZkA8KR
ArtsJmJcye6WnPbkzzby3hRm64Pyup/PhOPcdJ5sTh6MZcM7vrzfH5wXZHiygu0dO+VG7CAEWLo/
3nZm3mG+2psrjnfuN5qkPqxsddop6YXlG0n2A02HaHkk3pQQsYJ7CezB2+S42FUFTpgId1e92/Zt
t9lum2b7qt9uN5vtvoV/95v4/2bTMrv4W7N/1e6ZPXyn38c/L5tN1HWbl6hrXeKv+Ha717ttdlHb
R+MevmpZPfxau2PiJ/Hz7CttF+17D+3bXg+/ZuLnzBarbvfa1iO+AhJMi5Xg7/hHyzStrtVFv/gu
fvFb5xY/f9Vs4qceUdJrma0WfvFHs2/2eg9mr2WhTavVslqWZbGvtdAev8d+zLrGX/oYCSi6Z913
utblX61L9tXWZc9sWTdWE3/HqLsdF4O3QF271b22rHav32aEgrYOWt5bQ/xqF1+9vBl0uwMGE4Bi
rZv9/sJk3Q4sFL/PMrGEYwaf5thi6q1lfirc9du3j732AwbVsoZW99IKQz0DYZAz5QWcHb83N+gS
26y9ubjB3Gg37348347NW7P188bizZIRSYzixFKmc5BFdSTn4Hq1Xk401g9Y9KN3fw8+W8AbLOle
9ZtXlhWELxcPjMmG9zqERZ3s8EnYrKZHdNhvPj5gtoBP7/MIcq6kB8bEhHRai0vtaWujh7ur9hWb
0O3+6Q/+e/vYxtq4xVztP/bbj/3blYmF0398BC/N6w4mVu++0+t0Oq1O59q8wQy7tK66mM4/r69P
0/HatG664DdWHpZF07q7skysz9blnXV1hdl32Q0CVIrxKhsNk8WJ0cj8dvs0BV7NH80HrBsgVjar
FSLOM3OAkZDo4ghJ7ijo4qr9eDtuYVliud+yBQ/Y7vHpmR38ja3qsYkRXv7qLq2d+avZ7XZ/7cy7
QdkUYZvYd+cIEcCLjS5NF2xS3vYebtvWr27PNtudNgO934aMaw76TEyCMWBEy4QMtNg/m7fth+ZD
777f/OFCtnXMH1fPbfwAhnLbMTsP37aArwkpct/rYN61LjHPl2brZjg1LwdgdbMpms07TIhHw/ze
uoEkaTfNbrN1Bzl02WcC5v2pqrC5/t5agEcrCfzM5faSgJkKgd03f0Dmbk3Q/bPTNu8DyYzhQYhe
Wc2rNohoQe6+T4EkMB3zHglEBx21w+6wY1D/gHjvA4U+k2v9QfO2aV31epDW3UesFghrSHxoiU6r
tYJ4bbeBOVRPl2mB5g8wp/3Y7N3eQmBj3tzej03zb8yiNngCLdG6xCr8Aal9aZ5kWa/Tu+3dj3pj
c3TPfvT54fbRNh+O5vPY7EHYQQ7d3uOfoxFmI2R+17oZQMbiv3fdQWvQ/WVB5HcH5gO0yN40x2YH
S/Xv65ubv28uu63vvcvu6+AOmsK6gzqwWq1B0xxeQxF1766aAyxRs3V5eQ2ZfdkF9E2geoIZI/8F
uKFc0SN0S7cPvdy/srqtGyz10xf/GqCYCYVB8+ruxw9MROu1hCPvr3fsctNzQh8/uZwGFQMteYX/
Ye52+k2oPCx902peBkrOKpkHOP18dx6ILHggNRW3mrZ10S36BBz9W6x/LDXWK9PeKxOryHxmuh7i
EuuiZ+KLkA7te6aVwWgwHn+7R4OeeQODoI2/sba9XucG/+0OAFrz0ro7GTaAtc20JlbUDVZu72Qu
dC8vsSDZVG+zOXjbZuJ0YnYxhQA/pHW7CXl8xdjY7P7ow9Jpdm+baPM+A5h2eFsQCCOCPasjEbeK
1NuaxrO0HkkgtsejMeZ9Z23qIrdtHjbLraVJ8qb1fi9pLoe9sMuSMsw+BL6Sle8+rZdPurRYm0/O
1Gg9+Zxies5+/jjeH1dNe2ZwgY+5UI1kR6WcXmPVeQFPUWKDkB7VXDjiQsZe90zfM+S2re/27cl8
KwQnnL/VC04NNU3HPQS85UJGJfi6PfX4J8+cyhPxb95eLXqb5f5YMlmz2OFsEmEsLPktzHNqNnur
OT/ZaIZn7mfyRLMmxt71zZmnKL7pGgd3bQqr3eThfX6lVSTjFx6ZVE4HO9hHiewkOjkrDEdaLRfb
g2e6K0e85LmV0tyuZ9M+7+tqyfByusLOD/scpAdjqpmAKC4XvLvwZ+hqvl2aW8M5tpe2v7TW08U8
COsv5FcOksj3jPxv7DQFL/oS4a8sVUfnnIVnbu31tOfbU7WrYvt2LbuScbvzXK37Poo5szDZn0Zk
22HjHl11i/48Rzguuwvhacm1plvVLuknD0LkAGNHEhjeKUFykltPC/14sF1lZRrz1WRrTafH6aGJ
N+uOj9J4uyrpLA9EBa8hI0+/xG42sfqE9WSsPFVfTw8rc3wQZ01/64k3E1V9spAe6NBU97pcIqBy
B6cj4lHEOsOLeGQpb2X/Sd/Y4soU5r5sKsZUbNkbUTPH9nFcsp7zukJOHVyTVJFFUBOJUhA4RZlx
e35lHjx+3tyIc/VmPT2KprEYeyULLG3ynRYYHvd764ossO1RW3prAaNSju7tZKKNO/rssPoLdzjl
6508W/3l6f6P35+NyS4zQNrcfjcTAOSEX1iy96S0Ebk6LlnOeXNeFXB6oGKjzyMKNT091sZy4h25
iWcubcP/NnOXU4vTHSnIDle4knN7wWTHYlZlBRHj6V6elCd5NTG0lemuF7Yp7V21bW9dtcRlkTfV
kQVehlMKwW4G3f56hmZ79kpdmZxnSKqlG/PZ5VxdPP1aLNeTBwPyalOyuHJnIN6lgs8fv4gY+PS4
ptxk7tmqtDI38Jd15lv/pyLLz+JK1Fq/Pxk0vBOMlzshcvHaZLojxNdPxjsFImPyxGnWbrHWm/Jc
2JQsKCG9+2XTHE4dxJ8h7SmOqgWRSNwJp9v+XHE8cyV5krl2pJ2lHCfT1nK5HHecnSuZS1XpPD3N
Zh1J2ew4c7V1fPPIy5MSKZKdMCqWjop3dxThZI6kx2vYC2wst9AygrOZq3fOWp6sexPJX6xLOCiw
ZZQ2qNATSwyBFxyQDoqaHvv1WJ8Ie9czJ/ZkdsnPxW17tVpKD+7W649Vbn/prZduy5u5gimhf2t/
mE0s8GAjbIyef+BWJaZQVtKwa5BYkQa8qDxiZtMj3x1gH3Hb/cpc8vpOMndjY6Ga4mY3lpo7fiwu
Tdvbqvdrf7PYl3A/izl6RnYGWcfrsFnz6CBK+4UvQFPsJVe3PHc6s46S75RwNnd8iV7IFDtsl8Zx
vILQxrZu2/THc9HarZ64zkIemwfjpzvdrZq/u3YwLjAYwKkaYpCI7Na1nSPBolyZ0kH3LM7Yy9ZW
3jgl6GWFD3phr6zjiqsArzjRs44rPs3W2mZlzsaGeu/qh1VLmq2nHd6fT583tndsvz+qPBwxZdkB
Ci4MZiTC08yFA1+BRlKnO3nZ3K507kp84seWri/WfXF7MDbN/RhWYMk4y/ol41T98X61cuWVOV84
3tV057q95cQ/9qc+5135uiJb/GwqlIi/PHCZtckjIy0L+yPib7/UF6u55wBcW1B+bDh/77dEYzvt
7ByDX5oTh9v8/T687BfTYsFgBxKShC0Q1CK1BX1pvHOU9Xhlbp/WTlNdrbymtJhuTc7Z/77ZCVMa
FowqIfRdPb0fmbTQZvLxONup8tI87Px5i58d/fZ+o/y+MW0oiEtC/B2v4/0alokw2YtzWLuuLB6W
Jqctdx1pJi/M2VS741czxZx7fMnszJElqd7YLEpYnbuxqK73KqQVb8+fBEuytZlqPYne8VAyM5h9
Qvik4TlUns0OnBkKxH7BOrbnk8lxac63/PpyonOLjuss+Et3oeitpaZuH/Y7jpuZC7iRdr+/FNgp
JRIlayo25BIZpDbb68fZBtr/yG2MwXyliLd4jti3lqKy6rmeepyay8mTUjLinJnJbhJBQ4i4VoT0
5GlosSdRN5KwgykqPPnmUjLm5lKYTkyb33K/L6txLfZkXeOGGdRjuit9uT6s5fESBtXE3V6p/srv
LaSNcmnLhtjdPGmbiTlfrf0SWHNYChcH/A4wRJAr+XTKkZg73mQlHjcb9Cr5qjg257atN3e2u75U
XMm/2cvu1HR0Y22t7K1d0nVm2jKlywI8kBAKKuPk+U10rTztnOVqBYkynupLU+QdqQ1fzDY4Iy60
hjMcRC/wPrB7SCzSn8oW72kvebsj5uzR3giuufanxya2uPOutNScIENhYV95I4J0gfmJ4Fz2dm2a
hTPZlm1luVmaM8PZL82Vzx0ft5w410qmSu6YcIMKLINnAPd40v3Yx+lS3/H+ErNydmiulwf5ip/7
i95q769LZEteVxrmPx67YYpWI11tdk+O6y4W6Go1Xptwe3DN5fHwc+LyhxLjMA882EJYAuxujKAR
4bJa6BN7Ly6XpifzdsvjYOtOdpNV631Vk9MLUzNQjQCP1zSyjV2PtYmxsm2IMOW4N3l1PTFX7kIv
YVBeL5jamAPoQxfpiR1WkaCP50+uuZsdDAtH9dzz1jec396TG0j4CVGBKDUIKNiv6XmgiYvVhBvP
lqa88p/am9lmbc2k7dSCO6TkHCZ3QImeWH1irTruYfV0PEyXpqFu/9I1R2o54tOyZK4xrZhSLxgO
XJNM9kHm4ng/3Ymw2a8WrsC5pqC6/PVqul8NFtLO7RljRT6a7m6/77w/GQQxr0e8dIZHEWQBvZLZ
fVzNp/PdCj3KYwMAroRJc+84M+vJ2Ipzc6I8TbrOfjtuHWzF6Dj8SvzFHbjLteIs2xNpN7t/n5w8
kMFIVUF0A484TzL+CY+DN32PWTPTJo+az3Gt1UTdlvj58jrR8KoeciT/f86+bDluXAvyixDBfXkl
WVVavEi2LC8vCG9NACQBkgAJgF8/Sc88WCWNKnwffKMj+rpPYTtLnsxDVJ7AIZ5ucjbZjesxVZXj
c8Rrb0VmGh2UY3bhDbx0mqB7AcfBzGV8xWb3LH9dGZp0Mog9LqcU0tWCxVkVWHIM0/VKGuIvWHtp
WQVYElD2YgQunvhTa4vTmRtWNVa5Seltt/rpeoQHbf79hHZdX4L8BznkOaid9/kc+xbeUOhhfqMW
NhxcGvN/PyJsGwooeEMc1PnOdVKRruRsz1Fz9q63ZVKHPGX/ChOB+4Ppf8ChdpUoBDxPd6zYVmLI
fvc7Hg9vB++iZqSyuOBvn6Mcuxlwg9J8HzcE2uxTM0O2qTQYclWJhfI3xBfxMZz6G2XTssqC9V1h
0w8jCSjuek5vgXXfZOU4Xogt++mfeRa87xBygBRIC8TfT3/ENgVLadoeSUC2RuHBOKblXeLSYH2T
LtbGtbNlz6/nFeLxCxfzhWeASgA8rCjO0v1LWk9NE8XSYBlKVflBxF3Ngsw3duRv4qRN6kVT/O8/
31EEHnzFpYhjsJbOI/YS5W7YAniRhDFeWR3Px3zYLr2E/Wc/3dEQRwp0DDcozcrzUgB4c+vmHMea
Md7WfZGray+3/DqhJbtwhZ7vIExBMYuJIrD4Z6z7344EvjIL5hQ7qLqUk8arfiqqALyRT6WO01/M
DpZeeOe73z9fHV7ejjLCfWGE2dNDY92UunaKVTXKgTRJOaWP02K3H9OS900YyugHIBB3O7JYXQ1z
pP+v+Ob/m0c+v64YR4jqBVUOskh4tafmBzkF7WoXVQX93DZ9lv/q5/xbKgFOTaUcqiW5lFE+d5+7
RRSs6KQBYY3PXqm2XPAonFQlSYSCdVqWKzwVeeEknxUbf76djrm7Ke4nYs9ZihcJAwacMqqaBZm3
upCcf5k2PyTNPNLkburWjVddwYAX5X2vL8WIF+4svguAVBb5H5Cjc+7gvI15J9HarkhPp2Padt7U
JQ3Zg9JzLC48wxccH9okKJNzIP679ztbbByRLrEmwMPP9B38YvcQ0rJr1mTuwybRLP3YxQPKZEet
NseIUppXROvpE5sTOV6otV7YefRiwc/EZAxId84rhqjXZt4mC2c/MTzXdTE/bIZcXgaurHpPu7e6
eAynlv1zKMMmoIUO1AxcTeh3n97kYCj7dBpxk1Of9Ko2LY23U7mGXF/Y7pfOdh8tvH8kFTB2sv/7
v7KNQUpBwTpVVasX+mn1Is4PPizpreHJkp9ed7EvGSsBWQF9LAP8OUsbDT44xIjpVLUBVb8ZQ7W8
szInzZop+/C6qRecX7abwBfXkdYAg3i6rpAmqc8l1pWLnP4SJvSfCpOvp072/RWamezz6/ZeWBrw
eTCO94/fFeAIP7XXJ4QPi1fw6yovGsLQvJznFt10/J1/P7IC7WaERCwNSPHZ3eDZMLbaCFWVPpnb
KnHLQtHyk/F1GEnggK8v7AWfitmfWBi8XLCDjU8XJpzM+nYhsgqHQdRUMS0qMqHpV9NCR7+Mn9fg
NCHWXKicXrK7T9mAxT9EkrO7shgb9tCQwq6VQG/cwpN3kUeTcZacfbIqUW+KlZELyd0Lx4ixmkgB
ciRf+Iez57DmazIY0sLVGSAEVOKVj92k6jzX2QXX8sINLeDn0v0Trfvnns42dovtkq92UBXV21b3
yxadfLYWV8tMRWNlSy6ALC8tDSX13joBVoxi8elBTjZvJ1eUEu3NJLuOyBY1Q5uqD1vB+ws3dL+B
Z2lAgSwKfYYcVHoEyKemkmyKTOuprIKW9++SGdCRSFJ2fP1mvmgFcReaSXQCyz+B5C/XFQxjN2Qp
vMkk+ukw0aC4ZYTZf8bBQjQcgUZAJxhAnLmXwn9Z0Qxtt8yPsNKnLq/BQu/9VSLQU2t8WgTTBRf5
0q0AOrXXMUgqMGTjqbkg2LJ54fBbxJiPq9nuBzXZKkM+VeWTmC4c1EvWgO/t9ClAxKjrnlobpRZZ
POJxz35qbySf46Pu2vw6cG683ey2XFjdC0cGjwwUGpPAYDM985JdHo3WQRBQ2XUc0ZNlQbQ2rQrp
pSzihcsOEzsoBnwWitv9h/x1am5MQmY43rFb13xoBvAGmrxTBa84p/PH1y/iC7uITURbEgSFskRr
+qkx6kInTVvIKitZKhv8nOmnnJOUVpQAxAXqn7B/946I2EBKkZOgM3wetjdVDI65SFZi5bTuSNsk
EeVAaVNySOjsKudC27y+zJf29M/0IxjdcaZ9G/7aU2YEGQeSIMfU/U2ETuKhH+K26pLoErh+ydIe
G/6ylI2ghIERJKtxMXy9hqs2/UH6bh1r3o04ytcX9kKogf4OtfyemyCmnC1sMHPRMx3KyrjNnDaf
krsto2UzpXo6EFf6m3zi9PP/YDTb3QqeA6qlM6PzUNqQF7GstMUmctBAPg0++8QyOR+DbIqPVrPk
gs0XyjM4fmTV4KaCspCc7asuNqVFPMsKlVJYtUzelKPrP3vKxE81xMO3dAjmJiXBfB1ZN1xwNs9z
6b0jBBeKjBqaq/PHHyQqd3HPZbXkLrxfIumrns3td0Kn5e1WEHrQdNJvyagvRL79/T0NR/t1xUtB
Hg1A4TwcSZOU3ACfrGgE0hDaGe1BxCK6f/1An3sBVJ05cEhQyoCjncfXNZcL5xEDYEMX9q3d2Moa
o7SSx4Q69c0safv9dYvPN3SvcwGpYXRlhJbsmd9hZiAsmJFBDIYPtpq4TO/KZevaakZL5ZjGMq1y
2QZrRUcqLjEWXrL+J4sPU0yKQp799JGuRAU8TJCGBuPI+iYneJiVTRWzdWl7HlZc0s02owvG7gpg
cfj79dU/dxLx/hHMPUruYuc/6p+/nQS6EUiT4SQi18XX+PO9GxN7ilhRHP/ZEiBSIENo4/wB2J+u
FLVDVG49oqSkZS4buRXWV2WHfv4xW1PPLrij5680xj0CWXanusExnG2sFqQTzmiEk6iffiGANJ0V
XRN2FAickerUDn76Otp8PAkfJ4+vL/b5Y4F1QOkFkm9MytknEP7te82SZd2iYR2sMXEbjllQpUJG
//wkdysFmvz7d05R7T21ghdSgKFtkSFaUt4In7xbC0eu/4elFNH+6sH0LM85NRo8PwJGGjbSbuMd
COnUowEdrJd4YC+8fIDbEaDKHOPrnrWT0DtNBysXWbX4NnpTTpA5luHQXoPr526KwpB/TknBgQv2
Zgfm5aE6OsvadBt5Ne1HRIiID/1a9O9S4F6HoXXJ3etb+NJdBOsy+L+AJTjpT89pEDxAveUR83Or
rwMxJTXAhKGJvO2vRz0HNxN67ffpLMav0MCNF57CCz4GaRy2FKgTyPDnvOC071bQPpB8U9eSqJqA
KN4lRZ8Dx3T5/BBFJF2rNOHTQ8JbP19Y/PO8ABkW5Kto9gABz87ZUopsI2Zx9uirbSr4isPgWSUj
PMZ6YW2vQXPsug8tcen/4HBgeP/kI2StMbrIT3fdcK6ndkUR4MNJ1wS/8HotNvYlzJfuQu569tzx
8kqwecIcBQB8ODK7p6boyuRQJp43gdVpExa9PoVqFRc86Dmo9//M4KvRQBHx6M9rNUjKh4DHMW8E
ehSm7JdmbTdyUIEg9ZTp4B36ifKmi8kdddQdJ3Q77+li/vE6P/sZZ84tGQNrkNzyhs/zULk0n09I
DO1J5UPcdOV2UFlsKrxmAG8gMh5ef0xnEeuPdZD7wFbB6CXwY88c+6y44iJfeFO07XKTTpk/BO2y
HhVfL7UZXjrWv03t7/rv4LjFuU+HlTdLWfKDifuiiZxWF471zPH9WRA+mYwjRTaHwmf/939ZISvr
UsYFayifc3sTgAFLa+3Hbr6OvSiDj/lo6D9mc7tRsOjR5YO+fNfin+1i7JNpTlXZNpay9q1xxDQS
N/hCsvrC0nLgeRjHFEKLk5+nyguEIpQAYGpK54vhdgn7uLsy8ZBHV5Dqa+h/8hEe//ULcuZw/iwN
rcudpQXbKEae7qeiOWXcJ7wZXCAoGsDjwrc637QN56pzuStrU7DVntplQrf9dePPrgz6+bj74EWA
aA9fexaS59XkCaEyqdPJtFfBTH2dgfR6wcqZR0+yfQBWhDQKBxijF3xmZek5xCsqCuuW+3atfdyr
92Jy5YFkjhy0R7Qe5CiPcbS1F9z5s+cH0wWaz+DCRcku2Xm6u6VQAe3EENdhoFh4F6XjOj1yYyKS
VOC3aHOhG/WSPbwLxHzkcvvHyp7aY1vSR5SMUe27ZK16uxUNRj70dbpsc/P62b1gCth9CQgf5Ca8
w7OljVBzzR3oNDVF1XGgk9wah7gMlzbNFw7wLCPYDxAsCLTY8QeD4s5FjqLLptAtFqvSgbplVI4n
QrehjkjefjArevzULqIWg4vf2Di1Fw7x2bvczaM1gqQOzB3c1KebGmGsJnJgFtW4pMWJbCaqkmwG
MB2QGPmBCi5Udc9fBb7GgB40AjF6muBJPLU3tq6jgsKtRX2XXHW9XA8TZ+bCpj5f1RMr0dmr6PDV
GzJ1Ma3R0c/rtshU3Tuw7kJW3q9rnF7wMy+ZAzq7E7MhosD6ni4qlcBOeZG1DZxYIMVxTGbPWc3S
Pu6XqpCJj+TBm54nx9fv6Uu7GUMFCAosyJMAsJ4aZoAawd+PSB0XKvvKOrQxlf5HOhAOCZNOEBqA
6KADhBf/1EivfM8wGyupPZbztQyUbNDFGC8gcM+Xsn+QOAMCh0oGufjZHgqMFGitKEUTRej6pAVX
BwL62vW/bhis7BgRWqIAps6hKa1iy8aCiGZMImRmkLseeaAv3Yfn7iODS0SJC3kmOq77RKO/4zig
eurjqRANWb2qGAsQ3mworhxFs/71BT0LcTujCTkVPjWAgVdAoZ6amhUuR8B510yQif3cumV4SNN2
Ok4idY0uFLlpAaJeuO8vrQ9MiBj9W9ACIHs9M7phg9sJuyg4m9AyBo1dRzKvHAnthZf8kim8KMQX
1CvARc6uRdqzlUP2hQ7OFpv3I1NDrdYi/JqAYPjPj2lX7oGDBER9h/XO7nmwTdyPS9E1o93UqdT9
f3OcXaIePD8v3If9I5yAmPY7cuZvdRxiahBUrbiAuf+0qG1rNpKwN9C86rcBG/u3ciPzpd7Y88f1
1OqZn6CZV5BrUd7E4bpdrSM3J6XX6Or1u/g8F0FTEwgawibk5+hvPr0WqfO8mwiKElIs/G7olq3y
uZP1kIzRbcgEHSpuaXyVMEO/v276pQUiiKGyjZADgWT91LTb9EiIc6iHssw12RJ1bzoTXEKSXrQC
UBvdfaC9kJA9tZKKBYwnmvImj9b1GI+qA4csvITrPr/yqGngCON9ahZ6cWdFlcqDQYaGiSZYNrqc
lB11dNwEPmNyNQ2RMRdc4n6t/0JzsQyYgxgFw7NQRaGafLqotZXJNG2JaOg2Jae2m7Z7mfK+EfOO
VZXLWl64Ji88AaB+oODsuDnS47OzYiZJyJpb0RQ5sg1jQvSscqKKKxQq5riCU/5mzbUeDq9fkRe2
Ff4YpBtYzRAzzw7PkD35mlbRtAg+x1SK7ZryBZCuQjF/STD/wqYi+cesu939Yzr22aaWMvB52U6i
0ca0CtIzpH412AdFVvOs1OyqSxQf/tktA2jEzK49wGFEWHHmW5LcWq2XZWgkmqE1sCX6kFkTX22x
Wn++vpkvvATQ/fHMARSjnXvOoDJLji4AW4cGHPq8XsM1rfut/PW/GAESDZwDMrDzcjgIxxZ8PjM0
IEDbA5NB0Ehbbhci6LN7AfgEYQx9P2A2O9H16f13KN7QXBSqga58uu8BuzeBnu2J+TD7/PqCnjlI
3Pd0b4ghS4SU55zdJmc5t7IfpkaoNH6gYGbRa755CFwbReegbBC5bcHqxI5T903YpYwvXBG0UJ8d
HeonUCWRIO9MEKjbn64X5VwHwWc3HXwadNCAky3uo/5u7TfddnU2JHrYqowPW19W0E5q0VdBMQRZ
V4do3dHpUPIgHMKP2xB7fGatAxcjubZ9MZJHlksgFJ+p74QUVzlZNfklB0FoURMeUCIq3q2yE4fA
tgGNa+blOgWNWdHuFSdTijl+WN1YElVnjNn9/8+2Kf465Www/4UmGO3nLdqy+N085PPwa+oSs9TR
4nl4EETxSVQiNGK4WUbBb4JcZALNMbH6L45Jgwa5XNpZ5Mco4XKpfdittqzQYSvmt0G/T0oQMeuL
R8A7UXKbQUcZ/Co1dE+fOhSEsagUJFGhrLEzQ96sPRGLxI9Xjt6MsxhMjc6ttB9DTzJIJZURlDYD
muRdLbwp508uiWfxflYpia/6sqQACLEWlX6der/EWxNP1uXp1Txt7RYfzCqAxdR90JdJfjUzTezJ
DKBaVVlfrFHeQJnCeV4P5VQOlfcjDRrFaOw/qGUL5a9+lFnETwZTAj9PGuXs2vSzGsk78GUVfWd4
uYHsvISao1BZNX5qBmbJl3BpAwha403K7eOYjeC0li3GRhycDiZTL3nai3u9z6AZGhKTpfycUp/r
b+My92ypATLJ5aNWAqBrtUrRzwylLC3DKxZHxn3IuDMdqoh2Wyb0K0VAElH10bxsnzOX9+0nnhbr
RI6YHmDX/rpf1oXd52wZ17WCZKZI7q3NVW8r07fWi3rvyiLH5j5z6vOcQ62PukuOpXncfGypq/ia
buS+0HHb/0wQsaO2HggpWt1sdhZRgY5/kC4fVcaC9He0bUnbAZTWEwtq1q65YDUv1jnUtV8mzLxs
2lLZFubxkMsHQf0AzvoyZsV28m0q5dci7QLRVeBLMI/Y0i+5/QZfuUZBZZak2+6mpQAN8kR06XVc
RULOaVt3rYmXueLFFtHfepZRiqtMMw3ZAvE+DL4Uid809OqJ2+a1bgWZ/NeRlVt4Y6Mx2T4lcl7a
j3FJjXyAstX1TVpSYmvIIra8KgJDZYM5vD54O2CcE8T+AOO3x56APWIatWQwPtspf+O9yJJHI4pl
OxZUwQPVoN1pFjSaqrAlV5Pv0Xmt5JR4/1UmAx7qcQg8RjRUeRdsoIhIQeQc3MZzNIxlvVHM47Qn
yUia93XACsCA1RZ16AXcLgQqzrIO12HZfqWMoIvVUKbBAqpC5QOVHEERkgXUciHZfFiJYJP2KxiW
RLQVFOVUvomiloClihk/oCVXXhVt9z2dZjfyOm+DLfiQsRGDE6Da8bQU1WZAkVkqONh0+TkILxir
SNSW81LvfAitb/KwnxLzrlNB2s/Xs+nZuJxmB1mwrlcUBXnWjHFG0zcyFtmwYG4RZ5JdG3hrAY50
WJqxijG/Jq2jhJCxq/liizG63uIB7usT7VO/LB9kF09dedCyzG34aaYKtQ+yuyKNxd6TJPlbZzbn
bguQhnR0GNstsZUt/RIetPb41kNTEivmu0FMfrqaMMuDCzAKjepEhW9B2PJXMUToeRyN8Nl/ZuQ2
vw2DTgffch5p9TDkUOOD9QeyEoiHEJGqX1EMn1xFK7KF2jq+rrdBhqmFDx4F8vIYGDX3p75vs+hW
F5hFVcN9BT9yM2C4EV/8eD3TrT/ZlIYYEGGnNqyy1rZvMxqx9yWUB8eoL7v36KuN6PcMeanTh4Kn
Q3cA3DS7qELTW7H32bhaCHfHeErIlygG9v0Ta+LxF5MJDVgAYqTyhJ+FlkPIusXX4CH08Ql066C/
1V7StMks0vS6E2U0fYmXqCBBRYZhGt+QtCv7D1HH++lNiAhM76aEO/8G/m78siWhZ4+tLCf6M994
MdyLjhT5vZmCrfwCLtCkjloRnjcsHFd/Qq7qTbU6CdLoYSID/a1KHc53oK3y4eha7sofuLIKd46G
oLvcz1kk5a+SJiKDqHDGPhzUts7xb56sQKcrouYItxp3JHD3aTygPUWkN9lH6bdpu2FEJJD1J472
3SNtCxPIq8TqTOfHIJ1bF145FArU1ZstxPzfWngb/F67ZJK2YiZMFlJrQ5LoRzQ7t8RQz0uXbQ0U
Gqvua0xBaltXlSXjKbQaiu2s1JnFk9N15uUkf+fLEAR9pYpJQynL2siU36dEBONjzpOBIygpXHRW
gRm2ZVHdKR+nYKaEy2AkHGnh5lNRrD305+h7TG85SW1cgSiDcUGFcvDnoB7o5esAXuhcQUPFF7jG
sAvrDjwQcCxDRdBIcoqDVhR0PCkeXYvG6SO1ZPjVylEUQCv7tQMaPIaPIQFiVse4i3GdT+08/NTL
VnwAwQsRuxwC5u4zad1Vi/dF33QsZrKG95m+FCEav5WO1+6rBqnnQ++V+JXx1AxXo3Lx/Whtdg/R
aWv+hIWvbRHODjpHnd1IO7HlIzKFApA0S8vhNG0YbHHCMBNqDkFOE1fHqpzTq00HoLWA7js8qjDH
YfmNXM+zD8IG2CgLKjZi2kENIh5GEaRT34ujyFL6BtWNH6px6LfvnCB+X48mmpLDyLQFBduY4TBP
YXfMCh8mxySQ7QnFByaGjL4bA5Da6MSacZAqqFeQxpsZ3YvlZBHevsbgYvb1RBFj6rRbcSjc95gK
tILVamo/26W71nzNfZWsBbhjmBRXtpge5OzacE+0u2kx8sJXQsj8qhtm4zCuxhZhExCEoSrcTdWL
ijpwPsKFJvUcqow0sYtcCJJdyz7A3UWfdazkWkW+1J8Skbef0tbR/xg6O/fhjNEn2BFCgiPjCn2k
IJ8DvAclSluVhUayiqExY/ZmpIPr7pXapD5FiRbjtVPQ6ByX2ETuUweV+dQkU054JVJt0QZSuJqZ
LofkQH0RqFrg77zfzwFIuO/UWhtKo6hGjqLyJtmQi4CX6AcEEZEPa5XJJfpe2nS4bWO1uQbMZo41
BM7EJ062CYryjYtvCkfDa257coyh+k7xayUoRWk6StD+hi6qUewMR5H0+EfAsMjB266QrIpF2D7O
nRD0KmmpjaocmQooGKIoVV2G/fi+67OCHfNIYJ5NqZfMHGOlA7T0y60rK7Vp5Wu2gtlbkTRkCZ7+
EKSHbRnGDzbXQ/px6FoR1jYjwlSDy0dddWxy7m2atyNk1m1ctrVsbR42Cuc5vpu2ILpSrRjSaxX3
juIvkQTZZb6EWxVDGbRWJjdwZnrjSX+Uw0reR6BWqR+h6nxFCvjMasrc0jasnfCfjbu87A5ruSLj
y3KetmCKy/y27EWenIoePnyp+lJ2v7stdvZ3hqErX4Z+RDwRjPO4kbos56PZ2gBrCbWskS0lmMZt
Qfe4oW5OH6PU6+JGUugAahav7Yctb2VQjWDe37qVIrlcrUWSt25jGTWZSlpXY+hUiZGLzPE7P0XR
N52U7A3v1ZBUJohbA2dYCl5LusIx2i1MPs1R4L8R1dGyImvCww/RYjCuIAXFYfjSzdMKbKzTZpHv
8Cz9hkGLDpEvozwgdwx57cO2EIx1CVTEb1WYLmWtMPV7q3SnurZpW1bEVziqdD1uC7MaV1WWH1bI
TcSBOm5o1aJHza64JVN27EDV6aoVMqb8SA0FHLwROrCKKRd+SSzZCVFQc4ojQEh9KOMVbFDqGD1t
0RpgBlHatsOJIJ8ePzMR22os8o7Xul3gu9DZyLuhspBIDlcz9K53wN6ivkH/aA2vp9yEUIgR1Cx4
Xxkn6wnDzZ24kkkxj7fIVVC1dTgWcQWQAf+dQCypbrRLIIWHgIV9Rlt/+B2FW/uLjcr+wugX9t22
Xf9GpuDmHWNU6XebWLoHSUnvmgAX6ssSy0Cfgi6WD3NHAvjMIdziY+6yHklBQEvSpEgo4lMWurC7
jvtBP6DPnrZbjXof1dtmZPxhhsbOH6BAGhtGRYZYQBC1akjJMBuL9knBkQxKFKhrH2d36MpjMMUG
MVN5BEc/mI8kn3P3Sciy6K5N0iEdNmuQH7Z+RRyqNJexOYyYVcerjBD2VbRQzlcgrQXDg1i81c06
TDQ+wRWrtyBRUEh84y2D7GYpsyrZBOYEgEhR/hfMkfsvMKT8TycpKttV0MnXS7CkaFoWGvEMBLue
ow4ZogNNUZ6D97IPi3ThMH231kLp0rJ46CpdbvFPNEtQA5ky7JAik/lTQXP1Y5CexDcx1OmnMMgK
XgPOnifM4QAKfIRypRtrkVJwTxibwsdV0RXPRW3tt0yO9l22JfR7aTy5X+JouS9JabvTiIwH9EmT
QlWcD2g6HbgQ09Emg+aHMnQFrdjC/Vs79S449ol1P3KMI+2qlHjzU8SYkYApLzLOGuqi/NQH8xoA
uGm37zpIVkjlx0K6q7XT8Q9rkyWHpser7yOcx3bIl0K8jUQU/Bctg323EuDgx3jS2fe17cUDSzEh
A5LGXt8sWYsUKUUzZa08OD7rVQ8Srm8my4f/3BSQH1I7EcG/ef+RK4ORLFptPXsv+JSgbTqs8nfY
69nX1pddd/Ak6XswN/vllgxunFEg+Om/NkvoNx+P7f2CEH6X9cx8ZSYthmrFrv3MJzPfumEKketL
nHmF+SsurPuOIA/se7bLdhMN2kKQ+B7fIWBseVfOKMMr4TqDqsqzvUwoUn4XRoOTxzHgKRD5ENOM
jqv261KJiaf5CZ3L8GtmujTDbBJN3idziuceQXaZA6hCDd84yNrnKsldjqoUTIIC3Sbiy4ONHSQc
nXPqZkPPNznaCIX9IZoM2p4mMeaUC+x1VZrBZLVaoqWtFp3jktE1Sd7TqWCPYF70DzZagAOh8Ft0
FY/lFFQUExiyasgK96Hr2/T3qsr+rdVctzeOkTg5lAWSmOPshsLU3bJ3VAIattfhlPfm6FxZPiCm
K96sKZe3Agpvcz2rPvum1pi8dYJs6TEsGPvcImFdbvJ2Lj+wknoH7WMHjYGOXUprz6bpUIQu766m
MJGibpMx+VVMsQMJSNL+Ntnm7TGxy2jqOdWZxLgjT2zlcTKnAa1Ie1xXtn2hrfPuDbxFOhzLqIsO
Q1IYW0+gTCCdHVsUdxSLx+740n9B0R0/pF3cfuxmCH0rbqY0qlqCHKCJOh/813Mx3ELut7twoFfZ
cV75mNdQ0Zi73PgVg3sx2wEbsNms3iDLeo+ZbrGr2bhlsloLkk2HFml7WpM+Ca7T1WKZJUQQmAM5
2Dyv8J6Tn+jw0U/BmOjPCej039Am8LdtvwhXG9aXnwu7ql9AAvu7eRmHHyLd4muFZc41uuQofx26
RJiWAc4/eHC2pNex1H0Bu4vHjSLU2AMN4jWqwoRO2Fn4DOAgUao/9BjugWI/AisC3jOf7lZUqbbC
EF8R3o6epN9Wr9O3eSbm7z3vks9x/n84O7PlOpWkbV9RRVBQTKfAWppnWZZ8QkiyzQwFFOPV/8/q
o95qx3Z8f/RhtxsthqzMd0ootGhUtfmoRlKnorUG/4zHpvMayl5Z29EwjcE7DDNN8pSH2fXu9usQ
bdzEGxZ5WAXWqnW61lNGk2LJSSZb6tcdtq5eeNHG3PEmkGa9BYWn+LttjSUE4UZ3pnSZVtE2Dysj
ELZShv+96PqztBHLTRqcloJ4ULEm6nPbz+Ix74LpQNe0tbEa9/IVmX56b0/eMkcN89EeN9mpa+vV
3J23HnmE0aw9v4szB8P+ZTBsw7s9b+rZ20NF7RZ7+9C1JvjuZo7cLsIqq561KbtPg8T6hviIbjsW
XhGuUUcKxqu1AqRGNicw5v+il4/13HIEpDmxmZRYz39YW8v/PjmaUQ4VsXrJ55mjY+k2XD/eUK31
pbFK56oeGZLpfZ1uSpxWitci6IilY2ZIGUgDRZDTSNdy3ewsc4m0qvs54hP3PoRY6uyQ9wvBRyUT
cVxnVXXXOswT4EBwymd1n5bXw05QwlkqQnkRjJX/K2tUe4l+nS6mnmkxpAnWZ5Blv0+QIadLvAYi
yJPA1QjoawAxojLxzd8UkE2fS21C72hMZx9db6ajb025F7E9DOOb1S/hvYe4D619SyRJVLlNPcQh
2Y9XUJmdG0G8FU9ZUxkda9PaNYGsM71XQGiUExkna56mUPhL3Cza2WOj5HqtgmwLOQpN8RiQwutH
jTaFf3SCSR55xnqnc8Pq3NijeENchN0d07s9Jm7tjtc17rjlvIIlevbFMuSXpEZyOOa01XlELRLn
YW6t85mVad9PBjfApe5mFBkFWHaZynq/G03dh4d9zaurrd0GlwHM3ZwoFNt4Vywep1rrZ9CY9TS0
54UPUXTYUR6+uqne3/twtfqEZ1hdT6uxZRIuIy93XaXNdyMq/RE2tcpijw7lE5Jhuyn9xeQJM3N7
a9ZN1PcWUQwmeww1IHCydo5hK086FcObdLaGtqOY1HSrUjvzkqAN+u2j2oU1Rm1l+ApEYHgKFq06
k+HoVM7ZSQCAxbkYwk/PLYb20A/jvrwt6SSfAojD8222cj6cfZ5eu2YJP5upq/NjINv2heB09X3q
RDnEiyOaN6vg1I0sJu5vuyhDQpe8sDvKweMtDb1pqQ9inMLgsE6pLs4HsO4xslsl9+usDulZdsbi
J0+NwItytUkGcACw66TQVbBGRJV26yEIyq4C5nCap2olOIHo9L0V0Trk65tRJW0oi9lb/9DU/DFJ
N/dceg16f0ysfVtvaJ57Ztmt3vq4AdErDrjzmwZMTffvYpu9IPus9xOksFl9/xCUIggOdoDiJF6W
flvivXBbkCl/MlYstnXvOFT0oOMOTvu3vfkWsb88h8I+d8NF/+jTiZTT1J96JwZjZqzZfGcC6RFe
py9HZYuaiE7HAR0iWA+UeNB5E7f77t5P5VJdz5ZY2mQ1C6NQtiPbi/N1IEQ+H4xejrZNj4ECJkMG
3OhmqCBo1vaxHCbb4n8+d7fSKenbtnK3muMO6qtiry28h6ZGNRCt26RB3KrGvyWSzvEjo73pJ4b4
dYoAQyydeDxmnTSDyAGsdJjdzxvBOBFASWWdzah2l8RdSeeM3SYMBl4dW93UaTo+Qqo0zPZb18pT
+a7fi1VNlGny2/jnBd10JFI5P9u7Cu90s5r1DLl+eT+2mbQTl4yIBxMS3kietyHxvfUWG7pK5hOd
gDXaUhynEMjopcnLDI1Hmc0y7rq22G8qVTGquRyDTRSYyV0PehcEd4p6X+qrYgjk+aC1mSMN//+c
81YZlDV1kINVqC6jGBd8UAVamSxakXsxiHpudjZlTrAnBBNrqMy0NFkUEDqext6Uru+qrY11ljOl
XoCpOnedv3i/c1ZpT9StzGzxyAvkR25d79ax2rNqT4bUnp8XVzQikrLYRrIxVO1DwhR+E+tGI/je
yMZaA0QXzr4A86KHrW4X8tPcGJ526en2l+AGkmj4liKRsyD8gULIsl12UD9pIAKKpd9FvKUj+lFZ
cDbVUtUfIi92QEkVVs8pDL0+NL4It1gwH9yHa0nnhLtoyCPLGndw5q2uLlLHxtdrVmiZiEWN2EZ9
OtchnuD4Gp7k3jEArModYrfU6ikcJHO1xHT5COUjgTB6OdEITVMVmSqAk9p8o++ngpY3IY+7umiq
nB5jzsTcJ/OSzx92ulk1/d6ir8uqqeWFbVLxPOzKeUD7uzeRa9IQhNVqh+HQwPbd7J0LAJZnrvn2
H5IhCudQ/7KnYb0TbWpeRNr19SEc+vKX61Qcp3pe949lE8Ods7X5r74jwoPhwEnv9NZ6lKC0s1/m
WpHXO4M+nft2Z3+mEyWPn8o7Bi+6T8m0tsMPvxUA8/s+k7g1BXmNJZkoF/LaSvfAOafuYNDGR0bV
XcdO5m6viKTFjxZmgoMszNcxqicpyhvSSuGTMtPPT3oL8g29/87aA237w6/BIrOFbt37JQhxtGKG
0eDWtpcSpHdYx29ibeisczNZN3V5qjRrnqcPLceniRcj5yvIEdy3CJl9EaXFKL2b1d2VBzXT1A+r
3Oh3uWR7Z6/CI9Zw5rwL/JliNfie9dgHbdlfjalvrxBMzewmmV8DUxKhHdjnU6+IynJJWHETI9vt
N3foVKxoNatYA6e+yCUHLK3Ix1siVwF7ZESTuOccghJcu0khwu296R6qU9LAMWzt7Zqy57SMH7T3
kReI7ncqGqXids17RuHZ6R7LNRyXGL68GI+hagl9sddCPgy0IFbsofK5H2n/B8pBkEM+YR+ZcMav
1kCTna2kv6eNnqOKWoc9aS787ULhCPwVuGWpokZOqol5SbbXeSrFcybLoYAKHob3tkpBa2cWyVXR
tM763iOa9HPg5LkDaZb35PV29n2PFj4FsmsqVm+cGOK1bOXwPQX5s85KZ5vuG0uOzVXqmX2Pej4v
74gZEf6vFKfA41PW8KEZR3p5JyjCAjXPKIoYiW3+0VZgs5goBwZaMVQVNJGu8nsbN+x0GMw8HLJ0
hOJfkfJxfzebpmKoLe+hklXVc6szeoUONeiHVUFMH9qRUhxv5cobG3SW/9s41vaotmker3TgceRs
eG5k7M/u+g4O7qt4RIR85hF7m18UCnn86ZgjD1PrzqH96zJwO2Jo7DQG1t1fy3WWb1tVBzKa7Upc
YXrvfnn+AvBMyDNhqyUU8Pep9mc/qq0GDt/N/P6iGQX/z80w97S0yq/duK8C9ze8hwvbgYrgRBY3
eK5aNTJmERpvfYKdAIu3FLU5rqAP7ettaKxvtVC9fRDsKyzipYDlB0dOIeP9HPw3IUuue6wWZ/tY
UXK98YPY0MKwUbcHH3eIF6t+Hs3ZQnb6JYCPtUQdr9AT3VJbJ5mTCivugl04Z5s0zpvltsULKtX8
xwQ2+0aUp8zP4Kmbl74s3F/D3uVrRNNjgfnDzX3orlc3axj0y3Bw51B+IhzXe2SnJSEAbKJQ1YVV
1cv3ltVd7qWdt+mQGNQgvMgYO3/zPa496GEPT1zM9UaLh/KmP3iVyPVhHAp1NZI2Ad20tupX6jQg
AbIL0iQfFm85+sWOmrCYXEswMXRizG4yt2z4zTADIl55X7djN01OHTc8u8tWdhZcMobMX5VezINu
d5pakY6pG2/A1c7Bbd21jLVVO9bVntZDGhFM5L4Je4URarPANseSAfbRr4TUcegKsV0UQ24/I4cl
GcCSOb2B35Hh0hkJOpOd+oAoS1N9V7eOrinuS/skBugxTmm2fUS71P6DNXpzdlyEaX74mu4oLlrA
6qgWmct5Ztf62fSr+xPPBfhMW02dHw0GP456VSQZyhtn2+z9uhpUISKnSkGb5sz179Dq6ioJOIf3
JDdBT1ES7oS9biYd4pixvKU+S+veL69sygfIc94beWBPZfFcVtkG3OMuojh06JIUcJ4NrKyNt8f2
NqEeltVeveDr8pqoIc8i458Pe+K19m4ijkg4jomT5tdIgK5KYHzkpbc0aUWGZehdelUgVgD9ZX3K
uZUvet8xGa9lWHSxqKh98ZzbOXHDbdfrI5BQdj/mp3yOevHki7Dy6Tt+Dz6/dkoRoGyNXsckV8Go
4kxopBgqDeyLseT7e0cnQIFUfgvRZTsU24o2i4+ztQcdyQKIgXATxJHkJo4MsYXXG/YCNdI5qw25
b5wGfnpQK0NEpEhMPbazEeW1uy2pFwWrtRZRNpNMFNctgOp5sHnuL+32+feWkpJzE/zpopO0REmA
Bko97lU9XW/K6oprujPvetGW3565czsXses2iGroHEBrpJzlkDSzLQBg9oyXJ3fd7m3eJn5I7xTZ
Q8PQ9X1lJsDiIzoCDvZAp9+qINMbbsrdRwbE0VEeoHqHK61pU44NmHoV13obJuyzznArp6X7FLVw
i6vV9txz3NfTpzfX7sGy86m/BbqH8zKYIjeKUu/9Duem+LnBrf6qQV9flPaQTqSaRJ/YqTK6N9PT
mifFrNWdQe6BQgwOlhyleVuhHGZVxZtNBDmhm8vw7pcdRXDKQcs5SYw/xGVVjDyKxefVN4FuVdTm
o3oJkR6957VcX6zeD6aosdv1vSUgWiZlPosH+okdhUrPH+8HzTelpuGlWjsrjKjVssQDhe4E5Zga
aFq2TBdEHnntzuy2jyYqCIABaiA9HphL+0MQyWlV76406ptj+dODEgyo0RjM46dtZS39CEOQTlJo
zYuGH0hLl07OVUFL6sV1MY8dmhUyqwn7dAimnTUiCz79Rp9xFuYfvlpcQ7T0tjvkPPWFlyiUMEWS
cgNljCzX51tNeQ/iwnYKZMtkhsGfawRb0akmY1rhAatoYKXUdRsAd8LIVfqFgKn6Z7XOQ4cKf6/v
2prO87DNmYbWgt5tkrCc1XpcS2jtfvWaPt78SvHLUlyihz3lgIEbD9YfurKqdwYCfNxFI/ZnW24W
rhXRL88q28pHe5sloJFcYOE4Pjodo9eAma4D093NJu1vG2U734aWSf8B2MlRcY/y6seGs+4t67bm
afQqWmwU4CWasCJ1XnJ363Dgb4VzK6C58/Ouzfr3fO5OCkRmkCpaiHEzZ5PVViKap5DzQmxTCZ0E
mfjseYhaypyYy2jpW/NrxnDxw2MEzeg3HL5PhyaBbgKOKzx03lKYuB/37Js0EjGRhtE5bdTIoSvc
buE+Fw3R09E02fJhdZb1oWExmQa6VOU7ijqGkM3MP1eUxU2Uj6e3eBxV0Z3vumpfOwhhXuiwXotY
AAxYEdxBHkaATkBRu1flN7nRrR8Pyh44hxf+0bHP1ZSz2iMHHK8tsdXnqkkRDo3Zah6yMUViUZ6E
9pFSS76hR5vEK7N5fee4QN3c+VLc6cFk99hpCM9NZasubGnAgIeTRIkPznUJiKy6KUh8QLUXQEX9
ZmWL7R58qwaXnYdC3qKZbL0YXwnAFfOaBytdSn+LqbOIN2i92odtYj1MInqHB54bqOSETwCXR4Zi
71Xkjl4TJ9+s80VAv1PDs/U90G767NLFcJ88MX1IZ4flJ8GzYMWMdDcGdbHkLzIt3PSSSNblru1J
jDnyKVDYkOZxVnYue5BhYOc+o3N3BvCmRnscFVs3XAtFbYl8k5kqMbXq90h4W3qH32J+nO3AfMzK
qOFckhly1dZQ8XRuXQotqdx3cLyF8ucP2Xnn4LAHiy26M2vpUfasSugrfuqItMG38zzesFz9Knh/
uAL57cfRarzfWuW1dxDD3L6fygNTGpwHOd50Ehd+ujbEGsKXvvXBIvE75E7WckKJAHgGjOK2HjAX
II/x0tvdr9nmtwPEoUXI925OwrTLNC2RKi53twXB1ik6dQAM1B/HXmzVbRV2HJ5N3yw2r8/gXFYu
nBOZN1ZXM0N51aNl1vJz6Xb/R44eHEFm7ljfx71nKHJrUnfUmqO2yWwLj2E2WSltuTc733kLy2uk
+J9rOtZ97LSabs8v6M/9PbBJhGxr67y0NXqmdYfkpGCXfX4oA1r2aBZMolEJXYfYKFzsC0Q5eXAg
6Y69TF4rnPcWMRzVyuEYLtvZOs/Hnk8C4D+8H23t3GsQ6DZJF2d5621OTV4+tXzYLauGorIqvat5
RPsVtWFXvCwbdBmY1OLe4MFeeMMRV+aHCWHfQDaUVkzzfgWL4Q3SuuTBDWg1qlU8V+GaIWQ7CRA7
l21DZ3M/FxTctH0bMJG+Ls7Y3bZWsTrnZa2tYytWo84orn0V+6YzuUI1ASTIKiDwhHq+rFr4T3li
EtHUBZGPo3Q+X0O3gW9oCm+kAtmAvSxJwehATj709uxUfE88hHRAx2RcD+JjDm6qpWCb2egAj99g
KgM9aNfK89krM6DPBZYAreDcyM1h1n7tHNkSBKRdTs7w2pX28mtpOYNI5IJxTkqz9U9+KEV9jdC3
uCqpFk3sL6epCo6ZPwK5TJFFPr3XKzmk4grXIjS2vy/lu8rV8guOj6sO1ViFCbhVHdwNqgEQZrvh
zjxA/i2saxu4w3d8cNq9yt2u+IbowBgarllPSGYKgWZkxcpSxYNGgXWeAamN19hpx5sZofkUB8Bd
+znbEXWR38G1rvYzCov9g8ZrRg+/+iodX0xWYQU5DERw+RcCKv+dlO/ldc2cdTqDkw+6JGQqRmMx
CdIhma8BtzN/F28hkWjEdgVeeJtPVZijBssDmuuuexqh8RFWWYX1IZBHtMleVG56QBwSIo1iNG0S
NaIRguk+fQBq2ggrtNtg7uOAM8Wjw/ZRmsH0hc+m64OHfXIWC7Jy52fiUO7PUNouN/s87sBvO5Uh
gRiZHjNE0xP8kKx6MM2geimIR3CSqesGUn9QAdJkVs0GVjy6lJxBVgz9AcIQiWTMGIMuReQVFIPg
tYG/Jcax0rufnvdgywUhRTS4cWfZUIZQcK13JHZMk81ElFpwBLmvOJscG2pOISMnM27YGZfbYbYh
rRyRPdE8LvMhJ0H1kjAZCcJitUIwHI+8vstqkarQl82WRtVGeYdHBPC5IBWcYRrBiY+2ay/lu1vZ
Ff7hlhhN0lbnak0aZ1Y/872lBoqCTTSRcBow2rBEAxxNFOvHoe7rbwgTHX1gql9f5ixv8gtB4w23
UWjnwc9sErZWqXkjjdcaCWso5c1Cc/Pel3PwRFxwiPiITUXpoQ53LJ27Y5vbISjsH3ln+25Slqt1
sbtZp++GsBselq11LbQbAQr27tTaN6lTDbGyJlRhdOQC53Xrjd/bvGbOLYkFpcgj4kwTkHH1QDmA
Q8JjhiTXaWshEL+J6Z4ytc+xU1ZoHHVJotHS/+ccUCaco87qzA2lEZ4YHVH6ihOjPt9IVl0TBA/Q
g8h8+rcNf9yY9Aje+kt2pli/s7UNnDNLgPHFwASSo8Ty2B5JcRHBQS4O4yfp5+Znk9njQkNdZS9k
7M4PWz7MnDDay957s22/Mx+Z3bEawuoj5JAeDh4fFkxEXwY9ETSljy50o+WMeeMhu1Uu+G5wMdD4
MXpXn2D07Xun/WKJJNHwL7C4YDTLaLabrlvCd7JfUPPAGLs9LMBeIll2RPCzLpv9o2C24lfJGk3b
1PizisuidM2JznPn2Cr8+kdBtitLe+SO3V6B1MF6FidPxziHiEXbbm8Qn1gWDz+Dtrscl802keXb
i8t3oESOyqjMhkOgQ2TXnC2sUwoytWcxhGx/y9Yxa0t8y7Ou3axl2UAhl7o7o3+svvcdVZkmDunR
ZGtKP4LH5hO5aXmPr9WgMyzsRhxQhKf3hvqUx7T5kjGt6KYnG634Nw138+x68AiK0/G66Wrnsawd
1T705TIRtRMW83ZuB/P6NObjSAzqPjjEAOnapGdb55SPk3ZGkKdlw7SyWTtoI70Loam7HVTBgSlJ
eIdCdYyL69h7Q2IbvppDZoqV+hguQ3vRqtWesOMuKgjBVl3qg+sY/uscO8+nLnYtYrLWOhINSrmV
H0GHcOKMiIw5vZmZcRB0saX+cUU390sxGvCo5SnMpc3A2lOVIyfbUMAgbzBW/bEMa/qc0un/JBTq
BLNu66IoBPSAB6w4zht+EJQeDfagt75YOcgHI8Ozvl4qWFYcQs35ir7zkVlFs9S4tEfk8y7moEXu
vYzHGidiVNl2XaMwASRJ0hSbDH2k79+DTdNturgCrsoB+V1SsF4ygDyYOJ4Q1zgv9tYXH2uAsjeu
a58uF/ff0Me9FaT3banQGdH50+RCu+bVsXMa70k0NkKeidCQ+1FIs8d9kE5LhP0NNZP2re658ovt
RzB58smD0LIOMt0tkeRhCDnBXqisiKuhoTWthdM+yMAEj2xu7N4sMboIlrous2PqIfAhm+Haayxp
osXXPDjv5Mkj+ESO21wMGK/mgyT33cT8PdZziuf5ct+XDo0IAOrPsSqyNxs0DUVtvzYFTCyvWGQ7
jdhQCs4n3SUCN8QBSOC/p+2WqwRF0g4N7wf6DIU9/9JBW9dx7sG+0RwjyY8mh5y0QzYY/9aUrlgp
1bV0wf7K8nXQVfEcplV4D20I4rKk6S5OANfaRYEnsLashaLd36hs7zQNjBo2KsvIdJgdIoxV6YeX
A1Ucx7AvVbKhhQjReZntUu1eQ9aFdTphSquvi4Oac2DZGkWHc5BN4N+d5k6XojLtF2M3ZkOcTjPY
HvlN9vU47+pbVlHFIgIuC7YPMZYcg0HTzhDePPxeMPxdF31j7GQeLPjyIsBVwJ3mhYxd02d1NO+b
eMWAyDNeNyLRg2KXz87qE9XSo7u0gcZo0dig09kYb6o2fDBVursRw3pO05BKyQdh2eLbUjj7t7SY
J4kg/IQzEwY3vatydPp4X8Bh4p0NFOkpV3CDcAMzum82nQnks4zV0eb48ga72HAbhBmCY182dPaZ
8g2LokK9rFR66Hl73KB697Va0iNCUZWd13IMH0Sbk6IRhjD2V868wGZAh49JStkfsVhw1l/YpQpF
NBr2KJt2EMyiBtr9wLDaltgQy657sDeJLADN2IiJJrXgu/DITYd+zTedDNYqVRzsWKDj1Zqm99lZ
xHJYpkGWxzAPK76pPPTotBCg7sjnsqxMJJBg8XPNAGYO0y7kHDcdBngas61CchH2dnFJ/ljY3Cxz
Edy7RVX3iTPvNTatDo3dHZYfSO0JnwI3o3ean7Jq5Xjc8j1dk20FsjpmOY1xIrmLQ7JTxOktSlgq
bmythQQVstPHovfpJXpWXwiEnjNNyMa3+qtuV5apF/g+HjuzkfByWgNww0IE84pmVkFCdqN307vw
zrGzbxppcaBLshhVKlHeUrkiAZFyK1OJ5GUFSUWJtyDLTmr8Qz+7VG/fulqWdwpVunUSDIIdg8b6
DKKd/h2kM8MfuC5YIeghHVfpQtgYv7Z+0PEtJmZEaWlB5yG4k9rp5Vmqgv1HJhbrBovpbF1hJnN+
Lq50TuBMjTyTXULZBcBwvsOPWu0d5gJHouF3phyanQUHMSIgvih/La2HnKUHVdwpiwc2W5b7PI0D
tHI/edC7lTWGF5vIzHK28Lyfdk7w9VyBZlyUoCcPxpnBkMg4m64RRHBKdqhPbukOOC5qa+zmaB8B
Mc6Coh8AsGzcBE9gkjUtSDfb6KXaKnjwmg4xLMdNdtfXKImjmbv8HYX6fHca9JDiWDV+MCG68R6f
ZPpZaRDkeHZWJgy1BjUyEVaqvIX5xsec6Xzz0WfVwBVNSbDugTQ89VkDtpEMa+v8OVetYfK1wv6N
nCGvBmRr689M9gMqiLQCUsLNXWs06a1+lh0KAIos+gvlknkcFSMLyRO+4u1HuHn7TB/voAVZgGpd
VDi0jeikVf2oCrwMMSyU9+EGg//AGTQ6xy7N4Ll5dYeDZbKBFn/Qjo5P1Xk72iXgzqFcDTC2G+wI
I/OguTtpULckX/v1hs6lHb3zDEZ7O+RKBj3Rcr24GWdOzfOq65yLAEzEjgIC5hnhu1XLuxEz4M8h
tfY7rwhqEy0IK6Zzs4O/3eM9S8k2FX7HvcmV2x3Y4mX86914tX5hLhAvIgQYhQbSFvp8r6TLNYuW
b3W7K4sekPHoM8zKWUSMX2gUU4lp6kz3qMa/+2wMDaFcwtalSDhAY+hsM0B4BEDF9g116cy+jRDr
0tHReHmibtrYQ/vvjutTlsB/hxuwPIDoT+IaLELOQCG/mLtrublhj/AHQljZP8TUpdFU9dOZXy3r
vRA1Ya8izXh0ZkrqapJn/375r4bv0+XZ04odPyDGFhbsn15rPKyDQbbSRFivGIdqpMzTuYVK0MHd
qe/gKMJod1V2Naw1suB/v/jXrWIsl+PqtmXBOjreKT/ln1dnT5jnQt21UZVy5B4GmfIhNawEPFRM
FQWyJlC0DGc2/HnBRIVH9FC1qE1oYgC8e8+8/uUv+uo9//oXfYlYQfCc9kPD48g6RR2GwkzKLLRj
WqWXnlaYwgMXPuBGO9Rmccn3CraztgUBsJcMafgG5ICeJPzLnfoaAfCfP4sFhqfUW+n8T7JYv1Kh
J8VI3DYZcCveuQxhRw0aWY2d1yX/fhe+ZkOcrnZK+PBP6aZoYr7EpOhFtax4RwmCHDj4UIXvII/D
LkVbuLrrB0t+7b+E6PzpNSRyT3ru6R2U7pfoCwSSY1eN8PDYAe17D5kJba5Ei2us9QL1XHimW7zb
neP939Y/nNYbeiiNvdMbyPXllzcw6HAgon+B7iMID8sV8G+hvzWKs+ACJAhq+99v7f/+0H9e78v7
tXkCY4rWGA9bazmFqm43G9e9Qo/hoBXvTdIHff8YunV2/Pcr/++bzZUJn3EJNfbZR3X6y/4runHc
3E4WijebDUnWZYa2lYNXd//HrJb/3E+WBPLa4MgAxPnnVbh04YQ9X7SzSHPpnqRvQSMvIeWXJx+9
9V/em//9LkjfpnzAHkMI8jT/eblAhWnYCN7UwXCaGaDhGMTxO+Yaef7vt+9/vwlFzobPJnLoHvJ9
T7f3v24fVq5hWAvOhrS3+ws6GLxY2IeLGIEnruQBOPcvK9f/eEWHICYc8FgTvqYXSibsvpn45nUu
ls90A+gKTXlCEoe8uietMfhLzsif3hBWJwQYIQLin76miy9shFAwt1TjYWJeCXc96kT749z+f7yK
rCAiE14qxVP7ci8LxOR0FNzLvfd7tM4mRHO09n+5yp/uH3HlEvEUW1DQxP/ziS0+Ot0q5yoGhYCH
tTDcz8vcHg4rGCsMPljYv78if3oZQytEPUBbRjX78oV53eBmW3B6ReQcPiwtwSDxmmW+OEw1Tc1f
KsnXkKLTlxY6vsVdVKRGfF1T0oVTTQ+M83iQWfNeQOihD62Qruz6Ohjb0zpiYeaXf/+JfyhfHAyE
kElqJVue7X/e0z0NdsdFJBqRKYCjU/rp2biBtzpNeezrNACFcNSZchA8/uXn/uFpEgIL20wmE8VF
fWlUZrvo8qDnSx/TKXizMV6XnMVyPmdZ2XTM8Ecf/v2n/uFrODVkrGZxJEfS19IyLqFBY1fDZSEP
TVySLY+TcP62kfwPT9G3SXTzJClFRD9/+VnE1WRle/rmUruSK6r3aizPnHGU1lGa0ywhRyxRuZzK
8C+/749X5iDAwsayQPLS//koU3T/q2EbGGTJbL3itqrAd6q0uNvYjPFBaUfruuDkTP9SSP/wlXA5
i+aCrGvkbae/678K6YDj3cdgyn2t9Ho5ttZ8IAhWPIQAKH8paH/4iaT/OS5VIKS//PoI+9qy98Vt
+IlY/xIxoCxb3QHfbQF/9KBRKb9WMvxbXPEffmB4ioZnfZALgGJ9eaT4pYlgnvlGCp5dYg2okXC2
pGeZhUnh//yOhkg+QpZssPWGDMx/3ssSzzlwEj8wJQ8oCQ0ypqV3/xb39r9fwmnhgsWOVZfAN+9r
IqA1Byzx6FkDI8gPuKuWCjlfXs5/6cT+cJVTNB7/oXiSoP+lek7YVZrWDeGifSSiWrYuYp3c+8tb
/4ersM6QaHkiFG2L8LN/3rHVyueV7h2NBZqR5u7/sXdmu3FjW5p+lUTe08WZm406BTTJGCRrtOVJ
N4Rsy5znmU/fH8M+dRSUSlGqq26gkYkEnGFpxyb3uNa//q/GW6fwilpqwxPD/KWGOFBiZi+zxzES
jhsioaQHOeFTZx4wJo0ytXbRK54wHH6+KB6IothlQYfn9LPqjcp5ZRhzYpx0Nzln7YymTdQg/yhH
iv43FFiX07e3Djm8eGE1olA3FrLKatmIUHUTPuDArGklN7ZQlNtyGkfv9VZe6JglWBZ1mb3N5Jp3
/PQG7FuDOqm4idsVGcM0tC5gyTRbYXWhW47BKTbPy+1xA4BjyvFubYrfq3JnWYR1UCBIDek/aKIk
V/2AQptYjovbbqy1H6938YUBQhehmLHJYPn/7OaNPT5FKzzIKcwjCncLkgtFO799vGPJQ1zM0JZV
1175DNuNSYk7NQdOl8r+jRipd2riZDoBr3x+LCASZbCTWGyVVMSv5q5vhrhNLe6ZGmQ7hNqYslA0
M3xEsW/v7EFQgpsEIxm8ps12rz/GF94cpy3sAg1QhQqhlOOR0kdyVFXwSpzC1IOvVAAZX6nM05tt
WuDa4ZgJiqLt600+31bgUvAol0QOm+d6zw4HNbcHINqOr+XzzkCUdZ9KJCQvJJXb+Y1PAa/iFFVI
OPf1hl8YMgJXT8EEFMy/tdUs2EvOr9gNOn3YSlexoWdOU5bDm4+xdM/G9lKl3grH79X+VZQjpfwC
3ZedinxHWaOPx5uUW0yFNM2MEwP0paHD1kwwcHmiaOaO31+nQcRCpsq1VIzRDmsvpHVpJGFK71vx
JXaE06VBzG6ncba+e/vjtHiMwEYEw8dYhtaTk4gVEboOTAPxP1qmGwXLp02BpeKJK+pLA9RSuRJz
hDS4qa6OzFg+lRqG8wiTzcRyGvQK99qIqSfy22pPmUizf71Xz48frMvcpPG55dbDUn3cqxk3lYIK
Qap7stBAGqkHpCRNsrNIvTDKOjEkX+wdN/3lBMJ/xeq+jzsV0lBcGnBx8akjgA5M0qQp7DHdJ5kh
Nx9mqn9ORcNeaHQBpXD34Ymyj692h1lFqlzO1NpMUNvIU1HGNaGFL/C2CbLMe/PzRJqAXSl3VbYG
bbXAZENCpS3WOpRFtRQYudE8VulX6r+saqRKfBrUUze7AxvlOCa8YFO4XQmeK0eI1SscMzsMTNIT
js3cyzZR38qXw4iLmB21+d4XpI+UqGp2IepIOIASKSonmCySghk+eSfG7wuLjo35Ceu6ZrLAr8+Y
4YA6E0JUgb6mDjbAdJHxBbjFv/6UX+7zk2aWYf1kMsZmm/ayDwHHn+fRdOpuMdgCF6kbbqbZ7TWj
WTqTB3JsIsW1tkxJR2NeLiDzxPIJVtVL44s3/huuwPKwmrIFhnK+pdPlAP24q6NYfdTqKkEWJgfn
fcM97fXOv/SICYCzobB9LmC3477r5gyfAmtGxzK0Cu81qoisKRtO9OqFhYFjG+kQDPI13uXS6ydP
GHWwno4dlwVs9KpvfhyQS6zU4AH49qnzwIsd4uK1uJSj75VXDxCHZEQCCqeOGpC459eoAknWhCdO
HS+2QmEJCw/xDxbx4w5R2+SXKuhUUMFBJLZYFemdx3WLKujX389LTw6ED/srwXcCEKuzfM0JX1DY
SkNSK28l1OmeVfTWbUnV8Mf/SVOYP9vL6RoO+HGfsmZsWlviJZVjW14Lvw3JcgqkvCiKhvjT/6Ax
iFeE4ThnK+urOJY2IQ7RnHp7kjDbrmuBX6IS9/o2zbavN/XSu+Kcxi6IJTPb/Kpf6Jh0s8kI32ia
kd1iZyGuTNGLE2vV8lvWCydGydYSImKHWPsx52lvTtHMuMsbtJNOh170jMVx+BwSpdqWHRU/r3fr
pZFBwA+ZIool8lir7U9rKRzPTNJneGrlbjxTIlfHgMI43IcnXtbzvhEy0RkUbHyEM9Z9G3TFTht0
1UtFdb0L/eq2EPU5cjlzL9dRf6JjL7Qm8F4GoQD3ZZGcHY/DodMkiOOk2I1BMs+DzJbuwDtRvqN0
8w02ff6JQ+fz8UF0XQGewzlCpdp1NZcj2US0LxUUtpNn/1Yq80TcTR0+vP66XmwF0iHTmHgGec/j
XklSb44zDk2o2nBh1fugvkLGeYqr9MKzW85CJFu4IRB4Xj5/stASsqdCSqCtz/upv1EUf5FNUPl7
rmeD+UWt/PTXm7vFECTSpOJYT5Zn1S3NTOsoCLkX4DLGiT1Tf0a59UZONdEFLgU6yxILOpvH+lyp
ShhO5HPPHa/QcNJt8I8hwqznLnIMitRk3tmJ2fz8bbGuGyA4uVhyxFwnBau+pAqnt9H0pVV3Yc2x
fyl3gza8eXWnrEK2oJdbrO6qWK3uIkPzgwgkwR2jLTZZkj3Oi9ysNuNTKKxnHTI1hWu4JXNPViGY
ryYVbr+11MkUIyrVFH3LCqncJG345hg9rXA/5TixABPo0PHwQwyK4tvCcrhOBq1yklxghzNMQ6Jd
9l2JdC9ubIR01Moz+XG7rE7myl7q57JscC1nBSHrePwNUq47S9EvCqY6RS8T1Vp4oUdG9tb9n+1k
4WyxMbMzszQeNyNjEd/pSyyP0jDh2drwmCM03r8+t5az9tGWQthzQYYs+XB7+fe4kTrKm7ptzPuO
OuGykG7NaJ/J1rZQVAfqDQccCr9gNpwYk89CDEurFBwR29UX06DVO0RPiGPvaN6P3bkdious36iF
76Zm7M3z19c7uG6KALJMBgJQDmFXqqBXi0eEt8SMPJTKYHMMrnA88d1uyPr3Ep7rG5H5CMrYTb3X
G12PkEOj5PnJa6ocMdbxvRjnIWMoxtDBwyO5pUYg3cxiEidaWe/Ov1sRnHk1bYHrreYbiegAS2C6
FlLqNCAskZZ4LE5KLrXlp0QTLzS2AEOoRSPrDSZjterXRQGqzFgUiaFPW0MpPrChsWOOrf/GgU+/
jppaDXzD9H1rrmiK+sSBQobM32Gw8tYj29IK4R/4GATXWElW62LXKSHqexwaWWSM3UDmmITbbG3f
OhLI0FIJwTpFyIkgyfH8oupgjg2TAkU/KktusU2Iy2L61pWX9M9RK6tZzIUEX4CRyyOmoL6Dd9Y3
OVG+vd6T5wOAcAT2rAJrF4JK1uqtjKnUqsGMnRrgIvOnMuLpkFKku3hLWKdwSYeh+3RZ4oBBY4QI
SJmQZFpT6gZ8EvSpJ5VFJh0nGc6MEgXbVnNRS1l1hQC32LZm1+0xgFXdMYrVM5xy0xNr47NZzB0Z
7omCgkssdZyrHmcVLutZaH21I6oAKqwW3dFMTp2mXmwElQfPlLSNKa8bwfoFK+HgWzJVmb3RKs04
z+HV2bs3vb1FFaNzESKPQkMwUFZrRZemox2a4+AAxAtRL5fiE94plJHqcXjijrfq0e+mOOWCayWP
DdLweMhrvhUlOYdbx8woAG/ooNelkvK2ReLQCvmfQ2fAYK7VCHNRYCWVh1TbhKA4aqqiLzR5PpW1
W0v4fjdDimEB8HFdNVbPDe+cniSahJS+N+p9PFbTBU5y3ZXRBcYu5MJMdddoUIxJDdeQAFKhWLoL
zgy8W1xe6amJvpqEh69jkg9YpiAH4mfxSJGr2OhhF1FMY+o0epK+H7E02EbUt52Ach+0YU/m4KEt
pHIqA4cEPmfj4/eo6xn2zxPvMYzru44CH+yztN3sJ3tsi/dGUd930XDfKSB0dP9jbnRfR9LQE6e+
qk3O8KY/FadY1srVF2IjF2zotoqUbq0YosyCylyBTb6s1Lb2mOEBm5znDanOG/wz82SbRHOmfsAX
LvoxRzhSn1AsvfDwF5StjFwJ0QQGfMcPxK9ntcMCtHeQh+HjaxaFh4a49KowTr3Xp+sLc+ioqeWr
PLljVcqkhtMy7MLWlM4SBsQFh9Hu7TOVVmzmKGq2ZS88bqWmtNXPU+ZQNwfhVrVHaVuq+E39D/rC
tUohD0gmwlyNIxvSQor9GuOoiON7KqObK6mXzA+vt/LS4EDuwZQgPkICd7XqoLoIyj6jsjqJlHgH
tjW0qApRgk2gB+2FXOLsoHZlea71cf/p7U2zR6EsQ/DxfKJQXp0rQ0Z5oUZw7nJUjOEBNoJ0Rrm3
cZPhLId9mmnesPaf0gc+HyaI57lvIVniMM2ScPwCpYH8jlTHeHgIvbqMk7zYh3ZzKuXy/NEK0oC8
OlnIXPDW8fpQrnpTLrPJoTTvg2waD70u7vzZPO9xccG3td1bev02bQuLDxFJFccAwqwqMt3VtkgN
0sC1O5+oPsWw4KtdYg6+LxUtMl1sZssQ38YmIAmDTWf8+fXXuYyU42VGKOxbiBpIv6CrWTWNgoaC
soSmhYkoWxv9eFOUYbWBd0TBQ1ufijy88HhpTycVgi4ZAetq5E7K7OuBiicORsiJO+aFubezTvLG
Min3FHzeYfhX7vEkPsUBfL6eLXlBtErISxk964h5CHOQAml8FjE2ktxELiQv0Rt7W+KzdWI9e7Ep
7u0Ug+JpyK59PFCxExqsTMIrJ0/Jz7shHgfJdVT2+KS1i+HH62/w2bQAvYeowtQZtUvOfrVpSyMl
1MKgEMMYsfCQamyuygR+2uutPBsni2CdJlhAEStyuTzuk+2jO5uxosIvLxPNZhrCOPdSMzR+UiIm
sEQr41O44WePcdXk6jFqKXWAArCBS8Vn6Sl68hhbSutlVdqf6NyzR3hQ4yN14IBF/tpcbQ3hPIUy
zkhYik5Vd4ZlSeZSIpSfGBbPWyG0QTaeXCe7Khbux48Qc9E+tiqKle2kMTZV2M8YN5nzibPv8lue
TmiOL0wsphaDXBUYkh63QoGWAvoJxUvn+/KH0e5hJwXd2aRZvQOHaPzQF6cyRM+a5Ilxd1nU24t4
e33tSxVLG7WGeoqoqRVvxMbccO2ilW4UDJaubdEutnVTu3l9RC6v/6ij3M04qS3yQxpFc3nc0XQc
ul5O4EG128jp3GFT7LRL1QtPNLNOZrJmHLez2nY4MHZmldJO6d1/zj0QHM7P85uH1ztzuJK81hvt
uDej2YQUANKKukNY4ID02ChXuL14YFBcY0P2zXlfO+e46DvTl9fbXt8/n/VwGbhPzl/coFO9Xsha
0l53BxctvPPDurTO37q1rp/kMuGftDOmObYQOe3ot/6uorr+M7rmc//EC1vvMOtWVjsMVflxKi29
mbcgQlz8A93cLU/M5WdXpXUry5x40hctqhU9Xt7XZbX5nrh3j8bu4fPHUwDNA+P3tWGxWnbRM6eT
EtFMtUF+6mJD4HzGc/N6dq1P2HienRgJy1h+rbnVkmsDrmT5oLnB/Y73q/Mjd85/uR8/n2jmhQXj
6dRd38+zJm8sHEGXXmGE5RIvckEHucIzvYfdt8b7hGXQqRd2YrlY10G1QivtcGmz97jbMcGizZfZ
+fHpKnRuGu+Ba4GD5+aJjeXU+1tr7DW8OtR0eX+T+33eyjvAWJtmG15FZ76T7jrnxINd9vpX3p+6
WkUSnVJKqgyXToZuxj+6g/Gni0fbice5TNXXGlotGboEkSgkeekoOQ7fvU9FRFF3531inerTqbGy
WjSEFTciXyaaML52/j7CMrlUYZ7lCY4kp3LOh1Dba/1aLR6xkFQD37HfDzC9BtfgWVtQcO6nyIu8
X9TesxDLzq9TvTwcP19reLWeDEEGUqCiYe2jet58Lq6qc+27f0PEEfft8mG6y8+ja+3GuDsxYk49
3tUCE7RjZBbLiNEYMxgwMD77Pac813cst9zkm8ATrnBPSbefxVtW66e6WmkmNU/SZpkY5CC30V7x
7jJ3dh59p+TxFlvVObmPv7QAkBNEzL8UzVFnc7xiN4nIcnkZsrCINwrzQ/NsTg66a7/PXEh+t80N
xta7eqdf2GcnnvJL6+rTtldPGVuZKSVHwlnFGzbm53Qbboft5CXb5kzdnwqbvfRKSSmQt0BXR158
dSGI8auOp7psnBoTeFmhCBeXKn167PLai+fb17u2Xgg49hP6JN6haYj90S0cP1WzjVQ/TPXZlbRW
22KThLmyUkeg1qb5xJqzrClPpwhNofAk108pkrCwxzpuKhWqOao9AC2fYvX3hZ3n6IK19MQaun56
Sys6SSxuA0vR7Dq0ogOrBguJ61FLce413pPWed2njStPanYdl1n2iYom5ebNT5EgDtcqDu3kQc1l
/Dw5TRT4JdRNCbIR7mS5wZ6VNVVvs1tc69NTY3F9k6OD3OGI3SDIN6jCWs0DoDz1bFvS5Fp5n9su
FhjNJzzgsFKqjUJL7lKlb/F9zSzsawluN5KDRWJ2k8aT/9lo87bAR6Dv+7MqM9VbBCUVqKE6KoVT
yuCTXn8uzw7fpF1Jj5kK0SakYaSvjh+MDksjby0LlqXS96BHpDSYWA2xrg29sQH3ihu00Y/xFtBp
/1CTfPwRNHYgPIUE4byNS808Vei+Pl8uX0ljfJDhwvEVnNHxV5LwaoqAxY8upIUEv2FNdWBSZN+I
/eNJMJS9OJ9KlW036scTR9vnk03jpaFQIyRMkF5b7U4YukrDRJWIW7fivkK/8anFg+ga481TQtEX
Wloqakwy8UQVkPMcdzJoFvKdrc646sUmagpqnrxiijENJVX1+PpLfj6viWIS9sI9gJoNeZ2VDyx5
zAocrVwLR5xNW49wnqrgRAbl2SWH10ZxpYYqkxwyW8DS4ydTLCA/ocVz17u+FPrOCFjUibNAcxhQ
2XnUzcXGSv10o8qxfklCP300skk5sYI9n3p8B6Q3S9USSrN1sG2a+yEoKmaXwNLZ3ASFL33UExlZ
oN1iiXOGizGOLm9+uss6RqEPah+FYP1xvzMjzLQi9am3bwqMcCY92WaZpe3f3gr65iVfgOyAgtnj
VoKhJz01xT1uL2A9MUTCbBim9pufny5rdEQhsEa68vCOn7zDZNISq0Ub4kZDmV+meqN4kYQJzYCJ
qJd1o799a68W2QaiSpIgjBx9NWbUSW5SkLTYxM9RcB4X0nzmg2Y5cUl4vqAI1aB0k06RdXumO6T4
l6zeJBoXTGzuyTI2OCle7XtZGBKiDWPAIHZs+jNfav6osv7tx/i/gsfi5vfu2fzHv/PnHwWeT4ty
bPXH/7iMftS8+1/tvy8/9p9/7fiH/uO6f6zbrn786/KhbP7advnPhzYq8vXPHP0KWvrzTbyH9uHo
D5u8jdrptnuspw+PTZe2h+b4zsvf/O9++Nfj4bfcTeXjP/7+UXR5u/y2gK/195+Pzn7+4291yTL/
29Pf/+fDq4eMn/v4EOXtX+8jWBF/PeQ//7p67KPm2c8/PjTtP/6WTPUdxQMkelkBWE3EkpUbHv/5
EfU8CIupqVyU/ksNd17UbfiPvxXr3VISw4LKTyiLnuTvv5hsfz5CHcyHVDwt1XGkG/75TY/e3r/e
5l95l90UfOeGrh0vMBTx0TrhReSDxLotZuPxNIzLiGiBCGQPL8j4EuPI5IOGjmryMiwtbyA1prtQ
FOE5Dqoki6j+xpQaOBgmz4M15Vz7pXYphRoUnnYYbbHgwjZ0mlDyC8zVrlT83nHyVGeUq5mRSe/T
sbwXQT9+p9rALD1s0/GulfX6kYD1qaj6KuRy6BwaQsrGF30zp7Sl809mv20WAbCUcfYCw4we0N4r
v0bFlC5iQpMRuDHymBRZKGcS28BHW2S24tjg8b7OVX+mC0Lkv+ftmybPdfmYf2zrx8eWebGeDEfT
6f/dCcRz/q+nz/9Ovz/kEdHO33NxmXD8/d/TRVXecdVimVaICx/mxD9ni2K/I3dIdhTHXuYSSo3/
nCy6+g4x5aHUYJkOSGP+c7Jo9rsl4Yg4e7HN4UxovGWyLIv3v64T+A8sdX+oQ1DJkREmfn08nKqu
inDj9PHewef/NsFQHEVRH0ubIqXi9sQuzP60bg4VkW2gzefUyPdf1zlRyR3jb5+EblsX+teZDf87
8mhIFGnTFZcCxybcW0WOa3mRqcP3RstEwOFE7a+meDK1fZan/oFJEl+PPuZjmyBsOtuzuzK+1TuO
0PgEm5Hs+pqdvW+4PBRuBoHirMfVHgNY20hwtEVn+jXxOXdwH4TR7PSmCjY28JXFkFmNs89GWGdI
WutYu03MurixUQ/yXYC0AAiPrJ6UYAp8Gxv96Gvtl8GZKCufWhd5Vm1ylfEA7APtl+HIdc7/wbtQ
vbc1wInuNFnh54ZEzHInTQFAjnk2CscAdSK7s9RqmYc2VLJckZT9VVCnxZdm9LP3xVDGH4LcquM9
MhO9d1N8aOC9DlXnu3IPMc6Ruqq66XtLDTb4LCg9eaKkMjetMrf3QWEb16EfwmYGFmp8FU2HcSUE
NtWkJlKFWArUsvosD8oY7aUmg809gyi5tZI2z7x8UkvikoC7v7Ep+F9AW6aFRzoXNJkBAJo4pTxD
QtbkYbjXZSBS4C4V8QWIwYjHIp4M37MMXd+20KeWLEXVNFA5ZSE4KAW2wvUpgOyjtwbmAtasdLfx
oJmSUw3dQr3oIoEDmqX38m4YEYDBOavFe0ZtKWNAOdl3eKVQH1NkAluJIC/xjTQly7wPR9ImDi6U
+oMELwia/BxrAU7vOPRu83qqbqah7b/H9dDpTmfPbecUUTdSnKU3yOpwlVE/cXesZzeZR7Htq2oG
1hMME0ifYZg+gdqjvsnIF9ELJa79dU8IAG54n+F5ioGo4RmSbW0BiirjTsMc/zEq5SLf6Go7eIk6
WOmFqMPBhokpzJ9BLGFxCIFQvssDnMA9OazreTOVVGjtFbnGUFZJ++4rZIsEY+wphHyncbpQN2li
DfdBiNuM44+mRsCjqOXWDSoLv3F8tFWDZO9gZ2fZRBr9zNSRj7oME+m7iE0r9FSJuohl1PmG07RR
yJuFwt16iZgazRmh3S8EEan6CGCWxUGrCY9vFW3UuSYkujq6vgWo3mkquNECZ+rEraoEY8LSUGvC
aDP8aLjkUYMbezlhkdopSUNRhG0OvzjzLQa4ImU28zXuDEjzFVKjsLE2aEsA7RQSfoRYL082NroZ
wBgkK0N317Q1Qm+WrrrYcEVMLi2jwN8tkUZxBXZZCjfhbFQ/Z63vZoht5K4cUdnFtMF0rX0oObvg
HygHhbVBR5veDxMKKwetCPwkP4qsYIODsfaIQUrWXsblZDVbCNJNsZtDJTLOuVMHdzj6l8NGhfOW
b42oan+k4Wy2btdnsnbZTk1SuQX3qwFzqhDI8FJGDs4Zd/772cSb3tPiWr1uoaB+tqJGvkPFnn8I
7DAhxoLE/MawU0PZzJVQK1jb2Nn9vkS8adv+b555X9vc/2886eqc9/7rrfpTwPn2aKfmcvPPvVoz
3mFORTmDQPfMAraIFn6fbFX7HZu4TuYa0RXiG64vf861+jsk3+xqQkM1zPa2pBv+nGsl5R1XTU2x
F6U2akyywm/ZqzkRHG2fixqHvZpTLd+DcnmcRY536yGd4kY17Q8VELn8rI5alkYZXBRCq2CULqeg
/liZA470EpddCIHMwUvCWVjQTmkRfpMGC4ZyZg4yxSCKGUW7Vu2Ap2FAjhG6ZMHWdNJY4arVgERe
DKa4MnlhPA9f5ZSj79mAxY7liECVARHZkX/Xty3xHbUSMUwfrvAP1L2j1guwAK8usKSkrGqnhTKy
UydREOLf2jOOpgoUnCFvMKGEWVaWbsIGrFMAVpYqwM60raaPwxSE6fvAaDQXKVKmQ9IYiB67QxlB
ILO6OPpY64FZ7+RanRK3H3oqFoYG0tYGYMIY7IJoqXSVmY4QQTIl+zp0EtUNQZ/LnRuoiiTcEJDa
L7lT9a+VGVVXyQjkno985PU99rQEP5uODVKdU2G6MsSAaousbrQpAjFNA3atFcSOShFjDo+vlPf2
lOX9zjfj5EdsjbXk1eWMz+rgtykM4kHW7rGoqz6VHdtfKIKi3gq0ONYGj2pVcQZsn3eprPM8KtGU
9vs44vy/q2HjRd86qJk/IIymoZfO1dx8iYZhsL+pslR+i8c0SfB01FTVg/+TstArALPZdo0vedTO
D9a4bKFSyD7upllEVFfWB6TNUom4xBuMGAiI2lIBmuUzoIFMSy5qnJBT2Kc156XKqvBzZyEq7E01
2831QE1VjY2obYQeSy5V3RkU2wvcybDsqWD3JXuN/WH0+gp/SwBT4Gcds2moc7IC4UsO0uiRu4qS
C4ygYnb8bYI1L2T0XDJ9r7R7zSegqc+2o1UAPzlCGNRrZDmqFQfq1GBvFOjVOA6jrX9UMgwInDqY
qc7BnqmimNvHNtUVGCLj0R8YYMybYRBXNdge1OW2ZNfeqMRteJlT2/9dKXPlZgwxNNuloxT9FE0L
A7238zDa9JDj7iAVqR+G1oKUgkNtVqvUOEXMAHjUHfgCGD3YpvtQDMHR/QoQ5hiSw5Fq7s6CKGB0
UKsxJoU7d4YpoAEiNLuU0kT8CEQ3IFCRR7j1IcOtdYXST9epNmtExWYY0pdSy3LghkXXf60JhF7a
RaaUO5lqrmCbK3kEWSiT+tbNUeNhoB9N0bmaifEnfvbW4ijcGurnwIpiZWdbZZjuc1ITxtk8NdNO
gxT9nWJc6w6mAqbHcwPvE8UolgeSCbx7UwipSd63ltRFG4hE414t1QDb0s6GJzsb4xXuFiZhtKSM
93qa1MOOs/p8NwyNjgyzVO1fCHCSK9uv5unSIq0HzVZTzY8t1avf5D6sWboqu2NPBvvzeZATC/Cg
amVUiuvVpmuqogYZFrepW8pheVFQblh9KAatYDM1Y9OAg5OX3wwjUGEeVb32LczN+EuVEZxzs3QE
kIFSEIi18GXzZjBVxp1R1ZbHbd0IPM7gyafA9nX/Ki5jbHlqu07P6yLCrn2eGL7bVFi1jk0IlQCu
An852SltO/2CY5mPzYXRWV1vbi0NPvACrRiyD3JoRZh8lsnw4HdpcQ2W0szhoYaz5bZzOEUe5OHs
Mu50XFxGTGz0nZZX0zVIJQodsZ0fqi1uUaC8wEQ0vusbIpb51VFdwrEM4+YWi19T2sBtxOF9Fv4C
cqM0vvGkocliToncdzjwJnV/zyEf3lbTA9DDydqPhu+2iPV2C/10/FGxzn9FbW59l/NM+WDmodii
XJLh4I7wSW4Ko9Tz2m1AQO0LqaBeykwj+4chD7nhFdacDOeiHYijTkGDm1yYxtBbNR8IjZNWxrxX
7N63N4DNeRzjGNdYuta9aQLe6+b71sqYEpYdElYHD1HknmrOXCFwgLa6zTgBRdmqjR4Gnp9yo4Ek
a/sE4BWpfT93iQKkoJCHz6Xdcm2SjUacI0FUgIoZdYG7ta1w+TgcD/7/SelvtGqvnpTqLugepqdB
jcNP/IkCGtq7xa3EIv1D2ICAPqGDP1FAQ7xbLAzwZiAIt8Qv/hXYwE/wHSFbjdo8Ylf4xywZ6H8e
lzT9HT8jEHD++aXmW45Lx7EGlKCHMlssGxYRMzVsS8T5SaSsMNte1wdJ3WAnJ39rUqPZInqv7jDg
xeL8yZP5E4N8GnNcRa9/t7UEeOgxtez28l2etDXJcqRFVaJtrBziSuKb0U1PXdUWDm4HJVzqPqL0
AQxW4xD/ess8yicBnD+9pE1sXG00sOsjoRghCWMlqW3A2FA3iqmIU2anFFgvPkpCWAQIsahR15WA
GWEZFjoaiQzxsRG4Ovr9Jbzy17uyznP+fopPmlm9MaUvAKXbNDPUfXTVQYR1hqqW7gDNwC8p/abb
LYyqiSWnKzA2S75E83QbYpZxwrnvUFH8r7DYn6eKRBpbKgq2zbUV6ZACphbUF28GV0Yi0bjFJT45
O/gVO4X/KrU7bEFOOLWbuq0nbgfUIdn32G3OKSQ/OyXIefEdP/k2y+dPRlcOH83UpVTbLJkzrzKM
CwlnkBMDaf2OCZgj+8UcixfMLWMtv9f1aRggv2sb/DOMrQQD5qqMiACEYF72r7/odX+IyVMeSbxz
uWIRGGXleNofHdpfxoFz3siRwfkyUXmjbWudGE6YOa7mBu0gNiZMzkJFsHSdU5U7CfxOTDtJPcZE
+yQwAHsVz3vEl2DQ853ed2G4KyNN/071GjAr1fS18r4NqLtIiOeJtj/DJMNfbh+QIyFocEnZyT5H
3NuEiFCgc/6X9Ws89hKQR1qpgHCzQ0JQMmk5sMeUWjXv6xReEEilIjUjJy9NzPe0uAUJNi2H2yLu
E+5DUqqKS0I0QXYWJ6XhJlExXYnQAkNrENyfuWqklQy5QkoqyyW7j4f/cPDzH0Q3fbKGtjDduq90
sTAV23SPM3ab7lCPN/Y+rMcy/qip3AzzeqhanXDIgRRQ5vZnnxiif91pXWDvuqXCefF87znDHlAD
3Akok+0WAsGcwfFj7i1ggsA3gBRIWSl9FsSYuSXazYhVTY7Za6uDnXRzjoPNdp6NUHXljMNOc4Ae
wEaFY1ZCZ99qYyNChyui9nUMlSHy4Jm3ZyPGwt0+mCXpEqBIkQBubMVP/UBWsA+UBftAXBh7v4AG
lSpRtzE6Wbqk7hs8wyCaftoMZip+4u4xamJn2aN4H0gTZATbmhp/K2mikjfJQn3Q4gUAgfc+MIg8
GlXuomkDA6msKy51A95m8CAD5Uat1Yg7iTmJmypv8pt20KxbYHGgJpgjBbyjNv1g9yEsiiHEZteJ
DowK/8Cr0KSp+RWOWt15xoFoUR/oFkAth7uETNvoTOYA3YbCU1AYoVLVMKmQ9/1g/wSWMSh99S06
IDSaUA3vsgNYg11U/wFHIboK9EzyHSZswFXkwOIorQAuR7sgOnQbLavTHcgdgyTKXwS0p8vKj/wf
QVA2N2E2zxyyohHIDwewAwAk/zKlMgtsUAbBdQSmLnSsBRvS4H4N7y1v+tIFU9l/HPu2+jnAISnP
Jn8BEzWVBHUkNaXwy1xRReNl8oIkEQc8ia7U6VV7gJaMlWgvOm1BmfRm09+qnZYS8tem4UoLuBu6
eh91H6EbY+5IsKH5JNLEPqtxh84cNbVMyFeybLAvLAwVajEIOkpRLwNfWygrc7wQV7jBQ1+Z54XE
kkhlfq1KNYQ/mG/SXj5QW/Qu0rB2SxTtJ8IbuC6FncmXRPXne7XU4L4ErSquhwMNpj2QYToLSIxp
42nsyAd2TAGz84N9IMoAaS5+FdjfPUD6gDhj1wXHd55+fJ0vSBqGVPozDAjjesOBWYNSoIQOyUJ5
hfc6jyleADcNa4ji6AfuDQd1JvW84HB8I4OMo5lAcqZeZJflgZwTMWI+ZAeezrygdXIN91KHvAXF
PeUkdOApE3Vwuz6vVHOvQxJ8jyncXLsC2baxT1QmNzzesgIMrOZattETa9Y3U82Fwu3UrsNYmIxQ
6Ckz6CCXOHtxrw0GmJ8QH+UbSEDc8lMhqkdZlrrOMTWVoPMkKSMXpDw1LqKkaiFCh1xN4clzddg2
VWDrG071kbypTN8AQN0bXOGkkolwW0KGwfG7K6ZmH2ZkVTy1aAxx7jclajBiunXv+OYo48g9V/V8
oUBSAV6ddapLqKX/SKmFHO7yRpNDFywUFKhK0Yx0Qx1iPV+WYFNuZilUVXwGlFQDMNlcGwFR6I2h
NNa4z3y/5rxYNtSnAAKrkB/ARxlcreZCudcLa3lhcpt3XmDqZePOrH0QOgExfewxHcm8BJ9H/N/l
XDZ3Zj3ELIO1SXiCe/vY71SotZajt5pPFfZURMS+AxUnsVFQawthdmYHagCDykuEKZexeS+zcisw
4h8IOchdtU9aMdzpicENuyEC/cGsS7JdoY8txftZ5Tl7ZjrhVVr3YSr2ud5xSNPm0bgZ1aEu3dIa
NQPaZJIN7pxjM+opBV9+mxlYPbxXOtWoQfgU1ORUFitqrNTlJw6Ygb4RYd9fkeIEiBckcSo2S/1w
6RXIjGS4ITIEk0SJQBcGbatUrinHpnphJBg6Ed4y0hxGZqilGzQxansHmhpUxEIJ+GJA2bH2+jiM
9geCPzww6f9Qd15Lcltp1n2VeQHohzswlwMgbWVWli+SN4gqGgAH7sCbp/9XUm0oaloaxURHzHQr
dEOxsjITOPjM2ntXVTNvU1NvZ1LqFc4T3F+CXMKrUVOoeG6PhyEjcnoz1HQbgRgMdvYGQQJnjlXp
sxRSzsFezHrPAGJ9NFzCTglOi8VjIXObpJXYrCgalwYP9EH5TtCT2yf4EWbRyhNbqemb6nK3iNpS
YtWLdWFFlPJadf3OzVq7OxaGT77b9dgB0+W9NcFSueZryvu8LLnpfOj7Si0nLdXIYbcJtSTlSNrW
qbG6NA0IH+nzbRvn9qfvVdW/o1H9P4uxMFv/16P9//yWpKzhu/7tN+gLf+fXltW1f/G8q3APaIoy
hoL67x2ro/8CKcLEw8Cww+OUovP423jfuvayWA993wb8uIdnI0B1iZs+9zjDkusf/QVo5er7/9tq
FXda9Kd4xiIUw1KOOILfVsWDSvSOPXDMcHOSJ4qUrwtufJG+TlgNpeTei+nY9DI9YsebHLUx/Zjb
Ut96owh1czE3RtvW5xoXX1wCYocSvjI4kunxczesYx2388Fr/btBDHGy6b4n+E7sM4u7XIpuRIpn
C8oio21MN28DMJna/Cw6ZbdfGK7MN+s8dNqr8s06eWV2WH4Ye3c897b77g7sbIuq5NzCe56JkJeW
U8kZQJk4OP6hcfxotHus6nQt8e5Te9EcI6hnvVJnTKL9GOSmbv2g4HDrT76XeSvVKw+gWhXUhGo4
Kk+MQdcWxhGfYNpodo1hr2V37jrrkYg76m0G+IQcEYfeWDdpPHziBK2jobRNFvlz1h7tsTx1omIC
vCbGdQpYy6gyW47pCn9ew6g2aWfdGOnAED7Xm46Fb4+nra/HQx1qEDXlhiOkfukIdWSQHhFoUIdG
IhMtGO2Fg2C1yhM7FWLv63KmpPQjHnWFcyl7ijq9NL6xcj/Lspsek6a8bWlCkltVTguGdLrbvrQU
TsLmEOv4kTxJSbE3DrGX87qLnqYXMzc5xuwiLb+SbICHKFtWNW0ZnkL4zGmfmlHpZOMQpp140dqW
8fSUkMZ+3cqvIe1PWJnm5G3rgYTfl4XI2Uf0xf0NK+iXBpIwD5zBLreG0uV2YAtBoTBnd7pUh6EB
NhrVXU1M1WYxGjMqIDvxQXC2xti9kSsniQXt9J3AKcYx0XXilz20OxJke5oWgygUusBL5Q6DIAWr
nhxSMcm5OE69SO8SL0l1mhprmg6MqOlkOvCyaMnUbSfcfdzLY51MK9EcLJXgN9dCxZu0JSA8yIdr
ri3JB8QAe9OZrNJDyyy1C1IbXuK+KNM1PSpWtmUE3zu1W1GwAIsw6vDIHNb0gOhKOkEqoaBx1lSE
ZudmtCnJYZin+JMPZh+yix7DsWXWGzHz3nBby3C29fVxLkTZBto86VidDE9YTrkXOYwJbaNr1l9m
5WTbDqQ46I3KvljMTIYYBMVQzs20JkPUK4+0c5utfUvAaTaW3yor2ymjPiaqP60rtXPuvwNWz9tc
uX0Qt/7JNbL4ZcKgMSTwPQ8IQhdRlvcGlxCJuh03U6aySDp13O/qcdbKryZ31JYLe5mPQy7Btdcr
rY0x6zbNq+rRXlfMvlxio8/4w1B9pJw/+bEem/mOsAt4F02OHvGuBMivVNRXdjax9Yic4e5IBmn5
ULWu+5iM+ompgUlqg9KW49CON3EyyRtG5V2Db7hf4DU8OOV8zb0X1naqbTeELmiKLaYuHWGFuKiE
maunxW6Wa/umNxop8JbtU4au3WyZG5ucriMVaX6vD0XHgrJr1Tmp68wMOn2p7syhoWNRM8lCu55p
wPuYGEm+ddsJlK9wa1eEDomxdmJ7W6mVybcVnojDbkFKXVozmQa5c6+xdLSAFYpv/mTLD4U/DPFu
zNIRAIIqA1n51XTai/N5Q/Zn9gDDcUs9Y5xMYnnOTY7vopZY1lNOIXZ0tbHb6Z1p7cosQXNisJAK
a4JI84229O1hLWpf3ze++mSvWnf0l8a8cdWSLDg6Jf0U2HNBK62ugJLdNta0JVvZ5+gDDQ/MEuIl
Vq0WFtP01heKdFkSGbd8plxmWbGp67HFS3qucT1T7dASRW5Aq0zONQFRFMZ6rAe3vJWurT4Q2TgZ
jC26XT6kLc1J1u6d2nuyoITQF4gn6jKPmEdGE6Efz+1zYpuXQgmJW7G3d2TjsQOYr3229YHztT12
IFInX0yhrY95t0ercHZLfHagvLBdEjSpOi7TQdsnsYeQXfbbdnaWJuiESdC4GE5sTNobTZsuwk8b
YmZlUXbhQoBsFpYm4PVeZZlznzN9OFpdVn0cc5k+r+BfXtCY5kdc0u4HrSXMOUW9UV5r2GHwAtio
e5gSthGGfe+0xkISedqcY198lUv+xXRBa5jDkHMr01i/LSQm0ewPq5mDoqxXFZpEk7CBbqxqj/nG
A48o75hVBVZEiT2fG12VT1VJAi5mMeXG0vTmpAx2wuEK5x6spH4jrRzMlYjnNhr7Mqo7g4mAWmXQ
txWP3KzsjhOKnsDMmmXDxBcxSk6YOK0PjYxG+gZJl9rqRDBw9qb0ZRvE3XSqTeusz+ohvqJeW9Zv
FSdshqPaa1Mxmo8yWXJYsDzdxlq1K1bhh42pkWGbZXQdWmYMn1ZjrJ56tsQHiKLqsjZmrYVSs4Yl
cNqsRQk3+MUaOm31hNWT5ItMV05NvyKr714z1pmuyMotNPZNJ48pj7G3pUclFJa9laIly9zl0WSf
zSpeOiXybnP4DII0NFu78QV+fE6jv6yDlx2tyqk2i5BUGqNhNce+z259IXiwrB2tAOmijCl8/TRn
idxYU3qaSSvzA0ESL08BUV2Xy13/MXdFCmKHxMnbdn5c3jnLYNmbmCXXuc9Lp7/RjW6eSW1WJ/Jw
x48uicbmae6IlW1zedeRUi4H1JWyqD5XUo+ycbQKsK4cttesmv5pzXJ9DhzDP5HthwObTomYb6x5
YQtVymSXS1cezc7yn6xhhirD4tzh6VhUW8mjslLjnJ2a1HrIYtMbsDktsRtJutK/S8k1TrZZTLlK
CM5UvCdGjwM97gPSDMgTb/sws7tYAeRBmUWZX/I+ctNu8wgs2lK7/jsl1zMf6kOYjCp5SvrFJXZ3
vI9pXol+tnp3Odi4VQwR32BvBuuyqPrFVpjIhpKFfrv1iYF+Y1Orn9Uw4wZsU5TGtykymTbMHImT
OdGR/hx4JEilwWT6sbOXbcY4hsGINm3n1uma3Whr0zdpMD3i7NResrL2ooVLCcZQN7cOBcocaH01
WttO1M5lNLlpPSsne1Ump6WuvWMnFc4G9fjapmB7ykBmtHCYkpxo+EwHfBI1g5krLcoxagNeUZIb
xZHDlcBTr+T/grYuDgh3BNZz1xnxqapNjJNrEd/EpTlutdjT0qiiA5935G5pepSkpY4xdkm2cxpn
hDCPs2CcxrhhPThenR0nlApa6MXNvh/MaStIW8S9vvhaZLYTSKRQt5neuud4GSdSqFmSMt2olHmr
8xR9F67Rbqy16M562SApdbpIutCr6VwKiAJnSY5wRDeAquaOb5mi3Srt82KJdOcP2mM761kSjTBj
x0yr542U7bMJBxNSxaaf2TLvae7RT8xd9wJjgx/lKD3rHX5k2g9ebXzji1X7pJAOKSbaPS0HPEtW
ZRWrljp+7ZkQbHLN8j81jaGP23TusmMyTt70zMntDcc+jc0jkaAYTZST95zyiCbOW1edE8k8md5H
Tc+eLZTQn6Z1GkOntvpdPBYiYZpoaQcfqeJbamGp1+sLkcVmZ6jPa12RVA2Z8E1YFDCbq7Fwrg02
4eYJmrod84ulYFyIX24gm8RZI3+SxYd1HssvBY4ey3FcpV3sqmlY/YOnKVwjYs1oIkXAcx+s9ZA/
GQQHA+6AFxQ7zyyHKpwmAw7RLWYnOXu4uohzKuwh2WB7nVn7VibVZvQBEsOlIinq1m6TBrXbwnEV
pPiAoQ+AFIn470br0ZGKQwNmpvpacTAalN7+hCRuKUyGyZj9m8uO7YsK+7Lxw0rj8Rxq8SQj05ud
dzmW411BlrK9Tdk5zdMm4RbDjQjYuF0fMS8R6lNbuJTXdtMeOAgm7NSJERre1qo3jP2QwVSfujWD
1CylFrL46AO3FXlzX+jZ/CV3UySCReNThS6xLZ56kpWpKwdXqI0CWAEcmpdz2dh298RjpGSRrydt
vAEjezQys6iP6EDXceuYswEpOSzZMm/itu++NKnuD9tpUhd/UjvXSstnvV26D44w6iLUutR7FebI
wS7bosG5T+/ai2KqfxPHmXgvq9pyYW16+yPOj1W/SacxEdBAMOlbvNzzsGzbu7aGTlvITH/LsBJK
Qurhe0yvDfgfp+83XcKJEo2DSOCFqnxGzCFiJoqpr41ig6Ndzkq0Vpm21Xl2YTEKpmzs9ImNTcxD
NWXEmUtIhzW2nNAkiNndNpOUU0DqmRMS+53b256mEe/asWvsDWnpZFXrqrdfYq10RkbK4J4bxNz4
ZSEmFPfATDzaQPKy4ZSlSR46Y584Qdpm1xuVZOtvbcxkf1v70nimgGmBLezxWiUl+b4ax+o2LpP6
fV5crwlIfNZfHW0qaLPGtPJPOjkOd7mvRLHLZFxRxFk1NJBujdtYilqeBY2af5C9NHjud8rRP/h+
kWKjYih2Klni7Md6jG9bXWNY66ZZ/Vyh8s22S9KP90Vs9O8tO/VQrVb8rauacZsbi3NFNvSKq4VN
QVS0yroU+jSq7Ww0dcK/4YsCJ03krc7AcHoQE+PqxBCrFahV6GMU13rvbXrc5+R58JesoSR1qSGb
tKtn6BeP5sgajcUGySUPBHykt+Pt0CzD66xU++CvMRTvuE7Z3iLjZv1Q+7EeHysau46K3oNIT+FG
2lAKE9xotR/sfDwWiQ63oyhqAqeZzbvRVyMD6ngZYK4ERUGwEOw4nyufVG5jtXo9Mroqe5UrEqCj
P2ZafugwG6LmTZFyk6OeJCcQLtqfqZ2tEroP2e4SrW2WPnrFUi/RzKidhs/OFrhnY3KmgzbqzJYZ
nKj+nK60Z3ddIn0ZaTiZtseBPutzwlqu3uapHm8pc3mSdZPqP/p2nMO+D5pzM0vP3KCdoKppC6mx
6ShIi5k9zeFBuDAHpq0aPD2LYhvfbykz+9Z0pXNgENPdtQBqgachYCo0p/rgsuo7UYF4B5925bE1
rPRTkcx22HvAhoFFj86j1IrlNZZpbBJkT/1ILKw5X8H10jyNytCpcsqaXXHVHXV/WS+ZzfeQztlt
j49b5GstXznHQTRX8JS35DzZ/R7q0lgeMeewv6XWjId33oxFufellu+TrHFT5lTjyLqKy7yNKidx
qjsPTaifhwV2wH2CDmCu/HfNmko951xt8k/jVKpT23DfXVyliXI/ZZrvD4FeDXs7Zk5tTSCFdvso
Vf2oe3y1vviC87v+OrFIum7bnuZaMb/R2rtK8KP04h40fF96Bm88lstloNx7BD4AjHPFOVblXnie
BuOfvPQ5j71KHJuxfKdmfdNkc+936qE1ja+lIbEf1AkKk+Wm7uY3M9WyyHb7QxKvD74s/KDvirem
rJaI/TUZ29yNDLrvWq++x2v/I650j5muXabCFqc6iVMmahbFTFpfyrm7MLi5mVgQQfKubySYfqzT
Qo8g28W2VPgezBzVQVqKz1homl8Ko6Ap6P2UXiN5m818U1f5SfMVExpQR1rkOcTgNAPr7cix183r
BdMvQU4zHRgd9sWlJfelyp7Y5YK2rxSdXO1fJ4urxBjNB1xlXlpwrEx0K/tMWLBOjyW583nXHjRF
m7PXpV6LjKupmMSzX6m12TAnR7oTuA4w73OOVmCDo/yJ5/NtvCCy862lJ7V3voiGJfbqPDDTOddG
dZgqZ+NJJh6F4NwyaCnEUkfxmu9Vo3eHSRutKDblFlX1jdZVtxYlfJxLJ1gdNtv56oC0pafJ0cpz
pVjTLW590ceCssTpP7LrWbd5m4GlNpl/MInuC/xZXai3OmzYcOgU1bQpB8/Z6H3/7C/uXWv49UVZ
yammkdI5n4KZtXPz3PTim1k41omDzTtOI11uMk3NDUv89dZw5ltKLTOoXXfvtcS/il4PpRN/TSqb
FXK8vmEC/dFw8nQzFfmhzrTs1NXJ3TjXaGHM27Ff7AercCa6jwXcWx/8I9mJ6tDVWrW3K55NjmJA
5Q6eFdD2qBuza7KDLZcPforxp+IX5OkfULce8R7FeHvVJjIq3d0M/dEaYj44qXyoRedG9JAxF1+T
nWoNKntjXb/zmBZ1RRuFHhgSwqYPXDI+zbrAIrWURcyydu4Prl1d8OZ/XEsS7NhsLxc/H5f3zvYO
ThK/DNb6KauHY4ncbWfly4VhAjqT2nowKN6BXbP9MspsV1Z0fMoQewnFekoNGz+hUlih3q0D19m4
XgQL/P3kql1WY/bBY4jLidM7LMyye+Rl1MZbuT2u/fTebY23BofkAOULcLpSpCNqpb53OqNl1Gye
K3MaLpAN8RXpfGqd8kHI+OPgpSryeYJTbTAX0OOvBVOY3NfPTklhinqk53MFf5CDf995bXWsU7ui
GinS1i/oo7vN5C7wp6klPiSLPm8ZgFz61Ptkxc1NbYhPNQjuBt2ff62LhrDwEdd4lfWx08o2TLL1
1nM7LlijOyVO3n/y0zHfAFwcmsI+6n0DQLDkvX8pExdImHbbjDdEnabavgO3FHvG/MxJK+Ek1Wer
MtlJt74xoWzJ/VNG4sUjYWvYoqvUvG9Tz3pyVrmeRjRJYav0V58ua5OKog4HhOBRsmBBEU7dMu2n
ouheZ8G3T0aIu2FT5m4Hs18eOmRnR0vFJbcnbrPDwuxfN1v3neCmkRqLubqiLEpZhnP+zc2jjI1y
29ozzHmZ3rjTlB+SqjG2riQTEX7gIZbZsc7rJ69c7y3Xekoo84NmaNybsS2XPVaW+4KC1LTNHdUc
lPfchuwjwYuzbAyEvzhbR6KZoHd4MvK+CRkzEbCTmcZNQ5Gy90q1YRZ5w43rBDmDucBam9eW9PJD
3mXlvuwTSKFOrtGo3HJjZOveQijkwtCGZZ5dBqk/Lw0hNkQZkmXmxDd5qpqv2koVkAxE5vb0TpHX
2ieiGIjNS+dD5Q+HySU8uCzjx0QNyylJpNFGbm4dEocGEtC8+6BQ2+2bVd6alkvwd5mfrWIiiMoc
8xORas7HrCk+gy+g+PJNPQDIf14B2Z7YBOlR2qgcbWV7nOXc7tBNPrVuWYVpax5bZpuK7EDG5GX1
ambuHMxD/Z5oybvqqmiKaehLMfeRX0zfcm6SOmfDhg1JXW4zm5N2pWmkm7QYb9CR8lNzc+RWQuiw
LRK7DabJtQOa4i9y0j65S39XtMZOcI7gI118ocHhAa/pO7Mp972Xfpi9OBTG8gxMTwOdDM+smp2P
CZqsLdcev7zXJVXoj/kZlPR99SbxZRIr3tzupzirXgc+UM8w+J2bxtzNizrYuXOY8/g8xutXE/Y8
LJup9KIps1z4Y/jBA/uwMkRKyiaJcbm9Beast80MtC3qiiBTlmvxceCYerH04QP0Vr/xGu/FjeVH
upNv1kqM8Jyt28bsb6kLl3C0BAOdwQoNZiNowhnY8DMfPaen4Yn56pD3vdk2B9AgG/eucfNtU9vn
0fJ6pgmGbb4VEmflINaxo90mkGg2k/SEom+85syXA5yp3dLeZjNBcxjYAK8wbnMvU4pDjPLoFswu
FacrcLuZe23HAMZFLuvXHwqvRkrAt/xF6HH3Zmjigw6C3flB6y4ed3Uhu4tgDaWxb8TtNGK1599S
cVXWHg1PbB5iG4RpoyY+gjDO4/ZlbhJGGFJu6yWZjmNSIX5dPXd9xtp7QZhTTEZPU6w52RDOhfJL
HnwEqVxGhgoJn7FYy9gL7Lru5cMIOiQ2g9EOEnVBPaUPJX5kmJ31bGsg07xjy9HxLWd4f03PkV9N
p0+uWlgjm59FTugeJ4Jb7T327ce8XacCzeE0C1SCi+eml7QhueVYMKDdloy2kiDNe2K0nQEdUZFX
kUoyATzifVrK8pzbM5NWx+ZBWkARKHMJwXqKq0vQFvcuD9GFztB9bDp1q3niTLqI9jnjWrszwPPR
bKB6QAe79aeYSXPPY23Vj9gaxFsj0b5w3NxWq7Up3F5EnZe414k0upk6DasYZoABgp9v5NibX4Q5
pRG3jh3NdVN/aOhsgmWYLg3CbbjfpPaC1fd2yioV9TdXWK+2eC0ngmVJKzTGS99SR181eeppnU2H
ZtOqJ2oKK9nmMi5AmtS4QkkH0DP5yM1t6qFw83U7MBVNtsoe4w9qzfN3qVU2TNcoZiNIsS7eDE4B
UBT/im/+O3CG/2MKxavJlbhKC/81yhDV+Zf6P/7ffzy95V+7NCt/I1j8x9//FWswLOMX8lFRGZKe
gS3AP0H873/iEFAHuG1h+nYFHv6ONbi/sOtghmwQ6uVehY3/wPAt/sjiV8QoRzfBFPS/ROF/h3n/
iVK7Hk5eiCBtyAYXPwBQ/N9iDabur1SMRX2flN+k/TzjlNjmXYTpGCdBtanbhBhxgEIAQOg4yPI/
s6r6yX7y97/BT2BFGve5hbqnvm8UfpMUqR0Zo7Uno+m8HARzc6+5z4ZPbAUo/7HL0L58/+r+DVfy
U13yzx86aPxL0e711/mHb83/DtMZi+vtX1/jrHx/JnX473+9pn3zF4OBKOSNfXU6+kFc4nm/XCkZ
k/UXFigotYG+/3ZNm94vaBx5osBcE7wHRfOPa9p0fkEceP2/w0PzmkT7V2Cdn4W4Gi5I35MEf86D
SOIqtmdUdXvBRO5YC4v1muXnZphp1C6pB2hiNrr7pWX1iGMkZuV5gL7AwendKo3+OSu8/EXTxWuK
Q2+C/bvqr9zL3LGqZlYqmV656T2mC2MR+iWdAIsvzbj3cs9UUaoX/scZLdqnCXDlwdN4LoETYkeo
h4Y1GNg41sp7XKdOTGAHmpucylaKYzfOyUOiXIMpR7H0Bo3O4DCWoNbFMCGz3QjWQx3FaCYvCM7j
ZW/RH4AOObgxR0hWWywN1fch05LdaSaVMkaHDTcsOUC+2mjrIquwcxYeYiznczZEtlc95UxA7oXK
1zu7qqejRdjjPobzZS3XFJTUTnVOjbn4NDrJcgTa8k/mZGZ7Zx6msFAsy1OCymBssOZ8j4eu2i6q
GUPWMNMuN9L63KXlfJOURYrHhblTRP3dJ6z9zg1PNkqonujywKIw2wkmf/tpwnmiymneNPHS2iDE
jTfHzJInb78IAYYDne98JKi73uegJqfZnZsb0im7e0Ygj00zqX2Mh3hoD/q6852lDVuPOVNii3Pl
WPPneDRBn81lubXzbjy6Rb/gzaDZT4rougvoKq4gk5eNO7wt/Kj0xua1L3RmR4VsAZCm3j0stZZc
VdtudSgpPDgqRuPi0Xtdly/u1l0HN3DqfL1fCQgD2IFV39gao/xo0WX3oFaFcNUYZR40nV+jC5zT
dWdpxP7OWmFz/ejNDev2faklyL0bpR+U9HpyFXL7Jk10+5VQOgtUS3/VEn28WYzcPmN9krzG48BO
ae19FSB7sGgFsftIWBZBaLbpddKAU0SeIqkunVdZZ+zNp9Teu84wID+sfap/MM8xhRiY0JpimkS5
oYmJZXzcePEU1RVvhkyS2v7SpxXLChBpddAAWjZL5iFfbW0Jle/Yy5mRnHZjDTlJUeswUBLmS1t2
UdZMuslia2ZYk8hyuGO4Ez9k5KCr7SqM+GrwUhh2SIFlXYaFKTbFcBHXhx6a6erAIq2MDOZluqnS
0jjTPa8vrtBc77YuypEwhiQxTkUr9KfMd7R1x8YME9NeVdfUPN02HlpfNO4YLBRd/VaDBu5Zf4ym
xt/Ex48UKaa65JfXx0nN8xZtU5lEOCxq92bithESO3enI2bjtpsa/bxoon9NfKnOmdmh3s4XVgo0
RROcBT3EzoodBpHUY9XGgFU5a8OUhi4KzRvqX9uPaq0E7bb5ihge2E26LdermqpawI27PtWecefB
PG4c2j6Yev3BhgDmUGqwqkjBhtFzVv50wFVSHKxYGd/cxY/vEyMu22hhnP7Uw5tM1PW9ieWOQV29
iYWGAmCBoL40JH0kQR0biWAnoMx8p7nD/BkBPv4jxHwBKGLpeYe4F1iokCvoO5vmJGBpiXMyVUR9
WZkV39doCMEY1yZnwZ9A00xDfVAMWgRN06SVgZKFiwuML5lMU8gan3pP1hB4/lQdl2Vajxj1sVLu
s5k7VRL4dsfFtZxMJO0xXfiqZIQeQmsCvZV+1PB0qYIiG9M97WB6wwjKvOux/DzHToPbcsG2CpR3
GM3TMua6wbw8l4wwPW/aQSq5eNNNsc3oPi9uRWy4J31swD+K0nAOHUGmUZmIGo1tyjbUbIbyfky6
nvmm3msHQxshIGXlZTcekpITRsjta9PP48L9yEaIaeDyUHfmMxR99uiw9P+ooCbeoZUTpgNCM/dj
PE9f/3rl8t+oSXZf66uNXPdz4fK/sCTBYfCPapLnvMUJj0/pn0Ze3//Gr1WJrf/CbQiiS038KxD8
d4DYpF6hZiaSkYoFA+BrDu/fqhJhwgk7BksihKEQJ1e/y78JXm37F4uCxHGBkQ3/GtP2V6oSiqUf
lKCk85om+TkYiXFRY3vnXvniH1SCZYpewRzaiUW86R8TV9rHPOn+rJr+L1/FJvaI3gBW+WfjVxeP
2zJT6xRpsBFI+GXe77GaWN5/+Nj/VFB7fTNXw0mOMuKA8J70fnozvSgVQT3pGCHhH1gS6nXITlTb
+zj4HF1S+p61qltv6tyQf+pC/lvZ4K+vDdRNgONVOPy7nLkybq5i+HqMUC4Y3nvREE3IYqTxUiqe
sSrXTQ+eOu8kU4k5ImmVRZDRGh8rswRJSUtclHDjsoqZ5fHVjqts8X26BR1NeWj/8cf0+28DLzUy
OHkRE8BIv76VH75z2xvH3BlYrxpE/T50HgthCsK++TPP3asd8g9NHF8HmZkUqtd+EVX3tXn98XVw
nfEmLC3mqC++A7aWOYuLCc0wnT2A3hYcaADC+JD6+K78WTTk797ktU42sYW5/sPj8+qK88ObHHo2
2djWepHbaWC46eLeWGCQ2z/+KH/3rXsoxcH50VtxT6JP/+2rNNYiUfo1BjiO7D6ODjuIUVjqRWR/
lk97/Um/+TAp1uivLZI1rauLz09fmlh8haWIjm1rYwDoVKigCNyN3cibZ9wkc1Evf/UywcmIa9ky
dQIarza4v31v2TDYg+lIKxKsofapw6pndmrt9Mef4O8uku+vwlDhav6J195P8m1RCZsyjVexdBU/
SAf+tnAzbDjnzDqYevNi1Utx9z97zZ8uzBL+a7ExdoOk4ZFulvEaGXnzWZWO88rj2cKsyHX/xEX5
9++TI4n3ilKaHHlfR2Dy4/XoJjPkixxNXlOLSURb+zsDkRXMUk1pIyShkMFYZNOfZbr8/rpx6HiF
ztHEBYr36m9fN6kQcMqmN6NmboqHETOBt2KNWTX2JWXT6JT5n8jgf3dLcALyP8Nyrm7RpuCh9uMb
rXM8RnD0EJHRe+pi+KpR0aCX0okwfNIOf/xNGnjL8/N+uDFM9PY8wEwQXrKhhLB++mCNusFrrcnH
CE/zYtwN3Sqro8LFdX2VfVuku4Q3yTC8XM1qZ/YF4li6VbCoAovNvUC6YrzNxawLHXQqHyGRVeEl
x4WxNtvOdkU4jcYUy7l5Vuy8ASnsGgZcxM6mGmu8mzjWjIllMMj5fhjc2gD9z0C+QTRZ6ZXtUqpL
21FZ3yyja1RHdAmW9eqts9tEqG3DbrUOoDa+saHbj3luVclqsqnx5/7dzhryOxdvmerTVDvsh0Yd
ufWRxZT22WhL9rRZpqkPdUVq1sGR40ppKFIXj8VxAI+PyQWvwoQVuhFRfnK1UzGOO4BrkNO4VFju
WYUa8rOEyCLJwrMSc5f8f+bOa7dyZYuuX1QGc3j05k7KUivrhVAHsZiLxWIxfL3HdoADYAN+MGBc
4OAC99xWS9osrpprzjFFWNGUmc4AHcky2UdRz9JnSxGrD2h8Qhwryopx8ZghSG6DWFx8YtpJVOZq
Rz7gIXX9c4RL8C2HVgqWElM9tr2YvX3xh9MxWIIDWCB4hFmejwM/WkUyYQZCuMXBq4FtxC6iX0k9
eqbjBteb3PMOoB+9AiBSZ95WoFvFKW1qjxQLzFFSxx5S4M3meMmZzcwkLplUdgObH0APU2Z2Ts7q
pl95EhOPpBTVDtENji4d47tulsR9JnXiuk/BEFbjqV3Xli3gwEUI+wZhg+Ig0trM54WspYdfxVpx
O4OKxMwu4Gi8xIR3ul3PqomulSgp8DkaA3THd6tm2uWeiepHD4vQdkU+iIyS6zT891xHQbWf5gL3
ZFJ17nuFI6kGq1WHN+PI712idwg13rK6TF+K1fQul9R8Aryu7PCWkDp1uHcBm88Wn2q++5Ag7HqE
LZeza+EFuEulbJp9b1T0zCZK4piCPNXfcK4zbLQqLdZ9p0eP1JXuwm9Nv3kPRixpa1bbvko+BmOC
fzmhhTVrIbC7RyLQbYml3RnEjo3g8GaNL148b1jqI5FviD4g5FCM1tq6RJyKagPzVdRzlV0+Nj98
8vsSe6fCTuGPef5WT3ZQsFUvF0ovWkq1R43gsSiJqF/3W8j1lLi4euomF2elmJp82AseImBNOp38
U8yW7b1vOs0fUguJc4ToBHaLaR1++4V10/uSYGq1a71oRTlOwHjiprdtQMRbxjN2ztz9m4pJU/ej
kpWky+T7fsbXMX/C1tucLIkbXkZjMPMwEA/AL9LOPiwrfnf1ei6lmwbH0e+EOq6EzohaBB5bPcVg
Ne9jqAfBwVl5bl5aOjiLX7wEq/I4RRYrMu+3S0M1+X98wKb9nIrZ+RAkgh9YQ4bBaSK8QoCiGuvy
Cn/RvEA7orbn1fN955pH1/k0WEOKg1bCe+7GYku/YGIkxZFlPaubrE5cnX75GJPlo4+tBtucdbuN
P4elHLRW0CjhIE+DDVqz65xZv7sBRcyPfow+clM27vRs/SKUV06vPfpSJ5NjEsicmpfyMcGkWlyx
unWWrCYyX93i7G5IqHrr6D0ORRmPBF16j1wzq0lhz+02+CWJo7Jmn1vX7vIihrLqzjybXXOYA3wd
/zDolfmxYTatMm/KSXhNK2pUJuZ5I1nQkxB57PE436LdBM1xiTqA8jou2tNGDOiLJELQZevF+XIF
5Kl+SgSS597NVf2LIdp5kxusq8OQqBCmAyLn3pmb4RqPvPN5iVr/i6Zm/emYAvxTqAf5oJakVI+w
AIfL+kp9AUWcn7xapSORoCF5Jb8cvjnagCOJ48I5xCnnYoaEmvzCqCX+qrTfPkbgY8N+5YpYHRS0
2vi6z5fh5HJ42n3sMEDutBO28a7wC7xSa4VXwIexdy+62N93GxSPLBmr2R71iulx79UyjVm8Q854
EYtHxkYlubqtU6lfyABxYlmiUzXeI+IehSPnC5ExbGGlzRyr7Ay3/GRaCCN7uOQkt0PknH9zCn83
81Ls9gVklUe0XkHQHc4jphMAbP8W4p7dEZqfb66r1bNnAnioPlPR87TnWADZ7pe5vhonE33PNe54
aL7L9DG6DXbSNhCwYakLXe6nQG1P1BcJnU2yQEODSC7FThWUch9aJwdj4FL81Weg2/p/bRNW335d
kTfjG67G/SAVf/MmDJo5s5unnRPQCZaRlJ0kT77bDPpldkxaZC6giO/Lr/ZPw5zCgGXmyNn5gu8U
8045l6c1rKe7Ga9XkplmCU6t7Xxz6KuxeHSClpcPZmr5sYZ8//sE21h34C0MIcBbNGlGWWvKFJD2
a9gAUAX2ZjRrcrZsncGvpcHAG5xgVrU3Wyl+6y6fVTaLPnX3Vs4yOlDI0H0ZL87Texq662k/BLxD
XhxSmmJHR3BzhzHddQ+yS6iScio/P8d4TP/JJiKt0IkYHCSCu/oTdWk64squRHoa+Yn+VEkFRTJf
VxCGPCIBv1Ff20PIvjvHotXz57GQfsgxQCynIU5BdqbrKkNwA1Hz7i1VOR478k10WuUzns4Ea/uW
VYaReVdtbiiPFBerNhPujFUvTvvyccHZS2a07N3vsSAfiVu6JOcSIl/OkDBF8t00Xf5xMfN6u3ru
IaawEfFft9kl0lWmEO93oJT7byG6qNmHQIcAJOBQWS8qnFfsIj0uX/Rz5sVRp6X+VVTxJvfcXdQE
9DrtZ2z8yYj7GBl8wRiAg+xQJ4FzFKOHHYonZLiO4ILDDXQlucKAkec3BN38V8LLudu3AaXdO8C7
0XgkVSVpm2L6MgezJRyb7A16glaJjomcBJtjrqwwMVHjpA4+m8SO/h5IHbyfsfCq6TDma0oKZ7Mj
L3CF8E82zxvPS230y5rIyrmiTHtKsgXBYCGMsinnnhLjTuxLhb3cr42Rvwh8DAITTa2o+oU0TqBr
KtXBx18XHUkLwKBOkBN3RV8WaMawDdNdZNKwwoQQiS4L5Ia1Y20nagq0rot78qvJfKb0hg7yEVas
Tx2Ncq9KMibMkKqWJcGVbvlsZBBhg29bac9zFJtfeQFF5pogDJlCEo7yTVnaYHbJErAYFZ70H8gU
dAE6K9bbc+y3lTn41cAAXLpj+T5vOe1C3lwlh46ChXgPpSX+ydtKRbvRzyVYaY7pHxt26XPU4EV0
ZhVVNBQp/WZ9p34zXuErTpOcz7PcWveE2TQEp53GwDyLPiIgAbBav81DN/GOjyf1e+ll/0yJkH0d
oakmzONKnePe8E2DvghZY4UJ6xO8bhiqV7D5+w0aDK/kOuqeusVWYzb4inDY0LrD+1jD1dmFJM+v
e0HEek+sk320wMf1JiTI9Z2/FiArCEimwJ1by9+I2x6zaYi84WTR6A3qEGiUKZ601O33cRfNlyVQ
Et94LRcksiGuf7fVoHP36FsaR8fihtiBYq7CQCbBV+yMgZnOctCq9BorurXEVaLouYuXoCYBHHZ3
YZJvH5oJD8fj0jImOmPKQOeVVQCObBvmq5g1yXu+5oKJqG/be36dA8ufKoEr5RH3eIrMuH7JDTz1
vsNk/Wxs5Tx73tq98ga6cNVnk1MCsgwG7+Q6PZLs3Fp2YjV2xrVdk/skN+OSpXopAKyA2oYoTmI1
Y8Re/ljZkojxl8udg18sprqtHMcDkWPJAFws4cSsCECNq6nTXSnyvVwA2DBUrHDYHHLDWrx3EUwh
vEzAjezptoofvq367iqsoksyg4H1aeOEJKk92b46puCGn9dg4iXSLA0efvKgw4HwovrBWzuVWV8s
w28cEhbTq/T1w1zlXAmw4bakQscN6KRhf/VMqlId4z4HatVMGzgT2Fy+pqnNOMQcl2j+LArMymQb
h/COoim/29tx7p8rKH4czqrEzhYQCtG7gQ7v9joHHMbmgqPo1apK/k4wNi/nps2DBzLTDRVtnqIW
a/Xb/mTmJXmmX4mcKruS6cvoKOS/FrN/msclbPcYoPK3hA9CfRV4ffueOnbGuZuzTNqlUxjfIisg
RWpM8a+gFkLBR8InJ4W7Np2yaus42BcROPEOUg1pqdzymWQAC4KfdrT4/3FVFWS4QAqTwtWsSjr+
SQcKvGEekdlyoDoeN1eiT07K3djaLThvbs8aqRBDczK1Mv3eCu6yO0JoLQlIQPBcg+KlpcAAENsJ
FqyElwclEMY6f2d50oWwYIA9139xg/4SQJ6T8JPBJfD2blipBzZF+J21NQZAc1x1JVS1yb8ZrHJ4
XY05vs+StFb+NKnGabM5muZP66esmLktgVPiX7ifAFoP9+iC7CgZJhg+tPLgQailj9Rh4o7KJrK4
sL2M2SaCi3RQfZXeUo58ZynLYdkaYLS2mo3GCZ+0L26hghcHsli4S0ziP8u6qKFcV5Y71JAwNXI9
B4m1g8Zafsu4jigNICX73W4p97OkTTjTgS1gpixxfmEjxpD+Ey2hxMVeTvKYAwv4GsLS/lPetHTH
hSQO3hj8xOGJ2F1FQUMYhPmOOVnWlyVd9BNVzto/dKsPA3GAWUZfbDARQCaBusRs6mnnO16+03+S
3L7EU0ug3iUbADOkY6rFNTn7GfF5SueByFb/SGqiNbYdM/Cudb1L+1iBVzKLR4b7nTcTu6O5oP8A
BOXfFqMTi6wl+MQPK4m8b89txa3Vi/m0hVOKXQy1cYHiVZlfg0kgOyWQe6uj9Vzc9zUhXn6Qa9F3
R9am+W/mA1J4TPsrl1kR8feoemJsrOJ4IHYU/CT3cVzHz4JQ7yvgreEbwMPGq52cxMvEKk1eVXmP
V0DoPHpemKIklolyyO8oCUn9U2ovzmmmA2SLlVvJX9JBEguto17zmCj5zjRlbs5FTbc2SYzNVZcL
1Ogf6RPfzBW3VOZL7ema76Nm7Dip2bQvNb/oNqvaEHpW0QfDtQ1S2WcOSLobfeE6SGfpbthKkKyj
Oauczxyp25zBU3IEcHHl/5qjenAPcLVwdK5dOPyq65k8XxP4G4cKDSlM0ttWbPuYCCRF10PBBCrq
Wj91+ZameGv5EDCpcxAfBHlUyFHChsVpAtbyEAjhfabGeHPmKSyfew5mvA7JNKEvkegKbqcWm8Ep
j+Np20+BdGumh45YRqvjQJ/zFOfjd8eiy9tPW0tGfoHW8G5131NzkcIazGZCxeDK/ZDWhinB5YqK
tTWHASSv3A9tm16Vq0mjve5WO+0JWNo3E1doNYGx7vfEgEp4dlw32B2Kz+Z159ZucbbppQfVs6LG
cMgHD6DbSvzOqzEy3oBJ0fwbIVdUnHDOx7yoIszCkuQwBq6Yv0MHpe572Gq+TFdz6t1oHBDirPuF
XrkeuwY+HDvxFeZVJTwZnYzCs5+TdD9Pa9rRv6opozlyJRzvKDaU7dWcjj44LjpI6p2pjErxnstV
ZCNWkO2I8xYcelCECdyV1C/2Bb8+e6wC6BH7aOSzcgBvlagPB7UKH2sn4y5bxILlZmlDFWXsmuMp
iwd3PLnViNE8GiqWN5DrvGTvtfPyyhO8hUf27OpJ9lNYnTV3qOjYtaBAdjrE5pnpMFr+1W7vf3Db
WFeOCrP9CWAoXHtuhD1zGIvoIwzW+F0TNftTtAFRKhtIimecZQ7/IR8T0jBBUWI1Z1wB0jZ70985
JvF8mdSHz7SLsKAYVSy8aorklddWj+eo5nN6ov+yf2LJ4cR3mNnVK+01uSH2M6SPDZHvD4QNmD+x
ANlzGCl9mfajO5JDHOLLi5+uDt0T0gDhtgtVCZ0i4XrxZwMbTcxXssccVVVGWb70a7j3jFOoo00K
SJ2VkwOhnTQ27jh3wrstAa15JDawfsU+SM3MNQ1yExE0fz7X9LqXj2OJWLjXm9T93o/H2DtTDyD4
RHPM7oE5KsjWG9FEFlw8v4/e5vFETHWkfmhqn+wZXwxjxFL4TZnhzi1lVjmX5kkB1hevP8scovlm
eSGdH8hsIpXQ7U3ILfRsYxODwZ7DMN4DwwZkvpBr3QUzeJxsIBkYI/wpxY87hEOA0ObFt1PQCDgH
E/SzfSEWjBsMj+WTjpDOd2SUMUwYN6+/8a9409HyEK5HUdJjloGdSd6dNiU8IbzLO33qC8sX7i+9
DeXYRg/rliTBuQmQPvgQyeI9Fag72bT2hFQQ9dDc4HcEf1k2aBfSRIksUWkVkMfrm4qEgcQdTfgh
AQoIRb/a9cBPkjNHs/1IWjJ7R2clgJotDtrTrmgxQuyapZvyXZgP6h3vcv8vyB33Ga+DyQ8R5RX8
MtGv4A2Owysnpr33bExPmeGm6e0qDugfH1fZb2/1ewYBIP3FaW259xyC1bofeVgsVYYTCOKRncvp
LhwSB3BPndJ+NNcX7UQQO+PPkz7u7cUJ8vwqRANG7moxXJ3LtaZjZqXM+8MHyP6YNpekDZpA/rRi
eYdN6y7VY7pU+LvStMNkhD86PQauxcVer+0lfurmhMuJG77G1bzyFMO2SXDEXa6fDgYjsEtRPsoD
2v3GRBNPa0LGOM5vidRObRYWhRmvq1b1Hzk663DAYy9/nLTwmmPnCaBxS9qoF7onwNTh6BNfOb78
Ltv4IfRHhfZXHGKYxVQCgQ95ZPJL/swpadqMmon23YnESgbSuvVraXtNYsUDxrQbyc9Dpi9F/GqX
euCtz/kA99536z9sm1GRKsg1ItO6Cbfbvq7pV9Kh13116+ozI5WOP/y2Ktjyg8FzhzZk6rR47G3o
NFf9LOZ/fjiZv+4QLLT+BFJP1yStuSyMYhbpkbii+4BF2UJ4defROYRTXy/7ASAINx1kizvNOQHP
Y5jWcxxMvrkNeD+/O65HSC1gXLny58lSS6508KfxiwTY45Aj3Ioo6d4rp0zyfe6syUMVqfDXitTz
h2C8j6C0xOI3seMLgjeMy+QUpaFB4yDD/DOS7Rd7dgHF/cILw9+RdfPObLUbhbMzAiS7TgN93Uox
pRq0239pugnOp0m0t0KoOM/MhIFpVwq3Arqf9gvPUw/MUU49Gx0AQGFMcrWs490MfJaLDCOizWZj
moQwtpcwAiZub849cbhrqhiGv1XoyJJzlOUBp+Zcwn5J+C0dg7WGndKhmQ+MvLlb3gA5Kby93eLy
ExYuHxaubDMVaNHIUxzno3kIQm/9WjDectfzUx5fRtESZ50V4DoE21qB4rPqF1xbwT/woKXdV2pc
7puB7uGdk/sznNiSShmwzcL95YN1wsMXbCNF9KsEmOUXfCwyn4PDHiz7zBUcKBmyK9Zs4cPsGzty
V/UtcseMtHiIdIJE4KPZeAdmB2Ij2CiB9opYzoT/ADq8zG1b5OA4Ue4h8E5ddENerMRqmhLKvzJj
Et7PvXIewYcj/oOLpbF2MMpFk23onmGh1EKOCSAW3c5LY9gZdeEmHnzRevKAyYTmtrleeaIb3XsA
8ETCU+trwCAnKdlTHlP4yBxP3VLPBzU2aONpjyiz65NeV6ec5hUFBCZHLTTApXsyI2oT+x75bYPJ
ZrvPNokEQNYUQuY+57b5xDwi+gPjJtNXvNrmtRm4FxyqNcwvN+ooLg8uT0p/ojUqbh5nD0LbIWmx
HmXESjeSH7lCAQGz0cqjt7ljgIKliog2Zg3pLeEXXOwuD0qJTor7KOu6bWLrMaN5Zfy/0p+UFFxy
MrGAF697jXeN7Ht3Zbmc3rlQtbx9jsmI00uteoS6BP3m1LEDgVwEjvMGXmk0XQGdEw+IJ4DQSszL
RaZpSO6zdCjlPyizF1cmO8HmmGgu1sdRwkPLHLloN6Nqr+p3Ruv1hee2BdgRGF7KGEBlc1Sxkz+U
jR/cO73f/7ZsAyDYIdrEWQAbm5tdTocnTn5GocwFZdLvQ4IrePsHllLH9AIh44xb819hk6f6lA6y
vpziVQ+cvfC5ujpcbzFP+kt85J6MjGNJMIhrxuDYPXW2dOSLg6Jt/pQO49hR+avk801ECaug5KvW
D73qIn1i2Eel75E925tZAoDahV6A5bsDmRHs1Mq17IiRkgdzUME770zjsREYeN92ZeSMR9b5TXX2
+2Z6cKNwmu5dqET6l6wZeAGDRwhrRRHbDzwByMgbezCSjh4h/QuSrS4pA+ItTViNpUNygHPiHxn3
F5egeNN6O9UJ8wvbUvk19mWJLtug1+6G4cKMqkum1SlM2+fWpOkdnpe1uIOORmKRcZZwMGkkiWvU
xZiLVZh8Ii08eK93frhN9X7hCmeysUqbnMPIC4jRNtYuZ/gfeXQkP91+ipic6r6fPMEWfbPRp1Z2
algdlLTTWa9HmHCqFhAaX7n5TAHH3NiBdPNB1U71Q7C9/lhKjHXwI5rpTxpOSv/lFoMb6yjhxgfk
7kr2ObCHUJBJpJu2bQ5NlPKK2JpAFJBw8cpnadXr9RpxrIfzHU1sEOmra0buMlgKQN8pTggfV/66
036Z2J+hlZLDbdQor37dFfkLuwgJi8HM+nsmvg8yS8ZEVb0qj4LTjG8aLdCmicB2mm8hKPAqOINw
LFyk5LSEQKBxLxHiUsFzl1TMv8hO09WSxmBrQ6dq3jaJu32PIa4fMX/K2D+kmzuUGRQSf3teS9df
ToFMeOyrwQHoC+zCWRHtIyWve80ycm8YgiTibSSh1gr+pWPdTOB21BymjwnDXnuIxehGLdJYlYdn
dBm4DplXMGJ9p8SMtzdVuKW+6rHrgsPkUs8Paog9xfU9T9qHcqgmSvtino2LTt0ACkh1juRqtxYp
TI+d7/HcTj3IAdp5SLJ39EQf3XKeJMAKHc3X8zwt2CygGh5zxcuMRVEA0WGoIy4Ni5GjJAOa9j3Z
gpnuJP7RsVBOmiUGBBAiivCDW4k57Ebwjpdj2m7bNT+uC8HALQw3Gnpr0MwJ5fHoqWj8a3hNPYtt
zrkTCn+ltkEuikqfNQivghzD/UGYYUJg7PKF3k3EXo2S61CY6I/uhX1Qo+Rnbb+wRA07ncw3IgQ6
n82pUdvJhTyZXrtsue+2FYZWXMXUfHVDFQFqgGCTnqgSdbzs4qkG3CVJXnCPrNDfJ2DyJ2yIEX84
LJftlZ6ksjrLPoKXMblDCqm54HO5XA11E/3p4z794w7mkh/AtDATDI9FH91xdwB5SKEPwlOqnLh9
pcjCQNSsSVj+4PrWp3qcq/Z+BhraXlkEU3DeC0uBgwnIQSIxjeaAjgKP3xXodTStItt3byvXV+o1
lm2MrxpRlM5TzigbXjWuhcrI29yJjqXGP3BY3ATV30whq92gTB3v1i3IvWYb+pZz8lkpyodFl0F6
kEE8qA+Pl2L36It0EFm44P3IkC5QAf0yGv6LMez/Qejq/9he/P+hhRl75P8+VPUfm+Kf/p+biPn3
/2tQ0P0PKXFfrFwwjsMYgeG/2ZdFQt0wnj0Kh7FXXroy+J/+e1KQOsT08h96DhPvYnf7r/5lN/kP
dM64AY7J0E2cKAr+b/zL4X9OT/2P/q84jWhoCtGWqLgm+fu/+M3obc81AfprLg9DUb9oZwxIRDtE
dy3uoNWbFzq0VI5ZasegwaN2KtKtxmZ7+XahACqQZsa/99LV+WzXufANewhQJKQN2ewV7UdfGM7d
QwqcBxolq9ii1d/A5Fzn6bL2dyW5aopqva9wScH+f0rdUMmJpO4tmC1AxMoAAz4U2f2ldmJ59scO
1X6mdMDCRJ1DC2AiRfBVSTfcMB0xd1a8GOVx7UHGrvVYY45MZXEPuUGVmRvUvKZ7P4g2VAUr/xZ+
0gwnZiNHQumQQl2Iwk6EZONBHNtGrn7cujdRnuOkY2U7pDySdysFeI3IAmS8ofoMzKJ4HAsYuezw
vCmq3oKeUNp4aGw8u89CrUtyGmtImHeEEOaXJkULONMWUqePzJnw3EmQQ029+GQplTNT1J2BxjlU
kljI5R6EkQvOwmXJQ6EIHXuDaZt2P/U+ki+YJHVeVNqhgDftdnF/aZoULviTYq+QRewp8JG7MqQw
EbXHhFl1skdDJFS7u3GYGsSiNvScYrumNdZydqO9Bc41oBdS/RFJUkRZV//GeCIRUNp4xAdSYn53
EOi8knjPESJKsTZ7aghcPV4XHoRfDnl2n8vzyjlZPGLkE+4xLwS1knFaL5cMz0ad3j6hKKG9d5Ai
QQ0pVp3HVqSrj+ZS1wx3vss2gJIAG/NGAdpG548HUGmHLxOoXutSxZRhZx94/UZLvB3SS7dLxgyc
2j2le8N8TavmeE88ZhQnZ7qs+yx/znKekeySJ7dNNzJjDefsPi8s7AMK3LwLcbQFKZdednckCaMn
UiTVp6pTQ94qSrxXDuTFy6o6VhgYGnzLwMPMrci1vlslu+JdXOZg1tIRyZ+NBJP7fvO4AjKz1d2b
SawMrqjYK35iCXbutLLMSZixeRXiV/NopG2qZbnUAo9NdI4SiFl7mbcpgOs+Eg+R6IeQu+xcukhu
Vdpdh0TlP5C6Zg/eF+b3A7EydGMd9GxlQOcQfncgGP2pt7Bws80KSl7wNolHV4UGi6NHI8Ou6RzM
EAvSipcZqMlfbtpiaxwiuCtZSskpMS9e6nWW4AhgAQn5DJhZUU7kgVrJO7ivCpZKs4wFxRGBG32P
fM0Pu7Tip04qTOp+5YIeILWMIwpg+QyvjJKPyzCTAOAciq76lfbtNO3rhAsvut0iPxs9xCSEh81Q
DLWUJaszNaXfYomxutWd9MGacX0H1ZD3+gQZMu8PMWPvW9jXMT0kdMeUGU/rdtPBx/yukoEZbAee
g35GvjAf3PngyC2w1wzol5KaLnDZzaxbEA0X+l41nbYpXcCNYoVMvmWC1H0tRhg8FAk5PbeEXcCz
Nh9m3YzRy2Vz6jzkah6bp4SUo7E7zJRUeqeppRv9oJNmyr9nO1uikEVuxET5hs/g/3cZOCV4sCgb
hSiOPFrsib2lW/iQyLJegj0cDscHZ1J49fvYyKQ7Y2kbAkjeZtTP8H01RRO5zcubeEPY+ZI1HMqV
dZwyw3Mt/Uu/gq2ay5Eb2KEtrng+Ob05L5JthVgBLq3FOuAS47pu+SLw3WI9MlewnOL8PuRdIOJr
6hty9ZZXllE8Ma7EJeh2oHWtZ0JG+pLCkvWjnUO/e0ryBrqHa9KahT2X+0BdLZ5r4ve49LiWXY7e
Nj9MiSgJ5lY2Toq/7WXWgV6ygbmBNWQFBizpLVBIND3jhzLBmppVivzmHiJZEO2ceYC+ZLou+TZV
6X3amVrrZ2tDQuepOwVPQc7u8pHBx/2Wm6hxK0BeLw+TXSyeYZif8sNtXW6GK11cXjZ7M5XiUjiA
mOUUzs09LezrfJoifwpeUjTw5BDgm1h2czAXz5E3uS+N47JRq2jvxpcysZje8RXiKouTYdGAYn0I
05I209uGvBhu3wsNex+4quV1ojy8kQ5eJLb9slc02AZD/aQCT7Ynn+Dtq+1DMKzpEoCRogaEm9I2
Wx6wKRnK/IBivUAl8Wob18iGMa3VLqqvf5XjHEB5kNphy2/IE37muumSc2VFKE7FwNOTNSWWr9O4
4jriOlDnXPAnFl4QFaGU77Ap5f1xygW4LNk1l+JY2Te/ZFNWFK3TN3V0gpna3xlsRZENnS6KcyeD
YbiK6959CUFGBXt3ED7yxhhMAcwylfgn32+2nzaZhgh5WrtffI5ZCCdj6RVQTwpZPEzWZfAu4zav
rtN5UHezC6Re0B9AuoGfY31PH48THnIiOthMHHykdLXLgJ+145RNer21OjkW1G1hWS8rDSKya+Ad
sEtgQHruai+s+bxJRz90kcHeEbWB5NfiWPtcRZUBmzIElAdcINiIig0ltE4Qjeuhm9SCjUsX8WNT
2QRrBU1hQGSWwr4gStMcEYB1fbaVjr4kW5ac3WIk6U3Au1djv6HEKOP66+aHIqAR4zLdRPJQMwP+
Up0mwgA1q+V8S/Tye/PyLjl6IvefSIpP/vWkuuRiDxipqrVg88cb5qpFP6Ttxot8723WDa6HdFjK
7yZl9VMfTOLmSQ6ZMGrn16WaUc5YXOXAX7HKZE45Fi8GkqF7U8Rb2d0bq4bpD21/8w+tSPxKrfTA
jCC+QettJoKpSMqofDuHQSbNqnAIz6U2oTqNrTYRMoNPhaksWrd5yhFKxbkOaXanLaNn8tu6KOof
uKu09jg28xLvIkCXx9AIWmrzsoVD3vEzwCRzoX9P9OrG2GwAF+5QZibEhiQqvt3WOj0AZa31udC9
iK9o660/FWt08+A2Kla/vBbS+7OgCEafXL/XP2Tgod4BBMtzLA3T6lzXZMKRvOCGx5ks9Uy/TtlH
a7YC1q2uy6RawZ52C3qt8Ve3fyTrUnuHUggdfnRAoZpH9tfV9AxOAFoxwelW23oVB+DojALyJBOt
+mU6RT3fxsizC9W7RMo1rOZLgOf2YnW/zbWsfggLOEBnKwfPhsfWsuHdrL1tJ4be3Cv4V7DxGypb
KQWI43znJgvQOZOyACIIzCvxGtuNh8MSiac56zEKKBACGwvpf2DLCLicVjCqqp+Yrrjyo8RNpGlh
wDtXPp+sCNEFDDWFYF7wCfCAjoYFyxARfSeinWKhV6LOxkkl33CvfQNGEGcCDRz4RRmuuEeipIfz
XWytBtk4IoDmuWu/mVrW5Vhinw9hMQfDF1ZO7LWsip0sn4biqW5mb9mzn+kgd7vtBrCn6rdPTkSs
URboaXuoYp1j1xAXlwR8neboU7z1Uc4YVjmYgqBitpqxiUw+yhXN11adlG2hC/dVoN+WBR8gHnFW
0dTVtbV3TMAa/4Cn5WCYUOExLKXUzJyJ3qliT07D+Y01cEb8mPJ1yCjVW5/7Fi4xh/VEVxmBdS5A
eMyhpqBZlMAx4a6jzlCjsCsAnbSZlNF2Loju6wzfqG1OtSMQn+VU6w82fbBWHa+PRgAOXddg3x2C
b+yZ/4m9M1mO3Eiz9atcqz1kgGNe9F0EYg7OM3MDY5JMxzw4Zjz9/ZCqlpgsKdO07La7ybIypcQg
wgG4n/+c7+jvCR6LHkHT7dQmAQOl7Syt78ABl06PuZSDRvR7NO3/n9P/RaL3Zyf1q1K1nXzJPmaN
v/8rvx/WNec3g9Ajpa6O48LisRziXsN70/7Xv2is+42CINPChWEKi/n6H4d1ixwyMU0yeIYQOp5z
0s7/PqybFO+aHO992yG5wLnd+yeH9SVr9udRnZ9g8OlQA5a8sY/3+hPVZyiLbLb0xA0kVVkXlLjH
130TkiboiXvkRUw1IzcG75wijaF0OdHth2t19ftP+li4K5Yf8MMHoM2RdK5PHm4pIP4O/fkQCh2g
dLHdNjBSGIZ2rwEUWEFjR/njmHeAAwjuuJx4zlltE18swAlyJZryN7MHjXpVatp8Gm2nesgn5zmM
q6Za1aM53Akq4uadVmHLxT7sborRaXY//+jGf350TgDUUnPdXLLixuekqTNRRyLKKeA0N+Z7XEIG
05G4Yr41kTB5wk/QZWyyNII3bTiL+FCao5GeplFQC/7zD/Nj5I7vEYQCresuwTvqr1zn02fRUl4z
tRhHnrU2QAU6Ew3OeCUWxaAqU6yFSOCCJISMfeC/jDjKX3wAg8X66Yv0BGZCkwOnIPX9OZtaT1PD
RgsHPtPfgTMzdgZKeaYu1bf0CyaYo1t76xoW+d8wzWdQ103fh3vl562+A/0fI4JjfZjYnthQPuAI
JswBcGH7Oytu4uYkSIfV659fNuPHTPJy3UxiitjSv9cDe5+XH1nn1DHaBAXC5iy8ivq5kEE++lQx
ALZDUa2Be0dHPbR67Sq3Jp9kKP6jUS6WDCe8STl1NuiwAJnJljF/4KVax+3DP/+YDvLREjLmMxI6
5uJ/uEs8P0Y/Cucu4E5KqW3GNnOrK7auVaezqQLz2wKUFl1JxmHGAX5RzWOU7EZZ4QgXOiS+TTMr
w1w7BZWdOEjMQZx+/hnN/7gdqFdGn2O3S+6PlfgpNswyFxOTV+aGpS3VJZNmTL9JhL8KwZ/Q+dpm
kLbN++XU5045Y37Hy/qtpXnC3bML7vFf40k/zmXYfW2igVKRilHtib6cr0mdaOXKGVN1gzdq6Vsw
7V5bF7WmWWsFrkPfTMqn3xCZLO8v1UCl0k4JaoDpjGmGezdcXIs6sMVm7XQ02v5qHS2S5g+PMddw
XagRsNH4uIDafvyCYPqLYsLdGJCwY3oBSU2iWcKVxfGp55T+lmGdcRCE8bIZJqE/cuQ3zxQQ5xBM
oFOEdLkkwv3Fx3LNz3ely5MV6zaLh4gFwu+nLwUz39B57JvpHioz92CUQ30Y2mlM6F4o6+JrInJO
FC64ze6U5e2hoLMz2SSDGa6m1rvyC/I/nLFGnOoVIIS+Z6KYKPXQ6d1wN5n+k1/Y5gGXAEdQO+8M
pgh55W4apcYzvyV9yJ535bmU0cSGhe7DGb04Ki+HfAOrZeOVnn4Ha/mtKPDBICbcZ0hrF5NSlKTp
05RsNNqBA1unhy6sh80Eh7tkxnyLBElpGuEwYqMMlKriC0C6KcVxV1YnhqkN80zkxr1QjNKEq/KT
4gAEC1unratuMc6yXKI3XPKLFZUx4bJUGb42lMqDN4oxjftTxvl9npivuV13nMbxZtZ9e0cuCi81
Asit4cjbZmaQLVkR+4zKq3PanmqQ20yvtrms2T+OjveC4xoTjjSj8zCPjTUeD+cLj9IjFgJrjZju
79GV5d4uRHEca8yNvSQ3xunZQGuic6PP15kU9iOiGWYnV7udk9pfNUlbMMuZ5M5o9Xybx+CH6inD
jNgOw01Vins/rNNLUeFbYyZoYOCA9qRytdPi4mySmvuk8lH7ovqlPCHXk7pASm/hWtrQ7u2j76Td
+9jV9VtO2Yw9NhvPbNJdg23/SvPakdhemN+SycB+7Y9bvSvezVHUzYbjoqS9Om1MoLi6M19rhkq+
Mj6tGP/PbW8HFVbvb03buG+1ZdpXvtU5j2oMvXfC3UUb6A7yhQPd6MJKHMrUmnP2HcLKu4PjzgUD
tnJg4lqcdHzbhwoXVI+YBBXasji2zLpr+rAKIo56joyvceQMBzmr8GASsAC4zSD5oidhsQK+ooid
Er4GpFAezMZzML9UnO97J3owp3AngXqeEhkOG59gxlGmkQZ8Kc+IglLhcGh7me1p+O0XCFZf3sM1
e+1TqaA9M2d88QxbfRX0h7BAB2veerEobu2WaWsrcIBy5CjRPQkzRy9+IaddF7Erj1tsk15TtY8M
3kXAyzzWeYIbvHc8oREe6Z1kuIJYxvTdMEwyEV2GpO2kRCq4k1Amt1TouOoQNWO86xLLWnV5/MSZ
0Lwl90kXCPDyrzxY0/1A8uJLNJTZVQ3OK/D0kJjYlOAUcuIaIzGmzZQH7F2dMPikxGJBRntWBEBM
UFmliVTc43pHdKVShT3QyC2LNSY85HWXnk2Q0c8l2S6Uap2upSg+z2wKEalc9fdg6fST2WOl5bBi
7eqh+0pEoLs3BCt2SQyPxyF2FD7RJglykqXHLByu8qF/bjur3466pw4+wS1sNOySN0CmhudyTuNr
6mFDSvVSUHvkom5k02sH0Q/FenKmYqdy1983A7HMsbb1Zp27qbVnU3PF/4sfEr1I9qnbI0kUPSqA
REG9y1x3/IpgmDy1Ey7NoGjQ13K3KpGLjHkPdpo/RuZLCO2TejNKyNKMkJPiucWLtJ+o815xkaZ9
qEbyTW2G2QAml8qg5I/XZpbkl6PmTF/xQMG7mtqvuWW/+1iTwbhihT6Z5Ixvc1WnF51I+m9jXOvs
fc2kPKPyxMe0pAG58pgQCVo+FJ0PVPysEQThDPCeu8+b+U3hGXliLFTe5Ea+GKhM6P4arbzYkrkI
I9fxNU+G+eDiQuKUznGFOBR9lWMytYGklnN5e1jTThr4E5kimvvFkcQcrY8hszf0az6I1DMvUxsz
le3m45lZNs4ee3l6FGH1YrRhf120Y3K0G3A7TZW6W8fW0gs1OvqmGtSEKUuBJigq1MxBicOEXPIw
hn17VeMYvQTEgzLK35YbUgNoNwS0VT9OGzfMsp1sjCxgBzY8xmnRXqS0wNs7R5bK3oaI5/N2SuP6
0oNKsEKXwSyS49N81+OKU3ZFDVaS5vGF03CQGIjrYTIVe/7X345z9s6UtT/P6TTZxLmjrjoqfoKo
9xZPKOYIWU8PVdEWsKXJhdAN4TwhYmEpDbmfV6AdGsIiJDaDhhHlwn6zDQ5W/bWkEf3c7qPoxiAO
fUjKELSfkWcONcN0lRzc0dYfag5mZyHxtrMSEiVJwKX7hx8tdlmc44HB47Q36Cl/VW7/HqPeHMJY
eEd2/MjGTs8fGAU9wNPGoNZ+gTGhmTgHqLoqN5SFKaq9PHFXjQZdX0VnvWmN6Z95FK/TTtpSIB93
YgseaZVoVXff5AWg71537qrSFltGk91hTkvxhVgWFiOX8GnUzsa7XRG2cKnQuSJUpXZsQsfnsavm
C6a93UVso1njOWkOTjWQzYJkruN7rMaTGc/TZaumek8VvbXGrC4os3fMU4z2ga21euyJTBxxfWL2
HtypPKtIfnXoMPgvvTglHM+pa2ad7FQCNM4qTALuIykEbHIltjYh3ivHGm4BF2Zba3m2MHJJArR0
D1HZdPC89ZmztDEY29yzylvu7OxEirilhJuwZuCxA19ZIaOPWsOKPJW29tDak34RMxF6BhXu7mWN
d3NjhqEfTOFoGas+5SBUG713pzNGeqixVD5pA+G6FT0qw7vBwfSK2lo03yansQoiaSkD7uYX0Vu3
uRc3QcVLaHRb/zZMR/Wl6zN52wthgW0o03fpV9F1HIcpQRzN2XtNiPUUezLTAbjhIjBmRq0ODq9V
XEVvLdWoB8y/tJaFerKKYZauSxWl5+3ynQmycASVKBJYpXR37RMHQ3uacIvgxK9vS0IdnCwsdhcj
jOJdMs5GYPYYs1ZmH8trIQihcWOl8RszMHESAh12Ma7Zr5Uez7ehieVk0w7h9DD0lXYdVWzw1xqm
I3xh/mQ/keuzg3zKUwgHdv1Yl/Fkc1W8t0jYNDlCJ15mI1FDcWmhT1d03TcctYGLHSdcX5danPK7
t0WEYZ4bK2Mwxl1PAmWKzvI+LW86DdDf2tent64EeUB4Y1Jia1NW8yzkgCys45Z0V2z/vHvLCKER
woNNsO3H/EjTVpRb+hoNfceISimPMSDVqwbZWN6Yrm1ztw+L8YKHtsqtgUok36dYpp74B2qkOPW6
jyvc1qxQzF77WtKSBTFTVM4+pOj9itWRyjM/Brq+TWrMFeuBIIi9pUKIB44UXrnvmta/N6Iuf6P2
r9oj6HbfZO2wWe2IgZ6P3cw8fMaH6qHzUUabzFPHcwfPaxC5DvmjroDTitOIqgDDfyt05sWrxKQP
V5Nu/cybNzoDLavvdexQS3tgbEHuwWRPq03T8t6A+uPsQo1cMgp2FZ0lPmOYQCWdFaQt+5s1b57y
Oa8l7BSaAsN7LMFNt9W9mcrNxUgJzXw26M50NSiMW0mg/q0dTA/PbKNdjNTa4y4va6fnv1lqLyGv
rSxgi0nePfFcSUbQCl90YPSUk+D53amQ2U2ANu7dD3E6FLuuydxnZHwG3aNmtu2OMQT1QzHbcli1
KL0vi1VwnWd37AidL06M45VXOQJ6oJdNeqF1ERxTgJ3URRejiDyKDVV5Q0fusicBAY9Yq2H0Xw+1
x/qoYhGdQZfTLpZhWhYsr+uMhFo8DMeUMcs9bsHR3s2pbxsnresq6kW61E++FGYXnXErF9qRLFnX
7tgedPMO03ApNggWeUfEAbM+TtS5TXAPDgSdOhXqD16TesaqGwWZ/UxqrFemDVTCAH9h9mLoNhM8
q8A9iBPSdeOTqefug+2ib4CQ5RvdeBXDx60LAY+WlCGPVBCWrc+uXM/ca7Ln8cXE/HyDp5JvK8v0
BC9OajPqEnUBmnT0cNIQflpT82VuaPh0bkp4WdKJnKsah+2xEpQnicigx6e1Zi7Yd+05ID6urUog
CzuikuMtEzpeDbkDW9RQlv9YdQmJQlBK9Csxijh1nTRfRh7eIFur/puPFmlxGwH0FZHV8siLFJ0x
SZ5z5sSDN1S71Gm7Npgo5dKoK+gme8tHNzGwIuEX4Fs1kvxVZOfN5heax4Ic/3jsd22TdCv98bZn
o11an1BeVAX3TR8azcqtK18DSsvph5bglkenX+38PMGBkc2ab/KKTZwXGGOmHrQDrCde0cJvwaWT
OCQ4O2vWxvBsuZhTZkopBlvQbDLHbffciTHDZ0O48KRP4J9ZHf3QgPUZ8SY7GkPvoNfr7Ehzi8UQ
trf8iZManBAqMOYlDty2dbjsF1I7iHOa935X/sGQy/fy6vff9qOE+x8aGrxMpG1ER9ad7QjnE5e9
LmK31DlD09CYyFdL9ykO6cOmfJ8GV17zUfBYUPhzDZ+EDT8vdGBGzgxXl9m+cZ45U8KYLbZYtbE1
Xvz8G/oPkZYPBy2cog2EM9+GZvejMKPXNGczAaILiIKeexkaHPwYgfkJK7DO+7NBejTFW6Meg5bA
fLIjodrDK7JqzmY//yw/ct8wbXo6Xj3PX6ibqN7LWOGjiCcrIaKk7+nZYj62rnt1yn28tNIx2+0M
zeUXi/NH6tvvPw68HaohJFHD1D/95lbBMCvGWr0KJ6ZC2lg9tE4zY7B2/Jef/2J/+ZN8IHPU5Hos
hE9+P2xK2pL5zdFN/Cgg76kfsV8PQev31u90uX80Zrr730XX55nxEx9oIcuMr+NPji1//ffJkrB+
A2rqYPyyF8Pnh8GSYfyGFgumli+f3RFL7o/BkgaqljCUz7eF7s1MxebL+vdkScMHqtP8CylQxw7K
PzL/yWjJ+XFZeDqwQdiKPB0dFiAk/0Wb/CBal5HeIrvDO6dbXd+pDPxJRuKqizu6W81Mv8KBZ99O
+Jdt9Bqy2qPmLyiE2p/epOYQqy0iL3+pJxPXW9ek4xPBz+FyQvn90sZYKddiiIZHlbi1FTSI+BdE
ZiPvlHXtQg/zMRNxqlLaKwAfNsU+cIURMaQoeKmSpiF8m0xZRVdM598m9tgRI2AGTzTZgka36Zep
3S4cPOk/koovIIDg/Lkjxa+rrZVG4TeZ6pLCYplzEmUvOPhUmGXxA6plXTLZj/kJYHaTOxevnBvA
q4clUmILJIsdAlRf90pHh8UV61kBA8ISMFdV630QF0b7YA2xHI/VkBb5pmncGBa8LG0e5+44DPJc
S1WG9xzc4bgeJq+C+TFoVHOjeppJ8e3DkvuLJ/wiXv/5luOLBBvLw52SccZ00I0/idtDVc1icpxD
THTnMtXd4TEMR3IfP/8pn5cLITomgB5oIZMTF3DmH5eLT29s1wvjcuhT01zD4KSJQZVdE+17Ocfx
1c9/mmP9OK/w2A6xNlmV/ECsyv4yYv24POH/ppTXdl/ZbqsMaHiaPRW+m7/E0JvKPYwocAs+FMd6
4zaOKHCERj4J4GmmNJmCzOoEqcQs2NJHw3OiFmEs4kurm3esryT/nqQkkL6rCDVcjWkH/Zg3vadj
b5tC74QHpCUG12BqALMXsvbk6CuTHLWZ4XdTnDRMNRYYKyhGSFZ4mKpz34i09spsjfIRST+GiQrr
b1jP1hIamqWFVqzVo0/ef7AZAWLk9O7CwYT5kSnLzDezO5v4qzxq6wGtUO+Ih09V+4yI7HR0OWpU
a63KCSTaSdm96TneiIm1lQa28hJEgslaiOr4mMl3KezBRCA1b7fwIN5p+7KPg13RbTSwy52pz8b0
67ebuhnncVqLGr2874JSLBUTSWTYlwqYJ2CGWYwNm8w5/4pgCOpe1nhNybQ6Wr+2zGp0d76e21dj
UTT+kTO4CdJ+5hJgtaLDqJV0VG3xNMReMAs3pSORjgAA+1bJ5DiEpPuCaDUNQZfmE3kqjRADwRMt
zLcZoWBxM88IWoGXgR7kcpTdBUiqxj5z2pxNANSW8NjYIYXEUcbe/QR1zxPBjF79GJk+UVmQpGww
AXiN7tGqoN8ENnf/2TxgEDkA/eruCN3SB6pJ3xJAolLzccZnxTFdddoUiMRzKEvOG5JkqZVTAJVE
HsSOEY9xe2w1j0sBy3m8rWQooEHJCvlL71od4oRZeONuNOjAWg19EsJH8ihDY+lM0j3Sn+yelW1G
hThk01E7RHQjR2tJCWO144SJcc0tiF8FyVDTBtxB9sA2iK/3IcWw/E5rQ/oeWV7HbIQTSsTdODv1
sZIqPyihdTYow6Zy1jz65n2rA7RhQokSPKNWAk+1L5hlFSBfY5WgeBFxOzKBxBMHLcJ+NOGs3mO1
ro65Dl6hGtvhfcTg/giL2xVr11JJFeAWjMs1RJ2Uo86cE66ubFqtN5no1ZVDzMsLsFSiy1GFkIiV
0eF+Rla3vcvWmK1Xh2v8mGmatE9eBXIoEMpIvWCapl7bzVLBt7NrWIGguSTfRiYWDJYOtwX3riiG
20lHkSEviAUZSMJE21ksi4IYckduNvOmON22g+sdEFXqb9RRUCYO82hYAqu2up89bTRAWQh1Z0Tp
+G53DAFWg+k0B8q2iL37tqtsrGF59s63mAJ+4eTfoJ5rEd2WU19aTHKc8LrMItpak7lC8MSSp8Hj
mTKKB6UTc5IlfOd99fAYnGvTNBqnbq68b6NpO5eUMFTv0VxWaqPVpk3nh8oyjXtrGatlA6hTBqhm
eh/NnTp3mRV/63IeejgrcsrBcoiXoGGj2FtLAxokL75B3BLIq26mCuLhipuIk7IgFTetkQjdS9qZ
MVpmcqAsMmtdrYBGWcnXghzio0lok7Zad26ZuSGH++vZM7FdE8Fi/c1Q6PcAOiCZ4nv2b0KvYMda
EAnkgvUjYiQxL71eF6Fe34e8Hhm1pFb47sw2rFe2vsJZlf6So7Oy3jtrhVl63WsxFli1tLpO2P2y
XPk7A2LSGd7D8lpvxipeRcCX1d7PcghFhDNnq9yBJUjFfArFvDjyOzi9q5kzdX+sO+A7dC4L+G9M
WW2x4vGAPmblvntKs2nm1Gmp6lpMFcK7yWOgX3u0n1zOLlw+6KqaPCdFLN1NhavnSyr13NtrU1a8
xw720a0jo+le1RoMaIN6Z0HcX8X7tmhoCTSdNCkg2CckyndUulUXPjgWd43RMV7666bJ2GVAJsEp
1aVT4d1jL7AOo5SywyGMiXV0kac/DE1rvCtKWt7s3OaqthNBQ9MW2hMJQcEiR9n5lsgJVAqKVN0d
hxQbKmO1ekEUec3CmPU6uyNGF3XfCow8FkgLhsVbL7fwVluMR/muQjHWm8yqEc28OGag2M/hDKxl
rEegfZljwTYLnRClEXIqBMlpLoioS0TsxLee/bltL7EXuo+lUvor1XkhkThs6+x6zNlDOxb4etdZ
Y1A+A9i4tyn502v6+bjuTYC7L3lMXCwBgeNLm5LmnrlegJkvZIRW5uBlYssyv0ZOLkiKiGlgCzeh
eNaa3l6GPH4JLWQteywrSiz9ZOel/SD1Nr5tWe9oJZOdXqtU8NyHXxVeji09mmuf1OUyMcb/AIIy
G54r2dNy2GlAONbYv6EiWnmVH22g8DkdJ5El17wE06shaTpeOhN2CSgXUXtlzOwlsecb2WtuAvSi
PtLUv9V9VzylvQzfAFEtgddEek+IfHz5RqHpsO8oVIDV65bOWxbZtD57YwU/zGT8LmguGp27WWXO
C92K8jlvuemwj7SMl0HO1u2W5CrBVyFnLMW4UXUTqqLPXqYn0fKUF6HzhCwPv4b8lE8d+4oK8jE7
pcOwZAsJTpD5YC5QfsuNaQlGWI24GLnLvoAaM19td2gXh7cW9isX/Vmuk9ysUzQ45mxnFSRfxTud
gdxVQ/kLoY556byMU6irxkw8xRqogz24zFpBLtY983g37NJs46dePwdNmLoF4QSwTgHgEbjOoopn
48w2x9nduW2mtSd/bqrqcZLQmFEFkfxuRkrJ+0AOA7NYzQzFxaA1Y73HCNCyIgtLjMD+YDyAwwx6
22qNPqgcZRtfixDdNlnpQgJGCXy2l2zMHDReu9ulVHbQL9sJ17fgllXEnh7TmC3lsbarHJLISA47
pSNADghwHSQ/vvqcUsv4a2zjMt+TnTbHAGxcaJ9lFfUJA3s+ALXklyQlkFfMCIeKsDDbCAGVwbZp
usVEneJcytm1ambgZLHQrqa5m9Mzr/M1OpdHvZmjN6HsTINcZCXuFdBv23kr2uX3waQQw6DI8G15
B93rdb+AqzmmehfMQ+EL4LNQqbaAjBSTAjpUQb/EAFdpQkexdHd0/NTxfeNjOM/WCST57mGe6rm8
J9yRiy2DOz2860BsUbaTmnPsbNmKCDzWYGPrDrcI8ye0vMXZtojoyqHlicMHyJcIrS8iiuTyFtUK
Pi1mgpnuXeIeTtncTxgykddBfOg8HyV9vBuc5VZzrkVlVJwVteqH88at3bZcVZqXuskqGjn4LnWn
tX7Z1RZ+6Zwej+G6qvpQ3Iqm8pzzXEkcOhMB4wdfW/IiRhqSBYEMw/bGG2boeFR5mo9gxqdvjaGa
HPKy6pdYFq1C+0KaA3Ddqgs39uj3p9qZYm/VpOHA9sRUvA0L4mJ3KCVQ6wqwQyALYW4abPDgaZ4x
cGl0HpQTeMqSbMsOMArc68obxFM0i6peq6azjKX3OZvxzcx2dQAr74ujMVCrEsDzUWSUTC4+6yuk
pKpq3YZDqzVBGpxzgE+XdQtIYwOGkKppOCrVuI5zzaqOiZnLeINiKb+VlNCRzPAKH8sSvW03up3T
izw1sLc38H7Y2k9G1l6NnsknK08MRKXFq9sN+UW0HgRJgdWBA3YY5dRUeFZ2M5AwfBXosW8z5175
pOl1/JRVSl7DkMMfJXEttCvHbBhJzziN3oTei4SZiMUDGxkU+wpLvJv41cn+Ixvz9sbO37wrlgSk
bm2M956agSmlyoOVUum0ra6oI1QYSJl43I+W2T7YvAUJ/8yolausjx0Xd3QzXHtliSBqMYgWu6gx
My/QOO1ivyc9c2kkLtEe+D3yTqc4/Hlmu4R7mjeEtiYXZ2aAvbWIWyiS89fZTTxJLirKakbBITpC
T7LMOggbik8dooSGTjyGYFhmEk2OSgFMw7fTeSkl8K+4RQBQb78fcv+RWva3RZMfeyb/7/+08DSm
4Q/n/fVL+/JviWwpsPqvf129qJfX9+z/HJrspXhrPupn3//N/w5Si998nWoiXzdodjIF/83frdkG
EhqceNtzcWXbSwnlHwqa4VJpqbvUdnimsTiwkbX+O0dt005pU3NEAps9P9LbP9HPPjlqNbZQtK9g
9/wkp/LkZqYc9s2RseMF7gSYOfkxbfWLlHMBHRWH3tSeePVdjEt0V5mcDdh941bZw58lyWBWbIBD
FrK5/3AN/0IHshe34J9C0J+f6JNUMvKEKpm6w7aq9CPwFLkmVcarCaX/5EXdtivVcqTNNyQ52zMA
zdiSLB5n+dy98WZ8wHMqGBzPRwNyoLVQNwyNA5fbkIqNczffAhi/c/12OT1MJSaxJGXXnNwIV5Y3
hgUaIsyJDnfxM3S+4zyXd3OeMB2aHqaZXmRe2cMeGIjco/ZhByJSsklqPmBnze8weA8yL9cJA1K9
LO9o37yr8+4C0hXItiZirmwnTyZSOaqg8Too/cHoRgdKjn7LSI7+u54/gKhfzmRKfn5BzR9HAn9e
0EWb+iCNGvQ/wKwY+6OfcC7rMbRyBF/Ss1688b/PxLHqZlAkSNrGsOSnKnkuC/dQypRs9ihh2Ta7
0h4wg4TlPpfOO/OdVd5/6dylFnS8apeIuZdmcusx6DsMsko5Hk8JHBXRbyhAYWI9g3WknpJ4ELZB
uJXOHV0ouBbc/rqu3cPPf1Xxo7z3x68qPsl6ztjqfar5PYjk4SoDpKuK5NpR5jkXed/2ELUoxsuC
yA7dR9JD8Gnc4dmKs2RDpAkqWFsDvU62cSVvkyHb2b547SDO7WbarAkfZU9mCW+PxV5cR5O8oqVx
/sWAC9n7L5f98nj4+C1Rxd5PiabXR0LU+2nmnWwfOZiufY+6MFPsmI7feGqbyoSptp9RNqU/QAQA
XxqtU8CHgPGJuqUsX6Ou4duyaAHJG2c+cD7fLW/kONz+/Cp/zxz8xR26ICE+flTQg/QpuJE6dl1H
1SqwaOlv0j6kYqZz1u0oX5XN8vHKu8xMbmfV9EEI8mZv9U6gyuos51ZZsfP9RcXS333py7r/sL6d
hBudigN1ZPpH7o7ex447a/zVF7M8Cf/qt11+7If/fBH5nIJ0pY7WVJ3VWX0G6X9Y1fBe1zZjVSjd
uEgjnU2QsgBBQZnlEBIDlhL5rVwCXZx5LkNQr11DsZ7M0p1ps5mnWORZz9JbAzZ8mbjvP/9ufrRi
/3kDfFLPXYiv41SW6jgWnGjku59j0AGFbNsyYEz/i0fKp4Hnnz9mWcQfrglpVPwwcVcf8XgfOIFx
NMm5PnLXC29lLYhzVdH1sJQRTcHPfzOxPP//6nv49KYCRtwUlH/XR4A2t9bknRIOZiuOjzSDDs63
NC7CtZpG7T6lcDeekLIcezsKDfaRaklQxG2yGnubjKrUnzgUYIRS/VfKA3iWeTTz2q6X/+qz/t3X
8Okd5tjw60ImJccWG2kVT2IlsEDxnkLk9KwZtA9cbEf693iXthFJb+ZA+aPCzQBj2mZM1Ejs5+1T
3lHlIOVFawzr3A/XAzC3NHJOQE1e61jcAKYlgMiwdF0Z2qbJ9fNfXOzli/yri/3pnQEdtaaM16yP
sMGSVWoV66ZwVsJ07jDkPtpDuyZvtINERAZhaXd1tp1b4L7VLuGCnE8QTyHSXWvI7bPoboZSP6E7
v/Kg3eNKB90ua/0X96f5Nx/V+PTMLwotm/LQr48kDy26f4R3Ni/NTVh0e7CBHH3kxA4lGjuUoGGs
VtJIb1Cv9EvbkM4qX3Lhbo88mOL88HNRkepuOT2Hublp06bZZyK814bkwQyN+6k0vxDKL6H/ZZiA
4he9MSJ2IrG5uIvB97vTycvdbk2e7s4sflkz+Xe/5Ke3A07l1iuJlx5FAimqiE+OEx5zx3/vbWNf
Fh1OVOyg9cmeza2l2pNeAP3F9fOLG/67g+Ev1sP37eOHGx7sqgKHblfHtMz0ICM7G/T5AqAFzntV
saUgxTysjSKH56EPX0mEv1Za3QYxhWi8rky1cwBr6N6EcstMFTD925iPTLhsg1lVAwYQOGcng0oh
B0djncOdbjkx45nGZefmzpqAzynP+pOl4XOzChx9DGztje/V/rboxBmyXLrzQbOiC77MQmNMRW47
qPOU1LHGbkrXZ8TyDOu9iZ0YbgamOP2GcqNhSyH1FztMiCrb4ZU9RQhaJVaror1PM5fpS/rcL8KV
lZVnuTT3FdbkccDWyfn4+Rc33I+Dwj+eqN/ftR8usKs3g4dLpzsypuUkL+u7prdqAKxIPESECSJG
VESbyiRJ3YG8zwYEN/LHcs2bON16bEWCNrVefBRO+jysfBuFMtqEbXtUw9hiaWIj/PPP+j3P81eL
4dMbsS9bWfdm1x9DK7pQPfHpC2DIV5aZnRolca52NrEOxiuja2wU+wLPQEHyVR/4bBgame3G3MSj
NX9LCnWZjs+zzM5dxnt1hf7l1XtmMwGO3FXjWns1m1hmJL9reATMyBYHSnjdbdKSOjd/n5vCCCZX
3aSOeyrNJV5B70mIliOuM+eMZy8lbdgy30ZqoaUjEHyyzc+vw6dY6Z/f2aeXbYhqGEcDlYE2Utmu
7eLsLmUWtqbYNT4YnnKD0EOWKfURJwzhSFamjg/V3yHxzy/Y4uWehvJ6FQOfJwxUu2uz9hbSLrYd
00KoY2A7/+rD/s025nP4UJsYUkuZ09+Up7ZA9pnkIXYSeqqLKGSv7F3KrKZUfbkBdZMqFTjyOPL9
8gyfk7xhAoDRDphVfEVhbHc7UDYdMENV5z5G3sArll6IGVw992yycZpf7Gecv3vwfXrr07lexprt
l0dKX1rGz7As0zZ19kQfjG3vV/PGjKp2o/A4U+Wy+D7zwls5Ha25ZKLOyBjf0Nt9WSHp2AbI5gqK
c1BlSbQZO8dCNqFHFaHeD74X12SZm/0/7s5st3Ely6JfxAsGyeAANPpBpCTPs9N2vhC2M815nvn1
vegsdFuy08J97Zcq1C1cU6LIiBPn7L32BrkLLXwtNlellanABi1wvCJ66pzgqi2yBYGoGUc5dP0j
7DbAMRX0z+DyQIgI0FwRVjL6YW3GvCS+wdEAoJ+qkVTMgp59c9RP6ZNdh1fRILYlORjnvEXHlR9c
MI1Zkz9CQ8iC4r3G+sV8xzSaY39KEt6jpapXczwNPTGlSUtRbUG+hOLRulqaDtCcbf1PT+evcjvt
b0/LXgEjICxC44Nf7CvQRMoF9NI0eIhWQ+bTbKKl7wZEhbkELf8eDQ2kg4LhSoxNuXbyjgBEvZHr
qhAPopEnyaxf97F+pgPa4nSiy8tR688MgAJTrosDW9TfTiXvteqHFbQYytyw4jI9SRL7Iezbny0Z
p1i3hsArtPAK69sDirmHTAMvmDbtFqk+KyVhSZA9cA5VGsR3EDsksN18vz787ROpe5WJzpIbjhA7
T+JKRJdiiiE7RlCGUKhjLFPM4QcDvsrTygnskTDI9o3z4SitlBOwV6G1ZYGR5Yq5njgP/Dna1p0f
HHiv/tb3oXu0U8GTrWW1TauWJ8A2Bl54PH5Sb4ItHDS5pogaj8GYL/Lpyzbg2Iy2UwWkLOFyZQwp
CEw1LoFTk7A1dBr9BLxiJQ/i6sCd+8tuuMAKPp4vxJxHyIdFf5IbybE2i+3AhFFV7HPLLog5HTzU
AhspYamJ8PrANf/SJlH3jpGZlqlCSyFHEUJHZo2/RQqCRS6yT5n6eDhAtg34sgokfzL2Kz/275vG
B8/DKIYoTTKm9fkKWO8Bp/N7APIXm6wqd28BP7ocKiHGE+Ak93qMKldvCUTD8H7lxyOnuoY+ikzy
32AKTnNWCZ3QK4NTvxsbs1zrrRKvJxG8FhHpajDWnk1bOaB31ZYN7qvP9nnjU8tOGbuTDmja0sMJ
fvrUzG9iEs5J3WPf0IKKJAmK0SjqTxO6YWnT/FRlcVZHdAN6Zo1Hvd2Tmgmc+ITqcrhu0Rl4uNpv
ZK+vZzN+stD1e/gv1lhoD2QU/23HXrCUH58rP1WQK7Z2dyKq/h53JB7ceMT7itMSM8UTPpyfQ8AG
YUzGCZHozxbr8yqAHUNPIbzITOW8YQpJgUMUXDDzvHMTmKBX0e8gp6o98CQu68NXt3dZlD+sZGbJ
OFcZZHeiCUQ2jhqfCxJWXRRxv3TAsBSnwSXMYnxpc3WGgPBMIBRcWarNJ0MfC6Rd3s02G1blP5Cv
c4Eo2lNKrd2+f75/1fD/fyaPXc47f9fHer/z7LlOPjb4l3/hP/19+Q9dJvzT6JItCXuPNetPfx+h
K1pD3TFQowu2mWWa8B9OqrT+gdrB/8fOg0SW//rf/r40/uHPgUqhLc9/sPz/m/7+slr836NkOswP
uDJXAv1iognfW+4Rm2DKiMgUGgqEf07lAJVHqr6eoqo4+nBPrv780Y8S/d2n9v1SNrMKrqIy5oBQ
sPv0wo3zKdMasl8wqay4nLYBIpWcjVafk10RlNuBUJr7uKztbRn14fH3l9d3F6U/17d0NKzgL5F5
GnuLUzeEEyKFmbOnkQThFXg8e60R5WpvcCBhFFNwBXDQr6YwdgNhku8dhoG4tbAIvwax5V9BJq8t
D78/4qA4keyMs6itauMnSiYg58dZvrVEPLxVQ2XF+AfDKkQQxy1d+MakvPQFE/WwrvK30S9IGs+g
jePbZ3R6x/NjY/8zKv8lAOL/0PdSu1fxjFBGTwpWDDhv99/fELG3x//njiyEH0Muv8i7dvrDegK/
lKzpiTJxALeMh0s1tOe8J8ViNZUyQ0kfm8aDmmriGQsrrnbALxEpWAXKgpU569UvrHOIWOLQlxt8
R+x1rILlawPWDUJoD2XPlTm+KTprgcTgQPjgqxg1KbYB1fad3yKd9sI4TV9YRat0o/TgEY4ICCoe
CYPSCzeiWXYjqwzTcm3TqFmhyCSn0rHr9jXupvEOXhDIVoVvMVyIiaW4R7WonTQGnejL0O/iZIP9
KGuOMSflNOjjMZvpfi/U0tHU2nqdDI4Jrb0mUcQLs4jzpYN/91klGg7yvgkkjexaVO7kAhWW4jWN
bv/0BTFcR4UVDuU67GsxA7CG2UmisBNZRPN27S1dniC40skA0nDg2eGzVcMtOdIKjXDVwRqznmxt
Jk8UzzkMt6T19XJVNrJpMbZHpCOHdaQmXozWATgA+zZAs7k3gGeRAIDZbepH9GjtPCT6Wa/4KMCI
zUZ1g1YgvYlMJ6IeG5UczAPx0Z1n2GltHUUCECZZLpRrpwRMm6qLoQY4QUL8+XAOwdbxQf7bZbSJ
4l6km5SnIsOLjW+ORAedyHC/Txo4rKXm5JexiIG7Fxm6ek+GQ6p7aSzqSw0vKbFIqYUSfZBLc1Ay
RfRfuhkS4cZodQv83ogGE09vZVYwKxehj5U4mFrVPMM47iREBK2JolssjP4YkQFkq733/cP/1WIE
M4nYCd3EaSD3zjFNLMkiR8TqBoXlbE2qbK8xm+oy4ZA942aELDHDkt30arxw4zv/7fvr7xaT768e
FhxDNUGjGKa1bAoft/IWAWaUQp5xy5gE87YujFOtoeTRaHdt0T/EZ99fT3yx0OPxszEPgLwz7WWW
/PGCZhUSvAj9xB1yNFOtYbYu0u76FMGG/dxB8zxCcmiQM4UbYKp69TitSv2lGJJi2oyToB8a++lm
Rq10qitxYB2qaZbVf3cjAoYPGhwCF+IO4x3s82EtQv9eirZKWzdTpvyKLoTcdnpsrAcSQYk7HwEC
x8EYHoE4tpxVgUWauheeRZEp7daomSJ9f8M+7xbs1aokFNFh39b3z0G50uSq0DvkwplRYW6LCYXF
VB4fGgV8sQhTsWOeoZcAmk3KvXpe4G0c6H+qblgM/VUIJ482yTToTOmMxvpNtueEUzgGVrFS6xCC
yjxFbNWGCbIUyfFA5lhST8NjRYtXbDoTdZFnKUa6zZTGX0jamWzc7+/N54dXCqS5C2eIO0MRsvss
2dKSVu8vH7mfyxdYlM3WH1GzR+h1byNchH8Kyr92G/bGSaQZIoLQTI20BDBxvDN7b6sCdpXEVE11
eyU1fpCVSlJmVJsDKc/BzJC6GvIQrVIaXMZOkvwYhhoC5ICld/P9F999KKhbqFywsaHeEBLJxv5b
G6J3EqWIK9BKynCdwkFYMVee7r6/yp6X8c9lhOMs2g3Txia1V5TppmBnTMLKVYrRuZmqDHIPPkG0
aSTRv3YELG/app7voUf2Z36AEBaVHWquFaSaJGENz5Jsa2IXXVftqB0Y/eyunMuHM8AC4XXXNExf
nwyEnOa1xvD5cDUtn2Pw48p6hLy8JSnxPujo8dlGLzwGEyFO0b65/f7efHV1gRlIlaapYvjcKyKj
WmsCQD04B/BfBOsWRzdH3whN6BQGDcKUQjlPem0AFlyqACqsefj5/SdYVub/W6j+fH8NHiKPPgu3
XEiKHxdSXNchRR7PQJ/HSNhJHxUDWRzVeFWUJrODOI2OtKnp199fVuwukMt15WKvQ9m9BCjwhu1e
V0dYjQYSJbcR6wXIak1V4VRVlEa9HiTn1GpEkDSFuJSZCcYgH8MBVCmG29QrZDqXG1OV4eh9/6l2
V4L3D2Wxe7GRYl5ChrQ3DuQZUfVUVxBrLqhPywja404dux9GasynTE/sh++v92kl4C7g7xX4fJci
Hufe3l3om64pCr1zu9QB945ByqOCF5tEQXOTCJKcAKG2t+C/7PVQBYjvtFr5d3vp+7e2OcewEjl8
ebnfURzQz6cSgaeblmF2FBD9es4AJnGrTuR3ROhCnu6Ul64R1sbIGmUVRlZw77SBem4sjZAG/Cq+
HCN/lr20D7wg72PN3ecTgqa9WB0Xwy0r4e4dAt9KHVuneBu0RICDbxFJuUSeAluUsk5eIxl3RKHG
8XwZa6PIVqPlawzYwkkDnqFoXYNDJZ8UJPtDFxPDHHY/6zItcdNXCvNe6ahR7jYq/dAVJUHaHXik
jPcO1u434DiCtwZVnDAdrKO73wCXmtYQ14q4thyugkq3ryMGxqQkqKirKfKJF01R4+OQ6CkTL2SX
ocXOPBkrWztMaIiAxUlOixo57yrgIEomk16zieqzD6YN4aj5mmlFGyHeNZQC9X6sW3TgRfhohtKJ
12lDkV76JVQfQqquQBw9IPQIziw2Jn+dEOmmc1aKLDZrmaLTpzx8QwQbPhrKWGOTa8NoXquybIA4
Nmqdb3K08K9K6FfoXgdbOx46mY3enLU9FINEQ56Qm5KFE7/Kk1EN6qVSCjtbkTzQV/BEuPhp0tto
f1H8EcCptn50SW4hgp+mJLlQLZitH1OZ04bXgAUNS8awvB0KZ/DdbqiQ99bG8huTtdgrK9UiRo7j
QcbwNY8EYZEYd1rQbYVAGhJG9psNcAs/A1lAP0zROYhaOB6OHnRW5vZooerfgDqszNWxccxemSq0
6mI6/OBb8tlL+669G6VePELka37bgQ72f5QZqaiyqYmTFhw0jnm5DHulNxBGMLCNwwvFYUS4AnXX
nUoW+rgxZyetj1heBhupjJ8Em9jWfCIFCzFd5l0qfnf2OL4wQwwvOIL3+h1fxvnRN1Bioes0xnmn
CJwa4CBhoEcRwDZKXk1fcoJwDRF6nCUwwUa1TdamVSA6KzG3piugQHwy9p/Kvkjxuj3CRHJwD4qJ
HxRQR1ICUu3qygPP4Wxn0yKFoShLxxtFPpGIh6b7GLaWRcDl1KX8PU6Lv0CQzj8IC2WC1MOFPB6r
hoRNZZhAZibl1NduxbCQ3w80wg+7mLrnuG8dwyWfVn0iWFz84rAyVV4HVPrNTKzgMcStkXuJOorx
eGJ2roP2z/W7WkmqJ5Ks1etCE841jHc19dRJj08ywAglCFbuOar6wRnpUMwjcPS5ADVQ6hPMcb+z
XiFAIF124JLxjhWGfoI32PQBrGv0CGrW3nqtlfAATwMD5IOnmA04qIYg1WDTc96CaBYSw+UxCyKe
c5IRpKc2GcdjEutIZEzJRuVrdLYanWArIu0g6hMG/BgbjJZtBMy+K8yiejazBOyRtPwSKpyI4IJj
jVSJfyvH6s1Ix/DZLha4J9FSHaa6CNHPGh8VydJBT6OLO9nVCZCpoLNPpto04LgkiXLcT1oIBIUE
rXjVUk28+IpBoII1V/iW+ObleAG6IxDbJJwo7xix09ivy5HU8dYXCMz7mSS3Fl0+lfrWKBumn9T3
S6JNy0zO60gJzbdRw3OyShTI+ZtUKyD0zG2hPdIWGOA9kaBykfCwjkAgWjM70syeGWbdxoTL+zMM
E2j7tn7nEBe9qAsT56LgN7I9TusM/Hte7pJfMGrPKtJOGi8wia5eVbFh8weJt3gMIjuJ0Cw4ZcWJ
LTYxXmFZ9My2oyGVkvWDJCQlI53ReqccJwBFf5ZFqyALdwrxusTxXSugNAjyVQDubXGsOPzmk58v
qeRhtqbJY6GUqWHjKIj00bK3uvOkKbr9BrPMf8xkPtMgTvEYWFRkvHa609xNEw4CV8MfmK/F4rLH
yRGwRTaWrTwJGVDUtXpCmrQfSv0qENGcbao4lO0RDmrtvA2M0l6bM7dmTSgMQoCyr2hVoIS4cWQ6
SrRldjMTlVlVeImSbrgtJ7YXpLOChAPiarpleitxV5J5nJ1FkZBLCHSLpYPvDQpQrearfozSW1XF
0Im9Sic3IsGmQrMIdX1xBLqH6N8OR/e4tmWpHOlt3oduM5rioixifdzQa0IAPS9Pfo545ZcURpC6
YzKqaDYxL2E6qoVxLphIp2j4QW+4Fix4ZWO3JuVck4JkCpIGWuWg5b+B5McP/AXjrVF8evXxWOVP
dlYPDnbUJIq8yKf3zx4HWsubaPh7amgG2FFCFYsugJfoRkSOOZ8iGCeBXdf0/NLWytZ3i0qnIanW
jnkzQoj6Eedjb7k0D8aHPi3G8mRqeFiOjKabkrXsa9m7kJOFTYz2lKZHo5hNuj6GgaFcDMP8xsop
LkBV0SeoGntAqtyH5OGQLwD0pCtV87gjGAFRaF35BQijIp27zdAUCVIhiSxYuwTe1A1noOabqzT0
G8ZmAkw8qZApFpcalQqZFHmZ/cwJMUWZ5wNDXkSjCVVgD8Bn2kZVkOkMRHJHrEjnBOcQRIalrHUN
PwdYHmkjputL38co0vWMckoRsm6IkDEsEWc6Ojqzv04K2W1EEpk/Km1SbuZCgISYAe2fYxFnJwy1
EFRTrKNw3SpzAhu6UM6GjpzxI8PHgOU29U3km1jyqz7IEDU355mTN7+zNC0fRDVc1T0ZT9Q0+Jiz
IjpwMP/ikMApeSn7aMWqOmiN3dKpgoWWpaM5EpuqkjuL63lbTku6Ukd35ZdqVbdYtVGphSKpj+n8
qK84mse7SB9p6fZqjv3rUMGuc8ndao5WgcEJXreX+Pb9YpngMinyJOlc4q5t/aRfXMBH41DoDB5N
2qNOuUDgUmCOP5hUBRFSrwTdmBii+EeG4CRyB1v0105O6tlqCFSamrwHJoM5Qjjsy0YX4W8JFgHT
Ytr2EDbwrU4cw5hkL5ecqBYJGvg1tGbcr/1wMIAodBqPU6CX6UtVO744mXOnGtyI3LejTqXWXfVC
IT6o7yf/tmOuTUxjMQV3Pk/Lc6P6o+5hZNTfaKWqTynQA7QnDvFnbK5+Tv7IYADEYOCCX7Wcl4AU
f6BaP5oHi1hlM8jM+zTCVQxOUa+fQkY8t8RkZ6Dn8r4iGp3Ikm1qByhmAYhZJHzQAVdOdfIfwFcH
HcnZpol1Mh2n5A0VJnEzZcRWilWZLrdn6AaEE7w/5pnKNOqn3dczzKcJkDnZvBmqu8ZRoVYHMoc8
NiiEitlpDmVOThHaEUqHYiNzeKcQvQp/nQZd9QBiTgReJ61Sdwnm7gEmNk76cwkm5VWURYqqSvZi
a1tN8mZS5hAK3/XGBvfywJs8g2ojBBkqshuRueu74JbaS4dk6RKB8JCesQMQuF6pZQkKNAkhVXPW
LM8p76SADqYkympwQhje3z+cn5sJkmkQ4Hzabpr1qefYFYoTYV1oyQxv0nVABgkH+Zkir7SUU5qz
+VprU9VLiNC7MPNWO9BN+uLwTDaiVDk5LzGK78LVDy1PMWkYeOnSuXXoTBdz6Jdbkq4M2OCdujFN
YJnff93PnQtAYQCgdNXSdaFae4f1cpztAXkUeiwEKI82/lw3x2WywaRW3jsgKyk+/PT6+4uKZcnZ
ff9585ktAToBTE022u6SxICDaK7ebNzGicqz1BmVh7hRcWI4mEXGmvp38BvYcGHnM/vL6f8rtumG
TlkfUCV88fUN8Fuw0Rm1OKxIux9EQTrCST3kgxSxQlu3NXG5DP1Rb6BFt0LifdUpUY+///r6F88Y
zd0le0OSu0KzYPeqidFbKUm3DX7Zpv+V8zQYruhrluQhAtu6aYlKjF2FNry/zfGpyJXvhNNz2Gq+
7lYUHLk3l1qdr8d2JkhOyAheRNp1546Wk2GkIagnj3AAMLYhzVp5UvWGKkwr0zuY0IkXYCJ3ceNO
6CId/dyBEC28vLWwOGdWXZiubAiLZKqEX5tUMiNdzwDAA89mDIu6rZp8ABtMwxoktEXDaElV8Cqp
eAjXBblf+oE3cvkN9h4WPCsqblsTThn98N27BTYfHoidgEqpc/+BFgO4OGKF4dN8/7Msf2f/OjQQ
gVLR5Ffp5e1eR+HKbVz6+AFaAW2A2omqFXveuisKIp6IgHcpGmuQpPVw6Dt+fu3BZenQ6mhr26Zp
7T0Rc0B0hTmGTACR9UPhGAdCs2IiMhx7OgEPNRxoqHxxPQMtgUG71iATYH+SofZ1gRwza10QMvMF
u14VMU4efSAl3RjBUpgi5cDt/fwzMtRyCADRGeeY5r7dCsAn/xypozuYOsFZLQmmK55nTLTf/4yf
Xy6aBJC9dPZItAv7En/09lhnDBZwbIERBHc13nQBx4tA1MojNBGChyn7jmnj9Ws9U+Kr7y+/O1Nb
ahkObAtykIYfY7X9aotghXBWexQF/diSvtTpzpXoytHNVLV4/P5SX/yIkj4rQwE2LE2+e/g+7BWq
jTqaFZpvas3TbUhSIqznwCrWtkOFLdGP/vj3F7SZFPLlmLygONl9Q9JWUZW6gI9oJzLe2DT7j3zO
qneVZU5nlYnt4fvrabuSvj83EyUKIxZGHrx/e69kkU9mY6o8MzVGa5oiVa7Tj8yAB1WabW1FI5x5
mxBzdlfC7W5WaeUYP5QkJlZCWpUauzBKwnLjyx5+EgFyige4wKhdG6jaTdwqMvbUcqJBPJEWr3oD
xO5DPfovHkfpLPNcVgrLIYlm955BrSZiUqeNEdBvPKm7MbnM3sn5lcTJb0H8PhkHRV83eUxchTbO
8sD78HmLY1FbQmRgpRHLsK8NDGjcdLnh85Q0PlHpdqZvR3Uq31ofZbTeBjC5VSQG3/9yX7zsrKSa
KomcYEC3v2aXjjV1TQ1GdNR4KGFC09gJSaH491dBPcTgkXd9ab3v3lvG9C0qTK5iFtZ8XVMsucge
ygOqyi9eMxOEsLQMCvIFyLZ7lZoasFMbHyFrbRcbMWWlh/2Dw3Uul/Mnxvvvv9UXKwipTbzUPC8a
0NK9hz6TpSqH2uacq+XyFEt/9FAMLVZkFOuHbBnvSv7dTc/EUWNZDBV1tqB3A92HNYQ1gxDNIBtc
GgE/acrWp2WDt0Dl2HEMiL5ydaFA51BwGWRtNa3jKNQwu2TThtQ8P6CvRkzrgRvwxUAHEQafy+Fw
hw5pIUF+HKf1c+1UUTKCGw4U/9KGHHxkT3HxoxXl1LmmSoahXWK8XhEEGD/xgONZ1HCLfP87fHVw
ZqTDeI26A/2LtVd45C3BKFEP9diBzGERe2Bo9w2B2rfVFACwUOpGebKSiNBJleze33bdO9MVLg/x
yhEBdFFBxmBwYOT3xdtsMwIWy8CPVC1n79Y0fYNjTG+QbCj+c24EExYlUz9RIdQA+OWQOKBROHAj
PhdGizaEoQudMGZsxnKa//CM2KlipyOMXNfI5/g48IPUI1gcDfg4V67FPreGK6WehX3fvH7/E3zx
bR3B5gZH00ZbsC+KD0b2m5goYY7aiXoVMg29VDRwrsFg4nuWdfvCKbV4/v6i75bk3XfCJq9I8E3t
ZQ/fX1aKiLgwuk0sKyb4AFeRndZeULNFpddQO/iwU0AroeR1GH2ALRq7dQzQRpxVWt4+WCN5GDT/
jRDLghpqMDkDwzbQW3XpSA5GPsQ0BktxgUxsuu5gbP4OW8nSrAuf/kwgR7mZKyNTVqQVmOY2HCJt
ZF9vpvNs9psDNcTnxQZBAgULaFWdV32/E6Pg5SEQmS6c0hFOURswjCgaIb75UXH8/X39dKn3U7VF
3elYKFT3Y7gSP87ikPBlMs3bu7lSxq1PHBZDRtJSvr/SpweWCoXiYZk0M4Cw91+SyIbXLwY6XvTG
I28QlX+c0/Zxiagsl8hnH6hm2dzoGpk031/5s0yDh9UWi3oLHqnBZ9h9V9gYdOn7wUyCOJgGvCIp
OQV0lmvbBN05zeZVmqPYU2aGYowk9IsmboprEVak4bSBReZx1Vw0xbJ8fP/JPu3IxDzqdKF5hxeh
8H4OH+xrveCrzwD0Tf88tDvzVAaJfsBWr+35V7jrnF6QLy/6YTi/qrG3e8mk07Kq0Mj7K9DobSLh
KERvWWWqrS0GnY+tlRaPKoAQVFRyhG/q52T1bnN06qQT0v2b4D8o4AmckD15VUOc/+mMif1SxAXU
pTAfcvtcoykBYTFR1VtFqfrLzG5a0nUjFSwV1V81e75GeAkdRHWJcK0UMzwG2aUtOaNBW7sKsmNm
NzShsHbB3643ou/scyeuCPuaLfrFQMhCeouTERHm0Qw1B+9kJngY3m331AiBTFPLatRHdPRgpJqA
VXtvCEvrrgjTUD2tw84oTnA90dke6q7BBMKhszkeEpiguLDTeDoGzI6hLGWtBwI/6F1z1DFgtG4W
h7nvzQEPxJteDfKe3Kr+lwSthBMoy2Dfs36V6ALrGoAh60+pbziUM3oiqqrIvazv2xcfA+FPZjKN
AykTK98q60Y63LLPqqsW2hoteC3zESdbSvBbWsG0zO8r7NbSrIzXqIJiTNBa1T0lhW+8MbrVTudR
Q92p1EnprM3CwZKVgQo8Z5Qi4hPIKDlMULRSKG70oL1lhCaJZOIEi7JgSmu8H+hRupVqTqmOrLPh
5Afb1YRYNOgELjVGWd8SA1+r2xK+RQkwoUV2OrT5/IMwdPXebsLqibFoil2bZ4FUDZOxGv6KtPK9
rhnKy8AYh1dbg8G0zp16+tnOJM+sqqrM7pWuwqsU4oxW3NBMdNJEOK1i+cIPj9+bJCYayQhywyOL
rIpki4E5P1LRC9VH9EXsdJNUpVA9I1YJ7bUUzhIeSm4m+1UykfaAvkR7M2BfNq5Pl6Lj9McKtxoR
BtTsAqJe5bkEs+aApjpHQ5c5K5PaRnCYSYbADUmxQXSRFUp5XLVlSZqRsAfQkXHXGTATc7iqwg8s
fRsSJv1SMjbVYUb6zkbtzIZwQaBZ8RmRPL21iiOjfqxZ5K4KmNMEUYRVd44+KH+Iw0q76xhzF2uy
0vzO65SlZ0zSj3ODlz28A0PtmO5AN/YF53750szky9ORdszHjFLNXE2VgOfMC4b8UomGyYHAWEmJ
Z3fJjhkbn0B3QQMYYaii3QP8LNc1vpNXzjbdcQY9GYBuNvWJF4ad80olDdiu6YH95cZM57mVBjem
b1pU3TUU02oTMlblJ54UsvZyinMk5LiXQdAlvJGrMKucX7Iwq8cUli/xH6GOAzrXRHkqptYB8w+g
2fPNsOd9bsww8Qpy5LtVT7Irc1oD84ynI2DKvdaWvbppAsTVpym15wUnGyKkazKXiDpzZKAd2KI+
L8fL6ZaIGMDVuB+cvYZP1CZZGg0U+Qb2aC9pDfwNuCIPbUefd0KLNR81JmUMjYL91bj1/cJh/Me0
tRuYP9Y8Lj9TMYtV6CtEMg1jcwU5uD8tjXLapmFRPTG055kp4I2lZICgptKqI5K4shUso3jLSPap
JNv2HphpUB/Yor7aPC1LE7hPoMajet07aTW0FHvGpARRhIaVbwItt+5z02Z0ESNWOmWCBu3ZMsk7
ZN3xb4A3hcd5RbrakAdJd7oIiACqdqJ+YCASH+IpfFG/cH6HusWnEw7b/O7WTgkKUMSCa6hlsf7S
MuN2CyNvnpaYvO/36s8HIBqB1LvIjG0Ot0i3di+FHKFIFb8Z4K3iSCXLnSA/Ilbi3zR8zMtudKpt
0UEaZm4UnIfRWJz2jEr/7bmXD0FHnP40lQwmu71HVJaFzp6JaCzLNGU7TL62IpXqSZetcdF3pThw
svl0zF4ux7GXkYvgid3/ziNEVLibtHn7sNcvINFmL4C5kmO8AziRnMg/8G4sD9NOlc/1OGPjoaFa
w6azN/lI2GQUstawHikFwZhJVhIdmOXTea6CbPAd3zoa/Nm+gSNprWvbZ+v7/lf+dLhZPgCtO4Sj
msP93SsVCxv89zzifVILq/CiLoOOXc/Ws4zj332cDY9jaMiH76/5+RnmmlRltBZIh+G8tPtgqQrW
c60pRvDSScwsLSqPCY93UI4G1oEVTn7xgwoBihNVJuc3zVo+y4djo+9MIAgZv7o0M2CYQa/3STmo
DfNpGByrO7WIqHmi7ZAGWyOWNKBNNYrOZgj+9oo327gBnQF7W4m121YJkNdgEJm7bS9LcW8qwNRX
YyQvcCv51yp6xWxVSHhjnl7U9AOUuVRf5lw3Itdc8ghTuoj3eemEzz6cVGROHJNPhz53zueot8ON
ZizxilMbZ1e2H0+kfI5NbnmlqObtKJ008uJUDxBP13H+DFA2JNBA0csXgj7Z+dJxMDivGUhNsNLi
DomUDP/2QCyT3Fp60L/RVh+mlUbWMaPEwamDc0irY3XdZyRJuNMcRwCLddQrboX371DX4KufgqfM
5FSr8WPsn0qYqrTkJ1QciMb0KctM7WzM+HZkzqFpQiqRH3i0v7geawY9W855zNfeB2AffnryN6IZ
kQ8FjCNanGNAnFE4LWF8kFBTjwdbPbRkfvFkA2Q1aGHx1zG07K1W2KykInif0N/O88XIhoYXVy8u
kJw0z0UL9iQsGuGhWY3P6hjIieBIjcfIfCwddSLACQgM4Bbdi5Usrg+sbV9+ODZ62Isctsn92X0V
lGqwnQXgC/RhjACPO0SHtf2S1WWa84Fj9hfLCvJV3m0EH0yQ940CbZcNoaKDoaicuIcdVVVnZTer
p8g1oYdURbj1i3A68AW1r35xDtpkviwDCQKFdr8h2cwh6A2+YR86OJiAxJv+aZ6YobEpDWJrKdCh
R26sIdUewkrB7ej4pboSLYpCL8T4PZ3xRrLNTTH9rFUdZMlraft6yowzrh7QOrW3kg7c7NaNUY0b
MpLsS/6mYa1py3XrXsZJtS3LuHhDY8v4s1N6YOnfr56fO4Kc6yGI27i0DFPnp9z9lj0v7ujT4HNt
s6t/RDSkNvSmM+I6Re6sA590FyQFihv0SMDCVKdBnCitgRPGbM7qyqmPvv9AX1SRfB7bEg5HblXd
954QXOw7qJCRO+VlElHFMnpaMRULDhzr8Q/vb5aLAYvah4EW1uT9+WSNXdQpG7J41WCKjhaEQ7ue
UJxeTxbhAiszRw3JYC8On2caQK0nzHGo0GVnwXM80rgGwK6Hx1Htw6gwCjO7UaktrBNCljV0a7yY
ldtZ03hN42h8iFJFrd05GkbgTWRiRMjWARQByAHbkwTJDLkrN4tfHHzF70QbLc7iqsxvcNzGZ9bk
hFdJiiYX7G/b+BtbVRE7x4NfPQgisVHvWQjCXARF5ltK9jkxrGEV8GpokCkPrIPv7fOdIgN5HFNW
9nj6+WSr67sPTNBaduxHpSRm2IF0ZyrYWJXZ1wfEMXOPhM8SD/TmtBsbbk3L6jSO2UlJzuePSPr6
ddIbOXjeOWmMjc8AsTtT/DF7JtAdkyxptfQpHD59t7aayiluLSuurDU7alT/sTf8K/v+/09e71IC
/d3F7xZZURfNRxf/8i/8cfEbuO4Xs5tFw4vOuL0sF39c/Ib+D7+4QxOSUSkNVpv36T8ufgWAr04n
FLsnz4SKyofN4n9zrrR/GMdjRH+PpzJ0aqb//q8dS1yz978/muv3mFvsuyYaG3ysWKKWzv1+iVtX
jaZGCctpGSx8aFWR01Er7PmmmyP1htkfQcT4DsTaAHHxquZkWPhJmd3SFyXpLyaN7pg40SfEFmO2
IjaXNHYSZkDwq3lYkNJsgqYc+qy4gluEdBTqt3WeC86cpGeYKJklQuu7QUr/R4p0jwaQ3qY/yzrP
zoqcACUvp2hSuqyevcAyRoQohjODofbL8zRR58cptIzbLk2YvQQNFXIW3pNUWzwoAzWeq6YllGG1
EuZWBXISuMVgrxN78B8iQlBfCS0ylQPr/948ermh9LkW5RLzKdWhYb77OocOYQJpNkGBkqm4m4sO
nBdWD6jiyWBfF1MjfrXJklOJPbtxh3YY4Z/jwb5xRJY8TIkzvM2sOEczPAV6P36G7tOYo9tay0Zw
WrnRn8QYSPQj8nmD/2HvPJYkN5Y1/S6zxzFosU0BlOiqrmpJ9gbWgoTWGk8/XxQ59xSQsIRV3+3Q
jAuyaYyMQISHh/svdn788oZ++e00gamZqrj8kf2LHOVVTpZKCKcJTwBwPWN5hq8EtkidxrMpRaS1
cSSfXh2Up3+C3OvdtyKxXg4oftCrATHzDTEvSg3c7m1Y9jJ9b9T1cGnROv150hMXMg63wWjfyZ2G
VkD+Lp3TxzRVUbWdvqp+f24ono3J8KZL85/fBa8N5AtsVfhiq5is1g3ZulIZh3j06U37WXEnJaP/
pt70v6MovHqEkgLNw9VWKaWmaiyrZKtIRvuurpX6XGldv/NRX0BJ/71gXoah4A5giUcsrKk1RRqv
HKQBYsfE2t3GxSMqdElkI35wr6aD/yXsQgWVMbWavspmLX+pDaFh1Zly/D1RAkjfln5rgcpMT1pQ
OAFZKa4gDkXJv2isNzCKZ9TxZgSRqZNjVA4zSbfLGwtZr7Dsb+D8d+8Vbczic5wG5Ud8MPI/qjI0
7yYkdiFq+CAoIxWb6wqdLyHv2eCGkivp7Sj3+M8rmOvdarmGLtDL3vv/19X/Ea/sK9dV94N3038t
GcV//c9dBXrtP4pGcwazPBq54MH/57KSbP0/yABwReCkZ4E3EJCpf28rlYsMLBOXFVsZzruIeP9P
U975D/xrMLfgVQXm6U2WjMtEVuBAAW3xYiEywUC6ILIWVYt6atv2XtPYk1trIIsBGsw7IWn5DPtn
FKI25x48oSitLSNSKRVWOZhp70kl5JixwiJGVcL4FEmas/Mg2huK1X4d/GIge2TRGRKTuvPTaBXn
5Ns4vQR1Iu/k5ss61sukKNABCiD/pzS5FuXHAASCiIrAboGb0wl1J6FgOTQ0OGCxeL2D3S+Mw8bF
Z7D5kweMxg76nx22Eec3Ph1ZEFhCoimCMWsOsqLWvpOi7OaZnSpyDPw5wIAWb/90tFPZwCRbBnt4
9YJuSmBUcCk6Tykl6R7n6+guoCxJf3Ayd2Lq1oRgJbAPBQL8okaGjJaNy0rewV/rbao3vgVFwNlD
fG6MInANoOk0wbR5eXG9uh3x2i4D2/Jbj/6T8z7VW+uj6pj52+diAu+mDMADTQa2t9yGHbSYKC31
1ivtVr+fitF/nhxKjte3gChH//cSetmCfBfs5IkPYJXtVWpRtCoO6wOaYVTs69tKQcsbQzT7Nm1T
6y5wbIvHXQjPKZL3kpqtVQS/AMKNGxCs1GpkOZasrM2xVO86kEFYc5LZROZedePyMAv9EUIndWkB
FF8VN6xZLqIKsWcv95XiCJlMekcdxzxSHKx31Oa2hgLxgvssz20efquhfDTQ5QZLSg95UOsOPWzr
NoNV91jh1bpTKNoaijaDYFMDD2SzL/eGoKkhAYjtonjiUBCleFHg1OpKCCLvbJDLzwR889VQ61QQ
jya9zVKGahvtptAT434Msr0J7Y2ySrl6HCHLkpadl3FdHURt8iHCl2InfdxcNmCUQEyEEtvaWT3K
4imrApTJrDlAJzZEvsuR8HSL5Sw6XT9XmxP671Dran3vh63fBEzIn7B0tAJj9sxI/ev6IDvzWV+K
ZqdVZTE7hVfGme2hj4X5yIBlXNP0exKd4jMv4wTbQJAe6J+hGLJGhYJB8icf5UEvbozaC9rMuIlk
kI0Adn4SDdOdL7W5fBgVERdMGE5reaMQA664ta3CS61IcqUWQFaCbMybPxIVJOrOwOkhNzLW8hhV
vWTBjLJyyMHtFzAWCV6K+uC+8SPh6EPyBlUHcBHVvtUgRRurkd/KqdfaPSQBJWx/aSGQF7/E/umf
5HlRRnj9cLtYtpexsKZXLZs+rKUtJ8Rt5RdkiqlX9ub43Q+wyKOIERU7w6zeh9wajAP+RrFIPE3q
l6vjWkAdzcK8TT3ZTsJHCYGyd/nUDMB6jOzdXOc8LcxwfJC0ocJKAzpo4tjG164DhHhUJPQrGy2c
H6yO/gsPkvieG6D5mGvT2/C///5OFt2kfEdf4UIHVO1QTGkjJPyDzvlWt77xKMjonhToAGWhMb01
WGqMRVeSRaF2Q81juf66GvV5E1ippyrSl0keEFGTrT2Rlo2PzFXGwxHWE3+9VLpfpR/JnPv4hWMs
kfhp7VpZBQ/S6PdayKuCycvaiSuTLjLcMkpiq8CPX6cGikBKhPhJ+L1MQ22iCKrlKn6GtlC3i4WK
+1BDHsQJ7g+N1ohXGab8iUiO25valB9tJVDfDVNlvcuwZreEgvaAXnffzGfcCAsXoWlMl+WxL5+v
n7nLJaJlhm4VaD764Bzw5XdQtWkuuEQSDyNVG/hUW+DFCKTt+igXuROIPAiHKHcCNBEvs+Uo+C/L
ApOSAIYs/T+xU1IoZE0BYrdmdF/3df3OH6a/rDlsP14f+CU3WkRjMTIAFE46ojWUMJcja6WVw6pr
Y88KQyFsO8baR2OejO9FiTLKcegsqz9Agh6fEaNOilNVToh4l00SzDhkiran3zbOt2S0q29BaE7j
MTEamRrh9d95cWnwM/kCQvAU+hCEpeXPRBZFoREQJahqoCc4pPE3LCY1FFWyib6ptofy2Poe1IZQ
kwKHQE1F7IpXByN1qINQ+Iy9pAPzh0BJezbE0+NotpHvmUmpf+uSxIRCbeafr890a8OxEUjFXmRu
nFXgBSocT03Yxd6Im+S5DVuAczr77/ooL0d79d15dgD5J1sHXr/mF+RRYQ6IAcVeFdd0flNZwfWv
z8YPTTPq2K3XGuIvSvh5DkNEAWAy3w5V7+snLC7GWxVX8rde05RU8b+GCIq+GUWA1d0WFbOCDKEZ
eVjSJGx+CbQSZpE722hjcTWNXACNNlF1fxGvf/VdazjXc4fludeF0ngO1Kw8KzG+PtcXd2+U1SdU
In/qSq4L4DJWdk64zw8qcro7MWPr6HJy6bfSzgfVpa9CEw6Uld1NeugBLX6PMbX2MYyCGjRjiNvs
IbQqBJvKasIktJTM6FOKugEWDWoRunZsyrfoPxQ4YceO+kvlUP1djhaW2m9fCUgK1JUIoBqtr+U5
anFiUALfDr24G6abbLbnJx2Hr/P1UcRE13vZBErOa4m3OsuxHCWpZiVAqjjyoiQb7gynQrLX6cIz
mfuewrZIR9ZDASwAwEqDhuCwGgo100ZNwKV4VFf+HmPrfUPhFZUT63OJ9h4yRD+uT21FkhZ3J81P
SzEoVmlUxyyx117t2BBE8YwcZ+hhyJd4WRdNAZZ7AW5KPOHfK8o8eIjctvfI0OAHbgS5C2IL74KI
LOn6T7lcZU4OBwcSLqACKBHLX6KoQLmdJArJCNP5k2nHGErbQCi0CKGa60NdRvvlUOukcNbaMO4Z
SiWtdi0nS24MpZu8MXKCd2ZX6f/L8cR18GqRFb1BIIGWvgeUOHHNotR+RUkyHlFphRgH4GHn6F5U
6whCqFbBaUFfgNVcBYiYXKd1ZEAYWugrN1UiI+4SWVEQYuLdKw9SXifHwSrzExr59p8p6il/X1/g
rW3FEgNC4TqFarwmV2FQJFWNwj4OKrV6roeu+GLlCJ91vq/dD3zlc2VlqYe7fXLnBJV/7myBVyn7
t5YfWAkkVDWFrj31qbVmYjgisgucMfTGQaGOx7E7dj1Q+gDixE4s2tq/1L/EkaJQSsFt+ZH9EUHm
AA08r64xWEYrFRmmCfhkqpbT4frybu1fcM00XDXOywV1rS3iEZ6PFXgV3S84jxC5s9rwz7EgVE8o
ue7sp8sLh5IrjygTqCiY8HUSl/S1BFdOC7wEV/d7ZBWUv2Urz3eqUpexj1HIGagyg2YAALNcwApP
4bap5MBD/aP/irgbIlgByrIqDuh06Bz7VNbxXsl3c2rsUJIDuq5UMZeDBtQaSTXzwEuxtPpIs3V4
DhVtrxu4kQ6hci7o/hTdyGZfzsurCCBJKIqkqBd7c6pnz9h5Tz8DwsLdFGv+o4pq+10zWeFZzxGq
KqQ4B2tjjU/Y8GYHBOL2LD1XhMyXqC9wbJCs0KSHF7aO+vhgaGqcsdSaU7xPyOC+5OEscYMi5e3E
ifZBtnMDevekVX8VsaKd5WzSb2BXxQ+lGgT005Jw7+7b+hSC18QNa/JGeYF6vlojzE4GBL+qwKtL
R/tLlvP+mJn9kO4cnhXu+d/Jg5ODMc3Ll+tm+clROJ7g3YUB9AvL/FGoEE3Sui7vnWw27svOLG4n
pw5vnaCRzmVWls/A/se9THH7V7zgCAXcm3rL8lewF5zORyDI1aZ4/iMfav0YY5t3asMUQZoOWBkS
vLjWznH8OKNvfMgiZ4/bv7HilBwEgoMyGe+B1Ur0FiGrRFHYzWQreZbQvoXVn+zhxzaiFQ08QitC
CWDb1wxXcexCMx8k/EnaL1I7Ng9RmLl5hdZlJTs7D86twTheaCLI4goU9tSvr1oEybQ56VvJHeOk
c3mSWmfyCePJSHP7nqiffLgeireWkKgP09DSkZZY9/lDJ7aNLu2YnAasZFCAlkuRlbypz/+yZXVi
I99IrCFlguWsunwgcepqyUXgIgXPGZML+uNeuWYjADMKz19YfJyPtUwPTY5writGQXYtfgrgY5yd
Rpx9OWiOXVEN96CYop2piZ++zHjJT14NujoHQTrVXTvzegEVoD+05dDeV+3keH1T6D8sbfBvGtvu
Pb/0LffNnw76B2rFCBtTZV93+5Jcop4TBZLrBKHuyT1Rf+7L2bs+ykZawGaE4MUs+YKa+PNXUQ1k
lDIY9ei4SoZqzoiO4dEoHPVQREp8vD7Uxl7kHhPcSB7dIrYvh+r9WkmHsHbcMOztz/ZQzfd12Q47
KdVK5/dlM5JWAvmi2MbTcN3SUdtCruc6dVxsrEd3NAuEGRU/Lg45hqM/NWXI3TmWo19mbKdCf7XH
8knvlEd1lhPPMpP+NHHnPjWdJuGEPlsoyyN7hTASmu4PYW7Yp6lDke/62qwoo//8apOHInZKLy+5
1eLIPGp8y48c10jS8lFPB6yyZkWDNXCwsy7LbmKpC1GmtOTpQ5TOOo6gchj9TBC6/KAmuHCGk6VG
h1aR5/qQ8slRENMLDfr1EHTB0/Vfu7FpROosqlGU+y/UIKrE6SAfdDbGJLlydkqULqdBSs9Wjer2
/2qoddtRHnAKq9vRdu0mGt9zTTS3qjoOD9U4+zvfYGdW6ybG1A8+BoEI1oSJ3XyCXSffWPRO3lVh
N/zOrDSaqYikik7Q6gXUFbiSo0SINo5c1x1WrTHKAokGB9G3M/N8fQk3zh2C9PSkaahyma6rPhIV
n36catttjXaGfGCjkjCgwvs7o6APgg6JA4RldQekDD/FNXuCyn13QNpROpRhvusKIUrBq3jMZP47
zKoxkNjGLI9pZbtaX1VfqrGi7Y1S7TtYqn/HbaB813wDBcoaNTC5M7PuYJpN8vbIbMMlpNtF4ASm
Ki75VzFzsFIFd7uG7V+jUAAgDVnFCRb/bywoMEWTHpHONlkt6Dw7iRIlJTtfiRSPfwJ4mqOi+juj
UG81hQwWMkPLuSApMvnCAdSlSP43PsKBq+RVv8Oi2zxZPLRFB4SHmr6q7+NLKN6bbPeo6vTHMJTS
L4NkG15TYhR4fT57Q63mg5CjXQcmhxgD6OwefQvHa/VBMP7L7DeGAhImLk+eTpyt5dKppqB5SIPt
9jIauNCmmrtxQlfbGVrrN44w3QkhAEWmqq1THyDEDrVNjnAhyyYZXFGfyTrUnSO8kWBh/4XyosLL
DTzbKir5edMmeR/zmYbeuKumKLpLQavdoOukgZ+06/s+D8uv1z/Y5qBk+MCakJ0DqLNcxb5TpLzH
i9iNe2yjRAfs7CA0d1+07fyesnFLq0GLdkK9+J+uowgWBaD2DB50jLsctKwdq7cndn0ZJ+ZjNgya
q9pSeTbSznqwQi19e8RAy1KU96nug5wWIfpVxOgTAypey1luizo/dVFbnIwCcsibl5I6ODLqoAcB
F6zPso625ST3jKLgDXRGEtZGzdREqKZ84Xq01efK6fYu6K3aAf0aKs8GdQr8+laHOy4gjfastEvC
EGe0JtXmWQ2ivHDNLrf/7FJipF5q+VPQ4HpfRqKjNsASgxkVqLcSecvOMmyEAMBk0EpBZZI7rwOn
Jnf6NOHQ4zqFH52yqQMnL/uVqzvO73xXA61qKnhQlal4Lb+rDkizTuAmuWVSR88I2ON5HvT2Tkq7
cYFTtyM3p92Bv9AacW9KxSA3BCC3tdijnRxnMGWb8O33jcM1AwAVSgYQytV3DLq5if2YUUrsjdzY
6r7PdZ/vPDe2poKYELZFFPXB368OXmL1yAhniJujz4sT9ZTah9rQ3wy1Eh9DBTgGEkW8oUXMeXXc
bGdWIwyeLVdz6vroqIV9GOyw2/ksW/sMNApsS0iGom+9HAVRMIjoYYNQezPZN4MUKJg/h9kzGk71
268aIj/3DBRpEDZriN8c5Lg9QAWBLpCbJxPn17PEK8TNQ3nPU2prVkiMYl9FyxnW/eoSSEKlt+Yx
sFwQC+VpTtvsplSs7BRIw24yJ27IVRimjUQ2R9cTnM26DK8o6P50wDxcpTZuo0RK8FWQzhSp/7Ak
FP6lAOkDtC6OFazIw9Co34a2+nE9Zm5OF5QJGwW3UYxVlh/RHyI/SegFEr263C0M1CiyRM/PEBX3
9EZFanoxW7JjSheEaEtf3XTGaCN4IU+m25SqdI+lhorFihoeC19RHoxIzQ/jkFdn1H76Z7tqgt+4
g7hfEXPh+U2Kvj7fTpvgtqmYLvZ6OpyHHHlOYuVO8L1srUDCFLKY4lqFjLHWekQ6Op+ivjJdqXD0
w5BHfn5o6Ab8kpRKvTdmDAXLxjfR3I6Lz4jb926Ud82THs8ofF3/thfBhp9C0AQqA8qK5p3481dh
YK4UFYeBznRbW87udTNK78xe3slfXjhDi89KdQ1aI3VKnu/cNqvPOpSjpPXg2l3dRI/iPFedUiF3
lAG/lHuhIp0r0y9fw5bgrkJ8a6SaMISPkzOX1sHSwrQ+DDoOlKd2KLLR61vZ6eH3N/nfxWAlxsEZ
LW7V2i/7exmVH9TMJyXpP47oLn2G8ehH514ZCv2QG0oP5R+Uyk6YWydo0NNpCYgrnl4ZN8TqhAST
M5R21fceWjTFAxqQ2THP7Uhnt87yTdmTVsixKv11/dutz+XLqBSJHPAnAO3WMEl8VBAZVCBD4NvX
nOMkDU5m28uHvG6a8/WhRJx+/QEZSmitgIpAmVRcG8ttAuPCN2zuOrAgmeP2uho+zbNuHcdAlZ7C
UpfdJNDt7+1sJzu0hfXSUhUlZ4I0CbqY2LNG/zkh0ghqPvfgA/Tpb+qyv2a5LE9ZHVQ3iWkHN+Pc
jN+vz3a9sC9jUnkmRRQDWyJKvToUoTXltdrzOfW0VhHYGuODjCLdEXjdtJNRiJ3/emGpwEGTBtRI
cCXArxUQDDuWAi03Kw/fB8tNFabWFTLnH8TjQTJzZ2c51wFWjEcpn62KZrxGQX85NTUqJmS/usob
8fLxsMKcb/sAA7pDh5DmWQmHGLUMx7wdubfvabGH+s6E1wHn5QfwEESHmB4hJbLlD0BsILV9M628
qW0s5He54DALGLNoJ7Bd7htuDxoTeFQL2NwaDmZ3EDOJvKXn2FGQH8tc7X+OZi8oB0Ue3dpKh2sH
OFLvrVuHYam7CzYU1/aaZYNVFq9HWjLIZaTfMHmMj3VZfZoVa4+jtLGOlIsgXFEiozq2/pBaaQ9S
pUyFhyCOcZtVJjJsgTTdvHk66OYCZxXdcJ4uqwtxDgbZLBEB96j1DF8HzZduyb3zk5xLyd6b5HJG
0Mocmqw2eZwQ0F3uDOTU8NOY4twLJXyRdKtRDhRj0tP1GV0eODB7KFgKNQQq7OumnVxMckQRIfOq
oItPyI7gk2Vq3qArwRH1iPrN253hRDeLT8WeX2/3Ma7LJOel50lF7xwBDQVumox7UOCNSfFwFSLf
QrmFKH2xdPGchUbhdWby1cxm7Rgn+k3TZvCuJdybri/hxofiI6PY8qKZCaFrORo+RpZBZlZ49SjP
z1qLy+/gyG+F1YoHFi6ZQJvQlKXiL37FqyCMFIzRK5VSeFWZ6u+GVBm/aIVc7Xyfy1DPKFQEMGeF
MEYMXo6S4lZYp60O1QDvLCRIhAqN0useDnfNTkTaWjaajELXlP4f0s3LoWLZECZicuH1ZQ0hHfwf
ffpuT8ptaxR2NwAWZANIo1cTkihkY2iVQtMYBuWolnML4UDaa7xtbTjUTQDbkiYjErp61zljQRQo
HWSE8dv5I4TQfu4mxzwnDpYwtYWQ6tu33AsvjVuD+vwai5piXZdU6px7XUzXyrbQCs1C6TcOKxsB
bAd7mjLimvo+duWg5kOaewXYonPepOD2kQx/+5ajIQRhAqIAl/Fa0g+/o6BWIq1AsbfPbnhkZOeZ
ZQNw2jo7Q11AFDhEPBzxWKX+iBj0GgBapm2EdQG3BBXa9mDH2J812ld6tT/qMP07S/v7sMs/FpNz
X0b1Tlt4YyeKqwPELoMLQuZyv6OFmg4UFwrP6YLpGCt9CeI035vixgHmfw86GXQnxEJzlU+ohEXU
fQpGKdDBq1sCbNykzxEq26fre/AydaL4j9s27yVEnyEgL+fj4PKHDmtSeMDQQ9evOuNgN1rn+dgu
Pmoz0o8F+I4bYJ/BhyrVm52reGs5hbq4AnKaUtpamwtKr1VWXVR4FgbnxxrTJJdmaLuzYzYONh0I
rmCwuKg/rO8rEo1MNnpYSmhNN0/xLAHyjmYdDbUhQZUzT+Q9aYLLRM2mJQmLyCRpogGiLZc1UbJc
6onDXtpM1T3vQ15/QaE/1Eo8h4cZtjC+j2AadqLx5tHgVUPOzbbh8bTansYYNLmEZKo3jDPNqS6S
Pgd1ntzZtar/HAt8ubou1J4w0anvVDLFLx0on50fsTF3pAUFHIRkkf6j+Bqv7rhIzwalQ3LZU1pH
uovHOH3QZWreyKrAH8WG7AFEwFsxBsQEMHridsDCi/C9yrMgvLf1UJIB1SDHbqYkxJteCtq3b1c0
zEi9CdiUyS5AE0Rr28jUzJNRwX+ew7LF7bOXz9fPpLhnls8nmzIKyQF7VXzHi5ealXd5OmSeX7XR
+2Iu1ffwVXPEu9vw5JdwLuMqlA5F1QU70WAj7uC9xduCDcS7eI0VbbNOjbW6yrysVKuDzEPpkGhT
4c6qPOy82S6wfuKLUXC2OP3wTUiGltuEfwt4aCgzTzLNn0qZvzOk9qGNHLQG6ye17W/MAT1c+EG3
FTaviRQjIRLc1GXx9fpqb4QgytLkzBQiwTasy99qXiGvyKXldV1NBMwQcsaodX77zoEDzGtfvKSA
P6/irBZDHUqDOfUqXYnIljXDDcxmD+u7EehYTF4cAuNMAXy1pvJYV0qTAWDWu2JGdTmVbiUwZ6Gf
YptqS2/th/MJBYuOnUp2QRKzytA1f1S6trQSL6oxkEmrvP5T74f5TTZlAtFD+1Mgxynqc+rWKWZm
BUOEHWDiGU4yfgtHtTlPc18fijF27tKqV+7iPkBB+vq2WOnx/jssURzcBOeQbGO5P8PZiXNU7GIP
PGoxINWUpF4GXefGSs3Wi+MAd7hsUp9nJVNOEBLoN0t16g4NNpySYafHoJw1z/AraycFuWi8sSBc
ZTR8xbNb9DmWv2ySUm7skOSq0HAqiyXfOiRhHoD7cd7Zevzo+1HkqnLw3gqzd3E+PCIXqB5iY/x1
fYk2Tg6AD4qEZJdkzWvAVVwj2YR0acIJbpW7rnEqd5q6PQ+hzVFA3dLXYw9wly5nS51x7Ixcij29
Ghrg0GZ957fGz+tT2Qh8sBnFpwYKLZRiloM0OU4Q+mTGng/UDonOEA+DBoJU53Q7I20cUfo5bGRa
lByeNeJaG8HezphPeuY4J8cgIr41VsDXI/Ofv85BsvcYvCjMs13gSingLwSckFmu5zYkaR9BebPn
KLgztDEvDlkgRR8HNNC80hnTkzRG9alJbecwTlN4X08FPvdmlO3s3K1PiWSOIBMboqEl/vxVZiAy
pVHxM5S05b4+z0UmHSWQlTt4/a1vSVneBvpK1x2gznIU2woDxLzlGNptEbhd1lcnBzjNadJzeSc0
XU7opXpL2QBNMeqPqwAoT6E+IL6beRCwpFvdH380g77nmPgiQrDMBxgF9UlxK9PZXk8or3wNF6sw
88oceY/jMJVR9ayTyE2obto+olJD0frnJBxtBO17PIwO3Kfq+xA4PQBZf5h/UPtFmLQBNq5SEKIb
dgr1sX6Wm6QZCR4FWr6FFfxKQvjEAP0zv72fzaabTg65qoklXqz8Glst+jRkNe7qRTade1mt3yfx
UGsHSdHQaKSjkWfeYE1zADkq7YsbNN21L3LbDIXXGBPOE8Sy0+Qr2rdKA22CHIGWnUuzkr9H/pD+
JU26PJ0shOO0o1078g+0Uifl3Kadf6NLxlyd1bLIZvy+LaCbqh4UBz2vrWgn/dpIollv3l2EAoHD
XVdZJ7mK4xYhSS+Jy/lrXzvmnxXymEdbkernMguVByXTbe7vWr2zctk/KXby1m4saSy/gaIhuD0y
6fUDgvdnqk6xwZVj4nI5qr1wezeaQ6tbe2+VrU0sNhbdLAZU15IHaON3Mg64UO4rlM6KyU9OPMDf
/tJzqNLTNEfZAAbYWgzUKTUjRwM29cLE126MbOgfU3h1O2d/ay4kk3BqhRwTHfrl2deDhCWdBxhc
ZfFJxnLb8zGU3UldLwMMqjGvBlk97kJ1isJkYpAkiulxxnbilZEZorqb7DGcNofiFUm7iNLuBfkw
D+ausOo+9fpAxh7JrHxEKxHu68ap3ZnV5cXErIDqvBR06VCswuYMVGeSzZQPVJf5XVO2aNSFRSYf
067GrRgZzD3Gy+VDkRG506nmiPfUOn2M/TrCZJcRjarRHixK/kdjGqwTTnPqUSizuH2svb1QxaDC
0ItqJViXdVqXJFhqyU6YemYfDXd9gS+8BTuDS3ja69ZsbEbYJWx4HnO0h9dVeXsc+jnPncSbomx4
SDPV/J5UFk6N13OXrWEQKYLAxTjC52i5560mAxxYawxjqMMjAvfNn20eZLfXR9n4WJwosggeF/Am
11gkXhXk//BIvLhI8WwpK+W2imRlPMKpVh6GPjJPfW3ZO3i9zVENLnNeTKD617k/lMjOnKop8QKo
aS6KydVRacf40fQT2S1wif1izo7hXZ/q5oIi3I/yBQpH8AuXC4p+rSqqUomHTml/Ezmtf6is6K3q
ZER4hR4UFVMwIVzqqyjCUurogbaJN8xV8G4s/VSI+PfFTkQUx3aVPCyGEZN9lXNNbWjqI8p7ntHa
8a1Jnmsdxjb7iahM4jpRY3pp7MBymNDiv9NaX9/ZnRtfUBNCwSAg6XiA/1qO3yCz6oeVH3tzrreP
PQpfxxHbl+PYd+qpb/T6Vsqy4Mv1L7jxRKKFSOGUxyNSYiT0y1GjZsrisqoQsjD6qDpz0TiPUVlb
PIUbbOptu/7Z17J1T1rVo58djzehJKmeCcXxQc4Sf2dHbYRxOoAgY0wbu2G++/LnZMROdZTK2IPX
PhwhXKbnfMJRqQoRBr8+9Y3NiyChkDVh84LPXUWDzPZxUR95lJFVtAdcj5JzHnd7OdLWhBBzp3BM
QirQg8sJYQxWyz60S89PQujc81y6uRzbD5ox7LUBNyckurXkvzxe1k8zq5B9pTIYCsvBb4Fp53dy
FO6xvbZ2KagI2MTcgQC1Vh+oG0MYL7Yae5rtR2DGq/Fc5lPwTg8nLLMC07wF77n3MtuaGSViMi5q
8LShV8lKjPhu57BsKAv4w0Gx1eHD2BfV5+sbYuNepxfIJftSIcUUYfmp0DXzdTXjwWkZ0fA+CYL6
KY99xE26HPPY1teMnYizNS38n9G/IN+jiLnagRhklW0f4JcUK4XtGZLeuNIk78kSbmXpvCSFvjAv
aQizqy2ITH7W60kfe1guDHdyOIy3Q6ZE77SyS54CjAFEIpPeAiePvjfNTL0tzObieH1xN84BS4vA
GvJYlEHWKmv4FwJ1ngPijD3rXxwpjg4V+uBe7fd7XIqNZeWwGXRrmDSWRKv5dkM3jHg7Rl5eyPl3
J9LZnY2Tn65PaGsUsjE6Z7iOIgW0uvtidQDAPSUoxUjKtwpPtrNWIVNwfZCtVQPnIThJXAwX5j+U
lalz5GHkjUkg4TCW9Ogim9MhU7U9L+bNocj3cIulGHBBpsnmITfr0go9JZT+rILRP0WD+iRJsf8b
O4F6Nu90Fk1UWpbHjNuv7CcLVZrCMpFjnxr5rI3Iviv+m0khZA7wdl5KbzTDL8RYdORWUFVQEcDR
K+p/NfhVXcKe5/pH2kgcUJ6i3GrRdBfY1eWE4hq3RBW8n0cTEM0IqBM+FiZlYjZnvul4HibTmo4+
6BfMA1MYHjzGJWOHQHQRvHj7UPkQbR1BiF2/TQV+tA1wpvNQ0CzeR33cHHuQuwcyReuEFbr/1jK9
GA+kvSitCgLWKiQ7rVKjd5XHXo8ztOvIQ3ew9TbY2f8Xh4wEkqQEUVWBHqd0ulxa3URSlwd35CnO
8LPCfPYkK7W/k3i90PsWmZ8YRYgoiCI90KNV5kUzgBJyVEWeRC2hPExRAyAEw9BzGjbaBztykkdc
6/2TqteSZ8VKFx0ytPgfLBWNwaDB7Pno4Azqzk0gzOWRfK21YTyPIAnd1JBwO4wwr8WAY5aOllZN
T9IUmTuJ3MXxFXPAJZD+DO81mlLLlcqQlazxk448PWyb5lRVuU6WbJtpdBhJaE/Xt7wqlmS5ZPCU
OVD0wy06xmtKix7pSQzeHVkWVUXgIZiq+Gz7lEjvZGon/l1jCcRtWmPSNfhj9auep+DRKYYC2Zqp
kA62ryDo32v5r9DUJK+YVLwjmsAoHqLc6h/DBHOrrvOjh2IeLCCtXX7oUQ485tqs37ZtbHt5j+lm
NujabeVL34FU75HpL/ceU0TXAS4lvCui/HJFI0XOFWARKDkVqfE4JQ0uPXoZ7ZyjlfcL3RMclRHF
BghiAayFMLkcxoy1QEnjDr8lNXIO3ay6cql+CKsW1LvzpenUe93yn5DhSw96pru8im8dPcUoNq+P
YT49jXn/ye/pbAzyIB/qoXartNPwKMN3UBt3Sh+XayIqUoKYQoIJ6nB1UqB+O5JOp9HV8x73s7zQ
M+Hf00k7++symjGOeACAHoHauU5ZggS9DNQLbDfzZ+1jZMX5j4Kyf0ajPs0+zFRxdwbcmpjgdNDZ
BArG38uvkDTWWHdcDa7v9NKtE/Pu0sYwfWvCB2hOQB0EsU60jldbynAiKIk0O+A31MOt3rXRScjs
/c5cAIqQoItqwJoQbmpFO5cZc4nbKXwI5Go4lFkS7TyfLgMOSRZgYvFsJONesxJDWy36ZIAW0lZl
dTIrfFvs4q8cdMrOdDb2gsjmQOehcEa5cnVAWlyCi7CxTTcPgukeq0me4JrF26M3hs/VZO6d++3x
uGsE+BD49+pmi3SjzSqyLDeD2vNt6FDZNDMUoFpUN89DoRg7kXtj6wkWHmhU7m0I6KszNeNdqyDq
Zbq22qr3fmjEZ2pGo3s9Ym9+LlIhQKIw19ANX25wmPsO2mViVhrQoRBAyk2jTZjvTOYem35rAbmL
CJwC5gZWaTmUNtnoDmoz/Baqv3fzXGnv+5F+x/zOqONyZxterp7QDkQDiM46QXQNy2px8Sk0P9Lc
Wp3MQ1jXfKhB0nZSvMvVE204WqoUQ7nsXq7DV7WhIjbwKdR81bUr58dsJsrRoE7r1vBNdup4W/MB
/aCTHfMoBCK/XLwWz2Qigqq6tSOloOSN7pQFqf/mQMR8QL7Sk+Yzcb0tR5m0QB6CQFNpQ8fxAbNy
5bPUKN2nt+45MEC0Z4CsUQyFBLocxUF/Miz8QXXLCe1DhGgiNy4N+WOjGv7OUBvLxt0pGLbgD/AT
Xe25WUcJubBHlby7um163bjHKHVPBXBzED4OCH+FnGC918bKl9EnZhAzzSeq/ZZ9Fw3SXpfpsiQn
sg52NKkHgBHqAstly3tc36kiK+5s5/WnOmzBpBDs2/BZ0knsnxR/aJpDIpcJJDU/xx+xhFgd3BZz
M6MyNaP5eZ5No98LjJfTJwt6wQaC5hTkg+XvkoOsHSKIFa4emMlfKYhL+v9ytdMpvowelM3xXRLe
U1Ds10URJ5uyJjVymUWmv2bbExrzQfquD6vyaGTpnufm5nBwOelMI2wF62c1qViF5pIFssuBmW/z
UlfdCOvo/0vdeS3XjWRr+lUq6rqhA28mTvcFgL3pnUi5ukFQFAUkvMlMmKefD+rq00WqptS6mIiZ
6FBHqKi9QbjMtf71mzQncjVezOZHpqzfXcRdgEMBQG3D/glZ/+XxdEbuutu63tHVfhTD528P5ub+
NL2Jo8ARZVemNUNq+GoV6c0N9zkVesdpFV9cLQPyMFcX7wD5ZBhe84Pe88/OCZCCVsAnzxWPnpfn
tPSinIaRlMuld+sEC/r+kEdO/YOV/rs7tT9z7JF02QwbviPQD8gURW+47nGPKj9ZIqYArt7ms6kP
4Iy6xY88OL9znv+muiXEm3fxm6PEK3hOKMY2CrPUYzlkTBL7TcuM8JCpJnVycKEDuG7fF0DTBJcm
01bbXjyM+fyeJA6vTPGd6/rE0batkrCYpXWoO8tw2DiGTsZqljCy67lffzTk2pfuF50ZowMaF4js
qEEYzr96oFVJJVVag3sc83r50EK6OKytQeBxj44N06TwcoE28IMW+vs169tRsRgGAdmVpK82FLWQ
KRrk9Cf5VtTX3aqjiwinj4uQ2PjTYiA7Iq78bk69vDdaroEfHgECu2u3K7PP2vHV6V9vPX/ySAJs
wEdDNb07Ob96zXJMHrRbotKP2sK9XrEQis16nX52G+Ws94AC+K17efp6RQQuk2TLSKwxpLteunPv
g2IF9s+/XlAs2A+s3YYbFPfl6zU6tsD5o3KPKwkciaexv1YuT9hfX7E/e26wUICkuDekGCW/PIpN
rGPgzKFzJNWhy5ImrJfUilBJxaO/jqe0RO4ZiN5Pj3536Bt1GYoYoich1r887FIFq1U71G8Gg8QY
MgJqXRmNP7iEf3Jyoc0MmxWe1ZCF9+VR5tZV5qBM++jutt6RxXEOOK1ZaTaznxO+Z3gxzAT5/q+v
6b7MvnoXsT7gCYGVREX92vXPX2sXs82VgsFa8litS/1QzktwsPo1BNLK1KELM/MuC9evf33g7+pV
QBlqx30IxB8sOV+e72AFmJaz9lAVq+kgdaOuK4zpz1blWz94075HzzgWxgB7B8Oag3XFy2NVoxK9
Uqt1bIWJyHos+jrBfm3irJfeqFISab2nguz2NAja8MCQWh38MijdxN3IB8ZPbjyHu0Gk59qPx5Ul
97zOCzJfAonNLwntx0h14mLgBYmL1W4SJax++gEo/SfrBTNXCLqsGQzvX8vNIpy5TG6NdYy80T81
lqpMMmYmP3jH/vQo2IfYHGEXkby6VFPjmgAo0joa/ngzTllwK7PS+sFDt3/Jq4eO3XFf+TkC28Cr
vb+bwDIXU1lHYWwsuEJ/jvrGxmpMn60TbfpfP2l/ekqUgwEDQYCA16TwVjiFyqbeOkoCUGJTOsFZ
tRFM9ddH+RYP9/qkQNfZjFkGgfJfnVRLJtBYL715NFuv9RKU0eMnAsVABAFCws9G1RTvu8IuRbI4
eLgBJS7zdKw1GGWcl8pEEhla09fBWbI+HrH7fHaCaXucs5Ew8SWshEtQdTGKxBhdr05GKNbiBBM/
9q3aVVuP0XbkP3pNH0Wp66z4mfF/iG47x9KC+jtz2liUbvtbM2fhl4ih3rNF+/ug3XB+t0hDuDB2
HPcTkQ3VEqPu9j64+YR0APmLtGITtR7EVjuEvVa7ubkkDRa3b8NKm2FClAmTEXSd3X0t5upTPg7k
2DpuY+tEm902JlYfLu0ulqllzC++eoe/hV0QFOHUWked1aUf+zn84NjswvbzD27Nd48bEnaAUsyw
0JkxGX75+vskrOjQrtfjCtLELi8VvopdOIGceD9Se33/sO1lxi5FJrCex+DV+6Nov2ar7Nej6PSY
5MqNboq5qL/87BlBBGa3AEGjckAn/vKMorDuN5hc5pE+k5zspe7jxRA9UVfLj/yovtd20BYD/KJB
2H2TCRJ5eSzTU2M1bcN2LOjshoQmdjsDg2gpJJpGjGfLWGoD38OiVGmtcv89MSr9Z7ubmwsl2kwl
az0D+bpV2z399FXY7aqYJmHaxKv36o1blqEvO0RYkE8HO4mQd6ZMQ63Y7ocfTRO+360oPPZIkz3w
er+5Ly8Cq3kejV6xHcfMmg/4/rpHwwxnCJD6Rxf8+0KAQ+1oBNvyzq5+VdMrUxoy7LwVE9GMJtoa
sv7O2twVgqybG7fYkBEolK8Ojlx/fTm/f3SBWfDAY/KJgwbss5fn6EmvLjJ34TWZo+286rKvkTeb
PyhzeGr4mpfrJIdhuo5VMzoTtNMvD9NvrRwXK5qOWTdX0ekQydU4NK61VQcnW5ffXG+ADG12udPF
voz891qEpcl1mH2oxMOUZWnRLbWVaq8p7RgLX8ONhXQGEVvWbJHvG/WefaCSWdxD4S3DwxJtXZHM
mVhKCNc4TJwSgggANzTRMhzzekJZ7+GofGjrbHVOt7noq2SZwI5jtjC8XXAXLvNEZKB4133TEOmy
bnVQJo1n5x+HVYdG0oe6CNOo7cNLOHW5e+rnA9TYYOyiuK9m+8FUashjPTcGJVVW5vqg/bGpDlne
iDsfSnTD+CgPZfLNoj7NlJnvJz3OVbIbye5DWysj3dha/T62M7v5KFaZ3SM8qO90mPtfhkwZ91Ds
yD4fjN66DwbL+qAcFRrxMoa1IpiqAzAYps7zYTnb85VbWzb0Z2+Jblo1dlkcVUHpJevaBctxKoYa
W+bA2LrLBs8jhsRbhzJHC0PljBBDusuhDyNxTTPZmMdNW/IWIH5CwLIV5rtBh7VIqt7RFQYeW9PE
m/DIzRYOpiEng98XDXo0OytThpvWW3cehXOYa3vqT5tiVO8dr3AemexKrEZ2CrsYfX3tG0ZRx2HO
W/MuE/10IYrN3g6DG83FLnHrnBPZ9W2bhGblp2W4NGHsern7NRoz38PKx1shyrlF7pB3tlo3emaJ
jSsxm+9JlXHHI1VVHh14VMa7ujN0RzqARRCUtdkSkMcvIhkHa2mcTgPj1Bh7SiNj39rWT9VUDVy0
0OA9LZSxkgvWTzSXOup5h4VgNhZljnoKM8/9bChfYvPRBOJ849OfdT6s3JkxpAKdt2q6BO7ZnGM/
aedB66hWVJVmIXnr8zlKfHuxfSLDVPG1dTr30vZmccsgFE8Kow7FbU1t/TbMh5oiNwpancohZARh
llb/NG4ziUwqqEnMVsZEwD2L3YxJunL0eVdU3ucKjgOTOpBMzqyJNveQl/n6tR8r796etR9gEm9b
jNSkv87pHNC2JMS/AqES5lOwSHWh2k6DZsU2tuXO3UJopVrx4R8kdlOAvixzkS1xE4YLPJ5S9F/t
zst+w7ho+NSGiCXjiR7vbgK+dxI7ojFGnmCNV5N/E+j8chB99jD3g/GV9m+qkkGrqU3wkA2eZ2QQ
n8pS2dbJGNXuerS10zQXte9ytWdRjk9orbyWzL0iLI62KioRj6Eur1v4wmUSuGv42A+DfhbgRXdc
nQzxAw/RkpjYuD53UaGCBL08weMzQaCP2Oirh3Wdzf6kw/uZ/xpEWqZOYzldojClJpS9r8oHwFBR
JybTOitu8Qj4PEUgN4eVyE0vVWvGE1LVXvaRjwlYamr24yqfyyIR3hAcoDH6dBmeEbyVxooBnldW
YexYk7ytnR6vMUJCAx7Lqdh96EXEPZjaoOhjB3LtRTTb2XCW4ayuj7xS0Y2fuyGBZ8vKpN+1ujGP
J99mRCrw8QtigL75gepuG2N4X3NJSWg5F2Hnr2+dpjSTuXTQGM/m6p4PW2Tx0FpFOJ9P9twj0qWh
kwkesTn57WqYyb0L/OnC8Hxxl/lyadOqrT2yYbTp3mdF1tz5xTD53MLOIpbMl9apxwjjtot8dEwB
Yx8qRlx4hsPkEptgRLKFzqfE5Yaf68Pg2tZ29EmmH85bkvOGZBIax+B1irYoEboqLvckGp4Nd/aX
Y8frpo/bIrv2RKuyb4Hm2rA9rfpRQ4IRDQzWpZs+1swkpqRgRnoSZvmeJ9+3WNM30+xdhmpEXV7b
g3Vtwtnyk7kp1ZU1TNiTNWQ4npDKyTLaEg4ozol3ziWZKcVsnXi+ZtEc0L08jFVZPxW2MecnngiX
/Ch12YqTGh8uWjtKdedEeHNE2d0XrE1lLvrfOMACCFtQn6Ckjax7wjwq5uujQSkwUoq18HCNtUqw
lrc/bA3Rpyej0oF5SlatXcQed7HixggUQ0vULF7sqCzsYpSa8mMTChPXhdJE6tMG7vaRtG0C27ZG
2nehXdVnjoK+EIt56JbYcTATOJRBLqbTjNXYTO1cBQbmcF1wn2Nm7scRm9bVyEsXnAdBb5jYnbt1
HdtlWz/XQo14jmF49In5/XjRYUWbwRyzRkDZPqC1WLd+vc2izdAk27QNi/iYeUsclCUq8NJwW24z
9tpn9ZJ5cUeDc6KGwEy2XF4ioppu9Wx4bEYUc2Vsk102Hb2+11wCzCuIMMv3uE1G3OrWFUtexnDX
8k+TZzQq8UYNnZ8BW3luKq//0gEY0pN6yivj0jUpsSmEjT6ty5YyOFvXwYrz3u9Euq6BcakanEqB
iLzik+NK/2pbh1mcsFI6S9obNhtaYZVGHEQleY+qcQcWzKFcbj1VTp+aLqu7xOkCsbKYehXSr9nq
s3SDdVLF3Tx7OuWFqaND3mj5uDFMOcEdew3P50JUp8PI3pGWAVXqY+VV/nYQ1ZxbZ0VrFL8Fpnb7
1Ck8u0yllZOktjTWiVxEd5xEj5LMdarBStq1by65liWLteimLhGbkfeJje3e9VYjnv3srgtwsaqk
/9CPnvNcRD56XX+qZ/NQyxB7+5aTVXFpsV/HZjiyPMjOn26qcRye5cBOd4IvIvwzZ8pW+lWW3ek5
n1XItmSCMreZuX6wnKV51ptlUx4M4+o+VNqYn+T4paiPVtlsX8iUDj8t9dZS0vVg2Usm4ZrYkCLC
2NCBP6TcN49hLhmXd4MK5ZNUtf7QYc9dxwMK5PdiCfQXGhTqu963+jle7Yn6zsXwsL7f65O7Qq1G
caLrAjfLiCAvHaNPQF0yelLNCX4eS5Fsy4ZiyIyEfhhHO/jQh578WIViUte4FbRP6JgrPwknKxjj
JjPG62CZxFdPtvZH23F7mkM3y76ysLE3T7YLkkQgbJPHfE/7Vrmt9a4ym+BeD6sJracxMJeHx1AP
6cIyZ6S8jXV0RhnlL4eqs5Yzf+NxghO8Pz0VogeMUwr0r2EugzuCwKo6Xoq+QAuK39ed2dVOns6G
bD/1WeU9V6gLqaJLHb0zPLtwMCTwmucpi4ybdlzbq3K2loPQVrUeWmts9hwGoR6bphue1kEiMGuy
rN8eZvR1PBJiKe67OaJqD/LKCsheRPYY6wxvRM6hWpE3t131jgtW6XONycv7ojNEjTyjM/rrbRgt
I9UmcGsasN73MSgcG1JZCS846S0LFBaLiNxL61zagk5lasobc/bX7t0k9rpjGh13S6vFhLjJSiDv
8EQf+6SNglXGDY/qdTuO5t1aGz4hGebM8kbp1a5xD67bxFZB3GscqjJa4yrCwzBmpOjlp3ZEQh3J
dcsoYsbTvTpUMszfk30bfemYmMEBDJZiiyVMvvtq8An0kb5p/NYQprJRStfF29lmF42FAFxbRjfb
YruA8xMvXd51sZFxO3kd27w996S1FEReaOe6wevXPpl8Jb4uslW01naVpVG5NAGCtWVvPkrHkgmB
F71KRuxBjfOZKC2Bv0RYPJRBrV3Wv9VY3hNGvOrTKNzkemhoA0l2NP2B8TpxqWwzkW144LG+6o9+
ton2dECdcGmPUq5p5ZSA31sdVcdM2N2EJ57jfd0Do6lF5zb0zjrVLV+gjQb9eeM6+RhPRpCBNtl5
k1SIJj46TsebVMmAjaQb1TLd2MQPN6f5qOooGWdPVKm1bMv71pHqMYNQmSeV0sWU2LPsH0UkxjyB
bxk8teVGgqtq282Pw5r7lwgSub3YNeT4QZqM+iB+NeFj3SmcA1HGAqE1jZdf4iA/GAdT+lZ5cKa+
IKOOndmJF0jueVr7pZmnxpZrLs8mdqvBvNqaE2036C/sQJeCiBVcSU78oMZZY/YVGHJeds58jQVG
O9/qKfDfGQEuOIk1S1Zt0xTBqZaOmmIzCwHisMHFew+1ywr7FWgv8XI9mKfDVDv2p5rcE3VtTFMf
JjgutVfFmg/dWVStxXVDneDHqmrdNqYRlZ9wEJK3o0WaerxsnVcmkUExmvBmI77bPFtlSUuf0VGw
MBaPw2EtKdvLurrHPKp2YqXbiHzPSU1z7OMZ3TJRiab5RHK7wxMREdqRhHmhiwu7daL1gsqIUIig
t8KzeuhNuHUt9rBJXQbjfW1V6mtbsSKmc7UOb2fmXXeNqij6y5z+8KLMppq1A40EaWN9J4tLozfG
JQ7XsddEXTYVBt9i4Y1birkbY4yE3EeE7VORVr7X3y4LcSmnBmXASVUxDz102sx+WyuudDpS2lVJ
KAfzrlcDRaMzm1150Eob435pAnUHpN5FqayUnOJwiwYnLluHCycdO++pJ81OUcMsPEiAPAz1ofJ5
1kUlWHjOCz3Kjgok7z8EhinFWYUM6VNo4pmQbls+bmkTtWSL1/OKZSMVlDyRCkAXD+SMnFC5Bstz
g/PC+aQ9ule9Ef8Vo3TDR8jshyZjuQobHSPUz68mFKi3YdH7d7YRsmRbQ96YhzUcMjvWPtUzyHBZ
BSAloog4lqr6JCrCCEhgm82nUI84xdn9Ir8MJVO0U/Ru2bFbtihL/XZqn9TkjGb6N6fQXU8S2nys
9o64q2yKx8FYTC/5W+/Tsw8NtAImDgElu5ydh6AHeso9/OESTHFJCsMcIipicPXc5b459T2/c/TT
VpwB8BBj9BBmNdjj65mYJfTaOWu7HEftXmGk6bMbT0DGPw18BQFkOoyOfRT5IIovEalyVYbuLXM+
muhJYf8ie2rN9Uce+98PPUgqJlER/RyzUh64l0dhzZ2KHBd4oqBUedWURXM7NlF9bmWecxy60PmB
QcOfDLx3tj9k2N08AXe1V0DiJgZn87x8Ps4uEX8e73EzanY3Z3lvYH4Sh+3gJgMOzrG3Ubw35V3p
U0WPPxt/6CEccnbtnrOPr6D3vTzxUWp29NyWOA+V8+ncE9jU4nLw0zeRo2CXA0+ZM7ZeGytUNqKa
3JnlEZEmmuoxmCgPiI75a4z0OxwYq0ymVvDwzZ3B8Jq4CjBWiy7XmIxns74qa/JjgGO9vZyuk78+
1HdwLJHWsEkZDu2+nMDcLy+bXGSfb7pujoMMpmQsWnE7LWL+8tdH2THyl2gsahqIUljgAclikPDy
KPzybjNxX7g5NYMdTannl09LpgHcjE+ozeB2/4hQ/t1FxNTLDHelHIohENRX71utCHqUpsetassq
sZrSSAO4cAkG/T8ty0NnwHNBKcIrQEHz6iLa2+RtmSfXo0tMTSxoVU42vLl/8FR8d6u+HQWZB+IM
htmvw5nqsmln5Q5A9r2xHaift3izup829NqPwp89VZ0R02sOU94Ec2DJdmXysPixB4p1FJJwx20y
fjd9/q+n5X/lz93tPx+A6R//zd+fun4dieWVr/76jxv9PEo1Pv9y9dhPvxxV++VRiq797/1L/udD
L7/iH1fiiXi+7qt8/a9efIgj/f6bpI/y8cVfDgT0yvVOPY/r22cUQfLbAfid93/5n/7wl+dv3/Kw
9s9///UJ7aPcvy3nl//19x+dffn7r5Dc//Cq7N//+w+vHxs+d96NXx6//8Dz4yT//qsTvcEiBk2d
SaY1Zp+7wcL8/O0n7pudYLCTY9HQQ9O3f/2l7Whr+ZDzhrUfIQUUDwxtCCT89ZepU/uP7OgN/8GB
G8yImhWMoci/TvzFzfr3zfulVc1tJ1o58elvFNx/v9UBOhv0SPvxWXYRwLwW+OsFoftkK0ltoAHV
7EZdlltnlwd3GKPgVI5GLROyZcozd6qYahlkQyADwtZlGl15kW8BpDXLeT839nA2A1Pd2YP8BMcB
NMyYr1st1ndGEzgPtjFGbYIl4nzSO+VylJu5XS6ockWM6wSodDBcTV7jT+fODFXnAGTLb2EbfjMe
sRFpnPNAVBLSMu4xPV77PpkfiW+O05UijFLCS/MJH4jRY2fwOb3a6x6zcHKnMKVfJbGOWEXmG8Kk
TmbikzE9iGXZ+KAhnZsvS4yKb6oTYbbAobMbwM3X/nCBhjA8ADTRijUlWDZxYwQ3mGPTZGmX5951
Pc7zWdi1Nj0xeeGxJbf2SvC9TVIsjlCHthKWXBKSDzf/GjFWYSe7YZt90qrFd9/S7vctHasZdnd5
toqzSSKUP583JDtDDP9MzmGKD0F+Njp99OBMKjPnpOI6uW3iIPS+8CpKQsMymk9DsyzBJRV3ez0M
S5hWOePsm2ViMFSucn4Xmo1VXrn0g+q6jvBGGma5BDEWLZH36KgcwE2IZagfTH9tm3N/M5QDMG2V
eZMfi2nMyoiJRdv0x2nRmS4OTRWWUTraS/bOGqG5nPUlxkRlslM5jXPU99PWxybsxuyooUw9QbU1
sRaFgR5cmBocKLF5iGRSjn69HBSQfki/btHqLByUbj6kYzp6U6mOPa8upiS1vzWPm9KkVTLk0jr2
hnp1ntuahdQvEIok27xaYzIzQTKSuWrEzoXyar7R2J6kXY5rSoNgeUmbueanhU4yP9ATCPPeHus1
p11zs/cy1Plj7W4rKKOOvC2m3yTdoiuL6l7lsydjL4QOFdcLOvXEtMhBTQqE8Jxb36kLZigzt0Sp
4MZzyb9J4Yw5NwSfEJ3M+C6iWNfDNKSkx4izbA7dr4juGzDHNQsvsjWgwXc6UqcTt2MocGgNN7g0
AHC9WAxBdFo79VbGRTVvb5uNPiMWucvFWhc3uiJ1DdSd5rs9q0ZHDEdUfS4Jkd22PozeWAwJpAv1
ORS9LFNuePClCCYVxXWwmB9Hmv13Tt/ZWYIrTNcmhWJ8DefJsbLEHbqmurRRqnVXai3obBErGOAW
Rda2F1hNTBLYuhueVbaSoK5d6lYgHBMAymly2Z56cDmvXJ1PZ2UY1heWEURwh3rllikDNb2lS7Vq
8zIPTTmn2dgO+wXxe2woEULYB9fNTAY+GrfotPUjo0mnsD+xKrt5b4zkbR02QOE+3qqoeTBlJFJf
he61b7ZMfrS/CXJH2tlJS+GbxcEvinFIILup4G6Dclsfl8Dp3wdjPj3TeEbO0duM5aNg7Po27DYR
k5nqWKfMmYIGexy95GnIFwXHIQiWG5Qg7an2TCh41mply8FWflaOuABCNjtuGcOno2Nf2gtdiae6
eGwklNF1gvRr6gBx4Lfd56e25P/j9vpiS77pn9t7OT4/S3bu/w82Yp/68L/+td19tw+nXSNa8fTY
/vL2uVefa/H0x018/+w/t2TDD9+gC8JoeTdYQ8O/Mwr/uScbgf2GDhJbATgzu1n7TgD8fVO2oje7
aB1qLN4+cN72HvP3TdkK3sDPtXfKnbtz71Hc/eu3/E825W9EmX9vyqi7v3ly4ZxCQ4YeyH/FeOyN
2i5Xp54PMC3C4KJkmLQeO4l34LGq6vLBZvo+H0J3YjS0seDq4wS/cIjVNNQXk2V2duoYVd6dT169
8g8jU58oi4FWIlQhWD9txtpb3TlfGLsSlFjBCmvivnfVu7akak2CGSpfbMvcKMF3xdiewfbo/LQO
xvCdaK2OISXmcgBT0pFrLNrQreIpKAcmucHKcAS9eFhdtXUz5fGo54iIUBVkZQKtjEV26srAgBVW
OdeVLb33ll/KPrFUSHSG1Sw4oo/bFPSHrAv0c6S8gOGK0S4PIxBZc1qF4T4pcX1XXw9Fgx1upqd+
SIyowDwuirIvu4WnihEP226qQQTvEV3U/lVrTX2UVCA4V3OkI3VOyLO9xms/hYC949I01LabjaJx
ZqaKWyJ+MokFcjwepRWK5prCkbVpwgT8vikZH51aZq12KFejfoAYcas9YibSmZj0R2tpqzYOfD6d
IJJYpgN+tNjsOX5m2MlsinZOu0Wq4rdCtuYNiK7Zx2ILOyaIdOH6GozInU8mMY8fpsbTkCgixHX6
YAh0W6dD31cPwMyVm2gRNZeOKPQSQ1xprrJAm49zEJY3BAoFn8lscKc4A73Bg6dT8xJbeelaKF3X
8qZ2I/m+H6IqTJw+NEXcLpSxaZEZzuctWPI1npZye5fD75kZWmcLTBMfkuxxQA3FzNHYDJGs3QR7
b+xx6Cd4fPCCuzIAn2ex3rR3srEpOOeuWxQ2iN/MttYhxic50LOmt3jiBMMR+9fsqve0tFPGHcHz
TlqrrxnD2G+ldszwsnS17Z/2yrGrdHO3cEiiJavYWJulJoUiQ7Z/0WFzNp+1BiOkRNurPQPPZpNM
Kaj6PKlljtMXJRxSYnbfyD2aMCmMVDUUB2lfOXV2Ygyhe+X6TSmTXE5QEUdSS52TxYIxcazECmG9
6Cb1drKKABAwC+Ynq5kXHfssOW7MULPQl62EnYAQB/fiAphwSSKmpH0c2GPoJUaltzPlThNOZ/5s
YnrmO9pi2NbiP8PkdojScKy6e8wbMybmrZFHCT60Frt7DSn7k/KMLITQQbRI7C2V8UFOmN/Hk7cY
70eh5zkVTeC9D+fZ/BDBIMpiALs24I7v+VRM28aDJSBtOOEyPEXdgAGpW5qmittSrAySR/05aCt9
ayzLQnqEXh0YLci3vjLIIfNjrSCl4ke3z5Vl87xmSBFOFn9bl2QTVWbFOgqx+RSEfrGIUgLX9eJV
SVXk05OE/UknUW/hZZ/DwKOaGnhtgkIsD4WqvGsXThcDtjYarJSmqTkGmI8xhMrXgLF+1+dnTc3Z
ppaU+BoouagmpT4yhhRYoO9S2xvZtw1LAnQ2LNQEyrkjVRsCc6gLEXmH64FJWHDFZN7qEyPwIBRE
C6PJhC6FDmDzm9m5sHMPh6bGNJ8aO1OP7egyJPVmsl/xhKhdN179TVknCzrud25ZtowcyOK693gI
e5wVCsH4PffUB9NnUBbnEg8wGLjrQvGKu0ufCs2jG89uASMtdGeGH4JbYCEmyfPPeVa4V6asvDk2
le0YrJ3UM0m++DQDYWfgbOpqAg6PoXKq8ge85NfYBLZRiDKwCrL2ZHjQ1JcAj482eds8icHx1luH
zM6imAHej8J+vmneXm5uzq6CB2UJIIv6r52J7NEs1LSMcCOx7JNQE0bDT0zJy6DUVl4VpTlCXCqz
3+aq8C6sDaZP6iICP/6hNvh91/1j67ufzctfA2LS7mkHz9cGyn2F9xSTM8yD7wwHv2usc0Z4+pPX
l9O7QbQuhcX/lCF/cqhdpfTyULhyU+OjgERBisjm5YVt2yyyplr0iKaUaBLtLt50qKyZuxzJPrQu
x6GGil3QQgOUm/wvmcpO/G4w/3+jLvzPAJ3/B6EamLB/uDfflYg78UK0j78cH6fuj8Xht4/9szq0
3+xWDf4evozt4T8rwN+LQ+8NhZ+Ncpp0M/RoCAT+XRx6bzC13MPBeXGop/bsjt+Lw+gNNaOLFwuT
CXQFEaj2TxSHBDvt1d+/H6fd5D3gVeUPpBvA5dfuiHVVNJaCxowrSY0voh62a6eJnGdpBPgW1JNm
Ct4WDM4j/6TRlf2pzcvjoItTAzwKZt0S2fGAw26RyUMUYAUzwxiAzmIwLO+j4IKtZ43zujqwbLlH
f43EKUg8Bixr7sYyYyokeTyT1n03jvJ8ndGyQh0ShzoMhlM1Rf5FN5X3hbGdzFBjYW/k2Y3oljGB
onsEsGF+leVXMF2GQwin4ibUrko63AhjVAZ1yz2Ub0d8idN+ze7Wdf2QwUwsjYBuMjg2RTajQMry
DxE8usQK2svVKvy0qTYTRqRvf2yWqTjptwZGyuCKdJucJcl8LJMyc3rHaNS7Qa7onNWOyXzRb0iO
CaJDhsv4rcnw/Sv03t9suvvU3qw6nbqqPLOFM8Gds7KbMlIEGYdzdYei2jpriv/N3Znsxq10W/qJ
eMG+mbLJVpmp1pI1ISTLDvZdkAyST19f/rgo4E4KqBrW+Bj2UYoZ3LH2Wt+yBrwCcn5jLoUWP4HG
PzkppriEK4bzbAtEiF44T12u4rVzP4O5gqjMzDPe9/G1iqGy4C4AeyLiXtrpg28uHfbR1t4u/bhZ
l8DTm5Zu58LdiTr1//WZ4SRZZk0ldwPPH0LiMOI3CQUTA+JiykeBoeO9wkThU4O3rY9tX9VXi29F
xrUT8IMjPOsoHV/1j3JbkKoG718AascOUz7COTFHtR5XJ/D2lJu7jExyDEB2uQIeP7mTxnejSc54
IK2G5Zc10YUTK1EHH2Zh+4CwpUhjTfb6ravR3aJxrkzjtcehfIUT+tS4ms2+3Mj7COZsSS1gwYZz
FIvGZ9eXD22+DUlbWBQGkpCpT4tZubc54LeBA5Mg7phvt3TorqRc7wZlq1muFa+yUOvr9bQJ75en
GrM85aZN8ZFhH9hd5mxx03UnGvOzrrK4xdgejcuWv+epKbBNNZjFLLw0urPvN8eKU9M7+kG63Vba
fk/rZiaCP2KJp063YZVNzTVV9oNd6g9sV/E4g+Ia1w+vLy5YlxPh5+dmMv2YnGAiMrg/NZizXOCH
a7RDRv47KzqMO16EquEMIST9i+eVN2v29lU9Rz5+jaWWr+yQCZaa1X6Btx2W83JdRB6N7nG0nuf2
pXcG8IFrJMw/pbUl4Nv5PPUP3Snk81RONxg64WL3e46jaTcwxOmpea7Q9/Q1vVDSGC9tRc54HcKu
MJOxqeck2PxDnhfpodJznD89v1UtOCMUNeBDq91cLeeqW1BZPXNPssBgXF2NCKf9scgzeYJSsD06
Gf9uVhAK0mrhJb1XdS98bR6M4nEVjDv6Z176b5mOcrk5+9XPo34KjhZw72BrjutY3IhrRl3pReuw
nW3bjrP8n82p4i1GdpRWvrypwbrHSbivFf3ebj078hhqcXq8eRUzdMlViXNOfqbEfB6yYp2jpcz/
tVX1WFHGEW6F50fEJz+6Xv1oaZAmPd/Go2lP52Wp42mprk0vv6och462bIfRMqCol4u4VFtqxQrP
1p7hO62e2hIEeKndy3V0AIP4MPeevuZW6JvdlZUcnTctqq1stoHQdZdqcYHR9Cxr2JJhXRWD4FY1
W/TVBDuBRWXMyliDl4gs9CLK7G+u6d/NykeFbbZ8gmgXbXOZdOm8JQ0hgJDGbu3ZXlP5Y23Ds67p
6fNQ47cJqTG9FmztrQQXIJmTmS3WxUnXMjbxUbBVBVWHAbc6CtEZv9goyrCtZfuhtc0c4WxPE63Z
guemKGQelsb2VQ4yuOBp24nUHCNvxEY/dNJgHsU5aTj2xTX1lwzFLsKm+lFp/hQuVQGXMZjxASHp
DXmRnzLk6xN+/CmyzaJ7SM3VDzNsigUGFgj1r0al8KPPcTYSqUCJrB56iGy3tBk5+7M3b+Wb0erj
O3RCEkJfeUv6PBMv+CDNEBX2L3rcQbjpqZHtYQaEaow5bxXLXc64ZrpEK/s/7IIvfjn9qZdcRqm0
26hsy6fBMP70dHhEqwDMNRn5oV4MtGPPTDq3TIJhhdSE8TSkJbZLfHxmJDFA9mhZw+ViRbKmnaLm
KDRVhBZqAa3o/qSGXu6qsTktelD8zKoCidk2P1SInVQ56DvcbhFXsqirZ+IWKJJgQa9rnd/6Xs+A
+61eNDdZQqA4SvuO+ykeGvsXvYHbhgnVinpWDRmf9tBwZeKhk157v/A9VANvtdHGSzItB0f7nWvN
3gKcH7rm9u6BLC+03+4gD3iuL569vBIpxAA19NRgsuvcMJq0OOcmvXmiOWBnt8txEy5fB9ONQNA/
irG7WWI65x0GXDDo3+TyKlyy8mJu+nGSw5F0crw21SXo7be0zz5SWztR0noqeYhbDOdiLM7Itziy
jDnCGveZDtkVJNHRXreo9i6bN73nq3YyNetVg9YXeoN29YLm7za/9NLLdsacUorc5SRkVvufmzqJ
VTjwxr5wuMRU0BqhLkSULs4LVoOPVf6rveow1+LikqQMhoaTWC+ubWUcunRAYvbzR+p4Qzz+j1yN
bPAGlNTDK+ZrjpHGk+PO97NLZp2VlRZJXf1B0j6KzknYIMVFh811NTDy2bg1ls/cR0fh1x5mi2Ml
q2lcgpSi4VrTjr4uj5VfYt3DJGysZFAArcv3bBFna31foc/5bFkWWnk106hYCKkO/NyCB1nMzwgW
h3lbnuZsbqItaJIpDX740sZcY+6lbSLUvXQ9Or2lI/BrP27XHVHCkAWziEeDYF12pL2BVyGsuWFN
yOFRB/jqaMPXkOl7i736xrEh9BzVYhyusGFCvRmfTe7wnlVFjdYf15ngQx0QJe5jvMoQ2XRKGYvy
4ktcPltVk2xBuXGvSyM/TGPdTf16sEuHVfcWb5kiY9K0MYUDaiyOwpv9uNr0OrKzIdgPlcWvV3ep
7Jhix8k4quwHIFMPqx6wbjPE0+RNb62ytLhWv7cajpBbtQdrrr3zIrWCHzRYT2P9w6/yWJp8Jm0d
IxBc+GqFiyziubTxH2MExyt3HXodW6rynty5HiJvUjj8JufSedRtb4S7ZGY+iw7pRjPlc8+gMY9I
IhmvxYV7eqaOA7GlMNBlbCq5NxYndiFGKku+IJ45MRoh+Vm/JmTZ9Nxd7WU+bNL+CIK5eZ0x5SWW
I0FKaDx+7qzrVBppzutq5R9G+xpsy3XsrJe2XWKHzPuk4Un1KZMzzQcPb55COmpgR8X2IE/japAp
ohVkMCE7zofFzD+V7j+OU73TsGMqLc42fQ/EBMdwG1Pk91Ar/9W2qGHf9PHnfqDvapvVk9fO+wqX
J62Db31jHvWtDO+z6a7sPOq4eGsHWZoMqFzKrWNvHnfe+m4jkmJzqAjLO9Ne+qeqbTAP5od5yjJc
rLlBcsXhUWfV6BR1ogXmHzF8Nxk4W0b1jEfJtpIax3tj1b+N1f80MeufcF8jWZscAQbnhVm8W02T
5BQ5kznl91byzuBcALJPCS0L61cjpzfd8tKv0Zmjaa6uVosPly+S1+SRVcsktdROlm6INlpb6dUW
1zT/bNq7/nKrSrmfG+3oyP63nE3ezDidTOShTv+0RLUrsVSPaHFKbDhg28RpfeApjRb2+rDDOBqP
Kb57zpgvxIR9sayJf69pcbRXT4HgybuoI3zN/fOwWFMszICHRyFQdSyA6ezb5y1vjcJO+sqhcrT1
0v1od2Fvp89e/wnFeY2Inni7zX62/NpKnB7vuipB+3lW2AsE+NwxjmyP58hjScgFK3XEnYGFy7Eq
f/WEjPLVO2CXvDpr70da9Y0WQZznS3r242p734b4U+nusidgY4R9cZqMd6s1v5xy45mxXvOhzHas
GXlreyl679owWMo+bHHwf2apkf4mP8aLtPGLXguVue63gYskvt+WmNrwMixeimc7xRKcQ4+4SPpM
dmPeMUO4Y3sc75baWjZlaNrMVxgtN44J92zZ5bfmWB+K8zkUAmkReAKPpDsnUuSP5mp914uX43Dv
X4zF27Wt2k6Bku9IKM/KsYf3Qi9/ivu7NC1Zntahaaj9sOVPDoaixOzyK7nJH9lrpyGvLTL4+GRK
L6ad4ocUEJJ2HQaLf0G/uiL6JbIqNbqhWnJPtN7y5k9I4z/QBUOxZMB1zzQ01h1zX1y7YAgOq8SH
bbfVEOQJBKwpQCov6uHKTVfbYaa1jvSvOC/VaMpd4DfZx+h65Weq0RJZNRs2BNuUD27FWD/iE/ok
HtRjP561BHuDf5k3LcCazf41MsxulkjRCnRhtWkPlonJmeXPpBuh5uV1Gxv1Zv+buwzvLORJdS0L
a7oJZ9DwE28+GZem7d0tFHISfSiMIctjg/KgNpG52RkPLXOu6vdNqU1tcChaQExxOpId+FXruBwi
38EPvde6Vbukrsj3PGl1KCi5p3ud8A8D9zo/dmrGGr9y5LJSJhkb5Jbi8q2Nx5FdQjjLuWkItmXo
cOawiQhIWNaHw1bm94pz22Bv4BCiJLMh2mRG/kDiYLB4nzhH2c2WJldRG4v+gbjLLBnkUrWA7ZBF
GaZBg7neEPa6xllluzs8Ad1RGRzeDKnjwSVWaF894hJ46ws3P+KRynyQC6s4rIM3nAMc569tzZtA
Wq7WMJK1Wx3pPSAGshY2QnyztN41HSXWcvbS/Ab5j4eJ6Tec8eJdJkosOI/8sntCQqpWP1FSU8WN
XiHH3bE337ZXx85xtK+Lo3GDDLDLroGR04TOdS22tXT91TctTCgXb0I2lOt97GQ1gwedYKvYdF5g
npd6vYhACGnGH5D2pX7EPU+TUdh6zlBah2IrdczMjtEbHbk6ogNGnPt8UMe0CZrqAWCIDk1mMLY5
0ovNIAnVe4s30Ncz9upYbZ67vBSTUxl/ucBl3t+8obt1VrKxT5mTustHnW/qYRzt7aAbLjGpdFlU
RKA4P5hb6xrPvT0NacRJYJwpgwo4mTCbrPtmLNi9OKNPVkLZFUJFz2nCedY1PhZD3wfBAI/DIXS3
FIq1AWUAoR7gSSFshR0kcrdCXlw5Q5YLSo21zVySTm1Bl4iIbcw4ndIF0MZO39b0SBwpSyOrX9hM
1SJl1gNLyK6znXTv1i0+Cj3rDe2ZsBK2ki4gREHt0NNqLPJvOzKhEGtw4pFunP3SrPLU6XP7m6RJ
A5q4dMztqPQVj8sUpB5g5Wo1k8bBu7Inzdk/Z3nRneYiFU+g+NMs9vvNzUOXoo4dSRjz2KyVjJw+
yz8obpPneakwwEl9SGwd0nCYcQywbNpS7g+lMP6ObhocHTYELx174uc+99uLOU7OE1tsbFVlo4zT
ILtpgLfhBO+jKpynvlHm/dpdlDRSOHIYQ7eXK8LGWqwnt667+29fFQgiuRM8cn9ycM4UBR4vopp9
5gFCdtLSszFM6P774mTjP33wedYVkawIgErz0sCLvTWYQncEeMxzbQvuC8YD1itUL69khqiNriaF
RDSe50O3itCphPlSclx+BFyfT1QIiJd0HJhHbCUDpKwZtc1hGL8SKQ4+5LTy9q5zDEkUiy3ii85L
Qlg1d+NCSuNP6VV2FY6zUf8qSgAiviE0fPxd1l43yxj+GqK58RxVBF+74p8GTYUHVW0zhvhR8orh
c3Z3rp9f9UpHJG04Xxjaycw8s+E2VGjhZf9ttTLFWXPvcHpAxXffjaVjmhGeZKPMVg/px+D6ttnm
2PF44Vln5blAsWnGTL2huaqV3KE+H4yA/VTZ2gzJ9g3nOsdVZdn7TrcAIVvTVO0IwMgDMpx1pOrX
IcnhEyLYrPZobZ/Z8KwGAeEHl98DyueKI+XFm6381PMtPFmsoXbQh1qHgHrL+KwZ+V+j3BhxKOVb
TybLMXoTfPtFWcSafHuTodnk8nXBKcc70LLkTkzOcgHYAbBZdM9baa9Xw+nJjIyWf3Zm7ld83uOT
xQnD2DE0iVperRKFwERiOFRBb4b22GoRDjEZugOSJL8LfTmX+IqS3h/mHYWbadRbGNlc1ejR7KQo
quN1UtlFr3idOsWer1UV60MJRcF5GXQm4XavLcF5qcVPY1d7iR9LY7TxZHWsg/UwBVgS2OCxU08T
Pd2mB+VL9qF5YUQdEX4eTqx+vofgTLZ5vtitSk/2sDpcfkrrx61H7b0QVlbv9Fa5v0rY48oyktl8
vPfzfriyOBO2GL6Xrc4u9brQL8PgUIS02c3nvjPLj6pd17+VbVW/DdgEp3TVYn/JhmRoUvKEKDLe
cAAF0QXHsdJwzdVd2Sx7ns86O87EDz4qryl+rNHJbjTTWn/s7R7AokoqT7zSrt6A2Bi/3TborpbU
LUHiWmpfYui9Kfa05Zhl5fRqbEZThL4WzLfVFNuT8sYU2Z1Y03cx2OXJpNJlxx/aTwA8Dvpiuz+d
UXkPGROSkSiznL+G0UaeUGN/s/BzHPze0fckPnFJeN62b/CfaVbzxL6Y5yQ9r6uN/2zE5ThnS/ax
DiRIFZutKNAnYkPtTfAKJG4GV94NhAhTkQdHPbV2ksO0vyeLeZHXIZEUvpJLPu6yrb+wyZZoz70f
ilmckbWKyLeEm4ClMKJZoPFuE/gPtcGpb6xDZ2rZz+iRxrVbecZwDztjmsZDm7p2XG6OHS+a94BF
AZySE7zUmuQyO8r5IPE/MytkvNjnhLQJdd1t+sYKk95O2y0eoFroFPKNLkvDdXv0ZPubCs2/BXTS
AqaCMPuCS1bTnCak+MgkJR6XhjjNIx61ik6NtLe+vHVCWMoKbedOjAX9tBd+kx47v0CIUe6b4fLg
DzDQbxMNPudcw/+KppWs08hI52s9udppuLmd80I7e1eiPsJ1kl76bfrNmWVEjD9x2+stxRcdCmbL
ZtuueYyDDsyQxnZonCwv8eefwlFcLgLz0DWyjtZxfkqF24d2w+dCmsBLJn9+J9Y28D12rog21G75
VIFRVzUnHO/7NAc2Qvd4yV+zPvtWEbMXgpKStTtYFG0CNGA9tNbsHHXaZI8BYu8B19D8m66imtEa
Q2dukRaqnA/HpyxyGk40+o7Jer/cWO76ZJTBuJtFcZ6A/B7GbbHIopTbhgEXCuhSlyIuK0I+0jZv
Fqgzb8mN0ABuH7X+wOutiV2EOl/98TflIHjoO67X3dHAbkgsycTQUhrPVTYmbJ/rxBTzkmhGn7CN
+Vz9dkVl65iYpvHdLpHOe5puoVewS7Md9ahRrk6be8O0qrllpKce30DCtXIZD5WN9lhkoEGU4okp
q+XKSmHkrHOLXVXDWa6HsnsJUv0SBNI4Tlr9Ko31wRTLz7J4p77rz/7mPRRd8Sv4j9SHh4kJHhNy
W1dPHY6jH4FwZxbZcJVAZT6LvPRuAF0qNIphOnDuTolTVdXZr6m1aEx+GEU59JNrlt/j5PVhyjeN
QKkV3/tNQ1+Wgr2OuAIheLMR8fWirdHvTSb76UirRbTJ8okV4aH2vUOWEf2e/bt1WDF+WViy5JBI
bbo1zpiA5vwgyOM9rf0UWcPaPAFUdb7aZfafneCeHUk56ZiW9OocjIKxYjHt14WbAHaRWQKPscPB
bZudZaFj1mxZ9vNYjQ/Ks04mIh6YMHWVqZx+BUGZ3VKN4L455s9GsyG5jf4STd2C2WXGvZsF/lff
s1YkvbSaF6LyqDpyTo96ayOI4byp9M91641DA7KMcgwTIVDtFTUGu3ayXieOkngRy3DC9jx+L8Xq
MYyWHQ9F82zlItKb7cE33GeA09+mJfYVRyKefkohefWO97D5S9mwtRG5CkdlHtdUO4vSPkKoPI5B
+9kRw8yb+ay0emQQH0YMUG2ZyA05sesqpHUO9qBaSjRy/Y9FHXxX8dMURf8D+u8Z1sqZLsNblQ3x
WuQLQCvN3XNbWg9upme72ax+rYiPc2Zab3AHThNCXlNSckGK5i4L8kWgBEv+WtZCvi+1lpQ9Wxc/
kx0pW1iPRgZOwxtwNInsDN+UZQEb7i3qsd/svKUXCe/lPKIj8MOTHka19oXrbPXGj0MFhqP6qPOP
BLlom0AxXkQXT4V4sBxoBN25QEB6VJOe76bVuRX5j1kp/EWFRJeBlbTzmiZauBD+zmdz+R6GxbnR
3jj+5EJNbiILXIDLMt2V9LwPoNnyFcSkrSGShvAdgyeKYkbGYH8JfgmuINqZDbl2A+ne/G6F43zp
d82t4v8Siop//z75nT5oEXPbIBPycj08IQ37ttmsIyNMU8mJbQqMDlOhOqdyJpXs+7HfZfrFcN1y
iwePhZRd6dsfL2PEQI+p/zKMCvaIxRyNXjVxgFWGEGdBRJY1WfpXJ+MumYPysVV7k8EsAj9R/LYm
tapLalsr4qYsBo0F4mJEVTv+vyR4/v+0C/+fYzthW4E/+PofNhAsvf/tEXaw9DokdyAAY+ulTAO3
1H/bQNzgv1yb1zBNWS6QYIi5/9sGovGfgIrfaw+JLeP7uFMx/9sHopnmf/lcX8CKkskyMc2b/zdG
EAJ+/9MIAsnOuTtULDJ59+wrIOn/6Svy1TyYCp8K+eVhEUnqgu1yo8IcpvnSiNxUr5pZrvoJhhPX
Hz1rXZ5Q1uLrNyKY/c1LIvU+R2MsRCKxX4x4U3EWcqWxhTVF3bqhqzK3N88jQKN8p2M5BWg2FgES
I+F7dBViBY1x6yt/DHjxdIqkxGA5/QMime2jclpepl7RkZ2LKlTfHNJ5gNuTsD/eFjvaxr6/A11p
+vxVtX1fHgkZDPXOHjz1T9Xd+FmIATuuP4J6QsZ0k0aVRZxCEltgJL0OU91EadZ6SV60Nw1fZVLW
k+KP5r/caWr/aAo5Xs7kVD2xfuu5b523RTvREpdGGS7ZMBtLyC5N2XPdhfPT1Ya93wrtrBt+d0ZF
4DohynFnuB24WTDQDobqm4WjFousZ7EasZ/kuuVxCSkDoVUJ1L5xvm7YSUPQDm7cetlTWnPAMN5d
HQoHj2O2Di/T3LmMYMI/6iiMkbEScQT1+bepDUDFvXcTrjMc+1k7dX77zwBPYiHIRk4rtN2w5G/V
NE97NYsNGb5on4zK/A4KILR3mFVsp13/1gFcTAhHNAlC6DdlMJ/IVExVJvKly/lkuZl2062pS8yc
sL89bEtcQrgKzTafX8pg+lj5Ejx3HT/qcLcGVY1I3+7p78+cJ+CQE/5ONOmC6Rh8hUu6rnAoempa
XnN4FPqPgrvwy5z1nCuL8ib3pW/y9egGdWoRb8c3/pPOOIZ4IFt6SKVVO8q8FjkGxR3SwziyqXT1
h87cbD8JKtFnp2zyvRcNsIUBGXTV0FVjw+5zA71zNvx1uvjcVNxHyB2B3ya+NBrH/9fpYlzXB+FN
MjAfM7iIdEWEatSN/CQHpJnYJjjS74GYWFli07z8DK+jXSFZgRKLhTbgdYUS+OVtOAc0ZtDDROrq
Cepu8IT6NRxy0/Ei4+6CZU+UZpGbj+4Hjy0zkzb5QFVdfH6jXo+HrBz6Cymq7p8loEQA7wBFReDW
PSnkvCtvMk/KpKUTVpO/ZI4dNvKKMo3KuTEjIVR+NRbrUXitFbNsqKPR18BEBLWbca1JC55iX03d
fIbXYfkntohr5+2RuLkFyNXrInJu2lkZlX7wg5FbAXHyyNa0NQm47rFOTnv5gJFeDAcqfQqd9dWS
DmBhyzX4DrIea4gzww0BygYlzUaVP0ypJsK1l2/Z0DqfmmqzEOs6a16QAWq3Tl32aEME23uaZiSB
RssIzFY6F3p0JxUADfJTGuTMGrUma/OPDZt/mI5Nf8QcSdNY0W/U1NORFjR5+ZQX23aSdn3PGsDY
KfwbEnV+HlIsKp0Y+MKS0sFkMqidL+zhg4WndmYZh22jHf0Ld4DiS4gcpRlSTCLWjQ/DEkHINM8f
2TKobOiPe79U/h4VKUOUoWb+jD7hc50a/L1v0ldV0VEUoYOC5c274KHcAv/aNrYVt1BsDrqdF2eV
Ke1M1th+yx19jKTIuKLIoUqYAo4SwsyLzvck/M8/WWIUf8HG4TNX/ef/illl4MQK1RxQrsyvg383
H4eP//wGW6ZAbnSbFfvm/W/QXPV3WAbCVXX2VULGOS/KZqXRsqQUGYkJoBn8sUKlt3G0JHY5Mo7Z
0OXHZh7HnbRdfr5eEfzXWwJdE0sfr2M7kbMUCdWymrfemwmQVDw9OcCqqFvc33TNFl//+ffBr2Xv
ynPpRCeucRfFg+t/PkMgNcurvjDT+oOdLRdROdm7zlfvR+A9uzRWZmGDG/UnCRyTVVTVxHIgNFFO
1vCBX3b7Xuq5jkEwTWzpmOQjZ5Hu7xJPDrO0Frx6JBBfBvZwv/KOVUFVsgcoDB9jY9X4D8rgRlab
vvrHMlxcSkmIJjBgvRlDQ+7x/d4yoXnHLi0Wvbx/xq5p8lXf2mo+WYvbkVwrHbbOMApNw8xKUO7T
eIIYLTFMAd06akCJXmXuWKfFW5f9qNxb2uovEIueV7c5IEJscesroKLMdJU8Nt60MydEKcv67li6
oLEKxmwhqbX1kMOyzr8pq+dB941HX2zvZDqgfIG1Yn1ol7utNiRBilGLbSCGIe8csMHDiP2P2/fO
BkJGVsa3onXZfNQeMo3IKtwW/cw+S4TKvZ41U+SCjGPT5WGqEECK8LcxerLPNSDhjV9eb8B8mwaM
kmr9ZXlE6LgjvJZm+olu/8fpA5ZJjfZiDKq/8i7Bw6HW5mDA30qKSfF0exzF05YFybz5FUCR0n1b
WmeJSbnLjxVjT+LNnnYmqKARAWJF3AwGi0eZHY2AIkFvtf1/iy53GxtLnR1PvVaKV1a+Pcsxnc5A
YPaSJeGM6QxvqFHezFLzyI0sKOlqFDgdcv+8VgiIZQlPr3YBqnbZW4r/NdRUuoaqR2Mai3eslfvO
NZfQrWZ3P9LvBJ2w/JPb+YolFBBg1ZrDv1FHqqbHVo8Did465IYXVsZ62LhEJYSS6kQPIBV6uFk0
W/k7YbdHe51NbmJu9SAqcIOhqpe4bZQPMDbjGHQ83DD6Bs5lmI58XwskzNVNJqPjNng/q6HPElRp
voo156JqjdaTstkrCzWnkZP2wWPtjP2zIV0VWV6lxw2dFC/twEVdNABpyzrFMaJVOZ0vtcxjqRuw
6CvPJp+InxiBxzoyDfpFnIN7PJaVTawH1ld+3WRd3YLKIHahcYMKjVXTnwY/Hd4hq6EKDXM+Hf3c
C2IGUr8IRctrxF3N8eQRuMpnf72mrFgvuEaqqKXknGtRVz/lYLSjre/F0bhL4mk9pKS2A3eMU3uy
9gPrADTnOUN0bfrdACnnFXGAxKrS2jae3H77ZDtFUeXkDPHiDDKCo6OO81y7p9Ui+MYKSTvntV8e
nUYaZwsY/0FxXv0sU9vxSBbarUDe5TEV5QNKOwmlrDHQV+0Vi/TCnrDLYAqRKuKQyaghWWOyO7DM
s5xGTLyd3RqLXCM1ZcJ0fcg3fMleR/ynq9vu0ubtEBdk8nbICxqbQH14aVReUurGxOj6q7i7GdfP
2dRo5a5MFAMxeOKZ24GKPefu5YNx+rdwWidRzVTsiVVVNH8Bh0nwFYHWrDtgtEzqcbqplUWqGTx1
lJkzQsOQdUvtqtCt//AXl4+BGqtk7Dn/Z33c3uZl3bupzYIn14rjpgKC9asduyWqtDBr98fvPH2v
uV7Ud6KM89KyD/g/Jcp0qvYEsHGxKPQzGMpA+iiPbBliIT2D8k7cyqPIMi8/xlLJiwEG8AlqN0Sc
pv1FXBCfYqYvpwbvwGvAyBh7ppMfXVDVkTUygI5UNyQFdjfsdM0/3ujPmzk0REEWTjTdv5LNe051
O8NPQK80r2VzOgykZo9pkNVPNsZRosYLp1q/YHYOxteC0f4kHPnjBdMfvQL/vDmaFTdlZ0eVMniZ
IQC4I8dlMyCKFN9UoAbxJIovr0JqURucOmPqbwPfMbSAe8rHmXjTdnYWMWrISFBUHrpIVgh9rPth
2F/qpjEfuIvU+wa+X7ToVfZLt20Dgn5Q+VzwOY9JLY2MyqjfTN/hlMH0WRrO0YG7HY6Gptvluvnl
FxU/X0G/M7oZhyKon7XLslDLWLmndt49LY2nosmo+nOdlQ2/JjONB9ydp0lfNqAF6ws+RPdg4x4E
z+phXJOqitPKvjaO++VX8q1oKIPSvXJDIpucCOCgtpM9K/v/xdx5bVeObFf2hxp3AAi4eOXxht7n
C0aSzII3AQ98vSZSV1LykE126qkfpbpVIHCAiB17rzUXUTIJH/1U3mguNSUKzflH/SUiz8Vu7rRX
QUH8a5OoX4ytKXQV2DuQBdg96UbdmjjhrjstB3tlRo65nzQGS7byYl621n+oVQkHkwKLuTvVEoOx
Se2SqLI20g2rBVzC1641cYg5DAcsi9+prkx/h8CBJqrQ7pJC7ITmqb1vMZ5oRIQaPFHnmmVMG9zz
wZ4YPWBss4jbs8B+wl531qhcTQLNavwHPMYztm2RYyBrg13AnH1JPQneMpr0Gz8U2mPfMCDp/OF6
zNufxlSm9zmdIAY25U2tifgusEwEz1YlnjlX1evB09+ULp29FD1roasu9UG7nPTiInPzTe9RaeWB
huqnjLHgO9m4MwpRIUMIX5IhOuo810ffgDBNuc7vyDARZ5DcJw4yjsqvjUVjB+PSTuuUUVOabOzG
NNGapejheqvJbyA0NWulwRUdfRjbiZno605OzTZBoLyy8kAeOj+gPNN+uHnYnruS4QQE+O6XH3vV
g4iM2TUZybWl9faW9QtwXlL6QLSt/CKN9H5D2pp/3hsaW5jv4akYPMi2ETWPz8N09D64ohMLzwyN
C7aOELedU2BajaB/nYNpDNGNCfvcFoSbYM5tLhAxJYtQExjsxkxdROaYbapy0Jm7cYqHmzAxv5Mk
pgxhdz2MqbYZ5nMoxYrDMK2xOXir9sUKrYHyzRyXKfZH6KtZSHNQa17CDoIebhlsqKjBNg5StGPB
h90npfFsTzSobS829gCSsXy6SNZpfTyNfRosgGAmiFIG/THX3GrTK9+9S2tXvw66xjrGsqS5MPQa
hbmk6Ywg5BDlyTV2Gw0VqyPWuZk+elHobD2rtJdlh6g/ZUC/6ztGEl6Io2QRkMSMg2bwr7i7aKVq
QqKmjP5xC3nvFjTDc+UwLxsY+rZnbWnJqxxSIWI3s34pnMxa5LHHQ89gmpzZMCqxyOX07nunPZv6
IN3ajaYjp8XD47Wcoag25DUDx+629qDtnqVxbC5LwGg3YREYK87CybbIbVR7qFeOHFGbVeEGLu1h
o162AOTvCpkVNwyC2QYs1tlzBWtim6VNdRCFnVzAAu7eRkAN6OqUuXWTFCc0tCiIE16+GgpLe2qQ
XG8LSWpvWuXlZYbw+llXVrmPiBssz4IE9ouhWFwayw4f6jC+DiFKWBz+g1D/kdplfQ88eVgkppuu
y57aNZe+2kyDfR8hklvR286elJmqIxDLmW7dR4+KQOFjG1MEGOjVK7MrV2hKxk0LGOJo2fkvxM3G
IejD6cgApz8zLNTRIkGkP02tyxyET45MqHoLSzVY2Rpp06UfvBYDvh9/zvRSyP7TKjuvOH7VU11c
Vu6QX7vO6PzjOx46giBojw0V37VW+dHGjVqYETqTyR95bqdHHl20dFPP2rijKZe6HtbXLsX4Vcth
a0tClX4oaTogim5SA6RJ6yw1h49lfkY+IGA4AfxBxODxQUhjqYeOjVhA4c4B1Bjf9GE9bLsod5HW
QveUdtZvZI7DXlZKe5KlD3jPnvC+KD+7nfp0YBIPy5Dnr/Yl5dC6xkyPDQanPOce2+QlFJCfjQTT
2CobzW5TQJpZtYyOkY+1/sUgk3pBQZst8yG3fhSolWizBXFNn0M5W1I1yDWmrF7loaHdOw3Hk7Aa
mmVruskGoBt+lKDV11rMbostncmg3mz5u8IdmrseFJFKIYWk1SawmuifdIrSn7lLLE+fNGgNcCts
Ogw/z3XJ4qMTt0GaNCb3V8dUYkGsmPcTbVyCsyBvtxhava1T58V6pG3zlOrkScYQuUO4443xJpG6
g3spa5gsUStvCJ/RL9UU6685QMSV3TFHbBrX+tXSTloGAGmXRewNxF/FOVFOdGhMn5dShkP5QAvK
f2FoW1z4MVCbHP3VMShR7gV93r9Gsn0UgZVc9EGETa6pKWxsORQ/xmGwbswBRYM1xMMzjpuGJcTy
XrpoCg9gsbttwsadoVAZnRsI1PFtV/sswgXGuz6bD9o5gvliMKYlkUjRwirZhIpwnn8FWa4LpuCI
BpMEa1IZt9GLYP4DcjWNAucMXml81VSTu0w7gTPJqSOP4qFyL4SjJeOhn2RUbkIHKzNQo5VmNgkT
KrcWoG8jNp3Y6A6tJtXO8knT4TtQJEQMsXtDty05N8oEjo6pGNAz1AeK3M/qrJCxcmYE+tIf2f8r
em5w5B3/IB2it9NRM9emDPp9ESGebQVORqVp2q+2RJJp6qDtVNBdmZk77As/o3+WFNHGNxRrYzKd
S9BRm45+4zF2E/9a42ejKB3lFZHsBg1Ox1uMbVqel77u71lbM9LZDVQ7thou+TzmzIageZMUQmUR
vAhTokLVby2aq0ctzx8bw7+NBDID3OwQW22yNRFUrLzQfCPso12YQv5w2niV4kUCt54FB5qL6V0D
hpQqyFzqiXvvYF5YYBV1QWgEa8NoBLI3BrEGX8NKjCZOcGQyWhkGizA18fMM8TonWGFjE6eL86Gn
wByRkRVBcwuggNemTs67MDBZ7tJpDfsVRbFhmnslzG6ZNuNDkLdPBdPrRWi3qzrv1gWnUcL99O7c
mBOffD/b8oHj6DA0OAz465cTTe4D3kN3O5Avx4PvKdeEFywDGbqo/pHwEwfRbMehHjdjhUFPlwmg
NL8555iEfMwYrJcOFvuSBI2Bb828FoXqt0oCC0WcRLAm09KymqxfcC+qWyeptRXKIlqzgoPUNKY4
DCvD2RJp551pDfQ/By75irOVpHXfJuc9qVnbKGvSHlkVJhwvjp9aHSaEG1r6VRw32nmkNAPd1tRa
K7YUeQkMJlzNFO4sIhTGQDNxpo0IUVXTGAtli3StYAZfdw3dAwR32rIW9fkUUNGD6mm2bVsFO1k7
BSCRSa7dquccBTu5rgqevQcRtXIAKovfd8brcIdA8EbmlMpEDFjEOftUfQrg8HyyMmXYrZDSuEQ3
DHu/NUF7u3l50cfFzizix7IOzrtSeys7vBlaZHYMWl0EaUF9zcQV84vLIDBAdbCFD+ss9cCj+rO9
F8+p4YV7+RMtHjgYaIQ4RHnhDgGFtyj9uW7PTDiv9H+nFkk+YMnrrmSEzyifljT+kZrjxCKeEJqk
WqeBtRZI3ofeuwz5uJGBl0ia4yTbeZmL2rNe12bx1I+6PSMqOAYjMk+s6LGOo2LF8QEiG+MhJBMT
Y/oE5LqhMOoynDi34uJusGP2t4qebC6cYy7RmgjcYuQihP1KCXdYTZi1VrEHZjpFjqNCPHyFPzCm
R9N652r1cytp05mYsheB5g7smPrBLxLkF6PXLzMQsAfL6+9rXMw0twp9nZX6U4x6iKUl6bZOi7jX
oeRSjRjOzRBFy4Kz6EaKUuxLu71xnZLpyJB2FymdcUEXQCtXskDtBAUccEn3owvlre3TEomLeMNK
3y7B1MHrpjrZtUOi31E+xptIvk7AROjfzVJnXd5RRz4G0XDJQQOXA7zr2wiw4sg85wIQur5udTc/
tzTjDWEvjaZyqUcTPIam3Eg15dtetOEejMeGHRPrWssr4RpRvxnnY4BM8zVpjW8Ij3bMoTFi+dYS
IffN5FvFHpxbfERktgikES9Nmf90PEbmVca5B5DuTH+x6l0ikJCOsL/ONBwIxymO95ySINO5ernB
mvGaGuVdkEQ/uygy9kGpGdukj9MtoFomSRSshwDw+kZQqh11YhERVXn9ti5kt4KgIS9HYb4h+Etv
QcINu0JTI36+srwWHhpXNATFMgBLj6QGFU0Apge7RPscDWwjxx7GDnF0LOnokrMeYF/ajhszY7DT
OUXwA+6/sWwL5uuTjhaIumuH9hVpnq8hUbK7jciJhein56w1jnXQrieBSIpM3n2KdxZGw4w595O1
kcbPY2Fd87x3g7BWNqA+rNRsc6PSV3RdN3US3Q41lt2Y0Z9qc/8qCvkfdW12qJDV4oQub5i03Yih
WrdmuCuBl2XmHNQAIs3IIPZMqmwOlt8scwxo+AQetIBPvRx2SYJtd1LtG+ohcic146XOdPSffH28
GpseMnCpezvN9G4NB4sWwLX9UAd7WyQr1xJgoxPzaiD1DEUE4ztJh3KJ9xmPTi05TyoHJXn+ZMcN
5W9ePqtBu7ITmPJGfUvS+UgGsLEjPOQy5LS4Ys5bPulTfDHn8aDtWLJFoZ8v72F5RBxc5Dp3xIUg
/GxlIKzaIX8eLwK/2BYEdS6QgFurCGQik1lmXaYWLftgeJks4e61ykv2ndYTWdD4T0h8EVxpVFBO
2i6dFiVa2Qb1Kh2H5yzUYYZM/rnJsYXgWH1VKZ+1ge+I8CImuIW8DBggEGvv7gMvlAdVYw06G0Xu
PtIQIwSEDCGiIxqQA65+UBN1nMNRc5U5TbSm1VA+of9srgbXivdaHEXnksBOOgkuqDy8DrPPc0Of
JdqFtYbfwkxJfWKwWD5YKu5fLEXBXg/0XXjJ8/Rn5Nic1qmrLZ81H6AeNPm6KlcDpZxWJm+O01ko
V4KQgYzeLgcJTJ76i5luhjkh8Wk9hZ3lrgS/DGReOIBSsHtTmli+sXRRXNktneSAbkbUubcRQVbb
zh26lVW3r1aS0HlgSEXP4qxtI/LU2S6yvKCp3uaAH4uKRcO292af3RiZ0zHS0NaEWTxYfr4nM4ZU
Z12/clqy1kyXENTMVw9p2F71nXnPKDQ5c0rm/5oDvU8ZQbXD5jwulU1AR0BEyKDp7abD23/XFp27
96z4ppmcnedD6GmVQIA/YIFsrekaZlRJ9E1X7CsQgFheUubxxnPXePWiVyWxQjTna0tProkkOmCV
d9B92xSugbsZGYyi2RmJLCGIJ5sj1gfPv0iy4MbNaVrUbseEH9U5uw9K21RHbQrjvLV/1J7xo0Ve
v6iYKa46tK5nVdw8BEX7KvVmqXxYR4NjrzoriHiPxRVRS+W6SNE7pqn+6iRRtoX5RGi3y3zOTUJI
gI656rxJLVtUd1XTLYO2d3aFGz9rBcOIJDUpFVF2ar3YWHitgPGqG883OHLbN9h/qstgcIdl5Q/O
sSqsFpcN7e0uY1dm+RR7XGAQP4JiyQw63DddBFnQUMVWJpTtjM9ppvscQrHIYeILvAeD+JiLvEzs
87CJDnVetys3D7YI4C5ji9dQnzcanwNGFSerrKhXTC6x4iSiogPEBBfU0yWEquisqImdiN0xB6oZ
JWuo38UqBKS8SDwCgxiVR7sU2+dMZHWXGseCMz/tjnZq3YL/claD3V8rgWJEd/UHlEw6CAr4rXZQ
hLuoM3+KgTZGkZ03QU64t4l1WA/IUpqEBG4CuomKXHC6yTSXPICAgx0GkT6m7ykeOlEOKezboDTE
LxTtvlr6iuk9Fom06HYC0X2CrX9yiOtQ+DnOmcnCBjWwTFQ7AtgM46jKKtRKWhWKSVQVaFhJ8RT1
1ZI+evUTxwBuKhcW2GNIq264rmklQWmjGdlv+Ie9fd5w/iR+2XPG8Ir93a8uK60Y/5mSwYO1leol
/frMdfUtoRJVsoZZ0kFCgHvbF5C9VKEvY7xYBpI4smNWzuiGyHb7QFw0tuWWNyZDMapp3vskOg52
VLQ3XQW24Ez7LTZu0Sjl+zwIwTxIxt00723ZOotSqE7fwLqomDUnU5GgOqT3Ol70g8/N+X5BSwuD
DHi02Is5LeCL7Qz0g1XTD9ZTrvpJ30uMzXgz4sEymhV1j+NdRogneI+JJgTCoHnjkgTTqIPH4Mkr
1BTeheUaL4Oyr7zKnmOzyJJPwfJumqTuEQhbaEHiUm3JS4MF2Edt8AOOXnmlJRqxG1UOjm9hYj+Z
dZVkRyD0uJkAx95lQfIUVO7aiSHTh8BIzazt1kEirrw+exN+u9RQ4KAaHyvrmsF5sSe9Ca4Aq2E7
PSDG9bx/OiCi8/U75yDz+r5Hxc0CE661wCfQuTU2cGA2EmonMtsFw/rjaEdEasfGjJooEP874cQQ
JqLr6JprhhfpribIEHJaM+2MrEiXlZLIftxmeAAksi2roTj4EGfXOWXvoSfm7owUSfwwdhgukU7a
V5iSBK3valNpeDlqIi1QnpYvueZdhCbeFzNS+5403A2no4EFbiKhJDHtcAUWDjOYSTKQHvKF9I1r
3Pt4vc808v7OU0u3lnQvR6QMsb/TSHp4HNFJMgOdHssmeSNkp1w2Q7UhYMrfuqWK4d0BZ44mO37E
8/QGmyHetUV7UbgVeu+uvwuHaDh0dL6ulfLSld271TqO9B95Q7gS/A92GaHRj66mMljHHNCwwHdx
8dP1ONDKaVpbA3PyIax3fhMOKxA6HYcqxSBCjXuGdmLrYhBYytEsV5bRj5s0SB2qBPepDWNOynk9
XAeGj2HahvHrmBLfHRAgWH6uPPfc6sbKvfLOlSI5i9vJuUbTJ7e9ClyQAKl69fsUaEAEVlriwWE2
UxtbdNPloapqzhIxk9qwmhE63P0Z+yw4GpgIO752+q6ed4gQ07wpBgc096cV6Jt+uvTMUV/gRrZh
K2poyf3kOXE4f9YRWxsE7dsEX8Ai8wZvxRj2dgIveS6TWX8sFdWg2zZySS7p8FBYguSOCo3UnoF3
i4uq5Nmf0RYlpwbY1PQTeZj5kkqY1teIhuNHk64+EeWpMaAWGIu4Xjd6qO/xWJcvU0fCZQ2JT9lH
KyVnGc+v9QiEOmLCWJT3KNugqtEBXWiCAWc7VftpXrLOmtpPzi2vzBmH5ccUueACnzydUFniKZiL
G6PWpi01R4yrivghZF793iThas8CRmHt+WCWq5L3YJX7VQ/EszWouuq8L/W9Yep8fQIshffGoQ9s
XtfacuUNfn6sJDEqlur3Q1BYN7gia3hspOwNoeZcEUI3rplJxBfNGOY3YZm/mlVgnvMR53CwUw0S
S3Ztul65qyrNumUssqF1/MuuYm+pVfHRgcy7KSbLIvLFaLsl+T/QDpwg9tEAhVMDrjn4IdLinslj
uxwjMteUru1inyOyGUU3Q8IgzxrpTbEPY38R2q+caJ5FId1FPRab2MyLxaCmfscKsQZeMHvglbfK
NOJCeMkhKBu2b7AzO8l54Oq3nWS2p6d4bkwmAabVH0qrMXem0KCS6BLnDGkrk5fw7HvyIK+w2OP2
kjnzyCZ0QXdlwdJGIHBvlo17ETgZjjMUyzNxBkcFSR/NzggxiYIxqO6nOHkAgcvm3ao3DkDNDRI8
VA5FD6ELtyS6q2H4BfX6jgYRQmzmLUzqb8iSwZ4PAZ76u7+jBI1JcWKdUG1CEkxbPk4yk7Rn037v
1zo/jdEwE+8J6+J00Ve9jhRnHGQTHwPbhlut9e69SBzrPO3tlDg74oTAkK1idECjzKbV3Mrn2vS3
4FfTByf4Zk761ZujG6rcWuOvfmlxkazoE3k7c4j0C68doRH4vGG+gU6lr0DLoOfSIWvZzpZE85iw
omZsFuQFGxdT0fxIbKgnbYKFBXfluJodbQT3VPWFGJSFsjt/y3kfl2UbJQdVIVsl0Dz45YQRSiG1
6psBL0p5HE2+NKlu+65AzsbQYpup7uhq7tKQQNYygaBDNJNBMQ5/oBDI45lxopvHcETBXKwVg4Ya
5Q+j971sjW3LSM4cm3SZ1e2iq1BE1LFxK4Pmws3KY2aie52SoltD+kJga1V2gsnIbVfBJMtjHKNY
H2tIDDZKpSXYbKapQW8sndDHgY/Dd1tXVrltabxxvwi/Ijk+ZMYc9uSGtPN5SkkNTaXBoH7WDjFW
Bu1Ba5KR+RZhQdKGVgkTbGKrt68KeHKHNLeZaTExj/ysPmhJn68Rg24Z1Q3L0KAkLwoalSIhALNM
vOcUMjodFO1VGOPtVLbmoqH9vkqq7ghmV1trQHML0hw5Htqe9WtuPu/6yf1lxI3lLQyna1YJpcJZ
b0wAFXhY537e5pxAfoMAZ0bh/2QhnCRXnPyf//dQCv4jr/+VfvH/GncxX/m//6X/P4IsTB0J+X+T
Kz/QEa/CCAplGeW/6neq+Pnf+k9ZPEkY/7Kl56GDoaU2kwj/SxVvGM6/wPFAtySAxqLWh8P4b3C2
afzLAIlteBDeGfuaJv8S4/Y5zcL6l2M4hgls0QaoTTSe/TeS+PcAU3ZC6CpCNyxXusLTDf0kPiix
TQx8XQ5wKky0NSFsfCO2rHZ/PJNPaJ4fr2Kh+nPQ3rvAPJm9vVfdkyxZWgRjTkfZzYyfSJEzGjJx
+/urwBI3DeGSfWO7J2k7Iwdg9B1yPOYe0ctTo00Lr7aHb5KD3pNJ5ydm8Z923BnHypM7ZbF6kpBT
cnGHo2DQqi81H58QEA4dLpn0iAgtIgefmONz7lraTsouH2kJ4qi/vlcyUEigsoUzJ2udgGfR7Qf2
YIbcq97VTDd7tR99Uay+vorx3i7x+2bxTBDbNdNe4TPOD+P1501EKC8ZL//HIR5DY+7ZH8nCSThh
JiQPk9ddt8C7wqk0mNORMn7WDTlRp3rtZcC2WkaxQiUFw1PN7K++/ovm+yoIkSjyOVVm/oNsfUbK
657Nb6Dbp1xY7MMYlOoOVVkBdxmdp1EVb502qW9Yt5hOTi80W1HIUOETwa56cqGwFE0ZmexSYxAW
r0HQAeuEdryioT1cFB772Nc39smjtvneLW7Ksee1QLx/1AHqG04H3FnnduWiCNH3AhwYnkGW1I8a
+DwEmVnnMjwf6zfDKMN/0gghmibhYP3ty4VVxzAga7DucP/eiUmmLpjC0BCGos+qsSSJAqYKH943
H9KHRWH+UnWTswBLjyRJ5/0NG3EpoySU9kGzdLSYpfOPUejO9uvH+slFONlgLKBriC3gNA3LEznY
EmSVR2XTvuPQp3DJF8bj11eZV8l3b6VlkmUAs891oMVYpytP1TJpVaQMH4URRNM6xECK3NVFBb+a
6HM+l14NGJCsLNSxX195Nk59uDSvp8usDMKupZ+8p7ofluBH6uLoViUBwloQJznHamw7TcdhY06f
q2+mtKzMrR26jFwcp7dbBq0Oeus5+vJa8xpK3K//rE8eiOcwnZ1B0S6pAidLcQokzOxytzrG3kTQ
i1DlKM7KSs//QV+jvLU5E3ZU3NTeNyvWh8/WEuQfCVKeOI+Rajj/8z8WLBxGpurTKD1KsOCbyMXP
nLWej6qXulgxLP3ms/34fs3XcwBFgCpmfDv/PH9cL2N0GCg6cEcKTSIKBrNfydls8vXjnB/X+/dL
8BjJu3L5WnhJTn5kAgfiEhUTqhgcnOYF2gaoR+5kUV6nflB4B46uwx3Ou/gXqRYQ6r++/Cc3SRXC
zu0IYM18R+9vktH3gJKnKI5FRQ/MSzTM7ojJv1kPjM8u4zgozgQfPCrEk7vUHRduv2JwZk5axkFO
S+lcw2XWfuSoEKbLziEZB+pSoe476WaP0lEMLYPRrR8yp4QT6NQa4bcq4SS9SOIMYfjXz+Gzv9Bj
VyCBDE+iMK2TXxsPuQcd0siJ8pbFa8/peoPXlvk5DPsNxMXugczs6b7U8FmFof1LQBDaSVuPGKbk
/lZMYP2kbls/v/m75ifz7v1wTcFY2ia7DskIqvT3P9DYd3Ev83g8gBSLzs0eeR8Ji7A6ZIlnK+Ph
0cuc9UJOjOJ16p0VPLnk7eu/4sPP9/uPcHB+UtFSM5z8EariCGUqSauIXtada/vZHmDjt2/J/IxP
7xWmuDNXYNDDTyuAAQd+YtT9cPD7WY2DBkejg4g1GJaA1cu7OEzTZyRK4rZMRoujKXjCam6ReiSx
ThCo2oEAjG++kA9licuyb7losiUhN/ppyGlDAMVoDsNw0IBYLsJa1gChzX4tlKZ/8xJ+cilJ2W/w
Y2OQ/u2k/XPFISy57NtGtYcYLNNyMEfjEI0TnUYvcv75619UogLwXIu6S3i/954/Fjebd4pk2qwF
6DWJvbAreqQ1CqOvr/JhyeZQBJeZfFGuoVNtvn95GZHqmbCG5tAmTbtNu9+DMm1ct71VXqtK+Pv/
xfWEEASZ6nNogzi5Xg5fm+l1c9BxGOCGLxMkRE2MF96yl7Tfkm+OJR/2QmIbbKzPgoqVxfO0msLo
5M9dVXUIBn0i5KO8bifjAQ7Q7aD1V34OJ/Zvb9AxsEpTR3pzRKJ78kCNClsBfc+KL6Sz1kSL19ek
uviM7qMC80eS33x9vd+/0PtPUvLtU5qzQWHzdeaV4Y/3JKigx/l2PmE3oug4syID6J+VFQkUukoh
jSlohpDNjHYi2rnwB/AFKINEGuoRASS/n5o7ujm9NqenSZIcCjNtybfI83Ad5rWG3ppuIHrhFE4s
uszcIf9Bx5ewKGuFPI0CdcrPaB0D6Is1bxqXIxwZUnnhN2azkAoqE8s2MxJPL63nr+/+47LHzTts
WSRZuViPT3atHjxKXWtSPwB6KLdZMMFVKuq/rjPmA7pOJYWJnqX+dG+0Qq/P0WsaBxJoCLxGn4Uy
Tdj3X9/Lx7WFqxjGvLxSy6IAf/9DWgTYaaU1GYcaZct56ks8US1cHz8ljvHrS3322DhJU/sLG2CA
OHlsIJLhBGWjfkDqHS5EFKGVc4Cufn2Vk+QUzovzc+MUNzdROC2fLmEZpzVfN1B8R6KxFyAB6/ys
IR4et8oU2iu3H9Nn/pT2otHwgjelj++9Blj/9Z/x2c1ahgWqhWBSNop5T/vjAzEqJ6ESKIyDm/TF
muEiDUS8jt880o9nAW6W/7hOdIoJMIHO0LvL4BmcdIwdWLq8BmCjN7TdIvbq8dJ3KlBJqjEZS/e+
ld97ktbnwpo0mJdWrNJi4WRg3K4F4M3v9sZPb35Oh+M8YHgEfZz8VSV7ed/4xqEMp3whe+kwLsJZ
+PePmGXPsvDSWYSaz6vwH494tMn6hA1qHLygQlMtXf+yn4Q4/PVVWFHpvEges0nD7P1VfJRzrTV4
zcF1kvwRcb5g2ph/92182BE91hHySkyLah+rzcm9OFrm1bRWR+gxSfhTz037BzNqYth43W8aoER/
u0MBLUJOS+FomobLJ/n+rhhH9x29lv6AC1KjQvXd6i4iD/MpakV1xAvhQyyI1DcfxcfX1TO4Gts+
VDD8LfLksjhLPLcLGuMwUzAPeZkjSJZVrcNRH9u1XhuoDErSs67RNjMwM0T7YJhdM0ums3KrTyLb
ff3rflwtqJ4pQDjH8Z7OFf77B4F7iPTgNBUHiQqpPMs7q15mmbKuXTrsoNac7NyJVYDwYtR3k6oy
Bjc6WLev/4wPp735r7AoFChxeTinBVGdYUExvEIcNPRbZ/CNLUghZVeukeKEKyzHEzY3Yb/omp/8
bbtkvjQhPgamOz5Y8+T9FpLhrB904uDmDnBdeCUvmRbdfH1/HxYEj/8853TSgly+WPukOTBILyIn
pTEPU5Yzig984kUKvDIvf30ZGmmYDNktpaB/+f7HLDgjTLTJTMxdcfqcFpG2YzPSVn99FSzIvC9s
nNQ+9sm3Orh1jZ0qNw/QDdOHuFLADzlhFX+7vM29DJ1yjhY9rbbTN9PUkjJPVWkeYDNbDPmRg3tt
lC7//mYcg1ePvpxp6/bJzx95xD3WeWweFLTMhaOb0UojB/ebfeqT39+lZTUfFK05LGr+538s1Ymr
CrNxFVch/2bPabFZVpOnf/Mxzw/+XVHKE/PYC+d9l6rMOPlhnHxoMhTl4tDGfnkT23L8kZk6SLuY
9oU5pxukoRVdf/0AP67crB825zKEObrFQvL+1iqXlBwT/tUBTZc6tG3iPLBYadsmR/MfuJqZfvNe
fLKICvqaLvGPjJOovU8WUZGQ6NGlIc6DOu4XsaMKxCxBj+u+M7fSY5p41oyRvW+Y5h+kp+rLrNK6
LSoNtcsCiVTu6yfw+7m+f+78QfRBaQJI8mBPH8GQwqr3cpUdlNNlBAASnnLjVLlzBBfc/fJMuA8o
FdJ8hdA9QHEYOI1HWo9e/6y0MggQ7g8qWtWeCMsNTJ0yA3jY2Lc9oZrAHCFF/nuK+W6I+Weq3Ser
PnsQ4fAGKEbWid///I/3sfL9cap9Jzukg6o3kR35R7PqglvmNvYBUiYZMjUi1X88YyTKIes0lNJ9
Awji6yc3H8tOHhyn7N9NalJ2IR29f3cw7zkOuozyYPc+gj0dbOC6QZO0850u9s5iFMuEwUu9Oi/Q
VKG+gRvRfrOafTgAsEzazHlMnX6mQzPj/d/QBobeKmZ0e+W47c6P8OtKSoOzdtT9b77Pj6vAvJ7x
tbDYYMc7XdGGEcV9Iktzr6V+vcMSZpwVlET/i6swvCINVTrUGh/mm3WmobQKxZ733d2osFM7HzH/
NyvaZ49t3gFmpBhnjdMucB/qURGPuthHuMB0Q75qnTWLrdTwTWnwyYVMtk66Fo4LJeT0oZmCgtAg
s2iPea8FgdRAG/PgJkZd8M/Xb+MnP4+g3czUhPA+VCMn6wpq91BaVkr+kBZVG6Md0Lph+vzmwX1+
Fcnvqru0fMXJ+zZSXJh2wC4Qdk61RUaKqIKUqr9/q6lqbHNumLEqndbTha1UKma+U1Qj21QqKreQ
2LUFTGjvmxv65AfiUowm5xWQnfTksTHXQFE1Sg+jnShfI1W/wDohuTeyBnf59S/02aWo2Nk/XX4n
qrb332pTMD7Rwtjbt0ztXy1luWuBtvxoJKn4Zmn6uJf+1icYNLHmzrc3L11/rJDWVAR1r428doQK
INjPkotCaKRga3Wj7dK2IlwGvbLxzR3O0oiTJZHruhyD2MEJgbRPlkStEIlnw9LY9yqCtsr6WySL
YTLlz6Tp+ggNaWT9lE2R/RhLCyZr0ybarwK88y6KPZ3obGrAB0V75snLpLHVGFz7ByCghObGdaJe
nMqEGWNxQ/1GxwvTwHDJq2Pjml11pscmEi5c6xP/78Ds36rYgrBDbecTH+zxXQDukvK+mbLJXo6T
x1C6aAGZskOEmyRpEZcONrXgslSSUBzUfOUCSDHE2MkOyfQixDHHRFXqN8Qtm+MKVqD9k79WPMZh
raCUgleqQIWVpMp+/ep89lw5VlK20rLmZHfy6qiyCkjc8r29KOR9WhKhE5Fr1+baVRb7xPY0m6+v
98lnjs5FIlxBMcFLdPI7CnDSoY7ffQ8U8D84O4/ltpWuXV8RqpDDFCApibQs2XLY9gTliJwaDTSA
q/8f6JyBCbHE0jfZg+0qNdFxhTeM0QjN7IivcnalsHtpFBJJ6u+YjRL4rf/+zy51dOh+5XrMVYEz
RB1jHp0LGHevf8uFY0eq7NmcPBwXKLicj2JOTp2gOeIf48Dx7jTbUo92zd6zzf/p2HHdUzR6nrrn
dtQ/H9QK0bpqVP6xkovcufZUv6fGgc+UAef4lpqoc0Dd7H+aRiJnjxeTgry32Rw+ApKxVnKFxQUK
07hgorKRTeOVxXoZ7azAkvVdJvtnGtdp/ufblnxJrQV44tH3OqTDMIg/zDPCya0SeKYtjcGpscDK
Jr55K4f8/yu4viXoox1Kik+7DV3bYJuEiNqBz4OwDLSQut+NlJZXMgi6kuOa+cDdOjaBDQRDVft2
6LOHwIrx0Hh9K13asLZDzYriuUG6sh7Tf+ZADg06iHoRHAn7IJ2ZvVAALlX69qDBphdOmY1ONU2I
zekrZRMPGL8xzNIFOMK0mEcWXmYBwLSDKwWyS8vqGMFzKuI7TO75JzmlGdcZRJSj2Wjxt9KQ6sNI
0/gPrE7kIywJV3oYfqZYxzxoyeL+evOE0gWl2EvqsbZBN2cT/ZgEeS5NO05jjzlN00qsSCewrVde
+QsL51o+URgXGsn/tmBmQSSBM4gwmWjF/F6HXLgjhnI+vv1r6ITra6NzRTNsXt3MlPz5IIiPZt62
J1dC75sG5+0lH8CHgFcIwrjUaIqdr9iU1lWgRj8+AhP1d4O5iF09Ts7+9W9Z99h5ckNKDJwIJI7u
YMezCfTsudArZwC9W2cE44tXG38yPFAeu7pPP/UWUrJXlujCNU3TkgoA38bHrR7X/56tWq88xEEl
keW0dmSobB3V0MJKdLVrLekLu8EP1gNmPpfNjM23jUaMurvZ+cfRkvYtXRX/jnT2WpH2wgcF+trW
W7vML08WYgWzWc2Of6zxoLrrutZ930n4fRl2U5/fvFiBTh5DCs+GeNGxnMchGQaPufMXp4nMFEta
nUgB0QK67CHcoe729QGtix/nA6k0kEInEzDPV6sc6dJT7QTcPdsYgNamdr+il/42PZa0BexU9Ouk
Vzx5g4FGi1P0Y4APdDydsHqG/irg8PxHdx+YpTaDSAr7HqryJJsCUIjjxkhEDaX+xcJyHP8ShCkR
wCpQZN1RyIGPhBUQKmrCTRwX5RzNfweNSxZhOw7oKRmI0X+zprp99FEH/aJZbvGfyRWKu8GYVDeO
3XSo2E6JPu9en5R122yODM8jbVU67+RhxmYHpxPaKALl9aPUhuoGhfzmbrDN6q5O8ZEwi8A4FrkE
AVE1mXP/+tAXdjRDE6cFdNAc/NLPl6OpprLrUEA5zvWih1Bb/eNUKvn2dwmUCFvMoclBdXP9Ff88
f4XHk1p0fKDlrM7jQ4PHzYTcn7SRsHz9gy7tr/V6owEHiwnK4vlQU9dA66xbrp8BZd/EKIa90aLs
6QjPuRIfXpo7ywc1CsGY2r29ubWHqtExJxlg8JYYkowdqnVT57Vvj6j5DOZsBUwQ727yTBvn4bwg
yTkmwyQQ+suDve33398+a4DM2QB0ujBn3y4QTnEevlbeEUluex8buYNdqlndFHAxP7w+1Ev4KwB5
wO6Ix9MOXuWZzleIq5lwcDXyCFD7juqeLQCo7V3monicTjDOkrlJQoEqJ+aXu2WZT1PbfPkffoSr
gxL1DICCpBLnPwK2SK+1ioAbUDwZRJfne7sZYlhMcYloqRxOFIHMCCc0/ZaVxQIzToobBL56/X/Y
sICA6ShQJucAbqbDt8EyaUtGco+/zo0zjuXtgPpc5GJOtXv9qy88zYS/VF9oNgLDffHRRhwsLWjg
o8WGRVHQSZ5SVQW3OqHAyS7x93t9vEsHZL3nYS8QpzHo+STXEiHSDJE2ogAk3AMvb3cIDb8Zw8x+
8gz8iqFVc+S31VRHFx4i/Y53JPP0btvRMY5mZYorV9ilb1nvSKIMDjtN2/NvyRwL5W6aXcdegwJL
awZ25ehc6zFdSNf5AiJa2sJrvrIJMLTcnJNM1+yj53cw9UzEyXoEZaMEp8hIOAoBzKruH15fppdX
JlgeEmmOIr0g3qDzTwMlbGTNnLpHrzfgWHkCBm5VYEbmGddu5+cI6fypYyyuMrwZeAwcb7PbNYly
kG8WzjFtxyYOTT8JzMMSC8QIsLdFkAKhiuKTKEa3CA1vANaMKW3/zhli3cNpqaQub+ppBblOIb7i
xl2LYVdR2w26XDCk0TSBMcXD3xlX0p2XZwcjH65fYlqAHfQ1zydJs3w8jvXePjpmQr+0mtt7ZVfL
rSpcByl0B6n311fl5YZjQCoZtM7W0qy3aWqW2QBJue3sIw6Tw0kOVnKHvZ1/ZVtfaInAkCRZNG0S
RoCGm4swV4vya+66o/QTgONJ56Ay6w7mzp0FSbFZpHeTqwV7B0WjY5kU6m+QifLKr7j0rVRQKX6A
qIQNtZncIM7rOMgt+2hVvn4D+/vX3KtrUdalQVYiFUEnjCocYM9XcNT1LoDC5xzHEj2kxvGXHXac
6e71Zbu0T7iPeKyJPul6b0aJgfxoY2K4xwQ1gAikjXPghsTtg/j7QC55rV186fD6Ouwkiooc323b
IzWk0VuYFRwXJPko2Baw4ivNfwD2UF6J3S9MIE1parTU9UDAba9Au3MHPIoIEugsDTildao7Sehe
xtt3PuOsiT0XDAndZkvGpkBiZ4zdY0UP5r7HmOGYa8XH19fp5U3LH4c+QB+QopRjbm5azEQRHq+l
e7Ta3ts39UBTItZddCoRUZeOmeJKJOwrsdzLmgkbgoSL88x5g8RxvgW9VguU7nbBEbgF4jnNqA9f
FtFRJpnGAHcR/vlBU/2cYmCeBt8xSDXF4+vffWkRV4IMPSU+nYbZ+U9w/TgTQb8ERzWP9lOXGsGD
M1x9xy7syvVSISYmOKbjus7+PwE/vNsmMIaAQpSyn3zNtB70DhMeXc7NlfN24Xtg6XHYDIs3BXLG
+Ui0YZy+suv4iByOFUHMNHYJ6p5XFu7yKEzbyhDjBdtsydZsZNXlKaqI5KOPFRyxkA5TdSU0vjQK
sD4QmTrFWKyVzr+lzGysAaB/H92gid9bcL9hyOfNlbRlXeHNE0wJg74VQTj4ki2svtOKsUMs0z8W
y+weKt8pb7hti5Mb5BTuxm5659alhuI3Iixv3ntcHuB04GlBfXtuAv2zK9TiLxQMC8pcrW+8H6wW
Q0mhMgxeXx/nwtnmAnYhaq1MGtL+83lEiDioynJpT36WNScsjRHHC4oOZTEdcPCuSIt+38WDm7x9
L7ITdQsoEp1UWELn46LgV8c2wl6QwA1znyJOGuXQVK9cw8GlzyMVBAjyvFPcbbxmS/x9pjg/lQs2
LTeizjR2PvV93LV9o72RlbJ0DHQs8y8SmPZHfcILIByQ5Tghsda40TzWJVLf2ox2Ic0tE98LfZUh
JSaTxW1SLil22/mMtbpd4ByRda1uHcahxA+gKFz/ExgJS98bMEviaPKxqAulFUvjIP0KTSpazGa6
V0NqflniZUJXKnUxVxq4Dv8iPAO5lOIhVjZV5mU6K5IW6rGj223t8jJpsCogQ93RK6N6l2sahudl
o8s27ASSBF/7ydZv9Vy3HuzSDB41NJ6pyGqVPtzq6IY1d3JWTRYNPFEg8N0UfjyYbuw6Wwn1AGWt
DolbD1U6RCaXLPueOAjH40YiOwljP5m+z7L1Rj7THo3Im1TzFI9OI3d+7OkPTuvk8FCm3rrNMNqs
w8ztubClPga4uhv51z4TqoxyStNUxCsk0Pa8zK56sL3a+S/3qtG+T+IkLUOor3qGAklfWJFWV+3f
1PA/eGDL/NqCRVfgBoRExZSV5W3jlmjdSaMN3EiSqAUHXx+NGzx9AvqkeF94eBKU5V+rqrTTgkY/
nhrxqhfgLVn89fWD9RyIbe6OFcsF7sFfAR3b6p2vkgrJGXc4jaOoPzbo8L9va1d7yodeR4AqHSTO
1bm69bDJOLgT7pPWoLnvLWywtNXHOg6tNg+eDL0crpz5iz/NQQfHoikBO2qb3BoDanpC1dOpr5zi
cV4G86R3aOVHWgNlE+zzEPd/MWLq5jt91WlG6rOQzUNcDgV7GZOdn43tGr/jCsPj0ApGHOtfn7yX
t/tKmljffZI7gB3rv/9z+1mKN6yBQHrCh0QX0UCB/73jtOg9vz7Oy7eXcZCSwvqOq5bk+3wcfWiT
QOXWcBq62rvra834YLQmqkxF5n55fahn7P75fmAslyob4gUOBYNNtNv6ad9wGvuTlxoFKr0u+rHB
mJR9iF1QW+6DORBoMqYSQQDTpBWu+tF5Z7F3P5t+k86rZHePFg5iCX+memhcBHEGdK8nsuB6N/tz
96kcEYLez72fHpcE+d4Q2Hb2gJqiYdOVRzQKd5qqtqOJNUPdoy6m72pwEQOg0ZaIo98vY7B6pwrn
yjy/vIb9FYVH73ftn8K+OZ9nd5mG3J3K4aS4EHZmVdR/20xmNwrbv4OCrhJ5NeYQr8/4pcXFJ3EF
7Kz8+C1B0zIRgCV4GE5zUZtHz0HwE0TPhNxUol3JeC/sV6BU1FAhGACY25YF7DrjtjTS/sSWFihe
Yj3Rjub45hoRtSjwVP6KQiUM35wKjBJLiO2GgO5iNDvVGpi52Pk1Wu2FaYOkzLOyRj6QXjZnYsBs
GTuJTJzahEt5Bt6NyjvWTujlXUszLw4FgZbPMX2PHXK+LUoPbS7Z1eKkNat/SKFjiq3DS+xqTVy5
US6UUslkV4EQwikqbNu2MpIVXeaugQ7kQSucytzfO1OCzDsmRR+n1pEf6Gn07+BrotoKIAWX2RbM
OYJCmKu8vjFfpjZ0Sc21NAKskmx0M8M8t+hQo90FtFLrENtC7k6Dl5pSvynhiCUzsl5tNSe3JffF
Xh8wkH/7D4CAvtZyufNeFDfNsYFiEBjdSShDHerecxGNLsy53sUV5iWa5vHxRo8YK+fqgHhofwXn
8PK8rMWhtY1CAEiDaZMjaK07YTGaLCe/xW2iroZlj7NodWWeL4yyNjnRcbFgiYEJO99e+ZRrvTAB
bpuoI4HZcMRt7eryzadyRfTSfaTZxMW+xUwEfjCaM+nnqdEHbe9S9Y704OoNeuFbwKnRBQC8Tbtz
2yqGeVGk+exaeB3LZsWgosKJJ8KVePniKNxktFJpSpPCnc8YTUjK3mlhn9Iuk3dLZqiPOZHdtWf3
0jCrJA0dGo4+/rfnw5QykI4IYtQY6qJ/EGjO3yMG512p1V4ahf49O5zFx73WPB/Fa1qvGBLNwslN
o93klPXDoE3G0+tn6fntOn/XseldYch8zQUwbYncGZlgZp9avc6Hva0r7QPaisEu86QeaW4fPM5T
NeAsV037fh7b3zjmoOBVdQibJ0VZHQaMoveYJozkE8OMgVbu7QX+LXvCSy2yR4UuqG2nB4VD5Z46
nILM3iFovOKBDL1Lb/DITnYV+Ocrl+bL+5lmNxk8Hn2Eid42/R09iyjdK8wTvYQZ7qoXIOqOJ42i
WrR7fRovDIWqClJIlNZBdm2JCQNmsVxDBownFfjfg9yN0R51CH3wTLsy1MtghE+hMk31nmLgC0Ig
+olFP5H7sPvSek/Iazy08NU+FR1CxC72V3+Wqluu3BKXvg8wBKRxrju4F+ub8E9EG5fKm5vMZ9B2
Lm+XscPZCApbFc6joV+pWjwDns+2JM1PsGorwedZE2iz863W1KpSuAqN09ZFi85F8GwoYrNnTmsU
B6XsLDds6i6QmD0r7pLC1zA/7hZsrUa1LCfAYdZ3UxpufurRoH6H3x0Klpg7Wzjl8Mqe9MKGbQOc
JP4r06LDpQ/q8ikoCk0PW6fpkbnTSzLAtkbd8i6fSevCwRzMIMoYXO4qgZV9VKteYHrojJZ5GIWa
P76+qV7cAKQ4lIZACrCzKDZsCl5Sp1ruFdp0srw4ewQSshDdXq3Iv1haeAnQjyHUunBMX0Qxsabn
Parl5QlnKOOArFdy30FaODSufZWLt9YrNitL5Y6aKLga7ultCS/1dBkEmp2d7FpHBkQ3+51RGtlN
1tlmFrlDqx51oca7vMqtveas6qko4ERYEDtXnvCXHBuecKDjtHZXVbEXvek0W0SNfmJ+6nSv/0B6
j7eQB/T3VHkGZtip5if1TVP3zi/hG9Nnv0GwJSzNEcI5Yjf2o9ai1/XWC4vf9IyeIHqlQbLNMyQi
8kXqI9YsjDnZ46BtHsqpzvcFRY63hvzrUOvlCFuL7sVz5emfA52N84A2uM9QqFOjFTtnUc6RuHJX
XdjBwBkg0jPTaz68/vs/o8Bv84jIHDwQptKjzogwau8hc/n6OXkZHFMiQ26KhwzcpU42fD4MwBay
1m7OTzzMebY3R2u4l73MKUX5LDGuc+XiRcDYkm+BWpwcZUhf+zUXc/sEb2C23xq48XPAw9FhBeJu
uc72qyvFs65pxWnugHC0SlY3k+yudRguze26cCueiFDY3tQG9apCAjRui1O8dOOeHFvdIWc/XLmM
16nbnFhSDou2uw+YgFvifGopT8X2ZMbdCVB9tgvI5/eA9/s7FFrqqHYac/f6Wl64jSArA/QGUkeM
vy0cz5mli8VFWENPZwOR5HHai2mp39sYKr41WoRitybYdBNWIvu2SqMWbfDR94bSZ3oNpoPIZWOG
cU0169LmhBS7Ij5tlMS59M5n0FQTKRASeydujADKF87dn5PCxSrIm4Pktxk05Y2TiAFmg9kH76Wg
IBUOwYSqta0KTHden+AX4QNVPTYm/V9gIbxqm5e8aaRbduVUndCf7lHqt1KsoIpG3nRGgDXVwJgA
Hyz7WgZ7aVxemFUtAXwtfLTzafB9CSg60MqT3rfeHcYzxQ63Cz1qsVag8Gws3TtDIxe5sp+ej8Fm
A8Pr52ZY5cPWntz5uPFS9J05lPUpMYVehGTGoLLL2DCe2NUpWul+Lx9HqpralwTT2V+oRbTI76a2
+0uruhqN76KuT0btLhB+BDBD7KjT8rtZVtonh97Dl2JY2pvYTCcvQtUZGdkKzUoPpavM+Aa6P/uB
tDbaEDT4yp3W4Mx0iwIj7CGJQ1u1b8wpn3ElqRX+xMorfvUVNqUhhOH6Hm4lglRGrx/HTnM+45gT
6/xeWDOhP8/+A1ij+E5vlTFeeYcuXC2kth4VRU4IFaHNnJVGMptCqRqtAieOPCqs+CPa13bi+lfO
VwaJEN4foN10D+3tjijHiSa9WeenrIDrlEEM+gxkJHvqm8ruDnI1kg21rlh+F5XtIu6edl9ePwpr
nrb9AWyNlY5Ekq1vg1pkCQRG3n6Oygt2jKHpdkkaBpmqf9Mpk8cKIcNj2ss5CRfcjq7cPi/PA9cO
gZ0BFQos3pZjbljY15tLma/aFmU4pfmtbfa4YcDKRDIeMlOFCt2b15X9z1jUCRGDAQd7fhZKo+P1
dXgn8QV3H628ge5UpXH69fV5fQn9IQFCxoqOPoIa3K/r/vrn2W9cd2mHIhWnTmZom+cCUX38fIbf
LaWaZddN7lAdHE2P28gf14Ol9zN+Lvky+skNGuwxwQ9CgtgYIUj6CwubdDjwWNSIwQ8u6gIjj8SP
0QYldeW2ePn6IPwH5xrMCEgB1DrOf3gckNqaLU0PnIWTQxz0v4PM+khcZF4JES4ORJjgc8hoXG6r
lJacqH4EguIuXPwhrHWv3aFrGZ+q1vffWkggEmEhEExgrxHkbJ5wp8W9uUJj45SOvn5S6FDfGZku
qysPy/pnzk8T9H/iekAAAACJLs/nTokMV5s+qE5pjs8SmvyOHcbalO/bCqBllmvWNYz+hUlcuz/g
WyBigNbbPCkCu+hWTE51KnIUTsbAGelCTOZ+cfTpyse9vBH5uH+G2gRbahmddsaJ9qQ7ncAkvdXC
eXi78CSYw39HMc+ncE4lnsGpV50qEtFIX9Dh97SriocXF4o7z0VLgf23LYugqaPLeGbaDNVbh64w
7F2W4MABzfVv31zVVr44ddTjkVYGewj15fyjQNMS7NkMh9l7d+dpldhDmvSvnNyXdzlT988omwXC
l6AcqKBXJ2/ANC4PGvfQYFS366gxfCjwydgBLenvYBO9GcpBOLViHMCHOxQ3rc2+z3IoXxVeKycv
6J19aeDXYc7pt9ev1AtbneVCkZZQfE3UN5+XVtitUWDi88ZAj+ZS5Lf9jMlGo5v5/vWhLqwXUkWE
aahJIofkbzYh9jza1ALYOCkz6X+WRPwn5VOEePsoHitOaZs9AS/hfFeoruljkTAKduO8QsA41iCr
8T69fRhuI07uKtIHoO18GK+CCZjiB3WSum+EyvEUviRteff6KBdWB0A3pW0UtWHgboXccLLBZcem
P1iKIf1i4EO+r4J5fkJS+u0ZNVJGRNErF53a0DZvtzpHw/qWbKKJfdw2Je5KMYIfV07Ty+CEZ4nV
pz5ANR2K1/m0tYRDKez69qSwyf46+EN7qHosbxezauizqurew9L8CjPhwsYjwyQssWFTAVrbbLxR
+K0+B257GpPBfudW5hx5VZNfSWgvjsKm+38tDzRxzj8trbVclubcnrB9aQ9pD0zT1zGrfH1HXJpA
niWu1xWlAADrfJQST7RFTERAfl9lHwqcZHYzrnJRXnryoWdub0btqiLdhVRzZd0CK+M+Xan1m1Fn
J5kaPCVBQ7GBjq6pckzSqzbZGYMzPiRuktwZYNrvjVHvbhL6Qfee6vpPeRdfQ0BceGOIAgjvnZXr
z11y/v0e7jOa3sftqY8NGF6Nnd50eC5/rwZbHMBdYBn3+oRfqOexlqBVGBPZM+rH5yPCeltDX7ym
9LI9eZp08Oubsx32de2+0Epf4L3haw/p4Ae40OHFa6k2v9H9yRyiqUquXKLPkeI/0RCFKJQ0fEIu
fhWt9W0NyDU6zZxE4pw6BHRDrBRxkjcbkE+9ZifvuqWUkYfU2FOeTPaTq6xqV3Qo+6WZP30CeOaG
6RJobwsEn38TbzDN6nVfUic7n6LcdBTLP2J7pJPoFBnkr94ctMPrK7G5DJ9HQWUNwWDQw6B0NqO0
lZm7wjPcU0mRcVVv8A8lOon4+FnGlXv3mfC5mWWao1yGQELpiGyR81WuG3KZY/sEvz19UENtkqsR
Aoso7ezsU4aXkx6i04iJuNUDAO9ssTq5uWOX4IK7ZAflS5zCNQ279VB4VferqXWctumB4IRua6n3
OI8mmqS4ZQbpjjpOf9QcUf6ZTU3/lAjDwXNWpgDYi7l2kggs7uwdeq+p6FLw9Kmoa83gzvcmRN+U
ZU4FlDgfU1yIwZWKbOQocLQfKhpodW8ZRUQDpvleLb7AiSKelqMql1rtigL5TmdMxQfTHnp3L6VF
Ay0DIHItQ9ySBKgKc+dT57OZJSZ2KxFTVX5uzxWaZHY9NaAoqzK4F6WZ5CFZhNrj5ZPcue3cRdPM
6VpVoZrDUgbX4EZr0HS2sPwMsEb0pGlyrb2g861KtTNBNjUwTrUwgZu1doYjhTKaVsNa2eTIYkRK
PR4DFsCMjt0bP+H4W29EeT5PBhgHyoO86QAONlsZmYK0yYBAnNJZ2Y8Y0XaPA+oNV1oR61/Zfiup
JvAbyhBwGTcxCigNKXNNpwM/4e/smTBBJx0P5deP5faCfP4Y1pNdx38wbNk8DjUw0tHCdPekqXnK
sPhThnMzKqv/Ba5EfPX93vg8sywijGeR/oDxKEBXzir7ysVZP5Ead/mVS5tmy/bbuSZpy6/SHrRj
aECfr3OKMqEP2nQ59ePYf9dYhN9wl/MnBfghoNYV90gPB/G0d5GLrMKy8ZMqrDSnrm/iuqrGUHeT
LNnHqdculNx6azwUGg1tKgopSNQyoeoYmcWoNaGO4TZ9Ps3Gute1u4U7wvIm78YQpcpXD3vwqLO3
fMEOHMna0ZTlrVdM6oM7pEALRYFydeTA+HhocQArKNbq8Nux8oJI5WWTKiKVBlm6FyqP3wOzwjtF
WH3/kIp0+e6KKTEOo51nYHf6Dh0y6Ewa1P9lGfLdPCQdCrZNpz3NC382LEqb1peyOv9P7FCx2QuR
gKzpe8P/1QQKgagqrswPgs+29xiFTw2Wjy5WklYXtGon1gbcjpXMv2LZ4PxXTQk3lI6/N7rMU6tm
2FR2/p/vd8OK2POkRqLu9/eVDsoPJItLxavFP/OTVlM7Dck85KECc9FGQarV1j4bRNlHuF5VT5by
UuzFDZzzwk7aYogsrkOs3UUzNrsGLZ4h8jNJJcvRsdIIysB435tT/MNomj+qN83PaZrRZ1UN+FLd
Uv1hmfXugNn5BO4eH5wnO/fq910hxk8x/e6vnSt96wZxU+MO3IFgd7hxdivcfviLdY/VHFxnkXYY
BGW6AK6V2MkmA94NdY6hNhbYPpmTrRW9cfQxhUbmyDHzm7pKqTUq1eHNmDrm+MufbSEizOy6r/q4
BLep14vfbrJMZiigtYNtlbX44fgzZptVPNRPpRjlXWxa/e8UH1kZuUGJq3LnLPqvejG0ewEazYya
Scz3klbiN2nk3Q0tUu42KvCNs1vR4xgd613zk4465QUt67wTZWUlb0AC64+lpSF0WDmB/KY3Xf6z
S+blIR/a5YdCQODjjJkJBsG5Dbp5YYJDB5dAdDirbNxnmVvftXZhfOqyXmK+BuPms885WELZ67Jk
O5jOyZxn5UdKjeV9lbjNUyAtu4hSTN1wC7Wdto3ktLQPqsjxMesH23sqIToNe03LYo0YuknsW1k6
6ZfAqNWnrtLjH+i0+U+VgmJzGAOvWDBZNbWvUg76HNataFRkaqPVRGxkU32YafF8rBzXS6Imzoo2
Wvik4sbvrWG6T1KAi7u6UcN9VQj769KYQH2nvraJZMCv/JlcDGjxt3Ws/jYphFE9lXZlyHtlNuZP
bAXGTw4YtWxnzB2KAp6R4BRvVGkqHkdp608oPMsV5KIF//V00ZyIrp1vROY4CTweMrWk0ezhZ42r
cm+0vN+qrEMnn+bufk5t+ZjmFb9vGCtuqamQWGWjYqDdz6Veo3qOAAFRhsoqN5ROC7eEd1VEkITU
XnfyYEEUsVw6ZKgW8RmdHMqConCeZrxmfyEoXOi89Zb3qRiT5nfR2eyDbBqwzTBKrBxDYniZHWWT
Zb+LMVbJx6RvjU/65NvZ3klgVoUF/pPN0egnl+BbdtU9AkUdIabI9TGcpY/fOZ1GmUUK/ZafJvjl
OeTqM3+Aa1ySD5ljVMU+HhsZhLNmrw7KWVW+mwywhY+rkrB+Y1R9PESi7zFKbvOk+FvXPe68aeVM
WNw1uf+HZ1517Mpxvu0HUstId+sljhIusr/GqIbp4I0DlpkWpKnm1xQ7iBQ7sfpWGFiQ7wasSZsw
4MPIaMy4/SHhmwNVhQG4g5wf/Cn6gjZIZWVVE8XtpFQYS6d3wqBL4TVI1Lqr0Jv7wN1pbZ2OYTs1
vANWpqEMZCEkcIuDtcSeXCBaG1WDbt1ajmglSPba/y9d+iky4XuISOmJdiz9evwPAq/3udfV8gVk
Cla1sxlo33S9LPLDNJkyPYBVqWWk5V2whLUphgVWa8dFn0xF/HVZgEOHaqi4mWVcgGeeYeZ+jiky
fM87udyXycKb0mPxjO0IUoDkjpOM20/uPFflbZcqo76vM9AoOzMvpveDmCCFDI2W/wfbJf6SgU0/
2YnTw39JUMkPQRgb38ysCo6t0HiGNLFkH3F90ZJ9BoiHYmCnW0DV5WTv0N1Dvjkau7rNTkOatupW
g6Us7jnfq/ujkU7Ou6If5iCEyJvjwYTORoC7Ze1/W8rRn6LGXjri5SX2b+vMTz7I2hLiYUHBv9m7
BXAW+P9tMrKilZtGUktcM2yh73CCE1H7OwAFNTu7IMq78Yd89XTIeJ72Ggbe2XsfX88lSoJ6yPeS
bzJZyLaYIn/Ol4+JA2mCYL638yjNdRMZ9EzO78rUqgCNA6HNd6vMD0aeuZH/HUwC2TDXakyOk24x
iNh96QaczRhzT68Q3c2sYq0+gDflpa8Erg8RxiTLbRDT2X1fQ+4qwwaHXOsJy3itI9oou+wuaDsM
MSlMHzrfxeiY/xsj4Crp2N/0k9fpgI/68XdjdPl9IocYf90EDks0EAyvNukJ+3UsVNFHRuOgYYeB
n6MiTdjmV2FPXUDlr13ubQC3NY9RsLg3SJw276t+FM3HtKcYhaCwiTy+EQstDUeWqQ/jZQQhRT+g
eEgDhWGKN1rap3kcs+9dmuQPcIItN9KRisGdoUrdMhpTWzzVtiX0Hf2WNOBXGosGWG80fDgx5niL
xLfdRXS2rb9wVqW9HzxMG26mZsbKNPHs5rZ3Gqa4JUJ5VxtD/TWgeo6PQ20vnLfEc3EDtnP+cktC
vBN+l/60NNf+a3saDR9uNE3/OLJUE/ORafPeIhIj2Fqw44rauYiTMOZiCsJmXGexwdLbiiDyjH/q
rBr/xo4t+rBdO/QhMEFFw9f1p12mi/7DhLFOgRn1Un5vbS2Z9lWWe1C8m2Cabyuc975gF71MkRpi
J/0euzj43nszfd1wCjANDdHMaSmekAViyF7Yn5Y4i9GVUJ6ehshgt2JvBzgk7uhipR9UERQ/Z9A/
cCLS8V0D0PJHkcDhQlZUiFAuWf4RE1f8hOtMWbRO4mlownhsnf9SuwBnETsSe2WtlMa7AcdwEWo9
4mq7XmarAUAxD3eURcSIulnWWIclXZUPO0KWPrTrsehCqRuJs8MSvv1S9kEh7+a6nn8RGxX5fsTZ
71jniUFyvAIz8BiS+QNKC4MMp7bETRqerjIgMzXznwXhgizUaOo2u2yYSwI1mg04gPdu8oQrZJrv
8jzRbgZ3snysbUvn5NQ9TyoKVFMbTbmc7kpdYCGCkTDuHkOXiv2IjRHmvEklmp0ex+p9kQRzseev
qS8KQmn3IcgrArtGogAV4ZfKdrZlhcCs30wxwVs5Juimak4DGN2Pv6V2YGbIGiGyF8ZZYn/oh2B8
l0xt1oew9ajG8KT2Nra/RkEvfqzyPxDzK7HLhWkc0wHc0i4urZjjMksCBk1r0YmENzx+B74ibfJ4
vX407ZG/TxulRVGnLjhodYZT05NV0dCMMNhQWggyRKB0kkyqum1LP8WnLcj8766VOV6IZvqM0oOa
sx+GqzU9eIAuwAbExg8ptAW69JFnjdjLOpU9PhbTTCJe8JRQWElE8FR2yyIOJWmf2CPnh3HvRLt7
Z2Hx3dyhfCS+zkbetLsyxWLo5yyXxr6x+pRHNMG+vI1EigJZGEx+pcJaczGXQpGCBnQ9kZiHPLmO
yfXb138qqx4+IIs0x/sybf+Ps/PqbRtZw/AvIsBebklJtiS3JE4c54ZIsgl7r8Nff57xVUQJFnyA
RfZiFxkNp33lLfGzRfxTYxU/KvOXXsu8n2XvRX9Ix7NXzSo4cWIWaN1HkfM1Tqfwt92O3k3qwRza
xrGLn0wxsyD385jhEhzH6ENvusY2hZ/HCfccgKdQDeasW6AXlXzkzWKMk7WN4GqBRaDM12xrJCGi
zZgLu34cdGqYAfngeE+5UwpFDrb4auKHVe9DNMOnu2Uax8dxciTSpzE4wjYv3ZPlds7kz0LRcIVv
2jj8Y7oZM0/VZX6IlKzpyerQxfONFEESjAus+Cs3OB1rTgNOOKOWG71vz5r93xBqxQ1RfzhtIiGU
b85kuOkdIi0YLeRNNzzq4cQ1qFCv+qzHnePddCDL49varPSveMGZD0brWd0fB0iXvsmUDv25Mk3K
r6XSsbtiKILGdopD7LoNO6z/KGVFTXNqKwhRFYhkfhLAXXuroH7U7hE+sKtN36KS/JQ7hf0Kg1/g
Q0w0HPqkP+6LyPnsfkQV85tTdc6zlUap6nulK17iyF20IM5oK0zenA1sioWYX2nCtkCqQ21+AqVR
72pX7ZPNIjT1p9OVze96yloEknVhPVitDdXU04UkahPPhUHj2OUvl9ThAagPQSIUnhFH1bIJo9sF
8sZt1+tuF1T60v+dpfcZ9jFFmO6VnrLO1sC4Qt1YiHL0UEfL3rhSrl11D2VtBAAYdEIwihKRIcvZ
/wAWFPwMwqGtjePC/3co67GWhXNBOWYqlmzeembeWERrvZewcRJxTUnvrGZK+5CqLqKR1LA1AMin
41OAQUivArhs220dpMgMB0Wk9v9NS51/UEZCzpUaELDBN2Ax8hinY0VdUWIWV6lHtbWMz+glWOis
4BTOmbomUrnqAsihkDxnVmB98W48Aw/KqkwOxvnY18ZTq8/lHbWLZAuGU/sxeOWV8vbF0aBDyja9
RYVwVTM0QWB3dWRpx7DWH/NZWlEJCqQ1tZebthYvV+pp58OhDQQqUqX8TNtv7f/TN73dzH0yH7HT
1bONNRSRspubMdvBnFbTjdJHEU1opcsJJhx7aAOFO/clzk3ju0YYO/lDaOfqfevGEWC8Zpm+azY+
TX5cRuE10sD5BgMDIveYtPwFM7r6NoUrZkzJxoVFhycvSNqCOZypPY+K/rEGG4uOXDr1fcp5YAto
NKz2l6sYsexEHdH207azMlcbyx2Mp/c//6rB9jYKDhA2u5gpAYc7HSUOnbQSSiuONuzTg2hc43E0
q8q3FL19xoZJ2/TddE1i+bxSizo7Bi7QEwA3gTY4HRQ6gdYVdS2OnVC1INTGIfAoe2zen9qlUQDF
URS1aOPByzodxQ1Ld6HULI6j41aEkJ55W8TL6/uDXNgQ3AKo/chbDwDGaiqDFG0zk07gW9+pR7Qa
4u0IgeIFm4lh938MhQYJXDYIU/TCTufTCLVLC7KsI4Kh8a1VLdOza+OyMxi0Ba9UlC9NS8oLsQfp
9iNwdjrWMjROgrzQcuzJODd4AVLiqpdyy1DplWm9beTTuj3UAfpb7AV6rtBAT8dq3cQxinjQjtMY
7tQhvZvb6rV36/soVzZtmG3nUKHIYo8bZYl3g6Pf2X3xNJIoWqP+qTaSJ2GlnyjW0m/q0GJy2umL
2npXFvr8oHAaVeDxrDNIy7WH1jxaKbTMRBypT3hP6tLlzxFo02/gSM3XWFXt59odyTfeX/OLo9LU
QM0KaSQe+9Nvoy1ljH26Mx1ztO0QXF/U7tuA/M4Pqy2LH6lTl7eLSEHivj/s+dEBrQpUnU4vEwaS
czosLlqx1U3jwJ2MC7HW1zC+ivZaw+b85qczxcMoYfcSQS6bGv9EC5M7oT0d9lDhAU5vGzJAcgpy
pWcKTubnKQw/KJr11lKllQqABaYmH3T1ZOtZSOQR4fWiJUV3k/cUI7220a5cqWcfT/ZiYPaCvweE
AbX3dFqdOccgpT2aqXkR77RibALC8+xjGNS3uaCXBd4XWxaEg1ej4KFTVpkcZYqxz4m1uvWLNh3+
n1FMFzwA7x6ITrk//1kiN3J7p64s89hpc7PN81rF3sWu9h/cbhTCYGPjYQDsAuzPai4WUXpmLJpz
TIBub+wsK4Ix9/Irc1nDOuQnAyoMsgj0pgqaYPWimoU7e7SEnONYWvpnoy1wzawXj9DbrG4sF7H4
eIGSUU6mvvXyxL1psL+5ESnY8/fne36qQUtTWAW1DAsdc+zTr9oS/5dOieAeYbvAJW1GSBa+QPhQ
qyktOu4WFGDm8coNdrYvOWn/jrra/aqbOtT7CowWkax7LvXm2eui5tf7U7v0cNDg5SWUvpVn4CM6
7mFPHQEvTldMt7rVFDdhp4Q/xLwMf98f6uJ8pGachx3Pue2X6BKjpKyrHXVFG8nVLSsIw3G5Eoad
X1J8NcQjpPwi3If1WsEtyUrhYCTcjmqxXXor2qe035JAeveMfqMLHC/+j4kRT1ga+AGa5qt9OhVp
23fIjh41G9f6ph+/6U4Xbv6PQWSeROT3RmA53YNZWFRNhMXlscG0IaAWrvixk5VXRrm4Hdh36Iwy
F77i6SiirHJ6YJp2VBqV8gldpQ0pR7S1E6u6EkdcWiheSDYEFtPEYquhMtykdWPhUI2Kk39RQ0Mc
MoiQj0zSjf0ocfA1ff8TymO6DlyAeMh+O1MkeTmdnF5x2roJa18302y08Nrphqq4R2rd5uHgW1OS
fyv1pdSDUiM1vjL6hUsEtDYBrmcg5k9wcDo6hpBxEkLpPWpR2v2I0Po2d/o8RDsV2EwStG2h5kFt
2s2Vcd/izNW0MYfgMuXo6TDzVtuzbjWsN7RuPOKpmj8nbYyKYlKHSbKdNaNRb8qha14LZGtmMvA4
g3ziDdUn0yrR0VKEZDyndgQjM/bK4haJSQvEhmHWiDJZnviO5g4ibqOr9fGmM83uSw4I+Uea6PYv
xDLooYpSVKnfpmMU3jdVjERZ5NJW3piDmiPh1AjxTVea/DCklLc2CzxmERhFaP5So8ma7kHD1Oi0
Y68nfGNU2xdK90qyydVxeoU8QWGCvoBubtpIUA5dohiVwTADjRyorejvimoWM5ByJ35F34qSoOXG
aGWXo4EaotlQQs6pS8wbepnRq6Plfb4LsT1CIbRLja/xWA10Npiu7Y/ThGinYXY/utGMb91C8qWQ
yCsPej2HzmYB/HCfs3GUo3AHPbtvRsX7PSuhcV8jFOQEXaiMXxErae1dspA9wWK06gOJEF5wAj3k
5L4eavO71yTUAPUh014MvSj6vU5zNgymUqs/FZlbpL6Kic6vrDOc4karTIqXroojjV/X2vSVGMb9
jCNOn967oqw12ijF9DiJrNa2g4LUwRZkhGH4Pa3haz4kFy54nhGLSgQ8XvyiVolB0ue0xw3I8ilb
Ypd0U/s8iY4t8P4xvnSQ+JaetJPg/lgD7dxIQdhuKMSxnkfKsvA/bhAKy5+Kamzv1dIBxILo/pVn
RbtwXbGfHUiEIPzA3K+Or5FrdNXjcT7m0LP3YvLyXZ22zW9j0uttN3RZAKVK3bqtIe7pcrs7dDCj
W88orU9lV0yIqtUoRbiqViNuvlQb0x6V/97/MG/Kq6uTzu1C+A/Fig7wWhfLUaM6N7NmPgLHq19V
RegPQkTRL0Xv22AZk9+pMStBSLPryNaLtvNkDg9eEXr7AQcq2nuuTW9VLYMoqvSb93/cpe/HJe/x
swA6g+Q8vf66xCGcSyhcABrSHrOp1j9Hqi7lMNT+e2x49fcPjychbNg0EQqjWbO69aYZqKJS60RP
dY7lrF56BnidKbwDOTFWAA6j6Aq0/8LbSRGVWArBMCkqshqRG8XqKJJoRzPs/8sytwSvmDebwinT
D1f8dDYivAhJ4JOU+dNvqepFxzJr5lEfNBeGWBb6ZjXPh2Kpet8BHXVlvHNUL+kXBT9Z1aSSATzx
dEBriChm0DY6WjrwlhrNn591rVLxV6j2kcUr2q7WItOh/Zc6d5gS5gcVzYpfcTO3L6AkKzpSylVV
BZlMr7Y7AFhojCgeU+lfc6YnFaiQNTomEYTOx477bGvjBvbXS7v51Rtc47Myas2uiyZ3j/FZjzdD
ZwETqoxy705G+9CES5p9PIJi9cGSStNQICmrT1WNTYtFX2wds5EsoS1pnzhaMvtAB67x/y9sOKn0
jAQXJECc7uV9/E+yx8yNgTfOPDah8Vu1cvt28KwXs5u7K/nehbOL0qgsbzI1KgyrOXlz5KYZGrTH
JVn072ktyntdz7YJcOrtkmvhlaN7YV5vLAxZspWp+WpeNVrtxghv8ujO1Gvjgq4rUjkLHWz1g8oT
spzKhEBhcmeqhGarIDQKzQJacTkdBwHWouhmi17lGG87LbxWN5O/+nS3GgS6ZAmIJ5mS7HG6Wskg
v1uEzQsin9axpQ21SZqhvXLNnn87A01Y9h+lOdZrrWAdjZrgEprHowPq6qbqZ+8WWkm38+aiupKf
XhqKBaLYjePJ+U7vE4A/jNcfiwUZWDNDstPCxiYIwYNegQqfb0CJdmcs8LtvZt6n326ugFi2ZbYc
l7jTPlvm7O2QJEluUhP/2mWpAbe//3pcmNubfJLkcFCBWKsFiAoOS1q54oivctz6VFXUm8IoxGsd
g6J4f6wLGwODZWrrZMXyH3nN/XOM0ZvSlASp2mNdTNGzlo7iMCa1e+UMX0C4yxkxCrQMKpRr5tlc
WQNNY0PQlJp0sBlN+kkdYJ95cakFM30jkiHV2kkr3UOkwxXr1PCD5qWyECsB5WTK9N8wGV9dJCNa
knauzMtxpIK6F46jbkSBlHUM0P3jX5VY08MPD0A9IPPVyTa8SHMmkKzHsK+Uz+U4fiGoaa/cVG+G
YqtDDd1FKokR88I8Wr3E3pREhPm2OEbdWN0ItU6+5AAuDp3rZk9WC9BvmdETcNxZASEdWpu5qnUU
WfLhdqZjPfoxWp+HGjQumrqG912vs+l2MtT2U1jT/RdpjmiL9L3OKz26wju78KqjywEFkTgJmWVY
sacbr6iTBS3gbIIXM9Pxx78ePWyAxul/EM/hpUM4AsFRpaE6PY4tuLUbOGTaX62NIndPpSDsjvWU
AjfR3ckev7x/Ki4cecumeE9ERVCM3Nzpjxtt3EPSxRTQZ23UreykuTFGgFKJg8xiGjr6lejtQvAs
mzRSDJDNyZCrAVElhs1o5LRr+qpG9cq2Aa6l8G9uIWEMRTAMLj5aS5t5zZOgBxLBXJqqGyPMpuqu
i0PtlwI+5Q99e0CYYp68770zkUh+/LPwFkOh5zZEIXV1WQDAMin0ewLl38Tz9TFKfG0Wz2LI2q0e
a9f0zC+sgixBujgZUbtABO10FfAqUu0YvNRRX8wGqXvEuJsoTO4NL1U/a6U+Be9P78K9C+8S/QRU
1KUYmvzv/9yF0dQOgKpScdTmuQh0ZxabMkoqUPTjNeueC0NJliKMS2qFhEqrqTmpYs5dLMwjzoo1
YYzTALNux71STvGVWV244QECcLXDg4Inu2ZFTmqo122om0e3yX52CxoL9Gs9/df73+7iKG9caSrn
yFutNjCULzuMTYJ0rdaHW4NE+L5vW+P5/VHOPxt/tSvbzxI5a74do39WCCJBkQKeNY64CGWAXCIo
WxLhbIS5eyXnPp8QbkMgVKDIvEkZriak1r014KGmH8sqgftA6xZF87Z5eH9Csox+eoXTw5RHXypg
SO7e6ZazhTqaw+xqxyKtX9w4voeA+4DXTUdlCXWwXDi13+vXiO0X5kZYQWmJ91427VbPk1Uuypyj
8Hws87DatHMnNtNoq5v35yZ/+2puNprbpG6S18Y7eDo3EwxXUmo0usPZTMlE60NiGxPSXHpOPUDb
pq770WI4/TNuT+AoPIpc3WuYzZQSNuhZ5u3rxJvuqRlip40g4ZUTtV40OYpH9gsUBbQFC3c6sQhg
e6rpeEcWc7aA0rTT9qcOj/Gx1PWOyqSy2I+VnpZ7E9AmJa/+GgXz7PHkF7D9UQaHwSXfqNUvwMPb
LEslD/dOZacDiC4DGmskCnOPhDt42S6ab1zYVvf9MJXPGsadGQU4zf4GQniCbjI4jy0soSsLTlC8
WvK330V8J3VgbfL1VURS2UqCZqUW7sN6UL5YsMR6f6RRHvqptgxG4CDB0h6cwkS9Kcd0DzZIl2G3
7g5DA9Gs1GCE5l2EqySAYTPe9L2ZIJI1D3XGO99bfRApemFvSoRPfmZe7H1R0mn2bha0fA9abtE9
HUCV134aU1eG0eQp97HEzAQWIM3GhxOiwugY7J+5pdk5AueJawcICg/hLRGFuofOYno7NXJSHQor
cIfb0HCU+7mLQkC5DgEUGFxRfcWHwNP9IV1CoMNqDDVmRNJqo86KFgOJTJc8yELX2WhG2lUbQ/Es
2GyqqLV9kVr5bdIY8ee2GbRPtVkPD3puwyiazcwNuqrO/tQa9Q5qvkub+kmOYNA2rJXc3OQeUiFU
PFoLWkYyeDQC6yT7UpshgMil6SvPL/SE2xG+zSArhP10cNAwznAg0ZDkhzriqM92kSbjnbskiHHq
nTl9jZPGyoKiNnXhJ1GdvCpdMiS+k+vaT9fqynsjgh8DMUDHmm10i1ajwd/YMzx7sfyxoty4L+Os
Rm8GN5W/DXQDkOaVNd43+qLlQWXX5bHLlTIDnIv9StCnPcZeuJS5gVeK9DuAy/rrYonwRx0OMYS/
SMl3OjSNcJfXZCRB2BlljEdE5Bp+5kKXq81IGxC9pne4QQ1avDqLYf2H25TgugzH2QzsfALTnDj6
vPPGMhx9aBkwDCjF55/yGMhk1hveU5dhpr6dLV35VamhN/qwYwzoI2Ocf+16uOG+MfSiC+Yq0jrf
BUiXbTQoU49tX6f/zfQvv5veAMPPCKfW2lSzisd37ylDuOsXE/VFd+ibMdAGdfmBbg7Km6DC218a
hErEfOtk/loAH0MgTfZPNuHsLD8Emnap7+VdXhBhETzjtuZR52riUZ92ZJtGDrJDiZ6IFhcaZBoO
ltu2KvI4GIysuh/crHqezdmCIRmKBWpFqCRjoMRl9zMaZiiDXTbmT41oF7ierRb/Z1WDZm3BlBth
YLRT+1+O5Iq2cSbT+AM6vZpvNE0pjzHueeU28br2T1YU0d8uyqSHAI7Dla+livaSmmH1w6q94kvJ
6xwHXZnrD3NRTt/hl/XP/UjrAM5jmkmSH8glboYsrQnxrRm6XMuZ4OTMResn1TR96U1Xv0sBZrS+
JTpYsLVwlGXrsBJj4BZRauy0rlEW35gr4JoK3IJvZpLkf6fMnIctgHD1ofEKUQada1bfo7ApG5/y
itvu8aJ2f7mN4z6YZh5+oYcEVYeiiQFbdJ6HbmMYTQbbuZ6nFOvrJosomAMOu8NsEduKCPzyg6pO
s7JRa09/xOGFay6JW+fVCRUxbgtFyx6HVguXbTUaY4YHVlzPG1YTRr7ilfZ9SIfhdRmN3xO485pP
VvpLZkkJPPbVT4A6cxoIvYw6v8Mj4ClRi+grCfoIMF2tdMXHG6GKdgqg+/LOaqLkCZ5CBE9hCIvG
B+JMzbNBw/V7m6v6n3H00nbbhlX0RSSSIdQbxRDBiBLRC5QGMhpRxRq8MVNRTH8YPLZLobnpoxIr
KCEmdh99terEqiGlJsivVnkbvURm3D1pGZtmUyYeFoqFN+TfhzDx9j0XcL8dCy41X7Mha1b27EBf
UZK68nMrb76+H2esg0L56IDUsNgyBFCciNPnuAihisxqiiof5jmgyB3Pj0eIX2qaXstI1oHTeqhV
uEZPoygygEh7u1rEJpd9ac3Ir1mWnmFP5DCIakh2NrkWfYTTGUV1phUJJjp7O6cn66sAXe7nTCSD
z5JI+ThqJUlQCTJnPzdbdq/orA4EvdZDsAT7WhdXQp4LE3eAsOpILhH8gFY4/UXcPWrlepG3T+Cj
7l3hap/yqlSu5Jdvae6/ISMTp1lCd1w6QYLxk0v9T3xPOUOrFad39t7S06UNUclPdrlIcLsx20zd
lGVrfm77Epi9VdgIRvO6GY+GCiqGfC2LflXAVsJANS2sbzHdNZB7aOBW014H27/XcnO+EsCvc1S5
VBTb0YmmJULNXX64f35xHKMSKdVI9nZriZtJiYcffVKUvxvqxQ9tnKV/39/s66BajifVqfk3JFSa
PafjTYU5wLjWkLeA6vqrcPruBmZEdW/B5DF80bcoRk4Ana9M88L6c8CAZciqFioR+umwnj4tCHf2
3t5KuX4MJZ1/xGzIDyaRTEqasxJZv1W13sLLfz4m/FMjxtzG3StNYW60STgb0UMOe/8Tns+FrhWx
OxITpCVcGqdzSah6ccPW1n6pkinAzCwJkloPr5yY841B7QLE4lsFg2bC6gy3UFYLnMehvLvLnfBy
+1tnx9UuNvRhX2qxc/v+pM73BQOB2GI+WM+dIfzmYdKNKIRhr8FeeMTKPrzLWzN8zqgcblCyNn2H
PPZaSfX8UzIqugaelC5hX67Oa6qJiUqhoR2cResPDXTV3YBowYcXjK4fW4KEVeYW61YTnuNVpyq5
dlDqEKmEtOSV0rL8SsJ//owwClgVWfhDofxNyuOfzZfmposMzcyCQdU4xp6+BER5YMF7EH7vL9ZZ
OZxHiguOP9FQ1MAWrvI31AtCy20z/ZDD9X4wVCU5QgQ2v2a1Q26cRNEh8iz4WgTft3o0NpsRxdwr
fdUL86WnCpIBdRJQQWvYboYoaCsroIehhHiTeiL8r0uKKJgspbhSqb6Qr9IIZ1eSLctuw1r9MFNT
tFyFUA9WpvJaYUcrHnBbNv3JCQHf9GN4q9RJutM1pzhkKIffzbZeBsijlI9ek1UPjlG5f95fhAsH
lGaYp/ENYBec5aolFiVIDbXqQW+Gea82ORgVp/U2XlhTjtahtb4/3oXvDTuToh9RChedtXpCbSQL
BwUCOOq2BQr8XmH6vVjSLSHFtTrthXeU0oCEgFMrs9jTq1eiHKZM0XBhOdSWWv/ymgbRtVD3bvSZ
nQZENwmESIst/X1xb6Phcx/i1o5aRTc9R3hNbNrFIqmeovS5GjoTMRHPILOcrqmpXwh0qEuS0FCy
oWdIZfn0Ku7TWMnhkvQHsk54rrO5Hev8izJofxW0RlyMXqx2/lrF8CWVXrtXMBm8chQv3GAEGwa9
UbpfUp739BeUMVCzPramQ50jCuA4sAXnEFTe+2t/Ya+9VSyRhKU0eobhBSo5p4vRzIfFDIcn01jq
T8TIWtDOVbLLxDJfucsuzUrWh7AVM2XQtlp/wFkRWDljPlRppjzrsBZh6WYflTaT9xfPJwBp2iEU
oeSO/+fGXLS0rq3ZpMZgL8O+t5px19bd8OX9b3dhLsiz0k4mBQb9tF6hAfUhffaW+WB5pbWBl+kE
Fbzlj+8DRpEdclDysnx4OhfVwPsxDVmhorKHwM76etdp1UfxGUh7U6+jH+jIgwkk8nSUChXJFOei
4dCgzLNBv0e9cRKzDAYqJ1eum/PPBjxFcoxkd40/Vhu7yKtUSk7oh3CIyoOAueoXgxVf2Wjnlxog
INCdNDOolptr2BHKM1OSOYNxqAka7wG8RDez2Qw3DXZdNx/dBwyFtTi1V3oAUGRPvx3mr52HtIlx
0MfY3ox6VQaIh18js5yfVEbRdcrxEsaAot7pKIY5h+4oGCVvNXtGeGhOHhNHKwOM4Bp/aKvk/v1p
nUmEsSc4qsh2oxEo242rnWfqjehCwUI51OIem6nLj24/NE+YNs73SMMouGpkyWODSPmfsRCUDNEK
+KFOQ3a0pjz9/P7POSNYyZ/Ds08LDCD2eQk3FVyGQnT6oStj66mktXcXq22PW4Ksjzm1a2/bppk3
PAd4vWm9QwGmsfYYANWBWeppvMkNA3Eptdemh1pp6+/RGOsPSWlkXwxjdnwUe7tNq+bX6LwybD/N
Hfnh4MMs2RLnc67CekfJvHlG7PGQWVG0GXqjfeXdc58gaNo3emrZQadIkLNSXcPeXdozABPow0P1
Ivpe7czOtKaqR9n0QErquD5xX3pIc731kfQw7/NmrD69v0iXB5Tu4jRG6RivtkztLqCXE1c/TNGk
7nNFUXxVD4eXjCLazkBz7uv74126S+gVkVcQKWFQsJpgI3C8H4xRPwi0Fx/H0NN2ppdcOwkX7hKu
KiJRkjIe5HUdpzVL9JbswjikMe9V0bfxDi4ZVeXJ+/CTIu8rcAfyX4A9VuG3jS1Ggc6vfkDEKD/k
CjX0Ih2vARcvfDVJBWEYmNiwDFYb0qqLug9VhC2sxi52cVKlBw+pqtv31+bCXiDdBzhAN5lb5AzZ
71VxWNJOO5DjmUfKRjmiJbV9WyJfh/Ra019BQ11YpZPxVk/Y1JRLZPXktVXR99s0MkWgKQghDANW
G+9P7dIHlDQabDGoOqH1fHoXo5Ge4ncXawdqjXMQu/oYgCq/5glxaUIEyipCkLBlsaU6HWWmfkpc
WWiHuSgSAMnjSIDWjzdlWn+078rdiicKTHBKaQQa67A8RdtDJJBfDlPftxsV5RM/rZAqe/+zveEU
VjchZ0iywGVFgJrN6YxaSPKZ26nqQcVn296oyNn/JLvuuoArv9nZPV7fQYs2ymvR1JlFMm0rSHdh
IaoH1LnVB9JsqLFKN0XC17VcoE4JtHwO0PBz90OUN82mT9zit7kUym/Jr0GvJKwl1nQy+ItwJ1U2
pDY0BjDpXoaPRzYydCKUgpxHBre6jaZ6iOFYW+4hMwd304sRwg6u5FdGuXCuODFy28n0hGLs6Uc0
zdpY1MzwDooikIWkJcX17jWBqC2EGeswvRIHXNiGkA1JxbkR6GqsIWN2pZg1KGLnMHOp7NROGW8m
O1aDqbONK1fGpaEkcIzgHfQpIfXp1BJa/ZNlJu4hbvEimOhs+CYNv11oFX/f34oXRmKdTCmBwMNB
teN0JMDn8zj1nnFAyAsOyoCcL2+ycrdo7rD/+FBofsuOOGVKcqzVUFEqao824EGdyv5H2ameH8Kw
+ZFWiXNla1yalVTyAI8uxRDW6P7G1pXWinPn0KLesY27Mt3PJe0XMRsfNFelOgECmdiCyJeglOzx
dFZYIS11YzfqAeJgHwwdyoMWEMYrN8aFCUmJCkfGu7Tt1yIefTfZi6lieZQB8TqYmpJt86Q2b6J6
6bcfXiZc02lsyBqICybzdEJeDrsKOrR66PMiu/XoMW5Hr/B2Zihe3x9JPkSnt6BLKicNMLgiOFWr
SL7XC12pnK6itlCOO+AH2X7S1WhbKSp9YC7pGV0vaiLvj3r+KWFggKgBcQW8BgLI6fwy6RmR0mo8
lKZdbUPVbL6VYHdfHLTOrgx1/jxK5xJyL2ZJM3Sd5HuT3tEhrItDT+ZKwFvTF+1Q6n1/QmejEMAg
7SD1oHkd2YSnE7L0xeoGYS+HOlwGeEV5f7S69lpx7HwUQj7Ku4hvMCd3fXrnrCnpdDbhIXRgzEHR
LZFRE+aVzSfvgJMtIeVwwI4RXOJ5wKRO52LoKaa3aesdmgouWuKJNvHd1LY2kHbzbYtIaO4balnc
24lhX8mUz94TxgaBR7IMnIwsZRWzh1Ly0KqK8CASBN+KyGt9W2tfdN16nnvt8/uLdrYL3waCAeIg
lsFEV4sm5q4ZhDG7BwcZqkcVZbIndNrTHRKM7ZV368LKIXFHkIHwB7VdXT/9ptjG4iIKCeoQAqP2
20TpAxNu1ZWVuzQhAkGq8vThpcjI6SgoR3MVh5Z3yLJw3rfc9HdocrabySrHKwHu28u+2iXQJExg
QXLBzlop05La04h8/UET8XzbRCiJDkLL73rdjv4i1W7fIgaRI9ig23dom0mdWM/77MSYCbp6VjyG
vWftSytD3E+aa8AybaI/IQrZMViHst19eKnpOlLpkVVl+oKrfQV8qMTx2XEOiquIW0tr6oPB7/nu
ttPyfwxFa8RiB9uyQbd6YueuRe6vbVgEqOCbqJicW/A7+Ca68TVaAlaaZ2dV+mfJOgQVbMNd7ys8
SWLgEmZ46NXJqZ4ypJqQoVQlAKE3s/QXDrqWsefthJM61W3roPlX6b/nrJ1e7HnMDb+2RZnepGEY
l0GP46HnL0pifQ7TrqBbDBl48hWwQy8xAnN3MLONkmBShOFBi5UMXHkYh/0G0W5rCayeJxpZ2tj5
OkOq+mTPOHpJ2lv1yIUmkAafm+KL3rvUz8sqTvwZGP2DEkcaQCa1toFN6UVLnIqkyF/AePX3sG6T
dkPpxwLoNUf6gxaP5aO5KP2dWXjZaz9oWuZr6BQguFw2VrRRkmj8Zk/k/igi9tMLLaT6k6045Y/a
bc2C6yxy/iZR0aTbidaO/lx7WlVuYKeqVZCnor+ls9b9KT2398A1ewomYYBbcmIXYfYH2Qp5nCqr
czY5QgCRX+CeUQddUw8MaI6l6sMciKPbGWwM4jIYMvx1EkOBQJCnMwDZKqE+JqA++NU0uuPOVkV7
a9pZpyOs3BlGkCSz8mnRQe37uqlYG7CtybQzmsF6MdR8eI7pVIEVjYwXAy22BJRT2xc7O020ZhO1
FhrPbqr3AvKzp94XgF9AYJRer/seXgmd7/XV4m6i1EKo1C6j7DOisWG3NQdOIjJ6RofgudphID00
+MQE2NGEy53TGNmr3S9gAZVsqZ7t1Ey+pkRlfyYTERtQY6X+n4NAWLOJFTwFIdLazs4xmv6hwklQ
YhYb2z30Rt0ABBwNr9lGpV17W5C7hvpJsXIplTDF6u9ZV9hwnhUiVJ4RHBg3TYmcduCUJrRAKzeg
ZhixVo5Xbk6S2LOTJLlf6L5AROU1WD8GAFRAZgs0iFs3s+zNQDdObIbQtX9Vnp1VgTurylEZclgw
IrOVcE/R01HvzAjpQRTDNWP09WIs5y0tMtJCp8vRgFB5XtKd4Sb6z2TGBRimfRn/bLFYaW/02B2+
gakcfmX5ZMD5FVUWb/WkzX81Y58iahh10RNKnChRoTmfuZ/LCgHxbkEHmhdk0YrDCLLypSHVCo95
FKopuYPV/ClMrwG0CcxHuUnUyki3KG+q2XacXJAwWVtA02+UrHIPRpqlTw7efqNPGc2+KcauSzd5
GHm/VSo9kT8sTvW9sbVigJKJyPAms5zmKdHK5kceC3STDCjUN6pIxp+6LSYggKnOh+DBzb3tYqDS
6os87/7H2XksuY1rYfiJWMUctlRqUd1up7E93rBmPHMJ5hyf/n7olUWpxOrZeNOuggACBwfn/CH1
jUJVwpPtpizWmHjN9ITmvwnntEZz09fc3H2eLRyqfL23APCg3ArMS5RhgiZmSqq9I6/qkjPqt8W3
qp8wayYNQSO1F1ls+AVWyQ6g17Yvd6jVI9JM5VP52Gi5He0rdyynfTmXrsAeOzZ/DVTQIvTZJ0j9
zEIpnqKJ+Oq3VtZ4fh0mdfnCSwyb67xRQF/aiTelJw81ho+TNIHaTZpbQGY1auWPacL2ce91ivu9
43v+xB1AiF1kx0vLx0+ar9HsEMF4JvQBlcO+fomiZqCNG0U1/gaG+nfqDeMceHEYdafCLapesoy6
4jxoygIgNKUuu/Gwvb0z3mDfEpJjy27z6rWEz1ysTDxhLppTuLhFGAvw0Jh3yMZ76e2mu04RqB56
JN0ymwMvsCqCaSluhwqu5Bejr4y/tKGLliczrPtxF2mWiPZWGifml9HWox/h2EaG7yLsgebp0vTf
SisbvkfYXyAx3o/LCyK6jbuLx2gy/QJJhfnJ0zAL5tO71dcum0MPaXOKiX4/2PhmIBvr92ouYXXL
NP1CZawXOyyV3T8RMjV+JNwNw04X5viFumTyYkNj+LfUHBLqHiWAr5ijYUWqUT2e/C5VOqBRHr59
vpZWY/UciXbp9kUXJT+XaLDbvcVdNbB/Ji//EFVWPO7Lukft3SxcO9rZIY+d3eREXbZPynT4u+zz
xd6jDK1/aPTa/TKLunX36tzPXyc1hcswsRMROp60KN+Z8NQQrg9TnD8M0L7doQZlVexzigbeS+/U
Wcy59bRPZaTE30cr1z6qsI/sI5rJyZNqFvFzWkWV9+ShDO/4XRdbsT+ofWYcCq9Y8Az2SmbTm1r2
S20x8gUK61rNJZ6xtPE5h8WI4U8fvXJPln/3c6mA4vRiXfORiMYedjYz2/D1Il6Eb5dN30toxPzR
nrLogzV15gd+UoutR+VBVVTtsf63qyMEMfoRHfJvgg8x7+yuUr8/Tvjk3rrae7zBZM8V2DwKqTcq
W5XRRWrvVlGQx51+GjNXl/rBkHqcHH3/zOs+R1nibOz4m0GpyzMsrxfEEbFlWL2cujhtyEXK8tJ2
kQkqO2q/8RQwnxpA44TGlJIY/xTvfnsyKr7VLu5qNOTWrd+pa6sh9awS95x4OBaE3s9IXVcbN+Sd
+5FRZIWAPNMBFXb9tqDFZYSF1ZYw+aWSCVUq9XWKnf4IzHF47sFUbkzr9jFDkwO1RMp84ICcdRfY
Qm9c5Q/FBRMKdOdtMtHMTysX81vumHljtFuQBUhBKnB8DmRRqLvI+f/Wpp9A96uOlzeXpav0rwbv
+exAbOjR8kaX4E+iMeV7feFFuncXkiA/IVlNDtaQKrzCyxyFncc7+M78MY7l0UJVy1Atc/WDsqKf
alsV9QWJsfkC4D6/RMbivbZpr27cCHeHknJxFJzkjaBfz91QJ9Q9OI7IRVoOxW38O5ZEBejRYQD8
H2YFEMLzZLnYslZDNXmF8o691BcYs1iVWeVuUUusrWfQNo9HunPNAekhCNAxpmtsrG6fxYD5nk1x
daktazjn9uJgWWYr7y2osm1ku09W0Mhs1/gwNLYnB04qxyJBjbqhL+BrGCXtUwjxG0t3b0Ky3YyO
hGFDqlk9LDVdbcIhdKvL3GtKMMWm+1Kq9o/Hq/b2ra8CJ49MXvPyvuZZSG3uei+omY4MVNqKi7qk
+qcCjo+1Q+pn+WILDEyg0lAg5Yq2kkudtiGi2kYjvqZGp1X0wotRfZo8r0A7pzQH9YC3IVwlHdcq
MMhjlQU1vvXI8ePgxsvTadwz3PLykoX2+LOGw5JvMIbvBC0LYLjs+QEfuFG0aZAeafVxFhfco7pf
hioM31my/LMBa+A8x0CjH6/enU+Ewpy0ZUM6msbSandPi9cu9mAJVDiSzu/GXvtB2db76/2joL3r
UXGkQkaR4foTuRgIStZVfCkSRRzmMcPnTkU3/vEody4z1JRgMBP28fZbt3a0rlOHVHSMgqFPsGi8
N3Q7NVG9n4fqqAP3+EaXbkvd7nYF6U1IhIAUxzAQSrqe2yIWd0mqKLkgNdwfk6FenonWW2zf24BH
NQ5hTInWRzNyXa6NLdoRWlnrgVd50aENMR/qQnPkUeHYG8t4uwUJ4oi/cJrgd94KsyRRhJ5YawSt
iMxfuTOrHzqLbBHub47Fuj1+e/zZ3mAG1wcYUXN2IEIVyA45635wUmJUoaA1HRhc2E8U2SmNQG89
qxUnz8q98qi3Wn2qsdf4oMT2/NmzinCfY4LyqoUmb7U0L78mfbkJt5TZz/UPk21WMOUEZBBk6wst
5PUu6YXJZYKy/20JQ1tj85Kp+JlhGtmuHxGPO8RLgstlYvfmwXEGt/QnTek/bqyRPCGrn0JaAbyM
KAqU2VntspxC/uLUBS+TLLaZsQjnbzSl3f9Z3ZT/ynNT/w5HonjBbtAc4G2N+B05KmYavqP2xt+t
MZLSeoD8n8LBWX5lCRJu+9RLbGNXdplJhFO1zkXnaRmcX49/++0BASWhUliU8CNkQVfXGl6DC5Ww
JQzSImEXqXa9B/VtvPvyJIyTwMoeDY/EdU6JOH5OZC7CwA1zBNzy8Jca2e904qVsDDKSlhqYAoK0
tz6FLoyVGOMUN3AFBn6VEb7Suov9Jfa+Z0W5cRXcIsjAf9COZBieA9T8V9dnys9Rkxa60JyXGQWB
sEl2ZZPnr0nUJ/9DrzbzaTCGh5K6ybmD2L5ve0t91b25jPwM55r0+M4vSYOPKMdCQ2pniVc3LXzo
cPLm3jqLbIKcaC7OpRmLcCP+3OwX5kvLkutCcoUQW7kOqL0iQtvrwY+HeqaeFqHDexiULSHge6MA
25balVL5Yp09j3UVLR2rGRihO6MuFka7cNT6je7Q2464OrfyVUd6Ist0hFN1NZlJUB609CYKYrDa
ejf9ISZvZ47VRyiuQeeZJ+qmz2UynrKp+mdACN+JcAY32g+iXz40lrlbjPTc9dYR9a9zg+rYoUzx
M6ycjTzg5n6Rv9MBUYwsNu3Ade8b+3i599lH5PbesVri9GAqVFybUg8/Pd5FN/cLQ3kEMZ3+hs47
YRUPWgse3NKHUTAIFB0dXKLgByQ5KFMz/habeOVtzO0mL5ADknVwO5NYgdS/3lBhqNNYCunb9KjG
AXkxPV+d1SNU4tTHLCTI6/C9Mv1vXf3fhlx9drtEAXZE9jSI4/xHk2v6YU6hIqVutHVb3+5j1CrR
Z6RwRQIHNvx6crPXG2pdTKzmoi3nLAx/Dm3Vb3BKbt+aKLWBD5RqLQRZLqDrUfq6GVXXqtMgGQk5
fm0Kmg+jcGuijdb/G2peNh70iex55zqh00B9H4zzyBvkm5qBudk/3kJ3diu60hKaTK2Ey3C1vJ1G
0h8lQxJQGoqo0TjeCwU6Ojydnf37eKg760vSKq8t8DkS0Hs989mExJMZSxIURY4sGOTvQ1cnW6WD
u6PYsFZo+5MArW8vOmLGNGVOElhtOu/NcSpwmO+097L9kNtDQYWnmMnrkmLq9VzGytbC3CqSgPoa
XrdOi8JaNFobN/Gd802bFXIkdwTXsbquKZkx5o+pmwZRbHI5qlOkPM1mW/OsKpvqPEqH4Mff6N6I
Mil2Afoz8JriRd8Pipea5gFgK6RtB9UiQiLrBw66BzebDMfH4935WlRcaM1yK0NeW3deWkQrvbjU
RVB2cbKLF9Tb5iQ137+OQCYkM4JjIhs911+rKts6n2NZEBy1+Ki0+jk1dXEIy/rTkNDCfDynN/Tg
6qayJH4CLL5NKFkzJcSgDLaB0m8gKj0TT1Ez1q8Y14XfIrEMwdJLrj44G+2X1SgZDY+mHf/BMx1d
B6+ISrFTvKzQj7J0nF+KZUb3A+/SVntipPaTtEODmt7aaryj5VtjwD7U9S5Mq572nSXJYyUuNOC7
52469eqkZpfejFVrR/t0svdwbOq9gXejfWhnzel9kYT5zwGF0c+WnmXzxo1xZ0PJNzi4FRtlfh4n
10tfs6+T0Z6SQDG95BQLo/LHQifuFXN4GrItfuwtbxDa6hugGNKULile1+OJsi7VFvXswE3IqczK
a74D2B9+hTUyFrmR6QejKVPs80JFSX3q4tFfYKDyDYSEzCdXO4BfAYiVNIV0Zc3S9nLMzqyGqIpQ
ZizogA3Wz2qys78JTdqRayb72VF0xwESm+wNuMntisuuCxgQUO/IIa8DIP3quEucUAvGtHd2itOC
Oi1AgPIQRYAbae+NI3zbPeWrUh4llacWBAJlFdeXWHSYbXpLEJdKZe66wc5/xnVYl7sqMsbJ152x
svxWKQdtHxtmZeJBnOrGse96LwJwKxzZYdXrj3qVGOExVTFmdfSEdncqaOI8Ppy3AYcfK19QwFco
dtmr+kmc9hUvYn5sg6Tic+8mL20RThuf/+4g5EkUaSS4bv1O0/WuQxBGWQK6YMneNjCE13pn2ohq
t1e3hPZKEhuniztidbRCvUSyprb0IE16c48xavWEFOzwKgE477WYkiQK7h9aKlQ0SPVXmWaslWiL
zL0ZjBgZ+bFl53sdwaD3z4jAiSI4gu3Uh9dbt++TnOpW1QaNN9qHNEozn+q0ha5NsmU2cEu4hWlL
URBOHlwzsKqr1RMwAE1wEqjm5eJj3Sa4TBcxL/1owotiCJ9bBxkes7wkdvYNMXZtlxh5fEAuEhtw
tJDevSthV8rbgjehLI9fRy1eKak293oDN912vzfknbspSt5NUmHKhAQuQpor4NH061EQ+J7tJrWb
IJkn9cnOkZjiqZX/h7lAEvA8HkE2QmOrcEA3RzSGEtZBDs/TnxLazG3bbtlT3An0aKhTDweLC6iO
s3w9GU8XnZUrRRN0kRWeUdEvX3C3tk8CQMkHJW/jkzb1duIjtxMdF97iL8o4bX23O0fQoWAJhIJ7
jJR+tYmcoZlr/A7qAIcBa2frIj8rCFM+a/qQbDQb7jwcLNJz6P08wdi2zupmqw291F3h1EFkzcho
Ffme/pm5M8LkAy6uCpTxBISmotHQr80M+vRUgYQeuz8eb9U7U0YDgHgD2xTWpLcOoJnbI1ujNkE7
AeYG/hNbO7cbwwMX3aZa3e09yrGQkvmS8UROvxpsMdzBMgHUBmocDh8BSGj4xCASb5d1HlhDZ3yt
whr8l9e49sfH87wTw4Gvc3dLCTv7hnQYFg7yQqLueVsPBhbMZf4pL2zr9HiUe6spVRuA9nL4iePX
u3jk8ozLzO4Dr/O6l2oyl73pztApHLPeek28sY2vsxKLRMzknqYnAod3tYOorGSmNeQD6MRK32f4
TVz6lDYd6rWq8yKlxc9ULV2ElgbQOGi0IdsFCFz5I0KO498inXA4tlLOVEfprDiaOKW9/wJ4A5Ri
w8Xtyav0ejmgB7BY6TAETTfR9zTT/DTYwJ0xnck+P175O98X1hQwAUDO5AHrUoZZ9uWkT2ofIFRY
HKrFrXwHROjh8Si3ydhbkwZBcYMWKxWf6wn1OGAtemQ0AUKan0IsgZOiDf2lMY5ZjprX48HuTYly
Kmk2EYKIuBrMrNzeRUGlCXDgMl87JXRPlcib/zIKQvOA9+V9shaHwUUe/UJdawJ3mefPi11iFmX2
3UZWeedgANvn1DvIDFL5kJHht5Z8bC5LB+SAUWpv2qXO9B0lvWTfOPOXx4t2O5BNLDPAiUC1IJVa
DQThDdtsJL4CgMnZOZmX4YSwr3rE23uLFXO7GdjSpDWIGMOdRvfzek4KfS8JBG6CaIqKIxp+k28b
KQgxbckOXi+2wCH3pvb7eKv7HrW0ZlrQQgwwHm2+mcgd+H2dhF8H295qtr7lDtexxZZ0M0rrcqfT
erqeW7LM6qxPSQs3plSbnynoqQ+2kdXeGZU3rwBZi281CNSWWykV2fJPAfXURMhuCdNTygtW4Kud
YB3dm4q6UHQIRQcaSUuTZ6dEzfjQoRknBfvM5qMFPvHUjYUndqIz528RpQxpfd17nzRUrEAx59b8
Q68LEWSQ/DJ/se3xzzAu1BgH7qr4jiuwPklnIaG9+3Dw7pPYeNk3cUACXS8DrII6L2fOe+Ma0Slr
+nqvaMrWEby9Ft+0TSUwhj49sfJ6FKeOc7wFKDBYTaSALrOxs0En96Vzxcd+7HGwH/rhHC1tvHEq
byMMebl0E6BBy7BrArIRj4oaDSPoUxGzlqh37afBdPaPj+SdUXjN4NAhVZPgRsq//3b2wbjQGVKU
POjzLNy5S4UyaAey+PEod06HzsrIfFgKxK4rExq+ZrmW6UUAzqd4jZdYPyQ2FtoCR/ONou+9CYEs
1iGIUxVCdeJ6QrVos4U+Yx4QFtxTkYlxL7jWNpbttjgP0466E1VPuj03DKF61KOsEFUR5NpsfJkp
gn6UpuCRHw62eupdNftVgfr+9ngZ7wQ1uMeYTEJjpBexllvDhqE1llgpAlrdGLUPiEMuQLcH0lW/
Lb2tTp6Mkas4Q5CBBfomaMghu17KKNMrry7tgkdvlD3zksTrGEDrR8tTslOfDSVcExRBlQTaXNeJ
Pkhxfqc5UWbFxlG/O3HeOIhgOzxC1sxNsoei451f0Cat0RRMzdj4nAKiPPSZKB0AzIq6sY3ksV7P
Xd66NPQksml9vysDHhtWaKQUWljcOC3+zLrpU1NYIKT7P1vEP3zdM4+jsby/gCrxJhwV2TmXdMHr
VQ9V3ESsRWSBbQ3iVCwYniGfVOx7RPUOCMRGG2fzToCTVo0yL5ZQhrWVLa81Wku4K6D4oRXJrqHd
hHLgbP8MqeqXO61IBerDWN58nrQ529jRd06rrAzRVcO8SF7W15OdpiSEBmlkgYFYy/cIAsCzlmfv
lmzjXWFRf+AZzrufp/D1KIXiLMJskjxQBj3eN01ZvTTmOG90Te/NhbhjYrMBWegG7FK5ZeaOcH2C
Fhz/oQs14zkWZv30/hgAbwJyLG8lsE+rFYvswZ2GNkkDYC7OSTWn/Kw1Qjsm1GefvC71NiLdndDN
xpB4V0pSOsoH12vXGe0icPCiqPwmOWMPWeXnDjjqOYzsr++fG4hQmrlSwonRrscay5BkBypQUNcK
0OUK1MoxysNiIrpZ8xktN0RcHw9556NJXiKXE/VJks3VcnoUNLoFdm4A6M/bu0br7QX6uO8fhQcJ
hRpa1HIrrmpOQyxgmgBECMy+UD4OhrACs8r+ejyVO3fSW/5OLZ55QH68Xr3IWdQxaXiSqEabvwpD
U8692s0vC37bH/RajZ9VpD/Ojwe9sz3YG7LpYLLBKFNcD4rrMbfgUNYBqI/hiacdFcSpavZFaG7d
7PeGgtgJjIMNiTjB6vVQtPRpo9Qqg9RraKiYxS+7Gtt9HFdbIOW7IzEtafTB3beOSgktYTTdoypA
mzw/DOgGnDLoZqc86bYIUXeHQrSSdJ7mJu4H1+uHnqg7up1RcXfW4U8HpSpYSGmZRv5QdepGhLq3
Q2CSYhzFKnK/rAbTvEiHR9eVgTzoe6XJol3sNB+7MVGAk6rzUdXKd/PCEXzjemF+jIyOsFyA3xLM
ckLZWU3nMij19FOGdvJO9LO7EaTu5AfcYICQqblKf4dV4LDmDr281KwCZWzycxPP9OFcRX3G+Sv7
N407sdGSvlMRpckmXY4oZiOM7K4ONHxuEl36woE9FhmkWkL1JyMe1FcoTlG2V6pZiZ/SBqZWQRTT
z4MbT6Wf9t4WZONO/HqDdEFFpvt1AwiCG2dN8WhXQV8b2jPy784zuvPvJsRLIVJp4ifVEiT8+voj
6mUyKwMeHZzy1nuqjb54spuuPDyOJfe25++jyLn+tlXmsjJir9KrwJkje/Zh5bQHW00ojBWZeRYz
lOYR2vPWC+/eESTRguoPw1eGsethB9AXoQ6YM4jkewKpJ8hIxQDKoDInsdUTu7dTHYrL0jCGYus6
FVERzFZjle5DnEC8n+A/8EQfK1/UeEjWZPMbmfOd/cFxoD8GPoq4uX4ONfAmMSwsx6CYPJO5zfXe
VeKtNvydWVHA5WnCKqI/baxuAd1onEYM1RCQHTVPiQBZGtt5dkjaGGXwZRPReOeT0VmRgmMU58HC
rY6f1ZlFl1TNAMiA7HzAQuCpNeP86Ha2dXy8KW8WUF5vGAlKt3uJpl1tfdcdks7IFfOcIfmXcdIN
6yhUeNXvTRFW46w2f0Z7vJ0bl31e1+nFzgFmhEkXbhwxGeGvnjWMInlFPI3pl9+IZBZGgSsnmeNZ
dYrceq5SW/3U2VOLcbJWtM+D2RmAl6Om+WO22mRjL94bXCpqS5EfJALWNXH4j/mwDKl5diO1+GH1
E96MdWNn2r5PBs97GhJde5qGyeuf8ibvqy/v/5LsGBSvpJ4Cz4Hrc66i1D6goWScRS+Qu1RnxbeM
6L98RygdNKp4bNBqWG3N2oW+Thg1zjzyxM6MU+uAWKmxsVtuQiXnDMaSxAXCoQY8tJ6LFTpe5YRn
q1LFaY4S59VwJ0jfefPmXyN2Q5b0nx8v4M2pk4NCiJDWcLCl1kgLPdKNkO5AePYsMX1RSiXfUcES
Z8jaW72aW3Q94ZhEhcoKAHYS5tUE28bIGmMqnPNgw2nFXHA4gZVK/9AKS0GHMso/hE0qXlClL09Z
1SinRNj2KfPy6ph6qvJtGLS4P42x3W6coNt4wA9jB/H7qFwiJnW98mE/x84QYwpQ4VmOE3xSfVxm
e0v48s5Sg2iSAACJKKZqfj3KqJtt7w6xcxaUgf4Ui9Y99/SE/l3SXt/IZW61Ld5uPjS+0LOWRIbV
jjUGx5VcPMYS2FHzvIRtigX72O3GCpNWf1QKvfNVECc/y0htXi28sqcdolmhtaPDojv8jyR6wQCm
HvYYHotvDJO/wqOsYILPXvwLk5G23nW6g7rcojQosXmFPqF2U4ai/7TMjndQOopZc0QZ6ThZRpr4
7GQz3BVcHhYCDXr4nUpPZPgiz/vGxyCEWlAC0cHvQHtsNQ9u0zuWROInwTXxNAS0sFp+y2PjpIZ9
XpQetWeH+sgffTdXid9bRnd0vTR/4pIzXzQxTn8vml4v+1HXo/3jA3dvr/EqAOAsyQEkXtc/IzF6
OOQ5BmICkyCps5FAIB/Fxii3iH1mK+vMaEXpiDfd3KZ121MhMb2zM3rzoWxQCqAsZfR+mdcN5itx
cRRZO30N4eMDOaq8V/Sj05lC8TD+OyNV/f3905aKSKgFyzC6rjtmWaJqY4btqx4DoAd+qR+a8f0d
G2btSkVirmzkY9YY9yHLROxZM/adAJF3xlKjq1e73S7pva30+e5+4tJDO4aGML3dVU1vthYoPwVW
oU0GU87PS+hd8zhbQTeo2Hy1kbXThrmALOR6fp+6KEc4vdM+PV7XO0FFSuiTfcLPoNK3+hVKo9hV
HRa0iZza/IHrxPDZmT2kH8CJxRvf8CYjlNwjKffMiBhbrMeasxDDMDqBpE1Nh96Zqx3QTDZTX3SG
tTOXbJg2rsR7s5NuCRCykHIDdHN9WAx9jFoPkcigclHDiay6f+rS8AcWRu9WLGRusPUAESFqCRpl
NRKKGpGLvZlyHqeu1HykMRSYtYOhYD60aP/ho8nCNz0aHuwcz+tpkRc585Lpyhl1N+O1C4vxUBiD
+SlFwmXjaru3gvKu4YqHcqCv4SZmbgulNr0omPCBvDiKGZ9GnrOHMOzajZhzZyjSQEIrdQgu+XWl
r5OAiDzPoiCRFPNJQbJJRyV035R9/f59ISulOB2ARaRCJX/Kb69KYxwhUnqLCNRZq55mdzGfXbF4
Ly5g3o0EVx6g6+xaFpplcoSKPwF1tTFi16r0xI7ioB8wdnYb4ZyQXal1v1KV8UunluVfAEXFsAun
fvhDCG+r2HKbYfMDIB9ZdL6lMPnqsdJLM4UltONgXrrw6EhtDGEiGIYo135WGI5cY0dqY2/sHHkf
ridORi25kOxV1AKu15hXQwS1DPqq1rqLtzeNzqufFs/LUdDJDP1r6TVLj23Ikv75OKS93cQ3IwNK
Q4hNpi5rp1fRdE44kusFk53q+xGM92HReoTzyiHcZ4n+K+vDT0Q5tJXmV+jVB8dVDggtAm7SRHFc
rLjAsDIajpGOarFXePFGenVvT1BC1KRKBh/k7Wr4bfvx3CpNYzQIS16jBVkkzL+K0ci+2/2gnqLB
q30XnZwLmhnhpypGAOjxAt2Jw+DG6OEA8pHdglUimbNZDLUuw3PbqtWOvZN9xq6ufUbvJv1eWrn4
9u7xHJoEnAIKY+isru6Y3MUQisdReM5VnMgKxLMPSM2kr4k7FqfHQ8nIt/r0vw+1BgS2GKqm0MND
uBk4crnVjPYWKnjvj1SMwrOVlwiV5zU4xisnwlTCKI7WRZ+mXHX3i6KUH+cJ09jHE7oFjVHDxLoC
qhLfjGtaHrPf9krROnHR6UV4ThalwpsT7JdPPu2d+X0Zz6zC+ze2KHiocVM/lbm7nDBy77AC7R1x
jlNdv4RVavoJ6k/fnKjxPj3+fXeiC7AT1BMpuMgLYrWXVGGPjapM4Tnrk6NZggMZy/KTM42BiiEQ
/dDwtezEBr77zk0BEJpbiSQY2d51ItGzTFFt8NKdBe6dvVHYn2PAJM9O0pj/ZShKEwCDSbb5EtfL
31JR8uDdKGd6kn/YVoqDGVDIY6eHW3H6XkJItJIoNSQxKY+vbvVlVIcOx7zwjOjrcojHfHnRCiCd
hZPDXjSj7lV1y+4pFPV0dMdkfmpHCIePP+e98yNFFCTlCVOONZd08qKqqlEKO9cOKnDcW+EesvyW
CfKdAAQBDQqXJOGBXlhdSWqZwc9IXe+cOTNwIbrB1VNLE/BQGhyhPYqZ5cZnvDsiq4pjxtu1sLqM
rILqUq8Q8qqsTf5KosZ81oZo/GNehHIK3bT5+ngd7+1Q6GlgTrDtAVe2mmGvDb0Sdr3CtzR+6nEd
Y5/dCUojifIfIh4q46AgZDbIYNcbtA+HBGB5Dd0VNPQefzCsoYSyxf69t36owsrnLwpXEMWuR4E9
VcwLeO/zGMLFpt+cPqvOkJ6nvI6/JPawpSp9b/2AOHHnckNRNVutH7qWU1IBGTyjbDj+iFJKPWWx
6J9GpE02FvDeULCmpWQUkA7W8XpqcV02rmI7yrk25/LZrtLih4O/yB4Tia2h7p0urkCInlyHvC5X
s2oRLkUNNI3QD4jtoBdxG1hZsYVDujsKuQWJLWw7HrLXE8KDqDIKpCiCESMfyBKG+AuKTbqxw+W9
s7pp4XgyhErSjtzKKq9VC+QJ8Yqwz2bhLM+t4nkHBxFBxPVLc/yEEIO+I8nJt0LHzdfiocqlC39X
jn3DrgrrTqRmPqGRBghxP9WR8ZQolXsooFNsbIybdZRvYvYF4QcaBVH5eh15oSRhKZTm4maT82J4
yMLV1Thu9F9vckHpgEDLglcxAFhwfdej2CN6xOkQNZcw0zSKbKjaVbtZ6HWMk1SeTXQyKuNDpSVq
diSVTTSIrkqzVaG++Zr8CnJRycziArqpHXeU5j2clPkVtjX2e7L6CRMrLXVek7kR08lIHA+sYWyj
sPg4Ut6ZP8JfvPv4qmQ5a4qBV1b6FC5qewH3hxZmnKg6gpfOqB3cWdefWrcNj5aa2/8z01Zxjm3u
mhuYttvvTPPSAyvKRUQuvi76VHHfhI1ZFhetqLxfQBDNLymMjo03+20iRzlNlq6o3SI6gRbL9YeO
yViqqJ6Ki1F2zUevDI1Do471d3A2hm/nIvHI3OaBnIka/l+z7fIk9DSMpObe6Y52X4KUTJXmGXJA
fo7rzNlYhluCCz8QYovM04lQ6HVc/0BjzLRWtaLyImCjIt+Ai/weKn76pRL8itSYrctQmcp+oJf5
YVIc+3nWxXgCwvXuLN7hopbgB6mGRX4gb6Pfct7UxVbeFVV56dpuebXS3g36JrY2Tt6d784ob253
byzB9Z2GpHo5dx0UM8Wp902r5C+NMLYY3feWlazDokdO2JeCI9eTiXuUqEYxlpfU0ubPrkjEbh5i
JajK0T0aSzmcsqGNXi0PgmxtmuPXPOrHp4Gn87vjmRRe4inOFQ41zF5Fmq7S9HwerPRCBd9GMRnV
uZ+aVXXfHx/oO8uKxALIDpBowJtuiWE8m1BXyS5O1lHat2sPkZxN89rbe4D88Q2JCSqSDvLq+knI
2So3LrJLWmDH68PE1F6zabZgXxfZ9PPxlO4NhkQfu1J6MBIlrj9hlqqdNS/I4hSz7vwBolV5IRvz
nsZqGTZO4b3VIzzQDSE3hr++OoQhKP6xGr3y4iHBbcxdvVPcZsvi4iabk9ootA9gkcgSyRreObhF
6pR2Xl1aCsO/zMjWjt1UTP9LliXaqyZbcmP9boM8Yk/Uv+B6cqAZ+XoB58h1cI4R2SXEiEyB5eFp
ExR0spRdOhtp4aP/inqfGRfOcxXqHp7u2YIbUD6OLRJaQrQOxkq5dolMtND8ZaYRCOsNEfBdM6bW
P3My9OAlutr7UVNsD+pmtJ6GZuzivabVjQluJHRS36ynMKCBUqu+aMfktXd7+qOZMKnYzuVi/JWU
AzwkfL5CqoKZWiP+QYcRrYzUc3wQ8XG0b9C6S/x0sBJzH3V9ea7HuqvBeMcVzL9u6ed9OdbTF7s1
9OhkjEP705BCq74AVtb4aj+6KR7lQh3PyLACa82QmqyQ3W7G3ncHtdL8qRYxpLBwrCMCcF78nY9D
CP0N4/CDk+vVITVpnh03vhGf4CqfczixlK5hdUrL37V8ntkg8S5iFA4rYiZq8egYOE6a01bLt/CV
d47Tm2QOkHUYkkCIrneDwjNDjJDSL2qfOAevgphidSocUnOLL/H2TriZFV0WlMXJu2/wgTVqY+PS
MpTF03vfQot9GqbMPoRNj2ONUblBrSzRL7cX2mfLC5uDXprm5wi1gp+V22q7vBz0FlmIJHpC0DJ9
RVks3xVJ7vg9YmOkuYt4htbSBwuinQfTSY1/UJ4wPz7+NneCAv18ardYgtNotuXff7sPwzJ2TRF6
1cWN7XAXRVq6B/u6xZq/91lA9vNFaK07bIPrUZpM0SAoq0Q5Hcm1ycgGv6xd9aiE5Rad/bZE64BM
Q9QNFishCCL49VgGz9bFapoWhQgSAN+NnDndt13hfY6WRWsPbll15dklEPZ+5U3uSfXEPPo8T9W9
XpeCelcWps6uc/rws4f+0a8WlfHqrC9ac+itpO73jz/BnZCJoCn8e6kEw32+ugLKMHcAXzbNJSnd
6X807Azb1wc0BAld6vISFc5m4vAWFVebl9gMtQGuKB2R9UMOUcSmKOxMvQiRYc1QdzEIIyKgvjxH
mTDqfWXj1npKWZWTU4iQjxa5Voigq4F5W1533PILUGY2cDuNlj+A8vKgYljxP2jCpee8qOfJN20R
flDsZEpOamHP3xcdSzQ/nCil1TaGEtQUUBrwZzUvPhHfls9Rmvef0VbvobO1kOQNK67oJ2CqxpKM
jjIQtt32q2nlMzisSf70TB+HT/bgDf9URrRouwwa0xdLUFj066Ucf2R6lvx0klAsn0dbSVJCcJh+
KYBn/5hHU3xAnMf9Wrd697cdmVWyq9IxeSm0KFEOTR96fy9pZcf/5+zLmiJX0iz/Stl992rty1hX
P0iKICDYIckkX2RAguQuuRbfJPdfPyeya2aKAEum2sosy/KShEKSb9/5zlKGpmngjjys5lU0qVwK
Dh+XW9txEFOSqL6DKl4iHSB20XMDYRL2G88ne4/R+qn19KAL01oQN/264bDzZ4vhxdoDkirQAo6/
TTmdeDWJxtyHrYaJPjgLfaFpi4cDcj54AIJC+FP4Mx4VrM8Fch+cn0o4FPM8a4oMLeWgpEK4K8VT
/YqqL52LQQzqKvVIU2+SeFz0SbfUrdzqYc10KTou8dpGmS+FgbBPVWlb+yfYZODLwdcU9pKMhegY
z3JxJcMXWuDhsyBpoJZm+UW4QVcHKzkXF3HDu/UKgQSjOKk1cgFK7bEeO1EdZa5EpekF2OB0Ppy0
BiTLIkEkDEYVfG95CWlh/zNb4B5chJ2fXvbdAq8bsLFw//6aSDj2u4xuWNz5P7FXc1sNEUtUiS1N
jaWeJzqVfjZ1/oabjM3VGpqYlxAQ8nPZh8lY1chrgNl7oMibYgY3K2lNEgjrxoCWbb1GLxBQcl6Q
OvDq89YtJCsN/k8Xg0zk80EP0xaTZoHegAvUB0VN2ZAUAKjIRbp2lm5hXmbqLSN+8xwHKlEHgZL1
Srw8mNV7YY0Ph22KYic2szNFmF5kHhhswpZS4+iHAesbRErQEW7fRT3Zmp2CCaJuYQLb/+yytPtl
3BKbAqcM3W/+vPJ8svijNgYyAPdESCCO+3fzgfbj+drbCwi9yjlv2Xk9frnafLL4Q4mAoHkcOQH0
Hduiwe4SPA8TuT2QkHGDStBVPUwoqyn1/wcnjYNSDbxaHODRKz/a/scwdFY67u0zrOMXfIQBVN5J
u2tyuLf/+dkdzpVHKyhADRQiaLbB2+PYUg42oq3Ecdbtg4DPZz06BVWdeWZTD715TrsMUiYbz09/
vugnjxIcEuCW6HQlB67Q+71tGgHjOyxue+Z5081AQIItAOiM3xuL3s2fr/XJwRr0RZzWcJNonR+L
KB3OHtLOg7dvVuFvYA+IJJnFWPPqr2BGVRxqmfMeIpNTatPlzE9qOX9xbvzsEaPBjdIIezl6zEcb
Yw3vBsM1NqlYpVUYSm+btfKaRd1bPPTdFmSxr7Cq3/zko7cKuAiuFEAIsDUemzak2BcVl57dI/On
hkc8dkks60ggSQvnuLAl+GrkyvkxRe5E5hpXUAix3kgS+LYweF53CsveW9TLgXzxND5OVvAhD9Qh
0BN/J328f/dmRiAsNNBuz8FSe0YRVu+QH4OV4c+v/eNpBFqew81jFh3IkEdYks3SvmmaTO8lEuHL
KEJ/fRz5AFvvLqumFhvXn6/3yW3hejg+w1/q0PU8esleB/2vADC392psq3MbthvY8XxFRAay/2G+
4r7gRQeUDG4jGFHvHx+SNlqLTrHYT+iO2zIIFnIGLB6JWj5h/bixOMigj7/kTF50QducqRQGN9CX
17GuYlFTXoIq3E9VHqt13carH+yjeDVsC3pqej9EPPgmYZWaVl4/SVfEjNWgI0gVyKoBR1QUoUna
W4SOCEyeiaI5tXb+6lWNN9dTSfNofEmaefIKs+is28wjaZ/r2gCrk2E23QeprYOSeFNut3OaEr+Y
lF6nMkHYpyy7lWTrRiEY+6fuGq/F8YkH6ObSBPTFdTCweFd+LG7T3l9uB9S4qDOtDsPtIFbJcJdd
eMlxvFiRDQR6dhUgEukpa6j82Qet7DbaIaihMCzKkJAU5V1fKXRqbKlwMhuKeM2S2xkJV12pOJic
+8YSwHx1T7OuMPhmFIpO5JNedbkTwR0eOuQOpEvUr7XNA3Ii23Z+sVzRp2YSeiwS0QgQFVaucO6s
Z3gNgXcBP+n0ULhDQt4sVTeH41hCoD7cLBPYPSV6IrovO4RZQFeuJ7Jv/ch+I2DBPC9+vOyiyTZN
gR1YP644IwbbViMdUA+K9NucxngFrXBwUCOL52m4audwZfSdyr1NiwGVntDFKPgANcR3+7XrDsWD
gkt0tYC1+FL3AZUwkXZsAd7ay50Xai0qcDbHX0MsqCn6RKEY0TTqb3GW0GLjmdHeTzQJnzCq5qCC
gwsJSkiLu6FMQoca2YeNN/7sTA4HHmJwCvzzzPvQXz+E2QE7gYTigB9GR5uljlZf+Xm77EVL16oF
bnKKaorNRWOasWr72l0vtaDIvvwfoLAg6YFj6kMHgxdz7NAl0n7xkce07Jdh9gswXZvSm9VXAoBP
ljLYPaC+OSxlHwEv03GXd0Gm9kNY03MIFMRNeABBGLd9Bbaz+uJI8MlSBggPVAqccsCWPwYOdUKs
i3B23btlIXCt6JS/M2T6ygXwk8sAKER6McrXA/J1VEyTrjFmChkug1zcvQsPjIwIVtN/Hh2/neze
b4UALjAsAjjmAps85mnPWSrg7dXqPfyLEOTIa+U/IF8MGV1wN0xFAbHxus+IFj+9cRA4aa8BDj2Y
AbwpSNonj7JP6x9oj0e6iMgsoBGwbfTgcxzjSxfDc6hwqMKGMvLGlEJU79hLUItWnkaIWfw5BDOj
G2RZub5aFEE1LGuLGowTDyaperBsLWsJjjfwMS30pk8XhDIpNsO3nZjmqol4drV4nXrRvavfIj13
WwzEWRYQFlO7bQ2CK4qG0ryvMg9evUWgHSJLsMXpHMFMgANKHJs1cqmgRftKofvxaHNg94CK8VvB
hJPc+91oRgCZ7FtP7ds5h/18polEtgZlp7INgg2MM/jbEIns7s/v9OPxEVcFuRvnmwM17Ni8UCBR
eTYixISIuvq+tak8R6Z8fAE95frFaeXTGzxoj9FNRUvguPeGRJYuyd2q9iitE7YNcGq7iZDZBKgx
zoFx5uOhkvsKlPvsBqGqA98YzxUciSOIm3Xh0tU1UfsJMM1a1N5UX7gg7L+RJg5O/vwwPztR4HAM
5A/aZ9T00fE8bESPPi52uyyc4rVcszoqDID+UieclEjDslNBQi0L5jXzFtuHd63s2l1oVA1lwLx8
W89m3nWaej8BZxHgLz2/Wpqhf6rzHnTiJp8vZwQW3qRJy88xN/yzeYr4F2/qk2eG4/3BMhPmNvAR
ODqAhYmhmXbK7CMEsu1Ri3c7lKEr8r2bdvfnR/bJoDgwcA/EYhywgQe+H/WeQEjkEmizl4GPhmzs
UZ4VqIEBiXgA7JKuJhWPfJi7//vXBccY4wF8XAiKDhvFv4Cc8QzAvM5xXd/HuqzsmG5jARAkqyXf
J6Nnvo1k6L4YH78Z4EcLaJ7n/71Ig2N3jOspNCFo1kdm34zSew5Y7LDikTFhpT8u0bkA8/+JRkre
9pNzsKhkJ8Z22csBagG8M8JgrOiAKPxql1CeCLpSeyESM10i5x0R1DOIvw+8rfW0WetkPlucP14p
Ssi9ULK+VH6rHnjY9S80SUVQ+II8JBTwCMp8n49bO0BWWf75MX/cmLAoHlpn4KujUjl2Es3Ste0j
1y37keQpIlmHFm3m4KsomY+7+oHKDd7TgTIOZs3Ry2wSrbyQZ92+52aLFv8EVcMiHxoVB6cj2g9f
3NTHMQuPMrSYwOgGaQjGDe/HDmbjFINsz/a6blfsL+uWefUEwm/fF6z2v4E/8BUR5aNCJsU5Aub/
B3AWYqPjhknTIY9nTNJ+P8Gluy/hKj+8DqtzyFQfPKN3izbUQ0Z4gw5WBAPoH1BUwWo+GBaoqBD+
SfQG/RH9bydVQRoE7jy032jDH7yY3z+KrAOPEOC5QiKdAYYDWdYBYv33J+v7qxw1tf0euYWexbKK
DTw70ZxYhvqr6fYBagWQ3rTZLrnmX8zWTyp/7FJopIMWgPeNZeL9zXFn+TRrpvbShN+72RfIZdSg
mCdROyDgly2noUr93ZxR+93TflIa46kT6el43+ddfm17ZA//eT59XJkPXwmVODhQvwUg779Sjrtc
07RV+w7UJNDrgxhew57e5L34KiDh00uB8gSSDAp/JAy9v1QbZgkb+lHt6QSZ5YjzEMDuSUHBLbwv
JtQnoxu3hdbwb1LvYVq9v9YwhIFsBhzLI9SbFYDX+vuADifyS9YRBhEMBrl1rjZohgTooxm2IXJZ
vwmZdPC0TeYvXvxndx4cDM/wTQ74wOHn/7I3yIbAKmXwUbO2juwhPjPXSH4T2xVm1V/stB/XR3TG
QWcGVxR5Kjgavb+UECj6G9tj/shQFfhXskzH9atR83HBgiwCFFi0JQ/HvGPcLsiY4LWP/bw1Xn+i
ZrFZEhMVTqGMlnNrtrN08otS8uOa/P6aR3P2YETEuhkbLKwx1DP0NRrGkfwK2afsolup/8V+/gnx
BcMHKgNAOtgL0Pp//yQNIpXllOZ6DxUOHFOQOjsWaRvw3SSn9qEe5ArUo13TE7kkw7le02EPW3JR
ekrrr9R2nwwgEMWBk4LmdTBaOBpAqRCQo7hY71eBAHTSu3N47A6bxLb2q9v+ZAAdOOkx7DMB0cH7
6f1tK5GbUWW12tdkTu87yOlpKaVAXnsqVAJ4Vq/LnUzWiJVEW/5A0sw8wJ4EdqRdCECpXCcy8o1F
tYNcW7Q2vgoD+4gZ471guQLIBsgfqoL3X3Dg6RpqB/AwaWLQLWjknS2SplfTAi9zHs4GtaMvTnw/
F2VsfHf35wXzs+dzuCxWMECJ8DN8f3kcCwZkIk0GBXhsqqbm4YmdIPT981U+e+EHaSXknOjWQmx4
dBUHfpnhudknDjEMUzctSATu/UJDsvHFvPrkUmBEA4Q/kCQhnTl64UhS6Ica5f4+7mHDGjbsMbIi
rWJ0vL5YlT95dLgSqhi4RkEnd2zMWKeNv0ToG+4Xh3CFYZlMpZDi/cVVPq4TGZALFKD4A4S148V2
RugNIuOxybaDmzYDJ/VGrJGPLp2iZ+FAxBev6uNaiDs6mHbAvgx6gGOcSQGgZxNDFUpAftpKbVvQ
TcepoqtdzsKFJ7eiI94XgoCPLw1KJHhegBiCpemDhSc4djODPAsJr2S9UxMc2uZg/IGEDvrFhT7M
Nqx/uAh8NHF3MNU/WgXHyVrb8yBGHIQwj7WaQvhGgcpTBL0k97Sf62478T69ZLBLOW8lmb94vB/u
FLLeA4wABiJoCx96BTMBfArV+LyXc5cVogtdJQIZlgyn6S9GzofxiUsFB5JECCIRrnl0r7VHcqjG
m3mv8qUvmzX1S7cguf7fnNpoUaIfiowN/AE7rqOrLGjRLjkZ6D71VLKFXO42Rc78RrXN/Z8v9JGl
givhnQE7OPRf4bX8fhExHNFMdcSafdCBKoTM8jadkCO2wvpgXO04lAjr7gGeO9s120zQ7kbYMb7v
mii6y5slSg78AZaCd8ZTjgQO3fyKR2MP4ssxjaBih0nGv1u9H4Y1erSg1WD6Qpf1/it3yJykUZOR
MwsOxhN8qCRBNHhC922klitE69GknLzZfBF68nGQAZ4GmxbzF5dGl/r9ZZN8gTXJ2NB9H8YDnJKE
Lic6IHR8bPsvyFDYJfBh/1qzH1qdUEkB1MGyCy3K0WtZ62Ztl8iFMPll/ROF0uLGDSsq8aCJkb2d
937PdtbZ5qyGYMqUoNc6/kMaN9/6UgTkJoSvTnStaUNPO0r4VHiBTYYqjni8wAWHzCGA0pzkJYPR
p4Kfqpeqou48+QrLy/pqiRn4Dx6H2LBgxFowFDlMxUCOkAjsJV7aZCXtOPMqN5kpOVf56B+YGgK1
GAyUp+5MxU1304g0HcrOjDXyVxIWiq2E3TL8ikdnqrVZ5nifW2kfchyq/YrMSf0mTWBvIwmWcukr
lDxSWSTb5bW/wvYIKYY/h8kQ77TlsEDBhGCRKFPaxH1hfE112QZJH5cIsR53S+3VCDBq5grzJnzm
EeMHb49OnCOrsAnKpudTXUIRFK/wXERG2dZAmoUUG0fBWuGryc4QGdo8oxGTx9smWSaKohbCtbKX
Nq53nSNgp1DgRJdDStFqw5ljltUcu+QqrmendjmyvV0ZR+BQbBKq2fdsRPTIDjTsxNtav58QSym1
Gm4jzSa5IfDleSCeBiVRwH0Zt9R52qu8EJ0wPHMhKSZbGz/X+VJjgkFtBb+EPmJ+kclxnLEvB+1L
DzUBsp+QpQJPL+KQL1pztTz2nMu2MrlEQo9dY/I95F22DZz0f8zwE1m2tofO3hOEk21PeX+HgDq5
tTTOtp3lXlstcKC9xpOOfvpUBmezntPTIF/yjdG+uMmXZfiGOjna5pLxm0GtINanKcRn04CvB+eY
B5sERpYw38PQgaoGlv82eoXhERYaz6nHFNZjP6cUDGSB2KJui5hnQJFjMOjHIUhatyVwDFwAi9P2
O28VewFsvuZFwLDAVcOUCgiv9dSXCezVQYtqs3AtbSDaCEGqHATtGQYVYxUMMuOIbwwTWXRLIF7n
Az4FjbB6mzDBdQXcaHx0Wdt+RwN2xC930BptwrGuaUEQwn0tc2E2q3TzIzqqwVOErMJHPLCmQ2Pe
xXcho9mw6YJxAR225yGvwEpiSdnOfrQ3jjV5SesgOPFt44/wNhHrgJe12LqIZI6mNuIaFLuZFqj2
irmLPFVMGeRas7TTLkknr99wZBY88Xw6vPZx7FaoGITOioSRGe96BAO/7LNssKc1RHJgOWlPPJFk
7r8Ll6uxQt2HIsUSoJ0nIbSX1zjy9KKYLThD5SxqiYauY3wtmb8enveqNDsdQLUIymzImhfaUV9t
HJKUmxLnHfPNx2LCkRRbm8uGRMNjrGcxbCGLau4odUNWNuAq5pcTyMGXeTPbfcBDfylaMLQCxFbl
a1IMOZKgiyxGaMwmbnm4R0UJowxZN93FgpORg8J5QVfcRCNYTHNkuod2hTNlyeHp1p2hmJWUFaBF
w1QhtmG0mTAJdan8Xp92gUwYBFRrcCsyWNOXqg/UC5IYYw1XsxY2Po3AmWgrcUv5SU7UvG5QN/Wq
8qe0vcNE1N7OoVF9KRPKsSY2sDIoRs31dWRru1QcN5UXUloZlbOtM+TRtIvZTqiQ2iKeWTZvVhbD
qX2C8KQYkVO+blIVurlQqFbh4lxnTVBk4GknG4vVET7aSmZRscatb0D2YhOmgcbqW2S5APURAuzm
fplYFxRMgxBUuhULbOk5no2bhoegGrcMhmq87fyozEkSPzcRy+5m7AL1hTHMvCwYQjeRIw7uxzE6
oGUdMnHZTdYf0PSi66Un0hHvVIXJXTcZNVew/uiAUyektyeBAGe2Sm1a64uph93MhWIWnHJS+9h5
wYGfLvPBH34s/uSSitFpelQkAAsdcADsEAS4grJQCAmBuAaCb+gnatlXwDAtL0POJoVuvkCwWhfW
7UZhfa6awDVtqYMclPgUqXc/TOaDv0vWWEPNeOifJRx69RPeU+82wbK6DxFRNlQKUOkl6PURRwAC
IJez0QZeh/Ummn8ktRtPKWY72usI8OgL0o4WuSM9nLZK0OQw33XQ1FdR1gZe4QG1OPEsjh1lu1gf
E00u4c04jHgtbT+1qkJsbJ8UYBeq23nqQr3FOTuQBWZf/Irte7oGgOuinY+1RxR4NMsvEKyY2Ooa
YOlVpPMpKpKcqabK+xrzWWSpGyvhSfmG1nuCH5I1mw5psyAEUO36BdstGE/nmU7RK49j1ZEKXPwx
O2EsRe5balfyltYW/zlg+N8WmIg/V4MTWqNp2tP2umXw0NwuNbKETuzgO3ZIudGvsMTz2HbW+RiX
8D5U8Q76MWxHjZm9dIPcwUFsBM72P0XsdbdUR8ubTySaGQ68DFuGlICPkCq4BczNOj3poB9foLtg
yN0e4CFQqDnotjzAdodn14TJxo9bO2wCPjJaMX9CuZfPEQkLDw5c4PpO63oVeQ21G2ARtb8LUVyj
+OxncYLkDoslEj2KuTDAP6JiGieYafuuuyJJqPsqDnn6Ih3LfzAYbP0cFzcnlY8m1LBVUCXczzQH
ZYpPsMZo0dGFEhKu75scsRbbKTSANDrSgB/bM4sAWu14TUokR4SqQuOWX0OdyYLSUTCLAznbqNRI
ppLlAo5kWyZTCBetPhZhDNujKf0RBkN0CYYOYzcC7JiumnEKhLtnRNxa8XiuQQdI2AQ+MgwNLqEI
wdaG2CcshdPkz2B6tGjklq6e4UFAZ6zr8ZKZAUKPOb/2YCL6Q6mcfIt7Gc/FRKS/ghMUBawgfjK9
afggffdk1ocgASfLOY19PNxVKnI5aw/+6n1uyZPfBd6VH3J/qcJV27oMAxBNEuG6u8AGsO2QOgQD
OFeTCyo0JJu3zgj/3mmveyYezfJNKBDlV6hMjG8JkNWwGFEQ9oVIO3TvQWhG1EKLvNlXCooOwtcM
tbQYaj03JfJ2J4ShKcs3CJbJwmqIUZmUiw4xwMPRPxzyeizFleS0XuEX0ANEMzbofgzGH++IFbop
0/7gV9mMPnnmTQ8qTm/qZCfrVD5zlqSPFpsMxr/U6JJGVA5zqUXs15gRVkwF3KoSiBSBfgEYzfTy
2hox8t2C1tkblCM9Bm+tTLATNEeESGxzJQofpN47whe7QfQBPsN5dJjKlDfgAeTLMELfykMYsPvT
GOGw0wt6lUNwgN7Zgvi5ccNW486gfoElCwz/+LlpQ/9HRmzQ4Ehh4lPPziot416R+8FbZ2QeqKV/
4fWCbOnRy/l4IlAJ3cZKemE59QM2wVqlIAktDOEWux4+ZzeRDnRYatm1P2I1LqpAysIkig4Wgmfo
k7KXQbs2rSjsSh5Zm5m9iFkHbMwB2itSCFLj68EsCDhY6ynuigZmrj8zGfKbFdRlUqwrGoilDJqZ
lDLF8ZxZS5AehrBAfwfwlZQsDtaoijLJgpME0WLPYwrnko2GSuJnp3sci7D91ntuxqS7mesIa0Ar
nZKlB5ngzxX4w71tuc5+9gmVb+MwKFr6NYwZQd8Fvaa0PTzGihSjk8J2iMYPwuTpY6DSft619YJS
FIqB2G2ivpOXkmU2g8cudk4wqZx8hiACBhSpyluotcAtu05tRkD0MlM8Iky0a++DhjICXjRjt71G
nmwRGTYZvGvPvwfWHv7SMDeZtnOQNvEmbS1U4cDF869sWT4YRB4KQ1ja+AdvMTQ5j72sOwKk3sP+
ckbbpT3x6kY9AAn1LyIh+uuFI8emWKJ0RtIUbdwhimbdAdSantKImUPac3wj0DJFy3CI7Re0o99c
iuOiFWQH8HRRIwPnOipaR26Mo4kJzwAlNGVjYo1Y2RU7fK06nOVjv4m3os4Ql95F88msIAvoJ7/Z
ds7mpbcy/0Zro2/nVC1nLKLipPHgJZp5KHMLN4t1OwMV2PwGQP7jZf1fzet4/d9fT/7Xf+LvLwCi
BG1adfTX/7qaXoc7JV5f1cXT9J+HX/2///T9L/7XBX0Roxzf1PG/evdL+Px/Xr96Uk/v/rLBuFT2
Rr8Ke/sqda9+XwDf9PAv/39/+LfX359yb6fXf/z1MgLcOnxaQ8fhr3/+6PTXP/5KAWD8x79+/D9/
dvnE8Wule31p6dPxL7w+SfWPv/zs7wD3oZI6jDN4whzw3uX190+Cv8P5DX05ELIA0IL99dffhlGo
9h9/xf7fgSHBExyvHlgSUi3++psc9eFHUfZ3oIKIy408eOMd8qz/+j9f7N0b+n9v7G+D5tcjbH/k
P/5C3/kIccQ3AmoFUzjgVrgYPvY9FmObDn4WB84WFWN2Nw7sSq4u34H3/w1HDHk6W+xUlnkHwQqg
B6HTp7kLxwJbxHcxeHNJ57A77UmOuK/s2cNpGP4lm2blZTdF8txMY1gQFV24MR4uQSHcp0iqA7l1
YXDNSi9TDSVnLMdTJ9cyMuGEsOR13wu5m1o/Bp0MQhHWF/l4IZrxggysgCHURR7znwn3Xsal3kVK
vMFQ4gIiqzNvSm/bwGx1tGn7hzZ/Hde9yR+U83ZISW/gYc3ouZ99A9UUKxc2UWQvlt6AVd6e5BO0
N2H8kk/P+HalaS68BFpTHLSRJ8ivVb5WXtBtMoYz4/zQm+HUduvmELRdN3sZo/EX2ZK5O9dfBFQU
cA5cipi8sM775hJ3uuTuMssnyDX5juT3C28LNBSvmHh0h0gYWF1NgIYcwmebFpFj4wVOQCKhJ2ny
HLVQ9T80fDrBs1xQMuX0Yg0vA3U2e65UGXReMn4lDblXswcPVFJXOETei+YJaDMESoBn7uBNUfYB
2/mwA7J+UA1Jfb20DjUieKrCu2ijaec8HPo4GG4Xo2QnrltfmFhPuIEOwaxxZdflPPWWK+zuxWrb
naH0uTt0VZ9GrKJF50H7AwbFQGiFqpw20w0OwrvckDIkVxHctstm4Ygpj0B/anBZIEnoYZ2F5loE
DwwqXh3bclpQRZ8xNgEWNFurvaHo27yF4/J4bqClRpJNU6LWv216Wqb+NcjBmzYNq16I6yYxdwLF
VTHH9kSGQ4wkbvyNWP6IohvtxMTeNGO2D9FFxaKeFUPmtp7Clrd60XZavFsZ4+m6rvsR4ixcBvEI
n0n/zfdeIx96hWA0F5Y9eJLDdq3H7sxLYb5PEHecKnRvWNxVHuvAeLfBNwnbW3QWi4UHJbdpYd1p
rsCPUsOeRjMDyjheJfYiTPQbS9dLCcriIJB8oUYIrmgRd48cGRhGLxVQlj0F5Swa9hZF9AyT90Ah
y+fJ6v6baPIdUOei1zgieOYaDlRTMWbnEmL6LPQ3iaQw+PnV+m4LKOi7CvQdktVOA2zwxmUVCcWl
YnwT0fhGAq32p/60j8huCZcLO3ovUBw/ttbHOPiRO4BtUwWBYJFzcRqND2oUezNASoA0qRGzOQv2
BhmNxYpkI+5F1zYxO5hD3dSGv7UNMIJZWVpGi+9jfOvKBfGldkY9pYF4ycV41v5+G2o7tGDWU2RD
rSQC6NLOZ5lljy2pv+cZpgdqnTeZe6/wqoMBSGZy6I+wQNR00zq2D0i/0aKpWMOvYdm48dbsZtVk
3vLYoT7uvGHrL+sdItcf87hzVTPDtYRYSAuJy07bMXKlbeDng0NLswX56WpNwWv0jfhmMZEge75A
RN3OW8ZiGB7R8KJx/KPrrruF7uYa8pI5vKPqxa8B2yvuqmQAljm1z342X7apheLRAFjVDrVQjyBt
cLuw/tSRu+p1vN5iEV0qP7Xn/oA5DRfdBLhU74o02Ad9Ot/BX+YcDdjoFGt6dDLbb3roShcFBtVh
+qP2OSq3EX4kaVCkjtINmGimyHoQ76HEuLMtqLaJBV8TCWpsTZrTrF/0Nmkmt6tFyjc46CdbZPWE
Z6le2Gbp6E9APvsRlYge66vMjKQg3Xk2RvY+5t530dvrjrE9S+NLFLplHe01wVFpMvRVteTWARwp
aJ68ijpgvwMDK2lZu8ttEG2WHolAAuY8qNbWa6Nj8hiq3AB/aJFBbGP4ukgLvpMRbN4mKDRTi2kU
kfq8Xpy4pPO8Ftw0CGWP+vMUIPEOsvklwyo6qEs1R/SC8jooulxvMgr5rRcScwo6M7TAU/gtnRp+
ymovOc1UntwRAUVIKlagTMS7qG0N11c9yG2SrPRBqGlBxd9ONxgYbCNVQ89TTlfYC+Rx1UAytkt6
OZZDNs2bviEAvLGyVrNNauyDrCtn312kIt/ODlW2JZh2uj1pQlJiPXuJPQgTfSYslARed9cgnwwq
VZFtGlianPoOiEww/ppUc+cTsgtnAqJfcCvpGJ7XESCOQEwaEEI8XouUYrqYPBkuRRiht9wq89yS
XBWuj6x/auGDV+AoEmOhDYbLdMlgOe3MfAWloN7Y5J7E63QKHA0Lo9UC8uA3WDxuAKn9jAYoqdss
qADs8rNuQpO8zyo8ZCQ5RXMNGLzrTlU6RJsEdX2F+JBHtbbeFuiZLEjefu9B87ZeeA4QQ59GNr2j
nR0uopR1L8obCErshZ3VHeJsRx5n5czWqbI+t2iG5RmeTO+fLAiS2+K54yCQBChAUchGjY8BC0B2
S0Z5HUfEbAA31mU0EbWJJ662fD582v9m7ryaG0fSdP2LMAFvLg8MQSvKS6UbhKpUgkl4D/z683Bm
zm43Izp6h7EX57ajm02ByMwvX6sNMpLytjiXpfqpgRuFRs2VEI/Ktmjs50lTz4ZsT55WGc1xkBkN
rFf8a064xovmtdmM57Va0HvWA7vDnB5sY4o8AIBlK0yQqEEZSN5oTssccpVt0/U77lHIOBJKq9xs
39ay/BrN+EEYzcV7Uly4lfykEAmupd2ui5dTUigPK4FFmlZue2N4VtvCV3SOkmj9NVtgLQ0DmlSH
LY89TfPQ0OzQtLl8z5tIP84zOAz2WlCmfdoZocN9M0mFmwE9VEXkTV2yB9NM3aodwhxctVmaU2UA
987FOXYGL5/OTWdsy1K6q+o6jACSpAtgEzGqdboSSIKloSv1Hc+e0eFJ0jNnz/3Y+lHhHT6s4xpz
QU94/xN5VM453mCvK6ZspehLxspUtA5gi6yTgYn5IRSxOm9QDs/QSRXgVD/pZRr0zSoX/krMRaCv
XQ1O0Y3GNr7QXlKKkB6HsEJYR61ZB+Zj86eQGBkTOaoOY2sKL4l7OazqNXngQs6RiIcy33RjIfnS
GsmhGefORi0g1UZcP4GGXtnrVg6k0mnWw5jo0qOSOFmIYtrYDgC+R+CK7GNJ4QErLjJBQvQDEjrS
cZ/0cqou8QKR5eKu0XSvbObxjBJb7JrakLcZKR1v8Herq0+aKVx5TEdvkcpyW8v18kz9qnJqHWPY
d3pvfBcKV+Wqn/oHagfAoUoOU5SH/Z3dQ57NccUgUzSydJeBQ28Gu0yfyQWRdxp/OviTbD1wdbD8
bIyNXQ4WQRFT0wQVBYTgW5fcfS3RfHOaQTEUykDbVOXUsBpt2bB/aNpWq7UtKRfxfnTSd7XrZn2j
9LLxRt1m6q2jkvidNWT3jjnTKeUUHbHuZmKBQNJf8GKOg7PTpXLlR8XmFbcR88lSTp5SdNKhFHA3
AIbam5YV0XuhdfT0kadcekWxMiPWi/W5jozCUqNg5dIBHcLJKobTXErZe+vk9m5WjDnm3Cy4aYP7
jl9rXut0fEi6JyX9h2H28H8qydmWNOgntbIfyWQPjbnq3Timqo+21aZV/UGW9k08lp6RzkXIk5Rc
LZZOUVnd2e38qovZn5bpTp0rKNJknOcDAzsM5FhilV+gTQYRfWj6tKGASoa7LY+prByJmbgXi53v
5KF6tqfiRcvXTdZTPKdjq9erZ87VvdbZgVyOvT+3cx4YKH6kQVEAoZXNnFp10MjVGkxZd68C3njN
UHqWYaTkMsgauHR0ytXqVFOS4XSfvIOVh6Ee2tqMX2Gs3LqIzl0jqUx+crerqiTZZ7bAjqHCgPW0
KnhFrL+h8gUgGlUevtV6GKh+whWNnANk4ptLmu6zRa+fVZWoG4US4uc1h/8l995xTSIcPXhRdVNl
SuvXWfuy5qvzKITo3TJebUggc19Yjj+kVryJorw6N+2wuCjZBEkdInJlK0LQXkv72NI3au08LspH
RQ+9Bj1hjAQMyKXHiUJYDdETiX7BcIM67o+0dUHFMVASl+AO0hzOi/BsxfgulzRoHGJVJZti0cSX
2+zUKG/gus2Xo4xfQ2dkUGB9ieNNbuFgefUVQ5YmVlna8hfzALgMTOIgrwPk+ViRY2SJwR+YRzk3
pOJQ9vHeVlRouG7Yl/JwXyeT4qYo+WgIQemZdklYo20yOj3yuwxS1b1IFIN8pGvdzVurxB9TWyeS
f0RIp3i6NVJNe4MMEviBTPTliujMjV7Ixl3el2ZQdHlD414KTaXkqV9EsX3oYE1wC0ZqsaEsNttU
cq5TzawleynNy5dZkpxAt5Xk/hKI4fWJZr1p+bAACrZt2Ed1Cpq4zs5bY8frvTma4wuVufmTZQzq
VjbGfkOUHdifnTvGm2r0+SkZm+yUl5LzVOZS4jUoTlS3wyzPvWZqdgrmjrcJZOiZ6tricyay6+fI
vLEnYkLay2aC+X9olP7FGa3hPIiSysfEzj/MWMy5R8fSGOpleyEWncK5cyazf0fhHz2JNosfkRxw
MI1dxLyrYs19voDjHytabYGR0lJKd1abyNegMLYD+cTYfUvr2WgbdUNA1XwnjFo+rErKXcziRTWp
C36K1Ebyq7SVTqUeLzuabZq7SBCA7OlmzdZP/Ucv+z00xpFDYD2sus71DZlO+dYLzk3FWLCHyy36
HBzB77ODMtTXkqV7G7AMqxt9ndVXIIR518aZHtiFqFAeZLu1l9LdHKctyHffqo+zIq2CC+1gwJov
gkczclDbneOpdpq85pmuBw0Z4veOOibfgz46itvFuiA9oloHXi2CPMLVQGupRqqyWQeLK6Il1ctB
ODFnhCPsfTePUBBVGZRYY4JsKo8Jb23qzDtlzjw6OF1yHDtfzMASem8+F1J7z7nbEQDAtBDBhmaD
/oRMhXuMIPg84kajzCjHGTkTyOVV+XKK0XS1NvIBgFKs01nxexnS/o6iIJJBijEouamTp6OQbCHZ
gXDEe4U+JFStZDM5OiZw9nBLpA+ZgVU6sSfGMPEDVN/gjq6+k9lxVxuUaOD9jZ9tnRIZ2SCqYyzb
gTlCnby6JEGNvkg0Cd8raAkyNncc5DfamHYOURqTrgyu2o2j26rr3pajyO9zbT+XjXDTCRlAkU/H
Ss03o8Dt6HAL0whp4VZ6uUc+EMxh8g+ncWtGg+MvZNCsL1h8XAQtQNkMbjpJSkPyLBPI5a6YlX0m
VhRA1dZoW8Sik0J4QK/UJ7X+3avntWLyouoGwqvgll1bniIu5YUzvg5pAtK4YMum7TvOIUVxojY5
ayjt3U6Of2dKuSE36nc9p/kLosoTkTxtYDUdYxaqha2idkzdKvcrkdVnqtipcRJfEm1PWBwiKYi7
fiPi+dNUzXs2Ofb8fi34a78WKo/l+j2S1sXD3wRXPE505HAzgErkkpaNNhuCMEJzlfn6ysB2KUmv
fdwFXdFwMSVXaiCK/yALcuCaJAm7yHSC1o5nfxXF6IsCvNAgBFpu441uH7V8E2fZj8ZUzrGof0mJ
M/npwBlKwzzyCtgpn/QDPeQUgqnNSxHAEg2bJAFNaZZaCwrc2NuGJeQVatU9EAiEPqGz2VqAxJXu
WVTzEZaXKVNUry0SJae2P8lHGb0et1aoyOI0ii21hk9DL82uKgjKbol0KwqPFM1THEH1DEUvtk0G
cVZHnRF0Wg3u4iw/o1w+Dk5k3rFnTwGd2Qc9HVecV5UTlA50IKCvlxvJkZ71PCBtKPtEnspLaDbV
21rN38rUGxuYTpXHkWdBbKt3oteRWdAUu2SfeZrKRxL1jkMnlSBoioJ93XRO86TNZ9G1VjghbVWT
5VDVUYAoS+VUMr5ls+SQsZwTMlLYaevJaevqVZtWC1IGKHeS+onHAK9NmAEpckltw8bPxlECenqC
tBi9uJkSr+/6u1asoZnGDwWaOPIM1NeFu3fQrM4diXQ8r7JYZaCZTnARKDfFKHhb4hdRaXnolIN5
MFUyEfoy2XVrtbEj3lISYO+VvDCeC3DG1NYkGnhxw+k5ZRZoq6yNWi1ZmJXQ4Mz19oOUiF/NFN+r
q77nm7xyJp6kLmbJ258OifXbGF6SywxnY4QGz0jRQip6ivK9lAPjQo2TfLolspXUJJGGapQPnln2
TbDo9oGcWo8opeWDw0ph1k+DEUiIKiwFGFWVM3+Sl/Z+TJX6zGhwUno8i5d1MU665pOb/iAcydoj
n/mtjIkIRnP9ZRrk7ZlKbD/N+cqyF9UDOBqbZDsPmzhvqwdTNILZo6JFolJGe9OJVd3XRm0cl9yJ
z5WkpttOcQgamgawmaWsvEbXPA6u+9y8JEfU5qs2iBDxKmoIq67vOXjCspGdLdlJxrknq8Qt2YOh
vM+KWTyRPcR+pX2NUMmXU4lfJKKnkVdUeDmjjV9mzQspvWIb6+yoS79BNe4Wmer3Q/OqmR8p2lma
R2XtnAy7OKp8S30YkzzI5U8JPO7JrozLhcempbddKZJqFf1poao9tPt1fCZXpXJXex7OWalJgVKJ
XUtK78mgqDVIM/vHYDcMimn72oCLAbSz8Q5lOZHNkV/IcrR7zZLwl871MZNn4TuU1KAZScQhqcmU
l8+jasz7TKoaJMlcuqwxUEfKclo0o2alByJhQWSm5jDyLjmDCujs0OyEE+1kRTpNceqOcBa1PXtq
+sIQrHpjq26bVsoC5B5BRrnLCv76hoWvOyVdYrg6rmavawbFpSY+bNlzBXoKlwCsxlO5/WvFtu0B
SWoTxuIdOxeZGU1lHMqqG/wIJce21J0EBIGxq+q77sRxaSDfWzgHs/qbnhx/rkQTpLacQJWs2cZU
CUgD7ZaMvXwh+CPDkjddX/xSYwu/WHkEstN2YhDv7RLLh3Ew270Q064o4nqbyZeUwYhyRAQYuQ9r
sbrT0Cm/bTnvQxy6x/zy2CUkVtyrm/2Y5n2gLEswqhrPsv3pKBE9TlI0U5lmTMfJ5iVPI2sPUdNu
YK1HX2vVeF8oHe57q3vOIvN3Uhr+GOt7/CE+9VrSZhwQCYrYIQgrg85C9iQr/kwu2c/GNj5F3Tie
wHn5jAL7mdfgnryO1K+1+DfTj3qsnR4Fv2kcEFUeYpLqPTkGCnaWKaWxCB50nCP664XsK5mO6k2a
djHh5Z66cqGsCu0ksvmeW8PZjOM33DJAEHoRGmuchU2GWSVGFtDSjenmRXLE5r2nr2jyJBVhrs1o
64J8DkjONLYqIyiKbC+6ib6B7JQMe6vYWuK5FKe+bs9cW32o/k20WCZnv5lvrIYg/YqwR0si97ut
VJ+8MxcMkVaRlvjX5DzqcLLEDrhJK4K+XSWGG+cM+YuDeCJ9xsl/SzinC178SsbXQ2uI8Kq022py
fz/32ZPRF/HOGKaz0jb7dqoWT1eXu0FAHDXyF5U97PRpaoRN2sdexr9wtoaY4hSzv2Qz6KwzbfFz
60Nu5W9G7a0l2SVc0bCRFvvJabIj1yraoYavUk+1o93pjptWRR0gk57OixQf2oUbXW2tb31sEMJY
Vxzcd4WUPzgxjZ/k1qSrs5e0ZVv2euavTheas7OfHArRefxoDKYSt9ryMNryuebMm+SXhpSIEU9x
VkxhIaiEN/I4KNruiZ/VZVAqvGhkSOoizJgX0rFGwTYqrLiiFWe9Wg/DovoWv2YcA5CVK6eGFSVf
ZP1QhsEtmCCsix652sWG80Y0BmV/sJBWK/t2fG9eQHpFehuM1AzkJTuPVbZS4M7iH7JqPacKS2pC
r+qLwTJ2YCzvTlM9kPHJ2TM7u3KAlYrDBuEd31UKC8P5oV3k+rzTkyZgPYevMeF8bmS/pegRzaZD
G72ZbIiqPzVEMZlNsqEWLyCMzs2VH7mqzF5h/pyS6CPmbEOPF6yIuVTleWlPZkmO8DzsoYYh8qXt
MFrnNI0OVWQ3HMVZxgiYegUqiqAFe3syKxa+Xqm2Tx8scJx50SXJ65MDx/vcdLPxVFsLrjItVp61
akJS1hkxFn4ArOrAZXmvl0T9GE5UePHA/W7RDYRMvMUZ9w8Qa70jW7OXSNSRdnElxdtGsX87JVuj
An3rliopH3mVcHCPZHFm9ACaolA8lWa6sc5sr7xcguqhzHdNkfnOOJxFSoaRIi8OcyCqu6iSHsTQ
7qU8fmjJwS5t/ZxIudi3SRFKpCy7utOT1WYne0eXpg1FY2+iTs5LK3YKSQ4+qmYrAM5Dlwqw5GVd
TtikPB8KMMWXrGq+ZRmIFfGl7WZI6hjKnSeLHdBPKaHxOyqjQ0nT64Ok9ttMz31CHh4LFYEpN5WH
sdOzh0tK8eg6En8T8U/9nepIx5pAxkL057VR3QQZpJSuYb/86qPmLBuPZRVth2L0jCLnHtfCCefV
BvVzqC/lo43kSe0d7nNfHfZgxvptb9OsUrJ17dIs25QDJaaOvUmB3xoSKAbd3DgZujCldcta9ifj
mCkjFtRDX9Z+oj+bojtrbOdx0tylquTPly5Kbaovv5r+w9HKLkDJpHv9INRXgqxiTzNj7jLTFEXI
YQf+OvocNqn5nJCwJdpXPV82kYGiTo83cbvLRj+fj4aVhHr8y+EaPiyG1zANSEsHdaO6Rv6t1pfT
duavcgJDpO9mP2+0/leib2Stfs+z9jNapHt5usgMEKiOCfolECFRBG1/zIXqyelnmeRezXUzYxtu
+k1GKWtP8GcBKEMsDT1wbBdj6jPQe8yASHH59S05R6qeRs91Q7RTpIDkCbKFPJP8ud1qc9VGhGTK
j1luxU8txvv7sgAgrNdm3HWt5ISoOlQPj2n6U3YiPUTXRS/7wD7ktR2NA3D1FaENQAvwkKlsHwRx
IRc1AX/qkiynuh66fYQhIOxHhO8krumvZapyeZs7tvoMx4DvtLoI5qQ+61mp/DAsVrBRLz1Abh5/
d7oV72TBFp3pcvU2KP24MK8mc9Bmdv0455HprXl2zmPFdkWaFaw1VKP72aLxPFO7e8E48Dwz1Htk
Hvia0kHsGe+NE22tonrKWunF6iMGbSf/ES11UFcyLFjOJlqpw0NHPAqH1SvMeRVWi1650VRGbsE1
oUwlj2jIGD1XFe3xIDa+iPJfNNfdQ969qqO+w/30PRmEh+Hedfs2BybkJj+Yj71t750InLeejbNj
ge3KkXaWU1ZL5zhxUMOE1dE7u3zqE8kFRnzJVgMZMqAFaWojoEBmtUwJxuBkr6vVRCJL/7BMiN/t
qrgnRRT7gnYX5/q5MawPSTUeNYLhMq0/IngMM2NqwQgmwU+5SttYZPc5wQzMhfHTLGdYWvt3ndPV
XdqVE1xPjG2dSxvw0gl/d/LUzNr9xcRBTNJpJp3SQ01/tKiz7xVxiqJKBiUcfhriu1UGyZMZ7j1u
qWhJgHw1MXcuN9HvPgHPIrEbtYuWI2Oofao2cm+ZGU7z0XATKbnTteHB7ntImDUKtVl80CqauXVc
/ya24qcmV4zX9PS1s1riPpC2UYzQckrmbSkpoaY3G2uN944JDRQZFcx2fMgi55XB8E4jHo8JIb2f
ZQJ+k+WOlD13ifDupEVxzDSO00qzWX1tDEZw2ZOVwjejxI9I13PLDoSkavhDRSTe69UK7WTcK/p8
IRgjty5J8K/qPKwNrixR/7HUxTmLCLbt7OSJBjBydBo8FmP0OJBQKufqR6kvO70fzn2ZbWKwiiip
v1VdkmnUc57TChEFOZS9ZAWECsq+PjQh9gltay3lsumLWQvWTHWoKdQ5rnP9bmZS7Avtfiy6nZkV
LXm18aeSFHTSmtKHMixk+nTKd6YglSszew8LHruNPdwnlBdHznynyvFZmiLf7Pp3VerOGNQ2krU8
Ws5PZ9ikuXwHfYgstRcBjTopFxiH6AzD67n7CHnc5ln624AexZXSKKxJeYw9dWTUUE45hLXeAbEU
6i4DXJuV/HEZnmxrt6Tq1i5RgRZPKjrzvjcvegAjhjYzcLnTq8JPJHaxMx+axRJBMpEdMSfGRQmO
uXHt8qBRonOGtA3eD9SKbBFoJW62IMoMt3LfzZu6sUK6WVqvEdzcHYTVxPqiyynML2ktjshAnowh
DaSV2PxqGJGNg9b1nQZBk5GvRRwYhBNDgxL373m97HNL/4rbfk8B8iNUm29l9gmMY891dXG1BZ6T
+6VbmW2FhrGwQq1ZfKussHAb4eDQxLBmreJn/aCGJdZNF7k78YekACBeQa3QVONxsOUvPSPsXtde
mrr4GVnFYXHG30PefElSFMoDwlUTWYGnDu2v3s4eJEMHixraRxuVczKau7Qmwk+Nj9iQoKVybx4y
GL5vWepHQth/d8J+aWdx1ylotCelUO/avDn2fX9OplX2inZE0eAUnlOxjxIodqjQi2LpzMGfsvyd
IXcnN+1nPiTvUxdpITfHwzwpr8vYfJcQu64KgAf8LT3LLG0FACpcl9+r0Q2uqNglY9X2Btv8BD5u
kCXpQ5AmzT1n8V61l3vbRsIv6eFFpUHU4waSf/L1giSCdRCra/OLGot6zMriDGRneYkg7tyZ6qNU
IGFKhESBp7J8Y3NgyTOp9pM9+JQVIJAjFDKW4mNL7gLJXcz7RGYvUBvkYhKUDnaxSDu7GWXXRCnD
qzzv05g+0FEHuUWgomxq0znT4iAfSeIkC84pipfOzL1KlX6ufY8yKnnG4Rsq6cgnjlkSaMJODmmy
8PhqWLJY1SreR+VQQjx4bRNXXt+SDh6xVjkepLBG4xO2ZF14kZp+G5lD0OTwz1ZOcLsidOLxozcH
39aPZQ0FQ2IuinicD9bYfhCDedS5JySbGneRq9dINEzj1aHlAdLUAOXoxmAZpdRdyuRTarMXY9aT
Qzk7qi/U3PipSfK3SVbslCif08Q9q8B+o6bZMV0wUM1qfGGlfvad+oNwFc+ASc1QikusBVRFDTvc
+4ru2J9yhihNLY7R3CBsSHe6rd7zcx1oU60ulNI9FQB+LfM2qXASORqInDSiJTkP3clJ7ub+lQQV
nXROc5cRjRSv7bZpxkc7z2tCLVlaaO6fjd5ELDEgilnwYDTOtDe1+d3IGvNOnlXLh9F9WuvFjZ3i
gP/zrk+t50blEWrqxkrajQ4i5uKel0LSM318Gj+i6qGVEL3VDoZBLZJhJuGziuSxAZsGknP1xHlQ
UDb28fwWm/lHsyZa2E/ZUyeJXyPKw8j6rTE2dJC+EwaVknlf7UNpCmuxW4z6Yp2R0EGdLssiqzZ5
snpx9oK8fuMMjyl4wBQIWmdb7rUyJAdpmSuIiLagOVzAjDA9qPvSoJrBnsQxsZCG2XLwkjiecjYu
jHtRAjk/NImZPKdNEj22Mn8oolR5ry59+tsS5botBk36LaxcBHkylk8rOshvLbE5YVRKpwUnEXax
5C7F67v4Kj5jqNelfxMote4Q1BZhacsLCoMhOyxSb++osNfINC6J4WMEOhaGSH7iHqRwHueIq0XE
/ChwmpsiktutRJT3xbkQvRN0SEIc2hYj+7QauCS1rzq4lh6iR7LUAF1gjZthbU95log7SyvkndKN
ryT6DAxQoKCBJpWvVi3otFExKOyV3I4hNMVXG2PrLdEvxNJmVXR/HkxSTJVz1SVviz0iZjNfuxSN
KUE5zeUSdW+VqupLJfubBtn+3GSm9DA4AJ/aZ8VggVfbcsUgn7Ja3DfCcOMh2koAEFtwJCmEYS6o
Jlq1bTr2901qPSJkSx8ns/bxbaOfUkuS6NBM+3OOg9bKh7vKVN7TtD9U6q9sIGd95AYCM4O1gkj4
OzsToUC3PsNRRXL6bsunKXLccToqZryx4Fxi876yxi0kudsw2FnKb2mCW0ykbTZI/qI1H1r2kzJh
MORX1q0HHuwgHlo/pHRcNoME2hfjfE/UDkmNvayftIUeehntqWFWphdBuDMtWnthxQFIyV2c1TsD
d7S7xAgH1fStdaL+cntp2FVif826QJ8Zm7ISeZZ0XxGi2bLxYVzRCTQrivvG0umbTYdAy+XoXaBz
3GgVgzWOrnmiRGFeqzcM22OdHqp0ecguYNKclVFAln23WzqHG+5MJHA7PmGhOBIp7Lhx75Q+yfoz
tRZZTHhm+6MtrM+eoodcbcVP8hbsV7DBhBoprE1WneAFn+TNWF6YAJRshM+gCtU1yydPO8Apx9TS
YkNsbA7XfDYtN88nrzWSUyzWzTgrb2vfHroemW5phOkSI1jOnC9HZZMEYJF+WMqsUE5nxKfMbADn
CbqWqikcMT4KyVy5GRMxkeLZYdKi4rdc58i1nOgrUeEAeySvkjOemiE5Wv3vtJOR6ugMSTrlSt4w
558cuiyeCT1cNb+XJKlVJWpXm0MdshxHkFPV7ohdOS+UX9hy2ppUTsC+E2UyLWHKmmsgHnUNxuy8
bntyDjow1zzP2EomO0i1OrlDW+eyOztwETT6RAOuUCd+XrD9BpiqLDzXdenLIG5+rNR7BACnNpVf
4bixWOqkqbkKtRaByLviko//717y/z3Dxf+HVopL7tNfWyn+TxtfDBnln8wUl//kX2YKpL3/uMST
XPreVULNHA1jxL/cFJKl/QPHBGlh/MNLyvsl5fzfdgqCqf9BZDDBUvT1Wdgs5f/2U0iGgdcCowX5
g4aGH0M1/hNDxZ8zTfgf6ZbO/9u4ygHTGwSyVQRhEufD23phDofXPzyIf1s3/mjV+KtP5mH8Mcws
N2K51wc+mfw19i/Q4tb+m0iiv/roK+tHui69znVWEJRuYXqU7nNFk2777Ov0uXqwaKHmghjIk7ai
NVSJ9iUXwb/poVzntEbEK3WXJPJAGTcy1lqkFv8yM/3Jy/Q/eNzXeboVRpd5sRURrESswwmBiORi
cZ5u+95Xti7yXqEqrCoP6qm1vFQHbzYl/e22D7+krvwh9s5a2Ld0RHrBUAhzG5f95yQL+8bncnmH
/vDhq82IQGp7jnCSvph4PaZtvL3te18CXP7w0ZS5zJSz9ZCNhAZ0cOK3rRz9ak3ys9U1ZhYRdHGn
3nVGOfwiUkKevdu+9tXCjOzRwguE6mRYtB22smdhWDd+9NXCtCiJm8y8zIOMKINDlQ3KKbKlu5u+
93VPlNFb+tAuPJZE/dUAlZixcduav2zOf/whI9OMgB5VfsgM1Uht58j1/7bS9y82q+t47XTsBEp7
gI+0bs6ROsZbo2aOvumZqFevimmRTJ6QFhJ0A4ooY9C/NJiQmz772spJGVVVdxhrgpZor19rC4uH
c9fZ3fbpV4tez1GuViPgj/GOvwX73G0fe7XcI6rKlxTCJJg6bHGtwvUcJ9Rte4l2teBLkkkbq+QN
xB0RtjHRyMU43/rNr35KPGJ93aRtHowWWFtOTbAH4tHc+LivFn2Cu2CN6WQMbAf9S2enoFX630Uu
/tUrfrXsVzTRU9yteWDFaeHrBnTlYvX9bV/9n0bQP2yzqAuGYq349Do7dsNzVf9NdN1ffOvrDDFd
JZNpRXURpOp4KqIco2hZn296Da8bXijNSGRn1bMA9G9XiaL4TCpD+5u+1r/64leHcWPaaN0nLQsy
0xQfrSl3wnU6Andu++5XK5PKKoywupkFUZduVqrot4uCiPm2D79an3m1DEos82DUPEeGSPXCdjSJ
Nrjt068WaKYQllQi2PdbCEk4UtDrr9s++Wr9lP1KBxpwQGDDVhZz/ZEo9Kvc9tlXy0dBL9OsGpHN
ZCviO8NCTI5e7d/04dflB/1o9QBRfHExIYLREJhzx3y47bOvzs0RuKhQiTe6WJ1xa5QvHRDBbR99
SdP8w6IvZxI07ZKPbq3e2vWatZfb2brtDVeuFpDIKf9oOz6cOnJSc/z2P2sy/a/b1HXo69zpXUt1
URYsAA6JygZrWmR03fZIrpZOR6fhIpsJr0mDh6RLZExrzvJy24dfrZw8kupSDEUWmMAGeRgpzmL8
sCpUnLdNb/9M4v7DD2pZRMAkPTBasvaeLb2RkXPjr3m1NEm5G+ZI45Mradn3MaU6Rbc+3/ZYrpZm
bSQZchXsuAh9fmIOO0ZG3dy2WV2HSVayNczzpWNs1GbzEfngi27E6n/U/v5fb+IFOPjj+onIx0zJ
SCLQQElOpdRz75Gn7raTU75anI7aS7KeFgm3QSpId3Z524Xquk4Buo5OmJjPjSbZkx1UH4O47fWT
rw61ss+5UgKLB1OJZQnHoX3j8CNfLUuVptpsaXIc26k9+xruai60yW1rXr5alkRA8bV7IwnIuCsD
W8J+UBXtbUPKdQZ8KYFTpeRuBXX6Aw9kkCTybSObfLUkaYbLsljTE96+GXF8rTjABUp147t9tSjl
TDbqiapoVNX1kQX0AOeg3vTAjevU8L6dYmmQWJRz/MmhjAZhoGvyls2ErMk/r8ncTpVpKC5vCs44
7MmETsaOfdPaIZb9zx8+jSkKL/qSyRWElDJCMh9u/NpXpyWea+b7hddkyvC9OTICZ1P8XT/aZZX8
d27Q/9uniK3/89eGO9f7ZOR5FzYevqy4UNUO+tjbnvjV2syyGfpfUpP/y9mZLMeNJAn0V9r6jjbs
AZhN9yEXJJOrSIkUpQtMC4V9ByIC+Pp5WTMHCV3VmsGxrCQoExkei4f7e0d7pqvQVAlOZZ3JTXtZ
b62s9aScpA54emOqiy34rVuM38kw/uq92L++lzzuY2mnTIW9AQcypM+qWIZ408rzb8oCCIZKXm4X
jz6tM4fAMkfKC7p0U3gyIH796EAQp8Sc+ejgs/ZL+85vXzf9mmujVl+hlkkSwW18ZoDTUaF8lCoI
Nj59FZ2GsoGupA2zCqWwGAd3SbBpmwwd6dcXkjSqVgU292Pe5dwKX5WUuG97I6vQ7GcwwF3IkysD
XVzqfKVCpN747FVkCmHOpXFZ1wpFqUs6I4aedPUboPZfDO9gFZhtFzglzemEzhRqiC7yINGObfzk
q0UzHUqfNumOh4+UPMAB2rTt8YJVTAqbdnW5TABJm/m2Lcs7mm63/Y6r9dLsg0UH4cgnpr8WvsOm
Bd4LVpFYuzRSpEPP7iHQZx+vDDTVw6ZPLMJfx3RI2wiAZEksLnRRqztnzn6DkvuLobGm25WzYyrt
stx0KaC91Bmea2gx2+YmsQpFXSFvEpqfkA5hkEt3bRdvmz7EKhQ1189j77KQwZhJJjpKtw26C9Ht
5428BdWo7/EzHi3X+jZbl/I4Z9vWFYbar88GIJOMY8Ww0208neJi7vaOos9m2xBZhSHkzWIw9WVQ
N0Z/XGz6EQIqS7c9fBWLAF2dGbYID09qyIZBa92m3mL8Tib0V4NwFZBl6PcyRxp3nDrKmmSqT2Ni
OBs/+yosQQSYQdewf/WKvvu4xM3kRw4FznpbBPmr2ExMSq/zpGXvUNIGaOldDu9l02tfG+gaKegb
GIifqrKu0pIa4awqtmXAoTT8OhybzpeiV5fgrE4w6R5m3W5bbvxVcFLgQvOlTXBCO7+ieqo7AdTP
o23vZBWhBWz3wXeYZefRbudLXQ8tBCKfKJne9g+swrQ3q5lTGv9Ab7jLTVFO3/POdp+2PXwVpVO7
tI5Nbf7RtT54YgCjse2u+4+6hp9nLgoxbeVeZkRkefvUiYe9H1bmxneyClDRNZmhNQ8vVXOVZneL
kW3b1fur6CwDeySVybRVBMO7MgB24mOnPWx6294qNMW8WHZcT+IogepBbDLr2477nm3biLU30Dfb
pKjGxY9oqUsOvXRBParO2/j0VXgWtZWzFP3hommpv+zH5RyPybztta9tJ0JAUrHQtkClVHLviGQ+
pkBUNn72dYwawYJNp/ejIhymq55e/EhzzN82oXurADXjyggvMqkI2Xt1T+07Rso5Hzd+9lWEIpHP
4LolfpQWlDR7oIhORmr9brhfpsA/OYCvC4BqFjpo97kfVXmTfxOLXt7lcNV2TdflkYUUftsU7K0C
1i9SPbam8CIR99YNqzdksyyJN8bVKmibObW1muGsVVDkHju3o98YFea2yWZdE4TuQXR6af1onPT0
6BmdvipTod9tmhPWNUHw0h2BHwYIP8X0+1yOwWvlTtO2976uC+qrJdXAtf2onqGoGkVKf0k3jo/b
PvtqYRVVFY420sqoQXeCAKSo7mjvMLZtZNaKNqM2HGwDvJkqnwKaaP1uuUNFYGz88OuwHWLXAG5G
2NpWE3VGYB2qINlWpOa5q7AV1oz9GSBCpLr0sTN0ddvKQG072f1biZBD5hBHAfNZVmGrGzwQ3yY+
m22/6ipWPdOqwjphPqMhpfvgNbX9I22ond729FWsZjLJOp3wYtDKVIf4gqGZ2PVtGzPrKqHQHBzR
XGbLKoAWoRVdWL2/+NtWqXWlUOXMNBKoGBXUBApTo9Q+0hVebEtXrkuFXOr18h7GUUSLKIpA6YzH
AfPwtve+rufJFAn5CUhDlHgdAENTVTcTSJCXTb+qs1phIYd00CcrxoyHG4HtWLBf4Gxs22Ov5ZMa
0hUl7ibBhLXhgcpsitUdq9m2wq7reirXCShGQoPSq/qpow3reqpdf9uRybF/PdVMRVG3tpJ+ZI7N
92Jow7Mz5s3Gh68iNamCMjUhq0RT6fmHxCmmU2oY22phvT+s8j/d2TpThxzH1z518mb6GV6YQ9NT
m226kvPWdT2Fm/cOdiwfaGMAhCB2xTU8YzjWmwbkurynBiDb0uvP0tRB1IiDi8BF6GpbqK4LfGIM
JSVMKQ9aXkWrXT37+2DJ423TjL1aVmXctrmDHCdyi8p4H1NoijkkCKuNr2YVq4GYXC0dhmTP1fYN
bZh6b1ZabtsN26tl1S5DelsLoqnL7Is/sMjwtqXub0b85TP+yX71D2viT2MyAMgBadf2oykdBtQ1
3XBTeFqei4uQatvIWUWsFmm1xC1TmWvZ82trmbjtqhDY2n9+/F99g1XMZhfjYzjxDXqIFvd9jFGF
JBaDvxOt/s2/cXnXf/aWVmts2voBg8b3IqfV/jlMjeSVZVx9+8/f4C+evq4pqmVW03NleZEfTBnd
Sxly6xHc6ranB79OmJXIAT5IF/zYEuQnDWo7CqUfb1tJ/pCh/jR+IFrWFsueFwVJJjgExrSBW0W5
Lb+8riwqvYLuYOBAEVhe/+gOdnakmNveFlnr8iIvNY1udBcvmv1UHet6hvxcgCba9t4vv/ZPbwaQ
dOrjvfQj2s6rK+iT8W7x2mXbZttyfn16euljEVkpotljrqSiEJBPEGy8CFtXF2GxUlmSs+szx6r9
rtvBv1FJPX/Y9mZWETt6RSytll3f6Nj20Qa3AkIrE9t2rNYqVqXZEdJ4T+HvypkW1lz0b23S2Nsq
AL11nZEWfq+8mecPM/z6XbAIcYqlCyJv09tZlxoh9ylqEDdeRDnG+DEwhwxeRSN/M99fskt/MpOt
a42odJWZfxmVg3Np7Cu5gduHYRM+VE6Gv7aADzpxVZlsC4J1CZLkhiIHhw3QnOvgw+D27X2DHXHb
UX9dhcShbQnqmARdUtJobeduuke/427bxq4rkXytfLxQbJIxYKhnVvV+R+WG+37bz7wKYCD1enY1
+6nBVPKGW8UxWjAMbNsMrmuRgtDqC514fuRTIQPvEAVTB0Wsd+Jt92jrkiSLS/cyYeqJuspeXiaI
Nz/6MNiYwzFXMQwNPW2RFnM+gWF9DOz2NfPKedOCiI3p16mzqFE6Sk/wcPDe72XtWg/ukJS/CbDL
9P7vAYZT7Nenwya1C5Bq/K62Nb6TSGH3ooLttGXUuOuypMD0jNSoBxGFo2ricxwg6RuJAmPTmMdJ
9eunN2gda027CiOvn0Ia9weUCjObqW2f/rKF+2lJzDt3Cty2CaNhyJ37qqzM23AoxOu2p68WXLfw
gjpNgzAKBrr16NMOn5O+VZsSf+66Omkw6be0JieMBOzUcztDnU1aLTfNZPCkfn0z9YXvjH8rjGLg
uRABneobWqTmbdubWS24M00HcNVs3rtvzC9Um41woagMfdr2+FW0+iItwkzMYWQUkOAO3lKiYQjj
cN6UnXPXhUqeSUN1GjRxNHPfc9cUkNFMs3e2DfmLY+3nQUnftxrtuo6j0rP0qTMB/jRePm6bbNbF
SvDtw8alKTlyChh5UwWwrx3LcNubD1bhmg1OVtIKHV9y3eWNAv1+TeXLuC1cg1W4ViU9a+g34yht
2Xijr3Pux3qCILlp2KyLlrI0DiuQUXEEQ8o8Go6Rf6nqavy67emr9RVl7JxMNizSTFGr6MuLrVdy
ubnt6favg0bosInJhhhRGlbWs+80cOZUOnzf9vRVvC5o1Ex23kYUV+i7p8CKT2o0rI0/6ypcqxrG
DZ6xOEqGstwb/Vy8E07hfNv02deVTDMwW325wYtKp7TvUsvoPnD+L/fbnr4K1sVMK0A/M4TZTupX
WyfFdSzMZVMWyl2XM6Ehau1iauOoXuAnIwS/B2ffbEpCgSb4dcjEMAoBIqo4Ep7RgtwFcqGXNN02
i63rmmLp161RSCNyL4xBGgpyYL8Qc7a99tXSCtp7SrzFM6KxLpPl3JVt996JkTFv/PSrYE2qkWtY
TFiRJQqHahKlWgihiLC2BZRYhWsunMDqXD5/ZY7+gfx0/NFx0Z1sezurcC28qdbDBXs8zX13kyIH
O7uJ/t2J7fKO/2RDKVbhyjpto871mIUR/Z1tOpNfCl9VvztuXobfnzx+Xd3UAntJ5kYZwIomKHPx
pM0TLXRTVHQp5ie4N2LZFrzraifq44IS8ZIRzYOAbgwzh+6lZtj49MuJ96fNJXxAs0TQy5TsaAyg
buKCxZnLbdu/dckToNUyNKokOQ3KU+71Rcr6jCcv6KNNY8hfrbVp2MyjDszuNE5WHHmwWq9ywJbb
4stfxe9o2G5TiWY4NUVSHqZZIjRdGvxk2z78KnzdyUszi+72kwh1j8vLGw4oqvKNH34dvOls+Jld
GSewZjjim1KB8fa2tY25/ip44xRxuOF48cmba0iwdm74b67sk03ZKFg1v45Kk46GdCjG5KqwDbM+
tDV37n7R642jfl0BJYeuAfwMg0O0rrmTtpxucZAm20blugJqcUI4hKbdXw3T6BqAlKEPHvy02tYb
7XqrmC2mGkk4UoArVQC3bNEXwHbKl20DZ10DhfLPN+MiAdyagxShOKF9LJxRbcpNu94qYptiUoxL
bVxlXftxVl79Vgo1fNoUUesSqD6QucI23J6l45afPStvv7egnH+znPt/lKv8yazvrSIWaps9u/bU
ntN5dJIbj1RUbJ3E6DhefSHWTQaQtAqX2E0bNMK9KxTEsZNtOXP8pmzHvNz+1aBj0505NBdsOUYy
Y7wzXFGDTsbo4ohI+Eaaf+1qNVeYS009g92aK9++TpupaBEKLXFoRug8nOKroZ2WprPF9ZX1SVz+
imYDmXXLk6/nvryugeJVdyIVeX3tJUGbfJrqqQOK1zaD7t+bkM3hlxbzCHJ+x5eIk6+GjYcnRqZi
N/l346JCWfY6nHTyHM+p6uTOdY2UQdfMffzQWG6ub6tRL36/H3B1jGgXqyJ+aiWUiruGS+HFOIBd
nPMn0cFIlDulE1OLw9zOXv+CdrhMTzQ01O05DCZwfsko4UIfUAyXFd8f12t3XnoX85FlGmn3arel
U98HjRV22V71rj/eNqG0u2qvlA6C75WLx+xepKgiX6uxlBBvpVVlnL4aODnY22ro9glfFjL4PJ0l
z+y6w9AFrvV1KU0v7XYqADPZ7mdHx1AlKYi2BUhQm61iT2onlu0xidG63eeoUr3HPvEGnhB4Bqjk
XckFszcjqmEpesiHusjvQ3uBEhhyNmn5QrHbQN0dLM6dSxBk5WOuq1bhO3B1s5xSb/aGu2Fyyq6E
5koRw/sl9OwR/nMo/AQzkF6wVaSmhe8V1PIMFzijZBGeudQoaLCzetpTajcGrUKkQbGk06s9/X6z
49zMeSlJq5nWjIU41jX6kxPIKqC6+24ZDPiASx0AItxbTui2X6QzKPU8ZRDin7sYfVYPdgCYDhJi
39bQEmDfO+nZnxoPA8pgl/mP0RQGKg6q1BcgdNI3+Gt7P5W5vso138o6zVU8lAZiviq2sOXVgn8X
FxA1eMSEaqbghzkkqZMDtutiGh8BC9fGq7GMkwfiNF2c5ZsFXMX47pqirA60aIwdzNI2rI5Yhzpd
32AIuwQYnPMUjWM/N5jH07qRkH9dtK9WH+XoL8f6aITp6Jh7b3LSuD6IADLsm02+YXoKqmTOhsPY
jCDCiyn55Ou+Ecd8GIMOE5HJMO9xLyAqHnhH37t8sNuEl1dZM7a7uhK3dMgP9lPQcZlq7Tg3lo+V
D21aWYWJpSws3e+NAn++hx+2fINknh8cdxYwhXBgfXALSyXfE9934NaKMBUgGh2ddvGdLpuxuFVj
Mbtq2ms3DovkFX2X2xR37pKGdnYNzgbp1V4VYZ9+HJgd3AbeuRYZgpjYV811mSegdQ/UWSZ5dwBI
76uPvmEOyxuY0qR/HqRow3w3pmSozd2ECnd5TK2Y5fhQsjJYNbpTUeTLjtnD0B26De4w20hSJNDb
V8KU4LNO9FH6KLYqkEbdDzrPWhwGCUiWsaU+HTILQiV3hiG/Q42Zd5+yeqQ0Ai7pqMsQWC2yO8Cn
dTgl4Q7Sfge/1JzhZ716TKXhU2/XykcWYYyJvQtlBQUegrRU7o9y7J3mMUuHoHvVTdVY1c7Vbjvd
x2Zu6y8KLUoJB2422wyTK/pE8FZdC4ZqZ05plVmRSnxBDUIx905h3xbSQsi6K926c+ShD2KHIoUS
qLX1qic1m0fhFr77A20zYXQemiREmioKbhEiy7SH/r6T+YSLusi0XCKPWxbxHnyva37lZ51UvAt0
4EGXZmlQ4bupHm1BKVdDwQt/R9Rafc2dpk8YzUBPkRQYSa3t6VR07Wh0IIVaP3nwUwcZjj16i3k2
M3dkvRC+DBKkoCr+PhelTB8htKrpoYk7zz7xbhL3Wxm4FSawPPCC5JmFHifgrgyKChh/OmBRgVzs
Lp2mWD5QJqR6llICf3RljUhOTOWUPLuh1YxXZg8N/nWA1liDJsesVKhjOepuxDentCkfp4555m7I
0/JC5jEza28JitUOCR7MoNoNTWM9ihSAOX5SKN4w2l2Y8B/BRfpL88jePucKA+Cpn7c3swCYflTW
0OobrhENRCp4DKHhy7aysEjE5MbKAH16M1dfvVJD5N7VYYqOAYtH74LAnVKQQHgwjSR9yMXUM2XH
sXa/QDZDynhYZD5aiJUq0bc+Eg6e8XEIRDg8VEWRN/UpNQHIBuC2ZQ8t10osI7uxmxr45YMKZGHX
+3CY7WS5c5aF3wrs81j2VCeMsxmbB9DOVV6hAObHrfddezlc78bFMdrHdgwGke9o+5zt7rgoknzo
VnovqYOHEr/Xp9hoPLYEuh9tjb3d8BZwn46dy++uUiEVb3qwsN+Uhq7HK9cOlLNPDBNK/g5QoQqe
zMmiLjYJh+yC7SxnjvSIbBY5d1HLtVT4zAxo2ghl3Cw0ItP2p8kHHt1KsPl1ndrz17lb2v4mtovZ
vM47sagPdbkMEj/P3IzmfuxwQ8Jz5ycy8Si1xOOSPms1MED29nDxSu4dzxmzBlK/XekXZvXc+DyJ
WWCTzu2KIogE2W36luMt6z/0weQ0CQ4WgMLWviv9Lrz1TGyc/n6amkIOe7RjTXY11zozQxQoVt3K
XWcwOz0pQ0imZNft3Pqd4yt/OoOmH/3HBTeUTACiZN6S7+1xxEqHjyKTwc6wEocSErakk9oXadLQ
syQs2ynfh1ip6mLXeKk3fja0kslbm8fu0FJrXClsrZKr/vxTWOBfxFiiytz5aMkQFcAOmREHmF0c
YEsAQpsCkbKOw1K3KNn4DZwZBSN68fzG89EwP3Hz64Tvs8XrStztrm11JGH9LqtJfwU+z0NDU7TX
gRt7+Uu5TF79TdgZ5OudWzva6oDp95b/LfMSlgHQun6ZfUzmJO4TGokN9j473SJ7P1dDmsfZznUo
WX/BnYo7fZdJMzV4gf44MrTiGSHtycvYx9r7DCZozjwoPcOiaQTAzMQOqudYjPOgbONzmk7g6NnA
auuWPYcbvDjA7YuoXawLRwzx5FC8zo1TFJHubNUXYPwrJ/5ULSFSQj6KxyQXT2U13CizGex3fuUG
xg5psm/tRFVPOB/DYrRKpKNAxJ6a2NU9EN+ytKPF5fdhwy2b8HkUqe7pp0QK/ileRF9MkMANBxay
lZqNe4eE2jAfsRVR2Yb4KVwKGOKJ75UIQfNyDPn6c5PkEI21rFHRmsrNUIw44ZBcSPfg0ZATY57i
z1c5t7dXGKdCkKVzLHB95XjeXhOL+eTb0vDCHot+9ORDilxL3muqZtJr6qwEvXwcn1VwPdZDP/6w
2qWWR9MMMcvi+EBnfRVLJ59eixamx3uHisf0SSrDgWLc0AU9vxTZUHRX3MemCFwC0xeYG03uTL9j
Kbdq6+j08uLbsLkkVB+KsLPZ0MtEtd557nKViasqyUu6WgGITxWG3Hby3qypyD3W1yKpXhSTCO+H
jFzm8Q40dGrrEs9dd6OXqly+mFQG4gypMg93h4GcRo6T+U43Ex0tTtZn4XOWZTnYek5IPTpCXKbF
Jxt0Vf5QkISwoz4nDr8gjSEm94UXh5D9tRXiogDF8CZxF4WPM/gBzeFJGSZudRMK0JlL6GD80JT2
mH6dwz7g6zPVF/ODUPC2ibZyHuu7xJgxHthJqupXR7ON3LWtL8xzjv2juwVjrp2TnLKi+OB5bYr2
RRazXV0hxkaQZ7Cne5ko9WofpljK4jTko2F0O2nWgfEBR3tivxXlqKYTKx+8eMQLs4WFyxaMSgtt
zMEcZW7e9pD2w5e6RYPEnB14LYDwKWifde2Sj+QtLwTBsIiRjoXJZ0v2aAxqJPWMKbvOj9LrjOIg
AzmKJyMZtH3do4oTV/kCEJ8+Bx2W99iyC6xU1cLs80GHM57mBtlrw2oDnX+3+PmAaNRUqf8EyO/i
noyxRo7JMbCCyX0iDecNEfzogplQuaDccB8Kzzy1QxUINKeDTFB4p7mr0NylaX3L5lPIaxEk1sW4
PCVJlDtE6HW11H589Nwl57ArMqsDqV2YF9Lp1GTFTVa5qqTQxFLFeDbncQrw+Mq6vJdUdg3nKV24
Y/URPlbJbuIT+leiTjL/XntQom8rkyuRg+cbecuHpbdMoB4PFvMGGHzRfEv8KhheJ2F11oNVsovm
AEf/k/+QtEOBTXMYe3nrK9tvz27cjcz51iTNc+b2lr6lPRW8BZrs0Q0/F03WarDii6w/FEQxzIh8
sbpT73CoefDl4LZsrYJcpHC+bTus7soCTde99HnRdbnHsW3aaMQgeRvLgVrBrM72sTGLEKSn7RvO
b9IQf5HZXvdKeVVnGU3uJmfNiggapmogeVfcG3/elkRZpfY6OyauZJ+eS212N1yvm/dFjZNy29NX
mT27GifBPmk5e02KPXmwug9z0MaPm56+7pES3tJ3NTq2c+dn1rWdlvnHy475N58dqPWfZv3XTVKJ
svpknrPiXDZl2uZH10cgtbPcPsarqtHi0kGVJ7gmbINhP1cUSZoAu98y3EOXI1fi3WcMJNSONluv
Re/dNkT1Yrj9jJ4vC+htPLhTFfAHhtZN4pPdNWG7y4vWvuDjKaC9M0JRD9cJYpqUYT1wJ2Yuc1n+
Zmz9xbXGv/VpCfaKSa7VORQcHyLZh6O+GmJL/WhMDE2HAkLL7+6C/2Icu5fP8NPNg0aDbchhHs4o
wrVxXWZNaHgHJ7PM5hA2C2kYRMiL62FZWYwAGQ7VJWhxOJNhHDDmBccnK4YajpY3Gkgtynjor8LK
sb1b9EhGge+adrzp6I6FEU4kBNAjD2jcSp8N2Ti2UzCCYh6Gtn+gGlFNmI/ilMPDkAbd9aV4rTEO
AjVLaCNhRVzmHUvd5Cg9+nRWzJjMO/ap8BNbn2TSW+pD1QzcbWBUk1WqYeGjPy44zXJ+n0+d41kk
YrolGbAGYZdtDrYCaXSssAQP8toNdCjvK6xgwMYKNag6O/wREv8v3P1d9o2StebH+F+/sO3/9V+A
vb81qOezJB3/9SDfMGP0b3+7+9IOf4um+vsXNuX1+u/88ojhX3/87+StOXwZv/zyH0dG+Dg/Tm/9
/PQ2TOX4xz/3v3/y//o//3YB24/zh7l9++ffvzUchS9PS/hY0O3/+F/n7//8O4nw/0THr97q7Mvq
z/8PGt/1/+E7jmOS5jN91/UcJr3/IeO7zj8ohffgKnm+DwX/kvP9XzC+a/0D6btlB04gXA7vl/vR
gWRl+s+/O8E/Atd0A2j5ruuSOQ3/P1h8OPs86qd7RtyaGM64MqB0LRCcdddVHz0yrdkgWXIM+jqj
BKFND1zKyGO7pGLvupgHvc4Z2Y6L8dlhaJ7syv/sOu4hz4q71Cj8vRYv1ZKfk7n96Mz+9ZAmN6KZ
D0VvXZE0uWparhNU5u7Ie7oRqaVdn9TVS2EM6Q2S9HOB126oQsy9fe8fsC+Xnx3aLu/NZIhEuTxy
rR2zrDv2tS6sOxNwmVVk9tHrkRlaetqlXp3vtNBf0SO3kK2RFRlsTHdOWr3vAnmF5zg8LtPwYsxZ
wryomMO93H6X9hYc4mV5GkfvlMgkv8swaz5hJpseFd7JvdnBPtcoya503407w++PA2flh6l5P8TN
s+nWOwcb2qNd4FmF5YnLcNJyp4EW7XA1nUfO9VGOaHBX9374PJjtQxK3XhRWxX07OePVLJM2Qgpd
fh2kGfm+lZ+lmKAzVRNCLDD9+8rIziqfP3W27ZE8LYf9UulbaSNUmSy2WFYRRmWmRlr1YlIQSzLd
9OhV2zh4HlzjqATnk2LIn/XMnRFnBeuR+2r/GDqkvyRJGPKdT0P8qZGzxJJNvkjmXDFzYGCvOZ/H
RXxsjeHNsSe5rw2ki6HnuYcOtwauDvJz48lTzit2xoRT0PI5FmDLK1YTzoIt4ktvem9nZA5YVzAq
6aZ/Fibbfs8oQ1TRo/lq+A7np8F8DoMHyvPv5xHlSDG81i2pON+/xn2srno/ufXHod27lCvvEo6c
mNXyPXmPfu+qjCwEUpkXWQbh/TCYdWQu7efKGtVXHKvDVW2Uz7JnqzuGaIy8fHlX5dTwNMGCpdIH
ZGjpXO8qw761Bz0fMFDzHoVH7iQWt2VlkJm3JXqR2niHiPmtBi/NWZQloPKvnaYadkFOzrvrCxKB
JQLqWh/yYvqamy9Nn7/0ARe7NozNr2mtWBSyYmTPrvydSwrtgdNTifiU2pzCUMOV0Kl8kfPsXLuh
OR9BReZRXxRPwABJgAVl8s6pq/SQSwTYnVl4+8lX8VtWMmKyWD+TQnVYT3rn3nFKvces0WGhNPxD
UC/2VaIAbLRuPGNfs7tdQkMUVdpAD/axz828HWT5Tdjp7ltBefidtOyju2TObpL5XsZn0c3hXTmQ
wXf68nlxLH/P/EW1untKRTI+LnpqX2uNxrt0zfKZfRi4Lq5SotLK8/1cBgwUDwuzk1QHz5ieyHF1
d3Q5IjoWXfVI3v1r6BbqLuBa/FrqAXmLleO7a8eu3XvlWI4RXa6lv5snVR7MWnR3mdfNbE7tgYsE
6syxtaXXqETqjwU3Je8GM+0ujhuQCDBe510+eNM3OgerqznFT48QxyvRRMrlkRkzP2SgGaa9K5b8
2TJi66GoOyEP1RzbI6egyb4MGLx/RZprbIi+uiFTXT8JFzjPjmKQDrl22GECzDCa76fYxyul82k5
ycX2jqoT6hnYDnPVwDUNeZ40u57aDoZzIWsCaUqW8ODVfWUTmb3zJUuC5GMvuJCKLPyexwGZOwVK
eLdnEG5XbAEZ9azr1XlAcid3dWOGR+Sl6Us18WWWQHBuNE3j1i/n+SK34tVnnLjv8qBT77Qtl290
Eet9VurpvHjZ+DWHN7IryJWraJ7q8GyxC0Wi1hVfXQ5A+1EgxLW0QfOin2ADJhPnx3e9U6XR4k0h
+0zbly812qfbwet5k8kSo3vi0EfCc3Ejsmlc0NVqWQ6OAx6hnxDvSL4vgr5UPzqL9p90Z/Y3WD3B
DEIncnahUCBnLslSM6znZ5G1xlnNtsZYNzZEVZBPYt8Z9fd5SLsrYLPjbe+YcVRZyt67BhWe3HZ2
N7WFK61iKr6nbz945TaoPBr1qE6ZqpNk1yryoEgU0efZZRV/6bqLQa1yS/k5V37wAHNyvOoKa3hM
wL1EqSeBBzPF7e0uSbAOWm0EaLB8Nnn6kSTFdPY9pa+pGIyjgnX11NNjXu/1bEl8dtXovVVhbt1O
aVF/Hplrll1lZdmhKr3u2ajDYV9IXI72gNYtoeCbs/G8M9vavx0DPdzFg4F9kV49j1m6trGaVT7t
Is2CxsyehpOXjlz12X6DzT3zuMbJANJcUEwHLhJsQFXLcNsUCPlamfo3ZiOmj0GaLY+JZxaPWZwg
pUotHHISD3EZcKWpm5oeMiR3Q0t+To+NeO2KdPg6G1n+IXFw2jqTbd9c9D3HxlUo3Get2ogGNG6y
rQkeJWea5qqDaBoNbVu+M5IpiJpFqnuvU8+en41Xoe15+1bE3m723eqRLZE4jLlSJy3c8UCZjLcv
W9ndFtNc7uLCEgf0j+LKrJfpADPRuApSYUdJ0Tif56Vh7CVLhxhvDCLHiD+S1Z1/cCNR3U420nSn
Dx9hFchnj9MnBrwh0o46ct1AFpxlu53DlB8jimWtzzI2z70j3yeZc8RVlkYxxtCdH3zt6/G4hCVu
XcG5pf7aaFJ0FfccGTJqdxxQ8MXWoW1Fsw+rfDi4F8F91dnlzujt/6buzHbjVpKt/UQ84DzcFmtS
ibIt2ZIl3xDatsx5nvn0/0fv7nYVxb+I7ca5ODhA46CFdlQmIyMjI1asZe4R9jj4rf7sQYyMBmfr
otuV2abWPFcDnPFq32ytRu+PZi7Hb201Rg+p7IZPdT9Q0KmC6tlFFjc3hPRjMky6gKGk3EUDimEU
RoOvZt9aD7CzaGCyLW2X6Z1lq4HfbTQ0dE7kEA+qFdkRcuAKRXWk4NOdZAjttg+Nj4nq75OSyXYO
4zbqAnmT+ToC6cKDnjAu1xfqg4889YBC57PmhS+JQFVWo8h7DEi08uaouDIN62qv1l5zE5vuNlfM
0WaQL97XycBslg+CovB+CkWy9X0u5CI1IjpkHiqEvltvkyq1dTU8qjTrAcd34iZTi0mPXYOZPim+
iKKYHw3BIImI3F0EP1c3aRAXQ/Fmcm7rrnhAp7UxuqOp6i9WkO58RfkgtrG06XVvx3tpnxSTxOmP
PhseyhIt64IWB0rhfLCWUnVRdh98M//QkHQ1gZnsOrH9VHGTRmEb7ynpb7hbD3Wh70xF6Xd6g4Rj
oJrGbRAn+0gcqA5W1qMwjsAljYGWc1bvWp1XdNEifirHXk+GihCmphovpqwdzFaHS0+ITlrrUcdL
flIF5I/d57yNKyTB5bxAcFje51r/s9eHx0bURsTqpJHcKEdqnEK6oFWOriEKELR5bqfQlx1lXYea
vZAtyuxU5rn7hGde2QFi4LTwm8o7UFc7ZIO2RRJLQWQvGo+COGoPJlN/eUWXolLd+0yOYSWhky2i
HqkNm0Zt711wZR89BjtOWsV2pXlAdWFQb4uyru3EJ6AjiyoY3VZGrCmDyj3+QnsCpWk3Gz4Pct3i
8A3Jm+85sVHZnRCOB0sMftZ9xHMcKMQNAgfCZogz06b0quqbXuq4OvTxKwq7pg2XTHOXi2HTbEbe
IYpu3lpCiBy75Rm3Wpuk6SYyhexrVwr1xuuT7kYrzfjETx+PndEgVlGW5aEsaSniu+6j6EoIp8aW
8bHx/doOzSg7lfLgby25FzZm0AoU8xUB8e+Mlnlcoxyc+R8NMROPelzLnyRLaO/g8ufh2zTFg5tq
/rPK9baHZWu8jROPMqqJHKVDs4Y7DYHDL64ZF/kOoZzEzi2mW42oHG3KyK3dKy7KdH4ffFC71jxV
AwLwakkyigJuHE1c++1bl5rNgdYvZYBi/FSMRSRuFTmVPmRWbe4MyuenznSl20xxXTsv0sauO1H+
2shj5FCgCD8xyphtpbSuP+T5L2RyKG5ybQjvDUoQ9Itj4ZkQYH6D2EG77QcyegtholsqR7UN0qix
hyF6ddG9tvVESI+qUSDWjbrjRqt/JF56ZPqhsZtcejLz9IB4z86QD8MYfM0C/WSOP2kb2oop/5TF
ADBJXkibRs53RpM4Ze0e5dC7c2UCcdR3dpi5B3OMN5FgfqmT9o1su7rJJJ++jdq9lKobUO1HDDj6
BG/kUdLJp9oMPtQClc8NTCbhtnRDZGo7EFCuOZo06uJyU02DVG0XtR8ZxSP9H1uadcUnBi9rBRVB
dFh0pG8mESPvOYuD+tQlo7drw8ykSqN9KoMJAgKVCeHVJxn3M+FLi7iKy8Wgez/EIMp3TVWP20hv
0Xk29CjnBZMYkPqO8X3Q+PpHxJS/aGkWK5tSUCRQsbJSvDTAKboNgKfcdhme/KtRmmpn0QVkSrAq
nivBEvuNkrkpRfQeiEHVlLtamoAlicD7Oc1pAitDVzkqvbIN/UL3TsjDfh9GXvaU06Z3qPg9RmJY
f5Yj+FEo9UbCJvX6yuFO5LLwMvPUVB3vP0lXQn0DGIyH+aAaQ7/xCjr1saeKr9CTiBKxWqkPBZQN
EAqJ2V4vOvNnb6pglhtVFlkWmqORkVSH0uisnZZHyAm5cemkQdQhF5rD4pF06Y1R+9mTwPsWRc7M
+EyVrKZx0bbHqK3bQ23V1OUD1z0WaWz8JVA/vPVSsXyYeGo3naxKt21c+OWp1ZL4AO4mRHk1VI7I
ixU36HQ9K618MEWU+YDHVcZW6+J8UwmluSsQiX1uMz17qPVs3DUQpMQ8bCq6yR3i8LyY2/F19Myq
3JaRoXzww4T8XDEGInPUfq2IFHsBdWbSFKZlXHdgSDdp03Yf6IANhJpkMs4D08nIv3ixdzlCr378
tdGtdjqh0otgkscCuNYRkYX9jD6xrCo8ytwufEy44k6DGjcn30zEH4bboFQt1o11krmib6n8IodD
21X40IputoNIWx3A4ejuKenjOx0gw5tcxG9qjj78WGrKPuKPNk3T9C6AgfKEkE646xVZH3gdIqEd
aODGUuRQv1gqQKsgtAxbhOQRjXhTe6F1wmUg1PF9Gjfyrcz08w766+YxlNVWB8Omp7z0wpZjnlQa
L1y6MweraLtgY42N/pJI46Qw2qXhve6SVmwsip5UjlqS7M6k3hR18Slyte4262vtqLRK9y0XPcJb
Jg4RcArwYN98OX+LxEb+VHQKbXvVKu4sa4jgsCcHCUe6VVxEaoAj+N2dbmrD1hqGV7ASL63mfvKC
nmApZLd1XG2HpPkXz9P/Rvkzf0s/1+XbW0398/9A0XOiGbhS9SSMoZ5+Wfec/id/Fz7RF/8fSbQk
XVIoNVD35C9/Fz4pbP6PJUuUHBXT0lVTpW7/b0VQ/jdkL5pFiZGuNIUmCq//qnwKFEwNSp/894xL
S5IC5c2/C76f/sbQUiv+/wpJTpNJv5G2poHiKLZNhSk5lTrrnHIJwXSDklAnO8ZHkga8GABW95zl
2zRagTtbK5ZmwOTRc9XIgDXKQaEDxeydF5yQKB7tTPrAeIqgrsn8XbZY3q9s3v6QRo/OJvZq4yMw
x5s23rqoHp99639t57kO55IRSN9kgwPLF7Fm3bZcVUOIAgfJEZGuDuNvcvK9lMKDn601Iy87Yn+v
Bi0JHoEUwiU0XNnds2YOeKmgp1AqO2ll3hTAZ00yzGiNPGLBiqFQn0dwlv8z5jQMccsACag+1WFO
qPtSD25ux2LA8y6ulLW21Ht3wJRhSYquibjyDGNv9GWYenGpOkUnk+RS4gZs6rsrczEL38eAv0cz
JUUSVX0+YdLCryFJmqI6aVcEW6XVvjQeBZUxN/O7gY7zijvMGpe/PpOhMX4AbEmVVXVOGAUsUChM
2VQdXSVS2wISX48AK0AC9kFPUWyaXQV5rJXUQZBnEE9R5JWvTQmV0rbKrErbeZ3mdnQsxzK2QYoa
r03Y5d5+6sH5mxGy9C9cEaMdKGL4E8xdF2yDVG5foLmRm08t9KcM6JCz7qKeP64sb5I2nkcLAwgq
3RqKZ+APZ15IYsQA09iojhLAJVyDBFejwNv6gqkexdGwe1fg9dx8I4UZT3EFUXdRAjG4fuZ+UaXM
YhYdGuIpism0A359hLOzQCMEDFXLJsuKIG3lXtyoVk1VD+6magj3gliQbNGLsMQbvxzXjvzSJlim
xBGRLUsHhzAFujPzqHyKbq2MmqNGeWYrXj7cp9JDVVYjrdA6dgIKRfStii2QyptIKJWPmgGIY2UT
3n8KE1CYJXMTyBbONvsVtQklGdVazZGlqHjWm9Sl+me+tG0YHQNZ7hAnE6O7ZhibA8AoJjt5sx6r
PhZWevWX3WU8njuNK8wQFZyeyjL32/lu5EC3lM7MhFs9GvQDUs3951EDD7qy3CmQXnxzzGiiQWjS
RQ7zXCJJUScouNwIt1AeG+546o38hxUJ40bRRfDpfg6E1gxxt+DO+3zd9tIKNUnkkiSMWLB2Xa6w
zyS0MZjguzWlUynFm05fAYK8C1LT2n4bUGeXyDB6pRjJnXAry/fJcGpLu7FuRG0lFE4BdbaDmqKY
Girkii4ReC+XkcWGBGuVZd3WrQJGONA+q3T1g5JSeRi60dGDZHDlyl9Y2IXJmW9UZlkmYOSsWwOI
7YskP5rRY6U8Xv887+4sRj3O1zWbGepAkra8YqxbT/zWpa+adNPF99dNLKyD5E2WRVGT2Lz5rKuo
6FUkUD10BGG0Q4/6i8x0gHcPu97+uqUFX7uwNPtIXRWCd2P82pnGLTPNPDRB//W6iQU/mDJRnXve
NGVxzjpIL5hXF3rCTpdDbtoy/2NGXrVLPf02cvPhrvKDf0bf/itGGFz2VHgkg2vRmK2qjYeGDlaN
Sa88FANVC934dH1VSxt3bmLmakxGAvkAAOqUAw0oxQCQm2trKeV00mdHyDD4+cQgSyP/nhmRRrcp
0dDwHQ6q67UnCC0HrvMaN0itW7P4XJvKSuBbcj0DzQ7QDuAfzPkcdMNYhhxDl+l48p3oyZPXCd19
QE3iD/bvt525i0uMpBit1oF5isqD2tGn8hl2WzHy7rFBdWDKKy1wQya42ekon92cYuyWAWwXviN9
1FM6JRt6GR/bcDgwpyDQPby+pMWvdWZt2tozawwUGGMAZ7iTeMlBbpKTVIo/En/YZBaUYsCtqV3Y
WmesBL1fN+87LzmzO8tspUFvhYhhPqf0HwBPHCqr2XrFieEIX5af2wJMiAccl3GToGnsJLr14zfP
PyYIfwXCt668S4LvXatuRq++86j6dhkSwBGc52BlFe3QZ/U2ZfxEouBYDn8Q6c6/0PQFz/aM+bLC
hGDFd6AN2YO9OLKF2x5opZa8Xv86S2Ho3NLsVu00CDO0AV/wm/tSzD8Uo//DK796gS9vBIAf1639
kkh/91GYe7EsAAAyzbPLhbVWw9zCqPhOS9NwNI+AuKzqm0TLcByaF6U1v3g8SPviWQi3iQa47D5E
Wdwvh202GtsmPYXtvR4OSBYwVGRArryGCFy4xgzj7AfOdt4NG18sTYvIn8UWBIfK+KHpRZ8hpGHt
Wl6KlVByIVHG04s35exgBCKg/xwcvAPKstw2Gu2FRlXXOHOXIte5ldmOD61OK0vrOQbBK2Xau074
Vg/qKZH/Gb/t37eLKcs4kybzIJjn42Fcacx/cd4iEfw4s63yGt/k0rf5bYGayaXzBCKocCD/vlML
1OGtcmOW93+Sxxh8C1lUVAsk2py4u8nqYSyD0Xdc6d4bAIyJBROg+cqze3Ep2pSq8ygmb5otBQh2
quT0t53J9YX2KR+/dWtS64s2dMWiJkLHW5qrPdJ4F/Ug1H0nTO/cUbGj6hBqxcrF+P4ZxmXCSM5/
rMy8WFEAlZiFHzi9nIq0DFR5W+mefzNCUAkASL7Tlfw5D6jbetqLVtXJzlPKfuVXLEWx8x8xc/Je
82hWySx17CuB8QjV2g49gKGAYYENQ3A7xirWijSLNg2RFziVCwuA0aU3UikXi6jhE94k4NXarKeh
TIdM/jg8XA+aiyf4zJB8aUjr9aZsGaR0mpZ6vvKqURfikkJjZWUX1wzNUvhwerW0MFIwav65BnXR
g0bWlJOZ57vrK1r0TENVxF9vVZ6GlyvibgPQTCHFSYVHLzR25fAoBGsJwOJqTOCqFkIniiXNfKKR
C4W+axg4ofyTDsJmmlE3J0SEv3KpSYuBnBY+L2OqANSSL5fTM7ptMFsXOK2i0/2vt2ZyKLq79K/I
p/yRHiH8pvthgRTbVxZNlpXPtrCbqIaCzDUUsmJqIZfm6VmEgdFPC2UwTHn0eX+thZL3tR4NDqQz
GzPXkEuxTnsNG7oqHMiCjZM+BLt8DzH7cSiqgxD/oI204iYL+2pKsIvLAIVNqg6z0NIYTNAxMRc4
ptvdh4W2BdTsb/6xK1JNwLNlHdAzpazLzXNBaglVmgSO22h7nsaCEu1K95/Rx/y6Gy+szGJFw1RP
3Stp4PhuDKCTxhNVuusLWdosqlDShKCGbM+a/n6WMmYFunmiVUMHbN41abn3Wn3FwsKB4qE6wbKp
E9MrmfmA1fqxxyhfwGjZUyDfdX324Mt3irhG573kz4QGWbFMRZI4wZcrCRAvQ5pcw5/h2kkehO6x
Xh38WHiU0Gz5bWN2ZrKK7kcYq4Gj+mNz8qAVs5tMzQ+U9E9JbnwNYR69F80C7HW09vxaW99sH+tR
LISG8WOnMj9Z7VOovdTWz+vO8Ivge5ZnX6xv5g0j6tc99MGBI9xWkn7QjvqwGVvmQKAEeUsYHjOk
g9qADM8n/tmVM7XkKOebO23AmSvWsoLCTKcEgOTizZDuCu3rBP2zou/XV7loh/TZsOBko0syy9VV
Rlsi0ddIop51SA/anTphsh7+wAiNHigXyDCYgLhcTNareqhOl6JiHNXoAGuIcRuvucTiSs6MzHZM
BxfqK6PBhThY3U6rggcd3A/okEixg141/+AkK7pF7sLdK0tzOkAjUgUAgARWgACbysu3en2Ki3TL
0NCKKywkSXQILAX2ll9Fp1l47ZlMb0o0BpySIQEyajnsbD1otow1b5JmhUVr6SK+sDaLHBLKbQVE
G8TAcmt8neDyZXyPiisNJr+6baZZ6P6xY/rVMnYeQ93DoK7s7GJcoYsmKjwgZKBDl96S9kBtJYMY
2XvUC2SaJ3YzdOaGuWV1W0qWu4kLZdzCqtkdMjevVpx1MbScmZ+FFkagpVqatlsABt0gIuUKj6tl
2F/5zDy4qKI+tasNWZW12UcdE98UxKacAjSDKMLHog3w0rsweQ643qzyq/EoZTdkRVv6aSsNl+lM
v7MtiYpk0UeEZGh2UlAloijmN4HzNGTVxgfwB/GHnUW3Rq+g6/oH77RpVuo/5qaDexbKsjD0krjE
nNjHG824j8u3MXy6HmGWPtq5jVmi6sH1bsg9NvL2lGWvQXM/aCu7tnQMz03MIqUp+H5RMAvu5MA1
71J5B0zOHN4qacX9F/NEVTL4OhaHXp4PO7quBCPWgP9XfmOTEgMrevBycRs2wo/Gzx1w0i6oUKaR
ohUu+2XTMn4pW1MWNDeddzEaVdOVnuSecqOPCaCfrumZpsjNgyHGLYimojxQ35MAmVXdQU8Sb2Wf
F+9d3jV0Ak2agmhqXPpLKMRBIUoi65fvM33I9lFTwLai/EiC8k7hAyjCeDOVDZVc3MXCoe1uglRc
aTEtOtTZj5jV9ETG671A7QOnkO4sRu3F6n61WbZ4Dhm4Y05vevnMC9UmuK8WACoJVClFNgRs+o2m
e+muiUftJsobgITDcAvSXv1+/bQsurJKVsi0oknGPruP9U5NsjbGcJ3HIMhb9RBK0mibqd5uDU8z
t+jdDTfXbS5/Vo2GuwjVjCL+KmuehYEmHyBUQqDL6TXhrikeo/YoKyje13tJ2FrUIxvzyY3UXSDF
O6pKu/bl+g+YFvUu6mnIBdD0Ir2fy2t1tQlNUDu9UkL3zqhVGM/WZG4WnebMxMxpzDAAps04riNm
T2POsJZ4p+jFSjqw6DW/jczLXqXvi7LhY0RI8mey0zD63BsNs8jBfRt8j+MVX1lKq3BOyJ306f0q
zy8q11XLwcpZU3IaB0gJ4xPVZn+N2X7RJXWSKcZXacLPQUGtNJqFq+OSvTlsgHHZhvYt1lIQ9Ovn
bnFJhgzggs4XdcNZgiHFYTkwn83WgT8PAtmus5/w4uy0bi2ULTqEwZNY5oMR0mcHzQKgWucVoTyL
kf5yf/jDXm72pnY7xq4NjSHofus2qNONqtsuGZYO5LQbflx3/LUfMf397OCltcFlInHwwvDVL2Hm
Ck5j8Nd1G4tOSZVoKgIAwJsLPSVm7otAOALHIj3TzGMfSrZffPL8vZGjuLBibXlFv63NMgrPjUaN
+YTA0SbWpJIhEzhn/PvrS1qMF2dLmqcUqRpHQcy3q2XmVdxvEML8yUk+szC76AwFeFNWsWkTpl9/
8BJ3xwTNPm5723oqxzWFoF8f4V0EPLM3C09Nb4Rl77bU2ELXlvuPUVQwRvkxC26mVlATnHKo5Tea
+BBqyUFTGpiAGbnAI6M1yM/K3s6DSqRLwNITVu7HoR0a9667pny86CImDXrAw3Tr56WccYSy0YAk
zhGC5mfVGOPNqGsMtCrZSs60GEzODM1OV9EVWg+NA4ErepWSyIY4gnHvZOO2a+K2a5ZmXi+5pQpG
DkvpqB0LOTvRugHmsE2z1z/w/LMlzTzfTNMmV+qOgDF63SbQ3xgQXfP9te8z8/1BTbqsbLAxGo+J
r+zS6i8453bXF7JmZObwYIQNxRdxM5OPErk/QRysJnHLX0WzqOySV5hzCQ8RjQoIWXG0RIoPXTpu
hOTnIPZOHaw42vJifhuafX7FS32LaS8KDoV+myiMx5k7Zh9WYtLiPYyAtwp0VtWgG768LPK6g+mB
UR4e35oBiksx4LOVsk0oabsyDqRbGJ3ClRfP8sp+25zdkhmcha2oYbNpX0Vp2OFxOVMz131h8YYC
5QjEWSfFmAcERhB8XvYjr4rsZ8Skjt4e1eCtFW0GyvtUvLlubWlJmsyFD/Rdh/hy+vvFnRs2odVb
1Pr9VDwUmaBuczfsDlWUxSumfjVh5mGdBqKqAYCnuDxHw1VNVDYqmEggSeOxsqB549KK4l3lZ4cs
P1j1fnpEdlG1i9pha4z3mtF8rhv1VIm1HQkM/Y31cLi+/qVTocFmAtBMBko+pzWXzRa2vojfFAT9
llROSn+mqPP0ze66naWLhMlKYEU0T8Ezzg4Fk0Y5pP5x6MTew+D9pAl2/d9f8przf38WCkPfpfIE
EacDn6eZMHkvRZvI+5oPjV1yQabR9rq9xRc42G7gmRK0r+Ic3OFHmlqM9bQgqyv2ZRGpexSNlU3Y
Z8bRQzxlU8WWZxf6RArCOOQzCtzqyo9Yct4J3zbRglhg3eZh04hqeJpZtOQ9yZ5o0woT9KfrC136
cAzuSNY0SUKYmf5+dkAiZr3rEd5wBzK+x4rX/sTau8a+vhTMCMm6IlNHEMEWXxopgmIYsiENnaJK
VbsR/dYWQQNtGav9XsFWasewRv5BnKElC+0OzVnKiDOPpC5cDhANhs4g3nnVY6vFdpS9SG5iJ8nd
YGUr8Xr6FvPDb0zIbSaANVWcT20EsUWPwm9CB7K5J0jn5OYllI99egx695OUQ2i6hlZYtKirMgNs
QEh5ql1uaqaIQSwwd+q01Y6cJzNT3i1DbWeqR8nUYLSwf0YYYH/dX6T3J1EVFSYfmDigl0lT69Js
peVJ7vcejYrvxp6p/CK5heKz+ct9o0LTS7bVO8VwUDubSYQ2Oo16ZfvAW7zVcvx7z+WH8KazQG+z
3/PyVAeYMM69wneswWlEBm9XHGihNIwBxmN0k8VOEOfLlQ6+WChMQAAC6nhy1MGWUe7S/aQPBUjq
x65/G9Lc7kqmbgX3w9DoKx61uNF0JiXJon0IBdql+SI39MEfK9/hrtkgTrbp6Mi3EPLWu1p9oa+4
Yu/9IWUEjDyC+C1Rjp4LJcRGnpYpg7tOwfh40H6DsNluu+8xksRJuHItLdnSGDkypm44V/OsmBHn
QuLDvE0jCmp+Ofk8fhGMESg0/CD/uH6o0nYFGQosDQDUHAJlQR7tRxkJgKD+jBjDtuITJFcrrvL+
KKr03YElybJMqJnHNziRhGBMKAXVAe2R5LHoQ9t6HfRXIX2Tv1rdyot4wTMwp1E641af+sqXngG7
S69VEMM5WQdvhyBsFfer6u7l6MbMLBKqHytHXubfu4xt0/J+25v+fnZHCCBSgrTimS/p8T53JbvN
tZvYn/Sv2ycF3LDX/xzrb8INQ92btYrGQr3y0vrsGJa+2XfmQNlE8AWUn5lfHRkNNvJTFZzCyL2z
Gm1X5ebR7eq9DA9h3mo2b4CV07GQEPAzpgYRs0qwxL0bLhNdmIKnyopu9TdyDROO+G0In4Y4OFSw
hynKy9B4m1ZZuzvfJwEcSssCrU29lLxyOkpnm+8mojRR1BPm9GhjwklEC4c+95oLLxQlgNEDdpwG
Eqgvzn2Ycm2gDTFo93H4IcKZvs39wY7gf/JVCX6dzaN2ox/GFtqvTVatNDsXwgFhluK7AYYbh54c
/myNU4AoBi+gamV8h21pE4dfyvLNCj+F4fcVX54iy8yXL0zNcirTaCCp7jBVdK/h8JbB7plkcC89
GONB1U8uHDrZ1xWbC+fn3Oa8ygJZk5TTTOG8RtWm+uBrxyC7Dd1D/1ddPviaCgUp42ZU0A4rhpcW
SwuJqgtFTx7Zs32F0I3t7jk6fuyo7ZtYvEZvlQjJfNTYkDKrprdPhLXH/pRYzXdYZ/SXT8mEJI+B
y4/pZlLZwFXEy7XcTYVd17QYyB1tOV0JgwstcnCQZ5ZmuauJhDdEbxRiIBKzmWIUqq9pKe94cikW
M7N2JsT2IN76uf9JlpODbz24Q78yObh0PHnHUpjXTc7pr7Bx5rp95Y6hOK22FQTJLoUuR3AGgAhM
D9nKLbN4RHmTiKCnCcaM21zu7OBWo49eScAobWar0BzG8B4mtHKPhapCz24+SSrTtYa7NdRkN3UJ
5ThyfFSmStl9vO5bC1ceme7v3zLbe11uQ8jN6ctBprjJUxSUrdfIgBtHNzYjDOXwk9ir1e3lzf5t
dPr72WZbjGVNz3lisBQ9WpBkdKmxN7u3P1iaRatcRTOHdstsm6tc1xgisTiuo3QszYPSWNsaMUVT
Ld9Cczuqih024vG60YVslqcR7R0mv0g15x3fLG0bXfQlai8xYxJtrgp2oijNyi22dDbPrcwuEzkT
PIjqKL5A7H6offnYFPcKDDOrOIBFQxKBm8lkuufi9PezL5X0Wtu4jYB7UEjbAefLD5lm/IQlsd9L
lWeuZHmLu0fVAdU5ZoCo91yaq0fN7CY2NkceQMiM90PWbK9/n8UFTUOBpMcaEx8z14uaCiSlQAxP
IBZStDsYj3eCd1qtLi7lGfLUDfu3odnOofiajv1kSPJh6k/8XeHLNozvN3QJtlIFNUgw9nvRCr9T
dnj57xY5c49e0byynu5hfYS1fl/En/IMrmxvWHHDxc/Fu4qSFH3gd2J4Zs6soKsxOUM+ZTOsA5Xh
7vpKFlJkpjeYRJweTzqPmkuHUOKyixkVYfJBTrc0SV0yZV16jutgn9NuNvqVq3b6/PNLj2kRie/G
fxjzxzjiXxH/NZMDYb0bYD0bj/U/76Qw+39mYuYYg6C0IWOcgTPUD2Hbbysv3sjD2ij6op+fWZm5
AKJ4oixkTAJAH84SDOOecY4xf73+eaZ/5dp2zRKTnGQXxgHW0svlJoqLXdHfRv0HmD1tKNqv21pb
0cwVEiulIQys3Gny6s4Mh1Pmv/XFVzksH/7AEDwqVFnBDIlz6HwTCa1Ui5yeQhy2avEkDcpdJW57
r1xJBBad7czQ7IICxoXG0PTcrKSc3FyaXoCW9s1NC23lVlr8TsynAoOypknR6SCfhfEyySUrjfhO
8ALY0OdGdAm/1CFtNTXzf17fvsUje2ZrWvWZLQngaD+G4EIMtRo/dqkrHpLB/IgG0VtZGcEhTYa/
dHFcE6ledA9Yb0ziEbXWeeVaqmS4GdG8cAyxzlC7YlYkS93Pqaox+g8r7Z+EPotyhKEz+/9OS7OC
Al8tNMzFBrVWDc7QfcsI34rPL3kIlWuTtyr0QPw/l3s5lm4OHVb8N9SPM1wr9+tRfM3I7GAFkZm0
8E/R45BOtVYyA3unw7R23SuWroppcIJKHyUcEqPLlbh5ATbfotZRGUrxWWoLFAaEMFt5gC70bpDX
OjMzc77Qa1BhQ5TKkSwrO6ZhoYC1i7/FZZjs49gKQRVLw9Yrx2aHsqa+Q1ELlUpX8BEG0/VdO0bJ
pot15Sj5AXqi/uidoI5ZHV2Z8ph53Dz/mZMzn52R3pP1v0FApWzDPwpqoIarC6IKRYOX89S4twoU
pLz26tUa1/LXBrSlqIbJiNhsh6TCjS0roKNV7Ri0NmE2e7z+pZdiDZW6/xiYrU3RILIJRqpMJDy3
QAzNXammO+idEso7/kdIsw/XDS6mWlN+akLT/6vSe7mb3UDLzoNB0dHy3NrljZBtE6SsNkLaRbtI
RuynaLzUTk0edXmd5S+llq1VmRe3lUhAxof0AFHh8jfEcCEjBilzO0nfmJ20QgiHo7+uL3QpslKt
ZzwTkLFharMzlHowgchuRBMQ9nn5VCjVVuDln34DseBVK+3xX9XHdz56Zm3uKBby5KlC7AlkcW+4
tjgMZMrDPU2gXQvxoFB+S5SBpKzZmXJ1c32pi+FCg8uFaizcBnPNBUsKcj9ViUkp9JSmDT/df/fv
zxbntgNnQ+Df791kK6EDNQZryfEUNt/t39kSZh4h9CP6Qx03BEz2+0gO9rJ0Ww3NMRS/ZMqThsDd
WvK6ePLOLE5/P4sqtdaFgjKyqBCRyV4wN5YfbWF82lYDwn7S/voWLnr8mbXZ3ZSIgmx2I94YAl4e
i/LjdGk0XvkHhRnudFWHGQIiHHH+pSSzFcNf0wvRaxH+FYanP5kI4dagKKwjGwBp3pxlh4shasqB
kDX6W1pwX1JzW1Rf+jXWicUjxUsJQPhUBiZxuPxAEINasS9S6IrD5raG/DRMvow6gN1a30BNvTGV
DjoFnxJF0CDXa64Vh5c+GYU8urcKgV8VZ59M0gtkeDte85r8MwbpRBOlwfR1v1iIUvzrfCqyFvpq
836XoiSBmGYYKVtaakq1gcwUVcYtRYtt5mcbaE2vG1w4aBjkrQYahRtgniQBGxkMV6IrDQTODt3w
oypyo8rQCA7Wk6ahJCCeamOtbTsd39nxBunKVD6AehmqulkwhsG1LBq9CJ3Sonan68KXCrkXtGHd
bYo+8j9/KhAMgbQDCIU/RJsVRjI16mO1j37hMmJalLl015n31/dxIXxc2JAvvVMLU4YA3DB0ahqU
g+qeImPY+P1d1zyVgbm9bmzRS6Y+BWxpNEPmXUq3I1VUkAR21PFXHx8ZlkKDXF1GJGSPANSrUCBT
Azna23W7C0cAPO1vu7PPVqtmPJrw/jpCbavenWi+VmuEIksmWBZiIhOF0ruXSMYbS7TiLnSszrzz
3PqWinnbr0ChFy5IXgSTPBJNFSbmZuuo9LYRLQ8jhgxK5y0z1ibIl/yb4QIGXq0JPz6Pu71UoY4s
GqEzZYlQNAR71NM2qftw/XssOd25mdktWSmpy8MN9EMQQ18T75FskI9BmWzV8Pm6pSWPO7c0ux0p
uxVKObAgY9gLbZluYlF87jXId5GZTuGuVv75SKMKe9vvLZx+0dl9nKp0EURRDR3FetWMOz3YtYW/
YdDmv1vYFB/PzFjGUFdki6HjSTdqB3OSkDlTsSd6ilAnjPNyJd4u+vfvZc1bJWGraLXhKvj3SJfW
cCu7mjgem+Tn9XUtXZfsH41EBpcox82BeGOkWVEquCBjUhBaRvIiK9Dnd+WHMKu/F+2+Fd/KNxiN
oYrNxDVil0V3AdkABhU6NEAHl7taum3pVooAUs0E5Feh6KRLKWP4YbzJDYbVRjicvl9f8JrJWT0I
oi137BJMdpL0MW7IRVLIGUOYPKB1V+N8hzDyH8T8Cb/x71XOwgh8nQg3y1HkRHpo577u7csEOcSs
Q0yv9ONj0rXRislF9yGbmx7qcNnM+4r5CGFsOYGI5XjX0GYPKU/+P9K+rDluXGn2FzGCO8FXshd1
qyVbluWx/cKQxzJJkOBOcPn1N6HzHbsbwm2EdWJi5kUxXQRQKBQKWZm9r3lIUBpBD7ZojgKxnMyN
Nht9g0YVPMO44zMwm9n4pH22VK4Wrp2i/wmESb60u8smoyDFxY0vh5xOsaC5zPyRNLh1AtZo39iJ
JgNQ74Yze9I2LyASUVUt7DU5fUjbKVohRr3eWfmO2/3WTMAX7hyK8luju18r5/KPYbmtLjRaE0QO
DgrW1qFy0aPoE2h7WB+vO7/aCqCF4sjEfpOmkwws6fPZB/YG9fAAGhNQIhjd/XUjqlMTVI2m6FTC
0Sk3zoO+L8gHBiPUs05FV95yN3m+bkI1DgGoQ7EVtCdg0L6MG76dTai6wEQBjPxSPbsQO9EBh5Q2
QKCEngJ88ZvH6spj9ehB5RmvFEcDnX5sgeIbqu/XR6LKAIA3/m3FuhwJSTm4avwUcb57qJwV4kZg
lmNHyKloDpTXVkE5lz63JMVaH/qhYBsfcFBmaXcwSo9FM4BkN8OYzdsub7pN6gzBg2mAUbF1mf+R
2uVDP03fginIIiNd531tpXnUuKTeZAu0v8wVmm9zZoJWuSP/QHcCbfY1Out76PodWpqjvy8vs30w
D+NpAHQf1J24CEF0Wceyol4qiFgCJo/3fhkzkjQOqGhQfz6tkHmDAvQWmXse6A6rV/TQmxlEey3u
r2hxBvbvcq2cZMV9LAXM2St3gDsfIdcaE5eJPhB/u9j0yS4fbVegnoHy6h4yn36xaBtzH4p5P0aa
bVZIfPfTPXiRGXkAqH5n2k+pYcdetR3KewM8Z1C9yHfXPUxVrnVEEguSYjyVI6e4/GxGwTBhQs33
5De3dGIPOQe6d60PXkY35rKeFprdDQwY8arNoEmSgUa5Hvdt30d1kG/swDkuELpM2sXURFvlsp19
mLSLC8enTe8Bsu2PczzTJsqPEPy5uT58nRHx9/PEbaahUzrAbPdlHhtf2vmlIprqiTLgoTMZaG1B
VyQ3TLbQfYK/dMgN5080hGKnqQl3yiBxZkAaQ9a3PaTOYACqg6A+hXvZ9mORfrk+U6pbgn1mRXzF
2UzVlNdVT3HZnsmh4kfox4HTobyng8YhVWf6uR3pjtBZJIQzIRDZ3n1gbGagr0EI2hkh3g1+wgOv
j0pVuAYeGMQAgB1hA8irM64EsgctvAypkGOv8RSgfxb6fTU0R/sNhQ4gLvkc6jXX7Ypg8CZYnJmV
1qxODAsazyiYQPCSgMbSRUILwcI5trIg6p0w9meIDlmtDluvXMUzu9Iq5lNOykIUMZzkgwnkEwZm
oSHOC7cdMurrY1TaQoe1aOIR9I/S4QXJw2RZPKwkD47lUCRRYaErv+RQ1M5R8NXR/4opezOlZ+ak
E4wGXs7dDg4aps94VwLRwFPNHq4PSZkBohEC1IbAdkLrQQryYcdcr4bY4MlOZj+2muy4kthanxN0
XDOwuKTDvmHGF5DmVh19um5cPZ+/bcvnWLW2jEPRW+zzj5DzuRncPgYSKGrIS5i/p9p1NlBbWryM
G13dBOj5MHALwrWkrCFI5xcPVbGyd+ByodEBLiXR8YSXVukIcq2s7uoJhajbxmtjuwHjsDlr3lKU
k3dmQzpN1hHsgmyyEOjNEfLnJF7Ys9/RzQRaejz3XV8ppSueGRN/P4uV2A5LDSJtemJB849l5NvE
C36aob+5bkYdvND9DE4VsAyYRNrN/timQ9ahJa1xumjxyg9N4t02EKet64NRrPdNdWzCmP3QmBVr
/2anEUH4JihEAWe4HN48QtuWrTDbJv0Ggmwxa57AsTXwz3NTRg6vIwdPgPu11WHulEcpXglQYMa9
Eu1kl4YNJDB0hcoGVBVYEAfQTDpMCbScro9PZ0UaXmKhz7mzhRXw1UInsFk2SYHwdd2K0keABBE0
qdAukF8Sgfocy7nDwROAs3bchoJsetW8xYv1f7NQZzYkP3RbdDewGZcUh2a2qM17kNMyccgtGXRX
bet/HJLkjgPqbL7fY0hOciTTs7UpCl3Lq3pEINLCSzOqu77Y5mc7qxhnL3MWmDAhZ+L88kBUNnym
FXuHC4hCPPB0eNMOiORoi+8G+TThLCkhkof70JK5279f/nMLkpPZKXUK2+5xWwj+rXsgHpIPbavN
blSuDMQoUFTAyIB7WTqujHw2SmPCcd/1R3Qiz+mG0GKDp92Ni9vYEkOMzWJQ1ex2VfqJVfcVdMuv
j1MVd9Hihsch0JCCKEd84dmCLcXKofKCBXPh4GCwB//Y6G6hvbupcn+zesXTdXuqbXVuT3b5MoQk
H4M9g5EDetdjZ2zujHrR3BtUrTRo3XNcdCmDcwhvXpfjatMSYqozLg4jbzZdcBdOC0Q4jyiqgQmQ
g0gxIxHD/c2pNsYMevLPo057QD3SP18g+WhOzYZXC76AVF/GztutLIwJ1XHyKj3obJySn9ZFXszQ
ssYtzNvlQURMzbmsG4V09jvN2gFmIOaxu0f3P87Iyag0PqgeAzBpoM3wUOSQfJDb3PCKAVdckjg/
stQncdZY6+Y9jvfHiOR4FKwMVSIac1EQylv7SLx/h6TSuJ16tv4YkSJs4fWVM60ix82bmyQlm2a2
brSIc6WVV5QY6BnBhyCuaGd7lvAWQqImcr/ab8H6MYJCr+cgt1whTb+7PmvK8ICmeiHcAfg6kbZR
Y0H3PqUwlVn+NvhqLEU01zfelG7dd80dAFdwZiHPJ1P6llntoay1ijdqM67S7wJ23jNN0Vt1PglU
13+NSJvScQcPhxcyv9DOfei2TlCbm5Zg57isAjeYo0PkKufPEzKFKN+IDoHLpcoD0kEOzIRr+4aF
AuRAY3TQZDvDKrpNFbp4MsknpqnMqBqXHXRK/7YqHStuxpp16PD8tPbd0e7X2LfM/WKB2qqutisP
D8HCN/azy8PdnIc/0R1yH3jpCcK+a0GPjvEg0EqCUea6Myn9Fj2weG8A/tSS69eAArT2GhKk3ai+
FZC1d9OY4MX0f7MiDd4r+37xoM56ck3c9fBSGj75i65KrvQj4AxetSnRBisZmaAhy5DpFqfaJhuw
PyYmqNdCqKFyjcOq5+y/hiBadulASY3OpMUw6GutvODu0QyGCCKD74mOv8cDWMqlGVwiTdpzjKcJ
oTCehje+W2xKLcWwcHc54RXwjP9MG5rNL824PTUE8AXsCIm9w4PsR7TNhzSPx+FONAyi5+Mdxxdo
JcH3ALYCtLJKxxdLCmoaBfZ7Zt7PnyyGMb3D3c4tSIdXM01Zu5oIW9n0mK0vC78bc13tWuUE6B4R
gnlox8Fz7+W02XVTEJBdIxmt6E1Wuzfos6ZepvEB1eIAm4nuZyTugtzh0ophBH06FrQ45T3ElOd5
WwABgNcMy6hio10jSjWLowqOnlCxFL24geeKYZ+dYw66fZ01GQr0/4x5VI1L8jNd8yAmLSeQNYe0
gJ1Y74nIwHVB8US044Cr/NJoMpch4RMrTq77tal2OEz3xhcvi/Ou2V8PRMr5PLMkeYY3Vd1cpV1x
Svi0Ez2oWbLrCAd9BWJe2E7pjenovFFtE9cvdKKhQV8mweHtZNfOOhWnsQVmGg+z9b4ZnPKwhgU0
qYrZ3OLyvs0L6muq6MpaB2hrfluWIuJSJ3NTgV70tHQLWnytFIji5W4cLUgLxkCHZZENJaeO/gCy
W3PeqbYHkhNRwwQxFBrXL5e0KtEaa9deAZWD4p+5WpaDuxRf88VPNcFYOUj03YUgWoEkMbCQl5aW
NiOQc0em6kzNtk6QcmcxL+qd96N3/FvefGFTuOnJz+uOpNonZ1ZlCgl7SQhnLlLX2rrLhtuqMYA0
fpzTI4CamqlUnWvnpqRzgE02yDDFKwIDZKQHpK3t7vo8xaPg0/UxvYqdykfBuSXpKDAwJrMQ6Kyu
jqq83LY5AEYzewHArUhQoQr4rjDLyF3wDplMX0e2p/Oxnp7Xmt9Puq0qtuKbjwGOBrQH4FcB7OFy
XccgZUFWo3Trd80G+lYza3bXx6vyUSiN/LYgTWyOpzGQycACOEc3YxFsMbHai4HaP9EHiGdC5Jpv
mpjMJEBOmc/IoTNvX6IjvTbRTIScM0k208qj2pntaBjHW6PUtWwrnfTMtLQJSWfldbLiptCVOwvx
O52jkHUgjx/iyddS84gFebtgfwYqnVUkYB5SeeTVWfgE/Grsp/lu6AtoF9rmvnf30wxCy9D8MFBD
c94rXQXNlng5daDe+gYgnNDATj0B7UqfSfIrTTUbQ7kDz35fCjFNDlWaogMiDvo3Tdd9CKq9l9Vb
sENrBqI2JKQsgfbEy7t0ENKlCOdyQcXdtevtXK4QrLP2a7UzgMe/7vtK10AGBsYowRYn4z08lyKz
FOi7gZmxeMiF+vY278m2dbxNp2sBUe60M2uSI2ZOX+CBEhNohHcJAfIDXPr+9+sjEotw7n4oKUGr
RWCnoFLthfIxy5JyNmkqqCbqezxKhhBgfKbGtmbx8tkNNAslD0g2JnnEYnYQ3LbS8tRQ85ODIiQZ
2jt76jf/05hkdSfWkZqg1bE8JR54Z6LVjJYJSn4xtEe6Op50L6yaUflSQGy5Ab4XE6PyoTZS9neN
9eAHmoNTdnExcx4Q6MRHhu6+URoZAUubspWVJ5PemM/99xC0NfXycn3edEak5Rn6yeWlAyPM4ZE/
4ZJRxEhE4iV8xwKhsC14RqD9AbTM5SEFKH3QgEK9PE2sj/ziMJPI4y+T5R0Dw9vhqhuXjGlsqgaH
dz9gm8H4gf+Iv5+l6FbnB/PKm/IUUDMqk0MDHpWc081foxHFUp0bEjHkzJDjT2jcYn15Ij3wLeax
zn+a/t+WZF+NgEYlCETzHWpnl0ZCb8U1RBixswyT9TLY+1CnJaDwa1xmgFkg+C9OCMmve4eM1OxN
ht5euqva4xIWEVt1j+mKdUGzq4smfAHVQzXrciQg5S0XMA6wUzUZD/5cb0hP4sD7RnUNU+KHpEgH
Q3grBQ0U6FnlC3TCiZBJC9lpGGcxnDbQ5V7y6YBFsaC+BpQ3mJ/EIXE5FJIMHZ0ai52s/gH0czFB
E3mZ37Vhuus9TdxWLc5vW2LqLm3Ni19wamJxqjLcTnQ7uCBJnTS3BLURTBYQ0WhIlluY0jKzOEBt
7NT7wXCqHCDFjI6bJ7fn6e567FGawimEhhcoHYE993I8tDIrw+ZldcrN/TCwDZTPcyhH/L0RJDpC
MgbUaGj3vzSS45bpDBWtTmn+MAAubw0DdKgczc1DNRTcHwXJIzChxJGim5syP8PBVp02Rn8DYubD
OwbhuRAZgaAKwM7SIHg4dWNT15UA9FjeHbIqt/5LVIFwZITl3yaknT8EFNdOihFMwOCtX6vySMZf
7xiFb0FGAMVkCzo+l0tRoHxmNg5M5M0aCxpd9IXEWq17VXAR7YSAnoPVCq8Zl1Ygoo4Eh8MKNMg2
U+5Ehv3ged8gUPSeNUf1B2hfYJpBYHJpyC+7BjUnqzotNfQ3xKLw6vn6jKmii4BB/J8JGZQT8L4F
qb5dIV3/5LlPPSSgV1T+TXOBBJLuMU41cWLWQHoANwO79OV4SlT7raALq9OcVwfq0hj7ESX3Tbb+
rdK98LVzS9LGHy2jWdPRr05W9G3S7HfdKMTfz47i3GermzVBdfLyreFC0V48w4Dh7K8XxraEFFXg
Y+1Rcby0Qq0Kcs3gijut5fdlHg9WdbOa+Q0rPRB//yXOArN1YUvaNubiQ0rJgK3p6C75ZsAt5FRa
Om9WzJs4W4CTwrmM9nNpRJ3dG7XBK3aC6CaqXwbQ1kP77wrh0U1gQmjh+vy9eq50Ml+YkwaFq3ZW
BH4Nc9/7DGR7/aeedTs3TaIBGvTtZ2/+CaYKZ4kY3ZH05O59Y9NPp9BJY4QRYIdvDN0MKGL4xSdJ
gYOlNWU0xAxk/HasTuv0IfNvrg9bkY/ABHiOoYGHnEHGNq1l54QraRjorxhosT9Z3dN1A+ox/DEg
nUN1yYGCEAaCoI+oc6i6j1O4+99sSHGiDTpn6Y2OnUbyyNOniSSR9qXzDWWgcPrzmRIDPdvG1uhy
mq5IQ0CvN8a2lQ+PpA/JxvfmNJ7rdvjgNCmUrnwr265lUUe2YVq73B2KwzCHJZg9bC8eK158uj54
3QpK2yRlKQkKMcGEPFbLT4P/+N9+X9oXuTmgMTfF5Prlug09CAjiWeu6CaWPoCUXgHFoS4Lb5nJq
V6MvfDyYIc4Pe/5oWMeH67+vnCKCciGQZ4Fonbr8fT4XQWoU+H0rMyM7O869bqfqLEiLwJ28CpIl
r0712MXoRkcb8f76GJRzhGwe4OLXQpk0BgfHU+obKzsZ9Dmfj2b1vdchBsRHvomAZyakQSzO7FcL
wEugu6IRa+LR3pmPC9E9KKvmClAwBy9VJpryHClLcc2e03bEBSUfn83he+/omDZUU3VmQMYqLck4
gY0el7kQUrbGNN4x37yjafHr71fk3IyUn/Z+kYKCBWZcHkRDcGdlRhxsrtvQzJVrX3ruMrkOWD1s
DCUdI4t8tnVvIao1B64L/UbghEZJQtrd4I70wA7xevG1b1COfvGN+0bohA+rTileORYbN3jUJfBS
IRfErMoNMgif4R7XfJlBRogXJk2mJb/WiRCNgvRvC9KKGI0XzkGGwSRr+6sKiiKapkMNXo3A/ToX
d1CW1VnUjUlan47xFfrcYkxlEZnlUzlqLr9vEPj/GZNQjhWCcYB0XXrAyKjVOlPATjwtObRTsxc0
12zWoncix4+LKUJJfUNX72ttLgcwTe+uO6BYfzkmAKwORt5XIi25X6RamnWB8i5DWtmgfJllxxag
iaD6sk7uvjNnHamRekL/2JPCXLo2uD/5OGW590SbF841R4HS38/GI01nb49r7Rv4/Z39y/36TfPr
ysiDCUeDGSBXIKW+XCxvHFwHFSt2mo2dR/IIFMJlrfM55ZKI6oTpoBwLx7g04uBN36+DtDqxhf5o
S5SW03nr9zel7W50Fd830KdX9/NcAjwtLEKl4tKYVYzpNOSoiEwQmN0n7gLuggUiNStZeGx5Bkia
Cs9/JAM47zI0lu1o3z40lH7jBHQXXbO6MU/TdGOFNLwpkqEkcdvkeRyOs+4Op5x8aHCi6uWLe4M0
+cxvurEdCtyzuBf1LxSND2v692UPkIJ6FjixULoBmevldMxl7QYdq5BJpAn6YEBPDVuzTgpX6aRn
VqRJD4fRYbYLK026GaZ97t6v3RP59/rOVk/Xf4bio3QnVXAoyA+WErfpUzAch3CXT4+DjjL92jiE
CSkemz6dCrBNVgBbbefmWLl3TRNrSxK6gcj7AXVQI0Wj+qkdfyzNE+/uRx0dus6EdInxQHIVTJMY
CPoN1yi0jquOdlZpAmK5IFYBfRD6gi49y63qmpKsq04JSe6dxcujwDCzCPWvzfV1Vy4KaItAbIUa
MXLuS0Np4rSrUeE6ObndzpoBFMoskAkl21pHcC7cVD47xNVdtHCh7CXnFiYdAFQaEDuCAYinFHTb
G5L8NJZ/0YR0k7FncChpxqY6Pc4tStuzJMu0Nj2rTsQ00GbyJdE2FOrGJG1NwpupA/F9dTKm+abj
H9vGjAb/2BI76ruTO2wL+u36eqnC/Wu0QbuYhSuMFNbKlJpVEWKfzibuL9FSxyXZVN/d5PN1Oyq/
QJEdFXYffaFvHNCZ6jVoWjgg8BoN/VDejuuuKDRGVAuEqrQN0R2QkuGfS+db0KnAxtVFZAteHNpF
XAdHU20jFMBAkIVDHqg7yQP60fJp0OBwnLOKfQvKtot9UGGfKEd3/vUJe4MOEWejDyqkAE9GIHyX
maIDZ0gGY0VU8NYwi+qHvjJ3Kc23pn1qTOthLYeo817+nlNN2MXgbOBRhIySL+bgrBIBtHrQ9NmE
fQVexIZmcZi/0PXvq++Cwx4vb2CvINApuDQSZHSa7WwuToFX+o8dGMN3zuzMx2bgiS7HVeTtSHDB
KCXq1i6eeC5tNXk3TilZgP7Nk12b5R+cbAbFyLBZ2/0cHJMafcIeGNYG58lGG2oQ8geQUUXVHQmh
rlRYDFi4HE/Ryfjh+hIr9sTFhwl3Pptpf+KDWYQciEor/JZBQSWHnJOf0xsaaEogbxpssKgXpqRF
BYVskHnjCFqcEQSpJgiEj/n6NJIwcpwPlnOTNCeQVgDeDsUuiuMn37xnqEDiAUyMDSSLxdQeN8sE
lZL/kIikv8BSixvawS6/Xrej2KAY5x870gbFe+ES9j7AhWxakg/DxNjBy5fPPa8Gzf5UWgLCF4LX
2KGBjCwi3mp4U7MWJ+hubjzve5aBaHj2d9fH8wZ497pwZ2akkMZbPykb2wZaEs1XQZjHqDZEa5Xs
Vov/AMIcMaDdFkN3x1P33qynXRAOe9eem4iZ65akY2xOweH6RymHjq2LMB7iyJBxlZ3vr20wYUPl
fIjsg9DmpZqnX8WxhJAHVhvRFwtCB2nPriWazPDSjT1rkvymq7pN6c1PYCh8YOb4ZSazqXFQpUF0
jiI5Ei91MqH4nExthptbcUqNf9DbsgH9Vv1tLKZNMf+6PnvKcHRmSdqKjofc2G9haVk+29ZngxaR
ZdDIJyj2g8ht+nzdnKqyDJkmE/+iKAIFTCnK0CKkWUuN4jRRNKuaYGfYekLjsHTMNB7AVBPNbTFs
rCyZo2IsOfgo0vbGbSorQssEGKCGeZN1DXnP/gmhsIv3aIHslj6LALvKPaD9T311xDtz1K4dtAkf
rw9e6alnRuS5XsYxs9YERiJkgy54yOLrBhQhHBTN2P6C9BFATukcq0jJG2oFxYkuXbhxl4dRVNLS
5iHDm+X2ui0xI1LCC1vojkQzmUiwpVStSmB+bhDbvMr53nXDTTb2H6+beMNfg3ADG0ItFVkUDk3p
nkBrzs0AyjmnYW0PFREq1bh0QzeiL+LKBtan/VIXX1YoU7V++c2eKJCj0G/FA8Rk1XG14Nlq0H2T
YhEvvkm6gbW2h4c6QopTWDhf13y9KQGacCE01jrRND8ycF9UFt/w4b7rejiz+Uzt+ruLWFm4uSaZ
UISJi2+R4tKQUHsxU+DgACd0Dz4vg8gsluYYjA34KlZ09M1snfbXV0W58FAqRzUGARcaaJd5QpVn
zTRMWJTWoz3YI3rcPixz/fuojvaHP1akaTbTuSFjGiIly/Yh/eD3hyr5cn0gqpz2woY0fVPehyVp
MH1sesqRU9nIvczuF0l/JSaJuwWSnIFzA8rZ92xT0POFHlJOE3pGlzNYjDYUJIHCEl1mPjtm/Hl4
MnU0qapIi9H9sSKtU1Ojt2h11xKS8p4NGMY8bMsyL266ZrDKTc6t9Tbww+4fOtHu0IyzcY/qVrE1
wAwbW6CFRMNxP0Y1TRJN+qd2oD8fJi1t2YNpb6ppCYp8/tHQnGfK7Xk2amlN/bFfEgRBwDbNKupB
rLrML3nwcN1zlHH2zIh0Wkxu4fQd+MBOY5pu0zSIxuVXn3lRSDLNuaSzJB0ZZjWEWWUAWAsxo9S+
W2/4etM5f3/9ufAU8RFnmT+w72CeSeGP83hs02bjJwcwCWmcXhmrcIFzwIyNp0lZpbkASQsyAszZ
QJPYG3cIl7T/AYpssOtfXx2lf/2xJMO1bDasWHyc5VYwHdfxE8399wSnMwvS1vLRZk4WG8EJXNT3
Fv9Y+0/XhyDy6DeH65kBaYukjFM6UEyWNXmIrkcGYlsWfAS3vUhMUheMMLobhHp9PHC+eIDZQ+Pj
0gn82kpotgDfunLW79c+SR96luzTMIkYghWy+FFHeqTcq2jaF3qWIRIWaRprhEE4BG4TrfutCG97
n0K0RIdAfE3O38zlmRVpYKtPlpnNPk6SKTu5c1yDGKgqo9k1o8aeq2h1+8hY+8cRCehEukxIz0dF
hTsLRx03ZP0WDC/R5KWx280bB5CsAQQXY4Jay/gYWJWOxkuRkeOpQzzfCx1e9KZdLgSfuUAD4Xuh
0RD5/bKZsn8d51iaX4c7H7R81z1NuQZQSUTXD2oR6Oa4tJYPFEMZRT5OujsTx9J+GO24dadQg6PS
GRJ/PwsyPJjNgdXImwAdiL3gIQAvrV5sR7n3z4YjhbIMLPi89DGcwrwBlH7U5D6qF0qBNUfigwZJ
C4YuR2H0QJ7RDqNoq6PVVrFVHYpqBD8YnmA+C9aTdNg+BpXuPqgeFngAIE4SAuwsNu/Z5NUlA11i
jWGBA9AN0ruAh5pDWel1KLL914JUqiiDYEYvAs6AEZrvsxNEdm5+z9Nbo2nLiGSn2dUl0sKP3+zL
M4siBp6NaamSvFlEa0oJweLGz1jE+TYYISRjp1GfoY18OlDL3KxZ+U/f6irA12f0DWMEde3SLAKM
t/Mr6BSzm7rVnKrKo/v3+EAOeTm+jvZI/WaMr52caFzTjyR3PwyuH7lQa7i+iXWDkULcmI1zWIip
RPd4eKe7tup+XUqpRmMw13LGVLXHeX9z/cvVGwrtFGAmxuMJ3kguZ4nnRg2VE3x63Y5xR/me1z44
ZtdDtVpf89qZYjykPnbh+Jh12Skbdah+5eAg/YuaKgiFwfZ7aZ9MRmBYojGmX8o+stGu8qlqu/nH
9WGqAJeoXwMdYUM2HqOU4kZoZ8wpaVWeUPmMV7yWz8wCQxJujehorptbQOgGiBS6R3f6nA/rtuDm
LikzyCM6EQBdu8VqDx00ZoRK8ZT5z9c/TzUJ518nRc1mQJ9nPuPrzL6M0p5ETfHlugVVQoPbvCkk
lsE2Lz/sOGPgFE2LXiBWHtKu39K83XHQKpk3yA5wn4dgtks3122qMppzm1JIK3wCuohAzHn6TLn7
KufMms8JprPof123pfRjqFKIpk50Kr4p63MXGmiBhfQpcL4wAAihf3qooTxaQGZ9rfw7l2+tLt3O
mfc9L2pd8vaKdpeD6bl5scJnwZTUNGMkXcoT+shAYVPs8XSPdrV2z1vzbhg+pZBgm30Ad7vbFi9E
1ZTxqEPxYAMa/GzsdgBx7kLkXmuyxm5laA4X1dmPpldk/dAQA2Jb8n4rG6aMeZgca9nV+T37XOik
0ZV3eeho2+AagjIODsnLCSgK3+nqELfdui3jMkFrff/J8uqYpeannkByOkm2pI8Tg0ealRfh783U
n1mWIphV9onNbRPBd1ojQX+RTffV8DI3L2Acdpw1MisgzNpbA2mllbjbXhdc/j9jR3efGaAPAm/d
l2M37ZTUPOhwdptNHLQPNakEIDfmyxqvNjDrITumw22Xc030Vu4wVIBcqNEB5ybXxQfmTZynEyY9
sU/MQ19M78Rj3UUB6fdtrmtiVLrRmTnJyQHgKLs8m5ExpJ+KCdwb2YMggLm+nroxSb665p1v1e6I
sonTRaDtu+usZxCZsLA5WIVOBF5pDD1YaClE3dmVNbRJPbXokoPv2F0Y59O286Acan5vUMjTqoLr
bEmzV/OWVJ2oB+XVlva4z/U/FgMaAOgHdVsd7asq+QHD4u+BSbPYFDPOFGEsY3xnBEdi2TvAfeMS
e+H6eqkj75kp6fBycm6mEEtDYcH/wbr6trBvE8/YphCWX4IfSF1BPjuS9tQ0XJPhKf0RUmMoaHhI
zOUG1xUaVX5YIehaJIuH6VeXt/GkE7NUnpy4ndl4loZ+moyJJGVYW8OImbQysifpsadsU3AE82QH
UlaUEqPB0tGzK1fvzKZwpbPTJAC6zC8m2Ay7A7O/Vy66rB22J17w6friKQ1h6oApCPAW/hrZzgyh
6Y1UfGhxRJfzsq8XzpEGNeumN9MQXBO15s6hXDCQW/zf87PM35MNadcOE86hEppilv3E8y7ydcXB
11zuzYEg+AiBLUFO+6YzzQSd+tAgKk5huRlIPx6SAM+xXmPFbCQQYymfOgr9zPVf2pf7BnAKbu0y
Vtys6aZeiO5pSznHIQ4oG63fmGNpMbvBLMcxhJd2433bszUi9Ri57roFcazuMFRNsA1ZOgRpHyoc
8o5IvaQeE9tFFgTEKUxx/sS1O14EKnl+z41IA4L62AApEw/d/xnoOasjA6bruluqQuW5BSlztCY6
2UPmYwXrMrbHnxbf+5kTDXjntdH8d92Yan1Aim+Ggo5WQGkvN9sCNkEzRfoG8EkdtxU9NvNy6LN7
Z8RuuG5KuTzgNhfy65AGsu1LUw0gJEgCSPkqR9TZm6oHukrXAqgzIl0XWTAsLPMxeV74VIGtKs+3
ejI4nRHpMHMTawpyJwCvBT8Sw4r96s7odDtH6Whn0yWtTAXVoaTpMF3mFJMb0GVeXw3hRW/8GEB3
H8uOvE1miV5HSr1wRWch99vPKK/G3Vo8gUH3OAsemrr5N9VKIigdG1htaK8D6QSE3aUDCLbUwsFd
9JTn7cnzAa1xDnmDl0MgnVHkvD4+5fRBekGooqPTSSaJaRw3afuhQHM+JMPjxQymPaGOjjVa6Qk+
kBJChwA6HJJPc+ZUmTEz9A0WYRVTu3Vj1x8tnMdTtb8+IOVOhUAAAtxrt7ZUK5gNGnqdiRbFcHJ3
jfuly9LdPBZRoCO3U4/ptyH5HX8AYjVIarS5NWMYdXzehtNTAdmD/2k4MttEO/S4M0F4ADTVSTQx
8qMjHzPIHDE/3V63pPIEoZ6DTEloAby5nC112bt+yk7psEK2yXfH4l90JugcTuXd4JsFFQT4WtAa
I92DSu6AiNrH6TMt/HYxcMQ2afOSjdYnt8PLOEserw9L5Q+I2E4oWt2BMpYiHZlYmrYmumjbroP8
9Qtkk6LU6HeVTpBK+ZZ7bkkKdyxAG8Jk9uxEQbQT20sGxHTYew+9S/xdapIibpZuOLgpmPoWM3wZ
/SSNR8c0wL0TnqjR+nHPnPQd++H8q6RoYuQ05/OM/dA4XwLy0zKf8ZyXsVFzI1PtBvB+omwA7TLk
VNLg7aliGcCJiCNFs/WHozhNJohlXV9MVTQGRYXg+gSnOjDcl6HRLyGUONtoCLTrPo3IuEnH+nsw
tMfeNrZ0RE06tzTbQuU/2BPoFvAIoFCOVDnovHSo8I7I0Ei5OlHGP4KuObbG0ozmURcmdbakMAlA
2UA80S4GtM3XKt+OJd2kKAgkiY4sW7ULUeZDVz4AO7Ylg3aQOdWmsXjs5NjzqxBcAnYrqx/2Zenv
mrLQYGBU9yNgyQiwu0LnSs62XatzGzYABL0wUGn5o3/fz1+dMbzNvFsHECD8X8dw9jX0o5aYL/nw
Bo4NMiooUIJ2RNr7blb6s5GhzdbLUFXKhock7z9UKBIw4uwdDxXbtYpZTe/Mdrr11yTKp/4d4QdU
nQH0dtECBA3ZS4+1F5ovdoA+3HBpj1Mb/MOoEzcFvwla3euQ0ntQuQZoGUsLyNelKfhkUVseuhuq
dTnN4XQfABzIF++OaHNvhSkhKuRCjgq8W54pHbLVUEHrYAHQHNT3pFvjbpw3bRUAL/B0fcMrDeEm
iEQIFF/oYrsck201XtUGWMHWuvOI97Fiv6rlaPjB3186PROdBoKp1kKdQ1omrycFymLoonAN85AC
1sigavKelukLK1Isad056wlkvF7lYmjwkHtpROt3pKwXVqQo4qxD1mSiC4Bz4wMHJtM3Hm1jEA+E
1ZBvkmDQxH7VPoNFQesD9mKcAdIqNcs0eXkjOngCf4xKv4zD4sH3viw+TnTwqIIBtE551Jr/pKCZ
Q4PO4bqXKA4fQYaOkj7q1tjvkufXYWXwqTaxz905atgvXDTeQ/5zYUO6bvY+XkZsCO+cmNtEeBp3
iBt5TPPG8/9Iu7Idt5Vd+0UCNA+vVZI8uwc7ne5+EZJ0WvM86+vvUp9z97bLggvJQfZDgGyYIotF
sjgsLjKCGj92JhvwOWx/R5gkqEUWALMBNqSRIRVRPUUWr9li6U7JWMwNg4zFaxiGur5T7VSKXZkn
+X4KVSyVGvWCeKnyuxDLByBqVfb9s1mkJmH9COYfkWdh51/aSB2wwtjEbIg/bSq5IX5ZnlolsLOM
t51owalpAMSAqUV3DCZEGcUXNYA2hqqfz5ihlUemdBPpO6NfKxG5z9PSMWFXHQqF6IlBFMJYi1KU
i0L3hGyvl7mTec0W+eFD3CnP/xsZxlwMkQ4MaCXO9wD4x9SlkRKr58yTzDeT8ZAYo/6XE0ZkslkP
GbBO833fJUTqPtuy/CtZAb0MK6TnXvlZPy6yh20diLnRggm9fAEB3fomdp/35bQQXcyz4P+QYBQa
C0zNKcQk7F7CADIJx64iVjOhPcGJw2FnDKotlMUOO4lf7tNdiviR88WMEDYeoE2UbZcDHLbfNIYG
kI28UlZWkRarIlRaEnpNBg9iwvQi0FoNg6y99IqBEeTCoHEWKY4ZGeoGpU9soyxGgFbe/7ClO4dR
7Hnhz7woj52kLaoeC3iRtd3L5bjCPgw8RiZ3VA75xMuLLXV/A+EdGHhzWAcXPV+Vi+MdpK7GgwBX
QYq0zWiW7hRvlNJ0jB7LcBoqopTah9YaSD/Uf7QazfWM3h7z8LE3BypXJ13lNUstqTSACQA6D/aR
SWVuTTUCPcIP83yflVpJzHkHRaB6HcfnLZmASyrMxal64LB3CnRuGGqAIKeVRuUASJCmN/KQpRfd
K/wrhggVbDhApuZaxkqey6E0ZTmSQZ9GKdEebWZFOBcpexEIRrtCWg/ybszQ6G0ZG70c/sKEozfP
nCHPMGjyNZJ/ccaFn0Z6mlU5SpfbUd6m73VREM4dXpIn3nUGniKKhZCSObWxz8q0aUucWi3YYbKa
Ks8OBs4zhEeEOTRtSAEdYYCRHO1tiL/MsSSy9jdEkGyAKwJsJ5L516dliV6tJMYAIsETcgK0rA5Z
1//FkaAfBk2gqDZBXkwAbvUpYNL7vMBAfp0TIzkUXfRb1jCRiJXhf25M0CGlY1c9egNQMLjmp44A
Q9c0ZbGPqnoVZcLPUf4lpeEOl/c+oQX3DQ+hKrhWqKJhXdk1oTESQ+AuNTlQchqPWIXgCo2/NQ08
LaLe1tLv98ktKMMVudmOXGi10Xgp8mB1vjfbkXj5DyzsIXr+p7uvEcthIver0IR98PAU11S8IS3F
wBOh1+gJzpp65a9DLeZ48aVZTWzWwpsP54ONzWzvhicG0OihKPa1YK56S30M/G9FGx50jK9OdTEv
sEErLc2iitReukLzCI2ThqP4C4YX5TSgyH6hiKLB45pVDFJkSdjWxd7Mi01eVduMB727oCEY8ENO
HK2dszVihImqRZu0UVJgm55GSu8YqCvfz4iSBsQbeK5tgR0kqxFWoE6GHZHsAIih+5lpJGOx9yJJ
mbCJuC7ftSDAk+2+Hi4xhao6AP0xn4WmM8Yo9WrrTdMow15YTeKmpZxtdCwmdrtMlYhXYM7PnAKV
474WmEMsjgoTuANwNru4NEXdr+8A0oZd6YUTTy22wkfyX4y+z3u4cFTzeCRAe64VopFMTbAGq8AE
hmWumkKIt2FgCVs1H2rODVgQ4nxK2C2PN8btppmsElskdVEvCfE/uIPWKVu1xM4ZfdIVN8tCixh5
o3CSBktCBEFk0QwUh4Cnes3f0FitkHpZuU+86ocQzC3qlre6rx0LVgpN9xh4R6YOk48sHGLoaWI1
BGq5D+qDCeiNyiqAXMFDwlqighyZ+dVgif4s5urGmhdluRFVewXoucb0DSXhSnD+nJNLGszljfxB
rpUorvZJrtBVifk/Keb0eiwdCDoH8KpFtGTpbAas6Ua5NvuwgleM1uZU/U6jvxniBvQUZsLQJocz
YR+ZSiNpVasUFSaZ9ZWPBelS6Ttt663vS+s2hAcT4pzlVvG0AKDxtW5leVVPQPLEI13395X6rksV
qdKGdCEPcJNHib2lUZHAuwc5Ri9ORvSWepix0x9i4e0+Q7dnA4ZgB3A0eKzdnE0dGXozYjXx3vop
jaThPcl5P8+kZwrgOvktIqK9EBu2ZthZrNv/GwNMyKWWeugHLRjonZq2m/s/fnsB8VQB3j3CKzgd
oOVeHzcaFsam0PH5lbcyrIw0zYsZcGzkIg3kapE1UKBYbBe3WGZIDPsGTqB6MsMXQBeL8rf7bCyd
AmzIPyQYX6bJVe2Xgw6tNUeSdS8AoLtP4FZZgUIFgztfCzhM9lqomRiMiSrl+7geKhLoYruvpAJV
+aLAEhyhnzh+cqFx7ZogczuKocdYEqBo9lVHzXFVFHb9rSudyneFbZgdpI6jCDwGGT32s0wdRNQr
93ruKdRUS28zpMJbJqIxVanSimMxZ6W9zv/M7AEFAjPcBkL8+UAvguDUE4KsVSawJyi9nTUYtVIR
B0h95cjdR6k09iDlAvHGnmPfbh32TBgNLiLCKw3j49eEOw974BQPryS07WAXU5r5NnYCeDX2tMVP
93Vmice5fjBjqmOAikU7x+hY1GYyAizLqPYp0O+MfOthd4OZurIXkdw0iM4L6m4vAqYLASkELwGn
rRuMXPM4VxDkiPVeUX43M8Q2Z1BrQXxXv8+IL5Mjo48V/H4/hEg8HD0S+Q95SGKTI7wFfYSjg9gQ
gaBXjIWCmCE6scNPrhHUf/TJEbqA3XvYd8GLthcZmskAXBtxDrv7JE1rzZgGr94HurYuDOCinFsh
p1PZbRONUxechcMoPVw4CCFQwFuJ7XTIR7yeZTFs4FtDkgPWRg3wmni7r3WLRLCHZM57zlgvTEhV
5cLkmyqI+JBXHr10rZvUL/dpLGi2aV7QYEIqQQKmVOsnDQBlRGom0bZEc+uANRFjKDpB8Vvpsc23
kUPOi2VRuU1syANC6xybMspXdaqnj2PaAH3kOcuesKedQ2BR6fCaxY4zVCmAW3ltHBIzxzBdXjd7
sXxMBg85msGGRRpk2bkvwAVOUB82UJadM4XKDSdZKSpjP7T7EBAOjtKX3aZuQovnRGbvzSgc+mrw
ZkXlGx1QrNdqhCbwrFZt9yP2oSdW8pIH5qGTJLePG6Kn/fPYps/qlG21cKXHW8l80bv3+5zeqgra
rtDeM6PR4t3HGnr4R1Q2daUDdoqXOQE6C9xIkJEVlnuPVHKcOIGP0jxWm2y0YUw396nfHiioI3GI
1aYSckns7W4KhIVNaXZ7DNzRzppIIq7g3kmhc55kt2bkmhBjd7GXLvN8z+j2cbTOErcv3B6jPf5B
0HlnOt/f6zNFpR2OC9VGYBUjSL/W0Tr0KrPWu37f9FEZA8Q7wfJ5BSsOMwDn0nACgqVlpR5F93lF
isGXXEGs89V9ud4aGXzEvLlbnbeFINd0/RGhlOpRAw3ep5NnY+8mEaKBCJX6x/dxzsuisouLgqIh
m4DGcsFs1HrAMZq9Ez3W/jwquQ8K3pr4Wx2d3+4AAMXWCDx+tFmLLoKRGrWTBKvxgCqoleKuUNrp
EAiYdVK65EdjAJVbH8V6rSbjCY3oCicg+crEXR8oYFoxnQOIOTSFGyyTxdRN5pAb0l4DcNGoYhnW
dC6SQ/LRR3a8s6bnUY6I2FGvdbV42zzjh1ajd+4+M/UUextRDykPg+322pjzGDNQFjGXiMz/LLAL
gaQy9q1qeSDvw6EunLESK+PJyqKupFqg5RjMK1DR4ZjEhUElgOsByGcemMBRs+XhrpWTrkkmrDMy
OqJg9Cy1Wow3mgSgpkQtLTtPDGecIqfS/9wco2iLnSEYPUQiDFN61/z6UpTkdSJJeyUVsAUv1rV9
HTbl+f6lWZAqmoHQyYXnA7BN2Z1KZVJ16H/3IdUslDZip1cCyTGOR1oFD23sshw5Run2lsKHIR5E
E9mMPcrmwcpoGkyjGOU9pitlQPbpwNL6mVRalR6iIQ9NjiYvvFlQ/cLi47nairENtvyXV6hrRHkt
7UXdTkuqGtjmRgrFBnw+FrxZxxRjOMMfW/hrmkwoIkaeVvVmLn2BYRT9Y2vnWkmBQX7/7BZMBFBi
oZXoxQNKiSlfa0hc4lGBTJ+0N1K1q+ikNVJKk7zK8G5J4jKn6NfF3hCzaCbbDyaMoKUCoBvvf8St
k0HsLX3l9IEBcYPrjMVlpjAIHT5CkOQVckymPQDzzJWiythoU+j2rRpyruUSzTkGBygb8ieoxl0z
DqD8aQC8nrQfRnM/6sFhRAUQ616tCqs+xL1vRRwmlySNbg0U/Ay0zwHi7ppgIii12gDLcJ9l/a8g
wLAi0CblFC2WgJ1cZ1FMhbwmZVxxtHfhssAL4PrDu6INhu3XlapArsIBNg9dgoJjDn3zI5dTizZY
Xz9ynPiCJQCAB5w45n/QI8uio1tpikAT2wyA8eQ/Nx3G2OPSaXVgESE2ua8zt5EmvBrqp0i7YI7g
BjQ37oWi6gAIh00AavCj1KvOlYVK5AhvmQoSxWjqxL1n+/J8LcwnCRZoj77qkKRj0a7joud1ii8d
EV7v+CGoBQqDs1gv3FLfN3mfGJGyN5N02otK+6kGfkNLdFJyrMoypXlUGK23KI3Mt+KCUoGbhn31
ibL3Eu3n0GunUWuOQuf9vn84i2Tg9RF8IEQHZto1GZSjUT5NUgWNNjIAfAbfWs3ZknVRihMnCTe7
MCbKAC863CvCcDj2+alwwdEUiJpQ+7oMTPhki8YoqpTfy0qkafeoCMIK//0xa6jIwWpImFoyVJa1
0jDkoEUj/r4d3rIpIRaG22QebMyt2qEKDY1DByZyl4bJyE9Uk1ADQLgOEGUVI+rF+BbpQ8wxSItE
0HGFQsu8ysBkDFIeVtDnwQcRtW5FuyxzlP16szDDvyEEcHBccg3VJHYkxmrjIs+0Up/BNUsqZyni
Hn/Kmo8/PRkcP+qlWHUCs465v2tNECfsgMaSTx0LUetUdGrL6Mp1NyIEIm1WStHzn5OD3mETNNKz
88P6mlzbeBUw3QJjnxhVSzqjO6mBudb/HKoDfTf/CT7maVGFITO1ZQ8Q6tDYB0K5n6kAhO2P0zcW
ej2RWcO2HjQlsPA+VpLqeSL4xr5rwm94tHio8hkfZWLyJvFu3cNMCKi1X0lKGO1rkakRyr+eGRso
Kr7XsXDOseIoVd1Q4iUIlghpqGfDM6jYNsVuSK36VvSKABDOem5RvwdCr4+xdhHIzrzjuU/pZtVn
jxZNsRVxPIDNcuTmXTELu2+Bhok92vf17TZgQaDyD0/YzngtvKApLTxIQUnxDlJeHYHFVAj1UfJL
PFI52dBlrmAUsGoPcN3sW7wvcY2nEvKTozCgmS8HblWEj3maZ7vMrDkXd8EQobkMfRboMkWbD8tZ
C+D2NhV7RA0BKvNEkPwXA53Ov+7Lb5HKXClDnIkIjJ26DmNZ8zK5lIFMFBUlyRS5WkkI/v7Y9QEm
/qttG+JDbMnoeFlIjV+kAIhvjCSxIwtjO4kgKrTUpcH5C44wAgLoFcyBoNf+WiPyUJayvm4Q2alh
R4ER3AH/wzA5FY1FuX0tf4Z5gAGf//3CwQJ2d8L2+Q5QF1FqPWPCMnL1LDDt+7zcaDeQe2G0McBm
iEggsk8soQcQnw/Qo32b+qTy1GcsjLNrBe7cUE9KXnNExzb4oIqAgAHMQHxzxpd1FlrdmrkVef15
JwKNiLTHwEU07qK10amehtXnfe6+9pheRCk35BgrDiwpMdNLkOtpTvSBHPSEpBWtHIVKL+Lekd+O
FRUeK0L3BnW+he5nT1I3trc8FFZ23c/NlzDxUo6Nvlo/AuL6YBr2u/k7frJcZISfjWJHv302P8Y9
DQivkZxLlVEiK2mbLi1A1faf3ZTUa42MVHbwCuo+iRJRvOKzVXDg5XtYGMQbbplAqku0qhRNyH38
pgSkETb6VpiLOnTA5nnxNX8cShq+NS/NZzn6FNWL0LXOk/o9OmLmIgM018/7isA8Am++h7EOcElB
XNeQQ0qUjKxEF5s4aEE55vtriueeujFhfm2Jet1VINPZ8USzjQhwZOIfXyLyo3PIqSXaA2Co/GeZ
DpuJGNR4D1fpQX49iu7qzfqBzoiVRyjtPkW3t49voqvQJ41z49m82H9lAahHGEls1GSHybwkjWNA
YQ7nmHR2QAPqOx0tNz7lYeVzKTHaF3p9mhcjKE2uPZwjOyHxY0NjlyN2Nk90wxGjbYY6mKEHTLFz
W5H3blPsVFKHZBvba17ahssSo0jYhtoWWgKW9EN8bI/tYTpaq6ImyYp3d1kUtxuuGGWqdD0F+iO4
KmxBczxDJB1mjwZ5Ixkk+zwNwTorSbFNU4oOgtIEKvkG+ETV1o9cI3fv3x82qfzfj8HI6uzJUelm
PsbKsOtbNqDZxf5gYqM3AeBVQOLDozGS3P0013Ry6k20qw79mqews2m8vVX/0p6foheeUJ/w7lNL
CGKobPPH0O6qx0pFOzJtHP2cP2luE7iq3P0V2XkUDM2uIiIkhuUBIF9dHZv9OY7XtQ8I0VP0kfqY
t0ydrEuJiGHMX0pC8ebe8Eawmcf1f6R9QZrh2CyysFLH2W1ZR6EFNjYZRtvSdmNhSzzgumVaWExi
oL9RxELwa+lqPiLRocPJNm67nWys1ik3qf1xX394RJggWrW8ZhgrMCRvvZW1S8ib9JLyDoypZP1X
av9ywjj7uM1zfZqtr9yf4duGmDYP6rhq0u047o38m8lrjpgv+41ionj8/6JjfPpkVVjM14Kr0ik+
lK1EFV64xGNJvT6cZrLkKmlAQSN2+Yw1z7ChgzOseDkJFkboRnaMCfUKZEkTBYTMlSaT0BkzbFSm
bzLZRq3dfu+J6Zj0vk6wU0f/pWnBA0lYuoDlgtfMpXh0xZkHmj01Wup9YjNb8BY7j8mPrNilduKc
7hOcL+ztcf1LjzmuMRBjrwtAr9E+dKP/Vryjit19s5qSQ2g5ysU83f9zxhxbgJaAOOuC4fz60x9I
Th9V+y1Z9+t6PXBKMjyemHOzsjAKzMhCgKd9D3PiPXu05jxEln3eBTeszxPVXG3mgEH8jL8FDckI
kBx3vi1wjMSyH78gxFjcNMJY5TRCbOHnK4ysu8GSudGWye6vLAVKS6jWz4rHzvKNoph7GZZfwbXG
R3/9YNDv6Tki6/v6tuw0L8gw/HSKrzbA0EBcomFomWqJiwLdSj9/jz8aJ33FLgt9v+9D0q2E7SeQ
ucqdx0kxLca9F1/AOJJuqmS/0vAFEZ4/dCC1K61M8sPnCXS23zdX64IO8ySOIr9ozLKYBRrQyPUe
TVvdvCVP/VriKDyHI9ZdScijK14NSrnjHwP67K3jDebWOLaJR4XxV1OeRFFbgYpyCs46jezSFt3p
8/O+gixbwH/FxlpADNREWKMFMt5v5QHp0lX623JM23OFp8QpDtuecAjOJu7OObGYdDmQvX09BcHO
NchDfmjW/krZHkdibXbS5j4xngwZIyjGYi+1PmhhPe2PAMqnOXv1lVeP4lFhDKAWoloN+KLhLB+E
lljEJ+LJOJgk56j4/Dus5DAWaiLTjXZILJXAv18Eob3U1Io6xuO5ETvFiUWvsrswzFdd0Vu8U1qK
llCrQdoRmUCkmGaeL2hl2tQlYpAOZ4P4u+6xeLAKO7JVYqwkJ/cI8sRuQHamR4P3v3rgXNBW5ojk
gjZqImgSSkDbTR6CBy947Jz2u2jZpuPlzn0FWVT/S1rMLdP0EUtxCtBq8506vWMdVxLaY7tJHNOz
Y/FRr1F439S2jNunrv5H4kz00XhGllh1AkPy6R12tk77lY8n+RxfNSuAYD1x6C0Fi5fMstGHGCWd
moJehQYn5zV0BCputKdsl6C3ynnz6Wfu0Zzjghbjurn9BXhGwDzAG+r6OEvTCzFoNrug54MLwHaV
PusEWUvZPp0+Bc4dWYwULqkxkUKopDGwd0AtscdjEVNMCSKhsZ1GXkiyZMcuCTGetcr9KNb1bDjb
mGhDizeRyXr96Tn6kfcMZ4eWv6LUS1LMxS/EqJLCGjy9AvqBxEf1h5LaJukcnoLweGJufayHAawM
CO1cAEp/N3bhpnlf2x5tCS/0XjKaFzypzCXPfF8aixGk/BeUMeq9YNtcufFoMJd7rIMkTNBrd37p
6esuPr4rthvYKHQ5aUHoCcmwl/s37Ct3fGOi/9V1lbnRaFPWk7aDOdk91DR2fv4syebgviuBc1bt
aHTaPRV3J99e0+FA1xlSa5uPiN7/CN6FYztEPUCrKp40n+KhcGOf+hsMdNL12nc/1l3GozYL8R7L
jI+tykqp2gksj/TVIMmDbutEohExbB4cNu84GUOieUkjliUoxcQOj6rtb0zyoXA83xeIyg0/wBUH
ejtcLJafXJsrsy8SLBaWcK/VH81DIjvtW/dTJ/IeD9BnhejO2j7VDyfa75B8ckfSE8iVl05cdPUX
H8EYl2aopNwI8BEv9qHaB4+S67Y/StJtnr8j2ebzcB4WX4sojf3DNGNh4ryraiMCvcJ+ee3skpa/
jpQ+8fhajCpQoQcCA3DggIJ8Ldt0HGulSDXIFoGF028CQg2eA1gU3QUNRnRFDJSwHOtKz3b6IzWc
bm05ur2Xvm1bsjsAJIT3/F3MuAOO7R+mGNlZjVUBKwcExfd3rJHZxr7rk+fn54mU1N+mq4fNObBL
3y625elz/ZT/fFoHDv1GneGzc3z6bU1PT7B9PEWe+bzR44vPYmx5EpvYEQmYrPOrvhp244ZjZGZL
dufnv/zwRZCWYEurkRb4eQBy+yv1tN2un56eOIe5eOP/5eHrtX5BJO0MqaxMEPnqvbSrBJUJynF6
s31iGUHREY0J2NWmY+/mtU6KlaS0SNpB9YNnJZbsIpY5JnLW6hsKAKFCHzZKjjqr9X4eF2oEvIxz
1kdu0fZUK3vq6+us4nm8r9D4hhSg5ICtLGNDAQuR18llW+so8p0PPxV9BdDMhqS/n1MauJajPq5W
1DmJ3z+r9/gXrVaR89nvejJ1zgfn3L6aye59B+N52ybo2rIbxvOrfcCyUvKAcXWCJkt8CvY0kBWt
yAnr7vHnMzn0ZOicHedYpVup6wognw30uwHtDjvcr8+1j/QAwzVNfxYCgn0D226fOmpEil24bxwL
4XWzktfjX8Q112RndbtQWQ/diFOvgaxGPByAudmbJHF4rvCr9H4tYJDBzYDRRpIeLVzXZKS+rhSv
HfuzvtJE4m39zLFIdppslAMsYv2MHsvYVmmxzywbE3nND/9Xhup6ja7zQ/cSDbxo+NYcXH8Pc4uE
ZgLs+hThKRNbWmfnBtbBSK3WfxZiAZC3WgKKC6mksjxbY2cexV4xQiL2LQaqPDU3MtKracYzgV8l
oVspYT4XBSP0p7MD5qkRyR46DpCLJzkABUi8rUSiHOWH2j5+ZvRbdzhFh/z7fdN46+RmUfxLlFE8
UVE63TMk1ABW5bfa9R5OCIXW92ncGkbgwqKhCgOD6vw8YKJnS8YeJ700Zi0bndgJbG3lU6RQOPd4
IR16TYe5x0nahHVZgA5Wvrnhy+RW36VjuilIQ3mJoa9ZAfawLnliYmcpHo3IykGr32b7MwaoHkp0
TBh2EDvK5hXmY7vziUYS2u5M2tj6VsZwnpM/b1Z+YEc/Jkd1J+qEe8uJPNt46vcj0WzDjkh3sLk5
iluvcS0Y5pDbIcbsDPQbmpVsSudwNm3DkTc62RYrj3KOYUmjLiXD2JRKnLQEyGHzab/ihh9+ZJTL
0NIFvqTBBNde1E6WoEL68znPY/m+06wNKhyEbUH/PLd5LT0mDiyNsQyAc/mfe/nQ7DzX8W3eiqQl
B3DJERMIeqWeo3UTRMqDtEJnAa+LYfkOooEIuHXoXmJ7JxMfW6HHFLU+aKr/2/nxWe9e/uaW/0uB
EVNbD8IYYxIfSbjRiexibZLU9m2umZyV9fbm/UuHkdTY6kYlzK0ymvvwmtDXnLjmW/eSutzgfLYX
9ygxbsv3Aq0aki+OHsJVZKc0I3gG92vuI3j5gv7LE+OQalGMFKsEJexeO5cEwXhP1JNO0HITrXy7
3PFwXxYyT7NS/0ORTVuOZVpokQUpvtRPJf090WP64Nv0vkos5IKuqTAWOQrUuLN0VMI0Mrk/A1t8
8/YSRduYYcccR8bliLHIIZr9RG8+rZS0jouK7MdRsNv130kOr2046BlxlEXs0EXBrzX5q83k3X+C
fy6ISQSkXwmvK2whNwLxXZBiTGmfDUYZS1+kkK1wcxp89+zIFY7+hmartKYlx1Mvu9ALioxhrXVf
9osMFcVoM9g/48OwndBm57tPvOB/0R5dEGKsheHVWa3GyO6WzutgEBLbCVU299VvtgQ39/eCBmsp
hK4KIyseUC9/TXCbki1HXDwmGAOhYUey4RXIqu6SDZZ/k3iDypDp3OdCmX/lHhuMcQAGmdYKLUSV
vVbuSN+D0wGz1IgSDBtdNVuRSpuUVDb2KaBHTv5Q3wyKNaau6TpvOnYJubU9PsabrbYBBPP9T+N8
GfusbiU9yMsS2nJQtxMe1qMd4hjv0/h60t5hn31WW0PTNqkKIi9dRg7vHk0Qs2h2ZR/MR0+1ByqS
wDlun4nlhCvxbGe/sbaJE9N8tSjf+wjGuFRG6CWx9WXILCIeDqibxaRYv6Wb4zeab0JXf+ZF5gvK
hayTNOMg4KGP7UNQi4u3mZUMdST6bX9+nVwkuJt1beenP0/docSCwGLuapYw28jwNW/ADb25jQUb
t1ykE9xuB19AhRVgAcinRz/uH+aSHIESOLdQq9hzBGSEa6bKOFOFEevEztgnTlM8OQ9ujq5KBKR+
SEYXwNd2tjKfgXclPt8nrS548yvSDKuCnIVapsKYlp+dLSDdhan2yJ6/4DU4FPY7GmyJcCwJ/hLY
Bu1d+VE9DfRHfBqO6o7SfL+1NrPm+W6yMh450dNC5zFO4kIyTIwua12lpXO5C33eVMLTIcbXaE4f
kdY9mUfn6B21Da/kvNBxMVPV0HmDYACj/oyHwZh5VWYhLJgCiq0z12vcxPaxfYwaFAXU7akn2Vaw
NVLgxcbThvnXmVt1RZ3xNlqKh3blIUcuruTVQXakNaJ4Z9gWxHjPVvn3nKfu8xmzBHXs8gIgGbr0
bvC7Y6/ABLgKdjVSbSS7XeHdQLStsJ19HO/d8DVCcUMN6AzAx8fkFTi9VvYqaYcuNlDawJPL2Lmu
4spbg0QP1Q4gtEdhVTjO+gnt5MShb1hM+o0bKs/yu/MBLFw5gso8aObaSoO3p4TIIV1hmfEh78lx
i15YpSeo/3Hs9VLMpwLz3QKiA8aMMM57zfUw6WlQKCbSoPJ2dBTXRWLv+Iiqpv/r/o1eKH5gMeEF
JeZGAzhIjEJgSZ3j9YBekAQucHJLklIF62Cof87QPj3Rx9BxhPeI+jZGmFMS0bVxlh65tfk5icHK
+vJjmPurjeKYqV01ni1vGLZZocTvalyqpCi7YIftwyH1zBTDG2JarVSAsqy9Hi3vHInwPoK5zhg+
DTu/hOyVU2Rtkow2HcFu5c5tNTsBBPcbYIlN0ia0QDcpgBhjVzNtEUaNh2a2aOgvxcFc7RYY3Vhs
aKByUtrCXh1orqyMfK3GFHuOh+0hCug4Hg1/EzY7bPFbiXT8aSj2fXkspdSuNISJMqtGxmIuyUKA
Ak20dRtDBXvPhkyovkME8cQrryz57EuumYgzSzHaaWbgurFzRETf37rVSHhMLURdV0wxgUGGfC1e
BWBKkbH4k8hSQfrOCTe1QUdM66QxUadHyfreWh9R5+rhc9icRczNNk+p1nKmmhdy59d3kLFx8TwU
nGTzbZ9yckjJ1NL38BhtDtkm2lQfvmM4hWGHG2PV2hl501ay7ZgptXn5jYXuf3wIdt9ICsazZsia
a7MjeI3oaaE/nl+G13fz8I7aufUjWR1tgmh4johDm5cEXFavC5rMnS+8yOjECDTFJw2GRTodwrXq
KCl5DOxm3eN4MC3lUV66YCkkvuKVueZCP/5XrQ0Npet6LVhr42Rk7421UgcbC8PROdmhSdJNY1om
OzNzFRNYT98UaQtUYSX9jgGioHatnojTzihqUjaHJt4UFfVP92/gwhMMIEXzfDjcrQmY9+tTqUUd
lZUyHM+Kq1KBWtsjL0vDo8DchqmoO2Hog/GcriPbosmRWh/3eZiNxI1lv+CBUXFJbEdLrGYeiPKT
DiueGi0ajX9+H11H1zLysG1WbkZwYE8QUvHQkDfq/bzPw1cgxzABuIu5dAj8AqBrMPY4KVGbwUNg
PNdbeaU6Gig9x3uL/tbRHtc9cUOPhWO5osdY3kltgMIngJ51mrPxyI7X6ArVN/6qd62VgYkyEe0Q
5/tcLlhGYM1iRhe9Oig0fN3XiydTLCmjVo0o5LXyUyZgyMg6qpVE2mad+civF+/3yS0c3BU5RvXK
2s+tJgI5BddQMA2iZk+tadJIyomVfgfyGy1C3jthIYS9Ispooy+VOhDHEGcA3P2lXbWHFE/DX8Cb
/Bai5/A+g7MdYZXmQp5fNvdCnqPQpFYSo0Ab+NU5zgO7GoP1/0aCiRbVdpRHOQGJtA1pVv2Mks1f
EADcxgyIhHwni6NtGVgY2M46YcYIRI2c1H/e6TpjovxLgfECphAaYeiN49lHs3pg95yruxDEX/08
Y+wTxWyVQQEDofwuyLFtwdECQpXcF9PSfb1kgrEPtdAWvjGfg4bVg2YL1B8P40CZRa3kl8YDbV8Y
M74WGWMdEikxwimVxvNud/gquSPnfU5+nXNKNuTXvnP28Z68YaSTZs72hD0aNDt8IGfMYZonWsY7
eYI85FGIzxCnjtTKr77TSFPy3oGLt+hCPxgzUScaRqoTcTyjWxoVQb93B13mKMkXvMbNVb0gwpiF
yArbMccbBG10B7d/Dgle8cQ6DiQ6PT8r2PNM9xnZklOI/UQPp0/z+XNnnT924+q+Gi1l4S+0FZBd
187MEJq4G1Joq/gUPA6b9Ll7kNbph48kec45vUW5Yrfr3PumIe6Tr0mpYdoCDR6n51UZMZWPoOUG
WosO5YIEc7W1yAz1dAQJhFQoyh8eps05c8/DDrm/1crZ93aBTtoGT/iTtfn84Nj6RfW8oM7c/CDu
Sy0ycKZW9aqV37PMSWvOeS0yCOn9H2lvtt2osnSNPhFj0De3SSPUW5Zsy75hlMs2AkQnOsHT/zP1
7b2MsyjlOWuXR90SisyIyGhnIAGIjh9gTvw8w2sfa9eojYaDLPe/AaLhNNbVDq/VR1OKtSslMdaG
dDyEkEm+sLREx8of7KAwGLVTSzR6DVEyHC7lOkg2l/pBEnjLa3g0GMaavJYiQAoOh9h8z5uWWPJC
CHnY8zwijNKp1jk4i1YM0wWQcEWZt4XklnD/OTo1KejYrwI4J7prjBX0wSiGRhry4VZFW5ozgUhE
sAMvI8Isd3rCq81MJa4oQDIAvigYJ7ypn1KBxERvmNdigMe7bpHGsQgAXA/y8/s233mkdFbGhbxe
HtOHC+nn+8z2d/c5nsrs/PgBzPugate6TM/VcFgerxEJ4ck99O76vfC81H6M7NJxG6co7eyXu5Cd
CypU0RZFWV5O51YU/8Oojs6BEdRKHUJdqcrh8Py8LlZvFXnvczskM8GeYagvfNjIGEVLHKBRkRhh
AUf9J3VzRJ0RYXMQhGsjXoZDW+zUcI9FWSuxeAo04Pe0cGoD3sJj7rUz4nwVraAHWi9OHa0bvfu2
tbz3an0l88/InrkxctAXO9/vd4Kz473EyqQqfTPLLiLRmqRJZYvSXh7N2Vv88aY+DfCn5mTmtm7n
vC5+7Red/7UQif3auu5TTHjFkEk1A3imBFhoBUiLjLmt1S48pQBqPrTyZy48XtTDfanmfZ/RqjDq
VKFoocZx+paYT7rAyW5PfR+wNNjgTuM8gMf+1NpLLFfStdaHg6HnR+V0OVr51b7PwtQtAUjaolvi
UZT6o00xaYehPInDISgjYvXzRnvOe+c+jamsCl2u+A8Ryuco6hhUq4pjbYDWaZ5ui2cMYl72h5dU
dsKH2u08dGM2KTEOHLLUXWCVHUCNeAuBlgc0WkbZRSNO5bzBW9/FVyG2sUexR19RaNU5UTusY8Ba
UWA/26kCY7zUe8taR7FknAngjNSANFFx9sozUBg51l+e+F3YigbEemABYw8y+7sivbtkaKGQYP0F
2T6hhcsr1+n6MKCSIDyh5BqThbUAFMrC9xv/2f//fyxoAlYAVgHsExGgVD9vQzGjNA3jQTo4x7Vq
R4vSgUv+tePYuqnGgzEZFpq/NJOLqQ3gsnRTgp6e9O3ihq/8Thv6c5lb/kGHUZJAO5/6tAMdwYc/
t96+XwEpZA8zF8aN7Hc+7w2ZSrygVQRtHPRBAwIk40IqYVj2LdBrD2gbzclpO5/BmK5Ez11wdPPP
58KAdGAGEn3hFvA3GLUxz7pcRg0GLh2vIv3ryh547s6Ec/+TBGPBArPPrt3lDOd+MSyJu1ps9rx1
EBOC8JMG8/SHZTQIpUHnRlEZLu05WfWOyzmqiRrVTyKMrssR3ItTDUaWAlFfN2ghsB20uPBeNe6B
MU+4IKJJEV4oktJrBXMq2SNvMp936Yx2Bn2dF82FXnq16497/ZFjjDnfvzE4ssXWVYfFz/H9CqFk
Rux6tufYFyr/PxXyx1Ww7R2R0qIjoAUFjdBJ+Mg++b7/wbsJHh/UyI74CIshLVsNF5H8sn4BtYw3
+zHRqvWTDcrmiMApFtJ6QFcw4m/Nz2c4qgWkqic7HrrPRDP9T0qMnmtxjny0CkrDdn1s7OPx7WT7
29x+3669AsM8V0xbbuGlcXxyns6wGWSxCLF8kSq/dHx7aAlZuW5Mnjia+ad5psxhCsJCChfWklGY
LNZr7FfIMRKCZgwYZgQYZHi9L3ITYGs/iTBKM1ilLFRSdrOUT49bAG1d/cfHcN3UzuNqlwyOVZAQ
ravI6nIoc9hTmezIqaVz8DIon1bNI3peVlVJTl40q30TRyo9rsiLm88xnvuEPlPj9SscMGtl2gpX
HybKZT/O4NYtM5LXQgCO00XEQT+bT89rvBjenDwY9urivrgbmye0fzGE/9wrO2pamZUVnjKQK0tU
N1CKW+6cf2WqvkkwGnhVdUy20cS4U5Ikt18Aixfz9mFMlLV/HhujfFaNVRJdjQtcO57nfcoPs4eV
S8e8Yvs55fjz3DtinturcTKMvsChIac3eFtPwiXNLn7mr1CzKdAByscY+tPB/8kf8/q24vnSFaih
HIZl49nW4b78/8VKft8R8+5qbaZkfVqBo2OyWWPq+IDSLDn5xcbh9qHQn/rnw/JNizElCXrrYjnH
6TnrK9AgsPYLXV3E3UfoMLMc3gMwUQj/eXKMUcljtQpEFZKxXKbEWeO65vOH1p591v4jvMsFBowt
DHjwHra/+Ev/sMkO12AxCmaRBLCZhrb2toAommgUq3yOME4/oN9kGL85B2y2hjFtZEJzIs71reN3
vMYGmX7jzo2xC3H7tI8uFhYaH5bO0atsdLMi16I7xHXtfTHDxCYv6OAxxZgMrT91SV+W/UF/0hBl
evPU/lSdGYbgXjHyyjtC7lUxxkPRpdrINYhIlgOYLFxXxwWm63c7zlVNtBL+EEWNsRvSSSnCkNKB
GMJmoA6AztiZa7u+NbfwoHCOkfeeaozRiI1ysMRzgbckRYPu7S05fJLfyI8jprL90HE+OHbkzz6n
nxwydsQ6qWqkh6CYkLXTrSsPb8rW4RDhPNbsMrI4QCq2KSAdRwc9bAcyR84fI72YHV6aLk+PJ5Jv
P1li7EeVVHInmWBpCXJvoHfyHsln4M3cDP2B0Ouv3ceHyIG7mjT3smxqEjK9QOthJBJDVBX8e0iK
0ZD8CCjV+0c4rdGj7zOSWHR9FmgtNFohz5hgeHvbzpHQUwmagUwcpe9zRHECGgCnOCLIiOIVqAES
Ev9QMZS/gFJGA3vbM9329T5n9GD+MFUjOowAnoEQrrUNDk7zVad7uf/xiQzYTy6Yp6vQL6khnG/H
BgBPjEKvpIViL3zroSNcV3DSCI5YYQSvMfpKbwUMfIdnpA1QJOQlJqbt0TcFto0gxN4e7JgGOwVy
SFuY9U9qjpA8AKQIz/ZNWoYRLeadapUeTZDYWnawvHhb+Kh2nsjug+dccPTmlrMbec/1+b/Xr+yj
mTa7f/0T1Y8f13+zt6Ovh5XYNmfqLD8v/6+j9S3xvUM5m8+QiF8Ndue4m03qpJ6PKI/H2kS+8Sd1
xiYYZl9j/Q9OcImm5WF+ljCFfsHwu1fbdvUOuET/w98/iUvuSBDVmTs6xY4opudLfW5ocBQ39jl4
rcml37ayd1I4Ro8j8DdLPDpeKxOyJATO8sHYmnMNWVOODE777SMZZIzDRRqEpM7pCTqoZcDL3SK2
qlHI6Bx70fu8ugXPXNzkacTQpQU6NSCqacrMwDiD939G1nE1e+H8qyzAiDfGWmhWphqZSeEhMCVg
2NLs1V7sdjXHvE7Hi99k2PHEi6YaRUKPMLoSEaLQAbEQM/CywYnIeQ8Gi6/fWeV/hG7piK7mB4tt
eXxq3zDGxH3hJ93bEU9MDuoaSbmUllQsUvJcknrlaSt4FQbSwQB4cpPjght200/eUSk2+dwDChfw
obgtZKWIU5Hr8rK31iKaXXijYNOR8Yg7xmxUpdykWgytQvRDg59PoJnBeXFt/2u54yEKTCfBRtQY
x0I04wFrMsCYg1rB2ktdtA7NHytn9rpwFz3Z+whPlh8cu0zDgT9Pk+6u1lS6KpF5W+T2qteFhOhV
AW7ittgf5ohP5DlxcX0+xoK/vrpbxo9Ddvqx+SbLyE1xUoTClG9kj8etbufYQuDCqbe1DXXq7S/0
8RboMxd9lGV4RcWJ+gV9Dr6pMzFShCb+s3ypURaz61V8eFvPydUG/cNmw0Pn+ou7+E2LkaFYSepQ
G0Br+bysHdoZFhHvcVaj1ADb6cLxvn+0fxHab4KMGJWhWooXGjzTiBNmEzCsujND/munbzi0pqOk
0UEyrqmSWpWuG/RVF2dHzPStqTMceC8zd/PLhTfsOj6HO/rFe/LKvEOt2cbxlXrfeMlJCpFB68bs
12XGRfn/i8/wfY6Mw1qmYlUUAkzbc/3bIAq0Yz7L/AGe/gv2hAy26gE2isPeX57Zb6LMU2Scqv8k
Uyu3dpYndKiYKzLDrGtj2x/afBc6H8+8jjCOOqDOjjMfvbV1fVJbi/qyF8c5ivba8Lfoo66c66zh
8PeXZ/2//GEz4k9S8slI05TGMm/WNnDmREXO3b5F1LxGM4Ue1d8lBauNf5Kqow5QBycafDqes6Uu
+mM686LlG5KcyMCAv9XK9SXb3vsOcNb8yNmdn3gptOns4D8aYrCT9TDpRnox6AMJ3fcOEUE+hgwL
5A+4Zzv9Fn+fLWNpWsEQFONCBRbIBBi0zHwE2OaG82LoPDKMfTGVUOkuHciYCbFOmD479rbyOyW1
c8aWRtSDWwcDaxWZZyZ+xvz3bLZ6XSwQF+1dl8xPXuD8/v2CAZYj+mGtXb6yPwIEzYuFi/C5yXnh
+nSCanQBjIkS9KCKA5rddgCrV8wx5SzAbdhxzNJ0iPZ99oxZijCFeQ1o0iHHyK0tvImevfN5oF7U
4tyTaMYiGVKWmyENoYd56QSEYp3eZ2M6YTM6LMb8tKFcy9UVbCQEycPdEb0qFDvvEVNmpIaqblw7
egC05H635KLU3vdEMM76U1/jQgsskUaIa1CtbMsVf9uLsCYcFqfdx39u6iYvI2OXmFUSX2lOCsCO
1MeCtzpryQoJ2Yu9BygEr4TDMenGrQY5Ipj3V0S+MVJuy7eSjmLDwXp80IHgJJOvBXYr7OPZfRZ5
In+LD0YUm+KKdqZbLVBfBB2RdrADWod4w/kfCTEWpz6JRV/TsDqfBa947rHdwN9zBeO+r2iwRdpY
vCamcoVgPC8LYKBYG/E12p/t3c03vM/RLR6/o2I3TLvR0bWCHEaaQKXjeb2W8ORjsQ6ZJXbmoza8
t33l1eAJCOeduj2ZI5KJZnaSleEQlye09NqVEx52PPN032vCkpefuhUCyb5OUrC1diIfqY9tevwq
X7BcAyEFF/72thTn3iEyVuRUK10mZZD4q+e8LTE3ud4e5o/R+vNw3j6iN6lXyOcnIXaFFnMgiVmr
5T7Z977PO1mOK4z9dj/ZjitEpxlVvYuzPL5tvcMDdvbg0d/vjPnZ5jjDPLW7RQKji+yVaDiXlG3B
94oTCXzFtSk2LecyOa8Am6fTojjEmnSoA6BwW0ddmwUZzo7I020eGSZGipvgPwUXz9N8FNIt+5HY
vxao4UP3eC4oRwduofHo6Ibwv4ZkuUalO3gAYNx9xeY5nmwirq2R5al0aFk/c5BQ2s5jr17+htWn
gw68Xm+OxWKzcddzoQ3mFZIQLT4xKv7B4YV3NYyzoRWpEpa0hu6gfZs+J2gfn7n0ZlB5e+YQox+7
o8xsIu50PWMtcQ9egETwdkDeNFitbmWOZfrOSyf9JXP1z+PMQsH2hRUpBZXtJnVELHLV/Vjzz9fV
2dorJWS9VGdZ/dhj4K2y7/PJOVM2OZe1iSS2Ethcdl/y62XzxdHaifnmcc7hj6WXTROd44y6zemv
NbrPE3s299bqzIMoPoYzlJ/JxsUgU0e+0GDFkX4ucSYWKgT0Pl8qcJe7R5QrDm+es1TXUul09lC4
QbMzt3b/4uz8r/15HecwW8v/0Tqyabu6ifXBRKcEzJYDUGZ4yWj3OOOPw+tf0qz/yNBtTm9kSy6Z
Il0rld5k9AttZIYtH9G1xqHCExcmCEJUF+dXGseWuV34OskPPa9nnGMTFSZw6U+GGYkJ2lYQlUcL
Y+bzrBQv7meX20mZFWthBQrHdboR7TdSICcFQPCZML+vXLwomG2BaxS1bnQKJNLZ2HyxCkkye5w9
bC6PqNxzSEn37dUtLTC6/jBpkq7Dc3JwnE4nA3rIyS9kMk8cJ5sjACrjWpyFsqmjARwhmMwBa4tg
ReXUdDjZNYAo/3RfFEEszHOPJGlnA9jG2WJja0g+EU8TTJFu4lsbQoW1bDyQ+OmQRcFGNkvDEJ15
E5zRGcqhFBghNcOW/+wl7kF3PpGocVG1p9kSfk/xpHs6osdoU3AVTlWc4c40srz61lPyfl8opnN5
IwKMLtUYjThjwhySjikg7+0dQR+qjmdCXjeole2W/04KRwSZJzpTjMRsAnqCZD6fBR66pkjg9o/3
+Zr0M0ZUqJCO7sks0uyaR9StHxzgxPFM9mRSY/R51o8Pz+eTVVJV0nfR7ExuJQGOIeXJGuujY6PE
f4KF4xIoXbQ5/hPh+Mq+2P4emSEeT5NZhm+eWCe9GxTz1NHs+Gn1jqsxsAd6qQPLxXKk14pXiZs0
4SNizLOriVYmy/9HzFmfPfG37/D4mTR3IxKMm37WE8uKbllO1ZYeX5DlR4DKc89vYe8fTuCIivpT
0JpzW6WRglM7O29Y5/N5BfwVATwPWnjCwr0v1FxijDUow67vFRPEnOPxskrJsrNVdIZ66qtobsu5
XzUehyL9+ffYY81DmcmA0QPFBEj5+YwgO0xQMPG1OU/aedfF2AXs+4IrTRt6UUTHoA5aomYaSs4r
FEsQllrzDoOvz/e54wkhYyQENI9keU21WL0QIcHsCbfkxDs/xlAokVW0FhXCbB6tr0vLvqJ/+Is6
dzH+c0R+OkfzLYysq94MV720LFB7XiOvjyMEhqzzCAAs/KHyRBEWsFagISJK0vePcrpEOyLNvMiJ
nAhxb0FQLoAppUClBvKknW3ti21I+offndcuhoWyDhO40L5/n/r0tMKIOmtOkjJvU9qvunxLPytP
g4TuTPeZB5sxncgY0WFsijr0oZwPOGCFBIC036Qdlu8s/H3ES8ZOJ2hGlBi7Esm11cUqlc01bQ8E
knwCXVigrubzcF+mO7ZGtBizoqZKqokn+AAX59i4KHPhYa4JVlFgTA4lIM5dcbTuD+89D7EAlpp+
B62P7yEct/kjCiFoHcDGea595rzUrCev6Vog1D2oNfa6JKErzbDghqN300786AAZQ2KAoaakmfNm
cV5h7cGXstRSEmJh3wY7dL64PhSPKcaqXJtAFCMD9G7T02fHehMe7t8Szy9kvfghUShTIOFtUxdJ
rpb8RouvSTZI9e585XCfHEcmWH/eNPXMVALK0PrsSJuM6I/cDArHJWSHUpqo6+WaHhq67MjjJx1F
cNGt7O4unEeTR4gxErluVYZRgNAaG2znEQeDj/d1xjAUsSIrJk1YL3XgmVbz+xfBs6S3TRgjx/ks
W0VWyfh8Y3cL50oXnv8eFuXcXvJcdKoUf7oWOiIp1aILrhmbHWnokCpjxHDmZ+PYuYNdDryNi5MZ
OuWbBHMTgaDLuZmBhCct5YczkbnmhccEcxvVgHnfNIDXgpbn9bp5ix0FgA0vPclm2MSGbijkizg3
NO0ofTPFWGvTTLqL0oOk/HbGGuHVg/u6sDkP6nTsoWIpFOBsAZzLzplIg3mS2qKhfl9KensNfwz9
MjXB/BPmAPEMcfyHSQMwose4D1KnpDUddTwMv88Y3FEWsJucc+ORYORNubRR2VotvSrgCaCNbItZ
iTmyjci34WFNeNWIaW8M+30US7EAtsxikWlVr+YDhQdt7JREFRl8CidCvbK3k2NGy+D3Yo8ZjcjL
1kq83PEa2CZFc0SeEf5eD7K2OYH8NtzBRfkKOQ/5dBJmRICRfeGkm60UUGRSclqtT/bWi53maU4e
xQ90Al5newxfnZ94KZjpLOaILCP/OGwj7Af9erg6A0mfohn6bKsaXi2Hv0l5GdHRf0Z2mXUVxNTE
7rznZwO3Zjr9tnzhyOTkQz6iwQQ9tMWwNkrwsnQCIBah/QVlb+31g0OG3sQfpnZEhorKyKhjP+vl
pNK9g+VjhGUtj7ceRpSs9j2PIapE9yjRQx1RQrmqOxspGIpbYJLVlU285DOchdqcF1rdSkV/JyWz
vVmyZp5KfYD4LdEUqn8mMvCu1Wh2CZE9z08Em1soyvfJEzcfzs6IMZu91DgiMu34/XOwMtu0lUV1
VfUSDtZxzgUhaPDLSPa433PX7XCkXmZ7tgpgsSRWgHWDy6JdonKWwnb4xnzHkZRJ72LEEGM0uvjc
CQlQwQ7x2QuzkFTtmcSA8W3nqkgkaRE5ir4M6uOTMDzUiteZc84PuC+qf+JaKPVpyGJ6q2vRLl6r
aHMG/khvIEcYuEbBi1unq58jhhlrMqBgeJEsnKsazU0xI1JiNzP59+W5UWxRJVFJrrOF/HFdDq52
Ouq8OG/SQxmRZ4yM1RmB3qkAVE6/ooRED4uQ95RPR5IjEoyNCbES2KhiyCjmigHzlCzxlBMssTEW
vxR373CHsngsMcYm0bJQNM70Bp3uF3YM0/R451zdC/FtjmGTebQYc9OGWJpjRqD17NA9D7mL3S9O
vlm/NYNt7kk+X60Kt/H0rXYBeEHi8BIPHPpsZ1Z00QGyXUF6Mqd+37h4hu6rA49BtierScuisxL6
CB2PwWIeubDfnjxH4Y6mOJzcX/oL3fNth5vqoJJ3x7yyzVlXgF1HOVUMZ118zK/k0HyGxCv8QLUB
re1rh/ucTgce32LKtmaZSYwOo+uNXk4694S9GMlK9zKkyTiU7j/sMlvDKSINe1upjaN+WW9jBe2q
8H+fCe243fzKsQDb4Xi303mjEXOMlclzPS/UCGqeu8/qV70ozmTBneW67/DJt+zx6O09W1HVqAMc
PkzAC79V+7pIW+yFvn96nAfiZk9HRK6tORQx1W7v8ev+l6dbHEaHxBiOounOZUHXGVycxnD6yE4e
DXV2Cdy2JMWztUZTVOPnPBw8ruAxNsQshTxraxzb6QQnj8xgrtD7hcQeb2iGo1FsPadRLtdrQu8n
+RXvh1/+/ePjmCK2fKNkeqSIPS5mHcw8w0s5ppYjXGxvlWkkZaTSU0LfX4LC/itA2e4zwJEsdg5S
6wUpLHIwEMwx/VFxtsByojEAoP70TKW2aXujo9pxXHcL2o1dr7LIq842ACXRarrb27b7unmcFRrP
4ExG7N+CzXZYYQ2RbGk1NTiLo7lDpFR0zgdvFnY6ZB9RoeI30ky1aDH+lYJBoCxL3hsFOJgBVBnl
E+y7sbkdhPS87rwPt5drRA7QIVEXJfQ8z86lJrZMcI7IFqMwyXWzeQfIWAZJCDGHJcAyNBdyPObp
vvDj5yHYn3gxH89Qs21WiaDXl4aat4tXrQMkOy4zPhDF/agP271/3pQs5UGo0G0pPRYtvZTrsiX2
jk+Go7LssGN2rWSzkRGLdYu1bpsPid2ifod5rt7ByS2VB25/Ky8eYrFrxUQRz6kKkoaPjLFLMM3g
26H3wWvb4r0VbM+UpYmxVFGV6jQnxxrdzf5D+0BBjdYJ/8eYiG2b0jpFHMoa0pegoBU9t9jK1zot
Von1wHi7ELNeuKJ33xbefJA72nUDUB1pVxIleRicQVNpAB7yeCa/a0A1AXqI82pwjC5bjMkbRVaF
GEuVrJpEAal4Rv0v8RW6SLCpxbRUdsqnjNo2ky0sTQFaiJN5wmOyfrWx922xjzyHi784XbYAqOd/
yTFWvjFys8GGd1pIoBOFu2R5MOfq7wirCi3HX8TE3/s7ztP4l8v6Jsp4d00hSlZKl5IM26U39wR7
eMQy+y+uhafB959C8U2HsfBVn7ZKK9CzXAKcczsPHLSMU0SqC7a1AUePS3A6m/NNkPocIymsAWVZ
nAIQvKAdks6/YUCTAmhSTxnvCp4VjNM7HNGfdmS+iTLGXsRMUqOYEMnnJUh6667Drs2HYC87IuD0
7V255G0O/YvV/ybJuIClWNanTsQFAmCmIubDikLdAeSLw9n0k/kPGTZaPAFRb7jQwOP5vFr39uAh
X5Sv+4iuGeaOg3KE5cbz6O6sSlA0ORbocjDPe8sO6q8kIYH3K29cDl88pWNDxTAR60ylK6owNxQu
Nc/D6Lk/Jwv0GuyfNs1cgWfAa++Zdqa/z5KyP2JPKKRANXNISWo4AdZPnyIOVzzLxYaJRoDV00ZL
TQl2rcrkqM5Q2X3uzJnuIZ3ucF4ZnmwwNiS3krBD8Q2GeIlRv+jlvujd3vo7poONDdtACbNEu5ko
5ygvsEUbS0bfKeTWFRMnkV1jvHyVztHbcwb8lnOeYe7z/k/gnidjTIpaLaLkCg6LVbp5zxzYkGq1
elnhOfB5bbWTIb5hmNhyaWLRKevsl1izKhdFjP7QCvhl2KTgAdIEGeD7LE06WCMqzJ2dr52adjIw
MoXaPmtumbsaloDF87hYpjVHHCcb1TVdMei2I2xZY1H6gURQnvSeTss7sFHte24Dvgz239p86s4D
2pNDr1mGnr75CAF4arqc65vStzF55u3JtNJEnQvksUM1R2fW6fP+WU5Wk8YEGPGQgqgH2DgqgMu1
9+596vPapw29KG1mEMaPZ8G7T3Ayoz4myLwzkpFmepeiHgicoqXqFn704C+f7xOZkpAxDeZhuV5r
1RIj0DgePecKfKq45ETNk+mLEQkWSj+pL12s0ItZrot9/FL+Rn9GWNkf3KXIU+/ymBAN0kYWt22k
1owoXAPGFIJF4DygQehMVtQn9XWXc3BUnFh7NSZGPZMRMfPaXJXoCmKVi3Ftl/d6TAYqhqJpAP6X
UN9msyVS2EiAnRZpm4OBiWypJiaA1y7gZScUBKMXHH6mBGFMj+GnldHG3UWgp0QkfjmT0y4DLup9
YZtUoTER5k0MpUt3bWUQuXjHJby1xn3LXiNXfq0sEs1rDUn/Drx9+YFox7OSCwxxe0XYWxv/APrI
jW6tC+tI14QBRiJBfmX9Xs4IwkBpRgbX9yVOixL3DhnzW3WChsIG2AUxd+0A210/0ORdDy451m/S
xTdUGbVlSTcU2WRCdkWWhKHs6P2BsaP0HyMYb0j/wrMZt/D/j1Mc0WIUrceAQRpUoPW8NIj3VjwY
fry9ohbnXADX5uwDF02Ae1v3gBOIR42bR54+2NEPYIQ1STBB10n4Ac7xLQAOIiIMH96wwfN5ppR8
fKiMvOphmitpATpLYL8UL+H+vj5M6tyIDUYa80S4BtcLPn9GnCTOG8f1L1yM56lczpgHRgibU54D
TEPCWaHb621Oollrq87qJcM0rd0Qad5xHMXJ1MeYIj3VkZINYZ6XQQ6KNB1x9DzBrTyy33NnoHic
MQ/yNVI7GRtiKMQT5r0tULEX6uP9K5p8vcbMMI+wavRX6Yy8NfVqMLKJhfQqkV84hnHS9RxTYZ7h
rpCGEA0EoFKgO3mAOKR2tpy5Tws/9HimgmrHH+oLHw1NU6aJMSGGmJ5nmLPSFBCr6RINV0Lh04dB
5JwcFaw7ZNgkohVYsSpKKsjQfqbj1TE2KkF3OWpz/+r4vjliE4nV9awF5mBQjrx15qAWfrEfbHKC
S/1x/f/Qlz9tbUcEGQMUnuRE1kKZjndhhOz4rjiqc0bn6RePtcm2dWNEiTFB6VmMrSTBKUKVkG04
PVRANRjQQrJ8EFG5hn2N9uISdD90l6fIHEFh84q5WVRmUOqA2HeCh2G22i/8L21u2rzro+/FPUlh
TBQQ6K1kaEFn2S0sDyMBL8NOsncaWhbvy+S0AzI6TcY0RZGcVKWF03xOkKdHg513xTyjZc9msw10
7Wvnm/Z9klxRYaxUodf5tUwgKs7F0W6NfVdPceR59iw7C95JTprEEX+MtVJOcmieaiiC01IcA2WT
HwUNVp7b4M1TbsaGqINeZrEJGy8i6dDOhc15Wf3efHXIXZbcLTm8a1MZ56YVpCJOrzjD8k15wdyX
qpDaJU/urICDXwMKwzfV2Q6Jdpiakpshnnymvw+V7f0urrEaSRdQf65crBQPN966mSkpwc6pYfcq
vuyeeZ3H06/OiCRjXwJAgmYi1gfT1jEYzcdXWM0vrIF45l4kR8dVxr6cU8yKlpWGo3UpvGtRE8FV
X/yP+1owFZqNrJiq/nQJ0BIp5EEHvSuVWVTPBMxTzsUXq17fJzPpr6FfGwvHsMlRExn1hmNsmoNs
ovN4Nmx8/mjo9GF9f5/R5aQWZb3V8f3SdYAfTZdlNF7vYA71Ph/TDu6IEUaPI4BQtIEFQmhyt53k
MVyE60G09YZc1jtU/jfa4cpp2/+LofpmjlFpo72cY0kBTQ3g20R0scgZRejfJlmcSvLxwUUVmJQJ
XYEYixLOzWQOU8Ui5zagkneBZ/qebdMnDXMVNVKx9VNhh4Cx5o9cUh7+eGl0yzTR0Y/c2w0gbeSa
yhhLqK0A+0UBpgD8b4Fo/kmy5fn1ggU5PUk8f3e2ZfFfvQEjsow6ny5Da0VyPMBThY5Jsf3yZPvN
0le4hlmj+nqPQ0aflRq7eOQYpBz9LSeKlzlYPuI9Ykji5RMF1gf35bX3JDsgT4vFAh2nRxrawIVB
9evjA1hu9uYVsdQOhobz9k7L1+gQGBsQIuGfmDl+2VrxNVi0DRYoAi5DmnN0h37n3gkw3kQjAmZN
pHcM1tb5WlZIOLcL+0t5yJe6yyE2+Q6OmGIsTqe2eimfwRQ8zyO2HiGZsJFwgGebl56eBEXEyrZ/
ZJfRl2A4tabeU1JAwTFnRwU7KcLEDVY+RfbxfRvgtjXROwz6Y9Sf+oVYLIXxjmaJeJybn5o0taNf
w1oo4xRqZxFLc4/O27BUGs+yb8//6UkNCXdi6eZq3rtUxjjVglFLsgJytEo7OCdv/jg/bc3MRlYs
ih0fRjGwTdkvgEoBMd4v6Map3TPPI550Bb65ZnOZYqecpCSCbOEKOvetwoawYKXMMF2P+ibd4/Xx
78KoEUnqPI9M1lDFZn/uwXmQEK9ciDER4IPM3AjbOnztteF2E3Bu1mCMVRicMG4jgOBSncH5kFLU
XBbiMsIGKuBVfPCySdPpghGDjMVSY2wKHVpKD23y8b7f+j7APDnWh2P4Dcb4JEV0zTUDRFBATQEh
ijItN//MMb0GY3iQqpfjpg7pmuKlZ3maaLt4yID7ysPE4JlSg7E6jYC3U6jAzTP8UexUuZIQOPx0
6J1zbLc08x29Y3djp53Rors3oJ0DnR2vDMwlweogYyttREB3V/OvHUo5ga27XM+UY8cNxsJoQVOJ
wgXHmWBZhxPtlEc6d4nxEzsTyP9mxg3GvMSqHkKxKa0LWR7XcmaLHwVK7FhhSjTn38WE3yLPJmuL
LKuNLKGP9Fs1S57CNQAY94Bv6oiw4mV7pt2sf54Nk7EfUXZKiy6HyVrDZnnvGSLebAmM02jvL/+l
hzzijDEemMntEwHoOrSJ8bQdEFLjBHmDYzz5NxmTcb1aspmH1Aw7ye5qoC6CBkkH+QLe9gkuJcZu
NJ1sys0F8o8Rq1uaEfhHKxQLllw7T0/mjqaZjPUwkjBRYvU0oKCE3hlAU1EQbvgtvJ4Znr01GeMh
Z8VZiBXI+vJYrVuS+QUBHpHMnWee7LoYOSysgx+oeZalLc6un51yAmcscgXXsOxgldWk6J3iQnRS
reAtfSxP0cZq7ftafWvmu3ekjAURDCsP4h5igmQPRkR1W1lik/LZiVzAqM2D0g4Adux1aAyVIze0
TR8vaghfgsY7fKQkriwxRqaR5DTRS2h9v/C80rZ6rIoHtrIwR4UEWxXvMz+dUv7WRHaDcTJIQ66I
kCckKNdYGDUHwvP68cUk2F1mzT841KjQsEdtqliDoSsm9nDfAtqRl1I2stYOxhnuoOLkawWDgjM/
2mb2R7z+QJjDoTalK2NqjAgPSOLlrQVqmKohmRPZLz28E26EOpWXHJNhPO7hnLfoSklvToNAEuBB
+v07r8Y0KRZjKoyUZqcsyjrt5v+gwT8ChhvA6VHN4hbIJxuwx5QYAezLWEraAPxcUB6sB6x8w1y7
TRsdET98IWaxsG6Ud1dTEdKI6O1HjSTjrGVBf9LoXR2dVgR/qxPFSUSA9METQh4p5qnTzCEDxApI
0eTu0bGQvuhIdVRTUHv+OB//NylkJw4MCdmLC724YHbaKwPRU9R1abUh5uF3THZHjQ+RefAuQEEP
zQqc9bMSI2RLD5PFJjZfoNcxJJrllOiit8UlJW/MDbQYB7ekLxdfZtIfHP8Q5j1MTnJ7qqnmOWun
rgmoY005/n0hZ4AE7MczxwGdbIIxVdNCdKfp6KZjtOOUClokFBWcakxQQ1r/i7TEuUv6u/+0X99k
GNUIrboRzDaD/cJsFwbuAZf3RMs5PG+MQ4fVBlUapNr8f6x9x3LkyJLtF8EMWmwhUzKZzKTcwIrF
IrTW+Po5wZ7bBUbhZjyredaLXpQZPd3hccLDxXFyBPEOCc4B1hVFIDs0YbjbCq1evgu7fX3IxbHT
QjQEBBIUwr3rEqalcTOCBx7ZPHLnIC2wZ+V4V+c4lyIJai9Elgr2WOkpRKKxGVQ2b0fJzXbKsdvy
qMRFuFft2zqudsUuBVKnQup7Th8GomN6qkCjvDlPHkME63uRf1/oNEzynHZdCZ1e5kNSmcY5RrRE
+kbtD9YWIWH9Ev3XCekxnFRWE57v4etPL4AsW0VHAOiNNmBeYGhFvPmGt39Nri+0UnQ+UMWoIu9H
m7dOoVVUZr2Rr9ru86K9kr2w/w+bYVnaUbcpp4gqeJwgdD49YZ8DSTHHdrlPDskVvCqs1sdVzqil
c1DAEbRFlKcC8cYXt7/Evo0wDyu7UBN+/vj8ZBL3r4ckv78dBSB8E6ACLUMc4SN5sRFrbjRruDIB
ZDUm0SURjOgG4i2ecsipyUa1lnWkksFeNpwVR9lZseimHvP9varRQhL1IOnERA50KAUDKs8xBqgw
PMVtwVPAgKq1YpeCDlhBxqIXQceqyu9nTAyzvPVbGcdY9q7lu/EwvNYV2ob2wfttv1+rI36TRAUI
Y61yXK4rkLR/Obnv1/b5wXB+/TTx0geJfWoNpsKMjFfOGmbeBF7QDZUUV6gP5vNhURWBMV9V5Gqe
OLOwqsHSQabrVPbjpTyW3v/Ocn6wwGst3kMNDOQAoibJPBoJvxs2mqZMSOSCByC7/u5K1lubr5N9
9wNbQJjcfl8TTRSofJNGwX9Q5nU6jR3/laItsJIMJ/yH4Tbme2DG7gN4bNKvnYOvP+o73cXIX2mB
f2Wzx1Pr9mdee/qoIhQXwUIhaOqXGyzgLeqVssuHkEf1bH8UnUpGIRxRNQ+Jm09jSxYxMSQSMKF0
/yaR+sgtP0XjiNUd1/QehWFNA98q0sHoeZqez4irn9iJlpVY95tE6nROPRcHsx/zpBR5lGz/SpjP
kG5hLjdeiyS+SSK4vrBmnmYzSH4TeFGP/Oxpnm3x43ljdRvj+oF7UCQEgxa6RVm3lLxyYaiiIBqo
DoPiCS78XXBdiBKeeSkcSjFHt4cTzwfQ6ThYda+ZuCFji1RHkZXBpEDl6a86ugLe02fDs+LRGvYb
LLsBJbYVPpUPVna62D0rbbjW8v7tF1IfoQ+zocZKLPzCbofCBFZVHOFvc+21DrgCYRrLtPRDJpsK
2bWpv4ORsWf1va/B57cfQX2fKpGTLORhJtBZKyaGd1GTcHUzZoZbxN5/OPnie1AXeBwHRlEbObTF
q7u/iK/Z1Xn8rN5Zz/u1Stc3jaire5hnhHYhNOp2tr0xWhCPo1rrn497xZTMEIONpZscDUwVIKL1
sML5iD0lcAjuSUs2FrNqvPbo+fZ7qLtdTHATqz35zLb9Lr/O76oNHhawXbZmj5FHkjPa+wYjgbP2
5ltKpZteuMYXm1QgUvfH6S46ixVoAUP7Xt56wWFEmgCbuUJnMrE4Au17zf4jsKd9986CtlWg+f3V
6e6XWAvC0dDxMyYUEZEF8eqN747Ysmpg9RoDRknAfsPDaMa9IShSQ00rHvczjrsf2/3DBokJ5qDb
OqYtlKJeDmIXyjXXfQlykRZPJVMIkBYfLQ7jHBjosKBckDN3jX0Z65aCFKQlIGPii76EgoU5Ocmu
sOZNYL6f3LA0FbTe3KWpWdgIUkvvshs96w6cTVYXgQ6LICx51KNkr1vJ898Ur755GwVlZVPMRqji
zAFPX1C9wowXduux7y0GiHyB/uI20eIkAMsELO+fJ6E0Mz8wdf8zs4PYDYsfg28Gs83FJtZpGLtJ
fmM42EpM+01LCsKK0pB73of9kYziLS5y5Q85QpfoXLisc8O4vWQKxDBwmOaCRj61TRaHOgGm9Q/k
OddtQo8FmeR3/+FXkqTyhi6IikY3PnEd1zWDBqumk2uY6XCn+j/4vaY5f2O/hRzKftoo+LAe5Dy5
th+byJLw6B0mfskQtIoEC0GU9QZpHIywqYn1yAWf7Dr3NcRtcFvMWnctwsPfdqOQHRnDVvF9iOms
1nanO2nvg9zxYP7c4mbJzU17/MpcpEdmsmTVE39LpkdtY1kP+r6D5BFr0Z5/+W7wEZvzaKUAIOYa
ttVDtxBGPQQ6FVwYgkHgTnQaK8K95QNmsDzpwqzmr7xPlxb9ilYW5zst+xDrVaCXZB73AhrZFee1
9lgJDJb1KPxWNF9R5BJSuBOiq1dMQ6PfBe0X1m3/WEtpfdOGxmujBgMs8XdVs2zxl2+DT1suMaXc
bTl780FaXaLT+cyQunrlLj4XhcW6mFfpEBEb9lZ60g+dK760d3b5+MnZH6HHXF+9VoL4piYVQmZ6
JtSlBoEgJRDs5th15uWzewdWMdeOC6u4uFCOgpCmyXk9U4gsLKV6q0x3G5gpuN4uzPzgGgHjN7Uo
EOHnGEMIGUSVduuSLadRZWGw2DBVK3G4hyzaz1Z9/pwfN5fc+9RI6xDjFiASbuDyl38tTgO2DIWG
QfyHvEMLS/35xOpAW3vkL5X8+veFCB0sHFnVQkRnfW0AxmubmzHa/rkBf6b1waK6WQ+dkHfS8bLm
BUGnjkSWKFwzYFblqu7q0hyOxa/kmD3+DDe7NrEv3Qlv3j0paDIsudYSq4oLudShGLUuFsoWcsPD
/qW+IiEl7ZDIsC5oImQcwJWUzTdR1HHgg7GOGg6iEjO9Cnco918+GEd8FZEX2lCnIPGDutR1iCjt
46l/1hyMyl02qcfKF64/UReCqDOgV3yqdPKEyKDeIDGZmcknqkKY2yM9hKJT66bwUDudnVwdp8QM
usudBzzzzUdWT/PaUZAElcf6NBSQkJrBUVn4aaSFvK+oM0lGlYklVabNCoJW8z6SKOI1JuB/Mk2l
3yRJ0PCtTk6b++D3jo+m3tqzPs8DmlAwAsz4hmtB11IcZVpJKeJpKiAuMe23t9k8eWCfTs27xw2z
Y2j1CbqURQUq3MThEm+IangDH19OVxd0156/kcFwguQ5M/5a/Vq/TUk/PlMkfnUl/ceUqjVmCIbw
0r4G3uiAYvXjHLJyKV9vOxoqFxrS78xU8me8DTSc78iU3pN5xwlOhF3tO32/czyM9/0yD755tzMJ
y5Cq7s42Unkf6gNo0X4EYCexGV93DQSWv4eEIAt/FfWaqwRicT5z6mbveQ8h+Ht/vloTWiE/rVZ0
/2qIV13KpMIabpJiJW1gg/3LS4gksfl8txM3/h0jfGKpRkG4LnFZXaUQg9PfCVhtFY3nVvwRcBZf
e4Z2uG1Jlu/SjP2apAYBOuxw8q+BSRahOUZsbT3PRAs4nnq5Ff8ChldMnp61SEMS0ZAiCCQZrFLW
7FGLxN4QH48VDszK5gtI5zDtWIzmWFkozbAcZi0mXYqjrJr1uJ2aBuIQRPWHMbbijXX2Mca2vW3P
9aP5Wy3qIvS1ougb4pjawwUNipgYvf33V2/apSLU9Sf6aQTCLQ6K2KNohRfBU1928jv23m+CE3O4
azXGXoqjrsKgFdVYJ1CDpbipbZfyZnIDy5nc12q7a982zPHxNaZFHLPfFqSAO4sHHSMSUBCF6tzG
+h/sICKUkd492R1gker4YOpOZ6oOy7Zrz6OlaArHJzEJRD0NhevT5OE6xvLGZDBVluszXIRuU68L
vZGKEiZtL4MNcgo0GDAgZPXlvFBEI4ou4LFqhnKaseYFAQyhqgTBuUWGKR/0A8gjsJvvxwWrmj+Y
326t5r/8dnR3utRH01joAQxodw6HL4esnccK29eKx9+kUNCRz6JS9zk85Ml+S2MTe5qDe9585E30
TgQ22Y7FCm/JX/zz+vvXJ+ky4aiPpVQbsGdXm4Lpb+eM9GqggoCa6yfj462WDCTszUBdRUZnDU3V
E8+1Wo1KJly7ybL5R4HUq+6Ke0t3WfR9a92m6lIUBSZ924q9aqQCudJsPthGGJp0utNuEhxmq9kq
Ai/UopBEF9MW+zNy+MaLnTj1RrJs8JYxHgerUd9CCAUe6jAOYtNBiK1XJv9T3VyyZwYAk5viD19Y
iKBAopfLOU1qfJ4BvrAJnGtjVpa+1d4Ea9eqTOqXdW//LY+Gi6rkxXrQ8Y1QT5P2wqa8LzOrrEqH
M+ww24+z0w9m7RqJDWJ9scTkphQ7RXd/W+2v8PyG2jSk5Dl2ZkhIml73jYNR97IHqpCJ6S4wn3wP
Mw5m/v7wgGKyHbsK6KXUa/SCGbLtzqm2amF2W0T5zJ6cVcBe2IYKA9UsLztlioVrqZvJsJlnC6mm
yfxUM8a1zjopGoU5RqXgqHD4CrlohwbGSjfhebN73FWlyeTeIx50y9RUrKKknZZFE0xN8iLH4zYG
2VlveofD627HZGlc6+FbYgA9GBNxc4ZULqQdx8jErsvYkl/8ZxaF3GpmQlI0CbkJcFuo9LpztQta
qYsLHBsruJPsyvO30kO+GR9ksnS3xqMW9TLUT6SPxFQfbzvv+n24EE6d2SjuVV/OKwFRDOiNjyfV
OiHafWiR26qd0SLV+Y0tP/zVtfFbLE2yUaZC1WIblnBVyk2+ubPGwJL3aKsgy0X+qgC8MPBXxXJx
54++0Eq+AAOjkeXYu4WJ9VtGbyP/v2eSn616qCojyQR+PDTtUPZUJJBP+FNN7g1XdFQLD96HnybW
ie0unyBKvf311i/E39JoM0aiX3bZ1AhILpGiXLAb38mIalLa6CNgyFq9QBayqMjJyIxyViRodjzG
ga0OjiyiibZyH9u3S4K1MB7rxlrPiywkUhgW136uzDW0k8zezUXrsAO9rTM6ooHijf0xX25ryPh0
EgVkcV36xSwNwtUdvHwjuxeesV2b+bko+IqyZObSARJqzp7uW/DLJtigs92zpgbXMXlhOeqtlYex
LHU5LGcjTRc5KBJjDBLd8mxy9NWQfSGJipPaBtwFSjMKSCa92OSlehXMa/VYWFv94P2wrOS0uaTO
BdEnq89mHTcXoumwqVOGRBxaKLl/O76516kysUnRtNJNaPKkV/+8YcEW6wxQQdScZKUvt9AWdlUE
i6/M6DHfk+n/y9Sal3jXvRfvt71ytfAAVoj/IAq9XT4UtFAqDcjkPbzQ0Z42ONHRqC3Os5pyl1rs
JNpqPPpbIp1E66Qh10IFbvoE8p7QQr/87FXb5l1nPSu/jtQf9/lCEoUpcf0feyoFWClQ4XAJOj/1
r+hKOuau8aA8/Hq4Yqtk9zhuuBANQsVWHVC9Yr1viZve+iEU1IhFK9ejQHwJrA71KXVzUPq9fH1U
QnGKXg7GV2WcG5q/RAvqukhjnNAWnfvuW7s1zAZp+/2ASMPdqe+o0jEkrr7UFramwCetu8iQxo6c
VOGEBdfTVwuafJ1r5itbYpmTwh+xCQ1enyGrcmqXLIV4yQ+TpYObuTAxRCd4IHF7HR3n2ZNBKYTZ
GizERenHsO09y9AsZ6YAShFlVQ0DHJ/8QHzsvbHUU40Dy3wxEp1uuRAFRwJa4DPfgM4gspc90CaC
dS1+LnFH5o71f/VXCohaXxBySYOwOLWOe/e9Uqyy9PQ7G12psRX9DcO2ugAhmQprCsLdqPJw1z2i
Q7zrItOwcENufGSbbvvpV7h7w470hsyymWSliMiN8mQXu/DUxJj62m5PuV1ZnGK2noUgcZ9a4RGM
m+nxg9kV+7Vh49YvoFApyPxYVbsJ17R73GPry/HUWO+Rmey2hBTeSTe70hTd18cLc+qMEYIoFAwF
2ajnfQAYOtrox22eWRfYGs3K8jt+/fsiFPZ7AatbhR7fsXeP6FWT3NItHgfDMRx0TuHVdhnec8vq
vR1aQL2fvXX/cJ95HTpSH0Nw+IChw5s9/nTXO9h4nlqbp3HwRsaDejWzijWsKnkNoZGf7gqKmlbj
qoknSMVtMMCcbke7SWwlcrnUHLbG067GuvX9mZVfWq1JLwVTR3jsQ6MVgi/B/Fkx88jEwMfLkZ9A
vrDrXvnqiNF6VkpyNSpcSqXOchWkhlCBbOiKzODL6Zg9JIElZOimkxlHazUsXEqiTnEWtSqYkogk
A33uspW3Vg9b7iRHOGqvt8/xah/oQhjdKQRe7U4uEgjbYwQpqNzkLTyp1yy0u61VaLhzKmeDlWCZ
fefcSdYudzY42Kpmsu49UqClT/Pyd1CnmQ/x8C5qonQd2txDOplWuSMsRrf1XX1JL+VQZ1cI8mrM
jBn6YozsdKqsB2y98jTLMXe428h8dmyxSsdreLGUST1Zurbow2qGbmNnvbsxigFo2N4xOdJZLvrV
iLOAjUpO/tdF9+1F8l5BOXjWLdZNTQKQWx+KChqyeA5UfCwY0DgdjwlmsdGxGxqkrfWDXbMkn+OW
NCouiPuiUkMf0vzaxHT9btd7P8rdmeF9a2He8gNRiGJEfZu3gSBcxWTLPaAePYeWz7EmvtcGhNSl
GApClM4Q+1wnvveE1qQTWpO2D+b9swNqJTAK7dmE1KxvRSHJPApxE6fkW+1b21ZA/PCI/upT5YYK
+m+ZWZW12HWhH92EMQ5piglwiAOLkuHme4xIYN8MmiNun+HVEqKqYupJVWRRUOjYQ5iVUJDAYHgt
5o1G0rixNb8Pof24Qwk/RuzBzOCsRcpLiRQ6tULBhYUgIWrc12gi5tCwgMckMmHnM8coaK/64kI5
GqDKcO66gTgJrCjnlgIjPt024CoeLURQeFSrPYdtA6Jw5TqzOirPYNzprAgLb//qJlsIIv65AKR8
5tM46qHLYNnpfWHVtUnmaPdMVra1qH75fShQaoNQ6/0I32ff+yai7N0dtjsnp/OFsAcxK0Grfr5Q
iwIlTuLaeORk3FXaz/JVwEKITLAT3kbyhMmbyPI8CprCsG9l7csd9u7baTYruAMqyKA3YL4eWGpR
8FTxhQGCAxixtMFSNNuFpz1yO8AEq0BITssfoL6wHwVLPAiiC71VSMbw2F+Fh51oP5Kb97aXr2ae
Fk6hUj1hRRnVepRDDBLKsvdyfHs7bTGGgVWnBwcVyUdrH3q3RbKQiWaA7BMu7/kEngEGyGONp6zo
hLUb3+3L2MRj6P9oSJXCikGvO8ngIe7phTPlLboL0LFxWyUGHNFtLqFWja0QQ0QYm8MvHl0TVi+y
PGL9ZkTFWCMz1ZpiUIgUTFgkk4DxFy8q38PduHW3v+4jy8PFCPIlCwtJ2fmz1YhzIZMCJ2xwlNsw
UHGKMf711h+mOw4U/6zY7yvo+tPZf6tGQdPYjmJYNUQMRjdB6zebpYvl2shV+RaruYaAwS1ZFDBl
9dDrGV4PV5DxCw++uWM++tbd4bc2FBxFYq0IYaUR6MPb5OVYOccxBKmvdJRfslPpfW7YUcw6uP+W
SeESdhzV4K+HVkg3vtSi2Yam5qQ/gtK8IF/NuBvX8fa3MAqbZrFVwzaFgkTYMdrePk2raWL1X6dT
eQqTxm6I40SCLpr7jlbqh4dtviHZcPT9FdjvZjHErYbPC3FU3FLq8uDPCsRxiCZeBqe8pPv6CVwu
NkPQGqRrKI4ScmQZzZuUX/BDmKcTujEwxmv7r/eZjcQ+5hYZUtZuqKUUyhNGTBEkWQcpKCUYSOrL
piM52IfH0Ga1p3Aph3KCOK0Gaaog52uPDMhGrlv0w2Le98cPLFJnNYOuNqcuxNEXVSLOoOHPIA7c
O7YbIJ64uifN7NDDcpzOaFbQzBMZZTAfmtfpvlTMe2c61FiaipHgTX48V8/gO7pt6tUky/I3UZ6T
YSV0FTbkg4728YoJexPrYNE0BEQGGemHcWCcO3kNu5YCqbtMGbVEQo1dRPQheslkym+IDrJPVBgG
53gyo+NDYaXudfvwADr90YqfkONTLDC0ZwYaWR3BcXLzzkLtjMXSt4YIyx9G3U2lMnJiXeCHPdVo
AzHYfINr+LYUQF1EU94V3VgSU7vHxkp5U/L+YTYUXlm30Wr6YymLuo16Y8wbnpxTNK1icBAZkNze
XkF4y7/+jJ9Vs9iWGLd/qnxWCxrLiuTfF08BuR1GpSc+LmHnvHGXOrf9dTUbuVSMAiAxS8Nm+vpK
+5e3EMufHzTnAG+NsWmemZZYuwU1zTBEA9vowB5AWVFrBX4aEbJc624HPifRbclH05ODrjGC2NWI
cimKslvPd+2UYyTmugfH4NtbboPVxjG8zMbkMgNeWVpRJgT1cDgqOUTx3tPxXb4mLgNXV1t1lspQ
+D0rLcbOU0goL72DyQJCKMHwg/Ur4venoaDbIAT9WgARNsENLGzdokGH3QO7+rhYqEJ3tY1zKUux
0RN/dt3peA1Pv8yfpMMJM6uf02YTe6zP818g+V/V6A62GRxAIz93uJVeji44F4GF3j1CZDK4x8p4
rNZ3lvpRcOyLeq+OAvQDMca1OAdmsEtDNNebqAV6WLdoXcrK/ATxOXdPupk/GL64mstcyqdQl0z5
xLMI+ZOHjgWAIppV8Qpg3b3EHeiIeSmGwl5NaTV/buEumHtpzODYknoJwyf/C+j+/nAUXKQ62Cbi
CrogDYKt2WbSgVQyNjPXLr3W2n1ijO78GWE7AOMsrEV/S+Uo7CgRq9ddAblwF2C8/tpv+PfmnSWG
ZUMKN6bxP9C7t/Xzi2Eeux/tRm7RlRbjq4F52CPdMwzd1l5vS90oKMmEMUzFCLph6cERy/4KM/zB
UoxlPwpLVNVPypJcloWZ3suogHwNrrG8Yz3w+dc7aLpmpa6TTpfggvBzxd2+JztMDcwHhHuGheMd
PtztrG4v78U9ZiQYVmRoSNM3q7nCAfEBKXtX2Ac7w6rcyN2DapEhZ/32/60jhSYoFYudMMOSe1Qy
x9YcONJEYSOXBQrN96xFNZy9j3F1EmPhIzSR82yMPG900I6wpqH36IuoELvPMI7x8947vDqh8zWM
0TAfKowjQY+x8qUyoTRN7DrOtrtFayFYNy7cPenvB2M1sxrP+o4UwiTDPGmFBPuiNQP7Y6UN9rA3
Frr8X8muhsBFZxd2UN/+qKz7iKZ6TkWtRHYDSmI2GDSQuGuvvzxQ5hwcjOSzTLoqTRd4XZFkAS9a
VaYCSCPOOD8hKh5nFykidBuYlf2seDtoiLZbk6HdmkmX8v4waavLKXkAgQlvh+RhY17RGm5PkqlY
d7y7szCoaKARhpXDWYvCMP2siYpEgktF+K6nmJZhP2GnM5zW7d40NKiXrGO/5p1LEdRpVOIqEqRG
gHfa9ul9cC8McF4NjpYC6Mt7NgJRSSEAOS/yyEBbBt7PmH9yMHOCfUYMeWsIuhRHuQZX9FXLRTCZ
Xpt9gF7zXwwBqz2uSwmUM3RKOGL8AxJQNUbl7t3MSAQEEsHbTseUQ93YoCPr/a6HHLzsX8CcGVpX
Tzsj9AF/AUMU+cl05LNUibq1w2hKkeb6UskGMKau4IE1D0eJlVFbfZotJVFXdVdXIfbKzgSc0C0o
NKBol1uC/KG5A7OvzWa7XwsOlhKpi1vX+qJGUgWfqzLlKwI69o3GOKZ0zqZoyzBRBojoSIMeYkdE
48hYP6NH4vz5dPtbMfybrirkZSXFWjTCgJMTRq4usBdCr6Pdv6hDVxIKLmuKzMc3UlqHr5+S2NNG
M+SsOrIqAWySWmqLdjlebyvGACK6uFDUk5EPxIhg64hBS7XbWKxtDqu5vIUv0PdGmmMaGeeKZDxe
XlRLBk0loOjgRNc7bGVmevtqKWMpj4IKuUsSvSdgZL8IL/xnYdbbEzpVM08erBnjRZtdIZiPVWie
Lx/Mo8b6jBR+KM0sz8NEhNsDdjcRxkYWbqyFckv9aNwYqykVeXgKRieah8Yia9Wy+7sNVsmiy5nh
+SxAVCns6Cd/EtOQeMjLcQQ1o3vV7QfPHL3HD0Y4s5qcWCpGgUZT5thaK+GUgd1d2jQ/ldeP296+
Go8uJNA5g7nHygTsloYyR9y70iYyMRx8eSCTJ2hbQOeedxmwbHXPquwyoJ5OHOTKOM9CDCNG3pnZ
DMmCd3pmVpD6pOI7/PUnW/m5D7fIV6Ma2V9lxUpT0N0hzcOsqv2XaPBfvKLH2cLU1xUu+LpTkBfD
ShMQwb4Hzis4W344VrNl3cwMCKYHaCVQj49aTCKa+j66v7D4pFkoRQ+xJYJWp2jUIX5eIL5InGzT
mEczCkwpMOUefPFdgiCAdZqZdqQAo0ySUQIlBHFJbLmeN6FNFnf/wLLhzRmdO//H40wvfOL7MVPn
EicA8c3RFexrhX3DCjaFbwFVHyyoYtzR9I4nXxmUKha/zpviHt/Cj+Cc3CfXYgus+v9wECgAKVUx
yKqRiLMRJL4cn3jvxXBjwQoK039AQSzC1snbkMI6fHTyQKv9GRSxX2iMzIt7evDkq+fsdl8Dekym
N8b1QqcLKj2SplyDhgOaal6ORx9l5sLZGLFzZu2/YIQGOvVGqbK2nWXp69v598UB6QFWXWe1Mr+A
Yzo90OsFWg7IMwhs8Xgsg1H9FbWtC8oFrLtlNZu6FEW9UJKsKic5xzFDTxeIyfA2R/o2wBLUe/1g
modX7EnBth7s6iGLgVhUQixwoZc/oZs4DEQBioIQwk3teuN5loMOKbxgSGcF4xHzxZx842VB5wV6
Je6VZIK4zkKiGqlxbIgeTYxY3nvm8yH/gbjrMj1f0nNJmPmZE2erJA5LY1MRSppp6qhpkJ+YOTpw
ZNuPzE88Ahh6sgIGnYpNwDoTcZxEsBO19cwJ0WvPSk8zfZTClEnlNGxZIj6KJ8a8kbxHdI7YzEuc
FZrQ+5wEpDojoYKc2n1B8wjendcUlWjffti2pmybKK5ajrVJOIuVjGC5i0ElPHpwjs6JBNEvpA/H
fd9iCRpuhXFDNst649l3PdUcsTPlYN1h8MFs9tzhIx1MVsaHCmwxxiAj44LeC0UALziIwb8nXmbR
yJsel/xBji8tb0vSWxzt4sfbgE3BGiVEovs/dF5Tw5LT44MR/ODqozRNpqg68fhLCIYNJ8VmOpbm
bZG0D/0jU5UMES30oibQvRmxn4f1IPnxoRuvg3LPSbVtoBNT03VXmpGiV3g89WqtdJRC0qywtbK8
cko9b3ZlxuJ4XTWyxmtgBiGNaTz1OvI5LIlCETA+RBlZEhUdiyy2Rr+1Ep2VFCWYuoChf9ReiKJD
m2noki4x4kPMh17D12YjCN5t01JR4T8iCAGUaAiCwRvUJTUZZTioY5gcpOYohrqtZtjbrs4WKI5M
TmUET6vCDAFG0yUJfc/UHWLoXc+RrMOhbsKnUd1hFtLlgs7jkq1edgPDa6g3wz+qGbIuq/BJEXwH
30+DJGl9mxiQxmVnX0usOt+ls2Tdtt/qJzJ0bDnUSKqVPvr1UDaJokXJIWu5NyXWpntey0LG6vE1
l4M6AtbHibqm0NdRGEaVkkhlcuDn3Iyzo6bwYFYPsDQw7xii1oyGi4UXVVVT5T8pAo3ZL+O4Tg7y
TvCt/K14vm2vNRdY/n3qxhmUrOTioUoOmmDzs+TlaWjr6bQr+cIZ0ti9LW1dG103dBX7U0SeAmaj
Snsl74BVI6+aWTGbKHhbfZ4xPI2+R79cDU18/8qhXC3np4BLBDk+pOkhKRoz5FtLa56rIDIFP3PR
/meO5a8mYQHjqmOIBibXFDDsKzwF+H2aZmUbAovyftcMjRVWz2H2kc6xfduOa16u/Zbzpf+i9aXu
uaJVAgBRnp3q6NSEzu2/v/qdJEMRZFkFvH/1HC7+vg5eQ7+J4uRQCSC/rB0j3YUGx1Bi1fUWQsi/
L4T0YZFEYoWjmuS2n3yERnoRErUxO243tPzxtkZ0OPKPSyykUY7uZ0gLdhPBusnNudwMlcYk83av
ZeOphXiYZv2U8hc1na1gOIct3v9NtS0NZw5FOwresvqcdVtNtwzBatIHHo1bvNaCmk95uP1L1+5z
TZFERZdUXJQ6ZZYoF3y1kWH7HPsNuTdR5Ryl/eAGzeS4bSM9BgnjUbv6sRcCKcvoQyNHKnKMB772
7dYo7bhFmDvtbqu1+rUXUqijoYW6NkY8pLTdrzzIHS7Z8MZVie20HBiOtXo6FPTEyqBtlkCX/t2x
pHCKuHECPPea/9NINn0z/rytzLrJfksgv2DhumAbxFa8qkkOQ1k4ZZ3FtuSXVtwqEeMgrgKKik2C
YAeSeawU/C4ozBo9asQ2ORjxmx9HVjLsBr+zYsbpoJOi/5yOhRzyOxYK8UU0BAqHayZLd2M/WHm/
H6O9PlReWffOlFp++h6Kj12XW9O4N4byqMXBuS2bTT4hsC4ahoFXvWXxe6hDUFeKKLQqDDzaWhhv
BkW7FBxYxarOC1qksP7ic2LqmBexi0BHWPtd+6SvfZXrCxw5IzXLalf3szmUjANAjhEdPGoG4lOZ
1xAC6dQByMHlMczjnBwUbXipQvksRY1bxAe1sLtKdVGOaRmxEN3x9PVVdV7WDPzH87JCnew50RGM
9RAZ6JI1cJs+2/nVC6d1llLt1aKwZbmz9AZRC+ZvX2/bdM1zEYbpMiYwVLQ1UuoWgzFlXJpDNnfP
zf3WKFpnTDsr5zvGq/m2pD8eQKrMNVzN4+sJc7ULc87V6/NgKPd4uTD8hCWJCl/0KW41VYUkI233
kjGd0qA9clln8VEyMj7eGsT8th/e/N990kiSLAq5NDlEM2bfubdavx/zH3/xjcDfi+Z6wnP9hwww
zBRZhlPWDp4sh/ugOSZFZaVzw0BkmlnhH09cSJK+a6PUHBfwYo/zPOmWHI1gs9Ecw7e5OrOFRv0I
humYjiDzzbL7KRatTMvPWlrch/HsCDO/aX40XfqYxL0bBMJkCpqXDK/hMG8mvsH+EHnchlw7m4KO
WY6ZZ4V16wdJMvDQ1XhdFhQKHoc8SLMuws/Ph/kxJnvbI6+efgo6SI8Vq+GSfafId0qm78OgNXlB
YuDzquNpkiJoJCBTDAoO0c1dDqKs4TBlfuIJsa5u+yKTnqRZqO5qriwZ186q82EVOjpjRF4xDOra
EVR1jEVFhvOlTWPLfKe6bY6eqqGsxM1tH1yN1XUdW7iRKMGrjS729OokSTEHWYV/33OlN2t6YRVp
edFUbcfr06Me1I7q966UNfe3Za8FCkvRlFe2YTuWUyUkh1QwCktTes0ae7H0bktZNaauYZyIvLEl
OqAT5zBGrKcA+NHfipPctUceJB+3hax5CDIGEv5TMO9GrymafR7xSOEjvM3b7azl2zCpN0nXNSby
mox54jWzGQKhucO8NMYhqeinSKSm0nIOD3kxuWijbolFEzP0WTPaUgblgWLL5Wo4EH0CZLbHYzvn
NjMmXTUaCa10TeYlg85i61UmZkpqAJXa0U2Dt7LkrDDq3Dhm3RyrJltIogBkMvApFF+HJOlTz3OT
7z9vf/9Vey0EUAhRVrKfhAHsFfEe0nFmEvEWM4Rh2YuKJ7pQi31NgxYtd5RSJInq49S7Ip+7f6EM
9i6oPOIkxC+UHGUo2pYvoYxRn4sMhJTT4xw/3Zax+kUWMqj4xA/0ZEpDOHHOPfb/Q9p17ciNA9sv
EkCJVHpV6qCe7BmP/SI4jJWzRIWvv0dzcXe72UIL3mvsGtiH7RLJYrHCqVNtbMMYbKjw6m7pC3uB
psmGLvK38bbLGiNPs1OdlmDk73YdfarTzg21rShBbOlYnlfEOtSkyIISk4jxOkOdsC7MHiamjQdL
ieDQSVI6OLLKTdnqlTD1eRgQO8pAQMhAikun4K7PksZXeRo7JZFyV1fBmWtI2p/b+7yimBefJiim
Lo1jMrWI8glv7GE8dplmDcZGCLu+Aaosy0vWj8D+XfoXUsjzfuyl5ETk0AlLtk/CVyCCa5S6y+Ct
mSxtPEo6t1hY2bGG/IKfDJjyrcwbZ7622mWOqwpPQ9bgKlx+R6zLnOglsgx6I3md5JqpYtPy9e+3
9FyIcilkKkKDJRxCJqS2UD91YyO1Op1svMwr+stQvWB4mwie5c/2urOYMIvG2NC1HGY+waihAiWc
0ZGgyjTf2rU1SaaCfAdS0fBvxBnRQa62jSZBEr7DraXIifrKk3VfHbY8uUXbhCCMmVRGPETRUkpE
yxKCmbaTOsTTyIjHjtKxo17w0pql9huSYaXN4yp0//60zkUKhsastBzEBMhGTGViVcH0nLEE0wNl
57aY1T3UMGZbllVKqOhGpQ14iGZ5wmkNymBhHGm/r/k+6h9UNWN/H5sgrEO5BWUKBUmJ5VvONCOY
BqMOE9hnNr12+0z9slXTWjHOKgHx5ecUXcRpggC54FmvdmF2yiKtsApVUe3RbLbi45XLeiFFME0k
q2oiF3EGn8kbUU9OYTa7sdwIT1el4FQwAp0YiiYWC9S6qWV5TrJTICOtOD/XzZ3R1Rue7PIiCnoN
zuF/hQhLAaAtzo0wx1tT6iAEGNIXMjSqEyWdYcWszNxO6g0nmZONCHJ9cch1G/DdZSKyWSZR38/c
RJadyGPskLp1y24YHL3/+wAI6/tXjmDfM8kMY41jE4sq2ZvFW6QPllliqCzfMHorBgKCDGRLNFU1
0Yl5qdpDU7M5bprsBLKRfZB3MBLsXsmUPZdk2ZrS6HD72q5uIEWenWjKwlUhyKNm30R6U2SnLlc8
BMaO1P9pM31DPdbyexjqDp5xTSPIiYrDPdEBMCtZi2UNYwgjLodWl2WunpK7SE6tqQ/uB+PnkOjv
YRfY3XyMNO6lSWalX0zZldrq1Si2Vr5isC4+SVi5akZqgPxJdhoblyMkSov98o7xPt4IV1aP9N+1
X3E7ldyYJt5mJx68jgHby+2AdFdpF6OX938LaFpcMZVgmKOpIFRHaCGYrkhpO2xtlZ3KSere+jxL
DvUgRzaXmWJLeV48GZXRPxc05C4GSCUOwAo/2MCSp5oX5vt/0C5M29MYNRnqRcK10XI5K5MZ2qWo
QCsTMP1UOnGKNNx4fEQSis9Vy0QnIG0EgRagDpfXxgDJxWxK2ONgBo4CybAehkctGgyffGqUwCNJ
uwtYv+OM2gHZsfRPjiJw+pJmT2O0oexrV+rsW0RudDrzNBsVKFbSIqoDLCEaS7fMN1zONa06lyJ4
eioq0OVU4JxJ+lUqLcYsznZU/bZVNV/DWiDO/mdrqeDtlWMeITdfo5Bp9Y3dNbuPqrUnxaKZNb3o
ldUHzp9gw6yv3c1zmUJihNE2b6kBc0Eq6uaoAuRJa9f5KwqcGw7zWmoNfjvMLRqQEOuJHnOXaGYo
EZwWr5/01kHNFAZpVo9yclBaJ5JeJN1NZTvhL7evxlre6UKwsK8V+iNlOR6wr2PgSfw49O5MrXL0
tO6zIEiQ5uN1tnFTVpXzbLnCzlZ9k4WR0cM8JJol8dYKgnQ7HlqVoiKti0ydrFNx8EHYYjYAn6Ez
2Vw6YWtY5vAqDf/lBqDQDYwTQdipC3eet43UaCnufC9/j2izw5BExCNzJVljtjVtT0TgfRoYFQlY
uBhoYENV79LAKBrLJc6K/GSw3u0U+QCUzD6cvU57MckhGLgb1q5af0+6/3BgGoF7wxQK2ZrgWcXw
30M9bvNTUN0PIUpvg2FlW0LWjMkiQQdoYAGUCELURs61VjfzU6Nrv/uBfGkr7o05WA2A3xrjLZf0
yluENQF6iynAxxBKTOGNmkZkmqUkHH09s1GylIjsRfB/WzTsUrYL23FjD9fkYWl4ZIiC4pcY34FA
KktGzCHyld4sfxV63NgweaETobbn8UL9gfKVsS+Tdt4IVK7VBivVDayRGhR5czEtSmotwGznYfC7
XkseczVKn8dU+xqz2dwXafpAaP27RxfeiRYJP0Waqh1MWigbRu7qePEVsG1UxfHCK1CFSz8U7dR3
UjT6eU+Rj/1eFKqVmfXOrHyCQv9tw3ZluxE/A/ikIpQ28OSb7PKmNEDKVmGq43DHe8oTN2XqHQAx
+7jQNiKb61cf11IGVgEwNQSdV3m6rAijdNIhqntnx+FOsnU7fg1f0zv2mNxLx+a1/Nn+nJ7/en0Q
iowtcizIEF8979I85o1ujP4EvN80lLZppK4ioSE72kKorGwlggDGTLxNuPxinDvNrdGXeTf5Y8ot
sz5m4Amr5Lsifbu9pOVILqI37CNmE9OFVgs5LBEqq+elJk9JP/lK8jWs35Mt7MXaNVCBW0TKAzlV
cmU9TZTWcpoaYARrwKWtvyVyYQO/ZidlccLUSScq4OVXuj0r74Nm7P5+dSb+wAFFhgdB/aVCUtLP
WRmbo79wydtdCJbiPKvHjTu2clYa4J+okGlLTkJ0dTGbI27SDuCElqiu1pGnJiZ3ZdskVoPU1e0V
rdgzjSw1G6iGTJHfvVyRoszFXLchtlOruNNxrXZ4NTROUSr5z1iPyanEcezhRBH3tuSrh10nS1Ic
gQXgcyYwQpeSo1mPpylXR7/KuBXJ3aKOtbYRbK8K0VFFIkCFMtzrSyGESqWcKdHkkzSw2mXCgHyn
KH/rYi4rMQGNxpMAB0KMSCe5IzTt48nvs480xWgIBCfmYBsbG7ZiepEUQ9WNfaIQxExSqYSs6Wsy
+Zn2S5c8FVWxLDsyM7YN9HXfPpxFkYVrjKu1hFkMU6CANbvcNxUkrkHcxbOPwsIur8IvfM6PE/2D
PjlbUWy5ee21ccMJWzsrjLgCOggmGA6roBDjUEg1PgUmWEusgD0VRuYgV7KxsrVdhLnVdZhCxLbi
FTaBOYrKWJ/8CgCZVHKrln5kU3XfV7o/ZMXGma2Yw6WsCGIGw0A2WGxqLAkDgUkzz34R982HkWc9
x6TV2Xi+fVxrFkMHqHYBPlCcmnx5XO2YaWXCVIxHjlrmVJoJm0FV+sBTWPtS7pTvt+WtWQ0DTzL+
RYUAJYJLebRjgxnodPblIt+TyqeR9Is3VqOnXlvPXqvGG97Pij7CF1iycgQwQiqOU2iT3tRTFhEf
LFluJM9ukQJCRd+0dpcr7sgcVKc2RK7sKUQC5sRMFSNnFMEydn3SSnkCkVEdeZ2Zu9JoFfUHrTf2
ckUhdRnRDYo9MhwBkS5tmnUksbSe+EErV1YwJex7WeqRV2mRsZMylj2QOah3f32ASxkEsGVGjWVK
xeUBTpoat4WuzD7GTxtt7wWZn8qqZQYqwsbIyov9bXlrm3kuT1CYCjE4UwsojBpbuTsHbrdLtp6y
tY08l6EIa5oyowlKNvtcPejZ09ANrqnstOyu6rKN7VsxVUBBLPUdILN1pMYuRRWqqhfllE8+cFQ7
qQWqOOduMwQbw9ZWdg0hFKzhAnuDNGHXurHuiolVkz+Bq96Kg+ZpJG7Sc7+rtmqba6IMmRHk+2Cs
gAu6XFGepk1c5AXesMpOu/RVYjmx1FZxDDXc8OrXNu9clHCxSrRI0l6GqEx9llP01QLKN28YxBVd
AF4PZTgVpwSAoiBDRfhGQEM++RpGwsjsgf3qOfAQGLa7lS9csfAw7SgYwFAoeC4FrcuxgkhNYXqD
iloSEKbK/HH77lyndxAywjnTkPNealXiZZW6SJFHJmMxYfVUxo9BuDe6LxU5NEPscpAlxPoxJV9u
S107JTRFwfZB72BwBVcXOjnneaTgSVGlyZJitNfRFD35Yf/0HwQxlClwXoZ8dZcSmtBw0LE6qEMY
1E7SIJJH0+xtKeubqELEErxCjnBlDW1o0C+Ic6pK8BRJf9Lgx+DFDwW6q7l0P22hZFZeSJRc4N9C
M5ZXWRC3zMuIdSmbfSAcnJAArJpbUqrvEuXYTNMxotLGAlcuMAQiajAIeq6AA7q8wAEp5yhrq9ln
owowblm+xhEAEwEwFl41K782tnOJ8wUH0QTCzdBkE34HZF6KMxUMFejHdvbrmg1Hqg+pNaJqaOvp
MOwrtExZE0vAQ9VEhp/GI91TEhcPmp5pjRVPZuen+VxsvNgrVxGldzhBgD2DBkvsylLkWZoUdEb7
RR8R+KhmYvO6aqzbS1+5GJACDTIRVqBwLDydSB8XYVj3sz8cydP0O9j4+RVPx4QLxwjAb0ByiUm6
jhghI+UA1yrQd2hgt+izkf3K9PQwBCB6TMMuPdCx3LjtK/bSBDYChWpk7ogm1u6kHqZE0ydsnTZa
QVs4fHrOCzwF7ez088/bO7gWw59LE8tYQ9MrLC84dPWov9dvmExceIYzvRu9XR6ULWmrO4qcDv6B
kYElvVTVYKyhwy12tNE7v1LIHh2E+zrQvkz9ryx7UINXdDXd0dbRZ6eu/Jq4ypCc6hxOX2jn6nNO
IrKP6dagjLULi9SlDiwl3g1Yv8vPimZtRkct9IjSZ6bcJUNisfk+ybeWvyzv8qbK8PKWJkzgqVR6
NY/NaCgAsLBE2vDKzBcdNfs6uyubP6rcvSUxsw3zIdCOUvD3MSQEo1zHsD4NScNF586gFWE+96mu
1jjl9mdtciuEe2twW1M/mu+RakXtFnD0+qAB4oADg1dSVpDjXm7umcCJaGOW1g2cTFLcw0aiANvj
BKtTr6DdYjgklTw4mTptmJ1rg7CIXRAkiyOAqvSl2MGcMWu0gynUsq8S3XXmyxxvmNvr12SBp8DW
Eh0x61XrZNNn6C+LIKIs3GmKnWmgFjPfzGkG/LL0gr/G+S7cZnA40NyIJBcTHc9ez1pJZTAHJFOU
fclQ+UUEE32Xq3gjQXNdzv8UZZoUyWSC5KTgqXXTzEY8JbNf/SrqYpdLvdOz9tR0o9XVkTNwhJRh
gQaryB/b+6Grn/L5pLHMLvuQo9w/2CyTN050TZGgsAbuC0B4+HN5oimSSXKU4y2V82/oObEmr0dN
VNm34alDovGv/WHEtbiiQKEvsBcxZTqHtaElGpn9oLwfpD9oUOy3QIXXL+OlCGFBKL80AQavYJOH
r3z+Sf8+HkIzELpyUPtEp59CBW+gyzWtqJdYGQh0T6UUVy/q3yQ9/tvGIygLKp0wmkhZokVeuTyY
rkdLdhrGiMmBbtZ2PXAmh6q5H3eh9nT7jbp+EC8l0UtJs6HDltaQpESKlci9Z5oYP21QfwojJzA3
FG7tfp+vS3gLGLKH8gReND+Rjh9KZ4fUVie3kna3F7VmqQAwQ7cy8hoKSoCXi2omNVc7Y1GDInGC
rHIqlP/GKdhYzXUhfDkmtOIgb7JUVJhgEcdKbeDDILsgwWRosTXQHgx2U2GNUe0M0e/CbF7ksXoY
0nBHJauNTev2QsUpkci0XX6BoPC4u0UAdwZPQZd4UtSeFqtphuZxSj1EMRnp3rK48uLAUTI37Wxw
4e5vf8LqXlMZrL4M0CtZjECDvmUD77AHpLo3gDUo1ZPU/W1H/bJKBqDnkqvFG7vYsbMHT5V4VnUc
GQ9t+FHMz+h52kygr1kOnCPQDNAXVF2EezCQouvwTsBLcfi+eb29R9cuEL7/7McFtc+Z0oazgR/v
pGNaPlfR3ayhX9O9LWX1KgOShhQbfCAkBC53SQlRrqziAL4txvuVtir5AwgVG7sfvNuC1p4NxK84
86VfF5DcS0Fk0gO5qyAIdZ07KZofsiD9QG//G1X2QcC/KIjuLb3cyB+uKRrSHLjWsCBLvehSaiJl
PB1ISvwqbe2kuZOUhwL4+P+wtDMhwh6qJAGORk2IP3LzrQp7txy5B2oCuzIU20gVt9F1Ly/TDYO1
ZhcRxy2VS2BOsbrLtcVTi2T9UMPeN180/VGre4uyB+xskiBeaL7eXuTaTqJtC+UVlPZQdhaMBsiF
JygrpJnd+N5KoS+N7SmXksNtMWtafy5GWFRhRl1dRxXx48JVuZ0nflIgn/12W8qaMgIo8NlFgbdS
tMGhCdYggzbED/eZfK/UljZ53A0kp9iB7fq2rNWNW8JVVEaBexcRLVPNtHpQ8HypCnLHUejKyVcT
z8ttKav7Zmrw8D+JiERkidkXdYvWCOIb8X5ClxanDzoqbTzdyLqurQZ0NSDhQbrIRJvkpdI1AQ2T
puVwZmAkWFRYMjZMTn7+/WrOpQjK1hQ0r/toIP7w1Lcfsv4uTTvlr/t28EDAs0Zcj0yogTDzcikx
4Js8KwnxJ+U4TbuO2EG/i/uNDVszsFAw1GXQs4ci6LKhZ8+QhNOvpokSdI7eF1gD61t7DG2TT+52
ZXL5ZCGcBeMO4EX4W0aBRnA1i1FBgmuUuD/PcJm7MU2spGjGl9unc82xgZqMgn4nPBvQBCZCT/Dt
pEmmgPt17tf6+1B4QekX1clQvknyW1M7QXKcPtjjkOzywo9B9ZFNJ+Mllo7RvkRjUmoFNvtJe6fN
Nl6ZlUzm5acJ202mtjVHdJH65Q9+yJzneTd538hJ/XZ7C9Z8qIstWO7j2bEmqVkERgQ5HZgK5rsh
TCxaOrrpFvQQtZb5bUifGN1Hr5v25NNxuT7kf3dfeElTHD0dOEQ35SEmBxrs1AKpZ0uRj2q7z5Ov
LLbldynSrSnwgtyOv5TSY+WBqqbBeHXzedaQbQ1P6X5mrmJ+dMqu0U7NfBfifwbpnRe9Js9VaBVd
vW+lY2GgeXu2gmLDYH0mHG4tQ9BVQx94Q7nJ/RZ97/GxSV6NQLaU4bWTNcw5qWxdtxLkm/rImwc7
mj7KuzYvvVB6jpNdCgR5Uh6M8V2togPz1fBdrh+LApOKMV+3YuiIc7I5tdXeKozXRPrTDqEVg1Vi
iyD3swJ5axnLU3OmCFo06mY9hoPPikcUB8fKmalmaeF+IZ+ZLY7BydGvHFTOeuDMsJd9YaUPamlr
OIXaz4CRifaxfi/Zafh1MhxuHjoeOWnyVhK71vzuIX4aD+FRcRkY3szexaZZOJbmKOcvpVc+SqOt
TA/syTCf8uQ1le5Hsqus4WV8q2UrTh/4vZZapWKNaPtTTiR4MHMHbDdmtOEEreQtcfOAbKILzdTS
bX25EdVkSO2IlIMPxixA/qa8dbWmng95XYa2MRaKn5RZboVUe8gwtPNL3vbgbwPp6f721fykfbk8
EUVG/IkcNINrromkdXLG654P8eDPUBdgMG1Z5V848t3IrNpz0/nGR60zqwGQoqxlNzM1l5KDOX1P
VdNKBuqOqoUheV1nSVlsZwMYdTtpvyR7syi1amLVvWR3u15r9saS2UefrJH7Xavtibbhvm6uRdhU
pS+VujIj4Bql4xTZ+ru6l3Atygfqh6k7hgYwuO447k3MBcpBtRUhW4zSZHlI5YfkgeoWk/axG/Nd
mdqB4vDyd+lFRyQYdfpU9mC4BIfuX3tw2H6gz+DsoNiCx+hSD6Kq5APV8sH/zg6P9PH24a7Y3ctf
FzYkphGCygy/HnSYaEwaL1d2nQHcemkv1QxJvjf57HZT/q2np7YKETRFW7lbkXcSAfTyEQBMobsQ
qia+f0bSJCTvkwGIkulBItIj+MCscogey1Q9FjHmtCoNwMswYyUKBpPikNoOgmxXKuZzb8wvGNPx
C/m7u6gxCivj7R2vgz2qNs9BmONQbczYcEL0LkqeOcr7Yh7cjnrU8PX+eSgAh9Y1O5Q27u+1A4k1
AQmGtknMprsCkVSE8jwzisFvkhwYyMQpc45ihxug5nH7DMUZH/+7fWeiBA2pGpnVTdgM8B205waz
w7URmJVSewIryCtVYycrJOC+dYfQ6Y4P2TtPK6d47qIPTFWxwDaz5waxevpjaI40Z7aijjsl3zAj
n+7flRlZEAZwclAYVQX3MAjB8ttG8+CHWax7k8S9opBbJw81zSkwxvtUSsE9MOOw+Slze0mtnY7x
xJHaybTqrJDtuZUYLl7fezUAJR4DDcUpCguQT4xF4ca1YcFK5sizzBpCxk7zWoV1z7c3+xMYdrUM
+NJA08M8gzPi8jqi8QGMHGY7+CVIH3UFpI+YGGlJpXpgM9+16sEwduP0g0m2Gd3VZuIZplXIA0ZF
TIcKnsyQ/lDqeePxX4QKHwV0DYp4KIKgp1Ak80aHnLxs7eAPRvBcmLuufJJD5vVtvgcsteZ+NHcb
nuG1a6xAJPpAl9IkXFblch/GGv3GZkogMm3sOTmCPvK/LIoulgGANsQW9FJC1emD1GVAvxdwAKJo
1yn3upLZLd9lqDn3x3LawGVfhxZY0plAQUPRIlmoZQmBw+jS2DLQQqDuJtXlWzd25W1fJJmfNA2o
yolY7MaUxiEbsXmyvk/KZA8f6069D8l9+6t541nghfKGkVjs+JWGnEkUIsAgM4J8DiExTvatXf4C
3vzQb8EdV4XAZQHAVge2XWQK70OWGlopD75RBVY+fTcDyYvzZxrxQ59/51uFgFWtPxMnKEjB8rkq
I6wpOwx3RLONh/YgJVZxbDcUY8WWg5ry33UJijEpbKrTCYJ48qqUObzR37p0AknXxp1aibagF2eC
hGirbzMt1w3YSPqe7/qP4Ftu0z8M/Z1Wu1HcWFfBM1HLms/87EyZO51iRImfPDaPlGBweO/ljuY1
Rzwg+sZV3tpA4YWakXet9BHCJjt/Rhv/8AAWiQ3DvJz2lYafLUjwZBKK2oLeLHv3ED3yzup+8q+9
Ex2J1x8AaOu/bshbbswtecJDkEZq05bwJfzOQ3NA/Zrv6I6cMIH9oAJRvEX1cJ0nutAMsW5X1KNZ
Mn0aUGPY8/6+HaGLWyCBtbftXP1E8ELM+86MCe5vn1l1bOf7IrKK2Zl9pbChF5EV+dLO8Ijl6NyN
vm/cstUlQudQywEQHE3AlxopjXFRSAHML7oRjlkLSz/KVrHVSLjm8aKZ6l8xgi5ieF0Osnhc5tCf
qVN+dKUzItPAPT54ZhTamApqJJELfit7wwXaWqCgobqkyBg5D8ksdY1kF6k7Y562rsHqVUNGGdUw
EE2hCfpyF6u8D5OOKwgXigPbJSfql5ml2clD01laj6nSmUu4JT2xZsPhXbcoS88YWZq4QUhyKbkD
u0oK/hCoKLIhXJn3/buplq5e+EY6gPUVXUfVN3Cm2QMLNuzLJ+ZcvIwLgQ06HJfuEjFGzeaurTpM
GfHjOnpi2a7VvuoZ37HiNJMHlYJ0NvzZMIslYMNS7uQ4dljo9+1uaL5My8eZ34jphWz/9ySx+oK3
AaoRmMMFGypYiSAuOShiMzSexM/V8Eeav0/D24YlWtOrf2VcgcQSJY464G5GPzmp2h7cel7mR/dg
6t+DbupJe7GGA93dlrkqcnE2wf4FmIjIG0SkQg8rGcuaxh+tcj+WO6Y/3Rax5kwAhP+PiOUTzh4o
nXKl7tGB5QevDCNBOsu8H4/Rliu25kOcSxGUVgWpFIKPdITJe9FNTPxIpN2cAfCi7RpyaLv9JhmY
OChmCddwPYALha4joyL2TyjVkBdglRh9kGW45T50UV7Q7+s7FUNfmz0/jkf9Mf45e9oufKCH25u6
Zh3OZQvWQc8LQ53nAj1lO47qCbrzjtrrbRHXjffL+lD1XxBECoh1BBk5EkAyayGjcZY5RsYh3nX7
dKfb1Y49S17uGRslgcX9Ei//uUDBD8xJysaugsABwyq2mI9Wd+xsNYLv19J80JMux47lA1rc6wd5
/BlJ/B4nuHGnPtFHt9YhaPzYBFMwcqxDevHq5+pL64Y/wLF04JZxmPfxsXbSo3aoD+Mu2yvvyb3+
Lbif/PZxwzVcvduA1YBWBfSm6Na7vHhKErBOSbFiFeze95mkWnJVbD1Ta94a+msA+DIgiojlawN4
xIouZ2Z68Wv3wo6GC8LpfXxq7ttDz70NnVwe9autPRMnPL000dKyLCp0Of5p9+ZLh5tHvdiV/Wo/
PA7v0X324wX5340Hf1V3zqQKxj8t5izWzEUxQdc/uIBL2nn9Je03kngbYj6jijNLmZOx6EsNYrix
l5oXPj/M7H7aysyvpZkAy/jnyD7f/zMxIHpHf49eQky9z3PH2FUHrbaswsG0DUc+ti/MmkGg+Ki6
tU2f+FE+Gv+//RR9myksQa3W19hP7Z2MuyiSrbQZQWO74U6s3gB4iGTphQHgZNnws5WiW5SYZduN
fj3vACJFHXvaakhdtVlnIgQvNNdBwBsgwe+PJuYNtvcytnJD5xc7e63z/65C0PkyrngyGVhF/jTU
VvFNVaysuCv4M1BzHxpB1ygQ8xtCxSl2//u4na1LUHlNDzU567AuZM8xMe/nfJp+GLtmDxY8T78j
v+Dwar8weZN+QzghVdYWRcMKHAyvzz8fAJT55dmxrh9Ts23wAdNDa2nH1tZ+s8pqByRzLHS+/+i3
CMpvawsyYpcSp7bhJK6wz6CEMKRdHLttt/HCrZsvqCKmUeOSmcJR5qGksUaF+TLQ0aG95eFL/Qiu
YWuzhr/qxOMW/yNJOD8S1EMbtLhi6dtwBBuupxyqfbCvbPCU/CejDOdLR3/sQmIsPDRBO0dE63sY
FMV5oNyaS4u+D/fzVzO0tJN+HH5rvR38Kh1EukW4Fa6svkBn0oVLHgZRwSQdmprkNoa4lH9MpPwO
4UeqWMgyGi/177bYLOasBiog6/lnzcK9j5tKqTkgP8Cpo7JphidCHdoekoeREtvIGsuYngrzEGZf
I+2nGUWWmXrBcIi7X2lYfA2L12Tk991E99NWE9Fyslfm4uzLBB2rQb5Vsmo5jeYrUyTwJLmzbim/
ivgpzOz0v0Wq51shqFoZg5N7ljlULXBp7ch4lWv7gDI8nktUeqxif6pyJ/5iHv6LYfx3pWIuRQ5Y
Ms8BVprUh+yxmUK00n3VGi/kXxr5d5195zJcLuOp28QarPvGZ6IFW9FLJhqlEhw/eQrutKfWBpu7
XbmDY1i1Mx4bS9mwHKvvzJnA5ZE4e8o6UyVxMJDRD41SdmppRFdiINGN1M2qB3ImRfDAY0XOJiUZ
sKxk3yiWjNjCTI9sM9Jdy7mdqYxYKFSnMk3DfjG1YI44KPxbTh56mVlJYNFKW8rypfRAJ77xqi2q
f+NqiAQF8HkYmTIsD7xJqW3eB56xnzqr/npbMdceEvRkYzwKiioaGksuzyoPmijJunn0yym2tXHH
K3iNWzQwq0LQroLmPTBcQdKlkFGSyyJpKSJ35WhWsl13T4q61RyzJUSwclEJOhU1UBDi0rewNyyi
Hbri+fZurWm2erYQwV4lFeNhq0CGEbwEyU8Jg95uC1gziOcChOMYmgF9EjIEAF9lTHaP2TuVq9UH
NIqMJZrVNh6k1fUgd4UGRxTB0bR4eTBJ1cq9XEJcdZDsLWqI1QM5+3HhQMZITdKyx4+ne5QE36WN
COSzY1u8IUuz0P99vHAYSzZyHGv8vnKXW0/jw4jxRFb9lPyQn8Ivnf0H/+HdPp1VU3ouUjwewzCG
TpcRQcav4AECMC84dnpt97nqGC0YotoP0J0V00tVN4AIErCrNr01hd82vmPZOmHpaENZFo4kn4le
78tza4KQdYnOcKGyONdtrtLqh2HE0RHzjrPQZZmqYd7wQAAqkzOSvwRRxcBekcjyeEgb3dxz9Cln
jsRqkoKWLTeOqlqMp041e0z9LKotHP/a9y49pTgt2JqrHigjMTKpGxa1btEmXPS59Kus62ynhOZk
F4Ea+fpMt5pBVoUu1gZTpdDkJBY8R2UkMRjfEVHxV2X4YbaHumKIe35X7OX2eaxo+tJHjghgyfJj
oNzlcXDMZsmGDJIwTps5rI60faI0pY3AwNzQ+pVFgbsLrOkgvEXsK558SCupZwSoWsx+IXWKfs75
hKFcgXQ3afmX28taeYIAdgWYBKmSpY1B0PbJbFjQsgDAe06+IvMKqJV5v7Tk0fKeJLMDIo2N/OvK
m44WK4wCXFgnqCkSY3NUitDeLhN0Mpihl8+p6RgYbnfoQQHXYr7J7vYCV8UtG4mEMtpmxdg+Koyi
HAqgh01QZlIUSaSO7VJifIR6s/U8rRwc+pKWXhaKFvYr1tXYyDFTbchkn5UByIMbOxpnO0Unu8bm
L023VXJaOzsZRHoAjKBVCH36lypZV5GudQC0g0tp9uJp37WN6cSJ5Bqhfmz14r3W5I+/382F4AU7
CVw5CEIvRXI9JCTIDeKnf2hO/+RdjXETv2RF/fMf5ODIADqR0Qsv5nq7uNEx0baX/RzjCdLpBxrV
O9lq23rjcVy51TAdiHxBDCwvaMjL9chKrRZpx0G0WEbvull5w6w6oD/dUMK1Ajy6h9FeC84GiqhU
OKqyTVsNgCTZV6RqflLVvHNyRGGePMqja5hcd6exaz8MM5FAk8vDA1eNLdbHFe1cRgQvZFiYL3VF
rtAr6RjGqBX6BuCpXcq9zKg8IwzvOlNxo/T37RNci/gvxAmWRWbR/3B2ZTtyItv2i5CYCV6BJDNr
silXeXpBbrvNFEBEAMHw9XdR55zblZEokVv94JZKyk3Me1h7rdaGfIVx75V6yFCUZB6P7OkvXKE+
rY4uHiDXzsKpceMcQqR/7mTBOnj+AXEEttFWAqJpNlLegI/1vjXawEvx5C3pcfQJ4NKPjB2pbv+i
Gttpgt04kHivwXWz9t1AkEcxSmyr6zD72LVN/gJF3eZLI62zpr+0Do0tl+2gTrcW1AGuEQQWMOio
558YTZ76EoBdEDtFTQlwecoeCl7FdZdBUNVJdxL4W8OD44ou31VkSFdZbM1qMfXWrc37LA8XHZVQ
wAEz/igzMEeLhxIAlttbaHN8kFFBWxiI2FGFvTyc/TwPboua8327DMFKfOw/OLQ41UBl1+YeOdfG
O4GOnP83pia73WWcCPc6836Q6P2RBkdDE4Lauijyj73c01NUnPK1NgEtURv+ODrC8BQq96gBPbyi
kzRL5rbvTksnfldLZv9ZjL4awbOOqw09xhANUxvgCS+1UfNJnnw4nG6vzMbnX/yyebkyuuYbqCrh
l7XACHdifpXF9OqzlTvZ68HxCdcoT+biC7r5zo79QfsKCvMGPPE+XWLLPjvVC8ufmmwOTfGYmejo
c0NB/Pj2KJUt8fYh8IjAuYiuS3SfrfvzXY5DN+quK/OuTHq7POUFrQ5C9CxklofegGJPKXvDmu1B
wdpBWwiUit8g5u+saakBeUbbXHnnlwB9UIGRy0jPDws9/PGw4F46Lhph0eQJru/LYc0cUqyDSMuE
EA0NSOPJr5e/SlKFXmbuPK8qMcI6hY4Pak5wnKLNyVKJEZya2gRajGVSlPnHiX2rl6MuPw30KKe/
HIB0ITtdGh9MwOEXyCouS3/UtSIQ7akp/3Y1uuNYqxid/3wOwVquLYWIhpWhN/VgzJ0uq2SGT3Us
urKxAh/qqQEb8zu/9JvnafLQaOhnTlgaLUGLARQmRgkACKYyDzOnq4+3V2Prm1C3RvMzctW45Dwl
sIDTkc9gxqqSdKR4KPwPFRkOM7A05ksrLHB4Hxs3ECMiQKLnQZovAXX3lmkd97tYc50XtCQifNLR
E4JAar353+29eXJoDnUsmrTuPfy+p7KCMtYxt8+td+5MbENguV19DxemOF+rVbBywSHxAe5ZO/ov
rVZUZIRJrIY72kEBDXCP/R7yPe3EjbsKDiR4HtFrshLuKmPDba4Lhxc0KQwyhRx6pwEUKPaoibd2
OgQhcZ9bILfGwJTLgiFUTx0y0iQ169DMY+Egd5j358YBO0ATsHYOqcxDhk4DAyomgtxL+gsV7EgM
Gro/HpG03jnnasnqbX4hPISUH54YINOUkbu5w5y0N2lCc/rJTwk0KsVPZ4ydxv/JmQznNA20+TRb
f4sm6qt55/rcmvi1kxaofPBZXdEzatrYuLLN66SByOjBmOY5djJjz4PfuDY91OXWMMFcg2blSJel
3YxG3ddJLWkIsovzvLwsdflJq//VeOBv+TZaKhGaKO+S1Ipa5raL6WzauNPOfbbnoW8dCBu5JwsF
4pW4RTkQhbGMllkUdSLaTA+70f2ZTkOJfmc09+3cOhsnHm4jCmSYPLwEahRe0YW3A2dNMh/1Ig9H
N67m0+QmafE8mB+1+YXvAWk3BkeAugKkH9kTiLEp04cWHXDxcSxUJU0nKAapBb5mnXXz9fbQVq9Q
ucvw3KB/AK4/VNnUDcH8NptbAPLQ1vnSn60uBKgs9F/74aEUzwI95LfNKU7qesguzCk+fypKb6Fz
0yS601axN1syGlj/dzFPFVqGfHS+kD/tAfqvzZUOGoyKWEPFpis7IzUW2CyNv5eBxo7NQmdJIFW/
8zCsN4Q6lyZOFrB4SNbAZbi8oVma1ppNuybJIMhY+rExH6ZX0NI1fR3oEDy5PZX21hZB8ITNgfgU
YY3i8KcNKe18rNukpEv2YBV2cUgRqH40gfqK9IUAV5npU9RnpnFAwdOOuQCPs6e5c9Rk1RTbUkcf
p2OySGhWFzuLbgUut/1wKhkAThOIR0ElmEfm6Drgcinbe73ujJOfjsAhZwxZS7cfYoH7KgY/Orhr
2FydRcnKh44XDuiACvOVGosXppiUADoGuMSzvHmuuEGPop4ykHW5n0eN91GmmfldJSi7gxaY/qFb
kCPm3jDseA9bCwTCcywOyNGQ31rv4HcPN6R8zBp/bJPZrgEUT40mhs8/hY5XommzpkYshSdefTrs
7Xs1vn/bhAgC4YmjF229SC5N54sPNg0w5CSDzwLbCKVhAnd8HtEH6xwrUUZcX587FkMK8nx7o2zc
+XhRVvY92EX8q5hmGlkI78s2GQn51PqfoRKYeOudvLP9t66S93aUB9R0BrN10rxNUh5b1WvzQbc1
JBO+khosQPKvfk/Id/1u9bi9t6fsfzBq2JlBYU8U34l8HsEb7t9VtA0Yds/tKdw6auAIAdUKeiRB
WqpsnNYDA1VP/CbhZmGfJSlMEEORp3mk/d+3LW1OIvLL6PKFgDXQm5f7JJV1S5sag7LlQzs50LdH
o0uZP/bDT3A+fGnph87fCSFV4oO3vQnFEuR94PNBwkFZOA0JNcOSGi7IPDLYOSvygIgfhf0ymkPg
0PKQ1SfiVPGqbJ2Cnw0Odxk4JwTTYFO/g6oMvGyziHr/YdbpnYtGrQFJB5283J4atbz13+8E9AZp
I6Sr1IxKnxM/L31ceAyqQIEeohW1FSEc7ewAkPDXDjimIchFgC7KT7dNb60KOg3/37LiaoCrjhSp
U7VJ05OQLehpZFW0dNVRI2PMUn7Qef4Z2dmdE7W1w0FeBMZp+GxQ8VF2OOG1kVslaxPSVFEn6zBv
fhf+T5e+lP7z7RFuXY3vTKkMKANrGyFMzK0jLIGnoQhtg46PxJ1YaC1o/PUcKu989CjvHK2dMapp
l8nvrEbrWtzJU/NpQW/EbDwwzqKp+Er3sqybywhmfkRQ0A1HVeXycFVWMyyuFG2Sp0XA+Id2SRao
6JASjBHF00gfdbFztlSY+duedVeqT/hyIMtT1cYRaZnMHSqWLIYH+nqwTzROXQeGxe0QGrXzvS+d
LCDVoh1R/phOfZ63MfebGQxqC4Q93eLXMqIPvuN2fyKGpKcmZfJk4olPQVi44+huPRXopgUaHvB0
vJPW5QRJX09NMuGVSicfNEW0rs+ELmAzbrUMTG5ir3y8da+u4RYysiChBRpCsUcWRhetZskUn6dw
JwG7FdHhOvvn15VTu1A6WUWKX7dIFxvjp6r+Rp1zmn5wyg+leRxApkKyiJEj2euaUNus35YdqWs0
w6ylAwTslwMbWOPPOEQs6Rd2SKt75C0+9ZYf2gU5cHP4NFS/mBVB1nkSz5wOgf9xofezA8Qb+EEK
0E3kEEKvTj0d76BaF6bsDlQstebtXDBXpx5EdRaYox3cLVDu8ZT11pfSbfNSYwmIgO8N1Ium9JHI
hw7UeLwtXwBM34Wcr5OuvtogkV7TrIgKkey6nJncnjowLE+YGZnJYy4mBP3UgESe2SzgMjPpXY53
D8zSEz/1jjM/meVcHwtr8KHinJp7e2TdYVefg8sArLUeghMViGMP3BgqjbHEhnQyN04dD9Ls3Hh3
jRYuz5Y3R+iHr37evmxVfO5/tocPPTHU0pBFV9mzkCGb+4U0LNELA+p9QdsZd9kvmoMtNwNXLpvq
kE/ke9XEVTMFGskex3EMR7bg9de+Zkt+sHl2YiCAAUcxgQ7f7e/buidBdom2GES7aGVXDg5zNJCi
TQNLRjYChmf6odalc2BDCu2Mxhk/gBoTPaVSsw/a0HY7mRC1AfJtdrASwLiDSR1q1+ut8c5N7wnk
uknDWWIA7wg+malGzrEk2fANnCH1wwhZtCy0xNIArlGQk5QchB++BICzL0uTBTO6ou51u8u+sGaA
jjo2lHwAiRQbQwe8/QcNalLfbs/Ypn+P4jHOEvwoiCuuN+u7b3ZLPQOWQsc+Mue71pkAyk8BhoHb
O2aH+pPl3ucpaFrscFz2yIjVcul/5gvsg3hnVrZrlefeoFnXVpOJ+fpa3dOA4D8rLOEG/asx/mNH
eT7Rn1V5pQ87bv3bSx9z4gKU/0zZt0WQcO7yg+8GBume/D1P//qZwCmBHouD+GkVolZuU0473qBp
iiUFAXNNGnj5r3qXwXTPiPIWkQlwFafCa2EmGTDQ8qVLHzPIJUrBorI81fTV+uY5DxX8TYoGxhZO
qLbjLaxhxOVlhOgQBW8U11dch7qQ3OFo+plHPIc2KqA1+H10et5ZxOtUFiJB0C4jBwjkBQ735UZd
ZUwl9NR4YoB5p7J5QFs7QCH+XNSg8WCh5s0h1z+36c7Yrv28S7vr398dED2vRmaAAC9x3ftF3E3G
0faPpRdCIvL2CLfWEVlBqAIYFsg4dOXyqluLaE3W8KRzfMRO+ZCGmmPxsO6zPSX5jZOHQeGZx3WI
lA+gnJeDEpM2pCb4oJImEw9Fb0N3pgs84IK0DM8VZydWavdm2p5RLPl4e5gblRDYxssFDwcx6RW1
DU+XmU/FzBM/c0Hpy+BoeHruBmMNKbLJDic+t1HnliBW6jp6aCYgbMg8dmfIyrEz69u9HMeVM4G3
bNW8grwQQlfkwS4nI8Vt58yjzhNIUH7S3PLZlSDByb2frTOfG7s5edOO+7Lh4YGYCxm9FdmIeFn1
rh1TprQfW57Irjx4eR36LjvPY4I0usnnaIRrjUJMWJl91MxAP/4pIQCuXnwAWckC8Q/6E5XEgDX0
dYHqEzabO8CzBPwmpy48hxnB2s56X/vml6aUVxHdj+1SGSPG2i7fp6mEq/A7G+lvdADfLZ4IhTU+
oM8t1O0Z3D31fSftEIod8F900KecJrbHdbd10FAoAppw1QfFVFyu91Bxn1ce5YlYskCHUAUqsXK3
R3Fr2BD1WbO3UARGTHJppbJpNQ3I9SSgPzx2zAw63f+b2exk8O6wM8Ubd+MK1EABBgsK+mPlgbO5
bhXT4IuEpNqB6yzUJUloD3QIBCHCRWovbat1YcOrRzePbxvfuPshLQsyGlQYQMOvBuCoOrTe4jci
8dOX1v05ezseysY8IscDFnCAtUFwqsJfmKk3k74MItGBcjXBmLg8mvQx22tt3tgUF2aUSyC3h4E5
BsyIr1Zkfxxebs/S5s8bgGS9peJQLr/cDaKbrWEZFpFQawx1epirt8bAf2EEriek7lBhBqT40kin
ewVlfBLJAnoGnhdhiRL8uMfot7HgKOL+Y0XZbHzIQEY1wIqI7GDnDdxc7H9+W63q6IXsXayESMpa
xh7VQt36zc0fJP83m+qdHdVnyvSC0xF2lv5MoCaiAUnll0dW7RGvbL12b2BR9OyvgEA1da81IKYr
WxNHkwL9kCPDDAFMWQeFFtsIn9FluPZVHuF95q9S7onAbs/nSiT+H+vKtqNFU42cwvq8TKFlIcUI
NDmRWpRBKuL25luXXfEBnbd3HcxUSBmpwU8z2UXadrTD5nP12OIaPWqmnE424CZ0NFggClOPKuQG
H10jmw63rW+dL8jcAh0LOV/ADNaJeOelMc8DAtBsumQWz+ksYirLYJnbHStb7zZCJEC6VjQpQA2K
j6YZTTeYLusSXoAUiHEZtxaEHXQP3e7QXcg09Jyd5pyffXeIysWKHUc73R7pBnAKEAfIlnuABMNf
8ZRTbnpgnDCI6JLGyb4x8uikHoqf+mGGSKhL7kHgErBGi5zRDEwPTYjc4A/aAvJbkcXSeTHyvWTM
5twjwIHL6kKklCiHKU9d0k7Z0CUFsD0QTZQUVD/LTsJjHdXV9npnRJn5DBKGlmbILtE0kAij3ZnM
T5b4QbJnQz8be+CpvSEpLgLJS1OjwOwlWs8Caxygq+ImtdnuHZqt87nGhv+bOtUNo7pWwhfvkj4N
7ObFJ0vQm1+b3Wtofb2uZ48AC4BcESSHlNdN6szOB/SMJ4iSgn4wD1l+5ikNOsM+gKLu9g7dHtQ/
xpQNWtQttDsyGGvc377/LSOvqFpbSB7fNrN14azFatuCl7UiyC+P/MShWOtNc59wxEd681M6XyWg
guN01KsXM7uv2q+3DV6f/hVguSZKwPYMmXc1nC8suZhOprXw2nlYjE3UOTzgfr4SF/j6qXooB350
oNnhAGkz7MShV1tyNe76UFYCiQL6hJThkjnLCjRhsYT6r3DoShAyddL80zlFXtXEVPoG3EnrSug6
62dHX1wXCYvhGTzH58GNvfRoaPcWlVG+h1zdGNKFNcWToJU2gBfPYcDpJUY6hKNdBNxc9gKQTTMI
dvy1vwp4G2XmvMZPy9QnLOEa8jDe6PKQevxuynQtQAwGYnSrtA85As1TjTaSo6mZaK6ggxWLGfTE
UuMBUjxjlK/V9ttbavPTgCZbo/61U0Y5Kj4nXZXLlCV5aFe/xPLi7tHqX538dUXfWVDmeKboFLNK
WOgKxJOsiS3cl9QJxk5/tHa74tepvLhnLq2p/tvAnUwMHaxRlqN8oJ/tEipUxA+rljzqrQwEsot9
mQe4HbhnnG7P5pVnqlhXFhp9aQsaYD2WOFraBrm7pGHhsT24wLom6hgB3Vr1xpC7NJx1Td+5GqCh
pUSmGCOpjws7lc5JaiNIsmqU/va66q/TsxgSnnmILLpwO5BMvDRmsRly0lPFE2d270TOf3niEx+N
A6vCMouEZxy6eezXmtuBl2Zyez6v00Sr9VUvHkrdCPFUBEYzo/uhFpjQ3M4Ds/1tD3bU2v1L7rTJ
VGqP0rPv8jF7Bqx+52BcvSFvllFlWJW7r9n8lratDafKeNJz/dg3Xaz9EJ1/lGZxvj3GrRMIUI0B
UQjoT6A17nKCy1zMdBFIhOhUDFHGiRXmRAAmgWrizpiutyfOlo/HF+UTtDqo1Qk5zNJGGz1P6EKX
cPI4hEfd3t4Z0J4V63JAbaM5si9cnkwmegkDzqPbE7axJZGeRM2NgN0JoKM3tMO7/a9R6uJ983iS
v4AzHhrcJBjpsfA/zLkVumk88ZjUIH76fNvumwzt5bmDXWzElckSzPaecpNNve2VRlcglhEmsDI5
3F5ngsNU6BAfq6hhohrtliGtqjEawXKMZn4yn9AYAe9A0lcAdzXwgAj2bNn5dBCN/rI0pTjNbGjD
UR/ruNZ4zFMdXpGtP7d2lj9Ws2cdPESKhzG1ZVwIYgSap+1xH65ffj0yHHAUXN1r7MyycEksmiOF
YolDKfKDaVhx20eAxPXR0IPV3hz2lKaub7F1Nv9n84qW30pHHxs/E4n2pX6tvvufh6BGzLDjT2xt
RhTkQXftY3AIWS43o4Mmh4rUDGmPxQe0XYcGRL/ofCc2eMvYqRO4au2gKxk08ES9JbVGtBRYDAEu
AnQt0S/T3IVAYxtA2yB5dOxZGbka1AS8MdKzNsyy5SlfyqAftZAUP0GPj71iBHUbMmR7K/qBjWd0
FRw1xr/e3sTX1xqq1vBA4D4CFnOFWq2smqG0X4ukrj6BqSF7Ta2P1NiRWrt+8mEEHgnKJASS4qrI
J+AK0+ITZOTM9CPvl4eykOGQ23fIOEd+viOKeX1/whgYwoFAX8knVCREk/rNMlUC6TkoKpsVP+ll
CtdqT2p40wzKhGhKXYs/anEk73FAzU4XSV+QLlpaUqDgY+knNMnvCXltTh/iWNTWgbVEwu5yzwor
FShDGCLpzLvC16OpOeUjDWj2Jet3Jm/r4KPigzZoAuortC1cmioKzrNy9kQyFNqvGtCwlSR3DHQB
aIeBTLnOvuhQSbm9BzeNoviDJiQgp9Exdmm0XdoMLQ7ICXnDMU1BYyOLoHgx2tCCD1N7x2r4ddvg
NZYIuRK8rP+1CDGKS4v6AoFFrXGxIY/GmWrRFyu04zmuIkgaRG04hSLoD+JofSJherhte2sx35tW
XMJ0dHtWLxoWU0u1T47Pf+RGHzEB7gKvHptDnVlkp8C1adJHEmy975ATV0YrPJ415Zqf4dXZPlBc
4b2BnoxjVu+JiG/4Z/ANV25YnECEhOr+sQvfQNkQSZF5+g7tITss7disQKfnnHPixFx/9oWz48Wo
zBm4UmAUpTL4frhf4NJcribLOhTRirxLHNBefeev7ev8Wn5IQTviHaZw/mpqkSfPt5dx6x0BeBLR
LxxvD4n6S5skN3vLaHmXAHUBsE0fGcO32xa2ToWLKxP8AUidAw9xaaEWWdvYxtTB1X0um+9Td6Lo
jfDzg9FYB8hEQF1tL8m09QSjTxwoJliFZ7NupHeOFNGq0p6FhbxZ5kBcvGyHo/FMfRF5mfUZIePO
wu2ZU97iLqODl6Z2l+jdHKRQZZbcjPWq+SGsR8O8h67NzuO/aRCl1VWDaO3PVgzSrPW0gRkdqlLO
EmekIvDaSHWsmqY++ePUH9oedbG0gmLX7cXcei3gIa6JGtRWEVwrMws64w5ESZjZblgd0ryLM6+s
ozbbZWfY2plr0xUUkeGAuCoSTeZ8mkVa9AmdW34AMwro7zO8GrcHtOU3vLeyfsW7rWIZi1HpYP5K
XJoGRekc7Pw5y14h3LKzZpuG8Miu2K6VdXr9+ztDbi8dv0+HPhE6D00tjyz5Whhfen/P0Ma8gaQI
/JhoGMX2V735gvmi6r1cJmZdLge9GponL82qP06aQT4HKEbIMAKRRd5aUd4NB1oYY55J2ie451+B
AUqWvIh1J995Ujf2G5JyaxOcCSoX5HMvZ62mUAm2mNcnsmgClNUDzJoFFrjbm2DjYQEGGJ220I/B
ZlBbSKVup7Nf1EOSu7kZakNThmzsfkvAK+MaTYhgj3H3aKU2R4bEGby3NT3lK3dUVdamAakW2Cz+
6vMPVv2kFZ9vD2tjy+ERQW2XoJNrBfJfTt7M3G4iALwlnY5CGB0dM9IY8KND5TlRB0jazjRu7DwL
IA+E+6jGOlB+vrQH+JA/m7kzJE3n83ju3eWss9Y83B7V1mLhDDnAfa19yKr8jJMuXupW44As0RIa
qXhoFye0ng0OMg66R2a2FZOv9EguwlqgM9EtdjmmDrQ+eVY4IzSbjOkp70Fi5WvCTNCNCYkyxLNh
zv0R9GOaGVO9MO+k6cpYVK25c1FtDRs1KXQ4w/nBkVBOArdL1Lm9ckyM3m2OtgZcvDCmyO2bF9Ot
PszY3jvP2kZWHhA75OLQ6o2eMlPtXvM71nW+rcnEXQq8nUCoRgIU/bHPqh61TtY+DX2jR/AttCe8
N+y+zkAQMupoGtE9rdr5nA0/4uJrlKdHQzJpkqMrk6nXWWS1aX+Qrg8J+NpvoqmyirsBzNVQQuyG
O0Nme8iijTcXqCI4E8Bbo1lLfXN93hdtXddj0uCh9QT57nWPkLwPl/73wpdTnoIw9PZG3xzwO4vr
399dsWjE9DMCpCvaj7tjK7/x1yoVp7WTygom72HOv9y2t3FdIO2K7mtkBVHpVR/cFh0HTeq2U7L4
P4wmGf03TTeUA3fGtXHzgZAO2Ue07Gz03FmedBxR+lNSLjwewFyDqtxdY3y9PZoNKyjlgk0RkHLk
BtW4lgB3J6g5zolwvAdLQ69xZtOD1nf+zn20cevhtbWRIgGDjIfI73KZ9LHPlkYOS1JKF+KFrdeB
cMzkO47XtZUVauBj9+HVxb/KPcTdceb+4MhEK1oANEVg78HJricMFoCnRfCK1hTkMi7HwfNMy7IU
262b+cHn6IzwvDLU+J6K+MaVuhqCDwRYAXw7XTFUwS2VxtSPiT4/alb+wNv2yV3K57XQZwZs+dbk
f6fjz2Hck8G63uCoUq1xCKSwkThT40e7oKad0m5Kpp+Ff5BAPQ2RYe08glvTuHYTrQISWDBHObVW
JnMDbbVTImYe1aRHE3Mb9uT37d29sR0AxEeRBDIAYDlUdT46qZlelnVLomcfGIOK0vLXbQPX1x22
AjpV8OtgY0OYcbkbDClL4TaZngivHQ+s1G3kUNzpI9B9UVPrMmLglj1Mo1M//7lhgqwmojeg7vDw
XBr2Oseg1VLogPqTQMwx2LTdRQNPZFhIYBNov3N8N9YL9V+sFPphkelUO8AKklajLfMl4dMQ6OPJ
rWQwzcfbg7p+vJGMAhwUjb6ItXHDXg6qQooKd0K9JO18qru/cssOK/3DmtJ32h1TG5t8pdCC22d5
2OSqfv0M7YbR8sWCTg0ST1Q+L6Mbjb1z9LTlfHtUG5vQhvga0s+YQNe2FZcE+WBBCl3qCRQ1/dAb
9DwSgrOdd39jgVCfQ5s0ziyC+qv+V48aAEVNepLVY9jQZMl46JU7s7Zu58s894qAN+HjoALioZat
LFAhtB70y3rC68O8fNAqEhZg187to2XJsK/Tg6n/uD17GwsFkjMXh3fFPSGzc2kSWPC0qhxNT4bJ
yeOyq6tQK8clqEBl21e+vrNYG1sQJVUdASEQCLh+lXOVGty2ucuNpH4SThNyz4tTUNkBzzQ1e0wf
W7ZAxgOF9jUcMFVQDAhtfdalrpEgE18UU9RNRVhU+Qdm3o+fbs/iNW8MCD9AdmAAXu6jmPumIv7O
S7JmYygF7cyEQYQ0nR5zLTvQUQSuoEem/zV3kAzPQBBjxHbTPlKZHvS8OSwjOw+58cQyGeup/+X2
R21cnu+/yVZ20+CgebadmJlUrDgsRTSlsebegTezJq+D3e8ckI1k5ZpeQ3YNSUOsrtqjOeVkQVm3
0hPNPdGsDlLrpRA0mnns1U+V9ooiLzo149tj3Dj8eB7AropLbUVhr8f23bwXrbBB89sYSV/PeTB6
ckLLbLqnZ7Wxky6srIfonRWvtqW3dKWRrONqHXRuGX3QiCXMzDmwyh3Cty1rSKhjHk1EPiAmubRW
I+WVV1waSWdAyZyFZvqItuAJXJPdzg7ZOPxrXAVRUyRe4QUps2c6FdNBUGwkIOo8OKWsgpyXMhhs
QFgbupfO3tiPSJ2YuG1AF7tSjF+OiztjMzpzaiT+2EWpmz2Br6N0Xgz53dCyR21Mbm+NjcAR/iN6
iqApjM4leFyX9kbhVbShQE2YSKhx+bK0v62mDxtI7TrOYWq1mKR/DW314Ff+g0yn4479jdsc/isS
uXhs4TGrT0bp9dQlGcf5q3/NZfZlNknMa/2s9e4d86xgBgypEtYRnlNcGvoP6LmHmSvPvE08T3st
4vyBPaPj/PZnXfd44trFnKxsWlBPw/pfTstAZc25h+RB24vIorBpfxQkgQgxJd9KaBsi9U9QqKr+
HvwgQ+uEAEybvkq2BJ3+dzHa4IhkUervfdjWBYIPA8gX0EKoQKvrBRlqJwNkDPOF4GUWWVBmc1QW
LPC84bDyxM82CF7ofOwGe2etNq4RyNQBfgOfD265ijU0+EjtnoxmMgxQpZeaBGWzpe1VObaOGxqy
QAoFspe1ifRy5sfRMRrAl8zE5p+nsYwciNwLQAFA4324vcgbV8j6+wCGAxt2fRd3JZTbiVWbSQMR
y6rOIqBdQPWTBQXIdxj5V9bgJRNIXvsIdi/HVWeTBb4TLFxdEi/mDsKaDK2w8TRpJJiQsvitjXnz
556E5yL0APchAERINV8aLVy3yj1vNgGq+Ow0XgR4NGTBH8d+OLrNXtbnmuIDhwZLtrrPa7yjUpHY
Ih/6LHXNxNCWQwti7QEcMm5mHRZ9jkCkEKYuO7nFU1b88Fl5N4y/mHEaLVCQzOPOAd7aRUiMgJoA
8TeaT5XZntzR4Iu5mAmZz373ZZQvpfdpbk63d9CmFRspCw9N+HhxlOk15Ox7U6+ZiV7Sj4acHi1R
t0eH9H+lvrsHVrnGvGN6184mUO6hLnHVsjW7Zd1WuLGSukPmWxwhawNEeOx01d2kd5+y4rmRP5l/
6AeoiPn6waR9RGsP/+9FHt/r1NwYO06ovUYTOlIDlvJwLM04gYeX2klbH/0J0lDo53CmF/BY3Z7j
6+YR4MTeG1ImOUsdq6HQs09a+14bgVDJqmgeNIhZTg9WU32ayTN4TQR0Ckz/APDj57rTdsiO1yde
CTlA4gJHA+8yohs18Cw9uTDQKdjJ0qTZoehbeUpLoYfQr8/i28PduGTfm1LBo4aoCp2Xk53Urf6g
TfSlAovibRNbK7f2pgDvB/gm4k7lUrDBiloXtp3oTe88dyZKvPXYaudpmsfY3q8CbNnDEiKThKgQ
/aWKvaaG/uGI05PIuTkIp49c75U5dpT1O4Wurbl7b2j9kHceqDHoVYn7AHPHwRDTFMFIdtylrY2A
ow6sJG44NBGsX/DOAhkElZPZOQmKQTz/6HuATe8Al7aOOQoA/9hQpmueO+bptXBgYDrMLMy7s69V
90baxbN+ZiawxAt78mk0TB99R94N4gMbXkc9Fmh6+fOd8v5TlAnVZyKLGugJvJD00JpduE5q4bOD
v/fqb04sHik48jYyWGrKfna6GTEjJpZScIE1IIJ6NcudvOyWr4tE9kqRjhoJuCmUK8t3OQcBgOck
ad1TGlRGBz+TOUhtekJGbWplD6Yhn6VdexRo9+JspWhJaQePPRA732sz2DoWqPbhEKL+tgq9Xu4l
x2+stpGpk0zDsRnuZffgvO5u2D0jyjsI5rp05qA7TFrTDrzlPs0/0rQM/936vRuMkrIoBmDsdOk7
iahYUJffbTAmSm3Hm9ncJO+MKEksZNLqohKYMbc+mtOpyJ9ltRNWbl0h7xdFOeDtkDVZLjAOzFVn
/xzJHoXO1oJgxUG/Dq5odCsrr1nqA2Kj+8JNcv+nMBbAQb8t1oCo9fcfH10UUt6udxBnIjV8ubtS
kGXJwm5gJwd1Vdc0UBH3U3Foq4JDW4XvjWsrubNmS1GLQqsnkHzKDvBY14sSCjXJqH8zuyqwvSdv
vG+65olCEd4FGW41ux8L91i6Qe14J9Kf5StkoYrh0OyRPG9Msg8K7jfvBEovaopwsNulbMD5lqSI
3ur2WRMplIug9bLX67GxXS4MKcdrEANh8LqxXVyoLhTQJGr/3PXARkHSBhgiZNrVEnqFAr6+pOs6
mhBmLpFWB+Ysff4Xm+WdEWXXOyueNM+4mwjIFXsPXn0P6pTxj7vLQSYMTA0ytqiKA5GiWAFDck9S
Nrjr8UWZPsD5BXf5zpO1VbICCABRiI6KCyDda9T37omWrM+dGbmOhNNyfhid9FUDf1kkOcBeHm30
/yPtzHbjVpJu/UQEOA+3rEkSS7LkQfb2DeGR8zzz6f8v3ef8rWLxFOF9+qLRgBuKymRkZGTEirXg
0HegGeS1VN4rvW2fkjmBbBxM1pY450q44l2JiARoGEDZ1uIIaqB1p6JPrRfF+WQZyAyZx2qzUbZq
hGI4EEhZEBiJf3+z3CkaxqGyWouS+z18T5rq+c3z33sHAwf/a2K5ji4oE6XAhKNRYQuVb135pUuZ
fVE2IOxrx/atocWnC5VwZJimsl60+p8ktPdz/ynoXvpuqw28ZWeZB0g+Ux1dh53mfh6MD1kwPZVR
9KuXNxLSrY+zCPZGbqd97RcWHs9o6+g2oe2G4e/bn2fDyDKPiIYh9ZWitF5imVYz48d99JD5+9tG
xJZcvoCofdIA5gFECwd3vnQzq2t9M50cypKWIR+Ie+rOTCbtUBezs4uY2gijILwL7XarHrqIsEIM
mWkQgSCmZQ/HxuJaCc1UTfAJ1ctLKwG15hfHIGznjeWtW7Fk3ieEJgoll8uTk8bvrKRWvWZox5Ma
mb/NPNqUP1h8qf+sBdY8YYFxeHXh32MSz12rd4i81EBy3LqN5+dcrqdnHfjOAcVHdGoz4xCU6AOU
fpOcpSId3HgEGxiOSHoRorWHktlUF2GqLdDM8t3xf34dlDg2BRwHoNvlHtjRONeVOqheCCNsbamu
GjqnxHTuByXfZ6nnG9m3Luq8hjEH+5RXFnXP1zo72SiGFtZGrr6ozf35MUAOcDSE6OjELk6OJMlx
Bo8dmkbBrmu+OdAi1cXJn5C+TjZMrX17KCkAcnPD0pVZrDsMZqMBmq94jWR0d5BqQdWQjOXGs+7P
+M2bE/RnRdTFxMwbRUBYpy63N83rMuu7ABfLUvWumFX9bvDD/s4Y2d7IzuX3MyKI+8IOPhc+39kI
B/lEcexe95OPUA509509jEzjMu6otFV1HNU52NVDzxwBf9mNa79xoaCR9nabqsdp8CGQ8mn823Yh
7R1tNu96ozTcPK+UPUM/r4aWZPdhr/hsq/yl6Ub9mHRZePirwPFn2YCHYH0hM6S9uDi/lVUk/TDr
qlf5cXjX2bLv6WWZ/NDD5p8h6+07U6nt/ZjW2kZYXESs/xi2mGChFy1eWAsPChNHK9rAUb1ZMo+1
Xz7lYX4sm/qdJU93WgDPX6psNDjXPIlcgnogwmdkIIv3iRR19RjqqeaFVJzdIHoYG2jabu/nMr/5
sy6QqBSJqEAojB1d+lEFAT6hmnu+y09Tc6xO4Wvzj8MEoO8i9v19U1N1WX+7MrhYVdvKSqf6GIy1
0Q2yg/JdgkTvm/mBGX/tW/AcaPuOV/JxY53izy7Pi0NPGno2kTAuK7h6mVhK3Vu0of3nPtyn76Bt
Ovf6EU0T5ck4Mav3zAjEhtG1Lwi5AYkq2bBCLLzc3CbXIc6nYeA1XbcDkR9HeyA1hvwZluHxgTlP
2DOL15iZ+TT+zcTchnlxzVytmduHlwvwLhK6S/Nj4SM8NviqJ0H7fspivf7sp5U173Sb9C4ryuHY
y+Z8mG2l+VEHYlQzsIqHItDtPWM9H3JJgTNNaZPDEOX1uanHD7d/4doNxnww+lAaAA/i2OUPjByJ
sVQp1jyltOf3RdZ0B1UDsFJoTL/eNrV2fv9r6mqAL5mm3NHSQPNm7WAi22Hq947qu11a3JMUnNVi
69uLg3O1+f+7NqbCLtc28Dyt1YS1dXr5MFX945TJRwQOnpgyPMbInwKJULQUeMC0C4dqV+ff/sWK
RQsdcnTqs8unHo1I0JZapKEqaxduWzVfSlneq9b8tTRB8cZzcMqjLfKVtWvf4o2MdBVJL8z1i3vJ
lP1RCmJkLiPtIRntk28EO31Sn5z5Z/s5eKlaba+Nj4FVevQk9jM/pLKG0wSB0/bxW3EvzjuXsOBn
gUdpkSD5gePn4YyoqJVlx8j46DeSV0XmLjqk/dPUya5ayg9y+S4w7+rsvZn7z4H9leb8xtWxknyQ
dUIWxTdg9H45YxBaQZNq+qB4fvHElyb8+CCNEBAKfiVOtOV3K4ceawzCAvgh7jji39+84MCAVUPp
C61K+LcMZTxm+XSyy+TzgHKHOlCELPdRmzJE1yF06FlWAKoveBnr5jnK24O0KdW+dsUgpfQfcJUq
ek2Xv6ifzDArJAQlmX95ndVPoe67fpp9cPrsYEypW4924DrBeN9qn9Vc2YiCa7sPy50QIBbIuKVc
Q5eYJmwP5GO9JB2z6UFpkkPO7Ok0vCpbxPkiCViceepV/9cW2LjLlWp1wZOlxpbSPEyvbe4Ouut8
Ns9m+0AT+PbxXs4MiosUEWAya0vwHzBYe2ks5tPbaZmonq71Lr3DnaMGbvjzJa4/FlLmDmbwaLbT
bmrDXd0fKv9l0tPd7d+wcr8xOEh+oEBSK4hHL38ChFxxoncOByyw2z3jqP7OsdKtHtZyFP3PSg3B
2UEJUqQpi3tM1cdItoOIR1sPcU7wnabaRw0FcbOmCqmFD8VYe72/79vkXqYSyfxt1c3Hsix/ow93
cohA6QAMLfhJgXw3ztm9UoanvpLv40DfOH7X14xIohAGYTgPLP0Sb5PqJS2JpEFYtO4GXl2HKvgU
tYcGtSZ/HwXWr9sfYMUcuSj1X2BgQiJq4QOaGUtKPfLIAs3m7IbJqdzauKtR3Ih6pkLaeuICH7b0
FldyOKIpPQaH6MpXX2amihPmhDoGHNPAodz6PfPLXebsHSN+7LoH03qN5x9p9VMPDkqmZW7Sbsl9
/T9+gYDWMm90zY9mI9+KWs+keqhGx7tmhlW39M+d7P+e7O+Z8juU4g/BYNxbUvPLj1Tu+XzXj/3G
Gbw+72IfxDQDaFjobsX5eBNrxzDNAwYRVM/8RA36ACuGOmXHLlZ3nWPcVcnLtPX+WQmmlyYXIQZW
hiDrMx5AhtR1+yjRgPrNs/ZebePhYE9WttfRdfvZ6F12rFMtBcEa2S4zo/Ldbde7vlwvf8jinili
24wI6qrnSLEE3DisnidnTo963csvt02tBABsWbxyRKZI53exaFNC2LkAKOLVoX6MdR0qZz16jZ09
LMPQ0b+LnBdDgzVlPJR+sTMLmFLc+bU1oU55l41He/xhCS2RHePAPPjdwt4UDLy+dS9/4WI3giBM
2rpVEfgt/J86opxBe9ScHm1qFz6AhzL9AHLoGMmf0RLMsjPpX6A8RbyzOuVwe7OWkC6i5eVPWVy3
cw1eaGYzvc7aWR/66ajIO7SUh57p612GwFe8UZZcchH8x6IjgEF/BkO1xecJy9RpgQKqnqw1sDYN
78zBnYdzXdpubCj3qv2ziuHoLU5g3lGRPtbKxymqTm1okZYep8Drkp0dbPyqJbfNn19FxgWgU1Rh
6JpcHs5KLauCoUeNx1efflSnqDnkQY8a2jQ/1r4mvZuNOHJbyDHex33jEMBy+RC0CrRp9GshAfmH
MiXsHlAx7qoiTPeRY/d3odN84//kOTybn4HIflFaK3loaQW8FImaMReXdvsRKNpOn7Ppvu8a5V8E
HVBI6Ngy6Qvl8uI2FFe+2TMFIkogQ+9SH5xeCsWB0FsvpF1hm8+aE6CzW8iK4zJxtSWAuHbnwEaK
bR62lFAX/iWEH1Rtxr7Z6/uq3oWa6dpl5IY5kpjorTpZsJHCLUUgxKdkqEZMhPM5KUYs8gzTkiy/
CnPNy8yuc/Nerj+MvV3suygNfwBEm86a3qNDFTVJfmcUsHyXs3YOEqW+U9NoYjYhcL4NZavsAjhq
fzkQOrl5WoVnqfK1jfO3Egm4+qnaoFqB7yw5BVGKT+NK6TVPDuZTpas9+N5OBV2RdDs18oe/Ljcy
Q4B3Q08MuyBZ9qWX52OvxF3bg2Vqv6hw/RXV37sbAQPBbUgcBOZm8bn7KKj1IB10z88bNy6qfWUj
KUHXLfJ30B/cpYm7BZEWf/IyjRZSI2KkTujygfK5XFORFb1VtrHuzVB03GWaHD+mXa0hCmsrO7mL
4wNtv/L493GTq1xlwNOieEuP4NKqSRBr9TQyvHouvpiBfl9p4Uc/cu7mrntX9V4QjKdmjh50fwto
tHKieKfK1IxhyeBIL9x7dHKnMnpb95xade5bHUmXmBltYDGjeYwSCWZWJFR/1TBtbXxcEQMXOy2u
VYZDBOadp/Llmn3L7GyfF6uH3qabIEMfVq/1tHF9X78SIDLilQLHmKhm/tFHepMl2aVCIYo+hpfU
EvpxE4x+jlRtTd+tbaKGdins/zgNVDGXSxkzqYjjyTA8ue29Qdd2Vvht9O/DIDyUk0+pdv6w4TBi
c5abx5uSuhpvS1BAi+yvlxSza0vb8MZgH7wXTRbijuxCgN9ObpXt6q+/sy3ugJWjQQbEiL2Y/hNv
jMtVcis0TJhkpudEn/IMqpFTNPenKch2eTJu9BjWbFG6BD8lpMhptF/aQnQp6GgimZ7VofhtSgel
UnaOLZ20PIPF5cvGdop7a7Gdf/I7xskoRjOJemmuU5pKauHc9lrpUZ8fjPaQR6ei0GBJTOja2mfa
7iBWd7fNXrsNbUh2FJV1gDpUiC+t1pUd0eD3LS/zh0OQK/2uN3gvOCa83uOwN7UMeFM9bsFQr88E
ZgUxA2kTxHtL3sLGCeeC96rtqTXq0aUS39VJHNzfXtsSQc29eWllEVgmSVflQs8hsK7CL1qQuLMS
vecQ7n27OGqNv6+k6nn4rDE35YReA5lfH/7s4+hQbg1mXPsSv4SYTkUK0gtq4pfbbElVLMmw3Htl
JR+y6JGSdzl1LtgJ2pAbn1QE6ktHurS1aNX4TlP1JneFl4fx82yDc/HNgwYDXTpvBZ2VZFvYEvBX
cW9Qd7tcVzoOemXUSJIrYkulPvoWJc2IDiWakF1QJ7u8qNWHIDOR6IPS4tGskuHz7a+85koaaRjV
LSRJwfRc/oQxKSa/Hxrbk8LeduW2HVyt1LemNVZXKrAnMDFwI1N6ujTTDIEuz3lne0H8YSxLN8wM
N9XeZVXOhG52iv2KyGczO/Lj9vLWviZFH4pp1BuulWRUxsu6MmCHiyqrwFeM4wtE2I9WOEK2aw5b
w5Jr5pgrZK6COXVKhosolEiNk/fJbP+5ESXp3VB/jUIeL8pWEWXts701tLh6nVErpqqa0EHOSmB7
L7G9pcGzZWHxxYwomjowQzbyZ57qvE5bDD1roZO2ElRD9EQBIQj7b+71sRtqXWpl2xul2fV/9i/d
O22GGPIIGPu2D1zXWQQRlMDt4whce4uPkmeJkY2dZHtO8Y+fu2TSXbBPp8MOQbzB2IANrW0bLk4m
RvSk0bwIH5Fds2lMkXlZ4rc7vfDrXalUWxQr15mXYCjUyXMhtBOMTZebhyYHch91Y3m59KlgxH1C
UDedNpayZWSxb2Xi+DDTtJYXqyHM5rJbKo//30aWjqx1ucDhsZI02KnlEyC6fbQF4FhZCakWL0C8
jRf9Eu7gKDzd1SmUvSkK7kAoeVGV7Cq93nC0FZf+w9HOhA9PnqtUtVaZF4ukTPbMKNqDrX1XBudE
39ep/nlOUURvxg085kq4gfmP6TtorgRMf5G1TvmczURs2Sutk2l8tHaFJlRTNmoha7snZiJNimew
Ti+fNrkcjN2UzbJH7tzf2VG6T6TcOoKPc28f1DVDwF4gXmH+kord4jq0AkmWW5X9i43iaw0pfB46
z309nP6FGUG0ia6beLgsIg8NT1MtfMxoCZzk1mMYf+iMT7dtrLkC9w5EZ7Dt8aBf2AjLBIEHp5G9
rGpd1E/yvj/05a8+/yyYPTYWtJIeEdgQHxEckKRICzfIeRTZ9EFlL3hq/ce2KvaVaVKse9hSPFgJ
bpD30R0UYYd6ivDHNzE7VoNZZkhW9iTzu+7/Hoq/LkfAFvzm74uFvvn7jaImejjw9+fpyS6+/bu/
T54lCkKk7cvilzYqcWpWICs7u2oImnHiJk59d/vTr3kx9S3BXc6wH3J6l4uojCysS6aDkbv4laIW
OILeUPKNvGb1k78xsojNvqFIwHlUVtJHB8fv3+HHgRF+0+SvxbBVQVsLM29XtIjRahMESd/Kstf2
zUlTv+UwniRmsjekDUdeOzWEaMbaDSHmYS/8S5tMHTIkDAHFL1y/eR3n9zomzWO2VbtYdWWiDLcC
xV15Sf/gtwEP18YhVjd0BGfXRP72th+s7ZoBSx/EjbzUqK9d+oFuDAoi5DhznmXf1FZ/L0/VAxqV
abCF7V61RISmtgk4iRhwaSmUjNkKaXx6pnbMdNeoeI66xaaW79rXEdGZdjw0XDSmLs3YYOfCjMzH
Mxgz755a5SBRI1Z6xI7ArA9btPlr54huONhP3tZQXy6iWgnxR6FRQvAsX3oX06nm/8PEyD+3v9Jy
Dku8cgWgl9uG1BB8wSJSZzEwIsOKRIe/eswDiEcSY0Jv1z62xoPpdG4bBa5Sd+/bIjiPSN5tKj+u
7SsyfQ48MiCLKPpe7quvBk5UK4niTW3r6t1rYT87CaamU23ui/Tl9oK3rC2cZTZLEwKZDIRpFrq1
Xh6aQGb8wUIE8jhL06FqtS2ZhbVgRUkGmnBRmQHKdrlAOU/SWmkN0hT/pEfITQ79SXV+Qb+y6/Xx
+9+vD+ZKHtR/6FKXZNrMqya9ngAhGko+4+h4HTUYW/ASVC4YTNcAlH7b4uryBAWogKMDmFqk/GYc
aMpY4KgQp7pqlsDEUbladkfVmSRzCzWxdiyA7BIhuSjJZhffzzbjmVZho3hl9L40H6AaMbboTFba
xKQTb2wsTno2R4VjJPSpRjJ/8F4cPx0uso+DouwnXUUY645+WB/9aLt/sZci9yOfMZA5Wd7Q3Kid
2gy1Isp4aPPBD/xjQAUVYi3SzePt77a2kxD/M0BAdUA8DC/dUgl7rZsCbCGwjTSO8YpQ+K5t/pIf
70+AAepAcVCF2OgqaRLzd1OidDT9ihetc+FrQp1ji+xq7QrAGehUgmqmICh89E3mRB2ykkhEFW+A
5WpIToE0ubX9PI8bb8KVaxOxQMHdRTEeSoOFr+co7Um6eAuMkK25I+26O7VotqhaV1YjwoQoFlEx
YsTjcjWzrkxjgU6EZ3fZeAg0vTlos+JCzrkP7FLaiIgrfsDbhuIiyqiCZXnh7cVQGFo4kEvp8YfY
epyb9+V8+mtXw4QgeyQI0mZYHFqfB1Pnd9zQKXAyQYj3mE9NDwVss/F91tfyX0OLtYyoV5UVi/XM
8ncXeWX4MhkbSfqqCToxomiok94uLsyWnrcaibVMcw7J5wP3l5tvbdiqn8F4B/EK7QMwOpcekEmR
FIVDqHia4rePGTN093RNP9/+KqtuxjOdjgFhgHmiSyMD8y1GopSKl0JJtS99AyY13fDv2jlsfkYO
0Nrb9tbiqsg2bcZ6/jyiFgbnxhmMossVT56r7n5AOHGvG1W8o9QjUyuSwoMVZcZJSSocvY8Zq1DU
co+Y1RYCam3lot4sUxmD3mbp8q0TkfNIMSlHEbuB+tg4/mufI8nSvd9YskheFuV0ng7I6ICeBFdq
LJIbdUDfNJ8qxZuP9XluHlpkL1P3lHwkZdwS7xBh4cqWeJmKpjZ4koVnjrQOemvAFsgv1yjv/IkE
I1FcqyyPuv7p9spW8iiBKAC9yOC0SgP20nnKYJggOuFbFpmX5Z5kA8k1v85dube1126L62HdGs0t
orsKNlD8+5v4rtCyrsKapdXcwNlhpCO5039W9V4x3dvrWnMNLqn/tbQ4eW0bE/wzLPVCWel7mX0d
jGFn5v8iirwxs0x608GJYmkgaWrsz71Z7+TwW+ZsBHbxU5f+8NbGIuoG4zAkTS/8wbVPRXnqrMNT
O++6n0O6sZo1zyPlROuW8XYO1eLzIO5T9XCjkEpopbq3mzk/6FZU35Oidrs8K4N3cxtu3ZJXywMj
SbYJdhYsDf3Ahbs3USxbMRgIT51nV/WD+yHov7TdcXSc+14v3Wj+OSTh6233uIr+lJlEWCbHADIH
SP/SEeU60vu6VyVPyop3UnUfy9l7x2g2mA+u+0XCDFhYgRwRD87lkyEtM8lBH8xLs2qvOB/NnzrC
nsxJMXoXHLuouh/zjWLqysq4CmjkMrDEWM3yvQ6ZNEMNuhyeYd9y4+bU9rPrDBsuuWVkcQNMBP++
StTwjDhMGB1gD9LsL3/9hS7Wsdg63+9VLTMwEZqNa1Kl4wSXG2nG1fUsHspv9mrhelLl8KgbpvBs
PuTH+q/vDP46oBKhHE0+RhPl0sf6KOXPW3yJIX+ipu8anx3rn3Q8BuNDW/wOsmln93/v1jwCACjR
i6LUsBw8qUyohtpsDs/TAPrZqV0mfHdjvxEmrmKrWBh1JTFXwg+XF7F1CEJaQa0Znsmxd5KcgPlo
XCV7mPrft33gKh5dGlo+o+TcNqVGhSO7j30ev5+z6OybJwYPd/IWwuvao6kECfpyCk+s6erShf22
MGsjO0ccm4oOXgpn3V/fFvzht0bEj3hz/fWNToFkxogU+g+ygwWpOWbZXx9OrDANK9JayKiWjQF/
glCzj/XsPNvf9LGBNPgh3xqQv0ZViKW8MbJYStuHCeVCLTtbMJOG2XDoM2tfl8kX+I0enThT3MGv
XbVD/3YChajVjBiW1Rmc4m6sS4aRtsoXax/QFO9fXRMl12UlNAzbYuzzKDo7sFcaFm2qU7U10r5h
Y0lsq8+THsOoEJ1H52stOztxhqtuq069ZWVx3+tJ6BRNzUpq85PRQP2jfOjULZmcLSOLCD7kzVRG
wogTvI/kcqegbmFEwUaAXXJ+gl2kCA5UAowPh4va4KXHN2oEU24mZ+emhxzKDu8mP3AT3QUwYXfJ
o9yVh6IrXJgBzkrxOTJ/aWl97JsMvDaqwukvnOdObvR7FTbOuf5LRkPx62DgADQCAImH7fJ7OnI4
lOC4inOpN0CHEe04doqZ7aI2aw6T1kWn2/Hs+r65tLf4slZSBkpihcW5An6kz5DRbmnwbVlYfNYk
7cIZXc/iPCYQBJm/oq33wnW2drmExbXcy/4UGgZLoJ/Zd5DzxNiRfinw3BTmnrLowRw3LtKtNS1u
6SZJeFKWaXHWCgMFOsSB5Y3vsnIYLvxA/PubuOwMRV10flycO+WExKU3Gw+orW8gCVeNWDwfBdcs
QkuLTzMZURikY1mcJ3oqOxq3X/qSGOLn9a+/9zJx//NE58DRVb9cDWSHBQOuVXHOwtnImZmP9Cem
w7bAUNdZAC8FUhtahND5YujSDIq5/iAxOnzO3mtI5tpfhoZZy2EjgqxZIcmA5kDQN8NMfWmlaVOn
i8hqzol0yEr5pSrk33pzD2Z9C4yy4mZ8GcbmLHI2G6zupaV8YBC5N/Pi7Mx54flIYR2dqHm9/W1W
nEC0O6EapoMAuGbxbWQmREo904tzLAfN/ajUwXcJRl63pXy3FeLXtu6trcXWDXaiUhrGVjR/kqv6
3jD+GbmT9VzZKghdVUd4NFKxFWUYskLad5db1/YTlZPe5IRa0jElI9jNSXcq63qnaem+l7NdUQXv
0tC8b9rn2xu6Eo8uTC82lKJSJpghOFV0xV18X92npKJhcWjTn04MKZWUnrsI4tzbdlc3FwUuBtVJ
FiH5vlyykviNktRFcW7c0X5JZTiI7jbVKVe95b9Glq9UCCLgEuk5yfJg7/3yUxdDdpRbKKrcXsya
61MqoazPaDD1/cUmghOF+a2b8MoWOV8N8v79lFZbHKnX2bwooUEeIkZDhPr65Zapdm0kuh+UZE/0
BaXMG63uSbesHxFjra6jqxuv79XdYxgEf0S5CoagS3ta0ek5IiHF2Y6K/JBMc3GQkOw4FvIm7+Ta
BqJJJpowJjQ0y1jYJJ1h1lpSnp3KPzVqw9irb3RgZG5/p7UVASsieABBZUZi6XSdkvELivLc2M/w
De5DXkJNtkWKvLIYigcC+gVOivi++E5tlNqzVrXlWZdPcH5i4V/kXRRGSAnRyIDSZXkVhm0soUre
V+ckKp/tIvWKcP6lq+EvI99SULjeMpg1GKLhZQDpCd3bSyfo0izJFcQNz3H8TSo+8yrQrZe//SqX
JhYXYZt1Q9cXcXam2TeiecyQhZJ/um3jOsxhg3kHCrUATXGBy2WgLun3NWTV57Sv7n3Tq8JP1fBo
B++19CTDTyNveNr1Wb20t9g200fPTVax51CvkB+nXZJDpHovO/vb61r7PGRDSPZQU6cUI/79Teal
JvyHCn52LhvHzQPTS6NHHXKGv7VCOoQkCfUwmGAwdGnFjovAlPIxO4+jfhgn2Gjz/WYx6foTYQSB
HgeqDcZAl6XgqiJ4ViaP+6Gad8VoufrArEH/OwrHHcOWxakp0o11XV9ClyYXcbud1NbqoNY9x4a0
U4ZXC5QeDrHJeHv9lbADZSalUso9DMFd7h/AosgcZRU7g37ImJByYBrYxNCurAbkgbDzh6biiq+4
5BJKTCs7q2W6s3yFV1lG0UD+sPmpxPe+qKiLKP3G0iKOTnMml62BJaf7HI2PzrDFOnRtAEQWumEk
B/TjgGJebphqSwoFpcn3quwuTyCZjrbgedebJcaRBPiT3Avw5+JyS/JQU8qmcDypqw+J9BpkM8Pd
+UOulhuh4JrNRmCxAC/B3cJAEs+/y8VMs1LWmlb5wCh+5u3ekV9peByRIXURoZFm9a6XHhh2luzp
e0kloWzPQX2vtdHB2BqgufZDQa5OcRMUL9D05aReGTvdrPUzdGeTPZxLq09RMqJNUDtydnc7ZFwD
qng54Yjg92hWmYgEXK46rGOwr0nr0wtpT6X9qw3jg9YWd6OkPoxZ+mzmMpX8xu3T71E5fyrU+K/f
iwIxJnoU0KsDI16E4AGqtYZXjuSVWr9XtXMUfMqRcrq9zOs4zzIZECc94s6nC3i5yrFwNG1ohQqh
7h8dxOaIjsHkHKfwa6d9u21r5evhqDRCBH7gWn/QNupKK/sgOsPZ+D21viKelOTG620jKyePAMJV
yR3JKOeS5LBqsjapjCQ4R2PV7WfIzuA80bdwKivbhtoW9zFdTFxjGevVtKvmieI0aLtHWFmetOYp
1l+UrH/Qp++3FySyh8tYxauXDjcE6wpTj0tNCDULIa/xJQp1dr/PIK6nOO1rzRFm0V1a/q7MjeL+
9VfCHkP14isJXvdFNtOFpMxz6ERnRKHv9HA+G6XkORBp3F7WcgdFdZryBFPbgpyL/3npeJE+zlaU
dBQ5o6z3qkaqaCFl+VEuJHJneEN3Mbvxl0eK0TsKL0wYgPvhv7VF8SqLg1TnFRqfm/xBUj6JllL7
+/a6lv6HCWZhmdGCKBmMzPKqbPzIytUkSs6hxXhOMQYfAiPbGtO+3jyE1AXXEI4OifCyzRMNduwk
U5ucfSBsNtgK31IPUz/8KGAsjIctb1+6hFgTgCLowwBLoX2zCBJRr+WyAY/b2Woo0cYuxcvI+uf2
vi2zpz82bOoH1JRw9WVPyersKK6dMTnneblDxdEFOI/eJlwG7th9zGq3r7/+vUUme7lLSDt5vC2c
Yc7UKCvtJD2XtfKj7qL5OS704Z1NYN9XTR3fh745ncZqaE5J1Wwxci2PtVgvtwqMTpQvYAxZ+L88
QlJbI3Fz1h34K+LWvis74wtSUPtuGE/a/LCZ9KztMBhBU+wxIK6lZupYt3qkQjV2tme12TPxq+38
oT3qcmW5qZTEOyPVikNWyz5iA32zcd6vsggWzDscbDJhjFreEj0rdVJnj0aan+fOJlmNqvqE1Gm/
00OqulYzlCe5LatDopbdnVI6MbyYY+zc5+PYaW5u5tMBTfT+fdH6qRdldfE+zeRoo5i0cniZz4cg
nRRXYMIWsa8PDD/OkJQ6j6mVHFJJr7+mhlRv1CWueJv+bAXgNr4CND7qchIJGrHcVio7PfufivJ3
/A68Y3EyP0LE6D8m6q4cd+UvTbq77e4rMUPA6oWwEo96RjouA66j+bY6K3z+Uvld97/CJ1V6yD7E
n25bWXHrCyuLtFTvrCKj35Oek9wLSI6S0lWsj/BhVUbqyls0P+bibvzPRv53TYsjbGitFZSxlp7R
pR93g1oHcNfApe2n2nwImjbY317dSiAEKwL9h5CF57m6OLR9kCSC/yc9TwVsjdz3D5m+cf2ufSaW
BdOT4E3hr11+JiNNuoYTlJ6Lrgx3hhw7jzyKQgTCU+u5UNPZLeutTHPtowFSIRiSVlP9XtikghS1
SYY/dv7zdHDc2VXmH2H1O/51e/tWIpBKDBAJE2VGxq8u1zbZYSVbNc9w9JsZKg0C/b1pms1j6efV
YRok455ya/g0FdJ3ULNbrbFV63BxMpzAMTCX/DlSwnQ6tDjZuRqTY5gOk1tW/1gV+Oz60Ev1h7kJ
v+bJhseseSjJNfVHh1IZCf3lkgd9qMCxmlQe/MQVvc8xfPHrD1tCeGuOyQ1NL4ZkHppN8e9vyih5
ZLTWUGMmbR8ayGi04LHcavmveSajk38auUwcLmEFg2Z0wyQLG5Fr3QFeGJWdVbtDsRGo/oyqvM14
xalGGQwomHiXgJ6+XEzUB/rgZGV+nsrnKIooC8k7KLjj5kWTXTmHb684Zh2Ygq+137pS+a5w9r7k
HGozcIc4dkNfA2TdWgxGR++a4YsS3vl9+FDOWy/jtV1/+0PFjr3Z9a7k5/dxk581SHRpWLuzdpyT
7HD71Fy7EI8ZeJ8sMRkFtmFxauSumoYpASem9p+S9xpv7llJ76Am37qWrpdDcV6QWIJxhe1kGQba
qgPNWMr5ecwKpJp6V1K+V13synOBdmm/M5AVztvwk5J8sGWJd34COhWZzs44htLP24teSRdsB3QR
o0QaFeIrsXoEW2drMn3wOPWxyw/+U+qc2vlnlD2QIBzDdrjLZhXObM2zx5+lEb1UWr2bzN9DdLz9
S64gDBzbi1+y2P/ZrEpJlfglprXXpwOIp3fdoT/2x/Q+fLYf+nvtfdG7Se826bEsnubE3dQAv8IR
Ln/D4lotNfAgcFNTYt5/GQ7hLjm43Zf2aevo/QHJXB69y7UuLtSobiUpax1i5KE7KMf+3N7rB+Wj
cyweuOsekpfoYfZ6r72zDs+wxx6lE6zBJ87WKXj3+y77ULuMRd31p2KfH2AbPlob4fT6puL38d7h
LIj3m7mIc9VYxxVEqPm5SpL6mGgz59+26p2Sdt1JNmLt0ISmf8jzdusNtHIKsSxqJCpvBpRsLs+6
NqexqcZxfk5myW3LU9WhCOs27f1tb1szA3sTk8li7ouC56WZTCItkMcqP8sGampjh2qEXjzWabiL
tsoxa3tpCjEroL6MwfwhNHwTvRxiuY1OOce9hqzPACza9WfN92BSA49T/WNs6YCt5L3MRJE9Ca5c
ZhWW0xCznU5AqML8nFb3hlwdpeGXxcLirz5D7L7CQHkKS2xwNlAw3Rj+v5pZECfoje1lxYZhSL8F
FZuf6/mHE54ahQJ28E9atXskrhE+7sYfRX8Muo0XxabdRfTw5zJO4gK76EYercFBley5CO+VBwc/
KrTd3MH/OH0t0Aa57Ulr0dxmJkKUuXWWvsg8YrWY836qOSpSHe/C5H9I+7IduXGm2ScSoH25lVRr
ryq7256+IbxK1ELtoqSnP8GeOZ+rWEIJ7f/GM4ABZ5FKJpOZkREsRSMeNSOtLdd6bEuehPasoEFB
anUl5ZmYE8fApMnuqQWaXy9JlF0PlhzfIXzell6XblLb6UFHyOqV4/KeMsoB68y0LNTDi3rOgWNn
97FtBUZmvnj2W8e3mpduB7M7aJ3tA4I4g2fzkwe93HrDxyPVv4xN/kDsZjd1zyjU7/Vnu8Yr8/YH
uKogC5c7/23Sp3dMajjgHcGn9466E7baPk4wpiK4vLbx9OxtRrxZcH15wW3D702z600Rk22goYCg
i2SY213t1QybUpxQSDk8gQOdvNpl8KvxtQCVFb8L8o3uV/6Xf6B2EmQhxkyCKqDbeCv+PwuRT23I
5vavuk6/sRuoHaGaLkDRlhTZuqazIbnJEUDZrqdlUE5Pc7Etc7ZL/Dr1/GZeo4m7PgGYFBQfAUhV
lPzkbjm0XEa9B3vbfZrPlu808R3x1NhXknp/e2nXQfvcEEr2l0E7bYxWN7MOsL7BvSOZ8yUGnVdj
ukGjrmyiiX/p8ssKSwKmLAhuMQB3aQkSRRxVFAA1vD75jupSHwx5kaxcsguOe2lF8p+2t/ukswcg
uyAlp2hdoFe/vLoO8KILpnL2E6vZaD3EDZQNZBVav7LMldrc4qcTonbgdsdk1/svPLubLJPPyih2
1PFeUKhttAdVf7n90a6DFhaJ2WPEKwMVBPmmpbXbMqLy8p5HTnesg8ry5yQgX7NkJQ5cv5suDYlv
erYWV69Z6gCPf995GIsPlWo32Fvrs9qsHPtFO+/nXVS4saJLO1NmmHXaq9izzsJp+qKln7y2D2hz
dEGEe3vzFj3+zJb4fmdrSkhXu1UMWx3YgYzNpCVBXG9WiyHXMQNbd2ZG/IwzM2nfKCZxR4C7nCC2
IYe9Bf4p3nDIHG9GfXt7TWv7J73m3NhtimLSynub/naTFIXJU476n2KvEt2sLUu6mqc+K1iV64B1
9SWmudhD6oyNr0OMUgfaeWBbMmlPE5Rz/28LFD/rbDdbDr2s3MYCm9l8yIm5d9IhtPgeNQrfMVZw
m8trRNB1IO6NISvp07XaGAM/bcHY+JvQn5be+Vbhwxm1ggbO86jxFZdc/nx/DEqfj82AfUw1NlWz
vqfEb906aA/EfLJPt3dxOTqCXvX/r0z6evaA1CoBcd19Su/7V0txP0/dhqdvUzPsZr73kLd7WX/A
Ox0jUis++j6GcnUBnBmXviH4eXMNb/DqHtB15tMKorCKlaGS3wB26cf29NXRJjQrgMF0NmnmgczS
qOkXYttpaBcpO7qdAopPBUzeK9sirp6rX2aDeRGvJFQRTOmDF7E3KIQDbVc80rs6UBxfecme+096
4c9rSfWiLTGzLSSlAEiQQp1lFK1HJ1wPibuj5lej9A0yBvanlgcdlHIhMOxWu79ZH746ZmRBGoM3
0+Xp8XLcIq2FWNRBMtzaEO/rUH/S3Z1tnBT+Es+/xnrlhhKrkHcULG8AV6N0iPEx6RquNK0lQ4Eg
O1fsOfG8h06bNrdXtXRK0f8CtkPUnK+4I7iag8CQufBlZ98hDPDiLul5wNXnguR+0r3V5sdasKCW
tpGWor6HZzz6ifKiZgPU8KAeN6LG7IIkfXIy3efj6+1lSXf7uxH0EDHQLCqJyIMvv5WRjoZDzMaI
XP7N8aKZt0DB32fk0GFOqVRXXF+KPP9ZwxSJGDZGfU6KPGrb1IAZjEaUzVRBBZJu9D5vNyZ1wsri
d3M3rFTqxFE6c4x/DYpXHVoQqILIIHJvHEFfC7h6xMdN2keo+4LI/Qj6nZWMQnLA/+wIPnVUB1Dz
kCKdEcdaXoJsKGpSow/wrAfneayt1eWXV/PHihTSKsohQYBhzyiB4qLV7hKt88e49lfxZSIpud42
DGAAUY2KorxteVvUaQq8S2QqalBABYOWlk/slYtveTl/rOiXvhePNajTOiwHg1Fbnj02xgD5uMb/
KFDjv6/zx5Dk5EqC0nRpwhC8z+/ZCazlrrOShy95gGiQ46QCygZbl4uZpxmdBQMHqR0z8y4t6PCU
mfkH6affVyLqUHAlVL3Qfb20Uno9z/W5M6Pe++TGT5ZaDiePqLtKHz7FilH7VB/Hw+0QsXRoAT8G
7lQggyFSe2nTqKs+HVTPiFjTbNzmF1FOc0EBbJxCFFW2t40t+cS5MSlCuGRs87RS4BP6Q0X/MatD
0gRkjdFkaUmCtB80mgA6A+dyuSRl6LrZLqkZ6Tx9BXP+7KWBfq/Zyb7TlZWLY8mWkAHFdJEDKWH5
kxl5TXvEIDNKPtPhzQYkNDZ+Ft2wSdewLgsuCNcDdgDPQchfXCGEzXgy3TG1o5jMzYHnANamedZ8
fD0iyoGOFv1/hDrp1IK8GtxocQbJb9brvjtY0aA1QQnYga+Q9DsmI79+2CVQ4HVwXYBhFfQw0sey
ZhPUg2nhRBVOX6johRU4NSQISJYF1rSmU7TggCCrBkecYFsX1eVL1+gy3pZlC2tTZyVFMMRtqqHm
i9s/QJnE/W73KuAgt1coViCFWwhTofyIS1GU66W43vfUQLkXtxQI6YwYlc7CV9gBjHSPJUmfmrhZ
OWQL4V1HFEEiI8o9V/NbNfiRvaK1jIhooKwvvxUCd43x59urWtzJMyvSd2NGN9c1UJORPu8NcIsw
jP9y9H/mD9IWi6B4sRxp+1J1zNDPsI1IM+d+W2iAQ4FvCzXVelX+duEwI+yi04qMWhA7Sd5RGzwp
e8jARQxC3eYcKRN9ruPhjhm5n3ePngFFr9KvISsDje27yXoyeKjEASae5iIPrLpeK52KtV25jiDM
UAVeyHjXfT57qTJdoJAqYkQzkl4PcmY5UJyPib2bSVRhHMXPeLz/+HfFawK0BqitgXdH+q5jXeqZ
XVRWlBu676hsO2SfiulX0q6VThbcFEw7mH9CEmKgWS/i3dnaWjY5aqc0djQpj64SmXQz2CsP/QUf
vTAhfsKZiXSeqrQ1OjtK5pnuXGYfMjUbQpLmlo9oU668vBciNLr14CvC9gmRImnrYvBpprpLcO+U
NL7zpqrwDUbKlQi9tG/i7YWHELoZuiudB3fSRtoNmRXFHYrooF8cGjRu4KG3/WDhLABHIbChYq4P
T6LLvWttJPHTwKwoMTcpmDpzlvizUqKL8KKOa+ytC34OY8ivgRcVUFtp5wo29ACkNlZEPPRM4y7g
Q9g139n00ubJVtV9I3u9vbxFi+LZLOhCHYxFXS6v8kCuY5awOMX6i5Ek2bEvjJe2AVqiHSGW6OQ0
OQyTooRz6UzhbeNiOdKxBnEIRphAiacCwC/5JZuymFCI+kS2ubXINyNUArXf8/6Ydit3wdIJQJ8W
wAl8SszJScuskSYRVelwmhXDL/S3sU/8nLRBtsbNtOgu6Gi6iJoCryJ+yNlRsz0+2uZMrEiBmmyn
/uqMb05z6nq+5Xzl0y2ZErgMERChcGFLgcNrQUuKEGVHmp89QF8HBY+1aSwZZyAuHQSlPzakL9S5
TpprGbMjF5J5Ka9fYpDveM2vkhXAeyRBq0D+KSbPKV0L+UtfDKgi9JyBHwRhklRe6SHZG5febEeF
zVCJN5xQ5ySwOu/J1ejv234oV9Hel3luTHKPLqbNzNIJ+l06KelOpSBr3hRWXt07g+b90GZu76lB
bRDYDsehmKsHpe2zt2lQ3G2iuXPvE/h4HLSZ7n25/dsW9wFjahAxwZ9Xw/tpwjU+urkdkbr8MXVv
egytt7h4K8ia+o7cmv53F1CaRc8W5Tqwfl36LsRK6n+viXJSfGcOFS0kDHWgTgnAUpmA/bUv21/d
WGx17dvtVS5dGSC2QzMQ08YCtnZp2qRssitK7Ihnm13OV66KpT08/9elZN7C0Ixm5/jXMS4zTbss
yOdd/nJ7BeIkyLEMlxEQzZj4ExxPlyvo3Lmd3DhxIrd8RLvPH3W0WT7++sbW4LDjeYpoaYmIcBZc
civvcqaWTkSKuxJr6deYBpc2SjCtCpQVCqmyUgGdxtjR6tqJmmRjDcEU76GNQfuVctXSVuGmEUKJ
FoZXZelvoLjKrJ1GMITYu4Ru60+r84mLcevchOTKGHwr3HGACVWJd45bH3KPbghw5lm60Ws0Y0f1
QBsepJX28XIPsPTiGQzsAw6RlC9AhQOFCxG3SrJpIMaqtcBzmEe9H/7i8jwz9L4FZ87g5YOSDb2O
mJW0UH8MNOte0VCQU6DRBbYlz/ibryYYITFyJN6o0sJ6o5lc4PDtqEJnVPXKbQxqyKxhK++pRef4
Y0buaGvdbPB0hpmkcdynotX4fuTjj5Zmu9sHdinkoCOOUjeeVRjckkKOkoBSGMVnJwJm3C+6NOBN
vr1tYuk4CWQxXqBoKkMN6PK8TrMxTs0cIyYoVaDzNpj1qNBB7gGlzQ9bgrvhyGJuBR/HkxLHqRoT
Ba8IO3IwjIl8e27ugJ+a2V9kwxd2JCcg3TiDdxwrypuD457cNPF7qCs7ejQB0HN7TQue8McWIGlS
BuDxnnAmHE7tDF8f94oLwnNzf9vIwicCHAigEDxzQXchvyKAPhs8NcXVgEBhhqXBKj9NZgAIG4xy
NrrzQfkpcceCHw+apMANIrWRS+hep7mYu0Dhpe5+lJoNHO2n2wta3LUzA9IXSuN5VokJA1T7J8sf
W6CL2JqE3uKmgX5AR7kKebusz5MVXdxWE3MiC4gq63c139MqarO17FP8VOlKxV79MSN+xlmEMwdD
U5oeS8khq7qxmjLbeQV6AqzUaNC207e+7K1DbZfepySvVsLdUjYETKLQqwXGGtS0kvsZQNSQmYHL
xUrbQB+mPRt8c37Bi9N3jWafJOhkfustcAeskcXLHeV3Jzk3LYUmHQKEM3Vg2oBNzeiOTTPvtCQL
HUSpHwzc+zF55w/fMy9/aska7evy2nUNuExUCUHHL/0AnqWqDuZXN+qKctuP8XHKkyOKIJtuuucm
udPt5C6tqtRP3fJUZl9vu/BCZDZxySALRSn+eqq7zs1sKHHbRPrQUj/P9SygqrqW7i48PtEKBLMT
silRqZCSqXku87KoGzdCZgjG93/SMt9y85SmZQDMOO9/317U0hsDjQVgH5Aj6uhCSgfTSu1MGYnq
RlocjuOnzA3LcgOsYaUSDE8oYWc34ex+VobxpaohGJ2Eg7fWWBFrkk8UnnOgvgAOVOzt5Ymq2h7e
2oGQ+AFK7ETdDyC5U8J8rfe/ZAbgT2g2vc/OydC+DEA1J55Qole4veHesI/xnOrjTWXbh1hfyYOW
ghGGUPCoh0Wwtkn76vS1nbXctCNwqfGty9CPzFvDOhR6ZW9196O8ku+HEzUEwO1Qw0ZBSPKbaVJi
JaMGHqaQN4HQeGX4qOkPQZnqK+n+4soE1QLq1wJHIUUgd8hLyxuwsmno9l3rsKAB0YJfx/cJtVfu
QXmq4b9l/TEmHXmrg0JOi4w2GjVqpT6H2N++skoXeJKGlOGszgPwK2YbGjEtN9pYbCw9Bc6i0z+X
pFRBlV9OW24kesCJoz27LbC1Y14bR7yK2F6Z0vTeoGuyAEuRQmyNGLp5F+C89OcEDVu1KWwbLHDT
C1TvwQ9tr9wDyyaQWIkZUCS+Ug6XJTWbIINkRzS3f1Va/Tap0xox29J5ESgIDImDTwX1nMtl6HHW
jtAfwN6DCDAn2s7t+7vRhZS41uw6PVnBvi/5leCawyMFDTQ89y7NTXlW0BJqG9FccO3BMnI06yaP
70C4NH3Px3GIboe+RXsahjOA8sVVKpNee/3U2oOH5DQxbN+a5i1tS78twc7PtrctLX0suDDG7bEw
pHSSExcKFLB5KdLgwaFbqCsM4LysP0j19n5URFJviNlZG22Jy/2rWmsq7UqkWIzvMr08dIMezBVe
Ybl3+IsFnZkSl9hZCuRCrlQbbbQhlQ6lYEpo57uF/UGBwn8X5OrgCBfj55b8lNQF3CJOqBN5pNJB
99+10A+ch60LpcyVL7SUniLv/Z8p6QtxnmNoFvrPkVraO17Yro9B+9LPx1UhchEd5bsOYF6Ay1FU
Al5F/JKzrSNVN2bQXcPjiz2nw2/F6UIbAyXjljqYUyuzjUefY/IXlxEInwSxmFBRkF+vk+YBup7C
qFVhQqo3nxu3fDYT886y29NfuAayCeQSGKJFW+xyfUlN+DTkqNWoZv5oJGgJqmvjX0sHF69jJL8g
r7BxCV2aAOW1DSWc0YmGujtwr9mmJH6tEvXetNTvt1ezFALPTMnZdg5yyhqq1E6Ume3RAk+t8UXv
660Hnsa0WLG1tCzgoTF1IMaqMaNyuSzkCQOKNK4T8XITQ2qwCLwBw/272ytasyJ5+qypPEVJ14k0
TFbMp2oMUb+uypXztGQF/InwObyVUeMUf3/m5VijVmkFIp7eYzSSHvXY8KcRcEtgsz68HjSlEPHw
SBavPslS7M4gsRLvoQpzOwEeXV+1im7crih818P0221rC/4gxodATYHsxwFl1uW6iBcbk9EkXjS2
dMdmDxkIvmYwKWUwZv2vwiD5Sga0cHdYILSCt4PkULA9XFpkQPPVPfiPIsvOf9UUqORiVNZGccTP
loKShTsQPod8FZMGklO0BRjlOe+8qOkDPfebAzyDtJhH8qu3strc3sOFWAusPJIKdK8FN7tY8Zlv
FBqyCpf2XqSlGHVWIXPqtzb9XJnWiqsvfSwU0qBNB51WKNBKB4p4ST0nRuNFqfYLTDpeo2xtGMtL
PXCML3+xKEHPLR4x+FNyQ6Tk1eQ1kxfF/QkgN6Y9ZGv16YUzJd5p/zMhlnu2b1maUEwuDdg3zwzQ
KNnGCYO4FQsp/+AsiLh5xWNIvF9QV71SOtZHWtS8xmoG5/uQGsfypckbf66+IUlcOb9LrgecCvrL
mHLBHI10X+Sg4/YGdLMiMFJSBxpdm8cU6G+ff0JH6fY3WqofgFbxjy3p9E6Z28QTCPEjLQ+K4/wd
CE7vRA908DdKtnHHFXtLH+yPOTDsXX4wHk9lqUC4NnJAH9Xe6fX9+MVWf95e1PL+gbcBMRXIMLmY
CwZnpXUn04s4f2vpq2a+FF7I29734idMe4Xj2njs0qkC8OR/BqWANFjccmN99oAIi33Xzjeq9jWb
n0v1fqjbleC3FCpsEGGK8IeLRCbjKQdVm9Am89CJj1r+eSifed2thPSlr4TUXBxa6NKig3D5lWZ7
nMAskpNo0DmUgyMLrMLE/K3r325/qKW1OIIfARAzlAXk9hKjedtpLRydJF0WAkxanbxGLR6Yzna3
LS2uyALHp+jAiyntyxXFHdofs0ngd8aramp+SU+orSR/0XkRAQI9BLy/0WCULo3KBBm4pzYkakiY
WQGU9grn8+2VvA93yxeTg74lKrpov17fFUVnarmqkgikSukWu9seXK1rMbXI0qCrMa+s5ekXKDY1
G9TS5oA7XDmy0sHsZqFBx3bSBggYJPOuSAx1YwwZsFmGOj3oSTP6HaivVu42Ea3k3yuAHChmuUD1
y3DJ2nSmsXM8EnWz+kCa+Jkp94x8yodhZ6E1NXn/3N6gpcN4bk+KaCRN4nIoFRIBYu+1kNXcAPfw
LV4jpl1qXL4DVP5bl5ybqgr2S7MIiRJL/+kRzfGdtAgbVE4AbfEpVN+skmxTjPk05lpdYOngAIAm
mnuovl4dHHfOMwwNul5E+TeMvPhK992t1modS2cG7GYwgzcFqipSUuLw3DVol5KomJwcTKEQ9dQy
45+uNjsfDaw1SpaF7waCM9AkApDmgCFb/Jyzu1zjuke6BEHHsk46/V33gzilNiRYWbrikgsXBF5j
AqMBdwS9j3QLedUMVHCVK1Gm9KFZprsEajDacD8NQhUjMDMSzOXarb7wzVDzhG4AVFKB7ZdzPMLA
oZBXjjgHE9BhfqLE/ppTLtkALzfmWQSyG8u73MO6UcZUmUwlSrmOWdXCJwxSCNnK9l1bEVBBFI2F
5puBnP/SSqzV1jhWcAwd5ytOTN/wBl9fGyQW7nUZNy6tXMVSAvJvg5LIZtDcMMswWWNLv3ZwYQFt
Xwtkfpj3lzyOqAKWyBmJ8m7Pja+EJ6ECqc/h+XZAWt6uP2aE4585ds/Vghi0xDliSnNHPXM+aoTt
S+atcaxcH6HLBUmJIx1bk4K+gUSYGrbaMAmtnbcb16Q7l6ygwAo8IPgeAdaWtq2gLRKQQffEiFZB
3EBVtw4QVWkLEQdjJdtZyE+RAEOXApRquOquqE4aY+wKrargBR2Yo57UCWRGJjTSikDJt3b2nOuf
Yw7lCq9cQYcs3LPCstA/ApkwEJ7SZ8PLpWorC5tZtt+19KUBlaEDCrdiW9k73TjNybatgbCj7hN5
Zs1WVTYYnPTGJzXJvmL0+TO49MLbjnQdtvCLsBnglgNIAW2hS0dKyGAZFDV+DHW9sWH0qR0M5RGX
z/ii9xjjXjG3cACFyC5GD4TyA076pTkUFxsw8uHijnMExWZQkjAtK3Ml11w4HSJNh8oDsEwqlHYv
rXBFjWfOW2zzhHAF6sa28+u1qcKFncMYCu4W5HYW8jJp50rw1ULrFgF/rset1wb58JoApYubs5rC
afpROD9vf6qF7AA0QKhvA6yrqWheSsvSDG52rGuUyCnbsdnUiqblvoJRmcx35278bg9NChlzXSs+
K2hM9UEN+G7nt23nfRzIIBwYHOCi9Sb4ZC532GqHWnGZpYD00EJzvq6/jeawNnAoMwThfQwr4kLA
0xh906uX3TSM3lQaWLCbYyC+OJgOCzG46huTG3jdNmebtntwjewJIwvbXsG81sfBg/gJAskLWBeY
0OSnEQTq7BiNXSXi+jFtvkChy22DjzKZ/7vQMyvSdlbNlFnEc5RIqb5CzMOYGIqGu9vuc50zYyWi
EoQEBR0r+VD0StdAXyiLTyid0Hy3c/hLWobTp/LjI48ozmCsEuwuQPmhQ3LpGzPvNT5rRXxK4x3A
w2FWPXhzGvTZP7cXtHTKz+1Id4bT2n3b2Xl8SlIA36b6WIvZvWrltli4mS5WI4VsOtdtbNnYtjSd
0Rw5lsOeWLbPEicY1j7RosNDFxaHGyQ1qi0rU9RjXfWa28anufwnNza5GaaauzcU7dkyDxA9C9Pm
2cprf4xavT70YAZbiZwy0d67J57/Aunj2UUSV4Iq9fRKbTBi+oZv87CIQO/i+EkWVBSlo6AhwX1Q
1Cu349JO41YW9QEwliAXvPSbWs9dXEdDfDIzn0wbIVarBjhw47RyEpYcB3y7eOqgLIoanPRwnxVQ
aSu2EYPQ46mqNm6/S/iKby6kgWCl+2NCuudAXqqXZDbjkygiKkbj28ajkye71bHfpVvI1YTOiCMw
Q1e0bQVznYQ2yal7nuixpb/G5q6rarDcf+ubJ6LSFULaxUvozKD8zgGxRmM2apecmG37w/wL2oUb
JhZIkmBW70sNfFb0VOVpu1LmW4pfYj4XVPQoUuEBeekeou/q9BCcPmVNtc1cC2nSF4428mSip/fg
gpnydnhZ+oTn9iQvgXAu7k2nTU5er/ntFM0Z8YkSTmuDHO/TltKjBL1xJL/iVsf/SAurwfY5town
Jz3bW9OXqr1L7B/cLf3GuQfkDKlwGT/orRjq1ua3kX1qlW1dDDv6QdHb97N//kOkFTs0UTHAoien
ZgCr6lurvybjivssHT3wFGDECXhVIM2l8JKDyHtOIOF7quAnHdEDNSv9bljrVi35Cnpi0JcQigwY
F770lbHXjdSzY3rqklAr38aqftWKfXrqnO5b5n7+uKOcG5POupuYTcY7N0H67iLNNO8y7TlpfL3t
Nv83Q1KWUBcakEetk5wozcJq+qXlLDDB7tIpayLs8v5hAk2Q9GDKAAUfkNbJV2uH02yQlEc123ip
um21sKq3YGYNk3njkZUr9v3onp8A2Zx0x/aamWLMLuORiRsPfT6dhVryfXZ+xPZJt7XQnX5OdGvR
FSSMfOEAMwRSdzwT3mcVPVlqXgdPrGURQ43mpt6C3j31TZefGmjRBWWbHTqq/r79AZcM4rWFGpHo
1mK06tItC61pBjsrNCBnPWje2vtcfXXAm0ssGgz0g2IuAG4KDVuoqgn9b0Gce2lN56VTc6PSojGj
LLBa5zth6pY07td+mCLIoKw9CuS7CEzyeA1ggBHvAUBtZMCAW1RlW2EEIpqh1usM1j0z5ldVKY+o
awdx3j9DNWgDqrCVWohw+3PvkczK4IGJOiA6ymAWicVvD0mKp7avtz/cmgkpRKfgvMAzM0H9N9OP
Rd5t0fBcOdxyZBTwBwDRUWDHMQIXgPS1mipOqt6h8cmLC6gpeTtcF3vafLm9kOtPdGlFOmmm7dGB
5MjN1TH3MUwUMMMLoCid59khQU2i8x7QiPx02+ja0kS0OStW5bQg+tDBqNFjpjUGErTceLW2cprF
Bl26AZYmVGEBAwW0Ta4gTpk5V6MFKyZrfaOpAwf8T5gmzSEbcXs9a5YkbyDexJRsYvGpU46oLozq
Zix32VpbfXHXoOkC8ThUyoE4u9w1brF+bCtYsWYjZB54XaDwuHYfX6VzcDuhOgJ0D44tKv+SlVqp
oHAwIhfmowNYfaz4rYPh4/y53bIseZ95zjA9F4IzIrq9i9dnCpbhxEhbUQ2DkNzl+ljOzJb10Bs3
E5CC9SxNwjE1ne1tKwu7iCoFskbkGmCfkKvXNjPjluA2O3k6O4BDwe+0+JDZKzRWCx5xYUX8/ZmH
g0BNzxIAIU6a624S9lLZx6Srtkq9Msp/9UAUnwvvdzwQUXpC2Uks98zQaEDfwiyQ2BjkWwYVJjdx
Q4tF1fi7bh6L9q1XNX+yDnzEWMawA+Bkc3s75Rvs3T4KwkCxYFMx5nZpH2B6AGFjRnFLamFi0ZCN
L9MnIPTXsu+l7yYmAAQ2H5xWlnTG9LhwWy/BSyIl844NzoM6KHvHXLk6lr4bBhEhNCSwP3h7Xi5n
BHbQzZORnjSLgtnFCXTy1KrAP1crb9tFQy6EnpHMA5IjS8l0Nmuc3p3oyXJ3bW4fEDMSiOM5I1l5
wC+dKmi4oYoOujP0wOUVxXWcsUGlJ2IkbyQuMigRxGsyFlcJG0r00OoSrojdgxdKXwckBUyBMlN2
KvqXYop6pwpnrTvk5tbNyi3gH8Fcg/q99NeGgq7mKIRlPD/RPVQBmsGJvvxiej9BYM0w0pPiTL4V
M392d6qNofSnUZn3tUN3ThX09M502q3a1WGTf21SM7x9Cq43GQBCTKeAsgNxE+DIyx/RUEIqhZLs
VEbstEZcc1WCwRIx+I7qBHrx7255+a8zk1dK6sT5KS4wy3DwykNGTmPf39Mh23vqJgP+jj46WbVz
k53Hxicv2ZeVHiHirDjT9SHEKCa6wXh14yObmnRxNyYFuc4wFacp/2FUP4GTrPlKRFsyAU8CzA8o
U8gfSf5KIUI0eMCgn5qvdf+kPXwYnYbdBP/PHwPiB5xFzCTJrVJvyuJELMtX6jsoEE1IuB9SFOpv
e8XiUiCZIZTsAP51pHfglBKh/VsXJ96PB072dskec1P5cPIB0S6hJmcDdwJws3RtNnPXtL2pFadk
siEvWPh6/l0l9XMx/by9nIXUAJZwxkRlAo9oueDiQPwjnoiOT5O3Aa1zoTHBQLSSHcu+DbQpDWwT
SSRZQ8UtHYALw9LrfY5td1JSGLarU8JrfyhfqHmsRnOXF1WQDUpY4T9Z0M6hgYunn34jdYWUc+ed
bm+B/AwWvgPqNDS/QU0AGRTpi4KUCiDu2S5O9dD7cQpGVf655Acbocd0Hib0wv/C3nv+D3AyIL3S
wp0kdx0URXDetOnFrDqz8fOKNSi1jvaBG1oazBrLtxCmG1ae4Nf3uhjnREBHewkphgwnz8tBGcGk
A9pAsz/aOV4CTuiqIXXNL6MyrhhbCuLgAvNwEYqSF4itLs9knVtN3cQzw0kpkKwAdvJkphUN+4qE
qQLBwqKj3dYqzC7EJJyyK10oYJGaNwetLJJ93E1Z6I4sXxn2WfrcaM7iXCFigIpJChUcg49sqiuE
dI9B79J6Kez8YOTkMFXksWZPTQr44u0vvujrUIkHlEk0uNCRvtwKS2uTsac2Ozna4/g14TuoKwb2
WO/Q+K3j3VAnfjk8285R11pfgGSy1/xYrTESLlxoaONh+Egw+AFTJTl6WQOXExNWnpoYA22zUbsb
bUinlevkOgkChgqIV9SqUVm6EiLoNLPQ8XYqT+4O7aDX3AnVlS+4FILPLUgHyLCmRp9VWEiQglD9
ZzJH5oqJd+e8fGeKygrmfjDoAbS4rEvd8k7nKO+w06x6ProzpvKVbHT+w9y5U+ezKjTJXk9UnzNI
UB3z/Bs40vgdAb1t8Xsqv7JH0DPM44Z3O44Xl6VvexVdlttutbAP2GIIjQGQjQleU9qHTulTNmqY
zrXTCaoW7c/KBOdo0qzVWa9mlREh0Y3GPCvY2VzBg3zpvnNh9RozB4anPdS5ncoNaaoGQIRveuuo
fq/oa4XueGUFGQmVVfDCgkNdWJfyMI/NM2cJ6uIq+Krcx5k/Ktoxo9/+YjPFa0cQl6NILmoqZxkE
tSGuCoAjwgJR8NDJ/K7OwhTaHbfNvBdVJcdCqVo8wkEYgcFkKalWmUcUJUEoiOd9WyW+Ej8NqP23
UOAD3IqnD021S2eOF2wZeO6J0S0wiKBBC/QMVOruMX2h9Cket90YaFXv5964Y+69RpqjwleeMwvx
Qqiygg8N0RsTGiKSnm9Jx8E9pTvslJeggbJczET2VbYGClr6vMCCCREZnDiIBF5aqbxxHgfbZKea
f4tHdUfB2Cz0Jtzft3f+uiiGnrig+cSUE7jQ5LloVcszN+vy8lQ7nzwAXmn72yVZMAGI5n3necSJ
vfKtF67bC4tS1E/HLk8TtD5OLvjkahbWKQur7LdeF+Gg0BVji4cUtE5AdwN4DSCk5MBaYhTGbPLy
NE1BWnJ8qtfSefbaNmyaLoip/QqC+mYwUbMwo5qu1EaWHovIKAQpEu4XgOflGJEDcYcyDHK5svIZ
H32VJg/EHba1ozzzanpjZQwpjOFzMbY+mdt55dpZclacKlTBQWeGFEdy1mSi0PsDTPLEVKJs265m
X6ZWUVdKCQtWBCOtECnBOwYiM5fO6tlJnuZ1Vp3GunU23J3HQ5E22krqtOCqqIogecLLXgyxSXvZ
KnbtOYNZnXrzax4/UqbsiKrtNaptvcoJHA4kxPB2+3gsrQyPXTG3iVcaZr8uV9bUpd30Wlmfiqxz
AyhGGMEwmGu0owtHAgbgHWDKQbFO1qzM54TFitLWJxCkfFbzDY2HvRPzgNq/VpEGC9fjhS3p3qjM
1K1LVAdO1oT242zeJe10tDy+4vnXHwtOr6JkBgQRCgUyqNFikCRua9acVHPb96OxN/Xa3DZjekzT
6lGnzVvXqfr/I+3LduTGlW1/6ArQPLxSUo6qKctVrvKL4KGsgZolavr6u1T77HYmUycJ9+luNxpo
IEMkg0EyYsVaG8uORa2b1zdZWAbp7XLVAq6fh+Bk2AgThIOa05QfSmhgMucemSAppZ7mnORQ1PFz
PZ+LOSAQloZb5N55D+lVIM8ssznlptf2R6m8B2hGEMVWJhNfDPAaEhKoZvFt182iUOlkRXdShvoI
ANyD3X6jyREEkhuU+L6Via8JrzfXng+FWTz+cDHHQxBdgZeePzSDWltt2mHKKmMzDanqSgwAzdv7
a2X20IUPtYWFMnJJVVxa6c2myJTMZKfG+ikZT4VRQnH77baNtdlD641qgQgcwCJea9cZaJ1YlcFO
qaZ4ciLhokrjQ99m7sFU7d+0igA2are3ja5kq4FLh5YS+gmQQMCfy5GVQ2G2lHbdyci1h7JzgFbU
9k4fERR/6tgIZsi5Upq+MRp7Zph4fXqfZq0gMK/kMZavANwAWDQUXfn4n89Zkoas7E5QRvDM0cdB
SVjmt9O7rt0rkkzKsndr9AQIRr+yrhd2lzU5uyRJ1K6HYay7E/s92J6tEyqdKn1XzJ5xH79a/hT7
I6pTGnEK1xI9U1ZO3YtR21yeKI9mA4curMuJ/L3pfw3DFgrLZFRaH1F8ancg0wIHjqfj0L098OtI
vtSRFLAhAmQIdTLuJByR3oSUUAPLxS/D2KvDnlaoaDIyt61/29RnBvLyznxpS72cY5CBUooXADxs
4WTaVuFDp78WA2gMIIIBZuiplkj1410bHoo2QkYjyJ2fKEI2gz8K3Ew0au4JrU+o67dR353UuN8b
Dtggxm1mfM9VO5j0RGBs5a2wjBupcIQlzCf/CIUIgwWSw7w7VWam/rK1QT4gX+RADLiUm99sZkPj
JtC4nH0KcgdG7DCVlT1tmqLc6P3A/BnS9tVj3aFEFeWG/qMt0iojCZTun8u8UCsQM9DB8GdTTZ70
tFFbDxT1VNoqclbl27g0mLwfWzOF4K5UxA+JNhQixnhezdEGDlFFKga5QCipICnDuXDLHDqqxoTF
JbJfbsdd+qDtrF14kP1qL0EGggxsax6fyx9mRIy9Zwly06vx6/wDOE9OGm1sjGLuTt1blW50Ej2p
fk6P4/hzlndpDUnLfVN7VBFcWK/fPRg3VH4WFCiQGzbv1NWQUhZj3CxhmVuZYUiYWuS70Qr7r1Ye
RifBLlom8moXnRnkfZcWZeOAZuiUjjXJk3qnAodjqXtqlV6HrGM+vub67Eqi9qyV8xUlDjQd4N/I
sPLkTdinmV0pandKclVzaUQHYvRztLk9vLU4DMQ8DgBwuS9c15cxQjK6ppOtjJ3q/Ngl76H6oWqC
m95KGg8PjDMb3E3BCiNLjqBldDKNN7k/1dmhb/zBL+tgAGVBewQQpn2B+OhRbe+a+nsEAPbtQa7G
+/Mv4E6bQh3miA2U4ZZ+iCN217SaR5uPmKIn2u+OttYdm4F96aiIq2FtEZH/gbsuPfPgSbqc3ipu
VUdqanaSZlt+LlNcX9AZEL7cHt+qFaQUkIlHkQj50ksr4KiJ6kpt2MkwSnmfqQ00g9FJLIAnrjyV
kdXDBRYEEEBkorxyaSZs+jSsqMZO6N3b6N+h5+WWrrqvXjW3uy90wUmpLhuL33jn5ri5i7W+Y1Wi
stOQoOXWSEYK1tiRfdMHM/agFcyCqpHmB7QSomVfU4qjZobIAyk2c0HYk/jzHHUechryPdq3U1Sw
c3ufjUW/keN52LQS+nB1Naxfa+pk96U8g149SkQtRNcXLAD9F7w6qgdABlxx8U94+uhtYvenXKri
X1oNeepiaJTHcoiUYG6rEH3YWgZmA2g1gICnmruDAjbZn7c95Gqb4yvwzPpslQbTHv/aYprVt1Oa
DYCPa/sEvCRNHO27TsSWdOWIixm4IXJ0Gpqx+dK3FE8AaqlswE43srfI7swRvC4Deh1uD+fqEPi0
g/Qy+J6X5BQXkzWpoNEwNcOpRhXay7T8d9GDEVDPJqhUJaV329rq5IHU7r/WllGf3VXV1DaKCBem
k+kUoeuYmeTPGVjeGyRK/jYcfw4MZaalyxgts9yhWtC6GcO6HU4oOZBaDQ9Z3ntWMgsO7/V1+mOG
O0RrgH5SDbxZp9g2vqC1PTyovRML4v7qtIEAAETC6nJb4aJSIrOhSuIe05Y220IZfbNuDoOt+LdX
Z9UX/pjhQVrM0ando6301KkfXX8YnMnt0+daHQV2BMPRuKWx6FwZkoGlsdGpbKGakbaMmJ1Ii3yJ
ahdRD3kk7CGkI4HuQfMhF2Qrh6oJDcfhJKd1/F5aIRhN4ybsySCbva8DIw4VdnXyIC0myiKsjBB0
WajugYoC8CX+RZ9VUDGw8mw8Mal17QwPQRPixeiavr1gayMEgSoiBdQtQHe2fMbZdoqVBLOmlCOS
WX6ln9R2Ikk2Km4TY2jMBkw8F3XurPjIQp2PTk7ANXBp5iZVrVpwCELjGqgRLSd1w0piyelHEpfo
zRi7aXd7hCJz3MllN5rWp+YwnoZh2DjW3JIO/AGkCvPRM0JbcC6vbGY0uMNhkB1Bz+4VfKpTm0KL
5fFUZPlOl/stilt/Cx+FU56b4LayztQBfHHqeDKzr3o7eK10R/XvYSiSx1n1wD9D+TxMz1yjaBhQ
2ao2nmj2FaIkvkJr6JBMgsDEX2SQhFvEhJBwx38tUp6cO2hzratpHkKflL3JS0WoQdbPUqqj6sSH
MpddNWm9RfwHWD67BZgkbARHCrcHrr6A8xAnqpMu0aUyYPoGktqUGjGhZkuolR97sG3PIso1bmb/
xyDAKkCrQNGRvyLqMjqL8VYqAz3bsT5EvXWHXLL7V37/aQTMueAUxG0XxyV3LI9zUUBaIC2D0fil
jcewBNTNJJEI/Mtf5/9jZxkIMuJAQfJ65HIfxTNdNG2dKPNs9c1xM5T9FIMorqNu1R99+dzFwkoR
t6s/rcIePGa5SeF+cxm35Elf7pt6GUSvknRIgzYn6RfZ3ORF4WlbaC6R+lcIzYZ6W0/uqHst29ye
Xr4Z6n++ALJTCJ0A3vBvX3nWIfQlWdBhPzzUBF0S+KNtHPJWks3CnX+ovidv9dfbVtdcFdz54NFA
dhBY02Vazvakhtz8oFiQUc7Al95lDwnTAbwp3TxBV/5dFU1/dzx8DnKhQALaBjjeq7tdPrRGL0Va
Fdhj91I2L3qZ3BXZW4GiryU5u7Htnm4PcG1rLM0uCtDkQHLxeAClAiGlU8Z1oEKy7X5QJ7bPBuuQ
NZOoQMVnpv4zNvQjLjxjwAhr3L1LochoNFZSB8u6RbtuH+2iHZQafWUToby3LfbV3j5Ex25Pd7ob
7pr4LsoC2QMiIgDtx+1x80+Tq6/htqvSzBQcKWkdaOV7KaVuaL+l4V0aWtvWlDZVbRzSoiO9SKuZ
zwdc2eXu061uz+FkwO44jhsdVd3cdiWHhGD3jolCXbuWPCd6i7KNcuon8ClCAbFzmWg7LVH+7Ka1
fAa65gGYRS4Jd22eMaA307BANqkOqDN4qXWXgo5JGRnRjMjVRewWn6xLV9YAmQOWCSLLV2AQJ7I6
HRw+dXAEaQWpX7sAgvKk2ZQ7NGuSbz+AeyGxF/nx5j9/U/ejd2d38hQ/JJFruLKnuKM/eSoBJEaQ
Ml07ERfcPBoPF+ww2LQuNzmd+nxqR8yFzmbiILlI5uR9NsbH1pr3coo88Xwn2Ww/0MmfjGzX1ZYA
NbGyGhoSmXgN40EHhDYXXSGVC12aIW8DvB6XrR6RZtrHykNa/CWQcFl37HPEF3uRBLH5DudEj+V5
yPs2GOz7Tho9Lbtr5c4t5kMz7rp4f3uXrZwasAaMMM4pMG58ZjnOwmdqDWrV93MbtGBp2M4epD1z
UarweifDh5HvBugESBCUc7gYbbRlTNu8igN0pqpZ79GdDQ6IjHmZapGk9vqqug+Vl9sjW1bkwqMX
o8u9cAHuLzzslz6TSLRwjG6IAxmSif7cq0UgTXHpW31D74pcLd1W1ajLtPahhVKg4Ep65S9Iqyzd
l2B4QrYBOmyX1sFbZc4l+mWDKcvTYLAUwKj0PETvlNUcoiEyCZ1YLri2cVdtCy1UeLQg/wXAxNLl
sRwl54s5VmiJwGU7KFXZrUPlfWx7EQvY1Xm72FiYTOAwcFL+vA31lo2g2I+DOPYLw5cpsZxNuNGz
b9Ff0jf8ZzhnppY5PhuORm0w11ZmHMBVnhOtJub0aPQnqdYfleJ021tW1utiWNx6lSDhZdCRjAPo
dkTVs/oW/Qr7hWTztpm1rbCAslFcW/C6aAe6HFPP5AnpGgV+kX5tmOnq8b1Vb7Mj+jyyY97Nu7H6
EJhcfpLbCBcmufMsUntJy43FK6rxBOFY9Id3bjIanjl1rh0xNwFgl4XjkzxGxLTcWf/IqUizaXV+
z8bNuWbfdo0FLTd8hOWV7Ybu8jsgiCRBlF5+5WqoS486VHocvKC4ofYt6HInSJwEbTyRLJ9dMKPP
VMQif30cLXvgzAw3mIl2RQHtaThmu1XLZrvwoDsaCmzJU+LdKcxb0LgzyUXo+qtgzdnl4mip5oPk
hLAbqx+xPfvzqEPxhORNJ4he/8sIkRYzbEAbrliYnBkVkQIl/oDaeuQnlZ4QvCAS15nLZyWFiE9O
i3elmn6WXZK7WulU7hQXXzRWmoKzf23MClLCACHgdEJT9OWGoUi7ANiNMVO1OhigrbZ73xlA5yKw
sxY70WmIpBYYdnDt4uaWOXVitqUdBwat2i0r1a/WoItwBWvB89wIF9HSvFRSbTIwmIZ+mINb/qx0
Cq2I1JWTyjMhZO/e3vyrs4fSGbLr+sJ1yt3oWUu1BEV9eKr8SKd3Bw1Wlul26vNtM9dPXnimCiwp
ACfLLYnXzrMN9H2kzpAEZe/F1lbpTDdND73MyPQMiuwJ4JtHFfTFt82uTecCbEPPA8ic0c126RsR
xCcLoxnhpfIuRnWidK0f4LeRS+h4ixrk1/zj3BbnHwM0pWiSw5ZSVu6AXhZhn6HIAuccEIZSp3GC
BUdBOShF/wj7u1Tc54GKci3ARJBmRUGOyxHbuOypWTsnQUIA6RbcJNdi7/mPc66W9VNqQ4skCeS6
cUfzm2FUbtEK8Iyr5+e5Fe78BJwiLsx+GQLItr9CcXv3095kvkl2t11LNBruJJHVxpBkCYsRRy86
Q85EriEeJioOrC/5nwXhHDgLgYqb9CkJZnQ3J+wp1/+PK855baibpZ2WmK5QjdwifmrBOnd7okRD
4LxWazoom04YAnKjZHKQ5kkEXRtrMQwFJ1w5QYeBBAh3kQdTXkxVG0tRK5Zbq5NfpDaYfL/VItb9
1XCyZM8g0gq1Vr6A3Bt9qyO5jy1u63sjTV4d7aHVTjib8LpX7noqSsSvHrPo0vvH4vJFZzfcWdVr
o0JLdhA/SsiqoCWves6Ok2dYRHHNAt1zgvNg1a3PDHJzOciTlZpIWQWK9RLR3K+bu8EUGeHBP59x
BjkEEB+oaJrH++tyWODWbpu6lZNAfQLRlHKUM6K/RL65ZT495t+MJ32TkeFL+t06oDFvX6cbkfbT
J+SYvwniGYRa0ZLPAE7l8hPaWspHFZoJQQZtq6f5J9CD9dEJD3P1ZGQgDNVeW2SxHqSfqAgTS/Nu
b4q12+65dW4C2jhD/VezEAvb71pvuwnY0OT6zh4+8unfHExIm+OtubQHoOB8OVInLmOwkurLFjcd
UtIh98DdYApGtLbNcftCjlVGB+uVpiKodnADqLQkMPVk5zjpYZpEmdW1fb5APJcFQ6KApzMtupYt
hAII7bJMdFCBv5nT6zgK0qmLh/OOsZAhQ0YPFP1Xil0DOKzVDuL1QWJ7cwGgAZpudOZ2BskGnczg
k9XiTLDrVk+tc6OcN1IN21wHSjbIp2+o2wyhTJqt8dVUPsxo2pgs3of9620XXBsnqDPQbwBSFdA/
c8dxF4L6I0ydJMCtS0IyN/LnwH6s882/GtySn0S3GtgPcdW8dECwX9pl2cZpYI0jnkJbMFtZUwLW
PLRBxU/xqJEU/EiDKD/K40c/owyaftD1iBwpMj3cyVO2LQREO2wyDacOMDiUsByyJcAwIUNaR/fT
V0l5qMP6oIZPk+6qP/J9X2+aj9T8AjSF4Bj8BDTyfmV+1q/A3ACVCe5rJNvJWqjOJMHkj8/AsT7Z
P+YNO0VPABjsUUXbYWI8GvRPTeJGP1CguL3c6rKet+xzR0liW7MDETUEvJKEd4Zn/BwfRy8hw1NX
kOSbsp2Pji/5wNX24X3kTsdin+3Ml9tfsep0Z5PAHS9q27aJXMPP1eGlNlEg1WzSzG6T71RrE6OG
kEVUMPFrhzZOa/QSoisZnB+c91VRShM1hUZhNmvAw7vMYnc9urJiZxM9ivSn1uL6uTHuOuUkgxNH
FMamQ7JLnxmwyhtRGFx9S4G+DT2L6FpfaAIu91OiMCaVLEuDXgM0Njddw+x+R4BYTLp2qGj9uFxL
NYfeReF7IuzVWN9WKCBCRwdVaPzr0nxZRU3YNhRjdBEf6VOZesVz+jZDb2Y7PDbRJnlAl+h7+Sy9
S++DkCRkeYNc+TE6b9AfZaFMy6+npTJljgzkTKGpuAdXXvhKKanfwscQzXZvv2776+oFDKXDT0pm
NCnyiLC4rSDtGrVp0HTjTh6ehjv7Z8KIWtpEGl66xjW8FyZIrqxuEjgqGvpQt7xSG7CQdq4Kp08D
9t3asRfqlg8Z6JuOIvb31Z1xZod77UEToKj6dEgDw3h1ZlTrbFBRBbr+Xdr3zSiIP6tH3PIG/++o
uPPGVOG0UFVMg877jbTUl9BjwXyPgqUwhbrs6CsPQWuUhZoFit18NSGfOyekEuavzDN3jDe1Tgz0
gOwS2zf3/euobTNKytfWulNRJg1FCfC1a8oijvtf89z2LKR5AMwUA92MP7QtejB/3PbJdff48/tc
IKeQRoEcBX5fvdMn4oCowinuLOsLXjyVaZBaYO5/Wbg/9riYnY72oFDAIoKi1T4ggLgtqnzf2Y9h
abqhsQ/H+wgi7pnosSVYRb6k1ysjZNZzmNU2NDiIRGbWj8M/q8TLtZUF+obaGrPYbyY//N5twMeh
7NtX6c3x7G10iDOSyWT6Gb5b33SFyHfTJjOI+pe0rP+5o5x9Brcr1L4Hl1eLz4hoQmTpW98/NLUo
J7J2N0d7FFhe0HOw3NAvI7aUxgiZy9abvejwbu0m1zh2XxM3PDZPyXPtp9vbHroaWM7scYFF1kvw
OCVTGtBym+sLYyRqsidtuDOmh1IV3i9XT4Qzc9wcGlIDliEb5rxZJWlP8id9O1deHVjUNarHRggk
19YCzJnB5f+fvcorBtpUPcJ8Dm7uT0+4SBza4NfsRmT0272I9Wt1v59Z494GpQa9OlX+tFYFqqu7
I+l/G+7v22u2GrXOrHDXJI1B1ttG+2qQ7+xHwDOPorbVa9gEHoDnXsjdjdAeWRSxBgvs+3jEXfxu
POZ+5acAH9FNt2XeuJ1OtCC3x/WJa706Dc4GxoXjOS/wLI7hHfpW6V36TSeF13qAqgGXQA+O31ak
/jJB++SrtJV32nvs1ttyB+1QH4zNXkxCd9p0/yLrdj4VXAifh9osMhtLGuo57BgWKBZyJgIKrG17
3FmAivi8J/EFbtBMAPkUS2mQALQfhxUyDIKNvjq5QFWhrwJSHMiicANBigf1icTB027TS7j/6Yfh
UG/7X1DjDcbn6FgEDjI50BrbtUG17X6Xb+02/6L5nc/2zKvuo5/VVpjaWfY7v+LnH8UdWFqoJlE2
4qOkh2aj+pXXuh1J/Pi74VauvrntX3wf2WcEP7PG47cnNalA+hcuB4nuJm4CVNvPguRuQbLtRCTv
trlPWqobg+Nh3LOK8qWZY3DML7xhN779UjYxHDp+GL5rD7Lf/Zi/Nn5+MLbKLnyocGyld7juoJ1u
F227F5uMO2mbA7Yj+K51Z/vHE/hCUpIlTAtlfJcn30kP0l53tT1USnIooaIL/0uyo4fpVdsV3/Ho
O5hH4GOsp9i33OoDwmAtnqFfop+aKz/KQUrC+1jgqDwr1dUqcSG7BZmNVFKsEjpyyWu9/GO57zOy
qIcPIYOiwAE1LmLbkAqr9RTG5INDEqJtN28K0Unqfxe9BdcuSefOx0Vtw4gAw1j2X6Z/sOxRq37n
olTlatw+t8HFbSbJKVoUFgdH1IwfJNKTlMSbaRN5owvSAZJuX3/f9qbVN+a5TS5ol1ojGU4Lm5E9
bSpWuQkUk8ow23bRtKvC+SCxdpcMHeiv2YPtxPf9EG6qbPSkedpqSu1Hiv0yswdJVM0QzgYX8caJ
pU474cucZwoA3ORrO+aDy5GUruT2PjQE3oqDSKZt9Q5+Ph9cSGPDUMfDjHUGUc5p3gGS8aR7+ab2
OsFdce2ycWaIr6aDvSg0ZYbhDT5a+I86cbapP5D46fYCr/qtg44ykLEtZJjceFraypOURzSgSeM1
yja3SjcdBZv+8/S5ipV/rHzO6tk9Te/D1igldEkqzT5JfytjvLPsnYNX0zj1j2NSkdh0XLWv3LRg
bq8Nu1hx83ByO0Dcsjn/MoCorWDdVgvLzVx1KPLpO1pLfpQ2fmdpD47c3IV19uxAPqJva//2JC0b
i/t8IO8WYgMQKIO+iLu2V8oAVG/exYFezW7VNUTXYleNXopBsBpr7mUD4od0EsjNrksEeTfq40gt
QOG6elfa2UPbbBLqO/JWpS9MA+9HBE1rUf5hxQlwdQAhHRjXHADueSeYsgYvvDYJIoDfmj7eaCZu
z+UsAG4IzPD5qinSactAOhhk3SHuU29SYreTM8HBvGYFEMal0xktLIBMXr4JsJBMSXUk3lr4j8/k
D2GpdsUdgJD8Y2H5gjNvriWn7PQWhdRsLo5DaRxye9w0zfQ6M1Eb3xLEOM+D9KoC1hWUOoFO5EJ+
2Mz1PKmoCqsZOAYSaDQoECwaZ4+l/mi22baPRS06S0S/NglGsIV77Jr6NBl6kLY6mD+osBbqSCC7
4afMBNNZsQPeQZCNWl0taMv+1xr3QlWsdrSUElgEffA68zsNf4SiG5FoQNyrFFhOu2WSmgSdNY9b
9JA7IMlzoEaYjx/MiC2S6rooyb9qEzIzS68D1D14wl0lRkunlKHUp3SuHN9tmLWt500hqiiuHBKo
i/0xw3liW+mVGpWondaNeoK4zUaJQlfqpN04K34N9uQF2yONsuApt7oBdCQw0IsJGU4enZKpeRMa
rQEwRDr8HI1566ixN9CsdCnaWG7H3tUdgAw30EqIvtAEv9xsZtmqkMnGEBNlX7sa0LKaW82k3oSV
4JQSWeJcUdLNSWsL1GXQQqVEL01EVC1I/ak7ijStV73jbEycR6ItoSuhQPZpiUJdLznYhRvSlyH8
N7HwzBB32ZaBudJtuhhK5W1aHrqZ+kKer7XUvA025n+WiIu4Q907Ep2xRKC13SaqsSm/x/3WBCui
9i3Lt4WFcpoZk6id3LYRLNry21fRaiF2hdILOiL4Rx+aCSXTqFGE0OaPOXoaRT0mot/nnMLSwhYt
wfj9KPltyN+EZ8na74PNQUZxFIT/qrm4ytlZ0tut5UxdjtOqqr9D13s+jKrTC/bQ2n49N8JdlTsj
z0qjSj/3EPBeFB1Aqf5os9+3t+paLEdL4AIuRALiqhymT92QmFBPChrnjtKPRpUEcWdt3yCBiI5i
1MuhUMaNYzLstsgYJgu5K7OZtjKENBAdiJIfpFT4wFhdmjNr3K0ophYLQbSfBGkM0mKihGXnTXGE
NpoMwkKUqb2fy7T7Uqbt02w1/dJuNNwzVhjeoOStNxTDi03nTLCYgs8yuIBoz01pxcOCfUoiyR10
0N7RRhbx46+uJRJWEPQAoAtJpUu/bNp66nqzBmBTG12EQvFirp1daM/7xwK3s3pWjF3HYAGY5ecy
oxtpDME2NBCT7XtdJ5WqH7pEEC5WPAi9WiBAxIsHtE580kbpYmWBBuDkMiW36+mxbatHxmRX6ZZe
oTja/fWWuLDHRXrLzse6rmEPfkRitHhY0d1U/4vz+MIKF+bjOMMDRYGVyrnTx7uM/c6SO2YKXqQr
LuGgU2dpqVxmjmcv1x1do3KNO01hh7vMSPdoILP/3rlBBgjyGfDnadCVu3SK23O/lhC8+DFu8hmA
bybVcS61KUs3RZTsWymOHtuu9Kc0UUgCRqZNaZW/aU9pkJo1cGda9HVqtHnfjkzUqn3ddQuiaIBf
TFCaLCxJPCeHGRmJnmc4jSMnOxZmfZCj7xUNv0JobuPEJjErJOA1tG7OJC1xXtoTsbNNSdWtRekx
04d3OTV/3J6k1Q0BRJiKFwZayz7zP2fnjxY5XZ5pmCNJ8pLZN441GGIhQCdKxYnscME0Deuqkydc
ruKqPPSZupPnnoCdEFzzyrFJS8E+XznxcBn4Z1j8i13OzNwYIPSF3l8CmF0feqAmqVvB40Vk5dJb
/19rWVU+xVjQnMjh4xu1XkORjPq6Cd1AbxoiMR6Bl3FYSY0uHBvMm5oiNTseBpDUvGn9020vEFlZ
Vu/MC+rYimmfwQr0Z0fIUASgwhZGqZWDC2uCNyX6JtH0w5Ml1K2up2wG+qy2bUbS0bDciY4ieNfK
Lf7CCndHAE7GLnRVWi4hB8seXL3VtuH8uOgNgb3J7ZLD7albd+w/o+IcWwNzKfIBCYryRndMzeqF
Zt+q7FE2W6C4G4HD3RyciuaXy3WCtKGOXCxQTammEsWi4DvJiPzGygeqLnRQArdYjfggl0TlykHP
KR8cFjJapIYwNohF4Jxs34f05fbs6csW4e7viDzGcgM20c/Os9T0uj2WTY0ROV2U+Glu1V4Epl53
qqlEpr5Iv7BCNkBcTTO/Tmu6iez6bdTagThSohOlakMXtxeISnb172kEyCqKY82dkz53sXccdx6H
70bWMhC6F5COh6aFlafhEeBWm7SxFkVo7wyB3oA05qsDaQy3V6L4YQaplleW6Dqt6swmRQ2iOSRF
SlcfzTFQYlBG6HJh+Uo0SKTQGxNUDZq2uT0569P/Z244V47tGlRBaZQGVTx4Vdx7UiRw3tV9j8Yx
gJvQiQcNukt/QtSxGdKyyGYbT0oUaBO0MntiiG5da2lNrPIfO8tIz+KLyTIrLWXYMQ+542chkQw3
1HFXPiQ/pb1WCiZuNdKcmVuGfWaunFNUIiw4VfxImIDxSjRlXKiEgFOnhgp+uwRiVH9oDvP77VUX
GeBW3ey7xiwnzFWUhn6jvTSD5Ubq45i+/t/scIGryDStgsYCSt/ZoWu2NhDB7Z2sCja4YDQOF7FY
Ca28XMN0hS/s3n5Mvoi0FVdD4p+15m6M/8+S+jKDGttShlUS0srok93FP4YOirqCCVuN9GeWuOsk
sAuaOuewpGQbtJEy28e7CO2Wsqiben3f/7NbHO46r0bahNI5DFmoy44J6eM7bB5ye/lXR4NSBlj0
FdAk8JdRkC8xrP6y/M3JAcBKMhl2pU2sD1NEWbE6nuW5jr+Q5+DvMK0UFWUxFgB+yFtcf4k2gjpL
hCNbHQ8Ivhf4AwB/PH9+BjYDKTHqNLAHT0PjX9FaJLfiRWSwNgXn4qrPIfmJrDVUCPBauYwvTh2G
eVkiKdTmfpr4Y78BAq/M0VjrVyKM02osO7O1bLCzWIZ0/JBKDLbshgCZFgtOANHPc+FMnfs81AdA
mBlDVqiluuWxSEQruuoAZ2PgQppUa3ljyRhDMd53xodRHsDnJ7gara4/CEf0pbMVFGPcURahxIBX
KxJDyLjHM1oOM4U0GXSd5ADiIrf3zup5BoY7eBmAwZCw4hYlqpjEIGcN5CeKJf7Uz/fWUMvbqC0U
L5pY4qI57U63J92b2FiR0VYqQTBam9KlZIuGYcB9kIS/dIsUQtN4ZJaY0vlXGn0Z/0WPKFQG/vw+
dzqYdlwVtAHcugb3aUFNYhU/au1FMI9ro0Dr2dJWCWEubKXLUYDEtEDOExXBajhmcl27yFYHXfc4
sozkak0KaDdZJRAsWFCaP6XM3gxGR0bj0YIk3e2PWf0WAOkhbbxQ/PHsd6xMzXCM8S0KNJg85IRq
t8yyh74VPYVXDS0kK4DsGxrSvpeDbksnVO1sQr/PrH7MYeH4WiIxL8G+828PaVkk/nJtQiUcpLHQ
C78mVim7Ma4shoazkr70FXhup4dC3sez6rbtW4lWxjkXbMO10IgZVJAjgoAXmkEvB2eMjI5NO+Il
SaNNvoPGG4lTd4pUN5wiEoroD5aNdjXCM3Ocm8Z5B9lJRUF+LbH2ipN/AW86QAZKTRo52f+L2fxj
i0dk9GoJRoAeQ7PLV7Trk3hoSOHMZDxp6pMWz54s6j9YazAB+QgeRwtLu4ML+uVsFl2dpHOC9sxi
3BgKPZZgS8pONihQbScnWerFRzN5qJNBsBfWTgUL7a6fmtULSwBnF3odkIRCYiOuk+g38vGdKw2l
8i9i2LmV5W14drTJqTPjdMPojD7dVRqeOOlmhqDz7WVbc5FzK9y1Lc+cSWYZrFjq9E2FaLk6H0BL
5ia6COaytrEXdl8TjwCQivAJjhbOEesynssh0gW7Ns9/oFFZdpN4/Bc1APBb4dmG/k5cbHhK97G2
8z5c3gjmbHd+PkPZI2trkb7dqhf8scKLoKpTZEmajoSNpH3oeJODFkbgZ6spUSBPQFwCvIsNXp9L
F+gKND9qHSpTRu07QPt3m/JFlu7riJTa0ek+oPE6/UI3vDG9pVHhZrObl3tVJF6ydndYiH/Ra4qW
WaB0L79CmyXWWXWFJmC6T4ZoE5f7OrnvzWmjxaL23DV3RNvhp2Yg8Cn80kkW1MCqBoiOPsy3feu+
5xlEFHuR9tlaHD4zw69drNh5ZckLruKFUWIOxP4lv4fpAxU1+aydMeeGuE089poB3VacZvR38w5T
dCSnWfLN0BO1F6xtL5SZEZUgErQc0perZCftchVCrH9onkEgJ+j1WvWBs1/nTuUGGIMsNPDr+SIA
KweW8QYhD2IZ7024ux2R1gYC8j4D+WlcVvH8uhxILuVgWVs6tIuxOZm1Acm2bmdIH//CCioNi66S
AWFdbmGmGL/agQAoyLsU1KlEH56tScTTvlpjQc0XaCtZXajauRMKWghyO2YA14yNX6NoodXMM5wv
1LTdvHBINu2cfGvGW7CckEI7SLK1uT3Mtf20iIPjH4inQXnpcjKp3KQQz8ZkWk3K0CTubCpgszya
Fw2JpCj+6/QP0q7oRv/s4f//pF3XbuRIsv2iBEgm7StdWbkqmZFeiJZpejLpzdffQ+3uNCvFW8TO
9rwMIKCC6SIjI06cg642blbHBuz/zMBTpu4Lq61B9Fh02ylxorCVcOPnwGAJFxe2PGjPQUB2ObCx
MTS/gFLCEQ/AEAwzoJkRwtLp0RDoyZvrk/hzR17a4nbkWIlNxSLYSp/VxByxjNKKheXRILye2s/B
kcod3lQnLKsUPM/iDmjPSKTRNsvTymzV0DB1Ldb/R3vccR4pDkXVNsCFEHS4GL9p9hsnbJXxZHni
kBwHGRWeg7zqVV0Wft7KA17nhP0CdvU+q5Jb4idr/EkLGBsJ/BjAt6AZ1ECdbnJfs1jJy/RUz3yM
R0wyU/IDS0sFE7pfduFHCONrUzWibVKhtaT61bBdzTTn+hZZWsD5B3AHnaRg7h5HPAgj40lUbmJy
Q51uDaq3EPBimHgVof6LnmLoWV4OU8gqmVR4VB+T0KlLZqIEGnSR7RcpPAtagCCI2CqZKReO8t8X
Oy5M8zFv7lPdq6Zesgy9eMkG4A1xLdmywHWCsjbkbb9JezWQeF4OD2z9qcD6GpPYEAdiWvorQx88
Kh0gBrGD4aMf7EJpLfB2U6xoE4NszNtHqfRyfS0XUP2X38GdDjVhXVFW+I74+auy1H1pK8d37zVw
2bOxL1yyV+/Ts/bo2yt2J+94+Vy7tMu994sCkutKhk3kP/uZk8nWhPNgprBj0l6oHfScZWt5zoVc
DWwiHwTSi4kUlpdNFIw077wMJ8fPanThy1bVm8BYOxMWTvX2TVuYtDkGa3qoC/0Jl3Y5/62WdTum
IuY4N0lu3rXqJrDl++IJaExEe/Wp0E0IagWx2b0M7yvzPO2jH/MMKknkw1QwtPB9LyyMQcNB4G1l
AlWv8sNoAicI+o1k9G4T5DdRnd0noSuJLQaevCkZVCiuf8Lkj358gYqoHtQIwPbyVCMla70C4rvI
Hw3drVCi/cuo3hFjvRSg/K9a+fW6uUXHMUnCAoYooLWW1whpxrSAfvMIegAht4F034ek882B6Sfl
SY+sSngpewjGFZoZCyuzveQZsbfUiQcB9wDPhlNqBYrajYQS5h32cnZHMydZaVNcnM2ZCW4vaYhj
PE8T4f0DW4fGaFaCf0o1SdhYxRpY8OerD/t2ZouLBVJ1pP6gyUhuN/pHbchmKJLT9dWavPiPzWFA
ywqIE6wXn6sfsrJFsgubY0RUSGvioPiUt+BVE79CcqOTBmKR/3XMjVFhhVRNASkdzgQ+aXZ/UnUc
oNakIppScPzVN3A8iVKz4t8Wl2lmZPr7zEhU5gzM+hoezKmRO5Gh+k5rCOZYxZHJtDowyyINVmwu
7j50isDHgSkJFZZLm2Wk4/5IlejYS8+ZEJh6/Kz1bzlAiNfXbGlsIGjGEwvCsBObw6WdEMRxUAbD
AesxEhsozfY4eEpry2MLbfQu/gTbg7hic9F3T4Vp8KBNscePGNgL2iE1cCd36qF46Yd7NUBDQuhb
NDOsPtnrxUOqrZy1pQmFmCq49SERD+gAt1PiLGpbquM4B6BjIpYXIQVN7uV8TX9wcUJndrjNMsZq
ryQq7LR9+S7k5yoONsYLyCvdgXjGijuWsTr8iQPJLtCWUzoYAcjl6hUjy2NSh/FRexFBr7DGGz5t
sms/z20OyiSpz7o0PhbjW+d7JgMDPiPnhuwlKNcP/df1vTj93DVz3BJBsY0A/JqhnaxTzLx70EHV
tkryueSk5lPGrU9l1EGRlBMwsDXAU3XvdYkt9g9Kbxu6E/uAfBUrtbjl7T5bJe4sZ6Tu+zKDST/f
ZOU28p9Bqmu2yDGT8qWuNqLyVzTKD9cnc3G/z4xyITcDtWWfQlYIiQ/wcYkndOSYong3Ipdz3dBi
RITEDSSCobaGpzqXVW4qKYZWah6DNm5TquAdqxPT7wyIjzTB3UDCTaioTg8pxzLetYLniuno5GcF
VGGjkB8gqL1Sq1jaRqCE1PEoRYMVarmXh6IXkxpCXGV8HIQbTX7CE3G1fWBpcr9TiiilQVyVH7JM
DBlqr0p8RE7CFNvfE9O1X6mmJK7N7tJ2RSkNCTCo2ajgzLscjCBlBilGNT7moHAMdn4rHurMPyRT
33e2p2P82JZv1xd0yalMPMzTP4hq8ziFVqODUFEZ2pe0NyO8SVcBaAvd4hP97RQqAIQGd8w5lrI0
vC4sUBTU/Tt021sRuZm6RDu7S9/Gg8jQXUVRmsCLVHCqzm3UlSO5OETEDd/qAFPT3+WsFgHpWTo9
CuNGz9yAkafMgJDa9Xlc2od47P5thDuBchAOPvjx8Cr0MpeWsVlqvbXO/7pi5tv7zKITvyqMWqd4
CCWVtPP7B+Qmt+v7cNEKQJYTITk6WvjYjjEDynxA/ByjEY0amQgAbpGJv4jRrNE7LV06SCWhWRYk
yVOj3eXaMKNB4VNH5MNIYnWJsQkM1Npl0A6b8EKbpvIFCASsiREunmgwrYPGE9tR4dXW/VBBiUqY
woNyNxDtUKD5o8FyFf9oeJN4A+goBTAGSZfDo1iuMpuGB9D9NqLaFhxaSoTHTUjdNB+gR7AWbi0u
3cwilxUQ0DYb5Api5CIedrTYNAMkW5SV8Gpx1TQ8MNBsDtENvmFLKQvq1S32R6z+hd6ZylW8ndg9
FwyXT3l//WAtnt6pskSRodbhFi+nsA6SMkXZBykdravv/VQid3laNM51K4sj0gGdx7MTm5FPCStq
rgGlhdiqQZZxqn8MnXnbVODQuW5ncXlmdrgNIVRaHA46mugl51UwV3zQ4rZGE8lEQ4priofRtYrf
5EWgI68toctSGq26lyGTdZ+nK+EGXbqowPVLgRKY2n9Ufpfh1I4SHi1Hver015rEij14vWEBOxPs
valZNRp9pA388RgVkWSBWCMwZblRD6wlDnLvqi0kqbwtevEpICJEkDIpcZkRJTtxoOiV99hoV2VU
vYR1r7jgqRBMPUSGNB+TU5uWnalB99uWA4ndtRG+w+8bEYIlLNz2SRdauQrInZCrgwP0T7xp8zQ4
+Phlk0YAR0HxSF2Z+qWHwKQdhQcqKPIQF13uUpA8F3qujPGxJ/F5qOUzUhnqQxLTxC6YH7wGpFRW
TC7eq0A4A6aBxxWki7grp/RVpoa0R1wymKUtghTFMl7ER+0l/hI+0k9Rs6PSAoLu+g5eHunfVvmi
ZJiKsUAjWGV2blT7Xnv1yy9C/V2nPF23tHTyQfJuoKUSRRQQKlzOaayg37vKMadyAcBhKcSPpVes
TeIUr/LPEJSNv6kAQAzBx4/IcZViQ4YYDVHStq9fYqO8FwBPMvpNYWzTrDOFpDCb8PH62BZqbrjX
Zna5xQvxq6SFWu0xyCEW3wnx0yiGxR1TPOGQ9n724Gd+hLaXbrA7XSE7TxL/ynyR2v2Qsh0gA2tq
J4sPl9kX8bx2OlBwBUF7GDSUTHbU3n3RlT7aX4LZ5LZereyiJVeF+ht0N1EDxhudGz6pKrFuAhjz
I7TslbskRfNv6jSY6+sTvWwIiB8kAVCK4GtWYSAPsQGve4TUjoDqg1jXpvYr+LpuZfFQALMIug/I
X0EO8nKrVkMF9s8Sfkgz30EoZ+1XResXD8PMAndxDE3ZtBmAWajuUWjQPNRbsJhsqfMZmINNbB38
QdeHtOxeZhY5H58oWhy1XQsSZe2jdJDkS+TmlWT1Vgy2gE4jdTnoN0qbmxT6AFpittma8s/SpTwh
Qf8zq9OczILdxG+UoZ9mFeQVNuhUd/EmfAzWdsh3WvmHC5iZme7smZmBFKkH+Wb4bnhRE5rhG2hf
bULTf0OK33SrIxq2QvsFeUAHZQC72Pl3rfP0NTprUL+l8SLphoI0Ahq0bXDjbWkLwhLJw61ajFYE
1pwSbOKseB5kJ61UvMz+S4VdwAqAKgSGAUo/dIJvcrEV0oShLKZRgjZkKGIYQviJBsvbNF5Lky1F
PYaCOAHYbrTH87fjUAJGAIAJ7FQPPdvL+g70qte364KJiVYYs6ZO6QA+y6hVY5IUeQd9TEd5SQ7B
GuPuwgkXEcErULRFUzxuo8tNgpJXw8K8T6a8hwzUwLZooRFpSd6Kv1ocx8wOtySV3GqZarTJMWW/
gbEGHcIqGn3BJQJOgg58DASdwLxgrh/GsU7UITmyRHOH9mZqW62Er1WE9eJQVGMCN6ParfJN7oFv
ECFp1OTYiRuluukiB0Ccf7DqMxOc3/X1RO/LCCaAXKmyPUyAA/+6iaWq/YTxAixGmuij+CYL5Hhr
kjTA4Hgb5eC5kYvr2qytYfv5tJb/WYoKLmxxXh5p9JYGFWxF0ZPW7WkHVnCARA2am0JgZ6oN6uoy
d7rkRJOPtRQGXdwYs5FyHj/0m4wU00hJYBofemIOB/+2PQpPo4sUrZUc3sVtbfeH2gndxm7OkZVs
Czt/ajbQPD4MrrwtHRQSwom49QymuVVPvRCsXUwP5yAztWQ0nabnWbQFpzfHnQRrmqWapeXZL/m9
AJqXZ8MMnOt7YHEnzyZm+vvshoDozhgxxGfHpPM2peJ0grTRR/e6kUUPMzPCnfy+gX61ymBEYY8I
r1NyEvoX0RqMlQ39jabi7ruLWeTi6j7Uc1mZRiPajVncNnvR1XeqRfF+yK3AinbiNr5l7mhrB9Uu
LPH2rdqXuwCMfBtqgzrdFmzZBYWb1Zyh/SW5yYMIbdpgO5gqZp6asR2665yY09ryXz2VGqfUM+5H
PovIDG8opAnICh3xcjuM9vXZXyo+A8qHSxdpRgUUwNzRCzyh0RICMQWGhn5qjqnrxeg8rp+rxPEL
kyWmpqZ3qbZyby2dublZ7sxJKqkSJcSwtEhz6x7NLnEvHUW1+aW2wZpi6UKAgTFCTXvK3k+M6pf7
WMU29qmCMcaSuouqDbJsYua7ydZQ3ErbXJ/Rpf2MtymSeogwIBbB+WY59DyFTX2pVVlakZAdkNt2
qvwhFHrwWP/3GampX+FvY9zqpQmUG7wWsG0aDLeKVt34zauqtXZYFqYgxm4nr4mJLS4clKJBmTFh
I3TOJ+g+cn4sQ9NVVAHaN7ACpMsq+pWyUhbNCL0h2+vTuWwPCVkFYhUSHhmXa2dEoCIzWrQr+eLu
bRdFiNd6tvYannYbf8iQwkAxBXVaJJI4HySEvS9VU0cSE58FxtwWaRspPEvFX4G865qdLwVmgtZf
Lf4q5G1avlwf45KfnZvnxjhk4TAmHoOGgqcCtpsje+WNZ78oT9ftTK/Ln8NEBXxKOyPbwx06Bu4j
H8hatH7RV1lQDjSqt2V6lvRfhXifRKnT1ms0E8tD+2OSO3o+0MIAgAA1hX6JygbF2pdcA+OXqsXK
2JaOHeotf4+N25c+TckopljCISo3tWrYbGgfap0FFlULk0Bj4PpcLvnluT1uy4wh8dAUNu1LMBmF
8qnRP68bWJs5blMIXWOI3mSAPSpNYLH8LCsrTnhtP0x+c3a/FxFaNNoC+y5rIE+WgA62wS0n3IN4
j8YJdJV+U2C8rg9rcZ1EtJjgKAtQC+XWaUB2k0gUIGR23yOK8a2428bUrNmv63YWpw8JQqSD8TL6
wWLoFULsjROELaq098FrY8sTvZu+X6PsXNwHFO+JicRt6km+nEOlSBQ9qye4Wv+kNluinP/BOEAv
Icg6NBcgu335+2HQ5EiJAW/UgWoqVYBcAa5UaNdoB5YK3OiM+mNn2iuzveAJQ0zUDrUNIsKU56Yx
mCbRvP8babhNp0mAzRSylZT6K7qrajOr7pUYqG6pP6ZYTB/dsdfHveT3JThjZJWlCXXNjZuSvhji
bqqQIVeo7JDOH2NTXxMCWraC6BMCZqDh43WACDSFiTJi1EAGV+y9xpNQ7u7leCX2XNyMoJb7jxnO
WaS+2tWgVULhCIyJEDiOe/QDJWu4Rc4KSpbipGCJ5zqwfMhqcFNmNJGuVbXWnzxIb9P6U6yevHHF
za7Z4LYJa4K+y3LSn3owIgYFlO1LarXe8/XF55zEv0YCKhwg7DQkL3lmlYywGJI6wXAC5kI4BzUI
npRciLYFE1OHlKF0q3pDt+INp+mZ3Y7/NgqsA7ST4TJ4lBgqzGicFZT+FJSy2tmGR1IdNE/FMLhj
KJcfihbKL3neM7cLiFet3Cd8HvrbPEIcWFZBXYs9f3kACzKOJCWY2S5it/q4JfSogNsgb3dtO5qd
FJ0aZWt0K6HP0kzLqDSj5A1gN3iUL62qSpmBCDUaTnJzkknioLpEmrdO3XfB4/U15Y7av8aHChPg
OkD2ojnk0lIYG6ocGEF/0gwoSehe6aKzF73ZeSpY1JPXGgCXVnNSX4RGO/qzEfhfmtPSeOgyQofT
4NPqZFQdKmNKVKot6MoQbZltqQP5MfgDiG09NffXMNRLE4vyrShIuBiwqvwzIBljMWul8TSy8tgV
oD9ODRRa0q+E9K+UIn98fXp/2ENJAVV94HSmSugPXodWgKhsi2TjKQDv8aB0Zpe04MN+J8FHlq3c
rT+WcrKFxxQQBND4VETOCYhoaU8qojcnNezcjElu0PfW2Po7SVrZnj9PBUyh3I5r4LsITrldA6HR
Vqto2Z5UtXHU7gbbdSN7QIJ7n4nGTB+BSxOEj4261t45jeHCG8io8E+QJAiaA536/W6e3Ydaqpc0
7vTulDDf6sN3PdiHgWAlaWa9tp6yaf7LhxVqp/iH4vLEZA5SKb62nBRoKYaglHAqxSPLWssL2IPU
R26etCvQgoXlgyVoD6MtG5Tp/ND0ICzLOI+EkxS+MMkshk3kS8A8+itbcmEKIeE66fOCwBVFKO4I
+GLY98FoCKe41G6ZVDvqFCmAP0UrzRq0OqyP3vN05UW8NLi5Ueny3IMASwkbdKWf/Ao5m2An+J84
/wN9v37cFs1MrBw6xieAEOHSTJTVQVMMGFvwKUB/XoqeVYAPBrpyK/zwYnBgeInpqK4j+MPNdGmG
1X4F3bRKPLEgeJUG2axzO5XFWzlokcywmmCNiobPB2EbAvcERn3E5uIUR3ADA/bOF2gvyydAUtDR
Plg0VzZ6YlhAKpgI3Q+93ltCw84IsA99+HF9WvkwFOZBSiKhWAJwHlSG+V6ItvQIYDyjfoJO76YO
brM8BpzUQF7KyYWzEf5m/Ws0PmSbgm4jqAuo6hu513Pn+mf8iHJkwNFV9HRrGoRw0M11Oe3GkNHM
gx7PKSEAsWZqRg4daiSYC5HeXTf1029raHLBfEvTVYUy0aWpUB8SEVDq4JwKskmPBrkrKlxLbOLU
vm6Jz7JPc6ui5jxtWFzA2E2XpjqfBKkGhpczRe5t7/vFX10XirfxkEmukpH0xUgk0R4EmlhVIoy7
QlTvqrir9nFWH6hKpJWA68csTxA0A8OWkSpDAD79feZiJ6FnjYn4nla/q9pHcA47sbZGRMf3i6Ek
hmYiEcOGP4d0JD/qWMR5Cb5H7dvpb+2utd/7bfQ7tLrXHEIEzNLNxAE4JjL7e2+tlPvz/vq2Drc+
dfbgFTOl9mdjZBLe8LRvw3Ovo5dzfNTSc9AgLxE6sfQ7Z6UjSZBcpc71peYepf8aMzh+JgIECXcn
t38FydcgkYeZjQvfUSBLXKNH77qJn45iGtnMxvQNs5FhVFk7BNPq/YXQSrIi23DCHKpyzGRP2krr
8vI8zqxxe4WESSa1Qh2eG6dDWZxYqt3YviU2toYa+f84fdyZlBUS56BVCM9oQzM9+hkGaz0NfDfl
v1cIQBikHNH8zZO8Us9IG7/DvqhMtosP/oPhtPsmMltHsMubbksea1tZa3X44WumJZvUWRDxA97K
t9aF0LFWYwnjinATWyJr7EBLcB/X+qkK47dU8leW7cctyRnkVi1JAqRMfOwRpDDM1PD3kfReqn+p
rF0xNP3QRbT2bQjaHnigoY9e4zZ8FZZJLCl9eA5FObJb1SNmgojR6nRhsK5v/DVT3L7XgkQCCQJM
Dcl5ILopGMgLo6/tupXl44WnA/QBpiuID9JU6Br1o+TheAlffi6Ch6B+qFJ6E/b7JGE7+quTih1J
yG2srYGUfl4U02zObHMxVOLRUqo1IzzLmjUmFjTsmSs2Vum9F+SmkJAGB0YfTFYmnjXXh72wYcCw
C35uvEUVNB1w6+iXClj4WxwLQct3cTGcDLkHE0MmPtAGVBDXjS2s5MSyjDcTHmryD2NJDgBnF2Il
SwoeE7wWT0RJsk2rr6mfLZw7qKZC2RC9BhAX0LmLN+v0BB+CtRTvlOZcyE5ITdAhpGvFvMUBoVYP
hwKObszfpUsGdCmgWUhQuJCMLTGe4uQ20sWVgOVHVI/HyYQqgxvRAA7g5WEavymDpkyisxybaKkL
69Im4ikSNzluuJ7VNl3jc+MhWZOzvDA5jXt21cQ0kPBOD6Jz/htsvkFu/pXZ+uuXBKwnauCSYapg
LFrZHDz+4d9GETMhL4jea4U7BGIGpK8apNF5pFb6O79N32Sn24yoGLN4l0IxYYXEZXle/9jjtn4V
KQWARLDXNnvjhSUPgWCGmQW6AEnZkM/rW3/NGOfEsnIgdURZdI4Cw2EeXn++bmm9rZFzauy6XsfT
wl9xnEsuDcv4Z4TcMrYKWE5QZYrOvteZjfxYCGYf24x2VkJ7J/a+/M4tkatRupXbYXUtuQs9URMq
9AP2rPiRN9GuFfUteSr84RzVaGH0cWFolt4GlhEB/N6uvOGmueTupothT95htnvlpC2EtMRcDzJB
ezVrR8RJReZcX9GlCAkPNjhPgAWoovCRZpmyIW+jLDpnR2iQmJK2SfJdKIEo2imhqjoe1ojWFvfQ
zCDn1VKUXioDzJhn1Rq3gLPmOItgQRheVvbqd4T+YwJnhriTWHiTrAPweufwefjNztpB/0p/Nb7Z
OcmdmJofiUn3r0cJCqG9lZ1ES3xamdrJwLUP4I+mIPfRUGP75IPpn4bepDedK7idXTzWG21nr5ib
zsE1c/zh7JRxbHuY6+1Att6kr3v5jjmQ7es3R+Pejr7W+qPXVpI7mCyAyk5MsHVK7walb0s5d0g1
iEjqdcEpf4yi0L0+xKVrHtTsE/eSOukFcgaJCOJjImNFO3bbd66Y/U7eyrWS1vI0/jHCHfqC+tHg
51V09gopdZtRfQ+kUrTCoV8DaC0FTDh7GjQvka6UYPLyiGdxlFUF3Nu5ViJw2+8H19vRY1M9Kere
jz4KAHceSzTSR72w4lT/n8PxxzQ3Sq2SlAxk2NFZ7++85KtSD7RGR5eVgoduEA6VZJfFh/rY/Ioa
S66efSAbvI+EDWZVPCjGi6y7EVuTy15e3j/fxHm8NIXqmRFiOvyIeLZSxI2bAlJio6P0TMbOub6Z
VqeAC3uQI05DSKHgMqsCt5ShdzQmLTT/3n2lva9r9MD3ezWxGNv3v4NI3HX6thfdKN6OjctyMACM
uGgfKN01yRrDwfLJ+jMT099nvr+SS71UptUR0oO0V60+3bWm8eTfC2s6Oou3zJ8tyHfrKqj7oZtr
mgSlFM1hKEO7krM1itTlm3RmhnP6uWwEOuswIMN4kjQHKHmw21IztfWXaL/WXrCUuwFwCwlBZKkV
wHa56SNBQ2q/bnHFpI5g3HpDAq6NRwj7moPkFsZTsovKp66yDuxTrw5D4yZkV4mm+PpPdtif7+Dv
VtWI+0aQ4UoydZuPluI22UYebxIVjdHaXareqpFds8qUFBvCUGafV1M5xJG1Y1w9EG/bkF9qasqn
lc/6kR2e4uLZZ3GLEbUjo4mK6Wnb4JXoblZth2CbFHd4rFVJDjhHYY0q25dsGxsfUvSatuApOSHh
P9DIyRrZDLwtG6DtaAOMt0ukGz/N7bHUDrQzE31w0nCtrLLsKmffzF3mXSInMaQ58Xx4yt+Sc/xQ
3KSb3uke5ZfgIT6TtTrg4i0ws8fd3QkdgBkCJca58PzRHSr09MqFV1q11vm76+vxXffiL254fwGx
Cu4BQOYvT3uSljWycTgcGfUhg5RaYervhPZEgUYStjV4moTmkY6uWluj3ppe+gheYXEw5RQkP2ao
1Wbqr2zdxbBw/k2cL2bQNCTQSsB862RTja8yUB1hFNo5GV1af8RQCGHtG2oY7spkTBN7bTI4r9yh
VVIuapyZwD/k2ZnmkUnDOw3E2ONdHrqoTnr7jtlMO4beyqW49N6ej5lzGyAIo1oEvrczE8gLloJE
PvoKRDP4S5fWGLGX/O7M1vf8zzy8ykojqvHfuczRiSgABL52ZJZu07kF7pRDeUisUGyKzqkEjZNB
2qVFhU4kyRK0VZK36bd+LBpajjWQKAF1w2ed/BC9pJKA0VSZg1vRIb80i22Y1d+0N2uy88tbc2aM
cwXjqIGDEAyR50pwUHPoGrvV2IE5noQ7BVCq8a9BDVeChcVcAtSo/h4h5w+IiuJ1ReEzpTYFfNVS
AIGUrPLRuNOHfe6H4Hfc6KCmyh808lylK6diyRvNrfOhfV8lmlTB+3nom934yAnZRi/j3uoQ3q8c
wKVXy9zW9C2znQkS/DLLgykKyw8qyIeFG1EozSC9gYIV6UHNGVp+eZe7+looMh2va5uIc4Nir/Vj
PMBwoG17+rtACgOMR2Zce5tQ+9Qer49z6RKcD5NzcDExlJLh5XsOs9tSyKD33Fk+ffNAtRH4I6Jh
+7q95dFBTx0ZQ7h5ldu1bU8k4tcDnPxOKXZjB7CwxbpNWtv6mZarudjlE/nHHLdffRpXaYcm1bOB
xiXm+DdgubEU9BygPUa2kYVee5stOrSJjxbQK7CjG9x8lmXWQCJZh8GAGCbtwtEcFSQRrs/iUgEE
eMM/ZrjrQQozSVRC3MtRchdQUxxdrbiDqBIOqClD+E75kj2Xgow5M/NhInW1NHUtLbToWWffwN0T
PTOSUYnwDZ3gpBt6EEVT+Mozi1Uv5Se9Z7Ya3ybio872FclQel/LMX4T2/w4KX9/gCJw1UE/aMOp
xwqXs4Ai695/ajNT0cF6DbTQpmCuHG/r+BR3R/0hf4nZxiD7MInALBpZrRRtUg2qQdJ9WLx2+ilK
h83/tEaKwN080KttkHzB56UQv4nctrkNgPav38fYzSKz1N3ReyAQvRDanUBGOxpbUy/WmigXz/ds
jrjzNnq93HaSivTZxghsEIm0D+c1jsLF1CRkQSFsiR0Jwmlu0yeS1BSCD8i/cYgjVDykwZHDz1Q7
ZvVbVDZmw0S71B2lfV2Z4iUnPTfMHYOxi9Gh2g3h2Yufm+B3+nhLVBN8oqY/fJLIbN4frhtc2vIU
8i8GUE3f7a+XlwKrhyAtsgp+Q4k2Q30npE+Vr1gsWou7l9zI3BA3sDAZa1A1Fqg19p3Jws5S9Ofr
Q1naGHML3On12kLR6gpDiRVmSXFjjd0xTu666L3IXKVdowtfNCejEUUVkbECkvdy5lIxBCHptFK1
WFgFy2wPEPkUdN2epkRW3siiTaM1KeOfeBg88SYRFBgW8Njj8TCRSDRGRJTiarv+IOe8txXPvk8h
rIUWxPiTOpbUWttxBSG2GJrNzPJMN3HPRmEsYLZBbt4s7/w3ehLc8U14If8kvJ2b4pyMGIJsQu1Q
HIsSyCG2B6rZtf+gGithwv8zJHSBASYJgmYe6g3kiwyu9SldHTcCXiCkt0MpzJ/KsDxKKoiTyyEe
zLQojCMFuxpA4JAJvr5jpy3Cu3u0PPz9CVxgZFQ6JWkTRWdNtOWyNgOoRWeDmekHIpvXTS0dPyAY
v2EvIILkM5KNUPeZUCAdBM1JfZ+yUoGWjUjs61YWEzQaYmlsTXR0oI3w8lBoVZvjIsfbRBvOrb/v
imecOzr+Lr4yQDblBxFMfOHnqLjRuyfYnbH1mNPd6e/XP2NpsPOv4DxBPoDKpKrw3vN9Qd2oOQMq
VUjW4IyLuS/gUAHVAnASKvFcQD02autVEYL3BO2eGrH6VnIUciD5vYesgqJbhX4jHNv6s1/N7vFk
Dd/VyLltbuvUkALVSgNhoNrfZWG492qyb/J0l/ZPkrBvQezD4sjqq1eJfYRtYg2iG6NXhKDOvGur
90GxoVOjiLsqd7H/bd/7RVi0i8VoK4do80jJDtw2TtiuhRBL9xt2Bp2YHb4FAS43iKomWVkPiJa7
1PHr91y4GUdlS0xZ88zxOYBmCfKhJXO1lcth6aE1ERIBDAKAK5B1l3br0TAqATHSuQpkQGwSgx50
GhSbgVDV/Qe7b2ZqmoLZO0tNOqSbuxHlGnQQOEHNxi0TxRX3NW1h3nXMx8M9A1rdA2azFvBsZWhT
3gflYKk+dJx87+z5v7xOdzR/DQa1GBXNjU7nbjaytvAAXEqxeLro73woECtZZGkUz9UmtH2a2wHQ
kep47CtTiIYV37K0gjpYGoBTmrjq+HdWogI+33V4h8h93zhSrmQuiQNix5Ga/QO/jKgPZJpo5MLl
zo2TgPErN2pjSlWlZo36e9jaEJx1hFZ1QEl0fbssjmsSWYIHAfUk7zKRYS3UIQriM/WCygSsZ7DC
rgrtJhvXHo9rpji/KGcDAC1pGp+LOlE3MZ7DThz7oSuk6CG7PqpFBwUwyH+GpXJPGQFMzp4ESoqz
wMqEOrVeTgypoCBq3DJsx+IG3XhdOuyJglyWJXRUBp9E2Hl3VTeKihMjDAodpkoh3dIIykq7dNT8
5lAbUi/ZUhjh/32a0cJqOo2kD5qfh+VvUQgK5BFVqd+A0DkCDV9WqsNB76TKMH21r4ptKbCqtNpW
qGpzHIJct3CMQLa/Mv6lvBI0zsBLBqb+SXOam2tjSJOwkGiMiKlw3kezsKFOEJof6No3I2st67h0
8SIqxJMM4HPAtTXOvxVjnODA18m51D9FtdxruJM82QuAqBDOJP+CJIoZEKSek/HYDNlNFzpy/Jh1
ntvRr56cPeXTCKvP65tgIUSmSMWIIhDNYC/iW98zo0vqnvnpWQ5KUyKCmQmZqyaDYzBXoNRk3et1
g0seCha/+yWmuqvBXYsIHFkF9t30XLs1etDtlljmF/01PjXndJUpbJpTzgcDWIFYHE0vEjpgOB8c
NamWdwaM4Uo9p5umMNvnZG+ld9G+WAEDLZzcC1OcR8oD2JLaaVwJrudA174CFvxSxHTN9S1upPmg
pi+Z+Xil8zyIRsLSsO/ibZNvUInwhiea57ZHtjm5yRyCx7DieP9H2pctx40r2/7QYQQncHglWYNK
pcllSbZfGFLb5gRwnr/+Lrjv2a6CEIXYOr07dneEoyuZQCKRyGEtFmQvnv5Kpn0+Rnn9rNhKmfHA
GwLowjKAUCre2KCIqd2aNew0t3ezuSnmkOrzxp+y7bP5rf3SNBsODhflTcD0JaDZl9IMQAtBqi/X
P0QSpPP2mf98h3Cdc0qEvNEqdmIMcHhLZDS3KBCjtSRR4frzTfxoT38lCfbk1KUzTT4kldvsqVIV
4WXVqAtFBBtyE+DelzEWNFtARApQxF1efM05uk35q3kH39X4a0VLQqi/Lvvy2bufsPGqmFlWm+cT
B5gsBLYzRuEEt9hTO7VGp4d5xY/tjePd10M4R3oH3Oyg/d6OoTH9078k8wGUV521qYbHZgyMndvi
sVkqe9alxwoNfRbYG4DK7wt7y8p1pGaDrxkOM63DNf4+arfMQyFqqfe9douegJR8t52Heei3bOwC
qmUHkipGm2U1UFAtgu8Xg4kApBL7QcHeMmuGNbLTi2G/rWUVeCBIdscNJQHLI3Pcx8bJ1r4X9ttk
qS4q6Y44nKEI+d0/w5iXB35u4qb1vBn2/QUjn5sb+2Z9b3bZjt24T8B383fApX73I/2+2ne3g8Kv
yUz+r/APCU89Hduytld2qr0CnQrdLdOVrfV8E8Vjxd+ioLJEDzPm3C4VJHTp3KzQYXLrwalDagPK
bpyOqROSl/bZT4Pe3ShRSf9kRK5JFdJDBEOKbatzzaIxmjZllBUB3fYPNshjgzkYouJRO1ib7zf9
AznOX3fll/F+vk/35HcVoQL8JXu/7sb+5DOufZDwNE8B6tV5FT6IBOahe6u372nYhfnPO4D63IzR
sCEnfz+F8a9m/1Td+vjG9lb78k8XuZtk5z97EXoFbvp9ckeD74jnduClrdfA3Q1f80AFwfVn3OHa
x4puomr6xATn0AnsY5gzY0+ZE9ITmFsj83VjfCGbYR/f66/DTR/ur6/Tx2sHncwI/nlnNoqeYo7b
7Bo3t+2lPVGtDyxQ1fvpFiXjAe4JWbYYSd/r8rgml5pi5AnWiY5i3iwmlldqqyjHpq37k/cMRceb
f9Ci2b6wSJV/leS7ODmph7Z2B2ltFJCEYzDZHsOEHARlNykaDIYvvnmcJmDLzHWkFTfNgDFhRW84
P1qicgBSQPyLyBSzz8KN1vlj0lRV1Z/snNwaOSZ2/fRnO1rb0ax/X1/Hj57E5XjFFtJ5HIroT1xz
FrfEM7MzD61Vp6TTj2DnxksqUyQvPkYClyIEo/TyqaydpelP7jRvwU+HGt++aaLMM9Ajo7gTFOqI
80DlUjgDySBr7u0vCS22VqzqglaJEAxCr528MgauztKCFISA9uD1+p58PEscRYNvioX/B6Xmpcml
XVw1I6HYk3qJwRMxRF3qRWtWRYSCU6iZfvt6q5j3VckUrnT029h6HLP+BDBTDvVzs3hJULJH+JNg
GNFrYyschmwZAZYAIAMLML7g7LpUMrdyt7RLLCNZF2ezuECkah392/WVlOQa+VL+lSJcJ1PS2rQB
R8SpCbrnNUij4vgaD8F6CEkWzYp0v3wN/wrjf352lrK+rFbil/1pCZclyN78H/0SkPDluk4fg69L
lYTjxPyW+G4MKfM2/Zq+qHDBZaf174oBQ+NSCWPCLiQ9fA/p7I22nog/IsA7YVJjsMPrmsjc3Lko
wc6nokbD2cp9ePdPbbKgo9tnrVehksmluOh7NIHB+eG5adhN2mUZpKyzFrF6lxnWtrXy937wgs/o
81cSN/mz/ff9NJ8rs+9PVQnO+9hMvmRGeYu+oxetqRQRoNQKMGSO4Bet35j+vZRF+n4ucrLA1pok
KkGJZRvvK4Ky6xrJzw8ia/BicqhtMQic0ENfGyvEpO1d0qEp22w3ml/e1IBUd9ON6Sb3aWyFYM78
Rup1Myfz9+tfINWTY51g2BoQNp5wgLOEAaSj1PsTLb5XPtSkxyRVtRerhAgH1xkqp2WpAS19bZtO
6S3VpkemZQofK3lKgvUd8TRwCGCHqPVcbloMSNvBtWMYCPsFnLoA04MhOrZ0DHW2edAXLKDrL3Oq
UPthmBvY5CMwzSvUI6r8gRRVaOIJ2mRf6zXdX19lSeB4+WXCCqBbpcmG1sWVg0dkpLVR/KVFo/vv
eN2we3c/GegKjtxn956MW+endwJPakDsk+pd89H54DNQU8cb1wQUmDjQMPR26cXziOG+wg9TE9Bm
BuiLDgsLiKMsuvEr7TLK4plqvKbRFM2riYLOmqaRpbPrgXcjr8BgZDdt8Vb5G/Ijad7wxg3Q6amx
X0ATUpzdj1cfup6AqQPIF8Rdvsi84NUzQEJcjDCm7g/i3LbF+/XdlMSsEMDxCQBPAtZom2t+5oja
wV4raufjqe+m0Qn8utCNu7FApf/IBs/Pdvh3/93QvMGKbOatbuAUjbs3NfRpRde/5ePRwnA7an38
TYDpULECrhdrUnhxOp+QpDayCCgc+j5fHL2OQFOnwpv46OohzAS6JX8UcNSZS70HjRmJ2ZTzSaP0
xmZLF9YGfMacz3g7lqrQWaqa5XO2HBTeffEJEs9rNXhdPZ/Q5qIfFid27mdbt24A2JcrIgupKKAS
gbkP+VlfbOCPM0cvSnuEYgugqzCbSvcmqaxbK8aw4fUNk64hkDQIHjv88cE/5dx2vGxs0ticT3mV
dUFi7sFTTzAIMW8Ap79urguTpPs5rhSylGgF4eMdgkdE5X1CNF0vJ33W/Ec/cboxqEgCZCsOcg+i
NHepi0ecYxoWSdJuXda77SFrXPpeDyPefG4V0zkoXWP82k+MspfrH/jxqOL7kN/hvAw6z48LqzEM
1VpiJPAUo3n4lrl2ySe7TMUyfFxzzO/btg7jBVQk5rUvpbhr4mqNpS2nBgNdt5jCXw6OpqU3fdVl
X3V7ahQdexKtsLvAxEEPDucEuIzxrq/QR9PEt5/9lrBCSBCZsZPYy8l5st6LG+f1+s9LShOXvy/4
MkC6JLGW4ffNNCx+FLfpCej/AWdTfQavHf6pkPfxCrqUJ+wFYbk1FBbk+emR9rcUlIuvufNjbncz
ekU9+8usbYye81XnaYgiXTDNT236s7FVM/yS9ObllwjebK0dktSzhenaZGMNt86bU9+ZSMc1b/m2
KUO9JAHd+cPDm2IF+O5f3ouXcgUP4Ju2tqJ2s5wG/1vdRG2x79Yti7eoVb8m/6ioSWS2j8lF3iYL
Mihch5e2b43AZWZduZ6ywkT1vcpA987iBz9r4mA0q1bx5pDaE1iB0JOP8RKgXAj7m3U9XXA9rieQ
UEVO9qvIguZrfPN9NfbD6IV0k3nb6wsqO20OMF44AxkufF+IMxbf6DJr0lc8C5xum+t5vV3cXpWo
4r8i7tq5FGEdG+qn8TyN68lrwZ5pxLuq3g13mPkP4lvwnylCWdkpcQxgPBM83XG/C6eS9rTMjdpf
T76XsHsd74SA9m5zY2idtevs6jTmeXXziXU8kyns3Gi00wQnDZn6mKNJqAYQeFN5+89IQQkeCTF0
sn6YUUOs3bt9huqvafd31Fu/TehVUgiRGT0HF/SR+0D8Jzr8ufA9d9BRYjb7OblLDHdrxtYX6npl
tGTEViyczEXDQ6PfinMlYerw8oghfalVcc30E7i2STB5Q/8Plrm8J+XQKG4ySegJQDNkEjmcIRAU
PcEwktFe7S721hPaHq2beS4pSuldFYIucgnLQk9exh51R3eqq/umpcvBnXxHES1JVxe1cwvRC/4h
Rkt8MMVwJ+QuVuRND3nh9UFmDUtUIHMSpqv38xMWAxRwvE/RoeWKHKhrYbLZjQGr5o5zt12ZAbK5
ttYUjkvmRTBH4KJLgeOaikC+hGlmQ6ZUP1Xu9ASCYLCK+cOX/16TcxmiD/EHzc0obL9gmhFkY5+E
o6+qZUpK5ehh44RJ8IjIcIv4um7hlp7FZkhBBv+Aadvu1vUW/yael/7LoCMxV3idv2kTF5A1dov+
0mRxAiNOlk2DRu8NyTR/O3UTSKwbEDkMmpN9TWqbhildssP1FZEdHWDAoKaBcUQP7YOXRwel9Kb0
mamj/zOOowLX02nsAfg05LQ4fUYUCNzR0ASgUxE3V8vNMukKXz912rCEJk3H56rz7IAs6AS5Lkpq
Sx6Ib/DyRY7BEWK2mZAso50FW9KH5H7N83Vjm73+GWs6kyK4gh7Em24Gj30C1aO9TYe6unHoYO+u
6yLdIR/cTejh4ekwwWY9k85j4STGCcgWQOAc0TtYr2Z+j5SUiqVRMmwDy/0ri1zGzf9T22jCyTVP
PzFkFFAB8tpyPBrzUk37xFr14TgumbUEWreObWT5DVv2VubrXWC4a4eSPSUDUmTUdgI9I10S9C3B
6HNl5xhU+MyquIBe1UGa5Yhv00GvBq03Yh0DckV9MHqXfFv0qXuKh8pXlFz4AouBh6cDCo2/X9Ah
LRwRtMS5de8XBrobzed5Je9tY35JySkxMACC6Jn3lvSKkEq26ZzUFXcMGM9cEVSoTe21mTvInNo6
DTTSDGGtpekWzROJQpQs0gEYuE9QogCMpXhVLwgHRqOqjVOal0F22zvRHG/GbttOiphAdijPBfE/
P3t4x3FcmLlXcUMuH1mahTRhisST5GLE9YTGDc73CXhQYasmmz+1uVUkXXIowSafA90jIBNDY8vz
dQOUxdmo0MJlAknHAqWaoM4ytuBiHqGODqzz0EzGyOlTe5vN7Xzv2a0W9lk1HfvWRmWfeHfO4C2v
TLNqxapKJj+QLsEkEmJV2IohJpBritnpZM4NtEk4QVLRu9nGbL750oKgChMGYXOwewD8JGY01Xjh
L859RwcwSY4PrKputDKZFUdTcl4uPsi73Oe6BVb+ZPLzkoaOnW1NWt3GWIUBnMHFtABHGIys0fXd
kNgWZAIQzoU7wBtLcMXeXNt6mnWQmbDIzh/1UjUrLtfqrwQhOJ/x5PL7FhLsNo23FBU9fz4NU/bc
ji2SGdlTPcfHxp8U7xBZAulCM8HMVqR1a9r2xmkpfzrFq3af+MggrcvXXLd3Fah1qh4UJlkI2oUN
JmrviyrIfAUAq6RKgsUFvxuYdBFm+yJIermWiKk1+Ah0ZVnoU6m1KSxcAspFA82aJUPyMT7kTr+N
jdkJytw6WrMK95qbjeCGL75BMCu3w43iL7gH26kY3nRNx8uvHMfhdR4RKa0A+z5OxWhGKys7hYuU
upUz9YUr2Jm80si4+i6mETTvH0Svoe2+r1SVTJY7lb+SxAu4aZs8QcsyfOQJNEJ5Hmj3SF7nL83X
6cF+V+GmSG4ZLClQsVB+shAsCaemjbMsHfPWODn90bZOWre1F0UmTnK7XIgQjs04mpQuUwPv5PwD
jYAyaLK3ZPJwnd1cdwHyTfqrjHBQejaRyXFwUNgaokNoTzwWVE71QGdFQCaL7y90Em4ZxJxLnehw
BQPys01x07Kt09mhZf8yUafU0glk06GWW2AiYdvZ29UjNi+LWnsBnaTzajPrF8n0n9fVl/qns73k
y3N2uxp4mxmMYKE943uaRXpcB/Z6mLIfnfZQGg9WqgixZQ9h1OmRYnWAy4yZQ0FgOeRZjhwF4oYx
aGGrFlAS3pyfzAw8dCrVXzpVG6zcC51J5LZ2piKrVn2Z+bp3abypmyZwV39XF0/Zkuxs7a0CEe5g
7uoKrHvd+EJ6hSuW3jFn4gUHNLBmSZ144C2XfrtLPSMPuqTJN9f3URaDY13RswQ0fN4PK9ixW80A
zCshxvFC8/nGxulfAdF1NANkawCuEaqeMdIjeiZQMOdeA7i35uHg2OAPWWgbDJ650YzvrE6jfv12
XT2pyzkTJlhNMvR1tvrYw7qqf3QDLUMvN4yAUVqE1yVJD8SZJMFaJndxp2WGpJX0G0aeCm/TWvvO
OfpLWNdriGSUQqLUA51JFAzEZxPLJxcS3bHcefF+Gb91DENz4/a6ZsIaAuMXz54zliBBM3e2AXJa
gYzIouMSZZrzNGQlRuqH39flCCv4rxwO3Y2ylYXxCUEOpuXidQWz17FisX+bL74XIq1BoqZgGQaZ
p3bXYlT1pjIbILtiTPW6dOG4/X/pYJtBSsg10AZyedqLhRVxgqbL43j03y0VbjLfi7No4s+vg8cP
qTxAn1uIGS9/PU/NIrYYcGlxPW3QF3CTkT6cunHL6q9mt6scRQgl27NzecI96M+Yr3U1yHPxILG1
IqzqKnDq1+trxnfkmlaC76jqzig1wwBxnzNjh/y7tfMfnL4/jH69zwtFGlK2Qwh7MXxne0jniK8t
+C9/yfH3sbVXPaxYMocI+1RgxeJF8+9WgRgbb3DMCiGdc7lVdVWxnupgNmtItbX1vVZFHInHA8iu
g3QypRFeaVGXa4pjJhznD3L5n59dN3WdWhgCxZY57N4fdz3rtn79ONQqBaXLeKafcMwILQyzajhz
Gwh5TqpXt9Twzn5dcEqaP5X9yFfP7Dgvx5ue6BuvMBSHVSqFj6w7MHKMKwjHaapJ3sxEw2H16x2m
6gA7YwdTrUhWSs37TIp4iHySujr6LY7EeHHiOuzNAvRF+qZafnXW8yeOko/nPSb10GMi9rBoegc3
2+ogmwdzU2CRIg6sItMjs03yHQgk0TJQF93uulDZMqJbgDtc3ontC/m3pIwNmFlWAJn3Vw8yRzqi
sFA8fUIIsolIZfHKjDjFGkNdVntlcZxBEDMS/T7pyf28+F+ui5FtFtppkJoAOR8IPITNGhkbF7No
iqO7bIv2zbWPZRJhKjAqPsMdei5J8HrTiBerZoL/D3Z3k6ZBkys8gXRbCM+NYXSQ2/elJ0gmax7q
HgIA0Lzx5p2+gAckURi3zN2grec/QoQj5FBNH/QBQWzdbeJiUyUHt9ytoyKIlarCxxjQ7IhZK7Hz
3hptay30CZvfbvTmPgdNVYrb/PrWy1RBYz8A0dHrhhq04HOKtYpBVkCKY5tu7PnOj0PffipUTSVi
T98fB30uhscvZw5aR3Nb51oZPeotoGnpuE5huxrfjaVCRnqNnRjMlIxGjQNUqjkegFXeu3VY2doQ
6H18YBVg3Sx3KXe5PWmbvnUwCwyG32i01jEk82hvlsVav15fG9kGnH20OP/cGnUN0mSszYTMerOz
1o2hKg/KYhuC/UXhGsEbqHMu1wU4qHkytqA0TZzbYXhG58aDibYjf3SDcvg1We3mEyphlpenEdD2
pwvbDUCkqhqMKT8yvwepRk/0W6stMSHT5kThIGV3JTkTJajWtjZq1fkA0uyNu1HNpku3xuCtWsjr
IiEuXPgrnQaj5etG0bDaMTdM8UzwJ4X7lR6OMyncb55ZbWstyUptSOlMsBOgeEEWGvrD2+oMp0/s
C8yAv9AhUOQe60wD2XBtzI999kbcpzV5muhnlEGLIApThgE+wQ9OC+RmFCB3R5I/L3xmaC0Dx39S
hs+ypwg5kyNcJrbfFZq5IhZjg7UhdRbaGsCVtCXsQEGQLnroG4A9/29zHP96GPSxIq+M+UtULi/3
askS0i0TgqcF0FEpMKNaYwfKLWQc906ZhWn8DxiUQq8bVKYotXNe2UcZA+lfRxBcV2Y+A1KvONIc
nSDxbx9juJ8wjjMJ/DCcmSHaXpDI7vC4m+PnaT4gcRtMw8t1GVJH5IKNAm1I6FMQGwfSzHEmJ8cT
zit3ehaCbMcyNj5ahJZwzhWeQRZukDNZwop101gsmQZZGLrYrtUUzPZDnOxcu92ahCoWT7o9Pubd
Hd5C82EYMHVW5JwWhFBeAggfHfWsqqKKzKnYTP/H+PDTePPw2u+HIrY7O+3Ut3lxTMiT73WYMQy6
7ICE4ptmbvrqxT7ldqjT17jd5BjD6azAgmnOUQ1g88Ist9f3Ura+aL/CYQAcCUaahJOOauu6zJQB
yBvYmSV7MkfMo/qgWmZP0+wrAgiZJ0b3FdCA0M+D2FEIuKrYQuFIR+xIbyodxFP+HUO27bpCMpfC
DzbwVXQO0yQcgMXw63iuluKIysYhzxlGEuimbvWgQCMW1KKRhcH+imiq+pjMeHhxElRvWMcPtare
KYAMpyN9o08lEKDrcJqLm+u6STfrTITgLovBdgYtBo+07oVAYjkZ5C63WuB3Y6jetRSbpRImnDwG
5ktDI2Dgtui2mOpjmwRWm20TG9ixtirHJnMp54sn7Jo2zEaXA8IFx3x5IHRFh6MdUIBGuTHqmqBN
MZVhptQYLcIHuQBghn62S0/JKr9NzborjqxDniMoF1YBNl1jiCX11NReQfuI4RbqsbIM9MHwG0AD
d31ULZX5bqOduwmytGF1gDB0+Ie1bvfIliLLNxwkcFuvdA2ruJ1+JT4fJHa7WP+azm4WB85QxI8D
NbwYh3tsszutoKqJPrluvPgDDk3gJwkhj+HNRTHU3MdQ5IeMIOkxCqPK5EmFoO0b8xr4Czy5lwsI
PPVEX5DOO2pxEZgroPmbQLffrpu89FQBrAHITPx186eOenafMY2WeHEUeAQCI/A2c9dlg0y6CsNL
FrzB32O1PKBDfEDvyb11aD0Dj7QGafIpitlmJYfeUBxfqS4OhwrDPISOC+BywdK5KzvXhfvD1I4f
Dl+vr5R0O1wdS4U2LKghJBlyzy+yzsOvEzB/5fcuMHj6VHHzSzU4kyE4cN3WKrvM8GLuJkZu4qrU
wAHnddF1TcTi+L9XJHYbY/IAasS0/OVCrb0Wr2Tlb2ZA9tPgm4f6yJiAqGPfZgEtvpA9eIdCfdiR
5+uSZT4PzUceuqAw14AM9aXgeVnSxaEOLqiMLZsuGTrUE8r1RhvX6lab9CPYVvzNdZmyfTuXKShr
DHqZd70N2yun7arXdwyp6w7tg9fFyFXzAMKHtDgqDaJLyLoOfchucUxtKwK+c9TkdmTq5aM/6Bjj
U3TsiBXvP1v4h4QOvbSYMhJ7d0t9Gu06GWHrfmCM96kVNYe23DiALXR2/be9Ct9TtorIJINqneMr
gM7+cufcuUwS2iNp0FSP4NNFSpRstFw1qCVbRGB8YRbS4S0jomHWmVUSNgLzuCFoy0X5DrxzpX87
6uxYKxF8pCphssAw0ezIiyWXKlVrhqfkahXHGIBLyCn0kxsMKsJnqUZnQoT4T3OcGNkWE+FSNYf5
2AJZabtacxjHXmQNT9dtUK4RR74BVT0OtmCD1VLmGNKCDY5Aoq+mpzlrg3FWJNxUQrjGZzdGXvnF
pJcQUgzIjK8AnR9JRHTVmItKjJAd8S3wRzYajm0/BHO6K4CUpQjAVBKEAGVk69KBERMpJQAM1yNB
8NoBQV+ROZS5dM/+z56IiaslIXNiNVguj3ThOHRBu36iRsYDLCStUEWA97ncEECMkSp2+aHJncD1
3/O8iECZpYj7pavl+LjEMdKIMR9hPwxAMviWBj2I/rvE0Hc2hHjA/R+FCFtSZ3SIPeoVx6wD9Q+5
Y0ujLofIghG0H/+vJiKVUwG07CblntozDs0bjW8NukkUt4FUhmvpQLJzMdojoiXkMdBTOhYj+E1f
reF3ae2m9NjYip1XSRE8mLF4WYqxdDhl466M2txAOP04jgqvIpfiY1aXA5tjgOPSvtoRL1gzz+mx
I+XeTA9F728tTJhVb9e9F99csQqLttD/yBHsOAFKntvUBT2uFTowfQzRASAMjY+em2NO452OeqgM
uFS6CTF2NaDSjfl65MJ/5P7zcO8mQWErJxv4l3/QDFllAylqPs8phI49s3Fd4r84luvj6plg7TDR
DH5D+9Dq8V7Rg87+Va9fm7UNGsveXF9W2cHF9ADubYALENSDL7fPXku80v0Z7Qj1DkWYpr1zs5fr
IqS1ZuTc0MBno3SBvNWlDAdz5J2fo+pXAyMzNHW6s7Pl3h27DaNfrOVhIACNAbMC6VSYc5KHLaZj
+XwgMvcocgu30VTpFh0SOL+1+q5VwdQEhB56PUR5+/d1JSWmAkRQTAciNPnDNHyp45qC5n6eG3rM
J7JH6g/sX1ta7EtVRk4uB5rw0XhM6wtr2axAjm6Mlh49W3ue7e5tnNybckkOFZ6j/72/hU5/ZfFv
ObvLE71qWFH29Oj2B5JtoFU6KnyUJAC6ECFskNkUZKlcqAOUgS5kWT8GppU/glD8qZjpHsMQimtd
cuFi2o8Dk/C6I3pVLnViltV0lQ1b1NPX1R0CT1XWlPipCwGCRtTDiMzcI25cNQSMm8Zcdgm78R6T
Kt06bbez6911y5NrhNSyzsmtEYFfalS3PTGoyQOVxPmlmeQRUy9fr4uQGh36Pf4dt8XdeCli9ldX
mxfo1A9h+bPubxN/n9SKS1GqBxq9+HQorhERm2bu9LjRdDj4cmb70SPbdP7vgy1cUX8l8C84s+dV
T/y4ySjOTuoEqN30aOe8vlASb3ohQTidyM1bbFkhwTGfGrTv0PYniqmfEIKqkOMha4ZMuYhXQXLX
qBKK+4K5t/X7gBG4zXUtZDtxLkDQwpnqxS5KCLCqILaC6b9sIuSvU7yrdLAnosIFeG/hDOqtPtoo
E0MBfURDLUnCdfH31HQDd8kCe3oyFv1ETBVcjcyKz8UKBwVzghSYciU9pvGd3v3SbOS/0eOeqMpM
svvuQj/hTp2RgsodE/rl1MuOcWlibKWfaDSS7JGSB7oYDwvGCcoJuCkai1XzOrJL71xPIUxOjHGw
zRri2/hhpV/HaQrWYFjqzUKqsIsVuQb5qqKggIwNyjamECNlY5fS2oI0MNKnAFE37Uijh5KoaH6l
ckw+gWRhRhcPmsvDi5eykdo+dg89FutwINWhpAe/UJg+N20hFuNtoBi3xxww/k3YOs218zZZcY1D
RDw9QRNlqVolQtgemrqdm/BIwbaBc+kV7quLrDsAmBX3gnzB/qOKiKFTuL6W6B6u1qLkrS9sCtdm
63/KGYEgliN4AvJEvE/1Gk2ETTvSY+89e4kXwR1NdfOJSxuD9SAJwNWK7ecR9JnjNhatjbUeS2Zp
WhmxBsUQLSe1Yu/5+f+w939erxxSBqm6SylLX5qYdIOUznAibH6sPzbGoWVjZKrGbmQeFhcFajiA
kzDBanIpimlTCUwagx79umoj36V6iPz3olg2maWZBppJQSMB3DCxLUlbTTJmoO095hnQbqz4+2pm
EfV1VdVbZml4veBYotaBQoHgAuqx9ypCLVg0+n12xRR4Vpi5inemVBmkhv9UI3iYfblk1KhaoEqa
OJkIQ8aXTo9AOnz93pMZAAbM/1eEK4Q5C+h8097ErjDjULc5Ws3vnGQHGOnQL1S5TJkFWLzDw8Or
C48+UR0rK5qVjOzYNckWDy+edr6ujVQC8qQcKhN9YSIkBQVRIhIAiEUsrQg0cI6Xn2iuAxLaXwnC
05/V40ysP8/j7q0r2KEcfuv0OXHp/rom0gv1XJBw/tPEzUy7hCpodoyTw5JH1hN5Rp55GTFcFbXT
JyKsc3mCQeeD5U8tD+P40vE+jvaJuYqXj+zQ2DoaEBAL8WYUwdi8YliGwsHjChgeO611ggL86Wv/
I65ahTZSSRhzR7c/zidwAi5PTsOq1h0MuGhLf6maRx9ZhcxCDYyp0M1lRxRzWgBdxBSDjUzNpaDU
72Pgo8x/3osAr7mBMRTKa01m1udChIMDL1DUeQ+nlgCVBCFA1zuK9ZKqAZB6XlfFi0dEb8jtIR6H
ERIm1gU9apId+aUTxVtEJYRv2tmVZiWG5gABBD4zY5E//OYH1J+m6PrJUUkRQt7JHpOiyyClLpMq
oqPnhrPXdGGc56ruEr7u4u0JviB4T8y0EiRdLhVqFrtMMeOEl/w35zc9lWsR7MGh2LWvqmKTzE3b
mA//l+kEVMmXkqge+1q55uzot6sTrWU7/eyS2gvSVNeelrJ8G53BVNiE9AzxMUgXBTwX/CqXMg0M
V9o6LRiu0hilzzlsiy6wSoynT7+ub5lMEtDzTdgfMIGRmLuUlGkpYF9Lyo4GOXYgOqzTJ0zmB1qr
QAuXmQZauziGpQOyV7FhfQYGAlBaSnYcNnETvrfeJ0zv/PeFFavLUfNaQOsddfd2qI5ou07Gx+tL
JTO5cxHCGcKcFuAZCYOI9HWebgHDOd2iRzccrF8oDYTKSQmZ6wH0FxozfVg5mFIut8ZASagEqybD
mV2C1bGBU/9yXSPuIcVDhPapPyBPSLyJMbvZtd2ctNCoAI7ZUIB1xfmWfW/bredWIStU7K7SixWN
P7wFBzMF8HiXGoHlieo1qyAv7h47lj5VKBEken+b544WzPQ9KX+DA8aIV8XWyaz8XLCwlO0Ymwbr
ILhL2522LsGSjduYPVFVY7DMzB0T0xJovcQjVQSU6DNCysWHmWvDzq0O8bD7TMkTXTh/RQiWzvR6
nTvMUx3/LFYWLsNhTH5fNwyVGoKpO40FOAodhmF0T1O+odmdq5rAVokQHI9D09hvPYjASmFOAitl
V4fPaMG7Y5Apt7Ahl+ZmkRwDvm3PjqaVrFswWxpha7m/yWIkm+uSZK4B70SkC3BToPQpRAl5UtZg
sIMkb+4nzGQYIx5yBB3FfjvroQsO8bshdpr92vTGj3U0VYV96WL+lS+2A9U0c3LiwlU4+g/sV1w8
f26/PDCscLAe58PZ7RON8jomjpBXhx7Q+6o1tFWjAdJzeiZEOKeaN4FszPXYMUumXQKQ52l8yjzz
sVZBckgX7EyQeWkaNPZ1Z2EEnqjc8Ak0ZF7cThFyywIHwFeh/xuAGwiGRRkF4PsaErOjlepB2951
IP4pdS3YKK4+mRfHHYEHPjqNOav1pS5Zufpup1l/dNHMwG6C9OR9HdM75Y0k0+hckhB0kd7pSm+0
cQOaSZSWz3Hz26bjtu/ioB7314+UrKnIBGgSbx3B+Bl6Di/VmtDxbcPBQq3fFQ1WjFrcWtGjN4Sg
m6A/AHOqkCcziXN5gnIjy8bMyGES1joc3dGZgwYglV7pBMAE2iwYH0BH8byb/F9FVwCA3Tz0A/nm
m3PYFI7Cc0kXGhkOYEEAlQgZgkvd9XgECkKelsdBP0yptR26OHTL256c4kkFvCiRhdcHn1dCSg3J
ckHvjMyLh8nV7KjVvvPQLLoTWAljgTZhIMvtWBVxoG6Fw/yDIi+EHgDWw3wZwgADGywcDsIAX2kl
bQbaWpA6vlRky5xg9oPGfFjqZuNb2aOR31FtDHT6Y56QUTZejWrY9Olvqxy21/de4nbwMTzRC7gu
2xSbr5wJkPdkrLOj6fdb8Il3YDrVdllTKWxMLodnk3BF4AoX4p+SkFQvzSHDvEbebDF10wW2nc0b
zGNNe4y5NQrPwLfuwyLj9sP/EOBjJurSjDQNfJs+Fvq4ANcuWIu4jIaZmAopkoODDPlfKYLTNl07
c/8fad/ZI7kNbPuLBCiHr1ToPGG7Z3dnvwgbZiRRicrh17+j8b12N0e3Cft5gLXhBaZEslhVrHCO
RiEFaLxDUQdxEhRmtrt/RKtCgMi4dC9h6pEv4gzMArlvPSQA4yo2lvqUA3smTP7L+VwJWa7K1SuZ
5QWe93aPIgpmQ+kl1N5iUmoCt7CqBEtRCq99pGP47HIq5WCrsLCSXtX2qey/zZNr16kgufjxOvh0
9ldiOBOSTMakzuGYHKMUmNTKPjUfQWq/YcbkDq1+tlH+UqNnpXiZZGBVm67TjF5YNZ6uPoCzjtS+
Mx4t+hMcMZa9BegG7vJRSptdOYBHUHk0duie9Tsm+WFzskWR25pNWuDqkUxEowj6cG4PoleHqowV
LTlmJamlQ7VLX/s3cFH8e526ksKnLPMSgG+tDikIQRHbuWmKN1YrIpBZXQvyFDYaUlBQ4NO8I6BW
02yRUmhuiALPDMD4p7D9pluX+8tZFQTsNMQamNRGAHO7aQAOkzrwxSRHA+3UT5kd/anbBFhaYS5t
jGhCBpvBjdyXuXYt4aL+lsndmDmWhqzpsDi4DNfMf47KPukEvmLtwmCaHiNUyFuCM4F3Fe04IBGf
0COKP6TNT431q7Q2IghFfc1YYl4JHgB5OCRKuaUoNGNqlENM5eub/ihtgbVQeOGOPZXusCkoiYhF
FFK6oKwL4iD1X1++1a62f+l9Yxs91W6jkmFnbQoXt8dNd6n3tSCFSzfZrn+7v+uiT+Uyn/3UxWFi
xfSYFIiFml+xtrkvgIdpWuwGcPf/2QzuAkpj32RqiM3QzHSDelxgji3p5QsYNf0x19DHsq+NZ733
LKsEgpsgW8njIfLiP6bGrwxxOKRRoXdYoPpsfbcS0s2k+YH2y/TFfux/ht/bn+NDFZP4GSm/+ytf
31r7Y+odW8BnryO97mWalcB4qSLMo2cF82IgOAuuDQ8/9tcC0Z1vw5VhEMXhfKYZFhUcdk2PQDwx
6I8QlM2WSbesIynRmwRYrBZBQbCYvHbMvujDFjVIM+0DTHguzEKTsOixZjyQVfj7g7hL5uRj2EQR
JpqtuCA15h5GxR1Vy9WBFDiPAme+vvwFugI3TUH/DWeqjDjO5bgroF4NgJzCFFiXMUnD77FN0u6k
nYpfo1oSrQ/UngbjSfkiT0GkPJXI2PSiFq3VlV99C3fvKzpJETDmABFjetb8e5DAslNuS5OwVFS9
Xpt1wdSjgaYgZHWXMPDWRGfAIHWMAVP2ofxcUBszOy1JlZNU7cPJCsIIJJStZzkXlvgj2056TNSh
F2RiV0Pv64/gdY8lqAYoGCnHC3449LBa7tycIpKUJLq0787oKT8omTDwcGkuotm/NYdxLZzTsxj9
L8DOw/A/AKO90fyBkpXb1ALztVgnPvZZ8N01DPVgk/lg0QE3STXOWGG9yxD4quBELfZD/kvWjn3/
E60d/8FDYQ7lA7gU2RE+6wf6MXCpGThWdC5WCSqT6PpMSuR9RJ0JaxlUgPUBGX5J2uJZwEV1EWWh
hBY8eizS3i3iL5ViuUs1L0yY6/QY4oCVxiPxy32juPYW19A7hSAGZRAkNjm9zbWUWnmMcdeROUE1
Z+6cBWH9B5idyjGlzsmZX5Ri3lNBqMyzi/xlJhHJoPEZ0SCqIbf3RZFjpmWDSo+O+puqIwqJpQ9c
cDKUhyKOPEAso5drIm1kgpRsJmbSbPHGEmQi1uIPaNHfH8EZqzEsEtoYABCQrW/ouHMHwBRg5HNH
LYEaraktYim0qaFTVMEZ365WG3PD7tQoxWo9uw3mn21Got5Nftu4i4L3wZqfQ0kBoyDoiwMbAmf1
APGaS/Ns4qmTGG8lqwc3lqglcHPLB/P30IIPxZDdwib3QU995cabdJhz+BSojeGr43Nc+drPMj6C
07ATFYPXrPi1KM6uoAEOdVoGUYNbflWO2Zmha5T8h2twLYS7fXoZz2k6QIilej+6gbCc9C6diUpd
TMXGz/fFre4eqOZAOmWAjuvjclztnkVLm9oRpIWWvJv0pfxMxudoVIDQ0ZOwEaj5mmVegLeXaa2F
KIK745ad0KVHCEZz0BK3qMKTk2XvYR2KnP/aUYGGwsHg3uL7+dhnMqPISWXgjbRavTWU3svzw9xu
uspV4kM2HaMKGObmg+p8XehWhyCTzW3TgxPjEiminqW1a2A7wCjAP4jE+OLuWA5yDfQrYJ5pLN3Z
Vkv9JGoUwWVbu9i4ZOigtWG7db5rDYyr2sRGnR7nPtzEmeQXCdr148ZzxoS0xb6p+mdqMYGjXztQ
DPuAIQ1oYHjTcNoKKBwMf6AIcoxBGQS0B4ulntDVrm3gtZDl76+UVFFKXRnQQ3+c62c2f9XjWXDp
1DV1uZbA+YBwRsLGAP3AMXYeS7PzQgzqG3m5lwEqUVgzyaPlWZ130j7OH2l6khCxpiA8rtINy9sB
I246wSvfH7IEbZzWAx38KJsDHRRACimUetuqgZWI5uVFX805jXSqJQxPL0eeHqfSj0abhNmPJHPb
VGT61s/ZAmvT4jpwq26PACARoN104CSBBIB+pYRISClmSnDfGq0eNJrlMdGOKAADDbdSZuAn9GkI
KXENAqo6caX06b6E1XVcSeAOWmqUeQQjNuJSBY2qg+na8bEsRO1J61JAx45MDGrfBreOLtKzvGtw
K6zR8nqUfpYc1jht7q9lzXY7oKP+XyncWvIkrGKADwDraD6poeE5wxuKfn2dIRj1CjkS0FushSig
PAPvIjpikMXntK0ESK6eO8AKSYoH5PPyMT11QNlEp14kuI6r24e2KqSvAST/iUgjqcO0aMLxLyjK
CRGDM7yoigjZdXU9V1K49WCpc2ktyK4gZPGzbnq2+6WKup/B7nv/oNZM85JiBF0R5pTR83ur1paZ
1q0V4qAyM4E5Kd3KcI3sO0Y1mJ76Su8jQ3pf4qpluJK4qM6VxUwKK5LiBBepKXsvVNVgcqqI2H20
Ldv4Wx2KSi2rqmigs2yhkcX0E6eKSZnmVTpjhWlRO5hero3taDa7okgZqbIIdKfQp002UtFjZVVV
rgRzhxgDCXNMCvh5cxkx706q/oZBK8H5rQoBERHYTbUFp1DldhNNc+EcAi03dLQNOkJTZFEaUxCJ
rR4ZkMNQw4X1M/kRmCiMG8yKwWagAEo6je7Gbw5wtlu93DhpJwiaefDw5dGjg/RIAQsaHnnoEL9d
kl6EfdNKsIM2S0iszFvgVTp4afWoiGckLt34JO9zAvqPbGOZvlV9ua+gK5cPnaJo4V7YyXSLT77F
kSYpRpalyE0h/a5F7HsVVy4rB8sNo1IQpKwKQ7IVE1hIWss257ysrh6zVALkyyBPhTfWWe+Wba55
NoDTfASkIuCmVXk22pMX0A9Uy/nbkNoGOAZaQCCMGgZce2W/MPDKc+GrSfz7/kau6CY6rUHiqGgI
qm0+o5xXtspkXD6UyzE9EGUj0koYjvd0FlKB0ohEcUalAQNQLAE656iEyAAkHVFGSmpFNK+ylpiF
ZsKWLJC6QJ7l7vQQJWxCeQGzteaXhABB3Esv6U4m4WN5ZG4fGHvJBSHN7v5Grty/G6mckUZYQKVc
XiIpN3Yt8mZtUu++hOVOcS9VfYEdQlCAWVfnIwi9MspSNvV5Z2FOsx56wM/IdoCp/Nf7MlZcDVwa
poMXbmTYYi7vFg9RYTEDk5N6BYoJoIAc5Cj159LXGsUvk/wV0FGt9H5f6JpioDMEzIU6JuZRd741
JtOQ0bLUbMShmMtK6x8Z8viS6HxWXAyKW5iwQ5YGAxN8M25u1hZt8YA6tlHjpo4ayNEXYx9briy9
CNFv15QBHb8wFkA+0tC6cLuifOpMSZ4hrCy+5o4RJD80GpKB5i4a+v7D5mEKCB3zCw4rz0jUMlbL
gBfBumipEVD8yhs0YeUuqycR+dHqqq5EcY81ac7wxmG4wOC8A7Ltj2H4MtmPNfIkFRM55jVlx+AJ
jC2yWihecC/9rmddlg9YlhN96U10epa6wCuv5Snhuha0TxvpHwzE3x4STYfYGjT4EEwRk8ipEPOC
NKqe3DSTSNLMmyT/YyD57cj/YSZ2wVrEU163MdzLK7wmmekQUQwPM400r33l4kl/XyvWXIgGUCAb
BgOm/VNS0hpiiowacLGm7JJ1IynLcp9Qx09EZfC1y3stibO2fZxMHTUBOxO1NXOVxGSEhqPq2kYm
CwygSBRnYrXZpmNZAoekit9Z/t7XP2xd0NS0vm8w5Li6SM6b3MWtzdzJSgurkXXqltLC57YvyihI
OoG7WF8LmsaWFzEmfnn9rlg21wxrGUa/L7cZghdBYnp9Kf9I4JZiayxqdGjaEXyxv9AzFIJ1XXCF
RIvgAttw7qouWuCTQvU1ZqTuf84ipycSwdkcQKkUMbAMgR3AdnpgOL6zvX9T1owaAOoWkHIL7pU3
NCabYmdKgPYBVom6YySsTmm4G+znP/flrBm0aznccdRa2tG0gJweRALAV5Vovvn3EgCKjQSLg+wo
zNqtPbNDwymtEchZteKhH2bSvt7//R9NmnwAci2AC+AcNkhqmC6wChlptMZX/bJ0UaCLttZ8HpL3
udhRlN/z2R965rJvLTCaZ7fKfky5Q+ieRjvmAV9YEgGArOkIgKcxNop4D21e3MKnSQJhno3vsmwg
0kpvY/QsbMZdOz5Us1BAA8gIfC1n5oZKG63ecuD7CtDSYexANwT3da3gjMjrHxHcMsJIzZ1SijA3
nNNtpJ4mOrjm6KFT/zGk6D7XQpkoaHocq0tb26Q6p6VnTNamVFJPi78YyaFmor6Wtahp6WmBWqEL
AI+tW52aNNanfYdviqzypJrnePqj0OqgFtpDrek7ELaI2tSXVX5SMrS3LO+eZdaM2+hMntUegI7A
iyifFKUKmPWnWzLS+cHMX+4r9Fr/mb40w+O2gNpV5R92LJzLkqlAzwJt5r44ylv7pHltYBz6reqB
ycnNffOcnNrH+RdgCj2dMHfyJLT1tK7u5YG1kYkpmlFfq79ffxRffx+lXDGjFB8VqrhEOt0i7AZ7
tL5NZHuTTo3XAoRS707jpLt2kjwXzfhkt/Y3dPoG9/dH+CmczUJlpA0bHS5Eesy30jZ9yPdhoHwL
t8CdPNJNt0vO9yUuh8sfPk4dA5mYagdaMidQD1OmjovP6jDNGg9EHb/1DLDhguzBmlZfi+H8Vg5N
V6UYWzz2Z7Vyk9KHE063sE+tQNJaVRpMlqDYxasKgwk80JNS671GLdQwu0o/O0b9x4nag54ZLZmT
i617aeoXaGsIa8tTalPg29YMI572eIjgRafAK9ze3qaTcrUCxu8x1TbhbLlVGwdjKepKX7uxaM1G
KwMaIZGi5HYz0ibNqCh6+mAqiEkrCd2YBYZpMSLBev133EiCUtWqQNRrAdwNTcHk2e2ykJlq29HE
nsY7e2ckQe7WIHL376vi6t5dCeH2TlGHCEDNOroGUavpAUNYOT9UW3DD1rwKRg3/XsnyEVdP+jnu
0YBtGskxIIKj/4Bm4K/S9a/m7GjHGitly6+e/MzLSXrQNpShQ0332qP81jwXT/NB+a4FdKe7eC0+
AQ0BFNMvbbK3Ra0n2nIg976F82yOXOOx4+BbnNiLDvGf2DW+GwG6plAJz/xwrx2VAI6tCIZj3B7G
DXqK0if9kL+OfvkY/s4f24c0SMn44qDZwLt/zqtRzfVGLcbi6gz6eJbDOII2wbz5QIWFPfAjoNr5
ILvNkfTes1enJTYU2p12yW6UHoY/rZ+0rry1BI8CkWJzL1JLndRkXhQ7R4oq+5p4dBcL2hbXLOw/
q4WfvV2tJLM2BgsV1NrrTmZQnwTbeV+jUYO7/f2JkZWyIeGoZd+P3PtHdX97MC9w+7sLPRxKYzkp
RJW/wT3typ6I+ev+rTf43iVHSkMEePh80zzI+X4wt4otKCGKdmj5+yt9k8y5G7KlHVnq97ijpFFE
rBGiffpkVcIYFZxlnzLSa8AFBXvCnxToPchv3D+RtcI3ANf/14DBVt0uRoHbi3oborywfFDddzTa
vlIvfVD9S3QYXpKKvAGjUQ3SJ/Uw4TW9Sb/3L9lWNLUr2lPOwFAZvN8pWkKOs30qR0RpsSg4X/T2
/zZhCB5uFzorclRXHdyBjn5rjaSe8rXdoIL5KA3Eeiw29/dVpIacIRjApqbVGRx3cQzGb52gnrFa
vbk6NT75oJlxU0fLYto/04Pkjud0kyETNRHVZWc87pJtzR6G8jSJQoXV3Py1ZM48qHFdTkqFhZWE
eQ7+ONKeRFv1tdlVu2HjPGCUbQBhnEBPl/26c3ofreRXd07vY4yGhlDTGdjINimToDFI7xXTu2af
406gLCJpXHxSWaMkAfA5OdYepja/99t0F7mKG/v/X0rCdzuMsaSPiboYEsmrYhakWuZXpsBfrK4F
7CGYAUKhD2MUt3qfWZ3DkHjDWuC64z26yTQ/Ht3823QQwaatq+WVLE456riIzYhi32QJnSijSpxZ
JeNobXoH7TL1BJKU70pJ4ix/TjoLjdDZxrSNjW3mPWlTUQP4qk25+hrO29ijGreTDVdgJT1159H6
ojNN2G29/JZPmnklhdMVS5+GUF40Mzxl3hxYWznQjvYR4UYS9IFooH3VM1xJ43yPPWmjiWwxvH9C
csx87KzBY9Z/CWqvhHDupxxSxRnl5Y4Xij9VL1MuCTRfdDSc1+l0o61yBxKc4kc+HEpZ1HGx/my7
WgPnUDCFFBtDBwmS9pV2uh/S3US7IE999JIkw16Je68E5YONjOH9Wy26cJyjKTOTys2iEPl7ss83
zFcO0ouOzM/uvpz/47Z99Dgu7bW8TayTsR6dqEM3qpoC/7foDFN1ky7tEpeNeaF4tlxOBh506TQQ
kD8Pz1SxQShczdYMqplSY9tOVYpkExa5iWnYNoE7dApNBKW2LPjzDfnnO7kbEveo8iJhAgsUBvqI
eLxmxI/Up3EQ7MhqaIzX5MJYgnGhT5lgZVZNbZknqtPQxYQNCacgHCqvl94EW7966a8kcYZO7hPN
jqYI3dpN5lITYzPOiUqX8UuLScYXHQQVJiwayLY05Xxf9OoaQbJt6HiqAyyV02ujcTKp0HJQNqo5
SaimkN52fDPU9jhnUby+enJXwjhV1ma57LsRUytxMv+YhkjbWcW4lNdi2a16jEpN4DcL7KkWJYRX
7xD4csFtizI2JvBvnRbYT2sjztEm3Ia/HGRHk+FxUo/RENTRI0U3EZpS7m/r6kqvBC4fdBVfZIYi
hXEPgVMzbIB2jH6lhxFoOLGCKpJhePG8vy9wsaGfLoWNMQs0+2DOij/HuQLzB1p7cHnfqVbsJ6X5
aiqYB7ovZdVdgFdV08ERvIDy3S6rTECsZ48NPQYWOPXGDTivqE4iEY7haiUWzRrLgWHSHiTft3IG
9AtOVonVFEA0mDG5qP4uk80kZUSpnzCYSsoKrbSi6tXHnBy/iUA0hX5g8BUlOG55SReXPQhTlgm+
8ThtzX28GU7Rj+GLNZDuOX82d/DCv1SJzAe2LZ6noET6tztXHalfkHrfiF5Tqyb5+oO4fWgHaqfR
8kGTawWOn/qWW27qAw3SFz1IH7VX+jwLXd1iP+/tAudM42zShjCEUBnrp0+/Qq/2pc3sKsff+ZPo
YbOmUdcr5OyPBaQbq5Y+trwI3jBcRgr/vs5+EATeWw93+edGN5JkgAgUmx4csDQ/OI17RKb1oD7V
X6otc7stjFCg7MPXaFfvu5387f4nrOvzlWLx5iAHc6zZ4ROyneHpm3TfkpqEePWKngBr5vxqO/mH
XFirYZ46EAQYn7p9ZmwPHGwQhn29v6A1a3MthvNXaCycwXYG84ZEuUw0V9RuqgnUgo9F+miubbPA
OrTHatv5I4owocte9T2xHsoHfRf5837caGfDHYLJSzZZQXS/+EWD+WHyxof4OHzDv/cqSX/F28I1
BJHB2owXmgz/thT8mAudaYwcJr5vKr7WaPw76S6LSZKBcslNHgpPtn6FzsHEM+X+xq/GodeCORM1
NpGZA0cLJsodXJlQ1zroxPbynUpswcVZ82HXojjjMxd9leds0SXf2NVPSAv4S8ZTsCCRKnHWJtJb
DVxLkHIa/zylu5E0pPd76NQbaDZ2zmMuyHWIVsUZnF5ppyqJIa/1TN8JOm9Zl4gVQnQNOZOjy8xO
nB5CZoVID/M+hYz7+/bR0HrHqvHNSgZwf7AMTCNjfBNZaQa4dLfcq77pGV/Zo7zrerc/FQ/j1xLm
u/vzExQw979gdY0Y6lzKsmhb0jj1cOZEptYMH+3Uz5iJdcYfjfZidYJ0w6ohAHwKxgsxFgskldtI
YMKgUxTmLRrPDVIVnQt6Nup4c+QKGaXXnS0GBED9iogDLZW3okogSRa5hikB7WwB/d4OBky+2MnX
UVGC3lZdlGBJh9kLq9OBM4ThuZOR/8yBQHJ/X1eLrBjYw/QmBuhA1bo8Fq5iRyrn5khDLFlp3YH9
icygYn4PVonvifyjBpSSOY/EobmfG8dZ24v6ItdgFEBkiR5uxHjKgmV1Kx/GPbONcelOZ7rbpb/1
aSQ6sCKLYTu85zQYQEU67JRxPzp/BEtfPW1gjy2Dg+g15RGfZTs2dBaji1y1ewK7OpavCSATMIsk
6duyk4M236AIvQz3I2x0W/1ZbisyT4ws7CgiLq3FK3+6Yug4AC8YEKIBsXG7EQUY1AyWLbNoaWGT
rJbOXemckxZ8eg5GKn2a0ZgM6P4GxFb6KtiKxYXeE8652LRldS0xTFyAiMyLa+Wia699dMSMy26m
+kPTATEtj/zyPf4PLAI6en1RwUW/uQH62dtlI8sRlW2HuRxQv7T2KbGPA3scRWiNa5u7DLDYCxYu
bhyn5UWZ1GZrOvAudX+IkmKvsg4rqy5VrOK11P6ca+U7AOJ+39/XNQ27FsslD8JmxnzRDLHqpsVg
QsRyXwoLElrVqZ06wVVe821o2ocmO4CrRTf97U5OpiaxdsZOpuwdZIIl5m2FzFFr/gy4R4BaXe6s
yj9tGz2LYwkJL2hG5JbaK6I+vSy8lPpTB3SgUhGY/dWMPQDZUWtH/heTApyZlNWq/Gs0hxmojDY/
owrg/1VDivrZ2XaZFLAYVSZMTcsOKgjJtlKRuG1n32b2TxbLguLZ6hZjkga4L2A9QKfI7RZ3kpzp
Uozz1PSaSMpLqmEi1xLN362GXUDzMZAIAjAi3te3YoaJMjW1JdwJ4Lpou65NiZxamIvsvZ76AF3R
mZsULmo/99V1dXnAW1nQdNGn/lGrvvIF4TwbedxSsOD19sK3YIymN4QCNV1dHRAnDFAKQY/QcX+7
OlVp1UxjHbrTk6Q82IWsuanWxL4TynTXzmobIP+pHSaG/1Xar9pQmYcO2XZBLmoN5APdV+i0XVr3
0CfPxYJt3VNHQsbx2E9PUerVyUDAmkg0Y2tZfjn7hqSdQBRVzY0XFfGrqm9D/SQhCVEuXNZttP33
m3/9OZymgxvbqDFwg1ZTi247gL7M40shiXRrzRACBxMj7EBrwMw8Z+hBJVwMQwUvkzeWbzk/prE+
lBaGg02AODbRg6VWpCr/JYoyvBkSYXDxGBDAEBP++/bI9RocDobdKme9zgG9OdCN3CKTA+a+NKk8
Je/+nSLz8vhB/RCD5GlrNMp5NHcN7qcOozvLgj4g7rZ8EsJtZa6UoPJIsCh1cPxOx1THDECil/ta
wcdHn6RwnguNYmjErCFFfm5+Fl61+RL+qbe/6UOVuiIQEy7IXmTBWy0guZjvQWF9WfHV/c8HRwOf
p6ycy7o2jk4YKl/C0pB/xWNNvWhwDIE5XZcHZI2FpwYQA9wO6lSz27iCvN7aTMZhhPuQ1CKYJEtw
t/iUyP+s7B9J3C4OjlzWgzQr56j0AbxYOZhrL07U06vXJnsEiMIwiADquZv2l0iMPmACDIC8AKm/
3cwF1WEstUk5s2IednLNsi99XRQB5mhMv+3k+YtB62wiua6P22jUtZ1Ac5bdu4rp/voARDvI0qL3
7hPJoxrFtF2GKM/5V/oHLnO8GA/D9/xJPrYPhWhocOUygOzuH2GcMZX6rDVLSDs3CTvkcu1nbepO
U+sLFiWSw+0qym4l0wCocB56vD3j6LGrbC+y532l7VmruCmeS0ZuSMTMikc2ODs7TfdynG7SSPWU
qd/c/57VQ75aNhdzAfBHieLBwLIjYG/oyH/NJ/DIuJOiHZJMd5tCBu12I9iF1XtzJZUzpzRNCrMp
IRWdPEFrRkEYJl5aqEHbizhrBPvNp/hGqaSONUCJWgWYQvr83WoeZt0SvQL4FBevrB9Bw5Xp6Xs6
IO7EkuT8Pbe+AwZg3yk2mZUSM0MqprClbQyXIZtzUEo6AaqVa6YivinBafJ5QAPj5mXUQ7mknJFk
MPb2WD/o1DwYbe8ZVbfLstpvNdEer9l4XB5HQTJgIWn5yBVcLT6qUl2yEgmm4hWzhwrGU8ns7vtN
8czAdkP61/tKy0dg/7PZ/8jjLmtFe7MyEeSe29jeMqBDoZzjl3nvjoy5uMTuDErf3AA1iSa7jZME
AvmrSoXXw8dbFx20nDV2nBQV9N5WzgUQgqyJnhDxurLWP8xAWe2dYWNMs9tN5qGZj3qTnieUfeZk
a0rAONYEGbrVM7/6Fu6JVo9Ki+wDFE/LkGugbqMTzK9MPiXDnJBRhOCxenUxsP7xhLAUfulyJFVZ
Y+Kop/G1AlDWHCg6KUR5LL4K8dcJX4nhVtUodlMMVqmei6ypgzkHpU0PULSY6DLtJQB6IPnl0qHB
o6mhoZsbI5pzWzb4ml06XmPP6V5tRsw9dBJ609XpNbHG6mA5TQgYmVz3Z3VuiZWWs5c0ev8Q5Yzu
7ivJ8pTivRdSMgCb/uBjM5Zzu7oTQ+T0pq5H6jkNq8e2Ls9RZ0v/PkwEthf840Lcq1k8zFJi0663
FIpdMqdpC7Bta2c3ClDpwtIWiFo1cMAeQZQDkDaMlnKeAvgjeqMkTD1bqfYjpWZgZptBfQAuEDGc
cwoU2kz+GVeJm6WNb4xl5BalI/Abi3O82VOM+oE+CVBHCAdQhuaer9bIZoCiNs1FNhiR+8zVkxDt
hO/MjLxI/XL/AJcFccLwzgC/PaqbeGnwE89SIk26IvXNpU/ZWarU52Qsg4i1HWHyvJNmBr3H6LDA
IfN5VcyfYXjDxtgBSGEwJ6VxabSokoCopo3NpZmnwG77zUK7mT7joknNHLTT9xrcS/Ilav0ecBFD
s5uHDRp6BI9cvuf84zPA74e8JgCslU845mlD42GyneYyJy/zI3CNAWOV9RskuUIDxSNQEEu+BfD6
dxTMJnZIzCBX/A4lND829u20lQdSHWNlk2hgnTmGJUavAEx+QLNuJz02ZxFGyMejmz8tdNktcGMG
DotnYoitSmtAcdNc2M76lb8lfu9WmD+at6HXHuSn2tfgj5ptHbTBsO2OtZ+fh0PrzY/yw7QVjQ9/
lBPufQ1nvqRSTyXUNJqLugFhs9+4nQ+CSRfxOhxjSH6/TR4l75EneCas3A8VqSZTQbiMjBPf1pB3
cxU5hdxelATAm6Xbqd8sA1tfwmLCdt6/H58tAhD/MMuH1AMyIVBaTlOrBr13bQtNpT3bWkV9KdJX
p2abNG6RLYyOZap4s2IAaH94b6W3zv42ZIpATz+HHstHLP0VgPqw8cOZBGT+1V5iZnNJHcCKmPVO
q+hz9GyUHtVVd2o9jARi9qQHJdVgEfDGfxfswoqZ0BZKc7w7MZKOQb9bO49+dwyWFUl70em3cGiB
W/lGI3Wn5QUB2gQB5BtL4934talBY3piWbSt49ZFj4sRfU+U1GWqLogI+JLIcneB0IDvAYSoaRl8
jkQCr0ZX5Vp7AeoE6gLHsnalaIPG3RmIIaVjeGP3nowbkz5VMjrCcuanmipILiz7zt0A0C0sIJeY
0ccf3NPYBEtAEcI/XaKyUgh1JgBKDyDSEOz+pzcilorOGpS7IEuz+PRqX8cTikJ9d9Fjt4lAaOWn
9tdEe7AAvjdcwtKTS6/r/gikqp8WB1gFoLDh2KF6IC+5PfPeoV0q09g42/MW/TbTwzS6+tgTwzig
ho2IgIDoYtzOwtfM5zvnyAqy1iDywlsCNBa8YaHgdrAq1T570jbY/UrQ5IKA23XNg8CUfHYAnCTu
YoH/HSzwNSRNGwaQXQD3kLcCtfOZ6C5qSd7kBgqJg3YL2MZt7ycb2zO90VX8xIv3eSAfomB+Mrz7
O//RMnWjVtxXLZH5VVRVGloHSi7FPoMjxh09+sfeF7vi2AcVcNu1g7LNgswr3Td0xtR+4w34kT0z
kDYAANyA3ZNkmzRgm0zQT/YpCOc+i3uQzJkmNyhQ2ufBVSDe8gvCiORZguXzM87Iqd8eP6d4SlM6
6PP6kFN+lV10OgK//hKR399+okOGNMeQyESg7Xzt/C+hQOVXAeaNRx7f5+XI0pAbhWGf52DAnmtb
YztvE1fZU3SP5F7tUvdRwjjAHvu6uX/ey3q440aVAukf9LXBw3wA+l8dd6FWrTomvXOOy4utniq0
tNH6NWGnjCYCd7ZyhEjxYpAZXfoL4gcfr2u9GdeUSecEjfKVi0YdIA6rDHEL8jGezARHqX9e2bU4
nqx1VuIZqlxJZwuw6BX9lTf/euvgE8GhrWLgXsNDbfmAq60zqlFT6rpPLlrLUBNoiM0CdAm7CCBc
JRIhmn0+KAU1UJSilaWZGEHjrTRdipolAQJpdkxCLSLlq/pNbzC0JDimVUGLsQeVGxwLH+Jk+tSX
RaslF9VGKRtV/QtD/qzaVonAi37WB+wZuiKXWiRQbngnisZbICVICb1Y5wy1hVjP/BLAWxUmC0uS
yKo/ijB7Pj96HQwZLxVeDDuDjJQ/MmT6SoY2YnppA/CunH7p+8l9lwh9zEFIEW1St/dfZa/dMPyg
tiTQyM855kU8xvgNVO2WVorF611pjK23cjtqGb2YL5U7e2HAtk3gdt/uX2l+shbm5FYM58IGpaI1
RUvRJSfhxiAGmXwU591fwFje1X60QdvvQ+fVHvqMXY28vjA38kR+5AOO99aw3H4EdzsyBCxWk+Aj
2PdoKxEJo1s96WC6Z5IQ3Rv9J6DOupjuIGxjExjXzDUe0ckhiF/WtPl6yzl3ZtJciUwZW26RSXnU
wMVAScwOaX2+v+mfglTsOVD+0JYPyHHU17nlNvpkmkXa0ouBxKD9/0j7ruXGkWXbL0IEvHmFpSdB
Uab1gpBaErwt+K+/C5p77iaLuETMPtMRHdOjiU6Uy6rMXLlWFujEEFleVzi3Wy/zNU4Pf3pyr61R
oyqbJsw7j0QX8hFbCSjjNB3byVAt3uCBzE0BWGtsdGbovTman+d6NToyWLZDJ99JBkRWzBq0TrIO
ZKleOayDGMr4qfRoxZgRhFc0E/hGk1kvyRb81kvvPhv8kuB9kiTcddRnB1HUVjEvRpfWFsx2ux7R
WacAyTza/MTVog8Gu6nNYl06ke2758bubFnP1+g4SnD3fqRmtul7/Sk0mVPg/Bfrh9sJ3gGVT5CJ
3B7NvqtxW4Bq+NI2oIJRV3UzmnXJrWS8MyJBT9nzY3t3WT7sF2C65V9qaZBhUvbA6aGlTFvGl5zI
6wxiALm3lhkFKkoLgLX7VC5lifIGVVMiqOthCc21gu1DMq2xPWWblI5oMsgtvLH5+n83NuosBBU6
8piswNggORMFp6Y/tGGv10sju59DHvwtuHxlEI8jMqQeFGEaZ1weM9GFV8yq2abJxcdjdFwHQgzZ
EwAjRLxHx23LrDonfuIivfgmSz599hs0MLThHsM7iqbCZMcuQG9FGF/kYVUpRy/cgp+J5z4fzygN
coFL5/+nHo9ojNOoofZ8j8ibjeNLb2uA2ZdW+lOcIpNfA4Lv1CsU03Q218uF6uuC2bsExNT34OcD
zNY7SMu6uUvMBrj/cdPYrF1swP2Mz+EXBnvvsvFAxCmc8nTI79KKs0nid0nM9/ElYGxvD2hZvBo8
pBi4Bb5nur1imlS8PFjgdGQoKUMe4/bMsyHi3sJnkwt0Md03kATqeOiHFkDbeq+fndNu9+p8n76/
vbfuGB+ZQm+XMKszQ0VueWrjkyeki0Ata5pqEVCmZXbx3jOb+eCsePEivs+UYZQT6RRYiwXQ79LP
7qHgSq+t+uwybMSX5j04+u/AVzjSijkP4InonrxXONZ9zOp5YUZLZ3TyLrcuH9YhTYk0L6ipNDqB
DhmEOi0DIbsUZr9DVWDrO6+coeqTqleyH5Zi6vuL8dYc5Va5IW6TWJJhbp2uUhf6S6kBab5DtZXX
AMOvQJ/xLB2IXVuaUzvhU/asXTyLXTWvwCOrB+ZP8rz0EprJKNx+E+WAWS2MJlXQaQpYq7Blo3QC
W7I6kzdz2zssdbBMe+bRjFO7uijasApzJbswDDh8VFdI9tJwFBtDq54F0JlE5mPfNF3aj+xRl3rB
tEovibDHege+TUyh3IbiUhvy9NGUEYhP/0qpIQuJYgF+fvVyDmV/EJSKDS6k+mS512IpzTUzCJAf
4dkmI+8EGmxqEG2m5S0oioKLpHz19YnJnNBbghzNHHa8+tELCslkvBO16Ql5NYZeSrVehEbW5SiY
onXmdbIQUN2nJRFbXFug3AnSkhnjFbDA+ee8TyAwd+KSPTs4ufSl8nZ+Ef2tuJM+0ApgoIb7eB/M
pE6urd9dFqhIpTwPDuWL+O6XRvcSf0v2uE0+O9Pf68JqiCxxHRbr4llAz+6C8ZlrGLMKal5Qs08Q
MipTLmaZ0AhViZAn1TsEO6vKlZfUKOg9iCcGcvEwwkMrQwRH7+36kbELiZz7+cUfGIhjHFRkRBem
kD67tAnq7GaNp9R+ChMZ+iaZvxjOS/nCf6Sb4ClErCRtYk8ff5JDeuou7ILvvEv0/2MctNSYSYyR
zjC0VVfl6hDB+EXYFq+BETzJu8Ri0GMXBvrSzUCfONradFquTkOc92XRT9byMTH7egfYsO61L48n
lI7KJiN4ZYNhbKp3oz3q1kjUaiM4UdgcrldF28JznBr9CBmobiEXfxfZ04am/Xk1mrKr0ZpUjvlF
QFO24W/z52TLbYoDWC6Xlom+4mhT1MTJI5p5eHQuX5itty/WydF3/F1wjvRk4e6eW6HryaP8VanF
cLsyDCkQCxO9r1JeR7HzeIFmNx1KOyKqwBNknE6JcDIjxB4EcC7dRrSwBdrP4lV7jlbJs3KSIj1d
Wii6nIHZQ7JTkNFQICBxJ1ILVeFRWExPkotw5BO9OxNXPeKluRV+wuOSU5rZfTe2qJWqRwbks0xS
XuJtiA5Lb1XazWu+sB+mv+T6ZqQHRK1SgP5nTVFgJFgnJ2HFHnl0Cj9epNlxAB0I8THEkih63W7u
0GtjCIOV5QXCjh/CIfgUKp1/9T4eW/mlbqdGgiseJWag5uWp3ndrhpfiBF04eXlJ3gKj354d2+63
Ol6KB09/NdxVpDcLA5uZO1gEwTW83VTPpdxDqnVx47OkvKRnv9T5Y+1g2+0eD2vmFCGvLyGSwWZT
wOB7Oyo/Y+IyZ5jqwnL7KNF0NjV8f4nIYM4IMrZATwO9AVJt6uIHsU7KtUVALiG3joAOiwNHBZDg
8Uju7z+ES1P2HsXASceP2mlSolVlUWbAhigFCo6JDJUCyGdY/zsr1FDYBvDznIUVMXhioF+a94s9
q/ezNQ0EnSLa1KAh0fSMUg6VNuLBRMNtRvGDZTQbzCKyjHTUqRj0AeypbW5o/oYR0OMHkZeFLTE7
kdAZwoZDbx9UV263BBfLsQSpZ3Lp21rTU6VMjaYaFhtj5s1MMqkS6uc4VrdmpKDxhsEHvAZ0y6yk
g2UbVMhZa/BEB0SSf2Pj93Z8b4gJqphFcV76QYatKANlMzl2dOwBSHhrfGRSQPs84DOKAfp07Ksn
owGIfyHR0q6cW8xrQ/RkAsIG+LtCLnWG6rQIvpDiJC1dU3dVUXo401dc3e+MBO6KIAcIQoJ+9adN
9v2n/50RA7m7FVBKqAmGZuGswMvQ25Xp8vom0BtdMqfsu49E+1ODP/77gzKRMU/CAGC+oQvVwZhL
acoV9YUoYXCe2KfNcQyWBA3vSia/IweiH5eIMgnrUrtIGYcxUFWmRjFB3XDb9Gza4OKxuS2aQ0DC
sElW8hY1X940tPXCZf0LALu9EbCJrmxTvrMp24kiBrZznXndoxhtFGa1ljftkdjICNv5+iO3U/MF
qux2Yj19PZ7guzoKPXQq6EzaQuAa328ugGDaqlMc0fKrs06x9hIdOXZbcvqVgoZ/FDHO/K4/ZJul
qvcdRoD+BPoYdWnfsQJmwFfRUPSpvPZk4ylvoMlVXiMRWo8I8ogdlyBpdDJmdNJaA0Uom30NQgmg
zK6JdVnJd2HMmDmJjCpHw7KZaviv47nxnbz/loZW73ijyVcaaz+ewJlXMTIfQKFPAhkAuUnU+kHM
Vw7CBtgRH91oxY74lsxsoQn/mu213dJlPufucPOhbIl01+R7bo9o0XBsVTJsc2Gbj1aMda4Lzcfj
mfNpeJagcDExCQMVemshjEJR6aO4uQQkSjZ9nWfrKlMrg200TQcEvlywd5e6n1YfqW0B6K+JxJKG
3JEhVhIGSnsIXyR9Hz1J+9UTIG0/j4f1W2ugj9m1GXqTKYmSge2/uQwO+lA30pP0l9va9p4z5VO1
8naO9K47un5u9fNas6IPi1m7LqsH724DvMcT2Cz1n4WhC9PZevRN02pfOVy2IqOkNfgmGcx66jZS
AC07s4GtoYqBaiIyiW76jKpWcRklu3nLYh1cjUBkK2a5GsCETqz6WYi23E/NrQn/qZk8ZFB33mAG
S/mvu0onvUrU3VClpM5qkjQXPt6Sdi8UxgoT4tuZoZlGp3db/GnQEUFbkVU5Bn823UVhyV80w6P5
ovYm37cstA/y5tKlzhA7AKbn7CfwWn5laCtGc4m00VI37Y5lMepCt02Kdch+FnJiJIqOekmaGgLz
NqJDd69Upiabg3ZugXePLREBs7jpeDvt0E/6U6yrqQtS5xinio95bPWqoUHkrzkExaH3ThHRu4IY
3iBDdlaHDk/7HadOAx02a5RtYR3+BcHVVvWBadb93lu4FH+z2dQ8gCMEhQP0VCHRRkMmiUbAlyw3
5PL2fvwEaIbR63WpZydG/wxB5RHqU/kZ2X3IVeq+FZnTr9zAv+M/QlJWPxw21obVNx/J6lkAD0eE
q/0psAKArgakrP/51YHCBWfg8TGcO+0KLnPklvAsFXiambipqjTtlQHPQmWdsOzfUG724mv0oTAr
WbOzqr6ozUsUVfZju9POuJsxyDpMeG8Nz1Fq+wp5mHjI2tWXToIcHxnLdzHS3tjI32vhuKSQM3cl
KALAkyitwJUC+3F7roWoCrNGnnC7QrJNhwuRiFmwoqkgMy2/RcIRVJmkXMpNzr0kbsxSx6MUSrbi
J7iwdnzR9OIklnryFG/8Z7QvA7cmWJzB68yaNTmk2Zg12WZOuVqitr6rBMBToJwzJZgnfM2dBGKn
hIXItIBs8uxm4p+3+cg36+fhCZwSvQCAgoUA8SguKTZMvpJeYXQUQJAa+CEJJaDbOU+HKBUrFu8Y
RtrnEDMloNZ7vIfmR3ZlgppfJiiRk+q9+lJyToGlDDK95QOn9e2Y2RRGXuD5231CfLF7eWx5JmuA
Ob2yTCUn5CLitTTA4BDE2NUa0jU4yd+t/vcv8A1YTs6ocEn5poZfS5j4u/ro74JeGafeHLzoZ2MT
BADH7sVNiz5O+BR/E8CnAA/Pv6E3q3dKe1gkhrvPAd4OmgqSO8WrfJXBdBOrAlQjMGSDA2Qw3klA
wQsgqgdcIrczNzY1AF/4hcLpXZ2BGjYdE2ip57e5APPMttgxB+WgnftX5aDse6f51E7Bfilt9/9Z
ZaRwAbdGowiNQq58vpX9HifH6/X0JT4XT4E9rjQj/xtg8IEO1T/mj3B5Ihbr66npHZbIp2YSldOU
/+cLqKVmBSAKUhFLXQiWkhieQ5CGX8XsNgUPJw/tRra02O7r8e6+K97+M9MgW0AQjY4VlXqaqQzr
ZQLBM4j7269l9LP6uvjOWqJgh/4a7d3siRt2KoLLJzG5QAOCMXmQQCys9+Qf7v3Hfz6Ceot1BEpp
gYzJV5OmswIOvroLhdxo5eL18XhnPZUG+WXEClCGuwPC+r3G54WE9orxm8/3bFUbjw1Mq3Q3lCsD
lCvUwCqhRApbX/od8yatJARC2/FZXpiw2VsOIlf/bxyUO+TGKlOEjqsv8Y/wl3mLv7VndSc+lccs
XxjQ/L68MkX5P8iPFWMowBSYw/n3EUdhnwQGNE7aLbvr91qn138ezyFNiwGszdRni99kEVlNic42
KuzIpWWK4w9p3eoPcEt/0o0kbTqzf4kjnWyVS/oKChLI/C4YnnY7vXpXhmnlIZGwDJ4VGjpBEIRX
O9nR3rRtuecQEvykdnha0nabcztTCguXJt5F2JTUOkYZulAzHhFfXe4RVAdy5UjRcyU+V+W4qiH+
gcpSqUP0o2QGvWdXomhUmTDJCzf5pko9I4uzVZ7ZOVla9pmpuPkyatmbrhI4b0DQAf0lvtxK6D5p
TwH/J4tNcTx4jF3+qffjJok+H6/BdLPcLAGHvjmAkCeaDrxV6UbkSg26usFzykU/mgagv2zgEjw3
w6n0KovrPHT0L+HG7xr20IEJp/+7AiBeQ0II33QVC4aQCUThvCBuwBz9wfU0xuzFY1YDsVNthtdA
NgR5lze20OlIgkWDwzbfj0d9nwXDJwAWgM63SUgIYK/bT8gLNQhCrSZuo6DtWGdqY2DfE762gpy1
OYkxZAWx1iEc1km5VgKzTE888zMOA1q3yqPmZNWXz+iCajTMwoLcebTpy9CBpIEMCJcQXZUepbqp
0DdKXBDkmK24K5mfmly64a2WtZWA6/LxTNzdBZM5WWShmwH9Z4QrtxNR5ykDdpCOuJAAM8Rgq/Wh
IZPTYyP3z0nKCn9rJZfUNBnknrhd+qPUoJquFVNrS5OwyCCx5zi2I36VealRNqtsfO7DcOF8zS/4
1Tin83e159gmkCQf7c9uUxpRkDkKU1tRmRkKM6zJmJtcaIhxoYPtNo3//OnLnRi/1/UzKGUsL4DW
yEZUCEjxTug94/xs9Xh+ZhcBydhJo1VCYY46EDmfsaEcjcQdAUFo/FXvESNp1//eCJJdE9u4KEJr
lDLSqGpY1YpH3FZlPgkJq1U8CRqgpr5E7XCf5cRyywJq9CDJAyr2NzK+mmwiNEHdFFztthDtlUPP
8vv9GAKlLDo8xJDBJjF1HgmrLDWJcG6bs9BvpGYVnspt5KF7Kq13IH8KeDtAG8F7aERWh37Y1Du2
5TpvnVzRO/B+lEZZLiE2ZvfJ9DSbAKDcvXxa3seyOmpK7cYMt407yWK6Vh+C4RyiuUXMIV2lnhjy
42GhAoKnqfKJOFwn4akLgSxOEz1ObP6tQXxSF2YisiaDXf14Ie+fCJhe0GmpCpp8UIn5TWBdTa84
DFGZQq/dLTsz4ICCy7Mdusg9q4V4+5PyBQjnYD62OXNN3Jik/GXNRb4kVzAZGG26b4A3YvqzMLgt
ApXso1vsF5w2I3UtTRBZFJo0lFpFutYVwkEi4+Q3bvNT12iOl3XtnHrn4dT1lY536iqUFhrSZs4g
2BPASYh2kqkNk4oHegEo1UzqehfZnNFMiw79Ij4fG4RVggVT0yuDGtzk3ZFDR+sxugyo9zeba1XA
DWPvAnNlFjz0kiZqPfAQ+++PV212TFeGpp9fbRSu5f2qqNnebWtHSQow/G+aYYn16O6NjwfE9Wio
N5VKCO5YgtF08asffRbey+NB3OfRKAPU3hs8Tg4jHwYkTueUFZhKg8FGWwTKnrJZjof2pV14798v
EHgMJg/G8qiMY3C38ybyTRIrXtC7eR7mTiAV8bbu2MFUxwFstw2/JAl3f+ejvIEGGiTs0PsLCYFb
e6MnRYBkVL3rh8qqPiair3sesaDqbo4xNrwfLXWB3y8aAAzAZvAwi/Qd3YPdiqCpQjGudxNVQ9o0
RMt3nClLVu4jCzAh/AYWCgIMbHhqIodEagI1lDCRbamsqyRVbeAYQC3NFrHZVGmxgnJRvEoqxBZk
yH5atRmsEMK3up/2vgUWJ19Hi0lrA6LnW2rcJ47gV0tJ5ml6b8/jJFaJgGDK5IGJldrBYSuFWikE
gwvBYV3TQoMF6pDrVFPt7AiE7o/389zUX1ujFptoGpH4Ae/etsxNn0grkWQLwNG5AYFlUcXDHkKz
Cs2yNiAt2XRiPLgCwF7ecyhhG+1l4YXlzo/Hwt+FLVhgUCeDQgJUq2jqp7xmnHihJKbN4AZFbgfJ
O1vZKoD1UW30x+qk+GhvUF8DtTNLQLeD4T2MzqnvRNoWTAcFeo/bv9KfLFR0deLk6D8ff929+wMP
x281HSyzPMoIt8eqU5RUG8pucMvY34USoCBaOehlkCULN/Lckk5CzQgskZLFEb41JOeNwndMPbij
Wh98sVrxafD8eCyzJtA/iWlGPQGGbk0ojNgQscNYAi5AyJJxEgbDjgsDmXlaYMqAhcWlNDXC0tCw
IZe5spKlAVyyGbgN4RccX+Fqs5Ly2ggadXiVQtKuMiaojHQYiCUDBr2pq4oYINHmzceDnltAxGcK
FOsxvag83w46Sbq8qCJucCWiHCVsnKRJj6A3ch6bmXH3iHxVTgYbFyrbNKQrSRTsDZkd3LALzhlY
MeIxs6rqY1hiG5s7l7IA6AaodFFEp9/5o0RkvhTi0SVt9F3FmpnhNx11IhOUwZeyJkvlmftnG2L6
K4PUCahr3hfUzofBpnY6aMNwxV8xuyQsgNs6r/4VWuvxVM5uIBnVJ3CqAHUPp3+7ZCMIHtMUQCU3
jTZcI5g8VC/kBIxmte4jrPbFr6ER7WH0jwq4X0m2xKk6d07QjAhKxSlzhHfyrf0u4koBXJajCwzl
aFSCXzgMLyzJYNx1+Kvwe2DpRW0PDzhEVNRxHKqASctQQfJCiVdcYbYD2GR1vja9VNajJ0Fx0LQM
Fi6nYDSnaEpTGPktmH0ISrNh/A6ZzygtN1UtPC3M//3DGR+GvhxQeXLg2rgj9ORJXWUSPqxnjjJg
LLxgBIzFl0fuWSjsUHrvlnK8c4cUEwFAEaDZ6Hyi4kpeRKk8FoURp8cH17VgA1OxzpKlCGTukE4d
uSDRFKAeRhe9eD7Temi1j27ftwmayyOwV6hlpcsBCJS64OvxPM68yPD4BpcTepywkWkZ+jooYq2v
fdbl8pp18jB+VhNGMlhfqHcQRUidtOIUqxX7pcaVmRMLw2AQFUELwIHW6nb/Ah2sigMJYPiJ31SX
zuE7Y8w29Q/X/Hk8xJl1u7FEvUNSNhW4IsIQtTRblxIoP0AtGQzK6bGZuQGh2DERoU39lLRDENNk
1OosH1x1nxg4I+XLOZcMITDyJVGMuTW7tkTdFkMG4hsvh6UqtjX5GzBCo2LdGP3brHohrf3vxwXU
EDY9gOf3zGp+ULBdpFWDq7CJpQQ+gFicKajmoKY6y56zAgVS7/LY5twIEZRMUExQ4tx1TfHVCEre
lMcI0ZEgugNausEcl4Gg0m6jBbDekq3p5XcVOya+qnqJhruXNdhDDhw/aCr4bb5gZc6RolUAWOqJ
6n3iCLo1I9a5kqqlOLiDBgBikx/zLjOlPrK9SF7HyS5irAoIlO4khZ2TjfULg4yD96XJB1YyQqTn
3UH9asa/jyd6xtncfBV1CnuG6xgmxDOo99HxrLZrPgIxDvjBYhAHPzY1O89XE0AdQ0/FIWQbpFJ8
Xkx0kqHqw/tfqMnpGnZu1GGJlxjBZ54hKLlC6wTt8XAy9HtnyPw4SsYQHrtmXc93Co+1tGDdJp+S
bD0e3ZyTmYgWeTht+G4a8eZxY9xWQj66ANc1q85TB5sREQpGwliuH5uaKSsAPosxccDOTu6T2rH5
IMNvjsXoxslTxb+k8Xei/K2PamSG46GuXhLmNSu2dWoCUwkmuyUNwLmh4uEBpCL6Y4HLoO5BVmVI
B20zzKrYx06akb9qOEJHisRLcttzLhXJVdwOU7iKws3tmeFB3acNHG7cDrq4Z+EpH47CduRDEBzY
frC0QWfHdWWN2qBVPxY+k8ujK5WoPbYACauhVTb+Qsx6D7ubshG42NFSgYgSHRy3o6oHPNB9kRld
sTVTSK0j3V64mvYng/xmSgD0KqxIWrVMZXTRV0VMD9mR+ARp7CjelFBz5iMdKpNJYfDjQeovYaHq
cafs5WwhKJk7sMi+ApEGXlx0gFDr7PWl2KuSN7pAbEObrBJODajnjTauOEMLwtYkIMM2crX+L7JE
6DFAxgZ5UQnNkdSylwMpiALuPFd5i0FwzxNT9QERX6dlb6avjw/TzKLjlYWSN96SwKLTvYMxOp0G
BH+sG4BI0OKClNOLOg+tqkmK1WNTv9kIKv2CMhfkJxAUIelGq5hEkdZ1stJxrqr4FzlhUzP38HJO
eo43xqFiIcuANuS+YtDIP8pgqJRGzm4qNl35cGRn6Mpmu1gOK31s5BjqEpJiK23b2UIY+nqVaM0+
4iGiriZctSviXLWyqikSJA897k1o+8ZCtlmwgIVIT8nABuc+8FWdTdrcTNDvteClZm6W33q7itAI
3ckitcuLpi6joMkEN292aV3t0+GkEpQMVHVhm865w2tLtD9KgzAvxzYR3FSxgV8AgHTES6iygixf
ceFBScAM1oZGHOi56NvR++BtmwxysD3z5/ECizi41PriQ2TEhKyGbts7CRXU/ipNw4ewXGYSEQn2
JUDcPW4Lx+LaxLSdrx4rNZOOvZbFghtLWzk/KBUaDPCW6BreUfpdTw4KkIBIqibDrpYHgwc7UWQJ
QP1E5/9mrAiHcKPj0qN7qriYxKSWS8GVWGYnMK2hxOFSiDeF0Pfz+R8b1BaKqobl6roQ3MHIBDOR
ndTIE0Nxqk1cWaVnJm//qzHRG4lv0V6VpBhTiNS7BGQWINiPLdzja4ANQksKjgToetCKRg1J6Kti
VDNGdEm/7uUfIr7WkAT7bjw7/VvyFmM/tnfv3WAOLWMov0xeh6U8Kan5sQpA0OdiZ9phduzTFZuQ
BSP3215AGUkRRBkuEoVXKhyBJAuRY7B4ul2A1vUhq8HKjarSwjGfZuZ2M4B6AM5zqiXhN5nKtzAk
hZoWI0tubcslaOTHHWMwoVtJb89ctISPnJk3tFWiBwQd2Mh2KtRTIIlbn8ShL7lyme5KQMcYMxPa
hTblGbAAWlKRPEJZArDpuyxZ1StsJygEQ/KKyiZcXUE3A+I7FTvEu6wPQksWR9Uu445bdYUCqrdG
CQ6KUOdOyfv5qpPiaGEt71/M+KTfhBIufVyJ05vgyr9UYwRmoraQXGKpyhvD6qX4twPcjHEeb8xp
492uJvrrsDNk8BGDSu+ORQpiXqAkJ5w7BqbECnr+V+5taVhqcbhfR5EXESrjVY6GRWSTb4cTTPRH
QypziCDLxAGdWq7zlaBZyKdVC7f7TIA32ZrONfSfcL6p55KGK5SViMS53PgaEu0VAogWj9J6zJod
sVolNBqF6GhZrNURsCsnlPlVDAHmfB0yAGhdKgjpAn/Tfj2e6Tt2CxS+0MaLjTzNNJ7RlA8oZdC+
h6hduR1ItGowgTbdqSjfSDl+tjVnlMhZJi3Ian3WEKJjlIco/B2r8jVnu0sJpIic8V/CqC4EnvfH
GXgoERMFb4hMP+00uLbrKhAd8i7HbJQ017sh19GWqFaBnY8vPaMXw4J3n3knTCZhbdp00zV6uxn6
zs+4CD9x0/PQpgDre2aUJ5Hus7HB1Hg3sJGqt4dS0+VYOAadxUqR4bXK2q+ahWP2mwy63f+gNQI/
8NT0BW5iev+rZR633RCIbld5msUrcWqXHtevoN1O3FwsWL3IGQ9oMbHVPTWXVwwQ2+hD7dqfhe0x
eee7L9FQFJBQewBwlQom44qkss+EoqtwvS4FlsL8qdGBTdRI58AgnBxqg92WkV0o1mPL9zsAU3Bl
eLpWrlwNW8eKQERMQawV4JQccnS8pIhkjVTbMPGJBAtx10zGHrzMqHrwEqi4cSAmZ3Fl0FMZDiCo
SnaDXR5cmqEDAbjDuBFSkJCby+pMlzqdaILNFgs4iBnfANNwdxB8mDqaaTR0LKQe47eN7AqQvQtT
QdfE984DiAXOgQ1CI0xAM2lXhSUQ3f8LN5FXVpGsNK9YDeI+jNa+n1ia2i981723nz4L1QMwp6jo
yKWWgFchwRmJnewyEr8SyLrwQYk9cmaWS7b370GwnCRAIk1EKz7EKgE5up3/NuDETpAGxW3QAlvu
KvCkTtnEaLCj6GkA/vdYdftcXAfRsFW4pcfk/Y0jCYDZsMicYP3v0rNNl6FEorWKWwtWB5pL2Xtq
o13UPCXtV1KelZcedNlZHznj1Af2CuTW0C+0z0+3DXXUbj6Beiix6MOu+rBTXLkwOMbm4xdgT5E8
3av1NgJH+OPzdX/33Q6YOtiCyo0Zw4yKi/BXhv4tJJuUYgCWRM2XAvaZlwxsgY8A/0x8aXQHWJfV
Y1CnouL2AZoqi5cApTd5y43Acot5vUZ2IgLwQjETbx83p8fjnF3YK9vUrELbJwI7raC4muKExSn3
zn6y6xacx+8JpdYOyA4BxwQcxujsppwHIAxSRhIhOosMix1SJp4Ymr7iteBByEhUmlrEoZBclwIw
HWENvt59Sbj+NSz8otQjdEJ7q54l4UcJwZpXRtOgKoMiS3aI0h5sDm0+QKtIw//smxmboC+jDYPM
W9VxxKpGMSajCrEMYHnN1u+Ub7Qmh4UBtt48NcKeq55VqUvfxGBgPvJxygbgFIyKEwkpbnepGxV5
A8IQprFFsUCakAuBCTSYTJz+0ppJjC6uk496JNAmAuMHyEoFDzJJSQUgkhzE/WvHNl5nZqHcok1T
4FIjiwR06+R1qWRGDCH1t0jpG0RkUs6cUtB5gSMMBVLJGKAjqJ76Cm/3b1CUC9gEXY8MBhDgw2eV
diTT+9STssMIX/fakCYBiTzaNnYxlySlUVReaoJ5rAO9YKMmPSiyamY3soIP8Shk2IgpY25is5PG
7lOWA5IaJG1RfGl4PtccZpRE/yPVCngctpHy0g5zEfyaQ5q3wvMAydfd4AGhtpDrp8450D/YJFdC
lNSOTBI5GYCojHaF8pPyraEmrTG+KD3YWJHvQwXc+Fcn4P/am0QuJucK93brWAfSIwfHKxAQj5/B
3AF3ulEBGG1U97EdyqP8YwceDMlLoAhAjXdrxw+J56sDJGIZ8SdgVBMdKXrNM9Z/YQWNhuC7Rh0L
iuiUFTHu6rbOoKFKQADYfPuRYvvj92Mj1M33z1CujFDHeSjTsmzGIt5hDxlD+cPmUMc6jeCT7Crz
sanpe688x52pyX9dPTsY1M970mM8qAyZ6q6B7MRjA9RD6s4AtSwZItWGjfJ4J3fCKxeweio3Vl+J
ayAhjYAV16rXW2G0qOVLOd47u9MxuBqY1+da72cYmE+8r1qJdSnsv0YQJeB8LhGg04mvf4xNohqA
lIDkmN7jFQumTl+Fsba2xMBle4OVT1lqq+0x8z9UcOSq415RAr2Q9z775qMbN4e2fJ/8y+rH3YdQ
eQip0PhO7PAhRQiUCf/My7FejM7jJZ3dMxOzqqxIwCj9wg2vplaLi7zzW2xPzvdNJQ30IJEXds3s
6l2ZoFZvgAKJzLTYNT4JDkBCmUpF7EARv1II1T0ezazfuDI1beCr0XhlLnbtNJqQ/LAFeNOD78Vo
Yt4G0kOAv6EIT+OopULkOrar413FZobKfFcqqPiXONmXjFBrn2h1WjQ4bzt1dBlokLPtvh2Uhdma
dU3A2/zPSKjbowPaTETDd7zjU7SJgtCfuXA52OfB7JT7f/6blfll9kSxHdpYtyvDs+3gQ4AOs8Yh
GKmeC0XUq6VmtNlZQ3gBJUJgT5FXujWC7tOuDSZRbIV4iLOkrl2pfe7ZNaAnC5t6ydT086ud1uUJ
x3k55s7LXrImNbvSHeKlOuHs4QR7N7CJ0LyDjN+tkWEiAvCELt6RSnnuRvWbId7CHqBzFf94Ge2X
FpRDv8xv48nVQNL/Q9p3LUeuK8t+ESPozStNW7bcSBqNXhhjJHrQ26+/Ca199uqGcBuh2TOPiugi
gEIBqMrKtBJTL0GjEiLrOYAVbbxR9PJIysKP+2GTlv1dj22qjtlJqnOvGQOTxGnQpYmfa3E4mZEg
V8md2LPvYdZQVfIxSsyZjhkaKBNYOd7q/Pm6M3IiEpXKQl4ESG0khphzrCUjxjnAT8gw4K5sZ1tT
rSs/KazFnWRRZzb7ZqFTfGGOCYC1CubceMYyogUCJBUIF9MvZZWfbHn6TlqILRT73NpLnYa+9DIg
NfFTEbsD56KItxKQTuhxgZIxy4QlzZFukmXEVSdrXbmDnIw0AMqzBoma32XzfTJ//Vy5MMgsY24m
8uK0ax72QIW4cwMxUOiH2wIrnAh2YYXZIB1eHTrRMaylesdro0af4XYyY7fOg+sew6Z0/lnDswlk
4hfuGUPWV1jDZXhIzPs6nfxBO4FPwLjLsVf0yo3aUw+BqkH0uv7/mEZlBYVcimPTLqOALhe2nAPl
GKbmtxync1xvkNuRocaspIFtLJ5R4WG/PMymeoMb4Nce9/8ZODo2VDy5HY3NZSJPIS8E5JbhOpZ+
3uN1BxaY4uH69HIulsi9WwbqOhZ45lmSd7suwIdiD1mYvgPs2d5H+rGAZl+xhkhY4pb5dt0cy3Xy
z6D+tacz75imq+JWhlxymJSbieyTMN8lSBb5w3Qrt7lbJKjZvnbq40IKCBcGsf7Wdn8U4zYqPGJA
xN2t50C5lbaKInjQCb+MOfgh96b0uYGZMFFOV13tR7TFUZbuktD5Vj/GeG9u7XslCSTQZDYeGpCQ
SJXlO9rouQO1xg9nf32qOEcQqGfh+BADksFFw3zPbGU9UlkLXpj6+2y+VrZgKbg7WMc/SP0AhM9i
UKVskBXEiizUZ+WYTM/p6KqJHxvvtqMKMitsfeKfVUetyYKkATJRLKllrcZKr6Z4LSuKm0vfp9JX
9Ge1B3kT8HBa+ahqCvoLrRBpKxA3bMh8mxibph18Cdd/03ydBfkk/gfhdQvaGZQKwPdzubNTfGgy
O/igQT44I5i6/PwG8PxNrL4O5KEojo3luKPtk3qb6k+qXw+vq75LUElw0Bb5FwtNVeuwEtDOYuUE
LTQGrUu6ZiHV7DSMH04qOHS5e/zMAHMKrujGB94YnhR1z+h62E7NvNfsg9H8bnX7x6w9gzxVMCYa
/pkHMarE/46JftLZ3UbJ4Af1CJOkeNLTQ5whYVZo/vWJYyvt/7gVVaGGqBQYENiEHWJmpWSlDSt1
VgUFCo5BDjmUjSonOGudvt9AnxPEqfKc+6kuRdtRSUfBQcidXJRT0W+BJPunmnVpTs2UJBICaP1T
+w4vCvBuJXIOdPzq2db99SFzbxPYR8hPmlBfZSGIo6xFcQlhzXDRjVtEK39GSrGbdsZIDvndLEOe
+LpBbhQ6M8hslEiuklabkQ8a+1O84gEBCd/rFrgTCB5GWiM3bTBtX7pKntaKkdtpDoRJDuLen+Xg
KZ1Hfpl5EJHakwzR3Z5v0EBzDJJpJnb6pcGsBscK4BRZaBkJ4rgeZvMa6FkRxCU0eg1fl4NEF5Eg
s9XAf3wVzyNgNDBQnYUbND2QUlmc5GHSTwUoGNCjD0Fr0x/UItqWw+y4EHlafakA9sVwwJthLe3D
4sSpwF95O1MBgBXgTjS0f5Jz1IjTp/mA7yhdygjlqd+vLycLffwY6LkB+gFnWz/WpEmZ0WQABhTN
L3/GwbRVXsqdtUl+97K7fay8bA2W0NgmD4DOg8Q4yG+yPYrQ3a2IoZQbIM6/hbk7As3eFVmCb6Ey
xFulkgNFex+NaVO29+3wqkRhUgiCLffSeG6Tnrtn45/XUSKRggk+LYVbv5zW1l/WgKT+hPccwgLU
177YhfmfKTfp0xu5JOATLk1OkdPrs1wgZ5FbbtK8q+aP64vKkmp9ssBs0qqVNDOnE4l+5c28H/w+
95RQSzfpId2B1XXXRW4qJlfhRR+AGv4zMOCcLgfWL/LQ2l2ORNzoZjr5qU7BfJSH8Qepxv3cU5b8
eH6OyVMMLsdVBr+aKQi4/OWk/R4aBZDioX75CToqPFmJNEZo9vVbPpLatRZlU2QV8ATzbWEV2xgE
qKjvSvGui9WDStSdYPLpTY89TCnNBZozMBXo6rv8hCUr5jrukPuXlOQZ/TpQKEFsXCWvBLxEbdHT
oKKsT1pvyKTNrP9NvDw3z3hXMcqYABtHgAH9UD2qvcYAH/0fJdE9WfPk1tesL2J6/nG3sxEz7qZk
mdHMNT1Uh5/oqAWGNscpLuJa5x0EFDT3URsHsQcTqVLSV/KiRABar4XbyyOgwUE7vWjxq1yFpdFs
NL0V5Fi4EQnwACiIgZAD11rq8WfRIc+d3Eg6GREJCIBOe+lnMP9lL2kZ+SuBOHx7iiawx46TINvE
20loJtBB+GCjNZy1ayWj2iyWhVRwbrr2jFut6LlKYynrpTrle4GKEK1RMRtlnJSlyyUEodo5aRKo
Z9LnYW7cOX6/vh2ot1+zw7yLykTtEylGcp7os1/0UeppBfjeDHXAsYITFu+JfBLcUXjXrvOxqZer
1q91K9s1cqhrvrGb5/mPXb0Ovko5ZEcRexZvpXA9QJEdLdhIGzHzGLelhmasFqG2epeixjWNrxFp
fGwuvHvwn7KXy6yapDMDfW6tSKOv37LuJM2ggO9FQBAWDfOPEQetIzaCJnrlmKCRySSOnQLJiz7t
1V2KXhl/SaveR0ey5HWSpuyWKQbPLUkdTxuLwbcmANVaozHQytvWr8WYAzRk+1UcRV5iTfS2tLTB
XLW2F3VS6TlFrAn2CO9qhEsR7oT4asrVcrnK+aAlWSpLuBr1s5d3e9t2zdEUuBLXCPpZUfjBHkGn
6aURyTFQnc6bIgQLcl3iqfuq93fXdwjPgyiRK82z0tZhZoekQ6TbaN4oQjQJuMr4TioRdpa3H/CK
RyRBUzJclDmR5q6r9UTGIJAr8iS8PUqwOXfmCeF6UFErmwRhkztpZ/YYb4KCljPbSAmFsXrflvpm
rCZPmJvmDQo3f7guyjIAUTIbLzFGg6hWhzY91XSXHCFFWQNDngMHRBBDlYHbQqSPw1upc5PMShmj
1FWQnS3COv6JPLUv21+lYPzYiOcmGKd25MLo22gqwqFBuxNoj1QvlZPp6DRNvCV42YF3v1+3tWxV
BymtkXzR4C5lUij3Te/IItkh0YiZ92SxFtJgGRhxgtdebgPiIUIw8E510FSBaQG4U4DemFPdsCf0
5FV9EfbVPY6fyFeyExj4QnQ8RwJqHZ5b4koIXn/0qINoi3le9Ca6SsuxLkJjPKqAuQ7oKpWerm9m
3rEKAgsLtQNw/H3Sbs4To20jha5f5XgjmYAz2g+K4wv3GHfecOhQRUwUK9joN7RavYwEcBlsEW+d
160uv2bGa0KMQ5SAKWixgkTY/ce9XuOYAGQP9wao91B/ObsPgT5IkmrFKkK1A35nMu4rMgEqqR8q
7XEa10BbvpdW7lkZ6qTJ5EcO2KivTzDvPgFEN/AueD4Bq8oEZBxDIzo7IzruBGA2bEPoT5DM62f7
sFgkkLovNt3RLUnpmEAmBC54ANaZaLbqU1Wpc4mKrLQCm320QLmg3y5r7pnFK1gNvjw+yiFBGdSx
tuh/u5zhiAxNMhVY10QN1fw7mX+3P+vqZhWV9jjzCHkn0D2i45Hi0JlR5SS3UAY2gcsjRz1CE5tx
u3TdkzGsLsg6f14fFC+dQtlNQOf4gbdlpY1zJ7WtkVrrrFJ11xG0FXUHjpO8zUBCkjuPhVOOh6mw
eq9C65onJzp0lov2i00OH2uJ7QleEkqz9mktm1ppZWUoy1BqG2+sf6+Db+M2OohIzDm70wT3EWo1
lD9GMRkv7aElTea5LsNWR5JzgkS6vW/2muMBgKnrbyQXXee5y/mvQfbdO1UdaRKFGmz8tApQYV+/
y/1BEUlq8VLxJrwGIU6xaImUOQOx16EAHGEGu2wHgL4K7ehI9/vEs1W3eIiRavi+bud3M3UNbweB
WFEtgBNgL+wzB2SdpeWcQq0ohB6Mq8nfpDr1FQe0ntkqiDScCwYSnLh0owSCnqCPmTiLdVqsTBYZ
AXysokCSs02eqcCjm8lmqpwdAQ0ictaqaKPQA5V5Lpk4BNEhgqsa+hCYAAvRVXSARn0ZWsqU3cyd
/EOJTIAnnChx3Kmoas+u0ZkQFbZxM8RrvVXtmTzNOUkAd53WADJDeHxf372ccxNiOICl02YV1BeZ
JdeniKh2lJchiccSxDLF4KUJApI1qiI4D8+NcUn9CH6AcrAoqzYH51KSOUVorW9muxxGGVTQeMxt
R0kETOHh13CGoFkffRa4FLBUBLWipcqYkjJU2na6GRMrCiJ0CgJ7mMSBoSopuC3RsZsCEeAtygTM
B06JYJ6GOiimtguUiYyAQsjTcV7JvJG7phJMPHc2aHOdA4Qz1VG9PAt6jZTysrQlqq9Vtc2rWtsa
JHE2eWUWaEXW0zs9isj++mrzNhiAnhTYh0bvTymPrk+1tQcaM1yt4Sa2tLtleWkh3enK4EG9bopz
u6QqEpDA1T4atZi7n1IAFw2gehnW7cEw74tKtIU5Y7HAo0h7mj6Yy+jfz7Yw+gvsfo2xxLXxMKYP
UuROCvqr9N31cXDW6aM1EbxltCjPIiH7NEYiRVmwTgnOU/umQDuZgYapRYVgzPz7ujHOpIEdFrc6
qp6IXl9mNyqkdGIzUbAbyW3Wn0oi4rLhGdAQ7yhlBmqtLAJt7gjEMzOMpgNVdZBrCrqAut7aXh8G
b2nQn0ppovDmRZXlcmlyE4ToYwQrr0DSOSV4Jt1C96/b4K3LuQ1m+U1Sp3Ez05EALUTZlYOSeB1w
AF+Ut6XXCtps+9/BMBt1gRuDPx2GBpQMtHn1lPkJCUzBdhENh7myyd24lFEFK9KwnetDC/0Ge79W
Xlp9rQnp03CY20ukmo006TA0LdsVPYjv9eu0+KZod3IdDVAWlJ4VE2kJ+vez3YnGOnCQE7sMHR2V
+haPxABVNBFHLM/RKNW6BoofoPbY/u4OzRwVyvVVKHfRTye6ixILUlT2DnQdApfmnJOA5SCbimcC
2lJY4fdea1OtWXWsT91Yx1bvOtdK9HKX6rEWXPdszqBQrYcJivpHXop5lzetPSdEcsrQlgp/aZ7q
8l3rMvCVCl4jvAcfir0qBG2h50TF8C7XyChJbeW1WoY07/gg6c+D+atdQ2LI7iQdbW/VvAka971g
5/IS72gP1hC80ZKKMTJRLpkjervQylCueoiwQTpsfHDIdJxApWDO8akyWmSwjhYkCL8+s8B3A7yO
8IcuaPVywPHgRChhwSnpC7fXNTeufsyzK6tPf2EHuqUGuF/BPsO+v2qpNedGwQrGDaTmZrfqDkN7
IiI8Hs8nP7p60YSCGMUeTXEHaHY9pCQs1PdmOjnzqyKilOabAMYBegpIRrC0f8OK+6pslSScpVdi
vSbAhU3F/fXZ4oQKGzIROPBoazqOpstVScrZTjITXOMYhoEyYlf+zXKcGWAieFXLc2uClD9snRMQ
3uuau017ElZDePuWVrCwpwBCAenE5TjqWKnRp1WTsFFOwOxqlo8XWiQKRDwryCGAX0sDbuCTMBqR
l7E1lYyEynisbQiu57/G+CWtXq4vCtcM0rzIwSOrDKzY5WCkRYVK5jCQEOjhbRl06ABr1N4Tcvqz
VM70PAIz+n8NfQSLs4NisfK8laoRHjY4YF7sAxjcFHl6j0tjNx7puyedoMJmPGaFn27W2Aztzjms
M0gp3mTn8cvDBpzn43oMHBMuYpfDBgNQvfQJKmeEvOrjj8h8kMy71Pj6YXJhhTns43qYKoWgkF04
08EJjHwBC5WIo5UXZqmmsw4pduqVLNckOsvU1NJRvQLiooK22LTFXDay7EUFZHgg/Wi6qibSrOYE
DMoObdPIB1SUyvhNVtZKk6kAI6fyNqGtmNKd0gsOLo5voosa/Ya4ZpkomtGAcuYyKNdaFhkWtHjp
iz9OsbdU1SZHw1UERofr/kA/l3myX5iiwz0z5bSApzc2TC3yyczGY1r0uMzskfNCP+db0pFdrATX
TVIXu2aSjv7MZKQRuZt7YP/t+alBb/gRjPJuZ6y+stSCS6dodIy3J+0qq5IFU7URRM9LU91l5pEM
r6151+Q/IqcWzCYvVQguRvRZUGEgaDAwBzA2RdQu4O4L1w5EAKrbSom71E2w6pq/JImrpxAj9lQL
D4aysb9eIrgwztyrQCZSKmqNtVTJ+6SC81+7N4UCE3QE7Oqdj5DxTatPjMS26QiRP8t886ekeBa0
9mQXPJeO7C6SS4ptY4ik/ujvXrPLOCoeyfEyEQxOAb/YWA9+bDaC+aNR6ZoJxjGXfo1iOQJeoku8
aQsAoul1frcXFfhFI2GcEuoWwInFSh5Oh42IgYH/2+bHCxj89WyBAR2UXRU5mCXkaNVQdHjwzjJ4
2H9/npXCqTpzVCJaaS/2y5O+Ld/Kg+MV34BguW2DQyV5S+Dse4jDXo8YglE5zMUDisxdPenIJEp9
2910MSQeIkWy9tetcM+T89Exm7d0ugJKCxgdcOJu789u4Vae7haBiPaeF5YofpdKuCEXxzY+S0Tu
lTg3kBk9oeAjHRMJEAAf5X9kXwRTJzLFnMQo02hg7YOpSa1czZm8OLF9pUXaWX3p+n0+PBAw5Vyf
SJFN+vezAC/JC2jtG9isUMtupw1AbW6bbboFGlXOcZDfHGl/3SLXQf6d0E8PBTWREJR1jFLZ5v0W
jbrXf5+XbgUMGhcNPESgwsY+eCDS0EUkQneOpXlO+FAf84MUWL+qbef+1hq3f4Dk3Sb1r1vlXTXO
jTLzaJNJGkYLRls/Dh5ECpC8YxgcMuCYAo0JFfi6XCU1xctZ0h2ADdUfCiQmZXlnlk94/BSZACPC
u86cW2J8MLISRUkyYF2sxq/S2f3VILbq5eb6bHG97mw8zGzhgTXiaIjowTR701R7s3Fcu2OcP6lE
Qd8WxVmIklqf/Y7S7+F+j/cd3qIGMzKixqktGUC/dAA8bBRlAv+SLHIDzqWCWkFuVoa4xGc9bHMp
mlkrigLlMeg5FdImG71GM7bqqLhd/HsZ0AU7p8fxOTIE++rzysEy0ugfyVRA2Jk5xf3aHGwC7M2o
OO4GVPKg9PJFatACIx/wrrNwYXZ1ivs0kA26eppAromna6c9RboA18Ppgb0YDFv8K+ZULlYVwJ6i
kXdV/JINNR6XeZADVtr239XmSUHWxJlDaBWW25FYwD8oIEySakH7F9drkNFDTV5Gr9WnPjip1UxI
+BShWd5oKD4a69P1rSAwwDa+aaXT1k1RAcdhNW5EXjNR3yfnqMRcUnIQCvGkZfHL4JHb2lC2FuZS
TfRd3hmbursj8mkkd9kyuGB8KWbZjZdMcLJ8vqHBLMWdI+1O+aWY/bYYDr2BzDBbBHiCtX9U0MOk
ZdDLti/ELnJnERoGFDJCtx9z65hBwJOPMzWWWK4l3eExLRjO5wCP4dDiCxrV8KT8EAk68/wsMtRk
TWAhT0zcoBd3QB9kVYlkBUVm6EDPzCCBBpgnNVMCYkUJEzpyWozhrwZDkas2lDSQgry0krXojx6i
FTWkEnxj0z3aKaVYkNvnNFlDhhEuB6o35OvQK8sYKVD21GXQ25c3eumi6cHp8Gy8yYatrr4anebF
EeR2lhz8JDGg6oJ9xQ0h5+aZmQTHnpJGJTaWvXh4o9+U5jcVkpu2fJIKxS1HXwLTXjm82pkR9Gqz
syrQkEmU9FBI6fH5+KaClMjYI4MF/jNW+szuKjsqdexAfdu0v+O0RTv5W4bOcvGkUzDi5bvo0hSz
6+a4MKSswaizlmyjZpPEN0uab6pp8crUr6DboEwe+f31GHY+PibC1JHZj8tSFjQxa+lP1Sg6u+kP
fB6VjS4H3H5whjOjalq5kuUV6EBZxgpaQZM+xPFTrO/M7fwkSYLdwYtcGrSLoK+DtjO0P186brHK
NdEXWEvjMdkoNdg3okVaYLjL9+ZgFe44oEEf4jv+9XkUGGaxNVarEcOOYbik9Y5dPPkFJNSNrZF/
S4ACvW6M+v+nOf13lGzItFu1zswcxqb0j12eokXw+7yrwtkssnDyrACQtCvpfaSyXUN/io0YBMHE
VYjgMskPNFTDhqb6KKv+5XpZYK+xZAjmhAuyiFP/Xsb9TZ2cut+VdFAhZa5tVS0KZLCmjdrBFGF1
uYsGdRTwOCATjqzRpXWK2iuHARFbQy9rvEcyRXmACqzXTG/XF4wbRc4MMcMcM0mvcwOIz3Z+G3XP
DDMSdINboAX9fzPE7LasXOZh7TGi7EcCsRx38VM0oQieabyDDmAMpE1RyAQXL3XPs4NObays1mqM
Zi5f0caedieSvF8fB9cDUbSkkHocQCxNg10lcw0lGdz4A8ktPcUTXXG4K3JmgBnDCLBMPqswUO8V
H3KOHlQVBffPj/aYT9v0zAZzVEuyVcyVBhvVwXSfdDc/AKh9uHOCevcGhncvckHYGrTeH4LXrefZ
3ou2aYJ3fScJvoS7YGcfwvi5vGZFpi34EM3YZ/2NPG3k5tv1Bft4o1wbLOPioL5qs66CjTaEYmx3
bI75z+S39t7N7hyAFnUzekbr1g/SN3vX+IOAjoCVdIYv4vA8GyLj+JRksVRWmB8CawO/91a3PICU
oARJ7VF3Jdfyqg0Qc7GbPddB66bYGK2v3KYbZUt+rs/qr/KXEih7FX+5PjPcIAMIDqUBAISB5QIY
ylzLBklDsP6p+QYgj6GyM/dWuvvfzDATYGZyrMYNzOTFoUxO2vTegiqG7LTmD1C1fxMBzsbEHLPr
3NprRIHlxhy7IKcG66U3aYLyDNdrIZUDmT4wTYPL5DLM6JFTSPYAI1byhLY915Seu1Ykk8UBL8Bx
zqwwfquUaNvOVKDVLaxNOvhDtNP0cDJ+jNYrSq9Nb3ugxcsBWwWL5/Ul4wY5qI6hYREAa1ANXA5Q
g4ZlCkE6XFaUYd7Gq6a7i90qvlK2DXEbWxMBgDk9vxgsSvB4DX+ct0zU0+24hw64jbe5vvpDg04i
t/DzwTe001QPLm6fXovLvnGfxyje5EBR6ALP4e6Gsy9gYqICkjQQmuILZG8yvrfQz83ItjgAvGFl
ossgf37/HS3jQI6ZTHhJRAhJKzhKkrc5/yZF4ADJnq+vI++KC6IPhZL6UDwIuxssA9i+PitD4yWB
ALzld9Z3ki53RnyrQh1cbUT6EJyGfFB+41SkaSrQ/rOqCrNqgCepSABAcVr90E0gde21PgtS6MqA
TiwvwQ9lrhs88dP9sFRJgOY9aef03XA75bXmUbGAw9RH0mPlRD+JVQ4olyNjbUDExyPoK3UJiB2C
sRzQX0QG+5AnrQ6M0uycbCV1joCxxvvrk8hbLBD+g64IoGYIZTGtWgVUIjpASItQsrsNsrHQ80m9
Xs6D1v46kwlmDxJFHz0+eOWql/sOcspTboLtNTRwOKltEJPGleTN9fFwczcUGUm7fMAVz5Jg0KbA
qEsQWObfwyt666stCpQzbpjglO0EoZI7ef/aYnmlqj7T01zFrkJinjQHozoYyl42RKk93gsVvEK4
k+E9h6Z1xtFlfTWtmOLq11iNvHVaYr+2xx86WVPPqaafWT4UG6UtPF0vQUg5LoFgTmlEZC8ZZx/w
aZz12KMvBCjz2kcaB/0vj6rnfB9/xaMrTf74NxkdUBtBNhSiVsAJMMFKhfBfFUNsOyyLHRCoy8Zw
RCPiTikw1OBjQVstymKXvpjqZt01k4QY1fpgdFuh/7Yp9FOi3dvfc+KOP67PIO/aSyHb/2eOOe2y
uUiB50ZIRJH+T1s8KdG4jdU6MMvM73vBpYy6w6fVguej8mZCX4klOZghAtQ60EgADQw0QjfS76Kb
bzJ7b9jZLVCq32fw1f/F8KgwBfyTQoaZILJEVjN2yViGedn7cXM0B7SXoQUE1b8kF5xkdPE/jQ6A
I7QagZ7jE7V4O+TqouTAwFdNu2mkOpAr51DVojObu2JnZhgHsVZkpcpsoGbQIVQl2xE8J0AW+Wq0
HlIIegtekNwyCEUs0aZBi5asLj1STiJwfVroElKr57nfZSCwbEm706E0acheS6otildJ89J3usA0
725wbpndbkWCEqpZleEY+yAT96G0ZsTztu+kAxbGc6b7697CW0HwsamoDuNCBLGZy5EqhZSpjY7W
CaW7J2bqkfQETTKBm/DW79wIM53mDF0FK4KbFNYuqRQ3yyp/Gjwn3w6lCNPHHRCOT+i2oXMV0D5m
QGZb6UNiAPFrlro3KgvxVgn0l5DVEA2LawpCS7THEyNg6d+stVOsYZzgltpoHjNlXfxKtvcqAPuC
PU0dnN1naGOgHYh4CaBQezmoSlvMdakjoHztGqppsz8kzzIoyHKR+jlvSHB6jAW+gKjFuENNCgjI
gyU/XPJDBUJdiJD/zVDOLDC+0A+ktxcNQOmkO1V5MEKjPtoTUfaet43Ox0HHeZaeyXJ5BDUkxpEa
G2kFy/74IOtu82RHJLCH8fH6JuIuz9mY6N/PrCVghB8sCmjHU3AO1lRDo+RgeXNtJRvdwoPqujnO
4OAH0GpV0NwLWQfGnJlNBrRPcKZ0yewu62Eyf4HkUu0PpLkpc0GA4IwNSX/gN/8RW2FJmJxqqOpp
oAGp2S1diH7wxIy80Q6uj4njeKjk4PQHvvIjGl1OYY72h5gAVRbK6IY2bK8ZDoYk2rCcOHRhhJk4
FBdmQ6PdADkJhtZbxhOotkkDyhVBFOcZQp0N+r2Uvg/R4XI02mKsi5Njv6JymMR6IM2vplS4g/kK
tLHAG3gLBJAtAN8o7gEwzbi6qi6llEUSmlCUbZQHWXUAweMqUnwTWWGmzqqNXOlWWCmVg0FAK+Sq
zX0mumxywC/oHwVzJZD+yBPhgX45cYPUgCulzUlYqijqao+2jYzVoOPUt6rQ6fRQ694lAM5k1LJj
3X7PZX2bbCOUNBLlqBFREYCXGQGXDPAWIBeipAvMM6knS090NDCiHhUkc+LaNmCkUntSqthN4ju9
8DTHH8aX2CFQrlTerm+KDzoZJu7DPHC5wAFDq9JggqUu9cscdwB0kzyFBPRhmvaNdGwTCSW/8R6n
zibuFuRnOq+dB9kzyNMkN1APOM0mSBWOhvQWWZsh307DDQGmd4Jai/ZGkNSQ1GOqbsseytWCs55D
kQM6Bwo2QGekDEwxM2VtKUtDsnaA7kM0J0XtxIx3haN7aPBJPOtPabh1vASSsnqWNLr4qlF2q/Qm
n07KnLkdtF/wXL2dOtGLl87Vp7lUNdTz0ZYNqijGteTZHPHmBUhbUqs4mHFJ3tZ60wvKxpydb8vI
16OVXaONHvTvZ0dBPOtt4tQpAGnFQQaxsfYT7yXHuhOVwDn95cD5I3FG3zGUf5sxNChRpxst2Bac
b8l0GJPfFvlBQIxTaZlXyH47rce5i2+dn1n7BnEyiB5/G6CpirPPkvMdWtMF684JELQQgpZkgIfQ
1sV8zwRXsAAlp3z8udcXw/uwqts1sx6mWhTGeabA8EhVSNE9hkm4nOMxSteooVoGZZr7drJXjcyt
5sxziAg1wbeEhw0adrCkn0ir9DW19Rqw/5fe2U7NTW2+LCLgE69qAMbOf40wlzuUcCUyDQ1g/qoN
mSnHk4pfkk08IzZurPlPt80MZBOWcWNr/bck6vwE4krauImRD8ZyAgkmhf3XgXSQnaRdrSht0bYV
ZjkzyTah9wpA4Nq+KNEmnQ5m/WMWta9x9uSFFWZPErk2evQIoiVgW+8EDkm/kNnvkEwElgbteEg0
sS3yhjJ2ax8BYtt3BzSClgfDObb28f16iObcWxDm0P2NRyK6c9n89QJ6JdT2QUCHOqC91i6wXG70
8Bc2cBw6KO7YQFozl3KzBdIfejXIkauPxhqWMbqARe0EPE+n3aX/Z4M5aRa5KKOmhQ0kdwGY1L0s
32Cvg/3S8a+PhrfmcCvcXoHoAq6K8SwEirE2E4BB0+pGT8E/Houodzn3Y/vcAuNVkQP8flnCwrLu
5BmAKmcDFii0DaAxwjAEw+FOHNqyoXSBplb00VwGI8giY+JGwITSByMNFh3J1EMSXJ8yniuDZQC/
T7PdIPi9tAFUT6suEWwoL5b9C4p/w1MTo+NTcGvlztuZGSa1aRE8Pa2BIu1eJaA9oTMINnj5UbYe
OtEtgZMWwx0BwkcUdwPMJ+NulUpieyXAbZOiu7X07psTyzeFifqLnZmPiiRv0buPBpZyFuxXznJd
GGZuyxKYQYq0RsRR49nvdBX5/c4FVaury60gAPHGiGusSjUIAOVmM8UxZOxiaQS/6Yo746rsnelP
fUsl7J40ufMKU91c9xLelQBVg/8aZF8dyKUMedHjShBVjXJnWD0k4zWS38RzXwZlO2SbtlB76OYp
6J6IoAGlAXXiOXO7eCmIwNxpTMfNgoT9YzkVqYkGRYNUGxUkkRuIjs2CgjwvyXbxuezOAfmqZscg
YLVLLUycp6RJ7zJIymrRMXXcDrWbrIz9YV5c2/j6o9ahoQcODVDWJ3mIHJ2JuZpgpgy8BHtlcUfl
ly2jvGpKgtit0uDMHENUPQhXIttGeHCYTRUR0li1isuK1oFiuAnsrHdnw/ZBlgrd0qNWHmNo0aEm
6HU22WaJq1gb0vwm6a6PHF+ut47pVTPSxyApX3o3c+oXbRDtfN475+wrP7Fz9ksXF1E1oB+lDMbu
BzJm7rLcjtqwkUCSCyD492RaX0i778YbbcjvrnsuJ/AA0/4hTwn+ATzRL+ObutZSk+S4ZhWUOeze
jIgnQWd0XNw40nzAWv9He4znFfWUS+uENenTED1Grjbp+9jZ133pjij+SX9lDmg8MKSjhv/x6D17
E6RSYs+5hckFRakr2U+S1rmmNbkSRD8k9XGIO8GZ9IEv/+R0H8QntD0f5/rlhNYIZsRYIC5jTKj6
jjlaErPUTbT+0EqmX4NuTyO7hTy1WbsrJnmTRpZnN+tTuUT7SHko17DWNJAiZ7d9tamcTazZz9eX
nBeHNaSVcBFAkQLaWpdfaJtNbLUp2mjUcQQ+Q0Jjv2r1m1pdAnPVFkG7HS8UY+rp9OOqDQzKpbWk
tga1glxCmFdVoBcapLyw2dFTpsV3TWe4Xae+rcTcXR8j525I1xwAZUrYiHW4tNr3BGxMQAiDOOlR
soi7zjtrfblugzuPaNul/V3AxrMJk0pu0I/f4P5pZT/73qQdDZSqNBUpNPDs4CEASjiKEwFY8HIs
URm3/5DIqtmhdhYXOqYeGTZmLEpn0R9iXffcEBMvJbXTSGziItolw6Zs4sfZvoeCyaj327mNAq2L
t9dnkHO5AqcVwFPoVacAfMY3AG6pxv4D/Rs9zbF+IvpJHr3atg6lKqK749oCCysq4iBaAnnZ5SxC
l36MewXtGHaqg+N9GoIKdKW1c9Pn6Q7KXSK+Yu4ZiyTEfw0yLthGfbGUJvDUaflnlTZFoj8p8i8o
NvjV4M3x/ZrpfoRtDjbiv5hVEyVISkcBERPmzUIKZ+wgq4u+cuIXrq55S+KXoqcEDzrr4PWFZA56
7sBXyqwdqJiNLtMB9WwtJ96NEoXFd83qW+ugo7xk/z/SvqvJcR1p9hcxgt68gkaiXLdMm+kXRo9p
eu/562+y97s7EsQV4uzGbsQ89AkVARQKhUJWJrfKVC/ZZnHpb1W1HOxI746B4BvnsBSVvQBuBEbo
XdrzCo/+LPBvgOuaLhjWWhcYZdIDK1+jx8L40qvj4LMyy8VlxXPdXMzCP2h4u/WjstHUrpUEIIjk
/tBDkDAfNEvp0o3gq/i3WYmhYdWcvFHaY9xMzuO1XZ52sOnM/ReIpnRTaTZJmTb0Gi4KfgLlN0/s
rHIME5svAlwe+7IzEfoaU44zz4raQUfP05CZjYqLa9cW3I6fIC38+JsW5x0YNtSYVNTA6Vslnw55
EiozjgyCyXGkkWn8iFsWy/XS/sXK6gIIB2exP2r/6kZWt3k/k47WpTUB/GHzUWEQL2yjVdmmhzo9
Ph7WkkEUueBHM40rTvLbhTZUkBV3Hfrx6kjdp/0PgUfr816eqo0axu5jW/PH05H32hblVJOhesM0
N1rVwSwMK3qc7Y+yxjgUF30XupDAMuL+j1vzfNJcZUO5rCe9b2DPRkZZOCCsiewg0D0HnHBQch37
Ya3w7WhLg5DZajIZAskyr9qNeqquHg946aiZW6KgH4BXJ6zn7ZdIeTWqHfqwd/JUgIe3A+DQBzG2
0/nxYCZS0EDCwLj0YdMxgsTSYYo0EARY6IXVcAu5NZz5ZSBHHma6k74qFOwNeV+3kaX/F5hn1L8M
mEFtQr1TgijEuB5kDwMEZAhJji7Ha7wTlFYz+qwL/eKQUGlTATXkwRJJxfuxwyFQFzjZFAnw3qrZ
xxKkf+MvXP8Z0Wdpp6NYCijSLE+FqH87eXIhe309Nyyk1QlN+iSEypeYjv9FPIFwkwTmX3gGas23
VtBSDqLYDm+sObL0Pa4LL40UaOvJ8D1G1WVp5pAjopYtfkPyqC0u5oHhKzoeWKM5nJdEyw9D8ksJ
GNftxWm7MkPt7nHKujDRQfGIF1wx/PJ7hRisV/fFocyvAHj8gdAA3XkEoH/cfOMXjeoYeIUF2j0N
unJB+vl44y6O5a8d+r6Ix7qs0jMcf2FdzULWAcQ/ipgRHZbCIa7seMadadAVmqUOgamIcZAgHAoS
qJJSy4OzPR7H8nz9NTH//SoU9iOXcU0GEGbhrTJPt2TxGY2E/H8BIsfF4K8Zypd15H+VWGEkCZAW
wktruJX35/FIWJNFhdKhqtrcR0fZTgh0wpWl6fMaI2guL/rfUVD73gMyhZPLmRpb0MDlWAWWjmYz
8Mb/NwHGQHKDI1dFyyOt8QH0ueFrHgy1cuxI4qcUoz9G/3o8YUtLj+dB8JuB0RFdV/OEXi19rgaZ
H/eARGE7GtpHrXAE7T7WEDUMN56nhT7VZ9YxXH4NIKXpcBmqxehNBggCVWSGyTHsPtFfn0NpJODe
qsG3heEfpyzAgQMRBeAc/n+HRyhjoDy0HpszHtDiMT5Pek14H1h+MXb76sc/nUY0rqHp5ZuyEsAB
yu/ioQThSAa8QJ1B6PJrzHdF/+GDK+uxmftMAZTOKFXM/MICVosKnlwiTpNYoUAlrkIbzm0XtmAm
jD10v1IwgnQebRDQsJFp9Defa6lhVECM9OD3UHlL51On6goccCNoj1QTJwhUlsf146Et5GMzXTWY
HEHLqqF6TO0rRerHPg1Qigd1bRSuFOlL6r2IANxmcqDAieWYDGFuxtO4471/vKdhG4VH7GpMLbq2
b3dBmPCoAiV4qcHh6hYSaKL7Aa2jrD1wv9luzVBxVs7DRtaL+TJa1iRKnQY1f1U4qbrzeC7nQHq7
127tUIFWVUohm9CEvdP71I5LwG/7fS815jBeep4lE3ofD2djs9ohHAa5A5VxCeUURVwfIOPKnpLk
SagbsCDsHg+IsqGjLQctqXi+gF/iKZXugRdksQ7ENApPuFc+R3po+/EnSM5+P7Yyx7qraZutIN7i
98E/p4LhgcqAUiUtjRgPASeIYr5xXnPQe3TCPrZBucC/bOi4sH7D9GDn1tM8Seh8eeCiU5VGZhds
036jG4NV/UMo4L/sAJYBUsn5nYmuk3GS14CMMIlPDSgWBz9w9BCyESV63Rj53OKkXRmitu0w+Jng
FVF84pufXvYyVS+PJ4zx+zSxRwfNHGBO8/gE9PpPg+eIobaMjg26FYueLBqrWyhjjm6iND7FRN9X
nRngfxBtdtTe5F3wzygzBTmrc5duSrmzSgVzr1QSTuIwMggwO+Mf71l2oUq2894mxuG0sHvgA//2
BZnaob7KdWotwxcGtPNAdH0iTdg6gwFc0OO1ok6O/xsRLrFQfZ7ZPagNBMI6uYHaRHyKElM09YiI
PalSIu8yIHAYtmhiijtj1PR1AcCnE4TcToX+lH72B84nKIYkhgXRhw1i3T5bjcRqGcfU8lz+HSI9
l6E8ij1XxqdWLvCuX66LFB1aceu5j6eSOum/RwfsliGCNRpLR/dreCWwCYWn6cfEE58nVNK9QiGt
pG7G5tikP0KBJRqxtM9EpEsyqjsSQi01sDAKMy9pfeMo9WcB0jzgZ308okUDGAgCEtpvARq7jXwi
39Wq6HfGsTZ2sv40gQ/ysYGlKUOVd1b8QblXoVv/WgW99pXmece8EU0PKvbTSMI6dVpUAoYXueRZ
LVjUMfu9RgDdAA+PJqw5dbgdEaiBJ0ksA+6IUl86EhV8+G34WvWvkOZ205YM6K1uz0bu6OMrH5Ic
9C2e4ShlYUY5I0reu+V8AAPGgPVDz813rLlO4/Muzsti4I7oxTGlarBTqMUaEeP5ii64YsQoFkHX
YtZ2VlH0nZfgykzClVrpZZF/2v4cT9G7om6mlTLYuRv+kj2zLrDjHq/pfUT5buiRgQiCpCdP9wFo
8pjJgZKEJ7WRrRixpJxW2XPyFYSC42dOyNJSWAjKKLSgCIKC8tzkQOcAGscPQxYj08glBdID6Uo2
3gxUQSxFMFsh2UxasIfIGmOYS2ahDYYqJCj3ZipVKi2INCnP1RaSFzXexC1Vn1InNTrN9qSqP0Vp
mbmaAdJxo+gDNw5L4cWIM1bWeO9DGr4B/ZEo5gOqRj9Ocl2Ktpx6Ck9FOKLRmtOwfZqccwvFK63H
y3q/cwB+ndMscPHhpYvGM2rd2HcCH2Un7ezXBJSg0almpIz3nnNrgjqLpFbxkqybTQhEB065JRoe
WDP9OE3JNvHX6C6xHw9qySJC5zdbF7Sq6Dtg54epDr617FSJlu6TyUDj7s435heuTpbx0s5wGpa9
+e9XmxFSDIIUK7An61bKTyQobFGxp3iDs0FPLuLp8fAWDlwU1P6Ojyat85JiCuMQ9kB/qzefakWU
dhtMAK4U6zQ3O3RjhG6DtnWpks3giJbhlNUWRIO6EYDmGpiIMwoJOrhqZh++GnNaJ3wXa152woME
2Buq8dBxn56/F9pLmm/b4ldd/IQ4if41CMcGYkBZLph1mEDjI9zizR0sL+lmAo6IMTUL/ozPwtIj
PqI9lac+q63wgIfzAZ+VWpy/U/Vd+kP4lKCsSvif/rkGGehK2fdu7Yi7iRU8FvxgRg/NGxfTA4TX
7ZxETSKUmhrlJwFs6w24BBD8oTeClCHelcleY2ys+xsMluCb0QllHMDmqI2VtW2kVhKXnQI5u8Qn
UUcalL74zLonzbz7vdbow4FONa5+s8LW7bjqumrGSEzyU998ynJPDG/bW9hXqf3jq7SNr9DbJ/ql
VnZamENODCwnj1eVRq+AnQ6BECANyBfM+Haak3xsJT5Ua14+lXaxyw+JKx/Vo7iJXH8DHZej8RGc
+ouy8hzZqkzDVRnxhK6I3NmnvErRh6FM0aRyytSadDXeikPidxb0HPHPsxaKUCp/MsYMMroew/b3
PfTmLkyNnTqQqsLPBkRw+SSamVs48SZdNdtsjR5UZ9gO63Dlu6oTrf0nxRWP0jOo0RyIpa+SFQsQ
fH80zl8ywxTmN3xASyh/60t+giA1ZkEV9nLxKYsbXJpAHegq3ErKT43i9AOLuonGoX1PPWif8XiO
JgoUpKhktVSLYijDUjlBL/mrQHOWle79HcQ/nj2SPyWrx552v9JINJBHIsFBljPXUW5dnR91tW5F
Tj29J0/+h5xBap6oT8UeV7UpsnhGGncXrWbcDOp6IMgAzA3AhVtrMcpvsZ/Exkk07LZzE25byuaI
HhEW39z9Fp4tQbYRnThz+kbvoLoraxTkE+PUrbtt95ady734w3P6nb6On6JVbQe77I/MQpssju/K
KrVv4jFBSd2D1TH48o5c/wXkA2lWWlCx4v78Sze7hBoftUvStvLrocZMFpXl5W9Q3FbWpUraU8Xv
QNdijK9i8BEoMtx1Dc3KGKy8jz3n7s6Dq/b8ooouewXaD/SN2yv4SBulwTu1CgnX0jY2fX91UF8e
W1kY5o0V8dZhhMQr0n7qvVNKnDfz8W/f729qCNTFU29zjudH/Hh7GBWiPV36Z68lBRGxZAxT809R
ywWEFUI5VG8gxUS3hJVJJA5cL3kn/giQLffLcLKz94N34fhRaHpvxvPEgFzSjYSQfMI9AvwsoNAE
4A+kNLdT5428L7eK4J+5tb8NO2vYGoY9bFLn3K75n9VeP+RvisVqBliaVPSco4oJdDFu9TQwR+lL
ZQrkIDhDzRu3ldrsIyJBgUkilV06NeOkXPBCII3wKoGAid6Q78zxKiuDupVR9lkYnLNdu9JS0kuk
fvKgt8ko1N2lHlg5pFlz47kGsLRCZbwqRFrDiYtjXBrwGPA7784j1xCIuzB21f09F/wieDgCumY+
9hGYb1etyj3gQusgOaMnRF+pfyqeBG/BG4fTYBc6wR/l98Dg57ibQsoitcUG0fOhnewnZ+FXhu6d
twlsq+i2JB1LiuEuOFKGKIeU+6H0eR9DC30yEOWk1VCMWT/eaHfxgrJBZW6j2GmJgCPm3M0Ee6xK
FXN1ZvNX7jbgEaWMJPx8cMkPtRlZ2iFW1+27BY4KaB8Cxc4ijr+vEFMjogJ950meX08w2ds/+5dE
NPGIebT1ZuOZv4+exAhUdxk9ZW1ew6sBGnw3gcQU1kq4X0K856h1kO1Ne+NZZr0yL9nCAzDyXDyR
4k2RmkxBbI1SqEWsVU7QTMyhxAJ6dVNfcz0BVvixY9zVABGNkAt848hQ2KHZnoJBiqce781nnQui
pzbqawsMliyVpHsXR2jA04pszLbQMH07fQHfcGUfZPI5Tq1OsRVcCrdN/jzJx8ejuXdz2MF1D6cJ
sjYQi9zakZUxSSKulc+APQsNOsg4M9R/PLZxnxrKt0ao9UnTSS7LfpDP7/En3CE8BU7ylr2qv7rP
+O2xrfsLz7ctsCzNbAHIDSlbGS9C41iY5HPjDPGH/JF1BBdrQ/qVes9x7Cog1EnibZ+aKmrewlEU
fVKBB9A1FKKCPnOXsNSrF1cScs7//4OobddDuysaE0E+l6/paOdFRCLwASaiw0suY+yzU9zkBvPY
ARGeuxRmDO8coK/2nFRMLVphFPm87c13g/jrD9meIIYSWKE5mD/qy+fn10jOLZEYe+I+8t8anjfo
lWG/VLO4CST5rL8APqRb0afvBoyAfH+fuRkdyN1vjfCgBdO0SYSRfXEu3J+eG6+MDecaKxDVOY+n
8r5QRBmjTk+8AKA8i6z33FVrHoWhJ+0k+WRFmk24U4n/3B1Uz+JY87i8U/69gnfbHmrExsRHmMj4
VQIXmWyGtnDU9tweBVX78RDvEhFqhNQhakBqQIgQFc5WeXS7V45RYrnPGqnfpyKLJgxt3Hjwe/GY
lmYkWsHzmFrtZPpEs2vsytQCBfOvabShrvV4aEvTiMMAUocoggMKQescFBLX4003UM7VDkytW2/X
2N4T/GRVb8fV/2brO4298v3IyNNSVTz5zK+GXWSRX8+KWdn5jiVCT7ckAsaCEtnfQX0P+spQHYST
zIUaQvW5ujhSQ5ot/0N+zra11Vo6kczqJbANcBo9o9+UMci7Wwdle448V7Y7KJmMcmrI5yqw/a33
/EymFfcBsb4vcPcHc4PrY4MLAeVmrJRzlsBxQn8Rk6qQyeHtbm2sKhJbj40sZES3M0q5aFpA2Lgc
OPncm5GbPZd7H7obVoUJlczuJdi0bzUjiC0cBjfjok4nNDZVmVfCMfVVTnaDzdjT8wffHADKXL1F
DsQDpQwlznlar5ZJjptBGiJZPQdQpBCKNz9h7ep5oe8sAOg9y+SBxoHuyQiNJJ1viNq5eOe/NCeK
sJm5moxOglTcjq2AlSnfeYIi4ZEFGJAZmwYQMTWkKsyVNJQE/1KD0etS5SgVVtjcZhZokaNXQDpA
RVg+dUbACsZ3AXK2jFwPvX/gjYDW9u1kBhI4/6d08C9a7uq46ZZIXXumMN98at1O6GwFpWFwlOKa
S6eTnucHRRRhfEoZOFIIetIQ0ucAHqzkenJVLbaSldCwGrWWZhVwSbxIopYgg2r2dmwSgDWNitzn
AsCQOal7vJqZUIkl4AMUol9SMjH2853f47Ec9Z25/olwDE3nW3uNJAUVGMODy7jhbX/ju4LdMy7w
9/WC2Qa8HwXIWbaKfvtLuSE0wk4OLoErb4bdsFXdeic7kc2E+S14xo0lavY8qYQ8rKwEl8rh1twa
Xdebcl+tY7OwvbVwDF1hE20qFjbgPgGiBkhNYsxHYdtPMNtvgudwLZvZs3D8ER1KV3dY0mzM2aS8
PwvaieMArb3EhwtEduXzZGIu9+WaJZrAHBYVE0uR973Yw7C4tb7SHH/j/caFZyPY/DrYs6iOFx3x
yknmpb2KkH2qS0GSYVjh4Ul4yz7Rkrt+fKrcXUa/Vwm0TdhZwOHRVAWZhEa6mJeCCxipbXXjr4e1
tPKeUAd5bOc+H4AhvJQBXvMtgU37O4r+uRqrVXjJ7ckRzclKLGXbbVUrdidTgsJBDl3inrTrV4bh
+5Alg6MRD2jqzGSL4HU7h20O+Q2vEKNv9/dPCl5Ski9tJW8j83+0RK2WPAigUelgqbE6dyKeU9hv
kl1vc8a5eZ8JoIP0ekiz21y5RdDnoTfNQ5JwbTp8dM+/HLBX70cnOPk/8DDGOkZZU0idasUYTVzR
wN6ISMWZmt06rYWKqsC4Ei5sYwwMpJqgkkKPGDqobwcWJqlcopU+uqCsied1SzjoT4IdkPIsnx4v
1jfA+PYkuzVFXQLzcNISQG6iS2lXu8QpzcT66JyUpOvQHtZ9QcZn8Ul/Kl3F5NeaO56GX7/RJsbq
lmV9h0rdE6MU523Z4Dv6TeIK2BnNDm3POeEhc5o5vu2vQrd32vfYTV6jg7GSzMYEQY/LdKr7Y+Jm
QlTqDhnopY4MEx9SWI1VAwVucqfm7dePiFT7ahU6nu3Z0T8GdMGTJfTmzyhg6L2r1JaJUxGaSz08
q3OAbgAZCPQqJs/ULf6p3DWfGzM6FvvyTWBpNt8H1lu71A5Kk2wuZsGu/ylvhK0o4D2ZZ7jYfWi9
tUE581AEoY7egnnXcGQiP1XLO6cO64iYwxftxxAMhX6PAlA2stnbLcOJISg8GhlbRkGr6POo/PZG
VvCmqUygloChXBmhjtfCE4qqHWGEX8kbb8Vv+u83+doJAbBoV96qXlVrYTPZIMx3cit3+jWrXHR/
WZDR5SGh5geaOajyUZ4yGo0vhUmdXNRsJIPUkZhFaT2vBz2T1xYon0jaKILoepVcOj2GnvYhBRMb
SNy5mEjdSWqYzCtL9oDrAxONqPG8Sr8YQXYjamtFji+1dBxas+EAtbP9/sRJaJ0XbAUQBC/l3bwV
V5XiROgqz+TWytFWXuzUICdF7jyOiUuuhBvEzCWBDkuVp1ypEtMWW1HEFHuQvkZ9dbLSJIF2ZVd9
PrZ0X/KAQ+EZfL6YgTASznXrtf0Eek+1L9JL+1UfhG1q7ny3/CW8RHsW48viYQn0K0g48DQItmkq
/S3iqIGYQplepmQaRajc+8UfuW9DzmwDLv+jNQ00KwKtmXZoMa/fR3EYVTPxvX6vCk0uAspmRLjo
1Fzyq1bUtlwxpmIeKu12199HTUWoRqPvl016ifPtkI07w0ND2ARaGmi8isnvHGeCDN7V0S8t6SUY
AMToGVX1pa1lqGDAAEQYFJY0TljhQ65PpyS9FLqyMYbuzNUy64FvwYaB7AuoHgmPEXcCF0Watj7q
wOlFhzbkCigjH5oJncHw4KXFNtC5O0OIELTQN3/rV3ODqqxMaXaprM6aLAHprO6qlgyIurHBg/da
ZSA77p/GEHpBAijLEh6dRTTM3FrMhFTmRCHLLjUpUf/0bcN8tj+L1Vp7ZiWYS3MIjiTwiQEghQNz
/vtV2qdoXVk0Xg4MmPnMqq8uz9zVj1PjMLxBy8aqyC5e3fZPBleJ78oYVUeuaFszmFeWCDO1NhEH
rYBPFrUQEBHAWMkcVNQEVo2eColZF8mMBQ8McF493ij3byXgCgIoAuUawMSA0ae+sPG00Qc5S3fh
C3Pu/wyqsDfL6Vj6f5rI6QGHMk5950ZieOYCg5RtYI31xW8D0D2vfM+SONuQgHMooUPH2MTfAJ7b
TYxvQxULr+XAIqKj7XZp+IkvE5Wr+gtXrktfcArvZwuWviKCcFJvehMol2o7VkqSak7Iha7XAbcF
foMU2iu5mb4PxnvD7QBbyRNHVewgXSfBVwsaPP0JIlA2/uu22kcgZewAMgfZZDCYKjjB8sLmUNHi
8ahXvHOyUyv7sqgt3vuV8bkdHMI/abeq4p9q9G70pAYc/vGa3B9hoFGTsRroI0QbAB1bEUSbCP3/
/SUFGoFkaqfafJvwjhyFX7UM1pVO1H93LRfbj+1+n/bUfKMYKqHxAOUg1PWosxoCqWoIPV6AAYc3
TxncgXegyZNnpzE/8eGzpJHQezWG15BDvhyQwhDs4kn6qboitwHT+DnSrEjXzegwjGbhm4rwFNRA
crryVtYdRbWE/RhqFjpktREdn+GzCCJJ0LcVFRn2ubrqQrOUXow/IovX5h5uOzMtYljgfQbfv05D
mjOl7jWv4voLHwcA+ELmWH4y5HWtmhr4rqd9W0LnNbS0o2KqW8U/q9q+rAaiRSv9kM68CyysqzSH
THqqr7+Icu2hkod4DLz+0oXQwHT60onL59gwa78xoVK4GtUdlHDwKpLvVFcNPqEQHpCKe4ZcRtq8
c52Fnm1PX8MZ92NgT5olpmBawrFqCQAue+s4gd6Sao7N1rea4Pmxo9wnGoDXCyJKhqBkBvEG/d4R
Q/BpmMQhvijE8kZ7HHBztc8jUZ4Dxl1mDj8380RZou5PsaiFMvjV4gso2RV3UATBrCYw4PQg2Wds
u7ubxWwKuKpvFSccdNRBUHp6l5TTFF9iAt4UaAsCJlONhHVHvjtvZjMQQUZlGW9TYP+6DWq13kYJ
ENgwAy0AExlSa4p6wzrVvmvG9MQhdGCZNLzLavQNRjDEItXEOr/U1cCtM1/ORbPgQy9eCaWaK2Y+
aujlSRq5Wk1JC/b+RAa7uNnHYwwK8ZIH9okDW3NhZqKujGbmjWAT9wKtB/arCOtoFbVt5x9CjgsC
MqBlRyCS5InnspAMuKYCgLuZqiNk2Yt2gmgIH8Q9omzlGShIBWr/mRig2XfaKQskKPlw3UeYRyVn
8tWocYzAdn8MY86lWbMdbU7AltPcE7xcZX1qCMllcBq3PEhWvQqcEE900eFTXicDRDMZO+Qu/6Qs
UqsMOqlu6nxk/eDg2+1DaZP2ZugiwE1OY3KWd2LiixcsYpBQLUA9H+p/NFqkHSuosAEQhXvGoXH6
2gG6uEfpz6k7u8le5W39O0ArA/JgxlDv6lg4o9HKjG4GqMOAR4bKIIRC90YhTNNLbWtE3uwDU3Ub
e7xYj+3Mhw/l0DdmqBlNtGBMmxb5dGumLz/OXyxA2X2ZjBoHdfrVRhEkfgED3krbNmR3kOyImP8c
0kiZoQoYvNZNRVHP47BLEiHM6OQQAJBhPp6u+xSaskOdMApI3WsjxbIABONgSI7jE9nVIUurbSLC
anBbOhLATwEybdwGZ6Q7FT27iterUJrNWb3duOKf2iLdK1gh334/HthddjSP68oQ5W7BMEVjX4Tp
5b0k0xZaj3bqMFzt/jlitjHrDgAEipIV/cyOHAmPO2MOG84Tps3dxbvzkVmXXdqx11bE25Mg0ssS
PWWwgrKDQBxhjf5OQEteXgrzi3EZXZq0mRMCbWrgRsKbxK2pQdDjRAj97MIF5D0fTFBT+GS9frwy
CwcoqntoceHxYAquYWo8eWVIpSy1uEkR70N6ytyO8M3KrBmSEIsb9drOPK9XN7YWqS/HZbDzPnnE
2BP/0iRkc9ZZbeBLk3Zth3LpPJEGyQhhxzuKZm2qT3hQsRmudpcHwtOubVDeLJdB2xZqk122nkLQ
1/V7yBi3qMWdeW2CimscpF46o60xXYkrrniTs7kPyTyznl7n2aDj87WZeTavVoWfGkkJBYwkctWN
U+3mJkVXq05yRs7BC6t4unQaXFujHFoQOsEYawwK3QifcUjML8bCzBP/YDi0KEaCYqFaqbi5N65s
RRvGry9G56vvp7uBikzWUVjDz6ubmRXeVsmhMte/R1Mi5dvjbclyALokqlWq31VBmV1GEwknNKw5
s7SgUIdeGWZdcCkZuB4XtTeNge+6vKvmdUEi4IgRiZ3Q4SyGtzG2Jl20iXp14KoJztZYw7lDOKvM
0PJZi8TyAWpz5skw9mOMiSu/Ikd2/xhbF02Zih2fx7W4FXG1en28VKxhUTlOH3GKX4wwaIWnP+lu
s2YNibFtDCoW5F7CexIPA++yKazlX9Bbch8PgWWBCgN9UXLtxGNj6vvt5AwEl23W3mecM/RhFkA2
MokVLH4Pdo5yVdkbXNEJ48RczAH+ejI66G7j2dgmnKhBKwqePJrdriTj797ZrHWTc38/njJGMLgj
7Kl8aN1VEjaNFZiRcdzZLzxPeiK/1QHJTFaXC+P8vL8pgPNZ4Lk5tDmWogMbXHymVrIpTNYULiU4
11NIBQOIxwueX3wHA4V0lm5WzmQp62oro8HXNBOTMY9zMeA/x2x08dwumV/rcl5J8/aJyYe0jSzV
2r3ET6xN9PjMRlvvrZnGK6O+GTF/KBvKbu3yZM0YyOMoKtMKvnzPD2JYwfdwUW3O+nOwNW1T1/6b
m9v1+lDRICvqpudA/3Hhvwipnck0A1wMWFH0cUQAhd3tdHWZJGSjijSqN/HMqZtAAD8FZmjKpPvM
cD/VvtodiKVt1oVu2e6MhkSlCk0AVDCNfdDxoTqB6G1X1r4maUgY4Xo5EP21QM1fCtFvns+T7CKc
8xNnNhsJD7XR6rEzsIZBTZ9QKn3FgwMCWfUHSvHOWnr+3wxQqRSvDiGqJjCQTiQhGdF/RS+PLfyH
iPPviaLhGEaLdplxhIl9r1uqOR1sKbM35viPIcPf2fRfO3OAuMpBvaBDXgX6QtQI+FcQAD+9JDZj
bzLWnKYuhK/pctnAq3rTIBw63AZ7U+wZRv5DyvZ3IFTkjIpOGSstQohx9FUK/DNH4lVtRYdkzdqe
863sPmj+NUUFzaSvUiltcDWMdtvWVqCKRjrzx7TPzDWrKrYcOP+aogKnUDZdHykhXvU27yFRz4yh
3KN+qOWndnxm1KFQtVgbod5oRBAtQSHCgTvg7YaA+5HY4M61Tqf4T2hqAxGRXTECwrKjQ3Lzm1MJ
SF4qIohKpxRBOz8mEtEcXIFoa4CNwB5mss662QPulu3KEhUW0O3ZJoWCN1nxT+mbFUo6ATGs7bAv
zDUj2V4qn87Psf8eFRUhtDRL0rDDqEa0vfhmv/s07WS9+XqVkKWIDN+fneDBwGjKAtTGepSDYSxw
g7NZOo9D0WI0/TsUmYoQemnkHgJEdnn9mAJySn+dH//+YnhAKXSmXJiL79SylEAFgwEC6a81WFa6
Hl+ilCCzemxk/pG7KboyQq1HUZRVIQzIc/QVDtLVC3o+/jcLtOh9xaEFKfCRYgfvE5HhWs2KXzPS
w8WF/jsKiVoKqWj/L+s9rY4Mj11c5aufpipR4hgCx1ljgsTXfqVsRCKvGevMsiBhia5OmqIpjBjN
rQhlwNY19tk7/Y9DoMKyB5QbMDIwkDx3Zm/ZzCv0cqy6miQqGoMhrR8DDa4Kop3Tz9x87i1+V5mM
cTB8lX7uSowKVEwyrIzH95/GJzLM3//TZqBDbmBwjdCKMBBcpnW82uVOtXpsYfHYupooak+PY5Pm
Cp6QLonrv/AkZJabZ09/sJ8laj/rOfS6kvmeJK9eK0va6sEcM0KL9SjIGAgdWjW5n6K4xLYoDz6J
L5nJupkvLDbgRooiAbQBxhn6nS0tPVwoGilH2oKbeW6ODsl8lkctJUc3VuZhXu89tJQbRQUrtS05
PwXixi6UaHBzeX287gt7/MbO/PcrO0JeZgM/jwb3f3eesJHluwsLAgEzgFyAD8QVhUbRx7KUBYDY
5biJO2ICOOvA0va9b2JFz821CWqyprEA2woHE95Ha/evT4VTvxQ2bwmvZvw7IIzdvnD83Vijpswo
cmFqCjW/vHt7hy9NGQwaHbKf6s/jpWHZobZkJep9k9SzHWDMByIdTO/AunixbFC7EmcIp6gdZm40
1ZV3RKXRAnYesoGXx2NZOAev54yuNMeN1mvxbAfsySTvmMWEhegCmTZcgAEMBZyOlmUxml4QuAlz
Fb72dk10N3SJhHyRvf2XClk3pqgp87ge/G0iTCnogtVwaXECMzXhAYENibM3VsFncYX+juz7hLva
oHUE6cRoHhm0NxzO7MxD7HwxjpflaHNlhEpTRNkf2naAkZhE7na0pwPqJC/Hxz7AtEJlLKPSGFrA
w0ppy6t9vAUp/ovw9TK+MQyxpozKW4ZiigGT+J6y9lNYq2c7+/h6PJZ7tNWs8aH+S6IT/Ib0U3De
C33Va/J8Rfb28aFwx0168FYXzwr34R5QiN2P4XXc5RZwEPZj29+/TR2lN7appAbKLzqU6WE7Dczk
d2WFVl3YnVUFq9T25XVbbfMSnfwVJN4tQMHrweokk7dHE5whw488nblCwi3aNOSvdKPZ5UZykpzo
FUn3+l7cxDLx/5QxqSKS/qwkIo8keu93mW/53rr1U1PaJ6lBhDX/6ekrDkptb3psBsMnUIdhdWmm
VZfZUeJCWbBjqcUsHL5gtVDQW4m2BWB+qIJ1l2UgAK8E3H4Fq9hCoOgltKzH08syQe2FTsPVVjL6
uSYumo66+zyzGi+WstKbUVAbQeJEdRQbPrvkFXkvbdGUfKhLYh6PrN7epWh1Y4raC/+PtO9sjt1W
tv1Dl1XM4SsYhpMlzSh+YUlbEnMaZv76u6j3rkVBPIM62+WyXS7b0wTQ6G50WKup5Rys7FhNZUfr
IjGfgIZ4McvEnOou2jpl+MYFO/9DnPwznDACEZj5KcRt+Q+0QgnP189myYT8+H1K9cFaldQjOkbP
4xFVfg0dXYGZEfchd8W766IWAqMfkqiYokTnguQLkDSsRHNfrfQ/7r8TQIURcqxcIkkdpyISb76p
NxfGAhas4I8FUOFDL1R5lkW4KkgNr2X7kpBX95Nx3Ky7Mn3DzDmVXSh2TQxFDjFz5wyNPUguK990
/SDQNfhTxiX2LmquQUbzuc9XslU8eIxO/Os7BXDunxJiaax1j8dJePc5ac+dQczcMhk+lrUM6s57
pdoKeollbFsk6u+7/xaTbELN+Mcw/prASYSql0oe1ZSc7EMSWXeGHbMmMVhLoC43UPQzv68G5H14
FCUTq7RaRifswlvhxyqo6+1xmQoWoMl8hBv0CTsiq+2cYUBUuurUx2Eleh4kcFt+s5+qJoDS6p17
32LNvl6/GypP3W8eOfoR1J64fyXRiemjE6F0mfZ9oYr2Y8eoW17kgIGOa5zJE95WIry8ZpY77WHD
CKmu23WVBprBCFouZTIWc16DT3x13RIydooOcaHVshEl+HG+tZyRpB/hvi6ZyWTGTn1pxsxW5Wkq
V10Ae9iZkvMyzVWqBOTxrOcuw5h8ldxnYjxZCxQvh4IpxHH4k/me2wyjuyhBBLg2yAxA0fDrraPq
wEdoJVwSDd1U+UiUW9K9M6Kgpd5qzGV8S6FMe5VJY+gbIi6KqxGrStwS2QenBrouALNz4qG43a54
NBXnCCzig7pya4ziN4+f9it/3LDyqIum5/traBVBLB5KHI81xyR/Ka1n9FczdnVRCWcSKCeQi3nu
lx4k1DUxQOe+7XBdr+v5onWbiaBcAIYhi0zMIOIBx6ZCSs7ihWQtgor2IhSHOLmGjicXywmJvgtA
cmgyVIOhf1+VlJmGJ01Qil0HIQoJWlLh5WEcHYzF5Ofr28WSQzkDudGrsKyxXYP5chkdA0MRpq3c
XxfC2jEqzLv0elipOJXz9rJz0JtoXR5YzMss3aUcQdh2fZx3EKEdnXYbuSzLxlKraYmz86hULTfK
CueBQePeqgEufLq+RywBlCkwshF1bdj/83h6Uu4ah9lXvWiavy/G12N7tgI56oM4nSDqgb2/NshT
fOgJyprJxneur4RxFF+DgjNBTS9hoJeDoOxPTo646eE7444LDK0VqUtecU2jNgJOu7RrS3B4U0Fd
KTM5FJpDzJS2F1O7tS/k9M5qhmdoMs2ershBM81ATpsoWFVEHjcdUd6v7x9rcfJPVQOHUjEUJWRE
687WH/4IK201fvw7+/JVAZ8dUq83RpFpENKZSg7YLUswny+HfymEuveSVw4JYFdw78sHGLBDusbQ
lclqz1mqKs+9KD1tCAdbD+2kcFZvrDAO25rr+lw+xY78tpVdlrjfaAvTK2B2kShTEFVe27UVlO+p
3QmqHe72Z0wh3sQ9pov7jfRgmn1vYZ1CbH9ievQvMxuzD6BMRdT4iQIggEkJ977rb+STTk6apf/N
i+1bDF26ldu+y4LJWT/xq+3w1aSCScL87bq2L+dpZmKomGAMtKwoPZxeD9eAPrj3V8/MVow7tVS9
mB/aVyQ203cexmLQAuwZekk7G/RFYPVFGhGFpUDcR6SA9WBhxzBXRgUKoRdqGI7DBlp1RvKIvCKP
FjouyE/+5RZSFiPoonKQQ2whXqXpfbh6fM1M7YaVUWPYProml/Ccp6WC8tXy2xN/3dr83b9cCGUw
NDDwpUoPEfvUdZzoPascM3m6LmRxGRhknDprdBBiU9dXD42yv+Q6IgWAOj/nAI9T3fBvDN9MBnVD
izhUOQGk3mcwH8VAyxU28tOwZSVRFx3Ft5RfHr1UFBSs1Sl2i56lW/ThT82+GmMty6/5mRjqgqrg
TB01xG9nazCDG4PIZk2ETX1wr5/LV0cLlXHH0Pg/B0M7dTA36H6dQ05crDRbe/HIhDpGTBsYmuvN
oTpvozXn6JuKaHgRFQDqxUQ14wm+nMqdfQR1ZyfOd7UIp8WK+da/BYGQeoIPeQwIt0otli9ZNhEz
cdTNHUHG3nMDFGW7FzEtawnt1CQjrljLWgz+ZnKoMD9M8y7NK2162qEyQZ5ay9+Mn5/XT5Bxs2gq
10vaJiHoxdFAkZPyYSt2BC8jDKNclzLZgGtqQkf6vRF4AG9GSw6AhkgHKpq/ivVnm0VZiCFLg6Fs
J0VUiWxhuPn9362Asg6hWGO8qcPv95gFOWTMtoYp+r2yQ7TjxhD4MMQKduirTOu8+Xa4Nl8jm4WG
sDTZML+xdONV0InIinFYyNTXIJrHkaDrF3RvzP5/hmbR3rvtVS/3fKwoJQB+NhsS3D40GBLmjsFN
sb7wqxZVYYztaOfrJ8WwsPTsO6d32VSGnl7hxok7tmfgBThqYDFUenF5AOmYev3QZE7vI+bPLrCv
BoxO81Bv4/V9bDGt+KIFmMmYlGYWAA1dGHNdBxlbdZXt+I1g9WSQzNe/e2fqmN8FXiWgo2j0A8Bm
xaEfhjnO6iE5A3D5wSchMFPgmq4fzuI7cyaIsmlqmzZVyUeTIA18LpgOZLUZLyv4TAQVj4DJeRSS
MZ7akAREp4NdmR+9CV9uBYSVZV7UtZksyq71dT+AYwv71sbmAah+eEGElsGKGZY9zkwMZdyMUR8L
LYKYp9Eadzfqsdnd5ow03/K+gbUTU/zQZtAV/FS2qh0HEEFkU6tD6+Sv3SviUrOyhpzIjmgxVW6K
QH4ZvG9x2qT7M92uItCFcXyR4zE7OsMDUArJzWh6T4LN8HDLuzeTRMVCpZEZbaRAEg9G7GNgyeBl
SrEgljIs6vZMDnVbQbnacBKoI88WqBc4+DnuL2afDQ0dGiAEmUbU6SJ/08lt3KUXqBvQJFVzijum
dDO7k33JX88FUVuWeV6vpl49XdP4EIIxq71Y9e6tJ6Ul/oFGVLvyXJt/c1BzqdQG8lztyeOADZTI
+JTiXVkDZL5FToglaPohWvfmgqiAsRdarh/SJj9ryAsmz7JZkbuMjPblUGwYKcLFazWXRUWLScT7
WV3izGoHEdxgC9OtciqrgLVgkVYsmaO5LMq6KkMDJVRxbO2ElutikiO3ANdvXbfhAks7pn8/u7pa
JRkg9oaYAvXOCXUYuKZHMFVA5VuztsFC5sMMMmHhWGIpY4seWUGrjWoyUKNzWQPk0JJfZRu9y7Wd
HPoX4UFl89svXer5llKmN07QvhwDzxA3YcxJ8zDYmqM5xlP3Gpg+CmWabvKKnd4wR42YikPZ47CV
el25YLkX7DIG2MxiCwgZYMcWKyYYxaSE//lC/GJWkdJEFRN5UhxHnJDTd46wU81UsclwYmnPUlDz
vaNAyf6pPXhmR1yNMRkoafIu2j7501nN2tveMrR0+p1ra6KsSdcVXa0mkAMUorfUDpyP2s4OIkgk
mDE1a0mUPTHGuPC7HKJGR0b5HwRDKGxn6HpkBjfTL11bFGVNFE4W+aDEQWl6RJSudSTpY5BvDRQf
M966IK6+WGrrdvXKaF7Lov2vYauRRwVhqvyFowZwY0opEy0ML0E1TE2XGmpCEpypXeDFn5nXT2/5
2v0j58unz0wMIm6F85svOdVL5wh2tvqL/lHAZgIhCwDqOgacqKVwuszVidZPeojZx+nMuL3yymYx
XNJDcL5qqNXzoiHSVWm/M7jKB9Yt0Ap408mgHTfK6j523q/v2KK9mMuh1qMI1RC0GuQAR/8PqHZJ
uB4cYyWg+OxbrF7/rwOgFXEmjT6gPpTl1BMhDaTC5K3f/hkfNiy0JHHJLM2FUKZi9LpLGUxmqQNF
XUqkP3jOWepAgGVkHe9Gy8Hr9cZfy7Ldf0buxliz2FoWyxTzL6CMSBLyYtry+IKx3Sj59n576x8a
wpNDt0bYpTO0fsnDzaVRdsQbm1jjRkhTgDqAREbzVL9e15KlezWXQNmPXh56KCmciv+K3ro2MLX1
dQG/OZdhIeYSqBhEEwe+Viqs4WKJE6jNaGXoA9eIsk7J096/Dc2EdM6N7Fv9vW29bjLzk2Ull57m
80+g4pOG04zRV6aQC3gDMRK5IvlkYbuzZFDBiBam4HKZQq3mYV3Ytf3qW6xlLOY15+ugYo+yyupB
V77UQQP76RldxLZnteg2uee3xs31g2MtiDIfQcILeTqZD+noTGJ6c0Dh47qM6TeuGA06+V37uVcN
NfwkEkHiq0xSULeBW8G6LoWh43QtWxxGMexDSOmgdgB3HgPz8HldBGshlFnI5L7SOQ6bZYUIdkls
jmaMjilWX+GiPQBepK4CulBW6Ce5ERVCnrd8fn6RnHEd38ju9WX8praeLuu3APoRXnAgcw7LEevI
AttRN6rZAwQiImJOLvDqh+xiMunSFo36TCZl1CMp8SOthN8FIryZExXD2lN0q1qtyTtmefy3a6TO
Sizz4hKn2ETE77LJgRRRvE+c2FTPrfka2NyanwZc2xVDC5c9JMD1RRF3WJJoZW+7QgLYpoC0w6q1
oufKDHiSnzdRz6x/LIWfgLb9RxK1o5wMYzRIkKSI0PjaUci+z61x1YjMcSKWKGozO03NeyEQJw/l
RFa8320Aoc+uwk4/88tQzFZEOULA+YZ6KuHMqthFuhjczzKR/wi22Y0OSz9YsiiXiIA2K6IESxqd
FojjUQBIOcmsjrchRlRYOaLFmvb8rCj3WHVKlgJJE6M+QGCS7HRnXJAIqFfTqwQtg9vcRbnMDFbX
L/qivZrtJ+URgcra53wLqZK+qqqHornR65Vyzyf3fOOkPLkubbH6iHQl+L6AuYzkOLWlcaHxHB9L
eKUc1w7a7br9rkf32N9UbOdiqL0EBV4BaEN5epsbpJGJsC1e1DfWPZ5uz29d/F4MtXdxDeh4wcdi
0NNXkuBpGgbdeUR7ALrh9X1bPqVvSVRM0YDyd6wMPHp4O7U/ErKbnpCsGJN5OFMgMHtaXYyi8cvp
cKxkt88sIOzD00s261ot+67vxUyLnYkJPE3m1ABishvL6a3Gru7LNX/qXzsSmRerYaSvp6++ckp0
/YxLQDmRe7jFT2NGikOB7s6MiTH1ZbN/SZHBYQ4Q0olmejKPs0UJHMBHgxIaN0HpCc5TaJkPTWjG
ruQGjnhGZ/66vUtsj6WEi5oxk0tZeLQ/yGqRQO4FFY2X8v6mvLm9rnuL+zeTQBn2Al2MkVJBwtbb
Y/jQhF1nnBBrDZRNH0B6j3IZJIB1JXX9Q+8BHu7YVa7f/c30LlLk3+dEGSAlu/hDyUMWBvgs4Y4n
2eqWNW04WZefugAQb4xXAwBdAT0GnYyXZb9OckNuztaa5Wanz7v20z+P+/rB/o6Gf34mdbDK2AyB
P0oNEFUqJ913jskquLI2gjrYDhDQnS9jI97ublh9qazfpg5S7etUbTT8dmoyecIW3lc/t4b2H77B
NQDTbs6SdVdZgOuxdz6c7+n99HD9DBZmBn5KonxIAUvItdMWxWQN1OKObGEwTqpFHPN0l622Lxbu
m23ZGD20GR2BX4Xoa8pEeRUPE5XxpYUC7J2X7j681+3U/AD49N5qj3eBBbr3temGJ9tsrJN7SC3P
9B1j/X59B1jnSDkdsMZGfHvBRzh3yI0y/OZvV/NzdylX07T6wA86frwnH6xbvpBWm//4ryk7vVGU
yveV5vwQ29whXRVvCQGGe3RvcSwGtevXnh63+zcbDr7Ln55KFLzxoojTht8wjpL1ldR1L7nK88IS
uvyvf3mSPPOu7dhIhjeZKmBHsxo7ryugSsM2Dhyfht2Ar1YIIYys+EKe8qeOUNc7i9M6NCYdAfr9
XWXYYn5/m9zVDlLK1u591wA3dNjupIdaMbV98Bb0JNpFLCj+r167/3zRf83VdYI3aPp0x0BmbUok
Buuis5vy2hXJ3NJ5uh/IyrU//6U6UDd70LSs5XhsbE9Mxk9LLFWjLnZfoPEzVvHbeJTFJYlv89XG
Pu4Gcmdatw3Zua/m+6nZmitrwnbbSJFVsuJYxidQee7rd/I33ZL+Q0++QvOZgoeBgHGOEevZvjQE
Fe7Icvbe+kJEYn+ABeC6NPDsXQ0j1C/TNhPXicaodQnUsiRryyDr3uLeYvIeo2RauRxZXxyMFaYk
L4ksW/FhjwYZZc3Z68DZrgekt0WfSG9H5fBUZ2Yjbs89QP3Blpvae4XwPiltv7Dd0W1WT9XqqPO2
9Ee9FcDutpJB4bsydhL49EigkxDkk/2mBLIF0ffCHVBBiB+gLTVZNwmpb9RPAV2Ua8Av4D8YrXDb
g6kT1F+rZPf4KUUo0euHiyWcqsyKbloPFB532a6o7fxBc3Kzxudyf/RXJfrqiIgy0q0kB9yilZnv
PCSX0pUAvo/9TT7hpX3s+XXtrArnwyAKJlzXqJiZ/Ka09x2EhrHbW1GDmjZSGsobb4/b/liS9nTU
7cBEIhtMZKoZWIUT6eRpXRIQTMOb5WZ/RA+vw9Vk7SgraKqRmniOmoANlsjrbuUCC+JOW4W2rdnI
SO+NW39bZChj3Oqb1Aa0Z+cUKJ0nbwoY9EYyWL1gGh/aVlzLNVFSVHwPN4GV92SthlPflLpFgu62
Br1m51nvCqYzdFJ25u6Vf0tXm8dyeygt5eEotnZLTqBPy6wUeE/SmrNuvU1xr52VggBxFZDGIA2y
OYTGKwAOC6hrqIe2swaXt9fN5j5/SytTWQWWqTfAjQkd7QDfZ9emVgDJC3NtaNGAjoBMIB6RvfPW
duGeOiIBEzf7fO8s8ei+33ePikRIsLHUzbDW7zBwsUG3rEsuH2pHVhsVyj9ypN6bJEPkYcowXX9A
0XTWJOJcQF0RfWimsY4OaHU5Evt0IYldWrEFpK8WHMePrdmCx2kTW5+NABgo90LWG2lvjreH0OGJ
cHe5D2ABzwh8cR7t4bDG/+x0pOixachctfgWyzex+676flDQGWTq+FHsBGc+BVb2Nq4coLNn+EfB
3qbEAdfSI4di/7tn528dIK4TNOfKpLPCwjYS++A+msmHvDrm20NjYqUAlNBQEl6F4Ec5FyvjRhC2
CWms+P4DXm6A5u+8HcBji/07BkWJXJB33hVJ5Y6as1klm5zcGe9+RoLP0BqePOdeuwFldXHfoOa6
yTFybOGi8aS3ka93ibTarLnM8nxoZWA3ZrZHwXtlKu+vsQn0WOlugv3ZNFZVmcRNCLb2DzKh3PqQ
1GQ4VtvEvsSEuGu7BEi8YWFm2rfFGw7xTnwsiDuYHvbmE7YKeKSk3t6/P6XHh9Tpb4N99GplvTO6
PC5Dk+w3KtZ/3aAtuVkFQEayJksyhnxp86kGkcZxodeiB1dycPV78hIepoaMxKpToh9VZ4KBN9Y4
qk2Ivm+GO2LKp2IqYaykSyIbLeAjhdQUtuH57ITA028c9A7d5OsCkbN0Y8CMZnvGC+JrbZRz/7F2
KupS0yDiMx2yy4G8nA2gGISmR5CldK9v8kJzDyYQZps8OcSZ0+B5X8M4ONeen6zQ3gP1RjqUT7gs
Cuh8NXaN63d27ac46g3m63UyqhecaVGQx2fhISJbwcEFYC1rIf7DsiRQqkiipAKi7ueyxKINxNbz
u7NBUO3PeAcWEqP0+Q163SPgYZU3TAS5hQrAtLZvmdRWxmXUpL4OmUB2zwK4QXC7hM5nx1gbK0T5
ubTrx8/6LeqTeykXo7ZAhGLdMb7yd/rnZ+xDHXTgV8IFdG5TAG6Q2FYOCoD7O5IzxIgsOVQsDgiy
nKsSyHlyAKhGyP7ImS/7s2/D1REXZEsPW5snpweXha+4oGGzfJD6VWubXRw/rkohnV4vKGaxXi+s
SJgegNL0vui46fnysG0dJ7DOEfpIMvJ4RgDi3BHXXiurzUNATEDFvw/mxrdY7TJfPeCUBfqxPioY
92QxKese63uyrP3d+/HoluQZoaWzzUlqo4nScaDnubltt54Fqingv/nEGlEcNT9Xt71pn+yNvD3B
NZCb0Lr7hLNebz7cjwMPD/Uokf0+QAjm6vZ1jf6aJL3y3XQdjjPaCoANiIIF5+hZ+/Xe6vCpL47i
Vng2YFgtdSSyA4NhfmRV8Bm36es9MFOJaBRARj2lfVLTZqmb/LsU9+NC0aNXahdkfTk9JqyzT/br
aadXpv12RktMQBCmZVZjWe8h3oIDcjpTtKZYJkIrleDpxMjtfsH4X9vknzbof6RCTbhYxMeAd8Fa
P909+rfy+mm1t9alqd/UxHZXJjnh75icQVuBatv4QHPlnkCyCZgMl6WtjMtIV6C4QNPVdjp0ICqy
XPG0FnqtBtL/EshSMTLxy5UEg5/WKUhz8WC5CAiDuifdxZgoZ1Vb1ikvWbO5LMoeKwH6ygBp18Jq
hnbr/vHIaTrL61dkKbgAVfX3iijbPHhhGveqAoQncx/fvaVm8oppBiYC/AIEALzhTA5lm41Er3JD
gRwND77OfpHeLqAEAdptBuByDi35YDkl9v3nxbm+QNYuUinQpopQ4U2+dpG3/RcNvuekdYTVFMcS
o/+MMYLIGMawwPKsxCNSSrw/KZQiwQ28vpzFTA8GdcAhKhpf5Is/BSmBFuderyNG2wsY3oI/uLgc
XpwBmoMueEWklu90rrZOPiaEhZJx2ZcqCnPp1F0XCqkYwnKS3tzdVevMfr++vMWU61wApfRDUl2E
SoIAIXXSwco1W/TMZ3/NV7bxMHgWjo5FXPQfZAIfUhM1AVzn1Nnxoxdzg4FLvTcAT6RuIiTGa3u0
zez+r1b3LYnyoxzYWhspwuos7yEarcrC4zW2GpfHgXGMzORiCmiazv3/y6KdHyDEs0sbYlmFpZAO
nJMC8dY8JpUA4a8BlYgwFrfklObyflau/ieW+9FPBSwueR5d5bAyRRRig41/ui5n6SkGS/K9Lvop
5gWVJ4d4DiGRkruyJbUOZxdbtFKI2xQEXcneQ1yBd/0mQg1dPZQaYRmVpfD+xzdQ9yAA+0sVTAc5
IGEU27Wr7wT7VL79602l7oMXcRym03GIAzh0MD8CKh3nXj/8xST/ZJ6/N5VyA5EolkY7fC1oQrFL
AbTQOWDXWjFXNN2m3y70WxLlCEJVl4ekx4omvlAD0FktxtMxPXeYpuc8xEoR8hQhBiqZklkKSrmC
jOcuhiFM99wBdOWNanErHxKFm+sKuuwKvhdImZNIDjIu8PH0SzEzEq8SYC6/hsxuInFSsWv7SNmS
RtINUC7hxOTbDhlVcP6aABBGgbFAYGuYnhMCanTVwnpukj239o+Vy+rnYxwl3XiRcFUqejJ862BW
900DzBjVLyw1sFvv87/eU+DbqrIoIvACyC11dGk3FJecw2Jb56kCSNgFkwcnlm9dzn/MpFAnpzbG
OPpgAz8/GCQw4570QGz1SWWJaJJJ7NDxT8MbU+rCQf5YG3WQcppIcipDLVvnK6bEW1WwkYt0Nkzm
jYUDm4n6NetTeWLol9PdSwmP2VjFFq0TqwVXYgmh/ICgqqXvA+QRwxXGNnvOkCerXdkub4278TbR
pxFm9LuZBQKV3P283IruDtY7I5t75EgtCyOoFtBrLN41mE32S1Hojw2gfUeeDlk2nTD2mtfN0jTQ
y/Pm7W4+iu1jgQ5AoroD4daDhyradRVe8hmKgGZQQ8bwDOjfKdmZwvtxFMEuDCZmAb3d7rVghodf
E+6UVfghhHJMaRd16AeFkNJOD8ZBPjb3/kZdlyvFDm9jzPROPvGQ2e62Ryr8s0FD1md2yyGFTgYM
WrCSF0vPix/fQ/kvI1b6stLwPRdnL9q8TFa93R5qNGixxsuZ+0u5sJTTikatIMrypjpMDAzk+5Px
zHoxLZj3Hyui/BePfttECSBm/+ZvbnSoTEdU+7quLF6hmapQ5k5sSr6UB8gobrzdxZadW7zhGaE8
ax2UsYtVIfL5GtnXfXQT2n+41QVPsL/xuT92izJuGOMRowuPlZR2Zed2Y6MJG+49ZRMqL4Xxc1F0
Q3viC70Cx9udMaNMtK209VFyO+ROfV/sWetaSnr8EEYZOWNEL7TMYfeEo/DEw5Ds1xqqn4LlYNjw
Rd4Me3+TWCrsifXcrM3sVXFzkzN3tiQTmDaPmOV6E+wl1KFQBLM957Bx2+frWrSU/vrxkbTFCVqx
SKYd0XsMKzyGEopfmHXWOidv3UBdNRLJJSu8rIAZHwnHcCCjYgajeeHNJLW9CMUjNM4PhR0FVjRu
LsVtVa744sT4zOkzrtgsjbJZEXZSrWuUHXjT2yiP/rb/qnyubH4LgGA3IiY26O29BCBK6DwwhC9f
NVWTMGQhg72GOsheVQclD3CQg9m9PqFW2ZEaBfPMCjfdPtFR3xvNYiR2eJaP8FwN/m1Muq1hFRbj
SyZJv7YBHLAqwhxd/EWXyYuc5HNglkRgHLVIlAsog6N6+1Gub3o3xCjTM2pvp4jIW0zBWayhpmVL
/V384SlLnUkXzwhaPKukxow/QDyarnFJT4xVLlqdmRTKSPtxoQqZj+3mzcs7Z8bPyMqzcHGXPcFM
CGWiE0BCiXoEIYgkHlQM6YR4DXZnntxeP7KFbMi8XkajWTd8yV/kAnKAOXwnniS8AN3rEpaN2mwp
lJUeL6me1pN6wqm1x4/nxM0tRmzN3C7KRksKRnsvGWQMYM4Q3GLbbqp3M1qxeBAWr9r3Wr6+Y5YS
94MWNbMvDYN292vuTnVa5Kiu79iy0VM0SVaRIJORo8U1m0kJZT7MmiLukDYFtoj3YMSmtEWvCMJq
3Ulc83l6j4nozpKRJVAeLqt3hoovB5mzL6B0XA4Svx6loDs/9RkBlKC/abcGOhemsbqI8Ntsrx+A
Qwnm5WzFfE0sGtOZcEr3B0OSuT6G8L7BkPY6I97OJq1tM4z2Ulsr+p81VZFBfGoYMrXIMAoaKVAu
He6YjE6FNsSZAkzD7DNwse1DV96URBmt+rGJSHUGi+C2KGG2+AhgkepjfMJf3YLVNbZoXWYfRS0e
pR5tVJMWcRM4m5LYlM/3APyvHq+r2PKF0QUJAy6CLAlfXDQzFQPXTBYmIBA5D5sRlaRn855ZaJi2
75cz0OEGeF7FtAFNde6BFKEPvH5aSfakvmzl2+Sorvu7PiUZuHpfblmNtEv5BAUj8RKOE3kgWaMO
NMf8usJ5SXcOP+OHiXd2yiyH5s55/HNAFccn2l64HdF3cwpWRUQYWzr5eHq9ABVFHUIXVUWSqIh3
yPm8j/i0gykdMF9xOcc2MCt3PMhb+9WJNaksTEbgmjjKrIa5UIR6XHaAmwE3RHlwekD4e+i+MrmV
woJD+6r1/ZImgldB0TRcF3pcwM8uXZnp0JeL1TvRuU5NXzNVSEtc29w9P48IBvNnHhPR74xtXVIj
cSaZim5qb/TysK26/weLj46q3ZTZAAXuu+iIpESGj+ESl27gXCAVcvqD5OVcg6UGHtlLu4QoCeGd
mmXkl6wcVNWQNG3SGpVSlzYex+QCAHF0s+lEAh1gmZmVfJsW4DDmX3vdUTnDxKidaQDrKT94yXPK
uYP2GgUiaYtNLqC9MWtbouauEGCYn2d84MKsn4IW6+8PpBSsEvNQKqbbhKukOfHGJ/7+wwNkxrNv
8m5SsmE/l4KRuUTKi6tR1kq6j52XgHxXbpIKVrmSpi5EzntS1fVh3BsoCAVmixgfeBRMVNul+FWE
TeQNVTUUVaM+IAg5SRsifIACvMrdnYGhgt48cMw87rKl+hakT3nemfnVu8sw1pOOPQDZHUNRTzGR
bcPJTgKwyzcyNME6vIrbwmwyEm2Mm3rPynEtVeFwvP+slX41SK3YxnyJT9hOeObtuvso98Vjth1X
6foVU6Sgt3ftyHajlXdgJZKWwihRVlVMVwqa+AsQd0w8MUmKAU/qcsqaodeP2c+yMBwO9Z3JoM5S
1hP04OWQsa9vsticcikbBC6re+QlCVpoOIuV8li+Md8i6XKVJ5RFN3Rjh0K0sk3xCpuaZe0bALYH
e84S1uUbs/C36HRmIinr6HlxMXgRnKw10ZpVt2DsBuYYRo2hNWwwmEVpigSSVEWVDVmn9pQfkxYs
JTJc+toJeTOzAH+kHrtd/RJtBkZyZ/E1h1z5/wmjXY7XpMBPqSDsQUOuBbVhAfRNIoCJElYkuJg1
n4uidlENkxhYtWJ39lb1OwCkgoOoravcwR+lHaAc198rqxFpx65hVFqWSpyg5/1eJeVtjCYZ1C6F
6NrRyDES7bom6JNIbmv0ZKArnBUkLUZ+c4HTGc9MT5qVaQy+kinHFAlIMcLAAWaNcGhd/BvPragT
oZ+ka6JKhbIx3mRDaihTAAgoE7RTTW+I3vwjWm5gs/sKFh+aCBRkEW8w/KlQ2inFKscBgQZWpZfQ
CKw3XDsS/hKPRzUFBzJpm9yorSLVAELaemVYkjq5CBcQIeqNanuNWH9KnCb8ub4NXwzIv0InjNzq
Ew2zIX61/M02nB9jLhe6uD8neLLJptA8DeImkUjfdMQIckcHpkzywgOAVcBkjX4XjX+amJTSbYIS
UfKkvBoJetqV8i0RbsWMiMMjUnd2ddnn0mcqlmaCtkzxLS5IzKMxnMSZqV5WQ7UGVIOmMiryi4Yb
ADmIsoEJZdBryZWI1zop6s+gHIzUj/aU5YAlfY1P0v31XVs+zG9JdGGu1AT/IoqQFK0NwH9jEsN/
G/pNDC4snN5LGKwiZLW6NUPsQoFVQXXu/xb4NY44O6wpWvMBTtZj1FFAjx3qdJK5qZmZ/qVIZ6JN
RquGAX5WjYqtol4aeQ415HMIItPxUN2wcmFfrw1a6+YSqMugS1weY3ymP2s5+lU5j6iDPdiXDOMg
4Wbc9QZp19mxkE3lSQzWSbDyCsy1gJwlJE3vAp6tMkXJ4iVQi3Z7Hvm0CNo6mkOx1v0VtwEJZKse
Et1qCtdgPqWWYmPYRImXZAEdVQptFKWOj9MCjvRipZ/7ljPVdQG+FdssPto9O+xb0uq5OMokjpnc
XTi5m2zw9HLbnzNAgmn241QX0e3PE5KmzCTHkgbMZVI5nsFT+gqd6h1405FHPAINLAe/i7pOAd6x
i63cQuznKixInsXAcy6WeiJnRZOG4wixObCsgQdxBIQCTBGRO0T3sjVFRrzboaGx3ObbixXtcxtV
TkZ6adI9WjenpAt6wFQN9OGUbuZK46V6xU/tBW+Jpdmj+ZqsWPMWizmsmRQ6V5dFeMT5pdThKpfk
7cgRlFBMUPXVpD7Fu2irlawRi8UAcC6SiiPyWkwAEYWFDbb8MZ4t58Vqd7Ll37Qr2Y3/BDbDWi3F
Y3N51D3puYxHJyfk/S9pV7Ycqa5sv4gIgZAErwxVdhnbbfe4+4Vo9wCIQczT19+Fb8TZVRS3iD63
I3Y/bEc7kZRK5bBy5WOJ+UpJ6f6en1IM+kZBZonPfu2lP7dicQYmJ13HxSQYzH3pO7RaWuZTD5fM
7MPMiwUi1DFpM1ebQd94e23bOvKvqFV4PEwhMfTOQsr7SL81zKmEJ9CkpYHM1zjM5o60zeeGgeLQ
FCCPtgChuVxZ1PIkjE2szINr27yqU+jheXnlD3IXH7i9if+KWtn+rp80fZBwiyZM2xzvp8oJPaAL
UEIrfK/5qN0DNLCnKFuB7fnyVjeOVPOYAOC8BLbE7Z4i/2fnzYBOFLvle3PRgevL/Z/lrYOguhoa
qlGIynLoRevqZuxl3NWBw5pPaeeVReZnv8b8UanE7Tqv9Yf5m7RmZwAHWXGi5qM9eEOIDOEpae5Z
FEGV3bo7hJ1rf+/sT5l6CLnfZz/b+FtTPtrxrxkEJsXdlB5icIxFvkLkVYcsGMxn0jzJ8S7MdsaZ
bsaWQFoKXdjMpGAJutQWJI4tKwML86dvD98JdxUQnb77Ynt/SrTPebsgpXevY72n5/JWxxcSqpqe
hiO4uSegIG1wj3xBac+7f71/Fe4H/+s/YnJc5mZ3p/YIfhKMTo6e0Yvw6/adfHe6rr4D2A/A7AzK
hLn6DpVi3G1hDdOnb9+Qs5hBoApev/kOUIURbSNO4Pg/JNAE/fFj6ZbHP5gsjlrkw8vtr1hZBqCG
DQYCG/gFaOiAi7AyembcxE2t6jbIsgOr7r5P6TG8a6g7mH6yB8RfKfO7LJCrMkJBfSrgiVweNFMz
OPLDtgtSojmZbrtgY0fHhRlN7u1FmZe3ZhEEcgZBECqBlAXZ40tB4dgYXOpGF7Rd/yWypvxg2xrd
EfKecj87v/+VAn/TQG0WFnw9LqUzplJFXTMHNVNa73I6ZZGbFb35loVZiSANDPr0aQRKLXuQUnav
No0t+5j2PBOPKlQmwzh5irtq2ixGH6Y58l+0LVnph0wk3y0m9U8qJDpUdLRb0NI2nflEhwHXvtL0
6jWvC+hKWyr7ixpj+kdNqvrJWmN+zqSVfipSo37JMN/Dz6Iwly6MdfmxN8aeOh1VGXyiuRte5dTl
z0MuZ7SPCnCg+D0dqp9GodK3HL0An2QYZ4XDilK9hOlsZqh9M/5IS1LF/tTXMXWrOom/xalBYHr7
gaD0GQ/TwZib3j5C+TN2yHuVJp9MVQCUSDN7eqxNeIiHODG004jo+o2HkrROrFpKHvUqyV76HI/g
U5Fo6K2cyRS1fowRY8TJ8kH7FJEk/TaLXn0fRCPuJammb5QYKRLLsiuUS4va+lEA5A+ISa563dNC
lSV+1nfdx6gyenIYLSp1L2d6Jd22LVTiZHHb5E6FaUyfm5mOYKjC4JDQwXwE+0ecKJbedeMkgaLs
Zu2lJ7IClhNzN5VnN7He+mjvgxmZezb8kxSRmu877B13WD/Q9n4aAYPeUT5z5fEuyif4Qp2NvB8q
NO9P8FlolRgyRoplHAK4FwUGVE29ahxToRPoQGZ7yLxQCvLa1Qp0CXlmJx9b1YoEG4IJxUvsjqPQ
gfBtXDrp+Y+wzBDDiFQagVFJbDrTi1piV5jJPaPkVu9nxGKpW/IkB0IuFe2jlQoED8kEz8INqegr
1yQGeUQ5J/frcq5+dqAdQeewPre/tTIqUq/orQTdyIOwqa+nRvwwlHb4EfSpyMXrXZZ3B9H09Xhs
7boDDVmWoVwquCHQvz8Q4mkTizK/H+dJRQ6IWObS6SoqEreoa2vaocrZsFVoCzKWCpgOQ8JXJkRO
fRkXfBqCgZduOxw5jQ999VvLij1naflNKzNiEQM4DwSvMCTWylmytKIfOxKNgSUj/XXW+OjYdsMP
kyyJX+RV6STd2KIrtUBVQmiwFF0otIMS8HUIsyN/MCvZOn9tQS3dYuCRFExwm6/eppGOKW/NfAzo
VE0uFVrmZpz/uS3kWoepuQQuNlv6LAhbzuBMh8eua1SXmHPABTtYvXJj0Z66hoOGYvpth/HOndkS
xwhBOgL1CGGsU6DzzHtTzREJFChWn7vQlAdRQnnzeuo/KMxIc2kykh1n8VqP8AQtWTSLm3jk148E
upzE0IzaHCSltH3Wdfkd3tvutPCreQq5t52DW/nDsAuLPByZiUSIqa+xU30zKhxqTIJYJujYj0w4
db3WewwTNndGkKwC/f8VpVuEwESDN30NEELqitq1IUlAWDjdM178MFprOI6JjccmnOenguutm+la
dbitN+s077tk27KA0YLHyPjaKyZakUTKoEi8jEDsVsCRWuC57+yXTip3MqVnjJ/6Fky89D5Rzegk
sx07ZSh3fKc1v/XyHQyMb4yZBBl8e61RNqGN3beFHpjIvri9gnvliIH3jhwLpLp1XfhdWXMXphJY
D/SDubbswbyWdCn+yRihfaP/XSXCdDu9LR7yjmiPhMzz53ZohoMR5+DNNuzsvqhH+66o4vJjMVVg
Zyim8FDksnqyItV+vL25174T1oTHBYe35Iv4yhsnZWKUjdGRgI7TU2lUX9uSmn+vpGi7Zza2zcCF
fG9nPbv4aBmrO3g0YzBHbftoGGPoQZ+TN2F09t3t5VzfBxN5L2bqGOsLVpz3vMaZqJz2iYppaQQq
rUzHZu2E+Z0zKFkwr2nnPmyJAlbPxuQ5FHr5Ow7+TBQpuJIjvIfAZj4f3CY8Dns11WtvHVuG957a
YPFCw9/KLCOGiLGtNg1qklQPRttMPukZfy1yin7TuOEO73jrspFHrj1P/V7Gax3ZQ+OXD2AM3jto
Dq11nb22s5rRkNJAHw8sHSYntKU3pG+aaXo2xmtZ5dGcG6ckw6GPlFtM97ePc/sDbGYBxwU0Fzoe
L98MK8fcspwvO2DmXjdGftqNbkaqkzDnLzr5XOnVPeYig1LLeiYDRh+AbOX2J2wcM1wvsDhDPvJt
bLlAZ8dcdZA/9TrMnsr7z7VuqpMUmWW6cRjq9c5N2ThwA96BDjG4LnTdijhQIVtptiTICa1RYxLz
7Fi9aR5E2gxfBjCg+A1Kz4dCyNyls72X+b5+voA9pRR+hIHyNufr0no8asitchL0jW4/sCnpfWh5
A5+WZ9+LQlM71uf6TYE85PF1HbP0wJq/OEtnmxvqGpkrm5EgKSS/E3pRnNCAkx2syOg/ZGmYP2kh
UhGWEtWOMV+X8hbVpss+GyZK2SCFW2kWko3WYPVYambEbqjsl0lOX5RWO7JDBVraL7GKPzWSubNZ
7Zzyxqoh2rI4QXVvcRcuV51EZjxaGlYNlNfiFLhh/4+SgclTpwS/UtIcb6vw/7HWfwUuOn62zTQJ
UZHqINCuBker/kmt9NDQ/NkqNceUzSmJk1NRVeDPEvqO7I3rg15lEKVinXAd1mSEc5rRmGuVEXAg
WT0jjXQ3zXtQ9vQs3RF1/ZRhMprJLegtg0K91xLPVjklCTCJVWEEhxmdp7e38N3HuHTbL375+g1L
0FsyIuI3glEpBOFOMXYnq+CPc5j9Iknz1E6Fp6XVfVklr8Mc+8bbMPRfpd34EdH8EOXFmMzOLP8Y
1eRHA98phW9cXED2BLyyxenEE3h5wtbERSnH1ggYBcKHKzepvsticNN6z0Rdu9XYiDNJK13q0OQb
FgMkidgvQYaJqZ4f4uzh8+393lvP6nYSlXBSscEI0rT3SP/Y8vYQsvvS3mvn2RRk64BkUB3u5dph
4GVlN2NYG0HR2E9D/V225cEamMP0nYr+liA8oDpeUhTn+Ps45TPtZHIcdTCaG0EmM6/gP1TJ7ygd
fFTdd3R16x4gtEQsxy2k+NbpMDsUomdmRAMm2+IuEvln+BH9jqO18TKjJI/1IOdPsJx3iNTZevRU
43qUpXpAmzByB6sb7ptMj2an5gbY7BM2+5yPzV1tifJ+KrvOn+CGPg6W3X5Gwb/f2d7rRS+dobDk
lGGqBaZmXF6ANtbMPq5TEjSNMTvgfWmORtWn3m21vLZmS5u0YSK6I4Z1RRWQpgKvJw4yyHt5P/Pw
sW27+4jveJbX7wMcWJhKdIAJZCXYcgXPtradci0l8awHqdH4ba4OVcmQxZsfJjL+CCvjhY47pvNa
OVEnxuhPi4C2H4io1aXOTXuwe1NHZFMU84teNr2XFiE/WbybA23g41+rKKIouG4MKGqAFtdYQQ0J
H0vNNdy61igeYsWboOex2rNV10oBRAtGESAphqrbVcAma6HMhIxmoHKTea2ZNsdBAXt7WymupSCj
DzcdOX0MUIJeXB5XptVpHzeQEps588CmMjqqy/ewR9eqByk2ZMBGIbOwLuvPIi/CsaVmYI1hFSB0
1N9w9+2Xqmmof3tB1yYeagxpSPFxBieQXi6oyfU5kZlkgVa28shQtsQjVpC7PDPocZI9RrZq3d7r
vbU+ICoxMAWeIMCNyy6fKf0YijAvVMuCpDb73Is7KTEkGhlmjP9oFMAVt9e4dWhIm9iw+TCSCG4u
xali6oCRqFgw5xVzLRAQH7qm1Q63pWwtCulNG6Eo8gV0HSPaZdrPFUCcgQAkVM3Pdhrd6dLwbkvZ
Oi9E7xbI7QxhGGQpYJ5tXW6WLTPAlh4kVtK4fW9m9zyjw50VqvjOblEMAGVLtKMkG0vDwNvFd0dF
aYH9XApVJh97uzNZkPKy96w4Hh8QIZbgtbTbHVEb/quALFtHAIbwhK8Pi04src3QZkFlieyIJm7t
IStSfsf1ugs6UUf3RRZ3d5htTl0THacP+Tjpez2fGy8eQFsEJEYmkm46NPVyxcnYR6QPCx7YpEBU
MJ5aFEzN4h+eBbzQHQX4ccRRuQD/z0exGzRs7TfeczRnYOI48g7Lz88OuaxtEoUzYUGcisSRTTx6
ZjzFDnzvcme/N0Uh1katEL09iFEuRUWjJrSus3hg8dgiD4w24/BBTgkweLbWj3QHF3d9FS04rARD
EjnIF8R7+u9sZXmWYa5GQ3mgqTD8VGei+V2OIdl54q4XtUiBd8BQK4TPsjyBZ1KaGS0BTBAeGLVV
/zB6G/MhKMpdTpI23c6F3FwR/Dz0+gMJj6zupSwlNJZlWiYCu42H2kHecFCHQdnc/OunB4tCwxOK
uTqirDUUTq8sVjQ9TgqPdfElC0V+h/E75U7Jft3Aglh5ed1QF7CQlcAVXK2nkSj4KIA8AhbZ6ptd
5rZjyUZ7roe6P3UDQ6PuOOunYtQmX6LX9pCil+fY5Hn3WunZvSll5pI0zHwhq/BoYR7Cd9Km7VdZ
TuWziAcMAKvb9JdAaXHHzG+cOoYRmZaJoyAYnr2YzrNTF0ON0D9pwkDkUeiqCOlU4Fk/smzaOfIN
G4XLCe3C2wX/HsiGS0mdGFGBZUYYtHi+dEcncfyN463OfORNkp+V4tUnM+6q3qO8j4uDlQ7qS58y
fW/JayDVclpwUOEOQyNQEl8Xc1SGDisiYysILSm9UpLxU63FQO9aUXqopAjvel0LvTSHW1cPWu23
U/iU5Hb9PMRD+pil1hezlvQhg+HfCVM3jgPuC/wxzikU1lptEtG73m67yAoAGp4+8QhlSZVH5cuM
ZMvO1bh+FBHNWXjhoblIx4uVtW67JctVlOnjAEZunv+kbeTUwAar0nbC8q+NC2bOIOnA0Y9EDPx9
efhg3Gg6pgRwOWjtxFgvfXa4+H77lb/eu6XkgOwgsuiwU+tkMJaC6lpqpI9zgcpsPuq/TL2fXR4h
Z3Vb0lU0QJGqQQbFxqIQUa2LWDS1CxpHCkRaeEyfszRZUq8xuKxDJk+4Ov2Ol3SV9VyAKAyNQ9hB
eEtiMadnlzQmIlcdquuPRU7MjxPSLF5vdgLTG4ffc4jJCYPZzp4eU/vVIGOxI/0q2lqQsktFFlM3
sL/vmKwz6V0VtrRue/XYp5H5KIt59ktjHI9N3P5OtTh5VjGp3dhO9Y+3t/lKQxfBcHQpvAm8Feva
He1yGs25rR7Hqrdnh9KoNAFeCCPdmQzUiw753Na/ZTlOf3sLIRgGCplmxHqo+6xuYaLJpi/0GLQY
cwGcCTxKH+qUOFaG4dG313htFhdZjOgMg5ZN1M5WsiQrpJHRvHxkFQjri7q0g3aEm6YrXf8wxyT+
Y/XSPIXtKDNHRInxQbfRQ7zzFVtnjMcdCRGBbCTaai81bLCiGFCGsnyc9Zp/NDXAVggbF/QCuOZH
o5sf5TAVB9C6dR9z1rHBQVfL9DKpNnNmzKE4tRoThza034xoLg6zPR1GXmtumLblj9vfenXNlw0T
qDig8IJE29p6l0nP7DKpy8c0lKafGdZTAS/7WBYWfbst6cpLgSTYYVQzCSWoua+T/YylOteYepxt
PfEq3mcOEgz5jh2+NibL7aIWMdHDsZQBL7c+sRp0i/CKogIatqlX9YWB7G/N85e2IXJwedGycads
dL2HFPk8Y6ELQ22TvnvyZ1casfiU4VbzoDLnaP5YVClmmxbAF1XP5ajk5N/eyGtxAPQC5gbXFYxr
9nrADOvogIbEzArSoQPQSqBqaz0SdA+CuZWA/fqv0RoL/Aw3auk/xCu2znWVZt1U2mSJIDJSmjgh
sWR/KLgdRzue+dbCUHhDKwTeT7h/q8sLlZnrtEisYATEz8XIxzhxABVLPw5hzJIdRblWRxP796+w
1SuADF7Mih6+QQd8j4OICgNiR2n9tbVH6AYQH1JCQN+ItWsOFtp4zntNBEnVG0c615jEAC3CyHQz
RsvCgHY5zloTQ3ApT3dARtcGH24oMl4oxMBZgEt9eRWaUE71wGI7mEHIU/bhA2YVAx3QYMK4fqy0
T7e1cmM/QWrD0SQAUDa5ylVG7aQGCQ8x6KpsQls9Ixl4TS2e2jvuwpWWmOYS46ClESDMJWV0uSzT
qnTEIKUKCMfgIYH32uh0zbeNvbrZnqDF1Jxda15ZNCyYUgH4fD2j+KOGF1EmO2/F1bZhNYgQCdgt
TJQF3jsrz4SE4dTESTgqwIZaeQCl/KeCdPlOhndTyDvcColzcB4sPz8TUsdapoWWUEHXJwAysqhL
nkhUFHtsKJtybOC5YJcQw11ZJjtDysi2VDBGSXg/5Hbioq7c7NzctV7jVYdOw40BqIugkLtyteM2
t+oOodEDn9xSTwFMl04o/VpMxzH6S9MOWYDpCeAhkIjBxVzt3MAnwUoWsoeMYJDtiFklom292zfn
vcx+Xux7F8KXgp+NBAhgJJfHM6GtFJkKmz8QyTVgWGP5ZTZF8aVHSHSqJjv61iJWPc3A6B0jOmPI
EW3Mr6Tj0Qsfa7TjaFbh1GbUnIoyq90xN38qZdPG4dKM+I7DsPZtlo9FvyaCc2BD8fysfBvEdyE6
AAr+EH0RpY8hRLrfP/b/3N6Sd9u02hIkueGWCFQH4EettqSk81RbeWY9wJHN3T63o0NWVWjzo6Y6
oiI4esVUV347VpYnrSR94k0zHrWWFxFSgl14UoZV+aFQ8ZNomvBRaIn61BLVvtr9iAk8OPH7eY5D
6dVNRLy21W3w1U8da3xTAN/txDoQvTuWa+2bYOswAx10JwKYT+RNVwYF4Op8HmduPZjZhMDwqBvN
vdZ9T5HfuL19e4LWZ0Qm4DoaYT308wOgDS4dqJMnz2n/5b+Qg2cUGUJktVHUvFTc2SjaNkE37YNg
oLGcOeY/Jd9Ls/JHzBS6LWrj0i9zVv8jamX1J94pkseW9dDa3Ycw519EdWinx5YRxzCGHXu5J2x1
UJpIu85QWFeKZUXeo1a/3rV7xApbhwQuERSD4e7g3Vx5O0bWJbQH6vsh62fwU9K8QBt7bd1ZU/dk
iknfOau1bV6UD/APkPjjqOBdrcSRnsahriBuqG10HvOi82ojKXY0b02XjQhCpwtwHFwRi6Kv8Usp
cl7SFlUcDEZSYuIzi8LS7+O2/9pEvUAPkxiMH83QLLZ0yuLRHZup61wyGu3kpsruPnUWKUAGFA1o
J0JenUZgFVGpSR0aTfNbz/PshRdEp36RmmBr5yyi+k9S1hQI/Qk8HZaHog/C2cSIqr2q2JXx42Bs
x+O2mKQFGbq6WDkF6ziTTHsAhL/63AvwtxLd1cC70exs5FUki42Eh4ve+KX/QyBdcXm3ygYUK5bV
RYFVO+2hegL7xttUe6f8eY8KcE1PtJyZQOES1DZALwONviRMztwDfeqSEA3tUWAvM+166wWI/juz
RkcrKTAwTf/eV2AAxHw8s8m/zvhfEtfd7Hp/0vawm1c37/JTxGrVOdI1ukqGKGi1Uw72LnCTHjPj
KAbLEVpx/Eub8i4MpGIMIHE0yK+EDa2aWNxOUZBkYKvU/H7608doWsse+vHbbVFrX/J9i5fCFSiZ
6NLUc7nFWptSwNHnKNBl5RnhaUSfwxQ/3xZyZVE43AeUM4VA/Lu4lJdCbKZ6gyiRBKDxe+zCL6Ge
HocYQ+O6ncjiCp6E5bxPJkf8BNgHXIFLSb1th2GcjwCR6doDE2rwKeKMtqLq41DR6ZiOavQznUUH
HunphzG2msMUW6CyjK3+iH4c44UMgK0rHa51Bc/lQwi3/rkr6KvqbfEKgPIQ7d2oje2xUf1HOXtx
tOEIX360GaJ3JBkSGYAsSjfv9SgY2T3qvfkH+6SnHvvR/ApD7xC+FL/xzbePZvndF/4MaNXeGXxg
f3E462wqLzBGQEdhIugwqCN0GxXML0p3bHkcB2dvbMZV6RDLO5Omk5ViTwkg7BWFtEr+iqPqPikn
z5jNI8zMQdjoRJoe+tTyiq+wpZmYd9a6KR7FYXQCoBqISvFKfIX2n3oiTAZ63jtmpQBKC1G+ZL2D
ViWnIiOeBfaBsX+i+mvXmF4sgdC7vd8bdsQ+/4TVVVB6mrKUcez39COSX8QEvjXN61vi0j2k1cab
gJBqAU6jzreE+ZdqFY/CLBFnyyCc7obqzxjOTtR/z9HlaESfWbrXK3+txejCx84uFQB4Du+tW2fG
eigomFCMLg70JOgt7tZW4hXAhLP87fYWbrxAkGQg/AG0C1D9dVhihUlkSHjQQX9gICyqHjOncmPu
lJg+dFvUtXVE1gywBeTiAQJB/eRyCwetJJYyaYyMlrF0XDi59jnfE7ImKcIzBykCbioOCUm6dUlW
6s2MCmKUBIM/Yl4rd1+56UeYmwPuhJ2XZeuQzkUt6nl2SDIr2q7PIKpSvzXNjV4K+6GtdyKxq0aV
ZUEAFKO/14DPRdc1Jy6nJlFFkwTGsXql3wiIkx2nFocX8M+MwEnuDZTZOqZzeatjSquJGbKDPKU3
oLLxshilp2kvvXltKi9XtbpPKZsaqTWQksw+5koD46T79Yv929zJNm64PcDXAwIJiwx+fDSoXh6S
JiIqQs4S9KJ8FTT/QCJ1VCJ+ter0UM62mxSNW5vf7AhMPVYL3o9J+wOmdEfr7m6r/4bBRASFwBCh
NWAJWP7ll1Rwo0uR5zIQz/oz/2L94t5PBd7uGmNqI/e2sC3VPJe1CqTmcSrtBW4VNMWpNNDQJN7q
qnOGcW9G1Za24D7DQ0DAgWB3sZtndyBLqrjKrEEGXAMLK0hoOgaOTbnj81yVn5dLgFYJJPwF/iDy
uBSzwAGiopllgILzi/zAT8CE5q/5K7jSg8oNPZUWznTX7VisrV0EWFKgnQBpf6Q8L6XGptLi2TRl
EJHO0eCroN3ZQY6mN3dcrU2rteD9wJQK2BhdO6kCcbwONU2Cb+zAQZn+MHxAt6Tf3CMA2rFam3p4
Lmv1apYzyNEzDbIG1wbB7vfG+QovAZPS9lmVlg26dIhQpDlb1sohbmpitMgOJ0HjM39vOMPmLwdw
ChVlIHDwel2eDtF7I45C9Dg0sv2gdJBMLBlr7+8vEjC5/xGyWgGiQ53PYw13kkUOL9vnkoK+CQO3
a2tHBzaXgyy+sBGmIfO2/PzsJhlmNdp22slAihwDtTT5TLRhr8qz+dwDfAWngqNyBtTxpZSxUmVd
Z7ivk9GPxzrW8UzaM4bxAiCM8oT1c9IoQc2UZX5bjLYfDrtkUtdeG3xkQPxAFYGrjBjm8hMQzo9g
gCawgwmLPc22Hmq0ofsxoX+mpmTeaCK2uH2KW1YKFBmoGKMmD89jZQ7D2azHMF0usrSPSNbMdwh+
U1fKpN9xSTdMBrwbwByA50Mv9roMzkvSVUMRpYHO/ijsH1wCmtbu0kj710u6ELQ6yCjuutKUmgyY
sUzZJqdwYAEIMfzbYjbe6SXWRPsLKJyXFsjLw4rQpd/nSZoGyWBXfhkW0eBMs/3GJWa5oxgZgyAv
xNBKkJBE6PIfdiFQG0d38QGro5u1pEZwo9Kg0ck3QyPHjrDnbNLuQsIHZ7TMJ8np1yqq7qauiRyU
OIGflBiTnssu9sYsJ04CZLJ3e1u2vgo5NpgdlLnRu7v6qkIBiwd2hzSIa+aIUfrZ/CpKtpOh3FIm
lNtQdUZaD0miVSxbSRp3wLAta28eq+pHTJ91I7mzkaj5++VQpEhw0MBmotfn8pQT5KESYmdYDq19
3UR7sHhrqr8u6XC0x51JWRvsjoohbPI06HwODERcfNab3wo91p9vr2bRydWrs7QbLLBaNG+gD+9y
NQPtbTnUcxZoBtiJ675UCEkH/7aQLQ04F7JazMTa0owUyYI4c6kPGsj/4n4LpOuQCkMPONyfy0Xk
UU2bhpV4DppvRvZFGne1/HN7CVvqhUoUYkywiINGYRW/6FUeglCigojoKQ9fx/S+Cz2e39+WsnUa
AMHisQGowGD2aqOqLmT1yGARqZrL32hew4wwhj7nHcO7FScBGPuvnNVLXTel0gY9ToPyWwZvUIud
EMNMwz50SNS6dUWOYZ6dsrJy5inIRPxU6ObOfd16XS++YXVoqsm6UhB8A5JgxS9Urfhv65/yoba8
WPnxy+2N3XhH0byM/DuQG8AerF1vRIVJwwaZBkoLpiR/HrPW5c3dkMZ+XO61Zm2oOxKoSBWgHIhH
dI3M7+rEjITU0yAfZ6flf6KmcDLBdi7VhkaihQfoWdT8kUFbk771WhUPYT3hDK03krUoyxzAQ4ND
3MOzbi4HyWB0hwGxxteEhzKyuqoZDTzTXe0YKnLn+TQVe5jHDdVfiqhL99PS3UhXFwwE/UkjhYBZ
tTi0ESztTf1f7BiOHjVrYHcwnmSl9dnQyKhteBpU9c9kfukxM2OaMais/nhb2bZOBo15aJuGqsFx
Wz1FXGImI9LrWAr8YDrE4AmKXJodQdW1c5G3jgaGYsFuIuADPcal4UOhpx4B580CliunM7/aYOoR
8u8ju8VULDjehehkjXFP+6oP876BEJ44keXb0bMeP1bgaLy9bRvuE0pJC5JrKSYBYbtaDLpKxiaH
nCYNnSRJ/bpO7lNeeS2a01R0Am/dCY0QO+7uVogHeehsgVrgRb/qHss70NkPOh6nwHhBx0DnkGPx
bIFdxet+9SkgeTvrvE6PLviJfwWu1KMkEg1W6SLwk+FnnvZ54U7c41bfErKg04CGQ5CEtsLLzUzZ
TPK8n7Jg1j9gkKZwjRJ4v8Mvs/x6+9S27DjDq4j8IXD+yPeubpWUlgJ0kWZoVnFy3ype00OWOuLL
/DtK3WmvZrF1t86lrTS+IGWlIW8KZewjoMrfzKhzetK4+8nR5TetPKOLdS0G6yzGnFWkx0wzsYPd
wyyyu/E7nsZi8FtQJqZunz4k8tCUXled0sPtLd14rC4kL7f+THLJKc1H20BX02MZB6Pf/Go6x3r7
/wlZ3bY+muckEji2sTl+lz/Sf2blhq+3ZWyZJzRCI3SG87/MS7hcSE/quLOnLA+aVv5SaL5pZnQz
8cb7/4lZPR1aQ8Z40vI8KBt2VxTx/ZxN34Up99ymreUsE3IWsDqijLUhBNQtpMWc5sGALminQ3vN
IR2ipdDA9rJpW68h3g+AnBZeRbjmlzsH1AgAUHqRBzaVoB8N0ajLxV5JaOMuAXKPiAw4UiSG1h7E
GGEc8zDDRiC37MYMRAKN4aI0Ckycc/uEtjLL6ASG0dNRvEeRZnVthVVZWWeNWSC7U9fEDmufjOxr
pY4dmN/5T9KfpuQtj36g9FzpzJ3aPfdic60LiQ+SOQuPzsqzlmGt6DhA3RVmvSNoK5PDECZutOcs
vev0ymxwHBmmkxAA19AzeXlycQNuR/yXB+BePJiYTv6Wn0bnt0ORty585qYor/w3m3smcqUscxpN
qTkkOaoe/YGcBp/4iRO3zgf9VN2PmPDGdiRuXASsEd3jNoIhYD4W7T0zULqumN0TmMYwy48KfGCo
Tmnxh9vL2rCC4GcxF/K45bzWzEMdL9H30YZZkFITrbvHOdPdmr604Ret2UmZbzyWcGvB3AEOZVQ/
1rjgtgI+h6W4bZiMaDl9HklQAsr8mE/meF92iCdz9GA+JujA/C92Er1YYFZDWhYJhdUzjWSNYeT4
Ewgz6PvfXSD7vweQoN0MeHXU+KGXIE67PCzah6qMozgOuvatBAyfMLRCdqccras2CtG3D21DM5CR
BXAE+LelvWx1z8Fh1nBtnpJgjku3qE5NZDr1tBPMbdxleIdwoQHgRTi+zsuC5DM3UmaiHoaJU3Pn
EfaH26hp/D16ZOnz+lfOstgzNU9EDMfQRDlMsFceCq/Tfkj1ClD3jnXc0HTYeCT/F9MIHVw5hJbO
xhq0tUkAylPfQsDgJUxHaV6H85mn3+e+1HeOaXMH/yMRmOH/Ie1KexvHle0vEiDJkmx9JbV5jxPH
cfJFSDodydr37de/o7z7btuMxnwz040BBmjAR0VWFYvFqlO3kimlNMvQCnDZZPOIKrj+y8EjRqsQ
TYw4sk0qxBUS6w6jLEikxMWTYumilKoVIaD23tVzziWFh8P4QL3Ou5Ey8LKJc7zgzQJDjXGN5BGD
jLbCOHcEMkjPKCgdRIKOsSX0r7khhg+iiKJQO1uXQqeZtbxr6jQIKhPRrIOqRHZzwrZUxTZANguv
sIPmfc3D/vO+lU74O4jxB4HZlMbzwjqSgBCKpRkp72DwpYU4dwRpC94CA1c7eh9wSiTchPEq/33F
ZwkSaj1AC7AGQDz17hMwI4h9cboP8VMBMLRQl1DINJZoYPFuVRqcP24nxfDhQragqR+SqvroeG8j
PxduBAE13MgGjNp0BqQp5+FQI0++STPXinR1F8yeL5qy9rtu78cV6Frmzn2xfloqSvtxQOAtF84I
PvVWrMIVFB013PEGTdqkwUHUPXiLYxP8bYdwC8OYj1LrUSXUabxBBwH4lef1bsh2Gq9KjicMczpc
MrfyiyTDOauZUaReyKVEhjHOI1Lov++v20+fCoHGhyW83s3xTMwIJOtCtAjENkZF0N69ZKcK3DZZ
V0Is1ND6mnEfbUovQDWABDoCaTyAMnrhirWAhwJE0n6Al/0LkmNCd8qViuZF9YV+J35S5oe6j9aL
JzNEs2OTIsueJ3jzqhOHrN4oUVAYJUo0DTB1pc6s7nhcQRNQiB3A3IC6BQTw7DVhjtqqtPelZhNe
XGUbd9G5CzyMsZirtX1/GX+4CRzpKIsYKT7GViY201i4mizkedNs8KRqCPPM8KPlfYQfOaZbBLY2
InYjrSwyyAJrFUhdi7UJxMIakrByULwXUEEsZEtRS93owk56vg//M9k04uOIx7spCl9VltnDX6RS
giC02TS/FPmg0KU0JyBPQY0nmDNpQUuOvD8U8xsPCRPcufC4w/Y5LeJUC/MF5O1Kmv72UQ0FHnpM
zxA4x/wPc2NwRh26CpWaHPNH+kgGTmd5Kqa3yEfPKGY7mfsoP6mN8z8SMaY2q5VAdnVIBI3PTyCW
XV5+62ZFCvNCn79EI7Q4e8YTbfz3K9E87+LnDQooNtvh1wPG06z+dv3RuHZg/0bmE6/GOMJuARCx
e2WbY+2GXxgqMtBUNsz7avfD7zIIjDNMM2Qc41ELSm0dgdbUxUiaYA6G5F/3cX5e8xkgxsGje7uW
c3UG87o8BqVxKR4UBYMkN25DsohgNsRLN7ND9ZNH88QFHj3L1SZlau4NkQdgdS/rGcbEtJaf05fW
momOunot3jPCWdNJPbzatfHfrxCHKg8lX8KuVeIpnG0V7xTNOLQvPAhG1VP3IvaXQMFqzh6a7qNd
YGjeG2fHxkj/JqJldozRbtQtDnE8Kl/oxwZov3SfKuesJKGBxrDEdmWOo5hy8WBEREM64mfcSRmZ
wJIezMC92mzES0dEF4fxLONATC3bNQQjUumjnTrwLu1G7ki71NYXzmHPE2H0uVc7j2EMCTAgQhW8
ydU+aB45e8IDYO6D/kwSylzx242L7EO2RONA7u9m7+2xweB6cf182Qc0OtwH5SwaS/EeVR5KZ+de
u4mS3EilHGOB0Gquceq2JlHAtwGiwzHbshj//Wrpsgu4B6IEW+N2VCYoBCg4F42p8w4kU/8FYNQL
JDptVFZhu0k+UbtBA/VYxnbTmMXFVnhPEZNOB1c0zAVZ4LEP5DC30vgJJgGDSajd9NKbONKQW8hQ
EZ98RXRBlTdsEke6qejlv4BjjzQD2IRdVcxHQJrNqHih848KLC0tRssgQ8ZR8+ml/I90APtxLNVh
uwjSFonM/ksnpPt6//vaACIk3HHRj4HwmI3RF/W8RTMbdC4rDklwjPxtHxzvq/WEEDcQzIGUplk2
D0F2upGl1zT6hLnm6b5E//+DlHLMduKQvYEarfpKt+U6Q9cxRrxs4qhEouN9tnjtMEFE4t1Bp3Hw
2Iun2O8ZF7c4o3NrmxlsCCqgtwuaLJDIw2QYRedpwETkA4n+IDGObmTAkPo5jKlKAxpiXo+SCGY4
o4LbEY2zehM+D6TRC6RU0ECto5bnVipP7OV+kUUtatxrkigYqIbs131dmFw4zO75vkaDz5BxPqo0
G6owg0K34irOPQuUiUTRHKWLnftAU+uGhDVelNEFg3d5RhMWeae2SlRjFDMeJy/dMspeFsnrmF+T
6r8f3yM9juf5cX7EWAdyu2xRGrSXyyztUCffHEuBJJKZ5RT1JuHfLk0Ckd41EiOUHKReKyplt8HE
AzBRzQKf1kXCu0j/fE0eYVBqgP/wcojA+FYg0D15c/XSdJtqRrONaLqpLQpOp5EhsvNlyuvOnfIP
13CM2rWLeJ4KHbbKn4Vr7VOQPePSv8ieKUk2qow5DRYTx9+NcMxu9chL6l0I4dQmMOJUJLF7aHjc
h99FH1chHSgIRnoAqN/ISzDWbdwuIRivwiJqJBmjQ43ttllifujyuCS5QTLyulMpdQTjYNxXeXbf
foAyogkzKdPlFKD+sjKMy6r4Wjnrz/sgjAH/wGBUsAOrS4ASQPlovL1wTJa9mP/4bcY5SBjWBX5E
/La17ZZ7bxmQFXVckwPDEjn+gBlFvDokGkF2S7CwycfTViUp2Xdkaf962BC6c54cg7Ne3wVN9zSB
iYQrDAQDAzPQ1sZZst627eN++fjLNgV7V9HOdihPDViWih/yjfZ2JV+/CJFvGJfR2EpWsRyMN58u
l0uSOSbB9GZzRp8D8vSlLzmisk0hP4CZWGxQxD4UixG4MZqXAUreOlzpRufz1+uJx7Rb6Vzt/6Rb
R5uYGNaRdM4yMB4ffr30FqXC66dxX+OndxDsdJjWifIJ8LPeIi7Krh4KTZCP58rYWiXZP/rGo/2L
mBnBFDiyOhgn3l16WkevMBlTrvs2cd3AlY/JUhzsXb95XZCdmRrlfkVb8vQkkifndF/O7xzij5W9
wmRM+xK1YLiqgWn4y23WUAxp/JRW6SeUxfGMw4FHPDLtr64AGXt32xqLPujysaV4opQNw3HpJ29O
NuPv/1cpr0AYaw+8WYviPYAoVHxwH//tojHmDUbYJAABp3zMDGhjOJjNsfvog40T2c4zLZ4PEeVB
MuflD4kY+561sXCpcLXH+N80AiP++RelyXa+PDgrWmTWgauNTCz1A5Cx61CvC1++eLOjoX06XyeJ
Ez+xzXLs77P0CnOw6igixrMc11sBU+NT/LVfZWPlE8fgqcN3KeEdLf/xmBN6otoMsGa0/dNtTLb7
/f64fNSWvx8eCDXf3wG7aonxyQt9eTbNNsaC2g1zjSUgr8+dsfWptVw+kM2CvHqU0k+OlrBkCD8W
lfEgUlmXHZoQZ0d/szbe3kqKNA950I52hUG/zuHT++Au7aRr/mNqbElKUczStEGtwHG9xiz6ffMU
GaXtG3JApK+etGsnfOqJh7Zm7qHAMfI540mKRYoZq/Dcx8o6bbf+wzZ0LMsjy0fFsDdze0Mx0Nwo
qPN5uO8zOZbB1sd4YailIEqSjx9HlOWSipN85G4i412US1VEyXj0bI3OsDDS59F+IKZprp6+uJHK
dPh1tX2MX5kv4ouXtNCY9Vt50Gn6gOHLDidG+AsjQJSIxxewgnz7gqvgBDMVpGAmhTNI9GZFBphX
yfIBZ+kqwLiig3M48AiN2AzRfwzhDyJzAEgg9ZH6EXEdLd+apZJQBF7NtifOgceC8Behwh8sZr+K
S+11ElhVjjE5GW+ScbQe4Vl+2QS9sc9Ph8MnZzm/K/J/erM/gMyeuYqUeLkWwDUbH/XjHk3GteGB
ECHvyECWRF5ipHZnvl/OK+cJdXZfPokO49XDGR5CgjOKUwEyfTT9+RzmpNDbTJHCEvIbodO3JF7G
T0Z0vm9zf6Gn/wVh06RVnqAUvoLMaehkL2phEed55Zxq8u+E+VblK1VdyPW8GlIIo36ER+rSmqic
0JLtAWJ1k+2GyJTCi73Ynx1Pxl4LzNZYrYyWOE1LOIoyHZuDEf0/dsd2KSDj6w9ZgkWbEcx1IufW
xB1Lag2Dc+5wd0e5jZabJKkCPwPQWnjyn9zadDFK/ulwEcmaA/UXR/kfmRivn3WRHF6CUfm3Z4wJ
Jj2FWCl5E823+Dlae8dDhmCZ0mj3Sp8Cnm8eBbljejLjV9p6EbtieRlN72y9Wcvjty+zCTFxbX3G
eYe/PH2ZPuf+SMz4l2bulcN8xKzpSVuBpGa3QrgiPKw/HW64wrxK/dBNxrWkfZ0HYQbdXK97urUE
YllLuyG2iQvkChfl+1bN8RwsDVKbtzlY54BmjDxIh+rkfPEk4qnmjLk6IvVZy544SqSSdrVtzZIe
MzzGItfJ8x1cLCaHpqbigBFZo2VvLdDhBBT+1xKOvDsU7zydMZfTvkJJl/a9S+eeavb27YMcycPL
62trvOMCztklrlhMVKn3Sexr4aj0EkK8Be6G9GJE1ODEVd9c5HeMiy3yq3U/SsTvg+S8zZZvHwLB
HR8BHZmbNlmQ94A8Y7ox7QlCBo7bn4zpVHAOoJobxV5sOledwR+Dz3OGC0JpDgdjzfn98Qz8IdrV
749+5epY0WbdLC77CIG5jhuISpKKiJ/9krdTk+Z7BcM4RwU+2FVHMU4IhufbnTleru/b7PTF7QqD
cYEYbe+WoQ5RYpABwklsrQtp1qB+Co/B1rczo3v4l4iMA+xCz/WSOBk3R7Yr4wxCkJB0FDcah3e8
TAeOV9IxDvBSV/Mg1OPZsbAKY9ypblNExvOTc/jiZVW/n9zvKQUTOC0wULJVFKxkDRzD8g1tY8J8
DzyhOMr3nZK5Uj4MgFAGRYNMAfiyjk9fLfE+OFvEUTy2lEbNknmbxYA4bRUKOkoS9Ri9ZXG9+Wgn
d5bs21VdixLmeBr1gNPb67Nmv8UroSPJznFy3qJNB09/NOE7jLuC0hdFnLoqdme7DUSSmYgqwI+H
I5eb9+MtHuMcIlfI43oBpNw8G3vL6shjsv4VERMRLl2fUuf+Zk0fH1eSMV5iKN1BajIsIqh4yRnp
zeXj45w+oG9l8+qMT+jcbRsPpHvbxviMMB86NJQA8XLSBLujpuMc9GP8EpJ/djZeCcc4izTyvKCc
YTHDMeKdE0i3tB+V8RXGpCt4DM6pxVJm/2/IdAXIeIwc1UIYvwZA0dbe1tu9tazIsCt/UefrcPgH
K4muBDRRY/Q6eCMV9h7UuDqYCpQK4UwcOoM1J8rBz41GXlWxsXi5ryjfI2Bvt+0WjIlnMONKaaQw
h1Wvz0hfIbGztG39gDcT/OGckBOZ6FswJqjBfLU8LtIRDClOMmwKn/jGkpi7sh6fhHhwo8rdk40J
avJSKRqMQZwdywJ8XT2VVzlJR1L17eZC5aPa4Q5DOeczD5MxdE9J+jC4FLOjjjmqiZkqEmnFp1zn
wHCXkjFwP7nEUSdBNuOMm1EL/jiz7K1VYj45DipQeUv503/d7hxj3VIg6FJbQ6z1eStqJHkXNzC0
+7r48wy7xWDMOimai9cmNXxka1hn1Mo9iDWtKL2PMnH838IwxtwXXYpSbIjS0rVIQ+yRR2La75Wa
1hICDt7SjVp2TwuZEGC+CCpNKIFnzPbb4hgKZNgiH8b1UhzNY29B/YCOrkL+3qL4d/HMU7hxWe6I
wfJzZggxBi3H7oCl/AwlgAEjcvp1bgzFjP1H3ujqcbPvwTGuQkBhwZCNq7Y9Xd59q31IeE6dsy9s
O13jhaWEyc2IMw7ndXBUWkMTrOiUIbGw5mj2REB9o3PstUdQL/N4WADrtDUEsiXusqG4Yj21hJcy
n3h8u4ViHMPclytt4WLhBJ0EFakffODwskET+clbFMYf+HGqVOkCKKftuT699aZOhmwFkndtvDg+
mVQjrxEhO+F1vV0L++3aoPke78Z4+fm35+X3t15FcdolbeeXblT8i0Zq+3e4BDm76fDrMHgaw3iO
UIwW9dDjYG4p3gTbYDmn+pwmGjGowTE3ji+cMU6jRpFtWXkNcpRkbWQNWWz6X+ETzzVxjIylTh5A
Eo0xEaNaqmRrLGyQML7tj8S2A4ykICeO4x01745JK0yokRSuH4oi9unceaZKio2hEy+jgqkeGn/L
f/cYj9p7eIwLKeW0kP0Ua7g19n6+2uA1dU4N6UE3al4Cb+KB4MYe2AGZYi6XYjSuJA4V9w0hd0qs
/RLPOt7ystygNoh7WvLOMWUU/0rt57VbeTmqFREBnLf7LYm37ZJyQ1+eijDuxCvzhVsNQKlpi75m
gqRXFRMiPGNqG14/bC4gJ9Jgew3LvtejZgYtGfanxQEMc07NTQVNXPxut4sJNQo/rdy2LceA/mwM
yHh1hmtvQVh1X+V5i8c4jCGRvarVRy8Zg0o14fw6z9UrjJOIM78QmwZSxKdUI4vVJaPlYqlcSGrp
rzrvDONsDDtRLynLXleL7zVrDPGkW/JnLRPZKR3egzNPtdlCxWARYZLmDFDGFsGtZFjitrTyV5xk
vKQgO0EEV7sbTWAnz9d9ccFwJ0BpqBk4awWIaHWyxytXSZbeSnwqErOzc5jvF/c6xHMaLBF5nmjl
rM9wnoBNG5l42UQ9F8gljHg7N3W7bgjq+J9pTTMj2XKcMed8YQenyElYh/F4lEWVqQz0KNBoYagD
7zbE3UnGfUguQtK6AE4/Gppv4PoVWchZIsTiSDSRarvdSSYkQbNNH8+6bIaKndMWYwfqR3U3vCHZ
5uHpjZtwm3jiu4VjXAhYa3GbHS9gKIrYZh8LMgZza+4r9/jVdw4xlXEhqOONY1EFTEtP5/neMmSz
rU08Rg2m6WAa3X2HNZHpuJWKcSmFnPahNl6ZT6qE+H49oN/LbqnRSWZYOJQExHHmBm/QDc8fs0yZ
XqSAT0seF9NHN5tLqYgmqS/P4kXH0w4ZxNZot8U7AFtkGKZdULRhj+C4ppFIhINSUl5QNYYxP3fs
DwYT5jS6VPd+1Y7Oa929mEhxkC/eO8pfpG3+gDCxTb6Ii25wAXIeq0BLuowpio52qDhaJbbzD+8v
f+DGyPg61gjbmVj2iALW2/M23tLSoE9II3KWbnQG91aOiWg0LZlpQw6hTplI0L7G8xDjotz7fcYZ
NZW8CKUCvx+S03ZmSLsd7mAOt0Jr2mT/LBbjiPK06dwOfEhQgPJdt4b11sIfFJlWnzpNdvmFtBva
OzjNFhb9Cp45Jjx9Tv+BZxxTP49dpagBb+0tVECbtcHNLvM2inFKlyTXfEUdJTzjgEYh8v54RNGb
Z5sogkdZ6epLN744yjHtcDWwZIL+aQbmolHuKx0UQMNUVfMBVyJwPW/CXfQq/lb29TIxQ3TdPgUO
t35xYiUxAw5MIeOsEPCPMGJ2KgYBus0gHnu3HEzktr1XDzORAZ+JeOMbLvImXei9c9HR2pBiCNAO
MVLx9xq5xgAFbNfjXEIwkqqYP3ArNurEJFUQZPGYlYcgAudlYi7Sl/s6M3FTGktIMJhZ1NEzxs6m
mF/cXkzLXD524RHj7cmlVjgHyzezOWN7gBgJoNBzjWmdjBgLFR0Gcl7ICOtDco6WyNq/eQXdR3hj
9Hb7pbR+FKidOJsXjaDnjkBS2ao35WZnPjf2E0eZJgWeYwjqN7srxnffLmqYyhc1qTMUD/tIGcxy
Qy151FBT8YgKCiXMiACHBHhNGIwoBmWUV3mI7ip6HowAnWRz0oKSDcTl1mqFGvouMLSdy1npCdsE
45wCXi/QqYCZhTnBvYXsKXUhA1aZkbRxGrAT1NwIfXT4zHaC9QBTmtFnPPJ6MQdC1WHeTI6pn0dj
n781L+5GWK2+MLNNfTDuq+aU2d8gMYdCqLbekPlAKqz1nARH3QwlIzScNWgbaWHdR5u6DqBDBOTQ
2DYwjrD0smmUKwgQ4NlCEpJtnpiNTAYPiZEZqmQeG6qg06IcdsIWXVON/YwnLoOjmlOZfVSsiKA3
xhgOMIMwG9h7XVcoroCQeSXvPjqnApWLgwB9Ltrxkl6shBrDvnXuCz5RAALuXrQIgocDHW8/esMC
VayGXoyV46xYBrpTtxoVN2FJg8fM1jUMtqL1nGC4OQd2IljCWo/s9XN0DYLl+9YQxTaMhbkr6Uck
xs1mLS/zJQizXg48X/5dZ8QoLNgfICMGJYEElx0kGwuBlnT5DEBG31MjfxfH+oLiFJG9tvRQVCmQ
+L3B/822kk9fggveiWYrkaCcdDEn0gPvDJ2KtG8+iHEPgaQnVQRi+CPmle22kXVZlfTNcwQy30Wg
c9gFZuqTA68ycfzVe8vArLfb+q7qiViG6EL0x3ADQ3riqNJEjH0lGJqbb7dUqpVOjEDzdOwbA6M1
L9G6W4NIROVFcxNh1g0OE2cvajC4Sx5w1sGyNnudNq2l7xRSHqkZJQad5WQVpBzvOq7PX68fOC9v
hQsqJfZqkBQdgTmY4DNuRCN13zFf1KXqkWMc9zdLYyuWML1DVfJMG3VWXqHp2WhLElgxVTWyW82o
qZ1Tg5um5YEy/tZvIyEYYiyrUSwFs6O7hPKmPEwYow7q9nH81DgDBdxOt6uIeVtClLaufpwZM5LY
CcjcDZBQUu9Z2FfL5kW1y+cAN0+MtFC3YDrWEisMqYcHuuXwmL2B0qoiYXT0VNv9fX/Nf0oPekVR
RKgCN6GJbI5arDovTn3fPQ65oZWbah4vU0UnUoMy4Siy5rye3J/6BDz0ZYO+FRQ1ICO7XYkuEeUq
zUP3iHlqx6MPJnNy5h3W2rhlt0p7C8LcCDSUfOpZAZDTef/bstYLukauy5IMqSGxk9pby1hv0Yaw
X6Kn1XP8/cPramX6u/fdbjdbxQ+4jR8CVOetVheLrlZP9J2XvPkuZ7z3ieO+XAX33mXwNFfFJxqo
sP/40JE9b4wU5czbnBzt3QpFU8NqJdHBdFAq4FEuteyocj8+QMWE8XE0BGJtxjGCr1mVi8J18Ro4
WE1DVGdw2tesJ5GT7oVXXg3L5Jb8gWMvMzHo1cKh0N2jsshooJ3VnHNtmAg/selXCIx79PJZlbYN
EAorWV5K8pYT0cxXOdWpv/NeM9KdCio7983nuziaXUbMgsCIO1CoiVjM23285NmiS9JEGbtiU5IT
he4vxHokNuqONlCnZ1TM8JRnopsGMQRiURTBo7YTCaxbUK+M3KC8tMoRlwrJQEEpynNyw93v3luS
mrU5Ryz39H5f0u8nW0bSG1DGcrUEA66VCqCFAaspCdqSLr9dY2ltz+tP3fj8TB2jbZw8hdmsEkoP
WkzAnnT4+8fgrfCMcS8EqRGqHN+hIBFkpavIuBy8g/uwJP05MbUX5UPgnEsTPvJGcsZWZYwj6oO8
Vo7JhbxlM6ItC8/iRcET9ngDwtijF8jg3VMBYuj7N+334xCRzsYj2uH+Nv4MVm5Wj6218stk3hVy
oxwXtr9/fJithM/7ADzlZLtN+ks2d0UdCMNefKuQCJoZ6ChY2kQxNt2qPUeEPvMm0k10UEAsDdOS
ZQxdwHSz0f1cudOwj1MBRO1YPbSKo4fBM4/l9kgwG5R060d7Tm2q0idx3RPMZP868AYkTJR53+Iz
FikonezHajcaR4wCxPEVx8rpEcHLdhnSh5exx3r3/OSvfBNZc86eTiRHb9EZ00SEllyCENI358u7
toJldg4KLuHUzYeXTbrcgagBJKacjR5/9YdDuFpzxhBx18eWjGs+NqAa1l51jktNQB/c49w0UVSy
+uo/xhX3DIP7ijVpLVfYjEnOwAyNdAawUY7h4SnwFD0tyXAwzfjhXdkESEFT/Z/UQ9yuM2OjmLHV
zIc5drk0rcQ4wvnZCkowX+c8fZ64EwMJKTgFkRKy9myLrYYZoom3kLCjMJ8Pab20I7IBEYGJ94iL
0RNe9dEEz8ctIJPfSMGUUkkDANfGFoMpl9Chx4XxqBk2SkzlMWalSEBwX3smXeuVnIzdYpR1g+J+
wKK+ZJtZmBse7eTN5/y4PkRvY9MT70FkKvC6WVnGUudDnM71Dog1XRtW6OR243QvKdUff6N6yK7w
0vT+/FxsQ6yyvjyo+/lyYUamsuM4/KnI4eZDGKOVK1+V/BgfEqLiZWs1y84laAyxL5vNZrbKyCo1
UFkk/j/eYadCpRtoxnLzQIslNQR0bp5Qz4a+itQuegS8onPg9l9NRPw3YIypKu6s6ZpSHOUMHprk
WKdUnZNCNENtr4Wc6+pE9uxWjxkTlYWZAJquEW2gTQI/KD69rkqUOR7GV1HjvgvkLeSCufqrmOni
uRhyOT4TWRLY/vHCho6esZ8HjCEcNz9R434j20K6PeQWxaIYZgWc3mKbr8DyQoiNbiI0s6HtGOMg
LsZ8yZHv54PALSIT3YL5OryEFRBVPCC9WXa4dDgIk/HIHwewYPxOOVTxImqBkBmW6nhE2pnmboXr
DiIfXrJz+py8AmO8zWWmFjM1wXY1BqY/Yei6cfyODx4Whi3YkRNbAgZqZBwtmQ5OrmAZl+PrcSBL
IWBjst5u0UyCeMhaLgxCfpFNa+Cqt3I869PhNePwXMyCcTERps5EfQrg03mNkMSyJHiY9Fkwif1r
Y+JWuXoSjATMggHl6eq4bz+CgyuZGRcTVFHZKi2gU+I/YOgMQccCDpMNyiTNd5M+IdV34A3y5Zoj
42rifhEglw1QcWypwt4eY/q4tF3L3smoquKoLk9ExtUEfhjpSg1Xs15rLeiWn5zxJfqftEfcGCE7
orpSi0XoL2Tl6L/6T/KnhjdU4bUl6wNPUb/LH+9sGjtuptMlQRMxIeV48sF9G+7QW72tT8VGMj6W
Oe0q8viI83Gzk9GKv9MIwvmNObdfXYzmHpk/wo9/t8Js2izwWmmoR3uVTYlgO0lI7Q26dn1TebwP
NVGadLvIjB+qErDLdjUWGRYqEPHdWnaEkAuFuj53Nno0D188E+E4V53xRg3qvSIxUXFnyaxojyFG
4hL1DA4VDN1o10/g3fEM/VXYgCvxvrDflZL39plxSEHgqUVUQdiwIMYcBMeVYDxaSE7Wdu6CqJWg
bnl8D0KVLOxobayfnCf6+vqC0GSgrzuUGN3/oIly8dvVZxyVr+SFn4k4BbRtbn4IuLksJbsxKbIn
Nfm8D8aLANmXkYWYlX5fYt3DL8w5NJFws8CFtbzYUkzkX69ju+J8g2SG4dB35IPhKO9/wLi691af
8VKaH9ZJHyg4VD9+YV7q/R+fqCy6XUrGK5WzdNZ6LfY2gNkS8LOZu3fzPgbnsgDC1dtApBuqC+YF
wPOp3trCzMuBRA8+RVuJgGdDgbS1jUtY9RgQM9cdkSTPHNMZV+jHCmIWoYahqDJmfjOBkOjW3iXQ
dRhrslE/lF9gjeIgTIYlVwjyrYRFP6tQEwCE0D/ImPtQG71AVYGc7q/k9Il1hcO4HaFx5/5sgC6K
FO+Ppv3w8iLRsfgSsSrvwj6tGldgjMOJqzSVx+vWsdJJke0XX038LA0IkhOzPPZrTMQEucV9AUfD
vbdTjKfRF32TlBLW8fJ1LqNTKqzqBWerpu/KV2IxzqPwg9KV4gVecsl5pMEa+Ssen59HkiTOdvH0
jglqxK7ytLLHAq4viTGsFWNYGAY3SuXpHuMfEjkMIl+aj+HiGb1GnUiij84EPcbF+GodHWRGJ249
4jTmHBkVTLxRFixrhRjoOIoUX0XPlhHt4QhxEH21a1xinE/ug/9oPD+V4r9gbONWoTZC2oag00aH
+NaIFsgMLggFdwUXafKIBbPxf8Rie7jyRS/JmLmg4naBRiSdpGcuj+P0jfMKg3EVfYEhxKrsfqcw
3jAvGcUTtkxWICeKbI7+TRQtwLlfYTHuIh0qadG7wNKdrTFDXZYlLzszft3VvFbx2bTl/lk6xlmg
JCTJRVmAB8QmjU9Tb/ttbWZLo6TW8fHx0dZpZm7szWu92YHFYvX1BYZAbp/JRMn/rcSMA+l01/fc
AoqpW8nYRe4urXopr3lFhBNco7c4jBMJL0pdB64HA1g3Ro6DDDlksHQka+SD8Ha0ok8JPRwMHtHW
dORztaOMS5HaJnJnPeQ7nbfnuVVvh8PueVQfyr0dTXmvscxHw5xvRZbZnrymbvKZ20ZgsV/hOTQl
Wo/0iHC6LJUzAi0Em59r4773H3WENXQZE4PH8QyzOcYG3p6inphnRRHP1KOipUTGiKaOV8YzRjMs
Aib0okoQ728Yksmoh4oZi+lcHGUimUQKQt+l37wzbDLcuQZhdKOp/UhYNKmK/nRivJXv4U6k53X8
tT1fUCeFVI/Rb/4f9LdTbvIallENRUk1NxtG2G1l+Jex8b9E17N7rEhp2CCDMiu6glJ+3t+0ySzJ
NS5z/ihpPQhtH49Ocw55v8mSwCm5MZ/Ba8cLSqaU8hqMCVfFdFFVRZypx6Gmi3wXu6vh3Y9s3eAx
Ukxa2h+kH0FrVaqNK8vjcp5RCz17CTer5hnsgzyJJtN010BMdNrEoerXI1CIlyAwCFvIp4Pd135A
F4NsqXwuo/EH/9oIUMd3a2aBsqiUetywkICJEFXe9OuTz0LBXUDm8Cn0rIlKXFgBUxjnhT3Hc/cc
ZVzZ2n/EkFPD4K3kd9PnPcGYM2gIvBpzxICIXP15qyJVfRYcEVPedEP7RQ3nNHLV9iv8Zx/Qafv8
vDIH+pJEKMqmoLfhfc/kUX+9s4y3mc3yruln+B68OlmxmdrdY2M6s5Z7LZjaUQUN5ur4AqT/GGZR
gA+u7uIWQEJCtvpZBp2s5eF94Iln7FOB3zUSs6lKIyz0oAbS8ITwWYjonOhWA0+DMlC40zGRTaBM
HBczZfXXqMzG6nIfzztMNjgGOulDI7bFCqmz4QHvPSMblozs7yfvvWX8TVaZFA0ln6gqB687W+nU
1OgfLXpVPZ7PEuiWMB0rJxLxLVU3MicvDJdgoDJdHWjtxC74QnmjNiTeBzBm2iguwkRZUY+ox3Tf
48ySj40j+tSL3xWRor42RSdBn9uzi31/uScPsGvRmU0OMBBW6CKInpQYc4YXWvFVp5tNjdQzQg0y
t1+oiLpI/zDwptFOXnCvoZmdRkLW0yIf0Nkv2eyKoyIvNZS61y7q4FpDfl286joV3XWIavFolT79
o5dUTFgda5xQCiuxpf6inkDwwZ8jEQ1Sr/32lD56Bz8iz8/ti493zU/OWk8Z1DUeI3Aco5+jngNv
HWSIz32JakZDXDQCZi8oZ0b+u7c24GXWNyqYS1PTt3u0fjmzf9DZpqPkUMb0Ew0TKxGF3Z4KGLAR
juR982OEviVRIf780FrqqhrfVnqn/TgclIGgcIdnZxO2fYPLhA9xMfdddLfNcR0HLzVIM845WlqP
HwNs7VFZKsdfCZh/V8Pbqto6wvJrzu0V430BE1PklQx6Pxlf4DnqC9qQP9DTejidldV5Xa4+Pat3
OJs+peVjZ8BcRTUW0lJse0WfgVcjRpnYsQ0fLkf5fzj7riXXjSTKL0IEvHmtgiHo2STbvSC6723C
e4+v34OejREJconVSBqFNIpgoqqystKcPKmjoNOvYnNM4xzKlWdJH8+17JerY2LMbgROlthj7pUb
NQy0DNhuLqYe3XW6v2AbgznH9tfy6GyPS4N4r7/1JYAGABmoQFgdoodg5lPGR2/yKSKPdISGId1o
jpgyN5SponZaWzIn1TXDDnN9lJP6XTBW4e8l9Clx2bIVPtJBIVJ7iVMzrA9Bq/taR3w2Ixn/lWcb
KShIABMYgQl0EQZrTAuLk12j0qazmaimvHoqmK03YHQZiX7iObzoo7D6egm/dZEr9FCfpX2VyQVz
4o7lRahsXvNA+VtrGwcTcA6MnTu0qU/P9+2Rm3gjdOIm9oPMYWJMzpwYVi/gO5nBX4YzpBUGvGL+
A1F3lNuwpzMLLMthDo35KKy+ET55iyIvVrxIw4qTGmDjYxixuruXhZc+09Mcw22ZFz6ZSXs/aADA
FflHUaaUEbmg5mKnZsxJ4mlemo5KOZ5o9U+z+gZlsPCTF3b9xyF/FIkMImxiHnBzfseMrooT4zxE
DDrfeOy5gHFuPP152Y2lyczoGANtpJhHsZg55HEfby4HbgX6kjDakcd03TtqM7VWWcyA7ZyTq1Jz
k26zo2gEpqKQCPXCrUEbA4geGu9mLuWvxj6TO1GuIlMDyeMht+Ts6q1YuSO05KWkwgKJFP20YVFQ
i0xilaZ1SnTTcq0A7nPg2cfI0GSANxMrosL++W7cJ6B/dwPdNtgIkDNNzaTEpp0sO7xzyl81n6hl
SJpvFJ++81gvtCPD1kTOZnyfe02fyJxYSrWpnMQTBQCtlT/CSjtIdHmeo7y6LyndCrnLaKbgDkXn
nXNCkixe4NFTyPsq0xvPkPehhWYbda84htQTFrRAJl5gFPkuoJHgh3+t4eOXAFrPy5wkcPiX21df
y/sm4hMZyxUcFPx337uRUBrjUxMHHTZLb26e8332fSJwsr9sLhVe3EjOqSsWVQWwdfO33iibwSi2
2/gEk236yA7yixkNv0dc3sqdztpImixxsOPOaRVeVu/hNiWx4WFU2adjvoX+CJYDymCMXrT94Rgd
jocZXX54s//ZaGVyw1QMyeaEUnVOqUTYklQsqQzmEO/h1cBgPxd23z8yLhb9qiKH4Q+cMgVy1G6t
VazoMaeVaDmHYJ+sHaMngQFMExWXoAkHzhRDMVxrQD/QR9yM9Xn0ch0vz7/j3s+ZfMfEp+TQUZem
HOOATsAKc5IqBr+moe7rvnkJjConl5VsPJd530g7kTnRaNVjOI5XXeakRykYZbu1Gf05mX5ITvaG
tJ+iQL5kc8Gvlv3bYbGIDOXrq9e/zvBy5zzbUZWnRhVDlQEvFrgxnpi8Hpqbu6XTw9NB78iriyTg
cGp23nu8FWm4VK1203JkGRklQklxoS2rz2BZ0GXOEX2uq+2hVbv+lEkmohe6gnFqfEoZLaTqrWOp
JKzao8uRAHNq14z9/BDuY1cMGQc1J2KXce1odLg1K5naVhg/hFsOP6Xewo4aHQZdoCbloUA0403f
RVCjLLyWCmahQujUoYxZJU41GUomVbQHP12yYlT0Qm21GQ/sPtH5KwgdkhhtJ+BUJ4uq/KAuciWA
Q0L0+KX+bEKkV+WddPni9chozguk/JVZMoH7LNKt2ClosAmVFCnPkEF+VQ+xl2JA1rkpm3Da50Ys
PTIcmH+IsVAC/sbDAbk9t7BrtTRIIasZsR2HZmEKi/Ycfp5Ge0EA5sHoL+MovqU71KsAq/nGtWlX
NZ3DFz96+m8+ZJKCSNVcqdMEH5LLRNwG2lJ2DJ526qFW/lQ0rknWzsw1uM8ejvt8tfbJdQ2znu2G
ECJfV5tOz/6a5ufnZrVaLTKw2ZW7BLdYprv+51TmpD4b8YkbswL5B57nZD5JO0qbGA9E4eBWkDBc
k0On0u1JcFwaogAjMafINeoM/FUr1t1lFfE0s9YsNaJyt/U/tI62jVVq5sz9vQuJx73AE4J0KUAT
6D+eSM800avrFkZUIc4mQY+ST91Ab00enL5/03EmyBzF+cMFQ6yMLmQML/01KVdBVRIwYZjWCnNK
uV2DrWXTZM4HuCvv4ucx3BNrUpHfkOTpnmaO2/V17Z15dQuQAY0DWwgPGfMuiyC/TUyGxoYMOgDH
fU2ED3UlDBQb3GdLiV9JgTFozoy3+fC+oZ9cEcbhsxomOd/uM69xReoD03EemINX2V1+ENtz172V
yO5lVE0pn7/yfUWE8r3h9WBQjGYgw2vQfikKbdCjrLipLgwYcP/DtNTXfDqkZitvFEFvgDH0qzl/
caxdTdUSmygJANkr/N1gZlfJHDHyG/csmIqDWQjRu6jAYawSMtRETKkqGElh5S7tEaLF+8idcSl+
HdLpB4BQQZJFiQdBxBRzqFRtXEa55J3jBDW8vQoGfh1+XGK3X5Wot18DmKf18nXINlz+UWUgypDB
LK98pykFdCXIA10yY7AUmGpFa2HMbYpGynwNL/k51ijnElZ+ETXiG01vsJIRKyYrUM5y1ppKNbML
bfktG+iw9e3aIehA5zQ9XXqy6aBD/a+DRMSp2jgUI4eCmAgMqX3d+2ox+8v5+/yKPjRXmqCJKiBN
o1ZPfCuvrB2JdWTvzATU2+UkeOepuvRopJtghKe4QLoBPGJC9jtRjxahbmQvy9D8Ur4Wii3plakt
Wnc2vfPgkVRQKwOLyRizgctkYrhj3hMVtxdxx4YNlxF/oNm+VlgiFe4izzfNxo8pE5H0qKZ6wiwk
51h0pHmpZFqLc7fr3qTgW2DGNLjByOJP3eAeVa5k6AP/XKEzObN7To++cML5jxSYfdiRLDwVLuU5
nZGWox/UkjJoSI+SgusbfGQytibRJDS45q1l5rzDe2OEBDP+wF2C34Jq9O3Vj7MgD9M29s+ezbx7
Zursy2DBXkqE3lsnJxmaqlMSMn+Gnzj8DNiNFqBZgF3w/7oPVsN3YPA1SERUjCUTJv5y2nVyUbWF
f476vXbE9ZHW8Rllhro/MLUPFh+z+JGRgR90VrXyo9LMvLsPIjMQzaDCwo3PHCajTTbCZ+Kh4Dwm
OOcAGDS0HGiq0PSndN5Sg+lXbQ5GkXVDinoLd5UpXrrUzF2jVUn67e5CaeMwcPvMMtgFL1VBpZkk
xGiBb+3N7deNOnb1LBWdVw7C+HUV2nU9Gvh4mGCCh42WvjgsaSr9+b1+ECAreBFQgRAwSXlkdrkV
mBdD3VeDF58Dfp1hHsYX6xh1oOfsKt04jgkT45/YYsEJxDtjNPqQE3cOwXCf4MQYdFZAG47EogLG
Td1AJykCthHC5FxbCabd7J0PQLxgXfX2rbajM+vOPCsPLuqNvIkKxHJWdU4AeQl70fDcATn5fFfv
/ZlxQSJ8d3hSsjRtG+nihFNcLUnOYK90MRD40n7/f3SnjV7RRFdupEx0hXPQVSm7RXJuVLs+dCvB
rFbaEslqt1ikurhi6pm7M+rCVKCgqQqGIADRwk+TCsB7VIwgeOnZKS6VZ3bVa5POjA1/EDqCS/RK
xrjoqwuQ+uNs3BwyMvu94gkbrOQTY7GrokdV6t+fkojgCuYa49eVKcLd0WKXr5oqPcOXqHsD2a4E
vOOlwb0ys52Ej87qWtbkmmVNHkTSUKZn5U9bwO4QduV56zB4Zaqd/F7WtGzMKDWeL/BBnhWOJ/xb
TLOHb4eG/NvNDOpcSDRfyc5eQ5sBDoTyHiZ2w5gYO+wJ66bU49Bg98IljwaCfHYVntx6wRxcbc1I
nz4XEJ4jubtQAcdqiRTofEyjZKEo7xXzWpf2UBpqaTc+si3LHp4JWvR6+IkBTeujM5crvdc+5Cjx
eI3XCu70NB7OEqHx/LbNz56vS9JnmmzEeiYQube+EIEcAjIIMo+Ie3RHr5QvSkqHcbQhP4Ptm3Td
sQDMwH9hW2nR28lBfnl+PPclB00FwZsgg10KfgMyF7figIYTepYt8zOSoU1NFI42tldYXr2V7VIv
XrgXCY3ZWhjC3/wr5xYzd9lGQ3d7ofEBuM0asnfwV6a0F0EQtzHnd1hvB7AdKNFcpP+BHG5Js3FK
qu3rRSbOvDj3nF7jqq+ETlKTSteyQG9C6KY78edv8zs4RoMerTgwziwrNHaYBlUskJwcJZsGzeL5
pj86Ym2MJnDvMXdseumzsnEErq3yszTomUPaTrXCDqhiTdOTL7+iUsnS5xJ/mZjvdlnmsWgQgHDg
Dbw95kgTKieve8xo0oXOTFFXTBKOcLyhXvLXGlRFOdGMhKEOq0eJwflmnZJWpMMLcDbEX/UyTVB5
+8oD5HD5XodnFqHVqMDQII8WER1cWu67nySjHSAjtZ2B/dan9bDpvEURL+RvvqQNs8gzI0NsMsuc
dT97AIHkSDqHhSkgaZsqEdfxvjo0UnH2BMJWEY2KtyCmbm4WYU+F9tNPLdZ51Twz/Oill07UxfYo
/KDIJEkg7aeJBgY3U1ANLV4EKO+UAFwXdgMYFa+zCEVRClMWWqd7yqrm9FQz8X9KyGc/PyT1/sm+
XcVEK7k8ymRWkoszWtp9TVcAOFI2Ali5hnV5Gb6BlkAJyLGSH8wCdz8G1Q4Ck1Msp6eKuigDGg5L
nrV6vZf1oFq0iaUN+4hdi4yRZmbhUO9FEnbpXvn0X4TM8IU3t8VESRSWe8PdiX8qx1DSNWYkOm8d
syosQV7K2kFBUPeTB1YR64z/GmpWGe5CzhyYhROavESLbYqYO9v2QWaETU5FjwwWGiU8/Iq3ZCQS
yFSA+HWZG2xhcg3t2733XXt6rvFI5eCvfQvsqyfNbOd9b+dEKcb38MqS+lUpyIUqFmd+Gdgb5n1X
W3FOIuTSLFYHeadHZLi2ZPjJMLIX0auRWIXlm3Plf2k8tsnd42Q0DcC7BBEK9xsNXH1H3jAeiMnU
4izs2ovyJ93m28r2TA4kEO4pXpsJZs3sejqY4dYlykaygi0mqCI9f47IGwXbJUYSsZhBhl5Dlr5i
lu95IVm86e+CmejxQQpSvfnSSWDUF6kQloxSnFmlpEl5Gdu15WPyIlk41dD05uQ9UvjrnZnkgvKs
E4TCxc5wu8IsUa8ZJ9YOoAVRdc90bMfktuIuwuziesYCPyjT3Kx0Wo4UElaOYTOgG4fw1V010svw
IW5alZYlkeuPobfhd6R6EC5TCarBH59fdf7Bq3e908Lkqreh7ED9sdPagqe+SzsknYEGendxE4hv
oianC3a6Sqj04dBymRrpSrBHcMrz7/h/6KYMMlk0g4GYb3ICEiqhbRyP37HKv+RDSbtVoheDycuI
Ple4Luw47zGys4TUF/Yt23e5niPRsq3+sgHV/iiLOI6JtMyttDGCkDiEKYmWUwbMRrU5ak24a08M
Z7XD2qGVHuvN1uVJ/R0cGhiRZag7ysyaHrjvOFtFAKYAaApe+S1FX903ru0jLVb88ty3utfBebzI
qUbVJFrU/JplcxrkzLZQ/nXUDKnwoZBTUDUkXyYnqrJNLPmSA10WDSci9WvXeUT59FZuc5TnGF0f
VJtGaQrS1CqCZuXX9l2tMRd5QHKYoDx7yO6UP17Fm3K1KdI3AIPEbDEEf6TGJ5Vg+ZhYUNMk4mc8
iodX9+oDJrm4wKu9lk3D8iyGdgSQKNxuuwpttVx1M1biQdrvdq0TqyQPSeEJKtbKLjfMLjgNJvu1
A3WQTONFNbayIeNXjW379K0GlU9sI1YjEU1oZXxlJDcvkb3A5AQ8VdQ156KqBxHBzUFMLhA6BoU+
FsePC20uW8SBSOTu5fktvSeMwkumIL2IgAC9KXe3VE5kpD0r91ejg/Ijl06RtJB2cQj+VeUs96u8
tpjMVMAkxAAxsckr5GmNqvvowIvYW6y/e/5BDzI24wcpiOnwOajYjJm+a/VT3ahvZJy+gie89rad
2cLvg9dUYQYosx4wwkdiqaoBxEMYZx9R6W+0TOYAnI90EKElWBnBuglPehJaAq0sZ7lUQQfB2V/n
puO9DukfpwTAwOlm4pRHstBHqyjKOC5YnOYu8ywM21b2qjPw2NUfODIMMtxIFqL+gMz3zPbyDzwG
dUSmAqSiwKmdxICeUjZdOuTVWWhXKveuXhhwDisKyH9I6FqCVFLVNfIyXPLhTHrlUTzIXYue3GtO
zuLMT7LqXPzhvkNBoEKvixJNKxXkUT4tSS3q6VGWrG5bij5NgDJIi5U6F2g/KAEDEXa1BZNLnyZt
iqHGZXXGZGH7FBwlmLkPxTqqSBbvFJ2fuWIPDeq1vMk9bsTMzVgO8hx2iWGDIb/JMWM2C1BxOVSt
rdaUCwnLUaVZKCetmbGmDz0vjRNG3P3vAzI5cU0YnJSp6upcxyioZKtMNMScOt0mqySj0AJacmgD
yIkjn2Z0bfzlqXd6LXly4H1Sy1yJFqNzULakTuAUKzGNB8NlUQn8CUt9qL6S/E/cH8t6xWu227/F
Fe0+nn/GPQPMWAqEhyzAprCs8OswXVmUkPM6KVKwAT2c4D1Y0EWdT2i+6QOinbPPi7o9SKjh+CZH
z5Idr1QjMGpSLiSbn7sC44rvdgRlNhGZ4JG1crydV5/ihX4t5ClMehN+9psmN5BmVMfMSN9imObw
xaSrULQVj/rv3E5t9TRbPN+MX+/v7gvAOooEgYrXXZmcCT+OXefLuDxz76kh7VskBCs+IiJrsP4K
cQogTqUFvHDZmf0K3CKWE6EkH/xUiLaWRYE6mP+Ogbsbz6VSRxXfAnywaQ/Pv/KRRURO778fObmh
mZPzWiBhm4qU9Dn18brGqzxDmdal8BqfC7tvrRr1AwV6NKewUNdp3lfiYsw3LQs8gRQEWTKxB/QL
INDU+/fw1NuegdTfTL3q4c24EjnRg1pJQrBXleW5CpFNRODqOdsk0ANlJhh4UEC8XdsYLFwpXFEH
KWaP/65NA9VItq7RFifoyNob6IuwwVy6FkB0FhkJKKWf7+vDQxwRvb8t7SCGvBUdJVGjZHVTntUl
t2vdiBYDpAT1LlJmHtDxMb7T6StJE/+YG9pMizxIqhIQybcJI5lumb89X86DMs64lf+sZ3JmrhBw
jQgytTNSamfmW74E+SIBhkNYywlhU9vblM5MMvGBBwiuepHjZE6TeMzluN3CuvVdUWkk0FNXnhHA
NobZhyTM6MhvQDrZvhspE5NQO53qgySrPLfLnopG/ZOPXNiZXi9yo9KjvbsSvjsk5TjKmg318XeB
tnZjsHaHPthuGx7nEPIPVAdaA0LfsVqmogfvdt1aISFzGzDlOWrffAWjtptDg7ZU3xQQQ7dN979s
85W4if60vhflA+OU5zz5qVMMV1G/s9CfuQ4Pz1JEQ9B4nDLmrNyuCR54MFQYzXuuNRo6l1hAN0U4
Bwh+JIRTVbwsLIcEvzQ5yozraqYPgvrsOoYrYmJuBbLzubayhwoD2A/auVB+4dXpG8IUssjAU6zP
hR7Znc7p4o8HDtIBbakF2iQN1fZpbKu70EbI6L2AZRz0hlTYAVphiAteL8jl+d18gPwBxB95fhap
BlR5p3kwrXVULU/T+swlJLfyM/fN1rpraLQ0K+S4FIqkNBqORRY0Hrq0XqHxSjFFumrQGNaRfBXN
PfSPNPj6gyanrYSDVidiUp8V7sWXaRqtmHbph76uBsQVXQI4GtIZZqwSXmiXwztvyRi28Sr3M6bx
0QOAAUaaNuKWgUCbBjId1xVq0xT1eRWj0A7uMLvZDQvlpd/16IZGcj0yYtKs9WzJbYqZZ/yBXb6R
PWrr1ePjCLnahCxOpUNRfeA2VZfOvN2jPk9NF0YmjUA3TC9RlIlN7gexzOKhrs9CDKBZt6mylVMv
onIvOuaMio1G4FqUNuJw0MOIGgdQfPiH28X4Dacqtei2Z7fVq3fAmQDJsgCsSED+uEEjZ792wUaj
0lZfoLD4XPhd3gn1BxF9G0AmjeOMlClqdehScciivDmlgf0+4IpV384OZN/tOp15DaaK+ytJRpUQ
Q1mQA5pO+Wyi2kmjgK9PdUT4Nl5mLbvxAkwS86pD0NtAzs5s7FRJ/iMQZIUjbAbNexOTJfssH1SF
Wp8YHvlg9A02Yjlj3x+KGHHjKL0DkzMF5WCUeJSEmt+cohiVXt5D88u/NO6/i0DzIeBHkoZC+CTE
kzWPSWK/aE7cIJuMts+FkLhuPrOOu7LDKAYQEhzN2OfIasKtDtZyzTXDKKbQZatYq5a6VJftq7p0
F5ye6IyhGD5m2uQ2RzUrtbNtbXsLnrSwdzMKOX1oxi8BWk5kRZTFwPo9WTA3qOUAZ6k5odDiLxBR
qaAjIDGDcUkrj12waz616+90VaL68e9FqxryMhhigcQMvmOyCWwUqIUWdicZlQTf6DcppsMH2/ol
FI9SeRJru+E3Mr+XEiPYgmlvRv7U5GDlKrBVSI8KeMQxu2giXsu8PEjz7uT7Hs0Z4B7VM6pRpWiX
ykzkKozneWtzRlkCGjuA4wA+dHLeaisyrevWkKWwBE+rFhzEZiOiWMegpxn2HNUvpYn1ABGcrFix
6NGm+uuUhiwUpC/evHIZZq9tuYrQ6y6sQs5KE8MJSFZRmVsChnvkqqWcGlwItGMuzr099ybz9vMn
JyUVTssUCraqUmwePbAcQcXPfQm1SxQSTSCRRqPP/0U7OIBqRYApoKATxfQ90Qk9r+lOoapX5aI0
hHqVrZolLxrZW8ode/AkaXYTbqWPGujA/0U6pswguIYnok0dV/T6Vwo7VN2pLl7ErqYF+o97h+A6
EwewR4EjfLZI1AJ5GJsJDC6lafvKqd3Md4wbe6s3Gnqh8STCSsDbFCc6KgMxg8CyY09sFjI048UY
vmafzBiBMfq4kQIEB4DWYPxn0SeCKuTtTchTnuk7tGSfIjUkQrTpe7Nl91xgPN/Uu15d3DbIQQ3+
Vw6s+K0cqJET+vjPp26nHdOClMvOLinKwSdnrTKkcEmzjNfrj9buV97S52Zs+92L+CtewcMLINWY
Mr0V3ygNJuulEC+t3W7jt0bmfzQcyoncCMgdZlZ7Vz78Xa0ILxb2VRKB4LwV19dyh2gE4rjslHML
JV+UiRELmMMUEL9UaDVkCw9DlMs42wR1/eXn5RfmX9Ggt/I5M//whIGblGUoEgL5yc4LQ5ik3Pgt
XQHy4i6yhmBTMPtQmF31uIlTXQI8UpB59NnBvE82eZByEYVTnztJpSH2h+QkJlRlXuIXfqzve4hh
il53613HcAQgJj0M4xmX/dExoxEJ2BkeuQrQCdzuu6w6mdJmEXeK2sugWVV04GuIZME+H52knJ1x
e+6ykuM5Y19VNIVgzoB894ylfRJ2jsKCaBB8KOR1hQk2n7udfbIbUFOv32odYG9y9NBEuTi8Pr9S
j871WvZkt2Oh5DXXG29ut63L12KVA/RfDdZzKXf4vN8lqhJgbXDuxhrT7ZbWQey3lZJwpw3WBnZI
0UKcg/F2xEypBbJ/ywrBEG2fOBIaAwGb3Vkw8NfX2HXfk8sshdBd4PqfD4IPBVYfHPUUHdUoThDl
ssOe9AaUyik9fW4+3983IR1obbZWrkfbwlotjsft9gC2rbfn+3FXeBjFw4ZhKqmmYvThXddsCzBy
F5bcSSmN8hyDriGSCyog/x4kOcYdCoSHB3loho9YSZbafkb8ozumAJGHRxFkbXccXHHfuHAtC+4k
IKUZAd5dLAovAl7poDWfXRujUfnc8ZJRSRhWGOpCe8rjcRLa888Ybcb0po/csTysmyACGHCrFAra
kkJP7LgTL5tpZOQtqtpf2Ssfmk179uHMPBf3W5KfygMUH0YMLZSo5k1sWFFLapmFHHeS023IYQqq
NXQaXuMt5sNXLToABmkhRHrnmJqjl9k5eBUx8U4OrU4+CTGR3bUs0Q7Dh4LBYBuK+XBx8Q1sV2Sn
3WYoE9LHRjY3+O+uZjSqCpxLHBYsEuJ3/naX+q4Cs0eBqwNfwXsfVj6KYuKCA8PW8QImxOd79EAx
FFQCgUsep//eEagA9xZGDGbSnoR3INPBQf3z/PcfHPnN70+OYJDdPBH8Chzqf5H+kNCrazcrVbIW
z8XceeZjDfWfZUz9EQ2llaDpsYxPxCB6r9cz93dmm6bAmljp3Txn8Puc7ujahvt4/vl3hTqc+c33
T868kvqGlRv8/sgPqeB/7VZcNjbxfJrOyHrwANyImgQWmtBmSqZBlLP59g1pExyer2Vuq0YH9Srz
k/mOJPTj7/MXz0StfrbPZk7A+N+vBPh9WNfSqFIhQT8aGdYq2o30eo2++8vIOzDPCjejxL+UrVcS
B8dLWmDXRIwfKjHlTSM7jiACAzjkD7B0Rm9228VlDkT1wCm5OadR5a+EokVRKOIYy8TwCpkyXwv1
5e/zk3r0KMHGIL2E9CAipmmMGTJyGXbj8KwNu0mOHE2XDan3AYbIrdqZqteDC3ojaqIVge93ipj0
GOX2Ea4UQ/QJv5ojWp2TMVEMrUG2whMgg81pSYm3rec2bHygJg+KiugKAQE6XxCTT+6OFylsxUTc
qHpA1FGABixQ1PZkTs5d9Dy2kF3JmewWJkHwIoNn9OSibC1+2a4tWOEeENrtHMvD+EvPVjTZMybM
nCLxsSKw8TszoejD87haxcQHRIAkpWGA345LAmxsu57NB83t0+SOiKlUZOU4T+mEua4vgI6LpoC+
guRl7jI+sAA3BzJe1qvLKAPWXgweBK3cF/M7pILR6jPO0YP7fiNi/IQrEa6EboWAAbe/vNy4K0dv
jNZmZ57JB7b/WsYUYBWAHVUOQIV48l9qK3rV9LmxnA8FwMUG1RB8bGXq5iqByzsAVsGdIJzuAvj8
3GLN/fwkQMbMoiwVY/x8eQn2qTX0GI3+XMIj7wvYs39WMHmJVYfjKwcGYGzYTwm06qUjP0vNOi6i
mQOfW8zEmCh9mjQdMp0nXUL2pKbpaWYpD28HBsyi8oh+kLskTRTGXlNz4LMHh2tKfPJT6vzsXLcH
r/GY/P6vkMmRVEmfN1ELIZ6eGdq/TiOOhvDq1yenwSq5lPc1fj1FpMxTE3Q7EoZUzXnBdwV++F83
ciZn4QZ+E5YJ+N11TAU+vCa2ZHILrp0lQ35oR67WMzHs7SC0MFpYz+i7xJgIf8osfebYH5rdKxkT
k47zYFM/wFpeX5GWB/ID/gpmeVcu4deHw2EOqnqH7Zvu3ajnV4ZLk/3K6fC6n/yFvVFe6PmIGUmr
962+Pl+eL+2hibxa2cTcp0NWtH6owbU8RKZorwdwuM0tZ273JpZe9MI0UCusJrBL4q+Xl8PzNTxy
9W9UbWLne7QlY4wujmezcreJfTq9VOB7IDNiHiuaBvIzUEPywOHfHsoQqklRSdI4mTRBd+QPGmPO
6RzL3iMhnISyGh55sMpN0XUNWEYCNfVArEtVqzc4REZgAQAb/PMte2Qor8VML02GDrO+xkQE1fIX
iNUtdwZ4/EivrgVMboxTugpTDRAAFMwlP/Pvf4JlP3ctH1njayGTa+KkbdV3LISwEeYxlkQ4pLa8
45auXi7S/+Gdv5Y1uShBDq4juYMs3uLWziK159z5x0eCGqCCWhiQFxOrD94jsDp3mO8xaOgjJaId
DPCJnh/7HX5hNCwgvpCQQUQGR/ttz7syLJXcBGHhCAIioHdBL96SFbIxNKPIicKKrTAW9fV/kYic
iwrsOdLv03z/wLp9lWKswskn6Ya4y7SzumWzpQsgDw+S/pcxa9rt5k7rbgbG70KvxE5Uo0+dwGEC
VcAsCl1iSXBM0PoGdjv9cgC/2+WCzkP8WS5UYFMlcJrNebe/2dhpFACqoP+ue6IvLGaiNkqKD8BO
DyaewNfXSg83ikH2+5cXbnu8eIZnXBZ/n+83Pz7fd3JHiAq6Zseuk8nNThqnjdksGJ9DSEZvZXyW
wZmbgZp5uaUGh+N2TgHqdcAQk9lVP4rmfkEq/1f65NpLDe8HFQ/pr6+QvjK5kDq2bLvWxxJtckdw
3vp6Ys0B3B76GtdiJ6eNqRZcJZcQ64AWTP2bLDGwdJzg8nxvH9nmaymTI+38TGTdAlJYWd+NLKQd
QRjJeTNO7MMcwrWcyXuplFXNRA3klEtwIqZk077UGynSga06/J2xoeKjx/la2ORVC6uwYqQIwsTN
mChrIyIsnL328g2Gsc/WCN4cHe762PHdYcXNKpb3KTdyMGfUzzDEqSLMPvkBBairHy/L89cZpYaZ
h1caXcU7nUb9FWVgFHgkeWIaK6eVpVBt/+Pivb9HtoIklUJUa+QD7RbjUZxsW9z3HCDoLA1jg/z5
E4KsHGOAi0VmVIBblnpgqFD/5eLvZUxouWZCL5l1ufydtXmPjQ+S/4A0SEB0TEE4Au9GaR8jCVQa
/CFbdxiGc0otz/TeCtssrZK4tvMnsQS69HfgV9RTHS3b9nNlvcNh/1rAq4+YaFHQxWk4RPgIYRet
BTSzRsd4E561TQ5prumt8v0cteJoW+7OCSAF1BzR7YYQ6dZDylulELJ8QEo3azI6EkNROFLZzDV8
6O4JnMDCB8M4KtAB3orJWjVFE1+OyVHvaH61B7sVAc/QAa4yZjTvoSN+LWpiWPiWEeRYScUTIGqD
Lb0ltke53NI+L0oAECb/f0i7rt3IkWT7RQTozWvSlVXJlEzrhVC3WknPJJlMmq+/h9q9d1RUXRGL
RQ+mB9NoBdNFRkbEOYeAZufDDqhnrlAfXYufvhpe+Bphg5BVm5h+bg6Jj9PnmgAMrDm0741wUODC
JaWiOc2R0Qu1eKM1bZqg98iazqytiTE+p/xhTMNaN8LnIUdrstIQvVwrWV0ZGuBCqH+jAQ+/L1t3
y0EfU8GFfN47ht+G0R/QBlWnNYbuKzfRhZWFX8t1zoSKd9s5NT7om9S5AiovU5AP7+M7B12FFa9W
mb5fvTjtMxYFrMWGoVqLE5cVIrc0PEfPDHIjUa4FzvTUxqi1A25HS5eJ5gHN1q3uRsZjrAYr5/37
gC+tLwbMeN0NtVD6syy8CeiHmmtBVCWE6VvGdde0Nk2m7kHJtGL3+wUCu7YBKjMNbIyyvgg4+nzs
7NGu0JY0BrnYSVZLpmpC1ybz9ewmHj8aJ0gp6MOGvWFAs8Ox7tHKG/LKjcQ771busyuhAD4HJIAz
ohh9rJ93yZcIV6dUtTKnGc7Wn1a/m5q7etpU0qv4MAVoFx5wh3abNXrIK27i0uhiDhIdca+iozVL
krlvK63fdEQMh9qCOGW6GccXiYMmaGtX/e/KG9NTr4CWUErIVL6N+pGXjytrMl+Il4748nsWHlKu
RZ9g9w/nqfbGcm9luBgr3ywB9ryjyu1I1LTyVvukPmPL72ZBUgP6BKSYltDLKe+rWhH9cJZ3KnUt
/d5qh5CqRtiy19T+pVlBbRY3aQ5O/gcHeMShOrJ2m01bTRy13C3q20HpCY/P2hia+slO6pXQah73
Tx+4WCcRA9LWyugATHvthTlSHCZdvJdKdVo5jd+AwOiMxTb8ZyoWK2BlYyyBznM40+Ypix4s8D0j
CwocfsYCyTxbAA+Onoa2J0xBsWtqV42OUnufKndN/qCogUx/reyJa97JQhsfABMohgOwdnlrGsnE
bI0qw9nJE3vwy4JlLtUz/c0Z7SkojfovR2/4qTHqyJeVYS+l6JJEGfutz+1iLQm5cFZIOBngMUBF
HqgtcDQZi4VoBpD5jhofDmpzA9y/6VogW7+Ri2PcEgnCHyulsiUM+pu9xeD7SDH73uiGQ+WLoHXT
E7i1bmqQW3NwBvdokHkvvPjobH6e89nlftlu/7bq6IB1AEICHMnllDeKIWjLm+Ew1vskakgpQGpZ
/2pqokXvNvJt3Vr5ZuGMZ4uWjIsV1QLQFZnyImyY6ibLu7IfDtyrj4y87dYy7PPCLIZ0YWBxx4Go
RUhSMgyHXjvOhBtN9J/P2YWBxTWmVXYu6x1GYGaDD2VVt2Mkon5moMFVBfs/+C+Z9/MyLbzCctI+
o6QvV8bQ11PWSTCp1BqiVjTou2Vhrt2Ti0fMNyuLR8xI88hhOm6FBtS02gv4934fjN34MiNqIrd6
/nlMyzfIv82Zmq6h8wVV2sU88kbnhd5jx/dufNuHYk6/Ex3tIm0Akhgv8em+DRu/OtxMSAAdpD2w
ul4VvP/8GcsIc/EZQH1cHoEUBV+bddgvWboVI0WPtenWTesLIEOz1JMpmMyQ55LNp58Nz/vw+z79
3+E73/o+c7nJqMDwwYhy7v0I0q7sfq32t6xsfRvd7HO/7BxgDNOpcNrhYLeHvPWUDiCPBN2U4rXu
XrSk8uXBIJXzW88MMgqb2EAPZMz/eajXt+8/Q114mQjwuNrAVXM4366mPFa2ER4JlyOMqrJB5Icf
TlWdSL191DPVM+Mjx1BTyW0R206WFxX3dexriDfKoIUSEsiboISWe2C7EHVQiWirZ8ydphA3DXdu
WmWtRfu630N1FPcuXoXL3kigKsTIHRzhTg7bwavorgX7A7rzlZXJXjO0cLCNCbQE60ec4qCXyHbX
Adf+83L+P5vqn7EsXKw0qKLPYhwZ7oHODKdWCdDlCapmkUOiwANyfCUqun5I8QxEfht9nIazsGgr
tNOjVB4OCQB/Q85IwxuSi79dYbgWGJAht8KDDgKxP490fjx/O6NfzC5cFBrZRqOIMZeD/OCATyl/
pjpoiejKjbLMhPzrlP6fHbxRLvdwDLSb3Oiwozlvdh7mt5IIx8es/dzB8S9BX1uPCY1MXMXvibtG
HTqP49s4ERGDhMcCM8kSuq0yg6a5iem1E/mgJZLfsw9NM8DM1rpqIgJpeJSitV109br5YnRx3eRd
z+M+h9FSLe5sqXIN6OWk1Q7wUcMA1ZFrq0+6lW9lnNe49ONpDZS/DIH/Ne1zAhwq3xqahBeuA4mF
ulcnBa7fKJDs4udOy3w8vV+VOtCh7tZZ47YGGw3VvDjjbtkwQGoeRAxinLjaZnTfTK+Wc+zyaFfQ
lethmUP69nGzU/3iufsmpRKI/uHXTCMwosLjzm3UhdrgRc2xx5TcK+OWRWJly1+9lkDajNQVGEQA
wbg0WxZVEU39bDaigIuGXHPzggIF4LxNg+HbtrSSR7o+0C8WF/sAetwqyqOwaDxIm3N0q+yGnXpb
e842WQk5rjuuL6aWt2GR5HENiOyhLXwlOEee6RnhjW+CZjC/gcrPz97jutf6Ym5x75V1UqZ46gwH
SfHGyVUmzzxIH1LhsbvSXWXAu+qsvlhb7ObYdrIEmMjhwEpjO03dhtYuGEnASG6mYQy2Al3BHz1p
cgUCTsAVgaTJtmLCddRo3s8jv3rhz/TXsxommoIWS2pOllQxquJTulAVR0M9M21l23zfpzMwEuTK
KCDhOW8vXHPVgvCPVsp4eMkB+YZHXEs9fveJc5oMP90EG4OtffaZfzl/09hqychgwKLlWWpcEKRQ
QKoT3a8BxC31XyoT7z9P29UxIQ8D0nCIq3+jHo1GWfCJauNBe+mRUU2hByzddidw4f1sZ0kZCN+C
IX0xtFgfVea6PI4whNOtuvw3+HK1zfikeQpJdpY/AFXaBn8b3zIJ+OMbz7ntfz/8hwnkf38E8v+6
jOk1PvNkXyYY1QFzADphPKimS0GoBoZvb42T5PuZwEBR4gCCG4RA5jLf40R1W5o5UPaFjWReB9Sq
r6ReO6zN6NWV+2JncfYyrZ+mRjfGQ4rSG4GGB0gLm+dGvkPz3Uos9Nl2fnlZX45pcTFISp4wLlvj
YQggMOrzgHs62Bz7ne2ON2RyDd+Zf7mNX4IIIQsZ/NuuJFDHSgkC4dUI/Pthv/yeeQ2+rGOdOVWm
FDa+B0+lPA0isyXW2qivG7FtoKDRvIzG5YWRQeQa7WHE1AMOJr4RMiUDX3FbVxz2PJR/rCxiZ2eq
amZKsKKnz6V134dlEeiIgXLttQe7BNistGGNee57vA6yF3NGCs1ZJpyDy5HpsT0KlcKmlQWp86dP
Q4vfMMcFjc/Ksb+ySUEOj8OG95AKiOXCZY5KoWsoowyHCJryZ8CC8310alZxR1eWCrAbFBhwrsE6
vuQu4Io9OlmbTQeWypiz7sScw5TU/s8+7ErYgKTV3GiMOwZGlhdAxzgf+imdDlZ1qu6bA8OoCrbR
OkjdnkCyxSWBdVu7Fa7k6WAWKFvQFUI17RsXioWA0cpKjM4+SuRUbnkg+5U/4REk+X+7QIvd8aD4
a0mt70t3aXX+8y9nzCwqcB4ZsNqCQE8FmWtK9AEqdGeapi5PNitz+z00vzS32CkgPECDGYe5KQMT
4lFvctI3Z9HvovsMDLqW5OuaL+njZozBmCl+/3fmlzuIZqbUl7yYDvyP/QiGp7TaSFaw4W4T0oBD
y3hmplw5HN+P4cWQ7cUx5PUUs6osp0OZMFeXX2rzeXwBxZzb9x8/D++6JeCWgIUz9G/yknrb5bgt
JGyT7iGVHuXoNW4+tOhvtUYCvmzTwA2LMc1d2SYq/QoMXu4a2xFdwsZ4OqSdBYHfxM/qhODClZBI
hEBDDTKcKPeEdBgV6Y69Ct6uZdG/37/zF8ylLpTR0fGzcNtTPqls5Pl0iLeVz2OvijdMwc0UPcT3
zi5yH7qH8i7+u4a8/B67zWbRPAYwKtSulreFWshcdij27whkn0k6dMRNga4TDj732tqp9z+v6JV7
49Le4t5Qi44XjQ1fNMpHaXpo3yoX+VPZMxObsGmLfMlKEKBcnVhMKMhHdA0SJguHwCytqCxWTQcR
iMD0j80Jcorzr60OSMd76sqErtyOV33QF5MLp2B32tDSnk0H2VX2umftDHS5rGUilt1h/9qz/1hZ
gvoai2YinmCl88uT6oKTN3anzen+tyC/qKe4c1NKHlZQQdXc95+XcWVOPwOvL07WGuWcZzJcAJ/A
QajXIPJvQNd0isftz4au5HuwX74MUr08mCC24opRwZIuh7qK3oxi8gyQtsvnKkfr7pnFYOoUoSpT
lzFli5eCO7Zb3q042vn8X0aSl5+xeJ82bWm3g4NN5ES/Eud3tkY2fNXTfRnm0v9MGnjs4npey4Ld
29FTrp3U2sv0tbfvlUyOhcQgjgLCfABQzMWElo0RtXmDXTMEsas/TWgFYxu+yT0rOJVE2ynoTjGD
cgdOhfZ51fq16/Kr9cU89rRrhZTCurkzoHJZu4UbB8mx2YCeB92M+ACQLTaefkyP0lbfI8VO1sqH
1zweGlbmOBKPVnOpZ1eUkVLRFlPNQX4vnYbARgeV4bU+m5lYFM/sXQ6ST+Ap8qAnJVob1uKxa+4B
IkporFIgFYUL53JPo/w1tiIW06F64p2b3Tfn8lZ9s4RX3vTP6p67GvTXITW470/c/fk8fcriLTfy
V9uLjWYZuV3qcjcdar8mY6iGzba5HbbRhzi0d0i76B4jWkjdt1/MfQJ+1Ovc91nR+TG8eXy0oc7p
uPc5eaPur/Dckm1CUOMlreu/HUCn7x9umhsV5Gk8fHjs9+b9Wkx5ze98/fo5oP7id7opt9SqwMyB
/f7A98Uh18nPE7TsOfn0quCwnxnqwPWFdPKlCdaW+Zi3E3w3zY9GFQMZAjntjSSD7oKpk3Qs+g7d
6WUr3Mpkfm5V9bYAmSjKQ1QLfv6Ya14H9DF4gUCsFMX1eTq+DJfLQhnrRJ0OSf3Hik9lvuJdv3sd
DNJR0KcO/hZo8yx+fg7djEiPDfuAnqLb7NAdyt0q3d8VG+Dnn2VH0ayOo7+wkaitnlt9Cj6ax/pJ
BqtvBfBpHgzgylS3o2cS0GDlfv/888xdcXNo/0DnEBqH0CMBTofLqTNiWZSt2kSHgMX+9AxNha34
rZ8RUuWtGzIybvVnCMDJkTdB7/B2rYvoyuUM+2COB1PNTDekL4YtFVTru4JHIFSEhO5OfZJustfy
fSDq1nl1juAvPte3PEw3IFN2tVv5Zk2E9ruTAZOGo4LoSUbvONSzLifAjpUoYqoZHWiReeACqsdb
Q7pFggwJzV5dcWmfacpLt3JpbXFqFM4UB8CtCBXqikin5E0iQ+Cc1LD3jSC5b0keZKHpDUCFJ+R8
b4Jm9/bm2STPN4pb3PbbwZc9NRAhuvvJ5IN23ft5P3w/SXO3MXK4qgOGDWeZq3fiCerWGY0OMehE
dL7txvufDVwJVC4tLDZcIrM84oPkHPRQCoyXNoSQHahMxLPzCLGehzJUbuO1XNqVaPrS6OIyj4oC
XYEDhtXe8/0UYqeDRxiiYe5aW8WVU4x0CNQzIZ8FCqDlpWn3LC4GG+8faD6Rrr4pfAga60AE8PDn
ebx2cGcKGhwaELJYUJW63LdRxUGMEyvSoRihCB3fiq22zx/QWSUDRiNvo018Mx6MR31PT9GNdKhX
woPlQFFR1NA/OwNqwMCiLrkslcIUQ8006SAhRUeT95JBW6EaSaO1blWvDPaaMQQByNJhrEhlL/ZM
JI+qWU0pPfJ2W97idtkUdCJ2WXvxtNJDu3QH87i+mlrsFD42jcryjB61KNomg90RqZaCukWijlLw
2yBLINO1J8oy1FoaXQQ6w0hZUxYYX3M+2amXHM1tBm+LLfr7512zxELhTM/D02d3jxol2KMudw1S
kVrJYgn7IQdlq+qyIPdSr9kjpZsjaDHJ4DekCoqTc9tuVmwv+9+WtudV/nJLm22ng20Mth0NDan0
bE5h32/oMdkO7INOCmHJ+88mr84rwneIB6GeA0a9S4tjpUZWK2FeFR6qhlcPMpFf0go6VtH9uLWS
lTNxfXbhNFHxhg/FtXJpr8p6NYdiPT1OSf6QD5VXi5IoLXjuta32GBcPagJaZTLY+7o6pfldbjG3
FaGArkEMDDr7qwIE9/MUfMsufs76P9+0xOrnYO8FTh1z4IC0FAo10a4DImLs4SWyQ3VIb3JQfLJj
IpPVBsRrZwndoCjXzcJiyKleTkfM+7KLM0aPBlGaY/qHPUe/GHTOLJceht2kBS0E3g7a4whh5zW1
sCXl3+dO/2p8sfZKD0FBm8F4DaqVwh/2/FS8gUbZzY7JwYAsN3kb92Agf7iRboVEwF3188TPJ+nr
TY9514ExmuUyZ5H7ZetppcM9dr1Oj7QMi+7UxndDdKsq439pZnGgtbIflRqkwsf2Q+wgD/nzIJbh
wOcgTAjLQ7BqJh1fOCbZUJISARIcry1+RUmzpV22ktBbMqrNC4UahaUj/Y3cvrYEOsW6quCdLeJj
urVDFti7ySt27dHYHCXffG+PaOfPd443HdldSqJThCzNZoNyA4pU+dFBTf/nIV87MBffo17u2ry0
a4iOdKhuN0/CfkUdkFSdx8c/zS+7fhxbD5un6X2peW8PGVrea5IUjwZyOz9/x5XDc/EZi6m3oUor
JSqmJY/A2hpNYDu90yUv63ZaFqbGirVv9VusgoECy8zfpcxEsYt91BSxVdNqSI4x8HBu5irPHLxk
I5mAXtTJBJ016D3op8FHwuFj3MteXJNqD0zJ5udhfyvC/OtDkN7VPxWiP+OeL7dEb+WjFpt9cnSG
B9UgpXbT0wYqIQOJN9kJyc+jsfYEWEIZ5i1oIIQC0Sgq/w5yPpdLrgyOZg7OmByL9oB+/QHcWUFj
7VI9SO6GcqM5gV57ZnTOk3cKWGtsH/AegpbvytBnMwuXcfEZ82n8MnQpL7KemlNy1Ohbr7QuQ79o
1J6K26hA9X7fsbPKPFb6pt4B1PD8s/Urd6WJvD56qMH3ihrbwl8OTUzhqq30mJnPdgyyWcM1lIhk
rxVQX4kS+SVbw7J/XgAXA0ZfAlwL+KlmQkPQSV4OWDFUKFfl9fCJwmyRHjFdCBy6qi9uTXd6wf9+
/X37a/QybMiJPDck82ICeR+foY9hQrTyV3IFeZ5AvoiG4k0HXcIeDyPXAx6S7KnHkChLkRpbe0/M
6ZNv341sABSJUXKBMPzld0/MAXcYWmCPgp0TCUookLmPVw7CN9c7zw0ifANN9KoKualLGzkYiGlU
ieHYWYz0IAnM0rUskbIEr1h488+5PQDiZAg+oLhxaaTjUp87cTweR/f1uBfexn1pvOlP59MNsp6q
+3sgzwl5LTCDL7oP/o/SC80t+nrd0/nkEIWQ7et5+0eQ2HsWpPEf7u404u0Owv31UZBdH0Bvjtwi
NYQHbO5u5qaaGyXEfzbeh3DfPjp/JjDJ3d79ME86USGAZ5B3ERj4u24TPNgAAdoEGn7kBkk244QU
fXjQwufe+1WSx0NO/M79D4/BYkYWIZzdyOhEHSlmJJzasyF58p+hxNaEZp+1dcqVfMAnb/xyJ31Z
gGVdUhJV3+kWzO2Pr9BPBST/qSLb4/vrNrw/esfTtvHxz8Hf7d7Cw98mfNl4P49Xn5f4py9YvK2K
ZIDGtYIvMF+51xxMd/t6Cv4Gwa3vAUMM+lhfkNAkIfE3/s3BfdocfEJuyY6Eb57trm3J+eT89DWL
y9ccdZ1aE74mI7X/YrntynC/h+iX62svXL2IzSR1ehjgzRYwxRyX3Ef3V/pjdn5VkBKbfjv57R7C
rsmdxMCdUL5Aa+PnOf8eYiw+YuHoW9tOlKLGR1TsVkZzLnqd1YyknCBGN0dwXErRvjKQM5b2FL0/
KB1nUDhla8Hd2mQvssSgTYhoqeMzgpmpiBxfThVofvYZOTo44WeCw+diD7wEwT3H/X8I/dtdeHh4
1lx3/3iHE/i+tvzfb2Io1wOUi3IDEss67oVLhxQJ4YwsEfmxUNEfs4W8VVuVXv2alM/gFa3a1Cvk
AwWfwnjsI1cGtBJJZo60WQvV73xlnT55+Ba70VFmzlcA+2QLhZDLr7EkK+0NacqPLxIRnse3FPqz
0k1+GrzSJsYmxc0EZHnYbOwtJoiHNiURnKXXoFQKac/0yB/Ltbb/K3Ok4lWBOE1FtyIo/BZzhHxE
2Spl3B6TElz8cVXTIy4jaNWySA4dNYIGukHrUAEDrM+bif/RSyjjlU5V3GRWnnv5WMZBaauJXzpj
EfZtJR0hFkH9KZHX0CLfb0p8K2hX7Dm9imzVYqcPqj5ZlZq2R1b96rTWE8VDOqxJZ3x3YbMRrBTI
T5EiWtIpAnEa18KBEXPO2p4dcGpWLurkZrXiPUDC/y1Gm+sL2BMmtPfmasPifhgqtaq1RhrOiGpi
HQqiujGRLkrUO72jyhvVRfpniodcdk0ZQguRJPG/42ibeQhoUgQq7rEoD00PaicvaQrltSlr5WYc
peSjyjMTmllV7+BprA1dkDOE471TRacJqb6npuwZVH96I1OJaAS6KEUjCbrRUFQJe0mlQ6h0U3mO
Oy013NSMB43UUY5GG0POunAEESgK+UMlKdvcEPkz8LJ26eVaAyXgtNf5ez2k9lNT1bEGQWVJg6Yk
F0nqqVY+Pcl127aZa9VFNbKDwdqhpgSEj3L6EWtWRIHxsyPHEmgxbfspqHSjrLZJ5xRjkIDFQk1J
3HXpb9AvGQjmoKvNvdQQEyKJZIQAhkn5NEJvItOSBnmQTG+JYsYm2LTbJDVu9Mquim3rlADEKSxh
UHLWuq73TCOfInecUnRfZqLVZF9oiHZcrc7sIlQns0s2+BS030i04u+cYvegS1mvIPkatQra7GW0
xNkWfjARqcmfKzsacKgNnph7vZemY1m0SryNlXK4r/OsKUhXGewQ5yYXnmBKezcUMn2eIKz2u9EL
FTIifWMc1TRzOLqYJvuhtlSnDlNZriSSjzrvPWUUIN+pMgEoKmvTNhyYnVGo2vXN30ExHMUzrKrJ
PduWa1xQGsS4gjHRMjDWd7IBXHuh/q0NJ5JCQMol1J9LKfOTyh4AaLXm5R60zjKInRc8dluQhNEQ
Ml/FGUTxwCN13OBQ+shkM7TKRnE8nljthLRt1usud0q58ME/Lh/z1oEz65uMncoyzh/wt6oculOJ
lgRFwyJOpjFv7qooUdL9FOsNBsZiHiY9i8AAK8nqCOEBh+/7QR5BwAO8zd/MrBJpq1VRgdRqw9U2
qAA/SclYycZ7WjVWRXhf5Y6vSlqukWaQtbtG6yOIfgkjGjZd01kdaepWBkWYnsV/qsLu/jiaACoJ
Um+8Jp0xAFNTlTag560iUjKYExaNUt7JLjXVJkHybRKFn7O4Q++8Lhykq/WsecwyqBuTGvW/0ZOK
NgFRlGNSAak4pAlVSKyM7jiKhJM0luMPA1hJ6Eg2oxGyNFYUV5OsCiZldEPZCZYkqBTAHrwuAYkA
0SalG3d90nTS0QJA1j62EsBrvlImFdIYxqSrLsox4m3oG+c8RLJ512Ma7zqZO2GOVYKqZCqGd0HH
FsLvCfLkriJPKMglFdeeJj1JHwspRm7RMOOIqIODhFYnKMZfRdhnxBo681kuegsrqlj1XwAkSjyU
Gm3agbIQ55/jCoQABwegCC38vM1dKL5WnCCH5eTEavMKwKGhz56UDuQ5LhLWze+hHIatIhVjQmhh
xPvSip3aZ7agjjsD1jZ9WqYwCEwOdZ0kkt0mjeG7OptZL1KtlQ34ErpcIBmbRpM3RUXsy3UzX/OV
IUFaVUEGAiIN9SNjRtEdhK3mmK0skeDXHLV4z3lfJ27XdfjQZDJz2+VGoSSuxBIg8fVKdka0bNrR
Ge0dNaoiERAEBJzPeLBZemG8z+IyrVf2sYNBm2aBjsSoUR4tYBhHD3kI83djcQR/UwtSGTeWk+xc
JsXwxvo6iwHRTS0oasfzouZOgsKklbKWFD3kwOdNBq/gqLzZSRGgKCQrTXgtyKRCUmiyJlnbpABr
/u4G5lhAf0Wy4WtKTZMDumDbnZyNEQo4eBT2pJe1THF1fcRCiN7pTV9R0tHw0E/a47GsT5y5clRo
L6bCK91ttK4SxGlG2fHLgaoNSZLWvuvSEoFmmtFuW5px+hQXtSWFVlcWz06pSc3WdloQocpDx8LC
qMF2hDWRsiCvCsc+xrGTQDdINqjqSW2hdgTVmH4/dDSdk0TAc5EmN/NjO9WVCXJ8iT84kI25QV44
yx96VWrTgyR3lYJ2QV0LAZ+iwNrB9b+gKt2PRFMm/rvtLIf7yBMkb5CX7h9GiNzOcga2cdd1Fq9d
u7Sa88RzlEY0NhiGC2ixBhCTVcgihEKdM/m50yGtnNChK7a6HrWQL7QpK0MpyU1BUlpX5yZD9X2j
mJ1khq0xRqdBwXXjmpnAoCW9sH4PbVlnJ+iJCO4WOYAGD7LRoGSha1HNjkPL7CMzWYp2/NqqYk+r
cjVze7sGr4faG3TcS7yPYy+WFWGSdtTK0i8pd1BRj/D1roL9yVwTbUyYxjTNo9sOIh5nhBu9QkBT
YEz7Iq5H2Gt0ewQAnFPmKipSyW4MGdZf6Ia27qukj3/h4danuKUVLSGGkwzNoe2juttkhTTcZejU
TIM6kREI5YZTobQzjZIvyx3PAjYb85rYVnHGMxsyxZSz3tXUVHaegBeZJGJTVVDPKJtOEBu0hq8U
Kh0DiTDRFpGlXn/TBJM0twQFwDEWrFCDuEQyl0SKHA1bo26gQ40aYQJKnbYb6QNy8U7mFV0b966I
NRlNM0Nl5js6ZtS6EwnU1QgrZIu7gskCfFFzi7YHf26g00m2IC8Sl9jcbuS07MmmpszcrB0k9Enn
lKchuG/00gdXGf0YjGxgfpEa1gldRXP6RLP6zMt7CVJerdnXOKAJWsa8CBnRxpP6SoVUHbNAZOJS
DVbCjtZoelAlxDVD08R8h7WQT5KZjtG+Vboi3hgd/jQcIkeYoVAqfrYSu0xdEbFWnhk/snpPk0Ta
SxFl72Vq5PejIcbB43GO3gKTsi7xHcp7G6nFSm+3zqTrxaGSxpkigZaghgAXAPKflaYKJaCDIu5A
7yPoQ6VldXOyWRvTs8G5+ljwCvT4LQpo7d7k6ihwm48Q3gTUrpaTp5IPMlK6eoRaE8IPuBs+1GPv
6RJCVXfkE0d3B2fdc9Ur8sckcla6I+Av/QatsAkliN4dJYh4nSPgQyCKdp5CEzGeypUpgi5Tkh03
5NLxK6u2GfDHvDc2VFVrej+Vjhp7NqtLPNiyTskfoiFSqCePUfoIvEnVQxwnyvWDJawp9aa2YzSc
4qZCG6iOH7nFqwYvYWXIRPkmUceiDxHOUEEkCb1hXt/ZvYwwK0MQhWjBtvrxocoqod6U+KrKE9ag
PXPsjlc1MhUWRBP+1cecFndVgncmcdDT+6Ip0hC7GlA1961Epz8Gl+3YVyK7uCtQPtxVwsaDRSR5
9kAjI623TVfI99pgoxI8X7qILXPVfkdWIX5FtWsc74sos8G0VtAa4UPXGHEgx+XE3LhToMNgsIqm
blIK8AJWiBiODpWHP3oubJv0SQsBpown0F+TzAZr2OAS0wg00HT8qUqL9zhSgC4vqq75KPIqeqwt
AeqdGq4xd7XEsDnRbID2UHJqaOJHhQWRWDEVqPWOpSgCODIZknepRW9StBwhcJFr9RZ3iJmTzB7L
X9WIMAddfQIvizHpcY6GbAJBdkExy8SG0K2DR0guxr8Kt9I7JYsmIP548ceBV4v8uhVwjElag9ME
oYbzrJaGiSBAMssO+AJtPDpJG+MBI2tT4YM0UQsZj527brCKJzYoUZiVKso6kmOE2STbz1TKioOQ
SnEnN3IUubkeKbqviUZ5dWIZ6Zu4q1MsB7d1T04NPdvYWgz1c63qzDi0qFxzPwZLVLlTO5kJPzF6
0JcN8gQaEhT7dd1rdd70N5giBOGJ3SC3njuNhJJTzaQdNfA69o0hq58iFTS1yP0j1idTDrVlIv0P
RWeyHLeuBNEvYgTnYUv2JMmyZMmWLW8Yni5HACQ4AODX36PVW9x4cncTLFRlZmW2lqW6ZQ2xllnt
UGTnQauWGW8WOztwSR13p2RTvjox0RyS/v2ALQJVZ5VrzNqprfCbKeZ/zmT85tHStMS99QQpX/e+
WFbKFtfPIzOY0lfdJ+IuaXQ33CJvj8NT6ONZ/yVDoCl4MbmzxmvceHt/Yukbu5dsxFxI+huuL3sM
nuI3H51GGI30aL6NMpbcNdN0qYiO60ruzvTHJmXyPVp7po4pNuFcenk/I5JZd/PZ23QhSpMOQwIR
gN4O0f9udeVUk4+laqbjnFCpgyrUsO5l2iYSDN7MS0NaJvl5TcLatUgE36qIjfoUbp0o6KyC/H7u
NotcMkVtWx65Nx3l4BfksOZd9qMJu0iVi3Qb6lvrRFAlsSyebKTiqRznJoWd2pIhLeNFEDOUj11o
6Yk296dustEvo70Y+1O7pqT09mqSX9QweH/9fMsA2opduNO+6lFWW5rLgkM5ImMtSGV8ZY0w/rKM
Zs3P8aKzpZy9xjalFmH26LVF0lUuhi0p2dyGJJnXjk7UoGX/T8PfYAYR7zGJWF5wVP6ejE8smjG7
i2gQ//bQDJ+DoW3kOZ80r2SfyryrRromknS7IcpOuHklLFL0ks+UxLt79v221xc/pNBQUebsKyev
fd1NmwPY+W3jnYJiVOgDZaifrFWNPo8Ha8knq/gB+BvKPIsmJm+2mYeOEWrP+/voCIex8tNJmio1
m/y8pTAMTdAnhj9KA8ssa/ekbHfjtyUd+Pp9jcb+JSP/B7Cpox32Fdm8VwGjGJbt5M94bPE2dGUd
B/xYIpyGf73QgX+Jk4Yy2O554c5FerR/3LYcL2tnYgyhanAO/i99/8Avqxu6QXKWRMLkyq+eea8u
HONfgYqUf/Z1n7JsGQxRegoRHjRlsDfHG9XaitPQ9MN6q7PWpaecye49H+vYP5s+FU+iO2x6Lryx
fXdMq2BDW7Im5TzRDpVjO+ZPbOdKbAlGR9UNtdcVLybZInWNu4GEK/Zh/O1sCIw5xyEl+CagU5HX
azUSyBjnzXsQx7u8Z5hQAS3hBnjZ5R7jKupKMpNVPc7qnLmgwYcySofbZHqXnY0Z2z/zuItnBShN
0Oo8RPNtFss8vU5FM3JZb/6iKrNLlCTjLETzVQVSd5e8PVYiUxUGfHdrIPQPO6icm3FJirdGiOnA
isyXWRkfGONS7yZGlkbEU3DDH3MerqpO8MoLWvrdvLPBWCmcYw4ujyhIqsULgqe06ancVvrLkw4D
RXM9eCHvPRabqqyVF7aflA709pDojYGRPUFIElSyBb0+KP6N3eOWjEEdbB+VMmRVdmpjSRO7imgq
U44geLvta36uMJ7209LaOK90xxxwAiB+489hpDYcwE5tk2zfj1wpW62zVgxjHnzlk/D8BRhmBZMq
C8uKx32UBLajoyIN+BQQPc5iFychrAIdN0G5DCwnlFnWL6psGJ9nKtQSyoe0J23ipHwzfo4KUUwl
wxHV7vBlTEx91MR9FWUNovdhaVR2rtUxYLQi5IxIs3YbPqZNR5JH0OO1J42il5Qfmy2li2qPCJkx
hUgAZoe9zxlP/vmH8t6POVmDS0p3vXJpDnFEJiEr7qVMt7V4mtqmqEH8h+xp0o0pwAptIOkuB76G
ilpsSZRuwvw2Ron4WQTz8RZ6oWPtY/fsf6E4LLNMtAXDKY5tXuW1q18KkmYTmoiB+y+LGq7xDVnB
dwyj8S0NkgEMrAC3mnmTpbtMOSW6LHDBoeodLFtemKcnFGJjvKSPGy5f9XVzYzaWXthRY7eBJ3oe
e6+HqHfZtlSG9NC86mtMQKrWput7tEirzm3f6LhkvAbtac12/MrNFv2VLkqBb2QSvu6zW3AnW+iN
qkzGvMwK38qodKkauEOLSPzZh7SQVfrR4YMQakEBX5roQ5OhNlmta8BKwFiM1DHTMTzVwnkec9ee
seYTDuqpNti/nXPfTs1p7EUUPQW2tms1UA7+jdNQ+OUe++pRaRmBD3Zq+R4GyRhdJcmsj3k+q+6E
2zZ72V27+PKxGIa0vaXZvgSX0JkovPTeDincDkLykgV1tF8gfAyGJMmHAdwQar85eUSA9red2v5c
JP3oncKODIQSKCnrqpnQm+4pcV7fPZiol025BAE2KtqoKSwHl3dx5eZt/RO1azCdkskX+bkIUYVW
UyC6/IxXbPg7Z9uVZ3MM8151dDvh+YiaRVe7Ds33nFzSz8KpnVsgnNRWhc2sf3qbV9C9LluynXY5
EuQn2x5fVBNM6Q+TfOCQFjnknSo8Ze4m5bdzNbkgUmdPbsmtAM1xJ8FuQFDKRpA+ujGAnItiFN1V
OkFcPfxPQS1tvPzzvHrFVs4tXZXCPJLScMpYy2FJ1HFhew58Zmv0+DKLYQQ3NoqI4n6NWrJKaazy
cne51WD+KmJLh/0nVUZ9nNdVIBofhFlAr16KWQMPz8xl7WlsCtba5sQbTig6BZiebuOHJZ4zfWua
j9FiHiyvWM0VgeIdQBPRXCb0igGuzebTJkP7s+eUqWofx4Gmd8o7gM+inU5mD/t7b0uFh2LGiwBh
+BGH+2XgBqTNiqcHtQ9AORaw9DO+8UZXBVPbTadRuJwGZX0DAC7Up7XdfD5CsqEqwEkCj55DdX/y
NqcGNs5/A9QZ3ClQLqJhkmx+0srMqi8Ldi5XPBXp2kCK1vy/oCtSXXpqX/xrOGVcrb1D73/CycOX
NxoRoaqAM/pn53HRFbi4za6Zi/r2xxbp+hcdmWurtrddK8ppnkISBmzQdQC7vvDu+0DO5nLs/E8J
nQQRl0fbHGLxAzb1YXqTAwu5zWXkQG65viRySV+HORjuTTOm7BpP8ZzgWM6i7Fuz22H6ggN4E/il
OfwuLPO+GNBKDqioZ2udg7fa6of+AFWpwFcijO1HtR8nPdR2OmVAxD9cZ+mQlOrNS5OK+kfSHsmf
ue4P+WOQtJnPC1dI8jXk0nZ3Rz0E7TOf0ranw18SrjbM6sIHP6nD+qdR+uCByXn6FExG7JUsxoas
5dXsOJxF2TycGuxC3jXbUxyGWOZfZ5OzM1D7u6A58W0tX900GMqaEAsYa7i4JjfVuCqBg0K+pODw
NUmb6snEdlF3TbiqALcrlc7ydXRewLOY9rR7Gvq+904JbS5PWqvuZRxVhxSLaWn/O8p+zQHIYQwY
81F6iPSTjmRi2bI+fHGp69YrKu49g8XItifNdr/2XhZSsGXrnTy6VXOPR0jwDXR8fZwzBrjrQBfR
nhu998mjO4z+3Yy5dmyFy3j9HI0+VglR6wQINtMio3ehcqh6/pK4E8O+z7c1tXY8bUtm9/sdyooy
/WEyQecWbI9i0W56W1w6diAPKmWHFwSe9c9lim+j3XxxW3eFSLlMcrvWV9S9Q3Ce+zrHzA/HhPZ+
Gg4e17Z7/ju9Llb/fT742H3kIoEUCvAj5jPFPC4z+fisCGX4eJtIswcAu2U505km+ymXW7qUcaCR
eHkhkEc1rHs6vWhmpPHc5dTRU9QM9XxJ+qCpryyJRN/ijC6Fny3vvFO3ju5ni+EnPeQ21fV+PhCS
rdfA7GN/txJeKB9skG/pqe2zvj+lwyq67+agJN71Ne0NPuhANW1Qck2syb8Ir2GkdUeQ3q1NvKb4
10b5O6u+wQ/hLZP7261NVv8BqbPZF67XiCHEyQ95ohY0SW0w3x+xUhkEVjfSxUqQGlr71rstcawA
unSrPgV9DbQFK4Bi0VnAMR0Xx41Kpf3qKKTCu3hXh3jwklaYSztl8mnpghltnHdEdGl6ObAVbHU4
Vt08yeNloA9583oavMqlKUHHADsalxBPOe++6Io9/z6NIXZI80EvceCONd65g8dTTbkvplOz+Cq7
psKo5KkwQYehyDQsv4MuSpHlOkPQ+0Q2cHrLt3F9yszSp6Vb1uCc9vHxWIedDM9TTct3jpQ4Hqzy
dVo2dYFGMpa6/xu2g5897mrefLAogDCa1NSmFQVnae+jaNf6JVGhhedQwmfLsh9odptBxEDSNhcg
nGveMoqErFbsUhx34Zz3X1t4M0TzXooGdNvH9WXelHvZ6a67O3QNwAuSuzEtp0kxEbW1H77xY+bP
TBj2cVhN+nMveFilitv9mnVHnZdZKpb3IynWqBTJSMvVzmnUcAqyGaX+1K0ApEanXwJwTAFekGas
fswznsaAAA6zXZN6hNaTxFoi5awp97LmLjCg/rYsJpfh9+p3MXGwtWIlJeOO5i2aQ3fOqNZfjZvk
Lw1899zvK32Y52tVxaTv3XUj2NN5ckx6VTCsfKYuHvV8EvHu/ydFEBE9NM3Bj7H11K8mHLytnHYr
yK+fmvi0MXTb8xJq/cVgQVKX+Kke37dR0qpNuUzOR+tmW6mPBhP+Ih3e2vRgKBdpC9WThm39NoxL
gtzhA6hfGbzPFuVDRy879+bU2r0zp30Y04L3IdavBUQ0GNXaOeSEACmyWtqp+OFa5JV3I83/54NN
wtem2+Hw6mD2MC43u3saPQ0EHbh2/9XUGe1+242oNwKQs/tF9kN6MYHs7+rFOCg1OCGMKoAyeY4M
8pxRLy5uUEAJDU1PYoQDA3jjcoj+IPaBGcqhxOHYaqICvJ7bnYlpm94ifsix9AV3eulp4Tkg9y78
lW5L/nkZ5wkGI5jnofLydaeIRaF+Wwu//hLEmDDk61F8dXk9+FA7u/PKoNMA/eM2gtjZLtBf2G1L
yIAYuK+B8Jrk+xaatrvOmW2vLXFvXanhoT5ZIw/+/cF195EtVtgZFfe7rlI6wDtbxELheFmsf5sM
DqQE/CRgpQmIlyEgyr3gByHNGf3/UlSDcj7edkG7RFUy0kQzQ+w1T7p10X2G71tfzrbb/7S+ZJmS
SxmgNkjMbG70kHsMSA+fXbEyLyDNptj2l2mp/ee5nv2sNBacq8J3nee7xb5Zr3pSQBRrx2KQNaGA
S95H+23Y6/4/MxWzrBq5ZrBI/Zp+lZ5UET5tkXqD8j9kWRhm4EouY66ufOvwc9PG3VEupiuufUTH
AAdRs/0suu5Fz0e43M3DyqGKyY5VDIlYv/GSO3Wb5n6E2nD18NrOyyFOQVtYeU42nKIqP3L5n6OP
2D7bRG1eUAkMz9jm26etSQwnYvlgNRiK1x/KW9UngIHmr9vbhdGRru3XOkfHoxhCIJzcpfci+Fhg
2dcieY3aNmFtQ47pf9IeYXHe+y2VrzaCauMMuuluWzlW2o/D78wWH5D5niE02xupHuatHXGtz8OF
fsgP79rR1dl5iRKHHC0d2l/FaNcvwwSuUK5My+4CPmnryprI/vJiKeXFbXr6gVSCricndzI90VZ6
CfKAbbk3ocNX05hmn4Ehu3m+G4Qz06Wn5X3N2uiY39Gdbh4bY4laxDXyENJWIvPmi2cbPT9sSwHT
nEbu45SRRHXcUhO28Q2+Imyhy30h7rZpd/JiUxtF13b1jvDWj4X43vOqxSC1Ool+g8WuwTc2ayP9
Tm/ZILEwWPnAf0ftJfR6FVQU7uAdAF6m19UunX8eydjiB9Q29Rij+KcB8zMUZtsWYN+ADnpNnn10
AbSDXT3N98lBJ3sKYYTfUwk1fqqpUf5ZjkOMZAJ6Hz0500d3Yy6rTZVbUxeX41ixZ4oH4Klr0Qfj
zJKZmwEpMqP+5QUEFMhbv75lDGU5pz3lh9xRLw4VL8T6Z8xzIVCIH+w0FZvxgvuZ3l5fIrEBgpei
n+U32UDS/Mn5z9nD1PleV+kpKrg4URBs0BGNiE6H7iZM+R3UR3bSB3/wEzUtLh6meum/jRv4OfWk
zp4Tl8b/bbPz6/OaB1NQNq7LfuYywAFA+ZsPGwwTf0mT3jO3vmVZBE00AymKJh8fZLfE+wBlSij5
WObt4C3nxFiKrPWAJy/sKKfLmWMHKgBXHSOmO5xkq373eFGl88RzpIaue1oSBTaagp6ghIiR2NzT
t8a4hHWqxrW1i5ER1Vy5ohqTuJNVpENH5zrnyasfFMcOaewYJZNlHuDtRTYbhr2iBUqLiDC/IINh
Vd7F6I5gPTMJVbflwbchDD54jhGjnTvrTE2mZ76nAXW7SNZqbAuGn42OPi+9DIjUFHC8FXB8/pv3
2CIambYVRtKuS3PCxSN330IiyfBGFmb1zuinpv5ed37PwTxaaLEdGUV63lOm1oqCmm2sSjUuOmGe
3vEDuV6o0yDCyD41ZglgeDX83HH2woWI+W0Srn22ukmxNlpgoJ6TCPVfSz3ds+3ZgKaZk0zU0d6r
aRfDk0791r/u8Riau0Ib4Hqx9L73jK7KtrcuHYuMcdPKx3xRzUoT7hV7/w0Ab9gZdCatXiLtOp/Q
bKbc7mtQJ0NB7kMG6bKRCp/wCwMzf2/aiRgZGQgw+uLwzdeI8Swt20C7DwfedhlP1hXGXYua5PpT
0HusoCtvsn8RjAGH+VGf7Re0fp13Ba2M1GUYjny51A6yVcXO/N4jb9sugVdLdZIqd7byDl231UdY
5lE6PhcEC9Pd80eiaXPbcXHlfpKmtg+o71ZRIdQDL2qTHTjCB4ICuRRGFtUWZWle0X8YlpFEyLKc
WA8Q2XzV0/TSiBaknovWHOdgSFiemLviQ1jkm9Rdhzlf35lymi+ZbeBDwqxbwmpBxzCDfODBdV4H
uT9qeH4y07y5aXBSoLH40e/ZyppeN+X1hYeMGk6OsL+lYE9jPU1mUgWqivAogD5kPX8q+pZ8iTiP
TH/uLPGTfMjIoizTs7I/RvSKc5npcNnfDr6l+rLUyPPOWyKi9mXfYM9/NLk3xCjRaly8k0CN9Nx2
FPuTZnfgcfZEt34PwmOfMF1KZ962ncu3qucOB9kmWPCznRoMSouydlPfvQoBQ1PVMTsGwMCQu4Ba
7VE/Oqli6KIsG9oSHiMlzQjn5/heLmhtzwDWnb1MW8FC6D4VNrjQoebpGRBHsmfAI6/vXNfoJw8S
S90cOy3961YAZr35+dSG95Krp/27ySxfHwLH7nJJqENib84M6adAZWt7bWorjkq2LsCqNEWI8ljb
kUVtpJUYVm0HAX6n1ssP5m1Ihe6b52fRQmxDporPa+Hl23s8RT2nK25MeH/Q5+D6WsdaV5ovK07H
anroSAQjG+ZQBH3fjqHO8k9YLGXFdbPwi7dxXIsBrJQM4bpaF96fK0zwspWRCOPggpdl785zlNQF
p2zNEGQkS9zey9xwKg0iK3udlZ/Kf8HsHx16LWLey3UqCgEntijrfcvjQSTnfvPq/opKww4nL9mD
6YmqPD5PIuAaVEE2meeRr1fcpLZj/SY3z+4vPibvfHSuq/pxMDXtrRV78yfwWM7+FAwZlTkFo/Ye
YA/JKhjBe3FqmNqg/2tsGpL8sKhInxurYthTcPj6jmhcbrBhOSyMFIXbjufDmjG4+NTm9asHpbN+
0DbwffSbOZpEQOq6vduasPkDEmGkVyK6idxJalen5Q6HN95tMAGwyYXQ4cWThWcuiZ/gw+7CPm/u
U0+t4TU5guNrJuvuuHmuD9vrvsN/l4uO6z9D2iDP2Vg9H2FJuLbJal74WT8kLwwbzMcbu1aZN20n
mHEk+d6+plwfBZc14jQdfkhJlmy9eWrz9AOvOUKG/BDx8FuOzGOlC+cgOZtiD9NTvG8JMFEQTine
aVb2D6nK9odi7hkB3erhzbTGR2zvdtuTCeOL2OsunhsQjESJiuMqXBJkv9ySXKv+5BgLdE0vPQ+w
sFeFANmWgqZHl/6er95JSInz9VaHCPA6QB9oDARarNkUUJ/nXs5p/z6o1f8p43mfwRw0Ojx0F4Uu
tcmydxjiOLsmuQpemY8wOnJzH1P6+mXuPkOaCHO1EqrnrpfRx7u8+pZ3vxc2hbZKLde0jtO5mget
kwfv8MkJspI18Huv8UIOwZEAbofJ0B/lFH/MV3oLI4duRQb5nWQLwN28Q/VQsqKhIfPiJProIBZm
UXawk+Ika2QTjIFjjifRdjRx2U3L8p9Q4fFfk/Z9ehZwK18OlYLWFJv02QWus+ONysG60cwc+iUq
IEOvc73Yb8Zr2fIvlFxeAPSnpyKfu5oRaHGvHa4e5trNUpOmxXB/oCaco3+S05SUwDx0Nl0QuRjK
9EghF1MToC4q8vW/xFtcfGvSLeDLY/wxgA65DvOOLPF+QaKsHaq7KX1ZHExbtRW9FlUtVxRluvH3
R4wydixY6FDIkXZFgWHh6txcDnZtv/tdEb4znU2fd4HQu9xM4Q/VjuQ4uGlot79eGPcT6vFU6Mp3
ydCc4F0XFguzfn7E6bhhu6rtEfk4iINvGUJAdcscGqHfGrh7QxqYcWwRkYvuHpginrG/FLtfblbl
qMoazvwZzRh5iEwQHLhBzz7owpLaf9k+HjOLccvkXdZmR1Vh2yU4rijJ/E87b89wkkViaGF5FjBP
SUTzqpcuvOICWiANkLkIzzICWzttSHa5Z+LIkdvrK00IeTys8ipVhwEgryvr1Vm69kA6eevfHVHu
cW9m0bjj2ZAnD75foFPUE2kk3AVcWigMbNtc0q3Pw2oPaTp4wRZJaKIfIke0KQQuI9aHfjANN8t+
mkK3BKtgAkd8R80Br3fHwENv5NvbIvr9c4tcXALF0UHgiNVjh6GBls2Z1ri/eUTfTo9Q6MXXAv5/
PGfx5iGWX0SaVARfHtFdjxzV3sMc8DZ4B7Lqs+gMvYCJZomOtQcWqtKumQVNfGa/5SnzUQXKGTRX
k45w+MNS6O6sUxEHlX/sPiyf2OYX3fs0GkmWy3eTJhOSWrfX6S3ccj6ztsvnaB3yf4nqvVckOdnz
Xmu0BtOC2u+eDwP+ZftwHKspNTuS8znH0IkxwP1ZCVWXP6ye/KnMpAuXckj7JnmGrIha3PSEJ0Jo
liYOwrsRjo5jB7kcIMVHa3zW/pIc39oc+LYEgerwpV4jrE6HeNrGy5IeyeeAp1NUKtHd/OlDS/ML
SFyQmHXM3VJFUjUvda/p6AUn6x6ihLMfJcyUF9kty2tLUg/RLw4y8bqujQfaufj1D+r9kV9oQY/6
JOoJaE4vvOFVdsjBf5RZ5G7RsTRobd0qabW7FXiZbz54P7Ls0EyeQ8fmzG6iuP65wgTdPpIkEoQa
HGF3TXyxIPTXg331vHh1JPABefyUa6SZV6YZFz7MbL0AC34qMVDG4L6I2kk0XqkmhCKbWC65REGo
7b2gxH2Fh8n/6AR1492YL9vPGQ1Fe5qTmLcrRF9sbp3OBHvS2eL2L4qsIvKlWre037PYtObCbysp
g2vkve3LnKXnvqEOV/O4JvbeqKbWGdqOOPpkWOnYEWPpiD3HLiHFDRTh2C/ZUBfpZe8G9QHLDMXP
bAry33IL7YQKWEZfPaGXH/Hs+expQUz1Z5nWm6u27si/LNPQc99SafRlTPvAY4u9wWgKAccEPSvz
Iao/I8jsltO65/iV0XYk8ytsSorRnqIRrTKT4ivvTxOI9uqE/3OL9/a5X9qIDK3IATWOI+Pa57Ag
1v00NZ1FDWO8GYtxuebh6WPdYwbBsPotNDKcCUF09VdDOtaEALbrGq4ECtmZyVg8iGzNudTiBhSa
vootDODk8bv0p/Uv/fNgH9WgwWwys2/52dOhau86nsK/NZmG4WfssxMCJkXlOe2bAa2ItOYKLSbv
IAQxadr1nLZLM/ziAbZIs5lQt5PFxgILXG5jcUqjePg1cT0++ca3P9HgDkmVHwn6pTnYk6U6Fj/9
tdloTi4rlbNjMExn71swfKzKQT1zS0tVF+53xA7D0zChNfutdW+9uwVVtH9Cr9fNDz3mgsfr0UBl
Vl3agyrA8oIHn9mkEeMdaHK9/KUNiv3Lmqc2vB+sldOTF2hNXbOHico9MvAjidZRgNIhqIfoYXXJ
Up8QCG4pJjnrHr8kk43x9ugpAreDe4EEjsZ0aPGmcG+v+ljMcGnjZR5vydKI7H7nivbuwIghQAM1
w8OnQbwGJ27H1r80YQI/3jCMgXnkzfrSLQXTup/E85tpp5R83jSH8Q3QTL2mxdoFJy7DEefUkN12
pBUtdOgq8pnifqTT58l5aMlTuKf9ggQ74FPXDlk8URwWgd0RUTQgw3d5nbWn4k8cx6w525U5vmoC
gPByZtMivlIHj60SLNF6t8IPUPGtqML4eYdpqxrfeD9xcphfR73q7UuxjFF8Vsavf6cLipNuTMb6
ZGTd/m1sXEdls0Zd92gz5wHIsJfVfgrxRf4NslH83lXGCDxYP8lfRqZ9MuAlirbhOkCXITGGKdxe
a5agkGK0YqH9TBLLu3hktX9ZutW1dyZB/kud8ltz8nU0E2Bplrz+5Pt1yM1l8nB6JiOl7U6bXj70
e32aLfnP2GNW4JCO7rtR6xBcg0AjeM/rqQg+7ekB+2Pl4aLHOkYAcwmy8KDRCIJwz6azZMli3lD4
jAjcQMGkndpr0rlkQtCgggk8IE4yLB77w/EveYiMpShi7zEIgGUb3t4gYRcZInr6KqAc5UUACBzV
vNQhtaEQw9+O89ZWOWzz9KaTrMNFgEUIxg6/N9GvbIgW1oCKyLC8loCqYF+xtAfIM12YMbv+PcGA
/StcLNkhDPE1fPGsk01LamM+AmBMTn8d+tUvaL+90FMPqz8MFKexmb5rdt6gjXZfvR+T3b9q323R
S2EbkqDUtMkfoRZbXO1iNYQLShmkPwgWmNCMduh4y7C1gqN3mBkQsaeNCitjE5dfohwfDLZ0skNd
rFvsQxhrBh8Eakf7ZMCoAoblDmxmw4RY/YmnA8h4zdU6EkUF9SfOi8mPN0cA5LNgTUnTKYd99ugD
VIr7Oq7X5tMetj1x8AvP5TH2tWy+2EgekaZxKjqBhoHGyiGdVDb/4hA379+gxIP3xYcbOmPh4Y3n
dkXlQoFuM65YkAVipuWGbYgMkvYrZnPDftsD9NUQPNaKp6gOPzZtWLkzjH5EZZzr0eO+qMe2/wOl
7gPsIRfYiudU4xX3Oub4RZLkunCzIKzO39elF1+HDHaHHRohAGSZXIPLMhQp56hu17BCArt+gvRl
bl1ULD6jfP7YrLZLaMowcMm7zvxDPMN80jdZfJabUxYs4ieIVcT9BQuJ6mdLFDsTAZD7nvZFXyZH
l7ItIT+kzX73P2lnttw2k2zrJ0IEZqBuCZAiKXHSYNm6QdiyjXme8fTng0/E2RKkI0b3vun4e1Kx
UFPmyrVWKr19BxOBIlvSWjW8KNKvxPHjMBa8yAVVf8/gv/0L8Ov7OxP8KN+EJiQl4g0o9txfjUKf
Uona0MFTkkBZh8S60F/spIMOmcha2p98YsVw11vR1N7Icla9RNStcV6dtLEj41e6cGVFQflnMAbz
JZDLggsiUyIn6uz4nHu9/V1BBPJiSVEFBdFX0BYqll0bbtbmqEMrJY9fqr6VlNvQUFBIQGIPu7Xq
CxqU9o1hrzxYcsad1vRh+z2qjNZbcXgtWnpQRq1cywzhNre6BO+3EBqG/FGWaFTBy8F+JqDOq5WJ
HAGTJ89HkQbXHyak8MaBFbJab5jVGmOw4tMTaXVxY5QO6u9GJjw3qtEt6lTpf7S1BjCYpPngb229
0JGMillzRxmJUN6RKB4FyB/HVEUZZ1cXo+q0AzhF04KuJs1rNtgWShsDDBSgCQHN9IdIafg2UGZr
N35REIhufAvmbLYii+pd1QwSTN7I7Ei79XhoHTv06D5Rl3mmul5QIbDI9CB9yIUZFJBGUrNymi4q
ce1XOimHqeFlF2SbbDahdvKeEN2zXVkqgwcaHOjS7aSmSuVGQ+uNx9oMUqLeqhC6K4D3fYIvk7uK
QwGto6qU5plOWrXptBa1Pg+nmo7anD08e3Rx7Z+nYQKGrlQzpNlzNW/T3o/1PwA1rEOE8tLbym1b
EnVzrFmlYdJUh7KhwUrqHU1FdDhZrlXqElYb/QxteNMcJJW+hlC3FtQzodKH8u0YCpTtahrqj6Vf
lrRvtFUoOKbv1yBpviS19CNq20dKvhlsnAT1Ach/6HmupVb9Ld1hIgBRvuSJvDw+mY2HmAgMKk8d
I2/7dm1Pkdyt2noWSRuSTDE3ROipryhoqregIu1LFytdvxq6aDykpHshT5/nDTdZN5M1qT/Ll0Hm
oxy7hlrFjoJaV+ARWGev0OYLEnTDyI58wGgAn4PVSgEk1KqNIuKcCkOnK0iLIDSijsin6lxLbZG4
9LQn15cEP2Jt6JX9U9NahAaAoPDPU11tCcJ9vGdp3Dkh+eY4pCW8hJnU2UspiaNsZzLqXeiBDoCm
eDYtYf7K5Cjn34NnPzeJLN+RwIaTk1Nv+uZ7BMuO3k85ooHWiy818jVlRbNpLLUjYLkVRHKQFR4l
2L4FAPMrt2/pb+DQIxZkSQZtM4TeoKwMLRk5777ACZw4qbUO4SQ3Zz+UxnOgKpnsUpxOyxszFcPf
tESLsoqMhsohzWvbJyoYxRPiI54pW0tiY6vU8O9vK2qWr2nsoVeYYq0z1oEZxPe4qnYk+6XWHo2C
Av1MBGgpd9Rl+qAPVaKuMUmDM+lPQ7T3aNOGFi+TsXUxC8Mi7Vc0L8u4gsNCHLiDJWhfHs23YREo
Uli86DCRMMBB31NHP0O4kFAV2RHpXtGlsncrwxBIRnzaLVxkmQz8rJeZXe25u7q/mA7o5R0pVhvc
lKmRPQ80QTNgdkV5/RgVei5twiyxjyHIJG9rKLOwTAQ6XScDiuAkoEFCKCKdUh4JaqPfKqghS4RO
yaD36zQDw/w2pYZ/7gdKeneAnPJ9LNtJdRsJEzy70QotPPZWbVS3XqbNlOxWKME6GYjbkSDF0ysC
YipHZDiENCSAlJwpEfs/7Jqoif+FZ/zVLBBdVjfI6YrIMBR1G+iG22rqbeFkieqdsLgK23U3iPrS
S4Oi7QzqxMp3r/K0R72J6p+TrvQlDKW2CFZ6UpCsQlUQjQV1Io2lYNXGgjaEluWZ466SE3m6RQeT
2xeU1eODlsVQIYaoRHU/h2TNvi6sYGAZEwR+6Dyoow1JZEtuVFQl1Mmw17y1Kqc8FlCovC1Fgu6p
UTPtGdAlom1Q20T4qtembTt+4Fcvk21r0Ls7eZRXyD3Cn9Ukmh8iiyUO4KAjRBmgnf5WiZAoINYg
OA7E6KF77qW4pYjXcituqPlo+l2tDGTEqImauwTZK+I44XMdkb7HrhjzQV/5dgpZugOCyHkTJoqD
rabL6CUwxzQ3ukyEfxF9L8TZQi8Ev8/q/XsJvLA7DWYv8GbQSGoy8HYJqi1STg9XKimDTpMiT20c
ucwrbatrARy0mGzCckdKesIpdb9+zGKjQznXIhCi5mt5607XZH1X1nlBsSawqh9FJdX1TZcmqFiD
tk1cpQpNk9vby0p4+bQTJNySfxTdJFOJzoocqDXS0q0C0jsL2Kp0DSZh1JyfYUqdLlLJ4FpdDbZ9
wmWxRwnvwWwPY6n/TrST4rpEmSs8xlBnmj8kcBkeGomHN9AKdDSxeNeD8VigH/jWqw202awhllhp
qtqXD6MudJh8E2xSfq5tJN+ISdtwh7VX9zsOkCatoCqV3A+Fpf0wMmk8xvLIJszDvIg3XdkWT0M0
pA9WmEyAEX05vrQ81r87CCrmLJFqz1kQSoWLRfeowuuX4fNa9mA8GN4Ie9CobO05CYr5KhgtL3WQ
22UJ60GoBwMQVuUqLBuMdBodQpgr+J3WauQu+mZgNQHXqgr9b40XxOGDBpOLyj/3avJQqkPwFKf2
MMJSbNozuHBVsBUnZDStL9vdllIQELzhN6mxkRWEuqsC6PGPNRJnurU2Rcdm9NDmojWr4bogintM
sKDzYOeqOLfQaXREXjOGyUtDn3Kklr0EUZWn8afM8a5c6KPZiwXyjvkUKsTORcaBg0HWy5ZDcbp/
xiBu1FEhRtEJu35B7z1bluSbhhDzACsieIaHBJfeKKYId1WcO54Rd3XVBodiv7zx4Dv5UMTruPw5
8Y4Tg8mx9kCGaQdOqmWw+uWwri6wToZwD2PJ5z82+yHbmXjL5HdTkrbbcqoqdgnFpJC9q5tQoCkJ
PGPczxJYddMd4ynXXyoVuunKovUxHrpVD8gtCaQ8UIlM+FKAwvWjTnr+isYjbW5Sr1L+YttRquuB
1k80BaI6T9PMzp9Xo1VDuPV4mk0ttT15MpCJFAWl3bJQc82x4mLEPZ0JSEermvJvQGMUfXyvz565
dLPjQEwgOyC0NtFSHbbVytKD8JUboFVWyMEGcTfiV0GpWI3EHqRYM7aQYNP4XscPoGOaOThg1TY2
YaKI+4Olw8viyiswEQ1LQqpVGCdcOF1i1OZThy1b8BPBih/cZGYX3UGc0gTIIsZGbFpYGQVQ5bAF
VinLbR20GCoYEfRJx1QjWmqNumypzlRYPaoAIxO/Z27VoaN+IN9Mtd0bBOzlWN3OKPLPEKuKGHKC
pT3FhipAzYc+sE+50tflPXUq1GWpPZsaSGGsVMdEy5p43VqZ8b2J/BHPYaKzk0fNiVgeytP3QhmR
s3RqNlEul8Ixo8PxSIosurgD+8/9JAMzmlkb4O9sBI5CibhR7irifasclWNWT/4J457orlVMFNgr
LrgqfkgR7ImjafWZQpTWRGi+HVmXJUU+4sFCGrHJo9LwbEi9rVH/mlLa8VUuuC1E2VVq61Y/bGj3
2kntBSK+Uipne2xRVt0ogRqmqHlQAqb+vRjxVihvbQ1OMJki+Zbmr0209IaFNAVdeLijmZ8t0bbZ
UBKJOLUKyp9mYU4yGSB8JzcOuwJJemZa3ib06J6TuXmlqriSRjbRNwZQnZz9LWq/hJNJvbrvD1Iu
dPEAO32y12re90RecoiBgpY3lrdqNWX8o2Hdku8nj4CD4oJeZI996KXFPuAmNNyW5hMvAu8m+VxT
yZ912lzy9m+pS3v/rFqjoGZjq7HAoHIIk3YXS6k13WRaT/vn2UkEyKX3U//nNJpVuhuLPtC2DWin
fxA93p97TP+4M9V6ClK3lyNreGg40/QhzizTRJWBF8K3slWj6ba2Y8M7oC1CaaWSoKLfohoKDULh
9DfqCioegqxVxukyiFsRj6xBPirpHvAE0c4QU7rdSzhsDisZ9xdOz4Q7ATZGCbQcvxEjf5Yierci
8+5niK+kHWafZpDhhKKc8fCN4dS3gzIhIhYUCGBcRE9GV5k/VeQzvBdFL+6VYsroZ6wCdo6UFpEJ
JWlEZMO7k5GIC89YxZY3nnXP0LsTpSneME6k/lRrNh04fc74sZO6DqsDllvsJaMSr0NQ+r9iPsC0
DqCEywANIDvrtjLr1zToCR97PQQCtVLqR57W8zdDb+rRzOnq9KOYfMnbqnEhVVvKd8O3LrP6TWaa
an3T1N7QHbOhwnTFhk/w0AkgPmgTaIC3g1egN8X8p2evWDHmpx078DjlvLC3gQX1B9oktwN+QZG3
ptBdbad0asp13pT5/Tj+e+80ZXgqNYpwbqUGVDGRzmSmEzCu5QS9UAYwciNGZVK2+rD18jh4xm4k
JGtoU3GHkBWvk15P8nWiK4a1gmkBSzU0oKGvgG7bfMv1XnBn6R2+P1MQXAC7lGpF2g5QV8tkYDNw
pWjrGg3mAyV8StNamUinMQiAbCs/RbTudaL92/dmQ3rKASrWEXwKUnWQ4hx4EEXa0Ucc6mH5kCvt
bgBDubWnBtL0QIt2+qfi3qPetlphQ7P2a7gTMqXZkgOVDtE60IqaqfleM92pFjAosvTK65y+BpXG
V0SZSEhq3IfPSaUN4Y1d28Es0CpL+U7t0BVQOpDA7Ypq6AZXTsm4HPJfGe7EGMHFsvIaKYnfYbFA
RS5a+bWq5a4a+/0fqPPkfh6EUzwyA6vVb/La8pGQ8F7f5DQBmdaYgxn3QYlbgotnR3eRe5sSd+t5
JE7w89hnCXy3p8YrdYrFoq5dSwdrhjonVxesX0LwLCQL1Z2Fz9i3Me8H75jTdPbZlsfKjVW17X6M
GiVvcPRRRMS91Os539RpEcriBwq/serEirKOnDm4hGLtokRAkWs4J3BcNcwFIFyQmiloNSvjuZjT
HtczsAnmF5tFuhP65D1VsoXemcKt8WAV8ugiKu9OZVclmwmiqw+P3mx+I9+Hu4MyBPwdmz6SjQnY
V16TxcsnjGbErFSmTroCgYzRqiPeVtYS+iZMO+AhwyGEM4GstJgotKtplTzHaZ94t3aSSAMc70R2
08jEKEAoNv8sCgOTs97op0NJ0v6aIzNApC710X0wVYaKiA5ZzAoGcqtRp4RbvIkUKvzsM1Hf5rLi
qTQ+EVV2X+g+OEomZ/XfTOmKXznQML+gymySdBCD8VdnpJW1tkU5nFKgrX4VZp4m/piyRAlJozZ/
4yuxoHvTqDQP2EeYBZpxOyUraooshSlQavtBr6ih1JkR+LvcrO3JFZSgirXdqrTVsWHd3yqzxdB6
zIPuxMXaxWsKTbDQFK4D6WZu3KYdi7Qd+1uUAAgmerxHlF0Zog0TJNXwAOW6/mValhjuUIwI8wx+
LXR0sUg6rEFgJdVJCUcOlWEgRVszbRGBhboV/EQxEMEIrkXfnAJ/MOuD1g4zL61TwsM0DEVxwudd
7Q9y5w0UTJCyhPEGHoPNxu1jJIEK6t/XEAz4p0BzcYY3BNubgKKzMAgSaB35ZzU/WEgbpB1ZS6ei
C27yZF1ShcrxgkBCAygRwlFbecRSkiNoMRZvqoTEiZMVUhV0wkqTVNdMPNvbc8th5Glo0kwiwlsP
H5pu6tszhHx8zNn4hY2ZiT/B+GscI9Rb7eTXUgaFBSVx2POoBWgzKkfhsk7vwYAmtJl0HjM2fSP8
fCuMGGEixbZW20xYc+q3Y0/RbUaCVTYvz69LajoFTpgoze++LbVzqmNrnTiiBeU5jPQZxIQqM2WP
K9Mfm/IWkk2qf1ewkqAIbEhSfwGiCqpvsCUDpNQWLALdjaC7wIZRKQ+CDeKokn0Lrc58TbhoYH9o
1CisqdOp9/Qm3o9Q2qzE7Sto6LDBKbxu0iJuvF3Sm511g0tPVd+InoCFBxEOh3DkqIoLuM6mwFBz
qKJ2n2cpauSgq7TDMPiyL0CpA0X7NWV6dadmoPvfLQhdyrmBeojB1zQ29n1UNKV3JxBJgl4UkoRN
+sQwNyWCW+m7otddTjtf/tpDYoH3b0VZUcxH/aJCv0MeHuupq3p+eWmkJlN3LdiCjfmSqj5Eaujj
BC+rBNdl3MPskWYpZEYxQt4T8/rRbvA5sduAVblvKoUsU1QNJgOpZQcvJJhDfYNrZnvuVKus12Fv
th005Ubyd2iKfdkpunxEzYUIQZFubcB77Lo8EXgXLy7U16iQ/HJX2GVhw0wXZCFIe80XrpQGZ6GG
Yh0+Tr7dxYANlmZTPKuhxJTf84kHsEA/lwbxPggiuXmxZeJtsAEU8Os8HEvtaOBLF2zzCCYClmj4
Rq0MgDz6AyeRHz9j0dL7M0fXkO/zsi7yEy2A6TBRaXpdn2tRQnebWDJ5h07IJ2ZXJUMrH/W2MClR
tzWgR9fj9eamdaCnZ2DzYdhrJrQfqdNMlACWnnvI2NpOJ1IcjP6A5/T0W7c7I4SW20S/rnjgzs6f
771VVRwMYZEYssrzqy68VeMuVWyYT80B3nAbPqhJuk7h4DEg5CZ5NUn+oz8lmzZXdva2cRxW6or5
svKZOamtQi+S6Q1Ck5DFTyjNzCoGwU+gqd2I27W/xkLEhRdySHf0q3D8zdXmArM364dZa6oxO3pr
iBUXfqgS0+oSy28PfVKO666iAUoFBYt6cE93QXQEkCoEt1o8lO1GMq0fGZK1ndwF6slHouBdcbj9
0KRCUQVsUtrdWzIOqksjc6PFRyfI8/ZA+WPdjdso/SP87xh0XVnsj07D8zh4vfOxcf2xF1966pVW
RZvUHuzL0DzmzjjsrIMhrRvHUh7D7FC5mn+TYsTg5DRzPKXXGrN8stLvxl9Y5gKABCruCmhPf5JR
Fw0NTY01cr7xt3HoN1DLt1ROAmUTiCsfWPl05oCYgubYKnNfztwK6cQnNy3tVwpnao8TfhkkO758
g/eA4KE0ChQFf0k7gZ3XxUw5bnaj9lftpU2Rx1e2/MfvAAAny/Nyz42ml/1IqwaBZ4dn2YHqzskv
N5TQDlF5//VqfzqIQutM9rdlKstNRY1WGxIEDAdFTy9w+W619j7SH/6LQUhVKQMQmanLzuNx5muN
qXvdAS/bb8JU/qBav9iBdsUjezkXjgUhCHJAS4ArGvbivJqSqGXbKHBRCp8r5V61nuzyyhDLHcIQ
igy5BDNhg5hRmdsmven6oBSdoLG4Gp3goRbNukJOam6rZAu74utPtjzsy4EWW5EQ2mhsorJTVFya
+D72/qriV9Wevh7lky/2bjqLoxbSsmBKKiU61dUvNfxti9N0rUfXtS+28HA3gjihVskXS3Snbk8a
j9e4hgBuVlfujWtzWax+IQ1eMIRadLLCJ884evpvPd9+/bmuLcr8E96sPiZsgy46PlfvnQ3/yKLI
0f1Y/4enZbn0i+4uQachspIZBQ9BJ1GwybC/6+bl66lc+1rzsr2ZSohOQIcAGp00pCex9Af7QISX
V7bX/MnfPqD/dyYElpoiq5ycxUzgBxRSIZvRaXYhW1E428sNQtyvZ/LpotgU4w0eRROW2/uZkMjB
Z6YfyikoTjZeshFmo0r4u+qLKwN9eB7m6agGF4xmAaRo2uK0WF2myMEYJ6ewuQPdCOs7u8XNGf7g
VPwYDVA76lz4Y24m9eRZ32P8vbXUdgYqMwHcS4EN2NdTX3qpL3/Q4mwNzaSPkscPCiZ1nWB/Fhoq
pV7fraQCSR29VJ6/HvCzb/32CyzOGB0wPLMGFDp14kb9meEsmdrUNa9+6WX3ueXEFgdtskpA09JP
TjH+pSmcZZR2sIOwexM32OkJpJfxsLHQPnw9v387crljbc3i1dMUaN7LHdvasSKjC0lOIpNOCCdh
1J0x10MJgHGf9BDfW7/IFLu7dG/epdg1AYNfazPy2Te2dZua3Bzs6ebiG0daYLQj3L1T4QbtOpBo
pYKy38iuTXV+QT5M1VBMFYWBQWOfxTceFduDdNgkp7K5B/Jd4ZaWkKQpP7yVddE3GGpB5UucKx94
2bnIUmncRDhjygRYpmouroQYilcFwDSeVYw8ZPLYGlcI+jNH3b3ZPyr5LcBgBGDTWje2+msok/O8
FhBgRuzBii2ox8bo0iu/6sMbtfhRi8uwCcNxwPJtPLcIL8fhMcQIQWAt1oJeKPnm60/w4VKcByO2
1jDWESqtM97fVwXun0bq8QUs/x7kZ1VVf/7zAUz+/twZCgOmZaYEZAnFyCjGc08VT9Ow6JZ+fD3C
vzDn3d5hDm+HWMxB6gbDJjUfz8RDK9O+C/TfzPmox+se227K4jssQLpSXFmn/8+4ZGKWZRCAicXZ
APPF+zDrxnOcHbviB3aIrjTL9sRJsrFB+jW02E1ea+724UAyWT6jRYNA+pwQwr5fsBopS0lNfzpL
mEk3KdIIziTMlYMeXDmTn41EZ2yFbJMOGfQNeT+SXXpe1fulfNZ9rNexlPKiHb7hEKUOXy/gtYGW
31FkQ6z7iXxucRc44vMrAVfinMvBTXbNKGz3vxjPUsHn/yUz9uKNHgEXyIgH+azW8SppHgTxE+74
Zbr7epwPD6JqzhiBrqrAo5aqLpbK8OEmwXuREcBbp8aIb5ry0S8rLJV0yjPqucvlh69HVD/eHQxp
EduASpB0LC+0FG17rfejfLZyfFUTXfpVe6b9lE6UelL8vm4NXcv3NWW7vV5Pym/QvnKrg4K6eMXW
xzSipDUp6INXnh+lt0MDyx33NmOPk8iqbYqXBsUL0myj2XYYU6waSh+O1EvH1DaiHZ6ewQ8k5sGV
k/bZh9RQwWCIxY5XjcVOhEyTI0BR5bPSP2Q/oph70Jk6t6mOxZWt+MmZJrfFIxKchetQWfZhpRwj
5XUhOF64hseFsilMcx1Oe80enAJ3nQGNTj/h6zSN66/X7uPSzdcILc1tLkmLwO79ccvrWKVrxzCd
LVPa4H6A+4e06dJ9AH+t1l6+HuxfL8T3d+b70RafFJm/wsvXTefqFWJ682P6rTzIe7GJNp6r79Rd
5+OAuBI/0zv/sX0s9tWVd+dft5sPP0Al/SZvNQzzX3+5NyG/LmHdAxl1Ovd7/55ywi29IqWjcW+6
003x7RieU1q7il29jQ4wsr6evfIh2lCZva7ZhhAG/6LON9KbwWNskWAIW9PZrzFvQlt1G5jGVo/S
70pK7RefZ7zhml85Smk0Y26jTd//m18gAFrZ16oGSPD+FwyqARse35FzXUscruobuO3OG9w+MnYI
1V+QScPFN+141RLXfj34ZzuNiIfO24Yyu7Iu7qU29Keopup/1rL60d7XliOy7CGd/trFzf9qpH+7
8M13Dqi6I1wx/+3pfKWjmacev0+nZCf1KJzs7NvX4318SWbYiJwAoNPgeVysa6ZBexKxL5+Z4b41
vQ0m0HhCFPd2d2WkTy8K4F/0vjzGPP6LoQCdg0mXU+6kU2nmCD9eo/qRtnARYjfJK1ZlIq/L3Lp2
P306wzfDLvYN3oJaGlcMK1n1pupuwqZyJLM4JJH36HkqnPJ14NcHv6jwiHZx+Wqlfh+KeF2AzlfX
uo/PUfnyEPPagFBaBuZs5mInDWre5fizyuesT8Ib0Q1/6TbUb4cYg4CvV/azPUsGZMhCoY+RsdxJ
qZoZsFmZt079LZ4waN5CnCz6JwP18tdD/YMyl7N6O9YC7ZqqoSj1JJbPvdGi96KnjEP5eatL2ROk
imOvapIT6cPdVFYXilq36aQ/pMl0F+Fm5eAwHa3rFDK0gb3+yhK4dWWKhphLPvnYRAdTc/FDBf9C
qZrcHAQRbwsKM57yO7CNGxV6o1Oq3trsekjZan3l4lc+BvyUanG9sIWsgn6KxeSsMgqhn1YEJaqB
o7HWHNu4fZaNKXLSJKPLk5b9wgp5l5f6C7XBQ2gH+6TKVRTE2hZe9nTlbf/092i8AICl9BAWi2CM
0BME3Gvlc0MsseoNNXLg1upXRvnkuNoECAZ9bzTSPbDK9/dt0QrabcWScs5XOLru+5u8X0cn+MBR
ucH07usd9PGQvh9skcxWaPglTfPVs12hnyjUu9Q6TnRYg7ktb78e6vOJ0TLApC6kyapYXAgaJpBa
gaDnjC6kNzeRa70ER4y4kMo/Df/VxAxNqKpM8CzkxcQgRE9hCyLNySAfxU0xwDkVogFSnK+n9fFi
4QsSwnKTCypey4gPU6FkMkcGmtoavxa1nG4a+lrd+LnmX4nSPx3KlCmcCwxTTHUOPt+8UZIypkVL
AnSuqH//RTIWOn7YZ69maL5+PamPdxiTmtMBqH6qkO3lUmFIbQifkTIIGVA2nKTbQ6dI8dDKkyul
AWUO4N5fYgwmcGkWpq2QiCyu5jjR45qGJSqkiQIzYFh31hNtpba69dhYLykkgjD8hv4Rq9VtjMJT
C650Z/94sCmbm2QhXNc2JcLFXskCFIRlT4sQe4TKToiTUm1Pzf9io5DFWTqhjAJ3czEK5mYKpele
PRPUyzBjdPiEauao918v3Wcn+u0wi9der5Di07lZPecJl+BeCi/4ucIF+3qUT+JSvtkcwjAj9v2y
xlvUUyF5mNGdI+3PCDdSih8brFSzdBsnfyAsrfSU5upwvC9fD/zZGXg77uIrjgX4u2aN6tmngKun
+q3Vb5Wi2Xw9iqJ+siffDrP4ippZaP2UKuo5y/E0sD3NzelCtq4r0P+ZFUovj6bbkQVVR2y8wz3W
k+khtuLwbsSc4MqvmQdbHBA61gtd5+3hWVh2ENebDMF/71vnEeYOWAOZL/46K7+ytDXmw+3668nP
520xnLDIzQXPDyu7HM6jjGLGOvZ/XfSi4ScOVub4w0Ut2LENyh6/vQ3K+soZ/DiokJHaG7ptAu+R
ZvCj3txtSGk6ZGyxdQ5LZStlq+kh0c79qNzF0b1t7oV5ZbxPVhivCl0QCmoksnRtfT+g5kUDnMpe
nFWlXZd4f9ThpYx3WLhjRletyg7aSfuka4pjofnl8rjylT/JayEp20gy55uPuHTegm9mLJDQ2JE+
Bpe0/WmIE5LVlR7dKFDi4sFpofcM+C/yyelvIKUX+IvTeLBQTWEFVWIb1popLSl/C6N0v17+z76M
ZZOVCI0+ouS8i72fo5yGyqN45xjJDVQquSZ+3ENM7yDGBzRWBRhCbPzd3ITXujV/YKvMDwF24Mqc
aRNPLXu1d5PWwLz1/Uvfqt+KalfETtNuABjxvz9Y7bAWWLNWEvZTYrrJ04MRnhVp64f1lSP3yaME
gYMgnuSMkIUk/P3qoL5BJKXE/gXNpKsZ3+QJVKV6yF9VuBsHCLxy7ju47Lh98cPyrzy/H1Gk94Mv
HvoiM5oO1wz/Emf2phwxOMduQegv2L07Baw/xbvW9Hfe7e/PPB8bm32N90nGa3xxGkLamCAn0/wL
5k0ID0NYbRhJii12KdfqNJ+c9Dm44NjBLNStZZ2Gzl3TaI2WfzEP2Erq4S4bjlYvVokZr/Pyh2Rf
OWjXxltMTY/ookKTNv9StHMxCl+Z7K6lRR9qfhcT0a8Pz0dYU4N4AtcIsIZ8myj3/b6By6eaOKBE
l2k8+ttE343+QY/+dixgHD22OlV2HPGLzWj6x6QHQnaU4TVycWWSHFW6EdJtjR2yh4NqWUhO2d+g
FAzwMk+i8Fqi8WHN3/9UbZHP0EwRZ/64jS75t+AHC26fyz/l07Bud8keNtqTB1X9yuf5EGkthlzc
8j1tY+lb2EeXuv+h0dG7/fP15//wUi7+/uJOxVbOqk2Pv6932I3YpYNQuAx/du2P/3wcWzVBeU3e
R20Zstpd1WTjNEaXpn/Wq/poF1xJqTleQr+XrqzTh1icOdk654XAkXdZXixTVhp9I8Uec7LS7EYe
8gTz0ZIceCrybT223Q7d55Uo62OupkEHItrgOuA2BqJ/v43lkcQU67jp0Dp0MVn3N+zOHdqH8Cpt
7cPxZCTAVW1OqAFolmFxaiBUDDtfPoBYu8NOOoaOvZG34ZVX7ePOeD/M4lEbhRWkkUSz63Y/uPEW
8qp6Lb/9uLnnIQRFDVgVc/z0/puJ0EplSQ/lQ7MDnXYRL61q99U/O3vMpu5+/6c78N1gy8oQeCUd
8yY+W7wNXOGod8ru6wE+brv3AyyOajLHR6P8b136NaYzd9AHrqyJ+vEGej/G4riWssAcqQ/kg/WA
LiRF1IL+5n644/M9e6fQ8ZhZ74ZnQO9j/you3qrfoUHZWHftlUP24cX9twv/39rZ2vu1a2j6W6Z9
JB/qtaCuIByxD13rynw/Jk2LUeYd9Cbk61HX1FiMskPcfo1f3cZ29deVugLLujKfz0/V/8xn8ehh
eZa2XcR80J/dRq7kWBd1K7nXhvn0nniz5+3FscK8GLVxxgrWa9g8LoAg90T2s7u5th2Vayu0uJHw
xcBFuGMk7yK27Xo+xOhLLvFTcSuO6k5zyo36TNcv4WpXHq1rJ2ERjdG/Hgc1lZFVJ3CKW23tX/+O
12a3uDumsotL9FzyYdqITTpstV+E3052q68UB6NSxzyKM1atonX9q/P7fFuCaBKQQWYlanm/Lcss
0kMjSOZt2a69feKqu9KFR7Kh69OVW+VjcjEfgTdjLa4VVfVoQUirhsO8iOM63lpbz822wVZb526y
/voO+/R+eTPY4n7JDFubZuHUYXe/vfZCzv/fdxHzYiKLG6MCtCo1qACHjp0YrlP2fe8Oa4e83A2f
v57H58fMNC3YI4AAVMLerxB+OKkkZaUMhzze4tiyLm7jc3HwnOjKvXF1pMUVpUt40QcaI80HrF55
Lv5f+2zvOddO1dWRFleUgs2xXM5z6tfdrl6Fa+JBV7+rbvIrBNdP78I3H29xRxV0pUn8sZjvqMHV
nfm5tPbN//7TLW+orB1z22BC+CLuhl3kNivlr4Oh1/3/cjcsLiT8QIQSaUyo2uDjsKpX4hg7ikNf
qSu74dqXW9xKLe3uMy9mRi2vYoJohBjQaS7ylQl9evn9zwItCyteIbWaKZjP4M6Pr7qjiO9cu3k+
ucVhBRKwK1xy1LIXqwNVn/IoAmcGCZyIQca79L84pu/GWCzMFOm0HrP/bWl8htxVs1rlO2l37dX9
5Hu9G2axLIWg9RVCk3lZ6Nnr/B/Srms5bmTJfhEi4M0rfHtD0OkFQUokvPf4+j1o3R11V2MbO7qj
kfSgCCYqqyor7Tk0Hj+wUSzs/X35DY12VwoTiVfBAwZCMAbg7i5UjO9r9RYMo3oIWx0AeBzDJLEm
L4nk7m3qjUjicQA9Fw+4KSyMO4inya5SWgoMebXRaX39vWQX5t49lIMVRDfIeaBrjNAjA2zAMGul
6d3rV/l7vulxi6SPQAdf38LS7rN9kzb/yCK7rTuwjkp5fZGV7FtgNp87WKMK6QiwiG3ZJ/fAaNkv
Vo3X9MY9LxrbyWwTr9WNeEKzIOcrMRt5ET+Z9VhH++jlNhcmWBk0H3HegpGafuKdRDQ7olMT+kVr
MP79ytdlGZGJAdEH5QYq5ss3ucGrvQaydw3oxgsWfvasIlpFXygSiAIvEA99XSH9XlcRs0sSDFn7
KOuLJwEh2NvYnQRvXSUnFh1KnANyXLXDyLdEiUvrnQkwp4D5n0+YzvbVehm/CCKgzDJ4zlgt1pV9
+okB6+7dtVFX1eQ9tXW17JOmF+ReRghJPV/LJR7ssRcoQGJAbmVQB2CKl3qgy9q47fZ4V7fsS6Al
AM8GbZ3uHuoPYFLp1VIBb+aZQOFMERH3ohR6lw0B9gt0j15PxNYCWH113wnOwXmysuBaMpMtWNvA
Oeaf032pRvqSoZq9WlfiyeeDqmIk3EA6uvO3wqHWd+WWX9fbwDZNZm+BlvcDfG7fI45eai2c8blb
JSgijxFPDDfgb2LPhS5j6aHCnp8aQ7CrnY8337UnM8Kq7GY5Trjk5O52+0oiYbJosR08LqiZHbD1
wFBsdJr01FmTS5PalTYYCCyRsAFq1aZfddYUyLr2qCmAcv8JTsVYLczl+IidcYXR6vKPGgTipQip
AMPFI9Sg2MJBPqG6f2rWown+FzhbIKhPP6ufIKG3cg2MFgjoCwQWCzsx4+nffAJh3zo3CIGNhk/o
9VgHK4Ge7dwjuxq10E53oKTWKGfJoZgLZW5kEkYH4VolUmDGxjbkuRrZ3CXQxsy8jnaV7kmxF9Y4
qfHB3pOdBlLJCR0nl8zuB7fx4Zf3OGS5puiLgpb2kzApNVjik5jGwjhcp2xfaZQGTFgN4CidDhbt
1cK6Fm6RQAQCJcBY3HFaV2dMcb0LJyNZt1hecnRhL7y/CkJvdo6ICBBnSWUSTjuHyzKFof220qRz
ag86etOXvOjFg0K4nhMzDE+5OJz+ttWTPaiMLrvX6cAiWudLD8KSOgmj1NcTXrwEE9HgIWpXGFMD
D5te68CqMtiVa7swAtRJgIudaxIOD9jBketa3NXZR+HKKBCWSvYAY1CK2FVw8V7yQkCZ0trDZKx4
HaDXWnWc7ICiU4vJPG56ax/cFNJ1FcFZCNYn7K98ctfFHqbQAMfm3nutdbRJQ+sHpPkOaHmzFTDK
qu06fhFLfdTAUt+q0rrR4328B3XrX+YAr8+eSFgqEKTLitDiMGTGS2VUyHEeLeFEq0vP4qx3i65h
hREx7wG3mjjkmLKPwibqmJ24G39KF4sBnmID7CD2YiJ3ztm7lkWc8JJqOrEC+sklDcg89WZntSvw
6ML+p7Z3rFXJivfTsxjiQgMyRn1sQqYjfb/ff5ZKHHlghzfgOID4Zg0cTA2JYzx64VJD69IiiRMd
ipwbAOQddkqD566lh+A0mUUQGBz+KhK6Uij5pMLWM0CahyxU3ZFXbR1Xb6fXE9vHqvzfBXtos8TI
Alpk0VxGnMqYi5FgGpjftzXcyjvAxsNeYPNWLe6DbPrG4y2b9drgMorAY+CBaSkSe5Z0kpekoHTc
gTbxu9fZF65eOYXOWMWWGgzALdn5LjP9XYZAk7KEJZ91bjNhnQANIbEA5iMV3AyAQUrApLZTcDNk
nFD0vWrAytLhpS9FJ3MP97UsQrlFI9NxDeyp3WAhYt8pWn+u1XT9/4iDpntGXoRrSYRLAlDAvuJD
rEo6ACz+o3UkO8SDKm/r7/Ij3RcmjyKAqw3nx5t537YxDeVdaZMIfmBnAJrbYoWgBT1l+xY+qbBx
9fJbWnsa90WrNZBGFmTO7iD66KauKBB6kkbedV0mKoWGxTtHqe0hW3sGdtHCnDS9+RsDo1zJInaQ
AYRMUIw1Tos9FUODr2qFhvYFJ3buxbwWQmxeKwglEwGQ8HLnJ9MJt94S4OA9VtySGGKvhLLqJi6Y
SW8Rcu/tGmjwKrq4Fy747PtzvZzJT7kKiMshZ1GwblkUdttDdeI2npEhU9Va/GuwMC+/tCTCg6zZ
jpVG0Hdfasgg1a50MCXjtC/t0OKaiDc1wBsnoxzP4k2d/H3PmMxyr7kqsyteH2/TXH4cM1Z/zjfx
pkZgycwYD4sqdQzb7APDR3nBt+G8/ZcHgrDEWToCaWk63IDr3045qcnuY1FLZnDahTvjdLUg4v3M
MqYSJy5JvNLTmxbZ/Mewn4JUgCnqQNbXx8xSfv13WpSI2JRrXaaufAidSq40EjOJNq6B4Ke5C/bo
MgZGLA9QLTSHVLUMWgCyZ1pKgIAc8wOLMmG3j2w0M2w5/WeNLoBOx2z4xzMumlE8PXn66bSk2hkH
6EY2sYUVgDUTDEawu81bfmSNaDOqwOTWWg2CBQ3otUZixtaSbidL8WjFxIbWUsHlbI8Vj1uUfYGX
i+Q9CHC2ybHfi3AyOWdhM2dybNfLJDM9FYDtWCHGMiV1x+jeJjcPq6OR76vjs/1rQaczNuVGFmHy
wxH9z3yIxTUG2GIRsEXbUG1sYeHyzflBN3IIq6/0fQA8XqzpDeDh77RGoS1gXK2+0Oirvr+zJtA2
QeuH47rUqsbP7B5zafIRJXT6k22eVRDVrNIXUCbf7JOifI7iyFrYsJk3mmXQvcRjWgHTbvz0DVdv
QIC+H4YbqunK/y67RLt8U++nKv1ic8X8ev7IIh4BIHxzgFmeZGmXFKyvAvp68uym1BNqsrpCLQZZ
cwcSvapTo7SCfj+aWF8TDGXTMCW7C8UKI5AGRb9LybcoLYJOzAliabTGomuSm2DVbhXZJE2UMCHP
7nirRSSPKiaSa6szumMN1kSuUafxhC9s3pxRuZZJLE6IeDDAxJDJHNxTcm5e0hVtcLoDwiStNNKX
eJ849Z4zOvux4LmNvJZLbCRCkYwC0xC7A8ooCBvMSvh6LGDOXcVc0B9tEs84GGM8iY8ggQIW44SH
LOluvqFdULNkRtruq9Yq888mpVa58CoXegny36X+8zn7cv0NxPMOAE0mrTFhsKM1dx1tPiPDM+jd
9D4BvBNmtNNRxgDhJrpNlm7+XC/NzfqJ56JlG9DJtRy7A1WsEe3bFbdlMNLcqq0aq8AQHnTR5IxS
g7lzFlS/dKiIN4NnchZDBNNL9bn7BDCt6pwt64jCQG89depSFWquOnK90ov1vTJASYaDBG4ZhF6a
aI36Z6EefsT6CpgoeBxFvMzlFE9vOvXXf6vky6ddifZrIFMzA5QMMifUaSl1XB0c6zhlQT7An4Tk
7WkpbbBwpi6J+iuRfMlKPcqnk7ntIDI0ASyKbPtSBHEP6AQcUqBtTBgAGDXiSKRDqaQC8EQJ0/kB
k0S4bc2DeQjUr6/SKA1QNX142vfCuZmeQdLXuBZJPJNcDRz0wIM2UatFe0W2LpDmqdflWbRzbbGi
NWuCrhZImFsQotWNX2CBvo+MtLlzvMvVYN/on8Ka0nP98eqWxE3/frVvLE9JQRJAnBBl6kjv+Sxc
kHB5zR/pjzCqShuCdcL9z2nkNd4IjEzDfk03ILZL7Rs8RAsyZ686plgV0K3xGC4gLByFFAtwA0R2
l7554CVs9fwVbbcFZ4A8+F/pD7iTAuKkCboEAEESKpC3+gsVCjzjIF13YhBwOJyQ8ivZA7nqYynE
eu6kEKYL0MlxwMVM7whvIfKb7qZjVJo7R/wHGGYeiyJfKFIW2S4ghhiepyrIiqgtlbzLydfo/hB/
sOk2QKKqRjU1ssN91j+xw36Ey7iwVHL85bd8gNYCDxKAAcC5vNWoH6D7e0yF3gG0PsiY9KQ1ADKs
CqtwNwC+1nx5vF6yhHgnj7+VlwKlNsAm9w5vAeZGQMbTHgYzt75BgI26bWcPn/htByZoUmxqFVv6
Ur7igh91dUPuPoG4IS0mNsVKYHtHpt9j+VDThZqlrZGFNrB3unADjki1Y4JDE9V6mb2L9ceQGZgs
AWQT2GuzTeR/ZeBFS0y+39Q52MLH85haUSXsZXAkgMME+EfHqgYFvcisO77ThoWIZf7QCGg/B94o
CvHkzLNbi2LT+FLvsL4Gr8KafpUrzpz+9rUelDis5a8Xjsp0i+/UJk4FcEUCJiZHxEn5AKBwgaV6
BxztIgDJsiI0ZG/gA7XLayQfpQE99yPg+v/mxFzJJR6EvvAAjRqJvVOxgABq9SDtTCHnNN49SjEY
tiOzo14ZINO3u0ZZgSgEJBRqwKpiJ+i++JbA0npCBzKLHZVulsapyETR78OEsApFcUArYi9uz3Ms
CxU/ttiKEvOiYvArzvcCCB5lYEWugIsndZRagiSu0Ba0QgRcv+UqPHChJIxxAe6LkEvxnQDuN9go
vzUvQYkob0QXpMFyqoMxWfW8WOdig3I3Za7SzC7PnbDSmQATl02gJiO3kTwQeGDUdJ13i/iEM58n
Y8aTAawDaK3QzHX7ea3YgTc7lxun7PcJiITy4Iyz2vOIrjFcyA2Oh5aZYSusHqtl5oxiJIMDjC5G
WcALTGpFKsB+V1GtM9IvFZNZo2hVGYCB08TglmCgCR9s2gHIEqdsOGZBUNy4XSKqCnLnAeAbJJGH
HNXktnuJKFNkt628Af4yf368NDJN+FveVLFWFJlF2omw1C2wPoQRRJjOEDXZEwDsWXQj8D5AHnmN
xqSkwcVScQJtU/4EDhppHadptnDqZh5GQBNhehAAwgpDk1F+zscxWwZK65xlf8JfA1t1ZmXUr3hE
s1doPV4wNymQMDgyJq8AgoDKDTL/hIJjkPtRgO/vnEgc0v3IC9Q5lmoKqGiRJ2odV2friXRU5XLQ
q3qgPAMj0vRbaYxgGNktNcrFFyVygza4TbKO8iw3GymUtaYumk0TyM8R64P5hAVByChFwONz8xRQ
eTBmwCupDQ4MmaCyyC2qAZg2BTgZgx8wzd8gKwhWvUFAR27Dwd4Amn5cMPFzBxk2D1A+IsiiMT15
e7jAD154QRJ1ThunrwDkPwE2TepObbGvuOfHeia7Fi4HC1AdAv4TOUxrEgcrlutuiAEc6PCuofCr
MHNXAHXUUtDB5t03KOT0KknAgdZpiUSBFDlecOpIl/U/H4AqKDBjgVx4+cArrzjHHPAogfvSKXjT
7WXwcvvgjESWLNMxnL8px1UarBPwrIj8T7p5yprUlAuwGQ9vaegdH2tj7oiLLMAwMB7BoNhFOAfg
PhdaHixMDuX+KJqfg3IA13opqlK2B7HqY1lzFmRK8mDiTwZaI1mLHSTwFPpp0zksCAlGKQarkwgf
LDiIP9sJn9bTGnahgDK/2VcyCcPslT2bZ2zbOZxL/eRkK3Stibew89ZZXFnUOOigqzQDplfddNRZ
9HQ+XvOc74IFQ8U41xgEJLORYw72QRCJdA4gHfhwVTRbId5FzYHeMbUR9FoGoL8y3zBg1eRHPd2N
/7LE9/u0XX0AcbXQhVQAFBinjfMpQ4gTtRdS0wXLqms1QbSXUn7Bx5+OzJ0duxI4Hbmr440nHDR0
IrY5BIFcz1SrAqRUQiPuFzQ79+Zea5YIW6gOJGxKCM0OVGWjwKjTIK/LxVUAkI5U4jRmGFW59c0Q
lHPCgrH+P87VP9tK5l/cngWhLY9F1rG5m9g9DQWzhG/G+PxU2Qsu4ewdxasAfAqcZGj2VqGUW8pU
W0GWlLwXtF1HT+ChpYYz574sZkBmlQqSAZ6bpCHuvJUVgCSIDeiyc7r0qwt2oi9pIBsFrGoSbcEz
krnmd1b/yxzI7yMK0AoAAE3YknfeU1andN3ikoJJfpDR02QKCJfAtdRolKK2gi039aqpbf/r8RFi
Z5+dK8HEU5AXihxnQofLOa4Y/wzm5ecRrG412h5BpqP6ImhfQCZMBy8Z5W3idNV1u7yWbQXOXVeH
GlgjVyHv+MWxoJ9Yt1ERiDDgunV78FyCCoW3F1HvphTu3e26+mTCSwCdTt03GXQltnq8ksdG9Tq7
pqoF12dONQCXAl4XsJJQzZCm77i6xX7fgTybq3onVHYCumTSRuMq0Ga/uIKFPEeMBlgPty05xZ/V
s1I6VJoa3OiCAAX9qdQOEbyY7WiGW5d7sTn2o9Vxdo/4/vEOzlyNCQkL6Os0A9BBmvhKYD/4TE5N
2gBK5Lp3TwIH4qxYH/hDAWrSvxEGWBMMVeC1pAnD5gZjD6pGAfcQlOPoIOI6laFVMfpJJ52agufx
sbiZncba/ogj7JvIgD4qa/jOQe/71rVMIAk+FjCvvH8EXDzwqy0GVyWoVQq6c/K40gpaNIb0A/TC
lgAOo7hrzcfSZtzb6+VcIssraQV4J/lqwHI2ApqlH/9sMnE7WZCbH06YSD7n6ggs8HAtwieXrgxW
qpBv4VephyIHX+tVfaDQrFevZNwUt6cZteATVSoPpVuu2aDeRcNinnwylcRNxTdJ8HeAcAqAU8KU
CmgR8TCahbNJZ0dFcvO9P8QpmJxqFgzA3RC9t4zwBedeWgthVaYqqL78BfduxsAhVsP1AAiBiDkG
4n60PFD3wICLLS5OPnvGvJOL/nrP03h2tbAFk4rvlnslivAzwqLPlJITcTsK6VCkdv1WtGh+ACkC
Ta2Dn6WghzsX3M9uuvA8zh4sRA6X7ICIp+vWUnEgKC9LhoLgJpNVSul4VelB472wvhm3Zgp7/xFD
eMoV2MXDQXY7hx5sORjMFmSDWp+Duu3daywwsTSgtwTzmhoPjV6mH0uNxxcUvHsF//kAYi/rnAnL
GFzDTrzqzdZpIjVQQf9rVVp9PAgmZ/5AKUbfhSBG0vctKGi03gIjmypmizPCs8eK5wHeIU+pB7Jf
wXMH0BVKERJy6H4FJ0klqCACo0o9Lt/C0IL/p1b8uXirK3SujZo77pXmXGuN+/54U8jelN/3/upD
Jnfm2qgAyWlMggxpoQOIJt+gf+ZcJXYt7UbGSnI1jbEjZynUWsStbLcdozNTmjUwQqNGrwtzFEBY
5TNg90yfH3/a7HFB9h4B3pRoJoGHKrjAihwEvcO12VugFL+GeuMnH4+FzO6DgN5WkEhPMCrEkZC5
ehCYEPuQ9gyFrC4gRlw60MUyNcAHt1XCfuEWzN61iXINeOp4cMm7BpT4tgO7ZO8UXRquuWqMPgY/
TBeaWGd1dyWFuGq9wrmxxBTQHXjvty4Inzc554MWXKiVp8ca5Lk5s4XSCpwdBYhYHCFLbui0DGqo
EP5Ua9bmsGYt1gJK8jNl+lb+htNi9j/1cEWvwTM3HDLL275Gq8FUfjSmt8qNxmQs4AN++x9gpa6a
Ff5sjafAjJcHsWeccwwC/vlWYrs5vud4MYcFCFlfzQa1Z5AVcIE0fAJlrCoX4Ms917u/ycTdiCUs
OzB5uECscZSpHFzYPzL3qeVWcnoQwC2eHHMGVubxpszu/9U6CUcri2Qm8uW4d6Q2GNZZ35dGBrK7
lQiYpQUfaC4Zg8UhhQX6CrB4kcW8ElX7xAvK3smMbg0UOis9Mjr1U3yadjf9zraimVqV/XiBs/f2
SiixwJbq0brEpbCfVOduQpcDjXyZASOg8gUVzNvAV56Ibh4LnYtZb5ZKOJRJllZy6mOpbJcZvS3U
QLfsD6XdZWaZ7oTYYF1kdQ0qWbIa8/v5j47JoJJp4Gm6HKw0LdQHYBYAbNWQqW7BGM7VJq7XR7L1
gaBaiEGQgEKXgjT/MVJkraXXASYLpF/ee5v6qsQ8gU/2sVov/Q537zJS1CAsABUj5gVv36DEZSOm
8SA2oG0vAQYDcqZ1YIELXYcxXgk95m9cs6HhJKSeDtgtnWeOVfquVB+FtKI+POqb7Tc8QMtFfilk
mUs/TXwN/3wccXeZkmrTiMNVSlzDC62qOdWhI/Pgv10lhtRocoRGPCHahI0MClTwJv/7xO6NfOKk
U4GSAuULW5+nGEMwkmwbSUYN7lUpX0ovTnq+3wcQRvBTmQjZi9t9oDiQKfAlXg2Xf2MHW2zeRSpW
feuvtvuPGMLddEUvHWl+Cowpk+dfFZRCePmpTg6VALj5UBfg8rBq0Mt6jLMm4EDIvKdm8D8Syaaz
Q0/lahxsmKgFHCGzcMeXdEC8ZgHFFzLb1r3TIkPBR76WuqZAZacGjvdjPcwbTjhg/6tu4tj3boY2
ILrBqxBlZhhsI2VfFOF7rhwVzKZ6+Wak37nxnNDrsLbdptFDqlpT8rZAu+LjT5lbNI9k1YVWDhUj
9nbjAY9e90IGmiZaKvoPPmgnOTz6lHOR2bZJIixpeTq05Em7FkictKpWMItSoInA21fikaNrFdiS
TWAG2Tphl8oFc28FSos02kyRn0cl5nZ18lBzbJ+5uMEfXvZZ+SsahMpNIVnd52M1zglCjR3JHrA2
AB+P2FCXEjqZzbvB6YsCBHYwYlTznJedPWbBQeaXrPVceCyh1xhJG1BFgF/2dl2gzavBAIrS6JhJ
VtQ8d31iJmOryc2aUzZKzqy54FtJK+PxKufeomuxhDo9puYiwZcGJ2BPUrUOircoMh+LmDseVyLI
Gvko9EOWUuLgtNVb1x7KstcZ3wxiXpUjpwQI7mNxc/uGrCmDLgR0ZABf9laRVOAWHJVRg1P7SONE
CPuAidbYctfYPiqF/1YYaEtAa4R7j2K3RJKVeXLZh75Po58FDSul2bIf3I+MVaVo4d24v9O3csgr
JkdhHHiQQylrgKWP0lsO4uHz48XcRzO3QghTXrexEA8hOmPQ6YBGf96l11Q20AvHYSZwhxgB0RKq
P8imkultJWIGug05BKk9o/XyJ7wfYB13vQFmeg8NlCPa/t7AtkoNL4mwkYZfAzIIuU/pAroGCj60
/fqnH3zxaG0Y1qCUtlnQA2W6h5ema4CnuqSW+/N7+72E7rMuCASpQ9dZkh2H8VTbld6KasbqgHZ9
vAFLkogNSNCoUnUFJJXSypdXkVAYkfdKKxObPY1ujYXe5JluLKwMDwTSYRMlsEy8FFgU5Ue9gpVF
8Y5rfbvKjbJ96rleLbrmKaUt4BJ3Fa120aiiqSTkac3zkGhxrZpegW2eST/C9MNH5jcRVqy/UK28
t02YG0U3GDA3AIsOvsfbm9y1QLLrK3ZAHQQkMmCuGMB/RSF5EYVfjxV/oVe6fcImawGQ+wm9B+DI
hBnkMkaupukJhy/xRKN3tze9zJCGJ0U4j6KRF4dW9MED+1R6mLMJQDl5yqlTjTaj4DsUNqEf/kzk
XxJ74tN3sXkTOY1qPDOrFw7IjBm4/kwSDdRjcpgwl2edlo9YkxFHA8M5wRoJ1+gI9OClOThywB7u
DN4/NLiAAQwlMOS2bnegxKuURJjMdDaZinQauqpF7fPzk9c+j9vX19f39/f9/mP9jBSb+t0BUOHX
v94WyEceB1OfOKRgrruVD2husVOYUXD8LfosVNHqTcGstGTnWYFVbzjLNblzYo22uGKM7CAatCWF
wFYKnxv78afM9N+A85QHXj7cAcQ1JDxvoHiyGCux6AhoTFDNujBczM8Z1HtlL7UozsoCPD5icExq
A7RqeuKu0niMH0rgl5dEh17770B1sGs136cGmLQX3kqS8+yywdPIDicxQAC+S8sNNBdyQ6OITqYe
QCqqdtrbwVO/eIwmHLfva1/t1JfHirz0rtxeNdRsAUAOFo7JfyPZTaRG6vKczURH3+zKo3Mwf5g7
IHENIK9VP80V+ssxLGCqMCvn6mjbtmavDcMCmkGp6afNwrs6ExDefg1x8f0RZXM6y0VHAjIhYN6r
ZzTyBU5oa1qx7dcxsknrpdamJaEkIjdONIN5MKgAAeeL9mP4LGKDe+W24z5FA/pLHanZk/e0oPfp
mXqgd7KBkw5ChOB+Ab3rO/3HDp38h1Q3Dz4m0X4U6uekdDPRZA5QduVeh96fQlX7YNXsYJ+EY6Pa
CweBnIj7ffaABw3bApeXIdtYyzQWvaGvRMfdNeedWW7jwNy+sqZiWGOna8zXCf2d38NaWmpPnPb0
XhN/BBNWxa8HpIdZCB4ZndWynfIE2rIiQvxv1tzbY7XPZJlwwMSpu3oiLKbJMKJXmiIL6Bo3LFHH
bas8d6Pqisfe27mvUqCFZ38TDQuqvXeB0RoMMlFMbgj4/1LMvrIfUh9SXdB7spNjRwXjObeWmN7n
jvCNiMmVuRKRBkqfdq4rObTFA4wjMEIzMCitVV9fUU2z+UXskUWJxE1FI0LDxR4lOZgLAfqVZ1P7
chM9M2dWz0wcUABALc36XqoSxEnhFWEiZKSRREHL0u0qRaYYWC+usEoNjRcbX1OMQvucJvYpDSyN
amJmZqqeC6tYF1a1QzeEOekgscBVaZ5jPQAsQ68eBatUQyM8+SpwUdTp60HirOZAFohVSntF+6LW
bYRVvKNWteaZruavCqNTnyhzaXJo9mRcLYg4+mJSJgEllZKj56Z3es4OSyBIlwIBoTJ0pINoBSlk
XG5yglFCmb5OWklyamCwchv3SJ1zcHhCY8ZoRz98fbQB1GcxryALVOUNoD82vlpbtQXi6qN7ZqEH
2mpsd98tv6szJhC1GkQv6K1Eo+GlbH51aEO5DVI5DmSHw6hWY/woV+Ci37KG6jkxwGReH1/9mUwo
eiOuxBF3BOLAwZeGstMAoa9Ca74pAdAXnrSBwbDADC3fgE8NpL7HckmUxMmw3sglbornVj5fclim
aMnrepXtA7VXW7U0XgvAWbT7pQnSGXt66bbGAJDAIoFBVPbHMpCBvtzLjmuFOmfXG2wsoP2LBRds
SQzhjHJywSBrCjFwA+1+5Z0UK8RQmPS+oL6ZO3KzHCLsiAEtKxVdJztv6QoDOGZ0Qkfs2duJ29Fq
9BQcQWqGpOY7syR4+sHk1eHAm4cuPuA5YRsJawNXPouFQXbqbbEWP0QgdJcGD4Tu4Sn6KSy0QkyH
jxTGwwtDoRQ9v+B2uhVGh27BdK2vOFxhgOgWFgpFNA/jAUuMnHPeLLLPfyQR+vRqzgeDQag4ig8c
Q8FHX+u24vSoeRKNDgiKCy7dZMLuFwaETmwi3l2Ss6PC6Eo9JqnipNvwSXxi9fGvNPePALLaX2cD
M7iTAHFH2egMP3tbGoA7C6fwPh+I8QIEGhicB7K5SKbv0ZSiSK1YKA6/oz+KNfur/A7PqcGe2YWY
cnZ/4CVMzTmgg0IS6/YkNInLA0euU5wSKNPn8KcEbEsTxczOV8cPaUF5s8bpWhqR46gjsQ0Et1GQ
npvaxTAkk528EwCwNtKejrTyBxeqbKIuRfhzl/paLPGShw0lu2AAwyE81Ifwif/FfDW0+njP5gzU
tQzicVWyXGKCqFXg0Pqt2n1gIuxQfmdmvYRQNnfEhWn2B9EoBo/ItgMmcEG8maSuo0fA+D12zyv2
OOiaoFVbxlgHh/j58cJmEkUgMENTGdjLQBKJWPz2iMR0m1JyDYH0WlILy0dIKmwavJ8+qsK+4aus
maAHgNOSAzguNt0nZT7+grlA9eYLCN2mde31Q44vKHUMdJ1UyfBN7rOyxNXrntUTXXmPn0Or+Ne2
BH0QU/FswkuTQPd0u+5BLhNmlATXkejRdEGXUDLr8Zuqu4Xl3W8o+tFANAAiNHTIoWZzK6cUi6pq
8opyaCVfww/9WYyeZCcpxjGBvEIvOAjTT7uxkDySCwyyGIgQGJyi6a5cuUEDF4kBnUesE1MwwlFX
pnrmCqXBcg2nPd43/u5OIA0vwpBxCPThRZPFKNZHe8wwcoJDjXumWNP5Rg5XuaJKmERzqVfX/RUE
thLuaLSZeE9jfxRAU8w+w0vTJM7qf9HeR2NL7lMea+Mzgwo2/v4qP7LMVuSnrtRozDx5m6EP1MY1
XSDxVnqN4QUxVMvKQHd/8xrFat0aYgHHHKDR+XMfbThvoUPn7jHFKvGEwq8EZSuu5KSFK43yTVkn
6RRRpr7sGkU1tHohIY0Y5g1lxEFY2D6be0YBOLqFkzMnGaxRaMCVkVC/6/jlhZ4TXKoUHbGnGIvt
I1fF9Hy+qnooORCUxJKqKD0JyrBU6J/b2mlCCYlZJI+RPiXejY4qCy9EVgztN+iTALCE66p0tBbS
Z45R813imw3A2iJNDHejtw7lA4jQNaBH051GM7ZPaaOvCp/KsBlHsypVTzwyDbox8x+sZ0eywbWB
WplU9hJ/B8UuqV3McFpN/O4BOUMAXogmb9i3dC3wJ1oezSBU3c4s5S34khbM+r0ffznBzJQpn6ax
yAkpkQ8EuBRIx4U0e0T8VKL3OOb0psg9O69qoEy1MatHJdeuCqE61bFI68DJfvLEpNFZxpU1QQFN
WZJ+J9MKeW/iW+RAh6WyXMKpBZDO1TaV+tXju3ffADL12inoTJPRIA/kGsLF43y2E0dPjp+5So5X
Csske5YSV34cF2qABva2B34y5/amkuOuIQefm0ISVgvqu/cvMFEtSNIUDE6ZZNK4tRka5cNydJ08
TDK1ZrITEB42fNmpGQYLCuxkJNZHX3oJmAXrc598gWgZkTuPNlgR5pW8l67IFXRJe89JZoFqj7M7
xmxpq6v14Lmr12jHFNwvfnHKajr5twYWYrFmZqI4lYHafmsOxCjj6KhKveewUWSDplAu6lzaNYas
9a0qYBLQjlaVPfouv2Z9qjUxVwLy6jHXZc7HFF5X1Evu5ORkE5+EuFcBlAfIGJFNJy4r39YpUOsr
77mMeGTawkoT6UjQMG4qmCWXDWaDlkI9qgvZUjwaqKphlZp1EIYreWCXOhTukwTgg1RwJvH2SPBt
ydSfF9JB3qD955l5kn0tiXbDN12p0ahhoDREnMXrXWekgcGBLoE3KjCBNVrGFyqdHGJQc25ZzH/n
dhIaII0IUR37NbSWEK4zwZCYjcDpivIiPXu8JlFLepzcU1KPE8yuhKlUsIuQJyoRhNbLkg4n6sUF
2ThYmmxum5waaV/wwKSt37Lua9iEo5WI48JFumRo72Qj+kSFCn8qpBc2cB3bemPuPbPyHsbD1b3z
QKE1TvXzdSNrbGtH/LEWTBqUD3r5EYPApXvhjaHXhXADxguDZ1XuKDiJrHcANKQMRVxG+b5/8LG1
Vx9JOGp8UwiSX2Tecw+7cqAqq+cMDvCgwDxRg/rAGPwmeR3fOM+WThSsfqkzGi0sbNOlMESoamJr
n/JQUBT6N25vIIfJ0K4RZO+56sA2ehqKl7Qwes9yM010v2pq2+ZW0bynY6hy/NYffpa0LjKWhL6g
XlCZ1Pof0r5rx3EmafaJCNCb26KRa1FqozZzQ8x095Asem+e/g/2Huwnlgjx7C7mYjAYQMlyWVmZ
kRHIMbR2Rx8KPEf43I5bS+Y244DWBDeObeqds8iUS5uLto0BoWhbeZS+UCH1no2nmu5KUEnUSO5y
37L6GICCYOIg34/1h2aQ3oea+y58jgZIk6b7WlnDcP4oq94bPOP3ZS5p5SSU/Yt6rFQHzY6k6p9C
/2i0ZrQP6VtRkHSbRG9oacKljeb8j/RMs22kWGPw4NeOqryJvTV8qf7O555kIMOzvTZYDTy2UZ1U
LyYS+HiwmdL+gjb0YeoeMcPurIFNSibaL0/eae0ljnZFegLKMIC7Gx5UzZHHY5ofYuBKQ9JyO183
cxSOs9e0tHLNLvpDuQm1x/wdTSr3b8KFGxyFJhUAfYRoyK0obMSrVbXPc6p/qSNHLaDnSwp/R4kB
7ZnMiYkYbvTaHI5ZjXY1G+1vYH1GP9de1U11OMrVyucsXUuzz2Huhzg1Mr+rPP8yHBMZbb9OFVkd
iugBT7LgtR5MWbZlPrJ0cY1OY+F0ziwzF2ITi/2YyJx/gfR2kkD/poSyQKURRXUq0A+mCUHH+dpw
F3zmFP3D2QvAKmhswgTt3ZJcln5wqXmXw81Dx/4Y+FDNzIGnSEkvQQq7Ggjk5PYCguZWx3EMhp2h
r/EH3YL0EKWDp2jKdUz5NbblOqG5WMiNFFwg4NUREVUMV2nEflO00D7voFj3UGmx/pIJ3dmv+foA
OeHeypKhJ2ogiO+Z2hjmwMeRJRZC9pVz3hrUe/ELFWR8eLwGIZTOyumgHwkUURAivDSetC1Dahla
aQLKXmmbvHKCprUrbpfS1gqyJ8q9xuWDUTqRBrjyn/tn5rbegmK3JEHnBt0UgG+pjCNXc1ka1CSL
LuomAqRJeNOc4QhnFcmm6O1EZYuM4Ud0AlXQWrZh2v6M/wKbFIzjhpVQF2RilRZYDLEygviiFm5q
OKUPTp5tFp017yKpn1Q7JhCsQ7sF79aqXemVlXr8ey6+9GAMCFIIKUoZgKbvHQ9kdeyZeh7uYSol
XG1KyleggysmWHkA3qSXpsm6+uTpCFw9AAU5ljnEXdFFVBPp0sMNObSrKqB4YtFOSpqaMvSKdveX
6CZrAKMyzhOuOcDjEeTOjXIpML4hX8aXEpCIh2qN3GZpGa5/nrlGQrErgVPHzwuDqw2v3Zcm7XO3
1c21xP5PTWi+4MhCoF8HYCTkvpFjmg8EIh1eJgVRfBnice/TozzshVI7es1DcSlG2e6yj3zYtiZi
C4uTvZf707jwQMHbeerbUqG7CBIzJvuSiJzceIEXXEphosGiHYkGdHw6bXxMS0qScsOvNbPe7pe5
SeZwxQO4ooTWCC5jkJuR2JBYEtCA9TGOyjeHJNP9Ed4mfAB5B/m9PJEFQbyJOVB9kvWoTmvhRQo6
yOY0Y0X4DBS0nRaZ9y3dFvWRKoNvBbIPhP9IFTJzmRWV3wsapZcsPQzqo9+OoP1Br5n4jYyO8rtt
7Ti1C0egpHtQ9ZNRO+MR/DykqUgqHqK1Cu5t3hDfI4H9dnL3giYYzPdodU6pyMX0UnPHbqKXEM2E
e1IePYcbSZ7ukpOOkuRAqrN0MdRz2W/9HGm+nmjpytTcNuVOnyIjfQC4KBaDfY7nfJ+UGbiyLqX8
lecvbflYcWcpUcwhsP2QqB6a+ulF6S0JtWJ57xmIzqKt2IhEzOz7y7S0/SaHAfwlaj+4bOYHLsqK
vhP4DjApSUI4ZDTpppQoVFNQqdlSrQA9qYz5+c+NgpxpUlMH2FAyGKNKVAVCEoTRJQ50fSu3Fb/r
mg+hbg9AIY144lFjxeJCBuSHPwErDxbYiStiPs6h8MLKGzCro/wpD7tBE8iY4L0hVyR57hGMV6Et
NLa+BgteOnAKeHvQgg+pc+Ra53bFrskpHuH0oqnteBTAcBIl6HWpy3HFd92GVkgYg4BKQIIFJH5s
s43UdPyg6UGEBEcAksIQzmvlkllyzjMTTOzswTejy59Gl6ASiKBHpBkRt39JgC688unHIBEf7a1g
ze5Jv1KaWtqm16Nj4mTVlwyEQ0V00XNFAzVLz5k0FgBJyjU8d7VMB+1Ukmz+822q4YWP3iUViEc2
AhuDQBh5o4ou9UDRMPviSYUVSL5J+xznMVnbore3LFYQLToo/AInhJt8vlW8rI2CMcMY0a4qOFmn
i6RO+2I/CuMTF5YceLY0iGMhVt0KTQ5kGEWrrhw0oVVzJagQ9DG1I2DsnaZSvzQ6SKC24sJDMoqr
Le3Thc9c0ygRImkjgBYWzygmyKlBjJEno4DlSA4NtIx0tOoRXXKrDF3Ne7Sm8tUmWuPrWdx/mCKJ
Fw0kD5FOm08QnymDJA9KdDGSyvKHamsUz9xoJukLct1S6TR4off6oeIt9Pzy/loUNB1VdtBo1Ztq
o5DLwb02N1/znpiPYh5f+KwNj1ymo4Vaj+MzlYNL5IX8KR2zcaPoXmIOeffxH+9F5C9QdwNCE3KX
PzH6VVipSH6U93kdX0BNhG7bg6RYXWHLKShZft23dNs6ji14bYpxlWBWNbxIquLLRGQc7N612Kk9
+615D00QCNixgybMfR6ZGmQGkhONyLD1T+pqNfo2pgXiV4czk3AAZZSn5tPdeok0RmGcXJCerqxM
FMA4FoGW+z+/AGdmGAdd6Fmc0C5KLslI0aW8B9dUIB7AHtOv5ToX3lGzEbHBrVj4Ad/oMCU9i5sx
I9qb/qH4RLc4DazuSIGFTt8R1L6eV1Z02pnMzgVWGSBARGIgJvhJilxtnkDiaFuGeXKZpCKRcP89
XKojdb4pFNEcaukAl3RWdVYPPnIfB9wfa8HXwuU0+wDm6CiDGgJDmCaXkk8NMqhGbPvRkDr3x7mQ
TcEEX42TiSt8OQNyP8+SS26p3rmB7iTJRVtPwYXpcOK2ehHLvZpuV6wu3E0zq4wzVPWqVGQDg9NO
X+VnQlCbiiz5vTeRCd6VprQ37eHP432jC3cFbELBGNR0ePD9YCuuVpT3RR8cBnVy4SK8KEGN+geX
RrrxmjYywzbkNk0n9qacZmuA0ttGAHgHHBhgIXngIPHSnR9LVHB8FIqa+BKDne9E6z6Hxlvsy43p
55wAMJZSjPrzlHt79flogF5anJXKQ55ldWaGQ5S8Bj5tvyLOqNqvHrugOYVhzv3BEVT8rdQ2HMg5
DL0M0EhSgFO2FOS8tHiqauPRV0YwioRllasoS3TGJychanb6KJMzJBcNxRbiPvgj9aEfWk1Py+jY
VnGfmlmq4m6QlTrtrPsLsXioJzow3Ne4ClFems+HmEHFqciL+IKcQs21ll4RwQdRgveoGWb3oKB0
rZtgwY6DzkSnL3pc73+AuHAtSdcfwDzOgRxKaQwClMtAt43CA0zahCpJon3lE0kyI3DPfoKnsncg
jpGjSOIEFVEOXAOuZWiEce/BK2Y5rp9qHzMeEiN5LqAfKK/M0+JnAvQMolQFIf8NR1SHFtghp2MM
HrHv8De/pQ9cIIOet3TCxmo7Ry1JC+FKTTMLvzFL5Z3z3ASY7NY0ytjsEaZHO8+zUbCMRLOMdm2/
K6F0nJJCIzx9WZnUpTMN6XgEGjJwm3ijzVe1QaqcG3shvmTDtlAPTRGRKHCQKZTQ1Uyl76YL7RpZ
/pYKpI3eh5RE3j4Ue3wcUVHKLHa69GpAggDKgfrbQJ8GAB0Sqyw40q2V35d8AV5TeNLjZT894ubf
ygVl2A3UiC+o77eW36i5VSSDRwxMuY3CqkpiCGxsy5Jb48laeNxMmEEgVqbWHOMnkrjyQnGZeUWk
ypgllfe3VS9BSUoaRldJinzlml6KBlCC1FA51nSwlzHBca4VvlKOIVy7JMhgtm4GmxrZKwo+ez4q
1gonizcJwlsR2D4kg0BTw8wpIs2wAaPLhU/Q8CQYDm1IDYKs+kUdHFQGwrdotIZg7QKbnAV7UV+b
Ze5JTw9CjxZNcilUohZnTTk2/EF3cEC56JD3m6HcrGz0pdAANL7IMSOeBxycubx6paiEIBiTy9Ai
GwGMEfGqPyJg6xVpxDeURfRzgLiI2hxEdSCZ60x0rID3G2C1Hv8Kw96TVz5pyZ8BOQPCWw0gGu2n
pnW1qfhC4MKG4xAlBQak6gaAFoRaeRa5SjlKvBEchKzwTZ5LQrMB8fPKQ3MpUSDBRRl4gqFIDtas
+cpHmheA3TxKL1xVEJW+awPqfBBR1PaStEn7ehP7j6Ve2WG95sinqb5ZfORhZOgbwj+yAa8sJMAT
tbDcKaQvHis+tYwRcAFqR21ilnxmVupbWz+gq5/4iaOoFVwjXoW5jYb7UUBJL3BiAwxjbh++6rHF
e+aqLNHCMZSxXaa8Dd5hSDXMZ4cbaoUKiZBeag8indLOr1qwYxyNNaTNLThUBpYJb29jSlSqgIvM
DRVFo+o59J0u8UP5zO0SiLz6wK4/PQlPnyUR11gdl7KDM3vMOejGtK3LAPYycgwc+e/UvvH0Pbrn
6EElbznEQi8V/f+4vRdO/Mwuc9GkqVDpIxXTS/uJF0EkH9Lgd6ptlCwHeUa4kUudeMoRbF18/1xx
Bw+fk1txZPdoImoOWW5n8QqmdOH8zb5o2gJX548bZdXDAzS9oFw+9QvkVssn2PU9EYLvql+lDVm0
B9AaD6ZKtHeyPEPDEIdalcPe0KORcou0K9llm+C5x5oDY2/yxMyPU7+M3Ramue2I9ZUcvIq8rnjC
hctsik3+/R1MYJu0aD4ODOyAAwhJiEEklIYJiF2x776bj01lPaQAt+Zkf3nu/jw+riVil5LCM/vM
NV6lrVQIxTTvBMBWsBGWD3i/ZHTT7zNIOJMAz8PQevT/3B/3Us3j2i7LQRQODfgmQoy7MQeFoN0e
z20z9iB0sbGk3X1jk3tgXNzMFnutyl0Y6wHGqGuHFnywtD57w2vvf69CZJaSRTNTzFWa6JGcDRKG
JZ0SNNogJ4Me4fZQdXjkklJ26a8OYMWjt5bbXvZc/+wjtsSi+D6CigAnehC2WQF9MZM/8q/8uI++
gdEZI4sDAUtmF8+iupK5WXTOV5YZH4bt03XxiNnlpUdVAKiOOn1viqvB8aLPmpLaoHsFhILl1Sg7
lZNVH+hOhTtM6EfFSQS0PYALf8dlJdGmKk/klL/FN15pTF53DOoiU5mgXGiUK8wAS/c11vmfj2Hc
VdoIcdALWGeaH1toN+Fdw5nQX0BDPJTNlENicWsZsuVd/I9J5hKcnr+gmcE8S8qDQJ0aDKnyOxDG
wiqpCOMbAVFAfvVKUInxSdB36AypgKAScLTJaKoKpJ1DSP99Nl9ATd8/m8zuubHF+B9eLUtwvukQ
4UMr2sNTlxNvZa2YhwprgfU0VeXjbgkxmrwxwfMxTdsXJFpQNEA2+/5gViaO7WlSQj8G+EybZHtD
3CPHEe9iCET45rAVV7EkzHn417gmNlsEK6oAjOn8xpTiuK8yhUrHhHpOGzxIpWW0oJIfM8sIvozQ
1fnakvLEuT9G1sXd2GViB7XqUmiPwG5VmOODWpDEN4sQ/aY6/gjH6tS9rSl8sQ+jf9kEJySvqSjR
A048H6vCd3EODkLp2A12su0AZ0VO2Kw+iwTMuRBFNj7WTC4upQz0noIsGsq2zL6saFHKDY2ko1FY
SLnzspUqJPwaXuilXw07pwvo6oL61/DQJo0EO4RKoU0wH14WAh/dpLl0bP76T8m2RWux5Pav0Uvk
yGu0g4sD+7cttMXNbXVtMyqdkWIqgTPEI/NFRQHtxf/KLH3ljmccFjMqFMHnljgfbQNaB0s6AOit
U332f/OCxOLahmRCqBs7zJ0LPLEqRpMdlF+O4S8knNB9kQNJZkbnYVteqj/artOIerl/ENYmktmT
Vcl7+gj8/BHPJBoCVCB9J6NV67sieODoocje/jd7zHkPcDHmXoxh4rLzSoBCHa0k0Zk+lXvu/L+Z
Yo44Hxpx0VPsR+45eoogeO+lJHsZgA60/zdDzDXqcS0v+HX2Myb9VXjzOBIi6/AIBmBhrZB3ew+A
xNOAgi5q4sAAsDRgQTdG8QTTOPa1btKIR34qt8X8FIcF4Yqv0C/WNua0A+bHGkhksCEjTYXHPdD4
8wMQFTTXhTbzjkoAKEVZ24Wn71JBIx0IpZAbBsZjH5Ut4VDNEspz43PWwCHrcn+Ob4/H/CuY4wHC
osYHK7N31MTvIdpk6Qlkdf+bCeYocKIWtRygbsdGFh2KVo9u3yE1/18YmZh4sH6AELF4QLQ6DGgo
a71jhSxRm5/r4qFZo8e8PdM/teVJuQCPTSAg5ysmKwMnxOMYuDr6iN6FUy7ZPP2qjFOcqqQqV/iv
phM73x9za8z+GLJyRPFMCFxf8g2zSVL0MFXyKsfO7caHAvH0uIZkPIbEwl+DLgDuVAupW0NEMMme
0W0NVGIWk6EYLJq/JqUPeGlkI+0DraNOKkig5SSM4hNtc5uqre0NazwQ08GeD33+TczQCzHn6qjz
qUtlY1+kz1Jn7Pz4sQW11f1dsxCu6DzgtmjAQaoRfQuMi4kbNFfKXURdPazRFPeWQ5YMpcaTH1jG
I08CV0S24dtQVlzoD4cOM0JQGiHDKYIHE+AKZoTSGFY1nzWx29jDZjATm2hPqUUdf+PbYDS2KxRA
e7Mk5QbvFgvP7I3qRFbtXIQvfSW7+AMzuvctjAsYIcsDMog2dmM8PoMzUj4hnimq1JK0wYv4jxBB
/PJLUjZUhxQCVKlRQOPibVWZIvdeg9b+V5hYenPgOLsriELf4vQ5CaxJJMk/lYVFixMe8fEvqdxF
6Ivj34x47YF7e1Z0ZEfRwAmhUHFqdJyfTDpGg1iUauwWcfalCxkCo/75/la5dZRzE8yKBTlygnWs
xa7P47prd71qDeUKEnJpO87GwSyFrLUQjAXI2+U3ymezGWuUkew+3UrH0TYUaMMRMbeHtaBvbWiM
g0YrozKIA6wqnBXxB6DOxNWms2l6mE2GJC3akiDCC7AK6zv5zvcVr6oyF32ZTqWdhfJZBg9rF0YQ
xbNiZWfQknRVtAmalRfebaAJ93ZlmVk4r+sbaUSh1030519SVto6ssTYvki13N8hbNYKoebcErN6
FSjT0txvMheaZZpg+ToYhkmI6pq+qSFY262VZhZHBgI2AICA/Lnpe8+lJKFGnWFk8gdXo1YJBTwx
/ygAZwjFtQBpwSdD2/gfY4yn5IGTRWtgjsGBWZHSk9T81rJN2a0Wr6dZutkpqG6C2Q9POnTEzM+y
RouxjBqsV9AVZiXs1GCPoF1DKZijR8F77oGDRVPZdAhXPOHyAqLLHdS9AKaIOpPaMEZkbjKuyFxv
3JWg9EwuMU/KbFNXF40/l95DT1cuAjbDOu0ZRUKGGeqCooTXOjvaKso7PVBzN/w9Oun5D2d2Z1ki
ig2RVks8mM0WNVRrLbL+qdswkzwzO22tq4Q6X4V6M1Atd4fmt/yNPLMZoHGKq9C/8TBmW7WzvU+R
bmT92J2GyLgAV9/3Hxo61VV/JcpnsV03U8DMet37tZyrUu5yW96UwMaEPoVduOkPhh3FJoS7QhOq
JCSwQVMFxr8B7FW8qdvZm7zaDHwb4c1XY/r/q2kZh9wf+ByrQXejU7jZSJDjMlOA+/l341g80O3f
bWpyZ91eE4xZCMOwA1CvBnZGmQDBc8tgv0MTQprmLiQGkfPG63Twzah3qIjkUD6VsFe81aJB8AKg
bIZ4GU0ac4PdUPsBXuW5WynvIKUx+e5IwVBAVQAm0fe2xj6y4D4UUDpMxMeTwhIL9yq0kQPUWczd
ZAjcyEs3nFeQDG9j9Cz9524Y4r4o/6O3GTkatgl2BPmIEJZh4f5CI44VbZCcIRf/JK7UpJZiuGs7
bOTsqxKwuBR2Wid+qV/G9wK7hZ44u7Dag4wgDsEc6na65Tm9+Ruix8+BrW8TKFQ0f/xnY1c69we+
EAThe4AMkMEthI4o9kyrKYXzSgq3zKmZZdTs1iqSSxbw8EFuGy5SAjpuvmfEHGIyipRC5zVMhEMP
aLdNtWbtWhMXbgBUm40JQaTjNcfy2oGpphXKoi7cfCeaBZGcaMvbsq0cevLgm+p2tOOn3Lx04J66
xOZabm95kP9YZzxyZnBZnooNrANEZydpLpzFIBxWvJ6wEHTNBsmslqx0SQlijsIV9+kL9w78NOF4
Qq2NYMoP+sQYkX2s8MUsjmxqtZnY94GTY5avTMH4VoH6wY3Qy18mByPqV5wKW2j68eXKlYlp1FcO
VAHSToc+T+EaW3FPP4eCeB8qoJwT9Y93UP/4VvLn/q5fvEGvTTLrNVaCHGYVRhXslE/pHRP6Sq3y
T3oIdwOgY3v6pEMR0bCMlxXD06OCvUNBHYaZhIzIlH2ejzX0aVgFBs6/kgJiXplIFnkWX2+MTeof
BbwSdLqmrL4UoSDlDLws+BsAx2Cb7JW0CvQI6Wd34i8UbeccuyXZrwqRTJ9+M7QJOIjxoceSZ+7B
GNLVnDR0hSuB1Tjaxg54YvAa9kDhJJkURX7pC/3A5C9dxSNPb407ln8m4GoDlUk6gNQIlpVTb5W7
nihP8UE+jeZvw2oO2soa3hxCoP9QygJObYrAkP+bL6GSZ+A1SuEy0ZyVmaUWNFtVGWK7xEvMur9d
fjgsZiNjbDEXbuAJBk39qHATMJrTr+/hV9CatcXVh8EA4Fo+VSiV5I9Q3EtA/AEasF/4e/hT9vv2
4u+qwYl9ce2qXBs/s85d2fhCoeObVOm99y0BxO7CMxd8FGNg8mAU37XRhmoWSG24YTN2pias3Fls
qRSKa9crgOTdfAXQh9UDbY8vqLu/3tbz/iaDmRanUQL4e3QU7TUbX4XCsO8vxs3+nrIuKBLLyDOh
lsmuu5TzddiqTePqXWLn6mMr7EW01MU9GGD8r/u2buZ40n+diE3gJKAGxvLzhJrUFIWqlm6RxO95
5Dspuvyqpnm9b2Zyc7PtBTNT+zpQlyiDIYM9n8i0VzolHmGmGnw7k55DJd90GUpi2cqmWRrPtSHG
30YVpjZpYKhTxBea5aaeGMDmZivTtjAe3I9TcgwAGOSomWe7Jle5kpQhxpO7eR8QPbhouZMZayXm
ha2AjYA4A0Eu0sesFxdCOaJyN5Tu8CrHRDbLcyHbjeHcX52FSZtZYQ5/rkIuIJPH0tX4FMjFc2iP
yBnft3F7ltCaj6AXnMDoVUYSbIqrrnxnTeNcgsJg5QoqB7qItpBAmCmULTpIcyujimpGlReZeRsV
piH6BekrLrLbOlqrAi/NKZrjUS+BYgzoVhi3widt2eWKVLi81pIY8tB8+BnJqelpoSWDSP3+uG89
K8aNywpgYxVNlAr7tqAp7cRY90t3zD9G/zMrRNS4LUlEoQ01aKnLtlx+jrPg0ucQAuxqf1MnFuTO
A36riK2JWoSqNWjbI3F7MnqtWPu+m0Dh5/uQnkQHHYpM7FaOyqhN+U4v3KY0tnWamupngAZFSfol
7EE4Eb3kGgmkLcfv4yh0dGmX98cq0DYgaxvkI9rogvj1/pTJt85CAe+dKMjAL6PjldkpTTNGda9r
iHGH4q0wQrMGyu++iYUdr0EnaKqVSOC4YUvkgNsH4OAuajcXRksM972vkkhdcRILGw1EOuBolyXo
5d4c3rCptGKMqtrNor0w/i0Mw6JgXBKDETy48Up2dsEjzYwxZzjOfEFN1bJ2lRL9nc0pyD/b/Dtc
Q0xNP8M4cqwJrqVJnhcN8cyNiApL35ZB1rhq/YeTIqIbJbo3RPAOHkX+oqAUc3+hbp9beAyAAR5p
RADnQUvEnFap83OQYXWNC+4JqaaoP/iJpVTvdQ1CJsOtdkB6hpo9fGYv/CHaZS9GezFA1ePornqo
1qhlb/cN+upAqwHKfUnQ0Zsxd2JxEg9cLIeNm6TnWv3WkweqZSsncskG0osANP+AuVnax0DOYi6R
0sYtKYod/inNkGdq/9O8M4Yw5TuwiCjTIXU6H0ie8mpFm7xxR6fG+yAlvmxP8oZrz+Xb/TK3Mw32
yusLuqBUcg07+oDsGW/rdEOTTTsSvVw50rdeY7KEM423OWAoPxvpyhKEdOQcxaLGbSQ1MGuhP4lp
tubNF4aDVDZYXYDkw6OK5SGoCt8fRUFpXcg/RCZSzUReSfNO+3l+wMDhcWWBdX5qYdAATGkuIC5O
YaIDbKc7j2v5cla0BxlsGW25E8szOnZwLTHHKtSMrET3bwukfnKErniHCL7eGWVhgj8nCR7HJn8H
6cJuqLx9PNqDB8Ft2alU2Wwk238JcrtDx3x8zFJTKp6zEOKmY+wYGUixnu57gIV1xZdqCFDRLIZw
mPE4+tAIeJwUoF7XQd9Tx21ot9Xwfd8Iyx30/+bjHytMQJdDWa3Mh6p1k/HYQMNZNmN0cYzy7+As
Q8RUOfldWhAjO/d8+pr/VQOHjrYvxtv737EwWIC6ce6ngjcal5nPaDPVy/W0GlwqqqDYaoiyMtCf
cIPZX7AAn4qIkpcRlM8PZJtKHZ8n7YCERAoP+h490ZfmtX+ozyDC2ahWTPxzeAaxRzDa1U4kX2sK
PQvuDSIHCGbRlQ6VHta9QTWrizgoU7kgeSRqEphCdoir2ro/kbfXoYzLHa8OkLPg6mU5G9U4S7Kx
9wZXSPutSlGz6NB9nb6Jawm522IFUoCgSUGXPfpfkHeclvTK73R1qvJ1VY7uYI5Wv5MO+bNvi7ve
7KzUHg4DCc+++Zdu1nqUl+bx2u70/1d2wyRsUp4rRvfdOq88ohZi9fmYptm9+m1ZpLVIS/y2QeTN
n/ZQk5go5mPkrKFOF6LjuaUphrqyNJQah6ZZWBrMPwkkELKjvpN36XbcVO+V9bvaDhvOUV1kpaGv
VFqevabGsnAgEJaDEBLVBlCrwMHMv2DURy0tukx0+6GLzHQih+TeQLJJ5G+osCaNieKlqXmQ6HrK
xNeycrISugZpdwrRUgHhepKr47bNHsbBFvWVUOD2ugEGi4c7QHUCz8yfdbqanTJIAP71BdkduXg0
s1GQrVFUg23c59CkkBPV4VQeVIhUUjf3z8+yZcTIGh7u6JBk1kXTM2Rokbx0S2BMOmAvUj1BR83G
32XVe6ivsc3e+j0AXCbZE2B9EPuzXglkSJQbKZXdsFSPCpc7NReuRDwLkeREl4p0GgJyMMxKzJCE
QUtQUzRktw7s/Az6Da3ejTrRN8l37CYPOQh+p2bU7qFMLEl2apCDCmcBHSSC2a5mEm/90/xjmF1H
PbS/R54uu8MjX5homEWPJnrP/NAM+10FyU0nKV7G1x5Ipxp9Akazu7++t4lp8HUBVoUqFK/xkGpl
3FamF90AUgsZ3KscAJ+mJDyGB09LLzkoqdVmHwdHsdlH+l4RiDbqph47VPlDm6c1rdjbStXPl+Dq
FaGTp99Qs3JKoRXqSBUXXdcxUN9Erp8i/8SZ4VkJT4liN9wmKY7FQdwHe7ShPKqnch8/jd8QNhSJ
+CZoW0CvjK0ETkyckZWL5DYe++nyRBEcJPYS1BTn7iEqKzEDD5biDvVnA6Hp2nhMpL9/5fanNTnL
31bWZekkIE/yb3vM/czJcEZqAnt9u9H23YNr7D1y+e0+f60MTJoiyXkkgJGpCoaEKxJlAibW8JO4
E9MoUlzp1MUEXfj1uR8d/ym0I2VqLo83UAfu+ifg+6Bu4R+KV0NwxGP7Mf7S2iP6RWRbBAWZ9qio
25TrzdwfwU7GbUK5XHGDt1fd/EunkVy5wToq61ZTEwUgmRZdvh0ZR3CXn1dmfhrvzXyg9oQCBtwE
5DzmVsRA6H2t6hTXG8yoRAeUjFfEUyiitzQoyaTNLdfEgMTvWkR02yKAE6AgxtXBmSSjws5YNpQq
GxKuVdyw+ATRgGelgpVCKTUh0rCtw9MAUHjDP43hypAX5/XKLuMDlMETGqWqFXi+1zJ8SbHi+X+1
dhODCoY3BZ1M+F7WHTdE2ai4TVi7oxZtW73eSEq/8vqbnPfN4l2ZYTYzioWBCl1AxVViZaN0sWpq
Q/5ZIikbG21ih3GTrwRJCzfkdFEhZ461A6UIE38JSeHFwAgpbpx/ROUhrMFEqzyVuFc6LtwGPWff
359LI4Smq4g8IvIhgsLEZJkaadLoq4rb9SmR/TdF7DbUe04z0C6XycrglrzQBLhFCg7BM2SV5mch
Ccs+hCAFVFiQAYessKHZWZpqKy5oIfoDqHUi2scNBBkEVmwvaDilSUG67qpxiAgDCkfRUxK/ymDV
4GVbxUbpbYMnvd21dqqNKDhFqVMYuxrij6FjSB8gLCE1D0mDBBq3K1tqMWBQ0VU+odembhpmEpQm
HBsRbA0u6EL2YHcnXoLeOKwvGjQCFUrVAR6GHmd6Hqixx98xuiabagOOPEl68Y1trrwZ8sRqTUnb
QKBxLTV2W6SH21DRsI8qBOhUwBQyX6RyGGupg+KJKwwlUSRTrEhXVlvPanLy27MAjW6Up/Dccbo1
8BeQm/wXG/LKPDM9vYyEHbY7gtM+KUgdDJ0NtY7Cqnw0kGE2gY0wBmnlFCxtTCDPQTSqATwDXPR8
zHxea5024NLyxKraIMFFLXkwYmdlaNO3s+4EiiC4h/GKBGUb4060XFK1qJMQK74gwrdtmTwZ5sOT
T5xfBnE+NyE58uYO/9RczjJt+2H/Zn+T3w+/L8/NwRzIV0D222d78/Cx3T5ut+8vfx+fXzNiHSzf
fT/sPfPwuAaZWvIP15/MXJK53rV1NWC31iN020GfOBw6rXBa4SQArnF/fm6RFNh618aYG8tL/LHS
B1l2JUDs83IPwKOoXeTUEf5whQMKbpBR7PUHmh88fa3+P23re2vD3Fqo7EgVTbE2UvwhI3nZlVaz
FvWxQuvIB80HyJwt3+PzvO412T28Z6R3AIInPN73GRE38Q46TkS0/4+0L9uNHFe2/SIBmkm9UlKO
ttJ2eX4Ryi6X5nnW159F457embRuCrsPeih0G3CIUzAYsWItUAqAiYzYdwFToYdxg+cxcQxn7Ym8
FICCvQWbnmfCNfGUJ+Dc1tIE90wwvRfjruf3dMDa+RQ1RxkCFCCAvb64S0cMNREVpSrwaqCx7/KI
VS2tJLBnm17ly8xAC1W40nX9/bYQVxBJWvguqHwg5hcmF4iCHDCu1PQ2+71k7x9n9mU6OvskLrG/
fOfrLrIrx2Qub+H/tSP79PWZS1hPD3/WGuGWzvn5lwg+jE6jrs49H6txnDxfA5lc9A4gxMpF971I
10bMD+9ZBNuYQTjlBCPO2HTI2OurxT5OHw1IE+qb14/N4546Xxl4E3zHsu8+h1cIPEEiFQlmdKNv
fkPk004298fC7Y7PnW2sfN3SgYLMAxQoOa07Eq2XHzdXIc2hKWJ6va+xbjr02q7I+pVdtTjTZ0aE
GZCMtkaPf2N6I3wFBcJSoayLGCl+/4vde2ZHuCAagmxx22IwXQAas440aBSpkmklPlqeMsIbc0Dp
giTN5ZTJNc2tuR9NTzNUPBRu+mmnaGtJgqUIEwpRqDQgRoICg+DRh6zogzDPTW+igEw+oyehfCIg
WZSRnCg+rk/b4vKc2RIcuir7hl7HmekF1nH+lGOnrGpbadaC5iVnBvLT75Izbm+RCEHpu6E2IaTt
lSUbYm3fNDIonCtnHO8RTI0oJlrWw/WRLdyLWCc8b3GNW8AfCLubltAzKVPN9CwDLKBUCSu3jZTt
XELhA1kiu5qjFYsLDpQgdgbUlVNEAU98uTmsSSdZIMGpaLXyosTI8PTN4/VBLSzXhQkhS0CiQs3l
Dv5ESXSmAdarI20yb7JsjcJ1YaODHFnBIwCSCoDaCRs9naOgTRQYqqo/QIaE6JafxpVewjUb/Odn
znFuZRKQGjbaBAqWp47slHEFDr04X0hm6lC1waKK6GPLnPq0nbC9xxRiBv08PZomnvi61KQsQRvH
9dVZ2nJo9gJwD5RcMp4OlwNSgzwrmnkwPUktQrcPC40pM9ifIS6M1qksCrddEa4c4G/FAuGK4Sz1
BIzI6JXEcl0a7Uo/7JRMxhA3GbsljLDnePtcO4PLaXkiVtkn8PIQd/twd/d2R50HNkF/+wYiso4N
PQ+2+wvufvYvJuLsm4SJyCSACsH1gN1jtY9txHkdaZc7FQoxOucCNEp9xeLSXjqfBfVyFuIaKgXo
hjM9isbM+iFW92m0UqFdNAF3Aso1nAus8aWJIR8zU0JN3dPn0wDuWbRRQfD4+sQtuRAAzP6xITgt
K2hqKWp1+Ml5+ByV9lMqGve6iW/25R8b5syGcCO3mlx3yOSjpeIwHZ4bF29qu8XewWsafyWsfj1S
uzu8aqzeIAh+/CpsiW+sBFsLzQsF2L72Dzg+exMNQZzpGLKTth8ysKhCLzvZx88mYpiX3m42TGY7
w7n/N9vL1JAQAf0EwCjiqe4bfRqngmCxjUDfQG3e3AZZ8VpO5l7t1OxkomfKWZk1LK44aciZUo6W
QnlWFyYNcXqiDCQlnkGguLHHC6iIY1uFotV1O0ubDHkliNjwvn4iFkSyqZuGWokIwhi0MMi5Vjhp
j+r70NBh5cgseav/mEKx9HI/p7lRV4YhYT839a9Y75/1UX0hkdIyM5gMO+zGfnN9cN95nR+zCI46
jvD6znlemgxSCptRRrzX1uFAavgqpHOc1I7xzkK3l52CZ1li/aZ1qDvYr6qrMKSkdygGXP+SxWkm
KAehNxJ89WJjUw4m2jHVa+JZ0kEy72X5y0Lsc93G4vwClgJtcnBjAmx7OViJJMYE4TtwG4cgzEYN
7K6BeFhnGMgpa3dzvL1ubnFIlAM7NIjsIeN6aQ7gglmN/JZ4ehYzA/1oBf3dzk/XjahLFyqqpsiT
oxEGAEfBs5Mp1CUQoRGv9icWDsehRYPnTpn+ju2dnIKYdmNRNEfKd5WJDJ2+rTowpB3zGVIlu0h6
GPuEoc4BynDoDPnDbRCCPCl1mu5OXoMe/+xKANEwILoIbrmQ1g8ul2Fs66ZuJ+L5YQaouLYJ2+OA
h16wV1vHUGwT7Rl2o1r/Yh1AMItyAscAGmL2sB40CtYOjXjKADVWQtp7ScqzrY9k40pl87syIR6n
c1N8B54FUDUkMxophikQv4O2eNwYKJZPdsGQrkCLElBkD/l+dDhHX8VOCAPAumsHN707o3cxZXfB
9itw2U2EWWChZYeH+/vOtv5FlEcA+wCiE9gj6O1efiQS6LmRgkHEi2bzEUHQo1mTyvZHVV45b6LW
I8/dIAzigCE8Z1F0EGKAcE7LdMos+GjcVOk+Yb2jbCa3YSeUsXaKc4rYV88+U3ZT7EtGGUgiUPVV
XPg6hoFfPynf74sfi3P2NeJ5rPIyLAN8TWpODIKA1utU/JGGrdFu/fxoZl4cNrZmImdnoT/nQ1IA
vy+gwLyfClcfVLufxw1IlphSAZYtHS1tD9yyU5pHyDloMSSh8ZxO7LZNmAbaj/CQcT3n5NR0m0aC
2Ahev7ZJmexFJipYkIEYTEg/BHujBNfyGrHyUthyPvP852cbUQLB+jiPBF6hR7NhBF6hNaDAkt9B
qRj1av6mQ3720kKTJCXOeAARz/GunVWWRo9UA115t3JFLWVs0C+modyCMwwAhnCmULQIojDHstU4
NwV7BSeTA60/EF1qDLcSaDFAeLkxbWymB/8mcL8+Kfv81JnJKhys1rXlTx7+TIy694mDTARzYnut
gLKQISBAreDqQvkQ8l/CS7Ov1JZoYUw9LfgtT79zTvod/K7y35YBqQuaudf38k8yDn6yzuwJV1lc
jZUGVSjMPv2Qg1tf21TpDqxqHglxa5cVkys7G5ieOtYxigfbGjd+voc8GDOn+1ZNwEMz2qniapOG
DXjE29z2kTXNfjWVkypvk2LPfgCRKVZWD2n/TPtf0Ckx5mSXQHPx+lgWrwU+b7yJA5gQEco5dkMR
VEZGvXRPxzcfnHohik17fdcnx1n3xpVa61LKHFzc/7EneiWSmFZYwV7ftvZcZC+G9SJz0e6TAcZU
676k8NQgR5gj10zuQV/oG2tEJCJn77dnPP8G0ReFICrg3Qje6J/k0PbzX0QFQA0MlAp0f7fo/lD1
e0QwtkY2c2aHw+gS+bcc1Q91uCtDnymrXbt8y4juEXVbUCOhXAQgMj/wZy6jlUO5jhJsqQHr72kV
MkDFZ1napnlIg121Jh63AG3jdXaUUBG9E57tvLRXNWUuFUFJvcxAW6Rr3BnAnnnB+FbZLbQRZ/B/
FPvrW22pkHhuU6yBI8te+mZQYNqBgAaFzya0x53kgryH3VH2ArUNBjo0BxK4HhqxnWylkPmTuAXH
9mzMYj5iMqsmbLh9SB21jXnsS4hyZr2NNjaz2YZTY7fNCcppWX7UVacp1hpDua/8ucb/zPk3EuVs
jbsxiFtjgP3KKg+a9Eo1m8h7WUP/ZBiunOvF/YTIVwdZAWSHRBQHpIWMifo1jjW0dcEeBYlWJ0VE
GpOjZN6pkGwDD/319V12JWc2hWsv1Uqt1gDc9TTN1bcDyWyCyUUhGMgHZrYv5ZPi/71ucynKR+0d
z0MwCqEvQjjJ1IgrTaID9SJDdtr8VQYap0gerxtZXDfkaqEQA/ZKgBwuz8pUd4pe1GCMj+PMjtSd
DwVE4rut3thSsNK/8v1y/rFJsEcAf0aGDq/eS2Om1AOv3sARoPvbiffxXrbRichmFjCw5KI28mjh
Hg7BAoUq3OxI7ANVsJ15c1fcDM4bx0j5LNvfPA3sT2rnCOVAjoIqirp5+nN9VhZ3GN5ySDxgYn68
l0PJVJt8gCM3wtyjPnbwlBwhLIZXyCaZxvekrliQv143unTToyLJtbw4cFoMR2Sl6FAPh1HaaCyH
lFp/k207C9RrBWISZeV5t7i7zqwJa1G1dRJXBja0CZdYqh+6+mfCa+36kBbfkIgn0N4IIQzsY2EP
T1aW5KoUwvVLz1nXsNT86Jt9NzwGwWva7tKWdQD2yRFuo9s49zJlNxoE5B8FsCAfsXU7caKADjRU
U+nWWvnSBu22jrYl3ZbD7vq3LpwERAhg/TEQDUJvQMiRJLo2h8OE6Q8gtmyOb7r/gM5Blgx3dbxG
eLXQiwA4HuDkAOdx5TTxpZRYZCqslLswBPqIS6pdGG5nsptqncVjCIwym9vESZCk69k443+qoAR+
NIaV47/o1zg2EJxlCpJsoiBpoMxtVUo99ZTADQ23KLbZQ1dDHxixEqDRygMI/q/P89I2P7coRAMk
04M4Drlbi/BWD2bpLcjBqu+36PH6rJPhdUBI8n8zKQT6nV90cTrB5JQk7qwjrm8fx/RUoEs5SAdX
l4wVT7c2RuFwZRje3PQjN3jwD1kT3ST+nyp4IJHp5FG/snOXvBUqbnguATvAKT0v3arRqVpTI4Pj
ZSaSH/VRobtBYiZQjCDQpa+dtLKCi7k9dGBzFjXetPcdB59d9kM95EBPAKemAiJDDyNeTcGuvNM2
YA5k77oLjZADr0ko7BHKW3bPHht7Jnj6unm6srR8twhXCqSCwREBMCe6nETtDSXoJ0h0Iz+MjeyS
4EMtm11LKCuGNW6mJf9wbklY01QqU3BtwFLqv7dyzfhbSKEddCeQHZNWlnRxWDq0UdG9h8tfnGEo
cAdV3IfEQ/EJEVS80dWANWZhK/Jabvgb6PRjCr9bNIA/QUmT3xRnq5mU/RxUVUQ4+iSK92gEmMne
LD5np5fektFNwtJJnjqJtR+TchM1kw0eCMBhur02Pk7mVk3WKpJLXomid9c0kUuCUxaxWVVi1bmU
IXmcDRmKnlCeftCpG5rvpZTtSXGnBcWzpr1c9xKLC3xmVHi9JagtmNBaJl4PnyuNX0AuOm3x1aFP
BPXLlZuRn8kfk44LEQVX3PjIHF9OuixpZh51MCZHEPRKUyAIpbRa4/xY3EZnVkTHN0ep3M8lEnLK
YcpQiUM1qEcX/JCwaFoDTCy9u8ALg3sNPFugwRTT0oMGMkBc3UiDvbay8zFDas0H6U58Qx+C53QF
YbQ4NEwdzghe3NAEuJzAWaniNI8bpPXjN9rCiesfTfOiSmuglqWFMhGRATjDe6F/BMgkSrU+m4g3
0sdo9mj757/fdRxh+x0PU2hgX46jJr3fojuCeOBiZkb1NoIEwsqfKz1gg/H7ui3uosRNhz4bPl1o
xfnREl9pQxzHaHNDR6g7qzUr1F/pjBrMfYP09ZpnXkqvATr6jzWRExX1kFQFfpp4eUP3WnErF2CW
it9qaa/kv0OQavl2bcCzhekxTkOnrBVw/MyHMa1dS0X8k7yMzWDLzZ6Gz2SEhKR18of7sHB735bA
dj8iyR0dk+qgyHveBjw3B/BO7MF1Tnsc3Ae0CIMdhOUSOkfyG5BYdxOTsgcCMXF1TdF64Qq+GKuQ
swT1sx+B/IJ4jRo+DO2WmtDbKGZ0Uh3R8jPsW2Wt5LS0LylOGmcoAXxDLOkNiB61BFVTLyOxHefy
LZXK/fXtsnTEINyAhjmcaiRS+KDPLgbL77oJNJXEg5SkzvpUtWyigQhAzpBRKoOArFx6oowmfycg
LEbhFUoDIPoU0VBEDpOsa33i3b4azAHWBVDMZ57hf32//YidjwLJ2Vf8O2AoSds8r6/jr62Z2v3T
9aEvtHziS9AzhccYCs/g9b4cewhaam1Q8Sn66Gody4iTmcck3JndXp6hs5jYg9c2YPo+yAC7zSHe
LRvE7mBJbNfoO5ZA4BePBeFbLBppgUIr6knVzmyjnVS5Jh4n00MBdldri3xHHv/1NbvG++oLZCLT
WqV6Kbt08QXCPVIp45hqE54rYfpekE3TdPs+Al+csSEG64d73vsxf5VpwrJiP66hMZZekbx9AP2R
SB9iQwoRCu3SXir6loIMG/3MtbrpsvmXDtxNm/6KtZPq36qBG8SfbfbX0B6h8T59zmBhN1BtjN/k
aLKhTa5oDatVAyVJaJGqf9o3rnC/EowuPetQ+0LJG8UgGehp4cR0uhT0QdVQz7de8Y4NMt/p0WpI
8/rWmDKb6gmz4mPW2uGdZuV26e+m2UH/jKOszdmCe7DAMQC1QJxe9DcID+8+ULKoHBQ8vGdQkeSH
dE3vYem2hwX8ZpAhWGAAFnZlGGhFaTYG9Vq67Yhj7aT2XjFuOZ9MdV+aOquaY7TWsMFXWrjBLowK
G3Hooqbyc516Vv5oWB+80NVqm5Wzz+fmhxEkw0BkZXFiHz63Z34Pu6QvaSEhEyDHAClnYJ7XM70C
OqF4yuGe7D4coSIF0DFqvmO8A01jfSvHHb03iWQypbT+RXYVzgjwXSwoAQeG8PZo1CrPlBar2Uq3
SrX17yTjmCKFnz1cH/pCgIA8ICCNBNkA0BkJ09u0VaxXCaY3QVJIRtyvJseu2aFkESCaC9eyD0ur
eW5OGNakFJPf1BoyXtFtq/4uo1sDdNz/tyEJR9KSkrKbJwwp7pD9LxgtN0qtMbVyyU38L+JtNJhj
mRSN8yzJws6hapsmnV5YXoZ24kR51DoUCKXXTl3bEEv9hBeWBJeog96qSPIc7Dhq+ZKiB2hKWV7r
28bfkKE5FlDWrX43HZ5yTrsGWl50c1AeInDHyOQAI3d5QJRCa6wuqixP3erzNknuUogH+J2tqadE
sVDZ2xvdQ2sdSu1RAqNv/KSh0bpbiRa4fxFPKXdwyFurMhfdvvwIfdK1qDEay+vR09+C0GM2UCav
A7uhK9kcvutFSyZ4GBAHgLLjB59GXqhRG8+ShYak3DGCmymD7m28V6J7Ojxf361LJ+I/pn6wEeZQ
QhitPoDKs3xofBAUoGUcwIDrRhaCG/g1FVlH9GuiN1wE1RV+FE9SjM0Tpb8qw8lT2+helQYPgug2
GPYpkAjRfsjeCYS5/cq1wIvYbYF/a6UdWYGM/FxFpDi4bCr+wEUiJjpSAO3a3sSJSUv5rVCqV4Bc
oEZDhk2qNWuP7oW8Ajq80f+LZCeortFjdrlnIKMLxOWgYCUVwwa7VFnzpKuBEJ1GpT2lG5npayLN
P5cUNtFqgxckJJPVb4zm2W0yJMj1j23sey0iw6DddGpoDyvwoOWBnRkRrvumVSc5oqHvNenfOH6w
NnnOQJhp7uv5U9JkJ5/X3sU/rwpoKUDVBswRKFpQcSrRSD/JPkooXqgBguu/FZHp1YG+7cM/aX4D
XMr1Pbs0i3zVQP8EOOEPCpZeL0OQPsSWJ6NPc5oP1V6u4rUiKk/xXx50jOnMiOBUGw0sCDX0Tj3d
6FxFuymg0kAstH6p2zy+H60X0/8zSeXKmV+IpGAW94UJfWUkM8UiSY77uElmnIEh9wo1PvgQdYMm
Bqv3HYcJkc0Q9ts6iJxVDPLC0+LStHBhWVnRWlSqLa9GGXNMnu5H6NXtRgeKUH68zR36x2pBHNBv
SOFKxuP1Nf3/DBxpZAADMG7RDxEdIgBpyOdbyTuWD18xEE23mrrLZ9xmM5KdthYET82sr+ymBWIE
ZKkUQEJ1MAPiphayLqZRtnWU4/KAfMzDIwiKgHX+JLYJ1RvJHlGRhMidG7D3meE/kcLe1g/OdLQc
YK2glgiI++b6VCydpvPvEc5vXGVaH/DvMZ+MAfSfga2aLqTW8VR501f5cPjoxH2ugyQbHPUAZCDO
vXSDQQT4mUlbHCYKnYUID6LI2Fby6+Bbm7oObVpvfB3OSqF2DZXdcWKjdkvGGc87o7GnyJG7P3K9
ISlyR6C7bLZkjbaA77ufXwhKZPTlQpRC5tfGmdOkipYEZjhbXm6ad6EUBqyug4frc/7zWsce0OB9
wdUPaLCoUFkoadsMEy4DC9TSTSVhoA9N0bMKb9tVouPFBUZlkddo0A1JhJAJDf8FhQINDlqj2Ymy
x4swAKCW0oI1as5i9HNr0klOtpE0MkkdbWpui3JGy1TiNpQwnT4G01o/8cLli64zzQItEppBAWO9
nGU9rUOdRD6uQ8DcjKOPxJoC5YumXTlua3aEa7dT62auZARQUqffNlG+Q5vgQcfTLV7p21gzxFfh
bNtEdQj62RqGIJttWKzNtmFor2FtFvfm2awJgWekFFlpNbhrzT75TcMEGB/os1zfm4sX+tnSGEI1
WseTBST5GMns2z5Qdvo2wL55+iSxE3R3E9lct7dA04DDQNGEgD8QEor4IYPEcqpMme8lTPolA/gY
Po4OB2c8ggK9RZaNbE0whN2Qg9eDqOa69aWTCMY63tUEdXuo+14uW6qPOsfp+R4xQpYj9kPXqJa/
yA2wyv1Km9hSIHFuS/C06J9XpD7LEY4NW6K/V9l9ZayYWDrrnP+OIN4DnkAEzkeNn/qohPheOAJ8
51ixwrrx6Gt7RTuYayvHd5voKdGsAkuovMhoI7mcO7PK0Qw1N4CVZfINghMbnSuOFEpfJhLhNVVv
1OGzHlZeRCtGRcLGNmqj0pxK3+umHKhlpEWtYy3j5Qd27HaG6vNEgDFXw7Wgc9EuhA+RHwadOfqB
Lgfr40gUSV37ABDph7bEAWfzZPuK0xyMtffl4kY5syVckp2el1ksY2KD/G+ZPFL9TyX9m4AT9d1/
xiM44MxvAkmPMR7DBKz3oO5rF9pL4/QeJ7cgnywCg10/aQt5Azz7ziwKrljTWtCCqrBo+uOpb291
YFtkGqCachsUDyVyyqDYNZWbccg2tRruVszz0/Vjt4LvXgUPOIebCLu1yMxynjKYp6hEMcV0p+yj
VH5rwb1V/lKyndVqTNZYmhySSXPyf3HjQwr+f61/O92z62GeOQqkbH2gkRRWAWRkjGRHBieDBrC5
cuct3RJg28ffIKtAnCVs1bjW80QJ8OxDaQsKBuH2+kwungT0wHMJFxOEesL9MMERGJ0BNxYhmrNJ
2zhjZBC76P1t37vja1vYkHlaMbqQ+MHu4b8aLR6YEjFgaIbKomWmYPdErV2ASxT4KGk3zk4K0Si9
em3ppgztKHiP0Fm2iQu7ql46ZVUydHFuzz5D2MQyasyJOeAzkk6DhhPrzF9z6QbutDG2owOmOx/Y
E1D9VZgVaWUPLTl3ArUOJCt0yiO5SxfU0CgYiwjOfYp3bfIGbStgjFmZ1qxR7MJYY+pYKL2A+QcI
RLB0IBZGzu/SXhwSsMvLWGhAN+zRzJ56fV9Ztu6bdpHftG1ky2DpreXELVGLkUGs2f2L64w3uato
vwTpsghtzssplqUZzh5Nk7YSb6xyi9YUv3JU9YaWKzfLktc9NybEyVTtu8FQuLH5iXdw1beQCfs3
TvDciHo5pzSdpyCT4NoRbvh17STqe6qBjFt5ifzMVoZgl6HBmHXDvClzJx/TtXO05AaxeTCfMgRI
wL15+QF+pzVpmBHfi5G7THUbABwHPRBALSHhlh3bftOlH7S8zSPIGEUbIj3/997jzL54f4NLFJ2S
qelDDNNNGzw2x/Shsid5Uxr9LxmP/2i1F2PpzALegKMDrBYw28LCTnIcS71q4dwM5jZLPEP9nOuX
2j/KRbr19QGuiziQ21PajyqIXVBz3prWauaaWxHvH8S4CB1ATYEMgHDhqq3cluC8luA20Qky/Qq7
Pa1AOgbSwaAFteTYMwK+gEqLvaJQfl2f9YXeDF4TACEOxBZB9GMKd4JKh6qBT5e8+IarLY4bcGkj
3YIFgB6Gl2zpPnKlzFWHTW5Xu7V3y9KbgiLUQAIb7Qh49wpLEHZDUyeqLvFtb6aJE0abTH/o3eRk
oYHO9dW7lfEu5NNgEOSy6Aa0ILwn+MrRJ1mapKrkNUS220pyAXHpJijSN4z6W1L+la3B1lZP18Ii
X5gVXoFKpuglVk/yivTXqNypHUiNCQUykoHlYgMaS8StjVOHa8zxyxMM4Brwwwp4SMRkthJGoTaX
He58MOoqEUOfVDa7LQV6nLXHTgfr6hqLH9+wwoaGhBBEVwBP4tIjgiuLcNRGWsPkJIG7HNpYIXQ9
AuMI9on99dVcuPgoYjaQIYBM3gRb+6XPaotuMGMJl25f0D1FloJGxyyjO2pGtqK9EDCJXje4eFw4
NQ64SdAwoIlVzzIem2rSVbhpCWUQFJZAP4cGpdHcRzRDG9k99NZtiDW4SgEePAIKZ+DadGRwEFU7
sfqaB7/U4ElbiwCWYmiQeHJCXSBWOIHc5UyEgRGpWh5LXp9CqUpyjRz/3MQaHBfefErOmqnbBs1W
zQa3KtbgIPzQiCt+bl1YB0MJgq7pQskj/pyxpgG8yPDMklW9AaK0NSjm4qqDQUJHvQRodbHKH6W1
CuGYEtYgBRrG2NZZt5u0CGEGOhTSErpIymoefuGuQAsbiANQWeAJM+Hplbed1GE9JeA9oKCnqp2T
n6x2U/in3C8Z2iRAZYu8WQgG1eKoVqc8OxbjyhW5OHCTk2OaaACBotXlImvJkHZSlEveaG5p1W5I
FTkEJWOc5lr7A7Guld2+EPiAiAOylqDihEiPLoQEjQn+7xEZH2g3m7JjlSjgRJKSOz0p1ghUFv2U
gsmFWDnOMdJMl2NrR9kPkqCBLeQqbOzlnRTK474H/MqhaXEbWOjZT9LCOAxFONmhYq5dxIuzi1oH
ni4o4KJAdvkF0hSmUxfKkudj51opsgYhSlbHDowxcfsWpi8rrmTpJoI1BUpD6G5F2fPS3mwN0+hn
WM0mO/px4jR/ddM2WuMExQdiJAzPb3mt2rh0UM9tCiuagD6q0xTYzGpmziUr3Q69HOmHb18f3NJc
QiqaE0qjYKyLYxvqvm8lw5K82vTf8qrYlCkoM0F9lL6jeUNvg5WS7ZI9FMNRecfbE5ed8PQsEkXt
sgRr1xE7bqOtdGq2SqfacvU4ZrvrY1vyBOe2hH2SRJHsF3yfDOPMog6I+zV3unSBnlsQznmVtyRv
y0nynsNWdU27iSRXAlj0+jj4WotOG2AJ3BZIcCJTJ5w4szZbJbMQepmVeTvSXTA+Un9fVuCfVypc
IG54f93g4rCAQuP87yiwfUMtz1Idhl7EDQctePkMSSrJslsfQjCavJXX5H+WHBcK6mi9QJpDgwLa
5dGqOqVU8wxBXmk8D+ZNTl7DtU7IxRv33IZwlKoUu7FG4tbzwV/tu83zTHcksTGFOSNOpH1ZX3St
JLcyLiJs85G2qT/3sGmpf9PuL7VOZf92fZEWHfHZuEQ3aGoSEikmtrcGHySnRwUEyJon+zvki+uv
4GWu15hVlw4UWmYBHAaeDD2lQkhuVUMbdVQOTiQdZGfWjInNeb7GiLFUV0b8C0y7gYQBtGKFGzyL
fDWoyxLgHKdioY0KI+jJiFu6b08leC7l3ZrFpf1+bpD//Gy/V41f+ooGSEuVW+Bndnvro68VsLtb
KwdrcWjgewEuGFl3YIKEGaRl2FIamSjVWp2ToMsqmn9XB3Q95ANA9OUhqW9DazPjkpkUZOD9GzN+
y+aHlZ2zdLmcf4Vw6owitGYpJIBgZV8daBoO7WttPeH5Acz7yECHLkM3xBkLb4xsX73Bl0jdzZys
IV6Xpp2TIELlx1QBUBQOZiqDV3xQR98DixArE8BA49tqtliftCsedCkRhiTUP6bEa8cMZpqldAbE
BfqiFFRkwCUccjPeoY31NFg90lEPSQ4mcarcGvpD3a1gbJZODgQiONcP120SH7NNXDZGnuP908i3
kxSCSmLFGywsKQ4mR5lxjBku2Mst3JukIHTOg1NjgW4sCuAQcOcl72GFJ12zGgQuLJ2FZxyaXcEB
j8BeMJeWShN0Whqesr/6Ac3WJ5BkHDI3uR0f0Ezh/wpAWBujM3hzfefyHXFxE0LilOtsADgkgypL
rAAEUxprVU/CE+jgR83hqAO9gR4IM6KbkmyqYSVaWbH37YLPHcM050NbwJ4S5ZCyfA/VlEnTyWqe
oYDo1Pmhju+uj/DHOnIRVyT3MD7LAFxdOJqd0gbF4OvBqW9St8r1XT1s0+S+svQnX3Ku2/qxiNwW
cENARXE2MLE7KavK/2cLKCxAZbYVaMdaIm1XMSNrhgSHTsesC+KEBqfOv6sGDTyXUCrOVFatERIs
GsJzCxuS45BF4miKDFWNF0NwGnvNidEjRPW7eLb2hfpxfep+OhQ+dzgCOu4nyPwZ/MCf7Yw0lkG9
O4ThCQRN9QDZyXhykORw9Kw4jFp0TFNg28BFgFYe7BG5eF8d69LePP8CYVI5C0DRjUl4Av5i9JO9
1B8aE2KAeuYkDbQH08xRgq/rw16aX646qeCJieqFWDgiWtmkmpWFJxmPS7BK6APIo/z9am1z2Q4B
uT4AezgL/Odns9s3aLo2xjI86elODr448QrIK8L/mvoXi4jn+T9mBC8WV2iVNVuY6YPJLSOo6SVg
Rksau6nAw7K2OX8GbNwchxsDqoBUtnjeygqa0HiFwVw72Qp82FscDcwPvYD2rvE0Sa9JrKyc8Z8w
OW4UKnpcknQBQZpPU9WmEzw12MK20m64j2/Cfdh42tZcK61x3yR6Z2pSpOi5MAgy5JerVpVtP4bK
EIJtGE0qNwEOwq0fPUnqNlzbiBZ/8/ywxfcGOE44JFdYukAyaD+1fXg6vr4T1rink8JOFvuz2Zz2
G/R+nTYn9uA+QIKBPTzEzubrEUSHNsJJ5/HLvXt8v/NevkBJyG7AqHPw7DfPvZttL3T//L1/tvb3
x8neEdaxA/hv33a/7v+AZf7e/nVvu4eVBVpy+DyP8r8DERx+WqDxj/CBBJ5+17J6p7N5LWHCJ/7a
ZHFXcnacEm2OtL4YYSOIEfuYnYlAL1gLCr6DqJ9mcDUjbgdAXGzhBUWiWSegIz0pRszM4nevRyxM
gL6bPqEOPeuRrWbjti9d5OWqYdfOtQ0GUVtOHmvzIYcAzyAVaAjTHGC+ttcdF3eG1z5N2JpogQHe
SqrhuA6QTvq9AsVYnF9wd+K5rMMziuk+UxrTKFbm8JSAsC9J0d2/ErEvGUDbKkRleYCHG/tyAbsh
0fuhsHCyUgOuvYKrCqe6cq5P0oLX5ZKfiAQguoMYVXi0mkUCeLtPEdQ9sDvDVleC8KX9cfH7xXyM
HyGf1/Lfj67TOcxA86+4pD2hYMDI7qskj1RxzOhZylJQfbNRd8qJJeVeVv6GaYqo4V9ARVExOx+y
ejmxfdsZFZ0wsX2f6SdaGspe84eVbvMlx48aBCoRGB84AizBStjnfYQiF67qJETzECgCdxCPjbV7
CGQnDK+utW76nxBlPq4zi0LKaCAaSRUfFudPwJHZI3UeP053iZ3Yjf0qoQcWzzzWHl5u3tzRdv9Q
+8B+77Rx5dT97L0UPkM4diAyaZNQ88OTltzIFFoVaMGckcjk9aYqNYENv9Wn2ElJx0hHj4oWbkdI
WShHif5plcI2po9SfQuDx2FEo+a2j53OAFVXGNnwEvBAK8H3wgV2MWvCMYuzYegDU8IGrcA9KDsx
oIQd2Dqs9KVIK/SQF+71E/c/nJ1Zb9zIkoV/EQHuyyvJqtJWlCVbctsvhFfu+85fPx81wIyKIoro
fuiL7mvAUZnMjIzlxDkbzv/C4CrOSbKgETOV/aHF9ym0fLcR7y0/dIVi5whuBIsYQo+cjhPMGGtW
O2Vo5CjsEqTixG9VDyQzdxUJPrnGzRSk0LRv2vzP9aW99StXLneJOJjMIeVl9GnlTVS9zuO6SKNH
pf5HMvHsUosediifZAGicN+6hZ7sYAnjrR69qILgdO2nWQYYNOxxM204T8a8JAa9lqYQwKPLO95E
tdgUAWsfDSmERnKCMjIr/zXDy3LU31lZnZ02F6e8RdrqsY+/q6dYO3Xha5sfoMy+vq9bXxIqCawx
xwJtzSpeiDpykrab4sd2ZsrLK4I7v88hzux/5lloW8ybOuQ9121u3Yv3Nlfxg6/7kZAJ2LSIHxl6
PaiHoDsXoeYgyvDvTYGwZTYPQUBGoZcb8y5U0aspIkMs4kepdfpFc/wAUrNSP/ntWdgtC226SU2m
jgGLFl1ZfbWwvu8liAparGXiQUDCsY+X3uDwRShPfiCdox7tVZR09SchPFZgLGomo6zoyxiz5cPg
Vf2fQVB+ZT/Vh6Zx6vEHCr9V9LWj0TgS/MTNbajfGPDetLex/D1W9+h3tvwHIEH2i6ib1GHlPyJ9
7mYhruLHaG5PNMIAsunZQybBVbnXwd+6RVDqSBw55uhBHl1+GL+NklSw0vhRjn5TYI73yvRb51qn
ZQtC8K1Mtvr7myqaNCvhU1gEpkI/38bzuUof0B6ywSQOLRIU7b/WnuQWUU5i2J7+NAHP6l2OjQZ2
L+SdHnOdkSGlt+P4jsLozu3Z3Ll3VlZvsUpGRE9oYOf02LKz1vxNpX5P7G9z+94ZWTk5Ni3XJauL
H8Xi75idNcuV8lfRvAn1xDaLb/He9PVWrAj18RucA9j/W3727p5KgzIRzrF1UuCGyUMqxrahwnyU
73HSbh3x94ZWC2tHrUFoEkOy8VnUmoNk8P4/RkZzzFX3uu/ZNEUbirhpKaGusYpMCY+RMDfcprZ2
5f7Z6mj0Co5Vv8bCn+umttJy+MAA7ymLpjjl78vrJELih2InuZIcaJ+yKb8xa9FetID8ZDok/uwq
GsTGjim8RNEejnvj22F74eEmJlgoQi9tq6k6pIKM7V55LsubHKEBXPqeQvjGbl5YWfkmPRgFi0p+
+NiZUmGXIE/1+EFBsHqc9edEvd3Z0OVHr8INiGxA9dPLZjhtLVI2yZGaUlmPHrtYFu/9JK1cMTUg
uS/z7hCIaXrQhmE+jVIFmW5p+PdGE8XnUDf8I6NVOW3OonidBjLP1uiinZO1cTsRSaL4j49e8quV
o0HeTfIJhQm/rODUQHRBWf13q2b2mDEKrviu1LTfkVP/cX1TtvbkjaqJx3uBka8/gYCeuTrymA5j
+SVJss85hHCKshfFbuU3EKEvjHMLtEtZl8k1uQna2EjSR8h5phPU+pXdzTGao4EnACKQ24CAr7BR
PeqIPMs95duNZSJ7yB36X6qt9SvYK7KSVVmfPtZw3Sejo3+bEay+vpUfu8j6oq34/0ZW71MyG4bQ
Wl36OEx2NUHzrgo2nKOVHf8oXLjDjuHhusWN+4NBJmyZtYSecV1NicU88n3mYR7r2kwOHBbx3JiS
BWQuD/8xpKb6FKjZHrfo2ijlSdCHC9U24BMex5VbCnXRzyJoLx4HuQfHezICTwOEVunGKVZ2qiYf
auiLMcZXIGximH6Bll76IUUI9blVMBaI38oO7mtJsOUSRXvYbcxHy3B76VuHQFUm2r4hOYm+05Rb
n5vFvobyhw4pkCpTvLm0P+q+Nea1nz4qfmpTzR6BiSTafzGysK/wGSF3X4M3MpofVgJi/LHWGlvX
vo51awu7gqubS3lnZfVKBjNyFmISZY8T/ZuB/SsW7g6Iu6+fyQ9J3bJl/AP0fEk++HyrLVOHJh5a
KX1MEunYmIgNhvkLA06qfyPdGdJJ1PJbKTOPqtCiFNLAeIcU9d5VXKcjbz8C1kNwhQuD6BoNLkm1
0HcmWwqC0XRb34Vly2kd0O+2cPf59++/2eMAsuP60rduxqJsQHi6UE6sO8i0VYPMTDksRRs+wzRH
oZPz6R+l9FCIe4ifzauxqOeQN1O85zm73GcjkUNRqZclzih1lG5PeEXRb2mSpxQlmmS8jazRrshJ
ZiQWyvBvBs/xf1ixTNq8MJcA1Vr9BsRY/KpGE+dR5A1xzIFnNSA8OkwGs8d+2fh2WozRzXWjH6aE
+LioaZD4UdVnsnjdJIEJYvYHE6sabCyC/72Yb+Sx+JbKjjXA7QHr/+DC6KlYP0Utc+2pRTWDFrei
7VRMPnzvpY0O+GmRhDTJsZY/fxfgil3hpyFY1SdTEcSD6IuOjmKoM09zQIFKgwizyJrT9cUvt/R9
DAOZMyEZ6FVea0o1b3O272wKWiiMiWJFT0U7hW4TyhK4enneeVg+Hq7FDNx7vJcKtB9rGI9aL4Rc
KmYgbmmHP21ZOcokHfM2OuolNAXD16q9D6Medkwvqrw2bXd84odK8NtC3/2CtecF0aYNrRk96SlM
NakrTPd98qCp5Te6YV0v2bQX0zFDb+jXyFADc713XQnZmW638lnwbxivUfZ+05KGXWz+W9mBl5b4
zACdvTru5QzBfNbxwYdMKm6jIh5OSSpJd4rPgHYV1Io9x40EqFVq4fXW9HNSFq3bNpF8FFFG/aSG
5jKr27bD3dxKs20lfuoIJaKYIo+3W2bta6ipP4UOdfjKiuJDGFIMu36A1pH9QlDD76e/iNPQ5PWX
RQy2Sic9bc+d5HeHXBV1t+cFOsVjjGwEGrK31+19uK1vBgGE4YYZReLcXN4SbQ5DQWir9hzSvsqz
Z7N9lomO+vq5r0fb6L/Xg3Qr5MPJ/9rcDuF9p/3Efc2hsfMwvdWF3n+95YfAAwIZh0QvDd9x+UMC
q8/NoWjaM9Iet4F01w5fkf1B+bsKnSCIDmoFpZ9/b/Vocwvoq/SfgvDgf0q7n4HWH8vgnKv6TVF/
Y/Yw5P8ImOPpm8fpVRek07BH+PlhYP7t16L9yY8hU4FL6PLXjhE1uzYd2zMlnbuxsK1OhTrZsKcU
kcX2S5B0aOv+0Rk6oTx8p+TzoWk1F+2NTL8dyrusXkjWvbDRnBxWWc36rE3jwmm6A395y3jXu8qs
whtAi8B+rYEj1nUL42vanVMjK2e7HrTyKZcWUV55DjswVIEYqW5a66lld4ER3stTGvl2NSLqLkZ0
uk1GZqEtVGs5+lKVwKhtvVPNu7jyx/zQZbXkxUnHjGflxzmoKMHMfs1xAHy9DLr4V1VpQwBPdl2e
RxKK72FSixRv5ToeXTVvzfmYK4kCQmDO9sjY1jHG8oVU6l289szkMEN5+YVUNYJ2SqPq2MBeWvqR
q/V/c+l7G06QiTyYe5MS69fmzRxcKiozmszlvrnsd55fmqdODwzMAdfyK06qe7T51tdv64c1wXHO
Q8h4HqheHMUqSNSlESrqsBDOQeSfs9Tn9NV3hjbfJ8JZTVpyJ1/6et3kB4eESTqKEtEntBAIZV1u
YzgHSk1HVzjr8R293tuhPY+kiJH6ct3O+uXkrVb4IMvKDJAOazE9qQv6PuHkeIljmzu+5eMaqAcx
E0Y8hlMlg79cQzdalaFPZELCXNupWd/U1R26UIe+nHaCn3UUvzzL7y2tGqRZOeR1k+qBN5uzIwuz
aAtD+1tozZ0+14fTtrKzcj9pU/UBnSLsqN0DgaZb5sG9FmSMAse/0nqvfbC8nBdeBAdHELmQ/RHd
wVZ1uYFTqSZGULKB5QPBzHn0XbhVtBdyg146Xj8HH4/4panlz9/do14plC7sMBWm/t3wrFQHvzsn
2XciPKKHncO9Z2wVMQhSYai0LdnGPLozERuBC98uM42harBgzWxDYnp9eRsf7v1OriuUetDNkLFh
Uc0+RwkdEtN3Z+gPGL4Ng7/XbW0c+wtbq8PY652gJqUVeCLAjGhw1P4hJ9OY9J3EauPQX9hZHcYx
aoxeTbEzF99AB8B8LR+lcudcfCjfcLUurKwcEbH0CKcCVgbha6SbX3s/e819+V7+kj5VqisE0bOc
MwOnzR0KiDtz6R+906XxleOdi9JSasnnVBov1vBnyv5lrvK2uAX4y2gfkesbZeO7U68Xvj9ksxB4
qQV1wyhp0edOlwcnkOry2Fdl4VXduFdF3vpukAqAagBuCW/pyi32mTBPQ9SG3pCKgx2DbL/LjCnn
SRb3TG05EMonS3BHBYVu1+Wt1vU6IiloQq9Vq1g4wE1BNFs0GbhfkqlPaZMFNfySVTGeqrnqDr4Y
9HscghvXYcmWEHBm8E1l9P7yN2QpriWYosQLhiH6R4ks8PqdPxyksRWcqaybnUboh6IqHxV5Xgv4
HlM/9B5Wiy6M1JpHq028sUd2T/bhfqS0iT5iUA+HZE5Ose87nR55MqRr16/+tm1AdUx5ECmAOrpc
bNVMqjZrUuLBb5y+xlYhnialQv3NUhJnBP0NV4QkHCpL+KeVhsGtqiLYeQs3nCthPNVIquYomax7
c61RxrIwKolXWH2VHcd51j43fQ0OyLTCojqGuiqmjpJXeeT6URLuTfBs2eeZREOEn8Fk5ep7t4af
C3o+x544KWi2xVV60rqmfxHlgCEU8vN7MRTak6Fn8t6YzcZRY/iFnu4ScUOotbpZ1SxOUtJ1GRzx
UvBYwOB2strad/PCPPZ1pZ6uf+0tc2S9XC64DSAgXx20Ke7kxqir3AvmHDYy0tki65wKV8x80Z4+
64cKIseaGUq0SPk+yzjlsu/vfFXei2Y9hHPhya3pGkFnD6l+60fRTSKfs2B2oBUaBNPuJN3JJOFR
pdfcZMp9Z+w9CRsfGOkMposWiRNypNUuJ03YhqpelV5Fhak0IBUIi5OVmHdlPXZOHHfPshAdrm/1
h7Yfq39jsYD9ZaF4X1cR46Uy0Mhd5dWFedMHP4Tqqcq+Gv6jhawviAEtbm+i6XMg77Hwb3hr8PAG
9W6ZLw0L6uW2m1PB2LmUV56k5n9bIzjE2sBkaZzuPLRbdkBSLB0LuJIA3FzaGRI/6X3TKr0kwUOq
aabb+qufavqOneXvWcWUVBsWThCuiMJo7qWdmIYzWrNF5U1NdMhqJsmpy2lDdFTTL4q2Ey9vvN9o
S0BxiEIWDQNjuUHvzmwQdb7APDWlsCArniQhz08BDJg7gdDWkij/WcvNZyJyncMUoNx9w4pqr1Qc
GJhvzEk6VXFw7puXQdxDCG7cQ07gIrPNc7o846s1cVAFa7CQzUOHvWtsgbH4u6kjB2wftVN20Mvv
/vyQI/2aGd9ja+84flwr2SAkCLSYlquwHp8QxaGYdCUuvbRnhjr4LioBNchbHgPXihT7+q37+Pku
ja1esy4phCkpk9LLW5RfaiD+e8RDH+b6GEhauFB5MSHh5QuuTAh11GZGbyYe8nDH4k66h2fpj3bT
OAWQS5DnvY3ydrXXrVu+0eUlWKzSj1CZoCP3XXnuxNQHBC2wKonpYYRCKmHoK278h8won67v4cd7
fWlqFT93iFouSoQJ5HlNHLmm8Zyke2imPRurMFmoY6GGUjRlGDJnpr4voxRO/8x09aJtX6+vZ+MA
Xmzd6oPRyhmyUrQSLwsqey5uq5QDaN6LSuHM5g4H1p6t1VWj3K7lkcFnEp8K/aiNr+1PxHadNNsb
qNzIci6/0vJL3jkqDWhFGWdYYrKxmJ0RPhcrpb44KeHnMKzdUvicxQ8DTewAiNog7QVNmyvlVQVi
CthSUVZf0Gr9LqT5wIEccicP6q9xMxzFKbTTgKS/eLn+DT+mBZSzeM04d5QXGBK9XG1rTLM+iknq
pRX6n+euPKmJ22o3QnL2mydV/H3d3Obuvre3yveNVC6mTMMeNKe2eMjdx+dfpT0fMhiXdkwtyfX6
Zr8zpa6CE3luUqtOGCJrg4NY3Gfh37FFznVyILlmNpqRzta2KA+XY79jeusTUiQEF7d8QKbbLjc1
qSdTmRUQ+PUouJEdqJ5pUvPMfyV7s/+bTvO9qdW9CJPKUOsCU+P8dWYiQEKNV+6PfoE2/E2RTCfF
cIN5gNG4hJmnciL/qDej3aDWfH27P6gYLu77/S9Z3ZvQV+dO0ws8z23lDYfeheKxdYdD95w/AtH6
FpyHT+0BXnHk/JLSdvLRAcV//UdsnuZ3G786zcj7VAEKvqmnBv/wfsz/wPAG3VT3Jfsl5jsFiT1b
q5Psp0Rng1mmnhGc8rBkmAQ4y7Gq7Ow3HLNav8dm8rFPtGzwMhYE0oPZsDV72EKt4ktGl3qzcJyP
DfMHws8MrGA230jzs9D9Vu76+Rzp6Pxm7lwfpu6o75UhN7JaPBK5JGAobSlKrypaDULyU6yzw1kF
b81pvM/+YQg1o1/xex7tYK+mv20P94TyFF6K23R5lWpBSDKjTTPkKWpFskn2x8DOY2QknCDupaXQ
ZFQtXbKu+JvR9UCBSxRB8Va1Uf2H547JE8LGJaX+MFDZxOPYihUHXFObo5jdyNzpKb3PiscxHXcO
8tYz/t7W6jJVYkwrA2/n0SwKmpdU+CRYO42p5S6s3SO1BtABS9TBJ73c2UTRy65r8MRWMrhoj1N+
cEMTqjSY2cZvZrxXgNqyB1kq+wcFHzSWq0BLb0V1zvsq9fz5HCyym390/Tbo7yf9+2DdXPcDm88M
ch8G1OoK0PR1YhqFkVlMooCx5nWK7Qwtb+jL4n6E1lqyRWBnge4IlXaQ51/TXqlya6WQLCr0/ODz
pix+ubOFUudR2CeZJ4iQn2fhWQiOmYGcZJc4gnlASfv6arfsLckikAfCBm2N5akDRYlGaWSIOhLv
NOEebI/j+8+B6ho5vDMdrD3XDW65PtiHlnvA1qI/crlANe3FqsvUjEe81GO79Z/+TCH//ho0XwJl
D0OztTxzEebg7JA/rkdiR6Ob4UuxMvyebwcQ9ugBNB+5o0VUOvLPRejvpKofoBV8O+qfaM/DUcko
5nqIz0gD8FGNkHvzDLyCAmVXKN5UvSjdfat86a3hKTX986DYpaYcmFlx5IeAZjjownLuGXzW3Dn6
JUR33dfr+/4GWVrdWeY5mD8CAbtwOKzurBWUsx/4aeGZeXwb9dp93VY/Fav8rQF+hlRy4MBpzLKr
jXiqBNmpSURDOwgJXyW1OPq17oj1/EmIT9S4d37bRtCjGmCtKATBgcVFvzwUil4Pij4KhWfof0Z/
epzl2DbRpyhmNxCec+hY6id9TtyuD+3Rv1HNzhGoPgv97ewj+EH9+/oPWuyt9wplJbqmGkhM9uvy
98RZrfrCEGSeb/qOpjIaqxr5ORpi2S2Dz9dtba79na2Vu677XNT9WV1iAVfoTjRCnYqNb1I3M/Z4
rffWtbp8WRClJuVMngYlPCgMAsufBbE95sNOtrr19HL8GXgDHkgRdT3YE1MzMgsLN1YPyO8kagmQ
okDvEl6dRHS6RHTDVDnOjNoZ2d6c/8b7h20UQAFI0i5YdwpgT5jirI8yL+hqp4iM22SqX6xdVrAP
MK7lppsiXWnqNxYcWitXLSW9YDR+k3kKQPa6GQ9iNDx0wefO+JkGltvq9qyr7uBHN0Ez/FDVl3RX
WnC5s+tzCnOcuGC/GUs2VslC1dXKPPs57k1XU0c2CxQPLf3P9QO69SDSOF4YpMH26MBRLm8DQJkk
1GoWGuV/zTS4zcLsoI367ykf7zSwrkZkOFqQP2iDdjZFt+lG9/ov2Dq2PIg8isAB1Q9UtHLZa2qV
VhnTdlhrweogsBQwM9QE047/3jo8nFnoGpZhYVpNl2uVc4WPNbQLuEeUbLOzBDiWLfkg+dNeKX7T
1NsrgX405aN1OMx0is5Q6GIqP4wB6rNT0zxEFA123Ou2oeULIikMy+xqTWSyVRsZA99PUWFKfokG
sMnJTr9sywhDOwA2GcCHCnOVMStM72WFRSAhwDl66A3591AXoq23+h56a+vQ002WKXODgQa9fvmJ
/KwoxdIngqiFgWLRUxGNOxu2EaNoy61mEF9EC20tZaz1vWmNVZF79dwX/l02tvRhfJo3p1KYWv82
FBRyZcGfrNgV6CCeeKjE7HD90G9sKJVo2hUIXS1NwNWtg8V6qsO2z0FoPasmVc3OtpAqvm5kKyqA
CJK2tQR2z6J0dLmZWZGGpk770Isy96t16O0/kGg7n7yXrwdm/+3XzoZKYud13ap9vze6rq5YpZmp
cYbRpKld+PDRIBnRR5qK5lDHt63ljD1cZAdfvSmT1zq6EyAsvr7ujbgQShaZLBR4sSyuN7cvUiaZ
lCT3QLTpRyMK/UPNqA6kz0ximUp5rHWk22al3Cu8b70aAKQY4lwGgoBZry5jFo2FHPI/Hi9X+aMS
2+FWL0bVQRdhuI1aczlRUnwqp2hkTLrSncECSRBJcfbEhKHgpEreHP/9ZtBnNThleD5+2OUZGFFt
TEuURbxKSMz7urCkQ0NcdCeXlXgXVFZwqIdycjU1FJ+vW9464wwNKYtyEX1mefnzd/VSMZx6WKjz
0hO0+eiX/U0eO1Mlnq5b2Yiw6BotmCs2nOxx5ZpEK5zHdi4Kr/MPVfVD7m++Dtrf3XLolhkmBUAR
4mgpsqy+LF3bsSnEmm0sE75iGhM6juLtMCuPRT9rLkWIvaH3DUdFD4koZ0lvcBWr2ztn4ZjlSVGi
h6TcSTlj1BB7pca5UCRXS2/6k4imz/XN3Lq8722ukZl5qbQQDdG3bYfPZnCOxO+9+dyl4m1GVS5V
HlVEpBv50wwwNcu/1EFxKvfq7BsvwNI6W+aG4E/nCbg8NpbkCzVzwyV51ewI4/em2ItfZf6GVWCF
SAiEAjSoiTfWb4wIpCbJq4HmdHIjxQcRVH5J0njo+9chfZWmzg7SL2ly2NMC3Yh0gI4TC1C1wvev
pyj7SR99XyF77FK5OWRq+0NBJsVJjEi0s9Is3esfc+v8wGqzjJxRaSbqudxIUUiKLpumgsCqmytb
j8TSDuDsfZJ6+j+9dVslOrpGfVwhiCyIO7HWhhMmaCWuAwcPU/h6/qygsG3EkUAT0gIc3oQOuklJ
eqyVm0HIF1e8M2KwcWyYZCYOYqIEvdE1rkPxp6RXypo+ZPdV6lo73lPW2lgQ1VVpmdJnuAMg2OV2
xilglB60mRcran0TTBCsF9o4fWqUNPGsQgY1JcgBjOSBsdPi2nCkS6UKIUSTTuSHOYBBGYfGrOfS
gyqPepXVPvTddBPP/6GVi69hChO8Cpiz9YADaPpOGqaEtv88OmGg24FyuH4kt7INYBLAVWkpLd3p
1WsEmUZWyBYQjSAX7kycTD+3TmW4pl/bQV88h0YDa4/Ru0Nl2n6bHttsT6h+66DIZHcogUsgj9Zz
u5OuBkhkA9bwk4g22pem+3N9kXsGVjl/35gzM1hp5TX5/Sh+HQt/z0svR23lwAB8LxAf9pEgZ5Wc
aqUQKpnPh8rTY44A7S3kNqpbNDfykbEtqbLNvf7JxvNnEEoRTlEAAzm1spiHVRZHU1B52UJWHYpn
A7Z29VAoENnuBCxb28fY1DKkxUEh67i8Z9lcimZZNJVXGLV0KJpZdII02unRbK2H2EQCVKCS3q8P
gS4mctGUauWpZe10s+yKCFXoTWxDUPVERryTc2x4flJ44OeqbAB3W6Pc4bAczakvakSgaX4F453R
qScFD22HOwvb8hXsHYnTUmb+0IahqCyS1SS1l8RmdVCt6nFIuuImj3YO+dYGLmpjC2pnGQ1a3th3
wd2MSMDYdGpNcJceByH0pPLE7CJt/vJ5l8h840igekQKA8IKYIG0ulF6WYdJrKcN0njF62yNTh5X
O02PLRNEWUB24FSiVr4KtpJsmAZ6hGDHmh66EsOPD32X7rU6Ns6BSVjDKigsEXms3J/l4/9SCWCV
XJv3vRHbwgxFk565fXS67oQ2LBGsgpZh3O6t2XH5fQT6ranCDJ0HJYqrRr/b4lWEnnCXTPTjvoFF
W5RAgIpRplpDxWQhK3O1BwStz6L5OGrm8D2oKG9eX83HUAYrtDfB41CUwy9crkaM5HiQAkKZPOwf
1CHPYRBBW1IJWuvWj2FAGEezRCW4EQ5mO1mH69Y/7iWulpgUgDIOA1D2pXWGysuCF7PwmqFEQiaN
tSfVN1LXL0ZqZKMR7qx2A8i4+HbKqyA9qGiuA8VRhhw9VMvSU4YAOPAstNJDI8amnUqC8TA2efw4
N4QCZp0BU9YbX/9H70sknHJmyI7XF//xovNx8fj8Ig4Sn+Fy8ZGeDaHuk8VF0vQKf+KDIn5Dq6lr
Kscw9tzyRgKNNZiKIBimi0GYfGmtbZJwQNdmQTjKReY2TVl9w8Nog632qfw0FgW1bSGvoODJhUj9
B5orVX4YmJ8OnSGpYbhUeqFCLWw2yp1Xd+sULBPLwFpx4ZSfL39aY/WZEVVi6UH6MwVPbfxUR049
7MR6W9uN+BmwM/DZZLOr7Y7rQIv7zCfWaxr9ZgoK/6T5kXRIk1hzBT/6DCOVvGNzc2XUQ7nCQO/N
ddLXT2IeqzHhRFuHR1EQskUt8c6o4tKp9ObH9fP0MYxeiq907Im/CNSV1ReWslYrchljTTHZSz/E
gqARqdjJT+wusQ5UvHce3y3nQbgOewqZF4539eEKwmdiAJxuk3yWxe+ldAiNOyWAobFRf8f6no//
+AKzwHfmVl9w6BpLhPkKqEvcfkIq6WbUv4Eq2pM02zookE4t1LYmUxPrWrYaB2Vl5OQ7/PFpSINj
M07nsSc/kFNg9fHO6d80x3u/UB0z3biuqXWjEHXlxOk3E+kUhWDJZ6v7MyvmT3H6FcIrcv2UbLpA
0i28AMgWauWrgHMhHKxVVSq9+iFJ/naufKxNN/nVdKhaOdLLy3VzW9+Mpu7SZqGpC8D68m4nSSc0
faOWYD0ZrG5Ax0OsYU17JL5bFw0CNii1eMX4dKuzHwZ+ZRndROqBsmTeiKU7acG3cVY/C6r+en1J
G6gghosZWGfEgbEaRnsu1yQ1hh8KiYwx6rCoYt2EQ3EcZYfBx0hxZo0UrzzK06thfRYTFakygrfh
UTTOU3S8/lO2zg5ehZHsRWDyQ7E7b8dCSSuz8qrpIOteE9039RcjuNHEHUObz8d7S6tTk2ipX/ih
UVH5tXXD6Q6Fnf7SIpvx59sCNnDkMxt33mNR22iIstXQWVDrJC9DReFyq6N2TkrCh8qbUYKVKPrC
6Hib1sOt6Gt2akn0QseXuExf5nKvKrGB81u4xwkmlwYe1Y+Vu6kzuOnSeK68HoAfyQUTO3V1butv
maHaRXxOpWdN/iEyYN7690kByWsmfELhayfv2PjGy7Qa8RmFb4KF1c+Qo7SiR8TOZ8wwSsfMkQdu
quLuhEYbFxUnDpJgYRRcMBiXO40Ox5yGvlB5nWx4LYDBSL5Hr/XL9QO7fK/L/Bon987Kyh1MRTXL
EWNvXpymd7ruwBhqU3s5tPnOgd1cDmUINoyWNgHP5XKGoIg0Lapqz+y7g2imEHHIt60y/r6+nk0z
hi7qjN3D0bpOO4QuqEZ/Zj2poFiM6sqA2au0PYXUFnYc98Zju+QB/2dqOSfv8kJBRKcWOtjaC3sO
QHLW4sAJY+Fz1EJSW1mxnVTwJ/l7Tb3tFdKdNKCCoka22sioN/xa0eLaswhS05vol78HqN08E+AN
6aBABgrw4XJhml8QdlfhkvDGNhMWh4LoV42tQ1LsXKUtS/Rx0Ywjg8dpLmt9t4Vd1TTTFNe1F4Cs
iFLdVZI7hqCPVfvn+rHY8lsS46XQc5JU8cauIiOrQYp7DIbakwqpe0qKqT5K5TT/zDW5PdVlgciM
pN73kTEfZ1G+a6NiT0Fhy20s8M03gAPwoGUv3q01hmO1Zsax9iC4c/UMneXxSyAcI0E9Vt1/uGzv
ba2Opi5kfpe1PZft1Ot/zEej/3l9P7c+HP0upPfIUpkvXD3vQgHzoZ/MtZcnL0GK0st3sJm+9HLd
yuJ81s7p7ZFhbJMAej0EFqRaOTSKVHuw0hblSVG+Xf/7NwJ0ZmNBbMlQzsAsvfLkutUIepsQpEAh
lz2GrPNbJhR3Ysx/VWZkHtI2FW3UU//9rDotStoj4AuYo2Ntl2ch6Bth1AcGwdLuUFrftPDJbHaa
Elve6b2J1dWq+7TLQ00kPkjpeuRwW4l0Y/PpWbXagyh+SsWDXJ2u7+fWEV9KceRyBkX8dfGqa6i4
82eVxw3qtd7t1e+VZc9956h1sENhsHmj4eEmiCXdAQ6yuk9iH0RSb+q1V5fyDyESpWNvmIFTq1rl
MtEkHSUFZoMiC3K3CQC8delg/fj360XzGAAHeTKN59VPsLI+gBCJymDb3JWR9UAC8zmIopMUSI+t
vlO2Wz7Y+jIweUm9E50gjs7qysU0S+o+ilrEfVMEsjTYrFJf2nnTtu71eyMr1x80OcBZOWy9FvH1
IT7N1idhsMv5P/h9hOdpfdJdAqGyMiMw2Rn6XUnAbo3iWZYyJ5uMuya2VDcslNi9/pm2FmWBnNUX
jR6E7lfe0G9zpj6QcfY4BhXUJPDWt1I9uKlW3fh62+6Y2/hQdD2Xvtwb3mVd1Rdjg1526jde3bac
Pd2sHFpBCQi6cE95aysLoElvMQPNoUB5e535KH5ihXXXekZYlgxe/M1jgN1RoCruNM6W1zLZdDRn
Qb1JO1E5NnKWPw6hkR/DLDTBwZb9zpfdWDyNBghuFv4cUNErt1NF5tQYY9zwygE7C0xb6TtXV3Yc
zdblp0HD9PdSWSETWT/n8lh1YR12nn6yqjvfPETVfWs0NNZui6I4ykbEzb/918cIm3BUk6eTea0Z
OBvDiBkUTjsP4jGTHrOXFj/+/dGhriiSxiLqSJq1cii5n424maZ/Cyk77bmUFDvuROffL+S9ldV9
aNKgUuq57r1htsvptWvdQvo00Cm/bmbjKGjEjwu0lKycr3T5yMlj7KdtHg2eXvwewrtQcpT213UT
Gzf7jU4X6n0Qe+baJ8KFUoj0FgYvm89x9FICq/YT+WBB1Xzd0NtFWnlfyuGgbyjNLwnZKupuJnGE
fr0ZvC4Gfj+F5UNdfaUwDr+iMmRMRzJ0Q5lasW6KTHquDSguvvWB08kIEv0c9O+z/ljksV3xQWuV
OsWnNH/U+xc90p1oACXWJjd6XD1d/9Vb2wPsjzYSIoCIZ6x+dJTBiDH70uAZUezmlotEjd1oL5Ee
7ZzbbUMcWpibl0ruKpCaprRMdaMbvKbMTrDh9JXyHETFpylIkx1Ty6n58CFIh6GdpIILU/flqRpn
cRyTRBm86RTEt4Ounaiixvpg17vz3h/DQzT5uIca7CQ0NNfhTNSn4yjGcBDoPTgZ3ov2Pnb/h7Pz
2JHbaNfwFRFgDluSHWZGnFEYWWFDyJbMnIvx6s/D+RdHzW40IRuGbcCAqqtY4QtvSOJ/GuXfWvr3
/qfSr6aFgATmC+unovO8DXU1HNYXej/k4cbkTtzh0574wPVxxAcXfJVNaZMy6nYztEtjRl2xVqPz
VvUpormjjn2pov+p2SV7DYYe9lIoOQKv2D63abeYBH8p9ZHcFK4cd8CP7ZOcoIuYFd6Sy8/jy5Dl
O/HgjQWkKmSsTQu4gcSFl/sinKy8W2aSVkVvApQEvytOuXMJ3KjUAudY7VG1dRWvtFwmubPNLCHk
7JGR8fNFsbzKKl5MEee+06Agi1NZ62ctnSo1tjt/WgovRDJj5wjcmuoboBYaDE+gsznWfZ3XdiVT
SsEF/ZBJ5UEP/76/G9c/4fKQ0beFE0cRnL0PCvByMWmchEPcUeKq69otEq2gXzFQ6GrDoNYV4Ue2
/m+ogumUm5236fp4E8rTGFsnRnFja7IjDYZBnc9qn5MoPxsUVsw4iFbwWha90/RP96d5fW2BvUOz
Bc1R2p0UVC6nqeogoqHKDs8z4MaHWsMJQrXj1I+FmB8srZJ3PtyNybGcQBzBOBK6GJtoDauESimG
ivEqcQYz9qUOEf2RcBZy9Xl41DP9eH+C1zcYE/xtwM1OabO5iGq1GZ5LxzqrcLbixrdAVy3s0CxU
T7DJTvdH3Cwpjz0YOBJaEmokLK6yFEWPtHGyuypoUgUdUnMqH4wxtz1dSZenXBh7DevNrfY2HpVg
+DEKzz+8jstPiE2kbYRyVQcWDD+d5mlCgb+xvt+f1RbM9TYM6p1wN9eSL1i/y2EsvbNzGocMk8JN
wYbReEQZF7X3tK69xRq1f8ScZx+HEW1KZZ6tp1DRJ18tx/FxTsJiJxXc7KP11wAWAlWJ2RBRz7Y0
7NT0KxNV7QJJn7ujsiSfSyt9NQ3EV5yo0B+kEGmv+ytwY515bkEF0BFjnbcVi7LoIswftS7Q2MGQ
j6UYadx4JMxZ4p0ttMXyv02PF5AqMQYCvCObxdarQkOlWcWpKVYy64ifTwj2tofA6mSJRJCfmBna
pl3bfomrbLAPkoI5h1tpUvRPiPXq174bpA9ZP7e2W/RLi1gsltYayud51R5atL9gaZelHLswjOud
usu2GfX26/HO0lY3WN7bq5h05N2wGrsLWiWvRzeL0uYcWUvhV5WFG2E3jBL9iag8dr1ZnTJpkn8A
eRSqG/eNdJSaFOk7Weof0wR7aD1Ernqow3bnc24TqLdfufZRVlU0Kjbb75llSzzHpdUFFroeCF+k
7YdOigCHTfniRXbeHKWuzz3DjB3aPCZWf5gs7nzot1Pz2zPDj1iTZOoZbyxaUqvLU1XNIWqeFMOC
JcywbCzU0Ih8dVpWgnBoTeRZVdL9xfkO+2MM2LA/tmBDhVvOU/T3OIQaALNRNERmytC82MVseK1h
pI+IspQR/RJ7rslBJ2SA7Tg2y7+TeRqEVyJIT54wRNorOrqEWrIWLsshn/qwQy9skl//9Ogo4IbQ
4NOoYK7w5MtZtskym9k4i6BSlepQtp0CLZnUYTCc3TL3GmhvV5R3hfiYG5jux2ZF+2ZNUmWZsVAh
98MoV3E06FKcAJ3Q9qsoDD9PVgWEUornc6v1HAR1+YYXc7qzwdaBtj+E2wIBl1VAHBmqy0lHVZvU
ksH+qqzJwTIneQ3NPDuXY0KpJ8U7Nu3+7HF920wUpOG6rtbI+CJfjmh1utFm+iICc6lRwrYIu8Si
o+qPIvKBfTaegMKJh/vfdhMo/W9QcI4kByZKENs6RDJEuH6mighw5mw/0DZMkDUqK99q+vlANNid
eiXWT/E8x164mOV/GZ5wm3O88lO3yAgZCaWi7/ncZo0Ls24U4zfMFhQsM/SfWdEVD6YudV42tKpH
bXYPbbJtyK6zp51CrMaLuKLRN2mfIdPutkNpCEy5Sz7lZoclki6jV2tP5ilBUfGgTcl8mPqq9yKi
92MnGskjzPmoAfzxRKM2flWO0RdrEHvduU3o8/bbyNRBoQLZU6nPXm4HuZ+gZiljHUQRlQdbwOIY
dMsjO1HchsLdB5tG2vs6d7SdCPb6peSNpCAMrRbe25VyHb2keqA12AYD5n6T20YdZE9HMnv5FOoc
/J0tcB1wwQdCWJJCGEVtPsXlPBerj8cUHklQAYD4kOtwvnSzmz3bqGF3ZLWRfLm/5dc/cHOyoVlw
M77ZayAoejlgEqVxuiROG0hquhyldeNR+97rlt2c1lo8otZC3XZLfqZpMwJDi7qgn0Kz8IQyaG3m
UbaqpfdJmC9EelKojctOFnljWJrhyLWvwlOoyWxW00wWMIDr5NT5u2IAQwP8XUjo+ERiJ8W6sT8J
o4x1dwI3vDJJtmrFackmu6DBJE7khmeZ4mBiYtuD16qt6tSVe2oAN6JYghIqDDRhIKlRPLn8dPXY
ltnQ90PAzeR8iYz8y2Tm1aHOC8OPDQzjnEnLvYGw1c3wMfOoh9EYTXQDG8oh3JNevLGR8EOBpEwq
zX29ZU9OaVWHHTLUAXRe/WM8RcsxH7q9avyNG5rSINqcOCaDkNySvmsaDE2SqEOQ6cVL74THzJL9
WUKdaHmoWiTFLO111OOdCP3GPqJqBFMZhCervb2YJ2UpS2tsh6CN+sGNAeQoovgud/G50c/3z+ON
cBlqxKpbhi8Ub+1WA7GoyMK70BgCWRHJJy2UevNcSOngeKkI0xcz7cuPWWjXjhtr3NO+XHfgRkXb
FD+1SM+Oo1xZbsYz9hLVyfSe4ve3JuuUMzFu99BmkvJ+0LBovf+rby0QHp2UVDHnWekJl1sxAh/W
T3U0BgJWzGg4A6iT4Yc2NbVXt/np/mA3zhqVztUfg5h8LeddDlabo1a05fpOTe3gze1iuXme/xSR
+j0ehN/VgDJ1sRf33RoViSjoqPBIDDL+y1HT3uytvk7GoDWNT13xbmn+GfJTFhKHiIOBqcX9Sd7Y
6NxZa8ntjfG3TQrtMa2lSVRj0A3meYospEX/KtFlrbODo5Wn8meI49z9Ibftp/WRpVHx9t7RhKXs
dzlFe4bxk8n5GFiLjfZNMdsPQ25ie4JY7kno8nBCjLY6R8mc+YVhfyXOFAeFWqdbOPHJmO09HviN
bbU+glxz699X6HkF74soLboxwPopfUIfVZxmKtMnlYvhQcqXPQbPrfEQdAXUwfnjTVz3wG+gjqWf
FKnnmQ8UffErUPIuJ+9HpFVfiUXFn58Z0I1EM5TkVuDZZkMVwhEmdohT0Efpt4YSjrP8Wxvz58hs
dmDSb0JUm0ee2huYVJpQZPxbAcaURyiVnaQPZlOdX9HT/Nx36Te5GWpfTpflKVJzx49bzXqFp1J5
+di1L5h6ZQdLThLsoxMjLdy5Ln+ZvTk3cBac+lPHxI4hFVw3TkPVTatsOqGeoh5Hqg47J37br2Fn
8sbRpFuZBWQh2/ihqyTLbrtsDFLdSlEckPr8gdTB/hRF2jEbhvQcFaL9kCd2dI4tBJoVFdT5aJZk
uklhHetYm5C7NDVf0DU5tU3qHHvHEOdqKGf80xSBN50ZunJuf4yLVPJjpyfPgcnmFdxCflbnj8kw
gD4dxJ4Oxo2vgwc5vRab6Au8xRbDO8HnctpCjEGT4ekGsCj5lA5d9JrQczuM49AWbtxpn6EWz55Y
tPFYWvN0UOc29Yd+XA79DDx06gbxiIR2+GhzQXktDa6TY0TmqZyN0C3lBEM6rZEPaV/pOxv5+uXn
96/C3avIBnfWGkL/dmpaWc360DDGIFzqEPqqVKPShKXo/dvp+mwyCgEkjz7XIir4l6PYcMrlrOQu
0IUk/DJTlneRWo3H3JIH35p6dWdW1/c95XgALmuNkHBmyw9SzE7rliWeArMYVC+zrfEdAlaLq8fa
cLCyKvaFsCtsDow9GcZbI6M2RRUFGDn4sk1clw1oJIc1t1A31eEpUaPP6YJk6zgYKEDL6vxOCO1U
d9NePfv6yaHhoq0EYWo3KoTvyxU2i96U7LFdgkGciMB8FIKmD4bZPSrSaa69bk8FbS0aXN5K63jo
k7wVIg17/f+/7RuLptJcpskSjPV4UpPE1RQs+6IPjaJ7S7kn73FzdnRAsFEiROGVuxxt7tcFN/ol
QN2h91unAcfhSBon3XBcZbaeJQCU/tysVSfTXHZ2043dSyEdItKaXVNG3Mx1ojYDGJG1HdXjPD2k
cTC03+3/NAhZFlRvBKa2MD5Ra3lVzihmtor43imFn+TfR/NXjLvZ/bN448sxGwcJMgTywTVsAgWI
a5Yyyt0SQPeJ2xc5fTb6z3I2eyiE3R/pRpKz4jyZDKu/4nPVy88WT6FkyrkzB1FL7qKBNz4ksZ9m
XkcRQvfEFyFyt1UBRhr+ztDrOdvsz9X2G0g4u2blCV4OHYbVINRoWQI6rYNHmU6MHm+QfWS3GE/O
FDeuZCQU54y48GcLgaS4GZKd1GPbpVyfPvSRKIWZrAGx9ebey/W+nTqLX1GqvvYlfKXy4Zuu6tuu
B0L5/pRvfdffx9pE1lHXx3ajM1afLL6euwtVHeXRyGOPN2bny9645UiTKRNR2+Q8bCUeF2VSp6nS
5YC6yzsaAPZIXGfwbw3RP/FVrdudiPq6kkNdhbtthXizpFtwFbX3qcqaWQkSI3+QyBpeMZ5O3LqU
9sCa18vISFjMYNIKXINPd7lxzDquu24MlaBDylb9YDc/B/NRFnSz5mhnFW9NisuamiFRHa2cTcSq
tlprOXmiBvgciqeytWPMbyTt2NdC+nZ/c1w/87jN/O8ppM1w5cssGqW1ImPWgnQo6wPdnt6bFntv
QtcXJTgzausEfOuh37JCJqssC3mU1aAf9E8q3hty67gJnvdtvudwsn6Gy/PNUFwp8LTIsoADX34m
MgvTnBNLDVBRe6/JviK/w2TlGM3yCaGFU0vVBrb7Tknq+oOtkEVSO4qKoGrtzTOE7tOYOWLQkLAP
kTSlmSFhTzGgg7mzM25kc4y0quHyEBAKb6E1ZbtEeVowvdoUSmAM4vsgIPP1pVkfiyp6r+i4ujYS
4k2DhXNSpjSLy/UTu8vSvDSJ+EOBNC4ymhjAb+hxEtlQCbxcbkp9w6iFshbUWem2xS8t/Ov+Br1R
wH5rk6wxNEt8ZaNiG1FrL52i4c4op6mr9FqHqkmIarg+c3/Jndr+lTTJWPrkGeQ1mtHmIIlB0Amv
S6R+Ooy9mCQvVo0q9nI5RvfJ6UWxc5BudOuQtiWfWX2roOtseRJOM8V1OplaYNWd7uZZbp36rB2e
qshp/Bkih2cs7HpNCzH8bOy/e6mfd7bhjWOGyBhbkPbS2tLZXFGjkVn92PZ6kNo/tH6V0zqXTnEs
QnXn1r1xyNBDwtOUQ414wLacNYfYY6V9p6PDPwNtGXBQzS3JdNs6r06GXKeHupnyo5SL+DRM2q66
9/WtRbZAWRYdmjXu2qpsRVKdtsow6QGEpSe9StxUTt/PojtPcvIUZQgYaA968iNREvoIKHAbCp68
7wf83u5vzhvnHtgZYRnhDFSfLTjFCo2pp/KgB1zXMESUwsXU5Qki+ev9cW592NWHbE0eVrzmJl5y
5Ey0qVobgYMAttMtpxkTkHGI0KjfGenmjH4baXN9qklrV5FdGUHWtoDpviRF8tjJP+5P5/opJZ+E
cE0Hhh4Mke3lpdHWNU1kMRkBCuW4rY7T6OEU+hmhHTQFehhus9K3/+FTIeEC7NkAHHyFdNXLsOMd
sY1gGinvjrMF9MPO9WMtmj1fpBtfi94LnUYSW0iY25ZbHmtmxz/0IKrr96YDni6W3xntzwZt7fsL
eR1u6WuMgEAI5fmVMHy5kHOdxE6Fc26A6dKjZD3WWuLHMqryyt9a+6tUj/eHu1HUYDyKTmhA0idl
6MvxgNwNdS9mIyiMRe79gchBZcsr80npl6n1piZ2niLEeL/aRYmQuaApebKkEur+rDcoAo3KbDw3
ipPI7mDi4urlhrYaOkEHRIXLEPFPXS1icPhWPlauFC3yu9myatPVUiv5+/5sbmQhzIYInCkRg1N8
3swmVEw8wFUjwHFJbRLXCmc3l7JTDQnalr1UwURFfukByc/j5DLzna93IwtY72rqhYzOf2yLhbpG
9LUWdgIrSj29Cj+OORy37osWp8/iiyU/Fv3oCnHMY3UPw3fruaIiynckZuYG3zb/pyYDcIcyVKBO
P5LF8MANfs+69wjz0iqEda6lnqlONfTz0/1lv/F2kFVRAAZwTjy9RYMV2co9MBozCAegNuEUDYe4
ENK5HBwMIlS5OtitrWC7Uk/op9PtOtwf/8YNZ1IyJTRcAddAWy6/eoOKMfHVQCyKorEfTVXuGwCI
vSbRup3M620um2CUtwE5SCQmIJNtCwRhvBjaHBOtpUt6QLbWT51vTRK+ZEA2Q82b4w6+JrZ40XA0
29dIX2XGz3N5ro3nOvqVzycnTlwF2fGOIgrqqRRTjpZAo0J7uL8ot7bDWsWgTgmMGsWm9cr+rWwT
WlSPNDPXAl35FjaJ33TOTzqRvq2+W2sOfT0c20k7d9meIOgNLNbaYXwjHGMJwFJtRl4qyU4JnIho
o7OqRacwPPPVvtr15IU5sLB3cpOf9cw4WZrww/4cJ+IcltOxNeJzHpsf76/E9du0/hwiTV51ftRb
OPrbQiSwU4s4n024CofR9qXnZ3X+Uu1ZIdwchbNE/YNm13V11coWI0YONsCZufLqBRH+LG31A8kr
uQqoXyoh9h8/7atiMiDM1XKOO3yTpMxaatdhmKDY2S3jKezC2k9VtXCLYU7P9xfx+oyvulXE6jKy
aaSwmyiilWvTbIVuEkU4Xp1raNN03lhUz8ukHe2oJ+8ziS7E+/vDXj+8DKtBCFijX0745mjXsRGD
ZDPNQCpf5/Z9PP2TR9Rb917dm7P7bZjNu6FKZT7LkW0GWlodqfP/UsCraGX/ko7QRohEESv0R2mH
tbU3uc0J5eCWRU8IEPCuZufJCqxHe68lfmNbsoCo2ROzQnPYtpSGuG8by0TUtWnXwk1sRk/xVDcP
eV4Wvi3V4mDXaGfe/2rXF/L61f5/0M1XE/FiWnGGTOUAG9GnTUQ5fqi+Rk0oDvdHunHLMRTUDfJm
aoBX5eJShLMxZuzL0vmRYD1iOWduJk/N5XOpPmXt4xCf43pvv9yc4G+jqpc3XFMPBiB2RuUyBzRM
rDu40R4qZr0mL5+adWorX5kvxx2+WcVaMaU4KgyTzoavLOddy6rbk/j/P3+z6c1aB7E08OeT4rm5
eI2Uv8xwT9Znb5DNHlfztiulfj1Zk+K3lumGqfGu1v84FWCpwOPRo1WAwG8reZGTmgjSOVy+ThQd
OqqHXl+UP6n+Dcf7G+7mRyHaIMBk25GyXn75aKinRpViK0gNgJWmkjZeDVjjP4yCtuLabaT4AAn/
chS7kdtsVRIKxlKpHuxRoQFsE7/dn8t1roGULQ17Iv8VxqhtNlhmLgCNQ2EHpVygnV40spc7uY27
l9M9IrWzuGPV/J0jd7MTJt8aGMgoXdT1QXa2VQ2cSeZZkic7CMcF7zKzMI9wCgsMhZPlMKVWflaE
2p2MrKwO96e89YqjurWyy5AiIyQgNNqKFmnaCAJdGu3AqF8X+S9chI9FMp6XAk3G5PsEIjdTzroh
HQbjcVjrOjRIobu7qT67TledIRg92ghiJXLyaHUrqHG3z7y+2ptzj4fNW8hGbRVlvMuPHxV5WluJ
xLkXefoLCZf6tZfkkMAtbF50Sa88u9EynzKKfqrNhWIoRiGIccYekoWSb8daf2yU0XihDyp7barb
n1NnNMGCmo3fK9LfU7FkHxNZGnd27Y1XFE4I+pkkP6RBW9Pvuq91O5+5Fa1F8dLZ8OXSr4Yvsfyw
VP+I5r1ifLv/NW8cRiISQiCadZAztjjgOZmdeg5LFKUMqT8oufU9FIDq7g9yA9RALs5RX72mOSdb
SWGrGSrUYkMzyOcmqJxDYT1RyBf4mLjZ4kZOfFzmv83wV5nGbhG/RBCNQvEUmc8abTelHI+JPT51
pEOtm42H1n7t7XOjvqs6yKGHLKahOpjtTtz0ZoS12UQsCigSoIewArci55JOayPkVgzkRanY23kb
flLM1nlNhCkKb8o0+aT21lBgwKZzwHU1diKwweX8b68nMC8b+nzLEbmyBFhD3FTfwtZJItdSQxmp
bysvQTmPyEHFVqYKXy2QTIqNQvwzLcaCydmYJZqvZIv+TwqAI/ZVLSllryMO79AiDQcIe5Xo84Nk
oIzq13HaF+BM09Xap5yd70bTWbZrSEUTrH7UGYDeEBUBNTfQ7hC1uuQ0hOfukZgx/IgVovJVj7OQ
EkSnUr+ojEzpuctCyXL7XMlSD1lU55Tbo/4lWrR2dJ3JaD+LuJBTtx268kuOL4xwo66KSFoMp0cI
M6ozH+wmgI5QlSJPchIex66Yu96fR/TwHs3BIr9sW4q0B6OvzOSEopNZP3Si67/Lg6SoBwlFG/1k
GnPzvaIW/s2MhqI8skRh5Fl9uYxnrGQtzc0X1agP6KmWn+SeVtHOffvGmf19N0DYpSpHGxiUPu2M
LUqNLpomSVws2IKmi3DNLGpzN+xAK3uqmiqTm/VUUjUklCZXkmjR6rGTv7ck3IndeHHmp6qB7ysv
tnrUBiBvrjIo40+nzaO/iqLqdnqp25gV4gYmMCgs8KKvHMFNYJJ0liOWTqKwl8j1qVLQYFXqKfWd
agifklEVhzCW/zRQ/t+gAGMpHuEAbW0SHLlVErkaEjOYs3P/l13p/lIdlO4okj8tV6wjIWnM485T
BA9oM71WjmHUaTU5jaO5YWz+5TT9A3WhP8wu6IZzNZI3wZ1d+dSbGKJIar2WC5lykMSBNXw1RGds
PGnaHgXkqui1jsQVw3NCLgoTeBMN52UdLsMgjGBOf05d96KlzWkc3iVl4YrBeJls7SSXH0Tm/MjG
PZXK7ZvD2EDOAJmue4WZbsY2GmeRlpDIL5xXubH0SKfVLUvj0UpbV4HiqSDU1+8ETusXujxOl4Nu
9ooGXivLIQoGWvwjzj9LWN8lf5pDrRNj97OsaIfyH5sxcsfsMsCAZtA3qRuL1G/hlESYzOy8btto
g3GQeQJOShmEGsIWuNH3caiorWIHSlXap7yzIYqDHvegpSlHtReqH+Vm5CH90QGHsZevndnVR3tw
vmaW2j/NxagEc0iklLdIA8+G0ALJxJpREln6oA+o64dGaR5DJd5TMd6aJcLCRAeLjjDqdugssPcu
A6VkwRxR79IwSPLI1bKldGOp+DxE8lEO34X2qdGfnNby5FWhJJTejXN7KOsZkF3v1YVvSJ+sMTq0
keK2YEJSe+/3XVWjKf9SJkSXkZ8GZknd/D7RZpFMPT0MFOVXzEdMm6PSfcgOehP5pbzgi0MxTONt
U7p3Vbv3ZbfB0To6YD+MgNbCjbGF4KsCwx+ty8OggPLmVokku3Fo7kRgN+eI6Ca9g/UMXjkFSEps
1UgKE2eMzb+aBeAgVc/hLyn0NClIwu7ViMajESlHRIfxzd1De2/TSyaJ/YiGNRmVKcTINylMXKk0
fwhlA1sv3UgujjJE8g7Oyv1TsjfM5srWzDCO7GGWAjWZXWGcpPqngm3d/UGuahnrZFbuAi4IZLME
nZf7uctxjshCRwpaOzup4+AitmuOwA+Mb+2AMHjehZ5dCy+f850X94rNsA69OimRCEILgHN9OXSR
CgkCSho9hwq6fJYv6daZ0Q3zfagIpJNbd9GMv3Nt+CT14j0OrP+M6BsLnRBtelRLkwL2+yT37Pnj
/TW5Cr7ffhiwLgr4LA494ssfFlMiz8ymiJ6H7oD8CO4dnoYIUFMdc+PBgusOTSgqPxaYjOMTINB/
VKuPq4kQLmy+UpwVULl9+jmtDo7zsW+Paloe6umcpgN16NZL6ke703fM7K7fJNIFkkxeRdbySsEE
OFqqhWrNb5aOM3huRqL11SdIOqaWZ8ssXW1DpIIofX+1rt+ldeBVLoewgvb1drHiVDdgcEfPTqI+
j9bozohJYMp4yIr44U+HeuvzIsKmUuIHeHv5XXLFipQcq+HnJrRtX1jpsdOV5RCV3yF6HP94LGYE
xBfC5VoJ3vQocyoXSqEvOdZYwBLo752jMnyk17dyL3c23PW3Q0Xlt7E2JXVLzesGUhNW53O+MtjD
0a/m2XeQIjiWsf01lfTlGMtZ8hDJaXf+DxN1CNbAE9Oe2Qa+Tch2onKRP0vpOzk6mtW7vE18p9/r
Yt2I2ED0rsUyBdIGqL7NfUY1uy2cIi2eyc28PkLHt/1c6/9SeDgsdHrzwR3jU1NKvlFZO2Hp9bNk
4BnxRpdZc+qtzrdmT3noCMxx+WXiE6K+ylNhZNqH+yu5rTCR8KCiT84DUwbR4C0LqEFqw7YmHGSN
IUweJzp0HvDaGkDRpCZMTtY+F9QRcbJv23Bnu94ae9VL5vzh/0NHcnM0UMcqJwnD0xCxwBH7L73J
vFhCpwbJqkzVPtRa/fXPpwuYmLIWe2c1kLocslF6VXJ6DdNa3JWThT2rnaz0K+t8zDoBFfmv++Nd
Z2hgVui4QuDh/COyfzmerc5VqU1G8VwOEN8pe4xxJPl1NY3l+3aqUvXkZPbSnkEbZfbP+2Pf2kCr
3BVWsuxeKoiXY4u5ypuuW3CtLeARLrOge6rppf/no6wgVChGXAhQJi5HUfE2A5MkYzQuyoK7TVZe
nFqZd8qRN8InsCsAa+EqAjrnrbgcJipGuchEWDzTWXQtI/bECHVqOMtwCOJ4OkpGdBCmGxf2Jyns
g9zei2xuBNFwfwD3EqSuusPb3SpbtBgcY8beFZqGK5upODZW8SxbxQ/V6MMjokuxm1UW19EkQq/U
lx9WI85pK8/HEAuJUynyV8TBCi8jGXNXjKIXCbU/WFqhHxNar3/+8oCOoQRPog7ae8thbBY87jMk
dp6FIx0RhnqZeOG79n27q8h86y1A4J5jDKUNaOZmDzSykzmNvi5NezSVx+4UHZLxMYXVd8Cb9v5+
W2/cy5TSgGFhr/xg9GXAMVxuBLhUai/LQ/Gs9mH2F87BoY/L6PR+zB2dnWeoOzvv1gkmW+YMIx2k
oq54OZ7Va05pFpwiOf/lOJkL9qfgMR8fy2jPqfjNAfRqbsB3SdfIZa/0EkyUL0GrS6wjdn0fsgEB
GzVS5LMROcW7GL6+PwjobHIhtQenkLilUdH1wZulp9Rsq6OmFc47Iv3UA3CsedaYDH4etdKHIoog
2yudfZ4dYfldFxtPkdFkJ9q3L1FTSwc9LevTmGrRo6yNwPFFM/zS7XgmPa1yD7/NBplVrX2Y1Y5E
t7LsI1W9EOpkJnbe9luvAiU42O3cJ4Symw885OBZKSnizSgtvwj+X2M5dBUlO3KGPL2LvFkG0/sf
NhWt35VHg2Lntj5eSHaotlNbPqMU8NQqM0Y/7/S4DCzx7f5A17uJG4z7mFwTcir793I3ZUIkEtZA
WGwTNGEJXyi5L7g8ssV6KYbl9f5o1+eSRx2pVzhClHxQ/bkcLVzIKR2zLp8185/BOq8MoaJ12/Ff
PcqfwKp/xC39/ohvGPPLLcyQ6IcBfgAji43N5ZDRJJJRVjBDMWLcz4Asz6JyMylxfgrEkBa3gl5L
oqY5beVRc4BDMOLE9qLFU/VFzirjs4o40exaQ730rlWZWu/WcqY9LKJUv1V9WH9yYqP5EYEiGXy5
KCJokEZtfO9w9DzqADh3JnTrg0ENAHXzhlfZPm9DVDbg4sbyWRJwuGrZpR4OTm1+zezRM/p0T5X0
1icji6PXxxLy1+a6meKoy0i9KsAU5sMMNzuIyvmY4y8bh/LZ0TJonntes9cnjksTXChSbHhGcOYu
v9k8mHiJz1H5bCIZVjvH0vze2NUjsIQujg8OyfT9TXIjqmbAlXUOd2UFb26iartQEwuENpbssiTo
RaAP8LUAoP8YjXX4Gb6LPXiFltmfYtDmJjFaTjl0Girk4WJjAvN8//fcnD9iHhwQqF/QCy7nvyy5
Q52/KXlSsszTU7qEcTlgqDhkJS1Ep/oQ6ah7YYfr7Iy83mXb00JNlmwFS8c1Dr4cuadLIssZB9Se
dH8wJS/LTlos/3GazTIT6NOIYul4Vy5HCZUJh8BwLp9H5YyagpunHwdaPWO1eJY8wgvJDpQ1dgD5
19HnOijKGcgdAYXaFpxUJxtyeV64e0Z0SvQXsuOdyPPW4iFVuPIfYbZT27ycVlNGThg5q308IhEV
sV8W5Lut/1vnX1vR2gAMgAZuU+rYChWNmK18jvBAzuBYNNLHKfwUgkSKlo/39+F1aLMqJKBZtJIo
SOE3Ma6IpkabJ40l0/LDMugEuL2nlctBHbo9xcD1m293HngwVLhIH9dzuFm8ZG5FvBrSZ1L1FEaf
5PqzrLt6hI8Loc2P2f7eOXuqbre2BOg0NiEcQGw1NmNCO+5AQ2IQTiczPHaWsfgp4iDH+6t4ozpI
YRAxRI4UsgfE7JdTmwfohZraVc9KXOOuQtf4fVw2Xji/lmfM4P3aNtxsL4K4tRnhdXKEIZ/w3G6u
tEETmbWo8Kd166kuXnPjsZX3qhG37qnfx9i8DdRxyiEeMJDv0hnh2oelhgyPpjjycRqExp3deGvn
/z7a+mt+Q4Mik9taWhtha2bkhz5TvdKqXa3+K+3E2dD2rFZu7Q3gNYCFUInnbdgcZnns01QayO8M
A7BIKojzkGff68DdOGHw4xAPdghSgNNt5pRPSiOWMqufI7MsD91iaQ3Q9149zVORnEvkqXYW8ca0
mBPZMQRDuCtbSt7ipHld5n39jCVJfIzoe7uo/fyhXTT9HfpRwIfXvMEGxbA5WJNtJ+ls46eiT2r4
MvRINdm1ZPk7B+vGjli59JD4UcZhpM0wEqD2DKeC1VWFquz4Wk/xu0x+1duRBLd+n9N5Ftr8sP4b
Da6DhrpJjH0NDhRuVQxHSvl+GOs7ZbI3INnFTUaVkWoO9T5+FFT4zTcl7xyMjjk/D1Y/fcvnLEm9
OoXp7I+zXp1FoyWy19MWSH0tySR/SA3zpGtQ6HylLxrDxQre+pGBjfgh5hBnkKgRqssubDtvTmf9
A3JiLRyF1okPIXZD1kEX8Th5TQuLmeCzERAkEA3+KfWqHh0lyOSmR+Nz/JX2/0fame7GjSzb+okI
cB7+kjWoNBQlS/L0h7Bsi/M88+nvR23cs1WsQhE+p7vRLcBoBTMzMjMyYsVa5jDsEt3r2y95pjf9
TVVUsWKX8BfVttFbcrj1jW7OXGZezI/+qIOnKCDdXVm5+cg7myNSbKS7cfozsS45toreKgKdKLZU
DnpaHDwxJetd9+IhA9XoGFNjjHYYBLVs1xUcJJ0lzsKCfXhvIiqwwt9yHgBya8/dSEBuANaRNjk9
W1Bv4i0K6ubIMjV2niiHPG02irWXEgX6Wv8W8urdRLOXH0dPU++tBERnh/WHeZJdPC9BxC6JjsMs
kczWSPRjX/u7rNQl3imhE3h5uBLpnp3YsyGyBrOeJ5W3Ja9AWUZt1E2FfszNDDAMnDNJxQsitauG
pvvmvvdW9uiKQWOxRa3SUoB55fqRTg+7hc/TghO4LjaSptpG/Fewvq541hyTLDyLCx0ENpBzLttl
2Sk0jaDpRXYfwPBuy0mV3ymh+j619HXQTIB4Y5hP6ktd0rHQZUq+K/pe3wuz8s/1L7m0pqC2WVTO
QuwsXAq5bbVDNwswWSVtWmuvSluSdSvredkI0BcWlaB2GVoQoKU6pJL6sQHYWFPhpCbOub+yXdes
LF4FqUXKxvcyrNS3DUlNI9ur2koAeO4ouD6JcAqF5Dv48XQHQvAKt0OuKkePllF6AWXpxosPcJs5
SvJVCs0Vv/yoyJz6CTuN9hKqKPNuWCY+AhHFnkqL1CMhVOqAA55gph41cZuGT3L8OKo/RPmrSIpa
VDOnIW9VdeMOJesHX6V9KFm7MS8N/9PnLJ9Eje4Pil/zOYpyr3rQfOr3jfW1kXdDdNdnKzWW84gU
mBJBBzCCWe6C2T6dbHw/jgxNMJAAF/X7Ic4M2y+AQ3pEczvQptVRTn3uAq6Up04rRqdE9Xx3fX+c
RSJ8AxpMcJxQBYTQbpGYkZUgBhlqGMeE+5FK1yZOv/+7BSoA3MFg0aAAm+f8U8BozlRW1lSbx0IU
VCdms2/EpFhTh7mwcqQogJeSj4GjaXmk1nnd5ojdcqS2/U5Q/gIAvhfCB/WA8OWGZ/o/HytkRKig
ANwA6qYsOX26EOHWToiZNlO81WRS6Bl6rWqurynSnm96qnw8XPg3yFkwtKezhxBzIcmIGqAY3N1l
dRNSnw+fJM9a2YlnITDY/892lhtfrilUiNiJ+8k2YUKJw6+AkbfFmn72hUt+tgTkhOIDP32UdD75
Q4iLm91MRJRxKOzMtlZs0fcTuwWLvPESTzh0zeTdQEoMs5k3CLu2zTSOn8zcXnfMMx4FntMqMnq8
LzRlDsIXt6II0aRg+B6Ct6Ng98iupenXQN5mqfri0W5a7o1pUxaDG2nZczEML9QHZ8BrEpcrX3KW
3Zs7w7gs59CDQ3DZFKH7JYjYWraOvFGoJ0tZfSgTo78ZlSzeEnh3NJ960q5sfOPgjbJ0uD4Rl8zT
CA7zLyuikGY49bFAL4vIyjAv9BaUqn69KQzCwCwy0JK3DhNk43qGdq22Muyzh8MHroojkMTmjEBb
nH91lYtaBGvJsf1VxjYIFO9uUO10JeN0cXTM6f+3srg2QzZ/6M9WxCfR6R7b1y5yqJP8LdfqNPNW
XNxlwMT+a2g+aj85NkQ/jZpOGFJym1Th1+Tv9WU6ny6KAzyDSWAAsYXa5/T3R1zMtHto7VEdXS/8
rpGUDKe/ZnbwtJXH0/mUqeTnoLYB+gYZ0xJ4541CDINYNRwnCzpdoUVHZXAE7xsp1rJXyX0KDtzZ
K+HN+QmE0Rm5hd4dIvDLppaxV4Je8+XhKGlfwIsRfcDy/5jp40qwdmEaeQvPttAsgqNx/vNPy1S3
IrJYgTEcS7ovYfuxWzOjTR9ovvQsheVKQPVxiJx6hUpui0QnCU/q08tyO/RZXkypYjx2G07TH2Zp
DyZnuFOqdqvase7AS2Pvf7w+t9+qvXCb/ASF3+zDXTDYxd/hb/FU3GbO2svv3FX5KBwJWhTyfGdp
lcIX29rro/FIg9J9D6KjEBCmytao1i9NNblL+nlUKiVn77nBjCqB0uR4rGu61/vHIAC7n9kN3Nv/
Th0wv/c/G1vcYK1JAwbCLePRmALc0xHzamOJ/oOSpO+Z+quq7zuhuM+Lm1BY8ahLs0nQMXNozPC/
ZRuxKIhq58XNeAz0Q2gIhyy2dRBI/7z7wVL818hi909ZTg+xWI5Hsrd7Qw3tpB/v2ns/2E7C2rpd
2Iqgr/mHfNjc970I2Qb6Gi0jrqajEgF6DX8oteyI4puhrAQdFyJgeDOIAtAcAa0FTOR0L1YG+y7T
2+koVLRHGHvzu9jQz7bJifGhF99myUrcdg4YgVD7s8XFXRf3cgxHCBaNdtqZav6lfZwgY3PIR6Gd
POT3g1ncZIMtdyuWPx6Bi4NgZtcH6w/17vkjkV6cNhTlfjp+//4Q2ruHp7vc/umGtmvZqV3aof0w
bAjx7cApHX97iLfx/IMd7N7eSru2JZteqe3jl2/3L/l3x7S77Q/Pfg3s0Zbtas8Deh9syWvb4Ua2
n27Ybhtj87y1v+zv72/fn+4C+/3P+3WP/OhvvDaixc1aWeZg1D0j0uzcdnd3d91O3o5bAMSOtUMe
5Q6Yi2ttvXt9Y/2s72Hb1JzQbZ6cm96+Bfpu3yj2ymV/eX0/zfLiEo7iatB1f/4m18vSbVXsU1JZ
O3L7evyregKWV09f1kKM+ZcuJgJlI3VuaoVH4Cx+g3W+H0sJibgoIiceCtu4iFeu5I89t7QBGwV9
zMDyaBNZDIw2UzH2tFw8SnbuvCEqxN/o+jmJ/e31V2CL9lH9srK+F44BOgP/a3I+9z7dlGmodlNv
YVJVfuhOfJNsBKexU+fl++ywP+HhsOtd+l1hio/Ou3lUDuD1bH3bQtso7uDn0HObu0Xe/ejXOFUv
RCgnn7Y47KUxikND4tPERNlqQsGzD9X3sGpq4pRwW4/hUanhTVHFlWP44pwAS0bpSaHtY4mekqj6
S6NSiUejax+7/CZLD7X5Fqvtj+uTfz7ADxFHekHn4xEdgNO5B3ZZjVXkS0dYf+vm3io6Oy1Q/N6M
cudkkrI16j/XLV44jOllVhQkYTgjaa9abOd0UpNGinXpCDubOqV2VEuOHL33CRxe2Z3e3sZdf4Bm
+nHF7jyUU8+ee6jp0SELPVNkLjxb0VqTd7MmHbN7wbyZVImEPPIr42/Y9emAbbLnUs+2krG9bvc8
OJnNEv8AGKM4tyzNRUnLWd2a0jGqeXnEd7Hws0FjOXRDYSUDcp6bOLW0iDi7Qm6kaDBYyyay21+i
/yKLX7My3gS3Hsyc14d1eRnBwhENgVqig+3Uc8TOaOAxZ1z1uJ1ci0gBzhhPQ2o0kmAB9aDC+uNz
zV43e2mMzBcFakrHKs/qU6uhBfeapmby0TTo6bR2QfNoIJ3rOW34SxBXJvTSGHFRau+zIggcOYuT
qRLDeIrMXD6mdGD2/SasbZWmytLcptyk5YPQxXaCjNb1MZ7v/bnff2YtIjGqcIWfjrFoAn2cokQ+
luIDONM2rrfZ+OK3/Uo8eWEusTMPj4iIqvHicCu9RAlLvZKPQ1E7Zv4rQJMwCgvQdxz4lnaL7Mr1
gZ1JmpEBObG4WL0kG7pJM2pWL4/tOEH6I7ez7jvAGkFxyqHcd8JGrS30QQ2bTJ8tBBa9IpucH5vh
d62Vd561b1K7L9Ftws3q0Nhnvr5PZMPRFJpcgt31L77oAaA8OS5mYkm87nQt8iiVW70t5WMh7CKP
7EFUbbIdgHSphNm0tD2DNv81Lt8LuStYYAhVyZFwVAKNOrUajFIBqqXD7wLtDzplzmCFW1HZFLyR
xT88XtEQqOzWgKI+tW6uD3n+3YtjkisBb6c8RoPDsh9V0qp+aqtWJig3NSiE6nw3eUm8MrEX7h0k
3whQ4UCD78Za3Dt9VU5mGnh4QpQ9e8N0LCfFycN2I+gZ1Agiy6mQDa9XDuNLMzszUJOSAwLJci7W
Uw+qvhLIlB/z7jfUpD0WRgGte1shKjbtMLOVv7Ugb67P6UWzM9/UxzYDMSQvFrQr5aKuBOoP9GiP
1a4Wxs2gp7Y5HHTpexEXr7qwk8N76CZXItVLy/nZ8uK2zWmhiI3Y1475UFb0//dELg0qZNcHeGk5
uQZgCkHlDW3cxbQqSahkkRdox8ijAh/TuN+8j+VBQBzB77pt/1RGxv66yUtbE7jLzB5oEaOB6jmd
U3HSqBKzZY9+bYvbZnyW4Z0to32fv4qJseun2JZWYojzyeTxSDA3p+NnvtnFZI6wIAhouUzHRI6U
bduG+qEWjOpwfWSXrIBFITSayR7PduAYqJOSB8V0lCfi+zFEGg7S+H8VmCIe4RolZUJxgf6OZeRX
ecg/xGU5HXVhSndmCFmXOSjhymlyfpedWlk4fp5aOmAX3kkdeuH3BvpoWyRfie5lUzhYntqvzN0F
e9ybpJxAidAruQTMDtYkJ14cS0cvUvSfuWaNO6kzCQ80L6hsUEXRytaeQ4DT45I49oPZ9D8R7eIg
myVAK55lBF3AZGiy8JqAhkt4HIW8bLqVbTZvo1NjMPabSE7TUs02W5aDgmwAKYp25bFKRdsYebUP
vMujL5r/dzLvlGhli51P5qm5xa4eSqFPLbDhQBwjR0tGhw3n1Npr9e+AjFND8/Hy6QUoU3lSG180
gK/lv5MiuQ/CaLJb2ZaNwBaMO0HQZuro1lW9Hz0ibNf32xx1nM3qXA+ByoKn1pLIxzAL3YqJc48p
/fN/Rv+g/yiSvzGkkdftnO9rMmtz8xft1/RiLX0zqcOgFNByPU6V/5bSH8NF56UrN9y5P2KEVk+w
ELzeyUCfTqWEouhg5ql5tJI0dAD2MiZqzbQGNf3/ZjyfTC2iOT3NTL2AiIrysZnZhlpk23CAi/p/
MWufrCycsPenqMtHBmR66a5pJmRv12jiLjnA5zlbuB80/3XW+SxMamwyocicFCRAa7yYegIvU/R6
fUCXdtUna8ty4EwHlOse0yZpSb2zWq/d+FPzPFr+fVyN04o/XCgM4BDUrOGpIC14RjerTnUVdkpp
Hscx28jwI3pN/VBb0laMzM3U3VpNu0cD9aDKrSPexmNih620l/L2pxV534svcWf8tWLPVqa9IvH4
oVQYxJKbKro9ehsDyjO8YD/SjJOrdhd3hKRfrk/Y+fLMfiyTjiKw4EZc3CFTFcI3D5oODsthAjvL
3S5vmmGjeodMNdfO2AupPdPgTqRGSVzKg33h1uqQFJZG0wfB97fIuqEDPc2R5xLsoIIcN2xHxxua
d0V4DFLZblPhnwkh6CqeyYEJagg1KOic7uBamCHnQqEcO9hmN9TIFVuNxDVs2IXwiY4LE1vEDjN7
/iKW8UtBoEcv1I+lUthZjejxljef8RUd2uqld7OgWjlmz/2eOhhsciYsJtCpf7SffTrkrZyOL9+r
gEh1SEMIZvmtSEk6ifEPobS6lbD3nEoJWD5PC1gnqLwzi4tjQ21jCLVCHcxhLG/LbKKyL2d7gF+8
by35DfBkhOS5CclSlxxSj33RNPFeoxbmhQdFLhSIUpLqVpW68XastLfrLn0BkETXAGI4RF6gZ4kn
TxfZbCWa6rzAOPqmdNcL+n3VeM8wKNi59VXmGYQm+0av2xuvTnbwFKfqvabc1pK5lTpXXkOPf8St
pzfg/DVzozAI+BkldPo1vTD0lucBM5G/DgQWJlQIPyzI0x1aTbX2Lfwt9Y71aLQ312fhbGNDnQgs
i/nmdoUiZnHutnos13CJWcepy7Zj8B1pe0fIH43pBfrr66bO3f3U1vLULYFxUo7BlgK53lfvvXKH
fFNvAnlfmvZai9HsXCfzORujbYtyP8gTUB+n80kThZpmUYMxRd/W+TMqGLaA6HpCbSX/vpZAP9tY
C2uLK1+ROr/g9LaOmf7ejLVNhyeMCD9mFeDrk3gWW2AIgVNaeue+ffz2dFhSpY9CYgXeMdFHu+Qa
loOfVrvGgnZpOHPWCwvMHGZOrei9H6E9EXpHQ97E1gYofhrcmcVK8HLRIUDHgqr64MBeQv4rhtcn
BmYm0AZP001T2X7qRJS0usTxn/995sjoAbACIQ6qYuHpYtSqUSFEHs+SCnqdjZS9KenKmTLP/sLp
aFJnPGCs55auxXtYpv9DFwtfOGp6Wm96LRdspZfTw/WRfHAUnJmZwSEyZEngeBbL00SJGrdBIhy9
1+pRelElil5O+3fy7XHc3epftG5LQzC89it2589f2AXhS9bvA80MwcjCLQytEjJFFI5idR9R4R81
za7jn8hfd01mq95GLgDgSSsuf35E8YY0Oah5YNNIsWRnR9dOCLVC8V263O1u+mM1td21b4b0Hamy
FVvnpwb1F3K+HBhMLr5yOsIy6qJYyKbA7bO/Qyi9mO2DGLcb0HjQOaqbfk0b+QP4eTql2CIbxv8N
EJ4OwFODbRXU1YRol6tyPqX1r9aJRRfNNZqwIFaZ7hvtdw8pZdt+oVsKUVq6R4TmDq6xfTiXib4j
u2QU0JhbbJiKKsoaQc+FyQf2SIJnjsZ47y5cbRon3bPCPnRN7z4ufBJk2k6o/xbedwRLV86DM8ZZ
Ii4yvPgVnf1sn2X7W6dRYvaQ8XCz7jnKfnj96zTejxBGe3q97SU8+k8p2CHvDxrSs99Z5crQcarf
ukKBamoSbQURmmbur/DXENnnO5toEL+fqXi5MdSFY4gNHVdjqkSuFAKXrjMy58ngWSs77EwzgRnA
xZG5odIBxHyZ655Gj0QvJCiuJrOZm2aTiPFhfkUWkPP5wmOTl4e2EDfGN2/IbTIpcgACBZxt6lO6
S77RD+0IvC/GYjtGu+YDzD3Ap6Rt0nBtX84H5sJ1QY7P0h0wI8A5tYifQG16RjCKsdsGTp09q3m1
K2c9B/2tlfsbL0XuaeXgu+CM4G95iFJ4oh677G0IMllKJsOM3cq6DaoXqX0M/dumvgeUv3IOnL9A
qPvMfwFWRMSWQOJ0X8ImXkLy7GVukHc7YNN2GI92xUh7WbMLv3JJIuCG3iYev0pe9lAO3T8PlrmF
/IASFKhtukhOv6ANY6PovVI7CoLlhCNgixo6M6oecrI3VxAr5xMLbe9c76KPan4XLJbS18e4ks2Q
eyvTml2YCoBNBk2+93KJTi61Vl21XRUIuWwU1k0iAJAUZ9LUSTCloRkLx7CQkANRg950MsuXtlMC
8l8c69ppaGf6ev0SOz/hAcGRawVawXY+22FSrndSIQ8CGSCzmpysCDXd4fluVpzwee3Z9ehZVE9D
sRa34L3SNRXeC64FmSk9TyQRQQEjKHS6sOSnUlXqJ77A84PcHhIYYAD+BvcZpQGny9ioXZJmGwE6
XztLY3hj9eqGUFbeaw1saNfn4zygNAFgIp0AXpEy5PKR1gdhlhmmmLiBOEjbTJAHB5tAAop2LX64
YIqkKe2xgA7IeS97vrKeDHcVWLFbD4qyiWds6VDR6lYO4xpB4DlXD2OC1QqgNXoAHKqz83166eYC
INOwjVK3QD+yoafMLGsYZCunu9OJVTg35OGVfXzPIdKNm6wybpok3Rf1ztByu6qG3ZiWbzVdw/LK
Xjt/6c2aOMQWsN4R+p7NuKR0SRA0aeqKnoUYNle9tO/GdOMV9MH8lKrWMbSdgnJhs2+MuyQV/nnF
Yb0z53ZUFKA4XxabndNVbeTcSF1PvFUzlT2XbNK10tDZ5qbBBLJUOGzMWeX8I/T/NP++2rIHEL8i
rlFvA1V22vrJgpam1Vwq0LvrPnz+kFhYWwxJU4W29Uc/dyezO5hlb4veoRg2rxF8pxDYaEdZWYsU
z4Pw2SaEUPMDiUU0FjYJx+rOGqrcrWGrsQOpy7eRnD3RZ/qrUsd6x2UV3kVdCMN8m44bZayjWwgg
YGQWrXxTeJHwK8iEtbr1pXkniw4LF/x30JYs7i2/U8Zm7MbcpXKGF4UGTeJNZ9DzEP0M+qTcTuo6
JabMZjqJBJgKniOQqJIwI0hfGK3MSK/7Ws/drEegSatV+eCr9IqXfeqTyqr9G9P3ub0EQdjocerd
oWL/I5eM8tCXjfm+4gxzSHr2NaRRZtAWlK7Lx6to9j0Nj3Luas/GjXIXFaSV7M4e3hW43O3wkDc2
vZdrQNrz+vI8CQxeJ51HafIjG/bJ4wsRonijVHN3mPKbUtJt/6kai03d1baFFGOs37YWYmYbBOuu
D/jiks/vI/hiRBS3FveJFY4Qm0x+4Ypt81q3Y7T1SlgwZG1S91EmGhCjTtnbdZtnRzmDhX2RHU4i
1Dzrn9UEMHPCNOVuSGaYJqwIidGiFZyKDrDtdVNnkfdsigIzMDxiPx4hpye5Po01sZZUuIb3U5Ff
dev1+u8/CwgWv3+xjyUh0PQsUgtXNjbe16hBx8KuSidL9jjKdVPzPlh4Jt1xcwMQr0zKbYuVSlBL
j7zEKNz4vTgUj3Fsm5uyddqXQP0/WprX75Mz9hL6YImlFK5muYZ5yLtNEztD/WV8FrSN1Kycvxc8
8GRc8478ZC2UJ71P5nGpybMWbiXtKfjlpy+rCYgLSzU3/hEhcaPP/z21UyIkF2vmyFIhaw/nbv9e
EjGJ/jNUpE48lJvry3XB807MzcP+NCzTEkaCQMxNKMpGL+0alOGSO4DaA0YDbQFBmHL6+y3BNLOQ
1L+byJUt1C/6eBt77155kEpHRx+6g4vl+ojOYw/SGjzneWGS3oMyfWESpsau8WOcndblqXgIkeSB
V+meZPMf7wUqkdw8RDAQrDX8XJpJ1JNg3CTVBx/mwqxM0pKGQxzEzO4Cwd+qiNldH9mahfnPP61V
HYgQxplYoKNQ2KaxD+fYSBL/upVLDvgfIiBQG0Rvi7OCaAlYi4IVuCall0Q9KDU9gjfRuG/blT01
+/LyrKAUrkPYTvxESup0QHqUjFYc5qXr67sAyvnkSU4zezBWQM6X5u2zmcXKdLDe5XU9m8ERmuw2
kG+uT9klA7Re0VkChxI61vOUflqYodHHggdP6Zpm7UjpQ7Ye689TsZgqdhBoDJNXJGijxbGQILaq
kaeqXKO9RQqFXiv90G9iQnzF2InhoyTfdKMzbIcbq34NA3Ur21Fs907VbjRpR1klXWu6urB4J1+0
PDmyqEzrwaDAITQ3YizOvmhnwXsn/nM9gDwZtAsMH24J+joXfu8LOYGeZNTusIvM16S/L9ZqhhcO
9xMLi6skStsGGRMsKP3oiN27bt6FxLNS5CNd83TdWebftVhJmlN5llOihBtxKTk1iHpSFmnRuC0C
Kw65xoB3Q5TcJBEYin83hVPSxQnZEOXQRVjR6x2RY1A37tRLjio/SBGJh3F/3cgFP4CKYo7Eqfqz
iRfOj93RnIymcVPIseMUNpw4/mXk423ZFytR4HlaYc6YWrOMEdkq8qiLsynqa45YVChchLrupHo/
Gji/+qwYzwath6ka7WJowD1BvakFfR8ka1zO52OFX4DsPE2AgDrhuDzd6CrU1IiJlLXLh4DH/ZvI
L56wGRCsvz6n5z7Cuxlk7gclKy6/8EdUOMIIxefalQSkKLIcQm55L+RrGcDzox5kHgMi+zcrrS/J
fhuUGuSsmxo3UyO7l17y6KBPzqigDzFmtHQero/qgjkyYLSNgqfnr2UddmgUpeljpSGg1r8K7Q6Q
Xlc7YvtSOVMprpViz/c0vHz/tXZWiR2A+waR1Ljlu/8Eqb8R7F67JFmLNuYlP93Op2YWLilBQI1m
yNi4evZ7jOiKNe6q8oeE2KW3CUNCDU+1m+jP9Zm84IcKMhvksvgPe2Ie+6cLp8/rwRJStXHVPUxC
X9r7NfDQedjGqD4ZWGxqGDutNo4wAGmYozuSrW+Ufb4Jd9fHccHPT8zMn/FpHF6cVGmFKrIbIpKr
dndzLsorVjbTBUeYMdi8lCFkoQt8MRYpSYtizL3GTQroMyCb6UmAehno/ifPKFZO9wsrM4usoDkJ
BoX0z8JY05HnNcO+dcco+zPBtxQBiqsmaaP1a2/iC4EuZGgfsFoQRHN24nT2mlHUe9WXWzc4+Mfi
0P0Wb9GY3je38X3z7n3vVubxQgbq1N7iVBJTTxgiUWrdZtcciDxe1EOxpV/tAL/tP/vFycjmWf7k
F1IvRkWjiFhSXy2/fJus+Ofg/zsehewROC9y5CS4yNUuzLSanuSEMa3bRw9e5GqK/1xpW0G41at3
vYe6x6fkaEk30ZRCKp9/yfyb6+P86OxZnB6kbmcKaO5P9NgWXzCJHhzYbd66lplABGz3omIH/p2c
7zztcZo2U5I5lWGPASTYjw05uMK6X8Olzi557RsWh4ks5944DV3LLUCqtrlvleTebOqbuirpjpl+
TOKavsyFbQ8Tg04yDVQOF8HizMxbue5Ba7euPN4E49+sCOwi361M7YWD+cTI4nHRZfDnm/HQukl/
1xkgLCVn0CCDEb8owz7xD5X+LXy+bnNerbOZBHSLTwEIOwvSczlK9RQeWtw2dBTUORH3y7552lp5
5aIdyIXhkSQbCdT3dHtMuhWkia60bhhZv3okFM1AeEujb6O6xiB18YxBNON/TC3OmHYykh7UdOsW
O8KCZtOYdlHt8nzX9naQbGgPqprN8GNN+uRCpMfW1JW5ZQegKoouiyF2kTSJBUO0ovw+jB+aNtuW
EHZQytmAp9n2E+VwvkHqPMjWhlcxq93rizmP7GwxP33Bwn+Eeqj0EPFUN+mqx0huXrVgbR0v7oNP
Jhbr2Eam1WdAqly0Fra1FNhWd6/qK+P4CMCvDWSxhGlbjjBCYkW5CX/WMNz/eQskO9zKEM2XdgoQ
6a67SUgfk0X9Tkm+vin+5m/Z4Oj0T6BxSQ14cKK/qziUtQleXCeKF4S53+Jao5xtOmlr9Gvze9l7
oc2kxQ1AL7oNp14kwQ9oIAqHcLtsqzEt5kOwqQ6/5WHXdnb0Kz7IX647zcWd+cng/OefLq5Qge0o
1Ocx3SaHYSc6vbLypjuv+s2X1icTi+O67UMRTWRrvjLUl6R8CH0oXxwEB4vmltT9QUv02yx0VPqi
6JU6xqZ27+u+rQ31QSyo66udrQqjrSH8aPYrmZYLYePJty2in6QknutNhl9ui6YkPfGkP0nxK/2T
9qA/jpW88qK4eEyA9iXlYgBYkcSFbwd13NaK4Hdu23wRR4AxVvjghTNCS36Yhi8ZifuJHGAq1vtK
E2+GoFgj/bi04sQPwFrp6yBoWTwJdbjfRl2eelfoK1vx97Xc20r1W11TZrl0VsxSrcjD0HCkLXGE
WQ0FUGxJPVEKaRZS629TOa6EXZciAcQcYX6BKWnm8Tv1XgUdlUo2osEtp3IbifeGvB2ax2HwNsWw
XRNSvuQrtAXTdsojjZLa4nxNrVbwZD0dXCHunD6I9hr9uZzoZZPddZFhl7DEi+Pm+v689Bb4bHRx
4lYCZfgkjQdea3+DeGcYYKq+6/mBh9t1Qx91jsWpS1CJSNmMJgT6ufDMvoNRP9exZOS+U4W1k5nV
TSs2L7TPb7z4Tc1+ZI1dhrUb0vqKKvdel34U4a9c6H7qobmfIHHTq2w7SIlTKN6uRGC3fW5KhHXE
dC2yv+DEYMRJBoDEMYyzl4SkBQGaPqxFKt60+Ub/jkSkP2ytMXHS5K3Zpr9DeuD/wlk3eL+D0u5W
EjvzZCwn67P9xTkNB/ZQAzrDFyL5UBrCsznka6H27LxnNuAbETk+KVAtM6hGFUqJVpaDO3EJoFD6
01SOutY8pLkbTKZd0++Vt+/A5bfGpK1N8OzMS+OQws8Fa+DaZONOd1bSaq2qeP3oJq3VO7I53ogo
qNJJrngvQti9iQrkVX4j7MNSLreBiB52a0SbYZL6lXm4sMc1SJ2Ai5N1J8+/uKE6gVdPk0Z8iSr+
KPO/otU+okzs9AKdbz9Fa61B4sK5BdqRKj21EdI+y9c3BMia2jfdSOmxcCR/uFGLbWf0zhAk9hRA
jOrfAu0bi1+p+q0qLbf61frebRKtMZedt0IwZODeyBvMVckzzREzq83Er6fRbTI3gguuDWxZuTO6
vWlsx2bXGda+gIMKBvLD3NMrhjsRblrpb6b5K95+6daieRTcCDV0lKvExdHXmbLht+I4unV+1xbE
VsXG6uwJ4OVR7rbGw2R+N/w1xp1LLkjdhuoB8TyQgcUe84RphBQyndwCWdYB5eCgRSsHpaeJUgHg
SpMEo2zH/mQXiMF7hrWWkLuwAjRgzDxtiLSyAss8vh7mQ2VoyuSW0Td4Te/rX0zRXRlZpVP2MEV5
hSOITjHatMtUwo3fQhPl/+my7E8Qv10/ns8PHFgHyR/Deso60DJ7uh9NZUThXBYntx2A0+rldIBZ
ZK0ieH6qnhpZRGpSnGkB8g+TmzS3OcxNBRWu7SoZ9iUrYNUhjoBrhkt7caUFXa8pVVOJrhb5Tm7I
NgQ370n38u8TRqsz6wZGmPt6PlY+BbZmhH6oJpSiq4/jXS8boa2k5tN1GxcSTLS9c2vy3qRvy1ru
C6ECQklPpOgG7a033CCyFgoPTXRMvJpKrrJRLN8J1LW24Eu+gJ4eFWqAdHM+/HRochEh1ONhFRnM
0YaTMt4aAMVX4vZLywRJLGQXdIvNfI2nVoLY0BJOJtHN+f1V7O2B7z0j6P2rCMLt9Xm8OKBPphYD
mqwsEZtEE11Jnbbd+ICcwcpg1izMf/7ZG9A/VspSxYI4Ai0sc9tSkpXY/vziIIfyAZSncoXPLQLr
IAplo9JSccbExIj5ieVDLk0rA7mAaJqt/KeNmW7IZVQQ5l3aFga7J+ugqrN4E7W2citvstvmIftZ
rJg7nzdSUiopDTipQPwscT5GUHcSg5JdH12GptonqBJfX/vzWeNXE2eQ0QRtAQz1dGWsWhDqqE4U
V5zA6iXVtqfDLwWfdd3MuTcTSfHgmgve3GDLAsRQkaLNm0l1xwKGHfHQ0N00abdhvIanvWCIs4B+
o5k/gmfJ4gw1hFTu+lhS3awpd5EePhae+a7U9JI06bfrY7qwODziEISDIpZGlWW1lPdbliKbYrjc
lHYg/iw4SK9buOBtANjARFM+pPaLmMDp6jSjqmVTk5uuAU4vvW/K8an2JE7t3rLrqM1oAhF+aWEP
4mJ4sNAPWvmA89kEncIJRLvLfBYtK3AhbZDDpIaWG9QPbSui7vGgV6TwwhX874qdZe1tGDu/DrrA
coUgcrwwsjuwvrJ16JK36zN6Hs3OA0L7k9mknL6MLodRlKuxiy23sB5G+ZZEge1BuNtmvyRfOtCQ
/uW6vfN+39k95gc4TRr0iBmLFcx1LYsh2BFcLWjgu5VvaulWzPvHyhRp0u4ciHDgC6Nn/MGanqYk
sGvhT9ErBDKwxwChDf89rDv9oHkpPh3FltnIRiKagis/lYktfNca++A1jv+S3XYP1YOwuz4BFyYc
NBcMPFThkcRYTrgCv/hcHA8ejVzYTMKvuFVuKqHchh7CKj0QvFUo95kvYYiORkICQkf0V+c8wqcB
mlrve7JfzmIfz9aIgIrgk3LuDOG9Rzn9+ugu25rPNJ5GOJR8aqup2ioNzF4/tqY23oZ1/WrWqAX+
P86+qzdupmn2FxFgDrczDJskUYGy7BvCkizmNMz89aeoi/NqZxdLPJ99YUAC3JzU09NdXcUaZrip
puQbk7k6r7NX4UrpgiYBYOURF+M1cG6O1dDE7ZgGNvzBrntICujewIZnVQ9f9SHbsnaRcFl7hdee
EJQmAWcVOVca1bXatWCpue+NN934NTTRUWOkMxpQoyN1pZpU7bcm9HKEsInYCicU9TWs4/kIcxZW
SMeA8oINC3hwm85HbOmxIUTiOZ81qlloMru9hpdHdB0nDsXaYIbaEu/Hx6yU6j7rzPuGgQIaNneV
obdeFYnSDtiOo9KH6SnOhM7LqvJ3hZQDBQ1dTbR40Z8rq4EsZOsDjRQ+hPqS282wSQ92cUmrKPXh
LlvXHbyGPGTGGAUrAfuOeZ8KHbqBQUkW9QVoCornjalQLjYYDIGFHJEt3BXoJM6nvxCkASKoEZj4
7zDe16XzwFc9QFG3C9ASQ5Jn5WveI6eodlsZj4vLFENcedfwwEWnMBgZzi23zFLjoa9Bwp/moysx
NC6i68/ciBEvGxRgBk9phId4N2A6uXBHs6I6ZLlq3Rsi0//MUY+7RopV682Ql/a96Qo46XmMrLcF
DBUN6cMki4gAX1O70zyCmaRPYiPfxUs1eAUzxy0dj2vTAAEdyHlDKwTpwPX3P51X1IpFv0o7sSVa
TtC+qkgsz6O3sc5XzOi4AdGXANAwCh3cNOgVeChaOUSTudHVxwXBv0UklgFXAy1Zoi965WXGbDpq
Nmr3kgKodKnXEe3GoncEMzWcupdziC1nW9yPFz4HwM6VCHvNLq58bZyHa5upzsQ0Kx4KWc4f1SSW
vCjMu8cwkloaJ+h1RGcQODzNZkZfFpgxbk/MxUH7Ng+101VnEvBjfvpjcFT3dYw2JKOw7HIQEydb
wgRJzeY/wyF1eBsTkaOG4q8MaZjzlZ6bJAcVmBn7EIcZP/MCAf6QSGw3t7mI9pm4/3t7aJePZRhc
J3dtG1ifrdyLPNNLrc+TKPH19kOdXkZoLINg002CWoZgW9y4oUAFdYuH7OKGhOQxXBY2Gbox4GG5
nRbFEHJrMjPxS0VlO7mRI5ctnepkeluTZC63VCgu4g3OHncjj1CUq/FsxyiNYzM+QZc0QxOIhhwt
LSCqdntOv5/6ZxcyrCGqAegZvR1gN+C9VtfFeYtMtD9SiMPtLCe3BxsEvrZp5zZ4QkFiLlB3RFH0
t/xR+L1EtZKOW7Do1Qr3FSs1pohwFl25EIE/30qCBPHJHg3SfqEhKVdCnjcdQJOiau/gUn3P4sjc
iEOuLCpCOmPt7FkbCfljIveqKjR9nvtKcpIWSHYvfjC3W4RD13bsmRnOGUhNq0JpqMghnBB56Aoz
yugoRYlXZU4VhTRH9btXzF0tmRvP7gsvhHDu5/i4KATKYPlkZELmixCX16Zjmj80E5j0fNSgCEj5
9bR2bu+ka0v40yK3kUYh61Qcztxn871gMRtiotGdULsMWvO3LV1ZO2S0oSSPlL6Bxys3qYYAFUg5
kQtfZUioD4lXJK9KMd4vcmvftnRl/XDJgFp0JRJCjMWTVJgstbpFzip/rgxwl2kU85hMFBJfaZFC
4YiW6CbSUjTFbRheN/z5gQCKGTgt1CzQ7Ab3c34gRlYl8mgsoOxpuz/NROeFtEjbW64cO12xl/KG
MNGTknynb7LpXc7vuW1uJa28AxuYKMH29ByDJjAvd0Uf0fnXxhgv4Ero+MEDdt2oGiqGPM91mVad
mWZN5QuS32ogqW0jbwpPqXVExhg5UTAl+Jrwcdvq90P8cmb/Z3U9OT/ik3lOJqOsqsof4OCygD1r
79lj+jAcVRsstbTygKo+Va54ROvuw3yq71Mn9xZffJKfZq9ztf3WUb3092fT8L0Hf3xQsaYOur6t
fKkTbAG8PNqk0oLtJRFCKwujUBn9fXsOLp3DuUXuRmPxlEbigokf2sdIhJtf7srWbRI7Ge+hT4hW
C++2wYugBFEasCg4RGvCHjQg53PeFXU5IGKpfHAD0UES7MiUd0W5odRzzQouD/zFnYZM4Po0+DGR
VtuYVlMtta+EBFGW8GcTv3OZzVrDTexXiEQinQUI47mJMJpKPNfjxhdCsCehCDHYIwRViaK0itM1
+Fk7ZaJdTZBezZWp+IV+n4K2kVHvb8/olTOKiiZILNDr/f2oOv+Qcg4TRC1a7SfqiPfaqnZ6QC8J
KOK3CCuuzCqyA6gfgzgbdXKTW7uqRqEWabnar/qZlOLkM+DQUjSO3B7QOnPcscTbCUhh3MdIefA9
IpZaZNoyFI1vlvngNrEIoup+2dIQv7Lz0XCKoix465AT5K208dJkLJkbH2VrVwvHA6gqHtOjkMy/
JcH8O+eL10Qbp+2y9okg46fR9aN+7Mt4jOa+MtvGn4Vqn6WvDUNWjB0KYSAlm4ih9QCC76ealoIQ
RCzxb8/stQVEky22LGoKwLhzx2KQjSkuBqnxw05z+6mjw9A7nVBt3JVXzaw5FqTGUbTib6xwQU7L
qtXGjwUUdBvg7ITOdOda/7w9nCvuEsjl/9nhbiczTrQReIfG14y93DA0w79IJSjbT1X+gL78DXjX
+r/x29JcqebW5lT0u3FrF/V9kcUaY/7Ult2jWqX6a19lFkXVEHJUlVw7qZRukdxdczMATeDBsXYK
XtJHGTlSrY1aMF9L453Y4XA3RJM+kFvNlCewc+F91S+lJ+Rb3JVXJhd83yirAqCEyqfGTa4EiIJZ
gxXJX7QKOormy9CYlT2V2aOGhtakMw1qCaiE3l7Sy7O/FgdkGMU7BDmUdWv9OCAZQAhFLrStPxsM
iAkpj19bXU8fb1u5EsytMqkI6DRkJ5DK5TxZ2RSikBQqBlfM2a6NZ/2gNVZiK4IWgYpHbJ+qZpxe
U6FH/7beC26G9+9u4yPWu/V8Q+EjkB+CcB00AFAZOx+rnpldlktW6yuskQm0z5FzY9ZfCXTC+2UG
stEYVv6QUCtolfeVk0fMQjY2/c8NnGsKCdlJvKZRmwFk6/w7qhZU9UiatH6PTIQD8Ei3W9Ki2bj4
r63sTytcpDGYDEWrBMlFUNCODt4sIF2b2865PamXh3QdCy7eVfMMRA2clRDd3G1SYE6lvjkqXZiC
ykn/SOXYi6JIo7Heb0B8Ln0dDIIQAyaB2MZ5OZ88uUkKRbBgUBNnaJvH0ocshRVa1pmx4VUv73k8
iHW8AWQAl1Y0wrklZDgNtDCyzm/Z5zC9KhDaLAIWbvjUKxN4ZmV9jfw4gCUyv5PSVJ2P1B0USsBQ
SGJIFYPlEES8pZqhLaQ0tghr+L2BcARFYZSWcB+DUZ7P4M0MHX9WrzEfuJmR1nXDkCCP1Y2H8IUv
5c1wY5O7ulymxgSg3WzBBQUyJOhij/9CiIjK7aMR/5vndo9Ol+o/7hHeLnftLmM95UgVM9/SX8fU
6+ZgSl9v7/vVV/z0Jd8m1jlEJIpSA+/QIhWV4byNWt/I/sgtxOcBJ4UWu4N2FnB5o7tG1Qh0mze8
9beiNG8WngNglZXjACnv893SLAWr63CGu1bd9CEJ5N/6S3I3HMJT+WXQ6FAhYwRVetru8+iQThsu
hd+rMhoz4LZQIUeyaC3rnFufoTYYhiHKKklOtI9yjPepqduNpNm6am2EThfIc94Y563rPJbjIpI6
38qRRHJFMAVAyq+c0XY2QGyLLEI2H6YJ3mmnlpOhO4JctjHtegaOUM3QwsQLJWtYu9drOd+FTWuY
NM8SdMfpCQS77XpoxWUn6zlwPkqttzltlmH5ur1PeCeCUQAAipUCqhFVEZ41C+/KSO/yZfCVeUg9
AeUfL5vjI5qQ0l04s3LrjruyROvBxlWLZB4QDNyRS+pqVIo8H310Bsp3SdEJQTsXxl5PxtgJhaGF
e6kXJBbFdqBKVgt2XSvg8dXTgeJ5J9NqkXdpXSPXKAjyPoUxhF7FZscNn4DAvKyEjDq67BFlwZWf
b6VImNUJ1MWjn/ahRXS5OmoWa3/ni8ROuZIqZEKa0Gn0KtmjaUc6MAiUbAAjL4/wiv5ay+uAf+GW
5fx7OZZKXVXy6CejOh6Q9rkXQKXwprK6cxJhqh76JAyMSLmX6mGLj/27FHl+kNcSEjw/sul41fLg
91yec9TRlclPI7l5YHk4uZqszCgfxQtFjCK6mYKWwF4ShpO1QGxXL4Z4B5h37RRRPf5N87S8zzpF
pukogJ4z10YkMKD4pkytQbIR8o153MDP1sw4QCSvAWvTkN2D/nCknaWGBA8ikMxWoUZ1cX7Sk8Vy
B3GIdsKgP7OqGSgaPh0B8SEZiw4qVGVZbTw7r1wPqMaCvhfUzWuMzwPwyihjeSwmkx9b730l29EM
Mdb4FTJaOzOT/SkEGkt2EQg+4wtvH8srx+TMNHdDoEgMPZoZqrqlrN1rWfjMdOltsrL7djhkAlLu
t81dxL/rdkfpfe17R0Uc3PTn272twX03ifnkS2kKVTLVTkHqC4QszWWFVEJHla7aCzVgK5Hqbti+
vOzPbXP7XC2H3mBGOfmDMUNdrEFjziLbQ+71wt8iNKhshfZcgr9DbTNvTFxDNCkg00q+BX28Nunf
rxuw0aKzhA/drFRchmZiWO+0J+hCFREHDOjpm9svIC42go9ro8YVhY9FBgBFaW7GjdlqlXZYcMBS
AbXHUJN2GrPYf99HoHlcczQK3k/olTlfV1OJC8tMzcnXC+1xiKG8q6JB8FO1QP0SbKzjlelDEU4F
qBP+Cr5z/f2PSLEyog5FJH32k67ZJbFGmPnazHsVjTnzKBDJWg5aaz2U0BCMUXfGWGcrJpWxa42P
EsDvkuXe7U/iY3H4bjxUkXRAEQuJOX6O54mFWt0kix+FKl6n/dSCNRfw42TGRXzb1OVyrnhJ9FNg
8Li8+dexBTlPpVyKxYeO60gSBP9OWCmlfdvKlaADVxHcEbhvAJRHEoCb40ErhShhkp9FQ+fkedLt
a1GtSG2qozfOgvw4o3APUugocqNGMWz0xBs22HVNWxuWwZPy0DhlVlW6UVw0d12VS54hjgaNWQ/1
yFjqlUcLRL4bAe+VuBCJErgWDaledFnw3BpDnc/mYKaKP0eFjYyF6sR2b32pPdFrVwP92kxTAo1B
0GAkNggWy7dlPXeM1FvJxCuu7vxT1pX8sU1RFzcErcCn6Aedlm5s++wv1GXdZivUWUOZ8ysUWh+I
owHKWDXveXoUxRqzUVJKxcf1RwqnOUh26n4oh/BY0uz59sa4stNhCy8+uFJQ3fLtDEtfiZEuwVaH
+L6sXyGoyqwt+NJlrPgtXrJCarH9AA46nzlQpA5xmxaKz7IA/H1uOrdOPkJQMt6autUtXUwdwjkN
2uFrUYCzlChKY3Z6pfj5b13YGU7jzalXMhc5NeGwVHTcaRIptsimr5xh5EFlNCQBE7amQ8/Hl44J
NmmyaD7T9MPczCrVtMxy/vNKwQ+v6p8rSsfkGc8VeUzUKWOm30kDs42sy8nM2Gnpki1R+St7Avvu
W9EGlEeIZM+Ho8pDLk+RbPqpJiS2ZiSdrfZqYVsVaG1uD+rKzKHjVARgH1RvaCfjLjNRabsiTg3T
FxpVh5SJbEKtc9pSRrs6oNWXg4ISCDreiiG0SldPgukXrcL2A6LQBLdIn/7qIGnyeHtEF7YQ967a
LMAbII2C8sb55BlCVOd1klt+K4vVYxZGleIKMjTRCUNz3iaV6KU5gGVQ01VAX7xuCi4GStD+ZtaG
ISDWz4kFuRwr/GMoI6R9vbEviJIt/ty4Kvq0ddaQiIUefuQMAsqS0QZaeb1Cfp49pPxQJAM46zsU
vNDwkeUFle1SLgO3RA1UEmn4QJdw44RfXGTfVtbKHzKeICfkVQZGMa+lrFbL4NWtSPoQ2+0d5Ptw
A9BDSsBFvpt34+6ZgtJga64vNAd409zSIkkdReD0K4Oj7fb/YntB93/pggtj2Jc7aBbRr/yueh9r
J3Kzlm7c4Bc3IW99nf4f14/ej4Bkdhg4+2gdMPDFGm69F6q8ivbB6h3mPo7kMbMje7dlmT+k35Zx
boAQRHM2UpPnlhNFiAvoOhRBrnxUKZnQaKg3MUnRrJA8meZrG3t1l1Mt3o8ygQwT6dONF9UF+cL6
CQiQsMtBdwKAHucnDDUf51JkRTCBcMD0QEkJWbTIkR00q8t0/ldk7pzaYuYt6t7ysjv2sPKyeqqr
m/vyJP1bCgcY8+6YJrtS82+feP52+/42IDrglVdmJB6jOabRII/oJg4sqYttoTJlt5lLmE5rOmSd
tL9tjj/x3+bWjjiceJAx8a02M5PUBvx+RYAi/24pcqipMPaItg/vtp3vDA5/nte6G6qaAOJd0Poo
c1apAxjQA72mxvtQ4znnFwi/JSq+Sr8BPRb/tfVE25HU9SHbs9gVmLsktPuYJk+sbTTe5qGzIDOq
HqJkJ8mH7Jd8Up8a2e+Qwpqo/BUVzgLB8y1uwAvCinWOfn46d1LDUcm6Pu7LAFm8cSoocgN6RfLx
TmS0PwrpvmxItRsftvKz3y+9izlD2CGi+V9CHWQ9Sj8OKZQfjDAy4ANDKAWcIA7wkoG/bLB98HJR
DXxwXkfiljSfidcGqCnMgwP4nUY/wKPanhJ1328hiC9kY77n4scnrfvpxychGovjYcInda49O6oz
/3P3uu8BwEw+6i91t6tp4Yok9noqbzwiv7O2t6aDS4bFUmfEjbSUARjxHrO/b+rXQ/JkHPV9cUoo
O0ZIYTtftLXpoXhOAIO5l2j0QBWKn7uynWx4kYu8zDoV8F+WBVVghKJ8344oVGA8b4oqUOM5a/ap
0QtIB4VK8TZA5O61S9p5sBWU8gGQkZPyuV8K8XXuzOKtUqx8i1bymt/4BlzjmY2wmKdtnWM4lNZc
qqDv4sUV2wrRvVp8oIimPQ9M3MINrnueW4sVDgkENVgKwX7BBanWZKS91hpVgFyuujcT6BTXYiPZ
hmBpFGFzQSChtwXSka4EBYDOr2JMwLtBnYSLT+RZytBG0FWBnNs6XvapgyPJqp3yxDoSetL8pNrN
HdOPirQD4i1jrrrbAkNdtDJg3fEgAOMlHlOIbPlanjLHs6yBHywQ0Ax7JzMyqqQ5NZmrgca4pL0t
7lsVlWlH7t2lJvWHseGzr+08OFGgapASRZvkRUgdR9DG1ZoqeH/PnIYWf6oXqF+7yfttn/2dXeYX
GW0bEKNBt8iqCnR+2OtSVhYxxkgB5ycYaLu8NCCa6LCbmkz+JirSSSdpNIsE0rOILoujvWZWTxtt
q+5/wcq2TjvKOVALgbotIm8ubsD7bMgjtcTaM7erDsHhWbAP6ikmCFI+X7cyBfzT79sacJWQRETG
Crfj+dDZEEMUW5urICMITBACHBla0kuq3Tch6YGSdWuBbIVGa9xxMd9wJ6APW5FMPGzUHDJB6kWx
CkaxRp66mQ0i95K6qzU0cgkVaLKNQYmQsTZfRisKvWUQ040nlHzlYONwYbEReqDiwFdigMJJQ5x8
fEMYir+mJBI+ywkperuUQwV9HKyKLYIAanyxICGCFwJwQ8Z9mGlW7DXhkGV2Fi9lT4QpjxbazH2f
niwlaTNbnDP5V1kr6i8DcI2JinGLnkrVSCTcGUYlnaIxh96RJY/xa1jL2isroWHgFoagBspQ1qZz
e3tfu8tWQPla/kGNHL1U52uc55PKQquugyqmqe5A4NYYFrvKCAqyVGje5d/4HAFkzqTyR7RTA1mu
v49vjauH1JTomGpEF7fg7hfdM9h5YBTC94CED2EgD7+QJxQv+1iKAkutPcOR0M/oSve64U2o2h0i
EEyPqHvnk7MoG0+u78zJ+f5D4hB8hwjO0dsLpYDzCWn6SAU5X5kE9tsftH7s7xa72wvkT0X+YCLI
Q0tBCkErGtvmHvc9IfTZ/np8pIeQjPbpBDdoDzQnvyndPeLPbibPzyV9rmlMSlrTw+FAn7feE5f3
Hg4MuozA9bRye/L3Xt/VRaNAwPRFan6X6D1su30W+/F/relCI/XMzOovfsQ9cVhpZj8L4UuPPoco
v0fTLjEUjRbLUSkY2diZl1H5uTXO+0RVg4sng7VotGda7w0Csdyv+nR3d+e+VHT/72MGbdphouS0
fGW+ttG/euVknNvnojxp6NgorvZt3esScue+tzQiEdmrvv9LdNG9hIAKuAvak37DAW0NnbtzTDkz
jWw1bYSuWn9J2UMGnazb87tOH7/Pf+4Zbp9HUR0VcCvhS5wHTd+QpNs4SVduTkwgSm7QYQcLCCRS
zreLME4hyBAr4aXYhf4/bzoMh/uRWJ93Cjlq9la7wWVYtFpDVA5zyLrywEax0SG/w3rhBfk+MnX7
BszRs3BvNO+d/mvUNgLfqysE37ReU2igs7iLGMT96iLMA6xpaIlvvcJ4VeZq4whciXHAl7DSwYAc
ZxWD5d7o8wI+ExNw05fKyZzCM08mOXxFtkmzDUvXHAjmRYXmHQio8NA6Xyq9GU2jnULhZYoKd6oP
aauQtr1ruv8eMmNEPwxx86a0aqUlNQxZ5Yi3m0IGFcKRSOUl4kcOdeDbe/xKmHpujvNYbdurLXB7
wstRI9nT6MiPAk4w3tcfEnVKhx7040ay8tqxWhWpUK8HpuIC5MaURskXFQNE05CjQ8pPw7v99qiu
7D0EgCjeoKtyVRHhFqvO0YQlJ0UU5Dr7xRJ2agQUb+KkcG7buXKiAEcBBzGGg2j/GzD9w92bRjqm
w9JGQdlWBzmSHkIte7PK5F1BGbEpBhd1+o1jdSUrBUbMHza5BZvUKY4Vs4qCO/chIqkdEfwzkX//
9sTbE1y29LCD/DLetM8b0e53BZJziGemOXclodLQdiNMv72J9FV3Xkc6e9VOI7br7i0Hn/D+svp/
5BsY1BfQiKKT3qadhyxhuzvWtv21u70Al2Ho+WSsG+HHAhiCYqVa10RBklg7fQmdQRNPzSTZBeto
28obk3/V3MrOsvYEo27M7atUqs1QLqIoyFY1RieBBKFu7rLuWG/y+1+7XNdu4FVNGzAxwFrOhyYP
WdtNqhkF/aEx0XmBCVVIaZJpnz50fmlrIYUaZJfjgkVnMp4bavhSEfXvCPhh9RusS7dn+gL8j9Dm
7Hu4G7cDEXrTCHIU2L0jvd2lKk1d5W76SlsS0XDjZlzzAvxO+zl47uqdIqZlQ2tFQYs+hqfhJErH
vxoSSdrdXG9EMVdejBgYhK9BMYeaL7KO5xMtTJ1YNFkeB8eC3C1Ekpz58/P4CkQH/Rx3gHPdnsjv
hbsY2w973HsiDWMNzcywN6b7oTtKRpAd48EFGD0VSRLukB+AhHAP+eI8Bm+WehwScDW9FdZe7o6j
I4qkFg5G6Rga5CvKUwbQye0v/H5A3vpCLmszx/kSAk4SB7ZKG2K5KHpURCMILz+jA72X/sipDZE6
59/Lw4P7dBK8/J4+P9pvd8fds/qePCR2SXeh82nYwDuRXfPr9vddPxr/m0GeGqGEwtGixlkcyNoR
7MDdrza1rZYkOk2NQ6rtq8Mcp8hE7GU7f5z1u+allcj0t3sCImo2Hut4Ixl/JeF0toV48BtyIwmI
f7CkmnnXhejAkRzN2ilhbY+dFWiVW7VkVJB7Ajkkyw5tjbZkw/rHzDtziEgebtW+r7wO8UEo4wNK
i6wEEPLnexq0tlNTikUcQOrkoDqtt/yS/YSKb6ONbkD061Jx48Reuwp/WuSupbmUraKLqzgw2E5v
KAQmcyDk/yA1H2/lMK9PNwoR4EJa01s8rqRHhnfQZkx3o7pKQeXCVp/ZfQxuADQc3ANSYBvxQwsV
aojMO+hrzRdqvdzeg9fdoQa4EhICiN15+FU/66ywqh5LDmIOnTmCqBzS6O8Y0UZGfrdM94WZeXJo
oMelpdpWSfJa4Lv21AL2iPgGVxHntbRBH8q8hP3Z00jztYptk6oiEqWZu3HvX/WQ3+qZuAKgJsqH
U8MSR9hOcxwUQuFG7SuKuUUY24P4KENCVFdx29MEqEb5N2rBkWCLBt3URd78CG5LL7UlxlOxxEFv
PIM02zJ3UnoyJ4K2nvkxix+BfrelKrFVVOX2Mp74OpO3XPd6v/OOEYV2EAPjugAsmPuGrF4g8N3h
G1AKdQv0m3bkt0LL+/I+CILCzezKjckXXN5GyHx98GsmGZhxKJPw2LCp1cwugh5UIFNw3LqpLdBw
5w2O81ejn9W7tpE6vnpHIcj5//a4QCdpDbWZNNjrD/Z0Yi+lnzndydhVd7od/2U75X45CN59W5Ka
5oeY9O+RndPX/8MZQxcegA14rwKoz92ULGK9XORtEgjDcy7ayaPBHKkCqvNgWPdFdoo+hYOy1bF+
Ncr9aZW7/YAFTCc2wGqsUPftz1380XstbYm73oNveJmX+5lC18PRE8fXiU6gnabR++De3IGOjQTP
86/jFkPJNe+6tgaBc/sb28t9k1VnnVUYYRwktRd3L6w/lvJvQznGU0W2Zn311PwmX50Kcntok70Q
sMrKqF5yRUR6b3QSEh3muwSsrpTey+jwpNL/5e5EbGmuaBIIj/N0rhYrGqZkQhJUfeRo6kdkEEV2
6gmytJbb675Y0aR1hOqra/41pwJ670JK9bWx3Mutrcf3lVc+kNPAt65sZXjpc/OMMljTJJGcBlbn
6flOEh/H0Eu3iBFX38zNMFDyyMTAADiueOjWBES+ks9KGgzdQVBoB7FxZ459c/m8fYDWr+XsAK5i
qNg0iAQQ3+L3P15HstqbZqcJeZD1tT1NCUHCR+33yR2DnIQcgTfsv1LMYCEBSJNBMAmtYeB4eb8h
DXqcTVYOP/XQHWZ3C2l+pch+boDzwKxN57DsYaC6X46lLf+rj8B+IN4jlm29jO9bnHlXNgQGhEw3
IilAQfjqbVMiBOhU2FNnMrS/wPdWLoe0/Ht7oa6UUzAsNOCtouPYfhb/si4KJrdNWgSvrVOB2M02
SPrSnYZTQ6QT3tQLeRpI7fglqfZl6XSvEtLkz7vbX7Ea4bfLz4/gXpwxAE7RAE36QO0VR10mUkXv
ty1cmU3UCFfyQcSm6OLhgpZR7g1pbBsAtSZc3Ms+QesTpLwi+7aZKwPBpYFmGhjCXuRdCivDHKph
GAgbildDRPe2xNgWTcy1COzMCjeYAQRxsdqtCCXrYRgOyilMIPhXvOXS3Vy9KYvXTqCQ3IrFLot/
qPz8GBt3J/ZMZfECWixE9pnxrC1f7fKYNvdl9CK1eA/t03F/ezKvOJG11wJORAQK6gKWDv4Wayiz
rAhGjfRdBmnSp3n6zTp3kntSx49b7/GLPQKHCENoNkDSGC8XzmkNhpw3lV6VQTKnVJpW5eTIUyHM
hnYzeWOjXDhizha3hKrJiklKszKQWsMGUROoY92iHbwknOxe/Lg9kRe7EsbQfr+mJS3wvVnc3VKV
xtwaCfBBA5xVNLwPrP28beHy2beaWIEP6EJHrp8vVdZSng6SNACnCGBFjJrQ8PYmhTTV3MiXj0dh
azOuHuHMYwDhgOMFiAU63qFRyq2VUjdpkuVqjfI3HNZ+sAWCbBD5B1Stt9DRRjB8e4SXT3/OIrdi
qMPrUyYodXCsp+N7RBJvoAn9l7rg4J8d+tiTzx3NPuzKuW342tSuST9caug8BK6Du3iqBPSDaZQ0
AV439h/rGAokdEkk2387z0rtz616w8Wxw0ABpgDoGhfpykt3fndHSaWb4TQ2geqBoVt2Yhdis9A2
qP9NG0nNi9iSs8S93NPCQprRgKU++cx1+7kXyfO8Jd6yNZz1cPwIRbQU/aSQjmiCgqgzLdWdbpHA
DO2Nh9KWGf4K04VMZqHUBI0TFSRKkYi2nCwm0m/tJdlSwLwMRtaZM0GmAZqJlXGW24yIE7UMx6PB
9tf/mH/c4o/V3vf7v4P3PJJ82NqCF4E5zIHvDKALPPrRu8QNTu8gB1wDdxkA92qQY/K3qdxWtX/p
JXmObL0gWyiPy0TLahG90WgJRiAJx3K+amKo1m0SjSxAdQ2C7Hjt5VDWIPGDgawVSV31RQNxmG2E
dMifO+Ep/7dsRZSXiRbuG7idMyTFgidgx4I73D8RqK/tGlpRMaU1gALTlrLROoe8R/s5Ym6OgWoH
v601sYC50S4/5ltreOUSOJtRzmOKbWwqld6yoEn2ONfEvnPNhojt7ymzd4pvvDB3w3GtIfetEXGb
VGuzTIZWGwtK604DSfGbIGP3pMVjEx6sFrBZspUK3Nw2XIwCFjkNzbTYNkp1B46spQD89Jfq1IWb
ftRQcxseKkiaFzLQ0gAGEknIqPIbUBlt88hcREvYPAATW2hTgDoSaIXPNzAki4FAFIo2kKKnYrJz
sySGdFhC2o27dHxcnK0a+yViHrcgej6A8wTLNhr5uA2EGH7ukyxsg4m9gR9ZDvJfGlKSxQpTT+9N
YtyVx3Eky8F0FSSKbi/2upbcWqOhBf4IqnlAuuncWRHFQUlz0HkEdf+W9nSw9eG5qImpbti5cmVA
GmuFEhgroZDBLTDAfoUpVUUXpOnTouwMkD3dYSNBVnLaqM5ctHaDUQ+Nims/JDSN0frH3YPIiTS9
gNx5IDo9cjDvwBkZbnRIgpe7lBGT/D3IyL6gH08kpRc9lJQ6T8/s3/GtIXZGthSYrsUf+BzkosRv
vREeQwHdNgtsW3oX5D2NC1dwi8YpT8nRmL6wsruc9N5iHbNur4EMISYj8u2Crd6bX/kbyzacyWVv
yPfc/O9juKMdLUk6jMzscKkOn9nxfXQGwFzJ4kKRgKDiQUgGXFrsGGQ8RvZxK3VzxZehAw17AIEm
usT4jnOprfVBqOc+YLowkdBSwOtaq5ujvHLtgV8RnYnoFwTW43uH/Agd2FgoYS+sZtBlKe0E+TVn
+8SD6lJbgLSKGrt4IFCDixYHbaUNwNQQ50LLyPDXHH/F5jFVj30Pcv/ft8/ad9b7/LBJADRDc2Z9
YuJf7qTjMZ/2RiFPAYPE9lMoOLM3MEf5yGxjlwtkibwYBNY1HZsTOsT/H2nf1dw4snT5ixABb14L
jqAVSUGk9IKQhfcev34PdHe3SQhLxP02emaiY3pGiXJZWZknz2lTneEOUUAg0yZBBzXcAAxemz2j
ZeWXozGUzivQctKd4Stklzre/pDjopX17lsn104chWnIuHRnl2SHXYkEwxuqBiNyYCDIr+nPySbb
C+o5UhFJfD2eqN8cyaOJmmxTZBl9Oc0HCL2qb5G663XkLEPSaR9j8vR5p5C3i09e3wWTUW11f3lf
sP8X4jIyQiCSRsUe5xaUaveXAKXwXSLnQocwDf1qoT6sYsAPw0JLCPqONYG0qoNfC2bHKZ2O+tbq
xHHFnFLJUHvp7Krb9wLis6jUUmUVM0svBe7vObwf3yRKY4WBhwAWxmfExDhob70KjVQdAtSkAvxC
V7fIUn+wyGDHpqIWhNUKotIbFd6aLOWp//aiTOZ6/Nabw6okcSfmjNPZ8Uuy5S48cbRhdULXLX4B
Dq6CaYa4X0pAtCPKBpq+2Mf898a/n4zJqRwgf8EyNT7Azb+YapN4pOK3Yc0TNnkNg2wEfkbu0q0/
e75GljtwuqAihzTe/bAp303BCU1h2IT5NLzz05tFfVZWYIgke3+HIFWKxkRnz5HIhJIIBXzawhn7
eyNj2KMoHW5j9DxM97jg+go7yG5vw3wfkd3BRxfQ2iWnb/7LPFnR2USvoKCyH/z+a/WjFupSUf5v
59a48kDj0Hi1wllPFe0pKgp4J457+2VzPez8zQdn5PsDSlU+OWUb0zT3+rkn6/V7ae3tdaR7BKDf
4+rl8USMy/vn1N18xWT5maiCJDobYR5YtSkuUhmStP5vaf5Gb4rlBNMX3kQgrJgcbUAPMqkAC4nt
D7pTSjpo8PTHw5hbzlsLkyNdlE4qekXe22UMuUUhAi8rDm5ouoykCSGem31LHlv85XyYztytycnJ
ZfqgU1gp7e1Me9ntUCxIyaY/Xq+7N089POe7Z1zxGjjiTx2xBujUWC555jZWrJqE6LqdMsT21rjt
iPK0OgdkrSd7NMfaP4n6pT3+1DnPOko9IcSlRwGJyWXGU2OBNsZha2PAKoRjMLxlvO7H8sKUzNoB
oBtvB8Bl/zDKB84AIsHxTGXIhY+pTxnBFS0CQFH9PB7R3K4dC+tooQHQCzIv9+4jc7is6ZWwt/Ef
tUQQ0DAosi1pkAH9/zKkTPxU2WLuovGQKvGrw24q2uaY62MTs7P2byzK5LZFjqfMaj7obSmELJu7
jfEwYMKLmy3V6hYmbQowbmoBgq8MJq3mOzywEpzDJB3QcuRZj0c0d7/erM6Ud1ao0p7qJRgCgbXa
KKjzp9X/YF1A3oQQF64TaObJutRQnU3pqOjtJqw1JgJ41N0LwUK69g9j+Oi3bq1MlqaVupbNE1hB
qmgbj4+T6+5A6wfjKVs15NRtTqdGfW3013eeJe800dCf8XgqZ2PB20+YuE5gJxqHL7ABM+26SYmk
wM3sDONwwlVlDvsn7piQ7bueaucVcBSRuuA65pbyt3FmFDQBvmESivajZMPv/q87gMTThMjhf8nd
/Z85Rp/J/7YweRqXWSC6QYcBliEwC54mui8Zs4TQ+3+s5D8rU4chxKxURrDiB6uYvOzSEZ1wsE4C
MuL2qX365EmL2KPRW22PaG+cS/RgLPjHuQN4M5m/3DU3sZ7UBiMXPj6iGv2j8i3YkWs83i9zJlDE
w9sPDZQgSpycC6bp8lpye5wLdG+XiWA4uWyBtm1hW8y8pFEsBKYHnMFIa6Dp494BR2HAczXbDMC7
VNqIduwsNJ9rVrgj+hZcamqxlt4zdbXUXDaT3bwzPAX2eAqXiEIFwxxIL03x3Q835Rv9lDfEQaMc
v1Ke0o/HUzoXWiBIpMduTVxqU+0ZmimCikvLwY4BYuoTnQcoIKhPeCe/hcFC9mactmlMATvo5UcL
Ko1H8v20Jn2e5GXLDrbcg4w/OtdMpmUcoa9UcFS4bB0vEpXNPvZuTU5WMqggiQDGlQGPvU2v1nhr
sqq7euO0Z8O1SVyrCXAPS5ih3334Z6CoDYnIUKCnYZoLaNkkDEAZNdhDaCiRAXY60oUQZuYuPkVa
elvXOrpVrccrOVN/YBAy/LM6XsU3B9CtlS5Rcmewm1rtRZKArtwnEq829Q+jKvGT/8SAAiC+Okuc
y7PremN44kaLqMlpNoNhVnny1wx0i8NXOn31OBNs8MmCmxl/2KO5nWyiVHKgiJmMxtxjS7lE+M5S
M+qOS9iSX7Xlv4ZAoQgvAGqqabUjRGOtG3PCYO92pboxkEVaNc+5TekmuhhVaIprNqN+9ob+fozh
IupVZv4Eer05Lnij2QGDlgjkdDwO6rS3lskdzm8VZbCRqedko1pxnpqoi5WV2UW8MTOd1zKteaWH
mSTbNYc+JyBqDBKiqLLyUrFLR2T2iSyCbwnIIATUf0S2yprxgSzzaJshlkXpJ1d/Pny8CWgaPXxY
1skCuYrhUou45L83vjQyRKIHCAlrwPwnL6m8rpO6rqjGpgfWpoRMFbglL/dL636/cUYbI/cz6oEQ
8J3YSAvXy8Hs1NqIaHATi6rywWxwE5PkYH0nq89LQkDUs1+XFTmvbBDXrd7XKxDnSJp7eewSZvIv
958yTseNSwDCIJMiN2ztF45wB5B/EMbAAw4QotgEUtqiLfPyih65fXk4H/MlnOpfHBOO4u1MjPf5
jXmZkuKkD2Fetq/9D3r/1QNDjNE44jtx+3nhDyJ53e8rFTK9bz+o1j8e//xq/1uJiUccQr4Uwwor
kfWXuDrk0kKtfGYX3w9w4vmqto0kF1J8iF8LrTGuBq8OY/dV5ZInPUGZZ7tWV6svWVdWj0c24+zv
LU+Oq1yD+LBIoxaBZQnqKUjWVpriarEC2lMQuUjlSolMjzkUwlOUbOJssdt43MWPdvnkZh0qmR7a
EHPLkWu4f0MxxtOeuZVlEV4zddpYZ+szPOJSlDkTm90NfBoDSt7Qhcxod9MgNAPPV2Q8f5+Ci+6Q
terpK+pphWbZx7M9k9y/Nzp5KsWUFMRsCqOtKtRE67S33Udzfg6Pz+naskxBv0RIXieENl4RHJKa
GUvwLdGWItOZS+n+QyYPpl5ok9T/9S25Ph7nVn97q54V0owJmp2oPgfayUw2JN5uX1NB38OHE6AP
8HYyvxa24NLp/t2iN6ebVeo8TRNsfmr1cgXfRY7YSlQNCyJXG087fUv6VpfQ5c8Sxl4fFe24cLoX
P2A8/jcfUHdNH4O6r7XZXaWBiQzRHe4PTIJPrI6Y2eqJktSLrq8xA9Hu6JkLL+i/N/P9YkzcW9/L
QtxQsO+hvdBpN3JmM6A2caDyly+8I/9yzt270t/e8ZuxBjIYYJXRleZ6jJLejtcPls5aTzqz3qss
LhJtadMvTu/EuXFlltV1BpNAJQgGo1ne2SXNGBfgXXkC3Gm7jTU47jU6+i9fR+5LPC319c+kke+n
eOLmpNChfJ8dTztIDTYjUAFoBbDUb7HQ4Qa+dhOqkvp0udRQOXtVdbB8g1kWJ9E5ZAQQdSz9arWw
7L8MWg9c32/R/2YtwiTO3aIZP2rX6gfkGnG3I/15Mj8JHJ//BJ/vYrcvUXz+Phse2P3dIzd2B8Wj
4nC0CzrpXUy0arszJPTaOtrp1J22hDpiKwBlh3fpwlFb2Om/TvnGMgieJQfqr3D2eW4hXwX9o3Tj
V64ahIORNqz+2N/OwCbuln0KdyuKMvXiDPYK7Zq/77gt4kFitgZKdE8Y4tk1tIVFnXmz3ZucRm2K
x1JhBJOZ5uwcUzD8tbPiD86mX/Kbf7MY95YmbiuK/88NNvZq7XbNdkjJ4ZBoseoSZ2s+IeWWiGTP
6Wdsow33X7+f7q1PnFaldGWqjCdKjM2qNB103MeFGg0W+Oi1x8v4tzn93mlNU/Oh7GRZocBWb2qB
T664onJioPyEgVqnJ0n9lM+vKfyYZv8cQW+wWdi2v7pnf04MeOFH1SkRWmWTRZX7qAyCBFESv9tc
a6Q2c9U4hbuT/Oy3qukho3O0PKPacCdULVIcHd9Qk+N4Wa3kYcTsLQI5ZyAjmP+bT5qsfu76clFB
Sdvuj3wIIpQdXDmxpAH4Ucf4JHuk6M4q3gILUzF7gm/MTpYdrYFxHnNYCtBTaaKaya+xn6lObsZL
Or+/KKpHkz6JulNJUKJGwb0hkP7YfI6PYxrBP6t+JOgCxdLjb2bzXGAXWDjV+z2rofibogKILl2j
eNleOMB4aZAFNeS7qMiJtS618RrshbUOkiDtiDYBdkdtxX5pksa5f/TlkxuPhSxKx/Nxa9cOu69D
2qYYbqk+P/8mw1YcAe2QB5pWRHInyX1FHsMmZKSkMWJBNsrB6Zf0YQ9EGro6dPSwrCBHTDbuxypf
bB/7uxfAv04r4NRHDnVsWL2Pm4acLRuoi6NUApHMoKqs2qEKlXbiPStL0EKUIu2xI2DG+Ph+Yu8s
TgtNedIwbeAlva1RLAm/odMQ6PzmSGnYjAum/nrXe1OTUL0HT1U4eBhcq9KmcNhsZHWzAxcWYhZP
yxdO1biV/4wLlV94mDH/NUXYMU1aFU2HcTme6ucE/a6aujCeMcL5awLKnwDeQppoSjvrl+j26wcU
YkGvMTbdv725K9ASDOTSH+Sa7NXjkBiPbc74KCDnQSIGnn70F6Ld8n6DKKjZdUHlDpjDWm8BGPs4
nIaVqJUGcL6pRVQ70FvyE6hL8d7MLQw0PQRAGdAEoW1h2sfshHhRULXQ20G97ls9k0RQE+3LCpAu
8L5K1ScIG8ARv5RUnJvkW7OTMLNhWY/1c5hF5lTHT6cQZG4DV6WsxzP7l0sBMva3hiZHL8gLqfHQ
rW6/IMmWaAfkQ8LNM3jy0POnbEr1ozQPvl6qDLKNEXilD9ZWZzdrX7NBN2zaqSGuGnO9bsx9bpwr
FX+tU+NME4gKo/d2Ccgyt71BcYR02dhlDPKR+30gVsEQZYI32Ex/TjZ5biu+EbZL8hMzDw1Myo2Z
0S3fRJcMX+ZK0WK7sev6mPPo4viMiKnr+7FQ9XOOdHVVGavz6j3UllQ25lwh8oFwxaMSNvb7vWk2
z+IshviF7ToQMlEODgc8GoRTOfCW87L5ePVnHg4yyKkUaF8oKIlDr/HemuIEqEKmqAskW2qTgSQP
W4DC4+EkqR+o0V1krKJDqB2yJ4W5hIUat9bUkdwanywm65RFUUdI8LoQ137JRAQ7ErK87E8Jt1Xk
CECqReKJOb9/a3Oyso3iKY0bY8DMtkMLb7aSJNWnwH9ccKRHNfSSS8fHczznQdCABPnHkdQMT5FJ
oMO00NnlIqaxpQtcPiiNUyPnNV7ZNbYTW7jTH9ubmdU7c5Ngpy5iKnc7urH5daChJw6cm0ysUuWT
65lOtcCqMbNb74yNf35zUPhoEKqoxNh4VaKMPtHy4pofKnehTjc7h4gMRiQvSrZoTL63ozSVGMhp
1dqQVYqeRCHcyW2aE8/pBb3OC8pqR4klHgzWce0ppsD31NI1Pu6MyW7FQQGPP/jVRkTt5BoHQhXa
9ZzS2H6n0YEpZCOTJbWOL+wp/cg/uJbEH49XUpyJHO5MTkYd+yLEyByY5GkzK17rD4r54H018zd0
Qphc80PiM5bXvdJY5k4Tsl2eHDPw2CZmp+wi5yXuDxXglAI4b79DpQLf61ru1K7fpc6Jx/+tRLqI
qASLJxz7N1AXiJ3hDVqcqmWu+rIZJWadkfY8rDlUJauvAKy564RW8+riRZ/iqAp4EmuVay2hLNXY
2YqZ3kmWv86DBhwnlQpiV7FfUAr+y0oItQqsgoDbWEFv3x/5m65GjaRAyYTPNsO5ZFTKqPlD2I8t
Vam3rjsQOeucDG72pwQt2JduCYs2cznffcDEiSDx0Edc4iPt0Wp8T+Kf3vtBiTpuzFpc2Pkz/QUY
LI9OfDSH4MX4u0duThhHZxVb4TKy2dwQSLZttGzLaZCDbIzCSMzI2sie6hnDJrYdY4iQVuRUx4jx
hD1Lb51aQJ7d3FML98ZMB839V02cTAThkIbp8VWgt7wKDtkBNjvCZyn9SoGor/Q3tWeqmb3gS2fc
DTh1RrUcdMxA72ISrMRiJoJOOOrsZBCxRWk1qREcIaWco20vuD4+fjMHHrpb6IZFUW4kC5iEYCjA
ylHa5p0tVZT/0uB1SnixcxZ280z5QOYYGRx9o+ALA3DHvWsTlNRjHRkwfSlKCXQMjMjRlM7TQNWU
NaSQ7AHlVVTpHUS4seZzAEW0atRKKt+fxWJdluCuK6hV5ukMtxB2z5009NUpgArhrKHDZeKAAtll
+nCQOhsSjUxnFPGWFzJyzL1vFlwYKFaCURhv6VJzKDXPTZcmj5dg5mk6Cpz/+4BJiNDEgQ+HDOh4
/AKGL+Ot1a+a+xGS488KlZUVeF1zV2VfG5rE/Qb/ZikHN3PSwQIwAqaBxRoF5u4Xh80bqMwUeE4V
wK4jW+S02i5cGYeB0Afx0G79p9IK1quFUc9c4XdWJ1uiagfwObEALm0qIwJigoT7nHDGwXg+xeZ3
Rbatsf2UVMBaW2vd7Wx14QPmXsd3HzA5Z5gLhKf8+DrGPcAYoPRptO6ddQHROi/cq3MzjMI3D9IA
tNODFPN+hvuUpkS3pxGBov9MQKGie0mG5yFe9YolyUuHbeZGhYAvFFvwepCwpyeeW0SokJQdM9he
rHLX+j0EjALJtyciap+Xy77R0R4L6sTvcxFipEvTumR9/PMbXy55VC63EqxX+Q4cnPCbHBp/oE40
kJ5Tc4QyIHYJV5Knss9evvf0x/tqpkQLZiZgqCFZI4EiVpqMPgpDMcyqHtAqych3HkNk9wdAgA2U
d0HytnWFw9Cs3IpAC/Sx5ZlFvjM8HXjRSuBr6vCeClYss3ZFwspbiW9IyqpeupCgmHkjopMGWiMA
pQoC3u33swy9p5qSCzwrKm7bfPDKT9E9K9LCiGbg6HgZjWkBWRJAGTJ9p+V4ITKVgtuBIy+92urC
NfgSf7otY4DtXhWMnLwNRqPR6rCVzfadMXbPJqANg5q945bOt42+fUWbw1o3t1v9vbcYnYdsk3UZ
1O3rev1zXPBkcysASTsGQRPeIWiLvJ8UKWnoNkjZ3o6yI+gqlVxTQnTaVBCcQdD8eLVnykKQErkx
NtlnBZpaacmHsc3uIL5HGujWbSKdqtWnaeroigaBJAXOdfbSLjrsGdd5Z3qy0xqFqwHBZHqbNXOE
RT75MDZfL7sSXWTRi2Ku3ylLWPBgc97yzuZkw7VlljiVAJsxyV8kcg2sHbPPXoIF9zH3WOeBwJZE
UI8gRTDd2BFfldTQYFpTJMASLVVFvDlAKU1beMCWiL8co9LlKyQhD5QlPX0Jz6C9eF6S85kphWF1
bz5jcic2TuD0XovPAGE8Ax7ffYXJZdfDVecPlN18oNeyQ/MeOF+tM4N+QmFhe427Z/IQAwQdvyB8
iT4XabLEvFOmmAWcvD79LoN9KZ8eb99fMO1fA3hcsOjO/otAHYIBxdSu7GzAOd4ai9OGLf8ir4Hd
FwEniDSUC8xCD60cioOmfUZpRNF+RpEAkKtRTw0aGCuoB0GnlSyd4vmh//uyyb2MJ3BOx13V2b5E
l5vQFeS9IEfnx+Mf5+/B8H+x3Te3VNUqFcdkBYw47CvLuvVLDgFzHV1LyYIm9+xw0O4GqDto2P/k
Vt0ejQt1jon2Au+cy+i155Yu/CUTo1+8GQwnlEITOHVnv9S9GkMAAkt6yIxfTNA2ttB+KHLq6/qM
GvXjWZw9rcLN4KZrxXbUwPxavrLrncGhzyw1T76JwF3LNf2Vxf5Y/ShWhKrKUmZtdgn/2Z6my8WE
k5u8bjq7EYVVS7/QygctDvrjEc7dszcDlCaRG11RHfiJsBnd9LtyNKm7ML4ReLH2PzCDlpORWgQd
hFP6464EgU/DdZ2dZa4qVx8uZzTZucTT+7GduccO4oV/hiZbJR5C8KiwfWfLTKnHCbq1Bacg2EEp
SdC47QE4HPpIpgXsDxdIagbmvaZBecoReCOXOstl+Relixd28Gj1z2m8+arJNuIEgOEVGks5oIj5
zJZyaHhRAaBkBfyJ5+XhsW/4j4KSuQUo4cxbG9OBqgd6CNG3KYwn6+bkxJAGcQQKXdFlVh1b1tfz
/NgPL0LCbmhlKeM+A4tHdQetBixewGgPnSaiu4TCqz9HXtYpAZbxNbEgiQLEOCkhojd88RVa+9bR
pQKTC+g6uh8xVgcOzIcL+czZu3wkxhjrZ7hjpydHEBoFwjVAAec/sXt1GF6LOD1tdgH3LvFG0EFE
B6o6g3Jd2HxjWn+6zCOJ2VhUk3nU7+5n2/PYhnYalwbYg1ZTpIl31D4j8ZNz8RZyKHO5VNBYIm8m
QuIAGIRJuJL0XeMmbDzYGnNhQGryYdYodiekvNQLPnAmGMMNCiEeFAkFxMkTS1woDoWToJYRWFWt
dloJBFzXk+i09LIBcfTf+QN6Gh2vAlgYeCTa7+evDku+CjME/QoUS3ZKNziiDhnd2jNAb8zIJMor
1lPzweE7I4Jm9Ufe8c61T7uGMmk56UTijg9DEno4EmrKeQJoZBuRSr87zqvC5zqBsCF6JGTeJbQL
8Lua8myYnCTRLQE6KnLkIfwozaKtXEm+qIsZr6R6GiN7+xVGoUMbUJODwKzYyamvyrxA91rBN3Ry
6LxYGCXH0LGsjy2liZHUQLISlqtAuqBAFIIjbtj3vta1biBa7dAqRy5uIu6QSmkXbfg+Zd1d4fkF
pYke5XAkZtiMNocUdZQNiBXY4BAnlVBcpVRq0qcm8AvF6iqgJc2ijLgMV7voAyM6tBFvKF3EMZs0
6/tizcaiM9YQWEfcsQydozmldTjGSKLSfYYP9Lpz3PtRufMEwZPUApzfULMTchDOpoUf4JWn8CA9
V0Ter57CuM0CYwBirDbjVJELjR+yHq0ZfQz1O9+hQjDxsBFd64LDct6KKeTOB61TTod2ykdN8ikI
MZDsxBuQJfuI2YyFllnopJS3R32Az45i3Cr8SupAzH+U8tpDT1lfcBRhKzZP9aiUoh5TX3T+oMpt
nMZvCRirRN1HwqD8rGTWLT75soamvSoNJZWs6pRX2rVLUULwAkYbL9A9dMFGz2kYsGFOihKddFA0
iANx3zSS4NuQX3DRxoYaEJrolbDLUO8pGgVJedetJV9tSjFhTm7a1oMW4fd5RXKhxj8zJUnsUIGG
r95mbuNuygKJkZ/IZfyoXZdNJHh7qq5F4RU/JgM8Ipba5q3iqqqCfF2iPEdD1Pekg5ghq+d1HKWa
k4OQWWcx0/giJZC6fVVQnqfXfcCKpptGUMiuWcWDThjLO6GwRYKG8jdO4dDJjoqQEDPhQGT8UHSY
b7iBrykSN03a6b2fJq5Op06Zx2pZpEKoyjn6gUF/VSZ98exC3ZALoJyitMk5yzJp2CZSDsERCGhH
lMpTaI9acUnIcrooYZIYkiFZ0Wr4lsq1KuirJmDrThJGr6mCizd5SieYPK+tBKilIqph0PpWhXJH
0CypUKQp2zi34rhl8icwEEQS4L3QG+9Xjk+V9FmQO0BmBkUs5De3laTgY0iLTDDdnhJLFD5Ev9Eb
J1J6lWX9xjMY0Q05LBXX8ftBBEsSzkYNuXmvF0FakbE1bUZlESVgbMkZ5ZNKYggi0G7tCtoAvbdv
BSkez4CKpesdvCLzqD1TJEyoR7GbVzol+11qMD5LZwVpaCoaNBfNKPJPmySUDrqW4dKB2seF6lHb
fS9cMjNXOuiSUfEFVxp6QabcT/zQhLiF08H2Kx9FZWXTBDZNW5Jvo0ZJFGHXJW+N/JyHH8DjkNzz
f7ou0xTn24/B86r8LHzOzJ33H+YrDgxuKHhProciHhKaZcZSt2tQFYFoHWMinSwTRtDk3Hxsbfxh
kwsWVXUk/1AzwuinTdKJwjgUeFdpOxHl2OAo+UWQfSOh60AL6D42HlubeXbgyoOMFaIWMHpMBRe4
YgzAGzQx9oGQa0nluzpwM6+PjTCzVtANChEFwBXA0Ht/6XFVLQe0h/bFiEKDOZ7jdbZnakxfheS8
8CwMaMSoCB5elR65oNRQCi2VZU1c7E+d6feFzvNIYIMGcRY31SS9FOV+nHYVeuCQQqyJ4+jyGhjS
6Bxtm9VwpXKzfJEtUWM2sayKuxLqLGbXaRLKlq4pl+sK3AWZ/uIZSBYEx6UwZCaEBhQKNFCQI5Rk
RphMk5t2AJD5DW07uViobZOjbsGEYD7B4SRs50BhdQCppN9R+cITaa5OBolTMAkLYCEFYT17v0LK
kIdJy7Q0XriEPQ7yqSvRud5/SOsiNBXG8Hm1++nMNlNR5Kn2/rPnL0S0c4HRKMGIdCi4y/+wU/Fs
XoQh0gV2JEStNjRxT9gcDd+Z0yzxEMztR4gPoVaG2FJg0Wx2P1pawKULMC/9mzhBAhQA17fympF1
tnCYZ3C8KPveWBpHffM4KWvwy3J0TCPl1oAgCSQqZPxdrXeauxJNSHuqqFITFEr9hqwBYRRMsKzU
z7225MTmNtftl0ycmB9JiVgJ+BJUh8aP2KF90HxCP12pbdcB+iIXErlz6be7oY9O/mboWYVrJOH+
Y3Dk4daahiDDOo6v0V1VVaGsuZBx+70YJs7zzubkBAWly3JujYUFcPHjQ9mba1dTQcO6mL4d/cQj
Q5PXrt9Kdd3hwkcvlaENm8zgLTXWmp229AiacZ0CKsgKi3MJBpVpL60QxJncABVtp8T11Tev0IvL
cAqBgHDI2PtXa1/BwvU7t1NEBhAgHsU7FNAmCxcFTsoWZUfbhkCpzIka1PWRXdLLWzIyWSkRz0gh
j2AksiCtuVVwKlSARRRt4eoZP3a6ULeDmSxUJFFlxzLwqZC4SS/RK8SzXwLl6B2AOQXRyQZSL4jZ
okCvZN2TCL90CuY2iijhtkGhBxSM8sQBtKmC0LBvGRttVpVDQoi2gswuMuTr3lbDpUaXud0iI+0O
mlk8LYUp/b2Y57LcOnxvUyljpeWGiemFgGGuZgKCh38mJgPKJTEWBorr7eHshOCfe38z0JlqFRsQ
R58gEUSUHSQCE7JH2fuI58XX4wWdQ9je2Z/4sTSkZMgFYoiyLRTo6NLenhEjmrLmm2G7HlsJ4VxW
FHyLowtfS02USxM8ORs007VxJAOFmkXdXhbTVU0hD/R4iOMIplv2doYnR6PMcCzbQkJpyDXAVKwj
8pWz3Cid/Pl/YAjFR7BCotbGTaWPhcIT+IELgDH0RuCEUv2kg8Hz1mMr3Bg7TMeDlBFqIMAGjUQL
+PObi8CP/C5OZQfIXY7gHmCuvXotrtoVCF5wYcUqg5649tVXdT0jkC7uN2e7fFKXXPa4Lx99xWTl
8lCKgyKgQKeUHT1hR4mbdokUam7hbgc6WbjIZ9ApAnZ6wOBSEko98GY9KWqwVnLq4zmdS//hhQT2
dAbZP7B0Tdxa5XNsCuXoMWMlXOMVs0G3R/ARWyCpjQAD/nhsbjZsvjH3J9uYt7IHlWDQx+CRjq4A
wH46DR3EVqqiTrAFO45uvzqHyycCNmgpnY81WRQKm32F/RvyNI3fxr4b84OH2ny/yyVQYmVHWtZc
VLtadA0L5btf61ToL830zKKihInrF+4U4rvTLgIAZd0wZJDwjffiizuiTOq1VGxSIxgsMBCgT5hq
VWUbFqRfAgHPlWZGKh2sMSr4Ikp89ydHiqJIDPKathv3vWPPaXTxKx7nlPDDe+xDL6198spw7YX8
ufIbK6AcMx+Zma81oG1xpcr+Kkd/TPWee6kmuD/CADzQUn/tzPFGmABMGMcgdYqGjvuPHAYxYkMe
mAl+t7sCmvm2wb3QfXYG3isRYpUU/KB7gJ+gXo7ezpfHO3MuSXxrfZpP7V3I9yGbM9hdua5PrURi
6UJTRscd/RIttsWS6uQM0RCkXbAkAnLTeEX+yUqnctM0jIgCQEd6KVA7V9Ed39H7cE8jx8N7O6AC
1/RzzOossPALw53xYmDgAFYEEeFI5jTxpYFI+7VXUSO/UqlfO0NLezOidNA2A6fQoBFQf2xw7rq9
Mzhxm0OfDJ0suLTd5UB1Al1btWraIPkRat1HHQ5EjtQCyMas+XRdM8v2FHOgOE3E+0Y0W94sfB2J
Pb5TVHepFjMT2ono7EEKGkzdo+r3/caDtAlVUTGo95AOf5NBI/BehgtFrVkTwBAg4gASCbJh9yaK
ygmUosEBjAmlkGGl2N1LZC9M8UwojLzhPyOTNYVial2JSNeh66/QWDCc+uvYhGMVVc0YjGybWMLW
aEUVGhnYUJUJF5CfvTW9SXa+sZSDmN/fkLJGhx20CsAWdj9kVNQb1pUy2nYl/jOofZ0traINdSr6
gTCu2BoB9V37BvSHSLKIUJmJlkX4OxYs0Cit/YFMSGnSBdyQ03bbUaSrrz6ha1qlRRJGgEsPBKkB
4iWMkXoDobKXKHh6vBZz5T2RBx0purdQREVi7H70dTTEcuJhLZzgXIvXDMl6s36RXdXzINLAnzmU
hfiShiynWXoQctCq+sCBS+nxZ4wucxKrAMmJJwN0UqBvNiUER2o0E/1IpG1WJBz9lL8UiuZbpafx
kD3tF5Db4x7+awz5Jo4fqfamPGaSXA58iwy+zciA6eMccTwS5AvvoLlbFOf0/xqZXBJ9nrNd0MCI
Upqd+ALGeQaZwOb6eN5mb4MbM9MLM2zykuUpCvunl1RJea2alzjYeN5RFnZRpzfI2jLWY5uz0zdm
hTmoh6L0PxlZ2kkMkuMeY0NsT9k37sKP/xUj+bM8/37+dEhVmDddTaeszbmu2JOS5v0jTUsZa7i0
GCXEd4ekJ0mQDO9MW8RnClIKPEFtJsm1AO84VB8U5O8J70La22j7LNIDwQHRZ6vg/a0ndahsO/DY
4QYLGGTTnep/kfZdS45jV7a/0tHv0MCbiZEi7oGlS5JJIt0LIi289/j6u5BSq0gkhpipUb+oOrty
4/ht1l6rRkQzQKlVILScQys7c8A2qcctFX50cVS/eKjFt6QrBrwISCkNLpFbdA6pyVApLGjh+jAg
ftkyickITVupGaIMkOlTiITVJIuFPd3AOdFjLuIfUiaRea0HayxYtQW/Ss2sHzwjEAdw9TpCTj0V
bdF1xu01m98nF5M6ueTKJo0V1FwRlVcl8g+SBVInpKUGtfegfnDb2FzEjCzjv3fId3x0Ef/QLdfn
VBMwdrFlNKOEmkS0Ggzfkj8NVq32wz2Ul+/6rQxeNG9TnwO0Rix8wYzrfPUF47V78QU1zaO5Nx/3
KH2QKUjsoha1F7htHunZcED5rcssOZG1qDDo/IkXFa0RE413jr1nhBVIFeSDEi21c889e5fTMoba
Fx/lpQKqnSKuhKjUcfPQgxo5j+wixGjuCb80M3nC+7JC9TaDGZCVB9xW8vRGMTmkmuJy4ajOuuvA
rfJjzw344KalG2UYpYQZLLRABKhpIa27QT8GxAli3KgBsLT0lrc8wlrROji2b1B8zceU82IWdNy9
P6+MX98xmdkw85IUPemMHTdadaggWbmRt8lAdBSVH29vrbmM6whvRC59ZKb8IbhIe1FX92nC2DR0
XE00SDINihaacnSf1s57uc+gZXGyFozOhRyXRidr6gx53PdiytjeCm5ZSRJxnOICaBRN3jd2kRnR
knrG7APGQZ5DGpHUP8DarOs5kA7OGKS92HWaaHWps97Csz97Ii5sTJwP183KOGNgA1qm9FFMdDqx
U1TCSL/Umjb7aEHPB88VAjZ0Kl2fPaxZIpRoA7XlyHSiN0Hc0OmCWzG+ez82ocyNCrDwnn+AgKt0
aLkO8aKdpnoO3QI0P7nbTCT0QehW/hKF55K1ydT1nltHXAprhWN2ALbvnTEPEqLPO1tICMzeJxfj
Ghfx4tqihyp02QaW5Eir4AN7hzzQm+YNLYe3d/ncbgCOT4I/PCKFpg39bNG7XgW/yfa/QhdkiJUP
SN9zSoMFXPyd9/DS1mRQKVJjbVIXrD3saXgTik8o5p1D75aSqum+WGdLaZW5DXhpcFzPi1kUa1+Q
egUGQzRXBInFCU/R5+35m9sSFyamOSt5AMcE58BEDepWfdi+NJvkQWY0byEBMhsxXRqaOBNZCzY1
wYUhIQcXkCur3vDggHW+eB2wZiAg7/hTfcq9mnS+uLo9yFlP5tL4eFVeTKTcpW4TpQlrewrkuDQs
HrTEGaTBjwCnLEmKLg514kg4oEAqGxZDLQsjqtQ0WrnZgSrX2dZP7we6U6PK8GurXNSInd8vI7UF
WDUgFDH+/GKYfMnnMRuVrB1DvHFM72gySD95q8j23TkyhAQ4MVeXMw0wJNEYFjG3M3l/kL6AHwXi
6d8KQNf22TKlHJxRZOIqtahOCRgjtE4VdC5dM4FJi9uSX3W8phwUfyFymkufX5meHBWK7YuqQsRq
C+9GaAnGsMLxLLYQRgKBowH9+kTN1RCMRCvpyFsgA4rW7IalCYt/KJMy+e2gAjhZmbd33tyD+GtG
AES9npFAgKIGstMQPoD6HvKv6C64bWDu/KKFBEBqgE1HXMC1AZfKs85pC8ZukVo1M09rM4JOdveM
rOuCgzzXcIZeM3QLjmkY9ElN7r8+BTuAy3fwRTXmzdFAq7pGCek4qhn97weFxwPlOdBmiKBivx5U
1xdR6LYMYwN60oaN5Sip1rGl3jahVhQ5Af4QvCELRufwDiJ6YQQOpTGa+SH0kTkS3fSZjOgbJPcD
YIi9Xh6EBwe4XT08bdLNkm8/V58QgSiC7j3Knij5jLvn4rw2HNcMPYCCI3t4sd21ZiSR3FBdjb+/
PaGzDiiqZWALRjBLAy50bSnvihDocoeBzPFLS31S0qp1P8RyleiZWQQq62k0rReF6j8H7SZnFh7p
uU16aX0yToove8VJR+vipk5N/jV3H0N5Vbh7AWnhxTbjmWsIrXHIC6HNG+nfKct955f4Ue+zoIUL
B5WFKJpC8uGJS3R0cACCjkSRXuyS0Irfy1w/8ZEOolsgwS1hBf3Izv1K3JEB+/n2Gsx81ahajM4Y
VEMA/Z08gOUAnqd07GVTEMUPuQ/m9qW669wJvbIxeefqPm5ENoENquSNlooNnuK3Ymm3tdUVu8Dd
dZTmFbKapa2R5num+D9/weToQu6DrYcQhe+0B0auMYsBkXrJ6x28M4baVI67aXLA7p2KlG1n8Eq8
yssFkNTsTINjAbQCEo9YZLLdQMRTdnVH93bPNS+dI6lUECws5gwzMzSoL2xMXGlZSjMpHzDTvdmb
wdZbeatSf4HCHf4xK9LdI7u0+qafXp9qspQCnis4wDyQj0AvfJ+s6/MMZDC0yjtU2CGY9OaiY49S
QbdohaqJyr49MjWBR8DyzOOS9NfMg3ZpeFro6ysANUQFwIIaivPinVS/tslTJC5UFJasTM6KnA5p
2xTYRVXsx6qS14cylq0hQM6Nrinj9sH8byYTuHXofrK4iCenJvP+msxarbTdbp8YpenrA7knmE3Q
l9crkGEdP5boK+e2KQI/wJLQfj9KOk/WsKOFHlRdABaI69C9ZyGsfHtg3xfdJLpETPRvC1PnnuG6
oEBWC1VZ0vaqvIMeL5og92dsTugpPyg7ZdepFXmP1Q77FgTyGqt3K/C3o67y+UiodWUKKqMiva5S
HGmXEvgz8jzQsLv4vskyU1EluImP7wPaDvlFZP0iIzBSM905B2fU+tLvwAQXGoUZG5GO/C2a6ygj
UeF03J6puZf46ksmWyCWWwW4hwFdNK7Fq2DleEFH7m6464Pf2WyXY55ckKJUMGg2RyE4xpDLcdIx
ZHnlaQ0BKgf03iDUhpfYbsAGs+DhfDuDt/bDuCMv/I0Qt0msiN+2X84DbINgiXirmMDtIFj0jhze
ayPTG1JZn9tH0HYRtFImarRztXKzCBOafa5QwWGYsXIP9sHJ9/B8yXGON4yt1gX6MKz0KGttccdz
p5hhNOC5a5mEILFcLaz2TKYXImu/7E68IWjg1HIVwS5rQkHxqfx0FIIeX0v7P9oZr7mL+W78lmvd
EHZCUhn0WhMGUBu25GPBzNxtKYG0AIyGEgr5U0qyBgIebC62NMwI73uo55lQy6MDbXhAHxhUn527
hWhr9rhcWpwMbEDLFMe0sJhnh0RA3wuvthHSiejGb7beThHunCXY0FwML8OjAx6dRcM66o7Xk0nR
vJjzHbCQu0ZD6u/Fhz7hShFJjYYVfWFG5zbIpa1JpOMjLyyzYY+wrSa7p1ZGd7407DR9UTJ8hvkf
0QZGxMo4BQy8letRyV7vKHnLAGRNy2pt5tJWwSlk1vHKJPejXq5RGupXspPB6WEeN9z5gb97ULS0
xFW4tKrjcZteD1CiAY8KSNnQRzANVsthSBgeo94FT+5RUpm1Wpmjfu8XDv/CpuVmMoQY+C9jk7u/
lSKndYtxOTeD8fZivNRma8prA1v3/l5RGxJtDudP/VF/zdXHwuzsSLUiXdHc03K8OYfClvEt9Ki1
LQvCFCTRdnIYKRRqAVXDJ5s+jLVCiWSs+YC+Q0Dr1wJbe5oydOmeptyR46WXNmEipg++mNArAaU5
M6AH6a5J/bHfLGtN9FhJ+xL/I37tKgs32KzLIstg7kGTrQC/ZXKDUYPvZQPljHkFzTElmvBQFaa1
wNLwNiqrY/r2RWkQqljVRFaX4C5zSycrwD2gggO4xxRtDf4A2WtTZODLQR+YN44595ThkUzoFx6s
JUPjhr24P+Ug5jwHyX67kewXvs5UvzlmmNBsiVN61p2/HNJkPgORSzEkpFGkhEAqEP5IjdqvXjx7
MhHQxQeVTBIe5E2mUhT5sB4W7pu5kzeS7441ExChTpczRluhG8UwnxWuGkk7gfvkA7B3+z4a7L6+
2ZPRatfkqDiSMlszrh7yw/n2R8zuKeQHxr5bQKPRJ34921WSOZEcVoyduOaofaC8PpaGWUFqBlyp
7vPden2UnnHrMEtiTczMAwYCdfBGoY0N1+HUE5ZjipOGAujBeh0SKHaXrT70mG8Q6lhH7lCTBXdv
brkhDCUh7TJOOvpzr4fahXLE++N8bzg0S3fksfgaRZMg6UBQCklURcs3icqtHizr9iSPPv3kilWQ
pEOgMbLeoavm2nDe4f7hChZ9a62hJC+5+1612wjqOgDYc4EGIpSFGGAcyS2DkyMksAk6JpFos4N3
Jt1JTKGJ8hLab+aYItBmaDBmoqMZF9L1oGIWpF9pDhtxs+sbfVD9AU1yCwQGc6CjKyuT7cmLaZl5
PqwMpequ9/4xtGgdRHbvrOJCE0i08CZacftAZ/rCdpnLDI6ZBKTo0GrJ4pm4HqAveryvNLht5QRK
HPJJYbZprMfoAk1I3tVaQeWk+wSXdE+pUWkvaSjODB2XA8iexgYXeK1T8gY/45m4GSoW4FH2KL2P
UIxQNxnpjn5yfGIBhVDqjj4cbu/VGU2Ya7OTdR14j0pA08raSXEUe1djE6Dqdooht1bREBk0+Zlk
KBo+IfZehXsaeQ5B47fNgxKCOXbBO/l5R+BjWPSlY/wopE+V1Rq3LUPEsizcv5VPvM1CIXYmFrn+
/ZODghQ610Y1VNuAlySitOJ9T0VqURWGTVKceBFaceVOCbS8X6XDrmqW9tjPg3ptfzLZSEJ0TTyO
j+1J+tgdSuHshJoT34fO6/AainupVaWPFDQzALDeXugZ1/ra9uRoZVLfcLmAsUcRWsCNpswIlR66
x7y0CgCldb5cKiWMDvT1tQSLPCB6qFwAxDjtnqrZqg8FMHvZXFhFgGvSTSwRqY7QQSm1In8KHZY+
1aXfaHkzDILaJp4AOfsCpC6Ez2lgC5tY4Hqjy2V/M8RhloHvue3ewqHtX1M6Hj5Syc1j/fZE/bzo
rr96EhYMYEdgFREIoYL3wJMpWhyA26G3EbpSDeRowdrMjkDXwgjcHcGeP0hEGKbK5BTdUrYvPPL5
Sg7OcW3cHtDP5wj6eZBHBFh6pA6ZdkLVkdxySd+MGBjoW5WR2uflivJCTcoeuEhro1hN06UUyE9n
B+kuoFdHlnL0ZUxlWiWlVuqa5wESCYsARDzRa9d41ILrOONTwAqLmgqoUcDn9x1/XPiOScvHruN7
rC2WwPdH67IgPr+rPehDRI7RNHlAymLQ5Nrw46ciMuv4GIM7Twjel+ibZoov+BSOE8DRiIw02oiu
nw+3DGsxbGLWdnbZGex5mqCDVDnblJouk0FPeMIt+HIzJWiYHCHfaFvCozFNCVCe3Ne0gFJdf0wJ
uJyhxshrzF2n3oWa8Bv+G7LQ6MgeSfYZEP9MzgWCJkny2wggAmgK6IAxZh/0K6vGKgg6GEgLk/pJ
xL+8bx8D8/YGnoncUI3EzAJxBH439Alfz63fi5RDwfmwvZSgjgUuQstZVRsJNHbQqav09We+Au7e
Rui4um165gq7tDxVy0JfZhy5bMbZTBOqVGbSoO9rAd3UB3DKLVHiLI2TnbggFDu0KUVhnPRXpuV3
nLZy17GKdlBnX+g8+sMcJBArM/RIvlRPmz1KF3P8HThcHKVKHvjYCWE7O3QVqc1Eczccmu5U2tNV
CrwsG8yvGj/+RsrnanGn3nIFD74OJRiWMi185dVoL3RbQaXPcDCiJb36uVcQeSXo5iA1iG4xabKV
kgrJNVnpgFDpNl2jNgr5cAUjUzSAo1vvdSiXIDFzF/yFwSnpKDswCgTqGzy7QPCDmoUFd4smbtHj
Lqzb7avzuI4QgyxF70tWJzsJie6uyjtYBbkZnahlDZrz3xoZeCNEhHNQOJ9e8VTL1lUYcMDbsA8V
xa84ZtAqsEcKrJ1zRKZWMS2/MMlX6YC+yWADi3Kstlx4Asb1mvgYAlhRADXFK8qAkvv6aoi8MM1o
P+HsVu1W0Vu9cg3M55LvNFYGbliZLmIGziY0IMLKKJnHv3RabTIv+VO6Qhl/KYE/E7fivUfgOva5
g2B5GqL3FZ6ZCHyAGJIWW6BRYxO1g9rYe/suv9ssURgibtjdsEfHr2dwoDi/T5aivZl77+obRifp
4jboykEIUwHfEKL/RlF9/8CtHSiFvi1S/87EXdfDnbwrfkQHUj0OFwzd4ofpmuSRcOuvFHK35VIx
auZYjLTg/PfUjunY62FRRe8E3WhrJ+gfi7tk/rcjhhPFEaj4DYq+mLSaFd1U4VIOzOPJmVWN2AJ3
ZKnRhp4+Y5tot5+muWAGg/llbvycC3NFKMkA4o5rRAqj/GpNAKvxHNL7enuqrSb4rUPAj3hu4Gdo
AGav7Qkyk2dhUnOQQAlIu244nZV3wZt/BIcL4Q9NcU8P2zJZFOOa3YuQkUJfJXiQwDt6bbeG3g3T
hi1ra2DlHBCqBOqdRzq7PSFxdFzC68yAzMYcFV4BaKWD25yfxIiVHNa9V2UAlsR6Rmuhojq1r0V0
hCbGUHcjWQMnEeZgm2U+abOUeNyRkeCAea3e9DYTbbxhHYElu0ytCiCQbBuyENY4tYzKF6r4wkFB
rNfo5iNCHWVJimiGvQZfjyqDMpa5keWeTJaXATXdCjVrP4CZjTTWKlQbi8bliAgP5LfJPbvRSgn5
YjDq3N6PMwQv16YnBzlocyGMXbw5/ZGFmn2hVZpzbDSFCD7hHulC15+Re1N5nzw/m3fNDuJ0S53t
cy7xGAiwqJChcQ6hwfVe6Vx0dSksnneOQCvSTVWHAbMvGkKP7W/E8lemJjMtOj5wwgNMPWjaE7/O
XRJShNnRcNAsi19Au8yIUGJykVVURik1xFMTa8i+SW4R4mkVnspX+kHadFpz5u5C/Syp5pYBhwxY
9o6FfTpxtl1AiPIxsbaQRV+fjtA5vb3SM1maq2+ZLLTU9VwCNi7AsdFpCk4mQ+Cx3PxSxmLu3IPH
FH3uwM5BPmxSqWqEXAp7eeDsSrgPFBInpqt3cA0T3Q/t2yOa87zBePnL1uRh6KmOdUDfh6tbQ3OM
coIE+5tvU3pvbJNXaNuvrUz9UheszuXerqxObtQG1Y4yaFnOHksAoKndOmtx3ZyhbHDQt9sCQpav
w6B6lqCWH7cHPPdUgdAGWQERXCxA816fE9+pkqEORUQasto0LmlPQft828TcLgFHHBKaLKAvwnfA
fPk8DT4o80oMLuoBylVAy1tvg3jtLaQMZ3rKxrAFbBrIS49ZpsluZCtXlmIKQ2nRTtY/uI/oHT6U
YGRoLAIJ83dsUITE75ABpfQ3riRebzILsynOTeflN0y80FLgPfA+ypydCuC2JGxYRoKZcIPyqORe
bldh2oNjUZA+RUcRay2tHbSL85Qn7Tp3QC+gkjdVrFdtDwbFPMp7jgghXAwiZiH9xsY8gDlpg6IS
yXOqFFTOBS0k+kicBI23TBAhT+UKyXsk8nFkiE4s6QVVvw1oObnrvTqD3HYx1M/A49ergenqXIsV
SrAlthTPoMaNDmxaNEhZVGyWq+CazVOVS0TO1Usgmlz8f69/DlKpQK6UyTKL4mM4ZpWkAHDuBfIu
FLjIyiJpsLxMdD9YATVfteYF0PcnVcKQIW6qtZyw1CrKwApJIiaTGjVjozpBv3xEt3pSoA+TgEsA
0OnEK17pqC1oIrZt7ajo1A3fYkxVSUaxtuZ3vJpfSwc1k+uT0PoNOjshvWEH51wGyFk4KaDlZFNC
rbyNoyuu4XoLCblZl/fS5vS2kcWyT1Bytb2tqHqnfaC5R8ZkQAwR6ZEpLBzEmZofTggqyOigxmn/
0TGAltRECRIHu1P3tlpj7KCHkwOYlJInYQ8KtNc0AyWpJkaqSqWmtvBazI9WRG4TNZWRv2NyOATe
d3qxi3mbb7SGOg7pMXzg0ShUEHqFPSVxYCwqd3V31y9h48bfPA3buF+Wpy+Im7JxNgg+bytPbKaG
hCtMNt2mjVk2hwV3YPYGgG8BKmjcqcIU4oGeUBDddgmPgPtJ6Xd1A9DAQvVi/qa7sMFfb9U461lf
oGGjMHYbsIuANMjT7j8dw902UBZaW6cvS1o9yIvx7+zgAJnkGWCqETuNP7+4yiluoHrGHXh748PM
7WdidFx+rNHF7554bDVSxxI3/u7e1te2BwDg7d8/6xKOeM+/Pn7iOUlCF4A9EwbkwHJMD8DCp7RB
SY9HOU/KyMAd01okSrptqwWn7dvbvDW2ydOUgxs2znKYTvXd7mVvAK1F2hx4H9ANbrf56u5uzRLt
JAUEGu23hz3rjV8Oe3LqOjfIAtej+bHtYNd/vSAeIbyOBqHVfbQxs6/H5/h8t7aBIDlayCH81qH/
NetTVCrFZDTXBhh688Rs92MA4GhQKO33pwroRzNY2EWzlwwCNvj9CE8Bsp9MdQfmbIbxcaWGQDvu
oBshaJXen9cg2vlwlggd5zzTS2OTuVW6NnCHXkAagdfDtaRG9xbzfHv9ZtB38EaB0VA4sMQitz85
F0kTupVTRzxSFUa2oQ3VOn5YS1LJs7kmhPTIV0DPS2DpqQeKcyELEm5Iv1CdL+MtJ4mDd+FN2exX
z43u3YPz+04FGbPd2KF2uj3GOQ8RQL+RcxdStviC62slkuqYg1obbwfiW96/9uk5pl57Vr9tZQYQ
i5m8MDMZI8VxSSSWHG6vp/HW9NTmEAAxlZO3M+S8cR54QrbUUSbtVq1UMQR7pQ8pGAoSMSDvqlFx
uP1Bs7sH2BCgUxkgKqbvYeaxOc32Em/TL9Q+ak2xXqWshg4KcaG2P29IhHKagrARy3s9vxILsutU
9gS70mTR4N5ox0oSvQmtbIkXmuNmbnHQOoB6exTegyjctSnKdaksjmEq1UsoHVGnwRg4NVq97KDn
lJ3QtPvpjsmpiDDH6EuHLMcZXJrxAV3JvgZuP/v2FM9VM1BvBhGSxCE1DGLZ6+9xYkphXA9bS9u1
6q7YpgRlfbV4jDbxVlh7IkTHl07sjAI1dvGFzcnzLAuOR1URbMLRQPYD/FvkBW/MycA2I+Y72epV
rurWyMF61B4WBjy3AGg6AnwFaCfAZyfXRVnxI9MB7lvqlEWKwUVPsnfPgSeoS3QQnwVdBsZ3E+4X
hd29lISffWMvrU/eWN5vhpSX+3HoO604KI8SjdZfIgfqF+jvrIWxjptp+qzCKxBHnDDy49MM3SA7
HUP5Im/HaIepVhCxLNTEk7QwaNAXLmtdoFXe+22js2/5pdGJD1T7fVJmcG/hsz88OTtAuchuX5LV
Z3s4HB7T7ZZT71TLUh+WrosZBwmcAcAHwH8H0Zo4OcVhHjiBWMaCzX6BpKRFmlcDWU23pA87fv9k
Uq/MTE5MyrtRWEH+ANmWITOHQMacUn6g9g4qELfnci7bAmg3PFnwCIJddxqyu5A0FIYmF2zkIslI
mXpvHky1IN4o4LhZOBrjsbsaGB43WMO5gIIKHpnJKxMOdN5GgtvaiRy5mldjYHXr1QuvzM/E62gG
GnlQlRif02k/WotMvFC4cmN3+/CO0Tgr3iEt/gm+LtNXhd1jpfNaqSnNcWF4yo/TMDE8OXuCLwQJ
GG1a2xXvnGJDnaoVF698zwCqtaleJfYj7lVPFbdoukmN0DPelNeI1yEYHSnPbAm+eS2+hzD1Lrf7
ehX6j+CniFg12npm4ZCyQXdGqZVwm3X3nO7TSG22is0Ej3KsehpUKIto32WmkKulDz4wKzuJ+aFg
KlKgQY0igZW8QrjwWCqGyyLO5a0Mbb5rHyDQYBszWstqsRqiRgntIJcIst5ygKOwFfRTu7F7f5cL
MUFjEIrtFfUINhPkBXjd2/FvQbnY2j4epR9b5WINxwf1Is5RHB/FaFlqbAEN/Q/QUeUq8CFvGbD5
4WOko0Dppacvidf9eKa/FxA1KQaFcCgCTN+N0OsbaVxAxvD2EnJVDkRbF+7MJRuT26tJUdyHsEVr
b3gT3W/Zhl060/Pb8NcoJg8QVCd6OXdxzMBWryV7qIs1DyG2CMk3zuvC/fHjrprM2GTLt32eCA0z
2iJoFhRSi4t04XjnkIwwam60G0Y9Kf9rVa/RKCAwiIHhvIFb/XpzxL2YlxUdwmhV1kbtRBHpmbDT
03ZVxEAcdRVkcD16ibHqJy702y78V/S4AprKTyY2ToMYUqBYuiB4oQf0q7HohrlLfGbEE5c04UA5
2Znih89us096X8gadAUIXx9uT/qPXMrkMyZzDtxkn9BJ0I7V/sSgUAYvMGRH91HPyfextCRk/V0t
/XEYUcT5a9yTwxgI6cB3Feabz43KI4ICyQA/WBW8Vr2nApEGKAik4HxTxQO04+NVKFnpO/PZQGIN
IbZOfzBAEaaPt2dhcTUmoV/p+XUqQeEHWy+NrLC+FxjVe3Ozs6LGEBZa1U+tvw0xJRDnErWQ2vj9
/e1P+BnZYyUksDPA1YNyB4qr1xsROmBQPMqE1i7FjS8iR3xIDgqnVpAiz54FJyGdJSQkWuUCxBXQ
MhIQ5Z7xHzvO6CGqheZPNL8IyOW2hAtMrt2J/EpYxNnMXaXjOzgyWMIJn2b/e1THeDYR8ZEFEddB
hwUUjwm/EivT7czIX4fCS6kcBO50e3Z+JgJgFBQII1MGJ0ETbrJAHKLKkhIhcejh4vbvy6FThw78
07l/CLiXTqRB6bMuWIOBODsFCS1ReSnqBeTrNBRAkyMECmT06kHslEZ4O9m7IeVIpVCjyeqJN5+w
Q+SAyM8ILM3UjE2/VoFU663QQBvIzrkHskoTdwmgJML3P7cnZLweLo7Rj0+ZzAcFSBnQ/ANt04C1
c2FLQvoOYG4nXhjzNAaYGmIm9yMHCoYmpGCoAMOhz3x0zkHOMwJuO10oBKOK1XjD1VBHr176OjFu
j3JyO/0wPnHyXH9o+LSkabtKz+mrE58Geu03ls9oTGWI1EJybfKa/rA2cckZmpIrqsfyhijmiGe/
baGbU2txsY8hMnZ7ZIvzOjnukLmiu1RAG2ayonW3NHLaSqDMB8KdQK1w+1uC3i3Sa3yv1nTbAG8B
YgVGBFfKd8B/4QoxftFLA4vVRDm0kU3osxgB+LQhFwH0JfO2xHAzO8qR0ghXBZR3APO8vtTqgAYr
KqD4dsDrQqQKlRWsFM7K+wOcSC/6KhWzwIvLOO8L0zu3lsgx00gbgo0G+N1rw0OYSxBHRvsZV3vO
g1j3rdmxqKhBMI0lXOz1L73fxA8Q6wxWDC31Vkz1aMOL0ud4KL5CJm7NUuLTYwQs3H5IWeCWaOE1
64PUuv2lcwcZhXB0MnGsyCtTrHMX014aOfhQvzRqvIYeY6YaJyfqbTPTdNn35h49DSBIxBErNXFH
m8YpW5QzQAhaaKgTqcEBLJ2H+CjqwUdrVuC5p3RB30qGvxLMVotXtJGjVAZy02OoKSuoFsBf9w1q
ycEcj/B0R15+13SHpAzrcBy+S2I/xTiyGqMqfb1DWsd1X6QWYQyXqMI/rf7He/ef7md6+OfvL//x
X/jzOwQSCx9EcpM//uP/1WVVvEb+a/IHqYvP1/qP9OuPU/Va+WXlv5f/Nf6yf//lf1z/Eb/rX7a0
1+r16g86JMSq/lh/Fv39Z1lH1fdX4KvG//J/+sM/Pr9/y7nPPv/+53taJ9X421zI+f35rx+tPv7+
5/hI/sflr//Xz+5eY/y17/H58MH/+bv++gufr2WFvyr9DcxV2HfKSL0nijg+7ef4A+VvqCmCHBtJ
mJHbArmDP/9I0qLy/v4nr/wNrjJAVHh+EQ9DRvDPP8q0/v6R+DfoeUFg9FsCA1qt3J9/fdfVYvxa
nD+SOj6kflKVf/9zhL5c7QoJLGQgbYRqB9iO0Jv2o2sqcP3Kk4cuUGn0bq3hGKlK1OtdKz05ricZ
nJSvlaI0ac7kMtryOx5xePci+UGtNmwEaXAm8c6K0Ncgs0ZPhN0GqU7ludq7HWm9c896IfE8wXS4
VFVizlUZX4A8ZgjsF7QRDd8/lz0H1D1frRqm0QueI2LqgQYHfHeyC8ZTRQYc4KkqhXTLKW9FUa97
VgZXIpQBeBA2aXzpa6kbar60Dr09W0PmU2wiAlTFLklAiht29yXbqQn/SDGI1aF5GIHYKY+HQI3o
Yc+LIfCugf/IOmyuth26OyTQ2ha7FnSgxUBpcRis6ah/7pgWuhiQMMuZzMgpJEMT+PCl89T0lMWG
8LAhRan7gqMV7kuaACfRrpnspaoUkvnykxjqfIZmVe65Tj4AMiNJ99hQNav1IctZkgLFp5IN4fOW
66IGZUAUm0nZ2nXIv0OoAnJtCiRBhzXbQ51GCdFeFlbbaIxeggQXCtdtlJCyJMhIIplr1Hzorlu2
GFQl8Cy+RSLTWbde0j0AJ66W8llS9lJeYJwC+uljRu3Sbl8EHkiVGUiVhiMsAlKnxzwQDQgDW+g8
NXMWSOjuxWsgeRQxCv2QZnJ+Rh6x3tFO+lBVoIgrqhfkpnT4EU/oyyERnT+zfAapOxTJi1MAMHxc
+ujXd1swdnuVq4kuD27mIrWA99Ml5W2QqV1YDpsq6hot6zK9HFq0lfOyFvbcqkGTBNAG/kNRl2re
xvFAAsDiaDk9AJj60PJB/jbkdfspZ49OHROh61+LEEkTRz7UQXQo2BY8uUc8noSCzDUVOZrCda4W
x1mqxplUBESKhy07ROh64c+IIcoH0JvafRSWpIuT2PJTcJ0goZigGYuOEEAyZscxKiINDTGmKiS2
ICEFw+z8ITqyYrYRHapR4yFVK5lXvUC5cxgaviOYQmrfigPhmCnOQ5piSvuchOGaj1hwbyFJo0Dy
II1XI1RUdHeZuHLEQIUEGqE93uqoVHOpmhRsbMvY3IL0EbhjF9IG0jT7MkabB5dpsrAR2Nrom2bD
orNEUcoz6yknP3of3I3bBzabbfCfIs0W1jrbAFXfvAzxm1IeRT5Yc9AD61KzhnCix4D5JtwoLAMi
/RTfz/SblqreGEcidJf/f66uZDdyXMt+EQGKmje90BRzhB12etoIdjotUaIkDhoofX0fNxoNvAbe
rl5WVkRI5L1ntKlXP8KKlpToFGiULlONpWWrejg9Tdor/ket9AEZV69rFV2BsRfovAU0lborpNi1
VWkUHkXUi3PMt0TFsP8E1aMMD64Vh7CcgXD5zr4zA3oLLGgn1mAsZnM1oUTC7okhP5aH/ORHzYPT
6ourpp+F849OTzUc0s3bUG3hrq5prmb3GrMG7gzC0VDZ+OtfZ1PV2yZl9Lgg+nInyn7MKM6NvIdh
v/bm+YjOCnPrtngqtIIJCS4xvFoa6YENiWaAbvqBGf9Ju8O9jZYLdFq7RjT9DwJN/BcRLgtghgq6
I1Y++6ABe5S34geT3Nzbihe+qY8VNXtYuy5TSzPYuxMdmo9tjtCN2AWw1LMvR+i9KMeTXslTOYIT
CJt3Dy6apurH3EZz9VtOPKUkWp28mqIlQ54Zep+rvFKfpZ2g4uxDFG2wW+/+LKrLliawb5N3GqCN
E3KaXyMXgZdzUNXfS7lY1L87hCWbXuN1b9s1p2VkUjfUPcq5N/qxwG1ydnRdpjWMr8gvG8c8bGm8
Mz0eUxWFEwBPn2RG3drGrFlTeejuKscK65N661j0XDsaSRAxMbgpNvp3VhEUXIPwUrMpRD/7UNqq
VxaqtyYUqMss33R3JDqO7op/SyPwPoswBa6P8rNH2CJmvBzSIrk5I+GN06MHN/4U70b376DTscKr
gUACV51WMRygr/0Imq7Oyqjci8o9toYWCBdM5IBH1v3kNQ7uqs9dvqYUerF2gU9pRT259S5i4Ykt
kVEfOvWOrm8G5xlqtd/p1mShApJrOq/d+duAMjjUTidrtNydMsqbRZ9ZtJ1l19xrP3iCiRH9e1QM
4iS76BpK/mGsRRvFZM8RPt6sRTLrJ+BRBggEyvnwkDC6ZVv0iCru946D8Vv6FGBrNpmz5z0pnK+K
gTGi1YfXmIy1c0JGJL8MNl3i+BYHWJ+Hg9Fng373UX0Qg5daQYEeogZDJRNqVGcnzONOZHWIqZVU
VwjqduFALr4V7zy0h0D96YR+i1CSneAUPMFkhuyHyl3znoY6icoBBrJAFHU8htdAoqHFgyu2njWw
pNFBztoyn8nSPjL83Qe0YI9pV1XbXlqEeofXvlp2YQ2fRFVfBdC3YcavvMbf3qqLSrEsinSUND6k
D7WAC3HmJ9uow4TY7Epi0ACNmfrDPB/iHso6Lpo1k177PpDhuVz6L0/Ik9VhmywdKowaeO7wBJMt
KIZxmJ8mlIDUbfTNbBtkrPK+xyB+HZ1Y4uONRw9vflIZtkGGp4NiZcjnK4lXorEEj0rcRykNUSAi
3m1AcODZzc070ySowXhzqtUerDJ4FxmamyOClL8OH4bOz8o2hyGOx3QkvHDCOG9C/ea73TNxykcH
kXmFGmWBLMo4mblaU7kJvvNwVNXjVqDTp2hhKhk39yQDlCPZ3YRddkD0RxNML2MwH8LOw5cv1QQk
YbMJZZhMtiFvI9ScD/1tag7g1ZuELowiTQffDqqqg7499uG8F22YlN5y4v0O08EwufyAS4ylLXxI
jQh3Wxejk4ffBg0glZJ/s6sTGYdZvPJHtJY9Sbd7XMl0Y4G9k3rIrVt27xAhJmIKnlo1vlP603Xu
bhp+nNU9LqgWrD4rf0prtz8sFKs5WfahErt21DgRzpJqFNVfanmZo4+SHen84uCNLnsv5R1SR47+
+trHYGkpIKFmHwPX7J0e9QtIQIpf3BXJR8snkvGAotiCtVeOPzjbKsXPid/Oyyz1nxvhp/1g94tT
47roPprfAW+kPXvVcBmw0k8HN0I3BXJOIrvu2YKkIQzbJ2dDkM0MYxqZIACOUKyusfmWzQ9FpHc9
tafKW5BnHIHt1PO1qQ8INzpZsWZ90NGrtaCNJu+vnlQaW+rlEZZeZyQFhXaUlhKi0LhPmeSZ8qED
jYbHoIUMKbJfvVT7ZZv6RM/o1YzYkSEOWlQiAYVtCz8YINYy6KFUd8dcGAIst5o9TvwnpG22OS1O
W3o0NTu6G6BPh/EMXTV1oscW5/z0oioH88f420XlQPNX5r2/FJLHL96sDxyj05UILlGEXjqpaXFw
ej56IFZbwt4xdxaQKhTLAF0Si9+iiYaoGOmEkoSj61+mzlIcOu5PgOZktMKDo3I9FDpN4T1u3HIf
rKgnEg17GJQF/9Y9+lJ/BREds9jiNwnscOINuUOR+WHXEck65Ma0c4NT/rAM3/6gstLH6tDV3nCE
NBZ7gE2N3zxN25/eQ0O9xhc6mIPbxlmNMr0kHKILFeboaP0yetuex+urXy8vbcguaOE74Z5IF4a5
ZqAnpHdknNUXNgx7RhjS07fpZI1iqfTmBWe2TUgQdkXPvKKuG4aDmMlcNvVJBTSXHupqN/SuKO0A
60Y7h0ELFGmBsPFnlI+h/K3LTIdDpdn689wzqDpHQDbBPP6JOigRmglWUmjCdo0nf+vX/Uw246fh
2AKWif7F6Krfgx7nf2sdeq26wMPhMfc7blw0hUyO12ekYkEWoKxepySEDxhm2VNYSr6v2LpT0nH3
MIn7B9FUGR/LJxFs1YOwpEc3vJZ/9KZx4tZDt4Q3str2ZrfGJoEjaYEC+y6LYZreNuphlt6Vzox/
EqB5u48LZBZg9Ff4MuqevNpoKB8Iw7I3u1DsbqMt1tI9QMct9+HkP1tCrlGkYjzwEZ5ImAejQhPY
f1A4PSes3/ZDhMVvmKc8CmvyWkdYB5o+LD9IED80lOiE+ZjYHdbe1ibcCra05gB2PkpkO+A48MJc
DsOxjct7qF0KGkReaw4Rb9/3D3ouYfnpv3nj50KPLAs86eaKtyRtuv7TCZrmgTeV+Xb8zewjgdIy
MJPpwjG6Kdfd0iVsyC4aiDmPodengRGYDGBQUHyKz8GIi0xXJIksJUd/9p4ZEXWGqHDQydi0/L7P
Qss+Z2bcYugnteceQwOpWtAZZgKEECLx84D5ZycdjcNPQmBAJbiSeIMRwRSy13A3brdRtQce6kdD
4xt6JNOal4nTzt/hppLFQ195oKsMAOU/t2/R54HgjAm2/t+XhU1hyjpMj6NDsP0NPEg3BEvcMMeT
jGPZhWQEP1u59UEq/c4Uq3ZZ6vjrb0CF+ZCavSEm5O5Ktl9NeB6Uyke3v1k82aeW/ygvetd02i9x
+NPzJmv79p+efbT8lJ/IW9uz7m8UvyDX+sV1zJMW3rNvu/pYrvVfEgafvjYfQ2feQzLduYtPTzx2
62otcr0Fn7LCq0B5vsY1RmY7HgyTmTsgC5t/d1jiT3Uw8CwqURM6z26Q+MZHHM0EIgw9Q5vBINFM
26umflUMhGNqX0XWRCiiI2RLzPbIpK3BlX5IZ0KCLUV3HffH2xCqAJirEFkwmQvxiX9lBqEQXTQU
MRaFbaB3g+vDE+2RWXns+PRV235Jwn6TOGRQcKdEjEMPqIUdj0NVvYq+fhp6cS19c5UMaQQCw5Tc
vmc+JS4u3rTWTpmoFla4Ede1DTC0rUu+RjSjotlhK78LCYCv9VrgGevnQub9tBlyhh/hh2PMcarm
JNT80MNHF4+BygavwdIfIkBv69+iLSxoUCMSOnQxtPcwGERvuunwBdFoTHoZo9o9rNKQZVXjfPBm
fOB1ufc3hKD+XiQsULmIGpGDZcKyCo8vg6XPAwRtfDz5zrF33BNdpoSK6Y/POiDUXbgrbVjMaFVo
nSXjvEWZspv6GCWTGCdVG6x7PcKFVwEhmlz2ujXVgrAKwBuOwZqNGM5lPNQTUNYw/PT4sO8i1Dhy
3ISjPEzwYGB2J6gUnsAwrLE4VxhR17l0HrSurz5f0tElL8AF0TlDpMKN20Q0qTG27isjp3M4oMCo
UvYwi9Vga23G8RUT0XSOFfvr4a5Dk2LmLBj9otoATZsr/zqvi62wiVvnULsrvy7h73BC3DpYYGuM
7GO4VJDULH6wPDZmrn/RjCdXSfSbUHd9g4fyuMgWoBS0n8k4Q3o9NeZLBX4e2+8GHQFtNz7X3F5n
7v4bem/Eibmoa+VKIlPf0+ufqgwWpMFXHYAmhZvXy0GqrYggEroqwkYN+4YYeldlf8J/9pg21Dz1
K35BaMQc+GmITaxrb/Mw5nNv0mFEpxv+zzeBX57EXboM6lJTXrRdMOzoGPUZvIVB5o2/3zkiHqJF
pRU3eS3ql9If8sgDLDMtvn/2AeZcoXqjqYMV2W3WNykQdi5Xr+g9g/QPuXjHwAx3PbX8PK12zUPe
Fws4w1032uPm4lJubWgTv2/aZ6Wlzrp1pomzIJmFyDbCWzXhCens324wue/IEbLVtQh/UYo+9LCJ
7JcxzMp5LtBtXRW0rFqVc4vHfpyhBcIh375GDMBeg10A5/X7tI5dUi2YX8ag22mfI7NDjOt18o2F
25Wvn0TQ6qftAXdOV9WRPUd2mctGvqukW0J2AE9PVGPZwmF6FFLD8Qi/mnjxHezRQ5lWYACTaPKf
prBO6Wj3LQD93ewejPV+XA7so11JjnKzRzv0BeqWi7mssJDFarvAp/RKXHroiL4veImTWdV3Q+cy
qUr/Z6z17ndGcYMFWfLnujkRh2ZD4KWeb3aOFs+R+9cd51RwkY/Cvcf9vGadci/htHyzReEWVcNh
1u2JhyAP2FbeG09dFHN21AKaWudfSmHEoy9+v5da8Lvu6KULY1vQavYSxHLwV1G+m8ae2XiPoZkK
+n21+AU8Js4NwFTgV8A5xU42FvKEUDkfm1lNaho4FmcktUolrggtv/DyS7pPfIOjqd2AyWn3bZW5
9t8YcDlgenbr0mhurtySdMO1RMaaZKQvc0+ZGbPI9gbQ4wjWee84gEDAqB3DAdefcLAMOOppLgkW
OO6/E9qhfrwN2iTAhA6gHlWl0Z1LP2nG4GO1PiiTIM4DzXjqjB3yiBt1avxnU4WZj8NsxB07AUzo
K34Sg3OMAqA9HAiQoc2+omtKMO2xDpkOUKQeKqw9K1rv2DKvybhGr7ZsdOKX0FXDMYZVGuEwZIbA
fHw35GaASq+oy5MsD3DzrL7dYQBPAtNkXogIzmQr4yqjlV3e6uqxIx+IKMuX3gAjqX5+X7Bglint
1Y5o+jYKnMVmaQHXr9elerJhdDShfwhqmhCfp828m+PXFs8PmNLHqRs+Wo/6MD6WOZPiEI84kpfx
acBxUa7PTVBmw28cFb57xGhc5tnbKfp7QMe7Hm2+joByoc628i0AMDHNaBKM/jXYcggA0Hbqsm6D
3G6luyCEys2ORd2hWzBv2VNt/7HuU0Rvq0C7YP09Rt0Jpaq5MzHozt8N/wNUg3Z8J4FCUw8Be9Vy
hZWwMAZrg+NcvZgU7SwAq/Xm1FU/csDN4nQXjQbeoaK7aIrxCVYoKZWXUU+ktYpTh0ZJKZuoIPVr
GLQFFl18c151ZPVHzdxDL7oDmR9gyxtSENp73Xl7TtpE+cGD3z9F7qeY3IStqIsb2L0TWOq1R3YT
m9G+rNub4e2pxN6G8iI3dwKRWRdG8w0otSLTY7AtX51XfQ8ObkJr5IOIGMAb78Hv6HnDqad6fhDR
BnKiq/ujpuxVOnUSqFc1X3swIeXy4ri8kNWPBZ+g2lSz1365LaOfxN3LsP4WN5rUC7buYSMTPS5e
fyD23s6gI6wJdoEdc9FGR4iUz1RDfDhU2ey+8W08cLk8C/YhFvThzeF9Nt6ugQktQKe3U54q/93j
0b6XiFIY4/DP5A9Lsi7i3Jtmx5U4DeOtjKfh2eE1MCeyVw0q3RE02Zk4C8sn3pQnyHfSHlpdl61F
41f51i5pyxgu/igd+wdVh+jwKXER3hfvGXbyJGIMwlGeV+PHxI4rAN/xQNBZE+oxbVHTPtMjeB5H
n7FLec6pk5eN4qsDQFkf0bZh+G/v0hHmXlzxeYthked9/yK2mwi6wofjANd4c5bD0VbhHgahtLbP
3txcFp4LuuISQaUMKDPpJrytskipTOCR+V0NPTLs+fZdujZDusyjGDrEIr5G3oo2XpPMAsF5UzEs
v9DzdnV8rJGLW9C+eoAhPxeOu2vcPSIWr1pdfOR9i6G1aeNhVAK6xqM5g3/hECr/BiN9XL7iCkjK
EL1v6uT3J19cAvpiyH4YARcVLnfQ5PHP9i+uAfGVc4Y7UIZ3VM6fcBddSg5IhIm9mIOCbIhL6siL
dpocXfEOMuWgzvJYHm27Vbr7YYEyHiUdg75qhue22ql4eXebxw2l2chVAcSSeA2qh/tdBOUOIOLR
xcHCcUwxNFtsGbpyvpwteqrDHmLY7gFaA2S0xKBAIj+Bpf9EGFFZ1XUgAr3uMgt42es4fF3Xxc2H
bdojpxRz4pK3w3ZAjRDKP53MIEenxo9I6yuqf5Dj39Ewrxlvn+c6YlgSphD7Ogah+lCWwkkUjbqD
txosaOIsHYC2YjqbbRz2PZG3sS4/l2D4cAkW3HF6hV1GvTaz6I8xizEWOq28oILsvbVvG90MUu/M
30Hws+621J1aoD1TyieZR3U20qjoyK39rfYASA6v7E6H6FbSsFmvt5LiI68fpFfYhL10UgP/43kU
EMfe8yayt6i8ZStPVrC2v5Dvc4v9Qm3Gz7sGGj7E8XbyvMILtPR5F7+szotqri4rIfwbUZuq8gHP
5+qKomTnzp0fHPN3ccmBD/rAos945PcGKCzjDyVF5Xuo83BbMcuoQgNJbodDLQ7rlNflG0P0vv8E
lPuqOxfz94gKGZ9BgEwBQhk1Pm2iqVMyuu+xv2QQSkezRGWfm8USLJuCgCpUMBqA4WrEdqGr+91X
Xx7A42wCTokECpXUZcgLFfZX4AUusChpUzS8nWeK/0hDedov/r7zTXvrS92+B1sZFO3KHn6Tm/IG
PEm+1bsIiERM3rFn43UKwQKZ6b3d+rRuN1g83Meqq2VCA/6vNApSWHaJ52o7cng+UM23V8bVAOYw
pUREZk2DJ1k5QKcBh2ZkDfdzSGIQyy0YXk2+BhJf+w08LkLYr6KNo1PEx/l53rxP6ETQLBnbuwN0
yMb6ZxrVYW1KkqxwqYH2AuIfA55EHxg4EWsf47ihn6NPgr3ZpugYYEUJtzFV/ucKqj2JPccCKgLE
Us1BdwhhmDWTq3InrAKkq1QWmGCtHolf3rcJ28fk139iVrkpkEiZ1iViWSp40PdN57iPnVOUsVtj
vL4ttcKzRSDH6rj7GdcbB4wKAZML+uOmcB4l0bgu+wG2EpxalJevWAxjPELxdmqcatxFS0yOnZoc
P0cWaluEgN4zr9N7GdrXyuLXUItnc0+/Lku0J7X/Cfte0SJrHVXR7KWiG1YwVhg0DbVsuwWzOoAh
LqoIT6CpD5LR8xjTa1gj+bwhQTIwa4/NRhM5xfXZtppmYiN0F+NJekC90clBpx1Em31VHfrWFwVF
jKdM5kaIVzZJuKgZUJKdMd5vuRNDkBLWJJcRnCfVM28nyZLQ1AAv2xp/b9aszW4JRG6kOx6J6wc5
WBz3hJxGmxuwDsBox7ZE9HrE/aIs5bAztL8jCai/Dw4I0ngtw5usmNpBdDzmbcDZn9DIS7t0LvKc
5yHdwgV91hK7zSypzboBUMVW0/FJAXXJgeg7D4ugdZXaNRiRrCnAVU+226CaYHx9VLMCR44UYqeQ
DLsxisGjpHMdRIXKv1M0ORA+l2h3SUU1uO9LF6qf+RfkrZizpHIB0iRapX82TtskrrbpH97BGReJ
O0GapcPcbTXQla4BGSyJunT4c1AyrDPWqo3gXwE2xoOHyIltDirze5arSUQt2IMOwhcEMCC0QZb7
BuKNop569x2UO4jpQU63iW0kR8QnTo9+cTIqKar4Nh6/VZD3A5UYlw9Evf+re+WNe+hi/bMyi/up
K5DeFfQO/yS01V2yKkz21IHmZCH7uBw7SO42BaQtqKezh1d/v1CvPwcEoNNQ7vFbjDgbrX/slf43
zo5E2VaNzRF0JO5bG6YSVxOwHjKjILBb6KEmmMuoWaarI1b/be5jpD04xsQ/lKP7OvEomXcM7ceA
PRY/582wZjU2GrTOEeC+Za1MiHTkSGMPFqv4p72wfZrGUt7n3hoQKNuQ8WX7GMu+KxDRKv7FzcA1
Mof6DVTsLJHF3fG+eTRTBZ/ghtHtN9UNP/KvHnmOWgwGHUMgxsLenX5iN0VL9j5irznI1u8ubNnU
jmmfXTvsD5hwJCaqAW5KlrmN40AvozzciksJ/lOUKsB77QznpokBDy51tJPK8tyLeohUYw1CpWxl
sOvppY1W5DtP1ou+pT93ORhtihhtqFtudOjjL6GJs2s2Euaz1P6lRC5nQTEfQGXaY4jCXXozM7Gv
4QyxMdMseDDOaopAzD3ASolaWa3d+Bq1bpjNcoQSxsVK4cYEmI5Vi8I6EcxfYql8veOEYGcpBU21
q3t61CbyziurnLszVmiUkW445GUMOhcL2JoNnAwRVBcjiD53NBdIQqDNH4a1epgAAOeT58wPbWDx
+caIgJV2QuSSQ6518R2wwZULuTpeZaxyLUO4pFv5FaIu6WtUlpsuVMftHrki0cfcjtWc0rbbEFFP
ObmzFrKfMCTfaNKAwLtZy+9OewxJPSCdUFrs5Bxyqh4QRRlf4wqoiRbxlI1NGOFnQfGtY/wHW6oO
t2bv8LyU6A9DFoeDTXEInVdPlO4DAB5kx5hACucatO0ES1FZdtgP0A/QQkSSExI1Dt5ZJDsA2wD+
3fhzFnp+FrGBZO7aRI+hrNYdGhSbE9XNDMcGJENVGIT7CIK2eyksf5TYLxQLu2uDQRKij6X84VKv
S1KqKrrIgT/YWK67uu1Tp9e0mEIXRG65ASWWjKGzQFZvSxt6x2bxX5ehVzdv7O0DY+OG45q5OT4W
w3ddlnuASONJtaXz9nsUFn6MHYrJfv2zoA0+welG7lXL/N2qJf4siu6KwNP04HkIkQmmAKiL7Zw8
ciGi4cAnHqlm0yOQKklAva98SSI6x0FWL40Ok4Z4PqpAx+5PDSahjBbEiIpuOZXtilCWxSi8ERX6
8CIn+ufxBiyNH43FIMH64h0CqaI8PB4IS1u/m6VeLwDkvoYJjLmJ5C6G6rpMxhZwjLBbfw2HGOtT
YzDej23nHWrd0n1gGR7hxd2tMZQzJo4OYYjKGhOFKh2oOirs2Y+y96YLSEuvcJRdL+5q1hxmWrxj
je6zOIqDuy374MKiZbqhUMvuu0G1L9HQAHGS8IhOkCnY6YqkaaBMJbpdMO/M7QNMObyof9HYkdX3
tdPubcVvOyUYTtwcdFK4F7V94Qh2foS3eToj5bZ8HchKgbi1bw7QhbQjxsk2a4e9Hroinr2lcGYt
sxJT45/Yn96QzRvlcvkFR4dVTC/IW67DZFBVYBOFsuJfYHqUe41igNS3Lbs0jQfmvxpogfEHPJIA
KxF5ICo3EKQ3yKMhy+qAAoFJPtl2ca9GBTrV7fYBoAf4zLDYr7J0aeoJC+3FEqBPN2AOuuv1hoBY
MOnYGNaS5dJ2ADwJLcEWdwNkGcjfyUPkwWQYGEZcGhhE+tbIYp3mQwc0TySjg/VlKz9Y1ToeDuwA
oqEYO0iGbMP20+nx05UMwgK3Q6xj0vJf/YWyi4TMC5qTUXXlv75yojPSxlH6N47Z5sI5qBqR0XgI
U0oXesQD2u5jtoRfXRtDnAlS8gYRB+pTpQ53YqsDsDwOI1fKanxulEaV46SBwFQ2ONBlBglk3Qqr
8zqWNzxt2Mu5QfzzZkt+HyFsxIgZzUPeSMb3I+aPBH9t9CqENnsFZd2KXPsZP0sFs9ecGcPqIAEs
aG+snUZARlCxXUMqgK0vvT00DAbcFHHWW+qFpnmV2BGg+VKcZdKp7M/SKX7zxBakQzBjJWtra4Ba
xPYI/SsYnRr/Po75eJudcxRJ9dB6a/llbIivbggmelsFUd8rasJ/WiGGY7zRtc3DioApcOdfBtZW
H1Bg+DeCk7xgAKCObJ75AHGMXz+SFab+rXLG0zIBJl/q0dlvdjbvY7VVWRX7mKZdIe/xpPgFGNaQ
o60WU3Rt3wX2B7yJyBwGwgGRx/NU2u1HtE13ictyLgaxxV3CGOFY9mDpniiUf9tgdb6iPuceMx/q
WFGvW6Y3BR1rt0T6Zqt4bxtY/ySupEMQ9c4RmZJwby22vygj+4w363qzA+Q8mof3EvxkYVGM8V5H
rQpSH2vraSLTkBEbIMiq3j5UaeWzGWPIs5oBlGtoxxdq8FChRppqAHRjeAoisErNgjDK6g0IPMQI
dNVXoRp3N/Zsullagp/mbRj/0cEk90OA6IW5c1ROhsk8uuT3YrCzwC2EOLFsHrcNWrYIcRhmW6Pr
1kN0hXeGnGvX8b50hS+zdlmF+7NSoNl7wHgRqKGkrLblcWsag98uoBsEPkHTpxYeobz1G+cVh8nX
BFbxAFo4TjxAC/B0k7XouW0uJWwDIfyfDd6Fxd+WzyBe48eouogS1Ed9iv2Hsqu7Y1BV+rvrXdxO
5Vm12w54dhIGI0YAXW5F6Pze5hs5qQo4pTf1IFxO/gzVoR4TRF5CUtudvJ6P2ahjH+tkiRxDcCZu
pcEDleEeA4r/F5yE946bo9xBqyg4yJLQ/xsrUr5MXV/vBYAMsOeg6C0y+ynBYN8EyJRHomYmRD8k
1FM6ZVG96xy9r1r+QgH/TSnayKuHyD2Gnt5r1GgXUi8gjwe9HUQI8J5XOpPUO7Wb4enkVwlpt3MZ
TS9kwD9xa/xtDEi+v/77H9H7/8rv/0Nd/n9q/f8v9X8eOvzvPyX8/2kO+K8L/6sH89/UndmWpDq2
ZX/lfkBxhgCJ5tUa75tw9+hfGNHS9wgQX38nfjLzhpl7udWplxo18i3jRIAJIaS915qr/j28+V+d
/6pXcf3/F+aA1Z32v3cHsLzidDh0B6x/41/2gPAvkichJ0o3BEoJiv/f/gDb/UsSg4szAE8NPFKJ
n+Pf/gDvLxhZ/CkBvgQSALn5H3+A89fqDcB8skYYs/N3/ok/4KU5YAVHQopwfWdN4znyrGolW60r
Mj4qB9Z3jcJtx85fnPCeuavz5H+cKasHAVuOsAk3JImAjM8jZ0oBwZHDmKSfnNr60XN68RHBDJKi
lDfgUfttwweoTRtk/0PF2zKKEI1HhhLLIkXHF5+SnmLDxlQjLVvbdIidPaewKHx65fskN0V5nSuP
jwqgIHUXTiMOfVUVrMq1nvEruM4YTKuy1/pSRrb9NBVp9nHM81mfm8lvs11SDuima/AFGxkrsYuK
KmMHaqMJkX0e3AfaDU+hhQ7tSs+DQrocmmoOvRI13vps/jCQmYg2Ik2jbLtEC16DkAJQ8CSrD7Fi
rv1nOv7rtf3TBHJo/Xt5oaPRX5Kchjv1UhTD+pNp6ru2CDYeTdKQ+iruVFqf89XQncJ0r3Pnj4fO
7wLIinGMeBME98AsDn9fnKZ6dCvB58GU6IvqcNrHWVHvdeRHyIlKFls1+KfMgLw0L64KyYcgBjoH
a0b74VVb4pk4+NEoW1wdbutwTPd54ROZakrnXZuXPZ/ztcczUX6iyzLU57OR7P+ZwSc8kO7RuIPS
cIGquTxhXmTwzEe3gmItKDzEVWwNdMKJUCeKSDMkOJvUnVv6B7UAs2Z6yakXLsCM06Uob1t0Sci1
xiKkPDBocQOxY4g2btSZT2k9RY+yzfUDX//QXDWdTU0GEFYd0X0wljmXdMBxr3QeJB3OsiQz6akY
UZPU6uNsuTT4Sjfzho3d+ur7uspwgCht6oxuJz2z7+rMPDbxiLzSo0PRb31lZqgYqidtaSzEvA9V
n31NhMjb3duz9GiNeB6t1QrlBr4KUJmsD/aP14EkgnipDafXsgk07Xiv/Wgiy3xvqIefcPAdedRZ
6ngyvlL4j8MQxMpxklU5NL0XZ6m10Z5dbJtwCLxt0Ovhhvp/+i4bqI3PPllHPQj6Oyu3mn1ZtN2D
yuqFzCd0O+Q9WPpGuUl9ZTgx72s3y3ZzLodTTPGjReL5TgkPIJyNKeTAITsclcDPEejXfbylkgII
y3OsDmjI1O8Ga6wfSlRkp/J2XhscCJgS6IwjPCjfR35PnXRNO5gx3ra8X4+q8INfkVNW41dDLF+1
KTOL2n0rkuKiNKTZbhJZGhsGam/TZnYpjYxWZC7bJc3JW67yXLFRK8cPqe+AM01SXFDnb8+co4/Y
OkaSVhEOO494GfsYrbWYccgiydPkxXhs3Z52vkv79xQr88V6hp0PtnQAKNQTkiPm4aMwY517BbKZ
zSKluR80XYjQOE+ttQzvCgdZetPMw4ml+8hl/DxTeScCljNfClAPR89fxb5rORr9lBCGztcSmSU7
V2GLziTjFPsFoSi78Kn3Y5Suci4gdxpBr6bz3Oz9Px5mjjASgtZqXUSKefj7pRkXNhO1xcrKxbzB
Xc7iVEf7t69yhCf4+xdjNQY1vVoXmWKHlylVIVWgGgvpxygu6a2ias8nTQnRjVD4p7GUX0dsfJfB
gER4LPHAjXmZ/GjqJr2riW5EcQD/ahP7iXMCV/nKROM7BsQt4OkLERx9SE2tczdxByZakQw7hTb+
kp1N/M+v4lFCwDYKpXH9jh0OQBN3JPmEnbVBeUePg1rcxmkc99Pb48yG9PA7qVxebnK6hOCVwdl9
eBU/GDx7mRlm203KM8vroTAtzTvCjcCVdLksL5aVUryUfnT59pVf+Syy3YSRGgDtclnqD6/spPOo
soF5hJMlCPgKJtTPmG7WQyZNuLOGub4Vnmd99s1EBXdq4uzh7Tt4ZmscbE348dIlKUmRFy25j8Nb
4GAstAzWb82EBDG1qmLXrRWnNPeyR4sv5kXTDfE5LbfxUvpNd51nNm1oGyHnUvjDlY0g4lbFJuIb
21NQevv2XlnzecHWb5QAmAV18vDutF2n7MnhSlt+Z9+T9aYf4r5WDTiqZbwJkKF0Z29f8bXJwGdw
XdfYtb34yszVnAKst+MtyyyihRKDppys+nsVhwXdB7ffpa7v3po+MJ/fvvIri6rnrccZZwWhsLoc
/tYwpmKialzDrm7ZhXUuE7KZyESgQk/RvfeifdO30Yml7JWrMgEDPhXEdbE3PZr8sxN3YzFrPnFo
iTZiauMv01i29r5zJ43g0E51up3HpTx/+9fKV1aQgBAeUmXZoa4Hv8Of2820mLTXxtvUwBVl0tX9
RW+tGjvPq9qruKojtY890Vh7Wgn2VaMzd6SSqK3fZjCWhcFJLvStRyw2KVW3+KLMqdFt4xyQ7loL
yBrcwwY0f+lSeaei1UcbFY94OfxCQsfjGLZQnS2C4H0Qy3Lc9Lgf9YUttTKIqUsjNxRWgZk1/PPz
fYwP3Gz6MRuvXcqbBtVs4H2g1ObqLQYJ/y6btDS0m/qCrOAKdxLYc12R4hQWNN79Oac1YWat5r1G
BneKqPLKm8IhGO08L7NcyZqHw0kjoNBKLLzHoTNcR/E07TO7GKkKdnVyjjJPI+nHdZmOxXRjKVlf
h2YWdzTf5YXJkTuSD9dcYosO79pBOPejO3HAPPHMuYejtYY1HOqltyabO8fLuXFU3EOngukbe+47
e2kU9WULme3bl3llVQ1gpbKYMR4+c/twKGTYzYbHz+6LhJPdiEi73DmTF7d0rMUqia/NDT4i19sF
QzBvKfOJE7vq1+Y2yX5wENSatXdMaRumHAQkQXQbL7Psz7aDsjNDk3Dz9u98bXvKWYpQPzqWrFjq
6IdygisFB2dqCY3yzmQx1RtbaKRuERIQozQqa1M24WUthXOunC49C+hovnP6Jbxs0hzNW2m66mNS
s25nYhEg+xN8QyYrTsVpv1xVedUhQqz1GxYZsQ7YHycaE4o8HXI+sfgz+FJUSDCqRlAer6f4bsEa
fWni7NM8CO/EF/aIFbPuoeC0rLSH9cqEOB2tb5XowrBOemtTZa26KJxY3VdjWF/SEFb45ywcruno
/abc425wafZXmcimu66mpKyqpC1PzM2XM4PbkZxgGA326M+3++dA2HRaRNlaG9dSiLhr9LClcfSJ
qxwBJv/+1R7HOgCBnidZZA/H2xvlXEX2ZNHqQWPaznG/aztD39WGoUyNtVreoX8Zviw21rttl01Q
xZvS7PpU1BJuolshGBSI3sl6SMQ2rYsHx8dZjpZbbmzyK76/PZXXxf5wZZCoh9fzpwOxhhf38H6n
PC3rYaA+ME31d8mnYAUqWMM2pQU2nBicl188siEdaDU0UT1XhEdjE5eytmzD2CxRFtzrpaNcnRXu
atz3PqR1yeZCGe/ED3x1HpInLwRQQMKGXuyzSupuHT4opFHJB19GLfJJxfLs5ETuFSZfkr1VJvbW
4lyVb/MFT6vbB2Oyzec0xHrjNSco6K8NOcdoKp3UGHg7jr6/FTonPXGk2sywsFa3B1Uoq5nQOkzp
HJ3YVb02ISXFH+k4FIJYlI9eQ2wgFAdCBt2pLPdRTzPCPjebEQxsQpGEOTorywUJxFl8uojTiEZD
WVYZouQiwBorHLzZNOlleu57SzJ/Dou46beFlwzZfdhWYXo2LGWJhAvxi33x9uR8ZfGS60zhuIPE
kZ9xODlLK7b9XHPv/mhPD2OWZZjyDJEYxdid150sbp1IQxaC3dGfmKsvP2WsFdQ6nuvlDNzRpTN7
6ShNoKLXgUvEMZXp5eOQlQOmG2tMrYchLPqbLkMu8Uu40/J+Hu2s27398185hnIT0qUuS/USWN7R
C2NUTktttLkJ2kDvpzZTu7pBkNPN6kPQ0yYdF1w0qXCHvV6sEXNLS0spt6FutFOPcFeF7M6iJhEn
Nj2vPBiypcAaBqwbLqeEwweTmWAUdNXYMRe+/QVVPgiXvnbs23S0+uW8GESYo/czuLppuFflh7cH
5pW1fIVKU90FoQ0F5ugNMlbUh70PVHKJyIdgblS72cSnDiSvvKe04xl7GiDsKY6XqyowZghqFg4c
VXhGVIvWtEa9h9ej9uZ/vHEhmpJvJhUHP1Qv+KFZPeZCF2xcOpeqxiYdbDi9WapPrcGvDB3lTcbM
JYZBeMfI9dzPUwWTlVeqigCCVXrc56JIT5Sdj9jRz59BgFIO0WsBbQXOZYcTxC/wcEq9rnGhx1G+
WaaPiR579zJN6/6rVzoJMvLcCXemsIsdffGsQf4W4wHSGufSUHxDRkg1jdiD32Uat8Wqn9Vb/jEX
V2WNFQY1mSie/vG8YmfAB5HaAOirY+Y/NUUVGHe0NgVKm306hGZjRCNPrGovDwySGiHVQp63RwFg
fUR/7ESKsqXqEXMVq9LetmcpPU+dHrRdnfg3bGD7E58AZ/2GH33j0bb6PAYaXwDKj77xbZJbPbtg
a8MJAIPn3FqfHIdmgLv0Gio77sG0jOYb4Yl8C1983A05nutNOrloJ3K8CnjpKhQTQXnh9UF81gbd
qp2P5WVtuTcyHKr+JhsAf/zzpyEVL7rNXA05Yh2Ok4OEAZUX8uWaYxIH0i69QPFj9v8XV6HWx5tO
a9QV66blj6eRDIRwqYJTbY3A/apbFC4OuxtOXOW1tYTwM+ppAZXbF1+yhca6nKK1DVNH4a6bPawb
Tehmu8Iu7fTEWvLaxQI2n8wvenvecVNvXpQoV7XSpknK5Cad0u6y7iklyTo+lbz92nLCK+6TTUeh
iG/V4ej1bt5OVcvUWhCkQcTosMAPpXx4+xm9snEEqIjMhziX59bM4VXQ5vrdOLOajKk/bNnjd2f1
MtAw7h/nvtpl0EtOPK+Xv4vODK9LYFP55oh3NCtUn3aNqzngxZxkN7mckewO1nxihr98UIrYmEA5
EPrW0+pRCdC2Kzs3sMrgJiBEJjwSWXW5wMix/SQ+f3sMX/tFIYVTVn3WAc5Ah2OoM2BKFmRFLLsA
Jlokppu4hQ3x9lWOIj3WhZ8CnsuE8NbJ7qj1J//xOuUmMXhMq3gbjb31oysQ15EH2Ny2i8IRjevr
q8jj7G4qEyxDmdEXmW8NZ3mGOdzu9I98qsKnGYP0rXSW7CPCdnxsb9/iK4PuORDcOQSSLcyh4PAO
i7F20zJkMvU4NpHd1XRT/GEKab+iYX77Wi8nLsUBBxAoQgrOwMcrr8RXmZQ2BZFe+OiIK7p7xvLK
beV28/rB6+KnNFg9cm9f9pWN4+F1j35jSCbRXNdMXyumeKk691vWNMUZt7Ls/KBU7wvX9SB8LNal
bwbvPhzzb4j8lhpfRl6fEXOI0CGf6m9v3xcjzOAefoq4MXpYVMvoStOqORz80jO0kEMcH55I2uah
N4tlfRCAh4or/OMQVJYK4OOWvaX9O+h5C7ddCpNuh7Eua6C0oITfdp0l7iqkxuosSzQED0q3wROt
PU9e8OChVqRx7HzMVIfMdfDnju40VmuLjXCIqb1BLI+kdUHoy2YkwW3SRJm1DQIUgdsMGXN+NYbL
ona0sJx24wcuPle1kOC4G+YcOScVLfGrgJPxSC2cI+wyTRovTZA5myruqh9jjbDretAK+iRNJJhE
0ewiKuUujdq2E9P7BnEcXMF0Wpu1Q+2smIY2M59cj5jIfdjZfrqNI8wQjJPTXFMrBM/khAHSmBxz
4o/ZaXl/A4QlHX8xVDd+lENqKTOqTBvLD5OPPsAv9IC6XaYNcZZYtFBJBtdqasJ+z9aMXlYqZjHi
1q1RxDbatr8Pll19D6lGVmzLEiHPcsZk2Yk5sRAwWJZ8H+YM5LYfu3hvB5OvtmU4U0Pp2R8n+7py
8FqAr/vZ903h7GYMUVdxNNYYK9Q4nldNhYTZxhwDwyPt2Gv0PliJqB+WH62LsdwbYMEvjPAUVcrd
JGlbP4wOW1RMvW6PRbZ0cTbhxE/oRmXdgEgaxUC4seGfPU4JvR5ORkkznacBUL2tlSaJe550afFY
Ttn8uUeT8XlGxgy7D0J96nXos6Oy+9X2jv0jH9v6UxRayztMZfBbTDaon8E0zy4yeyuu30lRNd3W
l/BAdhCHMdi3pvJJMpDG4JPCqDNu+zge3tuj9gfkj739kUKHu1xlKglcaG3ZaO/KxM8bClylOQ8c
xI1nyLUnNIvjQJpFOTbOO593F7W4R7xoagfWpyE1wY+s6eSyqYI4eXL5u/bWzD1NR9SSEkDK0kxf
e5sqOLYWS3xATlneQg8okm2JdcnZ553tllda4rJnPseDzRPrYm8zKi96wiuL1bUYY/tm8jzkx9ks
BqgSafEdiekEKc0fvuedqbNLf7Kzy7Zg97dU0ECQZ0BPqbMswdrYpSl8FWOw0eTubF+berXyKE9D
YWzcuknOPHsW3j4JRZbtPaQf9baKIszcJtToW+WQimSHPj76JueFeNayJFAc8XDkQSkYUbgmZZOc
zxYAtU3oL+pJjVYMTCJc4R24jvoYk2fQFedzEM8/iT7OvrZtb4OiaoTutrVdUfKgqNV8LEpwprsC
n367sWhNftc+MLptU6Ud1tFYBsu2L13pnc/0fsoNmvGq289easrrVLRkibehDRLAGlW+voTG/ZR3
fQ0OCtLYNfcLORZl2Pg7t/3qPa7xwN9oR0166w/9dOXS2/WJ/U4mzBhTmf6qQxtSqS8srOpVXN+A
xsgmdFFR+BVTy/hZ1gFONZx5E9iGbp58AhMsHNYpJzy1FaEu762irOXWSpzhvYAO9FmvJQndebBo
E1lBcTMDtOwdXDckue3kwm1IVH+/2MpgcV+U88Ufk+hdypINIa1P9SOH/+UhNDHinQpdCDi+dnHN
OZoEnL+Ra+R41QYybXjknY2N0q7C+6qvix9Db8NEAyA17VWTSW8XpxZS2y5V31vsx/diqqGXgbIS
36dWFz6EjykXVMFbkUFhaPD5dmn+W3dKfDLwxhN2X338gHSLmCMrVb235T1WDHETINyt68WTO4cm
zOMUuJQQ7XmEM5ylvX81N8vQ7WSLaaHA/OTtlBxbTBUWeLCdyNLifexObXBORUu+t50BoqPX5tmj
CNrkO6c0CuZRJINvsNHyT6nRw5N0xnm5EL7rwO3zebs3yKeGTyKpoucFqGRJz9q7zvegcJHriAQe
B0j0u57Bxw3oI/InDzvdZ1buMLgRktPxpmia+sfgRXmCG9dqER5OpoDN4BUfgqJdyrNW8LHaBEh4
nzpBG27PGZUWSmt0bF1bLW4/qj8JVmQcDSsFatR4PLHngOxoINzeECM93bhDlNxabSS+9Xa/4jpJ
Cvlp8jmutujv/eUyVFlabV1ZedjncDZ+zfEQteQGTd11wke7uMJwtUZEZzZkn8p17gZwQQC9ldvb
F47xVv+zGwEa0MjEdiiJ0INhW4MXk1CWhN1RsZbuMsdMNeAGOtpwSYyDwat0etolqR9+4wKRyy/P
+zUXaYBXAjkr+TAFS+ecR2h2uizC6ufGEC4mXjhjdbQx8yiDcKGDtHHolluWvauZggY/7WLd9V6Y
JLDZZPxjkabsEVpPzp0ddfie6FfVF32kaP1bSTX9kIt0sYSyVtZQR8O1jSm6OdhHiPynbRp0HvFC
jYzGjYx08N2rq/Jj4TVhdxPG9bLPyxQHgWjL5POC5abZak/O8w5Qg3hwyoWSM0hiNznHY0lDksUh
9i6l8p2vKc7WBKgbHw7Caoz/brZtmq9o4fn3cGknDrQ/X9x0zYxXqhFWfR8bGabbFDiIOHdMN8UX
2h7Dz7igYme7pD1QIuN5LDBtN9+yNIsO2mK6RHcF7OVd6QzgFctnwVCvKnk/T7VRNDAbtHkx+rd6
6zQCzlKeYwzeRbYKQNKEQxudtZK4sY2fUO8k5gBL/k3Ek/upOn/6QgET0DKOY/8JE2aGe7bLCrlx
27b8xp4Q6HA5hfCvxlEK/JsKZ6WZixJlIHs+axuDDko3nj8rG0NUwMob6RC0lhdmzp3X6/Degof0
2ERJcudB1L1PEts3VwS+yfcOYffY0l17fuyqLoRhMWZQqcDWjsU2w6f0lc1f0GwalZNvFYmpi5HY
pyBMsRpCXmWv0j/EpnC+5K2A0BkvJod8pD3/ruhBIoVST3SyE7HTTRv+znrP+qYd2pliMYlC9wh3
ZmvzDY02wBSqMyedxHjmusa+UBnMKKgAFuoWGC7OmU9fun30ekECnhpADD/yfsADmoc4qrc172Gx
wTMXfJlMnhRXTZZVxXUh5ThiiNEmu/ZBkSFUKUSBYzMpsvwyV0Le6goj77bxW622lk3RbOMgL+hu
lW4jABFtmZf7VhWhu2t1Ww3njmV0cO47VdpczUGWs0/AxxWfWfABsvNw7IhNzaER4W3X8wesldlT
nTqr6ZZWQrEpekxrkLKq7oOo3Ryb06JGmz1LDk26HcI4388qy81OjyGIozzDcxiFtfioSj9+r+q5
BCjpz8lVPfv2slN5U4ISCw3bbKbKO0iqbLHciDzg0Cak9ioY9XRbUSijQzUjIyBRytXVblrGdMCA
5xd6D9cclJgv2xDJDEjSiyondX7nhjPz2ijLv8lnYZd7v+hL/wZTNdh39lWa7UtihfF2mvrw0S79
KTiroXb9xLIS+2fLDPNyC6LTqS4crdAwV+R1/h5JpODe2KzcFpURdypyMEj7q4gBV1/g/ODrOX/k
ZcLa4yIPf6jdCejh0JTvQKck0WXjRN0X0YTVPbrsPNqXYmrP62nM0Sw45bqtbuxx3sbWgMFGY4Tf
0QroQfFqCEqqEaa86RZtgSsREZi+hlzAC9+rQTPKiU3BRhjlLGdFb/z+rPPK3NnViNIUb5jOsy3w
dlvvstLAk2+iCioAdThPbXJdVO1GTsnyEY18e6dQrYMEWQxUiiHs8/Ihh30FZQLj7riL7bHFyWe3
JRSexJXmQrmGv/+/4qXDo6qR89SKzdWGTSKQrmG02i3Nlt45UeN8pctHUcMPSC3wkPZL/6hggyUr
NKODWCw3qkGBPPzUCdATeGoopQI7YhwCRcl5Et/7TndXiRh74Fhz9MsDJPPP6zrwo2GO0G9cJaFr
++SPIohB2lV1JI3Tz3SS88bK+19+XkVboLBxcuKs/7KazIk6sFcVGcIoXB6H11JuxO4atPYWKUkN
vynsd/Dh+t/VaiGn4+2cOMO/oltTHj4Kj07us0T3aKTdFvlCIykkSY8OsRjGaoV+LCFcuGL+GSXl
9N4DMHnmgOn9kFtBc9/iKd1r5YwgOZaMtLkobABhgaA4zxefvvbbVYbXii4eGnYKuihRyEc5HBEk
mqL2+ga5csxdzmMCpCacs2YL79x6NzTILXRVmxMz8GXDkE819rU1V5eu1HGilZCTPesIOVfWtaTw
gF2+Blktf+VDFu7cqK0uIFuVHvUMrK/+5IUnir4vW3K8AKtW1RfKDWliHP5qJw6jPKi4Pgh8c1Xn
kC/6EYZl71Tf2BlH7+aSYkGPk/3EhV8Ot79KfYggoo7p0BY8vPCcWqFbTwqLhTXpK45A5ZUrona/
UPpMwDYUn+mFZydG++WsR/+KAIfOLOpUOzwqcAE5CItlQb/pxhl49Wo9LCzshWqwcDf8QXH+9px6
ZdazuAAFohuNUIKqy+GvtESq57ZBD9lb5HPWA9jJWEYFqWXsOPmueZENUlXytQxkPknOKC3HHPSc
yWMo2upsQal7xQyhwyfTENu2I9kZv32TrwwKn0JWQbQn1P6PhX1TNgbEVs+kn4yNt8Hn3p2JGgof
gKfW/vn2tV5OdyTYcp3sKF1QCq+Fvj+WuMkSRTlXK51zrOsbPMOddZFJK/T2uKoViSihjD/pBT7F
uZvQDd6IIKiCE1X6Z7n7YTmRJ0KJPqSUSJpceHQXaOtAqKyKEieCmnhVO4sXbLsklU+4GadHqwXv
N0cjjMiKT4/cGddhc4W/IvhpWTidTzyAV+qugVjVTiLA2rEqLA9HJXVB+DzbFsasc/ZtsUiE6mwy
miUPHkjBoMgNCwhkfhuwNV/MDmZbe9bqaLzocMJ/GakH7nXTR7u3n9bLmbHeF40nNFC4Wo6F1p0z
h64ZmBlZAX1/XlA0+Cko1xjm0EWxtKf0hi8XI3StdBtwjaBxpaV6OA74QkTLRKRfXuHoNjSp6GgP
Pf7+cD0WxIYddpaD5XZV4EwnnsL6jx9NCoQ+uAPWjF8aiEcPwdNZ5jaRQd86me68axuoq2Phn5h7
rwwpM4+XAGOMBA1+9BM5XWWLvSoNE46N73N01O86B6R+Xy39JZ4rc8qF87JvwVeFNhgvCjJlGjmH
Y5pTqrAsxWdNt118D5cvIFwE6LIccOK8PV1euZRPpw135+phE8+msj9e7rEEdj5I3DdJoUmEgLdJ
ghdFwgWL96mF9eVCwhWYLOxx6Uzzww5/VuzjNRvJlNjOc1Jee7pqPmHmAZ64qCq4TUbYkqCwpv6m
DC0Bjt757WCq36GpFNtmoIqsfSjbskNT2Wpr2VO1ic48LeHb5rk/XRXoXk/c86vD45CQha+Oj96z
5OrP4QlnpJ8xb1OjvYlqGBgwPNyVPkvFsly+/SheLin0pHnYIZpC3mG2k4fjM2KSy4mtSQiUghR6
3+m8D3YD3PqfWdIRABWQQ/Wl8lAfkd8pY9pKTpqM31oisQZw1V0LprREBbYjXnJxHpokxPn/9j0+
6yIO3jjUEgGr8NrYQZx43Md0QXLDwYGnudAVNJ/idI5hlbfuAgKK8vVMjNBoinOPFC+y6WYnNB8g
LxEPMuY+JFVfCaKzYKag8mCNP2ubtsbqR7AElJSiRj1OK8i6i4vB6c5Gwh2mTSuj1IF5QMTqhm1X
NV2Vyu3g/qd9vh+KGFJWLJIZKGMk6ERY+WzueloVzok35fk7d/TTcQitrW9GQPrHiw2QG86sdcS2
y9XL+WS11rwrRJB/pQDh1qSp6DLbU0T0c9jZcMrAnEiHhAuy+/bJjLnmul/qdIVNL526SXMVWUCt
p/nJRfT+w/czSogkLpLtBNQdhjj7L/01K2toe2KUpthnM2ky9BfT5Ontp/piGaWKycEi5K3kf/Q1
DideS/5Nzo4Tvp7guBd2pJ+sqJ0TYsiXGyu0A5ySXMXmmX2kdzS/GaogtaMBJaiOmpus1OF83lem
T3ZFKaEsLSSafDBdVFHwTgnH6siceOYc1hCa6HFSqVOhtYvnAS829Q54KmMwZ8sJRdPL0cD6hkKW
zqUTEmO3/vkf77xHwdueaextfRvMVqz7hWyEVuz/6ZjzprMQBpi71lfp6NNFZQQgeLmWkhI/pjKO
cGA7LlnanJi2LxZdVPoOyWI4yTgqM/KHv8bi/3f60oMW0TTJTqUeRAzqJUDXhqo+zwC4XI9rz2jb
z5KoOMW8PHv7l77YIXAHjCembERQEFaOZtckqtFtF+5Awn8666UgvATDGWkGczxSyBvg91l2eO7Q
Lnz39qVffLm5dIgcipMSkli68oc/fqb5rgFj0WEFOL2d8J7c0mmMHll17AfiRcoTB6RXps56FvVX
FxWAg+BosMliI5EbXMt2aHJxORfyJ6GtwYkn6r+8ymrb5iy0OjTXPfnhr4o4Dw+FGbNt6pXqU06x
GvpdKKnpd+wbkj28J/ILeyvBb5MKXY2klhFo0qAII2XNQ41Ru+N9nfb6BwCbAmiwoV/sa1nri7Gq
ik+oSuAZWWSoEJbRU2Xvobw9omNz7grfH3wCMFIfxNFSu4BmudOvc2OH1l7nOalvC++Ux8tjTRGG
p76k5qbAJN3XpoGyUCCLpOtfWdZTihYw+hUUbjtCjsy9+KycZjfc056N8PIiEy7A+CIT2A2yHBaQ
ncQQ7cI8jmG6j8k8bJBgefBmcVfvuqZxHjiVTOQNUwQy17OTL8jM53Fo9+iuZw4q/QyZtWpWiB/d
7f7zgizL3iVxo+ZdliT1yIjq2jkf8oVAgnxx63sL+sqwG01P+6rnZXmIEVzhYpiL6H1mdeO3vgEm
txMYGvovDW3oS+U35MVwGly6v5eMfwRE+T+jndw3v6qnofv1a7j91hxzUdbr/Qlc+df1/1/moa6B
pP9BTKw3cpCHuqn7Kv32X9+qn/918atbfsX1mFbUsv4nHnX9+//hn1Ads5GO2SSdUsakhvF3Pqqt
/vKZii7KP3bxnI74O//mn6i/+C4phxqDpJbHdvhP/olCuenzdUT5zgYw+Cf8E2RHvJtHmwgsa+hN
kTIjeFdHKwTpjw3udElRduz4sJB/iuoxguZ3a4uFDkpYNYCi+Ljl7Ipjn3QLCr8eWTfxGgkxD1N2
lgk2CcAb9PQtHib7Q5/4I40Os1SkSpUdeIB5mXzyVkbkv+T5DTOKTqdog0vy1CaNAGEO5x35KYA4
Zy/quzs2ZRXRlb0RvwFmTjB/Ri/CQjcW5C57uVV8tFQPeAkBXbxsK7WCayMSka98ZxAwKfl4fQwt
mX7q4iS/6UIdwv8rAvU0TQnHJtpuFEjqZSZ+knxAAgOUT0e8jh37wk5HujSYC4CQkW/X3Q5hCQia
RmF3HYywhDcjJ6x97OvuOpVF+CTKEO25iQhH8dC5obQKxrtJR+D54RC3JFrgPuQoPlKm9jRsyiEX
zp67zwmgjbtr2udUcVrP9Owy8rWYRV8nJU+0tckjtNysfSQbaPhNK6iM6MUw7rs2t4C1hmUapjt3
Krpg34596F4sshfRTd7l6YgpQkR7uxUEr0Rel2B5asL064RYd9xMA/mobpIr2MrDpMBNj0V8a9Fa
+mp1JagYTdjnjzoXPgtysxjigvL2elAhfowIJNdFjIsm3LgBUrrtWESYW9CgdPSlqxl6pcjzuzIo
h7se0g0FkmAkddZPImYZrdUJ3xnS9xsvb4DIdTqiwV+lzkcHbdVlThd+JUSTCFnideq2DL4etkvO
Hn1jlzL9AB4bLBrvRfMBPXz8vSJsBERsVPvBhlbA8qkMOpiyJdYma+8bmABcWgiKviTx0PpDdPGO
vk1Jq7bxPQd0NYKoM+y2TnSN1RjJyPIsHwkiz76GQ4aopHkWmNAMQ2yS4j55AnnMrbW+JgDchNll
8SxRaUyrvxerbgW7Sv49XbUs87OspVwVLsuz2IWqUfQ0/C2BqXqCVuAJctYonmUyDt5r4g7+ls+s
Spph1dT0g4/eqH5W2sQ4GCn8rQIc+SzGWYL/Zu+8euNI1jT9VwZ7n430BlgMsOWyquhJSRR1kxDV
VHrv89fPE6We06xkTdWo52YXWJw5B5hmS8GIDPOZ19TBE9GaNi2gH9o/yGilZ5sbABJoiwq7muMA
0w6yDng1Urtg5RygP6ZAAWUHQFB6AAdpjmdqeLIJ0NDgm8oXo0QujGepbj7ZqgemqTqAjQC2ATzS
DyAkJKJz+ogHcJJfCqASyjOAlkYi+z+x6QHK5AhUUxw72XM4JPSlBOYJmWWoxhFukTs4UA/I4fZf
kTTvvyayGj9qfQDYowN+ia/ZAVIFPwF4lSqQVl6naBgYWEoNI80Y/HQxUAhJkbq2KweLLFoCuFx4
2UNP1IxCmk/B3QLaRYaEeYhAewUH4BdBGOn7eACE5QIblgqUWHAAjDWyru+bA4zMFogyHGr0F3qK
wMzU0VNa9rOAn+la5axoIXv60gma8XMVKRggRAfYmkhF9Y0g12aEPSDbkjFVXv0Yr75FcIC+DQcY
HBq4dr0ufsHjBFKuOoDmstoEQOcJLF2q4UQIik5A7AAKmNj0COBdfwDhRQKPxzsBNA9fuGJcIilR
XElgKSuQLALIpx5AfZKtDM9wZIBMOEYoA/sb23wCXCTggFEeAA10DjBBaYgkaxlhGJDepgJPSAEq
UsHOgjIcHHhbcNTAHqpWKb/VB0CifgAnIhoiDDkOoMX2AGAMD2BG6wBstA4gx+AAeMwO4Ef7AIR0
BCayPcAj6wNUMjzAJgOBoES4BjBlQP6gbzOBsZSSuEIE+AC9lOAS3rKxUmdpHsCZ5S+g5gG0qQj8
JkpZQDnLX7DOXxDPA9zTdCSwnBSFdWdpSWWjrKEuU0JBBNEvVv2voFHEjw4sOQzWDmFlfAgxpZZo
Uzbj6TE/hKDOIRxFS2B4bUWMSt2HcDUHLXHlHYLYTMSzTRD2d92vIJeSNeAn5y44hMDoFopw+BAa
e20QfHsXkdz/esHfi16dSHIAGAOFlsm0oD7Oclsd8XhuciQgnSaq76GzBTvebSBPFla4apQZq6Rz
sqsRW4tfNdD/HxX+L1GBORMVviXh9HYUBfLv/4oCJdv6Q4f4JMqoKsS1g+P9rzBQsp0/BD3adOhp
UmQVnMy/wkDF5g/RU6FAiUSeSMv/FQYSPNrEjhrsWRwiQPj+ThTICO9iQAoKMMwQAYGmeRDqsmYx
YKuS+LCRareRgp0dYMCeVXsfR6R3y3FiSxLpfhyGjBtBNErjH1jZ41RCdJvG2qVthTWKvEnGV0/7
UxuC+0SPLxRNDr2/vwPbvyYF9oTkztY4z7MsH4iBqQCLqF27sm7RmzWXYdl/DdEUWVopN0elF+sh
Ji7QR2VV2cE9D+c3xUufUMC9KaZgN1SPuhnAJfTrV9lxPjW19OX8gswIsn/9joIHIPJnVEBEYv2u
sqP0wP6JfWsXlUsgZUAqtQI9+4Ki9SpKpKdAKT+Viro1fOmxiEGETxLdayka7vXIuZbVYRdLQQ2y
CMhzUObtQhrSCx9txuD69Tuyx+AKQ8KiKi++6rvfMdANQNpmWbsa+BLkRMeF0lIKjZAYbCN1L+n5
V53M10Yleolb5o0f0FzUSssdNCpmAYAgvGNfgqr81mfZE6bp3JFYAVmotq/PL+dxZemv35R0CkYL
PBOac8e/KZUlzSKWq10fGxUXZnu9DkMPfzq8DLETtra6AKXGVdYtpl5enR9cfKr5dgNuodMF18En
fKgltjaWTF5Ru0kVupnpcY6kl/NDzI+pQa0XzjP7mfiBZuvsSqc/gxugFtUu/Zerdqy3oRG7Sm5e
QJDMNLf4+8U4QrlP5uTQ85ntSrNRQOZkQe1WTvXmZ3ZxU8dhuM41VKEpE+JbbAv71BFnvykkLyyj
6vH8TIUo6NFqil9BoTnD9YdgIf85/pQGihFJEkuVG+tOfB2HUb+u0qJ7tftx3DRpXkl7Uk0EAQuI
muitKS9+bABBT1qgrcC5sNdKk/CtKxJRP8YCd2mk2rCbRrPfKjyMxcY0pPrbUHk3XuncFqUFaj2z
HBcL0d0UTbiH68qCIJGqS1cortKad20hta7m+/Kq9627Dq4KpV7vc56DaW8i/1rQlVGxNa7xBejW
YyzhkKEM/iedgHIJyI3Gu45/je7ld5iaWWvE1DHai6No2Qvr7loOYGBKybq38l0zygpBnryAVUkr
rImlZxT34o3s4Lbm68OrnoI8V0whbCJLa7PbaiqZg9Y1zjX+DhcOlig3fPgcohFEl4FqIu/F8efI
09ZOAHRUboL7BtFDQOsLsXcsyadHsBnLrEdVO3BCF0vjIVtR2G1dK6vQdy81+a0NjS8tsPC7HhXR
Rc7OBq+HHWadYk4m0wbGW8+/qTtj4Vc+FzJTxkO34ocI7gEDLhX/mx8hqhNG7ZZHxFj51G+xJ7V/
nt92pw6YQT8AbjcbkN7K8TRHXx6MqU4qLpBa+pz4YXPjT/UnoOJv5wc6Ds5+nTDo1hDBVP6LMsXx
QD2NXcRGmsqlFRVvsxJbsqU9JNKI3zi3VgKrfd3VyUvEPrjQoT41R1jYVMAFUIDjfTy0jLmqUjQF
ljBhHkM/oc9pDsoLbrfhhZHmzz1LiEINHVyqW0jfzkfy4LSiz+8V7pRZ9wBBQd4n+pNPmEHX+j70
ij9/e1FNKmaGhY4W1TFRgnv/UClSRy8ulitXbkJ9XWsWmBcKWobZrLxCudFjvD+SS9IuJ5aTQelY
W/T9xdc8HlTK6whziL5yUwD2K8eMroEvjvh4UeM6P71T1zLQGj4cKCsFiM3sWjYQTXJKzGtc1Sre
/DH+rln95GIvsOwoJ6yMftj1bfOTCncGhyT+cX74kxPVhCYEIs4WHejjiZql3VkV6vtuRV6UGsYN
dZBNDWXg/DAnNg2kYbBzRMloPBwExN5FGw46BI2HVrqbT1i2qVP2BeuoFZV6bMIT5VMB1+NCi2TW
5T4cRpNqK2821U9qtPN9o5TVNFQSpjGNYzyb4G3Vot4FocPtOyaPMKyClaSZxY6GO6ZwahW92DWa
7I2Zbwyzn3bBWJgXNBBPf2zRY4PDKVR8Z/vKbKXCznw8TVVP3jRW6yxKe/xeOD+qAbC5Bbhprcvt
PUpUNdU8+xJv/+RnAF8FylJWEKxWj782FrJQGHundI0+emyc3vXS8Vo1s1tMZl6jZPRX5z+72Lvv
oyfuCnQPAJjwBUSSNJsuWBYfeIZRYu3g7PFhfS6j7sJ3PjUltIh5vEi1aPzN3jDfjNoE7bcS1YFA
3+hgR1Fwq8ZNr4xffdnHUODCgB8ykMOk/h7Rml21vhNkQ5WNjJgXHo5tUndXVDD40JL9XhuFCprd
yiKo8baxsvp6axDKtbh8djVtLbPYOhGep55Vw01Rb6ivpfz72gBrOXw7v/qnzjYIa1521JFIAmeB
M3bPGT3RtnRjKfpiJcMNBbpbIwoe/mfDzDZVDPGTAmtXumZdyuhcCsWHIRaMiN8DJv860u8nNNtO
eVI5tJSZUDhNP0KtW6eddJe05pcmvSSecvKkHt45GjaOoxx+/u7G6tEfD/QEmxwwF8ki06/jFshZ
FSu3oL5vZDvZSXGylUM9dy3Dfzy/pKfODXxmutiGjgrwXAyHAh5kD+rO9CcyeZ2Zdvdap0Px9X82
yuzlyZtwUAMiMxftnSW1gjXcvAtJx4mICBkHVHWRpnJI3mZ7Y3DwqahLrXCrdrjp8v7FGaZHpY7u
aRs8wWtKVobjX4pQTn47GISsHKMiGDe7E3CtVIepsAoXewvFlbIBQsP4mBHW7gaLy8+D9yebcMyg
wWg7T9E/nV/YGYj010YVGDRuWfAdnMDjezYaRm9Qh5TvVyjf8jJ5loLYx+m3Xyp++nko4xe9CH9C
oBR+jUq6SPN0df5XcE4cfnJlRyjP8GsArz/+FfKQ7RUXWQF+ufJchNHewkkRXm1oPUFbga05Uli2
koeyr7R9msbAqDp1DZbIWg/kqSuKKRTxRy9wlTLb+zV8u7zuks3g2CutQDK2HOJ4l8CIqDKoRlU+
3TpG529AxT7VVVBfoQn0BTodRkODcTUMTgxNrabJpUSxa2keiBStk1dNL+2SMoNgGobkdMiFLTMJ
keuUL2ZK4FlNCu0LVDtx3ixiqL0QHvsA52gz1++LykLmMg/2gXDrNEBpLIM+vcn8ornW5TjBCyVc
t42PlhZq8UWs7YdquPbtUHPjoCwFfz5appMJPERCTxPFbxoQoC3XURAmG5glT1B01c2I5sHOm7S7
YNCMBbzcbB0gK/GiTI66kHPvqkyr3q0nKV0g/Xvd5Rg2jrJkLs2i9ehw0LfS60bZx5WN/nOV/UwN
65US8a2WjbtQwiLJr3HBU/LKuII1L+1ykAfn98OJZxJAKbQUC0VaHuTZWfewaHYwzivcps+wZujx
fwv84EGuw3vfiR75U4vfH1CIaUFdUA2RKxzvP6DvgwRBp3CzFs/NIgHnDtdt7Snx3qZPt+yb7MIU
P5S0eJhtFa1PiqrEVlBKjofUq4C+U23mBJmluioNzJQofEExyyDPd7T+25Ifml3srGlRPKRp+lbk
zTW/WnbjqwW95gKfWAVuIPilYUSeJctedUnVNq1i1vh2JHisnV+lUzcFEDCuCW4phaM6uyBHO41H
dI8Kty7Sa9sq9u0gNfspDe5sDVG8yrboa0dTtHJK9Wcn4aRR0Vo//0ucuCrgPRAhCKIHBRqxd949
dTqwSqsB88prky6NpMGDqzGWwUTn9fxAYpPNwkH8UsR9iDYNFYfZnaTVBV35fMhdNU6/mZGxIeG4
EGGLq/3DEFTUVR28Emj52XpSrUCJAS8DN+7VL3Vf1YD5sMHOgy11GfS4iX5MX3uwauOSvN+ppw6O
kFBvBSxFf+Z4FbMYBKY2yGDd6hBHbuMtKbxPRp3ej0F2b+TGuMyi7oJontjRH2YLflBIs1jUjGZf
DkiWTVNPYbYxjevRm55KAy5iGDsb3esvDHZqaWkkUA8+KEDNU8V2TLwc66rCTQzzXoraeKm36TLW
zKvCyq8k3XrSSvMpCuTfankdHlNaKwA5YfGBVp6j1I3eDHLwY4XbKQsqvWtIjtEiQUx8VdBvNkZa
+1UcP1/Yqif2KkVKg04oeBwqz+LQvDsUNMhTeMwwK7rJiXc6LElFIV3Ta+NVg+OOYP9o4jCTvob4
2VJeWmEJcUXTGpGQGgc/7MbKNUXVdOP347T0K2gJKMdoBq5jXPdV9EPXC2qBUr32gaIvM1MzsGOt
nqzYeHXi5sUqJm1VTGi4xa2xaBXndkJSwq0lJ0AgIvheaGqK6ib+DKioXVGn6Ra4yQaryImDdVXD
BrGsSt0gwYOnWVg+nV8eVZyj2c4TibxMEukAWzrgj94tD24GZuEMHjYzdUowZUn6QhUJWFGjmDLl
xl4fW2tTePJ+FNEB7rPlt2TMNnGdTE9yoK+aNqjXFj7axpRHqFPlOotR6sgs6C+mHaWryA+dTW4G
lyplJ15C/IlUkKKUIYBozT5s48PniissjlFchCLA74PC96RAcRz8a7vgq7albV84OyeSRqC31Nx5
D01E4ebWLEkyoNk8Gblb9XqzaQccetWECkTBu0wJpJA3IZqnS8eQvE2RhEAxFDILeNqYL3vaZ4hr
r0PffGk7r1/08vQQFaa+H8qkXMu5I114SU+8SiJIQPKB+olg/s0u6gJpN1AweubK2OfSiv+kZfi+
hwBolqXsD+If82ti5a4kBR47bZluexX34/Ob7OOFg840sQrof8gctH+Oj+AQYfWKcWnmSmN8lcCH
lmUkdDEIbQJllY3OdY/xpAFQ5sIz9TF/AH4PMwJDMko0vCHiqn+/uashNDwoIW7SIrgkMMNFgKIR
2p1L2X+tvOCJXboYDERAmgtz/vAWz4aezRkzRSVIMeemajVu0WrdjTn9g6K78IUvDDMvidvAKAKr
jDkETneTJS3F1dpV80v1pg+XqJiNUIfnHuWeMMXP3y0kGFaz1SIWsh/0aueZZX6VKHq6Pr9PTn8v
lKZFyxzA8pwjp0KJgE4a5fQp4o3a6E+Bqd+aYfDaOc59i9flgqbWVVmVkO0vEgbFWTi6CcUcefBV
0NjEnXOKZJF0DcmAz+CFtM9a7QGMIDIoDcIbxfeywQg+ChJwO5+yMd9dmPiHBs5s7FnEG+EXHYCr
yV0ca/ATTtaVKTq1JH3Q4bKu+1Tq0dfBlj5hwHgN8ejCQflwlYrhdQCwWBXwP/Ps3s8sEKCAwNzO
fg1GdVGl/lVf3qlJtIUpcGGwD7HObLBZ8Qd1d4kE2srcNKuWna3iQNmuegMFEOOS6cCloWbb1oNr
7JAaZi5otQVGNQinYS3WPaoU5c9/wdMjwbDhWRCa+rObRtPbAulWDkjbWPq6wC1DtIoGUtlpvAXW
+3seLMRSYhFFSMWJRP55XhJM6UgacsvMRqeCXKbiu41lSLHxqlRdtYOWXNihJ+f3bjwRRry7AKw+
7lo15aOFfnFvKf1NXZW70m4QAW+2/2ApuWcE4lqQx2cfLRqpDieRl7lKCBKgsPVbp87R2Eh7wsNL
zfQPwb5YRyGSwFIKxejZd6slFRVJR8xr1Gu6uek6rMzb1mnWdTntogQ8gqR9Pj/Bj68ynXvqgUig
UVtS5Xk1XcdrVW488fGwcclHVVrVXvDalOla8YudpKfXZVAiEpWM66yxnlA0v5BcnXg1jn6B2RLD
gNR7eeC8lyGwm8Tc6nQooJY9np+o+GtmNypbhgyOkjXNg0Oe/27TJKUJi2dgcWtFCfbE5uiKoiFy
YWsCuPo4DkVC6N6oi2JpMSfaARvl2o6JYbGf+4agER6EUWpuiAiWSZ2t614OHsZi6NejNv4Yi4jm
LSW/VayG6N0M8lMslT/tvCgXoa12rmVH1Q77NGuRlMUTYHBzY03VdlTrqzLXbqJBfRgzlN6i0Bx2
HXJSmz404PqiH7ZouwEFCagtS08tPlOfqq9HlHXdhnL3BsCmfuWlGVpimhBZNJs4z5atxz6nWY7u
U6HFoYsyg/0z72R/WyWBcQ21AY6NdN+1GiaijLTKTbiTTo9kQKvZq6nTrrw+bjYAzNv7KZPWPZo6
WyhaqptZzD5Opz+LJtZvS0//6lPfWg30fEsDlSMrbTpsy6XPWpQk13ykbwairE8N2THOlP60ULVi
2g5+ZSzQ2rO2ZoF3uGok5a7vpHYlSQ1iUGV0BZd/mxdJgl6XRLqStOVDEOm22+IrcqfrqYIjnIJw
kQnGQjfImkylWfmBES5CT34p6vZTL8Fq0DKs0z1lFyvFiBv5qBqbCrYMeAPVegkYF+cJFbKvpTUU
/KTxZozlfhXEk/cQYNuwzEKIrjTL7WXJCdsHlWwuDFE8RJQmfpMmrdyb6ljcyhWhJ6JvC1TSqrWD
mOPa9NXo2jb8fCnjel/JgbHWzUbe9Zl/rUgavZ806XehrnRrfKietNH/7iEciUjfU4gC0T5UkH7v
iirHcCv+kUHmvO2m6pU0e2LaiHxQP1/AwmhcTUuidS/n2x5sATy2IeUNjEew+rIt1Ixi5CuVbVfY
SzDj4GcRyseWFHV/2sbaVjKzOyrvfLveg7scDo21mNrc+DoWOl2NwY/aK8A5IJCR9dgkUTOh4abm
/Tqtgn1fhfVnBZDLAqhfh1BiqrpK6mP5POnQpNt62KbUElECKKt15Odfc7tONr4Wxcve7vsHu+k8
skOt3Um1d1NgHvHcS76x93Gav6/QmpHWeRtZCEgOC2nUvWvTRlfB0/X+m5FVkZux8DUQdvDlmy4z
5XLbDYp0Y2IYWlE+rhASh4e1cND1Uy0/2HSIkD+0Wau61tTFXM5mvEw6JJOo58JQmYriCtVPeSdh
+2nUdeRGeY7+o5p/seRmq6Ro1Bqtme+8yHgkj46/0NuU1UUHAnJXdmbzPdCKdB2p1LDRIqn7NyMI
VH2R6H1X7h217O0VnqXRMo7aTyFqXRYFi4WaBssGrksh9ctUc5oNVnvmflCNF4TPlKtSRmyvLRIL
roU13QEKrJa9L23Q3asgmbRkyGXdViulJWNDvRyZkGxyOjdRUBtG2qzvrxG4/d7IvbmGO47up2ZE
GpR2f7prCuBlLkqxwAtJe26tFPpzAWMRjVZlxINTSyd1I085ZU/bh4FQqDUQJezNVVeCxBBB0h0s
eW1FeQFPLeturNTp9rXCmdkoESbjqSnVT+EoKTs9yRGnxc0r/DHk3p0V2DUaObW5zjs9XHayJz8g
5GAC4c+5ycbUzK69qN91fX2rBX6/RNTmT6OVkLYtgtBfI4w2VUKikZqkl3jmTqmxnXLzuOpvjcx4
jAWftCGDdqjCXMVxgA9s4ekrKNNLOdbv4ja6B6r40Cv6JvCK56KK/qygBy4sB5flJMGgVt5aYb/X
p2LEPMjMV5aFuF9b4dc+TZRlZCAYLUpmaxM94RGYjTvV+ZVtJg+TPFKJCatsPdUSfiZK9BU8Qr0y
MxP1aVl5hnjbrEsCH1SDtHu7Jg0ZulZxh6C5p2b3Zwr/YjHUY7/qen+HW1O/5Mn5oib8Y6exfjJQ
u0yAsjVld+UV4ees1Ve99oxDPUjMqn2uzfQ5kMnJESEiSZaLx95pnmJbu5HSLF7ETX5th9a6l3RA
T+Vj1+ivugUeqDehRk0jTWkMeVkZBat5qfE4Yl+ctqqRDZTXSZ5tbLu9yUx/b9kZ3B2nh2xFLWo1
lhRSoR5dI6m79Jr0LepYQAfrKWdZFs7nLAs31Lpxqgp+YuXmIqV44yfBVWC0sMTaNznJPne9jqKZ
0u+nWBXFUqJ4E9BYpD3B57zi9V8qJKVjaLgUz281/0WBjM0xD57RobnRYktdsjHLZR9n93Bkto7J
XTAgLfoowR+BzpB+0bpx0Y+2qxj5Hb3ipYkeLq0o6UfQIbcIC/RWR7dQD5UXSa8f9HjId9wzi9a2
v3GmvsXduLQsmP+DUDCm4OejJSFXle36zqPpmRtJGezvaR7fNKl5UzUY7kYd27FHtWZMYJp4hrLV
+AeD5uX3kR8kq1KH/2nJ1TI2unVIQLLKQPGv9NGExAMZTS/rxzgb3vqxRgqV3n2zT+reNwc3MLuw
/joikRg+GKmeVfkDxKghWIORNLErjac9Fcyf58OwU2m1ALajHosIGoHfDD/gDR7qoRhru5FaXaPm
Ch4QnJ/9ovZ3oyrfgcb94uv9FpnMSwn9icSSnjvlXhkXKbwsZyOX2dBJbKPcresKGo69TRppGUtP
edLfQmi61wpp5yHwAeKAfW6+KaGxHyvroVGsq6n+LicSwtoXUrWPwS8oXRiVoigk0otZyN+jkIu2
TZu56E8ve7T0Juy/kU/ZnF/1j0Epwms0zRywfBggzJFScax6jtclGRu/WQpFCpjBMKAfO9hwMjyv
/KKyzseJyaBnIAiqlLrAioifvwu3dWTTwQZTPekNc2crHa6L7c0kGavzEzuRCgoIMuIPdCCFB+jx
MEEUyqj58k27ut1DzHHTQAINiaBUqV4oFZzauSIxI/jBpgqe/KyKpudmHzUWY1lpTgCAesv4Xc2+
6HUxLXF0pimkodxEabmwL/U9xV/9IXn5e+g5PBJirJeFDauJ4u6VH9I/wDKSp7/Y9TZcW3h99EGt
fafbF/KZ0+v7rznPz0wtDXA8+yB3Nc/5hGsGqubFBlXOW3VoLihsnNoxlBAQZEKmFSioOL7vdgxu
IPFQoCsNtIJUU1MeSFGWud3end8xJ24BA8NYoeeAGAzNmONhfDVXzIn2vtv27cJ0ntWkp+WEciSC
LDHKm+dHO7VpEMmAlgM0HWsQbXbAZbO11CJpOAdjvTflbp/mnYQ4SPw6VQUlRJZ34Y3aZ78M9qZ1
CQd6Yk0ZlM61kAASYhnHk0WWNe7yNOfzwX9bmM0YbyILMYuqVfQLJ/HjFSPDPRL1OvQW6TvPTsdY
1F04VGXuBt1kXMETnzYplnY0H/pwGxuAuKYa5Q57aswLbaMTmf27keHkHk+ykDLuBsSVXKu2d6J7
6Nm6e/4znjgGogbEZ3S4p6FmHQ/hTyYaaSHnzxibq8zc2tqtRjoB+f7CQCd2J+AikDWwXqHzz0k+
qelUgddzx9hx9VWFzT3Gf+aSvS5r/8qqL3lfntoe8FCoosMSoSc5uz0nyR6qmOjapWW2rBpzU+Xq
wh8urd6JDyTyQ/QIcXWi5To7chgbTKOKQoULJOFbJaCJxiXnnZND0BKgWA87i4rW8QcakmySC5kh
hnC8MVMEwdXG/nR+E1waQ2ySdxeUrw6ZiSoVkUtqYMiIZwdCxeeHOPFBkNXhAkSkCmTzoUH6bghQ
L31BOSNzG0f+Yufhnx2uXoE8XmpXnh5H8AFJVMEMz5arG2w0rE3GyazpS5dGr52WBQtQ4/9oPn+P
M1syS/e70kA52AWqg/cSll09ZsolFf3z63b60/w9jjhW79ZN6kcNDB7zgeL3gOz9A06Zl1oFJ8dA
mvDAp3KMOWUAnfLKdDzxPlneuvXUbYm/xD+YBrgmfE5tzLbntdgCEYkBWAIF4EbaR0123XW/Z+p2
qNVTahQiP5BEmcvsspTh8SZcBRlwpuQn8vA3Yxq8lnV6PTmX2vknF8wS5vEUXREzET9/91GUyktM
Pn/mDsQni2BiSt1vY1WAxICO0XBKYt2subyn4uQxnkBm5oJDguWd47Jodxu9DJdyZF8oVJ+ajwj+
oNRZ0DjmCsZm3yQGuuCM1cgPU/3oe5dumFPHEm1Brn34u3SoZx8nV6rc9I2Oj4Nmtsgqcy+mxBhe
wL6cGgYICiouFtaU2rwRnwAgsX2PR0azIjw6BkqUZD1adSG3mcnt/dprUJKJzumeKGDpjzfARC3c
9hI2AEVoBJSoJgYbVbEWRVGuMKTeSBEINMdaNZWxMyjnKL7q9vVLjBMjQoGLsMyW8Q8MCYgh8Hoo
EUZRHTfOixXx8D7r9ScsgdaSFW8rrV0o2m1nGBfC3xPPMQ/+3zOYvft1UIMEcLQMp1CN6vJro6tu
JOc3ql6tdbVyzx//k6MZQNkgVPJ95jmT76A0YRVs5rAKV/J0J+GMIQUl/rs/Q+dSk/DUJiDS+Ndg
s6s5HaDv2SGDyQG1WnwTEMxaWObzP5mSRiOSwBAU5SzCyBB3rO2BBcRYZMGBWQ5y4Prg3gtie/Mv
NQEkn/y3/P5XQvRex+D0nP4ebRbudh015yJntCm3NhbKIIb0JVAvhJunBwHHoQp0HDTn413tdVaZ
pAUwFlsa11L2gDzvKq7KC0+B+FtmGR+vwN+jiL3y7vJMukmuUZyhLRch8uNcTc2wsCn1Kvr/cDqz
LV4Aju6QG6bdjgyknf7AWsIo1QtXwcmdDVIJCUUyaOLN49nw1tkdUmoiDqhdqf+pmTgISAhMKMNS
Kp0LSdfJtft7tDmXBuxC2NY9o/l6vR58ZzXBBx1tlS3+2+BT3h9HvKbAROgrzjeDWcoFWucjm0FW
l1ARNqltXVi7k/vt3RCznVC3vi130sBOsNQVVWU8eVaB9o/2G4Rdgk8eNzD+x1+Ifk7o0d3IyFNv
DGHo7ufrQiYrvkSCPPlxeOBsnh60HeZpvq+PVmZavKINLbfBMtej0iwbFWOt9NP5u+fjSNTWUDsl
OKDf+6EElakFFl4hoU5mmBtNK3d1TYekbO8iEu/zQ4nVOT6tDAVdDKi4dmDqHq9epxaB0kJ5cz3J
2tjl+AX4gxsowa0UB26qXdOuzaJLMuofNwaDUmMzUaFC480S8393RSDzl5hpNhEtxNNatp6dPLlN
6/7C9vt4dBkFO1jyROJGkpLjURylBbOd8r2wylpDKaEBmGLA8oz0GVUF88I3Ozkn0mYqojCCPyDX
0SqLDB+/OtRF4hWaZm4i0S/sh/X573ViGIVyGgeW2iGgxNmk6EImcRCNKYGWuiTivmbmi7LNLlxE
4q+ZbQukt7nF4W+D4pqnDPIEwjfEjtj1a2HWYxcy+liRGV1CiZ+aDnwyC0M2riDQ9sffyM+6JGwc
dCxwV3vSjWKl9MY95JbfDoAFvF6DCyHcmaniHw+jTHGiJZaWgiCNEY0ywEiGknHhPTqx33DjRsAG
WCuyEnOYZGMjgTc0U+qivrw21Pw6lZ3rbizXKhosmZ69nt8Jl4abzYnUuvfo26Zu2Y8bWhJ3Nvrh
ogvglOGqyuuXfzAciiPo91CsBiRyvIRZkMtqZ3YMh0cjCjuuZ0xukGmLJERpn97g+eFO3EtAXrgB
TZgRwFJmG2N06qCv5DR1+0mon/nfjalcA+9bWgaKg+O2Ha2t5F8K/E9cvEejzsKw1iziacR0zAWN
sCzCCZQbkr116Map+esg/5Z+lPuW335P3+q5VOh7pdB//+9Jj37KU/5v/hf936g5KiqD/7W81NP3
1+9H4lLiX/9LXcrU/uDpReSL0IX36qAX+pe6lPgRD7NQd7KFgpS4sP5TXsr6g4tFtbiU+SNCo+Fv
eSl+JCw2uLANS8A2rd/Rl/qgc0TeQyiFogY6V8hWzfesAggdx0JbRc/fkdwxtrYaCpsLu+1/qtO0
qLHtKfx6GWn9j9pXdo4SgrqYCmhvqY1hX3WNkr56Q461SSRNx1/01xH+rS3339tNd91b1bTV27+h
Y1v/26bN/vzeYAn9/8D24rv/15vr/0xv1ev3MPqevd9i/JFfG8yQURsTj7ctHglkZzn+v/aXrv/B
9jB4D6k5/LXz/lPEVvmDAjtuRBSj6awhT/Sv7aXZf2iOYA1YpqUhYsZj/e//+yglrGf///sU8fhJ
hgoDR4zdq6iofqD9MYcBToHMuy84gxZy9luMJqUXqdXTCy/lgd3298t/GEaH5GBT/II9iHbK7J53
OkWZ2Nvr2Mus3WjxdpkCawfmq38eNYQiqfQCjFPTdYGK/L0Z+cV2iJX4uzkkzY05dT7+cllobjFv
BVaVoFXpVV55oecmkrvZrwmTmd8DohCqYnO9rpD2WK3GmbqGgla7Qx5g1JBODgIHzfAGusC7Ce0O
BWuYIhciZkWswIehqXVTvgN+Sng0W6EIvcTRxsxvCmI8UZO6eW7SXl6HGophU2uVyylvvO+p58PL
CuTmOY+C+llvo/omNau1knTj7t0uvv819oWtYaCZwlYTrAJaCce/EYKtXEttBmO9UmFHDfgJbBLk
3378/jAOeFuwCNy0LMDxMFj9NqleoxufB2m1i5q+XBpGX23+wSicF9GykoUk4PEouVlkpW6Xw5rm
C+4WQSFtbNn7reDpsMuBX3LxQ+nBxGwuouaVuHc5cTiuk9DTbkhUxtXYZfmjKjTNtclrlgky6Ovz
MxPrc7RxuEGg7+CoJfROIIIcz0zVag+TJATh+qT/VsR5eD/ZoPQiJ/O/qTlCz9YYp5s61YqlA2n6
y/nRP9wfYnRuEIqzChrucwbyhOPzUJcOwrtdgqJKbt2bXtc+nh8EIt18kjR/oBvTtRVS4ASMx5P0
C6XnNOJnU+bSCCEh6G8i04/2yLpDLRt9P3rxHKjIuppVN7iO++6kpjp3DBZSSVu/OfTnv2G9GMeC
W5UNC73T+m9+qxjbxDP6K8glyR6MTbSJMRcVhpfq2kLYoFzE9hg9ZAq+pRgut+aLV3Y9dKUYKSYb
8iKEragL151h0jCKVb3DnduX289tNYbrqtHUq7oykodBK/slxi/mSxznEwmDYy09PYl+WqUufYoM
bO26tu9WVJ7McRlzKa+j0uz2emJlN9ixmkttHLWNAbYOfcDkbfTr4q01ohstGbx9G9naCHDVy9f4
K3m36ZDj2aQNkXUl94mzhzKKVv5/sHcmO3IjWbp+l1q3JTgPi7sh6R4egxSjpJA2RGjiPBtpJJ/+
fozM7lS4osKRt9GLC3QBVQkUlKLTaHbsDP8gwWx+X61yvKj4ty+Yq+YfBs4/wG+RLUPYJjSaE1aq
QpCw1T+PDspxtaw/Ta7EhzvrSv4MbVLMPpBGTR3IN6ObTPiOLgOCuIkR75MBcxhvreXex9PgE7I1
S5TleNYK5NDfI1c29FE5TOtToi8YqgEFU+FUWWYZ4ky47no1NncLU/LHAVHiXdnhU23kaIdEwLkP
noMWYUWlGpRL250bQ24eXFljb24JLFobW3QXJp8wBNn2mDboyNHDt87sdk4OLUE84JbWz3vROOd5
jvbCqrzpfLTG9oxb2r1rF+1Lyse5AYm6X1fTB8wt5E2eQ0hNFF6eUmumA8hLLTIU3kYTFuyjuEtG
uZxj9bwvenehZm722PjWV6OtP1kIPYaxVqGFFDO37MVkhDG4nys5g9NM7W7aFaV9AIUwX+S5iHei
a4Yv7igPJrZ0YTuyg9o4qOrxKoVnCRgv+1TqeMcW2uWYGV/HSpdBYtk3WTHcUUavuxUszLkPqP3G
6b3qHEavcV435WXaFO/1Ord3rmtOB1q5X7BnbXL8q02w5WL8WCeyx0FYXsRa/Wi35nTuJaxYidLf
TkffOcKnEE5kGsMFRGgrwwZ5KpGcA22Y9cu6m+aBXqzRbcjfoJEzBtuWcd8AiTqIPtew4PWTqLDW
ce+kcO0XeestqLVbtTVERWpeax6S76syol6DuZYj7RO0RaEB6e3z4b0V60Yw6P75gKhENNbGegcS
x0Ahb4pv4r74OnvOAEtknN4xVwcGXiTzxWqNIhgFClhT7e6yqlreTe2C2XUyaaENPOMwNNi+d+rQ
WfPnQQP27WX1Yw26P8D3+zpf61tRm94Hv2mmG6PU/M/I/MA70cprbHj9m7qCbp6pro500a87o5++
251AO8PlZ9vtjQOHsy6y7/G4biaLfR+Bjh2iScAil2vyoTGsq8aey8sYb4vA179MGTxP11ieUFtf
IlF7X1evPeiDjoMw2Qp+dNgQy3s5K40xFY4UWLxytADxf0vs5aw03cukazW8vptHHcnzTyKbvwvP
S3YNtrBRWYqDhfs5hkrim8BuMyxrPy3hN5vL9ULSh6j1YobsqjxAQlEGUsZiPzvD13jZROGd9Ez5
6RdhptdwVD95Wdq9c9xS7gX23JmzBcHFPjfsBOXyYs43YGkZdC4jKj12gtZBdWtebvUV9YdutfeN
QGV6gibAcSpv4PR7oZHDz54wg/dSnwA+IHPYywvV5V9zvDFHdzQv7GTEnK9anibG2wFS8myUTeSs
HT/1aYI997B8Hn33/ThW9a5TaPxrvR3vLLO2vjqVht4rLNjzTEs/1EP+iAXhKVobdeFvdxVYTsAq
HElYRL8xiMqh1IqOwdXOF0ir7BEkbHFVReyCQ2HH2BXH5lwiN5vaffc+GYvYOah+ccZz35n6bNdi
375GU2PA/p2lTO+yDPXOIJ5NPcFbqWm+Kjy1n+KSfHqvQ56DVCLVA5oPw8/Ewrg91AWWY4ehxL81
BNC+fFlwrvwqspU2zlAskgSrTmJI86PdvoNiUT0BkxTghmvH/lYvpN9ZW1bQGCrmEREKFdVPtxTF
E9QkJ0Hh35M8OF+ZWuKU0gxcv+4g9sCdqq9sP+NaIuJ5oyEKTvSe0sTeL6nIbpoG3fSwSro8mGJt
zHEkMIbqIhsmZYfLmrZ4onkQ3SO8v4r3iTV7d1or1/zMG4ypPZ9VMj+lmDkEpjs665MaS/DCIPWz
FU1yMx53Wte3WtSAcfMiH70NN1hc1cswIS0bggFZVHevvLj5Fldu1+59HHBEpPqawGaBsL72rHzO
w7Kp7A8oSpR9IAxZ3HhWbHK72NPAYgIQ8qB+Gf4VjezBpXyZoQ60EJ+AyGO/raJOKs8J0Kab7kyn
wcQ6K3sLrQ8DXZ2AGgzH+0pL4yoqir56lxn51AAF73FclYYJhhAxAOXvelM5c1hpWZ7vW9jreP3U
efFpdoWRRtkIiQgJsMZbItfIsaCPk8rI98Bmq+XSd2e/2ve2jA8uw3M9NLTC1QJ3tGYHtkTnL4dy
HMsELkbp2hGeWWjfY76XfLfxrcC9K046O1TT0viRLezshzWUhPoKtGxktDMGf15Zgm8HqW25Z0ZX
QfDoNdVWXOEYm21qrpVz4L/Tl3EpDOcyq+au2zENMAzs30VVXLl2z+guAGI96Belh0tRBgcAPdlz
tkVTRNMwL1MkEiM7zydjWj/63iRU5FOd4kOA61oYo0KPVQkexBe501mg0kvdnNFVBeATgryyzB1q
ZeOHvsbDNWrceL6HN1IUEJI2p73OVoYMXPbBLX57GqSnIqnMYC5SKcPWLgozRGpbx1xgNRIWEG3T
EMxFT3DvkkUPFvACLbur6O+dJpOPKXJCt46+zo/8lckY0ksvvo0Ubk/dUs5PxtLZN2z5Hr8PaBYj
dDUXIxItyafrhWaOEYxrBQEWbWiUANAccD9DC0HKYsr9vggm5U6IMOsxzomQhtacjwERIxsV0gZl
MdD3yWwCnYhHyTVppirdYQnR6+zXyb7LErd3cG1uSKayCdDinnDuOpHdJvknIbwyDu2sh+y4Nut0
5SUqfxLDhJXp7BhcZ5YOhIwzhIA3OgEsxNLq87SDEzN5QVOlCPhiXmFcWLoti2uXsU84J2KzuSPN
vqoLtzW521TchJ2S6RpUnj9IrFmS+F3vY3W+b5WE9VQmg/dFmTXkIc7K0CHjUWBrlRSqhzLiF/bZ
INHKCoHo4ATbF6b/uGpuXl6CXjXGizwdLW771UnTwPcafBeKUZvPSVK8J9vqZ5zoGriCul5qA3d2
bco9YcL+iFizNu3BhLbFGXSilQA2ygqwHOzIoMaC/Xu5OMUO1O/SXWKRJd6rRYs/MWoynAuf3ZHt
dD6Y4sLX0vJiRlp8DdY5GSkc8DDxIuxtZ3Wo9R7lXXvt0aZta2u5npWxAaSXIr7tXAnRSOIKmJOp
cGaCenIRN1n6stf2As+sNaj5eN+Jr5YBWIQSMpKY03iQuTLr3kQPLN0tWC7crEpfs2s4DzpyhHil
gACZLS80yyLTgsHINS3QkNduA7iMdbFr6XI8YGphPZR488Acwt42i1JvLlpMvjp17XRL/9VXSYYi
WALkM9AWud5SceTY76TIijaTbUIijA1IU6uefEU13juv1pxCovPyDp6cUrRQLH8AuzxswSpYYk/v
Qt3o+49u47oJhxG913Cm7uphaCkcNrQyVV/TpkXpK+2FhcAjZCn0YWssIBwx+3fgXEwzbJ3O4DrC
NOBKlW136+Eq8a21RHs/LRQxwF7r4Sm2MMapCsydCaf1AOCiticZ9rzZZzGnqxG6Mu/w9x3K9sNi
ZBK6h16WIG4UP+N8aZWLV08+2vaZPsj4m9HN1g8mg40KTFNMN9JrxA8ERRCnLgxGodGcJ+rMaxJu
zro17S9alTQwlNBR/1QR+TcPk25qdnBcUCyuvXhloqP3zpd1TNq7UckMVzW7STb9VK+zAsdKcDJK
XH9VgYvI/QeidAblU+lkkeUSE8eUOazTmTUnxYeSAgLWZTa3yblLo+w6k1SvUCY77gEkMvuwrjW8
ktpi1NNg0sfaChJSmfW8sKbyyUwGmLBKyzgBicfFhBwoZC83Sz9IWyakWU5Ryh0xBLVGQ5p6dZ4O
YnKiYmy9FkKQJ3HWbmklBXRZ1l23pOrByEQCmw67zDtFHGNjbXUN6NgHI1bqTjqjiWGbV1U3CrFU
8g0uVjewXCFRZ3UooaIsK8uv6eRnELIrLR+jfuiHj8XgeNdmnltm2LsN+n6YrU6wVn0FS3LFPf7W
6AsXjvg84wDk201DPZPE0DOLOV2+tpMxNLzbWnySk6SumV3JjS7EZCWBmKayO6v9oUsfEEO3yPzz
9LOoYOMFSS6my8odS/tSaV73vqBxcYeyrJHvDCP2RsofC9pdOVplvK8m125DOZdNF+L07t1zXVhw
k7xkMEMB8sDfZwDp4GSKcUDXHxPcQDfa/Gme1YAi5lgO3ieKpGyIYm9e1w8DhoH1uZ0NMMaUHn+e
jAYKqMmFNKP/08XLjs6lvG+RP+3Dccyl8wmGmeUpvk69qh3jxCUYVk3RjphdCAxSN+JHGyCXA2Gz
VLfliNTRziWBwLCgkhLL3k5ObGmSuDNz8juxy5ql+2y6E9JBCyZP/rtWIcsXeALSDRp/oM8peF3j
3TDaK3rja4o/Q+UNWrnHy9Y+Wyv6PPvamLv7PsetNOgylf5wM4OLUGEIBv0Jvz07cMjnxjAW/Zjs
/MEqf6RFRwAxii7ZmKRlfpEmlWyvLVkMY1DUWX/Kfvto9kJDD3cPhruMeKANGPg4vGw7GY4/u1A+
ERyw7PrBsBK/QhQ7gxLswqneN52FrLJd6Ve5tbQh2uD9DmfbscMSceK4lD4I/M6f5vO+FRAibaMu
sMYdNN3c5WLWvwPHmKPnXtn/xDjm/zNfwc1C+d9PYcg7+nF4MYHhz/85gjGtP7A0txFZovH7lxfM
nyMY0/iDj8iORGTi2UGGxuNfIxjT/gNlTyCBEKmwbwbb9vcIhr8P6AfqFEgngHXCv/5o5PLWCMbY
ps6/dHBJDZjvoIMEiwqyCH3wl7us8a1JH/BxDTHx6zdTTdXp0DQLmKmTV473FB/TrSh6/cpvrfir
ok+O4Z6l91/n3IGbzzE2DrhpYuqmz7TPpfDkU2M77eMQu9VIU0p3uYJylOtDTm1ac/iK9ZT45VGL
lrdAL8PfAMEIugEFPGrR9q2rGq0XemjrC+wJpDoCMeQ2jlhWRwqe7DYNMzjwn3/5yq9MKV57rKnR
ced/sPVwjxbPn1u7Nktfh/8LFdWKI14tMHDcXuf1ogVgrXpkJd9+5lGF//yqvz7TePnBiM3CbOX2
zC3HjFs7iBVyeV1nnEAmPxMcXm4N2JnPQ0Nv00E5xkdo+AVmos2NECUDVBTwj66mKJvQVQ3yehIP
cvGtyypdaD02Y5fTVdAkRMZx6XdzljiXQjT2AV1KNQUT+UkWtKnpN4HKxuJcbwz9SbMrwWzHXEfC
fek3N605oPXX6lNR/hmZXowef50n8XN/2+gujKhNt3Ebp9vHElJbumHUTb6GeY4/ZphiGeaHisoo
8k1dxznYTmscjevRnXduZYL6FfRCHn1SiuxMKbu8XNWkv0PjflX7Xh/pVKOhNv1IrYUTUyxbw1q4
Im7p+WMotgmnCRRfn1/R2N7WKoziXOKdiOEaF3hGo7uZ6a1sq6S29fITRV8tZhEtEICUJc9LO2yr
jOCNeOiKBVeN8vkzKKG6HVVErEdw3cjYzNYs02iiMP6xUMfO4UroaC5s08OMtpnHuYu8sRGkyuv8
0yJHU1Aks1HfpcpSlA3SN38W4EME16AuUTI0hEiw5I2tLqQlG+PzaSsrvxrSfuYvr+YaCYKhx1fS
7HKY3bZlolQok9XAmk23Ur7rYsoYLRU9ye8Xf7zoknze5XptTBc0FOKQ4mm2dzVYvjaoumr+VNtu
g1GdYVS08JPxruzH9S5vLfsh3bzu3qW62w03Gs1gPaJsqe4quHznUKaXaY8+o1q/J4wu9Z0hGvEt
QbdYv53pZ5H2KZF1O28alrvGa1Z8WRy0hMKMnDo5c8oCyd/SyjdfQWlVbkCLyRXkL70+ReRK5fmI
cgZ9P1jYZHSase4HxGON/VBLhrWpozA4GaZmAUNE3hsqYZN4xkt/YZDMVmf8W2yQMu6NNexkRS69
rPZw7yCdj1FinBg/03imD0QkNn80mW3rUZcbJlUo0kpP4DbVx1ZvFC34jO8Mz7+i+MobDcQmkPI8
FDgrRvM0df1lxUebScgqBILitFXxWdFpGQp6vdOFtMC6x2ELz6hFzh1GOwRtZwvf6jmS11tQbwZE
HtmZhPp4C/rDFv7JVeT9f1SL3RUSok24+gKB3aR1APRqGZqdfirSwNJm4UXOoKFfaTqF/8DwhXbp
29HvuMEJdJRElKsP13c6W8xGXoY/BcpB4XPOjzDc69qsvns5/ZrKk2RuY3Y1jzRK4EH/RJc5in05
RGvvXGH6iZlqMt0t63Lo0OR++0cdTUGffxOYYu5QgHhcp0dAsr8XJhtQTAmM55f3ihgW1/OaYOzD
+sBwx4a025Zt2Rbw+Tf8b+r1ry3x/fepV/CU9k/ZC/TL9i/8DX8xYLGAXfrTv48L+s/cC2DMJmm3
yQ+AL7AxLPmv3Mtw/thG9a6P047/DI35r9zLsP8ABwVgEBsXcKQ+Q/Z/kHsd72WQKGxhUDB4OIP2
ZkO/3Mt0OM3cLZcuclJv3Od59bOp8uwp1zz3qhL0MXDMdal7pnVfY8D63Uoh8hY5nNA49dcvRton
e21B68I0lXX+yyq+kto8D89/uf2ff5zBbwKdwz/Q6jr6cW2tCCZZF4mW+znEwsm/QFIOrETZjBPM
1Cx+ElY3pcEgp4rKG3Pfrs1auqlx/i63x/SLDbjmxuvar07mL+j9KPMec+mVHmWrrI+YlWmhSCzx
mct2yIK+t3U33DiwWjD7rfvRSKyRxs0E8MyV9B+XTOAkmhM4XS6a2I8yEO33BNNmN6AxEw5OgWhn
D0rbCvApfWcLmVrU5+70o/Ra6nBdsxhhGwTsn7rpJoiFFNVsBpO/OF+WnghSCQ1rr7cX8hkke7yQ
aEcSroD3ECCOooMn1zIXadtHnTsyzzR2hjLCZfaRn5LwVkX8bqq+63iVoWC/M4cvQOfO3PSuQ9mo
1pJ9497H/Z7xQYaAjZ/P5x3zmxFMTMv/ndHIiwvMxPQhAGJyQMLihK7ttgd/+/XgpQGR4iFEjHu5
DVZCfpPkjM67YsqiRA6MeGjgnb29SEeJ9PNmAxcLtMwHveIdIzl0d80oLMo+cpfa2gmbT1rHt2N1
Bebny+qSoDCPb8K3H3pc+1Bcw4Zj8G7zeppNcvjy3RKzHwA4yj6i9Qv2y6q0K1UtiN5OmTY/2UwE
f3CE85wectLcWlj62gEDZRp9TVVd2dnSXJUQIm9Ga5uz46wsrrTcyD/lnV58SJcSEbleFWezs9gG
Xabk1GV4ROpzn1+A2EbhA4ODpvzRCxBWVntJEMZJy2mOGNzI0C6QcVlXuYEX8Dnqx812eordvaON
5R5nc86c1rpho3vzOahxFdoiLXezA11T4p90WE3Q/pWyPfQt+gvbGW5Js8j+OxyjK1Br7/RG4AiH
TuqZ02p3cl3q6yJP6mi001Osiu0yf7H5ALIiJU995VlA9o91DOwJ+yZtVF2UT1Z/oG173oGBC+ka
/tQNMPwu7em398RRlUCxrcHjwBKMp6GJox1td6wLm3iqeGLb9w/oIFVowYEMKMRFUw3mibzhSO+R
78fTwBaZsPuQ3+FOebkBG1AG/WD1XUSVHpa0OfctrMOwtjIR5ZXp7bsFeZPmRjs4XmFF2fzz7bd9
DuJHC8xFBnhqazLBRT6KTSMNLobvSYfynp+cMX60Lsqxis9LUL9hPNhxlC4GA7S6dxHN7vywMTsi
je224TD2U1jMk3sOjxm8ikvSbsoHBNmWnZWnfigKyXg9terIKcAnkZX29JxTxd/mmBHtzQEbIc1+
qOZbi85gIJUubpC16oLUsW0Gy35yN+TCe5hSNHnKuC0QKEOhY/WJoTZtVAowOuAf9KzUwpnYkSpb
hb3InXOkpJqPQATGC71hfJ25fLq5WOc/me7/m3P9awvA/z7nCvFG+fFrt2v74/+JaHf+4PhgzgGs
1/7PbIvmq/8H1wcJMgf2rybYX60uobuYJQPLpTgC7Uk7jPQa4TOZ/p9/Cdv5AzAjElGkR3/ClP9J
wvXycEO7IDWHMO4g3QBdE8bRy+OGyayZgypYL/XUHmqkEBtU3mTPFPKDUVeN/iFN8ubrLyvzSh51
dMYhaqHAQufBQWfdxib6+GrLZjsBN1t6F25wnQR3n67e398WJ6LWywLk92ccvZi/TKAjaJ1fFMHj
l4ckuIqDE+DkI4jw7484CoyL09IN8XnEsLt9fPdwk0c3a/hZC069ypFIz+8P2t71FyYdA/VywdjF
u7j0Az16SCNeporqE3f/UXf9t8fYR5EvNlId/AifpYhVhALa1qus13Tv0I1w0WaMzSryEd507/Wm
QPxzwqIZMbyBaSk9PtO6KBDxGdsxenu7nPiSx4QLOvl/LfO6v772w7P3feD/Nx9hHC3wotlTXPLm
VfAlDR9k8N4ITi0vJ/2Xi5uiwQVob7jorwJ6oKt8dLG1CfDVynflWeNatMUohSMnM02qX+HevL1i
L3OEPx/l0AjY2q+bqM32U37ZL63Aibv0O3km7Lh5SGzvol7n/IAAaXGhfCA7kh7IifN2FEigUehg
YSDGQfXEhcg6yruKxcqx1rarAwDyYc9ACz3ZCfHOyjDqi8qgYfj2Oz4jxP++p4lXm0AWZhwEE/D5
+C29fMlY5J3R0xg7dNWICGpvOTs0Ap2wYc4ajS35SlF08Znk3t2lsnMvbbtvD4OuPAB5SbdPCqme
2lbrmQfichLGbe1FZZYxHBuzeY0EY/U74WydJbvy34HIwSQDpO0h6VvvrJ0nuaPF5Z5bvl5diryg
97jNm/GF6Pa2wWR7cbV05xQmbWm3KnftVJ2Szdu2zIslsKigUM0iU0e9QDsWsGhkBfwfJOfebFMN
iG/JCKxRp2wTfnuK7W58KkTyICUhyXIc5ijJ40Jbu/3iVEaoMInY9wISxNvf8/h4MM3TEJQCHWDh
PMPF9PJzrr2gH75U1l5Kv/+IYai4KMEF3Y8wIQ7/+FFks5Sd3Mpcs8esEqMAFZQWsbUHKFejjSCK
D0slR7S/rFNI+VfeCii+sw0u4ZCgafPyrZpqQSUJwcM9aAzQvp1aIz3L9H1qkA2+/Va/fSZ68tzf
CKbwuXQy55ePyo16beMsRcrbdewdSFUVyZIe29tPOQ4tVKOg/Tl7bAXSk2OtrHgYaRErfzwgPm38
rFt9TZGbt7KfZQzGD1VYt733B+T/orefu22yX7c6DlOQshDOokCFm3os1IEvpdZJa4rPEpwfgGFM
Zf9Y2oUq9rWWZZ9oT/efM3IthgH6YJy6H46DG8GGVAyCCIIAUPa1o2QCobi0nQDeHfRC60AzJA1E
hXloXBW6faHdGSTmpzQVj1caURq6qKjfm9B9bP9YiBQFrL6StXDOpg4mGFE3eWwdUGkDxqmXq7c2
uyRrTvkJHG8iuE6bRBn/IbBwJI+Cql3FKyLKXnOo6gWzPM1u3nVNmp1ooByfiuenwPZFWNSBwnU8
moS+kiwcwObQyaG61CvGP05JpVeAhP6Hp4JHQdVn83AguIGPk4dkYvo5e7yQ0/trpFydVvi6Tru3
d+crL0SlirUENSPN+GOhurzpZndN6/agagNXS39Yy2yf+FaKI19HHDqhEfn747jT7a15BhDYhsj4
8qiPXhPPhSHng9IsQF+2mV56ZgVoc1TlCabg7xsCuAUaAZsLA8zH46iyjuBaU9tZDloc9+/tGEN5
DQ+sE6n0a0+ht0BLA44uA+uj/AszcC1BoXtBiHwRe6myHurjKSr9Kw9hJr4R59D6otjZDvkvWdEg
2Wy+yNWhbfR1l6sGibw8S8efb++F32IFq4WSDNp1pCfUdkdxuPHmGRhKqQ6CPXntjl18ZWh9965d
vDUclnn59vbzjtJjdgEKDnwdVDCYAFE1vnwt3S7bZFya+eDUVnLrFBKGiFn0QY7KYNT5qohky1DO
y1ESl2bWnPh0r+xFEBf0a7gXqB+P9UoL4qWbGpM6DHYmdih2C7S2U22mO+lMH95+1Ve+oLuJEDtQ
zpj3W8d10KJVkKd1dUjqDKuCpWRi6TNuM09ccq+9EypNNNpceMK2ebQdYYWAYzNBZs+LVT+xou5w
ALyY6WeMGM1/aGhECsd2hKIADppbVcfG5eUXHLJRZq4JG2RKFA2utHQ670YDxQsNSIj361pXw2dY
W96Dij3vDiFsE8XNVFMQY8bSz09E52ej3hd37Tb8ofeGys6zJtb2GX45KMns5FauNO0AKI4mlJHN
k4+qYO2WmNinoLs7udjDDrB8AeUAkIS+L1JnakMrN1r3DAMvbE5LBsZgysWK0WuaS9DKSbbcoFFp
5tHbu+K3A8DPZXxJ1cFchiNwtHyz4+ZjZTLFzOEqfq9joTHHN0YZpr0BJtBI8r0P3O3d6Cp3Z2iL
OhGNf7uot+cjTsqO4euBUXq5XK4cW9uquuUAdhymUe0zDlBTdrZ19x5jLACuat79/O2X/m2L8lA6
N6ZOmx70xjFGaR0R3DJqsRwy+I5fEBksRySshyYGRVoP64lb9NWnYUbHPIABH8JfL1+xVcXcT469
HOopm87d3GU2lQwddn6poZ3Yfq8tp4cmEpkWRw8M1stncexjNcqNFiFxeYA3hONLvmTjwW8ytWtc
rOZncMqnBgdHk8ftFLKi3A7c33TVGXa9fG6qmwgJwXQ4wOvug25N0eIHUxvfmJkH0iDX6gMcSugf
bvFJSxQ4x9nZJbUJ2jPtEUhBpv6dTtlShqJMpHGiZvntVuHXkQYytKXv7ZClvfx1InNFCRZbOyzW
ZlMLFP6hHBPQNELK/tLUylOVy2ufAY1fLLNIoba+xcsHxi5YSE1V2gGbmzIsqtp/15lD86G1umQ3
9qZ11ihHnNBJffWhBEKam+DvyDdePlQrTdh4qbECSFAlgP8cHUN7Mrp7I+vTu9TUoBNsCnr/TJjv
+dvTvEDVacvxadIedb7mDnlOh3nqIVNA+uCL+IPYlfHkfXf4uJ/ePrqvvKRJToqnFcNDMoWjCxvA
fFwWrrsc0kIT7CKJGZCdOeN7lWJBxO8A+dWOwz9N5LZ7bJtrkDHqKNwd3Z0O8nml2TvrQaMv2ga9
bmEFrqkcIODbr/fbJf38IKLxtpCgD4++oZfCjS3pKB+qHCAZBVVxKGdtPHFFv/YURFXRraIWJQM+
Sua0LnZnXTb6Qa59M0V2rGot0l27OqUHd9zl3eKC6Rq00xhU+9RFRyevdkpfxIXQ0dPV4FatTIcY
hflWgqp+si2fTh/4AfNQy4vUisAKBEgDgxmR9i4a+KrU3ECDxJQdMi+z+/+HdSBD33RtyLQ4Mi9P
DLYJdQsfUT/kzPMZOeWFPewdK0VU4e3P+soVQCfx7wcdfVZq1RIdeB5k13MNzaPuBE4CmLHe6X1n
npo5/lbuE+IQ+ATk61G20d56+VpdJ8cGmxOijxBumKSm+OTk0jgf5rm6r+wBJkUPycWvTDM7saKv
pBMWUEjcfZF1Yfx+9KILBmFL6RILlsqvH2wE4TXoKf58x70AFaFE+voqgWN/gaI9Ljco6eUnfsEr
e5vybhPvRJ0NGt7RN3UNoKM+oLGDU+VlA+JhGHDNGof2lBDlKw9iZ1N/UotbHjInL1e5Xsq1qAvp
HrTEtuAjt3M0QJD651cXFQoZEncro+tj2djBhEWDa7J7iG2YlfieqdmPEG2ovhGI0iIcVszW/vFm
dZ8lzNiwGEwe94aNoknbLi3dA3N5N+rhw+7Qa9AuKAHjE/XPKxezzy1JqNtyZjqYL9eQzMjTS6lb
tKGl/FIVSX2DgZmY8K6v2jroG7cfT+R+x/OgLSQhzLLJStMvRYr96Jl207eLrifWoTLWzt0Py2os
QdpVOIvpaQcot27vki4Zf1rSVFXgrJl+20wlRk9vLzMaKrzdUalANU27kTwBbc7jYpcmvF1p8MsO
kxx93L8gSPdQWGR3K7TEct7rWo/crWe3Mj/LRh80fTEb9jeZACjbG4V0ck5QPWEql+E5hmFQ10QD
N0hznuXG0gey7FNvN+Wm/AgrtQdzlcUGmBvIeWWo1Wt8D4y4/KSLrHqvbconj+Za9ObBL/T5unJc
BXd9MG0nmmhsOWdp0sbtXpQ5dDWsJK1NaKTD4Hi1eoyo/Glxc5Chlf697yf5kwS0a65SwxZDWCqj
+NiJtBJsYOkiYFAOzZ09TpYb5IPQENwYwGXtGkNa3ybfU0gRaLCYg67WWRK1CP9x9Ct3DqHXgU7B
DUl4+5mToUIx5ZCDqsKMr5kPTc1dbnrADFxzgrwo6MHZezPvoB/h1OjrAIPx0NqttTV/0WUq5HWe
jf07WNv44TmQ2L/kLQl6WNLrehriRvPOlypTSwTlcfkop3Z8aGWNoAM0Nf3BzHLxY+kN65s3SKs7
G9BhuXX8sjX4mDlc0TVG6DCKCyo70vDZNm9L3cEfDE5ffNtnGqy5BaT0jRxaHa8siOzf0lrOLmTZ
uH0vNfSID7zT9KEBoBVfoxnC7WE7udYBmuur9wgatUNY0c+aQ9A6ot8pu66+KDg55pk5eOWHWdl6
sYs7NX63tGlJDiN/RxFU+pBCboDl/c1LdPwFza6t68u0klodukjFpAFGl4xEHGtEICMe+UH7oUq8
bp/VVKW32oofG2oeHWIWDoIZY+iVphafiwr4LJKvmkKR15wKMBlVahw2+3TtbDb8Jg7Bmw9mlHRK
K7A3K8xvjZ3YPpxgXblh4fZTdeGJtnyaq3H+Rgq5IrFVeHlQw7NsoB11vbnvvTn+inZu89UyZaXv
m34EtOHGmqh3zeKJR5FoDmocQ9nftqQRZBGjxs9gnyU7T5NKC2xhKpzLNBC+kSqhoyJ+Ko2f/zEV
s5qHvDO5Poftr8YbANGUBRmBE1nBK/e0zz0HCpFK1KM18zL65WYLAS0erANARkDSvVZ22NTMc/rY
JzMGNond/1/OzmtJbhta10/EKuZw25E9SZLlUfANS7ZlZhLM4en3B51TtafZ3M0alcOFxyUMwAVg
Ya0/FAitGCE5Lay+raf/2vEDVhQ4PwAKEGuLVDo3FAwSVaH7LcfkS03H4pBnYP7vH3PyOF0ecpxx
zI/nIW2cxSTHqWuN0sh1X4dcWU4QGzJuflft8nmncoNm+w7d0b8jZ2rK/+4PvXa7cD3TF4OlIW/R
6/U1uzKUqYKOu1qCwDxU0+ncGOr8hyVc5zw29vf7491OFXMSOonUfXhtYpZ8PV4ggkLRAA35M1xD
uLG9AlbeqwbRPSrpbEkKkYU7K2YJpL/3h74NJQfkLyNTQ6RftryzaTppMRaGyUVMYeIdy9Yx/oZe
oCYoRA1uhdKQU3ToFnC2ItQf4WV4f/wlKoVblcItrTr5aOFttny4tFNk40qX5Bc7tqPQ7203qvBJ
LUABGnBFi2MrbYp3tRI3hk8fAMmy3qyNnPNfbV9NtSjSjSW5zblp5VHTAi1ACkwYXH+NFIoG0iRx
eqnqhj40rG3vER0E6wFdEvfH/enfRhpjsZfRu1NR9nIX70MRWlVRqll6KVyjO8KDSY+upnfPkTl4
J8sFQXl/vNtI480CZIAlp3KNOsv13Po+Nl2031xEfhLwoFbo7mxrzp+NZNLOcZOi6qAazcZOXllQ
WSAE484cgWMsBjXwcQZaZXg+J3f2wkXe7ObJno9hp6ob87s9mhA75sAgJmzYcMvGSR1GttNajeeX
ltBPitmlD20ybXXNV76aQ3MG6WY2q6yAXq+iFsw8FkQHKEdNFK6QQPkMfhWjxUEd2KUofN//agsC
nKyUkMnTT6M3yFahGn89YDLOxjDyaqM2jEg1pS+X4496hoEcw1AZn8qqGOzLAAUYV0gtCIIzuoXR
h2aonY+xYpbGzh1GWotJUCt/BpPThFD9jTx7TnQTw83AiOfu3Air/ZSoqOi9OMVkfocO7r3OIanQ
6f50VuIBIACvPVp3UOCW3ex40kktpTTLqOqjBg4kqKIjtFUI71Nojen7ww8mJhAHoONwYpYvIaVx
PTGD/PFF1bkTBPkiV/DZruo/TYSElHc/I4HjyIYkzAzQrMu6eDVpteJEWuC3kNIQ+ultJOTyegNr
tBLnjAJXF6gRfZllTwY/MA3k1BT4qLNFJCMp4gyv6oi/5cZAK/eD9Gegu8o9IQ/E68hLHbOvbFME
/uzEznwgXdbJ/nAWrJsuB4QeYPAq8Cd6iqc53yoKrAWKLAfwfCXsEWW/Hhw+K+ISjR74qtLGf5IR
tfq3NDGKV12pTfHn+6OS0iCPPN6wAMYWxQ+UV8LBwwwUqbZW2fVV4qFUVVUqBupevLEDVg4QAp/6
LsAKsowb2M04F6mJ+J8fZl5+yPq2RQdHH05tPf09sT02TsWVU59mBbhPKmk0fJenoqW2LXJIGsJn
IGA+6EhEHVB2QfMuzYpdIXrlUmu5vRE58uNc52/gVCjpc71TzkEN4/rjtX3UIjlhKb4uchuPZyn4
tE8rbJWPnd0g2mPng42qSFwMP1DKcc9600zmRnqxNnP6fHSK+AfvvMVJjcWtnVt2p/gULnPNj8oA
YFgfWsNwMtCKxX7QC5GNdiFJfr4fTms71AFn/P+qSWBnrqfPVoz6rskVP6tmRCWSWQFkPugb81sb
BW4AnVmZrlIyvR6lgRKFjFTJl02nCEdv+nDGoei8xtkYaC1iJfXaBKJCmrhMHOzeM1MriJiOQzUp
8Vp0VOP+XzOk5lqH+Rb4dm3nsy0smRXRe14O13pxkgmU8EHENObBNMqG9lNr76ak/43NQQ9d9l6B
pREqixBxrWpS9S4L/C5tgYfhwN19UmEvg2TMuxxEqimYHpJh3vsPAc5THMrIfbHivDkESkIfLyzP
74K29SnLZrtZm+3XrKc+Q7F1ixy6sqasJfetQ49Av8lrrYyiunxM+hm+1Ts90JLDFLkGxcdmSxpg
JSxpsnCMqjDcKXIu9j6tfKxas8rzUWCJXzK9iB46RGzO97fY2oRIwciOgC4S+4vgD4EGDCWZvB+m
2fjoNnigh5UW/vRCqzjcH0rTb08z7gaYmHh9gt5fXrh6JmptyBLPT7ymvJjUV04wrxP5+LbDvYqK
7SFrg2KfhR0ovQatSiQW3a+1MYfnIFPcjfrnyrUML4gMAFgcN/Py2ZZR2MjrUd7/jUhpFLqlOJfw
YB5C6mh7tIYyFEltMj4utGpjLdaWHVVHNqXcLzet4hj4mNPljE2vpU6e0OgDDuUWJqhcdKkQEri/
9KvD8Ubl2OEAv3mMx0YsusKwyBYVT1wiezTcAyExfBzEZIUbg60cc7gsktXzb5ONIn+ZNyCMIZg9
9HD5zFD97J02jsqOjMfYBYAvdkhabtlHrhSVyUzpDAJS1vlrmQvbCmbbhdV6CFXOLbpw6B/m+w6y
0nycAoRETnaJ1vkjZf4mPaNYjGgWxiBxRT10nLKNDfXrsb24s/lVqEWgTcFDcfn0TQazMRO0Hv0m
GXJz71GEqR5qvIKjD3VZU26NssQNjsGswPJTsjR9xCZ0/Gmj2/ktEm7ZorKSoY7pjnGicS9oqA6o
bec8TJTVh10XDFVwvB8ea19MZhe/SvOyM3n9xYogDkd1jgLfS+r6p/CM+LuKuvR38HLZdCiSHsbj
/RFv9x5PMTrl8lHBk3Z5FKD1GliRlruAAuahOptNr30PrAAvY9AVCIM1Iq7TA6Ac8/PcNN6WHejt
fsBqWLp0QEaS79zFfdVZTerNQeqSVxmICUSlaRYnuk3Rx2o2WmtjeW9Pcjka1gwcerxnlgjgCPhv
14au41c40p8haBaXrjXHjW23OieuClBrVFwIvOuP2GRhbadlwyiYU5+0uTcPeV1EJ8CJ40aMr06I
dxAMKDCJoB+vh4qmsosAKzsonoOk8SAJ+ELv3+ejKB/sLBu5hNRMkoSQxdUE0ladm8l2/Mipi0Pj
IfZX96pxcRSkLO+H4+ra8Z6mIok96A0KVjdCRHXFQL2f82LvFup0FF6EMspUavvfGQo4DFc6d+Ay
8uGDO9xIquMjZvZVAzEEGntocKUWw8b9drurJcwK2yoSZ1qyy7w9toAazvbogO4q20usFe5JzdNh
P3qFDuHJ2ArzlfGkExKZEQJUQEgXURFE6MkBMXL9orTVh1IN0h3e3g2O802PPsywde6vjUfKyaZC
08AFQ3odhQU8VLKHljPESdSPHf3uTzzequYpyHvrHyTsE33jObYSJhAhQHCC2pOsqMUWC4e2TjtF
uH6kdMjElAOyf6z9YRKT2Dgg14biw5EhkG9qN5gupy1bQGSG66O15z5EFton9IFQgjSLfmOold1M
6ZCNLPMgmQder2PqVYbdcvP4Rk+ptq2b9DDWypbb3drXejPKr0v8TVZgaIiGtVPj+mwNEJiePtH4
m/o/Jzdu/TG3/79/1f+pEbU6Hhh9RGU438l8rmc1kMNNtHT5VuWMBWJRep8me5yQuiiLk2kmKO68
e2NTY4Hk4REY1JQW4a+4aK2GSun6Th+ER6fxUKgHlUerC1ml+0PJL3KdYlAJhgAre+mUgpdu1rg1
NGQFBWtZY47ZCrpTqUlEpvmc7ufBUH3h0oKuoCscrKTW/70//Eoiz/jYrFEKAWFH0+V6bdtyRmkf
XwB/cBJT+LEWpj+9au7MQxq7TrbPdbspP05VWqP2WOs4znij0XzObb15ENTJaDkPUZJvrMpKTsFZ
AMwTsgvAqmXiVdRT0tWjge9abU0Cx4FSe07qwPnRdRXuEPSePYTBjb77T6ss+sD3F8Vc+Sa0umC7
UGeDTriIt1zioyuPrNeulQYVaRujbLTQL/dHWTsWCC60ByHzwL5aJC5R6JhjrNB7cNJqeqm7AneP
fnIP7ij+uT/SSlYtjaQQi/tFW+LRsPjIbCm8kizXB/fQfxgKEBt7jWaHjfBtZn9Hcjsp0UgNh4uq
8uL2tIGWL+aSG/flyrrCk5R6Bhzxt32CzogNWDaT5+MwkL50qUB/birejc+3mSyXCS0rhIB4Fl5P
trbRcxtqzfODIomDXyUSoNgTKrQbp4RctcXWleh0eBa0GmTN6XqgCN0xwBVh4MM0KAMsTBSjOqCV
kn7JssCOH4Ykq54NrVW3Kvgr5yGKkKAnbcict+2Pqab9joEH8Zml2lPLaj+MThQ+myHC9sXk2uff
iB8JOgTfx6rSfL6eqVPq5IipRqnENPrvqRuIZ7uJXBolNBCiAcdlKyZHhfPqnZs0yU+D1m4Fz9qk
6SEQP1KyB6vV699hNBE5R/GW8lBtpd9HLAa8s+3kibdDCh9pd/7DnB7vT3xli5KCo5lA1517dXnx
UPsYjBy5Vt9tnW5fz1G8M0pPnJJ6Kn9jKMaifiOPYbLk6+kZ1tQVCLVwx4FmeM1iz/zZcDhbuyjH
63UjcleOVwCr/zuY3KhvLnBVHRC8nnjF2Ji8mXuFLPx7N2cN+hyaWeyiOdQ+gvhwUWgGJjz691d1
7RjguSG7+yYfdHka6TQgTW9SXF/Rh/IlNtPhCbqAvpEyr307qnvyoEFEjG+4mGNKPiG6ieN1svCh
N+JwP062eYwq3HPePyHKpfSRQYveUmfMKJxnNSPrCrqkuqTBjO5TYZS/MQo4TPnElt3cG2RAm0C0
K1Lbj7I8Os9pXh7muBIbcbjCu3FxXeBYQcpWIu8XgUgVexSzjVtDWWUCwp3W/DEZiodLgElhz0zt
vQim6Cz0MT40IlB3Cny3JxBkdC4x1zmoyqDtHKeqX/IkLLHHSqyNL7t27lIspPnLywsBksVvGPQy
VYzgvnqJ3u3VMs/QoziqBX6Fo4ZBwv2Pu3p5vh1usVkgVOaxGoa2L/pe+xG0pvEvW7XPT11ZD/Y+
r83Uxyy7RC8/M8UDCJrePHrBXG1hQ9YiGooRh5nsFJMVXUc03kmIfdi97StD0n7zIg0BSb0KP6RW
EW1EwdoWdUlK6VVJysfyNOLLR3bh4ns7qIqxB1oyH8II4OP9pV070qn2e1SrqMLfpNlgqYfY5Zjx
IwRVEY3HztQAsUWZoyw+VmYfbTRtVgLHIAAcBBsQM7upEsN8E63wcNZx+rl7DHo0Geo5V15YgXE/
WlYBiLX5jYOd/jf6tigRQ49cPpb01AtCV2FQo80CBMmFfhhQIvX1zoo3nLRX1hMiAugZ2UBh8y4j
NZp7NDUivlosvD12tPGhF2V4jlzU/WHytYf7328lIK/Gkz9/c41kajcnfZI4Ph5xMeLOeLk4ZTPy
QqiSjTtjdShaGsjQwZAhhbweSoxO1gG6tf1cIP0Vgnv9MFTK8FraW/Lua4vIZS8pukDFyc6vR0IJ
r6lAd4WXoYwRAcbK61g3bvs4D26yT8BgbyRX8jdfZJEGGBaol2hASE7p9Xh9nCsGhcrwYtSOk13a
oC9ek0LTyn1a4kbo2ggSHqkIuVgUJDgHIj6bXO5/x5XdTmkDiAYNKhLaZXWujUaV+9cNL51ApdcS
PP64g6qN3b6SdHB0QUlGJUQCQhbRYulZnFWVEZJktOIJsZD+2XZn59mpbfspDFqshVihNtw5LQJj
92e4VBWSBUjZMSFfJyOgJCe/+ptQbXnP58pYRJfIKb2KTADwNS2h3DWfumYAZ6xVJfVBdMOxgsDW
KQoerKyn3dkrucDtIOjMcz3a5nySog+zNDJxuvOAj1p6sFxRI8eArjS+IYNZbfEI1hbOgljD2sl/
lk3tDii5ISwPdARl3AgRJMU5BV0UfcziuX3wVBBLbtpg1osD0fH+uq1tOy4B2k0S3XXTUgycMsjc
dlR8dBTxWupm/Rzk1nhIy3HYCMK1fQCGR8oxkEXdvjHYdGpezPGl6KLUO1fAPuY9cOes/cvG3uIv
tze076NiAkOJI9N9SjVeQBsk2rXpIkWmy/ccHZ9luwvF+LY24y66uPgbHT23DrDQCf9pJozy7i/s
ylUEdICnjC473WjNXMdjgjCjaqKb6tPE6+xdFIdwpWKMCed9lIOQ3PW21w7HGLx5srEPVw446j08
oKhuSBzYYmgdkxjD6BvFxx/E6Z7zHk+eXd2XvPlLfvZHY0ZdtXEzrSysyaEqca2SorGsdYxRrAsv
SRUfoDR+NG3xqmb5a966/cYXXFtXVpMEEEARegDy52/2OeZlnaLpZeBnWT1GO1XBLWiG0PlQDU5f
73rwBQXQiTLfepOvzRBKI88APiedh8W1Mala27XZQAc6ayP3kAqlUFG01RJj54z1vJECrxwJAAb5
erhnS7WrRe3I6ZSMq4Secz0KPTx7rQMn1Z16t8XA06pL5L1c+2fkZOHnQgmbaSOEVoeX/uTyXUxf
ZxFCqdJHbFcXMzlNV17xr4PUEzoNPpoNacb41EHnLX3EI0uEQeehV77c3z0rZ4WUwaF6Ty+OPbSY
PlpHpTbVSXRJsNLp/4VU0UYPJfHXH2Z9gP0gXCcp4ECkiHJ1wP/FTvMa8RuFfYn5B41qYw9+g8cD
DVdNqQDTpIxN+Ji52BfizAFfyAnzjQ20Qgx3TZeusOQ5ENnL52xZuFk6Y2Pg1xX69M+eMEL1hIZJ
VFBDM8xLifcMLMROaRBIiGw1b756OcL+e1UPM+dU9XmdnB1Ikw/WiK3QIxrS08vY0d/ZCM21jcCX
4Wjjwr19pVj5IFSvDhUg1QNiyJ1Iw79wTqpN9JBrRJPuR8LaYUYQ0n/mMOVjLLZdngYIaaWgFKPC
5mFkVaW1M91oNi6hIcIfMftnOt0fciVb4kYEMa7z9qQmtDhiyHEQPUDv44KPARbawsHcd7D14/1R
dPmbL/JCEhVcrT1QX7IMfn2Spe4cj6VrkbHUbZT/W4WpFj82ljYhyK3P6biLDex3H6bWK8Zzpzqz
cim7wYLiAoIruYS6kSVfK9OM8G2tjXp4DIq+e4mG2G73rdELaa+Z4BBSQPqeHjBUFvUfMa91+6dC
FoaBWI5FMurhU7gl1rLCcYDmyaYBqks3+Gb7DqY2pqBc44viZYZ3wW/CwetK4l12Fc5R4XOXqLjS
6Niiqvtubljh3DIb/YS5WvYivBT+2/3VXvum1IrYy+ij8kyTQf3m2rA1pVEHw44vmhOIS1zZYh9l
YPruj7KyNchrACkDXKeXtSxc4ATj9rXtxpfcsZIHlXT4Y9rOOE3Hhfb9/lCrE0LEiL/R5L3JpuY8
wWtnZokxqhrPI+iLvQYHcWPZVm5b+WezzeHMkCEuYjRTq1Slahlf2g5wt+LUuAEONWCCUkAaE6be
PodaJM6/MzcWETEt3p/Lt2A298iCt2xAPdTCfOdNppIccCnMNtZw5ZYD4CkJBkhPwGuQP38TFMHg
NqUdZsklDTGSPDBHipSxoxvYoqRFMJ6xbovFC1X//hXpleT9qGjeO0wQZw0H7anlQRNWM8bqKaIt
5lTzLMPAdF/llXgpajXwC0yA/fvrunKWMlUEh2CKUBxZ3uoIP4SCSmp0ya02Oc1gg31zFsYhnqLp
qzriI/Tu8ahnojsMyIDG7vKEA9rlwESoQpwYG3HMosTaDQkK9sg3jT4Wrb9xMyEuDKfXBWR629Zz
jAG13wATxKmvwYO0mThNHOUnOKRbDJWVnc5Q3IAmAAME7BbXEkd3MkRVGl4aHBZAy9n6Y6UK7SIQ
FbvcX8XVoSjXEqoSiLJ8SSCpquE8xOuwH6CczkmDdXgVug9K3g0bvJuV7Y7wJjVBKT5IU3Zx8834
KQ59l0aXGSHg4hE7WAOfYx6ExkFUMzTjKUoSfAPzdo6+3p/lChSPLhvgMpqy5Hw3walZaYVTlRZe
yhnBpzMgEticI56T/zZRqz+mI4nnqZurwDjQNJ9QAwYAZ58cO46yvZ103bTHnsv82jeSiF11nfPU
2fyHo20l8UuoWma0kaSufRhw9hosr1/wp0UMpBCUQLX0nj9UVrgPYe/5VIGyB14+W/qCazVqChyI
ZckW/i2FSDGBQ9DU9SSWWX+J68okES6HY6+HJQ4BUXQc8mY8VkEcH6o6UvdVG28pJK8cl0ig0DUn
9eNGWB5XTeMOeDDUsu8q+v9KLLQeEMowsaiczf1kxsMfrpX/DJKq34iNlbuO1x71CYCjPPmWCMA5
skoEc2n4pn3Q+uiD2B+dcdiSHllDSpCxeOwzNM9veVPjJDpjVKHtkW6nBUx7BV+5KW676KRjS/Yd
GEzytc2V/qvV9vwPaO0XvDWjsixPyhyl9tlpZy/ayEZXDm2KdvDQNUR1WH/5VHpzSWVa1kR07gHM
1nX6HDvh/B+OATO6SFO0E1Mgvt3fiCtfGRgaC80XRorlBi84OCH6L/S6hpq+i2f/52jxh6i2n/Hf
/Fprxo+yAK5yf8yVc0eyTx3uYYDBN6/dZoAZUKcjKOTQKL83QT7tVRc1wXB0KNPO4l81tc2Ns25l
97J1eVhQupe8vMW62gYm1qS+MC685DuVpnaPVzy95nquD/dnJ/+kRaJPKigR3TS3aRUskii7tmzU
ok0a27HZx3ul1dFeauxEjHgHstt2pd1a/aGMtOrvsJ6bYO/ltfJ+OBx5OKvLJ6V9tnxHlXWmYD5G
QUETip7vnFS1XxrHCmAH2W21ZfCytrjoW8kmIzXnm0TYakYgrSbFEiwHM5AoZfiltqJkHxt99TsT
ezOUPDze7I8+VvpwzPvAj5ukOFcdpkYiGU6Tlg6/sRMp6MCYQwEJouPidsSZRdOToIM4k4/KReiR
+jTXHA7uVLZ7d2zM8/24WV1Ecm5iU8Jcl+maMAyKaVkV+IaaooSHyrPaHfWmzX8a2qxvITTX9iBv
I6n1Qo/7pncWF2qlNq0N4cO2pJ/gGOfJC55BVnrQp0lQYEl03KNRoIi3WtJrEyUNB5zMIS/bkdef
0DNGe4iQLvFn3EiO0kzipcDyeW+UZnV8/5pSwaOt7ADyusFkYatlT24E+akqw/nU0WfdN2ao+lrn
blWA12YFPpgKCbhQ0EqLbd9GvSrwCXT8tByyj7mqhey9ydn3s8AZ8f601o4YEifagrLdepNpD45X
pLNKY1CYnfOxQjbh0gWm+gl8PsoBWjs0zzyzmgvs0uH7QGtm6329dmuApbSk+rFM4ha5UGhiWD/k
Fg/DKAjUi15h53maKZv8VHHf/q9C2Lo5YBJpfCVbyLbwfGtL7f0Sr6Cwz2+wDCB6eLQdPMd38in/
0Ob2eBJugzUAGPKv91d6dShc2dApZrnNZZPLKasotmj4+lixBac6MeZD1cfpg9rov4HRhlBJ/Z6B
+KbLI9vQJ95WCkM1njs/CdtALgaQ2z6qkhFf13orYFeCiMWTYBpp8njTHAmtpOji2XV9if5twH5Z
82sFirGmElWG3ycMrmgCFwgr8YgoHya9iX/eX9yVRA9QAlcyp6ykPy22zBS29WyUAId0YWFI17TZ
oUdE/3h/lJVPSK+QPiUICzhPy3ab4aKFqEfAtbvRdU5DZUawCPTxjA+pvbEvf6Wmi7uftB15X+gD
K/oTUY71q9V5nt93atr71hCnBtZz9Db+Rjls8L5qIgswhOi6rP4ZKq31NI9m/KKJwBBfZhNFnqPZ
C2d4GRAtGk9DW03ZF2XonfqStpOjoepUhvlzrkX551LQd9nBCppf7L7plP001On81AtN/UwDGJdy
Bf3w7jxPwfSvlwjENuKg0Y2TPuCE2IEJLfYDJmzxpczwEZBlZw09J3jG0cM0BLvay7xvmjNM4yfU
+bxmrxuxqflF3GSftbnBuKKBOd4f9MYr/2vMLgPkLBrR7pO80BG6s+P2h1JWeoBUWkcouVUT/WGn
7jTuhJ2axQW3s6qnz2AKHIsLD8sMFSt7AEgqbTIM/IQ1Y5Dqmi+JNyXpV4TyDHUjNlaybQh+PLbZ
BQTgcntPdT8nndxzVLWU/TAk4qIYCWpYhTVfer2w318xZDwJdELZ6FYqJCYFDSysVYkM1flUYvLx
0AqAV73qbeyttajnDIRHBVsHiQP58zd5Utsj84LcbHiJLDMtT05XhCGGgqHbnPQ4KbYQiCvpBDef
9HCAu0WzdbmVK8AOvJ0VvwMYdOJ6DP+0prHZJWg4HxIcDw9UjoeN7bY6R/5UqSgLtmm5syu7xhZG
hYJf9ENz4eMFLwhp2R9gO7fH+4fI2mEJCR2VXIShaNQtLrzGGc1paGr6EgBWsFBz9JCihVXHNtI9
deIejGwqzT0OaeYDdCsU2ZLIMSr//m+xNmFwR7LlCu/45t6Hn55DlKBaKKIhfAUtW+zNuXa/5Ire
bETqr0t0eZQRpdTOQcyCTV7MOI9rx2iR2PZrEsHpc+cV5V/0Qx2xE1lsRqcsm4fp1OlBgWF3rCRP
YUsDbZd0qf0tRZT/Jc+E116MzFKKA8ppNt1bC0QTFCTFTD7hw+0Ve0y7nHinRF39iltw6u6HplWR
IGtTJd8X9EZ+gN1IvpCqFsoJRrb2gNlRFu0GVE4e6zCIf4NtJhXnPelXASxzGccjNTlFs3UF6Zv8
NU0N7ywmGx1mdTQ2vuXK5SeFOBgHvW2uYLmjrjZoonuoNrBj0jZD4j7n7C1FvPEZ1ypJlJppNdKY
4TRY9ihKIUyvzk0+Y2yOT1VpoI1hSUFvT2OJk8I0/xYQ8o+jnX4b+ihGtUj7eT9qVw5ZfgWqSIB2
VyRjtI5CZuEpbFMkAXzFTLNhV8ZiPgIU0k5aWoQboIGVbcKxR4Gfy96U6OvrpW1mO8WfHPmRFHj7
rgj6bG96SnzuFO7e+3Nb/YrkwBx7v+pki11SzaORWJ2h+BauPz4SX5M/eLW1AXRcG4WHtQR0SWnV
ZVEoLiqsYoZA8ZvQnPBqARivt2B4789lNVYkSA41VUrqN2/C0lVid5wo4KtB7Vw8KLF+MRrmh96m
8m154/wfPWvV3pm9Zz8ZuTVHBxBg9qf7v8bKVYKqiosiHic6NYzFVYJDe47FUExZPx0jf4Jluu+7
OjmSmiL/7I3dmbbhlubf2qASqwT8AGw5bIzrkKnoTOVmONDljkIE2FUleDC0pnjOkPLEQaGo/tC7
qt2oMKxcKkjHEKAcBNLZY3EE1E0V2+OIukkYxeKLhkLpMWwrQIqzER9Gpc4fR9jq+2jk5tSK32Fg
SLwJzlg8cG6rNipCVVKgjX1Jk/O5aEVx0DzxM3CpNErS7bu3CnUNwB3g0GHi3bS/Eq3VhK43gR/N
jv6nY0yRpLtOG3v/5mUqWRBSxUUCnflbbqU3x+qkV23V0tXwPdG4n+q+Fh86T28OXdY5L1VuOJDw
BKBE8EvvfmgwNKQSKehIOZmc/npoPNOCBFOHzh8xUlV3sx1VfzXBPE87p7CCLZ787W6V+uE8vmlJ
0a6lLXE9XDi55gzJdvCTsQuHXW5laDmy8GX7Erm9qRw0QSF0PxcineAbikzfZfpQkFNbVpJs4FlW
lp0HskfPkt0j1Xquf5kkaW01TIqeuRfoy6YA9/NjyGrg0dy531y16sxT2BjOQFPJ4jFx/8xYGZ6K
srxgSI+4TRfHcDcjqTrQ4fdJW4x92VJY2rWz3WA8HvdPTQGqU2SZ86B3+df3jwzRWb4suctvmhUe
tkkUWeqBCyCoESoR2aNamNW4M/NiOGtz6D7WddUdgFYHl/tD/3ItvkrREH0C20jCTYuIdGURAciU
YQTiWUTA7PQPad2a6WEqAv2g99F8HrVGeRJJZ3z3pk76SsfNKVGNYFfZzSx7mPUOSbzony4otqR/
bk5TqUbFhc+/QA7ZhswI3mzC0oAYHSV673eDYn9xC3SwCjE7ZzgI85+1FxmvnZkNr/eX4ybNoPhm
UcyAcc7Dhwv5elABuCa0Gr3zRSZU9YjGZeY3ThR/GLxSqU+QFc0t37qbe1nW+0xUzujYSD7/MuoR
ddeTUPS+V/DutfR4OqqUwY/3J7Y6CtghFDG4LG6gYm1Tm0UQNL1f1531N6L/4gPlhS2P7LVReKNx
C4EXkD2S6+WrzMwt6piiRT24ForNY4kvj7fVKVgbhYa9o4KSRT5iCXtrJssUUz/0vtkq017UU3QY
nGhT6EUetYudQT8b/yoAXRq5/CIDFBWVChutAd8cHPfc6WVYH4rA1j4mYWXFBwE43ttRALFe5rgs
P2L2WboHJLDwVphE5m5dfTehCXsDHAlS5iQ0dBTk8fV2Pzhw+B2tmqU4QarvjIKqCyrkahntbK/U
FRrf4/TvO6NGjkl5Dfs4aJ43TbZWlFHfAADzFdLTj53ZNi+5CIaN2FydGWRZmDDc61xI1zPDh9Ky
EF2dSWHQ7i1NPByTLq7+oH2rn7U48rao/DcnPf1wthp9NZI0sqbFLg9HhLj56pM/Z2Zy9ICzPTlF
nXwejUjsRi10zrpWVn7YxuF7O4hyZHoJ/MUdQy35eqp2TDMIFIjqK0olTmZuxJ/MiV6C7Snt1sEi
/6yr+JVjcZ/x9SQodvk4dA24mq1QZh9os3msA296ams7+jzUZr7FdrxNJBgM6Tt4RiS/ZDCL03qk
Q4j2HP44Q6ZUX41Bjx7JR934lA917+16EyGyXdtY7T9D6Jkvbu+NH5KEiuBGDnFzNtCmkZJfnA3Q
uWjZXC+wG7aix/tk9vVKLz5C1mhPIMEQjH7vxtDQNuKFr+v8G+bK9TB93pZW4hCyBFiQ7MIK5Yu9
p4Xj1tt7bT5vB1rcDqmm50qVGbOv5Yr5mNR9dczT7N2oK1btzSi/cKdvzhZMRskPk2n2IRs3u6jo
50/CTP4J9Lk/IEI/bmRaN1e7HA4TLcn5kaxSOek3w9Uzeo8RMhE+oljzscQ15RKb5ngekrnaFVID
aMgpCv/GJ3sz6GIli2LSrNnsZ9+1Ru2M8lD+EFaDvhF/t5tOo0DCvpMFYYJwcbSk+OuY9sw+wOh6
+hjpU3VsnQRrZqgOG0PdhgYJOxIdUDGRkblRRFeUJGobszf8QkmjgxmB4DG7Zov6djshOYrc0lSc
4RgvTixZsQRziGA/dtXVXp+yYT8Yo/gcd1Tf73+h23sAwAqBAYMA6OjNUzYx9SxIY9XwJ6jTOxdr
5+M0N+6xzfP4MIDG/Xp/vNswlD6YJN6SMwGjSb8Ow5boziC7Y1biZf0ZR7Hqr7JMEPANRRgfkwwv
7h1QVnWjELO2orJPgCwgX4/60vWwJRRhB50I0wfIGR1A6vX7TKNZXiqGuhHzaytKLUbCKVhWIFjX
QxXhlFQqXmV+laXVJWq79DWs7PlpxsLkpzdRst04F+Umur5zwJqRNHEbcPPcaC5bKOjGIoL9OeCL
9gOBeKd6gOwNIcEQeYksMkYF1jmrcwz6qPRfClMv/7n/VVeWV/ZzyZJIJ8h0FzdRoA9NJuICAa4A
S93Oc3B/TAPt6LrJu3XS6ImwOwhassPbxu40RXSpQmjxc2lEZ0hx9mFmbY73J7TyEaHGsCkAqFJL
X+JGoYBaec8xSrZSObTmLKQ0hNUdII6KM+Ya2JreH3BxsNCJ5WJDu4QcE+QPBZDrqHFAARR0mLIL
lRX3yQrQrG7NaOt9tzIKFGhuFhAkAIyXr/2s7vAxbbIMvk5avOBDWR/m0t0ieS72uJyLjn8eZRwd
nudNc84xqzQVQD8vplZ0u6xLtSOiFn87vTaLnTmhPbMLQUJsrOBiG/waFUAMjzpqyPRxFxlt17Ya
LIs6uwxWXPyJOU3z0Ac4tyI+nJTerkwrSSPuYlDjSO4YH1OXftrv/A6woolNyWFYQi8Vw5xGLtXs
goSz+4dlkHBhdeXsqjBI9nY818+K4lU7e0ryb5lZi9f7QbS28Lx1aOfxmOa9KX/+5o4XGa3fvqzL
C21mZC6nwfgeOHa1Iz9r97qiF8+Qwzj13j2qAaUe+QD69KjwLEJ3Huqx8aaqvMyQzT6FraqfK3ts
vjTq6D4nIv0Zg8H4dn/MlUAmvujYOzS5bqs3Wllk7Vz3xcUrK+NDVSrVLlLU7H84O6/duK22bR8R
AfayS3JGGlm2LNty2yFiO2ZZhb0e/XfR/040ml8Dv0CQAEngNVz1KXe5fX2UC1sK+AEPsE2tBsT9
WZ0GpSYAcq2hT8jvht/DtqrEYW5n0dwS2aB2pexc11gb5ZUfizpC3qTps658fP1X7PP3n/t939jg
2CjtE+nTxjpvbc1DGI34OtenvZjwNXOnn6tevdgoR/vT6yNdmtU/oEMiRC7y81eysJoNy0JVn9os
G46RzL3j5izi5vVRLn4Pd9yfp4LS8j7r/9mlRV8Wndtt+tRXpJ60ILu4drKATMX4S7jTn6nD3oOS
AkSf3RL7+VC959WVxgrtFASL/Xl2JIzQ0eDsvkUReI+A7XryT3lVVE1KIdJTf380KM1QyQCfG1Cu
P7uT0IkBSVsOzWkbhZH247SeMGYcD3PtqhQRbyKeZXCuxDoXVhEQUuCYVNF3Mf+z+Z2rOsfQa6pP
c246Rycb6zha5muejBdWEVYMPZC9jw9+7uzTHNT5yfUzfSos6caibJqbxrFRoTOM6fD6hjnnqe3L
yFgURFyS6n05ny+jkNTuTYPT3rdFt9w4Xdb2MW446r2c8aE7NgDP73O/m9Z0Qg9H3Nsw9oxDtwbt
jFVvpK+JBV6aYrR5cI6HHme/kHdcVJGPm7Xy8dOif7b2PECGxzT0Ss52cRjeTxBWFN5e6JqOSy9a
4p36JNq+e8xnEZxwoTXS16f3rDLzZ3b540Ek7n2QF3iytpR2t0StPnlTJJxYU8z0U0eNlXUc8mK+
c9cCuelqMqqb2kYC8srqXvjIyCUdoB4OBYkN+3xxI0zecqPfutPS+s4nw6vnOysa7StTeWkPIcJM
QL6LT1AmPRuGTsNMXqK6U2645lNkdNlD05nBjdFZfdII10ga7POSadqGIw6OUWKLpf3kGUpcSSEv
HBx6tBCm6VlapCNnd1K5jJ09FHl3AgWi302+p79QJmpRUcynKzftpakFc0K2CpKAv/af8p+btmrK
bbEqvz2N9LQOk4Y8xx76yxbsDlYiGN91oCCdEPmd3QTQnTODTFmczECj3irZaXzNHE2cUZ5PcxeB
7t/ndjb/pbnwn5GJdHZsAiTgF2B5qQmFqhZiIPXK/IMzwPuGnjpeIVK/mEW+D/AQDwjFWOLKswXL
om7QoSUqOGTBGGtoj7Fe22tn/eUG3YehWwD71SFBPd+gSuYlEWpWnvKp5YyvChJC7HUqat5NQs3Z
k10Mm3k3z3bvHCdzKgGzK08bBzoAmwjpIFaVfXr9ajiXa/kzw3tbdCfkkqCcx3ZZo3s7KPrqpJvV
WXi3TMLH1c0VvdGFDXcwVbaemq7egrgIq+inQ/SbxfDDzOpNVpR7I2sQIjY7TDnjxXf6b9YKOemI
o1zxqe8aoRFEEuU1psqLQ8ZkogIBBh3CKCHG2Zq546QLzJzECRWY5U3l6/K01BKLSqmiK8/txaEI
LkBTIyHy4v4yIprEKtrECTaSuN36wo6XWgS35SafXl+NSyPtfvQkvwBVX/Btc1UDYcuHioOm/Hhw
uuEks8VBWEEah9eHOnf2+rPw0F1J4/ZCFLfm86tjQrE4x0VMnIg17V+1S58M6poTPRkwulZ8j6X6
3rIG36vKFNWdD+s2jK18NL9Bcutk0naj68QtYc/41msm73GQg2ccAlkGdbLYof5hZplrxVO/OJ/r
EEPW2JYKtOmcO+u1r7k4cX8q86CLXt79dguSn4Z7dQpmXMrAEFdxa3ZtMtFYuRLxXbosSOER64bw
zVk+C1WwuSw0uOXq5Ja4AG/jWt4D3cqPry/PpVF4ssG57UZllIyerw6A3CGSQVCd/CoK06pA9qgu
Vz/9+1E4+bzNAF1eWhhgYLtRzB/Lk6dWL8VzzjnCO/xLT5Z9p3GDg/3Ywa47a+f5t5TwVYoaQ8vT
LOz8/RKiyu35o/r7S5xRiCMBlIPSP28yr4Y/a2fMGcVcuwM8JHFEJ965EmVc2Gj0QaiA7aLtRKxn
105nRDXVP8FdoNs1OAS56FFeXMJQx36Dg8+VbfAicmPqdjbJTmwlhjp/34UqkGActuoEPGS9HadQ
QyKRsPIivIK/LFaBKLhZOf+YsrqWWe077FlSug9N4u39ufZeqKX1ReDvBZXqVEedk3ZO3hown6zN
uV0wsX1rFcv8WQN1+416cfCrNb1fr+/NS+Pvks0eiTkM7/MT4Gee0LqLxGnSql6PRH1hB3tYjuHJ
j4TIcRBsu8ce+N144MbC7MDZQlFfCbD29TyfBcRnAS0gKPgydJZIhDpYsIhTYU7qxll6LmIX6NaH
war0x0JUpX3Xuv21EvOFbeZQqiX9IJJkl51tMwTRZ9RvPbxJZ89ZkyzUrReXVL/B3kJj+PsHjiSS
i2YvKZG3n8d3TgAaw9P6VLezaccW9tgf2rDNfy3O6l8L6S7M6LPB7Oe3gXCz1vO6jIx9FOqNEVZ5
ik6/GffVk1GZX+vMq68corNS737/IA9AqwUlXK7U80M0lsPcRo0rTh6K0VMsZDV/6jVqw9hQl2a4
Kymp5e3ru/ecw/xnUJr73t7opzhwjnSte+Q8J+zuTypst0d03nOkx5b1Fq07nKR9PR8nvJPTpfIt
vDXrKQH/0B2IH7sf/aqv0V8uTToPI7h0rNSARJ3Vudg95dLbIYGFV/HB5jTeLVHY3I95UaUZeRNw
cYHV8euTcOER2y9KwmpKtqjcnj1i6DgJ7Ru1OGGMvj0ONQCw1jTCH6+Pcml56cRAIdwFUvzz6B2J
HmzVBwKZrQiNo8ae+ogiQfuxA33wQeCVfuXRvHQ2OSMcS84LR/3sOfMHwvM+MphLh3rztC31wctH
LGp8dU2c//JQxOXUQXl0zpsU5uIvGGcocfI724u9dvnRuNaWrJF3zWDl4lJBewEkSIf1xRVQ9aVh
SED7p2Ks9L0ZGPNdRm3tSrn1wnO2K4oSRe+sshfCypHZ9WMwk2jhbL9NDzrr8yVeonJrDyWq/B1W
zLljp1G2tMGdLuri9+tb5Vzbaz+V6HZwEyCIRGx1njVsbh8E/UYoL3SImCPIcfM2N9AaOBlbJ+av
jlUG8otua7ydQ4rqc1waK+rz8RAF9dNaVr6bVk3V9cnmVa4+aOw0/WPURNY187ELC8IvjSAH8Aa8
5D+BM9ZO0XF2+p6sRshSvaG4ceXoXBqEfUxbmF4mw5xt5Slzqf6Crj6VtO9vSGxE7G1rc6UecuGA
7rklmxj8OrXSs8cMBSE97bKgJ2/ugg9WtpYPvbeU/6xNKJ9aYvVrdgGXBty1kqgX/OlYnr1nAYhG
o1BTfjLquk2HEi3NYcnXt6GxfXNofh9e31V/QsuzIIFInd4oSNc9wz+rPDUZdh1zPRWnQbX1o+Nv
hRtD5Su8lJ63/mjN2VS/DTPThytIx/N2HreJ8r47r3f+utne0RlFWKV6b7n9U1XKUeACqmJN/UFN
TmyuIs+SodKLm4yLbck4t5wiP/hR6Qiq2qFDHQaOjxFrVVlGUne5QEB3l+A5SlPVxyiojO6uzUJn
iLtFVk6qqqCjaw3+Mjh21lKXf39HUhAnoOD9I788n5Ha1m4IjRUNmdVdD3OIgRJkGyfNhn69MtSl
xaarSizOsd4LVM/jCcl/mimvwg9YovWUaVt/GoZafoe7aCalMOz/ZXdRy0QIBM0oHvaz7ZzBq3BV
jrPrbI1BmtfOu9xyyTexY7vbNuOa9OGlM0rDk1o/l9fuSvX8+zYlzBHwDkayptmnpePlaYM5z5Wb
+cJLA04aKaq9Q/2yO22iQ563kW/cWvZgQu1qrTe96voPCIKIj68fl0sf9N+h9gX9T80SghjqzCEy
Sj2edYlrCHUT1IhR/Q+jwDSgKABkAhGl56P4/rYU086YyWXXxYK6+A1dvGtGoBceNJqGgA6RftuZ
zGcXqCyLReLjkJ+ywMEQRFjGATp4eYRWa98pvytu8lCaaS65817/vkvbPvqDynPhbKAN+vz7RnOw
4R1xwsZlLZOeI39TT9KKI8HnzpPyktfHuxBBUrrEMXLXEiGYPtv1EbQw8tAAyTJ3NR7d3gqPgvLf
cc1xmENDRUKcXa8BAi8Oups90BXiH+c1qoFmq6y8sDjNlp0dxLxNydgV3glJmiCdam+4jaipXola
LxwF5J1wxEQPDo5qtO/f/+zPoPfbzDB69G5Cbb1rhD+Q7AbjZ2OKnOPrk3pxKHhUoHN55jniz4fC
tdGfQsn7q8syPI5+JmNlqPxd2E6//oeRyPGAkPMAe+eEpkpHylMNimyh17ZjYpUYKNBgq9U3hTfm
NezxOXB1j7Mg+BDgcfZ4g1/oByx50QyiKE79MI73bmiIY4DnvROHYe5/7GfU/A6e2jaVuFnvfndr
p71vN6WutWf/Pz9kb35xWGgtnm3bvGmDtpaokZdW66SF1YobjL/G42w3+JlOkUEO2E5MhVWHCapZ
3ErZ2B1en/wLZ3W/HXijYM+RhNnPlxlWj569BT32XoxIqVXBL+XYPZJOwqOw4gf/wwZ2aPpR2QXI
T2Xv+XCynl07q3c/+b2+l9bLWEJPHIofA/joa8KUF25zdhN9LqrIFKzPmxpLveHyUjfGbanmOYGZ
192twjRPr8/gpYOygxd3dVZwweeP4Kpaf/Qk5N+lKfsp9cBr3a4CWlc8DaXz7fXBLi4XeRD6O7vY
2Xm7q5hNv65tGIfFNLVeooealcssuiBVbaXzRl5wZcUujQgFAcEtCl3uCyOtxg0W3hY47DAR0MkP
XTUCY6jy7J00/HVIPakC88qFfmnhKIzQwt9BoS8gqG1jkKjJMT9VZcUxVG4EScC/NsqlG5ywjLiC
ysPLOnYGt4jWHqF4p40RIIaPg/BNB2HtiMr88GagC4H5uFN4N6+v4YUNs7ea0deE8QfZ6SwqjGaK
S4U22ZZeZd0VRV0ehDMHcQZs4Mrinfv47JedvwMX9lYUrGZ/X93/PBiofm9rVE3laSpyZd7YKhva
VGmZbck4253xOZu91j86ylblrfY9o00y3YOMsbcMaIxZmeFHMyzoo+bCqW/FqKYnqfrKP1Ze5plX
AodLM/PfX3t2I3bGWsmhV2iLABxJ3XVCvG4e7BhLzb80uP9/EwNezEatHbem88RP9hX9O3rU1H+2
6ZO5bHVSa1rHjtG3D/XYuGk/DOOVld9X9iwZ20lSRJBgq8n2z5I/pJe7tu6IGQIdVY/DbK2xb1hF
MmKnnYS+NFI0MNxvLI+ZTmOkHl/feBeOMqicXZiBWuP+DD7fDFNd+MNc5cXJt7Wj07yTNE5Db1D2
Tb5gzBGvZjBey4EuhKGkB4CgCHTJSs7zeIUgGUBM3BQiwy7fWGPdH715FvFmSItNRInVwgIQqGDx
l9SbP0tMcEaURM+FIvnZ5y55UwkbDObJaDL/oQ7MhoZfYSV21QVXFvbSzEK6QfNwB+PRFnk+s8Hq
g9VTey+kyvaQvnWsG+UL+8ZvqFzmZrtdOSmXZhUuBVkR8ANIKWcDVqOqHBCC1anIp/zL3IsGwFVb
HTrPWoO7sh+jOubKjI5k74a6MvifP/1sH+NWSqBNzgfY9bxU5Y1WRle7ZWbHohohjhpum0p4HMWd
g+hJd8ireqLfOeVF6gykvHRBCtOOOyfUD0bRz095ZwCLFbnd6wcop52XNLmV3QXOOIjHLCuHx6gL
u7do8uKH2jRhsx270Kv1lRNx4aGBbgqNiRsSG8Xzzbl0ResiRVqc2qZaHjAZtfJ4xILq+PrBuzRM
RM+E/ISG0YsqE7QngQKhLE56Mtb7cERUSbvBNRHQC7cn0rFIZrAF0VI+jyf93ttGf/bVqfFgvaQO
DBR0sY0GhJxLWfj7699kX9iCIRpcAHxonoKgOnvGJkyeGrE3SzKnD/Nj1jfLFIPQsj+Wyp3HxC8a
ncds08G+We21qWL0OSMY1v2yyu/K9qrtyHeUMl2rdfzloPm2Je5id/I2qAP+gEUZKNCPUZj1N/WW
L48z1Iz5wTWLfP44+H4uElfj55GMbZYbdyjatrxY0yjfuPmoH2E2be2VhbwwxTD5ENEBekeR5Xy/
IISixmB0FNGyVluStdN84+Ru0ZzGir9fCYPOqdr7DYZHKuAfGD/wUc+H26QeJtz9mOJyssIEnStp
JaMyOxVrT+ZjUtiD+j5gntjcm1DHzZsmN6o59vOAAhO40j6MjamzRurzDrqM86aaNn19H1yaEhhx
4PqJ6RHCOLtltWmpbZnA2+sqZP3NZjway9rHnpR/qXX5ZzogjQL7hEcG4vtsqMGtiwJHF3lCKNU6
IoY2/MxUppPR3vTvv/8q1KPheuzdVfpDzy/0fO9uN0jAnMyhDo+rcPx0QOck8YX+9PpIl44R7xMA
OcqzSOqeFUvmTIxi65U8UY35LlUZHiLUJ2MT0ZRHN5qnBCsXkc5WU11JJS5cSn/cf3YHWUBw58FI
Nni5qTxms66H5uCsa/B2Bfz19/3bXRWGqgxCX6iGnN0Ssnel7rue7YFd2+0mjOZQLPh9GaN1Tdl9
jw7PXiWGoh7JywRE6TykKwczU5ZZ8UFhXtwVatZJ55ORleNq8QAZRQLFv356ffkubP8IBAQ7BDjC
S7xzNuwGKBPUmXLtesBQffamsjBsq4PyCojkwkbZeYYYKBFjvNTZGUo76riNxWlejGk7RTZyvXcF
l2mTtM4Cu2Or6mV5NwE19T/meWhn166jC1HO3o3hUuaBeQl7GNZOmXltQuAx3fJnZlCzx0u6qD5Z
vpRt3Ae++oRYF5VapP8q/4OxNhBtOiJePx49t3ywBzy8byYUGd6A8cJYtpnz3I1lBr328Pq6XNgM
JD00JnkRYQafF5XKwJ3GStBNawjJbpS9+HFtiu229pwtkYr4PiuX6QrZ++ISAdIkm6S+RJfh+a0R
NvVsZsEkTmMgnW9WVMuntdYzeblb3FT9IO4V88vzZnqn1z/3UjGJCINTzHNMxnw+NNWjVWMGKU52
sBbYeCuo2DFMla1KJFLsbcpLIyWCInWjk2kSloPNXehA0Z5a48PrP+bSmYACsEPHCQ5pVD6fhkE7
5M6BJ1Gf9NswJr+3v5a52+7WLeawXFnpC/cYLBlIMtRi9/Bn/zX/SXHJslVRNzxAQP8CaA49Qozo
y6V//03Eu1QjdvraCx2inHiFwuHIKNIKHgHROnFhrvqQ8y5e+aBLx4xglII2NOy9JPr8g3AfFK0x
+DDYvEzc9EoFZeIsRfBlEXPh0C8Y9dPffhwsXHBE4KkI5ohsno+IKDCk/ahSJ1si3h6HLu6GSC82
gxfXG1bwr492oShBJEz3k8Kyz3V2TkzRLmVAI+MeCacQVfGxrtCS1soTnzEVJ5NxVR+2yQBBsHmM
6rnI4yyLgI+vnWesNz4P8Up9OJ+yg579qjj4rTvrQ6vtIUPQyGndv14QFIuRZtqjDsht59md3aNr
opH5PEEn7w5ltHh3yKlgixza4mGIhu3KeB7T/fwhgyVMdxKMDtShF2Ye4Oka6i51dcqQDk4IO7qk
CrF10M4U3F5Zi/39PR+L6IMCKcUoaB5n7zPKYfilWYM8camsfVqME4Ls/i5LHaMiYX6qSdu/ZbJv
65st6MoxWaFrLDEc1SqHK902Im4HVfhvQKUvd3LJo1+AmLoRIdjFhMeQz3OeQnX153SqZl7jK7/f
fvn7aYj80dcEJkoz9fnWDTY0cIMWAFUZWN37jHLbjzkjroPqaW9+0mWe+y+JYwQLSkXcQCJwq49K
CLXe+1qikVzApymvBD0vTzAyNexvgDEU3l5olTOfI05z+1Nt1c0nqzT82Jmj6DCpyXpqxuXL65Nw
Ybi9cs+FS4z1UnO+NMx5llMpYc6RjxSolr8bqw1AU+RT1HG36hpr5uXjytElKgYQEF7AylQuV7wh
PLA/5VB+mAsw2YtprpD33RBr0HW8Re68uhL/vLznwTQjyI4tEQErPfXnKw0boIbDJqZTI8z2sIW9
3HWmgysP6X7EXm4pWqYktUQ58OfOO1++KjNzEjI69XnnFEcfFkv+Tq+Bd4is1ShiNWNunszFEnyz
hrnuD4W39EGKbMK0xio0pl+YsGh7p6X5X4fFyx+aTBbqndf2eKl1lprae1glQ5/Mellr2sxdkQPp
sfP+JlszxM7afFim9/2spR+XGz7jySIyifvwaKoOxfsg+qczpfHVbT31XvHK5pTx7OxrmOfFFvuS
sCoFdmj83lA2W1O9TfU7S+XDP+u6SHUfbcvy07OmqYIa4U06cQS8joRPKWSM4h6agQDG+s/7ES7i
hbKod2wHr1iTLQpW8R6lMvnJ1Ep8DSq7/motW9XdFLbsPxchde2DVW7bFstunnEDGjMh/kUipqhP
I7UhIw4jWcxx4+Hp+nHO9ICBCNxI4d7Ms0/rJDLGtfknLx1qhOvaeh8Msw5/lHPUeoeSOHy+sXFm
E8goiKG7Fwat0nsFXSpPR2+R4s2ojNV8A2jccX5MMiqNGHGlefvJjSZQ22qlDVzd2nSWlNEq3yrb
N3jxuq6x3kudtR+VZ2T5BFtkicxf29JG+taw29l5Wzk1vVmsgBfT5moODC27E57aAFN/2WEx+gk4
LL0Q7zreLzoL2n9DAr/eiHVr+2TcvXJuFypO060MJ/mryOzxKw1jIhUFnOFpNJHgvl0k/0MMynLW
aTWs9hKjsBhgHATmvsELr5jbBABR/jvUjeMm8B2rLR61kt/rNZ8hd6t8pmnRhuEHhI0tCSJMFV9a
L2taKGad/Dag6CoTO+yJyVceuwiMG8C9A+Yjqo1B81hbrDYJVEd2OgJzBWP+V5Yjv5ZYFmAP4Pj5
mqfg1CKZUu5dPmdrYb0jjBm+ASIa9KFoetEdJpnPXdzhdTfGPnL/MgkjpH6Tztv635xxL0VsUDyu
faTLuFwH/97QYwjULqDxqGpLWAmZiEiqrPHHZIqK8tHoO2R/PfSUxxia//hGVKGsMdusu895K+Sb
ynP0jaFV82N1fBXd2GK1mrTHN0MmESLEj+VQ+1VsaHtaEra/qLBJRNEl7jYv+NeanOzrhlPeXV0t
5XKAVYM3mDalI9PB5J25L9rWhlwiGveuoF5dx2Yz92/GslpB7gZ59mhtZvk14gmVyKqX+cdaZNUn
02u374VR9VvilYW1JpWd5T9xQiqMuLQnWSYClmUeG9iQrWkmAh3eNtawfHbs1nkfNdIZ47LOxedF
bN5TlLvjnGzt6r8bFcjStCjD+WftGqsdj1NN/bILw7qAwTU6UP/7pkLAO1ClmRb1tI5xVG+Twb8f
o0MVjl2G00RdPSDQmlt8WRm0VTr2tdemztqX609oexzlPiq9Iq3p/8lbY2jde0XL7GHLiihVMNRR
MsF0co2BHbpbMkzQf9Oa5p6KFdp9iZL9/MFw/K5P12G2H9zckfzN012qmi1UybLNXpGoaNRfS9HJ
39jmOtCGdWOxumseDOxCrd+3K672ibeW45cil32etEuuthj/Ew7I1C0DytCebn8ID9OrOOMyU2mP
Q212HArf/+yb1fy790P52dGjWA6DPw1eEvV+8d5rDD+/AU8OEWjV7Zinhey8EYgWhcCUgD+yiHLy
rI/n3LBv3F6o/OjUNJHiKe+7t4uwTcFNp+anzLYpfmmXuDmug8r5WZplXhzWDsGooxBrSGmH7ss3
Z9NVkYaUyrBrRQTuqTeKbExU6XtfqO91w6Ey8q6O4WVuvw36vDuNbQm3eLOM9QvG27pLotxQt51L
Up3MrbAQm0CXVaQ+eyaKLaPR7+G4VV8BWIABm/phWuIoMofveZ61mCfp2vwHv4jhiwRrgYRBb4vv
0lv99pAj6+fH0Tyg+xiUjJVUZblzLGCbeXGVlc3vuQRClHaeX6nDNC1BkLShKR9s6ACPFqyEJRmW
ohgwXSuczzC5qUGa5Rg2T9lg+gOItEn/s+0AE46jZXSHLddYJ9oBToOupQYzxelt6JIwKJbPDSwd
QlMsaz3cnjQW1QJtTfRQcDGw4q2zEc6kaIvGr6+3LTiExhyAwQkM4AvgVBFRddEPPNVm5mU3fd3s
jL/ALZkUe6Hin3hC2EaiG9tSh2o27M+UB+oWsdcZgN5Y186vXkXRW9hH0A2DFY5L3Kp61HhbyvXR
Wabm3hNFH8Ru3gFu4okUD6vdrU9uLbanWrbsVYTC/N9hRhx3qDfCae4OYd8tlUDzVXZ52B7dBdu6
OGrGYQVWiRxobFTKlfdOO7mnMh+Lf/KaawF3xKIQyVpN7VPvOoU4VhMkl4kyf32HFM/W0v5x+9PS
9NY/mA9W2GM0/Akjau8l1/xo5gfdBfPvZtocJLUh9lBNVj3XoNnX0VtIDlmeruMa3Fi27tvEyTxf
J2h+Dv96OpNevDVmURyrdQgUpyyPfkPi7rCQ5TYx4q3mtUwUMMACM9cSK1B60Or3WPrTRmxR1NSi
a+musQWsYEisvMtlbM06eijyAtEUc/WWZJWYW8Wu01ZfJzkW/9aNPU9pFqhwpapt+I+5Y9acf89w
NR0n6RFgoGoKQImHVbSsc+yOun/YQnvsk5WQ+UNmQIc79tz9p9FfsihdVEZw3PAS2dQK1zEETl2i
fAtVj1fX97Pui+3W9gYIJxefunWL5EHXAGBj3KTChwa9gSkNlow9WdvD0t8K2Gr/OtrQ74WhMdTx
lKvmJA/DRiRzFU1Luor91qKLsT4ueV36t5VdlW+RqsK+oseuDzyH103vBQ4S681aQ/I/ckuY70Mc
4ReCAms91KNqonek8NUj9hbkvp3bBirV3grUbTV2uATvzcqNvOWyOZilKYe4yU2eHRzbigBBHGmW
94aRN3U8dLVskhmyBe/jtDQcUW77f/U2VO+RSyP7t9wCz1hcSTb7dhv08iuyxvym97UXcV6G5VPt
r/WbYnWGT6apeAaR3Kf/oNu+zeLa5oZN8JNQ6Ay7Jo+/IQQyKWEA7sDvZv+bDCtOmLl1zl1WqXDg
Cyh9xlnHpZxYcm7wzzOKqY5zu/bfksuVSxwgYNukbuWM5mETtW0nS9FyL3bO4nkpIB1gRBJ1Bpsj
EoUPgIBw5giyIhOxMa+ZZvsVxn2PKIWKm7af+I/lFD3Ukr4d70yAq3A2R/N8Mw30DOmfSQKvCteA
fxvbG0uY+QSxwCkVRqWyt9kr2TqKX/jfLhlSyYX1UakmfzK8Mfoa9CaPfC6508cKm6ebuSiy7tjh
kok0kW9bHRXqxqhxsVl8gw2vDVoovq6/TpE5NVTuxHiL72uhb+VSOp9UN0qH/MMqnbjpbDCN0dhZ
+mi2hgug2wOjkdLVQPzQnHX24Ia7pXLh0ikGi+QhdUmGJTHrXO1iPha0agY0yAy0wxfoZWNs+J74
Mdp66261WxgflDIRKeoBqj9ZO0Ak8ToE1OLKBz4eg46wb7UyFvp3KMBiPbbM48eobFozEUM4fe9N
K78v8JJZE9E5sr0lT7aqBEoFL4lBsiMID5X7rnMzTW8wLKy7eTWs+UYBu+tjGc7jJ2RSPH616UmM
vlbf/C6aqrqb/WwWiQ4QK02Gtlm+tID2hriwen/GCNhZlqQYu2mIkYHJGhzHZ1EcrJFAPIk0mU3K
VrV0Qiup+1kId0KtKCqDKuaVMcy3lgEQ5A3JQSBjG9k0UqnJVh/asqz7GOkf+ye0c48QJNKIVQdt
ow5zpdlkLkYtc4zgR/s+B9JYxygPZD+c0Ro+b43qlnQh+NDM054JdGpRXTqtYqBwHi6iizOalqBv
2rb82Fdb9ABhgfd/89duPvaESW5ctVH+c2id7B/anpZKvLA1p8TP3IZhkRF+V9NH+tW5HhF2Yfof
FIKBXayNTrzLG5MG7Kq95R8MhVCGjyx40IlbN/2crkReP1zP6r7sCmPGcSYe+Wps1vgb1T4l4JCO
4X5Jq3WIBdHLP0pOfJ7drxPVZXgA7zL6MfPRNmT5kxRt+S0bWfQ0BCRb1FVNJ8gmpnaOq8LlEs4W
jx88zxaiLZIcQ/WUmDJneAuiwXMToRv5E/Oo7qebR7wa0kXgLW6LfivToTLcr+5Ibpa4SzB/JaHl
IuPCAicZcj3fi1y5ZbJa5VSkhHnNPj8KSZFhk+t3b/HbJsa+h9zSszfnO0RRIh+jnIYlFV4kO/hL
U/21zMr5lzcqoByVInWKAacYD0TsHunr2MrsZmqVNcfjOCwss/Ta8oDRfA95AZzlwKu4rN9UiQhd
PASdaSQ88NVdhhkKt00n1h/GnJdvanvpq0dtAQWqDeV/LiCKi2MzrxFkhLqJnDcIoJdNGvYqvwmz
bhApcWcDgMVap+ZGTcgzxEu3OjlxdlZrYCf2SOasXJtjrRaZmJm/F4xVzjOOM0v3L6a5oYjndSvJ
Aan9ycP+aH/fDHcZYh9okEi5o7N3S+uUv31/cKvU6w35YbLNUqf7pn5T46VC4N76ZpvAK/g/js5k
OVIdC8NPRATzsAUy07NdLrtc5Q1RwzWISQIJBDx9f9mbXnR33JvOBOmcf/SpdGgTgDZtUM9Zpsfv
6R4vc6Gt3dwCSYjD9ed0y7+uOvCkZc4ho5wld7sZ22zyckar+b1O93QrkpYEityZZ+d3z6Xxp9pi
+dkF9UHqcp8tnP2RjNiIY6YuL9y8lONPOVnR9kp/7H0SCWp1tjk5c+/v31tXit/IZKZv5C8Nn3N8
eMllW73JFBlh8HWu411xYwzjIovmGBKO/wE5cD6w4bAcd034e1lm8xQI/r25oBHk36a6oWfrPmxF
jkAbcNVwV0eFO232ped/e+2FkzmXePD2X9UwZK/VatqsrByEV7wJ08zNHALg5/+3COUNsobbta2O
pnD6JUAOlh6RX1o7iveO2feSDWn2aY845BzPxjbivCOmPleqyv4j82fqcobBeT5lcxX2Z3IR0rYI
0oYDda/s8MHU6D1Y8tOXPFSRRxt74ml9lu6U/t6qdv8MrW/uIu+aUUd16/6P45pnJTUR/8JsWEZO
SRSDde4BAfwze5Q+L8kxHQXhseIP81EW5nvqjHeYMkwCSrGgOAAPmKrbRh3gSHpyD3tpM9sC2bst
t0d8zEnGQhsMl5bNfLuZ6RhzMMVHjndqdK8f0a3seyFMKiQX0wQENTo1v347LXOfa3/suc6C3ab3
jrLu+9LMyzOWb4ahIxyaB4Zm1rW96esRlYReKaRefQA7cTgBcyFKvz5vFPn7pyHy628uvSE3o+/L
V3toTf9BRu1MXnnpJktbNYnKj3S1IwERaSqKptl5OxYsFcBlq7+f0rDp/xyrl326jplbevcyD0J2
OrIlX9Pdr3OVApIXy6KCt8Bd5Wdrso2S0zm1FvBZK/eWvXGxTKx2FgXtdq5XNADLdR6lxK7WoWLf
iNepeXKdrJ8KJrrGOWNMhO3ABxm9tk3sjWXvL2TpBgBcex56MYEnbbLJf3G/UtNXr8nBXZ+l+kfX
btWr3YKqKiEZ/P80f81Tl/n4CROvT79twmx8xqG9upH95LNCkjXkXctSlusKUDsP56z+bYhzrItB
Toobpm7S6aTY2v/zA5s2JTHikmvFrMGRRyrAFioRFj9VwcCdOgHQ6LN3ddjdmWNan52+HRr0gCZ7
UfG8cEA77gGwkcyBKR3Q1vF0RNLhYYDx9nJ3OPw7ucg45ANX8U+yXHCzpf06fHNCr3mkHmSLQfQ2
+ZHsiw4LNxbbm239mu+r3uM7Z5ZOcof8OPUglpZ6I+S2TuI7esy3L0U2G7UP6Oe+VLgDy9ShS5z1
gByFecX0yz8V2WXOd9P5D0xm+3IZrla/PBNgPMU2qu15Zoz9HLN4IacGMv49oy6uYSHXrSQPckk/
6a3r31a6FbgqNmJS0UGm7GLdIdeXLJNtw6Ytfe8UDscQY6lK3O8Qgs58Oxp26zyr/Pipj6rgjqDh
zM/TtV4+tzoa/jDB+V/BsMMFNPQIU06nAoJ8VJV0DRPb4c2XahTuPR5SNSOsruRWprZWv0Ww7CkU
WlZrQhyyWJ/MUc8/VrA2n+G97tSJWQBoMVkOQWD00ExfvTu5Gg6oGv6uc83x2YPZpqVNpcObd2zD
i+685guFDju2Py3r2+Hp7XkPG/uL5yN4jSmh+9OAcnb5plGHEo1ZTZ8DeRGPdS1r/3J0a/17Z2JM
i7nd4QGzhGUsPzpfftR2HX8dnef+XEdPfZ/JCvrpDHqOLxb94DN+/eS3EHWliEXcu7acQODG8nC8
7YIuDVUhQ6b/34EK/JcmxOhnP27DVhB1xOLKpOr/G3Zw/pIkqZhnbuElWdKgIzjP9bq3OKyIz+v8
ClFJyP3v5hnRzFm+D302F5G7bdslm0FYGFuk+QFx7X9rk0x+X6JG3nuTSLobM7huU3Zkg4SF5TLZ
ctMELi0oPj2J+W7D+q1ypr2Gh/PbD5s1DsfmZqlwkHKO/hudZAdOhfL5eYiFxM2mFyoE2u5cdYLz
sXcqtluC6iExP7zabyYOtTpILiMR0mnOc4nkmb+OqIF9cR84iDjeRCUrmFflrV9ICTlV3L2hPxJy
STpnvq8r28dj/rarZGNfMGw5t4HabJTvEh4xV1m3pTmjx/o54RoYc2wvKVhcyyyb97ACYz4pEVJs
Yjhh8gEBtoAyWXiwgtrv/9MADODZnosYc9bBeA7RFnpFaChdL/dmxo6LTYSjcXJ6VuJDkaqSRwCF
eylBT2ukJH3/snQTldWNHWLJnSuzrKjbab6zPvFufMR2bcuBAvNHqm+yuKCsyf1RbXP8paEvvo/1
yoxhOp7PBaXvDE4YyZDjSTsZfX39+OEbwsrzTSTifV2CNXinyCV8nZCSqfGcKkjvDzhr/d8y+Q5n
vE4XmlEvmrsuutAHoB47P1vYZ6ZhfvAEeo4bAvjW4bSvsvpcODtumQy34dwqNBRFHxv5LxRVS256
1acz+a0x0DNVdxmrs1yX90nbBpSVM7u5rIlZHjNj8ILTAr9+NZO9bmwsiN+ivVMvu/CSkaSDObAM
/+3waJXnv3Tr5orThEFL5KnU+1c7xMG9bJL9LVJe9zHwlEYkHU/2Zd+C+bdsp/jHCNEOgiZi1s0x
aJf3Hrm1fEjozZnZiHrLWjn5DM/r4LVAQusasUtwkIrpSYGuzt5NL9Ng7QBhoj0KgPbdXRoXNVPi
DzFgwazrE6zAmDDltDuTu4swuDs1s1exc3mBuFP0//Ffj9So5U66eW45c76+t04XvKQgp4wbSHH+
s4QAfSyddn7OfBYvH8nw3+GFtIc9kW39X2KCEHqFFTkoUBy0dwZMS5WNVlcckFPmiWDZXuLC8u10
ais+DqzGFt9hjRjDs9tgEPrXe7iV8xDy25A6V61MMhkDJYlcbPQcDsjQDBluVSyqp2gL3a1Y9yH7
Ptppm258onr3yzqQ8noFF1x141uWuFPkD9t66oOx/hgddLLAFzOQDjWKTVy4xL62ZbM3h7l347qt
TltwJFk5jnFqcqFVYkuJFCNlLDHjK46NvYWY3yek2Inli+iy2X4HiJC6aLPeTf81bh/BCqbN7N7p
xTuiPOH2bAqtAsYzk1Z9x8vEmH6BGKIMQS8sDlOspqGchmHawU+xbpwCb3RZAEXtksaV7Qg8ztTF
bt4LbTgr0k3uuA9/r1LA/zG6pjqqMBjcUzy02481WUxW2iAxOJhjqKw8RHxxPPPzTX5hYhi30qyp
uufSHn6usw1usraf/nbcYM3NijK3O6d2H9pzPE3Z87DqoSt5WYAQWj+ZGtaMuMtO0sMtmoslYkAU
AOzqfL0evdvaCpk8tiwKf6s+pLxuWoNf0jS7LNveG8d8I51FFlmPV4XUucP7isaQySYHDjPxxUuU
b172SCzHT0CPTT8eQODxKWSMafKqt/V/uPjq/eJB3Q33A5VHrARLkww/JBmk/tmbiMIoAQXD6RZp
cVuf12Ru5FO4q2rLa3sk460FTp/ZREOawnkvGIJBo8V+NwSh9n5ybLHRZAoXgsiFnZc47wV38NPm
9iJ6cTKCT4LcyfbNnDCP9m9MVVV8626DnJ+lfxWIdWm0++XgyuOfFECBv5erefNieNAMr7wLcdcI
1zsFHHntSdT4/YrVUJnOqTsO3nlK64XdlOcHKtWzhLgJooMN/09ZhXekUcXmPrsO3e/0hqTb37Z3
Fs0bzOGTd6yPfF9a6O2J7NWFo0267UxWbx8Ej8m2xeKObXfoCuwRLUC6tQ3JoRU3fvxXxpHKLkD5
Q130qYYfaaI6W09wE9mPZs8ctIDT4f8N9lBvr30V6+UkbddlsKqj0Y82XMktGDwp/ItV+2QfCZh1
vIvTCkg9hzYVeeacm762wJldeqErYhsMXOi5Pzz7T9UtOEhX7ZtleMm8r5V/+PoABDd15wAQ07wn
DWfQZT9Glke+H+9ZurjPCoVDgQmXGJ6g8IgXMQ++M4qbRa0U7BHXszx4tCrO/7hYUlvAPI3ei1NN
aVA0qcqcl5ABThHWcCzrU1bZFIqS999+8+Qy20ew6iT86REIkpz0pkOYFrn79q7dU2seeQc8U7Bl
KnI6DS9EGUpc8vm66sj968Fzz2UqgOZvA9v36hZYl3QB9PdcIgY/gubc4rK4mSOjmjKKhdUXf0FO
lONc2f23HnhI50NnXcAdFyi9mHa5jY9jorkLevZYXdp5RKC+kV0z5D1J0H2OUMK9d721BXQSwbwX
vgozw2pEQOpdBvD271A7HDPadG1OLK5VcK6niiTAmvNifRiziecIivvYSsPoI7+3V/MEd5UgFmdb
tsUpJZXSHR9zqdrshCYg3opKmvXT7441LDKM0UfOA2fim7pPWnPW3RGzRWT01Z/8cR1NMYd015aa
hsL9VJEw55eNCaf9o0sH34WsDJf4LdLKS+4yuFWWRHINi8AZ+eA035n3edoqHC7UVMtixWS6FZpu
56MU/bpSfmt2Y7a7a673Xm5HKNoTrhqfPys+8NM0zmzlU2bH6JV/OBek5I/7oY3VXnmYJSPeAl7/
H5uUfiIEqd5vIPmaj7C6Xkc0i6fug9tsrj2rzDJZRJZ5E8bOYcxr4npQd21tuBe7xjniEgXIAftt
kkDtBTDqFNzRYRR+D1lvUd+1hoC7HLCyG1kbquX4IXeXbkGKF9MKemGE+ZXZUlVnd3VD9Q4Roflh
1nao7wEyUAFoYQwYM/xWfOq3BiEiujMNlV333voDGL6pz8dWkTaKUyKeSkX3DzrvKDXb07gkzmOE
vCK9BU6IVe4oV3j3EdjH+7JWEWBpgyAMDlU7nGBzNgLNhV1IQ1KC8rDo94BofO0PCoTOG6rmbJI6
HvJWsE3eqSMiE5hWQO8VZJYVw98zzC46dvBI8lO0n03oyaOU9hBVMcSH0lTlyVCU7Yh+55caBibf
AHqqzZOgH/ubWQrtPmcdHsrzsA6p++iSd8cJvgIZwGnCkzD1YA0IohMjBKE+fWVjc+FhPKhhnzXW
nqbtAXk9lL/OU1AhP/8WXRM5PjrTNA1k8Apbe1Jtxd4boryOvqtYuGu5rAQM/2tNlU6QBZyjPfM5
+A3grMuDPrksYZdwBrJ8OnyvFaWD8DU4mchm5masQ72cM/SBzfdl3mbGCVxx43lzSBJX/brLG0sb
89tAHvX9TMX1XPrCHLCK6DzKoPGi8SEJWqluueUGlIabACIRRkMUziJYaa8PxPATvKuKCzGlVUMt
TLR8DYeJBQEB/RLeqnomlGnFCvJPKU8/W8ivn3jbt//jJi5EgDF7cAYqdnxqhoAH3ihuS3eq28Jk
Kn3VOhVZQozEGyHIkF6oC4LzOBId+EZ2DZL1hC7C/9pFb8fdyCFoT44VKSoQjjxy8BW0jeV181/R
X0jpFkMH/P2f7G3fXnCcdkMxw2MnpT8m8XqeQmh6bGWbs0wyT462o/7bdddVPdbEiq/EFQPRPKB5
Fes5buX0aWa0UWBUiwBZzNyR+AyiPStOxJo6du0fGPT79Zg/2CaG9XmOsuYBV/FcX5p5X4OzBCQG
JVg7eFudHd6IzGYMKgrsuo7mcWtS1D3xDCioJzdM8ghX2pBvTmAfBZx9dhGWw6TwNJRhEQ2bv1Ou
NbPNLY4Wy3nsJnUxiK3qIqCoqnnwIc2GslpwDN+kBGShwt3Hbi+pWl5UIf3dO0pTR3Ip4Bi4sbnm
RQCvHS5OsUdJ/bhRN0SQ+mhTkL2sa54MEk6URM0S8YcJ7zjFwjPBZc/G+Vc7zvXTimsZLYzgc3sE
Ag/ngz3qR9NM8dPO5x6LrEoXtu9ayA+79f5vQhC61zDq1WddeQPKi/UIj5er8iZ99IIV0BXtkibE
BtBbUeeXyiO3JMh+ii5STR6YtNdAIA7VdLWOs+NybM74nyd4sc/9VpnxTA9iFF14GU168ptk7c8k
RyCSMnLf1cV34m67xCgKdKFFnURnDEG6elsXluVyDsPrhTAa94N/mDc/GAZW7zeds1l0kdLx/FI2
9mjOKo11dt5bykxel2oV72Eb8uoKOVe/ujTTIBhbGHxC96DjaokN+252AMPTVtvoc66xkOQTCx5c
MUMLrzwH0w8N5tYUVTNPX5ba36EUcENPIIIdsprYJC9EA8yIG9Jobc+w6xtvkt9Ubu4GUqA3kos7
EhZYxyDjgzu+N3LL3ts9Vl+ohsP+MdxdgXh5wPngr7IfikQ2YGyRKxSetolP9t1Ek2xukG7Rbbit
INdvS3IlLZi0l2+xnfY/HlqcgbDJlJ01deT0D4KuFQ+UInLhV3Gsw/tgN1r/tOglk3NFL1d4mRvO
lzvfAeK91IcOlnLSwYpmxrcDFtSKxaYFUtpuF5GY70Tz8og6Tqw+B7xsfyzK629ORpJzMdaEzPBG
0iZNcS5xAWUzrbSMqKNyw6s6K6C1FE3seKnUur4eZh3Yp2dFKIyBoc9KP93hjmqnN8B1jaArQCnW
W8Qcdtc3CJkWWzrr5L5gMQItk800kyvKvtucB9bB/+SabpBTewIZPdc8en+7cZvrPPC3wwfFXLfp
FtEfXwKDhMo1FSHDOWiM15TxZsJf7BdIBgDR9uHHIo3lBl9W7iSKaGG1c7whknxk5evmtADCto+d
bMWPxnZ9V04y89xTlyyz/JlM1RjzowWwKAEtuebG9UxoSRYa3D+msgh3EONHB5Iqu/7RxjlIU5jE
Ym5QClGZkEQRbeqppY2nTPwuenaZh+2/flrAWJYAeq6wrsZB3I9OI1F4zbE4N2FLtmxG5h7pfIFS
P6xP0vV5tjMNupxJXXDiP3t4E1a4kWvZ43nW02AsflRx/PSathovJPySfYZsLzSnigcV2Bel/Xvb
127yOMVVjVahNl592hoDhu5mTny3O4sCLGqSqYfDma8TKqGYUUEVHIKRGuM54GrtViiSIGDG27Gn
EqZcx7TeSrRvTYPMRAFjrao2tOeqFHTQk4nzYx8HNim+rl+uk1KsuyhsZDD70L/ltjbQRGgtXUQQ
nNAUfdb8yuWx9Ml8IyDXfx9aAJ8lYMcrc1zdMWiIZnpbV5Gtt1uzef/Fuomr0wz+/a09NCIjrsoG
Z4VK4is9OSwnbNkxlpKtCUv4xOhtQk4Tn7A0VP+RRYg25xqi83LE/tBesmpwkzuOz7UrGbcDnytC
TWzE0eGiIWKfb841Y2N6ifjhv1y+r4n51iTi0iNU7n/rmaT8nJEDTjoXyejfQAvUdzjjneUWU2nW
XXUwhyriYWO/94Egp1cZg6bn/pgC8uk29bZ7zs3WFlGm0lN69Y7lBkbBu4kIbh0uLEYNbr+6a/o7
lMvdhigz0hjTE5C2M0/42D16CEwH3kBQjhOG/epunPf5sTH8/OcjXtzvkGfra5YG2ac/+rDejeZ2
dMGnXR4ehIrul5gzp8sNxGZTQgR5wbnLNsgNUPgeRdgGEL5MYn5NbOjaktacDUvnMqo0NwjnLMJl
bf0TqHsH6ecJH/04GL247+g0mbHLeaaGyAfX+pmMgXQeRMAgUGYTNHARuh1xdX7jO8c3NBsgb2aq
sri0vRs99mjAmtddkm3U0mM96KVAlSIee7N543Nw2BmST+9NdgkcIa5J+tp7dfFhEs7nCH/7NmWy
xjzsKvPfJk1r7zcwYPnMSLJfMw3Sinl4dKV7gXplHAljM/kvIFPSnBw2acXpmrYfUtsuzIPKj+a3
A/yXcaqrwYYZwjfnw5smZ33Yew927sBcEj0Bf/XrmTaBKHx3ZH8EJbKuDeg4FkF63VIs3g1ES02p
GWxF3tnWOHxNKntpWdCAryFG3RsEzdmvAPV3ezZLyHOTZf2GlDEI9r/Lmu3cgd0E9VyjpOGhqkz9
5ag5W1+RjkO8htCq80vYpDsqUsAi+3IEy/qJoLabkbSi3Mun9YiHS2gQQ51qkzmaVOdd60Juyfpy
LK2/MshW8pdhEKrxn0jn164chsU+8nE1ZcGw2rcUH4j5GwMKIyUPrcEcIw+1fT8oDnFfDIARkgl/
CcPpRtiVC6pGEffNT/YwBAeJso/R693fUzYnPwKU+st1z5t+DXXfZt/9qkU87h9Dmz1YV9X9y3YE
V8QqFel08ZHdovENuK0K5UP2fjsEyNLDPE9T9uCpBH4hNGv3PcJnGj85ZvHbCxNQ5Z/8DiKFpqJs
dcC5nGpms41rsT20EXjUyS7x+jfjql0L3SjFUa2lO1IEO7HqV56nwf7Jf3tu0SQOeSzUgvxiZBN+
2QGQZEnW11jlTBoD3a3q6NccWexMOiaVdGD32zXNgL1rZWpRB73HM8PYtaHuqEyRzLsECpP+EhQ1
3zvRVctkJdNFnKrC5cC9jrD4Bku5w30D7KOhvKt4BbNiF2CYRTcNqWR+UdNYEIPMJ0wz5c5fx9YG
fnPVRy/7ac78yC88YPFforO9zfGABv5pSZokfNSz5HcMNeHNj+RaIKFWma/0Ww9Ge5x3OkquT2MG
KIczo+2LI9Zjfw6RquxIMdluWpI80ERxX3MJrnH001MATQWTrjdcOker+d6unXjzZjXoYtXt7pTL
hkoXRjZAsxyCXz8fNHA4Z8rOh+A0qrpWd9ab2uY+TNXKpBqsaDT5apg/R2H3p5HQBCK+pl6Srrq1
smXp1KNm9M72O/wgbf8Tx3NyQ2Lo8joFDfKhbVLqt42S/gsuMn2jnQZIfPEr5PcUoD76btQ99zif
X+wozXzaYCpQeC67/9ozCMN5Q3e/hiuXEJwmEUjMRnY2RdX7yJ/dRa9nO+ogewCm9JJySRv9ydsw
cZUCAUCNe5ZWB8kU+mtI1xWzxD4jh9vrKP2qt8yvT63Q3VYgjNPqJmum4GtwkLee4h5RBYsknXtE
506tiuGju+3PggXgY9PcEVdOO9bn8Jg699nbOecLaAx/vg3EUh2XDsn6L1RSmCD8fUjfPJqP52eF
SM8AWSWeBWdJK/m8pDuHtE5XYuzWLY1+N6JrkwtQB2yZrLW4C5I9w9RAgn1/w6VukJ4mtXtKomQe
TmhaEc9pPJj3B5PljtKOgMG7wcu8b9JoeVONEkGTP1X8UbuwFYOMdMO7NBk4ZYNZ6l/r4PjuOWla
znf2dg5ZPiRLUif6ePrtcaG8b02s56IhHic4uVETpDeDYMA/4YYKFVPOGJENVdUywfeiUJa1sR3+
bn26fOy7My13TuLa287Ua/iamiPdQ4hlcfxzlcXWE44+VIAlS+zXjDo/uj84uEoE5u2IK1dN2flY
IvYvsNutGc6es3kCC4NdXhrHGf+R+ME+vLvu/ClF38ozUi30yu26Au3LUcmI+Xx0P6hO080bPhz7
zoaCp25L96zcD+5NVBOBi7tm5h7eGdX/UHVot9KRCwcZBdnIs9wgRf48sGI+tWgu3wkVgG4Lp2b6
m6BVM3naZeo+CSQt2mm1AObooxP3QB88PyTebrpIGz/6pDi8/bGLVCS5hjBp8nlH5oH3WhxrHvaN
QId1JQ8fUrpntpNXaebKxHgoxTFdI+WwgeODoOid9C9DksZbeAw1vAU6ib/Jgtv5NlntgY/aPeL5
nPgIxYvK3YLpEjCmVVdePxPFCpFxmpyG6YsEe/lX8CI2d2bEtgaY6Pt96diAA3ZxZAhcxR/UPgwD
lAZK/gltCYpCBPSjz0Jw6nXq6JPK6u2J5CQb/zn4JslZYWJ071USDrik2sVfz43IluAU22Dvbvpk
Cye+r4gzoj96g+NnbTZRstaQX59vDJKazhO4EEB6JT/J3sL0xU8RiBJu9Co4Um72x1Uor3KU4714
OlzdTycnTtF2MZGEIV9uOHI2j9NaLecZs4y+SR1Ad6jcA9XsbDwwZo32VZc0isgMxc2OxFcwfmPc
q6kRO5Ho7SNtacxTl1j1mCRG12XSmDp5iIPd+xNsZBfDrK42vAAsbftFi8yq351OtF+IFY383VUt
pkpqMcBAgPjStYydGpcXo0Wa3mjPtu3jMXnyL8vx/sp51okLThrx6Oh4URe71SK6RySevRFPJf6O
ZtkJOUPlHCILHmfqv+QoGlZKIrzzIVm5mlFVjYKtBNlpgdkAOxL0bQ3IJFkTzySmUec3iYCrGSFe
dFCqvZrwBWOVJ86Vb9oHYpgPc9KMut2TZsM4j0tA7lbmTDOnJRWIX5T4hO0dwsP1ZxZW4ilk09hK
5Ijmvzp2k58qwHb1lGZ2ljfH7JpvSb8F3S8XBOJ4P+rVDjep2WvDM4qLpByTac0YEbpE37Z1wt3C
4ee9bx6pt0Uf9pxyDPscu9yAC7mibE2aNFpvDC+OXUKnxKswvgJgiy/prM5fhYyPvW6BTUQ6uAy/
nWFkQkw8ugtu4IxicYqavmN8arfmRLPqlfJKA4FAiWn2YQZRGMvJRaaLtz3owlPnJU4Ean8kf8at
gbzzVpxCTC9Td5TbiMv01CcCPeFKDFtwEzsoSC7tcvi/kgVFVekhzO4vbpxUf2LLR52XaiHxCD7u
GdcIUqtlQxZzTcNBy2OGcTe3Edj3uYv3bULxwLM0YIgb54+mXR0fmueaQDgHkd0uE9jnxKEwpL/x
EAffkFf4fzjV1/iqperqM2Dj1Hz3GndRaPu5o823prMSBgeVaXVqh223XD+R6G48v/aZs+Od5RKZ
+yhLB3j8p5yacLkEO6sWnFYth8fGp0QFb18llxe3iZQu12lfH7q1G9GbIo5kdQpgAh8xXkgXWaw4
IP+HQNEsGRqxbDeOB7ydg7B6N77qYxed14a7B9OGbksCgcb7qB2n8JnOiWY+x84VhtFrJl74QOMn
OmO+n/yAJ2Ne270GSIGmZfU9qDZIj+VYDTJfIu1xxVi567s2kdlwylwUah1+O7T4hJWnF844d71x
GgSsiCMyzekIWP6GQH1nfo4mv36s52U0TzY7jgUfZHKgXnCxQ0BdGDwvesFqfxnmqkpe+VAj+C3W
naqwlRu8VxJit1CeYN1NmiarEOONHMZZg2Rwdxds5yvygYfKd6LkPGJ6uO86HvpviUty0g17OgJ9
dixEdPHkOdXPvtsW8NBR2q8IIcJxy9o1bxcHmje4Qy7PoBmPXXBG6t7zILWie1ykZ1GnopF/wz2F
+ovnVPavDJ/ZXySPHb7hpF6mAkuXz8ZKQGjzFk9N/RudUbKfFVGeEZsE3Xw4tsLEP0/D/9dOkvIC
3jsw97++VbPN0dO2j2BEs7ij6WFYi23o9NfmN6DcgEHo/idCA3mAppFfWzC4H2c3WtRxJ3mV67IP
hXgR9dDi0Eh4lX9wO494AVAG1I8Naun0DmG5CMqlw46KWBIat6x2M90PfdBWBQhe+jEROtVd8A4y
ySxD16rbZPa65s7zhaRdk2IIDDpQTKRnUn0ONlvBexdzH2r1YWXHW+b7LaGWxKVRgxCNrjEn0O60
f0aoS9p+vO24U3Zf1c9Ux0lu3bXfTpAAYXUaWgvErZwgfadXXaJImXZbPfKSIbG4LnPf3Tr0lpv+
SJlcqiTliIgjjEoxZt+01J7m6s8CJeOHZUuwHSTAABy+nk0ebRcfP8UcoZfTgPJZMQQVrFvWuew0
frvuLwP/Hr4VnAqCF1ixiXR+MorCRT4QnQKaN+xpCPAFnkYvBKGQ/yPtzHbkRMI2fUM/EgRBAKe5
U3uVy+sJ8tJm33eufh480oyLSmXKM+qDbslqRwIR8W3vEtDX23Q1SKutCoRMjsBxEucgIieTx1Fj
WIomV14fdScCXls1kxmdpPIjeeij0FzwY1b82LaDX4BxS1T5OGd1lD9zfgvl+YY2jB5ECtrFqewe
Qxsm7bYowx7AKC+RXBz5KqGXRnePQtDo3LhlnT8EE4R2z51QHQH+kszUENHkgH7x498zTNfaY7xJ
+URLyo30p0yznHKDxFoi2W3xnO6yNrSKXc0Y9UeTMcrf241W1NvKpodEijUHzw28gPF71ZrMyCIy
tmTvAw5Rx7Jn2nUq+9omc8Qe4bdJiITjYePPtNOViPNj38l+eGqNIlGQ+9Lpkz2g488SKnMgLJj1
rVOMgX7UW3Cvm24OGE8g+cDFngfwFelDVUSeLAEKsxkTZfBD/Zi5B825FLiyrqlfbmgH9TYQYxht
nXqqjH2GpLU3ulyfW9CWyJxas1A18Wusm49NH8yKORXuSgVJE6l1HXTTxybxneeAEY9B6gCkf6fL
Fk9vA2ASeOcihPacI98MqyO1mmFj+Xb1nVEIY3s3d01qWBkCNeTlRPQsyAuTE2ByI9kL055p1ahO
RkzBIBXvkc8J7INR0/z3JqA0NK1y4KekYIne0AwEXrer7CHStnHSENt8lB+lN84Ayk/WmDm/mDlA
xqIdFAd7c6xGcz8X2fSRU8w4ETLmtHGMqTCOZo4WLYIKvXytwB8Wd4U7TO1NUFn9Jw744tDXd8E+
c4vil9ma02/guhEMskqbwIQ5JM+qA/FJ0HDgP5Ux/XbdLVom3pDq3KM2NnO9HQPfn/e1aVI/sd2f
CjBSvxmiuzswgAsXic50/WWe+jnmxyly4YFyA2pJH1SPDKkq0sMRzItH5j445OV17WwKf+bWM10k
HrZQb/Jij4mHBf6l4jbajSGy8BuS2ulz71rtB7Mymq9jZk+nFJmi6KaiT31ro5S2kFgHyDcpRirg
eG30/+lp+fFdBQbuiwhrJye1LIwSGDYXN1versY9mlY+HU3sVuyTM2hOspvMEGqQO6C8ETqAHY4l
QD8kHbTKAZHgBPkTRmHVV+Ruw5doSrSvRpcz2Mlsoskd2lipuadR2VtbgO/OnR2PEElw3JEAoXRM
/czEBiCR+WI4LUNQRnuA7umrg7C7b+RY/tCxPx723SgRIkBQAc647RSBOo74d7h0BIEcvbSTcinw
iD0biiX3UwMWL4I343cKmSHferVAM8eMaMT4amdz9VnJBNsp0yjC7y233rhP6T//qDQQXxtAxsF4
RJVe/86WQDmUMkWnLrKH8RGBCbko5s2WxEekTpJ943ZN84TPSw2o2pyNn6qac6oR5nD5rrBR094F
s11+iFD/MfdV2QVPERJSvwjmttppXToJCmnDBFmbp+mPnEndCAS9sqlr5kGCsjMTRlp1XwAnmk2S
+bmEswo21kmsky0ozrYhuHuaRwIN5o2q0afYCiNkoiHHwEWjIkLOqGVA0x2ToOh9wvygvuDEPsBv
MTPrMbADaiEjds0vvW8LcewKe3yOozRIbxXAld/K7qMvjVZyljPO1p8W6dztULzL7C3SSOEnuyji
/lRFM3wNO7Ddk+aaYniAH4bPV++OHXhKEZnTjaNAnZI89nRDigQP003SjurrNIzABMbObf1jwlj6
1oC0Fx1K3FN0UqNmaRtDiJTHWZunu65qh84TUPDcnUooWmEcDq59y5S0yTiEFb9C6woa0fA044QZ
KJoSO8to4/IhD3wkLti9+seE2yI/AtnC60kzk6l5SVQXPyXNNP80YDt4owGrcpmTY0jf9kUV4Bo/
WTPkJIeGtesrV2xlSRbg5aqSOlAUDc05GYVJcLTQZmAob8ki2I2S/PJIRz40vo3NOLwWsteaA6RG
dT+3QVYfFZIQX6OOyoL2apm9AOjMh81g8eLYBigVbImYqG0MvppfirSzpg2NhAn0bq2hwxYYCjRL
p02UPFT7U3AK6FHuhT4y4Y+jzJAkLn31qxUORUILtKDdtIMaJdXO7D9nXWZqBxMCwU89TU3lyUGY
/3VzaWW0VpT+5M9JBuS+cLovi4U0YBGI/6QKMnetmxmgJVbvqIY85mhXAWVmmNTdTGVvzQfI5vmT
QwOcqIEC6fcBAj1Nc8dqvrsqCzWvo732oYKfEG+gREcPLSjimBlQKZ8MWuHssslkFiCmIvLv4R9G
8DyT2n1sjDQdj/AyMeEVy0QGBE31QTNaGlN6Ltxwb7VpxfHR6rZ7dIdgDPbTkGIl1qD8Xpy4nsi4
3MzA0JftmGIdNDpJyn6y0RKJcrAjYcB0jJuodcxjKaQFfudPhyhbmKH0NghT2wl+961VjD07LgPF
ROIUMolBw6UDGmgws/qR1KH7GBPeUIchkHxT0Lvqmyj0A7HXRpv+Aw2JwdzbaIxEO6i39ovwZwPI
u1mGGXYVtf3UhhW3fNOR5GlZBTsWSRxwezQuGMhtmCcE5m5O/JL+mijtg85cCoxTHprWtmP2Qv9R
14sXkjQSuaHQDahuDdfUcbbM6TE1uEM3/cQYbbDiaEmha/rNc69iOmNFFG6jERzwpvcxU7o1Sz1t
FjoKqeQPahrbRhHEEo+8Z2KJZek4hsGnn54lelyf/aJqEF8ITXD4c8QNckC1q61vdCqYl2CwE2j4
VhkBEYJQ1W+KGDj6PW0HGmFB0chPvpP4T20w+/c6kxr/VhZqtrdobmjD3nUHI9vMk6Gm2zKQ6KeN
rZ79xn2w/KqFnf9pAjw6ewmKXL8ZfkQYmuVAIDZ0FXtUwauQ3pjhu9kd8tBcuqbswx/oGYX2EVE5
zBKnKZ0U5Q+yCJ5ml9WjH1YGHXhF4bW3akZ9fIYwh8dkKd882Rogevj4agbNWFc1M4jCMXYyz6pt
gtmgdWIsxqgCdEzs7+RsO4DXQDrjvZGkXf4C56F7muKufzazouGaBtDegMYPx8+1XOoT+CP9DVoM
wMacJLOHW+44X//AboRIoSYz74GsWZaxD3yaJRBBwa9tKEwX4X29HW59ZwQraWkWapkM77KtcgJD
DzYJFkv/VUzYF8gaTOMNTfv+a2c4IMCpU+qXsC2B7KOGc1uAkrL2/sQIDt2mAD6abwbRr6DqjHEH
ZBzpl0UzQ2xmIB/+waLv0iIYYLqfLV+En5BqLz4kY8TBiWTeniZV6DpjmFDeQtAJxCZm0yD9T74T
763ERFViinT3WLixecdUts1x46bN/Zh3KZgcGtXWa+s6fbMpO7PmIAD/8WknBERMSfrYPMx+VLmb
ALEqa9sY+cLiDshr9lpgxF9UE1fzoWLQ0j3xU8eXmuCEML9WuXRQlWW2+xm6AXhKYpfidVlMODM5
N5+QfGL6k6ZO+bNxe7veGIFyCBVpB3MDEAeYEVm3IAGDxRxhG5t+Fh1rfQTpgygO1h10g8zmQcxu
9EqrX1kPbMQUzVChOn9vVBYxjeY/o/OgA21N09Kqgr2eDCjC8L/21R75Y3QLYntGCg8+IyL/vFs4
V7SPaLwi7WDHu7of2vjQIGkbUmCF/YMQvb6ICDjh/TybmvMh8OX0mi2HkfZETJVbFq561UGAIG9g
lcltUDupicKO23zpGXqOxwyO/UNGQMBOLccWNmDsVBAauuFbizT0fygmyDupZRJpI9vxnW0gAVHf
wGTTUXAui9FDnci6qWssFzcQW0BFzGRW7FfqfOubQUP0swFCk7QJzBENTeib9gclUrPc93WvULoh
IG8bSEYeQhR9deTPwmTTDCPkm1SoUt+ZMIuygyO76VtqD3S25z50g52gAs6+0ZR19lB8l5aOWZM3
U95p5glAYXfTmz19JM2pLPIS23K/Mz0TKSR8I1ziA+rQ8CXSwXxFiU3/MDYi/amxT7422VjchzKY
FtqIzw1q+VP+E6K+vjCUDdplLiJ2/4WZhpkd8xc1bibi163LTp9uU5mlT1oSJ9Z2BhccbywbqMEX
lDEC2G74EMNOQ56Zvv1MpUicYdi8a8dyeBnjeG5fCsZ18Kbcuv2U0ZMEGooQ/RcQFoNzBD5mVqCA
cm5KTCFta1NVFJ6nQS+05huDcT3fiiGqyjv6GsVNQX41H2tgMWIf6oEGpQEIFyI92Rg+k4eIb0bg
k33mM7ARMNstGLhZj6sWOR2cHzYVc6WCtrJZxsd5dicYZXlK8lwq3WXPhbkkTeYCHA8ZJRy3QNEY
5aOby+QBMk0d3w1lagEF0jNAV0lg5qCFYxnsLXrJJSlkv8xBK1QYn1FBg7puGZGTe6BklLkFl+V/
R4EriJ/KzqrjA1YYIt/Xwh0AZTqiesDAuao2RqTzqyHaCHEjHODfoLSd9JgaWRre0CAtyNuwJ+pB
ZTWT/qV1Su0X1XjO2x0K+3lSmQR6OcW12iAb2UUfKqBfBzMYp26fipGKfxZ9AwDW9IsDqLr4yUDp
CKmooijnh6iqTGxnodpgAAf6Nsge/gdkoNLaqB085fThDfKcpX3fi8h3N7M9jcbuf4Rv1hJQbObN
fo9TlpHlZY7kjszT/YAq8HgAha4X/FUzoIQiLqdTWU+5vU87ItbU8eEgTiTDFXXPM0KiigQHeU3U
XalRlj//SxqX4efEoKfsPASj9a1hFSa4EPC7gjrzmjj0IrS5EhJFJIQeq0KKkn9WQqLxohYKo6fz
OmQSdj6iR/tICedhQhxmS4fI/qb5M/WESx7ITBvsWUE2DhEwNq+ob54TirRNrOMZC9nYMq0kQTW2
NO0yvfMae24PHXqYyGRH/fGy6OYZDUxlIw7nCHNxdTBXcpRaQBt3ogzxOr/+wAcMPpsgzJfZoubR
P6CIqlII2ZcXNc6+ZQTwDfDMmAetPU1yKJCDT9PRG/reeALG4BylMLStZCBzIOtCuQh8zT5r1Lwr
h6TaYG7qbsuhuGbKe25rIdv1f37Iokn619ZCbam2a8VL7rMM9T1gVo5jRLfQRfsrFq1nPydwDQyh
FmH3dwqvalSpLevOU8yPj6ZjWg8K2bgrmtVnV7GlzdsyTYBtq8/Zg0/pDBCinsCdle6UtE7FUFv7
y9/v7Kb5a5WVMrbZBgoU1th5JaRoD4eKYO8wHfqMEld+E9cAKcn5+ivn4cynwvJHx8TU0G18hVeP
hoG8S6NRdp6NHuLeKqf2oUsGH/E2aH+Xn+/MWwQLCqpGAVdCrX4lgN4htgQeJO48jOoE/NlWOQeg
kgzP/3UdwW7QTdxvDKRo15dNmHOdA2Jh98WN+VDMAqjoPAZX9sR7XV1WIY00pQ1H8p3iLGKN4MIt
dp6P3OLBKSrx0XdHbbyZo1h49AF9ccWaffn+by9R/KiwlOTushGQX+91gdWJjR5R45EidJ9CizJD
i9NkP+YqQFJ50fpPVIH6my/EFeHbP0Ydq7VtTBNcheY4fqv28m3/PtFMXSCCRbPX9poyvASgL9JL
UnMpgMtcFF5vgzv06o587MRUQFWUKYZ103WwEw6J7lbUVT6cYmb06LZYqT1lWygRvnXKodMCIsjQ
AWXS6rjBTWZbTOFL4N2bFEp+tscOCoRshuYJSMF0lq92PZvllevz/fZE5ZrAIEHMSLxrVu6DhpsW
URSJyQudRL0iFAWOYQ7158ub8/15W1ZZ9gs3NOZIq/NWJ1oimWlMjKqQGQi1od1qfSi8oZyb4+Wl
zj6Qq1zHlUgoIsv09pvpUFVnJ7BZCr/sfSLpzC7QwSun+twDYXKBg5yppKLR/nYVBKTcunYlJoOA
ibZTYyF9MFPUwVm45jZ45gDQ2dTprVL12Ezl3i4FtjmHt+iMXkCBVGzSbEAfqhsWSSMEDEV4h8xq
+H1wO2C3ItWm8MrFsvz9q0PgsLwhbSirzAVWFxjd1DjrZDV6tEs0WogZ89piAKZHx+G2qvR4p8zi
mgn5mffr0AG0cCrjmsG5+e1Dl34ZxXZbT16sRVh6qCHd23U37E1kb/79U7LU4pMgcfDASPLtUoGK
EZFP2JuxHL9IMXawu5j1KlNmV1Y6+yb/Wmm1adpKQ0KmyyavJQl9AbulHnK3mKDGiN6rUDlhJuuo
w+XzcHZRl2miiZGOTsbx9vHgw1FAOxA6GsAbPzgxwc+spHhxcmHcZ0Ynvk9MXn9cXvTc55PEPMlL
lY6+1guHthYw1EkGL4DjclNlcKw0CeOBFnV95aWeW8pRQoLFcw2BIuHb50N7mhJ1KEdvkIiCD7KC
fBT1/3Xj4F6JRGfeJOAJ3WLsQSzAg+rtStUki7w31ODFTd8+oSJqHibMQz4y2q3uHD8AvhjpPy+/
yLNrYhUE54wYCDLz7ZrRREfRWMajPbDgjKlvk96mSMzvohHhJDQCdOR/JtDk8nR54feB3jQM4gF+
tLpaDD7eLgwWLk/QRaoIelYIfZphe4oHxq8i64r/TERKgivf8f29zYJSt4izGH2otWlWzcEbQtFU
aNlrDTUjWnJZEjVXvuH5VUhpSZ4Fd/dqtxhNjrrj2FZeVozAR1xg+89urMSVh3m/KXkYvGgdQqt4
/9kMWqey99vaqwf0zEDvNPNR0U8cdiHqxb8vf6ozi6kleuPKhaSv5aw+FdOtya6isPUQ3NFuW+wH
D+HoZw+TXl4zXFq2+NtYYCLBSTakjMVUYe3M5Q6WxUDBb7yybKr2F3rNVFGim9IHBApBTfcMH/sb
SD7+Ew5GKZWuQai//LhnPiEiSBw/YjtmcOuyBAXI2U9oqXqWH3Z3etsBd4Fv9OnyKudeKtmKSzWH
f5C1jnpONBfYSxWdF2YiPPhz9h3mbra3JWjjyyudOWnL2cbs26Z4FevnYbgwhMZo156KZ/3YjU4Q
08NGDJqZc98dkVxt/91ympoQI1+dEojQt44JZYGZgok0gafX2vhENEBVSM3urYCYe7j8dH8SyNWW
IYATdzjSC351ueH+yqFh+oXgYBBFknA/s5vFsK5mYg49ZwOrQt40Vl38BzV2+I4ZgdhzD+qvApnv
K/fZme/JhhECCxKTvG0dkUA2j6ISC24BTO8r2rWMKZ2o0U5TBrz+8jOf+aKuieAw1xmuSITBt49s
21mquijqvAh01602lNZHv+oyCH8NjSJkIPGI2f3rkhIAOVenBKCCkdDqDgCpk+dpFDceFhMoOVhq
z+y12enInm/zAcb65eXen0GWw4QRcxWdMaK9ymTmgXZX2Dq1Fxph5yF4URw1nvXKKu+/GauQ9i6G
ZTq9utV7TMEVS3/way9q3fkBuR3nmAYu4OpF6uXyA62X4kvptqJXR+RRuGat4oJWSZT7O40Bet1X
N01hNiBV7eIQWNG/Jix/luKwmw6ag+47y0YGMKDI6lT3cBLJTyQtXyAODgsrK7jy/tZfab3Ssk//
OnoGAg5J0hYYVITlcBg6X+2khnzH5Ve3jgnLKlBodMp0g6prXZ/08WQQKTrDM8hGUFy11CfTdG2P
nN3e960R71GFdO/xTGn2IxqHVw7bmYfEqcvkbBvkKZRibx8ywSoZ7yIkIwWgi5tcc7pTtJANLj/k
+kjzkKRDNoAXiI4OjZy3qyDmpWTEzeLliQU3PYOHGiHjiY9MBKobO5h/dPZZ1vvfOYpgT0LDebte
N2tkQ76mewwG9X6bzUn8pa5t9OguP9eZfc+bIw9yQMno7yJBD9pn0nIlYK/g4QprOp7RWGpp5MKx
Qd/gynJnPhbIU14g7TAXOtgqGFhFBW4c/gFlswUJqYrjOz6u7V1+KHN5O3/HHN4eFz1lh9BtjPDW
F4doVUwxCwqPE9+4n6IiD2lwyKJ5rUoNDJiDu1tETyUID7lsJtwvKiEItzMqmeBXe7HVgshA8MTp
7OgQuHp9Ym8bzbZ2XBDO1RxOuCBwrUJLZ573XNR5q+0Q1FFPM1gdWjepZsqDGpLI/Yow89R8C0vR
g7+GTyAYimF0cjP6etJtUZDJwy0uPTrYcRCf05X4e+4DOzi1GTozD5uGxduNNAYC3RlUS71Qd2Jv
hm+4ibW0oJkA2ezyaz9zRmib8tqxcj/TSopjhCzQk5+RzQr7zzYONh50tGHXya78b5z6K27LS4xZ
fWST0YHJQVn6I+uCwamHLp91lsOmD12hOch+YzTpfAxwqtgifise0fbA+TnDr+Tyg/5J/t4tbVGq
ULHQBl1H2ywN4qaqgFvR2w2s2zKX0RfwEO5LrznW4rXqoGkXdsHj3GnVF5F11QFcv3qt/EJ8HlBC
eOxpGe4v/6ozX/pP/xeEOi/lXbs+Gw0jiBKJDSoE7VNQt80Nuh/FRxB08ZUXcH4pRltMX9XS13u7
qVw5I2WgKb50q6MZWdSgdawovy80ACb/D0+1dOkFTSDu91VgznpR4atOtETIBO4SItntLtXC8AXG
eft0ea0zG9hc6idFi1tiNL16rGoiBYkbZ/bAB8zJp4Dc7uMImOC+SxEF+inEpF0JXmdXhMm4dJ5M
/rVaMdSyKDCSfPaMobTh2CMpCeoNp5cuoA+bBtecqdftBC5G4qRpMSUga3tXvzW9VtpV0k5eEgZi
NwpYj30Jkgp4RgZSNPipu6b6x8z7z5rsSS5iMh7Gj6vNEoLjzAKLCzi3ixfAIfA5gQAfiyGN/j+X
WsLPXwlPWzC/Dnpn8mbhxNE+x3zgOUvABm20VBfTla159mVaWMvaysTTcJ0TIBWsnBAYiOc2g3E7
IPB/7GSa/l7A86dgLstP6OKWV/bouaMnYHFJZtiMldahbQHllUNHt9KCdPQwIjB4bMs6Qg4JDvfl
43DugqVt77CYdJS9PuVxU8Pzzt0Rmr5gSBEU1QmaogFdMkH5ayD7wRYLl1IAuFe6NNdWXo7N398R
8dNYm3IeEmTitsps0E/uhKjomLsnORrdrz5swBTUqsivLG2cW3uZ4XLYsLZ11mGlssqeAXzCV+3r
uiCSt34PonGK+h0ywbGzxWokHHc5ZdGwVUCMvQlea4wEv+/eoKPlGBsdAkC4dXIZIHENOxp1tWn0
nU1tVQ1mRbMY4EUP6P7sL3+wc3uDLhDJD3MJ+S4Tz8LMNybkzrwqddLD4Gr2DumAlOxRd67s/XMX
FwmFLsjjuLfW9ZLeI/Esh3n2+rqaDkERNifscoqdHkzzXRgW0/Hyo507a0gFMgYkybdo9b7dEcCB
zSBA/NXrXd8VB9mZ3T3YFj946s1COF7mL6oSRtK0L5cX/jMvWsd6ECPQDwj1ZMqrlVVAnNMRuPAK
bRQl2hKR/F67uMB4rV059VGCg3AOOHUl0X6okxB1gwr6CzjL0foyIJuQP8I6SQTS8hF0Jr+Qg7Mr
pwipeAd5geTQwP3WT0XVxx8zlNAWrRy/7CBwhHVwAwZ//hhXvQ5GabIUEFLQa/JbG0DH3sJJan/O
7TyjF+EAEdrBnqlepyG2QTQ71Qgqv0Px7hbVHBPfoMsv5swOoFuLRphLNCHLXl3rY5yj9bfcDpyX
RcasNFLtNk7C4Rtw2zg9NF0XVYd/X9OwaZHR56flv867Sjwlwr7V6MAXcOt3VZlPbDtuhj2AV9+A
rNrT9Ph/WZMJtLRck5buKgGpA7rDY82ak7R9PoIBoLnlbjhY2jh+6HX3yoZbYtRqvwG4IFTqJu13
5hpvdzoChWbvI0LvBRneDRu/xcZmayHcfQ04c+ZISXrTFiWSUuQFqw/oohAL8SwbPYnaQ4jChG5o
aPtkuJWi1Zog8x/O813cTPH3y2/0zDUlJRLL5M/8i6Hw2yech7hRusVsTyAzjj2EiiZ3j2WP2e97
YYkr48tz+5Q9aljSQO6Gftzb1WQ2olkLkcqr2rlD26hFCFRGmhh3djujV6IQML9yD58JIYwwLLYo
xStNntWWcYowaM2wmkEkoap53yYLPViFiQLymH1HIfPezm1z3OZO61+J2cvuWO8exqVL+m9YeAKv
lkYNLdcbylOPO6U6cfmn+6wFoFc7MvZwlJUnhW3VLq9jbd6UfVVfedvnvq1yKa4xKjDp3a12Ly3g
jOTc4FZo82cHKyEPw4MfMy4sx8ubyDi3ko2G+NL7ccm/lj//K0dIDFS18qDiu5ImiccwtmiqQjzQ
8h0qPUxENu6clfem3cENxvMl/1Y1VX4CpOV80rPcBIUIs/EHp6BSNxG4ldZDWpk+0uXfeeY4E65w
DZGCLIr22NufCUaltd1snD0Zwt0UXYsSeAML+coqy2FdfXf4MrDr6SvS5V5nLZowcBBEFtIziPrp
0e+zrrwFdh3cdPgDQVTuh9qEV2PEtzZGnKg9Bfn8lT5ugTvpmEBtAUCfH3U7AvRvQyj+1eggu1FS
FiYmJ7Ow2y2KYqj5odcDxYQSE6svP5uge8SuG9s/lNYgaosktC5uqQ/T6eQ0FabLStrJgJBpZqMS
XLYTHylKSgT4Wy7ru36a4h+jDMtnGQXBb1GqrN35gxHA3vUxYNtiVopRDUr59Y2JKl2wyzQ15Tjk
DOLG1Jss/3r5Tb6DE1KuKLr3xlIJMotcF4EpgrGIJQQWZXQXiZ9kBeXwX4fYz2f41WHzpMtGUvNG
vRpuq25EMTTnw4RbGmnTbxuQeHYlAJ3Z6HT0OUr050hK19MEx0DgMq0M6ZkFqPdNYBkfqfLlE96D
44fLD3/mrqQmZN7lUI/y6MvF9teZ0t06H4rSwltT425Byq2t5E3ctvK3gZ5T9JEpQ/jv9QxdFFqQ
oGhYcX1XBnMkIpT/TcQgMqVOZA1udBgEFjRfJmnY14Zty3FbnRMHUJCFft5S6K8ziLCZmC3Ohull
JhRuE9LCsVY4ACC8nn0GvT0cMr18vvxWz4QDthO9YyUZZRhrrBCVo923eSgZatvAT9E5EjiLO9nw
VFcuyXPV06UK5uQWBnRwDe985v7Bjx6sI8gdbmR39UmHbIZyj90ioFQEumE6oZ6Fovq/33LEcYCB
DErhkayBckOEdUoy5cpLOmvAmtLGZTs0rtndnzkJzgIIWhCbTPDXTfG4tVxfko95I+r3OxcpL5zW
Wm1vFgwOL3+zd2NLrgFKQAulKtc1eHvLe/3rKADDh7iLQ7NX9zbkcpVZd9Jpo32kWfPJnuyJRnHW
fpFdb+5CzYl3M7YnV97qmeO4AE74cvRt+SWr36CgICApFdueBevocxpbLZrmhn8onMH6jE14cG0u
fO6pwRTLpa0nwMY6yy/666mdJlUlXB+1JLs5fvYWbJk5h6HpWuWOURK2fRPuOMkwIsIaRAPejLN9
5b47+9QOST4ZIj9mfVySSZ/GMNVtlDldeUgg5W4xy0GuCkTBrjDt+FrFf+aIuDo9a8GVv8C3VxBI
eO+piv3O9qA8xQ76IG6CUK3Md62Ds4ldysX12olewD2gG+XoDa72tPsnK643PR3fHfLzzjFCgubT
5U147ofR9pTYSAlEYvRV7mAUKNAPumZxdh35YpPhbqyuD648/5krkTf9f1dZ3RAW+kh4oUe4XSQo
vRL1vmFLLz6Pg/zeo/970wyteSVL/TPnWV3DxBkG1gx24dG4q52NMj0Zu0OQLeus0zalrXX1ocjH
EjcUDIE3LS4u0HRSNAMec+QsoCqV6AvdixhJ4btEb/uvaLVOJ0xu/P5rlGoSuweRo78zIZSCRghA
LRQWYesG23oYkhdfDZgZJaJXW9qjC1leS8dPjHA0DBCDoLEw57MaexcBWDmGSYsEm4nzL4RDVPxx
jKljw99hTGL5L44/AksqzKWtGIDED3bNgLQDGruWvDbBPXsgTTp90FHhN+hSvD2QNtpYyEg3ik5Y
MbmHOCZ3O9aVrYcnI8HyddPU0tU2xhTZJ0N1E/oLAvArfKzQV8fL2/HM9btMdtiNMEjAYq/OiRt1
xmL6oryZQcM+VgHuaLHA28vN9Ct3wJmQyVI0xhek+TIwfPvYiZXAMnIEUSuIwl8JFCdki0vsCYN6
uof3Np46ZAhumOhb1zJp/ub1zlxADXTPuBSYva5WzlD+jKdZec2M9ltuiX4rx+jaqOzcq2QESpFI
koXr12r/o744JZFjW94wj3glBkbGzRabn9Gp/fjvH42bDUaDA1qKBPLt82CWgUWMmRGZXeyekyQq
voO4Ne+jFjTF5aXOXSS0ivGTXnJV5oBvl9JyBAbLkv2RjbZ5E1ha9aqyTNxF1Nx3YkRt3Vb1ldzq
3It0Ka5oz3A4uALfrhnEaK7FmJF6thl09l4jCcu2kdWXe+RV4iu1wfnFKAsAY5O0itVhlLVbZbj3
WF6EmTk3Q7HIlxvxCYUneeUAvF+KqlUnYYSPR3psrrbhFEVWInsuZVek821VT6hV+9b8oZzDa63c
5RW93fFLgWziSUE/l1RjtRRyDwmXqrA8C5o95GiCfIbm4eHy5lDvj7SxXGNAdBfc2bvenduHfii6
2PSGwKrc48jQQjxbXTGEt/g+5ymufG53u+yrXzkuFYgXE1bRCmuSVxwM9VdXAivc1llcoVplxIKp
OWptNqqvWKlhtdC0Rr2L/db5NNoK6rkRivz3DLXhQ18Czz/4hZI0KEff/6lSqIwbzQqDjxDFiuzO
QQzN2cQdrccNHAvN2Dq9r36mXWKZxwiNwJ+2hdQCItma9R9GvebPGt++R2xVnR8t4rrFlgq2n6Cl
ixLfw8pujqFbdvYrVDM6XMk8V/1LM6Zxfptg0PA859aQHPy+nH9hoFhnJ79Au383DSCCUNOsxOsA
OR4IUgXIdwuwKzcOtOQwfpFpPpibAJWAn2nih/2+mOIWoRAS5vuk1BQeelnV6jfYMCIJaOiZvuns
RU09VWanroTxM9GJuTsh3F7qRRocqwMRtbqOaUJiemTBGDSicuUGP/QqJBrSaIsciLNJjJVlqNwU
HXS6mgieIxCJsIJTuvWVdOlPPrzayYBmqCENdrJhr2vJvu0HlCJ1hhJZ+MHBiRmJjxgxMrSsx/re
mex2j7czshcxY6tCk+4ulGGM3JBpMl/SEA6io/x6ed8byztY/yia5LCyKCQYvq4u4DkrkJRMC+HJ
dOoSJEMcLb+LcrQ42Gpu8Nmewa+cxjxCjaVB9DzeZq4+azfwctr0JiuzMT7IKMOf8soPW67j9Q9j
oEyWD8CbNuXqhzH6AmM6FUhVhUXRo0jml/E+nYbKvZ9cvfs+a24ybfomcYotUo46XgAMsfBZkXiI
fRJZO+onDZ0nc2fiklsiCdG23xnNT49lZPS/Lv/aM5eUANPjLIhqUo91KWRh7Ikdam0yKM/0Dwlu
peN2MhFxvPJW3PcvheY7qGJgv6ymVjGs7yBhOaFuevqQu1/TPsC8AQDno0meiq4NVjUZ8s4D4kNj
kyJ4VGGjYFwBBbyPo4QWEP8Ij9A6BCfIb/yrCNPgfSMRVHEh8x8f+KQOSrGZQGoEtfgAWdvJPaVA
Iq/UAedeMVGAiQ7AeAPs89tloxIFp6adaXzNvcB+N4tvqBrElUN6JrAJaQIFwFzLZIa9esF+Cosf
Por0mABgEY9iivuzc8vgWYKOjg//vGuoMsgjaUbDO1vfT6T0/ZgjiO0VZWZ5E2Ygz3MbB1d63mde
HJWjTX+XuStAh9UjVYPzvzg7r924kbVdXxEB5nBKdmLLki05+4SwPcvMOdfV74c+2LDYRBP612Bh
BjOAq6tY4QtvKBLUczWfmDK8BjLyNhC56qf7c1n+lNVxBbUBUk91KPOSDrz+PIXorEAb69Ev4iBw
/jijaqYHOAU6ypctB/CxoF+9M+bGTtThMUAyJjK47YUXwpxsq4T6pdRa+2OUF2QKUiOuhcTOoUI3
8N1c4uJ3f6LaMpPVTDEpMKh8wD2hWrec0X/2f6thWR1P2uAPKXYmj7lag5NDlp++CVCm5gPLg4sV
NqPdIh4b0t9G7cs4hkYbVYtAPLycsYpwDYnzPFEOIWqK4fsJZvHnMRb0uBaQxqOV1QWeBWlUKZ+i
kHjHBYi/+C2nXLg/NYxV0u8VqdVPqYuU8pJyYbSAuNTYOo1ZikhsTmgdvmT2kJtuVO4TM7fWnj0F
JpPaj8yXf70KVuRoll53nZ8k2vwxwMwFkxBEBYGydOpponaNLYpSjy/3V39jmy1tOZD69Obg3C7n
95/Fj4oa8TYd7LoCgepDFqJ8jiaQ5UF3tZ+5rLqdC3e5VdYfmwIlfUiy24Ug+no86l890TMgcixV
jeexUNrfiHZFHooJiI42nfgNyKb2UH4qdvbZxrElseQOMsgbWOnVNjMqta2Chv5nr7dIoCEwdjZC
YzrfX09lY0EZgVO03A7oha3C61rYyVhXJvy0uEeupDMCub2YiaL6ZjWaIRu2TIWLUZEkHTIkiMSD
0bInPvYYkKYubspB918TYg5w4qIbEDZTGxXMTymNn1WsqPWd37ux7bgt6aktvKVbMhHWIvgWNwkN
PKQeaA2b1Yc5yxDeHzot7d24CTK/nLrMOdxfp61xuaLBEgB3VtU1oKRKNERjEPj3pdKqLlnfxc96
U+IHPKTKe57JFjHWJv5yf9CNb/O3ME7Zb6FGrnv7wzChpr5wBzVbVKgjyjg72YN9nPryS4C/lH9/
uI0dh8cfjVneV5mO9OpIN0Uq6wO2lX7b9sh+WIODBYNeZXvQjI0eFlh4CjWEMphocFG8PlTCqGkF
YmDpG+CgxWEMtfhnQXlpkfUtZiyRo0b3FbR7B2AaafxRRmtdPQ96bWB6rurzz/vz3vi2FiGNxmci
eAN4+PrnTEEhoSUrt36MvSZW3llsPVfs43PXq+VDisSYelSyqHx7lWWJFDkW2vJtb5o9Ik3lmH4E
bMIBEfAgwDkxS8P2MhAWHO9PcSNuRHaZ4geJLVWWdeoxOzOJaly1fikixTNCU3HrRnY8OYm706RV
wVkJ5O4Uc5ZOEUZ6n+4Pv5WJsaloJXGXUqBYgzkSAa49VqvORzZDBAfV6pEjKrAo+BAjVA1D3UIE
C5QSu/2oxZlOiTVRwq9yhOrvzo2+EeFZxJBEsHAFQSKs7tWJFBuZR1g7U9rPBxN8junq0tQ3h3Yo
m73++sYR5gaHvcC5Aoa2fiZJdoFtdS28rrEErddF/YU0q3cd/HMOyOMXOznv1uwsLkgqGXxtIuXX
eznCla3SnKTzEWmGsF03Gj5CUzGH3/HjaNX397/rxutIQ5b0jIeKrbUejWZ+hYJi08Ek6zuvlxQE
+Q2l9PtEkU7WhDrwpFjGc40S1M59bKhM5PXDTK1lCZuZ5tKgXX1GoC1JUGaQh2D3pRzVgVAdk4c+
Fy41DJn+F7SRJ5HZ40cniTBRLHV7/orwtzQewO8FlNhtOzCPoRC2jQp0JWMXZQcj4nlj12LwIOop
dmf8E5QDSlBVc2zHDOG6NgQoc7bTcloU1AVqoKEWKH9yB98Z9BzD2XKtoLI+KlUrZa5Ax+wp6BXj
T2opUnQyJloGvkbB5FMZBqgAD03RA/Jo+4/OiPjEyYGkgQRgZ0gaH2/GmHKwRmdA8c9MAfJiRHYw
YCSirBMF458yQtzOh7DXWR6eL0ZxaNCZDDzFjHGJc40cwWUvrCPT2Nlmtx+eowyOk1qZQk62RreY
yQzJDxk2H93sSv+4iDA4f7DW6qMz2uggSaK8gWeScN8GLiGbugd72/4BxEWULWTlBt5XhxF2bpbE
e2zqXfIiWnA1KBS39WNINHemYZQ8Aexo38+wSb/d3/W3Z5p4ael3EH9wqf297P6JQeOWRptINYHe
Mm+CbKExKmMi544IqJzmkbDo/ni3Z5qAgyCQpSbdQWnm9ZnOUiuqcfqBY6C3xTFGvfxoNPL/uqEf
vfsj3b6Er0daDt0/M5tUtYhxrID71xvzQeidwHxpqE+49aUntGkLNvBcn+8Peht2MCin2FaI5ylF
rSLQLpnhokdMTw2ooI6xZl+HKW12ghv6w7c3BlH034I1zdubi7/I57GjfrK0zJNi/KINSN3+cOoy
1X5WFoSKB1mP1PEM0wwj9S5u0BYP0LhGIj5DX/Got6pT+4QqKSUpgGuJW5lzJw4Y8arY/Za5MFxN
6arazTAFW8Tzqip5SJyMinhoplWP9g642gMXTV/7baVnwwdiC6Gi/W8P/1V6ACs2iusO3ekoEBLS
/wrWmHU6WcOhjlruVqVVOlS/swB/4RAnuwEGzaz1H6TIIgoF0B1Nn4ADSZ/NOEEXM8zCPnwwBhtD
OQzmwz+BaaXWQa9Qqj3UfUzbUTej1hUjqoOewPg6OVP0r55oZ8fZcakuCSRbYvO9TqMkQnKkK36X
BIkn3QiUZxvg+4eGH/+gjg6upWEUyjhVYhDWHoSgFIEWd5LU7yAzG1Sd0Xv/onSKnXoR/mMT0+vU
p7FTRPKtFVjTuZTFO8rsAbEAz2PeVD/spLebX11WUhRF7suJHgxUA+cnIUvJl26eo+BQ1+1YnpA7
dc6DWmjdbwxx4o+Ihubp2TRRhr7YmHaVH+SSI/O7oCbQMF+pCrFkNFtQXJ1QP6Ljj45XO/ZJdqym
qi8/JDW0NE+eDDv+qbaUR6+t3fC0SCyM5il5o6JoaBSDc0H0P4h9Di/KIQKrDRjkVYfwfNoo8xV7
WNv2igj63fusA5IFJrrAQMLG7yP4blaJee06FQ8vKuPU9jXKvd8ko2kH6uFKOn3KRKU6Bxvmi/Y+
iBO9OsJ4yFPPQrvZ/jKGgAffiRoE4RcT/e3yZ5imkuKqVtNdtAbtNWr9sjW5eoJC6DupC8LRnaae
6ErQr9YfGhHrySXMy4Z8qgVF7iIILCm4YM9mjN+2qNsTYom8epnd0ACQE0Orvg5tbI1fW0NqVTer
VfVnWGtR+1DGBb4fYRshZjRx/8qXGafQCSeRJZxzOq18bxgm1yTES0s+YUchI+ZoIs475QB8D3yI
ojl01OJjxGdNRU+OXYNHOkg8kV3lEt9jT1SG+gNbvQBFXczzQMpm3fyMhRa+enaIIZWDZLPGP5rT
Y5mnc42sZhH1Xgq64lcQNCa1oTRPqofCdqb/nNaKeaPGis9OoWrCDj2yDMm3OmgKboY/a4zDKDHO
McMTwnTJILDi42lWM68d7E7BTNvWfjUGIIgjbR/a+3iHoreUR12bH0K1keNDMUlxflHyXsmveP0g
1R9XTvKlxLj4wcTLjY64HWTPstGZxtFOwKlf4fQM87VylLg9WcIKfO7gdHxPJhE/4jMil+dsNLvG
w7Kbg2VFM53FKZrz8J2sdKN2yTJ5/JihuvQb4juOunqG+KgnDLOPDuM4hBjnVFKC4qPZ9KkXtAiE
nvEaEI9zY9cPrBqLTvuaPlZN/yl3Z1sulKNIHAweQaKY/ZdJ7hrrP6gePfazbY/VF+9CgFF1o/L2
zkaxGOaBB4HCxZP1X4Gzh/J7UuXhyxR3xQclU5XPBhSZ8BxHWeyPU5srh7nE1gzMYt00Z/4IzR9s
Mi+3bAz6NYgE7QWvG/0YapVL+3LJr52b8qudVkacZLHtB10c1kRzkX3Sc1X/qSMe9zHVZ+1HZRjZ
Y1NpzWMch/apDVVzdK3GiH6EQzEFR9xA0afHYkDZyUk3YgzkghAXgPCv3vb5JTNW7amXoKkHQe2x
7avT5DjTQyE384M8FMbbX37E/zh4VL/BR6vL7/nn5e9CzOy6irVIyAufGzw0JpdXLLsE7OXILWLT
+TSXQf/lzW8/2FGFhNSglnjTk8dfCHncdLZ8B0GKA0nq8C6gaXe6P8pt9ssSUrwD806dS1m3DnqA
yZ0TKJYvZZqTuSSFAVbSyag9FXjMf2nqqHjQjWp4h5/g+CIaUf++/wM2IjjErUwKHiq8EG1dgke/
L1G7htXFOKY7tBogxCoEHjvhjHW5P9TWxtEAIBIaL/ntGnEgQ0eVp15lrhTH3ACzblIyHgUk5p0n
BfrTXiJ2G1UtBXiT4iHiAzfRm5q0LZYFmuUravRTD836KjLHfMkCIe/MbCNOdDiq9HGBplCdWlKC
f7Yo/XE15ToBeBdGJEfZqDwZwzi/3F+/2xAYqQj6F/h0QqlCFeb1KMFsqvWgTLZvtJL8kCShhMdo
ZLGIXXWhI1B6o8ruuT/o7f6AKr7g4xdSxELLeD2oKTA9TwcKeiqOSYgxYuhAA9kAkD4ox//LUPRs
2SH08NZnAcOOOpDHhjLXjFM9OpCaG+nGfM6TINo5drcfjJITOCV6opztG9Qthl5xRGBn+3UEuH4B
oz8S9dY7NYjbDc8otAKQpgGpR5Xl9dqJDGRNMuqWz00eyEcQm2HmaqFhYQUlYbaOkCVK3W9fRAf0
PdVSqtG8Iq/HlJOW04B9G2Km6hJTcQoUj4dY8syuHndy7dvbC8yyibYo0kBIRq5bkm3bRh0OOobf
L3YFLlIwYXQZMWcH9zqCZT5Mk2bjLU5kh7MuEMADHb+p2Tnnfwsqq4LLX3gM7yX7lHbb6znnllUi
5GWb/ljboeRh42Q80ac1dI/ehPMJMkLyBzqggTMjsPHKXQgbjdc2Y2Hi8gFO0aWdYFUn9F+l8mwG
w6gchipM0tNg9xg8YObc2IfQMavmw5h3ak9CMYfFx1CCvvE4C4E0C9zCxXiLiipOByjijB7wBNsf
RDPTAkpS7TdIll7dub1v9zF1DpS2uHIc2CtrzF1dDmJGA8vyu7pILhFOng9CLvqdBb79zKiOQK2j
rgJh8WZ9HSceKkfiIi3Rfn7p5yb9jiVnWbma2ikaVppWdC1y/BBctanLMx5x9df7u/qvlNfrT6yB
T1lq80st/AZyIbdx0gQo+vnaaBXqAdyJWXwc06rpH+yCEqkHrtrJvYwU6dOAlWmLZZSMNTSs/bj7
HqEnOx46CTuqC2Q2vMJktFvrhzoZLe04SyMGRQpeknuU6NvPwzeh8UwdcukDr89HJiypYtPoflcq
4hgnSo6LGOYZ9xdn44pedjOCT9S9OPbLr/jn9Rlx+3Sa2DH8YnFb7lKaBG4Vs8NFnal7mkXLWVp9
CA19Pm5NysYLp+D1YAneK10ow4qQyIm93pnmb4MYrQSjlWj+oBOk1l4fWfK7WOt2JS021lNjhjRm
ZKolLOnrwTV5CLXUBGRfW5TtwtlMvW429h6HDeIywE7k0uDKIvYAtP31MOihtFZT97aPUm33CBeP
6c2YpT+3qoQeHXnJLFFYkzu1JkvnUEB9SckK0kLSRkj+cqhgbG+KnxC4QLVReQ05JWWilC7iCl2O
h44osA6hpp8d7TRprlUHrtvDMDV+rOmlg0JO++a7ORBx4CsV2f1wsHj95SNEPOe3rXQobeGLqz05
OVk+6Z8qlR7aPbhwa6JA5RbDCOfNd80ig78UNEGfUxJb37JDHvAvE9u3+zY7YlytXTRgOG9/vxB+
pAfCw0L1VF0FOaUjB2Y4kV3EcPK9qbNSXAYKPJXqee/12tpN0JkQFJP/anusipeDmvGK4mhJfNjK
B2rgxiEiWN+p7m2dzn9HWU2Igl5S63rKsqmxALVT5adwCoZPCWZCO0NtBIhEoUhqLBhsIo/VFwrG
OKvSMLL9XlZGbJdnzCW5u3G4pDb0zqlp1kOTt3YixI0oB/oSx3HBt9vqmsEUiA7rMYXipR5hQGNk
YjzJIz6RNBSmY4OL0of7193WZ6OtY2Ehxv66gQXmcjMN+jhafspaPgmctT3AZ/ZOaLO1lksLjpuV
0I19/PoOcDIQQ/GAGBsVSOd7ibm3g10ndRX8zq5VO0o+5lHDnqb4xmaBX6cvPDuC0psHw6bElzVE
En42YfMRV1LoY/CGT5wT2TvR9sZn4/amEUeSC/dsnU1wu4PTK2QHpamoIOdMDfW3pEnTE12e7BE6
Zb4DztvotAKSQ/4X0D4vB03f10s6YewQ4kEY+FR/w0e0taz/AEpqX6lPOZ8m8I+HIu24EEXqHFI1
N5/rpAymncj/NpYB/IMcNyofJqCJ9ftFMFuiBleG19KktI7fezI+iGSe0ChBn+BLREDl4FcVpZHn
qEVIkK4UVbxzyW2s/aJ8g4cU0RtKl6uVsKIcGjUIbL9TZDG7jizlMyhQaf5TiIArNTKjcuf23ni3
KdmoaH4BKEDya7WfdQPx0GhyJPxzROxP4Dc+lPjkeUM8N5c4qie3cCLhDmQU5zefVzjtCyoT7ot2
89nHMDcqR1C8NKzO+jCaeKg5hZPtnNe/l9sqMEGkDbEkstUlSlw92gks0lA4tYTbwSQruKyjRjUo
OH266QjGwAXLLf9Plqz0QwInGkMrZ47fyxiN/lQVYYhPeZQmgWsSHEZkTYaYnso4L3MXfDmyspVS
m4rnSEOHK0soxcqp6xQrwKspkfEO6kOHQifG8uI4wGR910KsRKukz5QRdlOGN1hkzjZG6nM8pu+G
jD6DOwBaNy5VGCqfoDE440UBXU1vIxy0l3Zsg69o9MQvXVNk6iHFlrs90kqJuvMMCfZZoH0FRnxc
3L87cndg6nOtYzmbLu7CQ6xPH80U7r6XIr83YZneK+9xmzCxKjPy7GUootw84JhafBqI1nB3tCsi
jS6QcKsyYmClXjPlDXDMurPaQz44Ve51WNCZbhcqOM0Z9IdeeGYGoP3IrfRu1E81vZxyKp6NMsKt
CR8GjMPtIpvUD0WC3BCQcQ2z1CS152tBMvonNzr1Tx8C8K5m1vg4hn3+A0HK1HEnytmtJ9O4/gXR
WPvU5HH+i5Zm8L1vwua3neG7cE36RHyGWIUhns1UG2Q3evsdPFpYXIklZSeswsj5AupDWGIiKJXB
a0ts/XMuWWa08/Zu3NxL9A0Ai8bzQgF/fbnNvd1qSt9LcM3jr/OkmnQHGsU+6noR7zyAW0OhIY1A
BnE4UdIqoqgxN+ZnEKjIRTE9I71Sfihw2LrGeLvuPBIbb+0CaVQp/kAOuHlrafAlAQZytt/RMbmk
GHw+zQlmWfdviI3r0F6oEMaC8iOTXa2diakUpvWW7eNWIn3jA9YPUezIMTQVzSZlKu1yONwfcmti
4FBA/oCqkgleVp8racOEBh8J+ozkhmQNw2OmQly9P8rWlyL2Y90oDy5Vrdej2NGo1DF4cX9sFXFI
h3w66P34GzhZurP9NufDDQthfSHkasuz908OqJtSZpoR87Gwor7gPYm5aRXs9cO35/P/R9FX85Fg
gRZZARCNYmfmpShfnGkcxV4HAfZyf+m2JsR7Rdl/EbpB4+D1hPC2t1OM/KhjKTjUt5S7/mslK/n1
5lF4fxcrvIWZdlM/wfvYzqQmcvywHfKj1pfzSSnL4u2nCAKhzKMEpo6QcrVsCdoPOQZ3Do4Asa2Q
oY2Bc8FReux2Fm3j+5AxUWRa5EoXKYrXi9bJIsjztqFnUfX9p3RMAAqoGsppdNHrcCeI2RpMZ6eB
rwLTdcNHUIOB8ktHYgMZIzhAsQeF2w6Ti6PYnh/cRvDiAAXGG40WhUWm+3peoVkQuaj0YjLKH5KH
tyf98SC1E82dS6nqAAQM9q8iwglPIe9+vr9JNq4n1JH5dKQ4hE7ruyLSUK/KBXV3jKtzV5ol3EDH
qNKh2FbzJzRNwp3PuDVd0IhwcGkJ8ddq74uMWmsCOMNHDSL9De4Xs9uhDcSBdl/2JGVgMGFkyE/t
0KCNd3+yW18VmgQNUkSmqPivx0aZLO6X7Ap4r7h25mAQ6hiN9Qj8Q1d37seNQw69S8PnhIwAPa3V
YC0XSCCs0gKVF5rHRnPyJztXs51RbqeEJAVdExoYS410vZyD1mOs2LaB7wB3uIBsaN2+jcr3k7Xr
/bHBWUPNGO0xA5aOQ2F8NSMApgpd6ijwi5pCz4EsfY4OS9kopoyh2Z9JKZrRwzTWHA9tl7eTV+Y4
nrt6pRdY4uo68eHRmlpzD2Z7u6eWH0aRGC4GnLW1AoiMupDZFvESn4gwPFH3TH8hLqqfcB9WKiT2
2k731DlsYjcrsUQ93t9Wm8MvQCo6E1y26zM02SVmG7IS+HHfG7mHWfY8IG0E+tOVwrZ8GEZZ+wou
MouP3Yiq2ZsjDF0mzKMwgl4319XqAikbDDHx2QgQBYf1o0uOcyjkajgWgaO95GG616rbyHV5UMir
baRjyHfX6VbT1DWd1TLwZQ3v9EHvoJMidWCe5x6f017p5KOhJDiAVPb4Ae9irCX1sXq5v+hbG5+E
CwQJBVPrpv+Ey8LQtk4j+dE0at7sTDBns644qoVl7Jyx25O8PKCUTLkzFh77aoGttDXDciwlX52w
p9AT8mlLzbX/wy6iR41GGg/PIlP++h2wRNdXRWEvq5rMJ1nJsHDsiuQ4pchI9dimHLJ01A6xhYDj
/aVc/uTX2SXvNw4Ri5AmiKl1kSvqIeYFQg98NH9NrzY1/THs68KzZal4L9GB2HtdN5SydWjfy1ll
zNtuL65vOiZfneML4CFL3pan6g/UwcL6xRiEmZ+KvC++Wl2nfW6HQs88Czd7yysCOy7xpi6bPwPU
vWetbKnu3F+MrVsOPCSg6kXUAiT3ctr/iTaN1BaZ3FRAMjIjzU/DmKYfZTNREWpFme/rOMtKdYI7
XvyQJSfUXWTxi2ctttTmMPZWIrxaqpR0ZwveVnaAoBKOcOqMpc60+lFtukihNJblJ7H8Mvf5uxIJ
8nPstMZ1DpXsSHjwH/7a4hBmdfbt/orcVgtZB/5HDoNaxI0XoFmokWbmVAtDxXzsi/SQRo0HECl7
ysoI2BtKm5f7I26cbdBBeN7ybNp0Q7TXnyAMh1TS6trxnSACAO7IwzHKFPm/Spnfjm6gsktQyXOG
ojEvyOuh+mqG70Xn1I+tXPU0qekPUL66nc+3OSGYJkunEdGtdeCRxhpBKiUYH5geRqYkfmQYUA0/
ilEj2Xj76hnQ3Plj6BQSlr+eEgJUqh5MpNChCagQ7GlxQA/HwOM52MsBl223ujkAY3Nh8e7RwFy3
TeQS1rot9Y6fG0YfX7oBCpkbTNhiuBhOTaUnmzFIdHWww48ydo97h3Xj5mJ8wixyAv62BvhQ+7AJ
sbhHZFsSBxtiwFFoXX0orSHzIK3taXtvvAQAwZmwRcMWOsvqjoZ/qirzksz3rTE+kgzpKOrHez3P
rVlRbIGkRUDOA7d6b+ZBog9AYuKHs2PGVyNUyo95rHENy5UV9EeUht6OdecWtmnmIkmwgawYsZNs
1ZAszhq1/6ly27yrchE8UonL9qidW2cBbVnkYCi8YGayWsNZyntnZI/6UyWPSLuiddxQk/RkhI13
qrMbQ9EdRLGb9v6iCboaShYgYLTZ1PzIUqPoKEY6H5TMDOlPFbVpfrx/7rZeDkqz0KyWiwtpjdVw
aa2IUSBb5IPsrP+MuYYSGLhjOXWTjBz5PIuynF60ZhQo7YcN6jCDA3v6kKZqQxW2hc16nORKznbe
941dawOMoQTFXqJas7rjUD+p0zyEwp/pUvNVyOHXySikl/uz3xjEWdI60jeUqW46ZXIUaApezaav
VGroKVQKfWkG3X9/lNujsRS0QOOAY+d9XoeebVArvb4AF3u7rJ4ls3dm/LpiE/CLSH7Gc6jvXKa3
NxwDLvqpFFIMtC9WZzFN+E+tgtgePL7guTP1/DTFTvWxBBrkijkavsE1KjwnMdqdov/mVJcHnxoe
0Oz1Nd4qQacl8mABcp/mM6iximaSZnoqhFs6kdrbVRFQbjdocvJu0Ai/uXVSx6TDXwPLDYbpXE6B
cmmG0Xrz047Wz1KMUhEjJgZc7cVeRWWTGpHlQ16G5yVr4buiEb8cdSjfvn4ollIoWnY9HffVM6hb
/ZCqI4hMFLPVJ7V3gEV3LZqzjaSchBwbO1XK2zCJTiNEGkTz6Bijtvv62W2sIYlMmFdACBA+T8y4
OU4oTXiDFExXKdFnD9WetzqW6+CGFla2yWvEM7zu+AHMcFTRVvRUG8c8xCXWIGyo6riov3++f/Ru
DzioReALS4fNIU9ZVWEB+/SMPwWXyYyj56EdG9+ulHHPUuv2zl6G4YlFbo1FXLOCZ61D4BJu36W0
danyJEUpD1AS8d+V1XSvBbA5GHUvILTLCV/rIyOPrHM15sFlls3s3PYVXkxmHVwipd5Dev/te76K
ldCspK1PTEKx3LihrykYndm52URXabbBZUbIc1hHuU8RQmpmvfs959U4HUpU101XbjK0iHqjK34W
wkmKY2gZBer901R/LYwy/99YUHQ69aKfSyoNWfkrYtz4pNZjHXi60VuZl4gavPOk2ZL1Xgv5Zqob
hnjVuplIdAuho7jPvLIokdfNVaTRDqJPw+DAYzp/1eqg/t84pwl4QoBdPfJRADq42Wd0jRdGq8dd
b2GVmM5stqK3usGrxqB+b0iCElcuwgifSqHlX0UxopAlmmL4I5KwuYArMpRDVDgKLu1jn0H4kEX6
MgkbGswbN+yy4IuBDp1ZKo3rnAkGYl4EuB9dg6kND7R6Cr9QATjcH+VmCwGy5QRyBsm4AIuurhk5
kpAo6CbJb8GEfdblSjtkQumfooA3/f5QNyfw71B/1SIY6QaubEfIQBgG6AyraeOjNjTqgyjyPRDB
5ii8A9STlrLAOqYXWd+b6HtQTBsz54yEpHQs4K/tzOXmdUOuBfmSReQTosVN1bsSTpMMthH4NBfV
Y2B1madIavwtcPrkqjdTvOdrsPGdqHIjmrsA33jQVw8PrbDWFPgTXzH1Rq+2la1zABbPjaJhLyu6
BXQyOWzm6VLQxVx0718/BaUyqzWwTMkXUVB/JrPUusNSTHundIkYXIobw3CIsz4boTqKkaMSmd0V
u8DwJVGT6UUtJvnjZGhdhBvdJPVuWaqJfeTgFr9oPTd7ra+NT86thM7Kct/yOVZrowgzmTqobL6V
F8mz3PTxD8iV8o5skLb1CRiCbgdtUOA5qxdSCVMpq00HYpUtxTTho3B0eJM1Uoy5gSt3SYfJFm4b
xOizzjheSZeQpj3+4Epn/8xjR4uetSKUBtTeB+MbLkAwpiKkorRLWqTN7NJ/7KzjKHN5Pgwo9qSe
ERlN9KwEU2ogFpObCRqyamecpTiWWg/WQfqzmPRh9trBAK+ILGbBDYe8oHY0rL6uT5GGPh2lbhms
BTgj8YcqcA33LQjUPXfora9AqKnyf/IiZKZf7xrJSBQD5wLquIkecdnW81ULagil92+Rra+wwKpR
D0Lp/OYWGVp1NIq+CPxal4rfvaFFj5WSTbprIl7/ZswXJwGA2fK0IsTprFMiZUDkg/J84GfJkEI7
FKprqFn+DiTdcLw/r5tIfRkKKgyVKmqGN11vVNT7QAvoTszxpHujie5Dnmb2cZbF8K6lsHWWCmx0
6sk0/3d/5JviHCMvAnRcLhRwb+rDQ4RSpWSPjl87QBTdak6NS5xTFkC4sfYkGz1G1cyA1+WGOILC
L3ciz62NA1qCxB1RKK6c1cYZFSHznLaObxRBdB0jU3ioAeSn+7PcWl8QDDJFW6QHYMi93p6IZYrB
CCTH160GiTtUG4dzZkTZ94XLd5Gk8WczWq0HKO/NFQPWl47T8hzR5SA2fD2yVALewmU78I1RaOeq
0eTzBMoJdHFVvLViQPzOWeZk0Euj9rIs9T/F31YfUPhb9mtgN+m7QpWLh6LurVNTDXuZ5cZXY6uC
CFmUjG/LdPNSokNzJbwiJ95+qbVwYXzmw45838ZXg1a15CW0l8kVVmtnlrA5Jh0BOm2w0z+hOozn
YoBhe6ya0fkhlFzjXjOK6JynVbCzY7ZmuBB1/sJ1l07R68W0Usm2O7pg16rsjTP8e208yDqMq8P9
nbnM4XVkDdCZWgAJOj0patWvx3E6kRa0DcKrgN13BGd+EflwdOJuuuBnsuepvbGiC1UNmiilDnbz
akVnbY51NQrja6RV9THLLOdU9bOJoY6ZfNZqtfZVO2++dXCEdjbnTYa58JBgqHD8uOZo+r2e55SW
DiKUTXzNTDB+kzIY5y7L0k8wZrWHTDR/4McHOwWXvzf0anEBcyLAhUMFjan1DT7nJjBDK8uuUBOq
4EhtWUJCyC7D1rVGu5+OXVvmyamLk1K7BJPSDtccRBuwtSEKv2Z4+U7ujErcb5j8quEOelxUR8r+
4iVTnd5ws7ZsO1cb2KZuq0vhWZEmU3MbpzFsrjFDfj9FmpJdm8HsqmsbNUHnllaHYXqM+uV/dj7D
JZCc2B+qvlHdqnTiJ7C14TcTz91vQSiPf+JQxqIrrMF6uVHnqL/BW2TfC5wKwqOJGFD0ZBh48Xap
ob/QoBVPFhsWsr6QzdlDaLn+dH+/bn5Hzj35LYjVm/pu7RRKP2ZoFlAjp++VC6VT3Fx1RsNt87Ay
z+OMcZs3wQnWdo7kxlNFUs3AeKZSo/jLDvnnfkOvJUbHPI+uidVn3Tkb0hAcYxvqxkuZts0jG378
JYGXfk9Y3Kvv0Halr3V/+rd1Uvbx3z21xONcTqv3Kla0rB+1OL7OSdqlz5nBsw2ekY49RBKuJbdH
UVV4Es7Jv2CoTx8mvIrkAxzfNvKU2ho+ikFLpJ2M5Latzc9C3RDcPdJ/UGRW15U5jUHYdlyVZdG2
w5GB2sob6gpmy0QTUnGdXImNs6IMVee1c21krtGaeuHama7sZJVb3wlIMYJSGp2cG6SK3gOYoBwQ
XlVYeIelzXlMqjl4yjIwVkFu4s0qFcUhniAcpjSNf9//RMtU14cewCJ9P/QebxOYYB7KsXHy8Fro
Te3a0my8Cwiqd87BRiSKujguJqDU2JTrvvpskwFCtGKUkEwT2BOaKIxyGmuxd3VuD7U0T2ntgtZe
BS+koa0VOClPRKo6x66f9GctUcYDGhb1Thy6PRTFdqYFB3edP1dhTxSThOE1yccOVytZP+SFEG4/
9Htd4c0tSzqL2xb2lwvY6PWL0IxZVJRYH/pZkZoP6M4URynQjE+aVLRPU1yiECYXmSejEHrqJgWm
lxZkX+7vlc3jDOJ/oVAujMB1tlvjKhZHCoFMr8zWd9qcMTFw3VTvWzlLUDLBLjY/T6keLbrfXG+P
mGmU4lCG2vi91BXJcVWz0PbMqLcuWXbw4kqBzdINPFVOc2Fxi4RX3rbhFzrsE1D2LJQ/W0HXPiCp
CaNWHTGBu78af+uTq6ODaBSZCPE4PuS69vqT4Dc50EGU4itdFwToa1xTfpXg0n+W0yx/L9S+fhlm
Kyte1GQoUS6p5V52Yfsl6OtkDUmp03XWCwo4yWeBjG7m5paQfuILOBReIXrlk1Y5c+TGRV0PrqyN
ku6hYqP0B9uMZqoKUtX8P87OY8duY1vDT0SAOUzJHbrZrVa2LU0IBR/mVMx8+vuV7kTNTWxCHhwc
wxJcm2TVqhX+cBlrU4fz7XGxtlPTwcYbMucjhgiFFRpw//CZSgSetcmadF8ZX1TFU4nh4U/sfkcq
/8JpzrjB/YKqI3MToACUAFtfiuxDtrTtTyVL6ymo4QEAkEfvBG2kMsmMc17VUUdkXOpvnavVmo96
fYsuW2aU7ygNlfqfzrXqJwCinfExXuf8XJrd2j213Zz9aJPC+jeNk+nnwQe5DWWvvsfmiDTx4i65
we6crPybPqbOeRFOG1Rmvj788UqQ7oGsw+JkwLmNMcNC4TSRB4WLCejNGjHtqqbROVXpbL27v5T8
0ZtNJuca0ieT8ZCzLVOqrkWAWenTcKy9+qlfUUawa1Gf7q+yE8lQ/6QWYu6FgPX2QnQAweI3MGch
LfHhb7TI0pfKi9JLhXXOQZp5q00KUJIkE2QLYAL+aROg6c6i52vFWTgpXvutm9T16wKz8C8V7ZeP
Q9NPbyfRlN+0dkybh1RNJkyWJmNozpPpRl/vP/dO6ODe5c1S1iOtsZ0cJRYI47ElPwH7Jl7cfkWD
CF+WCxNf52zVmf6PZxX2wSfdKWJcl3YMUQOE6o2gh/AKpWprLQlbtLbOkBEgdyCA/BIPog8wMIk/
/4eHlIM42pQ7XDGEuYY15inDLE3pMUm18o+xVjn8Y5FGX5j+z6tv0oUyDiLk3t51ka9kBgJo5AZx
QyxE2omZbZhQ7qa+UbkrVtSJ++H+891izNhR1CsSl27hPLO9hxc8yXtHX5JQJBEUZQCC4yfVLBDt
7iMT2bMmLt4pcDB/tFU0P3ZjUyC11uHMep7KqQ36Xs20S7uO7cGH3jtVkpsIkYHNfjMnjHWoEmJI
yP51LX+ZFGe6TpHrPedrfjRL23nVUnCPYpE8RHanXt9FRTLaVd20Sagno/rVEbpx6VdYkPff9M5x
8RCYhcdAsMAwbHN0MbBuvdUz47DVuXBmYz2lQxQsarYEUQ7lakDB4s8jE3AOrllafrTYt6F2mitU
N3tsTCurKE6mHatXW2MgbyPkchDVd84l2FqE5/FcYMVtcwExsUxRiykNm6VTnsbMHV7WNFOWoCDr
7y+VUuvDwQnZ6TBQFEqBYon+Yaj8+rM1IHq1WOOEqEYh3rRk3h87x12ekBVVwyRNhifL7lyFCV+m
DOf7H3Nnd8pDwzxLHp2b+fyor7ZTqjZtxMYor6aTfhlbpX6nt+2/9xfa25u4SsBNAb0OFGCzN5cc
lNEoj2eN1vBb4ELfVOAGB2XU3iIk/aCVEfegi7h5k5jKTMZKIyLUOkx2ZhREk3NimOKIBrp3BLgM
JAAGFNrNJlEsrUqTnocZ+vFjSxv6yuzauZh9kQqIjGoTpAJu9cE+2ftW1KogxZg73uKw7QolFmz6
iCSKGb0TzVQGroYvjF0vRwbOv6LlJuOQ/HdaedCwCKybmh3GhtHFdlOEkHjn6KIPXZu9RSZ/+J8w
LZQfoY+g0Db3sXky6Dc6PjOM/l2D2gTg2TX5kmUjapJOGjXfOqBCP9Q4Hj5WRY/mYllZTetPXuMc
JeO3n99iLiOzCeSKgWXorw8SR8jslnIpwsZw8SEaIu2M1nBz0DjYW0XOzVTZIbud27jeQLLrxHTI
pio9ZeiinJc2b/74YLKNDbo2fGqI3DdBYUjmpO9bJBlXu7iw4YurEFrzmAvYFn96NBnWQCeRQ2CG
NjcFnXAzvZumLHQUsPRN0TVnUZdHAlK3ZwbuFB0gjotGs307DSyXfijjPstCtUf/1df7du0D9DGc
t1HPZNbXm1kT5xHIyREU41cN9nozM5EiLZBzIkiS21mwTTGFsmRahuCDDJmIdLobjPog5lODLUji
Z9pqehNFVlx3V/qxtu0r6qx+awp9+FwhDzqepmyAUsltajNsGrvyR1v2GiZSbYymYQImIH726jQB
/ApM/F/akPNbC/1UO4AUYb41vST90Go2eimt7gmQFHVpzKe11wo8//retc9olRpAypNYX658r2oJ
0mJFud2KRreAwdyZAoa2VvaBK6Q0S9GVZhrUjWr+tRo1dOnRswg5Wb1QAJqFcBETsvjX9/fKbQzi
VVrk7fTOUDLczheAxYOnNHSux6rPrgUW32e9bvKgdnLvIJjvbRjJtYf/C1bnRiCniZZkUow5DWcE
Tn0Qq/Z3MxfgfJ1RfISTgj3b3P0xFpdLkHksMZYuHErQmxAyDr1mtDlpMsgR7aFbILyotYcf3Kwr
J+Cc7cHZu238AVehoLMp7sA033R0OtGjdFRloebWVnFK88T8kQk70iQZMEcplhvo4ixeNZ1BvDg/
9LhFpvz+N73NP6TZBukOhml7wltZkitdNJJ/NFkVBWO0xJ/oRRdP3TKVz3avto+mLgZkZfj9B2vv
7SfKTcYcvPZbRLkAiLXoE2tXReEFEv8oNZRNVHGLo4bvXtyWTmc2dQid+O2rzpWWEqdkP0WICJ9n
t2oeaq/sD+L2bf6IvDbJFKondIRQdnp9BxWLsXJu7TzUlTKoi7K8RvTffbVF2gXYxUEuru28PzyH
ZNHKI91KYcRZkStWDYYm1gcdZYAlth8y0G+f3KTqorOMBvPJijt4x+5IN8cXba48jyWoIpGmRVAp
+BY+2BOyYUEEUf0pU+MjsZRfsLpN/KWzLCdYQEC5ODfvZI6JeOiacZfFOANcV+AvIGGYCGDL1CMP
/qyhLqie26EZ3sbRbPYBOK+xPqdDU3xS8V/8Hz7A5fpkq2n9aOlqL2WthYlDcZo5ZxuKXXZSx9SF
gFioTf1Y0P9SQnxyijFwXekHFSHEMp/LyO5ysJnZ2B1s4529BdAIRRBHlp7oU77+6jadjHQZ+Awa
aiCfzNL0fAMd6QMNxl8X1fZFMl7FqROmA4jJzYtcjbThHgdo5LliXsIUDxXNr23mY0DzlEo8AehE
c3tIW0t7bzW1qQRGzvjC7yxJZdOB5ZWoeS1TFGSOWn2M4tVE1ANG+uzPg9rT0u3MAWHD0a19HduD
8uINgBODLK4KEcTz4r6hHgHCuNiNiifUnIxWMI+6/bUcVuODVS+T4WvA41Jf7ZI0O+f67NqneFCs
7tQV0LnO2tDa+mkaGe3SYXHmv2phlGYwTkv8UNfW1Ptlqqlf2yaN/i2byH7R7AUHBwdA7Kd0Kozv
0OeRR+wrr/GeogrhZr+h6Rldlnwdv4g1KRWfAI7KQhEr2XQuB8i0z05MZ9Cvp0kRJw8P5c9kV0p+
WTEZe1zyQv3pRpUz+Yop+u9lOy6cXXCbMTooKKL7dDVS7U1mtvNfmsBy/eJCfrfICRbjqNTd6YxR
wQDP4ilosN/csIud4EKEDvij6GZkmemTnjJTxEGslvNb2SN88bqsZlrWV29KpR9OPfOTwHEG/SCS
/aqqt7sNpJMspsBw3YLvY90o82lxHxEsMcyzF49Jc2qzrhUvqze3nCo9SeOn3POm7Fr2ZAao2yt5
+tBls7D8vvcm7wpEK1ouhjGhP186yKrkaCBbvkVb3n1mZLIM/6qaSPsAkSRa3iXb5bM6WF2B9eua
IBcfC7g9szKq9YdmcMfmUvf59L0sHKwB0DzX6jeuu3pv7HWxzZNIbPEus5TsH7fB2RUihpmX/LW5
45f35bIESudMma+gJPAlrVc1v5SO2gMVX1KKkjUxy+kDhHIOy4IoehWOy1CHU5cO+AkTXOZT4S3a
W9VYsYpzPPbZQSDZSXooLCSshyNOUiCvl98GtmOLcM46196jrmKP2+pl6/k99dVp0tgDSt61p4Qs
92DVvU3HsohTwCtnuLQdzUW1BOsKxX1MkCbwMxvkxpSX9SltBiZZQ10EbtlFQd+Riqp6Mz2huCWu
RrccwWt3chGuZkoRfgss3xsMCfrqGWMPfgi0stPU5uuLos/9mTmU9dIP6oyifelcLOuoCbxzkepS
1wIhSFUqkG4iuANmwDMaudlVr7pEXaYGWeuZFynTeL2fb+20KrmkmBfSBeFT37Qp5ooxq4kHwKOb
z/17RHXw+81c8Nd+Z6zMf+0yX99n6YjcvtOqTDEhgw3pp2FS1q+GjnBCizAjTCc/TiO1+mN0GZh/
MhjJjqSKvmnUzNitTFJGxFVEcc7Tcg2NeSoPVtnb53JqRnyDIHKD8eIPynKBYI+vYaYw2AI0+2nJ
PSFvj8EL5yF3sGK2kvQoC9R2Mm7JamDOboF8vUHPgcqfnL5NlMc4Krr5bIhYCiaWngVuhT8yQef3
DZrQ1rh8n610/pdY1H9g3zBYrfJFw7A3MXrvbGuR1T6Qaeb6KXKa8e8FkBmDPCdTLu4smN1n1KMf
DrbO7q+XlSypNnDq7YyGVvKk6THc9GYlUoEhZZ5tZUUHQEArzefFwMIC4md8aWpNfZqjWBc+NbEV
wAUzXyZ8UoJOGZW3njErl9Ud1I/x0k0P4FCUfwyzm69JoRzp+eykxIjlcaNRNwNB3Vb+g7c6nZcA
NyaOFI/ZWibXqTHLf7N5zj+lpaIdvKSdoww5Rqow0Tm5bTUmeQufpGc9qFPFjwJ2SRvU4yDexVz6
R6yD3cVohjsYYKPGsG1N9wj3Y1pnK4/LPGQn2k84tKDR/IAMm3W5//F3kkx46oRGic66lXGs0X5D
IIbnYog8B9qKdnO9WMZBRbr3tSS+mR3N4/DdXt9APCHpVFJRHxTATpp2Lc4m7aFrTCJ0Smr9CF+3
9wK57eiAQ0fb6aVCQxFYg0SPc2kPJ4vM6qxgoO6jpPHnDVQiuxQAYxKjYcO9aWqaUeTMRSwfLV36
Z1ipKrLLLoZfxZgexLfdpwKkS+tOcsRuYAH9xIh1yJVHsxnTN4PizY90LLuvpZY4/v1tcbTU5oNh
NKMlc5xxvBBkuTiqS1sNHvHnOEr/WNWerjrXgs3/mJSCa3i9NxzwfxMU3+gxw44n8YfFEAFGL9PD
7BBE7j/Wzg1BSwQVBFlMMzuTkfC3TEgRvZ6BJ4Frng/xuTPX7CUpx+zkWOvXdkj+NTttOriYd97k
70u6mxxgqlYrn63Ve9TsFGoYznbzxxrd1JHktDuCD+w9H60C8Cq/kM7blKuV8BoVr4/HxrWrFwV3
mqe87cynyu5Qnp3iiUtwdQ56antPKK0xZMeFntoWzMq/XPtuiFz8VdU8tJOBvmu96pfYmuqDbbkT
R/DBlKJaDLbQuN1sywXvVq3rSSnrUelPK5KMp8noMc0z0zSgTLfP9/fL3npSkFXi1zAN2M5/YQZH
w1ih7JAPY3ZJ+2n9OXXWF7Pv9TC1R++gFt95k1RndHkYgZKubrnmqZZWSiEkziRJ0CO2cKwoMd25
Iit55DWyuxTf6tf9ecuhnesUziJMg5DgOz0blbW80PGx3w0uPKP7L3EH3GWhgYZYFyocjNO3swDL
LnA8syOpPOppl3kplaCZK/M0g8m4KpqzUIiskGohp70Io+n/Kqe8CnStUZ7imG73/Z+z9+SMfG0w
C+ylmymU0bJ+7ekQq1A8PS+Q3x7I6ZRzTJf2AJGycxzRnmHnyGuP609/HW5GMUaTM8LrwwdteW66
On7QUkW9iDUuzqKz3s1KnR0AT+QR2BTYIAK4hxjV0zt1NqLdalcWiNovymPWVfHZW6r8PXMIcaBV
vPsSf1tl82SNWtY23g/K42hnKfU4lpZ+5rWpjyY0wKX7X2yvkgSbD++VryWdvDdXxBAV0s+Q9iIU
D+cbhujW44QMxWmMYAeQinrGuxa3tqc+mr2/tDY3nSBdDWBkbfTHDHeqC8gWclJBmXFTSxuC4j0z
SM2aRS3C3naK0Iu9I0OJ3deLvJ2UroG2v61YFTVz4qxs4rAzrDl0CwA0rpX0L55X/odBHe8UOgBp
kuRKb97tBJowa1sAtO6cAL/UveqhGMuP97/g7kGQim+0H2jKb68IRAg84UbAoiMcOPzFWXACsXNc
BjMkcMci7YIhTw5suPbe4a/ADXSH62mrEQIwSZsdxHFDc4k7eoN6jTEsbzOPIAzff7zdpaSgBPGN
/9sWIzXhs0C7DO1o2HfBsuQYbXRq+Rgh3XaQr8vPsT3eADoQ6IY8cgvqZnomarWlVkOctbgOg6si
tzLkFwRUs1M5TNkXCjDrcx/P/6EdDTDRJvkExSKZHK+D2TQjnoNQNFE8abxrjdzWyUmH5WD4sBe+
KLBol5BOy7nZ61VQ59cmy+WoAzpGB0Qo6mOu6/nBHaDtbUgKR6lCgNMWjL/XyziDxqjVQ65MEdYa
+8hTtSBo+3HRfBt7KvEQOavxL8Mxhqhi1ebmJLplFNeyWC3Zt5rHxmcK0Hsnx3OA0sq9kfh1sZY/
1WoV3Zn2pn40BtrbZlJAmbqGTgop7OsfretrMmPGpjxWo7qEqyuKH16lG2fbmbX/cGAdYPtM8BAk
vEESopElJrUpaGjUpXuSECo/tdXh2vTVeMnzpfLLus4OeGZ7H+WXqx+6bXTp3c0OA9XoJUIFaqZE
04juo4b9JSYQ59xS3tvuAlUBOtZ/OLqSCG9TntKk23amPB0OjY5feehosfkxr0UaoMItfizO+uV+
kNg5ud6vpjerUJVud3aZrVrTZUDclAqVJMYJpngy0lh7wffOw1rSisuPdm826xVY6VHhs3OsqE0J
8HQi6fRsI5ST4W2F+2scWjPAW18TKnhN1G/Vg9e5uw49MDphEmOy7VyYdWQnbWfBkBd5M/mjNTmX
Ccv273/+LqX7I7g9lfxq+y6TEhWJ1RxpYqKSFDJoRtBqAQjKrDcKkZzvAy+GIojdx1G5v/eAtBbJ
Zz0wbjetGZ1Bl91FtFnFUI4fGGa1UE3E0aW8l/FQD6NdjviMwxnchMEITxRnaaGrJomUY13TtnNP
EBWkvm6zrLQxp6pxzmXmlZEPLWWa6d4mE8OS1RicwBCV0Rwks3tPLkm04BdAat40s2t3jq2shnlf
mury0tF9gA0wH2Xnu09OgUexIIGgPP/rIGcViCM2EFUeYUZoDzOd6RBLtPoU29A7jELRwYKW8QvI
m9n3kmF8VHuvPQ2T2x50W3Z/iZy7Y5kAvPCGYjdZgzJyaN3HQkHF5FQmwBfghFtpe6rsxbEfkB8a
EHBUW9ymdQqVc4NAi7gYwAxcP1fsKTv4STsXgAeSHtiKrEVv1EgsYJVisfLoMV/S4iJA6Dwb2axd
JHDwP3xt8GhS6QLw/o0mcLnWEcJiKfvcUZOz1bfZWZnbI/LRTn2NbCJayqQTiBpub7R5qSKja/Gk
sHPQU0nbxA+jquXAf0R0atbsx/2wsff+QL3x6nS69TfsPI9iui5q6cprQ+9XBbIQTTXiHjPmxZ/f
ZdKmUUKMJLF42zmgP9GiSxUrCJil0bUzukzxTVs0z2O3WgaZaKIZfm4l61/3H3HnDiXNJiqSmqCy
tMVY1gip95jjUirhwXAVgyJC11nipyhzsb1AfiCcO+MoMTFkUbnJSj3IJAQGQj7l1ubmThqo7ZiI
kt83SmWe0wbhpSBN0GFh/lFRjkHiHMIBP2/Dz4xE/BiEi02X0wKQg4YZcdGruamcIKA4y0MPTSP3
BxjQddAKsQxnNymm98vqKeBORA5KVEuHOfOx4ci+0V6cmayXa5leeqSP/sF5M48DuL7ii9rDOnnX
eeOIwxwAqIesEa4TjISw+CCl3LveCVloziJkCfpoE7ccJWnStmloOStJjaD87OTP7dJ4l9bJ6DyX
SVc/Jl7uMf9p0uv9j74XmoHPu3DzCc836qqFBYG80loEvHU9PQ+t0V/LNDpCEewdVs+gFwKuSi4l
t95vzdO6ZL6uTlx9SpsVD5YqVDCqGD5HjYW9SW3kB33FX8jq7a76fcHNrhINjomQDlA8dWqb/npX
BlKc+208Aw7knzzfXDBFKgC7+XqExpeTMim5/2p3H5oWIFGKfiPF6+uHxlUcDRU4aYSMpn07K564
pGusB0prWH7s1UeT0tsQBXeHYQL5qItc4K9J428vWWm7bEzQi8G7ZMQ8ejRR/YGRcLaj4qgIug0V
r5bSN49WZ4CLvExKNrtO9X0t1ynwUFIKmN0ZLx1zat5xeSQTJDvsr78pDyVlmxnZSfuKzTdtybCZ
bvJN50znfUYeWEhAKGc3jYrRL+yufp/HdP88pcN8qrD/2PNYsoVBk2ocUYjj28Iv7yx3nfUhCQ2j
TN4m81o9u0PbrI8ZwNboYAfvfUzOCdIHaMveymB1YzfpCi72YR7HxYsRdT1OKtH8rqj77OC+3luK
qhC13l/Ei22rcTbjxcxEAbDV9ppTn7kYDCFTcO5ylK/vH4m9peh/YVPmwja7obapomrUuIcVmy6p
8rRoSvGzM8b+5CzG/On+Urenjx4YvQZSMCl6t+0bFUOpLFw7wKupPZWO28IypviSR1N+okmynu8v
t5PysZ60XpMGaOR+8vf8dvpEly1pPKGXi0yi+2kUVeTPawQSWSm18zgMCwg027jgxrCcMLnKnxss
rII514yDNsjtbUKrBdYBnRDA5TijvP4hdjElYzPyQ6Kpz955teUFhk1timSBE5jzYvlpq4D7rkbr
wMxjp1v/eml52fz2DhA4KqxxWPKwXVW1A6nTNb11Vq08f7O66PP5jVjT0af1DHm41IQRDhgKNOFQ
ROql42LueXutcRQ4dm4DbGjQu0D4kCN8I2cwDwyxRurzUK+wjKiqzr72yppesnGm3CuL5skYu+zU
j6PLRxPJNasn9T9sfam8iDseNe5NDd+ZGlYV7JEw7y0niCqhftGGoQ9snM0OvsPe1qfXI52xacve
QEpGNW5pIUGiypv1b2QUKjVwUaI5KV3jfKzoJBwEkN33SwJDsorkNP6um+vASEx0KiwlCaNsKC56
otHhSpfS8Actsk+1EZlnSxC3al1L3lotPVvsh8RB/2DvqclkJJ6X/JUa+/XmQ6PerboYppzWZu5X
VfT223HJqwuSGt2TSQZ3JC62uyDvF3NO8EE3NA5Hy7Ko8IibmsvWskq1+LAoWfnkTEryvkAX+iBV
27t0KXSQWkDdgQi6iTB1MuRGg8ltWA6oVDjThMNgNWNSVw3ZQmk7RieRmcaH+4Ft9ylBd0j85682
/+vXmsRk/tmI3pDwxvnL3CS9XylJ9jJZEcPaOD3qUu/d8oxqfvFioDVtb1m9FaXaV24SOq2N896E
TIxWjl8WO7LQ4y9XTAOTPFiolv2qWH7ef9i9nYyCE3LysEqI59uenjXWtOk9LCwj5lQ4C8YaApea
htLQVent9VJimRXqQncumARMb2iXGR+qcU2cg3JdRspNrqPRj4VZhyAYws+bb223QJmLeYjDgnm2
XyCu8LGZFPUgydhdhSoTCLfBodmit1zesFu4zIqWtDV+0pn73CJH+PfBO925kKjTcc1izE8fcbtv
Dfoe7SDtcdRKWS2fNhFtxHRN+zeD2uDhvNAhCFU3cf7h5BY52FcEU/1qBF3qFwOYX19JolX4i8dm
9LEMHeJgtfEbxwmitfrTUI3SV7LOc+XoUpd35fYzyFYdQXTP9Ksgz/bSUqMUt83WC5QpWZ+zOenc
azqkpvqQkePUpJ56/09cqqN1ctxZfdKivPkW90P0bNeFW57IBeo/th6Q1udkUYi9Ayy7aWNOcDCK
ylIAlSnxdJnb3rgk4Oh/6kWtvp+r9UgEb2+rkLnQUEQjQXK6X4cBtoqjjAg8hzqc9NDSI4SHBviz
7+5vlh1uHLr8JFCglKgWb+ZhaP0oCV2wOCyLrHB9CHLJtySyzc/dqrfshDJCyRBaUvxNHxxtfqMs
RvmAXpEYgxXma/diLHXunPVS1iRQO+cviWODEGhcXXEfHKtwBYJC4/IPKH/nuxizXr1qMyf+ZLtZ
i+jBWpYfazfCTNRnpuP2DxNqYt65Hmq83iwoqK6/YjwxXaYZeYaHpXeX1V/Mun4C3efF/jRq+cdq
aXT7jZpkQ0MbdojFVQcr8dXhP5L/r0/gpgOtFbFz7hpSpDNcmTb+ePAmd7Yu+a+ODyOwuZtI5uhr
Xq9LDztXXYwQ9Lb9MnVd9XB/lZ07ibkhAZNoRXNsG6dGL60h/zN3abJafRLN1D7ZVdqFxZqXLzAP
P3t1pP1zf82dIoKyiFACLoRx4nbC3Y9Np5c1Wx+NhSaYS7N8bJkBn2CPpAcBYOfyAzoA4ZhZOnLB
29DFpZ8V7QpoaGnrH43njnzTfPmI0Yf3Noq9ajhIEnfWg7NDz0BegAy9ZSj9LYFeIjcGVFICEYiM
BfKkhAxc2kKhYRUrhpgDqJZq9vn++9xblKGETJkoOG9mgzj0Fu0yjNFjnyraeZ30706ydr69NMgy
NuuRHcTO54O/wbuENUpg3XbpWyftICcxnxhEPZFvxzJ687ctM6hTIzv4gjtxCzAnnVvuyV+54es3
GptGE6utxH/ULeoQKoZ4YAaNg4t05xUi1wkOFmURCebeJsAmBOzGZrwqVIYol1anO/HRnrwECLQn
1vrciDq2T/e/286L/IUQotakXQs24vWjYRZrdSgJKo/tZLboHa7KJW8yxoMUuwdvcWcp5ipAISQX
ggHL5vmKbskSBMsArLRjfXEoX9+MjZGUQVscBi5955PJNJfiRQqL3fS/oX/air4aReiguVydx0iD
immvqjX6ljUK208pI3+IwUm/pmU5lL6pjXMOTasw/83zrH1DxG3WkyFgLZ+bXEffeY4T92IurvYX
XB7XDhKv0T2IVwMcIWXqu+/aqKs/DTe2MUups+mji5PWkTP53nORZOl09mnp3LRazXmgQzAredik
nkDofmlOETYiBxF5b5VfvRW6Htiubo+XyU1kzTE1uGWuxUMzIW/jGctRL2xvFVCNsMJIUEk/5L3w
e6CKtTh1jbEIQQL2zym8rKCr+yNjxaNVNuFwaFlm0rsiTC2gBMZsJxfdbtX/sLllOJK8A1Kc7X0C
PB8WO+SSsClVJZgM+kXM3+qLCTj1IE7IH/w6nwQrQJBACPf/ha1evzZQI3PXrVkealGcioBqQpwj
u3Q/jJpdxidjspwLqr8PhpMnB0X67REmy6dt+qtzidXK5gh75IW2Opt5uFZmhalTqvqGOS5hogzL
QfGy95SgFhlgORJou8WFJQjPVVTdRWgkkNyuSZd1w0U4sxsHRQV5/ofujGgVmKURhf28QL69Hxh3
12fODOGZTBLy2uu3nIp8YhLNW+4bq3oy1yl+oX+q+m5nJQ9lMmcv0NjUC4yy7mDl3ZeMoBWYfoqG
G053rzt9Ck6clVdVWwP84d3vFozP2Hf15mjf3p4OFIE4fpjLsORNHlRNTTF0qPiHKURs/OWX5Blm
3nC9/zJvMzwYA0CQiFtw+298QzKjmpjzVpClkdOrUO6brfKEBkFX+2PUElvbpI/e2DRejoZGOy1V
SVZACwTlOpLL7T4SalwNnZGXYY38xOeoFvOboshs9VyiFPYj6a3xfd9Vzgl1/eEpN5Q4D/KqqAvf
dnEU+w+flrYdjGowNLdE+hhEdYaeRkFvs/nUJqXzmFiJflLzNPn0528csIREico8cCv5BMpY7wc7
KUOQ6QW6wp76foGu7ntF030S3lBdHFCQB0Pnnc4H4jqoPslBABKC2/jQjS292zIuw2qsm8tix+hL
aNb8bqLTfBoc/efSDt41Fz2CjEVXnel5HM2C9zY0X5qdRt9E1i2bc6tMEVoFTh4KGuTXoXWNIAPX
exDud58UVAJQUpAotxNnxXRjTY2sPJw9UbzH5HT0fFWfvcwvtCaRKPNpea77ODm7dlrWftXY0+cV
98IjcPJt1igBrdLCHsC1exMtIn3qzQGLuxA/lXz1G8OZvjc5tE9kM+f4XGn5fznMTM8IyhpQ6Bsa
kBjQER7ICySFGOccl8v1aeoY+gf5FNmtP+TpmAdCH4V1cHz2vu3vK8s//y1hoP2Np1GXFaFbK+uL
ObV2iHGxOOh8765CtUuLgjkd6OfXq8w0SOOyjfi0nWdVISTACI3TNB680/0zuvvpAJ0g8AT470bQ
N1Enqg2PKy4y9fZiGT9RofqOyZceVB6yzfcX2wnBRAPiID1YWRrqr59q6NU5dnIjC/NJ17NPzEny
v3XcMvS3ue1EV0wQ6kdVHeaH+8vuPCPUPkZaxAV4wduWT28uJlNqC733bgABPa5UB0GU0QJL9bx7
0qthPOj+3PZ+ES5FFBL1WnQDb8TegXWOTSroNdvVRHfdn9pJb59dpVdAxbr1+GFV9dG4tFVaJP/r
UKPqL+UU9+anP39wwLJStJD2/s3HRU1Jz1k6DV0A0W+gtNanRhcjMLk6fk6c4UgQamduxnMDpEeL
Gr77DVdoJCAyGkF1xjUGDLKSqDmN6WI+C3ftr8KxsQ1JcuSWFr0L8MkRATa4T7kSa19I68aDz763
2+S9C7pKgre2ty4C7YNp0tgJ6ySno1kMplJerM5b/mqFm57GwewevUaL/1x2ELwzfCnwCxJote19
xCi4RXnJ1CqOo/JkrlVxEu5FK4H7p+Pz2HvvjMypDq69nYBBkooZjewN3A6kAQqBYBg9RmVqhHRL
0zsv3lofccF20kJWQQFQSihIxbzXBzjx9NKjUELs1FLSAHKGuKzaEp2WEr/a+3t3bymIenIXSWzy
tqVfAWipnRUBJ2+d4D+1vcDxKe+9CCXnEffI+6vthQgoShBsaPBLRPvrB2sVWMZdomRhqc64tKWg
W3oABA/emn5fwVX9edSlPqM9BhiJ7sA2R4mztTZToWeh3pXtI2Nu91RNRvdIiZifs8jqDnLfvZdJ
E062o6nYbxBxFSIig66w3jh1SZhM0XruUdQ51UgLne+/yd2lJDKTif0O5aTQ5kVJkUgPlZKkpFkr
/ZzPnfZ3jwfTwVu83fMQynTZW0fhkyi32Y1dF3te1sx5iCI9+SWV51nvoUPef6CdNItlTKxluEF2
ekZA8G02vs4yiAsHWMzmV1nOnBsvdqH1G+47pMPaq4Ocqa9os3myTSEObs7bC0X+Bge3Lyp7FPc2
GeWc9cgILWSUljWwYYjiD/OoLM8Z3zuYGm+2fOJ57eP4hbbOkh1xoeV//3W9z/roDKJMy469aY+r
fWyjLuiSj+idyHzbFk+524lzzHwvGED++GOzLu97J08PTubuR+Zg0kLDt539+Ppk9lo3ILFe8vbL
pD+vSKZfu8o0/njX/mqMMy2VQBPYHq9XAU5apW2OiNWcKFFQ87eCSWjOKe6EchDY9l6lhrwl81Ay
1xtwt+TRK17fsFTU1w+T4/SX3pob31FXD97UrF5AUU4Xq++sI47WjkAKj0mdrVOVwfjZVmRda/aa
QhsjbMfKeT/XZvajHC3Qv3ISMV5pTWLMUSRK+obJW9M+eL2TnrkIhpM9d+mnbk3AmiDs+MctHX4W
YxcAR6TWNziP2BjHSjEs8sLYbheQW1n0YUUSsjspQgAavn+g93YUrALg4+gwQDDc7Kg5bgoHq+gs
jBDONnz0sdxPrdt3fy7/x1NxWAHESpLVdk+lDoP3Na0zqv5B/B9n57Ebt7Kt4SciwBymbHZQy5K9
ne0JYXsfMxVzrqe/H30nFptoQnuiiQFXk6xatcIfhlOKnOMnF2HgAb0Od3osu5zaHnKyiFAjNMKd
CkLXNo4sykNozQLZvJXRd8xBVJ2Xp1cpZZ291/NuQq/MiGQUaIvq4Jd8qgaknAotQVtsTEd9DgyQ
bIavawi/+YlrVjGeCGlR+koCMjCYrNZtL0LK9ms36RWUjL4a0HKcQ/tU5fOUXFR1MEJfzmZs7ATA
22sFVbaFc0E5xN5d9zYtFG/zssjSa6Pq+TXPpinoXEtcOmns7Y/NgA92nGOCkg4tsFWw1UNPq9th
SK8xYKq35WAaKJWhUnWc0WY7JnUyPbnWiJwTBLf/uV0MIk/DMun1uxQNI+To4OgxZ1pFpLRL+siy
EI8FZ9g9T3JQDk6eOztxb+sskKPiQ8cUnrxx1UxFjjguOhfYQp7Vw4PlNMoFzTB3r0Gw9fVYAxFM
Ph56HKs3Kgd3KJGbY7raaHYQq4l9aDsYm56InB1W9m0mRwMCZBw6X8DQbxS3CNojxJSRLEdW3ZOG
ODx27bQsp0EbAmm4c3D/O23uFrCSTM3oc9HFWb3CPpvQXVxcmIQ01J+oAc3DsXOKwXwUmlNoQUMz
vPYFyoLC94qsdN4lfeG+VbMOCtP937L1mtHjXdqcJEQ3lQc920hxZ+TcY0hCgWs24TVOPeeU4k63
89ibS1HDM+PlnNwoJpqgSCCDAustwQoOgSbUVnsa0fk6YNzC3Pf+g219VOpKWqd80FuQSIwtiuoo
GSVVZxWHCUjTY5SCPfCS0PwFCHMP3rv5UcGHwDSi3kGOenVH6BVq6rTccL0JR134aByKR6MzzeqC
xrHMDmNJ9wB1qujjXMRpfazCJrpkU2Xs9Wc23jPCykvzHz0zk/zrZWLS8lZGA70uWiZyOuSaxE0G
uFV6GYqx3rkyNtciuFIfMIqF4fByLV30fGp8aK7Am/WL7aXN0XPg02UaJJT7H3Qj7jDqpd/EKozQ
1+83GhszhkbM9kEr8JznbXUK1XCPj7J1B5LrYCpKN4ar8M9n/qtZZ8wTtF0IFFcbpVbTR5By+oWn
lPYdYJP7bGhFiU3HGOrFY18OFZchvoPTD3TWU++IUnv1qfNmtT+aSPdfyqaL1GCs0jHTfEObsUTV
TBSrDymVd+NjbJItAB7XOZpzJbzXH20gMBTD1N7ooqwzN/zGmTCjXHxVbAM73trVfJFH2SWzhbVz
tDcOG0sROrl2wKCua418SIxBHxNxLdEWf9KUvnMPDXSkb0mvTCfDDGdt53hvbTw4NZCGSInBfC+7
5a/PFHcStY6c7BuHivmpb033XCtRh2hi7+2UExvZNw4egE7Jf8Fkrh+umks5QOtjCuRGyTul8NIH
2WR2eeblm09Q5pwrc80aK0p4hjvfcGvTU8SQx4AyIvdfXvxfj4mWFNCNnLUTdDyOM2DMY2cl3c4T
br3MRRmLK51wyX37cpXSGLSwW6ZpXp3Xtg+syUKfXUl/29JMd/oKW1sFHCnYdmqmW9IVmpopEved
wKPNTo+JHlePkxK9r/ShDArHHXe0gbaWA0axpO6QAtgxLx9tRHyoGoHTXYsyN4OW2+Zz1ENvVswh
O+eGtTfA2nqVtIzJwdCMYrC+SlusJHMa08zFVaJJH2T6GAZsySIoDOX1IyM8AmgH0TqE43+DgaFe
QUsFlNZVDYfwUauG+phG+d5AefOBEHtgaAJI6kblEHh135suba5ujhz0hRMUjyrP9CX6vJ/uR/jb
7isPBBUHAjc995tWYTaUoKMqkV3dppMnhbjIDCx23wKdzc9t22YPog7VV3dBWRQ5C/Jl4uQNQrcA
wVfXUUYgqUmVrUgbuMuqf+8/2dYuhJRCX5JMi7HX8uR/H+Mcu3QdyuzVAMULBb3xS6+eT9E81IGi
FTvvcW+11R4066LlWkABeygT600l8h9pnWXvOo7eoWrn7Hj/4bZ2CGA2cnXaPOisr5bz9BleRRFl
13mAZ9ADOTgoMezTqOQE3F9q88kAJQPVQyH2JoXEg1ciaMxmNBXFOyWGLi56G3WHJE3UYxNPw+n+
elvhl30Pmx2U8S3tztCl5xQujRcv08SJVL66houq8v1Vtl4guRPiFlzTtzOuysTG1+tLRODcwTta
0HCPM53KS9TrzX/4VkwYqFAZt5Akrr6VS8tYjDbhMEr15FSGSWwEyiSnI+LPQ76z2NbXcpDUZbBD
l+ym2VpG0mkig1ioxCokRS0eD4mDkLMqmdc5ZbuHQNmKH6BuQKZCGgRAt/yev04ZqBOYJwXX2Ozl
xacm71ofAd3klFSt+gl9GXnUE2UPtrqxKEkiNwyVMF9vnWWxD/MmW/rkvID2WgpUk33R2d1htrvo
YCs5RsZ90369v2U2VyVGLspQXNxrlSbF0eGYOjK9tgU2hwkV9FkwIjqJJnYekekpTlKW2uv36SLY
yWzS0pZe/arCqQZPDlXasOjcZs99IeP3qZZkQa5P5g5YbONIUPfTDINfRG2x/pS6E5veEOJJODmx
5p5CW9Rvowzk5ENpU9rslBYbG5V4smA/YEUuKhovN86Ek4cw4pB6PBPO9zquw/PQ1+3ZSkal9Zm1
jjuXztbnYwhBibbIa9/AjnmJshgG7B2hxSmHJMFHRDfj6GLE+nAqgMcfTBUb7Pt7Zjnbq4b8Ug4s
Y90/CdHq8+m12w82Fu3XutCqd442PVPG2qfEwZPTievkPEfFdJ4w6vp4f+Gtj8malAdI3932pbSi
6TOAJzTiEPZKD3j1IP2bj7CYBtsO/8O3XEDrtP2J2zftqVknZUAdPrkadhl3BzTyq/ZQGVVMM6yE
UvXOLbjod+6ljXuCC5B7HcV20ArrrA+/2XzJeKHDLbMW2yvEk4v/1s4H3FoFHTEKLDI+YvjqA6Z2
DS2qo+dd51YVZPPSbqyGYidqb0DPOG+M/ByIPxRW64dJIzFWSGcD5NNIIg4Ddd9Xr66Udw3HMD1k
qFYUflvUReVrMIGCKDKtOJAJQBPVMbqdDsP2z1nAqQtperFBe3k4ISeUOQhG0gsDrEc0lPmhwDvj
jSYL+wsO4dXXAp1yfKOU/CKYuwV9VndP0YRq5P1tvP1L6Kwuam4blLHYmwQnV6OgFpnVHObJTN5Y
qZKwpW3hXdsw6p4brTFPc2nNb1FuVp/iBj95HHS61/NcAWmoHtuB+TOaR6u3gi2wLYuSXm+Txb8E
mjNUbWnrI7qqn8dUqf/D1iPrIvIT9m9xwpFogaBYNimllsr3llNnb2OgCjtndyNQGGT+Gq4Oi1je
uoGN+IY9R+imXwGfjcfWcH/NbdydSJWrnftlIxbC+CdIcIwW3vZy1P5OFYbQnZxChYzflNUPMy7T
6SF3W/Gswl6o/DbOCzAvNaYXvTvZyvn+TtpancYv8q5oNQFYXyUqkXSrVtCuuCr0XhkAA7dJ67Y8
ac0UX7LatM8NvgNHnUC28x233jBtSGb6BGLu1uWX/fXcfRRp8yxyWt1qNh9TR3GD2AmzM52qcieO
bMyfAQ8Aj4CKT0hc71CUXIjC7RhdM9l2V1XtGmxE8vyQt9H00UHD3y+wSjs7MT6RPkPW17MEKcCX
S4Abh8C8HvVjGzFi3M0nnofsCENFnmQn4dl0bRLwZXde7MaNTsTkZ0I9oM27RoPgd16iwdiED0Xq
ocakWMMb14nnQ6M2c5Axtz3Goxp9vL+PNhiDCwMSTWfQA5SV62ZlS+ZdRoIbQcU1ZDrKyGEqbEs7
z4+yLnF4GUCLoV5tZKUGb3i036dWF0PBt+xwOExOpX3RtAjbAtcdf6tjLOpAz7BiODR1rrzJqjAS
8Kx1BGobnK+c8yCn6J9EmzoTN6GuegzLTKo+shxReuqatvxqNqU2n6mlMuEzhO9+MC6q4xPDruYz
9rSJyUdHMTWYhZe4l8Ky5yTItah8V0AP7IMeaUjxi/Y4xR1aDvIou96MLlNdRtoXXe/mj3jPtntI
iY3jiGIs1BTGu7zM9dQ1QzIRgmMSXy0R1uccp4bT0KODJ5Qq/V9aMZCZwyKGjJOol/sfcGPXQEeg
gYNiHZnnemwYh1rdFCNDLr2KyyuekrA3p7j/h64H+hhD1CCImu1h5zcOJvk7PHpsRUA7r3PrWmCZ
03uwI/M+qo6eFGqQIZf9pdYNgUqPqM5TVAyH1gF/Nkxl/+3+M29kMXQLFsNCYEwLeOJlCCqdIc2g
hZKgIUT+0CZOclKFbHaUQLZWodMCiI88BqeGVYCvcvyxvDlbRmxDGfl4+A5BKYppp724vQzjiKUd
AeN0nZK1kushBr1ojbLI/XyO8h9FXO45W2wUKGgbEbAJaH8yzJfvLFp0atj5WD3GnvVUufgRJa2h
+y2CCUE5yr159uZjkcyiHwNph03ycj1jxCnKK0iii06prqnbiQ+TGPZmLdureMxBPe5i/rxcBWF/
q4+46un3ofIfRLNqHaJMJPrr0wq8joF1ct+Rha/RG04KjR0kEuJFo9lF/qCV1Ful00JbHhVA7q/f
36xEtwhalQo45eVTxaWmp3kNZk4U2J81FYjsuNkVGtyKWbBsYAGTloFKWa1id31f1SCQrmZkKM8c
JydIEXd7I92sRdlycgIiSnHQtOn1Itt/rKng3egocdy0kKTiwRXLgI1qkgHmXKpY0kml/wfW4Nf7
b3IjWWFCvqCC4WQwylztwjF2janJ8+Qa2dXwrbSKmidL2o8TQOmdj7Z1wBalfajADJVuXM1TbzDc
pMPPGe9P5hCNd+10IQ52IT93cffl/nNtLsY3ox+8bPt1rgDh3lWMzMTou4+6J89KYj/vVfdU4cx9
nHgXO7OyjXO2PBbiArTwaXKv9koiTV2MRolETZ7OJxKJ+UHCJQ3uP9XG12IV8llyN+h269Qy6cQ4
zdqEEbeeyLdTixuOzTTwTd+OeyjOjc1vg7Ehs+SE3SZbtop3EAYo8ZVBi2deUzUTaWDLvrmUruJZ
eAva6blhk372amnvhPyt5wQ6CmmDmRJ16er+KowS3xh8hq7TKJosCMdc+xCmY1oFaqzPp/svdavm
BE8AMoUpJ03N9RlQRBQWdm0XV4GG4VGbjTDI1En4qdMpp8HRw0uieR8pFPE/tgoPUrIWB26f7RzF
jS27uLHh/8D1w6hw+fe/6ga05uuwSYf8KvQyeihQwjlMYNVPVu6RpA3pXo6y8YUXEuES4BaM0fqx
dbVUzDpxiutoTGqDtEgSf1UnRW8DRwtnMpfEfttmcRLMEBL/vf/ON44LID+gI2BVGK+tr4vaHbnM
QzO/tjkQPz5waL2LVKfb01DaSP4Ap5H3AfzHuGTNYddz2VkKLM2rGIcIZeIBaiz38bFoAfnVSHof
2qbNL//h4eg4gvlB6PSm8I3SCj20RiuuZqi2j7nZ5A/NmNY75fXWo1GTwIKlDQfeZ/m8f20XcKhm
lSlzcWUyZP1qB6lfQs3JvnlVacCmiZByQns428Osb325ZaRMY8QCfLzWxQWmAnwxjAu64ll/zBon
QXRTH3fgYhsBgEkPNAMmQkg4rPtjIY1vqEeivKpGVaq+0g5kYqMDStZHJGbX1WzjKNCR5ujRnNZw
XllF77ojRRuUkKMQ2l5/cZ2xfWLcMnxtPS0uAscAO3nAZLfXAGDOU2md7++YLQQwPwAmFLNLKoZ1
kWKGWsa2cRnjyAl2iuzNTPUBijU/2thLceKrrUpeBuJG7DtZlP9rYFn/Wcbt9LPudDeludxFmq9A
tg53ru2NT8GVzRnSQHltYK4wj0dE0OanRYipqpE7nxxDmBdKH3XnNWxEQHIQRuB/wtINI0wBw2/T
BBMkc3UVWLIc3uCO2OONtviuw7neiUKbr51QSxQC+3FrR65YIoJeDPSj98LuuU1t6x3Jf+2esFud
3VMyqYrEQHDK1KBF89m+GsJuPiC3ioy70yup+iDzzLgAwkfP8v6W2HrtlDtLPxBeGu7aL4+3UsVj
qU3siDK18l9KMkNuV9D4CEfLfD3Omze+3ACLj+BN91fRXTGRcCBQYCS/rdD03rhNP5wMug+fXv9Q
DLfgodCDXLyrXj7UBGUoTHRLXLM5K4NZTRLKKxTmcn12dgqSPzXuahTDqHxBm1KF3+bQ2Gxac5zU
+bUTYfp9LBr5TzcKGfpj5mUP2uiZZ5sWjO2baY74jltax7Gjf/Pq4+MRWJixuVTIt2CVVCsULy2N
/Fob2mgeoBb2WQDYbUG1zXqzpxN6u208uvWkEEu9t7D9Xr7hMusHV42BlztL3CyzWXyebfsHSq/G
q285VmJESUIKE/amOz5wrRch6vNXHQst31JD+VCXYg+Ac3vLsQpCTMhaYpF7Exjpk4/G4CZMJhDg
/cQ+US9kcdkvA8Cd46ux3R8HFZH5na92G4nAg2HrROAD2HfTNMq4tNM6nVAllLb4gBSwDqW5bJ/t
2ayj82Akmn66fzRu71VWpJqlKQ8x4Aav7JQNFZplJtcxibDaHrs8UCpH24mwW6+TXQHNYgFC3ORd
Rkmwa5nXX9taRJemLLXjnPfuc4K52olaoPuw6Hm+/igyt0cp90/lx59VqhInVCqapJxN0kL3s5Cj
J70+PtApnD80SNv+HhmXPmh9I06oEEZ+BWm82PmkWy+YKAcSaRnnkBW+PBmVa468E6Y5tNLzcxh7
4SPZy14f5Lbxx9QQYiStKhuI8jpsA/CYNbwf0mulKHN/nhPTuyhc3h8jHTG/k94NqgoBPhbvQeAm
/YFRavPu9TsJiCGtVp2dRNx5+aDo9kVdrseQB8IhejAMRQtG1HJ3mn9bJ4SjCWiTBpZFfvRylZ6X
3Hc41Fx1N5KHOZ/6d1mjI4geRT9TAdrl/kNtxTWCuU0TC+TwDUSuQMYFax74A6pGcFMaw8CWJnYf
OnTHdjbK1hnBxlFbIHJLPbbaKEOuG2w/B2x3LKqg9yww5oiRQjFx7HiRWe6iiyzm/vP9J9xgadMW
gb27kJS59tdFbz8r1aiWVNyRVU/hwQVpc5imUH0TgXn9beVt0x0gzWtnK8pmz6dYNMNjLaX7FtMt
hflOEbm/7v+mrTOzfNyFgktWvC5JcyQQ3WYe4ms7JsbPLHKLd+bwHxxdl2uaNhQYSzDU62JQcRWo
Gg2zAdfqwqszosPi6cP8ZDfqnmb+n4nYy6yAD4sGHgGQedUNoJNiGM0pj8CeZonAzRU5hzd1Puaz
L426BaSRRfikRQ66XqeUK/QjdoJ59LOJyhj6iN5+Geyqf6t2Xd4EnV0Pxtl12PL06Dpp+zIuTc1H
w9FgCDMBiz25nWcdscyp2rPSq9Wxal1T0E+ok6+d4Y3zwWgHBgHaJIFveVpSOgcJYNfwJ42iZyf6
b3zORbOLhilSVLdKqahOk+spQCim0vuo9cJ+Eiiz79SlGyeVRdjDGH0QC9cRMDKE3mWdkVxhF3UB
huEMBXRZP1rDqO7cmRsxCHQuoJDlU95WTXqcVXO9gF7MUdUQlZfj27HT4ydHSv1HoU7DTmTYXG8Z
drJPN5S8BqdAM9/hjlYEKolJYn9FiFNcBtqXb5HwdXfuza3PhTAHdSG11C1NQqm8AXmMGKG6Ru0Z
0GnTEYp6t7PK1vfieRAjptV22+WuI6m1JdTL6zSL9FHr7SooFV07wA2rdqr6JXKuDt+iGU4CsGiH
c0O9vDNKBBmxIQHhEDfW/CtDbPLQM8C/TL3oD5Xipm8crKLedemua9XGQyKbSD21jOXp5+svV9Y6
jemigTqZRx/IOiHsmT0nedp8E6nSfb8fNDd2CSgl+ghQvnila5khuzFmtJUXPoE6Jyd8HMru0JsM
jYusVRq/KUx9p4Db2Cg481JVMXiBYbcOoJlhyGJKqvwqY6U82ENhnBfTmeP959p6h/AJaE8srecb
iyJbsSAlyiS/Nq1JizuKkytOvfYBVNqeVsfWUuRQ4LjJL2iWrzYKwle9h9NofkWIS/7AUjAKD0zk
7K8JJL1/7z/WxnWPIgyoG4txKRf+aq2B4GymFo6ppT6KJ20a5+YQ5q3+IQn1pPAnXSuRSy3FTize
XpYuGl5xGkOe5Zv+1b7rF3pyNQOkbdyp6P2esFL5QyysYzyZinVokC27zuro7fntbb1bxjDAPgGS
k6WunnfmlPw/j2icejtIMBj8WBhYn+aTqr+//2q3llq6rjTWFzriOpNSMkufstzhKugKC8kZFOZ9
pzLFMR8N8A73F9sKLtw3wHAB39zKTox4JM+5jSGHOlr2l1ZMGgK3Rus82KKxHlJZGRcN+tBTWqTm
Hit460HpMcPP4qWajm68/Jgm0NnZ7MgqLBfeS1mb8qjWSX1KEjfaOetb0eXvpVb7RvSjiKpJY2zs
5umpSN32NHJ7/JZGgulQHYevn7UCgcZW8E/zb2FXvHw2Q2nrKimwIei18XdiDuEb0SZ7aC3uGf6b
1d2wXHRsF1pD9OJWERollIQ5A6ipsIot82NOeSNLH7q8AjG319WTkEnr+GGoZ90BNR2rP8RI+FMu
wyzBe6Uo8oOj9cp8tmvXrg5zZKn/YHNjfHHaPHJ8qDVpg6FAPlmBaorWfjfLrPmdwVFKfddtvI9R
ZhXFxbPRmzgbbq1FxzYuytZXUOi+Ck3D1t3Ls1A9xMU0/rbVwsWCpXTVr5pdeHoQAZP8ZxjG8H02
2LI9jrleVIGtTyi4e2k0vFEmr+1OtZcaX91CmYbAzPqoPhTCkHkgmNN4QWvVQ+/joqsoOI1K+Tzp
RmU/VGMP2H1UwNwfPHiuv6yWwvJ9SKeNmBHamXbWq6aF/zhL+rQDmnOHOSkzcehCxZn82eqYyUtw
i5giznnRPsM4wmq4Fq6oyC7K6WeO4iAS1/SWgKYU0fR5iqbsE1HKkW9bz2Ew5QP2F9a/qE1OaEG0
WvytTetkfMgr0zvnA6SRB0Uf2+hINq+lByNTXXEMVZHZRzWPTGwkzEg3iGuJoRxKI02eJYABEWD2
1P6P6DHZj7qYEv0YKUoDMGpMi+FTOlPkBNI18+KdLOv2Q5XW9hP6elHuS3ucmnezXcWVLxpbfnWt
zPs12nI+eRMmVn6foPRzUTS7cc6FWudIHI7D8NxnhZ49je04jD4E1MgNqCtH0vvcyqJA5gPk0cwb
TXlRMceL/Ejl1jui0++IQJt7szlUo421YUVvqr1k6qDlfiSq2gyazksei3lse5y/M+8rImSje+im
wvpUe1Zb+A5oHfdJV8bxalXaKJAWhvR7ULlopssQl3ON7oObmwn+Jm2u+Z0HdQqmTzV2gQAgVT9o
WWxjvsVlUfvuEHX/1iY6f34oFLvGr46R86HFRl59rDppfe6VMAYBZqXFQfQFqop2xpDan4G5Re8G
isnWz127Vj4XU6Pbhwh+9VWpWvnBSFG5f1fgsyt9crZ0YFN68/AwJXXzaZhbq/PNqjO+VLUutRNK
q3b5G09KPT/ouGnsNZA27krqQvp/jPLIO9aVcZVNEZQ/mBhWnxvvQOKGH73ac3/l1OYf6lb7t5mq
eec6uQnpCwMDDSguSJKdG6n0NnNHp4ZCgJ/OnBzaBWxXJUp6nBXr5/2L66ZlRIcfuWZKUsQxWWt1
IU+09VVrdPKr3erimzt5+T+R0dmAjry0+1oh0Hnus7bk5M3TZwC7aXW8/wNuHpWRE3UU7UfSVWaJ
qwg/pVMrxVgjHF175T9TPM1YNIYjZVuTnf7LUohngO3mSlnDJNKhKCJPhQkYjhA28yKS8BMq66Qr
4Z5P1fKr1xcK2RyzQyRsbkkKSSxBO7oFA996rP9d7Lp+aT2Tstc/0CKOyw25iAatu4pRgrgbaH6q
J2Pg2DZySr2D66bWj0U/Vu5syq1LkoIX51Mwdwu6+OVdbHaVMXsFBVQGVf+NlxjjeWBCPJ1tYyJt
rb1kejCHQjuWqjbtncKtbYL1NW0xxs2gUFYdv6IGfUeLiFPY4h2Zd2aj+jrrPhRK171eDhcUDcAA
hHnBrt3gaQo7UbtY0kfVNUj/mU6Icrvp3OJGsvNO/0BPX2yUBbvIVckbxbj2pq7RbcUu0WRlop2K
dAyWhunj3HjtT2kW7v/s2OS+UnM30/28aYqnzG5i92k2K0MJulhxxSmcRPJNDQuVke1IYXt/h918
8+Xn4bcGFYHZ6M0Ow7NzNvErza9x2BQHTNW5R1o5GoGovB9D5BhH153EIQyLPQbVTarJylQKwMsX
DCk6nS93W6kl8RjVfU4ZEk5HxSjyo6iq4WxljnyjJ9a811+52WHLglR8C3+XqmEdCdEersM6ZsEC
W+NrOasTx6p6DydF7DSp/gSa9UeHRkthwiCSluDy1v8qv7C9mYHoOkwidRkOvj5GQLYnfbSiwDS6
hnsxrN3SJ2NZaJV1UaNpO6fNdz1Ly39UXJw+6lZizoGcocRfhh61bL9IrDa+GF7tfMrb1h5xgqiy
78AFxDehh4CX5onHOw56qcnjWBvyVzEpqH1WQ2h8a1Bc1QTeeU2jf2bP952ftnIa/mliOnVHp4VV
ypQNir1P2mPTVAOm962OImvyKQec5IDFaOr5XIVD50cl9i/PhK3sQ4MOVOhrszt+ub8xbwIsXwvi
ID1rJPAgSOovX2FRxPYUF+jaJzzr0ZZh98lKlOy1wLplFbpgjDOh4NwEAtVJsb9SRX5VRacT5xLl
qcnrPVnLWwwYyzCfIn5RhNxOh5I0FbYAVHqVTpichQjHI/mOGkxJ2vP9tfAQC918Gyddgs2cJb/H
jWO8RZxrj+Z2k+ssP4QxIJkfLEJoUC/fqj2GKp0s5v5JZs5H3IgI9krLbFo1piBzFfYkwXHnOGzF
GJbjKJgYkN5w6zhpnlyAJ/RAouJ/kZUPD6kSuY5PfemcQrM0v0MQS59CVLn3GHdbhx5BnwXaDf6A
DPjlA7O1Kg5ZVVztfh4fG1UMAM5CvNEGb0//d3MpVI5pqbLajbxNqlSUewt2CTVqlwanEkFVQS1g
yqS7k+hsfEZXZcCKLCtNOfr9L5+KKiIyZgR7rnPrlefZzKprlTn2UWPUcKjquHxUnbDYWXTj+Wgo
IQ8DcJIJ0joZaYzaJjOX+RWt7e67gSXlOWn6rvcTXTp70Dpt43qgX4ZWEO3wDddLGmdUEAObpqFs
9JvB0h7spsn9shWoEyaz6oPXT49N1ru/R0aFQZUAuststb2ksGjOSiGtB7pg3SJXKf2wVvfkjDYy
a8a9dINQalIBG64usEU6SJsm7pPEcoBPofCYEyxRqTvh7VB+xA2o/SoBEJ+mDJEo5DbEfLkfIzff
0TIm5cguE6dVjKxd4C4NpfZV6pn9qPbWOxwqkOYcc6hSWJzs5DJbyzHXoRnM2PJW27Cy60Iyccqv
laspn9yyRXnAypEerQZxlM7cTTsL3qJsaEPCb8FtEozS7dCyHarCE3kHaDW0q2dwRNEx76oY4SUr
S79hTjSeRN1VzsEovPlj2KXDA2SncidH2tr4tNzh6FNF3RqE6pMimtwEZJPbbfKYQ39CuHeo/U7J
k+D1X5TBFjP+JRcDPPbyYOdClbWbjfnVFXZ3dKLEOyOYIi5eFTmPnWycb/fX23o0evsmwDgQKTzj
y/X0eKrG0e4hxEZx+52VLHlAetn8ZA1DY+58zq39w/bh0DFxQnB1dWB63KYjPKwyxJaw1860TJ61
Wq/PJcokh96Z4v/wcFTZWGLS0mTXLg//VxYmtCJzQolVQsVJOcuweD9403RM8ET9/PrX+PdKy5P/
tRKoEi2SpEPXjiFzACwso+9F3w0D2b2G6dYXo57AG2lhRFrrM6+32MB4GiXh3FalX4LjexJth60U
9LdP/+GpFswo3VAIbutkYYb4ihsv6KhULbpr4nDYg9Ilvo34sCk7pe6y01Yp84LZNpga/BE8W73C
jFaZSpcovfZx1B9G15gf48qVO6nI1ttblDVJza2Nwm9s7cTsgMMiVC2NT6mMs+PUWfJUyXavxbP1
QBQ4lBtUVsts8OWeGIRHP6lmUNdGAlki2slXwDt7CLaN3IqNQPLKNcC0ez0EwYHbTqcauzEYmwij
qm3sm+7cPliDHR9jl/ZsUg/tmYRwL1RtvUoydDgc4ABvCeW5LUAVcKmhy5UmEDbU+UIXKjuIKStP
9zfi5qvkhgMlwsD2hrvQ2hMuU7EtrqTX0J3nDlHNwdkDN27eNmRTUL6oiZkPrq5TBLbjqXWWkiP0
+mPappJGqRp/mA2ZnkguReojkNQdjUzSqRv7Fsdip9whp9yihrnzFloK/AUuvpuMNewR9KT4EZiJ
d3p0TPXQnuilp+ZpSNEiAFTi5tCCFZj2fll4TX8uyxxJ4yzDspVqO899oAT9Azn3XtNra7MRc/hl
9ExuwdrNEKVFqDMEKIBLP452zRDDdpR3eVL+HMNJ/eGh1vZ9YOSwc3NsbQBCA8UDddotv1cPXVsx
vEpcJ3Wwn5xuTL6gVbKnTbWVVXPLA96BsIaTx+r740ahF1mV51cncaJfeT9FXz2lm31tguUOhGjy
vSnbs3ffOkY80iLKswBC10G2M/HQcTv0nKzcUp9ybc4rP/SczvSBZOk/7x+krQ+4SMBhDeLS714j
pO2mdaWasxg/Bk6tkYzVGcGIkPy4ic0zokDx81SrY0B3ut0ptZcAvgrwC1aZ+hKWOx2fRbr6rzsy
rkSEKifxkIGS+b7WlH+zSXi/8eKKqYH7odkZZW7smRfrrb5mE4f64C0j8E5og/ALvZt/elJPg/uv
dHMZyNAQSUhpbnJwwj/8xtjIIPCXypNSQ1hmiLuTyWyFJhQYFiol0A/zRiydr6kyt8THbIj1Ybig
NEQrCb92O7ATYWuBYtuJ5ltFb+t+3HRN4WOzk4ggx3Ds1eNoFKvQbwXgS/nJQVnd1KqTNQQ/csa6
zL8bVoaNsNvbB1Cn5etva7xN8EAgJmMLsh4dqKHZGGmH0mTf5+XnrnTpWhUl9EAx2/8hM1g+IoqW
y6DiBsA7MNw3ekEjzkVo4kPlZNbbOK3CwJkGZ6ds22oHLU1BQg1NCU7+KjXAB6RQ7BZZNas1e7gn
s97/zrOq/NmodfVmSrXwpIm2hsWPidoRDuXwoBtFr/mY2Rk7+3cj/rCjsOsFeYYMhee9PJZz21Su
opEk63YcfembWTtYY9lchYjm4/2jcn8pgFIvlyrxOR6kB0wqnsPkUPZ9HaBalT8rBoXz/aU2Qjm8
AaQM6cN4C/7m5VKtgRtwuyTkcaaBWXLgJ0xxmjx4U5eda6TRL3O8h524jQQgl4ALsl8p4LjBX645
6UndpUVDK30KsWALI+sjdaO6Jwp8G0dZhs1IA2jJy9clmxFHjiU9eonD4M7HJEqMp3ZUiiBUCvtN
0rZ7SgJb6+loG8IJZtPSkX35WHpWl4bUaPskcaX5baWFT/oYZ8+6Mdjgl3DOuf/ptl4jlE+AGgxl
lx7wy/UKe/K6toao2oaD86FXtOy5U7V6Z5XbvYhLFM4TjCQNMpp1GZWY1PI2qgjXkdT//zg70924
kaRdXxEB7stfklWlKkmWrfb+h7Dbbu5Lciev/nvoAxxYJCFCMw0MBtOws5hLZGTEu/yLaG5wTrto
fNTk9EApbnvnMhIP0IW+zetm/Q5IdfpZUwR8DkpJ9e/sYJvkWa1sXOxgpCmAcOnVMOi9xjaOkQfH
YG8uGXOhfvDiwZji5VyC44BurAGqK/FVujbjqDzEY3WEJN3bIX+Noq5WTA+iKJ/Ugh1ptPL7UJ3S
cxVN09lUum8SwOfL6xtkbzgMFhf3AjLCDQIy6UjMocmjdTxVrVcMkpW4OFiE97HZNZeGP3MgYLa3
gvRFyXgV4GabDrbZaEowwEq81YoYXTOygNggooDW3xj8I4HdpijZJ99wdneO4tgfz7+XWRM1J3BR
7J/l0b9534Hn73hQ5bchmVqwIRYZlNtiB654Pf2Rj5VIFaKoDBJFC7pbOnbSA6h9nKxwg/xCPmf+
QGM1rV17zJMcpaqgP9jfW2YBrFyaqZxYUsrFg+DlJrPV1BhoNkDwAwvyHKZleh7qPviIiFH/gGn0
fAfECxfrDE8Rkduyi2iz5oV9Yz9mpRUdHOw/e3o9YwB6+EU8ionGq59jyKCh4raHbQujv3A7Mw9q
L0k1/Tbkg127XWQUsY/7YT6dpaGsSt8ekQB1Y0XLbA9Yk567dlCbtgeYF+vpUGmj+H2S1I3ltX2C
IZmVz2Cv4simwj+2tSoffMJyKtdfwJ1MDkJIADa6HIC/M2VhR2XsmPnN4e130ikinTskhuCE2vWj
GiDv42QoxU3VUCDCWh+J2e6cLwOHTQT6F4Ds5kWCC6+DYbpa3Oy+lp4GuW/PipEZl7qcHI+a0JHe
405yy2HWkF/kYUIlfR0hOVxSEYY4vIjEka8TRn2eMLQv+uiUwjOmecYnqSpBIMDW7t8JYeSf4UGN
b511ELqcskWlBwmMzb1aFiZG8XQzr1jJfhW1nr+H/24ubVfjrq7q/Emba1Bg8pwteCzj+npQ2yQs
9KcWijCU3EUkft1c4cNMvEJG8+pIcEFKcGNP9I76R1oP4zlX8TileHpEvv4TPV7sNBSzFwAtF5QF
FdFYvclG25ntRE6cq6OjO/igqSYklWZI9fReN0bnM3rTNipPWRe7Zm2L931XyaaLbX0S+Sm6Xk/U
8mTpLnAmOodzkIb/FGzed7KJMOqsN/M92YN69P7Y7E9+NKoEqC1T2UV1awnXfx0PCtXjmJWSfe1F
9CXBYe6iW2F6buD6e22ji4OsdWc48mITwing9y2nB1fAJlgcU6/INY7PgdU0Hh1iDMCnUPppi/rj
WzcCZFTACRTVFuXO9UawrVDudQxgr6VWaDS00qB70Hr1q5QF+vsc1co7kKDtwZW6yYaw5MB4FtNX
Krc6NcuXUzrmleh5GzlXwEbT1daF7ekT8oLDgLrh69+3SUkYijIdLDuaiQCNVsGt78oxDJqRLWci
5OfbyMuFdzoYkF+vj7NdNqgK0IQWMggTupaE6w1OE7Uq6yqGzPYTPZOuVge8J5jj+NxWQjnYJpug
jUAVy4aiEj1lyqmrXdmqgy1ytbGvRhfWH5y0bO8EgIq70KjKmzI6vStZZfnOHhE7n7T8qHy+jR/o
dPDYQYyOuvYG3CL0zJHnVrGuuSYHT0g7ZN9oW3aMahTGd5QNuZQdS4T+67O83TgMix4XlwUJ0iZZ
7+oW2Xg4FtfIkuZLCr7YQ1/UOSMmnhxsnJ0FhaBJEkbxiNbHeuOEeYjsoNZLHHv5EwBt9TrEsnXG
j7vw+2rMPr/+ZTvDLe4f6PUAF+fkr9II5ArzchFGvyZmPeQudK/m22Cn8buxzFHiH6Y346FAR8Cc
YxFp6y8d3ZdncGog0FEJcK72UNj/SKKS3QTRx6/AzunuKPV/r3/fzoZZFCeXpz9hjX3zcrgOwz/e
qopzDZYX3QDX9t2UdsqTJlnCrR2lu86y1p1fH3STSS/fiFABnZ6Frb1OFaGhAE+Za+fa5roTXkKs
zirXyRfYxwzKKL2i4ih9N7JC+VHmdXtkVbyNPQwPPGORdVvC0GpNEWPtBtMklNd89HmytfQu4CMP
qlZ7o/C3o8/KPc5hXHbWX/eTnWhaF7S2cxW10L8IRERvZRy+ue5osFlo+BiAWuD2r8upediMoSNB
nrXigjK81KinrkqPsumd8/1ilNWM2bWuh9T5UVWbnOYknArccKDJLlWHo2t9Z9rACbMnuRNYnXXA
Dku2vR4iqWu1s/CVblKvWmcHBwFrdxSWBqi3Sv17zf0ao8oZJDJ6+rP5fFXGFKx8OL/ZuJDFoVtl
0ceBWMGF8HILKKGi5KJG7VFLis9zG2SXvFZiT1jmcJC18gLl73qZw5GnL5gMxO+Ii2vIgJqLQR1j
PJObwbaerFKEX3v0K56UWY4St9NSJIbiItZHdyhzVNbAhajZ56I3oNQHfWeChIwicL36EN8h6IHl
gk5R8imSsuS/VA3hgHCkgfsuTLL0MTaRD/OjpJP/lcvI7FyoGuqz1VqARAvKelhLJr3+GNl5Nrm5
Tv3ZTUlpcXGWMPiwQN3GntPGvXrOlFaoH0nKc9k10ODpT+iPWySaWS4nfimwCfRwfqXXNVml+d6c
00LmzSNZ2UkadG42p1PsX7qdyhXshZD7Jq1H/b09dbyNmnB2ZjcaxDy9I8k17o2mRjKyH235Rzk6
yX9RpFkfoPiGgT9ICM67JtYnv/U6K56zDM25S0H0f0IjKSj9wbTAX8qdlGpej+3Ll0Qqyu9N3+WO
NxhGbvtZXwUDFphW9DG1Ydb4LfS7kxbYQ3cXdKP5KHppbG9lF9eZLzWB9jVp4WBQqtcWzE6USqeh
08bQNRFilM6pEouHfBya2BtSKf0eo1gV3xXofo2u1Si1c8YYOyo825EE+NEYsQf4LyN6Y51qiCcM
zhThB2OrVp6e5UK/zg2iTug5JV9KhOEFFowRFBcpnjvhGk1rm66ZRr3kwyizOi8p+Y9rS0b1hGqx
lPoigCzsm6RtMotkSlQgWi7gd1MNBope0aTdW7k11o+Smk/NhybU5N9FOSualwpUF9xeiFm8V4M0
vSRmib1GSM1KcsG61P9WrHPvDXMaJJ5oCjgjuj2WH2ZrHCzXSBxR30mqKv5DiSCLrjVDshQqZBrX
iO3EeW8mlSo/9b1JaYaHSfNArEVCASRcBRrLyqwfuKNEKSSpPk+eA3il5YFWxTakLF3+hYRIRN4q
YgQ2mCgdFeUrF7vxrQ+D9jO3Sv/WwAXvENAV5kqkzlukThXNEk1w7NKwBkrfJQhIfbdiwznIYjff
soxC7CKTo8UDuP9l4Mr7VAosyUxvPaEXpEzd3UDzZHevpwGbUQiPlBbotQMEouu5SnXMWCgydLz4
NrXhcK9oTXAyzKI+eFLv3V02FzGvRFLTDa9n4t4aMXZBF6YbYh8+1Eznvkv8OhiOXIb2hqJiQKlm
EXmjQf5y2nA1RHo0zpCDnyUMlHirASuJ0wvvxuaA5b4zFEkp9G9qWzudDVltysFIhHQNklbzElHn
50qY4YPW9s4R1mhZ7dXVAk8JuwBuY8xO11dLa5gYyQECxxRD707mJKcnozSyH1IeZg8DRoj1QY6/
szG4/MnRUJxfelKrpDSDKqyWfRFcZ6sZ/RyLCl8QmI4qlrvDLF2hRcJ/K97Vgq7O8IslQyP39DPR
OZ5TY99uIw7imoOq/2v0dXpnTrnm52ZY3vdi+snhzPxwNou7oVI7r63L/uBY7KTk1K1RqOO1AQhh
nTjSU8LDZg7ta2NWeBeETgSyX8in1rLL7/pkGhcy2CNszc5+YlAw4Ytv7pYZGxDC5wwg9rWjyuwH
aIec+zkEFtBJ1kGg3G4nithLI4QkZlEvX5blr8R4mm1kBY1KvSphmHVuFI5B/LmWoU4PRdTEP8oh
ONKE2H4d24muPL0C2q3U9l4OGRZwccemV67xONh+jXDmKVDBuyeFOArQANrXx4VBeEzxz/KRG/xI
hZ7zZAt6Sone2+KEZbR5VuUwML02QrTBncbK+i8tcGM/p1mb2K6s55Z91sqgSjzk/K1PKu280Kf4
Fwf+OIRwSsEKjdyzpVW6qaY2wo86fMyxoi3Vpxh6/YixckmGhz6wnp6lZjDeOzWOw5esmNrvGZDt
30qS5p8NZwrVi0N13rnKIXYCDxohS/dymtFcqM6o/jLb2mjOWGgMXy3EAae7ClUg6xRQCfxW4P4T
w1vOmvncall2npWhpxtYl4Z1XVjj1Vlxksn2zR4xkHupa0hVQsR2dN/Qs9jxZGnoEKrABiY4ReUI
VFghO/yeQxouscnIReKqkAcMP7alVnVr3an/aRoIz6QaNnAGxP0sxSuDjuICuvCahfx3X0cuaVUZ
uJJjTqqrZ2GqfBvz0iwBwTcZRJVUS34acR0HHllA+m9IN0w/F7HjfJUqGw6LExbZfaM4QX2pyXRK
L9PNJjp38O1/prkSZOfOGNtnJa26BOODuBzdAlJa5pZapz0M8zzM91rlROGjk0p27wXgub4aQ2yS
x0YW+tO5k873kTwNmW8j59J6vVxjXq53QfmrxZAWP78SiUBfiYNUgqetVQ+2k6W9h8DMpLvJGGq/
5yzPv6dtq91jrlIOJzULx8a1rCQUd0nayHe4bsqt2zk5GJChkH6pJtKHtlIb36fBke7SXs1+dnUj
vtYF9gxwH57Rzim7INbvskBz/plSbUpOTUh+elqiIcxlM08KN5qT/jeLLh4TrZuV96j8m+bJVvsu
+4D9FS6mPezH2heqNH3s4xG2UZ71/UVKplg76UHeostQxc4TMk+SgH8+xPRQzLk95baaRNei04LS
I+WpvmcZpGhXj2ujPTfOLKd3lhnov8uxcoTPq1EC1RaR+fhZN8NgHVMjOAs5rApPbfUu9oumC9kC
sjTWkzsoY/McQONfzL9LTTzIIQ8Hty0aw/IHOdBSF79BSOfjLLV3Zp/Nzh2tCYQbRxxgn4QU6ZwG
c3iey8B5bEpd/meK6G3eVWGbxW7em9knenDZxGrqYX0SrW2Hl8bSmu/QWiB2VdAZ+x+hOg+KnztC
4eWRToa4RDHEgDxu6tSdW1FGXqTY1eDbVZ/fjbFS1T5BWH1ulciY3znS2HyrS9P5aWFIIN1jBy+3
91EU8ryQwri8HyIzsk9hmwzAfUYtU1zIEO1TnWoZXEZo5NJlklDUgl8cOJ9wXRuHf5CTYirVhB3O
+STIP5WkEO0/iIHGzYdZLZrQ6zLetjdWRQVSP7dfApTKjItezNXHqqzF7L+eDW6uPXLOBU1Eqw74
zSYbtHOkumGY0fAXsTdCd0SMtdNPWVzDzZ8b89SXb+bPLEMSTUAaLzJda3KZVdIbBMMAzD4fhnMb
45NRNXXkU5+or9ZsxX6vJ9PBU32TdSyDgi5cBDtp7K2TxKIq/6hSQwocm+Bzp6b6Bx53Rxpkmxvv
zyiLPy9QDcp7qxuvV7QYb+MQysQoco9mqOJBwRfPnV4eCX4tWe2L9PDPUBRYF80vFJ5W9znPHerg
6CjfuFb62B26CreTOgW6iMhC4LYYA4FtKrNzqsXh1/9h0/xpWdEXp/qxGruMKeM1HRAq3LMsr6la
i/q6Pp4yq0VUYYxTyeMikL+/PurO5IJdpENJu4R6yxq4lecRehvDooJRxfZDhku2Kywp+Y4A6lFB
f28oeiQsIH5ELOaq8gb1ty3GZXLnWU+9fkJqW9Hywu/wpHhrwZIyMCqo6B+Qc25bTpodNPqY4XKh
FspTTOZ7XyO8cJB0b5I/kiPgPMuhc5D63L75wCQXi3AbemsQtUI56U+2QS8mFoXuOjzlD94S2wmk
wCwv0gd00qnGrt4SgxxhNd/C0A8TdkQrydo9wquzF8J0PpjAnW9b3spMHqntVk3Z6gMJRiwGd3ko
8juRFumpztr2Ikq58hAnOezbbmp+S/GcwMULmscmcOWXaS3oCsNs4yG96W2cTb5A21HCqlrLPuRS
Mte/VSUlN4o0daAtm0bT+2LE9qmPJkVxpylB+sZgc9111mLT/PoR2UY5QjhkLc7mIoy8DgqBHuV9
pOMlLGV2g5OVEnxogq57/l9GASHPAtN4W+v5OFpNOSS1KXp2auVL6Gy/I2Ppf70+ynYLcTAW3NYi
FUbraRVkjBaiG7cHIg9NFGCbGIQumt7Rx7Yb6wPY/95QGCQSSCnpI9u1GipIMSxIoU7cglZNHqcx
Mz4E+TyMbpuOQ3xwNLZrtPikUuOhwwwAdQ0wgQWrOeGA0qlqprI3aFF81pT6iJqy80ncP4vqGTcR
usOroshkpnNJFT/BUlf6njZF7o9Srl7RIB0OdsN2JKxJF0Qk7VeUFtZF/b4TRlcVKMbpRjk/BGL6
lVkTju2x9man7GXHwfBd7m/aV+vuvJ4Mc4NEaYpUOyTivqBCC5dNctWoOoLFbBrKy1B8DMU4EMkb
PEoLpktGDprbtUSfMexq65sD4/ScobL5pSxN8xOf3F+rOIR8KwFDO3itb4koyw8AsEitjoY2Hr4v
g0zfW0ZZVtxAU2uJ8ZIXsem4mpCd6mRVQRG4Gn0660ON3eJvu62U1G8dug14ewZIFGSpjaZNG5mW
GyqS8WZeNz+O3gp4HQLA1gUDsStHawwKlXqYKLdqNvULBXnpUuLweRDR9vJTyiMqTVlE2NjQL+cB
ZaeJtI6FwHoXbm+uZO/MwkzdYQAC4kYBXYCymY8gGXvLD2AU5MnSL92wi1vcApBbRzYfo3TjhMwC
kXwQ5kXjPX5p6cp9QvN69tIhuijRkW/T9kIjpcNihBIZMONNELe0AdO/ijxHSEb5CdM0yQ2RsnSD
XEtTF/sc+aCquTfHoJnhdgE/of63zMZfpSGMC+VAauE3jIYRfO6jUPKwzAnctB3yx65K5qXuUR0k
5NuwwVf+/0FJ6F4OCjmfEJnEpFhIlV8M9MHvB7EwycWhMvpOxAXyADxyCbxwiFd7CAyw6GyYvbd+
VCmGUNt9koP06BJZ/pZ1Qr54aSxinYuO5rKsf82iFnXwpAM+iAaZ+ozTbX5ueqPw0M7SFbccc/OS
RMNXSWmO+gY7uxWdInA23JJAZDcPKgGSUkxTeBOp2v8MUb6aGa9W6Our4HVdNMMc8aEqLOtfbSrk
+h4J0+QIGLwzySrMFGrji/vsRtxC6TUBdboIMQE3J3CbUXjWpfKI97gzClSUBVhEAFI2eWU7lyOZ
LrX+BIWCe2cYI8Ozkso+2p2741BGRDfIWbwCVlsGRMbYmmjbwZaOFfx0s/ApgxF4cAZ2tgyAR1yJ
qPGbS0/m5ZZR7NRUh1ySrmqXFx49Wgdfb2WmZiTUd3aVqF6Epvz7EOTY2zMeXofmH8YNUIz1pa0a
kdzHiBvf4jBAqs6QghPK7LbfhXN0EF12ppKSLIcd8RGsXdewk1DrB5XgjWcuwgXv68FSfkCOSw5G
2YlhVDH4iQz1h5z9cirnWMSd1AXhrbQxlDwpIlR/G6npoPYzZrV9hrBSjdcy5K1z8LbaCWT/j41F
nwuI1Bp7lhV9XdoqKI12oFrmRGntx9Nc+WMhRdc3p8TkwTbBBV1Z8EOrEDMoTZyBY0NGvorxO+X9
UIBRDOMz/kbq//BZXAhLUw3Y16aenvYpUueBFaJmGHY4q2SReTfBQaWtHBfDkUPn3iTSdOE5BQYZ
0vuyif4KnkNtOLUUN/EtFVzuFvpM/iACw7dj6ajRs7cfl0cpWD2LjHVdo7FVpbUzdeYtXAThI+XF
6SJpw3+vr9QWVo0FPEBmMhZANTSPVh9UOrUxmGRtN15H1SnR0voDilF4r9eDdhqTVvj0erEhTSTz
FMSDgTLn9GYgDL9hEUZAzw35HaLzy0mNYqtL5IDMfJBzcc00oVy0ATV1ETbTwW7Zm1RO96LFp3AB
bHamFDtyUiCmmmZRe2ePyXQZUzs+YJXuzio8ZNBj9LJQb1l9EQVFOqAwCG5ypah+VKrWuZzz2bWg
wXud3GX+gKCYVyJC49ZTl38Qgf5m8tIyq7BBANsj27aBQsbT1GehXMVQacvyHFMAAXBZDi6gl+xg
VvdOBe94Yid8eIDXq/MeYYNddU2NofsYYhfWTZZbj2P9fWoOEQ67Q8HyBjLH22qTvQhLi3QDjvkN
0n1yUlFF87Uxhgcda2+GraKuAsiSw0HxAG7Kqn6yiItpTqbkcOy7+h+AM9ZnhEkQS3DMyDx4nC4z
tErKFjgFw9FDR0djdcNKnG5LL5B0kbK2P8uy3LnzQsFW60S6yEVl/3z93O9MI+Mx3B8M2ubYy1KX
hKqMZk5XzXmE+LDaPmg8x94D1woOdsfOlYd4zDLUAhzfEHR7vRrgLCyUR9rkiW+Q6/koJDgFwglp
zv+hp8kFgVvrn9e/cSdrgZ/CjQAeBuLquv4lG6VWIR5L5q6W86lWq5j4JmdPWt/IaNwmDY2pTn4q
snx4e9ZCIRPxVggrS6VmdR7GPJc4JQYSCO0w+kYYRT7miNlpzA8NgvdCDXsUH8RFnJHXwyrUNOaE
kleGrTgdXl24VmyOp0pVxnNSmCbsfU0V584srZsqAbzyy1F05r1wtO7Lm2d7SQ0pOVJQ3V5XlWTE
YaZK2BsEXf0YSWnjUXuj15sGv1MVO18Z5xp/HGGZvT7wTkhnYBNizKJ7vtnKWNNrU2Xyaopy1XmE
Kq4/tlUSn14fZefAUPwmoqPxxNVhL5v8r4u/CDPBHUX1VqUx81GRu+GshtOipXEocrr7QX8NtYoF
mIX21kj78daOlek7ypz5ltwdVY52TsdiTazzIlv0hf9wCv/6IBCuUdUsj+l0GPIf0HbDTyr0nUtF
znHVkyJOYBAaBX1bsys+vT6ZO9Huxdir86FqU1/LPG1vepoXJ2S5LNpPFE+JHoobM7cHW2TLpV/4
+pRnKM4sqf0asVaKpJkaCVEpgJ9hBIggzK5Jm9pfKF7hAjh0yFm5DZAfX56CkC93Mu3BCMv5EdXA
/AgEsreXFskCSvNoECOU8nIvJfrM6mPJd+PqR6vfoqv6aIJlqFxdG7qPb59rKO5w3DUD0NCf+PHX
OlMIHDUHWAO6QtX3gh7bOUoQVobkGPuZMr4ZKcRMo1Sy3CuE+k3/0kHBCHTqRDU8dqpbpOuNl1i6
5EehaRzUHvd2MC9SskYe2NbGX1uNRDBEGna6Wg26ArhoEH0YpBLN9KgD8jJYIS2MOjaD0QdplL59
D5N9LEVXwsI25wGPMI0GcoI3OZ5NoDritzwhdWOoVfchsZLsYAvv7BkEWbBz4Q4lBq2vFGXQ7CkD
eXzr6759j2qU/p8IB/Gt6qXuKKLujrUwSykom1uImW3QDepMhHRayxgfisA0rgpQtGtnQK98fXfu
DQXXg4TcoAGwuSmLQKb3oBBWo7aP3s3SMJ/NMO8/JpJQL68PtRNWyXGJ3PBYqJiv07m0GEy5DOjT
ZKORvB8BBt8B+Pgf1om0lJlTYU7trFNA01nY8tJzEtG3qWmF1wLYeey7Rjv4IHXnANDg47rlOQMl
Zn20JSTkkgCVh9tgz5YEeLmy6hOm6LpzHoHYxJ5W50nnwTUDZ6UWlvkzKHQEfpNak7+3M87MPE3K
CbymoaQfm3zkj0TtYGKOIvUNOr5ZyP9ujcmAzjmQCFt5biNq1aEdhoH9lPSeEzlS7OM2xIYPy1z7
jaH1kJxlI8CAIG5tkDuvr+LOhqGxsuT+kKCWttvL2Amaq3PGHCIDMqriBKNrOjkITj5FzfD+9ZH2
ZhfDSOCAKGnwkFr+/V+BU7LToKmRM0d/RUXZGDzmxR7N9IJHQ4lHW557WheOePFhgff6yDvXIzBh
FpW+/sKBXH1jZ7V1kKslnmJ9kp8S5sMVaTpckjZs3byQ+4Mv3TkZIFxpt+vcSFvMCb3uCdMmMNCd
qYensgzmryDrnYN0fG/l/vDFlwL+DixCjaIZDGN8C2b4eUmvDs/SgDAZwrtHmf/eUDS/8S8CQco7
f7101AmNMJQpKNRm6Ys4rM9wRDI3hax/sFZL3rd6uNFVXFDw8Ky4zJe5/XuXTJDuZTXAnUVPpOFi
tpr4qkqIWHlOGcTnfEzyD9BMq/B/OAcLlgA9MBK4TW9bDIo1h4nNuBHAQPhS47c8GN91gSWeX9+N
u5PJrQMsiQxiU0egLwsg1jDimyWFCUpzoe6hNqp7k1IeJdl7G3/ZgtSyqVhsLrl2+NP+mGK0f6bc
M+HK/siCTPYMJ5weLEEB5fVP+2OKtF49tP1JjOBTs11WJw0vMRNsJwpA1hAZX2k6qF8EyNkPMqjW
L0aVRx/HTGDOE1t11KPEHqj/lWAn/rEh1sie3FnS5JHv4NFp9aK4okXQTa7d4Jc3YIDanrvE6n/0
RmNXtD3FCM1pNETu12pp3OtzoR8Z6e10WKgd8CHoGfFf6/Ikd0WvoxiT3IrO7ml0S/mvinfvz9JK
6t7TZ92m/lOroz/TIfqkDXYzH1xKe7EEGaCl7LQwR9fnoTHs0aqFBbN/NsovmgmyrEzD8QBLs3fq
QD3R22blFgXol6cOklDbGwuyQ6qnAqBi3FzGOP/kOKO4Ayxcew52yXevb5a9c0DRdcGJ08HaPLRn
Xp5NoAO+6C3pJ5Qj5bFKk+hOzdruoGCydwzshU9MCkbxaf0+mEMKFCRcoGNmWfpuS7ryQ2uyNETX
bC4fhqY40hrbu+oc4Dh/AIcwBFfTGTn4dZjG4tgd1dUTR2LynBivqUqydVeuhvaz1kjTKcvYu69P
6nYhNYpZEC2B/O+AohoNokpZEqlbZ8hOODAPgKbt8WRjLeuNHX6WIjeig92z/VwG5R0PHRIltw1A
bxZkMEmCZ6cUtMWdKuk/BzPVvWwOVYyOMuOpCUrDV7G+PKgL7aAlGJmTuYhV07NYnw57MrQ6HrAU
0csq/UrDNTPcIZ5nWIjYCpygJMN3TuoU8YHWkQbijuF8DpqmfCfwdFLdhhRW9Zo+i45C71agh74X
dISFCaHtQLLQP1dVHoW8Z4zE+gyWowDHhIx64BtKX/zGYKw0YBdIyVMztcXPPJxJiPRW1b6lgEZn
l85hnh1ccttgwm9C3wayL69KKmovj7lSjqWUdSTTct61d1qPvKlZw0l8fQ9uDzZlBdBbyBPsiTNa
RULruyTdcoLcuPVSakdelcWS6na6kx+5yuxtPp5wIPIoRiyqWy+/qVPy2O4kQnQaxdJ9nhmy68jZ
eOIxKV9yWZvOXVjq9zryPgepyu538pgCn4xw6cY8B9oJzMcOqBWYFOgAPcjpWnCNSQqaS69P6d5H
LnraUB5B923qLUJrkhwmJbleGOXXCAJI7BWBI+m+nUkFbnBTYH8WQVPdJzOSrQfbZhs/ab2QrqDq
t+Bx1vlzmIRmorOCN6FNjTdlcfrBCq3IncshuehqGh3cedZeFKOrSnUbcZRFmeflmgJ5mmJRLh7V
vZY8xmo7lHCAq6KFaFEj/44tY16zuDArvLm0IadmdCx/WKnT2CfL7sbyCkVjqp8Rd4MxMms27Nlo
iId3vTa39pc+HqT2RM0syR9nSy2Jih0oG5/3nSHd1WY6Bhech+PUbYJJcfxIx/7uPAqn0U55D8YV
KdegaFxKFZ0GqaAXj4PZJy1eUYGJ6peqBPd52kM1KO3Z/EI32g5dORLFQpcp9ceg6iLZAxfbV5D6
2/I5s2JURYdR0soT+kt5fKpn+BGuldXUzELuRRwt9KxfQEgaOmM9jT+Jj45LSDeA6LHc6iZtRLfJ
7H8aoG5VfzBGiw5n3Wcc8tieLK9oZqxkVaOt4bk1UjH4s9y0sDLGPjXdajZ61c+awLTPahdHiptV
cj5yfiO9ukkJbvDnDjF8cUcep33Ki0ruHnPoHpUvxl5+L9Phj90uMPvIn9tB0Z5fPwI7m5BnAeqd
SxmAPbHsmb8eBmOFR4pacaemWJq5Ob0WbxKD/i7hd/8yQ6v/+Pp4O3sQEwRjKXE6KnIMK3BUrpRz
K4k4uWVlp0qe7jzkKFpmbiCH2q++kJvnvLerg5t0L6Qs0qSLoBud6vXG7xCw4HoGUzAloeZTu8J6
kRz4Ioa2PcgUdodavFkImug6rQ91S0dexGYGpsCZ8zNRuvYQlQnuGwzSX5/JnZVDPIZHCMIMy82w
3Ep/rZwBQ3/O457mLUoWmtvVZvLMS8u8tKPd/jSEfITiX/7Cl68Q1EYoB1PIpJSzySxba+4BRgmY
zrlVGK4UhALbSol4cRCW974M7jmF8IXEuRHFks3OpFeCefgsJ7U30HP2O0W0LmXHnhfMdKSWtrdm
9N/gslDkJrdYxcUx0BFLt7EK0uS5uuAZJfwy7Zvnjgbu6fVF2x0KxS+ejvhiUBp6uWght2kvF1Fy
M+Wuvw/RQL8pldacpsnU/4edyCuAR44GGVZZO0YUE1DKLBmZxaLQT1KT6q4Io/oU6VAW3v5VS6WL
/qu5lBhWX9Wa5qhFFWrRUz6iNSgNY3KHVloQ8MhEzf31wXYiCJxbJPaoAf1R3Xo5hbGuTKhqLM5+
mp162uzYnQtsuXORoaguLSrZ76hjHIE/tk9WeoYwkTTAs7xa13GrykpkVWXyoXzU45+0pcQp1RVh
u7Ux4h9O9yKgH2NCtYLm6pifQqlzDpPfLSkXTBZ/HJVkuhboU778dEuuuXe4P2+wzCxKUoWQ3knO
gNRqFYnsAbEZO38OISzXiPuDzvew8ak+5bKck1/EiNIcLMXOQQUVv5hELQVemtgvf8+o5GpvxiUq
4WOJ2h8Kk26dlKprRHV6MtvgiI+x0yBbbCGglbPJqL3IqwlwuJnA4ZEyRWqiuu3kjHeim203qSLL
Tw2R3plWWZ31cA5P6TwnFJu74DbbGKK+vgl3YiHO9RQ/AesvRLjVD1F6Q45zm2szybLuzgqM+IOT
68H59VF2v5cyMs0j2uaoKa4OVk27E+VnDFISe8Fb2Llzxrhax+EdGZimt4ur5VTw93kHebWBfkrY
AOTRKbBfXv8lO3ELABZlNTog/JT196LXV5YWWg23cRpDHzlDgomRzh4u4kfVrt2PBrLC9NIFWXq+
L3dV3sRBnEOzu+mB0HpXLhvbgOmq1r/IEasnGJTJpzLujDsjmh4GlPF56hXqtYmaI5n/nVCztAn5
bGI1wPX1/lZNkpO54quNRoJbG2X9Pd2t7r3Zxd2Fx3j9marDeBS5d4ZFwABuGdcRnM51eSxsWyp0
VFSvSjFiSFjOdqR4Giqm5xq6UuHBZEc+qKls5BtfX+adkeHP0S1camP8XSuURmWFjdm3qXPVjdY6
q1VRXJ3BGi+SDkU3QesHc5niSJdr5ywBmV1sVxZmyKYaqKE3YkUFg8b4OJzByGQns6fG8fqn7exg
3L5oyVCdoPa4ZlkBULfpE6IcnQBd9SWRhH6ta+cGCvXbYwMufZShiUUUx9bpRDjPEVBFAmIF6sId
tVp934b/x9l5LLeNbGH4iVCFHLYASAoKtoIle7RByQk5N0Lj6e8HryySJZbveDkzbgLo7pP+kOsX
VjmDqEESmKfZwIgsdFyhY8FqCUxV0HjFrGwOZtEpj7nmDmRMc5Ip/jq2tnmngpzfGFFth/BsOjTJ
bUdjJ//3tIZPxw3lIRbBpj3aN2jLxk6siuQ6pljcN6gWPM+FY/mps16SFjzz3BvrGFQyAWBLBLai
/q+8l6y3BPMGytuuMVetvXiVxDlN+z7o1doFueZ1Yte2a/yUbdoQQZ0P02dP9MbPjzfU+R9CtkhA
gl1yMtd0uymdRm7oazQaYsykmizA9dbIfBplMQzGQdsPaSsDPdNlWGWL7uuxaf/6+FecbmveBkod
fxibqB1th+vvt9E1VovxtRKNaou+M78HoSjXRnTYqi6coLMPzEbjhiACs+X092u1TWWmU2IpUbEZ
lQVG0uWGnzUGrrAl6IkrZAV0cWhSVcl9J56sdF9ZSX+NBjK8xo8f+0yQAOzI89IYhfiHJur738Jy
XiEsK2F2NqTAtpvWfsrReftUJe30I1eMDAen1XyUZS+jsUHmeoc5qGn49Zqi0fXxrzlNDt//mOMX
o6kUzyuMEb1W68fUclD0mjXp3HZ5Owel1FwEh6CQeW5y36IL9u9XAakQwFZOIPqJiBu9fxnd0Brj
hPLdNYreKDCYZPh/kNHfMW8g9SuL1vskpybeo+W3Cdwp3jXvQqkv3AKnF/kGNScbglbobF5r739G
brIZE3tMrgvLEVeVZUslWMtsGC+sc5p28ndTxm+4RUYrx9++EY6XKrMGm8RcIHM5ObhMqxn3q2Wn
PqJoysPHn/fcGdv8RGgteyZR+ahnkaKUtprewu1WtUo4LO1y6Ndp9JEa8S7wLs4ttfHyAM/weNT3
719h7U5J7c7cKbmlZH7CUC9M3BWBvhpxjgvZ+9m1wGSCFNz8W/6IMf51dTi5VVd1XSTXIk8HyMCA
Iq1BXcCWWZfGbWeX2ugBLhUpQ5SjW6ouABAsqY3ebammD4jJmM+VPU+fMPvyvn38sc5twg0P7Wx4
HZt2/Ps3OMQK7ut2DnvLnOad2cbK3inK6kJm7p5bZmPHACUlmaAn8n4Zo0qsJp5lHHnZuGR7JzNV
cSchpSf3wtLGr1lflFpQOSvT56ntxFsGcyc/oKhXF0HaeI0VECBkBobPy79UchnyfTLRK/Y7IdWf
S0/o9Nt4aQbEgfqswPdFlOahJ7NYw2mVdC6H1E5+Z2betz6xCBea1MiWPGj60plCMShwHFfHytJA
p9nyu4ZoT2lgWcs99kRL7NMhKpfPXdywnVX0MEUwe3pNzZj3jnOVuGpnBlOa2jUhtTT2aG5UHdJ2
o92Hk1gWb0fNX0x4MYAlulP11X3OtWKpbrHxFQhVo4i5k2aOzeKAR9ZV6dQV+BCnTfOrtbCNV7vE
DMCP6zGJd8UyVevBKWdl2GmiQbGzVdvSvSXdl1dJglanv2m/fDKUBky0nJXxpXfLKo5So+9/Ut56
6U5R2+JO70SHytJcIZwDHVKMOwGGHN2nOEMdskfSoPEHdUieKJjQn0gTPGf9Qcfqza9rTSIeNfT0
zTLFbN7o/Wf5hUBx5hyABtqGpqpm0QE9yl3ijHGwjv5NlJtzeUNcx823TIB8rHSb0wvn+3S6QS28
GcMQqpHd8LYf89f5jvu+MZK6z649O8l2zBMWH73wNaxWVexQGAjrqkRL0EkvLXxaRYCcoQOx9dIs
CJRHcWDUm9HoHTe9NtWieMlxXvg6a3OODrvuighXYWKxaBP7wvOeicK4sVk0aTY9dqg675/XNdJ4
7AqTLm/aDJ9dXsoVqvOfZ9Ndb3LP/MFYUzn0y0Qjvhm7Cxf3mZkp7TzayxCDgBWgC/J+dc9aNbMS
Y3aNjGjtoa81tQd8mehLjQIO4tCbU3ONOqQ++AiSVK/gjMb70fAoJpFrLfxF641Dlo7z1cf34Zkt
R6diGzS5xK8TALVTJdWa9SqoqQYXTUIn9WM+LuHCUOzC7j733XE15NKlCiCsHG24DPk1fc37FCWi
zIZSuo5B6VW/VCNp/Hz0vB0z40uT+XOPxxVsajBSNnjTUcBMc1mVswtREea+vucC0aIYUbLbXNEu
CX6fWwo5UYpIqvNNM+H9Fy4E8DMSLLa1xrjVYvYTTr02YYldy8PHH+1MhkM9zCR5ky/drF/eLxXP
ngs4xSSI5TI2/Kb0ktt5bCbB2D0XhwxqmHrh9JxZknHkNo/cfClpGL9fMsGlBcc9N8FlrE13eAxY
X5g/JXsvRRStsBblwoE5s1m2IS/DCwhZp62tJjdmOhhIZGeeTogel6e6L5tXcNl2sHJN+tYs5f9x
MwFO5s1uZClopkc3Uwkc3LEXj9ox68agn3T7syJriudlKAN0l0WwtO0/mzfyFTWbXjUaVijF20eL
2kgYupNNTrdYDUKJCS1JJ4g5EM7/8Qm3bIQclZoUGNz7T6glQ4PS26pEBqbUPgONNDDyxg03HblD
k5XK7uNdeiYHoikOpWdDEtMHPlovLuIqd8SiRH3Rt6+OW4+BW1iXNsr2t7wfO21MZDrvTNPoih0f
OyWb1twpXCUqh1o/zHKsg2at3WBoeuvfjx0TQvg5NpuSkv7ohMtFemPpsZSpJ83drED4qAzvW553
7g5vz0uqTueO3F/LHRNKczDMNvNhavfUy/w0tbSDNGoRWmmp70CnXWrXn3uTgNEIjhbNf+dYZ0wY
6SCdePEiaa6zjzBdc41uqRmMkyIuYHXPLbWxjyE7bzr4x80p2ULj0BC+jAZZbM/StFdmu/AWR9jk
H+/CP4Osow3CDtkAaMx3T/swQ8/ZKpwUT7har69spMbHvR3HybOYkAdMiwav47novWKHjXX+szfH
fvZnWs8AlUbJiTQN6a5XojZQ8y4pnu0nNfNW8QXdXlPsTHxk1ABp+rgLq2ZVrXtM0/SDWxfW19wU
zRxYYHNu0rK2n5xmtb6ihkrubttraXyiKefEe8J887MtjQpRzckVdzG1UPLdJfGUPrwPnL2yBWBZ
sOhamoUOGHbVn5XY9fzWBCLvI/Mv3O/DOgl1B4s1ec0wK5F+ac2qGbl9rc5BnKnTt0LP5/GAEI71
Qj+OIEWFgkq+kSJeZypaUviTM0iwB9LJf1e0zpkcffwxzuSctCH4s9WvBJJtX/yVc662ndtZi6Jz
qhf2TTkXcSg1lNa3ARHFB0WzAkjkVwnF98LZPbPjaLrCHIJgj9TM8TUxaCRQKk68+GFYzX7mvwjL
dKDfI63l8eOHPNcI22AEpLgoabLeFtv+ekrRKgKcmaFECuZ9V5LaFoqYUkjya3agUkrFJ3jNQZ/a
5mezNt7QvukePv4Rp8+LmQv4dMYTJkOZ48ZfhRPiaNVAEivReoENjDeIe2f9YohivRCqT+/5Tbxn
G/IhrgxZ6uharCqzdhKbUfXMYOiK7Fa5Kotu/P3xA51bxUWcyWWJM10WawXD09ak75g6areNnM0I
FVv9EuZLO711kVtCmQfwib0BZI8SHbF0aBGBswKt544PGhCXt2JaVjtARq6cAiDWtNBRxhCfqWbF
M+4C60Fm0GKzVbPfIK9mP/K59wArq+kXiY3A1cx2fv74ZfxBb7y/1GizMnJChY/k9qS/Sbum1N16
Tq8RsB6uG3o10lfHtPo9KW5yRVmB0KAONfBW1slE3VutX6q1mHdtrjihNTnqfnJG+/OU2mv08U87
s/GY1iDNwbiGGYd1tBvScc0WfGEQUneH6YDDYH9lxdjb1LZWhv++FKwBIL869TJCZe/Pmau4jMFK
ZFWEMqqhWo54LtRdvCuN4qKM3JntBxwdJgZhBCzn8YC/Ji0AEUc+mkD6fptooVZ+Q5uxOMTGOL/Z
6C+2gQIyJfG9fhqegL9Mkw/aR7zZtDXErUiQvljMYTKBhNHtCZfV07+3QLxwX3Yhy/jIsK7LPk1U
QWtPabrC7yZj+IJ7Y/bV7as59Q3GvFdSX/IyzJNY21ovzfLqWYBxQ9Uax/t2w2KHhr0iqj4oGqqo
VbWgU6YlVmtBnlKNN8EMhvZv2Vi9PxFDfi9zk7q+QFjfZiAh8y7Q8Q6J6UY32VOXrt4l/M6ZHbJB
Kqmw6UYzEtr+/V/Xo8LEqxhSdFUqN5sCfVnrnQ5s+2ExmkvQnW2zHR2TbQiPKwITB6xBjjbj6JWW
EXuUf2udv2qjkR5WxRKBWxl9qLuDeu/Bhghxo1f9rBbywv48rWHgA9JwYNyHGA8DzPcPqoE4cMeS
xnBvFGpY9Z4IoSF3QeJ5GAvDCwHW2F2S5jn3yAYZ/ubeivDh8aFIZqcqFOTBrxc1d3c985dI2MOG
pRvn+LGOYwkoJa7iQ9o29BW6sQci/PG5PHeHbqSlLU9m3kAP9P2DI5UzSy/WY1SvRcG+88oqYgwU
e78lzg3aD49G0+hPDD4iAWoyu8LciaC4MkZXdn1t6vdzkbsv+lpbv825mZFTdCaa9+usXEIunHtd
DCOA7tMbOtOX6UxQXE4fR5W9uh3ICfBkiFRn5IAtzSvbF1mmO3B31qW/au0kVZ+1bDDdC6/szPUC
lpqdClwGXLV6lDLUmUplVPSkJ4Yng1m3y3uzFu0/UzIokNiOMAY2pupxRSaKwhnQa1ci2WbqHFqK
lz4uCYqgQSObXt+jr91++XgvnAmnbH4HchJkmtOuSFKSYxaDiCOjwPUz7JXWPgzVJL0dOB3vyWW4
//zximeuF+Cq7P8NfQMt6mjzDVoM9HxI4qjnQuxIqnfCoF+wlEV1oXf2px97dL2Qy6MohozpNmw6
CkBW0cVFJoUSzYut3JmpVzo+xeiqBlm7LN/ZcCvGAWCRQCC3dSWjItey7zO9mzpU6rZ/Q6Pf6HzY
dt6v2EY/2jcVW7uzitm6xx9kmf1B63ItWDV1QfiyUtRh309KbV1LvaVr5gx00H9pA3ougZ7MCzlA
3CYebgZL/zjOGV6mulxiYG+F3j5b2UBTlSIprTBToZTcTVM3AUGIR/GdcQtSSfqimF8mbWW41Lde
fa8wKY08+lkULEIxvUeyEvUG8zJNC83JtJs7ru9FPDCpAmXtjnm1hrFWgvuezG59MEm5lcCtvQIa
blUr/VVW1OjYu3WnpaGi9yb2argqHjzoqOUDqT+AHr2RaEX0rrdYAR4BjgiyUVdH3K/b8XOnir6i
e+owPE1L9XmES/I0IuvU+0qqTHdZ2bUJojNcycG6gG5sKs99MgwKKoDbk/PJAAv24mpD4wKcQXQ6
zBqnM/cpU1Nw7mu+rGG9rkvnV/3EsAtzy6QPBO9l8tcERya/q+PUDd3UdrmPqrgcQ+xo8jGEDaGW
CLKsHgSTpSnhneiJovpO0db/wZTAlwlJ1fzl481+GmLw/ITi7sJ0Qz71uGafemG5zP6sSKWZvBOK
nn0rUWfeq9WEouRiLXvsCS7lXWcKnM1plF1PHQen+DjGpIJixrJ6O5Koi6GSZHYmOldmIy1mkgD8
fdvok19lb+B1RnfS5ZPoaS/LGwhLxXDhFZye9/c/Zrta/0onkCHi4ygO7P6iSsIaO8JdY3f6blEv
OuqdedtgnKFr09dixHxMtHTsioM162akcXMGwPvV69Fq0gr3ytXbrxyUO2GgLvbxNz7zgOBKSWK4
ZLaByXbF/vWAMPNENlaTEU1cm4fYVrsQaQO4GfMlpfkzK1GYAxXgH57yWP41EzYq5TkWMiPY7bAT
Vv4o1FS96UYr/fbxQ53EhT+qegB1rA3GRnw4eqhZydpJT7yo1ZXHldd6rc3DF2/I0BBcjeRSUDi3
nM5gjYDAE56MfbXabIAl5Vic4lGzW1NhBiQTWuDlsRGY1XrJfvPkTW6Tta0yIe8EEXks8opTSGrF
6gpGL3aq53gSMfgqBYvTtl6VS/ITJznMthgNOyQRiEYnjVYMAhOrRFYwsoosi69qcERWUNZ6tet0
exiDVXb47U24cyTckmn5eRjX+oJY3LkXTL73hwVpEXiPvueqM47A1tSJXMbWd4k0nfIwgTbtyO3L
+qblCr2QWfzR9nkXfXls0hkDjX0qzpOSzOT2rgD2eFFauPZw1WlDuYYGMzSIwdAUJkBVeIbUWmbB
gfPG2gg1McU/h3rWI+GMkJdTt0ie2yydwTe0QzFArS/FpZ7XSWrHz6QBw1gXhCy9/qPjq7gr4UfB
CLYDxvhFR7X5lzMZ/6xAvq2C9CFUMaCfZN3vz5Onw1bDZwO/17pbXttK2mCsJDP+BIWk54/P7rkn
2mhiQPpoP5wcpsbw5nhlnhGhdrLsyInHm6zN9PDjVc4dIYROPPg2m8zQ8REiu6sqihV2dT4XQYEX
zoH+auvHHj3Vj5c6d4Ao6sGFQFshkh7lcfY84LgIgD0atFpNfMeajG8tcfthHKv4awkqIcXuKOlJ
XeMFBJ/N2EReqADOHSCAeiiPbTR+Hvr9B9QwtcIoS7qRBB+42YHSNoAMNkw5jdxaUSPMSC8995kP
SSuNU0tJYG6K3+/XlIiak5rrdkRJ44Z1XXVXBqL/0cdv9w/k8uigUmGRp3A5cSEej9XMXnOVXMXs
LYFg1Q5hsw5zvyO/yJ8qBAXELqeQdUNt6AaBdZSNhCeeW2V/j4IpEJo1s5ouwAFFsV57jJHuxxgj
FB+IeJIEqrYK+clDFif9FDtp8000llBu1hFhrEB6TvJzMs2KHFup1z1yu94QqBb2YGasYLI14l+B
2dWgGWXUzk38Imon/+mORfGEC7bhhij7SPdKN/EJCua+m15VR4IxWcx5/jELs7mEbj+z6TcBZKAf
m6ADPYP3X0SdJ9cpZozLHLfvD5qaDPt6MpR9I4p6//FnOUlm6IcwmiPKo2pIYDxaqi5l2tsKJtyS
XDsADOL5g5nmIaSQ9WDpFSUTMmK7jxc9bVxuq9KxZNbJPP4EhUELt2gtZBMjJHqUPXV5TTnA/Oap
0TTtOiOVTIKamd7dMnXW53UoqjuFhsZnYRd5ZE8eHBJh6varhxxveqGeO3McLN46ejXQ+Pl1R9cA
gcta85ZegK7YzY9YsdYHmSzd//PeKSfgqOgUxMfJc24Mjsg614uUBo26HIGgJojL1OxvHQgNY5Qr
Q/OjywsExT9+92duOVKRLUBQEGzk6fd7q9fLvu3zKY4AJjPq8YQXrosXB9LO692cN+q1WEpvJ7Rk
ecSo959RsHx52g8kl2xw82S/4csrC5T1PZJLa4xa4WWBkpfVVdmPLWpWWnnbe9W4G8ZZ37elpV+Y
Upx7egB5zGM8UjIIke+fXmp2XmpdRgbouv3LJufw2TIalVfvoNanDXXYaeXgU0DOweKoF9HRZ+53
LCEJZ5soDL9gO/l/ZfE8r3Tjuowjc2PvIpc31Pe5W+ZaKMZVv19WXampEPvuV77OKRuvcP7rrNS8
AdExa4gmr8ZyJRhkvsaxSZJSm1lyv8CObi9sk3NXkAfnfOP1/xEFev9DZV9gcD2RutZZ370ueu4A
FsgldfhsJPOFIH/myIF1g9zO1HGrYY+OnJMsi9InlAE6qFYmpcL6bS/q+N/HO//Mu6d+AiAATJdm
zfG7r1OtVBWlIQAVq32F8pb2nEoh9mpsKmogun+mf0HsZR62ITpQ3D3J/gtD9O3cp140F3V8GBAS
z3dONfbVhcrwVO6ChcCYGjrgLUYTf2w6/9pUq44UR5yTuNSawDWj1KTt0oMYjVc8tZTmyYvl9H3Q
TcRxCQTiTS8zEwcXz6T37NRZe507bTb9+wZ696P09xsIX08Hp8vOxSyzl3u04uMHHcPgXafG64XE
7bQTsb0A0ApEMtBQJBfv1+qM2umbVnWjxYzHw5yCe8og5/pO47VXFbdNANHC8DkyGc6kC02qsS6L
C5v4zInhYjPp8m9dEQLb+x/R5t1aKO1Ahk+4vTNtBT5a38TXqPZecvM7t9TGNmNCiQ7xSZpfj2sv
rYqd1Zgi+T2IadxhVS5eHLv58vGZOXMy2bhg9TcCOTf2UXqgWXTSMrBz0WAN5q6Kk+ZxHVLngpbM
mZPJGhsgEuzyaXt4dRlcWj1ZL1JU64uaivxqxq/pPuNVJ0Hhjfb3jx/rTBjYKEgbz59QSEv6/bcS
eSWcRK3dqBmAKfvO3GWv5eLky7dUq4BcmY2Xvq19OT4uJRTdYEJD9dIBObdrN1Isjj4IAaDLd/Qj
EG12hq6enQjlz/mV2Vx86DEnHnx3MurcjykBUh8yX70ykOj7GzAC67V0sTq5cH5O8BgUGltriXi8
TamOr1+5xmhfjaoVeSntz2R0DV+z5mKXa6gcV20pHuS4KoGFlNCFcPwn3h4VBbAlOLObvgkKgUeH
xsFyx5mTzo5cp3XWnbkM5t4rANb4bdI3+idELtveNxCDuGo8I/6SCif+knvO+kkORXzpCJ9JhvGq
2RDJXCIbufH9togpsdKyjK1Ir/oBoyO+jz9DfAhtZFH2Wtu3O7fq17ePN+OZM4ZEooOSIMDgU4I0
Fzog+a6yo2q0X7u1q2/gIqQXOjNnrgwUpcE8w4nGcuh4BkpZWULw5tFEhsV9pS4duuFylN/xq7O7
3cdPdHYxQBpMXwB4Y7Ry9B7zZHPYlvSj86qJaqRbrjeD2NAbZvPfs3U60OA0GWlv856jT9arlR2X
9mJFdHFAZ1St2EvVKi6ckLP7lKQVNjlhEZHCo6x5UStjjmVuRau5dMXOVesK5Z+qzB/jTstF0K1a
fjtmTV4EOEKmn8YWaJNfLzOOyLVaocj8728YuvfmN8r0/GSk7TnNMJSyYKfqTXoz0Vhq/BneXRGq
k2uOF0LbuR0KewV4BYC309YivUpzWd3BjhTGe4FglhTgA1xeKInO7RpItwBuIRYTSo8+pYnL0FQ3
rMIYH7KeYc1BYXZyD/pm/D9eHwR14tmGi0Lq8v0GRcqwtdqapeADFH7pzUvk5YsXxkmvXVjq3Ltj
a3KD/gFNH2edadYrawtBNFIdpbqeWA+k43LJsu1MMEFvZWv+MR/AofG4ZeDRKnHhg3Pkssr7KbDS
joN4FWL2V1sidawBTf1JjmSjcVStJWbdTV2EhjnT1Pp4a54Gc37JBu7bZGTJto/e7ZAwMXczzYoc
QFR3U1FMLZeonUyYRDvVrS6Ffql+OLfkBn/aTsLWXzraOTaI1SwhRYx0mGpX8JY2RRgoV/sEC7Dr
xRgvdXNPtyrtAWDpfNQ/tgxHoZsm+lQZbuZEEAimMK/6ZE8/ydrVPYjCj1/n2aVoSCActzWPj6fL
xqIaICQtOyoVu4I1reLZhmTpvhty9QJFdHtN74MxT8XMh2zaIYc9FpIgA2PQjKFaZLS9s1PjZdpL
Mb1p2WLuityhJZq6MdJZHQYNMr8MutvocCfrU/9t/H7bBs39/lSquaGkwH+caMGZCAxE0j/hmKXd
qFOMF3CnzYfV6JvRL3BeynyjTudPyNZcwiqce+HcdXTDgKyclokTVLncMhMnUget2uuQKwLTkOWV
pjOv//jbnumDbeBCvi6xZeOobr/l78qtAWEM59uOAF0joIoAmP6jzFNJ0eIqX0oQDAfFqrynvl/s
aFlq7O5HaJq3a6nON71rdIcxm/JHZyyW3x//NNPRT78G2xsBGeQEER4+Psdm7vLoYD6juEi86Y30
qzUfZqvUlMBQDKfbm6uNgpmDaJl+C6tHgJSWipT+prCm7ZcUA8/Wr60Oua6sAA1oP7StUg/trVWY
VnFPxj9ku67ir/enfmkyf3KK7jdYNrf5JWtbJPtOA8F6K9Q61287j+nuFyujIvBHjN3da72ZEuBC
Um3W/9LSG+rAHkx04xTLk9jpAMLL3wD9dHM4GXI0DopjVNqVcDVhBF4b22aAvvcY/3aw2apAHCyI
sQVMspP8bpjmHolS6OlLOKEZTzgym/GttNO82IPIB8OVVgjTBYmCvkhQu2MlQvJbZhID8rryc5rr
E417xRtKf+jz7nqU2Rz7GZyExUfGHwE75JD0ezdrmKD0Q4f4TFFIrQp0IxvIPYFHuyCNlul7bzWT
HWR6Oqah2o38n30Wp/dI53XjdZF1WnyVxJ2q73CxA7c9JN48vBSjUel26NAcd97WudeSfW0OTrxr
DYDdu8XNJNYQYGjX8ivwDLe9XfJMq2/m3JLNvi8pCb7PTbWoAfB2ewrqRTebXVaPCEQ1yH72D2rZ
KiU6o6t87TurNkOYHuWTQIVe+Y5vd/MpaQpDDWHV19YcDeugtcIf7UQ170qJV03QmcZyu3GjQFNM
wvrujLoV32v2QLcbhbvuq2V3UxEiLwx4TBMpKCyY1brqo5SG6i+6I+qE4VWsv0DrT39pxuiRcenL
clt1kDUPdsv2eYSAW70x4nA6n259kfrIw2jfZKwrw2fIWovm9xou3bfMeYxP1mSvM2pRZv5zRL60
fUmTspQH+s3zLbpRTXW/EhLSXZZYeu7nUyEHX1j2co1JzhTv57WZXpCC0b1Q6sr8qMWWdaOqhfLi
Sf6gWSwlMThzqmCUafxfQ1ln+WofF1M4C7miiOBpteP5Y+akawDNpHmrmOUmgWm2xn1Pk2O6sZHf
Q9BQ8oy+UY2GDFqjw3or5X55duZavInBHfXQq3ImFyp4nfGmiPvKOBRKZoxX2TTWv6BatXNYYxb+
vfLGovMLz+oNv6Uc3a/Czt4yZENeKwcfW99WSyS0EmX2nrMhVTXmXoU2+sk0Lg9Kq5AL5nmbDb5n
MZzzx87OtL0JsNPbI3OI54tCGR4uG9WiTSdHo8bLqjoSeJTLq8Ko2pgfaWZ3OY6vP8Xsal2oae3y
PCbSTkMcetx7G/24egrtfjGch0WLKzMwsni09kzXoSv0ZpsKqrNRU78aA8J6UVnaSXPTw4iIlaC3
hSNDA9o0wL7UAmlVtxsesTcd6ut5SL0YSYzZIvMbDUN5dMy2cm7ot4nnSjDne3NlATlEDmOc3ml9
rtkvSy6LK5JV4PRZkw4gdbtymcXNUiRG/NnRs6y/y63WaQIUJr0bJuUi3yWKJ+9aT12+T/lKDwzi
AKYDudaZD21aCPV+RabJ4ypEG4abtDR/aIxAigC+qrdcG+5gTgcGkcPtQiPA9kuctBK/QfcFFUmg
3OI+yxeQlPHU4Yi4QhLxY0ObQJ71ef11xqsRwoM5rjP0cnpz92M7lJ8UdN3jqylui2k30lFK2HSV
tJB/y5rHtqk1cMeSN9ZZa/c0dEUzv2jpGJe7hOvl8zqK3IHuoqivdut2nxHUFSbyloOqwe1uBKxW
2lLSR916dXxXCOfeQRjNhO+DMtmt1qKy8QCDT3xbe4XzYSRuf9fb7O19SjwALNoXbqDaS5cHqIF3
MrAN3LfCGllD+RX7q0LuEwM4202zahk+MMmSNV9TZRDawYSh/pSOsnb2fFvX+0Swl2OA29n0uY2b
ZAnABM7zXSsdoGiowjgiNLJ+LZCKQAHQLzM5VL7ZqWkZOE05dfuy0O1k39ak04Q4bSx3ho4gPgmJ
1uytCnezIEsm0F9ToVs/RnMRml+PeokAPFWcTyOPzSuxDfMdWTaPC8iX75oyZr8cpzfuywrtGOiM
df4zG/r5p1o4dh62UzI4/gyzQA3nUZpPdMpzkKnaqkKSYf99JSAPVeiNjfzP07r4abKX4aZZavl7
ce2FqXEpx+eJupt7ol6E8HE/7L7O+lpimlsqa78vK61+doyh/a+NteyJXnKK4U1RtjuULzUMMbLJ
fbUKesYY3NZZEdZI9/y2XeYC17GaTk2kjXWThvOUqp8bVym6CH3n7NM6urMdFCDKY19M+MwFCEql
zwhvtw5FCbs6yFWnaiMB/DMPmXvb8lY0tvU1BRIUYw4xOqqPiPfye3aZ2KCkhXGUC5nwrkcA2fSt
3kJluLSt5NYs67bwYbWk6LRL0YfxNHCfWYWz0goWYuCTAQ98qJi3MOUUybIGSp1nP9Y2Xs0dRQVe
QqYwh9cpabT267K41QuzxVmBitQgylNbKTctzkqKE42yTSMXp4mGe8PwXudJtj9MXGzMHVdRpf4n
p6Wz9nEfa3g1pFI1d6Jr60+6U/X/GajvEeRnXdyNSq9/o58g1sAyhnHxjYn6xW90/r5D28jMDrth
Afbii3Jt3WsHrrQBN2yYer/oywxZCGTfEDW3m/phXpPFovVdlWMQD2ockUo632yKvSKgxRZ/cWuE
bANXdkN/TwqpE1/KrIW16+VeE0pFWX/UzqRafjNishL2QBSoHR1bGteL0N08hKsvtd2ilIt60Cer
vxo04Vih0uRTelvqzvrYT01nHvCQZI8De1pe+hI8ZTAK3RmD1PWKki/SUXAXPdBcoEgWZnnkC+0n
jNxWeWWhHkrNn8Trs0hSnpJOoHysmmzWAtOe0U5cpFEpKZzceLV/1mLo+q8fp72nrVCwJlt/DJnP
TZ/1qHidJk6DmRZaVDmVGRVKPs6hUAvAjIakBPITNU5uBiShb/PR0boLBdiZ0gOZKASyyDJBqB0X
8bDF1ZKIpkVe6W1JWpLdwwau/NbOL2mTnFkK8CK9XhTSmYYd13pcyFWpCO5ihKvnMCGPCpw4Hq6k
aP9Z8YcHQhCfpo6p0V0+rmAbQ02adO6sqB4Maxejrb5P5ip5+PjLnekBbIJqNG51ulQnk91GVKM6
NrMVgSFWVh8iTPuycCc9GfHcQ/VUkx8fL3juDQJspXyDKA6h+qhancy+qebSA5BJXrnTJqHfzrWD
kldZXNIVPbMrN0F3+BxYF+BiddRPXSaIgtgOmlw9jdb9j7ozWY4bydb0q6TlupEX89B26y4wxEAG
J5ESKW5gFEUBcMxwzE/fH1R1q5OkOtnZu16kzJQUAxEBuPs5//mHaMVTOoqbJa4OfazIPW58LjlH
/VRxNjZa+lESx/uvdhtPbE8kyADeDW8+aZnLrErqGkJon5g7R83ic72AW2t6oxpiprd8gOkCe/+i
9yQEGTQQJxRIc2+WYUmZv46urmMxmCpPDQaHMdkNvAvfXjujCLpuUPOgr8ZxDOzSVVc/l1Ke2thQ
4WVVpABGS4LslhQTwqF538J90iUZSL5gxiF8M1HHNuxUzlSOCqMmiqhVvafF6Fb82TaLqrBw8oRA
W1Pv781kVOb7qWr1PGjMynoY1dxko1KyHGLz2tgYN8cUbSqu4oIE9hJFzdr1DXXTiKkMzUCTKVGu
e318xqvE63ljbjs9lb3WhWnDZCbHBHdyr2J4J8sn2TpuFilj2bj7uS3S665RF/Ox04zZIMhKxyed
glJLggbAD0eYlAMuCYvGQ8msIlCL93WvEAmMc1N35nmy3vylt7SsS1Fqw3yAaqFj8JFVs+sjClTs
QFX7eAjNzMBQ0xWqou2Bkec8HJXEsneZN2tVSBFUDRi12G19aGeHkjvRddFcjraGkQdqhlZ8dvCZ
U3wXj9XsHN1y20ROYzaYDhETTjSXgfzjs0kLf7XOcOwDYffGEDSDWNcgMXCQ920JvwHMZ1Gv59Id
iwvo3NbtanmiDlIP1Wo0polWRpqX1MR9Y/wOqZzhgHloxnp9mudV+xLj7MNRXDZNclI0R1Y+8y3O
HrOsS3xVsjLr9vD42uvB26hbOJKUHnWSPm//ECfGSCcKB40nYHfqL7GyukwBk0aJ+rHL+sDBMgqs
YrCEDKrGkzeK4ZacDJxj/U7pW76DIK8X465q7GJI/NKzp97v86FoL8s4a7sfYu2qe1vNbNoHy1zc
80xzkxN6wdgKxtWs+a4zPbH2XqW4mE+qRS1P5aRL67AoNj0LKu3yi1cVrY2CQ7dYAsz/78dpsM+a
Zta9vVw0ga66TJazvrC62m8yKx73Uym0Nextt3gYMgR/eBCOZuoXc27cDlbjfaXDEbez1+rnCTNI
JRhSqyxOjQtB1u/qSvEOiOOHi8JcUFpO+eqIA075Mg5kzoxg1xeCmqGEh1yHxG0Ojc8qVbFaanX3
Mk+xM4KPXGEjJtukagJ7LOsn0yQoj9VXeM9mUqYTS2ZtzIg6S2UUmSQoU7Ak0NZARwNjYZhYj58G
tTLzk1rgzoCEcYnvzbJcSwz43eyB8tApAruw1jsPRPzHuLbqGrVJMd/l69wMewWleY8jubG9ppiz
fJd3o/0pWftNrKE6PRhQZVWXzVi0NTNPy/hO9b8qF8vkDbdThamrP6JuVqPCzdocBc/iOPvYHTKQ
npJUil0NTeNFKexmQdwCR9AfjdIoyROwlk+43bVVkAIv6r5BgkF59Jqq22ey9Lygx4y7DtTFS9SA
6r2szucMjhqWW2rGzRp6NMerNxi1nypGHGV5E3u+qthtvqOZM2jsCJLmpirWzpjSgcGGFs/ngz4O
ImDmMJeIgRum2U7dT3dj1rlMNz1d3omudvQQRoFtB5pF48XQqSC0mbyoh0Qmpr632mQOYzE2OI8x
wEmDPpHqMe+MeYzKrlOGIF8gNh1nPSGIQBtjcU27bT+W+pB2H5wO7wcq+PkhqwekhsXFAfEaMy00
BOZ4shjHdUNPmALLUB8T7yNodnuZ12A0l4GrxXkH7P7OBUZzKvqRVphHSLED3hCWlFdeJaqOpTxV
LwzUq6tFVtY+T/EV9T1bNPYmH9VxTTTE17+uNd4XAPBm8TFVcfujKn37md2VbGkH+ONIulF98mJa
U0XXhzMgP+cGdE9goegNvmuW+f6vr/z+JN6uvIntoU29H8r1RSt1R0rjKDvdvZmHWaO9WMqdObjV
5aTFygfjsl9+0i3+GYYWBqJvqyozxdhwalrjuFV5fu31dei2RrYr4vox9kr7ge6oBKbsxt1ff9D3
5Ryu6dRyG8cclc3b2lsRI3pEw9aPdpGsuF9ZQzjruQugpS4fXGqrXt4+WljgM+SEi7YlFb5+gkE1
ciGsxDi2RryGRSmTi57N7ApfbrHLDaado+3YwV9/vl8smy1lkkIVSB+2/vbF/2nUMNqLrIdVqMfe
bNujN8TP1qJ+lFzwi6cFBQpfHwmMBC+9HeE2Y1pneOurx1nr7TZwh6n8RsJuf4HNu9dG0s2sD8Ss
v7htPC2odvgP+tBbOmtmD3ifJ8Z6XHJ2UNVKMxyUqmw3KG75AVnl/Xhsy2yGpOFRAoPzvrltpC7q
Y20N2pFYkDVaO1v/trmK7ZGzmWcdZgwBrV2H78BAg49z6gc70i++WxyibIwvMHyAWvHm8lmaF07B
pOY4YgAXdSPs3dwWMRXpKoJhMv8fFgSUlK0C/+m18ZaaU+YMwcpeXY+j3qlBs+Y1DpDZeLSssfiA
//XeFw/eAA/nxrrhC2Zbf/1wdpY9VdZgq8cyrlnZquLIp825vvW1Ke2evYKYHDyxjKrxhfAUEdDt
zT0i0U67HPo2R+XoqCMJybNX/e2+krdGQ4ln4DZdf/s1mG0v7YHaC1fSzPrUGcbyTRtnkYeT25jP
jQZm8sFK/cX2wE4PJQrPM8JN3g4F2wKBn+3k6DEgWhxHVc7hshpkMVrNcLblHgYDitW/3h3eLyNA
zU0/trV4FiZ5r29A7VWzZq2rcbTiuo+0qWKcNDFh8PAD/PuX4kqQigFaCDF+u8NDobSzuOBE0Sor
ZrA2DcUeoxh7ifIBj4APvsz32x5bHqo3GnU2JiRprz8YlupkwCmuflxHqPTAhvbF2pvWB1vD+1sG
gQ36KfIzOFbw2F5fRZDH2RZtouJopGYXnUWNm+mlfbIWlMSjqjbBYhTa01/fs199NLR+0AfJ68Jm
9s1FsZCMHTNT1SPZgOW5NNv8WHvDR35xv/porE7oiYArG6fr9UdzUdDoJoGRR/RD7pUOw4H5Wi+v
8zwx79rWU2N/SSGpflAH/OqybHJwc3hCHNI8Xl+2Z+vJ1mxQj5rRqDdKJvCqKaxsNzL/MgMtR5lA
dSDG9oPr/oJIgx6FL5TFgC8ZD83rC/Mg6eaIhOkIcu1s6peOoWzRues9ZvrQadqps+JQUoLummzG
EUzryzLMK+l8lOTyfk3yTtDlMJrfYujfnjdKj/REK1sq0GXNdzFY9lFXpRVprfyIPvSLS+FRAkC3
VQbvj7bK6fus3CYzZttcxpnbX+Zaj1lJpejR331ofx4pNuQrcgM5Wl5/vSjNZC3JMDnqjATaUIkt
RmFWXWofrMj3iwO97ZYeu/FZ2GzePLb6nBZZSabL0ZpFfYLmX4XLqKsf7GW/qFYpBtBAomeDvPr2
0wBjVorVmOrRnjkIENKgrNnNixD6zhVtMwZWP4hvC+AZU2RZ5R8tzp9MyjelJKk6GzCosw+8e0bQ
ZZhDYi8aVR0IpC9xSka4klf0/Awdi4aOdplUHza6/gnvCibkSETNZ+zhvAfPboxnNZ+nh5hEdFJ5
GLNeDi1ofTCnm5P4xODyMTcmfXzStUF+8jom9746wKA9GngbXBk0RE956lpfGz1L25CMdUUGjnSG
x84S67kh817Btg55R9gsgDUfLNZflETwdbcDa/Mwfpd8Ywm3ljk8v6NBpgEw24wvuZIw8qXVDpCY
DYe/fnjfLhPUYO42G1C56Rvza/v5n2poWRp65dro8oYx7ZiZMaQ3lQLHpzJtjh9cSue1/nxnf0pr
YQXDHYSgzqbz+lp4iZUueOTMPiQY9slYk5eF4sz65ZrDoQ+8bu7PMVsgp0BJsvQrxMlpOEM2hpFe
z7RbD8RUd/WDMOPFuWxh/wYdNOSnOSYH/ntnFd5JnXqpzr7bprYNUDRZeBeOlpaHeFZY6ZVMZ4sB
edcMdTBvcVpBUthxgrLcUb+ui7cSXIhhaL+bCxVTVL1puzlUpF3IQNmEVj7RYqip1bVrk8Mwq/O9
pegpBNnS5gP1pesmYSqmprqepknurLkfl0szLgEuJK6u3sGcvMy4bvVEcJwmY469CUVpcwTNy5J9
DR5iH6DkLAT1uSC8n//6Drw9gbgBnAMaYxiCad8rI3+m3NTNMlASDcOXnuFXFpH2WLQnyXHV7gAY
9Qe86bHW+OCxfncGcemNhL6p2qmQ4IW9vvfkpOimotjj0XC7JA/ctCFAKZ3q5FGtc2cMUsJClDO7
x0z6qPWK9oXViZl5WawQ4//2t0ChxtJSmeLAYt2W4J8eeWcQEOAB2o9SxmNY457gC03Yz54JecFu
yiYwHZl8sHn//IBvHn4mOZDioMdB635LmiUjAKCvqYfjBCVupCW3vSutBIfD323Cz0yYM8BvusS1
elHOCZqJNml7O1REI6HnaIn4yBHw7dJ3sBLazhNGWRRB/Pn6e0irTGQYVS5Hs6q9q2RQxNFVJyNc
W5l/cPvfHl1cim97ewDoAPR3VN4CwSjN7rQy7RnEwezL4qyBabf/6xv7q6tgFQOjHWsunL/f4AFl
7q2xoo/qcS2GMkzXHKFxV3wkLfnFo2yAW/2M4eHLe8fPt/B3mtycLToj+3wzFVexBHRl5LSDFur5
lkqPsqbO2nNPae1LraqmDzbt9+uYdwBmBlqINQbD3dd3rp4kFB1zUY/DVMQHyHXZoUV7u8uc2Dnm
RrcEtZ2sHxQG7zra7SaCs7CCMTqlfXxT5xgj3nbFhK8iCZZQcfTYIZFWQc6c7oZqVo9jk7cm4wng
XU1fJC58ptqeQ61Lewz+GMOkTqI4UCKxSPngvb1T4v98b5gqoGfgbHl3jBWJh01H2q/HQiv081pM
9jY3cttvzkpADfyVsZwxhmNGE8ptPgH9x1urozp2ZhrArk6qAAIoblBLM1WZj4yp1A9dT3URKD0p
mb6Nv1cXGD19SRCnk31vGNKe/a7BdSYc9FZe2zTVc6DC1/hKnLBssNRuR2YlIPlPE6v/ai5T0fnx
Vr74Xd+Wla8m6vSDBIsM7LN3ROZbPeMBv4BSf21iYP9VHfrmo8yqtwXe9lUhEcAshtv03gfUtJs4
83q5HjtLiy9Vq3JOpUgI0DDX3PteQcD7QXzx0O2curPv/nqF/mIXBHYGg8EJAOj1Xa2MeEyXrJ/1
CE83qyNn0a0feYIthW/mpTNvvKr4qhWDKALJ5liFW9FwX/QzsQ2a2YOO//Ub2nrl17uyoWNOATa7
FUD0Zq9XkoKGwPT6Xj02ZV1nuxYjhxEnLKLYNAPPaL9Pc2ZBGuSuMlxMI4Ooy0P0Qdf7i40Y63kK
bjYvcPm3R8NsKlUSL910bOpOwF5Ql0hV8viWwq/5YIv8xc6B2Sf1F2A+xfFbRacp45jifp2PKzOZ
q7bPmSqXbRNMSaOeVez8YZmL4p9f8n88z/8zeamv//l9yv/6T/7+TPnQZay0N3/9r6vxpeuH7uW3
i6dG/saG8P2pz+rqP7cX+fcvvX6J/7rInmHN1D/6t//q1S9xpX+9k/Cpf3r1l6jqs365GV665dOL
HIr+5wV4z9u//L/94W8vP1/lbmle/vH7cz1U/fZqCW/+93/96Pj9H7+jKv/Tk7e9/r9+ePlU8nu3
RT2+VBkPxj9f7d+/8vIk+3/8rtl/bF0xDaRGi86hwn2bXn7+xPiDo4aSAQYPckKW7u+/VXXXp//4
3bT/2HIiEUzxB9jT1tcDeP/8kfUH4ONW6RncZZey7/f//uivbtf/vn2/VUN5XTPMkbwbNCev1gme
zyxMQCeuj7xokzK9Xif4W+NTORATvzRq+cWIB/cbhRzecS16pMr3EoVJKIX74sKo9kQTFhthOsDc
2JjIJK+mZzm2BRuc19WHdBl0LULhrF+qJkFdYQ8u+yyTCuGO4qzKJYSPcTlsxCE9hNTZ4jpu6Ay6
qVc7mMN9l/mlkZDnLmLpD7qxNxla6/sqzbPPidtrddSYdZ/uJszLDb8lDOlJb6BJ+CNMC0bHqwmN
f1zHuQ7Xap6NMGM4IYK4hfLvM3bsNou5cpJhbsT51ZBIfP+YmkrtkMJzn9BpGLx1KPw2Q+G2DTzp
rsWZUVvdOXRZTFmmdvIeYXraK/u9yCri5gtvPc75zEFTu+ryvdPkPNCfSu1JsPNciLifTlBux5Oj
1dAx+3Ho5oCAzzLxMQTRBKRuTXEiqvdEOTdgk3h7ZxjLDhKJJTGF66r+QSSJpvic4WNywD+B9h0S
/vygr2b7yajIevBhqdMeCVcfHtgHrJL5hdc9EOpkfnXw0v2Cb8H0mLdeexXb2diH2mxPjKE7jJ52
TV2nVdDO4tLAeRvStQStHrEtWg+NWfjMYd066Gv3i5fA10wFGldmxNhU7Rgt+22jXDnxQzlfd2Zx
Hjd6EC80S555MMuoYu7fmtlREtoYeWa4ZPouK+YnN61uVEyxwcRG4Ko1ze2DTpL65Sqy0EtaH+II
JoYl0h6j/LYq+mc3znQ0k1AwtPbKWsqgXYYLzer3drlezcNwp8beGePNL4V8Ec103SZfCjt7ARMP
RKI+ZEN1KkdSkVb3auj7oFDmjdRy1Eb8FCbT2MepfGjzYvQrcdlOyx5mzQ3Lz7cnd8Niq31bEsuo
19HknNUzNPQEFuRs67uyg3rhximWlc0JxmS31408xIMCMYjrL5lzq/buUcQexUDS63cww4xbu1jr
Z6HKowFJ0Xcn0ABCxCDV14Z2h+tjEcKBicZJdW5zC/Zt0PRpt/qKa5nRqC3KA1SmzDfxLNfz7sJ2
xTWWi815ZUmBy56c7uTiBp2T7zjwyUQYu0sHc2dG+XDh22PvnTo9I1ePrB6p7jJjDcmDu/e0J3W5
XADtc49DmcNDvWeaFWnxcl/kSOo77ikhmHp8vehEPBUwDV1vjTK9v7WJ5VOG0vdUxh5qzaP9aJvj
DbK+W8OZdoqwA1TSPCxGqJRzOIlLyLA712txJk+upKegRTVDQul2ed/uMtc+d1N1B1EdAzhxnkBk
WCtlB63i5EqBODcNIJUfLCMfIpP3gvL6UPf17aB8TotnfYjPDUcEyfKg22L1vfbZEZSD2Tlo/o4l
G5CzTOf1nMLKaJKUcqXHyyST49fULH1YwIGT3k6edtfOVb1PTe+bonhPPHXnY7mwOAB0rVYvQyW/
mTxzCOAX3zkMQwJ1goAL9hI4bgOD19nFdpX6rT1B8K0e7L4/YcTtu4uNzcMsdljd4+xmN+FYrXtT
6SEu0DcSqH6w1dZPK/yehB7Y8fRiocLAbHXQ9Zuss6ZQN5Y2qJP8OjPh103FacYKa3um3WKK9zEc
6JCntNzhJZefYwwwf5q5zNSOXzdTP+xRxotF2JfGmt9TT+7rEXKToyt7mQMirO5tSQjpKKed7umw
NK7UjNStYt3VhRLUJk/yCCNfLbJvHk7cUlsHn7R0C6FbC2vGZ5P3dq1jn+VjZ+/WmFUsH4xRe2zL
+UBumritpnZvLl5olsZN42RXanmyMvWU5O4eMsvdXDuXTtWZGJMuztgEwDW3KBA+oVQ5mi5DH3mt
LHKFxP5pssdT1+ZniEnGsep9Tw7dbeGsF6Pyg47nM7jUJ3068yBWjp3zuW/ysEEPXcZBRbbnPOUk
fjbTfJ6sJ6dmM1bYlzWRXa2iPTGCPgHPHUxC0OnNdkt7kzYzQgblZJG/6RWXhX7Amfs04YcOkarM
AlnBxMefOXTI8yawzYmw1YepDyMHypg34lkM2OqGRrOw1RSoMlZBFp0e/5AIw4WbH7LJic+ryuue
CJz8qZE+OE17xTENU09ZMZYbx8/mBA8sbV3DwoM6yaM6t8tATvtZdPu1b05btJ6VCZ9zdu2vst46
yfi5K9STNnWY2da7fiyjPOcEEHPUMQTOUn2/5sO3NrNO6mJfa3Xn68a6M6d5ZzUF+/G3VT/SWl05
8xUpR/4qr9VSDyf13HRH3zZkqDXpAQ53nNNTmemTsfZQBRV8RTAtQ8AUz/5QdIGzqNNT1shTtyjf
TNH8KFFNDgsKdMNcw8U2/YWGt+17dtuZXqVEnlFFAMd3+ALo9y4xmYHunJSqCCAVXZXDtv3WRvl5
6Kyv7trprLbn1lFCofbf1m7YTVKpv+VLnJ0Bofk03+CTrhuh69gZxFD5McAjbodTKDP1elkTmwnm
tQeresBeTBUsrhrieBo0nGALjD+jXNkFkR3Z3RO+ldxlebW6+oXez4eWzVzT6o24ZraBk5wSTwmB
ub1D4qiwJL2AmPWHTnG4SfkpmVrtRil4+eULrEapBDMWc5drRzeptpaIlH5ndR5kQnM+VC5hb9LC
BmstDovxIOPEPe8o+O3Jupid7ofFCZdrax7OLSx83GOsZTrU27GaUzq6V1q3cc98NqbP6wxrri79
1V28mz6+dhPnnjHxsfW8HQbBPk7QLgZ7WIvM563aRBBMAG7TPeSWM+Eld2JoBBrEMSjhkA5mn8G+
S1t/qaaoE+o9HdFz2dXsY8uh6yRTb/yqFJZP3R/zxeUxNmB9ecP3BApBYFnZBbSls6nJr21sj9E8
ZX04LdodojoWJHbcRwPjutCV1gnN0tFwOA/KAHbtQam89FLw2Ww1JOV7P2ijep10HPnGgEVWtIrv
NZYLnNt2mNh1YMJNRyj1BHuMZpwPuNwWAu1mbgVt/miA0ePm97VJdMzGlk8utBBjeTTQTGUrSME6
3mRSECVWA9h/tarRxwPLh5d32bpUgigLeo4C8iVV90CP/B0F4UFng89H7VSQHiBx+82E4KSzApxf
GT4YOyurEORokQYjSyjztTdYUa/EgYH8r3dtzuX6C5oJX2Rf1+Y+FZKpRpeVVxlWsE6q+5Nt7pJl
CfIcM6ViwYpWqS+ncnDcYETmyi2zz9w0gYgJdeeQ6e2RKTPjJT7ocp65zgOCyNtJV+N7q+E8JsyS
quQAggC/VAsKW4nSdYmSGJGQxGClGncNBoW6Ga4LVS6FpAqEvh2us7HsoH4H81pHFQHKqm3zePac
der6mb4owiPX3LndzUQZfpMh1w3HjDZjJeZhaiyK4da4aHL9y9i+KGayX+qrUT0vmz7y4ir0MDqb
hLkrmm/uPEd2eiLlZK6jxcPxUFo8Xtq+tGk9XmJrPObllWzSM6uvz2GkJg9jle7lOIeMhCLyFP1y
KWN2ej3qTfO28Ci2+uRo9wi3i2l4wb6DDadvwrboo9oSBre5wCe6TiIjodfIhwrx5pg5dBQPRqtR
DlcI2iYf0nX/JZugLOEqgApMhB1vAehXNUMsrnA/743bLTUUt/Aqbw8TDmXlrARpy/sjEeXJkXsc
7pE9oWFdAoLqv0vCSRdFvbMGTrYVYxK/TYllFQxydIf8jqGie1od+S3TPNKWjO/9ME43FVaIBmkc
S2zuliQ+M50X010e2+7MWCjPcxXi67lw04tFsw6QoKybah4CdT3PFP2lhO4payUksZUmh1Ko8ugm
VJ1FzgqK4/XAjD1w1DZqOxFt9Y5O0IG0192QEljYijs0+LvCKo/p/G0q5kMhjAuRdnunge1bWPux
e8HPKLIyI7TjZzC3q96YEMdNgQDTFUMRJHV1njjFzu48X6TVThs/SedQlp94r9Cf4dSUqfXF5qQZ
CudG98pQH7Sg1qsLUeKX5ToHM8l36/jDyOgv9OWuk/bFmKgnl83y0iyHvWXQgE7dtQZXW5Si9V1D
REVqGKHUlBvUnE/aoMAfBTVHbJlDgB2hU3eG5i+e0vnA0bfGavmNY52c2Xqcl7E8JMI5zG0TH3M7
QaC3KleeM1Du4KiuiYfC+VS4IxFOKowAK3QUpfVVq8BRH6IQJPrrKsmCMj9DC3gdx6oTjatjqH5R
JtVZVXShm1QXBv5CdTokgWZjNSK6H2ui+QohX7pBJMjCFCtXL+Pky1LJcMoifNQb+MviIsERyZgx
V25NuUf6JmB84CGIYOgRqVNyB1PisFIelnTJifq0Uf4OwijUqNNttHsDNY+BETArvaT/WNBbhRP2
PX6ajWeFTkNId3PSO9Yg2ROHzBrkwbPk6DO5uy0XEbeRrbCAXfrVAOuUcC27YgfqlwWqt3x3csYS
dRNvhtprf44AywiwE1BeFM/tGJAopzxvn1sZ7w0djS+d296bjDTCz34J2zY5F0Zs+qapuOgGczYa
t51PittGTldU+3HYaUQF+MNsnFurejQHL8ylezGY3X214F6QV/5CcIy/tkhKt4ms7smnMhn3Tqtv
o+AZehHzo0UExoTXkyyxwCT6+FNrCCbUejhnk+84h6Ipwwq/3cU99bGJn5s9BDr1qVmp9jFrbhq5
J8vejkZc77z6aC/DjzU7bvePnG/iOyZfmBnVC9pMHEOpd+YvKakrMugLV37N2nac/GyI+x+xbsb6
YZkmgTbEQ5G9IxvS/enoPrihHjeq7SvzoFB2rR6/tEyby30O1Hk11CX9VKH3Jd9BpaHFNLM1vqzw
RsG4qtXmi36xWcyKocqzJnETPSipWx/iWJvJaLLmWN3b2JLjTNe2zRXQO/Hh9Vpop7hqOYx6Fm/m
T2iilWjWFucaBylaA5NJCmMFtHWPQiN46yh7g4yeURpmuo/rmubIMIR2Q9FEH7xA9EeV4K3pgygz
Xs9NoDDmduN1p/+xlrUay1xJKJXmbo0qPeHP8uef3gT3PfoJ5v0thPP/iFa+Qjivmpfqtu9eXnqA
0P8PcM3NQ+M//hs7fAdrRsVvt0/F+PS97v6MbG6/9E9gU3GdP+Df6NjngFfgnLXpov6JbCqe+gfI
iGEgceMPRIKAiv+CNjXzD7BGDNT4JSbVxFL9G9rUjD82u6/NCpzsTWCuv4NsIqR7BWzimMksYpvJ
8powExkFvAY2HbDwxVjBGPCPvYOuad/ms1I/6Z0ND8rC/wEvTauPBq+hFpBdLIxgHMlpg0LVXfcJ
GAHKtWKrpFWyRYgjwvuhMq3la63J5dxmnJyGlZ3MV4nrxGAL0pJHzaODx/ik+owZYfYY20b1SdrG
SjpWWms3Vpeofudp+Tn2DOnBSZLpiNX7jFnEnDaBQ6okCnXH+db1ngh1C81FWC2jTQ/SFV00ID2u
aXlV4z7NGGr5lpUvD5WQiDfy1FYv0liuBshgqdzgUNDflFppfUeJ1pqI7FMdiYtsY3U3dBmEmXzU
W0wuTJmICGeNGh9tMq0gzFuSoEErc7yDmDWIqy3mHI2vzaL9ivZiPc26ltPc6+Zj1mPSF/RKkSOW
Mc1aoKywvPtmSswnpFDLWQwRIyxIfXvUhwX9RyPRg7SlGQpIZLgUuM13+jhUQpaxYBCQA1ySo4KL
etSnSX+FIrfjo8/GBTqYVERVnqu0CeO+mvqzKveojm33h5pY/V2il0jleukZZMmvS+K30I0E2JJb
XpDuIi6rprwGKKIfsFOk5qLbcCHVI4EYjodMaIQVwlmg5thx6MAieapnqRqoNbyUIM25eVCR/gP7
gW6ZFXGBZd4AjNIG9XJCwi30rxyeRhL2iaX4wlIuY0vpRh/RX/IjNlykFwrnM9E4n3Otu5Rqr150
8WCEPUSXx7FLH/N0WoPeUigrBYqVc0fhPPLHrWNuJ4qV1sn2Bv6nziQr8O+qv8h6hD72cJmQIkBo
S2naQenOki/FyQ/wAxRYFkQ33sStal/kFRNaNDfyDjVt/sw8Esx+mcpsbzX92vMAue79umpGCCSt
+XOz3K1pnez0Im0OvQEnHpG7i9eZoTdEzvdyjuizjJT6zLJ2XSFuRyfL97NrBUnJ//bcHpmnUf2A
6bMNk/UxAm1XXixtMyOXw1NXcX4xBn2Y9OWmqA2ic3INfFYbh1Pa09IL0FCMZB7tucRCn09NDW18
a+2uDMzU1tHSecQsSyca2mJygONd5SCKYTmizgPCSRuMyD3ZhVNMWdZ7NzLO+fdCq+6AwV+kxsPu
1iRODHV33Vh9HtYgy34teU4VTUnWqCP89NPaD6TWlYrDka4WhH01pjYfpjzJHmt8Qh8QXeLSrkNA
Dsylqfa5rRObU+g3tZrXQeMKGi2cCSJ9VqlzCT/Fw8D+sqzEM/f1bHzD28q2fPi+xkO3jBYPUNwR
gkSX3ARtJbzN+RCwsNS1626wWE1EpfGsLgYaKIw/N0Q47I2iCrQWcV1nIwZcXUU/Szo3jfIY+F40
A2z/Svc+OQx/faettahbTIB+nPj8xcTCpo61+n9Rdx5LkiPJlv2hQQk42TqcBuckN5AgmeDUADMA
Xz8H0TVTGf7iZbzazYj0oro7K90dxExN9d5z41DlrhbRdBTBgzl6BiUUM4l1hbt1M0aFb62too3u
7ACqPVKS1I8vdHrjWxsGObDnlA7QMHk3djNXxJF5UX+FJKs9CdpWPE6c229HEkTtqzqQ/aY16E8k
Wvqa27OkzTzlNOjUeFUUmXtb85vIeFX2eJWnCWSJ2JiM/SxEfRs3QXTXS48OTN4HO7/rGeXYXn7i
61D6M1aNLRM16uhp1G6UJD5smffMVEg2xdo0G9CBpirYkcA8Xko1MoEYi2YKmc8EIf93tXNIzp5W
jYtMh4yX6AS/0XiFSJJZGNYzSR92ecNG0byklc2eEYxV9GsIfJoXNGTax46aiDfYbdzbqvUEB3+v
978Dk3/I6v+Zbi+bGyJODH4Bohvc/8su+rvSyayqdHJS6WxlElw0ccMszB02ep+flKl54sYV4LEq
33vcpA1sY0F3dqgwD95VdfuYV226dn0aeL9VCH9PF3+fJn7I/I6/lbdg2fBCsYV/6EzeXm6wOi+z
x/9lIS3Xkyl1toOWWOGo0VMo1MNcK8R3KTYpYrruDEQb+lC9WTyMkGhqsY4T7S5PkdNYLvm+dTaE
NZ2VJqjpDjs0rJie3FlFqcJZDL8Y5lOCi4xJT/r6569/lAH4n4tqLAm4CH4J1QiodX6/qG7niSYm
iGY7gGLZBW1yoiZxHqv6xR+XTIsmuoNRcYXLbFyhId1lBWHF9E9X1thuBjffxTIq96D4vrENfR7t
//29SA1Fuksr3vvIdPvtshKwFgTIU5ytVzRLnnv1UCSlteqdhWzk0fQgYvPjUvyrqveuLvnPcSH7
qeT9nxXGu5/1MioXx3/V8m3+r0Dg/41Z/6KJ/u9r4t3L62dpwPLH/x7z238RfUE0KBoPWBzcp/9T
DPt/MWNHGMdsFkgvoTroI/+uhc2/KHbRpmCU1G28dVSwf0/5NesvCmSCFaF9+txz5Gb/phheSt1/
3ku6BJg8XDAzyPSWjI4PjdVvDxAwpqIMCPrDglvfOkXun8vabL8RX36ut/0PZR4XAJ0WIH6EqEfi
y77xpqicrJVv4KH3yJxbjXI2N00SdZvfrvoX68znn/P3J6E2dflVNnKiI5uMj3q7HB2L4qCN1ojK
e6xU07j+84d88XMQXnC7iDVBTRUs/Mffrlns+F3bgTejEG73cVAzo5y6fuubCUOibz7qw5fyzw3i
FyH0wBLI8BZ5PA62ZQX47cMiq6Gp4+QbK0LTvRrqvo3Og7ZM8007kkW3RmrAVh/Pwt0UMZO608D2
EUi06YwecYhwX4doHnpz3bAU08uK+7agW9GNC5amr+fbYEh1axNBpIHiVVemeREnIr/MlWV2OwJN
4zfQfEG8cdjeiG2svfoxcCKG7EQ0VsaFhuoh3piwr3+l1ZzhZNaTUm6tWjq/cL5oXshfYWfXKI74
YINm7LutjWm8watcLzMgRcc7b4rAP4kyz6VtSWWvLvS8cu8HeEs0VpmRNSvi6JhSd13vvXlBhTde
mhECiTGHMUOH25ueKcrlExJJhrsEocGT6AqZ0WSu4EWtes+CWps4rdpGni5+VrkqyVbWx+kVtsX4
OKqy/FVijTsnMRsugmYlQNNHnyFGHpvo87TaTjREH6nz5Jc1XYi5qrVXQe19H2FXvicVuutWqR0Z
wCgGIwbFAbpueMJVWdBVN5Kyfyp9NTAPqrnSFUXcD9szqxuzi3Hsm73KzkrNAFGnALrBRBJB/0ST
LH8lYDl95a0ZXpKJlKFVNkNLC6PabCg7LVO8eIaYC2I1uTOox2hrFnHJOMEH9aP4i1v1zKTWcHYI
8ScR0jr0n2PULBemJYLrroslugAAR3wJQIWPowlcaWXl4+XcKIL58OvntxWjtJbJRmk/4BrUtJUx
TO1ryubzSP2nHtpci3yAkFP6xtxd3Aqg9cUWRq4673IFO20cXSQBOXSnM7Iw3XhtsPAsfMhR/6nT
r3oDWFVkoUn8KihB4HHXZmy2BFHaldBoFvqSbOoqM07gv1XWKuhTDVhTEelhnsKKCUegJPValU51
3evBMEB07KxoPXST6a2oYCkb/Hku5+txVvFVVRryR6685DXuxti78ZG3PQ0uuMJV2ydVFXat7yfh
pA0gL5DPKIP/HQ3KRrY0cFey76JuNWZG80bKkxWtVOoNTwZywmFlesp6y+u+UmHrJpy+3Ghsmdd4
tceZJtPyC23WJQyy3hWMZca5vKksPzmLGD6YIW5yu0Y5IRCKMvCdfsgs5XRRtAYv/0jya8FKXfCW
FXwiesWoa96NRIC70nCqJIDawOqvEzHU91h45vucFT8AEOMm74NdKObCpB48l1brXpt0rO2wLjx4
VHwZEDBVF3TX+hA55ukULd6/PjfyZgMoi+dfb/DVrRtyW9QqsEvnWQgtfQOmXV5NkE9Ab6ESbBmx
x9oYYnPDc0b7pzRDy40SuuL1KJ/mUoGoUbx/byMP0I2V4TwIsCWEeT+oC2GM009fpjxJA1m0Cs1t
VReklkb+JqfvP3B20KtilVMIaus2Gu2HjiXzB4YfX62cwVLtmgWnA0aBYuslLSe4qvRYIp4o0k6z
7ZKkW4fE1KL2TZIGIhX0oc5e1F/TeY0dkJ9pa+qSf6+8hwLIH8AoAG+CNW0s13GcWL9mg0dlDEZa
CphKRUuPFwgH4/ogEZu0mIprc3aKYgNnVN3E/IB8K3MdTGLjLujHwszXdhS33la4NiTV2K+zcWs5
KbSVipOdj7+KujGUmYmIDjmWe0rkgXrGZNqMoVGmfCdaWqoIm6Y3WcwKRrhOZGj23sRUsQnSRvfX
Njnd9Up3uhI/TIHkJq2NrlmnOK5XYzsSmU4OhPMLUhZM2fYwDX5noR3ykLkJNerBypha56oDbJKu
orlL32ye1nTlmYRIMKbwi3Kd5YMlUZkohD3JECTPRROn08lYOfFPuDfMAmInk1d2UWZyHTOUMkNf
78fbwbVR4yGMbKcNdGDX3udVECyFcs3hLIV6l4S5IcUbCdt0BxJsWiWny4bFV2i9sQ+qGD9vimC7
XTdeZz9WdhWj1PMQvtH60n8OEfQ2VIO2jhLFc/eWPyXuivqnxD+G7mCvzUw6c7siJ6w1mBbSYXFA
Zkb2KdOu4k7PCyQ9rdP9MPyRyYStQXIlAqWPz53SFxe9pTfWLjDiWm5q0ClW6CRJmpKIXqT3mtfo
AGfT8cZGTVGG7O5avqtFn16VVZQyZZ7M7q3JlfEIGW4CCgPbExEiyelLB0h2OZM0r30FClNsChIs
KnTmUf1aqUJd1/ACUcV0xhXbgnchGsBPS/tka2qe96b4+6eVIaAOhsrth26f+6CYJgV0jVldxyaD
RIqBkvIqcQd6I7kJSICdth0g+/ecwQGz8KZwjbXXmTPbrsf6tbJJizgBuOp4YQwGIg6x4bH7dGbv
jyGglw5Sp6G9tlyNPgxco4YbaXEGBx7qItiMu3RNp8W5hLyE9DsZhL53KoCyK06n7W0sPe+F+YXw
gLxLKJa2iwxTA1blcHTJygN7r2B468N50tNsfuTZNEA4t+T+zKPBBpIhD+l3AEJ5nPSqZKjlN1mP
rSsnQ2CaUlaAtJMc2yuEEpcebMTyjJnHzJ5iTpmNeihonx0evnzrzXVxTUSj/yvRreYCxGjMc8Tb
B01U0tMx++X9yGxrQAGqx50XEodWPXrIIX64mUhY2CVIK7uJHWRzEE7XWkenIhxTH5GMHkh2B1A+
7n2sBJBsvfIGe1XAy/aIZx6HZushkWVWk6GO5Q+aSYBSLu7Ops4CCVDSRkGWQUK0wTXtidHNN7Kf
g8QgFFOX11Xh1Pm10dqFPAV/3uZgOWLHvjZpEaoVCnzuncUaJSjkgKGGrPDtq6QbBmVOQ/Tldwa7
9Fww/c9lko50Xkw/PyWvT7mHLmHd4sGpDWvTq1ReZTCz6t3gC0s7HSfYZKtReVof+m08qxUclu4O
rxfQo4x/xUfh3/RXPZ3JhOARn+h5+Mb5ZixdENGTk2XVqmPmFvG05eNrpSkkGZNv6tgAW2QeKslR
T9n5kFiXVsYbx0aimdemMGFr1zKbupUg9Ma86ulGS6aaE3uXPpv+GcAxT25JAs7cNUpP175IvKaY
1tMoFnXKaLjFRdm640uX1ShjHPbFYp3TP0/WWebL9455GhVk0kMYo4Xbm+CJgU+xyS/feZjo6vBg
SZig8dzLE3usxfswy4n+KcIM8JYxiKvQ6Gw2nFh0QoVdoKNZw13oihCjoPNLr7H0EK+hdetSeYVP
pq3TtNfEfQtx3ksrCzaQqaxgmzu63BeyTIjqTrQGpHQhsXygKXKtV08ZdDvNuUOKGRXAkLDBove0
kHcV5nYINML5yknmvBgJwjF7TvvqxCIrQuvAFeh9uU0hvBksOaa09xFD6qhZg+CuUP5Z8Vyu8R4N
7ouRUP6TP8UhhH1Zjyv3VTSeNRarBBOgDAnuCOzz1ieIbGVERfNkRFlsbCYdyD88s3qkNZZmQXuV
26L1rhoTwDKVRcweTF3n5j8/Tk//qlfxP2tE/P82oVvcX/99N2L1wpb38v5TJL8P6JZ/5z8ticD8
y/XwguCDREOP45h21n/mc77/F6815gJvQXfSXvjHeWC6f7mcEwh6ghFhcfDlJPp3T8LU/wJ3wcAW
iCRUGd/8Nx2JpRnwz4GXDZGkOf56h5Qfly+yfLffD7xlbCKx0IJ0P2e1vYW7nO2ouzw0XVWxo39v
b3+7NF+0DJYD9O+fBxLFWvz1Sz+Ftei4tVdZRi5kVcX7KWJLsw1BH1sm5YFZc3Y+oTQ+M8lS+u5c
/8WHkhMIk8byyYk4boeagpOgrO1437eOdiaKPFkblWutNP7xm9/32e3kQYCgj4TpBy8JLAhUc5+v
ZyW7aW5cM91PQ5mdBTNAn0QHOxzpeb7tMO4BFkZc9PFPCV7Q+z9f3qOP9/mRtCdx6OHTw0dyPGt1
6OKrgo7JnhKf/a8orS1dB+3KTARDqLZGue73iX2RpRj3OAmJ3Z8//6gfDg3GZXDMsJcr8dETOurW
5EpifHaNdh8Ny03OR/N+4OjyI5cpflGQ1AqZJ8mUjdmu46IdEPNXTh/Go+kSmNYL4xa5xrjzjUE9
KfAn8TfdpKPn/eP7mXTqMViiLAIA9fn+pLWDn6nQ233rU50XCyFeOKO79ws5bvq40r5pxR/Z8T4u
iO8wR1/axdh7nKMXTOt6v5c9OhwNlT5xAgbGHNjcQHbJSqntm6Rus5usy9e5nkSb0jd7nDGDN51R
JOXfJX1/0F1+e/3oa1k6Q38WHCyKNNOOvg1qxBruXpTvJawp4tI6GmrU7aY4aeklci7okuxM0vLH
ptG8u5iZdgI/6obYKJTXQ+QnN9Yc6T/s2sQhZI1d3IWVldoPcT80h25KaFrFjcd0Z+wNn3QptLJn
NevLWVm12oHtlLOUGbNLRrKOzj2j1H/8+Qm0ljt4/BOxcRnc5eU9PH4Dmx5zUlql5d5plG9gVqBn
QAVHOEDRuXlYe834QE2b6atpMAKk8w1DdMRdZxRFYpcjRTggnRav0nC0q5lY29vCGfQfYzC5+0lm
xS1BBs2zXzvRwRND9m4ZRR9imDFfhllDxTxWvSKnwpTWgw3UnmqpmsW5op8GUDIobv/8cz+3YL2P
GwpqgKalu/i//aP1RpMqyn0tKfbzMNsrd7BzHE04dv78KcdvzTLl0nlZTEY/5Oy4x41ekOi0I+ti
7+Vd/KQhR2yiXhxkNzs/8WmP/269Xn4U/rjFU8duYbjmEcmAfNs2mTs+DoNbfJ7X6QlfbAwDwJHf
LAdH29F/PollEoiJyVvxoV35rd9bjmYVEz1Q7BX5BucFQKv7jOiK21lrxclgpajmjCS9+fPVPF6k
l5+HP5hyERw6JPajqwm5ONCLvir3PUGcr32mEMETYsObmDkU8AQmudbDFIzNc47kDD6Zo313Qz83
1T8eG1Zp8MyWQ8IYO8XnZVBTLiYOPW/2CEm0derQzAjFwCwzRHoSfTM2++Lp4U76S+CcS1rnx7jv
t4tMVQ1rOI85iGhecWunipUWb8WuptpYJUXfv/35+n5QCY+WAIIZ8IsuBC8u8NFLUTs655agrPd6
2wIJtqWHvigBYEp/oa9lGc5aPl8hgKvWiZZF8TqitXBGrwDHDKcxPzvUDJnOOeKL18HthteS7q8N
SyOytirFcxLZffP85y/95R1h+ECiAw+/frxzw/1CsJD4zZ5TNCJBpDy0zovqNIjt9u7PH/XVQ+/6
7lI6osnCbfr55le0UQRaItQkbRedG6YwzgcxqhPNbP0T28qr0wQUzP7PH/rF77O4HSYht3ijoTh9
/tBZQRozK63aj1YFDtyqIti4wt2Dc9O+AYF88X4BN2Nux4fRKrGPb38ytcU8NfUewyea5dLNaPYT
obCRdiuu8UBMBxrwPZnRQ+2cKb+Mv3ngv/qtfHpAkQ77ETj/59866DMABq+v9qUdD6sS3PqZMTXB
JVGPwTfDvuW3HD/qTMVwLztE4P6X0pYCna5oMpdYPCNBP9ASJwjA2ZvBm1sP9HO8bO3XszjR2m9v
6RfXmfniQp3hw3lyj56j1s+L2VFus09bXe4sO0pvknayWhShRXSezYh5aR2anFenDjs7gxKqrT8/
VV89yh4FpwdFCwHI8a2ehR+hFXSavZ3o7j5eEhNVH+mbOhXXJe0AWvdm8V1N98XtZcVE8MHxzNW9
RYr5+5kJ8pylA3Bp0JnbwUWkSSo6DyR6gsk5yrZ//oXLRTy6wQgxgSNRPrqLJOLzhzWckPxc+dDT
qdUuwF6Qy/JtlfrFh6Af5VmlXsXvYh5VxWVgdc4MjmpPxgkDClTDQbbS4m8hNV9cOXMBumCchwYd
HF+5QsyS8CfV7Ee3tR/yFPz+qml0GvA54vtvno0vXg2EGlTejO85RttHP6qrVS7Hse/2Lr94R/B1
Sr6VTkWLVrE8TbRWu4qGWqah0txvcBNfXU8oEwFaEAw1rACfb5qWUQL0I1r+AiXXupP2q5ax6/35
yfji2bdccMcA8RjB/5c9HMd3641k4eB1c3gMZ4oGBn7iJKZnuBV5y1w1DeLvipcvNnPedYiX/DK2
quMD1GwnYzIVyGu0vrIfqnzSrvx5bO98q8aqQCTeN3fxg7Rz9AIgmFiQOOweEDyOXoDYcWE4zW6N
D8Iq3T0Gj6jFhKUlv3gZvHsWhkBbDUGg7om7ia6CSmHvTNKa+TUzkfYXMsHiVmUmp4AO6voO4D4R
Z5NKXh07pfbPnV5ZSADlYvNqA2tjJa3c06AUdxQuzeOfb9oXbwBYT/I/lr1XBw7z+cmwXF30GBFq
7GgabAcmANbaayPtkWgG+Q0g94vPWhZGNgaTe8XZ8/Nneabf+JOZU9y6GnJGPB1bIrPELlh6Ef/6
ZzFfZAdCpcFHHndYJr3tq8kk7/Kj4yF0D0xP5GsM3/Cx/fmjls7X0YqIJt2kzbCgWS2qmM8/q2TK
oOAJ8XKNMSfq3rUU/QK32UGi0n/AUp+dtd059XzZFxObzzD57rsOCPlWaKoi2Ijn7Gry5XzWe015
bzPakBtuCTrIGoPqn7+tuWwGnx9fpNdLpU3qPIuee3QTWnsSzpTQEClVFZ82ympeIDJrZ40Y6Zur
NI1f8WR0dz20fIU5hOy5monQdewl7WU223GYGHpPYFifh6XHWaQuCI9N8MidMK/0r5VfjTs9VcO6
Q35yqlwM+n/+CUc0ruWwwAGTHZ6CZsGZHZczJK5pFKw+Jn8TK1sx1AHpfXBuVk6hc7Bn+bnQAIOs
8z5RoR4br1ORzYdvvgQX7dOVXBAsiKYWRQK6Jodbf7So4pWemjQ26r3Xd34RZgACk0tV2Z0Rdlmz
IaJsuPRYnVZzrx68LIeP4HSpvnbGJAXOUD+MXZ21zDiD/nYYtZSXIevXcV6Pe595NYbgxD21++JS
Vt1am1McW7Gz05TzqhIGs4k8pXmz7gSGoyR+qabk3vWWx8saD3EZ7NKAIUWrQetkHF5hGz1leh7O
8AdRSKzToNnLNtnYSXXZGN1Z7GY77AL3+liGMviBKHmNMWtf5Wh3lDxVHiwT/DzrOVHPXQOJIJgv
SVkCruVWBFBnnrfKdXxN8XSAlPjga82qUZAdHP9MYBCMicLtUz1k5r/pwThkcXGQomRcq210wBi2
yA6kk20cTz5bvQj9lGqY5kXCtDhuCMnJNPCIxOKgct7Pqj0dnXKvK4GQiMGRIFBgjaXeCoXt/CDJ
jn7AHNzZeoSZ6cpiCphzXJqJCMEkJy7S3oD/OGtnk5Pc2F2AtryonisgSOOA4MeJXpl+Xk8Tcmon
eKKlsW5MfYuhL++j97TUuIjxXTvJQ2KbF403b+GOxLF5Kv3ueVzGUVjjiBcE+aXyncYIZ2KAZWjQ
GOJoQ0TYaQeOYT1DOFG9Q6Z8s0vbG9XgSCWUx30Hjk2Oq+dc+hDgu+ndrjUccrSmIRUi4W30nz4O
MdM6GRhssqCuETfvCjhZs09cdeZs3EqcknYTM770HxrDgL1Bi3dW3blZ1B6HS7yErXFTDP0eMFe7
kTVGv9bd8hQzfyL7UIdMobdgrXWLSJtccl0neVkMDC95nAsvw1KP/axssGnmh3KekTMYb31cbB1N
+hBkoguvqwABuPdNLt7NpGMU6LWgVWJ754HjtHCujKV41oiFC8YR78uk/3CIW7Umyek30sD7XIju
VMU0abWAoNsK2Id2oO0TJpZzNgtrB/Vjhd/2NO7dc2sMVlWtxtA1spMWmcXKovCVwb3X62GU2bf+
iD9QK6rzAPrUOs9H/LVoOLw03VhW92zn9RuziHPZJKcVevEePcfKNcvT1EvPndomeahUG0bO+H3G
5D6b21tdlddGIN5mo90hvjLCPvrZ8XI1HZbtnnf7LcXOQ0Qw8YfZQ6Y/VQGABl4TAi53UyofiPrd
k6z7ShhkjHKsDcs2+SV8cYigcFha/Z5I98yMGAx2XIQxXaOLAhQg7RAJBlwEzBCD3MdudCAZqWOo
WHSnMku2hdWf2655j0xuPdbOXbGg1mTl8GNZQcgv4HyAQrngM+RNxa64Ksn36Rt1qNGOmAp+j+0f
dHqy+pDgcoCa3+anSA5WAwGG8EGWKGIpm2drSvpyh33dAjAx0nakam4GkKJRc14kzrOJGdorMOfY
IwCA5ia183Yid9Vft1OBOMDaCLeBRS1QDUSQIhrmFKsgQJjfuy6gDpz87VRflF3zKnVVPPii3XCi
37ZkXHmVPLO74aYV9TXdTNfrtbCUttrjkIGZIr1dZY0o3fuzaiJUJ8ZQGmtDfInwzyYn1n5HbHcX
zMMFRoRt18T72dkPOCl5onIIUeT6US+D/0iu9fzdwL/kN/IJFs1ekBcLh3lLuupTxrIaBc4qmuq3
eqYAqOM5Whve3IWmlTiPzgIcnxgiNzu/Pm26rrgsRqfaBm0PE6REPEb2rRNtMMqLu1h2bcKCE5uX
WcwBOpyE185hN9O+3ZFhWb86SZFhqoTStO69QPHqY9YiDMM7iYLcu8c1i7d04OdBBgg2WjvuMeqL
zYiAsw8jrS5u0yLW3v0msqhSskL+9AQ2lrz6pRu1uSZ+ft4kI0AGQiiAKbmwDppomF/0sdNQs+s2
ijDoK4WpzZt6ks2dM3fvQcQbAhxK39NbJtAFzLR9zytaQO0gkfqAZVYyEtbmYVcYs39AxVdcxklb
7E2NlOUVuhXtriUm8mkyW6BKNYFS+8QZtV+OKZqNH/QshjoJij0YmCK4Y/4fXVaFKChdgJhuTL/z
ocD0IAr6RjjzRpuJFgVDAYkm8mR/XhcctGhER/IlaK0cALt0YBI06oeoR+d1mvlwFPPl9NyR6gqO
qtWGDQ2pfDdEVgKBqXOdTaVEdkMDpejpz8tnyujyDQfcCD3Vtc4KhCcQsOSAmmHoz90qiLCsmXnD
PVLJS2lHt8LjhS/xKvByzYG9hbZZL1gHY7wUitytbCwCZHLTPMBiChazWpEW9TbRdYQCE3Gl5mza
uJL0+oroJXGWcph7TN18WmPzJe0M+eNBsyp9W5W2fz4FZWWzIPb+s2tr3WEWy9qjoV1MlHzyGngx
LgmUJ5nlvGcdZpGoH6196Vr0Zhz/FiHDCyz1EkZyo932EneIk3nWXpBTD3sNc9Kq7kp5UQ46yKJY
x3EtDJftrGvNV7pX4jqxwGBNAI1OmOqYh7h1s3sD79Rmpql5pkdYtMvsbo5kth5SLHuM7jqCzzUF
/iAzUU0as9rUuEQ3qYjmJKzzsV28M0GabLshm7aR0bqr3M/8GAMlk034WXIYNr0OgZPdrqCZBl6i
J2mV7PKQ88wOwrD/OrYpcLfU9rfAl2ZAS2SVNVViEAzig7+fi/hsmFt97XmJPE8w/ferOS1QsGF4
PeCBm/Amtrp/Cu5SC6vUHlaGdPwfUmXU7eSnE1w4DASqZQWUGIpAyGzS0h7QoJ33pCU/IkdvduOY
Gj/TNql+RbET32skn77O7XX0kdRGbLXcGcEQb6PGzi7HOWrOvCqFDZCTJQA72iWPGfwJ/91T6dpR
JYtLqpoLLzD0V0g08GCSeDxR1Mg3wi5iyiFwFrJQ1WFqxvnElq63CjqHE5FqDGrHXpo/3QEuNvXq
EgkwgpapzEehWwxMNTBtpPWNSI3oROvTae7Zijy5GE97XtcNWcTNooFW2vBoE2J1gijEkRtncqpy
SydFYrAzpzffGyu0xyMH21zpbUGgnnTZAzJ2HgCc1uWEJBBpY2mP1xV0ucchNQ2kYiMmepB3zVVq
VQB0hnYklj2b0l2hm8kmS2X50CTshiOC8bDteNbWtpxx2i6hyyHKYkuEskIitpCPNxFF9t7mXHvi
YJ+/I/TegTuGLQKEh242V04F8y6cEol9Ji8hZMT4ptjNxexVhBq3Mt1yNA4AagXlVh/w4KYYrO4c
rGf06S0tP3DzzHZbDzhR47ws3136VrcSi8erqH5BlGLaPNvFT8ZU1sZLvdOcRHYWyHWQ2c41oYHY
K+H5hgmolhDlpnfbGmVwitzLX+GOJ2zRUZLFPLHa6MWVIriEFVudKGB5J31j49EDYTw8uaocz42y
d0NHJqd4i4t9OWZ6iEsy31odG/UUeApfYNfueG2HraeZw2ae4crRnycxqpDa1ihd+9BO/bKDcJz8
oRCU5GHLpOY2FUOQP+GdpVj2zH5v2CRV8uA3JTrp6aejNcO5Nhb2YSqm5tnhVLJjuJ1dm43T7YTv
NbcYitWm9LTkfbKr+aFRWbFp22rXm2ZxPXj2g+gSqk/sAesZAh4ByuaIdTfBjihgRmX80ohO67ON
ufh88J34pESXF85xrprVaE7JwZksXa0axnlZqM1Wf9rYXXpHliSplp3QcpB/trpsJ7erT4YeSCsE
J91Zm/FI2DixC/H1bGdpaHWDuym1mp0NrD4Sbs1J70w0zNsotsa7DkcifEBfbnwHPYFnNheaLYkR
8ZABLitE79/OXu1Oa+ZbpIwRp+ffJd5YXtdIrEhyN7Uk3aneoFEhPOtnonfx1i4soWPvbtNr13AS
orWS1lg1eG6pNILmgLm7XnP1izMM6PuJyfMrINHgMJYSxHxhO3IHFy4gk1N2xZnEUfqeRC2gTYA6
IKIL0jEYhwMQRNPspXAkqYPCMi6qX4U2GBeNmzj3MqgcHO6GjM9IDLIKSiGzYDGt5bBGCgatoq7c
4VrGjbnH0lAfzDKeV8SdIx5HlL1aYu8vmslaHu1hPu1KfqZGvmiLf9iFs+UaYJFt6wWjtx/6FOao
7QV8Kd/SySQivIx11ilv8C8R0OrgEwjtpiVx1JA/E5CLm5lq5VRUcbsnuLl6kWPMA+/F66bW5KHv
g2Bl+608i6k5OXNaBdxbL94wEpxCf6yJJLet10yq7lHvHM4m82A8kZCnkUTrPRgNoYp+jiKQgYLe
rxIcTocU0fdqWnKoAbBle3euk00sVb+OKlSfqYJYZxiVdRZRIuD5Rasp6SJSeJqgqB32fY0hfjix
7N+iqCh3WdwlZPhkSDClIyts89K6zPPEurFyNV9ozUTrQgU9MyEvuOmaSNx2SDP6MIeutapLHTWN
PvmAuWPC4q1OW/eqix7w4otrTdVZF6aI9bblcomElxNLbWbD2gNNtvc6hb43f2L3W8gkZmzcobyc
6QDhGUfyrtNEMOIqPY8F6U1c5BNdzHA5TUggove3psj1vVHVMowUua54D/QOCo/85Wpl/UPOFeeQ
pHscorF79roAjSDW48ljDTRYfxXUSo40xo9Id+orfDYcEOJyvvHy/kFTUbTNTC29ToYZvkeTxdMu
xtO1Ks1qDo3BVeuhQ5Ay4PCGl9CX57orgo3t9u0masvuFGaNs4VZHmzjSIUlcNEDRLb0nH7UbmKD
zVeRNRnbsp3jxw5Y3WFCCG1b5V0xJZwbRN+ccK6EVWVH1RkGBhIeSCTBbWC/Dmm+1HajuwkAM2wo
NjdV2aTPaeW6J5xw7bXRudE+8+ca0kLib7RMaNuxU7QV3DJgMRjFxiyrpdDsADXhuK66/gFFKAcV
yxlOwFU3WGCNyA8NI83yleGmAX0HZPopVs97lMFztWq0FqeHZzQ2rxtoJ5HHwQbjh3tOsE8SGv+b
uzPbkduIsu0X0eAYJIFGPyRzrnlUqV4ITcUhOAXJ4PT1vWh341old+n68V7AEAzLErOYZMSJc/Ze
e6mHw1AaxmHJnIYNoPSv8mAqb6bca741VSUOfoUOv449OEGLuU91Vn7SI1SbcXKnnV2PjyqcbOb9
jfdMPLu8aqFR7Do5yqvECMOtCcfHreZzYTbmyS5G87rFqXVI61ofLZUEayZGtlVG050XDnnfxswx
92hwuwjfA8WZDqYnF8JjxP0HbdG46Rm9j95VqfOacVjdTk6x7Agp4gnH4UJ3uD62ZU7OroeCHtg7
LYjeyKrrcOybnWw9vbNH5d4EteOfLBifVpf1z32s3CMr+nCO254JUm7Jnau95OuI4ngj4GohiXHk
M70aiAOGqO9CJOsv9oBNQHnVQZeBc9GPyLgRDbZADsPhbAxWFR6zirZy7U7Nbm4cDL8MHeWmTIfq
DYpytoVXgS59OaSaiWNmHk27Ta9DkaoIxirvtEHHy0i1OrfznzzMeNiD/yWlyDCKKG0QAgceVDxi
Xw8O95QWEZay2AQrr7o+IqzZ23k5CdAysCk+J9JZ56Ldl6OEQtSFzf0ki+TYZKyFYynbHXpnNwp9
1h7BGWabF2V9JSSgNGkGnJnDTALR6pXaG2jN9kaLHR8gnKbTNuYSEmihsltf4EOhXd/uZ5AlPKfi
3PpzAHvNGesbOKLWTUUFeMT+MJwCiaFn7p14Tz5ucl9wZtpwgXHbIzLH0lJhzQum4FgYHYNZs6HX
0SkTTO4CCS/7as6muC6UO9xBELweKgr8wVi+A+uFjlfKqyCrwo092vYbqNU00qqa7xbfw21Gt/TF
yWbjosAJbm/mCXb1xhT6KR7s6lLVIKFSEnH7YXhlPNxs3M78BDdkuDE0NiMIZcbGbggzRio/HgsL
cjJGBHlHIjP7NvNQ7ObWF7doMOa0savP1oDTW40qPkBAS3nb0bSnbhw+j5YNMSzPvklvXC5Vx+gq
qvMFw0DGHNwd+vngLWn5faC22vcI3E4WqOrbESj01rZZc32TYgWzI0qUSBGd9eriIdqMRN2TO2+X
TwYpJhdBJ4K9jMUMy9YS6EhwzdtTMt+gHvwaJJBf9JKR2dCm/lepmjri3IR/JnXdR+1x5IU212xB
z4W0W0pIdpkofLaPfHn1Nd+WBftjk7hZ8lSH4aUlCdwO/LE+jN3UXxfBUj0BGqnYUGpMRI0jzyOy
KBo6s0lH3haPYogB9Y3dKQTJcQDt0H7pddLvzHa6rgs1RUbFw+0B2bkTSel9Mwv1bLtjdTlUfhNl
80RIcDCBli1jsc99yDNSZDieJtHpyzauuwecH2OkS86PESw5WpcNMcgXTjzLCKvW22IybNelkeys
QpjRAoftDNfHJfS6aqY9gBJ7b5YE2wF5O9ZWNeyagJGGbTghAOeOLluu5dH23OVtoiK9NGLf2o1L
fIUdBnKxkHTaFpo3pROY2w735XcnXu1lyuioDnjzQhKlgGoyK7/NUYoh7mR1/OQTWX0g/uesZaqu
+2SkbVxMr6Fsf6RZ7u/9loHC6LXz3lxCE5zZWJ6noRZ4RbCQ/WDwAXTEwG/zlIdz+qkI8va7p97y
1ues6dXm0Y6ZFtB6w31kL+XnpAbpADJen9thdM9STcPtgveFSCRR9Ts7DrtjnFu4CkSfiINZ4gqc
1rN8kyY1rTwR3ycji1ecABfFNpA/sLtOkd1UMZ4KmURxIyc8i75b7ws4y6uBAvsN7eOOgrHG5kos
10RvrY/pRMl01+ss5bZa89nxw68tTPtzO4bxQRaKsQGiz5u5mkJcZRB2Mc0nl+PqDEW7Vof7lqhq
kxN6m477lBOGhXUxBrqHO66eQHa2ctgJVaO3IPDDxW+ctGbCB1INDFd7pt9WoMbotvWIQYIjyCMt
42pfM7Q8+VLepp7v7OqEEjxdGOi4s2SqIxe1N+tFnpCPmmwcQfMMagzvFsXsBBYuzKUT2UUy70Xf
SuIsLI2VxshTCyxTdk/PiuGwpMXUzJSDvg+9ZbXAbh2xWBG0w2LPZcbrOIBiB11YX+OoNSM7Xdxd
UfqRhSg3Ekpe+Tr7AgsaZpqb9UdmT9neCo2dWgTxorFJe0KF+mJ0wvhYAFNpic2iS4PNibNT82QO
oEmVOYFsjnVm7OoR1zNzcoAoHifp2hTqDeBx9QV3VH6XGwOQSaqvqKYFerBE4lwRkmC/VACEWBao
tJ1NWdr5jwb8/MGP3dewacrdGFZAFvEQnCx8dCffsIDJep+qLqhOsJSwICr9VFv0xQvXGY5h2XVb
T7lg2oACfR6EFsFhjscelI7L+ttB1TrAPPYeaJtieHG0OjhNoa9gGcszmSbzPsVD8kqvP8Gf1KZ0
lruhYcoRE82DWfvNDrLs2hgU7GgwXaBNjOSMib6+oDKoj3UDyqpzAfu1AObOxK+b1LC980RLgRYz
DKCLNhXdlTdMPsC6hNk9zLt9WwfU4ZBAmr3oeGU5Ttl7otn7uyXOxC1wMTi2KR0dL2n1Wot5F920
RtT70tFfJNM8IOjh5AabiXv4YPZOZmzMORHfMwQ+BI93WXuLRYoNA/DPqaduOMckElyxWTO8C2L/
gpSohqkV6QBHTfzQiVB72974iv6O8rr4ZfHT+pT75CIFdWI9W/SY9nKRQ0glkWqW1mHhiIzoEfcs
YvM8a/q9ZYYTSJi+rPEhjFiUKz//ZAZO+4CDSV0nuqXmLvJxgbDHSgarcDFaQQ6EXAkEOUkYST3z
d7diwH4+B8l0JRBEgLsspm99mhu8PCkhqfM6kIrrZbxZDKO9q2NpXxRx1TzmViKpJircaQaThB2B
bsOFFKMJrj3vtdwS7MP8ZJGW9X3MivYyJ7nwq1mKGhCymPLbYV7N2+bSZOKy7CuKgEDV+WUX9Ai/
pNJBuvWnzP7kZoN667SEBjxbQ3Vh5zjAMXT7gbExKhj21Zhptl5O3JemRih+1fpkSEbW6ImjUqb/
fc4wUyysi2/JXENbpg4TR8shyG4zGVYaRzqENxx5sq0uGkEo8DbrDPUIKdl9DkF7fzOrpqFbGCd5
wBqGXGZkqXrFH0n8YjnwcXVuZJeJRvoLxch5LkKp3lzXNV/5ksHL2lnY7kbbcDc6zZsGXGOQAJYV
PYn3uPJQhKIzD/YdRzr699I+xqljPzQFzOUZf2PJzpjNFRDw2r1KuxLZwghmmnrJpUm+xdGLQyRM
pidCEdDOq7rEsuH++bmcePCirsnNfE+BqT538+ThyJUDvzZAPu9HgqFoOvrhjYPS8MrTaUt7JEzj
4zz501Md24V5GMs5POftspDnILRUV0nlmwAuuinrHnImx8ckNpPk4ENgfcuGIe0ehryR1h4Dnrsv
c+b726F2igdmlYk8FaQsgJ5kAOtsTaZhWbSUcAIgy7l0Nmze+ljnTrvtOqatbAgp+vlytiAJBHF5
4Y9d8aCCvD80Gn7Irvc1N6SbO26phfIUNILXWJBrVwTBHu0ElUXZoeKRjK7g2yd0N6LYX4oHWhrJ
C214TtCh0bh7bY3ma0201Jn+eb4HCVE8m1NODDRO/4l5aN3DNZj7b92o+2trnuaz8HKdXZBjFV7T
kOWvlx2azWUVrwR9yHPKiT6+mmoezAirFprsUDefRUVlEuZ5cuVj09jHasiPQSxQ9FT+nHyFWpZf
goHtus0AbGTYtYLGU5SnHJB2kqYlMRLIEGpmjHP94JfM9aOsk3O57TPN05jEHpKVLuBf4Spkl3gx
nWc6AlkWtVmDf68uuglnrqce87Hqv0FWBLwQB47xxYBw8eLVjnqkqwk72Jlrsc0CCaUQs8v4hKu5
/aRCGhbSqoJnzgziGtPhtDDqD6/Io6I+UEUHV9mrDAaKHesVChrq8dheBXQYz/U+T3OEw51nE+xl
UFf2LKTXvAd9GU00Z+XKDkbO7lgzZm67iRkeaPLJkoP2R/OlKWQWREWPGJwOFk9WO+Tuc0CHvtrE
yuGLwDrNUKI1C75MmTcXQ4ZTw5nbLr5HbMe+SzMY8jZGh60aoCeHoKNvw76CJWnF9FXBrvLSL3zf
NEBBkO0Qs81gqAkGenZUyUPAKPQz+FXxHdB5fpkCGqcNOY8sD9gz46vecP0SEARQMaZEMLKZMZi8
PGCy+E5z4m301iu88DFNocCVfsgTaDSKL6HSTI72nasR3g655wB6ACXznAwgVY70qMYnI8jyo4nW
7cZhYPCQZOg4ipEHl20hvkp9UTzMnq8eZRik3TmDAvmdw86IK3ToeTeyHjcKBcFi4Fcwaiozosxt
uG9hku9rjOVAROgjvhTzYlNn1Y3dnWzfSe/ZipTYBq2M8xPQ2/zYBj6GZ3LJUMSPjDhe04JHWzK9
ukaH0h/g2sl93RSsunJOXphOcTt9y56rm7ELZoqOFDifycQId++qYdJokd8aM6ntXR0PLPeicXiE
CRvj/YZLpNV1sDp+qrmT+1XX6HHIrkgNt+TIes9F+EvDefxUOCFt4TG024femWEK5nHe7/N1Za7Y
APYhht1L04vxild1c19lK3RmsfppR1HPDiQFv03H2TzYeTVfCTNouQdYQG47P669V1mAD+AImZIe
NNFXXztUfElTWfSHuko5DLUlPvhotnNR3GBIHg6qV/XJNJr6FNaGeSYwiO+CTa4RxFdA0m/9doXI
T/y65iKyto9mFt8UnmCNzBaHdY6UdBYRUxnOM0dK81DkCHu8xEjvW57vG0gR8dWIUxHmpjccjcRi
WDZRU0dlvXCTZjsr+wt/qMG/+1VFp7Uygtg4z6VZzJsa4gmQTM9xo2HOh4NtM3Nd4eYU2yZd0kPK
uAYFjl6CTe5IVpLKD1D5YsjC6dJr9Tg1Fu8i5OTwZmiGYct9EEdyX41IOmWrtuRHtExEOu9cM09g
Yh+gMLWtxnt0eboPsiOwg7qs9r4UbChUydaijk0yggJHNHXJKJQtqxf4TYBIDFuKh/wYTrlz1PkE
HDbxeFQGJrSwGpl8IOxiv4BiNz65Zi+oG1s2KS9wkLo7c/FAoQWWkrKHh7fPQ2aUaYOLP8LVzYZJ
dWhfcIzXN7Mi4XhsUkQR2PFxdOWTdUuP6kaDvgVXZFobgWIiMowJN0wzGWetx+5Ma4KfxksduM+0
xo3jVChKwNIfWOMHlv87zeFooEUNCOkiD/nurpfYwkBjjPTYdtMEfAl0FCc0ziwNk/ZcLd5f4v9/
5bgGDcc///ETw+3/NuTt79y3//x/iA7nI+X+3/3Yu66v3+XArX/gLzO2Hfyxuj5tWG+eYyKbRl06
/hkDZ1t/YKAImSyT1OyhUEdX+t98OC/8g1RVrDkB+labP4PIs/srBs7z/0CPyLwnwNkEytX1/40b
23onHDexgdO/4PoYFx106+8064vd2H2b5da20qZ94S/dS5OI7mBYi3fZk558zqwSTxBRh0heC//g
tDMJA77Pw0lwsh9uvZqYKfzV+dPfbuHtX4LVvyMl38m+1w8WuOxJKPBQXhJU97PoFmwRCvbCNbeK
if9F1WvCeexu5IPKNgaDSj/o4wv+eifQlq8ESFS+oPzei5ddc2yzbipsGMAxiQht0J5bCoznj6+y
aoX/ps5dvei0EvEaIhNnA3BX9e7frGmujsskaNpgmznavJxiJpfs+hntWMOxn8CzJZCIlX3LeCj9
jafyT030z9dG0Cpc5t029v9flMFUa2qo/YnZ0CLka1LWxZkpG8XfQNMNnJpTHZgpj/tQgJQxONOz
xaUaJ4O7tmz9TpDWUAWfP74h7w3c3BF0vozgHYzklkA+9PMdYe1KQjpr8TaeHGMPgcA/Kgukzgbv
FjhW8NX3FCM3dBa6i2aGO0XEdXoUYjDBmZJWRhbyHfFjMVWd45Od95uPt34h729aKKgVMY/8afH7
+eMFix9AaaEZNiVhsCdphgNI7rZfppqOqT9Li2gdA46SyGrzYFk5mJzWg20/CRRhXdJffPx53r8W
3C0ADawZvKurpP/d3RKLmMCftAhp84AXMU9LvWtojCC4MI2X1Avn32j6/+mpoTBiEcLXYAv3/XsB
YIZWd6rI8FN1sV/oldogulrzoW0ZYaK7gI5SjeOb4iugqdf113MD0LBmoz4bcWo8mSO1/sd34Z0i
f31m/tRmB7bHyvAXAf5vbxHsFE/ZZPztYl/4dwwMSbIy7WHrJjHymGwgl6ZFV/HxRd8vELgkHV5a
oqJs3h8WzJ+fBFs3jg5jZCa1HyeHwOmGAyiw+jf3+x+uwjF/Bdjj3g/Rwf98lUqAZs5kDD6HlNq1
aUt8XqGd8v7jH+aXO4jXmRUWYileJbxl6+//7Q4ibUJlANuYrvtcXNV26p4qEa+nUd3Hh0Vn4pAb
pbj9+Kp/SuZ/epu4LPvdCiawHEKD3/10OFE4QpqZu63LxYiPwHCMN9eaME3WM5nTJZwbGFROAe56
NNoZBnxVEy/YLqM9RkFgEC1lsDcOGyts+wcavynxOc7oIwYjRSfigIh4qQXHfU9Hh2HkmgVwn+de
csmj5NzkY27dKVI/vV3T+8SYqDnuLpPFoQjMtYdqtSlNjkRBXE8HzXJwIAbMrq+5jR5MqyHFSFw5
zV4ZNkPddrIhgiZhpwkOTNEEI2MQ16aB8QI6s12feU7If5/QcnYR/D+MijKTNdBGzUm0CzKQiQGd
NntbjSiKToVNnXc3DciyGkFu14HjLPGschmKVxQsS7wLKUSfp9DO0L1J7DxbizZ0to1pMZaRQyH4
1bDzFjNBSdCL0OrUIV16GLNYPRdu7kcYmMiH+fg7/acnieXIwRpDtcLi9POTVHT5YsfCJtfGLlGv
ZkV8wI4k6NMT2E5vcLhOyQHYfXzR1cTyy3OEgd7GIBKI4D0FGxlBop2k8bZE8IndYpfhTtFx29oG
muSPL/UPPx81AUc1B580BI93j2zXJZLSKeRSvBUX1twiDUpTGTVO4wIfd5kLEHHzm736ny5qwT4w
bdZ6gUfy3U1NAEpPi4REVof9lZynmzglGdRlXr414WdHzCLMf39PV2MvhSCV4Moz/vmatYs4Lpld
ftAsc/erMS5qsqDaOyrxjx/f0192MQtnjUMJAkPCBYP6bvXpcresGU16W/LW0b6TIHwyK6T6uRku
6HyIivz4eu8N+qjA7ACv6cqKcamrvXfbZuF7qmYg529L0VPglEH4Fixj8TVLl+xRy9J+cYNKjwez
bq0F9Ypa7g0wuZ+8MGX9NeFs+qirgvog8Hgyxc1bk5hZq0m3AEznEwbZoP/Ne/UPj3jAAhlSKQpu
lb1uFH9boWNm/aPRY+eoVBVealQcEQlTJi2O7t8Rj+m7cncoSoMQnR9Ls/PuER8GlIaqIrkSjG0F
QsXITrlh0DFjaf7NN/EPDzbG6fW1BdfDBvCurJ9T2Ej5kPvbjtkqkz5YxgvbPVy/LhNoIYoc7S2j
o4+//3+4l1hjQTljSsTBar67l0y4syk1Fn+rfVntZEoEQWtjrtFggA4fX+rXR5tjBNNQgm5wq0J/
+vlrS6fFJ4tvEEhUA3TqAOYY4WkMUDDjtxZ8jd9Y/9eP/vNKiIsa+pGDVJA91Xz3ZNP2l2UoSrGt
hfL2QJf6SyT11W8exn/6qaBLuVyJJV68B1woAkea0O08DOcIewwr0wenTPU19Baml1IFv7kef+Wv
PxfLg2AN5PuyKXl/vo/0hmlx2hXhjmIwnG2OIL5H4OoOIXKWKaxQvzspcmZkXeduQu61Aea7ZnN3
FvGqJCLnhF6g7NnBKjaL7SQEbY1syCtC9UgAR1LgkaLbTdQSgwIbGi798kjprmgJ41v4lsX1fEgz
Z3zryqy+SfRK2lO+ZvsunHTUe7INNEME9HnJClPJrqelbF+R4VK7kBlCMnvTYnAjl7n4rPKJqB/X
TJBD52arfyD8yYjBapI1NMuxx69kYdFLCuPaR49IAO0FJzXzm0t/aIr46sunTmv1hHxQvsm0i69j
e2KSOAwLSXhkYdDuzJRRlRHttxL9TUfqxcYzJ0wlNcqRM4p5b72J8Xy75sxUkSugnmHaxguyQSLX
XmMjoKXMRMK3sIEsBSdA5OgXjpZgvPGaTT/sXhGxniai/IKtR5U7oJb2IyeGgYjoeU4ixtwW+vrC
we8UzvP0lZYsIvCuCYAeKzQT7mZgePApHXxGq/3icJibyGEp9hI/BvK/dF7kIZt8LDTD5PQOcNaW
BWlqi/LbMnfGfSMZgWxrFfNBRk9yC3U7CxdMbsJ/oS70SB+N0zdhDyM/l8wYHbTZiEoJBzm5iWps
bpiMNM/Ub32/MeKMtn+GopEk41LhS1AlONjNCCOSvndtQ+pNXFDW6L263tgMuCiqDVRQ078slinW
Jwba/VNRlyAiUy2gUDtqrs69XeE9k0sQ3odOpcKDmsR4YVprQDL6i5SwOiKBua3wCPDM51V8wTc4
EflMLk+9wdC0JtMlho+/pO35H/3GytDHxY6+ZlrT64gkQv8xNyuDkXstg+AKqAgGEa9Kv9u1HcpD
XhOXii9VzDuZq+qEvr5S0eCYyd0gFvuRC5lFNHVt/YxEYrnnuc5AP6bN8ANoW6gPuFT5tKh+rQac
b6xuRJv5xW9KjnUxfLd40dyBWAI2ByjS+8UymzyrsKA3bBWDqoOqRL1lH7avNE6RHbVHuUHkPW79
eEQuhd7846X616MtFR1BC6iCGRdxvn2HfapsQKp2iTWqqQzk6Fa5qC3ewmUbzFYTlb3XEHHbJFQp
RrVtuja8Cd3av8FkWSLi0+NlYwG5+/hD/bpV8ToDhlpLFcox791W1RtQ5I3SElsVcMRwEe7eEmgY
blQaFncfX+qX5h/1LLXX+sOHMFv99yVGKGtHu37vbOlBjqepHkCnkhFwCcURWrKYui8oZiqmSphr
wdIaO04hdcRsLuZ1JvnMhxKPKdat9h9/sF8fCxeUxZ9nYJMSyF73hr+VPlmBlNHKsTeauNCZ0I+Y
4RzRGPs6aFgeZcVZLIutKFOFFRn9MP7msfwTQvnzc+my83AEZ/WyYUYGP3+AJW/MzEtHsS3jIblu
MpZ+uoLNqdIEAotYkNuIkXUD/Nm/9eErnopF4yCIzax7NZqlfPn4fjjez1Z0KjT6x6BScHdAIbCC
98d1q50mwxmchFpi0GcX8Ly3JxdRsK46MakbJh4y+9D6mkywJOd0grGrRFZKbXVOeJq/DzMt1IgQ
b/80Scvk6S7A7m5IMnXNnWqpNCOS41vMB/bIqofDbTonTYCRvLUUkbNN4njPUpvoz4QcbXZihdiE
IXl7tPM0aTbsl1i5kSCyocY2y2WEEFd8Sj0MQ5E5zxZKIGk7Ma+VzvAYAohkVA26f1MCdOsiumgC
+fLEctOXapxOjgCfh9+lHZ9qVzn2poPkkkWNOyYni+/hxWkcQHjOCPZ92yrSD/ifs678hnTFJYBs
1mZwXnkM7HCZEVjdFPmTVQAddchFuvGcpnsSy7ggjFkcdaNZgYld6OFB792c5OJtNon2sfPpLOy0
PZXWEWizQb63Z16VjK2r24HVpSf6wHdIoE3N4lnpxIlShD/iAIyF/lfadISXKSNwcdRlvUJZM8+l
FyF06m8ndCHf8zqojAM7ZFH+KAccbY/ZwuPwBPnZs4/YY9MSrwXR2gQcM888s4V3p2WM1TVBVGK4
VH6OBEI6MenfczHV7ikfoWwdsO5K3Eze0Fp3tgz0Ht+3oxDXBybxLBl6GIwHjWpICOjSG/QyIUlN
kOEezWTyAtoZzB/4NhOhtmh+jJ6P31hqS1q0ae9bB8R/GsfjHVt28s3nISJEVWbeV8pf7GRhCJtj
U7tG8wJDiS2zSs3uM8dLLDxFTuAi4ItMxadgHrN+I7qR4R8hGzQOCH4goZbJnrsbiTt+7DqxbgLT
XBz6uQ663ViV/mOtGHltu7aY9k2WYd6tfQf6KINhKYnQnrS5Xyoe0w0Sh8YB6jz4N5jKAia+Xl7O
yHsBRzAm77tn6ofORM0XomuvSdeet5jsfWvPuLZ86p3aKEmBHz0KPVIgf+ACqdNj4zYa70Fl2Wvm
t8RpXWhSGg94JbzLfGlDcOBZEtiXYbVex8f5cqwmF/wnulz0emjfxAGeYYbOfRkx3PAQTs3l1MXm
U2pVPIA0zI2vYlyhC0Qwo41tF/LfEaXL9CXxpvFoIKgj3ysOwTj4VgEym6y4z0xVZ2PTEwvjRrZk
trCdibeUm37KQDNwfjVUNM8mOQ4JGsxXPH0rfH8qppdlpeYDceBJ2wjTrQ+qndYaJwlejJo8F4Q7
MgTBELpKU7Z2JpBVogqjjIfqPOGk+uH5nXGXoG+iZ19kw1fQ+625DkfNz5KR7uMwYbVf60vjruyd
ET0yXZsHXvWYxHcxFJ8laQEvgx3qR8/K5ds4iAFnQpPbjCKI4t2Ubrc82WGTfEXIgRhWm5rhdi57
Zqlem5IKyHumyx1R9DVwfWUFbBXNpBA6IrhvN4GYpjXEegbTMcLRIAWBudPOJi8a921cEG3r6MK6
KSivcZRmaKIOFQeAV5jcyPIKvO3nYBgbXgsvye0TKc7DGhZe4fBBhhh86yYPH8Uoezld+IXvDvuF
M+Yt+SDjy1RWKHxtUQVPkryfc6cUeYs2DFhyAdIFc9NADOnGkr61RtKNQbFtxg5HsCVLX527ana8
IxtLy7y5Hu3qhBzRzE6N9pWxk0OZXZdVq+CP95wFIycoApL+xEr2riwR3zVNXT9baUo+cLYG/+5s
e+i+O4bBehYkuXEzsEomdPgrPUQ9N1ZjtsxzhlKTNJ/HnjhmImM6A7PGQr8zylBlPpux7RRsKW0V
RqC/50OdmTVTe1MyzUoCZEorkL9CAUI26nxYEFi+OTMJK8ex1sYnvulWMSZwyHhU6UjBDbheDBHu
zExuyGMNXzSnhU2jklzu8iCnSUDahEh3oQRUMcQVe1aCtP97Zi0m/BPDl596M1F3Cg8GwGVd4QoA
AOxEDRIdkou0O8URue8pqAW3B40+OlVJ6FBQT18TYddAOaigX7AeL1/b1IiHY1pX7KL9AKJwy5ep
LydXEU6HnpjWbV8bs7+LGTuMfusAwFtpThtda+ulbPumPaaVQxKOaZcDUuo4IyvAKAyc41PJLOGv
huG/msz/f8pCpzr832fvmx/Fl1Z3P4HQ+QN/zd4d+w+fzjMa1tBm2hAGFNP/PXsncXiFo4MVo/Cl
o0SF9z+zd8FvrSN7oJE0cCjF/8/s3fqDulwEPh1ny/Rozv2b2Tv127vjD9nJDDwDKKU+aGTvfZwZ
Z9xEZjGtc6BTaPNnIGLEdjXLXO1bMh5/2JaWr2WZ6XSfBX16j+guf1MNGT6bwZuhJ9PIxDhSsr5P
m6R15i+ZLxHCJGmYfYm9jj1dwQkksSofEIqEKZUA2UqB87BojK40Giz3UeigfFysGmVvj3dm3sFj
WUlug8Rs2pEW96r7RSOHh+NPEuxCuu4mdBof/W7D2Z3kiprIBPw7ISnD3hBQmcR5dS1z04AmJFX9
OAk9fs4c4bwgyZGPWefo+A7fP/iiZmgIz7FM7VwYAonxppoyTa2kW+Yt3qCbG3sUnr1F2SM+sy+t
n4Ch6KPRWqTrDNrz04MLcYe1G8g6yhnf9A+F4oYcOC2Lu6Jflc4hrNPiUBJkTFNEu6ixc6t0LhfT
dpujqHH/7khlLl884n5Z6afS/8q0FxczWewuPh3iyzc+ZpVvoViMO38uSat1rL74VHe5DeK1i1F8
T9Q4DwgowjeRWN611w5dstV0ClHhVmY7XHhdayU70sTMdFu3QHjpEKzQ0PUIxoJH5lod0T2c8CQ4
PQVwac9UmmECZGDEvq5uAJdWnwby2Ele1gr7rlnUM+cxYBsXdpnWX4ait899OeCHy2zFYi87Io3y
1M+Tz3XsqGnrJFZ/27gyHE7N+qkRiqec5vIW6efGkODbN25bZubGF5n8NMMzjXdSqsrYgVsxfJQw
tnc05ICNKmHgRlo9pvV5QyxnozZxX9vPmCU5frQ6XPUaS4B0tJvM3oBZRHm5I/g6HLd5WGBsjE1/
tMknSconTnR5vAmH0sW3kXdCbKbAx3k6cRdvEgvj4CLhE+9Gw3LuOPWhlGuJnLmOq4DxVuK1L1pz
gopQJeuVJik5DEgLm9VxmEqep8VqGiwuei6NvYmn73r2E2/eeFWBc11CSjlh8uMNcYrOSY+BXZdA
X7p8VZcudLXY32EsbFgQCupLv4o/N+zEC72CoDjoqvFKGkEYFTcOx9ZH25zdSyrZ1kAA29SfhbaL
F7bx4iVbRnHApWPgfkk6iyDkDgvG0GTWrckQDcki+ajFnqwzTQUivBqkkRcLnNSiTV+ygDbvJm1D
r984o0LtGAfeoChyrMreE6viXXYww9PtsjTyyUxKmkPsTiVAt9xWF4YFRmgX4zn2IrWo/n70S4Fm
X2q0sdh0qEaztq++xEba+HAAcnlvjTVeXjAqVQFuBpYIsIrqtq8UJkrOENY5NFRpgfWIh2a3EJo8
RNbANghyqeuXfYUbmzivBpwRl5nUA6XG8mpA7YPHkHio5rRZw+Yl0BcUSjwLKQ6TP45weNT8VsqS
paz3y/6OslY1NNQdAAR5ahRHmVaXad57d0Pr9XeUcd0QdamFqa4nKKEhPc9qH4nKpXM3mTNdYRwe
03MxsDlHBVJZHGVBxfNlDVa7ICVflq9ZO5sXHjhGVh/XowxO7LS/Stp45qvQDZ7sXLjpHSY+556p
QaNOnuvp2x5+QBONGDtUpPElbnU+QCdb0I1QYBL89ZYBMbz4L/LOZDlyJL3Wr9KmPUoYHNNCdxGI
OYIMztMGxuSAeXLAMT39/ZClVmfVNalVdyeTWVtbVWWSDEYAcPfzn/MdmM8UzonY04sdacYFQGrI
eM/6kIJfMIvEWBdxW77ardIeYhaeb6eCwY5Tx8W6DUiowI074mJvu2K5NoCeykNPFZLJNVZNHgVs
iVNAZIF8z/UPDGsfq9q7xwDaXMdaFicLbcU1CTBSokfufUnBmWwZPzySN9pRIogW1HY24ofA3P41
Do7X79rczrlCqjh9GqYRzdvlxJ2SP3D9/Cg9utwoSavJINYhm0+ahrGaBUlpuqfOLy1spFHvJTtR
liQHm8GTX62oWyfoEbu/TZmzPvitTpeM46d0COrp1PfbIh5dAl+eQzdXA1i53PSNXh1twHOwpbKJ
b9vEhnJXw7zQaqi76dTGQ7Kn/NJuWQh4+4sTQrKWrcnrWdReOzn+NhVOpD9Cq81OvsJ7vNGivMEb
386wmohB09ZXW6X57XHAfcxCo3zMNNXSqIfT4IMnJaseVWn8rqOtZ9dTCAYZakzOXTN5i4s/4ti+
zRvpp5u21ih6isaBS6dy3XkImOtzyix49zqecmGtcVacxw/MVzz524yHBrgAe6DDoPTNUzfp1bbt
5USk0M1cfqVMGQ02H8o4ggzfoHPUcHepTUGDz2sU1+xOUX2NFhNS5upMPFzORKU5jXGQ9Mm8Cy1E
/82M74zzJPErC1uJL649vPU4x6dsvArpsVSbkGPMa172zEAKS4u+Rp8CvnVjSmK7Eid7S7lotKXL
yAWxVmq6EQCNEufS6k08yKQbQSEWCZrIIoddHDA11lbDrDNjAI6s4c7I/flhKFXCkjg2ORFMEoXw
0waHRbocS/NcWxgn6FvV0usO7gVhQ2KcX/U4KY2DTz48TM3kwd/hvPCtWjYdq3QU0yeWH2qoHM4s
l2hehiydBwpnNS7xQDAUQ4hHQJVDvM7CQhmrnEv3urZE3K8phTfVthvy7saByP/KVnLet7FDMi+K
ZAM+BtRptLdm1ZDH50z7qrt6Lg92XtvPfsLZLJnM6lNv4TetjFnz6l2heI1HJUt5dgig4Zc3ld7u
U82RYDaMxB8CakSXdgbPiKmrLxPvlmYJUq8gDWAsub1Xb2Ofu3MVsRHgbq8NQAqZBmVBMVCnTK0n
aooPrs/ioED5R28A72hv+jb2QMHpy2Bq1Cv63WgsDMOADswxX3dWSgg2rrr8IwfXyHrd8puQXOaI
SCyqtp4wXSrzJstQEEkHobwFwLPyF8B7GqcWXef/vdIdl0hPkpDnyJp+vkirYHI12bQbbsdqsBOY
WcDRWPaj7s5QYCnojlT5yWbnA2ewkMmNMuvokW0o43ML3zQ1bMmoZdT3gbIBa4FnNvCILH0Rp/ZP
MDqST093+CQdsi3zsQeHqBgTcfXvzaaU3oaBXG5yqYPhJ2w1hDedYUbdepRd90CQyrtxZSqysxUN
4cyRNjJBFWApYhWyOnYHDRaFifS+tmCzSgYjK7u2jBulJou103M675iG8BwITwnroXBr9RFi8QSM
wbnTXBLc460lbQeSL/YltqVlwTgyEW1iXquCmTs6Tx/ao4WDPZYIXn3Lf7IUwbbtUCvLPjj0amEG
h/1E1WTlykc04BTYWyRaokHuwGduW176WLJNT3fJnC1z867Ap3akHcB02PSJqUdT6qtxmyb+XG2d
HJgVWk07O6ghTGXuGCgsqfioNY9mVg79ZRZWMqwtuBrdqi/q/IwvAzeRJvvkGzRTmO5wBrgfoe8S
Biyky+l29ACEcIV54KJCb+oUMywOx4Rt83lvsFYL1gKDBxfwHp7OhGG9OwwO6n7SNOakcLTKhxw8
CaPczPVuVUw1QsS8j5xLzfOF9p54DaG0u23K+WduwKu8NcCU7A3ki8I+PxftV+eZQ82+ovePrV1T
kiilzpO6Lcg+kOESTro3AX3cllFFdbpBPPmRNkgYzDY1jKif7GFpjGwMkJlO76mAFZFQRa6VUJhU
wcQjwLJqpls9ylEwJ9Af3SYTDcvVUELz2Ja+Fa2Jhvjmuh+H2t/wbo7ztuYNocUy7Wp/pQ/Wsqf3
W+I4kA2oOqRqtb2SXQxjqpt8RE0p+ST2KMiuva84bmCjbNCLEfwcFGuL6BW0pZbsx75A4PFPiYNq
wBSMmLCQ+Fk2IqG97wBgOLYBQFj6i8IDQXKbx+Ae2airT2nShU7Q/VyIjF7LtvR7Vi0jyIxHmiI+
hEWtnWZudjaBYIDj0HiH38+P6bmUnkAvIE7GE5rSetKVf2D+O8XrzjfmfDMoj9cw4OW49ORyCDXE
5JMDJYGGrbrIFM/dXEwcJHA4mWuYILn3nktXSIBGJeCGTsSQmlTvd/M6VB5Lol8jnzLBGGAj1R5h
F6jwYG9it7AG1B3NfDV7q77kWm9HOw410C4Rlrxxo5OCoMoE3d3n6CSa27GJGnPfV3WdMhQe2akn
3D1wMIU1L0LgkvuaS7u5a6DaMZTGwGDQZ+qbd9MwGFrgsPYi8HbQpvY03Tr1hpu4PFFLrdZzh6fX
5T6pSOoKm+d/Ydv7TKZZEVRDVzws13y4Y9Fk3D0iSkDy5QHeHSj0IK/DYmjUMGOxtdJLm4TdXrUl
QhvQk+aRDW/8Mg6i/fRHzVue8z6I5sIGVLirbZfujA7DXxyExPbvtTrph8CcOyc+AEqLHoramTke
S4DPM+CoR20Szj36u3c9S43v0wOnY+YMCoWNlB8hqYYgnsrA7urwByHCqtzCPmR3iGabISvXepxu
J2vkCFxbaXen5Wk6YpnROT8jO3avoRq0sw8c4h1UDIOxKsE6FKist85mJ6qXIuGZQrFsBhYkEpnD
6wZpFOSliBr+Sw4Mx6mS7IsA5Ay+EHelBTUi0jdkt6v4aKQVjXBaulBAxjz7SszJLLZ+VYx4ooTK
XcCrJBRW4F8EZ7lUn6oL6T33O3LghK3coneobm7J0v0+ov1LWtv/tEZBavfQuf5LKe3SdrLq/3Yf
40Ht3su//es//vHQ5u/l568i2398v9+VNkM4v/m0nFGh5DKTZpr/d6Vt+RPSDowRXZeIy69Km7B+
wx8lKOoxyN6Z+A7/Q2njj37OpTEGOAJv7V9LuVCv8EelDTPjYqqG4431z3Z060+GQwd9n5LwZH7U
GuNZTOYR/NxtKo0P0J6UHdvWyfCiretbJ+YmyBx59SWm6T70qifWZyyJTB7T1jz32lVCIIE2223U
ce4rYX3kyVNWzQ7btDHd0sext/t0hLmsYDdV0UH50z3gilt/KJ8aD/hLM715lX1Cungg6MlW28FE
4DOsQSJsOVBVX/S20g+eQk+1O59SAOO+0JoNK/2+j7x2VTUSj07lfBsUAKvOOo+me8D++EC10gMu
vwubXE5Qyb5R+V4BPZNj8VoU6Y+y8stgtKpwFZshZIis+pKmxsFHwQXrBmiXouTka7OtXaHuHwcE
Jc5T0xvxJ75mzF41i2mXTAFDR1PyIzLGe+Hyl6Vh94FNEJFJHidnq3ryBp1jofIuPPQovOPclJk8
QlptnwLFgYj61CJkBbQEC2hJ5laIcO/XfKuWPONqEMM90iibtdk8+lP4bQ7VXQ6zbKX1lDWyFfCD
sZ+KDUp6E8Dt2FJXw2teSFBZBneo6bR+16fFrel2ZD4bhJypeeJrqfz23P3kuHzbytrmXsvvC68N
/rZ7HVPVtAkhwQVAkOE1e80XoM+YZ2YD+zhmn+2yanGsMIFkSz6JuW2e0mh+HqyQFlTt4uT6KU/D
alXOzR2lAR92xRLkMTVYGSbh07KVbImdBwDt15r9IIbpC3fUTRIlr3ALjYBp8VfUNITLvW3qo1CF
XvHF1IcpwuKhcvAarPI87eGR1FSEt6m/H9Pp2U+t85SOb7aKbqoEgq+r+Svb0r5V3MJvnu8jYVdL
3r1e53QjbuzJ3wutDJmt5OyKAFbRW8FiqO2BGjz3kHoywz7YbvUEHu82nNXVZJZ3Bp1VHMKKp3Ce
7k2fpkTGRyCHMSFwzl7TOZsH+cQGa7akHzgxQ93eBHjucewxw3CvZ/ycWJx9kzq3sCWn36TyKzP4
hKV50uLstvfDjQfOivDwPuSTV4386r1snzHN8tLiykiWjyD0bkfRlysPXLbbhmDje8KOstv1LrjL
xjjH3cBJSYW0CTOr4h571QgX8/I4u0/fnJN3vant9TTf69SWJ236Gtb6Gxb8jTeYZzXktwT182AY
cho7lf/QDOLDr+Gfwz2poeYuL22wvYdS1zDjiSPDvkNNyDoQg3EWfvxj0u0H7CUnkEQRfEsBSi3b
o5nfscG9J467Zwq9n+hIpws7/kHb751ujm/V4H33pXYZGuuom+Ypnea3tHIOmT29Mfb+GmvzxCQ6
/X01I2oZfVU3v7tafg3a/dns8vuzkTiLR1cWKacloPir2waPbsLgcpzZJLPss1l5SQ0cH16Zros6
+sAedk5dZzsDzIu69iWlcQXv4z+x/PzZi/XzVTABwfdjEMD7mXj89VUUfjM0DRt5XkVRb6wImGad
2fum1zaRmZ/9vAIbUbwVBp0WU3ispHVrRsk3rXa/m3/+0ur+35uk/ad/a/lZH1U9ySSKu/b//MzK
8mGs37v3P/zLpqT7c7pVX3K6+2pV3v3M0f773/zv/uHfvn5+l4ep/vq3f/mowPQs3y1KqvLX9Xqp
NPwvp2hRooo/f8Hva7vzG82ySwwBJxQHHwxr/z5D+41FlRk59lySezZesn/M0AxCqlio+DiXBtxf
Z2jC/034CIQcSDieOjgG/tIM7Y/rOsFV14GkgVkM2Qsz25/ccrqAq90UDv119qTj1CjXRaWeVS5O
Cw5ga87/rG/2ZxXkr9awnz+RMBwAb13o/48/L6miCmgD42TVmI+4896TeMLWkD60oeKpqG69mvNT
OFjPvoJ6Zsk7KAs/pgI2ldQs4Nb2V2wvTRPgsJv2pSLRs8EuTs9F6/2zqraf6d1fX6zBgJP7Gifh
sgGjmu6PtzYN5qGjh6G5ktEwB1aRj5BZm+w6TvxYrvhMyy2idrqnMtZ8kCKbbwko7WQsh106z48T
DNgVJWo4lYGCBKKXAO1HH0nYNNtrVJdXOylrxL1wClqrsd485d9KYa1hXwHjALl3nL1LxOxyQ2H9
tgVAyW4dBlevov6xLAeLUTqWmypM9mze0p4CjenHaHbX4JTclbbIKDCm5NoySi0wF1G+1cY7U9aC
g6ZFL4PP8i2h4p2HmkyBrhxACm71Vsyguvs5N6iLjw2Y407rETNZwl9dj00ljJwtAluy9ZG99hAK
MI/MLnqk0je+1l2TXPG2IX0NQAnSyfoKUZO/2kqAnYi0cU3jDxwwRbPJ4qjx3IQwl8y3hCee4074
B7qoX2ZR3zPxW4FnAjnI+eWYiSTdQabIdnD/5zMbNR+zVvjEPggC/oKfbUbeIN2PJC5YU9sp0Cug
yZoWEK129PvmMQK9cDf3NWzlGfOJobEfzYbc/OELdKFwsnZ8fv6+qSp1iXTqBnJ6Ia6SQhyKOIWp
pBU3ORHGs13qiiS1b8W7JElhJ2Fx2aV1suunwcrWXaOz/PvIwSvND8XJm3IXKXGO7xsTLkQVtosI
n24obaFe2sQJCplnxR0oHpMM9C39Agd/Nt9Ln2YLo4K2O5X+GMwmD2vMSjf2nEicM3O5ZkOkVkks
q2ug0pAgswpLSF3P/JPdrRc8yFU+9YjZXviN9SP6xJ323k7sNPoeMwj2q7gjLFdQEhEWrFfsSAPN
4QpNPQNKK76MIMIKD/AlBq7guR+lOyfvpqc9DXFuXSwOp+c5ZkeAX9I6xUb07s4ono3T6vfZJEfK
e1xkisgGKldbkbiSytI2BLtBgtop7UOlW5dHCjGufT2s35oxdNngooPDtSzWbeFmBy2pSxieC54U
K3oga+cSp4ywcdenvDnMDgnlUSsCyeo6DLt6m+W+/cNN0Fi0ZrIDXY1yK8b4prLzboNWxuOm8P09
z77osdHHu0qfU25QyllkN+3zKtwn8QCryZED5s2uXYeyzjcgE/dSFuPGa4bwLhdmdo0B0N6Zpaiu
NXJXr5PpDq8kcsRtPhmYY2RMG8rUx+HOTBi8uf5tW7bqJJ1JoklMw5XwJ44M0LHX4DPDHZgYE4lT
Uz+guV0cA+A/PKqN3sUYy80JRK/7KCbrU0ChwRpHH2tbeWpjZ/rc4lDoutu+CC2UnhqGuSd2usOI
fBjcpmHYbrabNhHJGk5l89mPVMZEUjivYdg+FVNH+zlB5HWUIL0hCSaA+IawehKlesdlVl8bmSfA
IjvPqWWmj03ktLeLCeG6ao3oikdQElR9a2yyiKBiCyL9UnbkWiRuvaVrznubtBLZlWv1tm7q+lwn
ZX5jgk8N3GpBJzr2tDGTLAv6pDQCM6zf06Fod1Vadd/hwvZOmDdfbFHDnk1ouBnMrnpp6vhtKkbe
S9XdMfIxdnFri1Nh9xSxaPoFdOSDhozGvOnJzhCLgyGsKSfOm3ifCbTiAFeHcdda+ni0c9M42F7a
Lvv78csYS/dkcAPvawORZokPLJOfuiA206cR1QXu4hXryTO6XRxCdzEk3ccuFncE+h4zZ9tYe/oB
pl2Taoa5akLMnSsiuvWlbmxOdtbIQLZqavVKN5aRoLoqRvekcRWQmLDTHzAmjLyzEmhurYr93JkW
Ol3opmcXoGDnhmsvTPJPs5tMoIG0p4h6qPajL7KlzCh0f9gGeEpLS6CP+hhXVsAgkw3OQXlk3G8E
Ze6A5q4i+8qz0vo2lHl2EXk+7aNRaIcoJCgF5dP8mJOkgcbkqfChdRWWcYW/bE2xF0TGZozB6rTl
bZQqY8NlfYD1lKJEtZhGGbBOWw0wJOTYEfyfY/XVBnGYeCRcvIWY499UMmyWdyw/qhT0TU1VTBGj
LVt+5S0J4PQqI3/73VSiv0GyG4guwU+cuWu2utJm/GbpgLkADmW0qjIV1zgmcrJ+JFgGrfWfKgn7
WmONf+96tzqZSqB7N1StnEwSqPU15/Z6N+QpYPqKzsKFLFdc6hSWtTYxbwytYd5zVLpnShIeY8YB
pwhcz6ZO0nlT+6SQgMJft2NRbRxmDNs2H47SbTHbWVl3g/vQ37Z28SwlCSBwBsh12mJ/nZJSD6I8
ZyI/eulVroPgnMre4TExDfQo5L5+W2kmmvnIrGVFOqVbW3WzfIba+Grj+CbePQcKhrdfNJe4nZPr
bBi6Q5+FZ48V6IqdQbqqaQBjLtCzSKo0hQ4p8+G+Bl22JZg0ZGv69NprinHumH1Aj5dmeNY633q2
2HdQ91GWF9sDET0pe1/QcBIHaTdM4Ek1Pd5Xg+udm9wyDhmR2m/ljiRtWDFOWhsjngvMewx8vyHG
A4a3ITk0jC6fEsbXgHPxwzJJbPEkyKOe1v14l+gytwMv0rsjkU5vP3WjApzKVAqxsxXbeY7T9UzW
9YopwjI9+zZzKQzqDmZ/mxfjzWS3JawvA6cvDsYrGeOC93LTJ3nCSFwrkDBFpljValuwJDn29UBS
bZ2j4b/MyRjum7mqIBYN4SmmqPAM0SN9jrSE3q7aI3XO8neS/chIAo1+3HoMSo/lqNU/BBL0acic
9ksbQ1SQoYio3Cmq4WqA8L+z7FjeCWe47QYFqamM7ofWKA+M4RgNCt3cEW/qgwqmycoeyL1ZiDx7
j8fPBhRws3bTKj1VhmZdvMFjptdZ4iwcrz2W/kQrqu3ekOLwMVxV1Pt52ZctmpCGMejzblxy6reS
rVIaZlLquoJSYsQvjKnCVDVMwcCUet+niXFtjPlz1tvJGTjzHXB694GBThvweCkpQzE/GV9Wx1Yw
d7ML66nu++426ud9HvNjK11+SkaFFaP9VbiExjJKylnT0ltX68UmqXt1qzyFJkWfs3fNSpo+9SA5
gc9FuKSRiU6dm65SfYjO9AY4XzgM6qt2lOYTTYv+M8U91BamhCbnaPDGNXUezk1slsPNYJFPW/UU
rq1nx/XjVQWJa0WNSX2yfax3VZK+IPmzeTRpzbG8BvaVlUsgghEbQsR4nt3VTWgUD6LV2sA0Skw5
cOx2lrKPdC8l91ntXEHWywPblNiWtPxsWdNLynR71Tl+fkgN1W9JMlTBMtWya/eeJx2yoJv4G6Zg
BpJX+l1LNa855X1iun0vwu5hqupbTP7uVZ55H7VjvU+DEz9U8B8pFTCvMtyENZvsY5HEL7kYKSnh
lVFHaGRrfUAk8bWc3STmpB8D2fotM+SB+UXYBDYmLRwBttozFrG3BUmJdZWaWeCCALpg0rmXVelt
OXKnK2iEpEoig/dL3PBJktCb5FXNHOKuJloSYPTSL0LVzDur8FNjXL2q23EOerabkwcAOIOisrH1
KEUq5KNPuylfg0bXVnHZ1g8ORvtz5tAqZDvZNmI+bkdNf9DbtrjCE1Mcopo5Gp6AEstXAQCt98wb
PcnFKhWx2A5dny+TmX1kuMMW2qW3zaPCvhvG+pPErEnClHbqlEx5pzPmHTGLwcOzjsit+rXhC7IJ
xUyBTOS+uTXhgVEm40UUyREiUrcFKTpTYiegTpSajM/YqQBIIA9arbQJYWpos65xm1c8IytHrF2h
iXPNmP4mToh1Gh1W+ZQuAWKzrvK2uP6q567VqI9J5jPkeO8TUOTznJc/9GZmPtxwwFmB1hlXg6n3
PyI4sytAyjk9F9ivMVOYXKg49fYlXCN1mFQlggpXBXmUjjRAJyzUaDtSMKL9va9oNMEVZ61cvG50
ladDzaXHEXMOO7B/ur0xqF8gulE5QD6J4K3MXpvWstVfm/Z7iMbx0Bce9Kc6GV+HofcvY2z6H1o2
E82hghkkdU4JQYtBG+PGuB0zfPyJLe5aov+BqK1bmfk/Svg1tClER1FxNyQzx8hucu8TTGWwqy3j
ZSwd4O8cycfCeex8SHE4G96KvJmu9eVJhwMqh3YTjjsGLzhxaOUqAvoBSJew1a/OfmEQb0GkTU0S
dD4WkVbNxX0W0VDRlra+I3Zwybn51osphuiJnR2GAmOvTHhljfKPvKZXZ3rKYRTipKsuHNZNqCbj
bnDykjnfON3ZlVtsqeZsXysz45TsYSJWYRbv9G7CkpsuR82RNgQmttFKzpyXeH39VidCEFQeN2xd
Sxh+CUWPZP29YiOj9FhjvNtyAW2cOM12NEXcePp4Hsw83bacwwM3vPOnLLui2I0lizkiaoDzWLn5
XkQdH3rozOdk5uQ6AxyF9hed514T91YVa0/sudW5t5zpUJRF+OGSsAocL1dHsFlrXIvts8zU0c2o
k6zh+Qeuj7BccT5fa/ZQH1MnRbAVVq0/tklf7wBpa1cz+sah65kquBLDZM5Z9mumpOEDGTrdyrT5
/xn/QcDjf/+7IHgeHvn/XEKE5iej5P1XCXH5gt8lRGaA7iJFuZYFgMxhDPh3EVHov+mGjjWfqCWx
0kUO/LsRnxmgzeDQh0cBdMmjJv4f40HjN31JiOou2Ly/PB7kpfxRRuTbox3aNi4ikq4Y/Jc//yVw
WjSp7/aWknjkYJvumGKwIA706D0lNjuHbaxCIopNxKWLYCbHR7PHzsArHg+MCIko9bMTM+KKlaBk
gnw1ZS+6m+anNrP8Fxsie77quoKSPho2M3sH0niQK3vu+wuzuxbHfgRwn8rM1nvraOiG8ezrk72d
fVDAeFegocmhY2wSu7jVGdy5nFAywFrnrjMo9PAMZQaRa/TZhf6wdJ/0un/unHy6jsymehdLLXlV
lzivISO/zzPGJh40XvbKQJAhhzvRHsfYP9av6YMZX7umd6kXLYZkF7MVgpKZxhD7nSliHQ0H4dIj
nRcz/oaoaN8X98RnXBJsZ1xH14zZ8VGv4J1TpBFiAiHAb/QNBz441Fhugei/2HBQT2WSOc5BM+lX
TYz8YgrJVpWsrzxCoyqyXQFV5ZqNNYl4v0rTTx5HDEpJ7E5H6dQ+fR195zqbeJjY4vCuGgYbncUv
J6TG7IluAcL1XVgSzRGaZ/qbNLeY04WlqpE9wThdVdQ7U0uqKfNNtKWBeYzM6a2ru5G2sVq9ekk5
HjJ7ywSO5cbsvIvMLEcLcsy8M74vtnmrET+/udE0IZ+tyvbRPpYuD4ooIwwexWC895phUC8bFx5l
xfHQHelO8uCc6ovRzKrTgk4fk3AuGEBBVMMt1HzjtD+nhcM01HsvFewGI8AlYqsNJb4WXHbm2qEx
1QvQ1jyKOgbgMFqYuuBpRUaxkNcZU7Iu6RVERRx9CKhCaHgVG5J0/CAcrMmqKSvGonUFvgpHLiiH
Pe7OZjsKn6oFECd0nsU+KVIuFIk+6qfSvPeGzr0DfRsfSn7w3RiOWLsTaAdTQLck2N4omWCvtW3/
OGZyRh9x04nP3Ee+OM7wVxWOUVe806agL0Rtxz01HM3lZnK8qghML6QVwIZWVmzsorYoSMdReYUk
52QM14jirmA7G+zUc80hPuG287znAU+mSiQkRvYVZZ7ww0owhau4WFzPtKeNVLSP/iumXMRa0Xk5
708rAE6HPg5KzlkDXRwTPVZy7vhOjVK4fqdaXs1WCRE3MVJ9T6gC6z/mb25byxnJLfhO7BJF08bp
OwO9+urSK5ms3L7DXZum0p4OMW2WOLMo4K1g3DTy24i83ArSShPZ2rDxYEE4x10KT4Tu1kAlof3s
FhUwa0ssSRUsug1vphDyqS2T/DvvB+2twIPLfFzW4VdXL/lv7sDh2u7NOV1TIGJbgWorPPkYkppi
lfn4xVYhNTHPXuaDUBusBg+xS1YlIu0Tk/PLEoNiNz9Pmee2BDlB2RrerAPOL/GxZ8vFE5DOaN1j
KToq00QXi5iy8Z49d42ZPCO0q803HizrJGjsGKM6xUMFjc9OrTBfe8yZIfu2rn5AhB/SXZfINEQZ
ZOC+reaKypeJaqJh7aScKvaTD7QDpanjcYjeKvONJGAoCJrWbFJmkEiS8g6aD0Cgk+Hc6n0mXipb
NpSnktB58rrK/6QgRL0wNRMaacQETp+jU7u7rRR+UB+SP16OvCeHqGpIHRtrUq2xDbWUvXo5GREO
3la30g9ezqgO2OqTcas7rXhDnUJM4xdXd7GbRfGmqOkO30s2KNYuymejuxM0l8iVpk22c6NGlagD
b6P2DvRXZNthaAdI/uxPP/VkoGGi7mhDK5xiDen3VjQ57G+3IUJPPJoqpJVXsBmNcDjZVKnBwEv4
WJmq8fGBpUKTZtTOkRYnbCXOc1VepQNWWjCMB5uPnh6lk1dNNyTjNssmrUmMAcKFus4ia+1wGxd1
fxGN/tHys3U7A12SGsdMAvZRBCQJd+Ot5wX0GUcArzw5wIh9qnQQt+ZLWzfeJoloNJf2C1Oyz6kt
78fM4iatt71hvhvRTd81V0VGACSZ9lYbH9ouPdRUmTEU53YoAyPKL2MybZiyvMge+n1nNw0i7fCg
SrjGlKqMexgAij6+Ozo2eLQ17O5C74oeMTPIG3ujNzxg1IdXJCUnsGo9+Py0XMccKHHNDaF39K30
2Z6seNvlOgGONCfoW2y1GdJUZgnSafm6taZjwtbzKFpLO3qFeoiypalUIPgjHFBntycOxJ2KPJhF
Ex2VpbeXUYF1pL9rDXXoHf/oGzXPHrI8Yvwx9zru1sGdDnz9cyijZ2y1LV47cQ+G/ti7MZZm65z1
ACR++mh1fdr1DR2YGpmdbR2J25hCDVtLy01BL4IfDLaBJmzL9qnEBF3iKWhlt9GEuY1xL2bjfIJX
ccxL44R50ViC6St0oouKB64anjh0p6KItg6akte8SK1aF2n2VTkw83QMQqm5p2jwqW4JFDpzLDk8
e9nTrAtssPWFJoqNkVhkqLziimcR2YGxSDbxmFabeB4yCKDGEzmGkiK9ZSOTdx+Ac+4WIEOguBkD
NXNa0vJtUzUPPUdFHqeB7fjxgSaO237Qyex0Fc+ABFOoaLDVbtn63DfonRhh3s08fh7DzvuQlWE8
uLTytsJUMHg86BPkQFaaN161g64IleETtKvxto/5ngiFMEgpumKEhYp+KpT88IS2oAJ642qAzk8q
/kXUeclV7Xzx49aptwxGmcWsu9721xR3s0UrjKvUEBtQU83OY7tBuYD2OWucuBnCzfkcAu6W9X2L
g5xzEAIDPG8tuxEpHMrSultCy23uK8yRpoNJVe/Fq5L9fJ4zeosQ4T3OetSYT7d0Y1F7QWy5pIax
9PgM01LcECDbSXktoz46YJS7LjFK1lp3kDmha0YeP+aElkn823CgAmuMrjXHPnSTc+NSp8YGI6EI
GzttYd2bDI6CGJiOyaw5FpxZ43rGnFRj6p8y6qH0pqNcl/YO8E/FnmEOaejsapLRKcucG9Mo7kqS
glRNbmyeqJHu35isM6D7SNotpa30yVMtEuh+s4toYoNQb+VvcWbSOdc+ssl4SUp2EfEH3t6zyG+T
6VpTksu5usdnf3RCPn67x9qMhTTxmTPnyd6K5uFGRU95ngSMKLZQ1LEwf1KqcZ6clAliGF7l0j7p
XbrV8qKAAvp/2Ttz5ci1q0u/S/u4gfkARjsJ5MxkcioO5SBYLBLzPBzgPNvv9Yv1h6vpqtS6ijba
6IjfkSGJlWRmAthn7bW+tVZHfkrDWl2mBg0z1FT3ydxseMY0+16BeKo6agyR0AhD6OG0vlSfVt8j
v74D9cMWJrLYOgOgDePc9XdIgleHaoDCx1reR9yZTfUBCgAQSe6o0DDZgC0dw4iuhp9Vn4AFa0iV
kH+h+dw++G55K53+XM1dFSK0HPCjvpYy6UL+tBrJL6eezWnfGa2pS6rfZxNXduDqC7ZhdyiT72Lg
AzrGik4a0kNXUq9gUpU/ELJLNN3sN3Pv6dBT87FbDp1b5t99nR6HgBoBj9NvvVb+9AOJ06R2pQxI
Fmq7Ms94FvQNHBZ7kn3J2orCR5A+pf3RYU16N2xkgq3pu1HDZuD3AGIDlBFCjENxK3mutAsnWAkH
BwqzG9B2xRNxADW0sekxPTdeadAxNPfWiQPM+Ml7m09H06VJPnTTSGZ8KT33PovL8qtwDOSPSO+a
h07rWKvr7CcJm8xx9awXtHTfaCvZ/upG6XAn/ClJMGdO9mNDqynEDqB0RZjMJWT9bEFd49LSyf1A
49B35SRUGSAy4XqePf6wsBEDaAcCAdG9lGbfB8YwLBjKm2lAWSZYGc5DCV2DR4/uhcsck6ORdsYv
WFYMSCe9cdHmEqj/DJY+LXinOk+1F6lq7XbF1bbnnBDjtoSq/dMARgdSpRkHcnVapn78frj+f+BS
+v/NqYz96890hts0/uz+WWf4/Sf+5kP+zRWC1aYFI98TCAR/ExpM/geP/xbSlQ2a0TGwCP818W+s
PmQHhqvh6yRs/klo+G3lY3m+51OvDiOTn/qbR+uv1jrsXf/Wauf+6h5i64jpiZwwr2dgiPZ+MeSI
gq1ahspXsLlo5v1CV1BB1qPW/aMqeArfNgKbMkHMNE8u4yAGVmcDpU7HLJ49YtV0TbnBbLrdkxir
lBEll7G8+rVDkIzm6tZkWTK2gI+awagyfwPKGloZP5HrVmj0DVmPttS1dJebZKIOYlkH/kbHZngB
ZCoZ+2MEhk3MVeoSlKD7aesbidcFtF7VK/rOoNYCd3Q+rEQY60J1s/ZdaSkOrJbgBoc3RywXu/fj
73mWWlSWkmKfAtoK6QGtS5up0pY5akjuxaLBhDrAN7JzWa50O3Pt45YZxdawxwYCbkzkwwZMTmvt
rMmtYQrrKUWXGgyR5WBXdvHqi9y8RXKvje0QF/GVI5z/ngDQeq3jwfvZRKbPgnZxeAAnXc9pbxlH
w32NTF7yJTZazMGZLecSg2vhlyfwBAU7mNqMQIXicPOOdkH/y6OlMtbNqlHS3Oa0lHEsa+DCb3Xc
Eckmc0bvua5RRx+dmmLji5N14w13T/Y91qAVHGVS1N9T0UZtf6XbUy+OlDXDp2lcMz+bnDPgK+GO
eq3iCFRTSw+PhI41V9Ez2duJhYKvJeUBHjjjV+y2mbVt0779QcNsbWwUAv1H4lbYcHRzsZ/Zfg1v
ejpoSOlFPuxHr+WZkjQViBqSt12YyVT2+05RXxroRlmTvaTJEha1F3fnzHE0DgruiPzUZS7BOHxL
nMqJUTOEVmPJ1mI2+LX2DgtN6Cnt2B9AoWg/k0lL5WaWKZTkqE8eWNP2X+B/vw2cFMD29wZnl4Jk
JhyXzEsfR4mtnDcob3dFYazZD9WRmUc9s17MGkrZJrd19HSxOM7DaE+rzIZ9ioQg+DMiSsXq84lM
2TOxzOW8SvaWHsztWH2Y9Ad3gWcNNNEp11H3IAMcfjdql8udacHc2hBzZZYCvEEvp4kWHcmyugrA
yD9S/DTFro9rthDwdWiOoeuUekJ3ok6PMJPZbvRRN7t9pCObcLzxLcBnQBTfbc1prpOFDRvLeUcA
FVYwy2+9ixx/4yUtB2oqtbL6ZA6d1W9S3azTIHZ6hDI9koSlzFQZ6rXI4+gD6cgW+wY6YXXGvgBh
bRnLpn+sYtg7EBF9pLhpMPM7I3PMB/LP+Y2hIWCESZfrP9sWRWAXp8zqm37KvFcQ6O79QOz3lUQy
Q+/UGCI91oU11McEMe/aFjXNrmVhRjaXnMiaAFBI/AnBiDMH52vySmUhlUkY3Vs4H1m1ZMU9z8U3
mcAb4SaWqPEbkZ34bczWzwdJISXZORjUp7qL5KY3w9FjknLnmtUJC01uT0bcXnys3d901DXgGMhF
zwoPWnKdyh78m+FSHvfQzXYXhZZOQDOMqGM42GbSyj1KrjNs486dCwzssluCEatFHFrMglxQLX1e
634QxKrPhroHbQ/mGw/DaDWhXRkoFQ3Cpr5jMIXNFdf5+tf5Kecjza4BK5TFlF56zbSoP8MHS183
EWp0zM6isnZhP/ym6aJ+K+2WE4mUjBEbrTVjmpDnlNxfMXoLm0o24Zyr1vaMoq/kD8oKu3Mz07YK
Od6Bb5QvzQzMjOn+gS/sbGyXqAROFcMpgoG5tG4RpkTT9LDhgkMUsRS1uJE9WlWAapbJrRBNk8AH
15Mj2xPqO5Up4oe0hQOyoWBk3FVmyz25pXtkg5MP+EQZAxS4RMqt6vNQ4h/ZtEsWj1ubpw+nEcUM
uKM3b/C3blRW31OPevTNmMZzFQytLx76SCNIS2gyccNi4EnH13pO34CMpWPQ9RXDk8+l9mTbLntO
FVn1KSrx3a8GK4eyR6ZETiyN0ik91gtUoqU1HThLGpE7LtJCw9oQ1yk78MwssV0kEUXEg+4Ym5b/
WAJ91ptnM61piuqgevvQIHX6vouqdN6SIaG0FhdcGnZISsm2hdLdbOBf2j9B5uoti0cje/PgaujV
0Za9I+Vz5CLiklJLOponh7K6HZVK841pKHF0+ryc9lFq5l/ZbBa31C8736iwV2/FaHYfica9MFjq
2v1pAG+IKGjS9ee5pr13XcjWX3ZMHQhcl/pcGEp9Tw1zvPgwpupNEtUWPj1SEFgV2yLNAVrWxsMy
KOOFlsA4of2p5oCAN1+80lPHgcH2TfXAzKm+criXJ0oY07Whzx5WG5AagWdRy2jDk8AkqGPaJvRn
tuvZjmjLhvApLjF64uR2xPPBrZGLBkF/lBOx43Ryn/JYowmLgh0xIbWg94FCjOmxtOdOljCHcv2S
4D/76Ilr027akqEPHFxX3j31cEYR9KlrWbf9MDQU58aeXCfvrCp9lpH5lFrvuY8bkB9UgzGepRlj
fVGqdDifASAdvZvYZ4Vx48YayFHqFYgcPIFYABEgUcH5DuQCr8uYa50u6SUtKcVdNFBc94zeHrIm
ciHqI45xzlou+r5Xt15Bd1ACQkWozPgQXizlTwNYcXtTF6jIcBPSkjvTekQPF5lH1vqTiyLIklg/
yP9mRE/1pewxN7iwvMMWmTYK1Tzo0REL0Ji8uGqAVogFo8qehmWq6rCIKM88APyKXU5x3OXRZFCh
rFt/MNEAEtVP0fcRCiCWOBLF9qEea0+wZfE52XCoaQtAbDv07En/bHNuY4gclqnvOfNqUuGHc+xB
bhyPnfONT8R3+aJtFihFzw2i21EF4XWXNI/r7hLpeeYfEz+nzmlbMlvMMkR70/EqEzwX5zgHzBDY
KqYI1ZzsIv5RcwrzQwroKMeYM6ccUF4jflGTFZg8gDy2LVB8c2zZP8d5GItTjJCV3wnWeCroGKS1
fdW3g36KmmVqA33hu3socD25u1ZHb4P/qGpMnspNjece6k26j2FYknhKU2f+5gHo9nALODJtN1Br
WvHmI9a8zpEGqb1kV/Clj57l7ukLdBfuEjmgyZI0foZ1ji8z0g12SgxOk6BDuejy5ch7nlNYr09p
H7io4sM148ZTnIHijJ8aA/TFw7X7XVSLLnaGhylnZ3R9b+7ZgPgLwEmAJoES1DwGIFli9tRKQMyx
1VTfNl6vWdtlXIGqtQsJ/AZtMS0CoVkITB5DNi0hpNp+cE9Ix50z9R5fdYMClIDt2ORdBzFymRvs
BeqtzdjRMq0BEeX5brbj1qUZ4qu19JzZ3U8JLbu5aq0tQCGEeGoD8yh0DdAOzCDTUOwZECDgtM7M
9Qa+gbtew3Pzm+2noLm4VNun2maa3o0LobigkwSNgzIyZnfbiDR7aLol+apMFwdkMbm4S3zQGueh
wQe/6RmpcUlVwkac73psH33rYjLuQGt5JzAWvMWd0JMXzYAMBqYCJ0eAWTMrWR6Mq8+JYu/kjhVr
PB4rp05nxlucImdbFiSaFkyosKgkmufBl9Q2B3mVsV+cxjGvLu3cwUugEKU1z7lfQ1WJrU5LSBGI
CSm/NqQWajqfwkaAg3G2dq2A7eT8Y0Wojy1tvYPd5WuL5lKNOIM5nocS8zbImd6XH5NGUIAoX1J/
xqB+UUWjqs1+NMBRli5sY43DxdKnjcKnZfQ1iz80RLABVjy49BPW04AneYObrTGwU8WkxIpQsG9w
IpgmlkYycLEGMyABMvnfXB6i0S7PrVR/SLolcu4dAhPELCGh8ZYGdpVZ/TdGz8xiQOiaclD/TQok
RHX8+T//h7Fmk/69Q+FEpvnyvnz+Uy7q95/5i3agCSLMHthpUnAElP5iOPhL1Enzf1vjy65vG55F
vxA+hb+rB8L4jdI4ftDH3gP8xSJp9deuPqH/5pnCtcD7eagavygFf6YciLXG4R9JHsI7uoVqQFBa
OKtfYtU1/uhQSO2Yr8eK6yxdhQTQ10t8xP4NvofG9kNSRMKjxy2tpy038PG2jTnynnWkdx7blBAV
B01LGQowRguyw1QgscgYOHavCcQu2ggGiZfJ0VyIRamQ30m9poKiV0poeAzgbGMs09H+MjNGGLYc
RsuxVvqmMRvrjlP5/GWcW7VZGN6Qbhs29mMv0r0yDRheld1U7xn9CpSbQ5h5HJwlHASKP8tHSLLS
duJyjxJbnqWmK3xMibbsetVy0NKqXFpb6jyTk2Qk+jClOiLloFlmpH5OzWzPE2NwMz5zIzSokonb
dt+nct5hHjGK/ZzYj6gw1KZkcIGeYrfsws6Jqu9YPBA0cTXD40o0493s6IHFio9svbS9+T7D1vpe
eRN7HUlO0xnK8vDfCt5frkNzrQ7699fh0//6r45eic8/WoV+/5G/eoXs38iqs+O3/3I1rRf1XwOH
DhqeJXSfMCLlKcDR/n4R2uZvhs4PEFKkXMY27H9chJbDv4cvXwgHFgHWo/+rwCEv8YfrUJi25VJa
tL66vhZ32r/01wi+125jM/bmTfbGhu1mKvxz2TbMRBJz1N/flf9DMNd1f+GD/v5ipPfWv0cQcfEx
QP3xos/H3gS2R7QefQX7a5k1MMUxqqTJhtUa5lOzmU3jkuAX/lrX5N6+TBgrthxEvIPelytnkHCk
vfqDouaeHoHRYYkZZ/2d2TpeRVVePSQ7RwHzOnIkdOezCY+5PRAHEBcrLdr6mieDeeP06RDfVkmW
LmxZu7k9Jw4z9E7Z7OdC/JhsfMxBOf3O0HQ6GA2a37c5hRoVEKZi/SGHA+LGjhwrJyc0DHfpwE1z
t4J1rdPYlC0zR9VyjdnSRqJvzOm6xCP/Ehz1KQtclv9vfu5xM+GUbmlB2wt4XNjaeSsy3Nl3WR17
GTsZCZbJ7RQDT8s/QNKmmGhv5lZlhJOOq2szeHqiXeQ860fb9Wv49oNc7TPsO/N2TwOFUd5MTepU
NvZ6mPxUf7jRcDT9CtcCUHmUHNmkxFzoWPG7fQJ4b9gwgUDe6WM+xI2nYybbOD17K7mMqjqqerJf
SIjaG3uKtR9xRgjO0O6byXFDnkYsCMsBlQ1q3JamNmNjcuvbFLbGjVSu/1LO6RePEukiT+xTyTFd
w5tdGP2wRlOgYg3OLeiEh9hNmtCIhmdfs1bmN6RkyAqvySie3IXxzkwvNrfKjWPmPx2NpcYCquWo
4HOlOYXafOOPgMuco8/mc5PiV970yqfVhZdmGQ/oxh2BJrBSnMjDQPpDD7Fory5xESE9B5kAI83y
hE4aGQI7PiB3dGGeS3A82VnpZRommbbry5pxcq7CkdwCxlgBYI7PWZZ9zDj2aUgz20od3/Ac9YdS
lebFnJ0Hu8I3u5jxewK9ijDVpfHIn+S9O4Utyb+9UfU7u3XuvKkIs3ls4Lppt5NBT4PXPeDpuM1V
px0KWAOKFT4HIV5M9GgdWXdx7exgwboJZ/JOQi4H+LtXQ/HqTe3e1O5055jJJ65kTFxd99SN06NF
TpR96i1NhRzSx+ibNUxnHYSFZhOtGX2OZ72if8XKsqNXkJcyWX0pDiIb3VXr70TgbMAvYw7A6GP1
rfTta5HrqD5i5vgzqC4wPI3GoLysEP1L9JAqebG7WFvlq+tEJ0EgBg1YsK6HPs7DSvN/GqRz0JTm
W5G22T5x+s8evQJlEd2W5Msjq4mwK9QuUgb22ry/NGQH3LxONmAvOY2rm0qldzWOE/J2ImCTBsmX
nW25IJ2yVbR3ZZVVQdTAGEPSwWJiGs9m46NPeUhcPllrrLzYt4ZXftEbzJErbFj/8LUco0FS37Gr
/uIpjPCLj4+eiH3XuueqGF8RwA+DxYnPpodlkzr9DyinkMCXaNxZI+6fpY60cOmsiwYeUSz80ahH
c1Ayq20TaiwvQ9MqtgbZHbOHDUmquVMaunCZtD+ROjSQJXBJplZBvapBmSfik+KpXVkTPCN89QCf
iajn7MotLlGFDQEO89h1+OsqdWNz2ghKk8Hfon1pWugzmFr/B0TaYBo0/tboks+Lc4wgO+Iu5GRV
NJ81gQcQopoAHuLsHJuc45zRIISZaMMxOQQcScpOmNeJpvZNN6TnPtGbfaq5O4vkRLAIVvKyhCGf
qcBLSuJbFiaO/KxnGCpzf2D3EN33+Wij/3OpmqK8p7OempwUVX8iKopXyHmOPdKrpgChNEjbC3Rl
L2E5u3BBxZ3p5N5dxNZ2i9nK3Ga1eLJZgh5gCO6ENj/3rZyDIW4PWdJBxmiPi+LV6FtcKBegQU1L
DLQoHtMbFfeXESTcPs0J8ca02u/lUH0tRfVcu+JnJZc9LFhyLnpiBSIZOf9TDIunO/3g6BWymcBX
5s8NULgRQbddcTD+fKP3rRNQL5UdK/IkswdtfUgG1rYxh8nnhL7ZwyjGXRQ3WzKl5NOz6L4Q8S1D
3kfr8EWv4b/WaeJsfa9lK4vDQID3RJRIn0rdD6mTFhsXX23QYa7hvhvfIm5zXOvE1oVDuuUhUQHW
x+li6LIzLnOh/MCQvXbVrbIP/ZGtm1Vk5FObls92yneF258EpsBtF0WslvzpjJpzQiejw9QXXxbt
ACxXcoCdQGQKKo6MweNtaY+0gJzarAJBi4MNdiBuirGek4NZpfdx0b3ZpnXB1/eEusPXuhb7DosC
ISwlXipsF599Vmq3FBr5G2oNL6KosUmxnKgpeAkKZ9l5rIsArD0B0rE/l5IuOsdtr4I1zz1uBgZl
slY8/H6gU74NDbdoonkLLYD6ITKLGUZMc0hGwosZ9o1tJ2vaYgG3RiL6wZr8IFvna6r5cM2p8Q5k
YJq7iWTH2XAba5tzpuIRWZVPccQTc2Q/S/ivsHij+JAqHTqfgCA+TtgpWYKxIGgeTPSy0E6NC2ns
r7JS/c5fwzzzYt2mORcVZRBjAHygZWmE1p9WDo/ZbryOfh+bGwpTqjAmjV8xqwVNQ4wDPhvzgj8+
R34EeSEXBaUkjoabKlpOomvOI0jMo87gGvhlegbrTQgnRqAGnv1WDdV4bHTnlUSHvyUT+j1uynuN
+1RkG6sb0+8uZgmm3Epz+0a3chWYmP82E3G/sOTxopL85NXpvYMm54nq0fFSa0uQy10fgBIqjmk/
KDhHG6uklQu3R/HouerNmUEeLpO9p1un5LPU04MWI44biFz3eHmzs21ql4aS15CSu7d4bWBODX28
AaiL7dZxxdaXpfZTWsXHOM81Ubn0wUFP5YNj5EGsM54Jxe8qsi17u6lBACr3TVVkLCFfiN1AiS2e
QT72VltIy8PY6ZE+oRvlcjuhgOaDtfXK5Igl62r4/ru05wvfcPvGnaDE0Ce8Gwk+sZn2AWEuXCeL
VwfQnsn9sN4D5CYwG8VhbKuzQb8Imtb0s9YLem6Nc5E6eG39HH+5dVV0b2VD+tRMdshBlIQkil9M
TV/uc0iMYrSS2iVlpvSDSp0717TucZ7vF9N+ndm0RGsxOIMct0GvRdgs9PfBS/HfjM4zf2298dr5
xyTNbzpx5g0H4HPZGU8+X8TS1LuTPdJLgU9Yoz8nTq9lSWUFbFySj3371mQaVDwVmbdo9e18zLqY
ocxulmLce93cJPcpCy4eL54mwD67svpMpQkYIElY0gU4JMuHWDeB8HJjliSUc6eky1w5zrlJS93d
awZVF6xCLCEOtiv06h1rdf4is3FdUi34Gibgpb51oeBCZyS0Vi5vh9c+tEVV9VedfZX/H6BB68nj
H3LEegwizbEeqUzft13DWI9JfwhMTKyuJs2k4GXk9c6lqLzzTD/IJeOIcKc1jXZBJIumQEPS+w8v
vSodv760bmLUoJR3RVb/gnyJK8pWaqIKQV0Kxu1sMuuw5vt+U7GMx/ydLnMXZAAb/kMx93ru/OWF
BQWiYF/47gN8t1aJ5g9/c9MNCI6WOwY2EWDCmI1GUF5mAyVKAIVzWFHsxrIgW1zDxH9V8pWrmFt1
PmK/Z3sp8kfS19MemJj1mkdmspP2GtqEmgolKseYTu+cVusMpco5J4gqUJhzwqUahnZg/52jP4HX
jJuA/ch89+eHzX99VzlUY9/wdHIROirYP/9xbSUSUUywCYayK557xy+eJ8yhWmkyAGiLJl7hxnj/
qXLY4Fj+y3vqW76L3dMxDc9GuP/nl83ZWFuxju/EzaYiZSvbWN+s1rD7XTfPLGY6c2KHCoWei7gs
Zw44MxhvqiFcUQRcbjgA/vx9+Jfz/e+iAy3IsNnx6Di/6GxGQoeQbzVDUAgZ/wC313C7qBRcYsgR
vPWdUK4X/vlr/vrFIniEYYmeElhKDnyhX15TmnMnRMTieizUqRSHKhq3Y/36H17k108YgxOsVQEI
j5CT5Tm/fH0daSl4JFiZjUdC56E6XimN3febH9+nEwbCVyr+7nloUPKFTSPwDtz0d3/+K0B2/Zeg
FSIH5qfVT8U92Pn1l8izMo2gCaPIJ+2Z/sGnJGL8avJxCi1RR49zIruw0JzTnOTXplx5a9x6Sy/t
D0sBFoYxb30uU9bIjonWNeH3p1lQ+KmNRyrBixxqa8YAVVv5vdkp7LR9gWW9S16GhrZRgADN3maj
Tt46UL276xENHAw+deGcROreNXAcIJeErlbfDh2RmAIir6t1x7rF5IEmGEQVlhRwNzyvLZJFGSPi
jefm5lZp8zqxy7vRil47nbJ2p3ys+5ocYnn2Ji8JOcXcUm340jkrsYN32VmmF7avb2Y/v+lT8xJZ
5imzqrPGLS7M1rqMZi3BMFoirxpIb81/ion+sL4P6WGjNdXd1/Z81I326k+2OFPi8ZGZ2k4NHfi6
GFVK9XBZpyJ7pNn5trGxLaRy3wvvVIJDJscSQvf6jqf0MRncdyrZbmQeH/BfPLBcD8aJglXE1jf6
Tnbw/F94V55qdjIbU/d2jm/sKVU7lZrzyoSGUSK+TYA5LSb/Zy0msdaMLzS9cjszMIc37S62yVMn
2kfO89XEicNDcvqs7fqJmyU22EHtMSadIp+wA1dnqNURMLjY2lD6uFWUu+SpeMD7/+qAPZdj+az8
+sTKq9i48Go3zUwClARZ0ribLMqPdQeeufHfqtnBP8tDKmtvzSV7kXG6zsaHfJK7NJreS0lj4WjV
D1YqH4E3YpBjL9sb3zVXHDwAHLnBBzsVpB764imJjROGD2jqUw8CYSJoYHl1vYtVxVkmq97cVKM0
FoYy36OpDNiJPTJQfpND34Yocm1Q6HyLXFT++1FDXpDDdbCqp3hc5K5tZ1xBsEw+KDcWu043bqKs
RkUnflGO25ptMS+nl2GkpTe2EqfZV7QtlnzGHgQfyiF7Rk1vjxUVBCXWr6ZQN4uTEgqy+nva3oZb
qA9MvkN2a3n9mQPxVWt7vvJY/teGQBK2zZnj6clXXGfsCbNdQ/ZuY0xKgKMqLFoTzPRAtGq55nVz
M5EQjqIRo6udsRLQZXYopmQn1jJMzVLLkSgekDSpHe121O5Rab5I3uCSH7SXoRi+s4+kV11j366X
5XAcudq2aZ2+Df7w5JbRSu1057DnvdCFwgzlDPTXEfLF5BFUZX2jsQoZovzK+xpWOPCIrMCTcBW+
NDbt06atwQSkbA9XZxypvKXbYge6QI2Ek6TMZ7bTeDeW8clveMwQJMP1P9UvXsMTqUVmu+mkHwXQ
tHjiNEOB2UV6tLQN47mf2y+am07VGLPgwAOCz4RcvOjsi5/4D7IfX7RePuD0DuKesKCIMEMKa03c
cbVv6sh+tTu9PWnQfJRX0W8Kxdss/UuTLVtqqZ5YCG2xSwnQLkoLIn57d3KuujthQInf+pwaOoKT
sM8ORulAfmeShnwEw8J+UfVym47GlR3wDqPKTVen73UznIoOdJUGGA2NQmvpTsQzUS35dVzSH4RG
qAbQDzAM7mZXZ5Wvzv0SOxujKHa6D+rCM4BDvRuJ8TKSGzj5GUvVvV0WWvLSd/q0HySxULFaGSV+
lr4Cj0ZaDqQDVm1+ubTdYr/aG6X76WrSLzjwNxRmAKmnADlVx8iprJ7VdqO9i2ot2wBZt+7rq8dC
pPj/ZNYhCfOm+9wbScuegZ9V9+2QNrf4WbHSguRCFs6fbc6GfPmX/NkXtC+CfVi7MMzsyfDz9g4R
+eegGUcy6REyihE6UvvSRvyrkTfNTuha6SCPKo8iAFjDnWhqL8CbqH/NCpHklFBeilO1QIibPf1S
55wUSNahMji45OIJClqi1KVJ9W+OORkPGBOwjpSp+AZgfdxm5A5BXEjzroKx6Qcmf+TZI0BGqF0M
oBXs9gT3d7lolCMBBY/zCMIYiKTYG64SPYXekP5IrvBMeIE6uQEfVe0pKmwiTleAOC7pNEFlL7Qb
iCt3g6RBEK9WHLKk7AOW7MTGRtAvMNFWbxHQdsl8meTd89Bbry1uvg3x3BXv0JtB57baCZsehCB5
j8Hgxl4qbWRVONQf5jL8tMpB7o2IPOHUYhvaUOWIwmUA73jz9QnTsagK7UeRABbABogIOrEC3Cx1
+6bLpjlNqa1A4GAH7R9KQ0EArMoivaJV2Z8GW4ddT54o2WatvVL8XGwESOFJq86LPWQwhRX2gdDz
rAInWHTtmNy1I7fWhCBb47MK7AvPKehiiGY8lpE9f08T+wN6uVMefGhHt4NfjrvZS7AVaWW0i6Hs
kI+mQqPfpfrcYxfMm+SCfgICkf/cqNS6XxrZ7eoo4tzVSRAgW65lmnUmhYgKB6O+LoqgS0yO9pae
kTgKW0/rwxX2jmheez/6sRTbfCqah7khpxen2Y0TMczA8Lr1kinVjpNjYZth+PUfJuaLp0GLu9Pa
rkB575CW9/m48EWmz2ZGtwqxI+Y3fBlxEnfzzu6TO2B5Yu9p9fOEsj17lkZlghmFpl6l2wyVMpiW
Zu/RCMSeV5MvidM9kM6tSQZxAwQo794DS8bIhY/sFXM2a2IrjewvupfsJ0DE9rJdLEXMLbuWZhT4
mcA0SJkOTmH+xdZ7bukDIgYOEBL2VxPggs0OkBYFEuxQF4+MIhB8W+VhOnWKB7+skm/6Mi7Lk49z
c4LpGx8doc8X/D/2SzUmLYlmPdqZpU09JUrXHld7TrabbhLPjOY7kizOPle+PNj+mA8HB8LcnsNp
myEHTtzQDRujrMX1fJj8pt1GAxopwMWbypvlK3sxN5zV+MhCX527QUOCgJeJPkKG5mmlKHZCtifP
0RsMKAx4QUdoy94xYmd7Gi53haWfcwfgftm9zYl/m43mjt3XsVMNBM15T9BIhK2Q2a4d10S4BYjt
kLLd/JwcOqyiWO0yAUKTmUefj93YRfuY7+X69JwUTcVwBs6zyU200mCEKTZiZ3ZEWONpz+O+SejR
lhMrcc+5j6A48c4XgMiF09zVYtmDWOvvKweWn6K+WEz+tk6LBu4P0p20i/o8SnXhCqEa0AB+oLVy
2PRd/s7TvzyMutwuSevtKJh/H2I+nMGHNNOa8q6H/514MEVK7t6xHD9j13lwTUg1VUR6v8pupEnY
CNX7Lvf8D+gKKtToT1nQZsLJweTJOmZhx2SQ3gbOaCH9ajlfQGoKLnoFLzqT/ilbiZAaJVyt593F
ObEw1ecHe/Jb2N/zfrbTaTvHrPRYavA0TLsD0YkGYjPkUs/A9xS7ZsDabtx0lXwqMPVsLafmuVsR
lWT/wAwBa8fb9D35f8kQlm/WiZIEgjrU+HR0sESG3DYtxqxN6jvp3SjZufYKZ47TSDIMjnfXFZF1
EaNm77XJ0V+RK4cTIXZ8PKXAHeEX26FdS8vZT3KObQuQN8jDbSBU54gj7wL5Q5uO2r4SBzl7GA/J
S350XZJM8YZF0s8064u9hmZwHSrrvoCodJtXnvWoSxpz2tm7a/qi3DmlXX13ZX+ZZhpNFz/ZS0vD
9l4xqcZO/q31s+fBwQDiYMBAM7WveCK6gBZvuclJwMYUmO5i2eFvH/ptqQ/kz6jg66/1uExfVQ7t
jzvLW5ZN4pR5FTdkfXqt8ojDAr3PN2XMdRTp7XJw/jd5Z7IbOZJm3Vcp9J4F40wueuP0WZNrDEVs
CEkR4mScjDTSyKf/j0c2fnQve91AIZEVGZJc7qTxG+49l6Z836uFDLaBknXOWHxhIS23XgoTr3Y1
XqopuyxpzFrDCu9bQYDr0NXm0XGqcGsTK+n+bfnT9rT6PTzT+pEqmzV0Pe6b0nojwfyxnRRvd7fP
CBwJsgW+YjNgeZvt7qkY1qQZQeoKrFybNM3Hg7F09DnCS2aKmRJV216LEuhmp/zqwtn6PPWKRAZe
9uy6k3xePH9+C6YR52XGHF5fcJ4AwOvGxsIeJtPd2lDO64VZITHLkkk6Bz0LUx6Wzpze2zPGxClG
PTh0x9UtHtljAnobHoK1fzCq3FXgvrXHrprZykG0rt6rkJWKIjhSVVEHiL8Zf3izNSUzYZSM8cSN
Qv64X+yiQ+zWkbCxwPocyiZNHKAe6EmdXZfN9SHD9XBE85xwtHxMNkyjSjh3Le5XW5P0IqcvVhke
uTEF3u3Q20XoSTcoayF7hB3a9RkFT27UxXXcG40QHmlb+Syb9tZl7VlHeCdjDIsb5TfEy7NPCzN1
j2lUXWBG3MShqp48aGPEylE7pKE8Tf18kQHC+2vr1bOK6De6MjqpO/GjQOV8Upl7MpOApp829lY5
zkcvnVffSv0nNu8UVOhcf4Y2Es+wAAl0jVrmU65/ICYnw3kZf7YWamIWFN6pKNYXi3TuxzjLKfQ9
N9rNPuCFcUFux+1z8onSSQonAy5aMhII4HKyjCU+m2GffQ9WxSREq7yLlnIxnvBghX5566LF32mf
GnvWdzz4gDf6yKnx2gTYdiZ377AUR7rqPGZD/EQ858fUh98KqXtCLvsjfCNCunufWqgFCAiC42bw
m/trOvpBRmO1k4QXLc14ydf4BsxgfULJTT0W0xAhzMUx1GGQLxFwnbl3kX+qMf7jFtYFRsiHJi0L
Zlrz4Q7BTV+X6lK1zAam8G3kEUxL4Z4UK+kTkZZnu2G9ZLsZQVaReusXh4gedjdPXlReKvZMd1OG
XdvL5jZxZwhNlvYPWaVYyzPLdBIdr4A6ZrLChrw7LwEPSG/pVp7K0D4G1cgjqM3lmE7ZM9sNC0YE
c3iKkH3aBWO2F6X1CJ7jpK2pfo99KuWpJCpysYAretAhVM4ms8OpPYrpeewV2ooMvLQcopfJxxPm
VGu2RZdR7AC84YvGb8knPLyZQRvyLXRwjqucnmpYmqPyiZXMmxTTfvHprY35jX4LeFfjx2dTrZ9C
OWABWlJo8vJn33uMgcLuZ+2qyyq6BhNZYJ3Cepa7as6HbV11L6hu/qTY8TYrZ+wOK/WHX1SgbWGs
kA4q7od8DkknQNFgCJ5Yu+KcD8hzkaddZNGUSVTxMY2WBTgouA8X9GrXyYPjTc+R0Q+8Q8V2Cuqj
mfRx0Ox7cj+4wUyzJH4KiqjnOGb6+1ASmkiF3cUPTEt/iWUFmOZFr4hev9k3YoNv2xNxtpfcnryj
UxXvQISDA/2vtSu06tmGBUR/+E5wINbgsiAJ3EKsiI5xnfOcAs1LDdp/dgOj63FkYU6pfz943oVx
cZ80XfUw9NfwTY/337f8Tz8s+RGkYZxWwnYSoLhP1eRGCZIhubW1uCFY+1BJbDU5FeA5n+3mt5SN
cyD2CWJC+a4dbs5sDm9bbtU72ZlnaC0QsCO6dj10947xeCWwLbe50732vXhd4vCCYQAXEfC40nPM
NvUtlbie82L7xYPuuKEtIR9Ze//yR2qh2C9vOteAinR7ZBboIW0zGvgFlVTcMFACfWM/+F31O/O4
cwqfrKmK8FAwNUB5+yuYoHBZYUyxuVq8aXMi38JUP3nU56h6QW7w5/G49fgz7BLL7bB0r3kvn9cQ
nQTk3JdhIiPYy4+8iz5EWf5lkRfTNe8Uv6e4p8Ol92CcqEy1XdBzcI3EZtsTDZcwRmPRQHCu33fP
06xe5cKYxxr6xxKwJc5nrHp9dueKGYLDpI6phNOUC31JU/sGnesd1KinppREhg3+m4fGKEEzjW5S
1D8a4TNplQjh89fQY31FlNTea5eTSeWHF5nXshSHIEaUVbj1O7GF5ZvwCOWdJ7HPeWNuGdmTP4c5
DeZBRQk4lrdGA6a2GTPyiXvlSfjeF9jGMoHWuHfH5lLokJ87vfsUqEOJEWCoS7HJqjZxegiUMBqY
oTFRMv6BtflDkKGB0ANamgxerGc+JtUeF7hOm6HsiM2T8cT/ZTjbduJ56vK3Pl//cHN7N14ryy2r
IJDXaU++J2k3aR09Yux8DrlyY5td8xwi1Y6m8Wjr8iEwVJSWjwrWNxZ9IBsr6i/2+TT2+1wVFxrD
go6IIPnIii6LV+PQX0msZWO6q8egeo9LZ970rgRBwhGUG7bwkcIY4AZ1v1usiMupKYEeDbeI96YD
be6+c9BDAG6CqmqmSx9AbJGDf88I4WnGvYoFlL/mkUfI0UcoKNJziCOG+V5b8IVlzIjOiVxK5yA+
trKiePSU+uUb9SXz2D/QYa2cisa6mjsYyUjXSZ1t3vjjeeYo3jqugUOoxAWrPlP1FGuVlaYPiy9v
cUrcsne6y3rGU67SsF2FiZ5Cf3mdzax2rtQ/ayipLKtcGN3pGU1fCf6AByGIjmOZks0q6ii/z9cp
RpwXfEQaz1Y78GPrtCPhRc+Ptu/j2sT8AC64HxP0Cucqnt9Em73go7U2cV/fEuNUbAtRvXiLl3JB
NEdZB2qry9RP2L4yFp3vMtHfdzO26dS9Ea1FCqksJKK86WscOAJyLZ/zRhykxzJunSIKJjCes7ee
+2qghsrZAU/p4BE/ODTbtRVvo8dTHYc/FTtcxGReekbl5JBOc0EgAbm526yjo0BmCOyGPa9hQiNi
EJ0EE2Hlsh6dtTUEUnbjnXCb56WffR6WWXTMbBoCt4DciOnFJ2rVvFlWk5SV+YiJlEJ9kpoHGBw0
ZpCwSKy/ZHGOfxI33RNBp8y0KqewzotJf08KBYTTr/WnqW3rLhzBTGoR74BD3KDLc5mCNssThhVm
2bG+aRU58BONeWIGEd/kmD4PTWeRXqWKh6HEStUBdkj4da3dEmqCLJgnSNjCiAk7e08GH0hYu3tI
uWThbAWEAQ4h+Tt5hL5vIL3mDbns8BKk7XBZpEgvM17xXacabW7TAB2FbVcaoHagceCOYZXfZIIn
JsfnYWQqSnM+7Yu44ACilmv7Tz/QXuKyUr518ziGYYH/kuXnCuV6Uup2UfkTfIYrfw2QWBktx2mN
CI/KWPZ44p3cyq/BaoNT7/uva4/qFFkW8UuR/F3VGUQxxdSpCuaf2J+tzZoHl8qIBZCHfkPb8KOI
A0BBVBGImq73TdcRnDvUv+uss3e27h+64OpSX9kNuZ2XHWzLwIvBD7cxi/NLZvbVwMyvH4zjcc4N
UIvCPQn26LvAdf5gxCqTybFps3N5Y00rh3iE9or4HwZrdv8DYAmVX9juRBbdLK6znsF/vHo08gja
mTFXa7NjXTjinKVs144pD/1fnQvDsSFFhZyGLq2Eddesct6vARxab0IgI2Og7zmfVBVyQrplscPH
5qHZo6hTAX5NLTxUhKH/qfP03vPw9jKVDQH/9v79aI/dnfDjmTcG9v/g57xn9rmL+vye6O9+62aK
Mbd7paktVVNBqPIVDwjXCoE3ZQOSja5/6OfmNWj9mdNX4qvDTi1ltVdrPzB0zfo2CYKCJY892k59
8KeibnZqQKy8sUkvBN5Mb45j0fOD8+CHNrEOPdKv6xib+Aba1qo79k4HIAdEFd7Odrf2CiWfZPkx
Bu4FVL0m8MQ/TU24J2iyuXendN3HzdWGPBV+vXc7CiGbscpk09+GdIVbbcH1r+czO8gfkxV81h3p
8nw6/RWb9+oQ6QIw/tlihC6zV4YQD7Gu5f2C2narl7g/ctBXCDa9o0H+hjALxwNow/b6y1S5wrFG
LVjaKRMo0uXl2p/GuGOkUf/00/jAPJyZky/vGtLxNrIICWaE/FOvSNXi1KD6ng/wXV6US7OCdfmn
NU9vhMzdTQGdRUCvxNRi0Wmy8H6NaKKyH2k+vU/zSi/H/N3Ukdjba/wausMz4KhN2Olly/ydEW68
Mw13Z05NmQ2/6nwS7Loaj4AdYLYjQsLSi5akJ2IBxcpunJoTuV93ehJfxnWwa9sEOacOc4YBie8y
4sd1p3tSPw9xuG5nz93pTrUbv62eJDbvXTUiteQVfyOfvRdlTmhZOj1WMFogR5BJtdbEcZWe3BHP
fszW6CZVKNT8khKtqqYPt145jcD6u6Y54ZNl62aYPnXTxc1/1S4xKAxozlYT7yIyXHllP1g6v6TD
nxkEl0XjlFuwe9VXVo48umJnSawCRnzovc9t/tSGRJKIKzStr28yJqiDM5zpKo/kcvzC0btrB2j6
K8jOYWTzGj3pnvjkcBzvqgAEZJg/QFa/XjUn+paD3xW/wnXABYiq4yRNeMQ/jVTTnHKblJYwzw9x
Hj6vBvHT4GDPTpdm36PBooVcEUgU5R+ZZt+dX39b/XpJ4XxRlP8AqXFjd9l1lu2+ZUIiMA1TguIz
j9J9tZCPhJU930ZhgJTXp+LznPm1rJdHirBx4+T2no7jJiZDwCOXAm00fuZ9SQg8bwyj36QSK4DO
Qt/Z48KMrZ6mn70T0BVo3T/5WZc+c0axoq5mXMyLB0iuU6znR5iahdvVW6+0mPVD4dk2VqgJJLbG
4HuQTvZK2g007hUKlnJGwGla1PMphQ+3+i2206V5BYpAHkxto5Vj56s04ohZhN3WrUvieSIbIWeV
N4cpgHR1beELyMZJmhJcnM39c9swJd3oPEgTF5YoUycb9tWEHxbzAL9u2blk1a2nUU34q8GXAJND
p2KSMGMqI+duOrie+MW0lCwfKviIZ+vDGrocER20KAq7r0Fiuo5cUPweKx2RFvdjPjQbHqMD+jQw
TIKI+iz3xFOBK3DrLsHtitYAKcRuYfUzeiGK6w6KWNEHuOPzmjvPmzeiQgztghtzuiIiwihlWz+g
VTN+197n3TW0O4oPCKUPwqzTLnRWuIyp/6XomO6nzHsJ0/wxDank1PrFJBMcSNtbu9XLQ37jjOnf
tQdyw+w3HlS1tYYwOy2krwdl9gYY5iRjuGadf8YpnFR+ez0mRf3RwCslVjBZC8dlicqKBUtnda5V
904rvuyNGZgEMJc9uKW2Pkv4rwzunX7f9S7mqr63CrR0QT1sEFIz7IuGR0/is+SMb0giyI8wnaE8
LPkt7gd4coiirRaJbZkG+NxGLCYt3WCiYVpYlvW6Bt2DWMIZxA1rvloDKVeBn8CBI6fRD3fhFWgH
wmnYdDOIbN+hxVhJsgHywGrlmj3kPoNbQDJtpm1mNT+yZvjqAaBl5Af59KdXzG0KazGxoehJb7zo
Vjs7Iv+wMki9g/pYJkze4UeUGLUjn10nhShEPmweLiB2oKbkawhPnVdrhpjX7G1cdTvAk9Rda0xC
Qw8zPXJroGzzuVz6/qRaJuRlCvx2Ks+W5/6oG5SigxWDqhiyy+rq6c5ayp+qGF/bGdDgOEQQNa/8
wVwTGtn54xO42H0s8zaR4M+AYFXcJcLbq64Kdz7jEpZ+UA7XFMGBnvobYet3lOZcZnwb4nr49baR
TTr87OERbEDL3pSjte80gWDoVtNnDI9Q+NT6jppGJxTdl1Lae6gCKbIez/wW2vqxDJpXDJOPClAH
mwXvIc1hAZ6cXoVYzKh8N574A9RmfPYwzidhM3AgV2D0lgV5yGIo7sHyJqKrbwjvipHHEvyzVOul
yDP3ycENAD9j8HnSsL9OFOL9JM8BZnLEvZJfdOtjOUQCSeHdRm9Ez2v2ZPSrVVyxRu95KvaMMFg6
LXrLvPMk25yQkqY/B9i4T0tBlWJE/ULb+1hdMZ0FzK/DQNTQJmx8SIuIi3SZKN2ABxZQKgi1mjqB
mM2yPf6i9pzpmicwZTd89kR9FPis7bsU+Wbz05ZsADdzD4zgZvLCjMEq1lP/RubXQZfQlcYHOQ4Y
g6paOQ+OhNF5twQtP6RZDa4ZK/OmpOu1KF6Mw2xyZypcKGcW/XG4syGLJFcKtMvt4rIer3BC5VuK
oOUjdEKSNMbW7oId2fSSPNB5AjGsl0DviEJrq4epsuo/k6aisfqOQ7sf+aa3BWyn4ZpAlV3NNhW3
4hBTXNBBleWfoID08NYY7m9sF8iKtqNdaP2nlkAwNjZisONie6v6oZi0SnaBb8xFed8zPV7/mY0I
H+EIVwuj5ytRpOltyz2aOoZ3zdjvN8AThwUOIWU8cNn8EnVf17fwhydFygfa4dEGlfozUw2vywTT
yjdF5v7Z22O5fM0OEQ1fBt3JWz6noth53AO8LIKMj2tGafo0zXbrbZ21ru5ccJtLYpeyPRhcFsud
0LH0thFFenMI5sztd4iBsYEgxEKtEdElVQkJSpV4htQ5Hpw01Go/6TwqjzwzCfjoVjHj+lbBEl7i
CDzZTbWKSP+k1ivaZEBf2SaprGEuzHE0W2R0FGRFmYC1IjfqGAjmDDnzN2sAnkDNzDp4WyCu33lI
xsCCsQemJlPuCnpRouZPh9l+8a6QoB3eDns9TLKxIGpNgy7uuiC08lOsQREyJi7a+jfjmNwQP1VW
CIzKQFPY5sShugxiq2ZKz2zVK6B9cu7Vg493qn4erCCgpGJVbB7bmqU0ASsI7rcwrB3vnHngUu7g
NQ8QW1x2HWlXIruulEvKhLUI4++MPU9fDLCamUIr6uCKkN4KZxdgBSNrUTniyQ4W/33M1Lzs3F4j
VnDJu73K+izZoKMr5z15B4pdKGQplBS9Tcz8VZR8FnrIFVIYuRBtZeuu1ZvIm5wQiwcdhvNgI2af
ngK5Bt5xyAo+GTbF3Iy6i9rwNqSJO62oYRUQEAnT0DLdMm0txG8R6y1ZWg9FQ8V+C90h4HupcLlp
RbM6J+zTbXi/BkQQHDnQESfHdgsguAIi3iViGpirWjlCAMItUg4OFIT5M6GLTGBEFXSvjcpyn22Z
XNu7XnTRTYm057e1dJonpp+1R3YK8y1i/TtSUeDl8PxDcDJZ0/hYd/WQJ61pOlaJ/jK+rlbrUSRU
aNmY8llo+bNhxYXB2Po8dfWEOS7Nyj2MdckG9LqxhJ7M41AydN6YfGQtizSioQzyM9LluRbt+hOx
CHiskkfKxp3+KjGpqGCLu6PvvXX+JAiqQ+vb3TnA3ww+m0kqVPq8O5eao+w6gey+3WZYm0NToLNO
ZmFQqZUoxd1TNATODwsrOLu0NcTekc8GjU42RLo8ISilbYcGJBH1lfBZj11UYGrQAXmQPvkzVWHQ
5RoHaxmJWunsdGegc/N3xs+t7huGJUzackm3orx2SmmG2VRhzPReBqYcPSKtCpaU0y3Wii+igLPG
BDP/Cg2R3ZumLOKNbuzoo65kdzFTPFx8z2KgQ8YXCznGV4yXTLa8hqXhVo6HanQeDLggUtYyV56g
U0XBtiy98at1HDTfymjp3E2o/I4eJH0/WYMgxATn1+OZgqFiGTMIDk9hsuqsQXqBoQmJ1iNpLyPs
B506q1evIEaKub3h6LSRVGFx+Ks6DwrE8EttI1EYCP6CxH4VlS+pIZ2jn/t7bM0ckWxVXsdxwPDi
OkOwG1pQM8disflY4s4UyGyj0XqBvo8wuXRd95i6dX4LcSy8tAL3E7iCOkxs9Af9fgxr+8VZYj3x
YkWBQ8WSpwGk2bPOW/vCIINZOQmH6HOVaOptJIsuO7W2y61J3PQI6YMYoOIQ6IaTra+z6QFNVvuO
zpYjhHnSUDGr8KgsXbHmkPjmjPOR7intkromoBPjiZtvXUhIyVhUNgTWdLFiBhMouXXBJo9pT6P2
nQjaW1WQ8kCG+NKeajuY3oMpQkZOGCrPIWWYK7dtywMXSBxHMNTUXyQkwTEJvDpq6UF8H4bhYA93
+RKITyRO1Pyd1TK58PLsAWkNX+ZxSmB0MaJFhxnLGOpiOonvGslxAoPKE0kKo5YnfllE3iZbGWfu
OF4IeiwanGNEFDl0TlLHE2wWIP7lWUS1hXqEu4GUicH6kGs5/RxKg4o3ms0Fl3MUbanv5RvbQgm2
xh4QegoLpSgr3sy7r3TAGW4L46XbbmijbzF04/0U4xaj9O2QQ4EP2oOtgeQ8l3X0c2pN94L6Sd8V
5CF8qitaLcEhwLVUOxLjapENwfNAtGq9QfuHg89boo90Lbz3a+BLhuiOCuIS0WXlW8HBztIltfKn
WHUtOoQhlC9pPtx6oxzGHR04dfowmpdmXPL3eOiZcYmwBhDH7yubj0E4zaOxhPj0oWjfyknXn0Vg
9wzrfBzbVmXTRI1rx8xH6vqJxQlCO2F17hZRkyDhtPMmgE0q+C66jkJqEVQlYz07e2Zv8g1Vao4F
CYwmn8yKKqcWE8TM2Tb+s5Y9sfUeW5Z7Zi9wcWfC7LbCzecnutyXUfoOhxUo/HgD2aJ8WVTa/NGT
/NAhg96A+du6W6cnCv7s4vA0eoxYGVY3ZajQhZsixsGdx5hxFWE4PUtRxCVpuXPDPr+A7dK3btvG
sIPDMkRDRTjtWkiN0jy38y8SxsASSW9oXwtZ0FYSNn6N+woqTMBTxHPFXtUjConoN7929ui5Kdqi
MWutW78DvaF0WHy1iE0sHHWa0Hn4U6xHoCmM3haPrz4VMLQoYhld7fOMiS5KQsGlXUqAJInjXn25
Ui1BjYBlVfclDQUhKkigzUEy1OCG+uuXII53AizvUpp7dm1fnABmKG4w8gl2tlmaAG0o6URuJNk2
LEOcOWdrbPxvdvPWA6D4knm+wMb8z9eBCmFvi9Oo3yKkWG8QdsW/dDHaX2LFjbZlKNc95bkGTR3A
IGJ0gtzoVFmCM6MwNSeMbFwu4xSB6MFNXZQ2Q4iWfyiB529antDIjXz+Gtm78o384xYppoPD1xEs
9ucB9+8GqSOSK3L0QKoYCu58uIJRCiYECN5b20eFQmjhJ0kf49YH0Xgj+oBTF8YWmJGccdi56a2I
qhWx1pdZJnfYj9qXTULwV/2HxiK9azEfb8PCkE5B+gd48l4nlA1sASGQ8jGC/CIGq7YMb2VHzQyD
CHrQoY6dCaY1vtxmhyVTfs4NPfuWbQK+niUdgFy1izXuYkbd32iUHfIqSTh7m7mROcpsCVmxAaLb
JTQKuXkenNBhe+c2Cilpjz0kngWpeuPfN2sc13x9Y4Yi37iBfXSItCKENsvRMHJNMUU1q615dlI/
Bypq8CdegztHm5EW/xqld8jErX+C4Zo4NhclioXsCyTRGBB4baAGqrrF11WXWRO/BlGWHXCae89X
QujWaOO/5QERZcAaq1psSnq5d48AQjyNXoRoKRjzx5zkt3vEVc7jvAaEK4uxuYrVMY4WjwES2XTj
+aL3drGVUSJBwcofQx3b7tkd63Wve0YbknXRWx6HOAoK9aoIh8TF3Ve/7bUnmABD8Sdz3eCOyT8V
eyGuoEZrUSA4dYBLFyjkIvfQCVlEVGLicmkWyf0DtJ2/3rYsAzdEYegnu17UuVNecc+C88sG+qET
Uu7iiARogBtvxHwtwQ6/Bh+orCueI5UaHe8o4txSu3+e/nOhkVnjxuTWKtC2bztvMZdV53mXRKni
Cp+YsEw3XsZVCuMLzP0OGA/3Q3x91Nw1oOxc0vfSQQFJzRku//0GzL+5I1qMuagNynYwl4Ac3Wjr
EhaHNl2TV3CenZY/8Yzhxq+qmOsS77wNkzUg/GtMkGSJz+p6rSCwx93oC7HswWSXzl0QElxzNy6g
2Par7fk3vh7jAJfMxBtUpT3fBMcnD6h5XEx1dJXs4x3wEB9FxqrpjJ1xnqpjlxv+/j+nAKuYNDhH
0AQyGqSqBxegvAqr598DDIcBXFlmUBMst3ScEctp8iMZjsgCy16OOhYtTNvyI4PQr1ZCdFcWNzqJ
Gt164oh8Eyk9UgXrGrU2M0+rzqtf0UtMKOsEjsCgXrwE4y8z/ST6WxAOHD7iFaJXRXCG9gjkQ5oW
l8moESMmWGMdsgbh4pCSlwejOtjBVQo5c6MeICFyeC0r9wUiZ1m9WXVBOAwT34A9LsIermokmn9i
xfMUJrztAAeZxiBM9EghBdMoXQn4A8cvkiIo+CQXQfbBbQexqTxqyc/eKKtq8q1lteoH11DAOLM1
frYz0mhmUqlCgOIGDJESx4uz53Eg0RZN8giFqWgKXBHBILBYEwA+nnrHWSSLIiTRm3VlVnLI7QIb
+gZNoDO++nQg0Y6yCBOf7gNEUvAGuHLKcJJv/3yGivH7AHEfsNxxaogFJFyYMpuMwjb+Yjc5uQdm
QKyDhTsMF6fwpeZUiUYYB7kQ6Fe0wRMk89SP9qUL2X0WWNcf6RfS8BCYQuBLmOv6ywUYh10sJ2yS
xMaFQas/j+KFzHuvfzYIc9IznT2Xn6cM2xf0UNXbQL4vZz2Tl2ZLwnd64tk1Ow9ILFJJn5gD52Cs
KAf2ghUW/hg2cHwcjO3+osqP3qs+3ZWRhXyqwFlzFfJaWfZkdVx7c9a8ZYVjeITI+2kGumq7tD2M
IjbxUmdPWckCG5PZiFBp/HZU/BPnICei7/Ow3o/C/Pjr2PtfUebJueN//7ei7jzMkf8f1bT9GD/+
9Ye4oHG5/6j//Od/PP3p9Kcsvv7Vfv9rzP/8CwpI1v53mtX1y/+LRx/9G3BvQNMkBP90r77af2BW
tv1vqE6hjdYbPWUcejhR/4tH7/47FJxCMasLz3Yc18bijAB9zP/zPyz/33QHjh3Dsg8jJ/bj/xVV
LvyfhKlIRNhNCdGLHL7lFWx1tab+N0+zYwV2UKpuHwQLrPIMqtwd+y/XvTX92je3KA0wdkToruVu
jtfcnBmzq/fc01eYJl0d8nxtRZxzC/6B7ZxqXZJsgblx00xtQFRvuRB9C7Sxfl5q34/Zkpd9iypn
Kd4cqWfCf9F0LTtioPKa+OA8/W6gzCrUrprWPBQtYeh5qO9GSk0IkcJd3aPG4+oeQgRL085DUYAJ
PCRdd2vizLz1RRjXJ02c+/IjClW/nGlpLPIqrJYhOilIyOPsVtLKAPIlxYPFFISUVaW/YGOu3XbO
QRaAimShwdGlQFWLokX8bnDlo21iiXkXE++EGJNanq7fXlakQtqqPmvqpV8YtDhijesvHdvyKH5b
2aO/98yIl31m4vG+ipoODnMs7e92HFN7sxBbOeNyQLKAvobJf4u9/ULbHLU7t6MNTdwO0x17G6td
dtlsj9c6s0hN4oOjfilKoxS/UrFQYbnUlKgvq/UZCjsurqbxeZ7OftviZuKX2drAlYOdy6gnOohO
q0PRuOMvwjThS8RBE14C0j7uGx04xbYfVgBiRqsYYPswQ/j0REe+YRHI8gPkhXpqA/LeiE8ZEXAp
OU8EybMZu23wLuiDWNlBJdoGn7olQkCbxG1iZeNqDPv6gOiLgpXhSlk+GcWT6mmtCeu5JhdOAxmy
VtjRrpU9ccQe670dZGByiJeGo3hXx4qcNiTIzPyHbkBfGSj0W2RAOaYjsbfApeJn42odIMyI8baC
7jveFqid630eBJ3Z2oFC84BNmlk/VjrrvWfhUX7C63aGHWjxa2dhxaTjOHbQEyNjV1N+zEqXqVht
UPMkTe+u7U6OTJcTKERC3y5EJIIPL1yag97Ipdv1eHIUDvq5XfYhTkl7M3VTYUebdQQqirtkDnyy
hTu0cMtiDeWZKY/1o6j7EU0D634epqziituiA8f0VDCV1a++dMgIMt24zD/roiQSDRE7XAxceDNp
802KHXoOp/qmKEZnus8AG88PqIbxtPWzGaI9weg0j5OuMCmPDquab1631R5iHn32duAC8vfDgtYc
3yHq8kdWA02TZOLq6s37BbcTQW8+RWWejcXJLiOm0uoaerCtg6WHjq3qMHqQjWJnm2M2pYiGLhxv
0XSzLUXZ7H+zQBjnrVcVTbUT/hV4wtAXxLAqakR1/RTk9o5ogjo/Gpd85EMMZKtNIkQA6i5jjNIk
Eu5+jUQ04+RKM3t0frdlY1hLA+QfL7Fd+CwIjWlA2/WizHYs0aEUEXbVNglzPzGeWvbPOaOV63+l
i63IGvK8vr5z5DyUx1moob2n2svDI1kHkvCyYZbdUY5NgVCK6yg9q3yaokNDIh20jcEnfy7UNpR6
8vRqC4NSntvbdgCcjbZMFt4zsR8VM7DCM4x4gRi8sYHg5fDp80VNOETnFNRdj6+mLX8yWlbf2FH9
7wWlTbdthqX9gfuXn14TM9FtGSNjoDG4wPH22hS2SeShreN8E/zXKXA4bnJAL3wSHpVyn0bYOFF6
jg+OP+Kni9cuvM9BfP3uPL9FqbIwyuD8BvW0YaVY/LGdPryvFt5XWl/d/siDVn2PYhXpcfA89b0Y
y/8uCR3HuN23pb9p7AEmVJ0TJh3ZQ4S5He/775T4Aj4vRLasm0H9sGVKyRwmTN0vfPafC3hngdwm
h94CTssxhghtwwQLOe7aAeh1dRSdHLxIHhIYXxUnxdoQrBu2vrcZzVJ/y7qseunGNq8OM7IjLHSK
RLyEB4aFRiD13Hef1ZlrHTOn9dlAqsImBqymjL8lGUggQ2yMxtJWcrHRZNTTa21HLoyW/8femexG
jqRb+lUavWeBNKNxWPTGZ3dJrjk0bIiQIsR5No5Pfz9GVeNmKG6lUMsGOlGoRVZFUHInjWbnP+c7
Ns4Tx++mu95FjloFo4lfNww68yGKMBI5xH/JtJdkSg4227irHmrKj6bLSAZNzC44IVoaG4AOyN1t
APajBZaQfi85JJGgsNjQFbuo9cpzN3T0IiiQRw8lrCcAe1Jof1UIGw80QaLmMq8C5kSdxLCBf922
9zr2O58gXYBSXEyjJDkzSsgBdeBHKcKoKR5qLo9/NC8UhVHdJC6CcCSuXjg+qKwuTKlFMDlgPlQW
ITEvGx0YhTFRDOk37ikMYlxjSCPRc1pYksWsGcNXwVrO9w3Skd6wocYf4foo69TC6OxhBp6EZ7PG
72A0SfOiqaO+GqB3FzuZBem5nuriqUJye0IzFc8AExnaBbDqbzqn5ozmlKQ2V9R3cAjrg5AYq4ib
/NFiFCFRPlPJOwbFud2kqIjHJkkwM+ztyTANG49bQveMcGs40T0SRIghJ1cWLPdEkIcT0v0hgqI0
d+Pg9LdACdqHKlHk7tgAkasDnIibLvEG75pNgG5gZ0agecKi5vVWeZi1qBW0IIfhEnTPHX2LUP/G
uLnTIijfUoDkxSZyCARjdpG4pn3ih3xC6BZLChErGcPJ2CLUU2DPLZav0uaMf0MgwEhJ7ZRLBRdI
7DsXp8kbWkH8mGGIpMDVi2u5Royv+i0DECH3dBiVZwycfLKEY+n/ESlOiqBWJLdiEygdGtKDCEt1
YUWj/Fb6WZdyIM/KH8oV6CM40qhLqMpR1rxAx7jeOX5WGita1OynmnW43ng0jPAlO3h5y8bE/Nl5
os2ZjPLiWCdW377HrsuwSYylH6/NosIejw2TWRrs1XraagevzMo19XhvkDYU2G4Wow7WLnzOQOZt
4u1V+FPRkjKdsqmPXgoihMw2XVMw0GYnxUZwmkh5Ly7+eNWZHoUDfY4IFzWGTah5BJQIRAQDhU8V
ULqb5egtjAIbsIIZZm3CKHwmI0JAJmcejs2WVpoKc4NllunWQpeyscv7yQ2zcupHiSxQGgyfknvA
LFQ1MowphheOlM4F5YiUszRIGSMFnFPi7ZsBhsjacMtkRJnqR6xdAQT7nWoykW6kqrIr6kyJhlp2
OdzZfuFmW+rSgxtcJlGLFWYO4bGWDjgIi50K7HMrDrGyhPKjMZEvkMqTMefGTPhxRlLJj2z8huuC
bQHe91RPV341NXS0TBKLhAgW9x8xTUxvdT8XeJoremRXgDhCA7PDUHxHLa7zI+Pzod70ZGpwqoNV
eq2C0f6WlHh0NmYEKX2V8Il2GyLD3taPijIDM5Ixdmp163ssZeP0M9HdcM6TDk9hxozpDvNP+y4z
nxKTqRz7Z5d4ULOyfRB1awrs4K2waWafGjtihF6CebLcuK2T32BQjd89m7YOi+AMrEz2DPaGccmy
zw7NBBNkoKJ2xe1vi8W/jIad5zSbDEvGfNVhciZ5J2uH2FXkvtAwhdO8Np3ohxnZrr+pk35+BDhY
PjJ5HVCyG4Ulz4xaZAQzaKofkEQwobGJ4iXk92WKZEKnM7GSqcPYRTH29JrkS00OHmfSQxB3nWCr
VAGpq+O1hivJpHmT40l6Hn3pgI4wI3JhDW6KmY6VnA19EIb2ezUqJlyhKvtnXbcUdU+JVb0PGjUF
60fq0MKtAUtuG15wIOiNbsAZTNyV7MNY4fkLkNbxpyjTIEaiA+eOGU301vh5/zoxA7vxNGaYWxAt
hD6LeRicpVOEbxQ3ONW+ttLF7eTrgEqKuKiolTUbn/JNUmEMwcpCrkTnmNhpvR6MBxWFBh8tBruN
p0R4Kx1TkbILiVOsrWFI3iksw6yDsIP/1CfZtsmwSF9qo2NdadNhnFbBJIcr7Tki2zkybe8TZ4rf
48LiUDIFGanKqumeEJzqN0FPpoHHyWaN6hpBUUSnU1LYGeMMv+BVsZJ1nz4lc8GByEi4dXB8Rf6t
XfjiPNHhRgTBGdu19CnK3gvt9S8u4wQM5kj20LSMMMbtgGvgqa7nMaWuS0ZvfsmZYWXgSJLkP4kH
0Whi6+95G8dvRiSTt7b19TO5txm937DoW+uWEKDVhJwI+dfFHayH6pXjTUalmTd016qxW9IfSUY9
T+HzaDzDzAnhEUqOb6tA5UToDLrMH+lRdh5NqoDfTL+XiyAYq+dZeOFSJi647SeyvwmEnKi7a6BK
xKuC7c7VhET1MQMrfhr7cH5zR+YCW0707c8uUvWw48bKT0DecKrXhFk1A8WggfGA+p8wqCBug05a
vpqmUC6T/F92TCvqvJ1nYeEkyZmRD8pHXrdbGNDOoxYE68+k+h2iplXme6cOkbzdTANb0YH8e7g1
Y8P6EVsTmYOZgubkNmLcg8ut7NWygEEsjYqZ/WBOJ9wHwWtanQb4BdZ5jJhJs2HQ5ZOtOnbrmK39
cNuaMnxv094CJtICfWJTLMSZak8+46CLoaAEqS7ne3vgNEXpCyXlrD4a34cUUys2iGgLIzeeeXAj
h/pJ3m4u7TK8VJ1tQA6GkUNXYhf1ajaK25x8RnDlz0UrV3WKlfnOWrar/J/oxH4ZhcZ9vzEo8rH6
daizbCYl4ZXBVs5zKJ5iNcY3YeVN5E8bler88j/X265iumzb8kP/reT2/1yro4fy9e8ltXP8/r35
HnYg0v+ptP3qc1j+zL+6GTzxD1dKF/YDJY021aOQxf4ppBme+w/HcwVWLdP8RVIDVvgvJc1CLoN1
xrBDsHUyPZc/9S8lzTJR2VyF9Ks82zId+z/qZ/gd4ab4x/Eoj5QA3CC5Oe4nhJsLzYsm0hpsXTGD
tyZ7cu/as97JoEj/eY/82xLJ3zluvy4FDcJeWPaA3Dg1/y7ZlY6sCMX6zW7AUl7n+jap0n3kiQe6
Xi60axz+8j3c/BOs+L+KLr8p40K3/+d//3k5PnJqbIVjU57p8TH9phCmlektr0miiZ18sANvKy1Y
fPEiSTPEuqKzJvwCE/fnZ8kV+YZNR1C66Xifrtg3rWrgrNPzbiswZm29HTkMBDQef8H6E7+rn8tH
yZ4SzzvKrKv4789IvKqEL+RNza6mHpuhUppuY0szv+wr9qalFaUXkHD0A1P9alcU/TGahnv+ptfe
rp7ziRYi9nFY65FG4XA217xYKcwVwbFQdXqnury++Psvw/rjJ0akFWi2fB0uk/ZffL2/6LWJQBvO
fOL/iaGvnLK+pJrqxg396TKnaojm6x6+BnmpnBDLdqZvfvvFD/A7H3G5z/kBfCF42KhB8U2e0L8K
xiNNeYImnnSXWCB118VYphelHYidP+pN7LLVjvzw6FvG2uuM9Zy7lyLwT2OovpvmcFGGJBJREd5F
aQ1ffJu/owV//WSUtgjXVJbr8lh/egRx/SeRcvN8R7mnwshKBoi3tlTtUXcFntyymrc5NntMt0Kx
KcypcfgCoul4nz8eFiIw6qwpypOSh+bTx5OATwavQJgtH7rww0gm9TpPk4qACoPXNwSxUU4xc3pT
xFn+YgTNA3aTGZ5bERYc+Olu6CtwX+wM1B1/rDqZajZ3tufDgnH7hy5g7931xNg8npCNX8Hjm8vj
pMKUiqydIIL9YFMTamxDZ7DR6nLRD3vSVi5874nK2S2deXOHBFFTah7YvfnmVNrt7zCpWW8eJcfn
gghehsfbYLZUx/qp5Z8nUHzmG4HnoTq3czO7m0K6HLDGqYbAU8S5WFV+QGdLlfj7vmtydGqnbfEj
mZRX5vTpucPEYBYMRv+TN/ViX3G6AArKQpthhBp8a+hAP7IMpVSbjuO8h+Ex7VI8Enszdsvxia41
/GxTYE5MhR34GqOdpEfXaTieubTinj2KBbb4lqufORd7kJzeMO55XnYZ1RabgtRkYDaNCRN4y4PD
2LIPmcK2uayYiVLNUE21WmVTzfMc93Nf7rOuzCBfuPojEpQCYP/0QW0HAfaL0cifC9cJSJv5w5Xl
0qbVW5k4ZnjPCKFjNcJHLxO11imUB+jivjpFmLnzVc/Qgl6ywBI7RPfeWKkcvMSawrcAaoXjD/tI
jFhl2sGzxdYLqx5HhutcYnngkMI+s32r4si4DjtVTceowu+5TUKXL9PjNGJvGzzD85pUJfwsPsuh
3OQ2UKzTEmc/+mFc8UsqL+2dDUcNAN91o6z0WPE62VCwHal1+av3RynaJmpsTrzK0ty7FnQHhQcx
EW7Z9DKVFzNDZSwupOI58EkNa4c0Fo6hdvwu7JqArJVUfX1KG8ZOhG00cyWOYvjpTUyQhGbTBF6R
XcGYnHLjIcT6BlcE4XtT1MhNW4opjPiN+YamwN7J6EzIXUYhFMC7ChfYFERHL+QwWrZx9oEB1/7p
6YDa8La2inUK3Powm0txmPL0FR8c7Sh9X23VBO9+AmovievhKL0CKuP+mP3ivpKOenSLPL0wmBUc
4iWpAh+HPW7uNTaQBk7kUIPwvM11tht6vIZlFzgcrvroaM2T2MK9CTe2HcnDXFEFMmV2chG5+P+z
zlZ7T/bNhqlZiYU1yUiB+OVjW4fl9yApnowxDLFSTdkhAwaxxnlB+XDvvhEBDXfUpoybzJmCNd4S
nLo4wG4pCW7HRa6CQh1h2rUmGyTOeCKC5F4Mdm0dDNxPnPma5kizs70uVUNfnLTOJTLD1gDWzXjt
0kLfP+UkbGkkAVttNhaUTT0fZsu7N9zUI5LMUbdnaFKi2F2bJRR3ZYXRdmy1dRxwbB116VVX2Rgj
8Q0t/CThd89wUSzc++JGDMlHYpniiMCRQZA31IOBOn1MZvh1I+aoOpwX3JOcP8bEih9z1s3nxgUn
3sQIThB4bsMow53k5qzkOafetRV7Bfm7MV6q3JsTCTB4FgljrDbE+Q02n0eswHUIdGdqKpwvDoOM
Ic84cZhyx7TqWiwMYVJUvg/ZNPLQQBHQdo3Q5aaprDvGZuS1PW/wH1AT7U0xFKcitTQw9TDMuKvy
5gxGMbpLsau5dvxip4ALnK6E0KlSt1ibsJuf6tRKz4CW0ovYyXvCGG596kEHbspYIHQNpXuU03BZ
DeG4Q2mJz0Ue3w6xNcKlocaHOKHdULkAE+XcZ1P3EdH/eBo5iO1NMdCTmozVU9dIP1iJcE72TmVl
Gw6pR4B84VrhbNmFVfsjoc4VSFpTX1tpUxUbuzQNiCBR96GJHfhkghMQUvPUZAd3YFuxqsall8T+
xuCEc543Un0xOv5tkfsMUR0NYtO3kxM+RPmN2UK0D8NS7I2mEpeWBlVEVfJ7qqRzPVhevi/LeT7b
7XyHqyoEBkO+rythBAg5zhLrux1f1gU7lRDR8zVH63+mi7g4ZcXov8G5GV+zjIJtnwM4RjGjlJda
Q/xcRTHvFa/Kpn2VS3VTl+wKkyTWDyVKyI6ao+GaUYeGgSaTbV8zvAvtcDoOQBGg/5jluEay7Q8h
3QM7PbY0OySzROiOXhoiRfu07WY8is3Unnkl2+/YMwkFpk19aRJk2XoxBevOGPD3R9G8j+M8JR9Z
v/XFfOrL+XtakdIlLUWDEb8CXqPgrWV5gpFf3Pkt8Qwzk5QgUoMdRc33HKjlPqyZF4O0aI9VE24t
kLs3hNKvq2i4L9pRXNSVeA8l/h4KnestbBIF+zcdGRwy/CQ4guxHcFnhCVpDQX2bsqG5brAkkqEE
8uz3Jzt2Sf9NAZWZ3bDF+1PSsDDQ5FvkrzletxvqboZ1VWnjp3CTu7BQlMjMFBJ6UbatLN5tBkmR
n05dWYQkqY+MAZzeAoMlRBqDsFljU/Y2YaltCR8qxX4FMxNkh9PtkNMALfnW2yTq7nskmL2tJ9WO
ZxxQoDVG7nU6Uhr7md2Gc555uiJmQDwyh5EO6ceYyEpGBL1/ILu3mLha+dBnXlevPR/OiQYWSvuL
DTC6dPxryPzzquOHvs/KuH/1Sd5fF1bD2LovSzrJ51JYl/Tg+CT/SX6srMDGpqANYX7jSSD8FUnU
mswo6p+p8riF/Ejp53myolvLGMZ9XAWhuynzgkWx6lILMqe06ZKIewlIwJo1TR6oONRS2TFqwYYE
D0lZEXmuRZTOZwAm0nDhv+ILvFaRKm+MecQzynynpIDYAEVVqVHUB9zgBTDPOo4fyjgB8Gu1Q0JK
CPLAN5kXkCAir2k/iN4ioiDKlAqEwtJm0Ki2eshqcGCM8bJXCsK6jZozVqHKsGB61PY5rufSPqUy
dINTmSdju3fyRl15Xpz8cDIvCxm0R/LY4pu9zJvIO1Shre8YVXk8hbyfnxLWgHVr6+J+7PAn5PZ4
UUUMBFcOrkqWLDN4YWRp7/M8GC7aJBsOQxVWV+C+7LcUNZXJkWoL/3WC2vGR5fVIXew43w5uGByK
UAK2rNpa7gV5E4wFRklHWNBjG24wQHf4ESEIUh4yh1tvSqebRIROfxf73hTRJ2XmvAIdtQldDeGi
bZN+PXYu9jvHzxG42OXQTEqj2qnUSXqZumjPmCCK8dkacv/KrDsV+ZtAawgaTRKxqY1kEeWPmZuN
7y5HK2xB3nSPF6D1N4DBm6Nn1TjLFBmNaiMavOkxsFkUfdaZe6JNWXTTN8tiUDJFVGvWDd7CU+nz
XQZTeQfrLA33U10aZ11jgl7XxNy3oGRAPFhR+0x5l/+MAa6KtugX+cbRWX9rcUY4xWWk74oYgwMJ
JX0JorJ9aj1KhNhQz9Spok6P3ypmKDObqi5A8yRioNY1HN/yaMuSCYTCZzzT/orF7RtKIxuxZlZX
wpSM42OdOMybCM6s+GoJCaFaB2f6XSgocSPVVD9Z4RtYrrG0cm8vK9vzHsw2w2CssYEememwI/BH
nwRCNir9Dex7eIPGD5rBdcb0rhbNQEhiSmBk1CCWchMWyFQz0TbCvt/MCUxnOE8i2vfC4B3YVDjl
GDSoi7AAaM4kua/vZ2toXxKtc+wcwFk+MDMQtZq6Q21OnEJGs30cc144rp/MTzquAMzScw8wMAM0
LrAib2ixKI9AE4NtNY7iEBlAtdg8RFdpAxggwLS1wgdY0yO0qNKBWzNEzHUHYzkseGQYBBMT625/
nbD/v+XuYarwzr2XXaGb6e5nyIDhr2KfQsf69/rgusxKAh2/yYPLn/iXOug4//AUnQ1q0XE8SRXr
f6uD1j8Wf5tvS9IWizzI//Tf6iBgVN9CK4DqwJGa0/r/9dnZ/+AYj5xH56qJ1Rs/3n9itPtT0sKw
51LxYWFkhkS8yDp/kW3oEqnIXJb5jnrh/USCU0J1MrsvFJDP4gP+Oc92sRu6+A0p3P4kZ/EyHng7
tvnOJCleeOklAMk9c+BzBon6L5/+/6AK/nEpx0SZ85DPaJXwhfNJowtaKTszVTHEfdCYEcAmcFuU
npeN94XixNdT/VOVXCTgRdb5/UrLT/KXj84ZKMueG67Uy7vBvs/Gx7//Taw/BE4Qhkh/fNe29Hy+
od8vQLow1sxpUvhDSVQTWsc9s9NFOWBkIQZdn/FpllS4ATWuP/LKoz3NoR+lOhIJaFlmScU6Lu7w
cmovqtzQ5Md467hrm1de/y33Cym3Nu+B7gux6Y97yrG41xXdwyhxpuMuFT1/+WBI/RmVmvJkF/eP
U37jJBQHVl9ozX9++Nyw0qKixaRUHpbY79fIaAXL+5ZrdH0HPfCEp+eLe/Z/UDS5kfCNozFjXEHZ
//0SnasTMc7wjQKlf1SolpLkW6qD0xD0j4wCCC4SIia0ZhRf3MN/CobLlZGYlytL73ORkNk4bkiJ
VbxzrsK76Sq40af4ZtwPT1/cYH8+K8t1fMdmAcJS+PmxVG0LdlWgCcrVa72qLomWruFNbMiJbgls
P8DwWBfrLy4q+Nh+f2y4KFooS4Egh2x9ekAL3w3YZmXUeu6zY3lWB33ACXpKzs7BOFrHv7+aYOX9
42p4bk1p0wvFjODTymMYpCslEaodyP69fTKuy3NztNfj6qfeDjtEze28HrdYJdaIgNvsi1/2V/PS
51+WwcsygLGF4lH+/R5yg9QNBEezXXR0TjW/7HgRHJ2jt9GH/mBs0yv3TkGpobJ6DddrbZCV/5n8
NH7IG+8Mk/PoH8ONvzEv3KP64pP59Tn/zY/2eeVn82sOc8snM4bbCBsr93d70BZNmVANVj1kQGgb
BWemVX4Pir9Nvvps/pwYUFvOOm39muBIa7lR/rJMuEU5JjIYUKRX4UHucGLuvJNYDwdvm56NZ+M5
vtAIXCv+Y98E1/ZOXMDR3wyXSMs3oBUO0+qr99Sfq4rrsaybpPdwavNo/P4jEYGs2JR10U63ZRFB
FqOjNbGITn8xLfnzOrwDCQtZFvYRW5ifnoHSyIKIKCQrZNlB8yLMT5Mt6108bv/+/v9zKWYhoszI
480rSBd++oWGVtT5MNRcCMmAphYPB99izJzBj/z9lf5YS+iXp9PAYtzpMGn8PORgA2AUHiF1SjKN
vc+EW/inAuSSLL56w/85HFsu5Uv6ziRbF8qMfv+WwJC0gWYQvlWr9G4662vjTd+ri+Y6PQHSumaE
sa2v50fMbcWr+eZ98YsuGYfflxTkaiGlY1uu7wr2NL9fvmIbZbBhN7Z6Vx2bY3Ai8bnx1/lR7Kpz
vqnWP/7+k/18PcZqTLWErTz2Gywln7doCCPztDwnRdxgRV7P4GD//gqfvzuuAMBFKvaailDHstv8
65MYdZHAQjfFO2CYa+8mO5RfjGr/+BVs/lJ2I8RGTMvmZvz9AqFwZU2SL91i+wZNoBYlSw/VFze7
JZaN9m/fjaOWkfqyJbAEj7H4tPVw0z5uMz8G00Tz4lmGhSuia6cluo1rr86rJke0ZRaHZmHzk6g0
nNvNqAwi7IZOYPHPYToTYOTIvEuVOYO3C6O2Xzc+xKR15Q7Oh54qec3mxDqqItPmPiTQ8Saj0o22
5hSaNwlj8HITuXCrN5MXVTuPhiCgnbYizWtzwJzwXdtlSLhOLO6OSHZ6FU29enCaiEQq2QzrEObz
kF3UswHE1yd+O26dbkJvTHVHawugR3O+cClcEqAjknDeAOGpx29JLUm+5an0x3vphDNcIrLYnQbc
iIlohXQEYIupF0hHKDn9LYhM0CQzTQc3Wep0lELACbueu3h4wGjGD1phLSBaMtr8iGPfZN/rLmzw
VHkZLRc0V7R3TheqK0ZEwKAzQvHuGs0PyIHTZa2158OMUGecLLjuujymnMCzimpDxhgruDaAG63o
r+h/AEPA/uybg3t2QIoU236wsam6Rezc9lUyk+JJkOB2KrJgmUbMwGh8HzE7+pwAnuDqNSmfY8gU
ICjNOl7Fja6o0BobHKgRyTZgEFQM8OS48VBA6RjSSzRgdeNVHnJjBPCdhDLrDG5YWyANwNEtoIln
FVcjc49tKu/MhcbGOI9mGn+oXms55bE4UBIE6g+sHad8fIEkk+eETH/ndli2QRdBVAw55Q/r3LIN
iEkJxEieYyO4SWcqcraR2wQxCh8NGGGCg7OqvydiypkVWNibCB/6Uw1wmd4YdLxpvPLhI7SbofY1
fnWvh5XdJap0ty0gMWND8ef4EkHixMA2mlmzSXA83qMm0RIQSmjqW7gr3rgSOJPBDRZEVtdJXCCe
CDohH5npLboghsz5sp9swEsDnvj4gDKCu4K8BSJQVHAHwkpLq52yENmxiqP7w8JAt8zsooPd6hch
o0Y9yycXuvs3iyamH5BD1He3NHE7lbrLIV+qkt206xrlYZCxdc8zPatD46CzITR5+XeoVkmDm9X1
3rvYd3E2tm7/wb011xs89jamxJJoCHWtesB+KloT89+oIveoC9vLdqGUhtokxEygkXI7Uf/mthaf
12DWLz4UNm5v0vnwFSOv9R5rscj5NZiThRmemsVB1NWC2cXka67MiY4IeN+9f1GB08aG4fRmByAf
qsOV7IvqOlH8pNSM6Wzch8bYREecBQ4HH/am7y3lgswt6sy4NyHSMLuMYtPYiNJVI3MVWpuIPUSe
XNcOZrm19pMs28cySemqYHogSGz3Fi05iWcSwIDTwucyuo9iiPsXLDcVxHTDNreGkadIVkzM94WR
dWePPnLFw5qrS5Ur2jVKpfUjtKr+ziNobvE5kiJY1bBc2n2NR/miNehlW7m2a/4UZGuH9eC27jmp
OOZtpOGDvgnhmo730dgZZNYA9ajoWEfCo3pqipOPlA2PuRWpPQQb7jfyI7XwCV9ZPUmQreoUhVEl
aCmLrEMAanJqSjvZ+GZXV5sgz5kkifFeYcu8FW0/MGmD/Cu2fWmonxDwbP9YpXbUHDxfO3IVhuS7
Nj0vnIK8k6AL2iniFiZek5Nap3bdOgtoVTgcCp8gx1i0Q7RKZU3UP9JjBSLVBJZGtWXDnW4EJNDJ
TDT1vPXKKkf+DK1QbCjlAercGj30BNoA2HRQIZ10RzcKAmZ7VWpttIizaQ0ROH7Fn+mnW/qe5vwM
GSG/z3ii0CqHmt4Eb2i6YZ30tWYxLfO4WXs9EQeastuR9oiwbLGhMZPFG2Fn9FxMUSkOzEzp9omq
yPs54AbgUUtafLBJsgAZMQgBYFKyBlTZx878BIXRt+BY+QtZNK2qy4wZmLXucqhg64TxE6ZPqw+G
q6GnOAA/g1VF5y70sBTaOYiqTcekFi9w6mOt5PhrP0PWEGqpXog/wMZH0HgsJ/BWnbbC9GgXvQeC
x2tY2oe5M5ihhIxCKIbGB4ptYZxXtTFj4lcEQW7oNTAYCwQ2TyRtrzFliOxrfnQehsw1u9i+WVgl
Cm5MFHqCmgKPpbWIgXqtUrtQMw+zS3E4dXnQJ8s2o0AbhQw8L3SI8sVxEw1fWlo07E0ApCDSd0pU
QHyEe8GC0nNjVLm2+fdeatVkK+LG71/CTo7lFqoMKnek8JFvqqCmMaotm/i51CkLD+N74kLdDMPU
6fLKOkUkwunRrhPTPWCBEMma7SCDbqSIB+ZaelxgwNaPxC+6Cx+bBaRdUpvkAh1pCN4E+XDdexUT
pUoM8sdcpXO1HziW1PS3MbffWHFDXfaYd/FD3Zuo5kYD6XTjSaKOKzmE9vdcFe7PyQW2y6WjjjKW
KhwZcvUNGwjQGNO+rJd/PYA4fINsCymqMpdtCdlT01pJPUysXk41cWvlrWVts5JHFxjwzHe8lk5v
vGjXgtJdtcRbdhH8hVejdDuiGVhqqjV3XPKs7YaV13Rq9hykyZJX+GGsP9ia2Vnxm1Q/e6eq+DAG
k9m9zmxGnDXFjvaW2JP54fSirXGo2Q3hROQvWkjMWb80ucw7sv5tLuH2iO5bJuhawO0gZ3sDarG5
T3jRWlvHTPp7wFG+iVvIHmfA96xztOLRExAHy8PhtrHNw5DF04/ExMG/ag2zwtjue1lRnZu4H8lM
EHlpdx0n9O/NCHB+LXmkjl2TdJA6k0o9ZSmcPKiAOrqqdU5i2G38+W5ymaGs3cFyfhQ6Gt5jNQi6
NKAFM72k4fmuzMZgKfsc3AfcxhMIBOnFuxiOD+6XlrDSYQ4ajNNMjVH5Lms/6l77mg/kFsys+zFz
Foy2LZR+sckGnWO76XvLopxxkO1+Zq2Q23KQ9qVf1+wHmfAoxncRZcTwGcfs0ddeNe+lEarntNMc
hEwCENGubBwSGJ2TQSKjxMWbVnbrLogmG/NCSnnoezjBYttUgOXwRUBM/qijKeReBOdcbB281gxR
qVq67CyVkNYhOX1SQ4YxgZyHry8yLnzBzd7HREgSomn9XAF6HEJYE/ArZPIReFXj7KKuCGj80tW0
y2w2Q7AM2cRM1pR/cyRQ/htQK9SKHfDENPWHrmNjekS/lFOyZmNknkhHGu80h2kmjDNsyWEzs+0f
9gYYHsYs5dg6L/XcV845CupqoEnM9KqzzMMgve115+hDGxGw2acOjhm8OcHwHMXIsNvWM5CMddkU
075uPKk3SbpQhpOsNtkpDAmO/TRO3fjWMwCEryg+NMGTUBbJsD8HmrIRMozeke+8n5jFeCeFYxlZ
e3iEqf1Nu8WCBXNt8wXazhAeC6uYzStJntk6IdniEiGeEmbGOhWt4LvHbF6PlzFTdUwCsKThKCEm
sCXPkpzONJdePht6m6VS3E6Yxzw6Ycm/vPWC8Md21t38qpvQ/iaRUKt9yhGHmS1OMOrQE1baA+nb
AJIq2SxoVmA3l44P19N4yFNKIeM9QA9LP2nVU/oiqJwi9ORGjfWceh25JjiFWbgXBNrC677v5XAw
6HRgcS8qNyc5onBHYUvvh5MDloIfcPKc4WQTWSz2LjNrFh878DNW1cB/0F43x8+YDadnA1iBvw+G
wp1PY2GY7z4GwZquJnMYDk7QQ/BqM9X0LZWWlPVRZxea8bFGro92Xb4w7ls9TtYtSkfvngUdYf6W
cR2riKkbYuIuXX4ULZPYtu+S3ARc3LdB7pIzp6DzpwjTYtw3DfucUxGIIDsl1oxZpyh4OV/bKc7F
fZ0ogY+aKKX51IPesuEfGzBWMPOlqTp6bA6dl5hwJ3usQWL3C9iHYvgyO1Zf3cm2+e5TaSe2Emtz
SqStqJ1dJgo7pLZtikbOTDOWiCwBpLTyu2wkjzwUQb1JZmGwk8xTC4qZ4bQ8OpJsytrC7gatHrQI
Cf6sooCrgW/Qb1lHvPiFXFSWUz4G1fSuDnOqNOiPKT2E7Dqx1k4OkXHjyMK9L8xmvuv9zrsZu1aW
+9wxm3eVu3N3UrjrstsykcNTHXa+AW408IeV9hcQwQRhxLrqzLI3t7U7UjdrKB1SHz1MdkifsSgH
+om6GturHVjWnSZi/ZqXIraYdwb+hwXfIDvZM+ejMzw1g4w3X6d5clORO7uhaULruqfGaz5C3cHD
wePcptSzMsfFYDSaXs0u0fBBBeR8Pz2ASJNXY+Km9g8pU6M+kayLbGTW+b/YO5PluJEt2/5K/QDS
4ICjM3tWgwCiY7AJsRPJCYwUKfQ94Gi+vhaUt+6VlLdSpcEbPLM3VDJJRAO4+zln77XHGq0viC8t
6BMJT5zhOdtsNJNccG2bLYgaU+u42XDtRoheRje2btBBiQjJQLzgJ0xos/lQJla7PMbN9Yijh3hW
EOAVQ3hhGrkrH+HwsDXmdajeZGhzCEG39xhqcwL0rbHVg2kx/b6z4L0Vfo5m76MOqZh3i9d0XwzN
BW6AJYWQLTfBhmlGw3JX1apusGzG0Uev4zgJgDzm5nvRgYx8bMHiPc0If5JgWZL6itgOA7lVldG3
zRhoY7iiffDuzv2UHgsCN78aTOM1qDu1VT0ZFV7mwHIjpzwBidKeiZdOveOEgqne4HUmLykxwe6c
ymGCP2eJIXuQZe+5PujesT1L14gfciuPqguROXl2LEk6B9umK/dzg+ngs6rDXu0oUZtw01t6Ewau
K8kfUJZmaBTPEqOdrUYOnrZdN9FhXaGKm17Z7LFGu9rYC1SSFHAgPi5RZqDNidMcq1TO7sJ7w6Pj
cMivxENcsCL4Gn/8LtMj9voYFnB/JcVkIwvpMMmfda8lLTddlr4jTYxiBE6l3XjRZa3J6g0xHjkA
Rl+DNyxKSgZQvTW6pN5w4GNXhh1/KqgX+k3pVExLZYKhyKftieZOWa2mbZtmdBtaPmpmX6kwCYI+
iGdxgoeH44zzWeYdZnx0iIZgLvSXMzzk85ADCwaZhO0ORgkhI9lmmNvyS9dG9hnVexHu0x4BD4cP
Q3yl74ILrXE7QExA8eIYuKY0ySIYPMI8kBeza2GJwDhZ9yZy2aIxp/iqagaEprEZNtqh58iJcdjm
vEL6AojlwAUNhX6MyvM8G1W7XALyI9lk1Vja8bMTR/X9HJtaelCRRnE186iCqJotvbtwIgSuGxKP
onFl0dm9z2kdC5dbR/kE/ByGaeCkBLht1uHkS4cjDkWtxrkCte1gPo5xujzbuWE8jSpvoqMLyhUV
iA4acKNFqTYe0ihGV14DD8nP81RKngCzIyzaWnBA5jK2SdPI0sjz+dDnHMm6TSAg/FelHyOqKHMz
kXT5pfJMnl90TtGVATQOOBXRfvN2aHBWHQgIsc4h6TUv4RKHt3YahuFJEkZLlhft8z2gWjStcsh4
8jI0Te6GWqYr9y21+4VH5FcPraOPz4kiJ2Vjraq7OPJqcrvski+IIoNyGevGiAGCNKVpi7G/vU9U
BnBSNiXxNTqy9BdEJNadVM5yF2Iq5YWLye18w+vEROE3qtda1tObmRUWol16lGqjiqQ7iiYHrrgI
HqKtQCX/wExffzZDvrttZ1ggSms1AUtUjsYfSmagJgz6+YAu3RZ+CgbYhmAxw53FmXSbBoJ32rAr
dnNT341N5X4C/1vcTCXdW2yhevbkzbBdub8hkgdtFxNJrMehc0ZZXhKDBrj/tm0cJw2Aq83vZW5D
tIUxaV9lA0FY2P0WWnpOadvXUH17aw/MKgZaj+MXPCAxIpbv2W17Hi3FXj4ByiDadNK+JlFBLeUS
/UuAN043I7AdmccbkelgU1P4Z/ExBJ9iba24L6nvYxoEHFgiOjNdLbBPU0d54wWPzwLnUwlWlq6U
Dspmu5CX1kDOQJDp4M9J9ZlrmPl2AsKnLb2YOqKJ8FgbnBo4+NhezAg+Hl9EYYrYb8oK5u1Skebe
EfR1V4W28zIo26mCKZV8uZx7mq+wSln00hLnaEBEMU0HA0bZR6pk98VrYfltiyFOvtpmNdOlRvn1
0ONgf24gP9x4TT7VO220+pvJKFW87k/dRwm2+lmR/ZoFWZXCNcuJu/1Uua54sEgFpXAUBdq01iAX
nZ1aIx7AtEdrpcCOhGrYaL2eejquOsjuXL9IwNmBeMjRl2PfDt0vBAoruqkkWJ7spkFP4SW1d5Gb
HbLChmMBwM5ymeWWDZvTB+4J74lOHZ1bJFr5iw12Y61dSzFxPmldz5cZ6kRspW31BQlXOYPPr0B+
gNYjBi8Buk5MvQ3Whu9yVvXGmVT5lo+Vd/QkHAXfdlmukchPa9TpXOIgRlhHZnJfcVRuqbTJK8RU
3WHZxcjhj4J1lURFVdwZDv2LIbXZ8PFDO/dpJMf7YSAlkoyI1NoOnC0Jrl5MqkTQikB3wypX73Hs
Mt0nJJnDXxW9xglx2RtOeumdKEKDLK1GXthtFO0a5HggqpWG5wOmTGgSumePnx2OdAjTxpRMatf1
nns6EF/rcOwOhqGZJG9EPcEihu5gPaK23BrxLrLtwfZNrx5vKioydFwqv6HPFl721owAtoGq82JI
ekY7h13yAqOz827pSe7gf0VAdyI2hEVmqdLlvnV7HV2aK660UQc3rGn58k4uKQ8RLdruCend8FwN
o0tzDEPQq5dNM3FfCN1BKUn8xZTzBMI5dJhJQzPzkek0do9XwUyTh9Yxp69EOYLhIsl4ephUhmg6
0zlM+NBYvDfZKx48nruWfC+WyCVY6q56kbAXFnzbIDw2dCliwQI4OnfmQBHLrlYPV4VGGAX3KIeJ
ja4cO+dA7SLkHPqqIZgGsC9Ct7Z4d/XGedSZejIIBpN+D92STJaefkYg5AQImkxL2LsqScE3EHa7
grZlrzMOyZLwup+x8+Gu4SQM9hThpxfH5ZqkFtLPMBfR3JpOXL9FnJ/qDf2OtU2hpeXHYrbTgzN7
7ZM1TiVPpow/6FOyxIUM2KpAebK9TPWl/FIwuSvJEkLLuJGYR44wKtJm6zVl8kCU0KD7emU4tzJK
qYOTJezBGPaol4JId4mssByNfJjWHh0Hu9AI6qRuBHD1MuGM4A+1lO9zZPQLFnKveAdMTpw4cZmL
4Wc1dKaNDSadDIg2NnmUwqz74kh7AlIOVuDKyS2hk9SWsUUhOo6GzQKoC8ZRmKDM0IA5AO0EEcEJ
J2Mv16CV8MzZhjqPGFkgnfQCJErfFkTJVh4kCL1GXsxDFL6B5QLUDFouJ2KTHhVVGg7ZGzJVrGeJ
KpYGTCcGG0GBGHHxo3HDNgE0GMUSmaBu77sUac06I4ujTQPtEfCLpJe3JaojXLaQPNMCvOqYQCal
j8B7DgnJCnI+ROztJVw338s6AzJLEeImmuy5w/+v6phs4RXDdOiX0OigElGOXLH628bm76epxs9D
d4eZMIY/Wt2WZwuMfz9NO5luWaJo0Kg77nbK9mlqHZfmRoqULIIHG7eYMfc7JrrbSqJP9zxfs8iT
FCcactfCKAPk0AC9OBLAfIyGnaWOit5mK6dj4V4tWvaLifbP01kHX+IqM2JmaWOmdX+ap2uZ3ea4
nUQAYj7amU0Tn1Bt9785A3YQOK7+R171WtWKdXT7ndwjZW1kqA+uz2i0+ip1RHhLDEa1//sP/y/v
BccsS4zEXA3OA6fjj1fxoGSpfq6KbZl20E/hjPiNyxzi969ioNBkJ+VdOT+P5JktKArGsoAGwgSL
IxC6CN/odf1Xqoq/3Eq8HRfJJDWUhRLNWd/udx9aP3peFBotb0fBGwR9RfqULEafO1n+7l3ApTzu
BFMIWkjeNwPpd5ci8462l8YnF0OPetAYeF7nZbT89lVMnW9ICtPAK0ygyI9vqHF7JbyBGPSlasIn
VCPOtXSIIP777+dnQYNDX8PmQ6P7bhm009aP9bv3knbYlMVipVurz5d7fWzVFS0p5+hSZmxdEG6/
qef5dj2AlC5yRF2a1s+yg55mHaftdFsD+g/KGSehhfLtFwvLv31XCCv5TbQvKIB/fFcwB02kPjLd
lr2OdszQ6gMgFZJcwCIfaoSvv7jL13Xqe4UYN54QvCmUxtwYuPp/vB452rnlZKYbEJEBh0bKa32E
2GtTPjLL0G5IrYh+8RZ/vt+5pLfeFwARuB7ghB8vmZIbAR0dEB3GmPBQaQXjjL4jmUwvy1+8u79e
ivsQga3OYcWFWPCTrIbAmtm2J7zKmuGVvmwwtLYkDKFzIDPp72/H9YP68YPEmL6urSBTQRD/fCm2
MHvuebuwBmM6sHFL5EbbYFz7zYfLXVkOCMK5HXkAnJ893vmMgcILE4BFI6kYZCv2fjU5xi8W8r/e
FqZEyOOh9kKXhEz1x++onvH7lAiKAuZM5i2bu8MRXjOKXRbH2cuQlwzHzGHSf/tDNFccBuHB3yCz
32RZ3z/TuSuI7aBTWWKY39GpE8fGquPd735VaOWQjTuocpCM2saPby5JOXA4SyahHbaKbHuJAnJs
f3e9+KZcW5dAqGhM082f9kJrymIDa5cMFJsMXR1d+XnaTr/YC39eL7gKMkNYFRgQMAsYP+3rSU8B
PfQETZCGNjEfCwUOubnE6BgReEwYyi9033+9zbkeqy2mbtsxnJ+VvdbYWOMKNAxELoZdq3nqFoP8
9PH339Bfbz/JPorsD5bBes76aVVawOdQbnAVGgjGDclf5n6wmu4+LB3tjH1vwoTmUiL8/VX/ulrI
VbEpkXGg40Ua+uN94WG+jBRGPNZCQpGI9J0gBBJ4UCpYkN8u9Vs+m/8lakd9tP3QfvzH1Wvd/cdu
KN9fe8wrP+N51it/qXDvJRFW/v/89uPoowqgR//wD/YNSNKfho/VBdMNef+f/+dP9sv6f/5vf/gP
Ss4vPDWrMO9/9tRsPsrkBwvO+r//aagx/0DELcgh85CAclaVfP1/0nag5tAcQCC5+ljWO97jl/7b
T2P8wbPsrUcOHCYWZ/p/+mnsPwzTwkfgwqzRBdo/93fsNKbgIt+t9c56CQ6EGHo89jIUxD/dnsac
hcolqH1kHDsle7rCLmuIMCmbdtjx7V1H7dL4Kl6QGWzEiEMNqORYfQD6zwUxpd30RRZiJItj7GYn
MMmjHXxrooBbdXcJhDuq0DwYS4bGPixsklwgj2Y42wsxISqi3r/vJ4vRp0mXdZuN0bIquhmRnNoJ
DhyiLnivVxlZ40giRhTPvj7yJw80PuHDM86l9HAs+i6nyoL9SNeTHM0j5aURn9NGyxL6yimDC2VH
me7jHnJrH8RD/NkgamDwO8S/7kU3jhMD4pZAvM3Yt0jctVrt0Ju0zGsEL56RmJxPUwQ/cUNfHWKL
SBNEJk6S3qJpI0yCP0Evh/4ss/gIB3pMm0U291TSYJ8bmEIPpPQgWGutycOIkVu0CIyu7e7YJIm+
mqOejpisO6K6rLoaX5OmbQ3ijkRrbiedA8WmWZaciYzsxFf27ZbwVSLkTJypjHv3sVZIuo+pxvxb
DsPk3hSlStGcWMywkbEgqAIr4jRvXmZAuCmpOekmZTOuSq0e6sce8iExfYMA6J9LiNNb65twURqp
60cePlvIk4pQr2gkaJukLjLhtkbbdQYzsTnDlKFRT2FWDJ2XtBnGK9oYwweQYSM/WW3a9DcJeNuO
DjvVG1+Dlc9Hr1FOfxhUMQB4WkhRD8oQaiO6SznDIocavMbOYXrZl+4Qfp1DbTLglZTiaTZoxH5K
VFy8VJYFZhoxCQQiZCPM8x7GaYV8dCkK9X1PvzwiZNXps12WEBLgF1jDO6STqjhbBF+V27jy0mdu
9o4o2sxCGTjEilrf6XrzpZprB40jjrk9/bbmLIVQdCJ6G1lc6rnEWYBQZohMu7EqgiJR9qWrYFcG
OmmVxIUbYIk3oYvzauM1WYX0RVsheObgmOENEW2z8k1nB3m2dze2Qd9fD8viwUrH4W5QZuXtZjcj
CXWNBmSMPk3ue6o6+TkdKxJ46X1BUQnRxbzpYtCum0jBVvWGaEJ4o9RkAFAV5ZMCeEpYwjp6yRvN
1a+0ejLxTiTh1zHK45NUefQOK9C47fHdvCJcwDVK2E341mul+RX2aPtsDFBIuqSVD/SbymfdnLvm
YKYqEjw1cTTvKqsx0m3rldMFswFtZqBnW0WzkXo04x9RDp1vRmoaAbNRlTw7lT1rOyOECo2yyYAl
4UY6Fo5KqWGC7FAwZ3Z0WqB+iPmZlrTm0gSPbMZCvhAJu1jjpfXeifIGRRk44iC1RH5OWqCCAcdJ
mme1sOO3ilHVE0Pl/mFkabnjtJ4UQRNDSuRbmYcP+9tX3Yumu44IsTrz7TKJ6gT54HHdvrWp1SOS
mGT7xpCBN9UmKYBJpzMBZbajRmaZ2znI/WaYC8w4Kh7wuJ7oIiHtFi+wk/tTj04mC/DXd2CR3ShE
04xt3Ntl6CASJIvDQCuwL0LSTiFbXoKPjBkAULN7gUhTsqxYsiY+PK3v5xu3n0yydCaWhZwezDph
9VXnJMmZdHNzr6Gdvel0O6EQyRmI7GhUtW8I8cB2ayRVcaav0qzdoRIurkgckPZlF/HHW1mDvh7R
C6e3CaRD2nmzUPV+zZsZjiboRw+DTQ1RhmBdpGRYx6ts2spuJW0TWujuWmWk2RaIuA32GSwILyuF
+f7gLgg2mXy48VFLkni6ajrlxXuSmN14z/3fis+1Zoj5ywyT6tlsWr3eGjmr24EuenX2qrokuMYt
Oseveg3/MClmw01c24wEs04h0QtHzZ43pWY0JH6hZ3uNIjLOtotFm5sfhkZED7KMdZD/Wf2QYCx7
icI0JDbBDs/c6jwsoSGKrwQAx9dsuQmzqUk54tKIlXX9f+2wVH+Ud3378dFzWvp/4Ii0nlH+5yNS
kCZv1dAn3xuV19/485QkzT/YG2jkSEk7B0/HP09JEtOxs7qGOR7h9nBcSo9/HZLw5DEBs+RqCPkG
nfsXktATOPbA7K0tTY/i67/Phuc/C12OlX+eFf/x7+/BfesR6F/lsGOa2FjwCTk0MigjsT/9dJaG
9TOkazhGI8boQP8BlZVTeL+ofv7tVVzajewgHBT1tY74rl5s0gQE1sxV3EzOl4iF48dccAD47lP/
N+8F0NdP70byfnBk43Ch4GbYsFYO312HeL7ENEYemGzAPbDp43YGFUHs7dkdBrfbz5kjgyZz8Sgw
BXF8gh+BTntS9efas2lS9moo70tQhkgOQMhVV0BPDfOiyXSpkOm1E9tZ5pjjNiHuTQVEcwD1axFj
rM4VYzhKGAhgpRjm7IVDhnoeRD2JkTzHE7zRoFYdiB19CK3bJMYmcmIubRI5r6XAZBkiRJ/CirSq
gz5wdiDVrbQRV4aT+UUy63EPxJiIvROaLYwLt0Q0rw1ZehNWsjU3RFBOp9ExrVvC6d0EENOkPzKX
ZbcjPiN7UKpAnhlNZXUtDaTxuz5qhnKnQXVCcN6j+N6ir4cjggKEzkuLJW8kU0uhAcbvwd7Of2D1
YoQhZAMHVZf2YQrj8BHngnJ9yyBDaY+joaq32NfDdD8UtLK3tEBKdSJhI2NEAcmxBMswR8fWGJf+
crQKKV9lZXlwK0CtkQzNWn1qcZk0B7Kd5nP4baoo2pEBFZl4a6qdMYNjbqGuv6Z16L2isp4eSret
v6oCjSY/6fOXSBn5S6IP1hcFeOWrlJ5VPmtOuDScvicltqIE+UiAloauwkqR1x3QlY3jtgeXlR5q
Azb9rUdzjfgUA2QuUgW3I/+cFBUy5MRUg0sX9mCg6NNkSd7ZBBKfw5iMtlLknOPQQtfjdsYeRUod
Ei2CDvQpnY6IPlWyo6qiO21GKfP7TRaJ8QkNXy8wY2VlfWhAuNxYS6T+PzaWEvkbApa21/+8PG+q
vhtfy9fvl2fBb/y5PBveH3iOWYI99saV8UA34c8iVnh/UNqucyNWacZia8/mH8uzJhyWbszgaxFL
m5mm5T+LWHStf9B6oXnKLznfYBK/s0ALcy2jv1ujaaxgWqaPQ6+DbjMvc/35d6va6PaR3vYFAjB6
RypozbbL3rQ4A50uczGSOkY8ARPWEO/pDcHZcI7IticR+czNTECA1Wgsg5VYAzMiPgT9KilYOeic
jBFJdCYd5y0gm3y4jEh88C50WsyYGybV9Q8OSGr9aC5t9DkZxNQd7GXuQSNztn7FswypCAUE3raC
kOlXTqbAW+IVuzS58tXB6rbNwi57As5o7Wzy76Apx9mzVCxysN6KN88bMV1MCTE7DlhJLQLuFnL+
2zii1wMr98zPWmnxLHd5uZXNkKPJTEqf7bbfSn0q+AQgk21MSDxndAphgmbXQz0125rm861l9UbH
7LgZOA3eG2hrbtpCC5lQNlX0CQmdeyq8xNov9jJdY4JWfgdWBoQi8pOtiJV5LcYey6HbTPa73nTP
nhEJ39Fh2YdjK85w4zElOGNY7Sq5lNs5TMnvYJo57Zce7r/fU+JC5xx6tantyr3pqGneWHzEJnTy
e6su4yPuOdz9UY3RW2tc3Nf26G7nOXEfEqXzexjnmJ244Vfy258L6LP+jHSSnkY6XHTstv44Y7PA
8mIdyenK9wVGmAfbHFGoYH2s5NiRoxKJHUbnbxIoa0eseHPq66TY84UxcyYb7yHrG3ETh+IqqbKH
BKka0QFu61EdJNEj9LfwVETrllqFqnhv2WcDrc2XgzBJuCBwPo+vbCBTgNvstvKBv2EN5LUVvi7s
+qbr4A52Dt/WlCM32lS1Fx8HJF4bTiTanWcrjEGdkEgFOGbXNJX3CACWHb6JBvajbl2EubGqitS8
MzPEHirxuF53bUdoPgczTpCvAUlzgI91Jo0aV5lXhAtpgZ0BvfUa+9oCI3dCGEUScA4OjcLB2PfE
ZF+Fxljfl5x5rkOAT++LXGyCCrqhWDmdaj+Zc4KpIW4eUUDqt0vZ1D7JCGRNdEUTdIuZ7tGjWEGP
DP66sbEQzRrNHT62MzrT7tgVHDNgBjUX5dpHaIuCkOmihmJFsJUEK6JvItpTEB9hlzWZUfMlFE6z
YULcEVo8D1u7pU0ckwpxv3aWbykyDabYUbM3kvnBWIOBIS3Y+FAhLwUcC4CxW+K0aFSdpSFecCak
x74wo9sw5QyG6DeH31nbWUBW0XTjllO8XR2pga4pC8Sovl8Jaze9ZpU7RajKVSg076aLyuW6RHfl
r6zc04LnNSa6xJPvYKJMf9a78dg1U3JqkpjoWKd7Eq2ItqSFA/V35vIqFVHvMyh8jAzXnk5R5BGu
Nnpp7+4oKMVFpGtmQhdhro9zJO/RV3NG8+LW2YVU/E89PPbNkszb4puTKU7C/MWdjNwPU34Nq0e7
ykwYsSA/F0j1MB3rFjHbEDkTtGFB2SLCDZH0oWNs2xRpmt0ENr7kzyPyzItmFPKUTUzzyRA3YTqH
W91p3w2VvSWids7NDIeg4BSDuQeM7qYrq+5xKtJl3uNGXlrP50s9aGMZAejtM20c3jDrxGp9wKwV
Glk5KKUtCjUZdJElDh6V+Ctn4Qg7i/T8JpX2VahUrgdprptIoZNG3Dqd5wDA51Nrsy26WnG5WBHr
jWF2sttEaGLjTxMVrrsh/Ji2yyiqoFT5zqyGq4kosq7S6wOi3WOeZzcAfVHFcMMdiI4Re8RyhFDN
j3WkLhph+DbXuNQTxYHNeZOyvkhlvKsdueOMYviNnA96Hl9HyF8B5eV3vYmzaqJgrfImwEy54af7
TugQjUP+XR1yG5WkM3+RyZ2OpVJzLUwggvaIvhOt2lfKuAI6uStTvHh5ASIu2VSpe6pR4uG4O3GW
O3Fk3lcFL3pp0Xw2R/Da+7iD4Uvh4LSpX+O6wGC5K8MFRcu8LcfB9+jDDjOpPJoET9yvEL6prn29
6y40y2ro/dbJJtPCWxOOhB4bh4ytBwPM5ZhXtADnc6+tIjZd3rOk0clcHXob9i30NKORYOQrMxBp
zmDPn8xiBAk51ObWKOJPDS0lWpblTUMsYhWld1mR7dq83bda2uJ2142DpefyOs+t+F1bRWNI/Ebx
iTxv/Yi2tSPGJ7QfGiNq8Y2I7MFxnPiAtZtlj5lVuVkYW6IHXJZdOybYr70VepDVcIMjB5Fl7301
ShLz1lO+v5TiEv/Cl9pmEbFppsH8DiWS3GU4etP4Fk5pfxXGOg1LAKHHrInDG3uqELs4JpQZs7qY
XE7qEzDSLVoIa8d47IKFMN6gnQSgWndjoENOFRV5d7V3Uznt7BMhGweZ5lZBg4d8W0FC247u+uz2
6j1cqiuRTEfHzYa3pTR5IrybwlyMQzgCqY9kdWfp4R3m/87nuPIKW26FuapmA6GZqCTbxBNV7+Kc
pk+qXYtJX65yx8EynY+fFDshB3zTn0qWj3yKPqdKRQFtjoth7kip6j7h+bpsRoNlUeUHdyBjxW31
4vNIXlDAuWE89A19+KacndeRYuEC1HK5D/s13ZgUE/q/DQqqsR/Ec0wYDwd0jPdmEg1bamUOP6p2
v3YCxKldUEdZTZI9xYOuPaMAu2LvIERrcEGQhpUnPxJeEjNb49hTf21Z9Ua/XC0/ji1fQmUQ4qwP
Ysv0Lh/xruflfozdZ4GDGaNxeEfiM83jlPXONnW06YTaYONuu2gzygq+EylsG1JSSLNlK0rq5XPo
FeRGtvkNYUdIjy3tpV86Vj0TDV9rXqpxSbE7tUc1as8iSZDLEyCODRvwJhkaaWd+spbCINAH1OOQ
IJk2BImJACe3nqF9BT4rrwD03kJSvh3gXXEuIZdP1Kc+t3fagOg29rKvKUINX1s0G/gzcWMwOPep
8ircKMoJYg6mdLhnGL4tgWY9ZL4HbB/VJss5eoExwdkizGeXLpYVpsauKVL3MNf1yUZs5xP28xkG
A2MJVTF/IByY8LiCIII6M9GgShgEOzdu6yuijPILXGCC+Mnx3gCgvUFp/Bq6qwwb19cxUzqOK9X4
mhK3RK7doBXDBk6s9HzZxk537hyn3aEsh4A893nQIG7fZ7TG3yOSQfH96PH8IPTeA29E9OQrBEtM
d25ugkCMCOSjizdfMoPtP1V8Yuh3ZaP7AD0faRTDGUZVuFqKluOsKf7NYGrRDlgU6BtrkcwOIUrf
oF9DSrYJ3ymxxY2a9Yvcbma/KQoEegQ8IQlJy8r8RHBJjroz4oLG4t6EtEWv6GQyqxmn8Dqyp+Xc
Yy83D0XZQESoc7u86uCvvujTSCedU+4xc3S8zVTLmMopUxlKWBvOAu6lpoGvJbWce9vRMnNfuDUu
CztzLiYnfUqLHp0yih+BT1KKEz5/+USzliNODqY56YnDm5ICSm6cwLClQ25N09s0DuKQpaQxntHh
6nVgIcxQj0jutXRf96HDoq1hWFvatgPHqVLQUfMwnwYhNMvekDulK5xoFRGJ+3SqFvE+WUt30Ly1
KSt6yJhBUbm3oUyK8eDhES8COUztQ+zqPDAkIIlX5TV0pcxwUfhUJ+uydvAZOBt6Q+O+ID65fTdR
59mbEesemCBhAL4tITOYFzo8DfuqqqqyPLFWt/CTjQhXk0Z2JUnxSUVFMbtEbvuLQvIKTXrWw37f
2jLVd4ZDDghprvhePpcTbYbbHPT/6McTUdK3U5e2KIvo3TFynErMEjzsyLK3DOs05wI8SG08ZVNN
Xm1t41CCIh86+OjjsnuZptrtNmQdJPgkwFPER8JGFuOsiBxhcV3mroQ9MlORMXyzU8IQEFDWPLBR
rPthZllvUg+L+4ZmiDoS/avUXaPQWl9TWrJN4wrLxstyXp1knjNnjWKbbdUrkYklpvBwkMmnuPCK
+sKMNas6Li184oNKGKwus0qmi0xl9XAaQw7YZlvwvpj5b5Z2blDcR30UtCUWBDOtko+5VNHR7EX2
lselF8SLoT6FWo+5by7tc1y4ul/hWEQra2s4zTqy2skHZdICwDtwJy0+T4bK75PIDXIHeLAURxdS
X5ABJME80ulB5mgPK77cJJnIyIR9BFLvHJqMmS/gkBu2jXrjldSvRdw+pblLgMfQNNuq4O7JvGEH
zqK5xYjWE9pXedfZqIqnqnJfw25t29nqsSRLD/Sy0waDrMTZCJv4LtTtu7zgdbY1qt0hrrYFzGiE
/xeQaD0/HcYzxrhgrGuxM3PtBKA75OWa951BmqjEGiG6/HHE2L2bE2yJWNYEMmb5aa5MvNveBXVB
6NN61hn4Vnsj6z/6yt5O1fw4jt41Wcyfw2GWEmXv1NMxSB/5qp/7JiZX2KLA05rXvDpjvIeu03+B
pXIgvfVywdt9AKfybCOldSdgS/0SSGA2ymZ4FNXN8ZthJY21R6PUb5tO38VK3Ayk+m76orzAqfih
ezUueMCq14bW3ckcaXauF+dIjrfZ0lyJxph8xh+tv9TqCrX4KXSMcz9pGGMJaPBACRCdcpGF03xp
mjGnUMXxHaRKohkcjBv1aanyJ2YuL9Tj48EkfN0GEuM7NjURj6Gt1/t1EyyTQ9F8TUOyKZmWYBa8
isAw5v2wY/FV/qjbL2BgT2Q9T0zkVBAundxp9DYXCowod9/6mc/Dmo8A/Z5nL0aBMibPM/JpH0Xx
cV7C59xNv0jCqk5CL1/oeBznttlELJIB2XvL1qiKxyky9O0g1R63+SuqNNLhF3wqrZ0AxdMxECAl
O7TsgnXUXzu1VJMP5fu1l9yOSQkuyFWFP5aDPA5rG7LREaTbixlUHS/Z4C8ZXfnMsKHa4NOANu7m
722i7ao+1rG2gLkzRHqacv3SdbQgrQU+kaV2S/qcKtro5u3opA9lZn2ClLxvLKtlMm1Q47t8yq59
dLzkCDHr4C4DgSQVenfp7N0+v6s1EHYJmRpOuSeR/g5DwLU+RddpNj1OzRg+5EOxRUMROMZybXrZ
g0ksTd27F7HSj1Wt7ZOlPTiLfWhb+N6IFzYTIYkRCQJ73RhPqg8PbThfuCCV4i57IFwNU0q+FRIr
N2ENhlsTeTnmF4LJO6mPyaWni4u+Fnu8GUez0x7IwCNZd0g+JtnJbdYs5l6XPY6kchsZ3q05k/YT
zzzg7PMN1iW5bWAGbHjw/Xxuz+6iuTfKbm7onBxp0jylXfIecjBc2KIDUBPhdWLK4VIflcDNXIGO
n82TVxu09w0noI/e3KaqFEFKXlCQItE6jyMuT0b9EaP+zgZSUz1OkzCBxxsSO8FEcmTYF5/yOGKS
YtSnpGX7RX3HvEPPb/JChznabF0Mn6ndXblJeG9l1m5BuHw7RP/F3nn1to60W/qvHMw9G8zhYgYY
isqyLcnZN4Qjc8789fPQu8/5bHm3jf0BA8wAB93osFOJVLFY9b5rPcunUiFEADlykselgsqGtUxa
ZYZnUN2MubqRwD5obTRXo1pYUdJB0x/Lc1nVLuuReQviiXeb5xRCsR0LU11EAxUkCh0HV2k2lLM4
d1OTXGHo5WQozIOwXZGFmC4L0VjIXYLfNNOe6IncVYKFmzgnWdHkQQkMCTNSeq6EcB9Fa114LFdR
BaxJNzZGDAImwc+fkgiBo94zY7ogonAmlOclwUYJfiu7Az0U1VBEVMl0IiT8qeq+pMgmxNy0lbxH
ue/T1kKOcFN6uWMV3m2VKczYalnxys44MyLb27Nek0hBvrEWOkbNPj4xFOFM1qKj61qLONXnQ32M
c2NdFua1KI9OOyZH2t9z1SrXjcxpLWWPLrEllaOFTufbFmmc2EamWHbraogl27FbcARHhRMVj6Y/
zr3Buyo7juI4PfSF5AlAuARIQ5VYrNpMfk0TgaCN8Q2qCwB91D5hqcc80+40AJmRdd9eBUZ75uHP
TKuCHXSsH33UZzgUzXmValQBxZp2jVG8tEW6QSbwEIX+Wdy5i1oC0hOPt+SX3AOen2luzmYl1ynF
pKQIC93eJAYk1ertkBZnHXsOA5VGPiU/YI+xIym4DZPoopVKLNjVNp248aFgnGkJa4dGVgICHD3F
7eLN9UG7J430ItLK83TAYSIh3WLFB59fEhLCRuKGNICFmLEVb7J7KmjrXk+WBPvFtKA8Ze263U60
kBjgRGdzSRwvJ1f52iOzsk4QqJj8MbYe9Wfh2Bi2mQaXppjc02y0HDpViwr1FqwFqBGRom1qoEYL
SSbHISySx1iCBqPBL2h6WoRraRIFsxG5V8lSnBUYaaFiUNSGZlRy2MrLTZ6o3BY/JX0zCp4gerRO
YHXGstOrFfvB+wi0yUzyy7ke465mS5qjYbAOCVEFqdtY3Z3FMYqtbKAOBCgsxphc2YI/NcCp6PSV
UfBlrszEE2LxMqn8JJbmgpn3hN3PjADT5KyBf0ScrQn8xZGJzB4XnYCBo/JNXNCBmQWT8Yw04mXs
hur1mKDT4/vQNWOudrp0leSxj2CsIIqUI1yW35fs1eMFsiFgYhEz4yUz3K5dRFGtvZEGZxyzse2O
hTh51UiB73nO2T0ZKOBy1ggvVhtqmrkwVnOdqPX7TvGkaJaXg5BxkjIng2XSRedj2AnHotPyO23U
jG5WxllRzOTBH+4stwJxalUT9RAIoD7OsPer/ixQzeBaBt4y+YMrnFO10hn6jB7m6K6iggwgFFlh
yozIVUz8y9QfjWodWpkuTQ1KpSchqGoo4aemsOyHLHmQQ7U+dGY5Xkh9BPMildjzzv5bBfGrzabQ
Tv+mzdbE3mP5Gb4+/Y6/22zmXzpWoIkQiqUFfSdazV9tNhk9KHIGdWqXgWHVxH9JRVX46kj1MW+p
kgjHenJ3VSgt/P/5P9BOoBXV+V3IJyaiqvUnTTaQsp96bIBSkVFNH26Sactwsk9U4GoXuAD2Wihr
nhdewNeQHU3QVKqTZSYujcLvKUWQGYUBA7fEaxQT98lq0uDUCsQqvNVNiv/zNtei8xLmEewYtQlT
BxAFESAhzsA7oIOBMtNI9QxwSbeT7Y0fNmYUFNk21XJfglSL3eI4KinHFgtKbO0gb5TpqPmSeWgE
TIicdGUqY24JPoQkuBgQpmJ50ksh8eWEiQZ3kvyFXe2ODNsilXNZ0nNC5RCRYr+M3FdZ4jXSRF5O
xYnCH9XE9LYlDw9m/oWsJBdTnAkQc7vvzDNB83ccytm9wDlso4UL35vq3Fz2wDTLuJPyfkV0JRvM
98N74ESh0s45PItrOlkglEnWrPc9wvgnTb4prUyDUeXLZ1DKSAkCI+CWc8Rbq0rMH4vaOHcFKvVm
uM0L61qM+gOMGoofYT0fJX5nY3RUQnJea5R2e3NGqSKYuA7D9I954RkEs3Ce71i/B36LSmCeL7AQ
EQPeKHcUzhdDmvDyVtN+QU42IkLqKea4AvUDBtTXHuSit+7jIGgXZFsgcsjI6ZjcL2qBes30bnHN
eXcSRCMyxjmPAYEbVJf3yqCetWwACflBoWr3UJbhWCgloFHJD3o2c3lC+A4lfzprZVmeh6ZATHng
wYwa/NhY1jB6tnGkkE0fUcrsorZsaaT5wbHWa/8abJ43ONHQEdxM7ElIFTZscV1IXckKRuEncAKK
kUe0JENuK5UUbGMm89Kl+juP2MkcRIgjCxFOwKIbOFOLZX/ZtUVsOobodm8inDwqrC1rqpR6GNcF
15hjJUnfBr9Ltsz8fkUHOphFmstxWiPhsjayalVU8BGrtPKfBzCP1Mq1jDRlmT2BF3bsbdz82VMh
54S927yhVpFp76jGArwP8buWlAzmxuizHsotJ9JoFnRFwHYBgqQFadHNXuper+/8rs5vkYI26aqj
qDai0lasgxJPQsUakJbAJ5fKF7owJfsSK77FXE1aMboVbd+3BX2SEXDxQwZa7bYEkfU0pAwNLasc
EOSGVbrTlJAzEim/SOkSsdAuXDckhwXIvPVMjZ+9ZeXL1vVAnDbwE/K+R9uN/eqp8kYQzqAz8I6S
pyxnc7+gfb2I9dBvKb1a3Y6ddNjN+16MXsla7qBHEJ61qzoVIWtcNVx6Kw4ABuJcbv1dxkbjFSVC
90wVXkStx5agfIpCqqnQrjj2FGIXjnyjSJqXvqlSCzfKzDVX05aB3eUQ1biNatUtt301KNAEaq6R
1Um2x8Kl+TH06BXAGcFUcgwqFBkAF4hnawiberXOatLczqQ00ahHj5F0iJuyYQVCV5zNsJiZqk0R
tOvtoY4GYaUQ2EVDKjQDwtX6OgHxQKj0MPNrS3TPR9Q8lNxK4KaUqkLfdVwvcGtHDuUcO7k3clBt
JOyHszTudG5jpdDVSZtppUl8wtLttO88Gk4Sj7XDrSoMu6uw1oUAuqATSbl4T0qiGM9FWQ7EObSs
JgUeY5LyBhLMhMaiCH23aDrdwzLtNoq+SCpPgrqiink+71TN7W99v+ouAlxBQPeGZOgdVlg9gxlZ
itPxgERoQmPqvtj2qWk9E95UtnwWaIGUzVxFnvWQLWr6qBKWnhBzG8UfplcBQq4y63XeuLU0s+IU
tXzWW8adRTlqXPmQUQKn7Ey3WhQgRiWOz5DHoDz4nGUEK9WobrDBSui4jIq1ERBNd7vEa9J47moN
h+lmknb0caWcD8RJiDPwGLU3j4vAy1Z614lARBAkCouyIANujlUr5xiH7llaKjy37I0CkYPd6Hud
5FAi0vJdX9fBKyYIpOMcvfLhwtCzRN8ZLRFD89HMwzVZQT3b2jahumh4uanOEQnTGdJIYqM5VkZd
ve56LX2k1dDu3KJrR1u24maTeLEODVFU8GHyG1tpMbSIOeyxr9ttznEinAF55JGsqIz2M2zsBUIG
MKRI96PRoOGg9+BpaiFSH8o0RGEVei2hZaI4IE8gCC6hRNfqW2KuBA5WlAB3XaXF9LMRp9GzaVyU
ewKcpMjBKKxCnZFLoomVRijqmcbaWhHaI3T8SKLAQy56o+4XitnRtu+oQeeOOipY/ytLqR6GxqAk
YkGN6BZSEBr440NSBSAZgMlBJTCMkt3qAflQPRBqqkquDqXFyAqjnHvxmIGIKtonADQ0koum4XSk
VK62C6wmfyXoEUVvi6dmmCGZcxtH9RAYSPJlgQR0LiU+QCIx9MVL0vMaHClxnKwa0o7opSkxZSiv
625VNfFMBPy9M0pVCGKSruUThgsRrD8Vqc7JOynYtKiFtnFbVfFcT90UyQgE1GCJ2Uc4DHJCIbX1
Mu9eM248LZqolGrzksDojc/NVu2veT1hOJQR1wdICz3rWSVKU4Wdi4J7GIQaNl/TyTch67ILHM/Q
CDOMG8+1ucH6JQUs5RnleBaAy9RgfKZilz+bqVmVBLGXGf0EV4s51IuuAh4OOOnaL/qKFKo+qe/g
jeKRCYZukjjVko7VylRoC8HuVA0PzSRIXOUBlCd+41o1TMrlgw5uVEUEwNIHnxbtDx7bN0QXVNaU
vJWHBeY2HBVkntGzzq3aqG0TuUhij1gajlmlcuKxRpgN0C4aHbVPw9dXF3pLazYT+ZKw/fE2EhEz
zBXUif6MKBi7NuL4qJQFCqkyjt0SvoaVFTPfGF1mk2GVoV0MIR4dOemy2Kmo/Vd2OUrqps2VAbEA
lBMdv3zULXBpAPXlBS30qP+z4uC7hN7ZCHf9B55Z62Wsxo4ix6i72GuQ7cCX9XyOVEiJ2nCRy35/
jEU1PUCakx7JNMx4IMeU99Y4TgfnXjSxuyAtKzZZXLL3INqRaOYsIfCKnmWIwMpIWooKlVJBDKWo
AV/Cqkb5yQzM6Knmn/UM6b9gzKC10yUm/zz42xL/f8OJ9/+ZuJzmEyhm61uJ+f9+av7jrKk+axj/
6/f9OmJpxNhrHOaJsfhluUMn+OuINf0MckSdY42hYX+20F//rWSUtb/guZLZg6EXg/7HI9b0Uzj3
SAmgxscn/LMjlvTZK2oo2PlERUMwaSj8seopPkFoCIYWMlybRe3xapOs+RC6ju8qoyMCPIEThfar
0/xLi5BRYdS7VSt6tYMUDb2sHy20URpWoLvWvCzrWaWZ2X8f3P/Wx2rMhH8+uM+yqn78j2Pw/Gl2
Tb/n17wSTPkvTtqcxLEhGDpvFA7HvyaWYBp/4QLXMW0yt0yD8/l/Ghg4n0+pUCITh2gO80NqmvYX
fnUco4Y8zUlD/SOT53syzb8MDJPtGF0sqAVFQ3OLU+3EWiAkYyPGgxUtOso+lMXFljAhlrENLyI2
2FYyIEjxY/m8JNsNLLvuEwQKeFRJwuwpKqv8/sO9+50JYaoUfPxAeK3ZMYIioSovYz7innxU644e
VtmoNUHo9rg/0REoqL7JgvSlvNunTYsPVQ8s+vJaPCtoBN+msiEeyBMZr77/JPq7Df/jR2GzAKGC
W2PihcV+gej540fRyWiv/AK0aW1pUIVMWFJa32ZrFPjSVpasFwJAwQKWJSgvU0cV1vdZtTX91pg3
mO1obaXSXnMBnbATVe5kwpkh8fbJYgwke2BDumj8mmZ4kJCMWRvkFFf6IPIWo+2n1c+gfZAAxm3D
QSg0z2DB+2Rxo1lAhs0TjDbOtEF7l3v298LR8LP0XGZ/uWU7hL5WyocQzb8uvym9qi/xCLpb6Mbp
mcqcoN8bbzO0uctOHLNZAJxiidLxOandGIFa9MAHUVbUL4aXth6RMlWYO3GIKTMPIJ4ax9ve8tSb
uNaLRYCG9TGS0Lv1Pvos3mWFqDwjbaDDKZ53fn7dtYQlFyadGDkNzqLMj+/MMC9ncU7sq+eS+2z0
3GB0jNquRGpki1IxzLuqrM7GAli60rk9RAatuiYpOqIjmyIMjeAlVzEkKmsYUaD0KpTKlHouxSHl
wuoy9Rk+SzDX8p54yiF8Tgqzh9JvCuIF6Pvu0EmhwP1TXJ+dtji8ptje7C4R/RifYSTP6kAjI8Dw
9VJ9JH0uiDdU4XYCJQkaZ5Dpo27c6Xq2os+KDKW9yTXxTielgDZjgaTJrzDV6cmTMJQbpfLfIGo8
gAir51FMaZ+9jrjCaSHabZ6V25B21WpA4+SQw/5smS5BAhInTivr1vnQDza20RrAk1LDB8BFOCVa
2FhbcVRYPiJWE5KzWtN9HGNSBNAJ+pnyFFouBm2J/Z8MU4r0gcLuIFld0XHU7cgvdn7s5yshByme
ePo879jn9Z1QLmUQazPc1a/Ey6+yIb2LYDrbcujWKyivnV1FITlnkXYJDxoFRFysQDQCryZ6dBZ3
xoVCCPAkWTSLtQhHaI6+4ug2WFbohoozJSvFfR4PQ79o4OUSbqGre8/1hhXyOut6coDh/UUnM+Yi
rTCY4MEGG4t0kdGgQBQMqoiwACPfQgnW9+TFt7u07sppJpedCqcK5cWskXMhdhpBHynNkJWwzVhN
HJh3E/4OmKctN8NjIIrRQSj0paBNcxBSBu2XCh65NO+MSHe3ugVq6yKjMR9CKdIFnVpGngLkBN5h
od8Es2Di6CR64CBmWj/iuSmHbGFoPR9H7XLwio0ZXdAs6jUvukvHbE0yxxWJxQieWzigtdu4M7RQ
rh2NlDdGbRT5pT6SD7XTjkNIQLQ3ZulCRkTCKQCuIvII+TEmbu+RBS/al5of02BNqFC2okHN34sG
7SFRXeEVNmBzsKb8VGFKUoWgOYWqTvmqwpS0mslRsRCm9NV4ymEtxdw/qymJ2bCiZaLKyWsloiOj
dRT4jjGluSrvwa5a7wcrc0p7HRIerK4Xq+sh0K2labUrWaq6FVEexlv0HhkrSl11n005sghqiJQt
20Tfdu9Bs2MudedW2JI+CwUBlqSa0wjSUsyaU05tX5BYqw1MtFIuEWsheo6O6Xu4Lbxwb59Mibc+
vaLYHt+DcJspE1fUgMPd4JXTzSsUfMTm9hK9rRHQ5hSoO5pF79ogjQjaDabMXes9fjecknipbBPK
K6e5dpanIqqMJK31G2JepCvXSHfy4NJ/C9x0b2odhVJQiyanInVym49z1HYqLZm0bJ6pZoDxBU21
DpW0c7pQxLgv1Uh2c7xqvLFCmtW9RlmvqaQZ0RE003MjWEbQ3nCKVz3gOrIQNg0bu9Tuska6il2w
e3bRVgPlBcPThqkC2e89zXtQehehaUkGMesEMlwUN/G1aU5GjiZoZGWWgrB8HgztMijx6dicc3rM
wGVPULDY743at3ZplvsI21LMXPOqyqUraDnSFRjMfk+8gLbuUHHOipYFQ8RxRfEpai4hynQIcq3k
0huS+JLy1p7nvVv73P+zRm2Q3I+gN888zfDmQSUQEM+aO+vQsK2CZHKr06V/1DK47H3ZMsGnXrCu
E0usAEZI0boZ5s4KlXXeKfSnlKjNr8qxQCUiSzAZEygJ9WUgFOqslgaPrJM2hDNc1DQ2/QxpKlJI
NT9Dc6Df5qxDJNM0WXjWcotnk8WefqShVVekIHitUzSBe+S/iiUF4YTiQWTtQElEByWtOUEjNUUX
3ZX6Af0SkRQxEmfOfEWK0rTIx4tUp7bmt/irJV1QKAlQiD4Saz9HQRFdQ0zUvJU24Lzu2r6+SgZj
16utsmASimtcKuifxjaZg913e0dsOzw0yN+bq6EMo70XluMBXNp03lTEZUK/eYeBWrip8oT6jiwu
BcgtPMGutpG6sZsjdCzuY+QFDik/yr1cZx0E0dBaZa5QsDj46VVVhsW9h8rlzE/EfD+YcXseCqW1
0Kk2L1mWLe4pz51H2whdVM0aTOQZknCVz24PUnOWYhpg1QrCu1K3kK367AkzyEJzb8TnMkZmfSmC
NgBy2oiUhvNYUNZ+1iAxb9BkkfiOZA/Cv5rfW1Vv7oASX4lpmD8GasM87A3L5mEwH6NB5lWHaZ2A
b2C7wJDVCu0jfNDV0PnetS4hCOCXyvqBOkHT2SNFyNtw7KHY6vGU5uALgtO6GETH1kDcOug1jRO9
GnmazNYvNxrpFZyQOJZTLPfg5db6nFoTByYhdPfliHO9y7UKpoCSHixgumcoT+QXP7IEEQE3z6A8
xkwWP51arKqWUtv1x1XI62obug0oam8QV3KMEBhmSu8MAFA3PQHp9+8LhBcEzS60LPd+hEfqxLXl
nudSgXTfakSeNDdKEUFJgq/SP1GyuUvyB3o7NLneZuyURj0TUZhcYW0znaoN5Ku4AVNLUUkFMuBY
oanUl24R1y9B27IU6HrHMgMjYI+9tgqu0Tkgb7dC31BXraDzrCkeZIQEfwAxtLXbL6sE585CT+V+
//5aLuQKLH1bFdZbChJ6ZxHg9ZJWooUkQ/FU6SoKRe6t1GXQnK2yxE+hGJMDwMIgC+2vikNaR543
7EvQ2U5u4tzE2E0rqvVcdIg6SpVm2tzT9srvlWyszlxLauuZWqj9/v0H2WkwIUNN4Z+6m9POF7ou
v8e9RW05azQKPUKIk3iWqQPrGzJ0yml9rj/7WhLBI47UdR8TFoznL1HXyARIDO16qd+Lgp6jeBjy
u6oTmJ+WEY6wV2udn9Lb/H4YW3HfsvNf5n3B4AEUGmLvKC7CEuE9dJm0Sbcts5Y+PqJpdeYNDT8K
mtPbW2FZ/br9ntVaF6pW/Dqq/FFx5ypL+PsUBvARl/S//pHENA30/xpVacIp/vOh++YVOm3zGn86
c+Mn/a9Dt2b9ZYq6TssCaR6P5b+wAYKh/KVQP1EgL/3yl3JU/89jt/YXB+LJl0rdZgq6pc/9d8dc
/AvnPQ3zydKK81HG3/4nLfMvZFUEIyYUPSLROXlLlI4+Hy4hiTSEVQyuc3Mx2on98hDY+8C+8Oxz
3z7fvy6vN293L5vLDzfpN6drdeIRfDrSnox6ctxn6XO1pMVk9FDYN4fMvoJLa9/xP0+vOyD20/+/
Luf3t4/n25vz3eP12+X19uXQ2T99jh8+xiQn+GDJFRO5F8aIi8+yG0l8Kv3D99f5zo/87jpPju5y
r9ayNl1nZt/dHMAy2Q83dzfbp1d8UvYdfz9Qn7avni6O64uHq7Vnr4/2fn08rnfnx+Nudj7fLY/r
5fG4mf5rvtnMtw+X57vZ5nIzu788n11ebi8Os83b9vJ8c3C227cfPv97TOk3n18/4UqYOsgAoeHz
nz2c3R02q7OHi4ft3d1yebU9u/Ps+e64my83u/nxeHG8WFxMH3FzuDxsL+fnm9UP93K6V999lqli
8+HLQhAV5RVncO7l0zRtuJdPT1eve8++gsnDbTy+XgXcSxZF/hNkj31cvl69cnuv+mk23/Irb3N7
f+/bb4/3528v948H3948Hphd9/s3Ztfh8u3m7YVcRP66ObzdEJBj3x12u/vHl+3bpW8fXn64v8rn
aiplr8/PgU71+OM10VmmKqdxTc7izFmdOdO/F7Y9Xy8Wy5k9s+cz/sdeOSvn+5v5jkP87mYqnwfO
vaxHtNu7DlfINDy8vG2fLsh6sZ+Or559POdepfbufnPzuH88/+GbnJ6q78Zm3ft40XXH3t0cuGhB
XxX6bQDrJtoHpAHWeYMy/Ob7S52YAF+Gg92D/x7IpgJh8/NwWkQT0osoUo95cRZ0u4b+cwIVo1Xf
CkKVOiV6GPvHQEAO2B7Vduq+8XMbYXwcIjBdV15z5SnBL8jOPwJbfrvuAp7VCIon8ZUS6udPFSGW
F42OjjqL31PG6ncM7Ken/eNu/3i/P3+5FO2bl58eZ+l3y+7HQU9uxeijecWljZ5RJJJLu8V6hwJ0
2w+XJgbksnbR7Wyl+uL7b2AqlX76vnUF9icaL4UWBEXkk0UQHWiDJLYYnayY+AYkEyFsTTrPGep2
fP6zsQxq1DA7aE5Q6oZWfDK3yrary6zGIYKIsD2rukF5bNVOPpZhkOz/jaGo1vJ+Bk6onAaBZyT4
iBDd2DEX9XgJ6aMOcY1jEuJ4lFx/P9b0sT/ewumyNJE0QyDoJlvRk2o0ImGMAaVhOCrq6wur0ty5
qVvxD5Pyd6PQXaJLYCBFlyeGxscHs6WC7KP7MxzqzCNpYYaxJDDMcr6/li+zcLoYfWodQQiWkBOe
XEyuBUpkDIjn5aonuA4a0G1H7BlVAuommyApMYZkbh1OiB/NkUFEP4cpdRX7+8/x26sFUmmCzNYt
9mifr9Zo/EKNMjADIW0qx7daGW0Kpa4/HMUEK0LZHuIHekTaep9HqXDAEVHXKE5TldO5ZwS+0OX+
8k9HgewMx5coP3oo5nt75cO70evCtvN1o3eIdqFoaqUyakPL++GbO32QaUkSAs7DbOh0On+BOj+M
old6FWqt3jtpJ1kbv0D309SK70ge3eLvL+gdrPxpxp+MdbJoWBYpwxLlNocKBFiM6JiYxqyoQDE2
7jo0yMYWktvMrClIAYAa8xXzbE4VdSH1zUqi7WjE/Zxi6CN1XQRyMlbatkfPJ1334R8uBBZrG00i
Xi86u3WO3p+/YrgpXePVaCBI8CWv2syy/hDSB8hWYoYmev79nfntlwCDSyMIZEKintwY8iAU5CDc
GCUNs0VtKneKScBiEJY/4by/PCDTV6Aysbgw0eKs8vm6otokDy1TyGtSEv0s0lRxJ0Ax/OEBOUUq
T5OKR4PjB9eCpGD6FB8mVYYyrew5WDuBScMKDzBS/a6Vz3WOuqSl+9r6+/v3ZWYBueVEJSIS5sSD
APLkuaeUJPKmKsF27sq9dtHcpGflnfWiniMIrW/pgtwM+/Hcfxzfgr21cedYSX7YAMnTy/3j5D79
CCfX3OHJFuKOj5DdKJfi0bhQz7M3fUlD/dDBuQVzZgvX5N5DkFxXK+VCuVJ/WOpP7/rpJzhZg1tf
UX20U4PjgaYlunpFpuVC1roNKqfF9zf8dBrxeCj0lS1Lgt+L0PtkwlIHyUER1R32LTqXkjmWl3C/
xLsfRvnNMKomsiQQHmrwXjm5p+Td02s0xgETY7I24XY5QyvdQRdBeJ23dloSOBVtaAOSA7Xsawiq
1rWRIOXJXdLATTK6za1mFXeYe2huofndgm1YJSpKRuxDmY4xnAI+OUZK+Gj5A3CZp7q7l6T7HmWU
m6+lYViO4ovMFygKtwYy4Eiv50bXk276ktX5A+/rhVZGP+HyfnPdxExA22d3ZRqo6E+en1C14tHl
cpNstJ7wQ6gP4DZ+WHR+Mwg7ONT1rP4ybfGTQUIoabUsY3BTh0RcIGw+GHHWb374Ck+eCiYKg7A7
IM1En2obn6+k14eyElSgFBi5SZKPMCDFtRn+G5cyaXWmCgqyM/1k461bHd5qmfYHXAJlpxnqgNwT
y9D313J6sJuuRaKcIlJdURRZmZ6/D6uagulU8gtSdPsowuAF7+HSUsL6rC/GZpl5WAgishfPvh90
+hY+Livvg+LB4P5xH1ncPg/qekkWJzFToa3MbIOQ/rFIZQUyVywIkC4K+lvS6EdO7DbSD+/r300Q
9BI842wPNPV90f1wvRoEqjSJ6DQha4wceHqug7rvp5yE343CWjLZSNi2cWz6fIGKSTzZWAqtEyWe
sQg1hKkS7/gfokek08Vxuo/ABBG8yFzLF/6kEGct/o6EDpkq082Pc42Gmezt2w6xe+Qi6/Mj5BMV
JWl+CX3aqsuAivWYGtuOmu4AcCCMk6u8M+aBKv0CAP7j0fF9M3f6NYNl5zTAeQBbzcnc8mRY/Q1v
S0dSKk+euXCTnrReyi9gFExrUUTaot5CH+c0zDFe8qpD1ZNvOBPJhIwAeMjp8/cTb5pYJ58IOZoG
LJK9NJ/qZIkvVSDIptQ06NEbdZUMimGzUfAXcdP99PhOf9TnoVgZECnBSqAICvX08xTQctPLJbUl
qzIwUQO42BDrYIhWrZ6nMzdPgx0tqpXfy8dcFPsf9ipfrpN8E+RRtJz41zTRPw9el25JJzssHCtB
pzEjKpH3Qmm0sQzeJS6l+fe39cs8ZJ5juqbny0GJQafH4cNDJUporuMBjMYQFhexUN/lCsJ91xge
4qr4KQzky+IxaQM1xFxgV1myviiwBEBUpWmA3EIRPRfBl5ylDaQhHXLeEXpzywumi5du6JmL7y/z
y1r5PvK0I+H28uid7DNjwWrasrIiR0dPgS0035XwyoEG+A+lBWMtS70fvscv6wgjsoXGhYGQkUl0
cmMDpZq4scDTaljOs3xAiQGaLHa+v66Tr0+fzuuI1UweCixzKO8+f32J1khxbYyAfSQ6RbvEDOLq
qCOEB3HksbNfZn4f5T+8A06mKIPic2DGTGOaJoWlz4NiO/BS4t4Sx8jz6jmI62iZ8M7J7Ebzlcfv
L/DkNk5j4fOjDTFtpKGXnIzVcixwlUhKAOgG0sEF5HqFUy7/sy/rfRRpapTIU7AQBZDPV+RC6YEK
3mEQKJUIZoMfPpbgIv70vjEfppQLhK0aTd9T5nDQF56ejdw3LW8Sc5EoVXqLHitHHFcCXv/+xp0e
ACh6iNQCeJExy0Qu6WQCDqPcwP0hdS8w0FiuUdNTCUk9BTedWWqxehDB41p4A4th1C/yrkzvgTkI
rV1ozRDOYynNSLkMgIs9JGUM+J2E9fDVTIXyLAOu0s39lKwaDC6BrIZO75p6tQWxX5GNF0bW4fur
+TIN2HYTd2+w66ZGRSrO5y9IqJoGnrBL/7T2/YUJnAbZX9T98DSdrBI6pzXeVxoSZ4wSAJBPpoHn
ZUUmoH+etV2RHmWzCR6QZ7XQrlTVt8mCTgknUPWrP7w2viiTvhjzjy4ZuuvP11Z0VgBGgy9KGUML
TJ4IUCPM3NX3o3xZKRB18uJkzREnSO2XPelAysQAidOxrELWQefVfYpVM4HqUYuF8CBRWND+bLfN
FARjzhuUbBfu6Jcrq7l3NcpQkgM0E8RbSOSnFiC1/f7KJIUb9OF9/T4MgmN2hFwf9YSTNSKSJj+u
5RFo0I/QDUzfO+9MoknEthgRi5j5ZRGTr+n5gbdAQOrDbq4gC0iwV42i8lajNUi333+mL/OVKyfK
bvp7UvaaJ7vIxKzhR4V+4ljk3q6CELwCyhPlhyv/7SjsUSVOTby7T6Oi+h6uRlIwSlhqwaXp+/4e
5l3xZ/vu99vL0jiVTkAbsyX6PD+FyiT+olRjJw/kcRs0QgNQVEr/jbnCbgcYO7tOmb3x51EiQEJC
nFvwsiYnitl32KoN4e+Upn/c2P7ujrEW4jfTGEh7rxt/2O5AZyJFWlJIs3Gl+C1TxG5eeVP49/df
/5eFhK/f5F7xzVBt4jD7+WLYE1RCPQ0TV5lwEELgwmkwFo5U+/WSmmO0NoLop5PLl9fyNKjK1piq
Kcpy8eQOjkFNogj7Acc08YRJUS+uVFhoszEsk6vvr+/rbWQBYX/MXo6rZJZ/vj50pxXukd7HFKhw
DJPSIt2hyI1y5/txvl4Sc0HnkWYrj+H/Pbbpw9cFjEMVK0I0nNSL9Lu848hR2BWZRvrc0mpZef1+
uK9fGxFy7Ew5S2scMk8vi6ABvWIrwnAZRMiSVUJbDAhgUztPXXWJsTpaARcRln867LRaEHhAn4dC
/pf4xCENFWGIBWhTadHNdakSiiXu+eyibspBsyXWrNDxkqT8oao8PbmfF85pyjAb4Rnw6ntvzX+4
vX2J4qgXcUajxnO3fmYksPw8oFX9MMy8dCiWQhyRpyNN0N8k7X647q+vJOpJosSWiIIM4IaTlzqK
lbKP8ZCDycZKjwl09JNFkkgh6CEI/b2Ty2Yr/TClvk5dBpWnPAyMFyaJFp+nrtmKWaJif5uRQiDM
gZujFQ/D/odRvk5cRmHlRKNJaYYp9XkURO9hRV3QxTIBymdXor5TCZlABuNEIRPrhxfBl+HYUcq4
WujPTOuacfK68Zpe1RowUzO1G8UluejgCUV1JRcgBL+fq19GYp7wFng/mjJrTkeiI4l/vpFN4HN9
ukl18O9VK0UHlMLeD2e2k9Pi/2HuPJZbR7YF+ysvep434M2g34AASZGU99IEcaQjwbsEMmG+vhfr
3uiuOtdUVI9eVI2OowiTuXObtc7RGGMxlN7O40SMpZzv5O+eTi/nl1YHn0Rm+fKZsbhZ33mqEvmy
KUqc71ecaH1nPxZjSjedrddm/qsBO4eOc36GVC//ElNIf/wJqsGR1KqgYNsT25Ho7AbChVGPz20P
tP4/X9h/ei7Pn+VazCedT3LWr01Si6Bjtw0Yqc8K1R1VKdory8n/7Lz4L24fHfNMUnFp+F6/xtHF
ogFFkdmL6tYo+61wRFgzcIwBJOoZoP+zlN0/f9z5LaDpy2LtPkfXf7yAsyOpWbODQCj09KkoQZkk
zWze+LVTb//z9fuXH3VO1pxHyDjg//LGpaWN2HYZ+WaiN5ZYu73ztvTInna9ssSfBNP/fLP4Xr/7
sF8eTcRbJd3IC62Pk54Ym20Az56Zyn/9K5EKZ0+nMM9rd/7Kv3sBWKgWa7G0E6na9yHsjtK/TzPa
xW0ZuOP/x/UDOYpYhdXqXK7+44etqFi0pbh+mZ24OxCkxpaOfcE4gLf+yff6p3WfIcBz9cRjHI/M
069J+DVZhsIq+CjTV8NdtuIqXoPSOALxWsA9N/WfvMb/4m6dZxrIO1nnyVXjl+uoQi3tnOnsqM1H
/1HXRnoR+nUb/+e79S8/xWOkDEfTeeX55QIO+A3bqSidKM+d4qYpKusAM6P4ywdhrh35d0rxZKk5
3v/xNgHattrQr3jMkbRi/mqyPe3wy588DP/iDqGWJ8vD4ovU49fDIv80/EpswZEYU/8nd7DbKi+l
kYepDZrkm0H/ycU734I/RCIujzeJTxQpjHzirf7j1+qSVArS+/RniGZoImMd4DlMZCC/SHRTqvzP
t+q8x//6aTRKGA5XkrXi1xx/rivf7VM+zQVtGEFhGRmT0FN4leLKiGn1v9GTkf5JQoaj7/lb/OFz
AxcYO2OunHKIj3/NQo76TG0uLSwhbT8+dibwi4vRzsdL2nnsIbY6F5Z1Yw3izW7a6srwUPFFydIF
21qshb8rw0b6UCJGED6FvYR04pszzWYF9Ckl4UJHisb2h7JLevuseZiHaPRgPuwI40bgcr0DSpZX
AZPROLangMkxGaUYB+GieZ5LAg+z5JPVu8NbPSKaisy0Q7CtxtbapeAI6KQZHefT4S9flZ2zwlC0
/aJFMeWHGRSKDjhCqfxR77KkXR5rDbIEix+RXOum7dEoDP8rFKF5aGrwlPuyT4pLN19S8od2giov
G9zihlaWuonSfqrOKNMy3Y5McHy0DN8BdlKkijcjE5GXQwcx4Ww/EP5ukb7Vwzov0rc+MToVu+nA
dxqMwj4tnrFUxylRAZkwrbGeMi3avqBcSFKuUaIeORCWbwpKaAWenQrTJhWmea/arjizlNjuN2Sk
8ldIYcO6IYPYLjswLsPP1EQiuHGnoWSOqLKXQ9OMwYsUa3NHRxPE9TpHJYO9Mn+ZBxQhJ9WBYowK
7QNc6Ad6N6p0LUMI2F2NxDKBD7gxul7cuqhlXlOTdFM0MuOjtr03BJQCChf4rghMoCS8LNPVOnh1
v/dH+Ek0hNnA+6c5hdnlrN10IaxOIlbIHBRkKYSotwUP5JsteuFt5DBboFPKgPdY0f/wNdD7dUks
zEVbBtleGW4/4+s01vRSpNOIdaHwgx+F4VQWFqrUrxmcoSQPmihHLTQ61fjhd0zk85VL50XLRf6Y
lsG9qpLRe++pbPunlgFDMPXa729LC+rHpgYkZW6MYBzuU7AqaWQ5CUZFa1i6GcC0j9qn7foVwuai
a2y7Q2cf3HzNQHERQVNLN2wJy73kwyK7ZHb6zNv5KK25ug0n3f5UWRW+IEks5mglwXtKO1m/m50z
vFBJE09oM5zPtKEBDW1EGzDCQ9IPcqUPUzbLHQIxL9fOsnUUzBbGOWGxRE2mjZsxXCcPqoBtPgbj
oiFyN+F4y1QKuBECPEaJerMdODJmXnWyeYC+M1HQGjqn4KM3HgYg7lZppw+aFf5RL+HyioxUQYsZ
FKi2apmnblM5wQjZ2+/h8SyFW+84PaYF6qDQ7LiI2fpakWoG+LGKYR9aZ/K9dkq/IVJlJDqaHGd9
riuNNo7TZL4Vduf8XHzdFpFvzn55wbxnv5XgZZJIErs5JDeThdmxVIb3IgtXdTRIJ72QTVrdXaOh
m/Zt5b2LppjHA70LzclI8i6PF88e73BYVg60rjE9wGQuiphSILPRgIJVuRN09+jDZBFR7KCPVFeD
r90vyCrzvdc3ULWDQgN0klyCYePUozRii1mjR9EH2bPQjnNjTYPFS7nUEHWCsR69aKzy4H015x7Z
AO/jZqmgYG+pWeKOqqVZH7U9z36ERHgJt3j+WKhsH+T8ZvQSJhrzVjdFbJJMoNmROIRr52r3QwPG
gQvHWNUzm5Dn79WwaFjCpgADZwrLZXraqudmNwdlcQuPMjBiCC/uI3iqYY1hsWSQ10eprpm7qmdu
yMAId2f5qROVpRgwUPHSm9HUrdRMp7o3jTjoR3nCwpz+BHcf1NhKs/FNDcNwu9pdegcnXrxbHMS/
wa7354nVSpGBM+sq5sEpy62BkAEKkJM0X3neO/ZGtmuV3fTGGRA7rsvyUNQ1/SBjVyD5QAfy3fFo
LTHoOUdfmEvWwHDJvJDvPepna1RIMFzBTHMxzMWj0w/eDwJ4xAjwC6drqv/mdzLXzY0oQhdg1LK0
PyZctD6cwMH+gF0M54/hRKbZyqms3rFwTAbNLaG/T2eO3XFu9219HBkH+7QTFE6bbhUw/fsK9mrI
9b5yizZMuHQ1T61HN/WO4SXT2Caz5N8Ee4vdLxDhVO4tJMN3WZGIO6qy4sdirNP1uTjwPiGeYo+o
bfO50UGtKKTmkJ8tTKk2PoGZ/GiGezqPnLWn1liVGcaSplafBFPj4zQrHjYvaPSDkRfOZ5bZZxnV
NEle0Mrsf6TemW+DOJWdxDVri625wdohgiFrgLQp14w4HyfP/WqEjXFam5x9eD+OZX1nG8gTt4C4
7Cbu5qororIImWx2hvGntpvkgPFh+MxkCZlANdw4njce3k0nrfGRjc37CDMbeoAczPk51Xbxho2h
kzswqgLTWerW32KW3ntYlZXepWUHoIfZuS6nUi70OzhHe41mYXhb3quVDnTZVpelX0ADyPzJRGbV
TpKrw0h0wJmjLJ/KNWC9CZmMLKgJOzAMjZ6VL7IyRz1X2QydtUv4STfumpTZzsXMzC2Va9ofp2zp
3Y0xd80aLwSz1m710haDMbJLzQS6yaeG8MGzneN1iEdY393nJICRfuEJpR4sQTPfNhVZi2KADruV
Vv42RVc8gfnd2Ohz3+2g51vIIGvbfb/U/hBBPA9bFl0neBmGBKfBmGYhIP1G8wUcemSLzZLrmjE7
4hGD0leonmbYYT+BQECPEynkBi7LEM5RWEzBZzU11kvPoCZy6KV4JzMlbwQ4v0/Ml92nwEeCljjQ
UL/oeIeaxr5f4IaBIhd1RVeKjVyy7BqXBCGQZal82SUIkcOdlQOMYFigKx9hRMxGrKXoXCKBqYSp
7rTiQ6Ec++hGs1XxUEokCkY/Byw6lfNi0FWsNwOz9MveK/XEczjA7NrhbkJhTJ+WmQAAIOAr+LYA
KfJPKywdfxPOfSl2pUY/gZ2uGOH2s7+0MVBShqaRMYcbrFEZfylDyRzZOdce4qROv6bAkHS3roFY
d0LV9SthJxNNHBCqdT+MJW8MeFzLvPSTFmbErFeP164/r4eqVdmynW2nEzzNgfwstGuoHTXGCuqn
3aGayupiYZQmr0Vx1GRgnRiiaAjB32MZ9UlMDBUzv5aBl5yxSqM4qSHN65x2u6nIFEQP1YX3Qdea
YutMY+O/zn2dPvrlDN2K9Kks07jtpJceqHGI9TkQsvduRmpuTJLjNKmOflPRB1rmiugiyvEvVydR
ea3YKgX6fj+DXizvMjvTx7QQy3g2IwrjqIm1raNbu+X408kIMvUGoUdZRTUlTKTUGB+WqFFjsewn
BWHdIohgAnYrjNxI40x3Oj86JVMqb+m6opwBpE5LYbdx7GQJj7Tf1MOlNBcCP5YTRz2AgUSCga1r
ce7skX3SANBYWXBRc9p1d0ubTiEM54pms8nVQXgxsUQ49zYhTxJN1OiKh7ZLZf0EsQ7fPYdvo0xf
fBXMBgiyPDBeiwaJiMF7oiqIq4PLkYE/6QaHwel1vwEgOgL2S+kY2pRdDUfCZh81I88qcaMSpNUG
B0Sl3R2gdmHt8UpM5aPZc+Mu1QqV7uiDxtb7oh0TI156cORPpols6NbJyAB2h7TCQwIJgJ783N+k
jZ/pryBJcI8UeTc1u94WOLSxyCKM8K0hr256movrrS9TBTvF69zEOHIYtsOdVumQv48d9e+amIhj
CzJGB14wpIVUPrcTI94M6tN88Ai7XKioaoDI7TOJjv0q12Hn9Js51YLVIG3b1wGhZUaUkJnlDu+L
JNLz3POBDHgll6FDVnZk0ezzQ9cpQTgV+siANkgKx+G6MxrN4sqABxxO3dZ6PSEDDrzv0AiXamvP
hW398JpGBlethxPnvoNFYO9HmVfnqBEQ4DOzFP55+5/qanlZYCyglfR9vIg39YplmMlGhsfxcSGE
4cgX4pH5aeAbIlQbKfWTkXDh6RR07kFJsKtDi+t2PViFcC32LHOolzgTPZCePMvK4hK+dj4w2IIh
6dY05lYSNznqzdeMMtzYTODDypfSUD/PAOdmG7hav8yFxRId+JPTx04ggXyCMQzvKRKZzRYhmNcC
QKUheNsbxdTsVZ/BVd84sO+AvcLkNnYrGhuAeri/gmxbyKTvCOmQa/jfCULk5BowD+EdZjL7KZn1
2YVFVL/s1Fjm6X0NDsiOR2udxYnuAEYsjNqGZRgKByoxKFxtPY7cxGY3EUiaMeTWxvgwwwo3MVDU
yQZoP8Kq3a/93FZ3yxCYQNzdYayvABIlOXSehO6hhWl/vR3FtHYP5PLn/k0JsGMnV3fF+IRXqynO
wBnOb2CCe2nuQ3r080OqSta53J5ssQPg0n0n7jy8on1ez8oIqfyDhyuw3hip5RYXGtnqPXq6ARSj
Q/Eu6g2AJKdU9CX8oi5lig0Rd3qkJGuPYKsUxygyacK8BQ24gK+34B/S1p7PLDnNBCteeURH/Apf
EVdly9taLSnWgyws8CBTUihyGbXzoj/mpWzC25Kuv+QjX80mOxacLIPToJegfJlLkhqnvDCW5jKz
B8u91vzg67VwrGm6qtvB5fQZVhJbGTGtU0VORtfmRWfMPP/D1DlnBY/rF4jzitn2ie3WtH52VSa6
97Xo5698nlyk1k3C59yjm1iSiHY7E8GCWRtHYK0rCxcxULA8qQy+4feSGnaZXuQjRKVbz6jqZ4bw
W387KyO5dbqGs3qOtG+ruoK5DS5Y8c0c/BBuCxyC9i5r5k4i7BhVHvPVg1NlFMF4CuVZmFbZoXNE
gFdAaQDadOm50uVVGJqg2fYu7iO8BI31PSJTrGISDOwMQ9n1n65OAw5igz/fFj6ddLw91TJtgPok
Lhm7Ns12/Ht02VkidV854rbrflVz9WTaFqYHaMfYUIMeHNDGcUfIzwWgnm2L5QELxXneacMBpFJ7
tE6VRdOIb2VbqUv/e5XFXi+A+vfK6/QlQJWg2nRhpt7Zm2uoESaAk+1CJgX2NLTgkw9LLI8VVGc0
5VbXb81eGx82rAjroi3O77k0eknMVkBS2lGhXGLg5/4jdQqyCIQN0ESyinxd5k6WjIp+0Z+ofbyf
s582UDv0vN53Y72QYzPM/sqXNjSvcLXcl1EWCjuiS/NfP9fmCoPKyn/0CWnaXZ/rOdhzpmy6aymM
zkvBcc4GLPMqX376/kC/K9FJ4hWR8Nzyh4tm6NIKk2mNwlmhLneNQj+QIenNLbhV+VAF9urEtbVC
jZ3MTj2v0Etoup1o7o0nGujeJAy6NPImR1rRkpcD0A67M777GU3DdjapWUTLZIwAL4RJ2hXnd/fF
jaughCAv0BGjZul74FaCxIAj4YozdF+8mjnihci3RjZPkNvNO0jd0t51WiwJ1G6N9a9ZC5FFZVua
5sXoKuCGi50ShRQcElU0DI0JJ3bWJpd4Hhwy2CBsPnxUV3WcIADahmquvwYrHzjDturVnDIF9JTz
Oj8wrvj6rIO1n5jjm5C7Ax1DKoruESrX7OXQmWSCjHyETBdZi/7OGhI8MILLtduHRer8lHaKvALv
xXRjJzMdjB6RMdlLlDXYyMNGnRZ4kD+FW6h5M4W+ejQnGsvmcrGJL3rSfReVMsI1clXdmUergh8S
I4RufzZjiZ4UiFT+2ozkkDjvEPTHojBAsDnkXWBky1C/JUFp9vhaQuINJ6fvGK7sRlWWf1ptiedh
TtIi36S2Se6MhWXkAFyH7dtsmRLEciI6iid5lXI+s0fEXGVde2ssJ8Fia85EtRve48BinZ2w15NK
mmTESFLuRfm6JD9n1bOe68QJa1b1QnAUcgP7lmCIaLYKEpTCBIfDV5/PfLLTIhiJcgwscJCAEKX0
LJppeSidCfyaV+ewl2SX5N8g6Cw3coPCfZ3LMB/ipFY9L3upJhGr1iRB3PdaZtcaulG5TVjSpqs8
qCpWnzqopqiUnUXcVXbdJbFifwbv6gDRlzGsL47dU4n1F6lAi7PoccgcVa/ilKGu4Jxd8r9SlUwZ
2CdOrxe4vEr75EjJaBtU6OHHsg4w/nzdYYUcnTEjqhjtAYsLxbWJAZVpXqOMTAsZGdfB3QRSsb4W
IgvKrZWF+TsPY7VEAVuuGXscivZ2hn/6oHtvFNuARH/DwkEMQX+qmVoxtJo63U9h263bJAkSuTuT
XTjuGH7jxuk442aC5N1kbHG+ZinC2EQeeJZtRgTbmtehrC1j06ejdFD7WNUcK0pp6DKFzMfYD0eY
0m3pZPJCJI0THlQr3C+Vj4KTO/otOrSCNL2fsCo8hHV9JA3VY7aT0KbjHjsDY6Jwqk1M3e5ixYY2
a7ntLByUMf5MmcRW7+gkDsrVM7baXfLvWveQWeZ5tbNDxYBd6sWcVvT8IBMUI5GmFY600WDjMAg4
wUS0BRpfQZ0Ai+8IF09dbczD3l4BpoG4J3KMR9vS96Py7SdeD4kIhyrxZSlb08WlXqlrxlrJY4i6
1BS4hLFt3aJLY3PKeX3Iej0VVmtZPAuB8YbYyMy3IRB9hjdt2pKiIQRUtc+RnOgIQ4pPTWQtyISb
re+im8tyQ8RBlZDaJVsiHmRR5ymbe2t8mknu4UgmM5Md1mms5n1O9QOmtG66m7khC3BF0ddQnBjU
Au7A0uEJ6U6/nuqJgDzi8Gs0F93o1mm0AO8i2gmG4CnoQsH2RzyVxysde2N6T2Ejq28lp43r3Cf6
j31HkClKlvazE76T4pXrq++w79dHlyoVnm+klia5tby6zEtt0nc1O+dRezd7JaPHYHOpZHPhJwHu
OljzPFCBWIabWanVBmm8ECAZGKpOCLN6zMGBR9jrzv6RlXN97V1m2TZr2jEqTYw36T0pVXExzrbK
NtDbJYkrAV/r7/1xfwl8c/OfeMW/B9v8943+kjQHff3X1Y9u+K+dan7+GPO2+ZWZ8z+QhmPTBvLv
YTiYZvkuOewbtoV/uGb4C3/Hz9rG3yhc8/9vjTD+70A4VgjW2GCbo5k85Gjm0Wr0Dw6OQCrDr/Hb
tAXRQkMJ/P+CcITzN4dmYIYKaeLkP/evgXAYMvulABj41KBNBxyDxafR8MXv/66iX0jFC2p3zwuD
rnfYPLd1SOa+FLlxnIcAh1zlHDOPaiQxJae9NzuAuD5GtgVBciy3nvug7QdE8wjuGSxYqpAG7SUi
6bSZwJYF4n5cHzpwk4asj219gkVFFEgO22OxfbGZ/bTuTfEDlumFNSa4NL0xVkqL59b8CW8/xmDY
Wxe/LQLDBwzGE8f28tCcez99U/ZRWxjjTpZEFSZjh9RMEi+J4RJ9JbJhCGjaBNC2ImoxbRGrpMAx
iumwT28KQumtM6hDRSklPJdWius5kPfueg/hQFB8TB8yNoZUT8dei6MTZBshwsjVvQXktBWbehyh
12HGNczVwd1rUPnT+0T2F2JUe2kxizBU+8w1Tj159kS/n4tsccqwfSRCEUPE/9nCDmvG4mpyrlpE
5Y08AESFbmhYsGNRzK+46QbNzz+obZG5EYaTOJs4NhV0IAmxm87+76GKDAtg6/gNoDoO6m+OIVtn
RT8unwIoubaHfvssmuPsqx3zeiT9sRnIO+wpj0RA3Jlx9p7W2fMugDYWZ6B6ClWeq9JQlCXCYRH5
wjUBSBEphks9gvzsczH1RMXDpmmKi2AJSIQTpG0EOYErOuc6BrPTo6gvLecHB4tXz8MAG1riba0h
o85k+a7YXw96Ku2t3Y1EEab1kai12VdGrk4MMg/XILc3duM+U8rYIABDlcJN5rTTu0DFUtd47Ccv
9tPk2Wyq2Mxda5u5Lx5y5naYrjmBEqM7/nDkMHgbjmu2z4NT0xJBiPBQpSJ2q9Q9oVQwoZxW9pWt
ne1C44wzkesz52229qcW4GBaqK8+IXxYW3mcvWZrtN3B5iHtM/ltUi0Ig3pPMBbhe9uh1znrvJDK
CRf6fLqqjZ0EV15V4MVhqrnDF5mUBLQlml3hg1J0/CIKjXRv6iUSSx+PTXDhK2PLXY4I7rZmxSwl
RVOmlmMayOO1vFNh7RFDL5t5ZVMKlr2gGE9f1k3iF1u/1DtUL3dkpyMjeHBysK+Sij1FtFgMV/T1
HIwJZmXgXlgpxWpfHCkpRoUd08S2a4bPoX0c/G1mPCcZp0FnPixJtW2dJLw1w6E50EaDOGqNOGOc
mH3j1I8ERb3PJPS95k653cFiHzUbY8scZHdj17LeNBnoc2O6V7O7N9f2xunMyCXOtYlIN6JR8ACN
+6l9wQtwNJHeF5XLNLNGIlUPO2O+psmIP4FckFdpwAniT99ihZ/zaiEuqGgsuJvqMu7ajISWmnaW
uGzmw+jelwOStBr/w25Ud2aB0dCod9Z4nJ3pgSj6sA53hFSbXMsx9gq6hef6ImfEOfFvLA04E/2s
stDorUhFF0wBfrLJaPeNOHZsgCNuZcbrXngQROWGxPptW755mfWNKyaqmM1Q+nFO8tfkjAwOVuDC
5kdDccLH+9TZbSxHZDTzx9iRAEtKAj/eNDrWop4MdWI91ROMB17zjrP10k/RvH4l4rspSevT/Ne5
99qz6DO8o4zLEnGt3Tzk/GG+uvTnudU5hZZ+mAtDuNXw1NJHEfc+p1BRXtbuuMGantUYYOjTP5cD
joEz3UpZorOcWNYmtFVZQ1NHRuLHcXZkCnQMoHumhYIFEL0Wk5gbELpRX96N60sY/Agp7U0TVzhr
di21MZ47dJcGytW+TfjhyYlG5Ipoq631ty/XI3n7y3V+MLID3eeGcoI7x+4eodTGWSrfOiysWSpQ
OiV609aNd8C3xxqfpuF6SRrMiS0nu2bAYLwe3ZWkEWHVB8yRWyqiWJjC/haz/bvmrc2b8Y7YO93Y
nvE2sNfIppzf5ZRzUMeldJmWw7bX6T60W5L7Di0bZE9v6tq9syQaH9fFrjVN+Qke6LVM6uU9LIzI
wJma1MPVBEClc6W368ZcX7ct8/Ym/VZHmgl2/Qpjmlyw2rYwTYnNhvu+zsxokSjkR8OvDpQh6fQp
Bu1e2l02v3gyH/YpqaonuzknE9hkDU8MXzQBWS+mMZQXcvaGjaYaEbkAhF9lw/CPg6I6cXG/p00S
0y/i0JUwJHsGxxijCs2d0+oLpw8+OeymJzHI9OAFRsdhPszRMSt1rLSvnsirjDGprJwjOStRm7vg
gMeRB14HLxlqlzxjuDcN8+cBUrJLOm8X+tOdW4W8kdkVDOYnzv40wAOp3bSp32wC8zkk8TdJ537I
vXSP6fFWr0BqGXuJ6dp4aTLUQJvemrvdPJ7StPt2jDmgk8hoPsy+84/pQLMH6GFlRkMC8jjiwYI4
irSE9ykznyw3wcJ9Pu9nF3O4kr+ROI7nz3wsg5hvANiB5MrieofQh1OA6INEAzfYV0zlNPnWYVOK
bFeMkUfxfpdmKsYe/UJ68rV1rZeOBjM6OSDWoQzL6v62pqwp2uFF+hNJeZnFHta7mMGwYJc2/UWb
3iCSgiNKFsxfz9vLpqNZZeO5PSdbR4iLmkN4VhCo5whQLlayR3pVp3H2gu86COWp6pohNtqxee4S
EeyWBSYtfU/21lQMm+FiChf2VTQo497xhvFupFYVQ2pwbirfT9ZdmWccHijoqsfGaTMSTXn67jl9
5rLKSmlGXUYSYzN4aIBbooYOiyjJuIVFu+MQwwjg4kON7axbJgvOvSbFcNVMpb+XDvWdQJY56rE5
U89J5zkZE7JOd5e4drtsBpvKIuUWO78ohxwLOOl02i5KuUHyR5tovwaA3ZucDDfJ5RaBruiIKH01
hdVGDWV9LHveI7jtwj/xVg83JZ1qb85CYTwc6vHSqeHbsIQN7ntjMBQQVwiuPhAIyJ3XC/WKjyDZ
ajWOBuefxEx3Kuw0LH/21yMDX9Wloxyw+wXlB9ZEd+vodNmVVN/rzYgrKQA9uq8xNp1GO03vLORd
dBMtzZUY13xTOp8yfCz96eQSXjyrplwOdGjgLadivGkzz76EBD09iCGb3xx++msvY0OaisSGAxv6
22AYvLt2XYIrkLvtHT9KcsiL+d6vEsaLC5dVqpDPJVYR/J90r7u1cqgTm8v6SVdSvq9M/9DhFaJt
IEhu2YyRwpLrhmRt4yCZjFPZ2eJamW3z0eRG85z5bXvpTqPHq1dYG7UEfF6zLhQdB8Y8Izvb2k6R
PTHePF3mXb+ngyeuQntbiqqGGORD+2A67mhQAIqFWz6llaTEI5J9mKR0x3gijQpw1W5hvvvd2h7T
ysq3snGXR7iS7Y+aofnn3AFi3rbldDEYRMqVmZFUUkuysxAjPvlNmO3E1JLt8RKT3NIkSm4XsRWO
gGwXluldWJBNWAOVXDkAhk+trYt7p/I+Uc0eZTO+TDpHGHu39sNblj72LQBmI9HlVZl1h6nIydat
pn+RuNMhSZPshvoWdugJ5XBAl10vB1ryqjC7dGbnUYzkkVajvxLJxAEoIVtiurDKdZ5/9TQcRU2O
WgB816XVkzVp54gOzt9iwwu0c8mhM+VwmacE7FX+meZk9brCezWV/1xow43kPO504d4mzjQcPe1c
FuU3nKcgXqr8PimG8RY1FgSDIm9i5OYlkrD1hZaXl8adCW2LtDiNGQBpi9GJVIf3FQVYlsETCl5Y
IfZ0R4PxS6PHW7Jiw3EcyLdmfbVJzcbah/3wtGjnrT2fWywOKalfUrmmcpcvTPd4U3kF2opjCH2c
DWWveY4znwfFC4/B4FcPLKYExdJcd62ol009K3cnhfWc5rO8qnPHOoxgzItbPxy6eOW5/SrcDKsU
abaDFMLfTqYIrma85Pnu7Fg8sMnCmZFJOO146YcrygbquszzYq80M6abum9L3ow6RH7cN3EqaciO
KROCyu9TbMdepslFhtrc1mO+co5CJXy5rPSDck0G+VNPM6zzqmtp8uH5jifSch/DeIZy29mxQyE5
XI6a9piVrDPgxUledEImakfux81PHmOYznrh2t36Koy13PZC773F/CqMbi9V78eMBVLKMr03DsVn
2/z8I0UTEpHADQ+/5RH+Un7l31KD/5hb+U9ZmP+BGZXz5Pe/z6js5I/m8+v3CZXzn/97QiX8mwsA
g1kAJDXhmc9FquUfOh/3bxh+gM4xuAVflOlbUh3/yKi45t9o5DZc6MG0QINl+n8JFVy8LGY+tAJQ
QjCUPO+vgIV/6VJ3aDgioWKfJwQRBcP0+WM2hSc6keA4aKrM+rm8mM1ifXZKNzw21J8vgeLAqfvd
pbn9e6v2fzWqviVOHIf//b/+6RNdRnMYRLfOM/Vcml+Gx4yarXRoaUSpeIFZ2l2KGOs0mQbVUym7
nWvl6580/P+WE/pd0ziTXbCQ6I7nVpz//3Wwpe1dFmGDw8VMP4wEir4AHh9myPQbusl98ugdTDPf
S5jZp9TxqmgfcjZL6nzPtqw+ps7SbZTa9vwSjvb0F8Ea/HQMdkPJsVzQTT5YwD/eA7tVHn2fNnmK
lsrBRtM4uRAZDt6Na7bAw3/jvTcuEuI/mRj4deqbh8dyeIbIpvGkkdT7JZeWK88vMonJkR5cBOKt
Edj7tLLX/8PcmSzJjWRL9ocaJZgMgG0dPnvMI8kNJIJBYh7NAAPw9X28SqQ7M6vey3673qRICpMZ
pDsGu3qPqjIfttlon/L2SpTmgTvcj7C/zqXPR9kzLdLREA8pVfLMeiyHnoRT0n7w318ozl8MDdc/
Hf5Ch7g+bhLuDu6BPyp9vOja2gRtu+mSdib8y3OCK+g3b9qhZGM19HUeHq3BoghHBMMSHFxajX63
EbBjXNaW+jEKnT/WnH+s20zlaChLYMnub/+Y/wzQ+L+XF562wCP/xQ4DAm8EZpy/eNxIDAnkLPgw
2OaKU55StMzfpriUZWUfQ3v4aiuqZPE5D2/UgPqffVOkw8avQn0/RE113U4Lns7XiZqWAvVozewQ
iqViwzBGkFYnJj7xDZWvzzCQZ85CgL9wPsZBLghiZqpiWS5U0NOIW2XbOeIU+IDltpoffZk7n3Qg
Bv6xc6mP4fiMbF8+rIXbpNSftp73WMh6dREycVGQmgDGzXs3z1rJaJkO87SvHGctHjL6AOYDk1ID
xpiW5K1pHm6p2Ew6CPVzOIjO4Yuao8/QutYvDLgK1AmrIUeJRdTNQcN3MLFrKxT0EYediUVxLa3n
TTicSJJR7j3OumQ5wa2jXDBXWIquCjGDlYcTbSP09vDqomKJLO5GcjNQsOHnNyRwAGZ4KyQvDxz+
j2u32Hoz2ZNPM3FXu4+D4iRJwgo6HImU+a1P0elw29C0Sw8sbI69seYK4YQ209TEaVuymbURbLOt
btekP/Ry1pybVxeKp4aCnA+LZdufaSASUA1A62wLNwr/VHUDqo+B3GRH5/h7urCy6mVSmpovBbiy
MWxAl/uRDMyCybuv3rAZEvYhUxl9Vcsamo0YPDQgZ5znuJZr+EnvqqIQsivAEFK/mh8CQifKI3Up
4mLhPKYbxcpcdi0R9QvctZH9MxqystxfmyJuozTy98FCcs6G7hLP31miof2hZZ28jkZPO8pex5O/
WinXoDvasSHRgsKiYswe18iLvvLWGAveE7/Dqhp4hdpxHslQ1cM5KUokHyJz5Pwy+hNyxOC1mdzX
GWvUVDb9g0jnBvnT1c27xZNlOiZeFjx3NKTOJ2HBFW/o5jGPUennCxv6tITBGWQuds1AbVovuu5g
ldo5e1X0UdcWOHhgteXHqn3L/dmBoe+VXRZfsP2ipz2r5FE1eMtMueHY9Lu8vu7WVxqEOr1+OSzR
N/1IhZmXu9NP9Iji1kYDfwm1jXPEkxDijLezPgIXeXea3PtTGozqXQyEwnqaI3gFRLNtZ2qTMpC1
vdCEGKOIuQtffJTuUsrfWHGDMjANwGMixtBQHvsAqHtgInRyFZFC3Bjl/FxTNtwEYiUIJU0G0uKQ
yebF9NIMx0GIkeol3hN7Mn5/BTotXizSA3/3Vi+WWPP7JVQDuWVtxyZmgwctPzvDbMXAN8D4jdft
xKq654INH0WruineESHKbT5EqISmd0MeM3zdLqN0mWJRTCVbUEY+VB+zrOdwGcUz0JT4zOeluR9m
d46DnuU6pcjhqc91e9O2QcDKwRbtpRMuT5W2D2hgajVdX3ukSTGQKeYzcPaO9atFK7jtw3ndjU7X
4QBpk+xs/CXzNlE7lr9bhUtqJaGIXObMmiCFmK0e5iGN5GEOW7FVlFc92WXHkFNE/oU+3YI9q7Ky
20Vbo7zA4pSxM1Xo7iPqRKxcmwWzyRVSr82by7ZX5nMr5K3G3EQ6V8jFmgSpd+uqjIr0sU8fosbJ
D0VZ2uwEEq3YQ2v3sUxXveWT8Y6hivzYH1vx1mNRzOnEzSW99C0wrxxc4LHcdds9Im10LDImlng0
fn5exn452H0l9E2bVv7Ja+zlUGQtwcmNNak4q5rxmTd/9RkFuXcLZ4MYXs9J8qid1WRb8kTAz/vV
7Z9qtDfW7+s4Pi5ekKHpAe/AzMmovEy6yXbTMq8PuCxwU9kmR4eygRzSTPUoJGr94aXKR2Br/WC/
wunw9klbRMwSxNZ6pNBt7E5IoKs88kK2ktPErVCzYp+zfc8Vy71d+ncqJJZOmsDsJtcmdS8g9cAt
C5ATJdR5rsTDhF7me9ELPenuTTmBFhpLH9zSPfSh87OuQJls+Us53ZPTSrqP3M8lTe8Hsjz9NX9A
ZfJPYlD9ve8NDmgYzdsscxh6gEafqy6gcszO94qcA+ZMc55rGG5RenXchw3sSGKcncPd/JoYOe97
/OH7ppNowotyQBSuTXH1GkKo58UvCG8EJ4saJ67BcFcGRn9Ofj9fJn5EyNunBTSJ+Bz9yOvfaOUF
t9W2xXoR2xq7wSiocAToJj8PYgFSHirZXcbCmVAFqP6Jh5boqCuO8lH0K2HHjZ3fBrQqEq9qZfae
QW+o1IYPNEk/2L2MYxwlkfXcMZTveT5nKYJL4HHU8upKHJMktaNbE5UiQrPM1Etr81B1i87hEy4J
x1/7MXlqevBRP/USs+Ei7GJSXpP0XDfK5ayrxc3UI7qF9H6rA0cNqpUG2uMQbs18VxIsxOpRjma4
8a7msXyy1y4mUr1grwGso3ao0rhdiL266wOcAxtIVNxabVsHWQwRg94A3LU+FQmfOY9B4Tmgi7X4
3o9hBoVaZ1m89jbVgEUFx7C/Br+9cs/2N8ViL5CotJ8CS0xNsC2WuntYeQAh7VhLg0CcVl9Rqr3r
Z0TT5+C4mJHQAf0N+6viJeRsLwnvrBGaF8LO3ENkLP8xtPIkrnCH/EZKtl77sctH+hTz5qSyNE13
q18OcQkLF8u0dF/nwIu+Za5fj+e+hTTDK5777Qn5MuHNMS2IqFQxH/1mYjUypXLb5P1w39L8lh15
m1T3eGrm76Nbd09+IYYzCazRI0A3ZXrCeZ+iQp3D0ndvgYfTNzJa682Yudr5IRgDL4TuyWOaVM7v
AqzlNR0HtRvaZPzJJyu+ayexL3xxXDHXLLdhS/Y6MnBeieE96FsHsw2szI78A6J/muFzdlvsf8xy
rL7G7oj1a1iuuDlF5ZKN/67yLc8cx7RyfnQlGg1SqTyzCyTWL5r4c5bGa5p96dO5PZQtVUz4K/i+
5/kc1GoCPDaohV077RLT5e9FyMlv7YLobFOLBiPezXyTo/QWmrEEEckzKWM3U+Bd8rSYznWCcJqs
Af+wTfi5UDgGqsLtNibjCQo/PfjRuogdzy5z1zrexSxV+zRWAjZxSb3pZGZamHqWiA80mtMilYnm
UrMkvlvCbnlYOmK5GJkauS9N20B+YW5b7flkLVP5g9E0g9cx86PkrXGI7IgtAEkK6z1LA9ZxXWHY
13pMRMyM/VeDn5IKtcm5DIOlXj1m9WOx+P25ljq7dU2bPvR2eUkLdY+1t7npltF2twwA5zS0Toik
5bcgac2HSMb2deSwc6iq4NEu8wOHOIr5slYdfMvucfRMFXGKQrE/g/vOCHhiOUt72mrVIV3jbsEL
rTJ7dCWxrwapd4VtMTD2dffiGWb0NgJgWpoFuwGmQxT70jmYpbsJaU3dyVSPd/JqbTRBnV3cEMsy
AlMEoTmre68sk5MJIG+80SyXRXX63E3GeuHI5WwH0VgXUutXgEe+br73fgDryrKQyHfffVtSHGAR
6tPFNOTKNqP4zLqs5hwyElcm62lXl2AGZeL96v2hlfuxXOtdnvjJpceQTf69kteNq3uPXNe+oLo2
t3VjUw7vpzkQcuZxml6sebOOlLNHcMYXGtoDPFjLcixDS2w7a1wutd+ol2wtf0tDy1htAM3Tq5Fp
k7kpS5qcOtGcgpxDlxYVO3uNIszOUG6Dpr2ps/qLArxkz9m7ufgBe3yAU7ZeXu/9KLGSxFi4U547
St2Fs7A2bdUqrqkgh6MuBhbJ143/yqQ+BQVfcV7CGJfr4xhp94WazeI497QWUgubcQTBMHU7Ftig
m3FYYwXwi6llKPY2z92fkpPhr3AAZINI5z2TJCQgqMS6pWyqPCzKj16lT4p0rHVlcNh0446WuLeI
HuQNiVJoslWTx5N0h3en1VtLJ8VZtzKaKHMNGK2ciVd/1dtYf2BIb6wB7y2nYptOynm9YU/i7I0G
JIFRBW7LvW2SJYrlhHmLEkEx8TJXp3mxH5TvrDuPelvGmGbZo3YesiXHpZBrgiX7jktkwuS9tXF9
UyKyTPvmusLEqgMWx7vlJc9zGoM5Sp0izhcMdI33swrYd9ejeaLPjdrKYZJst3LrAfYUz5Qb/Qqg
i858284uuqaHyzw/yG5cdkOv75ZqNheeBYxuxqqfOa+txxLDLMk37nV5kd+44If0hdZ+BPwAaLuT
fbUcJqutNrbk9Q4BK45IXwlti+73mtaXA/El3nsNuX0Lls3Jit3JRjTruA/NyHOklJ9KRs/uBCDQ
JbgMuo46T8ep2n3gLkfwaWAC43s3cxkVX01VmXdTA2Vji5nnU2RACpa1eagIIa5jSmTDZ4IKuj39
xyxDg9rmUCOy5CjW9Rvuk3WvfI9y4pxsSTbLac0iuKtgblg5nqI5mP1NPZIzAMI58RX2a9YClDA1
sU7lyB+lHD7sqvlMdPuOyTD66hddXPiN9X2oqGU8Jf0obkkgYOnFvtD/lo6tj/zfTndWJZaP0nKG
B9jvmX2/WfqjLcSH39kB+8ho6FDlA6qPfUoi8eUV5963/NvBbbwHX9V+bIPuQ2Tl9iMDpTjDJDeH
rhm7s+f4HYtyfIBAUgRFW01kbjVdA48UPw93fS7515oV/4hN5JmWcQtpwzc/Bn9yPoEO6q0NvjQc
xHXzhzWgXI6ybEpvo1C8TiIIFf9gElAesWA9x7pX0uftr8TyV8jvaPlC+acNWETzfghbAA2VOdWl
ThrWxrjiDnPFELSTSUmsBGKqo7cE1oJkWfOM+2NQtfcaujjGdwmdvtctunzHPgy2E9a2+DWxCNXx
mPT9o6Lg981br5B00U3jY0Iy33kmlXhTleXwM+lnCT/geN/a1rChasSXlVfN2V+kgtH3wheO7c8V
3MRNXzDRbgJvfTRQDu9ZwFE26+jTsCnQ/MS4Wf7quo7nmxtwzBr0gTxMdZ7qVd6QQc0ZSZfdSwRj
+2iHQ7Njqa6PYAIgtQWY+NwV09Vz5x7aJbWeXNM8zktHNIUYH8fWdX5WV7jZI2X4FuPkd4oE8AFk
Dt3NkJtW9yltf7IPPJGww5RtqrdMSaCvdj4nx3q0um/zIPqtaUsLYz0LzusHjh+fLKraUeE2qCzy
6fKiCHAUzwaWFCKm23CK9fcJ/Ha86nlMY+n50VEvw5I80Q5dEiztSW3tV2o2Dx15O79CE6y73jHF
LSVaz2RjzO3PTM/+VG3ghxvnMa3DaUHVUc39VFasY43ojUPYmO2cnZEwWda9KyX2Aw8Wf5eSBZi9
9ahPZuME3dX31AVYUSsz/pAcvErS9nt5SPRocRWGq3sJEKQfJxhj6oiXGu1s8UmKgpPvSANMN+FS
lPnRG0KsLCh4nI7rBUf/RfSQ6rE7lEt0lE0i9alZEVxuWH4jpbVWMoHz9diNtoPj0OGtMZDvsQyA
hBhy19kPyfGBx2lTfvTawEyoksX45nrRim8YipVzl5VTFfxGgcPdzJ9j0gvza6F5eG6syh+TvVdz
5KYXYeicez+oEo8Hy6SKfcGp5WtyvPrFZSCQQlbjk+RVnVxC31RvmozbN6YnVnmJXfs/1qEMxkPe
RNibbKw3OXRzl+2EMP7dyF3GeF64Itv2lETX8Ff5epvSvK1ONVoi9JlO1MPgYl48h6Qq9YANLn5b
v6lvyHon1lJGdNvEYVvNzYHE0pyj5pQ+ZvQGkBM9ohFzaeVzF9PhDdo8orluCZwJxCv5V7o6tPnA
Mx0PXVXtUrdDOXQjR/c7ZYxJNtryvfYO615DHks4UOa9IkyWR68P2CAMrst/36zYYeg9xaS+WVU/
A4xM3N5BGvjTU5a72r2fleI/x3uIs71EyntJOi7PvYMfFljdKHpwy1U7Ol7TzMcEkwzIeBlWZry5
i7VuJssJ7H2bXtWRwrXm26CA1ohTzGrvLDzMcSqzSjwFZO5uQMytHkIkCa6eDG6rZ9F40S2n8uwW
EolToofVhfZdjKp2rLgg7BiWtg/jIiVqIA5Hv1hp/igze1MZGoc5SNRNguepXMdtNRNJgLMjzLay
zU34uHq5fwVnYNhP3pTjJGk6z1yLptk/r02vNxhFygZQVduEOnBoQ3HCH/tSZOTEbfM1AHMKpoUX
yOTnc3BaMdrpbeLWPDPmtvvKWOPW8cjA/d3gsnlQntd84XYc3wLXSDTwTt37ynbUxm1DFqRipa+7
aOrZHEYCuPyjYFWvTlnFvvjUDgM6bTb4LTYfI9SN6rEkEKxTPpAQsFACPzXVm8f5/X1x5/VOtiGQ
ZNd30uOF2opXYS9Ufg9yDnk3j1n4sZI6vLdQynlLz00EZ9CFU/2e6ybhQF8DK/yeiAjJtk4WjuVR
GZ8jP/pzU++RYZS8SXnfHqQYMiiZiOiQPX9yetAmYjk3RIJGXPGLyHfjHHL1eaVrzsO85t9cyM6r
41bfOfiyD+gMXDKA22G0JVclTY8axqy8rEtpmxi7MsxtS6RRtSWRhVu5WGvPPdSzzcHKshz3QVCv
512Wqrl6YwLhVifLzZsR61kf8uJOUuoHyUuyljhzanmZG4VUH+HZwvNcguVgahHkjmmvPtsBp8Qd
sxoXtyk4728DMdo/oLM4duZ2bZ5xw5AZlbUjd4XN4M49N9bWaVETj3pDptSHvyR8lG2eSa4WnQc7
lQWK4yomifpI8nd5pyIt3XuPBaqLIOFwtKKb+NpwTdA/tyZ35RQHncUYSJwJ1zt8cPYLsx6Jpz5j
3h1djq637Sa2nPi52jSex6H9oYTxFMB4ADaekAzwjJ4bfeS9Ln8sbp/Nh6LzqjeXQ2fHzVp6b6uN
FoBPAu83NRckXHSkD91H3H4FI0E4v4Mz0pKicAbSNZ+bhsGaBnqeBrVbBrusrbTYFGmCa8P1UvvO
B0j5TCaEZ7wY3KCUVfHVZQ7poofQiA73Kzj01Zkha2vrkVeC0r143b6MYAfSogdfZoe5dFvp+/6d
L3v+amNl2wejB8CGILGCnR16qbfNMV9lXPFOok+26ypzaBwyZg62WCveGEPGdmVqJh+S1lSLiuup
M+2u4q8Dnrvg2duNtdvfN1LyzOMlPG7ROeZkz4BTNzdjYcyNItqKOTEkWf9b4NcttfKhUFte4+5y
EcxH8yNpHynHUwK6+nhRK7U1A6Fer0aHXRv3dcueY7GKaHr65xYLy3Fdn+w197EdsgT7BJuWdxT7
DcueLCZM7zbvSLa2skufS8zKLj3VTrALuNlCANFRvpX+EubMo5F+kjm6ySkaTNPucpn+UtLNY5hK
znRtjsUpm5CLNquO9JsQUHrbYRy8FRdULdC5e151JF/45ibpXdntO9XIg7CiqxUQlb85Tli45gPp
RSk1pU1zkzhuk1zKCBT6awxVtjwUUvfpHe4Bbl5Rz6u+secJykUjlLgXBbK+HlsCtYbr/IzfXEid
rNuejAvFF1QPv4fWSjXrM6t867zeXi4Ga3Hy3V2DtScQa06qk6ecQX+QlVCub25yPR1EjgmjnSin
K+WFRtE/+0mxZLwFy13naDnGQUve1RYFKN82AYAY1j04UMZ+nWcnyafEeGm6sdSk5/Gm+PQxGK14
+MxQjw+o8oV6rPvcfV3B4cMdZTYeVopWpQI7rhjp8bIsMsKaNN9GEyBY47hPY9qU+wFp8D2syhUe
yU5uxdo6jL9CXIYcuMgXbc4JWykczWt77JYI1D8N2OboIDqWHJfuezeHbuwcejhwtYc3HOb4SW5n
w00lInwm9Vn/LOsw5fKReXiws6x/YI9d/XK6Yfqt1nTOuavI5FgJfXrKi66QF0PJwCXo+gCurISr
jS1XytikyfIe2nN+VEW3064EAy5psvwx+9SzKzuUrxZH322ouRTCEryowKb8q87riFgDL3RvSULR
p3Bq7PuM5MrwmMEuuCSsLU61qUja2OZtoY88DMSRsWqg2H4t2s8u63DiFaOx5v1iQ7kGZAB8YMwt
jlY1owBERl4Cz5/PAnojDhxLnpesZnM4l+FdJjt3FyxaR/FckzWz9WfhWyxCCF2pq2x9znILB16q
sLBu0gGBK1r9+UjsXf7hanX1Csrynjuos7ZhVnGoDDM1/jSerNANWUWx9J6KG+2TRx2XyCg9a+m8
kXjSzLCfJL1GO+KRs/sVvRU/cqdYrYr0ygQ7HblUbp/Uz6uost/ssnnYORMTW1bbdhEjKXdePNSZ
G2dTps1m8Ut/x7m2ORvdQRb2sKTYIsaWr9UpyYfLk9MiDRlMUTR+D1YSvTFwDjfuuqYnvOYsx5zk
XUSIW6dFJNY106ttxW4tDOSgcX5HBFDedeP0Sg0FToepLXcLitYN+9Plfu4oFootf8ifWm3ENhwi
mjtQPYt4SGgA0DOQREAkxgtBI9HHUpn2xgGxeEBM5cJfaUbY2+Q1bGfRc23INCe8K4F7ifmj4XmV
rZucqvCaDpdMltmHQRe0wJR2n33SeGGdWbzF0TR0+DaIHThkq8FdavEDyY0w2G0N03GMj+UZQrm+
gSSBkMfbhdWaTeLR5TNjW82g/+CPy4I9R5j2ltAbeWJArgg9E3SFlCPAvdVk7OnhC6lLMhLzYTO2
P2bCH4eNWbL21XRReJevxfJdduSsYSwjaASB/r1xLIOiC+BHVNiAYOERjJftR4OQBTdZXQRmy7ul
cYN0j32I8j6r+22F7nQUDf6a7RURiv9XZqhr88uk2KyE7JKE42t3x8ceLrHISa4b06Q9FzmilHKL
NK4i0/xNiuefYy5BOyLSCJkHIBJc4QV/LQgbeF7aTYfFQRU9T+qIRp7LmozTTyNc9m12Hd5T88jJ
8r9nX/4MSf3zx5JlHIB+2VTlheL6638wuTVjPgsKVVhoNxZ+UCJL/ATHC5/2TtURw0FILtff/Ezn
n+n2f+JYJOGhkRuG7HXs0Jd/AW4GFUhdgzfyEvKvamYBtHnKbR5eGwgiPeyz2YyYRDRLXKzfJ2CI
qDiy9Gfim8pg1buMqMjPpVJyYoDKbYbXUM3du3C1sE6BhWJeIcwUrfhk3cwZuhN+8bvGF12w/KZZ
6SiIg0CDLhz9M5QtK6CRqhHcBa1s6qOo2uaxQNawYtoovLuJIILXiCnXYF/lWPvYDoEDBmST33fM
xnoad7owy7IrTRLiYNWC9VzBYNR/yoU2uW1gdSVPUW46pDI6Il5kPrJB7QttnexkIXxKG9OTPxCQ
9SK8JniavQJ2smRW+DSz4V2XzYRLZhyt9p7F4TLuU9/zt0VqrRwLrTohkA8sJdgOme2IU5TbU7Zd
VLOcgspmZptJ7OfpOfTd2SmDnr0J8/U7xk1Q0k601q+6iXAdNWTxhQc2Vvn3oGpccciLKdI7P3GW
n1U053ZsDTjtN+U0K3tXTDNgQJ9h99AdSjSDZjvzCEAdI6e+8Mb+VNW6K5lmSoRjGQ7DRa444vH9
mIJiB1JOcBuHeJy3XSexG2VW3hzSWgHMtYHn1bsi0CNWF+q0kAWcUvL4Bpshwqgah7PvVLbc9/NC
OpRc7Plf2cf/I8z0pYVvqP/qxf0TY/r/RqIefrV3H+Q7/PV/9f8hhOrDlf3XEGr8UX+2X/nHHzHU
6+/4F4YKKvKPAOISz5lLB1xwBT3/haE6Nu5dUrMk31tIEcoffL2O/48gCvg12FVoHx5E/8fW69j/
ID6ZkwzXZ0A7TRj+TyhU9woa/uHJE6GF+TQFktZ5tQ9THfHn5x0bqWIt5kkfy6FIT0kYQJllSiGi
ruLSs416IGkkPYUlibZMt+JCZG70qHQRPUNxWiyHTPXQW6m7I7pa/bTw2R/7cIHH0Spl9VOpYtfL
QTxObs9maJ5eYMB8OqP86l8M9H/ZjoKd+d/+KiHmLNgMYggoyr3++h8e3eMkxzrvM3WE+c6/PB6q
+4WzxQmNuNixw9MgpgsnIXsRF4+/NeadhLmsCsJH4a35gfWKcwf63d5FtXf0U/y5nau67zhxHPZm
1nogiTs/Mi2S8uG1w3ejbPMzmkV+aIugPVEpMj/aY5v/XZ/hn43XoMEOpKpLwZ3kEiJd/y9vB2Zk
cqfSEEIppGiJl0D9QajbvOtmpz0u89KeEsCbg52wXMqNyvbFFJTnLnWCM9h+fkCAG/+u3OTfP2yy
p7leoFixe3t/fU+Sjlq4c+aoY3j9CYOUdHwknbo10lzDEkeLVlfivf9wX/0Hgvk//FAhiCj3sMIL
59+acrWLYH41BB1rvujvuSYCekPQkzPHyIfBQ8lB8Wih84d/Q5r+p5+L0E+viks9jR9cq0j+cGUl
xSzSZuXnkiPLlc2IdDZW+1rMA1cHM9aP3Kr+jpwGzf7T9Rz5pM/YdMZx2KRoM/o3v31A2GkjQZCP
YTOfW79UQ0zah31e8kx/Ec3n/QyHxPlOJi81142dHLLJ7V7YH2U3tpzJK621zfHPMf54MKMKXq3I
p1w9H5MFX2cuh0PX8RVvV2vNo9cpI19XYNZ4RqRkz06Ypwqy+dJkgbc15HqyDA+GI3GSSbVXylbv
RNPzlp760zywzsuLrHlJIAiIW9bmR7WQRwbWGX5UbIeGjmytsvZTOArlpm86bIgp8mscjW7TRS82
fjqeGB3DJfJfpJi6um6nYFmwn67Xf/dSoou8llEawSUf42YS86HleXaJhKg+uOv8nddJ3NbDMOmT
DrLFOlb4tH9YbqnElgoXDMZ9HfZPjVM3H05mzd2GD3Am874JMjDTZs7vJWTnZhhnfS9RgV5ozSCL
nAv5Qmxrv2foxGObom8n9ezuijoJzwuBIxc7W0GR6sATc5zrwP1qw97eJwh7R5VRCUXqSgdLlAzv
pT188/vADVhH9GC/BBHXj320ZO9JX44vFRV0lxae80itTkUEtuLO9Uj2Y2ntZo/TmOGqrNsFdgb7
e6wcZiQiByc2xLohS6nqbn0cPYfFADKvI99/WCv33PiNvkcATZCGI4QHvKusHeJVoAPOpSPOJGcm
X31X+C9ksUDF1MLdKiq6mDcHa8MzsrwpCCsxO51WBfyMU760GN6x/it8zkgcLOZAwX44RGHdGN/d
lmz+WVSk4Y4+2ocpsOE7rXG9zef00EyheGiE1puGZNKz6/dmQ3rP2Zqzz6UMbtaq/5LB1dyVVvd0
NJEwVoTljpUeNnLSsZ+Ywup9KjQe9NXnb40AO7rm2cNPlO4JINyEvAKANMiDe4FwT58LfunB8VR/
nGExb1l/kogI0O0S6KWjazlKtgdGwa6zZMDamx7MmqyIZHn0C9e/A8udH1pPE+9VjvoF/A4tJ+TL
GAmEaCkVSDvuwdUnmyY2cknIzKPa2spWTNqqc7ealUgaC7fnmD2v1jN7UO9zLqR1JAXNeUiVZe4H
35O3kmXiNkTM30D9LwfohDY4SMspMFp24d51VH4fMGMeRNZ8MaFmW7fMSIThCXG/+J31o3Enaz+V
6LCEAOfHobNtRTjc8itUnPT1WP7I5TWtqXnQKJA+IHZMX+Z7b/f3qrfe3Pkaryxpj02WIHupq6E/
FywUniVBzT4/9Ge/lPJo17yQjkMFhg7KKrNfU5X29+MYAtQIL3Nvm1kOFIKHQ3f0RlbgSYOuCIS7
aVR+Xppk2IxducfG+lA4oXdyIssrN3mNzzvoInc394q7R03B1lqI8HaBvL71kyQtJODeVJsO0TkE
rXPQOIY6svPYTbW1nTxDa9ngzgBF13fTjqdey3YPTqxpy/kpS0hicsdIIu+HQxzaUFsjwbo3RR4B
lQ6+PA9jgkkT58b6DsV1DUTLPyc2kw+sl+oAddGz+b8iu2sDzsP6Av6VrO+NladEZawVuqhT6Efi
PRvU7yS9Z5+LsSSdz3MjXhs3nR+8lV4SayBzHEz43hCNe2ab86mnbz6rh3h0AG2X3KJ13m/z32lp
vbDq9g6cDYIDqVvrLkSyimtetnTTd3RfjoTj9a148bo52ZH47sZus95F4bWSPaqyPZRsfXB4a/1c
gAbvA29kdyShqackKZuaFWO19LFji6Z44cIN9wmHvyO8YVrsFgfCo2SnvJUDLReHDnrwnHu+l8YM
poDkwPT0WS/jAMMlg+Jp5q/4v9k7jybJjXTL/pfZow0Od6jFbELrVJWZlbWBZSlo4RAO8evnBDk2
r8me122znw1pTXYxMyIQgH/fvffcV5vcyMX26vygyM7DYEMoChL/zH3Ng7zAxqhOKhiVAd29q7xl
W9TKEg5gGdTvd1T0U0SWdyvdctkuleP3d2p2+6xaG0dW7g7siPnSD9E2yKbmNMKkvgijCDospbot
NWThzhGnul/ey3n4EvZGHuRcnfp84Sm0lEODbbJM600mlqNkGUNRtk63Wccw5wFo5eMg9IDTfPzg
WWJtPD1bx9Dw7OxFNV+tKs0JbTiPrMauUZe9pXj2S9IV/TZgUXbDYBHvS+G4DMLVGuyFeM46W68j
C4j8rHlurXEFvFcd3QerweJTmpqRIwvG/A5kdITOT9JxDVumew5sq3zmwPoKA8LdWGke7eMlBjmw
hPlO+OyeTN8G2yrQOExa0xxxOIeXzNDmk5QTJL8gguUAlIfnjL32pUxh8xLJLKsjVm8WRh+QonF4
Vdw2pf6djoG78ZY75gyJc4WD/hzP0+8hSp+I9VwHjb6r6G9BegyCNW69ASMIl0JfeP1+DgTxlvvt
aB4IbkWsHULLbIGyq5DQrC6C705t4o1ku3iUVuoBC9LumdvteG4G8Ad6OGj3d1R63mPtafOl5GmK
zM6EO4o4usSBju92JSgszpgTlZZPGI68rxk4a9h7HvMJCB0cY312K3K9wJwIUHH5R/lkgG7PyQLw
MLZQrEUFviMMIOOEj7TGfq3beO8ly2dQmOysFc9wFJh9VyCyki4PntJi0Lt4CknLZg4IkBB3JImW
ZPzWE7veNvjCNgvu0TRvv/S4v5ym/WSjxolkWX42Y/tSAc1/CmLiQiy7rlrXd5877Sg1cWqN9HIt
29bbmLKFlAHSkbs6O9w2FeFhif1DSHnJSpkcOIsrykPS9P6xzFTyaVNRsYtArmGrCooNEtqbpA6E
N3dd+5n3VtjYlu5npDbAmpyXhbP29Zxxax37q4rSz5jT1bor6W9n9/+co9DTEQCwXhTdg0cwjWX3
9N571MxFTvLQ4XZYj63X7lOv+W1isQubVq1ZWJ+sqDnf98UxuwnL45AFYJDP6XjPNnS2e8qC9Ktt
V0+tmsYtFQKssP2RZfcclzs5hh89ojX+7ID3AMFiYemaNvP32at3iedPO9/mzDn274GZrwCqTgDg
1X6oEv8SFTE8qBLMThrOj37f55cwlyZHTgm/ZV340oWd/joBI25q/wMR5z3rKtb+bRc+ISDtQWtD
Q3TFGwUjzVpaZLBNql5re3LAXPcLpv1k5CuEi0DlttpoXAWbGuDkMcRefS4iz9vWQTy9RbogXQ/P
TbjZl0Ug3htie81ARUcheiTWJqTVw8EPSEaijp3vTmjZZ0uG+Z2lR/zan47opcs1a9mZ50UzYZmz
Jki5RWAO3pw/1IzjZ9IG6gn37UPU9tnd+veCJ2BAL/PVc8OHfwTSpfdOvxzp33lMo+9+TrSZb8AO
TmcESBH7KDyNeEPPJoW2EAkPeCnmJ6tt2CqpHNG2H0p8cv56ZGIObetUDbI/Ona148F6LaaOrbyQ
J6jgwV40P1ThyC9xxIFozMrsMTcswJuufsRIgAbKobirYKPyxmzYz62knsOXgYFjW5k2PUD7S7/h
1+H7C5MD6h441qoVEUT831OYnNvkrWdmiN1kX1hT3627AKad8cxtSYYA11/LsbDB4kjquXqkS+rK
yiTduRY28CFLijWon4yE0+Rdau8C99Hbjwh3Lw5pFy5MQZ68DbchvuaVrRrJ6tRKkr0NF2lN8iHe
1WExfqoMe3vV4oLnyrZuCf7AlTWLozfN247zCk7DKnzhRDFusfxsBoE6UYXtHXTT5PUHlUjlvinb
bOXgTGehXtfLEUmcjF0sXnIQu8kgJbvPSbyxfVhPvr1DKCi3bmdDdZAnf0qLr6ItzzjyvEOKc5i3
AeuuXQw/23A4+vPer15FkOBj/45FcaOob4AjUqmNLeZbQ3nF/UDvrVvCHZhb1FHTBFpasMzJSyRZ
8yiBfZjQa07tcvZM9zq19Z78J+Qb8zqH0VkszsmAtNhyzyMS1Qe7phz2rq43SrjBPrKBGE3jQvpB
JhZGKw1TPy9Ga8faOBhXzujA+AG1ts6yFjMfZXMPprzTWhNz67LniP4cMNYbk8D7gs3phAcylD9q
oi6jAdMTyZcx1G+LrFd9cMqKCg5anD4k/TNBjM0wfTaKFyId4lLOFC/bQLx0xcRpbT43gFw5bMCV
prAi4szpxvYb9852PYpTnmEYWNxDH5ZHhtmNq15xZMAO82KOvsFjlL5iI2v4JqujN7TPsuHOU7ZH
KzR7kX3hS+ZsdPkOUb0+prP8jEENeepUa6cAFvrNm2xxCORHQ0yOXoZ876nHya4PDlfnz46elHcD
sIhekuioMnhO/ZJvEJGaF2ssXrj9AT+okkUd/SiGT0o1O+6uNMCB2vRDTyYMN8MqYPn7QGqlvi0m
ehiSvPmdlhSaZHN0BbTA4AOc3PX96bXoyg2FlDQm+PShTiPRsyEY0DfBlK8cB+t6PlvyggvXf7K4
tZHj9JJwPeua+UXUzWWc4+RnoECoZRA+jgnJ6ctcVeSlvfJUGiyI685TCw6iOxm1D5ptgXiJi3Dq
13WZBqvMt59sW40PlbKDh1jTgJ4m3U93JNIMLSQjSkpLa+aDKumH1w7x7BCVDsMKxQRAXgv/g14z
xE9o3uzLR2G+FoW0DiKywpdy+opnJvyw62T8QkyGmNkg2EGptn9qpGk4Fyf9zs4A+VhYTFZ5NtnB
mlgItUwCWthY4bLJhuhBJiOHRCEc/7klRHOEC35xGA2f+Oq3G+nkKPw2quXsJv1xxAlw1UtT7KSf
fMuccnmhNiA7zgtJ+jJgYodD5zqkEOaALASWJGp0qnHeuoAxfuCQW7lUgl3HPt2DdLPwfIf4KDCX
oYo4TTUey0hXL7Y9eCfHgioce/nMI4MAceeP8YGvD7DbqLuWEznbVor20V+8eQ2nuVsLR3LHCOzs
FmOrODuRkx+ENx1H2P4X5frNYfCX5im1+CWVZWCN9TiK0bfSyXz2SCb4BxXTjZdhrIOvnx+JFYsd
eOlv8FbVqjaJPkdyji8SP8AWg+Hwaw668IfTGEjVsyEFpynXopNRVOqigxg5RBj6EFprHh/tWGSv
k3KgFTti5ijg1CL4mtaAC/n93fwxk5R4Mbo070692F8wodDYnLVJcZOOVT7Solx+hhX9LDaNB6tF
Wuoxze3iFNcc9lw6J6NbXklL7sKlxIy5RGN3gDD70lT5ePZxnTB4ADw9YPw2+PzAMeSbmnszBoCZ
mQmbzXGA6bspyvS73/b+huvR3DLpvOPs9T8JOsyIkrn6BSuuISCbFObGKjfCPmSZ6sipQyBXpSQz
SA+73G9sVX5i5WMNQ+rON/2wamQOi8Tm7fjmlPgb1rUEE5QujAllM0KPGb+6aK+oZxC0ZUVTQjC0
wxpXIHlXyore06CKrzLIJMUmzpeEjoJdnbTFeyT7U8Fecsvb/xbLGCvL5K18UNCrOQKEVdpLdiga
pnfO6+5xmOEWoin2eoedNNu7hekOnrM8eWhapE9K8bRk3duAA+PGiXZ+akWYob1Z+bNh/tsZTAm3
JZMhge3EvxbxjL0EorFRY3W8j+MbbGnqgYt03iZeSqQksZb4MUzy8CZ4PtszsjLIKfc7n2K9Nn7+
jQk8AfbTFoaKJ+HnN6t15F60cXbzNSdUNp0z4d0x0c4mTuSamFh+Tfq+O0iQ+Y+tKaxn/C4Kv72n
XyjCoUUkTllSzx3cpr0ZnTpZeXaGRaO2suTnHNodqZwOY1ETYrZgdicyHwTq1zTa44tqZXeKFUUA
ijjrmu4/AN2pDg6Amu2Ljf/oGeuqfxE5iHTs+S6DcoSOxl22X8ds+3ZFl1/LZRH0JEyc16oAQhUm
rbLQ+67L5iMtiNPPRdGMytwAAjPOxvIbeF//aKpYnKwlyd9yE/evf2z0Dd7hV72M1nFMwvadoqBm
1SnyPDWdOzd3sodkU+msJqw3EVdXtrWz5xmk8pSnZ6XmZce8dO2DsvkYll7cIO6XsAgNjWoFQPr3
oC7ajRot6zGarJKgsmk+KLULrgzUlEwSFu8vmHxmPLQVgctVgwr8o1VQoRgU8Bx0yxScxzxwH9Ei
zSocSKho0bD76SNx1WlcnQmre+ybMvWto0jkapIMYmYn1bgKKbb7UeZZtBOky169Ymw+8jkOnmCd
kTwSjQMQsOqSVRT15kZWn30C9sR7Fo5ENPexpe5fQzqr9oWbduCxMnvcl5UqOdEPSfjLovEBmHhc
cPJMmts8qPHHjJ9hNXozGfxg8J+TeEY2sbzmcaZodE8p0vcpbQG1WTU2BPav8qZn0e5ijGs0H9Fd
sF3cxP8t8mLaZqIZqw0A+foRTHl+hWlb83B38u8Y8Kt1io/gqemEcxw7z/kuqDs7WqNw6TZwlt2E
Q/7mVjyE53BqPqyS/2lnk0LdIUo294GiS73pX/shjS5d7T5kOKpfJarypbR7sGyRbSP1D24RPBWJ
k96zJdXepSwhWbHIq4+5R2kyFsZylzZjolYFNNb1wqj/OmQu7hJbL8TK00HF11HS5dBSufxSdjxu
9z15Zkx1hk+ZmqFl76ZyOIQdXUgmG/0fhAJEuBr8vvlo5iiuH9M+w2hp+aW/s03lE7wIe8Gav2o+
4nsv6NTK4BMDiENdDSPDPiIXdmeaGcouUEdu1VD1r2piQ76JOyFXGEvFkUYm2BWOcreJEtRteWxH
eK5znJfhOK+8OLP/bOD9/6r3l7n59T//x4+at7Gdn3/FMLb/WcMWHuaX/172vv6a0h/1v/yBP1Vv
K/D+4TtCeujdjnSUI9DM/pS9LSGCf0jAQFhewJS6wI/+D31JOv/wBUAkVG1Uursm/l+6t/qHKyXa
m2Pb3P3xyvy/6N53utJ/yd4uZlsH8dK2PQ8Ej2MHf+PvgGMXaVUl+pqAt/Q3HHJn8ZArnTs/QHyh
zhSW9NW5Z11jkTVpgTP903v1f5EyxV/VPX4DXjcQKdA/iNX/6m9Kx7RIULxoOuk0DzHH0Nz7QoZc
DPjiwqQ5TTNS8COVj1NnUQ87MVkUpezrkgxCGzNseYBHZPIfpM6/k4lsP8AGCcbf9W0ydv/iu3LQ
env2POLCDFp0m6D20phVVDBymiGlZO4dk6136yaJRJKXTOmbQJY4XAtaRLNH9IF8XCuFRHJy624Q
/8EW9nc2kY2wz5EZNRzNWThcLH/VYnNZKKeRbnNJQSwOUDCJb55lYwWP1sRJ7PeUN0t/5gjsdjvj
tOm4mlivBwhLyQBUG9f/c5g7gTnHTl8uuwKSQ/o4Ipa4j//hE77Dh/7pGsPegasr4KIFMoXFI/yb
lUzUs1BUEoszIehi4jneN9GRNegC71lP+OnYJFS/anhPT+TQ8nkDKbtzQcGS9zj/+9/l/qP+8qvA
tnLdIAhAyCOd/x02xs0/mgpPjIwBnDzZMZZdcR3HRcJNzIes+Ug93Sfxf/is7rL4336qz8v2cJa4
ngOG/q8fVbXUFnaSuT/XjBOU9S4EtZh4ciz2nBdc/WVxAcGAHCWEsq8dDKfrP23n//7F/9XigoiO
I+ROc8NNCHSLgu6//hqkewl56aY8Oy2EoXk9NLXSeqXDKvnfBqn/1oNyd8v89RXfMWc4d7i5SNrU
/3ZxcsiAIlWN+mxPZIZOWhoSoqrM6FrRRG7r/+AM+asvgZfE/ZDvAEB+Ptj7rfGvr0wzNQexciY2
GRamuubPt1Cg2J8plLTK15bQ7XKcSdGow79/U//lR/MEBqHHYxhWmORvf/3RlkcdVTh3+uShTk77
gG0jW+vG8R5qiginvcUGot3qeEBK+fc/+e/vsauIDfAE8LBTkcb3/nZVWfYcd62smlMH84CCxb7k
m/7n7YiMIFfSv/9xggjK3z5VnmECThz/xrt7EcX9vfgn+0eXIqzVVmP2Xf3HFG518+9eLrM5UDvJ
QYTvNayGO80LXx89ORgV1RmFMnK3UaOp3/DhkpuccMPczLQRaAXANq2Dc9Qiko9ORdUj+JxV0/bm
VKhSvuvQGw/atrznkX0m0UgSJ3Lob1QeJy8m8seGg1sY6dACrT+luTrZ4CV7CyG2YDvY6uE3qYX2
ezN0dKlitT8mcnFvXA7fkb+svWvn/VVMDStU127XoROJQ7EEJWdZ7QTnNhc9QdIw+GJNbvCQ4gFd
l2BrOKbVnOWSpry0U603ZNigE2RVkSNc/dHGl75KT7TPCXwV0HZlvqsHNzuR9Uf1j0pcy6TzGb4m
6nHrdmPEEO1pP/MOcVcnn83Q//Z7ymhWJLbwsI9sDCL2tRvW+/meyItaA/81wIlc4lRVopobayaF
cJCRhycCfuhlplejazdvkRjLreOR/8Z8UrWfLa7qfTS7/q5yo/pLrLtgu8CV3tz5hd+D0ZkTiHrt
vKWKEo2BBUQn78awgDm993rxFFQJ425tm98mQ8JDiQ2rE1CPgL2ZS1RXkqde+fwmoL3j2SbEXHkM
zwM9G99cQMP1Gkalvjgky04TMWIWzLTIu7MX7gcPZlRZyRMp92nLzWlc+bWO1knC/60aQJJuwedJ
6+zE3XLJsnL4Qow7+cgww0Ybbg/ZQ97P3osIIvlgxYl5o3aYyExiQkQ14r7aI24wsTtknwdmCDRY
GYi90TrZwvEluN4ibXgbioGyH5jXz47ois6jEBFId7gjrJK55YuOLS6u20R4YTghsv7AP0sRkocp
o8jm7mhVMRCfUPlfQVikzPhtmR3onqAcnJKs/lDb7ZsT28VPMn/i2ARkn+hGytm2sjnRMGMwywJj
QK9YDwB2h/nOfmsat3qdYRQBUOETovnX34EQdtYkVUGtDRS4k6Iy6xZ+FooWzWI8AsyW/pIIBLWb
gMcTF7Ku7Jr9+ifIloilPEGEZi5fhJvAKmbWhhHQ7/wW18VM5utDIGwYt5TrHtvcBU4by/R0eIhq
M+7ZRU1bWeSQJfAy0juXsyKzopmrjgDAzgirW+P3WW5kqcI9xoUGcaqpHys5dy8oq+UtZfpFl4nn
SxZLasz1NJytxqPFs/ONi2lnbLET96Hge9k4BnCY60NuIS5cNDQKJMn0SzYpFVwQvEKyGlNxFYgc
+TlIxqL4mtC/bH2kf3A2+zCgJY5cFqzJK2p1lf0UUSZ+az45522pZPsMGN71NiOTYX8LECW8dzzJ
afTWYsOggTJd0iw94d5x8t9BbQzZRGfuvBeM8/bPNigIYyUZNI1Ho9DA9k4adPYG4pUoiB7dD2aV
5Q3keL0AY/txSshBrjCiyC1bFWIJa4uEd0rfFlrQbrYw1HDGxEq16QYqBXfY1Z2EKbnAFlHPJf8F
g9WbJgha7q7IM4C6zdQMwSWu7EWtuwll/uTOvAUVCfipbi+TKBRrOe7ESsEgCAqOzaLlvvLGqpxq
gjJyfJqU7QEuHzN0zMaM+6iHekrJ6oXkn5tfdVjr5VHZmiesQ3lm9GuZ+X5cyyZXnw5qoQsmpVte
ISOCN1vDEuN47HkxTyWfEi5q0rTgvenICpo1McT+BM+wkQjhEdgNlxJxaboayY1430IEXPS+eS5L
HeenIfGa5bGvpsD7UnosZbaCIZesGFengR8yBqhPfLAR+wzNk776VcFEBFrPeFyfKZltk6MdGtAr
69IK0hEEGbhCO9myDgjblqpbr7p6/ehICj20fEaJ5fO+aBuRyFtbhdZZeUULLvL47A4ltsy1HilI
Rvr3ePQGMwQcPlygf9VOOVSG71O7NnBCEwMfAVsCm4uN0Xne0CyTLJ1TbURu+z/DMgsSVphipr+b
Frp+trZ+1hl/7wK12RFBjREpFIswVCYP7iv+vySAVF6IPD4RBFbqLZwIN2HSH/lYLIoKTLfhmJfx
tBz5ywTLyM4CvY3rPs0wGVb58I1IAZ2RoKvsIrg/nqJa/VJsTRD+5BK5vdxkTEXxb04fbfPEUsde
jtwkVfccR9wwibNzbCd1QbL3temdzruZjsWmx4Zby+ijaueKW1aECzl61uD+Z7XqPF3QXj0yVCkI
3HOis98pxxYI2jDojLYw8iiNZaDuZodD6VxNA9RB9qjvfpyJLSStaVUEoTb7qcv1MW6LqFtTuKdu
PfaIb27VRa8knMJTg1FzPaYYCoKCzRrH8nfdxemRl0dvbMUMRABu9EDo5GcPYlux09gDIVeWdf8Y
IqJpQyly0ap0H+HUAmhfsjNVhKeQIjrEzsh6seuo2i9Ow7NlQkLzlF/zIyf7idbubBN2of+Q+kau
wzT0NmJI3E2itVi1MJjd1R/kFypx6x2MMuJxjjVsmzBe5NqbuLEEpE43i7F7mLY4JTbUdQ+gZxlF
6Tag5+2UwG+RLLZ0ffXduMiP4aLso4PudUjLXBykMFTvlmNEEfD4JiA/+CsvjIGMVZ5egUVwzzi5
5hOMMH12SgK1fCbF2VRc1W7Pe500NZ1wMAvc707cFHtJieiqmIYF+OZQHSnc0bD5BaZMWc9HKjC6
bdVlv/AitM86RqfsYAOgIdCfLqY6ecYUHvDPYv+Vqk70vUoFzaUFlS9xGTb3+FJLSUqFfMIDbxFQ
4XokA9gn5nUZmxZWU19jUzRGJvNa+sB7tm1PQi5kDwq7TUmipQzD4JzrYt01FmVNoZ2luyHtekrq
3bbV2wTG5VsunNnd+WFcBh+qDdmhm3GmlT3g5svU6XYAdKhNZmWMH4BlbgXIdDU7A6TMheOBBhw3
NC8pD+tTTGLuO15cIrVydI7OVFAgasLY7BFH2f4FLvidvI9nawNyKiOTZtrhNMX9+F73bf3Yuy0H
Kl598NyTA+aZD9rhSwXOfdrMsXHeU0cGr6mfTScsGvUzpE55TO6D/UbdARU2+2Scem2XbhciN/m9
HVrtbK9pvHspU08RD6m1n/0wh2+uYEO/BrAIIGUAWoUDWTH0oT+Bi1/h2qtXBV3EB/7DKCHa2BTi
dL0a6D/0QYcitcDww4uOTiN5bpkMpyOVZS2+WzU0A/zbtv1mgjR/EQXoyFWoh+Vdyhivrg1yZucj
L8lb0FtAGKAjUs1TtHV2JQOsrVMQzN1rz8D/xA29gOZkFxnEzwgX0wDsa5qopsTygi63JWCOPcAq
oA2r2faGXVjO0xU9Pe4OGe4UeIy839RFTzmIrGjOirODz2krEojzpfFheWElejEDMB6DxrpOcjfe
dS0lSy1r2l1HbuBLXhWfos7JKBLvI2jNiPXOW6vdzbzgNHTqVPgbewk9eFDJvIcRV50BmYm99IZ4
o6UvWeICemAhz/nwUaf2+OqlPg1StFuMrxOQt1OQ6fySD3l5baryakFB+jHCGqH1SgcUKd0F2ml2
D6qOIA3L0W/3cxqfgjDI2DFB8FuHedZeFjvjEuucjpnK7q0DZtD2wa0X6zNgUMFcZy3LD76s1KrZ
0qs+CH00ny6y614NwU+n4oDJy0H73lqLVAPHFeiVEm3ooFLGsbINLBJrafwLw6p3ska+Fy01zvuM
Rfd+NlR2dW3VXR26yLbCbb7TbQeYfArcnAYMI15oNnWwMZXJgZm82Vaz+8udcOqKrjzH/hDv9BiF
TzaRjS89M8DJ5hS7dtpwvPVjrNZLgJ4S3SN9qcn8r24XdTeLXBkeSIrYcOg4K181/tG1TbMvVedu
RZna1Jz0em0pfYHLQL8BMu1aE5Nb97XDH8294lRTpr2ddSU+0PjsHY4c+1ggxa/BGxItDzoM6p7k
NGYgb+yky4lq4RfaBWlJMtvOf1CATLdvYWHAMbRcZqKfD5UXQT70BsZRK49pBIx7vZ+ERFEZ1Wuj
2hz0ghef3AzyK6esZ6+Q/m9mrPrFMEfeAPXZ3XbG3lRtx8AanyNkNRLq3dA8OJ1d+VeEX3zwFjC5
M5ZGGuMw7Qd3uKHbu0gC9ew9ppVrfXEZryhepnQ2O1AFmplVE/TRN84+lGne8RwrUBXPtrSdr3Or
OyA0DbZIVGmGMiHyt2Aq6GBHAdnkVeRCvXWx1eZhAYrd+cB13jyPCTHjUkfmsWr0eJqXEBpS64tz
RLZ7HXFOeInswKwzeqg26YTUN7kyeCfCHgDBKqyHNHPesl44B8IJLAHtIvE2VVhcB5t7GMk//6wJ
pW/gdZc/uJUhAhJSeK+HBjubGimCWmgX2cw9p6B1BQd4izNsuk2tP1/4bhcraVR4oarLO2URLWRB
kz3ljCGEibXzVKmea50n1GEi+0v0N+ZQxnWSsIDQOT6HCbevU6QvWdiYG2B4uzkYe0afDvzymwL7
SNu31je8G3ItmlIfilRbn/fmE46wBblqztL5IXAg87KyXmD3yUj8bkcFYsf3i22jVLyFM6K2HTWj
HuTlVmIfzn383A13xi0F9IaLMSnhu9XvCab5Rycv2mfPkzn6NwnSxJptuhqt/BqmnM0oYOoOTWN+
pgBFYdlo4tZ77GZy1fg5pex+plY0dTCgVjy3uf4myIichj9d/rOUHc8pTFRbPIqurk+Q7mFlaac7
S7Bt18ng+2fXJ58648BlW0ofrEUSnSEoKMokQXFAX+tBKU+ZkPs+tcYJKEjVvyRZUD0MUqSfYYFj
jeoR+3fCQoOTfcS4Ok7027Koi14U5K5b7cHLWE+cCS+VciioTBtjQ7KrPFDmtr/tlnDcx8o6GhuB
My4sexc3HbzBrr+XSTKi978GduX3adJsqsnU+6JWywo0gfety23nc2EXc0dqcR/jvM8bRlvLruXI
uuUN+FWo8L3BZL4mnRM+q0XQJDji2J+jsjiIEcyT0DmYNtiTx5h6nXUMQQ9EYCfmi1U4gjwMrIR3
29H902R8w0oE9buo/TMjrftqtfP06VEFvmMDXFJHLtuFKcpvPmByzo+Bnl0Mo0ROJpIky+JuWDdC
2uvz4ltB9Kn7mGe+5ZyOQrMTVc4LQ29WP8Iynn7xsKQlmg/20hkr25BUtlEPYdS9DCqVd/OzXV8K
yx+5YzqDwSEWYDJLa4MGzsooii+RF0T32vtGfLfHuPEPkpvdsGHsct8daM6vRS7bMUFYTkKM7KtM
eL2+DFzYQ/8+ecKM2lulyjhS0zctgr4p5WZKgXdMHA2n8TqLRLxDRAlBpKj3lict7PO8/MWu5B6d
iC2jHvNe6KmmjDmA2nYn//K7ncwfM0ybsBm4VXSFdDvMqIWCYtr13spb8CJ/xdaVTXSepvxbp2ma
6orjudUryr/5J3NH3MHi3EjtHd8wgHMA2GCihbeFRMaCPQCn5pc47NW16K3Ku+JTtr1vQ4XH6bqM
4xxtI6+Aa+6TJgfzVQQW38BFB/ypWYMB2yepzsNLqPnAn2dHTihTlV1mfCb8YswIKakatW/+GJ+5
cUfTDysJc1I/UeTq6LXNvU7uBEJAtwvGOCh/pWHXL8+EYwqWepiE720SXjO3+wVoUXImhbBk51gt
xn+UVu+061ImKQv9enYS/qaEnhmhbIzi3Ayn0vbjI3mxITvgy/FvhSuZ44EbR+m3pS5JjJfRwvA4
zLLD7lY7nR+c+sxypgdHdgz+OYFZhwwsdifurUVi4bebSRyxaNexw/gbRrJ8HBerwT9EnQBbkJyz
9FFjey3PgRWz+rbD0VeHgTsN2oaB6PROqqICaY4Tqqu3qBKR2gM/c3q8Mzx3vsY5rsHjnEJXAtrZ
3t3vyp0BPP1RvKD8UOXXsZrq7LeVkqojl8AJnVqpSosdeS+P3Ag75n7+vUCMvvNU4yUAOefKDDvn
NHRcT0Ikd8kM6ka3k1bLX6MQS+2zaxcOc2nvLSh7XqS69FIkts7OpZC8TzTrxt5XbsaZ88hZKKPs
vBX6yakL8ZknuMz1qmRaAwgZyxaOdcxofMcTI8hE97OM7c1bGPbmvthtXUJWMrS83xoQjPky5qHk
oysM0UN698CHcbG4s3K9VU8VC4en0qfyYaHdAXtmxBHzSwdim/XwdDcD+oTnTw5IebVroYESZmn7
RT4NEGvqnY4ap9pxTJ6zrZocqmqt2AP+mWUZrzPp6pzFIpzfpDoVaSy+Rjgq5mlFehlCnmFOXNYe
l8aBR+AYXhaOutYW9L9U12rpFM54rRbnKVGdlaxGyHb8fqXHMDgHgJDzoex3wLd51Sw7wrNoB6oL
VYHVf5XkMR8mWAgBLLnnRLBLpTeWiGMZDY1jJ/JkPeqGsxU3vkmfwELxp5Rv8FrzfuCq78ZgCU4w
jqvkyInHmIUu0rsqqv74WFssdOLFKeiBxSDle/oYtS5JFPAKZrlYXeFh+cZMYnYztB3ieosZq9vY
6Q6P5zRYZy4uK7wNoNuOOJd8IjgQB5rPsBMWlS4+YFwW2VlzYtSEHYEwNvi7DEJ7dSgw0NnPCb06
1f9i7kyW5Eay7vwu2qMNgGNcSIsMIIbM5FjFcQMjWSTmecbT63Oy7f8zkFBA2dpoU9bWaVU33OF+
/Q7nnsMc4WguHmj3IXldLwzZUlbQ2uLVxHirZzJ9EBwXgn1i2MK13EcSoxq+JDWdcr+ifpzcm52O
dgjotebTH148SeBBdU0Tnctwx1K2P4wEsVxPM4b6OyIKw9sw5xOdZ11r2n8YfjdSgtKSz92HTT57
QiDbiHIY962sgOe80lFE/0fwqb9RI0oFiOCpnI/W5Dqlp6NgJLwZxxD48obhoh2S+nNWyKPRJdn8
/c/l7ACuyx/euFC0dosN2LOB4Ws5F4OWzcg46xQG8x7iy3s9QR4ZdDT432MHdCmlKVQVup9C4/QA
VTAoyVhAcg9UP5zme2vWmxDetaCsHxKlyBCQnpIe0c2WoV3yyi7WHBSwi3Gh/miVUG0lHFz7aHdu
2qOroiTMDbg1Y/yqVv2yGVuPfonS1BYqzzqsaWwciKBTrejCvqcpkuefDahjei+GGgiMF9xvFE4R
L6M1B+0ti3ur6wOfoIL4LT3pSx6eRr3RQ6/Nhs5ZoGVLGUI1O4gs7snYaQ/f6Xjc5BdgUuqaPANW
+sqEmh2mYlPlmB5p/1JZV8zKKo7wP80fazi1H/U5pSlOI6LBf6J1jvea0oK4O2nGOjykrg322FwS
tT52RgyQ8q6roPD5GNuRiVihYjpgi0tUcSL8dB6MbxBQAjnuTpAHHp3E5UToXRcLyGYH+lmRiR5A
ewCrBwFkXqHzyLR3XGbZveR+sb1RhXVlgYnOPGtR1iUX0g33g2GU4N+5wdXshY7acV+TEtXPHGbK
7+og1TC6NtbMo0ZJ7HNTM4vjGWnCMM6fN+JPqxS+vCzxYdWHPDK2yvAVm2SW70p4sShZ0EztPlZz
1Fmv/3hMG4y99mFo1DI5TignmAwAA/ldAEmJITrBfsuHY6ycxq8BUEp6YJU5SH2ZluSi8ykv1RAZ
4JgZ7mj/sWD77LyBFw/vY2WNdZqJwz4AnwZvphZZ+6XSbHXwgV4vEBTaZTXq3SGaeotImY+MxCF0
5ImC/HrHsdDmgJhY0fqyejvChBxQ+ewm5aQW8eS+Uah8BpAThb3zNYMJKntlTKn1gzJDPT+2SFHA
4sKzOPxNRGQO70Mi3+VtoA9i+NsO+5rrO5UDkHnFGh6zIlSX9+DI+KMFtIjRFZeTBOxNaSLjR1JY
s6odY5VH8kFCV+ufvCcZUy5smVRZpX69KK+ZUNKqEwQsqno2jVYWhAHUws3hkUIH0wj3FZJbPwLm
s5C9NcKofGQ8MgdCipvSFk9RnXKB3nPSFeisNVhJ+/GhqEugxYzYlMDS6lxAyG4NvPRfG8beRy8Y
LQnioTkAPewUu+BQgEcTyQ/US6Ni+KsF/Fq9I5kAikg/1nSglO9HFLjBmefnKsiTL6gLaJAYpmhV
yRr2RJfjXOS1o72m/pTXPpleJ+5DmqYU2xEmRmHuT4xkqr0g6ppDiH/aOC14ukBl2B23OM+X16Ga
Dv9o8SxL63Aco3iAMEBQfW2gEzKoBUCb+ypMlGr6y6kQzoB3v+ecFQ7j3H+riWui1442QXVWFAUy
4syc0v6vRSWmOavwVHfnYbGVjzSa2vM4qjDnG9C1JY+Qrg1g+0KYSSegO0r4E4mIrv5GzqoUn0O4
m77bip7UP1T0T8kDx4nZsO4OcveJGICeZYSGTJfr4Xd3aMfoM1okdfDNnAPORkB50/1Fg2Wqz3MX
BcOlmRNY5yDxW6hhR7QiHgTk1emrNiSQ9wPEk9W/ZupZ1V0oN/YsWlRSHoucCsrrACxGdVzyTk8/
mfT5cfQp4NnyTougzGQaAKIFg/YhQdc/URRbg3NXBqVjHYoZMYzHLGnJqFotCtnX/K2ogTzRn1wY
K5n5yUDxe1hnl3dVQFv6oYRQoP2eQ1qPWAcj+DGYHbpQ/UNT6VV5bsDYabLJEi+PS9Pp+uuKSnkB
7DJDBgaiINIz4O9K2c0QnmR1THWkMMdXOfpEBvhtHsdz3mj4Zoa0iEeQI7GW+2HICvBAlQrtLIRr
6dzGl7gNSvdtEtiG/dpZOmjTKP6DAKQoUmny1neIhjyQM/S9r2rURD7ZphIzXpX0ed/6GaRWrX7o
R7OhVpiFzDZ4fUfppaFyWlph5udgKpTqjVCGTnNfAbWNI0TXkZtven/BLHQJt7EdKxSgTN9Nndjf
MKHGk9yc18AOk5i6sYZmOg0l3A1/dZLy+1ORGFX6bYoQ0Tq5Gh33t/ARcEdRVeb5+f0DXgQt/X9j
SwKa9KMkB4rDqPtf29xM/x8SKgHevIEsPcYUm4t/nkJL5b/wB1kqtH+ZjmWDA7QBdAEr+y9gqa7+
C2SggEGNt4iqsPyc/1b1tNV/qQBH+cRgUvm3JRq1Lfsu+p//w3T/RbSIALRjqAI1QaG9BFd6DU7i
edQtG6IYQl0b3hbXWGH+mONjsLgwI98C5Q8ZNMR4950VRh8Q/OsuTzbl7R9Y2VM9z+vTK23ZFv0U
l1FswFDObyTnE1hSIptgBC+xD6bT+N73eQtsNbcMb8w1u6ORBOnCstjoUpsgdP6AojlO4c/y/9a4
ZVkm26yBd1tdHdUI8dlMk/rIDcS0+VNGad1a0LQNSg8uWhDvTpDfW2My7VxaTaLa/htk9+91O7Zu
A9NHet1cwbEE1Z4a5xD5lYARIlG0GIWQWY4zVuPraYQLGlUeo3gAHxad5hx5lTC16VUx/XnocwQU
9n7QNZT33z8ISi4Qn2wHv+zajaDOQBQQOnQfi4CQBEX1e8oM3ZkjuRwDuBl+5a7eOAQLUqA4RiNQ
N1P3HfhobQcQuNJb/f1TbJCeOgzMHD/wcdc/ZQmYEyXpjX1a6skrPL3lHuKodi9gkZDF6pUI+VgY
pMyD2/Ff8UtN0S9mETLQ1TehC4kLuoeP6DuqLvSYKe/I7TOrXYNi//xAyCVUxEUhtDLUFXqPjpjW
Uu6HFMwZ4/eGOqCXlFMspkhu+k0RtaesnZsHkTXFEUaS2Kthhvnjdf+PZ3eFvf7zIwDlavgDx5He
4nqX0A2n8UKXmxGCZnpTx5VBJNBkr+O+VS52hnTzbIauRUzb0LCK0j6+m6xi+GbzuHm3N+S5w7Bt
+QqhKaxydIwVOBX6p94t2jCVrWT9nyajTjxRgDihABqcbpu6BgH/e9X/bcpcrbpCUYZQEPIKXf0t
I4Zc6H2tBMFXM5/ntz3a8cfbBjfWJncXX23ZlotE6/U2d40riJC6xEdtixCyzPpTaLUkXo1b7Gyj
vPMrn8B1IT2FwwLYurkyVZi5rlBO51jBPOF1qYAqfDFnKi02xL+O+Y1RT3vH5gqK/ntDMQqoGPwt
x1msNhTMLTi3kL4JdDT5sc/TmcIYLjFHe5WOSR8dzWoqjtwC99DUndDRiQe4OAKBeZvmpX5i+A1B
Cr13zQ8L/JHlzmV7vv+4AVs+hia4IAhGr/cfb0W414MaastOPxV15XhTFo8nURvBjqnnZwsCLThN
HKDAms5YxbUp+EI75NONxEdWejgoFU2hgB8GzjIbPNo/4ZuXHi3sAfMRiCezRlMu/cnbl09UUUzL
TfwUXvtjUVvmKejV6WJVquu/3JQJxJm18dwSPlyb6inCQrlPeOoMcHcbTZV5AmqB4zRO9o5C92/3
fH2MQao7CDUSpgjNclZPG6xTVNujmiuaUuM85AZKNcAOJ2jRJAguGdE5Y0AtFK+1spkfSzDvx5Jh
vPg3J9iFqS2X1vs8fs5avfJLBVSxb+S9uL+9Jc9vG+cezL7FLA4kR2tCQjoqJGCQBwFv1srj2Fn2
nYaoHSJhtC9Vq1Pho9PHnc3ZOs0WkzpCII/BZ195yiXNAyl5lfrIByOSgrsc6PHOdvQ6FUL5fnuF
O8ac1dWuHX3RmLtO/YgGCWPUA8N0mXUGHOjs3JxNSzofihENWDjd1fFyaH1rNJBBUE9p6WUG+ojK
MKDgV9f7gtkc1fXxAq7/X7ZWWziaVdzQFkj9NKgBVKFrS3IbxmctVFH2EpQUEfQs+8Ps9MqnCvJ2
mjjThCSWDTHIvRql9TtlojZdjmSxdNrst7d3fcuLWIx2udw0BmdUGWg9udWDDUQZHkI4PQhtYQ5D
brDqHOsvpjbLT+OoB+fb9jbCJQ6yaZl0wSTNqtCvDZZqRbejgIKfaRT7ewfv6s95sCsdXGkHYcbY
uuPnbogKSYLqvHMAB02XSIuNGfR9ulRo3AXqt3GQkHUrNlBZuP37tvbDxRnIeyNnLVZnYwxdzls0
QAXSd+NfM/O+ClJo8LThZNMHalvlTkqxcbEJYm1Lx6UiRbOO6vuxE/ZoU3hPGM/PkcPm3Yhp63/q
bP5Xl7hTA8V74b67vU557lbnEjZPoWuGxjIBrF9/hjTStHHOoTxJOXQAXeg91khpHlF7Ld8A43Lo
z2jZQRMhEvShre0cg40riHkyid8ujbGWa/M6bcO8zUvmBQD5e5arovNZMRWbiXl6uRPTdIMzJ+BN
5cCt3kkTkgMn60aeZLtU0AMf2oeka22KzSPQ0du7uvUxhUHRk3NtOKZrXC/Lhsqu7K00Q0OtAQNU
aM4xzQwTJL2uAXAKplNPMeblCzTJeympmCrtubXRQbRLMFAT9KOmj963gR148bjMDz3El8fb65Of
ZXVqLLg5SN5tuOstY+UtUscMtVHHXwZ9Ii6Txuh4QN/Jg6ypYxrRAe8wdfmFyflfLzdsSoPEOwwh
mc+PK1AqTSgeHPrT5wzlzM9FpEcnQfBzB3QdZlDHST9kVQtw5LbpDY9AhMAMnyDFM4zfRPJPPCQN
GJpxMZqYiuFGb7I6/LW0sXXsZyjbklKM/svNYY2SBt6AOH61xSTZJCgBamdh5iJlRQvzU7os1cc6
KrL3GhqZOzu7tTzTVXU5ZMUzsE5RakupYfcYFa+C7OkRJigAtAZRZTgska/m3U4i+PwEuXxHoOgY
k99T/pwnu5mAIx6iHtjwEjAzT+rbQRLYZv4CvfGJSYO3CHL9VdBK2tlW/bnDwzACFrarMxvtquLa
MHhlcN4uQPxWI4xBei/v36RTZU0nIB3uOxSBisKfQm71nYPoQHlIW2VOHyobAhcIuCHjbE0VAkp1
CuFTidTmn6wMmtIbReJ+tGHieBOVOSBXi1Z0e1eW2gLLVF2o5h0YUfXtPLrtBF4iKxRq90L9ShNQ
qe4CpW+OldZCZalVkonm9mHayJdc07UAXUIFrtvPBmIbozdhpgTRWncIesFwBtYILCMCZ1PipY4W
HIalG/xCVTOPUSTB/wesVSmN7KhnIJFox80PkZQWUiDQ3HFcG0UBfhsn3dR5gPCbq8Ogx2MSj24U
Q08HLyxc5/r7UmP2J9VRJ1UZqrzTdEiKusw1Dvo49qe5h/KogE9hp7T2/DlymUrnGqAGga7POq3M
hTYbUWyGPgO79gH2rgIUJ+opaEHtTXFufRKyZiqiLFmYlGWuD2Lrdhmgcy302xl63TttFs39ICrb
i9PY1OildckHs51Q+a7rcPgBPZqg4zKNaO1ZQA+YGkYpfcnVI5S+9P7DvIx3Ts3zV4wiLxVV22BS
nmR2dVUG2JUgPAwj+gd8Fri1UnjC4uaxMmGQoElE54r2xU5EsGlU7grBsk0lbWU0bJ0Boqog9GGb
1eA7VqronKpuTKNnKdLPI0jjA4jAvS8vX+TrF00WtP/b7OrFthR1BCmc4uoSWKQyR8CT26Dye/se
bi1OGBoRnsa7+ZuZ4anXY2CYERY5BRTDn31Bsa459Ok4+IhowX6YFKYP+nw395AZ03ptwhW6awPf
4YatrxfzPxkQjMgfcrd8p88hhNiJyO+gmVzeQ9hP9igD/LQw8AVSNIN6hr3zWVfkBrJi43KnKNGD
Rye8lfQST5eexVXZ0BKNSIq1+qthTOEZDEZz6QA4fOTTDp9s8H73Jp4G/fkwv5SZWT6ONEjvLfjl
XoEZiX/d/hobTwEvD8UMom5TmOsnVrPINQER882FAeU5o75wjdvjMZ4cGx2+qnvskjwHYDo6fk9h
difF2Kimu5YhqOcyUU0OtM4xem0KB0hneYqsGsYEKSqdw8Hw6DYIEC2g4R7KeZzgVdWy5HvrWELC
nuzGW4LIoMJQiZ03ecv7GbyM/CAo7ymqX38ize3qoW6aCKbxeD5rQz8ep9D56ITQ4f0HO895+F2b
FDxL15ZI83IBvyn3AP2UM5rqxhdHi6ojb5hkDVLS4EAfX5y1QoteB8Okf7ltfyP6oFHkgsd3WTCU
Ftf2NQECHdYwPBs83AwfBz9FUaDy04z92a4iYBrobMG32oTfbhvecjOmrtI+kdoS5D3XhnPm8+1x
YYsztUKAEAj6gx1QA79tRW7f+sLTjkM7SDbqHF2/toKcnSx5gC/vqwKZc8Dah6g1Gw+C//BvwSj6
DsfFllsz5U2ilA7hhir//iSYU5YWffMce0usz4CCGpUZ8QCi8ruKOfkPQeIwlJonUBzdXufWgbXY
RehkTMQp1rvp9llpkfAkvgP2xZMQdSja419MFf0H4arF44DuBjVC7K3yjkiBgSsk3veNZRk9B1Zg
AtSZmbOBRtAnN7KYI1E01FnyZveybK5SRssUQoVjrp/h2HaKFBW6GM7tIvf6vBReCcjpjHaFseMB
tg6O9cTU6hUsimxCQCqPfcXJhzvHQm5sEBogqrzojszYWTsHdevgWOQxqO0QaICbvD44VFhAKWgw
gAdZ4hyaxXFeMVErDv1Udwc4BYM7BKLH08tPDaboihBxcnSkc3hyWpmJLeg9FbEP/Q+wMQBMx7Zk
FKIHeeHfNrV13XGn+FJhuBAurfYTfpfUJVqiJ0h97aiHNCVnxmJ2rPzu5qzvOzIlFIVtnBpFgOsV
pV1adwZb6Nt53DDe2QRHmta0zhRET8+ZEz4OatJ80Wynem8biEy6ddX96uqlP+lQIJ2J/UbIwSvh
pyDH7ms9iD1D5KMPXVG143q3PjnEYjTpIamigL2K7+wlT9Muq2Ftk+IBsFuakA+bwm8AKR2GqlxO
hgSE3P4OG71PmhUSaQJAFAKTdXY7g5Qr0qZBCFV3i0dd7z8JpkM+zkgLHSAUdg9aX2fnRotScEHd
ZbD0cac/vLFuutTgBQwB2oEW6PU3ktSnYVcQ/0idYd9Qp8UzGA48Qy5hAAK145O6lNPOZm9lVlRo
GJig6atDWCN/1ZOz3gI1DaOGJKM3q+4T5NPkUnBGMkCzFB0tqSE9LprBpHkHn5+iMdLNnEGcMMcb
0C67/RE2/Bi/xUTr05AUPeuEpzcgOM9DJpEKK1SPBiRNb+whFECC52GnRyUP/OpC0JgyqC+79AYh
g7peNurQbqtAEOhT11ZrPw+66IvIrVzza5orpyKM0p9gIZP7KipihUBYn/vD7dVufW8KgHw5Yjvw
TWvXZlRhN/Vl5NNwMh6QkBSX0erjC8zTv2rUde6GaOiPt21uuG9qYqybQFvXn8EztIm0OIlS+jRa
nJ5EEg4XJe4dsMdQ9PdVGn28bW8jjIKzBBFNXT6NyJ1eb7M9GUFVmAX2gC4w7x8XR6uD+zfy2h99
ZUyP6aLutZs3ThGPBTeIohjRs7s60a6pTMlU0EjhNZ4PtTEy8iTU+AhSMH13e3nPtpNEhZE6k762
aeukT9fLY/ykXMjeUz9RjF5mZu1JLXGXhQEGH7hpvfMaPr+tnFVeJlCDVG/hglvFbQwi63mdpYoX
GT1z/9po+qEABAEH3eC+iVNtvnTI0/lMZxZnFHOjTxHUR36d59nOBdpYOu1rXeV9lCR967vajiZD
2R01qlJdAImqLSSi2ZFpXads8uPtbX72SMpV6yZKW7IZpDurm5LUuK1QxRaTeQP1LyufrcNcMcK0
44C2DQH0kIYYQpCLfuIM8454Jht7BVD7gOCeBuy3yFBxur2c35xUV86HhIYDytF0gWBQYrw2A+Ma
M/D0aD2jb6qT2TiVxzyN/giSOfjKoCTC3CncZG4xhx9BinVvjGgyvuRqZR5DJh6PduFOd0YQlb5A
/xWSo1Ipfw4M8+8c72e3V/5OYiDa3nR+wFRf/043nOCxqmK4r+OpgOVaRN/bNAw+QaTsJrBTNc0X
ZkgqKa2i7OzRs0ssTSNW70gHTT60OuhmXjPu4tCgQCvDPjeTa32YOs249Mh1/n37c2x8dLCFBGG6
S9eHEs/1KifkWqwReR86p3N432fJdKCqHn98uRVJyiZ7d9A4rkEwUFyXRiESjlagI0e41P1DX1V7
ffiNtdBUouGiC0I9OJ+v17JUfbIoNmrdSl9bEPVLWBlIk8uL12L8rk+RoKs81qvHM3ZDh28zBh4T
5c65qJXk6AxFs5NqbBwBsilSYZdEnOWsrCi90lOt6mSPKs4vQGzFcTBRUmkQpNm5989MUfgGrSi7
GibohTUFo1XZqEqarumhqNP4kyHiTyiXFxTc8vDH7b17dqcsykncJzg8YWBFgeH6C41GpbYZ42te
2CTafaMZgd+kZkQMrqFoFbXRGyZE/87HTvduG95YI+SS5DRk9lxqSez61Lc16It1ye/htdSJ3zDl
EXpG1Tt+sujOzvnYMAXrlGuS6HOzCOWvTVXMrzthqzFAhtL2IemGEgdHMvzQu0k6+7fXtbGh9PNo
9IHTc5hHWnmKwUJQwIxG13OQFmsOdeJMD+iNMyattK39rS/airnONDn0BrTSL3VTiBRTIVIdgkI6
ReswMg3gOoRGOvCazoERnPJkHjLDhgTT8FJfjCULXl5KmQSNz6LFRSTGiIMC+TnpVs+EOfp/1OOi
90a/hM4hh78L/Qu3+ITSZ/Ll9hZvfU+ScEAf1P3IT+TfnzyLsckIN1OoLnz7xPx5A2uJGKinCClY
c9vUMwfGMgGNwYDkEloAurk2FYAyFRDnuV47utplUpfhHqrvdmdB0qVfPcCymQTGVFBUMOCqXVlx
Ji0cYY9xPNfNi3srm8MDjL7Fa5BZ+jmcWuvlx4TBC5amqeT4MLVdr8oEQdBQ3Ha8PK6A8Ubo7tId
V85uWZk778zW0sDXg4ajK/wcEZeOsR6pSo8sBGXle6Qk83NCcxYqfZiWdc8YO6QHb3+z55V7thMm
cJqllIZ43tzr5fUF9TAJBvSg5rFJH+cyX5gqyzS/hDfofa5ZowlP0bx4cy2cBoFOxblXXGiVGOox
fNcqhc9IT/zh9u/aOLb8LBeoEmkAbc2VGxqURrSs3+Fhj4qvKk/84IXhMKOGNi076KgNW/T85b5T
NkYIeBXSmaURzFMRuvTmSnAGpbC9vGC2LhK5fry9rA2H9xvhx2QE6FGdmYir29hEaM7kHeoXTTvk
xyjRIHICglMeHLWQXBzN8NHpl3ct6pc/b1veXCTfEmwFeCd87bXlvoQykbk011tgSoGUKUCEGXDv
nWRN2jtTz1pSlN1gL6Hzjz3igNUq08QxTB0KXc/NAVPWRqtdGiMfTynzyRfLqfPjLAa0qBCsv9Pt
ZD6GrlG8/B1zSJQl5gGvBBv69XqThZGxiokzD34q5OqWEZbvQtM8k2nvz7e3duujApehNEdmZ4HM
vjYVIs3czVBiQZFpK2+GeEZskj7zMTCS0FOTxCSb1Ys7RqnTFyOR2WmImBnW0eQ1WY/F0HMDWOY2
jhfk1c98saE0EVimp7LsVLi2zg+xPIVVgEHARKXzf/KO1IZbw9iJpqtRQQKxWLQUh7T8bo2ju/Pl
nntB+v2aLODibgEsroKCESAe9JKJw7AqgMEytpE5GVE9cegHPHbzsBcRP18Z9gymHHE1BDxrlFqP
nOZcNUwhd2P7swmc7Dz08ZupNvYYj7cMUUqBhp9OF0MkK1db1oVtdhW0oBrIl7MKj4NXgMlArWTv
Idm0RO71+7IzBC63+MnHKmZXTCNshQBgNP2Os2iewzpHPahAavT24d8yxZtFkg/1v+uu26wJ+l+z
xmAzon7ZfKG9kAJnHCAB6qDTfLkpAlL5IPAeU7a5XhUjWLIUWlkQfEJclrYorU6K0gJb0C3/xaYY
HiAbgwabLGadJcH5R6V5ySzPrBN0mvseHmfYLso3PZzE32/b2jjvssxG714uCwja9bJ6FVYZBoIs
rxrsz0BlpzcoQPaohw8ItwAu2fHOz6M00KBg+1iX7FI+E5i3ixCushFWYrsN/ESFyzixs/ilJSYc
P5/qDxKLm7ValJsbYqbqbFF+oD+Zt4hADRAPXoKkQ6jNdGhf3N5FmQJdh4XXBldH3jCKlu/IOdQk
7QgCAY5PkaO+U7rFeB2PIvZbt6h29lLe2LVRwA6oavD9uNGryGGBnXCCYA5twiK3XkGkrfjMumZn
Z4riY0b59FAvkw25aGBc8mIeP95e89bJYSyTugehhKqvUcWkgX2dxBBMK9MCpygiOYfS6PJjzlc9
g/HVXgqg4qMKSPFpcVANIXu6PqkjCmBAS2YuoNqYX5KgU6w7pR7NeweB4b16njwhz/bWZezTYg6C
Ea7VCapJUJFbY3FTgRCOMobTJYMR4QxsMnlph5t1cSds2mYWy1NXjrmw+zGPlhq+ZjXumDJioIiA
ofWgs23e84Anb7O6/A+eOTlmIx8e3h0KpNeb2cFR1ToJN6SeW2Qj0Vby3Cls+UejHQa0lV7uPcn+
qJLQQ6Qss45yDQffrMcssury6jhYdg3WEf4zF2m/nXz3ealbbqgckKLkS3Vm7WMKUWdjE3NQ4EeH
OXLQeuTqmmEJ7g06+vBG1wpamARGKgiN86Q1nQ9znXGayTB2lr3l7jg8/Bxgbg5BxfU2k6+mwTAI
ll0h0KuHMESUdiR2oqMt72NyJyTCkbRlLRih1G0EMGIwvcwOHY+MCp3OSAyIEs4DlE+IdLRxYe88
vc/jTolmpCFMc4bgcw1bMGrYKczAIpevpvxkJKhjuuMEF3VClwbWFBTy0gE93QjhxZc7HplJwC8M
6oyC+/WmQh25oGAvYJWDbvpNipI9onRzTN2GxvLQ3UEPDBH0bZtbH5IUlT4vuZqUF7q2CV+Lkrdi
Nj3AReFx1kvlYGedujOBteV1nlpZeZ0AJDZEtPDlQX3e+7PSDnfdAIl5HA57OJ4tU5TnwQ4QaOh0
9K4XNIpadRboazy1E8C+1GA5RCEAf3iSY//23j3vkLNfzC+TdeLf4HeT5/dJQLhMWRY6nWp6jRX1
Kiy4KPWg/hs4n1MRFwhrJkb2S0cP8f0MvC9GVMMevzhyxPH2D9n6iHS+GK6XrABECNe/Iy5EX2oa
FVRTMCExdJ39Ksqd5dNtK1vPsowQ6ZaChyYyvbYS8VKjuxAi/D0yVniHbzdfMVE3wiPWjUp0MOqo
/z4VdYa4yBK094NipHuYImlj/XwRFsgJfubp3fU8Ns9ihiYHssUZDIde0U3L0bKHsfGAWFWnVtfi
X6ZVgNO8vfStkABkEMkoqQzA49UGi8Qsu9ChGj5NaBU39JUOWuTWFK4GMR0hpUIk8uUWAaEBIFZ5
PgF9XG92AQ8u3Gg9jKular1tVQWVkRI3Hhp94EPfCT/tbYNbZ0jihxkaM/E9v8/6k7OsKEMAg3bH
1510eJaMsHwNI03w9baVrdvpSEdDIYMJMXvlbuosNOxZ8FwCXxQHxgcdH0bAnGnr1P37tqmtb0bB
0gWdzoQQYez1Dgod0sRhxI9bUcDgrQlzgFXBN+hUQPWbKd/tYeobZ/OpQfn3JzuI+APM9gWHpKvT
4UGD1tETPZKEVu9kB7ho3YOBRsxR1VrnVV2lXxEEsHzLDcKDhTzi6fbqnwNl6aQAoZATqAbFSGt1
W61GaeCnI9da6qL+ClNg1hxQTVfGQ6yY+c9yFEuGpFeYMmGVarnCKY7zRzgqkEtcCsiSzvPStS/G
s8hfZUquBxmCIma32qNWQC0/EdrPTDL6U0cptGusRyQn7Zf7xCtLqwtUJwZTIg2WNEX7hPB6cZoW
xdrJVDaOM0aIUGQ3mAWtHhuIwxZVoNnqwVSYnY1mJtrM4EuDtW0v4to0BcxQZ56YJFpf3ZzFLMqh
h8/PW4qku0tpstxXaf33IqZqJ+rauDg4eDortszUyRKuv9GYuCUD8hQE7Mbojtmoo6EE0O0MTZPh
CzNJduxt+HTwN3Q48HN01o3Vl+oTxakEQANvtJmuiVtbHGatUM8wE9fRIUME7YOtRkDsb9+QzWUy
KAb3JZkx85zXy9RGt7OngmgaMnbnETwL/L4QGR/qdAleG4257NzIjeeTbqPU66KgwyDe6gMm9dwU
RriQeWnJSImlXHyz6WHd4UYUB6fo81MTzs6rMTbaQ+TCPnF7vZvb/MS+PGBP3FMy9F0FYybbbBjL
WU+V1G8zHQ7ZBvi+ADV+MKXKwm2jG8E0XV3GJ4hO6DqsYwYHPsjCmDLbS8q2Oke2rR/SUgVOgGTI
Ga747CKg6ITzEDbJ25a3lktMRBiPq+EBkH9/stw5qZBgx63AXRhFJ14iGFz7WECjXTavURGszz0j
Z95to1uXlPCEehntTz72yr2B30h5pLmkiUNdkFwh97oMrjgc6YvZSvCkVEgkKIdSBdn89fryucnE
MFP2XKyQgeMB5eYZsp7jQBNhZyu3bspTUysvNw+WNsAbZyEWwlY6dYL6mhZApV0ZaJcTCB1v7+Lz
MS+JAmCzIDz7XQRdeSAbIvmW0h3ZZRAoP+sRLVE3bVzfrgOKMcES5dVBbVq7PyTzMDyUQmHAK0V9
wUPZt0GFxmg+pSEsdQLwx19iVOzPt3+hvKurMJRjhbaoJA8BwLK6y46AUhrKBRtx46B/bPLgxxjW
9eW2kY3DxLPCE/67CEXJ/voLI+HUV/bY25J7MbkLTCU5oRYKiURs780mP2cWoE761NaqbBLDd+n2
AUxC1tygkuM2i61BpljMP/TIbX/GKAlpbxRENXIfVH36xRpbIzxUYS2p2CNLce5sugs2wu29A6mp
YjUvfmkl5xC9IMrUPIBrR2LDx9sHgGI8K1G6+1FpUM5AJsSPxtrZSVaff1yyC14khpso6hDzX++7
0i8pxKmZ6Q2Kqb9Gnmm5VO7SvdgzStpe5tpI9mWgsgpPFYu5rkVJyFMJ0o4OUoUXojHKOmhyz8w3
VsXf7TgKT6fh8FIYEekTGRzhF51ZOomr69V0TKTQyDO9oOMlQNq7goKono5INaQvdoiYoleG+ydr
I7m43sugDjKRZMiy2G6RvUqjRD3DBZlDAax8fOltwRIZhRxOcqTRa0sSgQ2VfclXc5UOuHQveZVa
wtpJE4fbpp4/Lfz3iY+IGYhYno0OqGUJcDwLDM8OigQtyPgL/gxJvimB1p/ZxLusTvfmFZ774Cub
xuqb1bMChUeLzdFUBk91QjRQLL0+xFMVHeN0zHfWuHUJnqxxfTxh7O9GWjnYg7zOR5ShPoZUAHZu
9eaqeKVloZ28c01FtzT2IqCRB8w/jOlhdBFAQjZQCn0s01mxnPB0+8tt2qNUwxQbcS2zdNeHZBzh
EId9yYCoOoERYG6do6NDV1TDb+2FkHv/J5ecriQ1GWJM4NfX9vouz2LKpJyU1MmPqtnCMxXN0xuG
ydFm0nvnoChWdtIbkew8HlsrlYOaxFw0wJ5lJlbTJmMLY7RnIm91bpKJPFTpCnCjanPRZuXL7Y3d
KIUxpErHnCcbj0IydL3Suhn0Gky56emRElxA2yBRYnYLKOwRAioUxfwAgsM73m7luyOKzwjr7VX+
tpYMZlWOyFiS5Gzlt3lJ50azJ/Jv9FT82kzs8C52FPPSwjdxmZV0D+Xz/IFmzRr4L5uGOgnCas19
5aKxU0NR0rfc/MVhuLuzqtlvgvLb7e3dXBrGqAZJtqF1ilRnsdXXFbUM+MMqH5LugokU+Lx6a8oe
Sk0Pd07PRqsBa+TpDoVN3YTe4vpzCr2ZRkQipN+WyCxIrY95DnVuFKJyB6N4dcmQJThoyCa9gdes
PeVupB6Elbo7D4g0dB1p8UOof8mCkQo+S/qpJ2G8Dja0o9loElHbASloyD86VTIIS3xPzfj2mXkd
pdsxu32eZW3XATBFMLo6TFnaoyKp93zbpnOpIzet/n40RXaB3D//IXpF+cecIVTI7Nh4q9tBf5pG
Zdgrym2eMMANchgOaoX1zK0Vt2KC65+6I8z457xERTfI+r/CbNGOt0/YpiVZXoApDbrn9dATs6hU
AwLCkbxzxPtg7t3H3lDay0KBY2dvt0yBbJA3lHIjzfLrT1qrFvpvKqb02ZjPMbwBB7tHn2OOs72X
etOU9L5gRAnU1wP0YaUY7RjjlRKysEPEDPXnJU0TL7CG+MftDZQHcX1QJf6E2APcC7y+16vKsg4B
E1MzvNB1m296H/O+GChm3bay4Qhg0QHsChpUQpRWe9csWqf1tOS9ZIwa3+ob+4szNcPj/+bszHak
Rrot/ESWPA+3TjuzJoqCBv5ubixoaM92eB6e/nzBual0WWkBanGD1DsjHLFjD2uvpdj6x36Il4NF
7ewf7E8SyMsIGhXbjTm9QD5VU2C4LxbBCFhuO8yBRO43pR6g/b69tF1bzH+A58XkG/4ns+sms6xS
jgUjIKFW685Db5nfDW/NP9+2JBOnzafiPSZ9I0GXwMTNp+or2oeI7LKqQRjmebCM+IOtxch3F8Pa
GhASuymoRQ/ZQyqIB19wz7OYoLNlVZbPSC/3+qAg1aOLbiEmmFQnO0+Z2b7rUnjqFRTzPhV5AXkC
4rKZH+OXHqpsFCEj6Pn/bm/B3mbLS8EpgiaJ9ur1j0DAaXHRROetVMweVXo9FQ+Zy4wJIATRHfiW
vUMreVX/v7pHnfTaGH1pfVKjklQn9wizMnoL/mRNqIcxPpwHKD4pyx8cptcmN7nznCyj2y+dFXjm
2N93WjmHvZa47yMtPWLB3D1NjPRB4+qQm25hmag7qEnRkC7OdSXSE+lWc5kZUQqt3HUUxMHs/HM0
O+0XxZ60g7BrzzacBa5sEMkHe7NMOhxT3eAwgrpMtSfPgxYl1rXy5NmtgZSjPYVDXH5LkYc9+KR7
54fDw9NEm5Xqmnf9See1X0fqs2ZQtY56cdKk8MfCMC81stDh7x9V5smZCvs1hGxvfFBlQm+y2pSj
7br/gRym9YLkR3dh7sU6WNTeOTU1iuuE6h78sJscS6G2DeFdbQclzjUYu9F8QYKXscVFldQ6zvfb
C9sLsgDI0OdnspvW7bbAM4MczgoJkHGbKPlW4PbuEVy2HudIr757FGs/oYVuBUrNvBmCfdaHcoln
2GbS7gBWtlP+YdwWdyhL/nLxG3eQeqM+2C3xpUu24CutsjyJGvT62mr/CLEKSvN2+tiYbXxfRWA6
PRXdJ7p8ghpnDiFYXNAQtYwjaOJO8IeLZBiBGSSwdds5tKi2EN6aeL5zBV4VMCJouqqxgdgVMcM4
M5sG4+QR3fbOQ35ldOOtBBLB8ABilFEdlGUdvbtEAM8PnoG9syZBPIYGugX4kPwVr+LaMvKidJpS
O0iF/gWFO+uy9l5xstTsSYvU6sPtoyav4/bFo14hK+EYpLxzbW1R9IkJOc0O0GTSfDWNdb8t7ek5
1cbyLlbFjGrvpPpGIhWy0dd9uW1+z1tYFgcAyBCjHlsssOVlowN8BlBWCmNl1KUQRyC/dLLSpLr8
iSlgECDGiVu2+cIKpVdnSoyuqJP5DuL0KiTjb95nmnkUnO9+QoZKqDgh1Uil8HpTrSgXJRSj9LKn
lIZOFevvm2HSAnj5isAW9RFUZ3cXX9nbHEzYGkU3wUYfeEIpzivDJydSuDX0FPeobbO7NDrnkmCJ
juM2+0HtOZ07CnpB3E3RI3UKNG2zRhQx6t3N+M4y099mGoXdgGIag3i4ISZm5OJf3Qe7pGCHXBS+
t0GqtBxS3W+QFfa9LPrt2emNqc13azovHVgSSId1Qg9TG4aga6rxoIq8d+UoMNF9p4pMVWRzwbtu
1NqMCxUYitfBM47anJ9HmvdQ6LF6sRICwEJ4EXo5q/ime0jQHoRAuz9AYiFlnRfi0c1r1kURmprQ
rAdQh7iTj+KccTLG0ftZ1qaC9gP33TZG5YzoEVJ06IIf+Jy944reBs0wnlJYeDZvSm1Cg0yAZwfk
JcrkA/oaoHVNXOOveU2z6HT73u+uVg4asdsSorP5qEyOFpWFDFKgd0jeO9E0vF9h0gySHnoqO01L
OBmV+MkRmv1uteajXs1eIEangFI3fSsKQhvztAO1akAIjQHEpMx8dar+GdRM+Uuzov6sT3zcfBT9
qS2RUrq98N18QrL6U/kieQJ+fn1zZqcb1BZps8DThvXf0Zz7M4X4+s6tR++ugS/tyVHq1peljhOE
VqZPNUUcdTP2Hk2pZcCX5pvb27kgA3VGL1poLlPDet8UEUSYcXSsXbLnl2h5QvEqWSyYLr1ea5FB
DpKpwNEttfvPLDrtnAiR+XNh9iGViqOR+91V/XpIQEfSq9keYVRkU4TyrKAz2+y0znSe7HU5Kr3s
HV0ZAVBrY66bYPB6UUrcefk8kPg2ejwbJ6Vvl3dtAaHleYH2LPW7To9FyEWHXpUUWYuDwSnmPwAz
8jwDd6dJA+kPHB7XPwMOYCRONCptkbbGf6u8NP44TdWDUjtFUMezg6jIIM5oxxm+WRb1nSGG6AAK
v/d9X/+GrdNUsybNO8Cb6UKnWVmT9gkdev0uH7TcV8HD392+PHsfGA/lMNHGmNKbYWV7mE3biSkZ
m3U93dVWr9956BH8ddvKniek1AB1L1M22Nnc0CmhaknD0QqmVaT/Rn1jlr5bFmPqe2M0HuFa9lyR
a8paPEM28Bht9lAbnH6pVuJXxchahkwtT38Q6VQkJzcx0FzqtZSpgsrus9jv4Ys+qtjurpa4AR5S
nAFshdfnyGyR21O6ltKCNblnUXbL3QpmiWmGeTrIW+TGbcNajqWcJiL+AlF2bSqfFrta6d0Eq6WW
MRLtCKw6ChquPVjOMIWCNciX8miEYtfqr86wTn/lzaFpKliKStm5ze2ivq/t/FPN0NlFhZPhUZkg
CkQt2zp4zPc2lSIchWCJ+sD/Xa8ULVjUdGVxLKnn4V2LiuRnbUyRJoxggz+wtXcpZEBL2d3QqMNt
P6DOlFvswDFWtFl9roWKhLNWxwdXb++YyowNLJRkkd2uaCxac4A5WK5IN/6zqq6aghau+cuSVmbA
WGH60MO2BlyomA4GU3Y3E9J3omMeEorQ15tpDrGeWMy9BfOQjPddUuh+xG48xG18xD6yb4oJBiIg
WLW24l+e1oDbg0AsgD2uDBen/9bN0RjCi9AfBEA7lsgnkYiCqp+XeOtk2mlGPyoH7+kMqXmCKiZ6
GCfUSn3THozLbzs0aNbpfjMITPFw62K6WBtno84I7ZY4DXpTU6BjdZd3CCgf8ZDsvAiYAuPEEaHP
th3FtU3moYyMGklcD8rPDHEH39D15OvQNg6g2vIIoLrzGNPukv4TdlvCKnlsX+UhjjblqWrjUrTa
rZT3U6mon0TkFUhoTJ2YHrJUFO55dluTocXVKXxlnpa/b2/vzgX8pYBEJRx0CBnY9W9wi9gQoqTy
M5h29nn0hjXsmNL8edvK3oGhsM90J4UVWgqb975dyV5hPSS4QQf6seqn9N9mUGoEwvX4IBfaM8WY
EHUHcmV82GZTi9rrUBqczcD1kvbOcBv7pYqJbGz1kM5t1xQvgkvXkC7WtpK1qFSXZ+bDAmcUaxh7
UXKfD0xyD06cHgQrO59J9ik8uOG5CKCnrj+TbbcD06RICI1GOp+TtHAuqUNV4/Zn2jmQBGO4fjpY
kvRnk8aZgwukRL42pMh9OInaDZcJwXdnztEeGafyX0/pvptRbt0PVvT7KEMgLsgbUOFg9IFw4nqN
resUKMFS3C7KTrxHJQkCXm+YQl2bjuKWve2EgER2tlDK0raoJN6iHolvek1pq2t3bjMOYYPQ38F2
7lsxmdP1CFFIT68XFDV5L+jomgQGdXVHhKI/uczR3d3+aDunUILbJeEeCEaywmsrudejsdbQXonR
Vjsr6biS7I/qu9HJvv2+JeZg8Pm81pDib9ZTqW3dw0FDIb4zzWe1WvS7eUnSU27T8Lxtau8kQugH
SwGM6MQgG1NlVdHaQXs6qLRC841YGL4WKcmdkjh/G0qRmD5qKupdO8zpZbQ6wtvb9vc2FXZBxi1x
zbJTfb2phFyMYVUE60wFqxcGOj/XZk0lMzHW5cttU3unBBvIrzI3RDFxUy9FUz4vSwgEArNpO0ky
v0A00Xh6cbCkvS19bUe/XlIu9KlhLI7LvXTDP05vpPfr4jbMO2bFuXHW/jKWwgoTpY58tL2PhD12
d1SmPgCWKUNvfUufCXvqO56AdaqKJx39ir8cFe0NK9I+3d7QPUuoZ8qoklGUN+R187rSREl1+nFD
nt8hg+t9TDqSdlhz7YM93QnPWQ+kIYSWEgkov+2rF3z2ZqQbO1p/8E8UP7zBVB+sXs2/xeAbHuA6
K5+t2Rj/4MLTo6Cd69GvsLb9sA7URJFBpxksWW74SU+PZKyi/s4DeBDc3krpcjdJj3xuZKEF4keO
6GZ9hiba1WBusulncps8GvpLWtfFY2I40bntLfECVbzyn6fmR1WenWDM5rGjTwTGikHkjelW18Wo
JAmtzlzXLyVE4qfKWXOfN8IIIdhsD+LMvaUS9VHakDNpzBpfL1VJ7X6xidXB8OvW/QjPj6/PURtU
RtzJVqPu133VhmnSD+HtTd5zAMw60hSRrG0Q8F5bHhlPaFauXoC95uTNc1L6qlc1B957zwyhrSzd
UX97w+3VlGaWlkK24fPS/FYjrHARsGseBCp7N4IIQnKy0qxgRdeLaRPmSuIIdrLVbF7qMrcuoiuV
iyOUCvC2JU5ZpNQHF2J3ZTxHnFOoe94Ia/XC6HQzZWU0CYtg0plFH1fvx+2vtLcwHiPY3yB5pzy3
/Uq1kng0luCY0VU6MPXU+1B2difC9Q4l9lL4Q50OB/5lZ2Xy8ZPgX8bw3xD4wnyt1uqiMA1hDcPo
O5kqHts5nQ9A2vtmJLqYDACA4WZtaRIrjVJQvne1TvkpFqv4rAnnqLm+a4UmMjBw3AkQhuujkZQG
PYqcOX5H2MqdHStL5jfDYB6cwJ13DiJvqdVHkQ102WYxZjnWajbQlbOczHyuNOV7BJcvvPXGQwFA
633fjl/VGWEHfXSPyjU7Tw8Mj7SWJG89xISbJWoCjEQZxZKKLfYeq66BW9bM7dlvtdl0Dg7HrjHo
eOWYF2/QttHawFbdmqns+pSL96JGvRPqVkn3WB1EPYe3j/+uMXaTr8fgLhHg9ccbuzhegFw6Qd2I
nzjH5i9UR1E7WNOjNGDvmGjMCiC8AksgfGfXlsxOqSBKiGhvlE17hqFkWv1lFctRi3OHNw9ELTUn
ObeL49jOXhSTSimv4WOpLfyVYtGTp1FUXZguznhX1IzzBcW0GkFjpygszmOsv4ww9J9TSvXxqZ2K
htlIGxbv4PZW7x5goMXUVdB4ocJwvQEalP/KOjDwo/O0fs3bZHggYxaD38xDdGY/XA+iGpjp/MZQ
8/Rk56VoDuLvvc9NxRHQjSzsMv1+/RvqrGH6PW9BX5AIvGPSf3jKWns+t5N+GGvveFZg+bCoANOk
TLaNtbXUigaD+gZF3MS9r/tauSzW0J5sjtz/4A6cT3qcdn9wnknZJSaNSP4N84aa2Z2jlGAM885e
vugT4rWeVgxfSxKaP7inlKcpyLlotoGcut7LFsxzAY80TkGHnduP9Mj5L9eLsroMTaua59unZ+/6
QNfLfKtUzgGbcG1tNOMli2NOTwJWO38pXAFvtdk4yx9MbZBwQs0AnogDsvUIA2QwChkUI2OreO+0
mvtvA9nPf7dXI3/tJgBF3YyxJZgIZTl6s5q4t702ivBxKqXhR6jstZeI6cBTkupD5U9zepQl7R18
kzKjrD9QutmyXqHcHHtgCOFC8Fr7bJSg6rK8H85DFeV/cMdoIvPVodeR9YHrLyWGatSQ0gDTYQv9
virXKhjjODrXbnIEbtpzKa9Nba6z0ZpO3TYeFG8G4wq9TdvCnvt/erQ04XeePX9atTVMzLb3y8wR
B62TvSMJdg9mNOCBONxNMl33maVbdL8CszOtDzkDKOdyKvuDKHDvy5GLESpRyeQTSjfzOhcryKGn
DKhFvsTt3RItiK2DWHyCXHw63z6Vexg2oHSUqWixyZR28+myuAZC38R20KlwrJ70ZoreezRv5zt6
Q8N/Sk+b/DQ2MT56jqkoP9trjHwK+hp149uLrf0DyH++6FUz/Zh6U6kPfuDejjPmDj6AUSeyqM33
7phrKjRDtgLMUnxeamAf4H7/AEeDigdlNNBPMkc0rnc8TkTk5hrD9EOrRaFjdt9qtVHuYm39Excq
pyQJHgElUTG/tkRUPluTDloSRmLkLOyyhfOgUDWkSXMYog9IAnZPEuU6TYNqi8xs47D1sZqFlksi
OqtJvnqUCu+yQtU/5VFhH1Sr994+yYBC9QBOAshWrxemMmqR9KUEzjBcGupkvQHKM92HuXVfJmea
HxQ7UT7fPr3y/7n1qZL3CVEQqfO3LUtqS5WYjNZwHds+eZot4fh4V1H5jdepgejGI5zcrkECEnKn
X6CRzX5GqC24ZT1DcoeaOpQgmve9cRj1GTsDhYzaOGoZ7W7qLypkDoa0e72pUOYo3qLSc4uLvn8u
jN76rCnlcB5Xo4AFpUnVUw8L3lFAuXvpXpndOAWLWdce3Sac7KTqpzYtBK0xcTTmt7+ZPE8AYGhz
bDsBpWEreiKpHSpyDZJOS1sookE6fWLYJR1PpIcQot8+MXsXQtJna7/SNhzK9Ybmbd6N4H5oYiam
/dwtpRHGk+m8y103PXgU9zYRdCiDAsRKdGs3pmIVjZGZhlRgDWme+KUKssuHPeEwVds7JJS2EF4i
hGU8aGNoof9UaSUT791YI/lR2/16jrSpEeGsV3Q7Cs8NvaHp/769lXsvsQMqlqgGCBVJ6vVWDqB8
4pz0KkgYbrlkbt9/W9sMdEaSGo+WodhnGyTFCZL5lklY0zvwN7tJj0MoJalKKZlsk3BI3eyK3ByE
uz4NFlmNVr9YySqlAKdeawPbGOxPoIeU1TeHCSjmBFh+8sXgmtXJHq209RFLGQBuq3p58ILvfRKe
VTyTDPlQnbveG1i0+c6FjL3qwngC7B2fSaDzwOvVKvNXp9ECKIPqgy3ZtQqwgz84QxCo11YZwR+n
oSfEzAxV1hdr42eWz9kj5I7rc51SjGP28oh2dA+Pj/vVJA2eKqceN+eAvhQaU/DtBQlwsDMMbt2p
q9rkBWoY55QALP7HA8D3VPHsoRGh2kQNUfo/t4Ob6/aB3LtwcjaJQwEey9yGCrqT2KMKDWhQjUl0
IXOAvk41jvLJfSvM5cMvTHF1OwalzAW43oGk3p7W7N7Qp+LJzizlwE9JD7t92STbDWeIbjqAj+tP
OWeKYbQyW/CmoqMGY9uXbM7ny5Tp630/OLVfR9Di25lQL7d3cYcCS/bPmbAiUwG/t01inUGDpVbk
Llbz4UV3FfUUFeXyBa74aQgVRsGHS54buvBHy52eEDjNIXiTH7ycrRez0bIjTO7euSZxIqkmgqGq
twkt6qiB86FzHKKYaPluzKqeggRzUW/RBbS3D7W9OihH6/of3CcSQmqklLPp+W9uMVLBmhGvUgIh
KofsWRFdEWRxpzznXdb9C8nK4LyoSWz+yXpljqGr1HOkeuT1xyfKSq1uYr1TFHnWu8IsncuY6Xb3
0YSV7cWeO3QkrcY4SG523mPQ/zgsELlyelee/FdpB6hJR4i4cgNtaOrHqIq6QFvL8kfXKv9jdlk/
MLfzfqB0QHKKdoYmWYOvzS15nTeUozhng2G/FEsbBTNTp1/tqDKW0zJ65iN0Ntonr5JK8atyxD29
t1wKNb+mEDjmWw7PpWhjRS9MVzZmI+ErI5wGfk459evaDp6Mrtz1x8Hdkvnh5lqTiwMOkNxn1pu7
1ZYLbCxt7wRzJ5IvXTPqF2fK4xdGc+wfaT6U/mL3ovZTS/luLEYfQNuvH7jJHdfCbwCpA9Ev0O9t
77uzM5QX5oX6p1OtFzJ2iAcYVruLVgehbpu5PEbVnfKct2V24NV2oi8SOTr8ktiBqd7NwR5KywZF
jemlTJePTS/cL4y1uvfa6rn/HWy1PK1vthpgNf0N2b3ZomdKgwJIAvNJMHoieyYi8H46eskEhpfo
KM5GmabXBAZ5++xMsSL8Ra1U/ZzG/D6/UrOuDtERt2Bb7MoEV9fq4uhD7P9CTgKFBB7ObR/ZVoak
HPIUit7IWQrkcPryiVqycRCL7JmheCbxIfyHjsH1PWusulTrlDOnRUlSB0taA6VrirX46/aO790n
dhv4F1gDEs5N9GENddZ7BqRlYMHy+KQNWfNJ7fTI78lbIH2JP962t7su5l6gd0DQCH95vS7NyKvF
dYmvU3ep/gZ7oP5w7OEI+bK7KomKAonMmrbM2J2oTHVxoHgq13V6NuuMDgj03EGjOP0HuCyOrsjO
Wwdxgcm9pOABiGJzRWqXDmCWzU4gkA8sTmZB2fhsFXaWnJJ1KONLrYFsD001Tf53ez93LVO1JrV1
5F+b184WrrV4HWmEq+TZp8WM4k+8FRxMXdi8+6VG/bBWluC21T1vRNdH8srQFXxTOmzmujBT3B+j
X3YzX2J3XtIzlQLensxQmnOaGsnPpE295FRF8B0cOMM9j0T5ixoXSHJwb5vttletgv+b4rnZaQ1d
J7WK//Gq3Ft8c26Opm32zhK1LLBAIGjRVtjckM6zBuI3Iqu+SPIzwpu5H9lL81TF0feVtP5ga/c+
KKxfVJyJmmhDbR5Y15gmne6uy+yr8bRGRntXDep7a6mai7cAZm+H5ggHum+SjBeaAFKB7UBLVCh2
SZUQSSFoxwA6TQ1T8r27wN64el9rOysfEU6yDpDJe1YlWxDYCraVa3rtCfTCRQ0uUWkzGRQpSiVR
QsWK+/t4zbzvNiInJ+SiDsle9r7mK6vbONmGahiSM9oTytKpLx7MYOfWHV0IajkBJ6KeSfeHQaea
Yaf2s6IP5rmBzzHQ+mm1IWwC/WgnqvGZbez+irN6eUZboH+5fb32nCScW1IACZVAnvvrrTGUJe5q
uhFBMsfrpfaq6JmBMnG5bWXvFkHnLe+xyyuzzYnaJVJzi2ZQgDACyOayMk9qbqsB4Vt//n1TTGlQ
ZqTPRoFcfpVXQaqmIt7k9Whxad6IrLSSmX5GHewCKVV6cH/29g6sgoQ8QnT6RlCjtInPqtwF6psV
+RmVKuVc6M54cHj39k4OZv1CcAIlkL/i1YLmLEca25C1tnL5CTIvvtPb9SsF4SNsyZ4hMkkCKl1q
DW/F94SqDaJogK0pLR20KDemk1nB85TH5Om//ZHQLmJKgd4dadO211WteVaMEvNYMyz6CFF+Hurg
0U+MMP6BAye8I7JhC0latjwHpp6bzLYDql/TNIKufsjPNfX17yu08r//VlBecwHH0YmgV7D5UvEI
m8DEgC8BjiMuVPeT0ElhO+gy7ajuu1fcIvWT8zkSxAJBzvWpIAVKtDwTTlBkan3R9EY5pahOhssY
D35Fpfk0504Tdu64+NESM2ZXas0lWefKT9Rhue8qqziA1uz4OzpfiJtKanC6wJvnZHGrotUrlq8O
aRP0VNCCqdYIjXU7PVnTcERFu2sPbhCapTZD09u4lScb3bQGnEYyKUrlS56nMIdB48tiRMZdlLT6
QQC7c0EYq6HMgKw509tb3YyhM6BDHAmAlElMP7Osju8nIoFwKr3mANnzq82zyU6oH5myNKzJJHiz
mflURKD3eLIUrR7tU92ztc+K1nawc9Fk/5Dliv1fqnftECi408hfCaphgYHLqmGOMJtHf7HIFQNk
VBhJnjpHfCQM1pwwWdtS9TvLW1/EBNjxJFZ9/JwxHVH5a1ww+c4cT9L6BWF8cipNpXrOCslEoqpD
r/txjHrIj1qbVcuPC/gtzgnxfMwgbjNSzmua9kOxiuGnPreF4vfCht5sWSq1OaltXy8nI2nyD9Na
D+ICxZ6hhpnodCWw27L9K8t069+1qe2PSRl7H9skategg4bsqLMgb8f17spGnkaaCjCCv2XA8Mqn
mgOkJJY2glNwdfF31ywI6aRWf2ksq7p4DnydwiOw7bNI4zlUP932fm8PrrTO60QIJAlYNk/UgBJS
JHJ5d7sofjd7ou98MlHrnW2NnXmaEt398QcWgRihDQarMS/w9XrzhXOjOQwzuzjkZxs4yGmxjfpF
cxIRdqJ3Dzzh24CLEis5isnt/AXpu7ZXe1aiLyO9vh7ZN7hNkv5s6G5/qtEMIHnWlnPGPNXBtr69
nhilTwTzOGO/4DWujXp5FpcGXi+wO7v40q+pThlytJ4jIMQHb7L05NvzIwW2qTlSRwYCem0qzgZl
WiJSy4TLeCpTJXofZ6p1UF7cOyevrchf8eqUposxp5VN4Vwgtf1QNNXwBKVTcULXGeZiA16kP/ls
dKLA9TGAw7N5bTBytUKZ8PAkr30f1vpanECYz5ciawF+Mv16nyFQ+duxAJ9NojElCk52iq6NMtVp
WIz60J3qk+6jbaaRP0Rj+TI1h1MqeycEijCGLaAqpRCxSebqZug7xeLaD2YFi4k5Nic4Jm0f1pgj
tuO9G4CAsiRMgWGJp/p6VWQWkhADpFfcI6VcjZZ3InaIPkPdLt7Z62T5tlsejbzvHZhf0+YUTGkM
bMOqdG2MdtXZyhQU4XSZtbT9MBauHsIh0PSnxqjgKbjtWXbXKdlFeBVh6nI3nlSF56PvXJCFTZPq
9wjDjgEzjM1TuTD9YyDMcYGvoL78iVFScjm4S5l0c/3M3k3hRgL/0hVqzVB//3XwiLsTRelPypJP
p7zSjha63VumoeWEDKEdE+C47c3ZgXyGycU8X0OKsFXQ5TGq5lGVnEQp5kAvvfWgKrd9on7ZI2hl
JoB6MLHr9QGK8s5TlzFdwynv2w+y3XTJ8mn4mkdL8wCI0L2ILFY/eE0dnXStgfvn9h7vrZcl8zpK
Jp433tQRQ1Lp9sx6neSrk7Xzh5Rxc982p/vSSKaft63trZb6DjKZ+G9QxZvdFaSma0JfKYwj3UTR
uUkeMlGp1Vl0S/OXqog+1LSl/Sca5uKpn1396237u6ulU8zcLTNyRPDXu40ioDK23biGFChcKCms
PDCTvnhnD5rmK8twNLr5hl5Efl6IAuEpo4ZHc17+oFe+fUJ9cYxMZinzvtLu1ml1fsik7NINvRaa
SzkFilD0cFga9dHU8uSvBPDaQVSwdYf8Bu6OAywA+lvwqJsHc6ah0fGR19AsvCWYAFOcMisrThnD
SuHt/d01xUkiPwCmRcn+ernrFJd6Tb8khDNleDaTQj33lSo+j3N1NPC4Y4rrwiUlv6TZvIU1rn1q
uV2HDAj4RvujbZTMmE159ljmysH+bX0f+0fFBKYq3hLQRVs12THOFEAcsRrqhZ0EirrCCzgvyveY
sP45g4LS8Cuz7A6igr312STphKb84dm83kpDMCRUIUMWOp3qnCLYafyIBuh9kx3KEe6dUnBF3Asw
FAwnblcY9SzR0pQ1HD059jE780JhILPvSnoe/yxGXvy7uosDSa+ln7VVuCokOTA1HviinY2WPKly
XBekzJuhDRRBBrftFTXs8+mLEpvKg1WhaZNN1XJO1pHeDNOnR03WnX0mfpVFJAgSGUyR//7qhq6l
VehqEWsh6Yl20eJYOSfWnH6cyXwP3rMd70cyRQsBtAC13+1sXVlRdNfsXAsjrXFDl78urgYZdVrq
S9gYYnjyXKgTEeiognqY84PE/e1KJeEG44MInUs/sLmchlLPqmJVWtiieRLMZZz8HXtFGyzxut7f
9gNv/awceybpkmoT1C02bi8t26xFW0QLS0BJJ6cshodB1dcHITzhG23Xf75t7+3OairCBToFTg7y
DuNay1ghBOrhzECY36rTeNc5/b/GIPIXS6vFo9J52oPKl/ZXURXBbes7GytpL4k2mdGn3L151fSo
iOLaHKcQxvjqUUmT/0qriV+cLlfPty3trJPoBJYqk4RKthCuD+tiD4u7uLiiudXnsEZS8COk/Mt9
bFUUvJe+e6xjBC8VPasDM5u8g3LFr0GN1wkRvS98LaQtnFSAq1s4ytDQlO+qcQntXE+Mi2FHueqT
8emQmdtx8q6jGOGdkO/S/3WF1k1n2Q3MTqnaZx8KUqfyfYtIZ+YneuyJU2+l6PzIsZPlsSdWF4+D
XfbUsCCxSu+LLotav2lcKl25M0SXopwqcfDp3rocmhM0h+lgsTa6FdcbSmO80eK+5vZHbn0xW3cO
NaHKzaNuUsQixRtGtf3z9mfct8oN1CXN4huho7It4LpWsZqWg35h3G669MswP3tL1f/XzqTt5Vgl
324b3TmlAI5dyQUKwzaFieul2pNSeQsqC6FVRL2P0IZx71jVHM6dax8c011TDq00FzpClcrltSlQ
fkZr944app0wLwIY9AkfrJzglywPPuC2byhPJNEzOQl2wOZsTEHAXFZ1kqthabv5yUiz5WJHbuqr
imu/9yJPCe20faR+34a/v53Ec0R3QOzejoVOqKstAshfWMF3ekLRqbhoiYPYm2bFB9du533mtvFA
yyeK/s1Wm0Hg0cHNZEQgTNfcg6z7Z1m99lxW9DpydW7u+rZvH2YDaLxftVlzAnXZH6x3x6Vz48ne
AcaTF21hlqkT28xTthwfFenrbCiHh3TMkn9b0GBPdQPpy0E0sGNQsqtIgl+wQSDlrw+R4caxbjTN
Eg7mXH+K64wKdxxX9ykKcaFCCnpg7+2llCOONJSIXOiVbjU4cpt6HE13NXTtNH5UKncAyWZE8DIk
dneui3n8tHSO/un2MXp7fgl2pIieQ9xD51J6/Ffhhzn0hpvUbOsA1ugkC1sI0yvVl6Rqq0emS75X
tQSeWcpBQ/DtFcUX0GVic/mcpJ/Xdo2coG5peTF1q/M+5H1OgzZPi4c0L5KDK7qzsVemNlc0ngcz
y2u8gedmJVg22CuL2HLfq60xnddIiJNmrP1BBLK7PhBGKmPbkmhsgwphiMVoEsHX1Goz+xv8dfnD
sXhPpqT0Dm7GW1Pkkzg5yRfHUPM2ep6EHVt9t7ThQNx3WigUvVv15KMpHOW3/SrQCI4L+G6uIZjl
648Gk0Zqd+3a8lq1xamEsfNcd67pO6mifLx9Lt9GGhKFga/hzkt+i81rIVKoEhlgw5SjD/diGntf
cdryrM0gUATn0V8qRPNg0GEKfvl9AVY4iFQTLlsqPyBgGMu7Xuo0lGsN6WkXqmva3PfVbH9JRsfw
KRZpz7XeVyeCpO6uKsTwgUd0PfdMVAYjcIPiFM90PA68w95HBuGuybhWIro33siF8LmNYE4PS7FO
MLeU6meaI3S9NPdIrO3tfXE13k1SWpwCJdPN0bVHOyqNNarC2DKqEwSXPyZbeA/Z2HdhPRrrx2Tp
j5jW3rohaZPIUsavMr683m61cKKmILgLcyWKpTy07tvKuLxb8mIIUqkQ2CyLfva65Ehp9q2bhxAD
+n2+NjNuNHCvLa/AG+Oy0uuwLhKLyFXT7kXmzhdlQCNxJVD6cPtg7+0u6SW+npBBQlyv7RVZFdW9
ZtahVU5umKpOfoIiLA3dtTPvsjb/H9XMo5b73hopKjJlLqkycbzXNnOCdkI+tQ6jetZPmdMk4IwS
LpM6Z6e4du3fdn7cnFf2Nn5ispzOq1OtDmdTpL7eCOddvfTVRXWFfRCb7C6NIhfaDTyc5AbXS6uV
vBNRN9Wh2ZijDxkoRYRKKO9zWDN8T3i/X8FjaaQ/kPUSiDA0dG1vqbsiIUdhK+c8vnPz+ueY16gT
t1BWtoPlHezk3r34hSpAIoK4eetxO91ujdwdqhACNOtLTMf/5DlpGtRoggVdoznvrK7NT3lmlAev
ilzIdapFkw7ufhYD8RutheuFmgw8FwWDO2ESJd17htSXJ7sc84Mq0xuAAX72lRkQIddmYiGMRVus
KqStn8Ly3MeBYbbdkxvFHyIkix8Sp0zCBHz0qY2ZzkoydtuchukJfbmesH42D2YV904U/SFCP2aJ
oNzffOHWFeTa/f9xdl09ctvs+hcJUKEKb1WmbPG6xk5uBLdQlERJFJukX38e+cMBvLODHTgIkFwk
MUesb3lKCuX5bXWVbLWsNgWTc19u7pA1+lbN8up4FCECGNJ7qfRiByuTwOIUfJxqDrPuh/Bt+mUK
Q+cXdlWiyxs+2u+vX0HXR0TSghd8LyxeXEFJqzTSdCztIhXJZ9T2KsNreQjIyoBCz27x2q+8XVAb
iveyGvRDkOY+X2O9EkB/EzJUgcjCEubIWZFtdDhPk9Q39tO123Uvk+IxQbMISsjPh8rMuECRJMPi
ZQ19JG51pRzG9EOthHuADhjuvNUA/Pb6hF4ZFQJcaEtBcXVXdbqYUItiZLrYaKygnqvO42K9k7Ca
FSMC/sKMSVC06FbdGHQ/gBcHdBe0gH7hrw7VpQJkC2Buu9FeVjpILSoapH7sBvIjtpEpYa/i7po4
ZL8MbO6VC/obp+TKJ0PRCQUnvCbI6C9VLhVkiTYXQdMscLUpBgnKgKMMQumh7T6myRwUnIS3DCBf
cLzwSkOOCCl3tGvbvpjoYUBlLYmmrARGeEoqdFJA8dfSxt8QG5Mz01G9VgKWck9iAWT4fm11/YWO
jE/lknjejbfncg72X7PfjtCZAgQQwJ/nm20laHeKLsx278n13Cpjqm2WbRXrWaGfBnXTehS3GFmX
9zIGRewNp1RUbgAJuNQRgUqsFzddX5dp0wx/YbaHz+t8kx5+ubl+jQIAEhC7KKG+AOkFNUUNzIoa
Sjgiegg9j/wtKFVlHTFzhmVZf1DRFOea8/F+sNmNC+rywthHR0VzrxGTXYBgn/jfktLImBiW8YSW
zEzbQzNEdxHz7d3kUKx+/eReGwkREeo2ACLsXJjnIy3zGDmoU2TlhKzH5fGAklSeZVL+7Q/bcAPO
cXUwYHF2CvUvftPFYJLGbttCINvjrVMFqZO5cOiMtkUUbuvH17/s2j7ZSbj/P9jF+63oZlbPAFE+
62kC5DmbjylgMsf/MMqeDaI5grDosqUwJGsU1HZH3IJUcwi5ik9NptP3r49ydeIACEGHGu8E9v/z
iUvdBN9V4OZL6B2Kd7Vjn4CHM4cVTr03vudFqWvfertKJrA9SEBftKIgeZGG7RSBuwqUKgqiUf+P
JAMt8IiY+2lugkLWUNOGPK06RrPN3iJQ+lP0+q/f8AvPAWwTaqYXEYGbpOCZAj4fwpH8bgm7IPcD
mZwheL2WAfO2O08Td+PlvAwKMCiiL3A9AGDHlX5Jo9ZJSxqft7jMksmUwp+VK9oBN2ldh/PRQ0p7
Y1GvDYgQem8uonAKqYbniwpGS807yD+hA12D6iTBKsV0h2W2Jd5d0N70Ir2yiTAaYFRQBEWodSnS
YFk/tYZQiAnrYDylk7B3DVmTQ4qo/cZcXh0KLxSqP7ha4Mj5/NOG2vZ0cFlW1qEbyiCa/FyiHH2Q
BAS/Pz4aqIfuQt47xQxQzedDqSVBFtBbfFUr3bmZ2LcJZIB3gUIi9PpIV54EcJqhrgNZKcgGXQY5
uvVsAE8Y6AjMffJuteH8Gf1gDh5bPHxEGpvcD/XGCp+5GjVvx24Mf+U+g9M0TiXaJVCjuwRVhZZx
PgRAOsm1bj9G3aruXdbdiuSujYIeO2ofeF1Rb724aRr4FaXLgvuMCtCaJfHo32FHpxsPwbWtDxga
zhvovDuy6PmiTcmQxDM0WUo9O/FBz6I5c9bagiiTnQK07Yo/XzogQPcOBejU0O94Pp6B6Wi6xWi6
9sqao8iS6YeMp/AtVODDJgfouTskNhse68TIz0Oq2C0rlhdp3n677CKZO80Vh+9FmZk7mqDIS0sw
7312cPFcF7U0/TfAyv1PczMNhzZgTpV6SsgCkxulKxgg0g9o5QrIZVOe/sUpszc21bWDmiKthpnA
ngu90Eeo0dzTw0Yh/LpFB3Bn1jyL6vgs0Q28cVCvBIs4OsDEwjUOfb5L2ChhftZCl4KWm4TkAG65
ib5bG5MFecxi82ZqVVQZGS/fXl/6qzMPqBMwznvbH2iO52uPOzbKFLjWZT82/FMrw+YE5arpCTR1
djcrv1vzaAl3//TJZznz4+ET13BwB+Lfbijt+mb85seivoWfuTIfOGgoaAIbhJfnsrLRM9IbU0ta
ZnMw5hrzdtoUBmxWFDmnQI88n+H0enh9Oq4sOO5luI7sxc29gvN8NuJJdqxDJ78EmXJDphBBlD2O
LcyFl618fagr9yUKJ0B2JPCOwf7ff8pvQayLgVQPBN43x725gvU2MA+JmsCp7nShkSKck374RKTo
K7FB0PL10a9cZNhmYE/iHkNSetm9GpnSbUIbWgKsGJ1m+LojT3TNjYvl2nTC2BMaH7u+DHKC599I
bLJFdYc3FYz5r0M8sE8Me/Ae1qm3SFBXrkyArXaI4C6EiyDt+UiSS7YMAnNogVorRgkNmxESq0W6
qd3fW7an1+fv2njgx+PxRpoJFurFu+pzKWY/UhQ4FS1AUe8+KsXk0ZPjUEx9f6uN/Ku793s2jw0C
C9i9+wetfhSdLr5PWdZhkWZamgFEW95wC13mVBUyDKe7VXnbqZGZzWdYTOa79W/OoZz72EfYttSp
5GTi5AdU9sJiSVBAhx+fuzEh15Ya10eKs4MVQE/m+QKEBrhUSnsKSiWPsJ1Z8m4WpM8BWqyr1+f+
1lAXc9Hj1VRiwFCu98W5DVKBhl3E38Yh2OOvD3XlmCDOR7gLyiB6vZe3UMMa0zoIfpSSdOxItgHt
3s0bbxyTK5sJ+RHkI6E6AL2uSyENBrivnmAaCqlXD+s6bBnLU6aCaiIOnCWdJf++/lmXZeP9ugH2
4VexzQcM4iL5Q9d1q5MEqlU13Hc/BRlqUWndP3oTX7+sKP29gcaCzoeN9ze+9MrSIUJDie8XOgeU
ootdMiYipC7Gl+42BhkkDnKKRvobwqS4UYG6+o274hIG3E0D90n/7X5t1hVl05DVpYXWzk+QL6C3
1nj+ICElLdsva8zCN+ns1edZ6vnw+vxe/UyYDO+0OCBMLokuu+FNlEIaBAF+G/4lV2CM1iyu+5yO
9haJ6NpYuPd24AUEkIHjff6dY5tGa7IkuBkyEeZwR83u2q67yzZQm/78q1B02bNA9JMRqj0fCe4M
C/LMqYYQGpdehVIPYInGitEUTWf5euOJupZrA/Cwm4VA6GcXbno+nh9zmBNnTV06O6JUSUWs/07C
1sAFLPNzb+tA56mTvzYtexi0CFIMg5pubNgrFwB+ww63AD19L8I//w1NzQhIYAO+GT46nyH/LD9J
Nd/q3l4JdlDZR2sYhbtfvL7no+Dh9MZkTFG0s8Jvq0w0I1h18a7WHZQEmkLxwQtU8KdeqbgGUDDB
HkU5AxHnpeyiH45dx4lfl1swx3/Hvks+to59/ONd82yQi1WkbTNsU4BBlkjVoJvgsIVjww5COvfv
60O90IT63wft/FrIt0P68OJ66ZSouzQy+73GxHeT6v5TGHbb18BL+N3qLd1Ruqj9i4XtUgBYNzV3
KptHkWsfEHhr1/HW9tk/7uLZRoiAmgnKv0CCX7Y2PNdEhmxBXZomaI8o3C4HWObtNky1zHt5S0Pl
2j7aJcWQne79+ct8JVsDG8NhAMOFrKm7fAbRyOQojm32jD5Z9naxqFG9AXBC3YpQrlxDgO0hZMdJ
Qb3mRQ95IAsFP8Mrs5oAjgTl+w9c9hIWWt1K/jzW+NUdh4L4jja5rPd5Xto7F2l4t/fBWKhO+igC
c1m5QPDz61vq2gLujfj/H+ri/Aeg1Gejcl7ZDCIq+4WaA5RJ7YF6RhcD0rMb412bRngA7ugSSGIA
dfj8JgiorJ2MV68MfLOUEhofILts6xsRmOSv1z/tWuq3V7vQJNh95V5Ay23aMB2EWLKVjuvXLYI4
aB7581cjIU28hEn4Yc/YoenbNzn0MtIzpE5ILn2AYhUKSCg/Elm+/puuTfeOc0UJLgI79dJLPKq1
16ee75UqpWBugXBonyTM2vIBsg5nsHXNn1q171dGukN5kGgi1b/Ed6z9JD1/HT3UwTuNIDqF3Zax
UwU3rDcbjcV/uA1R6IDuEGq3KCRdrC83NfoIQYs5zwZxaoWBn0wG2gvf7bBfn8trWykFuQeHEuDh
F71ORONd51pchuCK15/6dvwC3Ao9BCn7L5sW0EtwItB8Q6h1ce0GtN0ETxav3JYw/bLa5t1MZldy
Ht7iLO9/0uV9ClAFMPQAAwFyun/zb0HdmjbdtFLsj24JVTl1ROW1t9yauWu7EBVgMJIwcdkL/Xhk
lxsKPDiEJFnnY6ac+wxUYJ17ve4OrANP+vWVuvpVKAWDeQGscHqZjHt+ala3izOabvTLJW3lO7O2
wKG/PszLDYEcBiACIJnA4XpRUvE36BMOXsuquEnGz/0M3HAxDev4rmu2Sd0InK4MhoAJ/Ce8RvjH
5Z5YdLjAhXNk1RaIrYg0pUcfDnaFTUN3I9Lf487nmwKiZHBfACZjl3a/xIhMUBkA8YLgTLko/QbS
GjsOk/NVDhtJc24A3z0FMjZxvsWELnkdre7GqX65gPgFO2cG1JVfZLbn2xKWJ2HjJMWtvbj+ftEi
uGsHiOa/vn4vt+U+ys6s3SntaHY9HyWyelXt3DNAbpgoAo+LvyEk2rdVIyfvoxcMPCxfH/HqIiIk
hfbxDgW5rFHV6wRbpk4zVKBmem43XkMCQpKqQWvjj990fNxvQ118nFmZGymZWTWPXV/qeNAPU42M
KWRJ/f71r7q6Wgkk67FpQgQSF/UDWAyEWdsYVqklgw91oNQHn9Fb2rrX5g4Npf2u3+shl3QmIwkd
kgbiriOf6bGJp+9MMHvgKfyhX/+eqyPh5gD4HkHmC6zFXEdbFC01A02Ts3MS1P77YeJizH0+uv8w
FgD+OxMXrybesOd7MMh46y/a80qZ+KZsgKU7qVUtVQJA3x93ySCosuebWCOoAFwKQBIRTc3q6Wav
gojTxiJ2mgMJu6l4uYWVubYj8CADy/urNnFpAOMnjgWjCZsKTFRdabUEu36dPLy+TldHQUV7L/ED
J33JPh0zzbO0mZuqpomGjZyTj92cbTdG2Q/KxW24A0dRWEZleeeGPl8hu9DGoafPKzT42YOGoc4h
8lxaSSH6I3BIyds//ipQP1C/QtsP7ItLaG5b2yGpm6TBFuiSUzi05kNjhls30cvMZmcjwc0C5Lkd
unVRXiSex2Q0U16NQR0VZo5skQAmDIp9670NW8YrjtD5xsNyZSqfDXpxUbBOSGablFfJPI6AEwz2
7aCUOSseSZZn06JvUCCv7BCoKYNqgacMHehL3w7jQoW2C250oVRUYCnpGVKOt+yOrhRWdqG93bYD
QnTY8hdbpB13pQkoblcexJkgG9ZBZz6d62rETVIkrRee7TCwI+Sq+P1MCYgtYeeq17fNlUsLfG/k
HSlUVndv0+fblP7PGo91QFCOroDaX3LItFcfodtMv/z5UEitcQ/jbQaC4WIZe4WuGygBbVX7Yj5P
i8fzLZi2Qs1ZduOJ3ottF4dvt+tCiRPEUjQM93//W3wKHl8oxqaHYYbN1rsUz+Y7GJB0R42X9En6
e93Bjj3HdAsIJrz+mVd2K8YGHgh/wfToclUhlZsGLBZd5TEvqaJtGXPoyQdFJPGAh5O7JQF6bQV/
H28/sr99q2S1WGOC8cARVkXWurHIGJnvQxP1N7LiK6cfRZ0deQI0I0K58PlQmRPa7yPaVuHW+F8X
gb7+Qvr2neQkHfIeBcB/kNmJ4+sTevUDkRyiG4hb5wVv1uDQxy3UNioZAy6J/64/ASMS3FFpmhsf
eG0o3J+7TBEazUihnn+gr/ZERFKsneOurFnL/wq9WR5niC3fGOraXCLuAdEaNXFAs/Y76LdlG2fR
zwpNxgoOD5Ary+R4YD6sUJrVkqfNdeMxAT/hRsh1bW/+Puj+/b8Nmuo48mAFgnOR+tNdollQTLwf
70Zj+F1m9Z/q3uCk7xCePZcCZx5s/efjkQYqPl3d9BW4eY9COLznpjki9EqONWjJxUizWzHEtXnF
+4Qu+v5mIJN7PqQNVz+R1HEYeHN4ZwAOGcLENa5LUK/jJh9xBR35nP15ixWyzKD9AD+xe/Vcnvqk
85lHw5VXelCmsjMsHDya6gdt4h9/fhyAu9zpgLtC86VDtNeOgCLWPq/AlI9PLWSrC75EpphGT/2H
kwdBe2C/gAh5CbsMTT3bVCpe9TNnTzEb+jPg4+tptdGtjv/LJxe5I5CkiMd22FJysWymzdAK39K2
AgZteAu06/hAtLxl6/ty/2PWIpT0gJ8jO8zi+eaApIStzc6ZiuB3C/6/OSSZARN99L/JlUfl6yu1
B+HPXyH0iaGbjvQDdWeodj8fTQXbACF8gK/ToRFHufXZYWLeU2w6maeNdSdFdQ/ZPF0fI7Lc6tu8
PAgAgaH2DmHAnVd5WYRvjBMmWEAG6+o6hn6fXe/gPDF+INRoCAlLBbAknd+9/skvL1DIUIYodwGS
DLGry/541rUpGTKqKqQ/tug6pY6wSPYKOMn9qf072mzgfyABwniA9F9qai01baxHrajAg4RFbGsY
xMOZGuiYh0na3gCRv4woMNov+scuAoD7+mItKS6yZO4gqVlH8s4BbVZukHMowhRYIZEN70UdRWfg
U06vT+i1cYF33j0AwHuDL9fzcYcZ9E0dAnwStSJ9tH7fPrkEJkjMeR8aEerj0EKYPlyxlV8f+MpK
AnC1012gq4UezsXA3J83i4ntKzbP7hzYbjuHqTEtYNe9f8uL5epXZiiqgDsJdfZL1TcdLTIxaukr
BaoEWhUmUHmqhH/ozPrUSSc/DlSsRWeTW5C3a5+JNsn/fFPwUF2sK1lsiNK711VT7CMeFDY6ynpb
zsPsixtb6OpQ4GKAC4L7C0fk+VLCDBC3KFf7jGYR2mCgi8XezJ6InIYbx/DafAJTBO4v0JGAF1ze
PLKlfeuNfdVloEeCOaiOk2dHEILD4C8bTeFxDWNTggVyy6Md6ebLiweP/s6BRZUMsdSlRLGyTrGu
XmBUACchG+XIPQKWuwkucrlqAgF9ttqvm6KOlhWXEHaDLA2TIym9pQ1LBhOsJY/0tiS5bD35IUAv
ooZscyTH3DlHzgKAeQl9d9lPeQryzr+zh/e3GlbCvq0paEVFShcqcjVSKcFShSNJPpFUw4IUbpau
WPmKlyUUDcc4vFncCfyFYUJ8qaN/bN9JcV5snbky1CbShZnwX2KgDrKyjQA4OXfz1J38uBOqEBML
v3AkT3OpdbO+gYwEa4+GGe+feI3paUhYp/Jg4Tw7Mnx1FRoOkpweFxMWqEQ1qiL73VJSuG2Wk9cq
8CHVHAAphCk8+2pkIoe4CXQQHYVMSq4gFPaoeEP+bSG0OhcD5KB/pm5tu3MnRv1UE+ZIScgafUxF
2/pnD9AZwDssMr18HVGuPNZr1n+wLIDg4ZL6/H7LeEAOJPTUd8Cpur32p/s70+qU3E8y403uwsS6
oiaePXdTJIM32Zr4D13iu+i+WTb2FxKA8J3duPs6CN7/DWHq+StAMxNgNLyfYdISxI+whYxD1PLH
8O9ReeIBZtXk7TA06kfgAUVQ+Lwf7te+xsPhz8gvVOCvT3hm5ulojGzetrLzWB4pQb9NAGP6JdE8
6QsbWiFLKyFOnftQQWjyTczed+mhBJLbWs3rPYWEwVR4xg/f6gg4otO21b0rdG+itFqidEDJHw6a
cCwgCyB+ChpBWQ7FHP1X0Kj6TbB2mpfzRPSXtvGWHefapazIFts/SiQnP8MWoV/OJ7ABThZQzm++
cU1XyHGJosfQsBbuWqyHQGecdYMpAz6Kz3am9VisdLOAdzI9ldAeGM82GhICi7EahNxpM8On3jII
aClZL7qotcRasF7ClwwgCfKTICIDPgic4TlPDFs+J7Xs6juBwb6DLxOJAhYQABUhQUYIAJTN+s1B
xum+G2TyAzJaeLo6Wm9TJQTUBKsO6khdFaVmfKto5KW58uns5yzRzUGhrp3mbR2bf0OUOX80PnV3
Lq67/uh7W/hRp4KFhTcOicKc1D7CURinHbBzoSLTEsbXIp16yqBx73F1YI1d5tIJEfDD6tthhLRw
2IkCUmbj+m7j7ZZUvWOJgKzXmDzMvTNZjuqT/5U5f0BHHVDas4vCDm/f1HXfrYQhZ74K4d03kWXf
oOiyfoh1iEIKaZc1KHrU8h+UQtO/AFOXk+9+ymn6du2g8jeh6G5LkkoNyj6ZFlls9Ra1Q7l049Qc
VqCvG6wG8uxiYBZwF2MSmEMDFEP/JpMXkHd1uERw+lAaiMBcp871ZxsGE3T6PCUbnYOVEn8VRkP4
ZUqTfvwX8CDAeGcIWvjVhID+yQSt8QcYeDQ1KfAj6vGOQeC5y3mqG/eGdcFmcyBg3EM6dx6BlPII
OKHz5rn9EnsEkIolGAZXzKmXnqGfM9vcBL5SRYoDpT7ahUTrcZyZ6XLnbfFPmHuyRyjvJU0EEedg
fcs6xD2FdApnLJvcwhCj9qL7SkEem3PoRpv2ScPwIpvzUaZN8L7LkP8XW9LyT5MJPJqnhNsOfn6B
BdYBCkLQLZo8BzCkWvRYNqyPojxbm5UfaWTN5zhmdZKnHcvC07J5CNvw0KfNQax8CQ7bBhWNwwpd
+/BhhV6P+Gm3gNUforkZ1PuxHsmHDVB0GDhQosc3MXDS/FFn0MT80Xt1MNxDyIA2b1J/6cMvEK4L
s8fMTl1QoqzmvZ+mZupxITCSAMSpor6IkiWMCrJ2LT8qIO1/0j41D7HrnD7JAHfMIZ2gFXui6SgR
y3PTSEhSyXErhqRNsIjcU3CwSJw+Rk3t2kPcTVCaEHVqfjYB96NHlwjx78LHeAOVJtGy6OrBhI+t
2PpPk7fo+i5h4DSXU8Kz96nxA1GheSbmA1wHx38Tkw4JwFbN+gkmu7YvDCJA/tBoviQHit8TlZuh
sJgjazCxOz+pbZYvvfT4qfcIZPVNBmUeSCspdR8RHrOvq7ZjW85DvG0l6ftpyn2tuvC9knxo3mID
yq5IdNR7shA+ttubFOEXxOV5CkpJv/YhPSZTl8i8nUmkwU9mafoeQAbPl0WijICfs+beUloovkJs
THXzqg49PkY+TooB/epz02lRQK/CRTmfTXKPGqkVJ2q3lB64L1Zcm95iUDqrYaJHqoxJrn/waGN/
6yhuVcEGmaXVaOLoU5/6bn5oWZhxwPvg0fQBcO6kLQeSwBIGcsUmAlchCxuzLZAlompDSJI1eEIf
bToJD7QCmGxTBtG9ZqH/BlHf+E99H/j2cwAUU1O1/Qbu9YL+YhwdEphWZ4dZJa7fgajJXEGCFWIY
SjOgKQ5OBKv84jMIeXp5A/BRd/CUZyHdNRD4yx9123ZTToCtb38iUoTGKR7nzX2T8MyTR3Sfnf6Y
eP68FmqSDW5FSIMGpUuHEYj4Zuvw0EWroTjywRgd2sykErC8eZ7yEdgrl6dbOvn/UJ61Y77rUkVQ
EV8miuIg6OQFbq/B5SyLlqlY4HugigWWUmnhhx1uAO3Ddmuvm+j1AZQXSPGstm6ejE3EWjWmXpvH
cJnG+9nr+7bks+wfAtp54iSg4e0XgevZN9tiDSHnlnU9cPSAQBUtlyFqI702NAfYM17Lxgi63GmC
Sy7fQua2YukX9WWFdMmTHVYKdPScLnVhBm78vAZf6bywPbRRHde43GyoPxvbUAPbkIRFebvo9Wmw
OvaQcfohK1ZcqX9RN8OCCf45/RPUzXHlCiCimjLAVdDlsSEhf8t9jXwmIJ0Qecc0pyXoECaWuMN0
SIqZhJs4aPhdd6X23BAe1rpHBt1BK6wvo2hdn9QyzFERoIbG87FJFgJRc93bAoXmJMRm3Cx7w0CL
aX4o0eqlL0Zbd8CnoxQ3FHGfIQoOWmho5jgQWXvoxyVeH6YsVuSsSBOFp35Y+HKKVaCnI/Nqjd8O
LIlYYZExC5p8lNOayA5xj1E1BSBdpiwnbTzQR0nGXj9ObUMMftsEGmsepttKsnwlqSe/IEaV0+dU
TmP9VAvKcAf6CN4dbE7jzkz31oUb6tfhovUpqBPxhgGrwcpUdo0+kzpTbC7xN4//nBsmYpS7B2VL
C+nIoUq8bsa6tBlCMlwOguRsDtAxh/iH4vlKYRieL9Zk4wnVmMkrobEfufcwTCafAvxp23EDGIPl
ixfOcyVwDqZD6K/ZV/g3TnUeaCA1T1IxeBEgf+SqiihCx3tHqPqYbqhtViR1KRgzA4PDQRsrPT9N
uvf8fEnSX8h8Dc+ZFBdEk7d9rHATeVDnflx440F6EE+LLYO55t/jJc1WnJc2/id0dSwLl1L2TiEm
CUvALsjJS3yojq097aMCOU2j4S4S1CGczIh6wP6rPfRw2inKKboSTyqi43IcFP7dkDWkKzvgo/+F
BwpsKic0R99z4pa/tRPtG9lHqA3zDhz5h27qCeIPWbMYRUxn5KnxFQNxZAQDNayb2pZJ0EVNBfUx
0ld0ssGnuGvSOddkldA8sP3wBEsO8EW9nsy0AFkhfCsXsBlysKqoPiLvkj+2TYt7arJsOi2id1+g
Bkgf25XCOMdY4NURPQT4PxJLV3XiXXpQXeQ9DWQwuIKbKDsbWI7+6GDaOrzLnAmfsDGjGakD8z4A
4JDCl0v03R0wDvUnIjyh8g75xPu6qxkCej6PH/FZpLlPm4FhGJ75T4u30qAYvEA/0mTxQwS8aqvv
k3Ehn5WPKBafUq/61K7JGJUqiiHKgZRt+wxnDJz4iJqVHJEGzPVZZrJP80VgfcpsrOendpVzmnem
ZVBHGC1m28dbd++70P8+ENbhnYXu4jd4b4U/vJFB/HHVtH1ctMTLlhnr87y3uH4qHAXype2lHioJ
Ejws73Uc9wWnI8TdV96aIw6d3vKA8eCczeFeOnIZg7BZ1KuCLr4Ni4hok1ZdZIOHkWOPQl47rkXe
qn4TBSqx9XCijpABmgJQyK7isPXukE947JCMc/K9MR6APZudBUcSvfUdXpgJb8gWDVS9QSRmhpwN
Kg4OCi8AuPToPPzU67jATNBC8OjYxV39TW+mRa5g2iiugM1PknwMgU2KkNwysHqacM7p6iXrh0hl
AeJNiGrcT6HCnw2Ym99D43gYkqLb1v64mdot+cBF1L43NvC/w3cxMQWTaTccRLzg/M/In1ucX54o
vAtJ8L1Lac/KMQ4Q5Hd1MgTI4mPAJ0YUK5dCJ30IU1WS0S4PQJRzebMMlhT9CGQxKkYWldXEOYDR
vYGAciNV8tU2Zl4qPNtM4WHuZZAH1JfkOLZx2FXDIltbmTiFzgkfNS28wdYrFhi1lVPTJmObB/Ns
siIhrJnfLHU/vRHQwdI5NHFo9lgj3T3ZXkSfgcKqTT46NSo4p9DoQ9sAz4wSD9/Kpt/fhsiEsCr1
/RlhfdiiGFYsJjXvE6JA7zRJQ9q7QaKrmIPkTT7CeFGtJzW19POG+PGhnVnwD8wehv5h41AZw5u6
yalwQx+9Cwe4o79th2T62hKvHw4botqfy4bHuOjxE/8dQZ7BTbJu6aMTaDPliBI1P63haHpktpvQ
xTQDeI1ULY4RQMTz9hizdMMu5QRhy7Al/0zDYtldrwbYNSYuI7YAsS5Gm4zEIoWI06KwV+HzjXcs
UT19Ywa3pijkoNDyBK3WzuTgFqh3IRP1dnD+Mv4U3bLaIosXipBqqWNUgwLSfNvTErxwuLbdATmv
/YHXIOBQNxw49OR6g1lJsoUfYrnARHxZ3VYKNnr0nugmfALmOfgwTNRvCt+u5oxeZoPUKU3bdwOJ
V5tPITTL8gQi0STP4l59CmrCv4XRTH7qRVN0petpPC4agmMF8jbk4wQpcIxzSOVdl21W5XrIIJ/J
x6mvcakH6088ANlYdLNx/0Sj7/VYAMPQ7tVd9iR2IUkAqBrxfSROuyMRVMkScwr7k4Ql4ft6G8Mg
X5YtErk3QuT9GPUICHLM8fx18tvB5K1NzJIDkTF+TLNRP8RgCIz5gO3wNI9t/5lDd+0nb+L6hHDW
c5CjFS0CEJWcO7fJL86CGZJPkqJSMERSoFIOx1P0bFPtCUSNXXCnec/5MRIhQ1VtRnE7h4njAs0s
ynDXtW52/JzApXwq0BGSTTVqH+mAL8bwjRbpCnefxtgZH06CEyZjYPDqichU4c+wH2Bdh+ZbKyLZ
lWx1I7Y+beYFsYCe/o+971qOJLmy/JW2fpp9CE5osTbkg7uHSgkt6iUMqkJrHV+/x1E9SyAAQ043
yaHRWJadhQZSeISLK8899xFRF0OEQRJOFwks+AI9hEBFRJJRF581JLVDElVJZqJEKWsfc5SA6aRq
GjiuUzOZh6ZpShDH5ol0qQii9M3KolGiU9fIT11mlecJdv1CtVoeNuYcVgYVOpghvt6DfhhRSa3c
oCGdZVIh6VQnmuHcormraIwklcxJt40qGAVYaWM+Q0JV8R3oerLb2pLSuzYREX9oxTnUnC6oxsd2
iMoLKykRuWwtvZWZVmn6fRBNGSYNEacFKWVFfIzVVNmNAL+NVIwE9MRajCF8NscSRmEPBwrCQNbE
e12JKgSzwiGE/TTW7U4HV5sAbz1ddjLqYiM6WAvQWLJV6ldSm6i+nA7pXaGBgcuOWk1/gc014zQK
tX7ZGqAhZJE4p7cI3iaPUqbNPcq/yuFBQlmrjNjCAkNIR9/5CHUYPbBd6FhePs4ScNmk66zpBrBN
iAkQsejYpWgaJNthVUowoYIcDlzVToObB+iZC4o+TfVqIw5FkqXljMCI2QsRS4OGi230zD3WmTSF
CJhp5tMU1e3LgFKwlhSmiSYvSocwOTVAS3SBqlUjo3Nb109iC9FrY1tpLzNk8w3A4eVNrLUyQhCx
BjMiEEpI0Syrq4YacSqM9qJIaBVVGgmuOm1a0UQkAnk6kAdag8AmS6+5PjQrvxpGiIKxV+KjJYQg
rtSNbmTpAJpIOqgxNNEIr+hF6mBJoYyz0Py8z9HfF76OetMlgOwctBTeIYXW7gwcjy4HXXoXZROY
WkFH6YtxPMlnhWpgDy0DukvSaBy1IxKeIJ5S+ig2vQZxXrh4pa5GGwWRxszuoiTbVMo0DE4uCp1F
pFzUJtrrQyVRE00wkLOYVH0gcqsbD4BdNIiFTIMEuxPXBMp4BJddK5FGhYbIaIA1J43SbYZuaMJe
SeDqs0GxhIqYnYLgjRVqKnAOqSLBNB/MEtHwNqkvx0FMY9aX6tSRLrf66Iioffitk0HNjcKZtDvr
ck3qUBtR6Me8qLLQz6DqL8oyGlCjEMEDsFHLXvakRdlai/L1CTZrIZVqQ9ErQHK7tk8yu56H/LLp
DPir/WTAog9gejTA6OjWvgTdNchDu248oIIPwSILBcYLkXsdyk3LNECnUkFZUpK3Y10RCSHHS7kY
hciz2iS5h1EEZ1AIKgPs4RYiMyjpzNtLXQhi1WsirbxJqqT0w0Ip72NTDa77eRp1HkkGH3yH3IRJ
xwQODl3aVtsYRVoNNA9rJMYsEGWXZIK9lrtTrpmTXyJwd4/2SOp5KBhpTGsof4uEkAIZE0dJ6tFB
Ouj3oTIZIL1CLEYioBpBwK0wNeF+grdxjBatu6qHOT0r0wq2VmGW5hUOGJarMoN0W44BnH1oalO+
EC1BiP1UDhXgc7uq4G6GPuA9wrBtQ+RcZikDS0PbqXARVfgUyQCjbtbgZLLAHADbQ1/gKqHIFWmu
Gg4yejsVqVpCWerlOeRIcVYW2ZRAP6CCijWBJtmKVhcKwlqDtIc1N+BQoaJKM3dNhZDproELBypA
MHl52jgN59oozd/6ou/ijdW1EIhh38pem+uRQUfe8YSWgWa+CLUmHUMIHRzmKuxSOzMm6xr8OhLC
snFh3M9BDaThaHUmtlrQG5dp2xQJmk/oKM4r8qYySGyBpoaYaKQWufEo95IjmggPQM/VIVCXRZYH
CO9pYUqUxuhbbtWablYimsempJauelXNrrWwVw/oQjujoVYDxmxahtPsApugIhelFEkFElDBAqGW
FUV3TdcHrQc8bIhmOFb2NMcoiiD1AmwpIviGmDtmE2SirReWdiy6HsckmhIkcvRQnRDnhOkpskGP
qnMDqbHvqlwPCYiHYRJBxiPsSswwBzghW0LtMVO75BH964B3XMCP44Vo3ZjuyqKH4ylDGcCT0Y1p
g0gcCLab0Gjj80LhFW5a0ZQnkKYfQRQAA3MQBXKLALiuO3cHYt3UYPJGSrpXYYRZkehUYiuhp2Sk
XSVhO11/nYn+BCeJAVX0bTA5uyYox94nTtusA98Aum+gf2YxH5SgnWjaQoiGLZppBVKK6Bp8DD/P
2pFFwmA5fZ6c4lR+LWZbgTnQVQkVhACsc761FUAFm71DaX+UA90dNFukJxWdB5OUQxsl48DApw6j
MgrBjk2GJYIqajsoAga3Sz6CTQUR269n5SNgBllWoKrQvwwRQtTmvp+UTpbKPKrR4xO11cUOLn15
VSt5fAJ6+0nOGrXbYKDkRSTgk15P/ay2yJMsuS2GoJBD6nKEBNC1bVgskft7bwjwH1T4q0DowCBe
b6sIGdI6C63CtrLBIn1UjVtkPcQTSfiPyWn0l7VMcBMAkYOWi3xzv0HAlTkWzpxy3FDbQAjkRvZS
LnVzpQU6alEX9LNrhHq6/PrWPptFJDw0CUhf3oOAv/5mUMSnR4CnzNxeonqkpTkpnmqVgdNGZXEC
VvjpYQHmjhehA77xoQpBQCO0BRD6wlaj8Kbqy8FVhqGlyOwVOzTgCDwZRIkOyC7bm1JZGpplcnmK
SfTj3sSmfHMNq70ZykKojJ2F+51AHATLKit2kZDJvx/lwHuwg6UZaAMQqKzRmgZaIc+IjdgYSydw
CPqQaAFi5N0yqI/IzsA0SNIhugey5hR38mdCEDPMqfvQ8RkMtO+XFGWRCyRSUthFpva72KiBpJyj
BtgC0Ph1AjLKX2+hT8cDB48O9DS4VWSO+HizheIKhflC1oB+VsxmG6F7gLWFVHcGDdm5nvPxfj3e
J1WpWEMN4AvAVQwIX77GbwZEjWYozlpW2EGeVZGfzhiJlrIW7OZRTw7NpHQXbYt8XYGmNmjYPCKN
rKTCohNZHUw7LHNtk/epfPv1dX26tUBrBj5PsJDrr+CTN5fVF5oSByCYtNFZOf0m9KgqF8DxTL4e
5dPZRndtYLgBn4F//v7mo37q4A3KwJYtiAfEllAeU2lEqhoe3x5t20+hRz+RSmjxAkkLhidEjNfQ
+Eiva22Ae2CjG6rly33fOchzagijAfklBp12vhhNOfzeu+QND0DrB7IeECjLa47SpU4lFXZrYbdF
FbwYWpLeoCxqPlTStPizipLcEzrro3B6HRFl1WiDBHjgum40yierieeotA2tS8DAq6lXamYhlmYu
Bo2B9KZFhu09zx3ieJIBTEUOVMzXa/sBG8WvAVSpOjC0QEeugdddM6hJMgvY2KKhg8dqMTepymvd
BgTgiyyUHVOsTJrUWf97+eQwMipzMOUgecAFrHYV8mpKFyQtSMnRbtvruzq0gUxpSTWPaAo1qKe4
wT/sYj4eSrbQjx5y6oPdBBU6h/OSl2h6IycPZqRXGTPgUj0uIFqtqbw0p9ppfNjHGJEXH/PeKEB1
rXkWptxCVhBYb5RWDWhEZ+jtcYiAVonRf2cLrINxAKDCOCESPmhXPijA8AZImYC2XTfijvuhMMEE
V9p9ZRbEshZURyKVCbRgdspG+ez+uP7GKBzA8JFtXZBVpE0KOzbErCaakNe5B84wySTKInYuXIf0
W4HJdb/es68H4531iXsElzCA9Dio4AxabZ1yALIE+KDKFlA5dtHBpUV8zEIr8CwZFTCkgaj2BnG/
xK6r0LwFKrlAGGAIwl0EeBZyFCF8oAgAj8sokgKTZDIyoH9AmqBgihuJyEt8KP+F8akMkR6UtlmV
hScgsGYDfVy5poU4ULTMw/HrOflsdyO2CsQ97Dmuht/L6NCqu1yFx29XYz2jcimLnEmI1C0I61IQ
XyWnKmM/sppgDaANed0byhrw4/2AlZ4jNZp3lR2MKkLQYrCcwbgIp22AzlVHY9aXzm7mSLnvBNk4
JGKRn+ny0AQkbxb1vGoBff/9Uw6KTYhvaCpUH6yV4dBV9dAWQWWj/W1uW21ZeYjBRDZYuSTHAPzh
hPz+5KRJYOCwQIiBJvTKmjUB8QqlCMURU54osdc33aM266Ftgi7H+XpxP6h52HOojIejBVY3FASs
TLtFDSI1lJE+SWAtt0QXY+UFNHmn2A0/6gK+f0DBhSVVuVvwfknDEQ1b0PSrttOiEh1AfsAqrSjC
xlyykSgaABt1YCg+XIZT1FQf/UleLAKILiQJisTA+fl+aLQ+t0pjVGpbQWoSDnQKkIZhRKwDmdVg
V72q+1059rYcwc5RO6s6RnXf3sFFOtVt9+OqoiuiAli7pEk4SWty7XSEHykCoAGKADPwhGmcvluo
2zkbO63uT+zYT8eCXQk3HsF/0Du+v2t4wyZQ0BjLrMWOZJMCtl0pWcg0z6n99Rb6bCiUVsLdAw8t
JyV8P1TRa1W5mFpti3OrMmyxzJeD/DqV6uSEdP64WfkpBO8BSITBVrmWREibKIC+WljKKV1agggx
MKJRG1bhidn7UFCCPQMyeQnThzZg0Afvbwk1Y/Wo9glaSDXzTdvpVwJqINgyJK2t6Wg8vSgIQBkc
jFALdXriSH42n7hFBD84DQ8U7vvB21JU5mjBXY5CZjkNsjU+0EmxlzZLdWKoj2r2tR0gWpbj/MOW
WN0nag+kCnCZxjYSrXOyStTPZlhOtmgEFYA28JE0pN2s5kSw49MzaSCH9t/jrooBZL2OxBS9VQEp
g0wY6yH089yUHLmoWqdAG0oGlsPGzxPLgobpmstFbcyHAs2qT0n2T7YUHD3kWmETIhqyrqNZ1BBs
w2nRoPdHr1Pg0sVNnlTGiXn+dBRYhga4mnWs6mqeczREiOCbN/aM3CpDpKnblohtf/vdB5FTL/DK
UQyEmMv7jQPuUQmqsW5s9Okq3GqYIxvd6mQyFdJ0QkHp+Kr3ZhKqi+HMwHFDCRmk6/uhSjDmhWYt
44DUWWObGfpyhq1SvEw4T8ScQI9z4kR+OiDaPou4BxkVx3wnv3FHI3OSgA0xGiSbQOM4opyaZan2
DGQByg+0NDuxYJ+cQS43wSkG7hhAnFdqER2YI/R9KVsQJIQKjQtNRMAjE+mMST1xGD7bGxpat6LU
EIoB3L/v7wzQaWPKLHTIaDDb59KIrl/M0kEzcGLJPhsHBjVcBlC26Oa6WgQ94aooTUNQ73amaVtB
d0AlyKleaZ/N22tnTJwoAxWG/CLeLFMPX1YIg7Gxx8gCTSwyBU5o9AvTChzxr3f7J7IL7bt4nwpY
FbixlQxpJa0bmqlCBzhV4a1+QbEXxC3wLkM87cE3r9M+Hn43JSS2PQqLEFvk0Vdj3a0M7bWiakjG
1pZyOO1WMzYeL66o5lY6oes+mUnIAdHk7ZNhOq35AiSUFRajVbS2maDVx5iirV2CumE6msi9fT2T
n+wMTCNogQxOToCKwveL1vKab5hOrZ2hgcsZUlAGUTttOLHPPznB0GgSbBJETC1t3c9TL8D4NS0q
9nmWznYSlZFXIPGG/grI+SGM/AcsIFSEIhQMNlkIw3UJqhy0ipTNfWeXEUq+e3EySF3AAkzyaPoR
b/jPp+n/hi/l2Q/B1/7lv/D7U1nNSItH3erXvxyrl+Kya15euv1D9V/8o///re8/+Jd9/NSUbfm9
W7/r3Yfw/b+Nzx66h3e/2EUXd/N5/9LMFy8tYo6vA+BK+Tv/py/+8vL6LVdz9fLnX5/Kvuj4tyG5
UPz620v+859/5YXk//n263977fCQ42O0fCrbX/5j+/KSxUX4f37x2+yheG7XX/Dy0HZ//tXS/wRT
AeoJ/XNgOIBu7NdfxpffXkHTM8RAEalRRXghv/5SlE0X/flXQZL+BEMZnzERGIVNhM+0Zf/jJflP
oEnHB0TUTGLnogD9vy/03Yr9dQV/Kfr8rIyLrv3zr/p7kw915CAiRSsVoIxgLcP/X8V9F8SqwHao
yC6Q8UQbtknooVGxKR/z3O8ahgKZvLjMChHQUWB+RW/qPF3Z6igWmQsFCfhNsbAaOESUj0Wsiumw
eOKIaodNYzpqb+tA1au0rVjdXg6JqwiuEHgNYHEGEDO7XAb6zWQRum8km6bwlXEX6P4I5pwemXem
d24+bavFj0snGLx4vsobJPr3QG/etFf58/SgfZ8eCldQD3N+Hif3M2r3ghNBNfX9Af44Qys7XzZR
awZvUXZNwW6/zS/Gbfmt/oZW49qt+DKgb8KjVDHjsfxWfutfiggwRbI8As4QXeYARjj9/DKjUZ8M
x4+UaMlVemOy7ZMnPVXIUrvJsgcFzJw4c+l3qSuFntbfZ8L3GeVG+RiRKTkbZ/Zmt/62Cd4u+qtF
9Fcz5sMtrd1SI6taBUgh2R3RZK45B+GFaG414bqSz5CIPizfhXPzrt/lV8tNeq/YQkbS+w5wg4EW
C7FqKubI6ZPqYgzIHBBkJRBkRLryBEvOyctcqbp/0mWe2iDruM2/wAY5JRXWduC/n1T4RCiAWMlE
QtmC/4i863vbIZeyOtdzXXFjlAiRIZMymijIpwQ6S+fOtL8+sKdGWwnpv3G01+4XK/GAQLcC/QLn
EAXlK4nXqEsZqkOsuj3V3ZmOtkoTljAcemrZEPF0wUOjQIE7IQvZKapW+NOYvS8uwFhZZgDwowIj
j1RXdUdbtMEuvPRUbUibIRVJtLuZdjtAwTuVDlfmw/QMkmX5Wq6B7UKXWSKgR7RI0k11aaHhUkhR
6dEgfv4Yb8BoqwSg3CX1df4SnncSzXWQc9D0WjgoBum28bWIuJxB8G/6MniZ+NsvakVgRwE9C3gX
gIVgKQCOvkRNmp22dgLoWkD1K7CwfY9yJlwL++RiREUaiqM24Vl4vzwgdtKDt/wwsuEiVGmQ0V1A
+l1zg5K5KiOouST6nXTTPg9uepxvgUxg+QVSVChvukhrqqIgSyNXigOupxDVo6jw0VC7jqorZ7lP
fCliwHTG3yO8+r16Kp6qJ5CKosYG/ykV0Q/PIlAtXjPYs4QLpkp1nek0AXQ7dUuBNhpYlgjqX4tv
8jZmLUqTCwJcZ3/ZuUHF0Bwg2oqAPp5wzE4v80q+/1zmf8VlPiVN1oHov7c0ee8vv9o6MLGRVQBj
pgynmcvWN655PUySGc2Z6lZy+ILa/LN5qnkNdbt4VqOgpFxRT2X3Tw25Ug5/jyFXocXfbpNzYuBe
AZtb05CmiAjVllKgEMmeKXpC06vbxY4O9JR7eXKglXL4wwO9IqXWSgApEzglSGWDcWs1izG6B8hm
i0KaIQgCisKEkRQA8FKgyz05nianrabQM6xWpwpazjnCgmhco6N4tWlm09YkoWZyMef+DJz7JhJU
kaox6ikQTa0dfYbkbQ51NVQUHaSh4FAxyYL0apLVzBFT8CZ9rcJfc2Vf3c5KhxdtCuqOOFFRnE5z
4LOJOIEGgIwLqRtcAkU9Z1gwcAZCmQ1EFIh4N8V0qs+gOIKBoBGZMe2LhywnBitTekrpfnpM3073
al3DHP12khzXN8Oy98GdWPngU0EBaXLZHM073TM9+a6Cb2Aex8dhP7nNPj6RcT215OvmQv/iS66t
9Nv/9pLzHffFjtRWEdgyygtRFmDm1Q+A/QK4XD20PYn2xQlFf2prrVub/yO21ql7XQVo//C9vqJ7
1pPKe+2i1wpgQABVvFc3qNDJErArqu7dnUiPx5B05P7++vLyRFTidXG+GmclTkIUpQ8WH2fehBed
H9GaiJvADb3Of6z8xldhtusUBrLfkom4gO7TgKAYg4y76lCQh4cNswXX3qDUiaD49VCRW5XopCCH
jo7EOmnUv3Irf3XBa/mCUqq4LiFfSnQHv4D8C0Lan1tOdCZFNueyoaLfgO0ipsV5tamPjUhFlaIW
Ibg2/BOymO/sL67lFUb2xiYI/4HXcmrDvOrbN9fyRzfMp3r7zcZcQ6e0KEQoMseGGVBLRvRN+82H
kild1SJVZk/jqUN/ao6V9wdhTOoWlahY745NT/nErGN2VaPLmcyUiEVIYw20UmCHkcRT0D1WuUoH
BA9pzeoAeXvWn2xUcOqCViLgn35iTq4YT5W82Rl/64qt8Ec/TMi3O2RlKbd6bw1pjB1SoLOiK8It
poGnqkz6jnoylD+BV+Zv3iUrcfkP3yUnJ2ElV/8ek/BZABG4LxBbIubPO2+vRKOSgHxpbCvVZexb
Sb5Vzujuv6FbFbtzEkZeQpu0rGXm8Z6eg4WCeJeXB4WCYYN525neecy7Toj3tYgEJuEzGfnXi1pn
x0BBYrblgosSXYM0DIqG6ucamZzoSnf7mQzoCoDf2k25bTc4yHf6vnHEc+R/nvBOsKF5M44+WreR
G8F5rj3lXmM9tbyA1l5KANC5BvcKOQ/s85uMSme6PW8QL/F8gQrUZLqPQBqdPJPFbkcMiqfdEfcs
JIkzbSPnZaGDDWpvVtkvzVZViHp1htCUYMN2fin3AVPPOvIiUNdPXcMeMIE6ofY9aFXw9Sk1n032
Ai4BYtOGbFoWONEjVPVj6LZOjG/VieTG9OlM25N8d2Yyw9Zs34KGMmiF69BZRuzW6YjoDxTENr6K
d7SORcF9tytuYwypM+3COPBwmeSK/m3yvdv0zu1Apw3u5ymlTzrb3Y/s9mCSW4S36O3ZRU5dFcMV
pPRHVkAZu7d4aQcuE22zsU2CtyubjMfeRKf0C7I5XJ6fg1OGdI5GdHvb2vxxN9KUbJ+nI0jMnJ42
rLU7tu3p840M0Z8TVMmzhD5r+FyOTzWs2OVkcO62PdmDfhe7DgqCjfRuv038htU2okPHaLctdvzL
KtY4kT9uhrv6+9yQCsUXdN4ku8TvG/wvMj+k3yRUcKYzGeHDZDdvQLeDYfkVotcznjeokMMjJc+H
e80NjiZ58L735OZGPI8ZyHREQupdRkCsSCq7ZeKdfZ/6na2TwS79+5b1bGTLZnSMPaZZoBPxQ+KC
HoV4BfVG3N+Jk/A+TfybWHxzEFZWfNUvEYpZcBA0glQx7hQ3sHf80o3JcQ9MlFPsRpudGW5GpM19
69vSBpfozI5N2Qmr75SkWIMm/lckxan5WSn6pqvrbgJ5IeaHb6pgbxxHey+QltT0m8TAkkFyunmY
d9RWXJwBUKA44dlus7k8PzE9p4XWSsf/FFo/hda/p9Ba2Y7/yEN5Sj6szMp/pPz8gTVee35Ia3EA
H8wtwHff29SC2gVLVEJYcWXWMNHl+rG1B2dweru3F2fBz/xmciYHuSfKX5s3NbRk9/o+npHir4H0
yCkfCl9yJMfcLEymEtMc2Y5obqd2bCdMsAfPuBi8wROozmDQMAs/Y1jU2jkyPjK62zZOcdOziepk
1zN7sLXNYD+EzGKmzTWp7ib+aAuXM7QomMKcEX+taM6Qp4HPDosBbMcM0vQAMjFy/aDQhwp/5y4+
jAb3JafmWQnteJG6Zxcq62AYDeSipDu5J+nOOtRPirvQHTRtQXZnu9t7HUGBiHgZzIebklhkedXa
UNPP2xsNtgLiGQaBBYhaCHLek2c+N9/5BV1+h/rG6yNe50bF8/MzsqEbmtjooudkbg7jVSWz0zso
L8G0RKy9rtns6E7OKpcbBSY1WOZ+rbexnp9YsG/XemXKx+bEOb5KRP6xej1mr6cmnnzlFahyvpJb
kJrBsOXLqG5Gu/IL33Qrf2IogXREpB5lBFEqWOGxrXmZg5ZsToLfCsTXcxuMI1hwhRlOhOXnf6vd
yBEQzEic2G5phtfxbqekaNLk5W6KVycv3cPnrSwmHtG5a7BFZ4EJmjr1br4TUNffEPUouQASOq2/
2DODpR/YMpGdydZoCGsaRL78ZvCQcFWxHeA2dDxnG9YbM2Bx13ZP8y3Q4kfdBUsBAkFgi3UqFlB8
EoFjMOphZUqno7JXUVoAT2NHHqmvRH85KOflrvblXefSyA5ZQREAJgsuR9oUXkwIzHO7dgE3tJ3R
7w7dQXREVmzwTftz1hOTRpscnyq3gOzh+MADYCLNYEjCMKTxzYDfM7tkIMxyBmSTOxJTFfu4sztM
xRZxJxigsosiH1vH08ANwWjnhweBAc/YWbvY8SwKeqWr+dg7JPZDn4L4xz1ViXVaVKy8sp+i4l9W
VKDy52tRsXZ2g14V0tiEqBicFoIC7SXcAQJ/coLz6TfFEOAsyZAR/BXtDh01IB8kJtozTmDgAiIN
lETBEid3Bfo0wGHFprX9WKHlXQt3oGeoomMx9rOBQ5jRzN2wYt/tR1+/Q7MoohJQTtJlMx8BO2A4
FaFdOODc5f4FTu9MkfzHV6pHkRzku+iio9nG8jsXDRo2sqO4QF/50QE8M/hu8/XkQNqdgqG8Egl8
oT7X4ONmAGY2ApmRqyAkwE90T+HJ70F1jtnqbe1pcQZWQS0ujnaX+QukEgiXmMK4nOQPnUoECGU3
Yzlmr6WqnbHWTRzQlbgh/h99RD1w5DK0EcdPNFV0ww3awzitW7vSI5e9KSRrAfmasNIF/zU+lwOd
wt8bn8dQvoDUsXqPz0H2So/8GyQvcWp8PmJYGzunARMw4cM2d/m7fryzfeHvKPGIHP4veOiceCN5
tYufGDG2a9q6Oa47xrpkTk0z/AsiGTxzu3JwTbjHAlogc3pcAZf6AYtwH7mL5x4MPrgfHrkINwlb
vJJfj8N/4jpxJyXexUd+fR65nuCfg7A9DF4OkcvFrgEDwkBAIaZnqZ/DZtgtlNsP4CM+1zatn10k
F+pd6UN8Q7d2h/ZK2oxsckwXAZtXI2eCZ8+NGQ0PifVugVVQaUTRr4n2NjQG5Dd40d3yVUaXrDss
NqQ75dpFxnqFHt+PE9ZAxCkJ7Ip2tKEiQ/eEC41KSCikLLKFs9hJnciObJacRzBO0MAb6p2rrhoK
oXECe/YyN4RKm52Z5XitcxBJ4AaFimsdHK6qwS2FOAUYw6EEEru4mJlEd2hw812DYRHQaB/AaJiJ
dobc7iZklyVQP26GKE/hmheJGzOo+QB6LaAwSmacLbvBzGmYSaRkQMNISyrsDRfMbm7tt7t2Z7iX
+xqqsoEa24/QoTIuvKEpu5McDTfdYoJau8K25+crsGOAn1IHLDEAQm29reWP5IbfoYmJwSXj8pnX
e8jnQuX2OCC4WobCEVYitFXZxrmFK7BcyyZQfQMhBqIGC732Auh52GUeQuF+6yubdie58p36pD+1
bH4KsTNblu7M3eD58KtLunBHm8gU5ldOtgjlsP3i3DmDLeyxtLA8QxcotTNhA/Ilm34vIB++f8/o
+TPS6fTy+vCQkOvrkTzD6guwYLT3kmv9wLbc2pPIQi54iKUlV3wUNAogIMSnoPMiBsI93Na7sbyG
IQzC+DZDUZNnnaEiATPE54ILAB2W7OBoDJSliEgh3uSOXrktsTBcFvLZCrA0NfYByvEZ8kKwenYA
XiG8Nzpge/I2WElujqO9CHYd30zIlmMLgaGSwljGdpixX3MI2Bp2JjXc0jdcCROnbPQ7AaGhwsVt
0QPo8uiMidnRyOPhPWJbrq3Y+TE8fi/tFEZEgL1f4AFcG26BC2rwC2Mh+aXqdoSvEU6ELNC5+ITq
4a+/ifKrlYkuFlOLPMlrtK625VefhB9YbqHyQ4EMyqt/Mt1x34Mf6PIA5eOAms/WnIWBXcaRGGj9
dxIEbH8ItwZ+73zRVmISeirlZ1ene26marvKeZRIfw0pxorjq6UKqcblGCxWp3DSTe+CehKyOD2f
r3u3ucxYv29diUDa4X2QhK60LV3IaUjmBBK4hK7isg6WL2KbKUcJ4gE3w6qoepzO5Uv5Mt7199JB
26e70NcOw23pTkTApyybh0gRWT2z4BtwWcjlsERwbVzKQjOkbopzq0MW/vhuAb+FO5U08JhU2LDY
Nl7omDhkfJV4gBG29VayJxrdjA7ehXDugM+MZ2gl6k9bSGY3uwQzAkbtPARsGQJ3nQ0LtrgOWQYb
G3Hp2/G2cXtWw+5EkQaOuYlvDezENSFeEhziGUp7wW56aCiFWd1ge2KdsIKR2z5mcGoqJp/Dj8P5
5y5Q4ko+oqHYhQiXcusWPweHrzSaVMDc6GFqdLB9ubHB15wb7DWAPA2CsfBOsRFhM7jxcUaMU8A3
Fm6Gc2NCPOJhJxDaKDFGUBWyC5MRYVdLiI/3MKtFSFjLHeFuVd8PwEI6xo4HaY1XMRbCdsdLTCYl
/oW74XBLvEeIdcKs8Y9P9gJfAU0D8H5+hPlxtSCwLbipIWYkw5yjucFZfgsx5wc0hzuDtcJOyCHa
uMMLxxOIUZ7A6PD93N3pfZFQSHAcJ+NVFb3OjAeCbmbcj1vBR4E5pAEeTrYZ3I5afnEQAZYsboaN
tsdy8aA7iR6EcyhyO7hElwe+lQ4BM308X7eiCbjqD4U6keo2xSVwJ0I7mEzBkyvX9DrwhQso5m1+
PXjTlitmvuH4NwhwTYJXowJGiVOw2OPO4IJD9AjPu/VblD/EBHoID74aCYS27Oxkx7Cf+EaOYRSM
bgQXEEYHpiDfLfv+WLle7BSUZi89AtUmVrdHIqTG+lksxlbu3IgUNaHP2MeYID7b6kXk8l3NPeT6
ls82tCKcHez1K66GhCv+Xv5Xk7Ye/3/NT1z5gmtO7g1GLtwoeIN4N8W2O2EQnvSx1VXw96eP/dPH
/mvxkcSjkF+5E6twPSrrOxAhIBqXwPjliqOFkffAxaS8PwXKRIf0E6Px199o2p/Oy0/n5afz8tN5
+em8vC3/fVtHyCOgX4nvVWZHEvI8tLj4BtQAMWnfRXcIeqII8NQYq4TNHxrjtBO2ShX8dMJ+OmE/
nTDYXT+dsH++E3bSil4lqv4mK/q1U/IXMn9doiGKdYq+asiUjFR9zXtUPk+cFzvlyBOrHDmG/CNB
sALZXe01h1jBNzUQN0YbQBtNiBBMTe0FcRge3/4RNQJOz2RPLzwum9KX0iLi8+2yQXgb9ZK25o4I
G/QI4kwAPZYsBPyNB2R4zONHnHXL/eNTuK+Td7rCff3r3unJ9Ne6EuTfNP31g37zw+bXQYIDbmDO
HLjyV8dmAEfT0PHNj2gd4nU85nZz83wz00cEVdHYgNzgDxVDNH0LmOCIfxUeWufxPsSh/IU9Xizk
WOOtLUVQ/UogR0AJNsWxOLauedbdymfKQdlP5+oVWBAR0K6BHDGQrmoRWiJnZ2dPGVKFZ4hqZuQM
oahls2xEH5jUzeLWTEOov3dKREcjR6KlPwPMWjMOCZngXEcOwacHsmzus//H3pctR44j2f5K/wDb
QHB/uWYXJGMPKUIhKaV8oWnlBpLgDuLr76Gq75QyMkdhZVMzXW3TlmWZpZUgFneH+/FzmHN8fz8l
7IQyAMaqBa9pcHxHDcDAO0AbCbn6yb+fYZvaYnu/ReJ7B9FV//U184H9QOUP2f/7JrhHaQN5QWt+
YUA4gQrp53/nr8xvf7zHXHzMEX5zt8Bf+I4ZVHB8/Rrs8ess+qeVObvb8zT3cjfvTWCV5z9blHz8
72Mog4o9OGxxi0acb5A9YDeS3X70si8BXmbhjgH/sgOC5g49MmHMogDqTGwu20HRyV9AjxtJvhSF
CbxLhpzr/SugNtPHrL0D+5KF79MFuOlHCfWrPXYWVEsDXGmSoh4AQayH6A0w6+W4cU7pk30kR3qU
hzYEi6RMAgqIpQ0GISZ1X1PM2bsnNAea4D2DMBOQP8/Vi40iH8RgIT3kt1Bkyn00DtKjHQ4jGx6/
XoEPYqavxn0WqHt96wwiwtmYrqC5nAVvcwm08F8gsMYCaPHsIbpzVyyQ0w21ID/lJ+h8srlyl6Ii
NOe0Z3zw12P6aLD7akxnYX3XxKaRi7m2ggqV6aMShVKIseh2LnBccz0PgBjWrj6wJn6HNn49rIAE
0r+Niw2wS+iYQmUTVUDwoSFVb2DPZxgqMDGoEY0oYfI9akaImsql9YgW1QtbAVxAv7pgfdrVZ549
KxOoSGsY/1wtcDHeuUiLusF+hvxMKNnO1YG5PlQCuDSG8c0MXxpQiYvuUfsBHq27ntFo7R3Hv3N5
ey4yRyg/z+X0Gc40l79nkP2831PIzoSgSgDbqxkYx/i28ba1GdQGK5F4nlYZ4NctKphtkO4ksnRP
9rUKVzPkx/UF3D0Kv1hFF4XTFnW/YfFRTkMSeh4xX8sPWBL0wIFfM69nvMIQGhuCEKFEofhdLMft
62sUvr/f7d6K5c0BokhlyXD+YKPSAH8lOIOndy9ogVCbs+Nzznv2+/PfIzLfqFujUNCv5o/nKtCc
K0d5Ecn15qOejJLtf3F70TOait4s02gysOULRj4wCOjXXc3TO94ZK0jgoXqWssRPYUpgeDcbWIyT
8Ccm/DvC7org7u5Uocjx8YawicfX1xK9d7ON/Poc/DpC/H0ffTRofsp8Elmmg9FjoPUNvzZtRF1A
mi2HZTWjwJYNFgmKX98uPPSDrPqL0/fREfjpqf/2lv9T3vLifjir2vwp++GSMaZnwdM/77RcMrsz
MdvnQsG/ze5fy+yeRUh/Ma9+KVD6IIr4ZBb/JwKlS0HnufrLXyXovBT2nyuM/HXDfmfOJvzkLB1o
4YBRDKJKxpl1tKo6BukIQj33+H0Acue6kqv1dXlq9/oKIO/gDUiKkLO3fB8jkgP2IOjvAKP30w3C
i1WxAbaHAeyD692L9K1lCywZOKuW9kLtK2RiMgag3rDPP3AVpT93GSR3EEpcprmfHMWyKll2bGp2
5LjpoVnzQih78fXOTOq/2Ot90Mr/tHpgTJ/509HKe04B6BZtkXZzgEUgoX7bAyJjfnOChzk0n7Gw
MkAw7je3uH7gApKv8q39gRWt/X4/40CzxdwmMoC9hnUTg0Y3n3F7c/NAkF0DZLUo9h6u/DPkqEeF
fAZcAsrjG1jT2JfLGB0Elc5Gewntba8Pvw7kLr7cWbTwL/Vyxi+R359W7uzcTSSPSwhKga/DQbJj
e7xHXuP+AfdoYO8IsiDL5QH6zEAcfWQnD8vDUaBdRvdxH7lwnZjd1ld76OyI1BGYjDhUmpbXi/Xm
9PUaXnzNM5/53/iaH4TbX73nWaLAMqBi2zdI1dThjCXNrxSSNAuoYLHnOfnyvL6i7Olxt4zRP5pu
1ldI2YCdBl+5fgbYEd9W+cihzWmFKfxuLNu1uSgOdGev7K27Kk5xx6rV17M3j+irEZ+lEVTkOVAJ
wYjBbbvYIqH39a83f3nN/7QHz675XV6ZFXVgPRoPZFAsn/z8/nluJtN3pk/wbwkEprWaEZozEp0H
+mqhb2fY+HyDTxZJcNMWvvHeoCsfGYtxBw0DGIeIGT6/UWHDAE5jwxhGN18P/MK8nMtF9NImWqIw
L8XxEa1jx0sX7F97jd8nxjtLwYtaJp0B6aXltkMXsQIqFGxZfoXcHlKoGrudd4bC3fsZedXFmi3R
yVbiE9biGYof7A3/vR3AdXPXsEeBmLZhGCUa2uYMYYJb+KZhN/CFaHA6IY/3ThgBLO/9wuoacxbg
i91zLh+lCaVlJMFLwKpMGPyDxx5qJIDnbPH3/fyZIahnOCscfBfuHufF05YNC75erEvn7lz/8q9/
7rwz2/xHz92l7XtmcP/87XtmdP81t++Zuf7v2r4XvKN3ZoP/kHe8ZIDPZdf+MgaY/npWUIiCfrEB
5sezDGSZa3pr2aO5fE7QntQuKxD3INn4DbbOPyFEuYO9C9BLMRepLnQuQOPol4bt94efWWeuOlpp
hkR/beHXVxk6ihR6Yadw/8HsdV2ExqoE2H6G83toppIgmwLO82ShEep525zihrk1SzI4cgCv0dM1
W3hwahirIYgeAUlfXF0RvAcN3jO8xbB0twTl34wV6MqpAsM/EfzvtJbLudUoQ8I+XZBVBv6QGF0k
KNLMidYspKsc959ikYUFINb4Iro/KAJoGpCABk9zHF3jC18bW/BuXpgciq9/uuVPdQoWSgi5LQMH
ndQTmmlmi7+t4HomhJXzhwSmf/+dfHTTzL016DbGZxz28P+rWHMXtkRvubGYfQSk69Eb8N3DT9b4
9Bw1zZ04cz/i/Nu+1wxf++1Pcpi/B/zBuBTeogUMIP4Z5i9QzEDJMKQoDroM3Ya+RHvXXGUH5db8
MeD+6EhCW7iDjoHho8FixE+hdwq6h8vf0Pv6RoeDkuCj+XrK/hP/9Pt2mrfbpxkrYr3oqxzbieCW
VLPnmK1r/+Y2RqiH0LBlZbCYPzHvEeiYrr9//zYF3wwfzHUCQc/T0ysYbODDM/Z6fN+k2PXCT7AZ
iuDS2l7c+Gd+6X/Txv8lbRQ0Zv/DIp051bqJykEUWMWPcH7OVMx/5kWbw7dscbu+RQ8ReonQQP4R
9KdY39vn5xqB2fH9/h7UA29vLrifctyHo/Uc4aGfdrd5f39HL+Fp5b9rKMfOi7uBAiXOs39Ci16K
Fh2BPrxyiQa3uV6bbU5JOLELNu/i25159H+tt7tstM58/b+N1kWjdRaW/NOM1sVI4eyO+adGCr8M
tD0obkLQRoek09kkRZGd8knCF8JLtTjuMa7w8FYVTMLmyV4QxjcXbPQvKWehCPcfjzx73ZRqnZ1R
PDJx9FdJXLBSuA0EWLpnM0H76aAPyyLTmyDPi2JRKnCkmjqoRs2cQST3YRxBtF8XZetrRByKgT6L
pPaHcmqWlpPPCowDuTTiXwYMv4/YPAvliizPraiF4QQTyYA+XEByEl+sDTbtkR/s0Ni7EqABuXua
QQmbqxj8/Bc88EeW/6eb6qchnAV0ReOYk21iCLhYzyb6Jg7nRrmZzo6zmRZm7huMgRM6Iro6vXNg
Ib6OAegcFX01grOoqZAQu0tqjGA/345fj/uZEPF6AU4/iHmy3d0mY8cLj7w07+dhx58/7x9M5l+9
9Vk80Yq+GzUNb60vakRywIXVPnJfSHXUgBXUS4XzMhMjgMlnYGNwhT6+OTQs2LEEmiANAJCYVliS
Ofq1kPZHlgMgpff7r2fq17bu0/Y4c+3SHTSNlhjmPbz18xxhIipD2ImUxhzSPgTLwQcfkWCHmWTx
xQSx0EzbuLxq5nvI3Ni9Wt3OkcA89HHOx/hoRL+/fz+9fz3Sixt5XvPPoeSfvpEvLumZJ/0nLekl
MznLnn2eqH++mbx0Ws/sehHnxpgL7MGC7Q+71df75sIvP8c2/7Ff/iE08cUp/8BHfNqUmTQsEo1w
STgtLQ6wDpoSEJP4+T771rHd3AWf+vyqAqSqB+UY+DVA9yXYFcgZZsTT61xxeAy/fuNLZ/oc+fvP
O9P6hSDinET+zwgiLnijj8n7tGJ/gje6uEnObGyhUtsRzbxJiA8qsRhAXkRL8ACtP1Pfzj5BY99l
gDv/0gKIbkICJF9EV8AiLoFlPKE3378QmVwc07k1/SuM6cy+/pmH6R9ylIffzvKZ/uXZh//n//Zt
1zzx9Kn8G+ubt6f+b9X7307dU5e2XfrS/gtIX85Z9v9c+nL51hRP5fRZ6nL+gd+kLnXr78RwoFk6
C95Da3feSb9JXVp/hxS7TSEhC1UEqE0S/Mw/tC4t/BB0MW2HGCZuBzqBSf+H1qXp/B14CMd1ZtlZ
HT9v/RGpyx8NiEN0Qm1XN/EQtIa7UBz+0dcpJyqE0SlQME5R7MQAT5fQx+rMiIDez5RWswdBvnzR
ZdmuP03RP/bF5z7J2Yv+bvk/noxZoS75kPr8SerYGds80+Ik9du2KCLmJIQ813YXOWEMQfU+8Ebb
69a92+VvbdGDFvDrx3/IGfz4fANy6hYEYaljexCm+PHNO7MVrbAhneM5TkWYyrgJ/nC7Be1UK727
btL5m0mnkgZarnQ/7YReLbuWmMuvBzIbr7NxOFR3bQiaQgsVm+THcQyk4nU9AYyeZcraEiNPHkyj
Hzd9IqE38/WzfvTl85wbs2gQ9UwbUnb2x03jk+0WoxjVoLWZnxeRCZW4aHIDK48ybd8ZFHM+VJY8
fP3InzeY4YBG0PSoCUVA6ED/+HqtHGXXkyz3Z1KDlIlWWvmad4MHKvdUg2COTIm4clRLnr9+8K/m
FQLXeGfLhsKVceY02tJ2Jip0RN1l1NhXtsyibGNIjQPlG7eXiBR+3s3QnrUM6rkuNpP50ypOadHL
vAFPKOfWti3a18zsu36hZMmMQc8X2qQalvGxLC+co19MMCwITq7umHjRc40rXJMMd8qNws+lbW2H
TOZhPOgk4HH2WjS6t87nffX13M6LdrZnPcejum1CQcxEneXHRZWK9DY36sIXxCLPll5hp2awVBce
8/MSmsSB7bQcGz9sf1TCP23X0mgBKhKS+6MF88Cgt92yqOzVqyqTorlwNs5EDubDgenDYywLusNQ
eT97KUfT87KmtPKHzMzunaGwY7/QSb/U9bQH7aGwzTzoeALVh6w3NLS/dF3n+pMjQf5ZzarwRVKO
9YVh/TwHDoHoMaFAUcGBnHdX5S6Jqy6aKr9PamPakqgAmKrz8nGfpon3h20RHA5EzWGLzA8R+h/X
VU3ETGTMYRPFaG27mqRLKzaShLXmKB7/6B6anZtuEheWAXU6eLjPtywbFijDGan8Me29pZGN2EOF
ELG4EKn9fDIdHVbe9pDZ1eFtzgxQF+kSMtDQs2zGcthnk8aXahytgKu6rxg4keMXosnitoi0Ibvw
7J/tLbSo8UgXqqGwvOcK8V3Zxp0UeMfEofBufaomRpWNph+bZjTf94LC9fzheZ3Vq6kDqwCi3/ND
U+tuPMurg+iJKnnQFOf3sLxu8PVTfrI6UKBzYQK82exR/O+Pq9c7mcoU3piVja4dXDOL9lHtmps8
7SNfmq446Ti8F6TQ9Dnt9IPdgW11HABB54OKp54F3VWjDZoxSJB4ci/xtpERuyteSMHyNlHuSuNq
ipdD7vIxLKseG2ridvyalkW5asmgvHVGnNxY5X2mqwtLfSZZBPOBhQbM0TZcg5qAqtIfZ8Socq+b
Bg0k2Jaoli4l2bDMbAspSXRHusyBTN+2k2VyiMAPAW1rVa7bbIhxjFX+ljpePfiWtGrwURl9eulc
/3QIHOK6hBiUzjbONs8mbpCpcjOjUH6nZ+63phuK7woy63ZoTzw9qqzUyD7lGjYm4kSEgbpqJA0n
RR1WIkD8ZjljuaK9M6DBKB7oxnFwaQ/NpnfioOWNRBlVCZhkCCHaMmyyfoDurDeaSL1hssAcLcr8
tWqwmfyB5gNqv9LtxsVYFhTXec1EAGiKqW0ZiSXZj7Z034ZCL+Wqjewsg8JrzceFoC6+j07Uc0JK
cr6JJ68H4eR8thqSxRkTicQgvL67kY2eHogRlQtapDlKnqPkL47OJ5+MYwE2WFkksW9iTiKWaoM8
VLnSoPMmDXdLY7Mu2SAGRESdKtz8MbMzeZUSQ3bh18fofF1g1RHHew4WR/d0/P3jppE8l0kxVOCv
u+IQBCl9g4dmUNkXs9jwFj+eHdM08Pupg3DfM3TLNc/sYCb7pvOaxGXUTG3QxFHNa5gup6r1KUkH
1B2aNmFDqYOXm2SiC7LOOERpg/5PEg0twxXP2Nkytq7sMhZlENteclCtWvA82RkSjZcmtW00uI4Z
FMoIjW5UXqg6MHDwgEUoVOersuBLOhaUOVGk0IHWpd8VRQIVMkqR8NsxtcNKjDxMpSBPYzutKlln
D6TJZ1hElI+n1BxKyPe6k8tczGbrJ4KiDXjSVRbYdX2cTWK6qKvIXEWRIw61ou6wS9M884Vb2c0y
60gkWecmsP1xHxkb2AMQwpVmI1nkOKXyAZ8fSRiNrnMcRQNyRp74NNeIvegTjYA+1dNqsdRyYS+T
ZAIFp2M1yFv1uvpmxOlamMJQT1h03Tdb26JBnUjeLjXDMEHpDc/TLDReDLewJx6LVA/0osgd1ndT
dtQHYSRQ/yrVFOq1rdkrT7nahhQKCA+Lt8eITOKmNp38RGlSvJlt3xbMS+oWrKTcanU/FplcRn18
3XuiNpYNdxvBSNt6743QmwpHTQNN81BKIOx05aID1ZDQETJao2eNI/sDSaP6qFsDX9vYJ7uyjqyN
1hkLu/HcRWNIY4vJJ1flZDa+MDVQyrp9a/iabnVNGJe12a2Ibr0l0fRdy5IJV8l+9B4a7KibRLME
q/q+zlmVjhXjo248dqTWV6PnKlby6N4qR3poiN6yQdFXPYvLMEtdF7SAStNHv5qGaeE1HArWsenQ
/VTY2bYoLOtGePrYQA87tsGsmBk5w8OadzkBoupXGkLT5eD2en7FI/HiJPYpzSDo3Dd0nJaDLBSU
khRXnLmGfi/GvIyXUUzpQmQC3cWZiSQTsWSgxcJgcapemnFAPGZBK7odUsVEbvQ3DhdoRci9ehl5
hcoDXN8gI1dloGTARuwCWK0WUug9ZjDTNDtsNa3b6J7bAbYR5dByTdPGudXj7DahURdvcGnh67wh
0IUryrRdUk9YWai6iX9rZacwk7nFYTHiGG5EM7kvedUfCqWRJZcjCXrdVPu4t+UG12wbhzt9HIwE
MkpZc4oMjrZePrK6NxYJUfdNZt1nuDkyzCqUYrVyPckIbPTw42yE4WI0GUVga0W+4HWvW6EaPOuV
Zp6q/aLqdNBVG6W8FlU7REwl8cRkboCR1BpVmHJZM5VLYDnN2DxCeVi7pg3AOLwTfkRjwx+s5K60
LH3tePFJ1F197FF0f00Gu1iXFcSFuvbWS604sAuKbWpBOFw95U7DgZIq8+E7op1Xz4Rzk9rw3Mja
fMgmBXku3FzWUlFgJobiRnrxtTZV5ZbUpvYti9S1JR2oQsXpo65emzK9c2PvNRl19BO402Yi8R5G
KmZOP4ROh9ZgpYP41K7LELS0j3HsgWzAote61qIHxYIaQqnuDKeTfkHAmmlDlTaGoLluV3exphtL
a8rf+8kKhEsfPUs8kyS986wRAlB2ZftFX7t+G8sn4jmQUc/F9IL47kYa6tYlOVloLfIfVNdyZgkB
HYGyqFnWxjuBPcaTiA2NflNHMXQG4Hh3VQHOU110jA7S9psqiwOINV1zc8IKqQEcsFm8Q/jJWcQr
pHmETYOxmrSrojMhFVWMgD2ZLkh+W2JtpJ0AEuaOoEAoKlAolJpfx0Z1Veoe9N7raGSdIUB73Bkr
DfV0VhrZbYymC4Q6CgGCVYcS56RPoRrPRXyiBs6QW1bX+QSMVzcWiITTNzdJzDWiN8sNmpqawL7p
1muOwAPgrEKTrx23uger08tNhHO2MyHB5ptlvtBFiqFLzVtpYrjOWx39IhqVJ1NrOl8vyjsyDVvl
NE3YePMlI05BomgBKCbUGtHEXrUDats10nVKFwEfPTCv02I76O1DmUebtuHRMpVoudbMPuxMJIuQ
6gNhqiWNIG7SJBSD215xh985cVoVvqkTLEzh3NZKoSW+7e+yTl9oVnzkiL8YshSScWs85pn7EtvT
ANnmNN5ptdWFQkteWhqnwUBhEcvSmZjTxIVfaq0VeDSP95kQLzRpNnWSuxuvMyomefnuaj1U7qsi
fcf1MPFNHpHQnarkFZou5bbhVrFwTY+fTKvjdyqqsSg08RDdaGAxF6WAgdah2RHnC5WTJaLmpRgp
QII2faOFp7DrkNTo2wlUBUXprhsx3SS6udLH4VSUYtf14qZsZfYgZX1M49TytcSZfCrcF33i6KRP
uLFWQ0ORz5qy0E6jnOl1E0ZcNizp0ivgwO2bph5uiFUlwBCgO8uefLOSe6OuE+x3867KcblwvRjI
yPiQ5cmm1qydksORJjUMXT9cUTO/yh1xG6kBESeyFqt8HN4r1QFeKKZdEuuwG2W5G2hvsTFOKmZq
5N1uPTFhUaixTY2yQqg6bvOqtVlVULQk8XHntvGyLtAGhijDWQOIcDRK7P6FjolkfF7wont04qEN
HFTfNBgcIPDLJL8i8Vgwg9iMemV553XFC242CTObdtRYTqs+aJD4w15UZs9iZ7qq22nTNZ4Kjd57
hAFHxTpV36MhTYENieHEDTtDnKLFOz2lZG9KDtwDt/zKVf1xLLApkboAlD7nE0vSqGLlAH3sRnVa
kFRT5JcR2qk80FQTCK64EB4wJ3xPl97k1IMnt0biN6J4GjXP8XNVvpJUg5CfmXgLt++Ya5YJK8yk
Ye1gXJeIo/1xjG7tst7ZPENShtqAJnjiKR717RB70NmL8n5lxaYeZEZbB9qkfRuEne55MTl+L6Kr
qiqiUEeCgRf5mvDbyIlX0YjKzSBCs9a3KUn2TpKFxG3gjcsSJNGRRlid12Dgj4xw4PVrOiQvtgO1
k3luE1vdWqQp2aRMZz1aTe63RYOfKJCGayjXgzwRLquVvRRJutRGni2shh5cHbuMnGrLjBaybpe2
od1HuLWNWe/r1Dwg0lgQT0GMIhcBMhqvlA+bNq22iqAhgVAw+fe5x1pLW8Q5mNQd94Cs8h0potes
NBdWZ4XIHIVmn4ZV5ZxGq7hWrQV1wyJ/dBoFKonxrnJTmG542LbSQ/RdgcKbNqDRd/kB+VO+kP1Q
hbQwQCNlgM0/AsUCIk4sh2fpQVVm7VWWjQjYbQBCE9h3IwLjvMQuSEtjmVjDxOKxOdV1GzaaJhYu
8mnMGuaAR6vuSeeCK1qSHdfIDY2dK7NAusmW2lavuizk0H3f2JMBSaTBTFjF461mpuWyshQmqNPK
gmm29z1FtieMcsgfwhVAHdGbDtOUbZVb7nJbDldDWb04k6X5zphlu8pFRI5o+ptb1AfHHcvrXtnJ
yqIpTo0L110o1kCGe2VMkXaX4lZyG7ves90LpIuc9UDqG9fWbq0IBOgtEoTSNt9Tx4XMhjJwdXOc
79Btb1hqC4AqnBrU7obapy4tfQongBB7eER6/Qlyng6LGkeEdune2qMO8hWdLqqSq6VUMtu4BSR4
Y/eUJJqDtEZ9RP3m6MQSVPPUanxVqe/mqG2aTlA/sfsk4IZzI/mAuKGNorCIxQEaKhxEM5IjQ+qs
EaQtp8yCLKZsLBQ9LB4gaX6dRoPjt5VdL1BuOVZ19pw3PQqZWnJdCY54q5NcMret302dH4tWh/FH
HokRW9y3hAJqPonXyhiPuvDMtXAn407TAY+iY2f5PIpBi6K3cjOM6rpzrC7QaAz1gTgrIDo6FQ5z
k/opK/od5WKfwoFtaqVFgYFbTwB/lRKGXGC+x75TW5kOj13J0atZTLBzCEcUTOjO8dIKmh66Xa6i
pHrRulxuus7rfCdJr+suui7bdDMOfc9EkXlLUXXwOpMDEQ9zzH29ESPT3QRY71wHWp2qJswMOwqy
JgdQPivuawUmb1fCnMGyMFI74VRo5Y5bGXqdDBqovryrCu1NWbV7IHGb7IlbQz3VqemiSLHMstK1
kNtjvDeGekHyaJ2MdInCkPY4lHiwzbWlVzg4Qe4YLUuuHSDrsnDb6T4euvvKS1t/nOK14zRLWLOA
dF7KWmnsqq49Vj2Fepmod4YCE7w1dX4+lVB+FAhy8iK56T3ntsqk6VuqOdTEephK79rrjVVfEH3d
uJgmzXVlwPsxzOL2zlTanZ7WZFu71XF045tar26KHuzquUofyVAvjRLnTlnmbuCV9KuWbhrL2ygF
CHot9pI0uJbgBgNXvUg6CRtVOQuzb5ajBLrdkGvAtXU4lra8cq2K6r7tltOONtYQ1oO3TovoqJtl
7A+OzJExidaeKBZGMd4XvEATLoeSgI5LrcxBIDPq752Q89kVOkuIY4cOd4THuI7CGmsiSnBnrQYD
4HpO8yqos3G0F9rYNL2fW6N3hwtjd/JIlHC/JlpeBJoUCaxKlkUQhTN0oq4sjgD6xk4buOmp83i7
svIh2detlh9lXNXvbTXA+GlNi5CxNlLjivKmQjYr7UxtE0nkfPy4sugrMjnWvTYUcqWRZLzqDDvu
lrp05L2IMnEtUpdEPtFTDXhsq6eHSGgRnLU+RPa6MjgPO4vmboAj5dYBacc+FL1+Ww1Jr+96q3Nu
bdElB4qsctDH07Wi0a3nTkcdGf5nKSWYg9wn2Dv0YEzPRqOuRwcAzLSm2caOJw5fn2QZXxBCukeJ
CcIOaw3mRZWNG28yHC1a9AsH+SytxWUhg96LFt8CpclUiXFLyW8iXJ656g809o5IBAML14wgLvOs
a5lwpD6mKttTqeWRH0dt9GwlWX6dZCKsMgcSbRXxI5W5wVSbz3XjOmFBo3HNUSSGba9GEz+kLJ9o
2Lu+1cDLNGO8UUYGXSZbVtdV2WyHfviWpy0QezXpbxuHPpauuHecFEk4XiIVLhLnOZOWhjtHBE2L
OFPb1OsQ6TvJtyS3amQfGwKBH9gSxlvrnk8uPxUifqAFDiz2RgWKObyTqVWQmeOdwRD11YpFVdm5
SBzouHjGdQJ5paEZgyIuV047rDWjvkl747pTFZiTJI22KK8/V3mGftF0kqdEaMWw62VfPuFeFj/X
ZeMeuMjrhUxdfhMLisxuKv106jQLtYTxBgnKYIrdTTLa6iCHFtI5TQwdi96GPct03KSyJNuRMrZO
OOBPbSMPKaL569Jrsoq5XgUhvFJqd7gII+MaobBzmrpGreEWG9bAsd6KAnc8rlR2cJx+2jjK+6ZI
qW1c3TnERvbNxDpsK7OswsTx1L1mF9gICNpAf9W65I5XuNH3SZ6EY9IVd55CAsFOC+ukxzFewdYT
xVDJXMuu9gKJjqmDUF7y4rqO/WIN1nDfc8tgvDPva5242yQt+HUWa4jDLZntuRsNCCVQRWdphg6T
WkrmTXTrNkPvS2FZzB3bkCQ6ivitfMmcdo9lQQVtbJ5Q2eZBY4njWFfjk0iQfcKJWRTSq5FrM5Mt
yiNl2NSiWA9l16/diherdIjEqhLWcGfIKQKDlWc/UL2jYY0gGsKRCiRlXqEDSkD7MPeKPHQ86Kgg
NcTMeqIro7Rdf5CTPfg96t5kUid7SBO/oka+UaSFnhhHXTi1vIE5FgKZxm0fxml8z4xyMbkGdD0Q
K/q8pzRME8MIeDW12XIaartC3xYptKCgdrPvhELGyjAGcmdaEfwCFalgsZc9IkkyIaFiE+mjQK9v
aSrJ0nMp8mfaBJWUrj9MBiJpbtnQOsmjMuhAjAHV50ZCi5OIdjUJywlkMepQmaZcW1eTnV01hS02
aWxqI6uSCfRVthH7kxvH/4+6c+uRG9ey9F8Z9DsLlEhR4qC7H6S4ZeT9YjvTL4LTTkuURFEiqQv1
62eFT6HHXThzTp/HAQoGqrIywhGSyL3X+tbmc0rb5LZvphuiY73DLKzurfOqfutdk6x55JYAyy2l
3+K6tQcJ4fgjkzSCScDWOZ8qZb9J2dT8pnEl38NH7zD5z7ro+3BRmtEvjYhblxMKFTw7FS/WuG5w
Q4ZE4hx21IIoF9cwCHYYtmmGgJSl3uB8zpWT9NFQ1fcynzhuyFOwFkoFgWqN53tJpqLyjfy20TkI
NCdbLVFxZ9VQnqNaWXM1l77uoVJD2z1HPlL8w/tlxtPrJ1vmQm+9/drgNZdXJi32gqj1rHqXca/W
G7p5oa4WPblqT2ErfHba/3IlBFa7yeHxyps4G2iBTQJeZEDV71Fr0+g4jiVLrrBXCIMWSFTqmWou
3itdiYcRDX91Sn/ZCXZsXXOF8jRwFBS9O01UDdljN6PIO3M5p+xQetcCuPfafzGiw03VtwL/YZ1X
1vg8rHD5IYSkpDnX8RpsUYeJMYQZ45Wv58WGTt+xka8PXZgae2ATZad6noUsbFKX6K+gO0LPtjrQ
dz1qTGzQNDMfPsbUvPswC673TaJ5AqssodVurBayHuxqpvEEWV5jpkaNEPse5qWWOXYuAqVnHmR7
Zqr0GB4HVXVnCfKC23yMNvIY+ApFNhvfdZoeWbwcMf/8aV3a5dU0kJ9l9J0sDYRCd2/b4TBbJ6AL
D1huZDSeZkjMjxvk1l3m6ugaV/utRlVbz9NH5ikO2kmX7c11asczqJHBZQZFELQ7dFzQG/ZhQefj
10XsQgPB5dLE1wduhhSt5leLY/kwGVcQ2EaVw1GFM3infGZbW1T2h5LZaSbL16jy4s6ImeatXA/V
XI33+BX+DMm8fWFySj7TaGhOU7K+Z55j66639DSi2t6jhaox1neM07PB3zVv2jTDJYZMuXeW9dDr
2lnK7sipN+Jx6boMs3nljNVgtSIcHZ8zHG4zhBWPiBg1u5lS2r9XfKlAwDZq5ufRLZpBa7jYrYdo
iZvl1DiFhp4nrc12fe3RF5iUoT1B3zhNUHc6eTQmC/xGjU0w+3HIEow5tYPq92wZRXrdY3pil5s+
7vUBN0zmDmyeV3qdakeS+3KaU3GKjSLpnhMgBmW/Je1tNFdUXC8DZeYKl1dtp2iO421Xrh5/7zQd
gY2BGYELC5qjWg5m9HH7iIp5rV58Fzp2064US4GYCf4MWIWynFIj/Y4NjmJiQV/eWC5Lf1h76TC+
IeEDxeqSVRhvbFvDbnS0BfYM1NlG19InrjtR1W3LKdNJO4z535aJOWsm/XUWYlQP3LFG37YjbJ0d
XSY3NDkbKrflUmhKbqUYYnXCK5cQMGzdXUc+w0GrzI73FbfosOK0DefEaGyJvHX3uIc3f7Az82TP
ACosnyfZyz2z6wB6n9TupAnawK6DvPHQ0sGewJEtF8/n8+hdlOXl4OTOLnAvK9Sdd1vVqyt4cT9l
un3BloomCwX49WhZuMfi7a8VF9f9nHUnXUtxBK5wIT8WaDks8Ucdm21f49jmwhGLU85Gidqo58tV
7QhCBBfzPeCoX7QcYmI/pqwhB3jm5WvZxy66yGr1q3aqxom6C6AkdPnWNidI0KgtZ+vDTW+HGkWd
wr2QODZedymDEFR3Qt7pNaynWGUYpzTJJkEb0mO2pGkDzgAeAip37Xr3crFVDpPEJr3aVuI2Z1n/
fSRt2E82uanKtn1fqyg8kkjGj7NTizouWWuLlGzV1Ubp8xT3YH4Sqg7AMwSEnC5V0LxcWYRRugOp
pvissESM5xUN2TGeuo+uIjgLU5bjc2xjdDUQ5Dg+SdgWtH/2q8RFe65hn3xtVb/saCdx/lbPcfpf
mnRRTg3BdxrUgGo2QN7aLOWnzTF17qNyfUjRqT6kuO8KGbMvvN9iVcCpjd87qAgwzlIf7+BwhE8t
jNbPdcvMYxulr2yBsLNEOtvrdS4fy3Ia1n2bhQdtS4qVwWAmZ9wPt5m1KcR6n923clpKSHm4TjR0
ODyyd+18ZaXvjplo5fsydf44zIu5iZbe3bGSTnkKhRLddxLnor6sdmP9OaIlu06H6d22cbcH6neV
qnK9Cesodtgx/J30KYaNVmaAw2SHb6lqVbmLxjjsW9tfNNKGzeYAN5Htu2Qs1S5JGX+fSF1NBZH9
GO1dq3GHtYsI38a0bZa8KUmMtr9RDxLG3WvNg39dugzbBKOPBK90y6JN3E8MzhAKjB5zmuEcy12A
ZXa3oBQ5ONLPP3gyusd+q90DsdO5iVLoRpFY0hMEBahWiWUQiqIm4Til02zsrR63DEOiMhzWaUJ/
53hFTzYFB5BngCu3IpoanL3W0G4vAOpUWHi2+mtdiuxAakPL3MPXhgU7DFhXswkg17BCJ65jnJ7Z
xtdbDc0wkiKGTKJjnEI+JBTq/lJFeFSybBezLH1mtEc7AKLyCENSwtSry/hYdzF69pR0tKiWHsPe
OR1vKzLb9zQ07K5p54+J9hInSI7bFXqaqkhN6dWOaUKvem3Wq1GgEE1amVxHClpWudHkyMdFkdxv
JX9c43R5G9wQY8DrPIbbWNLkqa+Ayks7dPtt67M7CDhZ3pryNCc4nrDc1MHRqc0Huj6BCSEvQfT+
0cIVQ/mqzAH3P/AISZHC6BT74qLk0rmVCbuqEtyJ+bqa9KlUIAAy03RX0s7yNDRTeZqaFAqdwlFs
GTVnPLJXbV9vb6DpoGpX0B5pI+wj4aXb1Sj70dG6pn2e2BK9Lklc3SWtwgG0LK6h44j4Pl7l51Zc
9NVI6+Y4JRHi6wZsAXC8upAo8NHbOQwyUBs7lnU7PWzD1KHM6Erc/7X8YEvpfui2/+iafinsOE3f
5iZO70bDR5cPEwjU1E14H3h6MLvXgsISL7IlxqRr0MDnkLpD1kVzDnP7wEdyWpHivkpEhbHSa3KO
42UsWKqGQprw5uIGM7HJ/Enr9nvigZkYovMoDDxPenpjEjlylAvgBcuYoCYaRdsADNL+QPSlviEE
hzuGfiigq6w3Lbpxl29r/QQpvL9eafc0o3KeM63Ezji0E2SCHcmA3Z7NSnGzJgEtc6VJqK+dHdVB
znN1Dc7D40JgTZSLxAasoWF18/a80cXsWiyi+xk3cdEtDigVlftq4i8pbd41eLFDkkXVDobgHrVX
9MlH7QlSe3PWMnwdXOT2Gb6bD2KwHym2KMyRZuHTlg1LlA9qATKo3RZ0rlakTMmm5ZdSlxqCZRoU
fiNqsFbO2jW7rERjMC3YyfIx6cl1R9BWm3khL6sb/DmelnBdYXvObT21Jwk1DSL86u7dmEFQSjsM
8BO6vs7atC9qgJp3WTdAQ4fsHHhGj9AU0YSg7Sr6jIH8k8ioNqMeXhTFqfItFtV93+nkYLALHvgW
49hUotPdAO3ltooEtGCqIQmqyBWRS+W17y12waRKnmiZhpstTOOnpEQTq6FUvhJBrkIgZxMmGu/m
xpgbqNgF9farmhL9ME2JvBaNVuc4SnCOsiXuU5nx6NqONLsx1Tj+gHhMrxUZq+so6hH2Z2oCr9zQ
exBeBKOduxGuA2wymD5VXyS+0achACKU2aVmNJvCA8rafeh6eYhjknj4Fol/mERP7jIF26JC4/8y
kCF7KEGc7rsIWlhcbetWzKEzTzQevmXM9Teuw3Z4cGE2p3QwYq94aAq/Bv8uPVz+DlB1juYOy7OO
r8WK1us2QOZ+qpYazvCmqxGnbULqPZMZUuOlZIQDZHAy5Ri1u5Km6xGaSXROl47kdYlP0FsAWM0C
ZfPQds6dxbrKIbchZGfTenUxuc3XgJVmPeGpls/WtB3GVGGuwq5OnQtwMok5hTXCGqA6nKsJXO2k
0+D3YBPwtKnE2i+lRYkJ7SOTOEWUzogtQ7mj16sl/FxBU8FckWlMP/Eqpj/rLMiTt6jJ5lBz+mlI
hHtcOCefejXFt7ZP7Xnz25dmzPTtihbrkTWJPetSmCeig8Y0rUqzK5GOk4WMHm+6WGCO7Vg/o7On
a7iFtN/tEzSGNJ8h45urTvRY5cVcRdCvKzvzHfGVLYTwdCpMMvTfA+trjFKMt/JTPfr2J2tLCU+F
YC/IMjgN3lPcNk7ODW55ZajMB6Oal3gICc9BxcXZTpkxQQ0cuWvvXHvEgoaarUs2MGDoGxcgv2l0
cH5LoSdsADkFFOY2TOaB1OgWXvSC1U8EkHFFSVh2P0LQawDQRDb6zMFUoHhqRHXO+h5T4P0k2Cnu
ITTQAdMgMaLfwPLg65yYvJ6HKBQRn6oP6psZvmgKTGuo23PM+uiduWU8e7lhfUgYDvQu2XYzSHiA
VTf3t2Yh5Zd4297rtcepngm87zbBOrYoddO26XrHVtoe0oEsGHImLl0yNz94tlx5OpT5KJtbk05v
Cjc51MRVxYUy9QwwKcFE+ZW3aGyGQesC1FV/n4CYqvaA0LDqodo+RSUZcxUrKEsTa8aiikscqF7p
UeUiaIPPJAiGqZEMIxJF+h0ynjrYsT+6JFn29dS7266ZbWG7lsK+QkQBSLbIaQS6pbGJPNTB6qsY
TUPB1uy7TCtADoApj3qM/JeGRNWVNGXldp0f7QlyFAYGlQAh0OySPIxr9YDvGxwReLzrdm1WsKeL
mQ8bgjiHtg4QjzdcJFL7YbfBxSDXkm76ZTboPXdCL1mEH/a3G4+2h0wODKp8qMh2xroKjzaFe4wK
CqIX/FEOMyjXuPmy/ap8c+WqHjU6fkb3Dos0DGQ9UihmQFTQkFSnWTCGg9bpMu8rgCUHyH9kKvqF
Py2wGQ+IUMAfSjkgrDX5OmO2E8Hmf7n74iQ9ocPyr1uvllPEhg6FQ9bjtG5Hhlc2JTBUB8PTV5sQ
sIKpDfrWl0lzvdAVfw8UfThXB7d+X0103pGZPuDbxuLsTINr2JvtSkGA/Sck9l+CxGguGCgdQSmy
Whl63+wvERRjJs9na/7E6bfMhrVYtBBNDmEeUA9HiYA169J1+rS8Ckvmv8GsT2EEe2cRkJHogk9L
WXa4Y9cegCtWw/VBwpFENdasOA5g82yKd0Pna/KhfYA5005GL3/jh/+lEN+L0fjnr1m97+v//g6E
wqqq9v95q75b48xP/w//r+OHufumP/5/iP1dZqL9v2N/BT4Frl7/e+7v8ht/5v7EHwBu0wiUfJIC
CxdA5P+W+8v+4DITAg0DbpAMMT9g7n/m/iL2B80YYkQxpbh/EA78r9xf9IdIkCOgNIou0D2N+b+S
+/tLrIRRoOAJY4hGSIq80q9h+L9FawyayxJPEfbAqT+J0m3X4BDmfUO2cPjtOwGlFyrT/57z+0sG
4s93whtd8GOJEUjgkn97Jx8tTVb2OCS9z+K6qMekwRxZqvC0p/QdVEz8L0axfr2h4EwgPJliXaAX
5vq3N9ymcqm5xFC1ulVH69fIFw3qlp8hQ/6sc8p22GBjXu9WK8nnf/xh/97XKhKG7MwlcsZ+nbb7
23vDC8U2IjByiSoKKHLgNhx55DwEKNNW3T/5av/eu2UCsTqkDQAUy79EDta6hHoxmN0QZX38hZS2
x8HqSwbKZRmmcX74x5/tL6z6r+8VTDU+GjjuhP8aAPbbZ1NRqBfTmZ1NG33kMQA336avvG1wxLlJ
dZENDXtoY/zxj9/3coP8Fvq4vC9yfCnSM0IgfcD+wsjPAvJem5ndLKKq2MaxSFovikaw70BkXRGg
F/2ThfvvvWOK1hJhiQSBhb/m/+M+czazelfRHm1q5jO+k1rM18kQ18+wo7ddXC3T7T/+mMBp//pB
OeMUeYCY4U+kSP6yXYAZN3xt48PsiQPGtNoNgiWPgWNOWEl+LGlc3taGlPKUlqAYD5GvxVVdTvSF
rADOiiV1GJQ7JiI8BRJ3dNcj5fYR+W3+lDTMUyBldkYEJLQ0zrt+MjfMOZx/1EZT/77YVGBOngHx
RKSwqM6hE+pPvIOOBWBzQTbAOVjt+yRDnwY8CMTKLkx9uOdLMz/V3vh1l2VN/zjhjoDvCPQQjlk1
DGcCMZnt2qaD3QuZjGF0A9+SsF+tKwFutOkUF0SZwRUzOAdznVWq3RD6sMHrQ+yTpFa7VMs24PSu
0CBWg65a9LuaaQqrYm3AcDZTL+DazYsGK2rX18YSJY4qUu0TEDsnHmfg04eFowrbDbVoOYqlDVrt
CPFlx9jYq/1UpjG6gaBme4K3BhWmz/ruc0bGtgGyn25fkY6F8oAUZoRDj5qBvZnZNeZQl6SD2Yl2
5GslBNYYy3Fv7eTYR5+WARjFUTonIMEQ0XeHBh0c27t4TnAz08rfJWGNedG5jF/RTfiP2s0+7H0m
mx/MRAETC0vXYDwhj8RZJM1cnhoDqf8zq6u+yae1avsrLd1Q5xtBZOKtMQpo3xLmJHqVrHZxlHvj
Ug19pUKTZBcSwRVoVtfXn1vtDLR3bBVluVs9wnePwNIouQ5j0yUAySbXICDTzrwdX0lbLenBoweo
72YTkxIqRA+af7nrV8/H+zaeQaRpbngD5kQrROxUttEiMqtYsAz2E4XQB9qsBeuJ8OJZ0yXw27qe
DSY5oIIykAuSFhRlPtJGg3TUQ0JekY/xoc/pSjxSObUWGQz8LERJeAMu24WbLAXdd7OM6BeOaCPm
8cdoFCSyol5bCrHGCj8DCoO+ysVdxEuFwB+qruiZZ2vJIPEotLb5MJIUZ7bpel1e4SwCuBgkteMO
mBcv3/B8wZRv0dVXu5B62+bam/Tn1HEU341vWyS6om3B4ygzqHjUp+1cVGKZX3Q6ehBKFSjInKnK
Y/ao4OG1nuXyEtY1wSFkgy6XIoV/keWq7MlzlS3L68DU+DRxbNJFtLk6yi18I1SyHWDYLrXijVWu
POotSgDoTAa+MjLkSCqsWvI7WMVQMUEGYZAo3yxQTg3MvL6pstXg6WtC9AwifPukWRe+k2iNvknb
dm8Mq8j3MZbrBGqyXDygENo9VDhw6926TP5oQzl8W+IymQva2QlWTTbOad5NAQ1srwV5FGNdYqAY
4srfqzSFGh2XPX/upxoGDa0lvk8NIutFRX4CpjJuLM5L16KLjetkKDrEjb+lvtswfzQhCCbxmQb9
dVQsCaxIk1LQ/mrmffMWTcuGV0xT/gPmWQXmRzRIGUHlVDtZ87Yq2l4nb5scTV2MUwviWScQp4tt
pcPngSZoPNFTJwCWXA2ffYG4+rmtDGjbJerIuJvHeMCckR5cYF5Vm0donEN8zQnDcW55Fre4cPD5
oIOFkpnzInuPiwNp8oUk/YazwzhmgBdWzcnrkLUR9Jk6rcTOlqTEzT7K9MmraoVklY0l7nfO9Vc3
N07uaRspfQBqXk25SGvi9wnb1C9PRZvrsgmjvs3khmZlIfVUAvSvwm3ptECHHafVk2undkMS2dVX
WYpm+l5lQi177WRt2h1+r5NoXfsQHgY7WXXFommwEAmneMu3S/t+5gbkzdHFixSHFU9bCTkO5i9i
ITHjcBY6dcs8EisvEBXJdkC4t9NY3XsGIlzxTuX9KMDdWhKQMtGLY9WONzCtCzKKFdku9DR+D9Un
cz7HOIW6+pADZJFP1ZBW1U1NQ7scILnDNgU/lkzXvukQd4mRA69/RNzN9saOGaTFVGU8XEXjOIBe
YWEZH2DVDxweZQQmuJZmgDRfQeY9tS1xw3cZhvaGYF0j+xKlIPJCEBNofx34oPktPte2vbopu/hw
FYhJbCc8Uf6pbcopvp/TpEL3r1xkjyhS7HwtXEzDGekZ8FojkYiIQ+NnY/Uu+niO9lgIuBtyh9DH
cjUvMzO7acaBGDuoo+rZZHRjpwFLHyIdc/ypmpT7CTKqflogYFz71CrwQ4aQH26c3CnK4B3lITJ1
c2zWmqdFBIwFTx5XcHJnC4K8iAXe6tCiZ14uYqC9Rl+paR6hgb4Ez0DaFXM5ru7oS2PsDtRE+n0G
LDgWayXdEaQcSfarTvwbHEH+WSFEXBeg9LLvLvQG649y4/tSYysHXONGRKYqSB6nisITPyxrX34W
XbgEBU1VZtNhacr1lQlEJnOoIe01azDKA9d72bqrgdaDuw+IXJ2x+8NKyEtRAn+ETDPdyMm47XZp
+ih6ZmudfYYpCfswG9Js27s6zVzRb8sc7/nWCJysmyBL9jxjuEp2tWHyBWbxqbWdAYpHqT7PKVTm
W9NjIHQ+IWahvyDQuIlXLN6wQFpiJvhIQ5nZYlll+qOKsuR1hCjyLfGC3IFm73ElvYjuWM+713Js
RTjBkRxMscHfF/s6EQZHJ1ZmgbQFEfSSdMJMxV1fEgV3EBvTVjDioa+1oByHE8cq3+UVHp8l37pw
+VpJts6FE0AAQSjO1VeepAEMLoLb+Tyj+MlZUpOvMQIZt66LgIeMSc0RYTQtcgmsFNsPvml3Y1p4
U7djPymEmnidkoNI/KoLoqvMflnI5MnBKcfE+wpZsz+mJJTdCWKsIEc/bZsExe1GD86mXVs4qhkW
ThQYY3mo2+CqA/G8BvBahvFiUTthXhTEwOnGtutcX1Po/MCRuSgHttcw9lCS1SgliopXeDC8IeiK
8nhpWtx5o+KvyK9XZa5XcD4Fa7nrUBmkvdsvriuhC3FXnXkqU1ZAAxne02hDbKBK44CCVIbbLcwZ
Mj0ltiJUOrqVQCNCQFLOt1iGm1UpAFLrxMDpDr6cxI9FqGgEOGK4jYs0ZVUJqsvM9oi4Mp5JqmrV
fNGSDbC/Jb4+qG5KNN2+wy32WSSpeScywRCTKg6zzWOa4szQyxiFb6YCR3bunU/Vrqnr+Oe8durO
L9H65sZeP211ItnypDS4JRxOKrUsHPiLHYAlnwB1qMNxQ+CdgB1y9V2PoOpXIVj/JYlS2MEKk2Bg
1iKdiwjkXKmvYV5jnMDJu5rnFWXDHUTf7KfYTPcoSTS0B2msfYOFC5/MIMdKcsE91zcwNsJ9bWcU
gFh/K8iEAZGfXTuseNwdv4RJIviHezWF1h+hWcHoQ2nMCYoIF3/bVLN96cSFnychVT+ysZn5PsK4
DFxDmiy3NbIFKd4RdOtUy/FZwi9LELB19OQj05i978rtAQkiRGJKZ+lpg5WHck9WiwccH5H3eknG
q3no5VogviiAxKG1B8aGRMu3yU3ygS9xQnjBNIA7csReXl8x1wJCiCO0KCi5xoblkbL600UjHPcS
FWO6F2guIKSJ0VWF5LF+KOkqcaxT6dgr+KvlyxDG/gtSU+0dKrKoP6AQrW5L29i3kIJuODAVtTcJ
892LkOMGS48vSSia9ZI+jAcZYzddSPUVyxUb9pLN9etSRhrZO2nTsyIK/qWLS/Elaib36JZte/FV
i00yTanHdLtqnTGWfQI3meg+qQ+DjTzSq03NXoZSYtTIwNFuXTf1ynGa51i2yAkqZNnyMUbEG2xO
CI/dUCpTcEiNN/oyGaKYWOxl3ledVeCEAnvxy4Q2QKKgvqMy6P4QGYEmrkcO9AaBcUDVrmwQ4v/V
0f5LquH/TBK8Hz76Z28/Pvztt+Gv4uHl/f5LY8RosT/ff/fNf/tv/7JHXMmHx+nDhqcPBwbiP/8d
v1l9mMv/+T/94f/6+PUqL2H4+I9/+26m3l9eDeG9/6byQTX7rbm/vP6fv3cRNv/j326NNd+/m991
wV+/8TdhkER/QL7DYBHcb+IiMTCMlP2bMkii9A9M5GKYB8ATzHr5ldL/UxpkyR9QzzBKBA0mlb+k
pT8ngsX0D9wtmLSDPS6Ls+hfmwjGxWUSwP8VXJI0hvfDMcwICCpq9OQye+x3AS3bZEX6UH2zEyfb
tQ5trO8G3oS20Oj3xqtK9Q3HsWpe8wHo3WVOWT6sQjoS54g5Jh1CXSgxBcWNWPVTeMAIKDuUN21M
xSgLamGxQQLU9idIIiSDIcBXmX+B9Uew0Q+GGV5eiSheUYFr1qcTz/H8yvFLhfhAx/iujJJ6tbsR
/Cwq/cYQujrUemBQp+yFkwr9cV7Lmvr+VvI19vNh2pJuerbAU7uHUMGGfWU86eL9YFZmHmBso57G
8kblN6Wlbs48uaQYoZGsYi81iIeiTfHYHpSuKD1XsQNjs85gj/YrkvA/y5o4e5x4PNvnhFk5PAHh
of5+ELp7IzA50qt0iZ09UY3YH4QFUSFus0xjUS4xMg5a9A3O30F7RvNkKxFdKxcLh9yT0e0S14+H
jHQBxO2U9fOhx7wgc5/OhmI+/Dw06UHy0BJYlejnHg1wZVtk84ido7aIJh9VMiYnx6HOFujTQdoD
4IFa0nYtgQiaJe0rNv1wy8oIC+7i7fpzgCI8fcfW3fZ3Q7nSCPSJq14IygdTtEChv8M6BvvMVjUs
8EWpkiXMziY4nKxMs01907Rm/Mw0JhB8jIDCmle5ohO9TwcUm9d0xiuBtjUS6PqczuyskTh4nJdu
yA48s+s7eGUcvOwRjfd5A9nsiRjMgNrzaMZZ3qTzcblXW4/IwlChzc9tIpB7U2ME/ndjWfI16VX/
jLqoYju7VvMLNDwOybkBHwjXv0ofIKatHKu5cGEfUPOwHX6Eo8IrY7CJx5lHhofO87PCyVwY059i
vlPR1tTe2xSYGgYnTP2CdFwKq3pAaqvvaqTZW2YRvxwxDerYq5AdkG/s5NnHIyCelqr4Auajz7j1
fUbsL4A5gs4HvmRfq162d8102cNnjCn5NEx0uK1TjaFlOkHgPQdPpar71ClIEFWGkQBAaEX0tcum
EfF+Gm0/6Txk7EgdxwNDR8LELUbaxXwXPPgRDTIju1oWkgD77WJcaQpWrToKruxBdapJdqo23VOX
LumWzyWRMWYdWCAAQvANJ0eJFJ1rQOXagegFkZInmAhiLzHADOeUJENKjhNIhOw0lUP0piwdQM50
RvKtgLw0sitn01TvEJ+ZcdliWa5uN01TU+5hB4LF6JoOXTouygg82yS1PXC7LZ9GxJX1kSCu/ljX
ZiC7bFuhAY/4ThDJnIRu8jrFRJKdRsoH+r7uyE2HkF/AgJARGeOxVXCVo75C3Q3qzmVQDIdtzUeT
Ri9YbqtnCFMphn9kk832cVku/KXtDF2OIDaW7k4RilgfcEUkErcFrWARYyiYOzQXM/x1/j/snUdz
3MiWhf/LrAcTMJkwi9mUZdFIohGl7g2CVKvhgYRLmF8/X7LqxWtRE1LMflYMSVQVkPbec885V8/k
evakioz1aKEMWufKQUYrp+nT3PjiPqcgP2OK4lrWIx4/+ooXt/ZjXYcvDuVPdRITLHIGvEIbkYei
IOrralXvk8yFFqxrCkubaSQy3OTwkddhM/Vz3V1lM+jjAdKhU4KRvnEjFUUl8NQKz7Q/XVTLN7h8
Ce+Tq6YeIoezVHIj5gHSfYv+4mXtpLyvSJCIy2d/DI7U+lH5izxp/w564V5pTnn1pRonJ92HqNHC
Y9YK6dwWQ10PG2hbTnIcRzf6usRx8yQS0sYPuHip+VYQr6+EXhpRY6XrMIdcLicWfGUjVM40IhLE
8OSr6YdJK+He5aUVLNYGP0b3eVRB8ELuXIxfeiC54eAxNAqecVoUjzKeI8wNLNvLrkxML0+CtMtI
GcGLwCEb+7EIPOhdskbpdZ2KwbYPqP/cV516EoZyMQXN3umKwvtoV7g97G1L9dQ0PEMsEugRXY6l
daUPzjgsy7Zv6b3yvYX+gQHDBAOZsj1ufsm8bGQShcjH7bRol09pLqC/bWMq/WOx9dcsBt8aSFpm
IDDk2KNr+EuWvg7LIElv4BdkGX44hT8EtxTErO4Vxm+MF0YUdx1U1KXsJhMCI0H4yx3msNgsdt+I
b37R2J97CskoiBapybG3kVXFHCw6cNvgY5eMi7iCzFQtyMTawd7hxqPTq3zBigy1Egf6NtcoPT9p
GQbLMatBn4edQLOTJyj2gOt2RCa5Bk/wCvcBtHUctsqd1mKPfM1xdok1y/UDyYozn0ROUWizBDA4
kD1xn20Dapv3IsyCad4UENeTkw11wKEFZ0qdr1zyXt7SCiEdj2uShMXXotGkJhu8mzINHB81WODB
yIGTDq0ur9Lhe5bg2nHTFzZF1n0TgwLVh1haVMrDtapn0Dl2WL1zdAbnC2RtcevnvMQK191Va+iT
J3lMrjqVORTUcq9imL009BmGdLmr5ziI9+DZlb4xXjrhdW8teFeQJ2RM3JpCAKZJEZbH815wy0E9
5oAIxd4D4Ic13qALGOmzElFELTeB58xyJO2s6aOwuNaM+00xlvZ6YukmnE3uEgUpsgTP8v9sB7n0
d9qx1fhxqrvJBx22srj7olxPydvBCV33zh07y79JLQDmT/igNjVFhSkIqF92+Hh8UnC6lqc2Ri33
B3CAvRYbqwO92BIXLdlpcZM24ELLqq57kHHgAx/XQeL9jQ9XHt+UWBHUeyHxuPgjjuhFu6/SMHhy
XCe6Y+CCdbcGon5VwRi3grobdZY/J9jPJBYp8NhNpACyrzOigeJpSbtUvxR6qNDNDci0ykaX+nb2
2cYnrGSnbF9Hvpg+4emh5VYT5Pq4sDV1erMknqiuYwsN+FVQ1OvwtWKlswrtLOm+zFUuH7tqrP/w
Xc9xP6Nwy0uofEtHg63VVtlVUkh8NMCfdMuRYqperp668eQA8VlPZVk208MUNbKy2L/0n7oKReoB
rQyQBUka2ukhtTn09/+f+gzL6a///g/vl5nP9qV++evln4mP+f1L3iPd/4LfE9ohPrAQIOA+/Dvv
Mc23L4lO6P2XcYUMBS5/xh/Sp6x9yXQEJAioFB5Oe775h/+T9fG7eqsI6byCFQi5WGQ4GhJCxY95
DgvIaoIJmZwXrevy2qdpnYqd7llLw+cqlCM6paBFyGRgEEKz+lOegG4MuzJPVD8dtA3vjH4Ors7z
flsRbk7iJFBIBvZx8JHFvpTs2j47rtk0qOZjpEWXIES0lRP1p6nLOPrvwKKKsN6GKzRx99531xBh
2eIQqGPNay1qfcTyVPSHuBvdzuGGxWgaGZ4M4Nt9SDTRb7a9PFa/kCXlFA+czoNwYeHw1j2G1ILx
QJrbsW1okor0z6YKiMZGOOCuThzmwT5fw9URGyur7S7+XV2bmfxHOikC+KvwTPCKhRfhm/L2j8Nc
QR5SNYHWF8dP6gk+Iq47EMSoVoRwdvFcTRIMdpA8tK/mbkEln6VuWc+HQqkxe9aZPzXuBpw3ZEgG
BJ51tRtJAJC9JkxOvpw0JMkIvaa3omqjXj/C7iRNwR7SvfKromcGoNq0HJyqrCYqakmC5TNWPAnp
LB2lU8i/EXgaXAB7n1gwwKNjn+A/QEMRCmGuvq7mWBVYM2I1GNx7UG9DMsLF0cFflH2d5rNgHHk6
bBTNB3I823z1nCa6KjeLP6D7gqJYJYN7ZfVFHDxaXgFldYd/0kBytXorMeixiK1GyEPoYBBV3SU1
9mN/YQBGreuwDlMzox0TVKmDbRsDBrpXbQvhXN+GXIkMQjEMMX+icpTzbdiZYLhwbJVj8whdC6fR
whgsc6x264+2ef5sBCuOwJrgErz+A+74Xzg/BiH4N4JgpjyAGw3LScAsEl7wbsq7YkDBSs3neUUd
lQQniOrxOl1zEcDmwBGv8Yd0D+m4WKZTMxJ4ro8YRpBPXTlVLP3i6teP8yNzhceRAewjCUcmxN43
fM+TAageKGrO8efejnyWxpxjM5nuUJRA9sadBXPz7KintFLpPcQJ5XN1kd8l2e88Qn8klpgH4fQD
XMGAE193sJoftwK64CwfVR98Bj/mSvqAFLLW+bHrioxUIWJCYmQRI+uxxHmpWNuGumOrHZYW6aSY
lgOOgeaHnpZoAu8elRycjwHxmmd9rOCOh6+NN4xJcTc3sVfchVXh+Pe/Hs0fCV28BPATZqdsZ7wc
gKre8XHgIXE2YW3xeUb/m+JgplePYRTj1ETLMaXQ7enryKr7hn5Rv/5qUIT3KyvAEw/ncpaW4xpm
0I8jiKG1GNPVS4gEyB/ip1FXRUCrSgoozCHGdubLA1IMFrhougpCt231OmrvUDH2tfdBuWRoJR5J
kO2TvdaI4Km09Y1j1kVigZjsutQJ8ugjES3EiKM/1uY4mXTa8Jl+1y4BMb2zBpzCRK86+iOuinxW
D2DXObsYl6QSb45IjpaIDiCsBZsM7WGMucviNtJs3L4vecwFf0I+marDyLlDYWHkiao+NLuS8pE5
k2Jr9pl88EDBb3Z6pr6xxegmpTig2tHsbTioC/8Wnj8F7q35aPjUmRG9id4cLDN2GvwljOzEvB5V
B/4tzyL2/dz0hq0rGscR6bc4w4FkuYG7iypj0/i13b5yiNaMcN2vnNRgFn3qko2Vru/ssF+zUy7A
DsgMz0WC1kARdyYTFdL7XGUFU1JT1UX2pgoYOtYLUJ0ZdpKglsmb26Gc1R/aGUr+0sNr35Vf7CIc
cue2zN2mKK7y2MU4BWtHTPjNAbvqgV+dVGmeOhSUm1hreaKtR6EHc6ohOzHP2VrA8o+16s09CnSU
pPkW59iuclD5TzbSugwLc0kwa5Oq2Xuuc6999fPBYpouH5UYvNn/KM8n6kyVb35ASd1P+zYpep0c
Jd6Gg/s0Nq2Z3Ez6BKdfBj2F5GvIlp08vi7S2rzwNIzkuzdUjCHq3NfYHjKkv94bBoL+8dANfMHe
4wriqmVzvNsaqR/bZK4hXjWI6lE4xxT12np7OfOstpsZMl8XK4tmqnOHH03dTjzd5Vc8zMZa6FB5
NVj3kQvpK9p4jdsxi8MUdNOjRrFYgdqUXcGqilLX7DKFnsQ/ygrfGoz1QMCkeMzJhBBnAxT1uHU8
DjivDOuDPeNZ+DDNuZz92zbAbdyhLTm2OcF4450vUNfrZXHX2EHCF5z/QNpm1ndzXu2OXkzck0M0
47GkwHB52sis0qyDbkE2aH2iT0NpKx9quMZk6MvltnNmd+GN8fDMR8zSrMhGvmUpJFcp4jc8aaJN
F2QJ4pAECATUoM7T0Q1ugZS7/ptNVZ2N6wzS5Y5FwziCRAFDtr1/LQuRxNEev5K1no+VdIBsDoVD
2dHeS2z2yG9/PdPvrHwJWf2IS9Xm/PNAf0BxfjwEoSt4nEmyeAz8VTT2oYr1QhSIntvu3e0lNIzh
lOR4U85R2eZQU/LUkTfe4pkufmvT2ki2fvNY7263kB4nhtgcwdmlN8BPgd6aKVdmS9Z9loOLycUe
QYn5UfYw2KK7gcxPPXD4hg3n9WDTGeJbVEaBWqAahlNqfYMbBu/rLnKo3PpHF80CrpiYTmhul2qu
hxzUrotzEdxZIW6lpy7JCa5/03Pg/Us4Li7eNvRL7C7ggL7fReBU1qjc1n10lq5NLNCqeU0yQGNi
W2JrfPQkWKZrTcOkjt0CTdt9+vU4votWqN+wjx2KLx4ccDbz+yCh6xzUse30CPG6COQXI2GQy8Gi
fMeSB94q8HNL/W5grp1QmNkFWPWW+ZzDnmti/0sQ9/NzYLIufR5ASAHj/N0qKzDirHzYNY/ns9GV
vTmQ2flc+4eBOirTMpUuSkMgnU4SjsBzMHHvr4fjXbhBsoipHj0CoOFKKahf/rjY82IcutT3eiak
txrsvbmqLQxjsKuoXWrfKOD64iaHuhQkv0ldfhoBvphIJxDYrppReBfGrosxHiiQQKWwScn+OCxg
8+10jAU02dn58PHqsVuak4cBx/IcU5oqm9+MAKHzj0d7SPXQkewqGsW4RLLvxwAFdYPUOlKPTTqi
4frgnTdYmlNPxwEfACx3jmHRdGy3SxBTVUs96du0ifMJY4tako4enCI1R3YBflrcZWPGlZcO0lwI
wFtv73T+YI9AMiVDhdBD3XxK6QMUUtdQ1jA/ZRasmfzjEMOAtPb46fuRewJUEYV/49baBBpTLPz2
FZDOBA5dsDQW+jdXUE54ADQ1q1jZ3Zgv12RI2KJs8Ngi6Dzkqe3yKJgSmNAHs/KKH5aPdxc31fn4
zw3M+dp3qwly+mhq8/5W48aaxUdIdubScNws8XwYUKYCi+FHvzaf63ntuGOcehXc8ecbsLGhFwdq
I9ti4N8KVKA8rKCcMUw362rSxION0Ct2vlAyKYsPddwMznwXI+TjOhryhHc8QAwgp7ntVIXBMgr0
OMauIA7jWEebCesY3e6AJYHOIG6OaOa2cJYs9Zlxabhp18xM9oF8Eg70DfqslEdozjHL1FXwHTbZ
OgQpfqhenfFvqwuVF58EKLYMjdKrzaNkI1KtGT8muZIG+mGX8mFyhq0fwbh5S1Utdhe/efkPDtua
hVJz55JMErOZAY69JeGjif4zYsQqdQip9CAMkEAnAzEjM+3w+8QaYSJcIBZVc8QP97yi+to3gdYw
+yX3aam44e29I2OO0D0Bgbmrndmy+Doxp27XHVY8TCD6eBWFZllAHhVFqb/OgVssyc04NtmAU2+Z
B3ELJ6UhHrGHSK7FoccPavq7jYO36N0ZcJTEKK5p8B4I8yK2PUhLeiCZspKaNe57WQ5hLDhvDax/
MJq5GtbCU4O9icF9Q+u2WpMuw7gednSLOCyz8jD9uyIfwFmeUrkX9feiHNY5uO6iyMRt2HquKOEq
6OENHMZIZ5wdz5awV91eWznXErZmtZ0TZHfYt9njAX5mst74TVJk6kMVY/CzPLJjsI+EEBsLiB5H
u/SpU2whcLRrtrNiUtnqhALY7Cc7GAbGk2JAJemCC5eQ9yRM81xcbzKv4IuCpDOJwiW7ucy3gxcE
4VF9DqcglplPudzK1miZkzui7sKQnEPoXx/cP52e1MtdxCncprYro/epWlu2zoQ3Wfpwvj9ADAjt
0L5W872c0P66mGCh+57w4i1S8sgm0OztXz/DT5dHCMlYQrWIIE7QmsM847eXB/q99P/9H85/tlnQ
5JquIfc29iDzfWo3fnG3YMyDW1rtkesc6igtudZ+/bVv7/YPAASIxgeODiRxWmScId7lyDkySomp
XfeAFy9kzKNTRVmUA3lAY7X2k5intL9z2rSP4Mc7aUtRir1YLPImKuJhXT9HKc4XydWkVmZ7X1Hf
C9XBSSYC16seZRdzna65Q9THqRYPmKk6JSbKySI7QMs2t9N8OrpKYJ95SFJcQEh/SPWc8ohOM1GY
l3mxl9q/yUHEj4okrmnAVB98AJ0Q0ADlxR/H2/HbaUr8cnyI6tV3upd8Fh1xXtZRXUFa3SA6w88h
nEYOBCrkrsEuG7HSczpjv4VPw5wI/g4Ux2Sq1FmZKGS4Nr/QqHkKcmzbYmTP5MC0YMLG6vzB+BTl
eXc9jM6MYUFkdQCsG7+w2V83Aa3vqgwWZ0L8cvLjCG3DodJUiuhwVFvmNnI8TFop8wWWP2O0sWY8
SaLUnHY76nlKTtezmiCiUSwsOoHtAFKclkakqevMyLXb2KYPyf2sPIC7KzL8SFsHNLcaO1l4KyMd
eTaS+4biG35oi5llWInr27sPmWMf2LswQH6TJbwPZEkAYaxQwXbsEBnce9g172dIGcsY3Xsi01p9
JaMv5vsV8S57zcQsnN5priWjgQDFoMi/3gPvtx5IKGboQF34PYGxvw8fm5azdoEMew/AXK7P2Aua
vY6PcMAScNNS840E8JwJ/+fv9eBORVEQRALy0rugTSrqwpNYxb0tcJR/FsqQVjYTig72DIatQOlB
KRG1/2a8nXfQFL25gLkNO0tEpsjxPm4voXDMHQS/e00jKgwrqMpXNEG4hKscUKnbXDdYpGF6u5CN
K/mpLcnZEAzRKaPqSXFFHnSnJp1byqpuTxz0FYgBNcj4m9D+XbMi9qkLzYxpIdegqxjH9I/7FP5G
NUIuTe9neA9kiWGRmoUgOr8P/yQGyLEpcJH+dJ9z3YPZbOtkmfNv5H8jse4lFYnVFGHEn2YDDis7
z1NWO+06FZiB/vWcvoM2eFzyIGkbXSWNEkFyf3zcHj1QOCPo+CTRP3OQ+FlqVtEsvIU/qbeLA84n
ok/pwvdcjjaCZVZb4eKEnf7mYX5a2C6USKPfNasaicm7hzFhAmK3WN/X/giZdmOPwgRXnuwDvqun
LD3f9/WUrc+/HgTn51EQgSAbgpTH1vop7YcrmqyImDhpgtYaTnWnDfxa1zO00C06OQMfrojO6TZF
7Inc4/4ScyU9Ejeiswj69rSZEE8QGuKns/LYF0SuUjgNjcAEswFCXQ1VIPvgJOk6rHjbVw2Bg2im
QmZ///ql3tqv/fOmxBwJhNLMLSVtAxz8OLUw19IVIoO+vyCykWoiDKKcdgnTfRasvlJXGjBzrXeY
JLZFcpXhYEbrEB/7Ll4K2knL2wwdjirWRpO3lA3rGLjqYVUiQPIDKounOwThntR144mZbgoHpCg2
xiNBlcpiPAWD8AvvCN+O4Pez9hwb+8NzsODilc6IZCI1lQNMud+C35FkuP8jpU4uwSaDPk/mfbDY
qvSOvpXBucWj3bc1vmpF6obRNWrcwXpcm6EUw+tlOiCxG0RqHfGQAYPr68YjfRFOg+2kj8Vy2R0w
lTXTAcJWsZovWHKJ7pcXHykSNSG5k+JOuS29xjxfG/lymY7keSENl+hMg3O/dUoqWzW4oeFzQT+a
QGOg9LvuiT/dNpRj6WAEsCtd9KvvL35fpgm2+8VwD2HJ7NC1AXl9pTcJEkSIS5kZQ9oGxMOpzwpE
E785fH/+erMpHNytTKpMrv7jKiLWQjHRa3V/gTKFW9vcL8UY+nx/9lbiwjERO9AthsNM+m++3/3p
AbBaQnIuTekrcn56/5TmIPSUa/WnxE9MVgWjqTMYqZeM+GTIKV7nCGsGqrzjTQvkwAS6q2CN7C00
aiQVl9zMcieDG44cyPxlrCwD49fnmsAlnF8wTbQe4152drAZ6gTqDjZ5b996WVmVKE2NAzLQYMxV
A11XehPZw5j7u8GB5KSgu8WcGvDlMlppWr85IX86qHywQETp1Esp0zvvQ4+59Au3p3j76XJEkY4I
pvxSrPZIV9vXYkHbdvL92mO1LH5aG0ej7rcJwPuAVNDxi/VAySiAEA8x9seFQfPHUmKsPT9V9WAl
OO7PFd8xwcvhqI5C1uOvz7OfsFmB5tCn55chaTsREN6PXwjzz0/wxE2wX4kzz9s6NtU5hAkL6BUh
Y5NG+mUS8Do3Qz+gx0I96bQlFic2GAUtURQFm99tzp+YDhTtGAITD1Ib+PnKokPCsNBwI31KosSc
JItXeFz3BTU0wt9zgDZRJJrvlTUyJhWUXyZsfbtnuNZEcSfTZTI3LxgFw+ivkuy6zywze+eDskro
L/iMjMXNFZoW5uKhRQphV9u+rEy59RyAtsTO7MLeX4hGL3WtzOvNMveriiVR4nOANAQZNDJmZPcU
6jYYA8bBbYvI0l62iRUouevhr7O12yAbyV+RPVVkcXpq33COLjLxrCMqh8cL4d3xYz6Dd7+e7vex
AJueojIFecwtYPK/95oYMR+2I+oEj5fMsuoC2OZNZuv4QGqKWh2rTbb37wIi8GDW0b/vTelhpeET
YTvIxgTH3huJ/x+ZLQ5uJatdu4dBpqtFf0mapQmKPlGEInIzD6Q+LVBphpZ/u040A0n2kHLSBr+7
t0KI75FruVdZ0CG+cUaQBpDVJAT1udR1LiVL3ZD7YPITDFWH9RocGWvYpunadHfQqCcaHFRBmoqc
+9U2ldh6KscAvgxwTfmhnMYBUm9N0oRg81JmKRPP4HtCK81BhMalc+vNaAqdrxdgqylV3VrbqY5W
qHQKTIgmWyncQXVHEweomkfYyciSqJCXTbNfZOUFz8UaSy7jQFgjLPRYY/UmbhAoral9XEdyoQ+T
zZsnOzx7FZz7Gr/BJj+WiOHiO/zoJJPUywjF466IEbwuHxZEzx4KhyhbWT/AmWtSXC2aiv1ysnv2
yLzDYzCzCnTHg0F7JLbrs/VlwaV7xpfV66AWYMmNx9STmBBwUHdrItybD7A4CYronSdLDvtpCQf0
dyCPpmNSpvveegwnWOOvVT6aKyvGcD/4Bl6E/DMp46nFXKqo2cS7rh0mOJDruZKc+UCJfImcLbRq
rrUQwu703AdtQo+/BcOALSF9mnunCtxt7GjUBYiAB2gbkfTer02eZ3Q1yHGC6uGrjKpAzYUa6zVq
MU86IRSG80uf6RhHJ0ihobnoLuXn4e2QyGB2MiFdEaMju9WhMvjfGXa91OSjc0EbG1jDyhmw1G5f
9dqYQGjA5oNB1CMXFf6M1iRHGpiwn/Vf50pgktcsT9jeE5eoD+2UbowTKj7qMHlo5b8Lt0kXf9xj
3OQQHQRlNnAcCd3s3eXB1q6xJFHypJs08/SmVFHS5E9OEAcUdit4kFdoCSO0B/DD6hLLTfJ7Nw6u
JtTx7W525qy4abDsdXYKfO92mgYFljs6CcTEEcoYXeuS6c7FeJlOlrPwr23GYGQzu1IkxTUEdgxX
Cnix9J3fjR3/lmL8i2z1Y15AObu2FLDtEequoqdBk+kXxPQLmjU0sRWdzJzugXQpMx7QSAC23RoS
mOLl504nX9n0FcL7OFI7OscFAw3u5yARO+RnM/7KUa0+wMkO9MaW0Eg3I2TpHZ1IJI0a01BhriOb
6DqRukewkdfBLckFZsgTsEnIyxbBI+IZ527shJ7oeuK5fzp+lF2Xs6S/Vkb7YFzrIxprgH88zxXu
q8XQvfhp2j5bjkufRmHN9DIYRIae003oeq3Bq1Mq67ct1xVOXrMUaxZtc6+revsWDM76K9KJd6RA
V+2WOF33SrFYA9mHV7yrIXqTZG/QFjdPPuDLpo/ECNIcrbfGSRVqeBksn22cSQ4Dcny6gDtl/1Fn
rfqEB0N3lxTJeiiWQT4MoYXhaGQ32CMoU4qTCPQIpuojYvZl56wYrwJBBXew8pIrmgEMT7aS8o/F
DdPPMaKJ+8Xq4tsE/PxU9h1yv7HtafqaoQamDg1xfs4FV9+azyfbGzDUz7P5Y+P2zn6dunxf5Ej8
UFGgjoKGtfylwql4bKEFfarwGb8GZYdWH9i09rG6vN2XVbfe4CMcPQIbl9dOEstPobsuAp97mIC4
EoU39piLz6Ucu88RdZkjvA0a6ckuvpLdiHPDXNNO2rEqS2zg1okrof36UQ0T3TzAnSlgLNp6STCP
vUV0n219xx0encJ0FVSdd4RxD5XZS2j4ser1e9HFzWviZ2B49HbCW6Cgq9gaO68OJYCroFmKKy+T
pnWKNdz5Sa+ODqW1UzrliA7idbkpadKSI5JoxCeoNuG8h6hT8y1OvLfAB26Uws4jD8MuwNujiP9G
3PMc+c346nC9Haslj7Dg8FAbDEggaQ5sPwkO4L1pZvMR68PgCr+FBny95wWSypdPIXknIfbkOxiS
h039MsJKplFVmze3LM1si7nMxD5BHduCz7JlcHy4TQCiXuaM9jOt22H7Sv54khwn9w3uJHR+Sutn
sKgVi0Wdv6S16RI1ufX8qZVTvY0VXjkRDp8a6Yj2hi1NGetXDlRaO7r8yDdcPAgNKEZ5G7jm7dfF
CsaDXFV+KkZI6dsyXYt7amzD/cRls8EEp0atgQY6nL36EZuaFuuNqnGKAu8d2tckOPsiqTmUSdX/
4QRD/SGlPri3JiQieAsHNoK/Ykr2wBvPdPDS8NybLykFqROUzG/ouZD/VzPktWI+WCMKnzVy20Ph
B8o6OUNbRLeRiKsrXqz0tpRr1AciCtrL4U4c612L3QakLJjuKP1jxfFaC0ifrpPbL7QswzaPpizf
e6GsPyxYlKgEu0zUG56q/Mtfa3mVp5a4adal/TOqGouep4Nmc4n5LhHedI27Qq42tS+rHRlw+8fE
3XHjLNL/TJ2lva/i1hZ46RfDwYf//4ytR0Wj39jqroNBIlrCrzr8bqVVuoCcqoGM3IVki/q/z+7a
2RsBv+Je7VQhg9q44Mdp+FXgpLh1+26husUIX8NUQ1WCUcAJO+n+AZ9qZEBunmYHjUfbAzx26k01
Ha55IfRjNiyAB8J2696hiPG98RaOnyjzbuFD5AjS3MG+nuAKm3bh1RNAv8T4dQ1fcCNJPheJjQam
gfS64ngm8PDEp/2Qzw60QkQG5TGh49yfguj/Ch+A9FX0Xn8S8UCPqG5Kt6O/0s8Ku+OYrVlO2JHE
UXuN4SXmScjyNq0o6MyVKYTgKm23JSL0e8xZI6jTIrkqUWhtS93ju4qt8021anXTZssHHvxb3vvV
N1qpYiCVUOZqCo+zu/WGfYdokP8lVXRdiCH6kAWzwIpd4tvZTkm1oQmZogcyjR8FUlPszu0/weDE
zVzMwTYoveE4RQ7SNIu9u8s6VX7FDCKFvCabflMVAx7V6KOffLBKKi5FkX2wEguldN43DzXtVa58
vEwQq6ArwEkgvhJ8d74LtLAe0lBrqlN1RE+oOcc5/oj/Ypp/twjB1+eWDuUUIlaaBNHQbHUMtpCt
rQHa/MIncVJ0LSAZyaDIEUW6UZIl40fTw9OAhW8ZqGo1CfEFnrjkQv1UD8p7GEPsQcExOFBgxpxT
NJQgSKGu0sqhwr8fKF+VEd1/k2nNnoOStUzrbkjM/Io8Y98EVyZVCt5w+BVcacROSY1VsWwwB2vW
Z7w7k/ZLLFG66s25WhetdB6g52uA1P8U1bIW39ibBm+crYFaNr0VoWVgAKb1egdPJOmu8LZBS7UF
vsKMiF3n1x8QGg2aBpcRPsX7EaJ7ukcoiwWoRa9YSnDI18PvNjXO+BrOpVPduKIgxLMg6E6HNhCq
vhdTG+dfB5k0CFctYLfsgWp07DhbpQp0jDcAtLP0j2BSCf6rI5wI2DoTDFBMtJAxhkBjbdFsSBAT
lR5ijLsGInU/oQef7mfKD+U52c2jsk53o0Oks4OtZlr0vVVM6OyilojGI1k1fIcxU+AqP6R2L//6
V7GKZqfF3SSlSmgb7LPFwqBRR5o6ezSaH9B6+S8EZAEWY/k0WscWA+T604VWioGTKU/YCi/853OG
HKm1xcYzThnGINVO/zfFfsP5t5fJpAuzxKgCGymVNVBBzqExbtYGKLywgqpiEjEHqTkF7i+lpguP
KsI7wvf3scfl130glmIJTyRa5PROWRo0HT/Rtcppgmz1Rh5KbMl3ZtojXbdWSo2n8o03UiSATPdn
bKAuPcNGXlqIBfmBdW6yeSpM4AFVO9KjYwMr2PwdFVfDWrqwl5vJNaS6lP5y5u1Kro77cx6hcOxm
Uxmex/wvRLHNahCBE1mQoo+ifYZlg7QyaxLVgulAen6aAv1vj0j6DfrvSen48HN6PmjHfCxtdY0h
JYdPODunNNBSW6dSaA8z2yhgaJoj2ffSuR9jjdL/7yHC8Ce/IS9uNRDzRKVCXa8JHHIa+Npc/hV6
znZin55J1zVcwx5qSYo9FmMXNoFiMwIamkeNAf+YqQXPC/hscAxM971cFg7caVrymOFpsDciOWrT
KRkR28MteR57Yeozvh0yIMVZhDK4mJUhTXXJDgasiSj1foeBmDTA2nFY0+IzSHHFeoZ6CqzSRniP
hSeSdWrlmwbKew89f1oBaI5O040LTNHzWKG4nWd73wWWdimfgbYzY2eetKbjSyq+W5jN0Nup9oiJ
7H3eopQ0TWGSt+VTdwY6qhtFZ2tmhEbS9Fc9T9OlBkh/m5DKexU3K2oAnUZmQukttZbyNi8EZrab
KqNy1SCpqxiC3G8NfkRmYWqG/oz0MD9WEywkYp+4QAxJ8/So41GEK0vG2EEgxv+eaGdDdklgytJr
F9CJ1+Vc6RzXYAjwDGHVJpUBplpBz0Vh6ssDxRw73WY5mcPdnMg5xAwtTs07jctgXtvB/IAv8RHz
kqPMAqMBtSmpv8zP6Gq7/rVZbIQsN7SM5Pgv/cpoHnqXDng8xUTdud/GcjU4VZQt0cIlMC7znznH
gv1kQ0HBDglMKa8OIwIT/SdZW/ZSG5rMtM27yCke7LQc4czMCBsNF6rNxXO6Jnl5m/mwEw+o+2r/
/nyWDH5n6szN2w0z0B8ge7GkXnkLzAuAXC1tAzOcN12rMzPmYytMbQ2NuEHNKp2ZEcUPkYPiUrwt
BnjoRL1vyTtKLpZkrUZD4YAgAwK3AaHxAe/CDLH3XceulX9OAYWlb01KKP2KH71J9DssgPg/l037
Rkk7o0B9bEtuO78tU4MRIBAeHmhJG1cvyqWUQcOlZZwXe7MIGEEZ9tKGx3aBLPO3P8DBMY9T0hV8
PWKKHC3bOKiFIh98w38Vbtrt63mI0AKrqt3IOFxi1gLp4/w1yGo+0ukbmi5ylb2RG9e3cvIZozzf
2EWEzx3bYBbmtndDmJnZ1gNQ4S+nGOtBam11wqF2PqMv1/wS5MCsUbF433sMP2lMacPWn+8j8nX+
P9pqg1NrkTCs7kI7huquhMHhznQcb0r5dD7KYNZgBPYvFLQMbcqN/RlAMWVUa/g4LXRA6bbV0Jtf
HNsJwJYejuyI0VVmI4F7mUd06IjHtCtNFWr8GCM+4PFxkjB/Gc8EAekG4Mfwi8/LBNjM/EbTKvPy
Zy4NlF1z/awT6TrnV+3OTXPKtYu/0+5yEPu2tbAPVumYAhoex71BH3Wc8XBRtJjpOq+XQSAdyY55
Nk0ciR7qsfXZ1wtkzNO81ChltkmBUUpFPE/3Rj+gN021cJwgUEUHdPofzs5rSYpjC9dPVBHlzW1P
d48fQIhBm5sKkLTLe19Pf75VmewQoxNw4lwRA0x3mTQr//Wb2S9lJQAalJonKU3Wvg0rR+6mZvdp
OvY5HB1ANH1fBrjq137nY2yx9ETnCG5ffl3C7NAHHZMnSE0Z9Ppl+9B79tdGyMTNqSP2kT/8JZbt
OasGIToETSAVnjAi1w8IIw6uEc1AAz7lDoOU4ndi2X/ujz3O3Yt56u/irB6c6UJ0TFOWD8CfYYfd
HPFYYf2+jghEoLPt45KOmybESxP+bwCaMz8gXp9hlcxQEKDfTS48TSL4CqfExOoOjZyQaXYfRLmh
/9nLLEd0J6PVNxsH44qyLtvxT+zFEKp/dHq3cgn7MectWK6WtUmrwKSFzJNxKnh+35o5EqI5Eg3p
eNPNcfjDLykfP/jHlmOUw7F/HyB/wgGUi6sCypFvg6IH6AYEXUt5gCSwSAVAPjjbVVzMHq9Td9XV
5sXfk2l4ckBwqW51cw/b0DrAzJ5mbdPeAfLTdHpoYABxaXsZ835cMtkMzGmqqnSxujY4Up6XpUNE
9AKpm6PpOXHSNSjOmthLy04kllEYRIb9KR/DvYyus5rJehirCV2n8+jEz0lmrDv+kvAtmu7LYK3Y
TjWoGebt3KHY4S50pUNAkLz/rDICZ/wGZf8YXkfDJcFwhKFdRLNHaeLj78GzMt1eVt0UYixrATLq
manQ+uBAHzJVhZuk5vHQ9QMs+lzImPhVyM7UTL3M0JxQHH7KVpro3rlVbIEhDKVr3hs5RDg61kNO
YGLR41aIEFDIOJMbLXHwoU9qWRwQxMpG1bOV8olVyVEVdkDtymdks7/ywboxZAzwE9Kz5kRw1pdJ
0JrIIsEjXRwy0g9F0XWD89JQ9KHurHNDPtNiC+b3kqbacyxX8nICol8h1fLRs4klwvwwVpyhmvva
35IeBv5IdURXZ7VhImOhUPoGiDOWgBU6qaOM1k16klqQw9zPhpMFw/l75ws1F2/CUvqojqKFC2uO
MljtiHM0y+ZteOA/3nkMIfM0APuVdNc3xCwtXPPNLez+a1F4QobR5S4gTM8LpLeVTvdNvw0MJD1m
+lbMkC44Hzr85Rj30D9vwyimx3Cb0U8snlMMainHqMpk2hBOyzwIS1MmmX6uUARlpkQIOLiQNR5l
9poLywlRHkPgTyZ25hB5qxu1twGlC5FuA4xcLoFj7nVzzn0nhz+hx4w+ecBWPQ4gA93ie73sZ6pt
7ileJsRok6vSx6QNus9gnesSh5cVgE+ahkkDvY+dOk9Hnpna5PWcRtCo7p0zMYlSqjG3WQH6Cfa4
mI2IhJ2MR6YXbKNchKTKzWfwqrX8rWrzlHEw5WAM2y3xx1ILk3Euq65u+bkbuhTaimprUy3memxk
y9FLdq7W9slMJ/4yJwqd51PmOU5oZ9V/ztLYbW9xlsXb5L49qu+Q8Cq+xGgdpD8k4FqsfJepg06T
X9WDVkMuojLkGam/sudC6puAR8AGYGKgBcFKv01C7XhSJInIyzcxL6FygErOXr/jdsKMdibKeyqp
mq0aBypMQ4jZ2aOwAGF0UuJhTgmdLWB8ICesm/VYV+/BweVIhoU3sMv3YSKXHhxNVV1y6408gtLC
V0XFKnux/gn4QF6RphxwIJQNGt/MNIQzHLqJB1VBTYpuaOX+v1MJ01H2fmwgZbjWmIRwCamFzSYl
HqxLqZjBWvg+LR3Rlzy2KxAAgd6yCzsYSOyvaQytT5hUNPkooY4SCJquDHW1D2BhIYMVjPIQpe07
AoDr4OBTWF3MbS06Uei7og3gaCeD1lRHUmHo8rwTu5GTmFZhzlYgOEq0LWTjPO4Y+i3QMIA3oBrN
E064nGgZ3nxYA4LNF2nSYhUGwnDRh16MxWQ0ak7uNLUyP0lb6vhMOa7JtRw1jK4WcRmECXkW8g85
1mO8QGA66bnF+YtqHEWELP5YU1CxKdAmcXCezW880EGiogO2G94Nh9EDG1IjuTIYthySjv79strS
j1TFrt66EZdTZbr9epyGUgRQlGGKiauYkh2oBg/XP6AR+6De0iaQIk9VUQNG7xzoVaWfuK0w6zB1
lTKryKcZL5ya8iY2HiylQ7OrgfPPlCDZk8VbceUc70DL1FjXz85InZUvVnCLnnGq1lyzg9y+KdKq
Fq4640YvAtRfyqc4Rhf6rS46jvwBY0Ner4K7cGk9YDK1h2q+sNkWM+5o5D4Z+wAxIZ2Kl0A8Wpab
zlwji6pHjjPEIAnLQZXa9BQGBo+nnpyz4/pzhU9t9sQlxZPshAGmvexhFm6vDAyNz3lOfsyLGNOm
V/4/F8tGvgn/K0FU9OpEuSzemgKBnEvWd3UUCNUqrx81dKsDwgDF4q0H/iBcmmCNU3t9DoETfbLX
lAQbyzxZ8MDsVvY4V53Ed9skkflRL0BQoqUuUfiXOgAZK8SBZ0QaFvlANJyXJtSbSDXYWVfQ2zqO
vz+Qsu2sOiadSW/IpGAd5RENOLkGZU1/D5PW+gLdUI4DGtHUR3rOYlLr659MuJ78F/1mC6X5ZZpy
SlTDQUOY6JG3vsevPoS+W/XorT9oyAXXuTGwoTCv5jX1DXmkdOEOqsoxkBXpDCXiyMMjLlfeCXgl
VSx1ogexzzGG4VbNlH4Nl+G5YvluPnBsr7Z3ZQcDNMQ2y2GUQb4UjRQ0+oAxr3dHJWjQROoBDSiL
QdZxTLEufjrsPQnVJJTZ2RWKdj8j6TASDM/v9LoXLDitZrdrWMmu17mmlD2930qF0x41WsJ8Zf3T
eErDoY7XN/ezTFV9VHL8RcqGRikZ9GIV1PiMgXWRHcQWU6vKrfFCYc2nFXhPc29DieQnhGVOOLCR
ImtrqTIPN4TC7kTKZ3lhOq7w8eMCjElf7YCWgQOmj3EdN0tnWW4o8bfV7G/hAIfWdgajE/5daQUO
8xJmHD/4cvjn8TFJZJAe4DjYGK/a2Q2Lu2ISCzcfq3AQLwULaFJtcUyiIAf651DauVJm9KYvxbHw
nGUKVjXtnfOI/xh/dB1LGRv1sEiRjOpGeEDgpTu36+29DAVdmMwKYN9VJaWJ4VSOx2eaUIdAIVVZ
U1eBrKkG0veAjtiYw23CupgQ9G/xTmKbfbd4Y0DpqM+SpFfJFan6wDqO+NNkVXZySTvLHYuPoMtS
mMPNkiEQmjAsG3hiEsfGOlCEYQzLA50TdIADtEhLg1TjW+JIZMl1oZly3+rM3LjugZAVyCibUwbD
hlGumVZ6UgRJRZMhAtNl9rmIO3kwcFRlOx3cTo62ZL5uATOzwFaXukoBEGoD0EKdaB2S6VKFI17g
9J2OUlRDzqYCj304mrxColVlWQjXoKaJgRBCDgP1jqPTeF6bSjCFBW9Q17xplpqIwVcjhTbKiTKs
LWt9INQASdZN6FfltD8T2tut3ssY4RwZCVa6x22Z/r3iMBiJy1lt57+N+IOV/m1q+zPR6VVskfN1
O5JbGFC79/s0kRczbt3f6G+aeSVUD+TohaO2VZ79Fo8MvOZQULiYiC5VmoMG7bsTYBYGOHS7z0Hr
nwWNsp6HPKi7x7mDFJXeRiUn8fdbOk/OPdmdTflaM4z+6xm0dV9Lf4rmq58P+HgD5m3kyCRQpx6a
pZv+MNuub14CC2u723jm+mBROQOmbreFHRqbdxl2270F80un92vP2LpWdryZty2+hPujvefzmYhQ
G2ZQI5l5XsLyC93EJYn0NHqRN5F3jUviyRnS5aH3Zr8BqeF8Zz3Ve03yMYmxuX8daetNJ6IEFzJX
iNI2sVwconEEAySO2s+ubrkYqEAzQtqeDdjD5UYda28xQ4wW4GrgshcvhYNQz6ydgG6tQcjEzbT3
ywYLKcwHklloYfdkqzYZiiAyGPFcIgolZX3wzybTwDl3IV60TzEVvk2hnRZzED1YPfZ4/snBH23d
zzM9q+Vd2fhV/7Xxalgt0Zx6y6NlBRN5tS6Wb0gpS/Muy/PqhrHXz+9avCDa+w7E032OyqExHr1m
nto/cYQjCqA1CWED4zTccftS7fCdCnL51hnf2GFCHAgyTKjbN7/EBcOAqPg55U3gV65x7NZJaBIx
RKS14bFxpyNYI65/jOrAab54RHkwxPtppQ7X4hoFHAZWkhhPMGNs/z0kGZ7MqXejrXHgsRdUCFCC
OTNkWDW6dwmtl3o7VRMRWc+NWpYNSCxM1VZtFLpQViW+fSxFGYnp8+cQpJ3DgSqR8OMXJC0/EFZb
SbAUfxP3ajDgFSPz4plOICWU+pBc9S9Z/aQ2V59iWYfjCdorFmfdy0CBuITMMOZBvJ3XQ1anNxwF
eaoWaezY3bE2O7DNbqBQy8SfGqDsDHO93EBQQpCj9ymeu94M363uXhvhpRgtys0sC+SItFsw/f4e
UJM1NS01KUT/d2aT4mi1Ola3IWya5vexJW/sWzYWfvzXgsXRdL+as1l9GMvRbf6r2pvqbjeNOw3i
/bEYESfgbFsyEGavNEebZtBQvqJuIrO8AV2cwit60QSrWCeNZaMuVN8rO6qShJu04XBgrpLVT96U
t+Htto5QM2PTRjL6rrOmpNxuMawZUc1MHseJAX8NaxkoKaa6eIfve7z/MVF44NflQ6Scb4qiAC+4
OCMR3vVXu7Rzy7htSOQlKuC3gCRzI+juoPpY0fyYgl75s0FQ5pY2kemcsyxBdX3TtaRXkgtjeu1l
6ruewBqnJ5W248TZvLRr1EF+2hbSBefFC4trRll09cYlLW+jEcNXTgQw5a5YvdgfC9PozJeBRuEZ
5dhKy6gs/0M4q/c6hm1x19jh9CebD8mSwW5uF3wF4/EM85AvLYN0fAREhBnbz+3y95yBwd1xrmt+
S0ExX/DmdR5C8nsu0xIxEUfwZfevFvuN+jygrO5v07lc/+xdKGWncLcJ+FmGqf3WJa3dP21wgM4B
YMrH3gv7x8XM3ScEK+T+7AvqqqvtVd2L7635tw3l9TtWt5K3nLspoFzlfErbHgv+mHXec5ttvrNL
a+nRLTiO+QXNF6ta2TbjZ8qQ5IHAmLnsT5h6OoRNwPW8t0G//wKDXh+cJElhffSRWZ9oQfDwinaw
v9GCKLxnm2NeDZd5ya0bTPiBovs+AyG3/Nm/TQIqvVNGW8u/97wdu1cA5CSHDGYP3/a6goGU2L5j
nkieoxfP0WW52eyMQJbc7EiGqOgW10FpYyLLAYm+XdfcBxW5W7nlLE95nFh/hGYTfJmIqPszS4vp
Aeaj825ZLUZZ5MfXCPtY+Eul+2Av+OrfjDRQ15Ntxv2DRVbmf9jb2BnmfSj+YxBqdU0T5h1HvU9T
5ad/xJyHsFNZ8ve1GVXXEQP6W6zF16tDDitutHb6Gmeef+NFRXZdjD3+Lc3h7gSLXdKJnez1xqj9
7qV2HZbUzEjnMwy7qrt1qiD7a20M6+MQDul6KWaz/xPuK2ZoMBsBAN3UmNtTWySsLBgPrzddv8Qn
NFobnWqjaF/CkZyxiznZVXWeIyzvT6OZzbeBHyxf84izGKGgg3lju/EMMWR1H3PsRZ899vjHPZng
Daab95Gog/KKVzHOR9Ua3Xt1lcCJHJclvoe7OSUX1qXmYzhtyVPTIde4tFRwH5YkW/6y2zGhAT2H
dOSdvB36MzfifHREtv8e4/KloxOdh6SzJWv8zNeWp4GU9iuKoerP0nA27/c8nLGs4TeuofQH/osX
r/sVr7k6vjON2Z8+RRtkJu85XNYAk2yO33vk/+6FvKGVdCj+S5bclm4KoRenBxqoRnNjTKmNmXHd
xJZzwagWIreTj9X6bicYYny2F2j499BzWuseHK2wvm3bGK35TRgtofeazDA6iGq1mG2sLTaQMZUd
/i/VO9O0q4KNnwlprgQDbYYf7Q7Bv0ht83ckuxUwiYg+qKkHH6Ars7+X/bacqzqegufVzE060Q3K
u6dlS2jt1jMmKbf2lu3vm7FfgpNJzu/7LI/cprzBJIxUKQiKUNJOuUmD/W5Dq9bctCW9ojOaiHG7
Zd3tzHuGQem8xwDe238pe/6RJyymS64H+w+tCTQTCCc/aj7sdsvgQjfr+83AGpusA8J5u/IVq6Kq
wCzzfwmj/xdTFtxPfvwyGx6yzeB0ULXYSADeykzddcf9HYHb+7Sh94MDPD4kLAup17aslGTDzGtz
V9mjjRyu8EwIG0nSWrlH03mSP9oybviPutHnmP0K5f9w0JotZ5P/d/yA0/LCD7TrcJFEc+H6/hff
Ju7Yu8nR/HAuwhxEujZk3MJ3e3SRhkIlHxfmu32eaFjwPxGq7VxGCLphfLQY1oI55dM0v7IK5ft6
mXMYi7AbDbd34lOmLpRcK7mxYLXll+PEDMqXtERIb99XS+/x8e2+m3J7HCtwzCfwfIj4TmXDVWMz
1MdXr0+iqPxUqwexsIuv22fmbhi4N7Y1TqbzDh+1OdseKkhp/nRldHtu9+ivAxZiHxLMR7iB2qVl
4V78vkh5ZtlQyUE7jdi665PVzXDW7jYzl9PWjJrWr+48Uuvd9OLRrME5xaU3VWbw4ABHyWe2Y6LI
npJu6XhhOzLbzLxPEeXt8fvSxc06vzYzUSRENMKyBDhMywWLjg8x9Yn/JS5DuZTMqT3clDDvF7WF
fgdMqkE+snWpaH7TkFJkFj4WJXWxDGl7AbPeHecFcn3YYhrNORQLUqewdkpDo0/k+nY8M3DFtCIo
f/G9HIJ55dgYc8uYaCwciwYTyxHnnA6FALQhakDuvPEarNbUEDLQLfJi7NqKJmK2Rorz6txgVdWn
ZC24HQ/RtdqBEUqAh1MZd0VMU4c0dGUnxJnOMuOHzDSdQFLec/yVzslkBEPybM42/nWnPk4gvd4W
5DROwUtrduua/k7DtKJ/YvsSf3VqMU3habTBRCPxHk8vRuZ91tKSg6cfcuYgbd3ZIvdmzNrRehqU
KST+ewgYn0kkIi3ByKM1uSQ20ZHZuxy2Htc4ZV7Lr/5iPh+CsH8IeZDJIyBiVjsuWgMfs5wfFw++
HdPItWzez+jy3J4Oue0YeJxX8O7rU1c3K0JOZ/SBum+UZx9YgmC4obLx3Aiw9yqcQxpb7Adtv4Wv
/2pgYhgmZNEwdEAVHN+I0GYr/5KCBo5/28EJr+IbGCU1BujojY1aAsVSCqP7tR1Mnu6MPRQdKxwd
5fu0TSrsGFqHqxcDGsIEEI/VXRm7enwE/y9FE+ATrUBr3+ouqQt/tzq19oxhXrIQImmAbOHCsEDA
bh2kNGG8yTmqMmYxVylH4i4QjSifty6vSzzZTjDdIsZyTn87Di54mS3t+FhallMR7Kd+cbPLzoBn
PTJiKwqZOdi6M8Ialz+oJMew4hQRLPVn3eFInHau2uvqeNWMSsdg1OO3qASXmJUf1IjDMEj7MyJ3
EQ9G4KO4f7e3BZ6mUJWLFh/DOo/IPeQtKTOcZkizpnqkTl0J0dr8TaScWtE57AnRYOONUU0ChrB2
Vk3yzvdRVzE622gesfLRak7tHZh7g7t37+lEeVZ3h3BGvIzsbhMsEsmx08dnb8ZfAs4E1jL8urZA
jO1DStrVEIWsF+3zpFVddot4kXYZbeSgpfsS4+FKXUSK4n8GS86dF3vwOHLd1wVyQhi2yWEvEzHk
NgcHXwN7u4efz4QfFbQ4Nph4w4d8D+Z2gWU7Inj7h6CtF51mkUT7S4KmC0CxPVT9ihWomwLatUJT
MX7+9T9qVvl6G4CH4QroEnkgeG+m4UzXt6lIBH3R3W1Ng9LSVdV7x0pdMDpUQTKpNCD4/yL1t+Xb
/rkoMCExgfMsx3UQxTtvdYUYowTSBsx5be60wQAaGaRUihmrgWncTNXg5MtlbpuGuRItohVLM1q9
+GUpDoMerRgyxUH+PqWcqHyM9QlEweyHngnzTgECaPhEMzbRuMm+Tk2YVPNvRVHLlqaNuDI2YL+6
JCzc1NQ/f+rYkby5UzYjHEpYzzE3wzzmrV7WpWWM/HVM3tVJg8PYhXKEPKorpQjD/qL5g0AQstPA
BvURFaolPGrStgrh5bKDVfd22BHJCeGASJGnkQqelADScplTTJcVg2tnTonLO9qMGqVXPZmphMfg
nTVbSjFOycQQEbYfVfKtmstgxbngvxwDaX3cDAZC3u0CpCRPiuwQ+RB/avEJOBVDatFesEeQksqt
CkH22TwAXGvVOiRV1cBODsNhizkMOUg6nN2SS8vRWExhbWjCJZQdUKHcZIl/x/Joe1j4Y1WwPdlQ
VMCaQ8Po2cDLuTzsb9fE2aBmc5DIphMdWVTOV832Uk1hc0nxW/jgQEsqPqLrhByllLhrBeJP50LM
K2VoF06/XyeYsk11iZRteTEetL9tMoaFoovX0D4q6bCGo5AdSkMgrHo/ax7mhf2OZI2ZlIYPDdEo
KZkQ5o6lxPSY7JXQKoY8Ej6J4sm7ZnuwqEoYtdAjVJNfMw77jp5McTdYZQJVVPNBx9WWFq9qs+cN
wYB3dUQHeXvIVfdZX3DQWUJCGXsCYZB4bqEs4xzPpGNV2kNM3nBVl2Uv7aFmi90bj9MxUVYEKSUw
4jyzxsf7NgRSKO2r3aUu3bSlcKWRgkoh4bpIIJSHN9WAG8GHIivWhCgMf9oy42oTUQy8XzeBkGRH
OM7MwDwB40g+ZPPSJv29DQchvU9xLaewawGr+QJNrjENN+e32fE76sEtogPwbW6ZyxxxMqI16Inp
bpGuYkJnrmnZbUFcc2FWw95o3+mHaRv44vSXcLLafbyypIcs8P1uSAmof902p4G+psM/utkNCoGk
eRcHPbZ/kaInOoEvDRbdsBpXsfm5WUe4VL9tWbWC6ioqgm4/sUkyxPQPuvOD44C89dFdoTNpWrr2
siosA9L6nWWH+0gs2GYRYAvmhoPNxxY/k4Ia2rN73MJj3xZ3w8bgtO08eolFZ+9G86L1ZDSzOpiD
U9slltGeNSc3US+MRqwMMtVXiVqsuejITSUYwUaEyDHWJliy9wuBJVWIKkEaPBvn9OSoRnSVUKrO
u8IS59JkQbritUPc1s2AyDb+iBjSWsyHzq7B/y90ppYFtAEdDEPHW/qWGJ11WnFGfmmaWhqH6PGL
EcTVn0hkL49lZGFksR6w97cr4rBsD+hXw0FO9jhECkfVst4GaYLL/ykj0aZ4aG3DJS+HCKNkjl5G
6ijG5Mh5nWUoD/0OvtOiPDqMDQoB09tjLOKMoLrGCrI1xx0BX3qj7bLm2TyoTlhwUEpoVgAbl3TJ
LBYUnL7qqBPMe1sm6e5p3lvRT8I0NQpiFuiPc49chH56Oyn33HLSduZ0v7dD+B6XRkLRZ61GUCzr
5agzq7iV34QgM1kUmPRgbPPSWCUEIry74xluYGX0GamjBBeFefsRJevOLxTUGTSii2lKgumBRr4Q
N8SgheuOabQwI4u4F/qH9ofSrW6nLi2h6/lr9NVFn148u3YBKfQ0+luXzKd8GNAAf7DWdPZn0qXU
NFuMJRa6Ybb0O6q205r3mVW+B5RKcQWABXPM5TmElFk9Z00hI9jxB2GtEp8qN4i1tokhdm9zdDO/
2zIHO/56pOdAbRdmaztHQo0impud6BpkOA4kEVE0GSSqzpvgWCJ4FF5PgR6DpSDhbllCVP+BQGpy
Wx596nC4MnEEEzX40JGAyxURAyz/pstxV1FtDNDvubppZjsvw9ctCEL0a4pSoa9H02EUYWSNDbd1
ftPva1Iccgt1KediYABDFuwUUziJVMixsh+v9Nuw5njWRrJ0LjtZJtVxcCYgmV9Yalp9zm9NhLrS
o7mOsfXfiVBBv5F7yfYIew6S9Xq4h6SK+Q3LU9aYQbEwWZ6Ph8zST5s5zAHPl6eqolGV37Ur51zz
Mgc+Koob8m3yZbn1lV6hVYz4RNI4vpXgAQgIor0JRWd2iL/0DWqWoKOoXiD10u5WZB69xCjClaZ8
6O0yVlQ3z45cnr5esatpEYKMedgVIvGRAqRTwgf4jqb0/n3Mp+v3EoMO52RW3VQaZnJgKVVDQstn
JrVBaqoBwmepXzRRKetR3uOehDsCU0IjBl3RCrDj1bNwBhJvPHg2PmwypnleSZNYC9LoL0lLt1Ar
4H7Yt/QH21dzdXYXUTOjLgg2CWGbaP2EV5vYJhYHT6mAdDWf24nQ/EFeYRLay2EMWSkWmVaWlBg2
sO0HfikkZy2SUQzsbI2H2LsfWDXN9cHGARRPS33fehDph/GdxAIHWF6OoiHrBrW+fb0IE9Jkt85p
pBDz83OyYKVEGWNhaB7cpDYms/f2DPsxvi6q+Ksnb2fj3jw7J6F9HVsjKJ+8HhEWzVWvi5e/McRh
sTyXMXwYl5NVF/hfXP6SWlZhaN0cO85wKXq6PcGpHj1BtxIqf34LrFmgtDC0BL9gXIT8WjzJq7GT
EGBocEIabKe96uEinOYwWPgSRnUPWOE2cT1Gz6h9c8Gv4NLxib1Xyh+Rm2Fwiw2NG69fnZkmwJcF
22luTJPnwHa5RMzCuNzRIaO2hDdMpWmffOL42k8ILwSnc/pQcLphX2XkKtiIAmLgBw0UJQoGbPtW
JuWU0WEyIK/EwmP4+Xni7WkCtgd2KFj+cGjiNHecNv5xiEzLvkdA0TgvS8Y2A1OwDNacDtTRG3XV
uCPZfm8ynHjn3Mkf1bj7+VX86yyJ6WKEZ50P/sVbeevNEpip4bvGYD+Hh35JT50iZTRAGz3Otfk6
SwWiSYSVEqulqjL6+cW8MYqxLSzzcP6B72KR1YEnzI/n6jxuxm7w4vk59VaRa60zVRYrzEES1YoN
OAFo/m9//sX/ehceXXTLocoHFrfAuH78YnsMSTKJ3OnZUxtugGgap25tqDa5BJd90rXAnE0RurJE
1e0/v4y39w+wIKt7YPEQOEi/9Q6k3zUPCfL5Z0IqFGqZCvseCFu4bRz7Raahz/I//2brx+QjjNBo
49PucDFGoysQvD3bIqhKsH6OjadUaULKIObccwnzru0RkR76KU1OWpVaZwo7WY81R8aF7Rn/brXQ
Gn5lCfV2iNpWwLPwACoiCwujt3CHD8EEQ7XYfPqu0FNc7/HQCqohqqQO39l7Si3jKRXML57TW7TD
xrgtcskMsLBOi7imH0dK7yOv91y6uPSN3B0LZ0XYgs82m79tydi5E8LcMTC/loUvcLTl9LX1tSNA
jvzfqCMvARg6CSLULt5cwiT5hV/mGyMY0jRcx3MCB/pSYGHK/8ZervO7zfKQ6t85Fta73zQDcITC
8CvDYustDOZH0C1swnV8uM50I948CzM2OR50u/u0VGG4p58drx/b4h5/ERdXIHYOls6AhLHqD5t3
AfqzznlEOTUmKwyGlzXAd2C51MA4wfTdcWkpkX2RWiYuYV+oChH7azUQdx4b4/Xn7/PtxMffw/VC
sq3xYfHcf5mLsj7PuOBHwbOmderjeIvrCQu+EluEhzaQ5Cf4nNZeebzUn1+E96Mdq8fXOwyrMGDh
w831X3as7KGzYN/bc45sjk1t7oYm7J+jOSrj12RdDVx7RmODyPVhZydhBBUqMSxTLkoF7mXuyxh4
W1uQNdiZcEdistu/poZFRIhz8gdrxiYynKhts1t3o4HNoSQRC63FshOwOIBg+l5QYmXb02VvV4Hj
EXZjBuLkrrHlJlln2Grs/DDrv0W+F4G59mBQ8nsK12NINHzktBB/BAsxRCRVUBTgLtRAoeps6ACF
KYYPzJ4wpHzTS6uPWNL4mISRl+HZ5MxBP19A5J2BtEwaLCkg9FxsUPNvzbkz2oQ7SKepui2UNCsJ
B+EAlXaapuYl8CgC27OJDmAcH/ouxWn3AnyQmq8/f3vWv8YQ+RusUKYHWw0139tdKwjZD+DlZ88a
U2/V7VMzcZJ8AJBEWUS40lJG9DwVM9tT/uYavOxUzhPMdAHoyMYUO/yddjA/KXKSvu2KJl7zyVxx
GVogjoZ+/KuW7duOrU+7Fos46fBYGJy+Ndt1yHEDLjf7J05RrVf/ifYudeqrYiHrYCPtjQbzCbE/
XBnRyqkNIp1hx5i/mh1vUNcAh0qfnBE/8q0AqPnNgjZDE+8DmnpPwW7QVAdFjSsnORvroff8/6pD
AhJaWUTpWweSH3YY2v2jNKM7AwEq96on3brUZWOnikKC7Yg9PrPSYu32C5D57ZLKEoDIPwpZmwH5
/1UUFnMnho1L+5SlecBCU3Hi8798//4yQFPyPogG6fHFFn53v8rv+Nf3OwBWcPEEznfZSN4s6XW5
peMWWumj9upfWBDkIPdDjEhleaKT6JQo+uez6V8XwGuGFOzjsctBg+X5x/3VB7P0ydgbHnDQPVYP
9zjZ6W02gQ0r67IHXJDdenB7g88//365wX92M0KYmFRA4gfKYfZfG0KxLi7ZSMn2mLO47L+H4YRr
WDr4McgCF90bw9W3Sa/6xSC339Zf1JysoxEOpNSgjLk39114zuzsVdM/EnWRdtNL4LbN9hpVfb7f
67Z9XViN83m0eumf0xeSM5be3rPYzgV07fKJ09IQYNC735DdAM507e1K1mbNC6CTIis8XdCKMYQC
ScRGs8PWAocMMnDzif6tcC9+/ljf1nDYYjOwXTYDMALZ6358rTF8pxX3iPxxjGasRk6QurMiOJFT
1xcdlhTF7KHnUmEk3gY2/20i1WXG2gGK3OT/4iV7b18yz5rXHMpV0UR7e+hZSgjaMM/yR0VHzQ5R
m6ohFfb085v/99exctEygnwXmGzPb95tnuG3Es2795CIr+e371rkcqZUHhWh/Rdf+K/SjE2XYxSL
GFmSJuGxb75yGOJVXDS6By1mUl4Da4I8FYOORRo8Euw2l4/pBiXSglHvY770Yk8QPssrqV2x2T/i
qFGA32mITCd8eIkpchqlHl0P8bISH2F7AHmXKEOiRt57+zSW6HX5VLonnjhaENUSb9I3IeRdTjfs
8gF/aNeJNKZhQCrIQXBVUjItNfOmWRQDQVZJy35M6e9653BShN96EdgpxykYPLCJ8fX6kKmjGUIr
/IKGuZJckWpG8PQaWJmUdd+rlX7OdhMOakdf6YZcD/hHmer2zLUh6r49qOVCSbQQrU5PWAtfosU0
TVJ7YGFzO8ktMX/4ZvUchtwXkBp2psA32j8DrrMIrjTlWJ1dSjlsftswbhuuYW+4yXhaeqPf/Nuh
Iokjus+7nQQ0hQiY5oKbC8LYBdEnIfJkvr1XD0sfi/RynOMczplRozUaoW4wUttfdbcaMO2Q+x9A
gwIkQXQEnDy8p83aM7f8NiauZrNulFWuPnOGdiQPM+hmEdzoBhy+EBI6mR3IpnoC6pd0Se3WbuZ+
KFGFzvicAKu5VDVgZ+1/qS7D/ITrR75+VURp2ARlNp4SHjeBIhUuoDmAXHYM19oS+ZWhVKkwEfr6
2jKtIv+hstslesSpcZh+zwktJJsGUNvbo7MqSyKxbq6vODMOFU048upIr8971wWdwj+x+grFKgtu
RlB+v7vMZiuqL21mo3xUUJUZCSb6GDLPJ9/CbtS5NGVBFMeJvwI2G4vc9G61Er0GvIigRlpEdPyx
Kygd6ffovEsKfym3s0Z+NVUACbWgnRr7jCfsiL/hAoDI/kQyR+G+9CaOPWj396nYPynJkdMhQ/q7
QtRHfmOa76n3qqTYNHSn6U9gE8t9pRM7T+/Ia61a+4rhlbG9Bu6OavQd5kYiT/YQXtN6K7xlH7Ax
zndrKM+Daj5qWJq4O9FL44orcn1tMxEAkjJYOZX7Fie3Nm9oIQQ0u/ar7kCzGgqRf6/w9J0/BGEx
GjQ8FKyrRZG9WgV0ARdtvpt9hp1u5R/UsJ78lSlbHBN3xsOqww53Du2huaB+l2GoOuSxAch+1xo2
pgo3s+IQKVCgIKWIgamUg7lt556JBzNBi/u5xZIAYFp7MWlzLD/HNLC/oMP1JnDDEiEFPNM+nl+C
wkkWKGXax7leUzZbfadqiIWbj05SK4uUBE8bSKmpXoRRaHzGp3J2LpFaunTDSWuv1MQZD2ta80DU
9WP6rkTOMdNFl6wkwwqqB18UtyQleVS+KlpI5eIaztpDvmpivq4j1QUNG5iNTCBUHd34sa1s2LeN
480VuLFC1lVbxA9XGY1IyxFG3mqjnX0lX4GWOE8mSs6qdaPFmq6C17V5VgRqznIohMTum06e1UK3
HkYVCzymsygilGuNmVqC7HdW6qXPXtb4O5o7tVBmdRyyiFZr4zHuiiY1C/i1kUEW5CkyXBTYnbJ9
WNTnHSYnvbNt4SdCq3m7pxgVPbJlMrws+N76iKlezfexfax6A0+BRV4r/9RKaR/YiRX2Qnxik5Vd
QHvKqZ7xd93joZXV6tUEB9z9dZ78Y3NTIJVu8CovEr08KDhTOwRoeZsWKPZwZxiXNU59ZZlgG5dl
+2vUGThmQ6/jADzd1EYvvi+WEu4rEQzGeC5VOtF7cvxK1Tn4e+bSIZb532BDq5ielw1qPBbkCPf5
/4469OteUA3kz90qHbV+QaaSztrYUe/ZbznqLwgqeptzg5GaZgl36cNo3KRoDo/pQdkzbUp8hEqP
rsOzQ5lBh0TrZ0e1rrSopti0Jml7GhfYj57Z0FofpcFGnU4X6Y9W6ZdRNG5SJqifLGXvsapvV7Ub
JBY5OGgCVEFSIeOoYEGVzXiqGXxkUQmLJVCpHJw4K+s5N8LNfOqQXNHfadHlfOlJVUk/J3Q0sfwG
YjD+LnP0YCr6q1QiVd0JayG8sSFq8FyZASg3nTrHrZTAbntmxDoqdiWiLWQQ/0IAD5BgnER14VwN
H7Zhg0Tg0AMP7mEs5LaLtMpAp90yvCGC4/9Qd2a9jWNZtv4rhXxnXh7OBDoLuKSo0ZI8RzheCE/B
eZ756/uj5W5kuKszbz1eoFBAZIRlSiLP2Wfvtb7lB/nKoNXYNV4ny6TDeu0FWH+5bW31IxjvsxL4
3O5J8GUF2EWV0qE5JLh8zm03qDABhC7WaFWa1ymWAG6Ei4/yc0H+LBw/b/SL40gk01JbfA4FARzh
bf48IX6SjT7lG7ZEyh6MswuR7bPG7S5F1aewSCFthS8SqsliICZraFl1LnwsPVd0Ci1C5Zd1Fql/
xw0zN0Y43rUMPVuomZewjvoih/UVTnOFEwuQdOQ1fjjePgUPnwxv7fMVqQ95RchoSxc2uzisPwVJ
F+QVnsHF6iWzFXBVDYNRnoXLfnRxoEkfFLLwsjpdiqf6Uh5+sos+x43BZbh7oTNexo2ft+fFWnpB
JhiXgvTS5GkulS0KZ4M49z7EgAvyChkMnySLPD2jXQzWhgc9kqwlpvZyN39SC+LLMxcvUuoFEdar
qEjrBsGSubPavCoibFG+ob1kly+7+CAYtTExfUTrhQjbblRDXubLah8ETX/vB32uF2QRLAl0qWUu
GiSOAMuU+yIjkeIPr7J+mYPSoclS1Gu41hVIbxrVtPs5+J0aHRDsOvLJfcFzeeEDMklfiur4otQS
lBd8/1UDoaK4lodIFUidLmQ940LxunxIn88YAv257laWFc2psftsVkjB0CbCDXC+hYZTxf1Hs5ld
MsGI17MYYUOSmR4yGr4o6dRUXwRs/B7gDY45BSk8v8+L/i+f/ygt96JgS+bO+fyQP6OH2KGLSnMX
jVM4npqLbgVqPdgfj0PIWJQrDYNzEz/99fHua4/CthSTRAbmY7pFwOrXJt2sG2MRBXm6z9ISGfgn
oPWTSjNdZmafrJl/6xeriB4xjzCjY8bBmOxrKy5N1Layijncx2lYWS8TJwUTO0FJJCjRiJU0ZrmX
Q1lgmf/rX/zR9vlTW4b2OAdaS2NCx3yFEIkvUSWSZKk1rx5u82EqLW1HU7I1gr1N6ClicebqnWlt
MCLXAvHG3IVNmrtaNKnEqxrsqbVylXzQ9lo5s7AvAi3ohvL6ry/yqxIW+StEKsHxAfaJ/D8zeCck
FqZZ9urmU6F20cCNn/nldby0S2VrLFNpjaGqDM0Yap1lWndj25dluSnSEQWdo4A8kO7qIpKKwEWp
harZybgN1MzTLsHxVZilKfaoKJVy9LB6DdbYCalU1dDLAFbTtL88LfpHR/3jbf6fX8KWm3/+B39+
LUp4L0HYfvnjPzfvxek5e2/+Y/mp//5Xv/7MP++LjP/95T85Rq910YAl/fqvfnldfvvn1a2e2+df
/uDlS7D9TfdeT7fv+DDaj2sI3ovlX/6//uU/3j9e5X4q3//47ZUs5nZ5tSAq8t8+/2r39sdvFi27
/7Y/LS//+XfLB/HHb+vnunj/x65Jn/O35uuPvT837R+/ScbvMPa4RaxFPWxZJr1PQODL35i/09im
fchk0bR5qulx50Xdhn/8Zii/qzbhqPxHXZF5nuicNQVRJPyV4K80Bob0sHBTWrr923+9+0931uVr
49P4V26tLy06TReaLqvcumh4sWspSxfrT03vuMhDoXW5Rl5l1NygdxU7rQ7ufauNvL6f/J29oBSU
biaQoJT0DeK16BSDmNhHcZKvRT2srNII7wI50bZzFJ6swWyvYBomN6Mw/+ZZU7/0iT+uls+FISfz
WMYDy7v509UOFjqwAuASfDHRPMLIFSaJRbV1X6qFMcATL8kWje2dQm+AtoPWVbdhX0N9byn0d20U
NY3HuDkjyVm1tioyEycNU1yjNg6cpTc1d7YTT9J7gijjxJmwPcWV6TvlRFydo2jxfBMaioSTa9bv
cHEHoFrI+p5B2WWIKgt8jdSKvd8+hByXYkcxpOSaCabsRqlZYmakE/TDTrIicv502/2r7/HLOIpP
Rl+616xFTAoYnSyd5j99Mu2QzhoOYsWtJNrEcTsBhzayJ9LPJRDqQPvc2MLm7VBgnDhgtKZjmvl4
X5ZmkZFIHNH2QsvlpfIUCi83SuUmqnI7A2gNkn7S1OpvLpjb9JeW+3LBRFBxrZxCcVOYXy5Y1gR+
WWPpQRK8cNciOt3Jha68tiA2aqeOdIZoSuk/RDoyL3jBioX9Wb0nZEIueS/oAiHb6lcmpXZFY7si
0mdQ5elRrtT20c94j27nU89BsGrC2x5L1w1y825063kCijv1U4nT3/Zpb6hj/GOOE6N2Uj+VvFZB
pwI1YRA0x0M1fOtmI+nduNd0wLdDbrlwdidaJuNY3sxD23q+VHaVC6g+AThnhvc0cPzvnSpit0eo
d9tGZvncybwN0CAxNja77LZwkMPRHTNLesLnWm8nYTVvTVqiOxpJ6gQ/kNUTZAnDPqKOkK4H2yzP
RTalkWMT6nTz1/fPsqz9eQLy8XVYKIEYRjMW5w3+ev9IMCdrUnyEC2mAxo8J6JPDMR+JmloESIy0
XxOPUzc4y9ywvFwE9trsOu02HqinXAkInIFJGSF+fx3RyNXAr8jivqKJC+HfUqtzQB+xYZrSUntZ
mPmP9lRS6lYzgT/egHXj2PnFtgxzpn11GfElyYvjecS87CKRuSLpnXYYKAeNH5Lw51ZTmHphmLA4
51L3mILbbNeQkXgCmyA85nUKpyYwkviO7oRqERcwgW6TY5+eVA/hijcFOMvVBmm6MqvEEaVGbAXq
0sJTQ1onKoQxN2mU7CAROXEE5aEbmJ6l6jQlDVprrEKHLkBuC8GyTRNim7QKIU2qwE4wIvUaWPFZ
aqxxlXd5F26r5EbpKjkjNyVcYyUI1otV7JsBSoPpEg2Pu9rCAUzHWzpIit8C/AqaVZ0J63ExoFxp
mZreKoD2xr+Z0vyLpYP1H+0JNj5SYZUvi2qqzGh5BaruLuXmiqZavkpU2zhVHIU3MxKFFSlQQKPp
F/1dgfdFtvJx19lsjSh8FJvyaVnv/7RqkTlu+XSNOHOBvfF0qRyf4uVjRSh4aKw+3WltV2HT7zMe
PBAH8J9WStSFRzIJNc8uuVWGRs4Pf/0wfB3LLZeFuIWxlWBML7AA/HpZEFqL0Urpg9scSTAImv1m
8cU7foRkZY6Hea2WquHCZVggRjXAO2ylD6TqtW4RNggv1F7edIhJVkqgynsJRIgbJn5wNcjkHhK9
rr5SFVQusrfxb9ZV88ss/+PauXKbQZANQ0P98iBPnQZ9LARDhNA5vjLyeBo9XyhTvvUTcZf7lH0u
UdT2dzklzM6Nk/qclOVP9MS+gh07hFWAiJ0iNSW5mP8n2/qsJYttxhgRXyhRPa7TAVJOwfRldknT
jhqyRAHLkr3VkYgxNycVUsLK16bSg06efkt1c3KFPQhvAO6yMHbk8gCBdHpT5L62wdDPw6GppXPs
D+fZqKXBZcoV3SsU+3zxiV2f+Xfps4r3pQanG5Jc5I8RZqUs3amx5t/qaTqesjziziUxSGOxwpAZ
iINkTLOEFNq2DjaTbyLGlTJaN1Y8b+uElUpTm+k7OsDwLvVj8X05eo5OpIR9786SAlmJYaTDzIWx
qgQcjcNiauMnaIyV/7Ff9KDi5r95HL9O8ZZv0OTRYhCO54xi58upJ57ZgCZBfsSy298rndC2aZ4T
RQUjzWtak+SzGdYiK498UMc52go5xO5EKws+P3SSTAbnEKcmduuxKz1kO5De0Htu/vop+erz/7hO
EzkXpzQFve/X4XUT9JPahTJbBsSYb1WlWofFSAs1S8DONYw1d5C6wY8ovC40AhcFyVPVJ8PetoZ4
oxCOxT2mqW4rxaGbIwrAfNRXh1lY5IkG8VpYofZQTTNs+rk1vQDo3HUZxpIHT0F/SvoiPrWcwTeZ
2WVbwHfS330RXya4GrWJsWjEBL97OXmrvy4DUhT5VlYNvEGRKNcYjpK93GkdpzO/cURtkoSttdGV
KAjJlLUV4I7eHiMPISLvoGPuEHTGm8x+9ncP+Vfd5seVob1jB0UHjWb2S9VegtnMZSMTLq3Q+Foz
896TprqDtt3vEkukW6QqRA5b38kg9ijw92M32Ou//v7/xaeDSMcGfoUmkiP1l4UmiuJ2rDi0068e
XvVIM7aQiQUcsGD+u/X4f+xQGncXDlCTLQLV1dc1baT1LKVyKhbjYHrtV2VzJp5C2SNQA8rQ5np5
3YCt/VGYavAo4IOSjQSVxsEeLh0U4uUpIO1UvCRFt7XnNogY7hIR5syT3CJLT+dNXKjk2xdMM+ON
0ZfzjVWk8b1cxaXvJgXmodRsMTXJUbU3A3u0PE2Nz3/zeS6305+6HcuXihrepjO1SGHQAv96u3FI
67GEVbI7UN4ABcYkrilGfoW+f37oJk3zVFR4ARsQREmnGbQzMAayn8puUDMXfu0d8DcCJuOsZ3Dg
y2H56uO9vIvmmvy0urhH+9E0ZAT2DEgA/tTPlTZbj9QF+rqXiK8BPJ9QTDM+dMA6WMKLB2zydhXR
csNU52r9xKE8M9W9H4bdY1AY1vd0SKyDKinmy9BqFMylretX6DzozEpFZxxAHIARasJkJ+Y2rZys
ShPdqax7o+3G7+UocrLoigfOXb3YlGFTbJgFntVM9j09hO55uWn/rTbG/9p++KWrcS7f87u2fn9v
j8/l/weNCp3n839vVLg0O+rn9B//92cdvT7n/7h9L7uXNHr9c89ieYVLz0Ixf9dY+ej7CfRYKJ4p
gC49C6H9rqHXR81CzSZ47vmZz56FEL/LaMkJqUT0g5xpKeY+exbK73gN6JTbyxnVsigy/52ehcLo
+5dHBdUusbYKci0CbalaKdZ+fVQ6bvSqJSUMikGG260d9EaVtm2ZNx4nEW2r1fIPo1HLjVza3Q9t
lptVNRjtubTs4huL5Hiug5IM30Qy83WAJfcx0aIXtSpAFcxl36yMPjI2i2oS9coQ5YT5yfq7CQxi
ryOQX3284lhFgBq79GVKFLGamhYxVW1ahM6NWRvtJi0vd3JXjo+BXrZXla4mtxp0mCtDTAnnjKLk
p2OJIKOqjs9FOZP1FobTI3JpVAld86ZNgldswLDtGj02t2Xbq8fBCFU3wmq5AicNwdZP82OaNzRD
0/YckjF8jvTuLY5b80TU1kjogars4lKWt2ravGWwHb5FedaeixYiR0w6wzdpBKQB7Yv0PUhVu2yK
zFPXls3PSIpe0NGEu+UnwaGbJxmmxL3UDW9V7U8HImjTK4LGpscBbdUZwbL+s6LW3UaIvLbWHL+Y
AR8gVL7kjAMH2fzH2whz0+CYx+f0cZUogZMzVjnzRI/3bYj4qWSGhl+qApxNB3pu1I0tzC6xWnSA
PzVshd/sTqtnvE5De4ZYKm91FpizDuVnp4hwXLUmrzCa+k++1ZE8jZo3IUtSw6pZCbFJ6eY8cBDk
A8hCeW20/YCVkrcdLBcOVixhe6l9ryOS5zxoRo7VmjvuNBsK70Ti8nWzlA9d18gJ9IxlQatD6I59
yCgkx+axoHfMYaVCQH7LOl5zSFSfYwEDQMyXy5cH/Et26sJMNsuHG4eWsZ3HDKoKtA79JzloLxVb
zmlWhzfEgC91QxScUunFbvlYc7U1t7bGW84nPmC1yl4Ie8rdHvvpyiwD4yf66vonCa3RTi34QtB3
mltiAN7U0TdO5LgRHSzV2g+lQI1NetwpafXhOp/kwe2bIQW/1zyi878WkJh6YnQKZWdakRSgD6jS
u7qiGgNwYp4/DCqi9aON2Q82vJ2Ow6qciCWguJbPOqJSD5emdZXR26eAswvyq8A3rzl3STBOB/1U
EZfjyeXoHwz6lMeEntPKpB/yhEd9cA0s2DsbhTVhv2q/Cs12JDS0MYO3xUy2zWlhwRZRCmJuO0t9
U+UCugHzmVJB7tUWHmMZfaUWc3NssTq7VmG17/Ggp67Z2+AESTidXfAvKd5iqzkP3PDwfmNnskdR
Otms6htTS4ybSh7Ub2VnDbexZpLlECghuECogc8BRsTDzJkFfLUutgEJaPhBCI/lru++1SjxGY1o
FQS7rupXBcjiU2OIcm/Og7wWWUQGX1NwYgwEGqRCGZSTNFX+rV1Afnen1r5Go5SsqjjROQ1UyjHB
3nkKsISS36OoK8LoWreOZNmdWDZCt677wg1QW5JZJqNd8fPA2kQk/ngw/YxTa3TqGSjbcEcJG64r
AD1opsxgn5ZZSoCoNRrHgan3C0jPaD2RTL/rsuK1A+l9K1gqkWH3o75PM1337Nw+0eWQgNPR3hRV
cy9yvltvSHJwkLKveiqeaK4wJyGROFZHhSPE4V3RgGmGvtvl2bCHb/pYVHZxHXZCnGKjiB6Sheen
5JL20gCqInYXCLSDyTcU1A5tsgf5bZSejbFwJ0rx0MhG9M1OTf1bVxp7dYZ5M0OGvEdqUnDqaS1u
OKlaEXs4bWEETSTv4cTfa3njP+qKRI5W0k5bvy3a684Iu22dWSoE54wYYej2rTvEzAFbEUtHg6bY
rZzMtiuTClG5NWcBh7mvoLyJGaeX3RwBPoVT+1aW/nvdFoUTSuNWJThwNcFevUNSZW87qYRkZ/Hs
t2w/sb+WxyVBGOf0tybOlZ1o88wd6hG/P65sr0GWf+Lz75xOa4hRTLP4HE4IfC08FQ/ok2bHGIW+
D3HTXwfBKIE0ay0clNr4NKpmdAhJHeepRjTQELrp6GPFWRFYJ1buasnAA4QnF0ptOvAdn+dO4T3V
YcYhmDG9PEvfSS1f4Hh1IfGojEWyn0F/HQHjByulVpRdl4/Gqo5axs553iRUjr3t4SGxPZ2mV6CV
PN5+27/2+Ozq2BqdouX9WpJ+SMdRW9lN2u9kYyL+0oeywiOqFweaDqoHAbw+oubk6xDY1MBl9ao4
hKNdHyYlzGSWdYUbSuj0+BHvbSlKBjcDouZOtj/sark3vtW9nHnSYA2v0hRY1ADlfdPn0a4uyuyh
KW3EW8jyD9MYyMsjoZ4AFZBXW2qTsm9BKhKiFhhtRHKSpN8wPZi2+izpu1EAUKVPODNCMHtPUXwo
zZYBgUsC/qRAAz75ABgdxMzVJuNCPIkzr9vLBQ8EXthd3Zv7Zq7UvYHG/qzoduvhlAIMtuxU7Hfx
TiGx/kYKgtu066ZToC9Sx3ZO3rpBLFR/fVoCve99lAFuL5TBLVUlw5445Ucjs0fwkiV3MSnN67qb
i+ssbe6yYOLEXYDbWWcJ4kUVdortWONEzDcLfgN1J1MOVm5IN3JmkLrDnWruDX6hgzCgOmO9l9/g
M5iHRrNCUGbjkzQ1GsnNPVlvPkOkNRae7CZtjOIKRQr7HSBToulmuF7IvG45ymp0AQRddLow/pmo
q5sRUt9GKcOjDPD+hhxZgGK+xN1et8oWKWqzxnh1Teoa3mBy7e/yoYHYGEvDxg+zc4kAMpnM8VqS
ieit2z6FvR70bmibjsaGi1UvO/KsTihfuIkbS9sPZt24TAeys1lX143KBhBlyj2hnCsjm1+oYCfO
jlG4hgn3A1gLt2lrqV5ZAzWymEpwRppstzTTO0J7xLqubQxJ+ijvAe+h/sW+gVe9ZTY1hOaBlSb3
xKCKddFpkZOT7fAyw9z6kcQDIyCfSMTzrItxJ2W+dm6QHbumNtq3UWnbm6ZY7Nl2OP+s7XpfD3J/
J/TGP6Ohl056bvWeVinBmkjxaZVV7HPGYKmbmFG9p8P33yqFVHu9lNLAHNRpHU+Gui6HTntVIyv3
0hBFlTepIyF0bfNgsLkds3isUNARXrHTlG7BtRaSguVoUHB3Z7T0pimXH6wxM16heKXrnMKXGUoT
eo1tlGSad82G0Ui1jqAIrdVibNcWbm9XZpaBh2vc4y/mFN3xSO9VvT2i/VBdEECG12CR28dxnm2K
ApaUZidOVRvtxu6b/ES6sgZGvjEwKWTf4loZvFkoFY0tTdoZWVvSIB4VJwqnjFgewiZiYozIBdQR
okvDzVgVBDzZEZHELIooIYnTkpilO0Ghz9sil6b1jBYMoVWrucyeeNDCPjr0FRqgShu6rSVaa1NO
cbSBWyK/TaQEbGJ0MQ65JROsRd1fBbBSDzpi8+uRogANevUaIPxx5aj+AeIhcjRtim9IA8s3qj1q
VwUTNbfprVOph2dppnYDwQHArsnlu0kW55ageSdXOIwX3WRt2Bja2plMpfd65nmv9jhrT4u2+JUM
VnuXlz13VyHPkFDzwRJonqeSdRwG4rFNwGY5zOIsZaX23XCwraLemUTQXPPElpzKNbCsZa0yVBFt
9F02m+RKl8Pi5DPG9N1p0sf7vpWqZ8jo0qpUipAWCktK19ChFEUfHzPawQfLymZ/mdsYqzJC8ut0
vahuda3ObzJbkp4Eul2Z4B/D3wxq0xceuwoZ3CSlTdd9UEm3jPFm1MiF6r/oRQI3thybR92Xk4AS
aZ52UtRoDwzv9XNkG+2aHEkGA4YZQ8uNU1g80KwthmSlTGC0nC7C6ra6IboTZqBq+GPsNHkPxiUz
yxfVyMw3Nop5p0d9r6xoM4fXRq/MGwyzCKuF1W1SNLWPAzFftCFCZslyX4hjYKfZLvft+BrIZZk5
BFDKoxtZanwMwScLmIYrAtLmfZhVYchxx1QZoikh4Fk7vZUEkArQvmuj0xBulNlzEpfBCjxvf7DG
PPLgT5OcZdjIGPvIdwjU/I5xc3IHSTxkTLBceEFvNf/JI2SSmhEWlNOxT18x6ASoQMP6nMGp8SrT
em7LePaquu+2QR32V1ogp1d90D4nXSb4pjtpPfZU44FEse5z07715AC7QQa0ey43FvAVopflx2lC
6qMMyZ5WJji3LrNdK6yktZ112B96/bhoV2DPzMML89PklIaT9lPYpbgZgiC6YoIQrbocgNU8RTiB
AZBsKX9uzHz6MYmY6WLUB8eR53U1x93gTYNv7E3CFfZ51UpeomrKKuqqqzFrCKLhULqqA63YlFI4
n8q6A2xl9uIRmFrtGOZkuLGU546utFdYJ99YOxNnzkNrm5nauqjDxFvIz6lkP/p1dp+M013W6qCg
DeZ8cTTd50W+kuuGjn8/PIwkS7tNFGtPJSSRQ5HF5jUDiPxBGivfoVv5OHf9k5/N+XWnmwtFUfjk
DAzEQZQxu3n3FpV6QXaJeBkzkMkjHa5VhwzJkWujc4csTtexOtcPslRkVzHvbVdQ766rOb6jxbAz
Sf4hBmNIvqcRc+R4nM90ENTVGNUvUyS/5EstFUnqfT2yS0LMWyVUtvs4SyqX0OgfUpLHbiv0O3+Q
fo4w+8e5OBfy+FQMBbEP43Cd6cUMkbuZrnwSwvdGa/nr2VBXqSrK1UxCvNvk/uR0Qvom+oEFRpqv
hg7vBiZ4k+WmignQSZQjzOjeW9y/+ySgmmzlUt9DU6NhQVLuBkT4ibJUAD/WcieOR99jXDF5KDXK
HSnuRHG13RWS9OJ1BEEGj7yT4RfpYl7ZbHIrqLfjPXZy68DM3/6BJR2yu6UHXp8G+0omdbS11VeM
5uV+SC2HScUaatgx0TP9bFc5kztqYZc20M+pNTuAWUgZmDhM4NFnZe37Nvdxlx9w7/wotP5urrXW
oUl7jCL70Ef9z0HvXtXAWAMt20MkgJJETRG1un1V5P4hKtg36eScQtuH1SZWEsSOmLQSV5NxnYwA
/9dImR7zlKGuHT80UTkctXKSblGyWC7Y8p8MqOHYKW868e6BbaH2hx7qtnpyIqtrWIVdSa5fE/Ze
K8S3Sra/kcnrAz+vUHKT5ZKwzVno87GtN3uwK06TJpTvg2Tc9WySCTcEWZrSU4IEzantRNvgw/8+
yPkqk5i09BwLAwOUvBQHHK27YuNr5rnAkuMoFpN6Nc66Fdm62crCvuNWVtRypJ9/coPP/AwiClHI
G5jjj2WgZzdIl7qNZOd7S1ZLGgDpgyyCTZZKsZdFGgFU1aPU2ldllwLDkbt3+nO5w+fxlOZaIzkM
T+9J6Pq26JNvylh+KkgpdKqh+S6k6qbQxTu4wm+Vbb8MU/Az1qyrPuPkopK4q9o/QfvurJK6mxgC
xQmyNnVHLbzFk/YcFtVwGOaZu61Uu7WRNrugNervpSQxGxAiObfMOKgVZf/KREzHLBp2PrG2CYUm
9hhCHBXIlZW9ZccrHRvO8kZLSahDVyBXXe+murTpy2w/NuqmLrR9BrPdUSRjWwXzWz6PIzm3pCkk
1Qy+vXriw0TzEm6LrDjlFth45N3rTk3ZVol4YH6JTlmiI5DU6RYZA9TZvDDOeUd4Auc0Jx7Ena2g
dRJVvyZHjBABWS7XZJi4AaC7hNo8MFRm0wbHptS8xpS3Kexsb/XGro6IUONUQZxZFjo4dfZjGD2m
8xIkEjakeQTPRqyyicgqVd+wodnkP5gIjFyNQYE/KJnT92a5pY4nb1068jxseJVbY47PTIcbj6SM
k+bHC88c6a2VfouDBgEOG6VfHHSZQtquuhWsp4dyDiZiXyKJBCS6GY0W3pCkODtRMj0qIwKg1D9r
XYhaXpU3aRL2rp3YuzBIfNeKuq0BSfheze2WcXH3ZPjNgfMwgKEc/CVTx3BbspRt8M0j4GpM7t4w
pCVckPnpzHNqPte1whk8iW23NSWrgQKnlLdN2T/QJBSbJpXEPsQRAexa1jYJFonU8/O4eZylvFad
LixoYNgIpSnkYxuaM6siATrzsbAUa9cVcrsGG2PScKhMYnuifGQ2arJoKrrYG0lrv0Mfs3a+qVME
hM340hbL0C7Kir1mN/2RSjV/mxIt/TbbQBgbAY6+NekM0yMAM+os0tg7sw7DVx9g6BMttmVQ3CnX
6Aqbh7qJOyeuGX8rbSxzLG/9fWom0z4otFVHIudyScUjlQnw3ILjj6g47jUUqqupaN9nIaUHHltG
Q2bOBwzpHqeuMV5bnZkv60RzC2F0aRq1Bke5UNSQBefeE2Y9n5O59I+TwsRKSe3wOsSSudVKYX9P
us4AC2n0NkK06tEEeXrfhGnyDFm3ImSsaNdhyq6kAozdy/Ug3fSRxNWHUhdtFNGJyAFW0DzFdeiv
jHbEBlcDm6eUVlJMaBzD5K4dNmlt9lec1mk4NHXJibJ6gv5H14EM6dCJ0IWu9Ej370yltPEiVIKU
l7Ha4jZL131o6tsqzrQba5rfpyD2j7wlfxcXTb/2EWU5hhxw4BWBHO3yaGj37CjNIQd+vinMDgye
WaviuxEP/ZFDR+6FbL5kANEiGCSIq9wDyW1oT9MdePxgZ5pV+tZ1rXkb6s13bGFKszI76ZhxGFzl
EWW8T2G8x1JxY9Q+c3IwhytDYGWsKjoaNRf07EfWdFfqjbwu2yxzaHWNG8qY7mmmb3AwCmtyc+TF
W62qIfMunGkUYM2hDqT0AXo852HBil3mRngVFql81bH/XTWGpK0Qrqr7IAHFa8d0bjq92Vkkqe+S
urZcnN/SOZTjH4NWU60a0d2scmzJyurcpnJwhcqDQYaV30daq9z2NjKfEHLuAuTPUCikHBjWMqo4
PMlD4OiEwu/SjNhpUseSq5qkRJa5Nt2aWSVW6K5F5mRh3u942eJ1SaM++AQTc2KA494Fyxdb53G9
DyA6Mlfhc+DO9ALfEMehKWcgucNdkKmtRzAizPlq9BF6ZvouJ+BnBV+z8IIGUR/Qa8JmLCCOUdbB
gmfgitI1Fc+j4IzYKnXsBcuqgjalPI4jv5VD5eCCMje9nA9j7eddu4lspd5bKttNMOr6OZ36+66c
pttWjUKnCORxV0x5T7VcxK6Z+jftpFtrfaoTN5uSeV81uF1iG7ItIeOcQouJknxprsZ021xMxyFw
sDC65c5t3xDB4ls0kKGlMTMTBjbmKlJqsTbT7s7vyv6uLdDuzQxvSGsFL57YcYdIYTTJq+XboGVd
rBJ8nKvaDAmhVpVqQ6+FsYkh6SdR0WGq/bi6kRLJOPpg1ddcz7HASkYf0VCPca5mV4qV/NDqIVy3
k5buOoKSNqVs0kDhzJXpKdph5oZ7nl/luhdDd+6T3HQJHqmIhRiSbSvCFHdz99QZZeMOiWFd+bmW
byMMjZtoGl/6WvZBpKY12Y3KHBxgqMugQ5P+LYgbLXYywoL3E77nTajJ9b6Q6+rIKIrY00RZ0+NC
y1y1a0XrBPV2Pq+wvYmVyFprTfKr7uVDWYAS9eXNSBfiQNNS9kSoRWtCMckBytQD0cHjDmDC4AVy
LF6wxlleravjKgwazc11QQY1AeNuKYfW2pqrcY+lj5CkYbZWSFqr9VjOuYNKhXUdkO6RHoz50Kta
egz8ktDvEGVyySzIDei112WauCgym/tkiFvPbtG2IKniCYytej9NYBp5fLp0F+vpM8PGdFOl8nBE
WxMjcETCGkumsm2InLuP5tJy2jT114Who07UKO1nvVsgPEge+0AbHd/IeNJNqeFN9svAvx5ll/3J
uAEasohiyyaggm6n6K5P0mZTZDqeLdOONuRJCIwXRZnfmInGJAqZyIPomZqJxp63cHvb/2TvTJYb
R7J0/S69vkiDA+4YtgA4S5SoWdrANIQwzzOevj9m9r1Wdc160fteZEZZZWYERYLu5/zjt94P9blR
6/QHE3d8ENpou2QzQ4qFMIa3C8FFu27OWcPAVO5ppgKtsG0N5DfhO0Da88GqVvNNrFd4tcuLFwc1
ILirzF8sNp8g18GfeZnu/UKywH42RxwyZG2gsh3H57EZf5KkiM5FxywDrm9NLzWRaueadg9Cd7of
N/6bxeU3GaxSC4zB1pOgskb5tvIVv9cx+3HcifZN5ol7b2qyMPxQV0PohZwyjOZmpr82NIYHc2ON
78W0TA2a9EkpH6Uqbk49rVzPGHhtNC/9zgxF4K0Jr9whdzroRN0fx7KcX1KMukHKQPgxI3J6rce+
35dO1B8Hyxnf6X4tLqK3iRCPkH+fzdr5nUqVjZ4GF/9eOAKFKjnYd6i99KPIBkQu1K3gK3F1zjci
/YIWFvK2jfrqddR59yDnfkk2GQ8I8ULWTQhOie0riHo8pN6iweqslC/9oFuxoGbmqz4+Sr8a+nUu
jVlONAouwF+a1HeNscAoo5cNXBKh7jMKjg5REiMMLJJ2+L1aTdKgWEYraGaX8co2MLDkpVYG+Qqi
EfPoGA6suyI5OPRrwWLdLvwf/jLyFs3xkgZ6geiOsoVon8V9cx+jaL0bMWMfhA2eSm+ZeTD1Vr41
Rptt+Obxzq5mPbP68PO6JBS9rmJo38oQUtQbEFh3XpV3WjA7MwzxBCB8uxpYjYJFIQjykBt+jf2U
4rvkk5Z2TG15Pv6oiofFLXJePvqz+gDNXh8pF9GpnBmiPaFn5h2HqntfKl6LTpre6BttW30tqjb7
n8Eqmlq78Mf0J0O1nOVRojsvgnbhoIK0Hjw6UOx+d31XSn7W+xD58BJQz2oBf5sgu32+rPdEL8DJ
mV8NmVEtex/mhd2SYZZHqJbIPVif6RUmOcrBOqPiqa5cuW7mX9iXhLkGjTlPPyHQru+WeYlRoHBF
+Q7N3qqHhDbQ+bbNS0oXklD+LsU40OxEHkJzk/V9MgVhHvOHhmKZ2rM71+mfteyLeauIYMjvctVq
weRUtqCDPlmJ3mKTjB+M3Dbu6lAn08vTdCEChAoVWsYyR/rMcJizL3MuyHW7rsP8Qu7sGj62UzoO
AXHbD2mCNY57kxi9KigmjRvJWNof0vpqGFm+QTMrfLG2ZzwcmfCMrmvf9IK6uyvynb+sbD3cpt2q
vSI4nuzX0iLPdpuhS5iYdcfslFcG08ZS1BYPottbxPTbqfs2qcxob6FpngeDf7JOWlh/FlFXrmdJ
gJyzmytnODpJRYsanaq6eCGoCwn9kpV6cyARh0TuKU+p5OBjeV4rjl1PDKva2CT7v+mqU5+jGvuz
No2auS+SCOX4qrKGyjQ6ZGwvGasYHKIpL04U0X5FuHUIBRtxkO5tnqhThEwnEOynEZ5IaM/giult
3bzfd412osgy9Caqo9ttPLAXQUHSQRVHVbJb8sK5B9zmjFALIRBDjIfSX5gznKOU9Zy/TmTJZDsS
BfTCdwkLTzcT9Ec+7IA+SghRMjtvjKZpAStTK28S6tWNroW5EzIP4jGl181BtYAnh/jkhNFsIN+T
l0EHSSTL8AasxCHNOLasP5TVdcD3ZFP0rNFEmPs6ar2vXJVy8SvDaH5iBLPmnUG9dOlbRlz/qjUS
dxT9SQIo+MMeyJFgRzbtlZrsukybB51BST9R/7hkJ9jT2gLpqZO7mhpauRnwNY/HklfNuhU2mV/q
PYNrGtKPSUNpfJGjYQcx2k7iJio7cq55KFq+6QwOZp2+BkSPo73ayHuiKZ8OReMWGmxJRlSHX9aE
yGy7Garjd65c4gswU5NLNyUB3z/fDSmi1EJRHMx16bdEG2AS6N1up1V9iZR0oAcAMY4POLBb47p/
Yko2r/U66R/Wk7Lz5i4cNq5NdeGA74rZIn9hRrtdwQ1a/O10VFnLQYq5DTTluH61WqOPQLW88G4m
MHnLm1YtTmCHy8WuxqsxCQidEYTGl8H8ho9k/KVIsLl2RFLItqeOQW5TS/u4ep7g1sWFYuHmpx04
LGqOzt6VxU5MHcKFlM0E9Po0A4IE42SFN7VlPmIsKfxEOgcZhUZA/AxB4WUJLlGhN0cYHq+gHnFF
7S6uG0bjIG56igNF0GYs2VGHhyNrtms9uO+LXdZUNuuuv0q2az4/84nMl8gvLOdpjWSDVgVEnYhD
kFGOMfipjU1w4UaPSufVMc2y9BvBRpjOyJbTIeJFLMama7Nl5UHlRCwTUKC2WstzkrTJK3mKvB9G
3eU3dVM2T2pUxW28RM9Fw3BoL/WLC0I7hb6rJs32Zcb769XpooozfWtOjmdMWTUIUSjSK19dU73h
Rv6aVWojKzHfAxqMx7WCimT8SXZ9rzZxRKuhEjnSyemi6ASsU3Uv13oPYnzQdL3aNDKl30PX7gHH
Wn+qmC+Kor1QdsY5kNlXiwm9B34yLJOft+5DmcPmds607U0cMRCmN7rjEnofi7tBB8+lLqbekmsa
+eVqALfJ7GtNO3tbznP5qI9Z49U13cdTuBg76D46kbX1NMx6tisJfvWkzuLvWT2jY9NFFgTBykTO
CqRTPhkbfIZRet+4QJ5EWewivU4vRW6dIgJA/MhYDpHINxro4KFK0lcpi2Dqm2gPDAiiRZFyfnTx
hAycnNULXOn0aVCTfQIwb0Eok1etjgkNMLMP7I3xw5wb73NVUt7QKYTiUwVtNundzmpJtKTuuG5W
47A4yvKMittJDx9aMc2kv2TTvpPjuqtTc/jj2uGPyGIQKaKtA1yA0s/N+iWDQD5MnXLOqBIB4dY4
v8nLTLsSjnVgdhF9jua8lTqshUETr+cKY/3hZEoAglFXWA39xoVq9W0O/NIC8nhRk1jUsM9vIRfV
MMfVjdRykI7okz3qLez61B8EMhQlp2elRANYnqMAXkbirHGN3skEwrmXy6czszTju2ABSOUf00CG
zdlV3jlihbh24mrLx2ptwg5hyUh4ubc66add6OmVjoXzMgYUOmrpeU/dybcd+Qht9JNrLUPFPDuA
jKRU28t6Gxulc6gX+1mT9syFj4wQDQ5UhG4671Vm2DtpwmIsag/6ofnVLD/SsYt3SauxPvxShn2D
Nv3bGZCqEAa6Ip4pGFeisn1KB0glIZK9K7QNcV7bQe9BvbXjUlj3hsun3hlOfqCM2DgvcXgpjPEr
TR8rK73LNIajxpUBMNuJjIyzNPsxQDZ+b0S1ti/6BQGNWXzZGKyWOrrtuip8q8fqNesLPCstg+IE
3d7odtC1Yfg9psM2GfPlqVUGfOTyQDwSsJZjH0XbnmNjrTblkPt0Tn+wCAdOHf9SgSIo5AW2oQB1
M7XAb06mkX8wHZfcVAxbprszpWJCt6q7dCb6DnXKchRFVAFnRiE97s7bLOu3tBW9TzaBlB4tsThg
5HwztxTfNaO7tSZUMp1t4IyhQZH8HPe+GObpzqAHzlL5sxM5h5hqikCri8MKIMUaMrJrjV9uWoP3
FrG7qbT0rPIUgNpun6s+PvZtFtAU9onAnMVLwzTZld+dErsxIhshR3YO31PGdyEuMSp+X+hB25lR
jYqwv7h6depEeWcn03513AC0ZG8mGGer2jp1eOikh8SEyWfEw5LSZ47b9CgLhHoVRt4RsWxgt0AY
ZVU9x06/M0sZXloa/jbVom3XTh7ppPmTjsY5q5oTK47wMqdMg1SzRk8veerzGPzf0dHFpPOXmDOm
BuDsTUhA7AfFC5TpxRgqQzQNHgqkHPtTZbNeG9aVrzO2rTaTuBHZ04M7ROaBWiCwcUFOBeh6gWho
tBW5n4a8sYZenDvJvWXwBIR+pMJhwtnUKxUnARFdfUFpDQWiEDqNqKqTUfBFc2OJFkanzm/jJOVB
xOEdsXva3ZRnbDwIRNyMF0YzVhfUXDHrqB4IqHhxGPeJ1i2LvcMGouHQ5lZCicTpSdnaTUsEBZIq
XmNr5Jov4hRRYxmCodKyAX853snWlL7JKn0/0Mdi0gIGs5fVPor85qYku/kmT5sOX9p0SWS4W6HC
2SWyNtCzQe6AcJzj0JXZburmU2+250SoF662E0lxNKm3zEoJ9h1ErMLaE/3DQzBJOqzNybxvxoKW
ThPtqJOFN2kkNsS57VlOoCZBhrKw3sUN3r25/gKchmsgPwRXjePjR9CCRLWH3p5utL4FBaJXcTUP
VZ+/cBOhV5sDs6ieaRJD4UueGUA/c7ZHS4HzI51Glf5g9cawQSqj/kzSTG5Tt0xvYCfd2wg69Bgn
jUmRNDNhEI5K/lgmc1zSFL8ZjX+4ubOCoteEyd3unItgOvanJQsDdLluwKXjnCcos5vCwTb9f7rF
irANpfeOrEZBKXua9fyCl/j6SzdoDb/8Ldv/XwPDf9j4Xf57A8Omp5KwTj7/1bBw/S/+MSxI+y/y
FbDLXbPiTf3vvIR/DAum8RdGKZLKSRN2rqa6fzEsyL8ATR2LNIVrBj6+hv9nWDDJWLAl5zTFNZJ8
N2H+TwwLyvn33ALbRNRHXoNNb58gX5fX+O9+hTRfZkJ25usoKyr7SASoujdq1WiSmzdC3ZX2EdfF
leTDlKCbMffQmK3ae9e2bcepJY32rYlbQhRL10J+jIB5MNpTYufpuzm5Y3yMZ5NDyJ5bFDh63joZ
AGZtOYe+SfPk2A4VgywmTyF36WqH77aqw/uuWrPCN7IMwl9TCymHzH/FDz6K7COjs52rPevaaAf+
vT4SJdUsAUYIxu+szOoRyWNts7LNU3Ixcd3fs7TGGpLYSM07XbVca/wmKvZWdJe0fjOxndiuI5Re
y2oDAEV6q3YN7i0BL55O9aFJtQRh4+LmDT9+GUUINXs3DEYiKaLtjLExO5p64+p3LDNauyuU3UTb
LCxJqSOKCwrPshkuGLW1thgNb5qpc78jvgcdoDc5emL5XdgsU00/CASNh3cfvrK2VrxSQWmDgW1U
1dKCRQSjkKj051TR37QMlG0+2mQDd09jpgu1Hqj1iTsHRCWBAziVpCvqw2VECgd+hUU8Tt3zMOlW
Nz0YGgGmjU+/QjUUhxn9dMfQk2DTbdaH9dpTMvgjP1QNpNSVLXLO0Uwml9OjigT3W+va26wqOiB7
UcEwosMz61Ot0qIn/DLPPmDGK2aN2Sac534iviHH9xkz75D/i2ISZAztvUyxryP+NUT5gCrTzEhk
67tsZ5MsNfkmIIUWWCVx/tCAA6yo07qhxaUIaBGYCR7Jw9rDzlk+kQqwOtXUuMmeQpnh0JXD3AVD
T1WTl5ZVgg4zVUj0MOHO9tZaIslTFY26eTRIYa9uq2Vi5J1hxp7csuiIYmC+vY9GtBaBoO7X9tbM
lkGn5Xa36zGI3wONzyLgdjHhOfitbviE6OlWWVnv3cHpmQfMZH6z7XTSKaV3putzS3QzQit9TufD
yKxn+Ik1sIMh82/QqKcjq8ysemQkEqgivpYFcslPBLUbH4bWN4x0CS3pXoVmjqFjNkYgUYeRgQs3
jOr2Qjmp/eACQCX7eQR6u+YYsNoDHOqteNbaVC92Bunz1EHxrLNe5djhDlGOJeQQuqSPQc52q0pv
1WJ3E+sSaJv1hliiKiPftAhl3aQ9Ots3OA67v1tyC5S/T/tcfvSYPerEU0gOGC97V7MTH19EFd6t
M40Ct4ov/3iOG8w+fkVVT/UtUhQIxAnE1r3ejATBUXaEvWXMJGFwVtGeBYrFM7fVJH0xCufSrM2A
8GAGKqehp9NOKGrXkVXTBOeAlKml38yJqHylMv1iRCqnhl6jhz5womwmwVTPimhj0wD3ODjXVQDV
NgO4SKZ1s+QqvkSzme34U4lmgSkQcIIyHlGCNAUmHfRxIxEJxZAgVGwqCUd/FVen01ANOwvW/wsg
enE3jNaES6w65Xg+Tir3iP+EFbjkGblYSwilmiaxteE0TSxvFF1MWktF5jRSd4VgDv0TdKxNo+hz
Wo3LZ0fFcLZxcJSh/U86MbMyhXwX2izJyQ0ilRvB/uJ8zatoZID+CY9ZD5xJkmUIugEkPftofbMj
PJJDPIUgvsqjEMossaSgl/EJInGMTeWGxujl12Yqz7Bi/bhGbc2Do5vFr02y06ntW/k8Ak9hWlqL
MGZJcZvp0VLXc2QR7vjHIgdcHSk+EZkHQV0/oX2VZ4D/Zt5Yo47yw2SIXYNZpMvZmh0uA2PQi4rH
3+qcXcxB14EuWu1lbYsC/VCMFsZrzbZLttxk8XqTcebdl3S8qo25lnyhImMcoUNzV7yjOyWYmdSg
5dKqOtI2yxKFeOuj2hicu0Xjm4w7Joe39gxdB4tZrc7tabx39VnNgZ2ZfAQteH69IYNActM51uS+
1mmEQinsObw820DxjQCRvRWWtmX/QMsC7u5J+lF7yAnLuiSpm/TmVuK/AtTQFck7eZfqr9h5tP5o
oddF52L0BumHrsOW6pZS/Bh6q5Ub9HodhDfBW9Cfhsntl5ct6g7ZAzz6sWWKn7IDN90ZrYuAI5vr
fgBIAF3rt+acX9U5GuIviGpoUmpQBrIIMsgVehTjjILGmnFwozUWEvQmac3heUIW9RhitbGQZ+XN
PV8BflbIEhbuvzmYIgn5sV1TwFMYPBtYk+KKs6bDPrahgMwdTtawZgbqxqRR2W8ZJzbSkRjboEcw
Pxs8oO14fZGQyOoqGwfqwmWVv9hkleCEHuIhetJiIjbOekI041fa6SnvroHgGvo3VMjzNv3aZg64
mENuYIAtOkVREPcRCBmV7IXfpbWmB13KMe3Dt6YWW4udap5eh22/qQhWXPxVz5f7jDcv84pKSyJP
C3uEkWpEjLkhOjn/5N8jkXjs3QfW85VnJJ+XJ9TtGAA7tjhkSU3zpsRkIE6cZ/QH64TEw1vbyf3V
unSNguxaSOkSF/joLrIHGQjhOEuamV/dPpQfvNTxPSUw9TbJKNJDj5HUl9yK2ycTZ3eEXIxGS8LO
uR69IXFbYnmWFvy/NBI2jCKuXMubnWQyvZi+08TrTHgHnyxQFETKjSos1DPr62Yq5vUm7K77uMDt
sedGJbQFvDXbWkkTFdCjsj9CDUP42VnWPmj0Ww0s9np1w87XVmS2quoFYK49j2CjnTesdfpAO2T3
M3WdouU4hJkl70hEm8UBdfWskB4Vv481xIYS14g/llDeK4U69kGZSl33yFpYBNKoguhrM6+eFfKw
I+mSbRsY3VT/9KRGY82I5/aNCQ14oHRj85sDllWVQCUks6gXe8TtDi3isV2XsU8JYzMTblXliEsI
3yPfJh6mPZlNCVYlgWB8MWuDgdOp9W+6HDLNG5OJYI9WuWzRzkKVAeYtq3xa9cgsT3MRpbaXFg4z
T1lWPTCv1Vrdzo2vJaFxO1rvusi6ylvMCv97zBe0xpNHKYK3akOLxKQXsr4qGkQZIAhFB9PZdBl7
uezGdyxM6RtKiIbftogXDj3imzK43t4Bb3MH9IwjBTm9P1AtAo7tJDodCEUCLC35whA9tYSE1hNB
IQE1SRa+/vnTppvDmHic3Gx60uNZtYnQqkMgdm6MZjC9KaJwmTPObMS+iqYZgglL791M9DwKc2M2
a6K256xFsFJot4NNYfxOYxqkgtBdmc2hJixsr/Gg7+cyxL9adYVD3HhLjUxRaNMDZT9dtFsUw6LG
iS15x0CASNn1iZtVfyp+JP1xIi4pqHPw/peKSoucwngpE3c3Fil7BPkKq/4gDF3YT20n0dqgsulu
wopGJ/SJfX3RCPIs+PGm9tVtoDlNpCxO1G2JUSEa08OgoykXO1SdzLfNZNQ5KWtlyAAI/7hmPerB
ZFXbzGncC4HFzh157TwjNH/ODyErNxCNWYvZK4nc0PGdIWAJNKMi2QgU+aoiCvuCaaGRxRjIonOH
bTTWy4tDPnx9AmkVJB0iYck9i/T8xQNiij5r00FZMbfOckdaxfhlzOhHgqykywXmFL77n4Sd/93A
/+Pv1K//fgU//6k/83/dv//+9/9ZwB3nLwoiQZPI7DRJqrhGdPyzgDv6Xwwc7FnG9W+EefJP/isx
wNT/ktKG9eKzVVLogsjT/5sYYP11XZqJN7RMw/w7AeB/kHLIS/n3DVxj77alpaT+/2/eWkE925S2
e+Ku20vHV/WOyofi0Lpi3SjayS+6Uf2dqTZijEh4ul1u/U7bpZE9PFSZBvuNbW+DYyDcM2YlG5IJ
ht+iYM3OKLj4msxh3MO6sHZFaTr+QVqgNnpf5CxJgxHYUTVt0aMYOxxu8WMTpt05hnNmkkFR7kth
Vr4xTPMtkS7R40oz6yZahf4ngw4NUrm0zGU6Yhl83BlQa5Ecq3HSn7goKiT1BNQ8ZGg/DpZL2Muo
K7z+hIR+rWpO37tsmPOg0ZqGeDFSvKaepmhNCPSUkZ45t1QYXPtkS3YdhqLjNNv2QdpJcmiK2H4I
8QuezXhqXhv81SsZCy7MLChKaeNikeZ2bprqT5LSnc6dJCt/ID7g3Z46fOBjG6L5SZbm1tJHhYit
UPc9RjAHk+qpSzJBcI+a91QoLA/IqfO3wlDRc5I1lvKM1J32rPhLSiy2uX6M+EVPHIDsCHleJG+h
nTHl6tJydlku8b4kRv0xq2ny1GJ1v+bQaGeO8+EnW3v9Bk3R3PlJpBAezLGO+SwbBTjD6rzOVgbH
iErkSMUaohAkOlGOySo1ZEAfUfuKVAREwVCO+K6bpfiu0IewBnf1T4aag0tDG01vHVneoDMXlDwY
7DpTtpt27B4F4VRIp5/qyDU9hJ5wY1n1Oudiby1xubFk5LJIhQ2xi0P6gHv/Ukv3INQT+deoFdRk
M1ZPxc7OCsvTIjfgDtuywcl9LPqzySpLJCdiHdtwHyrC8vZhOpmBVv1GFFxh+U5yn7aGxtPMYUP6
+Ze1dHuO9p0mQHhJiQECzSokwEhdCPHraOvwGiY+QsI0LG3RZkrczylNEbY498ZikUlQomywxWzO
Hu16+s9kDCEJXOK3rsfpRUdyvGmI7fCbnEAOyV/OLD5RmsDm5PErw/t015ltdoJICebuyzJazyUs
kPQnd2dPsFj4vRjGP5TgZWXZuglj7ZAQx2NjJ/gwllltneJByLHeIrl+zpAQ5/rTYKYBCoNbzPnW
Ic9CL6PSoyudBgRnvAjdiT1ZTPeTSehf2w+7qMv3RkzDWZk4nnCo2hLhq1Ui7VOYLuJktfxyAbFA
8o2DuLkj3jg5xnYSYBZ8h6T5sUmnGdoW6sFQf8h1u2cpoGgGAVEg7D4N5ALfK+fY8a7bL/IPfB99
dFOscex1JCMw3t7bUDAxZmVJsBP4fc6OXSQPa2xfihBCBqqU9b5Psl07pLtOmOFZjUQwMuwUwP9B
f73ubAKQc3D9ydQV6aYOPdGCJ9GSsgyQkL/q6DY6s2hwnpKUmddKHgqZPxpN+TvkzwT363TUNBAi
5uJ6Jt9Pg0YeL2Gw2uiir45zVmB4WMwDTAhJFXzrntCQATCtNArG8x9rXZKjgzNA63McUDPR9hJD
EhmiDqKGIug5YzN73MbFsIB2mY8lGkYy2S6O3ddEmc/6hb3O/i17bIPxckUjSCtRcP6UYK2fdohu
jvqGwvkkRo41nam8JcM0VkSvUcSMGLodPmfJhybmsiWlQ0U7DdPbWUfTjc6hXvtTLaQejLUIj1ml
4/jR1lU8o3moAwrh9RPx53dSTfX3QrfOp1ZNyfeKX/AP4UMmaV+dhBZopi0OIRXkDsLJappeFHUx
O0zUCneyeMmrJocrqnncUuy/jiIRGwVEe1yzmt18mSuySTNJIMdsoreupN9etZQrZNWmG/qP3GmD
filJDNfW+YSTAuMbutlNPkuWir47O7Bsfl+M8qkmNPRiyPlUos26T+bxky4JdvQrTWSDQLE0gwCF
tlV8h1Vof+dFWCyeSbTvGb1vyIpngN2QUeOwGCKp3ThaWl3mpUT+AZoyeGH3hBBpIRVTXIpIfK+S
OM1YJWKLSsd4GjUQ36ISeuTp+QoXmWUzKh4nPoXxar+RBfZIlgdmcYINwk8dfNmvUw1FRjrt5ii9
QWpMXQzXB0dqVKhttzrcOS5ZZQVOPG/GaeKErhkI9LRTkMywjwGxJQrIkQ6Tr9oq7b3Kq+nUj3I9
ILefzgyjNAVxuUsevnUS9YZjLA9kMuCjoNzaZLHlOWvbW5H0V+xyxNec69uB8I/ATRtSsErA10ze
mEVvEXrzltdt8QUCTFEQelZkAbjVZgivTQ/+JOyi9+Dfsy0fRcFlXE4YDu18K1Ntz4fIR58trMGG
dtfO/KCebl4FX+SJNI5ZfoQCuCDQJXOyP4N3oFUzHZYTzJGAqZNXOpqDiNglosssW0oh+tEN1rrd
RCq+pxkJN44b3UKO+n2Uo3PuNBaZXtn+nKJqoUxqdVjpsj6YZvnr6LON7GQWm9jqQt6d8XnC+OcP
a2Pf4hoEoeGr5GwxESOKbY+1iY0lYRg7OahNkcLh7L7abv0WBmzPZI95oXiHgEVHbPxodk/MYOR+
zjav0yoVQXgWn+EwfWE/vEH/Z/tYuPJgzqc/4zzVUBjaRPRNP22MidNvlDp27Hw09qamKgAWWmvs
5UhblO+OEZuZ0ALZgNZbRradwhrE0ozwqCnQMhIY4yQ/YHp+0RftY7aa8rwKW+ErodsNDfjsxav5
axvm3RoNeVCa0xHZ7t7N0lsiq71+RvBWr0iXKKv4trNrIOWyXhPiCMFW/A8M+83GNrvfRbfO8wyr
3r6PhXk/y2jZgYA2x1EXeH4IrrSb4k/fx6hMnYCzKKHjt/lgyOlPA2Vz/lBnNKg6NdpBc7odyEm4
RAOBCaHGOoxlPY3rk708hVmJVV10g281t51ljm8Jvl1zfhBDoZNi/B03oXFDRMwGxwuKrz4LYo2k
+64/l1qMigB4DvtY15evMe4DH9L4RajCX239sBg4duRt3i8HHZf9MW3EVX49BdiaPxNy8c/snT5A
KLCKuV4gb26WpDp3mMbGHkQWxfh+5Ize425/pQrURU3fH1TW3TqJJcZ90kf2UUIdNxi1DiNSv5kJ
4GiX8QsGKvlYrs6vgU0jbx9jnMN+2WekvkEeR3H4Dai8bnQKNzFa++BXX0gUL+bENtwUPKxaRkCJ
LD4cUqFumkb5ma7X3ioI4Q4V8VZoPUd0hqU+vy2Fg7pvkG1wfZsous+3Fonct1Jq8pxZj02evjhz
eVDatGmaJH8wh/l3tkIBvF0hEOgwX06ObH+0RJ0InwQ7wOo7JvrTZEs21aK74ZmFf16LN7RTKUfA
5PhL7qx8y7KtzKqJK2+lLVKt94DVwlMVEqE+T0uKiwDV2iJ/t7Gld2OLxP/aKawmwxML3zQPr0+4
U0Us/SVt6g3G3fNUVjdFzVA7zOXDEBGY1cc+EZ9P9EsxaQgS19EF7dOJtKspL4MuqfhGVwvd9WR0
qPsBw9wUWUEMfyWmqfDSZnFvRL3upGzwDw33VpSfMlcRwgAKE45wTW5Sjvs6g+cJQKNuFiwmXhTh
LURJy4dhaf4C7YSwT5Pkumb21h2/U75VW9KwgLKxOWHIR4WIGIa9ZiFoaacV0WlhFj0My3I0IsFM
tSJ0zf2Ea6UzAMwV8NajQtMKRKZbz1pmHokaVTeYfE6uTbpNnj4Y/G7gzRASbhPD451QYT61jDxG
gwh6bNkUenU3dhyiZMT45K/chYqItTGtbriTbvSwetFmwHPdcI4RhzitxLtKF/s4z2PfSfs7IhfQ
GB86a7mUKfKXosRNiLeeL6uBGB5L/Cm0KUrWe2J0uvhD64rbFDnkiHHJdnuPAnnO6bZ+gvErGhze
bnke8bK/h8C8QKusYeP0xQPLPby0iKFwxGjx0G25QH+VmsjhreKbdElowTOiM4EXtufobwxTBG47
DgWAycDgA+a5geB8tMkqq0oD7wW45ctoYUcbpLieSSmPAznURK8YqECWLfEWDRH+P60VonUWfNQ0
rjza3C1+GL5oYjwCecl9kT/hbWFwhaXyhc7NcvXhhFk+emFGfsEUqdUvsTV+l1kyf2AQOyfaMYEI
wHoRbdbCvAFUAo/qR5A6AxGHjbwPL/hVDJyiPLT7dudmFeZ5az9Zxk82aEhl+3E9IHPytUbuyjp6
LrvrGOI2Wxco9UAUEA52M+TpbvvHYjJRu4YNyezpYKBItS40KBGxn2A96JJvu9cutlj3qHWKnWXA
6S3uEXFMtGtIuZosh2FZm0S8jRM41v8k7sx2I0fSpPsq/QJsON1JJwkMBphYFVJICu3LDaFUStw3
586n/090NX5U5XR3oa7mtrM6I2OhL/aZHUNwSorhRqb2q2k4pClZHau0+5q8JbmpgzZdQab4gfv9
pgsloaghNLvMknsrsF8HSXiaH3N7b0fJdJhEwX/dckdIcpzjLJHvECqY80zRcCrAYtz5MT8pOyFU
Y8BTUXlkVuiqp6rp7hP8AmtgCum6HsqjqrU5DHWPd7e0gHDFP5cm/gBBRjZ1NEAoqmBYkXV59aqa
LAMEtsKHg8w9oia2AVBa0QSu7fwowH2xFIEJLQrHv0eGfWysfL5gVsSk0vWvAGV8MUkZN6kw05VS
XoFfBxd2GBLXjuB0uvV0qUZxzzdfbCGEJkBlonXeogxXRAg3ohUuNsGwuO46pI+MiS96Br7lGH1A
J/KQQywph0YScwkfWmfajaZG8aQYYp12w1UTFhc6jR5tU9R7SIrdvqWxduMH3t3CSQDY/meb9Oi1
tyn+66j3P6OUJS7ABw35gJy/cbY2sL8V1t6LMZCnAttiP3Ok9jh5zU7FX0WNUVQ9kdOwV55v76M4
ucIMEQHrg2SGFcLHjQTcd4QsLqnhWo1ME6CJCB5U6W3xOq1T05BPDhYCNG6/WRjtXiCE8k49rp1N
vgk1+nIydGY7Ww7DviGxj7WlvwkRXYEQYwg0RLeOqLCxjQsjrGQ7863Sev+CEc09jLYL1E5ryvjq
8I2l9sYJwodcBmRW6QnwMjYMaUZMmSa+ZYj9Wsrp1DdjttXj2B7j0L+sa/EjGf2vvkoKfKFUDvTC
QnvOpjub7sy1l/ocNuB1kqkNd9bQ9XelagA6qCc/ZtfVU7dvcJTHvbsXNmerrs7WxP13YGoei67f
SmorkrHFHs480kqSkyPbH12RPaWAJpy0OqGW9edKd4JgZfKYz/mdkc13GBLtrvpwRniv8Dem+I0j
5tWWWx6ZEHxnHjMVXPX3ykpPol74pRf2GsJhzPiXjWdh7wMju6FRiud2sX6MFmvtMjMD8JbcRcgZ
28/WHsNN4To7HDGcR91gJxYHh0G8bSKzC534O7WT3djBDrGn4Skywz6zOIzWyCv4Xrmd1HPzjL/h
R45Xm0qjM2WErrFtKuRt4WpvXzdCHPIpxKEnHCu+0/nSb/Cn3CsuTptoWF75F6/VUNwXBUQipsrn
JoXbMK7LS9UlzcugzsiIlklw1SVvvb+c5rlqt0bphyriQ1wAWMwJhwAZu881mIAUf/YmHxF9+qx5
SM8VB2HyirF32hdGPxrbu6YQ9zrFLrEQWsrdJ8dz/U1WlC+JkQcm1F8tcIrWYnrTZdueTXSnfIth
mt930FGdt6J0NuQD023C56Ghf9Us9Nucn6JX1NtqqA7StS6ClAqEslGMyRU+7TyqGXGEl7omNoja
k206T6Qv5ry4YPwOXfclYRhgD1m886waW8hChHjZGT+5H/y6XM9h/Jz18a6wCcn2TnbVNMON3du7
0W7u+qi/5gpb3WTReFv5CzcOTPXgULIjugCfa3llnBzMSeZtmmXc0eF3GnLWHfbONcNig5WQgDL9
gTfU3cH9kCnn5+z2PPzYp3N0EZblLncQa9mfMhHf50v54kwT8E98exvXSxFcOrI1mZ3BgBJ3EXcE
RSJv7Y3huK8tlp5hiMTD1L4QE7xI1E5iLFv3bgRpCu0HYiQZ++ITQQwbL7blHurfiQDRTDzS3dtR
uE8lkxzfcFDhp34Y1G2wpFcWCAsvqG65eF4Co/kZ1v2KDNPjRCaG6bj1TFc2whF+1aScXwj1XUiX
TIOpH7QH1pBYW5Bx0sadTSxlVhfj9IAdAgGWuz+F9bg6bdBfom/fc9t+t0R7ZcXxVlkwFlFP23Ul
mHWaHuiL0566gODJEs+P+TjfEj+85JE6qiV7GgZGoqM3PhNIxwdjEkIEoBxK/6ZafBwZXbkKl9q+
m5kncr+aGfd2VzwUhNaKtW2r55A7wcqxrAuV1qd0NK9pzakNVkC/l7TDYVUP6ytpmiuK2Xa+6+Du
UQ9C5gcfRwENY6T8s82U5l9ej8iFHJmtbTQyIE2XikHq2jHvdc04uod3kcpxX0R7Iecbdy5ZBRj1
y7Qg9ya5Qhvwfn3kmi25+2YjOOg7msPnMiY3HjkbsvNmBZFpHTfNOoV75OM0W2HOPwyp/Sli61l1
pVg3NQFt0IFfTLaqlQn4fQtIoGgJ+XwPwiPZEuepX9AWVVqFm5iMyApc0zrGnoI1/o3x9xtF4Anp
1TE7QqeCsLCY6MYPzIULIV9DAdolkuYdU3HMGkAvFq26qMyD43aXdpJ/j1UfP2mhzc5xPXOxLHwp
QxYMd0Q4OPokgHRM25it7vxxHxRcVv20v4KyDkwzxzMd2hel95px/djOmOG5jH8mxMIXhoKMwIfV
NA17DNbrwdRPvhu+kcy3N+gv+Pw/gjx6FMN09IdwVyz3FJ5g3HE3YvC/IRBuCLasfE+9y9x8lmQ4
4oX8g9tuM9d6cY130FJvlzG/8KfhmQTjYSnTnzPf7exyXOniB0veWdzzOse7Ejq/k3RmrDqtjr0f
HcO03tZee5EKDejVBisDBqUiQ4CcmugBdzK17teJTsa1ifkWAoSp+TmVFCMhWEMFa4JTtaSPi8lP
zEc43voMBUKkI8P1boftP11NY/SoDTK0f4YeoBix3rlAWB2578v4oxMZx9hwh1VE7bRynnQI58Rt
7RPOp35lOTUstbgFKUwnE+DgvtrNSJrbZr6Wif851fcGsxPpPv453lx+sntzJeyidODCMWIai27o
pF5lrvdBBVG37vCQ4afajjbiiIddkR8LpsJ4DxNBreF+3rT8slo9PXCBu3VZJ/hjrY+uXx0CMpBB
wtnVdWR0dIec2MlElMtk1wCu16WV/ORI+ewzkNpm9Rm+xPntQAO4B11EhttMClhmZw3UYCpQoca8
j4poMyBIgi/pszbhJboAIHOnp75fy8F2N5UlLiTqNzKx+e7QOix2TjycJDNKRi5T3m+If8q7Cl7q
BTf++ipIOKIhRJ8xa8oFHB/U20EGa8NVe93aQu+Z2Z2Rcvqi9UEzEn0ioY/agpuTE4y4iEOpdym5
MZPId9Xz4CyQaeM6vXIbgtiTSDCa2R1PX07SExeVtsT14LrtReGk6Dnpoh/L5mxSSha/Pk0kBw4z
Cs875RDztQnL6sNtEdFY3CJKsUDf9TvCvOALyEZiVswmn7RNeoVEdEcAPBAbmGCEYoJx0o95LYaO
zF9RA9dNcwaD0Cq7HQ7T5sC6g3gg+51Mkh/FLBqSZO0p6CsMVjr9FHN+rGxvN515FlO2XNuWg5kH
lkjr6/pmQS740dRheZryNOLxTP07/JYI9/2MlAZ2wAHWE+XpvoZBwG1emo9UAEBdFZyB5VrgwtqF
QBk2lV0ulwWNwx4XmIkDSK0bwh9ODGK6Fw+Ac5y9bmaxK5cKEAcCSfCztlOL0Q3CtelS/6pSUbLN
uXhtQ6+Hd3BGv3HMsLdL1yfHLLD9m1gw/IFB2SEEu1A5w7I2X3PCCHR2cRB5Pf/GrOxJckzL2F24
3COAekXZjecl4t5LB4iBo4/9NlzKs4m/qqmmyvpWaop/++5AW1b/I6It6aBxrpH5bQg+R+2WYmgu
/xZHSvJf/GyKeTzyiYKnZD+mJJ1yXKq4+G4vSFdx3g2lwe+JXE+wefF0RDAuN2dPc1LcgswETmF5
pFej2jbfU9SQ9CJ17/Fte+nTMrRFsnb6AbVI2Jb30qc4Ttusri6MnLleL1mgzpHR4ao1nK12aWix
E7lxSeMWaRf72EQUDJmhIAWJo3qHqS55z5bC+mnZ0BLwx/R6p4wdHUK7qHcuL0dzRR80bKJ+8BGR
Z9+gfiw3bh0vOya18HpQ3cjFFfZEdgTaRDgEZtfxiIBYCcN2P+uOMDFC0EU2FW9+My6Ptm1VsCq5
ZbBfhcdlbiaq/dzshIYBDqbC36KIaG3t3EFlcGvnoCmDuQcp5dzi9gC1lyFBDZRTu6syrpzxlrsO
Yzm/o5dr1beJWQ523+HOiHn6f5gzfqCd++nkVlZw7ysu7GtBTOZaoe1s6ymZIR3g+HvrgthcO7Gf
30LCda7sMTBvQRCa+TJrXZFeVJyKj2jsbbgSVGm1b2CZuvUyTJwqK1EX35FVqz22xXDaRSVzwAvC
1fbErCkdEEUi8DqyvIKjxMwJWww+uKxbuFqNfc20XE7uiQVEo9FkjX8jdZPEFzkM0gjwOtPscai0
3FF01u0Xx4IXXVv3MCzPyCSfZTHEKHa5gLR7XqyhffHRcrdNbvc4bobo0NQZoVW/UnvpvxeEWfa6
teNgNWDKocVDFZtJKnxPUng0K3VJfNdmA8HuoOqcmsKjItv3LPH3sGfVae4SXe152qmdcoaRq+CI
Kww31DjqejWVQ3DIVbhcgTnF7973BgqS9lFkdn7bnaTGyI6vKL72uUaalbAsGCpF461VmAb5T/63
Wn2mAikPr25l9qYosRmyMZxRnGOOwUGM3WOkJAjMDBv0c8/l6qXR3oi44c3jZe/00xGVrTt0lSsg
ok7he2+1pIoZMdGjVS7zxo/t8NpQkgQIDRX/7JDaZiKNPgqnz+4DPdfD+fTtE4TPQT9MUbQanAJD
InVJd43XOBd4g7Aj4SN8bpv4gf6z+C6NhmhnJwbFk/XTe8MwEI270dEOE8HS2znAysUJ+yB1rLMZ
6VEYvTcnb8RXj1a8StrxDPp1mKBgBeC+Ro6TjKRXBIds0oQq7LzUj5CQlifs4jsN2+SMpn1iXhk8
DAlZlNVgoQoToWTMN4uVlUysCvTFjguVgpghAlc593NX0dTgzM52zHEcun53VqnSoN8USs8vfNzF
cXQCBD3LCjMijwsZ1RkZB04M5bxdFh/nFogjVy1HvQGlCV4Wxgx71yl2cYo8FQ0eVmnUspc+KLw7
LBrCOwQxnymNW4O9pdNufCzS0YVxpuQ2wynGlcJdQH4FTvqoKFSlGoaZbaJsbo4xH2qaMh5qiy7F
duBN/YZSvWKD44U9nC6jW2hn7dWcgTtq5dg+zgSd4ep1xTUQWwyCo8y404LJqdCOsMZoN8AjNmaM
CFL7jMoFWo5RvzzHVetyEVR05T2o64jfyzXJmI4ORWaMGXyuYjgts0Y6Db3auZ4XFXLqLedxUwhv
gchf19w2tMJAl0povNzzum0EZgFpOyCXEqC+BmeSFzBalMB2Bgzuj0xQPNOMP0KLo6EXT8MtFF8A
4aEGdFgN5doqXTffsDITr0/s2nscqpwpfeBpHIY5G8sHNCDqA5TD2YhEB3ortXHQxVsb2uoo2I/U
kCTJTuZV9jITwSCxg1/lejbD8OFmtrwjiMPcKrN9Z0ez2/ia/mPUplw/2kZE9245JYXFLZgj3V7I
wAg6qaZ5v9R4BKQVxDdeSzwVkbi8nLvRfGsGVKux8paTdEV7dCYVHQSn063CTPrP0qq/5Jt7rP60
HPjflQyfX+ezqrlc/tZM/M/X/b/sBrbPOa9/75c7fZn+D3a583/+m13O0v7ftWtT+mtrjumeUDTY
/OaXs3z77wqwUhDQbEMF3D8qef9pmLPw0uGYI81GMXagHKUFcbZ/WuYs2/+7ckmywXux6f6T9l9q
Bv5jNSP3Fp533CI2iit/qa/PFTy/q2aM3TCyIpNG20YADahhZaMsZ+GfNED+sdnrn68SSIlpEGsg
b+mPr2LqUVbIxvibTX1vpXC2g+Qjnrxrp4qJEmfDyVLV9+++hX/RlftHK+Bvr+kxQ/I0cQeqZ3/p
uyxRo0rD+HwD0ACrnhVa9xEZ2yPBrI+J9NX1VEq5/s+vydfyu26v314TvgTfNq1JKB6/vCZ0FQ4W
7QBA20pe7IAGipwu+xVLff4ntWz/6hMFy6WFc25JCjSeyt9/b3blJhBLOmszT+34XJXC2ijgzzdj
NNj4Hbj3K3bm3VyU+eEvvkdej7QkYTBNl4cQv3yXyFmKWA03ziH1B7GhG89+KCrXFWfvSdz/ySf6
v36fPDuurUjbKSyiQvzyPl3Ejai1cdt5HrN/mOMD0qIXX/zn9/QvX4VX8s5oJE+LX7oYu5nGxzzV
ZguwNrz2S5CvVizr7V97Ffdcb+d4PGmu5Dxu//IqsMRV63BN3+YdOPRgkNaOUsLyTz6xX3+D51fx
edZ87UhYEfqXV6kB2kFc4jrUc/QHd2KPD2xw+rImv7T/y2/I42XwVyGSKx2cf6S/Wzyoiepcco8t
HsZAr4OIDo+xGLw/6Tr99cvhDfnyXF3L5+afu8D++CqGghruRgDPayJ/Gwv0JyOcJfrrX44PJI35
JU5k2z2vuL9/L7lpoVrUTbsdLZ/4ToFkWPTQJv7aJ8bCwFrPEkh1Kx5q8csCMbsp2TeTTrgTgvQ8
p5vsfdgxGP2T5eH8WFT5TGzw3GbPmcbXigY2FgcpHN/TvzSn8SUYiF6N2HqinbbUpXBQsET2FjnU
PAOscMrTf35jv3RV8orkq5kvcbbmN0t9468bSVGV/TD4Ypu0aYVkqxBHbIuMjBTppaPrj8gpgv0C
QnY7x257JQHtHb0R3uyf/EOI6/3y5j2X3fS8Owqc4DiEf/mQW4cQozcUwxZcn0OKta0GTEXD4pUH
2uBqQspkkfGgOWDf5W7MTFA8Q6CJ/LsupOl5b+Vj9DULinguJRmL9rqZxpERECyZ7kTewi8uA6i4
xBwUwYNl1Y8j2cx0lGR/pgw9RBp9phVVzmIuchLPJxJ847ADP2mOohoK8E4qRksKZJ09Kp6v4gL/
lif3SYSIsp7mBD74UBBrIx3aa29D8U3cbpshQZ1tx3H+2YbEZLYDXhTnNbIbLhQrKI3JlYjgv9yP
rtXOVxQBTVc9HuOAKzLmQvrfY65lMerCTBR0wfV+JSk/YjThzOgoUWT1xwrqjsXZGG/tmot29eQj
zmGtFi1tTCUkjG1KlPYqLWeTbrIoyx5H7Asc67lSH8NOifonlmho3aTleGQ1Rt10nTNXBzPY2xVF
L3lMfVDFheA8Q9CW3Kqx915az2C9lLIz/tZC63NWkJ0xzrlO656AIzNG9IzlXDnsdIhwILiABbod
wH+rjRFuuILGmyJoIvg2iSQh1ToWhk5mo8u0le3k3YsCwvGqnc5/i0DJM1uQivO3tZggxq+X0CAx
tGH7mXYII7TFkKTbumKK3mO7PUsVtXq34pErPmlLjFCTk53Dvc4oxr2gGZDAbApj6I7z/vjW0t31
vTglO3PvRK994xhcWFQPbegCC9U6rKK+JaQ+6VcnnX2MUGFASLfGX3DUJgiYEyIk3IrAqz+zoVYx
SrgnkHm0mREWa+01W5mmLRjcGPd352l+jCH6DCPwLG53aq4S6qAkQgBMfXFjGm2e25Lj/l4NGtd2
SVhOYCkMyQzVJCGxZNchZc7sFC4Zw4E2sqGL8ZFnqffeRUn9SsJCv4ywFvPiBGmPKwnWyLBdrvsA
nFm/7aA97pMwoUc3iXGr85XhsFcubWvbjGMRzkfiwc+aVPG4Lax2IB0/oh5e+RaFPnvj6aXcZSbr
UaA7vynhFbjEhiibKYl2Rq5HPXXI8D03ToKTep7lcoziKLWvB0O0PIR8v5hbqrHg+6DP6p8ELOvH
upsgE7RLx9wO4hGZ5dJphndr7OFGlah5DLNSrD+h8RLGm8NYPlADgts3BiR3W1US11/dnd2wCPY0
Ldh2PDx6faph3flp8JjFI+1pk+qzm9hQy7wmyqfAuOe4JK4VVrM3i1RdiCg9na3I1nkWbxl8K9vQ
6lKNUZPy5E1cxu61LAr7y0tqSLK944WX+Gdkvg5ib553cGc7i4BrlWvsckTCousmRbsDKLSczaeh
7Y07WfnhxkpkQnKrLClJIkAYt5TTuOrKy1ivyHd6AZMCXIVg8CiSdleFKOdm3ZdW9z06pCHX0CGS
dIsXFnQePL7hOAymwdQVBEQn5Ug8bEWNWPRzDtAPDfgm4Vy7dR3/oB3BnlEgsRusZndykVGG4lmZ
c5rN9NJ5m30nfs/IKT4vSPRvmIsbb0/I3rXXc1RgjqjjaHrIgwEoM4SInFR0W9l7f045W4ikygn0
YiDDzet5zls+qpl2gKa69+MsTTdU0SHTk930CNXGi0swux1yrriVDB8Z4SXyiOI4D2CVs4A+FccT
n5XTNg1Q6YKHJ+epABwbuW6x0kmrv7mg5e4aUkOTX9BxzqyscOEhHdyhVxfIbxxzhiJuXmB84WPw
PGKiGOec6sskPVDGLPf/Meuw39zFW14pa58Chv4SNQCDEdxfhrz0zRD94WkEUenEB59+nz2/ZQ/k
T9BMH4sYW3udyw4coDv3qCrY/eZ7ukUgupZN7bAUcwqA9pycIyJDTmCeNeCnlWYYkZRj6TvZwD5Y
j06GTyoKAgsxnT1oSxQL0ERSDfEpsCX52BBDFIjRrAJwPw4q/tF3rYW87SfMCUPT09mCKmubbYW9
maqRHNNjmEprgPd1tgzgwe6LsxE/u80Gmbj7TsEjX88x2QUSHqb5tuOEZkfXiSpMYh78QszAjTwJ
z3fvlFuPN3kpis9uGhgcW5ANkNpnn6k6yaiPsRSMPRmqWI+QAObXKe67bo1Zlp9+IWv1M2IPmg+5
mAXVIwxgBmS3YnbBsSPdr0slyjNXDvQe1SWLgy2ri1OMBWUm1kXa23diqWNgITqwziYKSbyXT6K+
r6a4AZ4lYtdhhjHl3wwa6IPK28opYZxb87Ht1eDtJJe+O9kxFYboGWBWikcNDYEgWP3iwwqFgGRs
JlON1dHAgKMvY8J3Nk/Hs5q/ndYol/acvjJHpyxCeWFBmCYpuriKPJARCdQ9KkSbq5abyz0OFh7t
2WgYZZOFxuvFc3lrdxnT+WIu8rtA9bjpoUUrfd3kysP5vYg0ZPBhD1dFH1gMHJiz3U1scR1rbS/Q
Xj37nFwK2yfWHHiMbOzBDZwNRZeTN+ivRjCyxLzQfmm10MuO/Sed91EV9g8Uey0UIuRdnF17QTwB
3DUhqMIZAfXdOMXy2qPG1evZ6dv7UCUOYZsJ3sAyGXYWPwb0BgurwqVty7OFyTbvs54F1sTJYYAk
w8550bKSn1D8qos+p85qjUYon0Gr62TNQNy6Be+IyOdB+PhyOMJjDInED0dlkiJq/u54pSQ/h00d
OuKHzezlVCdd88XZDiNYFLndk4VzgZR4KNprQHKt2Xa+H2IlwBJdgPxw1B29CtajVdiFzbR1rI+9
wZ+07seYqrfCH5sNQ10eshYS6SFsOj+lmLbj4Jf5QBK7LoAdmzc2zK5okIwsZEg7gKxBxOi0dh6s
fNIGq+ZSLSDlGCSsfG0Bq4SFAq+E6BVMBORZmhxBKKSH1sSCFGOLvkH+KuX36oXUYuVkqLAG2xXI
BSb82WMKwyZfZ3hqfxQSDPpqCplfE/YDFpghl1JPZcbFwTOQ4iyRmJ0E+Nu2feogoiG25nOzJ1gY
gkwA4dI89gvx9XVKa3d/YXFuwOdG4Gwm1xTC3g2zFtdFSBcdzldcbtPWGQKc4h2OcLKIWZsUG7eC
A7LFrt27W9NrSHUuVQGwSIFhwJ/E+tytp7ilTFl5NXFqdFdiiutMZgXYsmAEzLKo0n3r/E7cdksF
W9EfUw5ic294APj0rR+4xxuHHOBYPPWmCO7yzmaWOTVkUjZCy+HkkXuhdxzZaaBFJKM8ce4X8nwh
kNQdkCEoihSAQmpSTVZTYEsAHYU6GKpr39ETBWu+bT4bE5P11rIpUg7Ks8WOOnqLZHc/d9D5dVD8
bKA3LdjNHOdnlURkzprGJqEIuobxTqtHz6POyhqqlTPJzN45nerFZl5oBYCem9bzLmsa757zHM7W
kBHWE7a+hLYYv1UHpyrgh8qIZM+qRPL/NO1gjiQnAnDqWEXwTOkq/gIjWN4OlWlfhTLTE59a8dUk
NT4JgCILhg4vrn8sIFPuI5C1ZGdiZiMQ30pqkipEO1Rxg1uuhEV/w+1HdOtAV+CzsepLsG/z5M0r
6dDbtQlVByMlFS1++mEuHvGmwskJROM9h4Wf/8RcR8QR2hFG5QELPjSfzs0PEXFOlk2sSMTOWZuu
ZW+QsWk99h5q2tXsVW01ajhbr/NlrZKwfLeNwwwl7+mCwhFEvAVlPQ9+5EKofg1zh25TSEnTE88X
w1m6wqZvRnwcfbNgaT+0yrH0K25vLLHZkCc70l/pURmPiVJIRglbDYVHH3U/kpAZl5R+jYbIjRcb
qhCWRc4/o0kwJIwxgV2XdiauLCXnRzetR0COsKSrK4wdKT0RQ+T/pGKtuGQUsBCud2T/3mNWQqUP
o/BotVl+G82uemTAM95iEKU1hRxRc4qjjg1OyXOqs+MeehE7bvEdRBYhVwaKVbhyTTW9EJYLFT0n
i4PjRZXgEeuhVZ89vwRuI4n0BYQeGX0kUWbdWqT/YbBzCFh1fcmBFlYAXxghCHdLjzlGsnI04yNR
KSYa6fnJLFIr/sYzUjxMNij1y3aOKOkZoxFDGZMe2lWYXhUSv3lRYgK25vIudUQRbilHnyJMuSPu
ZAIewaFswvJH5s+48nytGxLNbnV2oYjZzCu7ruwBP0CIoyWmffjTpQ3CBlhkfE5MuhN0KvUR5xAX
69tHSInNucI4Cl4VbnyQVEwQHToaCo+4TyYdvsSkDi7n0eMQkSbJcqX9cqBQBnTg55iHwqwYxZ5D
hnYuLt3adOJMSa5e3XyM5yv6BR2xYpfsGYYNAdEYAymJHbjuCKHVvm9TZ5Tru7RKZxq0+Tdlm8oo
660mE/0VNEzHSehl/S07ylTvWKiL27gx89vSBsWTp6qZWpZiSr5D0xjsL1PZfaqui776Ycoojirh
rENXspIMbszYfM98pCStB+1V7F+aLdNI52G0udasTVkB0C0UgF3fm4d3D4/dSw/0H1ODiVDZW6Af
EBf9TlNt7gfhuZMQQu2G2a46diUp8DXGSG5stFEvAG1I9o+XXW0z7/TjCE4zIXfOCEGpkSxoOobG
QTtNNTMmLGKuYlWF+V/mvXeGjpT4SczcDg/onIDKGttie6ZZgEucamq8Z0PYYpJ1+TFQeuwXTGO9
qc2X54z+23az6ELk62hkjM8Nw/e+PG44d8z2py/LogwIZjgp4xXhigWoUQkbi1d2AEPR29Hk0Nig
va9ds6TvIXjXDydtIYM40MDMqpU+YWvBwV9h5iiGfFupuInXWKxx2w/eufZMpU0018ckaNW1Lurw
yUnDsVSPnd2EWj55USeWzUik0PQUC0x+DIm6cxNzhwYBQTigupP2bf70hTSLOMRZHEXsHKb5sWQO
XDMwyW10HBJsHCu/yEk5JXnSXcDGoCZ+iu0JX/KMdZc2h8qZLp201slW687qQN7EeP0Kb0o/NYkn
wKZwsGcsTCn5xwQCULCi+QBsR5BM4tqq5ubZEg2jVlnP1bOYFuchBTLirjt9flDFFCYvE5UCAbpg
NR+H1EzfMrDkzy4t2egk5C5oz/7UmlXdctUHaJLm+DLxxper3B5TuPxpQ19AobPx1Kn41FkEtld1
EZtTPisNrarvg3gPscB5nXrLxSYyeVhD8wq1eB2x3bjc4+fY2bIMBOyzEO7KQ+Tlunm14RKJY7CU
ZBFw5sysgC3Tq+3s2XxTWOSZu5vz/rqwdjiQ+cQO1WRkaSHkmCruhMRjjkVahgNtk34x+IdBxIPp
Ga5Tv7v3+3jCutq6Y04Ogrro7xJaW7yuKlV1XDxj/3KscZs80g7cVzfU3lQ+liucV9jWrKjtLsOF
APCjiceJ0BRB+RQbWoYCuKqDzsF3T9s80KiJms8jXbWDSQA1QmO9CSAttdxR64EKmlVAbaL1bKiD
aO8UKMbx3W+1zml9HzsMl6MMFYzlWGMym0WEQa8ma9s3TMazCK9/UlIuRUkVJInkrm4Jsu/tHK7V
rveUzcWym4OAOVQXxhMbJG5F0RTnYNhgsOrrAFDwRjYBlsKVHjrQqWvZImjlq7qfPT9auwJd4XPq
GU6LHaMmw4cl4rFVOx9rUc4FWk20L7sZXag0EXh4uTyR51/W5LfXA6V4ROPsHgvFZyxTZ9nPWN2w
h1ZhBVNqVIiRbuJ43Lh5AyUKTdIkM8CdoeJq8MQamHrR2lqcucv2HXZy4l6mZgGFXaSofPzpj0OC
bTSaSxRC0HfFVzEs51UE7Yy2ROAVQU6mC+AsLr6oYl6UtnwGn4lHzp4eAAIcFLmwttA56kfNCPG9
ItSGhIbufyJMLTyEMpm7oPVsWrhwulYpTv0VobgyeWCzarPnLmFdXWexBqfolG6TPs1WIGlWVHS2
X2WGNM39lE4zn4SeFPF7pw/9q6maF4LQNPO1BV0MIdr/BrBEJWfcz05FMWfPGY6kaNN09hkIoi11
yBit0MFcBIV8LUIT3jPiAY8Nb1wFebLH6Jxm02G2ISgu227QU+Tvkx648RCt2iRSaMWZMn2Ihswt
ycvXSrSdIPQyalZYXPV1bo6jZ/B4YFtxG4qkKHbp22WrPVpKg99GVH/JI3CdfBqU9+/uv/4w8v8H
/uX/GwD++3b4gtdgvv52/VG3f9v15c+PjvbfX/8/f/gr2v/+xx9HX9X/pWtAnmc7/9418EB8Kv7b
//w/6s5kSW4jzdav0nbXFzJ3wOEAFr2JOSIzcp43MJKZiXme8fT3g1TqIqlu8Vab9aJNqyqJzMgI
BOD/+c/5zmcdffsBdvv7H/vDPWC5v3FkJZTlaiGFo0xWKn+YB6T+TWmJHsH233XYVP1pHDDN3ySL
WZZYtuVC1fHYpf3pG1AaeC5sWkcI4fzLrB02YstG5587JluDWeK4I9jNCag/4uddlopA5Ns9FZwk
hDkGBmIgT2aihy1jRdu94rkhLd4bOaJ2aOHVw9lUcVtcVLamBG4ya2DbWVdlm7qsaTKwFLhXyPYp
tb9K8Ry4HSrLg6Biz23g3wFKr/vLnJhltWXPgId+RjbcJ4hKwYmZXFI6LvNuMRRoNfT38F5NP2MZ
nluQ2QyTSE/QVlPzhYyEQyo3BZ4voZT4RnCbc63DpfDqSb+JJmmJorO8I1WYxKNrU4hR+dN4jbNh
RCucSeezXMKI1z4OYN6hjJuKkOtIlWB6nRVZWtMjWbkx2QYefndmhFnxa2M0zq0dkEa/tTut3JMu
2NtsrLFwyBlKaHa7rC+r4pD2de8+cB8u7IZohVskGw9hmhk+gHxxaNGxZ7UxW25WR4To3jsDz6mX
3u/ZcaazxRUTz5s2cxZmyJjOQ3Al3YoV6ppfr5hebViiMxygqi0/LDcEALZqe7KVX+ipS6qNB2eu
YiadJcA9hMe8MQ9JSMzzltVyXL+hCkfNVaRZUBBSLAfjmJVW7H66XdN2B+ob5uZjShzJfMXNGicc
YejBMkxCEK6kwgbEKdG0dVjzgB03rUbzOMAOl87nKFJtb5hnpEEFoyz42KoMXxu5AFl6wXUOG9bV
VHHFWvML9j6sH8Z/KIa8ERGluMt/X6fNddr1hXXVe7k3vxid10bWehyjbvSPfUoA/40DWeO/kKAY
q6eqpVnjxqlyHHhetZ+b6MHybHWRDFbyFJCTPgaDN6zaxHlZoC/v0Hn9kSmsfxFuAFwc8/TvF+5t
mCQLJWEMNiEEEZRJ6ngJmbCR4I0Yx/Qm5kFkPdOL43evlUno78I2oRLaAhAwvMVIIM+6Xak6als6
Sn/HdZN62UNK0UWMUBwXu7if51sWB+WOD9XAKRsK9hqOYXMZw/NMVw3ODALkEiLimvi6fq18GEJH
j4Oql6/JTkbiKoFOJ24Gw2MGXQfoTKDgdRRxapOlmrrLaIoisY8McwQnpCTVKEsM3IbLT1XhjL2P
KesZval7JQVjbitlRB1kgSmz9gXT945vmP/Kf2ru47JDImmVic2vCvjnDCOo1icho8JbC1H37Z1R
zgkZj7ANTcYWUbAnvW+TQhnAERgmyOZ63vDuKgbOo9CZYR8MoPDRuZoolvmshUC+kUYXEVkbKuqL
QjHReTuzkUnb6xoUXUuUs8nulKXAx7YTFS1cehUlifPUkCjvmlpsoVKqcc15hCdyh3n71eiZDzZx
Qgsp3jxuHVelz3dG4vGj45ypW5JPN1xKwmDWHpx8tonJK8eg7QUAIupuW3hY9Qp7bXpdWq3rzoiB
rdIRt4J4mFgX/gzI8NBibUaY91FUVjRyQY01hyJ76TNSj0i8XoK0UPc3zIxANqw45oSCBZt+YYom
8pfOzOYPHyTHhdQROlMXDe9MTv0WFpm+y0L3Zfbt6Y6pS1nHiF8agnLoGxwtIUJn1DxufTH35nqs
uH/yQtirgpIojk4Vyf0Mf2xLwIZXxrKueR29EWpXlBnRt4Cq8edcEXlt+Ts3iaapnmP/dEdSLN2X
QltL1HS6zM00ewjibLgFPmaZJ99pPokytdSKRbnaVcZcvpazVzzGzsA8I1ppfvamTOmvttlIwuAl
njJHDutCt5WYjGfYrzaqyqdoLefFSXEvr8cOhA6cG72tW5pzTiAmnTVNqfaTQvua97MvISZkMGBh
oJrJZdtnDrt106+uQ5DKWz34C0Nd1ORP88YaP7q6f2wBPzHGD33+wr65euAOAMdK4vSutzDKkmPn
uurdTXvy8Y2ijcfOg42Vm9MZG4n/NoSAhy7TAgwK6ngNI8sc4mvmWeeWt3k86syjT6Ts2BRIqsV2
PQJFwJgHGpHgTbBAoIQFsbOSsjyUCCHPQM3dYFOOGNH3Tq/UXbqYVDgfhi85Av056F1jL3ypHnTY
1K+1GLqdRGrZsQ+L7kplcfBLCdD0Di0rbhit0C4fWIJXV5iLB/96agxm8niSRMuzAQJ0bU8XLSYT
/nd7iMzWHFYCxeLQIRGfCIzbj7WMvqqK/Kscg8sk9GwJlNRun2QJNRqjjTo7qrtOKIZ+QOaeUYlA
YnQ1Z+WxKCCaRv5lW9DNYXdtfdulHRyIeTkKgBjNXiO/cU6mqY27oZnIoFIaci38JAQZZgSvXtTX
+ypzqKMXtvGZ4pQfKZuOif4T4VS3IyS/5MjwyyZS8S6sG+pdd4aIo0tyvZ9BFF97ToQqVfmvvjRv
nCFp7lVVUagZ1eq5MqIcpbEEPdKea0DpRwAu7JyNIhOfftJnq7oOL1TdiDWE6PDJMARWBoaPkUbq
oxeAPZ6b5gTfS7Bf7bmxWGTDIWnXjPHePPgPI6wpdvnzu2n5YArQdqiTyjrQCXFxUQ75DudiDBu/
Se3yWFJ1mK6qUhAcA4KQN8ChOOS4VI5XHsQx0jmwrO0njkGGfquKug/eRw1AGoBTXt0lKT0DtINX
88aLjJxdX+y3zyyoaVqtdeSRInFhkAJLpWmsBOhQA7ogfJNUB2TyERYbe0jnFSJ0/zV0IZNtmimc
DqQIAam3WlBAAxwu6KJpx10u+0h45l+5nX5m2I9fCSBxfy4I6EQOqDImkKC6sMo+OvgtXpZeRBCE
0bK4wXQx5TCOqM7pCDSCUFBJ9q5lZzGNCZCUyX3hq0E8ITaQcguL+NeqCNNgB4iqexpTGqSPabnc
tjtKXtisS6JCO4fWy29jaBDz8PqoaK+V8qt9UJfVNxv/57aImIdnOaRvvQ9Scd0K3RP3Z28Bysj0
dvRjNduYPeLWL8trLBdYsPFb+UALC/SdKp0Y2/DvYH2JeD0Bob1imC9tf6CxIMOBejn5WKy9fMr3
hdkX5VobjtwZcui3MPgM2DAZe6gV8xwKCq6hYTfO9Jo0vTWQ3iQyCIK1pH4lSIZ3AOj5PWSO/NVN
7OQFBDfyih+2d7TQEcYMnLmCEjS5z1TytYeeaoXd2BXvc+YIqq6pRApi4Z5LwinnQg/NznHn9D0b
TGvfJYp0XUIcvfKgS5uFlV3XyCYbW8cdGnFDuntg6dmEhqQbPsse4SXOJ9u05TPw4Mc0Il6JTC72
uCn6D9NGmh9T54M8R7LvPfpuPeAUqzJ00J2T/o5zQsPTNFIZOxFyFbqh1MDM/fBIawU2f/qol81W
wMNW+OekaD6i1I5ptYaDzxJZVXc1n6Z1ahqdbZquy56VlRkbbLDpHjt++HXgKHkIJ7rCUP9k8tjY
ebpXTZZfgetUb0ORpw8N7d8jqjKWFrZFhrNviWUQ8Mmn8FoNCEapjBNsNU5LDploFWAiprecwxn8
/bUdm595ZHfHFEBjg68InhvxELNeY3miqsZOWp7+yZAubIVBH6GIc2rIaQPdoLWpY413LN5S0ANP
BYyBb5zodozLtT+63b4BR/KYgQ6jAk+W7QZ4Pe1ArFDUi2HW9qetJ3o+q244RxBBNw5L7bfJzM3N
nDV+saaWAERJ2+RUPZm41dh8USk0+x0WhVmJbUAOe1MZddXfZqkTss6hcIEzXXOTmoO6AtFX76VI
EAjJPN3hrbavWO5wbTc5npEgJQaxUlh9FnTOwu7pqHqi5AtpPRU1VyLLFPAgYxt3CT4Vs1t3ZdZA
8BsI9tVGv3CNaQzZkLmFreHAocc774hzwbUNyGsya36lSbJMFJXFKMgVO1xBaE8eyAty2zJoBSsv
aNZyDiHMtbvKENOhKhIVn1DbHH/T4hp7HEogbGDjRvwljZro6XUkNXUNufvxuWvIe5o5mxQ8ijAh
mlSEB4id1pYzjH1jscXcV4HS32yTLTiqc9HduNyHjzjl4ssxm4OvDppqcwzQ5pxtUhT1dlA2y6OE
lF1LFgq9hrrxEatbnNbzBZyoqKKeKaK40+mSV0zwnAJTXT8EY8NXET475xQ8+p/KpasMhTA+Gtzl
noPOjr6SSkcNbeP+BU0lv+4U9yepa6jqliYyWuP0ue7mLrhGOxQQFWDdPvmADVY9TxjobtUUXimU
1i35O0CtNrgBTg+WuKJ+zLnyCjV8kZwpt1Ol1be+wARIKswWECVj8OApN8Vj7Vfqkv1n/pC7Xv6K
SMh5ulQtdQNj2ZZ3Jdz/XZWn6cUkWvGm6UiESOrro2hrssQ8f/x3VbYVddz+cO9a9XA75x1rnQmn
QLUv4Acthj65T3T0zcN390T1bryeDCs8t0gR5O8zP95MldXcSZVDAIrgZjLdO0DDItc9tU2xIBwm
RcYmt0+VdomW2UI9h1L6x7rtp3vUtvhDt3RoTbgkLqqCS7ETrf/NDvAPtHYTXulsTO4kN0UePEt0
22NcusXPlnKBjc0XIsvebeQLf2eOHvZG6R5tLbpLqJowHT3SOwCdEDJzeh3uXfbiby279LNZ1kzc
AwHZMIt4kBv0B1zZXMWGaR9SHzkRmc6KR2yHtvVm+352oY2mvIytpVTLKu6bmVPLapSy2HlWHBE4
42DkIldP0Z6lVnSSMPDWsqNUiyNtnT4pUDRsO2Ye0E6ekmTKGAq5f2fy1gvM5hm2TaNp1ZoGTvBd
AJ2JwpOZPzFo7zYIdFHyoC1xdrBXZLpGPuFUHdC1MLpCH1qOTSD2TFt5G6cGUlmxtXihIWZ4LOVM
K5ga8cATtpLUHrOf7LmcRu/YdnbpXUxzFcVf54Kap0NcccgfvCxho60g/u5IAGTNnrPye9r0zgZH
xnDT5/A7V33lflJj2b82UQrgYpzdLr4uJCUPaADjLKCwLRu5Ovna0O8yPsQ9RpZ0NInNJhR3P3v+
RK58VM09yoe/r6IR1NlgBsKGClslDjHpYDoMY22zxs1sSg0BhHoZCKhJb126A/KTYauCCFflDZc5
O9R4yybAg986W9bOo8R5A57NfteBqPY+DqJhS4lyU68dTlNEB31jkxipWJiqqCCFQL71nGwg+d4D
/WU+nYct17hUx1IPRMlH15wuUXbaJUBWkbjicQkF3u6B7U8Cww6I0+pxxA9JLUKbI3vRWrBysij7
RoOdfWrCvl11jr6P/I66HtT4b6LBTDFPFlrAbI33FKeoS06o1gaBCsJkZoorAyvIrQScssfQYq3c
OnfOnaHGe6fNkyt+UyYxI0teNbd6quyCCZhlk0G2gXGdXE2uAaKnppaP52pMKYALQ2C2p+lctVVB
3g6dEU2dvezOLur4Thd+uMbIkoLKZT8OwYtGlBvN+rNZj5jZxFk6PtJgArEDCrMYLefUzeEs7mqc
gghvVTulF8gdkBmTyAzjdTR2uH85QBjWPTuDIrihzrljcOPKGli+mUmo9Ae+pC7/ivUvJjdq11Wb
blq3hjVSw+QoniKX28ehS5JwqXfEFeC/tHbn1oQ6qfsw9mbWh523KRncg30ak0K/aZjG1dF3Ymo8
435gkmm9wfMvQrOf5i2lVPzUsLWdS3tcOt3jNvbeWJb4MI5Ey81pWzQgvy57P3NuGB1U/Jhgd2lx
usZRg93DjV36nQvfPfsMtv6t7Vt+sUsZGwbwAtwqd3OL12ATQV19xw49V2y/WJUXkiczUIc8Y28H
u7iGV1DGcKmpQDd9SYrf4d9jjxDWLcVhhMOJYRrdlp/d7rQze3IbdHBe1BC2QJYyHjN31eAQII4S
M/P3gm+Tfe4bt50vcEhMFJMnlCEcEIgyh8ptJbu9NVKBRKtDN0v/znBtfnhj4OMGvWGoYI9UOPXH
wGuy9mYy2oVn6ybhtI9dRxi7JBS0I7aNaRg3cYSvZj9zfqHbYmrM4uAp8I6XqRhzDsnMUeIRMV1z
2yXVbHHcwqBN/TBj4o03A3XYzO2MUvt/G2dyK5aS9Ci303RpDDBbg1h9YV9enhpByxUmOS+YN67f
FJcUco/zGl7K5JJnYLiC0wauYhXYmb5pxmy49IliYsIyEf/IGa+YTtLDTN2ixjHLAanF45I0M6hw
slXrdnGgyizTX6OmDbZ9LfxHdAyMAaJ2jpQk0zWNo/xCT3N99Duf0k6TMT7p8SyHZv1Nt2a0drvu
JShYnsLCqM4IsM6Dnbn1NdZU9lS9vyzXUka367HN3yt/fBzdrOVnuS/1hBcxnr0TBv2T2WKy6zXl
vzh+iy2nLlDhISvlClM7HV1mTBctklYI3bueOXEAcqfUg/LQ9dAa4AXUnG2rMAj3WP+Mg9PXzMKK
I1jeAudNhn1D3go7XZWtSxukk58JLB8exDGUcXlDvsvHpx5Y2Tbqy9A/2k1fBavIFODqbW7gk1JU
b+Qy+tJYobuzR+6ySdLIyVsTRrbEeWblD+HRucAYExxiq8i2cEimXWWmd41rf4k0LR6rjFv8beD6
VJ3SLnfUeFiOBCHMhzbR5efk6vCqYSirV9wI05t0dnl2VZhc3bLozrLrqlclgLSIBlgRZ3yW61ht
greBnPchtHNrk/Gdugiiavx0cwAnud3wxdZYzPZ+KfXXMMZJPY/pU9q3wXMPPG7DtOF8I2bvfAX3
j2bJG/viNJw7qNGN7ilbilZylMCzZDpta3ZELETLfJtZPVoTqKa1S3BzJwpCwqIMnynInOI9dgWQ
u+SXOTmZXnBn4LE7NDr6UEmuAV1P1xaK4oqysUeZ04YnAaVt7QpoISiLfuWN/icUgZj60sz9Wtgu
Bh7U8crM3qeSbgHLI6Qxz4TJNWAO6SgJ9IjTOlVq/gWZo/LGyUY8OqEBSqNH8+CLtyrsJLiJXOLS
Gq8P9cJOR7k46wy+tHSr4H+fx/gmZX9Dx1E07OQc5i+kU+p8myrZbkv8avcJLe04xOIxvZuL6Zba
K9pSx05sZ2MojxiEIAmnOeZ0H1PTlEYS228CV20xdVUerTg+X9k9XrryS5+Iu7m1yN5Pj1OSHMC4
su5oixfDqQvK5PVhYRMcqoTrKraG11yOdAx104mlOQtRizZ6nL1qD+WhvejHujhnuTuepI3eM3Cu
PVamwdxTYoSXEeW6eBmCq4gwZlC58mPBz9w3JN4WDdhlg18BU3Ws+ltUs7+qULlOTuVUa3csDgU1
NGuz9dKdoHOKHYC3Z2xcQDQUl5LjGNja6xfuodThlIATyNnA0oe2b5FQ6LfEThzWA3FzaL3iNKWm
AX+kTJEXMwsjiC+hqrUmiDLXcRK1CTHkZUxQKj8xuWHyk3xfsP36OrrAPaWvLM1lW87RePAsCrPn
Pn0G384ztfblo0gxWaLP4PHET3BywoxTCgWYK8paH+tAvwQ4mZmLYImmVs7t25HPmQnOgA9rmdhi
nMNROiGHRY0bgebTzzKV3wodVlDvNCOa0tmes0C27aPcxirdGe/4GIyVNItoXQ4wqueQytiEj3Ts
2HetJUIeZq/GPGmyqmgsVQAdIeXsN8JkjTBjcYOLK/IqOnvFGC+3tTGNOOkzd01QDDwFKwLs6U0z
7NtouZFb5Hp4EEzBO4MoZw0zxZGQcG/kPlhyHRdBeRoQf+FN5ZcdvQ9Psi7pU6DfEGM62Q+eOvnB
kREIC5zZFFwEtj6AxdszzWAMCtsWN4AWE5jNIbrsMt2dUAe5hxOsHfO0uZ3i2L7gM8w/1Iyp24Sj
gzQbhY8KQ8ElVtjkAVYUWwosxTm/WpyxYEAd/iRl41A21BWP5iSiDWg+F9GE3RENYCF9Vpgn+X2l
MahzjbkmPzrKfhsRkY+GV0K0R+ls2i3lIYAhwnzmYNiZ95rt4QbezNfQNMBndkbtx1tSNOCau2Sh
e5m5Ak8yOKZ1GuO6ffYXFvbi1l4TcStvWW/n68SIKF9bpDRiHoTVKDg1viBgcIg2aA+UhTybVps+
zn487aip46KtonfSK8EGUQr+pXfbwl7mdkSeaq3mZN7EFf1hUgGPGBLlrWB2t/2qHsCCozGbG1G6
YNCgb2XsI/xtE+kq4LRUJwA5cc/BFi5LCgFJm2xjjdHOZpXGqTYzr3uWrwhAgJ37qEMVGrGmtoXW
rJkJudOfZHIPikFg7MqJ3E4oUnHI8VJhmJTpRzfnp9gZU6R3MV3QPWhcc7/We/DQ7ZbDqrGpXV88
aAWiDnhK/4sU/hJh/X5hb5M+JnuvHaUEocKlV/f7iCtNkYNh5ZMG49ofmNB21P9JNrzTv5bYdaVr
gRIwCcCTvvSU6fwU2vYHGxufjzEaV6qqThmAp/Fismlj2Hznmbj547X/GwyemyLK2+bf/8+PKXic
mNggCFIr25LCdrT+KYDsu9MQl/Q4by3Wqc62wCFGOUbm+a99wdlx4/GmzhzTvPBBBtruf5F/lss7
9s939PefT/LJIi/j/J6AXqLL3wWghwpTZaG9aBvlhgIwhwyrqO7DuQD6zcp3ruF45QsGirg/iy6V
NyRNUBpUZfvUSZLJugy8Unhn2XaN/d8w2Tz8GsTx/+fD+V+E61Bknf9r3806/PL+Pa1j+a//sNuY
FhXSlEhj57A9Ll/Bh/0Pu431G5Vwi6sG4IHJV+c/DDf8mQWgwR9jNsWQs3hk/uG3cSi9Ygbw+P+g
M1Bxpf+Vbmn+6A+XGpF+XpainEBJj3/w3fx4qRWz7lQl9QmidoWe5ko/G441ZXTlEXq4pILdzDiA
pKiHZIq9IkSmgr8/u15I7arPCj6ELOc9UKNuq4PWTal3UUZg4oJJeBQXmAyqO3h+87DWQeyx+liu
UkaI2VhqApOMfUxT52b9GEosFWssypJ8RtBTrAvXOLBxYLapnpJprbsIbGhckyQ5cidg7xNbM83D
oxbcdyJaRM11WiV480qFpTd0i/wmjMp6n2eiQ2FSYo8aZoX7weDUw3BAbkDlE91IFbJnRvHCFSne
XFwhG0tqeXhV4hKIWPIy94WXHaANSf2yUBy+4JiZN8YI7wotOTdvtKmaLcZJr6ivMFTOmzr1Hznr
TFRLLq08ZB2M2ZbGs8VfsUkcqnHuhi6b6ysgR4XxUteAgFDJOFrHgA/Yz/BCy3HZD3QVQO7CyXhe
+EFmXRPOccM7YUwdS4iYw2L5PkZ2/MGeUcT22qWQZGQBlqvgPgi91r6zDY5er2VQFxMPktBal/Qq
vWPAkta8Seria1g50ycql/pdc7dQcusy1ddq4iHTADaDqWz5WbRrGrujaCyf42tcXJyrjMY0r6sm
8o3DrAmFbuIgl9OjW4jhI2Y9Qm+mT3Emvt0W2/zWpA7goYo8/8R5iPA549FBqD4COjokh4FNLqbL
aRrhcQIXiKB+WPeUWDU87x1ngelFsEmgD6alx+NhLXlyemeY/h4dHPmQeY3AxWoCdSQ2NhJUI7Dp
CAVZ0Bs6tqGggSAFtmaFc9K1UGWYS+aSaBn+W6udGSByv+T9RegAMWer1NmOCuPDRRsMIWZzDEPT
MeC5ATECJ4Rx0UU6S/ejr9kx+S1HKuaNODxpvySZSzsa6lhDpBCUtOswtzt1UuVH1GT7CU9JsI4o
7dkUqL97nLJM/VlVsnoWpS4vpywLr4wMvCIrBwClnVdnVxRyEWYZ/dkAecVMsetTC+25nmLyk/ZU
H0ZZ9LdBWE7XsXZsdtrTaFy5TdXdspeihHdsTNraMmDMT9Iw8oMZFjbvVc5XYtvgBdmrvmMnqPya
pickAL5CbVgdS1xot6PpgFrIAzoJuLRqggHGTECJvlB6NgWj2zrNA4NgZUpF49FGFlo6sJMQL5fl
5UzeTZIYlyxu2mfaj8KHcarUFetGCjN7muTguE1m2GTVYwuiNxrfQ5MQOTtcYnrhkqCpWsLF04Ca
PFRt/427giLE4k8kmSgkia3QajAyZGPH9YlQn3ipuaehdQTcbomqHZ1tKIdgfjOl2QzmRdgo0d4D
6ofg3qZwy8Qapl9s0hs21jMGuMSjmbz4LOvBYoCGasnwGW/o042GS+bLmO5OqEZuzzCZe+3AHmxk
Ie5lF+hTFROnq6uRzQuBClgCdV4L1IfRGtSu9Ibcw1/i8OavZmiwD34geJmkuvGOD080NruTRUS2
Zj+GLSdMMU3ljWGCzYRoDbAUk4m1aigoCx8LAGBFucpNPYRflIc9+gkJJNevlDgUyYNrpsO46/DO
1WePSbc+Q8wDpwv0uYZ+zcoy727qcOSoH9dxUeNGG7JNXsvBIZ1r6y9dZTNuiaRyDpkXKeK3Advo
QmRvIR8u0g5j0sC7T1FIWp6sPjXu3QkYZh7StceBKYbTMXJfmEw7J9HBX3Se7aqmqUe7d2HO6XgC
urmtI4tg2ei6nbH3OsEkMw7Nq2UN5jqrAZFRQ4fJsh/gykdEJdwVaTC5HzMvfQonEvxBO4HkF4Xw
tmbRgC2jVQYMsaOOeZuywcJNiPXETA6+zjkV44g6inKgXbiaRvutnzoHTG4G56EjACbQCw912NOy
y+3cIOA3Tw+4rkO8IKndbpF2LRCY2QLXN0dzb+JDrZFT2eorq473qMXy0U6yu1m0AHyDrDuVnfjU
ypAPTmkBNIxJrCMh1hbAvDJ/SqdYZxcT7zUWb+drS685bsgg7axTF/d99e6nVlOcy6igjwluAh+4
dpzmaTR7dOmE+tPpNSK6QekydbikOlZ2pvzzWKcqeE/ApnyxtTaNFxC7SXBZ50nu7vw4NnyOsax2
rYFLBje76fSgdiJCbDhw89vRmUpS2PQxQwfV+ZVO5lHgR1f4nojR5NMuYlULnJ6K7nMazQ0NVwn3
0iqbWmDlzbSu6pYpNvDYr1deNt20Np1gWwtAq7cZG1x/R1CrKZbweXKtnYG/dUVNo72evb7ap1bp
vtlgDDbVoEwcfHw7b7OmcmA4J/qurWewTU3iBTX+93z8mhoYG9g6ll+AMdBOx0Y/2aHNTERW7Sm5
H/E1Y97A1fCl14LP/pCHPGbQK6Nk/taE9Bld+eDjHdBWbeXu/SiaLixYE1hEbBtlEt86hACSa2y6
Ybk0c07dOTdITAJ/IG/+J1zs5Ud+39YfHy029v8F3vUF3vNfH6F39Uf+Lfy3ZTzLP7AFf3+cXv7k
P9h30lK/KRbCmGWhzDlgj/48TxvSVr85/3GaxqzOgPinhd35zaU+loWu5zDQSWlxDP/Twm46vwEc
k46L9xokGIUH/8qZ+qeyWAo98acoT0oT4JdlcU7/8UjdYg1oo3iYzkPU+TuwrM0FHbLdtYshb5XU
zN/diIdPytblYGPNp46v7Za7Y7pB9KxI/5HdstIFQatCsTM07ZrdnGbsnslWQMvuHvi+G5s4n5/q
sXuspugLfoSOJrBO7YWNy5rHe/jH3AcXkUTDfzIT/zQp8GtxaLClhw2J4Rjg3gLG+2EoDbyidPLx
nMISOUIgFm8lGNOhnvEILi9UQFHH0hPeKB1NcMGK8RcvwfopGuDy0TCsUE2+BA7QG/gMv38JOtL0
SpQSdT7sdy9uNeU3eTXGxaGndzR363EnRx97UQCv/EUuotC6d7GliVkWtzGtWHBu9cTqBh8tTVKJ
xoPhcDN76SgL+oZcmV3HVtKdBqtxMNUIOz7y0AaIHc7xUcPwvqzp+4HqQUCcfUS3iIsVjR9ohalH
GeeSz10DjFl99z34z976Zd7/px7AW88lqR2WOALpzLE8Lvnvf++6CrtJVvV4zuhOvkuJG9BjIgmT
rhbWyKeEjKNXfZoOrJFMHi4jbd+n0ZbXIWEsGrzwDYK8yOJXSjdQln7x6pZ3/cdXx/eJr6Nnmxzm
2IP9+OriJILpO0jzzJPR+8J4RN7LaRJosdWkXq1ksEl21lZAFw+1QLhbaU5RpkEIH48U1WCuSzEA
tTS/okP+9V1DkUKbssQy4OqfAW9N1Hg6qZvhXEfxG8sxj4uBkervf3v14wC9fDbgMbTJ7y9MG6zI
cs1+97XofUo8bKOaz4ImuXVdDy2Xn8F31w7vCdq3Jxe2xQcWIZZsM46XVZay38rKNnvI0iIgKlsw
3/JewAyfKfdbaCbAY30aEPeMJf1Da3FQWlmeE1/pBgqYJSdg58TEbzNp1NRx2t6XyS5Ae4y/k3Ab
Gal7oDvZm5PVb5FNgm0bRoRKKMciUQZBm863iNKvyG+pCSLkyA9OdPXOhZdsYL+lv0IHyr9+Etw2
uPXq3/lpbHN+fI/qmch/HJIitbqifWEwUTiuCayToZWWsTaKCJC87klcxqVeO3PnIAFXuOYbbAfe
ZnjAOFvH6fvff3Q/seWWj47YEleHdk2NEPM78O27j65pGg68pTedaYMkAe/P5hmbVcZa1OqO2SDm
tQH1/bh41p/muah2EwiEw5Qm2csvXslfv0Iejw1tatuh74av+49vkORMEeclrQIGna+kKwHhbNQM
EHMVN6rbkB6moCDA37CWhZjeTFezDy0wpMC7sfHUJIvwsurwq2/+/pX9CPxbELIaDdJh5YYWZXM6
/fGFtVZKXWjr97dOkn8pTd4m1w6TtbBRK5LRPP79T5M/ScnLjyPsxM/jy8TfIX5SeA28EIGyXfyD
ZvXCU0Ds6/pMOmhay7xP0N+9aBMm3bvoVHmwxEvlfXVzVG2bnhloOI1HqoCY6d+/qp+vXl6U57Ay
8Li5SRqxf/pwjNHGDEOi8bYZLRa2I2uZLK7zw9//lL88X+GuIwOibbvo3AgaP31JMO1CKKgCeTuJ
hjKwJjW2DZCSi9kXLnMSh1WRWW+lQxd143nRGwmI/FfC81/ffz5oKJ9KukDbiD39+HHPHixIBt/p
tiOYsXdweu7YRTdbvBzmOXRcwk/OmUBxfMCUwHjq9f4ZIMIVZGzoGD5tUStBXmztK7/81WNmeYx8
/5gxheso13bJLUK5RFD96bXFyE/m/+PsvHrbxsJ1/YsIkIv9Vl22bEpOnHZDpLL3zl9/HnpfHIvy
FjEbCGY8kyCLXFzlK2+JXZSIUrxMkGazaPb0NJ01AvEOHah1jc/0NgcN8xIpjYf3utBPFXHU9j9/
KZ6EtQDGn3uPv+X6STQPRXhAXPFFSZR4r6OPu1L7StlYm+eW+iRqQ5N1CCjgta668tI3+nAe3o0+
2yM4CzaqgK146buE7CevZEyGaZsXSVq8ukWHYTYKdKsgC0HhSB3NuqljENre0oK9ORsESZPJSp1i
Z2EYs2noI0XrU9L7i5mXsC8J1qGSpPXBRbYLI8wUI1A0GbGJcdN12nzP9Po7WoG7vjTq164azXPY
BKgijP246/y4XDi5bvcTj6dMq5kSGffy2+n/7nRvJFtlQYRYwqIvAh3TLC+dOh703vAeFVykVlC0
mucwrO1Ho230nUK1eeEZpiV5tWR5BBr3Kvk4yQUJwfVCsYI09FWcwS+y5j7jhCG/kDtmW1k13WOF
fBCptes/W4WZ/08O+b8G6x99GgOGL3+TLmztbW7evbvgf3vJ6DJwoSPbiM89ZKUIpqZk+jsj9uKF
tSDmF5iY3lQDO81JiWCvOksO0O1Kaq0Mw4s+ofIhPQBXoNC3AmAIPgR67CqvSrFNGuQaOlwD1+Vo
ATGV6fg2UiE99HL3A55dsxtKKJM6vNS1pniTxVambbrcHX6AMTU2el9/MWh97zxD9Z7vb+sP54wo
FvlrIdjX80AOU1lUv5rgIprJgQs/Yyw5w2+hkoIFgC+6cKtMM3KzNgzL5HpVpntvNmNWj9qVhB/C
pfDNz/D+232e4E6EXPov5PJOGZzgpRP05nQXbFVZVwX5mw2IZpaY6lEwxr5sB5cQJOsqxhESrKV7
7ChtFA3qqZDi6l0ZZS+29Qz1A3BJUIMUbfYlnKktGHc4Obv/Oukar45isSwMfrJnOyT1zNaXMs4Q
NAaoPGXmFyHayyTnuxldKpL3R1Nuv7FGX4MQy0REXSHGuN6QYwvxFptPWg60Y+J12YWaupZ0dDBW
ZT+Wf7RUOZuWtRsnoRz67SXYIAiMqF1W/giYQpKRCtEPLfJKrxYYy59Mtz4srIy3p7heGuwk9DTI
cS3dgAR//ZTkA0kRIBF1gWeuOi3iC6912/lH344bPLBzdURIJQbFs2qsGMwYAjbRNsMzN9lg+6R+
6vS2eVbsOP6NCAXiKp2CUFFU0emb9HTUp7TWi5NnSMMljXXx7f4ca9M+mT29Ssucj0m5xTSmIsz7
hAhX14wUJPUucYrUHJa7Bb5O8XiANQ13oVHUDRkGld0G4yiEfvfu0KmPyL0N3zDUtg9Dh9BWk8Eb
LDCrELh5boDIIWIr9xvDN02qj1jcieli69EcrCplIoG5RzBmONWXhr3KWoQVycj/emknPejlC47a
qEvqdr4BDN5vCsrUXprWOGNE5VqN+vwArtaCZQDxc6htcYQzXO+tySxwYW4+mBrbpHRCcUghwJ2H
eEMke2Y/Smdq0A16TVW+SfUxeLg/ytu1Mv8C6FTLumxTMeCn6y9AHwBwS594l8osMNTTc/MIJyXe
RNxFALaVSaGsqLcgE8dPISWsdVUEjZPl3WffTccnIazsIUZWBmpq/lOY6N1Ftrnhnv1sDP13eFr+
dvSSrVwV3b5AMGDvYvG90kAnU/RNioVLdJqU2dtwbE0pPD10U9Vnb2PJDTaGYFrOahVJq7EUMZhb
P/x9f9I+CBc4hwyEDy2dDEOeH46ulFP8giVwDgI2lotZ2HPi9STtaupoVe2Erm/uOjzHsCSWn/RS
TxbuH+X2RuAJeEHDIGARhLjXn02uLSTvBj05F635Ocj3pv4soXVn/go1LGlrc1uZ0SNCLHYHJ3Lo
T2ph77u+ecr9fx7I3T60F4A9b+98PfU8kUXRyQLXg0L+bCuPRYyIhdwn59Gr1YPqUhRThkDsxlCL
gUClySNdB/lzWxQJh06V7lPYp2v86bC3tOphi4lqu+lwTPwD19t9oMdIF8vTm22ueCEBV2T957Uy
XSZkL2jty5ReZycncrmAGSItOUNQgnbUVfg62tHSNXJ7j/J9ZE43BgAyIaaw7110BadLrtHXQ7Da
b6t91CDKHisqWoVDYy2cGLcXFmosU3hNSxst/Pma8PFZRMvLDs9jkHgbMdSgw12oWQEOvGs80pa+
+Aev9v/HmyRdrl9NaGFYtuCLz2FsHQMLfIOi1o80WtAKVLYohj9hgPJAd2YtIbsYSIeiTfedOqys
tnjw+t39TTmt+Ov1R31/ukWo8lsU8Kar5t1Ee0ldl/2A2WYeYceU6xS7wNztOxSGD8KIiBEDq14R
5uvrEFPN7f3RP1j+4AOmOgTlD0RN5uVmvYQ0UuiAiAMNrSnDLMtPdJzNJxM3MV/CvmwlCfWp0xD1
W8FHsA/q0D0nqeSd0raKRry50uFhiErl4MmUJlJX9MhMDN4TPuTBqVbcz/cf+DbdMBE2BiEn25pK
JXj28dBvd2maxsG5gotD+GIldItD1Oo1+tsekl67ypQwSEYs6/7AHxye1C6o3NiqORUP5kY8Zpx2
rA/XP1NXHGBzwOtF0Ou1bcUfFAbGr1jQ5Su1lNV1iKHoivpWsvAItwuXJ5hWijKFdmIedYiiFwaV
B/9sV9ULxpDiXFYiX3Vpmi7M8gydR01MMBQzzI7kLkem6npVApXtihzhsbMNljo0aS5LVqTCZsqq
RzOpnvPUNp79tpncelZN7m7gviON1YnnZsCK+f7Uf/DNgeoQPRNUkHtNYk7vt4joELhv1CE4I6AM
Jr2OqmfLiPSLsMZv6FgeSiNNPslJHP64P+7trUwQQ/1jCvRA+8yNggxVAXohqvCsuLq+lwxVX9ui
tRfO89vjj685lRcoi+HU81YvfHcAZJUGCASq4DmEDXi0Q6DplB/p6Rrap0oZTvff6YM1RCFYo+5I
GZYK0/T770bT0Cfr0IQIz1Jhf47TMgIvRVmVQkJ3vD/S7VVPmmwhEmHptCkJ1K5HKkXR0QKPUQvv
lD+I3KhbBdfQL54V/44RrPuj0/1aOM0+ejkGVZhNlJr0CW34/uWyIkiQC5GCsxKq0slQqy+ebUiH
2JD/3n+3D74ZhX76rDDASGDecrB3s+hn0Bkq7manCCa8MiSlg4HaZiO6HA4vGgz3h/sgW5pq5qwN
QhRm1JxtRwXZQGpNQnHgd5hPulDKHVIk4zNNLwoeerBBMatFhcAcTzTvLAQ0DPmb3eSbMijMY4n5
76H09JEWS2l6v5GA7/cNNhsquMaXsMgrOI1R4Nx/6A++P0fVtMgIIWy+yvXHEPDLXUPLVKcsTW2T
t3l4QWHkVAPuBeAnoflhZ9X/ZaJMijO0wigK4V52PeiAgO0EJxSOHqV7xB+hNn+Omn+qJP4SUB1q
v0WAHRJKkmBHjloHmAc0Zx+gm1VpgqN0+2qNks0ZAxoeI7CwaxbOlNtZ4TChIoI1F9tQWLNZSVxL
VUOuz7PI5DNSny9VJ6vPhbBOmlwmL11a+Avh1e0pNuWpbIcpuaCmOls7OTBuCbkW70whDU4j9jTb
GEPV/f2vfdNoImN6P8y87JAS8XeZYXpno9iJst4AT3todRthWUv5ZsTjt9GqcZ2XTqXW/4I4udTF
WXyA2czqA2KNKLp5Z1bHTupAvuqBLa9ICndNLnatHT1JsY0G5INreNsEyZyFxXd7KBCWsNrxceLs
ogZzvfY6gMJaq2acPoXaoZ7AWEPzT/G0bJNUX+9P91ux8Tps5I6mxEMlj6bNTV8vrqGyQ/XzzmoR
vsgKQVicQ7ob0kSgMatmO8iv5T8yF+9xKkZ/V+QClCcaBAet4iiOFKDNhDn2CWlq+V9Y59As01hC
+yK3ir955VJjb8biC/UFBLWkwdtLJgDBlYZi+SNGmT7MytjM0X82w23goUaU9PHwFCKKtxOgkZ6F
Fec7MGTGLxWtl3WdDxCBB8U9WXykhaPmo2/PjrKmw5hZoTp7PfXIhjZ2lAfBuYFz8GAg7mXRr35w
sYlTW9E86BPpthsDKluml+F27SmvuZof7n+U2ziFJitpNSk2lmv4J14/RS1rFHxLxT/rLMN1F0b/
bPj6+xb2zIksB/2GuvmTxLX87z+PSwABwB5jNJXEcDpz3t1GQu9HL61a7+zlqEaGBPqXrLG8F3cQ
Z1Dh/rFPcDtNw9p8vD/wbS9T0Mej3EjeRkhBa/d65EyC3lnQUzjLgt6dbln/argrGPBiIIRuHVR1
FOfcBxu5Xrmv7csgBrFXOIycsPZ9iO7w781cc6DgXhYeTWXo2QbhiSDUkCvD15kHjeg1Te6Hme2E
tviZUwtZ518F6IBvBpV6+rrRJ6OOTo1BttmJ5AGJlL9VpBRPQ+QZ//0EnioulDoF7Xhj3nHMysor
DT20nQArm58oAWL9bI7Rwiq4DX5oHHK1EPxQ+4ZBNPsWMTLAwehaqGg2UJn9/lSFdrnvWqSqFl7o
g0tMt+lRYhYHMIQ26vVQIh3VwBCInyE+kW0juw0haHoQBk0koNDcaNdxLpSFQT+oHbHBmT1YS0TK
2vyLpoUIjDL0bUdOIlBOWqkBj8wQX8y04Hs0lOBhW8Pfx83A8Rumwt10o3tRR8uH6l4U0aouTXtd
1bn0oMhms7ZyS/5XNdqXhZU3TfRs5YHcozbDToRvIs8Oo7GTinaUE8vxOiM5ZAIKeDSAJK9L0Xzl
APmZKmp+6utBfuCprKNVyOU6bPzfC88xjXP9HDYYA41mCLEjrYDpvnp3LNhoZCmQi/Mz3Ln8q6HH
8ZEEErMoDqTNQIN3Y5CsHYThvkoatMmWOH7TDv06l/oUVvawBaCunzppQBBpxO2hz33o2SDuH+MY
mvL9x52e5uppqT4QLWJ0a6m0wOcFXUWnap5xmJxlKKZruS+p/Nfhqz2O9rofEbu5P9zNEmY4lfRW
gH0jNp3n0hGpgoudnEcK3YSgGMdkh4NKsUG0I94ZPn4nXLrxwnl5E4pNg+LwyCFgoWk5jxBKljA2
qgyKCqC2pjYNNQDNhoVr6K03P5vKaVdOhQI0zk119uHJW41MRuXXiapwT5mEsnaKQ1W4apqjHZh4
JEC69/Zd8zduHzPp2Eey07avIsvos+SPGDFuwI3/7oNunxXhTs9fXRuRkqDl39rCw97gpghd2NNE
vRxeBhCleZqIbt1YwA9yahoHWzNpX/DTCvdTHvQZGF10iDEF20A7ejGHSn9AZ3QKVFx6Vwi4ppT6
ZfMQ2HBt76+P29MG3hmfi681AacokV3vHjLyqOuREjg3dNN3qIwFB48k6Vi2+AD4RnRAkWmyYtG9
Z0sOw72tsKtQ+mj2eOsAZquB+q/skkmrh+CvRzfyAhps3N9/zJtdo3G/ceRPuMmpYDOtuHd7XPNy
EOi+Il4GWvO7JP3l1ZcKou8qDqA53B/rtihETkWgwQal+QX/fXawadEYES2Sx+VIaDrIFjnIwE+O
c3gawtwwH3DiFI9TvDtprjwavoJzYCL/UpsA3Dv9xt39B7pNi3G15aIT5MXYKnPUXr+9NTawFwj5
zrCK7T3MdCQySfooUgIeemlGxG7L1v5ugZLZdxa2lWaGwMBG11W+IeSVfaEH7trVi+qzBSTod15g
dYpaZ10ik9147mqwrX+AliG73H/ym8/Gg1NCpAdDFK/cpKlahK6nIrvaefS77dgH5loS2YUGHdcF
DaD/PhjITWpZBCHTgNezBB7L02Kkmc4JGjMnQ09TLNnoNtYI2B8q2xcL492ccrwcxRcNzgC7lLVy
PR6eezRvu4aXS3FAyREA25hoKy4cHB+OwirEPpeVCGzvehQkYHK8hQztLCw44qh/A8Cx0Xy4P3dv
Vaqrs5QTgAog16isTyW62RIDLo1tiNSb50QR7UmW6uY1g0OxaapOf7FUVBPXakKGEZp4v/qU2be4
cIz6xhSZhf4vuNmfmgsSCP0wJXrJiFCw4fIH959ZD+Y3C8HnT10zGaN4Kfq+qylqxZWQGg6pnIxs
R9vj6irMzHs2oyR6BfQN0CdA966EGJlXO7x/1HgtD1mEBqatozdWWlBLJf57DZIzR5anPcCTBoRs
uyUSi6MnMOwrjBYLzLCNYfTL6ER2ARDMKDfYIYqEbkjUI1aJKAbGYl6ACndrxogHcm15C3v4Zidw
UwlOsAk7y404j43JWka/Qf/ujItssK3AAa/qvNJ4KnxTVBoNC4vzzUf+6oOCq8dmeYJfEixb8zu4
TvSoreN+dJRWfrDM70qr/qgb6xT4MTDlcuWFD4X1I/OHly5G1xucdxHGB7XHzNGGADg5QNYH0TVr
yfxbNf9i7S9NYXrFgr4wPiZFvKvpKsMX3cTiotKjiEL/MaeRlFK0S6RXqx1qJFqVS1Pau0xJt3KM
10i30B+/SQamt6T/Z02STRrQ7evd0RC8d3KXj04ztGT6oqxOvVfEf4Kx/bywQ/ibbuYTqsT/NEZo
7V6P1Hmq31q+NjptaA5faXI/sqjT41jX8fb+SLfZJi9FQZkkF/IJDI3ZQQYiUHENjCSdTO9fUI/+
XcXxxTIAAmZtdQgQrl9he/IvKN09NtkIMMbnjksZo9lNblHAl4uFxXSLtZmeiEuROBKWOSnR9cvj
pRjgnOmPjl+Z9TrCq/WIVC361+g4oYBkK/m2RPRqn8SKdQqRP+5S46FKYC2ovYQcqkK1pDVy69lU
c7HJurhcaLjfnJI4mSsmOFeZqujU979+wEwm+cMvU3GkEfNDHS+Dox1V54UPM73m9RoAhcdG5svQ
J9EmJtP7KKSFXgcJQ8hORN63U0TXRVyduPt2xKKYGLrW9yazz2pmi4MRB/0aW00wchBU9kbgQ76u
88Z8an33T+dPiKgg8PmUEQ5ZraQlC8voDYEye1o6h9BNuBLBI889zqNQyxUk2xvHNLgFWzsM9qYW
6LtEGUVB5oF3ua1Lw1PgIRefaxXKvGXln3tY6V9cT8WoyYZmn6glxlgyWDpl8hValSUkTqVscGLL
K/s4Kk2ybmmwrzIY3fu2MSUTDRwooi1eYBscf7BKQ/J+b6vjzk6T6nck0ENHArNxj6gHeJu0hmUI
jxa9WKWDDjSYwY4ygjiyzrutX4flph9E8EDz8W8yBOjg5Gr9KRg6aycF/sVCxpqFmCvBj66XbafO
s2xHQ79HZEZ/5tY+VWpo79Gd7hZ2hfhg0UFK0WlmT8knEdr1csijMpAjte4dIxPcbLZeexcPF8/O
wxi0xmMMbuTwpVJC95nuu+kEmjY8Ah8MzuVYWA7OATr6PWawLxBG248oMjzWjQ+lo/J6pAcU83Fw
I/OvpiSwVINcxh02rw421deFhX2TQaNFPwX//AL5Q7nj+kVao4/QpfU7p9Q7Zet3JCIs33ZfYvb1
l9X1u6gDbFLqoa13UV8qS0iFad/MVqoGKl9BuYKYlBz+evykoMdRyUk7qWebENrxCw3M3nroOyJS
ApBhr4RB8droXvWjkshSmr7cVJOug4dnyeb+Ln9rrc+eBmLWpBbDgQfwdnbYDfjEt01emw4svvAo
w2xluY7IMhr98DJajdzydFgbRmGrUmoPq59JkzW/lSYeXmg4VJ/V1kUCgODwKSxl+1JERfaIoKb5
jMsEVn/Yru5giCUox8nJht50uKvHsN3iC0JqYw/QrXNYrMk60Ur9KLCQ+jGYhf8pzRHQXVjDN2HJ
hNYEjU90Ti3tpvWbqR4lz9JqHFXJy12YVKED5ibcgwBW0ATuyoXKwG0abE89ZsqQYIzB3UzUzfdH
aAfAPkcY1nIUV0LTOE/HHyQQ3lNg55XTRKW8CUul2bH62z3WffhixFr7p/HN7CcovHLLiSrWAi/C
hYm42csUEGiA05cGB3SbqQytGmopoiZOXtDkbKMMOW7ReQujTNfQ1dKiazIl2/SKSVO0OaZJVbAm
wurHdmxRY8kjpC+16B7gMiq/7i/ijwciU6SACJJi3kgNE1j8Lc5wTtI26ZNhFhnSk361zysRLqTm
t9kpLwWYb+q2vxXJp6l9l5sbtqKioh5bjoSp6580DdULOaj83SiTyrHD0T+h2fZNleJi0xfZFCAm
9idPRibcRov8hyRhahP4uXHAkBvxllIKvxmZ1B46kvB2pVJShAmk23/vz9DNXf5GEKa1LWwWPgfg
9VMPTWyFWVtbjpxOHn2yUqHFqKLD0ndtd8KJ1H6S9HR4HYvIX7iZb2pyDD1BtlkI1DPYCtdDt5mO
F4Ya2Y7VjOFW7l7M3pQ3neVSJcPoJhrcperTRy9rstWnIg/Y/vmRVuoefPpIshx2Z7QZW0T62hzJ
QT5rQwksifyTRW+pXhl4AR7vT/RtasnrUkOHQQ3KRuYprl+3L0PbR5/fcupgUD7Jadmh39bUm7G0
sqeobZRdULn2brAmGWMPiXu8FBXUxZEB2WG/R9jgFe2p00tadcUg/8AiEZpMYIyY041NQgZZ+Ewd
FsUoytXyaUQlZ6WHfrtRYm4t3x3wL9LJWbcjRM5DXfvmGyPB27IIauhGQ7xrq3JwpLpfexRz8K4N
0cLDhhFJkDaRtFUe2Pa4AiUZHJAoDB78EbtyfYQ9rFnu0U2L/Bh6bf0U2hHSxcgcqBiUwtFILHwk
jUZWP9+fU+X2gyoymHfYjhZUZrbf9ZyGpa8EcROpTobVxaoLWriMRVI9BcmIKoVe4x9fM7WPxPSv
KBcr67A2gk2ug7whVvwU1AIfJHh48FgbcAIIRVVPpqsFWxlRlaXaAs9yfejxrGAUwD5SWENU7vpZ
ldZoJAS56X7FlfIT2cOtOsLp9sbg5f6s3F5mNCEUqoRTe4gfZxd3PwY5uJ9adZTxTLAKSLUzzUMt
8s+DoSyETLf3BQNMwFHuTMBq8wPWzPrMV2MdjSH83Z+VCieHpO2lzX9+Iy5nPhKldCA4c6CP0QuN
LoKkOsWAaEzdImYaJ/4vX0NJy3RBHtwf7oOXAstOa5+jHASOLa6/VKEkTWFp9ClRTKXPaTboeq7c
rln4TrcQQ4q0vBdCgxaXkyZm8eaQlV1jkB84suehDOIDoB9cJVhVMtp8spE/4taEWHUfl1tsabWL
8KNP99/0Lc6YLUpaIsBEiODBNcmzRRn39dgpxajiEB9FWxUJmMOYBhbKJu4FOMXwHUYeVwIm2vEX
JTfQ6qFq39swv5twUDGG8L8G+tA9wWDAJWBAm0eqZWuPKjXy+zk2Gd7kbueja390Ue5Zt231OMQa
JkDY8FWVyFH3Sh7DCGoOCrZatp3UA1clDOZNiT7JAz672VLsNR20s3dG2pE+BPc02fI8SS79ocD8
tNGcIGmMFU6APQ5UhFgoIwoHL+fiaynZZypSnHh0CoA1KGb7/f7E36QaRAPw9wi1SKJhp87mXfc9
itKJiqAs5KRjo+sNdekEZa/EajZJWv+s9TrdgVZ2jGJQ9/cHv42KGJxWPhcgMAJ65tfrO1NEGODG
qDqxr59EWyNkjZrWU6OVQJLvD/XBViLzRtYPZjPk9HkxGuOaAaPKzHKybgh+eXb6o2h9eWEVf7SR
+IzEkVywFCbmKpqSkcuShPuwow4GBJu4w4LK5vajIzq1kKrwZEpt1q6q1Nzrifu3iODt3H/RD24i
ikLwKVRNEGrqs9wtwmvJatTEdjrPPAlteBZDklwMqtbrociSE45E7jrJ24UY6oP5hcQw1XuIpyFF
zo6Qsa4CjWqj7WRJpOywfkSDPkdW/f7LfTiKroC0JF9BxXO2WhMlaX08cW1Hgnh6xsLopCp9fLk/
yAc5EfQw9vdEz5/6JbMp1LGur5resJw8VpH/pKmmQOB5UP08P+WGVryomTY8aWb7JfR6+aL7ib5z
cZ3axVraHSOMxx8avV644G436ptcJcUNQYPDnMN1C2WgZwQuy2m14QfC6fVjWEAfdO2sDdehXEdr
1eigh4ccQQ+Si1np/Vm5XVfcrjbDq9Dnmf/psn+XVZSW7CmRQlahufXw0KVdtqkQ9V2p0aXAxBmb
sg1FyyVo0/RBr49IOAIEVlO/BZGE+c0U+4FsDYViOuaYfYujFrgZehZZF77Quv2pSu2iPux0p85G
VCa+reAVp77A7ONHbaR4VSmNDrFZsx9KPdijrYwy4uCWT4rh7UyrVB61MMCgRe2SrdXoyqYDx7Cm
cd8sVWI+eH/oKeQJnFtQzuZZkSzlHQkqx3OTp/pWDrmkVhYK0T8iOiuPeDvlTp1ayh/Z9iT0CxrM
orCe7XugRhDI1S+ajMSOcCfBf032z7mqUkpSudf/88YUkNV5PgIVDr45wTcMklIuBDGlogXG2bDT
J9yy/YUt8FbAm30bAkkO8OnSAv88+zaAjptQoVvmeFkyxivfr/x1iDz5DmG0Rz9K0o1ej8MWGTSx
wy0IC568oZLq2v/u74XbJr1NlqrKwO3oHREOqtebwUUhlDBWUhyUNaOjF47ZMdd0EiBKSCHal1Ku
/XD9od0YaRPt8VcezoFaHBvog98rL7ee7BwhG3K+krRmSIvk6IkkebCbpaz69tQgtJDhmFEhpyY6
j/UNGr6VFCqGMwpp/OtV6CdlrbJJXW01qHhx9eFrrFTjjwzpq4Ul8VY8uf5ajE39kD7b1HCeI2uk
ZlTDzu4Nx7YRIDfNU12o+SqyUdSSHsbxd5n8Kdr+dxZaKwBqxxSVT4uCxCodifOgs9jWsQ+fzLpa
tdZjaCAqUGMNp7d/JVs/3v+gt4EIaxexBSC0aHBRN7n+nr6fgQ30fO3Zt7R/aYuRZBLjFGxrrb8w
0m1ONGUPMOCncAfe5XT8vDtGZS+spCTv1OdcGTBUVRN118Vmtq0AXGynxH0hHLhtXjEWylZgb4gy
bZgD1wPqMl4Eeh2rzyW2qZT5E20vId8PICc2fgv8rx6MAsfYbor39cjiH66/pSSifY7Rnf3hWaG5
K9siwAEIf4L7034jOsYugihOLYIFMkGGpu/ybjYkTvdsUGvD8dxnQAF5mW+zwf/t45mXKJM5EtaD
xmOLJ2Omx7h16xlC6L9QO7wYXvWIeYlhIXn0WYJ0LOV4NsrPpXgKrIvRgrjFXHlStS9t1OdRgepB
4fb4KmT7VjKXFvsHkR9vQhRtqqYgZHjrTbx7E5L7MTX4RYHN/+KXerSRxhLVz7DJLx5+tZsKrY5v
DVbWa4Sp8n2VSwsMm9urgkwCmSwaBm+54mxlIQKGe0hoCMfoAuWUx9IlUe1tgzmA0hag/YLu9f7X
e8sN5hucVQXwmX4L+gKzkMBTagOFU49sGBMKDRuzlkaFr2ebqKq2UfNigfbXJCDpcrAbh3Td+EAj
jeyYFNkXD8nIYnzprXwt6w++e8rw6MC+zBn6bR35a6sWhxgPcKyZ8Ox4uf/kH1wkzBW8KY4RAVbS
njKzd1+rQPQ59SNVOKTV/bOfZNGL1/YY/uaVgqHbdMGbrbfVNQld60rTt24ggk01AkS//yTaBwc0
BR62ARuU3Hd+pU1eZ1brJxpyciO4A+0xtKR1nohzFHSIyb4oSHM24caS/EMx1Ec2EUiBASeeYkvN
6Gz7O+FL5zb/0ksPICf18gvmsqWOZB1+CfKzjqxeflaj7LPhFYfCTg8YO3wJ0qMhS/wRzzHDatu5
zy7mZV6NbKvnA4Soo9+u0PeFGC9w6j/hSUsBr6YPMkrmFxwAnyblAFKXJQ7/pC85C75U8uA3TRcq
LJCNr7+LkU3Jat7KTok4kyZx7OMZY0Rfpb5bN4Q+gXkews8U/Cqajam8UgOnVU5+/29Uv/aqsvZa
h2pa3/m7HF81DSY1/qJYP6s/kOgzVtjqXdBzcMZ0V9evGdpCsn64/0E/SB4Ql4AZQYrJ0aaas6WF
bgyicmUzOpqvjydfEkgekC2ek9xFYncU8T5Ep/oJW7BwL2O+ARg9wj4LPnWzkXQ5fjTbuDn6GIAs
kRVukycADESSnLRIgBlvanvvFn2Hud6QgwjGmiR4CKs6WAVGpx8UK8ZFHFsRirtJ/YNAdNgRxLW/
63TE8m0M5ZVtZ58zN+m/tWW1cIh8dHDS9IVbC4qBxsXbBnn/VL1wtTCG0kYspDxUmvhOeIupLF36
S5v4wd4wSmmrlgKMGpVmXGrUJZXF6ZaZnWN0i9ERgonM1Biz27+V7FDPVPAdnhodFGQCwAjA2Hoc
fX8p0LjlPU9lFop65DQW5IA5Y0R39cxua3dwKmtoH5DbOo1aEWPL6xdPXoRAXtFBkylT2f/uAaat
QQElLNjWx6qtRYQkDWNuxVwNmie7FcpPW/LMg8Cs5yIPo/mkYnS5cK/cttUpJbCkwS5xzAu0/K43
ZaNEeOsVdu80cvIAraJ3gprG98qXBfXAQF/FnNAroze1SyUP/qMc0Dh37aB/qNvIe0AfEQs/yx+e
qzLpHSUJredON7dNbtanMvKLLRnU3vMq9AvSIjo3tfTLMxBmWThqP4q8cFFBtAl8gAVg5Po1cMHT
wK816nNYJhtEEtwNMB6nHdVmbSPNfv8YuN1rRF3kyfSxgDyZ88AG6J7l60WhPvdSo6wLSTU3RVX+
vT/I7bqF9UO7mDOFrIcL7fqNonAIc6CoseNqfuoUVvUyBLb+NEb5f879p4FokVLXwtNCntXpYL67
rSaq2DE9tO3tov2DleND2AXhulOiE+6yyqqMkv8s4wRcHZsYNBttoLKsvuv3azM3skM5yZzAtL0v
6qh/F4P/WcMuatXaVnOI/Mzd3Z/S2+82DQkPQIU1Qz4wu4BcWNlmMtaZI3mWcUL2R5xqfQkcdRup
TQhA8leyDfiiprh+L7lT2wSVD2IdoB/bsB4saq5ZuDWNRKx6gUWHFLfRwja+DTQMqqwo5EBXIxmc
Ax5NK/XcYDRzBz/obs8VLL1UudY8l6H10y61E+1xhRq0in+pS4ljYT/ccgP4lu+Hnx7v3TEfmCGm
BlGVO5PldJtc3PhJApXVtfZW7ZoNRcXPboLVCHD3rPmF+j/FNLSDyvRTEdY0yl4LYveo3o/FqTWl
FWX1H1ZenlFVz9aN8uLbS3qNH60E8i3U3GjaQ6Cafv/dA9tymubWEBQUjFGQrl1bbC07ixbm5aOl
QMeF/IcrkMN1trNkGYq07ss5MjiRd4wDn8mJ0i/DZLUwhE15xid8KQ74YEyki2CPc5xjSjO/cUWB
l9do6IkztfcN0K+aXuFkgg+pOmxDzB1LtJ2b9hfiEs9h/imxrRdcl9dc3g+iS84aLi9pt7Qnbk9n
cAkT2oilCZBvXtntcQhs8khJnTDrvtYYqFERkY3jqCWoahT5Ylp8Owkg8DidCYfowXCwXX/eXJRF
wDs3Ttxq6dcojr1dWVjjl2AQQK4EPpvrWAu756gS7rHW7JeUDf2aBgXRkInOYOmCMVvZhqe+JHUa
HMPcHH8mNvYb9w+kD1KVCUDPwUt8hHiSMTsssgD5/K7MkTgneDlUpnBPdafixqYZ0bfers9uWu3K
jBLfSpGM9LXABWKdkW8s3AG3H4jElpuTiBZMGrXI6wkLLcXr4gr0olyiTqpKnbRrKhsX8FynW6hk
S0ptt/VmxiPomI5KetTzxhSIwyLMoGQ5Qevhb4GDy1avrfApKbVdbfXKKevQFWiCPtwszPgUz1yH
g2BQaIiCwZs6KNpsT2KopEpWazZOFMg6NmHV/+PsvJbjRtI2fSsTfY5ZeLPxz38AU1W0RYqUPUFQ
agpIeO+ufh9wZndVKAVrtQcdHQpKTCCR5jOvUffDbEjXYQvDI+9G6TGOJihDVYdEGpTer4KfgpEQ
xnEBGu9jl3NJLuc3q5X8ECAUoCgWwVve9MthlGrNJOc0bY55p5oHItnw2jDqwqdLV34FbOsEQzZ9
fX8ezg9A7gowMWvh2UAya3P7dnM01qWYBgrhpKS2gt32oqB59v4o5zEMSKU3kghyp/Qf15//8mZJ
bUhJkzX1EbGMFvwgTuK2UsmPS+yIC/3W373Qyh+CnQtAgG98OlTVZfVs22F1nARxQwimhZpQs1y4
Z99aEqfLZ6X+Aq/gcGXetgpW8EFJZwo5vE9autDmnBVXBFC3RW6YntqKGocj43s169PNgI7cq9NB
adcsMuysSYugp4sQSFneeqaxvExERrtRDYULhV5DSwAnULrfeTBLg/7jT78E64q0BMIw2E9qhqfT
05idNQOgCO/xyaZOk8LbK82i3Y8N5dv3h/pN0kcQsgaUMt+eI3/zKdocSV/gMPURqsdLR5b3QTRD
GIyYgu9yYTt4oumwqWSJ5r29rFqMXXth4a1D/PqZNGXto+EjgXYCRYXt63ZTbzWF0XX31Dul3WiL
KBDObH8a7EwcxrQUh8Fo2+MQa7flkEWXxMfOWggaSk7rCYPIMXtL36KwxCwsUdmjdd+j+Xwz2mqN
12+0m8JV6g2f+iJhV8eajge3ln4VvRleSZg+HzryjQ+VNKhemtXxbo7VL1NYjIdSKH3w/mfanjqI
mYKGo+22VjO4lNcN9cvedKIIzsisi4fBqf+Ox9Gg5mI3V7KRlkcNV1vKL0X/5f0x38gUJ9+FQSmk
EqMScPK/zaBRgRZ7mYnkIdewWRsjB36RgS09ph3djT3BvUZONT5ImtrhuiUVt0io515qLpUBD6q6
lBBsr711DqjkUDNZoxOyrdM56IESAMmzxcMoOd8TtfuCLfU+s9mRRV0OF9bk+m5n7/7LYJstSM4s
KNdb4kHvhX0TosMNUgCt3Pen+PyVIC6urVyCW4Lys5tVGSJ1ngbxoHZO/mxnOMonfGWvmSbzoJBR
Xtjt2yOeMocCcJEwhp2GMs/miFep54iw4K3GyPi+GHp6ZaRd5cWzdOma/O1Ia/+GFJWba3vCl7pE
/tZP4gHzENtwC7S73GwaNFyAcbP33p/Gs4P+7b2IekH1rleKvHmvMYXJyREPewCb8UpLdpq9dq8E
EoLjhOfwEvYfqhTUEeVwmDhWYETzQc6XXZWnd/Myw6+gKJ6RwBDYuMiq7CItukVN5lpE6YWgfxtN
rc+6Es71FZDHfb55VmT0rDDB9fQBCzsVAkhhf1g6tQiqAR0KzIdHv5yNMNDxRbxwH/7um9DoMpBy
JJulD3i6gYrUbppiZGSRG7qr9Il2I7IwdCNZL/6QdLS+JJ3h9T1BonDFnw4lLeZsNAIZrlhYuTfi
2OBJzjhe+O7nm3Q9EoDkscyIErdtzTBOpS4ZouShgtdIsyAlDINJuHt/df1uk3I1kJ6xtBAwWX/+
y9lrInIIRXEUD6ET3mdROBwbarLXtTRO9wIdtav/n+FWni5KFxi7bC5kgDuYnlTsUWgeCJGaPwkx
68CR7O9qpk7B+4Od3yvMIPVx+mRYDhCJnb4bcqtqlUwyx9w0GDgMxq+1XCPV1SdYl+f2Q6K2P94f
8XwRakgtMJFvFWZQr6cjDotaxb0+0gbXTXDF2dTskP7s3UGrxwun61mlgwBNgbhDsYMDdoVZn46V
DgaEqkI1gGxoOywzdxNVUH+yW+jIY3ctjZ3k27H93Sif1Eg9TOIu0x/K6WOcP7QNkEP9GhP3KzWm
HJotOyFNqtdYxUdcF0LshrqdnWkoSZUXHvssz+Sxqe9Rq1xl+gD4rMv+lwU3VsKcHNLLIz7XdOJy
bfTRKSd2jRPbT2uj+pygGOiaXWfeK/IwXA8KKi+J5XQXVv5vvhVJDrRcUg+DUGDzrYyma8wkRZy7
E51ys7bmD5Mk4LQC3r7w0us7nd631uogAEyBw4k0ZFPtQ8bfwD5Pmo5FHKHYhGrgbpKb4vP7i+98
K5+OsnkhDOYrswmjmTKmDTZdUzFwwDszxSoW29lq//5obx3D7UutNmxQ0y3EEt5i718+pCIhvGM3
7XzEMHYnteFzZauhl7aQCmM8Aa7r8auURLe9clskD+Z4ndQfRPJpxng2vFWnH5F9NJIHTOrdfPb6
evAq8wGY3DGrXtr0e9tc5+PfURfhPo8Az05V/7aX70uPlD0eA05AyQXn4q8j8uKzc+3Y6Ll0iH9/
6aqHaLoVzvfR0TApaGBcHxIp8RzlSTMepeVZlgMyW2l87Bz0wpK9Uf90hqtR+YRs/kA5EvMN14p/
So5XGrk7JAdz1Rn6XkSfRyl1i+QH/fQ0hsLSvljitSh+5jDk7VAnzLie22tF/Vw593YPAkr1C6SE
V9NPK7vC98R9f/7PchuCZVBjq4oxdXnKB5v9jxiCmGJyKdCDPS3K3lE+IcNv/OicKbqp1ThCHj5X
rqBL6LclsD4X3V3rkqPLW5i8WQWkFStakMgdhe91l/2yCvJ0siFzheOxayrMB+TrpDrMRveChQSF
ojh7pQmY+Utm/FDsxJOVl2Sm0le4PUCcGis97XoQy23WfrGnvxfl1VEOmQ2fQ7rv9RcJZEW5VHdp
eTN1u6S0PuPl+2jkL9ZE9xhlDI+y3YVT4TyAASJMbkqzgyv3jOpryHFsjWamHVUB/1qLnyUqpx6W
muFOL4ziBs1+V3Nq48KwZ+1c7a1NBx50NYcD5LAJyZW6QOLMmOZjr/OREqut99OC+GVmhN1eT0Dk
oT08KF+EFu67vMie0l4z7kSZVQ9pOeh3mFiGngk09o8vbMoy2AWiNwqm+QwYWaapEWdJJB9bBGlL
xKt3+lDYHjUzt16BaO8v6vODEpMXzhLKfpqzIkBPV5Ns55E8i5LRkLzdzVVfQICdLoEhzpqjTDa3
NEf/KqGJ4PFm61jQc1WlUqG159JVyIncXQFldrPsachz1uAQ00ozvEiRIi+JQGcuyvckLH6YZaXh
+to+oTW6b9LMGyY499piNX8cuazMOm516hYkTttsUCT8uJuRN2iNbnyECSseiH1Nb7CtDyGmRk+0
WbSf78/9+X3IL2X6kTMFjQy0+3Tu0d2oTcrj8lGVYGd3TtzuhqicAg3n2PdH+s0eg6nPZWXQTFwp
LqcjLbm+xFIEdMFC8syPBNBGqL+9G8bLbRTvKayFP0aj//j+qOeVEL46cQdIIgDXgMDW+/OXo0rL
S/BFcbYcRxjin3KAije0v0pE95X5WFDUPmJnPGJ8Q56vS9KPspPQrxJz5eGZDJyCXG8/wEq9MmHB
u3LWDPhGjem39x/zPGi1uVM5DaiHrNj+TawgcPhI5tZEv0MLS8hdrfJY1K15X+mL8EZc4gNt6C91
QH/z7SmEgEIGe01Gs0ULFMi5NeGo8EXImpdJsal44wkBHGC4sMrOcILsPdjmoCCh35BCbcUcZ2kG
qmU74FbUxPSVQTYfsmb5mFXpAurS6fTXuUWny6myR7oAroll5tfKMaa9jrbi12ZKn7VowDi907Q/
jtLgppjkczweFYstjUzN8iZup6o50t6I0EcyJLeaqvzCEfe7Zbh2+97ul/U7b5ZhVleAZ3DQPop2
AVmUxfONjYifq9RA6DpN0nfJVAey2okdwYjpC2tEDrxojuhFaAHArGJX9vJXqGeLl60uLHM6TZce
cr1uTq91VLDI3+kYMhPU5k73it314LDNvjx2/ReB6Ne1GjbNtZ4Z45eiADZTRA5EyHA2bhcMeR46
HFgCOa/iL708Xo/5H7tPaqtsHvgGKgt00cjwT5/H6lTkwo2mOsZQ0z7qxljdL3byJZ+E80VqE+tp
mMHuS8K+lZo4O9pmbL7g6r2aEI6fE9HQN6nl7M+vq1XUB1giPRNy9O111XcY4PQtXdUsiqtn0Zbx
bijSJXj/RDi/FGmNcAVjyY32A5jP03fvwXF3NVD7o2Xn8W2/CJR/zdm+sPrXZbf94njAAhagCoB8
yObcyTKQDnJd1pDxyYkgVNZBbRuLb0oxQPsp+cMmyfpBGYt6NMGjBpj19KVGw66WqVLLIw5j3Y3c
ywSBo3Whl3h+rHHO0OgldlntWLZbTe3kiOzbrBDqiCLI5e0j/uvZDwcVxvc/0Zl0HK9D6WltY3Ft
r9Jnp6+jKktsZZLTHrnIEPLolfCgWsneTNp5X6IL8XfVqAfRdfO3YZqFB9S193pVS1GL1p4Tq7ik
UXaGmV0faC1QrSEOYlD2JsSpOnAYCd6yxzYeD71uuHZSKQ6MgT6E0Jynslfmo/YUs5H90pEDuRsd
f5H7/jPmiyv7U3dKGvbl6Dox2jUOCry3/FvbTfNuCJIRUVzuRmP4ZudJ7yIvOT8PnSNftaVoPDnD
3N2NNQGELsu17+9P9hoenKxUOjqEJyukm74pH/d0rqt+WlD8nOWj3AJh0eNFIAdYOte9glZIntvi
agCR+VwqlbgSsrR47w9//q1pkSKZRrNcX8lv28KcncWNsySZcsymPH0ObedQJct0CDNtB9oSxPvQ
hnskv74VVZJ6RjmYvoWlg7pgmTcvY/GnhU8eZ2Ut0WrHjuDMySZSzI4GU64caeBn15kaxbczFMCX
Og8v5ZxnJ9E6FD1HiHesLyRwTmc+7ONuNpxSocJQLg+SYbXepNInf3+Cz8JDRrGxaqUuA1sCNsnp
KNALshiJe/m4EoS9TO3yg1YqI5pj83RkazVPtWEMQY3o+oVr74wnQDOIwi5ZLLU1qALb8jWA8Xqw
na494uqMtVyetl8knEL8KR/Vm7pT5oMVG58LGTBiUkbgJ7H7O859bD/NFr6yNJQH7EOi8ClDcPxQ
DVj+lk39Ddz6A5m67Cqp013PzpQfpbjlHqc081PPVs4JIonqoUI6a6dNWLOOlbSrQEn4WWFIX2md
qLsZ39YLS/ks1uR1qcRCWOU/GiabQDwrhTNgfE33sW6QRqWG5VsLnp/JrGAWoDk92lZWeqlwtB7t
p/uXUdc2DXBCnIHOHDWtxU7zQW+PiPztQXZY7SeDKqBUDcCkg57YutZTTy33efOMNo47jtcdhAyp
+BIl4MPzx6ht/fWYrXSdeudjOCIaoVarBtpBSvCzcl6qUd2lXeJn5X0XS7gg7JBwjns6IEp+qEIN
O0vEdkTn2XoaRCrTH6N9eAfvPEoNT+pKPx7GXWIlO9h4BysbA7i4Pop4ORCFuEH2s4gPk14EbZL5
a6CYpaOX8c9CI0inQ6dHgD6BrIAxtgPNaHaFjSc2/49GGSdoe6dnwg+lKxDc+8xSvDT6LvM0k77v
VXXfhvM+p06CiFQzxAkXI/T49/fYeQpMkYMemUVuudaOt23pwmxl+lWNfAz7xa2kBQ9ejAbRb3Nu
JW2OjjOztZ+IxXzVzBr4L0g84rxYX8+m9VPS6vIqMwrLD2lTeHhWR4EE68BvG1u7I327JCx8pnsB
ohzpL8pdrBmO/q3ZhpPaoSJlKmUmoysPRSXqW5RaFQqHo3SjL5FyH8uZcGNg3cpo64HcdGHQZppy
g/31V2AOx8KiTb4KytTekibjLtSc4kHLl0s37/kZCc6ANj+lXjoP9CJPTy9z0TutncFLVVQM/Dmf
ot2sWvXj+9/vd6OsxAUaNgSetK9PR3Eq2RggB/bQ/WzsxErEcE0Zlbb3R/nNVUc0A2oNeaS1LLYN
Cpu+iENZa/sHrJCsa7phX1X8ENwmV18nGU6fpud4Pw57anNe2rSI2FjJgoF3lIob5le5EKOeNw9I
TkEJ0FYmfYKfvYlqyrwxmkhKq4fGKTRPK9PxaBcodxciMnaijl/wKR6CEZCfV5SEXlJTWJ5Iu6f3
5+V89lcoB/NBzQUK+nZaDBFNCd4vxcPiWC+OjklzFcnlhWvwbBAdODwOGEg50Wc+a5QUThth+JFI
xwXhzVs4iVQA26m8cBqfBVPrKEgbsvghKZEAnC6kRLBMNWWWjpJeLkGXDVXQm+VwcCqwELYdJ7te
jOaVNNvWHoygdCFCf9NDOLkM8C0DHLpKlFOeofZ5Or6mLoWWGKNxb4wCQXYsWl1lwrGmLuPIJ/PU
YWlRK3QdQRXfnlFQE/nfszNorkgz7CSRK2vVdPYQxfmcDANgokgasFhsLPVhchLrYNN6vknbYXRn
XN8vpGZnFyjZH7wuxL3wnVm1gE+fvpzyvOs6Iz2mea34VJ8KOFUJBaOx2zeKuDJFL1/ak2fXJ6Iz
3NWrniyfjC93OmajTw3TSJsnx0nJ67A0eRgT5EOsqdR/WEITV1NJfVpZFuMOTwy8LkOzumoXYe9n
JB6997fCWYpFfZJNwMMQFdJD3lQzHHT2w0osFXwL9ICxatI+14gK/5RmSb+w+883BM0zFStdmnXg
Jbe7Lp4MPUwlIAu1VKQ7a1ghS0gpXhjlLPpk1kDqwkRZvyqtldPp7eE4zNQKkmNo9cUuifFCTZEw
2yF1Hn2q81F8Tssw3jW0vi6MfH66IQqGeSjOW3Ad1yzydOh0GkO9N7vq2I+d4U+x3N/hwpDgQZjs
Sn1KdxHcTrfJ4vLKwudgQLDRSwp9+P7+Jz0/ElaBIy5cQDQU4reIsdAadfo1bX40DLAiyIp0+86w
PCWZx8cqmWek0GnylPqIzHLYqhdm4XxLkVQhkw+A8k3oYxOTjipOEYs85kfoNbFbQJra670x+OzA
D8mQ2kGhJJd81c5rcgAgOH9smayGGsu2Io0k6oLQl63ec3HpAQFqFRDpVbnfpXr0NZLk/BDLCyT/
EtlTl7JP7JZTjyR7ZKZ3RZWqXtktFQ1ITf5mVD2bPq1S7UbLZOdP99vKrkYWA4Y1TVeg5adrJFmK
wa6mSb7XJfUjnfKBipOOfk84XLh+zr4DGA2SICAulGnhda+78ZdquZSDmahKBlqko5XnXy2sJ4sS
+YmmST+FeXipn7z+vpOLYB2PzsNagFoV+DeLf2n0oqHdL99DP+3c2JqEZ0ZZduGtzo6rdRRko8l1
KD9TfT19qyLNQgTjRvleknK0sPGHu1I5sV3K7MuFCtd58MRYOnSWNz4bB8nmaKwmoeT50sr3sak+
aSu4FoOX1NNBRb3q/TTsh1a+Cyv1SZitq4K1r920iZx9lNMxLSb77/e39ZtS9XaGcRFY0bA0Fwgd
T99d6+1GTE4t39tRNfuFGYcBciDJtVJqvZvJobNP5Dg9LKGc/KxM3DFdeMnxN0ddNITbu9wJMNVq
901kdS7248UupFWxN+2sPqA2+fdkZvEBCKW0l1PjNUzTyq8bdeaYkrQbY0zze7GU8UtthvOXBv32
Q1aqxk0vdPNYF53icZ5jwaoP9S0XmfOsFP1Fh5317D6dARqZAHSIN2Cx4SF/OgOWVSZJr1YwDJXe
9M0R+vg4KI9ponpOORo+Y5p+OzZo92l25NWNVF8IGM775ZQV8Gsi6gIdtJZbTx8hNK1EjQr4IGoh
XWuGdNtrURvUjTXd5Oj1Xbdx9jIuQ3JTyOgIYjJZwT1INPw20lzcZhkTqkWLsseddvhpdpnuh22D
SXMGBT+pokNDkLNPuLKDmugnGJVJvm3tvLquhdZ5soTyvrfMsCqXWTPvilDorl3m0q2iKTWeiwVn
vYVukyge3l99vzliEQehTr5q+iDcvj1P6kmqkr5OYdnMmrTTUaMPTa1FbEMoNcel6PrbXHIav0mX
QzYuT12d+ZmG/a08tMZVntCHJQjswif6n45PUePY26N24XQ9P/R4SHggpFXEGFwEp1/HjsBSNXYr
gRfX6+t2jpFNzGAvJTY4FdEkk9sOmnzhxjs/+ajU0nSi5OVw8W3V95JKmqqVk3Gso2h5QjesuZPj
5FKLb13bJ2t/JSBp4DJXTRBE0Db3KhrONS+BiILM+ldnfQzKaUyDbkxqQKUXfQjOTz+KCoh0EUZR
3wfWsL71L/eHbXLSGtmsHJO0QuO7ak1qIv3UfilHXQrqsMGdQBP3c6uoV4kWG15aoh2vSlPrq0k2
PQF9uxTanX3d9ZEQ9CK24GCjoXL6SEWLDog1o6aDBN0X/su9LK/yH3kJVCXSZfFxDi+JsZ9927ch
QbUj4EOe86ah+8ssYBI9mXMZKsdZGJHXIX3qJ1M5/mkJGCUkepar0CtNIoripy8my0hXpzREj3qj
RDt7yewvPfLth1wqtaf39/FZcEhkxjB0ophA2GKbHZJUY4L0MFJ6cpP29yK96Z0GM0DHkTIPgSFN
9mixByqK79cQhS8Mfo6SwejrTUCSahDtli0uYkntyhZmlx9HJPD2yC+Gh9SwGgoSigJ5E4srORhr
+Vm24yoY2kzBqaAcgpyiuFuNRuhFkTlfONLPw/b1oVb4BdRlYostb91OB4mLPc6PQtPbK4rasl+W
pbNPMUdxU5pGV4OsfoiNyUvlBOUmkR5CNbtUVj3Hg/EYVEdWiRvSCBKJ00WgAavE5GfMjkWt3M2y
iO7Q29QComzATEpd+hm8Dt/p5dSfCgy+s7S4EFyd7y+iClIHkgeqCWdWGfkSpVwtAzzxXn/SdSm6
6hKUs6S46nz0vIJMqy9t6d+8NVgtQNLwdGSMcvQ14Ptlg2VIdnZtXmbHuSoapFgr51sTSzjSdSml
y9GWgXdQOUiomLFI2zpoJ4ciwfub4nyXnz7EJq7IqRGlTdNnRykV0q42pSTIyiT6+MejQPCnx0OD
FiL+FiKWd44ipXkSH9UxBmcnK5I/FhCZ3h/ljZF6elFQhqFlCHUbbxVqrqczKmZZr7u5iI+RM/pc
5m6efso04cNX2k3GF0d9SIzrTvukj4VnJboLkNZ1st6fJeyG+3srnNFkFngVym4nXtQlvdeKa0N/
7SMd0/gnNf4YTjhLpMAv+9GzW6AmdXYgMt/ZxfgRMtStHQ2fquZbiU9a0FTfUTz+8+8FCZA7EGwD
F8GWmQzxp496oUZHfFVu7FxS8YtoL0Y8a8aynUgbICFygitRYBtvozM7EaHU8TFFvP5QGbPlhbD0
DrNT7mLJigJsOhpvtBPHs8DTHYpMVVxwF+2FL/qb1bkyv8A4g58lmdvcDi3CHk6PxshxHBKN5gaG
g/JaIX1/3ZxvfvhlrJv1BECydnsKVr0zRMIqomOxNM+jvDhPdWt1zxIHFU4owiLFYQF/+ONBCadB
qRDXA97aBvRxC4gqtpEXWuQ2u1owi7gBXI4HSzjtslQafCLRS26n5y9KSsxEkqpiqQ3B/XR/tPoU
0xXuCpRVwAgaZmJ8ku2l8+1iUnyWUXQj6jzbv/+ib1Ycp4uJUQEnATQBMYdSxemoTk4frZ6b4tg5
x6UMPSXG49DIUB3L3RKWwTLuenjaxfMEDlcenzOJbE4PwvGqCg8VtSozve/6K8RbXMt+HMQ3vXY8
c54P6XxQNBxqoIDBz8rLnTbGbqI9KfmdFt9bDmXgyGgfzUXZzTK49TZD57F1BdeqI/Jd2OX7FrnM
Qen8DslMq01fcsDPwZyBm7UbSXhxh2PQ2IyH96dkzZR+nRFKElTocJy1VuQNIMnTGbEW9rY8ivFD
weVwqGW80WoMIQ9SKWv05tBR6KzBCvJev3REvkVtJ0OjdwsYiaB99XSglHA6tO3k8cKllH1ALFN1
O0Ron/rMeGjULrrCw4UWWsRch3YeBlrC9jb7UT8kHWjy3JyRzBpyFWdeU1yXgAa8Is2dXc2RaWHg
+rTkWG9N4af3J+us34e8BJm/vUoPsorO7B6nKUpjvTGlR1LvA0Iq1XUJXOpYxVkbSJXRHKS+9TND
rnxpJICZJ9kOQl1SHhJbOIepw+W4p6RuziqW44OiPc320PhdGaUPuZqoF5b7WaC3InYg5WNQwglK
82OzyUrJqXtraLTHUIlIFFS93UEmKL+AMv8mhT1KZAgZeLIalnfRYhtubTq9hwJxuKuxqvK4ryhD
TJN+oV2xPUqB7dHZW9PYlcVBpfj0w6flIpVOOamPYRnFQWJKrd9HcXihcvTbUaDJYHEGD58u7eko
U5XFxbisdhqzqHZY8LHt6rq7en9JvCmx/LqKKbIBvALerb1lDtt7YciVTOkyyXhMFKfemY0+exVq
r3Ci5RfUAa7HVEuD1M6ezVWnY277oBiSKpgnhH8du2uCMp/Sg1M4yjWCK58bnHzcPn6KYxEjl2x/
TAx58getKK+ps5ucDmRAqKvUnhopcVDoVn3rhLlxiOOq8JRFSncUZw1Pl3ML9c4O5Te8qr2i1vVn
OzUzT0+tOkhkO7twc51tZyaCWaCjwOFKHPq2GH+JIUU1Lk6HVeAjsU5g7NB892ZvuBIBZf6bySvv
Yh+a37H61r2Kp/DCFbYumc1XWBH2AHfWciRZ4unHRmy5U+OmUx8BfB5gcuqN5Zv6XiFdeP97nxHG
3l4T1AWiVJDRQXqfjoTzop2z+9XH6tbem/v0ftpVV8oOtrUbBYor73JP21efhsB6NPbWtewX+8iP
XWn3/nNs78/tY6injzGZfS8GuVYfUQp2DeTgMuObVu0b1QRVemGNb3cSsTK4ljX2IjJBTmTzyrq2
VlNiFNcmpTDuLDv61BaOcyH7/v0gYKcp63Exb7VvCajqJsxywNMCR8VSJCIAxSouvMp6wZ+sE7RJ
gEDQ61/l67h+TqfNGGPkXJeqOJp9hIMzfGskoctoZeeHPoIZ32gN5A81mDlPSpdLi+f8HVcs4b+r
OZS1t6w9isMzXFRGr+XUhEE5l2uGdcm8cjMKYK8VZYAH79pep4Snnb5jnlH5yRGfOFLBzXt3AeZ7
yEioH99fgW/SGL/M5b/HoQaODgi1MPb86ThWgzwG2L4cgUbwR1ln9/uxrB7VwvhbXgwFZUpTzG48
IxgFny7059Ec7oxKVAGGSuYBvcLWr5V4dOVBERyRnY+MIIDOUYt3upztSf52eSJ8GY9lz4msZ8VK
7xI5dXyn7nazRqm9dCTjQlazCYj+/Vb0huhjreDsrYzCDHs87Areqnaix1mn5NvwrQwIoS5qPsLV
I7QqK0W2/2xDv42r0yXiFCeqokV7OpszYEgLLXOKMq1ifMzyTFxXPWldp+eRm9XW57a6ZAv9m4UC
KgWUMkU1XneLWkh1LpOxFtmxs/T4EM6LzZUPReptnfyPH9P/jF7Lh3+viPa//4s//yirmQZu3G3+
+N/H6rV46prX1+7upfqv9Z/+n7/636d/5F/+5zf7L93LyR+CAg7p/Ni/NvOH1xZzobcxeYb1b/6/
/vAfr2+/5XmuXv/114+yL7r1t6E7Vvz1nx9d/f2vv+jt/LIZ1t//nx/ev+T8u8MLyLazv//60nb/
+kuylH+aEM3fiHwr4euvf4yv//6B/k9askgrcEVSa4FV/dc/irLp4n/9pcr/pAkJUJONRMRGS+Ov
f7Rlv/5Isf8pE8UQHtNMp7jNNvvf730y9//3W/yj6POHUhRd+6+/NuefAd6Xo5V4aCXx8L/Nnl3s
Bi0oO7YIQoYRMGgpyr1IbeeqnAV8YUSJyztrGKTXqU27ozk10SXBpnWEX06N/zwBXHIuFTxytqVP
NalTwJyNFURFmaLipWkeeoiIeKXhBRWFzfJ+G4n4d/VJoSPKBjvdUZBDpDCXRzOgrFn7coXfclxk
l/zOz2eUOUU8iLOW8jyY19NRYjuT0RbT9QDADEq45YwBVl2WUeti8yDrOzXPukNdF9K9OfXG52Eq
1UsO55tYgHdjDwOhxgaB8Iem5OkjOFZRW0mi6sHc1G1Qma15h/+B40+wR/cTVt6eJofShcQR8e+z
L0mtFsY3nR46tDzCZlg1D+tMbjA6AKIduSURq3wl6RkdsiVWKydwJqWhetko4+LFTl1YbigbiHw4
6Gwco07SP1ZgFGY09DLjtqjMzOAqMOsX2liopgIejoSbNI52UyvL6pqcLOnsTgtsfRc/1CnF9y5c
iDJn4PcuT6oAF8JkmLo1MfVeGJMKQd9KhP53ErdS7dmVVABZVMbwI6j65AsfK/lgZZr+3U7rdCAz
V5zukCcKSsRm7ZgfotkR3xZrMszHDgJn/lFPp0wDnzPXycHuJfNrZGA3d69lwPs/pvqc7fUyWQZq
cKmieoq5aK0rd/nw2RpjUQQKCXV1H/aZ+hSZVtF6yAolHxdz6ZW9Q7MM46AxdqDrNrq5BIUa9i9m
nSg/tMiQfdmEanBTDgKeUjg55gBvV+7Q5eb6rDxdGaw7HPFaVKUtph0IYYxtQJ906OMmdpZVXs6i
0HYFst2lX1WpVPsDukq5r3adWrl5OdYxqWgVXRXNYteBmeda4qFgjhCybTWKr/fg7t0s7I17OxbT
M+SF0XGVfAGrOGWLfWuNObQFEFv2jzybDJr0ttHknioU3V8cBQVlkYaKO5vLPFE1kVsChqx6lQxH
eVpS3IVcVL1HB92tPP9ZO0KP3Wie8NRmOoeHohm+l4mYayybS713Gxs7JFfHhOBHuIoKLVKrHBpp
pFoRcrM9Zp0V3zqt6XxpoiF+HRuRtyjhyU5H7WbRvmTaUO+rNuv21qpdnaezNdwkkqN/rSspe1Br
raxc0ar6NRraFgWfSVPvJtoDobssCnLHpmk1vikmswRsh/lohAxV7peUHgNMV2rTGwtZB+9r6+P9
pADG9/R8As3plL1AuF+V4k9VOsSPVZZmUiD0yukPiM+b0JXbLArsxJ6STxSABV1TioKpeY1JR4PX
Olz04nrSk3C5ddIpQR9XzZ0PyK7WvRdLTp54ZZsu+3ZqpIF03jZqv18N4P2ll5bFb+PSLA/6mEXf
9WE2dRf74KSiHlWtSLih093aKaHoW2VKLtMtch5UxtCVnpqbmKkl2tiFdKm4WkFpt+U91p9Y/4k8
XD7MhLRf7W5Rf0QdOEd3qqXwccYz4hiniWW6ilFFH6lJsMaTUWlfrdIuHhxBM8TDRjl5nIXSRUES
Qgv1VZEn7c42JOMTwu75t0adip9O0Um269TZ8K1d7PA7dY2p5nBR4v/F3Jesx41rab5KvQBucya4
6QVj0GhSliUPucHnKTmDBEmAw9PXH67KTAWsEDux6q3zXgQE4gA45/yDHfuwzRbx4FUN6sSg5LFU
1T3oAk5kFe7OCjMJoFcN7lKMs7ymO8uaYVHatxXixA7L6CFQfj7uHcXtT4DmuBW07FGXgMqdjybn
UHAngcOaW8UBHW25r+QCt+JAEOTnuSPxYQAEAsOgsNrOQ9ME5badKqL1iyBgf8WqHvlXH1RgDq+D
EU9bwBfmAAcZcdxjqxwCiEJJYW9WUDfP90z2CxRe+RCRGP42dQbD46Ec4DbWKLoPaDc1V1K5HTLL
yeJiB6JobV2t3dzX8YjYWePFRhEnjmye4xiwCgeHi6Lz11n2JNxXbdiBrjR3+MvG0CXQXIrwsj2I
sgeJYFaTld9C3RUwfrQqXQ6BOcq/0sxrHlbs3hwCD7njxm7frmmwEG7vaqrY90h2pXdEuMkvNeBe
T6B/1wwRQUMrnsFzAebZcqYSBpFQdN6jFN3TncMXyC1HwENF+2ng/lPTlmN4zVsX1tU8oKq9neSI
nTlXffAsUZ8r487igDSwYKjsjVtNqyMAw2+fLPxQ50NyiYqnXpNscQJJXvsHIqT/vgbVzWb+bbnW
3aMXYq1evBr/93X28jX22q+dCmHIq/Egw6vw/AZdIYrZBkMJ2cq6JQ+T06z7aSL0qNzae5eX48+3
f04v0eCvw/sRasm/RFTwVNF+D9JOa48jxDuoNZPvc1rASiT3ZTjvLJCxJGw/uYteSl6W06Eki8Wf
nZESth8VNv5hjARUcYQXAPc0isF7Z0mILcRg8GRsRxRfpndulLXBXtTg7+28JSvGnxw336bywGme
L9+QeHfANxLgklMfBjATrSABPJCEqHlGD7WcIC7gDfB//OblasBFtFZRcIe30uzcQIzdGvYzLEl7
eJ06BEUpnNZy/+/zm3fF974d2j/H82TmPCn6v6n62Y+y//lfSIKG/zpK/uPriMRD//+cpUf/f+RD
p9z+//yVdvyWDu3wdvn6Mh06/c//JxsCNek/p/YgSBynSgRa2n+lQ6H7H+Dxf7E80OrGB/knG/Lx
n1CPsGGkBXQXohAP2n+yIbw0UR/6lVn9NaP/h0ToPDkgGBbIzxCv5fOQG1fVgFEbZQ8Wn6ajy6vw
up3GZaOIcGl07fiAmBvrZ+xM6IChtjN5WXHsIZi6USq4NLr24IZW1dxAvYSmVb9Wu1ACSAWg9ZaJ
26XRT4fVi/ptFjpV4HeRl3YMFNeRFO+E7Le4cpcGP2WFLwbPGzl0oTX7qT9Ez0inngFx2zoWLo19
+vcXY9OyD1CIcry0yfOr2W3vJoAWXuznVw7qS0NrpbQVl2Hll66XEst68hkrQdwFtOrtwTX0xT97
UUsdpxa40VARD6iLtvqUo79821sj/yOy5vDYQlkA+IfWPTbQNL4uxFLuwzYoNzzrLv1l2hHaV1lg
C/RpkLFCH4eV/vWqnO9v/2GXxtaumYbBjZ7N+CD+PAH/EE3QLAz/nUXo34v2q0X34mtbFSFd4E8Q
HENdcF+saJUDg2MWv7rFaUjwWga33Un9JfjeifUZGkYbl/CFRdGBRSO4NFDp4066ZviSKMq+6ybH
MTsZbC12W4lBC5Y76Vh23rG1iXXt0HKLpXJp6lrwWoGsM28snTSanGt7yt7n/ZbA7qWhT//+4mt2
AFfVUO5vHpoGNuMzy1AwOVECjDbiL3Tli9F9FzLV0AKpH5apRsrh+O3wIBdfbTH8Ls1eC2DfFUqh
v5o/lMuYI89dwtgduue3J69hQP/Z6VqIQieAA5VXZw/cL5+cSkRgcjX+lWpLBzJkhKvjhJT3J3q2
EyTW/H6HdmJwWMpm/jDSUu190qFS8vZkLv2lWkhDi9CrZzKKlCGN73OPXjt8UyXrwuC6WL1UwNmt
YS7SsQYwWXntLliZ4aWpK5pmTrYioeigkycidMpE923O7X/Vav77C+ktZtSWR9F2tEsLACtQHCp2
xVyxje9/aVW0mIZCiQ3LgxkWIOA7oO+woqJXBi6PzD6pLogr3An4DMjUp2El4TAFNs4ugH72k9GG
0VtdkSjAfZhZm3Lg2GMZedM7f3aXz2+Pfjp5/kkE/ll47V52p1mtFPqXAGN1EMMFwzOeJPdvUW7K
92//xKXl12LbZXCchlQChUEfDOW8HLQ81/TTapENbBDrOyRSqYSS65UbVR3ol5xsZJeXZq7FKpgB
qF3Zs5OK0HkXsPpeZFvyWq8PjUT5/LjmaA87q1W2Kcr4gRUTXy6fetYJo/Mamivnw9OprkUv4B/s
2uyGkqd53OKovb5hHL1WzbyCQ7kI6kYoKgLPhRzxo6PqfBcV0t6IV+cUmL9vSmQ057MPCIUmQj/Q
tEF9Ma4je7gV2fihG8Nx59KiCPYzyfjHooU62ir+XMvMvRKzvz4v7uDE1tLZV2PWod5TKmD47SJH
7spEA+PcuTqpNXwDz1DFrGsfZVvAIXKO4C7gjTe9aJzoFsoXH012PhK387/DO5HuitGy0ylEiuSX
dXAsWoBIjUaPTl/oxZ1swamxR1UQEDxnXXZN5Yx7bnH2r9AEfx0M6IWcjw6IpOpghOik8B7+jg7X
faWc92YT184cNUFkLCMigkDW9Ak48Yd15T/MhtbOmhpiYHxZ2wiebRA6dSCFxcLILCf9TWinWbiX
gy0RpZkf3sG7wG42br9TVL6237V9wiSayiMGTcOwhndlBwxcZsEIDt8XqMGpFV/BH/B3FJoWG529
C1Gsg6rdMZIQRejCFByp5V6wurqN1hESk+O8BYm/cMLpcGOUm5QP3nKUoknZxF1Uox1aG+Vcv7U+
bVTLqrzuIwAzovIJ/HLxWbJ+i3J6aeba8dMAtlA6Lu5ENLNuhdP+0Tn5xpe+tO5azLpL33h11tC0
t+si8V3SxwRemXeMSrVxaWnKhn9Hro6jq/JOUr66NEU3MPxSLb4dd4FD4rwohqeR++17+Jyp66aB
fNYhh/HBVVUwcoDdl329op78AFdxsW/aMDjMXcm/G0WmznQF6o80GWRC0tnNLfAqqys76D6Zja1F
fVUEQe8Db5EGUXVNLZ7tOmjsGb3uIKFyfhBy2Jm4LBzwxKh65+i1FpR7VLTx/Lqw1XQY9WpPQPWg
7Yh0EzX9rreiT3CnZWYHbai9Aly0MwmQNg4I/BWEgJZMxUAjb6lUXZq7VkTjObrCymYwsa7q8abJ
++cafTOz60cXRwW70qt6H4PDgvExAGEKdEffbLvogm1QmSynukRtYu7mOzBxYC4qrt/eiRpg+O/g
0yUYlYIDSZuJIC3RFrzr6YTWoAzzDwEDt6KUZejCZSAaH72aQc8EPIQP7Rp+j0DBfeKFB9PnYKaf
coGmp9n21TFstJLz7AKZn8K2Fz0uBdTn+0J5geF30kLPQmM/At0JIC8/uMKl+20NNnnSlzaYFnm2
qCiUu4Iaiu5QvpqGPo+BZtvSFr00un7pRvA/IjSs04KEwTsKrfU28wazC0oXsLVLG/xSZPppw70P
QDFd5dkWXObCvHXGNoiGfshGDI2H8L09xFCy+Veo8r/3rg7prDwRZGtg12lk1d/WYj3CrMpsm+iW
rc3aNAMU59aUEOsb75017mG0tn876C6tiHapwmmltPrFqVMooEFlv3Rg3kXFv7O2/WdVTr/64pk9
1LSqAdhmKZs7ticw59uBRrwYzl17C4cysBe7KCCv3IXgNdSVB59zutWJOB3FrzwsdYaxlcMGTDCL
winX+gk87niY6pY/itBrr13AQ9GLX9cbs6+gRevU2cqbQXOD/iA4R62TNYfZrQfD0bVojWhL6tqH
JTR38J4nbHyyymHj0L6wf3TZQZlBRRVSVjSFYkEI13IvP8o5VGZHga9dwlAqq6p1YlVKWA0/JEcd
rcy2Npblwgf2tTsY0iF2UHaSpaDaQTWiWGr5zpdT7cXtOIH/4HaQWcJDK/93FNO/o0F3k7b8dZIu
W/DXBCfYo3TAs8qXDqZkRrtIV7yMFsEgo+iUEHomxR6yv8clI/bBbHAtlIlNq8lzZZVCq0/E/piD
VjH688Y2utCFcnShUCv3htJtCYouopAHkA+LHfBN1VUzWOzY5MN4K1S04MntcgDTIu/n2Np49Zn9
bdpF3DMG3Kdnl7DKBMxLVtdu1G/o5F+KDy2yKwGbImseqzSjUJfMvZ8w6zN7ivlaWDckFxngS1Bf
rwWBsoizk7IxPLl1Wm2+ktmzm6FMqR2w2IejxW5yNgLvwpro8BYHnw4SOYwlYGT+IDWyN4icGaYc
OoNjDmfV4S6b03BSQ4w3JBCvDTWLMJ0vigOfzxaEZ9D7zqE5hOa+/wUyuv/OLuyvAwLkPu267CcW
Na7FEyXD9rBAxmJfQAbdZJNbgRbAUJDuOr/yeVKQ8VuYZ3fA625E7+sfFD4Q5/Nu/BJWsvPSJVGe
u1eTzNzYgTOY0dMKgJvz0Qsy4dE/OzyxqxZk1YzAbaYzCk9L1yJdRDW5ZTbxhHR7IF/9GPpZzOhU
gdTG+by9ltIB4vVtYin+vc6Hm2LB8WL0MfVrdwB8yi4jKOeXLij6DP7bmRmQAQry59POC7UGxG/a
RA7hR1Bi14F9Npu0duFWMLxQNlfYJrA4jYEWhHmF4XpoZSfWTRmEZIs6gRpQFHcjq4F7+ePtaZ+i
7/eH4G9C0nR0Ksg8wTmFZFFTAdIs5z97WUJgd1ynp7d/40IE+VpwRjPk+8I+rBOvGOsDoWU6gxRj
dHX/JsLduWs0QfGyTjgeUcRjN5JNRncQdPfON0ufQ7zdsao2CWl16y7ekYXix9tLcmnZtZuzH7MI
jYilTbqGcdipA15a9jK68cLVcPJagJatJWcxsTaxp8E5QETce1d23WD2SfUbtF16q6HMaZOeyqMH
P5JjADqV2YmrX6EQebVzChJfwjP/CswwnndGlzNcwM6/KHC5FVR5izxB6mbFNR8+jFVhdtrq16fk
ga9kILuECFgEURGmg03MrjedB1iAke/ZPU5EiBV8ZiR7V/S9USsKkm/nSzJUoOj5S90ltJYf5UIf
4Rj67e1NfhrilbNFl+52FXXHtm/hgBKMKo6ijsOKa2NFTgf2a2Nrsel2FYT6uqZLhG11UMHL3cfQ
tsorGozRnvoMCGtmkZ3IRHb19l/zC7/42k9qMeurtSmGkLZJDdmZz8swAZueN6w8gLtQ3DUFYBtU
2X3cgWgLP6Ymqh6j1aqTAEDwT2VP58eAj7/oAxIWOay5qupyebIab4S1VPgIMHa9a6tu3Q1RVN2P
YwjXuaqT+37o6FXR9UCFTBM9lgv7A0JgkA2A9oEZzAYMufNdoCzm28u4NAlkJN7XUfTdZrZRmgue
wfnQ1IeeDgF/KXFB04EADzQcew6u0dtf5cIe+yUS9KIIE3VFBh9Y7LFxYAXkYsAiKft+45NfGlx7
LShwNFoL3bAkyDKUYIDiW/yq2pvNXDuL6pJn0CiveLIs9iFcnDJmUZgZveWhl32+6G2rACMo5jqx
G2T4xKcPkVv8NJv46U57seRhaU/gc/tNktniM0RHrhenMytKQ/DhfGwqYGUBUak6Ccvse0aab1DG
Mnso/Mb+9RwRMYklKW1/PFbhYVbtlinjpY2iHQ1FONpMDWGWVK3T3jhWW9/bKho29viFs053AQxC
ogDbaJukdOz6apmW+noFK6QDoGtXgVm1J3B8jCflE7N9ryO4Scsr2EqsddIrR+VwunCzHYxbcBYZ
7aBftPcXO0jmYdNZHec4EpwriDtDtbVr1cZqXfgWupv7soQBuGpIBVVRPBNvAgM+X83gjlCDP9+f
C+u4g4pymYBY4wISCOXnwvcMl10LrHWtHWY5eZUIC14grHJqtDXC92ZrflquF2sOTb5+BOW9TVoi
Phez58TRCG6K2eBa2KJYTNw5z9okLxVDWn+/wjh9Y7OczsNXrt1fwvwvJj6Ua+PAJJYnnLLF24PS
WOxKMkFEqQ+cGw+w97s244bPoV8e9y9+DRxAuXi13STeVHzImxu4AnwyWyPtHqzkGlQTPIKSZeJV
7PIAqgxL8/j24Kf998oi6ZBttHP50oROk0RLdMyjaO+X9MqK6i/22m584wvwAUtHbvMCmvkjjGyT
ZaTWfJiC4geMZosHUndlSlRuP61TFtxlNgW/sVJWde9WKKrGjXTFg8dCzKSzYZ6ws1k+f1eDXW9a
Fp4i5LU//7R3Xnw1T002/PxQRSnsdRCx6nCbwiO+uy8gwj7vGlhqWsfec4rrDnnKVR727r0HKPpn
vhTubSigLUamOn/XQq5iH4xUmF3DtnZcRE5WNEqQJlnDxd/XVg0ziIFvBMaFg04XGhgtOA1C47RJ
pBtFR39yIGwara3h1LXzolNjAHshcE8FVfkVwabdMxUVhqNrBwb0tgNX8g5lB1tAmAxcuXgeDPMO
3YcQDCl39EvUpmxrCuMATfdY1K7hqmtXPWe5hLOQ1STuOu3a2vqTwZ91I8QufVHtiABkCUWBBlWB
egixVbhXxs7obWRMF2JEh4BbqutJ0PI2YRloC5APmHfghdK7GaZDG8WkC/PXgeA1jJ8Xr4WAXzNS
uu/H5lYtxdaWuTR/LcaJMwCkPasmqRo63dAgWHeVsF0EswjNUhVdzK2AZ3UE6fUmEYE/PNdT8eCS
kX98+4i+tDja7Q5J676BmECd+PNoxxBJ/ZiNbOtwvjT46d9fHIDTmi8z5xNmHql4Cdv7mpIHs3lr
oZrPnuopa2A6NoNMDYNvBnL/8O3twV+93OFkqy0KTHUmZ7B5ldTjzL1d1lXWEYI65cdWSPtehsFy
P0u3Prz9a6+uEvRUnfNVYs0Q5o5yqoQtsoGqQ/801KHJMmFs7VxY2ryk5QoRWbnk0Jzy3Gg3+qPR
yYDR9ZOhbXiwlBMiC7YRH6YIFQW0mbZQk69+BZh1aOtSN6gBQfsBN/vaHljd30Gf+bp16aFwxsQJ
crMnqO4YvXQ9jFQYIqDK2Ocoi+4hNbClkffqp8WfoC0QCHHOBGjjaWz1E+7Z11nkP729a159W508
hs93jVI5xFO4qFHYEyjt527HbywZWVe8ktGnzKPVh7d/6DTgb68Y/JBWbuChJUDgjOokynygjuoA
iBKwXPkVBCKmG76IOebe3PYxZValdsWgtvrfv67GV35ahyVFPuc5rvsGVfROvZunxXoMR689FCrj
x3GEv/UkAYYveCGumJ8RaAqUxVPAw+K+Wcl0fHsBXv+Ijl7mpJkzQP0qKACOymFMKndruGUjdmno
07+/OCC7ta5ERr0ihbC+5cSNC9GA2Ib4ptnMtUMyXFUN+4UMoHjoPcTrGH2Qc2tWnINE//nc7b6s
8my15rSr/I+4Qaodt2dD7LquPNjlZAXIN5vTdaDDwVmgN8PBeN6brYsWlnmH/vEKDfi0hgL3jzms
ejzFFDW6UuG3db4wUKZbPDFYawqn25+2I9Jo2YI2vP7acH5pkr7YL47H4fiOR3CaL0PxwPpJxp1f
1M99OJn1UCBAps2+DiRMu8WYhkFVviciC3Z503ifjFZerwD2EMFqFgiCpDnApNd909F3AJ7SjUbK
q2ciNLS1ezvP1EBwXA1pmHPvK/wXaigLlt3VkjF5JWRWbTmYv341OXphOpgKn41926ditAKYVfXh
17Bpu48zXbLH0RNwd24hnHxttmhaGMO6osvEMtDEgTFdEZEdKQyxiHr50S3xYM2hpJNaEvpcEAKd
d8JX/87U8y9wBUyBz/dSWUGdPWtsigKkuG/tD7YojQAKkLw8HzloPdCRhUeTtYS4zzDNVysE9WOj
9dYLjQX0ndWac0zb9bLdUoVNDAUts/I99DHOp+5xVvud65KE+Dn0moYdiAxm55peZORuNEMUyCFJ
GbbXzgplGWvLvvvCTaWXGAvJshnK4BCza2bYuNlxlJVmt9Qv4d0XhxqBHOck+xVDS/7BakHSVo00
eVuHMDw/X2yrBLO1zS2S5MR3d3keEtjPtVvHwKVF0QKzdtwi6CufJEULHfmyInZcyHkjM740uHa/
+hKyf+EgSWJ3zkmwEU8crwx2Zltci0yFmknWLh5B3XV6Jlaxy6psgzN0ad5aaDpZiXwbYDaUaNoD
3AduyoZ/MZq1Xk8M5GAHnGLWAxws7fHjYJk91CHvfL5PlC0jX9GFJJbV3Ku1P3aDWRXa0fUfFKTw
lpUhclA0ea/6YE/D0fANplfybEtWUg2Y9pyJd7OcD3UX/Gm21tpdmjnuuLTRSMDvg5db48sv/mCb
nd66YrgfiaVREHRLWpi1xOs0P3iOfDabtx6T80LqacD2g+rGo2wC0BIVHPfMBtdiElZdWRVYMzag
CGPpW9fFsuWhdiFsbC0iAwYhNKeMomRWixND2jK/kp5azXKYXxjgF2ds1bhCwIkYG6Wd4TJI9qC9
mB0legVvqHq4BXgWSwANOPQgs4P4bwRegXPVeVTiBnMGP8Ksc8UTvB/g9LbxUryw2rqAw1RNmeyZ
IslStlAywy0MY5bKbJfoBbtGDTi2IU2WeGJ5tntvhYaD7AyXW4tLkXlT1DalSFdHktiW7rNNgi3t
g9MgvyXcIbDA5wsO9BfPM2iuptXafixKvz4u4foIaWJyMAqgk9ryy4R36Mch6uYGP9AVc1w4vojz
AO8rs9G18PQ7Gy8TyNSlRQ6F0JLbMQcO3HBwLUD9YrJXVYRdWlIJ15EMeotLPZldmnqhqKInjQwX
PtCFL+tDHvX0xqPWFgfr9bwIVtvnq15DZ3paG+isoO0k//CjGoa7sOO9dqrKh9wuClcbm/P1/QNb
6/Mf6tpw7jykP2noVgovIpA9DiNxo6cgCBBjb3/lSz+iZahM1etiqaVLh4FWD94ahne0KL/xYvU3
XqSn6f4eBr8ZnTbQyAWzzAcb3/OGeHHcgO7XzCuTslvtR9HXZC8inx5nbsF35u2/6vUTCWqW50tX
0EWFpCenO9F9YhFgQ5z0383G1sIaWsNiokzw9CQjfS1FUB3hzOwa3ea/GauFpU/cdWXIOuDdc+f1
K/QXFzMmnq27e0Ku2EeqnZ3EvvL8Xecx63G1y9WotQKZ9fNFd4KMERatCsWO8gn92i+T9Le0Pi99
UO0dnEF+qnGdcoAqSPUgyuxBBR012yy6HsLEx9LiTT+kvoVGZVd1R6tcjdplENk8X5OxdyYPAppD
amXyO5AfD3ZdGw6tRa6UqGMopx7SAVCte0CfxB4iEfL67V1+4VzQ3YXaQUV+TqhKOVU8i4cG+Udh
qTGmagS37O0fufBV9dZQ28HQFl7bqHrC4DwOuHdnD/LRbGwtTG2bOKOziCW17PCWsPALgLs/zIbW
7l2CG8WfxoYm80CCeEAXKxj+pRPvX2UeuLqd7xhfiDywVZGDiLuUscerR6gAGm4ZLUJHKNzAsIBN
IKjLh2plf4QnzXKzRdEidIYedVbOJEp6MULP3Bne+9SwFgPh0vNFGYtVFrJroiQvsFGWkff7AjBT
s6nrUgl4LJTD2PMxXQN6b9HlnpX9k9Gq6CbOPFPQ23ZJm4YtzhZv+aX23G/c3RfCR9dJEIqRQIio
T3M/+pJ5QPC1qOMZJTnQXD1fcniG44kWrBwiDOKhQK20zLdC88ILStdJaPE1K7vEDQpbiZ8dt7Od
ZMEXOQ7BdRsa1kttXfzAj2A4wKCqjXYQOh/lGBxD6U1m17TeZuZ2MEG2jpVpwNV4HdnFTjUN33gx
XfquWpiWtRogrQDEVQWXsKuCwFOuyX0zxjMs3c4/bDO4eTmpvEydPIRAKuiwu191QqMNr3cZm7aF
cXs7FuDwRk8kc/KYWmYs89/86jsfBiJwwSzSeS2uVp99X4mYzM4AXf8ACn51vypapA7P34Po9ae/
tGZcVFsXQHAqWC71oSrSgcnwHYzj+Rcvd7esRC7sFp10GTVFQwDJL9KgJI9WM/0Y4UpjuCqn33xR
6QiHoiIu7G3SVnQENx1gvENdmIFhYWR4PvrgdhAadK08hcvfJ+p7H2U9mGHbbJ10KYMRNq2RyNJq
gQLVlBXXnmBm0HtbZ11aA3Sx1XASzSUF29EZ9gZBG300iyAtPiHv4ZTcx8ytYm531G9UDOP2yuzO
0ImX9Trmg4LLQBJJVex6OFce5moxq6eAcXb+RUOYvC+kGVB3K6M/HCpvhd08GC2LrnZAsmGFlVmL
OlARXAm3fwoB4TXb5rqwgVLBorqhoAmBT+ShnMds3/a8NFxy7SaF/V5T2UsbojwWfUINbt+p4Nls
UbT4hLVZLpiThQDMTTDLzBYC9KnpimvhCcxA5LUzYUnLyXAdRTYgorVZG9bWiZedx6HvMFRB4oUz
/WMul+DP+WRza/hFtSu07Sy7gwODlyydoMdeevZBVtGfZquuR2g+AJw+zm6CnuxzuHR3a6fMXug6
6dJZoQsaTIGTZH3UxTCLKQPDB7pOuZSDVRLoREwJqT1+UPYcBzI3Y8fg+DsPfIDimNXSbAKmnt4R
73QRuUbVPFQcz4cWUck9ldlT4i9WlPara4ljnY3hFjDqwv2pI5IWQenJvGZMirWq0Jsppl09DmaH
uU69hNCiVa/CHROXDDx23fVntFhm21DnXoqKjeC4Ar4HH9UDqBlWHFbU8EjUAUmiVK6C58qYTM14
DcejRwk/WKPw0eFIPmAw3YxactLBoye2VzeLAVF6Mhtci80cVidzH9VjknEOwnL0OcphG2Q0to5F
AhhvnCEpOiRB6cGQK6iPUHo2fGrpaKTIduVaZeGQjK73XMnqIVSN2aGio5Cqqe+7pmVD4pceLOFs
Ku2bZfT9jVLRhQDSYUhlIQOIitDT8PmPxkKxNZgiw8tTRyGtEIiZVOEPiXDzeefTOtyJdfhg9kG1
69OmqipRUGyTGU6UOypzf+f0mWEI6URHzx9WxH8JNP4JsC3rve1ZZhmijjQqaT72vl20wEo4cMD9
6iC7NVsS7eKUUdP4I/x2kiGYs2OTzd0+C13DwbXghE+NJ8Zy5skMs+37BlypcierOm8ORpPXsUYy
krlUKzhCTrAwsYeZ47BcQRF6NQPu2Dr8QNSZiixrHRO+1rf+Kt19Hk2Gq6PjDxaLjFPt2F1irczf
rWX1HoIdP95emdNb85UmjE4kIlO59EidMbbv0ls2uu730xOsjd2pNbxIdSzWSgdrcYXLwdPO75Qc
wOazNiSLLxwxOhYLvZxB+bDgTOCsOxSxDfhqCBs80podBDogy5kzF+bzoklUh2btzu1hkmdboWt2
4+mgLHuVDCKCU5v4tWo/ko4FsSKNY/ZA0mFZbiOGKLczEAOb4anyxQ/piU9vb5tL666nAKIOu6Ur
ZSKWP/hgffe80OxO0imf6+AzUlcYeZzsnb+uMYfHoNmktSMMfUTp9VMhE2XBTpDDFbHMesPEQjd/
K4MwAwmRjfAf9fl3FIzWZ2RJT0Yz1yFZNIMQuGOdJK4oFMwzd/kQrL4RSMPWQVlgPGYFZR5PukVE
h2ao52s0Lba0CC9sFB2EBIkeWhXe1Cd2H3RFzNQE9nrRDv6WV8WlH9B2ImsgXjv0a5/QjPhd3GGZ
Dgvx3B9mK++cJxmLCxj1lEF9ZQ2ytFYd389NaYaHAxT+fPBW5gsNy3VIykK8c2aSFqw0wjXaOhSJ
Nn4jwZ7G20uVT5Hqr3y/NztWdCiSX7cruosVjvGShDskjk8wLv1mtNw6FgmmjEpwpxCJ8giwJat7
Mw/CsJ2jw5FWma05cTORVMKd30PCaN0tZbelEXPKaF+5SXU8UuivIwT7CdRIuBW1sKFV9I+2yOcc
fL9Q7vxe1ruyCWrDJ4duMLMOs2CFaERCZtvbsRrNqgMFMLbfv/0pLhhu2DpMqS8VtTw29ElXhTL8
utqwQn5HR8Y/o3dN5XMTCEUrSOtmIb+CRRY8IWBOYHUfJyt0+lsYerrNrrDJ0N2iyl1CAMjt5RKP
XVXidWG7626MSgh30UqRJyaqrE5kbz3NQx9NNxNbwuYOin6uvFI8X2DRm81OLIgbmvEmf3nSv6xh
Sydsl252uiQPuytguj/381Z2f0H109ZZdZRR5eakEwkX4P7fzlFr0S8+KZD+0HbsT1ZDy/Dctks1
3XQSBLNjzwY5xVM7uEZvXkuXqB+yanYH4LKTivVHFC2/QWnW6I62dAuTrIVE1wCDu2Sthj2N2qOd
Txs544X3qM4TLCmfWE9XkYQFNNEOI5WztR/XohRIZwg1xAHpSDCrbe1uqFyR0NXbw8QXlr2wJN+I
nNevJEsHggniNJJWjkgWq5OPdh2KQy6zwey76ugvJ7BhWFaNIpFlLp44bMSPBZGV0cPO0p18ghDS
L3BMGhJ3AUHZwqwDqFvv3j5SLi1McH7fTRQkvFFi3wg0YWOX0ds6JGZ7Ukd2rYrAgxa+4CeZNNBr
IlXHEJo2szmzdOMbKJrKXPBZoMLjD7GT+TchaTeW/PUtb0XaC0YyONgzxUTC1trfQf4lvwmLEMZV
zcw2duSvx9zvl5OlA7ycuvYsWEvhsmii5mvFhz8VxAevccRDF3jN5i9wZWR3hLB2P8/WEg9VI6/B
cx2OtpD5+8ZVMK+vO3Q+5zIcbnLm0Nscott9bOM/bSzEhe2hI1x41Ln20CFusrz6s69r0FzZPF+Z
7T3trRWEY1NZblglyi3er67I974CvNxscK1+0YQRKacQMRnO9c88W246YWYGAofp85hxXdWA4F/3
iedHBxlUd9Bq/2E0ax2DFhJYrvpDKxKnpeIeGy+6lkMzbuy5S18zPJ94sNotaos4yYdyemeFD8wn
Rkm/pUPQqjloWSsjkUTCfgplHqQkLJcPZotyitIXnW2QPWfgeCFnVLgz8pWF8h0E+J/MBj+t1YvB
mcwhslz9N2dXshw3rgS/iBEgiI1XslubRY28jmcuDHtmDC7gvoH8+pf9ThYsuSNw8ckBoUFUoZas
TBTR4rarU1UokywKRvT71S8n+4qRu2o6BcglxkDr8YksKOQGDV+zCirjDxPn5qFhUfcFkdVyZWrg
Da/lIq+0hhRLx0ckRibI024BgewegMZ4B1TY77lw4VeDVKEcbd8/sTB4QF56O46HV3pEXPhVVDRt
HxMER6Vc+ZcaNYf3VvSzn69x8VeMdwV4A/CZIecZpF2Jyjf45vzefxd/Zca6tFsAqy3XoLsxG1RR
pVZe+RdxEVgok7KyyMGRDD3df5neqsT2Tem5c+eh2zqd76RG/iXGwJ6gF1Amw8r98iGkGC9tC1M9
wUDrBazUQfnuwGQ7xj6Rrv/etN5wZi7Dx0Eas2wTGgLdUXztEUxPZvXzZi7sKkdMFIPbBlyhQzA/
TF0M3gc2+t1zF3Wl+9xumN/rnlTETlAC/rNuzRevI3ElZ46iQ9dIYWkBuNipNPqf7oj9OmrERV0N
2zzkS90jeSFQMLRC/z0d1DM+d2FXEeSyg62E6+rmqb6jLHhWeefFYwEiD+fZCwhYcjYBMpI2pF9L
U/9d914zYFjaCZ9tu2AQrgbdNZPNTd2gUd+O7JvH18TazrMX73TougNrH8H+vormKOm3zkuGAos7
z94QHraE0Bz4cWT3Lte8OqlSzD69IyzueBVQL3cr+OdBhbY0JK2X+Ru+rRcnKRZ3nIrCCMzYjKp6
KguKdEgA5x6VvY9xYnEnJF3Cqqg7rWsIF+z/bOE4p8dW++7cCUlRmqFBOK8gDp3pzToH3+dy9Rrd
B3OTE5Pyohg2YfE9Y6IY4Pnd10nzK3HFq54WaztIsXXttt4Me/2kLYlu8lzwFKOapc/LjNVd64xp
GMkKXDf7NAYfQUfy0IXr4RM6YnHHPnsb7nvDQNTE9qO462Jl7kFVfU114dWAC6s7RmTirhhAZVc9
FYSVZy4wPh0Krs973XmRJuBPOKYUSamPVS71UzRggM2aDyge+/kXN7frebtMyq4lOLv7T3asv+9L
d6Vk9NaNcczIVM1Gh22snyYri/M6dUuKEr32CVpwJo4dbW3ZQdUIN2azi0hKFj8YgkKnl9d1g2ho
x8agDgKNI2XdOzB/Fbjr3AtdDN4wx5IIWIlpD72nJ15C7SImVUIWcFj57dwxJEj8detgQQgKMQ3+
qKiJE9IF12Lci8X8kslg644lDWE9gNmP1xjTDpNg5X/O+XQiY/O5iisvYDf+hvPi7QUzIK9m9dOB
lvdYgg+jLv/yOxzHVFEtp/PQx7Cjqv2MoeQ2XQ25Vpd/47r/Mr7AUeiK9Qw6uKHqExQdbJLnsxc9
s4jdqC40LLDTgjJJE7IT9FM/75T5nYob062so3RScI/iWL9Ow02zST/n4gZ0Wwji5AZTRk+VHe7N
Vn2qzXataXx50165ii6KfrRqmlc6ViCWaMbm3dBL+VlHbXHq2hZTh6QqAPQW0cQT2Rb0u12W3Gds
Ep/CuUUqCiydKtuABoGhTjBhihs6mj+8rqgLsR9YhJmDOMIVFVTegreT3c7duvh5Bxdk3wyxAQGV
rZ+CgN6tY94ma+wb2bggezFD24QtBGFTvUafatqxE53W9UqE8MYz64obCT1yzkUBMsHBxnei2PVz
jFLKj8nAKaVeh+9i7RWbLFm6Fb9gNFPSLgZMta31O3sXag8VbDayEfFwz4v/mlw9bZiq8ty44/XX
DYIL5TjV0C0ATb/tb6taeE3+i/gXrH2nDjGWS/M06qA/U0FvQsk8X3FXQXBbj56WDWKEUV3Utal+
HtrDL/5wJY7ksppt0zCljY+ArALpVH0bFkh2+F0WJyjr2F6OrAIFJUUbNp3EEndJRaX2vS/0Zd2E
iz2cGtY3T6VgH0m5GZBPxl7j2fioTmwm8cqWQwmOV92Hdcpo0CZcD9fEEd6wVVcosDJqGZZL5EcB
irsvjvm4C+qGprymwY3X6bu4+2imvNrNbJ4IK4ZkBo8YCa/x3LyxfRd4rynE6sBoX4OrejRtAvn6
8TzUtn1fFv368Pv9XyzzlefLxd8XJDeosY2grCZHf1ZHvaVLGy4I1nCBNim/LnrwIhwSEGF2btK+
Qcs6QiUr1kT+sRequVcl80xOXDj+iJFTYxqk4qvpb7vqmxjt+fdn9EZE5WLx16MOCrHxCghrvpxX
FvLbYMg/+y3umG80bhxUSUjb8ll2qaBanWxofaA4OHHHdlEn3IbGwjfklDYpkXN7CqLlq9/OHdtt
m93EKj+qJ8vEP02/b4Dkx16khdi5k1aRYZ7rRsworAAlcmdYPj8w0/oVVlw8/giZP9ZCzv2pn/It
Wef4exFNft/TheNDsEdtVJLqaVFzfG9BYHLaSWH93I2LyK/MKOXIIZdHuf0w0K06g5bOq/0uYheP
L0dyjIogLQGyWj8UYmyepyKePLd+8XI/9bZ20NH1EwEB/DZ1/ypq33XqGvfJxYG84sRcItBl6wSp
ogrXfKDHDMmAGIoORwjaRUhLT3dtF4orMff/o6TX/pRjruVhDxIIawAjMCYRpc6TWhJ1t07zcs9H
MBjM2v4X9fHUpMwELGmInBJAMaa7Btxfj6Ok4gY8cfQ2HyuVhpwUz5FY2GlfyPI+BgIamLM8vANH
h7jpZlLd5AvyopRP4Bk40f3YzjrPo5st7s25jdecJOUwszu5bMA2zBiRP7Nj/1wEbXMzVrZjN6Ht
eptCBiIfksVuGPnRpqef6pJCHdbOQbOeoFQWZDQ/MLADtpQzIZfGSIlJnttmriB6vBWHVIkquLkv
RR+2IEYbRP6VLWHzEaRaIOoOUf/8oui0P6PVTe+lQqBDiOyfMc/ZXnmq3nDD7uxCcYhub2o8tUBm
PVF6nNqxvRKiXe7ga1/VcWUbQJwiCEfQeK/ldCPQkQOPpJFnHqz63stbulypNJpGW5e4o1QdUC4d
yJ9dP9uT1+Lu/EIgWSXxpRB3Sxmnh426c701vU8HSsQuPr8ZgFYbkGo+NRh1TT4TRr1wEVjZzRfU
AUDkjoLiVO/RXdPt4AnE7fTLRlxwPhTGVQeCY1Rw1qlNFaa7zpuaurPfmTv+TI9r1Ud9D7kn2rVp
tPA/JsBH/JI0F5rPAykrFFkR+gX6TsRtkaLe4hnRU8eHhdSgNtd0gLrs001UrY8QotGeG3ciDrJC
e5FDCO9p1ztYewOiP8erZp9+f+bhZYuvGKorwQSVQA6KfYrMmGn5LkJc/B8otKKThaZUcuw5+VI3
057OPeluIzjDm3YjUZEO4S7uq3azJf4n/pfXBVNu34qboCJCNSVkHLvqkeX0+zTW6xWH8caj5g4M
iDCPVgZowFMTBBAhp2qnGHxEx+k0zBcJADqA3dDvq/0yPxA1m0B6UT2pIn/sePGsLAk913bKzHFk
NnphPHna9FEj2GqQnnYt97NCd7CqRZ2HIAGroAc72QTC0wzaONav1+QOVhW9XbiWsgRKNyLggtB4
+RrmFw+5k1VlsW2zkfBOXdyFad5KvKJ2u5ZrvWUp7mCFBBlcbMYBJXK2Tx/LyvLbHZI4ZyjqTSoZ
Ucx73EG8ljW2Ab9IY8xzq8YpAdAgH9Oem+UPO27Rlbv8xvv6/03+FPttrFH6WC65Waz+ngrMHuq+
DVAitdOVN+oNa3F1nVY0eYK44CXQZM2eEmjJQ4xDt5CWVXyt06LrvUSeROwOZWgb5vbgMQq+4nhc
8dOS0kRXfsUbIY4zlfF7H/nGGu74hew7MYK3FrYsNpSytgqRW734FZvc+Qu+oEkcL9A4BBuYOMcD
38+yDj7/fuevo+JF7A5gVIfYLKTFqqdwCrcU8SdAcMW6AmMMEiwoH5rpbowHUyWHZHsCEtYxC2qM
Jf7+z791cJer9dMlpeA1aZa+hCvh9Ful61s4ritpw1tLO7FCG+1qFgJJvmHLe7mDuRTMnF785zi1
yx/9ad9mGBCrDvgm7WQxOTHPn213tZj+/yfglRfX5YottnXf8wBhTrcTA8bVIRcfJwtV46RSR3sk
W8u7f4yspzzNN5STT2VU5X1aH2S+C/uD3fI5D77otYadjCY/0TyiDzvkeKBfOasELJjD9zGnxKvi
oVy0B+HhJoHWK58w6nKj5s4A/KaffS6IcsEe8gArWL8fGhDhSCYx21USHF7FFOViPSLgGI4iEgWO
eUnN3n1mS+C5tFNK6SHiNpsyLJ6AcD5O8zxUj6g4ySup0+tXW7lYDzVtQyAN8scibqPn2fL5u6ll
7elvnHByoz0dg2WvnsS6fFJVixFba5hX+Ba7sySNjniByBeYgzItLdS5OafXSs+vHwtmu18apdxj
tlXInp+Wje5nS+mKCS99xVG+vrhyB0hUOPb1wKBOz5vm3x09vxyy3F7hmnLHRxB12kVhEumJBX2Y
CKX/mAl572dATrq3bAxArw4h7V419zkeKTQqfI3T8d6cxuNRWVM+5bLXaTyHqRy2zeumKBf9JsFp
YvUSl0+rnr5NtFqTSEfr2etUXETT0W58wueEiB4XH7Vqnrt4+OC3tHPgdd3SVjCLpU3bp3HUqdMU
KT+/4sKZFOavUK4WQRZXTZ/a5ra30+x34C7Ba9RzWmEcMMjWYIAobJCXCev73e+Ou1CpQpLaIkbC
zs0cPnJY0adqWWevx165KCkMckY5X22BQmd9LvpTPHkBpIVyQVL1EeG1LMbiianhdui2u51t3/1u
ilMBY80Q6ZVuBQgqdnliYt5PiivrFddCpP2lN+ya4WhIiI3XB3IMFiLXGUvmNQcglIuSYseIgqbB
51yKjTxurCKpoiL3CguVC5OqxiEk1VoF2diU+S1YnvfTAgk8r2N35wy0vMiQzDLPat0/B+3ybh2E
5y13QVLFAWqnuChgQ3WLt81AbTXoR79L7qKj7HJQYdeueAoEveNhp+96Gxd+MYU7ZaB6jZe+7Msn
uR/mXJFSpbzdrw27vfF6ugCpOGpAGblh9Wn7Y4+/zfkPv29JX15yUGiXxRginIg01D3Ekg3lNY6n
NzIj5c4X9KtswCYZIDysJ/aeYwQ+qWmsT0NXq3fbKn7oum2zIS/Wp2BZ1nRZB7++qnLnD2a8dAVQ
LgVESyDjku/Heta2rU5eh+YOIOziIlc4Cf3EcWhTsddJvWg/r+Ni1YIQXxnqZMWTImWfRsHxYCPi
pdkmlItWE602mw6YflJjeerZkjI/EQIs7YQy8bJJFIJCLJ2LKqna46+oGLxan8qFq5EBg3FBjbXr
UTzG5fCja6drKsxvGJYLSFs2UdQY/NdQyNNl0hJb3W2IyrxSAUDmXppXtTWBrdmI1edtTSAXcW7z
ZfeLN1xAWl0Lo+nS6qemmkhSVIFIlxkcxH6X3HlcwSgPwlqLgznG5gsYAz/Hc+E11oTL4jytGppn
gP8ZhHhAqt+xvP1cMGn8HPEvQLSwHbeGrLgtNEKLMXjYgBvzOhMXhtYhQKI9UXhWLZoPOTlosik/
fR6hXNJXrttBgBRHP8lg52m/RQgii5FfcVqXss2vNRHlQtFAt1MrYuIgq4IwT9AyhHKpMvZ0jFvv
efJOxagxXbzVIQ2yGRx8gB5rEEBAftXv7C8G/FPFSAVdLGZj9FO38jY9ovLjFA7f/dZ2zJQuIfrX
hsZZgUBmr9Y7FcZ+RupSv9aR7qsO7fdMRpXG/FS83M1yY36VIxeK1pRq3epijzPoW5m0GUN5GvLd
L2N3kWhyLqHHsy/oskNINy/tu1G2V07l8iq8chldBFpD6x2kKluQAVXQ3rCp2+6rPJrvVzHzr6hU
VTdeH9Ztv4Plocn1OsZZJ/UpsPueIO7w63cqF+q2l5tUB9K8DMSBy0MFzsk7jJf5Jdguxk3pWDVB
jyA73xtyngdwyqxtcE0y7v9t8Nc+gPNcL4fUpVlgqijwVifIj3cP9Q6NyK1ev9lthPsh1GY9JIKT
LV+eJRv/MC3JT3t8EV6I9YdiE+LWQowvRVsWeI7u+NhF3KTDwMntYoo/zWL0R14Od+E8/jFV3ZoQ
DpQnl2vxGIZNBWSXl2yyUC6KbrO7Rh/lyLMCP4jaAbztYvjkdYNcHJ2gkGFVYaCyvaTDqciLZwBp
rg23vxF8uKS2R2Xa0i47MinWPCorQQyH63nFxt5a3AntuxbSJBWJ4izv5ePM1AUd7OcZXFLbuQ2K
oBFVnJkx2qbEWBL0ac+mxm+GSLlIujjeqrGgYZytxs7ptsR/o93v5+xdIF0ULmO4yBXy0ZpocZrX
civTsA3klQj+8tq9YloumA6qfWgWbvDJda3HNOdldLfxpTqHsz78nIOLqKOFpeU4izgbBcnM0AJn
qxrPJMFF1O28PPbVYOJDh0o0yd4VtLyzca+ZX3HCZbmt4j4A2YWNs2MWQxKjzHfTBu01Je83rr2L
q5M0XwwD7UemF/thDMjXnXHPjTthwnas8JFHD4ui+6lpz6QvPN8pJ9iGBhrtor6DQTF2w9GwwKBD
eK1B+0ZbXbkwLoAZ2nqtKnzRdalOtlzUzUSPKW1y2z/QrqhPeCPNN7SKCE3MKPL7TfbBeZCxua0M
3ssVROFXru7rrD1CubCvXIRyEX2UZ7In00Ov6vYh3lBsS8qD6HOjDIOwIzgsv4zbmDcpYORgneYb
0FAnGoryAf268lRHclgSDBvvD40+5ptLC7ZMSFHWt2ENgoff+/43LNlFsyBJDpdiHFTWzlF7zukc
PR6tFZ/Agib9nhcXxNIwUGqILVJZqdk/mvbfhkF4kdUIqMW8jJjzqjmIGRs8XUXHIHsz8mS1wi/W
dzEskz2AJ5hqlemOfuYYykwX0v/1+3N/w4RdCAumyucJqCGZAdwhzoU5bjH+M528FneBgTYwfaQX
FWeEBe/iabkNufngt7TTuUDIBlCjRLQ5HPRzO86gnFpHv/l01IJffs2igSUcZoqzaGEf6n67b2Cs
fvu+3P+fUqtVRHRk3QyXmavnvKHf1pheAdG88SldTKCo6BRNIZae6P5Q5epHUEnPpR1vbOeCh+Ri
OhFv65TLeU6CqfPL9F3G3qIcpm41SmWx2OpTvgAnbYf6ig9861Acb8+ivLEdyuiZVUBnkbo5Ut1L
v0voQrRiELtGBCjSLDzy5TY/RI2RV/bx9zflctleiW1cgBaDwJtFC1oh3xTr7dZUJGEyP05mO+Bh
qjC+ktdeLOa1v+N82wbZB53YohDNLyglbODRLJJIhf1JCFLfkXgFerUArczvf9YbH8QFYkHIbzj2
upfZ0JO/4xZCZ2HoVwF0kVdKtiMtglFmLRqOCRfLHwevn/227ZTRLoP9EGYMZTZy+7Gf9DdwYvuF
Oi4gS8hiFrqieJemLoeaZFF+Bou1F2mtUC4iS1AWHxZCYZna8/U0jPTPgUs/7KZyAVlHtdI+z7F4
PRwqeYwZwGS/P+/Lw/nKrXTZcLeIFbQAKXY2VBF7F1Wseiirar2NwOebmGgob+pwCW5aovsr9va6
HUiXeAeiJ4VV2yCzsuWoYw5lUjb6h7RRJtG5OVGzfvr9T3vDAlziXVPGCnkoBNt2yOY+9cEUpiaQ
fig1MOy+fGAixRddiFVmUFwG7nkogiS3gd874IK9jnpYAOGqBCpsxpw0ZNXO09r4eVOX87bqinEU
shcZgBSPxta37Zj/63fkzivAy2KtC9mILFJlfDqq+Lm7UMP7Le64hnqZhoMtgqOyAG+NDLH4CPyN
vtKQeaO1J10wDwfpBp3rDtcFU3Bd0kKw8c8i5tFTbKe/unDYz119zGcYy5IMdp3fIdjyIhgX0gX7
LIpMdjsinmFUSZ/mNqpvGDXM622WLh/VsnZU74fkWbjnER59wv44SBddSylef0ClC8oxtBjBPy1F
Fo8FKEZ2UZ3kHCJjyUdi3x9oFfnFi9LF+WNI9qBcEZ6JkE0fuJhsarnprzzQr/sL6UIWSx2SpqqY
yHgRq/MYJo0lfsmw/AWyOOtwX4+ZZ2s7Pug++lcv12Yx3tq2Y3OGlJgMxvhzRqZ9OXO6R/cT3/qT
j9HJ2DU6XPkFwP7Lkdsl7VjDThy0316Lu5jFNYjEUDcMp7JtdYLKXnAfNdJLbVRIF8+lx7Yf1xC3
RYYdeLtrG96iAP2P39advKhcSwzJVzGcUQBS9I5m6Pr5ze5IF9C1xIfRdQFHN4maJP2x3EBm08+L
ShfRBXFnDK13B8/0FJBTbnLMAIAe3u+6uIguPthuL4XFmW/lD7mKLe01JmX8ztyJoLscIyZGNLiL
pq2mlMxAiYqccb/pG+nCuiDdE8M5Gpz7un8gqN8lM2N+8SEoUV/GC3u7jl1YtzwrSZDfz2P/L0QH
Zz8P7+K69MHReQJcPovnfbrPV9XdgP7j2lTmGx7GxXVJWpczxeQ6cunwb8LCRztMf/3+k17S8V/D
T/kLqGuaMceqDpqxuqbvW0va+37Mxztt68rPrbvQLoQI2wDud4a+XB+AcUwm0JYQXlmWdLFdDFNP
IW8ClkUhaH807254FXnpj0E783JoP9UwovFQDdkGLF5ucwLqxwfRHl55lnShXQFF3SXgxeWuk+k0
bKi3g8jbr0SCAPjlzoG/ykOIyfGsUCAtakwKRKrnxunLpRfOcWVEx7OcBP+NVfVXTfnH31/Gt+65
Y6J5ocNoNNh1VKs/DlvdruE1oYm3lnae0fnIi7YvSppFpuMnuw19MnSBH45AuuAtkxebrFhPs37O
/wrL4DQR9sPrTFzsFrUt50OZh0gW1uIMGtU26TQ7/Dy6C95aV3oAAdyxbA7bP2NucMsBcvPKF6QL
3+oXDMCuSG8ztANsUldaJ6VinpbvAri4mnswhqws22XXJ+DW/n7Y5qvfoV9u0U+GfwxSj1O8saxr
5A86kh9q4J/9lnYscyw7FZerCLN+BN1wAo5K86VlavWqMcpf8ANk7FZNBppNuuMJ68i7Op79zNPF
ho1UiRFxEcULSk6irUlqisIPMyddsrJu3kqS6zbKeG7+ZWi5GONpQY7paxBdhgyKCRk52DPIY9/F
ITQ8vb6miwuj61bletjCbGYgpJCrQV1Xq9yrHyJdaFg7xGW8szHMamNStoPVsfKjMpAuLqwD4KCO
wgFLM/5frIsPDRgy/M7kkqb+ZDwtRaMP4HyaiXVHE7wM/usXv8qndOnJ1DiuZbTtNAurmZybTt2s
UO7zKqtKl58Mih+6grpSlBVt+zk6GjBdVvOffofimH0fgWtnnTFH2U3WJHYUzz3K0Knf4s6TvHcW
nA7K0Ex2ov0e1aT4qMPiP7/FnUf5gILhXnULzcZgt3fRVr/vZuvXtZAuHCzPCSN6DcNsH4L9JpqG
4KQ2v/kT6QLCWAQxzWqAL5z79tMqB0hrz9rvyF0oVdGXDWosc5ituh5TXesgOUJAM7zO3CUI00fe
VHOPpNbU3Q+rN1gQFGX81naCWpA8NeKoKMnKquG3MmjmNFKYcPNb3Xk59QT5sSLsSdYcLYRw6GPA
qu9+SzsmVICbpqetIfCGR1Zw9WVtNq8hDunSg20jHQbL8yOrbbXYFJOy7PO82PzT73d+OdpXkiwX
2tTMDOIFGyHZss1Fc5LV2KGEmUfB3xpiSVdqOf9vLL32V5x3DkDZ1bSHJlnUlDxPWdSbD4Y0bQJB
VpMq0OsmlrVgJ8NDE9IEUpYQDAjgRo9A7//wvijOv/+5l2/9ykZcWhXS1H08sObIlOT7rQrEX8Oi
/GhHpYu0AvV+ES1xvmd9NdghnUZw8ELONlRxOueq9eMXky7gqreRkBOJj6zdWwvCiE2kjXfY7WKt
2j6f+2nCfWv27UcMBErK6mviUJdn9pXTd6FW7RrHu7ThkckYMH5WUfNXsWh63knDH5axq7ifqbuQ
K4Lz0CWVB6pkfP9LlnxMQ9DGX2sHXN6X136H40n6Yx1KVZVHFkfxesYAS/VfOSjxTwAU3z3k1wp8
djKM5249wpPgUZwyGQZDsh6Vl560kJHjcTQdiwkkiiQ72L8SrjgZSelZW3BRxDq0c4fmCclAS8bT
ZuiforIer4Rg/0cTvXZ4zqO9BaHsMax7ZPtENMjMQIBhwW7+OBd7d8orVd7yHoOBm23aNGdHmJi4
atM67NonaC/WiZggcDZiCrxI1BhEZ9DYopdarOJIWbHvt1VPouaUt2Nz8vMZFLfgp6BxW5uOTqa2
GbQYl/MUo699kN0zTHfZkvqyF5cpdKze6iJBZ369Qeq0ee7dcbwkGJucWGMvKBrMc+4mKZT2fK5d
MJehgCFPh9qyrUZnqjUgl4SghN/OXRAfELdQMNzhh4KwfgQ10V2Hf/zcg4vJi/djLsq4O7KV7X8P
pjTAk/Jnv9tyaab/dFtaJtSmw/bI9Jx/W5+PuvrHb2GnqzBj2ASimhMcc9sM0AIQKEcnSxD58dOB
4vDlxg05DCa6iyNjIB18p7a+T9m4XFPWvbjGV6zeVUlf8rXt+7w/MsFmmuxCtucdknWeH/TyV386
dChp0m4YsDqhPE9EMZBk5bVfBObiCgPMAeyFEXs2QMH7UzWF+7OYpsBv6y6wsOOKNTRQe9YWnTmb
HfOoMZv9ZuakCy0MKsO6NhzWbGThdxqO1akrQz8uUulCr3RdAUY3WMxNNGuVTpvJb4Fb1FceitfR
J9LFXiGiiWhbzDYLRS1vLMSRzSkuiXw0Na++8Ys8sZUaSIJ4nn1/kfOq5iraehC6LZkt4GyGEbPe
ZPermLigKxQzyoFNesmAVVju8ygMbzgGhf0CWxd3FbHNCEhJzxkdQ5EMpZS3IXrUnqs7z8jWhzvg
G2LK6pbdmfkj4PFewCvpAq+mKKbz0bEpm+r8X1L+KFfqN68EgteXToE1Vq45MrOs5ccNtPzGZN7I
Dy9n7IKugvXAtAmdJ6Bq38na9gnAV+UVj3Bx6K+4Shd2tbdjxTGiN2VxP443vN/nMwAf0V00h/lD
u+b0m9Trtan1N/zyL0CoNURSXOCHRIcKE97E63s7TdXffsfk+GUTz7095mjETM5y3APfviaQs/ID
K0kXCbWLTmMOqxmzulj/23KSccxL+22cvrw7UVuHUyfZkGFa5gsP7N9lHHg+Vi6l0Vyv8Rq2uPLt
NHVZRUV/urgdP1N1SY06HkR5EKxjBvH6dOWEJLEt/egqAEx/eSxtVSwQ88TW4cuqd/IAlMQEfexV
5ASc8+Xq0VQHVs8bCOOqowIj94JBCDu/9/mi0Ap6uTjAcpA23PM+6+v5JoAWZBLL3m/2DDovzuJI
9cW0iiGDsnJwN1Vxc7ubyc9GocDwcvUoCHUuaDlkbUs/Ygghbaz99vtTeaMyAxL3l2tbjDnhUw5D
FtFJ3OVW3g3biqejS/Ooew5Cfh5j+ZfQW/FgZl29Yy3AT7ttrvURXn/lQWj+8u/vhUXJZ7NDpkKz
9xhpMex2GhT9py0K+9huVIfJZqLtWzkUledVcIx7jw+Iu6m4z9pwmh67buzPbcvGT78/0tc9Ksgn
X/6iBedWK4S6GWRSzWkN5j9745cDgEfw5dpkW6pwMnOfTe0XiwJH0k3tduXZeWPfLuBKdpwOccu6
bJDkNIYzJiOu1X3eWtox7N3aHXwWNY5kUx9vQvzjddSuEuDYS7VXZsO6GPgJj65OWMD8hlXB2vDy
rPtoCiBwY/sMbm64kWArPUchy1O/rTs2XfMu/39wni0yD5NeN8mIGVPPxS/f4ed0CBxriwnCLtvS
uiUymfbW7/ESLnEWsAoz4pOoy8aCtI9iGNdH2vnN2WJY7uW+GzpMhSp5k01leH+s8+fGXmNqfusK
OlYJOu2myuXRZpVQf2MMTSfDVn7w+5aOVdaiyYEG2buMKfppDexjxRGDe63t4qsgvk5Jib5cFjBR
maTpK/0IIoHSzxW6GKvYLowYKkym7DKkpan21JLd81l04VWF6va8pXGbsTj/FpT5kSzz5Gf7LrqK
VrQoCxUZ3JUpPB9RMJ3qsPQq4ggXXdXlM8PQ4+XUR3KHFOXLWERXgpyLgf8a3QsXXFVGrKxCvpsM
kw7ia6cCfuIH+gQTZFKvTGS/cdddhBX4ffYozzt4chZ8gpgFCGfjwCtfE9Ix0UBGtLLiMBmzqzoF
ctSAiLZ+lILCpdAijVhCHeo2U+26p7IZHv7H2Zksy41yW/iJFCGEQGKqzNNK6ea3XVWuCeGyyxKS
UA9qnv6uvCObcjojmHjgAclBNJvNt9c6SHfvPnhr5J1lypaKb13QDxdIOczvlzhaz4lMx7yVoPZ/
v1pv/IQLW9VpfaCmUPWX6MByOualPvGxrx7UFh5eyCJ3oauhtMeaLjXWFO8vME1+Nge/k3G5MW9c
4qrqwwM35EZftkirC8xB5UO90e3O2Nxq3TlP62bZ4GQ+DxcNMeJmkCIL2PqH37g7p2mqKDSEgl5f
qlAfL+XK0mIYNnmG7/O9R5Ff38q5K5y1QgQktEzqCwmG8EOwrq3KaLPOuapT8MZBzR/2KuJ3dokb
g+VKfMz1ME8jBOUue7e/5eofOKffeYu91fL1/3+IDaDKwMtyG/RlOtgfIujf0+aegvyNpl31r3Aq
I7BpaX+Zk7l9WKbiGCM/RXfuAl5BC5Nd5KURd/R9kunavhIiPS9YLuC1qNCOYqX6svQVFCAC22Tl
GHilElCv+fOAQ6wvJR2kYC6MfN9T0IZWcb/kMXcZr2aywxytarg0u0R6S0TNy2wsu9Pz68r8xVHl
Ml5LlNBZBWN7WYDApK9xxKr6BGpyhcVCwsp/Wzb4aWRwl/maAKrZfehaiOCGT8liPwzWz7yNu0Jg
65xGDe3X7tLo5guyaX8NASSAvPYdl/nqVwDSQ48gpBJVO55aXu8fm7lEeWQNVUy/aN5lv7RpG0kI
YrRtXu0pbQ943Ml7ykg31iyjP89ORCIog9mj9kJoLE6EG/0wpBO/Mz43Nk1XDSxWARN6mXGei3HM
11V2sNjt4WmF1/jankiUDE+7bsmdve3G8evKg7G5D9djtB3e3kgP04M1AiaHIkbSqn9//8FvDZez
mOOSkRY1qjgigyZLI3hXRKz00yXgLhTWz3KG8zAaX/s4LjQxTyOv7+nE3Bgbl77t1llsSzhgGUDN
5UFU4zcdL+q1iaL2zse+MTYud6ZFAouamehLG62nWcJ9IN70R69xd6mzRay7CvTcXiwv/62C4dMc
jHcCqhtz1BWlMrDoOcp91ZeRrcv/ODDLP0dUe5ZZ07Ap69XYwTc09WOJuYtzWW3lhIdzfAamyBPf
RnUWMq78tgqX5rJpd3Ak3LFV1PO/KpqfCVSi/eI3V6PK8q0ejn1okbGuuvNW0be8WboHr+/rolNb
16JqDr5xlzaJ0rPgQ/LQQG3lzkF2Y2a6xJRRMCSJhGkvbKvfUNxZMjEtX/x6fp1WP8RTpopJBYil
vfQbf+lnXmUlnN39vqcLTKnuCJNeDs1ljdN8C9dXvRi/m7+LSJnd1AhNSH3pxgqSZmO/ZWRe/G4S
rihVEInYNMlaX2Dpo0+gfYJTSQ6/K6iLPiEdty3mIOoydfKPBvfEo13uNH1jL3DJp2CRaphRnniB
QXmIbLQa5Es8TMvrGvbkXRkEBG7cbfPZb+o4OSmBauxO7kZd+tSIZ/hGlifkM+Wd9Xpjw3cBmmou
W86aQ13MIvu/132ZHsuI7K8LfCfvbJ031pXL0TBZ76XaFnXplER5zlwfp3Yk8dlreFzlokW2KZRt
S7TO9hfbb9XDNvL5ya9xZ9nu87oNs+Ylajrs24GZZzkffmY/3CVpCN8WGbe0vNQgHk9tyWkWwEPZ
b09wSZoGlbOdTfbysgrzV1PBQjSpPvgNyvU7/7CXJaY1SQTyD2w3+yTn6Y2m3V9+TdOfm5ZxOSyp
atH0mj6btv8zaoOvfk1HPzcNU2lp53IsL8rM0OeJD1zhuB+ex/+D59FtHGQfBEXSzudVzy+WDH/6
9duJJaNgDZFDQ9OSRJ+igw9ZHcASzatxl80bcVZbXqvyEiBl97ABSIbkgvLDivh/kKjAml5FIihY
2L1T8XaRJvWLBFwequxQHVZuUVCkakjeLnufvC2N9Dv0XBwqMmupl6EqL6an9m1axevDKNLYL+/q
8lB7kKxk71kJHopcq88VdGJDcifOuHE0uThUpbB+NEXXlVFBlYkgHt8y6Dh3kPuPlieDF+0zEcG9
m+2Nd1nXDRDopU2JWYOiGQPFTlvQq3Nf8uV72i78Ecm27nEfxuB0xKzy25JdQIoEsK1TiQqK/TD9
9yANljMuFNKr+hCCVj/vEmSzpNxmgz+IDF/mqnyXQOTMb605C7mSPdOQDsZZwr9DXr8/q4hFdw7B
G9/B5aNiOiMU6YLy0sHe4KL5MDweZGle2xavQS0VJtMo63/FW61ngtnFprg0oluWOSi6DbM4rWHZ
2Qx+Rb3c5aaqWFjMXuTWyDY8QKLz3TCVd2K3G8GIi01JsdAaHKIojN0/6bV+c9S7X5zjQlKVXVXQ
oWThEss9yYZ1/3ORzG/yuFpR4bpDWq7DmRuH+ytN+HctJj+ckbuAVBRts+JQnypMN7+0u9RZREjo
d8K4UlEmhhYyK1dZNI1+aef48476Va8F5RJSc5XQxZY0KMBMfiPDOjxFZPFTCuEuIAU7OT1OxyaK
JdTfKwJeeEI+zSs4Yy4gFbeY25GccAQMkGVIW/t3Ehq/t2D2Hz5KDKOa1k4Ue71/htHMezusXuEZ
c+moeFmU3EImC3VAJvSg9ss+sfLO1vv/6b7/JpKZi0e1I4t5iYOkgNhOd9lJsjzaJTVvytqE5lXh
EvE0omQ+g8GufEpKFrzDFte97LCmhDfkZNa/iFjKdxGBiVEGQaP4tGyLSLPBNsu3GGUwH5OeNl9r
fsRlFlUNf2/qLimzTnPkcUpBzXcFPvAvGsZgm4KxaUE6rtFDW6btaUlD86VKh+MRDwwoCl61fltV
JDDZVi8rjFkRCGdDIBaTVZgyl57HB0yzo+jEy7SDnlIbrllcVXicX6ckB3hRf97SoII8Z2rZY7Qe
TVHqoH0KIKb7wtd1QJdW4QfNMRcOG+IKvhCUwhK6mVV21DOe8v2cHZkLh+1sBqc/CVkwmLj0K+8z
E2ET+f0i//XrAnPJryHpqsZcOz6g5v37hMveC2xJ/1WJLt+UUb88//5nfn0sMFdda96GiY0xlwUZ
wyeZth9WhPR3/oRbbTsxheIt5G/slBYyxLtO0O4PLB79TGOYy3q1OuUHkAlZcEMLJdkn6BN6BarM
Rb2kRX6mFXNatCSVGQ0+BITcK737ddoB2t0/x1lpn/QhFo8oZIMS+IXu5ZOeDTl18+FncMxc7Itr
Oxs9wgV94XOX8Xi/1PC/9fumLva1HoBzm4CnBZIyL+Soyam3pPY7HlyBrciCg06aIy0WZvfz1frq
NDb96HV1QuHIz0Nf9moJKui1F+Msv6mefIXT6/9+v4p+fftgLvbFjgUCVeEii8rG+qzKyD6g/rV+
U6ew7hFdcLwcEM+/82M3lpWLgbVIy2xQS5fFNtQRknDdO6YTr1Qwqol/HiMUl8dTpbDr7IuYT6PY
Hso18UMGoTb4c+OWxXPasRkdl2H7OITDm3KWfmp7zCXBUJoSwYgZX9d2aQwpgrR+YFyn599/4Btj
7oJgTG8cqgGIiuaZy1NAxjoTRzT4LSoXBJuHBLaPCRNFPODZDx4gNjvi+pNf168HzA9Zq7Im6mp/
LQreGdiwhN9ULP02SpcDM9U2NbvGqEDN+Dkdn/tk9LqtMBcDG0q4xwUHEQWMni4osYWgB5ve+w2I
k2tLgqkz8XrtNUeBdSibU5IGfiUAKLP6ebTThhzdWB+i6OE7Uw3BlsXwNPCcJ87qxLQrqexiUWy9
eNNpM52rsFaeU9xZnWqnMzQFyqTYVPfU1dSe6rTyXPou+TWnddU2quSF2lROtXxJN8+w3yW+tkrx
nrOKF3Qtp6wj61M0ib+9poqLfA2kInA2qHnRzH8scfe26a3fJu4qbGnoaIdJrXjRKqx2EfGXMO7e
+fX6Gnv8sOI1diaS7gPMEZegCOzftDk++LV83R5/aHmTRHchuY51wMOCBHXwvE1It/m17izMVsO7
bNo1L5DLYxAGWLdTk5I7ge7/p3Z/cctyESmj2w1WD0DfIFaM5b53JjxtNS9fYOOC8J2JbyJIqmxP
N5aHTPMvWMv6eZ+x91RypCorm3B94HRheGYMUFxQ4kB7uw1RRfBG3crTXo/Eb2N1wRCapJSvomXF
RrLrpJ69Hh6ZS4Dw0vSsbtFuyPkKHZM+zLr6zjX2xhHpUmIymnHBi2iCddjkqLWkWZQkfu7lzKXE
1qETrCI7L5Du+MpD/dlgNXrNOhcS62BVzkkkWLF34XpW4bQ+UnbcS1DeGBUXEmuqup9JWbJitPEH
1gx1BujHKw/EXCpsEwRmPTxihdLihPjyq9gOv4SHS4UFBhbaLIhZIXB5hgyNRbamST0PSZcLE6JE
ZDZD1AJyev/aFJpuMfXz+mUuDna0DfTGLSA/FQ8BBHPGHqoRdymPGwVhzAXC2ohOfWsxW64QUmav
RhQJh21RRnC+nboype9KGU0fQwnD1JNcxKQy+FqJp25f1hNZxt1z2jrHtZxHGwZCRlejuDfBMRSo
rPKq6GcuaKUU0gvTbuJirmihh74gsvRs2r3+qt3wbkhpEVqwbgEMn+lS38Ppbqy1+Ho7++F0wp6m
QtPRqBiUOVPePpHD+t1M/wNYDWyYAUdGBR5SHxSr8mpjd5q+kRH4D8scKzwoCIw074cONqn7dzqz
8Xw0Uet38XVNC8dIde0SB1GBQPrlIPOr92pz6bC+XusQIllRsWiMCQ/fD63wnCpOJE0QCIjN7qSg
qTRZEqicHKXf9uaCYCFTwzAQsmN7G+uzqEySQcGm83qpYy4KFtAhQjlSFRbDFn3bpxHvIupOx29M
FhcEi0wS74k5jkJVYs8HfZ3ki60zK2LPKMylwVi7HZUZoqPo+agzIeXnoRb37tE3spqufNY0TZ0q
0/HA69lgP3ZxWb9v17H6zDZVPsdjPXneClw07EDyMRZs3/AYID6gvhKs6OIX6LhomIw0eMiVrUVq
2/05KPv+lJjErw6EuWxYKPCIQXq0LmhyXtJ5fGxVGPvNTJcNW5L9aKCqilExes2CRbwdkc67E77f
mpvOgj1a00wHLpGFwmZz0qRrn2eVlk+2aqI7e+WNHZ66F2CK19e0Q+Vz2YNlgbDXaeqje7frW/13
TtQgDNpo2MO1SPYErttk0AVUVdRbK+PBL/52iTBZNSPSYvNa0Gocn+cAMtY1Mtlnr0jWJcIgLtND
IhujQ4EjZG0UfaaJ8Ys1I+dsHdu+htVXu6FopYaogUiyCbZNd2bOjc/qEmF1ZMYJtj1bEbLePlI4
4DyFGnXLfsNy/d4/hAU6FCQdmtQWPO3Ok5rert18Zzu+1fHr///QtB2pkIM2tuiC/V3aVukpKs3s
N9ldMUak6+YlHsKpaJfgbLqv8IXxelRnrp1dFDNu22Obi1gQuH12/cNqG78HZOYiYXaMly3ag6mI
g748xWX6PqgrP6tb5npwjkms0zrs56ISn5pQG1x7Gs/xdpmwQNgQBQxo28T9Z1XO/0N1q9/KdIGw
thmasa3qGVxHoDLIeY50af0Wj0uEVZoi/cXKGTdM0BFVFJ4CPqZ+B4ZLhO1bp8vJXjte2eM09PKV
LzR68FqYLhC2NT10QeDqU8Bk7NKEyZdd1B/8mnYW5jFCLnVDuV0hIe+S1XR5p4Tn+e+yX2Y0OEZT
PRVGh/9Kyz+G7eqFPDOX8ULmeGrWBU3LuX0j96dwmf2uiy7fZZisBgGb6KIipjy3gyIneDbce6y+
sQ/+vzHYD/tgC1PlcYCVajHjFexCO8Ifryl8v43QhbyQpOtbVgZDsYvtY9SRSzU0H73miUtzxWEN
i42+HAq+8+Ox1eG34Ej8ilmYS3MdxzA2NaoAi6Xc/okAppjlbrB1Y8RdnCuRQnTHrvpiS9YLn4bT
vm5+SW8X56pZ1UB3f+sKA4vDXHBhX0Ki/QQgmQt0DeA9TAxmqUBoq06oPjzHG4z6/D4n/fk8pq1S
JEKivuigjPwwxL15SNKR+OXVXaRLri0cGrZoLPZdvDBWUMvvhCjXKOoXuWmX6OpsHNV4w+gKIZtg
eRhtD7JnDk3/NYGx7Xtiq/Q5Wdtj8FxRTqibNAKWnmTBOMU8fJCJEadmnr74fITYhbwipqHjy5O2
SKbg69glOktHqb3OjNiFvCTqRskRCF2UU/+JwKBYCeIVzMUu5MXL8BjV0usiSAx9NjM7t/IQXpF/
7DJebFciksuii5mBSV4CFAmnITKGfkPuhLjYH9OhN7UumA6Hc28nVF9Cnt+z9ese9MPubreh0tDU
7oqjTL7ofi+kgVrg73v+/9Hsf6d+7HJO4I9SgSLUrsDomGcuh6rLxm7azybW+g2UvdQjG8nxbloT
c1nqeX/QpCcvrAtq7H3JAj8w1erzdTMU2Rq3cj5BinHMZW0seWATqK9o1DtGG2rUpzZGONDXpb3A
cdYP949dhio0MGwaFVYv3ZNvNiZPo9m9cg0Ix38e+ipK6p3Ava2YR5n1A8w1mYn90vCxi1Dp+NhG
UiOP1EYSDlzjW9l4+pPHLkOlaGop9rI9t71+buGD+71a++rb7yfNrw+/2IWoxNGs1pD6yANlv+lZ
nNdI+LEYsUtPmViOqdqbI69CCtkpMkPTCtVJfpaTsSsC0W9NuqVK8hwQwhtwlGtW9/UffsNyTbr9
sE7DfgOAvesjh0D9eNpQdfk0J7GfLFzswll8lUEq5LLnidmiXMa6zqDoYbyAj9iFs5BETtNBM5Zv
pjteCK3VqVXH7hUXxC6fVQuJR+uySfKA2Y8JkjpZJWTgtz26PFYCc6KhYiWH1All2YpIMqtL5qc7
F7tE1qLxIjlys+fgycfHda6ax1X6+bbGLpE1MYiszQmh+cqSz2WnHuN58CuIjl0gqw4NtnLW0LyH
TOsuPnWy9ztLXRgLzwAp510a5VRg7SfVRE9IK3tdlGKXxbJ0RoABw8A8qE0uDTy2w8SzKCB2Vbnq
jssO1/UoR+Xsfp5FEp9r6peii10aK00T0VfjHOXHSKbT1iPDICGKe+egvrHnukRW2qGOm1i55X1c
tX/pKF3n5+oIq9Ar0xC7eEaAejBobLQ0TyrUtqUq02HjByLHLppQJX2Au8CBYefDlJEVSohXIU2v
XddFE2AA1/K9G7Y8XO2W9dWcnCccUH6biytWttkITg+w5MobUqoMkpmvbXqPWr31SaOfz4tyhaXI
0QbYzHs1ZOswP4+h/eQ1Kq5UmbB7TCGPGOUjreLHLkARgBVIOvi17txf0pU20M5btrxe9ujURMuL
DGY/Cjl2WbVOHfwwZRLl/NTudMh4OflOxPTnEdeGJuyQIsrLLX6GXhbsMvW955cbX9Nl1cQ+Jmkz
cp63RnxcF/mIkr57wm232nYiC6uHpCm7NclJRd+hovgD2xO/g981gxxo1051J7Z8Csq2PE11dJX4
Zzv8OLzmiqtMxslOyATjqBwyR/ATY3/Wpv3Tq2kXHQrbruRK4iBCOgbmJEvP4WbJld9V10WHoMQJ
ZA0OcTmLcAkq8Wz0Tm2befbr+zUV8UOwWA8RpV2PSK4PpjlLhvQR4sz/82vbmS5lC7X0YDZRbjab
k2V93o/Db7d10aHxYHwXu41yCIpuj0Fs8ISZrqFfIjN26SGxbIBgCcZ82AF49JLWH9OEBp5jTn8e
8/EQEPHm3Za3S0IfU4S8D43eWr+V5EKDZFYa8kLjni8ViTO8s69ZF6KWy++bOjdRSCrWMINVW675
WgP1iKbnDo8Dfjkj101wiZOlXaue5mFYvTGrfd1t4tlzF2cSU9hHOw/WnNlQvIpqt8+cbLFXyj52
haO0hUMR/ObWvD7g0rU0VfspiSd29hp1F2kiIh6QS6opDoz0zGX4AFcwr1KP2EWa5jVRsZr1ntcD
H7MAeZ0TzI/8bNVjl2rCrYWP846Oi2mMXkS66wcJpQi/heQSTXRkoi5jDHrIGvVClJlyqY97koTX
rNkvUlIu1JTYtaItbnDYBMrlkYQJ/dYKrj/Q3Ux3/oDrTvirn3BCr3CZ2gCS4iSfki59W6ZqOrd8
4g+bTgOcIdQPbo1d0EmMMCsf14TkSV99jpPxnZTUL8JzKac2sME8djEBCteEb2lKu6xcOPdLfLmg
k41iXOvUtfU1eR+KQGdmCv/xWlQu4TQpNkDgat1yuJY2n3RbrW/XhEJn/PfNp7/+ti7jlOwmTMBC
r7kOhv3DQGBqk8HYeXhomyg4H1RP79RUov5BV5X+4/e/eT21fzGf/iN/seGognCXyfuWsKc9wNVV
BcFjCMjtTzj67u8WMiIT+vsfuxENumzVvtB+b6YYGyqz/0MNwJdEKL8zzGWrRl6tbOhwynRrejL9
/E85HJ7ngEtW1XAFH+GaZJE2aKuTHSzeDlI/X5HYJatY0oaQ8R9tHjXcvMD6zT7grjn6xbCu8BaJ
48FAQ8bmywTRietDFCzZPBeyC1XRNkGaALxN3rKeZinBP+V2Z17emirORY1FctiCkaDjZA3O25Vk
mRLtp/UUuzhVHSagwULMel1CB2cNbGbCdXvvNctdmmraYLvRwj45xwW2flZJIDOzj+mdF78bB4DL
U21ziyKXoV1zC021j0sEtbmsrfGOS5YKWnZL7Sl1FLtwVbAEu0Ql5JqrI/q8sCWTFnltvzG6nqA/
XCJm0HJN13GbWzWzDKooDTja8S+/xq9z6ofGh561oH5XiyOg7GCAKy6b2fyyfC5bZbGWdLOOJhfJ
1j7A3aRHijL55tfx6OeOa9MDJLBmzacynp/mYUuhoQGrGL/WnUAchgQrDE/HNR/Lkp/Cw+osTNnk
2bqzYHsJ43Q8xNn8UKPJmplDQUf09yTUr/PiV8eU+HlkzGxE30IhP0cCN34MsSMXZdynzzuXjd8J
4qJWYKOr1ZblnK8BfYNigO8r4X6OnrGLWnWkrPnYYLpHQ708MBPuGWPc85nVZa0WLRa5SLnkQbz3
b6Khs8/NwpI7EeeNndiFrYSoQhxSx5rv09BnWyQ+1Ip98JqSLhF1PbC5XGqbr3H4Uuu/belX5RK7
QFQaNxFnYbTm/br3p305ouygpvfbvlwoCqKVVJMVY0LD1j6E+6LOMaN+IvWxC0WRxkbBKLDxhtFe
552pIIYP4yC/vrtQ1GooSWbboHWojz+qY55OYzr7XcddLEo0otmCUNl8TMkniEy+SY7Qbx66UBSm
uOmaGmPeR7p7qDv5rguD/dFrIrpUVNwpKFuFdMkViuhPZTh1p7G70/aNvcvFojQzDagNYXJYG24n
PUzt07bMzVmttWdOzmWjWBxXqlzUktc0DR9nZF2fVMs8w3ZX7qoru3Abj3TJU3AtRRAcfxLb9XeQ
4luj45x5h6W40ibhliMj2jTPkPlr3zfhWL/MZcTv/ciNPczFpBLTd7CDJkse1ctzR+I/96Tyi/Zc
2Suz67i9GnzkPZlotkzBlDXhfqfxX98IqUtEKYg3h/AOxv6oGOrrJyse1s3AtRU08weyRN0pGsrw
NEqU+/osBOpiUqjIiqBGbW0+DVN0MjxsH8Ly8JMKoC4pFa1sJ5AKmfJazcXG0ne07u6k0349j6jL
Sam4HaJwQdqYd1H8Eqwj0HcTDecRQkJ3IoRbP3H9/x/iyjAFbNAmeLBLq2j7tw9F/bAarLps6sS9
MOrX93HqSkOlkMPqowX3WDHW5qupq/DBzLQ/12onLyWf6TPbw9YrUKbu82Zg8I3bo2zy/ei/dfVY
P/AQFy2/meTkrEUIDdZ0GmyuafpnOawqm0rUtPo17uwaFSjWINzYjFdC9i/qxl9RNPTdr2knTO7r
GGm85XqEgefpM9rZ9p9xHoifKQp14amGq4oMIlnzqI3at6Ws4Pppe69qG+rSU109KGbkPOfplq1H
p75NrQy/eg2MC08l8OKw2ogJ6an+Tx2p91OfHn7f04WnKKwCQAbsfW7UPmdzyV7GJrqTEbyxibrK
U9VyLTYdWZ+XkiwnWuVR2KnMDg3JGra+VYk8Hlnr9+JJXdpJdhypZYjH5aDk1ImSimU8bZVXEERd
2kmEQkNDeje5oWX/NxIi4bMlUMT2+8LOkqW7sD3p8BVmuIC/lXsjn4jdqjsbwq8zF9TFnbYwNjYQ
xORLvNM+69eUnhI4yJQAK3CS6SQKPGeTs4RjNqdQGwzn3F6FBns4S2WR3LvT70fpxjHgsk+c68A2
/THlId/lB9XBQqAdOvK4pJAAufMb13vtf++71GWggj7ozJGWay62lpz2BAVRe9QFlzUy9bkRVfnY
I/OcpSuJIO+IW6vfyLmEFIzfw6XhM3llmxweDnhmPwSbHx9BXUJqsjYat8OS16CsaCYPBp7Zs5IE
gq4/H85rG+NpkaHxtmq7DPJ+PUv9TgSXj+IT5QMlaFpw6J6kS6ezBXjX72fTr0NT6uJR3X5Y2yeR
zcWxIpSgEGrOxybZ7jzW3ZisLga0K8XLJAbW3NrKyGyc+6oou4TmekvpnSj11p8Q/Tz0TRAN4aaR
H9+4+o63opNaoG7x++H5/yv1r1aCs5YrPcHTu5ynHMhrJTDwoJj369tBBbfRB1QJDs+ybKaXda/1
aSkH/RhaLR9or/W/v+/CrT/PyWwlTavNiq+UMw2V1DT9wuX4xatplxhqom1bun22eUA2eDn9r078
VJtBTP38TerxgGlivCCK0c07CH1Q60cLoh7j55ZXBmSyE3iwYCx4j9znl7j0M6Oj/9G26iqJmqoJ
ayFU33mCWuQ5bf7xG2oneO+shKfzfoxXd/Uv8/Y+ChbPJeyCQm27dmZJK/KqhUZAtz1QLe7cjm/M
PZf6loRubbeX2Ho0sIZkWE/x2v3pNyLushXzUcUSbZdGgT+cOxRAcD+mhLpwIwo+akp61eSm6z5T
zXJFQz9gjbr0FDVhMMhEhK+V2T+IOPiUmOZOrHgjRnHRKdXzteuWIHwt6WiegwORQzwM6RttQnaG
otHx0WvsXQUmPJt1/ZHI8BWqmZls5BuoW3/ya9o5CGek3mu4UZJXKbp/61mdDaxl7+zGN6ajC1HV
wbYzvqbhK2pg/g2T5K99kvdUFG61ff3/H27XgRx42ZUYkrIb3ow6Ymd44vIHv0FxIlssT8zDCB0f
9fBOpSNsNMXsJx9EXX5qgidwPUoWvop1eltS82x2PxVq6uquQR5O6LRB0+mmTillX0oe3qugujXg
zrnWT7Ed4jlGtymehkX/NcA1yW+iuOhUQ4e0VCkNX3nafOza4Y+07+5ENDe67XJTao2gADWh2/Qg
L1aJp2lmfvcfF5qa4KeVqPE6ItWXftpf047fSR3d6rSzKEPdRbYlGI+obx7S5bRp9eg1s11eiso6
GBH5XneS5o+wObJ98Kshoy4sFe1QDJ0UhmOqy7dd22SKtn73WJeUKndTMRiA6XwO7ZClejvORzXf
M1m5NdrOyXagfmI1TR3BhbH8WAU79NOO3fNy6ZJRVRWtNJxU9CqM/Fxb8TltNr8T2SWjTDquG7XX
VTPKN92qTrwL/aa2i0XpvhKzXTFNpMF9bikVFMNkcvaagy4X1Yqy2UsUHeeTGtQz1Pvp2dT03l34
xtd0sagWyHsYaIIFL8xn204P22D8RJOoSySl6aHqvjka0IY0zaiO/xnWzS92c5GkWkVcBqUmQFKD
bLHm6Vi1Z9PXofrhrOzqTarUBnUewQ8prrNt/uz3JZ1zMol6LeSGhlHUgQ22P2mT+sUlLorEoDMJ
V3hzvFpmaVbzaUOlJNRH/DruXBO3IGokI6LOrakvpG6/jnz0g6godQ7KJT6aRMm6y7GAAFCFQGlp
Bnmwxe9rujQSfC7s2oRzm9umOp55SfWZW9+UjosjbWUzCzY3fV7Xw98THb5Oyeon6k9dGKkNpG71
1h2vsCLh2R7ZMItU7BezufzRMfY2qhN9vGo6nGMtP1Fa3Usr3NhTXLO/MdXhBLS7ywPafJYHyt5n
zTyvsZGzOsM5Tfu+N9GrWbatPbGpTiC3X1s/b2nqMkjSKmxWZGpzGbC/A+ht1GHtGeG7Ck9bG4QT
KZMOL8kSmo/DvD1SJe6V0zLsT79I5rgST//H2Zk1WYqqXfgXGaGCgLfqHnOuuerGqK4BQQHB2V//
reyr7+zTfSoiL3vInbkF4R3W+6xliAeAzHJ3t/W9+760NH4X3KTeyzknpzcdBLegJwFGKBU7sXf7
sn3rtHlIVfwm7Re55TyF1Md1gjHju9wZ9UB7Hl/azE9/2O5/P+J/eDi3AiQ+Znpdl87egextKr4a
fySObkfZbUmZZnQupXdxXSRqHD/uTOynBXv4+xIt4xe0BeSXFPd7XcHXvD61c8O+rwElDpaExp7A
qBxLOOgk9SGNs1BJNbDjPmS2etNTvxU4kWYCExDP/YrmUwXDvrYIa5u+LZm41TdtRG0ZXcBOFdNe
aNOf2vFP84B/3z7/9NBfd+r/u0n1TmFYkTh3pyIcwaWCGroCmXHiZw2ZTF+OcIfJylh70N/g+nWG
5DXqyyiq13LOJT0MLUVVMBt1VKWdSHSBkY7hA+mS+K6Wszo1co6rFliTE8ck+ZfJC/6IIXUMkqs8
D1WdbFiY5DWqsYQmn5apbo5ZmoWHkKK9bNSwXkArdHe193/qX/zL2XcruqoH1Wo/4HEy8zMs+V08
vc1AhtyKyTk8UibbDw5hCY1f/DyuRTrm/G29zVtJlxrnecwl/m6Yxzyy5Uv7RiEzuZVz5fAtQX6A
6aSayQrDj19FlL1NPE5uxVyuhZlknUXtnV/D+7yp4atV/+HE+JeFvFVytTxKOwwRNne9XtpiFEGf
4N7ztmF5civlMunKbd/13d0eefKwcrcCoPJG1xVyq+aCTCnL6yZXd0zzR5jJQWrSvS2GvdVy1fFK
TAcY1x10kX/VUfi4J/RtW/BWytXPsH+NlFJ3ePTPPEJFk5v1bZa48Ez7z6PIaOUofIzUnUROUmwG
7bFe6rcVIG41XFCiJzwyS3SlOvrWjqj4YE7mjQf0Ld9Kjiba5D5GV7Kpz6l0d7R7m7KN3Cq3VNfQ
Vjqk8mMY9MNq1cUbwp7fdGvdareGaOtYI+YGkt/hMbZmLvTQv62Vmt5qt6Z6zSinvbyzabNWU29h
mSD3N6U76a1Mi1hJJfzL0O1MVH3ADORWGmPfVCtIb1ValsCRLkI19s500XpwaS0KTIO9f8szT291
WvvYi33FW3RF1Wq8ZGLfKxPSt7WYYb7wn+/Q5sTSTU0iruNO/YNBY+Ycm/xt8jWYuf3np5tmA2ka
NmPXQNe5dDojxdTM0Zsqeekt0Mq6kLQLAJHXIcnbckj2avXN23R96S1qapN8SDjbxDVyThSa8m9Z
P45/UCv880WU3sKmhgCeD1yAxVVFpHmsI/ItYqN/4268yb7FmHRexMAGsEa/rx1ZDl22/2n66nVf
/Hf4l97qpUTTBaCna3bFUCU9ckqaKxRUvnI9md+2rLeyKd8nUbs2MbuO65RUiU+3D/ka8k//+3X6
O6n8p29w044l++5J3HT8GviQ8m+YPeDvly6Pi2ZXyXWEjUjJCKBxs6/bZ2oD7JmGZHu/NXR+GWE0
+3OEIUR3pBnonnXXkWOmh+UdT+v4iSJYPcL0K/6YmLw9zWzPywmE6AtGAmCPvcOb9n9/iX/ZP7eo
oqyZEzr7NrtmxPSPgJWRh8ExoFze9vHsP19b8LkhnalZdqVL/cVH7n2CEPVtH31z3iQRtsxrLHON
umS77sKvpWT5nyL1f9udN+eNFTlAdX7NrqBzGIx9eraXKQvJu0TN9k2BQXpLuBrTDM5a65ShWCG3
r2IS24F3zZ/Kcq+78J92500l3sXwNrTwlboq9MTftV6uF43DU5Z+ygdSxn0AbIjR9E98ytcl/aff
d3NYoPk5zW732XXJRV5hpnU7NSRqKyBN1NEiTPnxh3V//cB/+EW3Aq042dtRL+gPpd2UzO8dFTqU
fbBJJbpgSgcKebGRzL2XBijTCo6RKUbcEjdhBYcAt4L8VXebhoxeWKvpZ5Wt8kPbbvkLpF+DK6if
Cd5HE0O5sS9o/8GB/jWofRFx1zzpMZInELiWDx2AKpfJhmYoYmnZHcoGH3dN5cE1rj0ZDNSErhBk
Tk75ZreTJ5H92BEX3buOjUuRcaIL16nhs0xhyfmHh/Mvz+ZGe2LhMdwpX+9XO1mQFBO7HrgifyiW
/ssK34rISJgDahctu2q81SeACPQxM9QdTBv6d4Pa9B86VH+nw/+0wjenRrMN2tu8x9UAPnF86c3i
YfgBvUSxwILoAI2T/QxUgf+B4Yjs0KbNryRtaZGYrSsUGiGnodnEH2QJ/3JA/peah/qkldANXwe3
/xxApSlqg0f7puW6FfRE3oH9R0N6pRP7tpqiG8Y/nOv/sla3eh4SyVazDsF7HNm1mK0KZRwvWcF3
KsoQ5/vbNtwtCghG6UwltU+xVC0po3o8Wf5GvXb6X+q/QXqgh3lyxbvEf/dc1McAWvVf//vhv74T
/7TLbo74adqA55oSes26PP/E43G9Es3MPdXcHQYp3XHpxXblVCxvKpCmt4rAEM8bm1tPrxrl1yvF
Vq3gqVi/KaVKb20sk8ZvzT4aevU5DVdlbVIEleTv//fT+pf34BYOtjlG4i0j5Gr31doiOEQkchHp
x//98Rhz+Zcrl99cICh4951CyfjqYtZIWjYafNhQuphENC1ygE7id/sys+GnQh07t4Xe9QrSQKqX
CDAhJdKsDsXe4j7oC1jbWc2eJZqLc1eGIZnmBr7oTKBtt7thS9oy4qSjn8a/X8FiXNFG/S0nn8u1
QBth2h81azP5AzCDFqWpVcI4Iin63Wj7mKqlO4QtT08SFPXoMMQOl8U6T+psMOgrDg0B4XisfTih
jX+ftpuGFaGFofPc2ywuqWmyCvhGgOGSBhdwPmIE7uwjkd13YAu+JCquaRXvqlmKqW6bI4DJv6WK
9p/1K2Knm0Zd+DgfP9d8rR+d7NhXk6/Tk29sfGw4qOjLXhv9exu24IpuZV39FIDP+GKEiKNTgynt
7olPA7ZHMSD6M9jkSkdFSxL/lKs2VIOJdQE6C9Z4a2dRhSkzyHWJv1eJauDE7PuiZd37vt3pfY7v
AGB0M65lNyR1xaJWl62ezAsPK+wZ0+D5scdyPsdAzMyPeVevrqwzmz2BEV8/RTVX524ySVRMYIGX
7Q4i8Hlv17R/Dzk2PNobk3+JNJBugkuWVsSkH6lU8Y+apr/Z1rprr1X4lOVCugLjSLEqoR9rKyi4
s8r0w1AFOk5HLeQACYiKahSTOYCCYR76T/3QpfAA6Rq4nIYmT6fz0uxp/JRHK0T4zbz45axDvZKP
3vWeHyJn8fPTlq2vdWhq23LmzJy9YskFC+DwV1oNcf2lXyTAMP2C6s9YKFjz6U+1FAvIY0Obb80B
x6bTYxnZTtj7ROBHC6LcXO5Bxs/KyJiWHSaqjrV0Bl6600KnqBqHxcnL2HaqebLrFI4K+/2+2+CA
OJF+gMUd73llB0WKDEmJrWxnQv/CW9HFx2zwPD7aPCXsqLM1D3XVmx01gQJFdNc/WR5N4iHztW8+
We9Z/OREso+sqBE5xqVtbOtb/CW+i04oHqa7LZVFK+nKqJ26Y7oNSzhigFaS7/M4q/05qi18YRRk
+/2XdN7aBc5gjqSLL1J0LOai7efZ3qdp3JH7FY0p9UPtMlH3iRrwvxo8k+wFLjZxVGxYjOzYqMyy
IxlCLs6LrYMobVxDYFb0MVx0ynnYcvFQW57Lrxza2HCE0h1cHuHwA9VuXAQowbLSsX6BBwRwXhB7
s+XY+J6qX4B8DejlITmb5VNPsBFPYppndnWu13B5641CvaGXE7rcIwxm5+dWTPKgQ1Sjqeuln3kx
5MvCPneEkP6r32Ad+SKoyRCxxAKvJ52Snpx3S/n6W6dNNGPaclEeQPc1khdigGKokkbr5jKyph9/
kTxo8iBi3Y5f25Cv4kxIpqKP0tAeAaQb+CqgyNCEloIvff0JP2Wn595ne8yLhUTCPioeD9MJyEU2
HagZYvuh43SdHniCfQ0ssIn4wads6z+DrzVlyDS7BvsYNhn5qW+n3D/sRI7NOdfa+C/xLlLzsNF+
kEk5Bx9PsoBJF2EXDgSB/Rlq/TpP4jBVctIJ2CTnbjWbvOshuUzOrMkRuUPHvXb7Zc3NvMiyzTKn
qjFe6evpOiXR/NnuzI3HfvI9uU9xGm3ZwSlX62urMFL1eaaMgQDEbM7SwtqlprLAKB1kOx3OCnNZ
8Z30S8DskTvUeT1kFwwsZ91XW28DvzawmTyq0GTdqVvw/wNCvrv6ABqo8C91CouqrtBJm7ozwpht
MVVm57g7Y+BQrfa45wJI9a3DwjxGjKIbCIfZybATLiLMDSS5UuNlcdNif3G4fLJz6jAaWSiAK2Qx
BBZC1Q9tl/zcwxxNJ5MAXqeLEPi8FazJokoOiYpMGRvnp+8u5Wv8bDvbWliXY1BagjOVxF6iTMVQ
Rhq6XMd7sScOF1SeGVX/hUneJXrHfZJMVwsyz3qipuPiPmmTWfzQLk2SjyOQRvaoGRnrLyQJS/pg
OPXjO6qxSX/PaTTzS4P2rY+LPkoT+heN0zGcyU6j+G6w82qLDIp//4vP87w1BZlhsPmZp2pIjk5B
Nv3QjjFb7xdPkBwV3SxF+30apzp/FEk3NF9XvAhzU1C+DPVHsak6Oup6Sdkx5dsq7xUGCKLSky3J
msqklAC9Fy3RqQ2Tz+4WdLHVd9SO0s5jemlO9FDVKs1RZ4lxmcQ/4IQXqwq/yLRt9fpyDFtZU7SC
liK1aYj5IWVJ1t6rFLbfqtxB5Jh/7sYP7XdtMz1+H3cVcaRnm94+Cifa5gNxUIn8mjpFNlcFEbEp
OzJFUE86jGOfiHsQ5Ex4SXUUD83ZgIcnlhKzpKM/T41fiTz3ea22XwZydVwPCg5y9QGDn7lRhehY
n60F243KGMDImDqmxZj20XyfCq/qwuY15bht63oACJeFMWTJAboAJoaqITZz9MSneZy+Dgogney0
wBEBOM6NQin3TU+ZH7eSTTOa5WarMQhWiM3KmRXMJpGYMQak1lPdCTe0pxpzATKpFMtFZK8oz0/k
JZ0BD1xKsubMf9fGTn1fkDZp1NU1r1CpkqqkM3vRiYW3mF2a+51VYh4tb8ocPcn4pG0ELyXQ6ojO
LoBMbu2ZRzaZf2dxz/hpSVXUnxqUnkSV7Sws5cCNRsC0qqHJ1DFxvJYdmjIzswem5307dWxp069R
3djhsE6C/tY7t8kvbmbSnvsVhi1jStOyG5V9TqM1iwvWJpqe4KIsxV0u03iFkVsm1u2c7Qm5ClCv
N9zXi2mPdYjm+KMlrdwPLI/qTJ9kurbR/TZEc/JDmDQ+g9lG9UnAp1YfQOAesrnMZ7j0PagmTtIH
t25gBZWo0qVQE/mlfpZGWkyNm3n2GIAg2yWagj3IZQKutp9AOJzBEDjlCKPCN7RxIVzDVyaDuIQ2
X3xeNHbN+UEQAeVTscMWwV4WRJY4NZRWU5GDgPkioMGyvkBUtVB72toxTd8lO1tldCQ89uvVMKf0
S5QMQNhRGIwhXMOrm4DRwYnNm79kRHw4C8WviaDu0qQATOGEzd3Xpc9BJ/PD3qpK8y0VlywZgsB/
G2w0FBGqcOqvdqsxf7HPTdRcEVkz8mUMuLmeIPIz6bu63+P2Mo8CG5BBn4DGxqiz0ZzgRe7xl4iW
7tMZ67e2LzvL4Hc6GPUTTSdchrrezxL2ir85H5ppKJbZzv0zAZd7uud9s+kngrGk7GlbUdx9vxHI
cM/QKRrVFHPXZMBTd2TbjrBkGNyvPEmi7NjJMRZf6cSn5X02Qej9vpYm1D80/lbEOy3ne/OtHjks
0yEY3hv2tJtcO4xOdt0Y45vFzBZN3CkMVwx0w/sbhnlNSlRs1Va4mHJ5EahvH/XqoHgCv6lXp7Sd
+YCzYm31U80mGSGi7GK4XELWoHIDychhFgJGxBmL4fFYxsqE6P3kvOqXAxoTddafu053p5wLXNUj
r0XelCG3EUFwtmf8Zw0EG/Elm/slfmTzkqlLuu6ZK1Jwrk+7ofo910bCZLnlyOOOTjuqRLHEU2we
qAi2b4pWC+Mf07rtXFJMDOa/uJ+jkA5YuEjq/QHE0mZype63rcC/jyCu6rJmehlwQeD4g5C2Dmsh
B2UrsoW1/5nVW/TCdors3QCzd2cRpo87TrQ07KjX0Uh+wK4F/5QDa7lcBoEgusAo2RY/JqMXaMbW
eZbLewYzQIqQYXZiOuCDu3MLkMH6oeF9vqwPPk96/7y4euNVN3Vd/IJAQcUYpWy3UR4jEzP+bsoR
rRxtYJN4CXnfLKdh4vU9FSPGhvNMnhByyRajJ3GbmxMk2CR52hEGmkOfYl+5Q8CM8eAvc+ay3iOi
fq3vNckcPahJ+/n3sOiR/7UAtfBpYan4heQUh9kx3wxAw3Nar1PVAzX6c4NFU6nQSjyOA1gzdRlE
LaktcfiQeTvoBQM8/kQnVDL8RcLQ2R+Q4OetqOhEzPKh6Ru5jBU6sqOXVUR3QeAEMIV0es7yYUmf
YWYbfVV+EZDLSGQGoiSbVa34hMwYPJGp7eEhCAcqeNPyUkeBRaBGobRKs6qhdgS8a8zHh2Yl8feB
MN/05aojndZVOvdRwgujMQnwxSc0WqqIrHZqYTm+1PODXxcNw5axRiQ7od0Vd+lhWGXdfxOqF8uh
xRuRvRP4EtM193zJuhItn7HSvt+mgg7CdYWJ2Kt1nQUVN0W623fzd4cJjeS0iVdHnpKvUYg+4ZA1
LCB3jdrtsDewRVmKPKQrzQrfA6x4Ym2TNQ/bGgg5L3AhnWBcDqRKU4zSoN0y7OhMZO/h7tOGewMs
ZpqDAjjhJq1jUvDQOlyPqBFcWffqWkpBZjyIZcoqSyRJq9DG61e1iOjE05Q+2WmLoipa8c+ovZNf
HlPV/XHUXj9gr7A7KtocTahxi8px7snFkG3+oFfm3k88a9cCPLMc6RoKmWORoFu0FTFwQS7/wChd
0Yaw/S+iB7KgtA7JiQ/rXqwyZy9iRoqFkAQYugRp4UnhpIUUbacY4Vva54EEnPBrvZOrcibc4e0a
ktLBSgeF7ny/tEBrlGzcR0Tfy3zO4hEByhpg9L0JU0JFHU66n2WVZPtwHkhWn7isl6tWOKBEMruy
Ny57SBIUbJKm1wjYIIwTtA6g3+/xgQ8hKcDka0uRkqWE56E7zTPtvw7zgEMLZLFK1zw5gEXFECJY
XhCxfA5j3iItowicRqTcezfEh0bjzJhSvpftyJZCOFiZbgQFD5iRfyLNPGLLQfiOg6I+RKifpHgG
UX0c2zggY3LjZYvWHzDnZIgaJRI2w/H3KNeuZbIONZ6/TJOhNO3o7+BunyILoNNv71nyse9wfFAV
zV87Nyylp4E9w75Nf9RE1xeYLdZXLbzFeeKHgkSelUYn8rApAnpLwow8QDWOsKnJfXTGpPFUbV4j
pIMhxvht2rQo+hryaQ2dyAdMjaHbxIg8CpgWn9seQSCEd+tOyywyNaB9SJs3aI9O0HixuxT+EX2R
4Wg4STcz+OsSMjaHtabCAF+VrX9RHxAAI7mlz751Cuk/X/tfEE/G54FG2zuKwc+Tk3xuMfKw46FJ
lVVS+/jQEd//sPMi7ibGhvdy7VPs/FShmcJQSW6wGY4+k+Bu656eMy3NAbBsbPRg7LlTYdvLLR+X
o4l82xSxr5tfsjPqSedEfnFLy4p0jow5kCZxnzpbr9uxNXpgVxW79qjMyKYqoZ19n0nZv/S0y77X
Sa9+w88tgrUUQ2CWC/Fxd1FEHjCG2zzNwdaXJW3yqFhBnqgwmI4YYGsnd1JoAn0fcQ76M9tR5qp0
I+uTzmo4HtK+i5tyV/V2rvNENgcXR9FS8LjVSdU7l6G4NcxbQOlIT7ZqcX0d6r3ekq+DWXEvF6rb
4ruE8n38lGYjkPt5Nkfq0CGPGQ7I1ikthj1vHsnO5QNJWDvBvJV3KCKZ7Uccb+Yrg97ggUWAvWHt
kCIirZxRT8A9GR1GLsJ7UNTA+AwTrE5+10q3fRkjhnqUOl0ZJKUjrMR5uw/PMkGIOe56um5TCscv
mwgvH9EN69vHHeGvPLQjlU/gctq82iU8fPHXI74oBa7674yt/AKdnzumLAq/6zEOO2qeS32Ftrfh
hUWsmpXYHVqWXQz3sjKF6PyJ8AWv0TK/GpnxJAMEoAvRkh3TNeOhCDzPAYYdeG8wx6mJv3Qct9/B
GOJfoeS9QgRpspcm9QN7iMIofsZc2aZksLZCjgcT469xTzl2MToA8QGCGIQpHKvqDp3Yxm+I8YbP
sH2rfzkfSFYkIpJpyRaK0LiZ7Aw1+Ioss9zmfJ7wsgzxF+WW6RGHQvI9+Gb5FdCWe14EhgeLOG6x
J6NlHx+WJWfXpZHND9aN2V8I2fhnGxuOnEzaObrbQD//3dSI34q0p5uuJOKkx3kfmr2kK8nvEjmk
OMzHIX3Xjojeihj7vyn2uZN3KSKQpvTapsOxXofdHuVAZ3dhiTNXn7yWQDh+WV7gI+yIuNOgqNH5
pisJJiH4Z7h0066S2QShcYohg6ycFngQPo5Z3IIVynsMpD0PK8fJJijOv+d9n+roy4qo7pqFdTy0
gNuxao9XVFzBPmrzAwQe43tgEkHRj+kqMljR1DJ/2dFrPaPigdwMh2JcozAkOnfvxzj2JbdbBGWu
x3nROM/Sz43s86c9Xd0Hl4AqVu18rENJ4fgTqtHXwz7hOlgH/75jdP8xjgCxrbEY6CHajH1HYEP+
LXKGn1wQo7qbPEH4l3naDudtUeoT2xWZqxj57MsCmOYvvbdde4bEbp/KsKK0d2QGY5sYiOjM1w5y
6CcMX9nHnmNq51BnrgkH1CzYXFrkIPIqUZWfzviJ/JpCYmRPhCdMV5QFh3WKlZflKuLQHxiDxrhs
Yt4g54DmY6zGQMlLvmxYUHx24wve2P0pNtAuFw6XBcw8yIorywGWae8WqZfvKhuGUPitQz+DeSpO
MQ0jCijbhiCcDgtUyLNqF47irGyqBo7M+0GRVbqr2ju8qS2kGukFz02yQ0ZGfVE5OnyLHZP4kuLR
fY+mBaX3DoHJQ04wmXCs437YLrxtHb3YnPIvYXJz+8yZggX71O4WLwRuNuYvKB407SFwFMjOe7TO
rKSTEXd1s26YLIFPCcrabJ6TJ8Re24gsYR6bUsxrrJDC6Xmpak9e79+0dnl+lqNsP1MVN/1LPiZN
9MK3JN1KBOhuPUVDD0Z7u/HkeZqt/t6OOxLpTG0oZwLp0qK3ktDkR9dwRCDA/AzykIw9RNhxCGR6
oDHNRuS0c7xWyiv+1Oto/iuMkwKhq3X5ARkeCisY7ek7GEE13fds1qTi+6RTbPVtbirLEBkEJGbu
KPKlOQWMW/KiVVn0Y585f0BFQrDTRvx2eTWu1D9IH+J3c5AGuVCozX0fT8Y/84bEF5Qgn5tuIU8J
zCivIMPhybrNYbYypDVHsdGahpzssEKyatUkv/Z5t+kiTsh8MWzUtEzVKk97CoL9lxGGBIfYDwEB
vlvue6opsvRltb7K1kzGp4gn/WffD2leIeoNDtp1N/Unv80truQJiVnRt6k4OBQq88K4BAYhM236
hzQReiwGRJamoMSM7xoL4ANOl8WcXNLtPxsyoSvcNQC8PvbpHMZDnmPc95p5HP2o8gpEF5mywysz
KEKwFqcewJFizBRtqpXtbj7AXT7X55bFgpWojhJzBI7JLJWNmcrLRWKQnw0LQ89jY5srmELFpkji
BScqoTZ/zES0lhEV6sdK2nZGjqHi+ajj4DhcIVfEPPEmjyy1uS6iHF4oyBwA4Stk48x42W2/+cq6
rRFF18HDsDIeEjYg3Pv2wifCnlC3zirdEfkoaop9kir+iY0p6lUCaW4B9EVtPsloBBe5XfMOoZ7O
/7blorqtMrQbX78KRCDFkk/SF0tCxhOxdo8LM5DusGaZ+VpPzXhMlwlJfzMY9FnmPLybgtu+ZfGU
YbLeoIFQLgEh92FSCidBKjIRPzegy3/o9r0Fg6vu23dRCzumRy9gJ4NkfQHow6E1sR2yOlpRHYVE
uT852CyTEi8et8XQgx5foJW2vXPSb1OFmj7ugXRC/a8Y+7gfL7Hs+HeZN639vZN+0QXSS1QL4t7h
IVn45N7Vgei0tJZa6HHrJtqfPZN1ewoumj0i5DG/h1Z/fK4nwNMOzCohKgXR2litPG/3MtRevlsx
2TGXGxgLH9BZC7/6hG8wTdGJPmddok+453EzSW+uBnUxDDkha3ztLMzNk1qwpwCr27rsrvFLM1w3
xVmPhhrqDOdJ5mY9dHrrvnsUuw/S1erLQtn8FUjY7eeGxOaKAjx2HdnWD6A3YVaww7COOLa1p08T
UpsLXi21VBuhvittwMASspuOE6CLSDR8SBwd2YkZ1/WXV4n8VqI5sDxaCl3AHRpYNv+2rXuCblxA
9I0DI5hffR+2H2FvUnlc4jn5oCW6Y1L55ALlArublqSGwWifDad1rxUidDRjfo0sYBdIsSaQz5Ce
ozHMPPLeGk6tGUPhb8asyAexLE9pndHKZLSdzwgQXKHTrUFM4cefuVuH+QFuqzY9WCb3uxYObRfh
SbgfF5OdmljAfBhlOXDQxAY3pQqWvuvFYaFRIAVH92L4gAsO0ZwaCrPSgLIDyqUwccSgxAny+vRn
49FUKeYIzZlR6fn3jPkfhaN+bgsnVf1p6/zKsb0G7ioZhRkHz+LHhyxa1W9DcwTBGYjvGbwUKLos
XKrloR+td2c3iv/j6LyW49aVKPpFrGICwyvJSZJmFC3LemHJPjbBTIAR/Pq7dN9c5SBLQwLde6/d
Xb9ulsTkJDT2Y+Nq4zIe9xIBc/MxglXU3eVt7LwYy2NCorTswzK4/cGx8coqzhgOOo/K0ItkePBc
u7jbh7k7rh5f3rEneRzLHs0vrrlkWkyepAsjeUQWHopkDZdSZTPK2ktdx3RijNnEetd2fh3KnpJ3
qbfpa6lqleVaCG4Vq2mTIXL3Y14y4Q/PqsjTfond8xp2y3u4zXOTTpozhMRJeF3bcDh7Ju98vJ0y
eKQDw+/GNEu7RmhEgLzwfo1NuRyntiieIQeibArCNdsGsf6crdFkLpbziwqt5rFlXUqKzNmfZZhb
77zt4KI2M/QT1DDnNOfaPqwjAgJ3YXFqvLnmDSpz2pKIhWhp25a8l+3eUcIZ8h7BKr8cRxG/FFFP
61bON93Ce0Y5dW/qYG2d3RENwNZFeZ29zk2QRDdazolhiZv2dcKGK2Yux76XmVa9LFAhmesRpRJb
KM5tn29n38GM7TpjHmg2zHHjjXhahFWeQZLEpWn66DhZ7X5i6kjzMDUiPnSq+tMRZUv5q4SyBp2X
ydzXrFo1fWmyPt7ip7oS9vta9m6GMWk/Iuo2t6FsnT887F62+7JPPW/J82zrbVyOwi2S3pN2knd7
fsjrpfryCjRDr7WL81g6MguLfeQUt6wvcLMcQbP8ckzQnlibGh2XCB6L58L/LyR6OMvD7iEPZhVL
sp9lWE5HFGls0XzbMk+H8ymcTGglZb78ZtQe0kw17xfV+/9RcP9VxRq8ENNlQTJjBW5bhWe1otO/
2YUdnrB93ay0tvgSxdq6jav6CoZ+ONRK4q4UecyGT6w9WpCK27IK/TeUhfGEaFXf2YLQGtCh4iI3
1V/Xn/ozOmTw3OjpbQyb8r2xA9ayzdQAJJTGnPFsdX3P5NToxWnKMNs1esTRCuI2qaWO3aTvTZuY
KbSzvHP+kCsb+XkuIttj3cKvSBOEh47Urk4hWbokXsWyphJ6QnLZE13IVA3WpLapeNqs8pdbMUXs
S66dtzEpNLS7wD8U7HZMZ7nL1jut08xFWAcWfsyTMpVdPLTz6HrW0QREq1ClpqnYBS9AK5afyx5v
3ZmyzWyvSKlVj1lltB//kOPi/xG16eWjLbdQHXonMvpfabx9qpNtrcWQyVEq97rHjFP+ikpl93f8
uImrCxeSAJtbD/LRZVS897Drts78Ymndn8ZzdnXn1k6L3ehNq1QvMZEyzbW3ONySdqOc9Uc8a6n+
RtYaKJN0Q+locF5+g2qDgZdrwvTpWaazXxVousaJP+epoYb2w6i4YX/WzkEvXf7/NGJ1cMNpepPr
XLbJOkbaOuSLqkyKqBtSWvoT6Dg3IktmYUiH3pVfRtU+nldu+UFzK4tcvdNQDtRIDcdNm5bNbt5t
ZoPr57iMVnlksJVjp3GjhiuiigvOUOf18G+B3uvehkqY7sVh4L9O45KLf2P7x6qrpORlrR76cVBt
GjtM2KTvxMbyE67lrnvspmnnJ13sqLVJbRCs02Z1NFaD54PM3MWx55sH8p558TFZvYkeqbbs8t2s
Yh+SffaH9b3sFA+T62I9OQfPrO4vjNfIeaoRWYp/kvF//+YQEpsRc4DqZbYIO6Kb7VEYLr2eHS9F
adqtJ0qfqTiMkbTe4pWnhPm3fi2VDZhQhnXO2mwhWJ5tzWXHRrepRDeexMJk5zSS0by9ThJzJitH
qCcrCXtAX1jaftpabF87t+d/zjpA8B3w83pfPGyNZF3QGOSgD9z7kz6wu9iaP2phdevfGEkpchmc
pzc2dbszs1y3VHGtoylzPZWYf+M2FD+9ysIRZz6IF1mXdpBj1GbVAG5217ggRzVmPMsGrrERrXOG
99HmMmprbPssHNuouY2b3uJTKKtoUBfWRxWURSzd3T/9ZW6LdLU90rJFN+M0ZW3LFNwfEmnLe95Y
iTCobBvDOcgZlsH6deamOru4scgjnjGtXQgN2+cntCQiBxgYEssqtofR8UKvvacnpdtNOpdhaf8J
I4QYj94SlDv4j+yRLO4J9ha9Pm7lggY220XQXBV+WPMHA6vbf44cWOJf5Uw2xmRQNmtpn21ioH5L
rRDCyuFt1Xzv2eS2ZeQcdifoOnonOVkTE0x3x0JtOLV8mEVz4TyhgWPNXe/uH3axhEPmjVNU1i+Y
BWbtb5Hthq2dMX1E7b8Dpwi2ryacZY3DbYLm94YiMKtj6XmFPA5RuakhHV2xq2uxY2AzbzogVbwh
D7Sn/Ts7/zLs7BrEgF8mleKHFnRGjJO0CYVW5BMSJie6/9D76/DA29dESxZNRl+h0pvu6ghas/7I
XRpGbP6dBf2J8Tgn+Em3zfCbl7nyr/bklipRq7f6R6eaJG9/zYrWdHHGiPkjU/yvkHb5tVD/bBM+
lxTRmLI5M26L0+AXe/OSByPX9W6zxorDJKgumFuteK2jcs4fV7tZpqs1QKfeMaiC7Wn5qNsMZl0c
2DQvqE0WFf0n46qOk82rFK9oQVlByagm673lzO4PfP/NfChBoxvy85F3cAJ7n2+5j6DzJYo9GD4h
vtz/lLftEdICBiqy9hr5DwKTmp4Da8M75YEGuHL6uHmJhjJmg9gW2EGQLY3tasYJ+M2HBLKZH2Pa
C5NijIbqKntWDx+Nx/t7GGJM4MSbt31wUyVBit/Xflq9Q+zY25jQP+yPpu/XvU8WAh57WlXor08W
1Is4YjGzmKXyjDAUJJu6V66atzTPm1yemRkncSWlYV8OLw9pzt7dXlRhrf5Pew3s7ctmvbWTmZmG
HHF0Me+b6yya4pixjb8WJ+5P0wqx5hVBeIm9CdlPwJambt2w4CdybV4lhIyKF70MUbBjtmikMffY
nvU9FEAidhkyQp8HwH3La4FKNDRWwwT6qnka/UgFjyPVLkWLnOYNt7Bq7+q6DPdLQMb9Ar4e/BHx
ZssDwIb94Qbh8lrwyTJ6cFWGma1tAA0a2vpFwwiE/wVo87/znLflvNXd2mXMQUAZDG1KwUuI++7f
ASUsz37pG0T+totYtiTs5bbWVlXfV7XsqTa8dv7yh9jbbvYWD594edt/bR62dRoPufSTfvZ9XL2C
nIgFvZqucb5EabVUsuXiYJMKMiO/nKmEsZr4sIqk3K3mOjRRcOiKdjmJKNwqZs2vyBD294vcuzFu
iBn0p1ynncwVdjp3xTIUIVKoW7+749L/bTAK/2MCcr+/7r5Qn8YidvBcsQopv9e6tpgxbKwlPuY4
5PoAOLkPWdyNLYXJ6snuJgzj0NKuREQ5kvmqrJcAvoOw117r31hy35zxt1w/JtvWzyj6mxyw7OrC
1jlOTFF56VrOEHDCeHHPCq/Iq7lQhZ0/IuCS9UrgXevxH7ulCucgQVkotux4juusE6Z1TtagLffD
7vNevfNWhet3/gGBa1UsEH2MkbF1wgfXhn/HeKh/l06vHJ6hfZZH5nAOwT0MGVd1OZL7CuJahelu
Oe4ZQKkayVYiLExjPzwvgasQNzWoQvlUuL1fvCBUBS9IsHXxXzDSU9hztXz0zG58JmK6dakTcD4Q
mZpHzn5rbqyXgrPr2c+3IkzDcBHRIdhkDXYaKssv79dm8JqftT90HJeFtMR5pQELz3GEZHQMA+SR
I4RXOWeFvYKotCYiuyMKBeMTNpVtXhW/u+mEfTM+51Lod5EZD2wfYNyGVxTKfWs3xN3t1Ljt7mU1
wb2nYmKLwMGHSuK52tu1TSVLapFnVzcGXEkYDB/2j9LUMv9sRFOJBwShJY/SYMgjP0FE2tXBU0Eo
rlFBafzIbip9afvS8zGhteJcmqt4vJsis74N465YNizcUSaxanEdeizOU2vm4hK2nPTnxczjyjJG
AD4MDs6h+8GMbD8HH7Xr155bCai98w3fXjEgVH6Ife79wxoPPv+NZV10tu4l30VQMgE1mPPuNd7W
8M2Og/inq3iSU9a52dY/sw2SX4su/+tOnv6M7CXsjxsO1pLIfNiKQ7MjHacWZVnwx+Xss2Qyx0wZ
eYnWQOyHpZWjevdJ9lvHhtkm+X8dZUb4cx/E8qwLt7m3KHVexiFSMCi15vNqcmHwGOY5TGzLr0aE
49CMPPVz0yn55KuusR8XBw71ockn62FoIVq4OTtzG1gy70JnV3V9U5PEU4H8JHDVyqY5iNCSzAFo
pl3gljuF99bBzV16ZwqKp67VMl3pEpKBZnpJVhHEZ93Bdy6dpT5YHzTGSVO48nFwGL3zJDgVZbZX
U/+LzqQAAFA+VVePiNNd67bR7Bxjo1EDt1RXMrUjf+MQ69yYsTDe5nJGRXL/FRinT8GWx/kbl3ef
mnG0i+d2qXT/GrHQs7po2ajv2p9XJdmNh7xkFk+8bMFUwl67AH4nSfXfTkmYmx32Ba3ylY4k7g9K
u8vNdztxLYZcXWLqBUCL2HK9F4iWzc9otsbxfW9c8MpwDdrmrRxyuzuUxQax4+DBoAiu+VjcbLYj
PNaO3Qkchnqsj8Wat9G5GxZRPgDxVQjEi5ryf1gK1fRLxc3Qv+XsiBYJhdTEJ7C34zVHkPWPMPBT
hPS4zPzmOPXqpAHlJRcRHtM57qdlvTSQvS/V7NbucXCHvMmwhk3x5Ow5Vre0gDFvLWYYA2Zah948
8XrXXl92a+axH+pimkhJcPOJKwY330RXuoCKFW8VSXkxBkmX75O6eozMb89+vcsdg2WC5UQj309j
b7XHBsbnolaOiqQib7GkFKrTbWTn9Z2OGMnT9X3xHIdjfzctLtt1YyuABrIM9JTGaxEHwXbTa4H/
lfazxSZNpXPP+6CiMEEaWn7vXfxd7P+qgbfobd2b8tpsrvociZwUSdWz4SylXV/NdZriAL6Cq2NK
MWIh/wZjO9X9jDu0HlpljZeVKYf8N1UfPon8exSuNXvzzTRD+VvHwXAKt8kmnzR5m30G4Rf6GK97
yHTBnSI57b5Vnju0zBwdJ5f7yWeh6fI3ioUIU39ZnS6dy6m7gCHoF9VbvqTeNL6JM9FzdaVgYKt8
WuYdCoE3caJVC+1/oBNt2k69Wx/44srHblCBd+8pa4gvY6t0kxEHY79dXtOD/+Gpnj+L3UwHOC/i
CH6Q9/owOC29vd+07nJ0i3GgILS2R6GW6FgVVW3SZZ4ZCTY5HFZZr+zppPax/48Kqz4sol4fhO+0
RxKTc7ZR3j3MBbpmT+bgc437igdyqBmEtA995o9T++RU+dCemtLUj1gj7Vk6W/uorNI7cJa5eI6b
WY6aWiip4j0+i6EyT/yUp/lASdgM0CSBPaV0uNCl3lAc5wK/4HngstF8gKx6frU3dgT58TBnIBUM
c92KGVjV1zFEd1+HGllwX7kvxtHHE+n11Rd78UsM/ub+qLQzOf5pJUXkfmhdlSwdqNbmwR1t8erK
IPqZQ74VKRmjfEkiC5M4JLw6Jrqt3L8bdNSe2PGyXqXo13Pj1UAw7Y5B2+lv2YDp6fcMUI8Kfvba
++P1ddAfMVfJDmBvN226dIymvxQ7/ETruMVwtnMRe5QELhOr7MJ/4BOjDNh0DlhVO4q5xrZ/y9l8
zOs1+NZ0FKRzHjdppiv/yAfYFoNNGESwv5I9JNRaR7p20lzO9nkX0EaHoqmtPtXwcjtTmbgron0s
LsVqbclA+3UGHx9f+1p7OZpSsJiXMOoQGnYm8/VJrUPL3ABm4cIp+qwfweJhh696+b7r9/7kuCKa
ThhdZjt0XIn2X9uev7c0QDrVKcIEjOHqec2eTfS55hFdGFiNg0WJ4WDtTrsybdrhrtgJ9vSnze58
K1O4o/IFc4m9SbMV01gkmHuKwrKyYyu+yyuZa2Cfhu4ohjgS9+E045AaLugzxyBg1tQNOQ3m2i9P
9PP+VzyMAZEjf5Ebi6P94j0AbruzQ0s9CaZ5+Qd/171zo9yc88zpQeR/2mVtIQvaVnQI141qmYc2
OiueCeo2CmyZCtpHbDGHfWEZoa7ZJG0Y9Ppp71aZI+ZtjkL5HoscogO29pVKZZn5u2VBJKPpuzfG
lIbW3TrQ8R3G2FE/fL/fMg6U4o39EZS2DNYrKb/LPQ5Y0YYlJRM4bQ4C5EROcRsT4MZ0PIouXPnl
wGfsfNk0Jgc5+0IcuSphFQqwITyvmko60WsNebIaCNvrQsEapNym2/jAMHpVHR0gEPPkzGp0ME1Y
f3P8PofZe4MtaUeJaKAYUrIkjjwUexUET+tGNjwZgmELHuNWhPsjIJ9cL3AR35sLbN6qa8Wr2t4t
oRj9symGkt7P3lb/FPe5I/+6RA6YF2iVSB0Sw3VN7DqPfsV95AdPbNkdfV5qS7okjfqmyAJps7Ju
3vI6SCcOhS7Vw0TMJFGwb+rZTNy9HP1FA4SVMq3R7tKRCwQzYs4naM7UeMC2D/GstACiRcy2fvBn
F/+yETtmMa4XPbS67/Oro70mP6zdVrx7cye/iIchd/tSrGGmtRHIt7HvR/M7bqzf3bdriOmDTAm2
Cc6q4LI9NR4Hmw46WYhMueiqMABZDR2PWDSOP1xCO8OxHcPSPnVRuPwt5BAfZbCPw3ny6BcSFqOa
Ywj1WeDOzPNN9dPcHvfFRPql2+faAnopCxZF5HLQ8rDEXf3HwsQfb50sovHg+7E5BaG1mmTtG2kl
1XfKgHq5LY4mL0vCI4SV02ALov/gzPwXlQ/lg+xDHNBIunS20VoCm+z7ZI6aUmJLScnYwxu+LT96
qwhtVHjGPVdJ0Sxefp77oc1vnrXb32nPqfMAym1osavPgMLuV7+O5WPXdaFhSXAg3sTA+lF6dDuq
HlxBavK6jpgTf4s6JOe1dzJ81d8YFwYdHvKdj6LdHt1K7NhR1rZfeZAcKul63c/jKPKnZgetfG1p
2J98Ll0YAnJ1WS7GbX9wq7IOjxE29yfFFjP13I5TtEzgnPef9iRiTRZQQ15HxluQ+ufST2p3Fzw4
vfo1xqrLNM7P36CwDaUK8+zO1rLKn3IduzfeZoxLkbvnGZf3jyrF/rptInhwu3H/bcqqOTITqXoI
7TBgowZMA+4DgGGpqz8Muhi6tHGFIXQttgcLMG9MZ602XL9Cf7QEGmhNhzm8tSRDuSG4Ox2ra0km
1kjkoTsNv+IysLDTmv0diHF73HEfL40Vkh1s87g8VIyyv7e2vrw5zUJnvOcW6leoGI1DK+aGEObF
fFSOu5xAR6ZPuDLrcZUlDjsk5j3BUhUfCLR1/4FG2SmJGdT6cbXeIrnql94M2xdTubcHh7DK0xZu
dzUP0olaSb3ai+LuskM9n4DPi7to0frSWy50tVVTYzL+yz44YvmDLkEaZ5TVA1QYKTB3c1jeEotf
gMMDU3y2+PtibIFy2P7aX/ZC2Gd37cw15BQGOGn7n30BVGvxifyRS9n/65qAMMs2WW8b1NAL8wzW
h3rZ5osPBPLgeZX+rzaedUHsWy/8U3Q2lNXyGgV1/FAs30TfmDsNJKFDzFNTFzfLoDNOsgjh0ekK
zDDbHPBMcSEBsgXy2AZzE1d4k6ToScEUczC8MJNpW0DAIksltJ7ts+sCOIrV6g7uVK4f7dIiuSJu
yTgzi5bnUW4TbTEz61Nd0fQtnl9mQ9i6XKk20CmLaUdm3ggU7rRo2NOO5KVnGMBQFdfRUqAIOu+b
1K6dr7EOrQsLKvK7PNrCX5vle4hykbjigUy/TWXNQBt29b46Ia7LvLoPGCzrxVr2+Z4gTJflsY4O
BQMa74bZKjOrYu05tiiDWCN7SyYq3+/0oXPyaF6ZRbodCUh9hfC152mPlzPNrPcVqWG6H3fRPyMa
or56I7U2k+tSawiXBrvF9jnySusEG1sTTbDj40YIk4Ge+f5nd0iaVYTBfwZTp38XJGiescYJPK8Y
lYPVLCeWtE3ckDxG0Md6zhCw3DE1Xbi/8/wCrag++pHjb9WZu9jFP1N31gEjgJ4Vz/rm8M5h3s65
PVGV2t11NLVwUuH5zmthCbVhzdvtnSnqgUa62twrXZh9N2B4ctkwjhmIGdeGpQvsnUdnF+/S6Cmt
1VyUCSvGiEhHKxWEu49Z7c5AQKgq5nWy5iE6+rVpfkaBjwqLBHegH4KVC5exeoIJQ9VBKLAuZojb
c+/hAbKmj+AQZ3SXUPnXGZm7+U/QBeUH+YwR0yNcGTTm19ehkO1LPJqgf259UgRSDu3H2LGnNokN
01oSOfkRDQ65aBJ1DUSRO9W3ofZAuADLTo2oqru5zZG92Xy/4QFu5q4cfPuehLY+WXgv7YHat37b
KArh/0i5EcawGhxGFpEJd/B+tn392UWBInc8zVyEc1CxFYAhKRiTgeemzgpcfa6MBtKVs4sDTWo7
o6pYsgBNAXxobk9+ZcSXC5R3G8mSZG7UcdPysQbcIistkMSbSKmK65SnbHu3gczmBGuM/F3AVqCL
sDdgcjXSoUurK48rNAS5dvyG8I48pPfcr4F+LvbdnJXT1gvuspyhmpTzjxW87R0RdRuev7XgDmOf
BgwoS8V/FcpqkZjv6F/qeKyjdf25vjIBZwrvMXcrQTSf1vAMom6gm2CLqoRip8uTlVDamVIwuiqp
8wNiMDiJHry0ZUnAb3JtGMmQYNPBHtX0IyeD6fxklEH8vDkGUKNQ5dxUSeCtZAAJo8zHsJ2cS6tB
dYh8zkezFGS+pGrzOV3sKbxTTcFUvj7uu+3OYTYBpdnkdKdp3Bym49rD/iQCivY6HpYlC4Nm/5kH
Mk9byVzWU804ns+iD8a/FBXibGipjrto7APxmf7N3SPnbfcW5+/Qk14Rc5RzL+1YfqvXFJ9SL64E
73H9B9l204FpsGDG6DmiTph/yBctVsbBxqXl3EFcrOiQk/U5xYTxEJjD+odaW//STqX1hcTgd2dD
AvqecBlDYuu2vKy20ldRWB2QZ9yrh9paeDbYIXSThu8tFtS2vFFIUkyplWSYxjVOUL+2f35QjgcS
B4L/ky3eVibvlwmWN74c9O4rM8Dyqw28ciu8oTshtw3kkZQ5TsgHfmIVyyAPjN/rX5de0axVDVKM
rLz+Zsqu/92VVvdkxYF1FqHa3xT0F/lPxKg9neJ5qMi6VCiVQRAf3blunvd99Y4s2RaID338NyCf
xACD3f6GsVkUPDHFiNWoU/zk6ah8qHOzvn8jMTcXZ/9HGPrLRyOpPshT7f9pZwQWnxZ6h4QGtrlD
QjOpp+fxzoL/f/4OGRJ7sXgoUhXby3UbW8I0k7v/kbbnvYSg1pfci9qnyt3n3572Vo/wRlD3nPZY
DZC+qKyMWasxAWjqRiIQDgehH8750d/y5QbJx5BDxqp1VeqPFWI2cEQAGVVE/Y9oITN74KYxj8U0
V91hZJ/ga2BzTdTkW39vsw9atMUY0TebLFb1VeYOPpNjoMRjtJN/NqThwddzs/8tGUV2HCd/jh6j
xYErmqxmftAFuYs7NifZ7+OITHWQwlYggNMQVhdZwJj0iMLFVGf5WMHglBWj8U4kr6P2lVErsXMY
jeyvkMLWD3dAhD7Gna/ksQ9xsNMa3rE4EiYS/w0yD/qTUSRlEhlxfzMMyW3t99oJAuek2c3mpqbh
Q2CgxrLsOoD660hlb7OV341m2WKVDlwDzK0zwslNSsO3qgcoO8O6wFgTp0JOqhZB5kfOhh6UkPTR
ny2vQg8As9mOeprExQqNcj9bDPl0anJneeESDKe3dY0Kedl7d/WfGa22b0mtLN5cmjnvPjT/x8vH
3DyCfkXNQ5tbDdPcKKSr8SZGVW0s+wXGODKpAyR806UfZdagFqs/eiJQGRC6yxIdHdrDwB8tejPb
mZGhvf4Czv+2C+l0LSJHQx8x1oQhMQ8N8/e89w4/KX7Dm617TsamNj8HiQJbXodg9GAaOrU6B7tl
lKA5jbuh38WWrcWVaSnumqLuKNjIGCh/edmmmjaoDoBf2tz2hy2thD/qKzZaFJE2aYUu4MhC6LtE
FJ3e74c59rqXXUPePdqBDfydEjfc9ZMX0bdDOQsRv9mdradkW/x5e0BtM1+ij4FBEnIy87GX+Jxx
onNwNgrqUARLMoMJ9Wc/cNbMHS0M+3YfndeY1Pw12CLyGQiEm0dEog9/IEZGP027ByfMQnXn0Tw8
6817lu5WncMO5WzWoZ+qUPi/Feb3Z0GC5W5Wvn8wfogsMEBVYbUb5xd1nsXdwdSakujlk9M6FJIC
2lBEGhxlnYL2INqa+tmt8hmMKG6uRg7RG1dEfPKHiVuqrLmI3Wg8lUQFPpg+w+mhBGVP0goUpZBh
HHe+u23/QBuctNLfmMyYdy72d9A8dUskn/bBClno0HfHoIFvH8eqEYipeeNnYEnuk9ktc0UJrEF0
v/OGCevgx186D0GF5CDklzcOxMG7cjvu22Syog2G903Z8P/+sv2EkNE/AtfCy2lE53zGylvPsbfC
41D4zG9MPBzJyJd6S7FTNp6Nfl1v3yt2P3qPZGFKQxkfvToy96Wam3e/GdbPmnFFOpW8FR4eO19q
Z5bBwx5qEESnbd8n3rhMsCSOtdr1HD6TUnX+WCXLe0hb+m+7W7bX2g6rImmHbf7ZGrhvwjr9SdBl
P0T0redRAUsnhozPx8Beshe1Gg39T9989DkO6OoIiLOXV8o32+qLz06uDlX7OPtZ7bCKtok953Ww
x8U6bBFzK3VhEcDpPPVYlzWHjWG6wS9/q8jelMFevKpoVHeA4Xu2dFvwn2vZKAdIZ1HK/QGurUbv
bsVYu46O6354frM9dSGEsk1s6EG7wnXg16ccaIV8xnOhCaiSh6wOc6Arxq64xVPMf/E2hvv4j+wl
iUuPORjaEGgldhrBMUxFcR8MjIxLPGltH0gN+jYhdSEDd3PGvIvqfSIw8aNYnCBjeqE5BkXREjCH
tLUTHQmtD43lBm1GFHS8lcy/CW7kEdgvg9CGLP/irpP7Wa226KENwIYyovPaPhqr31On3py3tsYP
XHlOtqMdesPyCwc1cM4uQNJwZLjE9IG890HwDubTI3aoEtbgEdUSoYyyuuuD5WDTGlY3expEcZXf
LUqaV0plo6m6PV3yAQmok+1w7DwI89O86/XEQGhU6Jn5iN+QRBx/BlFhyaMVr4Q2etcs376v3+9n
x15GcD+mn9wGxhWe/U5Gx94GVbzLrYnoM5jVC2N4iPAYb6AAiMNy2e+mvvOO8UiTt5SWxh5D46LB
mGaO6Jm6ao6YfNRObX3W6zdH+T1+46jbJkD5iv16TjnX5mzBfzgP47r8Lg15k01McFI4cp7DQx0j
tSlGa7CWYWH3p9UreFOvWn9DtDC2ykUPoqCANvoeqVup1KE2AzIPa0OQNZeakSe6clBhO+jHlprI
WjRjWBkUtJ/VsEAT0yr9j7MzW45cubLsr1y771DBMaOsrh4CMTM4z3yBMZlMzIDD4Ri/vlfcUndJ
bKnVRplMprTMDEYCcLifc/Ze+8j3Qgc6zGeThYmFmS6p3MR+XB485MRH0EnjhZ3ii51S1JadObEf
WBQIPGGyISAeHRAa5zic3A8EgWOHB1W3jwPtzZ8l29GPlASPTWXZ1bVawvZZUf5upnmcI9rM9a42
fdycRS6Nej2XiXGfu6H8nCur2iC1ZwI5GKqJLJ8mvL8E5xgJGkMOTti4Zdxo1D8ruCiPS+wzDXe1
13IsWRA+xy5S8iIVapMGA2Kv2DLQO3kvHUGcDGMDcQXTsECOnru7jgHJlv0ovun8eX4MG6dmXpPn
j7Rjg4e+wlmGdCSrqu3Qcf0QiDBay1AG3EnYaqx0XFufI8XL1ugcFHw4dT8Wt1hQqAWNjHwEk1SG
gj4yonImU7VK8mjIB+NoMnheq9HkCIwWQxARbhG1TFC9WgcWmtudaSPiOjCWxPxiTbaR0UdvmG4x
bVDmevCRsh0Goao9JNjy1s7oHsH2yiMqAXwpoUR6OBkJp9seiNV7v1iop0KkIxkZvPtcW7BpFqYh
12zO8zM5F+rOaEE44DekeKuFxFYW2vm0g9sZii1l0ZIcirx2U55sJS7pyJ7VIUxtTi773hPsCq22
su9SzczTq17MMVjOZ80F4uKSKKu5RfASnNww0/lTIrUNJ8fOI1U29l7ZjvRfnaZbKt47GOmiLGvk
fvFwrVOGQjQYXYIriqXpp7scMbO/TivTWtb2Yqpu79bIIlHliYA2bWpqh6lF2T2Uc59XW32G+Ox0
u8DKg2LnJzvPrIeFGsQrq0cSBoY86rJEnYVuYZ58lGOc8STXrWI+6UPCiu+HGXSKGc2zzCgM7Lqi
hp7DqXIgM9Fy/RiyvK1+6cpHKsOErCgP8/nTj20wm8ae9oVRrbFJTHRGg0BhjdJAYdTJCz1hvYEA
8H2Wnl+78i6szdRJI4c+xHAsnXH0d+QMhxXhq1yRKGWb9aJUC/8cjjP6ag/Do75jPBneKSmGBz3K
ydoof0bBxiF3qi4NXfXjBY3I/LYmJfJ5Gby5jAiGH7Ot7VVjvC2hP+0b6ciLrC4YatBLY4oJ10Uc
J5ZmlBZt8JRphY3LoQr8yEg0j492w5H9NYey5WE3guWL+HWe32eGIS3BQ2P3joMCLuHQU7dduCqM
/R1THDfetOi/L5NCZO8TDr9725idZ01BgeoEDRnOBDfNnGMPqWReKfAwcMUoH4N7RnJje5/HTYTC
ih5uxctIBuFFDLBjE+Q9ltEAr9O0AVyIRQbNlr5rmIlsLb2YVzOkj0um8y7yKqRDeocjMUxWJf3L
R1RBOdtAkcScS9Lxl2TovKPn4WZR1bv9IY+F26/GEVAexIbsZ+/R72RKFozvjHbyezAN43VI279Y
ty7dN/6xjlzPVuPuY2EX9YpZuXzqofvtBj/1LqoYHktJqOavXjLF2SViHHlNG8y0Kz7vKtSBb+3K
RXdXArX8tJk8pGd5aHX5Jo0p0Zib5xjDQ3wUdVjZ2wAtuXtE4sWf5W3UmGtoob5EZ4L4YxUsRo7q
jQb1zta1u+5bjBFAnji8srRtkDqy4hUVthNmF83A7Ue6YEBbgSeYdqr1TabOy3yYCkZ6zAoSupeU
7iu43cN768sRVEWhw/HQh7O/VZRvW1fl9TV6QkBWyMTKY5OTFcWEfLwqq6I9enGcXtVNHiNI0/aj
XxmiOOZlBRuhZ8Z3Feg23Nl5CBDMcB+E2cwHJ3ZcxttxER4LTiagmOZx7+dT593UbRx2lwz7OcjA
Ccl9q1m38wSbLTRSn/yiBcNSK+MbnHbL5dyxMHUfNNuuExWoPYQ/oIyqI75vh/quxqGRQmm6zJim
MgHXnngDvM/ZOM7S6jNOz/63dFJviaPLKDwToaK6Lf1X6gCxYQy0rCFxdNd0k2YUaCI2k0gYuheb
xM5paRIlVpxGpLi7xgLHaLZu9zJBiDAPOZspZ8lernsp3L0z9kpizyh1sG78woBmVHob7E/PpYub
2xPtc2VJcSUgp8H+WcZdHS7uQ5+Z3QcR6+pGeXCSWBvNvbMs9n2agtZj2zRp1ZHr5GerlmbpzreK
nO9ZImthUBkoFwF69QETZL6wu2ncuIJSZ8ViErxVZ9uiv2bGIPdmKDdXqGEHP0KEHRyroZ2YYsAW
5egXTOohtKZqy3GIVoMsxu5HA9vrNHtnkJMe53tXwIGOOsmONvh62HXFIg/d5IT3i1F711Bj3HsK
euPETNG5ENh+aKRzo+ujqWnvtjSCih3IEd+E8FmUFzUuFBFNte9nJ6cs5XurlNg7CMcoOZOJKRI8
rx3GVXb+WeH8JlK5Xy2ZHvdpouOLoI7HdcBL78MlUOAh8OqJlkgN/sNmXrgmVFZHaTWwI48z9uU8
D/cW6WfYB+MSxxS0+9fObbG4tLjtVi7C+x1DBlZfbPpy3jj0dpJ90BTtg6+s4tGEZLDC9WlsLUPi
ee2ANawVojK5GrohOzQdtvqlNrs7mKLuKRB/KopGq8XnbvCmRNhgUddqs77KA1uj0HRpmcULnos0
H4BSEUSDCNuJ9cWUIz+ppR0eS9hFj4ouu1pZjK+vE+mJ09T740vXmj/nxc5ehCfSO1+nxbXnpe06
saj9zKIv98h4vEvEBt2WjDkPrngQy71kILJjhMa5FWDh+b3FXBOlcPIWp1DzNpq6GrxrjgsJGep5
bsqiRKfxaorZfR673tgak5Nf0l6AKiD6cuPb6JSTJhigGoIT+8nG6394Bq6bmSf1mqaGwA/l9uNV
aqj5vTem5KJfdL6BqiIwijU0Ndo9bOOCU2aVgRd2DqUFr23ehuSJ5BBJMoIEfuR5Y8lTzmaVYt0b
3bYj2Ak/SrmCsFeN1koZvhtfmWnR0D8oyZLq71AkZ04ewQ6qGBJQ9vA6ZDmHQYUwGrQeqwv5XHVD
FbW4QI/iVOMypXpeuitmREXJm8CiKrhmfwUFsGq8EkHyJVoUonS3CzyehNMvdPZtsCANvTPQYzaf
/2/A8L/gF3shFOi/SxvTyYhizSeb24qtqxD9cQv84Xsf/QUkDfSk8sdZWkcuzmvbTcdamf8Guf6v
vrX9j9+aIk34ZVmLI35i/JO7rtTfi7CyvC/5AIZAylUUyj3S4rjtnMVbdeYovwk2/5IJmhgxjUJV
WMek66+pdZ/Z5/4NHf5fXZIvmOg5RkWIhtU6UvtANkjujQJ3xLfu5Nd4e280EVZZeIqaKv7h6PnN
51H/5md/QfMzkkMUZvs9LREIV3YjDpnxzaCW/yvT3sbDbDEiOqYYUNZ2ZtnwmgL1vZvpfsHx4zUJ
cteEG8JREUdgsUUp+L0IDPfMAv+7VVm1EopJ5kpKa9h6L3Y+/5urff6AfwJ3d7+sSSUaMzVzXx49
hEoGHScCrzkG6m0GbfmboUTul9Xp+PQlkfTxQ0Txy5bVNcb59feexC+rcyr6IO9ELY9lGLwVqrlB
EPnrex/9dW22ti4q+iRH9tRrkxKuGb4XjeV+WZpT2yumr9l8NEltCKYbdy6+l8LwNdS+h5QKViCZ
jwkBoGtHnKOIwmT83gP+Ndfel8Js6ZNPLPvAvkZa1B6QJ/ffu5XOl5igtEOI3wX9ePTG4aITyc5s
8ttv3Urny8rkTi6tQgF6rDlrkHX22vn6m1f8y8oMbGiZWnTDMe6KdoMqzd347Wx984p/WZ7ZIEBD
oHQ7ijmPr9RE6UrGQ/a9XdP5si4LSCetayPs7s5QBdl7n3HsfvObf1mYOV0PNSrwym6KTCY0GmqD
yin+zWvr/O//J68t58vaVEYlOUwuGgSrr3Ev0K6NU/HNW/pleQZhlxYgfivCknycLclJOc37tx7E
rxn3RtIFxZCo9ojmCD9KWfirVkC/+96nf9k6nWRy4bWD+ecFDlHFSB7zKR+/twXZX5YnsbOL5Ra9
PMZCnL2bPofZAu7Y9776lxUaCHRXi980x6ReAqgywxUDqyb63od/WaM1wLBcUC8fcU4VKzA6W4Ej
/Jsf/mWJ9mWXVf3A5paZ5QMoJKrIuv93Wdfunwnu/+RJt7+sUfyOpj3nLhcGQ/mDZeS7xumfGLmD
F5SEkgphNGd1v3+Q/nKcGgYQXb2c3CCsli3wleQJ929xyF3GZn7chdQ65145hQ6ahu6nOyEHQ+/Y
n+MZVIQu5DZWYxoBNEF6ZWDEVjMC3h5Jrjtb7rGdyUIYhw9/opeA1XdF7R/cjHVYXJcmUl9kntMV
1qXs6ENeW6WpcSh75z5T4XVOnFs/Ds/TnNKoWgpEqJR6S82PlX5tjA9BXRdb7ZnJBg1auC1UeG4L
y9sCL9amTHqBeD4dDgI1rYueh6CB+WKa/GS7UOd1j6Rl7O1Sjc0KD6TxE162T4SJOyAXAl09OOjR
xWjvJIKUE7btho5TDnU5za7DNo6vgcduzKQbXvPZwg6svfVMkvIG88uFCNTLgrbh4PTltVEP3ZZ2
vUF93kzvU8jJwDMvKroMrRlLfy8M6FUYkOkPBdkZi+2LAQrKNKBWNroJ0WGNWgtje42bzVlVaXzK
kh51c3MhZHmgcK3vpyCOd64BKd7D83EF5w8f6IwedgCf6Vg3g2vfDIE7bikCKxzW/oT1UYdTVDOO
2jD+6SMvD8vnPEODmGljJ9BT3RTQ4AAWXskQ5nDV5I9LWQURp7N63jIM3gP3eZDGPNIdwW/MeXMd
lkExr4GR3zhY1iIU1JDB1DTvgWyQ+1CkwQmE6YgkZz4ZGJMxirqRSOI4Crj7rWG7PnNYb9rFYHj3
ni1w5NT+FrFi90RLEe3OwESUgIxeYPCjz/0AuDnD7AupLoICZG69kcFihA0d46ZnqYvA7vyJSbbT
giNnpq1tkgtkO+tTHOqrhofxTHLeBCFMy12gOGUBnRrdqBrmPT2m05jUj6Oed6II+nrTMGvxnNAr
7zpkLafZNS9zsK2bDrR2lPoh/j4BZ3YAynyBFVBHujUfBfKprQkyngctp+XuBlVxZPAU7HxMKF6A
Ld5JdqRL7JjdnkUQARdU9r9CRtnrygde4NODOvT4B9ctU85V4gUV8S8LEO3e/Fyc5VZrMtpuwsTv
YP53ChCXmE7Me2fg5zVLmPGqheRsJebpciY5EHDQ3C6YiRmVMWzUg31MptJ9cfoey7AKzHsYLt7J
HRvmnYCeq+cRNBIXwRkjpp/hfA/p6dKlr2E9xk1PKkhzKGzPPGXwj2n6dOa2t8Kb1sgZtoz5Cf7d
GubXwbMRwYTTsO3Owgy8oGLTumrVO0XOLZjnXZAlwKSAewAX4ZmOzj44DGPTbQE2a1uN2VEX9gUt
9h9+MgRXIrdAnWnFyp4XubwsWVnCEMkyd0dOhhU1I+nyQ5seK9P2fhEFMsNjgQdNJEuI28Jz/WzZ
tkNmn1yLIf/a6idzC9z80s1CK1gD6kfFuQz+BglSbKzrWZ5PVm9pSgIMSKAychnuf4q4NnLgRu1T
lpnFXnQ1I0LM0adhiZ/KzDubKZehunZo/WytqjkiWGFtQKoO+3Mfq3GQ2OIwWQGZ4jUTO3ssOe+4
icVTaFDE4e8gPpkhebs2oPshmEVrzq8H89qFCrOZxtlAtCLPSkBfGcYmwDr2mGIt3ASd8tdBoQBL
+YniXqQ4UefMrE/dXF6jQosvyTi5NniFy5omoG0bOBkQnBG8M8Lj43Ug4O2/Ck/u60LtecCM6wR/
2zb2UwjhMbOACVFjoyqkNG4Lcg5XLMs5bpefskZFWHR2cY/a0UJ6OyYv9KfAh3lTZkSq7o1Ls0En
HI29Zppehk3/YSAdUTCo6vYhVv0nMk/jAlIkyuKZe8l8pD8mBgDHmVu6brW/3HGqWLYIOeSyRjCP
wpFR2MfgKArqwSO90MCuZVb45WanfBOzngkAHgqsptLahAtKkDRUNfkG6kaP2FYLTTCl7egEVZaa
uDVO44WA9MM3+orJ3tRt9lyatm6Og+EMc6TRq57ycQj9yA71q+pQTdtg949DNSI+LbpgZk7j6fce
XE9Uh3pBxOS4D5j30VNp7LoMlqs1MCD8lxC98UoBbBIigE0DBG0fIu3YLUWTnIZyPAyuUEdc8ykk
gta5KXyzWtse7WMjNA8diVEb2wW9Hs1VckPjkTivxelH9Eq5nW49EnKGJvT8CwPGfvvmk+MTFZNK
dq70gd+F6mFIS/Fsck9RwVZ4E4G3NI505SOks6VfB0wv7XWQW/5LOYSM0FrTDK7aatlDL5/3jotS
biIsZdfmzAYAqBfvSZGi9ICKWjMatX8BoQnuGsVYVJfZT9tkBocGVTQv/VybF3IIk5dB6WrT4oZf
l7yRobI0qZ+vONSUUZr1GpNUBiUmL8VwbfRoBvq4guXm68BmlmQ94GcUhwRt7a+ZmKxHv5XztZFX
zGprt0I/70xiE1pYNu1KM1MCjXmd62G5ccyFyoN5F2+0BMBoiehkK7vSz8l8Qe3E0Naa2qgyS8We
1dg4F0KBo6SSdXeRpBNwN2LM+tsRi/BDQ7P8hN+nfsRa2G+0aydPiLglJ4RejnpLhta8R100NcdC
kJllCjt1yWbrmMf1ac1LKC+b1Sipno3Fwe7kpAaSg3CTxS3JE95sr8fGuRzBSjNux8RTjOWj08Uj
wR7xLQMVQ2D1U+XOYivlYAfZye75CeiQELhl7WPMSSxCeVnfzEnOnat8478TZP/jY/rP5LO5+e/T
ZvfX/+LXHw0yFkxI+ssv/7r7bK7eq8/uv85/6//8qX/8O399aCr++/WP/MPf4HP/9nPX7/r9H36x
qRn9zrf9p5rvPru+1H9+Ot/w/Cf/f3/zt88/P+Vhlp9//I4LpdbnT0uypv79b791+PnH7w6H9f/4
+4//2++d/4l//L7+rJoP9a6zj9/uPmX/o+T/NL9+0+nnb1FTJ83XT/p87/Qfv9viL0iPPT+0LfR3
oXluGI+f598R1l9EGLIRubbvuYEXUrUS0aDTP353/wK5BtMSHH3fE744RzB3TX/+LUPYf3Hc0LTR
FwZCmNj+fv/fX/kf7tn/3MPf6r66abJad+cf+mes+/+UEoHA8Wg7/PTzfyzXFF8qFtj+gwFGLV1B
kh3jdYh4EG0g6gnZ/GrQsaXM0SXix8Y+w7zmEDLj2lSW9SrBjxUr4Y3ohitCldggTLvANKm89DBo
fJirKoQAsI5JS8t2eIL9G1RIcNo4htynhQGc0C4YKG/OvIEFckeZwpyKWSurAdkU6hyUSVGG96AD
oZw2HlxJVK/rxBsZ1iW0K1ZD2DPy6efJejYcsqJJWCzLxw5yEoGyNvzryCMgQkVY3BcYJMai0gNV
BwlUPfaShexj+C5pGk+vXHQdXGD2RRw9McL+GSu/oL/SNOllb+ZYODXRfbgHUBceG7S7kGpnbyEl
MRgbyDdzx0R4VG38mNlZ/eFiWO73gwv8fDVnTSiIR9TlQ9eMMbxRGNtBNLKVvPWMyD0wUuSmmRrF
wYpAt3rLdB8EeOjqkT79JEGRMkkCJeyP7XNLwJlkYQCbXwHlRlEgtF1TJcWC2VXYupyzmmoxy8jS
k4QbPYbjy1hbiEU4h02MrTlGvQVOU4n1YCl+jl8Ozq8Z8vU1MQTIDqB0JXcTkmcMPVkof/lGYABr
LbJhOrSSOeueQQUnq3Bu8eUsZh/oFbT2ZkIuqlxrm3VGyRWx8h6fd20C8PYME0Ra4b5lWIXkKsei
9eQOaTfsrCa3n5q46z4KJ/A0JrPJvFhUmX/aKhmQB00zUjVFKhCwF8+6TRsHtmA/YPTMsgRiIRUX
82nlDkIzAKc43iwD8iKQYT0SEzHQnrhNmfLDKHEwJpM8MAauLKIiGzN9WXSlKVZ4Kf2QEgix6gZY
CWUGTHZ7N1Su8daScXllAjBc4p2QhPntPSUTZuGxzo/KTvCNZdAcTQ3QxECT3uH/hzdX9jFqNysZ
1GpA+0GmMV7iLriNO0TcKXeCadeprSZNEuIEl5Z2nrbaeIOLiv8NwnbOnmpFDue2PBv4Dx4JAqgr
sWTN7ttswU3fhI4S2aYpeBgvlpwN8WSmWbwcYhU2JryIlqw00NF9sQnh1HIAaAuLzMfAGDpQQZ4d
RLow/I7xOOjrS6o+Fz1p7WCcWOw6c6PYQ6USdSpYxjXawNJ8HEq0iPjfrTPdBXhM9QTLwELiD99Q
Eo5i5O5L3WQhY3Xc1gt22b6V4Y8lyWV+V8L8TLdTyBvoDvcCW21K+l67M6cJoa/EGzlcyIJT6po2
vh9ywUIiChACBYCoxm4ezXsH1RWPdZ6jnK/zWF3j/c/4McLvSb6Kte2+ljDokw1eR9Gd8xy9H5UD
FW5t2kvtvSbkP2JaAxbwdK4jx8gIFeNv1CL0OhSAHIQGKFRyWhFmVI2l0AdRd/rTGZD1XZLUhaI/
qWzHiZgtTAZhl5D0mNTTH9iqOLX7d1Lql3vGxbQhee8yNp7KUGaXoq3ILsMEWnV3wBwLyizM0bf+
iJZ1mwJvuvUmyyq57ykvJdeyGQDH2h1PWeyN46+E3ubWigdWc1bmNUJxm1u6CjUFHMdLw7pnf8qr
ezfPsjuCSK0pKuol2Y8zxFMVqQGpLv5Cd4m3piXc26Kbu48lC/oXAH/yI/Nzs9+O7jT+wN1hkmEK
cqs6y80ymuOtZXcE9mEwyfd24VndGiihGlckHPFNEl0izlQjEsbbkLxkuQKnViCuYA+OIz1jrI6M
HqvcNomFRtNatzOYJdE5u6x3OIQT7FtdIsWfsSV6Kb78OrEov8K+bK514IZFQW+nDedflkyrYpcj
kp3wJMRTEA1BWZVbdJaB3A2DWR4LCZKUwJDYia8KUr3Rm5cUa5Nn8dINY9O7KQvPp9YqJzvDNwOl
I0rSLHvROBpeSx/pFWJ0IV8dL/fcDXZnpN+M27v2rgXKfiJoDfGOAKYD7rexaida5gXDZ8lyfhJt
2M8bIvoUHF7cqK91kvv3tF7VOXGOlsilkElxleGu/tV0mUsuRJAsD+jhOs7TggePjsgAfioOUujc
Lo2tBzSZSK6zqQfTBGR6QS7uiwkaiSCralXbQ7OzWwoUnP7nr1ogx8k4ZWpkC46b+DwciPegMpFb
hiAvluWwoZcNA2iogvk2rcqZyTsv6k0KJrZch5owg1XmGJh3GGWkHsgMyJUkIU3nBkja+48THj8Z
WTMs4JVtkJqC89yy943RUXAvE+8z8g96RMVpPnPMT43GPFXS1P7KycM6jGqLMPQIn5Ly9sU4gVDM
QOjRf1pGjrTO0HkSh0zp7ybXDPy1zvE5WE3B/cNsFN6VjqnjFU2h/EfJzlxHI5Gi5M/ES3PTWYKW
wpwL+5E4PSCCnJm7a54J8w1UBXG2dIjmZdVxNX5wonGN7ejr6bXETvmDwQHJeyNcdy6x3Ybnx9g2
HtLOSV9wIYY/S6vAwcoRAGhBRbZnTDU8n5WeYWWybabBIfcU36c4z3xOpmq5hb3owbH7pkc7ByrX
wnM/VXSrLLo2myoThnsfsGbGtVkL9MGoblW67qa2q05+CaUNALEwPoukA0Ai0YQ420QbEtd0gNCk
caAwRsEowpchzJvrfiqglgZFl/F2Dxt1bUENQbTIdg0bC7DuDQJtmjyU800WTZrDFbByzNkbKysr
E18X7yaFpJlBRNr09qqg7AD3PNRmtnGkzR+PsyUgAoIAE8JbWsk5pZimNN5SApankVQZue+YwFK6
eFxoQI9LXF8RCzm/Dso+M+fwS/wC+2vzMHRZMG1cUv6qEy1jDxmhbpaTp2yCz+gePBNzljwksCa8
Fbqv8AdZqIWz4h1JHqTpx/0awkL7Gk/kDGxHKConnDwdvSIYMjj7GHzuB+JB3nHMwV6ywIVoMOu2
wTMamDnc99lEWSl87s9sdf4VjhfZR9nEyyQayxHZJtSn/MKG1Wht2qyNYQYPrQ1LatC3cLGznyMd
YoEQrKvuO3Cdb+Ew5T8TPUGaQ6JN2+o8031rR7yRK5rs9SNl3/xJoSVv8jGjdxgsZvgAg7U4tuPY
v3N8jbl/YlQf7MrqtpEeLFlaaD5QeWKTnjI3E7/ovy/3mCSX/WhUDd+4Nay3wTSqu94QGChRx52h
HSnFCySfhnNZl4Q/WtJEn2efKCCYDCF3v+/qH3JRCvVoMYcnbQOsAEARn4GeWMVfK56Uy8nvhRPh
d8SomtujRoeuywXRn2mVpCcuMjiNPsKjFRXm1K7DxgCkRtCL/OG17cjkoZC+Tfeulw+JMY37Kp0m
1KEJTVnlOBbKWEv18PGXhfhBmLvIsDCKHaDWEvuaB8X4zDvNxCs7lcR61by4EwKqbZ8Dkw2LcJOD
4QWNdH5ayAgMzmkL4GQ2fgUBYkWXiX64Amn7Ka1OvTlG3kHJIOcu39Cub8D4W9p4jqdq/PDo2D/k
vDEkGmltZKuMQ/7jnBf0vDpCgTC7a2/ZL1C3OCyUTZiAB+log8V68sgWcDWhQ9jKMwLUY2IX9tJd
iNmyxjlJokyoot4Q5qkx0+eK9IWlpVmD3I3zNGgAmOwrlx5MHtHAQhLG+dh4iLtYj+g/HXnkr8RP
bZbTuLPOHM01c5G5WdGwTmz8Du3sXE5lXFd7FS7wsVCwjxwvvcEjmtiBAWO7mNlXwcCJPRp0BYen
CGo296HKm89pGrxwE8M8M/FkK1IE8jlkZzHo5L5rnhL47fbE5iM1FrbJGKkAh1RCDiuMCuBtgPsr
iNDeluMmwxv3wn2WN6LI3FdICXYS9b0arwwjLF9QQ/YWjdJQBxtM6+kTtLg2AKpopMsFtSUCBSow
ZyFiJh4/FzMnyx1NEVJJ0qdIEmO59Hs6mr2L06KEhrIgfCeiMTFhRipKvWYdTHT5OSKDYo4q2js0
g9rSS/GzjtW8HuKWwrKzwGSANSktuQc0AuyucTX6Wq8gxnvl9Lxrth3gQrK2wb9xa1IsQOvSFZXc
dfNELJsQGupWfo6vdD09UXUk8xkb7xgtekbcturKcHXX7sqwqy6hbA4WkC4wOBHCWXxZZFA0xVr3
M4OLkvTLbNvXDudNn+l+B9M7phskoV5496WdE/RmGwklqQ+nMIEe0LBNTbGnkfjicsp3qNmBvk9N
I+R6sKH8HZgVBHWU1AUlQj7MbOgmVm/O4iCuMMOxs2B+t7HI7jjMdA8GE+LiGJM+gryqRJFNbSIA
kpeShvMamol7FcLwDdY1vKk74kF9veuIYWjwxPVFeNnPYMVpmAX804oxDH/mypADgvdzPSxMqHVb
SbVBb88FewlURLTE1jt6eGzLojd20pPhsGrCzrIIEzLD5NEMW21uJJE+2LqwUHCATZlX4pQj4HzN
emFGtHRzgHl1QiQXhQnb0KrDsdXsWnh16VZ5GKy4uEHOsdMueX4dO03FuithFq4pCdt4Pbgx3QHV
DyTy0RXtA3KluzI+pnZHH62ryD/Zl61PrLiFMNUnRmJqm6sYp3u+X4JEVpdWBX5nz/6fEVXHOS8l
+sWa9QGzVIMFl0BNb8WAiN/V01Sn20Bk3GaLOZ6+4ZiNPtTywtb6Gdu+lFuJvaS6ShKHeHjTSMr2
akptdspzTHCOCXas0r0cvFRs+IIFjXc8P/ZmcelX0qN2wWcX+KTlOqFA/JWb48Jw7by9r3VD6MsR
njJnHyKD3OC6p1Yvrww/08t6Wlq0enqm/3cIodlBC0UEn8H1mq1s64xDXUcDrjF52w0WQFicviTK
yyD3xZqedNzsHDOO/X4d1hwGV5nVKlIA7L4DIDU1zB6I/zSHq1I3fXUheEeUt2EjVfYQ+y2kOA36
f3wdyMMD1JqJZfHvgJbE6Sm0SxKd57Hopu0w84qf5aDy48hTXUajJSFj2WEWxw+9HDJBqG7Q41tb
+pbhJXyvQVGm0znZ8ECRBDzl/Pujak6XnnCFVuioau0FH+bkJEFEDU8EI+54Etut3EGPb5UaB1RY
LmiZuxQPBElWxOf8KGRjvASwR9ujxHUUrOn5QfuaucTVNqAFp0/K7pg+AkKZjR2sRpuMzbYf5c6z
sTFHgbMwebflUAMvEj5OkjZHI79hwMk00FqsPN10upNZ5LWTJw9ZAdf/wAbf86RhrPTuWttJ8zvs
OwKyvosFY+cXdiu2LlzcKRpEVlvMdLAGR43NpdzZ4WSfjGDCeU6j1QPb6iVMQQfLVncES+TvY53A
a5edLPto7hVHX3hNRgVjmJ7D2pNld4Wq3b+BwFHhdgFY/UY+kNotUzcEO4sV5W0mBXptjV+VmVRT
uxwJ04ZnfQS9ep8h/A+QmGO4xdtSQqL1lkA+EEXCgBqzrDZXtB9r0ltpCGYbzH51QMKkCJqNQ4DX
De0BncAtm7wDrbdmjOYm9xJ0DXn1GkAJjlfGyKw3W5pq3hI2nb5kKgifwJ3NEPKZnZgRJm//TWRO
8WMW2Ji55gFa9hhKJVvEkKGnQgSuQEVxnXlb0kNkO8fFCH24L+nNq3KWa6s6z7Cwd4JeEki6qQOh
mUVG7hGHoXAw/GTxG/AqfNWCgRo6MT8rmNQVqjhwO31fDRkXXymqRiJsOIoWwwhsC9JZ0eeXLKYa
0v08TBq7i+yzvtyhuO84SDUmlbMdQTBLvDWA6az8X+y9yZLcSLZl+yslNakRQlQBBVQxtdY7Or1n
M4GQTnf0fY/vqj94P/YWGHElSWNcp3BWJVKTzJSMIGGAwVT1nLP32tPGqjzqtmPQy6k5Q5mIsp3u
VhI+5MHE0eKmkV7pwOmU/mCFux6tVXUAXw6nXHiwlkAsESpa3ZPXi78NLYciGy1I0vG5N4stIWsr
0BTNLmqExcE9iGvKyILxafFA0p6LccqZCJqsvZQRYmjoF+HLnRsRzJtW9TW813VYBfYIfiWtzmgA
5nQYmtjq2QH8zDsjPQicKVQsr7qgFhyWPWF16FA2Tk9X/KiKVYl7JBUYGt6QMUy9y0IBahW4kKv4
sr1Q3xWpmKcXMiwCTqhN1lNVXo7AZ8ojjQFBCZPXocvOQ4EcsVxAzTP9M0ECoB9F1VDZNY4WA5i8
UgqSIDm146Jd/Vp4WzAd5HP9FTn2HHwm7CrtH9Ig72hexiKgSiBnxaMxhtmp7ZDfaiBXChhlFrUP
cNtNsl1QREff7JjZq7th8Z68e135HL59aMcQpFXn44cmympIEJuAurpjQ2JUuMHQVlXY1+sOoGFW
X+BZnx8bjPfJcTBYwDFm9fpaNGuDF9MS3UtyjM8o/WtSRMiWcLd8cfl5ALm8vugtpgq7junVshmn
KHsRc1CDeYnlUyfxoWDiZxwPkVlxPIxrD/LdSLFYHXHpJdEOQNZinasUjPYO85smOBwT50VW+dM6
vTJAzkapmFFNTmGmo3FiqTbkjnJOltThrGJwF+5byyDNGNt67C5wz5CvaXjenGHr1HAqqguZ74zv
pzZlmWztLYKUDJJBL+qPhFNH37DtucCX59S6J9CHiWoiq9zez3SYli2EzZiUvqmMbgabv2kbjFb3
jjZRCK+zHkkkBWUf72loTu5NYZfk29D+R47ShA4pj/j2sm9EDU5P7eKPxFdkBtDCYEXgZqyxrRZ+
2kH8ipEQdRN8QDj2eeNONAHsiaB6phch9mWMJ8/ISnHq0y2rOAwGnZT7ZB4bCN9OxQ1ng32XjN00
rFnG8pkyLTzEOksZb08RNMfvDhjMyI+mTJJ82y+uHuBt2i21A/5SsquGMTE7URkCs1pioje8zVTj
E6ms0xZxhP5cTiMRJzq0m5dB9163q8WQ3s5akOphwNy+DwexVGcp7/9dQK5Tu8eSPdwpCpSSfLck
euk4It7RDuHpDF0z3nc+VtgNixoW5sFq3RsrDnER9ssUsOom/JLBNRE3d6gaAzmTZDO0EJlVjh/g
b3vUGJVa3uF9x3dN8DIHTAvXk40DMqFqJDixZq5L3GG6jzG55FscZeaLRa4Ik0tR5a9lmHUvgxMS
nUWTiPhfFoorUKFs30SIBdToNKLZygCt4Jsnv/KT4jQ87+oyXInkSJceAkYv0bmfWSFRi6ihzc6W
7LhbtBrjuwlYMTwcjPAv1FHomygizFWeJiM8joDYvWQwhCyQ725N5zbkFMJZ/Cx+hW3mxduEgNFl
41Yu/RXlJJyTk1GKhfQRoVlTslQlu1h5NRmddEnIqmH1iy6aPiw5Inc0kMrUJ84Gg49N6craiDW0
tuRDCIZRbEpC/Bgj54bwIQAH4BAqK+SkzyysSNcODeMgzzSUnLhSaXxQ9Hr3weiIJ9MF/nKA2B7d
Oo2oeYuI4MP5RafpW8riTjtkNED7iK6jHKeNocRFU1X1sz/V06Pkl6Q2QyDba7hdSEagoVq32RLC
k4WOQtZ42HZMvfrMDh4aJRGlFKBNVjaRRTFf+wxBrjkSmtsKgD/oEAD4a2se+OImpO+rzxYv98Su
J5T1I9ZRXAb54HhnS6AAaRpDZ5iM3hqndOfN+I06EH75ObWffU/lpi+CkCPyvlWJO+3Q1+Wkdk3M
5TY2mk5yKQhj9rZO7TTJp3Ypu1eMhjnT9zwbviFwyNM7r2s7f2eLtQFMG4ZBEL60/q6rFt+69HTh
XHcApxA+qC75CApc3I7UXx2YFdXEVy2f76o2CbGXI7zkJ8XYCQN4ZANen4aiQlFRLv1WjDanjJbs
IFI1NM64IW/LL+Bq63Q3C8RucK7CaSOqrHz+PpL+o6H8u/i5KdvytTsduf80o39fvRT3XfPy0r37
Up3+m/8HDudtifD6v5/O378UL+GX7Mch/Pc/8fcU3pKM4ZUnBMIPpcBbeCiK/x7DW1L/5dq+UYIh
OBq2daD+X3N46f3lwWZWRnvCN8Ds/jOHZ3rvSOUzTveYmKC7df5kDL+qpf8zg3e14ynPFdqzlcJz
ryQf4UdDTxlAzZnz4NaDofaRJmj2CGh+JNlq6mNnqzozfS0JJT7+8IT+EQP8OPxfJ/unV0Vk6Uif
ByC8Uw038r45rgv/FjYXiaShW98xv9Z/JBD/+9Z4sNLTwjXSMSe3RmRTbcLO3KLLUx9n3bQPaVjD
pn37VlZB+OmtaCGQRQguI/SJHB1iXd30ytwirmKDMXaobpWJh33oj8QiFfrz25dbJeK/XA7xBa+M
rR3bPrFFksqJJxyekExlfclach+OuG1bRpW/ua9/+4r0fy70XQf+g9OLotNmeKZvaTvIHcm+SO0b
K/2NVv3f3j7tKMc3WuGMVCdfkYfMOY8i7zYPjH/Hv4SiYhqX5SJDBXyY/STLtsojWvntZyj/9Tvj
gApiGYG2ESeXzZIlplFtbtvcIYZD0eTZ1J1SO5I3HUTcfnpPNRrsV7rRB3fNGnCdPPwah94afBv0
tN+yRV0mdm+IG89QpWRFjrL07U/5r8+GMaMDVkFqR5y+WA0taj/RtyVAbUqIFOCvSWCm5MLEr7az
+DeVo8TZ2xf9l2/dCGHzagnOve7pk2Gm2EblZLN/j9VlBXJlF9Mv+iO72fcfpgEFKBESsSbqVX70
45rTWA2xhL249fOBbdZt/iZTHN++E1euLpOffypaaS7B0gs7wjld2qooTFADko6BztbdN647fvQT
ktAvGpObkhvzkRsRcEsLiT5Tn+wpOUAXMeqX/dksRP3qGjcId0teDCMgHcXxHINBoo/N0mrC3hoU
8169GB/F3ATIZgWt32HjhpBp+05wsyRk7GzgTKHHpP6qHrWXV4+Nyr2RNKu6eY2GFgSTS0uOPAfL
oWceLlMKLMmCfjoNDbyLye6SB+KA+fJzJc+Jh8E7j/oEQraIAf/vPJt8vbajlIFpB28utEaHExD8
FCCkcfrFlUk8bZVeErktNVxBtMDOYzCSuQPulTy0hkPLdGjx26ebBjzPbYKQYTmm/B+k4I0N2B10
6+NnptMzh7maRGUmkDQptjWZMag455h/hegR1ApRUYPTk531HGL6fW1oVp/DQdLJzh1dd0Cyb0X3
PEf/3J4Kcm/kkvsK3XoL96suy/wcOGL3gJbLTg4hRdY5MvLRog9vw0Bs3agOSUkoCQAvSjlgg/fa
9JVpRD6jpCAQYR/X9Bmv7DF20LuzhCFfilwoupzKrZdmGmY06KwJZ76Hvusi6NVoDpNx7c9F4MUT
orFpIYgCuwDzZ0OVsHG7wr93Ypf8IYYG12XOFbZJqrOHIvF8HPHGMo9sKiSPTAN+elN54ydyJfsr
mIjMI2uguzfL0LqXNf3AL5Gvc0ZaSVTIo8fx8SPQmiI5QJmBp9Wqqb+KTTukextSNH3rpRrBKgnA
wahQfRjAhH1XuyQSagCb71nWQZumljuXYNYvsVwn82CXWmsjl7H6mrcBEzzwsSXIDQ6VW4duNRwq
HyjPZkk0UbHzkobPJClyUFZFxXwLxuH8jGaiJ4sctPweZrr9QePIy3dLhImLrCZD6VsSblfvyDwI
rkEa2uQDAv4BKYyuHyZFaijg4rS7QnXuvCJM9OYbiMjjpR2m4zWyKyRURW/PcOqKfEUu0R0dNyQ5
ENoLY5AzLzM56kx/DCS2A3eBD+yrUdHW66hlNkM+l1SeXS/uQO5SgdWiwWhCnQqoeAD92TMYnAge
CEWkX0dTINaqKahAXq1kecgTtBwguBKGnQGvTvboBqbneJLqkXC39vOIEvtej2vo2ZB4MykHpLl8
GektPSqdI2JxlvgrvkKyAWPlt8Qn+GV6Xk68zec+/ZbrGhlffIxRqZ/3OYmcqBYU4YD2yBdEIk/+
VYggROoRtx8KWCL4BYpFXwx2zimdcY3/2c+cwKUj16wsEr/Lmx0a6flTQN0XrdRvxpRdyLRypy0h
3iGiaj7HQPLltpjy5GXma0DFQ9zpg7ST8hlhYfDJFGC0N+Voh58rUuWfJkcxnUt9uDdJQX1OMElq
jVu3LIkvtkkqcKgukumGYEcb3WCh40/AuKN3dmsjNnAohr11NBR5MLVA2B1G+trhbu05FDsQhe5j
qYbhQWTrOziJ/mlq8QHSOxU+ssG4AnHTTfWMCmZR4xNY4VVbXGV4l+KW1IkFAUN8pO+Jhp9kkOid
cGIPVKxlXGgaNN7A1zGuQolThzI5pOuEemwIGoGi20ArnhumzzsbdRBoVdseb7oqzG6RS87RNnYt
eUWrj5aFO3SO2PeuTQwsA/3QJyypSEce05Ddprz35DUaJKj7plPuTQseCBok+baPEq+HuhhIvD0f
aJgYKLhdX33O+6ZE661sQmKhvtIDRaJfFohxt17p5vGVaRq6NjbLcUFU7ujmqE973YzOvZs3Zm24
tvZ112ASYHF2onxnDcYHneC7UfuuzdIEr0gHKZzq3678reZ/EzPBr2LaaN9UvBD+gvO3ccOGZZM5
8A71ByD+wdL2JW0x/YqIAqdYhjv7uDhjRVhNXJct4nWCM8lLG7IzF1XhpVUkNnUi4YefGjebr1Ql
DOm5dLXpwjie9W1IrfYpG8i7ObTTDCW3TET8uc/z9EYQU/NiRa584fytEJbCMw63SEzI9uiDMEp2
Vtlm096qUaJVdhTRBixtJeQTOBvxUIMZzHbV3IbxWW2msGPWFKdii3wEoK0FpmgC+5nP2a7DWhQe
iJRzkG6gc9ohX0inMw8JbLKddAKadBkDsdrxqtTa07VAb4ETQp8xqkzkHr1NOWyZ+sEEHKo0c7ZD
ruoPCc3faWd3fv4hEIZomEEnfXcZ+Lw+jJ7W4L8CvBnzSq+mPVjnFZkKzPkCb4e7zt44ReF9mQhL
WdF8o662NJgHmP8hGcGbxgNsioexzofDpHJ0fVOHyXzjeGll7UWionCPW8rjVRRQtEjSyIJnZwJp
1I0ZAc6E1/DbkQ0b0YGjBykjM0p8WrM+KTyIghgFbelRRMFGAxkGeoXdhnTRgeYHrqCSpnNMWdFt
xjgcaxoRvPV7MnZ7G6Wii9AFaVZYbxOS3sUGPmxbw7FmDnJo5WiGIw1odiovM3NyFgcFtCNGjkOE
31NiISiRTU/ndBycD5qT2bkXtTldIMtrPtI+xEHTCWBcWzcl2p0Bb9wGWzxjjf+wKhuL6v0i64yY
Utqct0su9We7HgeUDUhSOZ8snYVIheRjNiEE4ZyYVvDNpq5b7mwhJKjaMPiw3tteRlPItKCe+FI8
Dg7OOOQ8zmBQ4hD2HZ1adqM+2dZ9AYkEWG6BNssZpxAxG2SzHboH+Tr1Tt+f2UHLGGZi2HYEqm1N
NyRUJ9OBkn2VTZXg5s5Gif7Rs5zenDXzqC0Ankbzh8jLs4eLxhUiwsEKBwyq5uLnx4Z84QX1C7rQ
Q4ZGhYkHPwy1Q6rGrtY2hKM+D8BnCfGNxgDfDUKrVhzrIazVCp529GpUJI0uPfRSaBBDSXpVkhxJ
AEhJmt60qKbf+n6+hgjTv4O9loTVC6oRcroUoWguAzZSFgCqTVXDUu9mcusAILrqKy8Z6PORWrnl
DLzioPOKDIHFqinEyIv23ieS/ZVUkCV7TBc/8TcQcC3WZYiF0XHChgZqlhTnyZVec0n2yMBQOvGh
4hOvlnzs40FnfzMD/l/f6X9KSXH/3/edtv/f/+5e/se3/3U+lHHz8mP76fsf/Kf9ZP+lfLpINIsk
7gXMIPyd/7SfzF8eimePsBnH9cHUG8rkf2wgUvyllcDSLRRcatpX/Kl/bCDqL8ezmU7xRyWtG+2Y
P2k/uf5pmevZrgs6AoOGj1nFPmWykMwzBVkNYDUPwu5hCkJMifT5S69/aDtMaPFmxu7RfPIQz7G/
xHlq45Hl9NicZwkawY62N0IV822qrTQIDlFVueU3Jvmtat+JnoSmJWhgUvtRXVlXcTE193XXaFyH
gV8wuBnMV7oQ2VdRBNEHg/Ew2w705fzzPl7DI92EM842yBqE99Bap1dURAGRSTSR0fLR06h2iowD
qPoqH1mtYYI9DP3C2oMQvHd3y5hPBIyOZXornKg5rxhZviwhccP7CHqaw9ldS37Dokqch1LCFfxo
s7j31yHOjTPtqvwz4Ip6TfpmP4I4DYrulfKBEj1b6YaL6aPPVCyF2gC+H66oPYJq4/kdnzdIU5vA
bWxy7nCFXJV0AumZlDhsRMDL7cw40N10bcg2iZiql092H8fVVVxhppW4+m0HM2Cpc3Pw7MnptyoL
xw99nKj0kphVhcShc9QTUhUv25UyTJ1tQxN6XXXcajyn5z1G564mdu6dQ3hN9xWZS6I/OozqWoTV
oJG3mL8ijxDDPurQ0A2zv0E6Nvd7xyncBbhzk7ZbSWE6M3hzmdPMND8K1Eay/hbosEfAxM5+hYdh
jLcLu+i1T0WoVjtg5uOYdroHa7RB9DtMJFNY+aJcrgk0nR80SQP5LpgmoZ61PaFZcKKhNAgvyCK4
ZFLbeFsXm0666wHG1ixwddQiAWcEgu+xWOeupA/wzKENUol3Uf+eLx3xcZmKPMD6uIxkSoi+w07L
RNnDmN4XKNMy1NAa/SJn59amn8AMxn/iDMeRV6IhPh9Dn/59yGxPbfqR5uK2tvnOmDF3KkXywEux
5ShohRuPs/C3MWNkxYAla3ArFRFKi0b1gBIzfCf6EihrQXYJyrebIByXLxVcG3JtSMSUjCYjtPVl
HHN0WQg3/Gwse7qTjdBf2mqy2JQQa1BqpXbA2K8X6BVmx0ndLYr+4Esi8bduvD7ynziHOPXWUM+7
WxXyd9TV0H5MrLy4ZbHHoOWXbfqS1OgvdiU+668kZaj7eTQj89Ghmc6IlLIUyg8/4efjKufYxjpc
zng61euYNAV35jr+oxUl+RP/pr4hFY24Mj303X0a4bDOqWGwTkiHnDcoo5xt2jrLiy1nprDfsf2A
UnC8CN2ebMhw7cndQMMWVfarrO3yDghCA8e4VcSJ4ESCyzunY/chJO8HQ0QLYOCQScTVeL1qtEtE
ycMUTTpsQ4sW77OWriADQnKqt0O2eNcjQHXkn3UqsM3mLUr93iLNB09X8CVfpgTLQtKjKq2pyC+R
NyFFsqY2IIOygY+7WZgkBOS1J/MFM6H5k2Dk+tWZ9MpEl726XtCvNWiO4AhtRUqe3AaZdP64yKRS
dEiKzJyHYdMRZWKJr0zeBvD0vdb1Togyv+Wi8ACzpiCu2kXg+55xVPzBDgw6nFB29WVbae9ryQG8
QIbAn0N3Hs1PJOdE1y3xbvfkMgKILmddwC4V3Z0OlHM5lTWtb8tO5aFE2tVz8oz6jzF2J8wy4Vwg
WeKg1R7ytsUmw+E6OcdrGkxbsHP5bZ/ma4UcUtRvnNrUAWuDqN9ppFEIe0RmXXPkYU4c+nl/nzvx
hOeYHfG+L5j9biK3yy+57xJ3PnpOJKEFLqANh6yVLJ3UTQ5NIE8/9Y0pnmorbzAFtwNZpf7oiXE/
IHdbkaFAoauOFWuL3CLqMOeVoDGcUgCXF44dfrWcrEDc2kZaE1xhoZQm0nO+0r1mzO83SfYy5QQQ
brwlCK5zUbOW0mMetnHfjzcOWvJVtsGnRnhXYiGaCKx4tleFJvRGBt7UM3MBKqOvJcqhEP3TzvYr
rfdOEXDybIOGfMoxIckth8X5alde/8mhnsaq5BKXsw1Dipht6bnOg3JoitL2CnvN0Huw39Hkrodt
ZsoZAxJHgccOI8YdbwozXcJmnW9+UI7N3hZF9JEJsEP2tmAOHqiS+o4g1vNUt0y87XQSDGKJW/+a
j7WNhLB18k9j5s76KFVJa7B3K16rKfb6J3AX2P2ShYYnCj8dKb7q1Dx3bVQcSUTP4Af4sQwucwux
D0LlNg/3QI7pBfK/XeKfjKYybYmB5g1q8/GipFUZHRNyh28wtIJcDhTlMb1aN3hPTiCEnraG8bJr
uFssy5YYz/C3Of7OB3cJ5jIHxUzQKfSLdW6O0cttesJ0WD/RkRgCO3eBccbLyuuQZ5nFTC7XXfg8
bV5w0qfQXKnOXemNu2XIvI+6bZoLnHbuKwddkp0KCRLzrFKE92LxJ/Nvb2SH9SgXIxVQ6nULGpUi
6+QRUjIHk75ETrQp/Mp5lEltvVDeJA+jhyl1Q8gGd9bZE/USixJUBv7CAk02XkvnUmYYczYKvSdN
0KK1HvJ84GfADM/lURVZhgeiiqiQ4eYGny07twfcOrb7JSBFfeWv8hfsyjm1v+L5gACCXWitVZgz
3oIyka+FTpI72cX6pakKJMY0EdPXqBzThkhkTcxmlS3TZSX75lVXTv9sxGKY5VM53AyTjyaI48wS
bBbEhnQ28m7AgtS2y1XY2ukzGkQaAYPTEpvU2/zagiRv/AOF8UzF4cnkGrFmh7QJLjp69MBkz0pb
sON62+tGvCRKszHJqPrStmiKdqPT+c9YJtKrrs6cJ3Y9nVzy5pMeEOZL9y4Kq646ZqXr55d+b1R/
RBE/3Y7GX775koHgAKkcLg1Rf+8du+KsVBYNYv2wIb8GHk2rXioA/jSDnWh6L1XVTjuXdc/wUq+F
kZcUGGwiSUAAprRE3Hd4PsqLPpKVfyytrruEHBO6O3fOmveEuSALjHmHCHJJyZhKCn6dFYIy1tpc
I+XLPYmlMB4MqYEzuV74FBfdfQKAai4bfP+PcaVHs7V0kRxpnNLyLHhjOIYOurppUo4OOxa8wgPW
QQxC29v9J4s1Ehp/GdJ85UyBuoCuODs3nhnyxWO2y2PIpPFDDg+1pzXcW1cE1FnLVs1z+YXoahLX
Gtj68A+E80XTaLoLi4nZwtARRMvxpTX3+H5psUfQoRu8QVaEyWrELIJ7olIYnch8uOS7Hh9lo/xX
f161hgROAlpwpjntj0phpIYXpIfPbkLm74ZCP2YTQLZ/gUF9/ASlHWNbLarioWaduXepRAnaBK+w
JSVsmvfZWCVnRMLvNW1Ker+e5Z1jac5eSIBOHnosXOIsdfBcTPgbPxA75F96LR12QBESfDF7OUkS
Am83/OFsGS/CHkM3RXKIbnhKNCfJ0FgvSeVxNqjqDGUzJBCXBgto7egQqrg5Rl46W9B1WpgI+NSx
LLml7u9IfV1J+Za3XJmxCacd4JZWrMBjm5Z2vzD3yWCL54eWOO6DE9Xg0ty2rNxNldhIKTEu0OsZ
aRJvXDvmuO/XMcMk0G0e6pXasGd8LyH/qJr+v02fsSoq/vsyef/cf/lWNj/Wx+sf+Kc81i4oBLhK
0lXauNL1GAX/Ux779l+ctSTiAfphkJLXf/Rf5fFfHoICCmclcZc7a037X5AE9y/KbFf5BlGH0e6f
1ManA8zV+Sf4VL5C/sHw2z3BxZG42keEyFp7IC2HXqcPDtacJn8tXHWWTf55yWaafSmKp0yvRJA9
WxE7VXm+2q+n2j5GdrMX0/x3w+Un+MaP2o2T4TmfCgbEOr01zG6VvSpTfpzeZuUUGAys/r4X2JZQ
cmGFRNm0byOn38eeb/1mDr4iJ36c48KgQF1BB2N9Eh5fxcm4OFhUMghkHns02cy2WMHc/BpbFDXx
EKWVswnJCUJ1V2Ap33qix5QfktB538pkETsZtOsYNeTs3i+MKjc5QU3uRvTEAm1G0Vq3kgnthzqd
SAUnlI7dDK0Ox7B6UvbHitCVcBMO0fIBc6v72er1FB6xwiPLHowZk/ui9Re5z4H2rzskfr3Deife
vs36dZ7LAYcEw1Fgw2cric2FU6/fJl5qDIDuYnd3QQuHgylqthyqSQ7uEa9jeLQ8YHu7jFggdcjs
qD9gWhLepqwc76IucY4e49qtkb/2RfIhdHPHYaoQEYtUJAUHzGwY+08wvSgUE05GhypI0FaUJLiz
H3PGZ/ydqoZxmzsR9OX5QdfRnw5rpiUSggMu/bLoDipCPLRVwbw8I3MBHuDTDybPIITbs40hiPnY
81o8RTh05vetY/pq79kzjxdZYrXGtWSltxkMCZP7sGGctykiy42oiCymR0Jk7mNPITNvp9J4T5NV
Uy3hgZTdWUg/hGBVm/PfDz/+m7/H/z++vTSuTl8m40uD6MN3hEfD6ee3l7A8NOz57KDwd9pzT2T+
tccQkMkYgDWLRs9UnXcWNDUyQgDWb8UAI+Y3n+HXFxrIEhIusa4QeIlPuJ6tHVYmk57cl42m85UR
z0Pi7wB7/2LRRcqbgp/R3QSTqKfNBK+lPbz9EOQKa/xBGuHS01NG8v2g8GARc08+AR4mi/NvKvaE
oDnskHV7k0TtuJv7vLnqh75AuBoWh0DG/nYJYnNljdO40UT7bJcsCklq6fRvpEAnyhNXI3Kh2Qh7
xlYSHMy67PygN9KWh0daJGiNZJC9gzDRv6dh2Dy+fef/ehWQM/4qCpGeWv/5D1cJpxCGQx/LnY0P
7ZKwzWyfBYuzf/sqq0Dw5+frclrlNZO24yEM0+vz/+EyNbkZAX5PuavK1Nz4g3HvekaIL1LhiFiM
uvZn/yNLM11/Fbbbrk6j36zSJ+8Yj/PnT3Byo0yRBb6XlGSuSb4y4aiYmnbDNonhT3m1pkeHfjmp
5+L927d+8vv65bone1YwJ6WK4xXwEkFQXmjdXiS1+lxHa5JCV9XYzZJw/jaTvBchZSrnm7evf7I7
fb8+2YwCcdGqLzQnT94CmAei3ELmm9bhIVA046LI7W/01GYXena8r29fT667z08/JR60o1BjumCW
OI+eyLTi0iKvC2IiBXuT7i06yLsWAByUPCiKa4l/7mapfztU1nC9SHd6mb1c37sExna/WVZ+fbcd
30bHvApNOdI4J7+gEncInlxX7oKE/Fd+Y/adquf09u0bPunXrw+YX6jtu5rHS87y+gL88GqPppRO
WQ1ylyiBMsmfl/MinfSDGy0ADErecBKtsuDd21f99d5WlSyzCG2Uw6jg5Kq95c8pM1ykLhXdkiQC
LbNgn/rNGrS+nD9/l0owG+aXi7KWc+HJ0aYsQ0LRCQLdKd0CjMmn+giYs7nKZZJ9evuGfn1PlaCw
Qt2H4AG/3cmhZjFYLB2oXchqMAXByiifrKnocX9ZcFypW36jufu3W9M24xyXH4f5RTeKEcAl6NqI
XRmXNTwEK+NUOSa7nr7Vby51Kq9kWWbRQ9erUKNxsFYnu0uk4RSJNPT2Xd1irwpl4X1vu5RfHTxA
A30qm3aCNDV50bAlxjNbtCWJeiFAvStc/IIcFpS6NyOwi36f0rbHaR7DSCHu2WJPfvubOHky69QJ
VbZjK+No20dT+/ML3SNRwNyX2PsYcO/O6eZyl3bMeImzC3/zC7VP9oW/r4UWkekZJ3r+4+dryaVf
euzR9r73evF5pB1MJ5oWHhk3vd9sW3IdMakAtXCO8TThYoeKoy6kTuBrQZIVDT2oNJ12HlLDL9jo
0zUAPjCYSpHzPLQgpYiKLVtb7RbCYACiSKzL53/8vDg2MRPUaLfXWuDne0hTf5I4T5y9nB1zZWeO
uVjsZr7UQ9rfvX2pk7VmfVysZpztpQuzyBYna2vBzCVtPLZn1UXyuEi13EISajlYJk2LXFMED24N
GPHtq9rrN/7DMvD9so7rrBs3M04OYj/fYdkbwauYO3tEve1dUtcBdJWmsQ6yQeu0x4c2RFtis6fz
jsjQkSk51p5tQnoOri6nLbyzbmmkRiq8eBcxY4TySJRaTLxSnkNSbdFoXEhSxtzLKYRNdTSuqZOd
6aAKbVKZmHH39g2dLJ7f7weY34q5Q9iL1v/n+ylMN7ak6WAubsLund9XPv715Xeq6nUJPn1qnm34
ojxF2fz9TPTDxoAjZszRncp91hXZlTf03rcSmBGizM5EF06Q18i0xuWq6JX/gFEz/c0W8S/X9/kl
SxwNrmOUOTl5wE2z2zJxWT3D4qppHOTL6iLS9TVwjpe8Vz1TE/2knOr57ad7spKvT5fpuloV0wi9
jH/ye6gLywZHJdx9XjlAjpamPcdeM269oY73ncXA4O3r/XqfhsXK5iGzhMBxPHk7ESh5WJ1Ke59O
fXPlM6i4V3lUnKeU0VCu4sjZ+5ZtHZUPQFvjA4t+s4qdHnm4Y0p/fhsM7TlqafvkjmEPqNjWyMxy
BCr3mgExyJVx7uiO+XC3KDP1QBeCNOsMqxlAj60oYxSlQKaKxzr23HH79iP59QWnd6NXtwKzUMc+
TTMg6NFzrMZRKLwcd2vq4tXB8/ebi3y/rf+84BzyVuilTfuD/0YdeKpU0K7VoZL2xV6kSbDA//Dc
56rFHrszmBrVAS1ffxNjH6Z27LSxd4yijX0cGay8elOVfdLSx9+t+4lGvJUD4dyUQrdMm2H5HJwE
/zwtnBJ5koqW7EOL5D8/CwnHQDSW+GNxXNpufnn7ycmfH933m8IBxLeIB4y1Tp28TX4YlEzMlL0f
MrqQoc05NkGeLvvce15It0abj8/+M4ROcI3WUPfHjmxEH4VxPO3bpbLRDxYulhcrfXz7o/28L/PJ
cIWo1Re1fjjleSenCN/iu57TlTKNjZN+M75vdE9zfGtC6T794bWUNAJpARpJem4MVX5eIRnS1a3G
FbHTbMxgykO4wt1SbydNKsGfXmp1bgmbGhztDH/pz5fyI2Kqlrk3O9pJzlU6jXpP4wanO2aT39RC
J2U+j3CtS2hgeny1K+v1pCLIHJwFxCJj3i2qa8wJgvWoH5DaSP2MQaHBS08LqQTWcBA9MtPIg6/l
M7rGC59Uhxrn1G/Kw1++1PX0zp7OxroWTd97fT9sEnbXFI5sNXdvKUR9ssN5443euWnm4Y8f9M+X
WtfRHy6lyfW2i4xLxVHZ7GeaGlCeMtbJDonK29/pz+eU9TnTn5QsC1T62PmQRP10KdskuQ9sgIzG
Qgw3g2jmp1KH1t0CQvR2aEMJvKRwfrPf/frTXa/KhsubixiL3efnqzZzMUf+kKA+CEd9n4oE0iDZ
hOf+0tpnYQbtv4INsXGiudwjNY+uWNLLm8iLm2+DJK99M/jucIfR3/7zL5mqxvPU2iVW6M5+/mBL
McD/TzsykM3kHyo8GYD1ekQRcSD2bz/5f3mf6MTz4EEda61Py/2xDEs15igwcgC9Z7CxvHcw7tJr
Uers8e1L/bJSKodLre3+dZuhd3RyVwBNS37ZXKr19NbNcHuIkEHr21f5uW/z/VWCJiv99bxrc52T
q3gAQf9/6s5rSVJly7a/0j/AMbTDKxAiI2WlKvGClURrzdf3oGr3PRlkdMSt7qc+ZmfbNqtt5QE4
jvtac45Z6ppPXPSIrnmronv6rDVBfo2wnw5vr9rdvVnk8zVcrebCNF592P8MjneVm4kvTjas1eAo
wWbkx53wZlPrDhTSOwh7lX5vZuB90iy0yXY2jFeqGuk2g6JzxcY/+hoIWpUXbsPxJuefX6LSZ+BQ
RsVh3fqQ88CH9JALytRTekvQZPK9gUtzR05ss9dyedoK4jBfxCB3z2XT5X8I4/9tj+PEC22puOd4
BuL3F//4WScRFDAQtaZnG9KISkHWXke987fIwJ/Z+HdbAojCT+ef/MlLNoBio5VVlXdfYjM3J2A5
mViM67Ob2ColO86+VyXhvt/4vE7Xs65krwMssF0MB/T5/PCn3iQqRyZ7SoUarLlaw7pEScjKqgRC
CKXahpbWPYxZ4t+2qtr9OD/Ub+fd0U6KV+ntWKulWS4RnFjpLEBhQR3lBG4QuNxouwAj//VkhsRB
JEKjGD/3HwwxkGoajMnnXCvMW6iB4f9gDaEswruN5xGF7GqjMekTSsKBuUZ0yeC1FeuoHBS/2AyN
/8uR1gujFJAsRI/ay1N7cn3qbJtciZBa9nLlXbjHy9/1/h7/+6pW+wzg0ng50kZ4INWGe9T/wQaR
iHof6oDqzIpYlLqwXcSbCF6bSOtv62HYQlm+dCw8Oa+WAwOlScr66vLnbz7DHXVKnc+B8LR+qr2Z
oHJXHVptC37OunDNp4bSoBqwkVsqwGI1rQganwDZsXyh1tB3ad0SilKNmpdS3dmfv73Hh74/6xPz
BTkzuTgWbYvjq7JTYNZQMvnE5XQX9dDMv9hy3V0jxs62M6S6v/Ky/9d4bC3YFnPgXH9Sg6njfNAV
PM1KEW5HU8otVGDL56/q1BKEPIxFgNIdnJTV/BQQq9UKxa83z0pzqKCb3hH+zb5fXvj2eYKKuo20
20zX8jttGJoLi/6pVfft8KspO2qNEHheWfQNyvZpE1pbqMnZLhwgeiXsl13qRPHu/DXrJ94TDY8w
bX6Lkuu6nm30gVxIvAY8SbApqZ6nV5DokwujnJyaiFfZ9rLxp+B7PF8kQLelLri0OJUtlGCjsZMD
hJICm9/56zm5uPJOUR+gWE5tczUUwsTGTDjneEBemCGwIfWDGbUIbZPOy/1o2oxqX2wXxD6xIZ8q
Q8xf6aXL06aknHthRp18T4ROtwAzAQ2S1dsPukS0iKm4bnLPNjKUh1s90+zbBhOo1w1td3X+6k8+
zTfjrU48YErzkV4/Fx/apQu9E3Iv4124x6dGoTJoUjM22fOL5c/frGl+1ktEPLC2Nin8WwV7gQds
6+8ypP+8829HWd27FhySEs0l77w5hzvoPWILFSranL9jp955Nura0os2OAavrqUZKV4iB+alA5B3
mEQAvzIBVPS5n+ieOYUWVRTvODM70OUUZZeqfXfhJywXsvpU0WvRsYTx5Fi6V1sPAjw0v89yyxuH
oLsmpGje+hVA4Jwm+uv5qz2xxNjssaieGfgJ37XeTdmv5VEqGEoN8s99im9ypmTUoLn6UvMJ26aF
L2/Pj3litjCmgWXG4JjGmf94tuCOlEilYEwSSGa0X7EC0lm91Ls6OYrKdKRBhqNm/UUSvTnPU51a
Hh6F3LPU4he+/vTCxD95+1AM8D/0E3xjjy8lbfCJmQpPKiJCHRCXbEGEYsX7PItOvae8nHwYEOJf
GPXkpVF5AxpBdY+D3vGo7MSR7/eMWlGbuKXcql/jafl2/imdWjdtAzfeUpvB4GSvlo4GwTZuIYWl
gwSJXdKJ+mM7RsXWCrP5pkTMuYCa5x38g9pFX6zuklKdrho1Tcjfq6pLJamTt9qAX6MuNiyKm8cX
DZJXLgzBIZraLi7iAefSVhtU4L7l1C7cxeF20jE+XbjXJ5YD7sK/h1WPhw2jUEhsmgSa1aHZqGXv
/5ylUmyASFceCITF+aLVtjNgxHbb0bpEPTl1BuVrsUhAlv4ob+rxD4iw57ZpEVieoQ1sVQu4/uDx
NdrpoHfNGdJDKyvPSwTCVwlKKrSubM6KTTkbAamFhHVdOpEvrrt3yxNknwXUpLAzWn/DWuCs2qhw
8GfbilykM+XEUVt8CRySrbsoBZw0dvouJmXHjVV/3lQGSLq6M6fnedD1n03tfxYi9QF2wguEUxZv
5ciK7yPizNDNWn5/oTJ06n2hMUc3ghVrESYc38LJSCVgIYbloXFBaxyI8ApSrnnh035qgtqkO9Lp
NTg9Le7Btx9B/G8VfU7IgHWKyaSMBml0bLHkhGnBuAOrqgYuhlSC4M6/qO+/FjovxFIXplrLlm25
+jcf35xwCzS5HB4sUi3cEEnPhhTIdBtj8ffOD7V8eI4/TAyl0U5CjsTBYv3kh7iUSDKngyMPeYb9
H+qKEw/9OCJSsrRsk2hyfNO1ssi+wPO/iJbSlnd8PT4SInZxXCjqkmVmvrnUoewm4IKB7yUdrBKC
g6rkZwKLAuQ9s/UORrcdONAqCdSM83HeIJJ/kvCsQGzRIPnC9Ahnc2PjgrQ8vcafBlkmExCrTYx3
rm+0MeHmVa9/jeYRcvaIeYW0lyBX76wpwGetiohM1UDI9SM7ciyH1CO/NkGPPlyZScHYZnlD6EGR
VeM9sVBNcWFj8H4iY0KlBoRci+lKffr4+jFCWGoec8qC70AWaiHiR9A7f1+uZJRFjcG7wrdqvf0o
OyMygGlQcqs7ejkQSLbG3P9M1Gy8oIw4NZ8gx7Os0TNkAi9T+83ztBAX2mjNBZyCprwSsaa+yKSv
brWyNrCTj131C5LvZpAM7VIr4OSttKikWZiAkLis3hq1xZ+aGRSLOcspEFTHstnwOY12mjyJT/4Q
VDthlqUTWKLZ9hFfwJoO9TWLGjRR+Dox5toPRukPH86/Yic+u8uplsPBotfiX1abv7YBHw0vgrrT
1Bga3aZGfTIRgT7T/tHvRuO3AT1R0u8QraXeqVsLyeRs8RK64yiBKsjMbvrr8h+/SefIspztl47y
8XMi+ii0TXsSHrOyuMOx5jtd188/8DkV3ljNgIsrpP0XZsephc1Ekkork74X+53jUWs15CXUDXbi
cza4gWrkW45PP5RRsS4soSuFDkcLkH9CNZkK7IXRgq4usAayadsUOAG1WumB+DAgn9oYPLLcLAii
KAZBGw7ql7Rtsm0XG92uyC2dEnAVP6pzVn63Kj38UY6q/GBK0OmdtIHGfH5mvPvsLr+RiYEIincF
f/rx7QC3KYUlsjmvgsD90Bm19N2vff9rk5gzFk+Ir/KuNMPxV8dP+zSpc7M7/wPevTKrH7DagdVD
boWGnkte16WIzEP7Ze7DS8XHd0vCMgjnLvbTQCRQaRxfJWZIkNh8Z7zYkm7o4B2gkGBdXWJljP66
1Y1Ho6kv7A+Wp3v0WVnGRPvKUYtyEv92POZQ6WVoShGBHuQD5QuINWDZM2sOsRXUokD6dP5GruSw
/0w3CxKbTCeSQ/PqURoSukUhCd8Tcud7QYclKm4IKnWmWK9/jX1WfcsL20DSR3oNLlv/1gTYcf5H
vHu7lotmw7CoNFSomqunOTLPwsAo4CyjjXVCFjwan7Jx15Vd+XR+qJMT581Qq/0Xrc0AmQwTJ89H
/RCL8BGaSbo/P8iph2jR2uX/v2V9q0FIze1B2MIDIpkohFUIiNki59mSd37WyB9H9O2/zo/4bsPH
IZa7ZLN4IJLExHA8baRmmtBeVTZFJL8hiz6dbkUj0g/puDjF5y4m8pZUiAvLwKVRV0tV4rdBn061
DdjLLrYGsqJfahUE26qxe4940/JGmhr/wufy/RPk64IUcLEFGUgjVje3witpjiE0MZ1AvWud4Lwb
RQn+QZf8t12m9+8+o6BIYYtjs7kUq0uDvG1ARe7BR9rK5ECHR20f4jG+iYYZC69N1PIuSyYgPkWc
Rhfmz3txAAwWi/BXCJMoZ9hiHj9OIhPzEWuk7022Gt81qdUIF5xG9WxqzY1aZcDE0qq8mvA8P5VZ
mv1IxKy6Ji38Q63Y4bXRVJcO+qduCFs9rFV4ABaJ5PFPKgmaqnOCTEEr2hb6viLZjxBsX/1aIdJP
VwvjtsrNIfNydY4vrQ+/obPrZRFviMEqgYD1nRB0UDJCv6w+2IQaeazBomVzgxGq8iYWpSxz6Gf3
U4jSuIcSNBL9Y5ByCoURLBMvnmrGbJ6kmjAHozKNXd6VkYY9Rk4/8rUPP9J3fSh8ze6ckp6PvgG0
WRtOmACLcnFgV3STC2mKNnDD9U9hh+N+N5K5gx6jaOqHSvYBcQMUGz7oBvHsnVZjFY6JEepc/POs
aDbRp4lXNVZv4rxMUEl3mYYUqYQJToRq3Ws/8FiMv3I09zf2nDT2JhF1/JE8NsyO+Fhtyuuwg560
cipea5QvXE85Va8GUeC3fi/G3KkACthOpRn8M/dnelgTjNTUzZG5f5/bEZy4YbbAI3D/mASE1gTQ
Hwg66Fun9WvQa0oxlCM18KglvSatDFgYFoSX0Cy74EYy1AnxOgl23yCHBoEHW1O+QqHSfSTFBj5n
C91f88zSKsIPcD0I37PixHpOtKlO+k014H11KSFZfe8alrSXq8BGepF3tTJ75ZzVQn1RaBFxMBJc
HxFzFiqBCuZdVpKdG2h0NqCdFs9KGJCAvOtEm2b0A4eabEa8mXDdfKI5yUdPbM2VfZGALjE7pSaZ
K6RBIlXAM9oxTL7UPT0vN8aTn7oaseAz1hmMwc7QQZaAkjhy7p+VaIGbiGj82RuaDAfNEj/DIcHh
LJtLtA7k+IDkQHwL82tjZUAlzLzyk31j6jDK51kmiWkc6Qd5pSJBha87i21bNTX9k9LkVHCUlBqW
VzYGp1Y1qQQZUVrdzhuBM20+sHe2SG8UOsnCpTWpqgcXMpA2ETy9hLieUfo1AUd0RkDjlFf0oH6g
0lJTK02E3zgDWwfYjGTRMtW13ryzjBlCbdrJteoSwQKCoaR1U6Rmg58plKYfdAHggE6aCB4rjbXH
UUJfYBrv6iXGYMzx9E8acivJyJJPE2FtqdPXanrP9tL60E5V+YQWgdytuSpKqpxqrjxMZRUjiVZh
rS2zcuhvKr8A14vpWOHvR0MA/1KGP+Lw5JaUJGOUsVMX1QuVnh7ug0pFh0wUs76KalmGWGAUeu2x
Pxq/0Wfuv2p2w19EExBnoZQls4YBr5+foMLKT/Q71S8G5cDQifukIPuum+vnPG2McUPttNfRAvum
6QHVkQmKLmHrOpRLop+t5k+HuKfCDW0wCh98XR2Jp1Cy7JBIZZPvGr76llMY4Vh7cigR18TGLKY7
TtyUV9EcDG4sYKGPUi2JL3OfGA9GI0gQMuMQ22LqJwaB7hYO45BTyi3ZLDOMmFyI70NnB2STcKPk
K0ky1dlBEhgTgUHKieVmtDFnyuEhmLFO1prOm3JN/1m1CVk4PZlqEZGlwGH3pjyRe5RyptMc4DlF
dBXiqyeutcw/K36ggWkJp8CRq7pP4NwY9hcLJgqxXapP6qYNiXF0s2zwqd1FhKW6FBihMxStwZ4M
p/1uiLXh2YQ8ugf5KmHetLWZELFDl6TRt3FCQ0YIXRp/CuF4TqAzkpoF2DDqb1kflM8BAnnIZZbZ
flLa1FT2piEmsSwMHcE3XRK+YPU2X9S4S5qtbsVj401DlBHHKVkaDu1RN5LNRFzvh5GIqHHHS+Hz
qyNN7r5HNaQT0pzQUTukTzTiOgomqb3ydcUkLxneLbFZzbiEg5CjR0bc5AOEIz+hMTcTqZgk0YRd
kbpyO8rwXbAfOiZVc4lycyJ/KfWE5O5pyccmjE9qMbkrnHKc2CTm2RONDvJw7ErYTGak4p3IZSMh
pLJsxRciJ4NXglfRe81NSBhp2XcYy6ZRlgguI21JvipCnVDAksAAY59kYthZsRlbLiaQpNsrqam9
qlLf+buyMAlxaUQPJUdG5WRDQAEZ5MikrYttJxNmca2ao7QLw0b+pdaLjVAf5aS7SY0M6pEVs6N2
u0Yf/JeklZr8QSM7s9hhrW/JJEU2y5/iLI2dEmLu5KXkLX7qhEFo3gTn0XYVrWqUfV5iinvRsL5m
P0iEGQavBLMFY9ZsymulswfABZH5Ilf2/ElnB6ptWEGBTUaaH300tRofbzxgiLhLWgxLm0TP8/ib
Ly1J8oqKiRohAqF0oGGhNdeaMslOMpcdSE2SVr4SOWJn1GEoTXhAN+vRm9Uw+oLMb7ybM6ifj0zt
ofAATCj7WImk7zUYg+5K6/ziq0yLJHHxF8/EthICz9pht/asHQhW4iNQkNimsPDaA3QEdD3GBu0l
IgIcBm2yMSZz+hhlrfIqab5fukGUsE5I7EO+WpEd3OhRUqtOnmR82mW91Z8D05c+VY0O9FbSwAt5
ZHJovdtSJYVUXCfhRy0XSuAWSZO/ZKiHVFJKeuWXVPXtz0Gbp8+4pAdevEqPr4VfC7YM+QS01Z51
wdslySWp6FSSt7lfwDlORZReGUZjQkzNc/2BQkr6haA69a42chXyKuTC9oUYjOi2zWf46nYxV3cN
/5VPPnJZmhtZDZNvoaaEoFgBaBjuNPVs5wit7n+qysDHOpB98yYu5fJLV9SdBD9WSdpNP7XYjkk9
M66hMjftVRTNxMrqoD0tV0lzFXlJh0yZLN+Q9dOeZ6PeYrfRP8ClHp/83JrqnSjJbL7rZ32wPHOg
DMo2riNUA6sRGxGMH0XFlxQxu8MpKA+9CaOY75pSP31NgK2WbG0yqSG3TyK4XBQooUWBUxyDORxM
t4rHg6/WpOpo2U+tD0dytypduoXoEice8BOglSROORFTiK8NNaR+F7ZFck32D5GUMpHJnwvex9bt
OymNvLwuwdTA/iL7rYGw6Rht2Hytp2kExMUJ3tgQc2QdctIZW6cmxIwtFqq5r/lo7WSNjJeg5/c6
Waaqu7io5eZbNopA3kRZqoJAtjKfvsVoLz5UDggGSIkGKlA7i/mgxUMhe4T4Dtfkq4R3SMZyAmZb
oT+mETlDpjEXLqRVrprcGrbHeqXyKRnUMsUH2Bd8vguykVukrxJ4FH8sc/J9CR+5tmJL9mH5oBfY
iCFQOoeVf0w8BerPpsoKCNtmGFU/9GzsfllyxY4oD8zs1sZgYzhB3SO+T6fYlDFDWVLmcmyCfFqr
c+2zIcJ2TRYqhTpHqYyAnNpCSkBsmSycjk3PHle7YeQkEMXcmuWQpV6qWv9uCxwfJLC/0IDhn0sR
cS1KzWpEnDCtJQ8nSogxiHMMFNO6KK8nqkiOb07agck87+Fq9ntLtMODMYNpGdPIf4pIvbmSGjHv
7S4Qj9lsGxSmI/86r3sDYHGv7YoubXeg1VVi7mAyQRpAsz4PFnQmomecsno5f/A/Ub/BVYqVGVeN
DJJibZqv5h6Mbiv73iLX3ylmp1/pyqy4Zakbt6YNSpUQhPiODTakpxHD1l3TmeEFCdT7Ag6WeQ70
nM+Wm7suFIvRHuqeUHtPV9PWHeS4e2StYTueT9XV+Qs+cQ49Gmp1DpWktiKnl0pHk0vhPkyU5gnW
lkJ5I6t36YQ/Yi6rZ53t8cfzA5+oO2DrwUFlWJqNpWhVDTQzvR5od9ucK2p1kyZJRYQTGOHzo5y8
k6iYOWEjerTWldVZzhPwxzEBnUOTfcw0ArkcC9/ajqrbRW/O6cE4TqPOJnB83Sa0+aKTX0T9Ro/H
AmQ8TVJ2no/2xLnp/GWdqBTBvfr3SKubVxCpi+icp0ZDbNxD8iz21jTOaA4Fgt2gHFxwKuHz+UHf
l+Eoii2iAZyjvOy/2xtvWjpGN/gh+ZW2N83kpEyqSLxIvgvLG2iOl4xX7yvijIXxiDaOYmIdXl1g
nQdFS/CE7YEw0n8ONq0TTzNa/YkmuewRJ5k/h9AMP6kdEaxjYaiv56/1xOykdGosDQO4sfRqjssz
g+mz7SZX0NPUQbzCWOxcoUX9H/fAXyGI/j+DpPqfddvVP/+DHKnmP/iU//jaRkX+fyBSyuTRnUEW
BYSDHwGL+M//AIs081/w3gmftqhN0iNa3Ld/eEWqTmLUQjHCoIDvgnny/3BFmvIvqGvMm0WxQ7Lv
4lz7h1ekKv9aKEaIkrDyL50u8TfEouN1E1Mwf4eJkkuHg0DPfJ2FZEn4/8GlQYC1dMcatX1WpAdI
r4AmSkdPm20VXXj9jqfkPyOS8YTiV6d/uFaslllohfUsMEoL61qTix3JyJeaZcev3X+NwYdHxplB
oXb1NeCY3IK5tzg7efEVGWskY5u//EO0j5z70fnJlQJ/+147h9K1r94894c/e4a3tJrVl/f32PAA
oSzw9JAb/y7ivllecG+X0Dr9AH7o97C5T31tKZbBKaRTG0ieLt9lasGB9Nffjsv3h1lmyBhbUeWt
K7FgK6cwIaTCzVvNS8halmrlDlXOtaltDA0peVx+wMC8s8wL+VbLGvbvvRMXbGH1A1St6aClTWV9
s9nQFfDegKkWOvm6ZODkDiHVm5QsiULTBk8o/iVBybtZy5B0a1RusUq/d22BjHqD6lrHkE05fWvG
sT+ImNJY2ElYucQLVEr7sckoip2/xyeGJRPOWGhQ9P8gThyvpvLYV6KIYmLg54AA6UFRv4Hhbzb+
mFwNCSu7fdApZH0/P+q7FwZPpbogxfRFI/juwVYKJOZkCtixSXpDsi8lko9TamXj9vw4x9/F38+R
CYSZhbY+gvX1t8oMUhPdbx67APSJwFC2I/WoQs6vBypD54c63mEsQxkysmrc7XC1WBPX7ydnHGFw
+KAM3TrRfDcCJ6UQcH6Q9/dtGYTmBBLERQa2+vaWc5pC515CnupoG7XCdyFQ9pvzg5y8EkBzbLUX
Kcr6pmV4vOqOYwmx84W/lfqRCu9cftViOfT+fiT6v3xJaHAtKKjjyRfENull3cQ0CGWXddttqUrx
8l24oFN3jeMUnyodM9t7y3QRI1Erixg1Q/gsjPqpSssLQ6xskH8eP/s+3l1OWkhJVpciDUpXoumN
ASsoNakwmvqQ+lWx7+viaZYzL8gHm/BLpes9TbKTfW2jfVLzTn5U615RXRog7Wb0MUn+9S1GZsyE
QYaPvHrdcKYpgx0xWPKYjQizOJosiexl+kPnh1nJE39fP18+oAvgAFClrD+BrVwqbRO1iauNw7fa
FuM2IDJMtlNSZRNDAuxb/LRFYX42kG+C6cT/6ahV1xwiQ05uqqCK9mzNjSuq3m4nOu1XS3PJGShZ
eISfyj/O/9z367uBQR/ZIJMcXYfGVuStBMoEQppy8uGuTE/p+EP4d4RJf5i0l/PDrLqbf+4K0RUY
KBVh4TFaLQrwyXs7GbXENXrz0JX9sB2qbLyzoHJJLpBX8lhqwHuCovQ4mI421vsuUbtNTddlN0lJ
QZ0qrS4siu+XfPZsHF+X3RimofWSn5WNKk9dw8cNDC6W5+BhtHvqSvvOuGqzQdrnlSJd2L4Y7z6o
jIkLnHeDzR9izdUNB8TOck9BstLFphhAjITgR/zi7xxKf244onrqtFwaeMzVazhGZQO7HBh+MucC
1FeGEjQrLP/x/INdryjYUvlGs0Ty5VTQzKzmTwwTEDYB86ecAumelpWPjURtLtQa1l+v9SjLr3iz
7YLQ6GuAn7mYolI9+mLCTYvZvFZ7rdqkNF0vTIz1Q1qPt/z5m/FC2Y6CnpQh16hvdeV6rl6VSzfu
5BCc2WCksNvHHXQ8hFnIEOhshrCBsxB4kyHdLjB4nH88K/k2mjK0IWgpee0WpTTfl+Nh1IRORpzL
vHdGMNw0mmTuUr8cP/ci7O9kuW6+Nk0jb6ncOvC1HhqFxXEuuvnvvGT//I7FkL+8btihVpc7ppOS
N/Aj3KAJd31u0JfwSYkO4bS0qtxviGy7MGd+z/C3W9ffl85GhMXYJjtl/QZYxoDPLCfSUgfxQVma
VN2so2vum/gw5qiPn/yGYt6U+LpXab0Hs0Tdjkn4kCgBOoL4bs6rvSY+KIpZPbeVf3f+0ZyYAAj9
KOGxvOLwlVdzzJhh4UX6wM/zh+Y7va5kWxBe56q+P5oXpsGlsZb36818riyN6kPM6jtVEYET2g9z
sreYKS5c0vIQ393xN5e0WnPokw/hMLNzJzbDugny8pBEvjuY+v1kR4+TGqp0lruv4L1S7/zNPLEM
wdhbTs7s1di7r0aeSTc0JDQYrmFKnTPWZnJdq9alNfX928TXC5Aa1RaxXOZaIcQ3WG6DSGVbQ6yg
E2XZfuLYB1tado3S3GI8eymGYG/7hD914S61wwsL07sDKFt33mk8MTijqeCt7WEBiQkjwMraHYPg
h2j1O6JVnuSCsnOXhfdK3T7LRIdhIHbU2r86f5PfzaLV2KsZ2xa9LSdNX7u19p1APsTrEXF81oW5
ulIgs1SshllNVqUciLOkjOBWw7QRotsLKfraUmKhN1seFuN00k9XVUp7TyCU7XPaQkrT785f7DJj
juby8isEPgqDAw2BTKsZlYiqkclzBUqexA9V2B8iSdpISvykEfHmFwRR/P14yzqwkDqQEeqrm2sJ
f0o0YhBc0OUOS8YOjY1nMqdMYzsSg3t+tJM3mR4CV2dTu+IgdbwihFLfNzgHlpts78MyOoRG/wES
2iHXqw9KbN+WQAOhCombMvJVp5wA4U31pTV6vQFbHrVYPB0qsBD9HUo6icSA6RRY2xzmevfcNipr
FAFm4l6Cc1G/5lo3lE+prhXVdkz70ng8fxvWM1qgcAecydNdnI4c+4/vQhv2k0a2ZO3m2b00XduN
TqvrkgN4ma9vZ9IyCI90cVFZYKbWkMFez5BhRsshJ7rKksgz5I2NQweN1oWt5amBcBfZPFE8MjQs
jq+mTFX84ssnRB+rDSqJHVDr+i7p8uox8uMLi8GJwRakLU8PeDL4s9UHPR4lXbXIy6O7K2+pgVF6
3jZF7S7k6/MP6d2qyw3EAsfHcuEUsewts+jN10sW8RRQHKvd/pN9n/tbKMR+tilDCHL1dTpGW8u4
MpXiwt1890mhSALqio8JpT5euNXONm9GaW5bziXJPNzwBgZOb4Z/WV1bCjFsTuihUeyiVLyaf0VM
Uoo6cmXlmH42jM4NyvDBau1HUy4+tf70P7mkN8OpxzdySEJtXlK4iZOMOriW1WHsu6fzT2s9L9aX
tLpto6WHFKJm5oXoDMccCHTPxab3Wan5Xly4oPVgzAzsyUxDNtLUnNeTkDYWSTs+ZQbgBDnBJhVC
a18dXKDdhecXsXRh0q/nxDIeeaLYzwydwuQaLBVi+KSTzKtsJwERn7PcOJ2ubM7fwdODmLgtOS6r
oBCOn5IhZ6KBA167Qilo/lfIx9CAXYKen7h18DTZSHAS/W2aPx6l4xk1g8aty637rH/Mhx96+Fin
r+evZZWZsDDV+LZQ2DQXsC6diNVnTTb9LCnjsXIBk+JcSV6baPiaChrGZoqmIX5gy7hFlItlpSPB
o7b2qKNuVEFi5mC9qJgLHQmhlWsX9oMYLhKWOAZwnW9XZ7hOi+SbvRw17kVIf3wffANENCglyanN
SnZH9DhAjTtFqn91s0ngILQ9S/IaE7/VxoYi/lRQ1iKmz+xwR5Wzj44Qt01smK6F0uoed2AXfkSw
aqR3Uazk4lBOfRwXTjsZ85M6i/EOoL6EoFIW19osz8mXhiSv0DNbvbgfCgoiTlT6RYgXI44ZvrG6
fVJX9YMlpqz8mVuReu/LfZ282MocKGxJuvlmGO1HgoKsTYOt40VYcvZhUMPBuonUZrD2Zg+beUmS
FeG+GZriQy0XmqsoDZEN5tyPr/Kg9px3Zmu61+UsuxqhE27kSvV/RezaPwVpUN6qYCTvYmGgfkza
cq8nyS9kR7N+1SRIARCPKcS8BuEcIJwozNBta11GuEfknLlD1IEiNqdYUO38XKPKU9vJ15TYlm2E
D+eQ08oi/MuQQzorTdgTT2svuXF+fuOrZrAEUJVzfejbSHsABkwCQxteD4bvHyol6aGS6IQ4V7X5
UZaSud4bkyLfyEqufyAVXPOmeH4yk6K9qwjjvSI/slG9pLa2TRcCNohz/0ppSIT21SLcDEMetnup
IIPrW0PQcua2XTFs+04ne4m85vu6b9WH1k/KboPmiznNI/XIuZ27p8DP1RdE6M1AvTsqDY8oezu7
6rEwXitJiaKtUjNuXLZpC6mLHKkmT0Br5PBhyKbDoCMQm0FO4xmpdlmZiE9mkTa/alIdweXVtwoE
JFeUIAsAIz1kY5k5TM3UGdPxF84hygdhkhGcE5Lhix9uVxrTQZUHyZlT3fxBQHMYE2xO/mQ8p54U
DeZGzKJsXFUPtLsqI99GIb78A8+rvSeBXlZu7Wr+ZsjzTC5ZruFsDVLus56bBTnlxUGz4XrisuWo
bD0US9GaiCU3iMOMNEPEMHkl6x9RwHyjKW1+Jlg0v1Gaodz4+fIDo6QkSdUsr6JCIF0xA+lKJQKw
JDvEQARJqh17pU0ZkJxFrAVa+pcYTZdDCN2V1UsI4Tr90Q9/2lODUBHwm/RpNIr7qeAZ82VTEF5r
z8jdCneYp/Igyqx3+Y+kfSam4YDAUHak2beuYZg7hl9CS4jsZqL0UeBm7MJikyNy28ZKfw98WXWR
1yn7Aeuxkw5sOarNnMrPqVb1jcNrF7hGsNTU+x7Z8xh9IQcMGRBh4u7oV981uY43VZSWtzAL5wPn
suQ+5Q37MYydPLuwFPSDX3+Z0/iaqj/8YrvNA/uTwL88+Nl92s4vmfGpJFe8U4aXgumRf1CtcCS0
beiQAaZRtw8bW815MfPkaZDoBjsyWYpPnfxLn9XUk63Ow0LpWWn4eVbVr4HENBvZUTlCIv6IR98+
JxQSr5u4SV8aH++gUsVkppR0HQ8ta1vVE6rWSdW2QyzyvYkkc0uCoH2VBawKm2BE/Jgot6DyNgEq
N8KyUiewjZ+ij66b1DjkxDCRaLWZ24YXKMFtYZljBuPUIFhdVufe1ZQic622eMVdVHow2VRHQfSn
DHGNOq4hKxtJ3mYe5p0ehnvdanBY2VdhtsSs2l+MTt1OhJSTVOWmM6pePXf7GJ8C8g85jhgOlJCS
tj+6LGgKKiD7hvyalshUdGj7stvHwEyVxREgE/KGA4gvgdMXxdDu+9LUPlYDVFni3T6xjnk26t3+
IE/BgUoaUYHy/MsE+a1H2HXLVLy25djfxSbLQmAasUO+zFhuodco3xSZkM3eVO8l5sVBr/X5Voal
UW0jFNYq+wmqMn3QNd+buPpuBaRuy2m6RxdMthl6yOq+1Fuf7PhYqTdmbj1pAU+6MfTwPu5msv7I
lp+3Xe1XjxhOZp63RnwXOYPyg6pgC9EnPfk2z8K/giXzAwFjTPhOb75C90v36Mxv9dy/aUPplUCj
TzFCwtKK4TtY1oOp5eNGNNo+mObqwUj66rGShObYNjivKUeX6wKIr5hPQWcrV0al1NmBXHj9Q2bT
5FDI8iGXza50B6BNRfi0//E/qTuz3bixdEu/SqPvmeA8AH3ORUyM0CxZtmzfELJT5uY87M3x6fsL
Z1WWTFuOk9FXDRwcoCqzIhTkHv9/rW+psjLXkY9LDax3M6DTpGoSBj1pPiPTO5q17ptd1J2+Tadk
Eo+lKqc7S8/GUNMK7Sp288gNZ1l4iE8ztH0TKYHrRBb2dW6bF0w5RPk+9sKWMNGaPBcl0nE1KJ/4
bMP4KrvxSe9Ht76gW2lvu36IvgbeNDbHlJc5nB3nLreKmnJgkW2GrL5JrGoKuTNvIPdvKEZs/Gy6
4Bq2ytt6ixCVy11hr3s8NV0tx32CDlERRBk5tDA6st0wZepPaV5W9oWel61NZrJlvbRoIlnShm7L
BXmrt+61pYtr6q+hjOR2Jg+QbPmouUn6m0TSloAItU5zUR3y3G5JSqSoS4ik2zy0U9td4HoZSFIi
fpF546cf/VhM+YUU42QQjNvEnADGdNVOOD2Z0ExRB+FSe2idQxpb7YdgzJwLsDkWboPSJEOW+MIA
JLozA24iBpTBrKdrRUTuqkQZvqLX466EmPeYN+dHv+8qfiB00fdzO6CpLVq+bS19t9wGMfLJKIYE
x9nnawzJ/6us5l6uK6P+yEr1TCOtpkWhbLkJkL/exya2Bhh5zU2uHYmqMiIXdS0xpNyQ/FmgJY1H
pMJQAoZ805KeuBpTv6pXkxFhwwIodD16E9kKjpW+17K2GlZFn0LcCjqPtINiyJAwO22yNxuvk+sW
X9JNOjf+56ath3AMyIVnS3HGeGNKH6zaYBAjvUHXikMKyfhTUI7rNHU/Sq92N1aueYAc+vFKmdrB
qZt3GNWqz4nnqDC352ZXu1BseHrDsFXJMNwUbjHdiRJhd6IHT1aqmuva0/ZjWQ1iMwqnQBSd4ezD
/nZrjKSUrgE+ICbX0pXRRwWk62qud3pZvJcOWe6bZqh1Em+D9FoVSbVK4zj+GJsVBxSSglhDi2Zf
A20BH+HMn8gRvClH6ad7N7b2gsSwo5EkRx3UV3dq8NVVlGEeI5GphFLMGZx69EgUZRTCEL80HNU8
VCJONhOVwI0SdrYvOiGuSn84KAGolT5GvJ3n4hOpuoehzEkGbrJ77C+PZV3K2yDyngotIZOktHaz
U0vaDmino5bOh2ZnffExnnkql7nss7Bmf1izpkU3kLu9vT33t0Eh3vmZU22KqeN82Ge9jjzeLR4s
gzPuKmMurSrOwKB3c5uoADNfaa6mX9hT1V76ppAf82l8QDt6b0XjkzZZ4eDlKt7nuA6iXG0dq+TO
VaNvfs6GGX581FrHAFPdSO+shM1GRYd2tvs7ciNlhD9JQwSe+WX7ZYC/8qQiv32oOfjeNhIjzSDn
+rGb0RlrxJZsMNs9JAk2WVOp0MpgCVVVnX2bMc53UTt+rGuvgEeO3x/XkP1BOCnxlrr57HUA88kq
vhIkY9fbIHGii9brrpPUHEJj5EdUJagskSUfLAsiQpt1CL9HLVuBnMTqNOSXOK2d2zhPzdABlbqy
e47jckpuYl2/Ukhbg5mosoB757tmFs0mJe0ClwOsMyLUnt1WQM+vvW+t51KJhOtyW3Q+ELtsS3L2
jurG2kUoY3eVFqqU80DeWNXVYFjlvq+Cfuf6Qu5BO5Tswz4GBM0jw21gGdho9Xycj+tKuHcT2n3i
rUkazl1MYBPQs5UzFioMMgokQ52zcZvoSvpLy+krsR7bKHRH10TrrL6NaUU3SZ/aRoIo0osws9QU
rz0uJV+RbUerwRnMtd2I4XMbcRJykviLa5KJ28E14OAsH3Azfy4bYKa9Hs/FVdPiYWMNmRQTQGSH
tjO666bmkCWUGm8DxJ8b36nHapcGLjnDnd6jNM30mCY/zQiS2US/rQ1319i0suHzN2tvbFsQ5nNU
fjMtoR1a6CPbPm1Sm23TE2qbWqyqRdBS9W6SamtmhY7eRKVbI5FfSgS6a4WXJgswaqUDJ6opaVjE
M9HXWJ06e296MdFvDIMezP/4obQDjHaVdoOY/1tldu196hIFAbUqyG+ThG1yr1hGcX10pFGsDUWN
Fw9GU8UbJk75PA9B0OCKsqL4sp8xk12NpTnhMgA0VBZ7GDDBQxAd9V/cMeNx0xl+n6+TSBXZPhi6
dlxbXlM23ipgz1TXWaE8Wu3RGCg8Zxl/22QEmfvQUhrGq8V+YGxIHAsOTPtJXI5e2RZ3+LhKQE2i
lMOeQqrvgN5X2kZ4pLXhFLLw5oCJI87YGfgDUi2Arx3T7q6V760wiJAbF7u6FT2ZVdEnoW4T4xoa
wsCmaHVe/dy4UUskX5aVHI8cPX+PXdPLt8M4Te9pHmZWSAZO8BKbpEJveturr/rUEneAy9W7wI27
T51Jrss2nicxXtVpP1zwbxra5yGGWR+movU/gCvrMeZW+Wh9SZI6uOPagTukqFPLuuVA4g0fBO7J
bRQngbmKEm3yP/SQaaNbcBvSx/Q7eskVUfdufFNZk+5sWJ5qlqSiXrElqau6EsYey+XDUFbzQSvh
c6ztFqluNq6FUyq5qgsuWiuENa11UWRlEzxVZd91l/S68nKt1VYQZpkThAnnMbUf50TBg+ceZdZO
nMEbmiOX0RjcTLYarhH4PA9Geon5WW2isjHlytBK/M2sbNlXUlXb94kxiKu6nXKuXMYxjhJ/GU0y
ZY/vk/7oCw3r6FEL3iVJSx5LxUUc5wdLQe1GlKOGHRtf3YubSqBUtV+SuHnXpjsrujgyuq+4mscX
7Kb9Jra5xeJ/0O+djGvxGOv5uC1ayyv2Yt44DmatgQubJnExk73JFtzpG2kSn0eCot/sSlg6vW/N
5YYHfYPZ49JKnG2tT5dW+2R7n6eZtL3WSHaRNVU3cdJa+X3bmm60T4s1ab/zzLi7UcKp7uvS2Xjz
HV9YfRxMo94Nffr56JJbxbPBVet6jp5af0OoHsX5y0mC3RCpQ4k3bYE7p/YXCh7aeugnEGsE8l7V
MrkSja7wbLGB+SQQ8pRc+JwrI2oTEurVsMoSPezHWX+RtCS7VUIUj7emgNk+5sc4+YyJN9Ht7ttL
CnTWA3SF5gPAuvf1JRXBlqz0Kme3rPn0FnM0921N2VempepcX1el3MSFvs1M4wY4MQkuAyI8jdzK
QRi7XM8icGlYzgjBFaCsuOZ0HPaE9sUk3sQlqHpFxPZaZ5Et526VlvUaiOtKGcZ26AlEnqecwMo+
WQPyOu49MOxyY1Wjfzg4wdzk26R1CyJT6oTs+AxOI2VKV9xPemFpQHgqoa4LR7sQpvk5mKfxq4eX
c1OZWp0RSWX5Ys2A5HLjle4zgGeKLmVFUaal2Vde+Vmi2p025mJrMufgWJiYAPV8kjcYmiMKOhj9
1lLo/MEc3PJt13j2o5rGy6yLhb/yyvoT6csHr40GjnB2Nw5E3DDib7QJbETTiccGBWu9HTxYc7YV
Us59Ug23sH1RKOFRshLuxkMLcWOUpbUq2Zu3GfPkkTNp/KCCeufkrh1vIxE5B9OgBDUPunXrT1K2
O1zojb+ymqIfH223wtRsy4aUdj8aNtKTWz1Wj6Nb1u6XztCjK/z4ZAvOibO22JnX5gz8wl4VkvWu
3AmvjLRD52jXWSaNXSXai6Hqb/p2OlbegotOq+ubTgeKXel4KTpfZhtHzT1ct05zjBgBKSDAjoHj
ZFcUgme1UbHGkJpL57puQCEIjg3PRjSk43ripH3hlYVJPSFDzksxYdTWos/H277MWBX9ZOYe5lXf
8lzk6X1Jdf0dOahcQw05ywTvq/ZUZam4GjVPL28zoPOc8tQYHTq/ac1o1Zpdo+HsJ0nzonekfmWh
3/S3ERZ0CD6tYJTl8bzJeg64u4zqBZCGOcOjkQXDYRaueKoERvgrKcxKW/sZQQzbmGi04XaK+jgN
Z3Pypgsgd48cnyZtG2gD4CN7HO1vejYVANEy7oe9ZpLiRsH0EJSm+hrZ7vAo2fT/zPU208Ieh9z9
TAGcg2kfEURRZw23B+zjx6WmQJE/o4cTcR4GzhR/hU+gX+IJj/fR3FM1jzJVWe4qR813oDNibKcj
Pt7fpdIbm3JH8bounIdaeSIaOTTNAfsdydk1t9FPQwJ9qPyq2aPEtm9IjzV+pXcxSkZjJ6KZj0AU
kmmkFcMfRjIjaqzhe7LFxB1nKPs9RfE7CxctdmXLupx06dyOBRcjo7PgJWU4ly9gReaPac/Ioi5h
VCAh9N63uZ+RlrA1m4ky/H7M9XqIMgy25txoz8OAAlDT7SgnYn4cSGdcsQJM+983In7R7viuynQd
nag0Y5nxapj2LASY+7VULQHzpJKzhrvBYzSeaCkvW9qMc+KgIEe5OA2PjY8f+wnm2KjA7ul/0VZQ
ay8lH4+4wicAqU9cWgfyBbkYOL39T9uV37/XwYxCWwormbNokoKuwRgPmGfdF0Ue6qBfb4qpqk+I
qpaqiOO3QDsA6Q4li/+3kA3EwESEyHmMwnbXVgmQBUL5bvb8XVm4/UH1BN794xdHPxthKj1SUGz+
okUqVCGbjpnNHdEo9jVok00/1eWhRaazthAanRgox+7a637QsQtkogj16CciYnYWv9AYPIskC24c
vkzDICYO2Pdv4N9wXpz2+JB3k2i/qCz/+E9/po1cGqsh74/GubNo+iXM0CbzWvrndRHydjejEmtc
3Q+R8k/0F3+eCnyVjW/NpnEa4D34cYRC9sjM/nibKCjdZFRuEZwYLUfhE2Pl55mArgJpKIMR3jJv
78fvIYgbMUKNHMEiTY9WykbBISiNeTu0+Ljx3LOLnRgsP8mMPSY3UPejaOfIQA0Ws8AfXAsIB7Ov
M2xrNY1GSFIhuJWko52lv5dG9klWch9Te8QturMybtaWekhT+g2/f6E//XqiuD3E5ijgTXTVy6fc
a6BtsmNr30n4tdZ9Nehryvkrq+Uole/LU66Zn8bt8fuwPuIH5L7EGvDj03aoRettZVLZ2+Z36nJe
NRvkfk8q/P3P+mkB4GuODfCjwD0Ak7WYjqXLId9lbyfLCBIIPg9vjXLpoXa0RzaKZO2b/eb/7RvN
H39YUFp+AaikXbv5n22OrSAnD8SiUKipXVqcFJscn9Or+Y9+EAQfmgJsXsC4yCH58evQKkGp9xGy
1FV3YbjRjSUL3PjPJVeYKt6b0EjjWtuJ2v5rwPwjn+VjVfB/S8MkALOvFeiDJBbqv8OX6ua5eJHL
f+n4PX//W/K/v//j+KXaPKvnH/7DtlQkpN93L+308CJxpv/3/+F/+a9/83/6D//Xy/dPeZzql//6
31+rjusdnxZj9nxtkzSOMsy3bZUH2T6/5D/9D/5lrHT+QGGJlgmJ7FHXeZTG/GWstOw/EOaxNusI
iZlix8S2smqV+K//bVl/IGezQZJD6TbxPvKP/m2sDP5gvB4Ji/xVMD0REf37h9/99fp5Zn89iH/9
5x98gMFRFvBqmKB3Oi6dyECx6+AYcxfTzRaFTDyyFNbVOKYpnuZ8/thGRXvvj+b8Maq6CIxs1MuX
ybPqD6WpTfkuHvDp3ntCUAYiO8cQ2ykjKHYzF26ya4RGdQS5hHNjqCChjBQUj32a6DgLpTPX2zFP
yw96BjJjcONyo7hIA+W2I5g1vYVyDlGi1oAA1vzGXYEK6cjOsaiFXcU0l2B4NB15GmOWaMYu8f38
0uZ4dsg5oFzPZduVe6cgsWwz2AUWuD6amgjvRdW82NKSwDdoN5fgL21NrAqztYMQAHsFusQo7Oqd
aUVmfBgqnNfbSQbqWu9EVB2QV5fG3jDxDO8sq1PIA5Kgm6n9GvTLVOnB33BjnWYwqZRGt7e0qssO
Y5f6/qYY0ubL6HY5MtuxdI7lg9wY13XslzoxRTlgThc5wIH+b8b9x9YjmEN1Qo0wKvyu2BqFk1kr
+l/9fQPBTkCOS4YQ8E41kQoXBbRmu04mlPH13IalUxrXTSTLD5ITBq3zKZg+62VJA0ZaIxmxBFBR
d/cL58pS41DuAn2wquvI6p5TAS9ir0epwB5ZOK1PHdv30HOkCYkXkho6l+vWgt7MySJP7lVp5n9S
Ap0fCisHs5LUabSP44b8t9SiNEFLJE+38DIiggFHxUmdkGb/sm9VCYOwiE04PRGEjU0jUgmkOHHJ
Ya7gBtLRpX4+b8yBcbc2vZbfRYt3mvh6fipFbeqzXDKS4GVGZsKNvI3NeV2kcfVn31eOv1VTpn1G
EMd2nXu0uzwmXboisi+7LgLoKccDn/Y1AHnSgsuDLLYPgsK2Qzk7/kdQufXFkPYpQpNpiEHteWlZ
cnGogRmm+sDI7BKogbQxygZBgQHPDLQSuO7RmEIqs0S3qU61FPQnK+ipmXKp7/dNSUOqAm1jqK/G
XAXDZUGNEOJDCcCu/JjpTQd5vLcapCBBhm3BdcoAEC1dTjcsswGCdOoKrqqmAU5oXcTzyOUw0dMH
Wr4VdSdqJBqTRonpgrZXLvamWXmTpOxml+ne0LKj/e97fXPMPJh86bHsWXyvgA5/lUO777VRK/Nj
+afUZygxKnH2ybGE6nyvpup/VVbrxiBHLDWax4pBcFMmY3LVsFjTGfWGFuRUHezmxjLXQR8U/ygC
kFMYOxnJSJDROBbDJ10sV0WFZ1vrrXGNxUBux0GgTyAqfsXkM/6CNf+jfex/yAtArvROtS8vCmDA
/w/72e8xAdfP+fMkk+cfdrTj/+SvHc0wgj9MD8CH9x2ejhbu3ztaEPyBMZEUKSjAOP6NI/H8Xzua
94eFPBnfDGkb1jHSEjnlv3Y0/Q+MyiaBw2j4YNEfD37/ZEszf5QdYtOyOTxjBFye6HAC5TM2zYOm
qmRPiKVHE5we+8NxC7kEyENTorRN7ckd+3pTtPFEXwYY2GFGlHs/oju4sNgIr7TU8g/50DgpGuBi
hC6llHkd1Yb/XHdyOAi9mNNt5BflmssHhmB7SFjAB0+MJ06M38nc/9mc//NTFqM8KPDz2DY0nJpq
nsMV369fJA71foXMzx63oDSsZA2mTOs2BIM7V3FbN0cVAghJOq9d/VIlif+B/bjpVl1DTxl1j4ri
VRmY+TVbs/lp0LgOBuSIwtgy8lAkFuVMqx6LZ38mNnhzhCd/mijr7zpP1546qh9Xs8i8E3erH0/7
f//CJQdgGGi/z07qHMhTyr2V7c/qq2mXhc5GZmpfUqvKnwA/etWKprY/rQiKpDn96pT2i8PPj0ef
/3z34mQ8OsBoB58WA5U+7Y7IMuNTA1bvYz821N1+/x0/3lH/8x3H68crqXek1aPjymFmcFmUda2p
/JLA0XrnTY64DKoE5cLvv+i7x/MXY2XJwSlTVGmEYFmHhKf3zbOE/9ASRvSebqgPqK/3pn2ddlax
cZHQwVQOvNssGCMK622sv/cDbpNG3/lfhl7AjGqyWqx8ZbPZt7XZ0czW5cQu7ht/GjQprqIxz055
ON6YsEvuc6ULyIFJr0LKumEZzBe2oZ8A7r/10cf//tXj79qBQuo0q3CicRKLco9s8cTIfeujF7pw
ALilPQydCiOzuTV08UDl8cSgeeujOfW//qsDAb9UcG0LOQsiDGg2VsUi/ffF5BdD/q1PXqyNHlGU
Urh8MqTLnUAIOZXtiWrMWx+9XKvc3LbtolKhqelbTG3rXO82Z/3Vy5iSzOQK4vmDCp1M32UT0ZLp
P3MS/D0/l1aMoiwSjoKODIPGuhdm+tJG9nkPZAmrkbWv5pLOTlj5wZcqT1HPNSdA+2+sXEvbXjnC
v0lpT2Akn4i9L2ePHoiZy0dq5vG38x768btfTZ2xQ3qOOEdRcOohyzp2E4CrhY193scfh9Grj8/T
3nCHgJFYTOTUt2PbrwaiIU+shm8Mxp+8LoGf20aWqbBOY8I8ECq1TXjeH76YnDK3C9nXtQrlqG+Q
JlHdt5t35332YnrSEG2NfExV6JnyXYHgOtX73XkfvZieflmVdCoTdDqQmys9XkutPfGwj3vZL3ae
pWll1uiBS8Ru9NyH6Ql/hLGP2iz4AFNnvvBiJ32Ig6o/EWbyxptdxgi36VRlYmZWDUW7no0YiYV9
4ne89dGLvdpGjRybccwjgqdcDja6ilOZI2999PF48Gq090xQsw5aGQqasD4k96LenPVe3cU0hSxu
m0krZahb3gel9x9d5Li//+g3zi7LGI9J2JHnq1qGHq39nQW2GLdzVB6SIEH842Xa/vff89bDsX58
OKmJmQObCGvwhMLCjZwCibx2Knv2rU9fzFdRQhK3A96q2YhHN3oZSu3uvL97MVujIEbgTEsgRHSK
2g79XdFP3XlngGU9ri5JdG0UDyU33XWd1kgvvfOWgmVrRgRJKQibl2HroMNMajvYJP0cnzeLlvVm
oxPWBGZThu7sX2b1GObaqaiVN17lsgEzAuiy6QswUBxax65bXYB7PHUbeOvDF1NUDMivIAszkYJ+
7bvAyckKPWugLMPmZSzioe87GTrkqyMa/1JH2ZlP+/hrXi0sjXTMch5HGZqI/TPfB1M7bM77qxfT
sumqyo5KXiQddNjXn/zJPXMALqZklQM+FmA6yCm2DsSYbeX0cOJvPt7dfrEXLcOJtQLEelkxtmF2
WRvwMByMOOeuh0Hk9zqFuCvpEjGDVqdBVZehVLo1ZJPuPRVTmJZTj5i0NGLnY+eP/idRuPoqL1wQ
dTBj7yqvoPCaJbX3LKJJewA96u610U3f67JS6yCRq9zJsIsZQX+YLXR9sWM5u7bJ8rCDx7+vBfou
VNJG8WeLt3knCV/ZD6Y3bfDmFiiXHRstzFC5GLjS7iXJj9DywT/KydLa9I5CmGobBbn+oE0umjvd
19QD5egU6XDlDuedcJYdY4SfuNl6NisVo2TOy41sT2U7vjHJltQUWRjI2YDQhXXgP0SV/qBH5nkz
wV7c5q150NzhOFyj5JDhEcJrdt5EsBfnAjePI1XrfDIRSPXKSbovwtPPe9ZLdYVRV4WbebkMibAP
0LBkEqVt9+7EbPj1ZFhaQT1FZqPUudxYVXRZ2clFZUbn7dnH2t/rdYfScyQLDESh6oZxLYk52GRG
Fp93dbIXS4+YS7/sBLOYRKBt6k6Xs4zOHCaLtYeEVz+g7sfL7Igu1ZCQxafQhG8N7sV5QFjZmFW5
KcMu9rfj6G5IGTxxGljgUv6+py7r3Vof9A0ALhniJhHP0Zx3MDXAqos5Ch5z1gIbqrrf3xh5Ki+g
/PUrMhWa856ZtdByjLJN565PWa+FMVzq1uxvcRrk5+2OSw96SofK9qhvcuxGxz5eoYw/b+IuyX3s
uWKqlMELkfm+mslBiq3ztrCfEhy7IXNKeGuhYSePemnkqyQZznwgiyN9VJB1kWfs6YatoWvXw0JW
Zz6RxbTNJrcdU/SDIWEGdwQKbLWWveWs1WZJ3ivk2BrO8c8GPLpq4gujeTnvgxdTFqTFPCtn4HkE
WNVMDG8nS8BvTNnvAbmvjk81rJ1Idny0TK+b+KjskSeWsOOx8RcHkaV8xYDlOTCw1cGKvH6rXDz3
zkTYpfCs8ba28vi8+/BP+D3dmB3R8EbxpFirLOrv/fRkdtmCrvP3srOMDDW1su7yJmZuEli3zTwy
gMvAj6jv4cnTa1WszXrSLwhV80BvjMRhODapi8gLvtlB45632ZiLDbgeLRv/VvF9QlwLmpq4Ck7+
xjeGwE954FYNn0lnJ5tz9w57zl1tiBMX6KOC41eD4HuQw6vhFWcdcF+DfUwNALZWFAHzm4rcPwj1
WbRL6J7pqxn10bZ2j52joc+2zVhrBz+RwbvG7dtPU+KWFw2pvpuAgOE7T5sczrI8iiaGQUEER7Wd
7RgTgebQSUbCfdZkxsy72N+xwKZl17ch+lv9wpmNaOME0jtrGUJ48uOnt5Mrs6ztmtDVOGFCtHMG
/cTCfPyIn+cdkMAfP9oYOjOYar8Jda3y3yENVheidK3nhlTps/5683vj8dVbnfwUmyVJJtz78w1H
/VV39mBcHHxychg7GmHMN1SSU/CZNsBZLxQ10Y/PhbypTBFmKcNCYQ3vp1SscO2dqEe/NYcWJx8j
1ngMXsZVUbrX+ly+s/3uzEu/uShcAoMkpdtlfmK/AVGjSJGQ7p9n7Szf0bev3mSOSiW1J2YTW8BF
Hw1qDQbvVKrCGw9licmyHeE0zlj3h7apqkc19uY6ofd2Yk1cAGn+XpqXhMBmCoqUflx3aILO3vp5
Nq3I9Pk0ga3ZSTLhLoyRGlqUZvplV5jyNrGcaq1Xgb7GnDVd0l/qDipN/L0x6sZlj1+f3FU33U+p
ZZx3bvyeEv3q8XJPHvzGmbrDVLdWSHgQAk607CdG9HH1/3mmm8ZiEYnagfS7ejbDCWLJRd86xSHV
VH2rHD/ZaBiG51VgKPPEfv7Wtx3f8qvfUph1JqdUN8OWhPWbgbSiq2BM7GuS6uS1cK1ji3QAhnPe
wFysA5NIaq1N6V/YXuVfmF1P6EjEG/r9p/96jURs8eNviWi4uj2Y0UMe5HWIK0s/xL3ebqZeDF9+
/xVvDf7FiiD0lmC2npDLdnYaZF7Zn0lfnrfafL8jvXoVJFx1uSa41jpi+hYnNerE7Lym7hJVpdV9
UCclVzgt3/n6izmd9ziW2UJOMGEFq3zGall85gSY3fhJ7Z/3PPTF8UgRjFriwLPIySSXUJX4fFGs
nZhlb7xIfXEQSIrBoUHH7awgXoqS90qmfnjWGFkCY1NkmnXvCIQ6pSLZVafo/65PnDMbdfpixgbm
GLlqIrXdic2bgUvVBuure2IKGW89l8UMbXMV1ZqeWqGVB+nBc7ls+34Xb7vKNMhYt7EfCpV8TTkV
v2saNwnL1tcugxKp9TgM2lYOXnTBVhmdef3SF5PaQpkZY4S2QpUgFXJ7SbyuUIffv6o3Vowlax5T
DDuHmcqDaKsj+STuu3uvm/UPvp3k73//HW+ssPpio7fioupHLWgPeP/zsHGa/OF4vn2wrWnY4lCL
kZ+Y7bvff9mvXx+isx+XQMcgejRQsRUiGn2fzkMYqezER//65mcsLRvl6DQ0cl0zZIYHYe1ihzeB
LxtzEm9Ln5X8vF+wmPUW1sc2l7YZ5hZ+PQeLcFaetQoawWJsR6aap0aJNgz8vjroY4PFxfBO5ZN8
Lwj8vHEbwWKkZvaQw1Sem7AaLde5SntXe0+QT47DTEOPJFITdksEGY0rX3Kl9bOPox1S+2qObeuu
nb28XCFPn65hdclvRgQzaori9qYThX7LHlzuqB0WB5/TUCogFhd+HUHgmpp1niowA51dih0sPOuq
S73pGgtItbOLsXqSDvCAFOXDE/Anfefh5j/lonlrvC32w9optGZK4zZsSpmEZpBd4uA+T2liLNm3
ZeskmAHHJkRugixbJO7KjLxT7f3vJ8pfvK+lRq8bAkGyJZAeesHI1FGEblO7yS6nNgcJPYFEIVve
APnuxDPRif4cmff4/eetLBt5ibtdQ8TN0RJcmmFFK5NoThJL57LcpS6m1/VZ82FZ7E7tJBnho6tQ
073+KhBH7aKc5hN71a8XQGNZ77YH4JKang0hAQokd7d9uSUQtNpVfXtKKvjGEDmKZl+fMOchNwH7
JU3Y8FVbmVvDypHwuM56PP5iuVBJWg9CCTPEvJY8CC3oLtGCn6pC/XrtNpbiQ+EbUmlo+UMvCcbd
LGvrDoJbe3CbKLhHT+m9t0ZZPv3+p7zxLpZ6QZs6eNAPwXyAmJU+9YEFwW5qxjsdjeWJ13185r8a
8sd39OqIqVcJCOncmA9pptmXCuf7h8Ic00ep2/mhHkYu5z0obWGAyfv9j3rrCS7WXC8tTOwfho7J
aMZb0WSDjFeYVKztUZN6MRXV/Gh5aBhOjYfjtvqrn7hYheFv6EHXu/PBgT6DfAGGF7w1PTk0Qx+k
G9qJ0dbIzfgisWgBdiRVreuuJ/gZs1lY2LN96eHd3iZBlAMCArsBhORlaGoYF3nSF1s9K4pPMT6U
VQV3+Kb36mbY6baUV2Mixg+EBLi3Zi+PjpQib+9Ai8W3xLTn6zbK/R2Hq+x6UnFJ3nQLviCe3GHt
Kk1fB1M8bkWSfFadVm2soXOuSYkPTpSP3rhW/2TPrTQR6TbCpUPuM/vWM2Dcb602O/rKBqr6mVkU
H8rW0DdD0pkvNobLaxfb/DtRB9kHbXDrO0G9aeVGNrikEeB7YseQMKJMiG+qK8ZTr++Nt7c4LKU1
DABM+93BPV5+aX5el4URnzjtvXGCWeotBfRarm59d+iaeLq2Rt+6ji1bkR9eUvo14ff+fsy/seIt
xZft1OtaGo1wtcY233hNRLoz9Z4Tr/KtTz/OtFdz2FFpBRUPqn5s2LDVImsGC+a0U3reGrEUYQ5m
ZgZVJ7sDuV0mYdWSsDxVt9m9mOZxnROZvB3nYKKkZE6njhHH4+kvJq13XBJf/aZ6UFYTlwSBl5qX
fSHimsBos/Kz9VjFwQajfPA1kwPpKFpTRJdTWQPWOe9dLVbECHlpVLFbH2rwlGPjXmtdcwrhvACj
/7uWZSzlmkFRNOMYi+4gZBFBStbT/lJFTf7VrrtiF5OeBwxJD8BY+nTes8J1rmdVD89KRYgszvuB
i/Uw4Fhq+4lehszUj9BBR3Bxhjrx9N5opBDc/OOLCyIsXTFJ04ehsSjsWtll6sWtSea8QSellXa+
d0mxvYz6tN3Q6yo3jlUh+irJdl71jRpObDNvHeaWwANOvEJ0uVGGsFu0Lf4DY++3zcSxGy3JZsIH
A1smrbc6PfKr0cEE2AML2klRmSH2gPz/cnYeu3Era6N9ogKYw5TNjlK3smxrQtiWTBYzi6nIp7+r
z+Bi/8LRNnCmhqHUZNUX12KREXhnKvgxafrDEO6zmZW6Jf1L8/OLy/3zMKnN0GHdyrnepwEgq9Qe
IIAJ1tdmq3T+8kl/Wq7//4/b5xnSoR9aa6nldJwTYv0g6a0hLmuXP4ILbIqGyhSc7IU5j3xB8Avh
JyfFyKZs3TZ9xoeCQu9JaSaE/rYB8dULcF2y+ud7XRbt7PYZ3cIJXsqH8sLslT0qeKZQx+bYSZvH
jMoRqnPejtrK25QpIXYzI5FI428bJF/EPN71NvjH2VL3BdUYlS1HNXw3535XgOt32iUO/F/W4O/n
of5Ly/KLUOfzyCo42h7Gn2MeilXsjXUcd2ULfwiKUIqrMpNbtJXpXw7prx6nT8dWuvqoHILePFgF
qIsuWOdTuQpu73H4217/F7el9ylygw1J/c1RxkGDwtikiblGgxW8Vi6TGHRIk+3/dD5dV8H/+fGs
SIbUsDZA2BZ747PD26Z/O3+vf4z/cqt8Nvz5pdKemPjSE+5lcLc6+B+Tss9TrAEKSMTxTrl3IBAc
u14X4KlW+y+H2RcP0udBViaFwUbJpdwjCoX8VXjXFTKplHOhIL8c0jI0wm3lt+///gl8dW58Hm3N
HNXaVd6Ve7rP3h46kv+e6Fm9eh6Ri86LZB8akHnlLJkH4X+qI4y8fO81LhilrJIJmPHub2fGF0/2
52HY1VEAlT017wWINX9YOSXKGFnEXx63LyaOcKz+3+dt7pdqzZCr7g0DRlmGVlVvYbFNIVvhKci2
Vst2b4x1ci/I4otdy6rzn6xz5791j75Y5DQ/j81iWDMFBdN5X85NzJa5GY3LFPU+3qRk2YbeXZmW
W9XVd/a8HBmS3NK62rEzzaBFEsOO/EM5dKNycTMYAChTEnbWP5P+zNpobOXeye2Kv1Tgv3oQP50y
EIbQ0ZpNuZ9M14gLQFHsakq3pq8t24hV++USeOlfm/NfXRdX3/Y/zwJp2BOAQAVTyymDPh7hAP5m
Tb75LdZ0IINk2WCTDKH7G6DN+m7OpplELbzo/mROvfrLMf6f8Yv/cmywrvt/fooSM0qVG+60X7B+
WCgN0vxUlnUeJ5Ob/yLtSfce6+FH5u3iNRzj2l/3c0j3GbJsevDZD4f6UPYawIAFUH6eIRqOckkj
J82BGdqt/eK78ICrhVS00CO++y5su9cB2vhTjvXtXhna/IDDqLv431/xL+7Az4OHiuc50ElGmSft
q7u8av2dPXbM9fbrut6CmHRPgL2qTenBPf73b/nFe+x8+isK0dvt4AkWWtagZW7KM3sUYEN3k9ay
e/yfvsfnqei2SRsBkGXcdw6piU/At82b3EHzAIT737/FF7fg56HhTliOpwZj3Hug9ePMtcYjDBEw
ejozLgKSxV8O4esr9V8eus8TxOV0pZgm2bgvUvfnsDjpD6m74OV/+iU+zxAXsGlbW/nTHi6jhP1W
Y5F0fejlLE6V906/DH/50L/6La4HyT9iLV0lvZ3Rfd2DKAYn7MZ9kf/l4P7qS386t8O6UmuSA2uV
hgcbkFvwb2SmLz7iz3InTuEaml4CBRwYxQFhtXuWbpMakaFdAUMPhm3075/DV5fP53HX3kyTtB9Z
CVZTD9rKFuMKlF7qG4e8ZLskyo/HujnQozgF7bds7f7HksTnUdcEKWwS+gpkmdTGUS51D9mqX/+3
z+bzqGvizH1HvQYtgN9dgAL+zI3l57//yb742D/PutbChV9aT/V+TnubG1MbpzFXf/tAvvrqnx6q
tGsbrwkFybFrthtVSofh5uzbv//oX5yA9vXf//EyNLmRzDIj5cNR659XRxpIVR33qSts8+3fv4X3
n9zuv5wb9vU3+8c38cVMKO6R9+ZmRX9ktfMx2zTSXHZt7hXHLDTT16Qsiq0xO/WlNdv8pkhBcI/M
f1WxOQ/zN8gRUGlf7FPuU5S0xV1TIL1pkqx5M4Ji2PkQjqyoLoYisqUIduVsDB/5mq0XXMVE1WDP
fxqQeHYdzLci6nFIf7BsQctL5jwQW5s0vI7+wwCO7HIUceeK6T1fcr1zQISDXLT1g5UKQRkVJmcP
L+cwqATJetp0qGdFZu/T0Sqext7nKunL9dBTueu7b8kCTUhPc3YXaDVS662XBZq0Kw+d001mRNly
vdSrY/JAPk/rAoLJhFGWs2ASqm8wjrCrmfgcb0YlsCjOiBMMkpxUHDLKvxdSh3qTjF7xUoL5uYi1
1E+1UYtITo5TY19YEKQwuIsaZZ6MJ6vXVRww0/hCyzrbh2jN+F2rwrj3gGABn82c/K7C63Z2AWAc
kr5PbKRZYb25psQBvUhwF1A9eutmVa7qQSkJG0L3msBaCvw4rAt5QNuDyadO++WjLDLrJKsSRGWY
CSRuGFTwAExLFXoPbgdSe9ZDRcsFP+49NjTndzLCg66MayxZsepw1rPTpJuim7IX165KaKsVbzFt
cMvjSjUsN/ZKgc5AZBWMpAA9SJT3XfhdgH6/GXMn29R6FNDe3RnQtRVYVoToY9iGMJ3icc6aA6Wm
Ig46e37Oza6od9rFj2NW7Ee5kl5Hx5pe3d04qrTbfTiXeqKH2LZ1JOtktaPEHHJQtuMoq12eoXl5
HgfTmdEpORwBvYnOZg0co9nYWb88XxuEjxZ1Qv9m7kdzgeCVWh9JOwU/q3QgYAVk5R7JCadL6RsZ
3xW2yF6AtjW3LvMleTT5ZLqjBt2LIMtV5qbzCxOFCMWst7JIS6D/ftm+iE64Z7xszqFevPZ51b2x
mSw33JjIGZCxTEYGI7mHuF9XjMd63jg4+5mE8adpJZgUpnwZQH6o2Yubdehq3CQ+KH1/rQ0XDGHg
RL3qWxlNvBMVLYPKPQS66zHmCPNmQJY0YY1t8V5sICRXtzN7Upum1WQJqqXyFUsdBv6f1sLETR2i
HSNPFzqDtb0UcdI7iHQGO5k30KLVLhRmOtF3nnSOzWCU024pjXrT53OLECPQl3ws5cELuyxuizHc
VZ6eT5jul+AIPRUAWNkJ04uCKRdoSMtA3knX8M+h02FdCz0w76HoU7Dq8rpjFE7lQbtheTNmGjdG
UpigvZQq5G9pDIm61C0b1Xc6F9Mvmeq13vs5fobtHBS/S5Z1T2XnWfLcLBNCScszO+O1H8I/Bii0
Cu0Pe+CHZUp0FqOE9e50s+QHMS/WRwfo5k45Xn7nWlaOjsWrFL4d/AHRBPHNjPIRRH/kskn+mg+F
uqMc1j3w46v3KQ2GaS9o2SNsCstndymBeXjB3GyGCmTDwGNQMZC3mMcGatm1y9Sd3FGrLiJz6SLf
cfjKq4Q6xOOls9tUQO+BsGs+074P7hqQ5tu0QnYxOaQ7VCUL/4ERSwWDLbVEXIZFhn7CC+/cMaND
23dt3HdanUpTYh6UY0f85ndnVqXLuNZ6epLKzDazsxoPFDL9raT2FTnt1SQlJuHFYuEz8BjIPbB7
0N3B/M8+jK4UO5QP3kfpuP5vZkYIs9Ks+mU2PmeAIR3wYpaHqwml+7Y0q+muw5CzS7y0qWJZppz9
fhGwqZmu07YWrTops6m3fOj6Jpzb4sFwAIh7gWp3Csh5zii9Y+qoqNTFptwDnvI61egX7e3MWIlX
1ltV5McAY1fOxnptI5FaDSsaiym5VU4wvYdTpuIrGB26gpvGc5oYMYIGXC2DnafzVgeY+USPESs1
9HTXG2o8oFqpn5rctgh+OfmHKNOOvWvypoJXx0rN3vCG0uYoWItvQTMOzx2Axo4fC2u03QSZCyM+
q18yJC20DDkREa0l2f1Qsh4VMYudb3mhlhigjNqu/SovWmtkPhT9/Bd39tWfaaKcQZeXUVGcZs5x
8Fo3slzJJcdAvXhyupIcI3FL/6c19nYdLb0ojk1Rr5vVE+G5Q3l52wytfEWPpLm0JtFtRm9uXgyV
tKdgCdw2xtLVcyyOFaTqprG6MhpHJo84LUvpRpDRs3vXKrwmHmUu5o2bCX2PbYEW1erqMmJ1s9rh
p3A29Wz1F7Wm/tlQ/MSZ5urcYJarz2vRcqHnbl/dN6vN/kRihvcabtkxAxLVRmBxcyIAaW9F2Kpz
Tx0hcli10pGa2rrGS2EUe+HlwRvTK0yM+K76vUCfPsMp0N9lmo8nMRbpzzBJ7H0Y5uZzty7TdnbT
OWCNMGeXwQf+Ga35bH0Yyk9PV2X5R+bo5uAQVzwOsydjp+ycOCyBxpf+ZO+157fDrgya+oUWmtp7
yWAfkgJVmtOYwb6u8+BGhdTmA7/n2tbSRkU119QXSiMyrbKZLw2WjOAhDFd3ip3G4dnwYJIj/vLc
AlxVEczi3WOALtZhqoc9Zi4tEDrhE5DEYg8aDdKLHSTtT82s502aTcNTRw3lhSMViWJimrWOW1B9
XcS5yPFbyuI+az4K1+4O1cTtMxkgHsPBym/zwR5iW6R5Hfth6t0WWs82myuJxqCYKXvj9BzupXK6
k+zK+WGxdLmz8ixNtnWqg4/RLOztiPUzgAU4Vzd1Q0wWcUh16UbJZqTZrRy73YQQOx4GucDm7QrP
uCtyo/kl2l58H/rOfxx6v9mZ2vKOqhcsCNfCuhkT9uSjGUVIsWH0Ub068L0CamwhIZaNBucNEhM9
iTXE+rZRbj295VaYbrWfFSVhZg4W8wrj7HCJ8sRKRNf3abkgVGum0d2rNkTwZavuxpiT5SBVUdxp
Kqb1LoV6CfxdIISZaWe3m6xJ9H70veLkqel1bAI7vnZL8aVpv7mtXT+3IznU7i/DZBaPzcLGeR/S
LrU3eQIVPXLdZtwZJpkgoowAoYbMXiqHlarRsOqXzhHVuFNOKloo9QCl0sSXkRwXuABdxkpzpJMW
G1/fMr8RtUHLunXfwxjbaEeC5MzGJA9O2sN99T4Sbe+IrygyNWUjbmZPVChUXAOvG45OXuLcWfcW
4M1w3/N2YdjByVrtB2GHG4zMZrXF55avTILJ7OyHSuM0cQYe0DyrpwgoJG4/wGC/hasooXmt+CVt
LbI4LTMiWSGS6Qz2ScQi84tpQ+ApZWQLhN8VyJO4coOy36L4gtsok5JEhoW4buZ2g3xNbxuFDru+
TGYOWWm+pKvjvoOT5F0dAvQOadbN93DYw5ccu0IVDxp1EzNuV4ujg32tp7qK+ImzfB0cRiI1Q39+
CVVyO0xefWsJ0/6G32eMfc46ptEH49zxyeJOHLIQ8lthI6mgzclyaM3s0macisLfpdbCfB1M4vQQ
VrN5BzKy2I9rsEvRI3yUCr/MvOjkQvzJm4QFa+sWywfUPxStDGB7zsFue2Uf2rT3fi7JCJRyabVp
YU5yjAp6mOiCzbqijoUhJotLjlaQ7VSa1DOvJHq2XVazVd+Qeh9CzQpZJuqUCRPZ9hOkWHyPRGuZ
KS56hBZ6QXW1qV0oVtuF+GneovRxmeZju3lAuzLcWJXfqT07d+tv1/Wwlf17Amna/ymu/rcM8lPR
NdCD1fGSZIelE/xiiIPKm5ru7UUqOe6k6S/bcbDGk2tlwds457296ZpxOtKKGHZ2Jsl5el5731+1
sem6vt2L/rrZb7ojPYIywwLX5VgjSW30RLaxpDlPa7H4ameuojzzB5mNgyUS/FIojOgBFoM53bKg
N2CJKEtUW1ilg62VgLHYMSCf38uiaX8Vwk7OYTs7IhJNQ6CQ9Q4qrSaxmDOyh3V8tpq6eEWwgG0J
OTBeL26AN6x/4cgE2jof66KrmJAMnO9J5RgPvHjjbd2TG0QSwyWhHZYDriwruB21V6zgECkTbVxO
URhyi7fkp2xeBYe7WXAxepSCixz1DAME4UupvPkZgZb9PHtJdkB1ts7bLnAYB/XBq+QxPiYeLt/r
jnB6szMN/2sE2ladhw4i429cXP9vQzH/e+e1dg3AuNJ/VOmGfyA9zgm2WM+7taTj++eEnYqbZjb7
NxZkrGUjw8Y5Lq61PI6ZxeGTdgS0URi6OtnaazP9tPPVOpSNNH4oejrfQ5eJajX7VrZrZVG/aNWb
b9ZkkbNKX+5s/IN3DgcdEpaCFajryTAXDEd2EhlbcFJd4KZR16/YmgpvmF/roAkfBtdeXkmRX5OZ
PeU49Yvid9hN7rELBvsF+K9zyfuljFdpIwgRJQ5dYnJcKVGm0A7Ni+emmEbT7gxR2aAL4iYmKwCN
oQh2Z+fYpaFdbixmN3Bnri3V2MoYboLG1E8GdPlYs8t2LslR+ihzzdzdDB1pftw49rW6MSEqxFyL
dGo3h1N9w4gYDRaCgh8uMN1vS1DlJvRbz39LSnuwNwuVkHeKAg3ZsKRYd6SYzyRMFZbi1ReDW0Z8
aD4Tu61xTfmcwMlvLAc5nk3hdYnH0UhexGARIwHuGy8TzbM5QgboEGjBDCFdxt2CzyXLsdF67LJ9
Twy3fOhkYd40ZaVOuuC/RTgPuzvBls4NYnByd0v2frX1q9F563wTQQBQ3NaK/FSkl2wAihuluU5u
3LWrj4lwnXvbwR65UcU0M4wH1/OOIR71NJTCPCjT0repaft38LrkC1PCwciF0vCCtcJcjvg//F3v
+PJBSWLDeCK7/QGYrbz4HizPgtiPwkUf/PLnvHky8jnZ4C8o3/zaHlUE8qt+ZuWi3UJXVfHgSXuM
FJNvQKPoDUi2GPo8iSqUxGlsirR9CJhC/M06T3JDI1rmsUrq/jYkej5NS1cRmrblQfX+sqEHHvwO
8ZI+u107UA1o13A7Zot9LCTalU3RVuazHp3xbjDl+sqRigAVCOh3oAP+d27n/hXa/NrF137CfYj1
GHsyEPCLCPOaVD4z2v5qv8UshkjkIMjmrO3ItRuy+lpnvypj7HaL6XY7TnJzjmFtWyKq0tr6Y6f9
9MqMoWvHXWcGr9phgGnTtywcg3mdfrl56aI0p9m+rfp8qZAidgs6XCFSBqwo0YjMCb+hWtIfQWeS
4E8EbWiZUvMyWIP1ro2pjxZsRQyreMFU7wa6izYXNqm+r5PwRTrS/R2OQ3kDsgWZIIyr+rmxCuel
sUdQ51jvLn47hk9OO838JLMMf7k94kalAnlS6+DvWO4jBM4Dh0KXqsvkwzWKbgVQNg+7hony8jjl
3Knb1q0dHdGN9B7ZwyRUAIWn/+hMeIfW7EdyBYTCHSXwM6rP8iXX0lextQzy1aHSnm85BpdbASwL
K3ZhUxxJ8pKV+8GWHTmFGHsRdY2luQWNFnHV3FUoUGGzzWrHvHtwzjNDSojSWIgwFnfeiwq1dciz
awxSKNvGeVCTarnYSXF6zzK/tVJz/Rg6x30t+s6l0FOHMgqLvH9y+qt8NFvNhf9qJvolq0R67rth
PWsHhnjk63I5TqhnSa57QhkLt6wV8ydq7yjYyFtrRsMawdDxsSRPXomkuejt56rUXHBzJdE2Nu5Q
mXE+NynQC7qsfCVGwM6WN6072WRo1Ja+/uWPhbcxjdrAizmkS0bE6qG1TShf7HF1Nc2mQFF7CGox
PGEMaZqICY3gMHuhXplGbxCxO866Y6LGuQOUXh3Ltqc+1TSZ4V1FjOb3xmIGJoJ6Qj2rCJdoYQ1t
w15CcvBZkj/amW09Tm1R3NYSUVBPkHAsqqWmv5PJ23WZvcOSJe3Oq4uSuXGjOC6TY9yo0WhxSBvm
IRtafF9u4/g/y+7qbSXPRZ0Y5gsDBwODtEPQkdzrtURgy04px03ACLociRkA0funFRHLZhaOihXW
95g0bH0yvap90ebKpVm4QRItnszecm+0JMk9D/I4WmlzhwiB8kI2VgZL5R6GuN7uAnkElFJfuNRY
bsRCgHytpDObb91Mh1mUqNL66YVDderQs5zgKY0nf2QPSjtrWm4oodvf64Av0CRiJY0hko3Ra7jO
hg9NVzsICcTRlT3H6bRWl7oicvBN33qRoEsokLaW2cY8iuGx49n8XrkhUUZDv/siik446Ky7Ylcw
YvtRJsp7lAO5kbGa6wO+K/9IUiZ5nM0FKRf+2+XINCiy4A6bIQa22fEZeGO9j7Stu6jWrLfjvKa7
Drfe+9TN8j4XwXxavJJSdTuk013BO/pDUTLGYMxgj8/41W61x/roVOW4cFKx64hpGdCTCsjf2Sw+
GlWJejizjcMAYJlk1xi2Qze4RLgTi3q2O+/GpZN7kAnht5Gf6Uk1Qf+E+DyJfMuwvtf0XQ5AX7qt
pzk3gkL9DBCgvZSd0YCjxk0cMw3hJJvcyIzHXnXGpUE+t8naQJ24sbnVcNYQfGBfHZvYaa355+qa
4l7JdpHbku2ebROmSUxnBNVJpmX4Y/KZZtmsRuoEhLhOssVKUVWxP82d9Si9fBifl0mNpB+Jsfrb
ZfH9Y+Lmy4L71M0s7OFDiv+TeUdCxsbp8n3gatPHMjfq46hqC8pR1Zj2yZkH9bPxHdE++Qgh99mo
qt/Vfz76asZXG+uyK7nn6gyraYYiJ2VrfRJPY2oMiJZTktCXUKBh2OqRlvPWLh3SLWOQh94dxm1g
Js4TwkUVmwhgAcM7obwtgrDeTQH9jMibCzMg/nCpJayMhUXU4psfdmNOu8SaxJlIwHzSdeCiFaA3
2wed3hKejXFALeBc+Zlxu7TS2ZAcht9HfKe4jJfpgNqdbE/hZsZ44FEikNVvlqz9TVbX1WM5dsFd
GQwoO9eq+LaQJ/bEa6p9Wcaivy9kPXzzLeo9Ah7EvrI89S0I3SdBHL+z+sw9tqZktsTkLjk5upt+
dh1xtN/llywLrTdr4MihWiU2uTllb6Nu6Op087ITGDu/K4/GttNSZYxSTs07vLyrFQ19QItlnKyj
o6z0hd5M+GIObb3rWZDas2DG8pffLs6ZrgFjTB4EWIlut1oeClc57+ngdN/dwFNNhHJg5fYGjLyt
rFy+rDMbfLlOmw8K79xVehkRA9ojjQKpRvcOqyLPBfZuX0Qe6tcmHkCL3NV0Ps69qTBXNrgDHxY1
BAHVP9Gd/MwyqOAwdMIhmJr6tArLOpFWjxc2A7PbsGcwhvEkjYXQCIWCiTIX96Y0gkfaBMlNxSoT
WVNqBo+NnsOj4wKAL80i+1ZrS/9YVxzlvb0qynPmuJtyy642MOP0C/ubSEF1nb02QnV4BM1pyxXE
hH/bO6eKEs87/9bH1EGq+9KrwrPXZT0eSdTDwOjz9zR1E4ojXh77KVLaekzTY8Zzux/sgjUSmqtF
5MnWPdnTmN10RhUS5iV+GZVarue24gDZZEvYXnwK0isajLqgtspHgt1zZtlCw0RgzX+1143AIY2m
o61+yiQzTq0a9KFWoXdbL615myvJuoYKpmMAFvtJuhKaip/RROC+VMUPDHmo7pwiaY8IWtn5o92A
MNwmoHig1waZs/Yl8Fg1O1hY855EhkbCjlKC/9NVYtyuc+Pfa8b+Qka2ipyxIORKMzDFvH6XvfDp
B3GsZ1lS4+8TwUEweBtnVM5WPPYdmJHFLzG1It4QJgt/VvhG/cU742xtUcRo2vGJplOTI6JgDqw3
UG0YQ/GtCcOMnxtxYjz7Xg4dtvL3oijs75D0eCjWMmfmhUfY3PEsSqbVKsogDoOb5YbwWb926bWH
mKWrOIWZQfDkzEv/EPDXu2tbIbedWJb97IzZT5Lu/GW0s+J7oEf523QTjiYK5TOqYlqMFLl1fXZy
q+PhKdcpDpfEPXtWnW/XWlpAcofkaZk0a8EtYXeUUoHcD0vrbFGZ84Ix6xBzIclDWAjvD49gfazW
msmpMWRxkOfhJqUsup3toEOwWtRYoJNlee5Ca8D0aPYNFzM9g41cQ7UnDH0j65yusJ4VP6jyjdNq
SZ+MjXIWWqiFYE9gtacYea7ygVdzMJPmkJlVgdAQx/VFDbPZRU01mmdSrnK/DlW4Y7jRPEGpWd6W
3gnffEsPvEleJaFRd1mLBtJe9A87XENvK/jl7qQPP4jEqd7a0p4varZYxLR7qzwW3BfBtkqr4SFI
CUIMcxy3WeqGjzkrksfZsbkr8CCcHdAoN5Az1XnWvT7RqateOhfJdlOwVUiP19tZ5vXGgFIUqSwz
N4bOwNcXsuEM72j0W+uyt3C57K2gNF5Trt2rZdZkzQAoT4jNlXJ+RGthfgupvrwXwDLgLrY5LUC/
Tg/BYupjRVW7i2pBUDYGubmjFG/eT1ktI4KnGnVkapxYLc4Oml/mHh1xS6A4FXK/YFC6yckfmWIr
SZEqXYYnV3GW0YxPjwsFsHvB+JsViW5t3+qiMB7SITFP8I7NY2mYA3oe17pz3Vy9l3Uz57d9u0xM
JXiDcxhs5b0WYzX8cEzT+jWrvN8NbsoObTAs3+qcFu7NaIbS3FVLb6QRg07TmcOdyonjcDHnDCRo
Po8f2oKtsO8T1+Tz4KdVO5dh+Y8Jj/TFHGXNNF/Hm1OG7hXbXYbzc1WFVdzXOqwPAtQmZZ5qelwz
PzAjSnMqzpwJIiMWtpuhGM2jwuC9TaB+n+hCzT9sPyl3rWAFdzBybMehI3bJwKRiAgfuN5oEmufK
DNWWdlgTe62V/NFuEm7BS8iPZg0oIju5aKiyTcFuagrT2uh+GneLPTm/HXuqD/ZQjmennlJi67ax
35rctbY1bdZ7c/ZqFrSUQl5DoeZg+Ja4zcZJX8gKWqBdDtXuTIXDHaOTWDOCRXSvIxQdnvIlEAcl
hbcfzXS+NdIpL6PZrO3NKpvijpW3dNxKNJA8VkguW0rpNIijqmoaxNXGMI3RIBWtsaq1m28cf2wu
c4UdK69E9pe0lDBgCTZPTF2YsYuQB4+DFKTMXWBvuOe9F8YmHC9KwUdS0VpoRyz89E9J6FSPLvXY
S1e16I7X1X2wwzyn71CmJwJAeaIll2359IoXD4TgsDNd63Fxip4HoKyWRw6//kgcihELu+D7Og5t
5DBnsRnpPbLmtJbmo2DT6LFwG/me1pVz07G08LsYr1VvV6/u01DDt20oUe4CZ8EfhW/7HUjFrxQB
07YzJuJe3ElxQhixRb6UUF2v7OvLO+L5JL3rTfr7Sk7FjqeaCmBe9bE0W2tHjkzeluf1QihXp6+s
4YbBRgcDvfwkn59hJut7wLWsHpcuIy9qLI0DBC4rtgKIHoKXiKkNuvf7wp+xthdVeVHCS29znFCP
uF8rqvCek9M31NPNlA3mkwQInmyyynE3eI6nrcwD+Syrar6UhncdvW2px2uOj0fP0tRs6nTdZrqo
goMyKOCijmk5OGFpf5he4B8nsxZqK1Z4TDdLWGAK4/xfWTpv+7guKHvFc0H9xTQXIDawt4YDh12G
QsozKhCeiZjOVe0BsO2RphmseVn+i0e38IXRkuRCXmBNG8xr3xIxzPjaanGg2Dcf7CSz7Whau/yU
U47k4mhC/arDufiWMZhwbFpTnUvQFbem8t1LULNYtimtoUQYnCYiosfORGFd9LJAsC2LNw5Vr3+0
xqSS8ezl4d6wuIxjULm1/avGmR6XRkODtIaLO6xWT0FsguK0qVB0G7Eaml9B3k3Ynmk37F17TZ69
mdGou0GwnGFOs+yfbbgA4S4jfMs3LH/l9X5qF0SzkWlbXvrE99B/fOr+MSKEemKsgd8uHoIw5cZd
5TeLUzjdESrj2WIg584UHlWXhtcT4IM/15K8jm/+OsDMOwPQzCPliAmfJ68my6o+LmhiLIaou6Nm
WvPGo0vGJ226Ni1+Zz4L5Wabwe89d9uhq6oOa1IkxQ3Bqi5mtFSWn6TH6weG3jHhhY3pkpFBk9MA
Iyi6gNq7Y6bnzvWT+tG0ZfOSdG2Zxb7KwjpmyYP1m6zJVRmF4AzeibWQvdeZWtTRGikU0K8sKDH/
P/bOZDluJFvTr3Kt9kjD4JgWtxcAYuZMSqS0gVGihHlwwB3T0/cXmeqqrGyrMqvdtbbeSiIZYiDc
z/nHyU9ZXp3Gd/jnw8wQtOaUOccbM72mCQgXl1026ae5XYsZnY7nzgfPXNr5nMkq66gXnxvjawc+
cxxsKG3u4ekDHY/wv7Ql7ECUh73B2NcUbsmNl2kV83sS4gAF4X+XqxmYO/JxK+AFu6u3g2Ujc9+G
XIuk2Ab7foMWAkWpcnONvD4TOyXEcFncynu33RFSqDWC1o6cjSKLFEXRY7Wm3svYdChMckRNjmst
iT/r9dwEGIxFeNV+XOvJ44AjjGlfjJTpDaB3LYsl6WB1ZloHM/BqSKa8bBtA7XTam2WGRQELHjqb
dv7CGxbsBz045+bqNZLIrr/RhYufzQEyu0v9WaRHxt3F3DVikl9AT9UPcN72S5F57rNrOoMdleiq
LlA6yOKqkVO7N9wtGXTGgI4+3K3v6mJZfkqxhMcOUAZsnLyLb4W5MeyPdpYfhtE2b/E+jckISMel
HGThoeTB/hqSeCnjKTREUqa9/oplrbrPkXQ98yjnd2NdmV/sqQuizlmWWzt113vLWTzqBeZ1SOik
YheRq/ccGKMRc3N4P2uVbXtRdpK7tzNftm7Tez7/S+x4pX0jGG9/CHVFlvzAbF77YNU8VLDW/GpB
V/2sDc6Uek3fjaqAjB5zBcsMROCrCkY57fruiGhGvk/IcC7GWKqLCPKfcFDpzUrygxVBc2Zv+HNo
Ha1oMa9jVVR0IZil77737oOojkZLcgCtga6APB2ifPYa/hNWfwEjCM+DTQvivplmhpc86EpUQm6W
XbB+bB9zkK+wkBY2FSD155HSrpsGCfqHq43mi4BqJJi76IcpnpDBRxYMzWXgEdkzRBe7yTDCRz6A
4VPX1+m91GKMNQPefqHDPqmHFfiaXO46RPORsX2TyeC/hGVfPvRG177PRg0CuqUd/A/t7o81+4mI
Z/xlzh/S+v+oiO7l/6lCVftqCPt7b9G12vVXEeu1Efa//0YI0rsq2uLPBXS/f8mvSlX7N7JGKF0G
gqLZ+vfi1F+VquZvfmjZdN4GwofpuMq4fxXQGbb7m29RCxeiNvHRk16NTb8a6AybejqKnW2TelaC
6K59q38pUf23paq/i67/QRW7HvXFISGevAaGbsxmf3HpO9nk2P1yvT9NDpm+fxGLMaFKnbC00r5A
/1LgBv4uzFoBEFu29z1T7YWm0Oqtpi/162IH63cjH5jN2O8AD4IKXLHri3ui/lB/dMUYV63iOi/z
1wAtTz8V3wLPdvZuKc6tMhEnpCxX05CUyn3hZ7mHri1P9kpSq5dqRPThpbT1mx7kg84obVqDPE8E
aMjOnpoXR6dIupZBfG74cO9yZBYQlEo15i5FH6cPDmBW/kJ2RfoBQbqMFJcqptYlb2ubQAhvssES
6uC5a2pmzms9qGm4dJA3synvMlD2eCkG9WC4zQQlty6NfQjSGapmmVyZfbY7p9UvljHOuOrkAGap
5tyaPoSUekS2hlAsubYMtzgEQsNALJESQRz1lgX6srK43na5JW+Ul7JU65r74lUTJxXuoBu8Q0Ft
eB2BeJgtm/ECIp71OnvMhTvf5mOV15EXdCBUvTPjJ3OgOne9kWYvG+offUfPgD5cY3aMuDOD7FZ0
8/LZTqcQSNVrbufaOvCzH8G8NshYJ48yHEvRbBrj0YbKuOHR2c1VyrvYlxJmfghPhsmOGNljegR8
J+Y1jdqySDKdHwUtNxxufZXM0hcXeOhdjwiIyu8LqM2LxN7Ws/c/0yHd7ynz2B596o9i0yheNzfM
b+08Lw80pZJEUTZgEQnOGbOP5ZoP1mswGGHziTpDOxiI6su7DJQqVCC6rXDkr6aK/+gUu/93RZmU
Fv+99/l//cvizf+B9dDX1Jt/fZi95D/+6/DefPvnPs3r1/xxmqHO4dAKBc3qjkk/WnCNy/zjOEMY
/BuwmMefU3cKxXo1jvw6z/gqjr6AkyawqS8XV/Pur+OMvzJ9z7RD3+dMw0Xk/ken2V98mK7vwCXY
JmwtpZ80RAd/caohCIFNqetHeynmPjJQq33FbMR+2QDZseuXOPfvhQUR8+JPhNawiMvwxRzc+QMK
eqWC1gzK89YHzYw5IahfHabHBd6gDE/12DmvU1rY5sGRJnrEvNieOm+rANF6MednORi+cUPurlke
51UXn7Qy5dcBvdmElm2BYnUHNOO3hZHjTcgasl3RzAWBilpzeiRuWdvJImXwNSyQNkZTkc3ULPu9
o6JAd3ggymlDWCMKwpVjr7nq3OzpmsFT5TTCeXTmqJgPynWK0xPM0hqEdbrryTBUe77llkW9dMw2
Am0jR6cz0+/jVvtLREyIH6LAFHmG7NXq0qR0dEhLL6x9FC6ClcCDpZ/A21Vax2k2Q0641TjJ2LBn
v4/VNJXtzqiW6aU3lbhT2t9EJOXmsqLoSUBIiTBXiOAoZY4aS0I1WUoa5ckR+bozzGBVyHzC5rUq
lb8kcyPkKyRA7cScYyCb3rK0SP2GsrB2W28T9uM4E3pcPxj8u8LYnJo0MWR5mDdSczmuflnZ8Toz
28VZMFQLEG6Xr8Q4h3Y8Idf6cC36HPeh6JHYZ8VAD7J0WABYVbD6IA6bjZG7oLLnKGhMP0PBowGl
AypQXtSKr9P6PNr0kEa6rya+anMrdaRg1QbV8ybUJjN06009lwuWG9rGkEr1KNd2tt2IO4w447lx
TatmAc1gjpo8pK6Aehab5pbSyulB7Wb7V1Pjf3So/cuj6p8OtH979P1PPNQYnf71oXbI31sMaj9o
gFbr6eO//3YNh/tVD/wbqYocWabNmQFLZXJc/DrOaLXnk2eFgRUIKufNq5Pw/xxn1m+WLwIPcTc8
swmg+ffjTPyGByBgNrN8vhvn5H90nInfw9f/NJwxl1nom/hupssr9f/q5neJu6jz8D3vO3bxvDcF
C2rn2XBnuLc+DRIsEPuR6UcLWu00bkdzoi8TuWEWrWvXn5ocBjdR0qeMcuhN54tdGWV5HMCK5Nna
MJ7HZU5hD651SLFEpQUag7SR7nQejY2c2agp9WLx2SzK9jKWy1LdrBmEcIQ8oZqIgrFrJjpMMUmB
pyeMddjz3ZyWivdT7fnhdHYyd4wX/kQhofOtR3J9kTuPiuRaj7nmxkANasWpBAc/hIuSHAEO+7MI
LR+lZN711XEr+9F9r1dMXzgSARqPQTgZ1I5nPR11i+XoLi5ta/oZYEiQu7AsJhMHRzE6RwzZS58w
23DAlRQDG0cvrRgww7yeErS14tD71F7tgs1XaBvrdhiP5Zi3GZ/+GvFVD56M+yObvBtuFAfwcErd
Hy0I2cV1Ww8gvHZWyojDEvGCT03wp2BEMRRto9WfO0+yAwYE9nZHOpdY1GHO5NfNK5p3k0o50iQD
6R0Ar64qxmxtnsJt3qg7q/GAgZEIJOblFVAgXahLWAuL294MmkcfkQ9H3UbQG0VN4Nc3UI2I37N2
TX9omYKd1SOBlfhg84zvFphkGc7mwHNj14zXeScLNyaraEC5D/q0b9FbQeArob6JEtI87rvSfzYt
mNHILOzUSNJsoXM5BLprdpvf4K2dIEXBRJpAJWzDLAciE8M31TjI3zfeFxXboVF9QYLafO19nFmc
sMpE9lOQDTIZaNy59XIuBZIacjwXbTjtW7SIp3Qp5zVxWlfoBAGjcW+7w2YwhBdgjBZP1mWussKu
IzMv8lPVC45hb9K81NIA4ois3DDsCISVwdlTYwXOVFGhykWg84dtC8tvzlQU4ykTlv8Dol0gBnVt
9Y3AhvZtcDw9YnXAJZfMZp5WuwXF86Uft+5bw93gXC2+3aNZYMeJKToofmiv9+4InUDiXFmE4cUc
8ctGTjU5FLCrWfNhKLKOsfKh4+DNaJYqdpzZ/+SnokJiVU9jTvQaItWL2ynrtXZ9ChgE0k7IHsi/
eMhafZXC6uq5H0Z3iorcI3aJvedCQvb4jS6uKo+hhdI3ECSkVoHyYCqXsocERcDg/ESeUVLpaOa+
jiq8q+IqPbRRnngYTA/k6Q0fRTgBQBThMC00jCFWiadKKT8mB4ep3fI0CXNmZdRxNtk0eemt4Q0t
kH3cpKm7mYcMHi0/zQXwYjyi6OYtycJpBb62Qz5uwzQ8bx0+nIgKEJvoPFRFjGPKU9VOVFuK0zMs
Puqy9QiaEtXc7QfVA8BUAyJysukXwpWm1DiDLrU/06xIp9iAVvxIfaesngsglZ++X8xke5gjqpnK
6Ga6IERagJIE1ltQCf8NKRGOvgFJxeehGCZ3N5t+/VW4ZffgdQOR+ttslT8Lol2LfbrZ4TukFYpB
H3UHmi5fQJjj+P7hjAwNT2lv83tBp0S0EZVozbnB/bHtdIZLBDzVHU92pavT0Aw9o83shsbXzXCN
R9RQ4fo5a0TwRleASejERHFZ0wpYwHFLvRiVRjZjV1FMl4casXlzpMPHG54UiPL6pZ7SSp4Dx0TR
YhBAixTLnzxE/p0D0LZ1/qufwhzeOb42/b1Rp8HPalT851qt3DXqcRzeWlVhTIegQh1o2XOA2cLL
0aKFFFHfW32YFdEAkr1P877CfDQNTsTjiGxma/lhUYGOPed2MdQDKar4K3x3Y/fPXLWquNLL2iam
WwXLcQTyn5Nx8b0Xt6PEO56UzO4LKgwC9vV0eGqNer26lKW77UppdE2MX1889iU8HcMv9r44V5vE
FeCOrZ8UgcmoWbO183mZ7aaJSwbblzLA00wZ4ggvumLKv4NVmX9/37sb7QVjwaPUSHh9FL0wNG7W
8NsqaSJws6Ea8V607rZ3id/TNJxwqEWq9zOFennIvSQ0ANT5NwWBFzUsvf8GSSM5JcH71O3aVHN+
yng+59PYd9RTzl1TOphwsYBCN0rxWaaG3e805qbqMguoUGhoR8f5ZBIgiR+VBb42+/K7NxdZZ0Wp
zcftBrXCaH2GoCkhCgF/3UjVubM99kNamknHBSMT8ivV61auy3xowm6bs8gLXWOJMJFDAdAOO91k
wJ4CvX2GmK7JNd4p+Cn42nn9uQTY9WKyUaRHeNomm69ZWdtHC0mLhmc0rOpt4WU5L7VlbBVPhYno
tXXRTOy6LHB+yH5xI392ASi8pXwk4JF5P5hdPSZ81m6a11Y5okdQZekXcGkOFYdHosDvZ6GhDGsJ
B5CqIIUYt7blJ7JsXrooEcvzy6a3PdKMWSGBOSX7hoX34pU64PobiurIrHPjqx+s7cOgBr8/yrIe
ntNc9saNgSQhi2s5tW89P2mDU58yP3TQ5496/lnCrX8JHel+wOR3pBBI4d1A4lNw0yAWxQQuhvRX
MtD/n7r/Zl9LBv/12P1p+/ajKkb13v559v79i/4Yvn1GbEv4ni+oWnKFdw0T/mP4dt3fgD5dBmgL
loLSIAbsX7O3cH9z+QPASpjI65j9j9nb8X8jCtUFM/UcTCQmUZ3/ATD6zzFJYLU+0ztoqIe5hlf4
13xxRQV9kDt1fmxSBkBKO+RhwdVxyPy12rWjbb/MmaMf/vQbevhjsP+vFn1Vxyo+/vffWET+FBhz
/aHAsQIBqXADS7jOX7FYNYU+xlc82rrxtkROoSWTTXlw2p1V0RNah1Z9Wzl25jF45qMXTXm9WMm/
fxX83v+vVwG4A0toCd4v/6+vgkhY2dVgGDJHqtdh3bfpHc02e46V13xt7O0lDO3v//6HYhG7mpP+
sexc//e+TTwwy1YArg1/zt//Kf6CLdxYDXfsDoar5k/aHW+INnTWp4le9433wVkePaXT+pJ6g/tR
dOjaEuIoOhS5mvurKpf1O1qoWXydht5+zZBrz8eixNX6CbC3dHeh4+o+sTy3HY5AA3b9DMWn7Rus
/vVByQ1UoW/auykcYN9rqFkEg9p78B33To6Vk2HrNBc76eixnS9pUSkmQO28tleY0u1XPNNWHWJl
bpj7T21ztbSUyxzMOHU30SdkVgoGOcSnVuzV9lXbkLc/Km5Z7lZDECjinTYgslOr5+xH6JlpBMhT
Y3snzZY8xfBgb9VDH+qHcM5fyQoUiY+v6hHKjiPfT9XzgEn5tBI0d29uCGsJWzF/1kaDq2BqnwMy
Cp4RFBlHhhemc9PSyZTyQ0q/tPfb1lYH/Ar1fly2e09uM5I3Q3+x5PBNpukbew4TE7jsIewdMzFI
BgUMr3xcPcZP2CVVI9VC8BJNuNuiERry7Dq1902twTlDc5XA+IvY26z2Rw/r8T2Y+j4RNA6ZT1Mm
Xhu/HHZIZWFde13uZ8NDlVXIpQqjtvCKo66dtrnF/dzdCx/YbG0mBKpXRnDDJjKe5vDKnKOLsaoE
DWJWPxD9MIIuV8q+Z/Fzf9Lo22HsrWVVXvjH8/3sKJfFM1/JQulWT7wt+Ro4EHfkj55DX8/+fe42
QxirimAvQiBaQ3wZFjDrSKW6kU92sc3DMyoVEKe6mrJvmniE6VZKf2S6aEP77FViLWIRthOqaj5o
6EDaFYf6tsy9Prqt7d8aS1dmMYWti75kOlQvKYG9T3lVwrVy97I7G6nOT1bnqGyX22Y4RLAA2JJy
Kr7IVMiLzgXWa33SMtisjz6C1BZRfJkZ+2qQ1necufpTvbWrCW+Ohzsm5TCwEGZOrhkjJKjnbNeV
0mpvU2l592IO1pKpQRQhwzq9xG4iRLVO37SsG3oNHd3UOP5kwEgptYsQGTEtUkd3rncr2/pTpUTv
JjaE6lef87WMWURq1FRAqNZBFDk+NpxZxqnuWqt/mRSWr0u/rN6E7qIarnghG1YkpwyfgD8EjhtP
o7GKuAwAKvYLicnZztLe2J1Jec5fZhJ/mNm0wXbbNJwsSS28DKUwUOEM9RxWEn1Mma17h4InEgI8
2TFW1iSP4EYM9FmhGjFPpsL+wcc3M+79LkPAIaexQZLZ4PHeBSzrajfZgYJWDlBcfWFv8sYb9onw
E25Cp34mRTlE4FPawYts0/mz6jznGYhokXd01AEyOh5SBmJjGGuTuR2K6gufakXMQGW72evkyGnY
F6vBgDMOOXLnpnLa27KtgyXOShtb3ESUjvcMzTMVH8rx+FKTpAn/zBXpDDtR27q5hKYYT5PtLyJC
Ijs3iV63a81wE1rTSzrY6/diHvv8MiCPqOMGuAPeJ3RsTDqrwmptAUTuy3qeL87Y5k/u0szu3vAC
5nj47TXfu/3Qft9qLAtJa6YOsmBVgAWrYdWf1hJ3/I6ZVT+HTPqaK4v6nNMQ2hVb3dYAIPHJddKb
uRjYq91y2Z7EoqDNDElgWkQTcNjd2Utz9eKH9nxGy7SViYAI/BGajTskcsit+1QSBn8wRI2QYeUU
+m5OQlfEgpLesjL1NR+97Xp3bjVJLKy1InsHk83s73zhT+8E5A+YHMtWTTBnZBIR32v2l8pvyvVY
zU27JVZd4dtcVr/57lOc89hZPko3zwxzoiWIO4hyz1/e63roFQsHnCFyA9zZGMPw6vmB8eJam/1g
tCbRu7nI80sVkBwTd/g0zchxV5/m0aIgLmaZx6M5jQjsUOLmZD3WK5reAaWvfqwHDoZbq6/m7ZZs
+W6IRJ/l+AZk0c8xOqbi3l/ntj4Y0u+GuF3R38cjuRUVDrJSiLtq6Nm2XWRoD5Vb9/eG6sgi6Pre
qU+uMENuB9NDEWMvPDhJPmP4BGGyne5AnAaSC+ViCt9x/ab3eWkON8PUDdmDWouUhGEhCpi6fv7K
4Zndg9Aj1C3klh/dxswFTsDxTXTbSSJz31CPcYlh2lJM5UG1XJNjSA6kONJjb52K7qXMHASoo1ea
+04j72z9UL5LZHE10YvorQGcwHWIjUITr3QP37FwvteOeWPb1nDXmFQ0vYalDVZiY+XO94rEj09V
mxkP/WJqB6eL8h70TEINT3gemIeZnPw2kajBxIFQmRLtHdLpOnawSwGpUQd3x6XK9IP53NY3Zq54
bVKuhtjNMLHhAeRmwDTZpxseo7X+cGuui6Sut6Y9uJwwRtyKICtOg2nh9TKDdszPS++u/KWaYiJw
7KQy8THfSeiqJ6haYrUDiIp8P0+kQewFhuHt3AnVHbDRShpfamsYblFb0hM/UNOUXkJGwfE0Lghr
Et7w7kPjH7wJSmNdjnrAB5ugVXdvubbncCdH7b/3lcr7ZMVSZ/CQW5t5N6kCwDCY0O3polsC0mgs
l7A//F5yX5VhBqYZWvOPkj2qvIGsqLPjBIiqE1szxQJRWm7B7ZPVXUTuEyyHN/9oJ0kUz6in78p3
7xFaG5dOBwN9rD3M1mjH9mq9KuGQLGWos9n7AJ62Zl8OoakqrwcVtdR5Tpv8aKmRfGkpwck8v8aS
PjreNaHLaIHB6rwvb7Z6DN4DPabRHDr6p03W15mlvD1RmCqOU7ApJAY9SQzySgcayrpzCD8jGqC5
VslJfLxhXX3JUAEAH2LKvPQytf3YJ/PsRhCA8KHYkc+G4y3nPpRc14WT7W0Q5q9+75qfSrd/mofA
9rEfL8a+oSgAhS3S4nC8Yypt98jlblIHQa8Yyl2NEJbQg344Aa6hy9QhlsY1A7wWo4px8GYH+lXO
cpzMI+4LP0FReRV7q/WIZam4+MoqdwZxErEfGiXSXQP9VtDcMwthTBnLYS/M4GlQFWPAOFsHLyuQ
zodkzcCppUF1dsmWq3I0r+tKGmFQt0fd+MdJuBehiT3WYn4LHJHedcUMJ3mFPoTieBfYWXdILMLb
Blpzb03+dOR4+KnDrjq4/vB1JNhfZWWKOjn8bMrmqj0ud4s1dfdVOjY7a8nP/BsqQsah/57Z1VuX
cTqzJeE1WPNL4NpwEuN+DJtHpuQubg3zMUULJULDPWYNEVDYoLimcgtydgUtR15MgA3mhMhdEejy
ImIcU9457fQQFw26J8tnRlKdccs7mMbSs8onvD/IuaTt5lfPKNZVc0uPrTMPMR+lJTao1NnTm7GH
Ou4fmN4XQjCmuYktW2kGQIMwTyufL7ZsvRcHU+g791t+N1Xyq7tN7gNpmepGByaUa+fXZ0MYD7ZD
K8Dopi+Wa3BSTN4QseJh2PHfcGfd4sttjqxC6r23RHtyG9RxFI3gJu2w2Rh+nhACt32bqu0gQYpk
mH+xtWclc5km3mAfDOLxuzrt31Q78CkK/fBW91t/oOEBBbatbrelJLN8KV7bKX8KDIdYtH45pZUJ
fizC6jY0PwI0JSMyo6gxcry9+qUfPC46vtd5zI0q9kVz53kToUOB9crkgr+/nnn62mbx3kBgPpdz
YO0WXMWYovqDRyTNToM7cQ1RDgMgpFd1cQg+iXMbr6GDjPpJoDG/2IF4pBbzycldfWg227vz5jb4
5s42E5K3+oRYyQvPqH7xBjJaTeemb9P2Ji8MmN3ytqVweRdW/RBXJKFGWeWuJxSI3omqaWfnTNkT
GSd7JG5rQlrb3gyx9IEMSzDgOpvPAueJEOKJWoxDRe/jkSy17GI60v++rk3+FsxT9pKh7WZuDOu3
tfXtuxyjcL+bV5/wbhJfYuR6OXS2Zz3WVF3sjHQhcY5UmrgoyfMKLEwzqKidj9Qpis9NwSxlZgUB
FO2UJkZIHnW6zZ/rqdl2fdj3NBjX584EqWdI0oB92j/P+faCSyw4mp30v8B0wcQP4AC93/m7dvLV
HpfCWcjKJrzBKM7Iswmi2ODx/WvKdzenWcZykzfvhCo8r3IWL9rhupsDEISU0z+B/nsZfCt7mvD4
c4ohSd1sv05SUy1xi+Q3Wav0M3VnOL6KYr82iCGjrp0RtHoCbGBdlfeFjMH0duMAv5DRwgbWY9hC
rFjcNnoo9ga1jzNvTWzOHepmzKY739NJZ60yqXLjyth0ZrI5rXVviZCj/ip0tjsjPRSkG7KCCyRk
KSxfZK1be7bW1LFA7Izpnbgk9VhmvXPvFaSUcF+mkSBJ6UJMEQb+pbywdRaJi8H2Jd3KltBL3brf
fH95DJGAvAuX3xUbps6C8m7GkorcgsF3SrTUJ9R3544PDwN5rU44Y83YBKsGYF+s28nHkdT5qr3N
DcwKcesTTbHQD7i3VoMM48CrYlhY9dKW9c3cWg6eK/qHBqsSQP5MAxj5qqdB05ztNV7idTJ4HXqw
CwpyG+8edYOHKn4NoaZYCRojbS95Xrwquaifo2Z8gF4wdzldZgWn3HzjdI4dVaRA35Ic+l17nJVT
Z558bDet6Ry2HqlozWYY9dMQ7tJw68/k4trnuuVxHUnX26gSkQ0yZhIycsiWpgqfcxczG3ryPnCW
BxRBgTOejDTNS3ZQ0xmvfuYpC/H3LVsu1gP72YA7zMoGz9iZCIcp4RhtHyM0w6E74iZJUaoDkjer
h4lhSwvG590Mnm+BHa+9/BaEKMJRmxm1S3DEsqjc2wljox1hb5J4YHKZj92cO/tS4a1dv1uzlYUP
YpSf1NyOGB/swiUKhLyCjoyn2TS1HexMdxr0Y9hbzKJ1HY75yp5UdJP/li2l3QzvlS5btz0uPUJ5
dQprTQtmQiJfS1Jl77nCWQ5YVKwpPUwefKcbSe1gi91X2VxszslfjL7CQ9dsEwGNEVvicg2jT8OB
GAN7lt6+s+ruazb2aZRKYZOzYwLGB/UQkAlUWomcUzceRTbGPYws+azfuXRVHNbl8DzIciqiLnSs
nSiMde8LeNOFMhqm6O4ngYP9vqn5nY6+/GS1/W4L3C6ave5+0Ma5lKaxK410i4UULLAofJKwQ+sn
OQNQsqMHWAJr2MmFR1MWtU3am9THwSGoB+X4ZE2xdkiG8kITa/vYkOQmhn2Wk2pYOI1xey2ciyxd
l8duJsmiybwgUp2J+nnGCpuEyrsM0I3quEmTz9O6IaWsuUmg/R4LPTr8d8alfw22stvIgh9ItxkX
4e3SXrI7EUJX3oftWn2xjLSMVepVe0nXsIQQNDziGGGE4Zpsi+eVrKWyTgxgy42kTQEiscqc/RcB
EsQCqCOzhBX2WPXyEC9HAaGf9ASTveaFlZZJ5lb52eatRYJak+0e4BHM/Ln+ZMKDw7cOy40cYVYp
dLxbRlGdlB4IovSicrXH2B0mkoeESuB08NWsxCy047wLiJaIU0Tsj2Kb02M3Dtl9mw7qE+qv2Bhq
Zo16y+/oKlwZLubup2Ws+L9G4lhuBjVZN2QPPBWF4xxoLid9m2NoT6Dx7Rw0xn4gGISGr/Zc5zUJ
3ejDoayGGpZMu+BZ8J/+k+kSRmBKwyE3cVyfJeL7d7JIJEad2jmNkwdnP2cWCZiGPo+F/do7YX+y
NFJxsNhPXrPdru7obbC99nAwS/nozCPXvN6cG3ObfqpWYz5RGaWLvpC7agzGkxDrESn98tjNWRAj
VFvv80J6p6IK7UPvQYbusEd5y9F3HONW4+nU8OzN+pDOviKClqfiFYiGaCPLlEejaZs4F6afGLif
YkTM6QuzYnnyvIKH3ja6BznZTx6J2yRZVs3j1dLCwJMu5zo10No7kGeJ66ESMTKv2RcO/BDBsXUU
lDWhEIYxZRkwZ+7fenmP2oWIofRs9yI41CKkGO0qDTrQwFNApo0GDtDSfUZ+tukYSp3/3zQMuEM6
fFr5MH0xXb//vFV8iVuGHeo0C/xu587VbWf47kOjmYeHcJLPArNgNBMuR4RLXu2BNayBkL7AShpY
t4PI0e+Us4UR0pawknKPv09901f5D/q29FjqjuXAaEg5Wgh/tVgRP0pWjEupM3rwkIQclMkKIix0
hhrN3t7A5tpG1apf2dihZ6O8yVyvjFew3TyxWpRDx6qyvOGtWHL0vSDKu9Tvx7uVFfsm5PW/gG0s
O5cN/6vyQCZjN1s+u4SMID/Uih1J1tk+g68mAymXO5z2y9ECjp5mazinRBikcehlxufVxChc8znG
/0bkpb9t4jCiejxbmD5iJYT+pIiFPtNaZ33Y2/AzGxmSgYzxYHdpMz0Tlvu0mtmAZ6taE8Id9G1K
dOXpf7N3JstxK1m2/ZcaF9LQu2MaQAT7nhRFTWAiJaHvHY7m62tBZVVPCt5HWr7xs7QcSVeIQADu
x8/Ze+1JGSz9PqVEPcW09ZbkkLlOuc9z9ytTB4CmKzRCrBIulEMYVNPCDiyzWJx0jbbRUan1FBKd
jGyiniO11s1ZX5rzoRLeeDMjPAdAh2CaRl3wZUmy7Fr03s9xjutbJ3PLE+FblCHU2m+tVvrARLO/
1uU8R7kJm13U7bzzlJlALi2XuylWX+lE4ZU2ojGgqiOY4txNJdbiUU8RQYdnPFs1LsmyPiPRwbD2
lkcBs+vxzhw49myT/5bXu5aquydsAh9hJ+r9nHXp6VBUii+rXoCRzWdBJdNLeqTQfdvUgSRWtLdo
uItw7WCO4DQUxQH4IWpPMRUgRKkCpwIVN5LT3nklNcM4qXoLShoSA0xBSdAMP2hFYaYsPP9cBjRV
ZMW2YC0EegwpESdE3hs3eQMeyyiN4tqkfVWxwav0kTZAfbAZN4Rr2oJv7sdL/IzVBX1G1C6VewrB
UV7DWb/qfYuh/gRsLTWWM9UN820eZymQ5jh5ltQb+R4QSZmG7WqB6pt9X9wtcQdUYSlZTqEKZydg
ls8q1tFuth+mSYD/zvunMekEND/uzmTP18tojqfF2GFCrxlEuN7dbG78hdRbOyekBTVcpVbcvnZ2
na7oZazUCx2y14uDD/PmwH9ufqODMOhvyyQAq1CEtKc0+sVZZ8ZGHyJab8OFat26MOkIn8PqrZMz
TySW/bUIpmgVXkP7s01+UFgs30cPm/IKEwXZrWdX+1j5+3KcnzUmTWYllzRBgPZgGElQ3beXjeOV
e4n6alcNHoXw4jS0JJE/mzdpQxl8EEEKoN0SHHHszgL3E4M2s81XO8nQdwRK/FycamAvbuaIpmaN
OTOxH+MxcDdKDqen3EFGPIHIvosHueLjyDBM02nD+6Chp63UAmGJdeOskLyY3has6Tj58lC3dstj
s1p3jTer/QA6VIPUAQFbaafkQ7oqv3eNmay2JJs4tWJrOy00CpxdMDHXgrrRIYxwm9sZ5e6zxf4G
JZu3cVd1PUU6xBoYWzqB6+eSNqac9JH+yxbSJQboQmDGsoUj2IBR4DlG93TFVCk4X0obGzFg7vut
Y3RHf8c7t/OhO1+80lfQrvzxVGROcFKiCrvT7GqPDd87Be+dF6eUq0gXWtFy/s3nexuYyQAn6QUR
ejuH06AlRHpwNZTr/WKh8rNcesUZSXE7PhGHFQQ435Tu12erkP7O0oC0KBohysA7YgCnpeT54Hgq
15HZTY56kTO2pEPdZO756CTGpdWW3XluufoSkWT8jFBiDDk3mZHZmOi4/bzQj2ivm5MgH/IwpoV5
yrMYhEk1IQQsDNRZ4FhXGA57XLBL8t3LmqumkaFhLP2M4bwLOGcUPj2mXcr2xFdv0HEo+p3NuJ5k
kHynZ1OZc86wxkziENhQ+mucFYebkGqa3ps0pbqYgS3pA7ZiZDboNSGdV4iiEGB2Jo5i8MhY64rC
ry94ECuwRlbfPizjsJ5CO4jpBHnuIekdkR98GinXy9TV35zW9hkx0nDbIACdfdMV5ivzN6EjHDBk
Ks045GnWUv6bguKQZa13XroO9+xk9AwGmL0AbDJya7P9Cn2eUNOouDHMvcJO+RNcGHwinLi0dbtq
fewLBNiw7+it234QTa5JCED3oM2MB8U398OSXufA1lsd3Lcjs8s4D6J0rR+zXnwL+u9r4LRXaupO
ZRqP3i7mCY/U7F6wNoZ0totzRWyhNyNqr1c6wAx7gRAZis5efj4JLDdJiS0xZwTtJx5n3vGCL0yk
+Mbxd9O73gYWkZukHvrrpMIRmJf0t2lO4+4Qb916BnLNGXs5PLnrpG0O47yyTI6zc6pH+36emX91
Pa5XUkvCdOhJgx3ylyrA1ouFFHURFmIPw4BFr+JU0vNPKjyTuh0PBFbx5/w/aGlzM08+s1GIuSRO
Z2nA2cPoOJxn8bR3ilQ8CE6BME3mGxMIXgzaCBiZ1KAn0UZO7XVmgk+MBR6zcfgV1PXtykkiBCOU
3xmMiyHkndleDvnRkxH4HTrnaYj2qDjtF1PcgpC+wJCvo9huXyyzfHWkvPEWmw6lfx2XVRfJRPxy
ctQLIxDH+yKrkrtqMYHVzG9l0k9hy0pKk8TftY44qVoSXDoZBJHM6vS8ZGsiZzEoyKLgxKssP7vI
QJ1jWy4SavdURMyF06sEs/pmH2CEUU9t5JAJeqho+yXreEm3GkezSpy3FZz3UhhXRZ3fVQ7dl76n
go0ZSgMorbiRCbxWuwGrXFXDM/cH+n16YfXOM6CONg1dtxMXPUvICRVfzJ7C9Ak5dnYlp3565kXA
r2HVpMcOmid0RTgaIa+c5h1icAhQKaxm5M0y4VVenBvOr1ZP23lh6kObNkDobAsHTxWZ8tcuhQ09
XyD3bdXkSCrqmgdhjL8bbWXvt/7EZmv7Nrqj82tbv8LRrIq3mAlMf160cBb56tRht2me9gBBGIzN
NBYnf4KrMXGwg9LluzeiXBrKtz5LH9zCDBaKuxE4CwMHFq/zocbzfMmMKKvCxNPmr5H1dPefuPrm
TI5jdpq2FFIvtl3DwvI61X79WI5iY2T6W4yCHYCeokfnE4sAFsm/xSg5FOi+MdMENEeQ3pVuqe5h
zHB4MjlOkKQna1T3lqW54xkJgtW+QwagQihI8Us9NvYNggWXTGWjLAWUPM+b7msm40OICgNOskoI
xdz3DlENe11NAkB1UGeY4dO5u3T8mn9kcekrjdBBfhZJ3Fv7ll/f3v3+mv9fnfYfAaqm/7s47aT/
+fPt55/CtO3v/7cuzQ7+5bvYLSQRJ3QPWBj+R5dmBf9yBM42k6g4U/BXUCj9jy7NwvkhJYuD7Zi/
n5z/9YQ47r82PRN/5HtYQxzr3zPsbuqr/6OSEjbB9UjjNsgg3mBXiiOV1AT7pzZ8QKNQI5vzePbX
m8Ck6jfmQO05L428v5O+axPHOGFskZ1muvFO/7hZt+91ats1jj+DQGkXeBYuZNc5CiqafawQ1bZ+
LSMRqc2KUVZYRn8Bg01+Ikbb/qnjS0mkfjblEi/kZsb+UxQ2VwaSd1rgO7SeIgJvDR21Ro2V//eb
gK8p+dn8w1f6Hdf114UCxCEO5kZ+LB/78dGFIF7JSZp8J7TK3n5cm/lUwupCCAa5/HpCIOCCG+3A
zHc1SGlmOJVvnHViXN48b8mv9JwYT4lZQoZ3/B7ivVz94LFYrNk6JYsEqVE3KWelmsP4SytUo96D
drelORkdnKJlYkqwgfnblzmzAcu1os72xdTTJXeSnJa4qH2xH+YpQWSVFwMyFikyExXW7C00/ijY
d1bitxc9C8166I0qj0OCe0S672lMUtJnBlaDj5+Edz8PGkkrEFJY+JNM1zy6a7ND5LYwzCRMk/nN
7+YEab9RnH98Eev4eeNF5HX0peWgFOXxP7oKTurJzgxcdCIhJtdI3OliiWc3pDkhnwICBPaW4S3o
lYwmPw0Sy7qhSZaEWY+yjpJujCo8VqGSLcY8zdP0ybPz914hbGQGOMFsLGS2sPCybn/+h3CxRwKF
WYiPt+JtiNrBp1JrDVMjGehp0pe58fjxDbG3L/znw8oVWaJw22KzhWJlHu1O6Cq8DPgKh6JGZ0+A
0GQepuZanSZN2b3hBWnXXQ26CLk53jEaF3qkuW762d4i81OHSLdpeLJXVQe9RZWHJEQw0MjLdvlO
tWenJ61dLJD1hoH5iNm2qPA//gr/cM9cH6cwfT7XDlz7iFQ/rhjCirXmwTGrp5UJy0nmJlk0Kveq
tYMfH1/s/fNjBSiNySXwEIxRQfz9Axn08svVgeHogmG7il1aTlVdLjfQoZ1PkkZ/Z2Ee/TRYCl1/
MyCbju0dfTGCAmDijQa+eJ2ZQMXLNsgOmjecTAI6vNjmgRrs4gA3wZack/xcvZ7ElWQBwFnVrUXL
FjxMdyDuOJf0MtPiaUDDdwsOgOYDNjIGPbC5kISabumkEaVTeV1reyalBUx6FJhWfwa2LONMmml9
26DZYqrkzGmJhM0GxLDEIAmZwmgGMw1g61vl+nFwwx/6d9O6eK8zEREIOpSBha3ujQ6L1sBqpfxm
xU+L5wW4S7ukpzqlyX7y8U9l2+8fbd51GfBcuCzHxzmg4E87e/V7fitgRh2z95Z8J2nPtBYAXnlP
dVP2X8u5NE4G1Elv66D8k1VbbbqHMxXQX13yH3M5gNrJRqd/7Zsg/jrAo7pFlOvfCl+jVfLyqbAP
pZ6WHzjnGPNjui4+CTk8Sq//vSpg2ZSY2rFxCiTdfz90qgTMXnqIYhokDdXBW2p94RhxEyUBQVlm
nYLO9Hxbnijq12iAh7iDH97ve9rf4aoZHO46fIfnpi3HJ4fYgGgy2H+iShXw+T6+68fLOOvJX5/1
aAWLZW+5/rbAEsABwG1zXXiD+Czu03q/bNlUQii/A5fS2pR4av9cKId+0QjW24S4rXR57XyH2Wza
LteulyZPoLMZQ40s1eyF5Yy3HFNIFtmm9+/J7Ldfho8hXZfVmo8S/M5f/GO9JlcNJ1cHcd+CXxqW
qp7u+7VPzpi/isvKqxDY9TRVQDE5IqwBx95+fLffr32UgdJhhfAR/Fu/zx5/XF90scckjZoGFuF4
SIe8u/QauOgY7TfcUG35n+zS/3RBEPaAZnBZcJY5uu+Er2ntmES32Uuqonpp/FPld+hM8BntZiWq
T/an94+TbfrshtJhzUVVf7TeKh6dFNkHo17MOFFraULofPnZtvuPV/E4oTH5Zck9roTLOQj6EvxB
mPaBe0rwSL8tfuKTWvcfr8KUdzOCWPD2j2oP/HGYjQK+CykuS+jB9Y4Mk0t9/Ej801WEDQyItwL7
ijzaNTCZaK1dplNFZxCT3q3x3lNYSv8friJ/I4UsOhXHdwzvGwKxiSVJkMiimUfgLpjUON9/fBmO
TkfVicNrztrlsPg5vn3085vANzgk88NMxTQdwH85YM2IoSxy5Dm8TsuXIKdtaxWEwX18Zc5S7y5N
qAUnM0lF5pub1f/PFYY32OlQF3MyYRawN9XaPMKZoDGcLkTYrcESNoUigk2hzRvdt6EMHimI4jDG
+f7JS/e+6HCAnWBH2s6Q0j7eyLzZHrLUHbPtZrffkw7v5EIzFdbjMl98/LXtv91K24oGDErwijvI
ESzsn39/bT8DNGi6FajGbA2+8LYHAxOCUQuyJCEWhH6dTQJdm2mee8BmBeoDqGeVsxl1LeA9X1pF
0/Gm4l+5n+k7zFubw0PQOJLjFY39uLIor5mqwsDZvMQuHPGeMAXUfbthnJHkWr2p6UO6DfexzAP/
ZDAJXCLeD2fix1/2/X11KeJsRMoYJiiBt0fgj9VzJmmJ0Z3NhF5TYteJY4VGosZTfD7VJ2/l+3WT
LGVqOZtHaQM6HK2bnBzK2bUQFRlVa/6cmkVdGooEImUHv0guUJ/UPu+/GZ5kF4AN5wg2JnlU1Qde
VTl0cwlAWFZcr0ZLfqtS0ESgnNJt+vg2WtuH/7tQ5UvhXZK+ZUuLtsLf97GCyghRlZiW0u7XXWuK
+lzJoQV+U8Yo02rCdEpHfMEkYd+PaLvOTKcwowJ41dnHn+T9cuGDHsNATSfBsWVw9IM6WpLBS5TK
TuilfbaTaTjJ5h43FaMeRF+jE69nzLS8PUFW3ifl+vtbvq3rti9Y2zm/bpSPPx+mYnGZPzIhx/VL
TGKOQmY3ZEyYSFL87IYfL/Hbi+maVLQuAwOP//19KTCkKRqCfAxBarxZNAejWNjJv/kIuXwXXJP8
rggkbPb6vy9iCb+1uhEwTy7W4po+LBmwEGkvteM1n1zq9xHtzweIXwv6CVfxt2aULbd7+8eLmAPX
teE0wg1eKyA4hgjiE7R5tKb0suEdfKcgFkuXi5mdGT7Rn3QzgcpFs54tL0pyGeCNQuK14UEKcwTv
U3eXnSowRJBhqcUd6443YjsucSqpGk6YLgNa0St6zuaW4OuiPZRQQbNP3oz3PxTfy+d0ysuPZOPd
93KxWlSr0YbGANt2Br0YNVsix8dP/RGqStjcPheOFhwZmorb8vL37VtS+jlj2avQQzH/MpOJm+/o
QW1QRwCoNzr3KhmagR4fFN1w1nPN8IpEjXT4iohWTeHSS2bS5YgqEzfjfnD9AFuX28pdpckACI00
U2XYucSAgEmr6ilqx5hZzeQ4tSIAAsBSCHxydT7Z+N6V+XwzzLuCZg0LNNvL0TcLpgzbfp6j0Cjz
RytAYjdMI7GhSybApLtsxLPHDIponcc41d2lb6Pg/Pjuvv8Ned14zbi+s1F0jt5rTGpClzGhl/il
ykMWI2chLir5ZH/4h6tQFG4VDsRy4RyvXIlWeT41ULesDtFMa9vemWbesf/4u7xbqWmwCsbJ1IYO
RVtwbIxFXEgBb819SEkxPXeiCn6NmShPsy6Wj2PmFFFvD828D7IgfY0rmgK1aTNAD8YVTswnH2ar
RP9+67e9kD1jY1C61Dd/P7apBV0evSRQVvseNjQqHBR3SKrD5bMrHZ8WXU7NdMslBmyPNpdztEGh
z9NVYpR0q4LGGy9X1yPj2a89uo145MgbnVKdoKkVLoT01h7BcPv4GWzkLagYPv7a735p6gyf0wxP
NoFsPNN/f2vT6asWoBBzaxhJlz57f0QHVx8+vop9vCdzynDYI4SNRoRN8fhkCmsuaARBRyEOIWbL
mDeQNCz9D68ChkFbLriq51qEsIv7Xdw2/lU3TxOQJpgzxY4OgnHwZ50wl7Sak8VUaOZWgo0uUobb
5wyiBpRW0ntw/WXaJ7hzo48//vZe//VobJ/eY/xB8UJL1D+qXwhCHRiLdXXouQvzdrLWQHs2aTh4
w2ftQ+vdY0iPjZ4rhwxKGLz+Rw8HwPE4hqiD5WuK6ymMcZLVOKinAO9Jko2/BuEN8wm7UdlGGQyj
C2YkFl01ij1cuI6ZffE86Trs+wRFfnwbQBUc3wiH7DgaHT7Irg1ScLQLQ463NltpyU+WD0xl4pVo
lTooVwsV9uRl+OpceefUCJJ2Lmv+S65qVJu4zYyXCs7+k2KC+OzWfv5QFSRQk1tQPpWjvZYQScbp
2TKH+ZHLx4+x51YAqBGcXNkwQgjWoD2dQZx2jEc3HozkthkK3KMAtP2GvcAhptabZu/K5r5CSLeM
X5XTl3CcbW8s94TbxF/U0pBoZre1OBssFbxRBEPWq7Q7O/tUri55IFWzRbAFqXB3KWUPk4ygyl+p
2eV5zMCDOAm7sSjoaGj9zOxuelhzRU6Ta0IRYP7rQTh2sll9nYIJ5HMt0vobCvFJ02rGYbMbzZIG
tu2j7jhY3eK9dSIoVbRImY1RTnfQP9TeQs5Y0QSlG6lGbt4wj03xEkN5mZ3JavG+oWWbthZbWn9x
GUpA4E58U58HCQbPnba3FyfXCs+KrTFTn+ZdgAt11gWWbzCjEGdiWslPQ4258iTL8/Z+dJr+KUZB
BkuZmRuSzXShLtjQTNfFnKkvDqt/G2lJKG1rT+obzOf8EglROiHBHWWKE3et38zZB+ZaLdVC8CRo
WNZpQPVRn3f9BVpAYnS24LSfHSmiMxED9frFyA3E2XhaDPtsgFVFOGkNCWhng6jMDko3K1wtdxKv
jbfOd8sUB3eeGCc0yMAANA3fcfyuLJ6f357cJHRUX36vvC33I8/X9aouqmE90aOprukL1V/hWufP
XdsUY5iQKgc2fGQOd8AvY3Ns9w3y2GuHLvFFk3Yos4UTV1dNXwXMxWcbawdoMfx0y1hV1yRgD5JU
GYdt3yxxZ12Po1MtUVkgwICfEJN67Qk1w9iQXQe4PR42Hbq/BtbebroU3g0e7jqqhlGQpUGydegS
clfRVS36eRf7IzbS2KWffkNaIWptvx6szflX+/5uXvDm7ryuB9Ww0PCPMP9bnFiR3jI3kzEF07i6
NcmFdeNcV3PQbzevxuGqLGVGuWeuxNAApS8itx6GCyKb3Q61ZCHmw1zF6rGFpMQQpsrTr0g34GVN
66q/VTFa3tAXc5ceRl/EVxMWQPsSB0r6pG2V9l9GbcK/95x2yvEwueMQdkAiiThOZT3uS0Gey65G
ROyHaWHRtNCzj7mGtnX7lGXMgzDuY6fc4Zpq70qRbhmXS7b8nLUUF0VLZM0J9m/9WFTw7EIMKh45
pKKqX5S2EIKpWQyXiZTUf5aujDMr88RLmaTj199Wj91WPKEc8nLFi20pryJhMygeRxNKwkWx+Aq5
iJL1pZ5a1PRlMTIWyHIX7yPi2mUM1WASKWqhNnppiF9edqLVy202w8lAnNWP7nnblrZ5bpvUsRcm
wVPMUfMRd/4ssagVuqjvM36e5mxqjRl3DPuXcxHUgUAcZ0pNnQxqE+PEoIITglFhHpJU006Hwd8U
cfi/gEkzEWiulnJm4DFPOVGIxjAS0ZjlMUouK7FQgebtRLaQXNIfc9Ktyb6W8YDdvRPnfh0Yl+CU
A54bA/0n5xbBVemw3paJblEI+azdIc5u+y1JXVeETmsYMiKgGxwDekAWWOhUByPxtvhfcAxynyRo
cBhe1nl8GKVI2zN8xfGWmKirLUKvyp6Ust008iDWbvF0DiY+lnDk+A6OaQgApEAyJ65gyOG85WAW
uaqoybwPetTNsd052Z7cqeFHFpiYSm17cvrdQASYeTojHuv2nePV92LtSCMkIas8CKWcr65a0i4E
rM3mMQ0Z2ed4ioNqX/gw/8um35wt1UKQFSeyGg8Pmes4RaFtrbe17NPXUZRyuvQCNr1TBWmQxHE1
MbLJAo6Fu5zDLiaz0WwwPGupQHRk66+18aeH2TY4JNqJlwTodxk4YRCJEkOeaHSCD6uZE0LYWVc0
lLzdEusL0ZMbRU4o72m2hz/yarTitUKeXCcMf/J4jipe953hz/uWmNuqGB/rTNzOqn6U8GlxMdQg
zG4IIH0psXBw+INtXfw0s/xAoXvmaRPLnnXTAA+IfZNJJEAHaVVRxbOMq2bc+XMAb8N/yLvqeWBz
d9vhYsE+8gBq8npa9IXnl6/5JuXpm6vVemnGxyKp9tJ5sxSYQ0ucEbPA1Co7lCrdZ8TJsLOKAxl3
RZS5vcVd9Xv0nKivUsXX2CV17HxDYstqS74j7iDzZjRKk7gIGLH3cU3QNzrhYD5lZHBBQ5S/i/JR
mB7Y3nIwq1tS7OfI7LqTTAyPI2mHyOYja6yaq3gqWXYJIAXMfOfO5Zky3JVvWD2ovn+m3ngcjII2
oUqnb2Yt+lMsq1jR129+SpbIEFwltnfB73/v2NWTZ8C3zDQQP2Xfyza5y31x5hVPEMcdD6P1yEkN
UWyWXPCUqX07/Sq65Jz8xce4CsDfJurJaqGTp3aLpm1aTxxYgsPsSIaN00M1WCfTlrTWugJDvfMU
D/l3q8expBBDlro9qSf7EDMrInmzPjB1+Tob9q2V0kJLGbKgjX2wM5J0gpg8OunRhjYiwddExrYS
Ad+kDw6EvzSXToQfBPluigzQKBM+xq1feV+1NT0b3VdnssLEyN+wCP0Y4qnazUPNW07Mcl7sIfJQ
D1U3cTmTs2xYZ3liOd9kxg8/Lxv6fZrPLZgDSbxcTCtBeQjvJtv80fAA7cna+pE538gbO5lIyZgS
7xkhLIEm0PJX3zxNRq9DfSalpi/lYyyJSfM2ZfPDtYrTZdbXJPqceF3n7RCKcMpX/YttDE3UZMVt
mfWnBI/vRE4Uj7mOr7z4N41cyjOSXpr9KFji4Cvej/3U7WJHkZFUkC6TGXmhCCshQ3g3Y67WTX01
qda87M1YHNiY5XPKo+OemZN35Qj3VC7ALFAcn8q2vyyI+q2EvER6iK6/URhrHOMaefLKhu0wEc3m
05g65iQdih91Dr5yrfqfmPEe8RK/kC4zh8PwXWvfaImyaIV5NiUzh01PuSaU26aJL4vKm7/4tWN8
sxF8/KjsEmS/jdR93MFoQtaJZ52Bf4lB8C6QLbRLj5MyNSQFFmb1YenuZ4SbAZ7h1G5C08RIghDW
tiBr982Aq3IoM1B+tlq/5mtlIblMF/xmOm4DRHypLq4F8FZrv8Cnfi7B4lgRWteGjwcA/WeAqFRG
Tt5MOtyEhCe4oQGNrq1hRe5gZTdYITMXYg36x12KhEaEo9xkRXC6i9eZ8fSriefX3SlnWN29rPRC
v73ZonbIQULWudSpRaaC7XSakwWMAs6O8UK4bK/ACK71xBopCwy6fGvre2W69V1np/O96086x7qY
0r9X6FpxD5VFHKP0WCcZdb2UP9IxT78pV8c8u07T3QnIm3PUlQXA/14WE8uXMrxwaokb2GkaOueg
W7qBp2etS2x1OWVjkao+35GoFzfUx0XThUMJVRRKREfm4Mzmci9zAnfZB1MiAIJhvxYZ6v+6cIwW
+62vUfNMo5eFFowYH6W01b8B/IJFXFfSvw+8jtgchAvo9nu2k3nXLg1pAwJV/XJIJ/pgGLOl9WuJ
XQeUq91rb5d0pcY7bQB3ipzJoWdmCNxJ3MWiIlmYbpW+6MSKxGuxtHPvlAg4rjsWWKzL1Ghiz3Qp
uQhyYiQix5wGMBfG6P3K646fr+nG5NnVdDN2nijTVyswrHbvQ0f6AnZCXzbLAFYSKdPCFDEeYXqY
64ASdLCH/ErIiq2d5Frc0AU5kuBi8gR+IVglYFetQJEegmMebldmkd0+Iyz5qczROEV0FOIvohvq
V8/IbHjEXm19t2OiVpF2k9rs0t2+QvJrVXhhVjJ3LM79HkkV23wurUdcLBSbOjlvwDYskRyTYOQJ
hb2zAxJjXopAKAmBmWo7TPwguy8mq7rA7NU8C+jU13QB+PLQQLnLjBONrVM7TXI3EDiBzc42NuHb
yoTJa2pBnVHE9jcWbzvA0b2ys8tRU74lq6TZ2RQm2PsubpOzvNIZ/tza0Vj/MqFDWRH/u5sBKrya
btLcmn3u8GK7JJv5hEd9mYoS50VebkNa5DMeYoqYt5E06Fp+zQO0N7uVdIwagGgLrdPBkkuFBPgk
I72eAJHRhatAPEB2ZyTDiOA/Xhi/Zv6Y38T+FJD8mS/gtby119c9Zh3MAX09vXLOyJCnOKtSh1YX
IHtEl3ZgkY30teU/+AodClGO2Um7izqoh7S5q0ZSQwxGsxPcbXVrxWWNXwBrMuZvw/7e+HFzhW5h
tEKMncQbGRTebwaF811mVcQAk0liyZNqcPOS85KkMQiwrh3JWLdT7ujEUeyg1nFLrnXN0jnguOzV
LkAlM5AGoD2QGi2SxFumkT1w7Gkd3+iFmCqSlRM8+MlU3/LP6pfSwqO/28TZD2lAmQsffARFLIdO
/bLAXN13TT68KLxayX4BP1KSRFkLDkGtm/o7GjOBvsrxfZ3ikkzJpzeXpMW25VLRQuFmZBDgwseR
sgw4a6YMP9AORidkKxlY2TOes/I5DuyVVQOPNUteW/SMo/zqpkdVPfH2k+wCTiVpCbukVSDQq6/9
snNUNV1mvZEWe70wmAU8y5E9dJKZ90VTBpzJhEMNR4mNVc6s3fwxCTMTEUS0/rlpXfLg6DcIM/T9
Ead+EddbhvKkZCRyHoBdAr2a+FAbXAfmwIt8qOif9Bq774Q298LklMr8xZNXpQlMiRfXGt+yWddY
RRmbQ3ytqRwH0yBUvhyNMdnMA7INTcf+/bcL0LiANtydxMhIZYvL4AsVLYkElhtTZSXr5hsJUi+9
XZYaSoXpD08NXC82MJw+7p6OBc9ER5QCVJSZfkekjAVWROr7rhNO1hyc8cxtUB141R6ewmIZYI54
qXXiNdI8txRqoWgeBAlmuZ/KIZrWILlNxYLNxM6XLcVGFaByB+1xFhmCRkssB4a6QL3guHBuOIxE
barFlUnwJbw2C3oF1BRCw1F5mt8X1jP7oNvefBn9fv1pL7p9jZMYetk6Q9lRk5+KnTMl8d2SZjiH
y6VXDyCsCBwrh4xHjDT1toR7BFHshEP01uFyzPwnbhCLhyEFMh5N5CsakHC98bVk4ULkVTZLFrlz
F2TRkIyblVmN6sQpdW/i31oBf0t/XJe9P1Yt/VXDj/E/Yf64ox3gmucLW1fPq5yswwn2ojUqMO3f
KItuGIi4mOImJUwJIstYlxgoOvavqIHjc+v1LQ+DP9CC3DjXThbmyzrau9FYoXynvVV+rdTo/bBM
Nhn2p9GmZiYbfm8YdPFne83WE3f1m295EVTOXsy6CpfSWDvwPUvxRpPev3LmQl03JP1xfqYm9mk0
9tN3ORXd1cZooB6CHL+N9V2j+jcVMmwxSEe9rR/r0q43t1btH3NAO1+JDMnhjwVDnW9ezvmKw/En
Eod/aMAHCDsslKJcg9nO3xfBo8IwuOZ0ytEz2/clN6qomvSTUbT1fqiJWRwhr2kHSPaZPxy1bl1W
fIWGogqBf1c/0twifKrZEjwTXJBulCzFZKCewG2G3acwf/RB4g6XVSsTGMe0P1J80cm87Cujlc9A
h2qQzHG/4Z0qwRFcmg1RW221WJzicpcjaUya6JvI0spj8ly77b6RLiBQ2mum3HnEMrzAFTLEzs2K
Zb7C+cuxiO6wS0kPf2YO4X5KrhHkuORH7DcZEqJZXaVKdO5eF5N4sMYVaz1TYTB8zlLb5gU/6LYg
OqxGO2Wb1KRYYJIvG5DqF6wCDnB56j4PWZdpnGv58Guo1wH+fZCPp0xhMDXXBdr4sOor/yfqfyBd
gSPnDkpgWgTPulcNw3RbeSIMzAbiITlUcUcrdspelF13L+y26rZgN1wi4bnlczoqDgFLk7coTCgx
7UMzMEW8XJ2FMtJOcMRTp9K8whrtqSCEE15+BaKIeqHpPZFTS7HEn06cZgwU3+lokC2tFVRuGfzA
z9TcJwsiiH1r1evLnCMTIwp+ra2DuUwU4LYYQA4MsybJCt8YAgxJq3W3ION/Ni13erLdRhs0HkHz
QYb0ofIKWud6NzGYSnb9TD7krvwvzs5rt3FrC8NPRIC93IqkZLmNx/bY8dwQU9nrZn/689FXESWI
yEmAIEGQbHHXVf4iiYzlgCL7qGdFHPgTzL7QA2mUJW7fRcVLSvxFnElQfM/XoTVf9cSd7ZT3ki9Q
ufkrISt6BI+FmFMbjpiWhdqs7FLUeu7iPsNuF8Ehhgt0EvzWqfVmsTrPfirCQnOoNfrX640MZdns
pw0dVLYdgzuS88DhXnVRy3RIbCjAdMLHFo2SwjGCdxvYSIDzWjHDkkg1pXNV3RzFkzJ38bhTDFq7
O+xagQ1ZUHJ5DKq+flRnima7Bqj5F3WyzddeJEIiCMjnDn+MNHxDO8UcNvrQn025k58Pjm4B5puq
DqfDRhD65GJC/SuOmX1YWRZ68+jTDkx/CzH0RaeZ8WHB2f3S2KN4rqx4fCQPHb9VI1qRhwY9Jjog
gFViOAXAySgWy8ON6O2qOvRZJf+t+7l5COYgM/dpNsvhvkn6/DuSZUgnRpkaTzuUywzqq5ZlfeNG
wwRuQh7rUV7kA3d9UwcPcaS071Qs0Nsn2ITYHQp8Mue0wbIyRhCVLufQZx+JoFFyNEYZZYWgqPuf
uDHPv7JyjKmYcY5oa/RO8S0LKZLzFBEuXt8EFy5eWvmgg8EpgNdfkxtIYHDlmEB+oQBa/xFF5vyM
KqXdWKvzHjehB4B56FMWLwgy0KdrlSv1gJxvWkIjppCMmgAHaEzs7i+E3zI7wkymLbAkCM4e/jKX
pU01sfN1JZDuKtR/t0AgZ5wT8B/L96IDDkhjedZOf5AqaVFD0b9yGwSmHibgd+QEQn8vRnoSKtKA
d3iCwaQs6CfSdMb+Kstf4R9TMaZOclvraLZMQlD000mvr6/JWX/x87fxsyDfYIC97i+ORWkXOYUR
FwMSZacWDcqsZfBc2LiTXx9JWYOzlmlYepiAeYHEADQ8nQYgbwluuWFFIDmg8YyAn/XXKXVyWLih
oAH70jOWVB9h3RZRBA255C4NP2bFxuFM0NzHUquV70WoTT4ag8WtjQmMaySUn8tGDb5t/NwLNxYW
cMQjgLrYq2uoxAjiKOOhQFQBcwPEv2uALpYj9sh1qscujpo9j2mMmnYj35r8eHjwcXcby8G7kyNi
mJLIPtOsQOOx1OQHW4SqhnStHtHNtu0dWuv1xsZf4paTO4r5hRsAaFUGz4hJ3un8VngwDu0AmavC
vGMP6TV0kdhgZVXzV9nJ8dZ6niMMQBhyvjC3In+nSXA6XidLFPiUsXRNLIcfobkSr8It9gEJNUdQ
d8a+7mb5ebBQ86B8Xnqa1TfIt0350/WluvDhtMi5mC2gHQZA2dMfIisIYVv0r1xD6do/UiICOGxD
sTepux9z3IY24GrLRK4mGpg4ID8KwHy9vopS4cJjlIQbETqRTfHFxLLon9zsrftBRxD8+qddGgqQ
NfeGjqiwrK9wELaEoiF4W6qKYQgfH8NAnFECgkO0zB1nf32w8/uZIpfBRJo2pCMW9XQedQNOv8YV
BdsNUqTd5LoX5VwI10e58EnchQqNECaPb1vNnlTFMRXBqOJBQxFcHUfpMcYF6z5Aivvt+lDnG8Pg
EXAWOBWkWfgzpx9U95CdJxutsGqABR816XyUlLw61hpN/lRDzPW/j7fcbFBMoe6ejZcE6Jx2FFaQ
bpyMw9ChXE2frfFllHO+xDPkuo3b+/yOMkBzEZXwrICWWWP9+1aB7y14UTN4C6TWavCCbnj9YDWK
dUhFSq26C9uXSUEYDZ3DNNvAp1yYYOAlDvgWmqUKuLLTCa6wwNTJCXI3jwvjURuS0CvUurlFCZsG
hUage32Cz0D5OgbG5FLw/HhIVMCppwMOIUR6W+dSUzzpeb4x/kEg4RDczH+zW3Rmp3xjfi+ErYzH
t8EvtA0gnKsjgcZO36ldUbne9+Pzn+fj8bDz3Zth530ddhtH/TPvPL1WTsZa85NRbIsDeRnrbv+6
Z6DD4fD35e7rxjDnh/x0lFUgTgsrl5ueUUbxPpY0J5wtVP0Z7+5zkbgWZfBbYLDXwTK6G6EgV8Fw
1xff0LtzpydUfu+y/egCtnCFNx7AYhxpg4fe/CTtnY/ru+T8hlngohr7EVdrGX7U6SahcNHAZq6A
BFOm241Bbx8dNa72TTvb/3k2GcqBhsYGAbJmrvZHFXSIc9VtDElEDd8FryTPn/Nf0fxcy/ICIsaG
FooZZPnTD1JR09Rs9C1InuLstQ4L43nSE7p9i2vz9bk7R9wuXBfVBo3pqGhJyMv++VcJZjYHXFqN
Oka23uxux8VwtOkp9tcANDIaM3L4PculwUugO+yTQo2w1lMr8+H6z7i0hA5VGhXo2UJ4XP+KSuKW
ZSEpRyutTytuwIaheHOaSN54zM/PA285PDYYvRBfeJROvxdmVFKaMXl/IsXDEfTtDHlvG8h8Hvzi
70kOyWC2DRx8NQwwGFvtLWxEUgmqjyt6tfyKEDMCxVJX57+0EY0utZuat7JNMXXBVEv+iCvZfsnz
KnqJQl29pyMygxo1LAGWJ1ugGwadp3ZXBYOzx3+g3cqkLkwNxUiSAmjy0BzXUyMSGkwgdZZCmaDy
uhAprbKqNxZgubJPrz30GJgcHJcWvOd6qTvUBZWJxguN7D6/D8zC+hppvfDJw5NvDe5CGmCAUWxs
sEvfZqqUktjs6OmpqzvCri3E1vDaRKauM47osaOpg73uxrddOk0qlAaYFNwRPCSrfRwrIMno9KUY
zOlo1dF6TnDh0OuEYkVuCkR51SpS/QC5X+hT+L6B102y/s6pJllsHO0LZ0rFRtakAIMRB+/26U7H
1kEon2BnQsfEQ6w7dQFxTgdbbSLv+vG9MLsqJBxWlCuYP1e7HZm82MnjCOqvMQof5KDqmwNs8+uj
XHhoWMKFWqGCROGuX8V32ELmgEWBjGH00XhCMtMfE+WwBtUoRz5S7Y/9dkZne0RP2y3quPF66EHw
MCp04dPGuktsMT60oNPdCpxWvFNEKN9Dmgd52TiV1+ZNe0sfoPLwFKy9vKcbc/0TLqwJ2SWPByVD
gow1v1EDrzoqkRIjVGVZKMYDXgRkdUfj8L9j4IGcq9SuSA5JlThop8sPabc3KOVysWszMf7cg/GC
tIyfB6ni16TXw6M6R83XtJnNI4h9WpZoPT5e/95zqgq/At0E01oudt1SVgeiMkfAOzal5RGBddyk
QOc+GBhTUKIKBNqqdvQXA00NiFsqH7AEj79yB+m/RxtTAQAsCn+pHU+UOWTgMtOPDWrvBwUUS30I
eo3nHnjJ2MMgokudZFns9/ICFczr5G2clGJjB164uz7pBJBtId+g23E6p4FSk5QqEwep1KY3Wib2
C/lij2uxnfiKPDjfkEaINubwwp6BESvDJrSXaMBc7fqsxAjLHnihkeUAAtIpyb3oajB5diRvxPcw
ic5vZ5N6AhXPTxj+uphGFzuN8iiRdmMNVGdnoJ847JCsZ6ITXI9cuUc7cyegIiKzkKfpa5zOji+H
Wv21iIQD1kDDRauT7puuiDmocS4HXqHMyetswjyhb7bIOHcLQNivkyETB4jAiu7KQakZtyGCMT/U
tFR+VOas/cQ8FCE1qZ3Uxx7AvEQzwDAhHwc0L+F8iRzVD6WUAb0hHvttinO8evWqRG/V0lTpqY2U
IXGVzskeYbia/+D7at2VaWUAwsbr/TGtZ6qGvV0rjyDNw9bTe1WKXKutqz+d2ZUISedqCVZ7skQD
Uliqsl3VJeZr1xrKex+O1T8ahdZ6YcpW07Nk2UWwV7n3O8/Ka+m2HSq6m9xkya3jRBONGHrHz6gf
msgn41iGCGI0NLgbdxi8filTJEZ8FKjVdNfjMPqrogp9S6OPdm6NcfZDRCaNoI+YqwDtWltwmuxh
cJACkPnVS7ppU9bF+wEzkRyYoJMDwnJh9oMCNJ2Cmp+hhom8kwGQBwiGWPEXOzTQCxaTkPKdI4bp
sTOnVNtPEs4Uuyw1cet2sjB5a4I8RGat0psfZpmjp9HwxiW+lUEU25lZwf/VKcZZ9QjwmnuwV8ig
Z3Mjo38ZYKICV6zFGlfKdJoW7K4KILVe9aNrj+3cHhBQAKMITn4uPQW2zO3g5MHkVZXdf0OdBdyW
RMGk9oYxqY54tFr5fT72KFjltJiRVtXFb9o/2NvUuH1kXtqa0UOPpUfpQwzoHrLamdSDAOUFmm6U
wVeDbrX/RDTRFunkIL+3KhmrVT3rHPbqmAoDDGSPXTV9KTnbjQMGs3sU2Ebdn+TU/k2VaExvG9yl
VNfIQPQYXTVJHrD00fBtaZg/qjHsMEKS+yH20EPEl0MviK93ETqZGcZJQD/BK9gUPwfDCb/I7aSx
ifUAOV92xARuR6Uh6peymf3iRqGuUJf4We/mYZnq0lT69iDFYYs/SqqO1X6G9Vj7XSXq+iaAVmYD
6hboeNKwrud9bg46OoZFiTPATIeBTpxQKqy0beTJ6TZoOdVZZF/v5l5Ci7yW0+l70yhBf2uoVdu5
Umpmlt991u6LIKuq3YyyINTmusA5z2oyx3DrKMRqBLvWxoS3qZTVo90Bpz84QLSTmzQPEGcE6Gzh
XtTEVnGcqx6kMMZM5eQnjT28hJin6Te8Ujqy6U083JfA899ReKx+4CVSNn7KIwmmK3dq2QNbWik+
wtyd9sXBUi6G9quG8DDi8HfcysUrxtbkLBbuJOW9LgYuykbu2CyJSQfPt3sd33cbd6yfOi4Ub8JK
VRv0y2D9qQnQ6Nz0Ih38Apjr/aDEpfzR29Tud4pMbRhyQuB8gIkMAAf1yZMBVuebRED/HOUD5QkZ
d7YFmFoUrmRnM5gNo1Vuky5vND+VzfD3BL3+GxCL8u36W3uhWGJRaofCC7pKRhtpFfABk6KkJ3BF
6/smkZ/hLiEhLDpFKYHLGIGOjGsYPQ30yT+kSDNvpR6G88HRQ5TCoZoQ94dzvPF4fT7wp+E+1Ruo
jujNUVynAnj6ZJaYIjYjIlfAQYT+DTXVApSIIRt3ZlnU3D25rv8auqzSALQgsAUFCyfMnRoP4FA6
Wct/GJE8/aObsTa50xQVP65P2oXIFbY8HXt692SF69qFAYvYyGdqB7AkbBeda/Uxl+T09/VRzp9w
SHnL4mg832gArqKgeApBEY6MIlntTq3vQ9Sr6mR/fZALjbDTUdZTTQd1iBVGyXc/n3fHD9f/+nVj
iK0PWcUiTWV1TbgMke6sXeb9AX/n/wFGuntJ97EH/Woj4NLO1+f0m5aI7F/lCYz2UDRoGRDZKX/2
Wg8f7wftiBSNh630vn5wHpWD9JzejDfRHoGqvXMo95mv+OXe8GFG7YqH6cb2Ad9sbOxLP8zWqdQs
YoqculUoqLRaS12eEKeCt+hbNXYa3IpbhMAL8w1gCkYdW9ShPLNa0kQAU4yQV6KMkDVHozXkvZmM
+ROe4aV3fW2XotLqoKoKsEcSbGpbdJdPZzo1CjIvZHEALpdAu8IGnEfVm+XPIZjN27wfIfOgMSFe
a6kJhxsDm9CNxb6AoLFouDs6DU4ZBMmaKkuvfbIUxOvRdzGS4h44CzBPIRYiGgrbifBSy+5/B3Zg
Nbt6Eu1vPAzszC/w12rdNkEpGwpg89T3Yl5Q5CqG8iPhB1RxZcY5QE21HO6xAf3NqmupPkhOlB5N
O7DrXVTVkFPqrq7ExryeqXnRW0FexYZsSk2ZJGhVzSvmOexgXcI3TVPYrCkmaw9FIPrfaEsPT0TV
VeD2uep0pOdT9asQbHdkByv9RYpGswUrpo2+Nji2dDSUFIdXtG6LnV0jFugWUC10//pGuFDEQPCO
Yio1d5rXCJaf7gSqjHU3OrQ1sqXritbf/GJreediE5C+iL6bAOfKyq85nePvESWF/ZRi3bt1my0H
aLUfyV1p6KhkPshErrZ+V6HHEy5CtkmBU+ud1VHxcjOYhhGUAGIvN3Wy6fvYlqm5iyt8cf2cYtUP
MRfpz40JOS/mkQ6hHKOThdHYX2sm9hlqfylYLtdo2uQBtl65U5FPvQtVfbxNtArjELuWfTTup6cW
yepv7AhIPkqKJWwRBN6A0IBP0wozvqhL944SmAdgMfpDS4NvY7stN/B62nhtqT8tdwalx9PFUySA
dgPCZG6favqifdEeQbJA3Jzm7FVXs62KxrIZVuMtIsdL+R3MF6fndLy+gzmJeWHmmpSAHsH+Vjd1
i5HkxhJc2A0kv7ZNJRV1RGudl851mDtJGGduHGcUd4JRALNRQkMCAjtKyI3rnIdiZ5ktlLRM7otp
Z9B4/Ahn2dy4+c9n2F6QQVT3yPX5NavzPGMnOdEMhL3aOd0/sVLavsja6c2YDe0WvGf8bePblyk8
nWIyYFrdn6gE8BSrm7kOmlJrCmrJVu9IfzKBkgM3tfK1TsitKSrrDwamRhAN9N5rEyM5BrY1eFoG
xXSHL3r+NCvZdIPcESWVObA2KqvqOS4ALSUS/qV/QF9y3bN2ugIQm0ZVrmhsEezJvMHFtakk/03s
YY58jLDNX6ZWFSp5bds8GZAz/ppp3qSeRFZl7oRtho9gq4YGSKKGXskMJpaLv1xoZnRJ6h9h1oR4
IU3Wz0UDG5dA+Mz/RycERDcXF8tKvYWL+nQnTwl+w2FEEVOkJUhXLYik/mEqw7FFXMXS/uKxLJ4F
ButvDXVbsPSNpD44U4Mz3fUFv7DeKj/FWWJ4+vLrMqdQcQgaJ5Xa/+gYNy3ELfhcrX5Hm2ILDnTh
cbJpY1HuAXSwPLnq6UerWjzBY0G0ERdfcy+PNkZps5m9GFYavyjIzGDvAkj/wHPQ7VJbEaiTG+Gd
UEzcSoqmP4IuKB5Tp3V2aVyXR0lK5huFvCvdqJye38H4h9ICWnB5SzqxirfaCOBpiyimO2mD/KGN
ooWSKLd3ZYK0liUkDC+Tvjo6qMpsaQhfOPCEREQ/tqYiK7J+D7vFrnrWSmAFVtNPXOSo4+xTAEMh
wMASr3doDuDKkxnzsM6qnZ990g/fHLkXst+DybbhxBXiXhJ2F3nAFxBPzXqM7Mh1FjOu65vn/D5G
HpKUS6NhRmC6vo8t0c9zxCXpaqmd3VPACD1Taab/YzWogHL9GYay4I9Ot41Tk513PewmjLD7lzS3
YPDScfs9ErE8taLG+0gOBE6wBJUb+jwX9Dt41eiOInOCvDePz+nYJrD5TMII2cWGprsx0AG6wwG6
d1vYXH8BI2Ef65TBuIfUPH3JHOAzuyTQ6m8QIcxDnGPfUqcz5lvX5/3SzzKQNCe+s5bq/hruFqpO
QxezRDYJr2qckOQB6QsdR3fQrI4G7k9NfuoNpj1qrnIRN4Xy2qVyijFWblvHoM4rSH2h2ILYX7hM
DIVjQ7eE94MTdDpb0ggcK8Xizp2Tbn7Jqb341AgNbHf0LfTEhaHIhVC6XMCPjvJ51/w7V5sUDUGV
QLilg5ZFg/KDp8YxFmaDuRV1fOqOnr6JEAfsz4LCZ9t/dW/hjCKCOtJbd6wyffoC2xBLV3quyTFS
wuoRUnmHImZUwf+SypbeTmMG8FCFo72nCZZNbpnP0WsN/FjZYSUSPWl2GYKat/iXnm5JPSTCZK5v
LSuZ3mcUE6ihEOcY0Hty2Xq0+1Yz9y0tqO9A4JR3xFrEewbL802RlF+qU8lvrdLL3xtT3NIGzfZz
X6e9Pzt9jAZKMcvoSNY6D0uLBeMBq0Ah74O41b4KR8gGKH0ZiHhbcwCgccYwmKAxodaCK5aDum3V
077spTzCl6Vygj/KAM/ykGbOqOwjenEdlhCoPWK2mjuwPuWwx0FMKdLZ7TO1pdQLZO4tDhq1hh8V
jj8Hk+nDNm5sR3Bm/fyO7SlqCkoO1Yv/PJZ4jFuzBt00aOPfTOVCOeiAfyYIqmb2iieJuZWNLhfI
an1BeKp4JdCwpYW0eoxhzUPz0qmEMp/BkSKW7umNM2BghuEz+ich1MhRbNxqFyA5DkgjmosogOoy
EmCnhyUdxm4WDbGUM8HKM4D13xuw7Z/mRDYpyo6W6QkIoZArpP5moLHl0fHtDpmWq18b2Zn3kAH0
YwjXi2ROrp37gnLdRvh5ocz3Cai30Li2sJJYq1hqRpBLHTV014LSj1uvk3rUIbFVRjP4exxa/SNA
ehsaCR0HjZj0S0kQeJ/15njA3xAa4fWL71NMa7VUiNziKIFoGriK9VKl1SCrcbRwOoykVBavuL7w
bM7en26oYEPVtW60uFvK2vMExed1sstY9W2lUGgCwnf4kdYlajvw/WMTfkyM7goGQclrFAcTDpL4
KRDb9op40JQelZagaiRMVg0EOmBQk3rS4NQGw9PrLnZuYPtbpgurdcLAPHa03/E8wBKd0zT50kxm
8EvgPdntQ8ecvui6Wt8WcRTppHOa9KfF7t3ZCB4u7GP6aaAeSVnQ/lp3YWGnhIjF1MLVZ6nz6lJr
f1OEVbwmD4NdQnuNPla0hUs8u4gtisCATojrWBFS6NNtHIgY+DIiJm6TSfkxsHDFgeRH/FJZW7Hq
eQDJAPQKlwYlOSDX/mosraaRwuXi2gUiVH4wSvVvWhXKa4zb73dJ74ggjRCReITahhcoUPhOUGs1
HiJ1Vn43qvLXbDp5l0/a/GrU1vQnMgWGdAgUvl/fp+eVaMq7BEbUNZbwHgjj6S8l7G8tUdWVq0ng
oQ5z2NaD2w0T5tq6Uk/xg4L1puVVSlUgh9DMwYBawjjQ2CRuo86HnOPsltT0p12XYHz3Je8rbSuZ
Oos1LfI7ElxZWVBmvKOnP7JgD7J6GozpSU9/jFSo/k5GDtkKc9/g3cIt3nKt0Zx+hVWSvPWzjFoS
PHBiHCSMbN3FHnCO3czKavhNypCHR7nHUc8dOuQSj2hRErs7n1lZC2z8wPchfBLqFRQw5Gnw1kJE
ya58Vc9oGdkS4M6Do5WzvhGlnteqUVqGrQGn3WYlgMqcfqeO/zWmkSCMRJ/rxz5R6LRotb63I6un
woJJGHSWHn831MKijs6BAwcX8h7t5Y1tcZa+Lr8EKBhncyk1ryGfLU+nlhW8NFGXf9i0P3eqIQ6R
Kt2GMRa3aj/iTZoerQkVzHrOaaRlW5fE55V9coV+/gaeOtDYoArWqx5wU5XCWn6DKobHIQRQiTiy
an6YoW4HOxHmWDDiooq1sEyLKURfZpAVHFPAOTwtgBJPYEx5HIrAuhFhJD84Op3HgFrZfTMY3T4u
ghpFnnE8ZDVVoSmgmkcLTUYDIM18E//XPeCe0MciEUa+aOu9XSCmUMotkuWlrd7ZTdO+XZ/480uK
D6XMC6dgAZ19PnP/ihaTBHqVcAzCGeEEr7M89n5bdtYe0df6+b8PRWrLRlM15LKMVbaCDE7atDEE
jE4faDFn5rivWkjk8BHLm+tDfeplny4leRf1lqVsyZd9vpb/+qzWwoq5rhOerGJGsLYeJiI1aG84
ofY+nGbLI2Sr9Z3W1bYL8Xv0R7yc/UFZhMYkrNZkq5YTGObmd7nKuuNcZlDPh7J+VzU4m7HNStqh
oj/lUS59odStPIW03VDOjqsbve7D/ZjmXYaEQyEfNRNL6QJjkft6KqstsMhZTQ5LqeVRW6Il4ODr
lFyZ0NmkMJi7qTWZf+SoyAoP1SbpKQ0Aj+zBX/bSQcaCRPPxQY5mGJ09ap9DVtH7IoeAWoyeYK27
ZHvKzdh2WMUqhYHdHW728k2l2NBF68GKcpRLMuNNbSvt1/XlOnue+QTccKhbLkeP9P70GtIc7vlo
TlEEwiz9Eae68UvVWcPRmdUUGKpDSWSOt66cy4MiiwBZGHDUOibAi6ONdUyWgNwO7ROJW+GJIOy8
FpnpH3M6zq96a1cbyOXzsJFPxfWLgJPwFjL0KmOKSwQTKZsVoB/S8gb7A+Wmagji4dYS9QSpXroz
fyGlkBAwnBYhnEGOUMbolAYWaiJtVfjPKhX8IOqkZAuL95Gyzkw1HeXKIUOH04gZq6axf8CFQt44
kJe+m5OPFR9S7Eh+rtlC+FqkKd0rkOhTY9+LOA+/TWqduZCnomPrCMML0lx/LBE3e5p0YJloueCX
2/QCJ1Vp+ri+4S7cevwOWnlwIunrreX2uzkeBsTUcleJu+TDTHKEr0Mz+C6HDpHJ9bHOGzkLEvVf
g61iswk6P9uMAxo6wehHsXkLFWdPHRUHz0AUFIfjD1YYeSUbFYc8O2yMv2yp1V1ItMUP0GifONil
rE5XlgJARQCGSk3ykdiS854YdeTrqMEAMueBqeZkeJ9ocn4Z6R48Nw6lMQQltVcxGNNGaHVhu3FZ
AXAnUVk23KpshI1wrRRaVLipApolNCXjxkA8fGu7XVpguK4OkSaJJFoAp99s6XOkRr0D3oFsEfsg
Wzyrk9ogjAkKctcXqGEkJdvVL/O8OMCg1GJMtvhZ4yCLaCe0NOM/0JEoSgs5TCjJ5lntX1+YC1Px
+Q6C+V9aKms4QtRxLxUW6xIa1OhalFDvzLQ2jtdHuTATFLCRYEbnXeVvVncrdKDJ0mOMeSYbGaa5
j7GayxJw36ajbARxlz6ISJJsR1+0+NcpqF06NFkdrhK8B5w7HQG7EK2ZYn65/kXnlFYSuc/2uG4u
FKE1vNsI46pwdKSARkxCXpARzpOdHCS26SWgVm6naADslI9i6vdROUewsftowOyTbgNWWVH/ojlj
XBxQ3uoiX+oq8HVzaE9kgoWu6jsTc3eE2qKKou31X35pgkD6AfMBfKydkVtxo0D8rYW4Vc5gZG2h
O3cI3Gw5cF1YcaqflIQhEMASWyPOy6hU7TamxJkoYYGQnCx8TdLzGnjurGwc53OW9UIWAcAKBRTO
n7luOzUGukERzXNAOwOJgoRoKzFW8aXIUUPNSgWBwVmbPbsorQdVw2YxLQtcVUPd+UI3UfI6uScw
bpz26wjoayPtv/TroCFyxaMioFELXb22SjU5EYS2AknRJuh29N3kP+ocmj+J4hX7YQpkyzwmCB88
Vomml36bFf2zqdn0Ni2OSoAOlJyLnW2NREmayp7bNYCPtyAXF/aFrRIeLi4eOAmsE48yjKkZgplw
qV40x06FvjtrWw/9eWmc5hJuPjaXIrrbGFed3ok4u+AOPXYYYssN0v79iL5uNXeeincgiNo49iwU
wR6TUkSPJZK7mYdSfPSB4u77rEiaB7Sq2rqnz9M+aBGYtEJ7Ze+Qcp/+JtRWG5CsOvJLpTV8rfR2
UbKr079IQc97fZi6G7AwvpTkf1qSbF8fneowKFSZrx/MCxuFhpZOdGJRzebHrN6LERq3gFJRo7Ji
ymCos8yno5U8NRSFn4twRgO8yKdDKMt4dNaJ5Zt5NbkSDnUvjVxDSgcM45t1OR+VVKs3gsbzSJWm
M0o30HZBr+nGahcjkOsYVcGaSRKI11aU9gMqrM5dpo2YIMG5O0jZYG80eC4MyoLQulpmhIrSKmqY
q6IXRodekwhmXifEsx7Q8GkP9VhObh1IhVdGiAVsrMN54YUenwpBeSEpqETmp/uhj8xURamvdscm
Fx8Re+alBNr1j10N+iMakahjoBvn/DDNCFlayiyq4hYGcllozATZmxm10U+BGsCjAoN3QUpZ00en
Fub79d954WeSp5BwASakubdekTLrhNTKFZhzK2/3XalHd3WDfOBQCO07kPUth50L9T0cOeAaE6vj
nMR6nM5LDcKiTgwG1Htg1bwj+Ahmij7/A40ozHnM1fxnpSfTkyKF4/uEXN4iWKTnthdUreHHsADU
m5JgJ/EbXrbbJkjSP+hG5qgwJSPy09fn5/wJWl43IGRkpDLBwAqckUGmA6xCsV6R5IFQN8TDvqWo
0dlIMP33obCoo6jL+QRps5qZ3iCCB5XKDYJEkY/oIq7ndtLvJrRwN77qwpHg4oQxRM+TVTCXa/xf
RYUopZAnyfQlrBIpUdDppf1z1tTwVnLkCdVgVLMBe2uNvCXhcmE6wa0Rvi1xlcngpwMj/5Uhjigj
6KA0tR+K3vEKvUh3jt6HG+HiOfrPQs6CgZaYF+kDc5mEf32kXSRAePRlrCAtbPR2x+hP0UAmXCxP
23aXjho5MwrZs7MfrcAYfIsbab6pMhP1fUlCNHNHwInrrFk7Elq4Oa1IM7ej0EVBr1GPIW6GSHOH
Xe07oVoHnoTW6vfKRG5714Odd3BUIE3YuFkurB0NYbrk4IwhDK85Q1XtAJPIg8pNRyN6w1myu9N4
EO4N/AefgY/IXj4nydfre/P8XScmMkClEq7SP1sLq9khhTzEhZB2qMvAryiA7rRkkLdiMI0lOU3w
PuUWFmwcLDPMR06XbFS6IRWKA7k8nlQ4CpP51RxnuPqwUeZdTCf2iBCnQQ1a1x+lEtIrUBoURCrC
Joggkn0cnVlsInnOdy1mhHS8FXYUBZb1cZHwzJhIIxtXjWyezYSMw8OFwXAQ1FBmx02iARx/hLWr
vNNDzdp3Slcvhkh1lqEJGljhrhCZ9T2S8/RLHIgOickue7u+ROc3uQ6SjW4U7QhM6da9RjvTaVVV
MsQijBq+m1kEHaLUdW8yEajdtZkZHa4PeCEMY3fxtlHxAutjWcsv+tcB487FdkjCvDQva81HfshE
vhzgRIJI3Hci4SiBW9zYGD3r9a2RjcO+EZgt9qMWPoNgNe9oO2+C25Zb8nQLQeLifFCZMelYrU99
LhUKEsUqkl4IUFXwIm3rV1pFyUdkVPOfMqXXu3f0DpG1tIJc4vdl171QosrLfRDYmCxkNExggCJt
+S41rfYbVLbQPVvMiuyOMyBhhTbDr42pPI8e6apxIxI7U2FhIU+ncqgB4cmNLKFx12NI0ouMVtJk
jEeVjqSva5MOXTEa90pjDo+1Y7WG18uV9hvVZHN//becb3ZDM4F4UHAGe0cd8/SnVKj2El+jVynC
6gcsZ+XO6bRf8IHajWDw/E5hIDClPKoAxYCsng4kRVacs70YqBkCV1HShDYq3Ynrn3NplCUf0UFa
0TQ9I6GrQRLVLYlOKiI2RV/Y/lgiEX19lPNJ425kz8EnXK7kNadS7UukN0wldeOobNwFabhHLDO8
Farx+/pI599DwcCkTcXULP2H1azV5MSLOj0msGlR3FEYpHw/iE1xpgsfRChC+50IgYDdXn7Gv852
i2GXptQBPNshdR7iahz+hFSevUYgQjOwNd/DrE12cG3xJe5mAPVK13sItNZuWDT0NRFEvMvCGOn4
tLM2nvbzH0fuoICfJpcgC1wbf3FNK0GQZZBK9fp3kGYqymhCe07stP1+fbYv9BWXMgcvLe08gxO6
Opgago1cIam0w3Kr5fjNSrpLFFXcAupM/CEZ8aSXeDJcYKSqF5iReO1EE74Rt6r/WWoCIYWFiWUD
E15gcqs1SQpKAwPtIJ47kA26PI9HUw3Tm41PPm/DOGjxGFye7B5YTKtPDqVuCtIag7FCbdJvDm//
LrZpxaDODD5FlxOqD6jqp23f/dZEOXho3/Q/r/+I8xWmkk/uxB+wzVG+O91+0JPhMfJGQmQw4300
kRlSuOiQ8a+3ZvXCM7Zo8+BFTMiNleyaqII7H3dujj+hHZU4BhlltpTR4qxV7rBQKdDzjQzjb1bO
VryjWKU/TBPxgBvIOsAoHQ9a1ADlnsbHLOzEcq9PxKVfhxspkR7yeiSwa4b/nA1on+GyCNTKRj+y
R6DtoMLpfW3h2L+i/N7cJnIvx26oQbAB7hIekPJ+tgsbbshE/oC3y4yr6PWfdX4LUfrjUOD2S7CB
3tfp+uBNkUVSm+auGLsM3JqeH00Uu//rU7SgDGG6UGQkYwRKdTqKMiatTIZauHSgpJ9VFpd3NMxn
mvqGvFFgO/sghqIHaqM6rDPeehMgWapXBRgi1xkwLewTLTyQov/nujJqvgaMJN56SJX8w+kHFYGE
nOaA3jvMg+oG8BLy3o1tedcXZ5mWkxCIcjuFKMpRnGAQpKsDHGfWPAaIIrqZXYzf6jTWvmnIyL5Z
mpCP4JvNXWjKzc2IgjuSd/P/mDuv5ciRLNv+yli9IwdaXJvuBwRCMRjUZDLzBcZU0NohHF9/F1jV
Pckgh5x6mxJmlUWBgHI/Yp+1q79/1ygJL56XvMMqH+LlSSbh4FWlTWqFJGUppHrltnZ7PGQqvJ7e
P9NXuRD3y11Ew0vDf3mFXx4KERlBfweIRNcr6F2FX+oaLlZnMaG5If6+099Ce1k0/c/qNGBKLw/X
AZjx6mFBzbh2uS/YndeNPbp0OGc70LN02GZNb65w06s3zLORI7kIHjSavz77ZrKG5j3cvH8FKO2/
vtt8KNoHyAToQp3uUO7IxuM2WJlQJsDuYuxhN6+o5KmIX0p99FZWNmF9MRVGdMkHwHtPIid/yltK
dL5bGeaPJEKDuI2taHyahSEPdLD7bQM5RV8Vmq2j0y9Ktr2otiSgga6vZsRB3izYIHJEpHOk9TeI
LmzBtEqjWrc4YfSmz6ADEjHqsJiGxZps7+IQDPPKjEYAF6EYASY77SiLM4JQZKEli/CKyW8oL2qk
YAMtRtxu1qUwsySI7Uq/6BQvTOGODN2hB2QFub+M3Z9FLIedXU+5gkdTOsPwR8fKYPZgtxc0rdwU
OPaILaPX9ka8QkigPKVOMh68GGkfQ/eJwTMaRRh296OjfK2AbX+OnFDHyq+Vj73TGT+itFK+1mpi
ldimW3Hl93rmeOwFvXKBP6+Cu7s51oCniZKa82FBEAX1IOARI8mC7JypM2wlVDapsp/VONlOJlSk
bRHZ8ew3eg1lz61qwAJY36mB0une1wKbBE6QwbTHGstd01d7FQ8uRTIxdilik4VKA7eNDLCYcHPq
c2nb695qsMjK0xnoKHBNbtNExS/d0ICuvwxFVeiw2rsZfppIpzuUwroZOJPa3rflWJRB7wl8VlD7
to5fIX5vAgaFaHFYmoQo1XmOWvujrPuHGVfGOyDu9KPSuhHlJucpiZAg1lO19rB+rM7mepmuq+ey
oP/Qs7lhrUAxPxjAxA4+T5ltBXiY0sdrWxtzrqmsIf6RQetTYC+jcYxmzvmPdO4mXmxw/LofTRjy
GFrllX7kWZgjId7qH3qvmFUQ1QORJrXnDMfhaax+UOjsp1tP7ZuHDDoYakIEWDwhZKLnNARUbSW0
DhV3QhAVo8UyhitVQO5elbHTLoP5tB/QEMb1YrieAazgfYr9KByde2giabUyYs+9qOd2ODe4mvw6
J1q88IzBnNczA5V48DYMt66qfPFW4EF0FpVf5q5lVVmTT2GYZfj9peD1FsZmSbjEwr/oZ07jtnCe
0jbNasTGEbh/VRVsMx5S7/eP8lrTvExnobHg3YEbSQ7ychHUa8dJ9GrxghkTuLZTnN3mo25jW4Ag
NYzNfEdhwLvWJgMsdGkx5qIrIgZAXFtXjpan91PfYKZESc67M3LPpofdjh98yNc7ICMKC1SWIpJF
hVN/+RlNOqhzn5OLaA1zSKtkwRJ7aDXPmyQxr+fJkveohuDD4BfpF5Te9+9fpNe3AukdWTzzG4xm
UpN5eXxEWzNSChMqsVq7l1WZT7ddp3ofnOXr2JD9yGWvJUGxl7DiZKOn0KMXapwWK2WkyzPOm9D0
sH1W76zI2jil9YB46jx1Z/hWmNFKbDkhv6iXbTF8ULh7Fa5D6sKNmBEzmrTk8ycbo6bXrhh1ZrRC
Q4bfPNwzgrKau0NjYwT1dy8tLx/FOBfYFVu/d9JXGc1mzInCF4uH2tnWRh7+qjvnb3s80MBcEkwy
EGZfERy8vIGmJy2no3mGxajINqMZmXdJ0kUfVEDeuGxEgpQ/aE2h8Dtt/wOrx9CipkrVhkOGqUk7
b/CBW3D9zgd57OsHEl3/gotAHQlg9pQA2RqoFxysx1eWS6iSJY7chDXy4/fvzWttFHeEHjV6lSVM
oir48rL1Vhd3aYJfvQdhBVupkurValaz2V33IVGRz4DiiCcRWRQeYqkcP+dWWqdYTBmooMO66fe9
0efDBy/KG2dPmkJzFvorla3nJP+3YkYXN7kJDx+ASlvaa0Yu3XWmwTV6/+zfOAoVR3fhchCQItV5
efKZ3nRYd1IldnINwzmvHy/UPNc+uMZvPDN02CnBUzkjNzqVF1t9Zg9jqi0ANnCDY9rVGyrMTKe1
zkdJ3uvixzJ3T4mXXsMiMDsVZNZhVbFtNiQSzqBexfjKPKSzJ+/7xIp3OpYDV32vZddRGCVgzXX7
szlk1l0zkCi/f2mfdZMvUxo+icGiSgfX4yE5WdDjGnxxmCCUscGFJWcynNXHOOvFNwSKCXo0xuA7
f2zG0j0A+jIetLFJ47PBTmS+Klxh3ob0Zu61rMIesMyYD8j1qt9L4UzxOodW+p3xbISjOvXdQ+7J
utvM86j+yMQ4GWBsIir4aV0Uv9xwbPWgiipqiYk52/fvn+frm6vTYqHTgn5x4ZOenKZI7anWUAGt
gPmmAaVGE+xgqj8yMul+cKjXW+RS3zXpXjKWgmbyRCdgUT1mmAf0szSMRD+b1b5fO43ZRX6dVuZF
U2Bhva7wbH2kKlEjAx+t5iPi/Ov0DXYmmwbKm6XedPoZ7LaR0FgwIZr0UTyUKaYlOMd3G8NpjK96
nE0bM2yyh/ev8et8iZWAgQ3uKEXuV7o9bEw6niXQsO7coRMNR8v6DK7LOnZhMrOTZh9NGr9m4C2D
Myw73FC6JN5pYzcjyVBzk6GJLNOa28KdMVPW5gI7tCZye2MvIyNq8XMzlJtY95gJdLM6v3W8sse6
TOTxVTKGpBdVrYDs0lB53WbYsQSGYLAAeQFM3T39puZ71ZXtTTyPFS1AK06+4OzkAT/FTOSqY7YZ
P8iS9hW2WUqPXFxJ83UdVVl2PoWZrfjYRjZMQ/U1li+NqxRaYJuoZQLyHvOX4siu3KX4RpuoRjpo
uk2LoWkyZ/KxVVonXqSXYb+bInZJv2Td+mgs7NWrAYadF5/mI1IJco3l67+t4a2FeSlGh3iYzV13
TsGsZzIBo2WToYTg/SfkVQuJusVzaMGAD+/haYc1YqrKVZOhp7Dt5MdMZzhuAXC1O/wKmh0pbsS0
hKNfhFUG+u/9Y7/aRDj2YqPBAkDZlH9fniajXUrExCRwFDomZ6gPmhU/YOyfj/Kf36f/F/2srv5c
Obt//hd//l7VkJ2jWJz88Z+X9c/yVrQ/f4rjU/1fy4/++1tf/uA/j8l3fEarX+L0u178EL//r+MH
T+LpxR/I0hMhr/ufrbz52fW5eD4An3T5zv/tF//j5/NvuZP1z3/8geFEKZbfFiVV+cdfX9r/+Mcf
2oKT+M/ff/9fX7x4Kvi5ffvUvPr2n0+d+McfpvuJfIZW5rOsjOSBx2L8uXzFcD9RraPAohFqM07F
o1eSf8d8xfnEo8BS8q8vcru6ql++pHufqE1RGkW3iPYARdgf//pUL+7Pf9+v/yj74qpKStH94w/a
Ltz433dAJOcUnuj9EF8zzuWdbA0Ormx5OJAkNzHd8FXbdvYOkHdloFEV+zhM8h32AZ0XRKzitk9v
c4xZUyKM3h1vZGBXnbDpu3Y07N3vUM+7IsC6pa235O4GZOFugTSpHbCgi0KoeHE6pYyiLa/cFG28
Jonts7i0CgzJ586IbdppzLV+7ZHmyJuwqut+ZSmpl59hz6mYDyaFBvrwJfaGGMfai0lknMfaF9TH
YUZzqFfnjWgV1caFd8zDI1YH5rgGmDE2QdTmE+lzn9PTZ1tPr9wWA1y/TZqSGovIGVKN6raX93HB
N/nhNM+2j0UCMPpW5iJae8YY/koByTZr24C7uR1UKWwTjB3Z8dHqHTO7bgT4xXs9BAjE1GcjqETY
+HsrKshJcxzPGDGMYUvWYD2wDyvJ4fteDngk9E7kbD0pGUjEYzT0hxifLYp/WX+hzGXZMJqS9bFv
TBLXZyx15WWXy/s8sypqHVmZPrn1NFxqaTrIoMS1qqSR0hrjynUUXJTDUTnkuGlSWZlrSnUUFCwG
CuBrJ0EDcLEIiD8plLW47cRMB2PHwcVI0rr2KeSa9RZvzFnBTbxu7s1Gy2ef1qR3HHKsw/fsBBme
1y4+j79yEAv6nahVl+2W6RB3JXtAOOvGLRzcl4cO/8cBQFOEZxzemWNkmNnGEiamllOU8ThFEQ5h
eAgWHNqEBUMc1SEgXE1RV6d7S5TRfRtRGF3VgN6RIhj6PCMHGFwH8V8X3sSOUBcElEuN2PVylz4e
wu+1gW9nCp/XEDEzRnp5E6cgmFcEBOHPyZXyAdZoK9YNBNB5l3oecqmWElgRmJlSdWvTKvSYr7pf
EDgqO0iZKv4OpWu3Z57iTM7WjkhAAr0fKDxAl6TnXGYuByiMdtwk9hTPQelMkbZ3GTxVAyOs5wko
7JzziDU4/23GMndv5Gg7+BzWdRN4FfhTHD0xGvV7mVY9tdEO4b1exPllHssUqXrY4DPXFm4faKWs
dN8ys5b5eKtoxHZyBAl6ZEZq73djqDtHSSgMHDXEQGVfMxP6xGAA4YqhReKXi0YsCrDzmupVMXfh
Z1uAHffdyajv59jqu1Vo1ZoC10qMF2naeqFf46rMHIA0w6OpRa51nbQhDndKDLd6EZihFpfEIQZ1
EMnunsWD++RpEWiR0JioGFRDlSyvu93dqkDjaHqGrekFueAh2wyYUstVShuwPo792A1+VoH8DQoQ
ag2IxopBy9TR0W27Yct4NhMZME06A8f5tsMVmqKrnL6HuhpHQdwiYfKbyRRXZUJon2mF96M2meFd
IVYdjw2PAgSQMcNhq1YiKJTWMOvgF+yQ6mCmy5iZxlp+sZPGgTenJDYPdWzbV7ka4w012osOh/wl
XLwna3C3WZ6OPSVMo9f2JWdWr+w2pdBtFbh2bmCCUEJH5oO/oWfWhedPsZgvkn6E+g4CC6680mWq
8A1GScvA0mPYUdK022JXUPumAM5a/t3MG2LshqitXNEZwX/Pa6Ixgn3bLeZ+EUGeP7B6XORm5XDf
DCyuNomSFJsIKeS3hjYONeLRNB6dCnCO7869fmDEuMUMqmy6GzN0Fg9UFh0AVakscEmCaY4iSsVA
a12GrnYDodUOEgxqbzoY3uDjjWRstykunZyq7oQQHUxt3vVhSlFbqnmDoyslGG1lUUOLAyC74SOk
XxyMMYvtGGfFai+GLVdh25wLNK4rY8yUve7ietDgdbjW0/iyZKeiOuXbWgjS10ji+1omxt7BJDme
9fTCwEn5nNsVraVQr0HfjJexkwYRka9f4yB3M9nmIU+b5ipzy5vc7JJLWThB6SoHKgu3IVbJrK76
Qcj6KhwRWyWdYq5sd7gypLUGoXhmZ1bLyFlUq8WK9b/aFbEBsxi9QzDWTXMdWtWZ2ar7GEhp4NGe
QRffPbDHZXyA8MYBwX2fyfGhjqZkrfIhbDVeZW3f/4jUaasV+gMNmX2YYA/bxWgiotC+RJawReL8
bZzHO0coNlNJkjsSIjcf7JlXVsuOc5OGm6xTtsmcfqvs7L5zmJ5VenHW6J35s9amjWQxOQrHVc4m
oxNz0KtF+mhGmBra8SARvHfR3h7BjfAbtCyEGzTLRZYYpqoBerfkeSeQ7xssi4yLbNQ1+Mr2qlDN
A9seq1ylB0MR6RggDu7GSAo79DWZRWsTTnTAjLp77ZW2vpvnzGZfiZXVZKlPjjNnK+kg7ICk1Wzo
YB5AA5+JoQCCOCQ0hqDjJMV1LrJzZZC4X46tlf3oGc3PlCI9zFExXTslO4rdAGPnF12NynSR4kt8
VwyVHWiFVHamTO9HBGxHbvvAuEJln4dZp69i1qKtWzKKoTRueZmp5nUMcX87WDZWSV7WbvVScXaK
md03RZ4HocPOm+RxEmRpf9DN8K7VC2/XmNkxpD552w1D4yLZ0661Htu80TKupxbFZoHx11cLuir+
Co17FSpsJ3Dj5aoUbNWF3l4I9xlqiXluF1hlKW6HsS5/WTgSn5tupW1xk5YbfC/so1Cm6lJtux86
6dq+WYTmsmTdkUoGIdnSsW+IJ4wMK+2y01Md4oZpFjusqatbGxk/AlVo0UWHWTME9OQqjaYh4qXK
B4YaYlpMcQFR0xM1s0nJeEWjLQuMOL5Dk/NZrYVyrRGqrjxbb9dJUn9GWTb4+Rh9z3PxFe0vIQ1U
A/NWidTqjuk1Y0OubfxwtPA+VQtM3Qsm+Rk1IH6hf5nLEY9RMxnWUFy2xuAxYBDnGfbdxtecUMKf
oOz3gEVtR6WnpdrrxIuUWyfN2fWG3A4s6fa+lobnaDWz/STgcccOMWtSnWfNaF3k9IpWujEdMZng
baaDm26dzADNSk0bYnTno+K4rkrG0iX+CwG2u9Cu9XyDJJI6lB3pPwBj34Tj/Cj1+FfSK8O1oozy
jrJ0+jUSjRb2+9hCu7NK6JOBGbfLWt82FfZr+xToe1+tWVB1TJuZfQ+/haqs1StqKEN21NE2udHK
FUhufzVRNSPI1rPENPBhBCLmF73ZdTetoGp3phftOBgrhrO8/FfYKHqOMD1sR1xoCBVmZpErNS3L
i6Z1Y6/Y5KMzOGyvmdJV3we3hdW5BtCvTUVATGCU2YUF6IMuBVDqojgj2esnxpH0QrMaH4x/kV2n
sSGaWyPBmPyLVRSRM+IhRBxlnNmS0Z90C4C/0sy7tlAo1F+5dqFO2XlUJWpZXpEJ5253NWQe/eun
sGmjpmB6eAh/qd4i0PMrVJTJuqvt8asZpZPfxB3yLn2ycZ6Few0Epjdq+yb1RsJllVmbjV1Dvu6Q
2gGRumiVVDHu09KFbW/otbrG8UdTP9dJbCrl+u9ntf9jrvoiv3039/0/mNUuDZX/Oand9k/iZ/GU
P/2e2S4/8mdiq7juJ32pJpA2uqB4qfj9K7NVPP0TlXq6haitwF8x6PDv3FZzPlEgo62zGKWZfAP5
8F+5rWZ8Wpgiz8ZtVBBhp/2d3Jbhnxe5LRV5VJPUIBf2GsVIJkhfFj2YRsgGA87q1mzYa8uad7Cy
BFFkyTh74hZroTHhTNHrl5tq5Z3qtMpGDMr1BJ4iTWULDI2KrTmxt5S9LvehlWFGkjlEr24HQyaL
t2OJRIJ4a2RkUTO+6TMhmzTJXXo5fq2wDPcjERNSWf25m5iJbykwEBicuc7c4bFk2sT3wvFJg01E
qDlEv5zJHdaUL+MVKesvVDQkpYt7AJ3t1ezU2XaghFc6CiwY+nbE372c1vAsEQ/EjPEwlyvC2dfy
uN6VXR9txKjeRVqqESo5RpDHrvsZW2VVQFExy2RLdEoU5WjZdyxdxbnUpEFSzh4DTkRe12kdzUQv
6bKesi3h/mTSkA0JHRmGu3Bq7WLiWh4RipYbM6nPyOySreE2epCG7cpWoO37xlgjrLCUxFlc66tt
bLTW1waDsqClNX5MtZbRQu1eDbHYxqjD3s6lEv1CKMxeWXveRRURgfSELlHgpfoXN8u7QKs6TOCL
rKZYXio7LOBp/EbjY1QkR5N1ZGMWpnWPJPueuoy+a3B+O5ZwU/Zd6epPVVvCqmikMIOEWYev+UhL
G+8PMGNjNnRn1pR/UUdb/rDgM50nZm7v4UjKx6pRum+4jTypsyzJaIim8F5lx1N9vZ0Q6cwsolxN
uDX+WIwOo9Vtsh8txbv08tjwG6sC1La4o9tF2dwJAKSr2sYlOvHKVVfr+eNshsXezTS2trRqD243
2j+ilg2O+ZLsR9L2SeoLhnL169guDeUoaEeInZh04Y9sIthUjUJJ15YVZ2fzYKUWovhwaCnmErow
cxuuWOWbcjdUSsjO7eZZuuufs+Eoz3Ehn8ToqyNW2wiNsSaPLOO8L/sbOuHg/4YhptLrDD4oCneF
P8VnSiwXHtbsUgF6X9T5Z13ALSlk/dCFXhcYrbxVGtO8zXIjOzASVBL1NTiIBX0nw36lxo6Un2vo
JM3joOTV0WoMdyfaQaytsu8+T8qYbBItcb67E/lSkHnKfGt3WXhWJNxAxDXysxqOWN+OhbhNR1Ge
F4UV3qlV4W1TxSm7VTtZ7kGHZohIwh02jtXoN7QQ88sJwMKjAQnwWw7E7txR59RYJ0uiTfQ6KjwP
hZFsSobhP1eFPV31pY64ACCD4N1H54RVSaGk20FRq11tdddtO/1SqaOt5FhpK0d4jm+7fR7M9IMD
0Bw48FL7xaGmuMzD8DFTp0AZHHWnjJdN5fTBRO6+t1s72TVt8bOfMNleRD6bZlA3RWoSQJZ5Hxhw
tP2SOYWViaXFHbhcv0S7RJ+anKyINiTxyk2YRBdw/n6EqiF+iritmYD0NEzyTDMLleFganGs3JN4
u3Fy3gKozbuLGjWUJdfRiKxBrjv4BIm3wT9X96qgG9HmIFw5zKFtfDfaLPshcAV/xMfBvgq72Dxr
Gs0Xrbia8Yehq4VAzhP25CsUQHZNQ+yJoEWHnEYZ9DpNrO9CyM5H4myv9LDeloQ065xU0Q+jeHjo
4tC4KJUbYGTSXoU2CEGT9fHYM1fpY+GSnntA276kqIouDYRJR/p30bHHBb1Z60jkNnGr2BdFDx1o
3SkGttHzOX4D5yJ0Dm7folibym+6NPZ0m2N/WMLgniqjnkzJPgzb2ynKwRR56jXUnUNYo7kaazGv
DAsZLLzbaaNkTXZWNV+aCTcbwxoQsOXiAJnJvWrzMFkMSIZLL0XPDtMifSgcKjB1rpYdI/hNTN0k
ZR5DiNbaqBlVgUqdoJ2FjlNsccCoknVYjMHcYoBumddTDT3dV41xoGRT6wEUOOPX4FhYcdPEUfpB
Xi9r5gpbq+NsOthZztqB+2WsiBmrPVONEBUbiIjhFBONZ83GSWzt0s2VcldO6vSDKDbfUFiyr7xI
ameTSG4ZupfIR2V1Z9gAd6seNWmNUjaQLSFgzTjlrhiUaM3zi98pk0qqXwr1Nm+V6mboJijnU/Oo
wh87iGUO2ImiH6xTm6mplBWj4dglTRjKOCisdMiXzXwrNO/BQsW5Kct4Q3SA9G/IP1N+HKkgkDka
FKNWkyrbq0ifeB4nHMhzffbbNgR7GMmvAAMSYEOR6xthjvPAPG4LB2V5NYltqKFhiQtvvBSQ4ls9
uzfzIdo2Jall2wCAdc3M3XTslWTW0X1IA4rb3LlBlTmkYPPjPIzZ7dClyNbMcYBPaBU7c+jiVTX1
8aZXwzIgBsEtHK8wo023WlJWF9HUX3TM1661RncPXlozs4dEdy/0Uh5iOHW7vGeaHUHLAmZwOdFR
Gn7pOek6YXCyc1R1xUdU/aRRrl2VkXRHLLZAaXiZhdpF5hB+VH03bDL8Nklnh/ag28zkFxMLUzuz
UoksvOuneZP25uMMUMFIBqVpbuIJHScbEAMkqXlmDLEJX8qIQVL5utTqeB07jPw/KJRKtorhDjol
6NgVT11Xl5fSqy5LTd/ohBhZXj6wdFs+o/QJpQOhrSfwwWsBJpD2qr4T5WB+1uglbscu3k2ed9Sd
hkQrHVfaII8GMC/KmzE7oH2sMlabhMJ1GwUkiT6tiH3UMu5YJS4aO63cpCPyvOQz2+rTMETrVJ8G
zGJA6kseC3caV7gRtcRaNtZH4qKb0YSUYXywPQlXKmE0B3z30H7v6yg+RoM33SpjfEUoepMMFLxj
R7N3KBuxve8ykyCK3c4O8mnofZ55Vi43zL43Vazd1sh2nHyJ02K8EvUxtO6tsY4DK2xkEFW9dzvq
+Fvpo/cTtmt57DVqtsNkfp+6udhUk9NeK20/sImEor6ss/TcZtpe9H5vDqMeB3QAknTd5wTe65ph
YEv4iCWS+di2EX5dgqnE7MLsmCY8Zj2lPjSA1pQ6e8UTIwZooCiVvSnjdPiceWPifZeyk/pfAo6/
2mwv2kj/7t2dtvnuqoJ/Tjt3L7Kh/13OtP1ZLT207vRX/R9Ml56b+u/lS0n580Wy9PwDf2VLzidG
XCHIMQgMD4SsCRHTn31ARbM+4dluMuQFo5IO8dLJ/6sTqOmfYP3ZzJk6YFxU6qb/zpacTyji+L/8
tVga6H+vE3iisbJQNPKLyNgMBv9RoZ42wlOBF5hRxEelHdunKR/wYmhFQzHEjjKQgpg0mVeW1ulV
EFawSdf6qPfz3o6m9Kfl9oXcZ6Iby7/VMv/zQ9EdRUmCrtFBXPEygwM91Kj6lB9nKevbAs3rl3qU
uYeEIMy+eghS770x9x4tC/eoDwRRLxujfx2aHhIXgwF969TXA+2pEg5OeizrVGGAsLTOxyJMfAXR
xRWFlPjbb6n1X6/Ui07sy1z1+fLTgAHtuCTOjkG7+XcdgrFYKTt5esRIB3hsHLfFd2zCyq+hi8Pn
4BTOj/ePt+S+/933/fP0fj/eSd/XSBW77Tmehrnm2s3Uek/ApW6BScd/lk941d/uMZPqvz4SQ1eU
ZUwwS8/0r98UFnHS1pWcs6OSkyqm1Cj3Kdr6D2AcL7UVf50ODDGa7IyWgs16efmULvV6u0uOlUtf
VsLp/NXiq3ou0y7f66FovvVMVARtbusfnB3lj9dn58J7A8mxvL0n17HLZspdy6aiG66ByZJpbIxs
jG7c2XJvgMkMhyn3hlWBFOYmTCukMO/fxzevLrIOHlEE50QaL0/cI1DLLJXjs3utawzpttFICPP+
Qd54F5CrssYgUsDIwl6u/m+3MLNcgQ9cfExconesl5WtRsJ0PWVZfNRrIv/3D/cs0Dp5ODWkNkxp
cTg0MyfHo1MAPtuKjiTQ1aGdauURFHNyValGeO3q1CM9WXRbDO2InoDTd0SNZu6s1LGUm/c/yhuv
Ca/j8jevJfjXk9s7lAPLZhgdIVMhxofhDq0UIl3vVR/xF944Esp3wluVeQJUpcuN/u0a9y22n0Xo
nNP6jB6NKUn3rTfbGzL8dPf+Ob11eZEH09xnq6GAd6pCLhpWMic1znHe0+4El/IrlSX3m6lJhfGj
ws4PM/9d0aLHA3PV0w94sqAi1MAJmvnm/Q/zxosL7J9zNnEpg0R1coEni/GX2tbOeYdA1+CKbH6t
56xeF+o8H6UWFYyF5MW+oFX3gUr6jYfaVFlvUaIuYkGKjS8uOFz91BkM47yKMnenSw+vjJz2R5rJ
dhNq5UfckOcl6OShXobmoMYhwFLZaF8er/dMSFuefo62nxYRtjLUHnuK91SSGqd/pLo/nbfYEH5O
FFfbKWFpfG5TIsP3r/cb69WLT3HymLHSh05f6+dWXrO3hzJufsEgb7ZorNHp5OeMuudbWUGREhiI
fPDkvbFYmYxDWgjGn7lAJ6u0XWZxMs7auZiK+SwjN9hpQ6R/pOp9400CaghVA+48G6p5spWKsQ3V
utbOlVAV69Aa9K2IC3XVaaX4YLrzhIr1vO2AgWFaHumwSi1xudq/vbROhBWpNWjnXoktzYoOHY5v
ThyLjSkSw2OUyI6OOKaP+0SXZO9ml51bKQIQH1BE8yDjVh4tszEupnxM0XZYrSs/uN9vvewIxfSF
UuAyC/Bqjq+ET2Ba07lWt/J8hJSx1kovv8K50gbpGU8oYQpv0yVzuK8xitpUmH3vw8qp9+8/eG8E
mEtJnwlOYl32yuepk9+ulRcLZWgU+5An6ngeuqUaRInZr/u29q6pBJo+DWQarNqUXwMdiXcUX+XW
sdsSrYnqjh8EDG+8jojRFkiEYTLPw+zCy1tnTP1Y0TI4DG2Vb+Cw9EelN+tvzggTMyyHYds6uMVo
adGuKT8VFAet4eGDS7I8iS+XhIVnBw6D0NbQgcC8/AwQJGZmWp2DYiTdsdJm5xxIV3hhda0StJZT
3nhUpXYlU4FniV1G17LDkkXarvzgvXzjOX6+EgiKuRiAaE5ezLSfjEHrzUNYdOmP0AZtHAEJ0bLS
Dqgx5fVKFtRS0Ko2O6NRk1+e1g4gx5oy0GJj3sdoGX3y/fbCHeWHvkbLVTi5Sjp71ZI2LXzO05eM
ElPBBTQOlp5EysrrYyvopTT3jOL1x6Z4ClW6JMRbGKJMAwTrnilLgvr+QKISN+hlBknW9u+87urP
Y/8erL/1LOswwTFM5GPhGn9yvSJTTEom1YOowQlSUTTzqznp2qAWhCFRXec30mNio++7p5iaFR3V
ytuHQyWv4zaKjQ+ClLeeZT4OOk5WPZpdp/PK9ch0TOwYhwi1Bc9tiKCnnQBS9ROatrkS9Z1pyupm
GpQ2YB79QqH68sE683of1xagOCMqdP7hXZ68Tr1g6AnPkYM6CGeDrxO+NBqzpYFojOxLL+12P2rd
F1wgzY+e3TcfD4652OMyHXO6ryal2auMbh3Ssmt2piIQbyzFRMfK1eu89bSv2uS2P72COSg/U5MQ
llO+dzAhoN/RiqAoPPHB2vL6WoDvXTgX1oK8ofP48rXGhnEK2zk9JFU1P6mtxqM6o77w7SwyUTUJ
W8a+Q7S3s8O2D95/NF9vscuQx7KacCloLpyMrisgozLDSw+uVqc3YozltsRQ9Nv7BznxqFj2PY4C
LlljDeW6n8ZOViJqvZnjA/TA6kLa3bBHBZCthnZIOD/H3FC8drYp5XCo1WjWCgsfb+mgtgny3pi/
VMI0U2S8TbR+/5O9cenZZVQYBXAkFhjCyaUPoazRnzpwdfTdVGnFRWF6ySbEdhvnDwrtsgpRzPXh
B0v5y5GT5YLA5yGIRYECHcEzTi57JgzYyIVy5trYmaHFQHHBIOtQluu4R+gQ5CNEV8qC0fRRAvic
4b1cHkl7l2CHcJ699fSU0Q25JtPGh9bBRNxoFIhlYyJWSFIeuirDbwxJxbqYp+toaOzDiHpqYymy
2yhkFgge2+yqbQq8OKxQ3Dpmc+lp5Xw9/3/yzmQ5ciOLsj/UkGEetgBiYHCeydzAkmQm5skdcAfw
9X1CKlOXsrqlrmVbL1MykhEY3J+/d++5lieu21GpBFT/pzDnJwI0ndNaZciJYMUlCMWNnc8//6FM
+M+qHBE6JCIU1BQrLK9/vYGBKBuUW8HJHs/vRyMECRtMhA7CG6N+h9o3v//7J+Y/X5jzH4RoysLJ
AexXsBePS2tvrn9agign6D0c93U9dsnf/5H/zbfircQfBNT+fMz55fEwUVJvRuWdkMpkdypA+hiP
XV4lq3We4ZFzYjz+/R/8zxoYBDRGSdxB2KmBMv71Mna1FlQd4jSt41mFSGgFMnl/b3id/Q9f7Q8s
7r8/gLSrqH5pHXLf+ILOL+/cyGRyqRp/Z8Pln/AeeXafyNzsXs3OZ2gRlsobYj9rt1d7YOWKNx46
exdoR3UXvswQG2iL6tczpHMklX6zj/SssXluy1hQH/prdWuBompT5D4++JRoyS5aufZfECPaH8Zi
yvFxdW1iw9x5wIsqx8Z50aKpr5QzRZ+SOpI8Q6sYvluLG4BqtX08aC60FxRNDME/xTAHLSLyYtaM
M6wKQQLYXw6+k4z29myjhxNL6+0iNPB50sum+Zxye7vC2aRxJIfOWVnWSzNjw41QReqhqe8YKYeg
FlABf/Lyi59jwzyx7gPUcmWva+TKzdz8ZKyyTGnhEEzRB1X1wFnV/Cm7xb5HTdvk5D2LQCe5bVkf
3UQqTmrUG+OdgJPF96r3bRUzgs6+ua0F4RVDeOOkmTary67GjDAz2g1jTnTGE/0AuzgAt0KaUpWd
XC6xXPWMTVzbYt5kw4wBQxARnWZkFRevxxkxDXN/Uc2IE+xqNH4IzkHPEyTXLC4WHwX4OKxkhQTk
o1gHBGTkcjaFeLUZxao0ss4zv6ogY2Q3uhlACtupIqCjE5QMhpM4GJC3Zd5PpzDFibwN/0102CJT
h42SMLm240d6ueFUNEvASLE1Yc5gpOzoy95wkdbONH5lMpmN2pClkzYSGP7ASMbrCgYhHVxrCB1s
hakk0OkoJfkCaCcYfac90tQ+8UYvu22FQkSDD6cc09oo7TsEGEZxEEz4T1MlSOSyVlTsCTMu6rx6
EHye0ZRNvsv8HIB4FJVWdqmiuul3M/q+Q2HU4adX2SUOy27iqZII6BhVgc1+4TUwGD+b3orqxxNy
2jnCXS8cZOvvFFQ2GpZ6zD5mrzjfkg5gVtyWa30x24F4YVFc0FgTePcENaV4K+S4iF0tF+fL79hn
Y68Y3QeB0DtIs6kvZ3CdKzEtPJakImXzWX88L6v3iPrceA8LBMC7mfErgVF+oy+bcGy8g0LDb8Zi
IgTwmCsRlScwpfhfirqiWWDIGa9FBoUgiM2gXj8Hv5QjiRgNqCorR6Na6hp62hBscO2Jwi1xDfXb
AL/CQP8cSx6e+dKtyr485FVAaR6hpukOuicWMV6R6XPyInCsZwNjfp4MmDiapGnbmUSydcqwtAxk
AMQdSqkPkjQDMyZFofgWbJ4zcaMcZr+RUPmVq80Nc04JY8twiZ/iQWZannd5c4sMOmRs3wOgIRS1
cK9ARWDc0J2XjxdW7znHhfi1PsYaU4a7DehLi8OpE5f9UG/QjLnJaoeUI/tw/bwadiQz4DbIBWi+
VI+tMR3tfpjeszCsplsGyvrBW2wickHeEdXocCHzPXPV7KUb6lInY92PGJk0OAcE8SULTabnsU4F
vhSKhi1cCGUdQrNNJ4yDNVWW2TuIFvyg3bFVRp/DiuFv12wk/+6iIWjDq3odDAfrBRPluGosiv2t
Ys1xsyH8yEe3oASiP/65BbV9as0xfHIqt45iyG3CjLFtGugQsg1xrxh9JfGW5naQ4DOQ8HfKQKSN
oDcQT1ZYOTTMUFXtmnHuKGjR3Yq4LO35uZwxMCaWZthL47uiIpkxqNxsrbE9Qwxg2cmV3R7h32wh
5zlt/AxK11sT7fqlFfveYtxX2TJnsQ+n2UuqlYU3rm2prufVQOQ2Dn1/7ztSAE5bIv1qWkq/I662
r7lSno2aHY09N0A95FlgPtplYzhJ2HZo3Nu8M3syLXq32oUEyuBJIqMXDwYKmW5v52XwGHGaDeKt
Z6CQSKeyr3zH296jmdIrnqIGSj4yZYvcC9R5ZhyKcwpCX+oR4ogKtxb5H3tKonXmfHmhLq+dqkOI
tfINh6NnbMUjYQHDKw0X+0OZ/fK5oNP3d35htM8BR9c7F3vNi+G7+iZ3MvwzedsZ/q6Tpj/HlYur
gC7pAovexBVQ76dSm/cmENIGFmvEnYmCBWygGNyIu5FLZDUU5MYd6Vi4XKap0UfiBqtX21XWD/qx
2V3DRG2N4Qz6D33mIScaty1gxEaNfdVU3LnUFVsZHCjrhzBGEsEu6YdelqebaY4/NXxR4m1R8fTo
pq25wgnWwLsrJ1m3seKh7NNhFnV/kp6n3yItfW+nShU0F2ZTVm9jFRHnxns1Txcrmk5xiefAeFoR
Su6MEbjSoYEqPcXNFlVRbHdd81xboMDiYsQZYRqwcJO5hZeEosicLEjKAdmRbdhWPPTzal1RtNC7
r4xlEIleDVZt9HHCiycjE3XsgvX5sTC9Id+HeMc8WTdXzOhfvAjNzVJ3p62ikLBY8G7xt5T6h+cr
+kLsNcjyTLObEc04dp0UpUMApEvM+q0gSaBBtZOzpDs1SnYX2M+YUgxtPbIOZ61xD/jqvUbvdaFt
iSNhdJyug/9sGQ9d045ISm27/gKPeJa+FAt9OXpiAc4/lxTspHPa+YHT9lbBXMIumAyz135KX8HC
dQOh5LVePSROORycYzc2Ev0njB+HBa3xPosty2+mzR8+dSnqEVDOXN+7bWB89HiOsM1tnYtY2zg7
tqc5ovtjEbNH7FeBGZzAiOoRRc5y07LKM9iiXmdTmNF9xCLLUTNuY2OeTE4j2ynLAm28tpCJ6oOZ
FdF8kWFqGIlbFhDVtZcZ7rXF+kNNuHKguIMrgITOQQtY51gvs0KnC0+UQpHTNQ5k3cm0Y7vn0YyX
hhDPuJjpoO+KaJtffAxiSC3GcqCJxmRq1/ieeJMj3gC8qwERNSLwi9fSFP6Xn+mySzpF2UPzprS/
3JlwBXgNAu+G3Vg5ce7Cv1dZYLECtriHsIBCpoodwtLYpELqaFLZ0AlinELPH6sgtyiIQsd7Q7tS
XJGVFD6S9bI+rjRfnzA2ud6F0Q0RuygPfICkPUP+Hk6L8qBMqOFyMitBvoRD199d6/WHh7R/SCfl
eE+LLJYneJkk8NDGZP2D5YIME25WRqZ3ael91M5T9jBiTNIsS950rrBQpCTa2WQZ5zIcVEKQTmTt
z4X1tUGtAAu76s57Ty/UfaDX4ltrjBPZXpt7jahb7vD3TcWBWp41RWsQlDGyZfsG3oUCCDRGtZnU
/Jdvdk/HOCU2NVx2aHc8jLBKPW2e2Y4XlenKAfntin3H63FJmudYmQox77bD10QLILMLt4vd3s1+
ZIXZPgxNUOwGt0OyRiJpje5AE0WVOCyfOkG51PoJEH98Weg7h2i/tZNR7F1Cwqwd/o96o8Sdo5+W
HHGeQu0HI9f22HPjNWon6zqqXTvfDxHJTkkHvsNPzRl9eLxumffYNap5Hgp+CrLa0uHrNeT0rorK
EJiQgrG9DLN8xSI9lauV0Bb1vqq1r75P5YL8zA+4J6lvhfKDQhdmVyR13u0nVMYyUYPDPWlIlJ3T
aHKDt94oaQcYIMqezLH1KNMUtTqqIxrRO9PPcpwM2rpmhrx9W8KlfiGEzDmFzVyIZLD1+hC1IlRJ
r+R88BcU6bE1bCPlz6rWg0/DNDsCe35SfRUdHEMQy1jixOgPjrCNXUfp5VwvXJz7OajK6jiUXnjF
fou5JC7NgOK6kNNMLVSps6CMCUf/cGaSPXXYSf2YgzSwt1DX00dLENv7SizlQ8tD1aRdNFUw7pcZ
0lo0dpN/ZHnNKP1Wy4TYUzXjJbMYFNARjebz+GkQFuu2u3wJLH9VXLhyuQb8N2y7QUr17pyj4ADj
4sJZYJfwRC/OsB9GcmmSCKn7I+Q6osxzudY3jKWbnwERyDqNgs19621PkV5UWhU2dKvvvFOJfFOn
xrAu+iiCGitibo/os8hyiURCO7tWsdEsI23EaJn81MHt7mKh83wkaYW5XhGVN/NEKYwAe7hDGwa5
JmtTb6zyHzSzAjJ+IYQgrsei9Ybpc3YPgTazn42l7AsPhhU9L9aj9/M44qaY0HpdcBf0jvW9y3eF
bS8vkeDVlo1sb8O8IRtcbG6hr5zQaB6znLMvYxECB1InUig+azIkEmo/qTFVr25S1HP+UQioHIk7
9LafRgWqjli6OUSPiAjoBBsaujXCMIy72Xa3CXAX5xnyz339kyRTY96L1TIaiDWFxpSDIvG9479c
rxpTqFSNdYebe6LZb+MFiOFwRW9yZpHYD3IKLJRuxLPFg0/mY7Lls/GGamkd2aqZeu+1Y7Y/66Az
nsYqPHNt56BsKJeiiN/kNeW5CLVCCFxQ+JbEcZqzQbuiVtu1Ws9qb7Red/KwAhV74c1UzFjzERKT
FS/ONZ9LmQ1byzvnsnqVJi6UBIZkmovom2uLDhM36QaIaSOjv81FHhE7PIZoTCtTDDcbazzc5xlG
BsJO4vQwz48OPtQl7Pe6r8InwA2C+NHCzp9/b9X8V2q6/zup3P9r9qLfAXV/zlXOUI6/QDNuUJ//
EM337kv+u8Po95/6QzQX4CKiofn7SMOCLnamV/yLnfEbM1eaTeZ5MhScHUN/SuY85zfv/H/4QWYz
TGnsPyVznvlbAOqJtDta12zGkfvfGIx+x/39r8YXGlwYR+exwzm5gl9n/jL9tSD9LGstohgEIBWr
BA5JhW2uuHazUaZBPfmcWV1O2pKh8KGCcd3ujECgydY2hmdzmXdFpW26xln0vlVL9zoujIITb0I+
vd+6AoFrPhA76zqzuIgGKDvdCmPt73uF54/5y9fwuBgeHGgfs9yvXBrTXUOMF5Q+iL+c/eAoRAcm
k4rYyacslZSjD/3CQFYbUX1hUvT/Qwfx9zDJ//gAUIuhSjC2oOv712bl6o497sY1jGXWVFeiMuvr
SZcI36cRFnyWOYAvZK6yEyoV4xjM9ZoWmEAZrsuLblh3aiM5x4m2I59S3m6qHm/taJEHjfMWRrAU
F6TjcEwGZMQW0w3GM8uRkZSuH71Xs6TicYXF/H4N6m3v6Sk7/XGpW/jzf3+pfx+//PJVGRRA8EVI
BXfI/bUvSzCyCujyYKCqhwcoJNGNpCN05oINpLiSxrfc6DCqsG4uITv8PCz4/Gs3Yy0Ko+I1Urr5
HojMF7QlHOzlZ99TA6fAmz0j1VXFE/cPH/l35edfPzMNMKhwEQE7Z5Hbubn9b4N77bis+9QfHAbG
5saylh9TzQZt8AV32DvVZdvr7DQhqrYXdzsGrT6TUyfvY21Ve4uspWvSvuvb1FqK8ZCR+DLcUI7Q
CqotDV6iDD9zOazTrt9EuSaraIGM4AIj4TTSJ+z9897xO/MuXPt9lXXugds4shuwQ0MOcCC41+NH
vUzimoa4eK1tZ/3JScZ4GK22OQUlhycQhfbNYEgjodQ0dgGEjsQStbwcFhnchivpDfgcusfAU9FX
n23PAnrHSz+P3Su2pe7FCLAaz5ZDQzenhuFcHQFkGdc7en7NmpTQhOA+tMuJjBz/ZgD0dt1DbbkV
9licKYzOK5UXbgVrW+gZ1g+B2uQN8bq6TgnIGvY1ObePjmNUdVoY2cW4eATpbfyyOFCrvg4C44rw
o+kil1t5s1TyVjWECwmPrGI3j+lNvNvDWNhxFcLfqXDs4lg07GnnNhhZrHJFPb90yj8sC36Kdgmr
a1x1Q+qr0iT0tOfd9ungxqPo6xhK2Gu4GtFe+Wq6GwNZ72pzPo31aO1pg/e7f3i+fl1+GIsQ0oHo
2T0ziAjE+uvjNfgACHqP+AEZKi1iUHWwpXupxoM9DOLnvNjmcSVpIzWqcr3VZi2uVz94nQzbaFNR
qzM6Bl2JlVquqlLfyWn70bQ8qvPbbwetTFeE1/9ACP9FVhOchzmMqFwaEkw/XOB6f/3UXahIBemx
xIEkMVNc0Zie9LawqK/RceEJCtpS/bAypQ9NboFyzleZRk2Zvf/95fvr4PGPzwGEkqQBBlj4an9Z
O8ma6ostsAucfmp8ikrubxUw8ylofextMfpP7mBN/3TP/vOvslkwOHDpLlpUq79IrEwLX7xB4w6W
MSmyu0Lp8Y3GQ/4JecihvqTNpg9etXXPdd1Hh8z0zmbNZZ6z93OhGk9F5L6PM8Q1A/JlPDgWgMVx
SWuzpe//91eI+C/uxb8vYGfk6nl7O5OuOHoFvyxgQgdhVxoCZ1KkaPPMwS0f/qNYBweMHaSSQ1SE
KcFhWHA4CvWHSfmXikKvT5aGbrGUpZUYnf19cN3+zisbcQMVhoRDAHwHg+ZSqt1MfGDIPJZGX56U
mgTj1O6V0tekIzRy+upkRv/UJs5gbM1D0LjPwsg11sAwWw+u2Vlplg/ho6BJkvY6t2JpaRpCxRTM
N6HJPxIb3UVsQSM5RHlztRR4PsksDeJlRTO2jWp+lTbMcQ5xETp9M4/FnDGR4pgd7jdzK76VUbCe
evCFh6qvxE5GObyQvMZ1n4e9tzfoYD4yVcOTOBbgRlqAeyRei11kduzMY+G+e+TGMpZr+OVbZflv
S29sDXFanOToWeirzjBcIwl8eRLaFneeN8r7yejUF4wRi7P6xiFtQOGEk0ptp7bAnwT+koFF3hsL
yHBOpYVn32Pu1YfBdoY3PwMSCgbUQxIFqcKoHPuUc/DagZRxLhg6Zjh7VBMvvV3HnEiKk2T6f2I4
pg7ERuS37aAka7aZDyR6ATDkbMKU/Ij+3v2AcmXtptzfQox0OZafylH9fnaG8tANjo4FcrpkdQ15
XGS47sKyLrOUzhVjxLynNeNMSYgK+qIlUORmRU6XhmW2XFVTeME8adq3mfdmm5lz6YzFC8MCI7YB
kcVSldfhSqU4MneOkSzLG3wNQD42OR1qb4s+WnabQ4dItI9V00/ICXLAFI6auc8e0ZZTKJ5pQ2XX
sp/C21BxylF111wHqmN+YA3eAf/YnSmNb4Usl4dVbD1QXJnpeFAYuqDW+juZVYJH3j5UFuwIWWVv
ee3091r74W3jc2TT1ELPmJqsF8po+6LPK+fSzOsL6J7hwVqLibCCen1qR7qPOVPFh2ld6sulC9dk
qPzXDnQ0BnBX3wl/WO9UZJQnowvd49ZSzjZ9SKNGafqWEzEVKpzBgypIkTGUKNKRmeylTCl1mstl
+sY91I+NN31D3FGeIuzOd0qV3pXXyv7ENhe8jbXnxpXt93vfb7OUEMIqhff7YzWQqrf9vARJhMIt
IL+4gUk6RnLf0uhJ0C+cXYDFj97FmRdXbQBwtoajPijrKevWMinzbbyeTarTvbB7437ihbnX1lZ/
dH1+Tdoi7ntX9J/UYmSlqOj8BKGfPzluaz+4hSeSLRTzSzfaj5jp3RO8NHOMG4eODJPKbLeVfeXF
9lAgRJq99dhwA3C/Fu53i0X/1fCn9tiz9jyHzYZfDPvNG6Uq7BinWq+kk58RXLURVAe/WpgAaGJd
GBWUhd57eHfyGIa8jewpKrI3Y/J9ouKr8ocIhMNECSz+NXijgnm0qy+a3LYPPGPjh0EOWTASbRgK
EDYGJu2kKSL/YNX5eomdc7osm3KDLSO8y8BbmIEE26tT+j973vh95csDW2O0z02brI6qurObuU3a
aInSDKL/YSZ+97sq/SOzPDsx6bEcqWbq4CWI4GMxMegiCjS6fi+BPY9OukRek3puY40ArOrpVo99
/rnW/bwjXAk/rdQ1wvFObQTUjLjTPZkxCpuyY1StMKIoBW6KwqdxLGtt3OhRdY9FdTZS+ySyHWj3
GNTXZn7MthnWP1H3sbKmsovDdflY5zy8ZNzUXRulVw/k4ITVjmDg5qv0B/zAYmtfoQctsRa++zFn
6/xYzAYL/+ruMkBk3yPl6uvKH8WRFxrjZjREOx1E3BnlMbBOac12/kmd2415HcwVKVdgNcAawF+l
d0ROaGz7bv++jivEhNXX4sRczawSpEgGb8D53R+GQcZ2Uy5HMzNb6EQ1zJ/Bs7JopzLHXnflQv7B
c+nD4iEOoZ1wm8/mkkwYML70vMEJUpUshz/+UqUr/zp3HPqT2fk1WMMwP7XjanoxVObiPGBatX0v
St9HgRGdHcJ84huSyhwYGK4DZTunQXhFob6mM+/aDvhjmJobHfUYPGF5GLp5ucOqIcNkBI4IMmyz
bgJYgdieTeei8lh8CRSB/6QXa7nrgt5mIc5E4e2GIcfPLsWCzUarcqQ/3FCjXDLvbnhep5ara9bl
gfY+cRhtGF6xj0cv/PFmfDDroqo+MnAezp3rj/acuBQjNVWwNTREbGempFEYIiLoi3b6UoPJoKuV
FnKQUhx//6h1lLsXGF7Kw4po5QkGGIDdrrHwm/MYWyK3bnDZ6TjCKAfgeUC9tE5sVRm7zJXVdtJH
pMG3Lxcd7Vq3Xh9EtLrU3HTRn3v887T485USyOnVcjd5XC1jCnz1sADOvSm23mhiykn3ezWeRyTW
ssKecw0vs/awRngMdK3LA4HE/CIT9txRLoIIT08yrKOh9j5kEZ9D1eXG+EAMTDUFAcaiD4cHe4gC
gg0a7PtJpCoe2L5wL5Ad8EWIqOduAGAMptQ2Ap9W/DCgYaoqPN34d5a7RnAimmHbAV4jp/soMBjf
9tSJHQluaC/ZOKP+ssHFbaUBRIyXKO+5dIASoTcKW36BqYte1o0ZU4Jwhum8uy7e9yazzFcrUpIO
ubUstH57V91hp85+bqFRXbtRH+6ByIETHCIe0GJJQ7s9DQLiEPodL7rrIriVHe60VAeu7ne1PzX7
qDSKnVTrui/M7t6kx/q98Sz72luRqRqdtZOb7O4jHP6n3Nj0TTEXCiiA2qykIdKVfIlaLDu38j77
YrIcIG1FfnKaZj2Hcde3AZQkxDe2e71FoFb6puPnJkecdGOVOx1F55OajKIUcGK/D5kcfDCxaFh9
Bt0fiUgbLq0Jv0AAffVLBlQdo32oC+ipV84aUqkMc3tE+tn9BPu4XLfZZD4NBazypNh8Z4v9SVjA
K8Zhft+m5lyqDFYRA6ZgB8kAPcRlO1p2vDndekBpcKSrAprGDgYky+QrNEd/KrKVHdQpL+2RbTqY
euuialwyUvzBOue4QL2inIDCd2RUElzCnVt+uGElUxfr8oVwzOVkVcp6qFxBhofk5H/sSTm+dmve
bPQ660tmu6/UmI9Bkd+LAg+5MQ7iUqJnODTz9ACmWMW0zPc0f8RH3jt9MgW9F2OxyG8HZFbx6rXG
PSQuqvSwFId1M+4LbUZJVHCWNHxwFtKBMtKAQEkm21tuc5LlLvsexIdEDnmkixB+c4rOvmsnmsEo
z5zbKg+7ncu8ZGd5Zcm4WOTXkhToGx/fPKnnY/WsDOd16E336Miwv3G6+buhsv5FeEPpQ7/E6V9W
TOebdSqPUSZf8n703+fFiBLa8OJLQAFKty2UPAfI6ePN19jFRegeAIzsNyBB7JnTdD8VnSlj3kxa
hFg7Dj3teu6+81V23nNkr9fbVPRx34jd/yjhxmv0zF7syfCGw0u+67VLcscUPneUneVq3ppntmq3
cGJzLPEh/ekhnL1Pu7ZeO8WaPprDg8jmx9qonopihUVUfrcL8/n3k9h/1en+/9M3zon0/9wHP8zr
9+77X1rgJj/wL9+45/9GX4S3GQkYmXi/t9/+5Rv3LTDRNh4nQjj+wGz92QQPfzs7JzH5IaJF6ow6
+c8muPUbP2DTvaajzrEYmfh/0wTH4vqX07WHwtQ5t+AxOmBgp+d3Pn3/W3vwrH/3a54ioIOKCh51
SQDOiEgEcMILjW30WtX2jbXTfd6GwjrTm6OqhAI6gk/Sy6QedbksY7xatfNNFmF5ZwIrhdhaMCla
68350vRG7VTm3WlkbP6ASqOiN2wsWsW9MS6XLG8d/CxH5ShYyBbmsL4x28STcGUBMgWmS6vsZanZ
4mOyo3odh82gvSRwV5f9tLYkH3jLzUedmxFlUFblb9Kcp5uyKEsHAE5mTXtzyvlGAdTIN8QgGfGU
qDBAzixm8F24c34/QiFWKBKc+kcuiw05RJ+zGOulFjMpOpMXG0LK7wQ+Lc25yZmzvvmSF9+AqnQ5
2vA205ZMozwdmtafkHrwx3aW3Ycg87WVv08yn6/VlDc16dSUDbHKWwwlVle6B7/QEjkXDGYMDcq4
RbHjNnsZTFSaNtHeAHSDGS1QO0eeSjunWcCu5lXrXQybaR9hKQXDDdsYQiucP8G75U0ZQ8QgH4w0
k5wfLgw0cqSuBorzysQ/cngcnMJQ2wpZHKbIi46DH9TehaO9x7pX2YOBWmk+aOnMIQCcyXogQS1v
UtjMwTUKToBemrDJGXBssD3nIgtcTupFeGFyhmPoy6CTbr2RrSuNjoJ0PK7h0MXwI6MPXyykrg2+
N31Yi7egrKutQR1t9AePyB9AqDAwVU/IEdlFLBCi+yHHcgdqFwS2PTMK7uptpzW8jBhox3CtWvIa
mNtqnuPFCKyfoUGKOwPqYMHtO1pScrWbjPGhjgySStncxwSFqL+mKHqdIelXw7xl4Lues0v7Hwq4
58+l38xbX6wbXe+OfkY8gYhC16ibYtzVdRPRLsSwwi0b1/Kj8DX4LYFVZIthJ6pvbFzDt4AyDFHS
jD4x7lba6w1HXJdGgL7ezMUodybpDEaiwyokZG0T4lulQ1pqPiFhdm+rcm+59eQC4A78k4f+K0qD
NQu2eMsL2921YyvY1O1+EB+rkTU32RY1824rAkntl5O4EgL5dncrfmzvQKIe6G+EaPaW2tK7tCqn
zQCFDxiMzNYJE/hE4O44iaOgX0rVwcPK63Y79Chq7yl12+qCXFb4QmhWHSsJjS38GLrNQrDmlpQk
kbJ6/2YxEBGzjW761rLGfmIaNTdfSA6luBRRUFwhWXWW2DWXxTygxFrL3eRspkswHPcC/nY//DRR
EP+o7SZ7KyUuHOzLRUVimO+/I1c3uXemO7wTNsrUl96GIo9Cr3CZzMqDyYctj/SXNSuWp9CGo5bo
2lY3ihoLNc1mzd+8pXK+69pdjbSo4EejWO3q244C/nsw4wpCthRGX4HMkcpu4POfyq0NpguH5Q/E
Dmiqx26EEcsz5kC0pM/tJdsEApdDY6WIZlgjwo4Wxy9fwgwdazK1PLh0KkzkK3NQtPmu6+1hvpzc
IbJOszno5UZBGApoAQRhmWSga6aT30dcDohGIyByD+xXMtsGka9Gswn/Cdhrjfh5GkYcZSk6WRa5
bG77JWVYNl9q0wQ143FGDnaikGaZqqkO1utKF7l7a7W5+WFUgW3GWVNk4aFpNt9OttK0qtRDHrbc
jl7YV8fRGcz6qveI/OP4Onh3HBLW6Z4ULxO9vuzoqWUr0RwPLiJh+yQKOpAnYyyX7CTm1gMhvJW+
Ndvx+awGVCxoaeXGEQWu3ElwuM/Bpn2RcnIwjKRzkVskzAZ5vouC2uzGDvNVvJDMOjU/6qZGzcIE
ItR7n/vKcX4Mw/VQ5/PAKrE27mtYtOGd5FkEC4skkDdzsa0PlN7GR8t7Tzhgxr2Ka8T5Zkog/PSk
uTYb2l2kEvtqlAF8MBfee4rnoLjxzFqfJEKRt7JqqUV9NIzXBL5H1iELFYLJag0NRC26Hz7zKd8+
PVmL236ELDuMS3BJ38J6zXihP7GgFluiGbI5MYsOOlyMEsFXoPX87ADPMmNet3Y6Z4TOZAoonPu4
ZqtQpEKiD6E56oavjlo4hPnCCBDOI50Cyz8JuSPmk6hElDDq24wVxSE7gRw+LoDrbGm10h+gsWUu
G/ulX12VQTk/2j6n+6Mme++l1zSdQB0SnGAPDc+eqhtwynLMyeN0tEYaXE5Mnfd1K9ot7c2QCziK
LR9PVolQL/Y3QJp7FDJQYetiwe4wZyPEOVLMSKZkBpHFnnUmHyKHtgBraqd6LgMUacxro3GMJ1pv
E9tFxV+toqy+2shubIESAgs2vHzjMSt7+5s9u0PJwcWiRwT4sFF7fM//k70z260bSbf0qxT6ngaD
M4HuA/TmHqWtedYNIVkSGZxnBvn0/dGZVWkrs9LH6KtC97kpHNjOPZHBiPWv9S37GRt//kHJIqmw
MnOqZgsVN3kqylLd20Zig24LdeeVJoPudsnc8QS1FCe1DMoyT3HVtV/dUvMPQ+e3bx5u/Uu/7ksW
DGswijValJ9vqtjOrqZCJqXa8bT1C/20yKvwvk/QV0nKdJjd5k7zP9Iynz4GPcLAZlU6q1NunUtz
xo6ep017YRcaKL1wKs9a0riPGI7AqJuiK29lC50OD2WCtthbwjhIKehW8rTBtANg7c2R42e0kM0L
E2CwXoCSAi3a7TFomv1GzEZuoueCf2AyY+pvzqjmaa2q2Cr3k+2GzdpMIvy6iqTDCku0ceuZvXVb
lElEQAZoIshkPcGTpVHmeqRf2bvt2rBwAumnjYk1vICoaI65/kgkaHhkotCZm8hpUrkqYFnJFQOc
+VzAjO3XLaHZg3Qk+UxZZcl5b0WQqSGlMi2xkzy644kC6RnXsLh33drAHKhaqH+tQzGI0nSonlRk
GNHGdHtopgbTZwQAAJp3kLb1dkfRmPVIs1Cm1iZ+/FsMY9Vl4owyCgZd48xFD0V2ZFGPXzrfGt7y
Po3e2M1OkCKT8tmbU6Z8brf8dCYebt6ly08dcM9jfxdIcdzmTthdSugZdy0DpDCIerZjKOoT1olQ
S9PbMenDdE2Bn/M09cl8WkSwo7foXr5/Urkd6kczhp04tDKsSp5JkbivYZlfRv5UogdXmXqjsCYG
scmz43Q5i8frxirEEDQULGCNDmv30GGcNTDqJ+JknLHerc02cU7mIqKeuZemic0sbt0o4BpOeWga
g26u+qgKd545sDbOhLE3M5HfaBthQgC/VirxyB4hp5CiZJO49tDRH+LO0fDnQgGHbx81KdT6zs/B
oEqpJcsBWCaBBg8Oxn4z+9dYoCcUK88db62kjh+Y0wPP1/IiBPYGw5nBwTS+e/C9o3WRsnXCMGf3
fpDimDxNrTy+6utWq1fROLq3OeDYEuUTOzPOXQzIQieGFPiFUsZi5ONfe1Xsn8+ukOYm4TYr6Kd6
hKLp4m3UqOxa6IbFCeVcjOkHe7IPae1Yd8mQVCywDSViAIPbEA+DwXsYixBP/QCUxFiN5mjiVOtj
ZmG/fkj+b9rBhvem65v3f1C01P5j2xdveE3L4j8ApMYR8t8fh/938VY2zQ/nYf7+b6dh8cWlhHyp
ILd8gFIwpP9pCBNfLGOZ7vqWy3GXYzEpxN8ZapbxxbE9mFD8EfwVCiv/dRbmj+B36Mt/aCmyhEj9
K2fhb2VJ3w2aCUFyGuex6DrM4nXD+jSMN/xC66yGJoMwLPVXOSTupaVKEjcOxv9ZZ77QNll5IELl
3RGAYP2ls5YpW3WsTT3a+axU/mL45+8kOYwsFEuPjY+S9xhRBwDzlrdhIOVtfaQ4nrnDV9DozzML
5HrQpivmY8PONfNso3qfQa1RpofMIcnIGYFZYmQ1z+ybnmvlPVUj2YGiNE8nFd7pDkgCkgYEBOvm
lG0NoE5V3CHv9efzmLyHhK5qspbslC0E9zF/qKdh2NA1TE7XKLudaXTTRuTC3SQaicNOqO6rpenX
vJX8jNlkMJYjg+RRtXS4KZ5D1WRcRIhd21wQhitaHtKpL2vouc6wDjVaG9KxO0XG1LZT1BebmeLd
bTc20aYqzTeUxHAtOfJgds93vRcPt0lWXVOWQ9uP9mANocE3Le0PTYkTT8n4Nkwba49Neg8rP4P0
SM0APNUZSLJX/IYV+v8i108a0kim/t1dfbPUl/3jpn97+aFX7du/+u3eNu0vvsWtTZbeBSSxmDN/
N3sa5he8Qfyfi0Nx6Sv7496Gjwh9hx0e9y8OTNzV/7q3+Ue+idvTI3nt6dT7iV+5tz85Xpb6WUew
2XTwKaJxffb7RLHH1rTJnojV67dw4M1NobLspCwmRiIWadCVHGj6/O4r+gvOCG7VH8Q1l5cl+ImO
BzmSjD/FGZ/ENT+3zCkb7kvOT3BBUy9Su3Kyw0c2s5UPLHUA+zm1eXblDy6gXkwV7q1RJd2r6cyo
+2lp2gfsINS4aY5MxI6Ju23cKydhcGQ4rXobUEtOXCds9S1JHP4TiagTe9P2ACG3hJyMatci/p0B
Nx0eQ7ZE7PKArsIfNWcTIwEugIso4msgJezY7U5zKbznUEgOFqHPT89wfLpeIEkxlEHe8F76oNQ4
RUGhHWws+53UWyzxfWiSRUqkQXVY4PJtG9WmZq/V0J9RcOg4zPzE0Pw8Bd/5MfbTnm0j+3a2vDST
NHayrjye0l992ObjupyNqrgyJMvwSLr8CYZqVexUXDX2tSdL84yVdYzu+SNF44/ymBJtIQaaKhh7
oQh8iMS+KUWv7nHi4q4ap3bGPB4j9Wz92GroDal7Eqga8byoj3Z53CjCK03obUu99fBFutjqmcno
ewjoDmZgn9QV2xaAZzumARVh2TLXzogkLFFwQ6EOZYRQjbXels4Fy+WYb8XcVILuSy32A6/kYLIi
+OYzOHQLHiEr20h7sFZtb41XlfS6+DZ281ejGSsGkCPZw7UkbQeKfnaeK6jnKfO6SGM8a/cleU2b
fHtAJitfzgIdZ8RUUxkGEnLDJSdcUeNQrvL0MbaIqnVul0P9pyCAUS6HrGJNHN2qNrrWs++aDLbC
q04lFY2WcuaAw3kbEHM9VneyGZyncDlcrAYA5+0OK2hHx1Xf1TREIR6w2cXHWu8pdp8PzFcj6HM4
sQx6m977cczf2YHPLhHqGEUybu34vdUnKvMiPTYCNyqW6kLuxWAuK2PP42GpkM9LzmhMmCLqA1Fa
G0Dj+Xhs6Kaa6NICj4/C5ijBLjWUb3rOfjEgcds89pSdmSsT5Plb1EZNs3Z0ag2KfMKRWhl1vR3w
2iFT4jfDI00swT2MxVjsqBvwu0BNJkP7sOZ6mT0OdwyrCIdumB/l1hqJ2L72k6p9y0mNX9PrZEAE
V3lzLj27vLf0wak3s9aOR61JuJu8NG2uS1ug42U8DPGx1lG+G7oqJVavk/goK3rnRIPTNlC5mo9+
nvJYNGZyTBhMSgjyHphoMuozr0fNBDtWwq64CKkbkuzW4dzh9iR+0i7yFSD0VWyqtMcsRr3jqir7
5tZrZHWVpFFJLkhr5rNa5cOTghT3XEY+ng+fUPFKGUmP48yTN0naF99SvhGs8NH/GAjRcnZVyjVP
RJQhhntjjVEwBBW6GjPHPRds0m+nSXETYzb1r+lamO7Tfs5erMGP003IKSgMsiUutQiROlEtPZsu
S9w1U+D5BLQ2laZSrMIzBm766loLV4ZRRGKt6zGFx77AALAJEzvVtylwj5KkVmanXpBR1asji+qG
rD4sbpYbysLc5l2ayLWryJ27M9+ZBIqKVxrd2sSQS/tZUqAUjUSiDex1XO7kZLwGA4zR5sj7RNnk
FlQth+9VZZNR2aYFH/UMz4Jtv+UupN+TFiJCK9d2NZpkqec5VBPeUEU98GIP4wQV6CqyZLT1cIRT
32jXA5rS0LfaPT+yZGDYDJ4VpA5lmWSkMjKh3E/GgPfbFqm7d5cuqG6rVS7fC6a+1nNenZ7Y8Q7d
WLrkliqZjilbMK9gKTIiW7MhrMwgpM5KjqnFum1GePdGOYh2z3Q0tsjXmg0WfEvVU2HwnzbNzjhH
UEoll/xASHtHh7VHeZsxa05arU0jDrdoyhx3Rx9QwD7UOlU2TGZLBwsUjyjBgAhSoruvk7502N7l
Pmsc49VEb45uJ+fxbGp9JuocfoHT30a5sMCrmrIR+rKqFu6uchyyRMFEZ9FwS899bDw1epXjx2oS
M12Lrm7CByHH9mOy6/B+JH0gVrQ36e+loSrjUOiAUlduBkA0mJIR+EEYU3TJ+qI/stphMGjH+NgR
afxI0tA7MJQlHxlhcSw2beLV2MVoyUB3q8IeQx8gdpoGTWVQolCU1wAl4ocKr9SJpsfdS49ZHb8m
zv9XC0NIHiQE67Du1NEESmKuAD5EGG9wZCPZuittsDGR1E2l0/CJ8SXgdF6es2LhWuLi1Vlxtbg9
NK4g58RDiOaSYahDavzwLJ6Ch2DcT9mpZyBOFO5LrUIaYGy3srj3lSmWkEM5f6WOSU6Ew/qe25ta
jjcYRs1tX+gOrZA86FCUstS9jlTJRMCZqIwOGGLw5hkR6F8b06IHxqdU78anMe9VzVzTnHRGPih1
LWSxg1obGh66jgfXv8ri2Eb2TydWmzhRVzZjivs5rbtuo+N9sNeVLAaXFKc7NTtVmjliRlvjHMmS
aGw3WdEOT6NJvduqxNflragzFSx0dZ0z3hexe0c8LB2IwrZOtfG1VHRrH+FxXA2lm2VbPK7Jk0nD
oU1SZIkTclvb1Db28UvkcP+g6xW+ESD+VPQ4Zn2foM8klGpWcuafW2XinlvEwdO1bsxlFBjewrVS
mklmkCVYkqQzS/3UJ6tNy0oj2YOwIA89kUhZOWf50GQ8hSqEn5WBb5cnlzc77Ne05bUbR6+cQzJY
2kM6moXLcHSimXVuYPtgiMdCvLFw3td7L4pLQvA+h6UVg6WsC+bUYH5vZo6aiGRiE9vNkoVpO5Xs
f1BAUIopEUuzQzuWg7XBhO/2eCXsfsb/FcktejqDIUiw9Z6JssZB0gh9DGghTAI98lhxG85kMoiT
MDwW/GV/lXaaEIzGiDVg8Yy5UvGyhfY+At3XMkhVycM4VgxQfCTdYaVy0b71HUO1rRLzQBIBKhkk
BrgxJSZYZV0mYvCuhkFpezHrAuld2awfEZ4zahU1+7zFpfGMiWg8szr4WkGSpfM5l6Z6ZlweG1uw
f4QVLSp8T1DV3QtQBijCRArkO9UdeM1mW+u2quJsyCcH7kD6cLjVND2lG3Vy7S4QbQxiwJk864Vi
soJHlG++28KlRzK0aCbirN3ByFJMXi4UnopnD2n969QkMJxiBohUm9Nd8KjYLVyG4RifjSRSH/i1
+kM12JKwtkdX58rQRfVRSNQ4bFTSuG3qWdDphqeoXquMauVd2bpkmGsylWsCPb4KhtJLnka6r9Gc
Mciq3TB6EQ2fmkZSMQpLlP9MH1KsdzXz2bWOXeyGaHwX7crYQdRmi8+gmXKg7IHs52gz7maJWcW0
SrEfZKu/TA407iSpm0CYWBsTBMtpYOLiVmZk0y9Qg46RpXKOYx/N13aGNIrN2BrwK82+0W5xWKaX
0mu1D5xYGmdqNoyrsRXuY8EFf9lmiXXld9iiBze3W7781BJBHEcOeu2ote2h9l2m8dADCFHgVnYw
zZsh05O089+ptTGfc9YaRMZYc7StDpyAvgW24OnK1Sar2PopdqYDZ7b0SMB3efR4XV1s8f1iE/Dl
TIzKSlkcVh0DSYlEIfKFFjSxC627Mqw3Xu4010JmQGJlGGE/ZVi//PW6r2Tgs6Hrdr3o+8ui1nK5
YSfDNSj9srmgnCVpGUNLc0vWgaXJLeziwh2F/5hX3WAxD8N2t4qmoj6U3ZjQ+xq1uJSZ/WnvhRtG
OXQsCo+PCbaCGOmbxWYFQC4ZIfY4sXMDaMYsNh7bRLWC0zpfQJ9Dfw0BLA7sBOpIXzEwbO0jRv24
oKiz9g5jk9SXWTRphBCWBB++V4eKmNRISQGZs+2/iTCTjzk3wZ0yawwPHG6UjzMe8EZQIfC+Rp6r
niSYGW3ridJ89WYDKXSwjK5dc3/rz0Xss2/Fug+jhW3PXWMAI0HbDsvLAdwM0ARaKwqq1WTyirmW
N2EMoX8tShqIeMeVd5vVwqVap8ncndUOAEczcApcFpU+sAURfV2vW4Mx5d61i8ah+QRbcJBVOuee
rtbmY8QeOaeSuwfNqrGsFgSeWhqF4M+Ye0Oj55m1tabkZTTjvoKx0Lt3JRGHFmlrWaZoaeFpGKNS
RScs9ny/lD4b+ZqHMSMbHQv5Y597EyAadiEb7qh02HQuXGgIPZULM6rXbI5ZwMmmbZJRJL40RlGZ
yXg0pBWMSPTOFANPROUK7OfAGwhYzjq5L67aWD22HEV+j+r9kvT035SOq/fipmve3zu04/8AwdhY
6hf+vWR8Q7v9PzZ92yGA9+33Tqpv//A3fUlzDAQmm/yPzembhIeJDvxPJ5X5RdexO7sWNgYTqRi7
1D8bONwvi7cBm5QD61WHg/QvhYkqQ8uxdZxU/A2PFPIvKUzGEkP6Qz1G8kLAgDgsHBv92gLZ/KPW
k0ttSpOCvrCqDl2Gm2FgqZdIRd2+8HuWPyQOeTKZjXxAgrWDTHNugOSjPtGoliSKOujRehTIottw
dl+jjONik7WXYolj9qW2pvX2xghNfWcm41U5sgGg5PA3xeqXLsG/jalTG/GvTpn/uviPnWAI/W/V
zn1Z0ED88sOl+O2f/H4peuYX2Pvwaglef6rO9PwvTCSoYsFXt7j9GEl8dymStiN0Z9HGQBfDMv1o
F131f/0PdFDIt1BPF/woCOdfS7aLz5eijaMPtdHnsobFydv58VLkrNVnhM+drZrGaWNO1cqyC3uB
1FyZWmut2G6u+5Cggu0xwq0fQlbWE5qYjQO7OIDZCxyK9RB5X15/d2P/hST6DZ77/V1io+mCrrTZ
qRK9/BNKU7rtaHQWFV7zKMKnjDQYgmSeRkXAuTTdwUKO1Ma12/zgYr/KjniFIbw4towPeqhNN7Oc
EBbNvr3VYp6clE63iDOaoMdPjPMllCxxHKmJohi5nLuKiQ1pNcSl3HiVToKduy/D8N0gjtlskrjB
BR9SyXXULKs5/P1H/RQWx5sJitsxULH5BRgreZ/E35bzJI45xXBb15xbVfTdSJJZsfvi4bl3ZC9v
pNDmg6el2q7RevmU2xUCH94TOiPZq8szjhfJhQxtsfOw/r95/PA09FWbn7zT5Z18+lFcWyxZ0G//
87m9Jqbyc9B9CeOADOwlOar8DoEf3xCXBW0A48XQTN6dilWzRb+wLma/4kQ9gwZL2ar2QYgCeujC
Up6iWo/bn7y75Wr94d1ZpkA/Z+XXWfr1bwH37xyqgECcjApJe8t0vrspO4KmyPy0c4ss3+cyHe5h
NlxYWR2etMITR7sdf5YX9v60upP3Z4ZAUnhJoLqm9+mWKtoS51ETmVuXbVV2VqgoMk+i3Ks28Pce
o8Sq1hAM8YNkJPNiu7UCDwPWyo3uZo6T67QpxGlazwYsiVE/ana/0+sR8wMi2wJHKK8pYcVZU2rT
Ho5+unUK27g0pT3uOD9SNJo8T20jyHroyT1x62wFejS9b6dGBrk77Og7soJGG29jJ67OaAgBjTYZ
87BiCChvY3OM0esjYyh2nKdfEjsSnMzx122pMgep5gxs25ywj+9gCmY7vdGPEiKrtxoHa976hSXY
e07RcCgbH7kumjo9SFrbe+hD7FxghTuTt2ETQ8gGuE7+oG98kdy6boqVSsOAjDptfR2dPHv2RFrv
JUBFMrILpMeJlhHArFzu5ToD6ZrZ1OFWMcqxpkF+q0VqBzLj+x07DMAufU5LyqyW93qCHBxGzrif
VV4/+05jnWt5Np1GFbawzujDTRVS4RrbqtxrVt2+YKVCupHF0fNmULfTkJ/0qYGPC28FVoGsAUxb
nqsihZ+mavtYdEOyK53MoUM1ydfVoFWbyRniXTyJ4shuJH73uyxdLFjDQWjVjWmT94RKytHJbJZo
yLjT+2l+dLOSThTIZxdZ7TcMPwdgZzMZkuduDJ8o7L6cJx3n4NDb5i14WWjX3nArR1Vla7R3/zYZ
Ne+DoGYSn5JFcM5NGqdgVHGQd5FLN4M2QxyYUr77idDoeWTEbRbA6c1vnKka1lNBcg8TH6kq1d1M
eVVuUxdDrUDPxMZswXuP/J7sQALzMxNTH0weiYMsLxlpS35EZZTxthZKgIBr5btoJzvAB5RtytF7
wmOGvascsTz52jvS1kiTYRtf2mb5rDA4B07JlwzuCKpP4oQ7y/K/cn7b1KHyDwBTmotwwglcGwg4
Pl5KzwXvUQ5GgEFp2NgaybHMoQ90hhG/llxIeauM02FJjNTJFVJwe5lS+ciZsj+gLZgBd2O4tfqw
e0szG3E7nHdjHZ+DGRy3cSa9d212v2oDUK8BytdKhJ5NAAt8Z+/TwISmjNZTdnIVxiFSnNEapzQT
xB9mM7VwqlLdZ/6BYDnOXYQlLXW2IiyHPUoT4G4oGGIdW9F0aMYGBmLlv/OohuJko/RzTY4XFa54
kpyyu50A3GPMqa3L2rQ3xTSLjZ/gBmDMlZcrKSbzaNcNHEa7kPqGp4Z6zgvlv+Jct9CbYudRg8zw
XBWmBSLNkkcKIHSCa1kKD1hGFMDY7XxdGv58jqM132W26VygfX6dqukhaollsd7Zx7YS0Z6teIg4
XFr3jTm3N3EcnsxhNp+UeR5epcqdj10+mkEJkhAZSAYJvs9s1Qgj2ac+vWArO/FgQFVl3H8ADZXP
2C00j0miQWcu2+A9o0d3i0U7AgeXHCZojWsRzckOVBM04jZR1UNfJAQI85HbLbNO+mzqP5hmjOeU
TTYbe26KecPICctBxMn90m8BgsC2fkyq6diEDHPilmXMMxndULJQn8ROPmzylPbiqdXSc2+OnAdY
acjO9aiK0zL0LPpD5VPrJwHwrPhaq7z63IqibE+FKZI5tuAT4dbW2vVG/3YsZmQFvqzr1uhKhMS2
JbBM4oE5UAjTkJRUtbYjecFp1dyWrnzgjCrkWmhDW4Ed6+erxAL50kWDhiG2EM0umWtnV7odDGWT
sQLQWgJ3DRotLpkyWmlRRuiyy65q2eY47/P4ALQ6eRwTIe/0tNA/aPgez3wjf03xPBPn9auDFWr2
LeF6cG4R0W8xJh++U9/0kHIhdPWP87cdVRxVxTbO8/osmpLiQFUIsTCzcs9qF6WraIbwInHyq3zu
7iFNg04Uzg2PqfjENJXYjIxPDpnvb3Ws5ydOMx7JDV+4k21uaEI9r2gshjdc2gGhjebgVgwplVWL
PclF9xQI6gldy1dFn2ET98ZqVeKdV6um6bSrAYF8lTpTiC9QqrUOaXobJuFrgesdrl3I4652sj3C
O7XiQ/WAiFK+iLpmUmkk2YZKmnLlm0OzTnvL3kks78jgFkRtxwJKZsXm3iEFyg1qGRvlD/HBimv3
yuq8eB2DvtxCQ55WRo7XJ/Ma66LPE9zXtcX1zZNv2INDSE9Ldnx3k1/cJDHFfsrQzoiU3vWJUIGY
wssa/90GzlnyMVl5f1ZYTn6WhK7ce8ouCOOFI/FhJe13kt4g76J+PK8ZJaybClwSw0q1GgjEXKrE
r9pNqml5uTZqnSp3F6XEPbRDiO02iTqWL1wVRr/CVTAQlY2Y+eF/LVrvtMG8j23Si+AJ1cPEpCwN
B02AxlAlBa09xkbzZoK8RsO7DLMi3M11Ha9HTcKCtqGBAoAGWZLt+srMv2L607OzekhG99TJzdoI
hFfMTEJNl5kH3kcmRThD3ZKTbtVYu0rlXXpTFW5+RKvqWZ98usMH4h7deeeapbOPcAFOq1wYenTQ
dVU7W4OB2njV08NcrTRJkXFQuS2l1Vi/zoQ1Rh99M/nIeXE83hi4+qxzLvOeA0zD0EfFxdEGk3/u
YvhGp2UkyagRS8LIBiwZjvhS0IZQwdoHS2Tirm+qdGcNQ3ZeFR6L7gR8yZW5/6LTBAFbsMQekjB+
xTAwtyhWUcUws7B7OAf4e9GHUoeijD62Nj0kBwOiczQRlzJdRWFxrnBE6oMy1yAH5nITT4yiiRG4
Yx50XZfcuamVaZe51ZMD6Z3oso9luoUTlG9YZfTTudfNM0wz4pgBX3xyJXTDTWe4TOYGlw6aDTEG
1ia/SdqzSFVEoOiiDU80mKQnKSW9OvWabXGoCgcm0WDVJ6QxGiAFkKtomBXGnrjT9Mo3wD6tLwDu
m0MCO7guw5MYEwyPsXxk96QEOkQxvAItkCf9rIkGiVfKSwMN4qGsdPOZvTZIWpL7rxoRoE3IMN9n
A1u672bRxW7gyta6ASd10yx18jAl7/O6oX/Ulw+S7w0OqyI8kZynmv3QLqX0s4Wrla1oHOg2lfVG
2l4P9UDFG/aU47wU2/dkxlddoePRMwipXFN0BQAzYYxbcYiFEonBeggDURNUSogQEYi1Q1JOXWkn
TC476i8YoAz5scqAJ9phGHd7kfZCO0P2a40rOfs472e4um+jb+ERYHv5Rsl6fap7yzBIgIBpKiPD
wILh3AGXq2aA+NJ2qltsb4Q1M4zx1UC+1aK34kIbEnlg3+pCwcazx8Bq6tVKNGrYOWZt6/BTLGJ0
8zwV1IsYxcs4ju2r57cTvo3MOVhu3R4JFUxvWZI8qXRoT+iZYl4Yl1UZUFkUPzvgH9bW3KQRIf3O
eElC+vYmo6b0kO68vQyHu6hu7Dt42/OWEcAZ9QTVI06UeF8odgtrh56AF61j3MA5OtPvCo9lLWiJ
pHWBbBwS3oUTK5qKjSx5y6v8Us+05Jz7Nz+rMA8kAVh5TMEVusYabZ5Sxzmy2ds43kee+s46x/0w
VBBd0hSwsNLjZOOT/zpL2SJvYrvuLgB95Ru+CUAR2KVQYcMiI4AHt6UC1ABut8KAUbZQ5nMTtz4S
ezE+++j9a93rrkzQO/CyUm9Y60kRPqRgfjAtA4jd2RY3jav6/IJ52r7A/h9mLo/U2KVtuoQ/gyth
AIAi/fzoETlXvqetazMS0MV8bWVV2ns29OoC0NthmbUE1IV3H1JhkERvHzx/3ztW564brXPyQBVd
ue+sNko2WTb6InCntN5FopvbQ2XBFOM7/2CEMRWBP9l7E7Y/KGht02gWIOIc6DiTsoOGFeXK1/Or
sQOvmabeA5aDJWtTs5k0mxeMLSM8GO4ve6jC25C+tTRJxZnCVnTnGXOdI/ak02MkuStXmU/+oq/9
fOtkmXplRQGt36brfkJW5LzI62WiCpKK0ZLvcEZt8WMeQHp16zBm/7U2I0rWOivFborLn40X0GQS
8GhI7HYCSW7jPhvJZtk1W04238OxLPN4z5YuPbUaBhx1p8Zbx7YOmeqOjaizmwmlFtt3Pm3CyuEw
l2COu6tmkkt49MhgJriEnFVmaeZNR+rzYczp8MB5Cq1hpRqjOY2tiUW+ZjX3J2EDVLNAxDIw37SG
GT3xxKGIG/P8rsH4vi3loK+t0nFf9L65p1/IPXfSMHnNQSSd5qM/bghfxGxZW3jbyY2leSl+p6G2
dzqj64PfmAl1IS1WeUXwSDrYztjYaqcA5sWxyofxpZ/b5mKeQEbqYFSK5Z2l8aGiQtDatGQ1IbKX
xld9jOhqF1PlbfPGgTWr8zA40HsqINTr0AJ8UZ7KxEjev8knvyTp/r+Y2jZMhgD/fuZw+1LML4X8
waf+7Z/8JvFaOp5VBDzdgSLpGhTI/nPYYCDwkrymBZTWFjTWxUX++6xB01Fxobhh4jMxu1qU9/yR
22ao/sVlxbV8ItWL6RVp9L/+J3r6HzXMv5W0//H/f99ht3jR/xDFSJRzaDS+1ZHqyMZMNvjz70Sx
QaZG1GkZXnVdpUzS/LrcyhpZavfdt/IXgu2P0uDyOljiYUf6Lp59x3bRrL9/nYkRGRYNQmkyqZjH
JubYf7XmuXzAGjyu//61/vyZiMLzZXNmIzLIGOXH10pxULENGYkNT4a79FRVqznss5+w/34Ux3/7
RK5uMBICJktWj9/v+08Ut6af677BJ6KN4spu66InLCfjC5iReDG8lrqOv/9cf/oOaQ1aamOXi8US
FPf++IqpYbU8XTDkcPzjaZ9JDjYxbl3Jlxqp/f/di336Emt9mjmCgU2rBQikXWaU5h1+ZwKgtYrq
n2izf/rFfAN7M2VtNqhqm+vkx08Wd0uDgo0b0axqWj8qt1hHo9385FX+4vsjmycY0UG4Zeay/Pl3
17rIJyw+8FGIA03JaSrNDmc0u0GIvT+zbP/VBzKX16LKmcbKz7XxuAjMHr44VuGuEgebDxNwQ48/
uan+6lUsXO0sFiYrzOf+yQxWWDZNgIabyhI7jI1ZIDA0/qTe1lx+6h/WCH4dmymQQ626z7Tl068D
6ieHI5FmQGZjryJKugjpfIngyna5TcR45c4dbRPVYNcvUaPBJMMCWoudqiu2wcQwm+bWUNztQdHC
g6eHrw9ptBmg1aEoeqRuu7AHG156nMY71Tn2Dluf6gNWI+AotLeUGgYkEX0gGpohJJsZ3Ls9JP6L
k7k1QLwC1zB79LzFW6vXNclH4Crroi/dpwh656/VJ3Pv841woQKd5mxCymeJCXx3JbEawHbQIDb5
U+p5eIyYgflumV2VTZdeO4OLFbXrxXaB+nK41KT/k27Jv/jlzQVqzSDBwpD1+Q107QCHY0RGUjri
mDECk9bNUQt+eQ1YpuBMnchSESX8tOAQmtUwt7tURtX9FBiDYZ+anc7+uE6dr3//Un9aTZehCPMt
l48Fp8T6tNyQGegkhSzZymLE8eaqIe1WhW1ScuY0przh+GXY53//kn/xHTIO4um8YJ8Zln76EbVK
UUHl8ZJC8ETqsY/RWOpNP3lMfH4VnIoWIpC7YFuIpemfXkWaRSNNES73qCbYMNuyRaJyx8Fb/9rH
IRHBT0SzIA8kY7ksfrwmm9Rpy1hLKMARTnwiZnyuLj0KN7/+Kr9tGJbGYttafsfvrvxSFUt5GocD
b8mg930FYtFDxv3lVzG8pQCSEbNhcgX++Cr5KGi6MBDPSILlwJrI1aCkapd//yrLV//9umYwW18e
N8zXF8OF/ekbS3zZ11Q9FSufVMeV5PS41npjehP5m9GTAC7wjP/9KzLy+Pya7Nk8HWfJt5d1PpfC
Foqk+ei0kDVzAixBq5NJXoFg1PqN93+4O48lyY2sSz8R2iAcgGMbAEJHikidG1iWghYODTz9fFH/
jE2T7CGtt7Oh0ciqjAwId7/3nvMd9L/VQQ6e80ZPKULEHwEHJdUi6Rl92KbarWVDs8fQC9xrBA31
QzgilJSBcmIJKqVVAwHVwppk2E3kXvmgE5ZvnWdMRHeVZgtBHPvHr1VNhQhGp28JSKYlnm2hhWUo
n6ye7GJHJyDtaOeCJrTVkICHKxvH/WbOTO3eLNaq8avVveUAWdb0ZHuz+Iw7btB2WBIaCkVMdttm
9iyyNczKsTZ135aTX2lt1IbFpLqfCxCD1ddQYtO6gXnQbpbGpbpBoz/hwWHT1MlsMWjQNNhC3omk
c9bQ8Bo6BEICYQzQjIHS6YA0zNR4Ro2Xg0TVWyfLMvLjOsQTErGKfeyzmA0nZwIkG31bjrOtQC8k
yXZIo1a/yFW430SzaOrF0wcJFbSfRIw5gijumlQIo8pEEcSVM6xHWCU1KlVbr903ExwDdJhoZs11
1yqleqV6bHZJpaZ6Q/04EXtTdqUvSuzkjESXKWLMOlWSgI1B0hmImlbPAvSXs7uPb6pW32P08h1D
8lAEmhwBDSTIXF+1uoy+oEvTYuo1Xm1EmJLMl8LRfsw5Q5zNQN/9eRwyoX1rgC0+M3uGoNZ3SmIP
d4zpiaJ7jA9NNtVU87RjVpoEHl5TJavZBo6TGu+90yWfGg4VfA2e2XyoGBgH4oHehRaYYW3Jt4Rq
NgmJVW5HT9UsJ8IPjTmWWydLkHP7phqUdcxH8uQYlmnjZ1+NOsiavAQ4o43EPiKNozTYDWsDyU1z
iHXfqG60tK3WxQBXy24FwKOhfDd3tNGxq3u65n5qtdExQqBzhHo4iXnOPbDS10JPQKxV0DT7HyLV
zOXUlZGlHSTBTSRo6aALfc3DebTNMY5BmJRG9oYcwECsXkRF/4Lhpev2gzIKUDANnL9gAfDzHs9V
5ATx2GRPpQZu/lARUKR9q7yCoWy5RDls2XKM9S2i/NzyKc6RYN6Ame4vp9QReW86S2TfO7eYNTiY
euZuMJ5Z6VF65BecFV1fwxeJMzbfOq0rITJV7Q2MSUM7Wfc2b3zzAwAbyFGOi60TLMM648Bh8tM8
Lt6UVGFEtDBKRjT4NlrrxB6C3CgIpakG0cLMVYPoSEgs1YthxkIFdtGU1cmjpw/vylvdOLStVMCP
GWPOwIC50vLiUEd1F/hWeVkRbOpOMVx9q5wcO+goaLXZrzHP8Yx7Ix6dMK1twWSMTkd+9IRXZgTE
u4Rjxf1afy5jbB7KjD7ZA0tO0m3NsTWgyFVJY/cKwW9ktx8dpIm+/9mmt965sTHtjESocHY8Yp72
SYsqOn/NZG4AJJjm9J7eelbDU8jEisQZo0Mce+GKXwC/40iIldGfVjDjM0FguIVIeoKP4zZMlWCE
mt4zEn9dQqgaQOJMS69eZ8mEhLV3jm1a6VZRbZkfjmS1Isog3rUUyGUFZYIHTtNCrCBsvHwbL2lB
yXSGpmPFySkX9hqkqzYgWdUZ4JIhwaf7Dcj81OepmeBkTtHXLfMYRxdCd0Y4rHnKpLtRelIGNMZV
QscQ49F+djS0yPrYZXca+HvsGXCzJph9sd0cEFPfZoxgOUufuYb3UDDyagLVG/z2GacWCMVdVtLd
wrh01dFl8GaiZJ53t9ivbgMrsGedbnI1+07T6I+0ZVfiM6op+s36iwFeFJBiM14CTtNR+sTPAK4z
DbO+IjVJO2ZUhWRtNpaupslpORNymUwmxgFwz1xtjaaWtLos+mqWNpXv9RKjVwTeVPzslQIbVU2m
fQvto1nvs+hU6dGqZfRNky49wYZKAptd5jpE16GJ+AbwiYDRPoPHYYE/HLYzgwT90N/wT2RxauNF
m0Bo7fouRc2ex5IwUDsuvWILRLd47d1eb2jetubzDI6yChpsX9gqVEwp0ZWOMEKoWs5Xw9aJQ5H5
PJQgzaw/y7qHILFidjwgCKnVxuyohJiTDazW6O/WV83lNL41e8ZGMD766cTLYeNT1avmIjI3xcw+
6IMeksnW2X6iqxjEayOBQ8xt2fEleztmstfhOymrqYVuOtci+QmRZmxf+DXtmlBPWAA8QFpmv6/J
4hAGV+rucEq7vmx8XPWqCId2AAc/YMci7Je/hmezU25zMEDDExLVyhW/icPE0h8hcJGZeUNFPQ0z
XsfQKqFa+oQkTUQfYszVLzdkNEKI0QHZVUOJQcOukLEQMFbVLkhmNeRhbSpt2Hl0VPQtGR3ReljI
NRvPFZZi4uVZeNJwNsWSMVGnG/1pmylK703O/HU6lIycUDp5cM1eB12oKFS9yT+JSLWjO1xaPahy
K6+QCXlEq92wTMwS5COUM0BkET6x9teURUO/qyw8/vuY3eGWb7w06X7tMKFiwmsw4WmsLcae3lVC
YkccKe6qMy3+2smoDkmX1AQzGo88qzResBA6OE8Yliw9czjFVJV82BRGzxF6ALuR25ve5CdgzyAO
VU7FhsrZyXrGGTFYPiAZfFdgy0xjXyFAIR8ZCwaqJdMezEM26ZKrq+XTiB11mnaytlhDU0U1GFbO
TV1CkVxzhoHWOR5tPBPVJp05lC2JRoxHUuHY3Sj6f3dtSghnOHJsoVuNggLzQV4DTMxmt/4FQQ0z
tUyT+MU1tJZnkpUiOknLbZ0t7z5zLU0nJZdpR+dd4tEh917RKAIyZZSRCIzFyV4S3ZgsgMAdbgzU
R3gammW4Xd9C4TJkYk8TqygQrmR2oa1b9oYVL0Gq2TvR9upsxXgEQjCro4V6Z7YGf7St5XXo4A52
SkknML3W+SW5aQhE1Uo2MujxSIdGbUYpekmaBvMvA+XrRwSkaXxGFzhrBERy/oSgKgH+jbGNYGPi
6Pdm5ZH9PbX1pjrnzcAqv5JHwLKGjGA5WlM1mL6A5o3KaqoRPdpELZAgdssRw6liA5NqOu8la4sE
dKCXIDbr5lR/zwYXIqvLVsr5k5lAudWqwaXjENXWkyhLqz3EcD7wB7VG6RJ661LUuyWGCgD+qw0C
sSMXimEluEfSShL7uXCy+hvIxinbqTha6TCxoup+na+92Ehbc/C2eXKWj25FXwd709i5d3aVsQca
uHNCi0SgxIdPr444uBIg1FZtPDt9zWwqWfPqa+yJ2vZxUnq/N2Kgf7mpSD7rZkGzrm3bnMFgR9IF
RwRl/RhU65qbCuEb+qSkhFLcDXXz3k45qQtOsZY0D6scFF8qSd7eGM5qY6jXE7Yiyv+c9qkru8fB
4iEPzHHAi4WND7gbYaIedkOeSQb9TidemwFilc9prTiN1DbwmLuGoAU0uvNNuJUuj39fSll/7hhQ
SBmmRXHoOA5i/j8rKXXC3SDwY4jSeg49R4Z1KQPfPoqWcw1G0tkCIdS83dJEYmUqPwGVx0G+PKwG
LtSNyrE9bxdAOqRIMSa0d3IuCdERTtPXD4VuG9VVjN0o/YSKbd1KwgTMQzxm5kcPiX8M15nV8JFS
O0ZKAtYL+GQNVtDRZeI+G6trHeweLUMghyZ+FWY2vxKrFXn3S5Ea+i7LeS52WhQxhqSRhImJ6Kth
/Pj7a/TXS2RDXcVvRw4GotffWIl/K9YTlTQYmQgplfgJXsiZjPaRlxGSAd0QTynjr+e//8BbxfyH
ipp2OOZSmv2gNkx0y3+s28clc/V8YXY1F3rxfdXaMqDo4JyMhtr4hx7Bf/gscRPSSlfAvkUk+cfP
wvo89oRl1xu7vTm4SSrYYqSODysY2n8o2/9atNueBMBhYw6m3Wr+qYfjVRFotTJuAK427+gYl8sC
a/ofrt1fP8SBFfR7TnSb+ri3//9vNytjuErU9szBJBmyX2VmJg9t2UyHv79D/+lTXBPS4e2dcdw/
929K2VLaUORsEq8Y9wZpJr5BGMDu7z/F+OvNuf18WiquxD3wl6wd29Fzz+5aLKncpDrsaCADA9MM
B41w19qaL4el4lCGKdBFqzE7pv6UUcutITU7hlCkN8I8szUp57AMxoImzyAZwY9Q5njB3/+y/+mS
gJKXNAGZqWHI+OOFBz2moWi/XXi3vwIR1g4d4pN/GKf8xw8BC4WMn8EeTcE/fgg6idHsSQTbOB11
CAfb36EADQrjzd9/m79ceYuG9E2ET1faML0/N5jyyh0VNAi1ITQEAMCU9Ng2lSSIUxCZ8d++g3To
7Nus7TaDuIUw/vFbJWRlVJxbiOuy1jZcCw1KxSBfESzp/3CT/tKrYwETLq06Ei0snY73Hz/JFC3k
C515PU/vsBHIPg9sZ5gaEgJYIgfFaD94+n/73t9WTfSltNlvMxwbp9i/v5KxbAezk0wPUkCNgUjL
emsKHuffd+y/mqz//+nX+22g+3/PzvfE2X61y78b9X7/jf8ZnZvmv5g3ubpkBWHtNW9Mp//x6RnO
v26cJwnOXJj8y2368X8gbxDPbx1dSeOYKZ9rMKv6394oYf+L4cLtleDlIMFQ/lc2PQNLFXf//252
jCmYITI+9yR7A2M++adXmgiBbqgoOvxOap/RvLtpUhKOfPuuLpDlmAVYCkq4rezQn5rRHS0bnVjE
VRHNBmnNrQ10rVUtgywvXyJzcThir0gBXXr42oSuJoLMtp2zdQoHI7YujWX2+8Z2viyZZg9u5qKY
XZuI7O6aEVQBRHKyf4zurhyir7Yz0dQ3cjjF5Bg+mNJSmOKJjyQCNzmZqaaFTdrdeBNy9o4k88UP
M2RHnzrV3K1ZdOgbqjHGDQ/Yzz+zBXxr06xnnARnzUAUSaqgtkscfAwM7rTtqGnWhV4GAXcanGHS
NVcEejJCqE0y8g5QTX6l803azOBBBQVfoEId4GRIDJp8vXWo9padCSNAvUzHucVKbQY4mwi0oOFI
nGqtPVNNAxOYW5jSwozHt7xjySZJr0eiDgB/LwestViWY/zkatDXQ+N62vPAn7hdzqafwtlOrHDQ
e1uH2rXSOyjFFJ0IATHooKPQZydErO/GDuAakrxKcqdsMQN0qep3Lxl39IW1MKmX5nPNoWJpxhJ3
jN7JBtsw8sufREyzc6PV69CFgyzN4wKz0ws1vihiNhwuZ1yA3SYCpb345GunYdRz6wAF5/S22pgQ
HeDsRbpppAF3enDNt3GZh0MGwuagcrXs8XF8J/3hZ12sF/AoTlhAJP1VFISe5Ik2KJwOmbrA+TwZ
zSNifGDOZUCUVQYXoBgJhgbgGeFzjjduMizvC/DQ0wyG80sb9JNhl5sVqRM6NuI0VyU2OJ/F0xLX
FWJh+zvi6J2maR9o+A9Yvr8RPXNPbtyumvV9aZRXmNx8gaLnrsaL8zCQv/uzSxwBAX9tj63N3XNA
ywdzz1lAkpdnQtkIHTWezEwiETZK70EQSyTp0M12Gy5kN6XucI7RDu+koamgsluAZu6eca/+NXsg
ln28dyiaYUGmWwRaFf5/07tzVtifgBLM5ZWINX6cpefa1jOr4oxlsQ31XD1iEoL8POFBR3FVwsgY
aCqPtgSuNWnI7/LxzmvdmwjOBFIrXIoyJ1lOoD8I2wPSSCPlQKp5HGa0kXCGF/MLjSa0GQwyzwMB
9mFLTMEBHG18MKNCvo8avLFprDUK6qG56baal6xqQZ55PfiYzmH0ndFzGEaqBugr0BdzMGwie28m
XBxWy0DdyyzyrgVS0dKuX8a1VXeMa+LDwKgoALhMClNP0Nds2enZVeP3pRiQGBJfQlYAuBSf+o2l
otMpa2r68huD97pPWwFWS0/8tAarYxa1c+G8G19LW5swwWn6vhhsym7Cvz6IH30C0O36XZ09pQnQ
1MZiocIQdpxY1a4zkex0zJrqMFnyvq48+BN84RtwK8pNv+kvVemNoTW7zkkOk7rQieX1fapbMpsy
gS8f/sPGEfkve81MGClTFeSjSdNdxvV9pPTzoE/OjoP0fLBW170yW4V3wwp9bFj2efwEbe68xH/Q
AwJOHZbYWPOXKg+BkfjZKLHFmRfPSHe0I3e0YVgcnPEgK+sS9bxq3fT9ZsW8qTW2y5SpTQntIiJd
nbgEkPN280i5htCn47gzeHkYp6VL8kzunKPWDqzF+KnkhFih9I4j6Q5QaKc4GJOieWkrDmV651zR
vqaPHiaQbWHkxbGJ5LqdHav+Yc8xSssmnx7sEjkyCITm2dbbMK3mIL1JxXGCkkNfvoK7WGnj44az
7WM1FqinjY/F0FklpHsCgCJ8vU5bYgU6jFGcqZgcOdj3yhmpalXp/UHZ5XGWdE/Rp4fmpDc+NpCo
B0dDXJc5ui9zVfHjZaqFQjrcg5ws9nroEq5/dTE7BlskF0R7Ya9QGZYfHQgiLGpNueN9m/fgqt9G
4CFsDFjT4dEMb7ZXBiN5Vowuppuxy/bGh6wtv2y4eWBqegyQGKnCfgUBAsflmESVgsvECNgjtbFf
zbtlMfbAarQHutHLQ6TS3Cfx475c5ZOMklNu1Pxieh64HRmRUQMmaKal1SdL6JgqfQePjroghY7u
svD4Lk1V0y3BHzKTO1pdP947gMTQjClk0CREcbHvEJhZu2Wy1ouXGfPrGKt+D+L+IKcs39lJVvB4
6EOQAOE/WokeGgWtz+G8yA6/TaUyRrtMdXfRgpA7UTc/IrtvnNX7BDQE46TmfewW+pd981R2rTwS
6w2y3mDLjNs5guGRAsobQBvVqp1AIFWPVcecxrD7Y2zBm6u7Yj82nX7sl1U898bdaAINGdbRYfqz
9mEiMj2EtS7OXfaxykoLFj1yGXXWVDq9Zu+jhWer7bW3pMuTgIfQ2KP89x4I16azmfbNge1B7AtW
D7+OTYw6VUObha/g7JxpotWqtXq7sbX4lrkLUt2SGCTs4aKX3JqhdV+sLN1ZDiY9xGs4NVAO1Mm9
F5c/WmDQhFyxZSTR94JrsRlk/1HEDX82myefMhyGy5pG70obp2tM9OElynToUeViwO9O5jPtflIh
IOZ9JjVOI5RGbRS6nMHAu7DcEKua7ss1Bmo+geDwbjTAOR62rOhvk+q3S2/sllQ7rU12njHfMv+f
s3ecmHeOXdyjCw7B9u7sDOl6m1hXBwdiZ73N9fJUZfZjnH8Dy7mxmD7EGDAZ5wdGfvGiNKD3Qy7h
O8OML5rqBCbU9wIcCezugOjyiSdhlqG+wNnJrf46RbN+VBWjxxtxEi/NwcniN6EDYUp156ro5O+T
CYKebK2Heo7ZpWrGqpYe9uPYhWmzAxi+ZeRyFOn7ouztoHvtbiqrL/qJ93pnBrS1nzRvem/05GiL
4a7rxX1bqwc87oB9U5wQtPeDDrseruK0DYlIZeqv22jIE6TlxpIGuCG8DVVnfFck8X5tTNJCNe6R
BBFelNWnzBFDEeH9Sesbb3LH4yIJFrxJuiT97LKZN7nulsA1GbSMOdmMEVShQ6Yccz/l1Q4P2seq
GibhhGOTW4H7ydXSvUBKHgxatG7ULLCecStzisDQtVJ1bVp+lqOa+DtUws8kYcxmmgWbdZvbJ+CW
1c4jVxQYDzkjSRsR7ZdcykX7mXjupbUnHi6tCizV/lgS74LTAeAUgu8+2eZkrS8K1TW0ls63br8W
Qv93zmr8DN2PGxWkksOSNifLO5no3MdsLN950HB7ac0boMY74j+/V4P+VFLB3Gl68ZODWXMkGtN8
t1rrsdQBPDtYfqYEiIxGr9l4lGPHowQh597opqtKjOsQVbuWxaBD48BFtLaDPVdgu2Jrr+v41Zi4
Zk8ershDCiSzFr5Zyi0e2OoCsg2SaeH4zISXT10k5UWOObjCpvHuywLMIG05deWdesAx8AMAalgT
vUEnu9QP45LPIRpeUgZHKLgBEbjO2Yo68hhpB4R4yE7MFXLyaYT71Gvy1t/Pl+VFMgv/Ru+Dnine
43OksiSIsWxu1IKGzFGEkidjxWJeKwZXjAyA0VmkdLtkz3g5QWs0UO/RnSLoz2NOF3FyGMk3wQmQ
m3cUSUNIOMrHEEVX8MDpB0S8M8rES9+MXpg0HMCdpFAnOGPNlh2ZQW7O72jURATV0yC+rBsZlNG2
tnEjUzsw8WLpNWhmYoIb+Y/ZpE4xJYNmwqRn7i7Kk0mT7JTeElkMt2YI29rDsZ6a9mlOVtLXo9TZ
0LUonzVSqwLHVSX+55LLURElcWC3xO/TevE2RRy9MQhTD62CYXQIuO1TNtAd+9isiVXsKjAWovbH
Eo4U6yRw1okhUe7Vw5GwW7DbwvxCNuP9WHg/bpPP7FoVSgdmjypmZuxJ8ELyQRSvhbwiNtBCyOoI
+Wqli+8O7aElkvIFMcwaDAIGeKF57XczGtU275ZTBW6SOK7c8F7agX2YlF7HFyCWjtZqJkEtcVhg
dF82bjku/sBv9aoJG7f/pGz3nqkNGLzJcAFrdwIjy0RyamNE2h7he0RWyfI2LbMRxHAHC65qMdxj
SFz2cT5/JCs2yUB5MkPspxZF8qIT3bd5boYQoZbdwkoZ9o22XvKh8+DTNmoHgdf69Kba3A7MYY9G
xmHAl4KVuFCm7nstARcajGFzRFfeYyuDmN+pIx557eiNFMRmtzI0y/W3aTQN3+6G6XXlpP06L+gz
JigLG1b3cmfIqtxjRQNTnKTFVZ/tcd0ssdJPxJJ0gVFVMCbdqLsUSEOCGdfmvfLM5fYctb9Gq598
5eXmpUVknDJLmL23omLYvOlL8ipqvKYJmUmY5zV28siEVVVUyFjVd6/qxG5aYo9u83ILa46TZkf3
1DpnAJ/pnhriIU3tD+Vp9gt0TtxGsF7xFs7x20KEEKxQpzrDFMNDmDTtzWkDpDlRz1lrMwufhH1A
pF/ytJYffcnzFbUznNasOzrFUDD5JvF3aXV5Mm9v5Jx7r2Rq5UyA9HmL7hMskUgfrLj7Vc1klE1W
WZ1r154vFObzgxoNL+yH6n0kL2E3ipiQJpScQWVOK8tRPJ1cnX07m6Ls5qjGU8dkIHvR6wWSH7kl
7LOc9TutmXbsIGsC+U6OpribjDZ6lwPow9HunTAdIxveHFuOPrnATqkJfddNkHE43oYQAHCbBt8l
QuN2HAXoa8CgzqNFbsZeuWO5qxdOu8Rprva7qbzlsTYy88pBzf5myba/m3XyTjkEAixRrOmsRIn4
oVUt08ZyPMRWo0AORJiane+J2sfA/pBkfEd2RoLXwVTXpIbb6+ytvvq2sKcfS/CSvlc35d5zO7X1
XOVx7Jwy7ewpW3tEWo8hKoc/Ygm2Wg0F1neeyJkeQqvtSznGZ6AumOqy9ZqVFnzBPs5Os+XmP0WE
GxnEG9Or3CueCxtVBd+F8RZqMLOvKBeKaH5l7ue9V1NP3TKZ6mMe0RkukZV9tmKQHKUiJDxibOeW
oJ2SrJfBAMgCGXwcVPGjJqaPGbgtCEWJb5nXyApJXAq1pHZbJiLWmnzg1iOq1Yn7U59YsRk6UtNx
Cbc3Dq+YhXYF33Cr60boiELEWs75vxg+4lmBm0jQQlwZtNcPOd9xV2A/xpQWL/l5scTkhjZSchJL
M/2QWgSNbxYJD5S6PDEu5txYbwDNy7u5YDKPhlAwUCsQmOHYnKIJ6UM1rYHFRyYhCZx3emoUr2C3
BQZ4bb2WXUdlarhFc2gh/HrBnKjoOZksji50y8ltWHP7JzyTOSg4ErOJwQ/FX4fWlvFq5p5cAT23
NiGd+hifUagxRvpmF4xc8fJrKNBiqmcFw9xWGsHNzAUpFurfILuWKJi6P+rNgE6GZobKT04+kaRL
9e59A6z8UMKQfqkZdx/LSnWnWxziaaa02rDNeW4Q0QZz/ESSe5UqMq4Do1i7nRnJLzupD+NwSzMd
bmBIrUKMSA/gmAz66FswRC5xk80HexiPc0bBlGmnKrGe2xaBmjKBwWLw6ClHhriLHofIbfaCsxcK
wLrzh66lcl9RXHmAsRe57lpxaUo9B67CDhmZj3yLA6qfd+G4eGNEmGEFDAZHHZgw+xk4Amd8V9Po
Z66xK5FaQJBCykBexHRH8GJ7XXBMBzZgeDtbiVG1cz9nW6+VhTuQOfZ+INYZQHpSlWE7EoE9v+aF
89gsDKhLnHWLfMbiF4KGGf1p3k8kfnVsaKOYNk7qXO21q5+pDMedPstfumsh8tIpbkdpM6EfLIAq
xqjWE9xF5+gNIBPTLNtKPf6OxvSnZSzLWaT5npQYqDu3edZiLmAzRfFK94LwG3qKmyxC4egBj7Hn
tNoRYHKqdEmtmNhINOzvsrud6UC3BBVJCJzgdShulJ6CPeExT27gkUr/uZC86rt1Wl7ZgUO3WaAC
ZPQAXcJANLuh32HSrEyEueUQdV/eFjy7yCC3E3geyMqAT+5wztNt+QXEN8ASuKWxF5YepHbii7BA
wlVG3uODLg4G4CBLbF/tagzIawzLCbxU2v0wZ/ce9e/Fo4wfGu+FEDM8sZlIri0l4JYH9KtuBQRN
nkdCtUCZ28tdHS/UJpJhuo6uoKgyP7V+dsMj872tAKrF+QUNjSPnEEB5SOP9Sdh1KLGKmJ19mr34
05V7lQ7+qkD7ut7zqt3aYvJkTNHGG8wgLznJus0Jpicxc4l8iRr7qjQjRv9AXG+v3aMq3w31/KUn
+SXO+Ma9OVMKOCF50lidyw3nhu1cuGzu5V0WndskmTfkLB2nor1yUoVrTX+YKLAsJDjrQ6X2FKzL
bU2Pr2M1oGYk4BSBsnlYFij6aNqA8UCQNdEaIJ/ZASCBpN8a3m837AYXiwBEVr9m+OQhR8pgnLtz
pjfXeQWUA12Dup8aMah1u95Q4HmozDgz2vNKd1tYPI1lGI/krEy62DALY/lp6weECPke7PDR8cjV
q/TI5rRExJaWsV6PsHfq/eRWZ0cv94v1QNORY/80k57NbgKeFnV9BTCTS3MbFh4LElo6B40vohbC
madq3rcMLG/wen5dF1mb6T5MkjzRvOdds12/Z6q5oQexoVF2IFgG0sh0XZE+OkoLYgcXuqTQI8I+
W4hBrAuQg9g6ivwnydz06sXaXwgh0x/bbhkDN2lYWtWIZC6T8atXmpi1hZlixQfr6TgCCFu9fBWE
llUC47BTaxdy2XdmgalcjmNALEy00mIbqmMCNxSQzUfbvhqSRC/Pu8eq56vU24JhaXx0K9u1CFpD
bSzxFKVnL5VBPbaoa0WEk/3oETM2qbfG+ClT44vD+YT8U7UhuTYPeWVFh9ie0UYSt4ZKbgXrA9sl
0h/KXl2AYlEKm/W3Ssfxna+Hcpreurk968sbnNxrpTz2SjgO4dRxJOis/A0+6i6hTHEabkqTMESN
2mM69Gy4s/aimZdUaxhnzH6rDyfCTXF5rwFZXr4JiM4uz0teHbRU7snWik8tf24aDhYUEeTPZbxs
63GntWdBn4pDkECPXO2i4oW+wyaPXtR0h5cIKPn6ZJgDTf5+m3q7kb5oA2QVOA81I/1pndl7KS9M
UzbJcMrUG0vRhjMHxHEmGknL/OKKNOxlFlOwoOw3V+sBuokcOt8wP+zlW969MGmh2KMcZD/oWHfr
dT61vV+5zbaT752u+X2DZZ5+B7wE4suru16j54ZYOa9Y06gn32atIy+0Lk7EKOHnT735uSMmIhji
GnwWgxq/MOXzmHhiW83mVRD+dlGw+/zJjMhe6n+K2T2WeR0Kc7gvKPEIgW/zo2gYM3B+CdCdGSd8
B89iNO5Uph1IA7k91RW3LPFKisa+8xOQgmdBHN5qxVaAhmyf6JShSD83+iIfs1U4oUOAGcP+nvpu
ceKTSVoodibS5bR2cC8WkZE6boO97O3lTDtLFI9W0f9kC6L74XKSEclwxngG2SG/reT9Iu+jrJ93
U+cRypbT+GD5ZZjxHsU3NUe5do+T/uJq1V1uEGsBPhxQMpQmSBTOoVlaWrjDk8jpDjuUNQoxlDuv
RkAayXvfi+UMennL2ZpR3fjeNMvGYyC+JcL2bJoPa8tOS/Q8wpd9N83eFgXQFBqz+5yQDyg966Rn
+n3TvE7tSIe7fEZXij6ORJwen2ClkzwH83gqGa5V661p2pcqPqKeHPc2wXhbWuHZvoKqRGRd59wR
6Ooc8r65pASSuiCPEj25NjRyabMg+4UADE4Ix3I72TN/l6OYRsddt5q9G5FknHlIYWtKpI2eM+JA
AInDBBzWJY5OGSrNPbHzMXVIpPbeULePhue+Z2mcHrpOZYHR4tWDyRwdSUnwE66Cb7uNe/FUeSjT
+h77iLox0yxDfkNxFm9ss9B3+lqgtzena9W6FR4LrbjOUaLvQASfCEgIrUTqSOW7cIwh2ERNhf2j
FodRFAdk4yHwjshvRPdKL/u57wFT1eR8IjpeOnB5RgFQYpy3SnJemuDkc9aQxFLHnKOfEVu57N4Y
2CjorrB+vvBn7AxzPE+OTHerqN6WQruju/CS2/les+e90cjHNSPDq9cHmljeSMPfPgJOebQ46Q0d
k9tisHCuWinBwP1LqcqHGg6pb629oB8MnKxEgH8xut4MbTGNoTnOvxJO1Zs1k+1+rfNvyRJxaLTZ
wsaco9agp1+Z/HJX9ejaKS44MT03+nJJYwEhcr5odOR3ZG7Q+MCrt6W8P6hC2QcwPB5QCZH4baOe
okmr0xsxvzh2fV7uvC75XkgGe5ihK4PNMdafVrAT1cpQvi45HOsLD+D/Yu88tiQ3tiz7K7VqDi5o
MaiJA3AVOkOkmGBlZCShAYMZDOrrazvJesUMspndb9wzMhXCHYDZtXvP2afqEcARNxZkwLby+prY
P4JVupmxQmt0xdmfqjNdt2wPGn89EKDgJxEo5xjl56EnkqzwJX9mRbnk6/mEPBwtTbOZz1AbsUXN
/u1kmhQ8voggptfXE7C3HXAU+pxMXtFVXgZwwwObb7krBP6cSAPrGrr5u9B0LTSC0TirHWu/QfyI
ZQ3lP189eVs3DtL8eTzxoxU7OYbtaZSiPeeDwxIkFg0cXOqdoxwgoNb4JSs2eP+5ZYPTzooEi8l+
MaxH3sd7WdK9obVVUHDZVjpcVJOIO8GYmPXyyW+oKOW8zhze5HA1N2b1BgOxP4VDIc+kHFDrT9ql
qbfa+9IqjYQYFS8tN13uJXiX07B46mT4YcW7Cfyur+Wl4iNrAqqLjo0tIjhlWVTc9WgfyDGmiVR2
QwrV461eyo9GS5knq+pgTSgQbGduYl8aZTKG4lPOFOne5gSS4AmJPoQLsRt0kjDuDI2RzKE2bpzN
ZYTRQ+doqwVdb1Q9rlo+AU7+3GjT2Ltyi66pFtGijQzCS0kSXqQQntNdv+k5E6N8lVdGbsgTXt/q
ud+AYCktvJPUtLgtP6DpvJr32GPJkBTNXe/b3aGMxv5tDFx9XGzk63Byotd1VsbHvu6WT6XZbQe3
1yut0JyBAFhJyyAIFZbsrfCLO6xyHwzyQunT8gOE4J0elwHKFAEKu7YCUNMtg0xgAbzVwkmKaOrS
wMY1QGeaeqisIwQLVBEt5TnZlPjUAICEaAjs2f+Ql66dtIF49iNKnMoO0Rq42ZSqJdyOoJXWp3GR
QMTgljzbhrppiQX7wlxFHpccL6Ill5vW5ztE33+YylKcAsCxcSWrG92hawFARqCvaPf0pVJGc07a
jl17KsbVSqQzl6e+qPZ9BjiURtgNmD15RzrxV+CKTYoQghVNbbaKZ9SzO0TZKomEPEfm9ZqbX0ca
CoVhYQsr8HiTVi9n3h7S6Bd7pzUIfaayj8pU+tA3TX+0MXL8G7F9/wiuvqi6/kWuBrTxh8or+Tp+
/eF/0o7p2Pqgv8v1A2ebZvwfRsflT/7f/uZ/fP/tX/lJ5J5loUz6P6usTt++N1+7tx9UVpe/8QeD
2roE5HmWaZo2j7eNpul/ZFb0uX/xiGUDUB1cYLVk6/xLZ+UHv2A1dh3fNflbgRXyW+p3BrXv/IKB
2w4ugFtUW55v/7/wSX7U/Xmu5UM5sYn0tAH3wid5pzBc5eqZme6nNGBsKHv0FmuFwWkg4ymJ1q2J
G1Oon0gof5RNX67pcwyHH+LwhoWm9U7YpX2vYMkFmsc5q/zKMBqj02w9dLBU76fZ9H5yuR8Vm79f
Dgo9sw40bmgo36FRRjTrfe0MCql9hPvOZaWSNq+uWQn/JyrKv73UJSWR7dqBfn+RtP1JYwwERZja
qlWa42XDvhoVHsfOldmeSTf1d13jD6iZP6NlkNr9SR/3x+ciexGaPQptCDA/Xky1sicMtFdp78j6
tnCkPpRsal8GRjmMjWY/kY3NXNb2tbyB2O/+5Pp/dxsvAj0ThwCAcOfdo8OunPlLA4c898P2SmhF
8Fgt5fW4keoz04/7yX382+sxFkOhGiELfP95I871to1lJN2yjNHaNgw3/uJMV+YchldRY/xbl6Oj
ySDc8pxLjMGf7+XQarxCuStTERhBgrtpSDj824yoQ+84R2Fz/NOqcf+7sPHPt/PvPp7vYSIg1Dbg
zb/8/p+eHYXpqivnFV1WuPhMrnzr3pyb6Ka18+Futkku/OfrvX9WQSXA6cbbcVmBHD98d/sajy6j
W6PW6jhQ3ROMUu0RNYKbFl35+Z8vdSHm//Covr+W8+Nni9g3q45RcIq9Tp1qX3eAwBQhbDX+LCPP
NcW2javVnx7cHrZi1M+XIFnl2P/Gh+aBxdWAvNS6REn88CXP1Yo4sOEHWaO2S9bAwFKOXemKTvz8
+s8f+vJ8/K981XP5zDZoKYguGDVYZt995tCzBMaWYki9Ilp3Zckxydus5XFc+yaK1Th/y/mLbVrk
Q7b/50u/XxncC+kHqhUiXZgYfvRuGRIWybsrOYZp+1Kmxi3YNf3JOOg12R7/+UJ/+YysdGxufBYY
XKwgF1X+n55Zjl74nqqoSCm40L5yKLyj94/wIgjQqrZRHpzCGlEoxmNh/uRW/s21+ZIBp2AbQbj+
3jQylb5TGj1NKbeZyiun8M0jwpjlOixQHw259TYX7njKty74ybr3l28XPA0CefZnE1U+Xo8fPzQS
uM4aVNGkU9PJIxehOcOI9bySpIVwQXUxIsTpMExoThzckj9ZJ/76MgEnMwFVwVpi3aV2+PH6jD1h
tmeqSNWGccrOGViAUnZjR0CSTO3Gp4PjrPQ5MSiEx4zxN6PNnAE5Uv6f7Hd/vQduAOEUoiBwpIur
5scfRTXwrotxEOmixEWnXb2Vbo933y+6gyWnntlzF+1ny/wZaurvLxyaJvQ2rFDRu3uQzVphSRWC
j6vocsxtCIG3YcxvOt1tXmn3mcjED/5GPOc/P/F/WTUt9+K9wrhAXWayy//4ic01syxGIH0aVPAm
jGUVezNsVYzK0/wJ2eZvPmOIzQSfCRS7AN7Qj5dCSAFjRK4E80IEu54LFJPKt6eTaCMkkcq2Psyh
Ch+7yCt/8oT/9crUniGVYRRgN+PF/vHKDlSKRZmAbp3Woy9YG/3n3KxfxOo64DCN/OyOPOUoCKOH
f/523++B+IAgPnE7PceELvf+nWZ4apBCmiMxHS4s1jm0UnPznKtwdZBbR8bpny/3PoCFXgc7rW1x
R9HZYOR79/yWvWFHQ6WMhNP09pXTmJUENkixHX5GEw50Jq8zI0DxIKaquM5hd98ESPFfR0bH6VA2
9W5yV/ckZqGeDFfClsfb/JObcfkZfthHeMdd22QPwT9lcl748WYgFJSkAjIf8QUwEGOii+rSwDmS
BlAdkUhNMYvRePjJNwMd7v11gVIh7P2t4KLEjN49BEFIIBsZA35y6Ze2selNcvtiOUAdfnU5Jw+3
AUOR5bpdSsO8yseychAFVpt/wIfhNAexzXZ1ADKxNI+qRKEOECIncycxdWaXX3SmTfP2QiiyHrNC
txETVCXo+w29B+wENpA6Zi5he18me4UXTGNpqxO0KNIY6TiZuZm2QZNt57Bw2uaoHQt2BPqMSygr
TPX21kEg/VUNW+t/BBlc5DeCCbxIMB6vaGvzcmp2lTGOrzRDV/tsFPn0sq0KhYswpKBBwLNeopEc
tg+5sxBeWizkONIRqGs3XZzGtXcZzIb7wSmY3LZgfu19F1mr+aTD2f1ei3454gzFA5AvKBtCOsRe
rKcof+Z0ZNJla8fLREQAfAC7bHT3G+Ef+mQUQ2Qmoml9GgqbMK4HVgGsEGOrvkbuJRa78OTMWJea
4jTkSMJp+U4c2LcArRz9LoY9Q0D3WW5e9mWdmfecIcYtaIYWGdwu4WIgKuEgxDgyzKDq1IQLS9ax
IsCy6DpGjx6pAS4OGJv54UK6yEHaWBpjVdrqaydbaYFmNkY6pHhgYlm1KyKIUaKRq8gG+IroeboF
C+fP+9kYswnCyDLQC9Ki0OC/UAXEAIr0jG4mNE4NULJraxtoQvDvDbEdkv9JD7v/FeTn2B1sGUbe
afWN8ZIwPcNJ2Wjc5scsLO1TkMmNdA/M1GuiC3AK5yI3jRRUTEROj+eNOdHeBs3ejoBMN/bG1Udr
Byn6NmhQltIEG4cyET6gjzQKJzklxWxfgCBFEdr72V+C+ly6FaqlwljVnl3fydKKii4/OG27zLj8
C6YipqKzt5CBXaTGAO4dS0LbTThNBsCRuC17fQIZ65d7G6v0d2RS862vTHJbq6iWcxo6Br5uMInT
kyPkmu1KIajC29kuBnT9MACSzJ96RI/M6lLIAFaHxMEhkNFltPXkdHnJbZAjqd2rysa9s5Vj/8HW
YLUTa7Tz6sGcHZXaXr20V4j/yvbQ2tUY3o09413GWL26RWjs5FeD5bmPCOUNA2x1xPzMRMwcPoqx
k9dio38GjABFxR4A/BomYzVphkntSjBHV5SOPMjVQqPe6ao/aM/N7t1GqvZI4QBhhkQUIGbmoAA6
ey3pg7uOfa/lrapGdhhaos+WirIXNjTMM1thwtSBTYxQeslomvmQDbATNY1DFqqwNWObfO1f/Vyx
SVGeAqAI5mgt951ZDdM9YpjKfLCLph1SOhzNw0XJYRxIjhV7GxRmC7RC9iNfh6mj+1X4Q3TPqYeu
toAsI24QPS2PqBnBXcEg1dfkIRcytRkDfgN0XM/xuOgpS7ywz04dmOktBtFhVnFUWgG/XNs22p7G
tCoMBIM24ixzlp6I2lavpMs0HkJPBBoGg2g/f6tG29zSfAvtG6Ph9AO/Bub3tNKuQZYfmncj7d4M
ENJ9QfvYITvTKxJWE05OBVaVMTZJtI9iEhAs+TE3Sp9hvFDo8qb6MtMJh2As7jTsszK1ZCGKM6Ej
Yjz1/cxrjsYoCvYrE3EgQ3Yzz3tvFbhUmjbybnXEgvZcT7U7UYOgST9UI3lmH1xv8KbEbcyxitfV
C7+35pTR5/U5H6elP2QOUMGFxNNKTbD0HbE9jjW85h1q42W/IRe5pNMG2BdQ3WOYqcMAFJDqog2Q
EmNq80Rju7oDQ9I1Cear3LnTpqtfAlMG5jE39fwQRXnxlIWr/6nF8ALJolPKRFON0Q1mE9kC/pQx
DS2WWkRklmi3TObAcYfUDy7U0HVhrpVMLV67mHhmsbHvzHD//bXsoLBmHiimrKvufVldWPlDgTE2
bGmfpgL21+PShysLKIDsx6Dr8m8qmhAGUhfSNPOZ6X+vV8rIE+D5fj3VvOf5noyPtT5sepzUyY3q
kGFIEbCnK+LFYnwg+fc2r0Gb96FZ5gf0bsFztEBYSJB+QsOiy5wRqtRmxNG23qb1TjTrYVFjd/ZR
MW87s8/GR7EwMtupwpivNuXaaAugzKOlHJd8O6wZLG9mBIHxSapt+5XguAXdbWX71lFvWRgrpW3m
KeCk8l27Snr9dI/acs8jxbKU21t1s0VyVkjrMuO7VXjjA1abVZxW0FqwrwL0p5UlyK1wqwrpeGGY
9hmVn4vQHkV6kzhOFg6XlBBejFk53kLjHMjvTnf9etESWUFBuPJFRln4Tpft3HYyNHQpig7ej9V+
nYtGXZuFil6hc9XDvlg66CD4/Yb9KuRSJUvfImMgtnl7za3JEDEBCKQi5f6MX5KpqX832AMZq1Hv
T14KS4FJeU7y0hiT9oENqS3Uuej7t9ylrEidoA9IcAoUHf22/qrzpjgTXN6ZyTb37kWv5XWv3gQG
jLLMBeQvczVhp1qD194dFJi1gVlgvGibufQYNS4CV6BtjHu2sCa5axyYWFarVDdEh21PebAMnxsi
uzQkEhXKxzWYM0LfcccOcZBb+Zuh89A/QE2yCACTW33HYKOZY1y8G0Nar4E8MRlN/W3FtXiSfk64
dOZnuPumPo+eVh5rF5OL+RtX5dJ52epaJtKf6m8ZmbYoEixdQF4JUZid+2m51LkOpU/g+ggxwHB5
V2ugdXNq3QUp/bxF9dkcreXzLFb7KMKaeV3loqCDYlMThCPWjnSTCYXIcw4xHm83i0tKcqv1PRtN
AEI9xpw5obMW3S/0DorjFkyXwLPGDFELkXkdxKSTrA3QxDI8951BnNkmzfwBqTN3C+u45BmyNmnd
+JZPzE+jBaarTTpRjlchZDrmNlaXHyzicwOibRxHXBmW6koW2QlplYfyLW6XhdWr8WXnHgfbYgIW
8UKbO3ub1mJvk+O3ngmqiF7mXuyiLHylmnSdG8fygGOgobUZfCE+LDcsfh7pSJO1lC+dWwKXy2Wf
17QNA3LLptFdng0Ug6k7leFTt1WXEdSQrfO5oP5+mylE6Qb5hf3UGVP+hHhIkYe2NO3HTfSzeEMJ
j0PRHTdnT4bK0t7A02PYPzGPL5mY2ktNdZsP4zUhHdU16hZP3E2eHM5Vho1kD/RZsIphKJxPGwar
YBe1a3vcjJZ8qB73K3DJybnYGb3J785yI1s49gNBZ8GYB5XHzBIbuSeAw2hv5WROxT5kkLTFs68m
fRTzgF8Yw1FdHNe8mh1cwq7bnhoRbm2ctzMZcXTfCB/LvQyLZ9HJ8IqSdyyPlYxAEBLUGG7xZofj
12htGdQxVMPMUCKju7I5L6pDncuWyibM8iOjEidINiVWvEcLaUHG7PRs60hH9a62LEXWiba+CTKc
qItyFJBb6UknmTXDa+BdbpvHtJWsJxPx7brzN4y3cTMyCgN8VELH431uFqT/ut0DIptvDcTnTKNl
yAMLcGvGreOSvYkQqYj4B81NsfrUVLmxPdbhlC5rFmp6qaJ6qIaRNdEerO5oKzbGI9ZvMWHxjrhm
t9rh21i6wcrjuS7fiHlG0sNdY+UL3Hksk0KsgOjaCtNQYhXlUKJII+xrN0zGRavWBPOYzK1tZjsZ
VM4Xpyurr1NNM+igyJhDDqaj7qZsMtJpFhGUEEMnp/lY0VjpkhEYsJGWoQ5qWlWzfZLCASVYQ/HI
KCctF9NO4MNEBTIakP0eDkPE9JCI89iu6gI0YrQMHYVwJ6sTCT3BwWQ+HCH6qr3xDvFqCFSUhAW0
Cq4yqEJmwF2FV3KGZaYh1nRdDUQo5IPXHyf2LnjrEr+IdheEn4YlGpzKyKPhQ9XUmWeoN5Ob2pR6
6PapXneTUw/3RauDp3wx1Tlg8oooeM446PnmMu971zPMVPNqY9a8+N0pzozRTZBpdKkTyeZInDXR
U9rQ+qWmKRLQuRSwrkD2+dOht1BBxzZfKw9mcBEiIuoRfipwEb1VM+3Hs2t0yryqykE5b2E4rkd3
wlWSVk3ZvYZoLNy9zpb2W8VTypvias1e0QWOSOqZuR8URHa6ZOgt2FDKDRr3YlnbDkE0ov1ATpsj
dSxy3OpLt1R7kL1M5cU89ieDVLftOAWt8Y3vFOuEF3TYIaXg7As+bYrOa7+sHzjFajbwDem/5fq8
ZZZhL9WdsUXTCRxXBLRqyLerwQvxI4IZNeYjSGqICE219B/qSYycXWcvKnae5n7s2lLNknm7u92B
unUVq685P5M4BedKD8iA+JFQFFgUHi8gAz0ZT8yJTNL3bJTOLubIuBvYMVE3DM5G8tlG6VssWXut
aR5gC2aw9ly3ZsljkrssfzR49Y5zTGkTRdJwOlt4beUxaoDp7rZ5pKQrgLu2vIIdFQuwc3uhPPfD
PYTVaS850ukkAOhbxjjki0evxQ6DurSEzxS2CC/JJQtTvYIbO7iZAg+xDoY6qxLq0yksWSBRB5tD
jB6xXPajKORe54tAD7WMtpdazoIswwOagi6Dg1G1C5w5GJCX1duxagER816hHUBj0Fmvvl6KeT+g
83wMicC7Lt1xbR/MtgizmEzHhQqvX6MFLkQ42okD9hDnLG2R/I5hlP/kksY0I3CDVeEqHbgsbDYk
TYqCNkAQR+Pi6pKr2SOl05lJxpFRzGm/jqjGxDSKW4x5ej0B7pzzPVM2vrpSIW/CwWeHSOiGImDw
3xfbFGO+6d1DW/kFav888lO+0Sx7DL2qvhxQe6+MCXN31d4Tm5B32jcImwQEmENM9zRrdaL5VAx5
bIfDFpTkgQetVnV0GqogX0FGkol99LYROfFYueaQNrAwtgMZi6B1wwVqgC+xVz0NU0aqah/q9SU0
sT7uCYmcTyCEsfUZCwUdGNNy+bLBmT0uVsGK5OcVexJIVf3drRUJ9obeWEbwEczX5eYXFro9G1lu
U/fKSkrKjuW6t60WNXQXaNRflmLq3Ycsw4kC7mGcRGhXOnXqaXjIzEVhWGL3UHedwQ4OTxRJOzrK
oEC2x0Zm7ERlB/mxQ9uPq7IGB7wnzjGYEr+PgjKB2QXjLVNkgWQ+OOQ9zDdvSAxnaX8lbiy4ARK8
2XtMHtwSU7qQENxp8BOfIxbK+ZzGdOzkNCl3PAbqc0A7LExDLEQowdU8QfiIxhkyBkrdL+EWUKEt
LrTG52UjzICjt22dF73lYVwxoH4IVicvMNu5co09DQ0iIXx4xKwWYoS9jvzF/ta3EugGS3ElEeX1
wEIW6+IT5e9IHMJeWVnx0rOZ430xInvPboXpeyLCixPFKPJnkwrMAB44SfT4oxK8LnU4MoHb5rA4
AAYqgHy0IeSMfDBmGW+taSD9XLMiSGu0x4qjhbRzbKx1mKcWpeepBsFdEMY+6xt6CSRMsILMJbJl
z1sS4AgSrX9ow/bGaIQSnzFf+XWxlb4tKGp5UQkGxMtCOy1HhMt+yUFaNlgZcX6+WG3JWT2zluUa
QxX2BFy9wfXmGmMdV77Ifi1ZeV/b0Q+fpQEUMG7JyOUTuHAnd1so5COX9NYzGrn+xekLCZfLL7K3
AizydhQRYSbHgpMkO4oCExoTnxLcUSFuBApPZbvck/+FIozBpBBYBUCExDUtENaeLZQB6/KobiuV
w0ltUVe+BlZ5oVVQmX031iZ4NccBN/SmNF2LJcQjoDofRknT0HW56mncACotPO8a0C/nvtG3t/IE
eMR8kWw5H90JY8JuHef6Gaey+UbI5GLfiqGjRTYV5egkJrGb/mlr5vzQCyis5LQOFUrE3GZmTa8M
TN/mfmNeeBBsN3Y85SQHx5hzy4NWDmfYXlLY71DObfc+slVwp2v95uDGBW6IxeCV5UMPH6ihC/+o
4EaHCC8pIBL6DDXPO8exIsU7TTVCa2ils8j86S1XRrbEnJqR2NMhM1MP7LdMVbBxo93NN74ojoYc
mCPMlodgRX13RQzsYO5cc8IWEM0UUSgIBYBnfNoOx1NluMfVhDkgdAmE33SahXaiI9c9oBV6DfQe
cYeL1iYiaiZPC+xBGYyfWqc2pphIr67aT9ZkvurIZYeghck0zEOG8lhB3wivcAWiCgQgjIXQqpqZ
JzbiIHnlA2Lc54PGlx2MAC53Zh6MaO+dyzuLE+0CNY3aes+zEB77XjQLGCOnvmucbaGOgQZPTHKu
7Oxgh0bn7EkK1qDrXZ9T1ES7+AtLHd48nof8tiZh83tg5AXCUlNVyM2MruKWDYGeD0jlI3PX5rwO
sXY34CbGsBo9w3vYGXS3pkinjNMBOXAb416jMjxag8N5CvFa1qTDNBIuWkttAXn3BySIbRNIfN9T
/9ko4U3v/WxC0HsxvaLM2XyJLSoEARAUy3KCq0OIdD74bXusFX08rqBYh8DDiJcc0711AvgmDMIx
Oxml7QZmFhhy5rj7adMemJN8LOhUR31NhDKU7BJJvuLkzkphSerTvseWbOPtiInTHji44NJ1mAgA
xD7w0I13Zs+B2PKaiKNhaV1chdsGSygTEAfWrVB0bsPt4iMxclzJNHjb20JocNxT4W0v9HKYnhEt
3nCWz+hrmNifPyl3oNNg+8VHHenJi72KkOp45Bwy7HJcJURDNxerhqRrDA4a4jsdSfA8bxULFk2l
wF0PGITQLwZeOBzmWg7PfDsEwzlGU1wJRlXRLoBnfxUQxh7ulN15BxYETjLTvAFpFm0T9oQSbFjP
OfEJBKsC2erOEL6EXenaZINSWZiUFtsAinWxBJ33jvKZE01YAYQt8g05gbXBS44ZfE76GiT3emeU
WUamdWN5as9CP/XXAFLa8BBuhC0dl8lsqWryMcTJ65Vy3NuWGD7Tz605AW1kL8CF74bjGvC4xDPj
selgDHbzNALVaY+el2MBQPtD4gbHv89EavluDNRWPfiO9PqrqjHzG777cUmqMDPuMq93RnAD2Yzs
uy5M6pe8AjRsqsy9Ltcst3e+B6MLOxGUk5QuV7HtSDzlNpCXgcd1sKH47hvz4m0v87z+AFADVqxq
wvlrAdPGA+qaBYTQzM70spShgV1kw/e8bEyDEjGG8pOR9xy3V/oOGXgjC1p2GHjkYlcrMXw7AQFD
H0eejy9ylRbHoUl13c1YwR7Y9dFmf7MnUVzMb134za8H+8nFaIDbjF6vhgdE/javuV3v87VwvgdK
Qp8C+Dh89PFZHjBY0UqMMgOVrwjatWKD9DMITgXGS7hPVK3ImOZPiBum12We6ZNADO7RNM+kyrfD
tjIdwRHqYuzl34fZ0nD+1xE49rTvekJWR4MJ1wGaQXmu/QAZdpRvQ3hs1ep9iDgZVayj2lf3BSdl
i3aQyh9ocG8fvEhVRYrgnIjzFcSifUP1x4kFKNKUXbnwa7IPJfMJleDmNudfBwMPjORWBip4ZtwS
eUmzMoo89HApnCtjXariwW5hN9zqZZnWu7CqRPShtwmeunZh+oxfvDpycLhYFd1lppTq3vLqFqmr
awn/Z5qqv8yvmdAihSAuCpAP0WjvNFVuK1afQ+OSOFk5n5YRg4iJxD5lkYNuvvFQ/jam/f9ow/+E
A/unifVF1PuHWPf2a/v9v/7zNH5t1h8lt/z53yW3VojiNiAKCJkG9+IikP0DbOj/gmqHfK0AgRQl
Ajq7fwlu3eCXS2YMmi0Lwzq5O4y71e+CW8f7BSEV4xYfoQk5RpH77wtuA9PyHVJraCXw8yFact+p
OnoOoNtIaCE0FzD38Hy/+pjh6D3ZznHjwccTYxU3f/pu7v8qLUQpcPln/1dFAEzRDgIkowh8HRsl
/Xtsqe22taS0N/FUjixUzJ1JE2+NUCBtzKgREnxmlX/dZ6sQt1UV9vhS58yCe+e63XBVgSGVZ0AK
dACdCWBJmilqw0vjq9yIMp+ZjPDdvlk5UAqAixAv4l4WUU80SbCan8OmNx2qXwmkxVSAPhPPqQSq
+2FagF/VmXMlEMwTMips8RFB4PpGJq8zUCSTiJfXJjDsLFDTp6muimk/0121YzsqZnlfraZ49CtO
psk0i80/g5rEf4EePnNOzRa5nzyOgPnBCOHL8aMtMymJEe0nJ1XRxcXXVaVlc1TDpxKjwjAcXHRr
TVGzoL1YoWLIMrgqpsmXTTIGjax3tpTufBqzdmk/qKjM7ATafHTAI6wfqsKy7uw8D4Flo+7+3Lbm
nQF6H7HQls83UCHJc6fn7u98OgWX8ZWCnt8rt7/PMKy3EB37xXhUDhzCdJwdchUJlTDtXehXCx6O
wqo/z1bnf1xMI0s7W7IVeqIVn0MRyjug7fMrlRInEo9jVpZkJahs+PEltjYrWEmgN3vVzqk7eHzo
xqHtQE+YhkNMWxfmPiA/fl06RZRQ0gk2usGEyEdyMK6vzHYep6wOvL0DoR+nLUSCNBfuCKttbhyY
uAgP9X25rtP0qNqQa2Z+O3zGdEsreVhJ1HUIcamxXQbbuWJQfVtfCu1z2LflU+D2VrmneJ27lFF2
9c3E7hnulnJA4IS6y/YPi0O9TE7r5poMt9qulgcOGYQQx1sI/ftOUsDNb6FDAeWcQYdWTMbI9DAF
qEgNXXakb9LGerhsA63Zi8/mVPGfteFy78ngpqNBmi/jmt0UlH1/x6XXodrLLANwZwRRJhHKWk6N
7EOPNdwxQsRphaJWqQ7j6PB8WV5LWYK7xABn3aNc0XMy27Yz35sU9dVzKxhLX3s89jyFPqELUB96
HBfOheH/2y/SRi2n40LyZY0zj5xrSr4loEEr69BXzFZEHm4cVucMYkpSRl2uT16dBf4XKAz5mqw5
bSe6/X5hfJT0mvzDVkw8zST4ic/TJY0CnQIEedzJmk/dOWRZwVzCtNYxAy92elKD+rx6WIFQHpR9
wpvSe3iB6K7SHctJ1O4ml79vaDmahz4ArP88NZJXxRQLtYar+6Z6Yeos6/vZd0X7NFIyofZvS9aN
USGqS8m4KMuk8iv1VLqDwRl0pSOUDCsiw29UYFWQ+ItWJkzQofs+KqP8tcHt/QG/p/A+F6TBA3ns
rZF+kHWua0vuDSboL07lEpc+e8p9yocyuO21Zd4MK2leOQ1zEw4EC2VcDLLCk7cSOETHmmiHUwU8
+ovmXMikSO/JxX521hpdYc6tIm1p5wyIfMZJB/cRlLv7wcNLq9uwNJkclMuVU1vZy7QhYUlr2yiD
BxxMTzQlfyUthpNdXy6XlOLROkGOY57clUBw0NRwYMhGYocjd37sLBbCprT7N0pPzk2L6T80PYef
pZT7IPc+EsaIvbOD7wl16EWE/feW+3wTDOOQFK7FoGhWh3UQ2Sno9Gs3tndYUWAPjjOHj8x4NKro
MnVlzkDaTn0fMe4BLTWc5YrZyVie53I8iNEs9qoAQBeWc3AzoSfhccBeyFmMyCaLwRhIW1/3t4y9
WVhh9gIe03l5G1XFS4hXqSRzNm5ye8RPgoSjrkoyzHMLh1fNSGy9Cm0H16CVk1RPmWoWw3kEryH9
mkbApVMms2smQJyzXPYCB+d3jv19z8S72mkybiDkAMcdnPHKGRsWMV2BlWGMLnte2dxtz7ZgGa02
KF1oqz/Ss39yGg5CY9uZx0IRo5PZmzxBvT/lY0PXBqNxlk1fxGaQSNZ5eKcHd2RUgFXWqtFmRUA4
drkGdlD6uy0KE6fXCV3NN+w0J8NiflDacApUu37OajkCdSi4S8VMy5uG9F5YxrVd5U9OhGfLa+Hc
ReiRtkVeeJ1hO7jJWpLGAxYJdZQ5OeHDYMIdYqA4EGzkn/O6i2515j2YYiIzBXfqLos06MfgwawK
Y6dVeU1S0nEKOwXiK7/9b+bOo8luJMvS/2XW7WXQYjGbp0WoFzq4gQWDJKRDukP9+vnArOkhI7uZ
1rsxK0urYiUD8YAH9+v3nvMdK41YuMeQiZuT7ZlcZjQurQmKQnHnCsKRzI65AmL1+BQKxClsk2xU
Ii/To6jDr1nfjcPKoUymbdITebYyWB9R6M9ILoIRDTFrz9YdiovZzoJ0KmU0WCc7svDGYCrfBzWz
NAnOHIwpRsCZKTI0VAFN32xrfJD73iwxT5Bi8YS2CAKwJueMW420K13hD3/FchTzatC/WoEYou2T
WDo/tdFYP5bKN9+xCcdfQlHXHqPJFj6oOdVXrBzTLW3ycoO2Jnj1gXOgOyDLI4nIFdnJBHQJ8phc
bSca93psY2hZmHVjAsYlzki7zra6wdfe1ZoUuCQbEkzEtPy2HVxACMxNeo2ovGBtjOd4Y4x99zYm
yjy0tAa/1NAvt1VVpBcOGjbbRN73O2+cvFtthu+GS6xQEIuF4ZFWRb6H8Vd5XzmUKPMKjyM04kDH
5K8Tn8SXxg/6ms5Zr1fQhLx1PIvktjHj8UfYpNYmhNRGJ2QS6YsbIFrJrSjz1g1JG9BDOHoDx4ya
RSUW2V5PwFhEl9wyCoYGPMbgxcgKdSPTeOBID/wkQC2VGxfaF2jZhIHu46eyYxMjiL2Rc+JRctWt
v9d9SaoJp/pb9DLdPrIGKHRGnx9mYzBOQU5sANQBe9t2Sm2KGAP62hshMDNoYiIMXq1h6eVIigTC
vfi129Hm0LON9kXkzTUGg3RdJL3fMISGLOe2efPQINI4YEbp4VNFlXk00tHa1GaXs+vjx/9A8jXt
7S4zX5vatAuWRKih69IBL8TwSyeHGNPmKyfQfgvWTkFm6UXYrWSTGs9MD/dN6JIrjfmankcrj4Y0
RvzuDDGgbWDGJCDOuQYG459iS1YPwei/0GA1Nl3XmwXSyO7ApLe8IezNWBNCsu9YF/e0QEFitoQw
PLZdZG3ZYtESRuQ5zs047EOK9gt4nRTooq4OqrGyY2pXxQ5eqMtyiJ++Zjs8+41o96W2Q4qdoseS
DJzDhk57YZA2X3SLdBLQrXdWrvtjNMbiCAqZRbiBPk6nSrfVNpN+BRelis3rLNfGyev0fJNY4IM2
gmGqsY0jKT+aoOvkFoUWkZj4X29muAM0lKO9z0wYueusCdFsbZX790q0VFixl0V7oE4ApKtMfKUl
kLwaLSaexA3r4uijXo4OPoCyDRRtpgGMohBreNW58yWJk/QTv7OndtCElRr2/gC4a0LMego8L1wj
OQeHDfPnwtKjFw1T6sJKQFeyCpJWH2aTvlwvZh0sEr12w/QfcV2XjieStsQus2b1pGyb1mueiemQ
dUZ2puejdtIa7LeQg0713akiz2A874X63Huzus27cHiuDdNxdrX0aEAWjmAwj7NZPZBjF1zbrQ+x
SRf9PSdKkDqz8FE4RgR5JcEYV/SDNIv1BGyEeZLRjY+DYfZAWgEyLZmFfKWRx1pfYvxl6w49To5h
HvZx47T1sNOiYLSF3xGJTxkHSNbo1zOPxOHd2P30tR6sOtuFeUKLsPWs8dYbRIA0OiYa5eAptxgQ
2MWVf8YGcinUjNUQmlyFDrNv/VNi2vIRHDq28kJ2J53b46mUUB26Ksi2hZ991LTLm82szP7KrRYp
ApdqLmJEj5K5qK+IFiu2VspcJjdgPDMHHPDQO11EpFjPol6JhTVqpTTwQUxBp9n2lDvxbcLjJwKw
9uhXZxzTITgkBI87jUz3lvatRaRiHmzffe/6arpHNVjkO3pQnbuhFFNrWuLFNTF04sg0P77SCXA3
3afPkYdPi1XdPENncW96RJlgoD1nHwYNIGTtkgXIKn7rIm/eWkEqqAHi9MkdANr7zQyfDOLTNQBf
5nqZ7Xxgf6tfCFLpriA19ReBV39PWsBTRg/7aEx2fuW6snxqx6bbgW1Pt8qIu72A73iILKuNd6xB
jPFpukGeMmglMSccrnNlsVEj3qy2MDIo9HHxr7RPQqvTjPdzP3p7tzQoNFJUhe0mKaJOn10OlFvA
yP3GdkyzXqVs+fvRavqjUYI6RPIG62zpdpwCpjk58DtPgLsdKrS4Jax3m8tz0ZQKsQ6hD61tXbnP
XhfQJS05d2cxb612lcUmPnfLqRKGCaLbfJ8rM76LRs/bAVK1rgtCSJ/jaJp/ZKHALK4MY76VRnvL
AbIL1w2/7RZkJ/jrvjDhZNKeW49K6PCMqk8tlKPKOAcBRCojCxyeVs3YHSLAPRpWd0PksBfui0Hk
d55f9eFKOHHOv6pqFrDYRefJ9NxMTroYABXA2Zm3VpOpNfmu6bemglsqtQODIUmddjdIkahd2UBF
XlcuBHiOUbSCB3+gL1tztLwSqvSPE+Glq8ajPVqTkXTrYIb86k3afZiGaT4VXbc0VXUXrfpUO9PW
mDLLWsUcMIBJtKABt3gNaFpbdvzCjL95c4k/XZUgue5N5lRbF23REc1CesLgZvOFZFbxqIeOaZZX
IuhZUDLhD6To2aNh+Gg8R3bdZSYG7Knr7TVPnmwBwFjWy0QcSgrSobY/WkP5G1uxwVEGFJw/R3TS
617l9TmZrfzYtWm/E23ChCIvGIo2IGPXDFVADcedqkDzQPTICVzeWOjC4Vkx4hKu7l7Y3OQRBQfd
0nlUh1Y0kG8NvjMWc/SyeAizOL8u7CJ9lN6U3yBIIoOsVjN3Pzj7PJZTlLU5hJZpNJlfQw3lANRS
KLRGnn0D6kH3v9Cp/TFpO38vpKDtHyOHxMo/nmq3rvdZWVZHow1T5JdhC8Oiy5kfsBfHw0W1xA+t
ioQMoqPuTfdh9gerP9SAFl9Uz0NnCJTbV0NuENPKaTrlEEgxdc4nUmnhTSmsExp99h4pQ5MSDpKn
l8ziTATv1vK+FGZc6DU9G5lsrLmGBoI+VhUH38pnc1dA5foKOWxornJ3mH0sG/NoH5MuKd+Lcmre
DSHnJ9CVC9qtAvDKa0Rdyt1LRHs9OOWEaCzPpXPO82nYEZSavCReTfHDHmrMh5aK8wfFGTSvygdf
tRKpSBegeqw3mB3a29GW5hvdKSNeKXeAoJPa0Usj/Uf2b+h/xtBV3wZmMwmaSLiWfLOm7j13QutE
di3H8ehnf8stev67JMfvg32hT46DEP4FoFBfb1gt26c018BsrMTOiBym5XLA0EDuICPW/iQwVW8T
FD2PKYqGbSpdZFNGaDKvqoOC/Eb85thV3Ph9cUKzkokIQh8CXNKTX8ahtoujtoPyhTxE6e6S2aS7
JpRPZyCfkpHhvd91zGWUjcGBqQn/xCmY0qZIyO1aK2mmX0anYINpdUUnYtHMsP/LBEkPaGCzPkVd
qBD1Dkn7wd+m6Ed9S6JEXtRvKhHRuexqrIFEHed1vuXsxg+pScycNiJujH5X1D7y4GgCleF00nkK
0Hqs2Zn413gnbb68YQ8QLrZlRuDqzz/HRrF80KV3YqXSPjJSP8VxiYYlzDyrOKLGNwi4zIeW3Xrl
RVIbhInSd5gPRYckE/EK/KjqVsYZN8NiCmFMjAS9WZ6LsB8AWdbTQNsJNNCSASmrHEj0iL7kzkOj
hb4+HOs3hA3cqxqjGOixAG0CpEJpyTM9a6N6sq2ysxbcm108tebE429VHaiDAkcJyTwrJn7BcWjs
/LpzQ6v5KkufFoyM6LD+u5VD/4qbZCkioulrtGlxlWQidUG4AvXZhtIeiEsYUIysPVdn42WMmvpN
uDY/gIRhbt9fvR0bYZw8C5EwBRw6g2fg1TEfzoMHSVO1Gpp827mx6e0nF/0XDNA25EZpQH6Itjqb
n694TnRe67qsboVp8PxptJny3LSN7N4KOAgsz3U0V08GYrjxwnIZZ/sOtEV+jQOPZ5VwXM8BkY9O
5q4nNMD5jcnSI696nesXCv9OPZce1j4cJwZIn6HyIXsbZAkTAYoCsFkj8uSnkZrNL9oOlVvckH/D
b4VJTntH2oCiWZcSwDhbelfeZNhckk3P7zCeg5EZFX0tm7Zd4NmRsx5EXWpcERUfcSyIT1lZlh4I
Aa7beJ9qRCNQXOWV8IhMRVHjPCPbsDilBtlBuuaOvLFZPiKFHbzVfxgQ2Gi3Oe6qUpHrg/5C58Nm
l3X1rTOUJkihqnPf/jw8+H2m5YMTDy0nQC8DI4T0vM8e72wglsBIbb61lt3clqOdmvRTenKMAZS0
6c42NZkPf76m9beL8ndDC7oJkzSmMt7iUP14v0/LuPvf/8v8D4ppZjMUT4g/RP1G965HNMW34XvL
8Y6Y99k9OVPXMK/tRRlz7imF2E20WqCcEj5TDDJbMrXBKGVWScj5aMjdZDfulwbizQDTcuHCNzNA
CdQudllycFHBk4NK48FvzGQXmo15IhXJRKLtZa38H3nXuae8mQFwlyBYnKfMgn7/eLOwapPtA+Ex
nU2+2xU5qEnebBZTxF07OMO17aOxBebaPP75zv79xprMeKFZ0E6wl1HU71cmltOETowFokf9cGVA
dj3SNU6+J27NAYLBM8DzP1/RXCzRv4ye+LAUrUSN4ZfHK0623O+XJHO80wt5nUWiiG5mh0n/yhUh
aNzZRXgRhcEVvDP/Vrh9fSqDFvlwOzJvNnTQEWGvqoHw9cS29D/8Yr9buZeHEJi0k5n5MS0MLP/T
rShJdc0bNvRVwTz9LsDSd0faEeViS6xU9g9PfHmiv9+EAJKIT38zYPjG+/T7TQinyKsQHGrk+pLD
FYE1NpisMXaOf77bnz+UafnM2XyTJqlBAFTAGPPXF2fqZ7w3GFd4OTu67Qa9omLbVkmvCS9Ay/cP
H+t3pzjDUov7t2CNmJAyB/hsoC4nM4WEyyJW/9x40jFl9jBNNIH2QZSz6KNnWZpQbAx0lmdqrM2f
P+9PSNJvd5ZZ55IeaDkuI1Xvr///l6UiHax0RDTNtGVWjSZopZgFUUeO8phAiviWmgP/mujimmkB
MSxvEVHJgh5Po2no+S1R7ETr0jFRDBVvUNYhvYlI5a23yso9sq0C8KHrSKEZgrUdYQzJFesHiIkh
5YwxW/NhtLPB50CcALGLWKJhaBuVZRzQ7ohk42o8Mmh1adfv3F6x0TJIWGpQ5A7VrUVvGiQ+1W22
lmLsvgTx5KTnkkLWumES4dUYZLxpOrQFJKO7Yhh5iPg/zOqJswUbKpMbpoNEurDpKoQ2eKhKgzvf
4QsDUWeky9Y7RPyzIiIr3+ZV5J4b3/YvWNL408YlmXHVDksMs8OKZ+4Hw112YjTrbO+95JevWpXu
lU08O5NTO36Pa6DGO6SfwUmi58s2jvL1VQYk/YdhExSy5h6n1ABEljcnrdAOv5QhqLIVHODkeW7V
fPHFpNhMLYdfwS0iplKIlZi3pG3Nhl74PUWICsQ4HxJ3mvR3t3Cooqsw0eJhzOxIHaeqZ7vvtIvo
ltcpMzc4WlO5q+yAn2OndJK21tyUE9I6Siqo+wlVVA6+p9vRp0n3Ysy4lxHTnBlMRizUUcmRDRrz
G8DYv+oRt8FNdkINLcZdaitaqaAHCWRT5mDI8+gP0kNV0tC+1uEEuL7/+RN06nARzRMHRImoBr9L
DAHmwGzv503w+dCwr7h6JSp+2ZkaHziv7JPujuTp+q2bM3S9Vj1GdJqJn0GO7r9YNhJaKzOYc0xY
cm4iBRluG9VosutIBO9RPl53WclswYPnemN6DgfIossmcfqrShuHrK94sL2zEk0vNw6dzR8m6R+X
Kc5NZ0n3c9xNJEsIkBybsLf8+WX9HWXAauGxVFBChSy7rueZ1u+LEwImcHsmttMUN/m4jpkpXviM
rFOBg5xrbTbJTRZoHsGfr/t58YUh6LDN+lzfopz4XE1YA+fDKBiYd2P8RlYoFs4RHrnx7s/XWRbX
Xxd5lAU0tEwzdHGsGigufv989FWdXmVVu8JI7z8noSm/Z4bdNgdUmC4WoBIh8gq0JekP0WxWr4qX
4seff4W/3eIwdKCc+YxwQja1n5vxL6vhHE4WOHqPwc0QjHfVRBlPq8m/mBaSypXtTt8gFnMP/nzV
z1UFnxh1DF58BBOeH3z+4MzgsMHRNl0BXM/Otsn5hlVrGXeDyHnroS2Y/7Du/22f43OinwhhV7kI
Wv4GR+HdxZPJGHhOAMrithrqTTza38OpZSn586f7/PWxDJc9Bs4Mah1oAJ9rphLRSqhGxP5xyFEE
c2qdi0ul6rn8+ucL/VcPD9qKB08J/Yn5GS6T6Lh0Wgfk5LgwXl3iOxq8HAV/EPZ4D/02GL/9Jej4
83V58z99c8HiOcihyHW1qU0d+/M3N6lKr4tMokENRaiV0XWnyTHQEudTUULZcSrvG8De8QeeR/Ob
K1QPHBsCzjsQ5FRtRTA136wqay3gbIZ7zpkgTps6CouLj/TtCRenvApHupuLUD57xiOWvcvUAq9d
RUFAYiPdPbbafqKRCRNz2JBA2r8XabBIdqBQn1y+fNXGGsLp3Xb7jly0DNrCFaszI6bGq74OKhLN
fjat8Yg2owzuFjsxWvaUwJrXCt23UngWGmjK5EGhF9z7P8/XmsJArGsGaZLBDrbDI3pZtpvQUixD
HdmB9WmoZsdnnFb24oDghlWb3De4oq0WOEDx0bCah6Bj2cZ/NpeEzbkC7idz6Dunn/gJcQHc7cZQ
VXSf4+RljIt1yZAn7WGT2HaBqlEPaSk581odYZROmVQWGychFTF6dGQlgYNYZSYbDuNK3183fUsU
VTo7LGQlSSe3HfoAjBxLIyiJW6KjmNmCFiiXDlsaGrfkqys+CDIdes4TRQI5seMe/6uDYLtE12OW
PUGnNmH2Xk7s1dqaAqNbd+DNjKvOBbqObcNBJN/W2jlUdTnR4RRu9EJIZQlBAIPSYUS8+trV6fC8
2MmoQ4RHjgKxnO65bGMM01OSBekWz3a3h0fLyqRQ4x0YVwekQFQRW+CUOcpZB+PQt2cSsBCn1YN7
/mtPwDbKpzMwn+dXfzWFMictu7c6GZZHFQbUBDU0DIxXP/cQJkGLhyZ1/QCvdUtIn0/L8nVEHLzx
A2+sD6T6hR65np14E8xnHh1kNnSPHCOavyCLyc+lKQC197WAHqkoc/cuAVG7YQoHtSvQF4PFwYsf
XWclDehdK1XXbFGBSHmdDgi518XoEbrrIvDBAWO7fJn/kr/MsDIs1BwqrveeDBYl8cTWSfu7Jt2q
5R0BjfHz4WYtgSRr5NlVeK6mcdz/fPP/RwLSx0ryn5+k1f8kr/6kqf6///XfxmcvF/rPf+3/D1wr
SsdfVr+/KUcfk/f0M6/151/5t3jUcP9FlcIsJUDl4RkLMuqvVOzQ/5ft2AE0WESAiErZkf4dim0Z
/3I8RhfgkhYq2K+h2PwwjmLIUaG1gbay0KL+X1Dt3V+VAzftvyV+ftr0Ag8gl2v4bmgEbBN/O7wj
aWwyGWTdAXKFus6wclirHPn8KrMTmfzD8fjTnr5cLPACfn0ydVCqusux/pdKIi1FysZrNweZgKEQ
kdUcRDrGTAwB8AwOkUn/syLi5wWhtEKidYGJ8q79fsHM1FTuTIsOGKOZLIZOKm444zJiQPV+N3rD
PwFFPx1elwtSRBiByUmLxDZj2RR/+YSVWSVlNhZ8Ql0t1BmU7GcjCcq7ro+BE0RJvNOWrr/hauz/
4eZ+2m9p/fFlWC4fUsTwID9BvUKa1aVpNNzSjNidzIutHW7Nf7rK374vXIUPxt2kIMRt8umOSqxY
4+xylWbsFcD9xn2WFL+7tmHe8g9Pb/lZv9S+Pz9RAGpyQRP6RMd/0jVHmELLWQ3NYRiqLZ3ZbqX6
7kHbEYKaPLofyuj2l9f23y/Hr7zU/+rDwaej2qZpGnKk+P3p2UMr5jnGdUQ/FksEB8sDlm+Be8f9
+POV4Bz9DkNjNwgQkgeQJnlioBeRgP/2VUnTWcWEwPR78kX7aysvxJvO/BIJTsJZtpFZgRk9WpS2
Dj6ZdZ3EAJLoPTElcMQ3AfXpSzn17bc2m6slDTqfl6SK0BcA30nIADyCgnbnyhwPsDBstAYE1/YP
DAlTAqvMIpm3Di3Jh7jpxhsMokaF3TqdXoc+mphBAWWjpKhs85I3XUaeeyrsBwOsgEsDtSAqh2A9
iw5FaRIDi1mwbDaoBMlLzUOnjIieNrv4UGTE1OPc7GaEkcNsXcyErg0CKZ/dJ0adQwOCVk4qHMZe
aS+D5DSXi9yRdsTUl2sARMGr1UQVHnKj8UdmGrAQXqzEypeYG45LJMyQZtaj12mLStHf7GZURY0v
AD6sk9Kthxc9eA3tiNnOo+HcU/qRqaOiAOVaj8Ur26AwDtON3ZTNG1NXSk8qvgUTYUMmgBwy5Lp4
K7Mizoi36mtG96AJNIMXRDH+1WAsFAIDxXh/VdlhwtgFl2l60pYlHhluI9LyaqlpjlamT8JJUgHH
514CD5pjpM4Y/PFPulkNRcmts/ZLQ7FLFwkEZ4UEBKacNe9SVTicwEHgMwqxJiKzbCObIb5hI4RT
4yJjOkcDEKa1mfsKBvtYZFDxjNKrt6ZrNd4aYouBscyIW+PBKBelSxrAUlgxIUdsmPVGTvjtaKZP
Vdj5+jkusT/v/MRmWBvXpK1TxEMgOzMedoNrLW2o10g7gJ6UuIUF2I+hXPRm1IkoS2Nj+opbvVmS
oEvh0eswU+eupyecbqQhrWmDNpuuQZsn44x+gO7R0xS3NXnd5DairyJaQp4xb08+pU9hIktBVuOH
X0ys97D6mtbuwysUkXa6CWDak/XtOo3e4zJMwpMRhQvuZwyj+KaTNiqYOrJdTRHLyDugTRqRrIKk
fkSsiW3bWvTKzDuKTRgHBLEbjURhYIme/AXPQ6JAvBdm8as2RlfzXLom3kejIVdAq2Liuyumub0v
zDDs7pDX+xYgQBeJB1GheGgbCV5Pp8Ngb1VR6xc7X6pD2hUIcByk5slLkDAXqkdyTMAvRX55AFAo
kvvej2kijrwecm0benCOjrTta7pNbb21aZA1uxSHRrEB7Fw0j3zbw6dYQX5Y1bmhntCuGuZWMNkf
sH65I8OhiDkIrceMDra/L0Ij+Uaaeq7hJbMg3nSt7xfnyPFJtnBYc2eslY1bXjwPtgumyRpjuxrN
qF4ZE4FZ2Mbt2hwPNubexSvs56C5pzHv0EBLp9g5qHesDQKe6YYAgQzXsbW4H1pVDtgoclNkB06G
aNvo1+PXy6QkWbN0pa/XtuwGfWNjyULmAwTi+6SScd/DbSKWqA2yr6UBXmLtxD4RQS699WbP267v
mH3V1Y4ukPoobS/6amRAjTZjUE0FzEW5CEF8fNmbDicmC1uGxHyTW52+1AKd0NqMTPHdRVtd77Wd
zC91kpG06bnow1YJ1vmSrOcpPWHiaGkLsyCR+zxnM/3RXASXQI6JRSTIVOdrWL76roNfiJKC1DR/
axvzQChaEtfBauLzDuuiw0dC15M8hcFGKbseBX06Ajhoty0uMsu+9ssmwdhZJtGTodX4ULdJZO0j
zN/FTvdJKW7KFIjqeu7D9jYJVUBNk4bhwkoYw2FhHKUvSHYIVKms1PzwdNy+93MLpsGoJr/dwaVo
HjQlk7Pq0Q5QqsCRIpCMLYmowU4l29GSdAFtsaRc+f2EpaThxHhM3cLQe2hSYb7pptmbVhht7SPg
TD5H1SvNAI2QjffGCJKcrwOyUBwaxpCtshqCwmquoXohFjWd69YaoBouZosrHJtQI0DmjE+pyOT3
OauKr+DyAJQ4anwDG1Dv2fvkK7aW+RWuH0F4XThm4C040S/PjMTalewyl7M6wdqM/m1NA90SJk+b
mXyy67PI7g+NGgQixy64pfaOu3Xqj+mbW8ngrbDb9hHpWkBIVkUOPCipFOQF4jTb3jPwVx/ogyJE
i9KL63WHZfmSEtWZcSsrfCoSXdF3yywVndMg1ty5qquf0yh2DfSGAcqTbqi/TEa8pbtRbTSOzu3c
R0z9zcxuvxYp6rDAdHeQmE3s+bR4V4OsA/ocTf4oCrc8S8jDZlG+1d24I6YppauakEiPy+tNpo14
QQLjvajZvfJkra9FnXXAYIa8u1Kc1Fd9kI0bbeWoK9tyZoA5AqW8UuS2bluh5T1cifkMhOXastCj
y86qrsG7oCQKSTa4SxtPkfw0F0TyiHCNkdPfha6wX3DQbgc7ua9p2N1BFggDApNH90fD5PRWRaY8
GYyp3bUM0ToH/iIam0MJiMSu1iRQPvGlIAPQs2WArN70N8bkXkiY1CfH7B1nDdfvTGrhmY8Qn2wM
Iay4s/8m5tq9hpnBz2TW4ZwE1hDcq1WiCWJAsfqduHbrQ4jc+W5p7GM7f+oD9rPxBRPCj6zq+5MT
zvZdVxbGQfp9uWEU1Hx3Jwyim4H2Np0IlIKEY9Igg+igiSN0Sw/WlZoICOyFMl/qqDZusgWs6bYu
8bXBrJHgDTPiKaYz4lCQHLudbZdsiNQ1cA2ofk72CW/i97TQVb7kv3oXn/tyg9jMuzfG5EMuoS70
s0hllcUYX9eWH893bd2GVw6zqJ1VBDOFUqMs1KGc72+almqc/ShOCWTJSdNLzag8DAFyPORMZFPt
6AowfWob+m3rTKtMnx2jqvRKOyAa9mrICsoPxAy8wcj2GWJrdMZzOV/qPuVFLdJBomQqPDjGs5rw
7Ld68voVray4XecVSooV0nCXAKbcv3XbNJdrSiz3tcbOsKQVVv2VU476tc6zLnijCGpfggpQ5EMu
cxPoRV21hw6N0rBT8MYgyiBmXwd53/aXmEzCYC1nksNu/Qa+BdlYjE6OWKt0/2a2tul8I5+5s49T
bY+vbY7W5RXajT6NjUk+LvQevCV+biRgNEI1j+uaNpS3iqiwdzBV1AOdYJ/efZa2q962cn8P0I+q
izlM+hqYNVrx3IL7sHZtEY6bSPGh0KCn8i2qbTpiA8XJRvZwCdYNsZw/JGyw6wxH9Ilap763Neip
e+FiGlultlP8GGNa/GgrExsgHIsk5KIqk3fgXsNXC3JCvLHrsn4hqLjaduiYbKK7Hf3UupzFF2M5
Bx8kIVKs836U1N6DIgXciyBXIlqYgePARwVa0EdZ+sFMQV8aoJ2HMF82l6lSKeGfUp4jMhlo25MO
VkZRzusvm/45d7Lpo2N6Qjpk4WMQFDq6nWsrZwV0Qh61GdTReJZBREmIjSLKMJlatdrAQEPvGE5m
thilBZAd8MRrilrWxHHKm/K2IFlI7QVolFfeWKpdmlr6BY0nCCP4gu/NwsNeaSL/7qrIZF0x5gc3
Qc1J10rbV03YE1JKaxYPdjB24Sr3o/ppCnSDaKTsy10eOfqM5ydcmwh9iUXOh+EwVZBjUzsZjxJI
6gXPpsEr7cUnqQC6GAINfZp60dnLs5ccWcUKc9z03KQ9Srda51c6pdCE5b1AcZaT2JBI64kGMXNY
j+rC92fQXaamwMaHCTHPGrznVoYXyXa2CwcLjoffNj8ANSNlHDn/HDRZWXwl62alyUt8kXBTn+y5
2Jdh2RzntnozzOhsd055G0jrmOGtd0dfso7D8RKhuqo5HG7Ihz3Hken8KHLjaKb4kGgu7CO0vGkB
iksEGaYB85ZpG8tO+BPEFL/kJVazisboCnzrgtszdotXi8hh/0aobheNvgP2bcJ8A1gFZ6Deo7Z7
plJ3Nr0w9zED2F0cTPBcif4jOPBu1ixAJJlUFEFD9t6EiH9NX57p5z6a2k+ekh58JGkVGH0cs9jH
IdU/RVdzTK3gbjJYr/HnVwF0G8CtplOGz7qfXGwIVNfRXN/iJzuzT3Q4XLrx0FigemPK++uSJtoy
1Z1WerAVxkV8BXE/DveojsEfN8kBwad7JF572AudPzSUXStJYlzApHYXarAE/TBYB4cJ6qq2m2ca
1UCW+LsRQuTV4LclRC4IKFNuP3QJL3amqfJWjTTnt9Bvbkxa85sBVs0HP37amgXZexNwchSx9XcT
i8DYRfpu7lAVYo7NSTELd9JW5rqxqpHisAtPecg1MYdHiD6TrwvS5ggPEFussdCGiyHCyE1P256w
SJKUdDHK4SFORbvDsnk9Baa6VkViP6hiJKBNhJU4OgwbtrrNjceCrgb5loXrZHyPiTzZCm0fDQ23
k8R45M2rnOMI77jh1PvFLv6SyrlBFxl0yYtsp0XNX8QxljD7JkcoDAwaztRAWQSovJ6/Bmb+nWEx
NEPRdfGxRKGCSQx8iVDeKiCQr+sdDotd0HzRoZtfjxyrN3PaM7nGx5Q1hMCjqUWhnYsJ5vxzPoMw
KfEmOekYbp2U2G3lTxziGGmtZdvcAkREucag8NovhLyK8KFvWjoMW8BO4rvN5rAavKG+mX35g1ft
CiTPPTQTtaamuzZLylizOYJDOdIcfOD0/cjc1r8KK/mEaBW6jV33O0ZLIY481+QIQlewFi/Q3cEi
AfBDe1llaH3T+liQLBfZtf2SaeSkrGY/4qIcYZuHO84YiArHILxlYFQ9mINVgEQOK8b+vCexLuBd
lH0Ongant523914DIZAVKoKeh+b+G+gH787XPZVcLF56siXPRa+aRzAYBnC4+JDmHQtj0zIji2Kn
vIwWMw2PAyuQvvgh76qHJsntZxEmT6FHMG7Z41b2m/HsYlhaMdzF9Fx2wYXw6fKNjlH5UebJMYZq
eFM0igXG5FtXRVD3RXxPcPiXas4BJTPIX0UqYsv1tfnFjGT4WlmEgK+AixVfuMYRYw/EO+TEHx3Y
f5SPHfFQLeywA99Y+JrpDGaKfNMdOzIJ2z0Wvac8lf2xNHX5lVBCaV97CgPdlq8rRkMJH9zfFIly
17aHhho7c86QHdTlNge9tWSLD7emyruLE4VDDmu9xREeBPKLm/GjRt24B1AB+QUjsrym7g/WShUP
Wi0IpsSs1FeTEMEbM1QeNzUrH4sKBeYa6WSxj+KlSTxR8N/WQ1cinqQ3nnCqsPhMox9NW3ry5i4O
h+6gEKB++MOExVbHPOnS904M8ghvqe1qnxYGyLsu+z/Undlv3Mb25/+Vi/vOO2SRxeXhNw+9UZLl
eLcsvxBeue9bkX/9fOjkJm5K6oYaGGAGSAIkDlhdZNWpU+d8l46eZzbo0w7IxHg3AA9bII6phO7b
FYgg9VH+Op2ndyFFuM042WgWpiQSW1sY4XwYMw1GRIsiij/1YbSLpmIhtoVhDPJkoju+p53a7Ooi
jw5otOtvulL9KVeXf6DOJu9zo8MGKZ/1equX0fTTmMZ5185T/44Syyi3KKAj6kInvj9wstUFap61
22/x56r7q7AT+vDCquruC8LD5X2ud5DtB6xFcCRWncH6nSEWdSnre1PS7dR2M/aet04Z9g2WBynt
zAEY/dsBUd8Azc5SzjdyKbtuezvU472e5Pg4FCFGzb1jAuOybeWh0TnbFQ6uc4tNute7Fv60luFR
QCN5rTZAMxcKaFogIDoHwkEukKo+Bsct2nhcxGhO0ghIbuegsLP9bEWdt5tSUBEv0LLIlj2R59fj
gt86SOm00caq4uan6uhdIgswtrZfAAAH6hSOgjusgnWhAbR9VakCaiv4IDCUmfLaT6Jtos94ApFP
YkxeZBsRYH2Kd3hewedEFeFtXA5YfIthTEeyy9BQm86lUAXLHCgL/MUaYqhWBShe2gXl9p1E6PS+
zJNGst5HdacFdp9dwZyd37QVy4oD18tgiAH4Qs9USNwvh0IijRppSWQfUhcBrkM/kvUfzLhPEfgb
0MGBMJeRpbR9VL42rXz+ZlR2hbJPFblAzcfK0g+6jFLgUWpCYNdNk5dTGgTGvqsj+VnCXNW2YePM
2N52LV3mOGoEjMi6BeXIetKzrcRhYdi7cI1N/tSpvk6trJCTVE25DXnTznauImKMWQWYIGdt1X1N
Y3QesHaT8YcZrXxvZ9k92Y3SEV3nbUj0HIKZKg44SmLFRlVg9HZjXs6Ci0cw1WC66+GNzHMX0FwJ
IWrDj0jmrTNmzqsSNeZ8UZdvySqpt5KDmNQNMbbOmjej2RsaK4KKNUs3rqaDMycoeVFEr6gBU4DY
2NBw7uiG24oFrcNpIf0o5wM6aCrcxnmNDj7Y4Da+oqesfbCnIi64/KQJtp5tPn9CRkgVm4WbOV7r
BPBvMwjubJ81nXhVUQ/4waaztI02LESOuRSo5/dNM+0c6NXz1s2tDieEsenea4Fl3ZRiMG5zh37+
hhpblGECW7l3ddM4MBPA8FMoL8frys7Lzx71v21QtXfjFLco7gK0b7YjdRE8wUU13dujrCAod/SE
BtuK8P4MyszGtEOHyEHCTb0JR4UeOK3otD8wWZwrMP5LSQrlSVvuydoo0cqsjC1wDbEtdobtzl9N
Ew4c9bDge9VWwiaHK1W/WdxVjU1mdNxcJrA0aiOGbLqXrjl8heWEtKKhCpdjvJ1rPuq89BXSWcXQ
OsvBhSYWJbBiBl2D8j9wtOoHTB0NY195mfONDNHuNnrn5G9AoKQV1kU1Bisw28e3tl5ihpBbNXIo
dMrwLDCdobya6PqxKMcKKrEbekCHjdDS7YUS0UZ+kGLwso1igIybOsqTYGsiAoomnadw9WiNkta6
VHYKsELXkru+SUR+Y1Mj/JRR1n1b2xZ6fuifQBWkxjxsgrAa2Da6F8PhywAnYg+PvwpqWdgqk4I5
MfSJqWu/eabSr8sgWcZFqhNADrqkJnwSB1K/qACDXJX43CGTYA5zuW1Rz7jlSCeL7Ps6tbhgc76g
kZLPP1rpdP2uEUbG/RByQHU1DolxPUPP/+lUnVVshDH2/Q+nD2yMciMlYbqiz3mlpaM371j1kqt8
ovqfTdbW/WEoKhVt1TQTvjJTr183Ta1Djm77r+zsoNm4Uyq/d0lAqwzMK9ojE14H4SuuVfHLRLl1
uPU4gAhbqVG8dwut/BQRR4DrIEmJAgKq/t8pZwfIhEKtMUjy2vRFmjcaGq/QNyAUObCLNiFyHYIl
AJClzFyI2UID8LcJemdqYStU6qvtKFnscthGKK7Raa8QKjDmt1Aiae6ITBUlsHwTEoYR6NjYGFxK
f6Zm0n2MgrD5kLpWDvVLjyT1QxHZ78s44FCM2eZ3DTI+JdwgGyxmKDRU6rqBUt7GqarwPhMO55yp
JZQQ0Cm3hI81inwlMTy3N1WTtESyHDtjpAhm9x5TLuubVpvYiHtmMY/bsqAchcs56RTCj1OEsrc3
tGCIJuQQD5idjFzSrPBLlkyywTNdN25tumaQqZPKvWZCJqPAIfmB+XL9LkxHFhwaRtoPcjqYDWLK
4hy1GBfHIu4gtzalmGIDBcZzdnJQkw7qVurFFYlISFG/CiH0uPWil+GOBlRql/RnRLhIkKCWNT2X
UtfucGwJjR2Nj0WTd+n/+ALnEYxX0Cqkk4DurMER6abxDpHFHIJg17Nx46Jq2w2a+3TkTFdDP7wz
yyL7MI9W8wlRdPmN1YXD9GR0zV3BXeZtEdScNCNSGmw+t8ILB7Y+zFaHnuIeUwtl38jaJBXLgzB/
hc82AQd1cGOmJulScFIhPF8QyrmevY6hVVNXGbrwG94l9adh7JbEXIkRuUij5tLcRGUFeNtU3Z2V
ODp1C4NL3+uQbvD4Ja3q8CNlQV6E3UfTtFdAM76F6Pgl71oLaxlO1pKS8dgIfdwPwOdpLrVGIw5l
UQ2tH6KKHh2cFpuZQz0EcAiRNCfXbqyBg7UszNA8uNB17rkeKm1XpNNgv4RqCHZq44F9b/cQ5ZHa
z1NYK9vCyCYyDTDAIL7xRgL9nNVj9mKaksHcGAO3o1debbRf8TzIJAKTRfmJdkJdHpoOz9h9SOes
pvTEWXbNITE5rHPIaDfciwtJNYZhuSxwhtDtMOd837E6PiP4U827LjeXO0sb0qKsIZqiWVqL8aWD
NCXaFxgGoPiJsgZQ51aK8vWEIedAOdQIkHPKVfZ+rA2kqTpntOHZBtz46AfTneBt1sVVb7ndHRqk
Y3mbirF3EaEqDdKtqizyXSibATt4dBHlbk4IpNfcREWwmy3pGogfNgaLAmhq+QpAbvG9M4dhfJvb
CJIfWmdo4wNOSdq9LSDYHyxhkapRc4WwSOFm0g74QKivUVZad6A1MdBpS1j1b2kAsM/bBC+b9wv2
mCxfCfIEvAkX9vI0UMx2EeEkcMAi2eRwp8otcr0WCOgOdY+trTfWNYjM+AbwrjFtBKv7Jog8XESE
QPSW5oj80Lh1Uh0KHE+aTZ80lIa4HOoZ/DSvSEDRj4i3033VOY5CGb1oqqhNgN0JaWzNjsIw+v2O
t8HSzvic15GbojetqEeUqjG/kHwicwZGcXnVoYYZj66G5HU9SiqEQehxcVZIL9HTdq2p2iaZCAgo
9FmvyQHgMELRdDPkZdsAsYjQzhBxbWyx6GJqeLcvGilFpqGlJewkfRdyhiB+mo8UZugWG+6mplBu
HODioRqLGJyN4GNsvzU9lKagCWbNh0FLrGBXz634FkYUX7jtz8XhNMriAd4IWAXXIBMENZ587hqC
Kg1N2n1VclvrR3lv6/10l9adusMCjAZnDCfnDAZnhdYGrCLAg0uDCzU6fHTBjzEdKHElDW5+3ZUV
GP2XSO+6iN61HWoVTV8ain8ISgVsbLiWmR8XJlWaoofTfGbeD3AsC61Ox+3Q1rlOoR55/DMQFAIG
GMX9lV4Zw3tWOdI5vVvvqeMVZ3QAH6COgGcDmGYoUPBA1Jef8hvgKW9MeyK76K4cC7jvJkSk+w21
v3NOxg9nZBoUCDzq41zLHH0FBbLrMtdGQ++uBsEZ5epatMWdBRcaqCh/nF40jw6FliM4PXJcYDrH
MyLCdvRQ4+5K7wp80RBm+NDGi2FYHVgfTw9lrCQUWS8mzVzWi2cCchLraaGW5DixmLqr1EulH8+T
7o8K05kaLBcjjl6wp3hWvHAmOVGBl/NOGEN704jKeXf6pzzcKvwSC/dik99D4rv6jmj2SkUDuL/K
8+Qa1YMfUTneI5IQHir9giVj2p7hCBNcl3DF8QumZTqHTgibWIRBcqWCSl5p8FLPWJ0+tjCBTQKG
hfGpg34/HqXBn012SdNRhwI5xSbrXziF0ZyZy2OvzfkFupOOAGO4em1RkpDz9FF3NanADPwGn8D2
NWLtYIWMijTnhSZHGr2nv9V6hQLYNDioltmhK2p4K6SfXelcPyul+1xnup8OtJgIpIBCQ7eatOD+
9GBrriW1iAV+B0TVs2BtIQV+/CKRkkob122VT8Mv/4IpWsy5jgPfvnN1/drDdAnzSl18EG0rv1Uh
HkxTbptXyBsm+8JU1a0gdXx75ketN86vH0WGSpyFmiK91dd1daCOlGKUH04Avdusad6ZQ0qFX8yI
2+eAZKrIGl5ZJRgQBwnpQ1dgid1P8bkt/Mi3gGy7RFmCLQ3HVaiV85w4Mm5nX8Iv9Q0kj3/muAi8
0TvbPkMFWq9o5oy+Hmr0hAzLYOrHH0JNDrB8bNZ8l+7Gtmx7cZ3B07s5/WofmxAfGo9gAiDs0tXi
Gju6MwhDKz+2dSqRA8ZSpF0Y4oX+xNUgOoPxfGy4ZTAiO4QqkNDHk0rFDBTRGCZ/DmIwemiCbsk8
X7qhU/unJ/bI67MhEhHfQMoCel628m8nlUKJXnNmvUPFHrIaUgGUAIxcHU6P8sh87IVsg98wPAaS
geNRcoO0n5to51uoCf5s7MS98kJdfbdLWoenh3psQp5D2DGJAo7jrtYD+lY0yCxaqzo0RgQi5k9m
Xpb7Zw/i4EkNxY4QKuUag4ujZ0H24rU+zPYfSVx4+8nq+ud/GgdKL4ZqOsmaq69CjOzwwYzQ4/Zn
vJohfFnRTZF5zdXzpyIMxyFJAZ3Nfj3+NC7VocDpLXTgoznZ4ZdX3BCjrecvABdog4N+A8xh2ujH
o0CmbSt0dCa/nUrxBsEc/GhaYWu3CbiB4cwSWH7y7whpQoIL717XhQ07G7fp48HMAmc/M26UTyI/
UEICf6jvBAZg6ibsp+Ed9o/FeObIe2TZLUwyeAmIXjss9eMxWd1pA+xE+UliwwhFQdJPJss9R+x8
bBikQwybw5vsSKymNsdlTtGXNu4A4L1+U9F8sg8oYhT6M0Hfyzvkb2FI1jdn5SoClblH4cIL0I+z
1fAZonL33eBm+C0enPnF6RX4MDgY6ICbEDoMOHHkQMevjuI2RUCKoX7uStM3TWx7hqKrsD2hOnV6
qIevj0sIYqnkCRKtH7kKDrUXKKR/a8/3xsXRD8GCz5kXlT9Oj/JwQkInt0L/AaoD2fJqS2Fv26Ln
Mhl+0OuJn2PejeeTbW9TK2/vLhmKIEHIW5QmVoEVe1ykvwJp+JZW9TsvzukPj+mwc0ysAk4PtWzR
413FrJwl3tFns6n4HH8mChd4P1uJ4ZcedV9ko3q18zD8+oI8lqP2Q9lhtQhuIaBPcSZ6PPxsXALY
zQ4nPIm4uRoa7DySiCIw/MZM0M6ag4nSlS6eHQmBV3IQwnNdmBzGah3S8dSlMkLHzykCXRWzE9wi
P3eO7fPIXJaAvlBifl0NV6NguAdqAuktP5fBsMPlHCcsSATPzoo4/oBpWSSCZKj6avsCLeVzKd3h
jcV4H+mjbUy4MeILeWZVPFzrJo71QNlIHTgS9dVaB8+btXRkdR+z2GTXTFa6s5TpQEVJi2d/Hw4O
ahaI1ZjLsbgOsWM5OEgby6XtG+4aKIkHvUfk6fQyf/h9IOUudGcChCOg6x4vczrvlfSMRvrW0pUM
pw5QB5ooZ17bY6PA3Vmkd5aV5qy+j6HnIO28Tvq9kYxoZlTfgyjRd6en8vDbUGxBNITbHrorrr46
dLWUpjgq4tIHsNq9Cs3CvTXxTOQmkg3nDDkemZBFx5kLEWGPLbr6OIWKK5oxjuXrCwJ0a5O5xLvG
NIdnL2xL4h/BmoYojsbLar3FQ4CCZTZavsinaTM7EgwXGNMzn2d5ynGsI7EDXkIRx6FTZ6/OCTPM
eyovFbOZXPmitbSQMnWkb+nlFVelrvQz4z3y9iRBFf2lJZ3k5na86MymseCo6JavcUpC0HEXAzNc
mE6vh4ezkpTh4KdRmSLnWV9iCGucfyi++2lTlPH1iJN1sQV8E+hbkPbTsAd12qVnbk7LTz9+lVTa
UIxhjREjyCmOp5aLfnBpvktfqN5o3uIU2FPq63sHx/oEqMnGDZu29PGQgM7mUk+3XudzObRn5r58
sfXPIEETFozOhYm4+qI94uSgdSrpI83X3gDVMl5JrQwOU6rUG8sY1KvarJ9/blGIWCxBOFTI4ddJ
YZ26tFTTTPoJDMStBIq+NYqx35/+rMJ8MDfXNgmJVOeo0JkPRK4KhGEQXG79uMEGABqZrNQB9PDC
7inc4A+3LVMX2UorsBYfxnL2wTdgXt24mnEdOcAF8S0LtGkvIzk0u1IvazQFOkehFZ+r7mPXxUoh
g4hu+F6aC1/GC/G03zZOAldjkLM9XBvUXvtnfzPIgBxe/EUplZvw8dJJIXlLJFQ6uIBts4NW8CLM
yagVPifXXL3dbR9O8Zlk9OEeYUyJwB8nAFxVaxX+p1jVdgWJ0/fyZH5LLo9vlj55X4zcHb67TW+e
uTc8Mh5JIp+NOgkVuQfjlXMSiUlr/Z47/66HGXYY8MLcT5iH37jAJ9+dXiwPIw0HATNkclTm6I0e
v1PPQTiRSN36qB/MdzSvm+vKqXL/9CgPZwW5mKOHrB6hQNRRVqOoCXKolrEi66b7mRXIrkNDDP9A
xVLfxaFtPTs1oGRMQsUZZ9gWpYzj8XpnoPUb6I0fl7p9A9PF9m0ZhufKMg9fnmeiwkVG73g6rYzV
tDIq+HMcj40vO5XdKag0W6wykzMR88EotuDmYBhkIZzarPzjyWRVpFIBXNtHmy98QbZCsaQx7OvT
n+hBcsAoZLtUGHBbQtBrFRDh4Swt33bw6Z1mV1DjoivPxX8HS2P7zGp4bEI0KQgB3FttWA+rCc1h
YxuRGHwVSPEhzR39WqtxJjo9ocdGsS1SXgtPIdL49RpActOG2zn4gQ6yy+0H66Oq8+YvJ7AnpQEe
G4amDnVNZGMoMKwyN3AsvVNpbu8D/rH2qE3BBlFB8cw6PfcD0+HWTZFqkQYwVmtgKNNeFXg/+nZY
UqYNUKx2O7ANz39lDvcDi3GEZa2DgV0WuoPlS+/jV9W/Su22vnLJfLbPH4VlLMnY+DgEn+PPP1kT
GElQ49SBIyS856YVr8JYZYfTwzyyoJfDXS7JjcR+a/lwv1Uyg1kjoVPxgDdLqMob8DQCfnQzgVmI
nbw6M9ojywCBCAIBN1IqTOsmKrKgswEosfdnRNBeIr/cHBLlnNO5WjL0o6yFKj68e6pzoEsJB+tN
itV27yJy6yMBaySH0Izwh41y/INeIosvXmehPjgvx3bQ7a1IZRU+f+cut33qTDBBpPVLzei3d1oM
EJFGGOR+31TlH0JCTCwxeD2TwPwqZ6+nCerMNjiRfp27x58O+rRS9sQ0y8xMbkRoxR/TQjMwCIqa
6E0kVIZquRt9KhGO2DdN4O1lGntnbhbLu1z9CGr36A9QPzPJ7lcbe0BT2srtePQlord/RG1bHsDM
ITqO2D+oTLceXzvwXcYzu+ORZbuUpMhJqd9wUq52B/MO2J7e4BfIld+m8Kt2uhy0lx2spQuGQtKE
6y0fFRjI6pYhc8+FT6QPfiTpXwFyGdtvExTW2zYPsQY4vR0fe51UKT2+JyvHtVavs5jSihaTMfi1
h8LuzGl8WzQT+gSiM6pDFdd86FbPvp8e9ZFtyTKiFLaUiQwO0eOV5ALppL2Mk5Jj58abJOhHVJBa
9fzovFyqPYOLtU5lavUinRQBNNmEo9+lI5CjSm9fRPCjz3yu5cuvFyTbgXOGDHGJncdzYS/0cdo0
nAGqnq5IF1zckbUGRXOrAiC+K7Qi/vn81wdwR6cggaAJu/54SGVONTSiefD1Okg/0LEUO0gG9qdL
RiHLZgDu1mv9GRQsLaQOOKknaMbX3mzVuzDLwjNR5bGlQLPp71FW1Q80HwsTTtjgV0GwWL2C9elH
4e1Oz+Xh9jUR26VaQOii6bBeCrDLVVfJGJkFzBwWRlq5x4yj2xk4rJ45rR8ZCqwHNVgu8TCB102n
jCNCNDiW+I0XHsDturupQMkgDTHrOT2ph6+Oni3NW4SoBU3PNewBg0jUwVPFB+pwFMmyvrtGclie
SdofHm6mIdlCgoNUZ8OuIkTWTLJ1ghSpFzXjLoIpHCVsCLE1bOW4Lz65gf46yIcAgkZWjhdMkX7D
8tG4oHDyHK90RIgtAwsxAgW6uZBdUWrop7E6swYfQFlQAyLn/WeYVXRPJkGHUIaD70KlphuZoO6N
XvW2z1W5C8NE7vPUa8BJohkZzXMEgwZg8Yx6xv3zP+mCfyJqAU0iTzqeL+J8rOA46P00QD4f3rn1
xtNK+8PpUR4Gfa5h0M64IZFW0gE5HsWtlIdBxdT7FHXGFFyXhsLBVLvjPUeMeoFA6uDuGwl4+czh
/ciKBQJgY53CtXNZU8cDtw0y8a7Zd/4whvUrG4nCHRZhzpkVu7yk44gMfpgmH7MDmERQPh5FswHn
41PX+UjnVlCa4eXUudX6oP/PXTUfG4q2Bhg9ymd0kVZDddlsjUNK8EfBCr6C1uVUicH+N4PhPrfk
QfGIpiWQI14h+LzVPgy8ZugpvA1+F4Uv4xSgvaaMHyX5JtJjYn96hTzyoajgAzgg30Eq1lj+/LeM
cgQySf1G9L5Ky+qQBRV8KPSh24+nh3kkttC0JJ1abhzUilf7DjJXEmYWt7RpFigBJFG7B0Fr76xB
s+6iKeSCWDnDjYa3yZnG6SMTlDZy85SNqbDQqz2eIOV2u/CgFPiIdVT7IS+mezNBX/5M/HpkfXA7
BLzJa6Tftr5U4cIGGA4lNx+O/xRfCw1E9V7AvK53Jbyez6df5/K6Vgufhh/gNELHr719PCmZN96Q
QZHxWyw7tm0zN/XWceop3Yy/kPJqiAPnzAwfjkklfGnGEbNoCq8BcYVoEw0DQk7WBrgoZZ/GR3v5
e6na8cZSqXEm23r43UiKQUGg4wbkD/zI8RTRiXebuqbYiEA/davZKW9Kqli70y/ykasOptRLv8wi
3affvRomTjTV6A5XHc9NfdTOvugKPXJEDn6Eob23xvirhTXKruXet1DRn32fW0annLqsHIA4q9Gl
poUjsDDiMxzIn40n2ltUmKa705N87FXSkUbolouNRIL6+FUi5gTlYmALJHRtt3aXqH1rgXh//ij2
0sggH6Lyve5HF/gvtQ1SRb6rmeELRCW8q2w0zsTG5YUcL3w2M3kQMnvUMumdHE9lxD8Jbde88YEN
YOOTlPJ7m2TqECRW8ub0fB5Z7wzF1YUkks+zLizFnZ5JJ+nxJMQHu91WqcrfI46vm1dSDM7bvG6q
L6dHfHRyHnGSvBWrCrlaDXGrq5K+cIN9qZO882LUOiAX9JitQYJouzNL/5HRCB80tzA4oVO8zrgM
KLwzJswo0lqy2St9anZ2gitW0JrJs89pWrdkdfRw+YuE5/irVQhWuIjPNT7iwRaQPSP5ADBUYSQe
1mdm9TDjAdHGCY2I9LKv1o3cvm4w0FPU7wdnwIW7yYuueW2koo8PMI7qBB8XoX8f9SCbzyCyHwkl
FAjphOrk/aybtd1HXWOcGVokW4ZTNa91ve5vx2QntY/xkIZbSFD2Dq2malu3ww4ecvjsSzDDu7xg
hl4Sy+UI/u0kF5EhGiTWGb4vo8VHXPfjKDlz8DxcNMsgNmLRS2GfbP14kI4GfdTaPdIbEa3CDkLN
vscxbzfX55qjD4MWI1EcQfmVf6IlezyS4Y5Q1O0ZES/ksg5hS9W9rmCgPHfLUZ6gIsL1DRwNXgLH
o0CrNPO0Iv2ZhLEQKReaYoLhn5cMyZnQ9ciEgAHTFaGA7HLLXv78t+/TmForaofzE3RV+jnGAel6
GLN8/2tCz9I1flK0+HfN4v/9qvpRvOuaHz+6l1+qtQjy/4vyxosq/P/6r2jwA3njbd98+fal/Pe/
fhQdrnrX3//n33Bq+Ncvbfc//9ZsF3Vj2jcYfwIm0ml//1feWLO9/9DqR/OYGE/dz1ly+78Ejg3x
HxNqDnFkOdOIzHy0xYApwovJ+A9yryb5F9cCnSbHswSOreXg+udgWx4N7ISqEv8ExUqF6Xh1TLFu
Afhc2MpCaN9n0A1/pM3YVS+GqtGv0kHYu9J2MNauLHsLz/J+dkXyYmiVg4csu2/ehHa9m9zS8PZx
O+C4y+0IFl/VYGuNTARKjlXbvAuNoTmgfOohcgFt7MqIPFgwBUytn8Ogx9dzMQRyX7rl1onyeA81
17NfdviPpo2D/7gWz/euhSXZRiIvgbJDO+8cRJSurNLIJaKCIxoz4wCPYZeE2I5skX4NDwqu2Zme
3PHhvLwuUC0LLYWG2YJjXmX1/RwlAcwXnKGlflNzSG5BtH6wUkdtyXSqP5vC/zc21fADjmLz41/s
qfZfMOy/f+nisvj/YHv9Kg48vb2ui+8x6cw/m+vX///n5kIgfEH6/8qS+Ba/wEZ/Soez6/h3w3M5
F3XyjOXk/2trmfI/C2UD6B29b27Vyx/9tbXs/yzdFXbrQk+DdfTMrXW0szS6JQCAF3Tp8Y7yRDzY
baYc6KEIkqJIME13kbDVmWP/OKz//XhrVZpNHA23S4XjbkTPvnk72rMevg/xr/j5WxR7/WcI+F3t
+Xil//P81fnn5XPq9mlg7z203dC5M0AAo/GZQH/nPEP/3DLrLjicHuypyayOwZaWNHZ3hb1Xrema
G9LTEIeeyXbPpA/H2dk/k1km+dvZ53i1XiXeZO97QFwvDWO08ncjEl327eTCCfKhPOBCnWO98/ay
Ca1S6crVq8FZBhwQOFQ3SC4G/dZCXiT+87x9sv28fOZ/4vY/M1qd5i6KYnrXm3KPdKUz3tiTydWq
SlsR3cI5T8RLA9NFDK1bOOPORsf/sD7gND88jy7w9/hr/BROw5JWYGz5lUPCvkUg4kel1HgOoL1K
av9+/q/z6rcvVjl5m8p2knuwnUO9hUzgY1H8s0rNeuQgCMchp0DraLclnOp03wt00oqNhtZT/qy8
9p9fsArxGW49A7x93jB1na3ZlHDIxvjqsvVB8Pl9QZYEgtGFQrmn3+Z8Qmx2MXPtk2fVnv756avQ
k2GcZrdmI/cpZlw/9LItbzEVQMb4oh9vrkIPRVxZIXsj91nnDB+NsbY2KpidywLbWl6+ycakqkQt
97hAzvNeVxoYNLsqS+fCn78KNgJ9SRcJN4JNaS3OJwgqwXSq2am70+/nidC5Rh7k3jDKpF+A40iE
BG+dPK/7j2aNTM5Np0Weg+lXaZ7D7zwROs1VaEOPUSuQE9OwUJ8c+3Ubt1H3Ec8d7efpyTz1/FUk
a10w1aOSrj+TYu2n0NIaJKBSBHJPP395ziOBzFwFMq9MrawXsD1KtGHzw4gq2rDPRvwNd9j7WN6F
w5jHGw4PQWQPKs3xu64X3VWxYF32M0oRao9n+agu29drYltdDnVgqtz10QSd36fNFL1C88x7f9m7
WkWNMVWuAfXG84Wm4n2GZIl5y42/rO9S6abqzKt66ouvokfkhlXqOpXrN+jpX2O+rb/yQgMN1dOT
eOLxa8pSGcSTzsux/R7JGiwUEmXd2+hKnTkYn3r8Km/pB6fkdmPb/oDXw/suC/O91S+aQZf9+lXw
wGK9QKIlcX2rHVK+weQq1DDQpJwvHGC1n6FGyxrradfHxK4uritDFojPJs48vr5sBqsN7YjJbA1N
2T6STvFHx23b1yoO6+fxJv4+e36Bk387uOnagn2GaUUjAlG2q242FdpruC7ol20xsTqXVTyhsi0a
UOs4i1rXbS4GF7U4qzl3Ni8r5ZGItAarTmES6vnIJ66DqWq4SFJyfp1r82DfINyQp4D8xFR8ynLX
/NwXIJ+vT3+Yp3KedcUXKevAKeeRUJi5WXUTae2inTKnHlkj5smJhc1flyCZGOOElx9ok4fIAXLn
Ld8NMKn7y17wmveEYS7IuVSDf4djwM5EC9x38TI5s75XrfC/F8hackAOnUITB84div9NiY1IMHR7
MFZzBsfBdKZXIVDkn5VmjTACZreQfyh6a8VLmohu8slFalqe+SlPhIp1UzBDlcOYFPyHBn13P+wM
C1wZ8L3vp7/nU49fbTTYDTZye6FFOV2595Lj5w900f4quD15AXjq6ct//22f1WZYJBqW6DSbucls
e8PN500fN1N7Zhk8sQ3Wvfs2ricpVOP6eK8GApWeptG/ojHIlohEhA9OEfcV3poIUSIalSNRc9n5
s+7dm2OR8ZUb27ddwOmbCh0lLFJ6S7swxK5BYbM1p3VvN86+r1GztacBby2Y57vLPvvq+ERoXC+S
Ws1+24edPxdOsrGbKjkTJJ747A/wRYYeaYpc0k8E+qZg55JdAIX6ssNzzRDjWlK6xkIIEdwbN3pk
3CE8ei7Te+qnr45Ow64KS2Xh7IfO1L2E2oC6aVaDYL1s3ayph1HSd5XZTLOvocB7LQaV7gK4T/5F
n3XdqDWrQVZdytO7QFjb0XTaTZsb8YW/fbWb3ULM7uDwWbUOJ5DUhBNlp7iOXPbbzeNYkYASxL0R
+Y3aiLND6xUhKlzWfDj99CWePXJerhmSRSBBKhna6I+a/MG9MB0OVpdWBbYJzvMQ6n8fGmsJIJiE
Q5HgTOWbbNy3oOqSvWGV6WX35TU7tivIVcbZHv0SpOw1hqc9gmnFZeHmAYgS+188kOcEhkCbWS/i
LHewMsou+ulYBh5/Wk7SIE0Ns/PrMgmMbSNFS+lcpdFF0Yxm2PHzZRC2WJ5Qh6mKWN2kXdjd9kGQ
XbSphLdKdqmPavDGk+7Q9AAR3pmj7mbYY7j2OfjU4zFHeKszODXioQ4HocjZejzjKnk/edM5AbWn
Hr7atMgXpRb6dsMe/XwElZGa2dSed4719tTTV5vWrBILTTgXFmah3TeCBKzA+HR3es8+9fBVEp1W
c6Nprf3XT7dEjXLrYF/601f3VOQ+gt6NjGHvjRSNxfL09vIXszpgU4R4g6zl6Srxom3vpv2G7lZy
UawEPni84CNw8qUudJ5uiR91jE1XGIeXlZ5Awxw/HAhH5mI6xouZ+xwxaaCeUWqri3IDRAuOn646
0wmyKR32sguQYjcGZEmroLvoiBJrpjVOHKIoTb3fF8OM+UsU/8Dzwbjwra/2KXaEMEsiqLB5Glkb
gBz32tA+z43+v4cHrrDH70UPZGNOkdbtnVovgFLFX9p+PkcofmInuattWi/+WmTC/T6xaWraCZrF
fSPOgd+eevpqnzomOI0YFPne8XrjZUt75HXghNmZbuZTT1/tU9VborB4Mu7dTdlu5gLxHORoNbe9
cM2stqqolQe9FLjzZOVI9WloKfjVKLpvF0UxZ7VX0RETTalyTtagzW7gVhs7fPSmi5JhrpfHy6Zv
sC8KJ9n7nWd+NhLxprXMN5f98PVObacEuQKtAyGj/UF4vJ+Ec1l97QES1IPo5hiF0/nJGLm7PpLv
S4zSLvuga/Z+kbaYp7rgbxAoxmQhcW4dUeuXBYE1QoX27Yhrm6vti0x9jyfjTsj8WSCYv0PAAsz4
/bbsxmOocV5PPo9tMTYUbYSme2uGl4VeZ7VPhxA30tQCCe5BgPpkdcQB7N9x5rhsvaw2ao/8sJ4F
oETzsplRrnW+RnH1PMTTP+9mtUkDN66dIQYEKqdm2uYYe27a9Fzn9YkQsxZz8grbiist73ykJLyX
bhsaLzMtqO4uei9rOJjoRNd0kEMQKwuijZmPnxw3vuyTrjU/Zqv0kiBKe7+Ri2q0q+6z2n192e9e
5b3WaCGcb/JswF7vrX56Ka32jJDAUy98dZKWYxCEnYlnrh5o2lZLgtt41i+rD4DyO95GSKBUzqwJ
bQ907lU+OfcuZkiXhZY1tBb90YFozjvJouJNGZYHjBsvi+RrBr1VjZOpKHrvy3m4akbxwpKXnaBr
DlY1yQ4PAe52dh7euqXyiya4qA8Kv/z4XcdZp6IeG459lX+Yh36bOB8vWnxrcZns/3B2Zs2V4soW
/kVEIDG/Anvj7anssmt8IaqquyShATEjfv1d7oh77jGn3b6H1x4wW2hIZa5cXwYP7U3iI4I+/LNf
s8d0i4/tU3tbv6mb5eqWeKzc0JDnzY20aqZgKI+9+O7UDEy9GlATx2rwUOunRl5ldfb12LN3K1Iq
ATIE8b1TJBDden78A6r9gwfbXliNid11yseRzEW85hH8g0r0dr9nvfXGio92izId5mQM0SJ86uKn
vi1TZLGPjcnu0OSMd2HHHbq9U6gtlmCwOeni52MP352YCwrkzpl6OBEOBodC8b0DbeLgTNmdl/00
+RLU2eEE2s9DMNlfInxXuvvWcO/WJaRkzu/SDMgBHTxEePY6AYd4aFD2oi6yCNhPrQRpY7RH3k4v
XiIdHOKOjcpeoc2Bc1KIZzFRYNGTb37zScX8WIC1d/hdswkQ3QwrHz3DY1P4YR23JUUEJI5tLeFu
gdpFhzVqNWPFQvvDW+YvKD58OjbquyMTRCa/jwOMyzSxqOwmKXK45STH4oi9G1PPZ3jsoCu4Yuv6
MLX+9TrD9eLYm+9WaAPrlBD8+QGU3OBOQXB4SmGFe3DEdysULGxoIydYH/lWPYaeKpqeHwtS9o2T
feQZh86xoaI0ogXYueCrhc3vY4OyW6AOFYUBRAe0YKj4GxvWa5FET4cevVc+rf1Yy5R6feWIAu+n
Tbqz0c0x6QLM7F6f+HCXMNkMfU2FEtJWGrhOJMFwrC4PN5nXD58sHSQn8CpqoU8BFnzqvRsP0L2P
x0ZmtzwXDzatXTjhi87ujwER3DqkP489erc8Rxw83MYtMIlAjqzWXnytj83DvfhorlMJ31d0Em5z
x0/oFaalp8yvY++9W5xiC+uhX+WAhgsLr1d3Dz/bd8LOl5/+nyUXWEa+/pgLXB9g2Zj0FddzNMHh
LW7uXnzK8qWhkyuOvf/uEI2kWY1so74Cdf274uEXz8pjh/++xXiFJFHFAK9h/c/D1Tz0JH8BmVeH
XnyvMGKUR6IPKF48JF/0DA9auOF+Pvbs3RrlawdjZ/QgVREV4QJy+eTC3KSKy2OH9N6/PuSMpVOq
MCVX7xGeRc+iO3gX31t7KxF1uDDj0bXLHkdffKiD+FgZat8tq1JX625Gh11Qa1p5KR0fCVvEISku
3QsqaTLDAgcIbVh5bUDn9F0VhAcVXbBmfL2W9Fp74zpw9FnCuCWHf9K5W9jB7PBerDT24TSFGYYc
2+PN7OiNitZja2gvU0Lrm5rQ8NdXSc1MnmzuJuvFwbrZXoqUYZb4K5V9Rdr5ISDdbe+Px957Ly/q
BaoT8eJ11RCnXwTpH5Xsjl3i9tKieg21ZLbpqxgjk2dQieed0+mx/XAveR+DBizSNutQt+Fd0VPQ
c73sWAi6lyKhWRPY2sjvKiYC3eQLEhWnyff+O6edf6X49r22TZNBNtY4rJsMeLl0iuOPSvjbwS8a
vl5BcxPFNcRwXbVlPS3IEN7jJD1YPd/LkCbPpG20tpguLVpfJfZaJwGkTbP5PWfal9f8m8N0X/3v
kMdKvUnbKuib9Dv6vdarSer56siBgfbL14MzAgTmtiCCoy0swPMY9ejcc15yOvJ0utdKQfvrZ2w1
mDeMw30SoLwRnPuwO1gD2UulnJymtNe1RVP9IME5Waz+PWXJcvDC+5cU8t9UbESjGXGBq0MFFsRQ
ahY3Ob5udOwGsxdLJckKJOrs22rC4Bd+DNE63MsP7u17sdSooB4cAmMrwHvZmJONyh/SreY9a4+3
5uUuYl9FH/fLirFpedPmYtSfVkWOndd7rZSi7aJf/I+r3qT2yg3+AI52yw/NeXSuvp7zczAHzqrF
Vk0dbV/8tmZXaDm1Mj806f3dfhNgj4+ow2fNgMAczsmErvQ8qtu4O/gHdiHBi0nzC5cSIx8My6Xv
008wqjxYV9jLpRKp4aA29rZKwvFJsOFxkePTsYHZReysduh/VayrEpN9N+1Ccg7k36FBQU/l64/a
Ow81eoWNLJodSNLEXkvznorpL3uE/9yD4XD5+uGdWCGvS2lbzbFkdY5qcYMFm4hVFkxnTF5p65an
SQ/qEgyBF8ObiHfRM1rcYB0VZhFai7NEx1cSdcn2qgH4PM4TJZCMZ2uX+rDQCpuu/7R01AOC1XVG
/mg590CgRGCJpucIufYTmuNXAGYJsmRFjCr1epk6L20qmqw8vNRtA2oX8ZFN+Ip278adSdCAxx4k
K565KDFuZ9ZlfEC3Hd2ms6Z0hXHLrAPzfYUtUf0whrHX/BxI1HVVutEMzm0rfi+stbfo1PhzlBYG
PhayACyQAS1PWgYkbWrQuOV3G32CWAWMdBrDolnAc6fy2yx14ISqOSznHojY05wsIVLYis9hwZTV
LeLZLHNF2gswGHQrenKzGJAmLyogY1htGO0F1hByvmybp++lwt0avqwtcLtN3dfbkyJo0z4UnpG9
tKbXbJ5nO7fw72bTZ2A9N+RQDZjdR2Y/jHt2c8iIEfL5rK0y5PLyiDa3fGPHmmLIXlvjY+Rg4WPb
yrW21vBEX5pq7XxxLLiEV8nrlydGkM0LGguDX7ifnuhgpi1PvEi+Z1Dy96cJmtZf/4FRd0vt8bGF
85z6vdjwOvKG97o133r2bkO209LPnUvaivsZ5DvjkKyqCLKG/j72ZXf78RzBzXueqK1Ul21pnrRd
gNJmSumxEjgMyl8PzmKNIv7KEALCTA6c7qU5wRj/aAi4+7Z6DadYTkELD3LeItvp5ZQF2bFZv1c4
BmHtcIFStuKx/rMO5VOdiGPrdc9phcPXuiqK946muhoydQ2w0KGkODwIXw84sAKBg1+yrSCXXfPa
yyRww6Q9OCa7z9n7LIglitUVo02TryCZx03/fGguZrsztkFb92wSv60mN9l7dA6KqzYY9dWxp+9y
1zwW/mRArq5YL8PbEPc2tFVP47dDT9+bCNpkeaGK4ghHjaYvoCiLC+st/qG0GzjQr7/p4qOXORKm
RSeqUtdxMEcjcLCA+xWH3n6v9hoawyBkajEdzZRccxP433GndYdSwfDYff32yaq7TQ+I+ZDKWi91
CGvMxB/f83t7Y4fcW9zSQE3w08IqbYRmxbB0LJ9G/d/R4P73ek/25n+kJyvs4dO28pwJ/uRQm/+5
6UkfU36SvegLrnymAQrcVlGczN5FZvBr8cHdid6pHb7R+AaPxtdjj37Quo5VaqpNkaB/tlLMbVEn
htpyGVrvGR1h956XqaZEFCezgmW40J25F0Xtsa+/N8JbEpiowNbNAJmyej91swS/wLVvDt3SYVz1
+vcNTWja0BBdIQS6T+btRnXsHWeLNybWXjXDVlRd4r411bBSfk1Un+ZMtMuxJb0XziwyFuksA10F
MoVlZQPX82ueTHDzObakd8cA+pdjf2oQ9i8OZHZQhxr4fmhu7HswgDeGZ6/LA2Rlw3XrJTKpR1Lf
aMHQ7uc6N/53xKb/W3q74wB+Zz06gakBp5AIma9Ls4R5I8P54Pm+N5SLhw3TkuIPuIlCLb5NX9A0
8evQ8O/FeWrUbsymzVS2N0OxsuD3NkYHX3yvzWPdRoZBJqCP++FZUXlN6XAoewHowuv1pD3PZwuM
W6oxnIdCeiEqPMv28dig7KK1kSt4Iy+zAa2xT08TpyzXkTgYKu8FY2G2tkFsfF0lkWkKeOFfyZC4
Y3HPXjLWW8NYnQlTZSFfbodeh0UyNvPjPw/My03hb+7oe91Ytkg3LwTnO7yIO4Q+/sCyk/IJaLox
oltzLNjfa8hSF9fAW7G2ArR1tDkHn/zlG/vZfweI+deS3UM/tSeGbgYaE8JO+jSN/kdG6mMb/Z5s
A/cH4L57vDsyVFEpeqTyt4mYY593LyMz2H49CVXgiSR9/XF2nn0yPDrWzYTb7OtFpYQhk08H9bIZ
pI9WB1E1iigt/3nyvLERR7ud3iK74NfaKBTDkZVou/TRC5k4ODD09atPbjQO1HIFhQAsnAo0H3bf
NpW967j/1svvNnk4xtQwpu5VtfXJT+SO7nTCvxwbl13QHM4+qtXoEETTals3eTdM859LAMv7Q4/f
C8oE8giG1y/DbtMatY0hveg4eo8498a47AVlLW2mdQPxs6oZR9qJUJvDhuTgVrmXlGXxlrhoQP6N
LCNxpRHQIxSNMc187BK6l5Sl81JbRLaqIjx2Zcp8/6FFP9/HY0O/S7g4oGO0t3ReycgLf6iBgfw9
pTaa3nn74I39eC8sA/eMrnE8YerEU6Q/dISY6UrIuevPuIhN9Ayv2Hgou0it7a3ncCu4ha9vp79R
EoTnKabbJQk9F+UA6ALyBLSdlB+0iVZa6K5zotgYr7efbe3EdDYWUWYxRc36K9BhCFvIZrx2gs/n
AFAVPAImFTz3tQi3Z07Q3/IoX4wkno1I7VDiwhZu+Lf9UnAfys/7xnJvK/FfD+IuoHU7H4to9rZh
0DUCWIKG5BOrSXM/ZzK7pYKygwfsns7XejJqQ3+WgFf6f8a0e8wIezg2XXZ7DO6aTnvxIqtgg85W
0fBC2+E9p4uX2OVvju49fGeaPM22YZVVZ2GmcemHTS1lBghXXy4IVdkFxtqKH8sy7EVypIPFdDhH
svKsBwtzuajzZhX7dGic9iI57uoJd8RAVnMb8tKrty9jA0v/f374G0tqL5IjPhOT7CdZxWoST1BV
hx9SztYfa0O8dzI8b/2JXXjp11nCqO3kaVgDGZd8hJupyGdQrLaLWNDR9s6l+o29ea/gWIEYnYag
zcpRh2I9U7p8sr2U712s3phRf21K/1a4hfqBTXMMSA8To5TnCaRsiM88dRIazrAFBOMHs6d7jR7j
SM3UvcI3MdSDji7+gn3u4Pm4hwR68DNBnsHIiqBiNgbLeQzIO/v/Wx+avg5KkgBS0Q0tvqVkXTJe
MjVE5zbNUJqP2az8d5SAb3zmvbV5hGfHQiQeXEBgJIhWevY165JjnbPAE7z+DYPLOiFc31RJEo1n
SLrTvObk4O1/r9ObBVLuwUR4JcALO9vZ6TLNxLHEyN6/248tUSpRdUlmce2D+BS28bEx30v0XOCr
oR3x6G0LT3XWnbWgxxIue4megxGaGDJZl1LQGyBTb7r4YJJwL9GDatEHVVDUpW2W7roZhvGFIvj0
zxvnG9Nwr9Cro4TPLvAw2QkbTtb2Ye7AFDofe/ru8uBnsq8j3xNVIgZ7A1Htl465Y96zcHR+PcdZ
nDBvhj8/wKdUnadsNFd+p44pXclepee5FTct3YtKNE1XWp7eekk/nA6Ny15Kx9ts7FRostLMHWq3
bdX07bFDfC+lc3xdmWYIpNQ4idxMxi82Fb2zNb4xW/ZKuhnq/A0dfpjlw9zmUI0VNoaj8LFB2R2w
G0x6BnAqBbqWtCsMs22X173JjgnSyF5Ll2mHngsZZWi0ajeap6rub9pVimN9kGRPRJpiU4OHFWSl
XjbUrh6hAnhnZP56xN+EgXstXRhvwFwbxivivGC+8YWO0GDEYLb5DKekthJRtgV50s06OsXIJy9F
N8pohoWljd25mzK/O22WMPpDJ4CQVHUaiORYBn6vZFu9jsB3Y3y5LvUjuwgAo6YTH+RgymPzYhdg
GyHGOCU8Kdeex9hBXDOZgkegtR27e+y1bP0op22u7XQC/8KedBoupc3CYynPvZQNMVUU2EBPJ/Li
+7VEHTq1w+SQvprslWwgX4VDPeLh8wRzZTWEXd4qekwnB3Dl6w025BO64ScznWhDbBFIgC6Qkfh5
6KvuhWwA2QOpEAAmNFOu89Tz0MC1hv6xg2cvZGPQmoKLEIynFsqavJU9u1dJMH4+9u4v2+O/xdDh
Yi1ogd148jKk30O5sZNw0cGB2Z2Zol9Ii0LseIKJJH0wepU/Y39LjsUpexHbFvGlG6d5OBkTqwLW
0nCECd9Ffr1xPuzdvlQ2BsAoR8NJJOAoR/UIA3BPHhR77PW+oKEFm5LjcAoWzaG4Gp/RXr2+s8f+
/asDFPX6m05LB8usxA0nl5Atl77si0QeCyb8vQQvklPsBR1GfdOwa1lG99vv+bFeQiBHXr+5t1nd
1WDMnhi6Z8ps4bzAfnyseO/vnb42tEHUYkbkk1j6c9DBk+b0WHu1v5fAcI2UcmvD6ST83s9XS+tT
XUNG98+r9O/vcaCtvB4XRWRHZRuk57hW0fzAJy302cVUAWTSW5yC//xn3po4u/Vaz0EdkgY/IqKp
V840YgVg38cUMeC4vv4RltfJOMZ4OmNGlCnkMEXWuj+OvfruZJUNtgPoGfuTXa0rhO6actD1oYMP
RKbXb57Z0B91BELYLKf5rHlKczgMb4dOPn8vSXQ6iOOtX/rTyDd1JoP8tJEmOvZJ94LEjetwa5Hr
OdmUJ4VWa1NAknpMOu/vFYkmccmYpLU9eRpE0GazJg+sO+bcBOTW62GvQ+DGSRPbkxg7XmyRVkUK
a/ny0IzZixEn4pBy7ll6bhqzPW++XT83vnnP6/2NpbT3+6qDZSETxMqnqCfoR3kJOCwl7+UI33r6
bqGCcot0tcuyc+ghdT57v1plno8Ny26VSlwfawAukjN8vmqVzxtksiNfh0N6PiD3Xn9Totqg3fw+
O0dWGwgRmzXmtzFRJj22VvcKMDukE6J4m4FGTfImo9fKPxaJ+XvxF4y4utFRPBp83dP2Upg3x5Sx
4G+9HhYAFETNky47by/WR3IhYRHydDkWEOyVX42v+Li5NizhwnVlevvgx8fcBP297AsQTIRJAFeX
MQQ/jfFuQyMeD83E/5B8wUaI94EJSxpPmlShVei75ouePh17/svi+rfQ11jSNWpqkzPAXSs8zsMh
BEZLp+/5Cb4ELf950wVe7/XzhSdtmC51fNbWG67Gep71/ZD4jJ3Qp5rUF6a3hd+NW/3/uFz/RXb6
uz+6W76Jo7WZm07h2rouZi2IEorak5RYderM61WqvGs1eDK5CTqc7SuYlCa5tMrGXJ9xsW6kztUm
Z3fhtfPqH0GwQHZnfGirZR40bluWHEGO7W5lTFJ7Nw/1QuLL6oVJBxb0ppgncoB7RcDyfkwsAqE2
xqcDLq1r2Q/bcz2RHJgyoS/BJmH3XDpc6BNWum5e+gKw52YF+VMss8gjCQYPbL6dWAeTk2zy4jDP
HLzb5RWxMoY3vUZSEaRy9BWoCS84JK35ZKnGRaZJmvS3thr/uJ+6cC5j6M7BVMcIyWKeFyoqQJlX
UJekHwzmR4usajLla098suRRGjP+zYhQZr80m0DiQSPn1vY6h9tX476+qMWu7KbdmhuYRg3FsoiB
yDJB42R92lCyoSeP1utQ1ClmWlbM8eIiXdJ5i/wbks5xdhbRtGn0VnWtu4KNvymS2M7xXeNPIi19
ESxBwZO4QxSW6rRMNQxw87UD5c5Av9m0nJVjhvt+UiBDsrIWb9aZPslTGifoG5lFVYcJwkbsJbGe
rvG1Wi7yPkVkl2fEA6Fu0oZ+70Ydl4vb1uTXJDYXnG3fRvJ+62HA+Zl3IBTfB2MdBLdbzdOJlWpD
j0p4zpaJwBFhi5NJ3aFDI8X3skJYvBzzt4xNZ9DpLKIx7bebvHJxsC4/u1SLlhXtjGztJUGzY/ZM
1mQdXKFMCJIYS70XG0g1KbN46GLZIFOEg04yzdPJ4Vu27YVGSKTRSyxNynMZy+wcS26KNl4X3SOb
4rxhfoks5+HGnwZ5WnrsUfdxy6bmeV0pMymmQ0uncxNEw1q0jIcULrHcqRL3Gp5+S8fAtDfZuuHi
xyN/Wvt8sSOy7XkGWC5FBDWOQPMVoMAFzSORaR+fYbAi1xtDF4K0sz/CW21DmXmcGfqffDfEIySF
MUzWfDX9pMpDz0w/J6F9SiJN0pLXQ9T8xN0nVVg0OmznEsTPdriXk8/iZ8izOn1uXII2oaz12+h6
izwqbwlf5PaHMKqdwjLsvTa877Bo+clY7ujFatBYv3BPpz7F9iZZHOWJDjN774+jJD/Dpq5TwG5Z
plm1LPMcXfu9CNuvzRK7qIDnvY9udLYEJIO1cxSrX/W4MMly2cn0ZxTEnf2C7vKNFyj/4OyC3r11
d9CxDin+59YLf7VNP28XTa1zz3LzCSksx0r61YSY5ldM0u1+zHx29mmXNh/Sfkrik58Kyz92kq/b
wwKhO/VQiYZvQApgLBbNZVhGY35LlFb4TRN3gavatlF11dGM9DdTlyW0aMIgpN/SmIbZH2SR9T1a
yL1r1Hm2X5D467xZIlYyGAR55Sq2FPBuWJ9vVzAPCr6qTIRZaRW6BR8Tx5W5J6wW5LK0YnInr+PN
epW53o+rJF6l/8WPa1l/5F3GbGHd6METsfGzAc0EOh7m63kbov5u8LfRvwQ2tuoTyBp1+2ECiJWf
fS7bpBzXZsbeuURpz8/QT5P+rsvm+JeCJ4ApaqQMlw989XtsJbxdl1MctWPPSh/lpPlGNjA4Ptds
smgz8JKZPfN0yMKLttbG+Vh7ffyT86yxBTODHJs8NQRcXEvDYL0MSgOqPC7U98pxMJTkRm2L/RaM
Gd6gjHxGYGe44i2Ex4Y+b4AVNifzYsmTw9Buk/fdgsa0UwTG5nfquyUG/4yBTloABQFqpqPszxpL
OCkaxakuYr1E7RfXAfwMgyOtYXmWB3LbxGUZ0Wn67MCn6+ucd2OyYr/f7NK2eTPimAbCM5Hz8EuS
cWQfZ75lN4C99TgVJCxrso8Kj3r5mhZoylOUxahHnsxCdZSjidJElcpIJk/zzALlckbGdLsBLpMh
dbGC/5Rd+bVDoIh2Ns4vA1hoXg7ktfCe4kj2tORhPHnl4M8kKxO3bc3n3t/AiJ7HbcmqSbdeXXYL
rd1tAMTWg0+GRjwhfUSdzIVSY3aGdTwbrzOJa8y9Q14sPYdS4NAb6zrqoDoO+Xqrmd/Iot16MgJV
2icemhf6oRYLWui2gXwcfanRGmTCcXwQq5/QqxaF3ea+hd2d6PLZhcDcwFw87wAJJxcSZMP4IRo6
z/ygYk3VbayCARPNcK34H4FKN0wHDd+24dSyVMxn/LK1OUVahsOnWM68vh6YaIILulFjdTf1FGSs
E/YkFZcAGgX1nxv8kmFsPvAmuhpawRiUtmhHwURJYaZ0zZvR2Svb6AAKVgpFq38aLNCH+Tw6Q5+M
l6XXs1bZ55RKJHxhkx7VzyHhyvsNqf3Ti8z7ClYq1J1H1ydPkH+uv9uh85eSeDgAi7kx8rdFl9dn
jTaM6Cp+YXADYdxJd0UW80X2YVPCDll8xK0GHkmb7wFIqPpNJ0W2Ukx97QPYcD/bdS7sgGDtQVLU
9c5s9Gi5NKKkcPV8BHR2Xu7URl1YCtEM0ZPOutQ789azBV+BKAdNwsc00Isq/Cnahu99Q3EtSxsY
qRQj7oJ3zYi+zwcewk2xhMypvlnwD+42plgpEDsht0BlsJZN2Luvsu/ZWGi0+LhbWAIGP3jfr3nY
xHdcS/8yD4MXVGjpt8GlgwLrCpDe8GkjGmYwPMOqf/YJ1mKeUW/GfFBRQSnOfT9rhCmx6wzd/eZN
6WlOM1NMfn1rG09/gmfv/CGZsMWXkdJBCfT6r83nXe50Lb6DrdLchouD2/kyoCRyJePehYg4xrV1
pd9HwfilIwztowi0tgj2hSMcB+HVJzEP8nbxwmcKVgwtxWKJ+ZXOAfZ7Dz1MN7YZoJ1uIBpmN1kw
rvNv6GtGkWcog26l79E5ukmTcVv/SIxezmweIV3OOQz6P6TdGPOiWz1uH7nCZvg9aHWd94NnA15o
6V7I9TULVZuD3WvZ9UbJ2JfQHI1TtQyxvls0gsHfZkwegnHTpDQNYRpDxdGWrjKvqx+otfV6hjDS
mI/QrI3NEwwI4lvui3qudOecu0/ggGDLfkXl/BLCKmfO9UQXmgdr1/Gvk+mZ/13wYP7QBLR7sH2/
8XyBBfswowixrfGvloiOPI0gJnpfA5TCvC9hjJ0Utk3jGKGLNlRx5IpE9DMtmE0Des3F1hddNyXI
dwNFXhfJFs3ndJyapsLlZLN3C0QrDxkO26TP50VDasWie5ppU7gESMO+hiwP+/cE1vdUQ37Mp4L2
W3Ja40xcnBZFvZhvGsivPFnFclmgo2ta8wVqPFe4oA0LykMZw9xkAS6hbzMwjyM0dKVgEsOkbXIl
U6FFZD9YsPrmjNwKM3qu5D33r6IF+ltXoygamng8EfT9Fkr1XS6CCOYLfWw+Ier9Hsvow0QAZiAj
lmjoXpTYmq6IP+OvTGR3c5AVbUewMgjxKy7VbIqtaVA98vzwieiluwACJvucNCqoZGizYkKr38Pg
q/TaaxLTFz5r73HPGOeKqiSKZ3wzX3f3lnccThkEVrBnmzWqvQu0XTycFXApuMliFpRN243rOSIi
nD8Q4/cwdEZlPXsOU7Pw86yAXnroKA++pgOwQeUQ1sgtpcIb43tnbJ2c/b5Z6AcUNAPzcRjj7UMU
KkUqq9rWW/PhJX1hQuy4kP5DA5lWM7G4m2yGZTc1tky7FmkYsgcH6ZNXrDFW78dhWzp4e6Cvmi4F
bDJrWSQZEfaDHJDDxOAx1Z0Ch75tdUYvLjmldWBM2fs1tQURXJG7cLIvpOB4eAmuU0h3OSuydI5o
qafOJxMegp5xo8fk1KQK1lz5ptEi+GzRyht8ZkPc3vZmQlhfcNZ4BWlgPYipm65zniwxNgk6wZ/i
isWLRVCZrD7ugmxEJReWJP0CxlIQeuNF4GX8x6nFwixoBKi3dHwylVxxnnyL/H6ZzzSRioCB08Nc
j4QiSEuXKP4rmyOWDwHZzlM6rV+NqTnFlSeqm+F+gloPO16PkF5cB8IuqP3X7kPqXsC7W78FN0Oa
Sv+Ugpy0InxDqFv2WxhEnxc1e+wiYxONz5OqyfzR9BMpUJvr6Hen6mUuolV4pZX8U7ZOUz5b708n
0U7UotKT92vDr/hoYY4Soq8fwV5QbNuY2TzBhbyD7FeCUu/TKyrpUq3tlJ0WnQQ3MsiyLwoBVbG6
5ieDkfUHgpTWAyc0ZsAUjE/RMl+3LU6G63Rh7g9iG/K5M1HKr6jgaC/YmmHL7jqP9g/+Av9h2N9H
d3AOnfI0dnAimfytQtjSfWZIOfUPs2chMB/XpJg8SC5qL/qcpmbIXZveoQwJjwFAcYM+H3x2gy1u
vrg+pZ+wu7OTpE0sc63XEeIYwE5otHgFW0CAKCWWDsZnWrBn1OJKTAk7YWIAGBYzd73F6R9pysbH
kIbhdexLTLhA9YXw40cV9foT2dT6IY1t88h8O0DpNCkpu3z1BfjrOcP9zZ0dgIXuKp4p+xyT1V6P
jUuzsjFdXOht2taz6Zvo2kGQG35avDR5YmoJABqgo0m8q1on86LyGmslhfGD4/4fYqzd+OkFwu7y
Weg1hTiZzIsrxYuZzkW5dYMRUNoTZ8GK7roBs2wVQduULJ6Jdz2TEH3W6Nhf/Ouekzq7H7x1GM8z
nCv8z1usaFxkLpzHmym0EfuOu5juAM2gHr2yworwtllnBb4wMzO2VmL79HMwKet/6IIpsCeYdzgD
P58h5pfWmzP1zcPKBIQtciIS/8PZeS3JjVzr+lV26B7aABKJTOzY0gVQrg3b0FRzeIOghfceT3++
aukcTVdzWGcmRjEKDsmuApDIXOtfv9mYXRr3/iATmiuvH1QStDlV9+SHwhDk0y9yGZKvs5aiuR3n
aly/ELM2UeDHvZac3jkvsqz9FC1WusUXKrT3rc6T9HG2QLO2VemIYtcrNr4NPXqkrpoToXTbqMIW
9+iVUnkDI1xYG8ubpXdloUibfyScosX90PW6NoPFi8b4ums6Ybo+NjOa+m9N7Xx5BOxRNrgOJOT1
puvyjp0oLhU1VF3w6r/LgF+m3zKZeVdOxdBXdMWkfrM6kRmfCigDAD9zJcndZKwSB6wOKn8/HMaM
BJh2mDdjEbX6ycWloj/qKTb1x65rPDvdSNUYFCthKY3xnTut6Rz5hm0rQZUTtkXghSK377pVz8sP
BwOL/FubIBTc6pTwyrdLHs8eFhqyah9ILZfZvC1H/Ir3XmLY1YPL+8kebIr2VCAQj6SAv+OyKZND
Ksx4Oogszsxi46zt3FZ+7rpuRLBBRUdN+5I2wUKRSmFN3dNPj2lPiTjtvSzK2mPeGdW4q1Kj9666
zhskT2z1pnbT2Pk8fso8iZ7UjTOv+9RPWTPu6sgsjMDLBusmaaLQDRqoHf3tkqZOxCNRCfLWjrlR
0NZjQ4fVuJgMHYfV8TTeE014W0V2s5/CWb9thL30nd/Lda3vlzzP/ZaEWB+9XTQIEvN0Wu2WSVO+
RITqDler6IAcYm9QftdP1M9+P/RT96isScU/RsJ69HbNTDPeuBN2XpUfdaSmHFa3kF8WshmT1BeV
4YXXBIw7rhN0+ZoaNFeLaeznlRW8V7a01HXPyZJ+9tYk3iwlxif3ld2128Ro1gGWgBEaVzRrog9M
kHF2Rd03YYBhmPggxh7K4zjFUX3lxafjibvVW/gVV1UScAbWxVEylDJ3aRyX/aY2ZDJtxxlpDjCG
gXRxVbGV3Ol0MoGAkiW7Q9kwXOVh4pa8keFwXZlAd288O+rtK+rt/JNO42q6K7Opu+4bVebxRi/L
HEjJxgG4GIWfMHKhGYkKdtMkbbM3fW96iCMw8ZqucqXjoF4XknbQM5mHRLUif9P0osvftOHQ3Qx1
XaWf7XbW2bbSWfseGEVsC0NQhfF9XH21rMppg3x2pqPEXud7ixW86ccYyiQsYgodP59UsRMEnQ9B
Q69aBZpR/UjYo56ZV7BvdpSj7RzkAxhIgPWSNwdouJbIt2IWb7Nkdh7UUL8gneOYY7+pvLIHMOyN
1Suu1TTK+OM8jc16uzocdh8wrqns28JNhqQLejHWyU2lIYZhCjjPG9NNq4G0cufeJvl9M1ZqTrHk
CAlsLikq1KMVC+CYsKPP913CHK/XNDRmGK1Nvm4yhuhUCWGPLO5rWBI2c2VnQIh+iO2J/l71wGoc
ZTQuhE3OJhyKtWd7e2Nor+rfMW6z29sJIwPq3omU0jtnwKMp0Lqtp/uCaegXZ6Wz/VRGso+f4ipC
LZf1dZ1DBCyc94Xt0d2Q2UsTkBGSAgZEGCR731g/xQmoBxhzt8u6YbF89og5TPwVLFpuMuXGcX6z
TArgxEdgZn1qu7oUQQW0Mt4vdbROj2bdGOrjFDblcD+MiZdc69ijpdkWQ5glV2MUz1bMfmvLH9lE
TfspW6KpGLerV2OTnVXN+oHJQQH7bQRiKmZ/5ohvD3PaTbzZdnO0RSx2DHmsG9wVOEi0xOPcLyd3
UB94H6Z868V9TNOirXK+nfRQZr9NBWiMTw87OG8sw3bL73Xqedkmq8LWfm/YazHeLaZOx7uwIuLt
UQOp2s9A0nBXd0KUP2TZeeowW1FuBo6DU/YtB1nEYR3N0p42oatmXQeEZEHMDVYL9su7EVsj89rF
osm8YWGp7HpwhVOT2WfO5RuvBmD13VpMGJ3XcfvdlCKJ7+w1LCEUhWZWHnCcN+wHBI/KrQLim9aJ
wU251DuCF6d2B0WtLgLGIXL4Uk5FZ5BsuPb6ysiBQD6aedHQQLhUjhur9eqU3oV6trgbAP6yAOVC
3w0+bj6WfWO6tqRql71RHhIIEuOXyV68jqtyw34/RYmeNq2s62ybC6GbjU2UTJ/5TVss8Y5CKqcj
cPAegzWZn3K9iDmrNmmcePN12DNrDBB4RJ7cYKFgdhiihwWDaGaYVXTtjrNY2Zr72jmwT1aM2RuO
MB8A1cp8lJ5rummKcsh3zjxYzXeVyCw3KJEspxcE1WKD86POihwhVsZoq++CseA4dAIjb729a9f2
Ml9llhb6OLREsNye1txcc+GJkzpBas2iupcqyecng6vxDD+m2auG3cmGmvp+1Ovo3A2n1uQmNKps
5oyB6Lr66RJG0f1SWB01WTsI1xyZKYEzqYAhiZx63+wKr/yaLGzZkPIWVZjf2340mt2AuwR1Ia85
vT8xM1V73XnVoO9lnI4RJ6JO129ZzBjhU5pOVbZzIqc06IObWpSkHLtt8uhQ1XA0kFXoyF3N1t58
j2tHTtrvLQ+b5Uk5g35vgakl5LYA3PdfPHxYs2NtDJXxUEVMah5HL206NO+Lzu1AjQ2GxOjd6ja/
igsGViwSpxa7VlHfuVsCEIfmBuleJKdgZfhTFTg5tipRG1O6vb6ZakZAtxQR2r3NBsfp3pV5mrXX
KhJTdWUMpJB/EqZJe+6Ws4tcpiqMwc+VPRm3lYm9zqMxdEPy0VgJFAw8CoByuwyFbu+SrkdCUkhT
je/XHC5ioM2O6Uwi8hKTojYy+q/a7erwvQAbCuySYIJ0XK+NlWDsdiMw9cuvpjoSi0+Zka6BpeZ+
OCxV6YlDCzw+7fPMXc2jFfdSXicZI7ygNgsm91uEwGZLb1eC0IPbd7M0dk1r20Mg3CI1fN65N27d
naCoUmKwsDMtONHNLjEsBjVuyWxm8XOy0bS/NHMtN22spHPo58FbD7UzG2aJF5s9DZ6fiYiQM5ov
K72VVtt1R9lhh/5dRc5Q3JqA2mqXy3jw3k0TM5VNHgHvISuESfaQlGXu3oRRXmbvJs2NuVlsnXXX
5kAWDkAF1HKywpdVPqSDKqLrOW297AP1LCgSiKG7JA2Igi6Amh3M1RIzGHiZayPAPcJd6g0DPKW9
XQaP7+Q9rH7Dvs/srMDzcH8stgUznG64UsXUcmN7ldbtw9xy0xh2shKIC7eVt7wT3HZkS56Ms/UD
Yw+ArZE3eeetq7qlV3CNG9sIQRB918R2zj7N37S9N1PXrfdZqhp5u+YVkmnLXqr+tykZPKC7bMB8
YteTML3EvjWBwTKctGFLmU2nR9zt2qL7VIyOth8qHEI6e3fyaLVo3WZJbLpuV29MA6+YpmyzFO0p
Cq7v3DvZhk555SDBnQ5NWQ9iE41LXd7aHQYz/hxmpnXlrLUUt0ZnWcaOsWKfbHIdedTVddPVIGOi
SMTnWZHMfhOuUTq/BVB2epDyOGzXb6KUIvpSZ5WZX5kCdeKVmUxL8wahf9u/z3GRjj9UpXTmW8sx
uuXH0si0vk3GoVDbdZAa7MNjPO0zoxsYhyRdBz+v6Z03g1l0U9AvZH1etXyFdDOstp0F0NldxtyO
c2LEjnrnQUa+y0fCfD+YUxZ1b9p+tcprRVIdFQGId4g8wesX0tY75aRfAE0MkCepjboDHaQEC7qS
dV5smSNlAA1soac+ZjpVIp7RjiJYDMNqeU1006JwqOXp3nk1bXrkA9p6950acwOHgEQl34bTyfhN
DeBsyL9ldNVUHkWIyU6XvxNta/dD4EQg960/5A4eDJMg2kkBhZobYUsDQoyImvDOjlU/7dg/cS8c
8zIZv/fpXM+31aoK+UQV4DqznzbpcL2ARc5PWhX1eM9xHYlDR53iF/ikND7xPdG8KQXYPIctI8cH
qmJPXXcx2oA7phoFEnUCC1Za9yajK5dETTqy/zwMRqN9tDr2BJxZZwAWbRO/hdhgRZtxJEb5bQoX
kQORVAzcFr1Rh95R1aYHN7w0mUCBcIVtU/V+goTO8SvN5F8ETKvb4TuNcgQcRkNq9p/pxtbE8N0e
7kPqS7bXfvWjvEKf4WMrX0/RbkbQSZxPOTtu/BuaaEBpf5iInWn2Bb1GkgZTg+P3dE0jPEtr04oY
8sXmr3FczuhW7uKURVV2+db0PqbOe3f8S6R089wRRuZinDt6861I3mp6nkT+NemJee4HU+H25oWJ
UjtOKZNW1RvNNx2b5aVI+T8wejLPPWFouO0eJhd1t8FL0MRV0t8Uk1HhodbBagEOG1Ps9JXX2A9z
B0AUEINrmAGoLD3Hrx/LicH4E5bOuXlMNIOxJUardhUpoPkmQQzyBtJdE1AuMbFj2qYvKPT/gITk
nnEo26ZbOkcId4eQvlHv+qUKh00dUWaiuqYTAwGPjZyicF7KC+riPyAnnvtYpfCq2MxtuXM1WRY9
di3bBkTrwgX90U8/Y23VJOF1KvYkjIviS9Zax0nX4QWa9R/97DPGFlVyU9RRKHeMuajX2+UqGXLx
F3/4GTOrt6y+rAZX7kC6thAegVct8I1fL6g/+uZn73k4M8OQXuLuItPoOFLHkL6bw/ev/fQz/rOd
1QJWDfeFTg1P294jnXGt3v36h//BCj239HFbBjX1nLJcYuXZ37oyKabAdBebPB5tF7VfD7CYD4iD
ZP2XYu3Mc3ufWEeTwutE7ogRlU9O03Z3qQU68+sLelbh/eTtPjf3Ueki3HGJnF2hvRicyyuXCQiX
f74vVu8eHQpf/kvpWKW7T+r0fbom7y1WmjyEXTLEtApRvCXV8Ns8iri2/V5REf3r2/331/l/ou/V
w7++R/fP/+XXX6t6aZMo7s9++c/3VcH//vf0d/7fn3n5N/65/17dfS6+d+d/6MXf4ef++3M3n/vP
L36xpSzul8fhe7u8/d4Nef/88/mGpz/5//ub//X9+ae8X+rv//jbVzDd/vTT8JAr//bv37r69o+/
nUiz//37H//v3zt9/3/8bZekyfmf/v656//xNwOjxb+TZea4+sQxnb6f/iMGgH93hSWUthRBW/qk
BSzJB41Pf97+u+NiPo3XP9w39DVsql01PP+ebf0dwzjX1NKUsItMW/zt/36lF8/kP8/ov8qheKiY
fnZ8Kp/yuwNCMrc3hRSOUA6iYNs7V5A3YO69tDvnuIhmuY6Mqfs4xo7xpexaeR+Lcr3P3GLZhEoP
d0YyiqtsjmcKCjtnMEg+9qUlfdpH/rOkn7+PtF3XMkkedE2+F7//O86skUZxZE6GOjo2tJDeoUTq
8rS6cVblwbvAR9kwqnIHkK+3ME9pFYzaDsI+K/4Uvfv5i2hAacXDEeiEzhWqIeF0ITQk6xiWLWTX
KO6YEa6XioRnGf3L67V4jsJyeJSgQ880299d75K7RtjbY3g0wjwKHFyqYWGC667QMv0s7PV+dvsb
x/bWwGb6+n2G3rqB0aOu3DRLERqCChdWM+znIio3brlGV7RdkLBHz973XZJvwmKcb9zcmHc4Rjk7
i1yfD0UPOd7vitTbOmXbbCPoM/vfLf5/r7Tfr6xnqf35lWlL2qbtattR1tmJIcnFpCdz1NEoy5sa
chOKqzuICLeMD/1WlQeL1g4a4KauqqCJEzDdEdLP4idzc4ijYeuY4c4WjW+X6rooKmQUAHTV+I4W
3q+NcG/YOJgbf0qZe3rsKENxphYAni7y27NvbYdRBWLX62Nsu83B0JnnL/R6F27Oy1P035+Ck7lD
r6r0q+wA4ngqVyelPi5ykIFK7ZWcZjVfqJ3Pzofnj7FtU1B9WZatCZR/+TJFjDdiO7fjJ8zek0ea
LDfat3Q7I8hP3j22aGDNndBpclzaGkjPs6f2TYy5mwrczCkbhoD2tG4b+HWDXzMiqbaFt6zphe/5
k7thO2jOSJV0SCA/d/TL8jbvhCrCY1oz+vOMvvdtzJ0ubC0/e9VYhw433HSkK8/f6KnGMjnujZCJ
s7AOY5XUN41t1oHJ0B2gUMId7VKApbSGcwwhOlggUL2D6lX+Rg7WsjHIrgmmNk52AEvfkrjzDtNc
rg9pz1zajcc+WACAbwF+jd2wjusmrV1rB8JVIovozccCAvS1jRHoBVnX8xc/e9NsIDNpg/xZvG5n
1VOJM4cNzTs8mmE+XbcLV+K2yxdOoGyv3RIKVpWPu2FmkIyzbPumBFT1qyp33hpUJdegC0zPEwIh
f70DnCQlL76W4u2Xrm1rCf6KQPnl6pNz5OiTV8tTZDvRzZxgqQJvRtzosKlullZUAdsazNWiGza/
/uRTz/Hqk13SZW3HYsh+bpCFsHZwkziNngpd3JaW575TRvq9LRnK9al7ST32sq7kLeM6Xe1ZLico
Z/l5OyJBcIVAmf3k5QhhvUqtm2ESURBWRbepMaPy7aQRF3qfk8T27BIRPyihlHOqHcTpFvzu3Igq
ig2PaIRjaLnyLk5O1A/hlIGNC+9H2he1pTN/EsO6EmUBm+XXN/ilTPT5kl32E7KxGU57nJIvPz21
1qzrk5r9C0IlQGn+KTaBVPMlmy51BD+5u65noyeQGn61c97JNo5nMTFMvKMxtqQFxE3n7qPSmr6M
zRAfYBzcqkkryJjNF+2tyyPOWQcm3BI6mvoxwrXauMKtHkRifxrmcD0YjfMbdZXaEfE9+IudjZsl
L41d7mQ/MsdL7oTjNYFVZjJIXWCYKsH6Qg7iaTUX0GIv7f1lsZ2tNRjqJoGSul2Yy92slhlu7RUr
MDU8NLnXXoF+L2RcJcXnpZJe0Juyv6raE17T1UQjtxh+Ws4qNspaLmmEf3LPlOTwYobiaVudW2B0
Ss4MNGd1LCVCOHuElFUUIYBfU6wnOkzlj0VxKajmJytSeeazEwFnjnkeL5BKyDPwz72jEJV7OzMB
3liqNA4Fe+lVtcD3j9am3hDaoO7DZhouvBA/WZKarYYSinmZBRr4ckn20lxEn2esk5hI66Gw+4da
RI8Wgo4LleEZsPO8+jXBpa4UGs0om9vLj2qTLHU9ZklHF9wNKoY5bARWHpvO7Sofp8sJGB0TwEkv
IshGxCYQKpYLtkzP5dPZBqCFcDSlsnJNJc8KlRkAeDJkZRzzCnEcOqjqtgAY2WctM9VQifbaXnNx
ay/Jcohm+OFDTPRRRwbbhR73J5stD11KqhnPUta56hovRmZVVa2OhM/ne4fS1PcYHt1Bl37bI8nY
/nrr+cna1izsE7XdFN4rA/50wcuvLBn3tcns+gzMwl2qK/OWbFZ3n6eLfTd57rdff+arAoXLcujC
OMwQLsrzOmrKJ1h61qSPnRm72yUpPxN5esk09vmtfPlEbbTZHCLYsZgsq7PzslejB+NuSp4grYx+
tTbjts/EcjVNJNmFGCodLMHENSqIQOdXyR6WnnFdkxV/VzSDsx2Nqb601F+1Y6cjVHJCIkaxOGvO
VllulmVvVx2lxVCWW7LAxtt0nNaNBcXh0BMSvo+FWLZh0iSbhjHydQcIsW/6+FI220/W+4lWw8sN
B4ja7dylpKqsvIhgyDypUkC5QXB68CpQfdpWPF8x6tkmMJ72lXS8g4TFfl2Oo+U3Zdzvf70YXpc1
tivYBKTn8V1o0l++/eksTHsOm+RJGmmDtBCh03uI6bTCHQQtaMcUfD0aqyh+6jXEjQsH4rNh3Mtl
4tCQOqeCz+E20P+/OPkdYgKj0RvHpzBr1qCqbbFFwxJB1iXqhup0OkxGOD41Sa6DMMP3vMG97R1k
Cf2UhoyahnnsPknXg7Tr2NG7YWGwrWG9XHdoMjdj2RUP6KuwM3Vjwx9c+N/jMreHhrynICuktU89
OHFlZkJ/zNtxM1uZe6FyfL2lOI7NjkKtbp5eibNLtOCbLJVlFk9NFc4b5tX2Xqe2u6mQDJ0yAP5c
3tFpQ6explCFtqxowl+1qm0Oi1zFPNICxlBbrt1eGLFz4YR63Y4pijJb4gyKySCv09nL5DY52idP
IE9yFxIMGnltF559ysGct+hexaZZ52Fr2qVxX8gp2jdJ921KbPNrmhHMpjFQ3pW6S464JIUXvtvr
05MOXdknyInu51WVVRW50Rd2mT3ZCdTzMqqyTdVWArYPApQ/+/44SlAn0xDwaSCuL9dvK4Z6tiu7
fFqXsnyY2qr+Mixp4yM+nfZxp5NHizngLvHWS7kkP9lDHMXTRpvnmKdj83S2/K5ohiWouxX376fE
Vfa7SLJBnILNtmYPGkysQfUlDS1kl5GqviGbcjcKsShMReuSYvv1Aj81azaXz17imefhfs0kY2d0
ZPlkWEYWWGMI1cKtNiTa1VCf6/LCLX+NxbABSheoD80dWOO5G5C0IdCUdlE+JYJxKFzKdN8hTLqB
wsdQUavxsYEeSVXYmlsGvGArJMX4ZtrYt6RcrWjXJJ1NTHeMssu4TjDYDZAFCl/mSfSm07AlEteV
e1noZZMWoYmEephvhFu3j3UzJReu53UNwC7OrWPcifIIodfL5xhVuRlaRRc/IUHP33epanfQQfVm
bOAEjfAwN6tM9aWK69RGv9x4QQ3gYwvuI/8+N2kpsM1O4jBPnzgss4cwhwRahaO5T+Un7X5pzbKF
8pguN+mJbZZib3dhV3xdhUhFYcBb8y/s92z1dr1tTl5a5E+cj/3GWRjRT3F9aQTzeifgUySvJWiM
NtV577wUplpdyGxPjglbqInnkwC0VnubBJYLpdxPP4rK1fRgTQFbnO8EUE7macjzJxQphd+psNmI
VHxISeC58Ek/qa1cenPHkRb7L1X72YkCQ9o15JIVT1MUqR2M0WhnDE13UJOYsHMna3Hoho+GqvVu
6Zf+YcjmxbeGiSmJ6yRbr/SmCy3066fpEmnPLqARdQF6nTURSTYbaAcLvlHYefsCDC9YPeNSo/76
TUGCrNDvup7k8s99P5UVoh+wpuJp1HVyO6qRMCw9l7uuYuLlOYPcGHByLyzUV89VC8XcwnPBzh0A
zvPnyqLK11gvT4YS3weJ5HjsMns7R13/9tdnyetWjI8S0qRo1kJa7vn4wjQjjWa1Wp8GlL5bpGXj
FjQV+DtqyutoRRxvrL0RxGIebgkbjEBmnOLq11/i1ZOEXMhOzkvpglS8+g72qS7VoWM/TUj3oW2M
s5+Vqftn9zwmNfbpOj2TUQ3jkZd7HjBQU5qGqJ9Gu02uYCTJW3Nepg3mekRypjo89E19Kcvp5TlF
hcmgifuKZ+4JPzbPby/SyqkdCBP+EEn31hrSRzSxE0YD1jEpix+/vo3P9rn/2V//9WEaib72FA+U
7/3yChf0d4VVR8OHYpVtzhQYfYjhtnhie0IFPVShfa57d9No9gevtZz7qEArnhEgecUhM96sbodm
PQ1dFMw9Kabx2O2zAs1goZNsi2RwfGup3AvondK9Lhe9byDgBVAk5wtnxbPX/Itr0YJKipMdRMTh
32f7TcIrZ6zhOhyX2iiuCyMzMJ4InTdI1eGKNgl+EAuaLmE0BcpoUBJhi+4wJqeQH5mrY6/sZGs6
sIlLWMtb7XKGZkWZHU2Vl/sB+fUdS1pf57PU276bsncGBSzCskZtVidEHq0S44YZxo859eZ9U4bi
yYZfB7HSSb8yNUaG0s9NBdAFbxm+WHijI5SAayytbZKb9W5uJrVxLXDFXz/ml28LT5k7IyXjS4Z8
J4jqbHPIoWssjVbDcUJBtE1dWL71xEf9+lPOau3Tx1DlsWjpp2GninNTbztErNQ7oXlcRgiGTbl4
yEyx+hnGavy4LhkS2jWRMD0NZuKJzmmBloSyJ098m/7jtivaYtcObr9ZhKovfLvX98ABJqaOYOE6
NP1ne7/GMmEp3Ikv55WZ71izhZgRTd6Fe/Dq7eUeMHJWrsf4h7r37FaT+tFZySBNREjRsFnYwzbO
eCKH5U5+z6iaa7UwXNkKIogC7kvzCX2J9ldjGYJcmpgWy8ENwlpbObqS7I4xw3ThTrwEDU+PCfjs
BDFISwJjnye7OXEyEi9rWMcsJUuIzox8tARlM38DxeNQzoewkfF+MKJvuuM1+fUdenlQ/evTKaYY
jDH4Ps2eXu44dVjFRuVG9jHXc3o9QBr2kwiMsojX/sLDeP0sTtN6kDo2VNOi7Xn5UWFfr22dl+JI
M1HsnMEKN5SxJ+qXHb2BwbleuLFng/3na6OFpojD6QL92TnNTTD1nTnpBRB96Py2FI64MltR33tW
V/hQTiHwL8V6GuyLKwNKNuLsItytQ5Y9ZBlmAL++0z+7fDAF5VoORSUH5cvLj00yq7k54og6f9kA
gEs0247EmqN3TsEpl6gxP3myrHjgbzp7/jn3s7QheERZo8SJYR3eUBeyhqrZunMUCrhfX9oz3Pty
r5c2Y2PgSKZNVHNnrxkCJ12MA2t46Cp1vwIMb8bJeESP525XZ1J3MS43T6ZK1Y7gcuvQQE4O6FIX
gJr2vV3xFNIvYt9Vetwa0iowfLAuHUinHeXVd+QdsywB3QPaycv77+ZFXK94bx6n0XbeOqKc3xA6
mW+Xeoh2mlnvrsBgaYNOM3349e15vddxdzwXCoznSeY4p9//Xc+Nu0WOusGz2OtsezehP961em3/
VA32vNoBMEyKQUvzf+dei1LhPgRP1jnqPsaVTwOgdnGeXXjUP7kWlu+JrMEc2WXA9vJaSEhPvTjK
5bEDq9zCsnrfOuMlHPgnS9ehXtfgMKBfoGAvP8TCnsrSGHkdLTd2r6DbRQf0X+WNm5bm459+NoRO
QLJxLTYmdZ46gmQOTGzlo3rys7Z1yaiyxH77won/k7UHZstzYfUxrDyfVNB6YUzVzs4xodDZo+VV
+6JK5eO0TNnNUp142yaTatF65oXnZT3vK2fr3nUh/tMF8Uhe9X1p5RINKFznaA2zF2/NkIiobYr6
7HOes+r9mENFBAay9huisNMPbW/otyBXzbVbJPorJXHzps5d78mKoxbzh9EKPxtlZzxGQtb3fZ1r
tJ1I7HrHZKaeomwNA1Qx6xeI8qkMcC/MPq8Q2q0tCoxCBzaOcrhQ1Kq+xWIs2mF0nHIITFaGFrrW
7WdLCiBIAzeqm3LUcquVV/qsf9rRZQjreNOvNXZhXtvLr2ESqi9eM7YCtqSIUz+S/SJu4zixA0Qb
I2IFOdTV1lKd29y0ORB6kOjW/OyIUX0znL6WW4wIpkOSFkYfZFbV5Jsozrp3i9PjLoRVg8MMrwof
QtG9iausylFKLqV51faO+uoxIsaPre4mAhLrKdkTuwxknGIwWyOBrNIbT2YTymgvGVeUMlZ/mzWE
keHCEydtMJul+g0/J9TP+P7oXYzkD/LPgsp6G+Zjt267fBZEe1Uiv2uoxPZ1O1HCNAiHUZ4r2T71
mQaDapiAx7upmThO5RyWn9cCdlDPeCy6Kieb+xeKRXxDQQvYRVnH5tuV7h16fqgceY19SjAU05z5
lZemAiDrZMEnV1QHB9scwncjtz/3cYMbj9FouD/I5TUOaC6q+1OLQooyJzq6x7L9JsJCR7hO1RVS
DPI2TL9zw+GDnadzuaEv6T/UzUr6VW/1w0c9a3lI7VlavhStQhCWr7c4KDRMmWuFgtOq0hHhRF9m
lO3JEt81FkwcfzBkg9LVIUoJI5yacbRTLg9t0e/VMjv2YUlptn1nCEXhF2h0Po4IbVRgFpF1nUei
QnFZSQS3dhrhmZHjzfCbzXqkR7Z6tMVI95pAGW2b+ESXdz+magZPszB5RPGGJdWTJmHpbRivq+e3
KTYCfWSa2WZcUpVtHHfW93YPX9q0VPzRKgrR+zNqYPyOynQIgK87eVWta/Xj1zvZS5zjef/npIcK
wPQMuu15jJ6xjsYIjAmNjrPlA45B0Ns8fHtCf2bx+xm8LsxUnWT364997knP9hcm7WD5TMg0s7Kz
EyFXXT3HoQyPrp7wvUjC5skrcc7zR9n+aHAFgQUypNuIQd6mnoZmM+ZOeIgK23nUxIhvbY3nCr4J
3YFXUl9nlbhEYz+/M8wS2cUVk0vH5fQ97zWGNiTcvsz6YybH5A4NUL7VY6oCZ+3wwcD47y3lyCXA
+WcfKjmQgQ/AEUH3Xp5hJnWZNodipNpVaZDaCnVDZK+oiLaLt1Nj+e3Xz+G8vDxdJKggM8rTQ5Dn
VKOxtoeFcI3xGK7NvtV09riORvCerPYAFejCgWa/RIL1aeZ+atxOs0hgT4DFl5fXYCq0kPw+Hqd1
nHYkjvSbHDbrPVKPEbMFWQed7IotFqUtyWRpeIjp8YKwFRgH1iTk9IyuA4WsdssXb7Ylo8bAqIp0
G+P99cYL1bJZh+X/MHdey3EjW5d+IpxIeOC2vGHRiiVzg5Ba6gSQ8B54+v8DOTOnWeSwoudqbhTd
CopwaXauvcw1ic4HHwXSwly9vDTVLmkLVlLXfoiXwFkZI36SqeXd66GhM9kzfWeUbbAO0VtdmSEf
fBlzrmRAXWkjw4F++6pAXvqkKbP+7BMBtxvJrth1MPwWsE77Vdx014KfPrjezCGk4uTwq7uXKR+d
SpraRGB+ltJ5jGKjpAcq7aUq/IO0xn9nS/4yEDwfbTwANqd4KAkXT9dgTwdCNZzrSiPIJcTLyPGr
ayeMD56J5wFMonoH/LsMNuxMaNkkjg7nrCn7ZWeP6aHpnUe2g+bIEf3a5P3wci7fyhd8Mv2yS0a5
JlwZGcN5ivEkgWcyrG1I0HuieH8DPOVXZtNlUc1kAiSDT0OVBvB3yV7Mh67vgykbz71nhRsoyvkm
d6X+/K9XCHYH12ehhkXGs739UpmjeUGW2uNZNPZPO2nvfaP7I8fhjzt02ZWz/gUh82VYQO01WY7o
Kvvv6L0y9NyhgDNyTt2xXRkqThedq03rDie67egW4a6n4sIUpMMwoYsCHGFw5nPDTGI3EplIk+1w
lVEjfP4OLk8WAG4+qxVQoksZDjP47Tvwo0SrslFvz5rsEL55sblqNOHt8Hu9Fmf7Dn6Yr+WySsLF
EoLO48UphpacHUWB155bSnBMbkbtC86xMbYW2O2bdQ5VwRxggPqdXCKLHA+DhZNNQIbmvqES337+
5B/fDusCSD1tIHqgbx890XMIilbYgQdo5X4y2HohaPS3aYhSFNW0vSKky4R6D1MPS2ULM7KpXGHf
UeMmlfVXKFPvoO6Xt2Pb5jzi5+Lh4u0UXZ5Kt9GAh+FXH0WHwsIeKGV9aAgrMmujhRWm2VaMibco
0qi7HaIANzMvppYde7GsimqNZCfd+nRw59gY4460Uw+XVFu7bevZjiQxUgLpwdMg/g2rNgwV1iZ5
f4UgdHm2mx+EhR1IwXdtWj0XuELrp12nQQI9G9jkLPPcN2+VxRErDBuxwBgkWCa0EI5YMZw//6Iv
2Zv/rLzmKyPLmNcp9hbwwLdfVHRmxQ6dd2eWjmLFuY6IBVVTHg+ueDK72F/VFdYJc4jUtjYGtR1T
/3sUB8ZDOxXF19yO3bVGSYjgWGDTHdnawle6va56Wt2eqWloEXxGrm3Vq7YKrY1TdgEe0HaKKDvM
n70ExX/KZKPrhGuSHlbtUYdxuDDdcFoXjoU+G4XVPf5O9basx/FfIh4gaRCyDBr69L9M85JMosIG
umwfjWfbG+PNhHMOB8/IvvJ93y8ZFgsGAOksVKDGuqCsjFUu8FZxprO083aJ4NtdQD7K9mWD49rn
X/T9PsARnWalQRtvLuEvVieEupyYGyHOLTzObT115Sbx0mD1+VU+eiCbangma7M8X4bXS5qynMSV
fobw4i1sVE/YKvr3Xqpfywt/v43Cj4Z96zp8KDpoF3NcmbgkCa8Efe/0nVB6ib9b+lCM9gGnBevK
y3s/D2lt6xDCoGEC8L1b2kF29QqnojN25S7GNqNYpqNTnYQOvhc0scAMQ+RfEzFdw1g+eEzoeHCo
oUfSWL98oZNWtZzhQ/Ps99L9Ukvrpx4K8VuLfHTvrttfWck/+H4UJRCN6bQC3F8GwuAZ4jWFHM2z
SIWOLWzkbrGGSpcGbnDPnw8VRgRryNs1xqLsQmNnMSpAyS4+oe4MshpR8p8RdB7rssg8zEgaedPk
gFXoQSz3C4aRtSLWTPOecvzgzFWvd8pbTr2THXwjgFOejxShbYMZ3IIzkG2CD3iYDPlDnoWc60X8
HbhWPlcuAo1dbemVvjItzq/LGJ8MsPE0jRdl5XUYmWVDaC5RLfYOKEXWx2tLo6xgE7VwPsE6wMLn
SrmP0B/Zu4zCX9R0Gs9NE0FTHGUO2kupCiVd2xWkGDxiTtC0iBNCG6lK2T0WPRa3WCry4vEWiLN6
hb+d8c3JdYy83WHUv4VW+djbA46nNqlZhLekWvI9tlTcbj2kBs1CspUmq3zO1F0WEfcmhxrzK1+Y
OP8l2Ge4pLOvZSuaBzuGig/mMnbGzmIL+9JSqP+mHa3d9wOeikuPaIfncVQ+zimG6PDhhbB1EGVO
ORWGXUApLFJ3YVcVnHx89wIsQcG0dLacpLEIofALugwkIAClKCDXJW6yw8NYCoA5e4qKGcOR6oik
FCNUlavvejtiYzdiqYNlfY5TQ5I4O12Rf7A0CgcrSDvHNH6Bk1/6A34QWMyMe9rLfJy07xkU0C9V
aSlEbU5k4HDIzgkjqJrqZ+DbHuY71KknQRzwsdFksq1G2TzVwpt+6K7WV1uc2HU04YlVAbpZ/eRs
PaiecxbA2AxrnN5D6zmbojK4s3vC7DE0HsJbLe6cePH5uP9gLUE7A5+CPi277GU/Qwd7LlDQTOds
dkYjMGKXKeVtmtDUNiPzDEfMRF+5Ir4ytd9vADbo/cyqRcWEi858fv1Hp6CM7DwZQs0/l9iu70ah
HGrEq9qI9+vVLHcFeJ07olDbLuZ0YU2B1uWNdqY8aw64v9RbA5vApWeX4Tq1rWuV8PsFi+tR/yLz
nA9w1nw//3iqPid2J8Lo64ytMsrNPBoWXW3e1ogMN59/tw+KXC5FuwvBkz9vBReX0gPEoUPlamfM
XMJj6OsTLqgU+cJtaO2UJrGjsS8fYwTVd43VZH/LQqYr3+6xfHEK7Zosba4N3q6e8+24PpMbXgxy
obdPTqevpUwwtHM1OeOqCcvovq4C/FjBBhelGZQbpv4ciyPtQ+UUgJyM7mUzRdcwgY8GFsRPdmFO
mfRtLooYPdNUJA0pv/aaplYtZngrK8AF5vPX/8GHZg/m0AMDCCXEpQwMlLqKerdxzkYYou8xk3Bd
j4axdYpm2H1+qQ8eyHFcS6AAQ3nxTvAX2Pi7Y7Phn4kXsvYEjihClyGdf36VC3LVfIyFpDFzCGDM
0d2ctev/HLopbvhep1D0WNjqLvA0ro9DmtYbluBxbfg0LpwsNNaT7PVFnU/2ysHT7Er78IKz+3IT
M2OEPhXVLn2xeY/+x/yJy0rhm1WFX4Owg8tfuxl28rY2pgSSW7mEvDBvk0ZAPhyO7sXzhJC2ODAL
vGfD15CIfP5S5kXoYlBD9kJ2gkDfmLVVb2+nVKWQZGQganSrycC1z5clrhWFna9CLYjMdZG0jcDj
VPrXEo3fX5omHXu5B5TIyedSGi8Nbxgy1s2zpjvtKqJnhQHm5C9rlX5XtflnyC1t/fnTzqjI26fF
aMCf7QEgELMVXBzvYq0VzjSr08thNP8kUIFnZUNdnkMrIZBCBmVn0kLwm3zp2BEGVHkGS+xKbft+
tCNfhrsI8xUCI4TJt6/cwTCNWGMDebCwwhUG+fXB0lAffP6oH4A2by9zgRBNDsSTOOUypV/QqXJc
zLNZOo5uaej3rpYmd/jOVs9pAg/WIJYDj1DfXSQKU8eichD+tWN5N5bxtZy5C+7qPAOYiGyNNJ0N
9qvLj9DWgT61uEKfMbbMN/xYcrIE3Zc0DIubxJn8tUKSRG4E4USZbBMA3Wn4oRnlgBY5jle67OWV
w+dHLwvYe17nYHkKeuJvv0lV+tiddcMscTH7La6eZI7Nda6WjPGyHjtaLpnebRuv/wOD2L8rrJ5E
DxWz5g+WubS8Olk0vtf/64WR89tLF4g912fxentbeSANhw4TbaDOxP+kKdNVgRTvyqx4wfcvpgUn
x7lY4WAAyeRiEQhT1I0EwaAj0NL4C5a/2t9GRAbRmpSFRMCR1+NlSCt5hUUxzlxxkLVbU8StXBSh
GfsLw6r9e59274MGW8Rd1UWEtViM4fi6CQb3Ctr00e1iNMCLQd8CWm1frOM6uahOprz4qzkq73aa
aM9po5K3rO44KUwQZExXqx9rvNMP9kjBEI5derCEq0i/supNXopiKxw0zHZbYaQ34VC3GCAqXJno
H40qMGdcP+im4Zt1GYmMhWbUhcbgnYtxqhbEhzngoUZ5ayGp/yWHoPsdDpX1PZdJs6r1htqdfC0I
oKgdZ68MxLp2Do4DXvTvqOrzHGTBhUhF2wq4y30nupriFufuwT83CimlnfXZSmLyvCxyP7wyhi/E
Gq/Xooh7QWodiy/3dhBHpB9jXz0F50J46V4R0EC3F7s/dBTOumybdBm/hJCE47StpZ1uCQyQd/AG
ehTLjrc13axfDrMpn+hQCZKwEB5S0IjHsjWwqqSCee5Kr9nafi9gRAh+M0aTa99t8dOXaXL+fGF9
v3zTKjM92F0Q3enOXqyrRRfmAvsU9VVBnthhwu0d9Dz/+flF5nfydkbORC9qTRfeOVXLxTvDf1sf
tF6or+FArEYoU3sF7tmuKp0gtM8vpb/fFCH/0BZhGLAIQMJ9+33wyc5GTQbqa6GHzqJshbHS4qy6
qdK8WQvmxk6jprrJyWFZacR9HMhg6IAUW5LaWL7WEo+rO6SWpGMQ4LVyZSzXtekHW5v22BPJdlc1
9HPhf/F2wPuhp/kQbyHlX6xXQLeJLLIp/krZ6EB4DqLkWzoMpbHw+67Hhjeyyzu4FcVXu2UrxpBR
JfuuqvGKDq2xRdxjFZtiyMObPhiDL3bvBiFuqHH6yDpCCuFgT+qM5aX/gPuuOmkD69Biwte5W2cG
WWvoKgTSfVUS3Gi0ZnAT+0GZLnUS7yTyqjr6Cb6Z4hotI4ZJA+iu846dlZ9Gw9LlVxw8RSIIx+0u
faosr0wWejPq1dLBZpXQvNpAN8Xk1TUYD11zl+lJ+12UMoNqkzTdNQXbR6+TEoz1H9LoXIi/HQC1
bWsJ22L81c70cOPbabUqQKV+9SonGU9P/i0LfybPQYrHDQrkZaaVv72eFhj0wywtRvjjOCuzLAi3
xhlpiU+1v8bQb7hyEP+g8KelOTcAUVawAl2y13NS3qZCjxucO2oD4Iaoi69h645fur4Ly7VLw/+E
oB/hb5okGpQfEeHd02VJoF0ptz+YbD7gNqYmtPXpMFzGnvMbbb8pte4rwEq1zyxhfcm93t8UfXFw
EA8dqD/se2QDYpF78i/cFpObyIe/Ltqq2k+6LddiZKr5g95TMxMnCSwar+N++sGpJ73iHvRuGYLg
yPYAG4GzmU4I3Nsv5UEsH7CqxgMBWzk3At7CSbpP/1dF/K+s1e6KP9lTU/3505x+FpfmaW/81k7R
X1Ve5383lz/1/6HFmj6f//7vHmv77Hee/WE9+KfR2su/eXVaoyfyH8glYFZMTbadeTi92q359n9g
wNClh7gBDEAL8P/Yrdn/odSgmTSLeGgN23N99L/d1nTxHyoSiPqQ031EasA3/8Jt7bUr89+V2EFj
jK6fXzSvwi/2Ym8HSGrquA2V5KxZMTFJNbQPv8IaqxypFhdQ0UNyZmsN4UtdWNGcfkAzhKCl3rCW
BGs69Xok9tI5GHPW7yJqsNVYcSqRJV5/I2b5Tu3gtq55su0XDagUyqDQCn6FU02quSK5BIFrm/uL
niIZg998IO2vR/VZunvmEUFp07qZlKb9aH0Sx365nUklBbJioFKOQrYDqDUYww8FaaZPpLQGeB7R
2k+5Mk7k2GHz/NMu0ts2+TI/h0DAo5raWPKQmfeEBCY+BySz6b+KnuiB6dShnk+PciBR7EwaRK09
xb4i+TLF1POh9eMiAOTmbMrP2CYBY4tAGLRViAMA+z0aZiycHBd5fA6J2ilSR510nM21J9tsDRcn
sSGsVqKE+C4WKnLGFBakjwHvwo5xPtoGiLyN772LCfsDt8nfoNGOrSNRgfiSWaoy1Kky+OffeiJl
vGMFMcF6CprQ/97WGuFXyik6mn+4tNsWphttrAiMDVTf/iH6YsxPTZTp5kzyb5Jgj/QcSp5NuC9l
lxYLubaUroYHM3Ws8heJlDiVmKOlilPQJ7radtEU6F/bypZfSytRZPuJ2mp2hEeY9aaIB7veBFTT
OCMaWRquJv7nWIIWxUfHlWO/j/qOt5qmY9LfaSRKxn/8vBfWadLrrN72GDANWIbz6r6zL/faUx9Y
TvkLO2pd4RCbZP62z/mSx96dJFLTlpTFTWqqHkZkHAABSDSE+6Qz9Wqdq0JTm9kiWkXLKI/s7Jup
o6FcAsQW9q0tyrH9k0QF3zqTwlG/TVHVMFVby4p/8p7D6aEOkQLNH7YWPkkhBZr9c+vVqneXbpkm
9feKwBcnWMbZyEBTysJQluOJKPI7eIqTcWdA0w13mRH4JOxg4+xvZYQD/xLT9okBSvOMEZN4ijde
BCGhHrlBENk9hDheXpfRjSGWkLmALsr178ZadtlRST/oFrruOjeRQET9VXRWHPK9s8TftYljZouR
DAMmlEc4zt7B07rdA4LxtJ0Xc72Or908Fp4dEmFRV52+0oTyv1Kb5u02szp/Q8/YC08i73NjC8E8
LHYYyHT6Ta/C1NrqzcRnNl7+JPk4nc6xnTXW71HI4pazkK1Orzed1RPDt0W8rE5k//DfyVDieO+1
mGUv+kSN9xYYb/EQ6IKvAKwzEGYaDLhDd1RRvLhOTO0f/WVESqPts+MUoMj9nlcqpmtCbzlYt0ak
tB3G1KNzcHBi0X7UKox+z7C9v0iEtOLHTCaBGSIXwh/fXDjZmNlHqXX8Ci5l2HsiuItoXQmN3MeQ
NgO0c1MNC1NHELtqGuJMuavRTLaerqRYx6qnYl30sebKfe5EMV2JlydVg5UOD62FqfEvuu7z+Hd0
gLecnEyoHXEtfnReNBk3umb3/RYSJq+KTCmeHWN3vkxMDyCabf8Dc+tLixfmwXoW34amq58r6cfj
EsFnfcxQdqojARJZSAAMIvqjV8iw3Uec7dUJfms+HOrEavwvOQzxcO0anWhIqzK7BxFEtYXLIg7h
68Ymr+lB1yeXt1Pj3dpvWuV7+YZsTsPZTi0L8kYLJp0ZGCGC3LekuwdM/E5tA3LDCKlttam9j/r2
91QYefgY0QibDm0njG5JbiNiZh9Ow6JM2tLEY1rHANZImJAn3Z+08nG0ZBT+bOGJ69t6HGTANQ39
pwTGgKMdqiobHpKYp9pnQ85YxgGAddTq/ZHJk6bc9yGbSc8HMjfCjN/d5361yDKpE/hup6POQoyy
TwvPQ2wPzkYRXjTcklodS7noNDeDGT1ZrZT3RDa33Y2N5GrqF6oxyGMhdgSdeRaj50w5ntAoX1mx
0uwbSVg7FrZtwveBez1Ua2cw7AGhvTsQexeNTsnSpExWgcht+FMmWsT6PpqgUdu6ljohvZKVYW2F
Nb6XVmQRLtIU2eb1x0vshOrN6ywbq5HRofdBkjxFGGg7x9d517AAjjuX7B+5DMch8R+yonTlwjXt
ZnrGI6HGwzIpmvYWnxQlHkgWJ2BJ0eAwb/I64vexgjQDSr8gaAbZrQoCoNVJeqVfaqtWDJ33QBap
bL+jWnLTuynDi+wkei/N77BsjDwSR0wrmlmkcJxnRnPJ93md/J0qOra+/OU3luTMtPvX/66botOe
RnZ1tlRi/iwc+HMSXKLcUcWNPvpNeHpdriBMzquF76np/DpNZBewBQ9ObfcE383a0XAxqNiTBGXX
bknPOJckfl5z7bs4V9MjYgm2ZlsnYG6Q3otjTh/aZHcWY36QbE3TrTKGKd73PloDXN/0377UfLrT
qerNXVuYZGzIovG6x3/Uk/evpdg/bUtfNC//rdCQU8x1O4jRbLEDaePyLuoIHULZasbxdV0lBsqJ
D0SLFe2d5XUSTxDyuNSS8DSToqS2o/xANZT8mBKVKroipK0vCVmGlYnBJLOJtT9Obp2otouHAlTm
STkVw4OBwfLhKqGYfbFPyMwComXxy+TYUhxIPGJRSDuPgWDWkZz1CNkwsOvb4meKY21Kqu1cACAy
w6J3SukUb6ooiIynJnEC55iaohuvcIEunIfmVwNxEJvaWawJ3GJegL7lYDeNpkL3SCtRS7fQI8wt
7RaPnrjsczw19ahT+p0x6Cx4aR/o7i2NyE6u4moU+oYgnIwKJ7bguPH5i4Zkbk9jZ9fakUgZd85q
FgPCFcLh4iK0vmuGRdjo2A0l7z7zJqILEp2/ybocs5Q00DPz2JD/KW9GQPoDli+NcbQkXvu8TLtl
3nw+NqDNU57/d3DMPrb0VqFCcRAFBkTX/bZ8x10X/w/lJseQ0GxzG4q+UM/o24b4EWVhNR1yurIS
tnHqk+qTKNYuErWESZCHphBAiaoiZYSvGq3JRe8oj/Vcz5bK7DBgWpbKobTpWAPdjpA3ItjXxFjZ
+aLq9fA0jUHrrGRlNe0vstUt/5sWNym+322TL1K/SKIDy9v0ZOVsszECnyK3qk1pJ7eR6afw7meB
kqUeyaP/BpFCA2rWxZL1GYXGZC+zxibEHorQZLJ8OtoisPWNocJNnkb3LPXLwVXkG3owEklFvk1K
7aEtKF7VeOhrA3JKg8NfKv0HMcTeyUR2jFcsDosw4brlFIzqwLzb9FNLeF8b4Va9i4UOestq8BgE
OHd1OfyVgN13aWcDKiqDVDWsObqHrrH2WKrss8z54RT9uc5nh7thGNee1B91qztp9PlhpNCc0hzo
ELXjkpJtzeuG7tR/OLC3OilXduSsemOS9wmxTM1fwoUDeBs6hNkvX2tqXXpe85QW5W2VqY0zOvYu
G5LT4Lr3bsZyY2onKwvvpPC0ZYR0f1sU46+2UkdnmJVLvvcHhPgn2qLqoUS7tLUrK8LRpLcWduuX
hFm1NVhKHM6XKxZ61zwLwu1XiSFWnanuw6560qboPgnz3+boFThEuQQfJuaXKuyWpc4J0elDIqwl
WazlPTk69cFJ2oOhD2Q8dfFfoVluh7JaNpj9bEy/gsVTl7dUTrcoI93FqNx7OYw/HM15GiaauYXb
5dtcTh4xrQbUsbb+4/UKg0jLW4/Egq4NpI64P/yNE0y9nsL2t5TVs2ECCLYmwYrD0P9tBNODg/Bo
ESTegzmlB4WOnajs4An6z32ojd9cElAXLJ8dGSrTobcnYxWXZdesNd+IIPp1lFbLvgS7Y8e51Qki
FrF7rG3xG3J1d0ORjD8ZwZEQYfqTbKdNasWnsMglYU3BtHIbqNMpMkpaw+7P2NL/TEnxUCrzyVbB
t7HnLcHuCXKxjnR33RtZtxlSlHnaEBOMolrW4t4qo18qKI2IQV7l+aKtiQaFtElPe9GDAKLiwSad
VMpSG/wD8qnRvUuqAEdNMlyjG8vX6uwW8w57WEWBru+wxKvGtZaq+HdB4Co9U5R5Uc8ZJCPXrTCb
5ocbp/GJRCCpll7QONfICBfUNfBCVD9w3VmoYWC7dKouVqqu0Yu2IUBaRZ1r7WLaqs4h75OqP2VW
MeKcKqTpZKvRISJv7ZOCXv6aJieQWw3LMWPX920XbICviAevnSF0HzUra7/VJKcTrtZpOJA5sHqb
rSYzNrJuGqr4mYgBPV4UPmSpW5lP47WMkRe/kf+uv/NTuXhYUSdAmabzdgnzQ/fD6JJwhU2ZTewx
E0lF/SqtglisdFbm8nsfauyK0RgN4WMXJ+icbFmg2YyhJ0uYN2TLYUMMO9R3dukY6c5icgjkPjZu
z1YbvpwFXZdm+ugnWB4u3M7rypuRCLJuRYgmZ4iwEJn/CGqulztyxafqFGitLr8WdZ3XJCKKrt/a
lkaF9vnmcwHK8uyYOODAAmvMopGiX0rNmsnLdb3Dxn2yMs6qCgM+9zD1o+h3ZBIBibeSWnODoJ/S
SHcVx6++7oyUXLLctbwrwOzcSX3zJRAoQ6OaW6BEnMPxeTu+3Lb2S1lUBqemVuRnqAPkPmkJssON
QPUZbGD7xeFeEaHWLevICa7JRt7eAH5JLh6gcwsWdRtahkuM2rF9koCTMDsQcsFUBv5v5+eOKz9a
R4YZpUszTLLxrqlKp3uMgDXUFbD3Yo7NtwCW6MJVxsKCV3BpjlnFuqi0JM/2bVy53rPQxqyhRJvG
4ZnUxjSgWibL/DGzVMcNlkWpERDLbmbtQuB143eE1965xtbeOSQ67pnfUkf2VrGMkQP3+dHGSnNc
lH40iS3JrVV9qpPRNZc0avjd5cuhtyzMcLxGJr7ob/Bc1HqI6HUDtgk9gMu1g0OjQ9+KUyzkcwAG
0utd9NB95RzqytH656DzG+NadXn5QemlO5iqGZhjWLO+/qJJZfahRS5oYB3MuCsJcbX6Jv01uqMX
4jdXD9UWdW4QHmMnrqIH6qyXM5bHbDdfsLxX3LCYaJVuBK2t6aYgPOI+FkMjH0PNrOUxb8bQ/CK9
CYUvIti0XbeBM7abjgCr4rs16KX7jApv6r51rjIh9AgkxDecWd1k3bu9rFgOhiG/0m256BnQ0AEe
9D20/rz0WaH0diaxtsy6JWEd/DFmtLiNwUidcIbsny1jYFm+so7M7/HtzEUABfZMhwKePVXs2+s1
blErQA97m4+udL6Nmj9Pn4oNuFp4IuzYBIOy+D4ZOfJu/L3S5vS6SURxKLTDJEc9v+YYdsHyYnHD
MAxfQk4VbFgwNy76t3EKtuvqVbR9heOSkUzmfZx6fMwwzll2PTvjU+sF0n0Sdcc+XZRTM5V/0wqo
pxsDPJdT/5U3NZ9n3rwp5Ggz0QrUGi4JTP6LN6WNUazrKtpWisjZv1otQeNdhpjp7NvUT+RW4kE8
LU07MAQS+c6NdwGO3tlNmiXC2taFkfX72WSt3lQvZ58r9zd/qbf3RwMaXqVNnwHv60tTD73TRU+E
uNqK1LfqL42LcSmAbJ7FS4o+G/43skKj/oLKwY70hVSN5z6UMN7Ho2sPbnvNAfySqcRQZkFgSLxs
UDA+LxaOJK3A+gFgKQLNISDPfKg7/z4hKfkBc5MmAMeTvXuQRf4zJL2yWCZJbHQU/UVv/+q7gopw
qXwg9S1AO72Az9/XC0njv++L2+FNITXE2hCMgW3r4vzaN3oCo9HzD3Nq4zr1GpEdvd6A5gL9pa6I
dQhY7hrDJbC7Ntv+FurhAMXLcRq481Vg+zfSkr5xk0a4+pM62wThvs5oB8pFhN4eDlgV9ET/ZkXK
L309xLt9NJE5bZi9hQg+SNwvo4J8uv782d4tnmiAZv0kkwRCAvbEb4cq8Z8iil2zPybgnewvTulY
OzSIgbd0ptbT7hyZ8zcJKIK9zkFu22ts3/eDEXAAmS9sQXhvQCdv7yBSlobcAbQyR4Rs3KKICft9
Q4c2vyv70UjXuGqW8ucruIWFG/iGkVtBszcpuv5f5i7VAfoa2n0IN/jwb2+nyun8GLkeow4xqRRH
GKRQGPrMPM3sICJRQdnrgoNPErjusmQJKH85E/E7pzLQuatWmkzzVyRsglR8rXi4JGVRPs2+l3CS
WY2xMb/0FJdmHFp2HAz7Fr8A+2ev2UEB4tFRpsMFDLMdnS1tnyKfZOyFk/A2JC7UwCp1b++7EK4J
uV9jvA1B99KtaI1uVWZk1xxz00yskxZkRLt/Psjm6fvP+UNP1QYAmoOZqOfeQWMuGbNJlitCnY0R
cNHPWtBwrPDLFpuSUBAVLbJ0VSYNZSH5ouF9RH/sWtoGXdt3t8FAw6CUOwCre/fmlGuVlCe62Nvx
SMtLd6TvQ1lrmpqYgYxir8oTNrY6y+j8L/SSRRB16VwzFYC61q42k9q4i6dhwjU7rBW7SxF1bLek
Lc1nnkjwpxYFEzKYjAMhv8QbM0raPMvK6GRn6BpZs+afjfWRmm7wW0ZPJlqnhJ5puj7tPSh3h1Zv
6UuA5zEjKz/mCpmSjtgzJ7IFtoqjufDysinuTV9zjCeGjKtt49BQ+V8lipF7XkJr3AejqBBUvtyn
LAauiuelHJ51oORgU5skrT6B/Nv10jQL8XWwnHYglbcs8mNqRFb7PA62Vq9fH0HWwO3PZFVk8d9C
waVl53es1D6YGI73HOuFCtbkpNb2fUV2cfIz6bGQW8ZtWIcnrUZ/Wr+cMqQNVvVYOKGEatY5VnAP
Zq1vi4hMoXGZpambb4TqJnWqQUKIl0kA8AQgQVrn2wYRJRbuLydPI1eVcVe0VB9EOgcTZZ6yQ53m
WjCIe4aVUdEIjVvjrnIinlrOWaeAXlVOZ+P11Abzy7e/yXA+h2rY4Yhwto/zbnykMcM2z7RupDUR
mSMPG80sZZaA+aww1j2jQcukZq97J1XON0rcEktow6G6jV0p8UiEjWN/8zPcETZT1HCTXoCV2UJ7
qYC9VnJ4boQdjRt6DSJZBiTKBpusB9A8VBqH/7vXf4tS1e4ezS6fAd0WVs0dtRmfL2kQKx5ePyUp
ThwNYDky1AZ3YLj43hRU34h5MQQhX03piLUZyCbfqyTQi13+8tZSlG/BhiTwIv67H1qpbZWHbGut
1+RX/01qsogZmzw9ygefnyxLKfN6OdF2S6B1An48ijDBPdW1Qhmd8LfKApA1I/a3pA9b6OuAy9Sx
jrysPcBebOsnPXXF+MUbSFD93hcTUSm0PIDA0tKKFhkOnOZTkNSDtk+gH+yzuvQfhhgL0WHx+qEl
ZBymmEcXZ2cGjL984UMXrm+qyq3Lk4l63DwTbaZcJM2R0YankBjqdq+azvfp9BXQrP92cFuxv2X6
YPR7NFpOdgqFQ4bewgWg5YeymHkPlN+5d/gNBWpNakQKTuAWhHAbmZ0Y8whAaRSUbltu6dxqcbSI
SE7cal6YYRg6DFG1S1s6wU9VXvF6HbdjBDha3bvVIg8V7XI7AS7bIeqaPyZDLaDxVQtWjpDau3vE
RciBuGb7ZeGHC89Q/Psw7NFq1DR/m6/EhzMViPmIm2syrhdA4O1yzfkU2j5bKfXru0QU6dsF7hv4
/k1J7P/yWiumwI/dZpebjbsEKwZ1IkeSP+vSLsV+dq79Fptz3J0ws67dBFL0+hZSQzT3jsGJc8nw
es7Qvwwr/Cggksyt4PQwmsybx0xrAvWIMy1+RRMntmRbavnY3eEolpQrGoxo+txO9/+yyqxx8ftq
6vD7FMoCSRTd6MxZ5H3TTQssUu2YKDvHGlfifwg7s+Y4ka1r/yIimIdbqFEllSZP8g1hu20gmUmS
6de/D0XHF8fqL+yI090+tiVRkGTuvfYaCEuHrZwXIML0dJNr4axTSv2KyZWb7pu49fOXojKnFqVh
0VTnpimn+b6YzMm9a2YUUdEKH4R4m6ItAmAciDT3a/dadKJxj38+H2/WbL/dcejwiG+RPUE0Aph4
18L65iLyGSLRebu5vIFQLMmn+DEp7m3YQ5P43uLln4W5BmDQlGnyElvwS0JhDIsRJbHoJAPxRjvC
DhqNqB5qzvV6/Y0+S2v7CYM+T+37Kgiy0EWKsOMJp1XYgbgKzKNSYqfwPrKyO2l7pCZFKuuVEZWw
POuHBAHN+CI0e3hxa8/q6Wb1pqPLdftXDCF8AHtHMfb26BeAGmz1PMRt8K3PpZ6dzWF2DhMm51Y0
VXSooaZ4wrs8xSwrEvoY93ve2vIDiiDAajpaCNzdrMpxN6VO+zDisVrB4oR6DrRFZWUvqOajeJlI
CwYdtWsgkHz47hcBKfPYG3z986NZq893T8ZZzWAZXlFQ/AdcKBNmJ5QGeE9N2vSW6QtBVUFiMCJo
YkssR4NDIEYKi0cY3LP/R1B72n7G/w4Ubxam//ujcaANAvRvqOBcrArel+aq7ayynErrbuQ0HrFh
HRkfYCPIaRV00yiiRPmjf1KWp9KI4rSnRI3N5lvTuGwNXBFjeCP3mchavdkYKzXKbj/ZFB7+Qdcr
Dde3tcOcbs1LOTozTjdNAutIZZ3WEgwKygRi27AnesGsT5cgVcb8WQBdjnRb2FulYUOi0fBq+lr2
IU5yJutFmlIEQyDiOwv8mvL9YMA7PcJjSsr7XO9zSvYsNuF1gEwxNs/sgo9SeZjhPHsTZI5nmYPg
vWCj1/2TSob9uAdUevGo1cbyil1T8Na6Ch97iZD3boaxdzWCqqp/GXbcJKHkXf8x+NqS7Mt24T6k
NzKTC9FhPjdUCN0RQkp37+RqZldD1Fue6tEJ5q8+oPqXPz9CWqh3y4canSGds2I0DnXn+2K9h3Mr
8W9lfGFqjXzzSvzyziBhXNiGROed5Nd93i3VD8q2JjkYinL8UdSSKX4yg30dPZvJ3tlhsPdLywdM
iZYYFc2e876en3CmQI4R6k3DXKUxC/m5EOXkQMZw8WSys7wO7hnNVt5eNKsloFY6Eo9LZTM527qU
WhPOCLGVz4GtLzZjjwExDcmrVIGe3CNoZjAZeLlrRhSqsj4NCND9ML21RxudDqIdeAvbeNd8X1qr
nO8SJyH8gSBUiwlIjWmyjQJs2HcESNhXvYCwfJ4qYawMEYdInp09+jRb2dAaGSM7QNAPfUX/+0lV
qQUUAuPh0avrGdQY0hQRIz7lXcgonVWGe4CfYlaSlf+wvFSAKd5K1gHSmJI6dLQljeLUxq5BM9kI
Zdh1yt0jIWKZ5uTRfWM1CS6gXVqYe76LCdNgCtg03jLBxsqgFOT7AE+8dJdIEvv2GympzrEAPyBL
bX8JayycqztM7tmLtTzZFY1Mn73OVtVxa+UNR1K4cmHJUocwn8aJsXy7PlmYODE8OR2VhjZMY4Xb
Xsf4VKDlN8xCB09M2jjCktpkZF937llbOhMPcigP+t42kjm9jwlnm57/tnDfrVsch23fWT3KAHIZ
A71rygEjXDWUy3zYAAEmJaZ1rGTcZS+KKQtS+QwK1YNHeiXzNS5XXgaXrJkGyTL54X++mvftIxdD
/ghRBxbiiRUE4GL/R8npxo5qEjeYDtlYUQbRaw+m3FnSNw+mtIwrEjvGjHRa1nzKGNFUL9CklDL/
chnvzXfW1BAY5QhFMJlfJbTvrkM1AMBl0uINU1baLz1eE2BapykfzTGpUUfM8BGOrnLS6tGy+xEv
ZFZcJaEbBQggL72TwJeJdfLCzxsM7d02Aiyf2KOFyFaKGX6cV+U2s3ogqETIK6GcqnotERa1xOIx
SJqvAbmyzXc4Z1XzFyh9sxz+3zNnxbiQIHPSrf0mKMPvt5rRXaIlfZHeiWygvdXToJURZa6ePs28
13CXpsR0oqaCrLYnDahvr7xUfYkNPe1aNNut9dgUvP1RnRqLHgkyefu9yxSWWb5Rxs4JxYVj7Hih
xvrUjcujvZb6d4I6S5AC00EYrdoJxxHowsF1cGqUASPtuLyuNiZML8ZAHyAzGN1nZ8Ccqw5dCpn8
iHVD8XGWFM13JunLzb1lDh+TqU3e8KeRZAELHsFnhpUUR7D5vPG+R3R8sYeSMjZYUso7+j/Z7zuj
8IZTFWBvGkKpFa/9iPVA5GZt5+9QKfFxMPhskqOTcoGi71yU8LZP8BCRv1wgpDyzYlwMSS9qbb0N
4yajNE20dDwkFvl6LZNh6TqfoFov8RVws6C3ECyec2pUA+NglGScwarUzUNSUyrFeYar+JhAjLx0
7aTUYWxRUu/MkmLwXBPjhhFVXYtdoRU4VKR9Sl2otLYXr6mpUzKNiC/g0s0aDIKiHciLqic//UGE
vbhWc4zXUBcUiwnQVgQLc81Cnd0sLp6NIAWFaa3Opg1eiIwPfbJr/tl4SNUsg/Gk8bsIWvWe83yr
NbZN2WwWn/QTHdvjE+N0rzuX1lQkD4z21tO+dZf2nrC0Dq7LypxNXPChx9ktnPY7uwFK4NxcONTi
oPllmXmi7QtFm3fuO6GdAAzc/lF6paRsUO54IGbOTkJbq+r57A7F+KSJTgxRNrhLEualj9Vi3Fdq
PMUzpd5DPWXazqIJLRnmt/PHvtKY0AhKizn6y8b1fucK0AQAJ66eCiDujMp/f51aUtt7iJPtZZy7
8h9efzG9ZiZU8R0T4PbL1vz6fuu2R/dG+qnGfnHvTcgmw8N0YyeOumaDI5H/IM766oi6G6HwQpO6
Mb2MDQmF/wa/1a9Bk7hdWn6Zmka3o7QCfMYWDaPOM+Tdtvio8bVHSFXmfEUJAClO6F/QoI+8R40G
K/8cj73ooyyJqymiouRo7tqk014pXxBThqbBMCCLNma9xAI3uPjkSRiRac2JdTC4tdiFNcmEHGGw
HIasXbmcszhp/aOTE1quQMbGdNw5ccaHkGJayXCzYA2kcbxWQr3NGsjiuQqiWDCTf0AbY/0s4zIL
9palKoivxdLWexFArP23btDjHP7iRs8d+aCw5DqEeMf6VglbTQLc2MGRrt5E0El2mBvBDmHtiiVz
tkKjhSa3iNDo/FFdWhPmbaiCIV1OtZ6ln70BwVTIagLRwlgkT3dMvob5O51I10DE7dyUHJmq+DKo
eKwPDCeoDTpfS9FFeo3eXtykD7Qk9Eeh53u7X1T6sl1nLLH83S8E4YrjpGnMC5thltMpm0QLqV1i
YuNUOzyoa/VINLMp/wL//3/mZ8ijOOLJhXHoN97Pz0x4rmxqVXHMVV+1EW8dcGUqR/2xEpnkKdJi
yDtfjayEjfMKOmY+lU4wxC+svqW8/PmdeUeVWyd6WFMw0AN+gChA2sXv74wXq3QeVdoe587zKL1I
qCnC3JbLczvrKg1jKjUJpydL7guY14wjt6fJTkKKKGZV+CfEDpF3BZliaQhnBlNn2mNWxUoBjTBz
zrT95PeGRw3aN2C/QtePFRmoWZT4pDSeGntyW7x/ek8Lc72s8dhhYnPokqL7q+Xj71NVUmDh2zD2
guTDLJf29t3HVQ3Y4DCJ+NDBqslesFMSE+IeI5Efm0F32sNALNH4ccMBN4wvL2TWfxCy6drHjgS6
6S8973/4Cc5q/YvHzRo64eOp8w6OGPCXVHPvCoikAlSy0WwwcAw8tHFP0mj37BFAgTH0Mk0/XaiK
phlNja3nhxrCuPmFJW8lvwKZ9+WDvvi3wnnFymePzu6gMqY6UW3lNAWqLWSA6dgKwOIADyQ6YqMP
BjZogYDj/eeV9T7aBQ0k68rV+QYEXECIeVfc9F0nLU3X6+M2gHA9rXmTt6Ks9RuqWQSfjbyrvTwz
vxjKh1IpmAfSId8aVbAo/1H4QTPfzSlUz+M84RILHL8KOP5ype/PDa509V7GKYFBFKzid4uiS1mF
MdQX/O6Xstz3KUY0Ue1DpX7TKG7SKBOu7Hd0xLV3BGAdCkhjgy6f44A+O2wG27jIEutFLg8e4FEW
rgm8WZj1AVt7jlokLIiGhJogTJi581eywDst+u0thrgKj4yFhL/ye89gYYKQjohVjlU+lPJu67dK
k8s+8JOn+iwqrZwOQV3RObIKi+l5a6kGENEO0yFVIx2jkcp2ZcDZvGf0gPdxje3lSU4tNN7Gmymb
g7IO8nNVuhXBbECBHJU5b9IxaXuPoQMFEOdPk7OC/yEuyRr+ktfEYc529HvFjDcoWxbbFbIO5qi/
b1e4f6phqrL4XNeSE20xDFHdt3UhBIGpeSnfAswIoWpvq3zT2XQOZJ9PExRb/sAau1V+YFV1/TDN
pq4+tZXDETMkZsY74AofTKTygCewDYN0Nl9V6a3aCq2wJGdEYy6UVMtNg+B4snHPxZgY9nVjt2zc
6W2gpJUupP5Ns2IHqHZAYmBVoDa1hiIZfkKdNrIXdGyWeqsHWw135VC2Yq8vnAjhcMN0dJ+R7KWW
I/KZJE5G1qV7AzVwhmddGRYhQHxYZwjkvzhH0ZTr1eLyNttPxKPH7Y/OTnX1oFdSoV2M8T8Ku9sL
6MZ4gCahM2e9/Joz1KofbZcg9EtDxzK8xB0S7q85NErqxoVR33GDDbZFNCeI4g9NRegxyr5Ksa5U
Rql/2Y7jdmApQF9Y2SCp59fyLQkgYe99tH7qp+aTnfwBXS7eGxtNHps6QzsjEMM5bylisAheQmYI
7jjgy76xSmYiSsQul3IWdxuBEPsQFmWVjvRyuuxWvHKbUm8vwDYc3q4aQJ3nXuc04TVA1EQVQudo
m1dM9bV+HxQ9+8r2sCyH2V4W4RZDUQPmKZuzJMegiBaMsKYTM0rltf/qhXJXADShxClKkh8MgiWZ
OKDMkW85loHeUYxjQGuzEVgngVvBU8bs3z8Y21a9yXo2mBFuA8IxbxgCmPowjLXsp9XECAerZTag
afiWOca7wluKagp1Z1xQ3VedQA/Cnxs5C0qNEkbu2vdudJbS87iTuRdz5wNc9GwUX/rAVtTbXho8
WukY0O3etHZuh8rlTkfJWe8bdnb3iHwyl28qc8jsCym3Rv6DCrHhJVBzsv6/mcGve9x6irkjT/Oy
NSXN7eGvcwD+0radV5Dl7agrRumfMa9gaMj8oGNYFi1O2leHvqa6wMcklcFE2oeWyxR7iJUYuomj
qBjXCk0j2JujrXfr8s2ve2E+a/66rNLtPmocEfytom55AEo1GPFQHk/cIRPsRr+bUEE6D36X2uXF
LvDwSUNdzV7+MJkxW0Sdwt0gGbqIXX+gSzTtBWu71hJ3dqtawr+0Jk6i0jW19lA2wvSOhjLpxqek
97Ww17y2eNiW/8ZBdYPSW0WSWUMullniaPbCC4NrKqfJ7IU2pVSwl5k2y+cREIIsPcEA8FwbPR7w
ocbQtv5eJ2UnjlrdDYUemqaqqd2tbOFq57xZBZMMbOzuNdDL8QUDrqx8SGnNwu317K2mrR9zqQju
0kl2+h6nLVs/7g+G+cJ4y2MMhz/KpI5QLiYtnLMGrUaLS2YdzZa2WAxkvHnYg1v1Ccdzmy0nxbQT
Im4/1/4OYEJl5w3YHmOIHJc2zWf1rJAYhnA79Jmps+8u+3Kd6h48mIVrttBK5pZU2keSlnP2B8vl
rFEYhmDwaLW2u2M3WDfZYGre3FstjIHmrXCvuHpmc6qNCBa0zOv2+yhTmRZ7wIu8tjnIDmiqrzD4
SAXy7DWxxTHLqGJ8vzyhlEbhBd4woYdjzN98wS9VGB+CG2t4+371DR5HrBb7b1gbDuml0ZCoPRe1
byzHDYTdIKVqsHkeZTFQ869LpZ/OKexs2DI+7KmzEEg/IjLYzYYfaerzGyQT5JtBj2/MR/rEpA+N
IUkeWlhOOzfL1pAZI8jn3SaDbVxrQJlYKFEcrdR2Ncalq+hs/aDLJ4wRgvpUwQXBbhNR0Qhs0pn9
PQpzdt266ABHUW6KmjUyD5/ZIvzg/O87e7uf269RBbAZEidjmAe/N6fyI8+mjQ8wxKZsnzRjoN1t
G23R58uviWl+s9NqeAj7tMw0dYHyqtQurwpKuDo3CvNSl77ph8ONV1Hocw4IA9UevsPGhsW1bdWD
QzVYJWti1BmdFAPW1J/8xCNkOarHgd3YY/NnFdTmKtNNatO994lgHi5OI631Nb0p7wav5oYS2sVX
C3vhUAQw5Ysd+G09sUyLoCwzKlr2O6HpVL4kgAD1z9z88mLpzF5e/Qqp80N72+5RyPIttpe4r0fN
R1ju9e5pbhbOzaBgZ7wbmhZPdPxFaXvbsCi6If6sJQZH9KYMMlHM8yGUXsp2H0PBh4xSO7562sSl
8dJjDeZCIrb6PUYwLOnSz1zuhFPM3ImmobU+ikabWoI1b9ub74wBr3rry55jK157+e3mjPRY1M2e
zsWh+2EtjnNOtzLE6JVCoRU82b8Uy+9nLMBvK/uTliUAaXHedyt9rWm6IeqCaTLFBwrPmA3CLvMS
53JccdnfmUOY6hEB8aR+UYasXIapSimuAG9pT3KGrHU0zWTM3G8dVmJNzt9S3G/uLv9bKULF1Wn1
QFUxeCM0cC36/wfG1rsadrRrdXebcnfqc8qDlmQddWTHb9w7YTjdc51Y1LwImxTzd1jb3RFbA+Pk
K7F0u60oKKRaN1H0sfgEuWaZHLw8WMRuVUune+2mUoaCkI5HXPqL+ZAsZm+eatofOCp6b1VHWr4Y
+rOr50cUzzNKljrR/bsahULAG41ZyXEQBpti7ep1PIaJVOgEdVnlcHSUy9lRTKLbo+lv5EdRNjFL
ui1svNMLvxqOsvFV9SISKue7EtpfHGaGJKu+GPKAVYXpHHtnp9d+s681D9qnckFnP22MuxUclQd7
E99vZe0M7wZN6m0Xafp43VS3sdFUKuqCTXxaGb5GTKcRZOMelfsiCeB02/Zo6pLjdlgq1uimgP2X
qIf3NML3rGa9trf6wqfyg8BnV9QQNKb8fmYzCouKMlN/y1RZbUN+6xswm1vd0TEBMhx6h+CdF1BK
ssDSNjbKRVPxwpHVxKdebvXLBu3Ftxdt7MsKfNSJ2XjsfArsr3Vf1eV3VTnfOx/ibLjxl+aY2VWk
4lWzlcbzvYApH0fQtDJrN81Dfp9lMn8VqlziCLzcmHajW6+fv3LNR5Lbp9VUipM0MoKmC6UsiQIT
bcxzkp5cT5SbeL41HP3cEr02X5vYc74aThEAwwyJkd4BLxvED2Bq9zeHxf/eKmS1vDFw3Q2Ymf47
c5ySDxXjOKLdMfPXnC9aXCdyD4o7T3AuR3Ht3B58Ym6Egqg13jh1f95i3mFSEICN9eWFAxC4PqTp
/6BkXTNjGCGLSwuUOJ1nL2i/yMRPa+BAqCqPIilAlgzfsuFbUBnjX4GQZjhtigS1rbQbbFt4mZ4e
ZelN9QnwjfvrFrYRX+q2MY1db3Rg39sWmxSLoR7MGdJV2Hd4XJ8YGdomZ7szftIC0yiOBerxHNrH
6mLwl0/8flMl7QT0B97ByttEBPdusxKVZc927RSXJJ1YnkVqguBssnY3qYJ8NWYh2wsrBiCXYxU3
OJEMQWOon6Od8AX1EnQcqK5T/Rjb0jWO/1bdt/Ik7w3KRXYYWN8YRa8KKt3MOQptyE7+nhWox5ft
zcSrkuLOtCQ//s8f8T+rauU4mXBpyceBU/tePpHqA42X5Q+XHjMubVebdvGcDoCex0zvoYEmHNHG
ySuVBRMNt72/nQf/Jb1DCYARwJSVfEvXe3+L2R8Qrcz2xLO3YbV5aQw/kBy6lW96Q9ykKJWzb1Sq
FZxOLfNEmTpYYi5amj/jmwdVEIkahaZqDH7959vz3kALLjbqEbBvtNuEcf2H9B7HnWallqHdDbct
cog5zS8buKK7mMK/9lqTnCGuiXEn3ZmRX+no4ropYlPHGLCfWGwyrBlqTffYYrLFzHO2cJbplViu
HT7b+t2c10BQ27P+8we4JTX/dt56q1CF+EikHPjQvn9pp3nyRw0O4MVKnKLYSVNLQNRvljdloRvE
iTaFZ12bW2nnGPbcQ1OwxxRaSF3If8rby5UU+UB/4xTxXZnXnfP078t5G1hpsEa11w1cgS9VLB8w
xkd6m2l+3x0hyXKEEJQGBqHVlnORtEl21JMfLR6xTtJWMHQ9fRZcXdy7Xk7e9z/fghV7+u0OQOzA
hZcnSafiee8rI5MkSmX7nXMRZsn7qVcECe8Ncx3qhluhowattJ8T/AXkX8qy9xAmY2Rz9ePkzvPf
/8D4CmV1u+CmjF9KbY+/+qwr+kdOC5092mJhS+yHJ14qrPvsapcW/Fsidl8y528Cg9/vAlAkkSAk
eeLnvG5n2DP8XnfZGTtov3Ti1MfWJF5GDfUv01/DycJipXleIEwF8S5tpdV/jSX1Q0TuY1NcZ2t0
iw9TZ87iW9up0t8LKJ0wODdSeNq1NYlIwJJHtTIV//YC/mcygFvkysAEiqNZ4yn+ft1lSdevAdMd
N3igcgvelNUoNj2Twd1mX/+l3bgzzTHZHrb3grmfthx00hYS7CH7/Nuf19PNef1/FxSzcvSz+MQj
BIPT9J6n2LXQjFIJijSPgjNn42Pode8lT7HWuPnHuihFLsJhZB6wH9AYOneJ7CABZZgbkmVRWCcm
2AP8+RoHB/Krbmz44bZ/OZiLDi8b1R6V1NKtgZ8K1vmmC52qKaFk36iwyaRZ9mm5iSWHoKyY4a+U
OCZ4qmD/9G60+2ByGCnY86q+3X7QViv1KmPhkXoSYEBVTvwdb2oZJrpJCfO3L9la70aEsYz5zLkP
Isy59Hi3TWCY1cwMKEZk5NNH5/YFG214kMrNn5xYxtY9NjZKvNSm8KFNCAabUdXItnlYCiC0cJuJ
aLHBRTi4TpqP27uYamWKAFQlq0LZSZc4uXSqFriWI2CPD66FJv1QBGn8t63+9th+e6wkJ/C/VT8J
UY1z4/eVFid2Z/OCakcgn6H6QLLuYr3auU5N7urkqj5oN47RtiNuiITbWlmAe3sLTWrftyN/aSkw
7nqWMJ2BJ+BbF9HG8Cs7JjuHKU/sYZcPE3RRTZAU/iHNPRDZLoZa8JcZIoYav7/0SGwRlDk4Ubq4
F2O67r/TBcp+mntF+vuZDGm/mKO2NOrBuHiTXuRJZK9OGS8upZpLgxKMvNMbAX8UHjcZN1/av0TA
s91too/RtHg22yiuq+AWPWoJJINfhLOzZEqIK99z2IvNlfmQ/0rAYNueYZ9Ybzkaf5+ft1Y3+WIN
+dm0NABkGPX8iDymEXudxND1V4AKlkJ9qzSCwW6+ZjhFunvkR9jRbteSugH8J+zT4I/zD+tncTRE
+ozRqIthSNlXqZOTzEu0XlbmB+7wkgMINrumhVq891O8rXaLE3DIjaNu9c9bMS1vNRgjvBVlv701
+kJO1CPu7tgqerFrab/gfc7O3ubf2auqG+zVtsvJc3eOP7p9sq7OvGR+HAfuekc32cP2ds4q5QYA
PaDTyG1vOi2J3QYjNgi6U39C7DPlL5424eWkVz360r3j4ir4a9Oxbrp1rzW9cd8tfOCD1HvN+KIr
365+5enKzdse2dLZvLWdU5YG3LSOoRek1D64CwQWQHckjsXjh7Kd4o+bpnprIivcduiBWoPtQM6w
/gD9yNn0gKkJWXkoBj0rvup9qbffO3sRAJFJ9rNJKq96MigU7YOja1+g+wTBedupWrthsehBysNi
Mhb0F6c0y/Fg3arYbQPbdN5O2jBflZmtaw+xamNSLfqbZmWrKUYNGcd+JGyHVI4lMf6BPTuQ3WaN
g3VyK+zrQnTMGpkxlkfIUGgVg3/GrkW233uT5fFCgx7Mp9JKQZQTBLx8tE3OU1bpXJ6WvNeHT5sO
ZODFmA+E9lYSy7CbhkWw4zoHL1N+9pp0PYbIZOGtwJTdMl7Aai8V7hdTjOxpm7jHQoc846o4Z/O5
iPvVs24cuDbX/AxS6Z6NSjR7dzHN18InL8VSi40pVWPCX7e9g6jTXQH/A+5PfM1HPGa6MrB+JqaW
RpKjZD82hKtZfuOhErCcfZVr6aXM5uYeXH+JejPh0eQ2LogNDn994fRY5vT59ATd2KczdWRyZnyW
7Iugi69O5v1cIJAfSr/rISlPL/kw2t9roaECaKX/uiSTgqEWTHet48aXNJn0By3z4cKi0WUs1xEh
sZTLlSo5PbTSU8+NnMdI1+cZnyutJvbMny3vgTqj26m4PuGTqfYM/RDtV9mw6wOl4z22KCMMkiL9
KkW53HkwSnYWiOW+mu3uwUiX1KWLauwv5pDp33ESH6NS94JIb4UF41ZLH5qxRZrW9tZltib7KAza
qXDQx+qTsgmPc9r2AxzgDvZJl1a7uGnFRbGrX2rNsQ4D59W141g4zlVcQjQp7f2kJeahQ3djhpmu
vo4cl5HUZ/85bjXxxYYrd4aVbBBY17Qqimd/vChL6bvWoBMmzzTPERiO8VFq012OOf0+XYg0cbNq
3LUdOtuV6aCf9A4IagnmwtpRvps7BAL2DzZhIHeyXvo7zRTqQBkmn7XeTM+BRZmlF5O+qwfzc1vW
yaOfNuYhsKCbst3e11r2RPhTc+EEm/axmDE38jJ7ATZaqoM+Q2zZpURKYqInE7XvUNJmaLs+6jDk
o5monQO9TvJ9GfMi0kajIHtp+qnHxYQRD1Wq8KtvCNr0eYeHde+/NnOXmtEcO59zb0hOjpFaqxaJ
3Yb7LO1dQxJV2MnxaYFLHCZrmDjuQeYuSIQPg3CylqOa697dKzgW3W6eSgRk1eIXUYcW+INB0DPG
RPkSHOqksdB6Lj79VEZSlcPYXPUF1pEZ+9sicXYeLcaNw5J2J3w+vK+o9vSdY5TBKai1n52lJ3dS
OG4Ue+38UJF2HJqarX2tc1t8REiLk+LQ9vcMr8RnoSmvYd5kVhc7NpOIScy3sofFTf63f6ywnNjh
ZuS3uDYp/LQ8dl60o6pkCg3wDjQe6zvP77znGlH1uEthK77AMkjwoEfGhCd/sIeubSQUREH101Bj
8s+Y2c8iN+J/SuFNT05jiRB92vRFkYyuRZY7BvvacMbms9Jz83O8BAAEgDxuyPoSHzxjCO5Rr+Lf
1WsvMbrYfQy0vmty3OZU6j1qHuj3yVR2XFLuazpqAvJPShQOziHBRfQ4a2599gstv6KWaY9wfpYv
mP46yH0CfU9w4fIRdUtxcQtCKcGIutPsTTY8Ua24b1z8zHOtCU6euzAKFc7a2GC25omQEDD+0Ov7
9heZncljHzBHMoy2uysT95OdtdaTRUVCtGZF21nJPeyiMfJVvkSFF8+71ppfcWaJ36jbJh72AIMz
N+RrLQv5FDPzwS90Tp7SWX+y25wo+kJ1ZzE2/bmUvYFFKrooSWBrJMl6GaLCzOVx8Ots18zD65wX
6bPVuz/9YZ7Yj4bg7MTOfLLmKTjFimySkFPMY3ZVTF9zrzpI2AL3Y5bZkVlPxje3NRYz7NU4REhT
iwiJTPLBsuBsWk5NAnw/luan1lmMa9Lqw8cqEN3HgJP6pbSSAlUJ7N9rOrgA9GYlf3RFVR2xLQb+
4DXAXMnLj40R4DjkQln1ndqKnGyYP0+5M4YsSZcY+9nxP5ipS0hhzAh0YTuhykrE1yDpl89LAx1k
5WAX+wDMkhWF7ulLZVc0bHbJVtinXlgvWs14ftQPftWMr8r1H3zEnmcL3eFTMOU9eWnowPuF4p/F
bT066HXDaUib42DiFBTS3g73InOCT3mGWRTUQvMTji7pQReO9UMBhZ8Zbdf/KKl80mC6uoo0c+oO
nVdVUUMs0hW+hR252uwfqE36qNAwqbOydOjDhfTrKLHLb2Wnl/eiFbMGCTTQ7rW5s8N8oHfCJEYc
zXRExB1MmFNNzXAlwrXEJS0NHqokTT7bfRccMGRZPismuW95srRRG6TLkbdh/pqLIR8giebennSi
ESN0C0JGXhbej7EwrzgTVG/VrFvnshmNbud2dcB0PGFsXiqV7sC2AibEeNQcDFEa35wkoa6LNXdf
jKa2hGaidXDffSV1ZGoFuSqOp61+aql6zK2i/9LObf1cFIiL9mhUs4T2I+8P+ZT4rx5pD/u6Uacq
ru0jCR3tZx0Ru5NYw76YSy8a/Ykm3miCqDIIITYrNnaOyeaZ01GecFWdd27Z1/c5tWiorCRmFJSX
Bw6d4kDi1iEo3TSyU8b5ZBBQR/cGYkxXiiP36arBSvpgQP7uwxgm01VrMgyGFzVAMdJbLxQoLo6l
6t8c5oxHhT7nDJUr2FdBauF3g9tenjZv5Mo7yGTnZZc5bo/zY+/IO6OcvmKh4T5QU1znkX0B5oJ2
aF3z3KTGiBLWo3ReY97hrstTj13mNzoZqNezuMYUZxF6qXrvMbo9BBLO3UhDtaME8HaWm8i3to6L
Kw58egS2UDzUg9SurMuOyqefVNi7AG8T+jXOOLKMQ1GP8hc6wuroe/OCsXcSO2HuoOecLeOHkwj9
s1tqn1wz/6pqhX/mhP1YmEFZ+qgKMa66zCHd47Rbfcuxrjyht/af7bx2P0BcJT7RybtDxYwrTLyJ
jiAlRxgkygnbyc9+oNdyjkFsqF2cMU8MxewXB9+o4FL1bnVlRjydUARgY2iVnE+puuKqpwP0l+4F
EYi8Fo6dXnw4OC9BPxgH11OFGeZTF7xCP+rmkyAj+0G3E/uJ75XjDyQtJtL/R9qZLceNZNn2V9ry
HdWYHA60ddZDBGJgBAeREiVRLzBNiXme8fV3IaC+JQZpjM5qs7Iqy5KSIAB3h/s5e69tPSlQitcZ
UFU2E5Y4KE1fZetSzdppJZyB7eWgaVeV2Wm7MUy9TdSa4YMWWuVtgfRmM5blU2hKVugSx2IjCJsp
Skd9p1ujel/nFgE0CEnuqljrDgbZFUwRlhEDm/kji810E4FtW9Wd/6RhnUSNIkJ8R/kXy/agt9MU
XIPwSxjRI9REjpF16aVbvevatS/ovXPwCjAEQ97eNkVkJisaM91VGBXsPSN7ek+5Lf2uWRXBkqnK
DUDFPAKmCD8YTmmmWIkw00YaJ4QM/9y+Bdv82SvGcNdip/jioAe86UXZXU+hrrgYyrOtxJg/6yJS
iJoQpIe1mRL/4mSKlaxU2692CG9YzkLvpiDDI15xUn4sdS+5SQeKQbwOZe5opBg4YoE9xosE3+H+
0NHJ/aGU5H/pMrzrxVh8GTI47RAY0s+ZHgg22+wb4rIHcBj2UPUM5oq0EXA46HIqp9OP1hgUB9JD
+YI1yY3gLPURnnZ9UBUjc9mly28ljmwa4p647YIIBLoS1l/p8SRPihnoHtOBsJssUB0ghf64msQc
mToYaNgJzwY8mKjyYUSnfIt/a6DLodhXVm/b11WLpyM3dEzb5HQedbuuVkWYyJVKw/ZIc5Skr8SE
5Bdp1nF0Mscd6+y76s2+RqIo6q2tt54r/Hp0HVqvtBsnO3jUyHc9RKqiuV41ia09yQ63WYHdDRmq
20/xZ1JryQ1BaHj0WcSyFeEsjdvoDe/Q6JzHVO9wmZM7zhnMEc1Bw+C2oS4M0Xka1OIdQJfoQ6xL
RIBAedcUrwt7lbRkVA9RO97htumu1aAyd7AKivZpis3J9bArbBwZJZu0YbeH2IrwyyAvg4e4TcUW
o0Lp+mn9cQxVe2eFUnf7JvhRlH7zmAxp9BUfGYnaCL3WUJn0NT7C8Er2qbKhe0DA6ugVlAslcg1T
FrBCp8QaN0Sq9YfARH+18eMk+yDiwqEyduI+IHnk26eHFuWTtGPUPji11MpvbQe3hfJJYjpHOv1W
g7UmBmHnd62er6gN8svD3w29XeXETna7wNBUnETpuz6eSnVbYGVOEb/bau+iP/e7DflXeb7pp8hw
9jHsPMSaRaKFbmOGpKe3nJGSDwsbYanpTf3gKccQLxR7/ziK7C1pBPOAr4NRUz8gycgfNb0m/9ZS
KiV7BIw7diTNmqW1yQbVLj6m/ahc153Jkbp08HU+VE5ORaWiGDg8UjyhHGAQd1ru1HZyribA9f4u
NJrAulPIfjIOXoyc/EpGUfJD5xltqpraKm4IEarHRdSwYCV8Roq+0zHfZLdLwTO0YzKF4qIEpj1L
36kcYQugxIQO0msOuZFZ+a4PQp9wkQHJ8Z1St/w2S401W6qo/mBxwAiiQblr6yahWouPNMMejheE
9bwEpLD1tZl8wte7eXImu/KO4ZjOr/JUhEnsurPXg41lmIeMturzwk8YTuWj6cQHHBKbcs1SIBlE
wEZOqSi4Xnd8Vc29lY4Mg1YldvCAbbSz7hZ2hgOaRL9LSh0Y1zqVJ85oE1nK0epBZ78vJlVWqHmK
YTN4cCzFVoXOmD0KvMvTFRYEI3JrGVKMrk7Yveb0ipa33qCh9JpVgRIw3UJip9K0wJQQLlOcCyN1
/Drj36JbUoOz4RiyrwEUNeCvJZCjs6gVKeFYlz/TgLpRwQ56QIfCXlDZG7AYghk5ihMTPRg/bYHM
5CQ8iM/a2M4l74Ue8Xal/0X3j9RMwTGc1p8hNFoQ5wp0rciVlqLh1SKQUn0+Yjf+LC3aOV3R++sa
kVGxLpHe2dedSb3hhk96/T2UZTntkbylEuWAMIqDh5oZzzdbZhXFkEPZkX5JQgH9rsJmpO6hndjB
ridEot6+fRPmbMj8va4NSYGvh0MIC7QVeuNnPoZh0nv4m3p4WHrShSawRqVpH7TbEoe4fS9CU7/X
GQ7iFrZyO2xKmuLDZzXlAHeDGdUBmj6D5RoXxST9bL2kkbbD0YWvb4rbfLpffjID1kpv/L6Ey9+2
DmovX4iEuwYq0NT2uhrwpX2cOm2Wj506nqMZ6iSBj8Xo+p3QnxYVt4Gmtd3GjsZ2MclEJa9MtTNu
1DbxtRtSScuphj5g0HQsQ2XouZeQ4p/vE+y5q0+WZiPJVQ3GwiAu9PNOeL/nD5NRAIOIgiW5jUiY
njcJaKzZWq5WfF1PhU2lDDUaIUvVelmaySnUVDduoIetQXbNDZxFm6CGiFMutMfM59wwNBlIHMBJ
0bwHLQ7g9OzlRoWW5U0FZ1GhalLdZoHM/GuqYnm8ha6t0ltKhd19ESb1oPsuCmbpr4qgUflRZiWC
1HmC5avAqmJxr4BlHe4XffWiu0ySArzIWg+icFzrA3uOfabiHUFLTcfXynPx5DUs86RFK5w8kNVg
AO5MXW7CxEQFknZFoB9gc3BkzKUiYxYR24m2tZmPnzHdqNgVdABebl+17zqNAvxVIxQ1c5UB7OcN
OggUT2Qq0pZaVpm3p4b2YmrMYIm5sQiaizd3Pr8L26onq5mco1U6VObNMGnTa6KHqvhKG6yQNIvW
eag1y9ZcHR3Qh7IhN2mdDfCZrrvUzCiC4Me9FJL7wqLDS6VVDVIY5sVpRD0fZPEoRFsYkmBJot+i
v2oaP/kaZwRhRiMyLCSESdQ233TqF/59RsuR8IyoMD4Y7cD33fRlS2tRerFsUJSI1NxiskUgYZei
4Vj19jN8CejgV1U1oGrA61SNefH8l+3CoZvPFSXhdkMbfaRE0kkU6V2GLsjv2elcLyiOJRAgNqjV
U/EciifUnGgCrFPoy/IhA8yPGPCXYvXkZ1vQD9oviRAuq51iaNG4o58lKygvQZzckiRUVeuOXYe3
b9kk9y5RR+U0HxG9ElAPEQjYBRxdWee1dmhPAqSgxLByJfjtiuvaMHKqFfOCiJMy78afvVrG/Wpm
qP3M8Pe07qTb00dmU+VdGxyPSxcxCupApKxNj+XFp2qBFC1srsaYsO7dNDgqhRGQF8HaV82+X0VZ
PyQUHGUQ0wVO62RrKTDA1oaTwWRFdBOuu4hJuDL9QFFv9Crq9HSlq2XdXoueGsJ6Cm2aOthLWDxD
KisXBaQveoWCqTDjD1WL7tqLXmFbKsiGrbHj2JnHwZ4AOPthsIaiPrJj0QfSfdo4X6GBTa80Ilx/
KoOJJbFqsLavbeBdxGgwDmYZqZhYdYomouXS9u12mthouKNiKPnFfLsXE1i1EcWpNIlnjrCmn/Vs
ZysB4BivPCyNy5mpnV43BdkbgIOswd7mSuk1W2pETbjKB2r1KxT1TbAF/JM1u9ymmOMu/bK3p8WZ
romxgdQCO4ZQQb/Neosz3YJflQzRVG8PS9MShFFt3Tu+z+K5NNkWLNuyk3G0NC6uSqGJByJ1jCe+
1uH8DaFXtv7fsJdfqILAR7BqIefhf4SjndOCKwfvFJp36xeocVLhbn8yrUrf4vMsWqyHvshu0FDm
/jECgGUfglIO/U2nOq1c27DDZiBqMolNm4sPBXkFmb9ySuBuW0l5DcdS2SjTx4RdEsc8MduNVKWg
nSApMHyJR7SBejBR5+sRpeRHAg3w0/B1qwJjRfiDNL4XyWgUP31bVWi0sEO/tG69pDyQI8cboiFJ
15+1/5wIbgl9cDhr9ocWLed17wCueVdMpYTqrvQjBXi9S2x6p8GYYVnokDax16x8rBIOAUz6e95u
oe+X8C/y6AoKEmnkPDlC6buPZL6b1iPHRHPYwghT79jsZSE1lX6q9zTrY+1Yol4Z7mlowvhUoSnW
T+yMqvaaHbxTu32fAfWleF/OeM+Rfg+Wnr70jHVZeYlzbEnK+NwAolA39D5pWuK/iNQ1LvKy+44z
1SoPlq10Gd7lDOA6jpfS7RizPF7L9rd2Lvzs0cuLsOWHj2m2CgM1G380hUoiKfTtUbERhsdwY/wq
UYwrUGtsWQlCQ6cgS4EhdJEs1oPBlnVR6depB5wHVGP01Q7lyA73tNjGJyeBJYpy2piou0N4kmFe
rlXoc6lrsT6Mu4CYIe4zafOMhlLGENorpgizTeyXGCA6fi8VLUFERZWVPD7YQzEqWz7P7DLBtHTO
MZRyojuw5EUpbHTkLldSD+7NsvUGo9tQiqo5Zn7Ujan3b2fFVrhGl6yEa5vMr4KGIf2+o8fyMRcF
KV5sEFZ4JusbeJ416a9A07paK83rUOCSIrEpHCsSrZRk30VmXe0bp0BanMqs0cn0wyfFpLYAgJCr
lmxjyfH0ilVYwbd5kqvSbM8mdyIe695Jo7TZhZNlkIjjN+UsGw3HewSPWbRHDpRBaBrrABRRhHDk
ENeNY+wWH6KOZw3NBeUtELWAbB/HXpsS95cVQbQTsWVVP9BS8Gr4urk+ZMmXcBJt+B4LTmqssjTP
7Tugid0FlMpZ4gDbUwzGZL6oM/RpXg/PNgfQ0xI2/w6QYj9DBp/kdXkvOEZ9UNQ5eg+cQh/uaTIk
ylNjZ+A8PK0fB94J+86N1Y/oiaOCUCri2RWtpbZJhehmbHwGJ5TMunAxWcXpOw66+TvwgnZ3tciJ
C13txrVdeML1osy6N3tFbEHl5Oku53KPyAyQkVV2zv7y7YX/zDY+L/xsB01SNR3Kzyj+zs6MYjIK
QM+dfrBPPpkidHwJYyngY2+FTbEpqcuIPWUgpg1MFpSPizWp1McwPmi2CB/EWNbj3iwHIgpSRWnE
FVQNiQWdwYW4MhjAwgmjqfZ9MnXxPQawIn6fJJRPM98L/b99xjBg/TiQcNi4a5CHzs4Yld4brYw9
7dArxGxdTU1c5LtSKmBSSrBWnwabGS5WKpVHJuOYVvS/gHfcVEXfUtzKJ3gSlH8tdvRM0fY6xe6n
rgIji9ttTRY0Cc+JPW0KYdvw7aiYf1lIU5yOZwvGya6EigV7do0xnlAtYWMy2k3MxF8O9ewU9eSM
PpeY1CY07ywayh/woRg5QT1jkRMY02AV2VBbqGkpoYr6oiTB6P1gIsmJoJO+qe/qOM2V9YXx8PyE
Nm8SpYFyURCAboBNOucl9aM1aXh5NSSAc1RifHI7pWqfVjcIe4ixJK2rDA+0HEl0Kqq2tVeWl2j2
VdFUPTzQk4t20olDuSVtjlp5pqFlLZDJCODUVUVbL/F9EpzxYCv5X4TPxdRdEdxy0nv7Vk5D9/fD
L1IywWZrNuTzxSTY9flWv2CdTUEfkH6iYQh76DXk02sMLL6xCQ2WkJXlqykRJj4ZMs1K9ZVM3y3k
3aiwje4BXC9Ss4i9kI+RP6wksaLaDNwWtYYdCcg0EkbIJwauasgmKBgFGuvrNmA9cL3Gr4sVNhGU
jZUFY2RrNqwEK5vMGVRFvZF4m6UCV2WkKl/JuPbj2/85WKhRvWl1q9Hf++BjxAWjAIcUbv33R2Oh
vmOrpwtiajgHEXT7zNY01VIxaXN4u7EpoNDoRWJ4O61olU+LAbo8uVTK3gzMvV6EkX+7+MLUsUXn
aJ0mR9vTZyEriQrau6zkoOGS4dTc0JYuwhI5dumna3MIiJAKZx4jsgR7Sn6VpgQoKbFvvYHslVr3
62/d1JrGJheefb9kEeanbIdlKxX22jxTTkeKwRzF+ID7rR5RiVKN34hCzZ9m5Au+7RORLm49CgNL
MFmuOLihlw/vcpiDHsILAy3Ipxj6YDp802sUT+ZqLvTNfaswbs3tL+f5SWK6UBnhm8yFoAh10pMG
mLuk1jTwM4q+Rk0Eg7lDa1ZyAACqd5oECwzPswE+HlPVq+1bQEwzmeIEu1m2SGQbINBflKysA+w7
F9hSROuYBsBiKgpySW7asudavLiLL3ex0C+n0IXglOE7CIjN9QG17Bwk4/FmIRaybZ0N85yM0yNb
4LJ+8vSGxbEvOBvdR6fExYUCSQPGQdGGuCbNjsuVpwKXsuIGJuHj2AdPUXRLLOYyXFvF4bZYFeni
pDTEyng9KmaoslnxG13bdY3k/NezlwYKoE98QgDT8KtpRhdg/o/Dsdkmw5zw6SRlllOfzPrg3qZm
K2maOX3NNMOiGEO3Nxs++gn7jeK+0zNOtlmDZmVT9KMkcADs3zyY9QK1lyuoASAnQks46X+lGhv0
x4Rqr3QD6bfWlbX4Hyd6kjelsHmdakxXsHYHQCnyUyE8IGZ5kIOrDRSl4/RcYE2dtWmtdW0ohkUX
j1hBu95gR0n0biX9lI7GwsOITyYssnx5DTa6S2zkp89Cd7KpeUE8YexMuzlVlqTkp1AxjOZbgED8
s9nWUUtnDE8V5v2JLxQfWgxH2QlUsZQLLS2cHa+L5c9JtYwB3tcBZAh7YKv4UFqyqi0admm/wSnG
sZdvvwNjPm19cjaUpibmFlYvvlLUOBxVcIIwYSStwCd/6Is99gDYcctogSkl7dsWeOx3lWJOddeU
CJt3kT563fvZzl8/mYo91+nSU4FEp1/WHCes8KBiF9lxh9VT+ZFFvUAlWMXhR9hUKpEeBXq3laPA
TNn3nhX5a6/vpXqlobXNDrKj2OUCCKhw09jkKuwydg/R+tcKydlgdq+KOsHOlAfY5wvdl/qHARoF
Y+oUADtkVcxsqMuA77J6Wj2kV80TZBnDpDbPVrx+LiMGEfzjGrhNFJofU03Ua0rl2jsyP6gXSoz4
44c+Yyzd+3g/ceML2xgtEKB+8mgBdPDvtb7vLGSAuKP7b5KC9LhmlAjzrwVKQxYonDk7Gw85/gQb
oBESUzQasxdssQQSDZ4InutcsTsdXpaHZ2IJ9ddh4GsDa0NJkmtu1qRaOZgaGAScGwJgjlOg7L2u
DMcbGQs2idVYGN4tEstB3vcDubnHwDKR9A8eX0u6eoaTD18mYcq8XdUENVaf0tOaJStBKxw8cdr1
K5wUnPIsusbTrcHPNW6iAkbcx+UwEJ8CnsO21ewbEl3z7yN6iPxGJYpP8NdtBAKeNnR7Pdfm0drr
VauvChONTrumy14Ge4vpIGYGh2GKVaHFNaBPra7HELXmzNHgJCfSHfTXVr2WcYUke+jactixUlj1
zuK8kR2pO6b53hmbKWHhkEEpwBfmAQk3dN8Bq5tG5S5rTtLW8xIoDAbRYvWH2u+pNwJIYLGhtTLm
O8Gn4At75RHAVNI6048Q+KuGhYvg4GHf2rJRVzZrbEJq6ZSW+4rSK2qAhu76Lu5APewQe2L5zW01
N9eAfpzKRZQ8Gpy0Zt4BnQuo4au4yNLu2mS/F+4Mk7lwHIU3bzdPHnpNj6L2SjdLCKdjWEYJIL8I
dvPGUoZR3alE+AQmtneFRcQzKiP71NV8G/HP5tVTil4icDWBMmkf9QyeLXG3HbYuBdrfGuKGYMRH
XdHBxQDTsOJYTlVTj0Y0El3JwchmtzKvBkg/+Uwyjk+fSf7L5hCRb2C8pfo30gzmaTSv8cM94ZRG
/okTj2h3kwJ1nYxe2QodpipMX3mP89n0sluwXUSTq2kw5e9gy5TyAbr2/C68CQSME2vsklckIfjD
uEWDS3diRZMntv+Sat9PydpoknJ8v9hbAw3O5jqQbcquEs7kJPguMRIMwMhz5eGXSfO0TVm2EIvd
fQm87lWKHyhmUNTeehMOsnsf/VS0TUsRmw8dn01zV9pVdcG7+KJOTuyRgw9HkzMpDR/AWY1N62pZ
KH2WHRxrNNDKGXFyUKEKfagxtiWP0iQOm4puH2wmJwvDPdnavnaLypDsHr2Iwuxh8ZwUdKT0B8xH
/d3iSHh733yGl+MUbMi5uEo9YSaLcuh4vjkk2QxKikIKWFzZdIsBmOJDS5FrxjeBldP/FMaAdWFA
Sc7/0xE28+hD09e+yYSywF/Lrvbt38mYD22/b1jxNOoWn3KwWg47kPOTueGrrPiKVx+WQHCH8xwL
RGyWxLlEQT0rgfrCc9nO1+NBKUaC1XB/FmiOOqyYQIrjIcHFBzUapZSJWd8YUs04LqTsxdSSt6E2
Y0+7JtwusGsNOSubyrApd23ZjhCFK9Jss3TS8u2UQzzZCaRTCYLs2Wa5bHDGuVfgn+gdCzL69CD+
8/vwX/7P/N1yy/U//5t//o4jm25q0Jz94z8/5Cn/+e/53/n/f+f5v/HPm/B7ldf5X82bf2v3M7/9
mv6sz//Ss5/M1X/9du7X5uuzf9hkTdiM9+3Panz4WbdJc/otuI/5b/5v//A/fp5+yoex+PnnH9/z
lthrfpof5tkfv/7o6seff+Ca+W3EzD//1x/ON/DnH1fV15d//efXuvnzD8v4B17SOWtN6PZsKqKo
0/+c/8Q0/6HOW5m57EHTXJOU6/nUNcGffxjOPzj6ooXkeES/EqnOH/9R5+38R7r4B2B3i4kBJfz0
r/3xP7f97PX963X+Dox/3sagosuZUNUJ36Pyr+H6PDuIwa+UlEB1fZPGbeEdOhJbjkFUa96ec5/h
fBF5Xsi9nvmNeqkb8fwMuFya8gQlTJViCb2U59M8K6eQHCcPJHAbwqHIIrY4JoG87PUIGfjtbfy6
7bduE2O6CUFDp7s425PF3Bj5DaMBTQ5VYWCNkN3x1NS18QM5IuGWCMc+aWVT3AZ+1F/wkJ4/2tM1
6RfoBsUW48UZF9kA+g2oa2heyd6RxlD+VBr0tYizFHQtxYNV2eaFa86v61/LFMcY7pOqE40KcrlM
DOrP71O0jVRrEx2rWfiQTLwmMu7ikfIScLMheT8LI+/ffrKvXREsyVy+A1OCd/r5FfuxnkgYz0dX
9GUMiganCGVHfauWRv9RRe+z+9vXo7aGPZcmkTEHGT6/Xs0hj2zucnQrwz8GHYG2XRBAc/DDK0PV
+wvlqFfeIf1aihXgdnDdq2cs3qp2avQ7OtEgcYn9dBjvUPDfhCmSZysTe8MO3r99e88RCqcX6DBG
8crSauEmz4qH44iQORlBJ4W69Vh3kXMQ05heeIavXQSZDpVkmoB0dM6eoU6usGnVdB8nUs19F0I9
7qMpty8l6L58epIxIcmeUemOmedW8hJhmGoZGmqVvpqanVWlXXgH9Ej3t5zZ0T4X2LeS4xTVhA9c
qDGdX5tlFX0IEHpWT+gbxvwMfpvxYKrTrAyqye26UVl3dDMetaBTtx79iJUfZtMBCBWa0L/3+uar
OlS0aAlr8xg9Gy9TPHky8APU28NsjYJiY1XrAO/KtP2bF2IlY+2GNUbxnBs9GyeNgrA+oHXsQqz0
V30QZEiS1PJCQ+J8oMh5vaQ5DpPPoh1hn30dpK30iUJqgJva2iz9d2obASo5539zmnEdSTAO6AVm
9Hyh5y+rK63Cj3LytQV+6B8AQPSNihfpDjJ7e8z4iKFS9ilevv0Mz9RJcmbVG/RTJN9Rm+bzOezB
bkEx1lHcuZa+w4gOBXQj62Fn6cYeb+y+j5yNV7Q7eFsXrvxicJp0ky0IKRZN43mOPL9fsx1rBTgg
anBp+Nc9xDu3sfNxVQBCMjc+SD2sfqPWvHv7hs+/uDCbdQ0qAHXXWS1zzrKVmdP1wIJU17Orcc6P
hKvWriLCIOAVZZjhLpw4XgwfrgdcixiGmYTDUvP8NumNIw3xFBX0fqm5CQKovefE0YWpcP4FIidE
6lB+bHZDM3Ln7GHKTmNO24ntFuEojgOd1HcVLdGdggQS01w4XfjivXiKXI/m3IyoVdk02WeDVYFs
3w9TYLsGOWEbTNMDCQdBH+LAaPhcXBgqL54hV2NriCxj3qhp1tla3ZpD2oRwHlCSqvFV1dgejoih
umB+f+2erDmriLUSn9pJtfTbakmFPSD0xJYukE35PVPz/LsZ1cA1Eh377N8chfMd0Qie5xyMphM3
6bdrNTROC5FQCO1wSm7KvgYsZ6G3nLphvDDgX3146BbAFIDJprf0fACiP50ia+Lh6chK4NCYJNHJ
tP67q+R8Q0wqZDXsypEWPr+KXgunJ7fMdlOQcB+6rIhw60XZhVf02jD//Spn92KlBqwRwbBLIXce
/YiHNRo4qjAhGLTJguTx7dd0Omb/vpec5xUkFhbb+aABeuX5bVWK6XWsX9KtrKZ/pAYfvu/93DhS
L48xb1n4mZn/JFjU6qGiZgqnoTXQfrW9G8Voof0uvtBafbFszr8R+zAqA/PQORUOfhs5QVxIhDiM
HFl3qKY1rbpOc01uadMH60ptf6h9pX98+zHMs/nFU6AbOZ+4UFiemNW/XRNC/wRGTJPugON4pfZi
2jmJku4S2SofMbg+EPbV3zTJIPdvX/jVKSlMPr0wvXU+GM8ff4ChWZK7hEWrxLhP/2Da4C7B5xmq
8sKpYV6HX97jvy51tk7bGYyRfuIe26AfroNAewCIGq+CTNAHNtK9DSBiFg/ruODy/MJLfXWOCpC0
nHfR0cmzi+dObQy9wkutIorsvTMZO1JCsn9n0fnXVeyzZbT0RyvoOyldcBrD0WwDvLaOXaxFYVYX
NjOv3tC8ZLMizCLZsxvCwaCU7Jx4cbrT7TIp8y+UuS8dFF4dlxaStPnYzlbmbAOotCGBOZCYkTZY
VPSMSR7wZvmfEEGYX3ONFA3O82Jnl6Z+4VG+fmWUu4CjWSPss4UoADSKUZcrk29NDCfaUG1vqaGy
FW0eHIbSxPVphdO2r7r4+9tz4rVHy5aXTSJTwqFI+HxOTKFKAZPKoJsYoXw/ZQT5hfrgX1j5Xpt5
v1/l7NESOdCrRj1JVym0aOsBiV2XGondIVbe2//bDZ19Ohr0AQSRMfOIw6yvcOwC9mha88Ie4rVP
h6QCQSWCaHnbmv/8tzVMZmqd04SQ7ljiKgPBhb8bi7OrSVSVq8nO6wtD5NUn+NsFzz4dqlGpogl1
6ZZWknzPhE52o5eEH+u+Nf6N2Ub5igQQsGXsJs5eVmn7ZjsAAHS7qjK+y6obrxBvNRc+8a/dENUU
mGizeBaby/MnWNYm3i6wOW5MA2nNcdc70uXF+MXb27w9JF69lA4f2eRgri86zN9eVhWoflDkke2W
mV2swlTJf9DNSBErBM2Fnexr04mYSgStJnvZF+MC9ipu9IwvfGOQzqYWZQEIV8QXBsPrVxF8sk1q
+Wxinz8724Fgq1e+7VpeIbYoporrMe/bq7cf26WrnK1KY1xzjiEMxwXhzirvdxTdjTz9t65iEyvH
qZsj8fk48Gw6Th1rX15OclXTL8P2FoUXhsBr9+KQOEITl40yh+LnTywmmZqMHO6Fk7KJgNNPWduN
S9WZVwYaRVe+ugQ6w5Q99+bUumhb0A/kqkUReqhqIDGI/ho5CWgPfOfCPH15tbkINEf0QG3kjHG2
JNDrjdsYj7lbFgLNaj/qHUGoUa8qV2ou6uzClublIwT9StEeu4oGeu78QKPpoT2qaqC7CsLTLVsp
0s1AC19YWF+5KfSu83ZU4xHyJX7+osCzg5em7OjmkN/GVSkLo1oJ7GM4gskjiP/2uCCyApMLt4Y+
VDsv1ndpyZYiBvmKDF78oMA1moh/h/5SOeb0ez/fEFoGuwpojMBGqWOd7T0LNG0j+kLhTt0Y9988
stdKudGkoo5XMc3usVzltekXX+ugcawNdrMeS0mqVymRaB5nCc4CozQfKHrr4TbncF5uEXGrDskd
GJrW/JmWpVtJlqFHeZxe4A4hX3QpfPHl67GIfiRFlbxah93K2XbBJ1UCt5fBeaFlznI50fmkzptl
CFkuyx/eXoHOv7LIWKVFUVWynIJfPA914Y0RyCyE52b0YFMUQ0r81JZBnrg+/55DU37wor85q7jm
L82wBofvRRIXaeEh4nXTcZ0axs2x6A0DILBtKCSMtBky9bdv8XxW2ZRTTfqzlkE1hxrS2VIuHJIZ
nZh3hvZQUojAG/OEuFC/sMq+fJJE47BdYfABI6Uq+HxaKTZ5IHkTeK6SyJJw7qSQP8eU4QHSuvhC
Cq/Wu3/3xmwHK90J6Ttzo88mMpVgEK6T7jGR+2pf1Fk06+rsC49vnj786r/PLI5zcwd5Nn5R7zSM
s61YXaEmowuEQVwnNeJrolpKuZc2m5eHUJ9q4h5LdfCIBfDaz0GUQENq9fguqVL7zu8IzSNPYzLC
lYQPoLhA/Zr3ZRR7Xwl8QpVfKU26YjXMP0+xfyRx+gOCQnNPiphnr8wIZRSj0vFutZSduWWl/Ts2
ugAIGiovH4OJlEqMy9F7TID1g6I7ZbaatKDC0qIiwTv2cDncgb1VsB/bgUZdjFDlFmOZSGEihOkH
AdpnR06AeaUSewV2VEbiU+c7pCd75Xir6OXPQldC+HPtpALsCjTwTeW46rU6+qKNTn0sapm86xWN
zypZIcEHow1ZJYwMLQ+/CVgYr3BNMX6LoT6Eqxb67vvBSZDbON0IJ2uIMs1bdUByB9LdzSh0R58E
i50f95ZPIlFqIxmeOqGsErvoKdeZ097qU/uI+yaF9GTIZB0oJinqoplu0zqPNlK0FSm7daGvRkim
BhIqdbwxujbfjqYZa6sm9oB2GWaqwmesZ7EpKoEbBJJGtHbiTH2SXjeQ6UBFJNZRi8SiViGBRk67
VYLA+Gnqnd6tB6Bs6Spow57AkSKfc5zQzwTsdz82JPvA1AJYw5PKfF/eBsTxEN4N6C9dkz8d2FvP
SvF022Eg5CcDP7CAXVSqH/vclJ8JTsSekSuak7oFbtyvSZSRhRfXmf8XOr/sWPOK2w8KvprGWVWo
ymfQak6L0ceTUROO1QVt0f9MJxlo7xAJ15lrVLp1J0fN8Q782JriJNgHCgaDpRdb+le0xyISYrSb
0mj1bjMmVbH3/MSsNmWC4Hdl5IAz9BSa6REJdNQdtDzoiruSRUfsZAp44EfXpmGxzRBafIqNQDkQ
CTKFm9b20086QF4tGDHJ5W39WR91mQKtQvOzSnN8nRtgTibw6y53vk+Yot+NWOe3HXEtJE4SRXnT
K2SCkFJTmWvSSxEYVETASlazwupdip6lvyozAMDkEhGyMaybEGbWnhiyHhrgKrJKkBfbUGpBvirJ
niquTAKf0m0WOsmtn08xMu18IJy5L+viFlq5N6xRsoXI/nI7TNzIgr2xJnnEHhG0hbGRPuQcY6i1
DD7C4UdsqRrzCDl/vY4SyPbrNC3H4KGbOe/kmfTYyKQTFdGDJaBA26veFrYfuj5Ko/zOKSMlvfWb
WiF3ksehN8CK/BpTZmMXYoVZLDZXbVbVH8veLu21rAmZ/JKpcWbspQ/WaYsSUlEOuY3CX7FGRyF2
tO6J3DP9UQ1oeRapt0Z4Rc+kk/XUuU4u0bIrErzBqtW9ESq5De53g29qnNGLpsNUi0unW4U28bQm
c7V1e3De+TaDWvPO7phJW4jx0zsfugO4QavL6DMNSFlmS7j1I/UI4VsrGL0gx7GMads0aAZav2WP
krTwyYbYGGpLoAv+N93eIKKfgCwrgkwvwxmNjURBrq36ZAjuwiLKJnB7WfEVWK0Onwt0g9uqpTIS
jVeb1qqStOUJIiYEwUabeSURdioHmzyeHz4YkN4FjTTZ7jRGA24NhjUQIsSljisrb/rWR7FqkHVs
d08dLmLixkBhsGzntf/VqoPedMEQqrRbA3QOCEHDiN9Xi4NPUGVKdWWUfa9saPGD6hkNc9j1QoKy
VEPU9KtmyK10VU3kCa98oxyPyA67bF35dKnQ2BJxvSnU2gAthKhOH1DI2EPkhtaAsUr2Wm/d8G2n
RssYSAnbyTUb23sa/j/2zmQ5bmTbsv9Sc2Shb6ZoItiLYiOKmsAoiUQPuMPROb6+VihvvSdK164q
a1ZmNchJWipDgXC4Hz9n77WDqxN8M0qiCcZRNkc4F1PX3eynspBRdZycatuzDQiPj+Z30W8mYony
fCF8HbNeWfhXEYSUIV48YdqokTfr1pbQgRJr3FXJLlsGb7NF7jGlE/zlspq9Zx8buXmBJ2dn6LXh
gDtzBal4CX429pGhdq1XsVYLBrjOw/rc9T5fatUDNi9dBAHCSmt62qMJRGdY7Y04mzg6Pjaisjkg
iNKJknH/AQ/LwTEkk8zDq5y5zXejGQI/7hDLoreXkyIaSiLEPkKhxDvazoH/jUU2FWnIOWxl1m7x
DQThSSN5brVy4wEcdX0sl9H5WA517R1KaXRmImGgfidOmT0o9PGdpXMbjNMBRF9Zp0gKAd+KLkCy
zYAo0olJ0iHjRremHlWshi8O/0cbfUHerokTbETqlKMyns3Rdb6sbUUXeOk65zN23cbjiaqmOQKJ
6c6UF4xObBF+zYrq1iDCVmRHV9Drihb8xJi/SsPdGpwh6xAAm8MtkkgfydehodFBLgTgnw+h1ZIA
FAxgjzI6d2rIXO2iEc7pzIZJD8TUSZWhm8ep2hG2jx05nJzKq5wPnrtuX/eczfrGt8v58RSzMiOm
LFdA43tzhVXNtNFpkscWT33RvRq4ordETMSygXuEkpOElYEZ1tIKCffcTStYcrWVYTyYhDgkiyH5
AaMuWp2URJLAOA4675bMQXzfH/WwVyd4RhsQL95ovuJqFQJyHMgvaDpMt795hLMSBhYM0BVF3wuX
cK5wjy5KUyNcblZsYAmvWFUl7WZgJtrR0RJ2tjikF45BAcLFbqwTdxCNXdzQYYgoIaoi4jYRwT4c
9WAehnHorCSIwDJ8tnN2+vNFgO+C37R69ks+a4hKu2ur5mbodwb26PpLobOqX1Yo9rAN5ccd7mEz
Z44ayvprgJ95+D5thg8X2QiqmYza1V929cidst2HmzWYZqM59DPgZgBskqCy/qNa9xW41OJN4LGz
fBtXwa3eIJ449Ru7RXjr8vyGOTOx7eKyHHzDV22KM2OpvleEdTSfA6u3gaVNygPs51CwAXnCL9Qf
oKdpfQBBO0Kgmho1x1XRTeJDbrf1hcNfwD9t8TVOduW2BC+PU5EBLxRzgtR195CJ04aKl0gONgaX
tXxVdYEvAG+lvDc7tEwH19u9Y8+koT3Ar2VnnWb+DZHPgX3dMdbhUF34QWOHje9EAqUQuh5du44O
uivGZ5f/twGqWhhHRwLAOxrdNA0pOQYgPUnEaMKMhJX1Y1tPrn+5rY3xebE4JQ/gH6whbUlyXjNM
HqMVHWTtbSPzpGK6H5yunjNEY7VOOiME5tfiwLkwcdn25xgrtv1xHHGRpJwZIgRYbIxtLIagelnQ
Au4JTCROP1CaMFlBX6GAX2e6o8m66/B+a3+kJxP8LJKS3E8sXVs5lwmIsHAG6dhbZEbaS3RXSC1v
bOHX3qVRGQvpCKUP3XOuy2fdOM5zXfdD+VAL8oCObrnXH3DtsWONspouRrx6M3CG0HEzI2prSkaG
Xc9BuxEmZ9OvKA4jwuqa5w0Y+2C6Y3hLTHv7BvlQB0mn1GzG8Ew9SmfHXu3UrYPtrg1E/5Ud0X7o
ektPCTllYwHjBs9MjOqC7DskqGvSQ1h8O6ks3GPX2PN3bagBX0kZ0t7MhRZnup5EjgHBbd+igXM/
plFjErrXTMsttoGwjT3k+69kbk/cXYRP6S713rxuIcdZNpRyvDKXXffJjKl75fbWKu5wuTVeQN6i
LFyUE4hDy4lwgG5mWWCSa6zqJEoJN2u48qyxqprl87B7UGK1SMy2ePFWB6h3d/rirj+pKHX1/Ibl
p4nXfOX/nLfLBwtw+wcwld/FFFUpzab6eisw/MWVGsOiib18ULcl7/qDWLfqDVahPZ+X/tynYTDL
g9+VI/S3HnAhiMddEea1qANDFeNQNwX+J0fu5DW1i4Su695vXISwMExUR0Bz+c+g6jXucVlkn9Ym
PhVzrGQIl8bWpz6Xb6bU49xllgp6LNaSu24NTc25Kq2rMDfOd0IGUpzD1gNMme1qb0aRjJOGZVoG
8mDrKPoE7T2/jKgREhX0oLFnczUeRNUbz53b9PdgqY1DZY/uw2ivy0cgaHYd51H1pS87ukDebqwy
3mpur6efDQ/EHu4XyOa9Y4Ujl7jGOngqQrXed5G3J7m9Lzcu+dtJLwHBDgY8EN/rHvatP7Nm0SFY
mfYrsFdLso682XG56z1ZTHDZlD5zsoS1+1TJtjqzhq7+vHOCZBg7owQEQJ94+RZe+watEtamDasS
fr1Fxp++BzYlk1LO7sWqwZGUdLBxU5hXuDkug949ToHWMRrVKe5zF6ZMSasv8ts5boA9xygX7CeT
K/ZZgEv6SEKx/by7vk8HsK0/9XCdl5PFM/iww24Ajh1ebjrvH2EH9/zdmypttD9e5m50QSSM9XYy
RJ2vS/U56tzyxjGNLiEQAzJw1cJEaz3jqTQdeaVHr38IPXe608ak/cMCV4Qb62qbZ26rp8xkKcLU
dQ5OEzwvXDfjXZvnjJmGp3GmrUvuap3ZE5ZwvUh1ySW00oxdzegZrwekQHfLq6RUEQjxbgxh7tdF
qtehOkew51/Cj93fwtBwzhrZUlI3dpVGXKP31fziC9+4a6MmJ6RqIsOlKquzStCOwMFW1Ym1FbfD
5KlbFxzeQ1X5SibLjIJ/24xz+hIbeCDBXgZRZj6ZqIhXtWKv9ufP9KO6TMwNZNVQNd9ykLQXhKNa
V603vPTUXtwsHAirwnVTtejqcu366sUouuEB2a990RujyiQ4GnyFvs8zDs0WhaxcDjUlZZvkLrHI
sUfX6VBzqYe8V+fnSLE+kkcVodFH9oqan0i1fe9ZwH2z2lnpL34qGMxemH1vXAjfulgg6JyTD9Vc
zo33yc0d43YPce/0yhWXnlmarMd9G578UgQ3SGTu2DCC1652ORuwwdxiGn+bXPU08x1euH4MY9J5
7fBlI7+jjd2w9jOvqdW9vXfTRbtX45ljrrdtPzu8N2yqsZZ5TTvVd26RY1B2udP6DCC5iredG/A2
52CpcEqpgnPJwcPVCZTQ0JSLIWeVd/lny9GESCNiD61Ez0osiW1jcIx719rPWkzULZTZZqJCr8Zt
PI6mWraE+m2+K/vBT7mMWndkXJpbxl/fG5Oop6sAx35udOxKbMbsW1LdbatH1RqOZGye/BxWLFbX
+QxbYdiJvPbtryiyu0PpRgpWpgsJK9lnv77ZCjLYY9pDWJ1DWaxFKvm16kSwRZA42kpSSt1VhN8s
ttiGV8/3jppkNzLPlo2E86BpqLdy1ZhsIJCunZj8IFqya0m3p4yMLoor1pAEzr2a7sHtShrF3lhb
Dd7CsRZJBbnFArgUwrDdPR5ebOjN4CQul7CIG7NchtQnH+rWyCs/TORuBNg9Qkc/E+mrsb3Vfm7H
rVE4T8OJ6xgzm/CBNtb2BAHe9NbrwZWBBrXaRd/HwVBf/WmabsG5rCrODbcooKvq7VtPpECTcrZh
OALWLFmYaO2KJKwDW2WVP7iPvTDY2tBUVk26GiGMgYraUlzPtFF00kxrI7CNjHSOlW6J666Vr+77
Zaj8GGr+GhBX1EwsBeZ2Ly1ZRi6TyDFw4mmdthz97OTREFv7hj6UVYTex0m7+fWk8OpguDcRqW1V
vd5EnrAM9vQCwHnjS/EYTJq+cb+r/Mn1mo3zdtRVkbqUYm8zUDWiV4GgvQzNAkVws020w+Oa28G1
gQMH9EowhTtor3xATYyJDuZTrykpoeIHc6pzILuCsBJueJquabTQOQJS0vD07EIQGx0Odnciswkh
SR5owuulb8O7XS7ReOhqArXo7gAQTgMwzDDpXdDv53KhxkZwMK6HmgzmNtEj0PsD3hy2SExqm0wR
e2zBMepDf7ywW9jbx8FUxhmg/2fH6+wy88ANNxkhAOTjEomuZaL1uJBC3BXTlLXs25986eSvRc3J
k2hf9nch2YvllU1RV6dcYi2bnk8bfheMJgG8YgRkCRZlfjfkSxgkBgAJ4LJoP7vMqJwcnBfXrcd2
yelkswBrrn1hAY4FpRdwByAZkHnXolm22J3ckbfTJrLnACx8ud6H8UQnWhQNJBF2gSTRoUdKadNA
ChMlzJDbYxfM9gNxTHPxVhPMM2WABmx1btF0u+51IeZ7AuBdQeQzrxTXEMIyCd9weRiwpLBK0SEZ
li6NPJMDxHQWz0urXfgkqvZRFSZOvhqXjIeG7zUDnDUJdg2z0Brr3kw18pAb2fT1i7VFRA3LqtQf
7E2zAeKom8s43/ueyFrXm26A+fdVWjqtwYosO+thAaYQHKdZL26KpI+A51ag0E3cIi91vIxcyS5k
b/HDp7JcxeTHVu7OnD4EcLuPExOg5uMoVS+vcYcPvpuUdtvulG8tU+DQWfM3qVsuP3vUDdWJ62X6
cdGJuT01tGf9GMJuabOevY5+rR803HOYXN8Oc2tSGBNr7cQysleZ4o531wwQeZtfS+0FVkxb1ENu
k4M7OpJLqhCvI6W3UWYJtRKsINcdapeu52i4DSb20dhdvD1Muh1a1i0xAKN1bWKfNPltCQVmzxhn
k96408xHKLk7V9FV8pxw/XXB+bZEvUBUQaXwpGkPLum8Uh0evAEVWg/iXNrmJwBDpedBkWcgcBnp
oN4uaGQu061SiHEztnx7ufdUyL0KnAR+ZIJIuqomfbXKR/lQw+LuWDnGun7MNZETb+NgEtlZIgoT
MIuwMh7YWOR4v0JuRpkm6jL6OpSOgMPe422ZuwQYvuEdPSZD/bmiyoUuTxTrKdfG6yp5U9HzG7o4
EuViDYnZMUWy4k3M62AmoLQIt0k6BtZvk3K3r413Cj3gOrbRpjO1ImXzYhHt1p7Tnpmix5boKCSk
TWfshkj6KPeJxeAuaNAqb5Wl/Efcxc72YVdGEN1VLSDI1Krw/kHac0tdMBt2He4BOgJrnW1cpLvP
9M/bNTNKVxlY0q06pNYG2+Q1N2Qrm7SmGFeS+2F51ticDTbdoqQwpMEV0luXCGxepDefOq9n2oRP
WKlNxUHv1fIooCfoDEStEVys0AQMKLFAwnLCeltaMZ/INFrnYyC3hWrb4Cg37sC7l3Cs8fMY2yPC
47qUqVl3U2cko46G9ahyb4huwcNpfZkPUVVc+lzyq7iYF7dJ4SnMFQP+ZYRWPNKzac6MdpzEHdOp
3D54feMtNy0ubQbx0SxFeNHkCGr3mASCsP8gpiGQL/BauvBet6bsPI67zRDi+GPY9488jP9nBsUP
4hUy8fj6Ol2/iP8HXIoIvH6ae/7mUnyYl5d2/tnW+OMP/O1TNAgb+Au9/skd7NhoF0/C9r+Nilbg
/4XU3fYwg0BxJWvlv4yKhvcXqmfiXpEJ41hCb8HM+F9ORQANf3EynaQEjAxNpBD/xKn4Q2n736NT
Dx8RNg0GwihWUKmjJXo/FVaBKyZPeNPj3ObgmPVMH8fJt3uvmwEmz0R292rrjn4xDrf24ogLV+Tc
/QEK3dLIXCjKSelpy/5YFCUBIUSIXkXRJB8sa+uv0MjJzOeKcuaOar+srJ0rgvBUfgUogDQ0QgH/
0egeUYVNZQvr0GeCQ0F9cnj+LMqj0UKaAya+e+bZBTT0nqTIMPxmrrXxh3H6+5nzvz6Jibod4kzC
Av7LJ82ditD5zN69TQxwVpZbeH7q+R2R93aXJHv412IWeiIX3tr/MPF+r8D48dF8Imc7qkN8l9Ev
QpIyFMMWAp+596poyaj7iss2d92rAlLRH8Qxv30UiyzEVcB3JLsPhtr751mzbpYIicyDsfrTodT+
C2kdJPdslveHX8456Q/+eyXyrZDZnGxXvBAYl363RQ0mqY++JiMrMA9doc7D8ETen656aWZy6w5e
FMQeEMCiSRb3SZrGR2sgGru+LPKXLnjFrcCsXp2V63ShwbERPbQs7nnndoeuvffm8nHzusTpAu5c
6rLuqstxKW6n0mbmbVt/8Ei8F1ucvgz5jQ6vJxJAPvhXTS3nTe1TxDRkl5Apgn2UGozQKUroaSDL
3OgPP205t38/pp+tuL+tRtgbNuoHfGVBAI7gFwUE7bCgqTWNI4DR/nHPt/0sMraWOzsnOCdv9LHh
2pTYYCD+sELeq1dO3zQAr4c6B/YztsNfhcsA7jc/Kir3gTHPmhGDkKcMZ/8kEfwVs8DHhPh9ES05
qCYjFG/vF6Il6KYaxmY/zLk1nFEhNWduY+xHamZYEWGbkorNdQ5Ke1yMfpWpnLi20aUbAgunuhFz
72SGPtqzfPmHTx7jXIRwGvKDhc7+B+PgJ2Wp2CS8SDgzj1VO6l3eTvOHwDJcWmgLzBWkWiTalXcG
4Ok/6Ezt3548dTFnA9H1J1MmgMNfHsm0+6CPvJECGsNUr1IQ/MRcrf1HyH1Po7NQCmqdBEVEUkvr
fJ3MIqUJmwady2VTzLfl6kD11NbLMIljM9uvheVMMUKbr4O/p264Hzchs81c/rBYf7EIsmY88+Qy
xp5gg4NHiPb+b05KV+gW+6IfpWdfQwo5rq1AyRXdkFZ3Wfdu4k2wQA33yfqXoPX/Vyn/42Rl+Z//
m1nwW5FyPr62L/33n6uU0x/4V5Hi/YW5Fus31FU0q2BoOQb+LlJO1Qam24CDzgEvx1HAn/oXTsHz
/uKlZMMBEkOXEpDVfxUpnvWXC16Bfwuq8fReeP+kSHm/maIzxZ/EQYcSMAx8RH2nze+nVwzOnwIg
RDcdpMIzh8d+iKAyZjVq3qMH4Dj96cn8m730h1H0v0+ivz+Pv7mHdA1mMurD95/XANreiJwX5LU1
RUFjm5EpICoIsJHdHyZ/mU5ZSae+tzemJa/g59qTjL7JfD5H5aYvpnW72wDXXsByJ3oTsVlWt8jf
/lEd8OPvifz35HkF1ouI55dNP4oGWqd1SwstGL9IEDMXpSOjpCIW6Q92ot9/AUT6VBwmPzSSB/uX
T7JmZZm7IhVmiUp5XDcSIIlUDrKlhvcZbGy6//kneO9JO32zACM2C8didVnYYd7/ApUN5my0adUy
fwLFWxPWXjagi6Eb6msio3CFkn34h9/933xJZJF8GiwoCu/fLEZ1CxPdrcakd2iOGm0nYoEmIKXD
IM+cwXj7z9/xF0jr31+SJcJtAZlphMf9/ZecFBznlgEv/eu+JLiVkdkjohUHXZnZq8/cqX0Sk2bL
uGfcZkWo9Ub/Xrah9z0wh1PqpCPqJS70aPWZL1CpZSVBIXXCd9i3tKbd8qgia/xWrr35RVZevzLm
2sP7GnufPPvPX+bfPTsWiEOyfcimbp7qyJ9eUQZlQHZLIRGImeFVP47NsVPkwnVFM2T9bPt/qDpO
/7/3ryj1PQXjaYFwhflVzOrVAFTMMmIMZVby0hjy4JyhOSGRJO7+oTA9/Qy/fBSwBRS6nLP88yvz
ILLaLVTdIFDX1w6nI7KaMCz6P3zKL3wmVgNbrMWeSXsM0AHXvvdPEFu7QZeTjzFJj85qEZGgXufh
121xrKxhNBB7Tb6lfentdD5p1c6Cxv5k5/4f3FO/vXvoxVhaLi8fNjTvR53+00+JrHo0sMYIBJo5
84SFBYrEw7skSkukqkK2QhaO9Y9uUz++PdGyJ10/BnpMaL/UMsE6wrkbDaaBLRJPh7c/JuOWAdHE
2FfZfnFczClM20pU/xcPHkoCm6hH9cYU5pfd3tK0qoyK71tS6saYkIiZr0ub0UBnX5FqArIa3vIN
PWz7cl6GLWUgAPE1J47gP79D/+7Bs8ZO1gocV1yF3q8A6LNMVxEX0gqrVGJUw1XHtC8ulYJ/XkTG
xW6G4x/e29NG+m5xY0PwqR/ZbrmvoFd4/5l+z6WP4RFJHV4rjnqxZbJPpnfR1ww1ydxSXOmdnZl3
0f/hF/83C94jnJjTnO4H+TG/2jwmNDhyBT2GZCZA1duN4hJUd3l0UCF/2qaxSYkW6ePJaEqmLyNp
67PbpfNoF393rt7Bt36+O/22lzDX5QJPuXLCi+AQe/8MtjokOq5DsbSesplHUjISjyFuUq9h94dz
7be9hI9CqGHyKc6pJ/TLudauEGgnjyAVxl0NYfHggqFY/bMr2ellYhXxOnFRYnDBif3+C2mrLLHv
EawoTXM82lVX3TF68f+wXH9/bHhzMNThlYDLAvXm/adM1rqFxQ6kTTA+SZaya46ly0jSXHr7D7v9
728GZwrgZxf6dwjb45c3g7Y4PVCHjzIw8s3ZKlyw+1XoZ12NeCHawfQmQEeaP5A2fn85ONC4U7vw
lNkLfwW1gJA0VG8joFQBujDtGc7lRnT01QIf/kpNqKc66GKxP/1pN8QiwcN7914GHGuU21Q/ePLB
Yrx/uDsxpY4EI5rQ9FaA6+uhZzprz7dkcggA3paqjsNski+oyHQ+953W+bww9r0E0DzzG7go5W9c
DWU6rveaYG437E+DZ8OvLoy6oAtQBT5Fh4x6/erASPyMXsPozguyX65LRfsl3hrbVfS7xxPov6id
bNRW/4n3b1rj0gvL7ViGISnZBYin676BXJedIgcuTuqnjzUzL6x8AcDJxA1LJEeDbTEtDvVQ323z
Lj4ItZgvMtQuVYnVEv6ooxEsL/Fr0d2042bLnKnXe2YTBdOi7NjskPHpJD9FFbC5bBBNscYWTJeD
5Dwh+GkUEWG9dS69M3cWxre82rxPVOxiwD5lyc+t2NVtMyvvhBStgrNAmu7HvaY1mC1rYZ4p6gzv
qgJ6+zxwIbbRwJrya96O4aNLVsmedmURcYEGkxh3JI+76TZ7G6LrNTe/rY60n91uNdpbaZeYo0pN
25RkEcSNCWkvitZPvqO0LbrqtKf7eHkR2LhUeOjvTqorSTp5ZgmM3zEZyOV10Af249iJQMdGxYCa
OSQKj8TrnUZnWq+qI4fJC69JZ2e4AYL/lKPcFmF1Ni8Cl2PlNdWY4U+pNfrYYH5cbcHloNxKRhYz
WOpnDNkM2BfBTCaBFLp4mUbg9qUzrZLEl2JQXF+YBWblEgwExAeuie7YRrub7KUUN+isFE8CYLOb
sJOjbSz6Hc25cqaJqe6kmGDQBCjazBYgNlKS0aqO4BAW0VqtC2rguq6J3hDRnMfdiigwJWGnf4pI
GEAOHpGb2vYRk0cW+BrG+FX2NYmCxrmaCD1GEmzW29OIyCFKaB1ItH3aXJ/XZWcVjVG9vQTCI0F9
7Sd5W3pKE60RTSJkLhIy40VFLPcbjXwEp91Ucpmo5609lrNPlJDM52FJmOeh8Af+np/5ekcUhLFT
oRzyZDAlbqVQZLd0vrJmmeoozhl1Ftkp++m6WtvmbdlJ3kwca2mfWt9bb/3dZLC2LbsTJrVuSP5A
YwJTm3WNPykfsMp4+B0/iM52Hk34uXOmQ1ucl53TNXGhGNSD742WQ+QToZmuU+B/LU1vf2iE63EN
GGeUE9rrq+/BMtNyLiw1PTfQmFRattswHYDKVguhu17lJyYCYDJtQ7kRvrPLU6bx5vUZsnmEF+jQ
zTceOaXWNAloWDtZHm9oWCozoatkTNk0t5qBV7CPA+IZx58TeG/GZTmhvEtXNy+6dOvNfU+6svKi
2F563vKSiL8r32sW1ANzP6vUcP0f+M7WlclcmMaU0h01kaF6xlpkvdESMa4mob/WDuJBRLeyukVh
NW2oKtU6IQokwQA3zeB/tg3yv+K6acc+7Qd7zYJWSjepFhl9hy3NXzYvK+Ohnxr9sVu5OhwX4Rdl
sgoQ06aZ353eZ/foI6RBEq+WhVRaET2BoGWWbKFxs1BD9GtFoFnEnFaLLnqNiC7fuRya66WkHV7E
ZahtNy7Rt7DqVvREqNCL4Z7MngWhyDwMBkvUVldNO3maroDZ+iinRv+j6ld2A3/rGwDVqhwekZM0
mD5N/Kh4pqYvE3dhIj8X5U3nOa90ahVm6SUTSbNITAEMk1DSDDOJtlUvCJbot/mwLgS+YMkKUMOv
K02885L84g+NW7lEQGKVslBon9ITffA3ZKWVKwr8IHemdAOG/WSvY/ggdG5OR0/b85doD2R77kzw
CDNrNdzPuiQYIy6bzhuzzrZ2wg/LWV5PegwIjNhV81oGhJ/zJoov5aKHbz753WvqqcGe2fGDtU1b
u1sut2U19CUdgfKDGcq2yUw0YXbMlux93z3yhJBCCfvL3IxlcVLQiQ/1JB3SofoChapFA+vamsMW
9DHX9+ZAijSulkC7W/jGz7n2d+vUYJDOXd+d0qZz0R6qqbC/07JtUbOzboB9dMEj7LD2y14G5p6W
eOWaZGtRFV/AInCJg0dZ38RTV6+fufs1OSfI7n3Y+1NUVC9OsOp8wYeDpkMvbcK/xY4mo3G7Ek24
Mk4HGvJtCSOie3PNy4C4HM0SVgKbjFXy07mZd0tHREuI4sjjEDOaIt5MbaCTGTRSKLntPnNsQDEJ
YmyUrHm991e1vyozoz1WtfyFSpfNPEAVGSvZG8bRdofmg2y2HCDaWLVGHOk8J7rXCxR6EIk4OfSc
9olDa2LnXT2RibYmYagWGG78plfoWogAvu+w8fA0upHjW1uLKA67PzgbvivyvNN5agGnb50/TPHS
NdJBBtX5MtV9UJ2TdOADWu+a4GtIFKDDGbAi+M3dlW0dEyTqGn5b+2pgVjImqj19BXoi4yfpyqFM
iXEmxZoAsG1IIkPzUhbLFCKkH3bUi7vgfXJbmPOuDpy3bsk7RaAXHFD6J1g3Y/Jl+2cTrlOdNO2A
gC1iRHm1r4H4sliz7OAZaPfO3fkKMTSw+oraaiQTLF+sb4EMzFff6J00MCmgYlMt+VuxhJghptCe
56zthvxp5CZdxq7jCC9F5p5fVeHsfCfXCfkRhKMv3ay9D3m5RaeMUme8bRvDvjaGrQbm4rbPgW9s
tzg1StoYVT4hCdrMKWODadBNjRwsplMS2FQM59WATzcKhnpNpNMvGJXIhH0lOGt/9rzSfTAGd720
A1kV9EjVWGZ9MKvnVRHom8iymxERose4dp3eVWf17q1PkIm4afLgzOthC2ydIJKYnxaKpJdtjpR1
Xsq9echJwmJftcewSlaz1eh/2kleSUJZP7uosQXJ1T0Sa9ksPMO+aREtLNS5yKUrXiyzaecL6MoC
7yMxeXsanv6bhENXv+Vz11EUWY6wkhphGr2MerHud5woTio7vT9JvBRDqjZP39SDRBc2Nhs31Zkl
hDls2qLxbnPXHo9UPgQPchXszPamfA8nb+kNZaKsQkWHus+nLaUnlr+glhm/Y7trHnwgDiJurdkW
sVkP6rErT42dXI3eZxZt8FCKVVxwzhUYfDqUa6nFyBWdYztKpOsY9YJT7lAl02ANJys2bUmgX44q
i5B6qy3wBJZtVV6YOGHOpTK36mjUBh5ju7XtzwZWfU6uzhAkqRl7g/Jc2OjSShPSQYC49isNAjHH
Fgr0KKvgb3+V4aY8lIPaoYbyPYumbyerS1ebW5uNbRvdmbP0ozNX2UMRw6ZQ91POH0yiqFwfrd2r
z2Zz0XWs3Lp71oNn33Hjib6LztQPFgpCmJ51ZaKrNauTG08gDuPyYebPCPPxIHIQtDJG8mUXZ1XE
jElVpLOkbdAhl6nN0vkgSwXvJA/z2oToVbC/h0uxPla9P5P6XWrqtKmesYHaFAIyGbzIuB3rghLN
l3Z/vgwFW5IDwfE7FkIKvn3S4qO20CnyO9nLhRiFNuNgXsImpiKoouMW1KcyrSNiM2sA90ZpT/TZ
bW3k+EUqFYjvpm8h8h0sG/V1TugDvrhisc4R7fln/tCq49aEdoYHs2embGn/bKAFwS8zzzgldEl1
nuNSpiG7KZQ4pq007s11WRJt05D56HqWgztnx8rCSbJbry4l4qsqjTGIBdOvCXunPGWpd/kp3M5d
G4Z061CuZ0Ozbplyp2rLgPkwakBcOz+PI6kCibmYPNOczfQVeSEmNXeGrirqBjFZGHSVkWGMqvyD
DwQ9SIs+Z0bhNb0ek8luetbSmA8vC8UQ2Sl5w9U4ctiZk3604Em0MAaua6ka5xAQhc0+QEWIJ4v0
MuzQ49bQZj614Axtmh/dCnJJHFRycJI9nBlgoIXXbrpKOV0Hjt7nBCM6x2ijyD9wOO+pyvmv43z0
VjRvhrO8+oWLN6ToPEwZjtXxE27jPp5twzq2aTnibI89tODYYfxle6jDbr0Kx6FxYphbzXljCRR5
Cxflc9kjqeIFFO7dvGzrBYoF62mxTMkNgVcT8dMkty+5bZ/0q6EpD7ukHmR4IOyD8uQ0coHjqM4E
3r2POfPYHIN9EzwgXie9YRtwcdPsmvc8sxilqMTr2HMSg7oAiVu9bHeuhmgQ75VLggjWltfJmijr
ZQ71bHS67i1yJvWtKYtwu6nVLp69vgY6VYKSpamVV9OYIK8X3f9i70ya4za6rP1fet1wIBPzFjVX
sTiKpMQNgqQkzDMS06/vB3J3fyapEMPfut+FHfFaNgpT4ua95zznRrWYDhUSXUIsiWLSSMMRXbGK
G1Q/fqS3vDlhqat0E/HNxZtrJHqNwLqaH9uuMceTbEZmUW0yGpeCaOpspRu0w1eZA/RgbiZ2cyOP
ve23mWMGm5aaF0N9nOfbwW1kuvLGORl9UieaB22SXr/m5ourrBFTSt+r6ddkaiTzGs+rdUSThBpT
Jj0yzrnwoguvDUuxjjAZUlWSk0FtIsriS2pFNgxF7MOvGBi8M8yAjgjUcuj9um7sefFMZ98Gpxlv
hjDQfiQuHl1/0qwgPRp9ipFzyHu5RDqP6jyHy5oyBMkgNtRJy0YlxcsEE61yd7J22m+eU2TtHtll
fOhwpXz3sCNPO3dqlL1uXQ3t81wJWgpEiYUvpjJ0blhZYAqiOiIupXazbtVnYoBMG8xc0FpoDlvl
Wl9CRBb7GL8pNLZ8ET19TeNQS7YdIq59ZBIBRMFsps8zb7FFSCdZzUjPudoRviDSHHvzZ9JM5g9c
LM2JAEqn31O8sYNDgxE/gAuz7uG+s17YQR4EGPmK5GqiWPAQL7dZi6y7iACSxqXt29Agf9YIWYkE
drox/DYVlkn7WcIaQ6fe6Ed6ExbRHmU4Y1AShOrQtEmmQ1mP2NHD1tatbZ/U1UjOWZtkO76sGdbE
Ie0xj8wu6SIpOsYTQZhEKrEdSlh74p59subyuaSEq1471Jb12irD4RJJ6/w0Ip2/aONJe0KRoz1l
dJbdlTkSU7mKoGcYx7CuDaoCvpzdShuqpj6mCQElW3aM1XNTdAEiePzJErdqGWYrbEihewm3Rr8r
Yqj5m94lvWqRxetYNV0TCAb2BIz9BqrsrG2hKGQCSqSPpzC5t7rB/NryEo+HvKvNHxPAxdvadGVI
2IwZJeymQrvi4RNW5y8xZPRfanYgfkZb5pSyCPN/p6V7D6kz93Yx8rhybZTwZdhNqBYpsOBgq8Gc
+vQwGL174RVpzBWHjn5YcA1iZcIwoyTFLvLi2EvskiTJpzgAmbb6tVM1ybFNC4WutSmD1i9IoWKM
HYw6cLoO9+bWGWi5+W2SMNDJPJsEKbw5OXZgvSZN04g0xnn5ZO1q/GwPgdM2V3UMs3Slp1UU0AGy
C5OIEzo0KyJcmu8xPj7Dnyn2Ej/Hv3yTz6EWre0wTb8y8WFnGg+Edh4aXma+MaXUaX+Q/lYfySeg
lPTNhv2lb0H2R07Px2ZY80/d7mpISuslFoxp/KqbND6GhUoeZdQVHoN4s3HWdo7P2g/BE2DBKLUS
MzWNvp9MzdyLmdK+JfU1zl/4xI0XrUBGtl5akjgb9MFCeAylz1oz8bI2IVSoYm12JdYRlqXAWcW2
GVzXTUZlEybSrY/0T5ITG4oJs4hiQ7mCJWfPF1o8E9Y59R2u55TU327lVV5MeY/uWqR3I+dWbAeF
OkdAWfCbziC8oDZcZa5CZLbDxp5k/8L3V3VbND/RGftoaB0AYDjFISkziwrIsUvkfuHyUCZ2Fl5l
ZTJ+/U8Lx6ZedAiYwZlY11Vfz7cDdO3L/yyCdJrtfGDMm+EDXqOld/ZNRo9k+y/HR+Q6CsNgdG6h
q5Hvudt23bTBPBBpG6WaSbNAFReaZqg11Ij0skYrfAdroP1koPFxisNRl2BVUMpoUknOeNuo7u04
bEMV15i7B6P0rUlg/UkybExEHW10LQsOQuL4yWgFr+NilFsjIzMrLC3z384j+CWMLH9FIDIreA8n
04h7K40Q1y+hePIY10rsptgd72wdI9KfL/WHMc5yqEVtt3D4mbO8G7DMltuLkZ3LatZG44jWb14p
pDWfzKV+exSiJxhCLLKL92Dx1oqg6jtU+gQGzZusK7W7gnjzT6QdH49CIYqWmAEHd49l6e0NpHdI
F3aZvKp6hh1iBBLdC0OHzwCnH8ZFDrOv5YoZxCQhmn03Zi0igo/whKGD5A/t6+VEytCkRdhN8SdP
wodx0TI8gYjHSBMuE6f29pSmFOBLUC9zaySlxxnQykoLs+QknJx+6tx5G+U0zidz5N9NbMgH1AHH
LjM38935GfkQVYKPAR1uNnEKk/B2SGp7h7H0pQ6wXGGLxRSZOtknw7FfWof3syJUEGClJd9+dApv
T1fXgqWtiBnJ6OVAJHpGEKPPOLU7yHJ6FJVuXCCcpE1mJ3iGqkadSgYz4DVmt1rPWlh9ciXE7y4F
iF5YZgw5kW2+G15Zbc7IpuFS6E5a3abtiDqzp68G4P2H6of+ItfggrSA3fxZ6/pDbzbZ3jPbcZVG
yyauh1FUhZVcw5eor/V6Dm5Jo6WHYBT2J4vmh6ff5e1a3i0UnEzd3/OgRTbo2MdUuXLkOH7JCGFb
Y5lJ9/9yveAo5FbwhiEW1xknvr1DWKXbyq7ycoVVyz0XpfMVj0/1iR70d6fiOmI5C8Ra0nk3yu8V
75WuCMxzjdTcD6LOrnviRz572j68x8u5oFdiyAymHKXK23NRxtj0eREUDEWVeWkMPT1XFpgLymzN
b5kG+ASK61sbuOuN0iXhqiSd1Wz6E7mOYCrsc4s0JLcdtfvS6t3nP19p8bur4HkWeG8HtbB8nxUi
+zEmrDIpIcNYP/U4rL+pqr6FiVKeSHhMjlk7ldhMoYeglHXUGbFqAYNRDZd2OEV+aY50TiFoPv75
d314JbhqRM/YPG0osIm+eXvVGk9NuBaiEnewyLdhGdPYApWx9nI7PWKV/BFmoBvBtX3/83F/c7eI
gloWBgsbFcvu2+OyCUE2jl0YoyjlZ09ExVUd0HYd9PwzPcA7Ve8v2QHHWuSeFpp3Bmdvj0WDt9dI
kWa8mubMVCuoNnkGJ2qJEN10U6oTGBN7l2VbOJeWN4OG82btk/f5l+3izWLIY4mcZ7Hc8NX8Zar5
pxAt8yaq7Y7JQG/KYIXyUm4yJD4+EvyGne2UHAQp10faOuNzpXXyyfDGn01nC6Q+dI1qqUVXqdsW
m6iuHRx37TzCVKvtu2iijRVWoF+Y+VSjXNVTYtHGiHUip2v9MxHqbx4YjEESHKSL++fvrOd/qLDo
p056JRQaDmGqH1YYu7eAIPKN1VnF7ewE2iMAsfQ8Guxv/vzILLfp3RXE+LgUBIggFyDq29sYmXqH
GzUvVjlHfhncQN/piF9vEezot/XkffZq/OaNtZFfISCx0A4iAnt7vIKBq4Qpm8Pgr2HkB7a6mgrz
M6L1b14E1PKSiBELq5N4vy6g5YgT4TGBLbixdzoxmKxYYXzlppX4BGv9LuPh14vA98Tg5qEaREz9
rv4YO8tkhSEpt+ngAeAeztiHTOokepiDcLCY2Q26oKmv867Esto1Q/5A/O8FlQoIbPAkf76jH6+w
I1hyKA5+FV7muy9DldVhqkBdkdwrkp3ZIuiqkHh88up9fG5Q5yBYoYZkGUAY9PY+AlTGZMA7tAqz
MX4sGrZzfeMN+wKpLogmGid/PquPd5TjAQpmoTEQn8t3S6qppTq6Lo5H/Gq8bUnU3NKJD7ZR2eqf
vBK/PdSST8kRHR7Vd6cW0xLN6rHKVo5SzcFalEhz6o4HK3Y/Y8/+5l4tYjQk9YscElncu6sIYUZ3
Mp6YPgPCRXa1CRcNu/+fr91v7xXhGzymyKkYfb49iisiPSUTmnqUASO3yWpOBf2gVQegwA/stP+k
APrtBfzH8ZZ//o/VjCh0kpqbmrNqFNZq2+19FOUJfML8M7nu7w4FHXr50GJLAvjx9lANeAtgFpwa
azV8VsLgVm2XNSdM9ebhz1fxd4fiQwe8E6EdzdnlKv/jrEI5VKPoGWglVWceeqClvkGqyWWpd5/F
+4iPdwwdPLsKEiJoK4H8fnus3CqYHHdoCgow0i+1XaKINRP3urKlkWzLsrHJHjfVfSpnxtzE0G2X
cv/ajupg8V7XuV/A61t3iMyZjXSgGnBUiE9eyY8P7/IjeagE4jWsaO8WGr2jboQclKNlSKv1KALg
W7SYt//2sruSQtrGH0tRTfTk20tB0x6Rdg9VVqLD2EVBnh3qejEspVb9yaE+7CQX86Ok3uU7vGxb
3z1MuPLtDAtCxnx2LtI1IxXnYXQZP06iGwtfzxwRrnp3+vdVLE5W2lzS4u9oK98dNwbEwi7KolkP
+IRQlTCEo+iIbk8s14kLX95y89sjj/p8KXuzP02pU+4qOwjWdK51WlPEf3/PIo+O2b+9+IidbWos
nb4EneZ3vyz0urHSOwQHjXTVnaaH5VnpdA+iUPtMEv/x4mNu5aOF34SFlz312/tc56nORj5OV5nm
eU9Spq4P/9wY13BkNPAdDa31KZrWfz7Bj88w4TL4CiwAzng331fqScWIpq5QJJe12d67gzHdus1M
4OCfD7P8+LdVFlWdgW1Sh1wtgcO9PbnKwvPvpiNad3qtx3nM0a8pWp4Iy9xxEaoxQuwHdzhotGgx
ETMf//MP+M150o6hTDYdvOlkIb39AWk7C0+SrLyihvY2XqkS0G1jePfno3xcIgm9pAlA0WWRL/q+
u8QC2SBI6BJ63kZ/2039DQaI/KuV8Z3585F+dz7EEpBaQqoUD+e7BXKqQy0mxQath+4BeKzy/sXR
verLn4/yzoe61HYIxPEpINOnzSOdd1UHcAscOZlKVqPWqM3CGCr9FCLs2pnARMWpF27gPxIVKzsm
TUCbYbwOrwC63F2FvGnLfBytYALdT2An+f94qHislt0Xnv4PrmOULAEVV8v0No7aqxbJ1KpIGWnM
7chsjVeafbgdFFsnqQlfre1Plq0Pt4DLwkPDimw7Bjfi3drAwtgEyjICH9xYeh9pXnp22iD/5CQ/
bvEpq3/BEegx0bN875OAIwUWxAZWQsSFnJBfR9EuGaDP+UVGV99OU3fvJS4iGYE8bUM2/bNJSuku
RYm3AeDcbRoQ+PeELIj1r6fj/9yl/4Ej/x8vygd76fk5i//pLf31x/82l5p/8bngTXMxKhukhyzd
2P/xlsq/sIpBsWCxZW7xi43x397SJY+b/9FkspGP67/28Qybl6huHKmLExS3Kq1F/oLX7H9sr9d/
r7B/R6v/PqobYsKblZiWHKsF5kYqRv5O0+hdFecKDSpQCrO0HXVrD34YFHs26nH31Rj4ZVgNtcZF
G5uD0V7F3khMAvK8uj55nqa8nQWBq781xko6ZxAuTnLQw6Drf0a1LNuTA0t7g4CoUoeWSqI9yEQZ
BXkEdjYeTDD66OBmPQq2hDcW6sFJNfxrIwoyWuSoa0mTGlXkfUWwXsLZC2ByD3duDX/vuzuMNmIa
Y3Qim2FcnrffkyiNr3KjxadFQMYQf0d2ztLb2E3jHZLJHMyrKEZXNkcpYgylJ6ZzE0fzGPkjYXXJ
momDCL7oDj6YnSrVuGbO+6UbvNfSG869Q/Su0aQ3cP0ukBIbwcrQMjrKtP07d5erTkheSRTD7dkt
PfcB78mT8ioRHkaoffpK2mnkz7pzb8bRo1l3Hn0vj0ZLZY3ovbVkdvMdUDt3Ws2V0YtNge0Xqind
yAezbAMMYYY2mtusqrrwNHiMLB3Y/O2DibBq3kEBJ4aSGKHhAfAmEeQ+Z9AUh3QsjasSsceFIv+s
3ZapNh4gyobI7EWVH1ppM3UHeSq+tGR8jyvm+IiB0E27wWEuNQ9Pf22KWyM3Sw8uEjoRoItlNL4A
FYrHbRkwzN2Nk2mE17PGVw4jite+SMLeLw1Ums5NMxAmma9CRFp+nk7ym6zV9Jy2bnMzMNj00Vye
h8BCuZDiafWp/exbT+vvZ8wUhykWxg+Wu2jeJdHM0g7Y246iLYM0w3w1cSCEKxMye7KzzAntRJWM
Se5rndd/jWGkIG4DAb1Lo6zJnhJyRqZdUIugWwMAg9U6dUMd3EZ54l6NHfsxYy36MHV+ABPPxI90
duzxLp26ejhMTes1l9mY64iKae0ZjNh1OLx5tyMkz6gNv2wFo2dcFEg90HxKiO2HCt2bfLWdwEEK
j6IIqwWj1Tx6hDkzO98cfdLja2QLgfoRa1oCF8w1UIVCDOvLot+1rheUCCG62jXLtcyM8KyIE3Ga
Lbo4rdmQToE9IS2RBbx4waDCg9WPtXNX4R6L742wbXUg+UmcMc9357IdsEuCJ79u0Vdll52boRJf
R7qeiT1wW1ds+KpZICtjJbxegAxPQpeU6whmiDzY5VCe0sR2d/CWcFUROXLp1h5qvNY4R1aPADpV
yXTXzaHzxEA9PAWJkNsQHcBTWtjtCmN1+pJDGvTjOsV40TF3X4kZUwO/zNvOaVTstTTNd4kXFIh6
mNYh6E+Bt68YFshVwPiE5pCbkbKAXu0LLRHUqAlESSa+Sj1M9CaIijeTPexbGwdfiZbLGyDJmeHl
WAVfmKW7t2U6Q1rOHK57GdYtv5lt+6K2ZmgPbeIqr0bji5st6Q9x0Zg7nZXwOLjoy3yFImc7af20
DcVo3+tWM9/Q12qPmYYopIG9h42ksdeh52q7LjOiccUXvEdhbFb9pq+NJazAYzHdDnOj72o5wGlr
Dfekuwo9cF9PxS5J3X4/V1P5TUJjW/UyNjdub1ZbJ3LNHua51PzKYCMrumlY0ajMkV62GubfWDur
vr0WHWraRLX6Niygns/1jM8GBqGN7AR6JHXw+MWxKkU+V6dOYzN6GxIX4baJXF/Z/XRe2JMvVq8N
e8uqm9uuHeM95FxULqYAfNPLcStNFOAazbQTxTqwmWiIvobswFZaOTjrQLebrQMX9IBC8w6FTbC1
bUZdg4uLdbbGhgmdSi7j3CovEq0hokar4gPzwukbqheouDYiyC91VL3QYFzyEQf1NYRvfIOEbURY
Wy5o+injigw7mZrRidAHuYEHhGFTy/uDnWTPwDXg8gr+8PLIi3M45/wRV86+ZbfxemRCvoVTOq1M
pHYQrA1vH0l7OCikwGccQuZXCR36ZLp9deibGCVskJ162bTr2e665ZNlbSDvFXuz9dp1bfXDWQFb
PY69FZwJ0Al2hmbJ/ViVzfMU9M1GtEZ9sCusC63M1d6buxe2s9PGiqW8rYd+m+dZdIGqAzSxPRkn
cw7cb+T4oBbXc8/ZwnrBPAQzGCU4eJjrqsiSL4MtzW9Q3ccMn0Md7jo87ofS6YzrJciEmS/Bcmg9
DSX8KRyKBzOzbkot4Yuo6fJWw/281toIbrRe4ceA43TTO/od3TBnD6Hcfmp0AcguHoxtrLdYdVLD
PQ5mYTwC5bPWqKInspPGVw2pEOuM0Uj+e12QBCvb0wwbrSSRkFWQGHd6auu+BArU8Fdd3Xa8ufDP
gVWzdEEtKoSCpBvWPECVdu5CQOV1o8/kKDRldxmJ5StOH4o8Xi1BgbwtZsO5AQ9fX0i2kD+HOTTa
C6VHCaYvHgK41qInekBhpmu201CJqFO7geQjA1K/7fLZCb8S+tKI8DpuBtVXft22ga2ha9GSmuwi
z0K+PSQ0IZsgm7HtRY4TKBJ53CQygDiyAkb6HbZe2erjYVB2AC4aVKu6dG2tzX/QgLeDZ2krpj4+
8EIsLK1ACD0TxiGIy9yOONjxOXdPGVLvFZD/ZI/+KL7GUhatqO0zJIVQRHcoegx9yx7aThHGg1Uv
iiFBJIVR4raDaLQu0kCcE8+mqG+syvarfJy2VtfO+3RWGXa9xf7iVBNiphTcb9+CgifKqzkIiIsH
TZviizmy8odCjYj0yMQqX+H9U1ghII9WY1yW66AonC1uzPuCiQ0qXsh/RsxOvYEbfNacMHmmvWbc
w14gZKTrLLVtEJYds2GGlY2ZzeXV96bHtvXKfV6m+XYcUI8mEzlzJHRru3B2noegoooLHXHj9pl3
dHO7u3XgCmE6wSyEBF856uBhB9dwcjoF5RlWoza176rWJdWFDZeH9kZzX+UYt7QPBge2Tv41CKbu
DlKyF2KjSJybVoKwrpdFi0iXGuclGPlt1g1WdyIYp/HWY9jIOxxctGUT7BMJ9PnCOCMNiZ7G0bsT
eUTLkep3a0fK88UUJddE4wwID/uWGKk8YNiwWPXIF2vs/GnszfwMmlLu59KqzsYUKpzmdbzLIifb
E08kpe8AfP8CXna8iCGwriJtlpYvNKs/uIkq17lVo6SY5xfNiyxCtYSEKW0WXzuHMBRioDwAjKRf
4JqR5Tj4RSwIkOja2I0Q6HvGjT27+ldlAJyl5VypnhW0tx9J6TFf51xv7/kykvbSjTNU/EmllxGI
+3UwGuKQ2In4EmHCOy+GtAcMH8lL2kzhuA5VOd73UidkbMyXTznij00xYe6Ywqw9R/aon3ORB8eU
/wR8aq3SL+Z8tr8UoqvR7BvxklmSAtYWM3VMZU3RPQ3m8GzCV5i3s6F1d70Y5K6zGoxl6TwSGUKt
EbRPod1jOkhRGQ4/RvB2t/zSxwb2ug+WeEiNVVPFQr64KLStMzSMZrrCxDWGj3WqCXmVKNG7GGlt
EDe+pxuD+iJgqlZnVM4BcGvDNfALQhbGkhSzgzGR4JUpWVJeXvM9V82oWWeBmKPdEMZFozHP6IEf
zXBwaCv03tKjk24a7l2rzzbMnHH4iIzcqDYO9o3IwebWfJDZF6yStn7kvKpNOBB71lS8UQjn9cCn
XqsOuTHUF9piDRuU9bIoes7TbHk3bW0mpzwlQCYn/YJB2oB/QFkOllxzXLSh1BRCC9dWlZwiaxqw
gmQE2URxfrCd0D5YVg7XM7tRjNnWSCt1vGL9t0BSoVe81esxzbSdZg32HgVj8pMX1LgLWbohUQzy
G2Cf6F6Q1nf0BhHsYqe2zyym5Adplpi3mqHHz61dZ6cx6I1nvUK3ezno5fiKLcWZoSBqU8RWaRzE
oQem3K4JiWmSS6p4+8lihjcfh17k2spMsNlciU4l2WMeTyNkLvSQK/xBbrYHb93Xh0VPdRdiPpP7
uh+cJ4aZOYFNZkD3y8xjpR9IoVvkLAwoDwNymoSYi5It7JyLqtnow0SvLEsTTaews8t6rxsuMV+u
Q9ObvVfEI+zkVGYHlVBlHOVoDe3V5E71+GyGZgCrXangFTADyLCxLjEotwafHt9FY+9eqGJyomen
y03tHES4Fm40p+fSuWGIKDNVBsu5ZUfjcYZipPnwBcZohZ8pcNbmWBm1bxkqdG6yIBCMV4a2Cm+E
lTnB2ewbzFa4sSKkY3M8WBuNk/qB7a8oL122fvbKhQtnbUl1b4N9StaXichJ425rWOQuIrwT4IfR
0PAdmLHw7GewGLDI1aT2WqIerLjNjtAUvY0xqWAbJ55+BfQ13iJDMvcySJpXfe6iJ0WYje/Mmf2o
dcm8qWZR7AItqHZJAeiZ4hxTZS0dr/CjfMxeph4TPyk5RrY3dRDtmP68Ta3bX7PG6nnydSc/Rk2r
HcOBjCkrpd+baqmzTgr+tRC73ksvSSzzieAxXnNU2rTysB9v8inP6ECit9prVtN9n0iyOaKoDV4q
OiisgVZleOtUn83tJKqi8ums1BOcX6Twm9BkE5joBkRpfZ62Nn0QDfRuKXYM/LsbouSC0yTCfudo
nrye9GLeDOUstk7YPTgl2TVOZosNXfrm1Jctb95cyAt3SuU5TBPmFi0juK+oFtrNLPXuBYaSOmWA
GbejdFg68N5816quOUX0aG6ZFAnT12vs0CTLJoCp+dr4ylIZzdaowJhnGuzfeeGXsSgXZUZ5Ucvg
xpgQbuRQS08Itc0122vixSKj7TZBanoXXTcB+6bffldOYXrfhWEK05QLssbFrw4WKYp+CQHyME3E
YmZqDE7RUA5rIDnpvlvY61bYYY7s4+6MncsN9kFQV9+SuEvB5Gt9obwrvc2K7thpGsRtTVrheNQs
o3KuqjryrB2QaNNjT5yV3n9HaP9fx/E/sO8szfY/dR3RKZZ9+c++4//+S3/3HqX4y3FR9y2tcES0
vzC6f/cepf6XLpim6uhbmL7Qyv9frJ1p/IV4bhkho/1CEbtMkP+79WiKv5i/ouQCOIX0bUH0/IvW
oxC/xh//bwq0zElZfXVLp8lJlxRB8dshTAadgbIgLVbUEs2tRefkqBE/e6gbRPgBAp81QbcRZnkw
X0Ri9bLNHti9fg/L7KmfjKNU3XOis5JYU84aNFUdZX9PM8ayNfIpHONmpCPiKw+bTybb55Dd5Hai
p1mKaVq7I3WhVg9XCyF/axTBw+D0a4JuCtI1WLGFEe8xtQOwqIGwVRCB9FBcSTVeYxqMV30P79zQ
xNltYnnXDEcsVEe8reGx0YCtxt0PmVQ19IpBXRZyohIo+mAdqNZhvbdS/kGjfDsKXgQqkciuL4vR
uoBj+pWgvqOJH/oUQuleQ3s40KkLN1QXF4G0FFrr6lbqMt8Bv1NrB27Dfpizy7mt5SHQMhD3JatQ
fHJM3TzHsXWD+O6uYEdJNwzeEMztclunyVWiTdmmNxRZSeQKIUrVjiZfeqxZ+6SHf45Go9h5Sb5x
03aHFpWkyxqjGzmA/ijthw6T99wQimeQ3JXg60g8ClCC0e5IubykK7zyzPIWr+umVtU+rscNxrdD
PI4EbRkHVw8vep0PbqwuwBAsriQ8f/hbc/Y3PAlfMnBf2CKce69FjBUHxsPk0I0Ump4xxRE7iEn3
Ej29NQXavptlcZ5MM2M51zZaS5cXuTWmo/A1xdMcOfOumjpnnRaRxNpbgbto50MRBXd5w9wkt2Zy
zPBGhVG6Llrs9RaxoklEVGvuABphJ5W56QENxV4W9b7GSxxn7jam71g4dUlKJsE7hJieYF6choou
qJYYnk9MON9Ip/wqROXAPKJ1wId41Qh7K1vajC6aRHjSG+glyi9rA8927OyCRL32prhIPFzwokWp
mcol6S/dmTU741JkCNKIS8Hrvk9qqhjdmMj8nZ68IdxNbt1uJ7wPc5Y/aG16naMnq8nOwqL4Jcgx
sprZmqTbDZvq2Wd8t2kTsSO/cl5iSpgtm+5LneU7hlnm1i6kRpsT51gyxNhcVXkcHJ1mYXc7ks+M
J+LCKMeDrdFA6ieh0U0jzLbC8Ljl+XkIEDrqMz1GV9m3wsU+mQ4lJpUaukVT79MRB0GgFxs8O+Eq
JnRjZSkPF521mhOJUdEM70gf24ZVuWG6+DhM7MShZr/UMT7WOXo1pfYwkcpwNEKTHD82NI7z3LTd
iayrVwSPtAtG64tsnOxV2fGd1QSH0REXhjVdGHlM7l5NppCCnzvV68GKd4ktrpqi2jnpeONpWKbc
ybsos/E+qpObsJabuDTuahnekD9yS0jHYv70ZY1v0LOLLzIxhB+kYomq3dk6IYRm5j0aZb1WkXFp
tuQpL6Cx2ahvGrdcV0F37qpqPyclX/3EW1mavhcJqIzCs/ZBVX53uuyQuN9lFtr478u7QWgoHmgo
dFim1k1DbpxbsEikiqi0zu722dDg8cvNVxdtwIHBd76txgcSEE6geddtTqfBanimZEHCWs7PTpUD
80YRHCe/8YgG1MPyko1Evknqmk0oC05Naquw1TYwZHYFo6c42I21tUv1pZ7beznkV8h4yfka210K
VnHV6dAUAoLtd4NnhP5cRfeuNqxtohDr1HuM6bG7smSa4gr80fE+Pw0p6VcPXnEfufe5O86rySi3
tGxoSQ3GDVUHi//cn3VCWfNRPqRNs+s8+mju9Founl8zZMM/ESoYtzjY2w7iMLuKVRdqvjXGl1By
GJ2YhYKqZ58Yw51zWFL0hiwa3Fh1k2FeIx++t5zi2rF42dRMLg0uEGKdAjrysjUOllLfYse6NTNy
YmS+Z5p3LU31qCwAOZAFmlUQNh6eA5a13LyMJgzEREJ/x5BD1AIbRd8okxvirZ9oOkP7bb3l/rn3
DT5yrxoajlQCQLHy5yGKyU7Km5uyBgJOIATCcZZc9miP+LYq3Ou0NPWijPed5r2QwUy8JRYcgm+v
WQpGn2v9aKdivuvH6AFN4AubM0x79etkyuswz76ynB+aQD9kPRVZprCSC/WgN2ov6RmvAuR9Tsne
t4+53MkkGTdNCpxJMNA5LYB6GODA9Gk82nX8otka3Cnkef7sDOsq686TdF+JRSqIWFDRxmuMh8LO
gUHZGcVoUl0RgcGXCVeyCL2fAwqD7UQ7lFVeKGZwcbhJHLu/gOH1NA76VzfJjrOZ75oy9nw+bmCA
POcVyvwJmsJVTK8fU66GV6IfYRuxMvhkDT8ScEh7JoyvY2N6yHXtB/xp4BFDdzAngQSDbKTGdvaB
59wMTno2y+46z+rncuajOgvHd11S48C7k1Cr1rS/Ty4NQ99NnX05sHXic95u8tHbd47NHrDqVkMs
Khz58ruTyGtu5z0LV3ORkh/LQCui++4STFOpWwdCAzeIZAo9YcmYiDJkyPhjDAWoAhT7HSGMnVdd
8ulYOnGQPuhcbBr6tXnXgj+R5TbWphtCo3Adwy7aAji5Fq55zCv3Ji7JcFUzrV6vZ9A2m3W8iofw
pR3Zh/WedmWY6Wsr3WPkLRyTYk7OVDQpi43gHnrO42CSk4TJkryQYdqUEYl5VVzexhVpIoRf8nHP
9n1fUPF7abVBELRxRX+ZL2VXpy7Iq7nPyvYnrfR9ybbSjwqQJCWBeY176t1oPuQV4TRq0Hem2fcg
NOEHK6nEOa6+kaLHT49W8cJNSftDZ+mXaeftIsZza6+jU+OImeWh3Q45eaGT46wirztYoZGSOTY/
Mel7mUTegfoma1VZ+hX7px0ohG9lwH2yEfnEdjn6FV1WXLz/xd55c0eOpFn0v6yPORABZawDIHVS
azo4LJIFDQRUQPz6vdnTRlfPbPeOv+70sJLMTER84r37PnqTrYG1zCc8n2mIBfzeMtnZDXm1s6Rn
8r0H1CNr6wxhiRAfKBWBP7KsmomR2tVtmkFrtD8sa8VMDO4K97K+oQG/IAD6XeWx6xIslIJ2xaHr
VYelrT9bhVe287OrNpmN0IA5E2Jy3jtWPW1Z2Ygot4tHLdPPph3nOw6ycRMr4QXJnLUbzNuE5+lY
0yU2ri3NVBl4JYtyhNbntkI6tVwS13LjSKRwHKZx8jLN5OiuS2vtLHswo9ZU+GGBS21TGxKOTZNN
XGwbMoIjfSsngInpAcC1j99a5I67YNsvwzXn3ElZ6sxJvnAkZleuV3+4+L3RBAgC55lWQ1um3hry
aGTtz+J10LZVkbELzGd70/blDdsMsQHU9jSYy70zZm/TulyZVXbu+/zDHd0h6NyB3wYw1sZMSVhj
eE0qr4+lEmUBpUBcEm1cu/kF9PMtrRHq4aplUV4sNxM3LjZLcnDaq1bGetCr6UZDEAqhwbobZg5m
nNXXE3ujQVgDQ4fB3Yya9lBN826ZhxOssWPSLAAb4NZIVxgnYqofVuk99cJDJuOxW4Db4cy2HZZy
O8CBS9nJRCupcluccDxaOOdh4QhWA0AiyC6bQ9W4ZdTrJIj5y/S2DCBbBLCF1J+IWWS+x2HaBYNU
ZGgv8SEv43tmUSVFct5zZOYfxTyeDehlAWkDU7SaWHPQlYZ4pAUA6H4lHKLeF7rg/m7HO7596Bdi
82tom6eYtAM2olFeWTTsFpi2ZX3EyokkqWwf6z6Rm4LtUm8ur5rL4FazCuAN8/JI0up5zq3HKnaw
BKz3fT2e+A7DG9WnR8MDi4qH/EdPkNegA+FJtPlo5eV+saeTSK1DgmAyAANHxeWC0cspqEQz3qrS
he9Xad9m015VNcXwKkFIqNy/YSeCt71UJwA2RWiufCHx/0f6SDwv5DOWI+Qb2Zp/a0r/MPTJz9hK
xx36lU3JrZJrBmlRfWMf22p6YZuc78qkeh+1YmOj9dBE7Z11b6h21VCMxyJ1rsUFPsW7xypn3TKd
uZJwEim7NpZMXxt35tTREanoZTXs2TCoraPp476VvpMEsMYOqc1x7TMb3C/jQDXOscric9A3bAan
o9XVR1abT0glTotFoneb+R8KQvGmJ453s7AkxLZ8JN4UHXLZE3IKnIkyhfhUO4PdBV0B/hOSkJmZ
8taDrxMxoHztS/be6GRvUzECYOuRD6DNC/Wif7GG6mw22bPX1qcs9qxN3FjuRjrFhyV5GgXcrhBv
/XZGEMdPdZSBsDA7q+62ueZI9CYVyY7dxSMHbBfGFCyxqc3uOpKiEbKsJzHax8q2kPe2HImzpe1E
k3Q7PR/jMHZoR91Ev7bS6jZN7Q/m9OQeuvn1oAGqaLtmS1Bg0FxecbLvXNLeihXMAVUs4CL+EVLz
Oq3d6F7zahrwiuIqkUGVAkrJbb+mel7eHWWFxHo98bh+mp6LcufSX3Qwk+BcfPkyA9C8pg9O/blA
8XKsrtpCIdkKams62HYNlrmYNgMY821RrMZ7CqcjJMqZNHID1Rz0LJzyhSzPuBA+jBRKTWzwU1Xm
6Mxd0ouOIeWMBie2lpesa9xcDkCy2WVsaeTsRUUWSee8eNprnt6R6xsNpXGya8OGZF4/rsRG0oaQ
OIuQ1YKiZKAY6TP15TWbdcnDWFGCWNDshlupGL8Okky4hCB7Vdw71o1PEnnYMr8JTBdwy9IfpFyO
ommPjo6WUSMaJmO5EPWpQ56uBgnU7F6ZWjM1wTMSiBHCqaOZEAxXcTforzNCl4MpxWV1ygTcOjg1
5FbhsYJQNmygdn1uXYIKreUq5vSOpwWfmtVtY9e6MYFoNf4lipD0xGa6Y+VIksqQXcPzPGW9fgU9
/ApZNFTP+qlvusdK2g9+0TwbqLj6NB0C2+j34ypICVoeGSOIQPr9rcuihsrEpAoyp3JTmm8EMMIZ
7NeOZnd8zfPrqm9BgNp6lCDx2ZvO8tWt4gi8hxxNKrB4urTxaRUUiO4DHfVWSJiGGdoQP8oOWiFs
5yOIQNQNPXPoCzMwAERzHMyJUINPy3yZOBDV2t5lir2ESsrXU+X4Vyigr5QyjqClaK5VfJN2qjzY
XnyseZ2uglHE7P67d9szTrHQIZqRMS5lnd2eXdT/woXm6mSva/XRjre2/BC+G85DUUeupraDpCbR
cz0c+4yL1Ihhd1z33Ui4T9zAhmXNXEOriew5fVgsVzvp0zhEbEGLbasUtb6rXy+ueGwKuB09AYZQ
IKkAus5g5XspKTel1XzZK/Fxbr1ed2B2VnOcdmMn9/CgrmWPjitWe6frH7O0YZu+fNi5/QHyzUUu
9jNHmZczSahq/aaV43qNVAkxmfZl8Bu9CIK0sVq91rjl9+NQfBEGyrhfLep6WdjVCeGEppNOkduC
ZhkypBmlDzhVkhixdYsqwmXKtC73Ag3pYzg1o7YzmPNZQADDprngxurM/NmlAHbmgUIHIXG8g+WX
Xynb04527+Yn4MDGZjYYA0wmAQUi1tawJ4rq/9Wsw3L4+u//Qhv3V3Plx7HO+gzx83c9ZH/4iX8O
lQ3jH8hFGSojFbUMmNSMjv85VHb/YZsXJxCaUnTJ1sWB/buc1eI/YfvGzuUK/GO24Gd+nylb+j9M
8xKwxY9aZBrY5n8yU/5VzMpA2cKsgjhdd0EPYmz/kzw9n8UKNxLYmG3o1XuZkwmyisyP0nhUD9CJ
y2jp1vmWYLbpZGhdv/vD+/S7uvZ/R6lfXh47nn4x/ZOgwWD74mr9gyOKwSyMolTIQDSpftvU6/gj
60mToxOW/9Ra/x+p7byUQLXrYHVH609swJ+NcvBMxNyzdUZtkJeP85A7YVOOcdQapf83f9W/vKmX
RQSHuGGwL0Bv/Cf3GsXN3CEUKzngLksuQ8u4iUlFs6Eo2Q2cMaN8dAhrN7ZLkvrfPdxF6/DXb6zx
q5Hi8uc6vn5ZPCB95otno6L+4ztLbGwy6R1U2DVWebOf/N8QZXU5AgUESebjHtH0h95dyjc7wb0T
KKuQz7RtLbOImrFOgirjGUIHYyFnantzU0+d/M/49pff0r18k0F8+OxJUH3/+ltmi0fa3UW0Vbtr
fyU1hANa1VZ/gyz5U2jhby9DQhxfYdTjbE3+/DWjU5Bku6cFK9I6i1E0zWDqLGgHUNs6U39zZ5y9
1cj4NxR1Na27QcX2d6cG5yeBaF161+I4vs1cbqCwxQGpbZb4ohZyV8N/QABbUuHHHmZdJYd0V/hl
fY0IbYBBnFiuYvym7GW7pBZNZUu29edff9a/Wv2w4rB5wqbMDgSfCYAFjpE/ftTYlwlaxjUcmIQr
bp1C97Ytz1wwLdUEzi2dbv/69Yx/84J4xvC46ZcADnhmv75gQrc9eQ2GfGyhO2GXRUBmTaTiMTLj
4t2Lu4cGuE2OWtRvxNukO0eyqKPaG3a1U18lqkADq6m/+cZzIv7BIPXbu4ACwKBxQvdAgtSfjhKX
cbCN1rQK0s7OHiTH2aaKl292Yh7EMmWGJd11+NfvxK8GFl6TpCkWcTwelyAQ3ES/vhGrYs2c0Ckx
TAPbmZr0InQr6m9iBf7dq0CB4IVI3WJp/adXYfLq9TlCAvRJl4T1CaNQ7PTO37x//+5VuAowXaBa
tv4lUWWZhYOw6fIqqkwOBgPyiCK2/I9ISL+9Y1x0SPwNjxgILr1f3zHiAyptRkMaFFn7UQlrejfa
Tnz9zcfyLw88PisMvZ6BDoQDn83try8zG07fGMr+7PyRE19PJ7vYO9nqy2+H3CEeUz156ZO51PeJ
EJoZlWjXAYmhZtciwLDldD0OVmNe21lGOPWo45a8tiomLfveyRcqrXVo2sNA2gxw9pnJVAhIFtAb
EFE0oxU71PKEUcCzzomZ8LNibBd5TGP7Eom86MYaIn/Lx31v5dhEwULTzrhpLW7WNlFsAUoJICIe
03yfFJ3v79oaHnhArDed4VLZipCpJJ9/DLZR5FE3THV9CZLOofn2ckpupEqsPerRuXxBV7C44dC4
Wn8uIfuu92jbVv0pbtLE3KmxG9Bo+KQ++bOmJduuq1Yv1AfQdHsw0RYe1qxLVVQjxqdLd0FbRENj
Si3qFLTgLRMnjyWaWLsXXWpkiY96nAxbdH32Td12hb5ZOs8bj/Eq1co20caiMpR9vFwJ2bdphHil
WSIAr25PWWqkj56zjmxs7NQ3ttoCVSYwxBKDMb5w3HbmMNao7ZqO/l63Wo073OhtYzNhsaNdVIa1
141e77bJWjYsFwzB+1P09npgHq3xMyQ3vzcLqsqNzAQ5ArKwtXZrzENKpQ19LwltzPTDBux1wkBs
5sbLuLivFzNjKEZ21pwEuLc92CgNVDvQ26t6mxdZfHeTpUi0IGLeZxrsG0+d6vgSlELcI1w2tBv+
Mfx1yE+datMVqpp3ppwlwRpFvL4UZrboV3OTp8OGJFzd35IoXW8XATrnwErF1I+mh/0i8DqrKG81
1bfd1ihM1qg2Np6WKmPUXo3Ob5aNhrwU6l7ZVW8eJNcfcZbi4aYwzbIr5FgsRHJjYEDHyW3OIMA7
NhZUgfW3JlkFbIY5K08ZSmIVdvAKTEZzVfulLGQygW9map8ZBYZFLEkrETgwKA/NCpWST8JGdMOX
azHAPmuQLBQ6Lpd5CDAEyouqGygmbcsKa0KhftgNwfWbdBhIm5wrLR23qTsb5UkahUKFl0/5cdLG
4ke7cI2FzZoYQyAdWInB7LZDEUK0ZoAYk7VdhFnjJh+L2/pij5iOTXSFtvKHN8N/DhksMsruqlkT
UaLTOpK4XbsHaSV1dyT9Y1G3dulji2n1qWZ6VJixGSZt581QXEsDoLfy3XhLw0tKKPo5+m8b4jLo
aEYiwzUuVjHv6mVc3Vv8BOQNaq2Ut3FPDMSTMaBRPrZjk5HF1DLdGVEFtWHVK6TZfYEogJ0DA1LY
m9r8hmxNI9dczSAWYhavaotYvn5ntDvdWWmZ0qBiZvGGjTe1LFt7xgo5LrTBcZhdSsMJ22Yp1l1K
wEMXZsU6lDszLewmyhKjb4NOV66194jFQIDnl+mD1i4xIGGXsAUIR+5MYcRR6oeeB5mZjV+CJn1e
fXfcMAXzTgTcKxMedeVDsyB9/roEwN5EHaU7wMSpEustFm+kcUw/xRfmoNjYiXnJ0q1Ob/0yey0e
GSrL9iuzBvfKbJBPMk3UuZ7HGV+OUfuMx+vckyfHaJ1HfqX4Ks57IJx1U5vAiYuSSfdMUsM+KzvF
05x37POUXTsPqOnFQfMY3kWOXoqrQrps5drYraAz4wxJgMPnaoVXKv2jmZZNd3XR1+CHSS22kKYu
4wfhrvzFqrKSLz8ZjWtNkGFwIOgJ54hgfwDaVfgjEbJwiGRk2XJqb1WMd+ZgO6ywyKGYAAA7zgJI
uXL69qOzveWkI+zNQlZPyEGUSstnY678ZiM5xHZrVjPcKevUareZ77FZtnOwK4kVY2KiuLxZ54wl
n9RskHTpynUXJKZdRekojKPHtsU6Yx3QTnVLfARvhC/vyoq931bWHYK/pJpAEayuCWfTzImliHLv
YprqZlP7yRPRvy7CcD4a2WhdMK2tBbu5SjHKqnkYEN6nEhyA68H8CKYZw8qFFEmrSBKGr4e6XyEz
mqVrv/uiMMyLEY6NU+My1oYHCugTQ0Wl3S4KYWyoT5qmM0ib+09RT328bUXDOIuJpDcy5sPIsply
OZmbwbKSV8Zqbo1I2GRCZWsNq/UOtvtNElc+eodxaR5iJ4OkT2YhkhPO/uyxGGbvyUec/bMa/Zw4
tJaa/UynNRMFU+CD3K2pTH72nkrFAepY9bxQ2JE1kvT2GKXzpeVxEM2AadcSD2lN3HVXKFb7s8aj
DWq/cKFjSId4yTJW5lMZk14ScqB4b+vQyjsb9ftTU1yQ5oWZmgz8dPJzQrupdRXZsbMsG9RFlnfn
SgZGe2OEnLJbpqVjTswbcm3VbjMdidxAeZV6HbRQ7ETTZ6UEW2SgNi2M/1hD98Nhj5Je5jZ2j6pW
0FcGh5mWqoiGICWQw8Q0ICzsLZoBbq+Rr68FWdstxhBrD4+Vn10+VVW31bVAhJpFjo++xURK04kZ
gOqiGVuYDW5yi0yknh80A3UxiyHHHdwjxExBTg8iz8UL8hpjGV+tEhRaGc14mDzY9Y3N1KAxrZiz
lj3bzzEVBvkubeLV1aYvMsf5nX31/6LG/zIdCuT/PaX3/aP68ae50+UH/jl3sqx/0DVAUgBkz2Dn
txnW72JG82KWtuhYgAtSjF8avN8HT5qHmFH4l4kQ/wd4OJde+ffJk2Z4/8BEyFQKow44W6SO/8no
ySAf95eezf6tbaXhgIuAF84CAvNrmU5WjwZcl7qiK+KBoVNV1dkRygSyZZOlwCVlxrMRMRmdw6Pb
GfNLO3AGiAAJQTJpUTa509dsQUfY5Uh7WlwHus6+eCBc5duuR5Fx2FVJlV5T+sKT0xy3aZ4zP/ZY
nRWJPx/WHBHTu+kj47+tbG2gqMpRzIUe5djdCjE4OfhaXfCYQe2nd800ArFFi1doU43TqyDpctmu
2rh4Wy/h7GWNUhXohjrO2w5p0jDTGSfS1ztKQeBMkTSmnqCvCuxxe4d+j8RglsOaVm301km8DbE/
o7N3U7cudkRAISqyUHc0K6nz5Of4V9mg0sdVMxRuBb0HUeyxtJTZ/Ep3K48gtT1+sX586PpVsvJo
3oSsBtTq9Rfu1SIyF2M6Tby5AVz+IRrJVPwgwoYDwdbXAwEQJcLDqdvZlKJXuj7eaJmo+TTIiHMr
Mi8NP+0v3A+xr5GsnCi+6ijTLba2ZEXFl8u8rnr31qx0ci2E/qN2UFzGejvu6/my6Uwxw7mrOgGc
VsdU6PXPdLaHIwJpa1d0Sg+lPxHn0RPChpfEDNLWHV7tioWsHJjZXDwrLexgMUhLBfbUiOFmKB3K
sTCHUcSKVPNQgzzNjsR2Wrg9H1TQSb3p7rR+Xf23KUWbefKL/lLB1RghGcGzSvBnIBsIJIXLooYB
IeKnLlE3OWTRgPi7k9Adc9ozTmvLa3tpbuuWNmfjOSNixNopyDluRhDqtk9lGIA6Qx6J7tF0nkyJ
Db+fh0ccpVjfc10FutdpIdUo9Ei3Wzd5hc097tpN7at2CHK8ElC1a6G0jdcpz7/PSDcmvEHzx6s+
11TE7nq6WwUmM8jVXms9pClsnYvwXb0hZ/DEno1mFh9XSpv8qk9aqk8+8MI9wyb/keqpTqVkxWNx
tKWeEj1lde9U8eND49S2C4AJESjbYbLE9nG1yn3p1Xfm2lFApnL4Xu3BPhS2I54Lsfb0QotxW18Y
HuNS7xlYS2DutVGdKk+73EcdfZ0NhxXvzJQt2zHhIgI3Ptf9Z+/hfuFuTuGPlHO8MyYXLrJGJFEb
TOVyyfOcC8c/eDFhJ4CpJIQOrErq8hysZ6GSiwrluh3Xcify4dvq2f0q3bMgqrfWC8lB6Eh7b22b
k8Tv7kYkPxVHbVni+kfS5inM3VJI9i6LKB1sPLXdnoBOQ33MUGzMQTzYU/6pygJTnj661xp5XEXY
Tcomd2AkU5pRoUISAt3/HbJjmkXN4n5mjXkoVC/PHFBooyo0xkOQYtHH2Ze0Wc9gRbdfxFwdqTZb
4OIoQH+opbacMZhwzmo8l9b8xVkg3aBbXVap3oCHDD0CwazbpJqzisgcdIQbbaXhPGYIP3K+E+w2
04kQ8h+qVERkxFbNvlipmP7NJzHGDkAR0wpwYyDx0cjHzDFAavRlcgT97zv2eagNg72si5uEBvmK
ce24k0mGYpfgq7dFEECxG5xJC11FKaxTJVMX+OFojVRwrdAPRNBVREpN69Oilzda0/WYXGWP6Rir
E5Lgb8xHy6nh0N+aFCQnalHrhLtfHBFfaZ8egy4OTlinQW87rX4AJ7m0285YBdkjbW9vXX/8LpLC
j4wiW97boX5hjMhit3KXY9leRNq9754M0r6XteHvLpBF1Jb9Nc1adqWGkoyYqW43fDXEy6R3Q1Av
2Xp0srTbECeB7JG03oQBjVDFmU3CSt029vuy1r+pmdJ7ztv47Hvrb0B+5FjJAn6/Y/6/c52KJqAi
0mqQzvqeDwkLfd1d38EOZWWUx3F+zsu6PLDsKe68TtTHfK5uGOj+nMFWocPzYu/oeDERvkOLqWsG
KN/EtnmPDGB8hd427ThpvUNWqOToKRk/WaSubWyOwTZoUzEdDDRYNxlXTLeRk8HGtTbtj4KW4M1a
0PvTuE+3qs3zu0W0O+HF1dY1WoZEZXbRxrTaWcISCIiXYDMwObyJKtR7fhPXOc9qOGVka127U/9Y
x5VmRxYkDrGBWvmTXM97G4PlIZe62mFDOKeLighY5b1omn0jzQ9pjFSP/a1WjQ5ezIX8AeIbzK7e
xHV+V83tKfGIYHP7ebuiADphoVu3uZRAwqxhn3dji2Z9SBCCzAMNnL3FDo0Ajo8Naddyj1OAdW7h
0Im248UYdRAGdkPef/Hsi4l/ahpIrpoEArnMTa5mXN5bbn1OCzxxR2dGCJcIjeAPYxyhf6/mjt1x
EV1iLK8MWA9uw0K/8hE1lvbyyXxuuvOm9dBl6WPXLyKoNfPGlsl+Ib/kccyUCTCP1J8Fcfy6i63x
J6aUu0JKBDj6GAzWe991EaGJpKXIoEjHOchnL5rX9CVpp0iN+k3WGUeIGFzSjre1aAGvsGIb6ETy
+5QlOhv6Y+qtqFu6xGCR0zybk40jogntnqY1sNv86LjFKW/95QBZD9Ns1tfLzmzWpzyTRkBPUG3Z
mNw6k8ffMm/9Bpe2vTjcvF335lioGvNZOZENNQHtx2JfIpXTgnNJ6PdpEfuPhY8vE2rA8lpqbfKM
rCbTQkv0y7o1ZGL6Qa1y0Udydjtri/pkSA9rpjSUjmVqQYPrnfLDtNYbWRMk52B5iyynQ+useiTK
48pjWOdd+mlOCbS+wWj04Yqoe3zuCAuRThFMEqZIsmmbDYPDutBP6RpXL97kLZGvrzEL/hWh39q6
KFR2PEESWjI6DoZogit9rG76dUTe1Ag5Hk2/Wd+62tS3drf4ZdQxx0UtSmIT+6KKXFpjWhGJIHh0
diwC5g+1LF6lsU3XKCRXuB3ovciCZHJbZNZVYpnKfVH47f2NMZCruMlUn9xiQhhu1t509kOSWTdj
x+QuaBN6KVY1bUEkjFT5YfIF/7Mo3ebQW8Z66wPiuSbmdYbUhwtyneHUA11B/zvyoUNk87H7EUvR
x6XYDFOG+zAZ9CuTdPKgJBYOh4Ianxuq6btpKe46aWo3IP8usnG+uyvV/k6ZcjnZyu6uFnu8zxhF
oUXgi0EJfhlc3FACztBvicEhWqCwGcEMNULn6iEhayYYBiIHvLx71p25i2DlnU19TXezSGn3GqFH
9eQmN1QtOmEY9fUEZAU1G0CzptH3eoYpyY/X78TRPiAWpsfUVckmdbM9rfGBafv0YXuXSJmeueqE
kxJJDTCy2OTiZCox1Y98rOqtSkc69cT/ZKHdblUri33T2y8SZ8v1ZUMKc8BGBuTUD4bOF9VdXGQV
hey7jWg4XUP0KDiBWX1XG57a9OzZ3CehwhW8L2dl3XZtuT5M9kr8UGohtwTLDibahuZEmrKyuEvs
bFkeK4yHL0Ys493k4INBYiojJTP4Bflib3ylcbn6w9c0WgiQZ/lakXgXupX+bg0GwphJr+5iuvyN
Uc3Jp5+b2Cm8VX+102GXJg21n9M2r9m66mFSJ979OtcPelZXr0M2fmkzKnV4CyGayOVN79U2V1O2
R+cnfjCYaI62hqh6GI0ON0mc/JCD6/5oLHu86VIhnvyi6xm2x5AMZYL5sZ54xBKnGR5GPCknbZ6z
HB6CP/6EGwAyAXQIRkW932mDy50GVGXnELb0zqR8vCnbCf2Qo0+U8VmrbchdfFxsfm2vbOYHXU2H
MhvNHYZn47PUPYKmPVN7E+Vcv/dFm26aBboOus78hlUNUk5WnDelt+hvCH3Mre6UHR6E+kVZs7Gb
LTwgmtfsSOGCgZglyybHJX0YGdaF2J1LvFBrHDbuuh5h5Ta7tTeyXauyOQv00XQ5kfwuxoFtqJ0c
xurORz7kARkITUboXeCQDnlbOM0SLIw+jizziyfgO4rIYwfPV+nekyHZHxeW/cTyxXfpoltRkw5G
NOdNE0xkCxJaSk5Bo9aNyrT2QMzBJmcn/ZpBDLkbuubRYsR+muEVJZUzBYUD3saj19xbg1dAo7Ls
DWl2c6hZif/BbI3nzRvfGDynt5WROCfMxOYDyJT0LLg6UClbJg6ShNTreGHT4x9Bkk77vEmt+5wS
aZtoOomIBjkLZKfKYCYGNwVN4mdkOMXLo1J5KjbFaOCkGOtFbA1Bw7dw0XzlqE8RFhvZbYPB/542
ne4ydv3+2inaz5yRNoFElsQP5qXJqYWHda7hgBOvQtowLUwV+Ctyj2nBhkAy23qLkkyd8M9n59Fo
75Wlm+GAcWcDBIQxgMbqpWjL5MrLm5UQmLHgfmSzEJP3GYBF8CF69rwbU8eA1xz6bV5I+76+1D/Z
hO5PmPJTd2Oe0Na4wBYtRsIkgaDXc9zDdJFDM6TTt1bXP+fArjBnJPShwyTpvWWzX0qBuI91BW6j
WXy3Sf1KdKH5tKY4EeuWJVQBHf4Hn5d91IbfGuXstafpf+XrfIibBOIEUUbbvBLOTlMKd6NPts9B
MAPcVAwKuij3AUTQDgKDLDtfz0LrIvq0U1IafagSRxZYNmV0ghfRyc+J8rwd3uQrVtL3psm6Cvte
dj1iBSLZPDL0xj9I3wOcocaLQ3AJp6Lgnar9Oz+20bGNCvdcm30wJ6m49cth5yyFgDSe7onrW4O8
XeHRYRatxMQqeOj7G6X7z1qZmeFqpO4le6w8wQyAkGKsHtEhnyn5ZPvUHshGICZkT2Dl+B67KOvI
kIWPUK079ngniZzuQXPy7AcwCJL0rBlhuSwe+mQ5l44rz7GhYV3Dg/XYusUjeof+uR/96WbkHoiW
UVlf9AcfnoQNbtSfpM3WH9Pcd+dywcweWPmk75tEOiGxSnZAKmQfWebqHV0pNxpD8hf8ANkOIZLz
kRuOjcBT6DuYJudSpXPIIYMO11yR74Jk6/YT3JA9Tfi71eC0GcXw6oj5i69IzGNhNTeyN7XdHE/6
OaubswvMbUPWbr61h1L8FLGYHh2GOoGfM5QdfUXS+pJ0wco4OSDodMaMZH0qXDQYkCr4SiZ6jag2
VPU0q2Lg3E6727yXw4GWzYm4eLVIjnkXSMlgWRiJdyyZosBhglrk2+WwdYhLBG+pa5EtmJavgmm2
9I32qVWMRrR5vWwZpvXOxPF5lIVJB6z/XEEBbkGKJ9tG53mIZK71D3JZiTo2O1TDHsSYWu+uaq3i
rvRAQpPbVm86zcZgYln9rtHbLvIWRSLe6uu7hIB0w/HO0+K+UB5RlIuqv77wcQ8AtcWZdXgTNmQi
st4j1+29zmiAfZn+nBfucpKnYUwrpz4P+SwJ2vPdc8MfF3rsSFGiPpdpjDO5Q70vKxJ2/dFHAZpZ
0Or6ev4oB2O+7tum3LNiriLyYV9HYF5boAzuOVtzwlQaU3zDeMKhWWnirhzbmafHuoRjD9VVk/ZO
ZNH+HtH4mQ9ZrTfbHggBI4VLXwdhEaOvR0/YSq3bgcQR9NWc8S59xgYB/F0rpzRqOh1AjelVewRC
7aGtau1gwA1lk2r+ZALl0ULkD71Z4CWb7Au9gL0Wi//5jlxpI2K6+dNE7X+qleXsK9Md9mSL4CLr
sIBWfnfrmDna0sXUw4kYTu7AvjpO1E/XhIsj0kXxTkSuw7gDggfcScFEk9XLQF66suywn+vxTnOK
ZvvbEi+WePC6quwjliRUR/GETXBl9UJY4KxC4oeeuKDhYmnLuiEU1w1ELOHS4WsLu1R758bTNqac
9JN3yRwGb25tq9wmjaE6yNQjPymZySpoyIKMY/DbFucDvf3g5dFCDi8uaS/bo55oA/C0xs5q+xlQ
jTSwCLRYxuz+qUnm5yVhssh40XxPyu5H2Tjoq2Mk3oQSP7M87i/frf5ggmfaMQS/mUHFRYUjvpE8
Fuge0mIzdQ4bMQ3nDKGCc9ghZzua8ZCdY8vhYq1z97YocyavCQjBZJ4OazIvoRrgVRQi/ZhVHFtH
evaBrIUlTViZt4Su7wqnKtTZHGAetmlt29tiLMb1Nk6YxAdVjlGX1bGJ97tHsr/ckKJAYrSl8846
4C2XsEAgFTM381WKlhwpfxHHKVYzn9Cb1/l/2Duz3riRfMt/lYv7zgKDS5AEZl5yz9SWkmwtfiFk
WQ7uOxkkP/386Kq+Zamqq25hMA8D3G40UNW2RWcmMxhx/uf8DqwmTtDmSHF2JXP/Sc8tVW3QvbNH
iiirT/HA/baqiwo8Zc9YuMYRUpXkygPycYQ2AKS0q9ZuBx6WBJA4V/p6GnZeXrHktWbGKYWmvXta
O5V4MzrkultPam2ckqa0DB56tg1ShMt31m03mBy4k9ru540Iwh4wk24s61SLmr5LNrQiuqgm1x62
rmjSpRFRCMAEibSGjWY01JwczXdpNUcyHy9zafZUDhqhddMl3vR9kExsEb/MutiMbYf6GSMtn1H+
g4NHdeRBFupTPvdkpCfJNi2/CnvvcyZCPMwZAhzNwc1doYi2OOJrSCp6lWai2w5Af1bm6H0bOjE/
cCPoz+i3CVmJcbLY1GVUXbUTvX8JUkduBOOuHWfL2Vo01K+qwq+uGCOaqqALcy6WbblfdyRthuSB
rrCmu7XavuB+aEbvEOQIyWsCt8VdjICUbNVQZPl90ejqwkQQWqctsmXbqPwx7X1Febuu+itdzYwl
InGwDHLAbZQO68yajS2PzvJhHIbHrMw/5bUXvjRky+/62HDvKkFTjRVNl6PFFlHWsnjunIS9Refe
j6riWMAiGbEoATsAIlCc8y6qjmlgeMidSOYPMG68I6E9d0ehavNkzdH03Q6Leu9ZcTKt7ErSLV6G
T1kCbE91oF4BooE6cYn0QDBKvgdNb0zriBXDZ2YAxPPKH5uqJTqsxTcMDRZLyFy500sup9w6QJ7J
rC1bcdJDdu9Eas9NHyQPMeFjrDUdRcnHOMoFcRhV1Y19MVqJG2/xs4YUIMYkY5B7GfxwRJa0Km4K
7I9hQQwi2QYxC8KqACRW7tLSIy1ZgnClW9ZxqSXuFoeZ6U7bKYWfNG26eprn+qCivCAJvVaepje4
1i+MgkKck3w2u24OyFTO4byd+/lxjMoz0vRJTYSOrIjBsDeVzQG7ak+CIPGBIQCAixZEzqwn88SM
Iqa9N8au4LiF3stCujtbIWO7rHYrS6eU/in/KhjM5Jp5x0pzXHlWTXOTea6zJoycAwl11A6XgzyY
5WjcNC48swpRcj0kPpkAVndytlJAcwqrym9XVZtbF4U5V1/mPPKe1BB6jLydeCtmnHVR7UenEYm0
RCJElaUuApU3p7VP9YF/8LECnYja5/1OA9Wp+HxovCZkytO+ilRqwLahbzxtHDvfetFSzWUVpiB1
kd5BUfkyq1DcMxi4zIU46imq+h2BB/19xvu8Fw3bcjPMMNRaVbEdwIivs7ZrPfiIlLny/KxuBmKV
JG99g3wLShU4sM5Gj3emGA0fyeeRFIqLNwayAFHSeHiWdfvWlmjMWdPJy8oG+MndBIe4YA9DbXN5
BZat+zpU/k2nOXAlfdzt2KEDMzbHEcNEVGWYIqzbqLSvZcDovemoAaaHl9bcQ1PJ4EJAJmx4HiX1
TUAd+RWAoAyTU6DXTRpAvsgU9fMl5r1tQQ/hyuAR/QlY8DXTDh6KHKZva4+70kQEvLOd5IrY926Y
3VPMOK+B6r94ZovnGk8D4rP34lbo1I7DlCkKEnUHH08eUAGiW1ocym0wONZeks8PcBTcRpCvtpMV
pF+rOTkSLXwpKpq8J9oRPVsC70ANCDt1m1fm+Mp6mz8ODTFz7nqAouZ04xgUwkPM8/O1gUKwaewU
FQmjvD70VePe2zJwxMoM8+RoaYx0djLqDagJC8vA9Kal+kyyiPEX37tLN5/Gg6dAAUw+dqIgD65l
iGNAVXyGq3jZK2Qu2fghyrEEjMyaKBulT4tWWhrScwBKHSU/vXCbDdnZ/GI0ar2NHNZnvtC+cZ/5
ZX0/EO2KczaxYekMO9gSoLFEKjbAbeejytxmJby8PBa991gkNiXyk0/GTev8KjcsDoFhs88sp/2q
mo4za6+uveVNbUTjQbRuko2Z29MGLvC+yo2nhl6UAxZmtm9J+QAHHieWL8jXCf2iEwyb2LtjRlIR
SRzJEnJR2EV+pTowjI6Sr4XnMqQhafGpwDK3ttPhSroRZy2Rz0dbhTteIHI0FSuLVHZdmCnacUHm
bNTGF88poNSyaJ0Il+Ub0c95sanTKPo0ODzFLlI9DA1eCrZJcCbbUF4QcNPhl6bBpr5tsKeJi7Sr
kxUhLIfnLmWJodZq3BujTRqq4ugRVOx2a0fLEz3SVvyZwQd1xykUZHlIJ112G06EUf01xFh7Aekk
7z79MCb8j0fjPy0Xd/G/92hcv+TxR5PG8id+I0654O5pLMFXRwMeeCds7b+aNIgN8bWlpgrn91L7
4WDs+JdJQ8hf6Hk1BaYO6us8R2IJ/5dJw/L5NUodfNel/EeSevknJo33MRJfuPbyX+Is+LUD0/c+
BDQqHEVishi+yKERtwyyv7TCLbcSFNvup3flT6JA8kcB1+9wK65FFXHgCjrXpENo4WPJFI5WMTUq
rqnJoYnJ6HW90yaXTjLMm+uuCEd35Wa65T7u5bU5ZDyn+P7ce3lYvFSM7SlSWjACfQQ2kjKcw+Aw
bIaMMzFzsN4CQzqHqhof4zKwT23fGmc0yG5DkMbiABA6TMqUT3ShhKBrgEcd3WDbusMboGpkvELZ
r7EB4NcP1VMYwL9fSUykzFVzLBwM3CfOMQZcUqKqcrhBFzsPVt29hTa4uxUFCF99Cnr3Mb2lTGMM
QEYj7ZJAudZhSaQEm14OGqpvHKZiuDU4QNPobpuEeoemQnGe4vq+qT3YdBWwwWjbT7R7r2TeqbdZ
Qfzc2IRYdpHVlpsUhgHn0Bgno9F092xujRRYea6MzLwPIORHwj+UORUBHHl718nqkxkYFEHthpEh
tj55rMH6aUL/TFaRTtQADsSz3ZsmsIPzkIr+NRsVpeoMfJ14ndGO99KOtRip4u6dI10jqNBwQiYJ
5b0znoNwkrdzHpbfelnGd6KfAh/QcTxQS4/GCCtDT+4X6IpM+xkruMEqiCzec6HLQJ1c9l5PU1kE
EMogJ2Kq0eZ46g08QTuMQeGBhFNLjlYLmNmNjOUJY0KdbkRtsqN14MNXPCQ7sB4T2v+jVbZJdyLq
M5mAtbHjUvGee8GprExHMogNGIM2Wd8TB8hTJyZeGSBjFY1bY7LObfJbMKuik9dXhCiNKYH0ks5N
8eCiEHdku2T3KTFdHaycYAL4FZu9/O6PTNw2czZghFadhnkg/MgmNuzkuoWODfyYPQcq9xIOiNQa
s6j92CIDLfRqYuKrHiHhbQjbJl81cWZ98yuYlfvAa4PHjsjrgnkKIibXSRQAoIenjksiamhM0DHn
KQhFIU/6IXZphTKWO7e0rfI1yUV245icZkgF+2O9o+AUzbXRi+ZlD139bU4ltBOaHNJyawDukhud
Zj3aO6PWYUdbH2PZ27bToCG+sChNVfuWNr4TbUxSR8j5xmKyIfBxqiwSFltbRkG98luJJhUZmcDz
YvRFdKrdqSkPXtflLxL3ztPURA0AMRtbPhDKgTcnx7FWL1g1Fax8hn3kkWU8hpuGTcet7Sb+K/dE
7ByrFnbtWmQDjnjTS5bHZTZOX1ErELQ7vN3ZLnEKYGecw1hNuH3y53Q2jXt0ldRnVOYTwSBwEPMV
tTMY7glnwj38N4oUNExwoh2x9FZxLOFhITwQ7qXJoXtIyr7/3BaF5R27Mu1cdqg+44DWM6YBb7Qb
HwqpS+piR7N9K6SosFDGCze1oOj10OULntMoHbfe2mwdk7M5jPqbZ7cLiq1EElxFFCJy2sAodlai
jp/MMezVk50E9rdRuP2ryLrsrgmjnNGDdmBpkZyO5xU2zlBQbZ8rZ1e7dmQgCgC4nS0KV+tJtuew
0rNctVUf1Vvh5vF8wPfd3AFB9FEQIadbJBfxzWKYVTFeJcOpTniBAJ9B9x/SbbNw+7dmPpb9jQk8
g+9LDjRkRZJI4gQHCRTtGkpEyq2l68iEtTJ41olxq1sdaxsYzXaA4CQOQecC/hJJYj31mW9BBgEz
s1ejM+Haq8FvrmLLgYA31TRcrOB/T3I7F2Y3MsHEvfDJwq/1SqEeWAyJf5092hgMF2mcd+G2VLZ+
8qETZweBxwyasY+zD4CawfZZU4TiP7Ypnpc1OTt5yZmLdSDiL0uTi5kND0WjMhIBppi6K4ICOW68
ERrHm9+IIv9eD8U8foWFnOSIV1DArFUmhG7uArK1/i1uWOCyawvw1DStcEgzyplI9+j7wNAqvp7g
T5MK1F6IBw/rnJUwSQyjYmCfSMKJoTCGWsMmjD4l+ob3WRg40o0yjpgHDHiEbH5+eIgYSvUXKpoc
XtLoZBmSM4zi0P6eGLiAD50tJZv9thsYlK1KNqveDpeUwZSOuXURI4D0Yq43qjNCViQTu81nHdAF
ElNcaeb+gzdNScvirJL6rmIfyaR+sqz5UExu6ezD1qamXNv1wFLShUz/sUjm8UnFopIHYiaOd4Z5
kyFNawtxaM2Dtn/KSWSWewpCHHsf9kkqCFEucaupJii65rhP7BqLs66du7Tl23EoUqx6RwgVAe4b
hv8i+WZrNKjHqZWQRYomcMNsQ4dAnbzOQ2d1n6peDkC2c7DbV65biZp5hEP0n+9k6UWXVcsHug+H
Kg8/m6k1D1gHnCHao0GUOX/7Fn8elnd9o/VkQ6/yszgCZGhp/dbNZp4wkle5e6tTKtPHiPX1Ahe9
HmhmiZjA+ZMci7uU2p/uFEWhfK2Eo6C0lQutCGowSaZubqP+3E+29dUVWvXfm6kOoxdQonl/5fQU
sV6WMvHwlNHYgxBcmkEXrTXLqOkx1Znoi+dWGZOB+SAGLXcdOQriA3Deb6MLvJDMEaGdJM6vpWGw
XWCXklubZqoC8EbB7B76rIr6dZK3mYN/LeaIb7fZKgRts5lCVx1c6i8SC5lJpzX2hjDHrRHPGUmY
MMqu2TOM393SzGiGYdlacXfSi4QgwTfZn1Z5MxY3iG7RzuprC6jX4C6kdhjCw6DroyNlth9Ne1oV
Ye1uvG6iPGIo54ciTSLAFsIiq9zVEKda6I2T2zGLU0jaV4UY/X1jUagoYwIfFAVfE7BfYS+jiKGy
9UID0ruh9b5VE9WkZIzk2jNZSVIVVru6r1ELuvHb3BuMv5hXAbSm8WYFW+GxTsbijBtYrxMPaa6R
TvJU6Ch8HhnWwVoqTdqTBh+v5qbNLHCG4WwtWaCJTSYYHr1SwFt2kqZnJ1PWFl5shzUj76HQyArH
NWZTJTchRKod/jDjNQjlV26T9jw6lLaSi6lXCeG2q8bu9ZqYhkXEws+abYT2ep5KHLysfNWplrW7
J6NpvJJfvMSD1W1qA1hEPtvGTSgpVqrqOj0hrzb3g0TZXhNextaszCbZ+230vS8cKk3sAB3CLJxk
o4LYve5GnKmWk8EMJMKCa44mglabd1WI7dSjGhXO7JIei4r8vgpH0CfCr6+6LmmOBQiiHXx8uSEe
ae4iE8XElGyfQEBhS265Y8DPofLJzIwvRWfdA6tQW4qRSNKoyKWFApkI9xHkm7FQT3x5mw14su7Z
RHRa40mhZ4TChu9FOYW34QQTtrJhKLnCPkewEBGZzFWUGMYhY4biTG5O5D0eVuyM0QuKmHlWU/Z7
Lzanhywc8YhEgfPFZYu7Gno5HovCVsscgm4D8vF8qTed4cuXPgi9sw19+siI272SPDj3DFYevJFw
3YSAtcLAaZ8yKLQsVXX5rQ6sYW23XXmy6ABGI8zuSZ4jmIJtQoQMsZ3OObOPxCYgTvDFMfTawieM
i7OLYZtG5RvcHZls7UQ2363Wio+lg6ZqYV8JNmjHsHZxwiyLvB1vAhJoPXxIk9y3U2CCnXO/3xRF
a2zrge2pL8VTkrow0mUGJipN3aPbBSN90rY2t1Y39d+TOqLx4n/O+r9iPcRSe/nvz/qnl/wlfn35
GQTy40/8etY3PPkLeEE+zsAPOLQzU/7XYR942C8/YhA/aBgIAkuL+m+nfVIXLsEyb3neE0mzxe98
aeH9AuMB2oS3VK+TeQ/+yVlf2EgKP2XoXcAIvknnNzgGdnYC5xy//hOOA0hutzSwJbtZEFdcEXaK
X/zYsduVdlApV1VZoKC2biDuStzUPbTdoh42c0rwHtL8BPbQYeu6gKjaalyZRIdoIMKYd1VQ4HHZ
wcxgjUIFm7ejTXCBtlxjiRn3xUr3w/S5CAK8AWFV9/Cj2yGl9wtCJVMlj+x0lN9NGd6SdQ1JEquG
8qENafb3TNtm5trkssaJpZjuO7WdPR+EXKxc+yHHVmFvCtuxL7PQKp9I0UPHrELJX5Bhwg2WJGJU
ZDwcd29IwmP72m3FmYUvp+XIzscH6RsZZlTIiphtUxNiUY6aZ3BGmDw6pgz/ulQixaBniaV5gRQa
XRj5+JmHoHkYScuytZxFCpzWRGxnQiUeVVpbXz0VM1qmMzB+6S3ZkFe0UkXiTblWvO16ayTbRhr6
YSIk85iSkosPS0fMVy+uaQXR2vW2sQfQc23SouLwpU4o5esR1D8JnMugBkuZPgWexB5cJJOApNdH
fDhUaCVPldcahFVYBZcmFM6eK3reQlIeCO9qLQNhfGGhAFUaxqHrkKce4PvZjfdSGjivVrlB36GV
29FrGHJ/rkpZhTcWJ0es55OFkTOag45sP9z0FYgpn3uHB8h8Oeg0eWJlxdMlBx+kHwF2TLtl59Ie
OBjxl8bBFbL4flpnHbuB/TbU/Ui8nsEpAfi4SXYtmdqnwQpt+kKUYVGsxd5sIfrpYud0KcCzxgh0
CEc0ojkg7AfnVrb0bIPHjPQJQV+jKRn5PFa/Lnv/TcLM8u0JlqwViSv6pF36VN9/e5KylSY/N965
VoTlkw9xxRfb2gGr+7vW9w/BKRf0hjA9yF8LykZSwfD+UgQeM9UIL9lVbn02vBnzkIcz33cbY9tG
wTLuige2t1Fwxj+gfwVS/CMt96Z6K+675u2tu3qp/tfyR19x7jexirofiPvf/+1meGu6vnn7D35j
+x87tKuXLi6Lj3/m3Y+gkfO3v83mpXt59y8MVmAs3fZvzXT31vbZr5ejvHP5nf/dX/yPtx8/5dNU
vf3v/3xlKtgtP42vW/Fu7XaRQ//9an9VFl371jQv3R/+0G8LvrR+EQiwJOoQUU0LusZ/Lfj8kmW7
FA2ALEGt5R9/X/DlL76FSYCwNe3oUv6ewEP3hTjCysz/6VLwY/4j9pN4j0xZ7leeMyzc0EtsxOKP
xeg4AlqmSyxcPY7vz8kAADZKx33voOjB69OCBD5I6Rz39Ns4j/IcG/N4KuzEOFVK989SpRZnbE6e
YA4U3ZMMvaQI0Jf+n+0n/v+91ywe6//+Xju9VC/v783l9/96myHS/8LKY3vcrb/NDizrF1BAlkms
Ell9waP8tplwXDYTTBs8iuoJeYJI+a/JARUX7E1oFze5FWwTmtw/2UzY1gdKED8/YF4AIYgeDR9Q
3nL3/bSZKHiA99OQcpwyBf019EWtkjSkTy42qUEdGal5Y0dLZKc/+4G+Ju0QTvvm2aFUKXPlMQZ9
35svEsnU9Pq3Crs7sjC7D3lCWtjt5my+Hm38wuybw/g2sMIDxjNqWBZL9Twa+YbpONVbpsvkOYar
GrLvxrKQvGCYMCgDMOKtVgiqfD8EljIyHi0HWyooIzpZAZTH2dM8RfMGb8c3BYRiHfoNhaPqplXk
YZLytcNqtIM0wQzb9tRWVfdIUe2avPOw7pDKN4G2HhF+X2kwdw5B6kXXRhZlmOKHDHWX8aHdip6A
S7dPz8mZIcyBMxHFX5fKwVdHH2owX6Aw3BnZ7O89XVerohEwX9PR2M5KPdWAZEgckXDPXwPURZR7
O8PJcZzA3wb2LsEdMyOYTs5rnxbVLo8Wy1mrR3Zf+EhcqDFhuFXqqAvD2BgeTlNNDeSoQf/UBmVz
r0mwTvArCcCQjJfxKMUjdlIkKXEoREYcA8jV98rAxKDm3t/Q5+Q8GY3xktMrtc69lIxQa8L+VDN8
aTv/llAbuGoVbVBdY+NLdWa1t5bErkPp4xopw9iFc/k69ARiZlWCDo2T9tRONfFyiQDfOC6kaV+i
fhVmfIV6rreEQIsNBBsaT4e2/oQqm9z0WM328+hgKDOG6DIemqUBNH0iYANZ1shIydEEStlTuQP1
hcIwJOCfwyHD5xkInjIih+fJbdtX9ReGNCHT+iJhpNBRhaBHD7RU+VU4KFn95D0XmaLeTAFSdTn/
cbaDg+J1KJ9W5t7z4cVrSMLq1Dl0TyCiMzkPvNvJbYt1VmXhFhSCSdRgoRqkntqPafCZpwknupwK
rxDPx0pxXN/4Wrc/BP2z2YX+rkXsuwDdoZ7tZSPYIUNuaiJ8gLLdYGa43bOrlIrCgmG5yYmnXnh1
QTNCRg7OLkwMb3TEnGiv9o5tHma8B61EayVA2dY5DGY9OZfUzfioQaBvIhAZq7gCmdPqtFrRzMQm
SnnDNk5qDLdNUw/fQ07cVzlWBI79UCe2KSXrW3A8UGu8XSx2u0HrYYXoy3nWGqMb9oHkitIm2viw
hzDs+PBx5jLZWBiWdq3h8X0VjMuIZRZrbDoRmZzBPmQhiKLOmVL0+7R+yiKBrVrMRBHNjrQh/osL
0Y7NVia+SxRr6lG82PqRN2nSHe8DSpGcKXJBNVknbsbVOYFA77LaNWbqkWAN2V4ifPZxDBrcswOW
j8nOQ1RLnH3pkCiUieFzMZJ1jQf7AeTT21Rk9j437RfHZyFrRvmYdhbZhFJ4SC/xd4/WhU2Hr40T
C6+IwPgNznuK23AVALFeShBgtpP7xamnsMWs63lBonBGW4YN/n4qDX8zNGChszKzjw2poI3bc5KP
wYlsrSEUW4Bb/SoKs/gELoWviqcZFik1b+HnpKu+5itcpJzqJoVTgfnFizaYtKWgrU6KVwwbr5l2
vtkUlJZlwxFU1DPbXYLVDu0L5jBHG8hdKR8qXnv2EzgpqtY7YHSReMmAcfz0ePuTcfCyWf59GEwi
h6dHIKRkOg7VDa/f+6eHAbOlJplMx0RgX+RBv3H5Mpj00ARG/jmUtMKVkGD/+prvh91c0yWsi9kK
HiX8MyD+76/ZW07XzLKFwz1xMaNVHOzMsKT3Qnh/w0F7v/XiUkA9/eXcLm2e0vzT+0tNhhfw+XsE
i9LkS00mspsHBOeQQxClmp29/+tX9odn8YfLfXg3OUWqiJChfTbi5MlJoJlH4cZNGcxx6X98KT+Q
grIsD/8C24j3r8wuqTnLxpo58XTd2ldJe504t6Vx8ddX+cNHJaFX/HSVDx9VKAqm5gCfzkn/OBan
sLg1o5u/vsSffESBhRyy6DSWIBjw/oWUpdMjOjj+GcbCeiKkTDxidG5N5/vYPf/1pf7k1QTLTUAc
GH+N/ZGDIaVB6UwsgnNfENJcx4Lj898wMDlpvP8+8ZB2QM0S/eH1AO94/2qoqG3yNqmNs0F9E8lm
52++r3/y86kjs9lQcpHly/P+59NDArhNDcltEye3bC8eC6+9+6fvkvj5Eh/fJXfEAtvJPrkF0fHY
J8ExiKfnGe3ory/z8XNnBbDozsRXg5vS936wBX/atwJfmkvdTNk5qq6y7Gbod95Is8i6Nf6G6/jx
U+dCrDWcwSyPI7xcNvQ/b5An12jFRMzr7CEQWdmLEd+nzt8saWJRAn5eR7kIhezmcmMhPXKgfH+R
wWlUyF2hzkUCegIc92Sek+A2zi4BE51yr0c0SNZJ+PDXb+LH24HBxnK+YNnhfgZa+eGyUaEr4A1O
ciZ6EL4V9N789c9fRM8Pr0s6XMDhTO0AV/6ogCS4GSJhw+MvStKVwfwQKUWY5TYJkMDwevTWUbN7
Ds4RYpSp291fX/+DVOotTX8oPKbHmyv534+/3093CWC8acJCl5wBY9GWwdyKmU0qePRT7GaZIXyY
qSBAM5SQraqAHIk07S9WT2asM6D4m5rWvcEt11adQIwsKGKfTEm5jUsRTxnkdFx33r6wSZcAsmQa
bPDEb2GAcYiqcTn5MVvaWTKTqlLaDHDKomQOolsNDo0XMg/dQ2m5+m8eW3+8ZZdXjcea3ns0ro/4
zjSkMrpCYD0T3Q3A7ZTXIv0buuyf3DlcguUCJrRn4Qd7f8PSednYmE05D1H1xJZj89cf3B9/PA9r
3zFJOknpmuaHG7PNk5Fikbo/U0y68j95lMn+313gw0KLsw1ny3KBkWHftKq6v3kBrHl/vPdZv03X
4j/CXqxy79+iRNqJqYzau/FSq19nRUHRIAOoQ2cl44FYMYEedsdP1tLW0/E02Gs662hGoMqI20p7
q0Ko9IoDqhrqYYvKizI8BPGuiqNXt6WrKwiD/hTRNolzWFvPppnE634UPmQegKjHphzCS49TH4d0
bV2bcTKCk1+oR5AJN6p1/QsIK0vepm/hoeAa1tuCN+V6KLv8UxTEFeQz+BXwHRQADKTZuahgGnh0
i2ypt+WwnPjjrtG9uR41DFJsbJ/nsRmwwOetwv7PlljSLjLrUzo72Q5eQcUmOOo20q+eq5Gh/lBZ
NDQzbmGKOgbXsQngM1VNvC5HSSCJ6FJLu14XPtpRnpGameo9Y5Hoql2UdGkP5Y2PKfnOS80Sl07r
f8E/0dI8D8/nkjLs+rNTj/VV5OTy5EmStn1bUJtLaHoXE73/GrNmnHwQVBuph3Tvkm771oYdM93W
o56B0NSW6nSaEn2h8EX55tH32dcbWFV2jT+95lQlkr4bnr2odDZO2nfbIAMXmU1RvW9iapssFd2Z
VvWkoiJd2e0occBD4dR+Ml6oFo5tVw9k9S17HLB60LmC9lJdma1RbDtJqeLo06LNKQfSYB7R4ZA5
8zWicbHrwEdgOCNGpXAjHGpVVXtqFjtOektyV9F9hiUp2gom7euo6BRQBoNmz6AzvavaSeE1ZBYn
cj/zb4VncoGEUMdhLroH0ZnNujaSdNfaGO8sw1zcd353FDmhNzh+zqVoCFUS0XJJ8bjzKUZw32OI
iXdyyCp0HdPnlBsYyc5oK995S3r3ikMajAoyGYyg0vIO46zDLdM7bx5HP0o0/KZ/a8kDFn5GoaHf
6BNZJedyDnG3LLVud6Ud1BdY7PR31ftfB9IoVMY0ctcGrMN2VI073mjjpuum+TYFJbz2lYwO8CrT
rV+O9o0vR8Fn6tk3CBXymHitvYtKCR3JwzMhFaWk5MOoMMvVA/GsYYdfZViXpGt2QNHy74FvW6sK
3NA67z188OFIzomv23EWTXZKzchZqxxzRFHi2dbJjMepc9xdmzjDkkLJKMEYYUxGTmvfNsMg12bv
zxR/ujlRsyFcc5yvthnkph1TRmOVpUzPW1APtMpZL40jim1hgzDunIraEZOOQMFchYMW/V5oZurN
G4g02CX91dRzLUuagk0UEDUuXPO2lHMB4kl1R2rgy2tjJJ1CbG4gwT25h5RT3pGD3HTZzLR41pWw
j4JAF79ZmhtRdvNmbmiYk1NP3tiZ4QgWNuQEHkL6Iqg9UD6C5JdQDeYXapt1WaECVHS/JzIXqCwT
fNXWISQbTqfQQKwjePQZ3eHa6GK1DsO4vJRssi5TGxhi6hSEX/j0Vn7SrpPik6/dTZDLrRqT5Yis
4y0Y/G9sme5xTHVwIgCYf7EUXAuvHT5rSfNVUYTi6ERltotaP7mZqQI6wK9cZqFTe3LBDG+lTqIj
gNLpkON+2GfMRa/6qZrXmbbLjaYT2iQ5opABKHS6bar+dcpFvNFh5wOawBXrOw2kONwgm7iV9tVk
jMnR7kpz5dg97V2ZAQojW4oNQ1rJ/YKis0y6lHePMclZH9yGWjcdC5foDPPFkG57Mftju61YVfew
psnM2aG3TqKJr+UQRMdS1vk2y/JqZ+Wgi0ykKXrZ0/IsNHpWHlNCDrldXg2DO++iGmMoQH0wNHRd
2rHJuTwO0lUpAA30ZMd6N/gyZeazLgAEy7iCKpHFTMUoviTdUbxag9lTseLMaw3eYO+mWfp1nPL2
MBZ5eSswUL3NZpRGawJjxOpkP3waqjq5YBWsj3bouBfcafKCficMLSUnGWaK8R5MLs5ij+LtORvX
bFTuXS2GQ6EUVrfejY9ILSazT4RPuNqwgOaetj2aIXe9PSXXcwN7S1P5vu5rI3iOpwJ6QqJoo8PW
enDAfDxjR/W2sqS7NbT65Kyl4W/jipwa1XhUOrqqv5403exj5dC0UluRsVZVQtDHqLxPGmrqOitD
COLW8ugLWePWrs+cMjPy7klMKc7BGNs1SzzPhNXUja82LaA7+s+Jg/V2eh+UCRtbN5tixLTQPM31
aF532blExUnQQj392uae+SmdkUuapHb2SKZ3tVmSgrbIfooINpCI9FtRkhaCGR6cmiUXPXJ0xGw2
9KxhNfhf6aFfJ9EbJjFubUlo2Q0L82BEhbXJwX6seXjG59Gzv5Zxq75ZAyRGuw3bG5/ozFd6gl1c
45LKOcMaq2svwQqHRJjtc3hlxymyxBoCV3Ix+iZvXc/eoS+TV3iodLA1rbDdTU6C+Tby5cR7h/t8
nw6MllY8vWuMxX28zwEfnCfSUYztKWbfwVfqrku2B1uvgC1Ewpg5fdB4+6wlk2/m0SsyGFbwsbZO
CaN03ZTiiu6cr8RDbXiyLVrwhBaMGTJsyK0HRctTMbTLewcYH2E1+h3GoiJ/C8i1uy08spfNUroo
4i67oJgZB6zvAkRt5zxYmU5fYVHNO6I4kac27egZZ6z2pAwHs70dMVCvFAHA67bgWe5jat4AQlS7
tjfbtQ02deuVQ/yk2fEf80UILRv8rK1rfTGxW1+YsvTXNYL9FrqjAFeJrxSusN7U/4e0M+ttm8m2
6C8iQBbnV4mabdnyFCcvhIeEM1mch19/F9P3omM5sBDcbvSHRgNtSlSRdeqcvdfu2mrV1fGv2PCr
l9DUfvbzf3o8ViwcJIjkpbXLSnHca4x3L7HFQAWiQ7tAb5tusWGnPxkNwZOqsXZquvqGiv+l6HXl
pePEvG4Np10piSoeRsuHagDIi/8r6M3jrEX3cr/rvZTgQ1wXuLjsxgEA4aL47SM849GcCk4iKflu
+Dagq5Bt3NbdeNum6gtxjUROhUH1qunTT8yTyk62GkgdQxmIMgzs6DCkOaZQnBDL3upe9dTmOwOk
n5ZNqHB2blq2SaUj+C8NTMyceY2yPMYqocjC2biddYMNGYC/sW1UY1UZT1Xw7ATuKtIc0DG8L7Ef
G8MNSEa0ea38xRT/Z6Ug2wwIV18ADCGjiWHSoeuUfI1+xeEkbRHAV/QtWk+1W0oLcaVjVd3ScJuS
EDsIIo7EWNrRb/b6ys7AEeXJdcHr58hECoj53GKEwK6uUVMXy7zih6Arr1JSmVqF3jfoN53rQ+dV
zcDDTg480RXBjkkyCpFE/ZGjK9mOMaDgNrKIdAaORapW5u7LxlLZNQNuHVSdhU7IyjodzGljoHqG
9RJ26yi13vS4gXKpIrF1Yt6mgDVnRWEZPiouchhJ+sEuIQxwlwDDgoQelgtrgu0UKvaxcsn1JaxH
eQrS0Vi1DEKeIm2mvOdMBFHwGbSe4xzCWYtUgob/iENZDsM+wM23LEvDuRsduuBCVwZaLAOGB6N5
y3FVXvXEnqGwNV7QyA+Q/WB7OSTeo8dHebiNnBQah90X3iQN6TUtIB2YBuYWbE7zCjDfPw7EBICg
k8jqMqndYVSIFxrvfzbccBcPxYlVZ3hq7To3sdMlt2lN/WoNxeMQViZrvxKLPlYQNFb6N4iTuHFg
k60qH0cORdLKciOWqstLyCEHr1pU6He9Ak0xyCOL6Y6BelaVUbeir4+UOysbOHD+kGOuKDFFLJiQ
EFzILPQQCjCqPGdtvU50dNPQH/1bK+366y4wg2tedOMWdL6yhfJerfFbQMOtmFfhHWhZv/CTeOuT
iV33MNVkTBwF+dwor1WIDvYiNIP6rq518y1DTbvKJKaMMbG7ByOW+k2A42hjEI76CCc9WokSiDuL
UaIQr/iZOAx1S4Vj0h44v7mpax7DUjOavaY677kIrFVJAvyygM+9IcQBu0c8kJwIhG6VD6aCrcXR
l+jFXOyjYutPFQimqDDAFRbymuc8RQMGSwxHTbSGuvOa0ElZxKBEt0ER/GS20UM69XtM/4iswsgM
j+NgJmAB8gxkKnWjbnTKGic3DdmEmEAha+ExFIKewLhsugeaXt74fsdcKIuqfBPVtbtllgseQdcb
uSlB+S5N6cP2GrXulWTy6doCcYD3XyXDMs3HW0cPx6eYZLV9OXWjZygzcSQYy2vFV8xdBUTxIMfO
fU6tMn5UwPFGvPLwy+LQSEipsGBjZRHyLFe/M8OxCBhfDjh0fTO50zW5rSjDJd0ik3M+Mmm1wIms
hnvTgUseqyWlXJ37zx1TozXvy3xj6iTs5rWvL/WcIEfRKyMkoRZHUjj6a6lO9xy5LMbDo4niNhxJ
KKSuA0LCXG+KsLDmdW6tWj2ob6Z8xploY7yLNM7Eqha8BaV7zywUf5WT1WBAEmub6rFJ6HgZ31ms
nZ3ll8HGqNmvKEjjI+qn4VhO6MI0ffgOp2TOqwP0H7Zi3LhWRd7xxJmfIOlwmfXMRTk8k15qpta+
j9qaIFeqUXW09euq0X5his0wkEs888qECSfSiKbk9ehxID/BUe13oUMwZEpc+8FShwRlt4ZGIOzE
lc3wfMlpNzwimq1OuUj1vZbneCysFlBCYWkeKQU53m5+P7TdsP/CqCMw0CI1EDZgBIy2cL/LMPqp
FCo0QGma20wBN5wo7o8m4zlINeObxZAf0lSuLdTErQ9Cj0IOmO4TRyqm4R2VU9eE7krUncHPAmoK
FASOPp8kXwzynWcZnbmLBUo9Q7R4sByoHhqkgGVu0OsvbITMTqCpXhhaDPIngo3Ri6MAahdBNfXX
sTvbQZBd7rvMtB6NqO82hDmbmAknsQSF1W/91pLLOKndzeAixPdJQl85rWI+Dg2C/zyagmUPoIEB
fQJi2TWusjh9ReGPRTsZUSxP/nDTkLW8UZP+Z2u37nGUSknKMgzmPi6GXZDl+iKseLGHSpwfCt12
AdRU/SoYKZEQQrLh+THnJiYm+661jWcsE7Y3RML8LtzW2Y2Jn91x48jQhmH4Vg7KvCyyHwYQN95P
+pHnxLoqUtILVEVtUCeb2Kh0XZKlaOleVXAGJZDAWLa5IGYGY+G6JWh8ZShsQWSVNUvUGxVghxqo
LU6gZdC1KYNWQG2i58g8NArjVnuql1in0LZ2WDOLiqYQHhGvVlkZE/4tL0w42vt9G2xdLQeQHVjx
vgh6QmYjUmLLHJuWVu9glQgM8iaUMWPHbN28wUyfPSjOZC1lI59gBfgrA3/+QpKwiW4litelABXR
4k2j+VT0KwJ58KvF2jNQDN0jZqxflXYNJEUmNAjAsK1aV22fkwpJn4pBg9Gs3m9o8Ys1zWMa6nYh
hg09L8w2RU62GVy1YterSbMcfSXfYK6C3oYZB/gCrzsN1wxBSAaG2LTPPPxGLMFeNY8RDs2FX8x4
li6n1BeBQqR9+0uvMbCNBBF4VWrXq1qb1EWCKdVDKJvcweLA7l7W+SaEXblT+rHeYMHMtxlmg61V
ds66M1yCWNyuueYroO3HlnRthL12NfhD8xLH2ncG683SwdS5Mo2cRJk+A8xqtJQIoW2QH5ZyRveD
cUurimM6UQ8L1nF25dahfCiCuLhBQPcLOxGA+JJ4Awue66LpkX+A0IRqywdYZniyCJdLuAt9UR2F
ZFyEsq6+jao6OfRG+2rzL95vtElSESU3HFxGhChOcIxgH1D9sLx2JRC1da707hZkZHEIGtrufYPw
KPS53WkNb5VkJPvZDVTx0oBQWrGNAh+tMRLWpW5vJdi9TRxK7B1YPJQrP/CDpRxMWme8mReG7B6B
DYhlXsYYS6pGbAPSlXY2d+mGSQEPAtQAsoRL7SQbB2HJRIxsQTYrnEmYBqCtYUP7rbvu5mgihiZ8
m9KQm3hq262FzXUNceN7aQgi2Gh+3eKiGwColDq7Nkt2QKxyA3el2xQ+RMVAm/cqDnNrG5zgCumB
y/HWgiFWWs9dhVdTIFdZZBxWllk+hqfA0IqdjpzjGkFK7fk67p4JGAzKii5dO82AyidEIuDLKNkB
BaH3EDuJV2O2QbXcvQ7wFpZBEFnEcTFNKbIWBGZPYyFvCEkELTStAfJU7z1wm3tYNrlnsWIXDIHZ
UqO5ZcxBEYgnqFnIo1XYb0JFklDkRssaL4bXZjpOltbYFnoqrhJsuMvcxq6sQLqkhgvy/ADbQsBF
0Z6TsKStEPsOPrSmXUT9hGEuUcgjD4mYCgUUCguRBJBTMext9OEb0lSrlbQLeSWchsy71Mg3BQ7k
hWlYxfWUqr2HYh1WiZVotyEyoW0fsMNPSj47t7Mdr9x2XeS/DTTtuI+NhA5uA8TbDojw4Rf1twBf
OSWatevJyVSe9bRzvMwmxjjUrWGPMKjY4ykXD4CoZrRSgHjICdV1n9WvtMoJEEknBWtSz8EgkzgN
Jxxua4du2JIIcG3TQhkEuwidqxIpTPWoelJT9E7jWOqrcYgJqmcStwt0hP9ElsDDNfoFCEesz9RS
JHTJcZk57rjkANnQ1ePgDirZ+ZZNYoDTojxYNg3B2vbh+2NhYadAkxOoNkQ5p6YvNZVvBmA0wuFr
G8hrqQH/narbuaO/dIlsgaZvgyCpOyZonWjvB7ceF1GbBFvgPqlXGqXyDVa9dSUqmpFRklI7cKpf
6INqrCuac3dxcqvmhyQ2lFcnGxCYG7W7qoje2naatI50LjHnavy2hq6M12BGkrXSOfGmdnEcDpnd
PkDzQNGHnfswRKqxqXVizijsOwA5ZcUXT+dJQwNCyYkkzioBpbe2WRxWGx0wGyreHCy0iA2reo4S
pFtVqlX3bZk7ZLTgvgbtlbTXhSkUj4heHehaIZ6YuXRzTDht8rwoA2YJOZxAPYtWfoZqxy0WSZOm
t4NSf6u6ueWP/XCZ4BjmB+6rK9ulY5IDx3xPpNvd+KR73QhAWAc7E/2GGNCnePKbwyyUXxRpTkAB
rWccYRxdbM+ma7vKBTWP0QbFo2HkArKhimuj6Wf/ka+gZXLot+HcVY/54L6MsJE2ZdxrdKRS6kO1
gv0/jM4BevLkCV58m1jE3brnRL+kz6ouamUmOFeBsc8cznMDdn8qXxNH4Ag5Bm3ZlIJbs9xA3lRt
HnxvkwJqjEm9BehHhy9UTQseHP9W56C4hnQr7k1fa6Ha2XTKaB8EJGHDVnCMwTw0kdUf0RrV66qo
Jyy/5XTTqDILORo6DrI++Q0zL9omrZIPBqM7Q2vffKlZTCfYdXSC518IcBA7zQ/7G4vSawHaodv6
4QR2sY60Hw7xI784HH43MSIfmbapeCim+Cm2SG0GLh/V37rUCXYlDbiN0qsPhhbBq9A5KEjbWWtu
rR9ZdE96XTi9p/Vt9qC2knBcuEWbup1I3CzklG3SEj8Qds1UOquJnHOqHNZJFhOr2Fa2ecPR8p13
YXvj6xGRW0Nzx7Aw3KbsBrR1KR2AQhp8Hnpilg6vZzRjy3ObipTaJiHfGn7DqY3MV7UnCU7NOVjE
pd/dVGrEGbSUdPdq2oZoY0jlKPtXNFV4Y80s3LS61kmS5zTlamTAgHsTo3jNArmNe1oGHTQNzs2c
92FUUUnFlX6VqWP3gj4pp2sQmK+QEMBt2dD4gaBbykrqodhruk0zI1UQkio0qmsaodUyY7AP0tuF
Y5n1Gu4ckd4JOH73URmWj5ZhNtd6AnyUoqLztNptvjfMyQXH3fSHog3TVombbheqJcGp/YAvPor9
kM0pal8bLTV29JT7W9jELEan190976F0mdhV+M2NErnXp7Y59DNtt4ynwotDR7kuRqa+tQa00Zoi
z2GmteIwhv5gVGIysYp8XMLD1w+yIxVBEn+wlLpKVpKd2Jssr2L4YGIcPDftx8dWgyPEcIyGbGXD
cENojdbXabQNKG/8Nq3eeFNROT8hDMD/LPx5i+bMJeZ/5FGhbMgs4PvqzMZkIn/4eqNtNRG/K2Gk
naBW0o4GG6uTCgUNGFVmKKoHp3XvSctTmw0rM90Q2aUt+6GpicKrVeOpxM/1HpdijLwmEM4Vrlmd
ioH+VBFZGft8ElzV5C6exnTKmFuV9t6xFmPfXkekiWxUOSnXfI5pUeIvJpwuK5MlzrhwoycIiutp
du9zzMF0FMeB3gBTH8ZNw8+ysfyg+x7GegwAQJZHaNbpOtdQOUaZlYLtBKlWaMEkV4nVYRiDO1B6
iVtkzOJAv5IdBnfMqg3CHdn6RUCIe8RoeN1pOfPBEL+y4TfhylHC8OCjzNsD4YBp69MlaVsH03gE
SxLAiIIdHZt6xuDjZExht5XlyOEFAswdhzBkoSWgqsG1+q2pUTgbOOFXMb7ZNRgCKKsZEZgBgGo4
lATIQXNi5jYW0zbroJA6vaDQD/CxdYGTLO0E51SbQGjpeuIQsMvVS/vdz06x8h28+cieHdJb00ky
IZug+hUphNLN6TG4kWOhMoufSzSd7I4Fv8aLUVbqO41steHvzabgiqCgtgU9DD23WYdJ03NYyIhi
VMPquvFThktjLzzFwVVl17Z5sAd7WBpWIyj56IQTd/rO+Vp4/RQjCp3LMYh+hKcEtCt05jBLVTJe
UpvxxdFCjtYYrqgveJcTk5og7FzS4HrtNQzOVaVaNHeCe7Y448mfpfb0WJNv3HXtzS3n+KJqZpgl
enTw+xiqJyZwEuHqN8DBya3OOGmVDakFzkpL78bWNZ+TBtsevLOGNOshTWndpORYksuyyGRXL8qG
NjFwhWezLvSFnXNidq0g9Eqqi8OUk+uZRkrMeIbohyVnoI7mjk1hHsuI4DuGNi/KWJRwnQvFFl6j
EoI0JMOP3uehJhK0aHZubXUZRWmiLwbqjWMLRpGJNvWP0OgQala1Fk7fbBUffJqdt902C/pgj/jc
WFq5LZ7HVDNVrNYGdYlr9zctSauebo3hwQp09YeSGtRGsMCKtZkD3WbNEY2oi3Znc2R5sDkxLcMg
cw5ja6IkcKDpuRUrOTbH0RstA5W4r4K+VZlStyB+9pkqBUNFxOkTo9glgGJ73Ri6tlKAg234NMOG
sC4Hkpyvfqvykha46ht7wgnkfepoxgMpWxT4cdsw8Gb+GPXNqz/UdBStPFsmUpU0/VpSq2Sdr8kf
BUBCgsdemQx+j1hQH9lMpAuquspsPFuO6YOC3fOdEaDzGvpGzG4/dL+kjKA9yrbfgMJI7uORNBu8
qtHrkEBhAvHcbWiy4d4nfW41+TJ5sLOxJbICfD7lJVL7hVtogvzhTr2Bm8q7X4WSD983Gk/sfoxh
1bqdiQARlkX6ACzMCntIa2cUhKOzgSJRrt1WV1cO/Y52pSn6eKAdOHldaDOYaw3Y+Hp6JNi3uxkU
aWIF0d8zO1cpCulP93reHPQJyN5E95ZRUzGLahTzDVsp7Uxpq7QCzdcxUVSgi/0E9DlTf4ZU+DM0
PVgC7rGhuBaLCSd42PVLqBNzaKUIOaACdEZdRsOnCPz4PmTh3CVpH7/TjWuhM8opumVwiJCdx2WD
9HFacLQLPMKWWmIDNAGXT6/CI9webLv2pO7SlDa4VqTubGOtT5h9RbZwWnFL5hdDSGnddBQ4J5Mj
WomyJu0AefCozkyEud7FY67q5a5IIBho1VYo5iGIcOEk/ciDEmZy9CxdrVdT2mQ0RG2txNjBTAKq
tuCNXYbZXm/BRhk2rfJhVPSDRfjT97AbYsT4KQBM4goXBoUJSTD8fys7UFcMgd19ozWG147OC848
7LgGSUJLWfE6ka6kERiEyxxdYhTwqBvAkG6YPYjvmE5d06uggBPZRc+EOQaygJR04mppOf34JGVT
b4Vm0Gew1MjfZKFOW77SlGMSgbCmD1qtFDJfmVLhRCkKk3vh66TTmXByfgHn85/9WkynOI6sJzfx
6U/FAVUX6RMriyCBXo+NekmRWV8Qpf1FBopOXlNNnliDwcS5cK9UjUBtzKAkxF5c20x+MdWuzDY7
mCVkSD1/bAL/BwBxCsxu9a+CuFl0POd9uzCgEN19VKt1sEqmiJfbbbicqo3bb//1z7u4ILCzoW1l
Emec6QWpZpjXm51/A6kK1eVo/aNwGtE0MjvVcfgCaD3nPMQ/VbpEUqh9mwr/Rh3S6wTuR6N0F8Sk
nzSJzhxZPwMAEelC2Tu7BISUqWyLfrqlndVALSZT8+t7JOab8KcKeFbh4jbQUGfzDxbAxy+RtONo
BlZVHgXZDfSqFGvuTDb9AZIq1hdrpl1OxrQKyIkj8kHprn1VTTyZc/RW4jr92XbOxPG3C9V9F8BG
o8uc79JmFAuhBu1tgc7lBxUHowW7oES68Pln8finjw8yAck/fmfdPlP7p0Kt5ACb7MgcErTUTd1v
IrugHH5SeRMUBCPXYX1BZ3n+o8y3zMG7CwPcclhWZ7fMT1X0AmNZHn2afYO8N/IL8u//3PWPX2sW
Z9M0sYSrws8703Gq8KdAuBAiHRA7h4fJpssLrhZhauRM/StLJlyQHy4JRUYxIuJw/gmQxS0om+gV
Tpw7JukOD3TJzG3EQGGuAPonH7/KkpQkrIhi7nmTAnQf0uxZl36Sb20CbPCDQT3YIX8w11okpitw
oN3SbKhAmeC23pRpTMVgq6cc6b1cKO6S+fgTrZfcw+kpMWhBq4H7Ym8Lhdw/chHJ8g0YUORV/kh2
tUmVqWqLIgiFQWAB6ihKWV7h+P82VjtHWHex2KZt2BzsqCnWkZ0lx4ZH/H5s24qgMZ4zuxwfChSV
x4iUGXCrSMGcnSb9dN1ga8OUKMoNOEfFG3r5Rj3kovku6yd88KjiAog4RLNR8KiJsxNOBYFJ5eQR
RqTsKkb6k4fBOcHjQmVgddO17WTlztbc/jliikLjvLPs9ThqkuXOGXY0OHEsuhgDGd6hX2NKLgHG
EcXrhZ6u65yuF9CI+r6I8LYORD4dSZjuTlISl7QesmTaAZHEvol3a6UPVrZ3if2QC73SogdMkObK
aBVSQBjLC6Deu2nWY424dfcZcfHEdcPeY5w06MBxUus6TEd2CM5hlDERGLs2ATUDpT++qwvZer2t
dSu9kGgos9r/6ViAMvvqRiuNlUN6ILidwxiBYwILha2SjJ7bkW7oTyhPNNEHBoKkkll0rkkwQMBe
k5SCoGi8CoQo16R/EACtuHS8FNdYUnLQL3I4Zhxcq32HOKmf3NiWu5osbaaMSnzUpiLdTbqwvaxx
sw1tBuqpMamxGfqqAuetTk9xTWy9WpcM7Z1yRMHTmb6xHh36xQuodO2hocfqaY2Pd6+0Bgt5vzMy
/LCmt07hf8tZf9Dx+oQpji2ksW7J/6PAkICVgTG0zyjK2f/tKdk0yVgczLz5QbhI9BgUHU2pBCkW
bpDgWDbq4MVxFV2XtsnIQulUb+obfd+HhGQvzJky7KRqcZLK97H+1sCQE9MGoStOvyoMHx1d3ipV
cRVxgOsySPXR1CJcDFMPnWHxlIe1/qOKg+Q+KOtyM9Ht2kkt6/et1oZHt5fOFdUPnUhHQ/FPpuQs
IS9s6xCNjVwZTO2/FSgmH3OdCm6qt5XWk7FYxLm2inAhMNiyh5NqM4QMcv97NQ5vgNnkq1I5/pIk
KkagtFWdo4L0BYGrqTOrDAidYMJNTKKa7uhr93vVDkfGbeT+LGuy4jdI6IFtlS0cQVF7sViRvWTF
nfjmdKheVXDSpL9PGlPpyo2YyLsK4aeT6+vAWxNxHXZjsCfc6126gplOnf8MkEEBz0J+w0fwfyH3
ketBCcgYVyoyl0Y82KNd/ho7Ds9WaNOMD2a1LNFN21RK1+tM0e8FWxg/dWQh4dPEgyNoJfTW8AK+
u3zXqkDsg8QGkMQB/1oJ3eqgWGO+mnSjvPKLHlxa3ZOtVae0J9wSvI2JRXIUSsLEAsdmZkh6280U
B1dfb8TzTv7HGx8pv4Btq6rCFaaOSerMHDBVvV8FVqPdijAkaBMF2HSj+nl0HxjSfm0cq36sIJAy
yGe0eWET/ejdYOdn37dmFgUzQsP9tImqip8404AWvkQR0a9U3qPJhVJv/vj//XrzJQiVFrM5RljY
mn6bZv4wxeQtrytIcO4R1/nwXk2eX6/aS9XSpYuc7ZpTlhaGr3MRY2TIBUHG06OlGV/Y/i9d5axq
pZuTxknWu0cOIlN/9AWYrgWki6/Xw8cigxsGAERwu6iQuV1CPSsyYh3FM8DBiI0jatdkj5THeOyC
zddXOf8urqOBU8YphWmSUuO8fKoTrZaqWk63THkDAEFjsknQxaxVBAp7BTTrhZX28XoEiqv49Cxe
UvM/TfyMZ9VmM4XaOOaCwW+4Qn/VEBdLtJhQLgB3Pt69z9c5q5uhtVoczAtxbUydcxNNzrhSisT/
8S937/NVzpyNmMkKlMN8G7K+scEv6jcF+XY7/ttN43Rk6xpmZ/49L4Tfpp8/nh3MIb4eqql/z1CY
niZtvdGm+XnhCT0zN3IG1DWefceyUHByf86WtSjxdTHkKe98tspIl54f7qthG/PfetO+8JXOfp/5
YpBtZpsuljGDr/VxHehlS2ixbIs78YPpbPX49e/yl7/OasbXSFmm2sa5UQwyTQMtTM3uMnVH3apu
//XPY5tUoapgwcDC6MyX/+P3MM3BAAZgKndd7y6iE7L/C3dnvtX/fVnOx3Fb8IxY4LEsCx3d2VNS
Rn3aGb5m3q3H5EkNiahU8wsW5k+XYLuZX8kujyJbj3uGiQppy+tAVqqT3Y3II1Yddihqw69v1NnT
zigTNyB+2flsrPO4nz2FQ5n5kSp6eVLNftVEkAdVpN5PGYLnry+kzevlwx2DlqVhCTT4zekjzPi8
P3+SXOaCQPdEP1lpTcCf0PaVicvMbBAHFiS6zpov+ruk0mO2mgZ2oZ6U8vDfGgJ8XxABYIzYwy0b
Yt7ZOzuRhpnV5dDdBVtf2eTKv667+c87AmcwTQEDD/3HL6kpZYiGxezuSFF9MaX5DMTl6/v46cER
4HhM9meNdgO38mxVxK2K7Bkx3N2YwbtF/rD+//39sxvUtTGp9OAG7sgSHJkDod79+gLzivqwDn4/
kmwz9E2Mua75eIsGyKQWMjMaz7L0lCY5MDbxcIwsgZLsaljlgcKQ5etrnt80g0Yhr0vHMVG28VjN
j9ofrwMNkDMBiQmlP4o/e0VF/f/7+/NT9sffN4QsagaLxSlNTy7DVXmhBji/Z3PlSfMH3gSvAqqN
sx8lcn2Scmii3ZqTf2jIYTKNlvgBGKQ1ECZ4ryj4hwv37GPbxtHwrYFZhAD1+6r0bj5+J60PTAe9
QXYqwm/4vqb+2a2ZCN6K+tmPcowXF13hH93un654vrQR8cZhL4jrckWFY9+IryoXhPYYvic9iMNB
MkxCQrZXivqQyfb09W/4+yb+d2H+3+WxhTu8CoV9bi4mkLRBkxgwpCurPbssEYRo7BG8dFEUeV3n
WzQW8JCNkhyWNn5QmPtc+Ah/u+dsh5T67Fwubu2P9zxKKl1rmDGdhKIfB6W57tIYtYaYfjnF9Ey9
BNuRTLuhui4G0zOhNSyYjqJLiV9ixdpW8awb1ZZD5iw1UR3Q6F7YLv76AYEXsm1Q96rnWLC2C7Br
IuQ/pRkv8olkr9J1F42BtCnHR0SKgldZzRs8/gu19lkP/D+/DvMzIihpR9PcO3uEa1lriUGYyCnB
QTVHv1WE3RNrvMrMR96zevfDqa8IK7jwi8xvo/NF8edlz57skdFLWEkWhW8MNEy2JXq3/scYnMzQ
9aLh2fcxrtY3aGawf4YXXiu/oZNfXf2sylCLqMBllmUnJWHUiSv1kNpg2MMMM5OVvXYWXtkmyDkC
h1gXkAu8MXv9mXbWvZnaS4qLdTnZV3LONpXmzoBVCuVbYlko3/oQXHQbqrcmrae11uYr2XMNctdv
2QAyGswMmYhU49XkrAmk/VVkeJXMPCDOERskfUYtx52jWKs4x/iNiu4YDhDDpukZz8nBSdD+OD3p
8EgKsyJcj03u6aScLAJe9b0Ytq0vaYPq6WPqBw+kUt76iVxiECehEWFhbY6eJvO9U2orYyzve8sl
8Rahx5A706LPrGQlO6KU8WuvDdy7S9/M6ExpsVcWYlNZ4mdXGi/YrXCd9s2qyvRlRe8oQimKFgUd
dBA8lFENPb0WRAkGB9v5mTCDpxP5ZBn0ELWWQOmJx71HCklMoYbyqbsaC+NhUPqrPC6JuaY92mGt
lnVwd2HZfSzL/ne1M27hUEHBz17/8UXAe4DGG62yk2o5t0x4YXIBpkVVpOyHQGzCsVyR9+CBbdno
8XTQBv8xjPqlhmqAWdhL3ionTCaX3pCfHwbEpwyDfle9wDPOXk96wbw4Mgp5Ssp3k52A38lAXqJo
j2W8BobuKeNL0z3oLe2Y6sIWqH3cA+dbghKJ2ZfJcRuO5vktAbETd8QdU6ni4zpMqLLWuiKqVdQY
E4rRQf1VoU56hVyLH8Ou5E2TTq9oH8L9pKnqSkl1a9/2bnNTlcR6UGM0e4PG+loFAv7+9c+nf97J
+KwGxw64MBxu5oSnP+sBcoQGpJJmcarcXdS9R8U3Z4LZALe/cG8NhCRxex2oPxCRLoryqNvqawW+
z5zyq2q48QGE4H/xdOclT9Da5b8IAlikCrkHJCfkwNhNiA4BoQUETg9qcuvG/wQK+c+tZmDsmPNv
TTfo7F0bxYFkIDXK02Q0B39MbkljjIAHKMmFF9xf3upUyxpVIFNAmBjn5TjAQq0SiPdOeYpsmklE
+I6wJt02iv0+5EN2Q+LScA0zYzwgEkfvHw3GhYL3L+sKYOvMo7Ih91FXf/ytLDvKer+t5Skqn8be
vMuzCZFMuUD47aZvQOUvbPKft1C+MvsnnRyTqRHU7w9rQ1GDQjUTbm6Qu9ab0U8pkhiIdoHdhMQf
D+IxSyrSgAYN60GD8uDrtfnXr6tz+mFcyaDpHJCkqC1CPpJnTyhvMFMzGVwEBdGnTYbfcVR3RpB7
rWtdeHo/FuC/V5QjDNekhuWJ0MXZl67V0GcIMN/kEDpnncKrHP69QuDG/vcavx/KP4rwyPYJdeoa
eSJ30UXp0IzGUppPCIrxtMH3dle5Fu3GNr+wgOan4eMmzXWhpQlIwLTOzutGqWsYn32HO6q5D52j
IQbrHickcl//cNrn63BmgpvEGYbwjE8t4DJC5yxyuzrVmnlT+/mjUnSollNiUZldIZGCd/QA5mLX
GNWagTQVdLVCekb+VybverIXv/5A8x708Xt//DzzSvvjfuOSzcbJcSoqshuz5u3EykH4vFDqat0n
D19f7POGOF/MZj5HwwXr2NkraQAGNEW1iUssinZqgdC8bXYTUd0I3y8cfP5yKQ2uDq3PuRGqnvfB
I4JUghGhGSra+N4iueGUaNJdB7H4Ffjka3/9xf7yq3I12+Vfuj7Taj/eRaC3rRZ3zXw1ii1ZkyyS
r8je/foqn596GhI0J2lZqwghPuksXJx7TTjUJ2lWqzprX2w8/Kbu8BZIVnFTX2EaufBYfH7k50tC
yJ4feprXZ4+8MlZ2OmhcMpl6scMqqBzIeuq/ff3F/noVEH8cmtS5H3K2LnQXVjCO3fqky/yUd8a9
rocX7t1fDobkGhpCR0cCNgvn3sefCIm3gTFrqk9O9quC8Ff2I9re98HhCCgZ4g+ekZ8mTFyxG15Y
HX/7en9e+uwZ0/HMBI4z/2613JZagxiww8/z9T38yxKc+2HsfpBzBH2Zj98vlzibEJybt3bXlXCP
dOsas3h2mCIozV9f6vOzReUGVk6zWYvWp59LiTvMH1YcnVrTnlh4KK1DHVjRyIzWk2UyXXhpnr2j
EKgZSHJ0tEuqEJ9fGwQyWFpbdOOp04ChKnkmN1OrArdNR7lyEb9wqKj1C3PCTxdF/MsczTV1LPoz
ae7j/fRTQVRu29onx6/bta+5HHjCMTl0Zm+vB+7vPumV5NIqnf/qH69jQKQqvZq5Jw2Vh0nz+ZNQ
0jpJB1U5CaTYO/V/CDuP3siVNIv+IgI0QbclmUynlPcbQiWpGPQuaH/9nOxZDPph0L0svFclw2TE
Z+49tzeKWCloDGNj4C4nKP5Oc7P5jYYSXBGl8slLB4xb/VQU75tb4I80JdFz/jiXDxmUoHNVDub9
lmZUKksjTw178v/8YfjHh9tE0MYYkDIZBjpcp38S7Jc88/vUrvj3ofs4cj+ZT//5C/zj0/aPL0CV
/+8PQuAH9iaHWid12sAk8Bs8eZgI0tSr/0bQ/Mc79L9fCnEWo1/mmzyDf/9SXLXIUTqjeWg2PAXf
eRlUy3+bnP6/P87/fQ33H+/pNBQQUhADP+CeEeINEgKikMSy/stxALn0v/w0/6xRXX1x1qSymgfd
IKPZh7dwW+bVGC0d65QBd89x5uN2W+BVP+cTmlDwUvg0XOQsdkc4cwvriqkUfwNsnXfsOwMJMPl4
KHZLrcwOpC6m+CYBBGAgFfBy0tr7mxm1c2hm90Ny6kVZu/0WxJ495GjfyKXqCBkbpctuILNsBfLD
9A91VYIC7NOCmXGVxA1xL0S8bFfRvDQCYzHcILVnRWxXR2al+VIiUVjB6UWYYNs9QuJvT/WkbdFX
hWmXfSI7+ZnR/u/ypVOQkwbwU4PAxLXNzi8CL35OMl6ihR3HnmjnNbTpaaDn5PJhW9ZTvZFbNSg9
9IAGaFgE8PM7g+mFjawpRWfTe5oR2o1Y9LabtHOhxsWr2VOkupp1gRuQAZXqUcTgI4GVkAlFbiL+
aLNwCFU1ujpybdAJnOI+nBbwMYW5JAfHztt7sym/LXIid+j23Q8X4+iegPVmX3dyvMMignzXRIXE
xgorm05M1uBV5m7IOIuInwJbkpFapTnKfhysaTjrLf5KXNnDDQib9ljAdg/MrBMHw0iaD1elw96e
x27nmpga/QatO4mo7qnGvUVQaqntegyjkYsYMEr66XMgZDus7dH4C7CbOK2Rc37VZwFxzTFxLa/L
COMKwNMqei7U7aoG79sEy4tnFbtsGrNo61IDgO86dwFiK3ufdmCHfL9WL41yRFRUdQLeDoTWTTlL
88ZMCXc09BRpeOMdp5E8WnTSTtxvcD3GGuc5rhOyZohjg5rvLZ+QmwH74Fre6V7i7Eh2tA6twLCH
ZLy/ZIXnnaq5VwfbJ6UINVrJQ3YMWFbdHz4xblyaq/WRbg4mFhP+0DSm5K0hFiUxdi13eb/+mPN5
BtQ91etz5yYwniTztFbK6TZJ2mRv50lOfAGpfsu4/iD+1nC5ejwUr+4iB6pCGckS9lmLjG/vGka+
84ZaHQcHcdFMfI+R3UzFKSOJdGLJgR7dDXCsmnsE0OmhHmZxSJoR2hYICrTx5H4ek1kUZJ0TW0iK
ebfadIO9m+wTtzdvB1ExEBxayZG5uu9QXogDHkqSzZ2MRXqx9Nt+KHsXwfcA7xh6VjRlUruv58Y7
sw1RsbLzJajJVMKEky3nGfRM7LRg65Ts0svgil/N1xGqe8oOjQ431VTilBaF+7mQvBQyg67DGt12
XGqJHiTKWI5GVi3cpFZ26Qs5HYfESB6TdMuOQ9sAtV+65s4n0hdhFLxKrIUgEmtI6ZqJF14I+CgF
nsJdVZJBOhiWd5spCRUfP8zek/a3A8sSMx3ir6Lz/kAzBHiH/Sf0ChP3SZXQejRtf8Ybzn2op5cZ
IMWxTjxGsdg1mY7Ie0+flkg2Xv2aVg7pnvwxtsRok1vZJPGUby42r2ZjcgkZFUgKDihtNuO2WbGr
tHUbdaMO897HNp2ZV1/hgrGnKq90uYqZFerS9Mbhj2E2QCySY5MBQuvb71TDLguWC+ChcDXmFmO3
hsp2f6XjkLo4XMH65KqSjJCWoaVIgFJ5sSDcdwA/euTsalPaRFLpDq4ZNZwdkjwDtG9TOKfd+ETy
tBWrqz12bLfmJD2U4FMNmsFptg6L/MbQv+iSgP8juTc2GDu6bD/yMbPCYk3BPZCUx7fc0xpaoK4g
SygQbyi+pQT6kvvEWMDG93dNhnZtg/8VVxoRwMykxZ8qWfSww/kUZp372WPUDEVW/Mz18NtizWHt
kP9MtvZmtSNExMX6rhNuAlgpOLHYLwc8n2/bZpzjmkkbGuMIRNXK82gb2elUqpVPNJxFkLgwYGql
PfcFSVVa55Ro7iTyukrfkGkC1koVocFt1WO49Gpr70B6COaOmkKmMgHAJJdLPa2ov2AODC/8j7yJ
ZbZgwCU/FyaCXr5k7oDrx+7KV7eqXhxUim/jqFXnGbPdad2a9JyiBiDIELB0PF71ne4VioChTPsW
qedHVY3hEGMggkc/RdfoaxiRmAREhvSdU526v8JDt7XhtL0ZXB8u2DxoAfWxznh8WPCB0/2l/cT6
3WnzvUku3G7KK5gWvCcxWAPnMR+NeY8YabiAJoMO1or81Fecvdda94YiuoiKRc74T+2/HEJtNCHn
5bgjsWVyVBcgUyPXavLXPSCWJZbskPhozyNzJTxeWL4wXwprDbmFt5M5jXO0DYP51ObSmZDojiOM
a2CS+wxBcjDrfv4qkoH73mzs+rvJl+nKNqjxgOtz+pAvV0auOWGz81l9+Y335ee1CgBVgujwN3GL
FY5E8IwMisDEAAmnUxQ3wO/f3cH+sMfxdbXBt/RWmT0CmywwIFAZ2hOYQcdZ/QAYTn8uRy29tzOQ
AIQjAS0bLBr1pcCwMidLGdSQYPEPZYawDkmZ8/tfU7s/1a1gI+PZNq6tNL0zeWBsIHwZu0VNhAuF
b6xK/EL1FbNTl7z3dF9JQEgv9Gh3BFAi6zIoSQY5La5YYrO38uOAoe52KgQLyFSAh03Eb9WxAxtw
Ep50pdRuNkrvPTEmMiiyqjmUNjsStPdW7AFEiNgwm+8DlDOM2kjOMMps9vO2eniTR5FjekmN6bEC
JMTHXa8vhsAMMGvl33bjbJQ5qsZBd3rgp1p2t5E4G1T2VBzYl2x3LRoO/rM1pDfCmRHA4ts8r9dh
KkL8NOKyS54GVYp9ag9irwhD3pUYyLEQje1rfY13HqvOwzZkGbGGHm6vamyPYaOpHlLy5N9hFecj
vHb+t9djH/B6zYiAp/n3QG29ndBnNMKL4kUtKZ4gKEvcqe2rWWvqy8EyiKGqWCtgiFtl45PcOOfN
YoQwIGb9wei65JlMbpggY7fsi9pICFWtVzLqWLX59caBnHhklNhaNe43tabPOryRRyG5/ZD3whHw
lilq0ynZ0V+2z+JqqQTt7e3IZG45i4nVKhcrJ1x28vaZp+dR3k34c30G3vnoPTn1ABkqoaaUszc3
JBx1vxauH8iY5YymAEd8aTi/umAn1tWUuAOcPM5ZPlsBgenNH4ipdsxqSye4Efl1lm9kKK1bf6er
CbVt7vOzomVuqnOeGeq589cvZ9AHCp/xZ11glq2L1V+m3tSjQjd+Fvv60BYGbk5rYnebPVJbgE+A
2ljlYVlY/bChwjfgcaK3nTRuJRuaQKs5Rz2VbXHb26wM8LXGYjWWJ9Id21CTvIyyLF9mFN8RY+6/
HtHteNyX7AQy9m6sjMhE31rF360un3XEteCHadxxYqz7uSPiZgYXEejLPO7RIGeHJV8L9juOERNu
u+yEtZXI45NyR4Intq8hBSDjUQOfV5v46Cwv1SnLyu7R7qr80C2OFQKOmi/wpNUXv/h1b04FVrQZ
PPwud//VQncDv4KlPBMOlONQLpJnrOA407EX7mv6WxiHHsBYqg8DLb3sz2ZujG+q8WCvogkh5rX2
Lqi409jeqJqs1lH3EK1oEHRQ8J9DTjMSF/06P7QwJnrq1Kn7IAbnZlnsT7RZLR5TT9ZYo2xSZq0o
aVn/XEs4QMe4Y6+fx2ICIDBYZNjU9rTrHDWRSzn5VZCpxDB2Jm/pyhsPuejizNzKkyPcoMKHf7QV
bk8T5giAKTbI2ebgKa6Fs/O9tjkUW+YEtqF9lNcM57LvmqPXOt1bQSiuDdpPgi3uxcayAolqRZtD
cZ2UwO3DUlnFkSnCupuqXN4bLbk7kI1690lmPrTdXjxNM/aNVLIT46j37p0M30niAvDs+g5HEyhv
V32gtESryRbEO7UUfkeLlMm4A/5wzEsW8hoVdVTy1UlemX8AhtjhKgdk7EMBfUtABmXcBZymouTR
ncLHmtpax7x133zUYbHu9SmIsx5jLCdaUJMUXSaqDkUhTEiuZh4V8/UsxAgatE4u6Zo8AjeXVV66
YeUfhp5VP1dgpPLIhw5HUe9pfKdGSQkDVIQj087XC5QWooyM3N4untHeF135McLwPcwOJspgtLBH
aqXfAzsAkOMueh9JoAE79JlVTIQN1wMYXJyMfDTxv8pXqgBGSlBDfxyZLt+unkz3K1v8A//AAtBG
yVugiYgG0802oDG7U8LJYDTvqsJiataedXTzxT2Ym7QCLQHNRcUxHc1sdO+KpOdtr68kxIl8Auhb
XRX1wwojx0v8OyZagM7s4SN13V+tZBRp0oCcFjLI3nzT0/b9qjVf/ppAZGC/FSHMakOpwFRolVR4
FxONhaiF45OTIbS1TjtgPGMqxhow0KHDR12S9jfOjCNAJ/iQ+DOuKbFqVAezZdNJtau2F/NM4pQD
f+1eHxYvAKtj7owE9I+dkvNSFaAJyRBjAGa5W8iwx8RJZP36KayPtoHlbdSpCGoh0igTNowSmRgU
V0QjDT4uLX0VMAR1a4kr+oq2H2Ot687aVi1PymTE0WVqOvQ22xVht+lNP9iY5ivbA9aXjXdFZY/E
pZnjJwBz7+wsuXaLKwmW6mwPcQV+/11y1JzBCxRRvhSAXPlUmfeUthAzGgmrzm/GJ+hsv9MMpV+q
yQ9YmW03pnway5gguzykAeKJmIXxQQk7ccZQ/rSarcJ5HFgiq9bdSZTpkZmahLarlsYPo2sRZVIW
/Hye/y6IlwVrARvhz5a4X3iK5pfUrJujsjUg/Xq1NtmRnQdEIbszoMh7Ujl/ZWEvx6JfOIaWvNyV
OivoloTxKjBwqJKaMTS3gzJ/HMvSTqDxlqDcJhOZGn42Xq8M1sDE678RrAAfwvmsHVcdrLJhgOIK
gwKwxyDeWKwg65yRCc7iV19f31ysOJRYK4C+oaXQ00pt746k1BXVAuKupmZFqAW8qGiasCdBIHbw
dwdurwYQB9sDU4wJnSFaEnbRzp014TcjUx0vewfLP6t0echEkh68ru4fpem5T/xQxJ27fDozD1nR
MH9CEcOtJrBZ69RSAUNe4B5qGndzUYm3MWuz3apK61NJ07z184IA2Y4Qqr+bKgkP4yg9TwJRTqkG
KD968oZ1CvmE1MiRMwHGKAEmrS578zD4Uxphl/2z9cW0A1KDG9uzOD5RxMa57yb4wdo/CyivF0ZP
kGeIBANQ2gNYEzzidV3FY+3Kly2fSVDUdHBKltfgKkcxylCS18kZf2eS1sLWKNqDHHvB+cPT0yW5
K81qD4/2VGvn3m7cM6xjeeuKcourwit2G4RiBrotP4Zx7fu1D7+xmrvCXShYVd0z9BMML9KEt9P+
5nL5JdoEThUqiVCsmN6VtmC3mm0/cq5aojTLXC7QK/Hd8ca7DAfijVtz49XwP/j+HEmuhdntUt3/
YrPcxdpY81pq9vC1TYwnERVTZg1zbIqmuqU4nAiUgnFl9YkMaBsb+IN2v0+qsbjiRegNttYpPjZM
5HFdT5Qbq13taGgIE9BXLOmtKvODaoChp675F1QH8rt228K2s2HPCe9v2+odbOSyOHHk2hfERXUk
1IxiKk2t/rGrxoUOvlT418g7DCysKLGH65ZEsmSIWzx9gZVXf1D2Sl7b/kcuEGJAFBjWyan59I+b
8X215QdSbxnTAXumqiaX4bdIyJtpBtu4I6mu24G5ZiYnJisa1RUAmns3JAnLk4WU9uR7HArMtUbS
iQoPvgRgCtbjU2BpUnstYa8/TJYhH/rBqi9+4bnvmASZT9GXEg5ttwRCAioA+WIfhDusEY5Ra6cI
8dsJBwajbuYq0tLRBGHVDNWHUk5yBiDYHyRxfofEGOQ9WMUhqgn22y88lnDMZ/NsTTya1EnNACiW
vWtmGFhVkm/7JvfNswm+YNcvBs5KC0y77xvN/l8ZH306xFu9fWlydBnItotzVLOQMeJUOFFUbbEx
QFgYWm0+sKYDgeVJHkc5kyiSCec4L+Lgtdlzh1kYEd0w7kqh6Mt0mR/Zm3e3Psjyk8no9rwBK+Vm
6Q3xdyrd9sPx1HvSlvJsAO7aFwMUoyXLf9Jhmfn2GQiL7RrNl6gRp2g2JDBgnCViK8qgqqMtEG6h
3wGH5/22oRWsqa/vqsZSB15OKyaERGCBM9uT1i/1k5nk7vuyeX9ocPm86Jw3eChV3BCyHixa7R2F
3TWcJV39PGjeEJHcBI6kJp/IKLTsYzJddUPkJnDeTJt2cly6UNtIlszbEjdepbUvW6aIQ2AuAeDd
UUnyxMMwaP5IVSfmErqCa7QAkx20gcbg2B/rZk8nmwMDzOBiwmvu9fmFq05ch7vmETWGfidbRhOm
m0yHdXKv5MUCIEyFpTMXEFyqlj7AZhb/g1VJ+uDJuupbptBT6rGs/jJ3RTDm9RzI67g4F4/wo0dJ
/syDXgkAhwItfQ6FJLLroaIGwb6PFQ5ug+CDfdcvWhml7tIwvFB96CUraeNcmPZldBjFbSbsQZJA
3zGFohpYul+chvOB+B0gKcuskE/oKK5j9hbQe+a2ji3Dkhezb2b4mu6GYgsaeo/t5s1ZxTvLNZ1y
rf20CzlAFOjo/kHQqKPoEIJqJLOaSTL+WJVvpIxyV9qQXLXq5PmwpGq8JHipVE/wugnYpq+GaMKI
bNbvV/bePDyZjeBmULX91+PMv3Gr+QNFZ3siYieohyJgAKh9ZBWi5CUldYfhgQqXfqKxJMFlB8aY
45fq9yN3gVuZFdbeUbn502Q0PUsCONOgF904yWt5mFvDpFxHK0JuSnUaHBawvHG2RBw5Ok1gmqN/
bn2j/bC3tk+Aow9mvIrsZfQlHYo1f8j2CukW/P5CLgDx5DEvAHs8llmEaWOb9lVVCRVblZUEep48
tnKeL5JwznzHMLobXjKU1mOcq169WKYYQ33IfIBIAwEFnbT0E9RR77jAbH1Len2IeGvZUDpDckxX
JsamL18Tdtlh7aXklBAFt0+wyx9ob5IjThIjsvOUaOKG0J5tJG9SS4dyn48z4zt/aq6kWjvqvPZP
pdd/iqYyQqChuNFtl/HaeaKX7HdlMt6XHtjI0QNTTbxKTs8kzV0HtYnZbvFnNDgVp7YqrzHErFP0
0U3eOn1tKKUXvzuQQLHz80+GZ01yU9eja13ATl9DVCeVZfueFfHthrUVQZTI9kjuyC+GmkPQZw9J
pTIg9Dua87MVcHtrDFNY35vvpEyvI8nX/q3Kz04XG0/XHwBFdNQ0seOcBcQz8PxAssRSHTcukSDf
7KeuAxDRJCS0GFZn7B0DiK1inQRByp+pfduEQ5FTYm1HdXKRum/ppAVrXrzg4mBXh+87zkvPfiRN
6s9qGue1KJ433ve9jtiRNBIG8iX0d8LPLmJeDRKDKHkHPfuFrYyxxz27032FWdGGRMmk06wcCveq
TN43irGLWbHkCd1Vk39bMY/PueMNnwYMuchfIQtgfTY2rncvF7u8UtODq1vbyTOzT88aXtNWB+Ne
wltQxsQczNUAtC9NzwOus9AXLSdMA3ohECDm7sZWn8+iAbTGXHgOmkwjTFNjGl1nTCfGukkZ/aqe
/GVaU0hK7EgsoJvWBK4eIsIclDUxP6XBWJ+JUcl6g0N45bcVihlE1NSaE8kFYxbD10LDPFTkpqy1
BLjKwIZwEC414Y7Pw8IypcukeyaG4YPj3Ny77DtCi3iAO7vy8ihBPBPWaJQdXnyc0YGOPANdIDOg
QFi8zxq8T+ZA3D1BWU3Db+XSK1mF1+yagVoN+AAZUXP6u7iL3JGUtdU7lhzvHQdQyHoFIlWyfOEm
ygOLSRGrGJ2SBJhzbGqCzjBrF/3H0Ibh3CpwEDnpOEHKLCfoJ4JtGUTN1KVt82CtjXrMM4kcfILx
8uiaVU1pvLVduNbzp8U5FZVQwkPYRl8kibOPNZ1uZVw7CmDZufgyU8+4sLVpLjZnCd+I/aehIz7n
qbPChLWhO9tMMxi2SYwuBhvbKilo0MsPPU27A3Yo/8Tg+Y+S48w/mzMdzOvuapsfkjUq1aSeOl9n
YpsUPZwyuJNZSUiy7aaScJp0vKur/qvyNnMnOh9tYs5VTR1XBgX82QnUrtuvrGDGN1Fhh4KbWV20
sa/ac2UW1UVnj+QiPVcLZN4pj4uJB6Th1d/VqV7dWktp3rVM8oHx1dSK+qheZhxJkZVrC4z59pry
YL42QD0wseNuH207P22uX5wc/Vpu9zwLdqq00GbaxV1ayKj3lYr7ye0PrGtIuepqGVNzwJFofJOj
r9YDn+F6lOT2u1GXr4TmebzVg9xtWWIeSN+yD/5iUr8lavFiFpXr42QhAVPubB3BRyy7eRiqm2bp
AXUO3obVDH8uhHZ+J1bqE2Lm8FEUznLRNt87uyl/gxjgz2aAlbgUBtsA3SRVfeiJcCGbPKTv5dBk
yPQgjV72kZ44PaRPvUgvPVh0NjOuGbBmn+JySO45TQTpVYlxcoyyOExKZIcrrZfmhgxFI/dpEEgL
2RUL0GnE8m04rwyygEGh87QRICDl79k+ktwBSE9j3YGQf2GYG6uU0biOWezTpBRiq5EW4WJ0w3nB
9HLW7cz8KsimCgCrM5Dp4ZBBTW0OnpjKB4OKbJ/m40NBVOo+dzryKERpXFR+1XELa4qkU25nFNXi
5Dh2exQa5ofGS4gW67P+U2ZZu0sJ0wkFtSfh7pXJjcLRTzhFQWSNPj1ZE4sYACrDmSyCHtSuGnZ2
vXF8SAOlt2ETyMZAsA/8lVgnv9i2g++nzm6ahNzP5cxqeXvbuqk/kBzS7NxJjI+czytrIqyjOZ7e
g2Uk2U1r9u0ZQAoESGvqHhgpemyz1pGybmML26X53dDPT4JS86AtFtMwpQmC/q5baaF/2X4/XFaB
26J2lXMcVnN9aqeRMRM1RehSx9RwzLARVne9dLyd5s8/GaCO93SuiX9frzgHp+AkaOf0p5pWJy68
LKFfnguW2Tp/YbriC+tZPNBCpF/Ktuo9UXNkIV0RSyLt8rDI3ekWOTEIfr3TucKSDllX6p9Im/JP
3MLmMS3yFnVFBZemLYgs4CbehmLdM1TtI6r6jgDndr7URlUcXM8br5WhFpLfQ3E8auvB0NoaPYND
Rbw2YK9npqhObr+U7ejv2e/0p9YZrhlvnU6/O+HLcBR0z8SHoNIkoZbNy227pA107ise3PIbAoT8
v0RMfvd0Ieylv23kFkfH08q32RLFw7Suc6j36bjDBCjuiH0Vu2JipWvaaX3K/cI+gYjL9nlVvOTC
LWk9Df082ObCL0DBXqkLICqsa9g1IXNzZlR2rK7Wo2kn6VuRrj+16j5w2cjQ4NIPq2bIYlaneuzq
lE9CI0blGiyAxsXV79IEFbPvFkPc2JsZEFBjRhlnz6UuBxkU68pi3FlepqYc9povSyDMLAJmJ6kg
ZRvaK8zcI+LM27UxsphdwC05l168TfbnZCoZ2SuXq2fwEQdSJ298nuqezsy49WEPPiBnLUKxMI9z
fdjoyVh6P9RoBiRSt2FZVIAM0rz+uA7QZazV/uyp5w5ITpGR+AkE6HGxgppuOJbklPIqWJ9eznYP
BWwHcPbajXX6+ybm7Mavk/FEG4PJgSV4xkWrzYjSmAdkyPBDQ9R8XNrceiC8rbgYLejPTeIZ2qTs
dsBTSG9seuPOvC4M/Jp+UCCYC2yHzENc4tWDkzoevIb5bWZGGvMhkxGTLuBFxmAftsRn7e5o4m+C
cfr6IvD36TLCxM/Bgbvaj+3oLiTM9sNfQLrIeRwvBYf1Idf4cVKLmU87iFcEBPLqU9oOG3m2obNV
D968qTeHby1iHsUT183krJHHGBVKfqDfgdQs7GdzytzISOX87DWuy08BY9guGCdBX1LHVrlbPMDq
8dT02iRsEvOZ1CajH7NgQngZse1IQq+fqp0vDXU0x1Ldj3qi9kOR1c9Ax6yI0BszNFKbAERIf3WY
dLPzaZv6cJi81XpPwY68aK2XQudsSDdkWeJhESuZ4iEPCgfaqZ0nGQ+uHVUQZGHA8a0zPvRWvT1O
04TniPET8QhjIJE9XiynG74ILatvmEQJdvtu8gwkiXe3myFdpjWj2AwiDlklioaz17+LwaPLwU31
Z1NJ914a3nZYZO7GlrQYKLJ3bDQRNvitTfgr1Oi/qpnfpJY+kwxGlMZVmLOUTACB9XjI0pz51Uv5
CjAVm103sD6kJRqjK7Dszs7n/o+uuunV0Ol2cjpcyN3ruKM5KZjVcrEOnqbf0iCmwPxHNxyLGZ4t
PJPId0djl/qoDpakTiF0OeazMVq/uu3nSP7JHF5MKw8No0sefJxQwWA3xkNOPRYoh9UFaQ9k7ZgU
OuhRoTCzqDgYVssWX5vyOyuZp5BwQCgZVZ+PwQSP/R39kxlnk/viDY75aInWPNBtIctxio4TvuVq
8ezkJsm7LV7nKifaJXnKAI2e2RZWL8pGT1GvXnljOCfkUD0gVS1/I7zDDdvGJWm0oeMRHlIyVhP6
o1V8op5lgvOQqDsqgLDnbdWZN2fgiApW/vNrXsUGOiJWiJeu/p6M/DbZVvjF98RiQ0vQzTOTGeKZ
KVXSH1Dx3JVMe0vYc9eNvncZ1xfEjbHt9AfhPJO8q2XPec9uz35qjbNtM4C8S+XJW+5IteP9uuuy
BFvtbyeQBnSUdzfEXSTkjvhVTeMjiCl6F6Q0WRq/5MNWHpzqx3cfaLiCTKdnGG6YQBobTZB+Vsw8
63GX9dwtoI14Zl+1+9DoLxbdVH0ns/3gMtazj2tDlk/5W82HkunToIXmwIKquVkZJ2VHY7m/Lp1H
1ovlpMIcxVfBDderv7CzKBV+By2C7d2PN0v1M+KONJPbLf02qp7MKtJv/OK+ln2cNs+peNe6G6PN
jzYba0c8uJ0fc/ndNMlVXNPsWn7/oJ0jkkLP+hgvw8/K5MIu0DfSUenz68pIakh384TEgJbIou5i
pF3OByM/ifXsSRatoiSz/qCXD3X7XPMC9bTYF08x4YfsOakyai0Szb3QU17UTD/XZ+fIv7SXRILi
ed5Iy9jZ3l3Tv+kcm2lbnApzPxtnInyOVQnjlPaZ82HUv3NJECTyVAPg8gr4bn5KUkxNI2Tf5Ydz
KKggKI4M4UR76meuHxD5BbwBvX5tnKPDDIJsyyBL5qCzThKhEZ8brpOI77qQcWfcawTcio+0uS+N
o5I/VwY8tqNwtvkFXjSTFKiLX123Xx9MV2b3wQehM9hktX8L43ldXjFHBew3BnFJvH3LGgvhu4YW
R+1z5DOVvVPGT8keteJyhUqebRqxY5cmuc0EgVdItYqLx3XuEDglBr2LGxpdEPlIv6pG69nbTuJF
TnZ9ZKz7ZRZmcQscc+dutFXFZSbA2SM5jxpM9QtKKHHv2VpYWcQpl2TqcvSAPnduErM7S+iRRnko
3TqYSUwDx0baAtE7cIdQ7bJVqorIXS4W2VCCg89/mTrOX5+9WskENQnE9AJiPGIzHHYUhXmxz9gm
z/jNULIe1jTD4Pi0sGirLg4xOAutvT285wC/gdqw3/WsSwFMyS9Amak7e3nR/ccu2efoL7f2L4PJ
vda/6tuj6b+k/X4r/86kRLC5aqAZYkg/6FOOGG1/jR8xbRDz60fWvWREME76IUmXozPrYQEfqmvw
0vrA9JnWUzOwOjiuKG8E6jefeIG+fhqM18GiytQOlLjHxrxmXpDvkf0KwgpKtioN3xMThqCd6qBy
/iwOjy+/2XhaY3ZsU4Y5axLadckkSbtHWBTBeVxs+B3+Dyl6XML3rvOD9i9MUcdeTdoGk/bN3I9A
snIO3ZVN/PEqghSk1cmLvxoUJhyLfAboliKtrHfZoL1OqM/g7wZe8lDY98SyHArr00Tuvtbwg5E1
pO1nM6XIs54hCl4vxOXa+wsrKjWUAG3gExqTlxSmlYFG5Zn0WJ0WkaSJer0IQh8tTBNL8mb7yDJk
ckqgIrtJoLIfVyPzxNpp+bkj68uzMd9N9wZgvqlnE86miMqV07+LyG0/98RerWQWSjtKrde6IaGc
38hC34MgoHHAJsVsO3lgz046MO+4hS4sMPWm3qcyryrU5bZYVVRpyZ9haiOGyqRKXZz1qFVv4/xt
64e12hvUTgVES/+r+R+Szqu5UaVbw7+IKmIDt0Io25azvW8ojwOxCQ1N+vXn0Xfudu2a8mgs6F7r
jd4Vi3CUEwZcOsSOipNiQay9fU2Z00S1VmnhC37kds0JGPSiajKi2f9eOXOn7luVL753YcvYeO1n
qj+Rk8UeqgEUDCgu79cCcfthMu6C+YDnfAh4H66aIi35YTSf4FXb1mW59b+M/jm9tajlOyn3dvHW
j99+3e4XFLaIDZC3EVHKAoS8sDb0idRvjmySPeSXm179nhDR5ggxg8//uW/fl+As6WH4n4+ZJh62
QH4wIsbxX+tdb/WGoXHwxFM1/8F6NP0P8toDYeMsznJj2j9yocsx3C/dpei4QjnFB7KsfVSKTrFf
5YsOkMWuD8K7crvtGKsjUg+Svw6s5I8kYlqBfweyc9K3Ynw0lw+JNsQazgajVuqHA/1bbok8I+dE
EkQoFyiYYtqphlNFy9Keb38gVLShmN0R2blzquuEb4ovPtsxxURiehwnhIMadFDeWyHYY4FL7S2f
aOv0vv35t0d2UhAI7s1kOK8UcvCV8DBES/FrQDgElDANSKunzN0iIF08Yw+sSJXIO7KyWCTrPfVA
+3UWDwm12RDasVXiXkfuVAn9uVjOrk+PMviAKWCjrnbSe8+SX3E/EOxiykP/FRy74UG0/I8zK/Nm
lPsBKm4d0+OUHQX9By1JzNl6uYl5xuXV4VQtJWfG7YBwfyT3FBXhRHddfYlrjG645imgY6Mt+ZI/
OcRC6gHJxavLaisoWOZsCSx8Oetn6j33+lKEv/QjVOMpnS/0DG7EcHd706CieYmOIXO3fZ+3T4kN
E+/5MS1p/LTfpooXZj1Akqn/FwKFQZ9w9ahI3SKs86+ivGsRHRCIsIpYB++Gd2/bD4t1VD0brXlw
Z383cm04wckyYCL6nVvcC9iRaX1Em4os/X5RT8v05Vs8MZ9V/p+R0QIfoKen1Kc17nS3hfaPCdCM
zPFz8s9rcyVYsoERbLPLlNOK+QXoY9TzgchR2b2YDsrLL9M/C/cpmV5pGWrS4+rtVHaWxIatewID
Ilfeh0CyzfRQFVcXoW0+/FflAw/B2QteR28/c4vlKRaWV89+SYurHi9mSoU8MqnhoxAnwiL0GjCv
xDnWVZ5Q0lOfQpsmUrKCdmL0eB8/Vush1DH73NYbvrmPILmJLRTccr+zKHdOfQmoL/YqGhLMKlbk
pLLuu8NjVpLtaRP7W7gby9yJDvMMuqiEy9m8lYfdSfqy0uao/afCnC6j/V+qk31lh4DUNIype/aa
SPiK7afejHAXs7nHbkitYhszrDM2g1qzBxjCpCiZ5SS7p4hk43MBB/UTXmgEqK/0Y3PaFaeZlPuq
/84RTcuaBPb6KK3fbPQ3nf1ecADYZoEztIhAoyVj/AyNmE6/esm2Rr5g7l0eil6SDwJ8a3HN8c+3
+jci7vp2Ourwip+CkSDdrXSqLUwcsx/7BMC24tkW1S6f+iedkva/upwy6VYln7OHZn96Tdq7KvEi
o6OoC8Rq9f7GXm7XDKvMV5KRXYKss+A8aMAulbHNzYc+9K5rWF6GNt1NLjdWKjeJgU6aX/pES3Bo
I1AUnHjafu0qnuamIog+/XYduKritxtrWAgU++houBEph9enEbsbnDZnLhn9IM01P7JG1JJQ0OuD
IRXqeRw/qGQTwwOJ9qguOLGTnap/HJh1olPhOv+aIBba3VtJQohywT7eHSlo3o3WT9epTRJSIHhL
8NFSHVuwTxNvzgZpZR8aH0YxH5taH9GY3BD+9E8ldEsfLNRtRpBvlpmLLHtZbGJ0GxWD/10GjMl7
f/VQ0/+1Ab2b6m0Qzptddl+rKTYVbdSu89PJv8zzzx4VFymhHLL6mFTOno7eDf4Pknkdqfu7tgYX
b/aWh6+ZbcVaoetd/80IQpKXevkLO5rCMNtYn5qEWM0nzg7uerzVbC/sipX4L6WBVW2L1TyM/njR
4mXqdiJnViGYpjA2FlwwG4+pfuie1N2X5zx2zc0zBktz7ppdZT1onzzgo+dbdFJsMWHEyCaigRlR
1PleU6A5oeqzzcdBnbV7VvDhIvuRjhfNYMeDcbThSFvw3MJ69f270bD2qD43JrsU2RNkJfPNY1ZB
EhDlt40M/Ea/zQ5tF5o61epxDn6oBfu3UozhSpcE2fvGeUGxusmbGfjnlzPeTe6Vcbb8oyz2uqTg
k88GX+6tT6H3p2ljBv6v1E5m75OfEDrKaYQL6WTwFEEV0FdygXl2vN86bZGJvsCT5Ojc0JcR4VJU
f+Z8Z3YvHkLV+mIVPJw4CFPzXrTovQ7q1noSnNue3ce7jPLPEWKb0k6igK3yF6HhmSiGaLtrIl7L
yYvG5X7oEnh+xrJ3C8nXQmKID8LO0scD0Cd3PuHKTf0sxzejew7U07TsR/VIh2QECAx4fvIq/kB7
Vf2nzQbjhuc+N48NmEa5MAHhQJTVG226D3N+3xpnvIL0pz9V/lmKj4JY93UZIl/Q1UrbVkYuMZV3
qwUjjy/PAWOViCcz5jqz+BsRn7b6kLZ3BSWXecOay+1d1z8h/Ri0m+9za08FomPT5U4gdbpsu4Ii
xrQ96PxtbOjPMhW09Xc+fYUD/0LkBobzUdv/OjXuM2fZOuaRqgfEXDzHa6AftUFNMIGtokGpQbr2
oOo4Q1ew0gEkOuwXLu1W5fTPRdG3mCXZS/qCqesE6JBs8Pi90RUSrZzUiKrLUxIC8RvBPU7CaC3r
S9UsMOXYH0F9aHHJl9ge+1NPqBe/D1+x9JS3tix1dYiB0Zbxl7hdLBM8/50blan5Fyi0SPYcE439
GaZ4h4Bka7rfR1nvUVSc/GE5DBTLmDdBE0Vg6OMHgtlL20QhvX5bif2gSDkiDpwVLNw7/UBT+q0C
ZNx2tXvoFl52f5mOQZN+6Ln5cF3jEK5jHAjz0jRUpbZrBCi2EUt1BdaMnXE+AfV/egyIIhxPk1M8
UnK4naZll7c0i9t+Q+STIFXPPA6BcZFles4cY1fD+28gNX6VIXZazk/pYkLhw1RNdrR6/bHnrcnD
gEvc+UTywixBRQ23sdrkpRGR4/OcOc7WUuZd7XT/zWUgYrshSyCswpPFhYvYOzK1s+kMJ15JNI/I
gcbd97fIx6F/Fu7IiIw42Q5v21z1AS90nfJyZ83YBfzltK7pARnctQohiJxwXysLipLOG6u/qyW8
Xg09r9VhTpKrnY+ksZDFptf+Xq/yTMvCtoTOS0xKlMCY6Tg+BxzQm3RNrkgJ72YifurUe7fbYTNy
aQ6ljdEPQY6dnnEnUW9SvFoEZs32+tqvfRzyZ0xkkXpJo3AuaMaVm47KxXVZUeZQsJOGKCvWveFZ
l76RB6fnPUVLOWUiUoEfw1l+dkZwKJvpTllz1HjTa0+FHXQmfcvLLUzTtA5CzU+Aku/TqE9umWwp
QqMBklZfklNYe2577dQw2/Wg8/T5BEuDhNd9MPWPTjxSVYxDzn2SmV7swTVTWgdWZO6Qsz8aHlew
4O0dlvWcVUzvJRa4QVhXxxxj8b8CJsL83H6LrCzKMnXo+oHCqWGvzZnCIYS2UHv00R59u9kK3H9O
eXt/+OxczOiZf0Ma6ybLP/XWuiXD6V40TGyjPT2PgEiD3+5SA0zOBPmZvXlbgcUDTf2aS/iUk2UU
eSNd58xwv6rh+w4QE3lcUWhrOxu1mcMISe0yBdwu5b3ExyKrQfUxDcWxnKptqKqjadaYO4t9N9ef
0MkVpeVZyr/G2CkFI3MTG9o1SfuU7Wz9aSYjMNnBF7uxxo+fFSlJ9w11Zwm3gWAvtUV+LoOJJqF0
n4wzNeWhgZyoi6u5PTcpZ3mwvrpIXseBgbgjtZ9SOliw8VZJHIIGmqY6oyw6lgsBujj5kjBjIaGL
vlmPaIY0ax2ducJ5pvYO+dT8QMdTtSnwIEiVvnc8vFQkkImjH2vHJ8DPle3OsIpnZ3grR7a8HrO8
JTAG8uvkyOjaZ28oP4tFIAKkUt6rD7NMqYpgstItYx1+UJSPNWozuZ3hlhKruihIsXbgSGb64fEo
uD863T4syCX7jJfCqqMA/QPKVdzcSMBXTvkkp6WMN6HtGDBYcDyVnepk2BRJu60bSG3sDVTKoYUk
tb7hIiL0DL01EH0bZyo42ACsBDnGxTjH5eBv7NLZ0xCxtb36njHzhMmXTYuheDCilEStwMbUrgR+
IYyWPh7IvAYPcykChSZAZVA0kVdhyhq6U1iMm+a2s2XUFkurP7hMvUrLP+ojqJdz1g9rgnUbl7uR
zXAFlm195M4B+b1IjIOB/O6aE1PgH6p1CbJnY/IjTf7ODgMEth3oSnPuWQj7poosY9pxMhwd9HRL
r7Y2orxwqt5aXZz0XJgRQtmHNUsoY3PlU+OhT0Q+wWaIe61w648eRxr7GnSLgxi2sMy7bgQyD/ig
dLLwRwZYWkayWw92tseaFU8FBPDKtwgwikdpmyRzRCjZzkn8jRYBMgJKFCuBjYx+3glNuA8wX7YO
mAl2VL7PBXFTPhXTBokXX86td31N4pbgrmqdZCQMD1yjkFvqP/atMrl2cQ9lwRatVpTOt329i5y6
vpgBJmOLk6Xpa2RKNh3c4sfBWhItpRtlLsy/GSCZ5io1qfSrBC7+vv9tGMRbPq+xTnyh7XkWKk5W
M3aA91rLubMgADo8G5t0JE80Vfa5dtcXp3AOyLr3dK48k/T5CDl81/LLGWex10Y8hw2YaDEdMrqk
00HscUxt8ZLF8HOP5sCoCh0Z4A4knuPRl8ZnOyEODSAALXNl4cCGITII5HBLW27kMsNl2ngKHda3
qT4OTOyUV1Ic6c1EulI33yuczra/D+d/N2vN2PJPw/3QI86l6XuU20FgduD/WuQu5AOjsJuuiN7d
74X4LpT2Xzx7HLBYh11kx4M/fFRoHJ2qeJgA6IY5gxuuMXml51x1e7z8ED1DJObywXWbo6WxxDXj
3hbFE9Zv8FBIWvj7oynso+WGf53I6eYtMd9k9XND6uiNaXfMEEyGl2IOh6OGNZeJe22sYYt7nk/Z
S9pF0Rk6HEie/7EYAPFD798ze3xOiAijxOgeKz3PkEP8wNqGXgrfyza5rBqL2jSgp8zSl7Ce74ZK
4x5E9e+1RN/q5eY+Gps9EDO0Ro5VkI7ZvIBi4HJwMSeiuL4RKgYxArgc56mh8nX5tAtqrIMRNQ/Z
C0zbJiaFvNKM0IN5oukDKiBpSWPwEHIreNY4G2bKwJCsJSypdrgebqLNxe/v6JTeE2t09vWiDxBt
P8Hs7Ly8uMygjDhP4jYV72Y67nSi3PtpaoAPA9ItmpCdJtj6UMuJoPJnJCvT74Jtelsd5cIujy/V
ZJ0Qqr/vqoQN3Lo4bf7XOMFvGKx3iuzPljo71+2ZC+vTpMqYSlASwbKTl1aHmwyGmXe7BEjRbiAQ
mJIAiLFsBWYyrxvHS2kYBYBvDG7sACAXgDK9XYaGbeOLR2WmFlRHtGJ3ZcYoR59eIYjQkF0ao23Y
zTYV3S2NkbD3u7GCfu3xktezao5u5kY2YQrd7DF0u8ArpCWsDpj4MO79qkZdqdGaF7UrY002zJOx
YM0vsNLdN60gZ5SwZtYk8zHkBW0rqSisDW400Wg/WkHTBjtKSoe9zDMsndTyfhd98M9UZnhveh0c
hEU42dvqQGPZ3qXvC1+9Nsg/3knRqfYT1q3t5Gk00QKZkEPe6SHxqaHZdE1Jt71TPTQC/RcCInJo
90mW1hdXExKIhcFg2/E+9Oh2Z0pjvtey13v8hTl+8VrQkaRKSgmz5IHwazye6ZrxTDuZjRIPIM8m
qMIM3tpW2R/WkgZX211kGelZ2XsXTDsyAupSrRrEoRyT4jTa3qkNCcNwFV7q1Z6s/1VbHjC4yLuO
LJB9v0JR2vgvD/CxQ9yVPtKlHrXeLLAVD/gh0RDV2OC9sr+T9i9p/OhrC+phnMC3v+gLRa41IoZP
2wGur0iTU5+z1MtSz/hRQxvqCSP1E5K07EjjL7IlO8k70NiueGkkMJ3AE55t8xDomO4CYl1sLDqP
BQEcAekl6XSd2tz/FtIjpGTRIJ4BFbPlSNGx5bkJJUS9gQB7Wp7h/ndpSk+mv/iEO/S0FA2UlABI
jZP8Dqx13ZFNLrdmRXAHjqQvPRtTijqqB9cZiRnAPrktKg/RO9NUz8m5ZI/+OjR/5Tqw3uZNzQLq
2iJEfe0TMYJd2F5eStQS8aTNZzlPP62pilPtWXfSq5K9G4xw5GSOvBNxw1U7BHiMPbJVrmHe+nvP
GsLdqibrA/45fEGWPL+R/EKkPTUWvA/LeFa9GncpnUZnMxT6dehtWOBQrkdWSLw8CLMeeUzca03+
QNyYdvdjIpLcd+s8HmpYU7ISRc5rUiQwOyp1mM4nx/jxRV0drRIjrs5ZKbAS/O+Jr0mi4EQriw7P
cmfy97XTd2mSghLORBc7i/OcB5299yYkJIwtbWmckKuY4NI9WLWXSs4nCzwYKLB6wzt7E3yutbcL
c5lfEMbYW5p79KnFjMooVg/zcbQlug+h9es4j7gxwgD4zwybV9oImUxHg+O5xM5ibqrCVXu3wPOO
erF30YR4w765MTztFPr/wlxV8c30RQrA2GFGLAlEFT0TWdV6MxhGyjCdZ0FkUZYKVsvJUxNl9cxf
wclkQ343ptT3tjZTzs75RkOLFGcdmMK+H/NfEqlzNM0TiFBdhhgUOqivrJP819pSAFk1fBrL6QNC
YWk7reTCbduT8bBkKG0DkNCi0MuDQb1ZDnZ+0vn0kFuUy7k5IdyFz1Dhh+2hbcpvJ1lfZDnjXbkb
c3ENMpLhcGMSxBHOC1o/tDWHVDWc4nb7XDBCUVaUcYrSoj49eIlXP5azE3AXUZnAMuomR6pOb2kS
lvdqzBpAkwLSnZfwmy6TED9IL5br4Et6u5oxQKgLurCdbZqGQ7ZXzej7US5Wg8fSHo/TK+EB2bjj
o6tj3q8dbz7QK8OgbraS8i9qZav0xwnT/xhN1jtrrpuPCkzIXV7TqgXrTjYZcRoJcQa4y9MItyln
m0ySP2V21ZOpg+R3WISVwocn+dFPgoeE6+95mlx1dg2EhdKgQ4zUt5Cj5HZeVKsVz14e9cl+cZhm
3QDzaaX68ei5FqR+SrX4loGn8CIzm0KLEGYtdNyrihgDfK7twcFEFBGQC7q6pAvkSNGZCvMtKGsx
26gdwaxo3EuzHV9rejQoGacqijvZKSwewNWwvPNEmgO6J5aES6U+pPrYYRrZTkmN19dFP2wzmq1B
Ajc7ksZsCNq9ysFgXhbd+mGsMN3uZDg8E95/y8zTMth5PJKghBqWfYUEZzQkmYGSXYFutU7/33QL
JJGi6aNOucm+N5QL7lN0O730xIZ0QcK0MVmSqRvh1ZBbWFZkxVSHcYL5HE8fkeMmOVZZIrDhIvnh
zTfLHbpY3iEtcRBBc2+UnXMP0YiLGprCZ5LnEWjespZSw/9asTtsK1PTAV5Sw8EAFwJQJfhA9FDV
UZsvpBPdhIFJSLwKarsu6jOVolsQjyl2kTTKWuQSWg3JBlyraCimShK1Hdf2rp2GX5O83vFJMJCh
QEiKq5qc6tgrF44Ih5ILiE5zWt7PxMgbYfKaGvb0J7nKiQFz7H+0Gf4AY4VxO0nWK6b9MgoTmL8w
HU+j/w8VL/oC2dktmQe2gciWgGJudPled579iLtBfxAChPP2JpmfAvu/YWgKJ86ryWLwG0gjS0k6
O0IaDMdgRXHjEt167W76x8IGpPLZbWJ/KOWuSrmFcWVhUnb78NpVNlrG3jpX5dw/4BFoUVnmHaCN
MHDYtNVHsFbfqRG0X2yuGnVSWra8/0wmo6JENoIcwMMfFFl5R1CBgpVtA7z0ffnQruIv0flttvXm
b2S+P+2CDGru/IdQGPNdkiW4eekj7SLf7MYhJuXOTclmED0PCB4rYCqA/XkWN8Y8NMyD0xTWVzIn
tCGKlFjpJZRXDJTeRWrCGzZTOGVwoBib3yRy2Bi/P9gBDcbGnZ0hgQwmarMHz4cixisRFSZ5BZdG
iCJ8zNMQvtql/HBJBSC/AU8iyGVJ5/CzG1BuElQhdp6XP6Qg2522otT+SAZWCYCWpMmgB6gi/aUU
80l501PnagDCdrw6k3GpVdm9JYlXIHvoAAX06Lw4iK9hQfrxR9q9CW/svk4DxdW1L9/oHsju3CzV
rx47CHv8DFjrYFCnZPpxaZsnjFUvVYB7ysUwyT3OcbpZu+59KGZxLwumP1cYJBnlhOqUbjN9dg4C
1W/MOC8r/kD5YLbVW5feTGKLD6VVT4ZFlQiD0S0lSUadXiEHAq6MAHRiI8fhr6rlr+kWNYAUEiHh
QUN3ZFDxwhSpHqPWMchhMHlMk72VU39LCayLmp+Op8004J0emUmjrjPqvcj1f/YoSTbvy+BuGdJb
0UKIgMEtCG5TGeDhwoYUEdRFalrv2AftNGj38zFsrO1cSMeCZ3UtAvWL/o96cBlXJdNNtaK9rlb/
OweN29VN/tm2NXaSheWnrYx1U5DREunF7wAQVviOgMiLuF4y+d1KU34RkXbTc5cgk7GrYM381EeD
L9yWg9teYCAd7bdPll1YbPZm1q3kqxUvQBpsnVxjSBJ62mzzJhu7gzGF3rLTqnRp/gxm60g54sTb
n1joDdWSEKiTohV/Y/8QR9W2hEsMFupBMZXBziNhHHDCNEl4pAz3aqWT/q54tcvYCIz3aRH/ZAnb
S25cvSNrm7Qof/R+R6fSTVTb08M09uMbPwUBtOjRSOXZLUmA/FVWxP4FCvfFxCC5rRLDx45kD7uu
gspn7M5wOJhvTkZRyQHxiEv3Z/A7BtwSLDt+PEq2511HHtPR8Vbsv1WwyId+AX/r/LDnD3lsTw7c
OOUuxV1W9o+rwtzHMGczmZWd+yjJD4RyXUy4UoanTVlr3P+4MaCg+E5oaZTbvB98MJTudRFT8GhQ
TrIbs1GeE6HtmMmmA+skWD7wiNDf+G4WUigbqt/ylsuG9ISJcfSNqyZS6odsrPkyuO54duxeHdM5
SLZAP8CU4eAfhLu6W0OaA7uIqS+8Yk1UuTxrxGJNB4Ew6W4MRXfMgzw4VorS1cAtsK5OQwNsZrkQ
HXP9oCaOFjkCsAFVOjfQGMORIpIEOM9A5nk7OJIxHT9ItBFR6Wvvvqnt7rM0+/7UqbB87OciubOd
sXg3fbpr7cnQ0VTmy25cSngnIq1OPnwG06F2M/wnajm5nvlNWTPCHSfYmA3Z6rIIjeOI2fzgpraO
PdCxqPCd9gBEgmDBNjnOAz5akjn2aapz8aXNzooWL5+2NkEHW9MoXsv/l3YhEcTEgHWPPgwdz7kB
xhZayc4ard9VDx9iwXJvFubyXwB0c3ZmvNsw8c2J/PvyeTXR1JnVPF8QdIshwpkC79zLl9XLCYAR
YJSugYzMEMW/1lWMSUxemz4c3D9/8HgnmaUjGs2XJyxcdjRDVG3wmVkbyHwwVnnKw+WWIWS00Vzm
N8X6WHH4r1MW9+j/yfphPhsSnEN92lq7YA7pBzWhVnW/tKQjgGF56FqkN8S8/aR9JK1/Vr5l/002
9uZ+1ixHQ26su5wh/KckkOm6hCaKtaxjByC756Jn60ox8y9hZf1GZQMMFYNuyORQCqLWxjrZzX7q
QkN0xnPrl962FDNumcSpqSNDzvBShir5ELrN3pg4wo++cVdg23HlncPTvPMWy8/4xYz+m5JusW8w
2GD8w1kMMNQ171k39DB3ZRn1RJfu9GiJP2FePWSOK97Sp64iQHInU9jCNkzJ3CSN6tS0QLmGryY8
mEzgJKxVH+7UERvR4KUAb1zydwp9FpYSvJG0PWs66ldgHY8o17MwasCVDLkTMzi7NwDKqTbqTwL3
yi31uS9Vb7xbIfUraKzHC+FV6hVJdH8PM+3gRkyBsqwyOYeY+/AQduk3WA4V9SaWlaBNFD0ubXon
pRm8dFWPzK2awFpW5V140lryLZzfqlMeZgItD5l0V/vs2Wkz/My+IfK4KYL+ov3UAnG387NCxHUi
EmTay1FM6JoK4m0GLKV+RUOtKhYwJ3OxR4ZfHE1JFLJzO4ealF3c3rJE0QHSMlY7JTlvY8+dg/u0
LybAacs5dy4GyEUmy2FFG//swpoiwe+rHTMplS4YEC5WuUJsFqLZ2qFh0YYQkn5a5Vlcra2xXX1/
8sGYTOTvammdjR8IYppK00NyuwTvQw4aX9pOWm5rZ31zVgcSiRApB8g0SdF+LkiS2qQtD4NlfZUZ
F9XSLrAPfbeskJ9Fqz7WMtcI6+0G+YCcM4pDW02Gk28518BSI8C77d5nVAk/JiZhTPOITGbW8HGk
e62xzHq1L6b09jeEr/5QDf9sC8yt7zEI2OjOtpAGMhq0G8ZyLasfqnbVpWyLhBy5pJpE1DtwgcoX
1sPqtgHWbuXt2qEI4oo97iTbbID9g5TqRc2kkFnePX064WNneprZfiAT3wCzmxDsLTk5qPNara9E
8jaHtZmsq+UYIgqDYrji1K53rb2SYdRbVEiylUatcJN/1cj0AVbJ7LA65h4nLAKOntM+L3Lit2o0
cwlhhvsqaCyS0EHXcZCj2aJqj0ofjwGun76mom8filp636QIEOLmAedLch5XPjJs3zp3xj7reVcF
48MWF/+4FbMl79Z2QbzglDxORBrSZD2SL1MSar+rFyvHyp4m28EX6atTwMhxfxjOm6kMiY19MC60
tTLmc0vsge2a/dybcpfPtXXlLbgxUCCbMgMVJQWNtoJRhqQH6f90lwQbAxPaHki3ii0zz95nfzFP
0tTqRWqeEFQXEomloGHbMOBJK9c0UHBmLRmoZCEHZJwQNAspVtbqPyvLu59pISwIPF7T7E7FXZfK
9r4e529TiPSeqULyXKFqDhUV9ZNY60Mo2um6trU44wsmOA8acisGj5wZJ60xEuKVGwNO+FbBeTRj
R/1zCj8X5oBf+UARdNX0+HQ6goCR9a0TmmSClAkppgi5xudDrsMu7XnZLGD7G6fOiFmmtweYM2xZ
ADUG7DbrR5lq97XPGNymDItGPQ6CwMcg3FWeKw8mCNamyJd3Mt3AxNmQCeYQJgAGDSpb37Xb13ku
uaQYWyCEiIHBTj/vXcIT/zKkZJuqmZKDKbGRehId3kjIB0QA+42VE6rvinICAA/zHeyYs9ecbbds
pObhdm5tfOyXm5qbN64pU8CF3BBXpdV/i4k6N/eS+0Rgak+WutgqwqZQr2R/OaPrRljzxzIiMFYq
cQ7ZVL0yNQ1RYBrPlcMAt5GT271rUSH7sSbrokv169LDQWICZvs738YtGyyGvLcd/KADvaIPPjn2
H11bgVS7DkK51oLuyvJfuQaQxBTJvbV4Irc2JRlH4qSMY5q4PbblDCbIdEnR8315IrwPIUm2pvbt
iuOu8ubA/McqC6zkGKhV5sGxY4PnI8oEA1znWmIfNCzEk2ONb2lRJ/dBr9WlyesxZkFC2TfJ/Bly
Ax+5QiGck1ucbVb8UZtV5f9CmTfnsVHVGWkGH50cpYnYGqTSjR6sS1W24C3BQIyUk5JlyHTgVs+k
kDkHvdbWI2wQGu++RpE2YlZAtXP7HlKrYBBZB68Hd+2c/7zJrO955gheyLJfkjQQr+VO8+AnDvKI
vKHMLs8HZ9s7YKggH6TtDZLbsjXsTeDWTOpkSieBdOIZN/Z+7GiYSjsF1+o3AOx23UV8u5SJ6d4h
n9G2z6uJysbJ0B+j4UQONjTYLpAobWaStPb2OjxVYCpAJPJ51u610mkbm0067Qn7NL/8m6i8uVkM
eXsYIV1PIdL1zDsxGv+salK7vHfnbjO6rYqLwhpPYelP5OQXX7itk4i7FzWvHWDoTTtzF4bdcs5W
F5hhJLiIvLlx12nbZPsiHdfX2RcRN3KXIrEg8KycL03dsGgMIaImg1Vgm7ktc72JmiIUttzna+/H
6VKpYYc0DYJ6DefIEQZLpI2GK1AzdOY8nEPMssslWGpSvRI3zG5Hf3nNwP3/pd76CnKFEayfbHFu
m8amRq8ayDiHQkXgD/PWH+xhUL9WP2SPuQiCa5KhJlbULT3QmXbLp0oU52RVFsDlxdI0SNfR7eJA
wlmT3cTlA3qPH5hj7z6p5+zBCvAG1gDLRJqQx2W31a+ZwbKCYmPug9uGJk/xW8rVfeuofjtk5Jfs
8chi8RepSfoIdbdTSySqSG/zHUP63rBxBPUWGC76WbF1nfRrYmc/uGM7PWZkJW0LhTfC0F0eTZzK
UTmH4jzWdEb5c/2eUjy7S0Mcv+XSTLiFsiAerMV5UQ2V58PEXGUZQ7X7P9LOZDlu5Uzbt9LhdSMC
QCaAxKI3NbNYVImUREraICRKwjzPuPp+cPxH/xRUURXHxwv7hGVXCkAOX77fO5hjP9Mx+aypzL9E
voIYrDTmc8eSEkb9g9stjdXJRFcTTShN8Sv5YHaNy9rWZ2ECXHzWB6ZFfd2h46DssSQocuJhepo2
osHYw6rdOwtwHeZo6mDs5NMg+SgQyHfbegrHz2g76rVbo3gOM7dbefZsXG6MXGcqBa9CFBQ5fRJT
NjZ9dHTFMK5l1n7ISgCoNtG1ldNrdIMxjTqYTqdOvUQXsJJ5ST+uzGsmTeSbA03uSrfH+zQ0sY7t
huijV6Q/2IAxNM/suTWUR0/t6A0frLTN2ZUihJzKgSVuB+bnEfe1kxzGmBofvo9L4d6Bl4efsjLC
rH+Cz+E5Q7ALdFB9aXs6PI9J5Hv4CBT5yv3pO+m3htsmL8UI9xPxCffFUBJp2DvUeUU1Mj+wwOPo
CyEIADzqn3xcKaCvQfPV8c5GbTP5GzHQhFpFNBs2fjmFgMuaaEBVy9RY64JX1kyO+QGJp/Ek0gjy
h+B3ovAr2IHLrTrtNknvUREMKIBAirzDhKwA3i8suqEAwdM8Gh9RR1tX99iwk1A7pG0VfE00m/YB
aNnB1Ibq6CZOvoFzAZc6w9jxmKRGw7GqNQOfhpKWyIL4RKgnLJWutna8pGA3Wu5P4nAhg5e+e5+I
ijs3awYT8WLiCh5qILluQkRA5WEP7ntIVoG0u/E+6Uos9cPc3xvcwXbj2AFfDv5sCILfBC3lqMSe
26+3UtT5PlKR9aEXdvJhDH2cFZwimg0rxMqqkVz6PS2flgrFMZ16F1Tml47cvPOItyxO2gbaY09y
bgm56+WdZ/7EKbTb6F1rY71n+8YHfwjqZ0PFsDIR9QCi1w0QUs1T1Ro0CL1pq2MlteijVNTIZiNs
EJO23VYZFLM8TJovA7aST3njY9/J+f1NhUhX445bIobhGJL2MARiWZt4647YWyuofllniz1NAQrj
CidJLH4GmoDR8Ih7tHHUbKv55pWWNfuLDdX7zsAYRFNxvTaS4gcog/jZtQbbOW24rW1GXJ8VHg6T
FkPhQD+AGkbaK6/knmy0QfrNTmKxbfuh+Zy1XCpwI6HG7tWrITgx2sATO0oIWC7KqsDq66F9DEon
vM9bUFMDutogulnWIvqAXceIvyia+tzd4Ss0Y6m9LwOVnhNll48mgBaIKoiwMCQqH3uCiTmMNgT5
OCSEAfN8pCC9k+2UCDss7JqWVIve2QS6Ob1zLUoJFIPgPfRVoDVtB0xntmVUhJuWoIkkGn7CMM8O
SmucHbLicY8LYXXoSuIEdBha3xKz7yfI17I+5OwYGznV7KdyiE8j6mTosAbBvBHW9F5JBleSgGUK
GB4P5kg5HvaocPCnYvfLjZ+UPhRpVjIfw1V1rDUKiomouS2ekaRp1oQ1PnkK/i0+a8F7A8E5tvx4
tt21IlL71ulThOx2uffKqcGJwxm/VQRD7JDLs19gCsj2j5yVbkHzTKgERloytekGzPoSyoODQb/p
49BAH9d7fXoYyoawUNJR9xi/4gmsc/z2hqm9M5Xsdly9zENfNcH3rDC0O+FF8XrKh++dRQhfk6fh
rwzTPTiPQ70zor7Y9YTR7izALtysfLEzJgi7dIq5M5IFsJNkcsBMhZcW5EYt98kI3BiF5n7AmXs1
CnTanW/R/Ym8ZjuJ2oFjSmhG3nT256rogermzXZE13fXCc1DigwGvgqH6musSfVVjhUtxdwu8jsM
gKuNbVp8D0wEfP9L2sI+hDmXbWlDeAcnQnfjkZ2yzUhXxijC0Q5x4Efb0G81Nlc/24oRanJpql8N
wMk6no3AAHrw7gliDE0MzHSaqQQzxHiDfwRaoOVZa0++nsv7OQv4acC9CssFTEkQn8BVaC3jzotp
5PW2qR5F05G3o+wvVBbmiSgA7d7GV5AiBYeptcBZeYNY+CdtuplCZTvOOtQdnJfqnOCOOG4xgIzd
6C6xYHAnOKjZLk7MIABYrSefnUzDhzH3CqK/UN8E7mTca3FRvFgtnjM2orNty3Q6C0qgY4QbwLqy
YaUkUeQ/OLSlTj1Tn0Oq6eE+oAjI4mmTdjm+gYH1nf6QeI/8/BXCH9AcYcf7rrebTekLe+9y/TsS
QGHcK3Osd5y/xT6Z2PyiKnPRfKY9ZlEy3IVx7X6hJTesuEfqqzKF+uvaZFZkY1SvwwrIhAm4xrsM
vCSFT1lgHbKiBRN9B3zFEAkhwAMlIvNR6CjPyL5eD3kO71LrAPZVJudKzvmIRQDqCEyDMJ7D/hBh
SzAL08dgH9g9yY5Rlq8jW3vlkA8l5mJsTH00yV3kOf4JpitcwAmYVCNNdlMZudyZevoC1uVvSzDF
9diZGgWnFt4D4gXbUXMomNJC/zUF7qcK2csnO9FYUl5muY9OO+gP6IurnZuE1FTI3RDUCzJ6MS7G
0QJOH1FkalNNEGuCdLAOvgm9xMdSocLkw6ER+44upHoxfLyjuZV096bO7JjyqdgE0YSnV4BiMNP9
JyxJDhMZeqi2Svp1JIZSg40J4BcaRlPLkn2coq6mNADDqzV9Wyc4AgeO3q9zPdPvwHqxp0jC4l53
2IfW7py3I/rROWs6rKAGRAgbMEQ8ce7s06KYzvVke09GUusnvLendWgAD7h2mB9cOhkHqLY4HBiU
M7vUxCxgCLPnOqNfzoYb3Ak8FB1I/iNFc4Gr5WpQjbPpSafZiqwMX2Q2kgECTghnEyj/qDRLvEBx
snb1XFV0XVfsGxP8GSRM3k9IyQ8RZly7dIBHG4Ydxhs95GFsC/LnOHSyJ81Cc8uVeYSzBf4dJ8VH
dxzMHbsERnA0YA5NrDuPSaDlO+gczjOkThw9EkVDCoYCHc/cQLpKn2ZIWpzl87bd6TGWHquBdulG
zc0he3LFhJFrDH05M0qoHrUL7KwazgbIpHOooa59knGKa0USVJ+0dMAei1bhO7yiecVNkT5i4447
h8RCsp6KeuNZfYEXuA4CH1fJyUuK6WNOAXYilPp9j2vFJsran2wqXJFdv6UexB7eI9MEZxGqXAu6
z8qmUCQrA6AZAzYwCTIzmqS7K7AJPHkpqE1VgknyMiEdD8KASdzoe9y1PweKY2GVtQFmx3DAvKQr
9I1jxb8w/cyZrlgUIBQtYShB4MWfw3gc/P4bwpKvNT4Xd/0UjM8NcPmGtmy3G33c68KscakIAvuB
xlq+r72OqwlKaUwVSMrxyT/6i5SFQhpTNhfMYo27jLuKY3qLaWHna1HbJT7DHEEV2e6vZGunp1KF
tBA76lldn4IH7nQltxN4b0+FitO96ly58UbgoZmTg9i3I2YrSZMzdL9+3bO3UTFD/elyNeDPCZZZ
ZyGU8NxzToNZIJiNT1P5WOuYn2Dlr3+xitb6HpqzkZaDNsjGfWUd4Xn6YHi9s7bbeNxlk2fvlO5W
L1Ffgyc4XI+JbNZBZ4LhBOPceGUHQHQaJQ7xMzExHNwNHrBw5DA1/RqpDq3oJHPTE/zRlMoqp/oo
C+21mpnDeYmNTgbJb096t3NPsy/emoOoX72gDX5oOV6UUeyFO6MMOwIaZ8vLuIMRDfkNW2sBnNUV
7XMIx+tFp2iDh4vY1OlArFauRxZRVLTBJ/rCHmV5Ej/1JIs8uljSw7QfG6yreiLGrJKWgYR6w79F
z70j5MGCIXFXtuCV6xiwBiZ8kkCHDfHLP5VxVgKZlOkdu9X0yRSFdjRp4e+TsmWLoVgxWionyDHc
DiMH3Z2nf8Ow5qXW/ccWK3cs/cGXEvdT0X/KHXA9AxDnXA6Ouvfhm8PTgFBHAzZguuT5a2QMyTb2
45zMZGcWkJMA+OROuX5npi05CmC1e2HG4UdzVoTpjhGcwMvin6mgH61DJHun53BNK6Mdtm4zJPfc
NfL305DKnUYK2g6XFrIJ7Pg51ESZr+tDlBPrgl+cC0yrQNcJRtlYPg7Kh1RtBXxHeRekD8hX8SVp
PRoiRWMi8YjAIRS2P7NDSvMcdrPLhsLjtOpT2CVQPekCQOcbRDitTafKt+wm4bYhKYIhCLroubdu
RuI3mQ+igmqfe9OrlyeSGTBzO7KwPPq1H8F01XBo1/nvcEiWj9Y0CfqzQ75xZePuleBz2RWGBLqH
wRdmP8/Ay/o3Mo2sgx3lT3pZlzvg3n9z6NBqkzu+MgaXiKN4+KJ6VTwgcwpeOd2GB1ghEHdwBUU8
aqGoagkKwOipTd+DCY8vXc5+QCM2P/SJ86ksh2pVOfxIZ3ivYjLMkrwbrnf4TsMjkOPLyDV8JdIp
3OPZp2bzNjR0wpx7PA1ThsV2H7W8C7zhSV5BjNJyKZE4Gs5RK0BRxb0Pp34V2tRZbhNsW+yJM/Sz
vTmnwzQ4/rpu0K8b530XB+WnXGLMM6cZ+ffuEMsjrL5iY48jHVBdjA9llCoO8Ea9MzKwMsL9kr3f
usyaznGhBtGHpy1I8MboVqcS5Pk9TY0Qc9jsO9wef4txtP/eDkrjMHRYyUU0EuEXmelR+T4a3NTM
953AaM5rK/88lPYr9vTZ0cg7BL6iV7jse9Nq5Or2joQp9mc45ewZ3NiNIfeebBuupO8UICsZzo4x
HU2wkIruEfee94ODxiA0wB9Ejx1RExXqXdXVnKOunOs0tB/RoMcgh3y6UUfEFMfEKTDjtS35keEh
VFCsuL6Zs99zdmhZk5jdsmH1jUuCaYgaBf+M+skaFeFTnJoPmk/8EqRGDTkOlplcXEOOVFV89+cK
OivL7qcyu/Y1tVt/l5D4hc8cjiyB5nV7AMzsg96NPtEwsqHBhfNsFEHVcYQ+AlnjQuhBNrlvHHTX
xIuSLWFiMCBHHtKsmvvaQS9guXJ8rp3SBGD05BFaDvpw2/ii8JSIIiAnvA8bCyc3Usex1HT3FtSJ
d5h5hQiz4HQQb9dvyPFqYWEUwGkJfGINRbXhITJTSUG4QuYNOEDh5NO4iU5moiGPBaz8nS06965M
p2KvGZBp2kmrDqw+quoasL2JnHDjm6m6T2DGbijv2JKa9nMBvfBQQ6B5KtVUM7cIUsRJIdqBR/d3
GH6yZp2aun3U1SfP0J+cxOo3UT7K0+RYn83Owk4+4XhtMpoUMC/VU4uo7hQ3HHp5w/woLRjaidYG
B7orEcYNpGWMLmHZVQkdi+YqiwTUlOJLExjY0nd6+Ivc3McCBQ6G29xtUGXXYz2y6df5veGiFhAt
mlFWaEuHOssOuGvpsL/biLaoVX6jcKXcgZWKJ0yctOyDUm/ucNti4uIRpEFd4g6bfpey0nEODMqD
FWnhA/NK3JHRNmEmNTmICYOaeL48+0EthErWaYovhCKhHu601lkZ3FChLprITSqoIOB63NIdYbBh
Qjka4gpNUox4RoOD/iRYXOyDhtzYE8qVTlZIrUKvfqmqqn7Ua7Id/VLFe38ciDIPpLWBqfsNEgBt
QUw3TzmHz9ZufFzXCxrOEpX2Gn6Pc0gizARE67Ljj+bXdnDKU00XH6ERLaDagMKcQO1edSQXbXqj
/zZ0sb5Hca92KpXtT1KL7KPhRnSPXP0Vu750V+G7+uT27rfAUZDbKhAEGmg/IPoaW7o3XFTDhMBs
Dbc3VfTQQmRLlFZng/3p+d6SlGoGWnDMaixv54yoAiUJXhvpa2jnXVK58sHMWfGFSA+tJvz3ptWk
T5J7I+zxZgC4B6I+Mqley4Y+RZHmXCBUwGnkdfq2N3WopbWhrxxHyzYDQl6SSjKsCqnj1sOEMBNm
YL5tfY6/xqPjREBfgEQuHPaDFpgIgQBkQHPGhsgs/BBdy2mOEZkXGz4FV/FAH7cqyX6ZJChu8HlK
vjcjQLfltNq3kqAvwAbRoEKUTyUV5jsabPhQ6d7wlbLvC2wzG9AVWQwxqMOmagGO+g6aQhTlP3g4
lnQ+IPWYA0fyiG6UKoL6OCRSruqqrB4Dtp1DUOCXCe+PDgV9VTNDxg4bh2QVGhkmkrjYit5ZxERv
jBQRrQy5QTmD2yLV90bvziTdhCLLGaEXc7DpE/YzLbEfkKZgNtVONR1dt8PtOFDxS+OBXCuTpkMd
czRYes87BAlbN7mmgb1VFU75VQ1Fp/9C3CTQcpw4GIzo+PijJBmG/ECbRlvHMRLIzhDjFk41p6aO
mELvyRyaMtSTLpFPm6ZrxN6MaxTq1Ug6Ar3Ge/Qn5yiO1ScYQdG6zEpnD80FeyecPdbA/QH6gZbz
H8I9ohkd4rGj1SersUuaDnBtaBNILhrtWPhb1Tm/fLftfDqkwzBf9zWsrFBMoaKxNnk/SsBfD8oy
nrgd/VR7bI82hHWfKjDyYyj8ZVyRM0siBmVdUxsvMI9eyhPJkS1Nf4J8aszBoS24Vker1cKNUZsR
v9Ct4y99C0fLtDXczrEyhLvmW8e68EFUIGz8sPuh/eXb+BdKjH61pPipAGb30HAIxh7VOP/t0l+1
kcpNJ2jmByarG6MIPAVnC1OdDXgdKiy80wDfH/1jiYfmKq/oUKpE9pvS1uN9BS33TlJZEZBI6baq
OW7RvTnxoSLuCXdTTM5ChW6ldU3cgWO7OtHEmp5tghE+8L8luaAJtG3ahtpWtsGIlA8uEoxE/YfW
wsQEkCt/xLYIuSnEJnfUklcjZv8D2aHkt4XinM+Ede/YUPhqNCx33Eo7dAZRfQeHAx8rhCtHk5Yd
niHCwSAkso6mEYckgg47USJFLuiOYljfdZr5TAsbaaQ0ASVtxz5Kj4qSEwJdkyH8bZGO1QP24da2
mtISgwjyAZwqRNbGNpcOAmcgix/xKgrJIp/9PwCoYaCF4VpWLdY1tgWV07e0vTK6cA97hiYCUnea
PaL7UkvZfjSx6cJbFWTpsRTwy8g5ttZT4WG5LJh+VYiXCymTz4pG+M7xzi6CBsq6OZJEn2C5lhoM
Gov75wlwEAdi1GEQP+dOadbKrz7lwecyoyE2dYl+6oPMeh+kgLEavPsnvSgQqQ2ui8IeVit8yAo8
3qKnS98b6RXEb8cyjHu7RzGJS/mXqZ0ZkyautHqImpz7Y7ttmvCL5CRcJR1ABbC63DPfAeNkLzGi
ga4W4gO+x88OgoSOJdvszqpplB2R7tJqNZAdUb65DxYRJNBhhuqZG7Cx75CGI4ZWnncsDYOlEnUU
wkY0HEzOLMiw2vDOAdnWD0MJDZmksdgpHvMBFa8Hg4otCHzMNCu1UknCeisUny0luCd0LRzwrSx9
gVL+7DQ2u0yXkmgcEiRsu/ADsOyF7MSlt8ZL1o43UzriKEYM8cotEcaOARu4NmBT1vAXXUelZj1N
cKKg5IXVC9Ew5l4VSf8hDiybg4RpV5v0UGmeTbSRcZJRoSnvTRNCO8e1AVFFtHRTQbGkdErc3rJ8
PzVCEYnZELCpaA34HmSp6/npFwPahVISval0+Ne//qt4/fYUUtn+z7+M/4bpRmhyiGsx5mjYFNov
f/fnLWEK17QEjR/L1Bd55q30JRftMX9EBf3Rn4p1boxfrw/xR2Q6f3VduVIqE+gY2tTvT1DoiUlr
KNcw2voWjxuivekGxeP9PxvF/H0UWVpTPEusHntXfWDF5B/sALwVSpt2oqoWu+vDXfosfBDshE3l
CinF78PFOndvETrlI2cAp+no3QiAv/X785+/+ewI+VOj1N3ysfxK04SgnX/215/D59/8fAF0iEya
v74ct06yz73N9d835ufP8b7Ms7sf//MvZeoWn/vN+5knxZsBEPs6qMC8Egvc9+rZNR79DoMx6Hwo
Std4jOFaUcOmfZm0p+sj33pxi/XSQHhkh5flo2Zh0bop2htPduv31e8PVhRpH9i6xYeB9ojuO/iH
H979/fdHvEY0feLLZBPS7CdAj3/0fiz99993XGqTvOH3fRq/hkRKu78+wDx1/vzyDuFZ+FoYII2/
D1DTBS5aGy25Uh9KGIC4cdWv14eYv+GVIYzFM4B+EwyV+3glyWELHWLVtlQ36kWDe5hxmbg+2o0H
Mhb7l4IlBDWepYhuBZJ6X99V8sakujWE+fs7y0XiinFe7XAbMlTb8N+mG0Ncnrf/91n+WrBvFiR+
Vr4BZ698hMCYdysaBdff0q3fn//8ze97WItnsIzKx54aE0H5h+s/f+sNzX/+5ucNjdtLPPHJ8RsK
WxqEMNb+4RMstiwiBBM7TFT5WFHtsTvd+ADz//2PSauk5bgUXsqSi58vOITpPNbV45Di1E+RHEXr
jmuENz5ef1UXv8SbgRY7oKq1FDpdVT26dNDInsdi6foAF7+FIjUc9ryk7l+cfalD39SoI2y+Z/th
anm7PKfOwz8bZDGfiI4cbJtc70c7xC13slAZO/TlsuP1YS5uJa5UCva4KWxrsbjbdOrIRBTsVnvY
g5C/34sRh8v310e5+O1dxQgGFh26sfgkVldrimAhjlvM9bx7QSDlxv58fYxLn12YpnCky+XXchdj
EGjWNJ7oqkcN8z21K1Ah/rMBFiefTfuzmmwGcOt1W34Ny+rGAJfektQNqZvCNHiE5RPg6csbnIrH
9FtNtN+wB7Qt8tP1p7g0eaWhLGUaKF/U8jV5SeNhE9sUj3Z70pLPQ/WuMW6UovOLWK50aVoSabRQ
hi0We5VyE+V3aQwhYiDZwS1Pmq7eWXhNx75/REkxEYI1ZDde3qXP/3bQxfYCSNyVYGoF0NTrynS/
X39rFz/Nm0dafJqRPlefdknxCL5t+3deCFC2adrzfzCKpGygmUPXzllsLJmvIipTv3wEOArPKniV
8efJvHGSXHxRNj0al2BwYavFijd1gO4CrvijHR/R0ts3Pv7F+fXm583fD6pJ1d2IFpGPT1M8Mh85
rPBQuv6eLk4w27bnWcydXS5KrCkt8siUQ/Ho0+4bJjKKDIwQ5x5yDKZ2sMR/9Mr+b7xlzQgL1E7G
mPESypJ0+jBCf7j+RH+VbH+sGZev7thy3iMXa8ZpUjypWy9/rBwYH/sAZq7aYbBGFxmdZfodG6Pr
I178Tm8GXKyXMMhTO60YEL9KcjcCfZ3mh+tDXFw0Lr1K1+J8EcuLr2VVBGdnDEFkpTHg0lr+KC1n
5dxdH+bibHgzzGLGseytyUkZBp8E8tn2OPFjMDKKaNPRtPIZ+Pp481pffipLN3RpWXwnx1zMvhK/
BMSWQfFYZ+9j70fqbWPnVGJg3914f5dW6puBxKLMp4OGPEYxkPoV5ich311/jkszwNKBJQwLIFR3
5/f6pqTUoXoZRAHy84LgNujE5IzceILFDGAbU/Y8gESEAYazPPdxNwVGS0T3gEN3FSLRce4z+WJo
P64/yWIG/DWMxQgCoqTp6Msr1xiRAj8Q/vpg00D3AMFnRvVnZ4hf9VhCMnPxYSKp+8Y8uPRwSjKm
zU5qGGJxJgRJL1wt6qaHJvDAWc6TRcwmHDk4Rtcf74+BDMiaJlCLzYyjullMOExI0TJjdnSW7klm
nzwYwPEudb78/VHYt20wKsPlLS52IMMbUye28Unous8DMjUdhxRPzdbc4Y3N7tLz2NKEX8e0c/64
IUdxIWEGeiGRZOKI++1egmi2SX5MbHVjAi6W0FxNcUqwSvV5ovOfv8/xtrPI8yvt6Dym9w5l9N8r
0v/6eVfZ+IzqppRsdL///GgWpoe0PjiTFLsrnfjjSASrXU836oIlmvTvcWaYTboOpaFcfJvB1Wlz
DlV4dskfFAVi+V8+RkrxgzdH69Fl+VBkwwqqIcT8p9wcbkzAxY73/4ZHcaO7ksJ6eeFRTR7TaGng
/PR0lUT5oRi0ry2JuNhhHqco+nZ9Ji42pj+Gmz/qm41pGjAvCaw6PMcmURgYrhjW52DaXx/k0sxw
3f//TItXqssBrc3YheesryE1HN36xnq68BTMOuFYM0DKLriYG36Qj4bseQpaDaS4oG6Wz2l+97ef
gkEcg/wc22GjXcxvegkwbrBnPxvJF89+vlVUX/jwDjObKpHj22ae//4lmHd6CXUhOhd66Ww12xT3
mS+7b26B+TcEuujJVf0t7PTiizPZF6Rj6Ja+LIX6VPlTT0DkGen+2lSwwN07XGP//iZEQK+kW2Zb
vLdlcWJbpUYs4sT3FwgiyHgcnqOapp1x4wv9cTZx+DEKI7FubW51v79CmQaIxy0nPjexEe1GNei7
pvDcjd7LT4p9fdXjo0MYZ2HdmOB/4XJv6pR5GbkSGJKbng5OsbxNaPB77JSu3VmUwRYAaQ8MsNNy
9XUw6zt4Gz8ry3qIbbgIZXYy21/XZ+afX9HSmZGuLVkC7PSL6a+TDapaPczP+iPiSSws/Wh3fYQ/
V/BvIziL8iiDHS4LWM/nonOtp6Yss29DPPPKrg9z8UFs25CSLd6lTvr9AyIn8NC4E6A5DLvsx9DS
dvt7gBUfymJj5XQCFlPmH3jSrK4qpyorzjICWojo2m6IzC6215/jwnxgGMQiygaIoW2zuPiJAU1u
ZVTFWU8SHLVM/NmCbe4+i+gTnncnNRlILUhhz1woZenm+uh/fCzTkCYloGIz5B+Xk3HsbTWV2Pec
6xpiVh1pNSmVdn0DzZq/xW9TfjHK/Ld4c3JoUe4bZChP58zbh2O/6Sf8T0e1hfuaJ3s5YQVU3JiF
fxQzDAkb23ZtbgPqj+KsnPzaSs1MR449kLBOHOQ5Hbxoll3XG1dU0Y3JcnE8AK65npFSF+L3R3Td
rJ6iypvOQ5XCnymsLa6hJ7eIXtvUuvHR/pj687O9GWvxOt08EwJHb/2sITpQot531fBkY5V3fW5c
HoYjkisVF/plD1Yr/EqQzDudk3KECY8RcIKohCCq/kZhceHdKX2+tOHKRrvXXKwAFNTGhLhPOwvz
NBUvcfVOwCqLghuvzTD/nIYKEphlC9w/BIDO799IlE1ctn2jnfXcfMKLajXFE+b69xmMR4mPbAQF
AX7VQKiX5hFAWpJ3pjo8gK+/1z+OHpP2EyePoD7lrS6POFr/uUzSVDtPaCF0krDzbUfCseZ9yGKo
KOXu+nAXPiPDUSoY86FjLa8psWVrumHy1GFyjBQU80/trRbFjSGWN2K3DDUMW1uNeuSdFn827X0t
b5zX85xebCFvn0Is5giWwK0lq147E7vVZzt8ev7RWxLz3HmzRakwZ81WvCXkPIR3tCsXIrXZP18f
5dKnp6ix5hLAhX6weAqp56mW4uR7bsQrTHYcS9+jajS0e3eccBK1bsy0Sy/NUNg92hz4jru8CmdR
YJLIbnrnfvoSuhhHwjy5/kDGpbX7doj5id+8t1FDN2FGDFHQlTnZqXiOewynIys4QyEjE20ckB80
ObJVS0zvTZdAiaEdv4nB2mikj3qeeMpD5LyoZIobC/7StDR4duhaePMLfbHeKxEV0vc870zyeu6c
kCpgxHqrMX7pBbDfz2cMXQ4qq99fACIkCelXV+cRqOHuI12U6gYgRElzYfK/GcNdlFRdkIeyRuN3
NgdlnEdAT0TO+rguejLwUMtC9xyK1yJy3F2nRP85J39+Ww/Cuets7Hi5bX0xIlw6w8j/gXybSGeo
qWvdh+dllS6AXGp1x5whjjjwF4dSN9s7P8PNpsMIkDxQbAL2mo5Y3EDX986HnNsik22hLCV+cGeF
nKuwzzC1SxF0YthlHJqkKNemxA7es8KvTmfj49p2OHMYFkrcEs9fW+AMRujlRiI6JE4DsWXu6U89
unmFYn3tz+4VxeRiZJpU7+II72FoHsSGVBkLtOvNdwLnMTydDOwIDVGscOWuTn1kpCezd/qDPoT6
PnLt/BQ2JKBijUKqbhZCZ3NqZ4WyKf1cd0OjrwYMfjfJHDS9qrEJxWG5aLadQPjdxEHxHut6cRBc
FV5m86+9axHahmlYc+wrLzxirZY8GK3WHHESjFY6sko49np9DgKM242OrLaxtaJ9qDnPQZiII4Io
bzuaTnaUUx0dYpcA4DYlsMcNyvpdALqzqQXacgKykvMYopIKPXzOqKJ5nykS00zjIPYQL20rW2S7
3sq4uTga+UkqRU2O4OyUNwFWXcIu1j6svsOAm+x2iFvzDt6xjpV77pKMO5gkvyDrHAt4qEPVWqsA
a6NTMVaEKXJMnjykYqtB9vZen/T2o4J0R0oHHMLKibxdDy51rh3MgXDdwfa4KGA4h9LY4H+kdhLL
HeE1CXFSMVKWTAEWBLr+6frm88c1eO6VYQto2ZYLoLS8kZIDUNahqmyCpoiDwUEr9sa95ninzkPX
msTGrZP7wobCgKxxkyFNkM3f17phNNipTI19jkL8TrTpo9T0BxzXf11/rovDgF7SBJJ0N5Y3Ah05
MPcSzz6bstTgg5qfW1PgQW1axeH6SBc3L+oCIQyOJXdZiiQyQBnq2eosDHvtBBif90YKMZ5Ld2u+
XB/r0tknaaIQOAxSZi0Po1BZBZWeDwd1yMjIE/JeJjGxyBinZCrf48O8MRL3Rlv14s6puOiaiFoA
hRcHLvLdNu7orZ7Nr6h+s+31R7r164uioRLI57Df8s42mSxmFBGMdAPJvDDFeV821FbL4AmWU9wx
zcSdSDM9G2ly9EWAOJB0GtfCg4eiVQvtGxPi0hNxFwV+ERY1w/IaoxyU313W8pGm9CdmitsqCv+D
R5oZnYY5Nwb0ZQ00Ale1nei9c4ZLYCP1k4OhgUMSIvaRgebeODwvrCVILbhfSWoukLL5Bb+pTwYv
86I0N9yzQUKiNjXv0CXgajvemAm3hlmUQVHUz6b+k3uenHOIXE8jRE2IG+Xcpcnw9lkWpUZDs1sh
5OBZ0nOO7qlYieFUzG6jN5rFl5bqm4HUot4gRYiUAcVAot33zmOfP9kIGHK03cRr19YNGP3Gu1tu
d5PdaFVYj4zWuZ8EkoMG2yGPw+z6Yr04jGXQW9ddpPtLtLz2E+qYZHDPSGHy6D0SUk27cUm5tJ1a
vDjHBPsF0VnsNkHfFlJNZLQK31t3+OgV+VHl5BoZT9efZf7Sy9sQXRrHoYEHe1nNz/pmVnsWjqgF
sW9nzTw1PaZpxO6Ex8rbumT+pPqWdPQbc+/WiPOjvxmRlIGoJe3EPbv/FiusYcsP1tcWNx5ycwLU
ej20mOtPeXEavnnKxdrFrFj01ciYJYLvOENsnT7DsF+1Rbqrk3LdD/LGdebiBwQM+4sgSvt1ccCP
diR1PyCjhQpswi3Fx7Wj975E4ev1J7s4DpqtuQ/BZFn2eEdCZTGfcN2zWdubYUKHUXz13XrnNTdW
8qX9fD49mI0OqS26+ftnI4851tC/uOcCDSFK4bAtb7yyP/FL4Azc6U3H5jSiP7CYi44lZ28qfDwq
Kc4kk+xTZX8s+4HPZD3V0bh1YR6tsjogQycM9m4kflx/mRcWNg0P6kBl42ltLc948jh9TApS+2wQ
uoTxp58TPxH1G1Vq0/b6UBd2YIZSuqnb1Et/9C3juNbbHEzsbGsv03Dw8ZzNY/sQmt9bFJbXx7r4
WGxU+qxToH5ZfLoeW5M6H037XEdE7OEj5Y7Orr/Jbrs0DKwjiG30I7iaLaY8dLe6yFH0EmNdn/+X
tPPakRtJ2vYVEaA3p+XbG45a0p4Qo5FE7z2v/nuo/99VVTZRhHoWc7CDxjAqMiMjI8O8by2r3UbT
fP3QgZd/vK6Qoi04EQxFs8h7kQ14Zyoa43RyaPTGU2XTFwJSTLuFjwUQDB+ycXrROlArhleJWkFQ
VnvYxKhtgXi8gb7jRyp3+ecwjgdYRZtKOWVODb2nkVbMyin6Sxn7/R1B5XCAxw/+3SiFNg6cqYkZ
JJWZQT03dvyqH2Os9A81o16u30HyClFOdtOXbXETBonJRFgFCpTuO/dBycyNTofklp5GBjxDKSsf
fcnRnsFoYJTUTyHuAw6ZtN0ED5TaBLA/N/F+hJBsD0YGqJVt3u19Gjm3vmwYrzT1mDdlVplQd+nd
rsgDfwNRM4hhejs9+FH/LaPRd2OHln/ba+BV1FyJr6BDeqcekK1bjfQY04bhDIdcOceilLWHpqvt
e+hq/vJ7mcHRnDvNNyL7zs4qwH18LwfbZRru/CRuCH79HjZvHzjrAyx8cq6UdwbZmRC3MENMa1LH
49S2bgsKYic6NrpjJGfjnVIwtDxa+viSVr3zFxUX9a72DXkvSXJGJxkQHvqgAYlrDtYPuoqybVxp
0y1EMDH8PHVyW/YslRU7zl9x1ZD8GZP6mGRecbDLFNiJrlBu+H9wjsWtv20LGtMSDYqLuNZgL7cY
LNPsuoQ8gEFrkBNHpjTAVmdcmB5fj9Z3Dk8GB2jUwCFfdj+ZLZaOmQcesayF9m0KPtNDVxo6E8BJ
/wiTXQBiqEZjUFWBHq5HYF51vfLGQC0wWiooPLR22cqnLKm8FVe8cJtRcWRUHkBrmq3FimNv2IWe
1qbx5AXTPks+Se2PbgDLJo4ZP/xWwEq1ctzmKE0IEi4ECle2Fhi6JNmG8dRVT1X6ddC+AQobBvTh
vZDuZPxu2nbjSqVnyZucKylc2URtvt1KyEynE4Qi8BMb5uG6XgtXmmPonLq5sqPRrnJ5pYVRS6+e
4dFErja7jgeyV6w4qiUlDJ4KfId81LsOotin23fAnJ867bviQfMCXv5otmv7s6gIdJYKtRWDidn5
Z5yFVIPacqkaOkjFmQGSRlfkp6oA7Ehq829DC5e542na50Q3o+1oOhDD9HK1Syo4KsAfKHZoUL9E
YA79eTjOCKM+V2IsBy8tXAgQJasJvMbWk2FvcrnblnhpSBavb+LSEutUP2xWl/y0mNGU2kSK/Loz
nvzyZ+fv/GbnlD+ui1ha3nMRQjBeFEmjDQ4iYPkDNCZk4Py6gNnQ3p0vmhR4Szh0Y5jC/vWR1yah
mRgUbvOvZg+CuZcP48YL5TejqonII393XeLSqhmWwuuZhjD7XV9TERtJBv4KFlNaP+mB8++ZHYj2
IAms9YLpS95qbg8lsCL98L5NhlxyHEyT/UTzc7kLIIM40MkNOFLCqHdofa/HPAXaOIXmpuwh+Cij
GHSNqAVdQwU22NF9aAqMdEOVA8Z3qNsPlTJJ9yGBIjUvIBGh4gCdLI3lG8kGZdoqK5L0M7z/MIBi
nIcpHC8FVMtkK80736zB1QvhgYTcNnsLgd3bmxCZHHQfyPDGgFubLC8Mujn/zouLtGg8vEDfk96Q
TAXbQYZOm1tFPnSyRWdFAJeHTx/GpqqB2rHBq1qxjZXlE1uTzUHVxgRymierN3ZR730GTXAXmios
KybQ1mO3VbKw+MChMhjjoaWX7OG7rqNcy80GfE6EduM9aGJvtNj95UeOtSJn6WSdy5mVP3Ncjg9w
STYZ9hOITJsRsip9clbWb+GB5JyLmCPJMxHwstthRhL0qS7e1ARwSqxcdwHHXVFl8UT9XjJVyHRY
zegDJIEqfvnWmnBjjp/y7vn6qf0VQouO4kwZ8YECNvuYEHvaT/TH74ww+ysxQdXV60cgL7/Hmemi
LSRKpX6KtfAhimRQNpvdaBQrEciystwL9A9oNKcJDgt4dgiyzNp+6qQEcAha36J6BxPJfkXfpcCD
vl8eSmSVDVK9l5tnDEEWJ1JvP8nQyHtZeZvkxqZT9JMO+Ehl6N+baDxBRHBjAXZ5XfaSikQFRAdz
W6YiFrsbOdO6Iknm/dxCsqNjm68fkUC/r+HIdEWI4YcKIHiaO4X9ZGaPMsTVafSa1Suj6UsHjNgD
uFmCEF0TU+Wy14Cc5ZFKrECi6w6Nv7JKyuIynQkQTrAhOUVlN0BZhuVjJH1NbfCYh5Nh3cvxo+3t
WzJ9vXMCfXLTGg9t8TDEzabtv19fSXG4goEq7pazXyEc8jKVpHCYUFNOH+UBICs4POHIivO/TQZn
s+CH4h274Od1qStrqwsnPh5Umq24BZ6sNH/qE/OtBv3ouohlxWjYJnzjvfuuc6xMA71Tg8h6AuXm
qQT0H+q3eKvnxZMBSRHIRH/z7HabyvsnUu2VVf1l4qK3mStH1lyoAtFEOOUAmHq1oeTEx61WQs9n
JfEWhsX6xm719mSWQGeYtp99SsLRe2KGOIY0tMn2ptyQqPT8bCMBqlh3PjsQd90u9L3gpHSqdbCn
od8lI/xwhaP+PY6VSR0Z9I/WMWe+VFl+60x4o33a/g8xHZUgvmqQS/cqzdfXF/jXqNp7HXXmZOjd
1C3Rw2R2Tc9SYFlPaoyjbH+atZTdg8CrniwVhqocwiEgscBuK6cZxKmpGDwERo639uhgz1L6YpEY
O6ZB2730JUS6G4jupK9wUhr7qG6lGrBxEH4oVHgnn/AIR2LKt8PgVSC1KfqWxkppSz9DecsjXb8H
d5HHqW0Auea1cCVLpXZfGhRSE3Ms35xqxT38ujBE9S1uP/qlVLJQopfzm8aI26QmGZuRjyidb1Ab
fJkMGpmb/BVSSuqT3otsN0+kPl7AWaMpTXt0lOkXoyppEO0L7KDAXkbdptTL+8D+GXQhjerQL1zf
qMXDRjqVOJw4n4rP5U0wRE09VQQgT+EEjq0BjeHaKMuiJzuTMP+Cs0AhbADGNRReKzJAWHDa7CSo
hq3sz8uIDhPF5Nt1ZU40Cp7KCKBnhULIerKL8i81zW9hDVgRsew0fssQn0QFkOOg3hvWU95Kt0lr
kjM1px928YsntnvSwWEfBuk2A8hoCsKv1zdqKd46U9ARHkt6oztpxCF/GnSfeaMvlvmSk1nL/JX8
wJoc9XK7ppI+PyVBydLedvAiN495uVPtw3Vtll5mc/2ctztvGPVd1bQOpEQqM/upfZtxoU1q2yWc
9tkuWgkGFu37TNCs7pn10R1udi2d8TByAcQLZvOKo1v7vpDrCCoTguqG739pAdel/2UlzF76PpME
Mq98XpRQE1z+fvgLmW6Kc/tJqbwWmo7msZHiD0SdjC3RF0MHFjVYwbQUfQigXeOEZvVOTl/9L032
gV3gVUzVhk4vWRYf4lIBMqnZaRaZcnVj5l26kTqQmq7b1OJSUd+QYbUwTFAGLpeKlpiay15BSJed
Jq2Bmm73AQkaDzdS/tQydEGCGgdgnsYOzwQ/P2j138AfruiwdC7meHJum5mf9oIbk0s5zMo8cJ58
+eSo34ijQRC91avpFPsr7mzJL5+J+uXtzk5GMEJVSZWLaqv/oFiQlbeb5g/nf3/Fj9z93IH0/6vv
ShelI+c28PfOkyWPz5Rcn8fGevnAnoAXRCZuhkkQn24O/Om+YnQ2g7gk5qrNFK4VVhft6kyCemlX
cTRZSeXzWCrSLYPFH+j+deZMJtU/yo30gV5+PphaAEQ88jgkWobuRxWe4MC7vkaLVgWwB2MfzAa9
61HxCojRzBQy97iUI3h2AUnM+kQG+DGXt1XVqkdLjZXTdaGL9mVD70evCv09oufqjMYHaZc3dTxC
aW7c5d3dYP+8LkO4rEjRA0JmIILZCJOUs7B2oPBbbVR2+Ysy3Y/2W9wAldoBWO6veHlhAX/JwXM4
VOE4cu+ee2FQTcaYOtlLwUSX9I9e+CR3gTgPv5bFWgvb/JvPQsd3soSXXzV4WgjvZfYyDl8z/6ej
geEJJZYCJ0eSQkZ5B23kn68iqWT6fRy6zCjBXVqgTgNWXMK1+AK/bwNQd/5IJQcGtutS5t8t6MXQ
Km1LYP0Rqon20CpQQhkU6V507Za04xDu6y+jc0rUU7n6bp1vxWuyBI38xkhozUBW3pf7BHbwdnrR
9RqC0x9QCG9bCSoKCFD6747jDowED/WKsoLPmDeR1DlGT96Z+oHY2ExhL3UgFgV879YCbDZbOVsL
dn/x+dlez3y3oxV1pY1x/iIXVBeBWz9K/m1hrqTFhBP8TgnBEm3HJqTukVKmt36wm/SbVv/7ulEs
KEI7AMZHKkijrU04wMkA9D6sZtnLtyT/T+cDru0Apbq7LkQcK5kVmcvzFLVn5CHa9S6XK4KkgdZp
jlT8t7X5AdBxaD3byS0gBwTyevsI/1rgvF0XuuAyzmWK+WU437S0y+zsxfLbPfy2ceHsffDfk9z1
nD8L4ET9RCyiyHPUSQtwTzasCX1sbfSx3Crjlw9oRBg6YxLwsDcEc8gmC+oEg0OlOm91uoPOQOqc
bWtAKjd9uy7qV/wvHGAezRoVxLnGhW+/3DGoi61ebtAIPFzrLnmJD9rB/Gk0u2T7V6n/ZWjevms/
BcbNAD8qVQfaoPdh8uTkD0CBhh7o5E/JSHLnpgwP13/au5M9t45RIWa8C/gH/rn8ZUNSNpIUOOqr
0dVfKvUT9NY//50EwXk1/5Og5S+Z8/wvvy6sLNQLjhxE/P5KgTUw3tHjtHJZmqzAxd4JKzT//cw5
0UUBAYWMBAsWkZy6zyYx7uK1M70ohb4m0iu4V7Jol1I6pQQJuU60V/DS4S80spPqdXseGaes7f+R
VBhB/fpFHZL/MFhxGIzShS/h2Y+So2kD192lhIvAOB//dO+o7GAghs1Fx0yj4Jjj3BsUWS4Ct3U+
m+anaOVx/t74Lj8vKK1PcRP39K64lbk308NawXvh8wTprCetRoRVYixdxmEBZZ8BI8N0aodjNKxY
xvL3gc4iKS9zqIXVCTNA4D1J8V7hxsg25trjaenzMwwHF4oOe4QtBOqQyyoFkx3Wa1U/VHd5sOJl
lz5PjzK4GHOb3ruB9FinXKyMg/fa+rfjoRr+fG9pV8PngfCn4/mES0opcqMgMeu7ppZvVA7OHx98
EpG2yhtc13Bev1q/zo6lFuiQS0qW9BpKcC3kf5XSStv40vqcCRDz9gPVuTGrbNjlwIz3j1m+EqbO
nunSr/COVMBYmSchaJgUrAd+TAA2mtx3nRaQIkaZNqPxAQOlpmPKxAp4eHtW8WyNCrmIpqiAIK/2
vzsParP2lHzvtABu4Tk8d27Q9iSmKAypaaQRDhwXDzT6h5ic18Q7/88N9UKKcA4UaayaStNCN8z2
zQge/p8Gt7TdnGshXIGA+cJX3vH9prppwhuoHP7YiV58X9gFfjmhbaiH7vhmBTShrfjohU3guqCn
dW6aIIwWnGho2F4zDVri5tlONTfJHS8saa09YzZGwVi5AOacHe2UM/7BpSXVNLNB34UQmVleD86T
7B7yxApEymhltRaOBScClAwgWhVquvPfz2w2DdvCgimydlP7kXcivGa6s9JwNP9YQZkLEfOKnokg
IRVxE5e1G8NKexgy2HtsfywfAImXn524devaCP8y9S6GOyKFhOK6PSyJ530gAzPOlAhJ40vxkDoF
VZypFew5cK5XU5VvTck3HgvVap7I8LbMv4URHH6ycVMTda8kyhb8GpNJv8UL2mcB03W6pFTuoRy+
xNKX68rN1iauLfBEFAPJ+ZHAEg6TUQ7GCKtu5Q7KWzW5ZbMdFWq93Y1jt3tpra68ZCy6NScwnRl+
S+wltiE4hBjNrtw2odQEsVJp/NCKNeDjBeOfa1/c8XMYREr5csOSJsttOzcq16vuvS7cDemPvi83
TruHR+L68i1tDv0SFNo4asxPC5cCVGFlafdD5fZB8VqZdOYa2sq9trRm8ygHQRHFzHdJzCqjBG5H
VeVCQdq9AuugPsdKI0GNIckrV9ySMdCjjzrzeAp95ZcL58N3Ikda3rgwx+aAK32BvfrUm3SeNrCL
JpbyxLjU/voKKktLCOS2Stz3yyEKu6X5WQt7LEJTyMHodDUPAVw+yc9JDQ4+8ru2+9xH7XMPnXnn
7JUiPKWOfigb6/X6L1la6LMfImakm7KvAqgtGrcJ243ZvYzATefl5+tClpzJuRBhiWkkr+Miqhq3
bXaTRHLy1rCgutI2nuxGAUzHK+d7cXUprPAY4K3CKOzlltIPb8TFiFIyNHlV8xJ53va6RmsSBP9k
ZR6dO2nWuFUJj8xkGLRweyvH7Nfai24K67dBtCKtxWVzqYZjOeAuGWPt1tIz3HU5rHuh8uyUXxUt
O+neqQ6LjQLH8HXVFjfrTOp8Xs4uHs+q0ywbp9pNBhiJu5tMf/P6W3m6ienr0dpkU0Ljdl2kOC3D
480EYE+zCAw0gEjEB74HN7FTh0HjZgnlMOUm7b8G3nPhHUt/nwY3cxk+kn7AcLyi6+I2nsmd/36m
qx+Oo1LQJOlmgU7XRP3Zy9ZSy4sHjEFVBhGYbYRa41JEkDd1LxVe7Wq8X8yHNDg26mFl+eb76p2h
zItH+Qp8HzHN69mwOod4FLdJO8iHnG3kvJj1s9reK7Q5KvXP3Pqm+E9S9ykoHtM/pqdg86j8gSsE
vvj7jm2fka2p1DgL47CT6YouP7BJ598XzpodjX3o63wfala45vR25RG4dAGcf184ZnGXx0zFR3in
kcw1TOb5rtR95rIspdmmM9lpkIyBK03w8VzfuCXzO5csHDU9ACczsdEsnyacSLdZhdyb10a0DDaG
dw9Z8fe90cpoc5zTAsswT475ZteEOC+h8v1P9aBsygvO0g2ib0vMC0VwjGtjpNeucpC0bpeo/e66
gPeHaBYAHhgQe/MlLTj0yfJ16J07BAzwnh1VudoQ935AxpzUggOTcO0X3MiZL9D7BEC2wK/dPjuW
8T5Rj/0acPL73UAN3tEEnczJAU956Qscf/A6XUJEDjB3s5N9bsN9HK/ETu+t6lKKcF5SGH6rVpcq
N9W/RNqTk+6vL9T7C4Lvg5A7gy3OKyVo0Q6g1PCg5oIov1ClI3o5wgoI4fV9Wp/G8tFW1sKl+YuX
Vswzi8jMAqB97uEWfCjlEACnVbt2R2iuJe1gAWRRr4H2rAgRO42UThvqMbFqNyhAxz063a5eG1B+
72lmPYBvJKVFm6yYi/OiqISZjPMeksdv9ka1pdlej3Z9sAuLFa+2rM5vWYJvkQc7SKoqJUJpqDRT
SDpE9sqpnB3j+235LULYFlqyh8ksE27PsdlGDNO1FoUkQ2UU0dlU1dqTdCFKuFg+U2hSHcJO9SeV
5Qv8Vw9vGUq3cgHUj7Jr7JOFJUrJXTncDsrKgVo6tmfbJvbqRF458D/CSU257+In1d/pzrFZ4ypa
k6JeOofOaCtoWZFCtDdEX/3oPqheuYuuH94VsxBnuYtGDVvHR0ogwSW5o7fRXsM9W/I/58s1//3M
kQ5madjliFnY+kHtN7W6osLa92cVz75ftaDNeHWJCsPnwYPMfaUEu/j9ufGAeWZyA+J257mey0nP
yenLaRvkj1P9/foeLApQddom8Qa4UiHgkKJAk/tSI3sUfQ4OUfH2gc8DTUPnmgHCnZjdqAY5apne
rF192GjgI73+u8/P2p0tv07Zk55nPi+r0p5MZJsergtYPAhAiFPp5rZ89yCHGVgbofiuXCvKb7Pp
rSL3RLZh34KWdl3SogObM/QAVfMUF+/j1pZLqQIT01V6SA9N/6AAWbOpVCDRmhZG6WQ6XRe48KSb
E4aoBcejSkQmuMy4iUh3m3rldolxM+r9Nhq7ne8cNes2th76lBXtpI0lrchdXFLKG+Re56fIu9ZP
SFj91iOb1wM8RZ11o3ePWfrVNm6u67fkXebSIElYg1qWaNl+H4WjmaUkLelAn3RvH8bqTTz8Iewh
z0ViD0ud2z1oLHhXM2N8t4UHWmtc0wIKzZj6YxKuDlstGce5EMEfF7rUNVKiN25JUrBVDyNU3HX5
Ne8ORbWSTRBnod4pJCQkK6uExT2ykJU9B95ffQ1TaHgYGSWXZFe27kn/NPx7Im+6yduF6coFt+SQ
1LmLm0oVxTwxLlE7aqsdtWnXgDd0qtsH3eu+XreMJRH0iNJUCxIMoaPgtLU6V2KtTluXtN7m2QNB
5Pr3lyz8/Pvz38+8UtCHnl7rfN/Sgm1iThupfLTafaYdr8tZsnB60XgkEADb75K5SWnZEDnnrQuQ
6mmK/G068Spt+8N1MYvqGDNmLkVPMDGFjJk81ja05hnqmOrGN0G52KrqpiZHd13OQkSKH6IuQxck
c0di4qXrB833A3lwc73YMie5nxSAH26s8FGtduVaTLpgBBB38T4kUa0SxgveT4qGPirSZnRN/3uz
rbI/bWyCDIJWGWDouDhII4mnCF7ojvmXAce96/rDlN400xF3en3JfqXdhLAXMSQ9VMbQoPMQHEMq
t1YidRNrRuur5n+KimGXGa9S/KJbj6p/MHLwA41wA/LkNh/zXVYxcgdZbv1o6jsN7tzrv2fBVBSm
+uZsORGLJZaAc+BTzbIJR7dNjxBeQ4YBu2/0n+tCFnfuTIhoj7HeKb0cjTiodPMpnz7w+L5QQljT
sCPtYvjZ6MI43ftbqiNasnJy19ZJsA54xhuj01JUiP6hGde+l4xtuIoItbZQ89/P/FA0SOMERMvo
BjUQk9uwfrm+EWtaCH5UbwbFbyB4cqP2FoZhr3uYnHvH2v87KfOvONPCHGPNisJ4dEPjzgwY6mJ6
IHVu9bXay/JqcVoJGUCrFG+FXO28UQ7y0a3tnWJt1T9vHMMj6L+/L+hBT4MS2j1mpUyHQTtFycpT
YeE2uPj+HEOcrZOX2ClNB9Xo+tPeUw4lQNVrkO2LIoBGniktaOKxhA3XbD9NgtYbXBO+h2IPqiio
sdd3e3EXzkQIq1Rq1ZDWqT+6afVo9tupfP133xdWKai02Ah6VHBakG12nLvr319aIvpYASajoZUr
Wfi+PFAr7Bp1cg3zNZL/GYtuE0Ur/R3zN0SnD8jEjMrBLUkj1eVOj6MxZENYyC5NrRtJdX3ou6Lo
ZFm3gDccruuztB/GzB/OXBDqiOl8pS6CNO8bmWfJXS1L27obV+6MpXfIjGdJ2xNFSAu8mEt1Knka
cp83iuvr+XHklGexwoB9o20jK3yyoukoqfW3NjRmxpyVzNRSzIFejBDI1jwvLlh0YzClUNLd4Dr1
3KVtR7cqTIv6wfH26hrt1dJSwuk2TycRELzraU3DfpzIuKpuq8u7ll7FKtpd36x540XDOJcgGEY9
NZ0H6KDq9v3Of4wOw08//YB9U9OnQIblYefCzdWPWTqZua64cgq6EwPIJwCrrmuxtE6weZCXZtKC
UFDYE8vzdAD3gsnNVWmTxtS+/xAeY37i0HM+4w/QbAfYgmBxUsRAGhgBk9vY4SZoos336xosOQGq
TwaJA8IgtLi0aOYnNWBTiS2NJtor6YMXSXvpj0nuZrqxMyHzMp75+9Cbs9RNMbqTt/G0jbo2wr20
DeffF7ahSYDoKx2U0PxjI29Bg7++SEvGev59wViTUfWMKOO+cngeKQUclOpLYzC6rq24y2VFaPii
GskzRmy601TPK/u4G10mufaRWnOy/1wVknP0DQLiSPu0mEkhxhqsXut70lDxQcnlB63pN8lg7GlN
WXkeLz3PmdABKZk5mpn1RtiWNA0YqtLK3h28OtvJzqBs8rzXN3pmy/tMhdpE69R6awFCfij1wnlp
64GJaDOTTgP58O3YyUO34sIXtvLiNwlbORoyvTANv6nMwm2Tfu+k11J9tOWVN9XSTXEhR7hcw0FK
S1mpeldLs80Qv8jRJx9wm6F4Lu2XTtr3zSfdXGtmej89YlkgItL1QD8ooaF4RxgKudcq9js31nTo
CSgpMmXY7KxyXwxHy082U+Rs5ewvfXqutGJlaRfueth/cCNMSVO1F7G+JCfpHcm2Wldx/o6UeEPX
XWbvs/zOM1auwsVNZLKD0ixxBeHFpT+ph9hj2iHr3En9mdg1qObaphitTVT8cT+dRUMkk8Zz5RFi
E8H7Rkk9tYbSdm5fHSTwp9YgQBe8Lw22XE82HYPv0yKWVkp2Pgy921aAD2r6cVIAr9TWGOSWxDBR
yVPBIP3yLnSQtTHNwWYY3DDdpeGp1l+VtfHZNRHCuaqqMGZ6CBEwdITyVlJurbUMwpoI4UhpkTrW
w4QITTqM4R2DcMqaCS/4X9IgeMU54Qv/krDfQTrlo4MUVwevcgeu1/V7ZOXzv5zG2T0YwNRQyBqf
799s/bGJ//xZdf7rfxUCzz6vmw2sVPhQ7vJ9JN1lFqOzKwHP0sk7W6BfDuhMhJz7HQOf7IH/VjWb
CUrPdpOtDcysLZNwvCcQZJw6qAa3tXZ9FOG0fvy7fZh/wJkWoRLUnTWfB334j/QtyX5+4PNz0zwp
O/p7RPcUNAB31zmnWso2ScsoJ7ij/06CoICql75cZ0gA9k290eL9Rz4/vzN44sxJx8v1SUdVz6ag
7t1iKgHoA5fqcF3A0lVBJ+x/BVjCOSvtpLN1j9vRth6TZDvQ/eJP6U4a4FJZaQhfjEKATyLLR5cv
+LxCDi4fosmZmrF1k8pVjL3f3UCG5xTHDrRzS9s36tEPS2ak9z3Dt5H1dl3ThVfbHADhfGEpoElP
0LTwtSyv1LB01WTcOB1UkEm7nd1kACGNT9Zgbe8WlpaMJh7Mpu8HjAHBS5pj1PAHp3CZmN/U3kkP
HqRq2FRlAJnO2qD0/OuFV9yFsFn7s4NU2prnp5pduDrv+jy77dqDVL/4yfc4+GTF2sYctBUXurSe
5+oJ65kQ4rRB6BWulyVf6gYHFKiHph5vIebclNK4Uafevb6FC+6I/NHczQ8ewXuKtbB2SmeQlcLN
1M34PV/5+oJHvfi6cNa0TlKz1uLr3VMyvI3WjRIfnezTdRWWekAupAgute4dkAk1pIzjqY8j2HU+
1364a52fFT3UjrORhqNX39Z68uee6kKw4KmMarABc0ZwwSw7qb4PXKkX35+DhjMLlOoauGeG6Vya
Dpp0469Veub/XrRwCMdhPfs1Iy8OdHhB2jVU1XPXsL+G5b1q31bxt+ubs2RfTAESOc9A8PTuX6qQ
NJ0VakFSuMm9NO2MYeXErH1e8H+yFTGkNKaFK4+brvvStWtFiEUBxi/cFChOIRm6/P1tD8uRJGm5
O+qPTv3sVeaKDS25NChFZ6IkkiC8jS8FZGOtdQZPGTfM87shjA5NVG9io9j4tQ08er/yCF86kXOv
gfMLsvld/zi56axpAuY0OvtVyr1tmie7VnatlbfFgmVBfExeBxggKsiiZSUhnJgAdZdu+BMwgfof
Rruu29WCq2Tqm4sABGtF5TK4XDYybJPUTEnpJhGw4JWk3+Z9vIe67dA7yq4qGgaw/hhMgg6Nc5nC
cY+BrXM8Oy3dMv3hSdIO3PgVrRas7UKCcOBTxfIytUerYvQ2dnqIYRG9vm4L5nYhQbDntLdzkFrQ
Ia7qTRAeAK6UqyMDA5b5+bqkJRMguzpPBHFdg/95uUO1LVlD7/mlawyu3TyU3qZdZYievYfgwACe
+Z8MEdxhkLqyj3QuzKq+aepga0ifkpmR0nzWvae0e47KZ0Ndu6UXN4mHM+kA0CPfZZnkvDNjUO2I
C+ydZx+1Znd94Va+Lzadho2KQ6v4fmI/6NquHn5c//6CCzDIXP3394sIdgAYVorp64UbNHOBSoUN
Lr5nsf6dFPVy+/2gy3s/1JACWlNwo6s7DzY+cyVZsrZWghuIVQnqWRtduq75Umr5vVdEp+uKrImY
/352CVO9Lf/fcsHxVVMeblausLXtEM58KJm1nmss1FRTN9pL5S0EjtPaaVzTQjj3cHs2cikjxfKP
KRRsawyia98XIvM2h38j8+dQiKcnE4Z+ez9wk71d34tF73VmukJIXtXFZHYpWsQlrFH3KkP08iGK
nqO1lh4R93cuTVwcEsF75fSTaFrKIXSoDoV+dOynJNnYSrNTYdPcxzZMkVOsHj3gQW2p3ahO/TkJ
5VMp5fd956tgNlpfryt/3VDoEhUMMVfAychY4jzdB9m2qe/jr4w/XheylGU9U1wRs/RTmYZyEnOi
vFZRdgQ/CbQRfruL67DfBEUC+65uvMZs9j4MJiDhQ/BrW8coNz6zyMfrv2bZqih7giunMBshWJUS
QFzZl7z3vOoQ5wdprb966f2Mtr8FCAblFIUCG6hZuJFWvVrgloW6dIRZZlPWyl5Xo5OkwxQ7GLc9
WqqBA9dVdaxK+eW6nstb+/tnCNY2yfFENZl7LG/vLdA+00Lb0NHMA9pa2d/lE/Q/SWK/fBZovQm0
Mt5Gf5uCu1x+zoJT7t+tTmgtXv+/V1bsmHYsr2rbjpXt1B34CgD2cSiur9pSHeJ890zhjok9GJS9
jBd6mY+0QHwy88cyfQzlB724r+Rj738bgz/kL/z/juH3AgrXga/aTUGCh9vfudfqx9Tmcf6hq/O3
COFGsJrSVKtZhKQpe6VqXwzTvxnz+lD11mFlCeclehdBnW3TbJlnt9vkj7RKlAbXdPDYqN9T/ZNl
vfVetZFhIHKKfzr1kzP+JzGOQMmsmOKK0ZvC4bZqv0s6uHfdWjnWzUF2PmXePm5XNFy0Q4N+SQDg
yMqJTRpSohVT1kzsl1VvwxdeCNvd9TWcD+e7JTyTIOhhewZc0D5XhVHdOO1Jz7dG8VcsHcpg7yt3
Y71SeVz0iWfiBJeldZXTmlbPHWhuxmJD1u26OmvfF3xRkcR+EZosWBkfPzdrHn1lscR8AM0XsTwq
LFYAATKsIs+h/8MLN1Z+74Op/u9U0YS3dWKFHRQgqGKoAbNo/iZY8dsrxqXNp+vs9JSJotdmO3JS
k0Pr0yr9NHQ3/2o7xB6GOOmGAIphroZq3Lx20bCyRssq6GQQgQ4x380JF2oaDSCzF65WnbwOGgP7
6E9rvUXLNvVbyPz3s3UyhtzRIBni1qlOY/TcGx+J0Y3f3xc8ZqekNYw2fH80DkZ4k35gSJNGm9/f
F7xkzbQhdzSLpNQvsXRrBV9V/2hBxXZ9r9f2QvAklkOtwI7nZfL3kXHMTGKqFRGL9z9kGTYQLjCp
iFemRx0NCBBS9vawl/qfcXY0IuaBrP/khO3XtVn072eihLdZR2U27A0SAH50GvXPTfelZVi/tlae
gMuL9lsjwbYySwl6KyWiqf0vZr6VzLs4XrlD1hZNMC+1zSLIZwhD++a+tPe09m/04Nar7a3pfMij
/NZGsLSxzIDc+pU1cTZJSdlmuwrrtLgv0JYZM0I/ZX/BytK+kAaeNzh4iAd97d7OHvLywWxXMFSW
zjwDDwZFBXp93g3kDLCGQI884HyDPSB28tq+L0Z/5wLUS6diOZOTRB4XYVvdx+m3Nj8mVgsp4SvY
1kb9j9Ulu7xbUWpp7c5lCjZdQpw+hHZXuKZxyLKNFx9Ua59Wn6+fnCV7O5cimDRVniBWWjRTpc/l
eIzgD+sOobKb1lAi1tQRDDttzKiqk5pXu+O5adPflmV1SJRA38TZuBLVznGJGCadKyVYtmVBcpY3
KAUdexBvvfh2GvbqsOvlZ1v9dH0B1/QSTFwZfJopOvRS1N0Y0sB8moaHePhAkvtcIyESy1q5hrsM
C2c0C5pBbSSJuvLEWVYEkOZ5ohoYJyEYU0p5cGKbG6E1zXujKF4Vuz+GRJZgS32ge8yAg+e/ssS8
Y956/qDM0VJ1AzccHc3RZlypPiz7hN8ihIBMAkNGTVtSGHZ6VJpHW/9AHHCuguASWj+EsD6aUySA
/Mjl33W1Rse4poHgAKahGdooQILlatNG+Xrdbte+Lhz8li4pOh+IJ9P8aNb77CNX8vn6COe9Tf3Y
N/3ZnOST1L6Z8XNVfAuDla6E+SvvT/rvXRZOuhGYbfR/pH3XbuNI1+0TEWAOt6Qky6HtNiW3u/um
0JGhijnz6c8q/zjfSEVCBc7cDAYwmluVd1h7Ld1Wy1NUfM7oFzWBUPH+v02UcMCTyXEAWcXRG6dD
ZASyqvhq+u9yooSjbamE9h7BMneU7qo02UX0SwyIY14+Ktlnc8wOQAT7rvPTHB96/VPs/TGMQ2bJ
QmTZfhCOf9GA/sKJcCQ7ICra6KDWp9vzePt+ASjs+g2NyrIzIh7A6NrraB6T7DDGL1r65baV28MA
Xv3aCoF7BnUpWDEQ6RlHQ6alK/u+cOw1OxlYXSJG0is0RtwzGVJydUMbQBYDx+hAR0H4/ehUsl1W
1gjzsh5gV8N3x/onKXWJw7w6jAszwjCKRNMn28Cr1dSf6+SdgJ3/X6zDhQHh8komPa3AAAI/tsRb
1f6xi6//zQAf4UWcN7vt0PYjRpCNEJkGq/u/eQ5BfaZCd1dDv7dwf/VaCjAUCF+A/wnS2mf2nabs
2SDxwVcPxYUV4f7SFRe57oY/hGhLGLX9YH0r4PIzR1ZJlBkSbjGvz5M+JpiuKBr9Jjqb+bkHa+c0
/JvzB/cByiO4lgyxxxZK69SZU1z7swIcsYn9C/jU7ZVfPSL/M4EO2OuVL6jKEjLjzlc9pHb8mbxD
1O22idXjcWFCOIWZ0xMwL+KUW78gM93++W9fFw4fcRR3HCeE+G0UAipHJRet7McLR69WarPScyyB
4tzlBjjSJfO/upUuJkc4eaQ19DpxsGdz+849FN9eDVllSLbCwtmLyj6rbF6Wtlgwpc+o5hay12h9
kkDm5YCYGeq8wiZSpxYQIguDQGWaDgGVFgxWx4AD4HomYOm4y693aQUHNGO0Qp4oS31Irfj28JjY
z0OsHbTE842k32lcF/DnbD1Q8lSiry/1noB9lKyW7HcI77oxtBVr+hK/g0sxHWwosMg2xNpcuiAS
5Qz4OnTThdOSp6TNrX7IAPTRjh7Ld2bz5/aJWRvEpQXhxBRkzkav67PTbPyNimezujdATrHRBrS5
AcKEZojFub7EtkeLEX3op6Z4o6WSHOMish+R7XHuy8n2JG+Lxhf/ym39sGVBCRQEZkso5EhBccaK
uXjLGj1IUzT1jAF4S3Zdduyap44ZfqHQoJnKoGhpCFmLhJVHLcmfTFr6xNEhSkWBTlclU7BIBuBn
QbkJIBc0yqHDQbw5WDdPStlXb1Hj+Ibd7pX0XADYq6V/WlcS0S5uEcGWcIuwvnYrJxurN9d9jz3q
M6MIYkjFJbNMJG6xeQRL/O8XnsKk2rSqUNt9syOyn+LUx1bdD9KmodXJc9EBiHgYCESx5wFXemZ1
RVW9peZvpayCTHtJIkhxz8oOCui725t1ceQwJrRjY5va+L8FGLtySJqAp6h8Az33F6tNHnsaSzap
zIRw5kBZbJsKij9vpC1+UsU9doRI8jQrJkD6wsXiLAM9sh+h0cXKmFNfWUqWl28tVYPy3c1lSuIr
m+zKAP/7hQEUHHRNSYvyTU+JT4cH3BqHcfD2luzNXWIZQJZyORTBv4pQdEDnDsWCzC+WFoP5tPXB
N+KzutnNxT1kJA5p2+4MFt91XurTemupDqQmLjRqIK3JGQrFDqvKKpy+iIfizZjz+xiD7VRJ8ntl
f3PAuwvyQOBHwY19PZdOVmrWVMflGxR37/pUh5TwMPs9lHH8rLGIXzRUYnFle/Bmd81EnghID5Ho
21XcKE4JLOaKjhf65yjzvtcMQPgB0o4fzcdim5/ToxCTWlbx1rXfp7ja956MkWplA3qgvAItiouU
mi1OWgu5xQLNzcWbhXBXffV3WvLl9k3A32/hKYEFSNQiHLGXdGXMAgX/WKjFWwJ1OrMafDv5lVvN
Y8vGQBvsQHP3o0wWan1U/9gUrgY6tgZD4xeeyhHNn2bYqudEywNrvLs9tlU7nHkCO86BK8X/fnF8
s77swKzQYVMD+jSMcw0da0DjhtLpIfEurSKtPBQeumshxQIcsblQqI2bjjEwB9K3eahQbmH7AYik
St1MUAjSMPicOKvg4lQX2qtKR3PFI17KtaymXSFrUlzb1JefFxZHjyAvCZL+9K1kdf5SW2b54NjS
9N5yrj5A15CW8QxI+ordQPWU6QrQ/vFbO8QHJYZUuW7ua03Girp0lNAuaqMPF1LV6H0XT2htjAXE
f8b2Df1fu9Q4TvS7Ez9Y1qPqHXL28/Z2W84cLgMLYFVOfQFaCuEOb+ysm+0IHuA0RUEHzPVmhRAX
Wk7gD0ZexAWaXISq907RdcOslMC5mAdr+FKwp9QE19D83Rm2pncFU8LRGYekbOvSKd8y2/cyv5L1
c6zMlQZcIqT1gLkGdZfwGkQGA58a0LBvaUYG31WgjN3UucQFWZ5/7BpQqqCF1IWDINKDYVulU6u2
3Ru0c9TyYNfoZw9cGf3dylDQpsC9XnT2wqsRIqQG0EItGeb4jZBBf67HPNtbblJKMtVLKw5SSQBD
w9kBYYCIhrMQhM01qcg5qltrB02FujF3W/fvtQkhDnPVWBk0kPWcrTjMxlNz/G+fFy4WotCpasHj
eC4/di2jm3ucED+iXcTjFVxeMRYcdTO3sn5sK/dM+mo/PUeNud88gisDwqGwDTCT1lHtnmcX29WF
hODWmq0wAuEGqaF3aSLacM9j0eyA1vF/eRn8pHkzjS58PZ3HGlCQ0Wy0pF8/jAkd1Ckv3ewtnx6n
PKa+MSHfrW/fs9dmhA01jUMxge8oe9PvqnjcmaqMEGR5KICSQ9sOEqwIOJEpuR6HMenqXA8efUPz
r+8ee3Xwb6/48pniBngmEiccjp644hYh1OgU+maxFzRtpdr3pDvdNrG8pPBegFIbzJW8SUPM2OeN
VmTU7SnWokX7a1CYQRvvS49KLsOVubqyIxy/VCNsghoNfSOW55c/ktSTzJXMgLAYLnWasplgoBwR
J49moCVba7KgkjSR8+DKVQbcYWE1aFQZk9bbwxlMYgiVd+4s4xJbrDcsWCrvFecPxkKGKHO9YnTZ
MJ7NbtdGu8jZD7XEKV1M07UJ8ewh0kpzO4UJDYW5F09GPrDYTsLnhTOXtsSJ3AGfJ9pD95ek6AQo
H4rNPRTcCm5YeKLgOF4I6zGLZjaELcZz8qCoEJBFd/3GUwEDPAxFZRM31aIrb1TnpkmMuT9Pr719
35M3Mr13MnnGZTsuXgpcUegr5S2fi/6oHOaJ7Q46CAjwYgzWY9ZXASRrP88ddMHBb6wo5GBO5t8C
rVqqIntwl7XbD/sW8mXgHeG8Utf3V17NUepWmQ62DuaXlrYzjCObpgAlvGAwH8r4Uz89JW0EZd47
Ak7OMTnabdjJ7unlnuHTgNm2PpQRxFoVq2IEgGmvn5wiClpQOjcx2znot8vHrT4AH7CGgBNKvZhu
ESJaoSdBjatJP1nvan9Ura1ZDOHz/OxdBHzzoEEHo8TnjWHcA1YftzIlwPUtg/0CJj0V6V4RkmZV
SuO6lYURDAjwhsIv0MZNkr3poTdhD6hwaR/ywfFLaT/E8m7C3F1Y5rHOxeDIPFCDzaZ+atSHev40
RI9u8nr71C3vJphAnIzh6Zy6T9iPaLasuiLW9VPS+L0T0Hl3+/srG01XcaTx2oGEEHHs9RBAWkKi
Ei47ihr7tjqyx6aC8oHkoVuZJ/A0I7eJIXDSPGEQJlGMODFy86TUw32i9E+JMX6qqvlweyyLxAln
2EeftYvYAtpIottP61htNbU2ARL71pn3lvG3RTsM8V4a/cAqAJJUWSPxyuoA86ShTxnHFF1GwsCq
ds5zLzesU5HEQa2/jpUkn7qyPMhl6bgKEGeigiHssLl26rEisX1q4tehn/3iew1IZ2mdb8/cyjhw
33KmYxMsipopjMMyZscpmGKdeu+gK4EhGYXs88IoqO5VSNri8436aiH7QmdJ6WHNACTGUaAGmwjY
WYUntq68pFYJsU52Xfi/HSrDPqxsYJ7xU6GYzosp4jpTj/R13jH7RMe3OiHga9B2nrPZl4JwgIYt
DN1jdPSL4gFeNqNOVYz2SQWS3isCFv3evMoOvANsKBXax+DqvD7rk54n2jhUzsnUDl28M2WEyCur
gBwIZl/1uDSAWC/JdXUwYqTyThl6cVBW3Kf7rQMA0zd6hXCJwAhW43oAdudVbAQD6MkguyYPKrb5
sbr6/sIRJHioGNIJJ1V7bP+wQnI/LQ8zNLMAPuHnGHqyhjD/uTc0Tmtr5DRkiV9587M3Ns9O/92R
Cdsst+u1If73i3fJrN24Bzs7OaXRvnhQxr1MrnZtJJzcXQfZq7FkXB11J+6jigF04uWBln6zzbeo
97VGlTwcyx2FVBRsIMQAucWCsqdF87SWmmV0ns0gJ4+xedq8ofB9VNx0qLKAV1KYKFaOetV0bXRG
YpD2x1RGCrb2++FVIYmDPAgOtrBh3QGTVBhJdFaGPLTa8YGCWFLil0tsiJs2B0dO1EDQ7jyhn3ZQ
D54j27dLC0CmI553HQunGm7x9XbystRTck9zT+0O2OtWtlv57X9V70CW4PLzfLNd7FZDT/IYSRH3
NNH9oI+BkamB0T23hhMQQwui7eEe7MEbgYY6/N0F+WYbJWXV64kHymX3YLfeQXKPL0/f9feF8dje
zJq8JBjPDLmcHek+qdvfu2sT4ns9sczQKEzo9kFp/VK/v30u+L8Xl4TTUnMiMsNevKdkHptodqhy
0ucRkgPwO4ujGx0H8uyRaLOHizzRhS0hCzImlNXjBFtuEyIr7OUytMDK9gWCRUcZH8Ejyo6Cc0Cc
3vFKxSIn90sKen413syNyJWlebQGKOcKvacamdA7cVpyah4K09vPxrC/vRwrJ+TKAB/hxQmpAapo
atKQk5bSu6hzHqAZY2W7Wt/Zenskhnu4bW9lB1/ZEw68rYyM2RQDYpb6O6bdMYmz48TYn9tm1hbG
BOZA48Lc4J8TDko3VnmdZBhWyl7BvmFLUrern4cOCeIa7OQFQXSamQmwAiWBcsK3HM33+eayH9Yd
4CIwL0GsFF6VsLGGRGsq283Jqe4BlDpU+mavForiENpEHQO0O4vUV2J2U2c3nnUy6l2vBYztbs//
2jIjUuIJZ3DdL/KcfQHcQVTa5olF+TM12ZNudHdR5W0t+vOQ7MKMeMDjuhg6hIfg2dmpv1RZUyLf
JcJddfV5IclpgWQcDIeeecpByVglNJidNIgsPFQyAsHV+UK7O24rFwVSsdjXgi0qLdLUQk/i/FOl
3qcGjUFtmt7dXpa1fYtaH4JuRLJAZQiXe1+2nQOua/uk9W3QFIeBOf9m4T1kuHhhhsPDru8T8FYk
JeiVsLHmGaI8FbhE95PsElkdxoURYRimmjFz6GEEfMwozbxmydb6G99XFwaEqLJMc5dGEQx0U4Zu
itT/F47ClQHBe1ObAs0bfJrAJLbzPjne9niG84+Bl5pXp5G1Fe5ZtWCpGRPHOBnFfD8kyn4uJZH3
ypa9siCstG72HeECSieivE/NvmbH7VsJl6uBWwo0fRpgRMJWKlipq21inyIy3isQEyjGytf7w+Yj
AbUFE00UwDGCW0fYS3qTcE5vYp/K+Ml8gdbc9s8jAwpJBzByodogFN8yuyFjr+f2aUi/uC+K8f4v
Pg8IIfI4HDwsvhNxoRX50GEfIV1sfE+mn7c/v3IBQgkBaBoOF/IWGM/I8DI2l4pysr/bVh9ozA5K
awoKT1ZWXzbNAiSma3iuOQU/8FvCPBWaw+bZ6pSTmsx7ddjn+aNaPSfjXaLRwDF2KhLibiF5Pla2
8AdrOpLUkHRHTeB6h816rSoVnb3TEL1XtrU3y/LIos2BIABj8N3+vxHhKY8MFdJr3EhuvRQHthka
C65gTBwQkZyTfbF/J0NV4hlsuyeHQguvqz/RWN03ffYJhK6SkJkfBeE5BPYBUB5AbBy0aQtHhQ41
nZOOeKcZ/fKO99O2Q8LujS+pJgPErywM385gVtIsVOfEUolqJ22NxwWOez/d1YijtBptbI1+d3t7
L98RsBPbnAQUDJfoWBMuSZCCx7VJpvYc240fDqpMs3Pt+6YG9WwgX4BMFLNWo2JZc9Fn7Tk3fmd3
Vvlr+8/n2qO43iHTDdbr6+3bQRVnHHO3OXvjZzcOtOI/fl+4gEk5F0bd4PuRGzhvm6VfPRtCMXze
8fsROwnvx+DN4zwSL3qb1PvaOjSbn3Bw7mPqEf5zIKo4915GgGhykvrcHx0723u1jHBpubgf7jm8
dFNDVlUs5Sv6RJDuzqozEPZevFfJ5ozh9fcF37ZVI5uYFqtA2UM/ZX6SVxIDy0OGmQehAtJ1yG7r
YnnOpVo0u3lbnguv/NF2U+D1vFfA/H57ly7fEFzo/IJCjRclFBHVGqOLQM171pyb4Rs1jWACBpgA
MJBVsoLTckU+ng7bATucBwQY//tFLOvVdTxYZYvj3N9Vnl/JGBFl3xeui6TplcRo8X0j2o2On/y+
PVGyzwsHYrRciDUOTXtWUAO2vkPFy99sAIBFE9GehVT9QqvLHpqyIq7anjMQh9f3GpTptxvA443G
no8TIdZKirw3k3lq2DnNvrb7fLMuKzwQnDaUYtHDwGV7r9d3tt3JzsoyPXfuroHaguQ1WDkPV58X
5j+JFNgv8Pkds75X93n3bfPsXH1feD5Z1hhEGfB9HUQwP0o3Ptz+/trvtzw4GjYXxULy+Xp6pknT
51mh6ZnFe3O608h+1CX5x2W2CJg1DdhHjq5FHCm8CJ2XudGspikga2c3KYK2joM2Bc+x6wAElPuD
rLF25UwANwqYNW4pKMKIcbHZF6ye3Tg9q4Pq5/F93Z9vT9rSgAeyGVSOEaqgOCmiRoeGoDtVsdDg
Sl+Jb7abg6Trz3PzF1fSlNAUiR58fk7HgzVOfqG1kGqxJUsvG4VwMnDimwKJhfxc+UW6g/jQ7Uni
O//a8bsehXAyZvAZIpDB55k5+Zb5RdlP3VdgfTdfH8iiosKOWAneOGqh15MF7B8oLBI2nuui9B2W
+LXkKVqZJl7jQwsnMoJLnFHBoDLY6WN3tgOze2X6Zk+fK9igBAplW0QUYszdKFCb7zN1OGvJU5F5
QRzl29eZBxNAbKhcEFH0i1HNqKep8aZzkjxEd7G3OSvIg4l/Pi84lHE6RnHU4/O6/d5lZ3t/exst
Lyj4YSDYQI8GRPXgEV+vb11OlWLZhXoGeb3yUKha5iPV5QKF1NZSnk9xrVHEheYxIkrbwmW4UBUy
GeKurDLmc6Xdf2ba8fZQxBPx8XW4dxAIR9YO3s31UGxtGua0rOazm03uC4jry1BTWHNnVypEnBkl
VXDb4HI4GIoLnhVeXwdsR5i7znVm9GkkQxh/Ldx9VEki4eV4rj8vvB0xkPNpWuPzxgQpqfarbqLh
+BDLij+yUQjTRtW41iILZnozKF1/9iQ7TPZ9/veL6xYBR+Q1Cb6feyiDT48Nk0QV4haGZwnoLs4e
UMjonhOrrhpBdN2PQx9q1Vnzdq6KQ/66eaUvTYiZkMiIFVojvRlqul9XQSzxclamiKtGoN3G48dQ
7MVIPaOrqJH1YafeufmTJyu5rn0fOAYULThQAKjO6yXolFor2iTuQ2Q4wRSX+tunBwiNjx4/A6dB
E1wQHVRKrgGRgJA3FSboBc5+3Z5/7oZdPnZYYpR1EKzj4TcBwBL2aJv0TWIBPhFa5b1C0AXqE/ce
bx1VzrcNrcyUoQKOjwQBOKSRgbyeKQCDGU40acPE9km00ySuh+zz/O8XZ4E6LlTVSnx+YO/K8N3c
SorwMU8XP58flcvvT0mfDwO+r6rftDpMw9uzs3IjAd6AnCwy4Lx7WfCWFdtq3InmXQjilu9V2Ryc
QfGVzjlAg0Did6wc6itTwrOXGZmBYkLWhUl10PrfjO2LLpLYkA1H2LaF1Re2PWI4Wrwj6U5he6/y
lURyuEX//GNN/pk08e6ASkdSo1G+C8d68JNC8cHa489WE6TJX626bxPZsNYOCxw9vlDoalh09k12
CbHGqE7DMnLId80dIQgZl9S8jxmZHse0mh6YNjAZ/cICS42BcroMgPL+j4FOmE6lTIG/KJ00rGtq
vkDV3CZ4TXIHxBkDdF0c7+/Qxt2BMLt6KjH1sZ8r7dT4o2sPB6XuoKNH0jmHkEmTHWrLiSTvxHK5
sWcBfnZ4yyNaVvjfLw9HbyRJW2FevOrYjPu2/2Rb6a4uZCo9ywWHHWR90bLCbxExfKnb2bVok6ah
3T6lY3yfK+VuAHVmAh6GLAT2V7KNP+CIwu0IP1xFkh6uLrD6gh/isSpjaZzRsGrL6s5BDyxE3lvN
fijzwdhPOrhnW9cEWWM1dsfKRZsx07ToAAGZb8CIqn96NkNqSymVTzlSEX7KPAr0aVb9uX17rBzp
q5+pX8+/hnYnUqHVJmym+Lkz8z8KhD703rm/bWbljoV2FF4jcG9B980VzKRpO3qTjttPf3W0/Wad
LexyBzo1vPUXoBxPdJjnpLXssdbrsD0o5OyV4fZfj2owMFLoh1gWnWNdyyqzqeqQ9YHFdtYQbP8+
KsHwlOAMIJ4TrvBs6B216mkTmsljeuyyfzH5l58Xrm2SNlZhNPj8ZJ2t7L2S5DpW1pazyPB6BwAY
i07PKUuUNlHUJqyNnZvuI0eSfpV8Xyw+VY2SJzHB9we6M4k/SPyklRNw+fMd4aDmbVIWAyhqQrNp
7lkHDUavDabZOd5e4+VFp8ELVh3E08i12x91vYuLLq3qqS1Uqw5z6zgnlj/XYWLVgZf+vG3nI3sl
XDxowrBNkJjY6IwU67S5Qewq0to8xK8xArd1jUDLbRp4BdMPsZJ4QQmaqT3DzfUYe3m9s9nY424C
F+9voPfrkxOP3wwyZX/nKUlfoKExnIsqTu60PnJfqtQZD02Kl1KNxkz3x9pwZI/WyoqgSsM7+Xn8
jsr49Z00KJmpRm7Owr4b7k3omx8rlsy7mhhfb8/VmiH0eqLiDOCQsXgUzKzIHC9pWNiUef8ZfQTq
owN2+9dZK2V9ESvLj1UHftME0nVJKGG4I0uyUslDOh47eh+VT33yOpWS6HTlqHAwCdKAvMkDsqLX
M4cqBVQ7MycPy+RJcw9U1qy8NmGX3xdukgpykLZb4Ptp9ap7n6r02aWS4ygbguCwGFU3ousWJlTt
bnqx693tJV/6YeiCQTgEigi4YpYIu/GyTo9b2xjDxPR18xsqpqq+j+Kf8+/bdpbD4N02KpeoNQye
Nb1eiXZOMscCVU1YpMdkT2vJbbLyeWDFuGY2wKEoTgkL0ehV4jZmM4dj9zc+1lu7FKC1wV0WPKTA
fmMvCfto7K2eqpHXhw00F4z3fDMe9P8MgJ8I0FbknRb+QA+aRNtiQzg0v3XnN9v8oALZj+wiAl/4
SkjVXc9+Pc2oNyoTkkARCegdePQlBpYHAQa4Kw8gGmoVhrBLB4dGgLRWY2hRy4/q0FVPJNvaOoxJ
MkGXB3QSoOt4VwXUBUNfWOpUiRW20PXE/ddKsrzLOwmifiC5QdoP9CwodF3P0tyxGP1GmR1aT436
xS3ZnnrF3tLebx+FBWSFjwOBKU4Dpox7OIIdYpI2rhInrONQ+wXmaMU81H/76TfYh45RIYkoVo4G
rHFqI2QKlliCIY+RnJ1grYvBkRoW+b9YFgwG9XgUCPHIiomVOfLcQh3zNmSa7X/yqq2cwZgufB/V
HB6pcDDR9XT10Dqp47htQ2CpA30PISbJ5uWXw7WHwIuD2FSujs56oHKvDYDXyEnQDt2GdjwArfnS
Ji9N8ei+KV9KOu9vL/7KalzZEvZYnimx1xHYUgok6ZJAqbZiT/l0gdcCsA6Ph7oiZ445KqY9NXMb
Wupz1xhHl/b+6GggTpEpEa2NBUl5MPMAmc3bKIV5q1mGEKZGxu5Ha99Fzt32qUJ4hIvLQ+8WCgDX
n48QiCtRSnnmw++cvd1s9tMBRrr4vrAUhRYDN0bSLsznRyUNmCNB8K1tK7i36BRCJLBMmJalAbmr
nvZhav4ppm9N/LusfzL1ezb+tTSZyNGC7JEvOxD9wCPBIQH7D7+hL/xpq1eGGXyLXeiNnp+bezU9
Nq8T+Ctb9d1mgcfuc/ZQ/qyqoJyCgezS7IT2YMRv6BK9vW6L5mfxpwj7oig8r9MVowsnp4TK93Ov
fJ+S76nyTBnXmLDacI5f9OR82+zKE4QDDHYMIFfhVopUqCCBN+qMxriGvjbfgbIAFuK2gbX1BA0i
6jbYNLyQdj3DY6kaigl6vdBx2n2VHGuvvu/nOtDNY+Ylh8L9dtve6oAsDoUH1wRve7m2p7pVwhrN
a0JiWS+1QnZjOb31mxk/+GohvEA2AkwN/Ba8NjOMaV7pJcIvkBco5Z0iAxTzfy/ermgdhWcGDxPJ
DsE1MGcwIigRqUO1fmpiezdMnzv3yS5f2qo9bJ8xgP88m9cIOarxeih5aZIu0nUE9nFl7Gez0P14
GiroWjoyclW+2MKoQITI+6CRaoHDKZiyiFXYyTh04QCOqq85HZu9Fr8XZDB2ehXJaMhX5pCD3XQU
8IBngNNwPTAb4A8nA3FYqFSAaSbgIX9w9WM8g6Ruc8SEucN2+GhOwXMoONJx6sRmP/NEcLRnbRv0
ruXfXqSVV8P9KKOjvIrIQ6SRaDSSZPHktCEpCB6mXVzLmqv4jhLXBrg67ANs6KUCuZeydCyUfAjb
KDuAac930vFZ7dNjP3kv1Ck+2UZV+WqkSrbf2siAS0RS9YMjURwZQ+tN1OtuF1JnPH5TbBktxsqF
gFAZIuQIcoDQV4WTqqvRBLmOuQ9HYvhO9xVyxEE0advXh8c4SE0Ce877lK73Wj22pDdK5A6TL9rP
+cfWxUfGGe25uKbR+7aAnfNuTrdEjTXse/oIp+sRiTLJs7ucpWsTgtvQFY1LGlzI4Iscgrlwj9Dt
/gRpJQnkQefX7/Uugx1EIziViGcXMM6uGs3JYE0SMtIU0AMbe5DEEzNw5u7Z8Yp7U/saVc2u0aO9
W9vRU0Xo9CNK0vynC+WFg0ftwR9BRXJX22bEaV16vyhyc9flbnTwmClDeS2fL/CMYjk5Ehu1MdFB
iHQ2mNMcJWGSZneRWQeudpfP033vjvc23GqgK2+v9UqtBRZxC3NGOp7oE3ZS11fMA4lnGlKmaoGp
Ub/Qn/xdW3q7VC2HvcOiwdcVz9ilrg2EU2T8qitzhI9A+/3QJp3kAV9xTPCDOHmWAyAg2quFp2hu
KtRU0YoVpunbxFBwUvcVfSzIgzt8ilvDZ5q6b+ufni0rFC7vb3Qo4zL6YJe0Fz3X8awPc+VQGlqg
sJ3L8R3knK0fD27t09Z4zY1mJ5n7ldVGag3JNeiVrbiDul6WGbSV0xDye/7UPM4lDWLv2MfWzhzf
O/dgKp+gKbUz9AcGkupc++p5oCO1dijBJVOgZ19v/6Dl3cjR+JA9RvyGDi8xC0szUFnMpKfQJD40
0TGSBaErp/7q+8K7VYHD0VNpR8O2eqVN7jdd5VMpd6tsFMIGKqnlUTS20zBKrH1Z/dCk5OiScZiC
0zdmkx1ZU0PDyQ3q4n7U7xwZKG91EGCT4y4lnAqx9ScyEA1m9UTD/nfqHjxNElatjuDi88L928CZ
9RhYiELEnD2QnaCRk1HcLHiwwdXJC8eokmJL4VYT1mGwbBbZiknDZHoYvNJvrUPWP+G/jnnMM7qj
eeB0r+b8dSQygryVowxCEd5tiUsf8aNwqeWWPlq1W9JQ954sekjmLHDgiqkv6EiQ+BOrpvgTzMMN
5MoFU6beo9hgVliocheRXUd9Qo6U+GW/uaJkgDvtH0Pc2b2IHTvdqnKzhCFTe3XLT8399rNv42FH
8hfJO0csWI1D3Vd6yz7OfkcPg2TDrU6TbWA50I6DAIP//eLX10OLnlKrpqFiBNB1Vp6NH1B6y2XK
dWv7GrElkqgaUqjIl1+bsROzKpmJx2Mad46HmrCPjvfbE7U6kn9MLGpihZbpvW2nYZTvsdqF/uom
QU/2TOoi8xUVnBfwhP9vMB8v5cWcpWQiA7ToATPQ/DY9sP4wQdRyq2ImP6aXVoSroC6bys17Nw3b
xB8Gv5AVxlZHgTAMAQuAaZ4jLAlV3UFR7ZiGZA4MZLhGP8/urSK8vSqrCw8oEdI4gBajDeJ64cFN
XKB+aWFVoFVsR1+c8R6UYbdtrN3J4DvjpOCASMDUtQ34Rp0xWWUeQpJJSw69DN+4NlOX3xfGkNdo
ZJu1Jg9n780Cg2iCpGAEVDn1ZKo6H0G2sLVAxohEFPJeALKI01VmGUkcNyrClMWN7wzmNxa70N/Q
A7UEzrwrjjbwRdSI7/Ky9dvK9Bsj3TfO1jYobD60z0EVGFcOcjZiuiZhJnXtFIUznexr5+CmEm9y
ZVt48Gjg0MCzRVgmTCmlY1dVVpaFOiufS0J+Ua+9z8ZEEs6s7AzedeMgUuYVWTH017MG2Ne0gZn4
1w9LVh2XfZ3//eIeSOa6Ri9dnYWx/pk6oQy4Lfu8sK2NEVCIGmm50Jvfvb3N3m6fmrUluARLCb9+
gD5UNLVNGlodXI2zYp239hryTXRpQRjAjGYbvam4BXOfmfvh/fYAVrx0FIIsULQAkoZ+Q+Hpanrw
5o9GkoZVFvtgEH1w6Ls+flbsPSnv9UEWka0tB04E1IegFIFsn5BGSieaWeMcA/yWHoiPQu/t0awt
B6p/XCkGBffFRRlpap+NPcMLmZW73H1s8tdZP922sXKRocKIqhlISPAIizCypinNOgZHQVg6bVBC
DZX0Z0A+A0qV3W1Ly9Fwcj1U6HiXKUdSXR+N3qw9uPu49nVa3+n5W6drIOv/e9vIckWujQgbYLLr
FvKoePGB8QyYcTYLWTpHNgwhMCIjURpzhAXWDxDie/G8wC7KzXfh9TCEh9humtzOI/hGRn2My/u5
eFRlXMKr40BpHG3XH4SKQtFUm6IZ3BdYDkc5zLPmD+jr9/TNUSrGcWFEcFjGyCuR7YWRIX1P4t81
kSSN1geB+IEfQWPBnjOnplWpI+ZJ0WlQZxWYCVAGbGV+0Uqig4/jf3ZEOC/8+Q6c53Dv2q9p55t0
l1d3Y3twD4MTNO+QfdVleN6Vova1SWF9LL2fE3RVp2GSN346xYDw3/fZk5J6ASqDhXZgYMGl7ebr
4NqqsGDGOMztMMJqz0nNduV0dJhvbi90AiCDtkUwzUG1bSERNNWtE7WFgukcwOZPnrX41/ZrABKB
HoIwDhwUCxeKWRddnCgMIUzsa+QziSWX2do9g3QuHhnUaYGHElZnJgMkl9IqC5XygXjKzs27u9tD
4DfVtdtn4o6Eq6KB9wO3s2BhdCZ9hlAyC7t2x0wWuOlT2T7MaRJ4yfbB8Nyxy1OLcDRFHEiWARdu
l0MURlqxN+JHZ7Ylg1mZrisLwmC8aJ5Yq8BC8Vwb+9I53J6rlc+jisOFTUy8MIsSiJJW6VT2ahzm
zX0RlHRzMIEiBEgw0UyDPQVczvXLlZtzoqkxK8Nq+MHAxffz9q9fucSuPi88jFDmLOOmxOdpEhAc
79QedvZWTTXgF0DiCSolBF2cIE94GJHA7onb9MVJNXdFXu6gP7Gz0mOrb3av/x9pV7bkqK5sv4gI
5uEV8FCjy66eX4geAYlJCATo6++i9rmnbZkwUfv0juj94GglklKpVObKlZdylOvRHmlTaj3keO3r
0OCC/HV7sa63GoEipAcDJAuAKVKzq4FbFoDY0fy1++m6D0Bl3B5+XuvLU4eo54y7wWGYuTAURe2J
N+gCVUeA1flfXX3akhcta3dIcH29Leh60yEI71KwkkJj0Qr9UqdSRv0pL/vkxLWXqt+mcuuuPagW
lgo9nvCmAvwN9ladi1lbwdgA8vGajpvmR71Wqbg2vHJV2JXNajPA8Br77P9ouhWY1bX9Q/IKACvk
uOcGPyrkvmp5ZbYmL17RcsuyXrPyS1C8unmcvN94gBMGL84Z7oizYSvzcIBe9wanK18brQwdVws9
b3N7rxdWCoxTqEHBhYF8iaMccGFbudvbfvV6AP92OKJN1f82vnK2m0DYWtEk1astN/awr4aVrVj7
fuVMA90/IDWC7zfHPR23/sryLBwFIBlw7Vgo1kZ3VcXZZQbTcZPWxSvxvzOtDR0CMHm+1vVhYRLn
UtSgKa/Gqi2NpnjVgrD+6X5+9xZcjK7YDWpzvy7dqngFI4YcN9x+9xUEWjFQPc1cfgiOqcBrwQbs
b5AXr+izykg8rTG2LO7B2fjKFltG0tHCyYpXD/3gBB4EUbkW6F8ToWzzKDWkIIEleDXtbZDFub8z
1jq1LVjv81VSET5EFGPtAXT6Sn1P/JrQyPxkMzT2cHiTbOBiyf3tXZ9XRbktQJ8JAhfU26G3hupm
jiCs0CQKp16dcURvaBKn4652fnOHhpX1pZXvJaEF5AdNCIAPhDC4zeqlQc2kJOgGX7y22vecD+ss
GdeH5FLA/PtZ+Krvs8IyGwY1a48uu2PD9vaCrY0/68jZ+I4zpvU04qgnco+Op6sQx2sdu/x+xdLW
KWGyD7BAaRk3ViyC5+K9TeaxB7Dhs4/gWPDNTcXYVokzWBOqS04IkAN8V5fvNuYYH/F3oApQOgJ/
83KJvCyty7RM3ZPZPjd7d61u/vpavRhe9fVl07R2RTXnVLfNs29rvwOP3IOSKkZIY+cLEt/e8OsT
iTcYeD7AIo93Puz75WwKVvSj0SfTqYizH022FVU0BSsyFpQKlUhzPQ9ysHjuKRd4CXLpgDtCP9Hm
ZRw31ho0bW18xVVjbe6ZhYbxM+vUdC+mtbLj8xpcWpEAD+GZvgK1f/DTZvnnh4LMT7LCFaeqPlp6
2t6NefsMSuDfqBb8w8b2vre77D7IXt+5NahKApckMHBQNbC8KFuTGUKbZGb2J70jYW2HTpuFuvcp
Fb/+hRzgIBGdmfs1qtNrrX7UfB0F1zkKrbmISxY3dhMeb0u5OvmYBWigzdnZBdmq+kZLxt5jJamB
Fat2SO9mXmw17zVeEDHXv8/sRDPsRbkjUaXZZwZYuk9oqy2jvI+nLJhWdOFK12YZSLOAvwYNERDH
vtQFIvwCnbFsgG6TXdntP91epIXRUV2KPqYzWOyaLdvn4OzSpnI6oRhcbFO2+Z+Gt5SP14QQvJAY
fvAfjV1P3uuGogr37OvVMg9SJZbbCgzfadt049jv314Mj/QqmMTn2ifl64uiQR2Ba04n8WjUe5He
3V6cBQW9GF7xEAvTTUTiYXh0QPD9J5s85e/l6AJKHU970AYBqomaMLXThavlKKismX7KeRKW91Ow
hkRfmAMEAIOG04yDoOY7uno0m2HKdNSYJmGqWeFYskgMa7GKBTVFm0xcFoBm2jOl6uUhcAIEEHCe
9VPpxs0Y+2sFMEvTOB9/ln9mcEehB002YnyuH8r8paq3Ml/xDN/YVS6MOvYCufp5H5BmvKoDBIW4
j6JiS55o2ss7TW+arcnNIk64SDPYWn7MuL+z/f4L7pbhFzMlgTMx6IyGlJrGKdfyKrJtatgbsItm
qPL3aRhwTu5IlhYR8KTVc8az/BdercEYUlsftK0JLs+49wb33pee2IrMrHaI7aHdxlQX31DAXhzy
amhGoLhl9+yNAQ8NzUsj6g/OiVom7+5Lp4kDj8WdNTEncvXBL2Ovmvg24fq0IVOqHfFWtrZ9YWQ7
NGEv4kYfsiy0ABPaovdy+sMcs+GYjM43jYsxdABKDIkuerlpuAeAtZlGujEWexm0koSWSYxH1JRq
YdfKrolazfY+Z3VWbOwszx5aSrqozQp+bOpJ/kptSzzUGeq0aSn7yM+NLPI1rm9bcIxGwKey19In
adQWNQ/90hBbNAjgYYeymp/64IGypHbt02g1cghBf5RE01S7BzTzMH5S3x9J1BQTO8L26ykgKY5w
Qi1JgpeBjGTLvPRHZyf+Grj6Whlx6ePkIioHhcdj4lIZW1nYXSNy+2TZ4MZA38N8k7g/b9ue6wN1
KUNV+KFnbQvAzcnI4+A5Y++2nBh+DjIhyAH6WLWe2rcaq65Hzzq5o3bPoxoY0H/x/cCnzQXn6MWm
GjbNrtuqS7F1KRwH3zz1ZGUGLhb58rRiBmcC5t/PLIJAkVdqjI59ks5vsBqFLUlDRlHrsxYKWhSE
2CVKtfFcvEK7CRuY9iJh9on6r8O4sxJ0Lf/im2u9m5aUCh2GAa+ZzegVyMEVhTkMeP+iOpGHWXtP
AMYl7cfbu3L1lJhpZuZ+KyiEhNulIvcYRdeQth2tkxytWHplWI/PzL4z+o+E/r4takmBAa8E8BZY
V2TclbuZ1/rQ6f1gnCz2YdRexO728G/JFHX/0SUInh3i+3iwKI+6whxzw0iEceqLMQymP5QNO+SQ
oozeB/4vk98T9jjoaaRxb9M0D2P3EWUqIXPbjaxORvU8dM8V+2lJNFxecXqWdvLvl4G//lIzJe99
Kw0w85y8MBlOQEeKFdd5aXHnYlYU6OK6BRPWpYjCHUlJhtZERfxenx7ky+3FfXvjqYsLdwEHzHVR
E6qCMnS9101cadB5S4+82g8rs4hG0LaRfVHwyJyKmGlPng+WuzQWw7Zo/K2R/07AJJHW3+pqb7Z7
bc0du540ap/B1g2O1rm3uxpK8VzpuxyPsaNO2iikq+3prw/65fiKyW0MkRNOMP7E/gyWt7HNbjMV
d34n3v1iuBSk7h5LLLsZIMjC1QTeaJrL8PYGLk4F6wSoHuAbV6CabM7vp6iVPNp2/QIiqdeuae4G
1n1rxzXcw5KoudQQ1hFkSlfEoz0eX0ne1y6YiIZnt0t3vEUClwdFZJrpx9vTuj5Z5kyR/F9ZStig
TqjjkQKysu6LhdOMzq7N2ht7ScsQsQWkEb1xZpbKy6NFg2GwkzxxjsxDu8euC9cawy1NAlTeyKLj
ACHzpngPVUbQFwL3zTGzx1CHlW+SYYPDc3upFqcBVOjcAwlOrQrN07RxkhTsuccANMN6qKHZy20B
i9OYrxF0KEJvDjUq5RKbJ04nMY2+QM8EPaaEf+i1ceWsXOM40HEH8a//ylEeYZ4pfEA3deeY+0lU
zlDz0thY7LVH9WmxEaKPJr0OefnF8j/dnuHCEs61y1A3xA5QCaZsVGCQDBVJrn5kKV5OYWBsb4+/
sIIX4yv2Jku70WUjxtf6yApim0b559sSFs7mhYT5C858JC+nQZ52kDC0W8P/mgPw+pOsFTssLZMF
RkzcFujyiiDLpRCRgJXW7wf96HmHIjusVRQurZIFagIkXFHXDG/1cngtdVnWW0I/Bhb6SIkNSfyQ
rOWzrrICCAqfC1ECa8nQaJ2eYA65rPCA+FFMdeS5LwbbknzP2cq2XE/pjf1trueH0CvrjMKklOk0
kcCEb/LhLrVCVq6UMyyKQKIDVwA4lX015545VWYbTEpAkXZ4vgm6z/sVA3CtXEhpoPJv7tCDmKTq
S6YgRWgs6kjgQt3IaLdUe3bMYzW+t53bHCI5lzN/x5kSt9AvSakrTwZ4qX5JvjKNa/Wdm3lZYLwD
CR3w4Yr65jUB3aDWghWERbKIUQh2+wyujW9efj4b/Q6hC+6daLlxHLBjFfaaiVzYCfhpyFfPfKgz
NPBSxNhlZkZdkpxGQ6bfOU2SY+l73wsQEHwuBXqDUqs2QXwCFGdY9prczuXNYUDMhySr7oSpR4Jp
v1sHfSUn/8Pt6V8r4sXJUq+JtvWEodcjTFDODl7lfvcHdu+32ea2mNmnvnRYL8Uouzi1wMkOEw6w
FA9Wssv5Sc+fzCADunAt1LUoCkg4FKIDgQU+9MvVlqZmpFZH9aNL/0zlZ2mW8TCKXZ6eqqZYiUld
7yym5QIrCbwv6rjVWxylihwkjJV+BCdDXOnfk9kFh3dlfL+9fMty4FkDU4EKzUAxsl4JljDd7fRj
ke4ML49qssnsV4v8ui1mURlmB/4/YhQzO9mT2Zsd1499mkWllvOwcrRwMNKV6SzJmaF47kz7DQTY
fCbPTAZuKeKmLDeOnr9PzbiRYfAv1PpcwvwF5xJQ5WwglmccOw8Y3GrPEwAvV2Yxf6Wq0+cyFMOH
FvayKiVkUDv0prhcI39ZXCVY1xl+P3eJU17o6YSIqpEUxlHa39FlEh57IFb0d3EKILGcTSviTGr+
pUyHOhBZZRybQoRi7yOyd1uj1gQoGmVWOnXKjhvHwfncbzu+Qod1XeE+V878ncDb72f7bBduy8ye
YZ959cCQP+56XKeWN3zxmNi7PuqFZbVLxu5z2Xsx0dAo1/Y2OghlGpduqI2qL1qhmwEZ4wxNhzue
xwVtViDVi4uAcMBMlII1VvPPoNPPW6cJjKPINn4ao47iXyzy3/FVG56ig+eUUNc45saO5HdszaIu
fj8wMij/QOj9qiMsshJFKhIT3+9+9LsPH29//ZJts33cj/gDh0u9HV0ZFFNbpebsQN7JMYgmd9cP
2WYYRHxb0pIXiXLzN6Ym1NerB8rsuWOlXIe1nsidF5Qbo3LuJtuPBkPrw2lEsbS/Rhm/OLszmcpt
5JQ+zycKmUiQhVpwJ6sH02Kh1/6+PbdFY3EmR3FjSOKWU8GkfpyqT+CrcJxvafovohYgBvu7fsqD
Sxi8g6JBBqJPT/0wPfUGkmINci7JGn76LSF1ZVzPZM06eXawS9p7ySQm/aiPeTx3F6SPHtvkLvoS
TM1GoolKCqLJqv1Sj58aHW+A19vrubRv6GgJ/wFhGEQvlRu30ytpgaEH6+nAJzuAix8deMVaW6Yl
jURDGDgrSOLjf4oUu+YOslKY5ZA9UXJouydNfODZB5DDbHS+8qy55reGsTyXphhjwqxkHAdIQ4Xn
vYMGFTnIZkabRfBhNobe3DFH7Ou8if22jXRffhvHIu5YutctI+5L+TVt/ahjbMU8XtdlXH6XasSn
Ju0ya95rj9ZhEPy2kjvqIcrXh3qxz2gQ6gbZJGs12Ys7/HftVT8x8808TxhOpmlPcZPZn9xBi5uc
b1Ky1lxyTZRyODsAYt2C4uB007YaXpohrtneWitrXbwMz/ZXJTAdqkkydOnRjwm66hFj3CZuETZl
/Wi0STilqD5OUYWWTyenKrZdUb3w0b2fGNguSLklabtvUQpBMhpbaRESMrYRK9P97XO1FC9Cz3K8
esHODYIElc11yJuAk2BW+eK+rtG/UNsa9l3fPk4tKuLL5DFj8D0rFo5Igd6WvXSPnYueXw5nNsWn
fe5C/fVjyzf0nmib28MvHmYQlb1F5YGaUUy9i3ythucATFbxJ4CTXpZ9mBNk9Ltv1vg9y9awIQvy
5nZSoKzFowDYhFnrzqZDqQi4FhAERZINrbf6n2bcTdbWMT6kayDD2TIo1hiPqZmv0QKpHLjLLkVl
BdUDNyuxcu70p/VlSMA/U/n5yU90VGqJMgZUcztq0/b2ki7capCL6cFCII+r9qFEBU3WJmWmH0W6
c0nsZJG11p18QSkuRChnE4FT4fQ2pqYNVWSwz0DWvV/tLiQo12aui9ajJfbJA4MQGGDAoST+RxHK
bVlU2jCYE0Qk9JXz+/zdKFn0t5z7AkGrcYA8FSdkpmlalKTAm5qYsZAbYGLi9+80WN0AAJ0Lya/y
0Z1wsp4GljxWzP5GhyIGOvB3tYrQW1Io38BzHVkKtL9RY8akzUhXUk8eteA+cHdMy0OJor/bc1kw
92Bi/itE2Q2tghVGUlQefa8JtRrtONDB2nik+YrBWZvM/PuZASiqoSIBtTEZe5PxKChRw7giYiGY
MrdAQc4bCOk5730pYkQCpu7sQB5T424a7+FyiU+D8+5gKJirAddEnmIGbFwFQ9vOzTyhy+Nk7Np2
11Y7QHtub8mSPwlqbNR8e4AyghFWWSuiWxzX0TQdiWnuEz0Nc9ofeqB1BPE2ogbe3DB3Je//dBZ/
8IgdibaMOmttyxasDT4DOAXEpcBErUJT9EBovs2s6ehGpKCRLevo9kQXdO9CgKJ7mWELQI696WgD
g1xsGvsHL/SwbN/LwQj1BnYQpSUo2AT0QlnOhKeNQCYOvPvgXwwDumINlrwEMHXjzQmKDrDrqtXB
SCR3IADUJrgyArS3ZM+sMqq9B2ppW5S6hpPx7CZF2Dovuvfz/SuIGlegYgDAwL2qqHyfmBRBC906
cnfb+T+9JkP4f2utpPAXDhayZsgvgiQAKVOVEUgAuSgZNawjKR7Lro3bKQc5zJ+qDiJkTf/FjGZK
M/RGcxHlUfx+ExzI1tRb9tEfDjL57vaHwgA6jKxBZJZ0DyhP4H6AKlmIE7SmnRXFCDmEb2znnteh
1Yco5ljR8aVDdCZHBcXyySw8gQKq4+A/ezkL+3c3NIB2nwtQPDkkm4CPsiBAp/eosC3WIPzX5GCz
ABBEzKhhG1gixRPNhwxke7VuH2uz0Hfc6duwMfo8RMa7fLRSxIkSydmOufV3kw9GiKdjE3FgCcIg
E2uJovmsKs4djrGBYzz3IkNI9tLGl05i1Zk2OMe6e2Ro3FE9Gt3KE29ZBO7cOWmP0m7FKvVdlwJ1
0DhHlzffCzt99IMa5MTO5raiLyoGsLT/L0axSgNNM9npEJPb4Lr1h3j8F/FMrNVfCfMROLtyy9zv
ctetnWOBPsGb0Xy9PYEFlx50iDNvGxLb14+j3JBZXjWGfXS72Eke7BxOypbQB/RiXIXTLO7JmSxF
Byc+4qrAJXWsejMszMhvgHNdCxkt7siZEEW3+r6dCH8T0kW/9fejs3GMUOnhgHkOzqnqOLgEyW2R
ZzA42Gur1h5Nb7q7vSOLNu1MhDIBbzD1SmM5TmpW+w+oreWRq4GGmqMbWdjY1bh9vzwPIX8XEGfc
frpy+wCvxd1eryCvs2M0cAstu4/QKjDm78f+Y8EM9HCbE/doWqEYOW9qRi1oGvuosX1D9vvb81ja
eFxtuAnw9gE7uHIUqeUWZWmkMKFFqH0v1+hDlpT3fHjlHFZ17075vC3C3jgUvboffXsFJrjw5oWz
+HcGyvnw0zJB8zbMIK12wMvXFTIE+0rboDC7Dse1ZndrE1L0DD09yhRcQcCcNT4i4M+DYQDYt7u9
KfMgqqVH7xnLm9OVM6PTpfUCRZjdVRaxjzl9FRrai6I0OHV+mNanxn+hMAO3xS2dHaTugZjFC35u
8HEpDvX+bQBCNRvIExMQ/E+u0OJ8IGhUuLktaB7oel5/BSmLl4DbvWAmBE2oxbvnZDz0GVjjaFZ8
KhHNiH1mrfk6i/oNCgCwiBrzf8o5rQM+NHSk9nEcX/xsk/crPtvy+DbeqAh+oMhLOZ01HWcSK2kf
nWzXFGEwrCzZkr6BlhAWwJx1XD2fSJ4zv2ga82gN277aIiVBi5Vn3dL2n4tQzmiRDUOBEiDzmKGF
g4xH877OUBexomRLCwXGBwOcBmjIiyTbpZL1MgV1tWmaR9qxNswNS0ZBx9ZAgYoUVECCrB8w6bcm
6Nd4HdfteoJS2+CAEJduv0z+8bYGv3lAZyr8JgCLBTw+vAtYf0Wf9MZoOjPjwaEqo9aIBlAE2Xds
iqj9alsx+6rX28YKuzwCJZpcI4ZYmt258Pn3M6/G76apbawuOJBash8B64otI/5ag2zF+lxNUdmp
0vZrC13ogoOT2WEvvdDoXwK5r4png7hwbFd8KTWt8I88uFJADiFMAZT05awGALsYawf/4CYmsEM2
0CaAfIEhzQFfcUtbI/QLzh+Qxuc7w2T+XanT9sPtfVUs09U3qGcgd7mfi94/OEApm0TiLWkHEaqI
UAthHguHxbflKcf6P/IAlgLbJ2ru1PiWQJ8gNCAt/IPN+KYiLMyTJG7TtZDm8tqiNhjHArSAV4HZ
DqEBUySQM6bVM9igQdXX1g9dANCvsLKXvva+o37lW5c4kc3LlUWd1fHqrJwJNy83Vu+QRq6D3D9Y
0n8iLbkLSLkS31BfaG8LCUgPtAZZ7+vAF2W2VtHWcw+O/hJUdSyT+2E8mvJAaxkO5cbsh01iBpHh
prvOWKMfUUznP9JdvAJmgDhomBTrH/gA4bAR0kvRbi1Z/vGCdiudJC4LthKIWNxKPEb/K0tZTeqC
lbwWgXto8eQMEQbcdan9wazkh64Dlikd67um6bfeqO8kgmPvM9//zBTNPBE1mOeqctJkWZJ0JtHc
QzY+8I/W2sNzSVWCs+GVyelJgZK4DMODozrcOvjrvecNtyfMC54h2CawDl2qIsPoQzIO3qFuflXd
EI3l3tF+35ZxPYf5hgbIBTBu1GOrwYJ2crrJ84R7oCFx7tDK5/bw17p2ObziPLmTWac0wPBWpn2t
zO45ZfWjZvIH5jYrj6nFmaChCjZkrkZV6ZOIJU10npncgww6tEfOQvrr9lyuzS3mAtYbhDI8F4kK
xePUwHvvVHaPAkT0j0D+kCGHjWtTNA+Wv2ZqFydzJktZN1bLnAigtw9mlW7rksfOGiPy9YV5ORtF
uTLedmPmYjYEpa1eXKHXDQ+eehAXuv1vf40adWk+oKtHIB5OyEy/cqnKsvC6zBuJexCoH2VJsJPD
h9u780/B96XlBiUqqIJxPfzTu+VSRqpN/tjZU/oCTDrz0KHcqval2fRxh9uaR6PTO4Bb+3JTmkP7
YfBEFpORpXcNt8ZQgPPuZdSYc6ezonypKpBfpD61P5OcjK911U07WLDhc++Di6NCz6O9AHxu31gu
2p7IIImYztGnPKdZEybIRWyobrAN9brplVcce5hkNqBiWfLIOiZ2oL0R+wKFVbHvot2exTN/U3GP
bC1Bh1DqNLunBUX1hjf2yCZ74isKQv94kP7AjUJ/6dyWbkuTBhujCL5Kpne7tiACzYQAMNN6W27B
/G8/9GAMFWHCBLw7UU+HYnTTg1NyGkmQE0UMHa63TkZ+jOi4EHp1ZkRpY/WxzRLtOZiq4RE1BHTT
ogrqwWgomrYMoKOT+VDHLrILwIjaqKor9Dqqxz4JzTzLNkFCrO3kmc0p6bMyygT1PiWaW28TJMf2
aQ9EAGN8eGgYQZpCjuYd8+wvjTNmEQp57XCqZXr09EREWmp2kcHzIvRbo3zQmP4jHYwsrrj2ikCl
/B2sZSKXTvhcaoAECsp7YXYvNcjrUHNrA5H6kggHLWjog+NaITXtj/7Ed5Uh3he4xPU004cAEgv0
Oegd1PxX53HDGQwnffGybFtqFWq204fCG//FNfKWYHPR4QwFO8rZSztQxOvSTV9sULsg1JA9YvMP
Q+9ub5/ApTOO0qbZH577eqrTIQlJ+eTg/KGxzJggrLxWdbR0mYCObeZ0RH0i3vyX2wOWwgRc4Dx9
IUkX1roMQbMeNR5oVZ3d7amoKaK3rUHlEWIZyB6iyEFZs6BOxmm0uvQF9e77gIw7nNyHBlFMvOFC
jegxLwfgFezvtCufkkJfCQ9de9owZWfiFc+iT/s+H/MRpmzyv0rH/ORk3W4QazGUpR1Db3BQZL41
jFOtsiBZaXl1khxqv/5pgycg7IxkxdldkoEgKqQAkwPrrJyptjNLHalQ7WBOWmgiVNIWK9GMBSfT
fGsl+x8Rb7+fvTCNvrThx/TaQbiNG6bg1wPNE92nXfDRZP3Rbb2459OdO8K8ac6K9CWlRLxr9geQ
y0by9VIpKZG+k3tNchi9YkuK701HN8X0nciVdVyUg4AXorfo3XRVkJZ3o9XrpUwOrELbAv4RFERh
753s6stt1V/cLw/crNZMXIcAzuV8mqlouIsykkNSbCz6RNd4rBfGx9U9l06g3cNM5Hg5Ps51jqr6
IDn05QmlxeXp9ucvnVyMD1wlgB6wrmqsI9dk4FdJrh1gzE1ohLCiSrPSewkY8FNvURHrvPRDNNTl
eyAQjLgaRn+PnPoaynRxoiCIwDsWa3lF5zlI1IJXJoVW8th7ctZqI99gUYq7A6AbMv2IsiErrype
bbeDNVpWcpi6rNmYuSuj2gkQDavA00EKo/gyDVUVmxXzdyh0BFeHSMiuyXUHd2yS/ergZGxHmjaR
xxmoNIy+2IFp46vfpn5MjQSeAaVTWNYaOiE2/Z88cB5y4fzuaW8/SW72sSA5KjKdaXj/hYWZOXOM
AbVyV926bWZUOdH95KCBzDrJrU1aeEe9qve3VWVxg3CZwAKiWgTdwi41EV6qKb0OmmL5SQhK/Yit
CFAxk/MtMmMR/1+CCjQY0qYYCi3TDkkyxBUF7NA24StZ3kspncjvqoeea2FrVjGVxs72+hfh+A/T
EOxTt7pznT6ayWz9cXhCamhDy3xvlGscjAtXDchM4BbMXVd8/H25CobDGEkNH2raPLl+XBtg0phW
HJ0Fv2quNNEDcKbgNa4yvhWtM0yNbmiHqT8l+seqKGJTZ6EM0LZqWjEAC+8alLVYoC8DegQvW8VJ
cKk9OFVepC95g11lPzXfjTO66/PdpJmR2929X4kgz8cJR8gPWIvL5SN9xTi4UrXDOD0TIEl+3R5+
UYXwOJ+RFXjaAv9wOT4CfDUX5qAdhtExHrTE1aPMsXhEGvAPEYlSvrILzKOsW/KYeH63s6VXxGmX
fMErNo1lbyWbEuXyr0C0JD/HwjOiprRFOHhah8C88B7slqUr0dElnTJm9n0fbYJnXNTlRzP4luZQ
YFE6/2PqomTGBJomWYPELtyI4Fr/rxSVIdaZNEqb3NEOugHFisi3fnggZCWCtSgE7Fkg457j5+r+
dr7D3LGqYCS4E8R4YpZxl6N9NHrGGBuftWtwmqWjgoc5jDpiPjMq7nLpJFpC4hVUawfNJWGDkO4Q
/Cnoc8fQA1xfOSrLshCBtObux3iBXMqyrKwMeI25afNDrU9Do+zjWrq4C8CqLNbSHEsnE+id/4qb
fz9z0wq0I26cAlOTxAlTYxdMXegFnzrzmLdm2FbR7aOzKA5wUoDWZ2SSmuSyBiMgvJkdzwo0L7Cg
aPYU7mwHrIlr+NKFhYSlR0/aOVo3h+suZ+b0ImuZAd+szwZQn+TfRGLtBi3ftDxHgk2umNOFi+tc
nKr47ZCXdeaPuPllCF6w/p29Kudr62J8RQcLj5fe5GJ8WcNPCsu19KbKMPOPAHCcB+jF46NbguoD
djNgsuoxAW7/Mr04rUO5cwSckw3MdEbDfMDVN7gbvQxeTcK+6aUIHaOAs+F9GofhkTUNcJb5yllf
0BhMHAUEsLNI7Hjzup8pqDuNpp7X8KhkshXoT1qwew2AKJpl+zEtAZJZy8sv6s2ZQGUdjIkIavl6
cvA18eTQ4L6qMO8AntU0xVIzVk7Em0uouIwg20QgHGQNaE2nvsWANkkqKgesu3BQEl71T5astjr/
5havdchAOzeA4krsG2nvqIl9T5u1jliLawxqKPRzBP/YVRB10roMLLbzMyZPQlt77kfQf27dDn15
PhfVyj00n7ur+c69z/COB0en6iK3DUCydH6bAfQS24Wz8Y3HdPxV23mYwA6UfpS4K8+0t8YMVzLn
Yny0sQO49K1O6kyJDOHrU1+3ySFzT/VIw8Y14hxEL9IG0q47euMXf9pp4I7Dv92IPggFurU2Ux5x
o460ike0TMM6wxtPPlFPjwP0CG4N+xktgnf1uO9QPVVKK+Izm0Cy1wYzIvaDxx5yfcJdkYVaB9b6
MtSTne88E7y50+E5z787yd6h6HP8XQs+T86dZHfZOMS3Le5bRZk6d6gXTC7yLVgARZ95NuCxIfLk
kI7fuNiU0wEluqGXydCQP92pCntjb7riRXOeK0A1apohjjJtTBAiNoMeujoBg5u/v/1VbwzPV1+F
T0IeH0QAeHheHuvELibXKI3g4KZPo9nFY/85gMdPDZQgMWszSQ2I320jH+rmm2XiTprQMoh91XQZ
OQ4Y+smPlLPIzptIjkfR+bGN3pp82k7dn4Q8BrUdJ2wtMvPW2/T6o+HDQmtBLKu65V3CvJ4QB/3a
8TUVaVCSj4xD+qcaZGwa99rwqbI7PPg+d81TXXobam0E4jdmtrP0bWkThC8tEON8c9wKXVMfDK3Y
Fe2z9D40YifsA6+PPPg02Hs5fhNdcedWv0o2IrTr75tsxUVeSHeaeOujFn/G7YKpQrkefV9WXcYT
G3lqtMTNnjV+X9KHqT06UHnSfOrYbzu/Q6Lj3Q2L55vGhkkHBg0lJmjNpojm7TS0IgV8y01e+uap
Od7WrQVHFwxscM1BwIHQjKrwNqci6xvmHMAc9hSMYNh0EaeT72RB+WcW1jyBOSB5VVjicQQLG9Y6
BzAPxl3y2Bls5cm94FJgIn8lKFffCNJTwXnvHAAbTh00sLI+316pJQGgYEaFD6QAhqKaBtutxrFz
nAPqucLQ48W/mICPyhdsBN4EV+ExqwKPDEd0+lCCP3Rf/vwXX382urI8bcsDq+8wesM+VOazz9dy
8gvXIiLbCLjNlRtQWmV5gn6yRFox99AI+8ke+wMZ/Y9kbD4QM4knL92PDl9jrl9SXoQ+HPSpQLXA
VQAJ6NPBEATKKwjHpcjRAagWY7qp0ABlZXeuROHgz93DcOPj5ke+49IEExdBkJz1xVG37tsKWL2t
7FcAYWsizEsRJpqqCoFWCMesmsRdb6KWr0V7hENt+muwgiu3DbNB+HKOL4CVCjnhS1EyrSuSZhCl
D2nMhm6nE+KFgVtnqHuwfvXAdN5Wv6tH6CwQNEjo2oI6OfS9uRRoDMyxkqChR5p/ztx7I/ve4gDl
a/GqpXkBwAkyalw5123e0MXALPs+oEegNtptl5X/R9p5LbuNLF36iRABb25Bs422DLjlbxCSWoL3
Hk8/H3R+QxYxxLAnoqUbRSNZVVlZaVauPJZ288Yuh1+EbY9Ga/25vay1I9OgTSdrTvLpCkNVzdoQ
+I6ZeM1kQrUXJh+bQH9fqltg21U5zBojNqNDgB7Dy+1L1Yxoe54Tj24Rt25wOH9V7YZ9u7rAHJF2
JkNQvzgAKR77cuIRIf6j68GXWTOfQT5QW29/qUHxDqpcY+NWrcvUGWiHTkCxIuohdY+pGPWEd5T+
nvDVHEp4oL9TCNH7N5DHb4hb38b/EScygUjp1NNloSWQPcIzQmwo9xWzDf+FUsD4hsOObeLIFiU9
859BDgdJl9aplzIiMh8tz5gcbx620p5rVwpIDb2HPEfa1R0e7MlXtLgsvaSBrVsPZuNLXIUPffcx
8jG5txV9VZjFdGsgpLQUiMC5yciDlPRA4U11vS90SlNF9OQMmTtJW9j1NVFLNxY4C+a0U8W53L5U
L7Woy5rS6xqs0fB5YsBmM/8iVLi9pDXdWzq2F+o/0Kti7igzii7RNKnwqjRQjlKykO3OBlOmlX9M
NX7Fa32RW73d2MgrL4Jbxrhp3kmQy7QVCYYwlOJGtmKktuqLIr04GwmArc8vm3ume2USdXlUBaVX
uUO8B8h5e8/WLtD5rxdU24yLRlILfr39vaiI2/pxZ24UjrdWsBzb2Qpio047c1nBHB2kZrOxcOvz
gsUZYr3OanoJIGl5lN7R1Hp7g5b//SLo4XjpEgORziQBYMrCBsmgO3rL1EuvleaHInseh2OZfY2L
Uz4+GupDNW0JXLktPHhEJ+Cv8d6dZb1n29XBhp13cZ17uVwB1m0D6cVKahrpC1XaBxP96LcXuCpv
aczjMaIkLnoOYz0XftWNyHOO8Svlz9/5VrvC35hD2ETeIXwTRlDTeiNuojEpkSnBu+VlJl31LjT5
0m7gTu0AKdEz/qEOpUNcDDspdT61mXSojeh9mkzQHwACGqoPqkHVsIyU2MVMdx+LeR7fdHaYBFAx
BOUrR6jAa22n2hNyRtcsaVgq+0x+KTUj2peVKR/KPKpdk//lyc/1wTWbLnoThLG/G+sh+dBUZuC2
geZbT53fx1/yOuSYi50Z6PuUhKk5z4ec1Env0u/JYIE4cB5DWZ5fiOSkJyB3/p7zid/DGpArR23Q
SFyDPXGpQ/ixq1bZ98HulPdypXy3C/9bGUmMQ4izFvBhlMiHQbKY/msxXBNCREvPXS22/yha73/W
JFl1nTEwlQMR/0ezbJJTWuqxJyuhk+5jk8HB/hzWT7GiTW6oBMozjZ7+DydR1d7tAmaBSkmk7lI9
N56z1FrGgiq1qzDy4V02Ttp+KJLhXZ1lFvsy1Bu6tXI3wSVSc1lymFTbxKtv9WOqEVjxYHYvv7NG
2cg6r+gu3aQAiSjcw9PhCF6U0dqMjDD0zAv0wo3m70ryNhqeezbw9h1ZsZJkKLn8VM3xAMRQKB7m
rvbbKPfSCW735KWsbeAbG6iNlc3i8ScU4Y0k2tIEdy1UNAhfyzrzsvDJf7WmrSzgtSGjxxug/EJ7
RzgqvMLFZMyNUkmpZwWfhsR3mbhwuL1LawuAn4V2aPIB14kNeuvkSArz3IuqndF9NrfKqBvfF0vX
ZRZNmd/zfd05OAdyj/9fP98QlClwEt+QJz5vvQH13W71QC8PhWADoQCiFY2hOmR+RBvYTGlQh0mZ
erPZ7Zqye9K09/jmmLoneZOlem2rzoUJF88eUiNLnCKFYeKNjTlRN7LYaxdvgdORH4D/hyTH5SOl
J9lo2kAJvDY4FEnjdnHhZsq+ON4+kpV7BzE8XUI43zJEKcKR9GGrUfbJuBJzsNeU/L1eG4/+qH7/
N2IA59B9BsOQeDQ4iJVk6FHmhVrnUWRwh0F9LI0tcp8VV2JhjiBCRwmusZUBfTfZMpzNm6TBVZ3u
YA7xQVfehvN7M4Y0pR9cf6snbUURliPCxydfC+ua4B3Feo7OKUXthR+kLD/URXH/pV8GpC+cKRBB
Mb3lUhMyK65tqygqTytJ1LnGVr1k5doYGmn7hY2JSyMy8USFoyVJq5aeoe6z02n8XI/7rSnHK9ps
AC2Dmpo2InB7whoqvVPSOPVLD2bG1748MAILLKpku/Od5Eu8IaQBF+ZHtJq/xVDIyhW9ipmA5Y1Z
uev4493W5LXjXqiAl559JtiJpfqp4YhyxlF4U5jupv04bW3VqgAG/jEhDI+YRN3lccsSFh5cdO1R
CKr2KX/uXwDvOYEi5ot3XbjxqVI41pDVbJClPnZteNSUp9sS1g77XILwzLZWpdR20BOOQPoWWOoe
p+kg9T8ZKnJb0NpW0dPuOETzZHlE7HEYzVM9wTboBT+q8NHZYvhZ/Tx+O7UYIBm4JZcnYUl9IE+m
WXlN8Xmqdqq11eqzJUA46nhIyi7UEKBnD4r84N835X25CtRbyRPR4sNYHjEBoXdVppuVVHpNVP/R
Grx6Nb/f5cHzZ2bMUgbBfgjKRL/vDExpKD2tA5MN0m3jhFdU6eL7gio1ityFbcr3h7B5SqThE8mb
o+lHj6T3Nl7ClcO4ECV4b9rYkBwKETXVrszksU+3dXXlob34/CL+LOgsulktaolLYTEnx3Z9ylJb
DdirK6CHW4athAy/eN5SVGdhGziFp5sFZXYgPZIz3Tn8ZVEqcp7gT2ldtok7hOcuszqpMP2CE9Gr
w9w03xtdP3ZtdvDLrYkGq+tZ8ONoFmVEMdukjFYImtcuvTh5mR+7ZCO0WT2Rs88Lt8+Uq1DtTJPP
N8mTJR8a5TDUyYYt3FqDsF2KmfUjSfDSy7OjnR6Hx9tatfF5cZY20cBQpbFVema+g+lU2gJurN0/
ciUa7W8WmQsxL6v6bZmEBSpV5X30bmzU31LkRx/aJJCfdG2YNx7XZcsFDx7/QwYvtrDVXFmsopn6
USPShMkzV97OrRXu1KR33GzqrJ3CY7X3k8j+nmqRuoVTE7wgKnDwlS++48JIfY3ol6NSwwREqkc9
+xDN5pOTOnttkqBsC2mYtardXSf3H3mUXEgIKSCRxRr14Ae0RylwVBug8L70W3RnwsH91+cXeC9k
+HSyCG+XWtfOPCk0hFtT4H+2slHDM62zyDUmXdo5xmDcp4n/EbhE8DAu2mALl9t2Zt+GWSoUXWsA
peovVvnO2IKPCbf1v77Pi0aCa4FrLTfh7Ps100DzNpPpcFeyfRV+8MPfS4//7UNZ3TUqUyAHSXhc
zRurrU6V8sFk10rDpXtqr/nyUU+AgW7YnjVBBAuEq5g2fDBhNU1vOpMdcfpdD8AtMZJP6qA2rqow
6kZLlHZD2daU+1yccDhU4M046xZxxrfQ/pRmRz895v0nzfl6ewPXTok6BOEEg8EgaRL8AQVOrkRz
JHjdu6/W8N2fj3W04dWsb93/ihBcgkplnMrcI8KqnyLnUM5PevOkRA+3F7LY5TNL9FfdzhcieANK
3thxVrBjzLebx2Pwhg7PwXoAvqb9gf/gXwhDqWm8hKwej+1St8tSUltN4rJmVTs9yWZqvMZyY8HX
lSlPUIRAXVxVg7mHZjSWAfaM1sYPWN1TssGYeoC6VxCuyrYTP7Qz1VOC7m1VJz/HxqdvARJNt/e3
lHFVR86ELT/m7CYHFcW5SUqxfPWh/iePH4utZOJye64OjwgNIh44WRnseykhM9K5cBbb2hunKHpn
FhuP+voK/vf7wgpSEhhFJseqB+DSbdR/6vxx+hfjRuhJ/V8Zgk5kUzw3To+Mxp9H2pjnL2i+6kZF
/+W28m0tZnmTz46jp+0wVkzuE2DxB1hTwWf2+0ja0LCtIxH8oCocwbXoSMG+R5TjrUc/t/+NUQXI
ADsYf9GYcbmSrJ+0smc8KYq1D95K8q5+O3Yb61jdrTMZwm5ZjDCWJJoGGFzxPRyPrfLY9X/+xYEY
y6hecEHqVedu6uRBohRslZo+5/63BbcqD/7GS7e6jjMhghWFGShVWs1nHaC/aseNx4MemRvPzuqh
nwkRjGjcVVGmGQhRpQ8W5LH3k/VRwyfeIT1Gae0qq8Sw6z4eB0MjQKfV5McAkvT2UVwvQMMZZQ4K
CX3oLMVK4SyrsOxLiuaNb2aaTPP2zmQPzwwml0kl0HDgp9mOcC18ZRprifqKZ8TywR6THZnK20u4
Nu2UbYj+5SXBBz++fHkpqnGc4XwA4KeVU/BCK/0nMmeMQkmLk1NHG07gcsMuDS/BJ0lKmpjxp2mB
vBQW+ENiJgBUvKrdz8m3esaQ7OTgu6ZtXMO1g+EmIwMMzDWICIRn6ER1q3v+WwYO+PmGgV//PM2I
5MTB94iR9NiqTW/EUKXJyRuQi1HzevtQVr9PchJ4IrMmIYa43Kc6731DihgH20y7tH+gGeb2969v
N/sCymWBojOzXExShlY62rETGl5lQQr9GJmMJLr/atBwx1xeEj9UnMX4xSiYcVdBbuYp2ah8LCNn
+C6N4RaTjNi8sFwQvGOIcJbhqTgmwgVxciptbTspnjQ6TGIiNSNrP8bRwi/5XBk6he7soY6em5G2
GIjXy3/SbuMCrZwVqBpmRRICGxArC79A6aUyMHRJ9o6+Lj8U0Z1ohL8rPPu+WHObYb7oZJWZX5My
HYOmOYx56Kq1dADAfVsr1lYCdabOfCvoJ0gUXWqdUc61VOS8XXozHd511Xi4+/sqQDueX/LKNEYK
b4qi53ERDYnmSfa33uu25ues/HyApPSS0njJeEtVOIjOkjNFB8Xo2YzaGj7r93tcdAn87/evOKCD
NLfM2tbINf6ZihcG5gALeLh/i3hQaJEkSoaxRjiCmibV0FAGDUyn6UbkzrYi2OubD/gDNniSGdgV
rv/lGcsQBrRtGfeelB4z5kJEbhTs710DIqDHXRJzKl1TgpsVhH7al3o4QFj8yQ/jXdNuOEDXTxYC
2CH42EDNUfG6XIPVweY3kn33tLQ48kjtqmLfSMfU3rgPW3KWfz/zfEvGyCnJiJwAN76W9ppWHn3j
MdusFa8eCjMJ4RMAQXFVp2gVNUvHQu2Z6Zjv61b+1XeWq5nhr9sHsyVmuUBn61EhD52MWOm9vNWP
GqnMtCx+2lr647aYtW1jhi1FaWYIylclYyUn9p/LrvPi2LO0iNkjGSxi076p75+utuA0wU0B0yJX
IlK/MGu6NVtLaz3DfMiND73zaAataycfh+DHFN+duliEgdOk5xfuOpGiojHahOSg1HrV/BhaHlxP
WrPxlKwdEHeeKrhDMfeKkZOMp5pChdR5Yay7pXxaOPPt8nD7eNaF0BFBwnbp+ROsMKirIpF1vfVI
LOnjngY0w96wAGsiFq4QXG9CVDJYl4omhyDNJB19TsuPLUCwXH6vb3FJr2mZTaWBAMhY+voFGXFN
xZhSxIA1Tp6tUn/nFMax7Ot9adhPt3fs2mvFg6QLBgIx8gVXudKIZkFSM+no2XPnWtnTEB0MR91r
w0cq7xtu09rWncsS4ke/dtqBsUejpw+fbPtzXUC8EH28vZ71rVuUjMQvU5yW33BmB8DAqCOdZINH
Q54SHcf4uZx39lbCfEvK8u9nUgwlyJW4RYoujQ9KAAsZ0y4t9Z3c3IfPxUHieNAzqu00WRPGXAoa
gs4Ja60ZPUh43Zm8VDptvMqrh3ImQTgUYyydJHbq0au1X2Px7MeMrdtqH1nxZHUg2uD9uTdcS1PY
r9xvazudcoSMX8Lpc6Y+z4l50J2UOWqxSzt3m32lx2Qnqc+1+lJ31cYiRY6cv/sITIWOCxpYICgR
XAM7sMO4t9TBa8zya29pz3GuvCZl9X62tYNGtXCqtDfGkmE0GfQ2m/W322r5f/kBIO9kCOLtq+Rw
aTCrZlDRGLs+5eofpe/3dXaspCe5+2LHh658bJUXXbs7K8S+M+z2v6UK9jCf2qnJTKRORulWOEbV
fop+BsaGEVm7DudiBM+uitPOiCdz8Cr7q5l/KyFXZtKHdby9h8sTfhlgXy5GfOKnwgjBJAyeY8Vu
WEZuuAHUWrOFDCoxeQnBAl2loms6PIJ4GlCSOi538tjsgzl9kBz7EMnBN8kKvtxe0HK1rhZEcLe8
I5SsRVulYaem0J8Hz4dIVa2elKxwu/FJGdQ9PIdueieY6j+XYKF2MyFQovQiaIOTgfvVgmD0yq+x
/0k3N1yw5VW6Ws7Z5wUtSGkjsfuCz8vlh7wL95CxhDDVU1JyW4DHDjxU0kYL3LXiLcNECbgWM3kd
dWl1GJG+Daj6F5+cQXX1+BAF2q6MPt8+qWvVW9IhcJ6Rp1qguoLqSV2fd3B45V7hmlOwc/hzW8C1
6vFxamFAn/AsAOle2vk5VPMxnqfcC4+OcjD/OBP1sEO6YQavbf0ihdQOaS7+E/0KBg+Hc9QjBZ5N
19VgWLkTEIiKXUgQA/oi6VPDXiQo9jENcI039mnlIIjsQIgtxE3kp4SDCBut6UoGheNFnrKdFnj/
4hh4Z/WlwQziJvEYMmMeQm3g8xY8YJHiJv03Sdorzh78yv62rLXD0GjOX4a1MfVAvP3jkMLkEiY5
kxJfLaKJ/MBYjNsirg0MJMqUURgsRlmaoeSXWlX3hpWE/VB4cpTsle65mb8aVkkQ0R2i/ChBgn9b
3poWn8kTswix2Y3lmNJpX9EdAE2rWxjRq545iiuXMKHmdCrfFri2h4y3Jxm3WAFVTCm0ZuxAUCzn
XixHX9Qxxk2Kd1PqbKxrTeuWDNgy0Alwuy4YTj3O7ayLLK7/nLtPU7iVT1xdBvHE0o0Ohl6MKaR+
yuxskHIP2BGzKazfSg7X1egPm0Tziw2+tNFkEwHUQosKiJNdu9QIbVQxAWEMF0Kdum35JFVP+Ty5
sjkeNOnRNJ9gl587hR9RuOr4Ps0Ptw9sTUPO5Yveph51HWx9hWcm5Y9aV14ySHJdwKbHoM4/6Lmz
gdFb21kqywyfoyqvgPq8XK8KRavdTAGEz+kuB33WKtNjFf8L9TgXImzqDD9gA3VpQ0/VXqpc/3R7
z1a0D50AyEgOBYsn2rxm0joK0VntGW5EpWrLDq1+no+rS1IL+NyyhWexDH0+9eznU8loocBt+i/F
huu7+v2Fl45SAhAjR7g8teTHY1zzfb/8nNE4/un27qyc8EKxB78OLBH00Ak/3/cVK+iyGHR1Fx5N
uT4kUG5vGba1NSxUwgQwyyMtjpEChNlUJMuAywU/2j5y23HDkdkSsPz72SHIfWP0eE+lp5pfKv2P
o7ze3qVFz4V7v7xo/7MAYZfipg8Ho10Anpnv9sbDSEeZ8UYuv94Ws3K9QdyCUgKESf5VBCUXQ9YX
7WwUXibXDGmt9cpV85Bube2L39tfpaDduBurp0+DCDAyyOpwpC/3jW6kIm1tpfAMyL5JWVPqqQLr
jeTUd+KVF8+GWU/g4yhZQoUgjvWbCui781GtvKjbTx/zLQbQNQXQNVRLpnmKDmPhgBw/STPb5JYE
jK55HqdsPBVdeGeDwN9FnEsRzGEeTr3PAJXSK2TpORn0t2W3hQ9ZWQisA5RC8GIZvCMCx3UTIHEf
qK0nfx+b5zG/OyFC7eDs88IDMlcYmDDi8x0klx9m+eG2Aq/++oWyA8j7kq0W7iHsuqR1Kj4ffNe7
b5oUure/v6KvvOG4YpDCgLQTjWFc2lIVTmnnycwKk6nZp8Xe2sJvrS2CYau0T2ASqYALZW8rkqW+
GrLOy4xylxz8qNnwwlesCfXbpUGLeGVhe728dUURZWFn+K03mW/G8jka30wMjdP39+8VuJuF34Y5
ClQPLqU4bVMFscReTXB+BvlvALgqU9ZuC1nbqzMh9uIwnRneHkBLYfbsVWN8rXZdvvH4rZw34wAJ
uRlytdxrQZ9GRoHWnaw0nuQ/xOqu3gINb31fMBtKKdtZYfD9sn2WnI+DtpvLDRO7YtMJ6k3IHpdZ
9VfHoEKZqYx20noNJ1wr015Xvzb5acxPQffl7sNwYEaxQZ8yu/oq2yk3tUKreFl7XxWHZtiN4O76
qAEb0CsDVgZcwFUKrmsco1UjWfeANDePfrvhaq58HveMJwgENw2qumBblVk1yjAfNSx44NZ17G7h
0VcF8DSY8KETZYndXZ0sMU/EmACYBL+f+/Cfe/f+PzMygbBQZb6iVkn7qlWUuDe86W3avPPLDQdk
5ccvOCUalgh1iaEERdU1msMheFNpglOPWj5/Vqwt0ptrqwTlONHuX8T+New7zo0m0nMF1GDthsau
dqCsfTTuZF3CFhH/LSwt4BOBmYjdnFMUtnLWDYpn05yamofYko+5ad9tYZHCA8pWyZgnkTys0qvR
9qVKBcQyuIX1JE2HcvJkfSPjubZlcMVhxOEzwbMVrF8RmNbEGBjVK5T8UTaIBGlbe0eOlRnn9v3D
2sms0ikKFB6DTgvepam17SBMJb+RPMvN6y+h//m2Al+bQqgDIbVYcgEQ4f/NwJ9ZcoZA25VSlbYX
9e2njhb0vNZcR5E+3RazosgXYtTLVUSpoU+ZVdlephaQPLr9uHEmKwJMqiTkABeuraviX2e2DKpR
uIh6/Uv9qCYbv3/Z5ctIgBsCqO9vFo1YRriIvharZl6ohpelv4L2WH6Vi5dRPcrzMRr/3L1VnDco
ZFWmenxVVYbBvYmSSgOJdZCD5/jO/p/lJmIIqcUuE4vJ2Atuzmxo4dzLkunlqhtTP9nKlq4dxPn3
hWSgHcnxJCuR5SmvtZ+4drA1KXzl9uHWkLwCQ7YQhwtH0TuNk1tFoHg57UtD0cK7G7tVmUFU8nj3
SQDewqdlPgR58r+c62d3I06krJnKSvaa57j/4G+x3a/s1MXnhZ3q1SqOpKSRPahPfTeuN4zh1ueF
Kwe/Uy1nI5+PjH0c7qItaoxln4UrAXMtoAFYJQDfiEXWKu6MOQ7i2cu6U2d+0JPvY3y/caIdiawy
nv+S5BeOepLKvpKKGshxbLsNDVUQcOjjRrVvdR3EFHibcHITDl+aplCXk9lMYwWuqMBNRm9sNEjN
P95WpVUh9Nby/gEWoShyKaTU7E6Ka1/2yuz9bPyGMQM2jruxIjRvUbjEaaZgDKjuUkYXN6QIDWCB
pvocJK1rzO8HdYtidOX2LXkK+LwohXAxhIWMWeXHfhLLzNn4U6gvPrQoEoirT7e3a0V3L6Qsv+Ls
5smTpddFFcqeZvwu5A+Jf7z9/RVzDlPGQjO6UH+Q5L/8fpjGgMPTXAZEfdLjz1Lz5GRPGjTprVG5
+Vb/0dpqdBwfoI6ElVdl9IHJhhZcdbLHuLCDNUCs3G0p8UqlnOnWSy8QsyWolItFKr+nvFtlteyp
8vSzHtRDl8FcPfvlY0oROzSqR3vUD2ZhHlS602pes42QcEXDaWIA3wdsHH9SrMVVwxTLku7MXi19
Mqa3WviU9k+3T21tH6kmkO6nUWw5u8tTayO/lPJAnT0ztl60vn3nO/1GLLWm3oCgl3wSnuQVzFrx
GaVap4uI6qeaaW7p5O4wGZRINy7rqiDyx+CUFs9btDotp2CU1YDxl5nlWuaW7srTuDcjLdqV5fj5
9s6tHQ6leWLppUfEEke72REcFzaMW7Q9RDujJ4ESvfpRuL8t5TrmxaE4kyK8OHYRSUbN/FAvk4y3
WdG5LTT1Rv9DitoHU94wEddL+ut6g/qEzYHmgUVZzkwE/OZBHY3h7MVdSaVc2Sk6A3Glr7eXtCpl
oVBZnH3I5oTHwQ9NilipNXmKLwWMh54/zEPOZLci2HiFxOFkS7aG8bP/I+mqBixHU0m3HpIU1c2y
V9/64mR/jOhj08DS3tHPF/4/pCmu1ZA2D2jgMBn8faXvXSLJejqoE+3Tbpccqg4mLZeZQ/fv4tK7
sJhaYgwxyPdVc6T3beRWwfeWThOB/gcn/nVbyLV1YClnQgTrYHRVA1HXNHtSJzPFa3gxtGZDwde0
4e/jSkIHsLqoDdEQd7PZGJNnOQ/ZzBj2913/cPcqFvaNZdgFgGnq9ZdqPSd0WTVxU5ze27XuEohs
mOmVXbIILMhKgffGkAq7xIA98MZOWJwMP3dthWm+G2e9JmAZpUKik/yjJbZfqLURZ0TB+alL91N+
DDeu/cbnxSxt4ldYU4vPh+qnYD6a4cf795+JYqB6F7bXK6hyNNYwGtpKdppb+KCo6RYbEPK1BRCB
/e3fIp1mCRZFDbK0noIsOyVu438tirvjYAAekM8w047OLdLxgv7IeWnZo1yd1Fzf0R8u51v9jNe+
ExIs8vGkjIi1xVc410elVQqlOjF2LJTdwnkTK66cveQxMNiNV/J6s5AF7m8p7cDmIb5bWh8NZSG3
Nbjnl3J6U8313deBrgGo8aiF6cC7REdQDYH6hbNRncIp2UOE6YZbCO7rR3GRAN5Kx7ovya/LA+la
KZ+Zx1id9o3zznH2XbczXWVrduvaRpFExSkC9HpNfJLJVtQEg1Oe9Eze+7Oz49G492KwjjMJi1qc
vbejnVLlGZGQdvluiOT9sAU3vX6LkEC58O/0B+ZwLGs8k+BklpEUjlyequQ5K4CkPTbdc3sn5Q3v
LCmiJUVIvpmUmiwY2GACyzpzzU9NWx4Z9pQbW8HFylkghPFAAF8WoJ1gYq0wDkcnsKuTFn3Kiw/N
3V4wMyQY9+FAokTiXLTgkl/MShpF2WnyP4zxLr/fQPF9apDLGD5SjtehattaTuqnpzas9r7BRGjp
8bYqrRw0M8vIqwCpW05CiL4UA7KUqTXTU6cfS+mtWT87yT7doktZkbJgVwzu3YITc5bH/EydfFNJ
U3vo85PkJvXv34nza8t4rEqAqpv0BJQBWMNLCWZXFpVcjpyE9lzaP8LoIz3+tBxubNeKwV3yHwsG
0QZ/JCJZErLQowHR6Ukykpd4MPbSoO+r1jmOMk3YbtV8vX08K/p7IU/YuDSs/L6OkdeH08HU24O8
1Qhw7UeB4OOik1lbJhWIzCy9HM9jMlr5ya+Ots+II9ut9LsdKQrGoGcWOnUAaH+HzZwdf1AosJ76
SnHqpu+q+ptZp7d3aW0NIHMczBUz48i5XB6+klpWl9pqfrJetdZ16jdRulF5W5UAjzmZTlwamIYu
JaQw3I6NXuHq0PtjR9HOMZh/Fm/Vcte0GNz2f4sRKW6rhG6q2kBMkR30/IMUv9IAtDVSbE2nqN1T
XaeOT+JZvVwLPHClnbVJfqqc39lrt9WJtfp5ymPEaNx5XqnLz9dpb4FxkFEoB49kSA9QR26c90qA
hkLRb4/qLmG7mPmS1Uqym1jJT7YsuUr3aNj+Pih/x3F8yCRonqn+DKXsluMWf9qaHiw9stiANZ4k
Ow3zupmN7FTOvzXnk1J9Vqc/t5V5xUnB3uPMARsA5Sh2r+th1AXZgNdrZs5OKbTvVpA8zEb+j13B
dB3cz+fCuGPuJfOXmfaCo315XHpLgNM0fnbq6WbVSljIKuWgORuRyNq+Le1gS7qIFLLoPBZx2KdT
hZSqf7Gth37cq1v90Wt3BxJUGr1B6aEXgnM3BqkUWxVvTJe9AdlxiKrMbYZ3zbAFTlk5IPJExOhM
x+LR14UdG1Q9B+04hac2G7/2ubLHFXTlQHLNtj+Mg/Xlbn0gjQjwExeDqF2clO5UrQbJe56enMyT
0bf4U6lq7sQf2f94W9TK1QWDzCA8bMMyiGL59zM7nYwZDnJv4AxYX0y3V+9/zGgVgQOMbh68AFEJ
/Gn265ZjOaUfo27H7NLbv34l70qmEOUCtwfNmyF6S0ExczI1bnFs/gysXTbGD3ab7ZL+2MoPgXP0
m/hQ5O98dcvjX1G9C8HLv5/tW21azWxpfnkapeFtaw57a9Reisx/gqJl4yKJg9kWnxlZjEdcGrhx
bQWHTS7CFAomPHMNnrEgfmerb/X+bVx+yzrnYNo/TOejFpV732x33dYVW/F+SMXK6AZ2ndFGwhWj
ozNQatMuT6X+T1u/cbQX2jAO1vTgV4/BMG8tdUUd8RcWi0FoblyNaK0rZyyDcShPQfFhGptdaY8k
ZstdkGS71PhtBo+QWDb0OajQe5XVB0c7FM63DaVaue3kUTH4SzKdsROCbxGVlZXo6lCfDLl9qquu
calQ7f0wOqqB9lHL1GPXaF8pjdF/ymBnTT70DPEICAiyieF+LYMZlAjmvlorftz+aVe/jBB56Xhe
ToOuZHFEUpDZfTj7cvU6jO9BxrgMRKzrgx4+yMHdmSoE8CY5C03PgqISDIM2lkNX1135qmXZ7qEM
ko2jXlsKMc5SxiKviwm6vEDmJE1qaLd8X3ELFV7mvN43v5rqR1j8vL1pVzq1bJVMvGYuzziLupSU
JnGrjblev5q7eTxk4fH2569uCOGaTr5qAYFRARRzGEauTspcm/2rof1J8tdofJBrpgqffAP+IX3j
ZVhZCwSRBu2Y0EVcj01XO2moNbOoX3NIaeVn5cPttax9nsAZLn6yPYAYhdveZInf62lYv9ban+Cg
5X/u/zylIzBV1KkYuyoYzSV3byemWr/SrP2r3XI41n78+dcXjTszyWWXmZ0VafVrlf3YmdpGZu/K
nSGfcP51wcfV4zbodZvf/j2eTtL3oft8/96QP8Lg6DC+XFV2pWZIewpV1Wuaf2uZL9sp+t2KurQx
EwWQWKXzSKx5FdDJSErE4YbO23HEbTZfBv0fzXozzY9Sc3dcg5fEowwejCiTNInwaEk6D6NdxPXr
EJJwy9pdlh8N65O/1U15ferIYYYAQAidtInoO4N1cYo+6OpXJToU0WG4N1+8LOPs84v4M6UaZTlt
8pTPd81LVH5K7ybgWr5v0isPbYbDvRCVVnfiMPD5vszE2rEI3ldVtlOUbCfbEARr9sfbWnatxYB2
8CBITyP0asRZ6jStFczj8Aqu0VWG34H12Rw2+D5XTmQhxcT1ZzQcbHjCkoY5SHAr4/F1YLSOUdR7
9W4jSIkYZ5wt4/tX/ROB36TwTHcDisw8vbehdP/3KQtDRrmELZBlCAtg66rJlhPjtT02Tgle7m4M
FdMUecOX286o46uOkzlL0km1QuPVSb4b8WuUHZkGvNXTsHLU3D0uOjE5HVKi5wbUfcK/ifTX5gRR
8r5tskN4N18gCzmXIeQV+tZq0TZkRJG6j4bPlbaV975+XZEAoJCq3JLTFUM8veg6WlqRUIb7THvH
w3JM89/y9CTph0Tegjis7BnRFg1HywjUJTl2edvlri+ApWjqqz3Lj4nMoGUGdQcPt+/g8spdILeI
ViEuWehkFmipaBmDsMxyNbHlV0X5PTI9cRiZuNVHpDG6DR9rRRJPyhI7LLHRFU/KEAE6IZcyvbaT
6khuNdT9G9W31O/JEDl73C//bv+BXjmwIfjuRHz0nF/unz37Ew9cq7+GzYHJ4u1W6+zfbJiwd/iK
Kr4t5cHl7lwKqDXLH4si114VpzUOgWSkuyxKbaKCunk7MxJnpHhfQjhth2Wwl0ZleNIH3XLbWane
zIqdPJV5Fp2UumqZuF5HD8Sn1jsfyokXLZtk6WEyze69IrfJO238DqkYuFzzMVGM9pjKwXDIaxKB
kVxajOs24ua9PFvBYTRk6WeTJsopjs0tArKVM6SmRG4NUnBiIrHT0YFtQTbnWnu14Vtw0o+TykT5
+WFqN6z2dZS5FK8QBcwCfxa9udzaMSHd2kW69tobkasNHzoQF7r9c2ps+B0CNxhfuu5BzZ7Map8B
Ybl9JwhgVp6NBY+5tBhB4njFolrV3ewPvqm9ggb5rJZO+TYP5PRxjJgsB0JTPflFW73vTDXbocPa
Q61O8AQPNDi6zpyN2c4Z5YlxjY5ZPYxGlr5Ubfuzsa2fcgK+szRSpz0oWWD9mJX/Q9qX9kaqQ9v+
IiQw81egpoxVqUrS6S9WdzoNxmDMZAO//i36Pt2XkFJKOa+lI7XUOrg8be9hrbUz9jihEXGDnvco
B8eOTSmOif3qOaB+AWNn72oufBaF4ZAneWPIle6FsQkbb3jIhn54MMbQ++UgqVJHfeEb686SFphR
6V9ZZ+vezyHixrBGdW1wfB0d7FXqI3kcDtaO0fx3bnD00uu8JgodXqCfS1a/8cHqbwbIZF6LoENC
viHsZyZAxImycSSw3R18hCJ11lMDwn9cZ+7PpuxclEx99gPH2eMRNCWOVqCfCt1WyeRP/LkM/Srp
maXWmL6N9n1iiJVFpy0ruBmh/R5fSWrA/ev4IwR10pt2NMyV3Ru/p9EJmkh1E8kiPw3Kv8Y4ZFHv
wU45XHp3crQe0ZuNPzYQw95asiFx4PZ+EafF5FlJBqKbveqj3Kqfe96FPzSqu+0qKHNzY8n+F6/V
sxWKIbKqkVwHIRY9EiG6kzadHF5yWfnYnMqdQEwuy8dRVsgDECOku9G227gkubP3mUaHu6ARZZEI
YQcHpyca1bKsjGldArHDrSbd+3Y1vjJTvckmbde1bH+KCTniKLON1IocM0OFrVDBk5bF09AGz2Sa
xiwCldE8dD6XEZCpkHs3xjQxJxHIqFQpdC29cKiauDcM8ccLgE8rUprGqqXigSFfuXXC5gTOxU/X
Gg6pyDOS6HZYsdZ86yzdRLTyhvuwnXSXtEHvVretUfUb3Yi/BWwVXYPUAqmLVrknj6m6j6mEIkJi
dTZEhVMVtEEcDCM7Ajf0Q3idgI9leAPSg/qBN+ynVfuHMe9kGxm5+KEt+TpkNYw/z5xYcCjQaDfV
MXWYHzGZBetWes0uNHoPXRSYFKtC5lmZmOBcXndTxupI2jV0V1JbRiajauV5OdtU+ZRGyu1kYoEU
/1fyQe44Lx/RDDCNzIo7aA2ZPvetYT95glS7cWz/1F7XqsiTqbiSxWjEfef+7FN78hPDt9tgW7LJ
+gPjQ6OqadBzlfXdikDfujnAHENTsIZwWal7DdFQXsHXZywpUiRmUMt8Ki0QQrbQBU4zSB3w3rmn
JtA1U9tMUe12VTJQm+OVDb3EL9hfL69F4rc5RqgCt4CiVy2KNVA1E46SSyKizZt8tE0ROaNT17t2
LJ0IModW7OW6jkVaQz2vqNA4wYLsnAnyVIz0apeYIz+QDIa6c4bfkFKuN15RprGmjhuHpLbJWmeo
+cbtGPyxJ6MtbzRvbjn6PNwKLXKCo9E8krK8GXPjUPiVNDaTwosVt46poKDKTnQoXqwgh+HRzHWm
xGX6h4RCmb5qApbfuKqBWesFV1ZkWNBpL/M8oxH30/pW2iaodjzk+lGYZap3nWukW+3K9DhCOsQA
T66XiEFcEXEjtTd4zdNd3ZWCrXLD7+kGR/WeN+amo+iw2RP+wzch9gD/sEk8/IK49WUVZ9zo+yhN
CbslwZDtm4HyRCul6tXo6mtt1rh9gklTJmIYglcCD3I9ZNR8pc26L9YKtIWVSTUuAOQJ7ofcIRSA
NfQiFZ0Z3DWMlCzhlds8B409nlAl/w05dPO67NReFNgNw3LMH0DsBWgJxNosDtGVK42kAxJ8lrUi
mnQxxAVAcTepiwYvhWsOv/quoRtbBeUj+g4+TiJ/AatM7gJSuzek8OyboK6KNa6zEStX0QhvaBfl
hskSlA0oFA7EuJ6AHrwxODXEte0pNURFOf2GhFZubGxUd8ifuvUDKEp2Dkm4HnTSw9pHReZ4CSro
TtJ7dQ1sXudOZlx4VRhp7YSRHRSvqrZ1XBgKxlWA+oTeqplV3vJZbOamL4FTGwHeaJOmMJwK2vxu
Fq6qEnofHTHxEBFPw4kdoJLIJFoRtFu7H1+qsQgStLphkSRTeZ1OzU2rsy7qVAF0qlX8DuFAQa8q
u+/8iSRowmqvXBedKEwNy+pq5UStI40XPBx/R4cxM+6qqk8CMjZYYYXoJxK9KSWmTpm18fH+8WRC
o1i+GUdR4pxmaYWOR52dxV3PiigTIYi5bvVojrWU6PuKLLPd0SEBmGqb+0Y8FSB/W0JAHhU/0bRL
nKpC25vKsMmKZSSIWR/kt/bAy6joi410aUQt7Eun8MPwVPdHIPTNPWlSEYO1jkvqqBrCMjkEy6O6
6MQTlHaLtRxNsnIZpzi0tD16wwAFUCrrgwYmZGtDFv8G4OF0UwxTFgWd/jtiKWO8uDIOUB3ee1C+
2Mwp9aQMbb2yHa16bALVL3UBbT/TyvdAb9GVMPLuBXZQv6Cr75jARFdXVZC1DwGa7MI4+E4dU1/z
O1KM0w+WFZV9a/SW/gm1bhJNTWPHgBXjvnUWfWma8tVqPXftwShE5tzdVg2ExtLo+Q59fYtN6Pd/
HLt7MLUF58qpAYcygmMgc3sd9JnXxGwABMRGvQ5JS49uLbtpEyqzKobWKosdGpKbMfPyKPVEu4MZ
FpHIg2rFWeOf8JbVd9rm/ZXLITbDCW5HTyo/j0ukIjaaO/2GEq6vw5CmUZANAUHw1k2RCER9C/K9
82Kjw3BHguxJd+ib6Q5BfV3AhkQkz0FVbOE4Sb/GzRngze2DqQ4lGtQNdpTmtvjTdqaf4LfiQW/b
Av3aqfknLVDvTpQ0T043tMPW8BTv7pVjZa8tgSuj7OaqCcmhc0p2A3nUEAX+Opz4xkKzkiaequbG
ZP4D9zTHUbaKyHOblzTo9jKvq60RlgydjrIN/LXAHaARO6xhaDdN26sd9wwnsYzB20E+sIsBzK+j
xlRErVkF5b7GmmasHp5seyzbmAhoJ/RueZdOdrqiTtasBsNS+D/aJEx/Na1fxn1tNCscEUggeXbC
pMyjIQymDZ7bv/Zo/dZSryEpIsCjQBGMhxsnD5Kaun9SW5ho2UhBRwGZNfIbBrZTXiJXzbIozDUm
4ckuRr5jupWKHaXO3kADLtaDRAtTRdpnm9csLoj3Mo0uu+Kde69tAp20QP4tKxHc5anZ/wFPy7xh
Ae1PU0DpxioExC0MnT+KtKtWJTXHbSo9Ha5GpzDzWzSwqCOjDNNrE0sOnWBQ8gNfV4hJm97tIrsy
4Hpx0GBWoR6Bvw7wnLmir+C8GWj00+Kt/CFHvHWRWdvZ0YGK8hgbrLZ/9dpvXghvf0KO+JdOPRqX
U9bCbcvRR0ef6FgND3XTwevLYF5uzLZTMim4V5hxnuuhiQM8SH+GYAo2UGRXv+AyNAlSmW5UOgxV
xLxr6lWWGvXKpcW4Qk/p/BriDs09KbW5bzuPrWtPutgEj/M4T9syjCQb6SPvJOCslLSFf9P1fkWi
1FHTlKS+QdYGMf/SrFP3BRGPjeeVK5hdBAwmq7eW8Ch0gCqA5ZRRpr9YKzp4qI3XYHXaMNtUMEex
BiLmp2M01TWCBgjYTUY26BvhlDU5FdITYgspW4ZWfPBsoWBP8zUvap5wlp1Qbf5Tcfh4lZvHttuP
sHc9oolw+huGqoMJd2FrfPx6dB11VyUP+DPQiMHNJEm+GnKQAEbc5mPnTfDfq7r7yYjb4bPdvrDq
EH693yEAGvtYtGhwuKqKElqLIrNOAGwE3cYac5bD6RPoG37NQ4hJF3i5DdLDNUUprevrGg7jJNap
NsEN6w3vRWGDXmgRuumt26HO4gN9uTXZUDk7qaw7lPEVRDmVXcWl05vbInftfpUFDZKe6YjqIdgL
zl3tsQDUvOKV5C6cWehO3lkh03AGdXaFHupVHVnIzj4ZfZXumE1TnUgCwRZDeBAJAxOmugrrEuZG
Fjx7Hrw0iAy/wDoAlQYdOVmBgmPZ1Sok5i/PnbgJMgYcYGcI9rJrZdQ2GXpUthOLeZqfTGtkMXrc
H0uze6xQ0rpyQgn/Lp06vO9BG9OsLO8rsxTxgKTFs/DEfpIZHDETrda83sR9zqpsZ+G92DBLBhvo
mRBcZjtIgMwXV9DyNJsHELtIFDi0FrepzuryDoItD51n/kTzrLa/oWnnBAdqmlDamsy+iGhdvJZu
fzLt4pHUjYvz6qjnzHTlY1C0lowMMk7P0umHO1U3N0GZegkeSo5THwY/FZuekUMQmcAbKA1zm3qu
8TMXuRkhkQSuA/Nrkq0Z+ps+UEgiPXspfr1TVf5vNfVIPDj2AYrl7moc5VOV9ywWOe5FGbRvrQpS
3LLq2dGDiK0JsWA21FXko2/xpvYKEbc2+F79EJon+L2PWeCwZ8j2+78gYJddTa5V4wFt/SIqBlrd
0YoMfVwViGALsJBWBcArNz2Ex8y1NaX0oQpEKBJ05hByOzn9Qys8rm8YnyVZCw9BXRaCv9hr+map
8Y13/bWqc6ige+Wv0Z+OFdIWHAGTVOVtnwWvNhVOVNbAEq/qrMdzpE2rh05jAHxZ4AuIHAaQPQN2
oauw4Wg5QHZhV/lgjjn1zq3M3+bg/nbCPo8rAQPpluZv0oKQS2CKoolhMVB6LQGCGDKsWU27pwn4
rHgMLIobVKi/tTMZUeH6aTw2/oQIqMnSm06o/kraRm9HXMsbOqUGiKsuIFY5Ua6V8NR7HiQ4JBYb
90Ph+QlCe4R6muUwLOGpMemzIZkR+W7hbCZWyHic7GI76SBbVznt8dNYffC0UIjh5cy0oXnzEwoM
XcImeNiIT2Gws7G6GwIbc9AgnvKpUCdDT8Uvjo5yP0B8FWoLAbbmPgfUPiJ4elSsfec4QTbtsYZM
x9ZHZi+PSWbyG+jquY+Spww33Gs6wDXRrSuCv2i/SGA9dxMZdJ/QyvDrtahKb6P6eu1KYT4jINZJ
CQDgnYJU7Kotqxa0E9v6VVRdP25VCrY+YifAW1NYCryCYRR2Zh23QTht5BD8wNLTCP4IuEMBHNVx
Mk9V4egtZ4j+fbVFJLgOWRdemY2v0fWDsv6u63jj3IRoPrrqXUauWBs0MXAWTeLo7gklA3vrGeQl
zOohGqrwMVOYmM3dyMvcG5qbR007OOA8ffVb+QKXzF9NmR3udOPcyxAwlcHn+ijTrOtWTWMWcWPq
pogN0xRJbVOWNAHimW6kv33ot8WuUUCw0im2ZUG2pPa2lTGWTQwXuY58b1rVcKxCr9jazY/A3nZe
G1mj+0aGtFm3tbSu7SwDJBeliDcXmY9fmd8h/hZm2ideMesoF+IeoeYTaVO+4kqV8DjbfK1Dv414
3xY3yN0e2VibL6PB5HVZ+n6ZaCp/WcakN7CrbNtkk3dHHUcfdJNShJSQWDL9/FR202ueVu5GQbN9
jFo7y29yqBk+5lNf/SpadzgFRfgoDLPIACf0kHErmEo4rkXMOyvc1YVRJjkUuqoIKWfnleIReQQM
SVnbKc9fJTyE63SwzVuWIiM66EFFJmzM9RRIct9ZpYNcTWmYkXIo9JkD40dI9N6ZJmvTCEevqrxj
N5pASJqCghixXvwNMuOtcSsnCoP86HMI20l4ygko/b8pFZDWpcDQ0Yn5u9QtPe9qgHDdkzMh39Ui
mbPrEXVFaeU8Dn3j8USlTRDEbmp16BCfT9DIcCX8gdBAh05a+lFvKQnB/Fw+MpFizMx/ViFRiSoC
60FrW76xvkYrHQoLCsGIafoh8SxsOhuh7XpAKHhoPIL40fOkfG1tDs3ctn5orI5AiRqq1XGXZ7qL
LSJOgnvDFV5bVLW9GiK+yGCuTfyHdFONnIz8PaQcxslTuj/0Lal/QEJpguBnU67Sxgjv0MI2XeeT
eOMNwsUcTFs/amg5IG8Y/kRSII/TrmyfJ0Ad772BpGkcBHTCFOG+XHmkZia66VB/remoY7PP0WuB
BE9j27C3ECnQPfTFnpF897YTGe0YKeEJBiUbndVEvWcLObxigqH10NoAGpMZf+0b0sVjmLcF0goq
Z4mWxvjA7Za/+TMQh1ENoxim9s8Owee1MQX1H9rPx8B09vjdbTI0KDnENTJmCZreqxVwcvWJhghs
LRU+EJXRWDmVHxG7wuUUpY4KhznxACO07pwq/ZUDBPQARY/uwWrbaU2m7lZ52t4D2pn3kSZsDjYM
7uB42cMAs4uouFaNtRFsQg4EMHbAbiQyVFeTjZKFY5bjHvzR4NbR6CQ3lq7YzMbjoWt0OCW5KYKo
CA0VIfWM25Ta0Mm2AJLy4tqy+QWcwrkiHCR3rLncB4rTEv0opWPB1xrto6+eJ3+l7G2lv1/hhZwP
sDoQdgGTylnULbkfwNsouY0SdWLl2/QSTf9cLQPIqbl6bOHPEpboIodlI9dkH0tj1bqxdUl5+cz3
Z0wFUE0guKC96gKhVnKThrwNg2Pn/oZZxUH8uhxzZgvef3+JEPZaXyPxhu8XUiFntHXELkUG7utB
LkzCXtTykJ0fA6R9AiA3bvC0GBfKrOc+D4gReioAfwpG5Pzv75AbBNke9NbxfODpr97SSy0oPn8d
+o+gNwD5hXa9EEv7+PVgDG3DZr19BCjS2AXl9uu1OVP1+/D5xdogpHNIm+HzprwJ/Z2adnrc+PwS
SOfSLBb3ABlK1D2Mzj6K6XUaTuz317O49PlFOZjIVqZAT9hH2W2R4bYv7PDZRUK9HnIbwAZ47mIP
oIAnPCZd/HpzHfBolJHzVl0S4z03BzAmZgFvhI2fRK2otDIuc4BBygGv5FhF6O36/VWaJVxmPViA
/5ecY5a3KElDE/roICfJnFVZfZfGCfbm+wH8j2fVy6splxCSO/a2inSQUPMSo+DcIoFagl4sNkjs
GOvjCEatbGSeiHN8Qh4t8uil8vC570PoZu7pNpM/ligQHQac2bL3jhrvIbx4XxsXNmFegwWwYAYs
4ecDfPy5o2/PHdRRnc4/Kn03pQn0SPSmeQjF92/Eh2EWKEKjzHkaBhhGonSQpMX3AR8EgF0XrC6w
SD71+akrpECyrPLhNLu3fEjccuOgZNwgMfP1mf38QADDAuwICAOgsYOZ83HDO8+yVSlDxBvOxG5G
VxxRo3DvZa+cCyN9Jv4AsAb4iodLCPYFDvLHoew58BaBSY/Wfeu7kOZNAb14lc5jyKrYkLHVI9Vw
QQ7i83kDiAUwBLBXMDBZssto71WBP0h6zNJ0Qw1jffh6+c58H5xqEBfmflzQlltgLfzR1IVHJTvV
lb4TVnllW9/VZsaPfj/CbDvfvX5V2YUttB3ZqUdJqVsZ3rdxkfg+gGUzwAy6lMFiV7iLnki9zdkp
z2ER44v8vrMrBLF3Dy8swHJLxlrYy94sIIh3tAiQAOUG6rb/YQveDbA4wS0dHDnWGECa6/ZkkgvH
9vPvh3OGhiwA24J//kmk0FQdtStkB46g9XEJVeFv23R8HzsAvdzZTV4yAbiVGl2lqXEs/WthbXRw
wR5+vuBAo/67drMQLERrPp4fYnRoAGG5/BRMOxGecm8txqvv7sDHIRa2UAy1awIDwE+ukYDaVF7S
dDmzBf/4p+C44f3+dMlSqBZzV6D5nGPuyqsq/fYNCKHlNyuqzF0cPkHRlM4KXU5GfhKvGdDN6vsH
CBxzoB5hIGD7/MXq8LokZT2G/GQjOUii6vn7i//+84sIgqjG63yFz5fiOuhvG//Cz5/Px8f3dKbI
/+/PX3YxdlBF4crB960+lj5KsiRCehLVwpgFl4QCz5xVRIkAfwM8NmtgLa7ykHteVoSlOPneY9Wr
aEB7s0vMpM++5iwx+//GmA/bO3taly1EVYCfOhkrqVmkVtacull9e1M+DLJ4FgJPgPhPMUhlo3Fa
fj2Jb79rmAU0qEDUBV8OINTFLGqXDm0uxAkGfTU54xUt+s1/mMO7IRaboVvqCUoLcXpqx9sh//az
hq5TkP+Buo2Lx2dplnihmiFFgetY8t9dFdvkAgryjM0A/QzY7BALBf76YpuLCviHoaLecTATtgMS
4NuL8+Hziw3mBpisgPt7R8WGNUTAKj5euHdnJwCpVMiQwG8B8vfjDheEeZOaNBaoAb7LRzMbfWGE
+TcubjbQEnjX0FUKqZOlL57T1kLyKfCPulkD1OPxNVXrr5fpzGVDUw/EE0hx/LvVHydRAcRAKhR4
jhC1jZ38rjKuZdrExbf7F0AOEtkZdPGEauPMrPw4jgR0mEEaMjimubymV+VFL+mMFfwwwMKIZyTL
mhHFyiP/CxRVx9Yui/0CXNELl27pJINvgWI4dKsQC8+w6CU7XlkObeXgG6fOhz9GUGMlV0b/5IO6
0Pe7KRwTYFuQjM22X+/UPxbBu9MwE0mALgdsGFpYwLMvM12iY7aV0sE+jQNK66BlcidKUf99DKfR
3jA0mEaqtnpinavfaEn6N1154bWQmv4tQ6+8EtR8kmiIsS4JDSPDngiqWQroG9sAkrCrW+hTjEUW
PGRdjR5mPcnuodCr0eIdUvtxeaXsGCwTXacoww6PRiBQnpXtCr3mww2KwHJj9TYAcQBd7VrU6tHa
gw+A55YhL24Ar8sedOieQOs0k68XZt7Z9+sy90IG3BB4bXQonZHVH49WkfUVWo7k2SH0fofuNmen
kl05TRjVYRtp/1KPjMWlhNQNhgNRYk6bQhxtuf9tBQBlqusMzVd3VoM2qE+D/T1/53+GmJ8O7HkA
5tDisnBL13DZgvQAnF5gHUX+Pe7A/H0fZgvLhY6+8638uGLCyqYxRKl1XwPvbTkn0n/Ptv8bAP74
3EoTaVNkBT8OUAjRG6R1wn2pV+baV9+z7f8+D4c2QD7Wgu11F3fdCqQ/Wqkb7gt1d6Pc//DjQTBF
yhFa/eSTUuBg2sIyKz/co7tH5T7r8kI4tDC586+HlCNS1jDrUMpaBvS5Z+T2mOn00LoRzV9tLyZh
1KTfc/k/jbJ4XtNwYEKnKj0UhdgA5fPLb/j3PIT/OwR4h3CakSxa9otUJlUl1O7TgzeOGxQzrxtg
db++2+fX6v8NsbjbZQrtqmnAECm5so0kcONMbLpLOYgzVxpvEnJeeAZxasNFCji0lawVmMD7onGj
0YZYz64+fj2RhbMwrxViVEjwguyOG7HscGsFtJsasI33XRc7zRYlsq+/f2ah0LYC6XE4PYhilkny
0mQBHzsTN656Mw0NTMKVVCTW3xQ0wjxwdiELY4G1jIUKFldvKAI3Ba4z3E+vHb8vnnr17duHAdCA
0gI5F3uyFD0HUFg0bhoEe5HesF3tffvMzg/3nAFGxRLP6OJAWUaLTE1Bgj2oJOOtm+++3oZPJwkU
XCQh/nGIkIlYVosG1whowWqy76tr543oayv4ru3DCGBigjAOpa+ZwfPRtDbGQBtjbJ29bLLEaQEc
mL6X77BxjrDF4ExCvhQ1nWXTB6A3g6zJLWdfFpEqd2Vw4aj++8CHBxs7jGtmo6yDrBy0Dz5OwVWp
agWV0z4r+gSo+SjPNt0AGBy7EvUIMOIdG4/afEndVUO3tL5wBJZKJvMEYdZneRkLQkBkyWxT4Lo0
gKJOe8t9cBqSZNSFXMH1BCgQPJn7pknCv1N64WR8MgA4dwhqETTDBbaR5vk4aW0Z8I0hjrL3BADJ
17y7YGCWBuCfd2ijRAalB0jaLXctJSGMsa/sE3Ovf2wqccN/fH20lxP4N4ADuXVM40wSpmjbLjTN
3j6ZKk1AsWoUSf7/RliEzG3ZWcTJMAW01jI29D9MgEDFHwUaPLpzp5mPO5AJFE6q1sLnHWPD8mx7
wWuzz2wBlAsgT+FALsL8pH5ha4bKSVDbJ3Qyhfw55fwu9S35aHVVujddiD0a7oTmfRXNEwrxxNjl
0r0FLAlABqX9du3bvXslCfceyrbqNqBUkr+e1rd0LMqtSXQACIeRJ3VuyF04tdYmdw0wwvweSTGr
BZI6aOVadYDWKhDOAK/OhnhkEAeIAflqI8l780+NXgxRT2H+phGOK/CplxTaz9hAnG+URmBez1T8
+yI3nLKX496Ekkt/67RXRvZdBxaXCe4ZskQQdEaCZWFBqNChTR1z2Bfkj2UzIMDfvj6KS4rmbCMw
govofn6DkPn9eFhICiBNWusBZraJWKfBfY2nLtLdvTHtQV98cXNv5Q4AwLfp9uuxz67fLECElmAe
eKiLJwop+sqsmBz2dh8+oVfyDz56R7u5FDYt7/M8QwL3H+q2aPoBp+TjDMsR1VZI0Y77tjYVNoo1
u4IXlxAm81cWtt6GkUVl4Z+M7jJaYmFptCo3xv0/kGGHV9F8Q9+U2DVLQOEfvl65s1N6N9h8Qd9l
Dr0UoD8hUzwsLQBXZQLwxqW3ay50f5oPKgGzE4S8z3I+VoPuj6Hh4nCHx6AA4NMrNn39Ii0dNSSL
yzGNynZtXmpBcnYZ4QZD3hGH8hM3X4F1wCHvM+6zvkXnMOWdBpSzuFfF1O03bWFeeCMXZ9CB9bJR
gkegCzY0/LGFrWxLLvJyqMVhdKAG1W2bYpsC/fb1dp0bBHcX7SLmhApi6o/bVZRoLduzam43/lbK
n1Sjrdjz10PMn3i3Xf/m8X6IxTwCDqx+6GEIyX55NtsV4SagYTyEq5Kk6z67VKw9O94c24GMhszv
MiTKyikQxGDioAz0T56c2IE8sVGqpFH3Mns1LvmbixP/b37IndoIswkQVksR7NEZDdtTGfq2ghkr
28Qfq9XXK3h2hH9d0+A0QUNj4bcYNNCendUgmdB1arxp/3tx6v/M4N33F49+Lh3eCQgNHBxuR2R4
41Py/Qk4qGdbcPVQnlqq4/ZdTqreNPKDb8cI74pLwJ5zpxiwaXjkuC02tOM+nmLGTcsQaEhz4GFM
1c4wVrX9vRfh3xq9H2KxB0DbCjNM0b5c63oV9Ppg9fU9q/3N1yt1bibIN0N605rFtZZyzkx6zPSr
nh/QuS4s1rrblJcgBpeGWFz5rA/JEGaaHwo1yU0AbcwNUoV0xduLacFLQy2ufj2jiIcaLGHs297X
2Z037CZ14cVZuHz/dmaujsAiz3u/lNmqFRDojTL5oRWr3N5OXmQ2Mf399b6cu4LvB5kfh3fPmoSy
SJCGhIO1Gf4BlXkE21Jf2PtzYyBjhxcN0QkBpuTjGGhZYYGTmRcH9GGY2R6Xuj2c2Y1Z7xxFXDxT
iOuXR9gwJzASmTwY7Q9j6BBAPHQgKH57oT4MsrAlQ5MFeWrl8gD9CfBTiHHhwTqzSB++v1ikzJga
HbiYhGfniaseeONdmMHZZZo1IBGlzBH+YqtZWaqyTAM0yJ6i8QXCAvzCWTo/wJzpAqB1ziB83Gff
Bg+2VFN1AIb9xh3lVdBVNzUVx6934sw76APR87/DzCv57shyBd8T0lTVAUFxpNRm8kg8DH00pneO
9cKyl6+HO7sxEKqaW9Ai/loWWwWexsq0MCvNuhjp14i0/2VC70ZYrButXLNuW7M6WCLYhmg7YHn3
bSrjwd87QR6x8sfXMzq7Twi20UHNgdLaEhbcpi7Ynp6sDhPJwSec/o66BvaHGruvx5kP1MJB8uGq
/O84i3vJwOOSbt1XB3/m2xVEeSurHaG7MICZpPzOeABwtbwQKZ+fHOoCLsrKM2j44+lA0alWqYfT
oVFdqjc9vUr7C27FpSEWDw2rK0uCil8dQnCkvKv0lMv/dFdn7LbpIuvyKUR0B0/ZXQNp0tx9EOot
rO+YXP2H3Xk3xCKgkeUEpSoJ966qppi7B9aB2eD9yfgfK0++PxRQsXM/GOgf4S8f90Sgi4BTNFQc
+iyMSVXc0rICvdBqo2Jynq0SZPevBzy3Q3BqnNnZQIi9fBHsmQ/kjL44kMqCqgCULyoIUfBLnXIv
DbN8E2CyrczHvAzyJ690ZNevLvn59VTOXaL3U1kYh3KqRmQUA4yBdictkYlboMtsHaE2svKmh68H
O+Ny+O8HW5hWI53KKi0woRB74zRP7ggmEalWVF64QueMqoOeNLCXwHR96vhsktIFIjytDkS414ad
3oBidmGIc5vjwnNCYOFC8XOZjfdTb8xThjPAwwoU/fvJeOrDCyH7uWm8H2OxXo2lDQp6qjiUQyKb
CFJEX+/HpTnM//7uqXNHzwHBGt9H2Be1E5QElIJixwU7fW7XUWSbc8cI9ZA5/ziKQpqq9ryhPFgD
2RjOPcSbErt8rb4Jm5kdWh9ZL2iCwS6jI9FiNi30ZlAo4+X/Ie3LdizFgW2/yBLz8ArsIXeOZFXW
9IK6JrANmME2w9ffRR3pnEwSbVR1W61+STWxPYXDESvWSjPyTN2bbN6Zrc1xePAw4JL84zffjsOu
hj6kaNVNjfkkyyZSBTLJ5enn9TXZCj+Qh0FbE9JnyBCuLhjkPfMRDDkiJXMdF81Zzd/sFproOvHt
HFWTvcDzT8JxfY1iG6N1ARmahQPw7bCE7Zdd55UihQL7fOsjzxsz0tmJMZrkxILWOYOn5gVgHnFo
LHc65LbHDmjCM6IOZC6R2XpTPNmAT1iUiJhaobhkqFAn16dla6siowi2wOWN947T2kff2jDJEC63
/sStBlzbXyz1D3f7axsrfwupGIOYBqlTw0pJ+4guy4g0O0d6c3lfjWM128DY1DkoLUQKztCLbw3P
vj0vjfyXljUJpMhaqFjyHTzf3tyt3EhlWrocAsxd96XyH7oq0e2/WAAAH2+kBem/doYQdpl9kDgg
5BPIjeqbQn+vJ71z/jaH8crIahhjFcz+NGUi1XUTO4RGrdtFPfv4DxsN0R16PFCMQkT+9jj4IFUB
45GHBQJJxjCfZsuPTTxprlvZunYRfNmOs6T4gA1+a4U1ra2GyUeMp0HCB8IucarCLpraj0X587qp
ZVrW5/u1qcWtvXLybNES8RRivXH8NOgHe+fzW6sC177wRSOHB0jn28/7tVv6HCh2ZF7KuzywjuaQ
35Ai+LuyyR/nDm5X0IQtlA/vtJn9rEWOR884mw5obYRBnkgQfL8+U1uLAjFBFBYQpLxPIjUm6FjJ
zEUK71XJY1gcjeJkN2BNOVw3tDFnyLlh3SGDg8zLnyrvqyXpRF5nxPZ5yuWPkh1a88j9nWVZtulq
1cHOiQBowTHh39U1EgpGXN8lPPWa30OGpvswDgkIYOob0PklZvjY7imlb1yPbyyuni2c4zHIsQmw
z8aI2/dtXkTV7MWeMe0cnq3pC5ZeHx8Vy/fepqAamBEw1KWSVNHIjh3oB6tgJ77bHI7zR4AaFAE4
QG/3NfQMitnvCmSV8i9u1Zy4d2a9TEyxp3W3ORq0rnhQjkHnoLOc31ebQXVtDe4xbAaHfAZbQmQG
X2S7E+Vv2oD2DPpwgL4EfepbGznom/K5wNrUC+dPYhePxvDr+p7emq/lwY86z4JpXGdnPNHSAGqo
JdImbhxwGRnmmBgcYdK0c0y9DY8WLvA5VJM8FJXslYsGJZqeO9WVaejQ/qn11Le2ymoRuzarALev
yFNWZ49A7R5JytDYRkr3KBAAgRwHLKQg+a2++KbBD6Gc+6htmIf36Vx/qbKJnofZ4r9LVA2O4WyF
99zr7IsGLRF4DkGu5TYuChXEkmeUkMcUaNo66oZhPHHisASPRZ12kAS71wMBSYYBOj9RSnLrNSYB
T1Nvhz+MRjkj2LwCldhKWck8t8Nv6bAutptp+NWBzOklr1z2IxciPAvQ4l1cUQE+BjqWE6DWL0zX
OhL5nJ8p8eYTZF+cI5h5wJ1EihmvXy0iM3P4ueS0/qVsAIoJeCxByAYINni69/qnN5cd5xAigcBX
AXPzdmf1DNS0tJA4i+0JklsPI4kadrq+tTbXGzyFyGEBredYK18m5tK3Qb3H0wqY3Qej7g7Xv/9+
DAtsCOljUHoDXbruS/W8ltROjxMI3q9foPw5yK78PBTmXWX5O67r/VCW4jzUYtD1bwDKsXKSrgCF
t244TJ0yhYLLzlNrXfvHNYnvAyOGdkSkJ9+dQiHMGQSCqINUqE6C9r5HlNTOqB4JfQST7CUX4+3Y
Gd+mLLgr+XwCdcQXg/Gdn7E1obg/Qb6N7hFAAVaZOYPXnYFGX7g0I0xHys6GxoPfFf0Z7L/x9cV7
H1AvI/4/W9bbDeiiD8N2qc1TNXdHAXZVb77hszw23XPQBfdsz11vriAyP4BuWOgYW1+sg+p8Bw8F
zLDOjmhcv9OW99f7HUNCdgm7EnTe7+SNTd6FMkCmEbLzcBX5r77aU6vbHATgzXjvoSkQcLm3k6YL
UgMYYrN0Pobepdvr2dtaf4CtTLgFCxi1NdIgJ50lXI2iX1Wox7IMDyYDDRIF4U4X+DuB4aatpadg
uToXvMbboQzAxPKwzVjKZjbcgOd0PHZ+PybaByVnEbZNen2/vb9KAcBEggEvHTRHgZ3/rT2upywM
B4a9bZ14AHpJpMmO101srQ7o1ZdUCR4gaA99a8JTLZrxfQETY+4fc99qDgrUoDuv3eUr6wgR5QaA
ew3gW0Cq/tZKaVV1D2JClOamj0zHEtS5fK8j/70NTBbiTBeJYOiTrdUlRGk6HKRFqJmi28SoPrnt
92A+mqg95d4em8qmLXAjAHprwPu5qz3dS/QqurLgyGlX+qOHvGbs4rWNWhqI208gCPW/z1nh7ri6
ze3wyurK/YQIPMwM/fqpLMbzEkFAU0iZMYRJxM7VsWkpAFgdsSiakNbpLVDecd6znKeu+FqPPdh5
nq09iPGGDWxpgIsdrBe2+WpzD+BTm7oipCnFO27WSVhbibNXGdjY3m+MLH9/FfDmCyqDMRip/nOC
NmFIfFw/P5ujQCkYy+JiNOvQ3ZiEUTaqZWkztImUxudmKu+tXO0kPbbGgeZmtDR5qAW8A2WiO0X1
wGNjHKAmeyH0w/VRbH7egg9FJyNSpGuIUWBpiaAan88gD+CdLZAlXjewFSzg9blUzNEtuXB/vF0I
0Nf3s2WMNLVBT39XWuQD+imrY4f4EzzqCN/9UXzviOveg3RLg6td1pdAlN5doxlo06//ms3holMP
6A0Hj+/1E6UmE/jvRoemo0USPer7YsherpvYCBWA/UdJckkjvq8TTUNnthPBxivtT2gGTkrDORX9
XcvCxAT7fmPvrODWPsQDHFg04NFRF1/Nb9F4pa79CldT1j1XbvcQtvQsh/zL9WFt3IBLBzViKVQ6
NqpR2Tgp2dg07bLunGvjWyEyYGzHlCrn63VTmyMKlzcXHBjKbasRBT2tXUEDmvpt4htAQjwMfXzd
xOY+eGVi+fsr79Ausb4BfphUD6ZIFowY2PTLvb2/Z2UZ6Csr3djlRt76cHT8bNkP7nD+/xvFsmav
vl9J3Yk+wPdncBHaQPu6wFH/vQmsOvBhQKVYoHl4a6J3bQ0Fiwzupz5UXcJ24pyN6xR66UiyAG8O
GOWa3CS3e/hXJ0CeTZ4t79YKPoRgRh1vffvvox04OeQmbEQJ7xOuSJIyOUpepHomRx2GB9su/64t
ZHkVwQQybng9IgeyvhAAX5fo5KRFWnwEY/5f8le9+/pqrctwol5O8fVQgmf1rt/LFq6bPt4ZWJbq
1Wbqmn4q3X75+WabCIg/896MCZvQvwuBzwJUe5Uaf01a3ufO+NI0e3nRrYsC0CcfjYXYbQAQr7Ya
fH4pJ9WilY1bj64GMfH3Gn3DVgnWc0nLmNnuqZZQhzbB8JqbH7j5D+f19S9Ys/1BOylrnRq/oPec
J0NkL5qGfx/JAQqH+hL2CJr713i43HPaYeisPDXCu5HcV106hTtnasN9wgS4akzk+uCuV76tCLzW
L20vT6l77CuQKl7IHjnE9lpZeKEgDbA07awwnaD25wqcT3kK5vT6q+Vr0I5Opj6TQJI7tODlJwd0
pZHwMxIPIdJSRQsBCX/KyQ23IRN73UltjnjRpvbRjrpku99u3aERVgcS4iKV5lNZfXHbX7nYSdSu
u9qX44GuPqS4l65mxMWr4yEqQyMyrmkKf/sTRcsfRe6AnfWXbNXR9KpbVXcvYB6FRJJEm/j18W3c
I0gOI2YJ0JCFa3FlWwYF4zYPijTQNB4/z7TYuQ43J/CVgSWmeXX2STeBgAMdN2kz35kc4pIoS/5d
2+L/zB/U2ADNAKruXbisjCEzjb5BoDm3hwHspVX78R9mCd0FJvgTUCNYB5oBV7XsiaZpzoYMepWj
EYHefQ+Vs7kWr6ysTpdkjg3GAFhh2oocYFhUa+0s90YECQ6fEHp8AHygYXW1ncMmEKHfVRRJbpAa
RxSEwx8YhCBu57ng56kxp0fIU1mJ7Y97mcONKA+XPJrw8PRDXmCNCwATNwsHB8E6adXFG+WlDOaP
1qBf8snZ2RCbe+6VqdWey0bgXSGmgRDMl1mkVdE8WGIe4sBge9t7c81QzwMbIMpu70DIsyts6E8h
6vfVqf7A5U4YtjVp4AhYuk8QwgCW+vb0ZJTnTahmmoJlohTjQ2DfmaWK297bCWL2DFlvDdnGDMr8
AIa68iVTzi3pn9EagJ6NPbjG1oSB9gBNoFBexrtz5d6zkUlWC1KkWQltu/O0kxTa/DySJ4iRwKKH
RMDbcUx5yasZhBeAJzwML1n7Dxcgiqt/eEgAzwpXOwtlo8ZkU1OkyjXRiTnnzcuYu8Od16Hf5LrP
2bwITXRvoZ1xAWmtcxnNBJLwZrSKdOqJjLMa2MCR8+7Bz+TYRDYzo4IWp9GDThRVOnEZ5Lkabni/
7EHtdekvAdLbXBu61ABJWoqWSFDZq3GPhdcMChpZqYKqRYIyh4wLe26OZlAHie/rahELK6HIFb5A
4nTc8Vpb5xlWEdIAa7DAZ94uKvqhQMufgZPDG4Nbs6SQssuSojxdn/DNIwBaDvS/L/mjdZBYVBDr
mHVdpIaQPwImQGUf/uItCm6y38m8bA4oAGzVMY0NAVaBG9kdAtCmmDzUh6GdmkfltvVlaIc9Ed5l
ZdYrt+SxEV3A7WPx3s7dRJRuJ4pdVHhqfOxLgHTc9sntvSnJR9O67/LWSWywR+w8WTa3Lxr1QCaA
svBSm3prOCTUaw02FoBl1U9NESYLwYMsJxDYNolEGbL0IfXl9yFadyyZgPz/mE323wOFAwvAMH/p
EQEyYo2GYYUImrkpKzz4IbUDkrn8a7v34t/aOK9srLuQGmirZlYAG6M6iUFHrtdE3nRjD2zHJWw5
NwBU0A2OhJYL5s63U2qh/cjktYUSNT/7TuxXH/7+BCyUYIA74X4Gl8Lb7yPFPHWTx6q0LPSpb7+g
LBqZ8pMl/+F+BuW5B65bELg6aw6Z3ILSpM6mKrWLOVpoegHeJkAP/f1o8EiBBzXxMH8nP+3aeZ2H
XFdpB9U6C4R8NxDqdfaUm7cW/7WVZc1exbegUetq2wZRzQCZu87tknL8jxVFVJOf/zAc5EoACoZk
N5qv3xrShlPXFaRiU2YnfhfLECqK/03yX3wtMibLOxIZsndpkwwIiM5r+zJVplJR2EE6x5bflMt3
Xj1bLhA2/hDPLswpK7/E6GiHIzRa0nru8Zqz8zayQ3Gaq/7l+rxtOqLXllZ3F+ASugvNsUxNG+In
4LpgRnA3kDDipXtDqZd4uXGc5+DDDGWJpqRQiDJ3DtbWwV3SmzhaC6HcusaX96w3STmXqR/Ib5Bg
eBLFHtT6T3557ehR8LD+IPKAy1tdkmbjQp6R1lUatu5Hp50TPkOyocXwuIhx2QAY7/SglB7vbMCA
+BheKsFuxn6PSWJzYfG2QNkXLQrvcy0M3GbgJatSYbVQfiVtAomjIukBNr6+sJuGEIr8Ae4hQlp5
K15xSpWCtxpGDnpSl+ZHtIOCIS1TQbZja3MBgXoFSnAJDda3KJ+7XEKDFhDw/hQ+yPIfolaUGf/3
86stWmU+WslH3CDa9KIBClvq8/W5Wk7Tu83hgRoDSSjU5te1t44pT9dWXqV5M//0m0voxaSqL/bs
HoZeHq4b21wY8OaCqw84kXfoCTPM5WiGgDr6wSMaWyKjfyxBaX3diLltBcEaIpsAA1tdhjIUPrxh
X6e9AzK9UMyPbhacoA57dHJ9dCg0n6MpgtQr5BStmdyLwnzMRHEGW90eie3W7KKMBv1SZBfRNbb8
1Fd3QJVlQ16b6NgP0K4fTubXVkBCcsJj4TC2/m9VlOQfpnihs/mDJgWgyH5rkRkDyANRzEgncreA
ikL6xbH+uz7DWzebizMM2KMHXMLaoTTQuZN6RMxvByeLH8ziaIVQj/2HrOWSkQ0RB4Mzfk3O5eeQ
6ilbp0pRQDxBhvcEibCHuaTJ9cFshcEuUlxIDy0BqW+9nTCamQi1w7BKK/Nr6BVxlv8yoFJX+F+U
V0XKnHa255bDeG1vtUAOhD4h1hrAYUBpzf1tQVPx+oC2DCwFAQN3NIqr6x0gNM5f6/Llnr6h+a37
9A+fX4i3ET6DAn39GKqqQOM5EXDEzUPkQWy5afe4hjdH8H8m1ilx5Noh4BUA4VsXsrqZxrZ8sApo
dl8fyGZ2daGqWZiBTDijVaChBjl1RgeYiEsr/+uUjfRMKKli19HDeeQZP4G8yYQCdJkB5kOdY60m
KLpd/xVbzgppc5RuFyEPdMe83X65blUpPY1oh8wxgD1f+Dyeayg0XzezNaULUT0YZXCmkDd4a8aH
kLk5V0sHXJbFE/IBw15WYs/C8vdXrm7K+7pAc3+ZIv4MQLPhHv9lBOCkQCoceBtj9X0364PCF6RM
5+C+hHb0zstjK4+BgvbSp4wa/Tse19IWmvUNolvt3AVMRp7vxtDPjHA3FOQuZFbsmjsj2nKjr00u
f381YzlCbSpCgH0lQpNAjHHV3Vio4tn6fH3qNiPA15ZWm2x2JOB8lcTzkPrnuuNnSBwfVMWOirqX
AUwsUennlwAcBiGRn+vaS+qAfFQZ23n6b+4RYKgRyOJKxN38dsR+Dh1sMSC0d8b+JSyHC5DoO2Pd
MoFWCpSHEPjhn5UJtyWeaCrARNH6VXwMsiqDsq4eP12f0a1LA0wAS9iEnn10Vr0diBbAzEAymKej
NyZF/uIwZF/vhXsnXR355Pm6teVr6xhtkeMAEgd4FvBVvrWWG3PejxVQc7ZXg+ZXh5AjDG8KXt7n
3L4NwQm+c4Vs1WUXCvP/tbg6bCHpUT9nQLdNrL/XTVXEtdFdJj2jK6FSt2ObH4n2oqnTkLP2HYgh
yiG5PujNhXz1E1ahk1VN80znCiQeXTTaSVHtPDO3v49IFGyvqKytkbyutsE5ZLa4x/Jnq/wBXeWd
Sdzy7OhT+V8D1ttVcyWXhHVYNVpNUMoU9Q0UPX7Yzh6rw2ogCwP1gocGEfnSDANaqLd2OEN0X3ij
89G2fof/5fbOVl8NY/k83jUoHy+F1/ckV43MgrAKMvsj9IEiB7Ki43gBf8v1xTZXB+p/rGAAC6oW
HWrvAuXZB9dkmDsf/clPRHnK+i/hSfuRdL5BbBtRhi0S/iuEeqaXVNNPz0w9/5uG6BXROxnY9d7/
n5+C3mQkJ9ErgUTU2/m0wj4rp0ksBMzivmvLw+AUT2YzQ8LZvTWK+cHOoGRMVWyjRd4SYmffr26F
d+ZX2waQXzxdKczrHiLpPBrrJ9Lc5s5en967ceLFigVFYL0AcdHfuHomzb0K3Qx30AMNxkfieJHX
gKx8aPjRLlt2ABD4sQ3ol5EczJ4/Gc5e4G0tz/BXbg2AGPQKLImPEPIkyCyufgAfbGjQlEb+aCnI
NwoVmrEFRpokF83HqjXKe7zwxQ3K0E5CkJC+wd6RUGIHtyKHOpVrnFVQ5nGuwQsqmZuwKm8gCA4W
Ma9DAGeV6N7d2aWLo13/YpSSvWVz2ME7EKnRaY6qCnqMekncAx3N9pl245RoFkILwPPUAwqlddJ3
tQ/6VA9KY/ZwbCBobzT6J60V/8u9gh5qHJVl7oAqNN89L21mlF1ZlTQdcqu+ARudvPdN6salAovP
TL09Lbj13vxjD8gsWEQHxLuiY2j0qupywdKiSBoz6rzU5slg7zz81g5tbWV1ApjVTLNQsGKaP0PQ
OyIlcX0d1y5tbWB1n3a6HAGqgIEuW7D7L6Z+7vbY0N8fL6zNgm4FBh1pISA/37oRcJoWXViPQMQM
0y2n4sEh9sknHbqIlHocbcCQ3SzJaPaEN0rU18HL3w8SgFMf4BS0+r1rfpcyoNARBloGVPxJTu1T
7z8205frRrY2xGsjy1K+CmF9RrhtVmaeWhNoFiiLigkSfiQl+uN1Q1tLBl7lhasbL6V3SWHlDmE5
12GRdq3/vaDiJ5q+QBiod+6h9TW07Ax4FfRaLN2y77q9zXocBK3tImWU4vFf6HOvoJFNzQ9NOUBQ
zv7dmnt+EMmEtVsBCznQPWhWRjEKiiKr/agbyO66fJ6fyAyJjD7j028wPPo5JGfNDmxTHOxlAYgz
6Vg+zLxuE8LKMhEuUHkc+q5gDFA6HhvANqSXzQcEiBPowiCkPNeqRgoDz9iFh7A9azRXRaVdqw+5
siHrq8ruTCsrOORD7zw402CmNiiGElnq4F6MgT6XZv7Jbvrhc+XY48++YhChIP5QHiCgxJ69gleH
fkSd0Ad5dGy6A4g2g/p7o0xI9gI60FSJEqqmER+r7DyHTXUkuRQ3LR29c+50OpLKmxPpgc0opNN0
aA1XvPg9p7HTMuegio48FlNPYwiYmwkUxSDBXTTNvZpFiAZ2Lzz2pfIvmYYQtynqJoHMI/gdQ2ZE
ZmUMB78NICqpJbGOVkbMuOBegO6pSqWD0dHH0IF4vOPkv0VgIIh1u/KxHF2AHeG948xAJ37OweYh
AIG4r2zuHJqKh8lou0PSQq/7oDr5HyCCLHbcyky6YDITcOqgalFU2R2IVIyHyqqN575y7nL4yQaq
5lM9Xpwwqw405F5U1F1+4+VyOttQAsB1bR5zz186DYOfrlvNCWUdjdA+niclo8aBGS6mdGDkEKqe
f6nRO5Hkipfx6NYGjjkUXSLHG33zTlL6DLCzHZfemKXoSvhuCz6cJ64bjfnvQ+h140SdiaMKvNaL
r+HUgTh3HJov5kyDIZbCyVXcdfPXqWNuH9dmUD2SgAwJIGPWd5DT9U4yBFb4jQa58dVCMfxAho6w
mEy+/2JNVv098yvzYxj04s6osBVbK/zVGbX8PNtzEWF+PmB3TIeskr8qMpIPswAVNzYJfQkq4aAs
56CP1M3nzksclwYRNqIlzvDcvws9e89DD4FtmoeQqQ+m/Ix3q441VKTPTJZmWhssaKKwZeoT3jP9
d9pQHRukgKfqrOG/rEfODwTPJMmgG5JDVrsgsR5L/95uhw+0hOC7EMSEbLyj8hNtCLjfRjQdgs47
vxmrqgOxlHQOpgRvbrHslMn1BXTQp6fGERrzTH9we2Lf6jxQjwskIgJg3nxhCMa8mwwgseNgN96H
KcPcRx7yW0iKq+KBmHX+sWybb5bfVJ/7xvrKM1SfpmFqIIk9Q6N7IP2RY5VmMrpHLNL4iLkNP9uT
tGKovZkJdYQEDc0kjhBRCxLBja9QrXbdZJI9hNSoauLebfCfDkRfeSnDT6AloZGpqjoxgI4++KPR
f8txPJs49Kv83mmlwkCXrE4wAHP53WffNXh1wYAZaftXXrpz5KL1MzGHSmGRmyX9o8rI6312MivW
x8EQ6mT2MpG4MmRHOTllXKOnOEa7u3m0ddfe2CJ0Ep4X/kvvMOOiaZbHZT7lcd3bDmhYgjAa5gyK
4/loxHPbozGe+t2lUwOJWekxDjfYQxyVDvQE1tL2c68d8t1Dbi2aHWiUV36jY4uW6Fku6HCay6BC
wqV2IhxkI6Yuq2KrV5BybKnTfwCYtYdOPA1OVdmJuFP++FuD7vm2A9zruxK0vLGtwo1CKXgOTZ0K
gujQcz7D+xixcIsBLRja/MTsuhfxJIATafjIv7sECduIQqohtlk3n8LO0xebte6pGYh/GEpTf7YU
VzIeg8ZMiNbylE9DcLZq6cTlWFif8fIIIsY7/tGqJD11FI8jDbbZW43qYjpmqoEPJ+MZac8gZqYy
HhRn7rEkAG5VnjelrOxVomQgo7yevUQFXDxpIr0LASfYWSoyH/LG41/6fKjObJpMyK67NQAahn87
USEuXg8p9wyv2wnZsaC8lZXj3ImpZAkxZOqaYx2zLExzYmYJVKh/QtGNRnSoUWMvy8+Iiip0eZMx
qjJPJrpy6NEgPrxGWM8PfJA0IoEwI962uB36md73bdDH0FzQkVUCfCgkB0GPk9WHvhQNMnS9yy5d
a+E34UfdaSbVkUqu7merD9FFHnQHGwp8B/RZTzGoeUVSuJNzznPDPGYAAhxQbwa1S26qb7h6y8NU
MHqYR+gs+KSB5jwl7NBw7GktHO+mA2ghHj0HmksErLUF6ln3rVZl7HV1GHugv4hsWXRPXZB3zw1r
qlNvw66vOvcYZEYdhTkfP9Wy9JN2kHOE/kXjISuQNLUVM254mMlTQ/rmUPhqvISSDoey0t6xA+Tr
2MP933RL7yzpuHfjQMrpg6rUEJMe5UEEe+hdabB5eu5bB7/QXjJXoJwnE+CX8dCApX60+zxBFQ41
7kw6d+UUEPRf4T9u5tfxVKBIFgqwI1cDvMZEeHfxwtE8sLbmzz0DxNru2+a5E2WDhtRZvbQdcjPm
FDhp15v40XVXHjTR8j+upiIag6mNQlNDTMKVw6lWVo52DsxWZIV5fXBRpIt4E9Y3pZUBu2CL9rap
IfhgTyE9d9jFONNUfnDQPPWDeYoluvP12aLhEGUWGDLYrH4K1+4jqH6xyDKxz0YuzFuc2SyGGpF1
bHxenEB2Aectg/kMeBhOGQBjCaulHY9VO0f2XDo3sib6AThOz7ng2TQNUcEydrR77wNneXMZtWoP
QhrYtN6M9qpMgDJKGd6lyW19bCvXjwJtVfczIPCx1zd+QoRbQeYLsRV47ozYHhuwguf1V14bQLY4
s3MDRq/s2KJYcxwCR0WGUQbRVHs9qkIKBcrGDQ/N6IVQl/V+BLP+0QF5+1XrzAS7OIXPU5Zx6rRg
eIZB6m6iDbhQusa5ZVOR3/ekoCebK/GJzySLLVfJEy9rO676sEvanLLEgDLF0TVEd6ohZXCHsAB7
cAKAflSFcURbfXhALiRVeRG6EZrGaVy2nXuimYA6mUBPQTIttw0oK7Cm04ggYuTO8+ggm+xwAsZd
VHpJ7Gh0UbSWHpLM4+Mh63t6rqHs/jSzMjuLXvUP1YzkDumk94CDNB1GluePoufGQ1eLAsRtFjky
kwxAUOGpPUFnwY+q0mAJmr+bI+Myk4lSvvowoaG8dEVc2u5jiyjzYKpi+OwFVE+xAMfFN9uf+iez
Vfyn00j+JZy9/OCycE4Go/jBTW5GGRnKmGegFajb0I57jYAW1V2EAq4Oj7LLjAMSwkXU6t5P3DkY
D1LRMc4qtBfoxsmPjKD7F8QXzjk0lTyUxMSmAwt/ZGrxdRIhoJljWD0GwDwndl0gm+vME1qGmyAa
Ic5yyB1BDoU50YPn5oUBgp7Gck9OPc36CJrbBpyWYxY5Rf45nx1g1qTsviKOKNyDg5f5U+EwfedC
TaK8sJA1DUJayGogL6AS5oDvw+3C/iHM/Z9Dx4eoEdj0TtYUx1GNCE2BLzhn4YB7p8I9SEvhHSam
5Q2SjgrK46jz+rmov9pW6d8B9iY/+pKUl74X85NHcupFHEx74rbLZ9fAizZrY9b3M4Ju5JMe+xEO
obDmMVZgvsGdghwTGn8lWn1c/tSjn/8ZoRm4RLKmPBZI2N7Vow5elFlmTcyGRl3GMUcbt8yMoY3Q
mkx/oQdRPTkEaLcy9/lt5cxz4gjbNCMJWGrcIro7ZUKSY9hN8Awu9WIwRgTJbJnDuRRtcRbh0CcO
979JbIP7rGkkaBWy6tOIPvU7XQgotlaLDs2k6UvB1HQcbU8kag5sUFa2xsfAauiTlRMKnhVa4D3U
qlOlJyxhhVYDXbbQVJirOg4bhOh1qHykq9zwUsi5Poi8+Uz6rj/UzKvuaqaaW4hXyvvC1vm5ce32
0S278YPvtfmN0THskt7mN63LfuP/Ykkx2ApKhziWbjHpUwiV8Bu8t9qntmkR1XdmgGSeM2SHguf6
qZwEicjgs4NtyTKqHLwxKtRUX+zMtY5e5xqPIc70R2l44lAUWZXUbCgSalSgZBlbfWvwuT5Onp6e
qVPJZwcYInhOx4zqQfXHjmdxwIIbYOs/8cwhiWLI5uXWwGNW1frBGvFY6uEJY4DV+qNllc7RDKUb
270xnApXm0km618Z7xT8hG4voqPmg7ACFpdGn4wL01I3Dxp510De2WYh/yvrHgAS2tr34JgLUMCq
zYQD1YRreuSXwhA8zmXRAOxknAqTRGCJayIyW/NlQA/EQWasvZBQ5UfbzUBACUjDMyTHUOYDjCoZ
ZVfdLgWCY9mwPA7mIbgzG8aThoUhMn0UNzraID86Zv2TURk8GjY8nBc2CFmGliAFYpc3U06D/6zO
rJD+yVRiyU4+elXt3Jp1KC++Mn55voBvVp15YaMNktKRORFS0uVxdqEpWkDBLQ4R+EVuJ6aDpxQF
z0/gHcg4mqfcNVREy4D9diwFTTE7J4+tx9mFClUdeT4YMZogi0M/sDmC9yaHvsOdQN2+BpJCIgAN
oZEJ0HP3JEx3PpPJCaKCN0ECBioS87Aob7QL3aIxKJooG5oiApCq+SpbtOehsSa7mS2gu2ejnP8f
aWeyGzfSbOEnIsB52NYsyZJYlmTJ3hBuD5znmU9/P7pxf1exiCKkXnQ3GgIYlZmRmZERJ865teQ+
/E5qXN+ZhdR9gt31dx+E0YuqCMylFn5prVLYpbXzoy7L+KlQgsymqo5cZifLdiobzYpQ1N02sp7s
CcLd9cgvtiEx0m4A6iorifW5qX0B+UoobW5rF6qZFSkT8UFEc2ZdV221iaTkwZNa6cYRLXXrWr3w
qFZkJfRATe9QtkrvGzVoj7EvdC9aJT0NVYxWaCbG1pNjqY9KIwovtFBLKPJEKeQygeXZqpwT/IMm
ukvBIK4D1fltJWF9ByS9u5WbPLlRua7WvtcRMQjhUK9FeUi+OG70OfN64zYMAriUkyBbJ75ortqy
cNeOr2V3Si6J+yYRzXWemc0u9pxwnSvaF/Ll5mHwo+Q3dBzaauir8YnlRdtQcxueXkX+qFd0qFey
NWirNJOGzzpZ/Bu9loI1Ea64N4z4dxGF1qGR83DTuTphmF8qdzlEhrtYkD55WRuvTTcT7Vxpxmkz
+pvKEqwNVDPfY7Bz+4jH1i4oopokghKuI4lsU5IIRNi8uLRbsn7dS0rlc+cMIi/ILojfQkEoXkFQ
6Lc6+2HvK7SHaFlEjy3h08oPHXdj5jm5rCaWDui2Dw+NQDeAl2rp59wnw89L1bkLTVPexlknHNTK
iPJVK5cewYQBXZ1bpNz6UbXys9jaJsjXrNw6/2X6db6K2NYHgbzBFuZnOv66QtgOWZYdiY+HlUDO
fpWLeJFrae1KLjrp3gRT98mLC3+hWHaZuiaTZ/1pNpOkEXx2ng8tulbXBsscbLA3uvxpSHfX06Bz
3x+pf/kynTJwqJx/PyndUiepPNhV/dAFN5789J++r06Qky0KVKbk833rMXLW3RLk5jKLO7YyjrD7
Eet6AZbsDJN7rXMGu00j0oO3irjrg6W669wcnRoZc7wnOelSi7VWbzASeutQWC0Rvyx9frIEFmWV
sqv4vEGeMT3m7tf3L4E1SnSBroKWcVrO7Y2810OyTXZcfrNLZQG6N/PrgdQBOIa9yhwh9ueT4xRt
JRSNLtoQGX2TSQeR8XofyINaA1A6ah7IZMGbhpVzE+hWt2FWZprtiPGjpsHDr/fK7+uTNONI2NA0
/qFrCJTAuQ3a9y2FeppmQ/colXaRkJl4vm7isrTBMBTaHeC3oO5gjn8/caNaTVUq66lm19yLMAY8
aVFDQj76ZtBnsQAVuCw7jM2pIwQRYD3Jtsmx0ZNYzIcs0bgUu0MYN7eDUx/pXniWS/eH2NekH5f0
4GYcAZM6HCn0kMngOM+HJ2ZCZwZqrtmpG6yiW8/9eX36xhU4K5XiBbDBscfh6UT6dOIFkRwSwySO
YcvJzwHNGr9fkTtddWx8USLrs9SuPEXz/XE7yEgoSmJ2bEQ/H5CWWVaUeKJuJ40hbXPZoadIL241
R9+3qbcN/YYUbfLcKcK2TTJnfX24c9M5nmsmkzrqNox/P/EWsriVoLOf7b4S1317G+jv5AD/d3wn
FsYtcWKh4U732kDWbRcF5BiXNJ6vD2HO4eHEGEtRaH8Bzz43kBIgmySP8Ah0EimstCplGxhp3fqd
ii2jjB8QRKbrD9s4rfznlnqJWL81asUuSZl5/Uogb3t9LFPE278m4GsGKTiKgk/dj1aDQqzyQrYH
6mMuj7LETop2BcB9yPKdFpevQhW/iY66L61k75G/U7tf13/DhUsAp+cYp6WVIrCiTWOBUMw1Xq1W
b4PqXIde/GlQygVBuFkTcLbT+UVXFtCR84nMeH+ROlB6uy2z32Lh3Bqxub8+iguvGEdxYmKCdEO1
OHCjQu7tsPouJXTQJ49dEq28d8I7xwU7szO5tXlzmGbqYIdWJp7LPrH2wiE7N1mEz6OUkkRVatpm
7lHvpenQx8KY+XPp96LLaBE5dwFqAR5Bjw3cXICKuWen52qfq3key61dlIaboFsNgCjvCpNXvlWW
q8Tz8kMUpNFd38n+S6r75k5pk3+uL9oEMDhOJmitsakRWJhMV+65X8SCmwR0UCFWSd7DoOPAlAl8
1WClSOW6CZegRLPmsDLi5/9gjM/N0cIkG7WutLYGFx60m12NPgk5+7J+VZc4MS7ulXFo9HYA2TNx
mOnGNgpoeqW0a+2uE7/ImrsrdL1YaRSmCDP6YKW1ycbXox/SsKRZMmsZuBL6zkSvgD7PR9mqSlbQ
LNDaNaistjZQspLWenLj0HnfHMs2WTtCvr2+kBeBAaMFZgRhIg7FUTa51LwG7b9GMlseoumwSfr4
QYcx00shyzEr8JccZmgmyu9kHv3jPxqUBZzSMEHiRudDVcuypuvSgtuJOyDW957srgJBXtdc3fxv
+k5Rkz/2cFcWFFQR76bJORZZXUoOW8FfQULHJAGX9LnHtTmLRphHcDAU10apdMro5wNSolRL6iZl
7/OoNi2aMCvyxNW7o4DRDHW1EY1Ju900LGULgK2Qy84eVGPTDdojhKc31z1i5hTDBOeXphhjg8fk
PPZ6gZJG0XR2mKX1sTdJHPMecZ+uW5nzOwgAqWXCBIvc6MRKbDmFpglpZ+OSlDwPWjHWz26zul7X
2qFrvl43N3PJqKfmJod/VfdN7zt5Z0seuI3ulyk/95a+G4If1+3MbWHoekBFEWNLF0DqWswsz9WS
ziad9VlzMg7h/muQqV+MUkLkw19bjfEQu82SAOllcIpjsJ/QoUaIfmwyOPe/NGqiCBm83vaRU5Ic
gUxQvtW0kuzcz9x6SYlNXeUfdQlJN+f2BpAmShQ8Y/CWc7OCYGlV6UudrQ8vEq8WrfidLXUfz4Va
owTOSIaLzxMqnBvRRZ9yZTt0tis+apzAMmgdIXqsHX3tG+VKGo56clDEe0/+LbQ370cLchRzKvNv
lccyVCjn5tU2LSLFF2U7T2ALI9Hr+t7hutvM7LkzE5OT36zyMVc9yLYZl+Df94J8vG5g5gI9MzA5
/wpViWrNYwxSQKVI2Xn1TUuPThB8reWF0GB2LMB9uT0p24jSZLVgc5GVgEKgbeg/dOf7krL0wuf/
YH5PXilguAezTyI+v8rkYDVES+mXGZem4YK3w3j+8YyYuLTfqFSt6GWyraJwDnlfSy85qKDbsJW0
hQ4BafzW5NYwkC8khqeXFL6Kia0+LZNBSsXBrijPS/5XVfk0CP7OS7+o3k9zGEtk+cEEzaYupFBm
jt8zw/K5TwdaqLidVg92EbhPgm5sPeXVae1KLlFUOdTRwjNi7njCHmyeOIbOBTZx8EyAqCCPysHO
ZPcfPRT/ySBmpnpFucFzV36Q7Gkc+jE4+SelAd9y3flnXGZk6yZjBG03vPETj6ytTDPjGhVtWVs5
UHF8/U+fn1JXNEno957M58karNJ8W5m/P2CAkJ/+aXCjPDbPF8st/TIw27q3YxehtE4k4nbNpabm
8SNTVwRE/P9GlElitmrEQLTaHKlxBwNI0X9OQu2FrP3PzqPEIYpfBWsIVonZ7a+Pbm6/0bxMHk9n
jS66SYuC4oHkBIMtlW86MXa1p4B63cTM7T/2R//PxOggJ2eGWup615TxYPvGRv1eSHB+Hkptwcdn
vYymMA4OyAeIMs+NlFIsK+WAEWXYaD1KmgvzND+Iv9+fbFmnF8RMo4febrNdY+1dadfCLrqUtZtf
jb9WJnFsWZl9nTRYUfKtqKz8N2VpHLMW/gSwIw38RWY11Xv6lrw/732x2USm9y2Sywep0LbXF33B
zpSjwfS8Uh3yvrc13nEdRDIuteuV5pX2R+zwZgNXjaj8NF52khI8X21gJ71PQEmXNniU6yZmXQtt
7v83MYleLbcwoLjChAuwqQzTlbYkEzLrXISNtJygln7RkiSAc0jLQCcJQ/iYtDIQHX2DtGQrFx8Y
CwcxVD8yajocaOfbJKRroO8FleIJ6VOgdgufn1v1089P3hURj1YrBsZqe7WxkX81AHDVD5wmI+EC
s0R4QxHifARQoil+H6Si7eUbP1u7NyBO9KV3+dySj6UBEpmoMtJae27EaIQhSEvqZOYAJEmsslVg
ai/X3Wpu0cm8oQtDOvayx9SMHAfMuyvaptFuraA4BE668i1pawa765bmRsPNPwpN8ELheXQ+GtCy
JCCEnpJWYTZ7Cf2EjUu+caGxbs4Knb8mpBRoql1of4joL+qCTzTVljthC97o+iDmpmtUyNQgRaT2
Ou0g1GMAEc6gDXavABR183VkGNs6PejVQlg458N/miEhMuHSmj7y5TLRVBjcO5uS/qoJvyegepJ4
4cmxYGR6PII3LpU6G42kcPflr41KUmQpXTFrhGeTpirQIEC5dL7uxOpJQ6jSsSLFOhZ+Y2uVV0/X
12V22QnwRl5HqnXT2pZMvi6wTHI7JqDg23LI5L3j1r+vGxl/6TQ8YjX+Z2TiwU5uOHWh89CNQ1KP
+dcE0EGmfGVlrPQjpqifIm9I/eziAdKqTWwNBjD/oOtR4BCLO0uQjk063CO39VKAeb4+tNn5s2AQ
pdscTozpUZNFhVqEudrbopatTImHobJwKM/unL8Wpix1IVnAErKX3raMfSBsBtrKwQEuBWDSrLeR
2xsJxIi1p0yRDtqWWaUycQkNPUQW962OtnlUvrpFVN05da6sBwomZI5j802o6d6MgUCs4q4z97VV
01PTbAIjrhcCt7m3FnQPIx6B3Azt9eeboEHJJRRqygJZXPwTS/69ltUePU6Vv64oh60sSJj3eRK/
/x1unJqdeGzvZi0oG6+3C61dA0Xc5v3n647zh/dtuik0WkPZdIwOdz0fmWH5teXRV8PInJaMJ+C0
pDfjHcG2fif2UnkHcbH1ANKd1goffEyXCPE2iMP8JkddaO/Kab4WajVYeJHNOcJIUURVfXzHTwsx
2gDZEsS47KD2znur843oba8PfdYCtNy08cHvSKbvfOS+R/+aT9+lLYE5Dc0CXO9LWi6hWeb2DSJW
qGTLdO5dqD/nJsDxxuKMjjppkwzVLcnesqK/4p0EyWN6nFzHX0MTX3HNJKmaAENOD3BDTDdgox67
uKPl0lJfr0/d3HYYSffIUZIegmL2fOpa3x04rykpJoJwL7cw8VvCHp6SYy5RN4ra4FUU/W/Xbc5N
5LhOI1XbSEU6iabcvPEcs6D/MXIeUxWuLHEFQyaantfNTPn+/szjiZ3ppSpafSAXPVFbiIBWSuNR
CSLNQtdPDL8Y0Z2SkmFhwwe3TSTeZNUS/93c1J6anzxB4z53HEB0gw1StezXxfCalreStonllWgs
xA9ztwb3IZPJ3Q712HQHhF3u67XMQ7GQLUDm1YqXo78wobMDohIHgypAH/BK575iBr6RWi7rxtur
2SuCMHxSctdZO0pF+iiMjG2gtuFTGXv95vpSzlomcCHUgzzAnAb5SkRXnaoxlUV5KGAFKKgbDPKz
L6movtmSsRC6zoQXRPoG9U3KYeOz4nygxdhKXTtgvjThyOM+7ndZcce86uLq+rhmDi4CYyIxhGhU
0mGT3adWekePbSDaNDmsh+InXQ+V9+W6jRnXMKlOUdkTR6aNqRpEKUp92IM+ttPh2Rl2Wnvzge9r
49dhabKsKaNglrqx1HS5ZJfQUver3FyYo9nff/L98TQ5SReJxeAmtRJJtmwF61DqVvD3fmAEsAdx
DMJ5wg01sUD+I456RbRFL1whZPpeqvPxIDJhUIBEAlmYsWhybiAzyzaOFUOyzfs+UFYCjU7XRzB+
YHL146rjp7n7R1m1cwOV2ESlozayrUahsamt+MYJNLpz6zul0w4F3DTrorUGeh/Dt+uWZ85yBEBA
lY0VNkrWk6GhiCcmwgiPHGg/aNf6F8HaNsnnjxgBV4bCHxWnaVJHCR0pMDpPtCOxhvO7729qR3TW
njW86Eq8ECDOjggCQrii2ZYXryS1tWAlAVlm16X+GW6Wp7FzcCXEwWNvLsVsM+caRfC/tsa/n/i2
UNLJKnchb/7mWxR9k4ojJO7gRGrrS2yVC04yd9hQCgV2CDMlivCTO0IxEtMoDJCmDU39hGqQ7fCg
9d4phPDH2SnNgWaFUmGUMz0fk0w/iOEMFBcSpVpbFo3k70/tklRATA44yHieTZy9cFV63yGltMf+
AO0u6JaY0udOnFMDkxNH0QdgBZUy2Gq+09vb6td1b55bBx52nDRMkYG67fkEdUVrVL1DSSv42ou3
pmI7SzzkswOAN0PChylBT5PfltF6aGxQTzLjn+g6a9GSdsPlBakQY+BHZNj57/TMl2QnCrwiMB41
n1YB99a13nxatxWv23SBfX26LgeDLQ3WEYBAZKymp3Oa0Bop+b3+mEq3/p3vvNubzj8/2YJ+C6XG
kPD55JOZrq2lmGmmXD6yppJlA4FGsW36862s1+nyrrRHWnq8AtKI4bF23VWd30jaTSaLG736KY29
0sKdRB+p1D1fn75Lbzu3PxmfBbUV3XKt9ihYLzm9zIV/W8fSu48WjIC4Get64JemSZ/GapN8CBmk
5H/Oa7ox41VoHK8P5A/U6/ySG1GV9GOBxyLSmELB0gGwRUAI/EhuPt8VTay34PoU7cmr/eCVWabb
NY0/W31ZfakzWSEQzXxvJUSSsx6ijMb7yirvOtkoHgDWUn0cnMB/rYXa3FdqV9+pvufaVVLHN0Pg
xnvNLcJ9poxyrz2IAxrDEUsnFCn7jZb03W1H7HhwSTSsSvAQN4iWRd+b3HePVJ46avmm9Aq3p/Dq
9pq4M3ovsxsPUpm6GKKVo0c0K7hDuErQn4S/Hxa0NqylZM/F09DSNmQPQRo0QJlV5aULrKcqrX77
rSCvBE+M6JIb/GrYkQfzboq+d7+msBPeFb1Z36DM5YN1anL9dweW7Fck98Lm+krMudR4E/PiJpd4
cecbCR1WYqyx2vljRJMovdtLdEpzm/7ExPTpppROkXgZJqxdHdIutbs+grnzi3zEKLyB9ONFQJGm
zGRXu/qjKLY7XzgM+a8srlaqc+vSeXjd1vxQ/tqabMAur9TILbDVN+beFX+Bdlh4l81YACEBiyl5
NoLAKYOdlLqJknPzP0rNLttq7uH6AC4DopEJcEze/KF+EuXz+8pwM9KFrgSFd/dU8wTKtRHlc1CX
sjhzw0BLnggWLsqR+encThn4bi5Ijfnoi9+au8R8e/8wGAfNxkTKl7JTsEwJmeda+qOklOaxMwfo
OqAPfR4ipX3QGnr+rtuTx3k5P6/g3udyBMoJuh68xfl4nLp2myEqElBSeX5ss/5GMmmI3hZ+OEBZ
ZIpQNSVfTTELt+0Qlg9GBXFSkCTeyqkKkbZM0gWlWVpPKUeUuTX1KN/1hZow+aaxVjI5/A77r3wc
mQ7WqZDWz9cHcLnNxxNdA+WFLCdVlsnvdyOpaoR4iB/hCBBHntNSWRXvLq4gCMOhTj6BaPGiXOsR
a6s0cQaPhpivB4Bypd5BHrG5PpJLzxqtkIshHpoJV5LCS+WgNoJHobmTLG/dDu8/ErEw6htDn4ks
0fQC9Fy371QxCR+VWFxpBn3+Yr1qu9/vHwecnDyEEPLhTTmNHNNeo3iXRo+Ic6fHfpGZ7NJh2SB/
Pz9O48lrJJCq1ms1Pu9oXwd/K1Sf4M445tU+qPZS/u5jUUXKjIiOU4vE1fRNRzXF6MUO75KT6N6g
oTttFyieL1d9lBgn30zZFvLJKRoSejkjMKu0fMxk1Cf2abpwLo7n0fn+5vs8QSygiEB0p/vDV0XP
t5SgfJTkMrhvRNN7FoXGuw01vfikOk17owiiseq8dql/bHZkeAAZb8hsqbKdL5SnZnIZVXn5WP1s
olXw8l4vG8f19+uTc1jsQ8g4gqJ8zAM04Kub5gP5EEoh9H8QPiAIxb/Pfz8KtlBWcOQ9dnAU9KtA
WYpH5yaII4tVIVvIWCYbRXElNZFUlr4vHgTnk6gsrsD4ip0sPjoEGvkB1OVw48kQpFqGZ8F05ccK
W1s3abW1U8C+tBaj2LAO7lD7z7zz0jX9u+o6E3hlrK2qyXl1O6hwcTZowvfUsdDvEZ1izc5+wWMk
BM3cRqRtRK93AnXUY9jI5sZLPXOXW5EAAUQfbag4QMuryE9uW2kPpqMJh8BLQO7BZji8dJbe6ysp
ld1DSV9IBn2cUe7ENBjuWjlvX+KKO7zV/RZoSSkYwrosxH6TFJnx7pfVeOgiWEeHHoSU07BEZi/A
X+3JjyiS5wrsiu8+Qc6/P4lL/CJry1Ifl6B/itVXVft+fR9cBonn3584UdVIQRKrgvTYRr5ot0VV
3ksgJmBYFBuFZnVP9h8SSczffWzhUIiHcIvAxnvRTyvmnlz3VZ/b9XBjBM9mvnDlXu6N8+9Ppi03
i9rJar7f0K4rcXx0C+fiDLwUC2xrYpgx2zTNDpSe27Vdk+XAmz9HoDO0DqI8qBtg742E+9yLUCP6
2ifx5vp6TQmGSRAgAYNh1Akt0+KIOT9WstCNXQlikKMjefAPxIgiZj0kgKmv98Kqc/r2QQpTc5vX
4tegCeO16uhH0Qv4PUoDEBvOg5scHtdNnJhPvEHDjVK7sJzFQ3XXuPWLEcFTdv03T2tUF795kmuS
5LjUpFhLjpmaQZglvFqVd+fk0iuyebtCadYJamKW2h3MWPsEImhdD/LN9d8wcYiLnzC5TXrLCaFy
ZdrE4asg3CoQ8f03A5MLRWu8TvTGMdZfIM7Kw4XPj8t6chT/+/sJInmQjg4wrf5yCcRVBjPLMc0T
SJrus/hzjZ0PjOHEyDiJJ7FREaDo44sYgTew1+liXXDepUFMfNeH2a6MxkGMLH7DpoedcEk0cHKe
XczTxNVg3jTNoBWTY9x+C+obVcq3df5J9dKdLCzhCqdprwtjE6eCQ16UrUJhPP23UrhztAxyhi8J
udq4ekmtR3hfd6X6uxGNnZ++Be7u+nKNY7nmExOX6+QUpnEH8622MhQ6MG+jcDO0C0fprJUxKUmz
AAzC0wizjVInj1ozOQ4ox8trKduHNdH/9vpYZl0DtCk3KDnjixYw3RFckhVsnzLeytLOyndpufBW
nT0CTkxMpmsYUijpTD05QscZNl8tY+H7cxNljqBvbrQx2p88JaEZKnNPKlOkdx7Vbg/yp9sXwcLF
OeffULEoVDd4zMNZfr5FITByqSAxiMx8bIY7R6ajJv0Suc8dvEXXl2Scj6l7UUOhPGSOSZfp4wWa
WiVRQys9GjAruqnL9fbstrdl/yOtDrG2gJf488svzOn0S1DtgG9uqs2eD2QMXDTBj5FTNSu9zWBS
DRKtOPDbslXUQTHoaXW4HkgeQFlmlhuAjO0+bmHCcQQhOljQvEBxyJVitrF3qyt1tAs1M1qDd4vW
gpfBLVeLefZcZlr7JCH4tYVB2Hgo0aL9LJb5sxbk4VYtq3+0PqqfoaA3nhNdDzaJbHY3neQbMKqW
Sb7KUxO+NCh6fxR+UKEikjv7Xndoo6rIIhTZkDzTLF0u1SMu/dcckQ+4GHScFKEnoZoC1afbF9S4
k+6LE38FG7pw/F/uwXMDk+Mf8AjqsT4GzH4P28wGQkaxWqL3nzfCRQYulxSCPonMYD+LB72yRLtX
k00+VOtB+KyWCxfN5VYEzwAOaxQRoP92WgWEBF2vZKHOj6zKWtHv++SltF4cNV3YIpdLIktkJOEc
AxYACHAc7MmFKcqV1wg4wTE117G+7pek9i4n6/z74zhPvj9kRuV1Cd8fE/nmzuq2VrIAA5kdAg8Y
Di4UUKk8nJvoNBRxBMvxj15lbEp6wrx04VycGwR6HGPZhL19AY2L9Uz01Dzxj7l55wf7JNmE8cIr
bMnE5GhvXCGEWir2j029llN4C3msLmyOuXk6HcXkdO+NRKwUj1Ho5a6KIfTaXD9tF75vTirKKQoc
Sqoje6FGv90YiUd3IQJemKPpPd4ZvV5AUOuTUnvVs99NUcDrtrAflmxMNreZZ5psRNio87XYw7l2
qy7FkNLM3uZuZcv9S7Yy3XM9VLCZkKN5b6SwvUsZMvGHXL8PkCJyXmJFXlfKDfzttfer1n8K1q/E
P3j1LizK3fUFmx/r398x2ZuW0pQOjJ3ecZA3tbxD9FVvPmCChlbeefAHXEI+BZIlfVYF/hGGckXf
N85TsdSFMzeKUxOT7W8UTWOEoefzrliL0BFWh0XNqLkFOzUx/oSTQ8zx1LIQoGk8+sabFG+F5GDk
a13bX1+Ouf1zamWyHNwGkivELnPl0IB+yMWPrAVID6ocCljS6e3ra0MfoEzmHVPxBpbXDE5HafuB
IZyYmKyFQiK3KSPE640KfsW1mRw+8H2D6JS4EQyxOgkgSkEK88rXvaOrrwQRQu2F3T+70Cffn/x+
S8nqlHSYd6ytB4rjQfJgQk/lf2QhTqxM3An1D80vHM07atFODu5CTnxzqQqPR56HokS7JyYmvtT2
kGwVscFCvJna2jTXwGeTdsHIeGFcMzJ5PLZmBLw6YbZaL9nllQgvFYSu2vcahRDjCJtdlH7+b+s/
uSW1zpM88C7eset3UIYHS0fz7BY8mbbJFdkoNCbq3fh9ZQ3iRw8XbvmF70/r5YKfWKZv8H1oM8tf
0RLjz9LnJ08rpQqMoghYkEFe5W/6P/9p8rXJ1SiHlWJy1nrHqrrV8t0iHcfs5oMzi5Y3yjXA+s5P
2aotTaNXeu9I3VXL4aZ78KFSVl4/MIoTKxMX6lrPaOWCUzA011oMsfbm+vdnr6OT709cqITLLXUN
0TuWw01jB/FN1y4csgvzNI2z6lR21LJlBC2wNErKCOm0vzLn7d3joCxAPwipWmnMOZyvRl6FQMs7
1z1W6Srv1lm276oFPoUZd0WIEX12mr9H+qjJUgDF8dXMqwW6552VZfzMxW7hpJ2ZKoQLyXLxeRDD
0ytPVB0x5H3i2F2rbPrwzgqejPYQQ057fbLGXzo5Cc/sjCM9CRAkRTAbihCOHQnfKHMimnGUrXSj
o9/S5d/kdGHixp1wzdzkApFNt0OpAXOi8hYHtuPt+/hrqH4KlCVtvUtvHjGclNDow4LjeAqxdyBN
G/rQEW1NP6ChYCQPcNZfn7tLLxhNkDYjJzCTdNJdXg0QNEl2Iq8NV91W3lKEuGBhCt8fzCgo4z8W
/K+j4sZSWm5ukkCqAFpB2YoM42Q5pAq1lyTpJLt3dXBQ2ucs7g9C2uyvT9TlqtNoro6YXTKM4JEn
OzIL6KwAvSfZKcw9iDPthSL7KTn5tgUWmZf1wt6ZHRXsDxbdWpC3Tcs0Q9b1cV8yqlhobjXfWZmJ
iBzGj+uDutw5ZGxE4EQ0V2gIl0/mDj59AMQesULhdXdB3n4ujSIiQzb8aB3tLhmGJ/SlF57zl6cC
NinKj2vFw2TaheN5jVUEbUQjQQx9+hDG33tOH/SlDoUS+gtHw5zzgYX8X7ZoErKGilJoQepJtlXe
VMMjEdL1CVz4vjHxiiDRhXpw2KGlTiMhQjPvBMZxdDJbQPrBv8PfetH8oukNuF4ya3aoPvn+j4jK
x/URzDkaFK2IZSL3jqXJDMHdkgP10qAG8BGrMB1P38uaCZdeo+gLPj07WWPyGbKRUd1v3GIn53Te
tpnUCCyGqpcbKvxrTfnIcpxYmNxpqDfL7pCb+LOYPXlB+kTtdimNOm0h/XdJ0KyCMYW6/UWLoyK2
bShUBjOmB+5KDbhiPPETRO4vgqesDGlQ125R/koHenA8z0dgMD04KIOWgbDS82x7ff3mthNkzGPO
G5AL5Jrnkyr7dSPWHV0tmrLOvwh0GEl2Pnxg5bSRHlSEsw1+rImTiH1vNDW6uHagePHB7NDbyzNj
qfdizj80MP8jGQIpmmlTRGi1wDpoxbJ9hMvcZ+70D7jHqYHJXJmZ0zSch5JtBJ/87u4je/X08/L5
UhSq5oZFP0j24AB82KSv11d6aXomi5APjdZAvCXZgnFosptUXPj+rCcBY0Q4ERZxZRpt1FmXhHGt
Smj1rat8X1qPlvQJoZ0PjOLEymSSnDymxzZROJHzYCPV/ub39e/PgAXgoKALksgSitXLMpqgBQQ1
gFH8+FWTnhI9REvF9uQH2U8/FUjnapWzQe0W+aPHpn33ExPjtCqBl9bB002v7bQassKjCdo2TShX
3WRzuD668Yg8jz35PocOfZwGXQTTJCzCm2kWSXSXhl3q+CtNNIu1JoT1l44IaNfIYnKjoVe1EPHO
eQbHNQ3dlkwb2xTElwRSXdbgtuw2AeZWp9Fwr5WU19JKq2+pJtYLRco5e1SK6ZQDmEaT6WSf+n3o
KYVbcqtK+j6uzEOJGpq+C5yF2ZzbUad2Jr7Y9wD00z4fx+W8DWFxQFLmy/sXDAJgrlHWTb2IsHKE
KgdLgkbG6dO95gX3ELKgrtp095GMcroYvT+JxpSdGBzn9uSSjTwp8EwRg0n5pjW3qZ5vsv65UdsP
nKX0wwOehoyHvs3paSQLTt4aoghDXbaurbU4LIm+z60OaGHCN6ADoFPHv5+MRBn6jIpiTyLLR9cm
Q7Do/eUxAhuN+h5XJ4j3KUsd4qe+qw2jX7cZDdp2pkuoSP5z3QNmAqxTI9NbrY+qwgg8jKQtfbkE
4ejlGiAgZHn3EUNjS+GI5r3o/w6QtA3jsb5rVYdS+OlUd0X7fN3EzJJwM1NMALAGH5Y4ia/CMPZ9
A3lrO1bfXOsXWLXr35/Z+LziYOHkNUcP03Tjp1I1FIJAh36Q3hflW5PvQ09bx0sdpTNLQrgEd+VI
58x1N/HdJs+ltKcz3/YR30F/6g1hjusDmbVAq7FMg6E8Bk7nvoukkdaTjIJqoMu2ftzeV52zzYul
xuI5MyOaHqJUQKRcCudmMqlQzd7krhuEe3FAEHQI1kW28GCbWXQ6l0GOUQMBhj59YKddMijVwJ3m
pA9i/xD9ev9UKXBsURRBWOtCxVwXLARuTdr7IzT30GGx48x6GRxx4ayfnSquL4gRYH/B2PlU9Yga
m13d4lqNvO+FZhdm1ZvvhQvl8LnwA2YHzZRk2vGR3JncXWBfw0JPXM5fy3JGRc5+rUT+DbCQXYjq
6aoKvEPiooSUDZ+SIv0BFUW5qqE0vT6rM4ECPwMPZEZ5OU6v7E73kE+3AuhDmm7XRmgoa/GXOtBf
FcejPrCkeT+lhR0fRYCJ2Lu8VmGYmaLtGxo7nKipYIOgbXA3ZFLwsy6sBiV1S9x4eddsewsAWKcL
0VtRG/omddS2WKVIKX/gDCFNM3K20S9z0QHpFmZBhwG/xPW6FX1/q96x1m5MA+FS0+0Uw/vvoBVF
gQwKQxfs970We3mJ0LMt62l977nhayh0LnKNYe3tIz1NHyJB0W/FQi3XlaObm1owPvDkZePzpAY3
Rq/A9CzTnQgd35pG6a70toqZHSvFeDeCj7U9MTG5iJOWfqtSodWblMBK7+5VS9gULiqG7hIicu6o
GZ8fkIjRhgRO+XyTeoOFVrMUDTY6o263it5Jq/tnwQiOWC02BjRQk80ZtgOZsAGCzXbduA+GuBAn
j9ffJDofOymg8gLBR9fk5F6xAt7IjQyJkxRlwM6++ZG4zaWn2HXpwf2MIML1PT53W3KajfNE4yGw
vfPZQrvOsxKn6O072XjdwQ30+v7v0y6scYBQ9KXL7fz7da5SYAyr3qalt9ro3sMgP/hLXaYzS453
ydwwnCBjVvDcCI+4zsiR9bNh5HGeg+Ll+hjmPz+yYnDVE4dN50h1a12g6RoJlW+JduNTE7huYGbN
+f1/DUxCokQphSJKMMBRsC/kglE0G8t8lrVm28G42Mju5rrF2SHRLk+XnjnW6yavFi802/7/SPuy
HrlxpNtfJEDUQkmvUm5VlVWpsl1tl18EL91aqY3af/09rJk7nckUkkh/GIwbGE8rkmREMBjLOXpa
2EjabtN4zxTX/cpFiQyaDXYqYfV4Z14eSDcObcnbzgEJFgjKg+G1zP5gAecSpC3Lh3qg3OZOWC6/
c1SDUtNRHIpqDdJl36cxECl564R9tCVkq7cbrrCNdQlobwVmPP7jiEM6f5xEpl0hbe+ECX9EarbK
j4YKiXLFvHEQ/4oQP+FMhFY2+syReUO/puczTXhDK/9evt2vTedSxK84k2IXrrG0CxaS6gen2Buq
dguhLpJPBDMjKAgIkNTR/iJ936NVibbWwgnt5AetHoHFXac/rPd2ub8BDuUSlCuQqBD1DHnCgZRA
9HHLygmX4p1rf3v1/UmJi+9LJ143PaHwt04YuUMw6luObs3I+l3Pitt2fcP+XYd07B0HB9IwYB0j
2Q/WIUrAxbyLfnr99vbBr6oX7g5iYurTuurLB5mKNiPhQ0PN/llgwM095VZw55ikuHCxaf8KkXxV
E/VGabkRDfXO/Zow4wBM0h+31yH241rB/hUhXbrZbOipOWoU0FfOezPku7gcZgwyqSa21twubkOA
TQtKD7CXXRrKVMWgbwI8QahV/txsYhWm6co6ACiKnBeQkxFRyg+UZgHN7jQPQGrz9jZ76H87KoyC
lRWg3iaw3lF5wwyzdNUaFh+6EXiDYQ+C8l9pqlCotQUAlJm4+K+BlgXp4qCN7oGC1sZNWKPzPmuC
pAU1wpfbp329Bg8ScPPBlwisTGkNFMBTOuiFjZBPwWz63vBw+/vXixAQj4L7UYBLXjVeLGCYB/8Y
0tMc46PoXdhWRr6PE3q3kUMM+EYEPi8iXbkI6mIQoGqJZoTzhAYPbUedV0aOXb439LfbC7o280tJ
YkPP/HvSUT2vWkjSps9e88jQCU7QrQki4dtyruOgSzliY8/k1DTTWFV4oGsB4oxlnvqm8OsunMxy
07bH7v42HAywoCCPMNuENsvW4nqtFQPGzQgdJ4YWgIc7fgbHpW8sn26va03hzgTJKZZqrgtXF4Ii
0DBP/fcWnXa3JVw7fPTfALYJQ0ui5UdW6REDwEDhbWxA0jabxcrBFpSNP+su36VD/tNYxm+35a2s
CI1FSN2KV8o1W5wGNMqhJ9MUOqPzu6BwNU52dxlE+BhQY6BEigS+jD5GzMoCaps1hZn9KdlZieJM
VoyUIDCi4uGDINWUdK0Dk66RxPi88zXvj23yXOSKM1ndozMJUtRiOz2bWASA7ijP/b77PKuCuzUB
IHsWfh7/gD+7NBc9cZ3UNErg/aZzUHfUH+I7ia5w9yIpcCZCCoJZ7NIJ054geUHk2C2bEfnBYlRk
W1YSP5AC5m2K/CCA2uSjjqvZNIYe2jTwB7DOl6ZfNnsa72MtgDna8xasDFRV5FjZPdTXdGRuEVBi
iFq6auKhZXnbdUh1G2Pg8h6zyfffA5CARDrK3uhekxvwImvmpDfBmFDGP92kRCPZZsj3tw1xJX8E
ZjAkb8FcJ/KfrnGpBEVhRkU/oFZT18+zPe9yzIDpJfX14iHun+PqsRjYQ13dHchCKuodSN8L6Bo5
n4tEr5tMBpLsPAfT7DL8Ghtrq5fWdyDd3J0GhygMnSEiR4UI2fDLBRqpzYjeV0i6eody+HskL9qd
yK1Cyy9ESJaa5TWGd/oG+dZO2+Tj/Mx5rtCFNW0DzAB+P25sPLilmKPRGGlyLUVuMxti4I51L4au
AohduT4RWAJ6B3UbxDdyKSopR3MRhNehNno75hUn1rgBZUC8bKJNRECznfJG4UZX14XiAdIimIe5
Mt1cy/DML3E6Zhf7NjKUv2/r94qbhjIhcSSQLfCUkHxcRd0hpXU0h1X6rDc5eK4zf0jvv2oALIKP
I6xFj6TsSME54eY8RkqvAF5R1i4BUz2UVrbpQoLkR2e+aNlAIAEn4r73qjFZ8a9fvl8EuJqHwRCk
dMCrJilwjfkdo7W1Lkzs5rFiqeVnpAIy/fzSZMaLGzfUz4kFkhNVomdtXRhvRC4Uo1BAOpWcaDMl
bZX0ZY8Qagx4EgXj/b1JWBoeFOjORRwAJ3Bp/mZEZ6ufkz7UutG3+XHW9tPom972tp6t3UGQAy4g
MJ0jFS/nwCtdQ1OEBjkmMAb7aqdz+qxrh7Z7pO5yIF2yyctyH7sLJiAVY8cr4bUpUg64aLGPVxll
1KsWLTbzHsQnb9qSB0X/OPfobCvub47CXp4Jku6K2exEwrzow4WagHiu/KwAQu3tjVzTCBNgZphI
1fEykSfQUR5KnawuxpAVX7UcrWwKW13bLIScAJVCyIMuWsmRFkY/xXWOEl/D3F0HX0p6+mDGLug1
FK5NaJZsVOLqBskDSnFXsFNAI7aBJl0O4cg/LfG4zesfsYbiRRTv0vr99q6tuTk8QtBAi9ev6CO4
1HLLYtQqO2ifkTgHOgHOiGXVb03XFeHCyhWB0sW/ciQNWPhARhBP9GH6D435c/vL/N6N1XPz6w+0
AIk6B9c2Qd8Fldx2V2WsMOupC/NhA7hHFU3U2nYJwCNUSsDCasoDFGOesqHkvA/7uQgnDNxFTfvJ
cVW982u6jK4OqJkO34O8zeWpUDQqGCOjsJc82fwdE9Uc+prbRlIT4FxQZhRY5VOv0oKMadSHehlW
2T/W8BUBPOmPNQa+su9OubutZGumA1VGnRzpTcHTe7kcVzPbsijgZyIORsPkva1/sQWFY1W6YAWT
5APy83+CxL6eveO9EbVtgwtB7MXk2cYqp+OyRAeT1m+N2ft63J2svNoxgOEEVvE7i+kGh6zQwZUy
On4GRV4dD1Uxhy9dHVyv3aXTcTmVRvNsd93zmJao4upBa1OgCnSbjjGwbuRHPpSej7bRQ+qaX/5g
z+GrUAxBCHP1MK9H4rVVD4MzestnxcEdXh3nWxWpuB4/PITsrVxP9CWgdQv5WEmXBlrYkxbBg9gj
KLLj8qmapy/1OGDEsh19faYbllmbtPzqdvHPqQcHnc1Atb6UQau7vwwdtHHV9NK7KGkSAcdbnBxG
tlxXwRWsmS76fjCPYIH/HC+IS93oyxgl9xQbUtBD1RxzjJm7+f2NZQLbVCQOgKqJFJx08sjiejaa
NufQ0p9Lsic/bh/qil9A2ghlGzSVAZtbjhcr0Lb3gAacwDrN/fqrPd/fZIwHI9wbLlG0aFJHbOKZ
AS2APIvsEr+/ytOgQT5MiQy44nosEBUj4PlIschTG0zP41pvxinUCjNwXIZ09Gs3/zLtL4n+M5qf
3ObzH+zZmUDhnM6WFNeVl7sR3viNdtS44bvs258IQFIXHg7nLns31DiB3xjrU2hb29bbTH+guHiF
oqsZkS46mBxpAY3V2jMg/4Ywdjz/xTXeEqKomq4EHJAAzXUMNMnjsSNtkdG5ldPoA7hlsm/a4u26
pUt9D42RecUTf7BV/NsrF8K5wI/cwtmZWFaad2lLhtABM1Ax7YCqHdTpZ727/wl/IUfyTVOVO7wF
OHuYu96zPruPbdJ/Sbx2d1sDVMuRgpuWjEZZjgtOaETCzXih7ZdyeJ9UMFFr1m+DrQb3iuDzlDOH
BgXCUs8RgYJcfrGPEVdcGSseEjM0ABxFnQW1HE9yXtUyZnWT9FNozYPPDbSwoPWDv9/eq7VFCH4f
YCshjtJlrGlqzf81x3JJwa36qaoU1Yk1AUjpIR+N+AbDQdIqvKRu9WJsx7BPEF7yZH//7z//vBRg
tq7ZZ9XCx7CZNosT5KoIc80Wz78v2aKeos9uGfF91wLhsB+Ve0Ie63o7qkrOCkGe1K40thUlGaaB
Q5Nv2gIkfa/eHBQ2MqCKV+a6IMzeeHjcXpcISrezNTepxpACYtqz0iAGTWDufNIBkz/1CvVa02GQ
uuDlBCSta8jesdLwv6cTTn95r/PPrn6sLYVTEScgBTx4X/xPhLxxmFrgk+cOY7jwdA8stanD5GHQ
Vk9FfaQ09UeVSqy5l3OBkhdrS4vwfIFAOvxgxdOYHqvmvVBdAus7J8h3UEO8hhzWZsdCr6w+hpqH
SxnjS1YCsG6MnPyB/eCy+f9iJPtBjTsq0AsMtas2C7f2nqbKRq6eD+Y8kI/C8DmmxC9vM1BCkKmN
4QCaVh+f8mFonr1uLILIaMsnZ3IIsmz6cHD47B2SfLYPtxe4to8I/pGaRHf2NUapPefI70+Yqqyi
z0R/NKfNoBrcVIkQCnN2ffIKI75o0NVDUr3Pebwh3mcPoxK317HmRz+6GdHQaFz3mdOpKSnjBooI
zjvf9LoilF2rH6CzF7O0YpeuoRXdaJyjeukxvI0OPbvxwelR9se5+DXbmV/RHxZweJ1U1Vwl1Es2
XtR6PQeZFXgjuX7QWOABcc2JhD15H9x2W5NxVxtPXrkBuHMgIOxu7+LaUSH9LjgP8OdVnrIyE7DD
GIsedoDMC3D7FS8TtYbTUmsqhHqZjkBUEzBlCzk2cBGAcSN+y7laaGhx1ieUfdxh3nEOloVXlBd2
SGUHdrvpyBIUcPTmyP0WyWwNnCX6IwU1xrgtWeRb5Gc9Hrvyl95jWil/aBoV5QdZs0wM3YhyBKL/
q1SnW3tz2ZoYjVqsfdQ5QRWRk9nTAM90oOAerXSP2VpEwoA0/GFbD3nzCmcRWBPCEPN1GB4QAG3q
QpUiN4RDuNIJCpeHJCVwPuVHG3fKKAdFpS6yBhY7eqnrd/pB18ZXVv3UyuyV9tvGrnzmHKfmOa1+
LglDK/Hg10u7j0zvse9rX2tj8Hifxj57dTkJYj4qgvT148X2ibYLjMrKqTqel2DcJTjeJvvLcxN/
Xl707tPSNDvQGwU1uI1YtPWmf5i9s8ojMx/rMkymBI//cmOQdtsWNLAdENdUkY+qwCvNXu/WdTFi
IeoAgg32Y/b4TP+i1h2niGHWYuB8/jQDn/woeEu2tJxVHRQrZoz8CsaMRCiM3n0Rc5yJyuJBs1uO
I6s1Xh9zDgLHKRvmR3seeOAuNf/i5n39qdU87eH2Ilclf2CCIlmKaEbo+Jlk28htkqGmE44uoM+o
viHzC59fyjbejUDvWNp73TDy8sg2orkKcwHwWpJRlyTPrDpjXZi6T8b89M/t1VyFFvg6WDOE3qMC
BdO6XM28aNao5wT1m8r2grLPEx/9wH0ASt/0AADUWDFhcuUOJXnyzTU2Gh+9sQtH4GtORWL4pY4O
CGQDFdt2FXQKQaIyheyXoHCQggDRGJp349SHpBloABB59wnTFqbvaumbMSTzHvut6ota3UwBzIcR
GlSM5JpU5RU9M6nVhWQ6cguMgtnTUr3xux84YmlnYoSGnmkgIphuMCaIMUt7o1u5n0zvt7Vi5ZRQ
NIR1iTQQlEPScU7NoiZkaUNnSf7ql6b4VNYLCUwvIt9uS1rZMoyAgZYYk5ii10ayY5dR9FamJSRF
9AcAtE4a8x6isdgORa8CsVxZlYVBA3T3ITxC07u0qjJdiBM3doP5v9eqfy2KB935cns5ChFyXgPz
q07GKogg2iMHB1xDXkbVfPGqDAOQRBSGK/JNl8fPUE9N0iaqQ546I3IzbEAQUxQvLFochRGtnA5c
guMK1mEMMst6YMTN7HVV3aJ4vF3cB3s58OEwFT9vb9qKqaI5AdPSohUdgbOkAyyqkRCkWRt6A7OZ
X3VkOvQaeDQIUjdPVZcUB9ovqaKR5DpJ/3FHCYxcVK6Rl5U8RDSzPjVjLK4YHjEmUkdPtXNyCOz1
ZKG+033L01PUPDBXYVwWzuci2hBygSaO8gu6S66yLEtfjLNmVG1Iuzx/AC3wEriOq3oiXIfXwNWA
CaN+LSYfrwCsG4dN00iXKoz77ktBjK+DQYLBjDcRcNLRXpNvkr7ekMaeAw9UqLeP9FpHDTSHAeQY
SSobz0nJ1EgEXM1JH1kYZ8Mm12Ngiuj+/fBPmH4+kyJbm2Wyqon1hYVeqb+NyLtFi7u9vRDxQy8P
61KEZGyJTQFOOBIWUvbPXH3qURkHvsze6p/7+HudhM7dHUHSmqRUYlKbhoYHAwsTM/CI42v30jLh
bsKSYG5QC4z4guX+0n8sXt1wt4OE6p/2qVBY1bVyX35c+vlZ55ZuPuPjufE0k80Qfbp9Htce6fL7
ktEC8X8ClQXOQ3Mfmy8zPbDsYNWH20JWtZciYQUucvxJpAs2pp4W29xkYeY8xu1xTp6orWgmWNkn
kcfFrIegLLNdsc6zO5yXXpnTLGGhDihKf8gUarv+edSP0VqE3iK5Q7vNKouaWs7CCXSkhuMviSqN
c+204VcETOh/JYhfcLYAZgwDOgwZCwuD7qYCroUlhzpz9oRGx3lminNfWxCajFH8Qrs5AmLpjkjS
nlYc5a6wq1x/NHPQhAe3D/26dgwnibSxeJcCi+0qYtSjyh2zacKK8uhp8tJv8cKOkd0DsFt/0jot
6Gixt0j/mBBtS5YpmJrqOaWd4hEllEvyOBc/Q9pYcDhzr8p1Fi72kAdpOp3QpbrlVbd3AA2IFv+/
03ZRXEnXsNIfa8doKWIKQJdcQRcApdjV+MBCe3DCySsOCU+PYD7YtQCZnRe2BcPL85TMPvHqjcmX
IJ8y1KyzUwIoXb3Ntw3mo/3bB7JihQSMlyCltNEof3WH9L3H6WLoRUjmFo0cIZgFNkWtKniuOHhI
8VC7s4kAgpcUq3Mq8JM5ToEWqOPsglLilGSfkpIGdZv73fipzf+6vaxVgXiRAClKzD3LrRcY99EW
NmQsBG2kM3A/mXcN6npp8txajs9rHZmE/H6HBqR+sLeDPmdlOkfTqmXIOrgDszn0xXYmMebKFemJ
1eP6V4Y8ahBXePx0FOtKkL5zE0hIv6eLihFsRYrAlESnKWYORMLm0u24C7K+lDllGJdfp+Zrzt5y
4+32Aa24mgsRkgGmi+XkZLTLsNcPfxve/vbXVQsQf3/mNzsYU6S3WEBiHCkai8FppmW9wpet3JIX
S5Bul2owMmI2ENKRr53O9ibLgek1B7EKlFglSLKepm3bCXdcGdq9n5ibGG2L+QMzVeorTlXyiRfr
kS5kK6XmkpcQQ5c+yPPfTgH6TRssqskO6fatU/x0GuQOQcPnjs2+pIVP2b4cQQpdnbxeCwpEv/pR
Z4tPtWOzgF+vesfjJhgHx/e8/DDn49Y1Gn8CsHL5YLCdkXZfFjLvFm8LfhTfM/4GUIlf5l8LcEOX
RomU1qZxyCae9U0GEjLX/q0Pf+Vl7OfZp1n/OSGx0VUGOijevORZJ6rbd0VHYWrIbIiS/TX/WjpM
4GdnZS16GqhRbbmdKfZ8XYKACzXEcL6cbKzsuaypndehQaZgdDGTqGp8XbEErOFfCVKoGGO+fK6c
tA4r8mWI9un01da2t41NtQjJW/Td4HhuW9QhcX8axrEtN7e/v6L+F0sQ8s+MeehavdZzfH/Un4sR
PboP87KLO4U1C+2WtP9CiuQydGr3k2XgKByTPiGx5cfRHrGQT+udpo1br/95e1Wr8oDGCGJCZErA
WXK5KpLrhaYbRoWJARbUceE7VajTXT1GG0N7iu9GBLDRwo3bCaNEgNBBt9qlOBsZE6sboyqcFvPJ
4u8Fu7tkLySg1wAgoaDPRgvipYTZMPEMjesaj/pj5vidqgVuVc3Ovi+toJv1DlO3FazR/mYVP6tc
EfyuqpmAyBSYMHhPS+7cLPplaloDCgDGoKr/lBp/FQ2KDapmfpUc6eC9wcrSPCJ1GIGpInX6fdM/
RS4oohSPn1UFowDNwHEjtJM73rWM5wDcoXWYUx/VH74cSuLX2VetChbV2PCqlzmTJZkoYanpxRX2
LprdXc2WTT/kDwN37w9WBXjm/5Yk2Wi51MxNDSxJi/ZubftTuekyFUa/dD6omdlobUZ/IbpnMEEs
N5qV2dzEQ+dZJ9sc5k1nNuaLYaXzHrzE5TGZ+uZOeJ7/CASYDRaGa+YK7RhD3drSoCB1MooN1Q3M
8t/poT8kCA5yAXWEh7Zcf8iJS2KA3lqnOjFfyYxyllYq3Kc8YPEfGQjvIQEhMDonL81/AONW1HS2
eUpqewEQhTX9qlhp74EM1Adk6OwnOx/Bk5M0BpDQ0XBtR3B1sWs3il8iFxrxS1xQ4wGtHLUxlHNk
XCtUGWez8FoepmgJqIwSRcTSb6Jsm0xf2+hpifck+jbQ71GdoVX5MLqY4s4+u8Pb0iU+cVhQoNFk
tP6ZiumBAYCqbp6tQZG6E0Z+dtuI3TJE55QHGgWQVsmzyUluOUUd2+Q0V2AuTvzW6zdVvOXextLv
u57/K0r0gTnwzBB8eTC8tfCUNC3UgCkQMl+Jqhn3I1EjrQUN2Biyhml6aAWTBKBqViV12ZJTq+fs
Uc+sZmf3w/Aa0Y5s0bhszn7PWdr64K/Vkdse6WM2u2THq9jwLW22j/bidbsW0fTLxOZ2W9lJ/CWm
TrqrG4Ty9zkRWT3kxiLuVkNH+46HNd/W2qZyDl2u2HKx4ssdudBAGbAoKUxWo3LNgaLwtUrxHsx8
rurCV8mQ7M2ZWytpTSwDhJZG9Z2ZnT+oJgqkK+S/WwXUd0TBKB7Y4u/PIi9tnrOhbzIOHPZkfJmZ
rp0ypPP93kOjT7ZU5mYatLeZFe3hdnB0vTjkCMRQOAYdPwagLwVHfOZmG5nmybJ3S/2IeE/J8SOF
E8IQxPsWJX4UCQT0zKWIJUWhtkAN7pQN+yrZzKo3tFz5EAIwmyCafUUdG1HXpQAQms5tTZzhBPIM
DgriqHkDv2JS+F5V55/MPDG+LDX9Nc9RtRvYRPbAxOheMsqA41N5kQq1Ys1BY2QLo5xAvsGi5b4V
vXO0kTfaeMqsvN/UvV5sSxfNOWhTmdyHdgZ5OZhmk42beP1nDDFp/thxG2Gw091ZIxRbc/FTpFDL
BsG00ej5dFraB83bxebRVJUUVo4XvhWxHJBG0M0rz6llM0/msYWIuXwx59TXhp+3VXQlTDgXIIe7
+ZLFRC8hwP4MEMfOOqDC5I0KO1CsQuYOMOxeG6ccQjTPz1oAz97tC8UN9L9dciQnQmccsZGX08nV
v7M0pMm+VDFCSZm4j7MWEoBBJyxBziUlUQdw41HvTm0xjxYYqBgbfbQGlr8b6sW/KE9j8Jl6SzA5
lbH4iLRU3ODXzgSPEtEMDUo/FAHkMpmJcYsk7cz+NI1GH3hxfCKtgypWdGcXGpZ6IUiulM3Lsth5
ZPQnjWxIvZmL3UQVwc113IAIEPUApAqwoKt6o22xyRpdANKOs4/EdckwkbvrrNdelftYcReXkiTf
X49LVy1m2p084y+ybO3kiU9vRrmzkYfJ+aah+7R7LDDec9usrjX+UqzkNYE31YPJHWIz014eWELt
R5SQ+4e7pYByGIh86MIXpS6hMmcXm06S1BpI05/A1+ov2Vemem5fewfgmpwJkDwci9tpaQven+Zc
a4K81oYgBVnBm8byERgOporG8drKEN4TvL1haMB1ljmbXRfEe3neYUFv0RthAeh1czT8BWa5b+8E
sBdqju4OD72/mGcGuoq0eekENp3FyY1ThYd+s09UBF0re4eaF+pPeEzgCpXLavWYs8qxauM08mOW
7TwnIHw3K9z3ilPAFDgKs0Afw7SafD9oFYmXEvfkadYPTfbEjI0S+1UhQr4heKyjmEbRfJkXeGcE
KVotLIW1qERIOZGZs670mOjvnJ7y70P20KpmWFckYBLOQB++hT+usGPBIKhVZlMup1zn1qYs8ofS
QHsrtVUonKuCwL4CWC2BnCaXiHKj0Lwsn5eT29YPi2E8DTFL/WymquBjxYUKGGnkqNB/AasxL22/
t3kMRFSOFaXT1l3euB4FRlo+W0mtTr8KL3n5EsCjS/CbgW4CAe3VOy9K+FiZXhXSLPNj8x87ep26
b7R/SKsocJo7EyQwzQtxcnlo6NOlYg3E9ct3WjxUoK8FoPxt33l9UJcyJJ1b5nIqbEOrwlJ7LsqD
NX5O7qQAvFqGcXlEEwgeyyRBslKzH0RWnE8K67++ZS7XIOlARknTGSSpw3nI9oDdjkCKcXuXrp0Y
PJhIPojmD/Q+yc8LY6CZxfD4c6ZR92fM9sWxOfpx7ewiC4WV29JW1nMhTbqsrS6a+NA2aZjSceu4
2UtiK0dKV1QZc0VIUokXGXplpZt56AdQIaROEs5sU7noPn61s6DX/Ya/zvHb7fWs6BgAT5BLAvAk
ZpPlHs9eDP83iZOicUP3HfrY1rHvqFzb2qYJFwBQKkCCIBK41DJrSHputUMags35s60iDlldwtnX
JR3WMUzEM4KvAy7odXbnF1JpL5Ee3QmqJ2wFraPoccEkgoWeNyntXqYzr6aRpCFJ9lP2FBcPWZn5
ufbUzpvWUTQWr+nAuTBpy5JmMHuH63gpWO+jfdIXzTeKNMhj4M7af0c8UYS765v47+KkTcRQMUbN
KBaXD3QTRbGfIT2Xqtql1xUBUTWK3Wh0l7WNAccxRsiTYma9zd/qrGkfHa0nCp1ek4K2AAyPoPMD
z1Kx1rOYM617I7HsKA3t6XM/BZ7z7bbNqL4vhZyLGXWsTNMsZIb+arD3rjD+ui1h7TTOVyD5NL0y
J9MhWEHMHvTsUOv7tFIULa4vZ+B9CKpRBB3wNXLRwhnSZmIDDrztvnTlk4DWY5bhU9C7WPxOvJwP
0zkXJnb07ERcW8MLPoU263TczJUbzL9ub9iauZwLkI4ckH7OGKdGGkba58nexNmEQnjpsxq0Vknq
p5qiO2RNBQCJgJ5lBFIAi5LkGdFMSrw/kzB6nN+V8J2qr0sKZuhdlebFkISmZvkvdaMKZtfO/vzX
S+rVLWweiYdfn/aIlfotspq5/mOIT/dnPVDgOdsmcWxn575YJcOQFASdRu2Xu9OKH7ePXbVR0k2Z
aaWTZha+D6TDZgjo9vbn18wQKTwwOYCT6DqAdarSnk23SDAZ62ww+bYpOXoPTRUp69px4BGLPAOm
LBDKSMo0znHsxkOShJm797xHon8yybjXDDOYst+3V7RiJ6gbYKQJmguYSDm0qDKQPkfmHIclinpJ
NO7mznjUJ/5G6vIA2MAHQDlmipBpZRdBwQbIQSRERcVKWh6JSr1pPC8OtXij/XT53lYVRVfUQLCc
oIKIoiWCDOmyzJnbARGwRWudHb8xIP/oi6KKtCIBHfVi0A8dbmgSlSzSNLVRS60qDqP0MX70JoUz
vt4ixEUfgELQNYA1SwZpTKmrUUvrw5pQX4unJnDd4UtsqFDmxM+8fCRBDhWtNmJc2ZNfZBZjdDQc
IC5UuWu+sKkcNshjN340Vc6+NQbVjN9HIu5aoEAOIgKfSQbVtBd90NspHsLUcf3IrPyEbN3uV+oc
u/rUxtNW65agI7vbWn59WngA6lA1VMtQ8ZNbMIoeF6hljwNGfRfQyJWnJGHb2yJWsnZCBoix8PJA
c608S+Ias5PO6TSERTn4sQZEyCog9aGqKjFxFvRl5aex60+Y+LWYpojWPmom8r7isSvwxxxQxMtd
l6Bu6hqMzXSh29HnKQWmXutuCC2BUpw90qSvfKAl+Y1pbudSn/y4RdqSMm1rgdTXqeu/69TC/13f
YChW4WHWVBnTYhi0EqVKvMUvXb7GZ1YtdtOFsW5qAbMz+ylJXNfnUespdmFNm0XpGRkyvPsRTl6K
ylyz4ID94SBC3VQJkEqWXYEefRWd0po2wXMBekpU3K8AoRK3L1ItM3jI6PRQFeQT0QpFtL+2adT4
KKdjIBa9SpcrSZyh1WmCoUjN3mLkyh947heVQmXX1nEuRPKSII9ukcMqutArjoPxrGrSvE6MijIi
zsFBphJQvfLB6x1BcdoAVpnt+n3yN6Yh/SX9UVnOvtFfSRG2bqy4WVZXdCZSCi/Y4nhzrRMBNUmA
P0a+MFNF/a0SIUUYaDKOAC6HVenLM7EfyztJlhAZX+walU6+jnorohm+H5d/M/NXreIhXP39yLrC
GjGzj7mwS83qYKTc0nNg7LhjkGFUqlRNwa9KwHkjvYt4GJAAlxKKQrcbOjt9mLWvXhBV99E4fWwQ
2AUw4ih62tEjffl5wlvHShqzR14vPTALY1cthmCT4ciK6C0xsx85MTcK3y42XfauYthLgG1gnk52
LGls0YQzDzLzvTd9A2EbRjj8PLb8MY23afeeN+3Bave3xa5tpMAUBcwjZjaQi7lc6UidhOiZDuC5
4pT8mObX/9vnhfizWDyZMefdewvsE/3C3Y+cK0al1nwYYiMLiKLI916N83cC/tNcYIxG+1eKYdfe
nnwlH8tqQHEuRcpToKewJzPBJkXuXPwoNMt6YFFsf2maVnupFlIGFNSbPjr131OPJyfDnNl9gEwf
GilgTHHFIYq+YvOzSrAFdgvALHNr8Iudran6fNZ38n8C5L4Zd3AqJy4wtFnRTWZsDHf/R7p2tga5
b0Zz4lSfJliV1aVbg2ub+u/7te1cgHROSPaBzrHBGjrnp/0zMv/k8xj4w22J/M4VTnObpZ222BiH
jw/EwM3vqvK8a7GFiF5M4gA1G0gFl9bi2HlKNG+GMSbv8RxvmZvvqfFgtgowqTWjd0FvgnbhD7wO
6X6hI5gEmx7eU49e0ke9/gPvefZ5me/WBC3df7yn7rLHfiz23PBONDe2ej2/xDamgwCK9wcnb6I9
DcP2Ah9VutG8okSHWgnn6R1SzhCUqW59sfWSdwbyDPg8gfOAsT/5PQlu4wjQHx7abR0dIw+vWfvQ
N82D3gMGpPyTHjb9o1SG9xKWI+kBr5dRGyLehF5lAbNs2OvGdCxrVUZmza8hC/9vA5ikB0btaTbt
Uh46LAsa62DVL17ZbZPC8DMrdMBXWodL8u3uo8KAIII2IBZ9oJxcKnlSNG1JbAi1SjRGPpH69+3v
rxgR0BYcwcnm4kVgS1fOOODKMXo0K2cFD9LmOzepP2m7If0/yhEO9exq62LijjEx69Cydjr1GT2m
3p6kipzfilvGaB2YYUS/GaIDKX6uTTtiTTPWYdsHXf1QLNtIhYx2nZ5xkWFA0wnAUDGwK7f2aoZl
tjyCaheAlLPJJ7c6Afd5av9KqodU1XO44nouhEnxRpTphb64EGbNfk2C3FA4gjU7PV+MdPrWnOZx
2uP7pH712PvcHGL+mxsJChiK59OanqF7AdCYeAiKMPHy/EE/VBuRp/PQTH44KQ9K1Msye2O2v27r
89qO4c4XITu6u6/02ainCZBAnIdRp/l+n98J+S4iCxRGoGAAlUbxTwYcwmCutVReNofDN4M8pdXD
3T8fWTg0bIu3wDXDSQ7FG0tagZ3hmNDvjvX1Dz7/kRJHm/U1u2faIa6tM28K4/Rrk2bAc/oTAbgm
MTGCPokrhIsJmRiXLEALHqwi0LTtxJVuWLhZ6W4BBwMAygF9i9EaU3LDLinoxDiwaaveI7vUaj83
Ef9qJs3/4+y6duXGle0XEVAOr5I67Ni9HWbseRHssS2RylSi+PV30feee7rZQgvbGEwAPFA1yWJV
scJar2LyY58CR3Tkz+lCIhQcn4w6+LEgsRUIvAwaeWTgcLFK75FW/EfreIAi32KZXdHAy9/naM41
zwyTTLk9nR3k0oy2jbZagtYEoOqsHCtsHHJ211fJGXxPiHaZzj7xowI9q0OxcYorZgHV7d/xM9qa
btIprGuqeeRkwvAjMHgWt/sYjNWx64bIzwv08vUiua+XK9YBAgE2bIZqIFqPgXrLqstwovM55aA/
6kf5fQ46P6YY7RT9/Ou+sLX9+51bBQAQSBt+Q8ZduKLMavMCJLfg8QDd9XPYbFi6FR+EdSg2CGDj
AaFZib/4vJ26LTBOAwDpt7ua7WeSOFsZj7XtUjOSSC4q8Brdzdl2OwQVOG7Oy2Ke/Lx6G9kcC5BC
iGYriboqCrhnaA03rNvBKdaTADPx1XRmDvvSSYoZo/JTIILjMG7N3K6eC/w2etBA63aD5ZYhLZku
BiCN+7aMdi3+cf/c1wI4hbyDdLBq+kbW4PpkQgcGIB3n+Vw0gMoyxvlFGN2LaWfHLrfkAyYy9pNZ
vLrMPixl9f63Pci3oNuI5Qxko7VEWNGUM6q9CunYevPcD2zDk69pHeoAqOQhArYBNn+9ttJnBq/m
ZT6DXjlq8m+Gc0rfyVL32/cpTifYHbhBtGpcy5h4Xy94wwNzevCS7wTp7PsHtKZrl9/XHqStRO4q
BBc90hPsQQ4VYDqLb3MxfQpRK74vak3XMM5v/oaEV0NH10tp2rHMpGTz2SXfpuJobc1/rh4HEtGq
YoTBDd1J0dQURtCHuKHjs8WfbHoa+z9QKJXr/j8Rup8hOefhUkBEHTIA54JaYEOl1o5D0YEA9xsv
EOiUtkcLMYkYvOXspvugel0sAIsdjeP9g1jbKExkokaCbhAbfVvXQrLCAxfeMC7n0XqzujfAG/Ot
5qO1s4aVNxWAA27/b7NwYZBNvnQN+EOXM3D4SDyKj/dXsFZmwvMJ9vh/R+309KcAuugkyw4Qo35X
fZnRgpqUjg9GP9rZkTHIeoe89/I4yMJL5qluk6rm3RsXoblxf1YWChRWNHCFiiIPLCvXe1m39oKh
ZEsCvgQ5tnCIKr67v9aV2OtKgmbExNjPIEmEhI7vex5n5GNqPhcIccaoKp5nY2NBK9N06LS9WJGm
gjlBP1zKXMB7Zn08LH8blb333degSCM336d5HjfLh2xY9qDaiDt7R/MeUN9pZLiHbBKHujw3xlbH
wcq1wCsG8XOAYilGprRd9sGZ7VCjhUe0mufKb46D96VLa/Rlln/d3+2180SUrqA4MfwOnPzr84Re
GW7lgDJn4FPsVjuHjhtmcOX2/WYtArY/2J9uOozyEKiLmY9YJSMBkCNeSvJq8GbjFFeWAfw5heqA
Fw2AobRlzHaPYKlHfUOwb2XUTF/evUtXn9d0konaZ35JJ/QVZXF/aMot17r2+xFsuShwIOS+6f3g
YhIubcLh3C8x25vvJF5SXhXwaP/9vNK3C/Pks8WmXYvPZwA7Mk4ghN445K3fr+1/2YKlrC1TwLnK
IFq+SrZVIFvRIhS6FZJxgJ5BUz9gw0GKahY5wOLzWAQRq58GsZHQXxUB9C9k8wGZhJfr9SYtwm7m
pcCjj7f0UMOuAkG6+YOMNar1iA/BLuyh7157uS2gwKIuzUDb4sZ5VG9Nha+dw+XntfApG5xykcCe
P5tZ0tTxn1wz1I4tELagqI+BlOstKid/NGarQIA5AGQRf2/EG2tHgER7AC4jZSr0DI6fNxKNYq44
11MM/su+iuX7h/9RsUFWzbcwkKCKrtdLmHKRFv4skZ5wzWgXIkh/t6nw8HAGU5syReiz0b4fZM44
eYM4WyIeScTyDS1VpkZLTWDoDfUmAL0DWcBXGnBxlfEk9JgoccJp9iLtIWptHtv0JWieGIaqCrFR
zlvxRFfitO1CvhgUqGk642LH341vPdDBvT/ZMQChwQkjw34zSlVOfDIAzDyfh3Ivq0P++f6BrMQT
mHDDbVNAKXgXaTo7TDUGX+sOBy5M8oTEoX8s8qD/acnWiQHeQPKILFX2lMnG28miyzeaum6vJNJs
eM8omBYFEq8dWBESOxUqVzPTn4YZCXAC3F/glgDtiKpxGNyUWEgGvS3WUy4e/uDzoEBT2Xs4J71G
WJsmos8Czxh/RmXF+dtyNzRa/b5rjcYGXQiwrjV6BDzunAZIzDh8L6YdZydhHf5kDR4idNUfaOhN
KTPNu2DgAQiTuteMnNzk/ufXVoA0Pd5JwG5HX51m1InjDnM1NRMgmOmzmDDajnCdIm8m3p33QU5B
qTK4xkBvqr+OOUeDKgDix3NlNDu/ogcDf4tlKyGzolFAJ3Rx4gAxUXR/1ycSLj2tnRzw6cPJA0CW
ZWwll7YEaOHCwCxwW5c2BIBcbw5SoKxtKNXvR52mVYgTkOBG4AMaYj1gmLIh52MIEazJd4v71rqf
yv6XO3+plqPhjFE2dNEyFHHbl9G48GRJ+a58f9sNIhZ0q5jI1qpuCM0ZIAFVkyVogxPp5igIuthz
Nyq7K6qHF62rkBeVfdODFssfezGOg3+yWjuyR76rG+uDC2qE+xq+cmBIa6H3GXEL5hL1hRjzGDpt
2fmnynVjs+riUgzvN2N4OttgQMfQE9JMWujipAH4jkMWnCqvjZrKjktjo3K3tggk5mDGMOAEyClN
gk3D2SAmDdUstxoLmd5v6RG6//f7miHzSZO64cTCk7PEQ5n0f7//DC4/rykTNfxpXgZ8fm5jUdUx
Dbaq3Ksb5APbWrGDK5C063vfZcPclsCGOfGqiqsK/Xtbs6BbEjRfxfnSzJ0FCXn9Jv/CM/v+Ft0G
R/Cx4I8EHhLKZ3gmaAuw2r4O0hyf5+xlccCX3NFwAjyi9y8NxiMHbYbp/MmaLoVqu4YeY8wd8yI8
iY7FwJiL663JgLVLfilB27WhsPgSupAgy33GYto/0PeHrajBqDFDgGejj1a/GyJnRd+jhH9abCNy
DTQOvzvRgHOBMQZknOnC3+s+xW4QHY2pf5rjRnwaso/3T/42Tr3+vOZRWneWrjXh8zWwR5g45i6w
jB6KrXnfFf3FcBxG/hW6BqD9tCtOM9suZ6dKT+BxteirW3+7v4yt72sK3MgafazI7p0kcNK7vf3+
9yFeNOgwRqoHiZ2b7jxQocETSZ6efPGBRRV79/vt+vPa9rAMWYx6wueB0DKOUSAT+/3R6NUCtA0q
J7d05AgJmI0Yd+X7RwawAIQNyDVAWTEvdm1AJmTKWO0PKfycET04hbHh5FbUVEEDIibBvwBVpLmg
gBIjrQUnsH81j+rMTaqmPveDHaE6tBEsrspCD4HypqhF6o9106MlkMhmhLvh93786tofJ+sr2WqH
WdNYOO3/SNETGhaYHua+ghQZVIk3hShH/8GRwx/h0sG246Gg2VeBuQlqj3N6SrxqjINhC4h0fQX/
/b5mXZc2d408mFIgoORR9mTLP3AQjoI6xWASGuLQsXCtVBgnIsWEKYlTTb4F+Tea3LcZK97h8vM6
ebvTO306FzDdpngq3e+Z+90iG9H02hYpqkZ0QgKrHr0X1yvoy6Ht7alNT2XegJbLeMmAbnt/FcpA
a/E6KpfAbEAHObbKUz/hIq9hlX5n1XkYnroCU0HSz+LKM3duEx58K9sDXfCdsKDIiSrsPJSe4J9R
NdXzAsId3WwysSaTOHEPhtsA+Pt2fe7yjbBzdWX/FaTXhmQlynESEEToB2t+y5s+sQcwq83hiaRb
Bn7t0ivmwd+IHpgg03TN8kizOCaU2R523m46lvJp8X/cP6o1bVAclOiCU2ZFf+52aTYCMA5BnCwZ
Mjbgi8sO9yWsbBkG6xGOqDTp7bjCmNrMIGXjnezgM+uOHRDa8vwLIzRymw1RK4uBKJBpKUg6H/j1
13rXjEWQ8XryTuNLYH10t4hbV84D1VNsFdrSvFues74LSMY48wFuaia0+reqm8dgBidQu+FZfquR
doE8ZV4UounvWbTrhVj+YJdBO3snMTVLVEv2VOT14+h5SV6I72KejQfs62fLnZPZq3f3D2xtmRjq
RA4PgCi38P9ZXS4AF8/90yTqx9w55q9hs8+q8P12CJxNSD+r8Os2P4weaYePDcSM5iHbjeOGLqzu
4eX3NWVwZ4EMS4rT4gBDL8TB7R9m42wsj03XRlnVRtN4TLeQS1bs99Wi1GW4sHyy9xqWciyKnLzw
L7SRzX/dP5yV23QlQAtqkA8TZLIhQIxLbBRoW0VyKm9phPZG/Pen+9JWLhRoeNA2p7jIMIirhTjM
42luerhQhJ488k9Ht/Kda8sBdoSDQoEN9Ag95VHXImgwT0kAlOZFbfrZzebIdcXeLOt9UXT7+8tZ
O51LaZpKFCwNBjwqySmzzBHU4Rgvz4onwMdubNuaHESEaCkF2peiJbvWgqrOU6NMXXJquXwY2/6Z
YtC8KLeq62ubh+5SjOfBx2JGR0tVdqE9y4xjORYtoxRzoyekQeYhwgDIhkFa0QN0eyPFhYAB73G9
E4p4c1H2DgF8jdMh2xYX4dd3nwwQ0QBZg4Fs9Eo7akcv7s0Ylj5tnCo8ZWXihlG97MzlcF/E2hou
RWiH79ed5dK2RkbnLfeArLyhWyufB2CNmsBHnegWB8WQHXHGJghOQP574E27q6p8Iz+o/L3mFVCu
Q6ELoZXiLdPeSxKhp5hyPGhCh8Sh87n13hpvb4cY//on7V/7zbGMtTVdClR/fnEqtJEidGwIHL70
WRnDB2zo1cpFAbEyTBNq2gDY169/hod+aww1YBIAUUKOYREReyOZsLYGFAlB44w6G/rctCBqmtlc
z7aNMf9H6aPv43hfq1buIBDwEOci4sB0uj7hh1dfJbPBzM6C13Y8DkHU5eLYTj+I3aqBOfnpvry1
5agsvhouAnCBblo6U/QCLUM5uF2fwJNrPfzB5wGGoCZ9YCl1zFQUhalwRg7WOP+nGFgUbvz8tQPH
d///+9a1Ri1pVWVTCla6op2W2FvahKbTzhicPr6/kC1B2l1pauBHdBUWgsLgUMZVGffThogVkGKM
DylSZrTVKlYqTbUs6QXU7wHy0Yhs3/vtc1WAvEjYSRVYz2XtlxHKYQlGkbqoRvEiN0NkYhcM8d9f
6u9MqG4XLn6H/ihhWTbackqzs+OT/tTbhdvsQNL3Bv51YBWXbrFD0aF9cgSC8GBwv5SZNzxJoNdG
LV+sHwaoM+//ojVDdfmDNP/XFZks/AYbA+e1N7o8GspPwE7OsrOlwK7Q6j/LjYeZTtytnoDoZEXJ
3FTctjeYcQ2iydr3cDFCnDzQL/5Be1Hkm91HgWH/yGmn/uDPTRubQZftxyJsI6uhfizHcYo6XonE
6NsuodlIEzxonYQxWj6hsMT3obM1pHV7YkBwBogeMFRUdwqm0K6vAU/DzCZ8SU/p0HL0RZjmW5r7
P52G1Id+4eGe8pJHqZk1ieHzXxOpv2JgLTtKf3FPIGwXn+8fmPJ9NxqE57rqMwbdjZ5rHxjD1D2Q
fs8gmHtzy/lDKekpc4skDNuNTNbqxbwQpQzchU8xp8wryMDyc+fbCL++5ejQS4uNq7lmJVXRAD0C
aM9BE+O1EH+RRjb3Mj31tRW75bGptzzXlgQtmiCpcFNwNaSnaTxPy44Ff90/ka3vK79zsU0DL1he
evi+8bNiiTttuK2tz2vPiMXwAH7K8fk6Rf4+dtqNx92aQl0egKbgXs8MowrM9DR7T325HAYnjQv2
VjpbMBtr/hcj/cjuookVRQ+10It9qlPWVlaQpic3fSHhw2yyJBjNqCuATrwFh7EqCxqFQRfkfdFp
ei2L2sJAQtwhWFT+EuYYHGrf2mEBJr25s/yNAuTqDipQQtU3CqhlbQfbrjRC2G5yAsDTDuzqu9ZJ
/84b8mPOusN9XVsVhecdoI8BT3yTEaRTN9bUMZAo72lsZ89Wv+ys7LmkW/1aW4LUn18c1uwCBNOW
EGSVjxTcIuXw0LgDwMs3nMGajQnRAotmenRg3jxbW5A1OeGELLMk+UNbsZdscY/9km0c0UonNxph
L+RoCjGPeDOl4agqMOGnvKDfZorxqtEKd3YlXwi14sbv901v7wfDOAx29eX+wa0pJM4NDGHweKhV
a342c0lZo/SBB0ExRXU7R6QFix75XCJXWH+8L+t36ln3EZfCtMU2ngBd3OKlp6z2xn3pOBliC/9H
y4Lx0U4neujawYvtjhoxsU3MsdUAgzqGXJkvaFRkTUMTzei52fmL1fyguf83MaunIPUQIsj+OfWs
KgqX0np2TVTcwWDB9kNJ3GgygFvZYOIoJghcIlcOYVIhoAEcfp198IoifWh7Hj5VCzgxwwrYTaDk
COO66NMjN9IRUZiTvuY1A5TJYoZPYVZ9awvBnyS6rRLgPrDDLJwAhKHF/NDVTvO6eFO/S+vBisH+
nr7wovwlRrof6ThWkTtXPDaYN72SoW9jXizgxLRQJFvqfniwRlRN0GvuLCKqyicmwynOw8WOmxRl
zMxj2a5xsupYTPTLQoY8AYM6frAnvyN241FFF3JKgau4l9IJo6mf84MjK8zy2mL+5dJgTu4f640j
QI+GAQOKqhLC/RsE1NbK3SysqgIU45HtvtXO+f3fx9wZmAPwqoc71jwxgKPyWhZhcXZA1XWSxUaT
wI1Fwc9XuWvPxyAgwjLdSvZ5F4rMAhKR+81p4nkfWnsv/XR/Dbf3XElRwyAYNsOomQ6qXhZzanUL
pKj0B/8oWOKxpzJDyJgQYkbzIKMF5LuAKL4veO1wAASGZxhesKrp8dpeovHVBO+ThFxcj08zf3j/
59F5hkY69Y65aZ9NyxrkTnwuzwzPV7an9Pu7vw/riMkSHDx+q56fWjJ3kIFNgeA5fnC+dt1GOmRl
d64+r+1OUSz1zEJ8HtjjzKEJ6MWS+wu48SOohV4sQLevoOAazLlE2stLnceeGx/FDCRylzcb4eqq
HHABoBEbqbxA79GzMFXR1w44RIyeJ33wc5ie6VbldUuG8iUXvrdik1/LsgFgswBX8QRiL9rGxbTh
eVfPBC16WAgQ7w0dHLDlHp1Nk9Fz10l4ok9GsxG43lx46GoIOwLYK2TZbsCvOnCfMEYCxN1T5Mi3
fTxZ/7z70FX7JzAb8XK47TuyU7iRcYAZDsh5nv4Bsl41bvjSlV26EqH+/OIsSIAmoN6U5FSWcSOj
dotMeev7mtF1FhTXqYvvAzn3qXm/RUeYrerfaL27NbkDA+uYHabkZNB8jGTpv5CAb2yQzvaNo0XF
EJOQHiq6yNvpo2ky7S3UqWGXHAHGm87P6z2qsuljMDooU2YzKu/BXEZoIGjjpmLLvjYsfigMxmLX
bOm/RjuYiU0rkONKGIqIdOHWsNlN8KX9RO0JZU8g2eV9mZ2nsPsXPF/DrhuXN5+YL7LjMa3HjYfz
6qFebInm6jxDpNIsaHb2ab5zgjym87/3NX91RQpzA3VHjEjpbs5qGfHanKB05f29hEY8VE8uZk9k
+wGIafdFrS7GR0SA1IaikdEWk80OrSQQXs4pWz6XlfMR3Fr7+yJWDJ6BZv3/iNAr2wzNAu7oITPr
5s9h/Rfx4pL+yYZdiNA8EE07zubGgAoEgNruf4z5mPiAD6VfKIjS/2A5cA8o0+O5e5P890G7lxpD
n4GLGJSL9aO1/BrSX/dlrCrAhQzNLrUYS3TtZszgI0hSLeC/mL83vI366UnYW2Nmq+ejxuqROYUh
0YMbCzN4iBlwxUFimGTWP3Nl7Tsj/YNtAxkOsHcUfiWCkWtTC/ayADhfeLMHJjlk4sEF5pftH+7v
29pSLoXY10JkRnNH2UX02mYxMGa/91R8M0S+Ea9tidGOh9BJtkanyorB56U4N/K1+oMoQd1GMDoo
jo8bMOkJ2TmrFajHTu3E4oWMR1NMDEzmW6e/ZgDA1mqgrKhm5/QuJMdGe6HvoHnOOwj3r9rccOI3
YYLiCfCQm8cMtwmgTKXpFx62nQmQt0aYsmkJX+3QPGbUfqRLnhizE//B4aMJHR7dD9Hioh0+jCnY
KlMP/tD86uU/Uv+YvxtLWq0Gs8N4qKHKcDMRm6MPaMgtDm9YHFKaONYua3d/sAoU80yM3WJ0WAeJ
6TrTEaDEJKe+ZfnDAgqugzeJ9FD33VZyVjnGq0QCYmqgl8JfI8hCFl7bsDIAldzQAInEHJePRVi5
0dhkX2RNP8Ji/+QSiTURmFvof6tSUTnDDIcaTNDzaTXm8UEwN5indsx3mXFgtYjc7i+W7jr5JAE1
fH8/V0wpeLgUPTlAY6AdmgK6QZqRqQmNU9r8ymogx9A0mjH2bvtPHcAs7wtT3vJmR4G8oyY61JXS
vGlqLGB+YzXIsuo5ffJtpPEWOpV7boI81SEMiNG+u3Mqj0YO87fo2lbMElp4VEIU+3rbFgVQYD4X
GTNPkznEhvWF8w9pTjaWeNvOo15iwGv+XaO4hWrLWJuHtDfNU2C95dKKxvnRaowom/bMT7J0hyA6
LL7f39ffWq9tLHo9kbpQtWNkANTSL8zIkCKpVpade3KaotuBZBFQ7jbJd7QbjGNl9HYyVubnQlZ8
inwu+8M0DHUs5dD/DHggEo825mvY5jwKW3+MCsMbDhbP+dfJ7oePNecysruleJk7TMjCS1kfrE7W
ezNDZG0sFRS1E/SNL95XsXTVUfjCig1jnPZIh1WxD1CnMmlK2uw8buR7Igux6zvMh0dAR8piAVNy
SiXxPo7cBwSh2W41eq6Y2av9UX9+sT/ZYBt57wzuCfTDSW/u8yb2AHaI7Nv9g1hRMTwmFeggckl4
WWq3qRydsBHcDE5ucGzMpwavgXx/X8TKUq5EaOF8i5C4KhuIQELHRmOQeMyXB/LjD4TgkqApHf0O
2P7r/WKyLcDjPQWnoPjomEfWxU0B1cg3LsuKPUAP7H/FaIHC0OVyNEqIKd0qQbbUtH/mcyK6U9su
UdV9BQbh/XXdlsJR0LyUqF2U0iKk6ZshOKVlGMshiH2Ght+U7oawidLqyVr2NnLUlvldVLvRe39g
BMgL/BXgsYgmMk09ROdnrUXK4NRR90l03lNK+09zsNWcvWaDHDBFAkUa7Re3Y205X5zCJxgBLLom
DgXAIvuI5PAjpIm8/JtVPNaOG23yYa5p/6VY61prKtDl8mLmwclvPk38wPI43Bps3hKhKSaVlNBR
dhjYy5p/7aX4Pgm6E9XWI2btkl2uRFNMsJM2vplhA23xd1MeO5UsNw6zvbuvjmurwXASHpbokgLy
iuYPfYrZsXax/BNQeKLW+jDRT2WwBSy4thYbfT8GMAhAg63fZQNm3M8FOjGdyd7VSxjb0orb6ltP
N1bjrEoC4hHAZBFMAvDu+vzdxh5rZmQYtwJl5V6wwI9bKafPdhViHNaj/IvvULJPTWOJBkHnvQu2
ryOru/AAkss8i7AAoN8QYj/OtO4e6qxt49H22a518+KR8bJ+9CjaNGbiWLEEvvZX12tE7HWtEaET
eE5G0Xt71gUueAyMuc6ixmX8wzBJ7ycrm+5JuGWwxxOx2PetgwyFD6jOfkyD55ySJXEDyves8cWr
KRl9WEIG39SP9HVYMA6AKakmanuPvDA+vhsiTGVw0S2lDgmjw/qMTubnTlamNgZEXYko4VcxdHsH
9G4o3NxXuZUzghagEUzFtqhIaGfE3KFrRgDvnqvslNu/yPhrEH7sLMuGad+So7kpi/tQBlALn23z
e10+NvRfPiX+sNU+tfI8+x1Nmuo1AK5XzR4YI88qR4JKbLaWJA1zDPFutS2trgSs1mq6EyAhejVd
miU3vGIBYxXKeJFntMeA1Z9tnxxJuzUMuxL8/8YM+88N0nbNkZxIQnBXu/kzgNed/pl7djT2j618
m6v9u1VBNTMrngFAp6L+en1dm0LMHsI77zQxEMZUx6r5Bj2PZvPDfTkrZ4TBM7QG4IBQ5NYTKOjf
44z1jneSbhPn5j8o420o25oENVCjmhsBIqAfUeWOjC1jFpzymI95FG6+ktYMtQPEYlAhg4URMAXX
W1WlIxpDmhyOGy1aRcKKoxH8wWlcilBqeBGi2iH4ox0lojffChBhGnHKnrMv7z8KcMZhChPAbrfZ
DLdkiyOZgVkD9wNJz2zLA+A3as8QTPEi4a6aZBVY6PUaZovC00091BcQsV4B2Ists6K+oEu4bEjT
JEx88Bnaa9ITSKridpp+wJo+NH0Q2TleE7wdNk5lS552IYepMsAfig4NUo6vNncOdTYeMwuV+DR8
bIZhoyy1pmc+ojb4ToQE0OjrDWQG613ABqJLCBP35Oc0AtljoxlkS4QW2uSkn/zKUL3S4YttfiiH
D02w0VS1dh1Vp4dKmsNg6kkth1E0OHc0PVHR/cMISpGBT4/3NXmt8uKAlAVgseimBKySltMGolYv
ay9EgS2QJniuQO91RJ3Qy4HTxY6EN499CdWg7JCaQNxYwgePDLvRT/8uS+dw/8esLhgFid/J21tq
u7m2jcluSnRE5CYAtlj5d99vDdmtnZvCxAXxFywQ/N21apCBd5lTW9BEVyGhtt2+Gx0RSWJuRAir
gjB4iUQxOnXwkL0WlA+iDSgQq06DX72Mpr03i/LVk1vvWMtSFk2/y2Br+n9B+gk6hpn9bn4MJ5s+
dS3z9lZAy0M5p38juSv3BtpJGOH2i7BJt5eLnT4M49TuZOp6+zrv+S5wuz6R5tRFY1vgPey4/9ro
mDmUS5c91tIfkyFFtw6x0mqHkTlnl9PKBOxKOCGZxwlktV741Z0bH1xqYZXkfYN2G0TTh9I36K5d
Rh7xoeRJZwHbvexM8HqWaOGpw2l6KqmgD+EQiibiARou/BSkKWjp5PFEF3dft039OGR2uHeoXPai
EyXAUtw6IgIj5D3AVQ5FAwOZsX4+GjnzI5ST5edg8RG2TnNxEJy6R2aaaewZ6N2Z+8H44PhId0vU
EQE8GPmtsbwaaQZuEFd+rvB/vfZTWO+kL+Whr5yvvld+l4Xj7y1BPLAGs2fHqA4lXrg75jYZJjG6
9nGeRRnb3VxHorXBcSQzVPUXRgBOVS5xCWyxKBiz5QOYFPOoLTMe85aliedL/AFy2juweI8JeG+b
z26d82Q0GyMZvaY8YGzOicEsL2KMVQ2vmKj2DmAa9HZjYGRHwBKLhHJM0XhT+yksgtmMJBR/hwxK
ZcXzMHoxKldon+pbpPczmr34RUuTjgoZCYxqRaUtf3aLL+H0TWM3N1aH8Sw+RHWBxwMaMcfXqW6M
nSOWMlnsvNxZlTM99TM1Mec7TviR6T8j96zPKZvMx5D7cxgvBZm+DXVmuklNbAz5gOopHIo6MhG5
70HM9KuaJhEBh7n6lY3kmzXz+kWWeLwMYU0/jAthwGmf5xi9nj7ev62PpvY2/BCE+9x8nNOPog7C
c04q7yDdIcVvXfyntnbHJMs6jK6AJWlImlG6z0VNq5cqN2Q8jW0YLX07JFZdtZ9zy+/OMiihjFCl
+gHg9DQyZmEggUHxRDExpOITbqFba/LNvUENNPfz4qtTDr98zqvXYBztGBUJ65fTZcHeqbLsAAiN
+TlkdpCMoDTYC6dpk3KolwiQr/2p7DBjQays3dddPz3SuixA8Sf7euf1I0l8eOKn3p29R1TLsFBR
0aQ0yp8zT8fDNOf0jTBKYxB+Z58tbzaHKGQTCrdZNhkPflMsh6rlXWRnZv5oMhIeLWNwY1/mORiW
zODQ9KZIGnOedl3LHTTo9mks6zl/oHbfHib5axqtOIfe9qivJTZQg94fYAK2D2NfmDJSeXnNJvrS
T7kle3bmzg79Is7uvv9YMblXn9csoTECWN9IOcMrJkUbP3tlgfFg2caGX14xuFdiNBeS5lM/zNnA
zr2MgvSflu7zdp+mGzHmlhQthqELTitMO3aW5NFtH4jzqel3nvF+L3W1Fi2MMZ3cb4cQJ0KBmdt2
6DJwnvtwI/pbSxdCiuoKA2stUnfauTc9mkkNx2TnpTVL3ACQLlgU6TMAFi0vY4P8Ky5MAaiAyqli
NlZG4oiQJVVWbLVerYQYV79EUxFQapKsyfFL/DSxlx0xNpa69X1NN4Y8R7eSb7Cztey8BNhk9zV8
JY7GOCC6cAw8A5Eh145rngtisRnHJfq3qnixxg9pcbbpA/hzNhRjdSEXktRdu3hHAW3GhFub2Nkh
P9EZIN+NlqMaUS++r9T/4vu8Ih6GWXGJQg40ldRxiriAwby/XSuJcQhBrUoR8uLRqZ32MhGgHUw4
7aqE+xJxTr7LMd2piYE+m6Kx+tFvzYWunJBqf3QVp6txC7NqzJM/e02TnhqvUezlYxf1db7H//yr
SYdnj2+xtaqN0sM/NQmhMCpxtfRsochGm2egHDp1IjzaHabQGtEfG54i8LG2kjgrWqHg6tRABGKS
G/6WZrGDBthK6SnPEjiedmtaaPX7KJ+igdhSkNNaJnfkzKoZxRxJ5YDTnJtv/VJvZTlWvIRCScOz
EJUlVNg1zfZrcKKEPfVORXkwgBbMdmR+f4HiSoSm3BiwKIi7QMTY7IPaiiywC9fvnulBptPHyw0v
AoCG4AVwfYNKxMmmnVPcIOC6PnK28YZeOQocsBpGUaPHUOXrz08W3npL4eLuBLGXeO8eqMKvR2sM
JnUxOI92ZM1QEsOUbRVIOJ6qj2YfFdPl0/3Lv7YAPLwwEIbOEKxB25/KJLmXL8hp9lnMc0BObRiX
re9reiTMduhheOjZ/5s5e0E2dGjFkKA5GDlsKCoQrfWUbJtx4HVQNPC2bvhIw78ABMKkiAcfpefh
3z/YqgtZ2lYhnnfrUPb0LPaL89EwPtz//OpSUDmB80fq76b5RwQkCLylYeep9N8w/4F/OrTZI7uV
1Fsmf0uWpra0tr12xhPtbGMgPxYZ+yInA916g1fGVlG7Edh3/r6/vBWD4qMeisBG5RNuOoKIsWT2
sDB2zmuguqbPC20eafr1vpA1bVMDpCDagdmCUlxfx9S3F2NCUHR2wle3isqtGSq1L5obATo7JkPg
utAOreeBrJDaDHkoBoql/yHtunbs1oHkFwlQDq/SiRNsTXAYvwiOyhIlUVT4+i0a2OtzOFwRM3uB
65cB1Iep2eyurvLCGW9Iqv80kmmfBG+Hal0ZEg6+z3LfrwgOvmX88v2vjWaHSf/sqGSWJPvgyowQ
PkNDw2jyBoFYvn5r0cFDBi+swe7rpA+D+X17bSQb4MqWcHw0H4pRpWEW8UhiKzkyEufT8R0mAAP9
24rIO92ul9/OMmqbBMtf5l+pvS8QXeqKbSzdAYBoBbx8BoSmECw5S+02eA3glJbVAlK7usieoc6c
PXZDDpl5i+hvT6Gi6PSvIiQskbl0edljTdCLZAZh0KUJ8otasjOdZN1vT5/sBQIKX05PizjJfVV5
0KoipU7GwGiCl0aAgAxkF7/9Qbsxm3bnZNkfc9D3M6ouYeIFe5bov0s7ec94L36D4Joa6N2CURjj
ZQZzo77x9+BqfkCy4B3P7KvB8rNxEVuvw1r4SatncZNrZD+s363B1xQzKvFHaL1HoxJKOcjYii3k
zVDVdKV2FkNKE9orKnEh1eeFI+W5y5ymiYtqob8zcHn/2N4P0s8jZkINBDsewpPXMwSEcJ4MKegi
mBZMaODL74wZ0PdtI5IDxfm8/jMijGGEjI8xTWMW611sWd8z1zqaZh0Z5tO2HYn7waUAcVZOU4j0
mWCnzZbaGbidwDsv9IgkDvJCKiiHbMYA3sRKA/aHZLNgxMt9iNl2JfqJrD9ACKS6orNPNgikYjht
C2JzWwRuT1AZHarCx4I3+7baBe0e6qzb8yQdwoUJYdGzpl4rWsFE0O3TdOfttj8vHwFiZt66B+iB
cOqQ8zNJuiAeJy7oWaFQsdB93SqyQvwBJFzTATAu/xkR7oFWr6Dl5yLWQALAGWI9v9G0O42cyur7
2P2gTAH0Uo2J/5wLT0LLbkiLFOZa/TnJchBsHB0V3bt8Wf4bkhjZNO1clzpK21DMPZfeUVMsi2LG
REhIra2N3zIsy+ygZKHNpyWfT50+7v1qvB/s+rGf7AMS89H2buALsbFQYp2JdIBUD3MJs9q31BrD
IokDMy6a6TgPXQig8LY5xUKZwt4OpmV09RqTmC7asdXWDBQoZoI+yVHxLFQZ4qt5sSOmMZlxfcKQ
2/5KsgcXAgDNfNoejMxxXmxysVnAS02j740MaeJ0n+enjtwHXdipkALSfQe4Pq+yQ+pcFKwp0jx3
vRmvEg1CDElZ7Og7Wue4Msp/FoQL39As1BmA5Yq9loTTC7pFwu2JUg1BcDnu0pe+r2GT0fJjc2Iq
Ym7pWnPuS2gg4F4R5U96r0GW29WACrLtMJ8fuuVLkyja3PhPfHVOLmzw33Cxn9Kqrunsg9LfCNqo
Yb9X53kYD/qKfus/25OlsiSshuUN6YRqHV4E056ufUjANWAaLCpQEBqy9bBtTb40/+ZOWJqgoK6V
Dpg7zTu5kI7JFf6F/9qteRMuAoCIncrQfDzZjbsi+eEXn1swprPy5/YwpGYgUYHsKWeMdQW/0o0j
hHbXGfnsOoinrL1tczPstDUqSlvxipKaAss873IHNaCYEUq7tHM8FuTxWrsApSwmvcvddTzaYzPF
PmiqFTMoXaG/YlIo0b/ONZYttQsdNfrYz1ZoIS7aFNqN6lktNYIHO+CIaF+Gcu319p4rdNwji5bH
dvejgApgwxSRrPSMXhgQ9gEam1u36M08zlPvxPkIy8B9crJ0v70P5ONAoxjoIPkLUdgHeVX1IFSB
pymmg44qqopIVfV9/vcLN9Dnq90uCa6V8jPU1TwVE43089BHAG0bV6ETCwFD5tEcNNQoQJVfbHpE
ZPaO6bn4vpDUmFHZLKmGt3O5Ril7wDj+f98Xpt+cB+L6WVfE/rQL6r3qtSU9emCD5qxKwNSLaNbV
YV4LTiCkktdfprNEcwMQmPulWXXFPEl3K2J8vCNsCNHp/IdcLHMwWClB7Iwb0XDDGogPwE0iZ5p2
29MlGw9gKOg2A+0a0vxC2ErGeUrKekLqF9LuSGTVYKFZnd04mIoL2JANyAJDlI78Mpo8RBFcqyDE
TGc4rT5jxyxpnrUB3VhMK2rQuQFg0UJXpMzYrsmOU7XuxmAJu9q7L5P5CAq7o6eimpNtdBuyxQA/
I/ENv3A9wWmK5Gfjo2y3TKcXOikCM9XXhW1uNV3PWILbgH61lp2lavqSTebljxd2ub1opE/LBanB
7NAMu6UBE/rL23cGJwxE5Qd5VBBKXM/P6i/1NHUIN4LSDsmzdzvW0dyr4JXc6YqXM2c/h1Y9UOKv
WCvKVp8p9XCekrQMR+cDRZNoeZraRxIEoFBQVbSky3JhTrgDerefF/DHFbGRf8Lb06CP25Mme0Ih
vQ3ABvRNoQDD1+3y1GauW+aJn8arbn20xmnZZQmQ7oM13RBq7wKkPdNkfBmZar/JQjZwlMEx4RAj
vSEYnjRdKwID5IG4XQ/1NO+s1jzMpncyTfrUT8F+e5wqc4J3Ws169kkDcxnw22SaD6Wr7VBagrju
8hFgvnd4KTCbAA4NmmXUePiyXkxryQjIUNcc3K5m8dJZJUCqJYoiWuiMKg0w2clCLQyiCQHgpK8E
E3KtnxzKBvCwujvWHUGBBbjR9uQpTIispDoJbJd6nIG1eTHaz0P6cw5+bZvgEyIeK87IxPn+gVcV
nS0tndoJUpTElu62HL5mKp0j2RBQdUb2hvPAoLPjekHmPKtT38nLuOnwNLDnW9t4JL4KgSobBSo5
4IGFLZDmCE4UuwwJIr8soZv+o0m/zm8mvuah5sX3BS/aEK3AfgXFFzQZgVAqe0UaW3a5Xn6fj+9i
21bgw04sB98fgicAGPXsj67/dEvFu1A1S3ytLqyg/9OHDGBTxtPwcblzqGIQMg99OQjhqKdjWdSo
EGIQ9G6CNkVX/K4gvZCOt2hKIZrqoa6aM2FnaQthnklhbh4jyJW0yaOzHJUZDZUV4R6AsNpiJJTv
LHsIi+Els/1wbY9e+fnt5/By8oRL1PXGrM8HjMYnf3pI7kwqevjXCpDXe1h0Jo3OAYptVcalF5wo
uy2DWy05a8mnNv9V6HPEmkfa/7SC82gcLEO7YapDpJjKvxRxF9vP8PKVVgV+QEKiZd6l2Sld0ad9
fsdE+lzAHVVXoKqFom5WeaY2mS0gXM7RBuZF8XnZfQaGz/8+LwSD9RD0nQlcaIyWpMI5lL/7cp8Y
xzx7eeswAOkD8y5AT5znSuy/zJagqtmK2jHe1KGN5CZThNmvVwPNvqg+Q4IOHJ94hV47A/ib2ct8
WsXo9Ayn/CvIl3r9Zq5UOpavLwBDBzuzA0OApr2KDtulQIXOAwEfIS9seeytG9NROB6ZCdtGcwon
YETaUfCeNuCWk96zPG40ivYDyGUqMsGvHSee6BcGBMc52UtjtQ0MtDUNAXqgyu46iQUkTMCPAGCN
AyJBYTUKw2d0zeo6vl3Ip3563t5MkgkCTgTFEuBe8EoUmUmQlp2CTtOw1tUQUq0BKWYVBo2qRvr6
AsCGAu+Ni7QMSELEao2bdu5aOlmFavdDneyB+H6o8ocZgXo93Nj0ze/3a2uCZ9Yat3d6H9bKk/Mh
V/X/SxbEghQFB6AAbY72zevjMZtBPXdpTmKt8MP50aeT4vypDAg/H20UADVSGPCLHSgL53G/veaS
8301AOFCabTZ01eC7zfk6+zcTHVE55vCeXq7FSgcoVkTEEX0hwonIy9m2gVt0cWIW8iJWec+PZXk
tG1ENlV4dsMZ4h8EeMJakN5IjCD3SOz87ILPtvlp+/OS04Gf/+/zwkqMU663s+GSmFQsaoeoHnd+
skbvMOIiyoZMB7Bz4u3redqaE7sgsTfe9FkQjmgGzRdFgCcdCXiBTAB08cD72wV/ccO2Xp5rWWu2
sdcv86nMK/Zi58X4yZ66YLc9HtmagBrKhPY2VFJfdejWpHOcIi9J3Ja3sam9uSIGYMnF1/nmvhhI
7a6V65T4OnVu+pyElk7CfnpzzwGMgDIUyr4AaYH7/NpIaUC9ryZYkjadAfc8L0vcok1GpTspmSnU
9jFH8L7AFIh6hI62JJ4H1obY1h9IE5dvX4irzwsBiYaLVxsqfD7B+SCxyk1JthTAA8gtomvS5Hrx
15MEUhzP62arBaoDLT8dMPEOCom7YDWoIrKSWnJA1YuMKTclXIGOXtSOVaxtjD0XliBON1geTaAF
2d64fFWvH7wcYvPPDF+ui62VIApliQUzJfnc9TPgjEFoOh8T/VbTYkuj0bT83LYoHVjAqxV4YNvo
bb622A1NQ9PVxtLPdQhpk6X9qNUKPyzdZBc2hMmDgpne1txG3v8CP/yO+r+3ByG5Tng2DNgeSBwC
Gi3sA19zm7KCVlZskrt1fdSa8ZiP7UmfBsX6yEZyaUg4+l5d+BoAoSBqi/ISDXOzKvCVLAfUczjZ
lot2c8QQ18vBvIqglZWT05ovuneg1tlWQaEkk+XgyCN0R4X3NX0BuM9nPE0ZVMWCJ7sAb7v7g3pd
uE777UWRzNWVHWGu0PQZ1OMAO7Y7hW310qko7V6/dhBRc3k0tEpz0kzhamzSfAEKCqIzgdnhpPgR
Sc1wGIwIEL/Q6t/OAHJtTvDIqB4mZUPAi1uWX3rnPkj2Q3Zs7N32rEk4iPg7ATUrDiQAJ4OwA2g7
2HpnZuDoNMD136OHtT4YkLqg5NPsffXASl42zwmZ376zYRbBJOfgAmZROKMlQD9I75I0Rvdo/TIX
/8/P881y4dhWc6yDLijBpFoOUW7yhliFh+arLbjOqwEIPmBw9DIIenAoommu2rntUcu/6Bn6m/dJ
tL1E0jPqoFUCTY2oKYjIaUQxZVHlYAOtav3R0ILsDMbD4Ww07yiSYi9cWBKcs+W1aFTlgiR+D3qt
qCKKSEZ6ROFoHFBagJ9DfBNZoGEcnQkUrf1PfT7mRLGXZROFJyMS0NAvfE1ruUx9m9klyMLnlL1Q
2u5LK7jFzlcElrJRXJoR/ACtJ5uujHOSa+YLy+2nZXzP6QBAScctieAVZIHX2zfxnKEfG5rHaXu7
9Kf5uL2jZJ4MQu8+qO9AZ4S5uv78MFpF21oO8Lse53M0d30R7Ir2ps3ys2EpbmPpqvwzJrL223pL
gqb1gFJdy32WOl8g9RGyyf69PSbZqiClDm1jA8GyJ3pnMBQYbeXBDKM3vwtdcdrlX8d8AXALuJJY
ofJTYqG3GWjkxd0N7F57uzIAJ6/9933h8jJn2uDdBUS1TR8Drz+CmSMCbYHCK8qW4tKK8HaEuKDf
2TpG4bTPBy374noKA7KNBfZbCLyi7gSYv7Cxcj1nbGhxNDwT/d49+L6T+pHq87kItH2mFaoki2xZ
QGDjIJODtBoipeuNPDUBsbwE5wThWvhhxFNye1PJxgO1L3wZtEVQgBbGo9d6ZedoT4hneuOyex8c
8OgmCXb5r207soWBU+SBOL9URBSPM66VPZod7Ph1EbpjdjI1cu87Kqpc6XxBTRpizDxHIapbaWDf
6ecO80XuSuaH+egqJkxuABp04CGA6xJpatuA1WjBnsGP1md7HyLjhYoeWRZOIkHBWb74I0IECq25
X3iLP8N39dqumJJwtB/GKduBhEAxFrklxHrQgkFwLGJ60sHwB58uiPegluPVIQtLMDbMruJ6V5kx
r/fwaldl6nswk06oOwD71AHa3Q7D0Z8/b+8yvlvFkAWioqjRci62VygcAgFBc14pD2BDap2c6WAb
d+hkc0e8+KOkV9z2EpkbBBMX9oRbrE1AMw1GijReECg3AKpY/QFdsU2YHyqQpe1ywPzad2QYroyK
R9btsiIDFDO2qohUO02lpS47qh4I8znrjosMr+ByDLB/WUYLpYEguM/Zsmu628xXyVirjPA9cxG+
Mn1xiwocEPHaPTOvh9jT2VtUj3/ZWUUaEehk9LD7iASujViBOU+lh8dl675Q9rjYp+3tJh1E4KGz
FDkGaHsIG3sMLLMNIEkVj1b+cZyXM8dZMuifbJuRtF4hhQGNZM78jueZK0yWtpidD9lL2CHaADXp
5CbtkoOllfHqzNGy8GqeHbVsDCHlEY3JtHOrtzOqXf8G4WZ1zdwpWqfLYi04+PrtwlQFXtlNdDlI
4SxltpMHvcUbiqbbon3R7Obgre4OCiWhrSscn2xj+IaOxwb2N0JE4Uk4zsQjU+IhTKentTx75+0F
k+0LEDRCRhPcNa8hbfy29ZHbSuPGqB+m2b3XzOlhQLPEthnpKPASAAmXjiyXyAXYrQjLDYAOIT6x
DIey0Lw/Zu/kqpemzKmCJo3LWrsccCGsPARNZpAnIJbubYRsrXFsyDmosjAFw1nmTDunfRodVZwl
uzMujQq7QaNmTU1qZLHPqbOaDPC/ly5LokxX7QXZYiHTxQcINwGA8bWTGOqkAZ8JgD2T395nGkpm
QZtHeTD+fPtqXdgJhEo1mvnX0WLoMYOUyy6djV2mon6QXkdcDR6pdAN8aa9XSpsTc1izeNbdW7KS
p6T2PzajFuosjcEQ8AxJXGBF3bgsx51WdPvtEUpnEplvBC84VADtXc+k7rMl0cuEr1n2AbXHGArL
x8S33nNBgavT4yhEFFhEd4ju5xkY2AliyWRBmevPTH97RJWYlAwGuxqkB8B8oWQu3h1tkTLb7Ct0
VZiQL3W08zpMR8jJK1yFZJ/DjAs1bIR7IA0VDlcKBqzaMjFn+eyhmD2DPciNUu0hHX+9eXHApgKK
IGjjQQ1dRBgwkk15S6GYZvbFOWXWkRpOZA6uosoi8UkIuoEBAAEJ1BwcYQ/Uhg1OB3BqxJp/SrOj
qjQvXZV/nxcpAc1sLqi54PlFNLDOLRR8jj+ZaSiuB5UV4XpogG9N8xI6eYMzIDIJQg0JsKVRxUCy
zCTY+UFTCsULQCXEfnGtB5/ajKxrXIxfAq06dCyJKpvsCmcNGbgVjfLJMLvQzh+294Lkqr2yK8Qt
aRtMjkOxSA4a6bI2A//cp6Q9Nyvo7DLV9SHbERYGB+YF7PRXL8yFzavWsUn7iHLPt6puoiGfPr19
PAC4osMK/6KRWjhEI3Un07Wh3mbQr/3Y73UA3oIfwJXvtErRZCs5rx7a0fiLGXk4Tzyvnde3wIZ3
KRQgEeX7kPtK9uuIDrv1HSVk7kRdgD7BJID+umtvaqc2cvEtUhn1MuzL1TiNANMEnbPfnru/eWjh
zXRlR7hpG5eOpE0toE4X7T7RnAja7odZH4559wiCmaNlVJGdjBFDgxfKTqfBJ9HcqtoAuF/Y+hWC
36AFlLRABojbkVqhTduoLlExn2/L9UuQTGGpg29qfdweOh/Zhk0RO1YMRg3IFQIbzx2QKfiQ+kU0
j/R+7M2j006xSxWJQslR8BBlgHAIzvG1EODUFB1tCNqnscN2JRl2g+oBrLAgDmnsCotZNEAwk98D
xBy69Pc75gywBsDUwAGLl8/1rlxKi0zI8qSx0YCLcbdAcMXYBeVzNx2ndwC9UAz4Z4sP9uKNSKYA
6oQWxOKSZZ9at171ZM+KTLfEE8IE0qmQVkIwIdaGZhOlhyxw8Aydbo3iUJX3YFW3P3qqIpR0XS7s
CNOmjUZqJ7zMaQUPK4HowY/tZVGNQ5gqCI+34FTD9/t875mn3o1A+8t+B2+nVOI9H/ifQ8tQ1BJu
xk7rNUhP1XjZuF568pfkM5ntTzmzaTgt1D4X4AZUXMayoeGJAx1HXJFYLMHkpDc+8WYEsIHTpB/8
JUh3GXwWJ73tooKtwSGYyvbP9nxKIgAP90kAqV9wR72KlvrBNgdowsAoJOpI/wOlxR9JqrhLpEaQ
QEIqHzE7/rne34MB/RdQwqaxPvyggRYW8yewLSmmT7bzQEnE+9KQ/MK1dW3EaWbqDgueN0kxhLND
QtX7Sbo+eNByaiqEyWIQ0/jeoAFgmMVt6M23eXBrd6i0fHl7XIksC8CGILUGWER8W3gt2jLaosHb
Qn8p+puse3vDEZIB/wyIxKpwNva06jXSD+6v3NundWSVoLkJzSqand327pKuCZwnCu0YEfg6rtdk
LKshGGmKF7V2o+19X/GmkO0r9IPDv6P+9br4RaE8MTadr33sXBDjLAT9MGAluhunRNU2JYuGLiyJ
lS9IlVs0bVHB5y176/DAahpB7DasnLejPz00NoPsDpUvaLaJ4cGiJy5bcBX4KfSfwObv32ar0Sji
YllAcGFFvD1rpwrGmudtPL96MS32oR2dk2k7T2npnxB7RkH5a3snyJbKRTGJJ6F8PJmE09mZtOsX
lwvA0GOd0TA1I8tWzJ1skdBFh8yhharIK9Fyd21LAL2AfzDHNTT0D7WBeMobQt/Ybw9GZghVBNRF
/moiirEB06qpmFsYShxyk7RpEma2dgRv7S5t13cUxnBt81QHNgXEQwTnmQYuA/MB2kZbw4wgBee9
nb6Vl1n/GeCjvYg+ArQvOExHc/vkgB8arM/sHW4AFsCoZQNtDpUCISO0kjTR2tRG52sBAm29CRWb
S7IegAkAzceVkNDKK4wgdVZKfcZx7NlShRRHtDW9yEvZ7374vr30sqcsQJX8ZYTtjAqycEDrtSjH
xEUdMWHJnd+3v51ujDLw3KPZ8ZSma8z64iYg9p62TPVc598W4vhL26IXcqs5t9MWtleUW6z5rgbO
b9JvqTbtG+el6/PImhSeQuLBYRIpZN7qxjOw15ujQg4kSCukXrscHPnLcdaLaHtGJZ4BfI/YG0i7
Y07FwzQ0UzAHSY9OPc+JEPSE9uTsqkBVL5WaQbMGF91EtCPmkFETnHO9XJHmstwbYzQi309OmR0o
4mzZfKF6gYw719yEUO71fAGg4bYaZ/q0vNOQglZeEeVIPDfuOmCg/yaeXj1L6o6RAbsSBZGyjpzu
mLATeMKY64ctiGNqx1OsjiTo8ZEUxPsc7zk0QgtH16q7QR8aq8RztY2WokRFG9wr5snL0lPv7be3
gvRwoVeEd6SjLPeKHrOlSd8VQVfGepuGGqTIsioIM2bALU2hCab9YISIyu/aUT2P/ja7i0cLpWGe
7AhQUxWPNZKSXjaY6CEE1sy7BeipCrO+t29pNc8h0j31zrWIj3JU20YJ8ouQsRjLkDnTcuO7NYjn
3OYuyfuiD2nmFY+gJBnQ7OwG+671f2feQm7GyZ73BPGrImCUbWwO9eZsa/CyYsTQmP7o+AMpceuV
z629AMtk45poVUAmWf4EDWL/GRKDBrdsyQKWrzLu3GAOWz0/D11+5+El2UIamJ2QEb3rp2Y3Q5PD
SNuD5lTnASpu23tEdsCAokJSnFPLoV/t+oC5TZcy0PHUYC2gxynTTtk7CoBgAv5nwby24M1kXEcP
Fqo2HPTbUSVdI1swREAIJ338h1fR9fetvrMqHLc6Huv1pq+efdBBpObPd0wTng82UOXgzhB5sYhh
lrXlJ3XsME7Cs6tUOBeZIwKp938GhDs372wrIyUMAIVyGKtxPy2Q4MBp+YO6zc3U63W41Fq22x6W
rEKM7AKaILliE4p0gj+agUHu/CKowD3bRlYRRKkLvqnyt5M3IfVuoNkcsI+uWx287lcOqM+2ednS
XVoXNt9YscZxEg8NZ+Qu6YN9baUHf1CBLXgsLPoiUF2jioEkLxTc+K+4CMiAe/QhfZDWyKEMISiN
TtAwPSdZB56QyjxPyAuUvPJt+zeryb40i3nrz8V9O6a/t0crC6t8n2OkeWMoXOP176CQMx7rssFG
7dAkbAc92WspJXtwoY1hllqt4mhLZhdM/5xPFtAp3G98Xi7GrTW1RYegbVDmbSJg96LcezTY85sH
BfeOjAcXb4bjFk53oDf1vMy4QIcCgCPg9ELqQo8WGtkhdCa3bUl81ZUtYUDQXHbqJPHL2KgPdhCW
ZrT9fckZxDDAssFzrFD7E2JRa0SjnTOjVbCwHnPD2SfkjlZ/uup+rL9BaFNhzZCEn5fmxFggGXuA
pBOY880HA0qZ3dkAmWtW3Ts6BKzn+3yBksp34o/hsjzR9HGZ510DWd/pO0v+NO5BC/5sj186v//G
LybprNFaGVp9q3hmh/XBYOftzyum968vutiPtgXFn14rK1CKaFGwPlAfikwPrH1Mk8+V/m3bmIQe
CBHjxWCEzeI1xsDcIIe1HH3k69c+vSXLN137TfzbIaGhltxW7RAm1Iza4mNFzyjPhI2tiPdlZ/Dy
V/ApvxhzZyB8wdVexdrwNJKwSsNVRZ0hcSsYKE8Jubzk7PFpvzCxeC4kagesWumMe2fVDo5encrA
/Aj03ml7UuWj+WdKOCAjJK4cvYYpvbqtiyFaIH+iogmSRMhINgAmifoVCs5ichMQMpI3Drw18aFm
5n4LJn+33FXRkL5sD0a22xGH44M2Gu7QSnY9b+Xs4ULzcfVVxYFAHGu//XnZslx+XnCMmU1pb1oY
R1ec8mqn+2A8BejguG1FtiKAC+H61nnXlVjBxKYIqEXNMibZTq/OUw+lZ8X9qTIh7K8qGFbStjDR
5vauSu9bHsu/QwAVOSY0KABBjo4oXex+0zt3sSfDw4MhzL27tHrH1cExVbh58RhC6ud6sTW/GNGG
uiDYJmM4fwCdjeIhKZ0lvBmAfcQr8lUDpD0OhdPpE54NaQ09JT2q2J3tKryJLFxDjIi2RDy7UQkU
BW91w2RLk2KWCPHvRiM/tzqw184aEUgHII8WmZ0Gzd3UCIuueerdJjKhL7m95WQbG/QAkFICw6GL
83M9lZ09tWSa6gqaC6N+gECas4eCQX0qa6igUZc1T++wh6gbQEw8T0DVcW2P2UFj96Sq4xwzuiAz
c2TZVxSqtq0YstsJQIP/zPBhX7hR3qZhBTOoFYrJu5tqN/TT+kNVZvvG9m4z0LnoWblrkB7KvPXG
IuaZNWCrt9l3hxYv1Kw+jDnZE8u9dzv/WfHbuCsSIlh07qBbG41ooOgUs708RWbqS1LFyPr+dDtK
Ebmi83WERslNWoLzg5V2GXb6Ak0do7hzh+4IPmym2H3Shb/4FcJdZujJakI3EQ5zgbrv51Vvod05
hIP96V3DxfbmjbBYdeGwZrieidU5VWwtxb2mNUe9Mo5Whku7aAjENbMP7mw/9t7ysaybT+6iClTk
A/3Pvoi4q7IF3C0p7AfzkzU/plao91AwUew4mcdAYQ23nMfPkui687buOmqXDUbZRRb90KCfWc8P
23OpMiI478GGJKNe5U3MnB8NPWns52oqXKvswuYcrqgTA9byqs7aDUvgpalbxybK7Xp3t2hBpLvz
Satuut5VjEcGVQSU9J814VoFk9psd41Xx172DaUdtEtlEZLkIbPQbV5kUdqDXri+se17NNcqVkzm
Ii5tW9cugnQ20WsTtovRCWv7iQVZBILZ0MXhG4pPqM0pLhVZAu9qtMKR85AD0LPer2MoAB/mAaSd
+pMxN/txfPB5i3i3N2yoOY4qaVvZtnFcM+DUQjrak4WcCuvb1KtWipwNmjp862apvhujCqor2zhI
+GPPIHPDGTuup3Mi3kCWFB63W/un1Qlu68a4obqLatbsnfNEhaWQ7p1Lg3zUFy5+AGtzO4EYPB77
Q96FIIxdrd3gH/MSZKghMx8q90RVeFA+CtF386ualzvRDy8WoC13HSfwCABsrUXlsTX32wdc+nlg
Dfj1ZJivWnGCyk4H00VbUQs2sJrcd8Np24BsK3Bk5t/UFJL9wipVLg3omgPTyJxH1p614TEpFBGF
bAx/vSAIHQ0kSLg/vlgX2tK58C0IXJjNbc2+eLkigpWdWwQq/C75q4QpRPrJnJttxjCEBmRire/s
yKg9IEGDboc1tnq2r9f6cXvW/rZwiMt+aVPwU0UF1rkuB2wWRO6HqikjsPAcU64rPJT7EhS8KbLc
Y13t0OF0aLvskLj5DilhJILx1vGbuKvWKMfffNre1TS7AwXJuXHIDqOJMpr9Kuxyn5vjLQVNmlZ3
O3+kkJEPbq3EO3e2u9frdbc9JulOsOANXLys0RcjLBNQ2iv4dnlLITuP7d5rj/XbuajBHIHsKp4t
8AhADF3vBESwhePnBN294w4ZHs1VnBapC7gwIJZOTXRepQwQ3dh1/NCxzgsIaB1aHVztofL2w/BA
tZ89yM10XzV70k34b2hi9s+C5hKaCIBAHjVw4Hdh7z2nc0yGOGlpVKlYR6VH6sKasP3qZHLN1AQK
vabsiWbLjpWl6skjTbFcTqZwH7ozgIlBjWJm4panZnBD1jth6fZhnttnF5x6XbN+Bfzhk212h6L2
HyoHnUaOFWUzuAMn9/P2/lSNmf/9wo2wEvUin9dWvRyslRR1pVVxH0tPwMWs8r9fWGjnhKEbA4fa
GKZwSU4rfbRU4G7VPhFOmUu13PRGrFzRsiixnxcQ1aXVeSnZoWx/GoEiplFNmnDTDyV1iJfgQGjj
rQWVjKJTJOJkpUCcaby6wQfzt+p9PWlpAVrfFcricQode9Z/TYpnJBP05MNsPDTsg+88ausQduUn
Rr7UVRdW7d6GOrZt0bBix7b6arQ/6AzZbkVp2eAz+cpFX/wwwdnki1en3YIfVrofWFvsfEDm0z7W
l7M5LDtiAdTexqP5YyW/9OY76w5Z8qcYzg172d63/8c5+t8ZAqHj9Qyh878x8gper1qNqNPcDzPg
fWFuNAcHcclK9XAAV09q9zttpseVDpGNnwve6ZOR6Dfgdfq1/YOkEwNBKwfgPFT3xZcJW6BiRhY0
Eg/LGFr0jFaD0wR1uMFRXPzS83RhiJ+Fi/O0TqO9GjMacmxzuWlQlx6a/nZUSgTIjhSwkuggBwkZ
wDnCsZ0LLcmyCvf/4jgROusGd4qIk4YQcwKlZXqsElWDtHRvXZoUTvG6ZGm/9vD21cCifDwE/rcZ
eWgaPJS5Hs06+jTKbDcPX+f8gG6hyNTmvTt9GFqE24FKgkH6jIC4lwNqZeCsXqEojECzKsJ7kpr1
y0KO0LIM6+k0ko8Oy0NGvtv061zG25tI5lgubQoz4JpZZTDuWJwgP5EwW7PTtgHpql4MSvBcTTsk
xlpiUM5E9mj3ihryErhauA50Z9hPY3rctid7riCEBLm8hWLiK4ZSOozF7C3YRT3Jj6ybd1PioEAz
3bu8baQ0FcOTz99/5sRIxTJZMdomdhC4xgiw5UwxHNnZ80DsjvMNtBD4Qa7PXlOC8d/T4XRM4Hsd
dnTQBZw3h+05k5+DCytCiIC9bI8jcA0xYah+LI+2e9vU5REMNHP/1LBHu/iYmHeQPw098kzAYZsM
jzM91PV5+4dIN8vF7+CzfeFpwIVhagnF72DrXf05KCI2hLq17/0711ONWTWzgrsZRt2cigK2suy7
Vj0w5xf8Z55/LRcCdcDPnRPT5egW3/zuyDwS8sZbW8WMKA10oayFFUayG6B7YeJX2qxaC3Kk2Goe
dPpJX4aooKeicEJQCUdBAkE5zw5d96FQnUsZsAWPet7oBECJhfrz9Vz7K1lzENmhAamauj21Df+R
suVb4ZA6RGv9b9ftqr2eGcnBcWkBoHTxJ1/M/mnMmx9TMaiSKNKlxy5HVYErIIsIF2+aQavIm9Z6
u993qR5nELbU8ArL+/JQ9eVuZKrXn4RE28AU/LMpHC544T4gHhr0AN/8AKDTnpXmvmr6va8vB42y
nV0XH4d6+D4XyUlv8x1c5Y7Q/I5Z5u4dO//ipwir4fr/Q9qV7catK9svEqB5eJXU3XbblqfYTvIi
OJMmaiAlUiK//i5ln3t2tyy0kBxkA/vBgKpJFsli1aq1hNmM80vAll4Icu2omLX+WOgWZDf6V3r3
dtneqvef2FvsNEMTjSZMHJN6j3Mf/eVQz/klPfJ+2czWqi42mS/yUS/5HLeyq8YKYsJfuwEnWEqj
TEehDb522eAcDS6jxdMlXdxnTkMHMPvjPC6y5jmlzY96mq7ztA0bCdJfu7Mj3ogdCicb98CqXSTB
dQvdvghfFskLX7NGAkET5I9yfmeQ/rbRuy8QONjVpLrRtea6qFTsib/oVwzwxDct5JYgA7JEVbUe
cJdGg/5iM6iuCtVeU2D2BmBlOsfZmNlVjzkxNS/1ydnc5kab2jk2i0XkThjak6F4LMp6A2w0L9CH
BUQ3i+fo6PT8UEeqp6GwqQ4zVTOEfXFjAkpR79gWymf13j4xs/CTRnKz0wKYMdPhvdLsX2XrbYxk
3SX+HckcqZxOmJWl9ahwooFq8S638luz4yTUpCMAsEODIGFvqpK7VkI29PImWBscxobmJhMsVkDd
nVvOwO4pxh4yQQ6rIoh2hCndCEvWLAT2nPoBOBaqt4vjaux4aQgbgF+vuR6SrvwfP784nQKmlUhO
4PNa/VUW7+kWqGf1589km8Bh4LGxLI4Oo4afrwApRyN4UmTsEVtoI75Y2y6o9f/XxGII6GsjFjcA
8Lb9uHCiWkT51iytOdipiQ/L3A4FdziitiG9CcDq5XUC6tzyvpY8MuzqJ67Rey1j0WXvWtuhkLqc
i7CgWgTF37l3tZnKWJMr5JMKZOXUsLMs/mqTLAG4eWMSP5pCrhyYOHRPAFKGf+emGmh1gDgaqnRw
QeAei68UkUifeo9t67vx5WGtxGJzYh5htmWBR9ZcVu21olZBOWspgW87UuoH4A+hkmWotYd+fNON
DtsIuR632JXa1kt0daDgS3QRCAazes/5QD0+KNNOOwgruSP6R4FjjvSxsw6I0JgRuuCz2bL40T8x
WhTroWcHQKC5rB1NI/DSnYlHPR21F5BCQwm3QqJnI3WwOq6ZI933AF1FJ8/5uNJRpRSSESA7k1Av
5Q7bEcM+Eh7cmnKLWO3jdsCITmwtdpzraipwGO7CyivBja/dVLUZCxnsO5bGRV3v9IE+slpstHmu
DhF37+wx0Cxauo2q3M4F0wMaJLkds2ZCv2o2hkExHCsK/b7LTrq2atBLcx3AgJF9X+Z8VDp1TtuA
N8fsfgQSKE7sdE/biGU+no6gTEL64TcJov6hN8VkqUHzHoklR6oJSS2Kwhvd4oNaM2LOsPpZygI+
uLgdPZPL0R4QMLX+MzotQqfe4hxYm6tTC4uAZRydKvVmrhIFWpymRfUe0V+RWrs/XxJIlAG864J/
+IMEW2amaIfgqByq9Ei168YNp3HjxF09mk5tzD54EkqAnCvT2YCoVrZlOAWQmHitmYzd8pDyMRzN
x3RI5NSHhv3p8uDmOTqPxhBBnAxusUqgdTSIsvAsKS2262o7zPUvORpOO1WhjClAQLDlF+ur9u90
LlZNG4yMCQcWu8L5xGt2oILEJSjSNnbSSs7jfGiLayz3euC8JQzV9YFmn/SyiYL2yjB/5fk3RqqY
kpvRfkUDYWhbxxqU3DYXkcWvvfz58hyvHSAnc7zEsbSQhIMMGsoVns7yUB+dJ7Phx4qRPafm9WVb
G+sZLO6ZgmZ+gNo6svxBYshbpPcDvQpT5Dxd9cXban/d8tvAPPfboheZ3Tp4/qngvip+6iZDQxEc
tvvOoSCWNuAAaWZs/3djfLw80E3Ti5ungLyJaY7zrNJYb9+AlS66n2PwIHzc6OkXS91BeSN0R/K/
HQdLuISBVqEq1zDkYNjV4rEzrie+MbZ5013YlMtuO1r8/6ZEVPRa2eZ1xvKrMoeGNicx97SNnbJ+
Uv93RwaLw0cFk5XaPmZSGL/A2x1K8fnyWq1d3KcbYHHI+LnmlAHDCapZbphrYEYaQFQrigE0FPlN
r/kJt4eHkf8FTnM+AvCARgoO41sC9ibWllpNEJ1Yfn6ojDxURn3ohYjGpo1Ut6/MI8mKeKj3pXXj
jxuVrdVlBEOACQYKZPuXyGZlGL0z1TiAAj2Z0thNq6iVz672SQIYenmG103N5T1n7qFcQvWarOyE
6PBSGEEcZ0ZDG7fZIXdjZ6uGsXq+gMHyP4aWZ5ntFfpUzsiAFIQuxmvXinAGINbZrWn/8tqny8Na
qZhgAU/MLY4z6tRl5TSz3mXwTBrg2uoWEuUvbnfUrR+9d1eXVyPdeNavHtcnNhdnWtai379F1gwk
tN6B+rcmdcJ+uHOCjbhyddud2FkcYNLK9Rx6wqhiO8gAvtLpx+XJ21qq2f5JTGGXeBtTE+NgE9vx
zgwt6u08EcQStDLMbOOcoaZ92ebq5X4ypvnvJzYzGfhNA6XxB8e9yqGTTqLaii+b2PSJxXHVUJvr
RY15c5S6b/wizhrnsbeKI0gE4xpvyU7XDyiBXxmT3LC9epCBOgkV9Bl4s3xTNWiT1cG9iIOs6SOv
uc2AC4JQTP6clmLvp9/aP5eIgv+jfAcuZJSA0Th3Pp/AP5s50EsFeDOMfVsH72NdxsjT/bw8p7Mr
fLhwUCuY22ChsLQsQoGUzxZ+g5OKlF00Bu+dtwH92jKwGEdntEK5GS7NQavfphHK52727fIYVt39
ZAzzTzhxPV8rx75uYMJxZGgVT77yD5mgYTs8GuWrPW3Fl6vHxIm9hauXlaeyvsWcURPZpU/5qIVj
sN8WWF+dOqTiQOXsoha0zBzkqRiKbgILRMkjyCul/uHyvK1u2ZPvL447TR9KCb1KAKL8KBufoEq1
FfGvjQBZlznAmPkQlgxQfQ6GzEB6GEHh7loUWPQ+/vMxnFpYjIFLjeeV9HErgbUiwEBsqzugrHnZ
ytoli7ZVHb0xfjAjxs89TPHOK4dGwyULrg+T8Z0cv2hZHyrbiqp+I5Bfn7R/jc0/5sSdW7zaS7OH
MbTh71lxr/lbkoOrFpAGQCsuMjcfAOMD7QJGfBdhXxmENQfKj4WXJ2zLwmJZuoIMNZ2c4uFToF5K
7/Xy19c2IDAAIHdF8TwAycH5DKUeOFEzYGIf+rDVruQYoaA6bfUgrJ0qoIk0kZFB/eVDHlzZwoW0
PHirivpnV+NwLIoIdIthhR3fZKFVbsA1Vn3MR4kJmQa0ky13e0CzsfBG2JNwrJR+7Qw7Kv3PrWEf
pPvl8gSuLg/S47PM4VyNWQRXLQDRztQgDUSNzwPwPj8uf351fdBmjfQ7NFwgHHG+PjS1NEIqfN4d
nZ02TLGyPZCbFxEdNyytLRJYExDjmzMN7zLMp6ham1xHRGAKJ+rHMiq1u6a96dg4FyGTPK/+wrEh
DYV2bt2GTsWSVoNLX1AQXiK31cQiJHp0eebM1QEhPfdb2GGW2TmfuqAlaVq3ZfVQSq6jvYCgap0p
5IktB7XNaVRxV4BpDqXXNwOg9q+iAS9B7qR0RxTEtetMqAhy98Zh7Mtxp4F8LUQfbgfuETneF243
hipDD2waGD/sVrZolOu6GOTI6CLSggmlYkuPicb9L6JL1YaHL+4bGyl4ZMHxP6TgPQCYF6coHa0h
1Wo+JpwWUaMnzP5qK7oxg4tA7bcR5GqR/Z41SKFPdD6BPkAOnJStTEqmdbjZIJgtmc4I0BbmeMyH
VnurbDt7stya3tigZNkKhNf2Fqq/7qxkMcO0F9FBVw7ccUFC/KDlkErRob+GXbBVBlxMpQU2Nf3U
yGIq24loVBG4Cc4/WpWhj4TxaP3FRXRqZHERSY8V4MOAES1s/P201Tm7OlF4TwIQiDflh8KI1QRg
889ZBdoQtz/q1IGAidLKjfhz7SyyfVBpzfJkHrLR5/5gS2ZngE+i71QvjzrRwlo0OzRKhaqzN86G
1UUBYReasFCbBY/UuSnP77PRyZ3yQbc7eTW5pAUTb+qFutcVV5fPid/ptWXcDngj9hL4p10wJ5/b
sojnVkSz0QM6oA3JUdjn9eRZ947dQFMi90c/9K1mAsow5btepUggT73/GVP9RZdDE+nCbuMe7EvX
niZs+I5Qoe50FrLAAUtw57LY0jVQ/gxs/EwKiMcWjMkjerlZmKF6/D2VukhBbcXse0qGL7qQ+U0w
iTpGYsfe+aRAv6bN/TsfhahI5b73UCOqiVzZfgZfxvTE9EYdHIt/RgLqXeqyejIy9HqWAFPdSN+t
dgPaj0D/hMedrL7pkmaHQZUzKQ9wbI1USPCZ07PIWQk1Y27eTp6ThoNeOCH0ihLQgLtXY+s54TC2
2PukLsJBkC96IL/mIHqJgCFR+7x6radPvnpsgZEE28oBlGtyXzEO6ZdGhXlajvEIjBZkTnsB2iYZ
tZkTpS00wjzDP3RBXce0R6+n1VrozLaR9Gwt0ka9OfhHH2C3iKIOty+7lv7NAQAMAKCD6D3/yLnD
W6J4JfDkVeD5MFkdKfutFRsH9lpIcmpkvqxOI1FOzJ5keQnguB5BK/nVJMFO1RCWGbM9Vnxj/6zA
sGfNNyjYmkB5optqYY8MGOtAhvKhNAcRNkU6PgS51l63bpDetHDqyMjltPM0M7gxuJ4/9xS1tKjT
p/EO/bju3qIlOU5IERyGjFgb2aG17Y1StYuXGDJ7H7a3a6H3Rga0fJgCFRG9jQsdDUXVy8bOxpwu
N3aAvCGa1SCr+IF9gTRpV9oMD5rCdsncUDZ+Qmj4nfiqDdlgu/dZzcXBwA1z67qNs3F7LsY4357Q
10b0CbgT6GSW7T/YfL2fjtmQcLe54p58ZoEXjaBd2ljqtbMfWK55nEjR4hF47lkd8St7GFzyYMg3
dOWlG5O4FkWdfH4J3SUGyi4qx+dlcaTTETBhz9mLbmcV35viL9zCB0jfQfstVm35GOmnVgeNErrx
iZs+ZF5254Jam5MtjNbaPYYKONBgAD5j1y8uY162mcGDAS3ZM26+QS+xHeets9f4xtXyuzy79MBT
S4td6ELfGXVPDktudl/yUQ+5Zl6n0F91ZBEBER1XPQmDfryyPLUbgyHJTevNzafIkt3VQOpYG814
HLdu8oVv/o55wLowtxAigkQMfu4zuan36ZiO5IF53237a8B/Olt6TWsH3qmJRVjVWIakXSkJmPvf
h/45C+7Nbp9WTxlY+y5v863BLCaZgDw0NykG49gyDOrrYZq7lzd287rPYMLmyAftP4sgoVcF2Fub
HmwxSJunk4g8ZHgK7xp1yQ1Li6j7P2vzr6VF1K25OivSFpbQUKJHICxhUVko62imZbFPLdxPRQul
26zD7ahLVFsvz+bKugHqjKAbPDJImC4HCk6qDlTg9fxqAsTbqf1blZbXaeNc0dJ9a2xtd9neCnMU
iL2QDQZJFXgpcFKe+2JqgWQ2ENkEhBnk46rpxs3fNM/Yl30CMIyW1rs+/0wDFnr012iPUaEfO/bd
t57xYggxjWh3Lu4Nf4vS8OO5h0gQgjR4Cs+v4WXdCbJ6Wp5lqUwa401U3c6ln2VhATj2U/X2sQue
Lk/Dx2nHdM/vOQ834szxfD4LE3UrTbN1mXTF01h/o/UXAt7t2qhi3Xi/bOqjg52ZchbvYhBms9aV
SiZVnQKBsw/KXQWEse+98OyByhicfZcNfryhcNejXxwZJnB+oNx6PjaDaGYOhQmV1Na+FHG+cWus
fh6BLhhiUbf7kF3qiLSkdIhKWEbi1vhlpc+Xf/9KlRwD8GceJ5Qgka5YLA6B5BtysppM+HRvD9Dc
Ma81+cb8pBr2vf1Q2z/J+CidYeNgWx3Yv2Z/13BOYsZOARXQVaVKgHNzg6f8L/B0IMQGJAsIRYD5
IN53vjCicEjelUDvVwOLbHpTFHOr4kFjrxsT+PvmPr8Izy0tzmjXlTwvqhINMg2alC3U//fOqH+z
Mua/1FAABX9B635mvlde16Szryvb7WIOksGvTarYN8+jaDJ28PP0yev3A5rd0HdiyX2t9694KToJ
sFpgQCgqdwdYu/eSpdmPinsOjwrlpN9VoEsQMU/93ieUf7YK71PJWzPqerc5ZI4tPtXGVE67rAyK
e9aa5q9izER/5eI5cIPmE/qiCUajjrvQ/RtT/7aou+mJ1jVDNkgbHnNfe829KniElka9C0irH4ic
kBzKmipPxsxlB1R8nSqEpoK182owHkWi8MW16CuQUbu5hicmB3qRmFkWCkBxD5ao0NvANchJZLa1
7/qU39T51F2XhoN3IxXqaLtjdm23uAdKNeQHDQ4D0nm0y/egQNgLQs04G8z0wUBUj7IK+pBMWyLq
Hfo+Mq0iC0Lu6P7nsam1+7xkkobO6Ihvoz+So672PuO/0oC920Bej4V2pUor9sD08pSXLrvpdfGY
a4N9aCbKr0u3nXZ5C+gTmlN0vOSojERnD5EHSqX7VHQs4SgGfnHMQvvRoo1lX0yleLYDTbtRAVWR
tAbvK3Xn8kwx1PcOk+xQubLEChtKRoZ08q+MG/5ji/sRlFfFDwW2zX2vkDf0XbvY1x3td2aQe3tV
OG0UeOl4RNUHynxWnV6NedDhEQtNA8BdgDtszSkyjKq8RsOOi6+MImKT+Y23fgPSAali5fh5jMBs
iLQGaJHoRS+MqNKm6kkfvPpFtcx/qsy2vMvBYRW2qDjdNF5m3IuUgIMjZTVwIBBh6oyse6M15wfp
Ey8i4KE/eCR17gwrQ/cK2iBARo/cgjR7aFZCOhvd894QGg7xjsRprHddWtovY0AcFZQgQXDR5HrN
6orvRKs3h4LrmOyxhmyGP5Y7pOigpCDbYe9phohNp+fXbtoaR83i7OBlIK0tUrzGNWnQiPapiMyy
NA+uTRFU1L6zce5/jJnON/3i2LRTrfMYq8p7tHXtzeAzLQ4BOOTT4Pvl48VbudGQ5AfbBrpC7Znq
/fwcQ3Itm6pmKu4nK3ffqeOVNWSTnP6YWi7HHkCaitupv/P0QV3hInFDNZpB3LmUHT2jCsKprjQI
fn9FjjFyoEJyN7Gyjkz+pbN1SNp6w44XaMAf1aAe8lofv/k9PMZ0i30/jGYEoRQzovpo3zd4KR2g
JjztyhGNuSWv+5gy0t4N6WA9oU5ED5qp0r1IIRAymWp8KLimxV1P3mTQs6vCQWZEs0svFlyAxxU0
0Yey7vg3PpBmX7vBd9lA5S+jyLV6qgiiNkitO0mRlGKBvzcd3j/pUo07P/ApsJyVK56pVZErCy/V
HauGX3VvQZ2EgbjAkjo/CLdmiAI0lkc1gUNMoH0BzkHHSyS1ROj1xfBrKAw71EsxHtIeykB5BV1V
SvrivjZ4FzV9Th/HRm7l7xfe88/7GarciEJx7wIncL6oGsbvBZIPCQ3yLuRte4NYcN+YED3RmbfB
+7TwoN/GZvEWZBtnQuRl1BuUVVArVPATr3biydHuQFb9AH3KOkp9v0KrmbmHBM8Ps9U2wu2VOx57
VkfGHK0CKLosrmCjaInmCCO/xynXgpYNHXUNGMk2Ngimann7ovkWZ4MJOcIPRSQzzYCVlyq/N8fY
EuDW3KkyRoG/5PFlQ6ujOTE0//0kYkmLUlM4PWFI3Kd2ETb1Ruy6FoohRwd4Bco6aOpfMmo2uSGh
U6rl99RSSS7zF8JHAZ7v8Zcqxsc0d5CxNe/Q0nHb5+PPjk4vGyOco+PFXCLJgpm05yMHFc3zIUKE
qbRBv5gmnmplEeZuHRx6kA+8OGZthRTKH7E79ORKlI6Me+7RW1aTfjd2I6RAJ1p+Qfu+cQfp6XRH
IOIYKbfLXlrDq+NAwAMYhGb3aaoHVyz11R4XxC90z9A7GpD+OhuyjgGpY5B95VDx1BDlPuboa4mM
nsjbMUfjqYnGu9gtvClGShupWhVU0xeJVXlMpfAeQUSa/UqZ337KdERSlydniSr6Zxvh/WJD/QJP
x2UuqjJSZ5Bm0Cd28KxrV4jYwoI1capVUI6Mc+2NjRmOnI3c6uKp9o9VG0yYgPmgT/dDIbGixMt8
vYeoSxcj6BB4HIOGoNGQ3iFOcGi9Oj9M6RYieeXJ5s6pVaDnZ06pZdtNX/u9AIKquCeWd9emOeRL
UvNVevQYNOSQ5enjxuzOL+GF67mgf5slbNCQgvziuetVE62bRvdwVnRee+sWw3RLkeHajQ43d6px
yiNmQRc4K83g3hrc4IarXDuirJxuCWrNXn7pp5iLn8LR0WQIN7+fiSDauj8GVvekrOmPK06QzPRQ
BgKEw8PLbnk6cqf0ROXk955hRLipwt59oRKF13Hj+b12cJ0aWrxPaEU1CdnW/J4HbyUIjQigppdX
b82CM8uWQ2YPOkTL4pmkQee2PkeqwphCzdEhC7Rxyi+2ARJHARqjsPFsMEXjcFpMVqCCti91+KPS
EEH6Cqx+Tcg0LUTtKwbtfWRuKWOsWQSHJqCy6LRBP+/iLKwlstJF32F5iO/d4OHv3SpHVzujoUGS
dy5uTp30+bMazC3ZoLWLACyNOlIlYHObM1XnHkikqHQ/VVZiGlQeytEyX2rwfT15pqqvAwqEl4t6
CwSy3G6flbhSc1oEe1MZ2a8/XliUXIEkQkL5N2vk+Q8xfGmNGZdW0hFyLOr2uJVFXvGcWdxpbkQD
MTLStecGTNpUVSYzL2luDee+2WqO3vr8chFHbSp6C0Q9gzgScoWa5+X5WTkqzn7+HOedxAStsIkB
lJ+XIP/biB8geu+3NLfNlUsZ+AR4PTYYTrwl1h/QO9uQdeEmnUeqFHQAmgcWpgICcGAIGD2686BI
8DjnH+WBFgB2ox7bHbUUyMaeZU+Q8gzR7GjtK+G1j6Vm6DuBQth7RRv5hRYIrEKEnUjYG84WAHIx
+//cXdg9AQD2OvpEF7NfBaUaNYq7S0gW5pX7DCjGt8sLsDAxnwtnk7NYABCLlqRCA17ieU/VNWN/
hsDGCKB7D98EigdSTQAhnK+v3wAUkNrcSHgFfbCyv8UD/u3yCBYuNJtw0D8NsBByb9YHaJK0WkMG
svYSPzd5GAxa/qrn6YgHmOAbphaTNZsCjBOBxCx6NstSn48G/AHaiLBKIMWQBXVIcpt/KzQkVv54
RDi90JbsgO4eD9bFWS1MFLzxNhTA7wBp1BYRF2+58edPqN9PijkmminVl85VUCQdnEaOSTpZOwLq
Op7vXP124FsNl7MLnYQDv2cNFTsbD/C5OXgJ6jTYkI66GsbEMHhz3UFEeZcz8Oj1fv7FwNaL/3z2
Ts0tZo+2HhqBXZijtAyREYgnle1s58dlKx/fhJgzPM6QGEVF8kPvpckbj5u6PyZinOXH3YMvE9se
w7J874H0DGwGfFy1v2x0xdUR2uEFOiuiQwhhEYh44FSZGjbB6MTCyXxwGQ0LayNgXnNyD5hV0Ieh
AI/a9LmTY5sNVg8AW2IXXqhe0/4Pm0p/+8OpgcUuciXlNnx8TPRXiNWH9t42tqQP5zVeutypiXmM
J9cKhHYkIQomsisdDGDaj0ilSMRtnJ1rjg1oIsiDUU2C8NgihdXog5+2HFaUCLXgMEEQZu/+1WzN
uSsgiAEitRZrnnke78e8EkneB3vUMkKJt4Tt/rzsWSuPM+BBoDvnz2kGMNMudo07+IxWBjq7mx4b
c1+gxVAgMZoD0nNTOSBSe5VbNGNrjnZqcjGyQgPa18pakcg7q92NzdXlIW19frE6Ix7i1PQxcX32
OKh7iKX/+feBUZ8Zj3FGAy1w7mOd35oG2l950vlDmM8FiS1C5bXtPgtl2UDdYmWWhXgGRqMM2G6e
5OWLmbkxEV9r8vkvRjGX32YAIvx4sRlV5UnbcSqe9CHC9MjutnJYq4NwUSBDBQ5FsuU1M4xpDyZx
XSS1iZT7dRXsh+bwF2M4MbGIYThzPaPkhkiG/ijk1fBnMSrOq7mqh4wF/s2Y8cUUdUKv/JK5PAmG
9tgN/Z3bPwFT96djMCCjDVEZBPOohC7v/AlND0YzTFPSDUeU8pHdufz9jycivv+bfRwRsA3CgHNv
NUZZcQ7MYmKDf0u4vzhqJLk6prbYEZtsFF1XjXm4HgO0VCEdMf/95Pj1IWpb6Fk9JYHRXNfyLkCX
mtSLUB+cUO//YuZmtQzchwiU0ZJ8bqwDuDXAUS+T7L2zrnx/Y+JWTkZgiwFynoV6sE38xfdNZTWk
YtqUoB72YJkclEp+F4EW5Amd2aCRZcGLXVXPmsiOgzW+XF62j7sHCVlj1qZFAQz18cUhNgmW2dzi
POGG+Uo6/RMaZH5afboxyI9n5ZmZJY7LdplCf8/Ik7H2fukSrErIFF0eybwJz69kmIDcEfLZ6BpH
Qu58mSqDigHCMTzJ1NfB8vfIeYBZpI9BohL/hSWkOxCrI6fyQW496/1eM/yOJ5Ulbzwqskg4NMoZ
QkEy9RsdyEsU13w6zFhFFzV+PcBdMK/gia+nQdpRy5v6pGvHdg9LY6TXlD2ORubdBKM57birR3Z1
DwxwGTK/yY6l63SotrLqWUKId5ebRRB2nat2LXftMBViuL48Iyv78ew3zmtz8htt1RqkEaJPGNF3
VQ6+XzI2RwWuHNto3mTd7S7bW1trdNIhwQMeoJlC9Nwe0n++QJG2TzJqtqGZaVcmFTs0Jd4NZJNz
aD65lo4FdiPk22fZXBC/nhtj3Gl02nZ9Ypg/1fiz0D571ouQDwYIdhvkk496pV07DNlz+mOyNt63
azN7anzeWCczy0xNC3JO+6RvehTNzPGdeuPLVOlBpBr3yhJbfaRLYaTf/uZB7BC5XmSWIBd8bnGq
Zm05q+8Tojf9XH40rqhVQPjYRI6gnnh50xGrvOcm2CEK5mRRwACdcpjBI9w9zsZKr51PSK0g1tbt
ObW42NUDJTURuRoSNqIzou+0+0qQn1O+hXtb86hTO4tYEQrMSH3pKDw29M7gZawRLSpJHg3NH/LJ
/zO/iOcRqsxFpGUNyc9I56cpAzI317JvIIvpw6oq8x+Xd8jqvKEyAIyli6f+EkDmil5NrjSGZAjo
g2zklddNu6LPN7ijlkjv36PxUQ2YL31g6JZdOj0brJyYFmouSqhdMDZqlxrAIqWDZoUNov44Axgi
yqyOfBINqXfS9lQMPIuBXoLOCalpgLmoQVBSc/0PYZPzjwNxEQAYyAlAlm55JQA8PA2yqPqkAY0I
aiShlR018yict8uTvXK7AcmElw1IoS0deajzLdM7KIEXAnaE/jbVPw3WbNxtazHCmYVFjCDRGF2O
pAYocdp36P3yIN8tihrg3WdmoE9kfMXbPXRNFV0e2crxc2Z3cfbVNSr0tQu7ffdK7Szye3BgXPXV
U5m+/rkl0F7MJLeI6z4e6WnTBP180DnVO7Q98ikRzc8eb3j1dNnQ2mKdGFo25nEztcGOyXFXmdDF
vt2Sidr6/MIXAr3PSzvFOCbAQOxAAAuxle9a9YbTISy8AUWPura0+VLoEom73WtT9ApW+3p4VWYT
w1Oiyij30tuYupVDBQ0F2E4BTq6PvJ+mk2pQ9M578PDWcsdbe9jN7BS3mQXllMurtGYKZC/ODImA
0NCyvIl2eRK0BjLTQVDderl9lae3zNm4XLeMLOaxqUcTot1jn6SDgorMW++9F2iLujyStS10OpLF
FnK9Hq35PmKj3L/OZpSFe2WbL471yQ7i/83S7JonsQIFa+nQEQxH5XHhRXhp906U9XflsHHqr/n4
6ZDmeT0xJCwFTK2uUPJO5Y2eOU9eZX27PJaV+xj0ef+u//z3ExMTgT6xpWHWXLyFsuZbYRmRCVDe
FjvH6lA8D/kPpPhhcBFfmAP1ckqwlapSOsfMdfR40lS7uzyaNR9A+g6Ni0Aiz+Wg89HUFRpv3GKO
V0kdPAmGag6r9BZoLMuPh6Khx0Eo9nbZ6NoUnhpdeHc+lvmUNthCBrkFQiW3ALq41ZqXy1ZWhoY+
Iw9ZamBSICu5CMVZXvkZ9B15UshWPZqKTlc6af1rH3xRsfDl8FgGfKu7aS1I9RDXAAGBllPM6WJT
CR07SRpwD6U9uv0789wbVow7qEBF6Dg7UFfETn6X5uVdmk4xUxvvnZWDA3TsKDeATRqX1dJrWh4A
GFwOLOmtJhwzGzJrr+ZW1+7KzMII/sOtaKO9ajFGaDLotKY1S3IjOBYZIHIdu+UTBPrIsRObIcbs
g4tnDogEfoPM0QeAeuO5j9rFONRVVrKE1eWjQ1I9NEsGgdDq3elnaHtVFWEm7JdasJC5eTTVtNxf
9qWVzTjnINCDgNqX/aExT5A8ZbIOKIrZ5deAfilGvtVuOcfxH0b5r4ll+wEeKCCH6j2aVMYV8qp3
pXQh1PNsqjLs3OHJtv/CU6CYMS8huHkgans+qxZBR2lm2zQpmu7d5dOL4P2zNiF8uzx1K5sdew/f
Rxg+AzEWq8cnx2RqcGlilDZeaXc1/8SHR7f4ctnM2gohu4IwF6gHZIwXx7II0B3kZYwm6ePg3Plb
2sJro8Abbw7/ACH54PKy4SNWgmK2tN1Ib4R47z3AwjdO45XdCyADwHN4VaJDcplRQb96p0vA4pKa
OMde6yPFoQVUTRtmVlxt5jSZIVoAxEBl+HzpAaWuGkoyHcW06WeX21/SIfgxcP+2rrU0lMjrhAb+
FF1eoY9W5zI1ikYAwnkfYVqFNwRy6qSeOOBFjhVXfkxNLXQzG/oQVRbJFK3QhtzKvn10jNksEvDI
yRhAQc8YiZP7mkxqpFpD9KQzYvtFGIfLo/o9Wef79vz7ixsUD0vc3x2+DzpQEoJGGEr0kLGN+UQS
aAHuqto+8HH4bhbtZ7xo3hlT+05DksZQTaSRPo2V4ewn6SeKa2GQm6Absx/K1Loq/emxEwH2itnf
EUVFrFv8BczOn6Ysi8ysO7S+2Bkmfa6aDsApgba4bNqlyMMNwPFb3H1l4KXHW7tALX14bZh7VY1O
5GpWZAzG/5F2bcuR4sr2i4gAxEW8Ql1ctsuustt98Qvhdncj7gKEEHz9WXifmKmiiCLcM7Fn9oMj
yJKUklKZK9e6S6Xc4uZcyIBPQSd426KpZOT2RmoQJ+W0ruIVDk2ctMOEc5Y+Diltb7uyMfeFMuRN
xEzjCbKfsfTRWFA+epb+rmmifu6j1HN8p92Gzn547VjLs5UW03TvhU6xcjh9r3mNnKlo+4XdcOkg
Hz9zZLp3UamZppU0qy1dQEKdfU/RafM9Wl13EHC2X5zsDkpAgCYiJ4teene8Tk880K3SnvVlY+8L
6uRBFdO1nfTfm3YIiNGtIeES+0YVraoQNdSCbNBleGvXBMyRVbEDj+UbWh38RglAk+vwqLl0p6zk
pijqHT63KiE2oqdlADoEhG69AD8j+JAKmrarXuEBXtPoURcivUU7IXRhMuu32dO7qDRR4TbrQ8uj
+zzzjlVZR3eqrPctK5E1jqu1U6JvJIm3CenbPxGpgGgPk2ZVQ5Da5y6Iiouw2ypOvxWJSAAnUg9M
FZ2fGs1aM7I7cww+YlIRv2OQzm29odlVMbTG8s4yfUmzbq0gKb6K03RlutofypNAoT2HxgXadkrI
X2qV70pQz4DJKPbTPhabEPniyg9Z9kNR514W4ltse6uuoDuLV4+20eztJFkRwp6EYDsV6jtLeHch
CPTjpLkFUfE39FjvmOXcoH8IFL3tamiGVdplG8Mx97lqbpKy+uKG9W6wo/uBZZsSualB/ChLY9U1
9lq62h7KMjiXO29tdxzCn/1N2btfDCd8yphE3dir9VU6OPdRrSMLWXVvVqF/K0m3Qr70wcnNddV5
aHDJHoq0Y7tck0CeU7U2GTyBmmsW2z8heXWrR6INCi+JgmLwIl/1GduURhSjJSF+GEiCjGOXPMWq
WRFh/dQK291Y0B5aAasPmpaueCWRW99WcbJ1Woi6IZ/lcHT/kH6Vtpm1taN8Z7k5mjtAsBmgTQtg
ZBq+JTGrb7PaM1ZupQNB4nYrCry3j7YzFrQRf1UChGFOaC/gWWe2IGjPAFQG+xmSddNGwrwoja5J
pb23NO/VKMtvTC5s8o9y0fkx7Zya+MhcnGxCvGQy0ajW3uteoz+ElhmB8rAzv/VaWfQBetRwNtlk
ZeibEAnsfvUoa3Onx4m+rvM/RKfbAuy4GtiO1e+qWgk41b5sG1RFSeU85HqN/h1nVZBerqH5PazA
FD98TROjuU+hKLNw51wGI0hs2gCoEJy1eGxMUsJxyHRAIwy1dxweNOqhgbpUzZ9pxBZm7fLkOjc0
eUIBL227ggwI2oabUvuNyhj7fKbj1ARgUueHY2t3UsMTWu1jyCYkX3i1qcSnkynnJiY3NC/Qc8jH
6Urz9QC1Se1VXwoP6QRpiUsP7oWUuY4H+9i0MpkptKvwEJBge+/UbgGc9FBvTdo+F8B0GowEHlqS
iNemq0Efuo1nxObG5INY1br2bjb9mpN2FaYsX0dQHR+kBJ+M54yX405q6ZPmFN9bVa/QpNbtBpVl
OGEjdp8IqFv3SlRr3qC7MR2qFwXt652jJUEdaj/0ih87TUcTePeUD+So9QWY36z7uOvSvTJlDj22
/snxirVsra2JC6Dl1vcwzV69nH3Lotz20WNlBEZdI2jw1FuRyFfbEPemzve9ZaxiyfduxndRNwQp
84hPwW3Ti/gVxRuEMrZ9H6O4t+mjqEQHp3kvwDKdNtYXvbdxl1WBJUmg1/XGYhKJLmDHmDTusDVv
4mR4NjJi+13i3SMx+3z9Sr58v2KxAASAYhpQoBfZd5ZRtDHF0tnbQka4zCru87Z/as34qdQ1P3Sc
hTfQZeg7Qs9Ro7NRpkPT/CThkfZpmct0MPbeUIBxhTEa3vaFEs9d6kGPFP3F2FmsF/ui6cvN9cE6
48fPTz6c0Q666JHgmcFUUhPlC7cNuz0DVdt9Rerqxc1FvmtFRQKJ7NIWPXXsBTVNbZTzcH5mAF7d
AuAD6tFIJ7cQPahHAVL6Ff279n0dixSC1TyzfNtlaPJRVcx9dOTFz32RqXUa2T/L2oye277kaWDy
JjqoRJdPeOHbazuLQNKAEoz+1eREf29C8B5aUuAaxj4AW/EARCZY/36Eui02Xul6LzQ0cQD1WoE0
W9Xdu0MT3lsNl3cVZfFe0+JqhRSzuOkNUBDLNhTgJDDiu7ZRYPsyU/fQyLD/EoZO9yILjhMbcfBv
w2zQLw3PDGL0y4Z+xRwtB4W/EwVJKGswiSqyBTv0Us51PAcmi4EDAnkhnN0g+JlWDdPE6vBKpnJP
GvG9Ntm6smVAK7IqcErkdrUZuvApXuQ1nnFAULyOD1cdtCYXD0vauBqNzbjblwDxtPGfMn5hYpcx
lBHRBFHabws+dzlKPJHhb8go4kE7rSTivUIlbfse98a6bR9lvgMFurV0rl9GDSgFjx0waHDFyTsF
iVWurHhEi36fVMe+ePw8/BCQFxsiVRaE0LF7JomLDhLiotJxbeRel0O72NJ8o42+6Q7kbj4/Xbii
0MaAojbg1ZMLClysuasiovaGeqbmBk6n3LtuCY42EzUATvevlckhBK8weDfuJZfEPrQRtxn5Ica0
v/1yfTgzUcOZocnEaRXocksdhvTyDx4QIMvU9W//zcToGifRnDKpslMTJlIviNS+sQKtW2h9vbwk
sPzjE3YEvV92oIrUCg2Rj9PV4HiDgiR7q0TQAGkQfz6cQ3OSDTtIVZsX9E7cUO0gSkPuU9uVv+Jc
H7YphKIe44SYa9CwAG9/ffZmPGHshkIFGm8n3ITj0E9mLyvL2mq5I/fg6UR7d3pjYVgFkAuhWpIe
n5lFgMeA2zaRkrYNOv6UE1O6PVh9jptuLxvH3A1tPGwLzqtfOfPUMxF6EriqQ7/o9QHOnAzoHRmz
dYAo4ZCdDJCEKm0rLZN726qrdd3r+ka6vbawbjN+bgN7Cf3TsaXzguPYJnULhk4u90ZX94dK9Sny
OZGx7luyBM34wA1N7g1UHEf5cCTsgCabxJepbkRo0knlng0yeZC5VfoGqHEeW6dqDowP5D3txbB3
XTt6qIdBe0tYGkNQ2OkAN8uLH2Kg8W2IW3vNQzYEhQAGTcva5MmTHp7jpREikQQxF1IMg+/kttkG
kcizdQb9C19lDBwZSoCBvCqrjZIZXXX1EN3jwm8D7gndx8XZ3TDVvAtuSaAdNeyZtqzWvSq3Sld4
bUoOgmNSgPQR97TfO2pdM3D9dTSNEYWoyAfeL+CJHW0sZaN2kbneLiYCJ+/AzJVZafauLSBx4yRW
9g09xb8NJezfnhqcoOFCrIVltLem0YXrmIlqmxRV+qgXLXjlWtRKfgMFr+0zKszMJ0YCnhGnbrqj
SMKuWMhzzrkFXAKEzg4woBf5JJ5H5qCju2RvCT3cd2XZvKagd7k3RNkv5Npmogmk1ZFiA3DdRR53
4udDHXLCZNrtG60tNoNj08c0lOFjpUEaEkxNZB2KMrt3zSz8jWco+4uRjhS0YNwFNgLVpvPNnTap
BuRt3e2p0b/XLfq8nQTaUlG2BDifOUXOHryTcbZGxgi4htSehT56dmm0ovLYJ49yScv64mQk8AUE
LMCdogcEMdr5iDKVgLlTS9JjpGsG5AnbJyPvQReRvVkAml0/pC785MOWbaJVGm+DC1goLZjbQts1
PQJfuQcW/Uts5SuXFL+um7mYu4mZSbIgVbQH+W2ZHm0n9FlkgrUaSchIW6cpiLS8zXVrS4OanFMg
bdEUCGLTI3eMFUMuijM06jiv/8XKZdIAfe15VubpUZN3FDyh9WO5xHxxfSBAxJ17Ajp7/9+EW9+Y
3bb5ZS7dwhcx+dnCIH49t8DrvAZlDhYGUp/3ihk/clohb2QfiRE+ulH33JjmwrzNuzcKw+BwQ6z5
kak+uY0dBoRf4qn0WAN2C9GicsMc9I5vr6/Oxe07DgxUByOFOSKaaeBMiNNptNLTo6d9Tw+0/Hb9
87ODQGcGIhfQIOOGP5+3sLFbr2Q8PUpugoIEnRWRbt+ott/Sutj9N1uTNVKFoLnTN+nRJWgTv0GX
G+jmq2EBST27RU9GNDlHK0Z5n+UYkRt6CZ6iaiVq614OdAcqujsJTrqF+Gh2CtEiTvAIhRLkFCWQ
4/ne66CFOzL0NqfHnPdB7WrAiC/cT7OeAA0FOBzyLIhfzpcKHY7CMas8O1K1M+Kb7LP3z+ho6HzA
IxOwADzSzj/vps5QZYyO7vyma0+Ev8vk6184AAAdeAuArOiCBDvkvGmzGCMQ4D+2d0nmy/wGhbvr
VmbnCUryIHVAvIpC1PlAyohkMhrXQ+TR7xxFw1Kz36+bmF1yYMSRqKQjOcfEk7Uw9mJIm2bHFBTT
AF8hyjN8tvSSnTnTxlQoqONHZAjkfs4HkhVmqGttmByNttphtKbfC1H7FWQJG0X3bqF97ZNhicfn
IgxCR+ip1XHsJ8daWWaZ40ZRerRs+VCG8S0Oj8Cy2+emGP6YSnvTeLspWbdQtZi5IoCoRe+Sg3ZX
ZNcmgy04ctdgGU6PlN7VPPWb6M6BQML1dZs14tjoJkCaYwwpz8cWKQQeOTXTY0W2w/CgeQ/x0vtz
xvsspKZRfIb3IWszOX64aLOCoy35mGVBE4Bo6/oIlj4/2aXQ7OKpGeLzQ+z30W21pJQ+9/3/ZTcN
wFnAFnA+Q0KyPissQIMEQQE0KBbyAEufn8RPLQcOQzn4fJSvs+RFuUtqDjM70wJfzqjngHz0Ra9j
RM3Q9BIrPgJ35FPIvzQmu+kBoVbVsOBMs6bc8WpGYsNC+vt8quJc8coEP9rRtZhfFXj8m390PL3U
okDq3EGApgjsC4S2KIpM4sAwTcC+z9r42NrlkWTODSjmghRcbr7Ftf/Vlbvm63VHm9sq2NkfsIMx
dzPZj0NGJN7PPD6aSQYGdfOua+qXDn3D183MOcQIZnINBB+XugiGWXJqxUl8HKpjNDyQz2+XsasW
SObRFy6yCnKITV60pjqa9Yb+iMX6+q+fEsRg1ZHVOvn+5EDJaVe5lTaoIx7UqW1vuPWgQNVXU9/I
b6X3Jaq/D3kcQG3guuGZIAdtLGBaQ4oLmiXTx2IObFOXpKQ75qhu2d17Ru5ybYfeZx4tBG0zvoes
7UiQBxTVJQGVm0tS6FHUHYfyqLV3fYI+juEVYIeq/6ZDyfn6uGa8DtbAvYYTGtHUNDNDoMHZS43I
Y+6xvZY4h6awX2KxVMCe8Tr4NGokeJsiqTW9v1VlD7YmhcQhLdEI/9VrF4LQJQOTs8HzhNlXqAQd
0S/WlhtrWFj/mXk6G8Bo/+SSblB/t63x+zT/GWkrpYN85tf1pZhZ+DMTkwMgCUHi5oKzFEP4onfx
imcCR82Do2dr8JfyQl8Y0oxLn9mbxB3grmSd7SiJhw4yWmaBsm/v4xdsUnGo6YKxcX7OMoBA3I46
Wi5iDmBgp6mJ2Gu7rDS4PCb1s7015JfPz93p5yevqrbVrTB38fk+8wFYSMTKQ2c8FK/Ytsq/X7c1
5wpIB3/IC+H/pgd15Nl5Q6tSHgmYUQQEToavyJkt7MuZu446H/pMI8wR6N1zf0OG0AIVidkegcuQ
JYqMlo1MIOCNtNteH87cyuARApJMXK2XShMaTRNUxKP2yMBPEVvvw8K9tvD96crzAvI5Ksraozg0
xir9NGsMHOvk55PJRHVomUnBoNgeib2Lk7tB3TafVL0d7xwPATqiV8hMogA5CdGaRoEdOMrEMTZu
cbdk5KYE63mzsOKXDckfZjwHdB5jR/IUedinWW4YuSmOFDnopFPQuPtehD/BPthlL2ntf2U30vHd
A/ut0YCB39gI7OjmujNcuh3ecUj+QmDGpCZyo+duxxsPoPiBiaOF35CBpZoBQPZWlp+OSsGWoI/8
GwTobRwM52bwG0CQGnkNtqsLdk3k2D7Jso41O7cwcQtl8hKqMLAAltlEQE1gdX2iLr16JG8j0MIw
0ax+UfXSCrcqdeg1HeOvgBap8u365y/PGHwec/PhC5dBgFllteR6IhAM3lhxUEIsWH523+PRCXbl
Ee06NgRNsygyEX1oo850cLaeBMRWLqW9L6ZoNODhgQkSMVTQpuckDyNdz6w0PGT3AGXifvnkFE0+
P3HVqiryXtr4PJoojLbxE+1XZC/EYktDmO78NgY0I0zCQ9gStGKnPmihr49izgLqD9j0Y4/PxSp4
pIk0ErXeoezfwGWdsyVGpQtPwjSdGhijjpPAxSk9Nzc94R3CutQ3dQMwE/qprHsOoMfCbM2Zwinp
gnEZgGEs/rmpgmgKzD2lB3KCvQFgZmVkQdcvpC3mJgzKBqhYghQFJ9Vk2XuUZ6yo4tohdsF7BvKY
8i4rtCVmmrmhID0LDRMbI7lg15E5pKw7VUVH2qqj5UV3bke2oONdXV/9OTNjIRscITCGI+t8xmIP
afQuBpk/koEHT3YPiQ4a+0XRqotTHT4AA7aNWjJBZ9X4M058gJvc1dDYGh4I5M5p0YENPX4AogKQ
xSXypnFHnMV5MIXGMVR5oe0I1u2Ju2V1ZoUy9aJjAVLb58zL/pQSeKBKQcWHsrF9LPToX+yhU5uT
1zoZjD7vJGPHldW8k+b9+hrNORwStDiLgX93L3iIra7qgciqo2PSK7r2pOushqgI19etzC0RxGZx
J3rombyQOwGmsk8Fyt9Hz/zT9G89f+X6qyp+ftoKUqho08IGBbJg2s2U9XabCJqxI3VRgQ8DIUzf
ssuVSJZyNeM6T/zgzNI4qycuB6REqnQ9YccGDcZunR8laLF9NNL+LOx4k5juc87NX38xOhOFXGRt
zEtgSBcnjtmH8L3eBDAOyW7wn+n9PnbjBYe7bJMcM6cnliZezulgNGbtRkehUnNFPNDwJsTh68bS
7OdYMzu/6dERAGaoIUigGnlX8gEyIFlFIHwWQ2v1LwZuQ+AXLeQUO2FyjIDnvsiZDrq00rODqnjS
hsIn1g/i/bluZ+a4gigtSCctUIKhaD65DiFYYRrKFtERDQNRQOLc2JpeC5A/R3vDdVPjnr3wnxNT
kxkWUN/2JO+j49DLg9b3BRQnM3RaidDPamjC5J4/DB2Y1ZaIT2cdFxqlwJPhsLxo18wT3pudpWng
088jf4j5H+TQx+TmI2jov0Ka65WG9aeJQ0d/Ah4apXsgjS4aNEEgj555i0dHtJxs846vwUS0Ct38
84cMzCB9hvcFiGim8E1ektyqHBYdM9WjINQ3xkMK3Om6rfo+SPOYLoSYc4s4ljlRYTARB5oTvywN
0Og4aEbBceM1tzkeoRsHDcYPst1r0NKo1oXBUTGslLy57j1zjooLaIQrj3yYU8nBQg6FyTIjOpIi
3DJQlfgVWJqgarwwofN2kAP4MAOJifNTLqRphyAaJ45pb1C8qdufYmkoMxcDBvKvifHvJwfpCMd1
rDRix6oGmCh6b9y9Z9+n3pfrMzZzy52ZmWxtgRyEpriGpWJaA8hU+gZgzsKxOTtbgIp8rIhNptwT
GdU7dAtRnJpUrAd3Xw/2Om+XYD2zIzmxMskQV2iMansDa0JK4NrSoc52BbWWjtylsUxcG03kA5d9
iLFEXur3BNzSJZ7MoMlacOX54UCfGac7St3TBK0lZYTk6bj+yjt2OnJn4Am5vvZzY4FYCbr7TAeC
B9MotEJhdQANTnigiBR9oynyNev6R1dB1Pa6pbnBAI6Kivo4lgvMs+NygN7dAk/CiD3nloOGDnPh
zJkdDCBl4AxHVfAipGYtzhtNlOEhr3tv1Vj9r4700Z0HKMQCPGBuZ+JxMLKl4fV2AUNIw8oqTM7C
Q9NkEOUxa3uLHrcAsSgPnGyRz3BuYIgkgHqlqEFcALprlUHGucbhXauNyCvfcaBG8ul67ZiePTEy
LuDJaTNYmiB9Nd4Qnp86D2m9T+XCzT43DghnjUwEY4VoegkRVUIBzIhxZoZr5y1MN/bv6062ZGAS
OvR4aQHZGEXHNi3MIA/RxGQpR/l2W9D1fzM1eXkAlJvaYYmx6Dgs3Wxr2b/1cvcXNrAvoUUAIpUL
Vde8K2yzrBCQMNzW6Extjs1fpDnGeOcfE5M7hkti5wN3tEPo6VC3Qr4pWijPzO2VUwuT68WJasOM
FAYxpBvVGdDv4+siLAKiFo7LuZDj1NBk8Qc6DKZZYfFzqGilt1w+eNltQ3yL+nGG//3FgYZ+FISA
IGojgDef75eCUBSfNYwr98sKDFFqKUMwd2KOiGmEGDjTQIx5bsAMtXqo+gYGyl8Gf1+qBs/tFZz6
YJEf808XEWHX2tLCNYzMANdW4WA+ZOKlhET8dRceJ30azKPhE6VbJJbxTJkMosWKizguEFMXPJd+
mOnONnJJE/S91sAfWL/NYtnVPu9o/llOJZxowJ/gzEQcOuqonE+gneqZMJxMO1hoNxyM0reTBZeb
nUO83MG9bQLJPA020wQ3XVen2oG7Tn6E2nV4myUlucmbMFs4O+e2EQj5AX+EWvGoaHY+GEfEvJB8
0A62sled/t1CQiVOf2D/LqzYrNtRZHCAs/DAvTdZsUaUA60SuB1haxfirkvo4aXvT/ZNIwdW55HQ
Dl50D1EPt3q57nFL35+cN4TbiAHccdt0UOACkzz9cd2AMevTJzM0OWjqsPFEM1qIaWDkvhH7yVft
HW2q78bHv1KDVJdf/yHcR4MI+DCW9Gtn3Q4dNwShAFiUP5ASJ1c12CV6gs5LHNrtmmUBel+MJTz5
jAkkPynQCEgford9ktCFrI4C7QCjh741VxoEO6HM81h2v65P5bgWk9PhzMokYO8K1Nd6S3MPJSNf
cy/flCo6xB5qHlHe/QZ/0oJvz9pD3AHM5Ug1PG3Xr3Q3FDVUmw4hpEa9tryxZeoXyFUFqiY7U6DS
en2AM86IB7CN4qEOtiL8c75rbXQyFIzV9OAm3Vvv5Su9r75dNzG3UgCMAMeHwBqIvskpFzVW3IIt
2D2I4cFkz6R/tMUC+npu2sa+TwTVAKZcoK8gLQ/imyLxDo5WJn6RGQ8aa5TfWvk320UHMLGShcjn
o9o49YxTk+PEnrh4Y5IqhBSbB9H0bguyGYj6lmuW04cOIEyDRRstoVuWiK+tbB71Qa07nj05PXrL
zWxns3rX86XX5SVHJAgiUaYBOzKExC/JHhrFBuJFeF9AH+qZa/Gxy9N1IvNbEQ4rJflvI8KPqwpo
MjKysFNmzhyQDyFuBjcagufpTaNgKgTCwjuQNhMgvwkFqHIyvmV1xMHRVpX3nCU/k8xbYiG6hF2N
o8aXTUQJFFzZk4sHUkOggw0172AUrXU/IIl5o5pc38dobLqXlZ1sS5Wy+7ZW/ClXtb4WQLrtjFz8
vu7nl0Xy8YdQpJKQVgLP7xRQqhw3FnGNqp8TExtkfw044kAif49GcOMmdlMoLVRZ6jtd2D7WDavv
ixp8eUVVW18giFKuojIpgpCraot3UKR8VmvVHmSV6ffrP3R2qU5+52RDtgYnpItD7wB0BwsYxHP8
EiH2i+i7MODCYduu0e2Vx8qltZo7Ck5naLJpjKpDxqCNwwOktFeU3WZOv4JS4/XhzQQiZ8sw/oiT
nalYFzqZgpEcXA/gfaGbUgaDu/BqGH/qxf6HY41AAYRx09xH6tqt1rHIO9TE2niy3qh4KSU6P1v/
mJiiUzoAXwrEvvTQDenXHABv9CUeu24xBJ6zA8EZ5D4gzYOC7GTCio5qjiOYd5DRU9Qg6amsTdT+
vr4qc/OF858QzBYKAdPyTmK2VjYYOC+LBAUANBcr7+m6hbl1P7UwcS5naHQzTGGhHEDzd1M5P/N3
Qhbuy7m94xDw0IMvEWwkU0or1ysKu848etBLN6hLADhAq9P+GkyIsLMycOP19UHNrg1SRWhigtCc
MeX0TjwrDJNO9w4ZxFbWTiY5gp3a2zE0HCy8Fz+WYOrSwMP/Y8s83zg5slO8NjrvoCz622ZgtGic
veX1+zKHCDyzj10Tvzmh6XelftOAH6qX5kFBqPj6kGfXEZzDwGM6Y2vI+PeT/Sshtts3fQ9PQbdv
7VtgK3lPa7TTozMpfx/QYrpwly8ZnMRASVJbg2cPcJyXgWSQVn+Ldb+6uT6qjzDnYnbByI1ygwPf
mdLxFBHYPZI49Q5N63Y7dHF8HbhpgJtPZXuZZuVab9J+VVeO/eKEGdll+YCmxSHjgUSnwiFmslgN
MYX08JC3W4tX9aYhrQzswusCDwjQTZeycFXKyoQSMaCmqD+whUHMxVkIL5Aex2PZuOBbS4TWi3pw
w0NKki1xbmz7xtbRBo7ejEz+xTF+amvciSduYHRxhQ4BDxia0uVP1MjCm7aP2C/KShFwWYULO3vu
gILwFpJ/eL+iJ2kSRmilNJLYzMOD6jbGK08/jw35QDDipQ8Agj2Nj2yNZwXUUpHITu+cg5EerrvX
XNkXTPxAUIw4fVTqJ+8h2ihD8twKD1oc9c9OKdL73qUJuupcKyA1e5MD+P+03nYP1C3oz17TQaOW
64Y8unni/s1kgiIYCjdI3eMtc754IgqLoRrT9oStdDuA1v314c4dwwj20aEGolVAUSchzEDLRNgV
Q+JRK1+rsPta8GItSuU3LjoX65z/ARPi39hEbRk92ag4XcDRXWkWggs4ZKfds3rVWt94lQeaxLvw
rdLZQgZ/7uCHcvpIW4K8jTt933JUOSI3xFYjw2Ew3xMkCtCrtDCkWZ8/MTI58fXS0eLGpuFBF6lf
stxfytnPGQAlFbYUskIj9OrcD4qkE6QFCdOhXxtkR8uFSVr6/Pj3kzOiNVqOmAibiinyh8buIypq
q+ueNrcOpyMY/35iouq6JMwjmOiNRw9s4d3Wahf27tIoJhee66Vs4AYmqXnQ5XPNFj6/NILJ9Ra1
JE5cN8LBpuu3URO+DoX+ADWYhWTmkpnJec3CorHB+hQe4mIbklXYBtBh/Iu1wImCCo0BHOC0POM1
BSki6XqHnq6odiMpamgLscDsWpyYmIyiQE+laBqYYHgFEaBkFoYwF2ugtIQLxgO7GkpM5+6Up06i
lJQ4RPRtGCH7v6mH12qJNG/WCkTi0T0J3A0iqXMrJMm9wtUrXAZtwB5zy2+e8yUFu9l3N7CU/xiZ
XJgtzkIJlGB4qIvigVkcRE5kD3LjZ8TOwq8oYvx2yH+3g1pFbRNk3Hi67g5z0cjJD5heMmpMpIoa
PyAvkPSJqjtV2PddQZ6zSK3Qq/sXdXVQWIAuAyVisENOERVJ2qjUARX3Aay/6InXwDKrLbjHrPsR
EI/AELJ/3vj3k9Mm9dC+UUZ4mtfM3WQ2+pGcJQHIuasTvYNIEOF6AYxo4oGDGQNMgRfaoY6dDBmJ
hLyM1N8b3RXGbdSC7g3ZwmQlK7TfXl+v0SGmETBmDnca3k/gvJlYJpmb5IzinCtk8h1Vt6OVkBVX
6B5LyzXUls1Acwe/aJKFk2l2N4AYDvynkEIE5Pt8UhvwbBK3HVDZT3t5k2kEYQLi6q1yNB10jk29
uT7OWXtoxBtVNsHgMpVPN8CGilASabgY8gvxH+Y9ZNGXmr9ctzLn/WBHQhUEEcKoQX4+KhfhapZ1
Jj0A9bY2EPp05WNXviQVEv7GQvC6YGuaiZBIvydaQpCWbn9m0Utn+hyZIgi5dtWP66Oa2wAno5p6
pxnpnSM7WJLmyqDBkuTX0ufN80lLu9rRBJ71h4S+ddX3T3eYIgMIOQE87nBDIUKcnLtamiFLGTrI
2KR+lPpyicV+/uf/+/3JmkuwOw6mhu8bxfewyP04WSp+zd3i/44A6aDzCYoMGnUdp/TglA/E2drh
Wg9315d49uI4tTE5B2rlErwjxxyKHu3K1FiZsbjFs+mlKbUn6nV3hpU/Gal0VqUwv+vFEpXCOEvT
c+jU/sQJ6oag7Iqb8wDpHAjUvuTD1qtdX8oHXjGfdceu/3V9yB/X+oVJZOTRk4f0MDJg59Ma4jSI
RZHRg6ZXsdzyGq1zUTnET20dWr88PDsfjUQiOcxBQbwXbj9smzpM9iZLWz/i7Lvsu/QGDQHVo4M8
9lryZHjMGXROWMa+lSCU3WqlUyNT06mFfqiZ0ww1VsiDj1SQuDEmPp3T1nL60MKzsUPCK39Yl/iP
u4S/m/FsFI7HDo2xgfkir6b3CTEkM9wDlC6j7zRbKBDNuDWy8qhFehgKduckBh5qpwcxC6qFPOLP
dhy/9bbe+I2e31xf6JlhgNXy33Ue/35yf9dNiY68IaEHG9T83G+XNFVnD2K0riN3g55IZGDOvy8r
r64iNxq/X21Qm9x2IfGHcmvl5QokV38RjYBT9x9rk6XHExoQD5nSQ5rfJukOrFZ/MVtgxzDGpn+s
y7hqJ7PFSlIZMivoofLILqybF0no+3UTM96LEvG/Jsa/n5hoIGBZV25MDxakN/TsHYmtwArvhPpy
3c6Mg0GGAA4MIAm4C6aF26hNSmZXGAqKxUmQOba2rZNCrbmnZQvn56wPoJEASp1wALSznA8pIbgG
UDiiB5M3e97mGyRDbqGj8zT02U6qT3NOjXcaBdvciFGxILdwbi7SNJIxkDUi07urk0Uh7NmsM9hs
IRLhoJp/wWhra7Vux6JGPNr26e8e5dqgdHMv85XeaVtDeObtgDLIAIAxHLBCt+tNkQJn4leJ0fus
4ZoPkh99IeKZXU+ggUcKvlG/YrKRM61sHOmgojyY1iYUauPwVa09XXea2dPCA70gaIvHNsTJRai5
UdIkTeYdXNr6D4IvCQTNfB83+AiSQdoKTbOTcCG3hKz0GsGU/poA87PEOzB3kYPmClTBOFdtpIUn
rsHLwmyMwcPVYKhHG3qmBDx7TpasaKx9YZAA990cUheufKoKcl8OS8QKcwVvQLfAuIqykumCZOfc
N02wW1a8dADPcKjvkj3JkqARz2k+wp7lprJFwAo30N3j9YWbOVXO7E4iiMFUEdcgbX8o3f6nV/bf
uUFvlAXqJzEKSPyFMdQNDDQtjewyk5AMvQ8KQhjAoAhLODuWQJIXKuvhChoSXz2VOAvHizme6pNY
BWg+aN+OSuvYj5M7JqpMkJq7OY4ydFt/sW0WPWZmazy5OTH+xIMH/gJQL34TFTFWQ2mata8jutmj
KI5pl41R73gb0z2NIc2RxG60qxhUXrnWdD4HO24QVbryRZ26AWvq7p7Zg3FUVh2B/0s0geuF/0fa
lezIjSvBLxIgUaSWq0q19Wb1OrYvgt1vrJUStS9f/4IGZlylIkroHqBvDSiLZJJMZkZGuF+rAk9f
5KZzXNGJsb0+n4qtbWIukTq2kaC+4EhwzTniVotbLen9rqnw67eZ/fHrADakJhIyt1AxXuyMEjFC
WDm4DpzO3kQQcOVQUWmcFc9Q3ASwgpqSbP0HQ9PC/Ws97IaqQrRhzrUUgzmEEX1AQ+cODLWg1La1
lehGueFlhx7w/kh/XHQEg+mWNiTqZPVT+94n5rOViNsx44/TTBov5zHuo9DTa22bpPQpdz/MGIXI
+dT+IiDJijDTEzbgLmq7mz6Lblu2xnml2tpoP0SoCyyRjSb68yNliNq5NuDlQdgU5EZzSf0M5TYH
8oKZczTjka7MqeqMRvyDmrjsTr2AnCek7ylEi4FegXwXYKBptFayXrOwmLRc9FSrcMcH5rgj1nbt
plR+Hqgb5DtA6u4ub8p4HEe3iEugBwCf1SBD9Ov6dlUFCFgJaDyBzgCpsWXabdK0uhycEUirYm9F
N90vu8ALcZs4Xj1th58hND7KTW772rfrhuXtuDwHCbTc0EuIU+ICGUycmbRlhWeiVCAL3wh7oX0J
RojSm8qvw/yzW3M9uRAXBsHkjSZlgKkv4MCx5pbgc0bMUaR8h5LDHdH4Tcmd0TNriLe1Wci2GnBV
14epWj8AAP+1Kv9/EiG7dRHzBoQXwciNFz51XzuB4vF1G8qpZKDFRG3SQbPd4qAqQppCeQEhK527
TRYOXsJTT5u/8faxo09dk0JR6/26SdUpT0DgARFw9BJf9CYNdtLbVcxwAhe3NNtb9RHiLv/JxDIr
VrXNgEZh3QmiNP3pdsZzrbuzF4f2SgFHdcwjuoGaCjYYQZPk+QoxnlCRAd0dDIl4N5k4Fj0Ip20T
Whsp4HShoPr++siUnuigXo3XBVrLL5rykcSA+/fI99nhiL7ydvLd0Em2Zpzyjd62+jZC4OVPEL1e
mVPVWFFdReoUKqhwl4WnhHkVTmSk8WM4H2uyGWO/Zfs6O9r5SoCvcnu0miN1ivFddkjNPSjEe1HH
j8TZDJDQYB/HhyHAkFRpaL5wL0jZCoc1dT4l8SMtb7XchwLf9SVS3FOgyZP6xcDIIKW0mCiQMZhR
j1xA0PfjPup1bzTYthjR9b1SY1UawsGOjINpI5u9uBDlY9Oo+sEKQhF5pZEe9XE+AmiZr1VaFSuC
JgWES2hXA351SWOXsIrqpd6yoEstT7SeO601/ivOBJQNbTxYCGB7YAE830g1ILrDnBIWUDYElZm9
DFr90uYfZhACFwNOVJRwQNB4mdYYada1MygvgnS4laht/vETWwYmIMuAgjWEH8j5MJLK4MClJyzo
TT+b9mX7fN21FLv/7Pvm+ffTKBOEzfi+PmzL77zJtk2dbh0HAh1u5znNx3eiDTJrYGKAQpekw+fm
WmJlM7izaUBREcXbfuUs++2gi2sV/aNoUUISw76MxaHszYWIBhoYM9cfxnB2vzlF3ngtrfqbqMQR
Yw9WfecUeBKYvNBR9DXcfYns7N7pHNz4tVnsK9ca76QiqX99rlUuiUwOmnPQBoTmxsXtC1Bfpc92
S4NocJ4Rph2gVVz6thauyWcrDlaUm2UPLY4k9DkvtjHP9VRA75MGZtZ7MALBympT4wlkJHubpCvD
Uh0a6GzCVkbBDTC+xek05+4k+MRpAOUrUhe+CfJVh77O5BOuCnFRkKECGylh4Oe+4zhFQ6O4YgFx
n2Obe0S/n/XXjN6V2m23FhCq1grJIPgq6GQve8ShuVpalZuzgEVDv9EkDwJLOsu3KvsTzcjIh/0x
tdjiTgjKN7Dw4wgZn6l4cq21iEzpDiDV+10FvowpkOzrnaHGphtyBz2ozpT4udCnY2ob6bbvmX0n
u0JWtqLSKOSR8WAFh9tF55bF884ZkUoKkHL0wzzaZgjjqXPXFk9x+n59Y6kOMQs+gesdL320kJ57
BkNytMgahwUFKX7RGBqrNjRfa+ONOtB9HYqXsAITy3WbKgfBuxj0iyD+Q7Z04Y0aAYLe5fBGMGJv
Kh4Y5GDaa4I1qmsSzR0U7o5nEbAk5wMrQl5EQ8Uo2FAfBMjRLLFy4StHAelLSb6NAGx5HndoEzLH
yKaBIL5e7iriJWtaFor3AOp5f0wsTr3USGp7Rr0+6KBmM3HN0xLb75tfvf3QF0AqRnt3/Hp9bS7F
kyVZMnaULMEhCFjyJoukazrojdEAyJz2yzz28U0SZ9aeGhX1mUAB3bLQdDGns76Ze6u5rZ2ueajL
iWziLP1b2GIMMvA6W5CLBfAbD/XQ3guIq3oVJw7Y6x0HfOzXf7Rqw2ArIr/p4m64KPdQ1pu1Pcjf
PG41vADNg4usGUqVa9hGpVMhM/S7rmRcVGJonxZAD+O8jqoU0pSoJFHLWgMDKkcj5StQ7sFjbxng
Eb0kml11NJj1vyaCU8d2vb76SWqg6I1PUAhCIUgGrK7cJcv4mOTIYerDTAN9/uLYx3GtiKyaMQAF
8EpBvxloyxZ7vYFwU6QRBEmaSF7rbHjI9bVuGdUlempiEa7GMbg9tSakQVaT2XN7DZoiOCwRwm6j
nvvXXU2VS0dHA7j2QWFuoqdlcWWbppaHEbLBQdRE1qacct/U2ts4LbZDZ37XcvM+4dWWFMlbNxcf
R+iAQ0THnQBeT+D6FiMVM9eg9KXDdtnWfl2PULoG41hQUmPYsXyqVi4H1RGHdCmIONHugsN6sXiC
0bbNxWyjHG94XWTuh4mgk2PcX59TlY9gU0HHCZl7MEvL/5+kVpKyMI3GauzAqoIQGlmPn/g8WmBl
ot7EW2BxxY2Vacc5+AgDOu0rv1gj+1Z1LAAi9uf7i1ky5sbOaIrv55zlzKN1yoNqnqwvTmrQVEIV
zH2jTxNwKHFa7ZtQT/HO5aE32LG2qXSe73PC452dAS6QoV/Xp/rQf7XqOn1E0QSlmroYj+VUuoeo
QvLQdIXzrczjNcCJ/J3LBwBqYIbMPsHNlmWwCFJAEYw6QefyTTabXp0/CpBZjk50Q9GBd31VVLsW
LDLyNQP01yX2kqQ6mCwnQA3KA3XfptskfyTm4boRhQOjIoT3OLJbuNCWKSFwMxqGIKgv8Pw5hzY8
6bE+a7i5NSOLXalHWdfnKV5FJOZ7Ou+nHnUMd2Ukij0CeDW8F2EhKpRLGBu3Coc0AjVEV+9foWLg
szxeUzFZsbFM1IURmsXrGeW6sQifo3a6c7L59fqCKFYdwwACQILdkW1czJWVsKijNeYqj19J8dba
z23xlqy8dpTjAKG01LNAaLZMy2lW3aVg+sA4eo9ANmmFa0n1eTxEEScBKQOA5uIGiFCYm52+toJp
9IrJL62VwFIR9YGL6M/3F4+ayigHgdSFFfSi3BU2v+2b4WksuN+b6Exx5h9ocPiGntQVs3Lql9sf
roXHL17TlwKPJGqIm8SVEzTDlhe+fuRftcobmk0YrsT/CidAqPGvpaWfASLpxEbeOIFbaY9xaD2H
TBwi8BKkZA1RtmZqsVa2GWpxxgX69jkUwHPmz47wkhmZ9enndc9WeMXZoBarZhSQ+SlTnJ6QFocc
tbZWnlKOBM9pBIR4WF+UY6eir9BKj6OsS9lNBe5P3d52LbsfI+0zjnBiSf6Sk+t4RFu2PspDs2l/
FIXh9e67Q0cfFGae2fwvXSsPKCfuxNzi+nTCuEwKCsxfbhEvt+WLYeXsVBzQNsop/07d4tBhesgn
d8KhU2aHydqRAdLyx0+s/okJuadP5ixKp7TGGwcXzfBktz8pXQmRVoawxGbjRujtGLLxgXBfR/Zd
T6hn52s4NlVz3OlELXEivKqdGvrvyO81I15v4pXS+Wvq1HeQZ33WnfaZOtXfItT2Jku2FDSGJVlT
GVEPVBY1QIp4SZGWDxEU78hoA4HoPqSVvY/c6JsY9JUX45oZ6ZSn65XFJkX/LMAikDHJXPJODRdV
X7KylZRmoIr6G3lgXhAPG+4oiKN1dpBEf5XJdxH9ypOVtLDyXACQRGINDADEFtsnje3CintAHWPt
noGG32LogEtfSP5y3cNVoAaknf8YWuyiTHTtAOkkOwin2q+aceM44abpIfWaeGT6K+KPbWd7TVkc
pw/LdeCuRbwA5Xi0J8h62/lqWbGRdSIBOrEI72d+TOgmXaNvVZ5CJyYWDkEyw0rKFiaa2mP9Pq4+
HjRgCMgnS9AjHHtxEZk5eLqjCDFJEtrfRNr/Rcw1/mn1CiEmkVakkspimlgTC8PMiRVE+rcogrSe
JqRgeAHWNCtpwOcB+VV7+sJL7djP7W4EXcJ1H1H6IgJujE+GEUtNiJwkeF6w1A66yquYb33NgTgo
V6IHRXiEx8kfI4uZDIVe2BqFkQGaJ2ib7cXPVqPFX2VrD0+aq3c/ijkatunUtAD+h/PKG1xZJ8H5
JJkGIIhwgUTJgcgiKRd2YIzWTVxme7SY+C36+AxSv7i2vZ/i6V1E6f/MsTmC6+Qxzfsbh/egz+5v
eOf8uj7nqlcbutfQJgdgjGy4Pd8bwxDNXV+GVjBrXeSlcdvfRWXCAz1tpqcmduk+ImItq6M0CjCO
FP/AybgEs2ig49VHPQOiMb9JzFvIxqLSTulhzleubtVi40yTpIlAh100MIMVu8jxI6yAILyCjK9A
txftvLTon+Z+1rcTKXeR0UH4+xNdc8hIoLcMKQn0Zy8r7JHrJDoUxnFDFN9b+g4MsQUsueUeprXA
W3X0nFpaRI7pHFZWNWkW4ON7MwQFi3/dQ1QcTBgKkK24INC3v3w76mE+z3lnWIGdCy48Dt4x35ik
Ln3SiB9zXL3hzs88UunNdoj1/EZAw+JuYI147Ia+P7ZpPB2qxBSbSZusbZVbj9d/oeqaPPmByweB
FaeaRTqs8mSmN21Zgqyh8YT1iSP41Mri4IgzI9PAVYIKPUcx2DfX8rbKUeCSxwmPvkdo8JzvxLyh
ehibuOwhA/a9oeFNaJVfQ6hLXZ8s1d7DCQ9guwvVlwtZqRxQSUuzECG5YP3njQAz0fRQW+G7UQxf
zVqsNUIq3fPE3sI97dZlrTai5SSadT/k5UNYfQJHY2MwyA5D4uKSIROv7JagIGEBhLRJQ7+pdoO1
zUqP1Lfm2jtKuUontuQddhL59WDcm1iB81JkjmeVPyyj2pC1cF11EUIEAlsNKXXk1xeuRjMHzfAJ
MpqaOJZh7I1FfahSzTP7tS4H5XAAK8TcIZt2QTvP53aYOBsAsTbHdzGhhDzbzwB17K873YqZ5c0O
kaN0rGqYMegUVDQ5INm/Na21IFPpa2AE+40lBNOn/P/J4iRFNtYJCMYDIxz/jvLyjuR0pU9LuX1O
TMiRnpio2gJ9opU0geQQ2zjZVtPu6nEj1mruCh/A4qPkDjQF7i93gUeHKOw4oDZmBVYK2VmsfbND
zbiir9dXRjEemJGwfgvX4wUMPTFAYt0IqD7yQT/iCUw9kLzdG1O3M+P2YM5iBWWnuk2kU0NKEyRI
0DlZTmCc6Z3mlPIYJU+U/CXi9+jOyme/sq34KdSj+KbNY7RbuR2YiLkRcJ7tQisF7R/N9R9dpvMj
2pzWkpcKD0WRFz6DZDImfNkSTuquEtDPRqRg3Wrht1GDugVKgJ+YbLT3SPyuZOtYHPFxakL2pAXp
uYHmONlPs5/1/HUu7Deswg1D4fG6PUX4A8Xlf+xdkCGJyinnVOBgjDKEkL7TSRm0TWpvJlDWJP2m
no/XDSo2IN5XoHZHTw+gV0voF0cSPWntEbGI7ZuNVzz9t88v5m9sM7vQdXyedV/HG93+zOdRuICu
CdAnqP6f722nKPta1/B5bt+65cNnGv2Qt/zzfbkXT86OAeHS1IT4fn4kxq5KdtdnR7XaaL8H4kNW
f8HRdv75qWJaiqCWBU3OW6+xHD+Zm2/oO9wWQ78tIFJnOBkDlc5aZKQ6qk4NL45dd4CG2UgmgECg
eDNk3aZnkKsk74MT+teHqPIvIFcAJQUuj1xcV1kxUAvoFoab/i3VH92Va2rl88traqh4MZAKn0/1
DKgty9M/DlfFW0smenHw4WhfLJHVkLafusEMqF07mwbQ0j2D6tOKFdV64HyVbdCSZW6Z72jjCC8P
oZkB4ft83g3VgTQHFAKvr4XSCnD7gH9LJenlWAynG4y8L0kgkBgYTfvocAIlbq3xUcxaO55ldmhR
XUDiGn0puAlNeb+f+3YKRPSIbnYSNJMZoTNggJaM/VfVld8gXG96ueVGXo2H8/UhqnYUSrOgPgZT
sBStPbfKMxoBZjqagJ6L2wo4TUegZcBMf0Awedh0SfnVdJGp73J3jYNH5YlA28luNBsYkOUtic6z
DJwkkRnoXfcSc/c2m/nKTay68ZCQgw64LnnYlgCkIhmrPHZiMyiaA+SVvFDzu/jb9QlULZvEmqJ2
7gKotXw6grgGuAC3BMgpQlbBMwb+zl1wypHCKn4RSGcdcrB7+mEJ9ZTrlpWjw1UOf8G9d1G6BQkc
M4WOPWA0Y/9dOPX45ggr9wUZ1oR6laZ+A61Qjwb18uJWymdrIrZW0SDMyvvE4YfMiG/CMl3J1Cpd
4o+ZZQ4fBfyxFnENM3xfFZtMrAQn6mHAD9CM4wKPtthiRmo35Wjh+3N9X003XfjDMV4/sSiQdsU7
DV0HQAuf7ydHK5KmRG016Mv6jdHh4Cbh/6rO+W9mfmNwTu7ZGXWucKgtE/e4Wfklid3dhBsfSYvY
WnkOKCftz4h+51RPTMWW3s1x4ZiBQA8si5FiSjzbWjlp5cwvDz/A5f6Ztt91lxMjDdLXiT5FgFYn
VkU8vEC1A7dLup2aLtvoHDiewVyFXqmGhhwdnoXozYZWy+Lwm6FdIPHpNND5VqOHOLpPs5WUitIE
IDuwgAsdoKhzfxDdlNCR68Avz/nXIawezJxvGVTBPu52QL7/a0beZCfzZxkRj1lp0mDSePWSJTTx
Gefat2E2ujVTRLFWaOhFBgdHKhoUFk/30dC5acYRC6AsSr0+of2uSZNmU9ks77wkSss7Pk/Triyq
0nea0NoIoY2bBpKZ2NgTAM9Zmx1aqHVux8hgnTdAQnffdGO5IaXe3DhQa/NSqx282e6SG6usHlP0
Zn/R0zqDKBALDxHajXY6qEP9qewghY5+kskycLzX1nvYmGXhsbkNN8NQWh4Cktxzh6HbDDGJ/tY4
AQy11L8zTde+4sVItlo8NXfNNCIYRhERTfoUncJIoBuQVtTNZxZGhpcmceLTom+PNSuTnd6Ha0kr
xdkH9D6mFcUJoIuWD3stI1EW2YABCmM7+aA6v+4gilAGn0fvAgi5KM6/xblUgzQeCLyRBVVzp8eP
ZXnb1IeErzUSK0eB6AVSv8jpXLy1M1GBmysyWZCbG6gRCX3luSe3y+KcgH6wxBPjAQD47cLP+6pJ
s2poWMDFg92+zuiTTz4eIctMG9Bqsj4Dhs7zrVS1qD1B7Aom6DO569OPxySgEQEoxkUS9LLzeYoE
J2PIWdDGP6uBbUCY7RvzyhgUq43TFK0MQEJiqpaxVVklY0NbgPJd3fVNE0ReWo2WWhBcZO4n7tRT
U4sViaOYVu4QsyBywVZyXyOJscbjrLockM8FPBHkDGhtXvhunrpzmtu4tsu+vZPpaVGGEaTo2Jei
d+iuYGsMlAovlvptKBLqIBC6IEbpaBs1nUbNALi5H7Y97YAk+3hC/8zEYtrcJAr7PjcRmhqGPxns
yR2Ng0QxXt/2quhU8rE7YBKCUOTFDVdmo1Z0tgkuYv7WGuJmrue9xSnQ/rHwW7D0eXm2hvtXTh+O
TiRcqSt5DM930KxFJOsTvCks/gRZGNatzJ3i+y4qeb+Z5vFsWRb0IPDLss4SZjBZaLl0Eq8OkxWv
VmwgvExkjRiCUS5u1vMhlGPYaeWIoMdy3PeItPpzZ3Kx5UKjWzoY1spzVjkiVEsBhMAD8ELPb2ib
fux6NG/ZZroNCfOrfuXYUQ7oxIL8BScBwqDlszvksNDF4VPB3EOnxbd1N2/srlgLs5WjgXQHCGnw
bkYP+rktVyu7WYbfgd17la1tQ2bsrru16hrAk+4fC8uHArT1kIchePpMafgjsoApHgfxlzPilPuE
IfR+A92NiP6i+RZSX0Odh6EZDK34WwuN2HNmM/Y4qdcsyUlZ3mw4qv+1tFgggYbWmUzwOO1rm27p
m5RPsDdd6oOPep4+jroBUZIUT0BJHNVbeeKeeAOEsdGcMyPcpk37RtNs6/AC0HVn5ba2FaEibKBd
Rp7awOQtthElc90m1kCCdtRzb9I5QMyUM7SANl2QtIz5RdnpntvM5pOZNN0L08fJMxH0t55Vp6MX
WnZleiOP6v9x4PuA0gj7HWHt+DV3RgvEwI1zZ4q6OVqOVr6ASDPbGFEonrFu2S2fcbZS8FJvJrOK
D20fggcmnDjfkZAWt2GGGqFnC/D62DG1Drxu6y9gkcpv3SiM/Sk7zG13rNHg6US+k/ugG9hH0L4b
oeynbcYo9AvLuU2jit4jHkSSm4va18Gt8xRDfXJTanp9azg9e2SNE/1CHOxsmZs2uzod5l1aDRMI
zTv2JgYEvp1VJRtEVfavqbQTzy1T4hHRaT6lzbg1QyffATSdPI2Jad64Ian9ttfnleVSnRHMlogF
pB51i8rL5MQraDWnFTqX0C0BSPtTFflFuvWv7yelCbQxOAaSuCDFkv8/MdGEdUwh6MUCK9za0PdM
cD/w9L0XP67bUe0mMIn8a2fh4LaooxhtGSyI09dYbONmCy3GLB02yQjxV9GiULCWv1OdSacmF7MH
+IVZlmBACNxhB/ChNe+iNVVR9ew5OhpiwW6IjNb57FUMGa3R7RE76njyJBXS3rF5mIf0m0bXmJ9V
h7jkEkMsjFscAL1zW5oop75vUhyx5IbUf0eFWHnyrxlYnA35wM02EzCgD354Y0276x6g/DxKBMin
on/iggSgt6jgESlNYHSrX53Zf+nKNZ4BRVyKBxWUzIHwkZ62eCnMFTdGVxgED+HwACZxoduHsnid
6kdNX4NjqrqqYAxyDCAclZ2vi+kq+wnqLTlHGoa0WwTEL6AQ2oFXbg9Ax8Ho+i8phL+pxaMNUFcv
1+fyd5i4vJyA57IsqLMid7bUlxzbJgP4D9GqWWU1um3obRs7e4LrMIWO+9xkzDMygQ5MR/tGRmZ5
sRvtkQkYPR6BUWLl10jXu/g1aChCxwrIHhEEnLsmibsunnEvBFZ2UwO5FbLKE9FP12z9EPpkxMj8
WNwn+s/rdlUbnMqWQxnZyuzeuVmt5MyojIkE3Lkl8zFqb5p+5V5WOe2picXxKHpDzGwYCWixXtv7
PFkJAtc+v5i4GaFeZbq4juPuq2l//Xj2FjXRP/OzOABZJYweDb8kIG9sbH0rMv3rC7D28xfHn0m7
fJpaGODjwdIrD++MlTNJdcBSvMwRHEHK1Vn2XRtl5lINKHsgEjrLGxJO9+1kQBpH10AT6bSfIIKX
UFQQ1uKhZIB24NylKm7PdTETggIF8+N5wnbRN322vT5vqlEBKSIFQJBeAr/PuRUe4coVqNgFiVF4
tfHkOPe8+J5lL//NzGJ5wqmaR3OCmd4AQpg8mfbDiPelEcUrB4Dq3JXJGTQuoR//4hoEl3Nhx4kg
QQo936kCVq0zINQFQsByxkkQsv31gan8Dm1MeAaiSw6NpYuBZVHJDVfA70ayGZLUozju/pOF3y3n
J2ERrzW7myadBKx/HttXANQ/830UzsFG54IfZeFnDqMJggcTO6do/ZElD02arpQJVKhfXE4EfWsU
tEsX7GqgNm3armqMYEos9hKObrS1y1J/zcd68EthZW8Gsy1fF1S89NoUHQtBpk1KutDnHBnXOk7q
16LS3XsQRyav1ydA5TLIFqLfDe9RxE6LCajn3oyGdDaC2Mz2icsdXyfdPQnr0UsFv23r1XKuymlw
WeKCQj8SvajjI8+cTUCtwmnQjLRru8P1ASk/L4VwJBWB1CM439MOB+mCVse4Awu0FNg/42ztLFRN
GUhZ8fst2XK8fLtx221pYock0MYgLb8bkbMRAIzP9KYbPkHajW7EP7bI+WgmbjfC0iOMJt5A/uWQ
82xlvtTx04mJRa2nHopxAiyeBLUzc+RCy/Jeq0iIuWMExGSTvmNtURzKdBIAlqBB3ZB1hI8vGtzh
n/h9Cb4APDqdUG1gQaYbUF9LtkOxcgbLZV+GRtiB0FXDexsYLLmoJwcJMbDPS3PGIwT6rLR8kphp
qDZfH8bvcO/CCpD0qN6DmgrpxXMrzWhXOXdAiWAMhfWlLezBG8ExwDyizZ3w2NC9R70oDnOozx6f
rGiTDOlNxu4Hk4JmfMhpuLEqzh4iVwPdJ+lDukGCqq68cjJSHILc/NKgur0FYSaqR8nUbDMQWLRe
aCBngcPCep90Oz7OcY87c5qyZDeNlvVV6KDtjbg7bRidym1vVuRJ9GnvRUTUg2eX4YOLs1t0YhNF
e63d57be/R1PIn0kc/I/wuroLS6MYsv6sdiUwiw9J5/yWxx3mTfM5bAj49x7LrbFQQ/T/Of1eVXt
aTQwSxI5IAcR6J9Pq5l3dluKzArS9sZxb5ADuf59lXOgL4PI2jeqKMvvp70xjAXF+z7EY6VuNMBT
rWMKhfrrZpTDODEj/3/ig7lRmm3C4IN6temo34uVl93aMBZH30zqLCoIvs9QnukfGHns1rhUpQOf
O7gBRAVaRnCNoctu2YtkaGM75DlYTHIzso9uBwRMDLzoNIOTIG+d8TYZh86vxcC21+fucmwwDI4R
cFfILuMlR3rORscATzMDswmeNZClt9ItDt3rRi4X6NzIYoHmnAObnMNIWu8530TOygKtfX+xQE4i
uBnK7+u/+vo5a56v/3xFF5f8/UguI0OPLOYyDcKsvMIEpgxggX5f6nQzVJoX1jZC9Ka944O5JyPV
PVC9Qy6+L35q81pF6jKihmW0zyNda8vC1OKYBR+I1qWDRQO9FkcTTwZvSviuLvhzWLUrLnE5m2iH
Q9yOFAxS3ijjnG8nogMTNgubBhbdieo5XGumvxzL+ffJ+fftchgzaoMcJp7u8KeBOY/s3MS/vmhr
o1icbTGdqdnKUXBrUzx1a7Djy30jBwFpEWQDgM39nYg+OXNGQGYBC8Ug5tZD+qMtXuNqZdcoTTBJ
mIUgF2C5hVfztHOHCo4VTHPEvJyMOZrnkMM14/31qVIuCEhXAVsDDhTvw/MF0QSeMQyovMAFIeuT
mbNk1w9h+mOOouilqudP8IAhLgbmFGrv8LFlVAJ9grHlU43zNHxh9+bw7fpwlCt/8vmF/5qs1Xtn
xOcNwzNuyVr9Wfl5xCFATsg0n7OIReg8uSWjJQsA7qf1IV3rWVJ/H51hENt1QFq6cFxiFQJ1IVya
002pAYEZ/f2J6QEZ9T/fl/ZPPLchU6FrLb7P0K9+75YrlUWl1558fuFMrd6SoZZ3fv+XM3lM3+dr
3EQqC+BNxOGEtDTCl8VZiOCsCecZW084R2HsTZHtOyFW9oRqFU6NLFY5DScWMRNGrOK22mTjSupK
OQbJXS01xUHju/g8SkBh7FiCBabzhZR3DdlMdPvxdZawGPAuo3ANW+frrDcCVKuDw/D+OCKmLT8z
AilDAAl5ZO2X+J4QHEuA0wor0At/Sl6T8mEePxHXSfIDnLKyxXxZE4cqA5sMivAUAlP9jrZOvR2G
ujxcnyfV6YfAR0KhwTB6gVjAG57j4nVBhxZBi0Cj8T0I9vZ61N0Byet/whZQeUiOIbuNfN/5mpjj
BOFA4PYCrXfqDWiL+U1ihPV+znugz4gZm4/XDV66MUDWUB5AmpRAQZAu9sqQZBAWmVszaJtj4hzW
LtlLN5YYbulfGNIlPxXY/2PK45IGozlsIBrhp5Gxc+e1yo3Mdy2j4xMzy76thOvgw5wFIgYtb+19
xUIemINRvI1xQYIoIRnweHmbHOdSTCDZH+PXT0wjCvI6VH4Afl5q+zVci0EhhvJ/iDxOMW6KZlrx
DOVCnVhYBEW91sfIGNlmEL9MySEnx/82gMWlErb/DCCdU28Um7xYY6iWnnSxRicDkAM8uVZKAbCz
PlsA/pB4k1c7o8Fj+kB/QHz6w8cCnA5BkSMp8GSUem5JTGUWFz3eSsz96Rxj4/v1qVLkFfF9JGGQ
lQeT7WUhj6Mo/ZssNyQvXfsGUlR07IPZ07MivuHThE6v2UtQyU9R2u2NXWfF3kP68QwtfsVv5DjI
hSTHx/ko+cSmqo5Rep3fC4rg8un6KFX+BsAh6u7gKEGD72ISI7dKeNgVLBj1QEv/Mj4OyUF1QbZC
AM6GS255+2RDY6cNLo9gQN4VFCQr/izvx4W3gY4GSGrmyBhpSYNYVgyarDaEURNkdnLz53zQvqNv
x8sp1Lb6tfy/4pgDxzW6nfHyQp5keRFpdcFyklUuOEZDX4T7whG7IdQ+7teYKtQX5H2K0GZxOeiT
oKASg+6DCW5RlBWGj2cDwdYCQCOOa5C24CF57lJVbJiiKzX+yKu396l6ue5RikmS+E+J8iEEfJyL
kKYFwNDMiql4NNGL0vuF+d3tV0wonPbMhLwnTs8YztOIDTDBdhpugHqFR0RxhAGWLwGE8Fy8ThYL
4LQF6Nadjj86SX+EGMaGGgEoEJHe3+jz7vpsrdlanPf5mEBZU+/5oxZvE4LhbLQfNvQzzefrdlS5
i7NBLU5+Axy8mtG2/LEr37GlvAZdsmZ1n0zRjYW+migHuqyfhEQ2eU3vrrF1K5YMffDYNDLJiJ6r
5TE2TmgQiBr+aLMvwrO7lSVTD+/k+wuvG2nKS9HW/FGvdix8Jc4dq0C6dJAyfG18FHTLknsarTxy
lKNC98jvGiqigoUj4nECMBj6HR7j4UZs7Wrl80rnkOBZAiQbHplyq534uWskZkfSgj+m2n1vzahQ
vKQdGvyh5DdGH0YAoIcDj3AgCwE+Bz38ua26NCoR5aCK4uNG73SPxd3KuaY4GHCLIp+E8BN9AEs0
dV0D8JqMDjYS+I+M9r5GykSj3677ucoInsWyPCCVluhiGLle9wNkvfLHuN+kxiZL/HntSlszIZ3i
ZFVEwuopBZ/sI7hF/XR4hZxEjRLE9XFcvkYgJXEyjsXSZ5Ve8IpjHGHuM8cDHJM1OwTX162oHOzU
ivwVJ0OpHD5m4UTzx2HqNmX2v2Z0UbJ4T9K95awsjHKHntpanAD65FZCS2DLmSs00uhbDSBJyL94
Uy/+jrtp1zrdDxJVfuROgZaj9+W/jXVxQthgznFpauWPU5NsMqRr6vZO1PuoOtB05VBXLh6lju1I
6QjUqc6nNU/Q/UkGLN5IgeE0H2p7Mxg7Zq2YUZ0+oLn+x8wyduMoeBioEMARY+K5aeW1ZKW2rnR1
hiAYxLC/66TnA0mIFvP/k3Zl23HjSPZX+tQ7e7gvc6b7gUsuWjNly7LqBUe2VeACggvADV8/l+rq
rhSVJzn2PFSdcsnKSGyBQMSNe9PGxJyNv0uw8kz+N3Otb/vsZJ3YmH9+sgetMpCFBED2yNM486Ic
JTUQdq1dEGdG4ukQtMGzDQDGDx25lmgqMI4zduyBJ/QgcMvV5yD96VwIQugTIwvPAC4YXUfjLUOX
012R/RjNq2oNTn+mnPzexsIxcGQ0AWRAOFLLrevd6EGIOEsYmxQw3uDa957FGonyuZOLYQGCB0Vx
8Dcs+bZaZvG2aGrsM1RCQQ9RkStJrzmKlJ37zfWepb7T9FhPk8sHdj4li9j+ndlFaJQzLfcIhVkB
+JPCDkcpdIzMKRy6RJrollsL78/sRDwlELnOz1fcIIu7o3CCwkCevTiaLIaPAOo6V5G7Jt555sny
zspik0i/zgSZ3OKI/L057T17L4aXNqjjDCxEQn27PIln9z3KujqY2kC8sSzi9J7bNlWuFUdu/mHo
j0Z1N1QrkcOaicU68aEymFPBRNVuuux7Xib6mhTe2a1wMorFygCrI0rm4WDhybEz+O92/iWA7kbd
/3D4E8uvOFmJvNbGtFikcfJ7tH7m7KhXXlLXL0LsuT6s3EhnjUDJCyiaubSz5JLQjL6fiD/CuzrX
nGx7lA659ysDObGxGEjJhChkp+BdWYR+G1nFkIf6+S2GpypeF2ANwUAWtx03iswHCKM4jukD42DB
+TT8PP4cCVkkJ9APhUTwB+AtiLRMSIZ1xTHQQA2xN5td1d+TcQ1JP0/G0uMAcYRkCNKkc0vz+6tI
K2gPjEtfHJ0+avpdqT/8wkydfP7iqiuCem4gmz9/fOrTZ6169eUK0vbcnjodwiLKysxycIZ8KvBa
jfPursziX2Dux2KcjGIRSLkCyhNVORRHJRIaGKFV7GW25ovPjAOp/lmECEn3j7VBy52MEmiS5sh9
kHNNelz71425Bkg4ZwVlF3+mAgG4fHmzlW7nUuKI5mjIq8bY2c1+SlcO4JlLBQHaG7LCcpGjWriu
XiM1hA5Ei63bx5a9KyQDueOPdNpe3ltn7QSopAKmP8OwFgufakMzVhwtAHbQhnIKQj/roKgxhUL7
etnSuUmDEB2AEGA28yHg+P6UoK5a5qTT22PDi7jOXzLA7iU3V5zjuUAHXLJ/mVlMXDNy00/lgAEZ
dZzmORqWK1Dg9BG1kmLqdmXqh0NjhVPz9P8b38JlTq02qElT7ZGpIhrcu9I2Q76WiD87iaCgA+8Z
buUPWk5e41C3Uliuth+v+mzYqvGRtD8fj+KdjdrcrA4KlpiFZ7alrH3ble2x+qLryLocCTqfLk/W
GZcJzQjkdee0AcKLxbYDbsQKRg/beyimfeCwGB1vK/HFmomFv0G0ZHVZABNGCTJwOv4wgb27PIoz
q4GqX4BSOK4wgE4Xe01lZlf6ddocp5ztWlHemVOzsf21dNFbOnpxwbyzs9hajJlAG+JFdWSsmK4A
NP/R9h7o3KrSuim8zNgDrGJGQLF5yeQMJCyI599K23u1et05NlR3dnU69I+KgoIz1zgkCRs7TwbX
e9XqvIP+DCQOWr3ur21Vsn1r09e8Q1JP2dpnt2nsSFg5j8Tof8n6Hj7Vsz8pPbe2WuMFuzrQyGdV
6eatT1P2xTZ4FrkiMMPBmdDgMplZZHVgx/EaQkKj1TMkWLog4oGqdqnL202T8gHEW769m8pGbXjv
jBECA7oz3dqKUWSoIFiQpZ+rvBB7VZp6lA6G/SWwmUzAHuJ9Bg5R4FGjd099w7uIuG6X0LQN8NNA
v0/BmX3tGzWozX2DPgU6ddGlOA1FaKPNCuDq+T9pbrOkypK0uoKaWXGFfhoH7FVBd99WNr8qWAPe
DignhaOXI8k1mto2K1w98qY2iydugjqQNaCz6Ww/ubzHzjhonMDAR8kKpQOQNL53m0Yjx6pu0uro
Vc99cS/UGDZ4Na2FymtmFt55rMHEXJS0mm/nsgzT4jYF2L3aXB7MWx5tuZPxjEGsBKTiLE/9fjRT
SqmGXVIdS1t5O2IXkAtE2TriDc9Dxxq1rXIyLTYbDnBu32Shb45lOGaucSXdVh5zWWY7S3bZTQnN
lqhLdXU9urJIFMQ0HmRp5dFYW3aUTTrwjlbXxiaVLKp8MT6O0gm2PBtUaDYNVrKpX2qZvfYdz7fD
GHSJpoORkTY+jdrAadDtCkG8ekI1GFUiP2SlySMDT6bQMIejTeQUct76oSj7dCUtPc/CcpZO/crs
d05yGy7luYK0fHNs8ldOkxyMMDpIbethnwZrEdOZdyUSq29qmPDGH8CJ1BOG3uSkPppAkbjTsdGe
LBR5QfWwz4Mb4+cps0AuDkCBA93XM6xxdWCrDAW/6pi3iDSN7C6Xa9xCZxw/TACSAZoxRJwfgG+K
Qc/QK+rj0Kgera25tpE89+OVrXxmjfB4mek2PJzN5Q2Wt1mVAQheHdt9Tm8wVf+/j1/cXpNIaT1m
Gj7eebkJ+LfLn37utKOsglIkUNXzo+X9BkszQ+v0DmzgVEiI23hVGYJGtw0rot0gB7kyVee2M7QC
0VQPRhREDovtbOOKybQhhbUqR0ZmV7Q0lDqiijzS5FrF6LwxEOihrusBJri4k+2MW4K1rD7yBsL3
jw6CfxqggaJpQ+Gv6qvMde7lSQWm9j/WFjez5o/U11xYG9APnxIVUi2W/rPfHKn7qSmfqS7Cvny5
vHrnjiy67+b3x7x4y+SMkQ7gGxiC6mhzaAf1+7YrQ2JrkRx32bgt3Ta6bO9cmHNyBS3jwYmYnjIm
wo9C0USbbkYClMZac/KKkSUsQ9JWdtoII6nQr22a7wfNuG2IWm0GWa4YwBAQPoRCPV5wCN0WWx+Q
DUcXdlCDr7SN+0BGXMpti/Tx5Tn7sA1nMxBSwIsXRBwfYmikgYhvFxnkD906LLp7P8UL66qdUBX2
Pl829eEwwxSwsKj7Q1wYvmgRrnsuCucEotYHsHFQoMCKPU+1MO+DfcrWaIA+bL3ZlgVBRySlEWcu
72/8/7TOGo5hoYO6jocyoSXqwZseWqPZyi04n513Z+vNFjY52v0gk7fMc01u3vQ2LZqDLx/1Bhxp
1i+sEQiR/2NgcXhVCkoWRfLmMAot9vtrI3+20VYFQSRre3mJzu2GU0sLD4jIt9KJjmlzPhVDXOMx
Wm1It1fjylY4awdwFujm4gUHB/Herzekn0o6pc2BWi0K2IO+yxhBZzM/KNu8DlS6Yu/s1vPAIoFo
zscbY2FPc1OmVz3GlVrfuf7d0KtQdt8M+v3y9H3YdXjvzhBLE0BEJPKWN3oj0dOAdm12UIZ/40HA
DFQi4EL8NJBumzLtOrf8FZcH2Mxy98GmN7M2oxQHdeAljhqiDJOqMb6DmY/GxmhdI6oEEjGV64Hs
s6duojFOo7QjfE8mDzHm1FZPfkn66yEf8lgDp9AViFWyjV1SFfd2hkaCwhaRFbB8g7eojFq9x0+D
Hsxz3IttwZ4KOoAsIXU1SKb5PVj8NAuA/dz81NceTYQSMvRJOyS9PTRXfqPhAUI0M+zGydhObu+G
Sqb8ZlKalphZ1t3JvPSemc60JAf72CQlJJ2x0etiIwyG95CEIuinarwxhuKhrbz9U5qo1N37XhOx
B22vseHoauY+602WgHtdJbXqwTpozFmBAa04nemUUabXKLTgaEMyBt93HGkeZ0NGIp+B7XAUaJ7I
60kPTZMZUVpWIvQ039rmUzlFvRoeLU2TsdZYblwGot6IXnUYEXrlM9k6UQO8zdbM6eeCK3eTacqP
KilAXtGRIdIN+upJBim7ibNEqyTyyKWlRSVYo8C0R9qN1gOwYo74gdNpeSzSqQonq7XCukZEMEKZ
fVfpwWuVuTxsysneWGONwphvp/shhzhNS4kNYRHLDBvSgS2SGRO0r1m70e0pDVMzM6PRQRFN74H6
1ZrMCX0OzZy6UyS0HIwwdyszKlzGYo6v/NXxnPSqKyFf3nZBtwE9jnaP9EhKQ+KrJ13P8hSa4O64
FYFsURFx++sAKlA4Wq4V5rmyd/nUigR1N9ArVyzPDqKxvk+joz/70pH7JgdpTDogZz8a1hp5/Rve
951LhoylAbePZiKcDKDD3/sXRVhNerQoHVLR3jhjE4LI9Vj3z8JxbyBtEuaVdqxd69rL72oPRNfl
VhL5MDVbXQfPxcCSMrPC0s2xA8ht2QZxLvAABEkrT8GeWWehmop4yGmIt3Xoj89d+WMw9HCwx0jB
vfCruqdJB81xxAa0uKODAwfHQpt8pk2fkObeTCEHK7YZXky17TwYo9hddkUfPOw8A6hZIAXnIjGr
L97JfGJZq/KRH0T9w5IyKnueEPWNpnfaavvth5BoYWtxP3kSuqSGN/ADwOQmsDUQZM+mn261XxhZ
XE2pZqMxtIIR4Tx57JPwni9P2PwlP2yZkwmbr5CTt6wujQxuDp+P/FXYZS/B2p23ZmBesRMDbloK
YqJR9JDCKSk0y8aXB/DhjltM0GLPOzYox70eAxhbBAkPFVTQ2s/CWdlXa2u9COIYB89zN+FkdR6J
almHUFWIhbby7lux8pY8P5mrmqvBLTWMpWgi0Tz0zRdir0RtK9P1hgo4MWFJB2lFBRPNH4YfFtWN
1sXmWsfmmpHFKfS9ooI4OtackTCzNkZ2z9rI/WkCnfcr/yG9W3KorQ0dP2hd5OSRXYWgmL+8uT6i
xRc2FuveBGXnpLnO0duq20lha8izwsvixvStxHcFJG08E7REng4F71FzQNiGy7fijCVciJemKL8b
qf8VyfQ1xzBb/nBwoUIE/IYJclljse+5MQXMdgUWsvQeaQtu0SEZ7WfEF6BQjoI8jaxhJWV/dnsG
qDgAR4GM+jJ8nTpVm4IWfGZb68wNumXZ68p8Wx9HhTItsDAmsN+AEy68BZDRvjRHtzh4U7P35bVJ
NwO9QS4n4kBIVnwj2q9O+zjkN2V37Y7dCr32OWcFhi8d7dJzw8sya1T5oHXohVkeiHforCzsIatz
eYRrFhbL1hUj0hA9pAmYFbcqkj9ducGGPR3BYsMizgMXIRrLIUfYx0ppoVFtL4/g3OE+sbAklxn9
SjJp6eWBmlcp6ghNChJ33YrRpr/i2s/tt1NLi+eLmKx+tFD7RmOQSirTTWwH8pbmGmDj/ICQcvAQ
O3jGstsg1/3G6V2rPHRi0/RH6uxytOWvUdKftYK8KpBqkI36QAGrd6UsNOqxQw7Ce7N6aceHSv/R
TQ+XV+fs/gISG/JtEEyC7Nb763by+CALwKMP6quWR/34K9sXDgCvPciy2PZs/uT6sAkVQgF0eejo
p5zfYTOuGDi35qch7MIB6PZgtAGRCBeC7eCDrz/R25UNfNYEOLnQCABqyg8JGWS/TcJTgx+GNPKr
SBvDSv+FnQvxDtRJ57LjhzxMadd+7QUIFyi5U+Wxtp5bc6UKfG6hT00sHMko9Ukr+jnWz+IC9a01
YO3ZWcJORfYZAMcP6Z2yUmlnB5QfQLUUDqQO7UDCmfw0OGe+YIEJgbMF9csHagzZ2F3haTk/AG2U
1OPecvnKHf5G4v7hpjwxsTgSoqO4PbuMH5B7c2PRutPeF7YdtqbsYtRd06018ceB47xIVQ+34HEt
d840iNjMWzD0TrkfKiP93St4ECoH6aFGpCg9McoilRkQ6WzGLEE+wk28AaXT0SdT7A1QTYWIHx6O
hvfTTeSLSZtv0ZNTOKIvM4N1fqharI2478TPIoTfDCCrZ+Phiib+xS3i9QUbC88vD7nzIqcCso17
3WQrC3N2B6PD+08jy2i3R4UQrd4woozCCF0NfTjU7n/JCASgZ20nHMSFP+Fth3iiSjkyon14r6MP
97K/nX//4+b66/MXxzAnROa1QEyE1zHl29HfkHjorozny2bOz9VfZhYLoltkqDqKYXTlN5LfOMEf
lz//oxL924r/x4C/6BjkRTU0k0DfVUGqazQPxoWtEmXlD2VjxM7IElB3XRVE9yJTjUnqIg9mV8nl
L3HW5QB38udaLeNLz+pkR2p0/7LmHhK14UQeB2etJnR2JoF6R20BhQbQrbw/O4QCAzS5nIOeAtk9
JCIsZ417++w4TkzMocDJ8bRZYcI1t/ygI7k1jl1IvCv4uJWdt2ZlsbO9PO1l3WMg4BGJwBUTQTsK
hNKby2uyNl2L/W3SySFmWmO6VIzAZfhpTbR5353M1WJjB2D0BpV1xQ98fCoChtTpVVB9LtZktc5F
XydmlqQk3C/h2cHNfSiQChorM1QUxIvmt9H6hRfEqaFFzIoqg9YMNsbTWgSrkd00Svt+eUlWFt5Z
3GcZARRF1BhLa9RJXyBcBcilzP2VEvd5M389MBeXTAkzpTnggWlUtwr90cz8bGTHy0M5vyx/2Zh3
38lJcYtBWkQ1/NCbbpjLW03zIsomaCKs4SjO7+O/LM2jPbGUSZfWU4rREPWc69qTVMjpXh7MmonF
sade0E5aBxPVpIZQa+sHWXm7yzbOL8pfT/DF2lNdZWIycOgF1I5+pO1GrtFynFsSE/ljIPw8tF8v
2bAIH2lVmNjAhbElYG43s7uAJxSaCJdHct7OTBQEPnCUjhbuqw4GGrjcx0hQNem6MpJuD76+m/qn
WYrhYUz0Lf/b0MKDNbYmO6d24cH0m9YTEZ/oL8QYpxYWPmyckIiANhQ8sXMFvQG2JudxbtFPPn/5
4iatPpgczEEH6X3XzSeruW77lX01T8IyjDk1sXBbZmaUNYpROB7Vpi+R1WqCGwF/32nPeGVGTffj
8uqfOysmOARQnJxVzPzFWVGoXfQeanOHvn9ywI1s898vGzgXlyGyBMkCdKNAJbHYXkEvtawMygqC
OMDNONs+fUn7Iu6Cbxxomsu2zk4earqA/4GZFS1V733LMEAlNnfwoDS961zEThZqL3RrvZjmShvA
2Vk7MTT//MSJWVleD7kJQ34bIj4aVfILA3HBPT+DCD5Cs1CdaVRQueUBZKUxsWjE6gPn3yZviLRh
p6VfLps7O5xZyA7KqyAm8xY+GTXrwqh4gPwO6n300WM/Ln/+2T1w8vmLTVaULrQh+BxPonKlRQiR
xmBTNPf1GiP22QN6Ymix2ewOXaGZg4FU2RRW9EHXeFitoQ7XjCz8mJn5UE71YKSd2kdoKdxBuCgy
wCZ+edJmZ/XBE6DFFVxxyPJ+oIsj0MwzGqtE7n7KNwXKrNUPXZWbxqvAwl9GwuHJVJAVo2cvgxOj
i5VK3bxtzX7OLAfgDSzjica1xWPHEvHl0Z2dRPRtQJkWKgv49/sT1AZBT/p5h0vjzhEoCm6zbuWQ
nh0LWjaQ4wOh8gfk4WjLSta6UR44CgMkuGkbGWblve9/vjyUs6fnxM5iPwRujkipmspDrUVPRb0y
Uec/HQ0nDiiy0Dm5OJs6nUjn0w6f3hg3oz191vxpJVQ+uxbgWPi3icWiDxlga00q8f7/aqafHHmT
uytLsWZhcS71fmocVcNCQY+QyOu7G5+spOHOm8AoALoCqcsSh9J5eWZXWl8e+uCbnn8ZgFiXT7+y
0H+ZmJfqxOtD2QS4TwgBHwbjqihf6n4l2XPuxKOTxNZdiLMAr7iIKbVUZ65PEbdOUt+7YggnFcSB
8WVy/qgGcBPdOd2vvPpOTS6OIVLImsxNvJAz2twYTRuXAImAq/aqHfPHy7N3boEQzQIqhPP4UWuY
VoZEM4ZCcJYBWtK8WMIKUfO8bOTcaUGDlg5MEnB3H2V6LQHt6QpT6ANxrNfunvp8Lco4awNVMeDt
ZonrZUTj0q4rGGnYoQhNtV1F2537eGhHzJLhKE58kCORZW/ikZSW4N367HT35sphP/fxc8YFROIG
iEiXGLG+9Hsg+XFOBAvLMYQC+c+vwOnnL5yJNtYsZxTe0GEbn4eAC/3c56P/H/KaKLQGEG6H3Obi
kCCKNETqDvIWJHWh53+r+rXG+OW9sbSwOBNWDjpHox7lbTHs9PrODR7bm2JNe8JYrgOs4LEF1D0W
wQQwehHoj1owBdaQydtmMO7Nmm4mQj8bFt+y4qWkn/w0P7BgzlwbV5r2xbGeAfdKw64sVm78DwnH
+YvYiP/xZVBGMpdaJQy61sbo+d0taYJjqQcvkpMuLDJih12Rb3XT3Y+2vQMn1NZr9G9WWqSQ4XXX
xB+Xzu/ta6CUDbYffB+48PfO1RdBAwgPvoYBea3AC7a9sNNYTsPjWKeALhUo+/tOmYaWgmzb5T31
RpN2GmvhMMxN4gFArjbkw5eNqhS01uj67NpbBazylvRdeeUJDgodf4q8jGw1V/sC+l7/tp7EFcmd
31urf7UhXmeM3WNPgWjKAvJJ9zMAzM1SvyOGbDct6rMJmYYHBi2pmIFTH0g9FbeZtk8dFabjuKk8
dWUF6g7XWeQJErMuQ51i5NvOlfN/yNCegutGVVUIpZdXNKbeOL2Rx2jYyyOfZhtVO9sMQMu+QOlJ
NHSj5/o+MHFV6N2n0vTSSPPYN2p0xcqUfdy+CEYQWQFCC+0q9Iy/X66gI8ryFWtvxZeSXln0XwiH
//o+/jd9rQ7/mnvxz//Bn7+DLLLNaCoXf/zn76+8zfj/zL/zn7/z/jf+eZt9bytR/SGXf+vdL+GD
/zQcv8iXd39IuMzkdOxe2+nhVXRMvhnAV5z/5v/1h397ffuUz1P9+o/fvlcdl/On0aziv/35o/2P
f/z21sT1X6ef/+cP715K/N71i3opUiFfPv7S64uQ//jN9/6OsAZ0NxA0h1AVVH9++9vwOv/Edv+O
XYvMDQhuIWWDHuXf/sarVqb/+M1x/o4zDWAKOi9c6MTMOA5RdfOPbP3vYKOC0MiMgYYoIErI//5y
79bnr/X6G0eYWWVcin/8Nkdwf50gD6VJqBEbuN7xeMAtv2QL5iAo7aTs1aaibeoCk0iKV6N2LABN
bc28lg5UIWygXX+uTeFPu/OXx20AvUt9cd1k6dCQAXIUG+GSPtRrm2xaW9U7gCh/jlD9X6ZmjoQZ
Yo2C8hKxVQIHrzpUezc9MthXzOq+BFJJQJQhHcFNbSVkfp/L+NOagV4gJMyAJAkW99zQQKM9l+O0
0bze3xSeQeMe8WHcBDLb1AOkWmjWGFHpVp8uO8P319+bYVAzgGEQiUfECM4cx51EudmAnAPwqVhJ
yImGqXD1Pzq3nJIMMjuJYOLniIH/ZQ81INNCLzOw5EsVppZNbkqKTm3KlCEgoTl4aWLaqv7otn4f
ABbO5M+FcLNNdIpClRd5KcwuvP/7MQpXurk/OO2mL2S+zV2OBsrK8LeXZ/K9j0SHyUysAHIQiI0D
HY+b470VDfzcrt16w8bxmZv4tUx3gB2v4Vnex9VvVjxIwoDHDkzpiCMWF2dqC41zdxg30K7nKrLA
efiU1zXURgdb6fvLQzpnDPloVKPRswOm48WulKlRWwRaohud1NkWTHOP1FTeBuCg58uGzszdnMMD
os4C8SMSYe/nrkYjNcfFNm60wLsvaqfdNmkw7n7BCJSc4LcA34Pbem8EOxpwCCHHDbFssDaCfpwq
4v8UWO9f6wMWMcwWvCLQ5wsjVkqYS8EEtzF8t9/WSj1kJujgGc3WCMvmXXvig1EswIMBWwD7AAEl
XOL74bjmNPiaw9i1nvBwTZ1x8eHA4s03C5SM8WqA2Nby1TPMkjxGWRYbtDcIO1SZTtoHy80NeaxA
g5PtRmnWHni/EB6FfV319ZeKaWR8uLxki3tm/hoIURF04B+cqGVbmqYJhB2jUWwklIDVV78ijR+m
mSkqSMAWfr3zIJ36+9jXaM+4bHmx9d8szzgiaPwa6AO2FlvfUZPFWtWxDcl8tp0y7mwASJmiFpvr
82VT5wYJtzHLUQKWgZD0/ULaac8tHugFWv4171Gjov0On9btoaektsosu4ei8dcgl+eMzkcaoFJ0
HOOGe2+U5KaeeX3LNhXkBHkCzSL51AdFveeuBKQbjSaQgGr6ynr9ycHC/wIEhh5ksPJCyGvhJYkJ
NGmh1+WGBlR+0lyv2Xcp58+CDc0WHZyoHJjMfrpsdOFeZjAVqE/AqoTmDjAfWfPPTy45e0CHIA8M
pFMnwz8O0h9YjNeY1YeX7XzYNLMdRFl4XODkI9R6byfNSDAIoDk2ekfJrVP0NnRePeeY0mmNM2C5
fmi9QuZ7FrbHXGKHLiIhO2XuWNDO2Kcykr+vNRnOpTp81xP3AhJoqFnAGc8SRsimBguXbHW2kYHF
DiTdMnW8RJ8Uv+rTQs/igWmsDPOir2UYtGXQxB6ErouYcX/oQjhY6FMOBgWBNxMaQkIkPbRHr56y
IBxzGny1pYO23D4V6GJFZRCw7t53KI1LCHfB1VSN91zZrLtiRYWaoeWP46uhLGHEIKbIvtTckl5U
a7zc5QP3aCSK1rrqVCucW2YqzT9SswQrgJ1Z/rbU3OHJox5qQ1CaTB94EbhfC+FozwSqAXdGLp3v
3uR4P/Re50dw5HVW7AnpPWeFQ2XIdKsJooIqYFVaVQdg4BBU2VHd4JvErqymnUwriH4Sauto48H1
8AmHmNx1olUiFo4v0WrPC35sXWUBKsJ7O4iE1dO9I4XjJJYhMxHbBimghZrVuRFqRQDqjl50ZjL6
DcTRHYNi+vFGGO0dxwE1wUyoTXiYT+bXlFksCCdulCwMyiKbIpuazVUO1z4leJU6MnK7rqo3IDeR
WegNlH+lGUERm2g6OzaeW8sIcaV1TZ1mANYgdxTZERTtLeikDgrNeJCCTNG+3bNuVzgNOFIQ51Ro
ER488ZkUDMc1wys/DqZ0VCFr9cKKnMLNxx3BD/QQ/VrBllkQWUZ8AhIVj2popG9cqRWbgfn1D1I6
6t7JlG5urKm15F4ranZbZxqxDuiIHw4T40MfDeBokTddpqATMKt2OeEwtRD6s/3O+KEytxKJxTl7
HifT+h36eQNaAlN/gCwW9qAHmXWeiohKoAPihlCjjMgIZbDbwinxBJdoZGlC6lt9tXFTaT3gfd0C
paRG/keAnmWwXBCf8wiVTPlMvKwy915F6/zQ5vp43dgs0LaoUiLWM52xfEbQZ1jbysigEl9WuMN2
jNrNEE1DWvIQzQP4hpB2aJPJ6lKIxaLb1ttCRtuHGnEHDSwLIAknqdAd18Rt1Wggd80cc4zysum+
WxoxdEhloSkmGq3evK5dM/U2Nd78RsS7Tj/i6+Ru2OoC+niEdOj7G0RjeNClV4Eetk1d04gOdQ3+
J88d7hUo53iEtq7p94CatR2a1BtFYhM8DG/AZyvrrZY1uZNoo6YjPzR5Ii4NR1QJheZmubEYlWTv
pUzK0IR+CT1qHcDw8QRC4SvMxJQnkMsYr8nYBlVEIPLaRH7qsEeDBA4SFlzo/IoYE7ac6pDAjFSV
Sy1BNmKAS0F75bQlTQaxx3SAoAdyyEFrhEgvNOj0GzgleENAFqRMbOHRHoIvNQVDjy7ptxbkxU5c
NsyxNxm4acyoYdaQbsvRlfwzYHSdD1W7QvqJrXoC8hjpG0Octm2phynzhq8DnzwVOVbaPRmNah2g
4mrvS5ZRnW4Kq5h+aIF0AGmydQnaSTUpEdb+iEZOZWXiamwgfRblonKfSTkSuac6a2lUgUPyicG/
FXGvieFHRqDoGk8OczVk4Qq3g+eaNC3ymg6s+15Xk2HjM6WebET+NxBWbafE4WbqJ3XAaRUi6Kf2
ZtDLCj37bsO2LbjB08TpqwnyVq5m001Qp90fQz8C6WlkWXFHTKesN45g6rVuOP6abXbOl9oojQ7A
bI4tUAsLzaeeJ9OXPkirh97LKH6ZEbChsarIzOvC5UiDVaWHyiu3Xcgyyroaxy16g3tnTwn42ZKx
yABp4ErBR7kQZOnQywgM+5VgU7Mr/dEgiYbXNEO1ztRZVABqsZfD21YTZbOpbCWrPQXFnwlEMLFN
SKJXvItZWhIzMVObQEtNsO89ejtu5QRJjLhB94UWNapgIso0W6I3tJDOa6e7mndDHQc7H6mpABRI
DSjrZ12Duk+wFin+/8Qz4NLb3nIjNnRultCsH9HOj3vA3RkNFCfRS5yj7bKsBnAvcbh4DY2Z8Eel
NLEVhTbFBbjc0Jk0OiTkjPOvdeu0CQO9dRo5ndRiFKv5rdbL7FtpWz/wVhgiiFDq9+UA9kVw8NRb
SzEkXCtEGIlLmwergvuJK6anXYzQpX5+S7JEnBGNhB4etZjZQgS3AqECvtM0Ntdsyvp6G5SiU+FY
9lfEyo2bDuEYHEOVdE7wwjXzXjhlkPCy/ME13uM1DIA5lvyH0wn1aTCLP5BF3qS6ubMy/xNYnqpN
Melfp5bGqV58BWXdzq7NB4dWVaQ3QoDKGErElgfd5lQ5j7bPilCZExq0tOamSdvpeiosbVdBcyaE
TKcReQ5K9e0gr2yppxiCt4V8LZpM+rK9aXuv/YIm0jS2C9QVvJEmfp6Bvku0VVT3WRdNDpqHW6/M
oR3OxVWOPt+w43Sj1WraG22Z3qel198MUw3aJpHC8UUib0FsoTv/S92XNMfNs9v9It4CB3DYcuhu
SS1LtmRL9oblQQJJECRAEuOvz+ncm0WSSqqyzOqr9/PUag44z3nOgGd+KVf1kapY/st3oV03ldv6
CtO5uheFvwUXYbpDs9Psz3seR61FqcHfPaxJwM+Oe61WTCUvYYSDNxMpcCyisl7HeOshdpAgvCb8
IGdtLDnH1TI9ZYqFH9ke/6oQP3ZN1948OTxBrAG/Mr4zyWxRx0s5P6kSGlngKSvGxh5H9k/lAgQJ
gjp78rrB7ZxN+EKwnrDG/+5pCns9/ZbrI9TcHN9DRPd6GJKXoyRrw3eXfFskp64eUeh9l5u0+FaM
Nv3UZs9bljLfkX0A/BhJGxxOpYWPq26gTrlVOG9k+9MDyk7NniBdtym5I0cTzEY6ytOlbxb8T9RC
HJ38wl6PXNckmrI6rxJxUcWOp2G1+3OJoJ228If6EgH8/Jn6KNgfqKizaQeh88a6XsOp3Uii/EdI
dnfvXfhYaaG71UYH9hND1ZpV0DfDyPhvHj392E15tGrlABZ6WH84JBB9dSXokNsjgtttIrm9N0xL
uNa3NPkpidF3lc3IJ9jzX65aUjTEpsuLP/wF8Gju4iiOPiMu9HWtetV4Hr8PpdresLEzDYjV+1gR
ZmtumcZrClVWXyxf7iZVlcg4Q9KlOuwY6lJnCxBKJS4I+vk0biW18j2WA25KOn4gIODW2wJvfoT4
fG0T/4qCetnyJWUdZEf2PKpjgmt/8B8TWrmfS3kzkBGV4B+Ol2/5aC8VQZRIFOap5rDP3aMeeCtb
hky3D3j3Fxyja4SgIhnN+rft59k06bbaDqiU1PkmjhNiEKrOWjK3Y5KiZoUWeOuPSTdZMXe+3+jY
lkXgd2jXSgd4952874PAI4vV2EnpFHSkzquW655uKJAmyZ8s6/OmGtyPXuf8Ra67AYSSlb9XxGZ1
1RPWOdsvP1Ou49cDi61rOSFI03OHZly9pK9oaxu/kSkx6DTiZQ832xEbfkO3T2PYp1CvB24qUVp+
zXCm1cUm9b3ck+G8pZlt84DgAedTvFLogUfOTzG9RFH/wCMtOqw9fYOfeTi5MGcIKNgRrzodvKn2
QjTxtniI7IRe7gmcVU8AgVuD5om96SXNceFEHj0AXEd74/VMn6dMmB+Z3F1ap0ivUQjTm4dzL5X7
OYa1hFcFZR+dmHGgn0JI2BPYXLSWmhSV2MiSNxti21aPtwYw3r3FVToNVTxEDUCgxHPki9NhQM7W
2zKnAMohGeaG5lEfukLYAXOIZcnXiQKQX6ZR078iXs34IERfpnDu4Dh97GEDxA7JKGOvqSjz0E5O
r0As8ZJ2oH/V3pVqBf4oOY68cY3i12yIlrMoAWxrhaQF1vBsDCgci2+6ozCqDH+foIm/5Q+odcDP
oKd8Op403vrAriJfyJ2tlL5T+c5xK5Tb8JofatVfFcnkU7lHH1IS2nqv4i7dK9LsmkanFPmM+Bjs
+F4B43yotdJIDpmT4tttaYS0wZ082Wz6qWEYazfHn8ZIqyYfhxiHNGBZU7DyVgEw5hg2t1K6M95D
k26naWDoW9AAXLVnlfsZuM6OluxYsjrr+cnhkJ0bv20L5k2Jc1xhfl3GKGrNcnvR5iA8BhYXyAmK
H5cwvSGTL7sfWN+oJZ26HODnfh5k8VgQxa4mWvRLHg3lcs5C0I2YxXBBWU8KknlbVI3gwLE55nHc
n+Xs5XXUGe/w8CTPm9jKvEPJn8pOG2ED4E+OX8/2/At1SA+K6HYxEaBdmKA7RkIzY8+YqGTN1m2v
Qc+oS+RwWWpi5+kJBWpvm9zXc1r4+C9ynT22x3zAVJJgOqLReNRCSP+Q4v1UtOCBEN6xLT+wayCq
TRlsmfWCDcd6ChUXWW3RHJgitTGrMEBKutwBGhbndEMwJuScKzvn03DdpvJvElh1dyTVI2yvIqnd
bBivl3U0l2KM3hYvj++IUzNfyr4kzwgjWLp9hfpgDu5P7pR4kjEVT0hTv6mp6Q8wbRvemfGw1oUs
hquxVX4vVHouyWC+YTtyV9gxGhu/Mny3mqElNEYcbzMu68+B2du5Sdw5nkvE6A9xHL72BeglpD4F
8oDMmOqSMlSQZ3gpNssikjeAh/H1mPUS1VsONr0eooPJbtr62Z6r3bHXUuTYx+PBZl9m1nPcsUD2
v3AyDvhHD9mWeJcCSQkAjMLIeo7ZkyNLf1duuXq3UpGhmZCv8j2aUW1c2wQZM9gk9i8ITjHXvcz7
hlSFKPJOxqO7DinVXW549D1ePIFOg/Tl2BghNriayDvW4f3LvOaba+xsfvs9/g6GKTsxjmw13yM/
jqbUtOOyxTCmAUeeymK+jqZXgOimB7ZcC8SSEAzcaBkQ5DU6lP0YEQJzYUK+7VTbqCmjHmYZxJ3i
IOUFMrPg888+ZLXhxQ4ZgN8fN+Gk+062bf43UNmfwAMvP1mxZW8Hq9KxTY907NCvVv4pnO+7Zcs3
/DXhIPFRAwr7EzNE4Qovgjz1Kd7JbTmuHxDUjbWMWfSYIwFH3OeGRV/VfJsdTKI9hNCJABoHiPjS
i6o3Z/Bqi+iE9fT7OEQ7xgqgu1+kZFk7CT9/JLviyEgr/Q9LDXlJY1nUGoSR7VZ6oMEoX+Hia8tk
NWcSxTPigaalfEINzTLU8kgf+iHV/WkYwlbhsybFUusSYgw5haiVS6T7BpFRCBaI8HUkdb8fHg2X
bk+qTgy4+o0YSYnwpSNxp4yGNGlvflFae2z5f+iSAeq7Veb3+17kb9mApFrEJanc4I1d6q3bNaG4
nswtS2tCoR4Ltx3shBtktm01C/GY5JxEtUyOhTfbivAQnQJRNqPc1lsnfO6wFUpiAvAUQzwggvem
tTGSYsYdL/W2chIK89iCRqnnUYvXqSIzQKgkiW4dgvnhOLI+YrB9RyxGD1O5f7NuQpREsh8CibXS
JKKBUzn+jEoiDnz9R8xquhcqr5XrYfAo+UymGp7+aQe+A/5qlcrWMygFLnEUTDnpUDQnP3vsiW3b
o0pEor/chscVy9jr5D3G4Gkq8FYvjTfPVRp4jMzcPUbFZzW5mlZ6MMir3jBKAMu541o55rbLgg10
QJTcgqkwmTCcDL3JXs3MMaK4XoW02cyE957PNMSPxWSOdrcoG59xxZd27akzp4IPFN+roexJ4QAP
59URXGARuQHIfasQ2zTZMGD1oZcY9FIBlXOZQbbZZLvHbYJHK8VbJfNsubNCo7ExwK0IMxqL6XW1
iPcBD1XorwxHVQQixmHAy/CqdagrKGYODDoX0YOafTF1xXZIicDddXudZxQ817lDMnlduLn6YyDw
iWudofKsBvWH9qT0poZuISSXT9CF4NBc5YQ3Up5WtyDLEWxFy5H+MABiGfELbVgKL1AH20HjjKaf
qWT0XVUZm+tdVlPUoYjCFDCIrpo2aUr8I8LQZYwgoVQ9FaEIiN6INfuDvzH/XIcEULM3O/tJk6P8
3FMX8pqIxZ1SpBFnCHyqMn/2FVom683veVYv2DomaFxPlOzW3IKzZQTkG4I+OOLBKl2k737kLG1k
HiGqOVcLXMGjj/KphckcvAMn2l/poeLjRoKB3ehlYKYDs2WemPeubKKycqIdqygqWwVpCfhqKlzZ
bkBFeOyXSGFU2xGMf7doxSgYvzn7OvB8TO/yOJ+RW2mG5Uz7iUxNQDKuhhM74sVzQad0ayKQW3M3
HSt2Urfmx6MGFYeEpjnN/a+iGOl3/MzVy1h6DoiVpCxv3Fht2/2iDX6sEp8RB2chefagrODubuZH
9k7UgKn+wBj7bg6gjC70eZK3idP5SzmhZxoDKKQVDRKnDv+ETFyDVLIq0T9GskWizatjyf74EgKK
L2VUWf8I1JuqehKj/HCxjsdGBhMjh5pUZXY9JCjyJsE8Ubo6BfWVtTeX9Q4PkkoefGxS/BNrnNyJ
Kbgs/QRKjfayQSAX3VHn0rsiRqwez9k8IpErPgTOTOTG2bUjZu/HuTYUa8TjMnJ8rXkTaIH67cuK
nJoFLyg5r76xfB3W5xKHMcp6QbtjmpYcI3uCZMC5nbHUyTtfBU7uSl1C9bGkwPYo3khlaOVGUpQY
r7sQbwTFOkeN5jWmzshHNEWjK4ecP6wM97jJwevJ2s5opGg5VxqIGy9r/OQHGo7qbZrH4n43GH8b
6OHZjQoPxdQ/CA74igitmbl3A012uEsOXk5gHjFqtoMrwFAnkZ2GDjQuhGT11ksEeGWZyc9DatP1
7cgmC/wxYrTG7T8h+35IyTr83KgdwgPJYj13SsZyheN70+lDwtf1n4mZghG3HDGneRth6QJKGAKG
dGcY750Eqj3zfC+Xbtx4yt7AHWz9F65LAbC7+sp1S0pU1FLMPVHtOPb4oAkMUx/I2pPRudjKhcL3
L9Lq5zTvWKRyFaOlx9MMxVHw0drhPl8m/TZNoEeaCB10EvBJ92MbRUibfoi8D+m9EX1WIbjuNm09
heGW7V+yvjzAXdHsNaVyvn3Zs/s4DCXfZLahdMCMXkfXfu7dW+K3I3uwRpPx3Mduqa4ZzFAGL7Wh
uI+Qe110SFYvTLMbuJefNYfHA7zviNfxgHDK6EQkfBM4K0tW4Z7SFoa5YUU2iokhmXnvl4iwa0ZN
pp8zcAocaeh95Js0yiiv5ZL73yndy7HGrURyUGZQCHTIWC0+J6tjMM7gNipyApBApoDTJs9ag/uE
3OutV8VXlRdc4fjngNg2zrENJ8eERL01XcqoA589Ls3cM4QaSDySx6l3Qi4XWyj3CdiNsKDN9Lr6
OlqXul/jwmTfMRkT10LXsawdj9yBFknFMc43RBTp/C9h/ewBdHxadeAyox0v2MH4OjLYhDXYnw8v
ZQB8asvYB49Bwm5bM6RKDh/QFyFXJ1rT/aXqB59BaVjELyHja1EX6xq9BOYRWbMuuXHNQRmi45Mg
iqNRhTumNl4JjLuBqmm8gxqXt/2SVOphj0PI6p2E9BnZG9nLjEBt3sRE6H8Vg4jpIWBzNtZ+UtGz
TI3F+StE/pJhGP5Nk2GdHv0Q2GdKFhPVlDMZfevLMv8WLTzGHzv2qvrp07R3z6BT7YuH1DG/l2Wu
wgP0ipJdjMcMedXRkPHTfJC1OkP+ruEz9nOwU7fNU0mfFB/nF4e0svi0p54cgJXb8KO6UUIYpg+K
Cb3X/8CRYQIP2xDKs9tAkJx6vC2XL/2gGUZ53GmmoXPIxGlYAkX4P+7uJyQpbF+AwwRG5b3clrOS
S8nPI/G5vWo54YSHVoj+HNMxQlMawyjbxb3C9FlilMUziYzxv4Au+kGsOFzrUEJMfV9u6Cg+OZYN
L0xVOJmrBZWIPjoEWHIVZWu7B6DTblGMf1f7NA5nl4QNIEWTCKzvMsxgc2LhOg5t2z/J3O4bNpB+
bBBaSse1zfI+Wh7wTuXJF0zF2IoQULUHHvQ4PdHDiU/CKjK05YEWCtyWYUlPW4JmVYSvzSK+46h2
mE9USyHR6cWxUqrx24W5yDDjo+aSFYFe02UC6J9gBHBPPCIGxNKqpuFUjKNaXxYdz7bb+nBg/+FR
S9GslUU2k0oW9i5gUeXYaWJJXVe4Vc3DugiM2QUYiKzmCeUzxnK9z8240+lX5YKM200t1S8hNLAL
QTPM0B0b9iWAZ0MqZjx0/Wi/sDhH/wKehoE8oCoPHBvNQv6BUHsqEaGpkqntyaYhBz802qjTkCrS
kaEQ94fHzrRNSer+ZCJMD1jkoTfC7Zw8iCmTeOStUz9JvhYYoA14a8BCO3yPCR7OLxW8/Cn2A9yf
cUmwvelx0+YdmhGQcVpFe7iMx5xjld+v1DcD/IBRp4Uo2HXDDwJ0nWb7hEpZsymQMoMc7pWjqTiH
tUdFwOTj/Dg7w1BdCF4ZrL8lEhP0jjPRwky6sl+JFdgAY/cBmh1sD3gUrDgjUhs9h+/rMCtyX01Z
ae+zHgPoXUDYKe4ZWKq2jtFIl91eDnK6v+2/IfqcQI9m+Qq2z5HChAtBo1johoNIrJ4yu8e1WUZy
sbNdPsieQM04QM4ZAJOGydSVlK7H0TutF0sZEPKGPoFrj/mZAeBpXDFTln690NFloFIpQPZpxe52
v/UyAoD3S+Z5N88VCqzwkiPvverXgBfIEti9wKr7j6+Y491a0RWE1n7c8BdYGNGNMs7jR4ShE3mC
gjUAi+Ls/Zbk0KLXwgK5tZFXS35GmPBQQeaNlzlOf5na59lI3JHETCr+uQO5vW4ax1FK+qi65CiY
5ijrQOouTqxA1/aYuDi+bUA42Jv1IvoICL9AXxE+0t28qOQHQAmn7YxjXbRuQslutiZI+cR3fRtI
A8fLwcdjphs49TPflTzx/UU7k/l2Hl0s7sDSryALy3gc9gvH/fZWYPvu62kHidRB1IEQqoPMR16j
2nLgLyNyuLDiz5fEju2Y07CdEHtI59/2yPvjK1VkvPaodJBXDd08awIChzHPRcnoHkAg0V8Ld/HR
3sBkf6dkhhWCAoY0pyRbaf5Cp6160gk1tpuTbP8Ga67XIHNmSUGDyXhrsG+UKTbXuX3lMfH2PJCD
0vstysr+EkEdWF20sviIgDe3ENnUoqdAY4BGrV8crHziapzwoRkm+S9mFt61FbdILsCCBAUXY6+F
7HTkYlCuniJhKjAUwE1zvxVneJ539UsqDn9DIxYwEt2UgdB5hyRg/+UGmKIbfI9Y2E/FmqsuaFU8
8n7K/jLFpteAq+fmmvskyq40xzPbxXtRfPEzC2td5X4Fo1vqCWIZ2gt9Hg2YwLuVY8LXraZggLrU
W7vi+CPFH1VmfMK+dEZdq3PozwBMm9bfLMqgtl2g+KkaP0s9nQ1OUnWfzBFo8aAgi7wPbMjIrz4e
9vgaDVRT9DeWfYr4dOnV/qMICUjiKwTGzrUZIl3Yj2IQQCI1bP8OxY9TCZ9FYwuB+StORmEfhuBF
VRs3C33SRa72O4mcDnPvOMa8rtBhsBfkBXADDyrPko+e4kXZ2iHlsqZmjqe7/QAd16AsdPqbzrdc
WrkxCqkyojvzBwuw9o9TRAO36HHFqnFWGy2+6jAG+lLs1s61zzcUnmEtwD8MJBIp1hGYw+757V87
tij9hwUnOJjNKqsuUKloeQaZtekmB0TPm5FSC//aluhvNjHuJ1Z/w9whlrtf690YBQqfDNnnznkU
fcEjNX/fnSHfB5rbX8Ux0ucDsxdgrdHyD8RM01zbtNhsYykVX00KPNDmmbLYDxRBDm0hQU/UfY/V
WT0msfvMt6lnZ1zjYkflBU1stzjsxR8nzOv4jevc44w64uwXYBj4hpVi63oF1QngBLkNulzwMIv3
xCMlGfm92016vZUpdlHj6AasIjalScPnZBq7GF94fvXItCnhJSEx7BhpOWwYatMtqWGhAjeaOsRS
nyCI3lmjhEaQcKl4UCfo+SZ9jlaKRh8J1v9duTSBRCkWWO2VNmWoBIuSdAGmLvAa9gPOiAthjGOe
pTkOunFQrrpCtZ3HLcIo5/gC0Ny/g2jYgQp4FIcuh6DwHxq8I+xLbb5iNN560qVc7OMph6zr9y5i
5eE09gDOUbSQLUEvKFX+Au9TEh72YeVHV5QH4ESUbyuWpN4IdvVJAifQnBU2eQgzOh0gP5LrAwPF
LlqSmexbhZKaqhFZtTzg6k9VEw0M5zbv7fFv5PuyNWsMTIt2myXIZh4rKSAdXUe400fQg81ogMKb
MCuBTw00Bwor4Do9TFkM3Isiox5SfI0/fTcEM9FztGCZiUxELZ/yg4S8QfFeUuKv53PcxpM1SLmx
XBVNtJXY51fIOrzaoYpQn1POw9+y2J0AnNb8rdg9UP427/2BJTW2ms20TckjG1T0F6Vm6ju0EbAP
oRNo/oyRg7qfDlWCqLOO4pLt1Psvw7BUyRMkuOCh8bFGWGE5ss+gCNgReUij/NkZIMB2WVb7S4OO
SJoSyOnbgcRuWq9FqRiI9TSRDcW6FclMGHieDVvyLwd2lz9wG0MXg/T2FYMgc4rVCqtZEAhiS1+z
bFtjrIlxS+LVfliM2LdUobQ6HIirubxBmhmiwVrlxLz3mP4RF1tJtt/2pfvTYPThoA/juMGSY1an
Mc/8X0IT+rVAvPhPRWesa6aoB/ipwLE+8eDQPs/Y8huMZnHHLULe0f5Y0t82Rz9XAQ4UmebrkV1R
qqdRyoWWsG/EFfPwtEgVgTrUeLhaNPvQv1EmONJAyzBi5GQi/4tg8jV63qr0iGseQw2FMus+/yzF
lIsmSsV+mqGQgggqmBUwzCfjY+5GEPU7Xg0VBsgo7u/1qLn6le/pBjK9R988tqLcW4SA79icC97D
6Rurw2N5HCJSPKEzHMc42/EZ6572KGURKzQEsExjIdvGfEfToeTLhmc1M4oDx0v6WHKaEShUEDtZ
Q1UMkLGFY/xM8AibGm9AGPihkjnkCbquMrrbkOKJa7yPoGcEy0zZZrMnCDA6EPwmBZitR+qwAzIQ
7VVNMhXJFR2BlT35akieVxGTzyrmR4UXqp9wpdi+PtIsC3gTBBc+qeD8ewQR8y2bf97/4TjTUFNE
sDDUR2Zt6A4a4gVyg2PaXjUMB+tQ75Sl/7ZsntQ13Bjoz3GcyPhXlWrk6Noa+NYc2ep4M4tq/IP1
KPq3tNWru1sZEHBdzAbiq6Fy/vHG0Ryt0HZ6VBA/IaFjIuv4PdH5AHSww353LuSAKnaoC4zuRvBz
4Q1/o89PC3EYc/q1AOuJxYhBtKBdIMtZ11JAr6IPcVrGUNI2mufDIy1H7D674OcAF2ioLNc7URUO
zP/eg9IXlGHUQHbPptA8B4UzNGo7ksTRD7MNeCDA72H/hq3NgOhkAu4eMoU+f5N5L+hPmEtUeY2W
GatYojiQpIMIo06SjYZGxF7wu4RBxvhaYo346IZjW1u3r/PQzDtehJddzSUQlNmS08FYtbZlWkCS
wMH0rF+yeJ1RO0fH9ABwDyA9UMWCPpQyWaDISowf1duwJT00UNaDnpZgfMGkIZCVAe/9UnMRwsVU
jGw/DJFr8gSAAxvWhINM/EX+Pl3vxRbjc0Wzs8P4iED4FQvQmK8oDsBgtpahpcwwrDf5LJOuxMhe
oq1sndgFOr11uUashHkPawS/9q3pUYH0GOsDqkEgpRJeGpkT9GLbqiSsrFPgPg0l7LAwnJGcojBh
PGFNN2WNQb/tSAEiomWFxiLHFfs7ZGo67mUa9l3Wu7Pc1mxzy19AEQPnpqPTT+Um2Ay0DFgjONwf
r8JAKdIe2ECBsI/c9puEhc3PMa5J0VlodcRDFQ2wgCIm3oL8zzPHvvrVbvZ9HGOiH9F/t+oL5H7z
2C029BCauhGFgGfPCX2fGEs/d9zEolEp7V3L1mS+7SQNup9wzXaseAiOww3vqkjN3ySexKlJIKq1
rQvI9rkSnNlvuHvddu6xY/mYczH2D/F+GEgz/b6A+Z0x7931U75BBkGnvMQTBUVNM9ksQ/18hiHz
t0BVU9aGFN6YZoD+eSA4Qwh2/pGQOD5G4yn7gkC/fsJQ2x9v0LFB95ZOHNtwlCGM7AILLEo5lghX
F0fHJPQfqgX6GmJkv+WQUqDN8MZzLOZ+wdIbNXIwthX7JSSSRgDAZlyKrxClCLASIUv/3gphpo5M
WUZA7yz4gsFksLHrh2WHCJYsnEJBOkPUJduJQOJ1ygpTvA9jCoXCJKAFOCm+uQw8dC7NPZ2rxZ9y
thbr6QBTIu5ZjLUISvbw47RS8BlnfcQn28bO7xX4OT2NaD50vtq7iiJZ7Fwc8AvAlsslOhbDgTBk
kfsF+qBEY3OJiiZbnfsK6qqfUewAYDD++O2SeEGGB2izl6QdvCqQ5LqPaIrCeqkMHcSOAtDIg/Cs
xYA5/UmTI0+bGdwQgc7r2PZHtMtAFolLTaYHl9gjg7JR3/bisHnaFzwNPH4libvtJ+doI8AaIfra
J1Lm1zjqSfZktqBgQ0XcT3Wnok0j7RMHejSAZoIRij5AsmHw3AyLSJf3Pt+YelgxnIK/UQIN5DLp
/YhBLgUFtCYyEm/7HkDTQ/7O9t/RhCXhM5f9uv/YVuhDr1UyeXgXK4lQgCZes7H8h1YIrIjqaQAf
HgOOCbDUCXorsO6zy4LqLLvG+k2ztEgWuD+yCLIcqKGP0MUZ5/vPHKwiMB529mXawBQ7TwsihYLF
3W8RZ/5uITrJgQERv43Y2KSX+hX3P5oVmp7M1WFqXrlEfMlgXpjPxs/QA0WD9gyaIbCPpq3GaENT
HZdwNfu5gJjDS7mBosAav/y3juU6vhXxTKI7nWMM+xrgBYZ6RfV8iJ+CjbWFQGQP+ud6oO3+UZKx
LFu0cxUq3NTiEMkDwjKsgGc+hcM/rCxnnD9kK9uX5MlUswno3c2ifmuXgBXJWWYimr+AZNtWFIop
Or7lBVQ0D+M67P7J7isEe4uo1up28iVXEcjNCb7v1d2YL1jz5OBI8W6vpiltRoQhXzD/Ym+I6hQP
IcgGrSJMDRAL1gRD0d/5kJANGo7BuK5A/T5UOsMMfBj8woMmmK+i4gJkyAoImJDA6/vz4QaWuXNv
AVblSzWNYJ7uJj0tdLlgD5KI7XdJxhVPJJ8hWvQPpYzhDAjUbPqrIUQnoJIo+uePHwZUS4oNkeAo
wvkr9hXD3wmvtpwc95kzgypP1h1gyVwEDTdr0ziM2XwyczLEUD2MfkdupfA5dKBS9hVQ7KAo5AD7
XjKFt2eCdSAOY7blEUS4g/B7u7owYA05HIZVY2dJuuff+r4fpq3GhrNM9zvow6hDSnxCcFQYfLbq
Jc3H3l427FVCywrFQIvOi9hqa/fyfKzp9ENxjS3wSBj5atMgPkeYYnRNJ0s/cKyZDIhUlW9IQ+l/
VdDo6lpCVfw66bI6OxKH7SKQXPor3hR9WyJavSMwcTDww4gdXaPbUOG4NsctDRZGohgmlnFVTViw
3G7+u3/pv+zwz/9p7/lfjPf/y3/+n032/5Mx/0l+LC/H9vFxPP6W/z/Y8W+m3/+LHf9j8b//J/v+
7ff/pxM/i/+jQhrzLS0RLCucULBi/acTP03xKxUSDmH2urnabilE/8OJ/x+wDhLY5DP8OYJuV/jc
/suJH2X/USD05/b/EwhUkfxS/b9Y8eObqew/r+QtZwCJDBRB4bSEpbVCU+n/1t0AFDd6scR/qFv6
OHl38eSg70iH47DvWIBK+g3B7ha1Vea/sXdeO5Zbybb9l/NOgYuerzTbpveZL0SZTC56b7/+Dlbr
3q5KCSro8QIHDQENSFU7k5tcjJgx54ghfXeXRcfx5ZYzM7hKiaZgMJxVcffEEzkX/Qxb7PL606X8
86b6GRbwORW3/YBQXPjHJhHLRPPXVBynR1UT+f4+S0tUIQEWo8BsiRiEoX9gIdI/f9qvWT+HU9+y
6Gp0h4VELrCDT8HGkQKuBW6eeryS4sDgjfVUz6w9/fefwoFA4tsBbyQ+52OlxNAuNaT3eOHcwfff
Ieva42/oPb9SAf7zu2BzdOEbsdQcgsyvVw4rtxvb6OTYo4p0AxGoV+4sh0NpmfGZtWIuk4n63eji
5Te/3q9f2Z8fTGWhE0gFDeB8Ckw2jTt24HQZQU8x6VexTMe2I7Illrb5z5nzC/rj57vjVwDBnx9l
4DsBWCGIKWxBx5+ymQS6avCHNMumYJs2mnxPhqD5Minrh6oX/xKvD3EeVwxb4nXgGS4kk093BzNe
JEuc1mi5MaN5NCLH6N4XS6y/+bV+zWfyawGM4iPYPOnaQtf1T/HJVCVCZjQygUNPiAD1rghLYzLC
xmKtt6lO5dlto+U3W4b+cu8T1VZVeEmQQ4gsu9tR8dO1xFqYpDOeU3zjOBxDRPPhQwyp/Jcg/O2X
40jkg4iH8o/6KeQ+EkyHg8fnrIasXswI12VMevHrPz9j4i+3Bh8D1vPH/zCefybVm2m64Jt0pGek
/eDJGmp46o7GPomzh7o1LvO4CnJE967Fo9u0B26XQ2aNx1WtLhdsxZ5oqyvdWm/++ef6u6uMCs+y
DzL47C/5dA+NiVlWaHmSURsGWWGmWJHG6Hc30F8eQX55GK02h7pgH/GPY/+n71JdU9oqg2tc0FI6
bLqu6GlMGlhiMvqSDb+JLv/dtdYMEr86bFj4CJ9uHcONMsVJceEraazsJsN5E6Nz7hzzFG+233++
gn//YdBOXJvsOb/hr/epWdnQbRo+jExoeaCI7W9FUqEWZYquhZHWNL+7lf76OBLN1gX76cG4AQH5
9Ik4+9J2EjyOI9j2q1Q6L51wQJ4DVsmwgqnrXulftuoYH2ewYiRjuyEwqBGvf86IyDNiftqlTJ+k
Uv2OW//X+0kDR2FqQA5MWBvup8OWPDn77R1U4CEeNKIz2zRFL5bjP1/zv95PfAodORvGeWu56qcv
mOG3xFph4yjpVGs5g9mK583PEk37OEpS9zf30w8+zn/Lku0A5PMsqLau2Ohtnw9AHUwP6+o3a6/a
dsVpHC2LbaCrzD6QjI2JiXYcv6SI2Ky7brvYCRuUymdVMoQOWtYu/Ia2+HcXWQd6RsEF8MAytlvy
p8epJx/mFC2/PhX90B2mcR3mA/GRWPvNL/67D/r0PquQUHB28UHIGGzRpEwIhcDW8M/f5o+z7/Pl
5e1sGA78aGAmn24aVLYGLwWXN1bU6K5P8qFDWI/kR8twm8lvpFtPeEuH5NBrybQcDaTX2XOHTP0d
f/3vbiz2pdMRCXM7pz696SqR20vScxxmtrIGC0fjrohtPBb1qBz++bdmaMLX9Muvvb0Q+Po27KfL
p336GvG9KWWqI/GWManmQy7wUHkG8ThkFNLAKqw0x33QjLlAeqqw5vsa4wtM6CxGd7+LSDiPhM9K
ZZMQyxGdX9bViuEdlqhTfaXUb1AFZTzYV9hxsLuhE0h9hnAyESumh2+i175eBnGyi5K0/lwmmuJ3
kzZnt8okcna/QjhS7+Sc8A4qp6Zr0fb7NSr3altvZhZszpkSiMVckWMrdb2SNUYfnwZawa9Kxq7f
YeZs+nCcrR7fdjvrhHRwsPpMhJPvZFKw8ZadEltnvXLXzetV9JIfoc+yfefWeu9h0iYDo+mLPmLU
rNAWenXui32L3tOceOTNN2ojvbjI2rzV2IxuJ4OnN4VpL56BSwsDwpzbSNQSf59UYlIxiTZFl23H
ut38Virj0rpntYqNNn1N65LJGsZKmY3MkfEAucZhccWsSF+2rbM4gaPE7UBiPuq/GI3e39RFntza
iBNMvLqiwvjesgrHbxKjJkKbi/U+c7Mm3qtpraLfY7t4G3uiqm2r1CMBLNyMQYc9Gp7CFLk32WpH
r0mRCgoBkuexN/DgJSdNIjYeRc4ALnTmNrGCZNZZ2mRM7oi5kfzB66hYanteS+opufnI8fSOlITt
C3Jq03mAfpXXTs+dleAMl41g2OiaChcYPfkUAVNQDA9HoXGDmFASyivajRlRUnEFQz2nVpA6Ub5f
l7xic2HZE9mBjBxv2wk7JsNGBLWhYnAqQxf7bH2WY708GWbhDLuoIXEWDHNkHOImaSMvJjWFViJY
F4PPKWMi49U6ygrRBAtcYCqH+U62qKW+IhbnOnU2uiOTCXOHyWvNcCgauMCCdtLw3AKCqJP5EqsD
YgNmEwUtnMoKGC0fnJNB2xf21D5DF4E8zSL4+lapcoLVi261F11nuAlaG1CSh1JfZ/VuKlKsOQUw
Axf9Smxxb7ePx/JpZstxQLKjV+8zBztAyLRBEXuaUsuOTwYA39I5l6PVKckx5a2VHGluSutQKPhx
/UkOebGfU0e9sRU1/TpB65CX1WahDsoxx1ucKblzJQXoGH4jhV0ZoBltRHIhGtY4xyvrftknFSmY
ijr5bi45mUygfIxr8pJ2C/OF2alBqqUi90xsYK5XuaMe4S9SLDbxYPgxfVfr1WGHIQv3Eutr5sQD
77T9lawz24Z6KZduwIJO7lufjTmop2LODpbTa0agdc56kTK2rDz8l6YMoH+YbVCvTD5p6yo3rBEK
mXKzT0oQwtswHp0a5xcWFlA2NZcxKdEIC00WdKU+zfSZiVh8lHBGuNvkUfEKGJNfhLuaz/kiDFZR
yjE/JiiOGqm2Os0CoSr1qwQg575iA1i7522xLaRNLcq+MTASPAVra2l7KzZK91y1lanjP7TrDTli
FwxHcLmlTHIL/Q35Pxe7BlUNecGdsRdHlpp+kw4y5r5YpHrQaEDKsE5bhuaNnVnE5w1tZmzYpk2z
oyDAryHRWCzP5oHG+l0POH2ctCs2l3/SXHXIxi+YAdKPClcSI2VS7IMfNw2eOlmI4iUjWElCstBq
6aNac0roUifJPEwjM/csihgYMjoq+n0lM/MuHko2CuaWnpk+AwM8P6zSqXR/XPBqncu8b5b7HgOj
JnynYCnaXtNkWdf8FbLFLZq1ahsOI+4cxL45uVZWG2dUzHO2Zk+T5cZOdqD+p54Nm2Roa77F1tYh
I77jHTfb14JZLasmxdiS7eVebHnCBsr6gYl8rB2x/VVvU5yKzp/BQKSBbTZZdpKYNEpOnHxewpKJ
UVL7reXayuy3eoFlixQfJBdj72qLmjX/KRP/VwL8H1izP1UbG/HzVyLnMH1J+l80wO0P/KkBOn8Y
ukrzsJXIwtlWJvw/GKdpEYuHP61CSfuh8/0pAerqH4I/AuxKV+2Npoai+KcEqDl/mBQwJjRO9z84
zn+nAG5Vz3+rIltH6KIXR11zUCf5Cz/V9ktmD0bRanUgpo7zKB4J1TJmQ3HB/11hXbskGjs4zxE3
7zyATGgrWAk+99w8+e1gEYBUyOGTrGTpCQmIOeZFUoLcIfvfA3PxiN9GJ1zbAwthSRUWvuXikeb0
oXrxzUEK7s1UwLwaMitrOPjKrjwkejV/4yhYdJ9xFOnNlii4HuT9OJ8qFSON54yOuAWJFt85DCum
YM21joi2UY9bqH5wNHKVuVUj7xNYURiHZr5O2lL3hI0Vp7eSmZx83aqXSoQYc4gWmVxQ7hZL0Oi2
IwPeRiouVJiF0o/SrqWeKitnCZwy6sMMUsa1uvZXea9xRZIk+Y5njLAmR2Y/3aQMv15jdgsThGuX
aTwo9LL4R4zkRs5u9KQ7tlr65sr/JddpmP7YFMZyt0azdYO/SdHvIyuKMcJjRzbDPC5z+yTLSTFP
Dm/xeJdbHK3hAnomaJZqizPZzCTxKi9tfRUrS2Xir4Og6Uu10sTVMGJM9624qHxGae6BndVi3WeD
1OVtKd1h9tRY7w+My/roBt+zPoSTXvSweplqHVK9qs9z0xANsmIiV54heu2DlghGjO3CnqaVq/2C
C4w1NLHuEa3yC07tEZDQvG2fT8Z2You4g0FMYsH5JjPAEyrhSOPFjLXpgMuS9B+p5CtTX74YFq7m
tWgJDbP5uvJN4xTlbf5sQ1If/dysVj+NKWdiLDpmOKS8SbGe5lgTVIHNbZmv+9y1OvwexBnwYzdl
7Lv2VI1EWTrWraXV3P5mocCPxUe/PkOWCScOqDKOKvaHbp3HTw0ilhSXW2SlYIkTvARKYu01NcJR
51pqAQICnOPkIVJgf9KNkdK/U12PGaZ1MCe9PpdpZd/WdgXAzKnlZcTc95EQRhZokLGCnw6mvxHU
jV9bru1552e1iTKAgANN+3kzkdEvkZrl2RDEaqMw7kv1KLuJks5x+KZTGCWpa5GOT2aQQweWR7/N
6wqpSq+1zA31piOV0+YllIbOWFsPw8b0ASM1/nDxlPu14jLKczPjXpPZBnorWty7dppWZxRvKyhl
+QFP9VKf7Oqq4hnclbKAJsW7Gv8ycg9DBjO9reu1f6MbsBpPG8mIe1WENuF3UkRPhako70sMtL8x
nPyKqDUxlKjRMdWoHX+Fn9OD8YNFOCthoI8AmRSwsL/roTfR5/NXbqk21xPtxdWtT6JQCgh9nCRm
ujRLzLuqaMcXgriPGYDJwxLn/dFU48wndojVGZvnTsl6+0uuDh0F6SSgqiT9I15chaZlZNApFaIN
TZ/tFlxYv/nK/+ZHtQAmMvHHea4jFP16d7LTlnYG5ECwYnR9Jn2chlOK96EaMJQwum12EIyJHPAo
Vb+7TL9qZz/uNjQo5GxefQgO7qfL5LokuhmecrfNpnUss9Y5CNzeQb8u9YOjjOJKL7R+NyZdsQOC
1YdDVY0+G42gn60rUQz3HSeyAsVDK0LVcTTMxUb2G31H26ZIv36ZzsaVZPDDWIZh7SdN2knLuags
OEm5g5ljxVEZDHEX3dfsb8A+vXS4JZ2ZcnNdBubxVjSE0agTN7GzFzfupsOI9/BFI9WBW0VTrtpI
6ULhjAVgPmc5YM8b9nGpiVsht4jzjyf6X1Vd/9+NVDe27T+MVKlmt2/7M+GcP/Qn4Vz9Q2NVD6UR
CUt9m5T+36LKcv+AOUlNw2z1R8FF5fRnUWXo/KsfoxtulK0W+29Rpbt/CFuzdbZECBNVjJHrvyCc
wwX99Znb5m3bOxy1yWJLMufspzfCQgoNL40hDx3EjNmzE27mJMqVfTRo2kGv2cnkWbmhXM39Ch1R
b6fjlvoN06pRDtNS1uepHfPv2N2U6zzuErxj2b0lmffDeFOasE8bcexZrK57IyCnyzTN2o9mXulG
s1ZEgVnmxvs45mhb5lgou2EojIcMKF3tz50cYyz2TQvOTidMshApY8qa3NhwA+gizSQl7ExQ5iVG
2v8mGlc5paNDxCzpDNzX5qhE12UhhNcRBZHeqJIeq+KDKjpnN+T5lV1JTKsVgLvnOkmNd8hx8b6b
JAZxraiOdHXzsZntNvctqabhStThtpC0aW6irWFb2N2zTMbuaAJDeHGs6WN0awhw5NTrA/5eOATk
VtUygFgoH0wS+yfiLDDMAMB9I81rBa2dR7jZ5TURQZuaELctblOYJn3/NWk1Jq85Kj03oAxaPU12
dqXjsLLSHbuB8MZh0nfyMcSghyk1tp57TOlgRxyHkhFX8fCmQG0M0iG2PKcuen+Y4jcmnOZVsl4K
VJfWep/6XvWbVNwtUf1W2+lL3Uc4ujcvulV0niU1AuJDIjxtUx1moC4rDalXmvPsrXb7dXJryA5k
aADdQI+o8ldoMDYRQ0fZO3gkzVpvQ3MF11UWZ6Kx/T2BUhSgfjhmrhmWGiJRvB6sQucqTqGh4pO3
oDyyeOIk6ddPZRl/n6YeFd9N/A3N5BfNm+DVwHR63+WOcoHtMfaVBVu2rFbiqM47m6s8rHK3Awzl
Q49veqhdX/Aa9qzOxRZUFAbWT3ynQ7Ecskm+YGN4IiyB3NIo3Ia04RTaqh6CcRdAGorpuAXhAEoI
bTioslPCyVrw9bX2uvjZmmrfak5s5koR05WCeHwy3iq9pfhEnPap1gHoQk8CBcCQZegTSF7tEBSL
aMNUy7khDJSFPaAI56FTcVKuowaTwMjuVk0WO4Eh+Yl0Rvotl6rlmRM8U7VJFYar2rBTzMhmr0ab
6OfJHO7A2caeuuhOSAs17lKlB9+RkaAlLG1eTq1xb03a8sJYfIYYNB8TFyv5UiGKmVZzZG9xf+Xg
kL1ZuyJ6wrNWPPfmnSkxRdktXPk4t9z7MV8Hz2J34xIUTtLe1PybsM6m5ghwXDdwVTqwZJSxfVyx
ZaUkxgNDBS0KfDHf9RaEK/oo8WFHIGJTNfIH1R4OldPF16okGlz1svY3Zmzn9Rk1ltrUJ/JXKwkO
V/+i2GkZKPWMW1BcAO4pD1lX3E2xICtpu8uRDJR16apRvDOj+oABI/aBi1yaVY5POe3VR9Z2K9R7
TfeFuYyHUOyDJEC/gBykkc/EfXjVqkt/gAtxUCIaFze+ykCF8JSQWAYtBeE3v8Yc9dEpoHz0uFm5
+380Mj3F/vSYLjMb3JuAI2c58pPOl5NbPRN9DFCz0mvM4K8ondid2/HUTcm9GLiQMWTHtKZvKOeT
XBxYDSXhvwtk39t5StnHN5+6wQ71WD4htZpeU0wRSR9Asal8S2bSu5N0KmJw9VOC5w9g1qm3yncF
t1gKTNzKLomPrgcwWvsk53B2x4yfWn21rCY+M0FJ7/TEN0b6LY+5BoneNkVRVy4jNOeL0S21swJb
IsDbHYIs3kcrEOFCXTt0p4w7vsDjGheX/QrmQkkCMmQkgdn4tCdsG0xOZgfqioKp0aYVuVn6hCiZ
R87yoG6cHlDrYlBXToPkpLfrS60SIoGjMuyRm0uvW8wXNRmerTLbL3Zek1VymHtDuXGARgaKkSVn
pbRWosHda9Z0r6SIGx/zITFCjL2pQ+ulL2S+dQBUB9J3d0wel8NgtM31asdnOsJQIixjZmeTXp10
zwVuyQvbbG9n9UWptgMxGvZdjzJPMH2Lg4KOGCmcnEsFhV5vFV4zrnWdjgQBs0wDgGvGwcKH7Gpr
SK8MEiCQnniE3OxNy6eEZ64JW7yGQRbV/Rs1I+uAHPGh54v+BsOUYW1lHq0GSIvajS+uiEo/zRhp
FBJXeaR6jPrUl9o6twBTr2erWLiBZX1niv3klier/+jcuXvi6eAgTKzlara1KmgJ6e4zXDw2uYS9
2TEUVd2Id1uD+dm4WZcU22UdPVau/mi7Gak3iC0BMeQuSEfdfsaBfV474pc4op/lpJytmeAobD8y
uw0tbDOMp2yop11XN5qPjdN8LDAp3+i9wSK+VuwdA5A+VE/Iu/2ymxYNBk3WvzRqlNGt972xl5F9
ZIgaShrl7cu7jCPC9mSmF18D3Gb48UpyltDhIUFK3ogb/R60g58lpRuAJs88jMSDL+Ii87rK3jt1
/Qw4ZLoo0/wOGjoq76KfLSA/ezz4XzGFvg3uFDRopcx16sybZbbu6MuuSqIqTLSvF0VPyYLly66P
5D61iRZWpvgAkHHUKyptyern0LZwbDi1E6QWDMU+KiD5ZOK2aTCilxDCvCZtHmuRHpgTDDCnCF5W
ta3dW62m7SqUKMZI+RBU7aheCE5bYn/CV+ZSu6P5LS8idFkmbDAK2GdeHphH1E+N3qx7KSFq1Qv+
bFjQkbQPWFO9CippWI8DgM8u3en4ceLKSUJrSIygtlb3GpJJUBXTrqzd8cQm7tBVUe9dJVtBIRZ7
TVGsMJ+YqkgLEvZQgeaTlAONQCEgm7vv4gh6QLnL4mpCrAACbvTqc20yEhJas9eABWaLLnYzExAe
+frKMJKHaCAMSAl3qeBu8Ssg0D6uPygrYOAClQx2OFrMxzir/W6NerQfxe8RvHycsreJzIXX12XF
WzzHOd6CIyyJoxoRrm1xHTlxhsJC/WC7EYSZJPL1zmFM1cBijNbMNzr1vlXmC8vMbAKI4kqLgcGK
kk3Edby5/jP1mZVhOTgn+stWqPlh0hdIG9Qjl9iZ3zh7r5IEGT9xD040x0dQbYQoB1iqtT0+RHSu
fjEVbyPV/pE0k+kVo7zLpRba62BAHidZ6CkMBDxNxuqxllGLDuS4QZl34jmOmxZsQPvEM3PAKBMA
i9IC0U7pe6qa/S6RiX0wyWkF1kZfonX/OgC0uFtlc9vhEPQNXNhhR4XFyuKN2cXha9tY/u8pSBE/
I+bm8JrZOGbtCZN8VMogbpVC4002lpdE0o4rgMTJYBQc1d2PsgccR68sO7XI252YnXE3lfNRkcW7
xcKgkCnYQVuHN6jAzplAVxvO9As7Bibyy8SmiR0gEbEr8wr9VKut8WCx+jXGJbG+dVqCxUfOEQ4n
vT8nvbpcKORzKYq5rVanFI9uY33TI63bN2aveiBkbSrIMiE0qM7cIkrc36tthJcEZsQCwKp9NZti
nkiQ5eKNlI7tmQkjUhLI9U0inPmQWuueAuzYi+betpeLBMJSaJByvy8SYwwRw83vOMiILpNcvYBO
v/pjDFYsY1952NVx4zU59AKTQGvpgU9478lg1N7itt3JtKrTMoqPztG/ibUagqaOzx3k6yhq3sBQ
RDcVw63QZE6/L1y9OuSwLibeGtLQbyAAgJVTHX9FVz2YVfVUbL2JVbJXgEQn2LEBuH5uaF9lVxzI
+6+XFIl7m5raTjOGRgtT7SizzlBg2GTEmuCwybFSsrVl9Mfkisg/x02hv4MBomjvu8NsJO1RdZjn
KvDlZX4zQom4VGBchL2dp7ewpA0fNCfQggXBWn8YuNyXuKn4p35z1C8u+SXDHrAZ1OImJ/cNvWV5
WtPua+ukd12sXxGpKrnXxXwToWAjLWq8vOqWXQI2cIHGAOMSAQ4DJ51pM/glos1sn5Y3qzOsgJhG
chF9LM8muL1DalPbozgCiXdYQjdMzOam5iNy2R8tystiTWrU5DqMs5ZKjfd5PKxTYLQM9vkMnd3y
srqchmh60SNH8XPm+g/0jQbvV0KANLLDR0Ju/iGqYnFnjuX0XU8IdrBqabrSNlgch4HFtrk20i4k
+I46LK0hChcmYVReY/0il6HZp5Gmf0tw/59zHZ6GTClfxlq5rVHdj2uS7ao2d3fxkHqDXn9YtUJg
zkCCIdsO5iN/kgwO9lgL8MGN9SvTZX+AixqYEfnraptbFwTZgtEFLboxm4567OwXqa+eoDUJABcw
sajTXQ9W7eAM2nhB2OA4jLiOeOqGq1GN650xWXUQN3MQpZye7EMUQCy7b72x4jMRQ4DRcvUGa/CU
Jn1cEzEBZdBrpiXdpF6u6F95lRyXbOr2hGSsE7ssak9j1qK5xD8ydwxJDfSB2crusnaHSy1fd86k
kWeZEBbj9bUkl4b/VbGaa2x47smwprCedOPZmdJ703CLI4Zmnb4P0XEqlq+F5DkkMlp+z6L23mxm
ZEedl3VqezF/lOAq8S0lM66S9JbGgHjGQdEWv8qOlpJDv6iPi2lpXyZXM0NTCoJ/zkGX4xUt6koI
un0nB7+bO05Khik0lggB5YriPbOpy2WzxCTgkjCusM5ww7WAFrQJhrLV/TLrQlkNOD+a1TwbhZx9
6P5zRxbZgRZT+JBQr6u+3OVczfvaQkApNOswOPCTq7U4llZxVjdi0LSa8wnviem32JuesQ0r3jgB
bPDtphBhpQNwGvtev5kXgkFijJ2T3iPUUzi7l+lAp5lVerPvo+W2s/Xpe1fixgDIT2KydsU9gimF
wbT1CFY8LMlu0kDaQl8CAzsV0b3r1qXqR7D9QtSr8WJutPqh6If+AhSgbH09JjaVARq406LGCjMg
CTu6yWo/ueChndyYIH2sUTCMwomYb0/Dt06uIZ5Vba/W2Zdcacwo6GKDZ1fY0+hF/Xhft6tzjoXV
Ijv3FCl6vtOkJMs3mPmZyPyzbo43fQ2WJR8WcVkwVb4nVnYxgrLxoIQAodvwn8WsZk6o2JN7NmGa
j8BS/ZoI+TGDOrlnrvQDbJ3u1NkB2DyJ5CmCOxZoQKD2g6WO342UmiascwfOoP4WY+vgiOd6UwTQ
uQqpPVt5TrnZWGy/rnN2SsxJ+TYj1btMCkunxk2VDSeCj2BrJnjicNFUH5NHtRsE8MzGUKC0zLMb
xEau7ZW1cJ6WZnmWM4VanltAYajEWELOw+0OytvMKs6wqLWHaunPvZaxLrNFmFlaxpKwTy+1lSeT
pMVJBR0dlHOa0vJDMqVJVXYLtoLHjkMN65PGa7XML4f4+2jpvIywqIQsgSiPatqw+BxTjIcT4FEd
aiPgvmY85UBlRMJcjqpwL6eOFwFmMM1XcCLz31r0833q7gUMMMo3o7yoRPXSSTaaLjJV6ToG1YOP
p2MBqi80Xjca9mXWJcDLBabN7EQFqpEUX+dcJWbMuspQjSmkUjs7KZ2re8kwEHczk8t6AgYQlbdI
0u9Dnu3ULH6w61Q+ta6JxaOBfWhaDKlInmm36hzfAGFyn5zR4nUPg2dTwQr4UZpJAEoq3yuhpGCI
zEfbngWEWFsPwVfs4tQ564W1WxeBuA8lLFiM7FzkmIDcjbwi4vhejNp1Uc2XSS4xXXTijjoVNKow
VRiMzlPToVPOCW2xHl9EaRKQNoc2Uzs3BBxemm6+S+flyJv/aoD1PHfWzmyqoNaMQ8diRF9b8CY5
mm+sGcHZ6YGhIUFSG2DwjiHYnd2Y2y2FAgabjtwaLwoecUk/y5YhACfxBSEw+SUywP5REs/pLsmT
+DUm8RdMZNE8pJV41+kdNVlfUFlY7AXK1zvRxcqXiIjYJfscAvgR0JUm1Q5kpDwJ9NH3uuK90w/F
CVoYO4tqWfqNrstdlH0vZhjJJnjSeGNsQayxSH2F7ZA/Del4QJAp3w0JFY7EMEBOJWfwWxq7slfK
h6RlYQn+JlDsICfDxB14i2h6fwV+3cYOpwt8WPMD2USLvqgdn/kVq2OlGy9ovPx0ZYzOYJu5r5Cf
3kM8tnZa60iiTtMddFLdz2ZeYPao7LYrAoKVBqjTEBT6dXyYaoQq4FgR57s9BtUADTYZkTbrhGsE
U/5a5/tGoVru2NmHMCi7ca8Ldw+K4DtKDK5WEKWBbvZjiAO48c1SIANP2fjWcBzCc6kezNZgsXl5
l9r1LROy+rAudnOrZXzL7mI8Q/C5IYEUXbHTQQnkpEf7dlZJJOEKvxuKRLtLgNvQzSR7Y4peqzq+
HLh/4Wsqd0MktbMNBu3WXvtTj6cd4/pynFZSRTi+fHeBVpHGswf0QEHzKspQivHUjn0ILtB8VGJp
f60ns0OkIiFMO4v3cXAvLHVqryEAtGi5jE6V+uuwsu+gGvaiGuzdGvH+1NzTxEYWry6SN/Tjx1Kf
N2Jg5tFhNVdVOQJfA8NcG+0F0w87MEU937LVDJ5UzJIBOdnELamBGpZ/sB+kTdl0aGZDf1DQgnG3
9XSYy3QDi+Q8dmkfzPFU0ElM/dFlznqcphPAmpMpzdHDQrd4A/QEHBErVRGHvRdHiE1ZdCEdPcNR
lPomPqNgFM2b0pRNWJjzkZJW8dnwY5z4DceriO7ZxDvqtxq2SMglZFLzNaZTqe7yLZAzT6VChd5M
jwoR27NbrSfS09kZSEJ8RaHI6okqe5QTMqI0mX267mw/dC23jZIpFxlp5l23OodkdN/WKY9vcMOz
1Me8gjY7+go0vyXTvki7v9GWhY1Lazgn67aeJDo1TGg8kt/0usjPHyTcbrtWnHskTRfYmG/20a6B
cASr8cMYbDeIFK4r/XoX6J161xuAUdZJBWTBHlXVEvBaM2qxUeuZNLfR2VCb/NoGuhV0jV5+J1p9
W2jLHQAF34KCHLi4WkpIhDW7fUyJD0I1Li2s7fsl1sBE9RxPRlY6YdW0F7jmDODUPQfcpHBCdJVJ
Ulg7xLHq2wDKrrOSy85LNdlVePx7+7UnGcdOnynCAgjRlRXReKmRt6lD7y1HqW9iqehhE9HAQMQY
rvM2gRgKY82hEsVSuqleGubQYrgHoH8VUWrO1YYbsIqBGUx+AJlZ7euoO5U2wBl7RrnLOJnU4da2
rqWwYjhWbDMqbbw/Ll5Gcg76jdK0sA0Gd91ZCQpIA+0KJJGnKd0caphpTsAkOp+phsVEvIJ11nY7
2KCXnasc6VFRWczlHWT+u06I2su1LUme58eijvc1q8OA+DcHZ+z9SX9ypKZ+oKtltA34dGn+kndn
YDsbZRBoNmEcW4i6IIFZTdSNVAxZsmf93C2uHHblpM2R2PXiAbQl3V3bxxkevm0f9KG6cCwWnZho
7D2wL/bE2DQQIin3tUzjoBcJ277z8ppTHPBHpsqDZo7RhYn4dxBlnKh7d4G4UrUvZarFpwERh9tw
1h9rOnjQZOnZqkDU5g0IDKdhDtH3zQXtxTcr1+/jhIEal/V+tNgw1d6LDan6f6g7jyXZlS25/gvH
D21QATHgJLWszCxdNYGdEgdaBkQEvp4rL0nrZhs5IGecHnuvbglkIPZ29+XxHeCf9P1jYvXjEjEt
XXcad2dwR3QmiVxNXGySeuJKNWTRn7LXUG+bUa1boJdr7Cr9zgpp0DMm1b0OlJexF5vc9snUw/CM
TnpqsuFi96n/y3j52JazdR4oJykfRNtLrnIiyf6kttjXXJ3UXc0EpX+qYi961E3tUaeU0OITYWfC
NVJRxZXqO1YCqaCl1uIRcuzVl+Y32JhirbKSgo183KEUwHNt3acm6o6sJ2eOz2Erwp4DtfbFH6Bu
D35kL03rFID7dUtQNIqqB16hFQLQmOOgsSP11SR6XkcKJPdc6W3flY8sZzkLBna4KVUmbtI+WrYj
N01ZXsOi3mHnXERgunCnBVCeGmcX5i8pIG02Y4+ciVjyKUjDAhw/o9ivS0UqDlj1OK7tACBUEPXM
ek7+KjyXgXUkWol1xewprpF2eWPsW0adpZB4Y9QEI7vmmcAXZIxPY+6C2BriNWy1jRrrndFY4RIK
3oWemxWjr72si3xagvxG9Yjnb3C41SEuvmmIpzSs7wT0KTUhnpjNg5a5sTWMEixZLzbjnJ7bSoU7
d0JMcGE2QkoaxbDIhjHY54DQVl40P6Tm2IEkd/n3BNMxjZP0WHGJIv5gbkrRPkSBfDMBDy3IGIil
IYPnoUZ/1K5X0BiV6lsqPQilgDIWMuzEATvXsiOD+mo6bbxOeKGRiBrhi12boTuMtX3rUXzviHF7
LVnvLax5DKhF8fG6WjToReFDE9iXfGCvnYzZamYgamDQunKIVpMT5ovEnHfW5PSroKEZcuwiuZxt
VlQwTNkkGNDSkU6wy8HmW6k+hKig+bBT08KKMV3lrnVmugesXHs7jxmG84bmF+jZFoBR528pbVYW
NECZBfhVrEQbeoXonwuDOdk7NiwiWtRauRmnIdnWXBJpgwEktiEX4O7CTln7KuKig/wUaZCLaIQr
fNj5FcSPsQrazH5BgD3Gub3xFKQrP7vyytzJAF5KRCHCqR5iTWtN6tfFIg0lH384oVtmEX5ct1qX
ldl82GKwn0QM0buZp6swVdqsSjeQ67zusnjZx5bYpiH+snZsgmwdaCvCwuUGNyNLL4nt2wwNdk9B
gGtfo6nRn53H/C6byDwGRvnKxpaSMIutcGL46dFJE5hA3oTffE4ec1dlK+VFf2AXPlhcTiZ6yQZU
row7iqgSKoBg0LBVWhjp8JLxapts+Cu+ZiNTih03zdPc3iWB4WB4Ah2orIEeV+xHJ3VpouJRS9U8
tviQlmHJuATPq85ZQhQCw8G8AJ3+4fFeMovxSvnHJdQ5dpyhVxDupvh7cP4MXousnOZ3fEyYoW5+
C/dBcZ0aYfC2er4FDdsBPG4QhsJ5F8KpXiTteA5IuTfpIc1pKnPkWWQ4HGn+KTXZI1qv4kd6Gn8C
q53OhsII/8+3TGlfOBf48OWq6JhP57rjRBqmaxQVCUc5NKwZ7IORfFOJ8hZ7u0qPW3ytvP2ZXEvL
/oAzga80nPazrmuufNYUbgp+DcgPFXMeTRduOCJQ4CGlUMfYh3ndbiuHYyx2ctTZIvwojekR7Oja
aN2HQqnP0oUOneKkwUB+SPtqPc31YzZRTe1GQ0jDn3MQDb+PCUjusXMQOer20sxIjf+sWssGF2cS
iqvbCuSmISNpbApj5dueCSm/5WgNUwevbjC86moKV95Ebn5BCup1MtMeFzBRHdvyj6noz7iDd4FX
fE/CuRka0k/PG+qM3WpPByhOBeVZy6JoNh6skdKu7wWuJWUoRvra+xbDmz3m51Y6B78FRyw9o/kr
KvqvqjEkNxP6gDuc2njvbRq6fHAwdL4wDNR0SK78KmWFZxTzT5Un3Up2MbhzrAvP8z+1meAAw71s
oW0sQjUF+zti641wAf4KDfJ6G1u2cR7/0SgKyhQz+uE0f8ohyCjkJHf+poZ7QAQ39APQMQo7U6vl
8SqNVxf0+01HfgWykUXjJvMYuJVD6suu7f6hEn1yigfPuIajLT+KzBeXrlbhTzRmNIPO0KROrCDg
hM8BQoZuB2izTU4CS7dJuUeSjNbCT5yjTKlrQkWJ3Gc5inprjfDNa8PP176mmBDy3ox0or2tNkX+
A6RrWjqRz26nxU69rTMnYFgNk2k7QCt8GOjU3Jo8jBvLSb1LAV74Pbbvaq45NQ8+NuVF6XfiW6n0
pBxr/GaVS7lElGwKRKPSbHatsh7gkmQnflvNqa9q59O0tHmdxx46vuXUdDGBLkkKAirQrigcsGlg
yvN5q3XfL8A2ikfnXr9aesJcWxW0gEZHmiug3AYesH3NyAvo3XsLRf96Ry0jrkYbugvaTeuO7lfj
1nvfPJuhOmvCUAueoOwzE3fYrX+lSPWpMtTbWNqUJIjE36qGUSB0m7vsCrWlYBEJnZ5TDFyNiZd5
ii9VBpkH+3p0orUmf9BmsPahBLM6VXhwNlExcN02X2QTxNNKKoN0NUzZJVYueITGCCo0a0e0kwQt
orVgOJYe80lRqmNm6aNpA69CLwqv4HtWQAZXgUPVZgpang+bRAnG0fXj2oSP2AjgmrGxH/B6WGUo
mJ+pzZA7qjsfl8qRtZ1nzi3QbCFgJJUQQrMdTU8jOzsDTtzoenuW+MEaAwQ8Wy/wreeEDNYCczjf
NKc0GoGdygyNLkh/k1b2F+pRrH4HGJPdd4VbNSZWdL9si5UsEvdjFGrEK9KgKAj3eywphAUwswvu
Cxi8+PHB841qheTGlAyk8jD1yGN+x6aXfCFYaKM19mOug7e2g6FXiRbx2tcGnFa/vJGTpywYdpF+
6FTYr9EIqvsmWS9myT06nj2qRjSTzwJ8WKUX3mBX33HelOvBaMejP8l509hpsS0qxz1atDyuA6nN
N/jxP7ysPn0HglUK9omdBC//1jG8PzqNgyM25ntNjq7OrPw8VM8iPRkqFudhbNVTzZKaP29osH9w
rRdjsttoxcp2PEF7rX8gucqd5Qelw5Tg9byru2M8D/c6RCOrz43jk/iju+WH4Fn+JLxheFd2S47L
Jbc0k9mJ2eLboN3GFfR+/1nBkd6RA0p3LLFI88T9Y1VM3Q1XrXWkGcfdK0vX+57D+liRsDuFqYsF
SYgop9mhVOfcrIwfMMSQ63OaVaBJmbvUbiaUPlM5vJR70GR6itRjldgtTM65HNeFVNElcSt7A7QL
wSIPioXZS15umEgYv4qLlfKX75uzzZV6zcjtv9Ivcb8b+ul+ylnblF7U3Lqmxdfi4YJx/dZ6AuyX
7EVf9ghXTD0LRX7qUrFO2Q2FJgsnwfmTeYv/AHdmk2FVeOjyqdmLzC3ecOW1S7fvAJT44od8H/jc
BsokJuXuaBlO8kLB90SsEp8917Pkgl2LIlBcQRjoBUW+eyje05c/VM0zZX3qXNd6Akd+xsrG35uE
xjKaneI6h+n40fW6+O3r0I8WXeCgwdE9M7N6oDrsHU88jUAedvalRQbrLamGv4nQw0NUzHDdLZoy
sg4LnSi97JHIDvnSosQ2osbsNhaC4bIH7rLLBosNQDzl0c2eOIYk9VsrM6usE58tuZoD01/kM1sw
HXrungSY09A0W/DXkirguw/jD6P39bkKfYxibE2oHevSvZl08ybtyZ3Oqho2tnCHYzB1BlfEJFkl
IyBK+quzVWv46tak0fgKJbi88ZXyI7Oe9wXEuINlZqQkLYqutF7wDWTsIUtXXJLAuya+fAOeUSxh
SLmYngEg0FcY7pLBCh5N9mfd1jDt/JLM4XguMz1/9uWACJzP5QfN1znioRM+eLT97nyLxLKUGH86
LzM3Tt6VD01deyzHqBUkbMRG0O/rU8mkwRu9jNdpVkd45/Lk6gSAZi16iHdzZPusFYbyFkWG2k4x
XJvMqtAU5tp/sGgUOxaiD9dTS0Ink85S8WpYDsQETwAbeKbUSJIPKY2Di86rSrr2O1GF+NKmzfQZ
C8WuULftuOhkT0dSpKKnMra7lymmIKmGa/MdA4z+m1OReVOOjijCVe20Rg8rdugMIXhISix3KAL3
K1IQFLeOb5tyzKopfsp5TF8NZLs1pEQ8hmGXPxiJfAVfCnGY3qY/2aDq5X3MWZOHCeJVBLXj5Fht
ySJ8Zm8qiuaiaetayrLj38zG20wGZ31oGfYzjLTUXGRd6naLgYuWzQUK/xWTbhOc6Zl0d7XtTLS3
jv3fyrXcjTZrTpOazR1HIN8CXP9mV1ZpehlIj69IA8tVZBesTe8U4wIr7oWRNkl3BrupboFh03+k
FWFcybt/P+tDn6WbBqMIu7Pejwld0IeRsmxWo5LkMo9O/9MHY+tQdMSJRrpqohijtvazAec8jDHt
zSHc1nBsTabkwT80vmg2veriPQ0+w8kdgVEu2kHQuozzaW1MDfB+SkPXaGkIcvLmdDHrfQZbcLvx
Kk7VrQ2eLDANF0H6/ll7Qp5kQtqckhL37s6rypsuXNycY2UdM/SHdd/g0XPhUXMoFQZlBZM8WuQ8
aKp3KKqP7nF+qE5s2ap2lxcdLZAWMOVjKVjYIzIbKyxy8aoa6ukttZW3aCa6K5H88EGlZvXjZF5w
09ovv1WDP3zpQ5CkBoX1iizNn0wAA9gUZUDRQ1d3G6Oq/uppIEckiYAD5y3C+tsePbp5EG1Xrufg
XIHr/S7TtrpqMbRfrATwz2AyjBt7DxK3nrxl7eCU0irP/lqkW1fgCvRZtx4p9doL25uPYfD+TE35
wipG7yGLrjKNJ7a0DpA+emKZwo3cfMmQmmcyWUb4jNaH47YxS3orsNZ4HmT3ewYt/S0dW9LzbYn5
KcXHucx1qX4aB6uC5WfmFxvh5BFBiHXxDGw57mvjLR04cAvyd1hOihH/KTE+lFnvAZY2IgFFP7/m
ZNsvcTkNm5jc8UmD60XoruejwHNAgYREV6s7/D0mUg/9ShwjiOMpa5asBq7AT3jwZt1/WUYwP8ZG
4G0GRwGWjvsRvH3HFGIbsVjFAcm3QhNWs8pIrScsbB5KXM8zOyqXN4rRMRRlN6WcleGY7aNOuf/i
G8r4afHarWg+JR+sYAQfpyRj7GqnGc5QXEOJcHkmAHtk9vBkp+xGgbVIcQsMBDTZ6eHFsHvvhQRe
vh3nBp1WJD07BXCYtDRWaoejXR7cpqu+B5fLJkUkJbOjHLaVfa/eTdrwpSsH78egG4mUpQbXnljr
gi+4igclj9zosPkbEp6Fdy8IZS5IHs1cGOsYjOsi8Qn2OaHm2S0D8Y6HKT4xftSPVkFm2oC0whVT
lfPCCFR4I7ts3Gpij+vJx6YXF3XxaPbtZyCx3JJce+DqZwDSH9twWUe1QlLp0xPtIv4TITgkzs68
C/qy8bBr4YVnesrEhgaA7D2W3sECF35mMslOojG8j7FpstWY9+kvRi9ARpAk+r1Wvn7KOsvAUdxb
Ngo8m9BrVuF9wjBgnArY+SzMKQzcpWlfP7DDn/+0ZZK+iL6xLpyRFS3Bnmd9gVIKv0URyC/MNHo/
j763HVCUvoU0uve8Z4DKhyp68vp5To5Rl3wAThYbJAT77I+e5hLS98O15D3/Vuaif1SVzHGGGhxm
eSUuuH7mZdMk1t41MpND0PpSDtWJ0p6GaeX3FWek4je3bILAEXhvE0EH8DAeJ9/FO53yb2EXeM+z
23mPZZRDNXbgz6u11bB1MlIL9UDwiCzmMCwuWVRIlPQOTSVgj/3s5Rxsq4GVJvOKfTeEKdVRkU0U
S5qbPOrjo+Vjp8TBaERnuzSy5cSAkOx0p6TxUCUcZ6N2zU1NSPFsJvkwbNwuzt8NN8pPRHPbW9kO
/lWlBfY4WPohhry6tJ69cIZWDtIPR3JD1ajJOL12Bj9+MiMqYXq7c+9gH/kSYdA5ko+BxdIW/Tu7
5Ryz14Dv2MGyuapaxTaW+MqTk5KRDwI8u2qgzdRv/XTbTuVTYPcXW9DePEyps1ZBNB+JO5dvzSyi
ZUIGeZn47A1lZvurKWbeZErN71z05s+Q0U+/7HVwl/TtbNeZguCWSrNNTRHSDlim/Qw/NFkOQswg
C5JmpYxIXKwe7ESFh/ioU760TrS9GWbM2Yn0oyWRYYbCGU9ryZbJUM8xN+hjYxkwF6Rjv7hh45Kn
MMprHLQRXU9h/aRbUf7UI+GkBSjx9AxzBuUX7PuwdgOSkyhSLhaoOTY/HRxLF2i4GscHr4o7a+0G
wWRguZKan5mcxpPrlrz99GBegljES9kZ5QWufnVtO5W9OVncbyRem1NYlemFprn8gJrPEtruCgDN
jGq8NBDZ48CkPdUGuwo52b+Ek69WcNXi55Zb1VvTsNCG6xGdYHPT1dSCvaVFMvtwsSD/0oozLmIM
OcATgGHbkBs3YUEECSx46T04Wvqf8K159qH1kpXRaZhhd6m5nWV+8pLG5UwVZsSa2Jgw7GohqyUi
hLNnQRx9mJRt3GInUFuQu+n77OWQfmt//opbp8bj4PbHzJj8nazu3iuXhjI2zSPV7wZ7RTPlGzeE
kX2XuFefBf2Bp7GxugNNBs0hrWZe/w6vQUMBmQbb4K6IdSic81UDklf3v1OisuPkDtn3NBbxWuUd
niBXiJB21yHlaJdhkq9nJ2PSHjhVvsrOoW4FwhYxgZAFYsPL7I9VhOlPl+aP3PzUTk4Cyi4KxTce
dXnMhyzfR6nvUVzk8fnj9RqY7aIHQPOHNu5xm4Qz7y4Z1HDoRX8I2CMtOVURrPlQniUpmDt+Zdzk
nnL2E6GVT+7xyS8MgO4FyomTbI0yFAcziEH3hC3Cwz2iFOLvK+PnmG53LlUW/USOr9yV9vkvOr4b
oBNOast0Xp+VTfZGdXSlrXxo+dvI82tmIbE3dE6liK5mQETR5D9ZbYakR/Isdibrj7RD97WxvH6n
BstZxuABngG4MfcrKdha5mxlqAzHgNbEI7/QwVVXv/a9H+W2GnoLj+x2UnpiYogOHPI2WrodXegc
n/4aQctOpLeSAsVxImzUtikPNBDhXi9hZyQ/8PfcnVOPwcbGDo0mQ17ZymLqK/jccLUOPXVo+VRy
5yE8vO/uUxVrFH0QXTt+R6EdvcSJoJHXDVHtlB+0P507+xuR4FKzFVh9YYLZnQvFZsS+74Q71V3+
5ZSJpWPXDrduHKMjC0+fahfzIzKW/WV6rfkxlkLvxlpNl3mws7cmntQ7ZGjyJJ2Ji+Ok7KHZT1oT
3u1TtfbC0iFR4IYrv8WkTNZGQw2b6gVW+HoteE/CTKga58vhVnWqiEPsM7ZN8eJfiNhhB0Mh3g3U
ku/Kxun/ZjN2HIzOHJVl7eKso/L4lyv6sLZNqCX0Fs/roVXgu4fO2FZJLPcS3/aqkVSCYUH/7dD7
H7ywwr85lRP6DiweLoKB5aCzumXxDO7cLNY58gSxwQrJuOzdBiUYHYgeZK5FJ5OW4p3OaUnqpvsY
nefTgUY7AAT3ami4MKgxga/St9lvEDN5DpGwuB/duFKc4f8PX6BG7UcBzOo17TEor2kDz1fKwdqY
OVT9lS3GewAqlIdWfDpkH6dPpTLevYL7Y98V9sGniO5Qp518gfWsSG+U7i0mNnSoOorzfLNXG7iS
ye1fTj8yjbt+upOzBViiNcJNI/xgA5ASmHOD3zezXng5ocz398hDH6UYumhjYMagLO87hpu3Kqyc
5ITTULO8iCueNN+3u0+OhmrNwEJAu9HOaqAivVn8K8Vao2pz8rYZd5ptliRYPSRD7r96mXhB4hTJ
TmG4gz2Bu9jwKDmzaA/dpgwk24Hc0P9D6vicfhNOqv/2/xni/P837vkOdv0/Z5NPf2r5v5Je+J//
91SyZfr/5pGw90wrMD0PUPP/TCWDCvk3E3okxQN8yFm5ksH/H6lk2/43YbLjZM7H62SZd4Qj794+
+a//xYIRbVmuGQIcMYXli+D/JpXM1/kPIXfDtlzuizBl/1MUuSE4FrpeGe5dbODuilvff/jx/zdE
Ccv7Jx//7/n5f//S/4nOnCdxNXWDUewb7ry0ig8l78vAJeRZ5QR5oRw/1oh5DxhFwjPhUvvYp5X9
w8hC90OZzin1Vpbv99xMTQ46oGRFS/ze0Rvfr6sN0w4hQPRZ96CTqPjlBqOvEu+YJrsWJG99FAZr
00FBnwGNXVmNTS/Ed1DFJq/7yNq0fm2tJHnirdD/zmWE3bjxkUuMwOETavThUwCH4FHC6HjvAwRG
KhXIosxD9NFO44D+wuJgoTC841P10/yvNOaWKKjhLGtpOU/iPnGHVOSt6pQFBG5IADhpSIMnK05i
Bju7HavDXNK8zAdWdPtyssA+uyM0du6mEV570eWrMveLt970M2xFGV5jnd8t1NYkrjQu+F/Eidi8
ovoDbBjSdp8ZcE6kp8uL7UdqwVpN/6i5zFdDpFJKI6gKcMOaOJmchbuzA0zSrSHbK6l5ayUt2Lel
nWXHEHZdvCqUE//Gspv+uPFcJsuRxRSXPV89CAhAVBnjRnjgAMbqV44eu4PKXvPmi86yZdPkpr5z
8Vo8rEvb0+p7sqf4Y0hd+o77bL7yPiEBiM3wUZYDo3zYi4+0Se0nP4M6s2xtEexCPUY0MxHHxmaF
mDy3frwfDFPj44KZsXCrlpeoFZR7viEBMg/cluJ3e1BT5O/SwimDBQg1+dc2dEMZlpTWs48t+AUa
zAQ+hAQ88NXYiZ+GQUTbyM693ZizJShMFFbTH/NxU/IBeabF3auXuhydKwn74Zw2/9z+HCj6uAjl
U576xqJWQbrjR8jQUnPzNFAQVKxmURB8HhoaQvuEPZnIiE4udRPkTM7GFP3Fb9Bvgtoyty4ifoVe
C/trgNaz5sGcbgx3Heb4hAUEKYiFNwXSJNlRRC9zrdslCSF9xkZZ7ajMdl/TVsfXerDTz8yak7OQ
bnBhksSCI0aZ71RBYCjSU0DvV6ujF89TwdckJW7gHi/ciuxjc8Z1kPwd2Z3gUsrQfFQz4yJ2Wowb
elDGXvfYjqIhZiJIAYxJhLifUrrJbQBfdmmSMt2S6Anv2+j2S/qJe8xIUtDQjeWk64r2NoZ84yVQ
4HVNH0mCEdrgdg9koNv4obSwdOgeyZ6f7ydwO7kvjRSOFJIFieHO9q1VQ5KVcuiqNbqFAbUgJaqU
4RBxKrZhQ1lkrBnS6VPTivKO6To6NZTNHN3Wql9SkzJa0IolJMPe4JEt5VtvV+5LKDWp1XQe/ozC
yS0aYjy58fjNHEbGKrIQtri29uj8cTCQQOnTKZwoXBVgvgPnUDtJiKHKNJ/iBmnTr5R1cXXptMem
GGa+qaBvH+9G/g2EAOM80CuNG8CEYoMHEbAlTcaiTpYBSIcrJCn/yKNAbU7D58vTjrrZZpsEC5mH
zodV+jbu7oCaD1ePpVwXIhr2fEU+UvSWfnjaUC+YFYctiwT1PDQ+fzwaApc53DdvMQyzuteOI8ak
GrtNapJVkYa5BhDnvJvGpN9jN7e2KRM+IlXXif1ACxm5Qq5L/OjyCAKVKy0W18WcJcXBzyBOWGk2
vYctd35rbqzNoFvitONsTEdNhQtHI16jR2ilyIqqnzjlfMt8IlJpPjMiOnIVUEmy5G+Pbbb2lb8v
Ej8IF4gf6pqNVsNmtuO7iYUR/ybayP4SSlBkVclarg12kAxxSllbdv7N7e7wRKeag+6RgiqxwjoV
b8c4k5fMMuQtD/1x3w9kzathrn74a6QXVY7iPJIN2HjGOL4NBT5VPTO23rAqY8GfCXE1KCl2bS5Z
A/YWRlQZRTirBBy0EhDqsogbWJyBqLM/wrLHjoIq1t+TMoZL2rk4saG62pAw2P79GmntbaMm1s2W
nFJDhVKRdbcZ8Nm+Va54wlQ27kbXCE6dWeir2br2m9vSpIVLoixeptwcTzO9458aU8Mm7g1zObLJ
vpjKVNR2jvGM/tfqW+8UFBNGabfhT7to8RM8cvn4JIjnPGg/17s2uwcU534Ufz0jU4QLFCT+rAzJ
Vno5WnoW3tvM86MJzjRZYZaqds3YZd8srKZ9H7Mdx+FbfiT037zYkycPxK1MhC+KrJ8TrujXpE3k
fpR6/uJeaqyGoA7PA2zbXcxcWoFiiycaw0c1HS0KbLcu5ggO4DTkwxqT8I9Vt2G9lb5ZXJzWI1mz
p0n44VdiY3yizydLXkqX1SpBBQZcDrP41JNDOZnYFH/x4vgh8LJoPscdrqkBHXplTtH4USvHwOJS
Nh9G0JM6Ckz8RZgrjaORZe62cchscx1nYF7krBoe2CpNlzCr7m6dqSFfIeuSwZvccGdVDnpGSSwo
bTABytHZ0M4NuMicsqMRJt6HVQADIN2I/S1s2cl5pq5p9XLCqV8rZ1bbsC2DWxOkKS+xnDrdZkj2
aHX23jG64mnCMXL23No9UJ7rU2+hWwqfePFsrTDp0XgDb177cWVFbGUi41SVXvIux04/OpNPhyxe
CSoQk6rKj1aFE34xs1FiDnKymzta1TNn8z3OVPf2UrWpXFr4M3GPWqGmA28egQiQkDTZbJbhWUBJ
OsgoNE6+Rr4FUKvX3IcQyqO+D8+RS4WTnxponQSioosdiewgMJp/dzZOPfoM1+1oEcKqipy9SDh4
RHOy8ZsojXOOSOdBXhDBpyMB+S3K0YKhVFiR2lmepgHVLn9LXdCNGQ1ybeQ5ZTn8Xx6JzEOboOuw
prgqCB+re6EFVUwC96bf7rFslhdsx/5By6DFWSgcSjnT2Pt044BGYtVTNzqVDV5dj2UH6e3uLUey
3dSBZx754M6Ed7OUG5pODmRyrL81Bpaa3p0Q4y9bBn+pwM+cSMRg8vTEZH5Uys0+arcONlSZ43WJ
dXwuCj9iS0/HMtBW56ysUKLWjxICQQziJXSn+37BwyWyoLivOBQCn1U4DIj4DtcYfMKd9apJSJ4c
/KOPbTY5+7yR7huCpX1RlGjdaJYXuxCzntwKWA5v4ez2XDmMYd56Ux9uE86Oq8oBMbBHIumDO49E
UBW1TyK5Z9PdJFvyWnXiNYK6Gy8rkRUwYl3sp8ob//ST1QDAGB86rhhbTrAIo1o04PWcHXdDEbW1
54iO3pRlTq8DbXLPpgzj5yma0lNFz94nRX8tBJdK7DE+lO0mb7zfKBi5lLjyrQ2m9UxvICw3qtCb
tAA5w0XTf0ylLbYjD+ohSHsK7MwOVMgEwGQR6cF4CAQfB5aQ+LRGyULXwcTxks1hyW8zKSdMuq64
pUDsvkVux39MWbaUvM+EGIzYnm8Ol8E1XN0A/koV/kWcZveQE5ok3lGUyG/C6/GnOwaoQX/ibb+o
E3KYPaY+Hpj43gJF64beiFiNr/bo169mPbDBSWwkZEa6sGPiyZrvDuzvuWg126uu82izlJGtdzYV
VFfIPuXJRA+mw37ESl/3kvRYyX53GVZGtatSqjKXUamdNUN+u5uHoVsNVRY8IL1OR8qXkeBCFJVt
Yke4O8OobDaRP5LSIUjkPQd1MB4bSNTHBt9+vCDm6C8tzbhDdUH8xU6ju7r3MXCplPeTFYP7RE6c
zHI5YX0FMl8baxnX5W3CIv+Qs86iyifjcQpE/Ko1ItkC4Ln/zL0KpQkj5hkHyUwds4OgOpF4w6Jn
UzBo8t7dKq9Agc3MGtO7w5UY1zRdufxXpPnjWmB5W+Ou8PpelW5Q2spTQ+fv1sDnfkhZUGMJiGZv
HQ7O/IxnPd5Lv8H1qv1/4FD1rSsnnKik8UlFmVO5cqKuxw3XUug3DrI9gOryd0bSp8eagAzSjF0b
OwzZ9XMxG/o3Y0yDM5GR9jLIjdqjYf/1h1Rua0yJ72kjxmPdA15o8sj+aSiifWzdSjxMcYIcwbGJ
13xUTUkSQk1bs43B6QWJ4lXdxYepsf1rN8jm6e7POLmibympcEB95G7mXjkX4x8bK96rPYPAWylt
a4spRCWbNhh95iQKsJc+uHEkj8rr77v/cC07YZwtCcBqkeT2eAwy2zkPmWSRWPT9sshKXQF2CAnc
oB6TSDKtexlz77xbFvCDyhUl/EUXGKuMfXfTRWP+0RE1fKXjmRdc5poAUV0Mh7UnkC+41Ik1b72A
RXbp/8Ysj+FvmPkyrZPqYY6t+diNvslfWUGkyewJc3eQF88zK/RuzdwqQA2M4V/seWyz1dxRME1H
5BsIeCKMRtih52hRPXdUaeyHMApfohpVRoLn/m+cndly20q2pt+l73ECSCQSwEXfcABFTZYlWbJ9
g/AgYZ5nPP354F0dW6QUZLsiKiqqarucBJC5cg3/MK0rJ0JdATc+PKH1PvRxHIRHLtSA8yzgauNu
anT7FwbCCUAlI0WThEz3Vih2zAoWdnaXNrj6Bpq2GSpe2cpiJ5Fwj1n7ZIJg/Rl0WlxftbBvonUv
KkpgJ1A/RJykVwFtkzsnZJPnbQz+HQKjs0n4FZhoj4R0esXddSSShEllS2IBKpgP0s7BjdDCcE/p
aF1bnU0izV2+SdDUup27VH1LYIv/wD51xFcS4KHu18FmyBCY2kD0tvaoaaR3RdXruwTLUQDHmblA
2dDDcXL0JHE8zcy5w4mwbk1MbJBvw3OaFrRbBNWNmqV902mFfluOOoLTw2wvYzB2RVK7EqhIh21v
rSGmWujGFxQg6t2IGzEDsq55ULGmX2P5MGJkVMTVWotG92YQdX4p7Awl2J7KGUBAqsWpVwj2aby3
itJYWUD0XmxEu75jYsVkGEhA4NUUTY++2zR7HYGYB2fIJHWmy/jGMnpvRnv3yUQz+LWkxb9rAzu8
Bb5drhXM9tXgWNn3QVohVw+5PxPqMrtS3PAb5njRmnwgvcbSNP6UoTTKwGMG/8ZnmddJ4No/RoqA
ntJ7grXdGgHIJn7KTo7IrkN4MZ/oMYFViQLtgsT5cZi0+cHJK3nht13j5X1eMQeFTcCl3nl1Tb7I
7WOX+96dJ4yiaXpPM0YIAXb3tx1yHwP/eAp+OnH9zbYqS21lLbpvITZ8q6jS9K90GyhX83bZ+87Y
Qeqw868dQpLw/9DDqIzpJosKqj7uPHADc17AXdUGba3lNj0U1U6wHwNDm3/advKl0ZNiq5mjEaLu
1WmfjS7RALM15XNvGs1LrOXyd5gsP7rqm3pN6eJ7OncV3B8oZDhz9Ygfzy08ZjB3We5ejkYT7uaC
kEFWsDw3RgHl1WJIyl3g0nyflHaDnh4Je5C7/oJKoyMiCvUdK06fjvxYrYaQainr62xXYGzrBaNW
3LaVSndx3EHjyvr0tsfAcNyYg46Ml68XszdXFbIMUTaYuIfrVXnXSCXBu2VOc0FmYlxSj5NwqTTM
HlozCb6FSUGDp8LDgkOV36e97f62lQEyG2eG8FoJFAwXKm30k66cCQelTxHpUhXlF+pn9iczK8SO
HK+8QZim2uolWjA6okJWDQJQ69se/4u8rpDgb8bAG2lBGVwnk7g0JknKlBQ94xvwV9W9mZXWzkFR
jSyIpM9iasBrxaHCybwqMCumtVKEk0eVQywUkutw0w52fNHEev2T4QlAa+CaGEJQoEM6DwRXc2u0
n0c4HO4S5xqmGIV07qhc3SvkUnMszPW89Iy6qm9B26jrdtDB0NcN2LHJibsNSVOKVzEop0V/MOpS
z8zRqrqcx8x4LaMkfZZzGzBpDBKA89B0mxdlY9W7atKyuhnG1LkzuyYyNmPYZvNv25+nuz62VeER
AEAMVzhKx6s+Gmpk2GyUY9dxZAX3jMHo4Qg45bsG+HpOb7CQIODLYZ+XABJQNe6YS6m2fUb7ByEx
W7OvLCPJLssKvjN3KBo6Je5wt2UV5jvwq8CS2jmyei/n/hCoADK0jxg+Tyuhl1m1Dqy89fLKtwwG
nbkCoEiIuPNxbN5lRmxd03HAqaw1sTXO5mT4nPSY/KJI3vyWczNcNaaDXA3sZyRy7NbKPaX64cto
ddqaMlJ+GTSl/Xai3t+psqxvFB4BQKCCqn0s3cje2TIrPrW2P3yDyIEGOh7SAu5xNn8uDdl/tjRw
z/pEzUj+jhBAFrvOuJa57O+roAAJJSpca2cbCS6hZsNzyxlhykTDVTkyLPUDeRUr2xaQf6oNpiuB
R8OjJtTY80NYNq1Xj1BxcATRtNeKAJdCaUSCDHZ34rkZJz9LMDlGmgQAeKBTBYoonK8KvdBuE+yo
9wPAB+Qs0T1cT4E1f3fGkHNn0+xzuMFIQnO0BAVtWGxqJmfed5XmP2CWWnzrpIheaFHaX5Xsg4s2
hbQ9d5q80ZN4+j4HMwZMqkS4UB++WsYs1LpnvHadN5b8XohmumckAL7e7jLzMq01AL2o5u58Jwdz
ga88+i6mQdVdNgHYD0ADSH+kVfEpbmX9S6qEK3eEsfipbdx0o/vkpCugkxJ0UFEQQoXz5AjoUm5i
y5sBWYJtryfaVThFCBYGn3zR0R9J0k3uhxcGk4k29L8Cd41+x4UjPXtwerTVNbGToY0sWdHrNLlK
G94r1Db0H5GueKZ3HkgiFzNb4CYVODHYes7Xohbzaz8Y4xcsM7tLNVrlwvLM2x2G6Wxf7EKCS6EP
XYzOvTv/6NC4XUKsgNCE3gk7E3TzDX1S61fEwexXRTcg5OGj+sE83r+KTRt1cjXO1c6YqNERvkrS
ZbAbF4ByGcVS7UH91fQMeKk94865zabWudICSAHQx4bCq3oZfMPIJvsGAGt+ELRhQNsZJPluHtxE
oYvTOq2h3dBq2q6k8oEJaFATUDlRzFSTQrozHJmez8ruHjtbjz1/1NQlbGcQhLNGt6TPu+py8vvs
0ZqJfkGgeo/iIt+h+DRtU71Rn5pqbD9P5owVmZ4gwdBXgG1rMOYtUWab+ubwWZEtgNia0boNpOll
tUHt4/cd7PS8uB3oij7HetuRD3davk9iUa5JUsOnPKAJliEdX3ttYdSegtTfrNKpkEB5ouqiHadp
C/ij/OaGprOxQuQa9CSHo4e1Toh+IICfDS8su4CJiJK59N2HCMmxWx0vM8BBHZxfZJzRMavriwAV
yS0XgrwekbCH6TvpT6kFImZwAuQQfBSEvJrRyVU6ZtnnFHbsxRAmMGNLc9wmhlOAwjQ15yeQ98Rf
G8ppKkiEdbzrAuZRha07N22I4uxG5G3QbRxi3I8hTHsU5PCH+oo/lfOYQzWOL0F7FdN+ISAhhpLa
CyJed9TTZNvDNRLn/d4IAf1ojQTyJq1mkl+bfBgi9PdGN/cMUQz5nrZS/2XuNf0m9sGFIV4EfL6k
tUYSV5rMuXofddot2b0CAc0Z/YGaV/dEp7Le9NHkX8d9Uj/HQD1v6l6CiEWwwN/qfoGaBvoB8Mhs
02kMsFAxc/DW0dJwqZhad6NZUXohmoqUmWtHa0D7TmD3OsNXa7wEfG2jmnZ4hI5q3M6gfr7nEm7M
qmohLmwVuA6X+RqsGqJy1xHf5/q5HjP4ao4h+BNNj3vNTh9pfmw1q0weCwlsCBSv6/5CxAfQTzuq
JKRwgVR/kViISRC/TH9ag2uLiSRuobL1qBqBBBytr8+5C13GQwTC7C+IZf4OWq4bXPFny+HHJMGG
frf8qe0vmmZaCDUh2gs8Wly5DexsPJMI2zg01FuVLdFaDlb2Ixpms75FlCgMF+SOSO/bEM7SZs6V
3XBVGigFDmk8vmi1Bv2DCq5B3MypKdKkO8NgKTJEzwCKayBchrJBYraNIJ+sq4L4As8nCj0IEc19
5pCmbvmroQ6WzIPpcjoBGpGoFyJvrDNHWgeLkZKuc0hm6C7c2KjkwlJoqFKGKKqvq7A30wv6hdl9
Ebs1Wkah9iWKUKI2MNeCoOz0xXNuO/F8NWRteV+Xafx7RtBwh4hWfYezXMkoM8h2cWRCOzJt6m+Y
J/Z4ZWkC6Dpsr/k1i7VixHQHWspF0IUGZlnAvIHLFeRlOtgRZpOqsL9YQZ7ZW4wkYE7kHFzC0PwF
eeA0X1VxaZvrBs77BYSYihZlF3VXqRj7x8jEfinUa7XX8xloaRP0UDtSkisIcuTfkOl3TtF2N9hq
i2viXPcMRKj2YjHroLAaN75qgrB6zkCN7jm3+S2g0/CiqAH1M3ANLkPE9CiPIIE/loiyvHZ6ln1r
hx75w0BZaLybtKQgtbgNmC1RiRuhKoQV00VhKCVPfWmJkjhHAdm8qiajeYgMmLOuy2kEtjgwQ7La
B4Swh7XhdxLcoK26B2DC0X0bS8wl56K4F+FoXHGs+m3phBl6inirmKhBPaZ22T9MbaKuG+DT+9Ga
GdCNvUBDdU49bH8BKZel9WpBZ7h1gxypClp8zN+igFFFPDvV06R6eEVRlVz2uilQf5jo77RJDVsn
yYenNsrQgYz6Kt7jUc8UxMjVD7DtNmJJ0MC8EdTJXWQ28Lk5KdozmiJIpqJkCssxDEAAm3ozeH0h
0Zumo/MUwMuGZjup+JPPZP8GSCfzQX0IUBeSqrrVQQs19CY7bQuaxqU9UYUId7Q4Y24G3RmhcMTd
9QRMd23nUMycrGF64CSGvu2Hbl4DRQgXmeDoWwL6KUPDNO2/Q9pG7Yrxj3Np8NfVqBd3KZN+mDvq
U9f66HIitmX8rnOj2ACYmx+xsOu17R/4xF/J9z8WGf86iaLZvRS3P7KX5vgPLev8AghURyhA4Mf+
n3UXi6KD/7LN26idPncvjAVeGvSg/p++/fIn/3//4X9Mjx6n8uX//p9fRZe3y98WREX+FhGDfP4b
BMk7s6T7rmmiH+/+D/9AaNDgdf4Ha1cb7yPL0XXbAVPyj12S4QKucZDWx63IQfbb+lfZ3zH+x7Fw
L9eVBNz9jx3AfzA0OLAjMwn+xrIsaXCAxN9gaKxD9xQYFVK6uiWFFAK4hGEdIV5wKw71KXbRRip1
SdMt1yO1ZiRWQ+8j7UiZiMZl0npFhRr0HUF2hm7qOMDn3bh2pzta+1y2qIC4ppMhcQCqAimMmrZ3
Si6HnBUmSp+Twi2eME505IqGbgywb8BkZFuEylefZQhyxANirdEyMfLcqSWNfIJp46EhDG14rccw
u7ZVJbp7a+51ihah6Xf0f5pf7qI+elcyjL8U5QjNpW/o1K7xEFJ4ggUoV60Z8VhfjQ747yI5FmTM
06RFRx2k3Y219PqZg0XoaA5Q9KAk06fWsXiyw8ajSkzuNVCODT+hL4k0ojeIwEY8p5JB+8SrSjW3
ytGcdUmOz9kQf/RtLMc0HSH40M4fl483LjyVRhuadwaOBgGMuObKqWuUvubSvcoShlJnbFWM5Vv/
i3pa9oKF54+ELbX8Swp2/VvXHz8KKHmMFvpcrMWo8DKiEBB5Udcffuoioxkxt1EVXhV5MaW/MO4z
HvECbb5OQ8MWmKIG2aw3B+kDKBYn4PAXWcipmyDJQKC5NlC0w1+EFNkcBwwKIwhDunIXJRCx6YpZ
E+BbzWHe2TH9m62TugjcCBRDCoSSbHobp3+GWPxS3r4ZB8waB0UCI7YEB/bI9UUpBu/aQulZhfj+
ARuKaPMiYcTYFxNFqhhPIlcNOscx9ORqDJT5oi/QL/oqAiPnpBTzDzPoG/eJLe/IYJeOfYjmaeJ0
5fzbAI5k38vWHMKHgeaF/8vqUZy01rpoUaVYn36YQ9gcVu88yOItD0DPtCnEjrxh9BicTtRaYIui
yCm+zzbMXgwMTCAopxc6NGJbFiJp550JNIQF6Iij0GLlps/u8IErhTYjn3WVGJONrmbm0PXNRgpC
Esm0O/N4x4eGVTkyjAUMrO2BCB6hAzNnqJj/h4uur6BMChOQ/KYqfFTNAQf/5RNaRHfH4riAOtOl
s7yBNwcUGJ2LolOKKKSv0hHHOTMRPj2MvHcup6q1gAd2A+KOZ7bjoQcRL1ZhWe2aCIMZgDLprRwu
2/q9Y2YNctNMYsEQ0AVN7jI6D0j4un7zZExoULU0C3+cftp3b5ZllTKVrnCzNoVzdBhnkQ1TwXCS
ZfV5rtaGNYzAghyMqiKjkL9Or7YcqYMjhzk1+FLA8yzLfXf0kHbLdGie7Rg+oZZ0F3VdIqbfmeZO
81OXxo/QYWqb82XICz6zhcQf5+TDxS3erottKz1A7HiOFvf9pBJQ39g/qPyUGK4lkBzy+6bOZwRL
LUc2tM8CfvfOsWbgnlTJmIitjF5LEWNOSt2wfHiircJLt1jIFHc2qIH8ZurNBlYD8pbiU0UjAnh7
mogWrTG3m4v5M2pHI6YJfODsMx4l+B+rwZhom6FMXE33ZaszthP0e9RniPbR/EpGW1oDjEGVMHzr
B5iBX6qo1/qXALGT4Msghx5UUkyfNbmRQySgIeS6UVETZnRwAtRyaEIPKc54Vwk6N3ipDgZCg+jR
pMV0yxQV0TNa/1U9eQGCmhiQdgYjm2eqnVb1e1dCr0ZZJLbd9Es4p2BzwjGYDbxfQdGRgYIWmb92
DnIGm6D/wzNIykDJtW53oebsS9RT4yukrc3wtu4Zi+zUVCBxzd8RoLkWamOBSV7CyvHPNEfk6Vrg
tJxuEmz/CB2NrjSnuMUCDGmTPTvXXuS9Rws91XaGgMCtHiL+W6w6G2THlkIFh6C7zBirSb7mJoPw
+qLCghkrisLMwY9ssTGuQoyWKacXg+qpn/I9xEvNeXGhl3RfBLTS6TVRFvXTaixouv2kRi/FOgoh
AUCzwY0I6ocxoE5KZoP8DtIrYfxCXZTml5qJDAgCwllcCaQZ8hJDuCiYQ7D4hj4OS6cnhuQsB3pe
axGjXf8sma4OMOTxSbwUHbBnOkxDpq8RfWv7PUg8TbsFn4OYIoMaN2weQsbv+R25S0lNWgIvCWpt
CBVDJXrXXxtJ3cednup9ulLJOOk3ZIXIS04g8cyrfpyawjM7Ac6uQIgTg0ZUPhe/aMC1NAphf1ww
p0KjoSwkUsiI7KaAU8osHlDPsvP6MdIzw90WLXQpdLQ1xGLmn04Oi5MMk0+GPTOjDZnsBgOh0va6
qURoqF2Zw08uN+6QhDNmRYGFUi4tA8RKmpyqXDlMwQD3JekezQPTH9cpdTYAwkt6BHCHUTl3Zfxo
22bWPc1AuSbQuHWsh/vRhLXL1mUUOXqJMNNSIligR7O9aq3BrJ5F20n9suiDXtEMdH249yt6kRaW
BR06Eszpu6FVCn1eDQ1toNwy3psjzOh1W5ZKgeOBS8ysFU4TO6Ioq1n+FBC3oz0fF8Vx6RutDuO9
TsSlSCwSUh373Pj7KOJFB7oqqu62FEWZX8+TwzxNwQWOgDTBca7WiRgq+wKJxX68ngrbCHfOYBvB
jWE5QfRElzdIups+RvWo2Q5DWDB0ZnNIRC0jeON06mrkmr5g1oNgGV5LMS66XMZDC5wD+KIbfml6
GcF3lk050Ku0pVLomti4UXnOSLEkPtVTqvn1inrVLj4XjgOHEl0UxE5QM/ENmX6bhkG0zx1ePvBE
Zs3QnzIbTcUrCIsFTgC12fo4kobtvRwHKX+h7ka9e+ZCXMLxv+GaCko3uGot6heXjMM+9i70c9Qo
NcdfFLIQvGQSAJsnQwt+tEFmlCPG96fvpvfrCdOwIUVwO5B/O0cpVKyb0uj6yYVuOoQXeVg0F3Q/
i5VjEqTn2bTOrHd4Fy7PJ5aUXAdwwoZz5ZIQvMkzgIv2fQvlzUNKyVmzG0cPb+sZURG/QWnRMUDq
+85GU2ZxJoc7qgn+LK1sbnt8QIGDWfLoJkQ9LkakcKZAA5EdXiaEinE9oSl8pcPRfqa3Ou1TwceB
GFbTikNoPoM5iXrURhW5cXn6xb/LXUkqHZ38Ff9FZoR/vEDfvAiD9nOEDrz/GoKAv6TjKvaWjZ7X
6VUOPy/5lc3fbeEoatkosljukgi9WQXliNi0Zr96rQu4EDggIpeMFRd55a4y0465mx8Doju96HGp
4yBBRgZJZxOfWOqwo2+sfKjxhd36rxWnDH8nCfxxBwgRjCs1+tDvkyhpfWhddJGRa5javePH+vT1
9K94/+iA0U3XIv3RSS/No18xWpAfHJOO1qpBw1KZu3IMoOEz0XLMGjEzKBTZyqxMszrz+MdbHLtK
aWDcTeRiiIzq0uE7RztnEqKScBmxnlzwKuNER1N0xn1OdESssMFBYgalpdZtZEXmxennPsxtl22u
S0WdYsMFwnRTmYfLayJQnbQiG21cQ7/AAbi6DMQQ3gIUpbv212vR2BHECPo4lrSP3nEq2oVICyCd
HNu9Dsi0aNFZyV2p4nH7t0sJnortxF42ha0fvdW00/thsirNG0JQKkDWY6BBBbo5K91sy+vTiy2/
+zAKU+nRb0fVRwB61cXhOwTSJSyL0dSuiWtnH9eJi3dJXmPsglygiegpoKxYM8+EhA9WdVxsxzk5
lGHUJ4erBnBLGjobmoeeTPu5QPVtr3C/2YhRFw+p5qB1pPVWfeYb/qmSDx5WCcIElYNkiilAlR0u
6+Q2aQiE4R0c7UTfZXGPMImOZjtMXQPdeJdxFK4Xi9PLjEFbiVU1Gl72sHJ1VC7bMz/n3falNSJ5
eEGjAoDvcfAIut4PSowAdx2EAYjPHQbTT32H9A9g06j921f+J1BR8EpzsX93lrP8Jj7GNbK9AnDi
znHqvvaiBGgDrqHDWsL02jgQLn53+MSmZ0LEYWzijDJApAAlKnEXUZsdLSv7CsFzuFm7IRn1h9gU
w72eN1j8dl2nrejdqHMrHsbkPyu6gnCI7ykXPt2SwwfVE9S5OtK/XTAYWyY9iOppsY1CSVs+s6kx
yI3z+6wNxuuAdO7z6eN0HBH5jDS9OE605AhO7tHNO5ZSTyvlt7upoOjEsoh2UVQ0j7j89EjCMJQY
tNLeIOc5nvm+xuE1uzw3ZARuWFIp2l1SHV2APgO1IESeb4dhxryLIBWiM5m5v+q5H/cTWi/reWjx
pjegMaV9N1wgiqV2iW5B3o4cbSU6ZtGdL+BDn34n7/Y52wgfWj6lSStOWUehs8DAQsVtjRjMIqLh
Wh0mHs38o8/Qhj690ru3z0qSHoe0ad5L+FCHn96KmM0UAD12aVRDM8iFfjmHTcvo3tK+tQhdXRsK
ITgN6ZbmzNIfPaQSXK5yWdw87nzA/oadPbvTjq4aOZ6FuAejvuAH6H3n9+mn/HNmDsKYwwiL3Nml
0aIL5/hLS2TMo9gYjB1voNl2KaYvelsXuxwU7L5KFeBi4SPh6FTB7ehOxq5tYgXmrdYfynnCHiOt
nkGEIIVAoYY8DOoWGTyHl1xT56LO4Rch23ZNrmimFBbdL+7No3Zim2UVCzmo80eWaVym2ijn75qW
agSAwE8+2aXd3Ge9rlCad6dBP/NVjpcntC4mzILdQPOUMHS4IZLBGXv0I2dvKGBj5VqZf7aq/kdi
hP2ODkIKeH9wL3Mtar3T3+jwguOOWRa2SXYNNqPU/xzWN9HWypoR1HKoe7Y0IH9pCSjx0K71cZ2h
QYEiqlT9U8S46MvpdQ/D7bLuUlAxr3Jd3WZrLMHxzbqGSIrArifd6yJH7Gi6Cwbdo9jhlMWXboZ0
/1+sxzfmYFNc0fU7XA9pgJFmD610jGqbK3t20CqOmeLUc/wzNEb9THj96PHE0gWHpM70Sx2FEs0s
cVIEDOVBVHI/5RaCJmvQK9aqoxin7abw7/n7B0QKjqYmUZ2vueywNy+0aE2gS2Tv3iB1BBPdSmCc
kNRb0+/jFfoWxdXp9Q7jyD8fkO9mkM4Kwvhxmxgz7r4ZS8ELldGi9jv19wP/y6ZXk/NfLAXjX7AY
qZDzZ8r45tEcyyR9Fj7IWBwOt800adaqgFu8TRAd1P7qEvjnuYiOyIZis6p0cXQSW2MIJulEhhdD
97hurNC5VlVdgqbgCf/2FXIBLkePvJaL0D7ak9mgFHIwlu4J5DG2boiAu2751Zekqey/yp6Xp1IW
hRdBH0bH+1yjda0MEh7SyYlakDKyk5s6iIF2DFT7uoX3FfElORNb3m8RRbPaWb4cnwhjosMticrN
oPdOq0PmjiAetr4sHkc5mOmevAie7um3+T6EKofTTUAhUycgHR054XZJH/aR8GCed9UnAyn+aRXl
rRMDLwcOXG0wwkQBAHkly3+ohrpNozMP/D6Y0kFY5tw8r2QYf/TA4AK1CQsuwxMzuC1jzEYc8ZDw
rmgErEsww1sMD9K//7RLpUewMbm7lHt0c9lzmgkA+VgSKht/VdL3fcBth9SWbWwrc7I26IzWf30k
6WNw8GlQcWuCgzr8tLzcTjrGaHpRrL72ejp4xpRLyJhO8+n0Z/3onS6JEtuXeYl9PDbWmmjsTK0w
Pd0kGRd52oH/BIE2p8hj95oLiUcrrc3pRT/YuajHOQbgCHcR8DiqbCPwA7E1N1BXoylEqRfFt67C
KatJK+vMtn1/U/DJdAYKlrMMNI/3TGTSyEV/xvAwDsPWAbLo7WBHwzVIUqxbRZacWe+DR2OHkvfZ
9oINsY5Sz0wVvTbErCcKTK1Qmh3vZJj9TkChXpx+iYd5/p+Yw/ZAepKHc5U4Ti2YHQ0JjobITbtR
i+xAnuEElObxmZv9/TJ0HujaMUlTZBSLIMzbiw/dvAwb4ABKjx5K9NEKWkywO4T5fPpx3scX+iog
akiSaCJxNxyu47jomzWxNDw9ddgTBCJvpg38Ww+zct37PU5nFuje2K3ONWjfb5EFqmNBk2foTBPp
qFCcHa0FLgsovpeDBsLffHWYDVxrvfhGH1FtTj/nR6vRmWRASfR2SCkOnzOnbjACJkLeaOYVFZeN
B0s7w4sz4exeVtFkN3+54tJdl4js0tShQ0dCeLiir1V+gWhvy3gMZmfvGi+dsC9HUPOgA/FUPP18
xweA1bjWaYwBegEWJY/eJnTo3i10lNMRt9P3FTkh0m6Fn66ydOFJnl7s+GX+WYxM16T36FJvH71M
i1K1CFsWKzsR7kTp6pskAxKOCvwIfL5QZ87cYU9h6SzzcMTlBRBGl1kcXYJOpDPe7SVEeqO1UPZG
saFz4Q5vpi6Lr1ivufHn2t+LRllf+U/VX0aXZX2DHI39g/rXu63aJKROA1pB2zZIxzX91NibmO+u
kraez+yad98RCAYSgAv2AzwGsIzDXTO6PbS0wSy3AzTxbz1w4/CurLomvlRRmdyd/o4fLeZajCho
JJOA/hnpv0lBTRBrphFJ0qQyj698J8m3bsGEtHWb8u+fi3bj0oqw2JzO8SccTRCslZLldjbCCnFg
NwCTjbYsMvPFUOXf//rBuKg5fNw9rOYcnYakU1Ape85ewEjdo0pynoB8ok4f5vLh9FLHNzlNFW4D
wDPsC4rtYzAgpvVdWoFg3kJraS8xDdtTWkgA1YDhu8mM19DvijP70Vh2wb8tCA4E3ZylG04z0WS7
HMeWwBGxz4gemdKmmu40KPzlKlR1ezFDS7j0E8O4skXnY+FQ6/6aVt20hbkPLbxvx/wBrHKzrxA5
mM7EhQ/ehQJcSdPPsbga37Xf3KTNDZtZPvSJ3MtHFFrWFbzjbQA+50JldeTVpcQw7S8/AX+dWjqc
9OuJEuZROAIMHZggRYYtaIkJrB+gQllb5hrM1rzX25qmg9GeuZ/fHZ1lzQVmyJegEvijhvbm6Phw
HkcYisNWTmnyGpmd6zXkC3sElpu/3czLUujIuXx1WjrHGYcZdwWOA7DoB2nhUZ2l5jru8ZWHCZyc
SUvl8b5iKWp7Din8QoLQ8tRvngoB3mqu8C3cNhKzp9iuSyik/nDmyHz07qjaSKGWEhF43+EqoTm1
QnQ2lAWz6i9HkVReHzZaumq06ly19m5LLk+0TDo4mgCTFrzw2ycyrbYzqzLAeLASiLfDV1pVgHU+
h7gh4NY7KKyku/xvg90Svhc03fJ4lIlL0vX2NaLPbBgxREiM7zEya4v0kvAzbQ2BIMZf732GOIQC
9j6z3eO8RpTIdHUOrdxBTOZvx9THbB2bQODHMmphwegjcmdG9vP0qh98wT8wSPBmS3vt3eQxRE4C
hZJhG1n9K26JxnUHdoXmmpw+/zcrgYrUba4onvHwVcosp61twXqVkR5czPiPr6HYuJuM+fmZMHKc
ChNJeah/lzoKIzZ24b7E+3brOEl5HdtoQ+OyirKzSswWOJgf3kH3jNdaXQxnEpwj8BwBfVkbaDrI
SHr1bJvDx6xjZA/Kboa007oQzEmJ924QhHepPSJ2Tr3UFysE6Kz7QqGpvVLO5N7puFN80rHHueKi
iDFI8MtNUmQ4wfslE3BKWUzPT3+ND+IDo3buOS5wxZh/+edvNrZP8ehKuoxb/CpfjTydHnthO2fC
w7vsknfBdQp0A8AmBfly+b1ZZFZpQtuGT970GFmXRF/PqX3zGuleE11ubPtOP9S77HJZT1mKTgPF
AQLGh+sBqSoJqvgqNZUUXoMFJmAuGXk0n4yNg1CCR/xAP3sA8J+WY747vfwHEYrlqV7JxGg5iKPl
O7yqOz8CyFapMb0xKgMliEZh+mIX9eysnCLtPiEmYMmb0+t++JopLIFOLOOyY8TGbKTD2OtsuRR8
xoaK1rlqWltsVJZC9kvwxTy93gd7XIGRYNdxjE3qoaPz1TcgGmdlwFSqKvy1w0bFL3Q6rUfYEGO7
6tMaRxIwuL/7eOg3KGYjPajpsnopJiNpMJAuW6gVPi7nPQaIUM3pYGDXMDo/Tv/Q98GNzUCRSOuJ
7wFs5mg/FH1GL3rx+uwpSvHJK42thXqMsTZor/hncvD3n2HJI5gd0giCKbaIwr7d7Rw2U5XA27Zo
ScKTK8L5G/wMooyPZGLva8aZgPrRepIZpb0krEwqjk6XgZdE2sPe2/ZB0g8AoyY//YLnL9qQTRe7
ALL4TsWZRT94pfafIp8GtAng4egWbiUj9Q6C3bZBmmA3M1571gPA1r7AVGJ9+vO9j1FQPukqUC3y
mOy1wxcKgm5yJgT1tmHYNS+ihyidJvbwfHqVP4q5Byk4icvbZY7eYyOHelAREiE9YKhNY7fhV6PG
9ofSRojXymxsNHvMAqkmZgrdM/BQc5MDwN0WSWPueNEMxU//pHcvmUzHpOChl0I7nJbo4YNjNgWW
jTzBM/wm3GSgni6K0NeRzTHPneV3m4i2vgO6jhyfS4vk6nCpANU+P0lqy8PhD7XpzpA4iOiYPEw4
hK+mpBvPXJAfLGjoaGdTyiGETB/8cMFwSBBLRp/Hcxorv9b57k+mA6fHQTH1Bv60Np656d5dCmRw
TNT4N7pwBm/2cEEqtxTfolh4I+olnwRKcve6mZivAQZS4SoDF0pTDo+MCS1EV88u4DTPZ37Cu3xk
Wd2Bm8EgahngHu0wkj3XTJGz8AIMOL7lDDFvdZoDX/WmRcoJgYdg03Q6ehKxqM7s7vdbiXe5aFSD
a4AzZx5lXXY4dNJX+FkwUlk4TRZMfcu0un2AO5e7Pb1v312APKdFn1MHGiQYhx3tW1zycNeYS+H1
IwaCEEa1e97oazYFEQpJEHvRxOo2p9f86AGZGXA0QXiZgDUPP69V6uXAVSQWeXXtKpm0ZthUSEdZ
X4vAh5N/erUPNhMwUCHAplFdvWu8jxgIWnJoTY/qNdpIMY1Xc+Uslrtm+WCWQ+3pQZLe9BDXEAMT
xcvp5d9FRDYKWFQoWMw0yNqWl/EmoQri2Z+7MjW8GYeMS7+z0fRz4/bMZzyCd/EaySHYrHxG5kQA
2o6Cgg5WM6vzXnraqPvPGAUM+ANI/2uDHp3atJ1PhZeE+N1t09kay3Uxif47XWdbnvklHzyvBQ90
4aAYS2Pr6IdYYBKaktmYNyaB9YSg8bzv06Y6Uyu/D0kL0Ijo8GcayKzr8K2qenRaXJVNL62jVykg
F610ly8LYjy79jEwPRMOPngq7mvFkN9k+mAdHxMzUQGWBYP0yBZ+hY6JfJjmnJvbLD/64Fbjw5ET
YA1N8CMZPQp7DYZR/tw20pMTljFFhdgtJVhz4Qo8qU7vynfvjw4DjNz/5ey8duRGsi36RQTozSvT
VmapvFrmhZBr2qAJmiD59XdR86JkCpXoOw3MNLoHiiQZ5sQ+2/AsUBwpCJdt4Y9Z2eEGQlZ2SYtI
wdXGRARqkFv65RM2CM9Rlg/b98e7ejTGY1IGsME5RmgSrcbzzBQr9c5geibRRx1eHC5sNm7YtpT4
pb4/2NWexmCeA63wN6wK/fpyMM0TdoWPu7GfzHJ6nYOu/SgwTdxb1pycuJ3RiK9ImPnPgy7Yse1w
btEMWGtfEcZLlAw8IeTOGjPsQD/jnuAc2F5dskLaads5SGLfH/R62TsLq5wqFVYU1MZ156HT6sCb
8SrZG7mMnwyTyCs7teTWcLFexBdD31ViJjIPh8F9T6zNSZb4kr//I/7ybZclsfTjgeqhll6+bgzP
cPxzcaTWROLsGn0Y4DjMRVgkmM+/P9TVMuRx6ddyYVsiHijaL4eqe82MSP6m0xgFOUZaU3yeMyRc
74/yl/lDncyyAF706ASuzicNyxaCu9iylxScfZKSQpvDId1rxBadY1fYZwQctxr9f3uLv7tVkIPh
pKxvom7vzSmOHvTI+NKbviiLE/yUxRsKFc/7z/eXxQ/lxXPZitmmORwv36IfCT1oaT5Qq2Y68aSW
tmQDttu0bsjfjc1bre+/vU9OAypdqLCAcquvZkUoTBaK3J5MNPPR7EivxAwo2kGLDfDLwIWkJyRt
//5D/vV90uIEvWVdsHlfPqQwsbJoIMfvla9nWNnkMkxMjUhb1Gs3hvrL+wQvobRAWEtaUGBeDgVh
eTQHPILxDNEIRK8LShoM9+3gC1JLexs7nrxx/P3ljTLiouPlr4UudTki3skzGatUbSqOxy2ORjPU
ZtM7ICCU9+aUfJ18x7xxC/jLC2VaMhZdVc6o9TJPvGZ2e74yWzih4u5gZ3vl+Vg3ZqI9vP/tropv
53fZb3Fnwk4iWBM0an20zZwUrb2FjnOfW3W1LUdiHK26kIt2b963/lzvIrJVbyyNvz3kQhEHKOGK
CeJ/+WJt6U8kKAlITWkktpAJcYG1Ky5YgT//P2YNwMNSulFZQGm6HCro/c61cqhaWR3DZ2rGeYOd
HpkiCY41ptbdgjn/9miYBToLJL7ozFcLIoeZHfcTG0y8TBzSS7owIrj9CMPh5/uf768j0Zbj+sLB
RNl7+WRkFeQenl88VDIRNqNIC3WfDQ2XzpDouvnz+6Ndrz6uwhw/HEALW2N98M6zNK08YKPGbEnf
a3aQ71KujAfcLooTZsm3Su3rp1vsJsBIsbukpNFX77GDRICdQ2nv+0R3jnYBrQEz5uar60fJy/uP
thKzMTXgXi7ANFDRIhbBOuWiTAM8QC2a9jYUU9vDAsmOEvnDVV5B6ECcerI54LuQxXunQ7764Er8
cTHS6k0xvNU+eukjedfOf8ZMedXcitE+/W7CBauJW9PabSotBxiOo8hpljC/PP4+uvYstg5GjWIH
ng6B0xuIi7x7/4385WNzL6bDuVBXIDUv//6PutUxvNoYo8HZxzkyBo4R3zzhhe3vUQE3Gw/a8Y2y
7nor+r3L0uGksHMg4F0OWKSzogwpg33fVvm+J8TzM4bq5R0Aob7LGq39IKwoCkk8qG7s8dd9ZtYp
iDi8W4jUJPGsnjXxOgubwxEuZ1Ljxe7ETrcZGgiAuCTV3+bBGs+iRJpKop57j/ua/ox5eoXP2Kje
CIEfdwKbsxsz8vr9A3EBXy43r4D6egUXDCi/iYWtKI3sKjk7Ztvv8kmW56Sq5ofa8W9Al38bDsoc
nH+aM2hplrX4x+eGxMdRB1F3r9EKeG1MvAc2GX72+O54w7xrCjsobpw918sbLGS5WsIupZ5eoy98
TBLAEWuSkU5aD05kFfpqAt6q/WAE8S3GyTWSCf2D6tlkZgFQcCe7fMLZ4EJvx5yqWDbJre3XI8lV
vfkydnOJK99AuP2cI1gXhfjODvoZvwxvQ17wuHMqt7rx7Evhd3EB5cewq0FJoCkBlLmUHX+8bpHD
v+wNadJzEd2h6IIp36D9Sqobi+r6szIOs5prLv49/rrA1ltzGIolsTUtp+RN6F56dgtDnAVEwpAg
4O/vbxp/eSy4CVCiF/Tb+p95xh+P1eYucbo2zNJ85B3j4uA8+EmlP70/yl8mDk/DsbDcqNETruYq
8Qsx0VI6qFaR2W8dJp7Yu+dKnYkP783w/cGWL7H6UkBaXIbInIUatRaQT00+cQmOwAjbJPmWaIHz
DRVSPN8BCWvtrna6USNeyM7rG5/uL08JIsl2yLm+EDBXJ1JneN1SsS3Xork/O1hmpDiG9w1iQU3/
+P5D/mWaMBadOa62S7W7mo6+AUww2mBazpQIDP8ca5tZ2CGgAEl2iYej5P9jvKUNzGdk8a9P9tYn
3Kb3XJyy8jk6FplP8BIFyx1hpPbWBP3Z/T/G4+5OFbiQrNf6QMpa6cpuwll3cYUPSCPYV/gxbvLl
MjZFbnfrRFk+zsWsoZ/F4qZ4QbayyHQu17eVT4lFFJ+9b+SMgWtddt4rvvPkcTSRbHe635IbCvHE
xgWeZPNk6xXkHMwT7WC9NKBr1je3nKv5xE+C3c6Gy6yyYNpc/iSSOSxJ7oGzJwIpo5duTrtyhKhR
eFN+o7a/mk4MtbDfXPSvIKXrsyvJ5JzSGbX3dF/rh7jux0Myj8muy9AvDGifb0ynq22H8SCaLUCl
y/6zFmM6aRRhEkdwS2dKNIatoNcdzpPRuTc2g6t3yC7APQlOGlQbYMPVoZzbuJzWROodWJrZvsMl
/TCRcLBjJ//0/oy9eiTIZew7fCg6pg5b9+XXGn2tdcmOrg4WmpZXJo1zQqGQ3JBzXo/CH01ffNlg
9EXOdTkKVicmxO7WORgVFuu7FPdhcn+isRhb/z+/OrZFbuLIc110k+s2z2wVdjdWnX+IUDb9oMfk
kpw5YYyV68RTvf/yruafh0x1IdAyEpKq9eorPEM6ldX4hzTHQDTXZUeeuWbdR1Z3LnQtenh/uOu3
yD0WNhlMicXYbD0rhrzPc1fW/sEmGHIH9jmfo8bWju+P8ptW+Oeegpx80TQsijsQM7RAlx9rcD14
wFVXbZWmyKOzDIld+R0q597dBlltxkM49I6n8F/1eKUmog7s3mm1WyeECS7BvEFuBpwhLSG9SpYF
mSq55VhhPLb4wRrQ8L82vSN+JXUsX1U9+48IgK0nJ8rtgnq4mD7Cn+3PUe6ar2rsOz2M+9I3Noj+
yWxRWez8yMau7jdIfvUPo6+P3xJl4v3YgA6fuww8b+uZ5DGGQprBfALHYv/L7bozw9KbIit0ES8+
x8pEshGYyDcf9Grohvuo9rCZxprY/RlYLRpjM7GTt0gW6pswZzy8Bw+A5D5ubayO2Hya7hg5XUyy
2aC6PUmt2rB3nSadt5DZRIVcMhZNGOc6Ht2uMmPjyZd1+1PhJl4e6PL6uwgHG0yznHFWP60YNeU2
HlmNcBOtVPVkjTg5OZiySLBfL+xsFPWpLxWOApiaO0RTGk7WW5i24kccEQgf5L14LNsiTnaxjJ3o
l2WPfbaj5MDRMtVTS9x19UhGIua25LlsyAuQDS/P7sEOKETTZi8sFQgC4HxaF9o+aJNsvKvKbhx/
ibpxGsA3wmHZiPpp+jREnpXPIaGDMji09OXt7Y25yFS7mIqgG6wxOC4OWujrJgNW3QYhjPEujYlu
y2q72wqYIwWGt/a87+lMhHE1p2hhy2onOz+6Mf56gVM9U/ot/gpoK6jnl336jzpzmNuKGBQj2+E1
X506r/2GoTrmK77W7IlB6t5uPO56PFr/7FkcZ4sAnibjqj5yzCgpZqzETjEhGdFe4V0s9/MoseSv
StqE25mcUHVnm7Xp3HktUac7bLrM8zjrfXDwRofYL88mj3M/RI0eYVgqdT90zQzlvtmWLfHnbeIl
IQy3Uf9Q9XoevaJWQzNl4TraPExjrJ/orFpkiSMPw8+LVfAsKMCHT4TMGNXObJTZbV0vB69wrHz0
iId1O7zAhCLORAxkqWzx7CzzUHkxNRBNjFJ+aWEjebg0aAkdWRR4b7WJev8xh8V+b2h1QygGm8l3
fUgHeyebLCsfiO0wFld9PTGOZmbm/xK9nRN+qJOyZoTsF1nwpDyzfmlJsvvClxLuxsCu70NmtOnw
wXO0eadU06WvCtMu/cxvHdPvOSbQWCNnGmmP5BRDHYmsxqtwVxAejEsykMwcKwFo56PRtuopHXGD
PUwaaQRIy8kUJCpuSn9ac1AeuMlGJIfQgwnsnUM7TAuznmZ0snEdFJShSyQV4Ux5KoX5uSE9ZKyP
igCK+ujjZJtiHJrFBmwtzMzwfVbu7JxMbqXadpBBEz9ZE6GQr/gLGj87CjrjDGRmxLjh1AGtUd8s
xC4KMAjc2BJvss/vz0Qubault5i2cL0CEMCdF5x/NfXbJFVATX51wk/JaEiVB8Xx9iiIWfCJVlVx
Fzose7nHbMN9K8Zo/DeI2RaeagIfffJeYAqHrTRhlnUAO/1x9sr0u+6XyUNccYTvxGDjq2cZJmFn
KQsC72m8hpDq4kU4kQGTJmb5yBxXZD8IHedXIneMju+lV9XToMWqfoZerYm944uo2umkTpCJ0JSW
JG5U4a92P0jPyMNuIsqj3+hJCYuzQlqaf9BElqY7IuT8AVtXLPT8T/bU2vMXV8N0/7Mpi+q73yZk
Hva4bLV3fhpD9iek08KTjv3ALB4C8hr8X3j4k0Gy7902mx46t6iM09Tn/U6UizV8kBSBlLwmy0o3
HrzA9iudPW8zFXWE0VtCGNopmxOnFuxnzhSROtk06TadByJFjCSLo30GAPhgm1XQYppYltEXnOUH
NyxtqEF3ae9V0z6L7Wn6EBGlCumNydhtSKvPTlErtZ6TUzjt9IztWdCHOPvPZNCmSEVyBwzmWSpV
HgnKG/MNXLpev5tKPMzOGsX9s+aIxM9DX47Eu8HBkpO2SaTXZR9z0zM/z1JEPfapktWHr4zWJHIr
ik7oW91KtWkbFXXubL3Kd7QNfQ1iFjatySkXlpCqCBbyLVJfoGwM9UD0SVKR8ayX+D398GZLm4/Z
ZFXE0CSyV3oI1zMrnilZnH/GpmzztyUdaquVRuafnMyPf8iiMF7qPh6MO16/Pm0bvC4/d6yf+IjP
Ex85g3ndaIT3zebB0rPMC5VbIbfHW8r6HLVW6mCr26dbjk6LlB8c/6ZvZToExiMhvN70rQ5ai89k
mGPxMOZJkeI4H41vce+TQ2nqndpCJ6Yt2w1FeYwr7KK2kyKr1gyjNHGQbOOUZYYFVrrFx1Kboq+2
VnfWY9oZMx88I9dpj+ZaHB2lTSZh29mU3rfYrYEY1UOVvkVWS+T5QRFU4d0FktlPKnTaWbLZgvzk
giATVU5vuF46v2z+JdwQMgdpy1n4ohYTqXR515LJyTF3jAlwj1xSOGRrbwgynbNv3kxX6pOKIpu4
sMjF7+Gc+Fpmn5I58b19aeTWPbFnrToSwW27H7Dq96zzTCC0sS26jAzXSmBASvyWPwY7kyjt4ift
syE482c5lKmR1dc73Wu8Q+9OMTaLcZqMFqRJLZ03FdKJILTytq2/Dgb+Zru2dc0fJLuZ1o+hrtN2
mwjil5613pL/2EaDLKV0R2s6TMq0q01AatW578d8+iCRTI1AT5wuu6IztDvQDI2ybxionsO+CYI+
CyfcT/dkZsXYtrpKJJ/RbhTVh4xQvI9NibP3v1RfFhlESA7rE35vygjHTDd+xnqS3bISuDryocWy
0dL9huUDULm6GmV2T2Ji0+onLR+L4mDMEcliuUdnbgwzpzWMTddLTXu9tb+vt3eGBRWhpMEW3XbX
fYh4gmKQjLVzyikXy2dfzlipb4BE5A/LTBL3wZHDTFxZCuVgp/VSjAcyytnN7FFz5qdgxAKNMAA1
/+tM00yGV1UORN9EDv6fh1mL2u9KtUOuwk4p3UNib/j3duA15lYMfT/kN2Dl3830PyvFRda/NMAh
nS935jUb2uYulo+010++0cbINi0SRe/wbguIfpRtTsFc4aBflJX/kfTJRuwI9Ky9J9+eLO4AI32P
e62MU3251Bh2E1b0n6MXrldZMkOmMS38DUth7XB7qYxPbd5lJ5vwPue1tHP7k++QP0YoHu6id27d
i1uMt980iMvHW0RRIPSLcONaAhN0kFSj2BpOCk5UvS9KXf/Qu9yh606Wj9mk58GuI4mHNL94jBKI
3u0XOZWVtZ2wrD1p/vTFpqvzCzZcAaN0ya2x++GnHynzlrr0qnAAj4GAaKJ+5tQG0rysmW36rdJr
J3VS7jTVKhyJG6/COKtpRYcjE6rd+GmmP5B1NRLsDgXuv9q40KHEsn3pa0OiAQtYltwfVbvdJ3RB
I1c/daCdH2lfdbsGFjo2qhlHzhgLatf3l5OxrNLL76PD/MfEwlsa3VeoA4/a1b5WuidoHpkO+aKu
qq0/cLk4ewRj+6QfZTjmDnHqnzTyU60plJPpzRuj98hFDa1eBh5hay35j3lbFAMJ066fwVV1sK8b
VZ+aGyrY4sHl7+oHWdCduvEMawAaXZez3Pj/B3ZfeQz0RezljjX6p7j11V1NQfQIAh/cy2b0fvWS
REX+D+UtCOV6VOBX0GALgjkzZr1uA6tvyBcD+K0LL3MOMpOBOlbKG/ynuJiK5C0PrM6/9w2Mn2/V
uMtMvPho9Ltwa4XIQpmLFcFqnhDXqIEKkY3Z5npw7ysf3+EOcVL8nNIQfdKaRtVh1ljEpBh44ZuP
CT6czt6OpwgjNIkl7pGPlz5MWTbIMpwa6RSHUZjF5zE2EYFYWY3ygPtN+W/LM5JDmkd1cEPOeDXz
fpOZ6VgiMfxNsr6c7HHbJr2pl9rJc3usI9P4m3K66RdnifPEWRjvJiPpH/GudH5NOIreAPZ+OwZd
vkOsVODkcFvgPMEE8XJ4c0jrEn/t/DzMVmNskyBW90XXuOA0lB6CgJgc7+vRSuzm1QMobTj5nfYJ
Y3Vn3ER1LrwvVuxU8c70KHCjzTCLSHz3RZ9+mLzIr/YEZjZqQ1iXR7x0AjVN2xXs0XIKbTy9uycF
Zf0e40d7DEebCATULDUaybBMavun7Wg2N9FxwsAm7gy322GpnsRnelWBee4nU/nh1Oa19qXuuCpn
d7alXH8DWEXCc+gYHUJgPYla/XBjv7ieenw2yFpgvNB8+Z/L11aqOQAS07OzcuNxDq1g6k5GO6sH
sPPqAA5Aki5d8VAn4LgefeOEqKj79v6PWM8cDkn8J6A9AGLCcVoD9UFVp3Hk9sO5lPSA7oqIWiRk
jRsEmQwDqKZlZa6+tQ2prD1Z3np6ttNKL/b/+WfQC1/0emwEPgSEy1cxzrMyyPHuzrk3SWunXI9Y
P+zrx41jJsIIEyLMdw65mx8I+i7CaSiqG5P4N6zy5yTmTcDx1IFdYCFCeVx9DRkkgHFp0pyJvoj9
w+LFMIft4OMhOnc90R9pNA7NPVcs+d1uOt/E99+uHvJu7OUc4pKN5UURY0JRD53W7ntJtt1WGsRZ
dWGnm1N39Ae9z/bojNv7atbL8VvENw5Og6r8c2lHOA5pXlGfyH6XGPL7sqndvUPgxwFdel/u3n/j
6+4Cj0v/fXlQDtfFc+nyjSvDtOZY86qz5rs/Rt3Xhm2W5J+SpqvtG83Fq274Mhb4AdQCvi8dv9VY
Wdb5BdE21XlQ2o8R4RkpkIUgeWdopvRQ96CiYSotr9qT+ig+qohQqTkV/RcQueEOStzNtbcuuNno
dfoqTH34JpQoq94KWXqjkhOp1RrE13TTdeTeYnTckFRJ/mi/Mdt0vqWF/c0xuJxhi9sUVQnzm81j
XW6znbj62HT9GSM7n1uRU9TWcSDakzi8vMNN064aMaTnVtdi7XVCNFg/NmRcbPOp6IrPcwJA9TkA
6HgkcVKLd2VQyDM3O9MDGpVG/xOfeDXuPXcuIqK0FdXo7MZeui3zPHO/DKSccGZZZaqcBwQuuXpG
78Why722+6zZVapl+wZvoWozDGzVhO3lOuEe78+7K0yJVw/DCmtnZIALgXM1GWoVkRAfD9XZcq3u
YUocPYZs0tbF0aAt6WP+lRvxVjptM5OC1NU/kHWM/t7IMjVtiIzr6hOqCH2bwvJI8cpyk3+KOq6m
4zgbWratJ9O6G5yov0nKXubE6vOhNuGGsQhc6MeZlyumK+n6J6qSZ2KCRfrYVhzqZH8CDBsGfrtn
cmWcB32WTnTQzMJJHrXBzttNb7k5Pulk9HifbrzKZcTVL6K9ujiDsoIXR/bLX2RKffJzKBDsmlZ9
Ht0B8mRPsIRhVI994ydPSgXRE+W9eScdpyE8sB6teuGwjp9iCVvyxrf9y6rCUMFfiCYLB3nN6xkT
ESnVF9a5BUMG6pldFXpGOR/shib/rNN7vjHiFVMeMt1CmKVBysayODZevoKqHwoj0vTubKkhlhtF
YPK4sTqR6ls+piBNWdrKbF8Mctm7nV+BsG414CKINnlhOTe+yPUL4PH5EbgwIA+6+jXKs6NYr115
dlrPTe+Kmc7XVo/twf3uxSqtty2hItrd+9NgtZNTIcAygi68rCgMFte6K9TiI5ulS3eAzJJhY0z9
/KYtsT9UFCmhj/95NLowHn1zrtjULEst/8e9CkVkaY+0KFEEGHO5m4tZn8kyD/qTRaTav+8Ptmp2
8mgG0gCo5TRyWXS/D5Y/BssndyB4dLZ3czdLYEPaIvQiNevGJeD6DTJ1YL5wB0G3fmWkUwekP0fw
6nepqGb1YTBaN/mkejrZRxweo+gG7rK+yC/tHS4daOOXWzziy+X2/MdjTfqQ9JGTuaTf2I6RbSoy
zHJuhz1J1XiwA3cflBYP8Z0wqMHkpjSnftgGfVR81xaey44mT5KHZDgvkmpBKPfcbHE2m+mc2sTa
bN0sa8gK9QdyyoxbZetqH+TX08XHHIaeGNJqet6rXz8AX3v27D63gSue6EgFGTiijT89OMmHmdDX
r1o/k5cUZTjU1GVVvIi6Vp9r28zaG1XbMtv+2AGX38JPoJRHW7E0xFd1Yz/pTlmVdvJSxl5rhLEd
uxvCQI2vSibeazKOHoAjUaDvT8vVMmfURczBf1hxS2zh6ggrs44aQQ3Ds6/K6GfUJ+It0vx5/q6V
TVttC6wmphuGCmvO8P/GJIEPjjILAZbG5VsvBZQa0Hn9eeLbBHf1CAn7XNtV6YuwjAoTAwlL5O4h
amOBiVEwukX9ReOQn7dToGK5A5jH3eLGbrC6Piy/CtLY4qgHyQdKwqpormc7IkKuHZ/1fN51XjG5
GybHnTIz28EuxS5P0WizEwGAl9Yxgf0kbxWXyyf+Ywqw++FTyrmM6A3yBdeoyxeTE8DT5VNkPJeN
Eae4/BPccJC1NmufLRJrnuauVOUulYMc8Eae2uRjBAtEnEq0CHp+snAcMkJY5Y7A+IDt6Fb7+rcI
7vIHslGA7NI8hiHCD738gbKSkZfrnQvXoDFmTMd6dGNxKEjlIVI90YV2b8sJR3Ng9oAsbaOfPWOT
SbCaZ91XwbCXMADoOcGgsjniSqsoX83SittzpMbybsatWP0roYLYadhoIP+w9pRo9yKLVRTKHjN+
4D4CeckrMmxJ/u0oko4u/lSn/raoa83vtmasGUdDTGTkjsYUiMcoKOt8rwVxlod97Q/Ts99IFzBE
I2F5JwdqoV1WxI52qqLUkZseq5U3TMJTCy/2LuqxqBRT1j3QoDft5zo3Cacm9zVT7hM9aMxGy6kB
+yIir+6P5phirkeCgfbCryo+gznR1ld80GLjFCqlQtbzSZz6ZnyApm+Lp6gqXbKd31/Y61XGZFrE
6VyDPQiKLljr5beqtQpGnN0Zz6oh+JsYOwHeME3lpsxqQ2xKsqrNbV7kqdrH7OFbc1R4x8bJ0lFD
qXqDCrDMjMuZgyiOpguV3WJ7uFZ0dZWy476ym5dujh5VOybHAOSZmLQWoKOM8n99u4yOxhBVN3ab
vw4MLgkmxhJnP7l8DZqyaxOrHvkyBnZypFUmQq+ETsc/Fk+ZP2mf0ebzDyXi5+ONT7BCRfgEkOJ5
5EUN6Pk0ny/HTuqCuTBOyUutvCTYts2QBeDHcGM3SGvyjdtFhfWWDoa3mfU6fVFI0T8VQSZubCzX
7wBaIT/GhMYIz2rN09dolMqs0vqX3mOmE59lhkYhpnsxTPKg2036jSjQZFN0rvbP+69gdajxBkBB
fjPXwM5hNq92tIKUTilEpT37BnFlBIoMyXSfZjKztxAGJ1Sg3WAQ8VWRIf7+yP8zYrmccjwriQvI
MC1Yz0tK8J+liZ7CxpNBW7yopVEDWG01xJeP5USOKLDMwnWsiDkl2z4YMadIArucX8fR4brVTYGV
JdtUGzN1r/AcdY9chlT0bLLdjf+OEJim7NeESlERQBhhO65IaUoOXWwG1WYMVFTcj/WSZO0nuTmF
bj2OZHbO0qBJnZfyXKm4EqR+sQp33UCbRviZOW2Ero9IHWnww29Jjbjemh4mq9hXJna+B62thj2Q
ikZCeNTkfftGYVY9udY0f43YAaNnp2oa9zBC9ih38KznABmEnrWH1kvtZjN3LsEHidvr3o+5Q7qw
IVewjk743RRsDh2WJQegzcx9ivxY3JcZjdfDJAJnySzQzJ5XxQvrTrJrWm9bA5b2W2/AsWojWtOF
GUDbqnmFvp61T2Xkd+KMnXiGMS3MYrqplTNERrlJSpHSDcYoOt97yORfUIZ4VeglkfyUQ2rgEtpm
8/jFcYXzdbnK+5DN+vYJyk3pHvp0EBltTkmKMRlOmCPAKVVHX5Sa+kfZkzzm6ZjBo3Itqd0rRYkX
+rWakp2b0fblmCoHaBwkbbR29lMquqrYGVUmBJh4auzmq6+Qmj8tQqX5CZqzZtxBBXTaZDMFXrxr
qYisDVWcNTfHRpX6h4wdOGv2s5ol/uKi53ibvYklPVa11X2RrqGqe/SfBfgGFMBfiM38p1IJ9Y9Z
TaMf4vkwlNu4rOpgawpID8QImsV2LuLgCB+JS9JGF3QhN0GSwFlAL+afkiaNpoOjCJslB5p+sPLn
7BPXyiLYTtpC43ELjGw35hxDdDjA1dOzz5XVZsGhnut62tCihVMnK78NkKs4SbSRpM7hwOPYMiju
Jmss9DvfKIfvTSHifIu/AVYYbJqD/7Hl4mnd97HoPXRlidaEuL0Onjg2RWZmGzaE4Wx4JN+9dsjD
4ApMYHb4WojAnR6ZCIX41pqUOQ/RaFbqTnOC2QkdTcvqg9drnYBsqHJxBmXonDekJ/FwPze6Q0zz
mJg/5nnKWVyqRr6uTOE7Ob1aIpTJtxpEsRsruz4IT9nGmwabZo73bpq0dxCeys7cL0UNFZXw9I+j
VuNoTNZ4HaGeiZxqn/kwOsSDqISqtZ2TgN5u5ixvnwe7yoonc+4nPDtzoUU3WO/XmySSFnrmFOHg
d6B5lxsV7F5YIG7avUB6MbcQ4PxdVif6/aRXyceq7xeXM9v+rwcyi26516NdXdBTe3U2AU7D3kC1
9ZIXNFqEKNI3P/OrH4HXAlJXrGfjDJIdPZYEcd/iIV4fSI6DiJUbB/1F0J5VrS18vcXpwHKemcyz
YYS9j9+5CF0WKJLPJWg8iSYxPMAaRMW1bfEmT443zofrwxlrWwMu5OKSCtdm9QLcVsyQTtP0pRx1
SiNZxPljS1/qzhZN9GoNun10rIkkx272nscAzYrWpdqNG+jq+sX5yKLEI3mhq3M2r13WxkyORWBU
4qVwhJETitulU3xgfRH0EENj1e8cQ7q3gvH+NupiZYdHEyj2/7hyf1zaCwF2axdz/eKROPhc4cn6
q4vK+QirvsAykD7Lfy9GXZAdKN4oM7ncWquL9lAjFmussnppvbgsj1o55thfehXp9U1VeVujT3z/
YWrUP2WsZQf6yi2kWKq5DxIFz9P7n/569rk6jRmwHybf4tdwud7qBLpjbRj1i5JV8bXt6uZeTJGz
UbTTzzkNHHJgYnYFNWr9jVX3l6VOTYLoH1gBrddVPeRxShdjU71YeDY/DL2lb0fl9N9GwOVwKhzu
tlmXvbz/vNefG9Nb4CesDZjqGHJePm9hNHhSTnX2MvTwMOs04xTUVCXycEzrPa0iGIbvj/j7OVa1
l7V4xSKEZXu5WuDKlVQLbWU/5+kMvbUkywA0w/WT4Rhzshpon51iP2NuZO27xi419u8oCbpP7AYa
5iR+s5zHXVw1p94urOwBjIJDOYrM+ZVfDm2ezUXMSahVkxX8nDzRQ9HNJ4z/NkYkJqsN+1RSy23f
f7CrqYO3AMQINmnMlZcw7ctXibikgscwZK/Cy4p5G7ROc9SgPB6MetCPXkCaWOgBEUEbLL1bgY4r
hILJumB67FpUFPT31vkTedYpS4x18Wo7idq3ms6UoVJCWVs0m1IO+REXMOvRgpF40sigen3/2de9
r2X8BSrjv2mNo7JZ5tkf2wbu+QZsZam/sFqUtdGyAj/AClbIL3zJ02dwKztsZt1rD1njlm99nRRF
SNyM9xGCgaBzKJx/3v9JV8uJvQuPygWNWKRT9npm025vtAINcZanxYuFYOGIbeMcQeu2nSMmQdH9
MMtbFgxX6wlfO5auESyGXSb45+V7mCGSRyDh9ksTaZF/JoEcR6dGQCavmiA/KoiqP95/zhWqy5sn
y2Z5vbQeF0+91V0+0agJ+jGeXvpRE29to1UvXmpkh6Sgun5/qOtXCtYP9R5TOw5m+ieXD4erLCRi
FcSvdVLLT5Uyv6jUd88l13sR9lGf71ytzv7rJZ0qdrEmoqnIxgxwcTmopL8Hy62JXtLWis/c2fwN
ieoVZV7kPLiN552bkrIvZGUPNwDQ61fLyMj0aewCiDG7L4eezbEa86JPXiuwmSMiK7iwxiDjx0ii
TrtxDtLQ4Y+72BixsmK6wq6ifbzM3cvhKiYzd6jUe6H8aOQzxAnVUG3NuVDoK4Xd/tI9pPpvM5ra
BOWBgSPbSAmehW7VY8gaLodsErZdZ6DbMGvtp980ebpv01Q8KT8Q0d6CByLDWctSCL6gTMmp8fPW
KkJsITs/bLFKbOnUJ1Gz7TxnSDFkQpZxp5RR9ZjFB0b/w0j9oHjIHcK8uGXltjE+dkvnO+wI+bKP
vWrLlJbM/1F2Zr1xYlsU/kVIzMMr1GS7bKfs2HHyghJ3wnyAw8yvvx++L11U5FJf9Y1a3VJTwOEM
e6/1Lad+rYqkeKnTPM5RwSW0WOewj+Zt1Kn1u8aEkG1KO5VRMKWN0fs2s/RDIzuMLWysVcREsZC/
3cacCn/qmqq9t9pG+Z6ice4eEEA2r7EslTdXdM17PmtGusVzNX+xrSI0g6iPrfaoGp31ZI7F/I5g
mMMnjDnyhXtKywEmH7JDE10POz+fovh+MHSw3gP0z/S2LdLyqQu1rr0RopmtTUlnIiC1BUVbRPNJ
+F1bzGpgeu5QbFV7nKMDEd1qoLj4UV/rUVO8fRc11Z8hdTO+ihyD6j531SF+Fpzcld8SQGz5BQF3
umFbWY47y0tL9Q5CrX0kDjlXfAq77R/+j3SdTebw7tn9YGzNtkuET9Gmf1GGqda/lbISt7JhXbjF
nmW4W5BoXbqZYq37brCml1u8W5AAKOA1PXJntN1+heKajTP/3N7onbSQCZM+V9oPUx4BKlZV+lxf
XE5L485Vy0keTWoXyYvVpEW9CTntjUFDNnR+GEf2an4ci94JLLO0DrIUhYa+HtuC35Vdau4tUny6
+3qidhLYINT6V8eqs/AWVlSv99tZD5M5CzhvedWPQkeL41t1JF47rGvZZor6bt9Pbmw8j7BPTZwz
uURawlY09tmfToYf6x4HVMBa87hJytJ9o3jv2e+1RCG7ASvSvtSR6aVBq6dOegfnVJSbqdUm81i4
OP9u0OEnPzuCru1dGSUKR/ne6Ppy01dD+h6xTH2LkO39KHJRSF9RK7FDhOVZD2kSufdkeDhiS2JK
6LxR/i6rDaW7ySE4ucKh5jD+Yz/BVJXgHuusf5j82+bUWcP40CmIQzeojGkadExunV/YLV2xpDS0
tzzFZfQla2dyp30nse0nN6Toj9asoOIkgbMdOAwyi1ATyIa689M2rqdtkyV18mhKgv12XksC8UvZ
j6bX+mCc48Hnp05qCqOZFlJgxYoActgPeemHDcKoQ0WafMt3kxXj1nEafhHaEMO6T2PZvkkxdO+L
6O0fIis1JRh4teOx6b3mh4CAlRwFoXrlzTiJCuLDZNu+maSjc5M1hVXcqKCae3ZjInmzOtEU/4TS
bU1KAp1uB3qX6u81PtbwkFWdJ0gpYOe9GaoJRQdpj7W8QYWdWxQ3YO6dUONXdpAZcmjfw2bqs9u+
BSn7nHZWrh1EPYGsop+lZPs6GwvLJzsWJwXjEf+Dy2pxgG410l4sJVzoIu4zAEZJQlYBCvl+s5AN
R+YGJ4o3au+G5o0Sd2l06zihMHmCOuhWNy30kApenmibNpTmgzOPzpRu0tJKkh3bVZtCoZlXb3iE
k8HvrBA3qY8fwJghapnkaSipHu8EGwjrpSXcpLvvQ8ppQaG5QqKptLvSNyPdfh3CGhNYaEp53/FU
O2tTTyj/74wq1mYy8ihSQAjW0mI3Wla1TRudNkJm4j4O0Lin9pNnI4/IMUTEph2MdQZwSiszpfEF
Vr8t/wG93tu4X39nZET8ntNKvBia1nSH3uMFPYTt5IxYKNQZhHZSAsoVjtX8rHoErg9YX5yevZTM
9WAyKiO+nVpVAZwTt/nobDCAlfpewUC2BCaM8k85eKniO3mp/Faw6PeYGDyrJo8tdK5Rb9YKZbZE
ruOgjGYDuHjX15FeTlW1CGb6+tmN4ni8aQgYuIlrwAKbDBwJKHCrauw/UeYljxS7FAULIl+jJlRJ
+6lD/rfFzp9ZQZ4wkrZWbRa/NUeSeRgPYdUGFkxGdZ8mcjg6U1J4/3mXhXFj2T6y2UHqsFboRbaD
SkiL5XMBYaxiveq87Zhrrq/Yaq9sTTvuN0keyWtZKJdHCDasqMkpytNkvGgKeVJVeHAtWFlchSzt
niyLfdu5iOjnsY2Zcdt20IOkn4Y3oMr14A9zFl2jJ19uoNk664uGDo8fHQLjfBNUU4jNh1Irn2f8
IL9qrov6KR6wp8WlEmCrUm/+66YWKzWnfSoXi7x4La0xjcHkaU7GE2qA6NjEVlptVBOY6GhNzRMY
9Qxbc9kNV7Z7l/fJZZHP2JTasP2uY4dn2RR6Ew3G0xB7bN3mON6xpLgPWT4XD7ZdPv/3u+QsREkY
+tTloRt56yQMvTGe0EE2P8YptXw1jbpgRDw0BZ0FqLWu1fy/VlPo4UPEh7tNxwa81aqWV1bIltI+
zp+tjuOIH3k1uJCy6B8bUq6xzU+V4rd01/ANNu41Ts/leEbFtsSJLqox90J+khSqoHLWu0/dUOGi
QsWKRJsM+UAaVtxsusxMDs1McTGocCJ9G4YQ58vnT/0vPwEVJCwIDoULR2N1NkMyIMe+y8RzO2aK
Pw0ZgMVBE4bjR7VX0SKfhR+pg/MmPMXrQQdY/RWOwuUwYyqkrQfhQIUluz49UclV+6x2mmeOOcae
puLQgmjSzFszIky90aV4+fyWLy5IsDVlW166yQLGnLr6ftUmVZBz688aQRj39YBDcUhM65bOTn2L
O+Qam3ctjWM7t0gVAZwtJTvYPqsTt1MCdcV/GT5bpZA1HSS7ZaHyEI74naJEJQnSif0yzK7z1bQ7
pO66MZSPCoLCa8iUyyLI8lO4byYRvmssCuf37lj4HOu0D59N0Q1wcUzx4Lp1BY1AYMPRcpHsdE0o
myFSw+/5kvSdaNL4EU+d9lS5MyCJz9/FX37QEqa1CMt4F3SbVyfKyaAN5DK/fdUgJBxVWiHfuxza
YJBYeKWgYzXJpkbJRHlMn+HRRxoHkszja7D0Sv3V9tU1QNnFFwEQyVrItB/vig7s+SPKQs+rpRbn
dGBUOfpEHbg/2yYffpjxbB2ZLN4mqzEO2PXVmywprerKI1kPTzCECGZpvS9DBf/c6hV5kx5aeZfL
k1InVXyLpUXmX5xKuM0BnxfEWqeycAR+/h7WdRMuyleBZQ/rI32VNR1XRCIp0tx1v2SgNf5pW07N
+4Z/qu91lTVga4+F7HbGUNTyyrS/rkky/wG0QjMGfZEK/XoCUjuJZE2hkI+MxfsVEpFyX5UzmQup
7g3e1ppT5XsO4sEMGruZ4pvP7/tCZ7IINdE2gMLhbxZxx/nbRrEnJQ7r6FSKevw56gpWXDETD2o0
efYdF1a798xIOZE/mWJpybqXqutn32UDfq12dTFP8FsW4iWITXTTS6n7/LeQqWk2aB3yk1Yk0+2C
ydtyikoPITipO2NJ+PQ7z4tCQCRNsQ/dOXvt5RwahyvPZLnOv6s8XJ4iLaz0ZVnCR7daE9JEM7qB
YvFp6lVxI6epeDDl6HAORKL0LqHY/XTMsXk2hKv8pkAZ4Te2rkzSl8PCpq6Fkpg5k+LcWs/mZbj8
07y3Th0pVWVgiy4t8UWY6otUW3PaxGYnusDEpmT7pDp1+vbzh3D5QbAYYu4Eo4AdAFHv+bvo4Jqm
Y62OJ/AbxSkjGHo3O50X6KEo97kxKDc8omv76uXBnj94FJQf2ZhIGSnprSZD4oKMviqi7tS0c+f5
dii8yh9yS7mhspPuP7/Di3mGCE6eLZsfFb4JUJXzO0xQDci60LSTq+Zd5AOUoFZRNOGfhISDXURM
1pVTw3piZaWFGsMyyNVoP1zg94uxITodSZc5z95h7Gdxb8djMj0gu+hvGMfZK51sa0sN1+ELm/PY
vfJS/3bLzOpsdBb0K+y781smrFErpVqrpxngVbij5tVPD1EH7zwUiabd5LTw8ivt8YuBzF0j4Ofp
we/QOfKdXzNBX1I02aSeSPtIILO0c3OgtNKZger2jnGkilS8UREMi8Asw/ifz1/yX575spYwpVNs
YWO9umO7rflmhDROrGll62O3k9+qheObtUCGDqxe6V7EVKmwDDhBiMntygR7MaQN7D007mBv8hWj
tT6/fZoNlTopun6a6f+0GzOpFPMm0+C1SS+MkitD7OModPYFUbPWCANBqwWIEjvd+eWaWACdUj3v
JFJ4f5u67i18Bm1pDkekCG2575oM2kcRxq2BG9JGllla2aj8QkxiGFSs+944dAKdWZR4CUBar89z
w+/NGPFSUJtVU9y1zaRWDnxQK97RK0utoEwtTkmV07l+pTfxFkc3NBufRBLoSAFHVdS4fRNTEk+q
qoe9MbqJtRmtZdPfemb7mPRj2l5pDWgG97p+Fuypl1Dapde3Rkk2fdKWdJPsUz6NlJz68pQCoDLx
9UDkKruQ7Xyc5M5dl1TlthnbYW9WtvjZufH0Bjym36MdVa/9qIu1BZ/MotxYRiNJaeueV2zqvRVD
rTlpgmL3PlEi6R2JHSg6Lchdoex54BVVRsgT3rZq9ULZR8xiyVOqVeIa7eFikufHwL9DD8yBgKi9
1RSI9i2W81jOJ10XcQ4fJQ43yTROfeBolbXF5jz4aRYam88/yr9dFqfzEg3Ansdd7zkwSTnwXkrt
5ABasW4UW5L1lpcxVeu6rnrl2CCL2jV1215pVP3lY2Q9YxZYVjROnMu//1cLdJR4ONH1qSfEaNkf
W7rzJpaKTgI6rsH6yl2ufZzLyQr1IhfkfMvOfr2aUTcS3jz36inEM/I9QiPUBR3nMkGhL483KAXm
9A75/rCJu8rRt3U00LDQRCpvNDTGR1c6U/8FPo791uuZofu1MtuOP0ZS3Ui7TaftUNGNeO4QaMcB
dJrE2cAyqg8JbubeL7NKeBtzSHLMI7JftO/a1CY+jE6vuGZ/WksGkCkzpJGnLnQ0VPjrxAA9zaJ6
MKr2TgyAKO+jsKEyPvcpfH2MGUn4pcpMypr0x4siCPPZfq9waA1H6L/xg6fMYKzaTK9fBb8t872u
j3cdycfqrTp6ubLHcoTGukTIPdxVRt7/SHWieLbJpCi7cMoMceU8sN4Xf9wPG0DipZlRcXWthkqW
5uWsI0fHKZpnzdfWq7XHNLdr+jT0mFI/C9M5uaWM3D9K0XTiZFB563yNAnT8ioNcXPGXrBYy1mz2
6NiQPiSx9FqXb+pfQ5ctuBfX9DqPGU9ZZniA52wO1ExrjI3t0AlUfT6r8lVPbDFshglPoJ8qc2Fc
Wc4/vOD/mlWXH/JxKsP8wamF2eP8hzSW9ObRstNjGppj3QWiHJrhrbTQYAZ0mTKQhZMjaR4kDT1q
XzS97WxmobXHCQ15eze4srViFI5gfzRWlJLtl690nia1oDQK1f1tJtEInwsNz9Gp5JQDnolKEdgh
eucr24PVTESQnu7i2EHezYGDhXP1VGOQc0MbhfqR4lbXfFNLLbmhKztoG4rTVdoFOCNCazdLvBsv
n0+CHwjlswfJtZdYG0RsfDn8gPMHqfYeHMmuMe8A0Zkjwn7kpMR5xwlGeCCGxVB8TQk4j/ktAMLw
0DVZ3idBHg6yafw609uRNnsawnxt7egNgzf+1aaPXGuXoAJmMbfa7K7oVDS6OtQ+dKgoxFWqW3mh
3KEYq7/rblc+odkElZAVXiuPSpioS79JnwqiDWVGVy9pi8aPu3GsA80TxmM7uqCf8y6doiMEInnr
xoDftuAgozYweiSjNKcYhW9F001iV+SEnYK25NTQZn0d7SJNq8YXTB7Ja9ujqN20wPveFQflybFs
zBjDSVO6725COPBtUcj+nyKke+Gz52k46qCxL/alx/lrbztKdZeXFsTOttA5r2f4pg8Q1XBGOGGK
TtmHxpe4x4p6PTbmhtryzs6tybuj6KTU+6F2tJus8sqEGzT7aXvlDfMCz18w5S5WVbpIHxCg1dG6
GCh76t0cHwHfVMOGlkh3MFUaPXso4vOhzUbt2+dXvPw40aZxQcrIiwvzYjzTAXVYc9P4WJeJ2f3j
9YP+A+q62+8JrowqYoZmjaWiDoXu+BTTnQCAEixH/LipRQPSFnDBYsjCM312TY1usyzRpv0clda4
MdNSt8FyecnrpFRD8mBFbukcOkRFxpXZ7sMrdf7scCMiYkEuxdR1kQNQqJMFCFiJj7qs2vRmaFNR
afAnQFr7XlOlN7E+hMmtV3elh0I8LWO9CKR0xt1ArgHO9T4Lj+wCWn1bum2ZNkAmdfWbldTeo0W9
G9y3qecIHgYd5egDCOrpa12BnNlKz8x3nsEsfwvQNXvO5kQTez4ZFRO7Zcs524xNNhIQqaQwGwMt
CXXMAY2ZfyywjttSqfNSYLOfv9vVOYqpCgMGJVvOErScmDrPp4uObOQ6aj3vzkF8/rtyHQuhaQL6
TjPDL6rC2/J7GiUUaWLhXXsdq630x8WxnOGCoQnDm1ld3HOmaIbL7N4NHNRYiNt0wFVAxq/45cRl
Gr1wpModiGSe9pOSkZW8NGAE7F+WOyQESEBh6gNb0bWf4F/aVvpCc6ZHA6l+r91qaTalL5QCkav4
uZv33RjEVqW88pHOsJqssIgewjpWkw0gSpcsxxnP1w5HROa9RlrsPbrhbDSMaiY5SdEAvhF7Oq98
ADpbZodmlPWvURuRT1w5bX088/NRujSH+Nzw+9HJWD+W2Ur5GivVuhu7qijBG0BG9B40q+62SFrq
Zmdwst9bRSqyfWwpxZupMFfSO3ateq7ATyHp/13L2E5uVbpoiS8IB1a+e7LGFJBSBBM7B2KCvtEq
SjFpUMhU7Z5G6datsi3pf7IDEXjQsOoVOYut5aZmvccDEBUbHHme/cMqONg/a/XolvdulkTNxmnS
hjdouROwzjFNzBtp4BZ9ptkpjC8ZyOf+2GK6ReYRj3MVDFoyWVsTJQaHgaLSNQQp7iz2Uqjh8Aw0
k8dqOr1zkgXsiAfPydIngXoSecJoT7KClFDV4bcypZnFgkWFgfBeNzPTNzs0gF00fDnKCypSSnyt
GFNwzjXeidBEnQMuzJugFgqlkn+SJHMBG1YcmV4//7Q+TsXr9+jQoMC6S2YEAufzbyvJVQt4Sqfd
5dXSV7Uz6f5kuxrl73Oji/xdc1MR+60Wzluo0FOyneLF5to7fACbztHiSPoynBr9no12pj3KD2V2
KlvjJYLCv5DoCqh5P8rE6p3nKM5Yai11qA1W9Tnu36omd+L3Ou7lVuBUCr2tVzemF3htyurvRvP4
7FGqSvBKICWoYraeVw4rf5ld+E2EQtqo6l0wBudPAB+Rm7uFN93ZaCIbLEVe98VQTKO755vT1TtT
9pgJvL5Lmvu0VedkuPIDLndiBpGtS0OdgpB14aKg+TPS8u61u86m4H6ftWp0L82uBSOQhyolhbQA
jQVTeZa7z9/+spM/f/lswPBQLNsxgH1rVkScl5TluzI9gqscMgz+ijiNek5onWpVzpWZdO24Zyal
wA20AEObyXhbl8NaS5UGaanunRYVveQo5EZGdAgJsSYQ3BhE+dbVxCAEgzFUWQBISrGYCBVF2xVq
q7vNJu+mZrirp3Tcu2R8mb46R2l/EpXI9RuG61DkQH5FG115TJcviFGxAOZpihPvsEYFqFrmpnHS
K3e4Il1tD9FQxYs5EwP1VOJyYDGw+letY768cuG/vB/8LTwq8H38uTYf0CUqR6VNk6Mbp92ItJLa
wYvaRTC60Q6NVn+tJXz5LdCFB0jELgrXJdP6+beAyqir4zRJjy1B3oSlqhDJNz1b6PALu2k3eXTV
UKsQcTbxr478oOb0+YBcvrXVgFwoZkANFigQZbzz63PCclLYC95d3Yn0dgyXQz/TqnrqaKDc63k4
91f2Fh+liPNLklexkBRAIvFtr2MK6BPnVaFGDqddzQEwNdJ6OGHVk82dopayfsujNmmCbJSoUmPQ
dEhshBW7X7RoKr7bkRaF4Kp7wNrPuFIhvOrqVNjXmqV/2d5aQNTRDNHAhpKxruaqyuBUni2jY+2F
7B39Semz+b0f2u5BmSCh+LJI8MFkS/s+y+PqcQl9WjDMbag9xqJqRbTDS6S0R7vFJuDbehErD57I
bSQHE3a6gzIa1i8l1BSZbDregdhFTtFHV6oLl9+SZaIMwodA3w2UwjLk/3WYF11dzQ397WM5atpt
GqUohXo1iZVDEueIqX3FYFXc4tYU1TVn+QeJYvWuLdY5Tr2L3gDn2vnF4zKWrqYkzt2QpuOb5SL3
Ez6Kf1THTjVEzB5zq7oE/7RhuOSPU9sPDBUusw9MKGyCHp3K9DwBtpas3p0ofs4misCXlO7q/EqS
QofQUUm88ntdT8bBsrM+CgGvxstRvo3Aa209l5JNMM6FQGDsOHWzbQZPGY+1hhHkXdZKlcjHeIib
Rm5jpU9F5E9VVtJvGnpbOMfRoAf8tSfx4AZaXGXumgKCns+kvUinCQxrfMik4iefacdJBouiHURU
uX8MhhqN+a5yG4PZ6/PP9qJCw3ez1PoXQwPi8PUE6aROhbyvps5hz+oQZK5OAIfUleJbFAHjDBBK
wYXaaRVSptukdMTPtNRMpbv5/Gf8ZWyhHlraaDR66HisGg4ZwOmlHhAdXWbLYqN4DScDN55VdNWN
OeznxnY3mbTAQP/nC2ODYzwj9UAgtpZLQcrkKBIReYG+oMvYwhPfIPu45CcoEl1hUaRHjDHXzkUf
VKHVeGbzTVeNWcE0LmLsnLhgF9uH892i7HacQKa9LXcTzNPcL3O3/62OVRr6PeB47zY03fletkK0
27AZTAVNuwlUeUhS9y5NJ3fbs8tzlpKeFu5mDzA73n6vAPutwub8FmYZMLCmKabmno2r5h5CShHT
XexNqX3XT1bf/swnYgceFAf+1dNcm9nPfqypmCj1ABLGCiFqD1t6DCD2N42ZhaLfQKe6hr39WKTO
n8pC5mVDyxqGn1lfDYOlceAYQvUQVJcpJmg6+XJjtJmYnmpANa98sWwRAHN4XzkXlN+BnffuuMEE
PDfIo2lSiL0QqfIPMlqItZ8Plb/8OqYfg1qiTRMEK8W6iNijOYhDFydw3s149YBaDPGNqSWcMbw5
c519pJXN/RB3dviiV2PBBpvAkKSGSoTZ8KuHB9jYALlKzJ/9VMnE/M+DmdovWx2sWnjF+I7OJ8nW
obI74l899taQ3qpuit1CSuor0Y3ZMlD2xDQTS2sisxbyyh7xcv1fjpM2cjx9wV6sFSHD1M5ZD8ee
LIrG/UMKDTJORyYHhAcdGiW7SswrW6zLajdhm5Rz2YC7S3DC2kajO2mlp6FeHK0Rn/1dl4eJffDC
wd3LRJxwlsx/MvhpPvDg6astB2TN9eCVJxVwYHVlAltrgz8eOXU8Nsl4LS8rzAhW3UrPm/aYzr0y
JQEqaLXfUGpzR+gx1qiZXyzYZo8dbFwlgFNv5adurntSdeg04srwBwy4MdENKiLG57ocetOGfRC2
ykuTK2Z4YhZS4psGZFh1WBjQ8ZcZYZp9bctsX7xJJmH04nCEF4cUO9jzUZSzaBZGnTTHSLhZ+iM1
jFg8IQ52Yc3Tn701ESeXIMuZL0GqgirE1JAnwytJ79kusRViO1i6NIAjCuVwAciZ4k/AnOp8D/Ho
i2cU9+JJpWUHjSKfwx9h1juRX+OizzdlVbgvicPJxq+1ieme7mfo7DWR414A2lEnZr6Bqm8Ot1aZ
JTgC43BccAUp24N20xL9VBzCLixc6Ai6Ff2wyVPqN6aSqdaWxm4JCieMOdrOekNej2WJrniIrNzw
6Dd75o9wSDXlth11u3lS8tFe9mU2Vgc8QS6iVk1PDq0lE3qgGRKNm45xWfvaYLatX6l0n7faTEvl
xgZoGh7iUYMaaOU62zq4pg6Z7C3NtZ92RtP9I2i4iiqf7Hb8CrmduejlmsHNlW82bHhAAbEhYSV/
PotdrLTQnpYjHLtmRBXWuiVjQR63yJOJjoottO5XbPX43kJcnreEJSlQ0mJ2HYsM49rseXFA4cJM
7TQNHErLTBLnw6qNK3ohLlLoaV5k16WlxIfGHvT6D1kMSXOb1FrlHCRs7jKYmEp+WYOwv895ncnW
V8fMm75HFicouoMpnUWml6QU3U1mk2hwG5kaobR+C+76V8wSci0Eca145PNGcExb7UPKTrdwJVHQ
x2w2Cl2kR0+h+LHX0snZGJOFS8OQ4ZFuDWB2soWJxw7zId8XFFDiwEw1w6cW5pCJAUv9SvHhcv7j
N7F7w1zNhAPUbDXdA8NQW5kXxZEx305kvphmiua4lM6xiTAdBWSzsE6TH2LsmqiWv4QTet8xh5HB
qRjl0L1+PrQuzrzYUgEbLtmUywl03aiOWoddDMLRo2lXJWWAtCCrJG4c90a12Tl/frEP/+nZXoGr
ceyBmo0Uio7FajXO2SzkWVeSOZC5VQwkuCauiMAPNUMLSLBiQNEywb9ZmrmM+2DqBh7BxoWxhpqi
iJS6/6LhwxB3bLQjgKhkA3jwmk1KFYPvltFcxFc+gYsvwKXJTB8SuySGTLbc518AsFG6dN1gHZ0R
sluXlc6zm7eT9HV8ls9Y1zG9FWiLH0UfO1c6oObyHz97XLTtFvkWoh4svaxSq4uTH0RQimccGTCu
yG6URqteW1MtCdMZ3IiEktYxYtr8osJ7om+tpEmt0B8nSZqNg6sOFyevA1cj3TbVj4kB+RW37lTe
V/mQydOC/Jn2GBpz0BoEYemBhIp8Gup+pMQMMtyIA1fxujkDtZMl07OqKqb7nmky+21mIiHkSU/6
LNAKY4oDnS761wSv1uhPsOWcLUnf2A9JGWq9O6GOpU6yV994OIgQnCeIeUy9ttINM4yibSZVFdF3
vSvlcUhjFAp+ji7R6IKIpIfTaGh4fa+MxvW0yszArKAB1HDoNsCWO3+8xoDqMldncUtuff7c8sC+
VHo7E7wzO+oeVXT3hFeVZC1riVbi0HU3WV2xw+FXHtSKwCqm63Y/mVK7HVRrPKadNjB3uKQYff5L
L36oqfK/5dTBJo1d7GoajoFDp5jH5S2ueevg5nnyT0l1+zDhV9pWulo+5tl/JHIx+y3KFYuWIqBV
rr+6JjWDcggbZbjNa4gFyVj1QajqIsDdPxw0diN+Yjj9lRG/no2YGtDQocdkU0Z52FkVpKq0wnvt
1t1BmHPx1XKgCPox3YLWb1RK+FcGwPJ+//15fVyNqYgEeMrAKOPP37/TegotPLU7VAQyUvgSiep3
EKuqzaSNMePTg1n1X18ld7iURBA0MOhICzm/ZqT3Q12TGXNAe299g8kk503lRpl4MBGmEXalyPxr
0bLFunLhvz1aFkLOZ0hMFkXY+YUhL3hk3GvdoWwbuXEGq5x32L2TxkdC4VyLt7h4tFRf6aXCSUIQ
h99k9WlJGw2S4LB7U5hjvBkzO916BWAlMr9/yYr9/ecfyEet4exVcj3MFlwQHdQSgnp+d13hDfhF
Z/sggWbnpC3VU9ShWl7E9l/wkZlD4HSzPT/ayVTdykyp7GNOZEn1pS4kB+161qIfZKXoCWguRYGq
1hqoRVIcgMpGt1Pru6vl6s+aCW3c6hOgp409lOlXkeJR27Leed4hcYV+AiAG6DIT4AKOQnr2cPCS
vIhfvGkGn7UTbYhTe8uAM8P3JCos7WdMH3hgmA9lOw9BrXZt/i6pO2F1ryML+3GRWnUMs7KkdidE
ErZB3RXduw5OLrlTYbflO4JfnOhbxjm3u2mQY21qktKiGwLo+jowzMliOmeS1Y8DG+CtcJFtBbI2
EEjqg9OXNWoHQ+PkI2K842KKBDJlp+/lVyf1svL35y/rL2ODeqBHzchjY6mu02MVzeQMBAngZioj
bf6qx6mGhKxQfw+jnLuHfMr0Kx/6xdinj70gIyjcsJWx1uh7L+nZ5ll5cpNJLX9APKrJHTJF9YeS
tEm5/fz21jsGYlX+37cw4HSza1h94UVZthQOJuQ9hHMaFBOoFwLGHzduSJgpKsxqKxrAVr6nFNcc
LX+5UdRFC80T7AiH69VuxUoGNyywP/ORjyGyC129jbTKuDdnvX///DbXexNuc7Fluiiu2Z5AjDz/
4nIi5TikSfvAOjL4tV6mBJGQZ5ZeeXd/uY6LoJle3bJzdNZAUM1rADuXiXuIYCWY33q1H6zbQppq
d22GvFhlAZkA2sChR1QBU8lqhkwSnVgLwnoOqMfDR5qvw5MauUA0ClHNhNXmNMu8oc+vNGFW4+VD
vMnQpAQE4pgT/OqyGmf1TvajcapSL9rmGXmetlETXyoNozrgmc+FzznG+aOI2Dx8/hLXG/KPi1MK
XVSjmJKIYT1/iyYgwKxpQv2keaC0sIF7WVgHjTv38maC/Go8N3067EenMgjeUixx72HJzQkVttS7
KJ7daRtZ7WBRPCc48T5t+uExy4Srbz7/oas54+N3evSNOIWiCaRYdf47tYgIH0LetZOcHPVVF2Ga
BlkzdgGTdS420pXJ8+dXvHwtlLXp/SyL9IKoWl2R+puK1EHqJwLK5uixE1PzEutKPm1Gp9da3GKq
9h14cBzdGE5jvn5+9WW9+td6xv3iE6UhyJ9LZX1dJpva3qjoAeinbmGfN6NmvTuh1QeKADenEOC5
wazq7ZqcLn2j2POVcXH5uCnkUlTmBL3wq7zVzoi7NFGLz8Ypqgih6cuKQEyr0F88MMBaULlmO1+Z
NVcz18cN8wfUIo7tgG9WAxEiZOcRMm+eQsJ5xiBzzP5FKVOKDmZS618+f7qrL/3/F6PtiuWKh8yx
7nw0Edyn6k0lrFM7URt+GJ1W+QMcAraxbajjPalyMXuw9r87NKBiuxp/Ofjf3PU98khTpWCsnehT
ZL8UBRlEQBHHuTUBVF7rVvztHlHQLmwmzVv4U+f3qMOeGFp0byd6Rexu01FRTnYfqo8gNdHnxXi7
NmXTjVcajpfWOsbs4tlfRP42W+vV8qfHiS31MjRPVTR7xCSYiKxl1zlVYCXGuBGiaP5poMpgOVfI
op2taIvbS//++Rv++88gm2vhfTGfa6tXrJSQj8b/UXYmy5EiWRT9IsyYhy3EoNCskHJQbbBUDs4M
Ds749X3I3qQi0hSWq15UdbkgAH/+3r3nap79NFiaAfnMyncujGfoYqLSbgyVuNduNjff5yT175Ep
xdhM00v2g9Nuz/qgIb5gdzR4TV1mye9/BDLRVS3ZSfkRul4ejBm8zx5mhkB3I1L4mQOSrMcln9wK
l0sOmSUYx2X9oCTFFa5kOV/YbP7yYoOGY79mKgxG9NSEb7d2VeRtbj/JMkcK1qbJDuS2uc28IL9V
cdNe+G6fv9YA4KiCQJezKjOY9zcgyfDvkLkbPy4Sp0HYtWXzRS9QtVe0KNoL35DzjyaVCO+XDXie
uuR0Jw3iPNEas8mfjKmp+gfVZou1n7px2FiulhB96aeDt6kSKV9dAoO+BvoA1urCUeT8vWMgxGmE
jzcdvjMLuqLBqNXOXD/VfVe+8ff0UTaOVhvldekv+zgW5k0ek+vz8QN/9sPyneZpX8GZdIzwnL+/
0Qab0iBGmA4oJ6Zqxyw2xEkNFVQ13a5h2H3hMs/XAx2BYnYVlCNoPe2t1iD8Z0Sh8VOdT0l8UFZf
vdgN8jKYSKJT29yeln+bViFfZ0lu6NoD4Qt6WlhXQP8BMfnBU+eopj/UgZPuZeGRFdw41TTu9cW1
8wu39bSH/HvR1TPNWZYn68xak7gMS4q6FMfCMAXZPoSYtV/BMfnLy9RNdrZpO0rUa1MGxR0NBIzE
c0DI7EroLqeDVLKV22F0E+3Ci3X2rAMuIgGCQxQqWbQlJ+VJkMxOg5sseCo91X/KW2KyIDv5wIU4
0tsPg8w5rTLVLJ6qoaw4fHvpBYPZX54ADOxItXTsw4wlTv6CwShlbc2zOA7kbl2bIjVf4xqspq9a
kUe5UYhLo9L1v/iuKOKaYWesFF6EsDBD3z/jU0wUAJSP4AmS+qLd1FZRHorG93mbJ2K+c39p7E2S
YuuJaBMwYPr4FTv7ltkwAuA5cNbBzca49v3yhTEgpAerdUxQ+WS7MfeKfdfkItk7DI4uvF/n10ru
7Xqdq3DHYcL+frHBUmkVjzI/ZpqmDg2i65fFkdZ/WPS+BgDidjA1UahDHALJ8/F1nu+d628KNpQ6
DM2Qfbq2VQPf9UCEHjMIOJ8B/tp70r70gxq19tVNnBpwHXIFFWvocsYq/TWBqLrwsv/lxVtJwHTL
cISv9MyTgrByCfIBwe49WR2poi0DYaWe00lozgPzAMAA4NKpXlIM9GtQ7KTFV7ZW5VNoyDGriGdK
zNt2NJflwmP/+wz9/ikE54GoAAPE7+b8yWNQqdqsBj8PqOLY2reEbTtyA3rPG8Ki1WdizUkdjkmN
Fnp/47tdKiOyc7ptgpxMXPmktAD2ysY4i8B0ZKDm6qn8QqqZb13j4dFsmuMzPNyMicCu94LpFz3o
4VHBk1+O5AI2Y8RYSjbbBLvC24Vffu2vnl4bhJjA4Ptqso2d3PQsyxfDUwNvmOtrLRF7lhe5kHnp
JHkKg3wqAP8bNswG8DI3xWzi2PDa/NbTh0tZFGf7qO2u7UOkgq4Nq+G0592z7XguNuknBFwO4+HC
Ep+Fa7TettNHMYSl7yPWEm6bPX98E/6yMJsaHSq8b5xFThsOLlT8OuYT9BQ4rUFCC7aNr0wB8mEP
IJygtXwZXhKRaJea/OefFyoynVETs16y60+bVHwIyM0tJnFUyjFKaPiGjJBIS4M81im70Gg/r0zX
vA2orbQ5OOTppyc8v0GaNEASP/ZFIX6iyenyvRoySz2M2hg42xkw0BoB4yJhLNGf1s9g1LRmYxm5
tDadLrUL79XfvjocV9bt7LeE4fTgoAmhbDm4yTEdK+9Tw25+39c6RizDAnAK8FyGDA+nQ1naMQYZ
bZjQ2yVq//Gv/5spdvIK/OZhrJ5aGmSnImAEuZCalAieRq2vmoOdaosfEshgEgmEUXHZlmk9wNFL
8xZ04uA5X4XTgTps7CLrr6Zaq+JPsTWrONTsgjxi5NUJ+mnpPZiEZj3iikrKsKCNJaN4nqrnmTQF
JyKP3VH38LjmNOztUtwtIil+ej2FB83uyrptA6iuO5FbWfrs62mfRGg2fCCNDuAsJgg5QGnAx7F7
bRhtsXV65I+7pNHSOYolOou9Uytt3xc+vHQnhrePU1ePgw3Imzr9nhmJpHXek7GTZ7OVRd3Ac0+0
SNcRQ+kYXRKuSkr0OsGY6SH1bfWIMHyYbxU2uXHT11oir3Vj0a1vllPY83WnbHPeTmRyEZuR+DXK
wFQuD8R9Wv81QWXg1cmz9NPHP97vU93pjwf5mp0DeBsOg5MqeOjrwjGlGz8pu5p/zNUol33ia66L
IK1P7agmswG3yIxBMCw7v+zfTLYyQUB6UBa7vFPtELaDVPc2aFYRDn7df4dAKdMoj+uuuVBQ/J65
nPy5qwTA4MzPeYE/+f0mn1YTHg4RaE/JUpXDBpcm7qJaxLPO2k6S3AzmUMgHoTrd32tIqlpCeUZO
Ml0ZD3bYwETlUNWO1iBDbep1e8uj3TNa6jIRLqNlvC2xznNgFXrzzRiz/Nkr9czewvfUp42hYI5t
MR+XD05DkvtWQ+LCwl2JiQ1cqCl5yofc5n+AshwKyf0Km2SY5VYhXrj0/q8VzenNwPHLGRGJ5br3
v78ZOg0Zso2C+IlJtqV/Y6MjaCTE0JgIRlRzY3+tGI4REjzOlX6P8Te4DlJdq68xQOmjE8UDMak1
XZ9LZ9jzQhfFBvlYqPP4NHMSeP+Hucqza3e2qmPOAL19sNpkec2wqaT36IydK3w83YV9+HxFurG0
3SjsGcDiRni/YjJZCjFGUB6xUZk6ET7MXefSG9pQdDMjpvqSovZvC8IA4nPHdJJe9PrP/5CJo5Si
2R93zbF0R/+KHZA4lrlnzNwgdDL2ehc33dXH7+r5NksrHREt+/jfOs+F0MpgMfrmCEW8c0KbQPSu
sBYj6ssqi6y+BLXYMty6sOz5uYn6Zh070fWDXn5aVpQ4PHwn9arjGMjYu0+BL9dRFkzyB6FEmJAZ
wS8B4OR18ruQi+yiBTP7tg8/vvq/3HDeeE5vjGAg4wUnz9TgDanZUsEcgYARTNMhdON7mLy6Ni7r
WtbNhXL6L+thcmVUA9WT2dvp2UVNYtTgOLXHmoigfVnH/wUVsi7cSN2enMLk+PHl/WUz59IYxfLY
wBk8C8ysQA6N82zJY0wagbHL5gQPjQ+LPKZItuZdS72RbKlxDPNmoJ/MpjTURXrEGKXyC0flv107
hh4+j7+lTr/pGX883DoQFHIihvYo4njcC3Npbq3csBYMnPUDqbkogT+++t/T7fefstXaRw3JWwxX
65THwcTKBl3Qo8BMbcIx40R33miQTcHV0nj00rO2b30yGQRL6+QIITHEQPqgAwmsQurdUSHEkj6U
bL3SLIjuhocTHV4lQYR2zhFbWjbBuqLSq0jvF+QRPZ+RBItXb71aQ50Pu6TVMRKOPsRppJd15zwG
k3cp5fwv7/CqnGDgjnaY12ktaf+4s4GdadbkquIo27540ZPC3WFfxgqQWeN10yz5gX3v8PHN/cvB
kHHI6imhVHRxt51smiVm6qqNF+9oA/U88nOiZjAn6z85tube1brsCxNltUuCnjsthNtcS8PQzChG
yFSSW2jM//xuMSUyCedhz1rJmetd+uMuzIFKvQ4A5FGkRk748kwucUnw1oSu1DdvmxyM3YXK4fyR
XtvJeGsYYKCnPnPWpM2YZ0PuHQssKxp4deit3IT5U5oB6sDN2U4XSqvz0wkrWiQjrg2/lY77/iJH
AlPQvbFiHi/La5IqOyqWJXXDVlbD9uOfGDMF/7V3LxDYZuhF6/7HZ4vrfL9a7OSSIi8J+Ep7S/8t
sRVwD8z3CIrfaMN0U7cT2FkHgJUqNcnqG3OI1CLphf2JN7sIvgKT0zo95I2S8w3QUY0MhbjLiiun
dgv9J+9b50K8yQZ/U+do6b4pMyb104kXhGkZib7tFfZ2cT3phBCiFVXUW8DUp4M+gVt4EcoS9v0K
Yc7DxsGzxo0wst76RoMKH8T1ZDYzdf5A+67YILDS5muyOcw7U5Sd00fwmnTY+7bTm5wo58D8pHFG
YyNokumFM+6wEIFok77plFa8IxOHJGj8nH0ealnsffEGa7hfC/r8qkWbsnPGKVEbmdH53Yy8jwXc
H4SRodD0KZmjkcRC/RNuT6WHOSVnHDVjuzz5mgy8beEEw1tiE2258Z1afyjVqD8bk2PMbuhU9hAf
sqxu4ls3ET5y2dRwnko/7ipYgIXxxanybkYGbsSPWT3hXiwxyLeb2lLmT+pRx/pc8RrWN7VwSGrF
QyffFvJCvrU97bN9rxvdDe+zBkEGaMQS5nk9py9tzcDVIlX9K5mQ8im1hZwj5kjxscxpSIFWzfOo
HGjTbWpZdDcAVessSuXkHV3w/Z9jMQ4vuZfH34c8MIqQ7ntVHgZTiK9NUAY/aU0a8RaCtRTPGOkX
KypzzgFhAb3BisjrUcV9ZQ3xeJ/pY/0G84ZT1GxktH+lFSSw/wuSRyB5mGRwzfQLm00adLoCM191
bwsuEf8mMZJMklbnE0FEeliQ7DgkCvvOX2IVPKFDIA5A00v3xjfn8RPtzjrbYcSubijT/CBqXeI6
2BUSOCxzOssnd6mU2uJNEirMMrch0p7a3Dt6BI55oQ7W5j/H8+pvfWOO+T0XlWyWefD77YJ0/hp9
c2mG9qj34/Ps45PbLAuB9ds2zuXPJoaGSbmnj0tUx15ffOqZHpqEJdQA8O2hM7wXUrrjt9HmePuM
G3cabnw912TkNX2c7JOSzFoaMvPQbmJZz0vU4PG0FZYCR/GYM2371irGIVHH8LDcZkRErq+XIAw4
TZUxbXrG7QTrTYnBWSxoYGCnq0AxynQJa9w1B+PrUJF48Go00jYfBMzq/tni9n+lg1MPb3bikaUZ
kkFg1odEFOOtPhht/Z8YUek+MYpdwFSNLaGJZIx33ve+E9n4q0tS273vIGAuuxK2wRw2rq+uaz0N
pnC1bFj8RLBKnbwLHho7bp2bXLT6hGtlwGY3t8RuR+M8cmraxCSG3AM7dMpr/sViqwjZmNwItiLt
yYJaaUU+Uytc+TEnzs+lkyeEBuqNOhSLHKk1lZqXsED9qIeOKBdvMy+29I5Q9ETN75t3/kYr9W6I
VCvHh3ZZFuPA8Ufbu0PmBHs8p2jSlHDJb0n7OR12VaBIRzRlMYMfhmYhDu6CCu1lsJugved64/pT
hjGT02TRQsYzpOk+4okQxtYuVflTaQTIXNgqzwoGdm1kHKuogbE7Q/D333WLdklDEvWMsMZ0nmLQ
ozn+kBgW3ICd4dpeMGbt4yLOLwkazrYvBlXIfSGGUW6j913/+R97NCI04Q8c8I5uUWk/8lq8KFoW
6cYkBKy7UP6dbc4OeHOOiUz/1vPbaWKibpPAhDnFB04x1Lu6Wcq3hKONDOPZcY6maucLBe55tc1A
wmHkzpVhl0dE8f7qFjpLAMNMAmVgPG9Bg+r36VRXP/CFGPdG203XuttZe2NxhjmCPxXLcBrsrx/v
2qcnK4bcSFboXfJVpzV+qqZOmXKW+IXKZ3O2ajO0GqZgRl+nb1pdZLtWzzhKLSTXTUSljPAb27L/
55EUPgbShOhd4ywLzrx0ZY34kxyx4hk3rox3emZOP7WiZ0qRt2y816SQmhfOk+eNVAeyIAUpV8yB
lvPO+3tPCh1kLb4Sx85K67BwCHvJPCnuZCepDYLGaO5HUsX9zdwV3VtTx1VIu3tGVWbT7P3XupD3
a4Wtc9ahGMVi9/6PAZRGx9CspqM/AsucM0NFEA0U6AZHeU+B0i75y//yXjED5HyHVghVwanOF8W0
txS9NR+dpsD/LBPnqrTy8fOs6viSKf/047E+YAz4aYesHElc+e8vzs18LRa+qJ97pzXFJrBUAD1S
EscZeJm6Tfq2fWQAWf78+Ln2+c/+WYuyrG1gE2CoT5WPT/P9ssnYQINrzebZxyQWP8RVxfPEi9h9
WaxE7Bsx1GJTVpy37ixihL58vPrpDV5XX6MoeLGRvzHzfb861V08NMAXn2kCwYgvq9p7Ajs2HNxu
IKTm48VOv1wk9tHiQjpKRQ4g3jop8r0lzywX69OzOSp9IsYJKz66RTJGmaOZb7ZokuTCkmfjNEb5
HMuJC8T+Cib/tAeKynKEExDIl1KzQD6HK5DLIgGp8qAQ5bIUV6gjR+NzrU/U6tTzS7BBMGO91cJk
9Nn6wpgjOFkexJxE14dQTJmf7dDamreOFbtssJbQuigpwcNxwh6CHdwrQPy1RejzD10T05cZZflr
AXnOff74hp4/slwcmBsOTqvu+NTP0GdxOnKWUS9KTOVx1SretpwPXnI1zZE2de7NlObJr48XPRN1
siATpNWpTrcHGMX6RP+x2ZW98JvFr+oXcsfBIpUtXKuo91JxI5zecw4JKd4bwilLbNlz63jXvtEQ
+tRprbWHtz00WH/7udlznJ2ugpkq58qcNTUdP/47183+/Yu1klH5UFHdAkU8bdanDoKYXHbm89xW
DZxkeiVqb+ERu/BRPH+FWCfgtnIGp9V4CsI1VC3oN1vm8yC7bN5Vi/fDQXGWRsagM+T494viY8j1
cITl5T19X8u8sTuYas9apZFZlYsqOXikZc0X9p2/XdSf65yckJGwZ8WoE63BWUD6WFXQIYRwUeZ4
w9QHIdnHl/W35SBb6xaSQpw5p8M5Qpu8ZvIX6zll+k3J1qQ3jpMW3/Ukry71Rs+fCxrfKMvX7y5L
nsoP0qxSXpKanDTifHwdtSZ2w4Gu5qd/vSS6+qsJZ30/8SKcbCdS6oBdmSG/iEkapMH2amHbZNYW
pVlrvn282NkmsgJYVsoPg12dEuXky+oCJDV88hdfrDrv201SVsEbBz945H5vz7eoxNIXJ82aXwtm
rPHCC3D2FVoXR4CIg5ipL/v1++8BYgFryelHvHBqIjEwwEVtYe/zgzCLRRHvVZNXByN2l8O/XzRY
ASpgxHCr2fX9uvhhMCTiL31JVBszyiHxZ1t5vXhZCFB+qeH40pvodTcNbUe6/7yZIWCgjYJiDMgd
mtuT1T0y7jSrkbipMpql1pjjXZsq7ZvdyebQJ92lntzZK7KuR2nNQ4u4F77R+6tF2xknJbLCF8DK
vnadjEbZ7KY+LlDPAMMINh/f3LO3BJTYKr1aiVXkapzivUwXACelFwmgrVAlnZPS/hEszaUIrjO2
NMP4VW23FpZYJK3TktK2k4J9tpxf/JT2yH9EgltQdqUvSLlrh/7OLeikXZm9G8Rbi8EVPdbRlVLu
KyeYrwsvdYqwcMduuYpTRwFhdRrgJyTudmPCqXdul2vpyqJ98f2kuap1vTUIF9P6MsqHhYxVuDac
6kNVcaJXe1z58AMIp3MJvG+zb0naQWb4+M6e/ZAwVNkxPCr6VSRxOitpqeQ8BW/gZXE1DzXG5H01
yJ3cS7e/BOA4XwozP+1UQouw9QPxfv/MjIspMOIl7QtcbfWSJHlgRmPaHUn2c/rdx5d1Xmn9xtNj
SiL3hLPRb4bEH2UBetuUo6PZvvSrFW0fT11x5Y12YEXQTVT7K9BV1q36lsXZJ1bfPKP4X+ibLxPN
DiPuSvgO1bIk1UbvPO1p1ktpRp7sJkQDg7AJHbTF8j0TPpMIYiTNXw7V2hWzg7nZaQokEJjopJMP
En9NeUHPcvZ9XcMuAOCshgnK5FOKCq94m6du2b8YXjdA8iMqBZp90z9OZlt/mU2v2dpkYu8zus4X
Hpezonn99TAR8ybSIT+r0I2glCImjPGlSejlARFsGJwTNGv3UZvqstuXiVguxS+cfdLXt5HhIcYh
XlCEUu8fnF76bJKYlV8MafTTHshWhSalychaoFwb7yuiZXZFl//zVsK6jA9BKlANYMY5eWDb1hFp
arXDi2mRKB7yq+rXibUcfPw5rwPnY0KRXfNSR+XsNVmrQ9xfjGt1jwrupNgZkqnNFECjl6qnp0mg
FzKOMBi0otzFo1c024/flLMzPTNLD/EIYDw2Dz7rJ1eJ1ghVWzUnn2a06jepZBRtJGN2S6fvLm3r
vWunxsNKN72nUedc9VzyvWzH7t+eLLYu4FbsXsy5kDvTMXv/I4NHSRynYQTulZQVO2/mkLoLTCAI
RUfAbOQCuK3/ra78vabNVImEJsoUpADv1wREWMI5jjUSsPxMYYVB2Youq03u57L/7+P7fPKzshbj
f7JKXITkv0+e79fypCMLMm4DoMt6932cynjbA0AnHMeb9cd/XYsUS27kakVgxdOjbSkKzRfemFz7
sQPqd5gcGOJwlduNanz0XB+vdvJN4MowgVL64LTmPUGo+P7KVnCiCxk9PjRFYF8Vwdw96tksN2QN
+RvTLLt/i5tY12PTQpRM3+H32e/9eiaIPDsPhHtwgiL4POg1iJpUkVfl9OyU/3xtrMVUnxMVIhXn
5NoME0v30i/OoZLO59SXxiNbdneN43SMWmcc9h8vtz7kf5wS/39p3Em2LGoqCp73l5Yr0UMyI7wj
Rw2yAVJkh5qj11urz40w1rX5Ki3VgnYqKPZxYJW7j5c//Rb8Xp/POjcWvwydtZMysnShtGmq8A8k
8CaviS+LG1FN+iuthPLVHzTFRDEw88hyKv+2tPV5HyMsvS4XW7/wp5zscf//S5i+0odyV3LmydHS
sRgqT/SwDxVc5o3TL/N3YBrergWE+ECrL0edBUr4Kofn+vPju3D+pmLABZHOlhMggTqlqC2MJToK
OfegYQi/RvNHtnhSps9eLS/5itff8/T3Zj/lgdbBJBDy8f73LnHxcDBiqaaym93Yp/WGzY7AWzI8
9u6Mzv/jSzvZSX/fVfxx3Fc0gxwT1kv/oyoCuNY6+WzwOBuzbdHCzLobn7DSyOj0dtPOTIUj7mp7
Ydnzy2TqSx4fnYdVV3bq10GKA+8knuyDlybJV4ZVZegu/bSbrE6PIGUaF44L55cJjoGaFgMFVS0d
5veXGSyMujQxWoehsEm1HlNzE9iJOsZxFTuh5Bz4qPUm46WP7+75g8OyHOaZCXClaObfLyuqWF+/
tzYfwiHdG0I6B7+jEiTv0H36eKm/XSEqH5+WEvsW0oj3S3G0jbtBlfZhlq3+q2Ni+SXOaAkRce8u
U0hzbrkjd7Se/vXO0g7hgA2GkjJsjTl6vy50RRlD/g8OLjqqO2mCDIoqLXBuVTkbtxoS2Kj13fTC
Pn32/KyrcihbpWyY3U6v1kM11JX94GODsr1H4SkASSb2qG+2DTwqLHPbv7Di2U8JA0LnYWVdvj98
+N9f50QgcexPpnPIvNkkI6Uqk6t01uMwKRr9UhlCg47/3PvvAFzEP37Ok5qPWY5J3ksHMtO1xmPp
YAg5NK0LBAbj0RiEUxvkQYgUvHXukfU2+ptXJh2OK8tTB70aphjKe+oAJRjMEcAHKgu3jcyFrimw
fI7OYVdl5bwtHdUevcqsv/mNY7+KbNUzW/qsv7B1T11kAh7WcD+LkXmrcOr+UbfKuNwuQ1zKLyY0
tPl2LLXWfxxqmLZbLwka58qeZdVuZjuOza+I+tMhsn2ezevFrL1iZw29Xm+GtlmGz0j/TOuZDc4g
aqUkASLUURCVYZUX8acaQRjBoBVZP9vaMMTnqjY0sTHLtL9vrKriXMYF3w+pazSPiL+9g5ZNExPg
1C28bTrY8rmg9PrmmaX3rOx4IRbPCrSrsRXWL5P4kzfdGTotwslX1QjWtTQLmwLqZKiIcT/wZ9oo
qZo+l1sQsml/LfoueRyX0nTvfbeEytBigX/wUl0csbDkrxWlIqgUbl/o2W1wncWOSiKLTIE6Ak3o
l58Mo0J8Peaj/RVUaEvT0jAWuRVzrKy931dM18tJ+95KuzC3oyYdY7NYIAZC/n/9DRBwH1hn2QYh
OreiuUm9OYiLMMmt4c4bAkQTGYxA986PmYdHtEk1AqHcxHTvkmzkti4Q/p972Yp4Xw55cteSw9yG
ut+M33PhkDqL5KWHkCK075lnkNeC9qt4FUUGdQkFQSv1J61oACo7RVkUjxwKbe0tt+Ry3ZXCD97G
IC+z3ZSYstwMg4a4dJTNFFxrTaff0htEpdDNs0SIpqYJKI6DzeOh8giUCUuzKeyd4dbssK1u1Hsn
QXT2gAUfJeAgB1ToaJ5Evh/hFU9R6otU/94YQ9bc6R4Y/61kquP+6oJUJJFDIlb/UJfKWrbCKp1f
YE9h3PHdaG+9DgotMxbVGc5D7Ezo5Hx3qfOdBxVsA50l7j/rRTvNRmQry75VHuPjPqSzLkfCWeZJ
+1nKYHmyCVhavjFRqOdqW8Z9+QYlIlOv5hxr35pR8fZIPDTIlpt4rgvidtQCw4awXXrIom77WjGF
SXTxLBPLqza5Ng/FjTdXNUnyuavPOV/tNNcjhVqlC+k159ozbyNSzsKsh+sRYwuY9qRrve+5MjWP
3v7gtTuSodQchGzgyZc802iM54j01lGWcr7rZHvLq0KNcMZI+UKvh3ntWbnDYl1NYE8fEWca3rXb
aY2M6nQufrYylTbzkkZqW4JY5cDf1hXqC3jDUV0Tm1xeeblKAIPNTu3fiLoe5VW1GLjf2RDHJmzg
XM83RS/t7gf9sLT7MWh20zwmecMoJiLvYGiufOXUTmSXfXuoyHGgfzYP4xwCboYfrQWjDihNaU5z
S1/ALh7ycSrwU1vW/ANybTBtipTPNijKOdWQ8IOI3nJnze6RkbDtb6DmGV/adqweU0dz/Z1o/akO
Z7N2UpLi8owXo1v658olhxUMZh20YdJ0vbjr1hAmYEAKjKKB9N1koE6jAyGM7t0xjEWu7A51Ghwy
MAOfKsDTbjh6gn8hsMYu7D1XoEOreVR2sLuL69Ymdw9zg2velNoafVBWqkAYxPAp3xZxP2WbWUn9
c1AuWrsZiVWCO5ZOPU1ELy0PvtUSHqnITKPHsixAmMmJNO29JB7AvpVSuP9V5eQ/gIdhOtrZfY/u
prCHbOsN3Ie3dswmwfyiF0M0DfUE8xVMJeB2d4qtsKWbJXaN0/aCpMk2HSOBqIk4PA7/PzVG4L/G
QgRvE9LEF7e1pBOtp9sahVMw/Rj6jK+PBfPyJlMiOS5uDTh+CEY+HEWSBJ81bbCKg5nomdzDdFoO
GY8ps7a4jr9MopBooP0+/W/KPf3OkxhQNtrS9HeJmfsiSpa5H7Z+r02HIOjqr4WG+DgcZ7Px0FVr
Cm9cYP1qNbMD0+l2Um7jsqEF1U9e+oOEkYpOau3VwZqwWfARAkWvJaAI7GW3INAK9qQhwzZR7aAZ
EVYSfqSlU/lDkpCgCZDGnJ9MElUSdGJOXzwEST59RgNZPGVpnC47LXBl/WBnUrOfLFtjaBhSNMfd
YQKp/kvNa+ZVa+UyfyqmxbmZ1UjwrKbN1X9NrKZXPZFOvsNaHZg7wLTtbbIO8wjkVfZ9N+euEY69
ixNuWBtQe2ks7q1XIeoNPWQuLwU94J9A+Qx5mBZvBKIlO34VG/A9x27DL6Ie3kMZWaRLFTtZC20I
Y9VUiLdi6N1X1sDNDXOQ0HdAtWybDccu7wZndD+NcaNjL5VOcM1gXDgbt7Oz8tDGcuwOFqc/tSVd
sde3bR1oxDJlPdLEIuvkrZUOBaZ/N026TVqTnhg5HVPK0E2VM945xKs8jBzq5SbTq06npVqugjnL
TW+LQATTzq8r17q18SL+yNoYFWMCyZsggbFUWQiqojv6pe2hgPXTIttO2tD/7P2yeVUW7K8tnVt1
xalWZ9xT0rQM48TJn8o0bnoE5noxhIaW93gbAn6sPXaH/ogKjmApSkDjYa4bjzqLeOLXIDe95aEq
bB8FakbqXmhwbqnCqaOEYcepasivRPZooZ0byuMzFBjfPTutRqj7o7pTmt9+04Q+5reWPnY/jZJu
UrjUZAE862WBT2loK/+L5XSyi4yxHH5mmjHlh54YxOrKNJpY3PBvWEHUaF3ihZ2Z9A8+U/Psxk+6
8Yc3CHySiSsd9dmoVd5sRdfqtF6L0jKu8K6uSU3LDPIytQ1l7tPFV0cn6bOUC+RcuOms2PcJOYzb
+JAj272f+wbNeNLmRhYq6mDrJzQJle79xYzzjWzcYRvUHTKfGh3lz4H9RO1qf4ItPooJhaeTjy6s
TeGJr4Hdof5jvGFmG57nIYgc4dp+aGL/Sw5TXc7ZXtP92QvbXpfpTW/MlU0D1YqrqyIfky2SdSfe
F15nfU4TudRbRWIQsWr9TF0WBMv8DPN5kvt0oozckq3q0nKiTgMnp02Od1UGQX7UUm20dgIlpB81
i+c/ZsJAM1Ehi79rAqsW150hkU9bs2HnV30u/J9JUOGTg6Y/uLtyqrI6KpMkluyvvtlu8qbnVw/q
pFLX+KZwrjk4O5IvEolQi1eyxzFUIW7cuDMFHup8dB1XBbgIqvbGNcq7GBh0vJdNTEhgWsdpdsjB
YvAijvg/QnqOcJurOUUwZpLMVh9d2zHG64SHHgFzJeMXb0m0NjQ1YfTQp4P6B3lHOeYRh1LQ8dht
rkcTDnQ/FrwAeR7DyStwe5ClSasVa63eF9suEHgrOlTDC0LnhZKukCDWQ5ucaLJEvZ6HfuOm06Cv
D3VW0tkXYlvZfqLjQ6894xH/Ut7hRyuxpuqBAos1O0l+k0/L5G+mpcsf3Nqs25uyNNWmA6dVkmNT
K97frlkm9eKoPug2jL34C7zFKT9VJZmbL3pjxGOE4UzxAphYE3djq9X/o+zMluNEtij6RUQwD69Q
c0mWbFmS7RfCdtvMYwKZ8PW90JNVcqjCfa8jbtzuaApIcjhn77XJUrZEahw53Y9GEaqmHdSdiaun
OJrOXAWhaCAfMIGn7S4Zpl4mIRp75B8r9JFdtmdCkAcvE4vnxu9VT6XDn5KNMZV5syuJVA62ohu1
jwXFdeubn/JvDltMSnGEcdPVNi3oPO1+aG2DrQEzV7vx+5bLdqNZNbdwcAXblKrUPnXNIj/7fVAi
EejGoYAgC5BR6wfmb5/NKXAnbaibG3pLZnG07QklvBE0vLnGkPP4Ab6jF0SIAFp5a4uK7QyFxly7
Z2fN1stJutp7IF9G+4qV2oq/LbLrPwwg44e9JsCmXbEl/q2qQG+JOhTlY07AFwUMp6AWMw6JfUQ3
fFomhFgmQtkoHjV7p1fz79Uou3+/kPFSFLk8+gLlDyiPg0LFd/H6pC3BoHTE7FlHOhRefmPhxbQ2
FRt4DyvRjN7eTH2gcEbad+YpTpmGwlZO5qFwtN7ckWQFktdlT/KIJiRJtwlTuBdSz83+o8vAW3CN
JL3RewRzG7Ad7mc7GO36Bha+8ZMCW70z53RObz2n4OUNdD61zTiNAKqExmHzU+vlmXk2lawUgAWw
6NvZLicehijyqNSb+s6XE5NiqJEOp74VLTaHsFl8+zfNltg+GlXqP+og9uabplPOszuA6ghrlpDf
ONE4BAZurGW7wV60ktOXj9RE0anootoUxLvM0ORxAzQlDqoBbpK/J5mxHU6ZR9LdEZyTPuwoDy3n
2ZVmvTPIATS26ewWj3Pgj+ljq8VzteFICCDRHvFTszoM8ZVuw5tSLWAcPEGoHmhtUCq5GDXU1IQE
mZeetKC2P0lhLTdFlZm0xpdSUaZOvJ8oJPt9qsbP7w+et1UaHDPoj6hIodNBcvJ67CSc7Ek1a/JT
MLgn36viX9D7V8mbzK7Zl9+UoEDY4nlaNWZIEexLXRXZRUrH/+EeVUbbbx749gDKzlHbVxgG4vLK
M/1LJZ7rUb2kKYbCFy3o61ujVd/SC4ido9sG2cHMlvxeWyTJ2mXvzk9mT/6Sp7zubGYjqaJT7LEH
HKfWPul4+H+9/5jfvGD0NIRY8JIB46P1uugKsC00g6FGS0cW5HTo29HEvUBEGgpSRIkVs/43MZo/
8jSOvSv1xr9dGh4G7xcihIPW/PVjMNqkoV2ou0crWfd1HF92bBX6XUCfhK1qXI9fPB7T2Su0aff+
Xf/tFdAGgJRM9A5C0ZeEnD+K5ZaN7qPyZvdISwRaXt1ZXsjUEK8EAm2MqIuQZCwprxihMZCrG8Jo
BIc7sGp+gHdcqiuz81+GIDBI/rOyGmkmXox2y/LaKYEdc5yXSexbWQfdRlOafhpV2WZU0nJ1zZz2
l8e/8ieBX6GzprB90ZQVAaz+opHOERS4uQHEkOylAyQYL0l6Mo1Z7UVPfJS12NWn95/+X5YidHHI
Ofm2LZv5+vWLFzC+ikLRqQiGwd+VcZJ/p/I6EbMeaMeRTNI1IGOp/n240Xmn9b5+enx06/P485Wb
VZys9TNCTCApfC/LwEp3k4lZTZqebDaUU5LIxs4FhXhegmsKmb897rXzxF8G4N7Ly8+aWgYP8Ogx
KDD91bDXzr6a5X0nB6+ORNrHP5OsEYeaXXx1ZSF+W4IGE4WwA1EMmj20QK9vvcbuV1LgcI/FSKUh
zDsmpYiDOrmqgZB1HubovSNlcmJys8m9hSdd/nP/hC8ZcwENa8ziweWc14yTFYjUd44gCk3Uul1y
RC50U3j1ckVB8/bbXmFPRB1AbgVCa14SE4UnIUUuzCsjNd1pZ9Xwi1khfQpnVWqX3c1Uldh1esLY
vF3QFXn3MaDWnu5Qjfs3cjKma625N2GBhEAGBFjirF11NUz6r1+AC/rWIHPSP6Zt5+zNnk18aLPr
37tlsJwViqacdGW13HtlN5TnUSek4GzX2CvOFViLDRxrKhaFkfVbrRLI5//xg6S9z6Bk+mc+RC9/
0aoMfMES7I/5qWwn6rFuju2as8DGSDzz12I32wlMWX/lom8+CC5K2xCvD/oMtKsX0/8ibEH/oShO
TmVoadi7ifmh94runCZJuRxFmRkjNZQ5Tw+JjlPwX6cDLk/7B96YQYQpuRivX4mjdyZrrk1SlcTz
OtRIx0NB443yUml0hxxPJYIRTAs47dzp4f0H/vbe8X2/bMahhKDdvdgY8+aludCJPsZJT/iM2cJJ
MuGgRYlI5AkTZHPs3UF2UaeP+u/3r/0mT5VFD/YcbDV23gifLmcDi2PR3FZzdtTnen4ky7uv97ox
KE5eOe1q5IxBe6PqDnWJSKshfpIm4Sabdpwqi0ICuc0be2imOokWYhnL74avWvNMblSi74uqtw7u
WKgv7//oN+vjulqsqin6dqsl6OIDamupUfuzW7ZMOHgpUnyZiV3ZmU7/36QC+1ri49vNJ5dzeD6c
XvhzqZsyJkV7tnPbY5kAubcprP4e4FvshtoQefj+rb1ZDddbo5O0UiZW5ufFrekNaXOqQcqb2Agm
ixHNFjZJyyX50VBZtp16kXyo40peaTO/nSd5ouiIaLwiE2XGv1gVVtICM+NkHPugmtSJqqq5Hax6
us3Yen3tUo6tPcB9DNJBWcVh3mjiV99MFJzRNiT/KvzB7Yc+DJYJVX9glRdPoZ01Ci1DZx0NEDXP
uF/lnW0lVnCsAnuq/829qYOgQ9jMYMLaiFb18s4J5pBO3SDFobiF0pEQ7t44ZAw8/6iZSBaI6ugx
l89YTssrWOE3A9lnlgXXjH0TbxK/4PW0s2J0s5pD7nFxVWmGJt/OrVXTm2rM6c5tvdv3B9ebgbxe
DsmCQRAxR7jLfW5CCrCipjYde0zfm3aY83sMjPleyfLa/urNOOZStNMRraKUQMJ1sZ90bDzu2VJP
RzPT831lm/E2BzYWVQmlTlJ5zA+VkQz//CZXhSP9/PV5YlJdf9QfmzqkIN6AIHk6BmMt/U1au+UU
TSVmqJDGpV0ekqXrfuVdpcrj+0/2zRSOWp3ZE7ThqiBlb/P6yi3VGg944nJEQhY/20tifqRcazpb
K550cZozj2w2IrkAdsCCgu3w/uXfPu0XHRfHYzC54AUvlq+xqnqN04l9JPUwwGCve2lY2mVzGmRh
bgtR/eoM6HLvX/TtaELluBJh2D07bOMuZoxMFVo+s5Yem6wtTqXhTFZE0J3XRxr1pfjw/tXefCpE
m2PQgb29Gs7eWDJlkNIQMLz+3HatrCA2tHSwkiSlf+jW8heVXZ7wP18S4++q0EM5i2r2YjhlNRFP
fimHMxI9g06nLOm9lTkbBHTtKjm1STdcucv1mb2qkQVUiyDs4E1YLeWXW0NiSeqYgTSedXLNjX06
gME9tgMNw1/v39ubBFGKRQimmPBwk3DBy11eT+vfzXNc/xB5mvaYacKto4zSbfZfIpT74DtCzUG0
KJkB8MBW81Vn/Fa39FPye7q0MvvZ1J50Q+LFvWt67Lcv21vnfk5nnEkJtbdef06wH+C0JaN+biuK
k6GJATo00RF89ElEO1RivlKEefP5orFH5bQy8w3EOZfcKjIRAeSqgOZtqZR3Et5ifyDE7bcyjHSf
xK4xfsw7Sz/kk8z377+IN19R4K1lj1UF+iLzX//+H3MWAmxnqMg7O5NnObljWFkWAmVHxW51Q5xZ
emWf/XaArbeKnJYCF8Kuy9P2MlhE1MV1c7b8prefNK/Ry11VYl+5MpLfPlJO1hY5SfTaMK5f4gIw
SdGXdbX2XLKjyeYt6Ldp5UyPxXPlzL46agivejjPWjX9dGO7+fr+c728PjESK7AAExyCMnTL6xD7
47lOWaL3LIXpGbZu9dUqTJsoRwckvLkSO+K+yb/je172tjaVyeb9a19Oxy/XXqsLrH+rufDiBFWo
TiN8hGs3rK5h1gORpAVCR9Frly+DrOonlfbq+f2LXn4z60UZwRwqkRNzjLhYcfnYc38u++ycxXz2
YYam6ZMtO1KgBkWaZ05/PbkyQV4SGlhnV0gA6ayYGFh4L3GrSB5NElaW/ExuaroF8xMfgTsP95aX
DRtXueUBHn4bjaQ0G1E/IFjzcFRdedp/edNrLQEZPFmYjOyLySJH19IJulVnfOvWc0Cf7k4DPnz2
JxuBmhPn6hR4mtw4EFiufE0vC+uf8/X6ADiIIAZls4Np5WLdFyh4DEBl+Tmlm0i2AR1gDOYJzayw
JtnnsS/Rc9F760neXdplOeJX1OKoSDQa54OcCMvqzXk3zqir0OtbGzBM7qFFsH2mlZB/n0R6FcH9
Ukq9+NG4/vkoGJrsVi7P2mPNgdPt6+XUyyD/4CrQuBtNIl0NoehBQ8qGGmgzWYd5hKylVPd5niS/
xWitAQd5Aca2Z0H5XJud+IWsSz5aKkvKg5abrhaaLovFTYBqMfuKn6VUuzhosvimshJi7SeazTfo
barkKe3s9JfK9CLYerUrnwBhT9Muns3+MNPORfXdJtrvtI2VAXXCokVEpyZvuzsaFOMNXsR+qUOq
d3W+EWIcxeeZHn2xU13XgvuE26Cbe6wFtsGb0J3qe9V0xpZZVUu/dUs3iw+NGYwdoxIpTEQSrXU/
Ksgmj83gJCLUZmNMhm1lCUc/2Fbd/EqBHN8Z6TJ+q5Xh1qSYmdNjQvsJ4tGSqd+DNFoNRWdfdMfC
tTgpBkx5U2jbQ3bWutixt2PpyV0TO1SaFhKYdqaV+vEpCHpiUlVpEPSAsGYqPzeIXvK73hh0ebDA
QnzAobPKErwREIV0lgH0bkOnJwKN5WnbrO+K6rYvi/howxtUYZC73fhxdjtlREZDR5vdIHI44GJC
JJvOI88dCDb1gE2mV/JRDnFV32H+SZqoqZeErHZ/cs8z9tU4csaRonCQLcOxaEUzhHMDJ2kg1HUK
YSL537C+kiprmp0qNjkdz3GTkE77FfimrYe5HGjsOV6qfoyAz8cwQzr2y5eQKT5MhUWs/VCa5qdg
nHuOtSR2zrct8wRe7KmrvKhYFDqVah6ss0uEK7Rd3e/FNqNH8A1npvgo06VY04u9WeyXJPPSiB5+
CuBotIKdJwHu7Y3YZoggvZ+BM/mi2NH+h3oGjtY0I6KYfX3XWUtfHWTV6cmWnQ0pcUbdDf9Nc9L9
1PXWybcTPfny3vbitrhZ/Ng29trkdMZtEHcWdZnR9Z+W0VnaYzAhdXE8R44fs6W0jBuqiOVPT6Wj
HgKboHOyz6dWMNY4ED74CQGUv8ZOJe25HYIBTeBoVd+Qd/jJb1QPafHRkZWnfjt0+optjVcwhkVG
fPHBSrqW0OixqBEoUJ3aS04enFKVNd+PVl5lW9vqkuE4ByqBTZUsqEQrvoF2A/pWiE0cK2LcRMMs
eVT2RJkd1YFufOLD1ayHWJXIN7wpBYhfWtL+STtWlptkWhVPRVbbZriM5TA8IoQyn/2Uae9eyHzY
iqbUjc9ZOqI1iw0YxZsZFbL7JZ9jyVGaACY3IFVhsf8zXB4SQcW23kdesVQfV+7eY1UmabEZU915
pBSnikdQwXr5WNueEmFJ5VMcmyQDtTklWtlrEKYbaeCYQQs3bQq5BPV3pmvxnT7h8q02cv0/nTCB
jMxvpDffBlGA2tV74e9hAAfGprDibtrHhoxHpAkkwm6UgwIb08LEP2gHQ9KfDEEtJgSopH8C1L2W
B9Xg3Ei9wrZGVheYfPJf4vrc9cpaIntKiPZdhGVEuafj6sXdOd4p0VHa7vR+qb5qdFIQgpJkyPfh
TN0Q8T307Q091Hjc6h2JWJGuXGpv5pCmJ/L0WE0sFobv+HvbJESF7w4hZLHgbIy26rdLIz1nF9et
0yA7loXaNvkSfxHZLPuIwqZoaFsFzZcJy2oXAabtv8xBy0cbc559trIk+JqPYKRuPZNIaz2F33fS
+jjeB42t6dGUiLE6UDECeBSWFHFP7WJmxR6FKbubqiUMRkU5yQJIPqGpfzLSerZPDamn6dEEunvs
nGVsPra0sFszhFmXGhuklNltYBfjfBpZ2E8a1XZjAwCzdrerJv4pKNFjbtiqARGLhSE1ZuTG+ppW
kHH2bYAaes+JLfc2PuIUPUrVGg/iGgKWTjij6QAgHUx18xBULG/Pdlaa9X07Ck+cCFVDJpS3Zlvh
2Z177dCkbfIrFo6BLZh5e7K3Q2XYagOwFPnxjBSSsEz68P6XIDGDZ9JpsyXS56ryCEwHlrFBhusS
IJ8goD8iZ/flIUttUqGQaQ/op/KR2s/dPAxx80Hk7iTPlL4WNNQVygzkWE1Wi+Gr1NM2O0owBjel
HxTFTTX16lSBH9U/TYGyT5yXoPkRG6aNm9kdWoPd9NQdLQO4+4bzvVkd22ka8kgSURpsHM4tD4q8
s0cbtKN96JvZS59jtqTyfhWTfWUCaX4MVqrdLphfy1M646L+4lDlkNsUWqAOp1+rjI0PnK74jHrL
6E6jDxivIzku2+q5kxjfOTpoAEHNrrlZXTFHHO4kblal20DNc0VrOmiA8J0K3I/Z0u7V2C4tX7Ky
i+FmAXXnfViGWva/Rjf1fqVl0zQ7qmD2cNBhx/0HTBY9MGAOF5VBbOe0gg0awM1m1VEgauJksV+c
qu9/UCmV7cb1S/tX0PBTomCGu7dDI27YG+UmjvGzTV2jvgkWEMno7hFll89w/dr8SI6kkf6Ox9i0
IUnG9bMqsb0dkgwIQeSX1XQAgmn7R0vLnKfSoDY5bqtZpyZABTg9e86snG1f95p1mDWvszG722Z5
Jtxefs+8bBo2uaPp2jntwAqc7dErk4igLNu7iSdf32f4VctdUwPtfdSVHuxn2jpAt3TiiHaQPpr6
R8I8kUR10xH15XkwGSKFpsTdl6ynxm59nS60oDjIQjEAxG9sZHJ4Lah6fWCGSrKNniTNNp1IRziu
EUcFOOZUwC1oDU1v8ZT71ZNm5agyW220411VWyz4XQfiDFWNKTdmVpvp3ltAFO7YI04IEkEc5uFk
gDu8rWe00pEmk37cGkmZjBt3GJxnFcg5iVp+ZANHtPPyrWyC8keH2AUbdzAhXByy0tv5djqxjfGb
mB1a0KHatbTg0UxmT/zw8ibTCvbU+vjbazykYs2QY0+c9Iz64ZSafn7b24thDqFbLfltUbelc5w9
P9uUcZU5W21RFmxLq3bn0JCecKK6ba14yxZ4Rv3mFa6N8lTzsm8Ec5fsdVOp7gpKqOQgIIscN1nt
T/4H6jEivau8GkTjDCdxXxHWzpaOjlaw1wbh1Ugnm2RGOtcRNIlDpw0K8EIhSk7vHj9P0d72GRWT
T1SQ8ifQaUt9UEEPvJQdhtltJGi5L1ozoXEH2FhWZjTRMm8P8F6J9+qz0tG2+NFQ73cOMrWpdtQU
SZAHKvSRibV1WHapJn+aWZPI0Gsby94yuBGp+WY1U5iklh0x4VTut6Kwi35LgIIsmKko7W2U6YG7
6DIy6JNBE0nUSUvcZpYr3A9eiwctCHXkwu25ITIbHr+GLjhK2ZcRZK7lBmrr0gY9rUs/qG9Rmrc9
hddY6/KoYXNc3Uhg8zljttQQWSC1XnfcFPk/EksxOmwe7U7zVs0v6JTcraoZEXUvPqu+doqN0YCz
2WaeS36HpUhAc5dcm3/KBQLfBluKPHZ60aO2A+IR3CZxuWBZt1gJzPs2kOLjoidjcYO9IuixFoig
T2qcRCA5bpbKSL+5mpP2x3gMZuYtKiPmJ80fCqCt1rr3xIkqkq0AB5PC4PJLzQuDBqQkvaAltXas
qCOE2ZyeyGYQZZ1s6kSWoOaBWN2mBLH9QIjf0l4fAi/da0U5HTIrUC2s7KIowgEZjn4jF6lZEVr/
rN8YFKeqXZWxX4tIIIs/c2miU4duXppT1vWu3DOIOgf7Uq70KBaBVdzNpVi0vSOMiophm3aRCUQt
+DCNGdslO01r46laVs1oOddpcUrjHgiAKkYhtghs24OblJm+BYvFAc9AFUyiRIH4cuM0jU6nmVaQ
Fmeh0wVdw0zWBXU0ablXsRUZCvnD19iQhOXgO2qbBEGpbzCXOW3oYFybj+xHzOGwrIbqpQvcHkyg
5sUoYOklkrK00u7WIyNpoBnGA6cwCv+2DhJ72fKU8SenpPlN4dAu7ufKNdl9rj6U5CzmSnS4jVy8
TeOgsP2UlcqYrJpkK0t/ST9DeI13Abv8pN6MMuifvNic8lNnN9lnI5u9eVvOeGOHcMgxvIdmO+bN
VmU18NOpH/vyIKaO/3+tC/tnCk1axWanR9aPuHZ0oJKrAvV7lbnO13iZ0XnG5qL5W7Sh7JxJEmkV
oORhGaBms24YUVowRzRhRpBIcaMy1xO3mms2t76pKvOQCALi+JLxdBJdDg5XhjJVOu+tmotomvr4
i+sj/wld/GcbCDkOTxJ1SRe1UtXeKQES523BIE/f5tEeuAfLVGLLDiTm6SO4dp9I8G7Rx7pyKk4s
6f4WyvlSbwCJBb96ZpAiRgXhDv3PoWjyrx2oW/VUlQ2WPD3GY1jLzPqJD6Sbbz2BmnUvjTr5BiVj
mk86sUUz4TVNMXwUcT+cKrs3mk0qK0seisE0d0YLfwO1cNplp6rxEpJT5mKp8/20BKmzSYgWZCGz
shEtBNVAzf9MEsrUnyTnr+/dkhi/2wyeTlj6hD3urZF3q1jIqm2gHH3Z1KNFqEHYWlnXpWG7CGxA
7M+RQZoCn1+YIPf+aJiq0HcIQsvlVFNhHnbe0rRqw6HGkRFakOZxrjpEo2gr3AAPZVcwk+rOYj97
xK+r7TzFRrs1EJ4bm87KzGikIV89A6Zfgl1FjK77YKJdFo+dNnTuJlsI9dkki5Pau9nLfC+0M2fx
I4jmxvItFq5SH1iE5bBh5q6c40RxmpOvo6Mw6yB/KybM3DPR4yxlcbIHfj5eEWaxJEpyasV7Iold
ATcZbXe4oDNJ7ZAAzKoGzZkYkk2iuwxbDjp6E7IRtOXtWPTiIz4Rke9dtzad/eozOEkXwVVolBW2
HSdfjG6/GCAwUX0QXXJb8PF87zMmio0VxLm/y7spnzERdFmRbWMrrdSHwO0G74mF1vAewcWz3Q8R
FPXfjdgR+X2HWdi48QU114gk6m65xfhkoP+e50rfWl4X/GBmZR2rG5W2hG6zmwz1bkaq3QtcMdty
1Lpsp/JEfxZINvWoH1ME1DE58KhdZ5n8cpN80DnHudqQhLaRxVp9pcr4tqZrOTaUTvoEPv/DX6uQ
f9STe2MpGGN6fzYAR013uWskTJZ+iaYfP2W77z3qEZ8qRu4/RopQZEXlAMrXQRaNfunSU+9aufDz
oinPVqPXO8D0TESahgc09LJ82Atg4dMJUpBrXSvvru3n14VCOrhQD5AE0OQLjIvq5gCjuUxMrowq
hC0cJ+1So+7VmvTEk0THkeVVPxJVYOAwoTiEbm+60UiR5T9jSqorzes3CgWafxZNQGRzKCNp4150
SoSnHGk7WnGufOQXLPfLcqJkWDZUQdr2sUN/PJznoqdphfPjW+6llASQr2CjM3BhvF9tf1N0ZvLg
v+zM2XM5xmX6hqbmMg3MIbnJJqd8MsslPwoD0AKzWIn5p2iBSw4exgqY8dv3L/2m0G+hkUKlSWcS
7p5/SW7t+EBHGxXKySN79Ys59vFOsy2cH7Y1nTFfXouqf3OrDHwQe+hRyMTAqnXRzSBDK1lqay5O
Mu2aKJXSuXNA498u/EaGwFqLksMzH2N67Y2/+ea48spjWXP78PheMlmUy8G4t4PyJBSK9m0x+33+
0XLGWeHARMbQgqFn4sbm00Z+qmoC1WZ2ODuvhpoy6z3+IHce52DbF1MdPOea0pd9wexk7yyrLzlA
xpiL/rUrQreYN+OxMaAXg6bkpWvyx1RRq6pCa1LkjyIRy9bGwlqFdiqY27Fjsci3eHtvKMW0yGja
QhFIQAQWM7srgitD5eIBvvwSmuarZQSRC7/m9aS1HomJQ1D5owWPsNikYPv2MlvSvdEu/Zdgmq0t
eNJr4taXeeGPeYPLosGAgEZeGZ+Id6mGEEO/TJnyyseizto72BQF/nu9so69bJY8jFdHfpimU9eG
NgvlvveRuvjEwlG+bfF4wqgiPOb9r+ZNiBo/iio5OHEmUXgvl025PA4MqSdMFG1Vp0OIVXjceMIa
Md8JODBh2o0em0FcPcmmree+o1qcm7h3y0b77Ksu/69jcv9Z4fKpQytFOBmZZTruhSzlFVnQZXOe
B+itrHEeIGUz030R7f0xgth3OGLp0vmBL6Or2QlC0yK1DO9lSEKYkCHtTbB1aD8NktU4BGoR6Ybl
b3vSqi+8GzGf57ZpnsbcMP81F2b9bUSFogxlPvYNe+0wv/pt6PGsMVAP7HPFGW128MkUTqaHXd1W
R4cnek0TdzHhvTwNdGAsvExBLn+9vmJtB2KqtVE9lFmMNasY0/gm4FADW4DSWRa2yiqvASL/fk3f
XqVhKNAuY4DHYqrMyVPqIaPw+clz/flLgXXr2ZiLfMNHb/9+f3heTLIv94iKkPdNx9xlsX99j2u8
1cB7VA/24mC+r0WD8racH83W0zqg4Br7vDgQ95wA2ysS6b9dGnnD2hIEIgav+vWlXQXwgn3h/ADP
XRxGX3NWHpXzs2l1sStGxz7qU+I/VrU9PL5/0+tNvZ4nVsynTf4wjZhV1HNx5cpA3i64Mmt58RGm
QNeTM0RBVUtM64o27C/Xoh+PxwyCvI2ucp0q/xi2SdsFc2XPy0MxGuKLofzhvBKwRsAQsHqv9IX/
Mnq4GJJaeg0AkS4Rd7TvpgKl8fxARBeZAAN7X4OEz3FEVayP4DmKDoDa+w/zr9fESxAgkfL4s/79
P25QDpMWKA6cD0weP0FpSdZEYQfaril6GyzSINrhyp74b8/UAfuFlt2CguRePFODcpEFVZjbBLT5
0JrNXS0K66mc5x/v39vbdYyv4o8LrUP4j3vDdrkKgZf5gel5te3npAz34Hr6sfIeY3KODngpnZ/v
X/TNA0UewnYfqSQmjVVW9/qiTlcufpl56rPTZ5y2g1RSQYmLwOl2WYM0B1gQTs0rb/HFXvbnNwE+
CzXdOvUbqwbqUs0gunYxSs9rH5EBW204LBDOtyoo2T1kbV7dNx0I+GNi5uahS+l37PylM/RjbZpj
sE9SS3SnxXj23LZ/TtLFu7e7WuwwnC83nTSjbnCi0pvw9ELVSceoUu6s7+fOKjSO7w5sb4rFAYQZ
EpLSh8SO1WGIk66P3FTUbpi0ORAWJDfWvZWk9DlI9eyfpgwEBgnts/ySB6kV/0flIlm+17lq/2um
2b9R5oTTndzLVGCPNv3iykO7PBpwHuN0gn0I/RYzKIqx16/KbicvnlFoP/acD3DsJDkOLnOYVbw3
epxcaAkcuiY5xYofdPCodZeO9MDrONSm+rkmF/Lfxg7TGvUWdyWl24jG36R+tm0qPD8eHo1aBjaK
iobA2bjWSEvh2FJsKtHLKx/jm13Xek30P+sxCQEQepTXDyGh2t7JppkeZW2MMsw4XY9RDhejpka0
SHvrGcX0X0Aasx91vtBvk0BKBSdjskn4NZamR6BESGp15VlczhLr73IQs/MRMdWjNnz9u1SLpcKK
ZfvoDVN1myxjfEBNlCzrgkYd4Z8fPMbUgFWUBDkcfReLGYUBl1RPSjC2k1o/4nj0f9qJJZMNfREJ
P8DzZXVl9F1OTtwf2r1V/8NBEIqB+fr+hDWgSvC68VGr6P/2Qd09ocHTd0KU8mfPjNicS2Ay8opJ
cJ3zXk0UqOrWUzBXd19SgF5ftoJcSJPN1j5bwE3F3hxc784affHV8HKoaRWTPtNV7TXnfMmbay/1
5bT9+vIMbKSSlO3QWnuXQsI+hnBAydz7DFKJnoej/FJ9XfJkdjZO73rDo7CI/fIr6TDkmvjRNyzN
OcxzCvjItIfie5VYWbCXNrPsnh6uePDnHFRLYQpDbBd7Ihx2mKVdb+iwmDn5F33tcrIf/f5gx53S
JGcH/GpqT/J0htKaLFeoOEZhyHGjWooasA704NGfVwH6Etc9Xp7EyLeaPaXFvmgYCSj7x27cyiQ2
SbYvM224VSoN5B2thOAXxzi//SXzebYfZpI42o8OtAOuO/UzruBQB/Xe37qxHvj//eMgZvwiznIR
vqLoYwPx+tVm+uh1/pIEn8FPAKPwYM58JgSvOrdm1rpb0i+aa2jXN4OYPF70xgwnjq2cKi6WclQC
DcQKKqCqzjokDnlq3w1zXdLoTNxkxfnQDvlkJEYT796/2b9emW+Voga1LfPS+AsJZKFIPdWPrHqS
L4VSpD6Y451XGzrA55kMgzK+Ll1cJ4I/x6+D0QNxOnwSNN5g9C8mCo/kMctn9Vv7IFCIe2E4z5Av
vODUETfh7ajFyYlI0oUcxlzTz2SPaE00wj5JT6REudkp8BsKpvqUDd8rWtLXNleXz4Uq14sHm8nF
svi1F2tanOZ6Y5FM9zgWbm+HqGja79Ag+2Ybz7b6rpw5fugw/2ub99/H5XT9cl2c9qudgdP7pScl
7ScUK6pOnjQnbhHhNEAa+sn/mE1ps33/Upf6UdLEuMdVic6ihev8MqB5lgbiAkPTHnvVivMghvb7
FBOlp2WmEbVGl1nbyq8CJxJEy+dHzgbucXA8EVzZr1/OpevvWE3PlokPiDX7YvQXNm170pLjx3lS
vnVYCEv8UoqqpoEqQd3YqwIoqpNxMW+qjKXyHxct1iqT+38JCsKt+gKN/GN7uxh+0Xq4Pp9UrOs5
JgpIP1MTy+ecfjWuXNpvV5782xter8jEzXJMpeayhpiYzD0atKsniE/j/5ydx47bSLuGr4gAc9hS
Wep2u91tyfaGsP17mHPm1Z+nvLIoQUQfYDZjD6bEil94w1GPjWLdp33/KU0gvLuVxuss++aYQ4U0
693jVRcb9+rk8bXALhUVqiM05HlVOQQ30zeYrp5LP5F3ct3LT3nSeqAAmsgAnNV3mybSjBcsEKsN
BfFsYbFvN/hfcpBOiE0yCPL++naNg9GzAX3GZ78b+5Ok5NbOAK2+iVtdWnom780ze1skR0SBSDxc
j1Vb9Eg8JUzOw1Rk2y4w0u+1pfeuBKVsB9tu+k69FYv6JomXctDb+0Oo2ZvwI4VcBwSd66Hbspfo
PTvx2Z5MIP6VE73JQVtuSiAxx6l2yosn0YR5vLbznImdTM0WSI2Fo47gSl4POgwpvZqaijiyWVBo
gS2hABwqCCyswjCKBxdclbLEabjzpSKxpzOOiANR5qzKKSkIS1Vhnp4B+pnHpp2ad3bWRDSLeQIp
j2Z+aybJ//g2QkHHYWKp1mB4O7ufo8bxplabsjPwiiPdPV9b9VRXNmrvIXH1eFrvHBnKM2hVU1oT
agXzLTtxWJHLTc+553U/Um9wNoqOgA12ycUB8W71VFCX+o5BlvIMa3tpVe8PD9LoL0WbOvL1qjL5
Pho5JqvaDulwGtrKzlz4I1Rx0za3vpQjJPlA8WgRBiSs6xLLDXPhjry3yJQ1ULOW4diBt7/+DU04
UK324uzsQSA881/U69hCL7UZZORMnWj03UHK6w/WxsR+RqmIINfE750tdj1qkYZO1Rdhdp5G09+b
ziCbGzSu611e1Ka/GvKmXMmZA02nJMF6vOj3zhKpkyDiA8EhEpyNbUhRzGHNztYISGvVg7EFXlIP
fzz0ppJNPiHGu7CnbxJp6pA0eyyOLkUIQSO5HjPowJVboRZdCkkdW0rLFfTQsG+CTWOgggNUMQE9
6CvSp6EjUtgRQBtHq4JKBrRIjpKFHOc2QBC/B0o0aSNKKFCQr3+PagS47zZBeBk9XwPfmPedt0MW
mMqIoxfAMAPyoGHjxEVobeShiYp1hY1uuwqphtkLC3JzDLhFEVMXgYoq+imzyRnl0LM7VfOJE6Pm
9wiM4SnosXndtdGAQEpTy9iiZGCfjFVrqlF0yCwAIY83xd3fQDVYJunBy2O+QNqINTqd+vBS1ca0
7tk7e6kIk59x3P3s5cn6GmopsqeZF0wrv4yDhfv95hQyBXS0eLY5E7Q9Z+9Z3hd9biBveMlk39pw
XsqIhrBXrbumcb4r9Omf0E0LF0LSm9IGTC56SSJmQBeWXuTsAsrxHJ3qqJLOCO/F6xwrenkVFqRx
ieqEX1N9sNA2LkeBgmmedHAG+2aMsQv15f6lZ2Mu1JLvLQI9cVGq5xfx4lzvyoGEBPqM5V+0AX0Q
N8hgUgxjPsnIi0Syq6Wj9eR7cbXPRztfc26nhV1wE1YwH6I3IdpE5Ifz5FsxBPfWnNABNkP/HeiO
cxaSXE+JpSdfTUk3kfAJy+T3MMX9+fEGvLmVGBo3WpNjSQpEl/P624Hs4v1ssAOUoc73SCDVrERJ
MakMx6PRFfbu8Xh3dhzpKD0raqI23W7xe/6JjbUpVDpgHeGFCKt/a+WkIRVT5ZUZGvJ6Mjz9c+Cz
Gx4Peucj2ds6uEOyQ2obYv7/GTS2Y2SsezW6OCj9vkD35lopFRM98xqPammJknXvG3E9QgeAueWZ
EX//z3AjqYEJlSymQ+3bCIpK00ql6gAZNEBc0/SBAWtq4ixcrgb/16s4HHokb7lor+ODdvOqS0UP
FX2w40umYekmZwF6au0kQ5iJqbc8ntB7X+hYIhAFtqAQIV5/od7WXKlQBc6dhaf6QLH6rVBG9L+n
yAJoZ8QktXLw+njQO6dEVRHToDeABAFN8OtBp8CUNLlLpbPUSk7h+k4UX7Q+s9Z+YnRronWtW2UA
Pk9WZFoLJ/TOS0osShXWBCFCcXre0EPVQVYjw/TOfo5Hn6vCs6kgO1VqgLaz4gE7NTFMTNBbRx7X
y5pVgW8oZVhI127cJP3u8VzcLDYlcnry5LcsgojQr+ciIHAcC8D+ZxTA5YM5GkA9w7qT7XXSADxY
WO6b8yNGY1+RgIh9PTePqFTVj+tWDs62FDobr0vlXenFxzZDIgYF7tF5e/x1S+PNXmZPLYdmgCt5
bv04/DNZXh24Vtn1KSK+5q8w8Rv1//GFCKWRSQKKITKZ7S05jQrEevTgHJbFT19qISQ1Vvxeg1Hj
A7Pw28c/UPT2DEBglPfnnTaawlFEuTE6y00dfgECmh5Ty6+2kkfXfEVAaEeHxyPebhjSR4XCmPAR
xWZ2ds+Hpt9Thiuisym3+Ew4nQIQUab00RWpvDSbN9cDFHESR6YTAq8iz2uANlqOCjXX6GxH3HUS
+H7vmHVWU6yHKh2ntW152kEJQFhvH3/l7cZhYNF8pybBVTFXRFFGNTZq0wjPwQCUbDUWTiKtJT2M
lQ1A/Por3DJIfY/HvLmWxMfSTsRZnQMCRvf6KMJbQDbUa+Nz0zT5Vy+EEQNe2HE+WdJgv3tTMv7P
06oUl4IkiJd8p24jaqpcdGwptEI6InaYrWvehKEuxVp8JrjxfqSVjX52Gmj+Tko94xcigCGKGuWg
wuEOyN3rsR42MAfKD99H/AwTpW4R2IOXmAWSHkaUKXSs6Exjauo2VWTE/kaO+5EmnWS9P57xm3hN
fDPxqoggERebby8Y1mPtFFIMxUVGcNjJhvpXNVK3tXkvt6FDycAFp1f8yDIfoDtUjfj8+Bfc2Wfk
zn8DdiFiOi8wpmEw2fFEzQn5gVZ9LaYi2MU+raEVdgj+Vp6SRPlokCrKmTxBNMY5VzdtN4WmxiBp
Rnyeyraq16XvUL827SJ/k2Cl7eHROr9h2DTtLmo1v+E18IIFHNOdY00zm1oiUCGkY+dhaoKVhGTg
h3AGm2lLbqFYyXNXSd1vmbKys6EZ0dsXiKX5wqkWtfuryIZPt7mTeXtBD9JFuT5hcDwJ4CovOad6
FNWbKOvUcQ9oMl1Y1TvfR8uVzIRyBKIL831ltsDq09TPzk5Ya9+Mxob+BzF9VUMYemc6/JcB2vHC
y3ObDIGsYx+T/uGhQ+lp9tiVyoBrjxelZ1x5B/9n7OlFskMvtKUAJWn+G6Fkpa9lnvX2l9zqiC4o
iLpV0HG79oCsejNtpLKPlpKiOw8GKjlQJeiHkhvNoy00wRUfKbD0rGhlEGwKKEUubRG7O6H5XQ0L
Efqd0VABRsCa6YcZMW+65jpQh7ZgRaGxteUraHOkLKl5WvH/DGh84cKdfW84kn8iGSDgUCBndzY9
sSqXKxB18No6KOQaOdaKelf9n4Q52ffHl8Wd7cv8sXfB8aD0MLekUuoWyxiMJ2BfGNq0Czzsg45e
lMVfH49z96M04Z6GFARR2mwjodeQR1wN+Xks4uK74sBtQoueLnmudAs38J03DwUF6jeYO6N2Nt8c
yIoi3IPmxNm0pxbXKKXsTvDClH0y4eiU1abyjqx1tE0mrV3Qkrtz9fLOoJlL4kp/Z97PykCma4E2
Zme5THEw0M2K/R971q6GxfrWNtGSY/adW4HbTuwSol+a87NQexgBh2qJlZ8t2Ve/YF+ZrGuyMMTH
kvg58IrS39CPAsr5eDXvfSfCfWBNSO+5kcRq/5NEKk3ZhKNWFmdkFMoVtgjhptDifK2NNch8JKV3
HxyP9QSArtJeAJzNv1yPl4xQlsoxUc46reETjgA14BadzjvkXtioNfTQpX7hzYZlFHHWKUFRtKFv
eD2kpNuU2bGdOPvIp26DZKxf4qDBfiAdasDUj7/vNlKiIUjTBlQkgvToAs5ekURrcmDeinqOlLF+
s7Ky/2z3kNe2aQoECZ3Awij3naJAkU2kBBes0jqAFljSwrrZTqIvyVVABYz4gdDt+qM12o5oJCja
GUczeQ/ndLjgdQTTwO4yXAeNHQ5l0ZKP4w0CmViJKg9cC9qhQiFs9vFZ0uejH+vqGfOo5BIFHSqB
CMN+bsdahU41DOUvedCwoZOb6ZIVVbQefAt/MnwRsdYuESgYq2D483hJbrY4P4qiDC1aHAmplMx+
VB7HtSy3hnaWsiT81dVh4mFl0TsqpGPPT/dVWAH+eDzm7Z5jTITuEJECXYac0fX0NyTrUT6Y2rnI
bOtnhCffpxKJBUhjgbp5PNTNvS8+T/AGgOsLNSXxU/45wbATJ/GA6udu6PVmhcZKlqyrXlqSHLu3
o0TtliuR4FCfV1N9u5X1cvQN3NCS4om2vv7D77AIqX2l/p+B10fitpq29ATcWzz0RcFCAWjAPHg2
kaY0DnnMLzo3rRybbmt0EA7DGjEW+uvWt6F10PN5PKH31k7IxxGdcfffwHCrpqSN4VfaGRqC/iT5
ll7ukn5AFCPv7CXxydvVo2PChxElcDkx2vXq5ZjpSmkcaecq1FTpk4U8hrZpqlo2fz/+qpu3lKwJ
cAYrSKsGJc/ZKYCOCmBmMnAp1mRUifVG5ONO7MlfAu6ybWYja77uNVge6NZaycImvd08jM69iFK/
iITmxsFUDYssaE3jXIQKovBSgcZXX5Z7hIOqtQ/vUnIdcyy3j7/5dvNcj6peT24Sl2GSqBKjymP3
FiDzcsghQcHLUI3/IsjRC4/bvTkmiuW6JUx3EOa7Hq9C2qDHstA8I9SebBJbDTaUEkO3NP36GTWS
chV5qDTj+9L+P76Ub6U4gEwrj53YZv9cAlHnY6LTTuYZ0SpsNxNdDldBNtXVJndQdAtGHwucj0+u
6GxRqyO8vSmxd4OFt2KVmOcyifU91DNvo7f4V66BFJrgY2Oz/PV4xHubiCajTERId49zc/2R0ghE
McaX69wUpn3pqkFNt0OI584q8lUY00qa09RtauSFl3hA94dmWFCTCvtf/P0/8zvwRaWBtNUZNH6A
Q5JXYVhY0T2sKqU+YMvEzIPRX7KZFbfbVUoKwYFyiyg2IWyM7/b1sPE42lmEm+IFHQ95b6DvMwBz
y//YtNQaN0mg/wIVttYolPjIsJkf3c+ACKlDCw6fDaNz/tVt18iwjaXi0oa+igpT3VyUUGk3/Jm3
KpDy/qpUo3ay0ipYGPlmvgX/wQKTS2uDCZ9DF7R8MGrU98pL5EcZsgyKvin7Lt9pfRgivFL4xzBN
qoVH+85sg2wCG4T+IlDbebuhLAob0l1dXYIKzk6V++UTOoDVDs0ne4OFk7LBx77Y4AVaftH7Rlo4
w7ehI91z0R0U/sm6WPbr1S4y33Ay5M0uJrIbLTIPkvPHBJU7vcjaOOk7i2AJr1TTkGpClzDL9hJG
5+YhxmJ04b6+eQP5Kaw4PCYBITDm0qbFEOssQFxfYEzhdupPGg6TY/gzUnpjoeKk3jyBYiyaC8DK
qOsBW7z+bL+K0Cer9eqSREHhrHzC2rext1plg9Nd/VSNreRvCGY9BJaiIMOxSYjNlTj7UH4KQqiR
+iBFNfaCCaV77j6oJdgl+djVRpL1WQsMydvGddcfs6au6AGiCpw9o8naoqEFW99aBXk8vSU1NNEP
Xlh8GRUXHlsgRsIX+/rLpgTRiQZDgIuKVOp6yoXpmulU6xDDtkPTFp8I64oF+uvNm8eYNsRNpGY4
Q1wd12OCiASHafnNBYdRa+W0wkZ9oJU0TUjgyXbx8dKwGFAA9QVlAUj57I4CWuRUntE1F/RZ9EtR
03vk7pe2viVLR+qFYF26tow2SjRl6SqwtRZFESySPzzVfDFdUNELcGg0X392h2xHPshFewHWFLzw
S7+3SejvOn1IN3JbqXuvUZewXDfPPSLlBpgOrmfkrI05zGfwI6hjg95ekhJ17lXOkQZCYiAq046y
fuyt1N5pKm5+LiWnb4+/9y/L7fppEMUeUi3+wbLMmK+zWtTQzLvkQnE6+NrHcrq3h6q1VmXmZ7CF
y3rcYh2MDlaTBv3ToDjVj6BBsEqq0Ps6tLXSQpvrpPx/PeruLxEeVdsW6ZY9ssW+qxWfg3wrS6qz
j6D17cIWpPdCAHF73fIF5Ctgx7nhufOulywe5a7CRSW5GPEYfW+gZj01yLepro40xkZKlGSttPQV
oAQHbjlp6uHxFN45KRBfaKlQkQBHPid9OI1X576cp5fC1oLPJUpqnwIJ21QMCtEt8gtroaSk3tkv
KroMFguGtLA6X7I2iRNM6pXsQg+9eqpVK95jgdGhbjlNHQ5xev7iOH7wXqpW2rpeN8rSKkOq6TWG
tfopQWzpbZyqoUUbTodtPFnlmUr9tAZ676wTw2zW4BWlV1qYcevmddLGq8GYvH2lqembBkFsZY0T
GqSpxvMWpqX+FMcBidTjaVVFlDvbmaL7R/YLGZkW2ewoDpKDVGuhphcHGDIeNdjKYhtgVnnmNkbd
/wAq5aC1HyOiQ5tO8zcYZ8fFQfD2tS1WLXazSrsi/FVPhfTNmQK92sJL0w13KCh5CJzMGLoJx+wI
WgetKEsNzOdCTTJp9fhL5i4noEOxWeDxA2IBXIbG5vUOLWnxVDk24EQ9YVVtdDVCmLFA4GSlUjPe
j5aTj2u448YnWhkRBgX0Kg5I1nrvPjbgr3Wv9z81md7ZGlfqBKHTdDK3qiwlK5Rb/nv8Y2enSYgq
64CTMeKC0gbiZZYBgAAHW1rq3hHMRLmlb6+sKRbkqJ5qMLTq0lp3qGztUCNBALZrws3j4WeH6e/w
lDpgIWM/AvF5NlWRl9Rg/h1UOrU42+UZ9jexklLwsO2AUD34oEYBRVJ62pxbJIOo6xEiXi9NMXlW
lUlTchyRFjKBcPWq+QXDZVsWYslW/TtFHRnSYRItMp9nsenfoQV1i2eWNiT51nzoMfbyxk9Q8k/l
T0hZpOFKA4HxVUJsLFplevefLwfjwgTPoSF/hyXrIbcDqKgADL8eNvVsk77rSAtflkfN1fo439lj
Fn0J8j5D9wki486sLDab0aj2pzjtoMkVdBx+mxUK24+X++6v4WCADAFcbMrzcrWhYiYlIOLHppYC
7E+G1Nt0baK96xLi3y5+g6rQ1XKmM+3ZiDu9L+pohaP0FL1Q6W4W7tbZ1fp3cuiPUyCi7kooMtt+
ZtG3nZzK6bFJ+z+hWXebKatQ3so9jaIRHSbXUtHjlAMViazHUyGus3+uOzE0fHRBnaQAJ4LY63VJ
8PSTK4TqjlJAZdcMlHx0uR1+6bwuXx8P9bdsOB+LHgECGZSWQXbPPhMpqqzt2jjHayBID5qWwLrP
kjp8hSCX5+/1UOXfx96Q7Le2M5uvmqTlSFHhhrNzuLVgEBSN4n+TGurBJ536hLoGEZgbLnjl8k9v
dtbXVgtiZSsjejG+Pf7x9+aJYJg6PPESb664wP5JoZNyarowrotjPyrje13652is2mfNM72Fe/vu
SITAhBQ2qdw8BEb1uLSlzC+OviSr28n0LURxyek2aeH38fbxZ93ZeVxBfBUXAXygOWjJga85eJpS
HDGiB1+MwF0/HHD78D/1UqWgpN1p6RvqBDqqJVNq9wsb/863YspAnZ/6tm3e1vnlaKKuFhfHpkyj
lzZIzc/1VPffFbnX9h/9UgZSiHd50cBFzPGGUl51ej1m3ZHIHg3kBndRKZOMA+FF8ixJZvBMVf9r
q/pLledZggiEE9Qoh8yBEEOveM5pK7NOtjyEQ5EXtsOntLWwehMZ/MJU3tzrlHsh9lFG43oV4hLX
G7SxQzNU5ao9TlaibIZGUtGAr6adLI3Sqqmqej/45eXxnN682oIETEPMhh2Hmdu8YWKSY1uFaRTH
SgUnvrKbpNzkqLO+ywNuj0ib5dbnvKgMlKQ9H+mwuEqa/z3+CXc+GzQaxC6yRmGLNntXaqQ2AxXK
z4FOjIVMdl9ga69O0ymye0xccipTbtJm3cJuul1Uk7qSBTlFIcy64SnIWRwZPXpgxxyH+8BVOil+
1RqE5h9/3e1Dxd4hgKPsTP1Z8IyuV1UKC5BSmHsfAwfjmq89TAWkvsCy5OdqcpTBHcMoRKnbCRXp
ENtq1mx7FMx818ZWOm/2RYuj75fHP+p21YXNlACng052EB+4/k0VUMYOxb/umLQU9ChdltiL6/Fw
4JbJNNdzhviPF3n9Bjeb4qA1GJA8/gG3k88PEEgXwaTEL3o+KS26vK2R9EdF9rX/aaOkta6U6NOH
TxSVYXB5opIksN8iaPz3yjf7aqwLqzt2CGB+T7TkTG3H3oC7LJ4g0/V7IfC6GJmIDXv1SNKABWdO
TALUhYrE7OPCokES1lRxo6MhfLJ555oViyG3rlIKXUpgl/17QZ3cXpm1PzYnLObLbYYh2bhGm4NK
58B2DT8ZoRSAJyR/IfNIBmOlGX1EqBfXtbVOFViXK3RR0WeE2O3hUYCrt04YVuMRalkVvLk4Ajs1
pI1yahQ587DhHOwudYPJS14gxwbFW2yD4KM9MILdtrqmffcdM+N/hRJZ8YawcIWmKhVP/V03c6l9
4UDZ+ywcY+WHgvuD82fqlJokT9KgEbVh15tPgnemuNVgVqbbKZTmyS4DuLEocjZsMilvLkhzFGev
aJ3iWBq59hPiSg1nM83KUXW5H5RsjXSAaayKErtC2rxtsiuGoskuxKDSnwwla2cv/DaRzGRachdi
JBKLXTr8F+SD86Rn2Ki57L3GRmfdmpxdB6DIXvmG0j05Q6hWLi4l1Vc9GuP3uKOo7+qx52BL0NUg
rD2kKoddjr3vuwSpi/nCYkF3J0TzMYvBbyq4TOrgqQDQ9Gj4E0dhUFKRphSCviXGAAcdr6mfSW30
6PxXliY9I+/dvUWoxpbfaft2n70wyLw1GWWhup01+dNLATmgdDW1svrPKgwRyaXiE755yNPFK9/0
knijl0VpH5SyweOyjFKc8OqwDzBsMcK0+o9JQn64pMmVrdrIptCHAYP9w0uSNl+IbuZZKc8ht4YA
pxNvQCI0ZnWTCZlek1izOtpaL58DG1t7N/RQSnWjFECZioz9uJKiVG+eAZQMqrdCcEdssKKVXxLD
8bEv8Zp2wKSUouw2bfj6QxRMiPK4JikNotKOVkxLF7GIg2fHUvxa+MN0yIBVzp7X2A59KhphfbTQ
F1ubWNB2bqpGOUL6bQug1Rq+INWX45ZVpZ9qrDOhKKnKsYkr+wdwwGkJESeugZvfY/PU8wDBh3Fm
716HNk7aqGaFOj1u8JGnI0U5Sj0yVr4yLjx289K+WDN4aDx0woYOGMIsSYBQjIK/ldVHjjcLxfsz
9Kg+Aqak4d59ThWk5yubpNlK8vRLMJTB1kvARi3snTvfjEIE2AwufnKWeerqkDi2nVdjLViP5g4X
iO45repwk2i5sjDUTUGAXgYjWbRRiMNhUlzf/SrAaEKOXj+mlVq+JnGW4o7uj9wMSR6UyqorguLb
41ftJpKBmUJewSSDdac+MH9uisxq+lItj7oSGK95lOYH0OHSs5qn0x9J8pHPB6O7tK9FznW1j0xd
+PwJ0KyAvM9BalGXqZnTjPoJVx5KvQjBmz9gGHXo4ZoQ/vCFr/2tERp1tSK4HX/1EXIz63FqpFD4
m8gLb+7NvJvolFlA8EEBkhTMefJT0tREVZZxqmnaHCYSlm2T6NJaUVtppQ7dEghfHNvZ51P8pxBO
zYla37zaN3UmmIUq0E9VZxgb3oP+d5SolbKdcHbM6TjU0asfIEL1nKUxek4fXHKgjsw6h0REk9CR
rneZPtbBoOCsc/IMDnGLrhraA1V/qgwDAXZkdtPPupNL8vbxsHcm2RaSkMjokPTDtL0e1igHze5a
Wz3hjuGsUsUOq3NCoPg7CfxMPkcm8oaPR7wJGYXaBTg9aA6iQzlHd44BprqS4yknKxzVs10Y2VaZ
FHWH6Ij2GytLBxMfrH8Qd9bVnU6pr1hAZd9ZZ6hY9KAhcnJ/z6lAfl8Do1I15VTBRPiWDq32JiGG
usahT9rH6SAfEtMvnwtZkJsff/vNrQWejPVFihTWDDW32blW2yblDx3lFI/NWLvYpE7vauUgBu6j
6rrQjry9qhkNdBMCCIwH7nQWPtKf7HOo6sqJwyrkeSU0HqCmq25AjLvOuNf28MKyPyXa+G9YbKr9
YVCH6MPTff0rZt+sdwDrUfRQTmXl+RcjN7kyC2vS8Knxhuk70sT6qkh9v4Kglvn5wnt1b8ZRfwAE
j5IdYOLZHIwp8vvZwIwPrUdHCYl/bGdUgIS0NaxwYXlvdxZKmSAHQfuLJHgOyvZTM5XN0lRPgdzH
2qmVbVxM8tQ/YHlohphM6M1vT4qn8Dnx8jZbWO/bo0zNzlBB7LDYtGjFwfsnR9GiYMzxIjVP0uTh
DOUjlz6uxzYcX6zCCtc0MowFdYC7IwoYC0QDwbWYXR620bdOTu30pGVpsUkwQa9dWc6U18KpzE0n
qerHV5P8nhITL7KQIhfv5j+fqLdoLCA3a51KBTqoNvVaukkBM8uYJjXlwmB3VhN+OdQGQjyKNnPF
c1OSDRzvLfUUQ3J8GbTYfEOJfjqq3VS6sZz1qBMacbjOC89aSP1udq1oNgHzJa7Bp/CmgNN3iN1X
6YR0We7r9VaOB5nIOJ6KHNomgoYL+/ZmHal8s2O5ENDaBbgxK8bK+FAR2sglXxoXwkopPKATFJ9C
kOOHBDGkj84sMEeuQZq+EMhp7s/GM6sI+TusyE6GEUnbouRkFk7YrAJ6mxslj5VLLAXhVyXptNcP
XsCMTCShQZwQvs36bAM5nWR0hjpWpyZq1FfZnLSXGNTiKsLqonAfj3UTxDEWYCODmxfgERn69WYN
Um52J9SrU6vjnWT4TXyseM1x1ekAMSjkgq4alUtV3DtrCeye/UPBGNiRNhvVD2HkZP6gnuq0MfxV
3YfSe1UazluHxcIGnad2YfPcPjOAa5B/oXfCVQAlfnbFTkFomxL4nZPk6ckXfCG86rcpR5bCljUz
ynyuGerR2TOE+E8KDOmAXpAXONSlwnxRAPH26GikQKiVkKXQip//GnynOFqBPZ4qNbe2circUP3x
N2Hb0n17W5CD30yDhloy967Apl8vcN6kbVBZynTyqSGkB3UySc472St3ap9R2UUI3e7Xg4ZSRImC
TfUuT4QzGMnk+jiCRIqK6OvjLXdzZfGLEAuBtCqkMKE4Xv+iQk+AZWPbdSqGxkdyyFTqZOWFpEgn
XMJQFES22w5XfpCFzS4j87bfH/+A2z3PRcmtRRsTFM0NhHtM7dGneTacdFw6wM4DkVnRxUjM/VSG
qr4NcZruf8AU0xaLCbOsnEcPvhwNdzK1v9087frbubAag3zBf2lRqJ1OicUSWKe4rcHtuxKOjajF
pH3uxz+HNovbje9PeYSiXxI7b2qkIx9LJ6BEvFt8mqUs3OjzzcKSCLkKoVYJTgOZzNnrPChRZSMq
27/4zejo9dOQSSSOwL6a2trbuYTooqylgU5pfvBNZTN5FHgTdyqtMj9ITdAAo+POmJaO72zLMFts
GQIkbgyChhtgpjdlDhJgDkadFPJGt6eEXe8D4B3VujIRJOxGY3w2FHxdt0U3qukHk04xPsXNv1k8
4fiNEltNd1VhXtSn0taKXWq3jsljAOz4d5dZ/k4tuiHZOmMSx6mbKH1WHFDykkf0nL1hhQ6Olyzc
Z+KM/JMG/v1BZCeoBfAcqhzr632UJbHkBVKkPSUY0u0beC+jG+A1tvQ8iAW/HgemEp0S/AG4RW4e
3aRxRrNOwOZYiYS7Ia54Q+yiBGFZqyTDx3rTpVlurrJwalIXtAu4rHKogU0+PrGz+5LP5WeI3gUV
hzuG6C2N7VLLJfspNrC8clOJH+1WJdoI8IQhWi4Md7vdGI7eBWhMWoywRq9n10kMiKmDaT+1ujps
7XhU8oMueRjH5kG8KpNwWFuSYq7lGi2mhZW9NzYsXPqbFHMQZxNP5z/RY9iWaTF0if0kkemjTkTp
ij6U16sHENC+tI/I+xw3CMfsDZInkk6PZ3p2N4qZBmeAADttBIK6edsYaljUjSSkT1KNAp0O5WTN
jWVsJwkTg2ocpX0dhEvhwJ1vhlODIrqQmSQmmIUDChe+EcuN80Q6HpXrRItw5KSRNK5NPYxOft1j
iAQc/FWrekVdONz3vphsF7cakJVUJmeD+zgvAcXmizmmxcbqnGQ/Rp72bMrKpc6CbkMF3d4+nuU5
sgC6wl9LdsIR0Thnta9XGWcgf5imcXyWY1+L1mOk1/YvoIXKe27o6HT7RucITb6uM98zOR79b0NV
0KGkDxN+Tu3EeMOzNUm+gGTTh1Vi+KNhueNgZf6lMVuvKtxJnpR25cjFuMM/ZVoiMs5PpOhMcyMI
LZy/bD9xQf2zTavOlnK7UbQnzPXyzehESrTSnMp5buVwlBbO43yJKMTQaiG9gQ/FZM2birKaTmpG
Sezk4wC5UeoIi3Yl749m1E1YKkfKl7YzlsogN1cfH0bEBPRDx1EHmMv1Fw7BlBS6BNattSLFd9VC
qa13erdKK6+sCJ2c9yYFbUZTyhtodiV9gMrdqhakrAWM8fx48NGC1Sz6qpiicECvf0nuDLgjUud/
HhvLwbnbkaZpXeRK35lbSRr7XVFafb0fM3zOfiA+7GBq93i//m2M//sOCB4aethEbWQKgg9y/RPQ
O8mwhi7lJwepUX/NIhc+CqyAn92oLS1p7flTfIpGWfYP1G2Vr1UP+49ur1ZDYetzHOK0Far8ffSp
8rgCSvpfuTWtUGNzPA/Z/nBo95lXqtkL5m7msGJAs34v/CAwN4mi4cNL/SjQXlOvn4zdMHTDN6NQ
2uFgea0sr6K6arudb6R5t/H1QAtWjSr7LzUhfrAFSd3wB4mDVIatTSDPkV7rVLmkQZfa665qs8Yl
f5BwHEoRT+Tn1AMtS9xvC5eGYhyvJeD5mHd2AJDrjd73ifIKqHo4VL7jDy+KVquooMJg1tc9fo7W
96ifpnc5ALnmKkEKYefxetwcCCh63NN/UyiqsdbskcAx1ApQbg2e0MqWla2hduWLX2rSpxorxbWR
pmW+J5hcqorO0jZOH3eV2II6rDKI/WKj/nPotcnv09oonCdbK6dVLsX1oc4EzD4bB/M1xjTxgx0U
RiTgo3IhLmChhjLb+pmD0AhCV85Tmxn22kNu+rVtjH5NxIlB8eNJvYl+GQxJb1xz+Dj0JOfXTDzQ
HqurIngG9zYp+9gIQbMB4pY1d6K1OVKTk3N7XUZjIxwyLZy2rWaU43VoBMFJnOJk4eTfTji/CKQT
bWQxB3NGUO3ZtL/hkj1ndmX8GrG3/0qKPtBPEi5fSmMttRdurnUxBVx7ULdpGsIEvV5hor0hhFfo
P+eG1pxUht3S0gyPZj8YC+/uzVAotsEtg54otHfJVq6HaoPOI88y1acKTOOnVg2HT1JZhbiowoB5
vLLzqxwxM0px9A1Ig2nGzaPlbqz8FkCTeUqcsJQ2TV06m67xDNMdTY63KxWNc0CJF1FlPRi+O9lo
fX78C8S8Xd2fhFRCYJiKK0fHnPMlhr5qi7JK2mc5sMx8naC7nzz55ZiOPx8P9FfccT4SAm4OMnyi
JmjMVrD0IQLGWNWTDoF2X9WTZj0NPYYf6yL1tM9jjpaNW45KEZDEoQay8ns1lba8u9TAXdjapvSu
tCDAn/FWUsgtkrbHy1HPMQm3I4MePYaypnNuyNex2ALQcvZ8R+ushUD0ZuszYwi6IvBG0Q+k8+w7
lKpqKc1C5KQ60hzb2lJekD1Sjh56qP+1lbSE0bkzHo+bILNw09BEnW1HpauVSsFA5bntpnyV6F76
k5dKHd1YSz+nRW7+H2fn2SM3jrXtXyRAOXxVpQ7ubmeV/UWY2fFIVM7p1z8Xe/G+cKkKJXixi8Hu
2ACLFHnIc84dNkL41fanEg0NQkKSoJHz8L3c/q2SWAPP0e7FXdDEbIUdctfY6fIXqWj/9f6muLou
5FhcFyD6ONt0Ti/HAgfjJaiPdS9q3egvWjIpR89NwmctqvVj21vTv3o8zRsf8GpQ2tHQEoD6ELYZ
c5VEjU7kjrgwIzrpLAvMKOQDbX1MT1pfga8D4uPshrRMf96f6tVBk6PyakMshdISzenLqYZzqeP5
3akvlbaAKFQsMf8AZRg/3h/m6uuBnOJNxG6RnkYE6MthKnpkJlYZ2ovTuLjY6oWZP/N+tT/po6Md
7o91tTMZS25ITjOzooZ3ORZMvEkVmBO/TMIsnjgD+hF7mOXJEgg3YRFUVN/vD3hrcrJmiHMIKDIS
s8sBK1VQB0sGvLFR5FJ9di9C8wtAq0fUWMatffKOD76IWKT03ARc8SwQiMjVSYdzCylwttLXJYxM
d580lIf3k5f0tHs16L9LXRse4tFW872s7PQMAAiR4wj9CssvPXxDEBH28CuJpu6zAVKp2uU2FCsV
NvroU2dzlJ/4Ejgt1Bgcof7TTjlbcW6cbPjJwy3Mi2PWV3g0D1mffx/T0f3cTAZvRDWfwf9jxy2q
AFCsgsnE/XV+l566nLkuGS+QXzmdsMpWMSBEfAM8Q6S92Kmtth45ROMuWFaRrs2HyIhd8WzhTPRG
rS3CHzOKzI+JUWFDn5i8/emQtnn/BC+70h9TMbmUmhLLmfw8T1tY6UiFeXhj6Hr6vRyRjysODV30
8UOeIV3R7maUhxvI1UIv+89ly/L94CWsiX3YdpOyEe1WweCd2sPzhRcFh4aIp19uqQEpMQRLmyqw
M005z2U+vKKiigM8QKRDHLbpQ2WF+cb6rov+/x2VGEBFExYYDc/LUSc9RRgwtsqAlk32OPFAfhhw
r36WsgEfVKNYvqcUQrElU62nKcrynZgx1b7/kW/MXF4q0FdAHZE5rWJvN+VqqUKJDBoQdT4qlcgl
jm72w+ir6dUw5m7PdRRu9DzlQ/y3jSUnTrLMfynbUd9eAyY0MyOprY02GEq7OYz0sKFElfNjHOvf
4rlfHi38Mv0in4eNoC9Dw+XADAg9Em4U5BnmfbniHr7YvdaWY8Dijo9da0SPRC/lMFXqX3nlthth
+Hqesjonuyg6jRRv3UcB+05UKqYh8EbgrY4N86We3WlfOrGxj4ws+dRievxp9PqtMt06WWCJeZsw
OMeXCgFlycuZQgTQskl0c1CF3vDU4yJOTdD0aNJl2jc1VNNjlaU5TJyaZ2aiuPO+hTT1MCn6Vt6y
Ctf//SU8klCGoBpD1f/yl8TTUufl2E1BOM36r44Hx4NlNEnQ1rW18XnXr8v3saRIAUknqqM8JS7H
Sgeh2JnVzoE3TB45uVgWuI8DIom7dHHc2M8qUI40zQrh+cKqlr/7QcNjohtocDzGpRd/45Xl5bs+
TOo3o0KGcS+qyVCe0nzMf1oWEot+omuF6fNJu2g39qH17f6JvLVeiPjQoZeFbUDxl3Nw3bmmIGBN
AWtKZ2+uwJzg0jpXJ0Symo33yPWBcCje0DngCqfP987e/C1ljoe6XDpom4HjiBDtlyZMD0u+YGk5
OB3OObXujlsEDnnILg8haQ4XCk+UdxTC6hBa0ZCBCe21IMdccKcbyrAnVYxmX51V9zluYu1U1Eho
dqm+RNRF0mkj27kxaYAWVLDlCqNdt7rRM1TsbMRu9WAkuTgkul1+yPNZ9cdKtf8Vohw+3/+i1zGW
9iZ5AiIwfNArBpIeNvUSIyUSKJ0bHmwnzXctgx5srfGOSlRFezdG/f3+oDcn+Y4OAPhn0zC43Eak
CugmA4EIKsiqp7DQsse8z7tXa+mqQ8F22jh719sWAIRsWbJz8Ra4ukg6T8kWCLxBRJ/pDOuoa30j
6rVP8zRY2p9lzJxzNqxskcptK/GNq8kti9EUaWsETtFoMawMj1LYiPRA4xP3qZOXHWlkZI5JfcDp
wPmYC8X5Y8sYj2oEryMUFsEJcIoufwS9ygoRIcMOwH1owjcRdT/NwDF3VlSqs9+3OZIO1qakw9Wl
wrAunCqISVIfZJ1C5AqKpxYckaBY4BnY5MV0QPFM3CeJYgUOWljPTqvPJxcbxoc/3FOeHJXSOihH
nsPrnIkTrSixsVgB4tTJT7zukidvDp1PZqUXh1HgTvQ/jAd6B7k+KuzUCy5X2J0nd+YStwIzMQvC
tkP7B7xHIl7doYxPDe6qGzO8OqrMkEcJD3LqhyAbV88h1HWgf3BWg0lRxm9FVcJPxTrgqGgNjZ+4
GL41wNC2qOU3RkX1QPIgMSmh+iLP8m9ROM2XMQMGrASzcL55cRTuSk3r97lM8KX30K9c7dotqPLV
gSUEk7fRtcaEgngs//y3QSnTZ7gY6koAHyL/q+ps7kGjrr4Ng+N8u/8dr7esHIoaqSzZEQhXschN
VZOsaVSC0BbqczXG1cmYYvPcGBhKjaZJctMNJHEo/23h+m8OTWsYpJsU8VmT9suh6rVJxNHZQIpw
/pyJ1vzsWTnWshkknBp9GcU6al4O5aUYYf5sBKqrKCyr4O+4UYKVvG0uF3muE8mrbeKzmVTlv24x
90/T5NSfIL2qFo8vd8vm5OaA4FUhEcoS+Fpw0pw8ZfQqPT5PcZTH/qCjBgJb5wfaloWvqJm1cWBu
7CKpbMlIFJBhc6xeK1nXGPkSGV4wVyJqeTfxmNgpPWZwfm4SgjbW89ZwuJUgJ/kOKlwXKgcbF8fZ
cEJan0Z6sGr6l76qh+qD3oxZ/adXKN6J1Nqo73E6r1EMWeVi2RkuNDeRI9Ye+mkwj12HpujOQgvF
2tttVT/ePyk35seQJEY8xSQOVr/cL1VqVzxgRXSurB4OvREPypcmK6cJBFL9z/2xbmwVRCmhK2Bh
Ry1qTf+IaXgbDvII5yb1qj1NxPQNpFl66uYuOYKx/vU/DMc6UjY1STjXvRIFsr81E7bPdb8kCEUm
nfmkJ013jDRrUeDBwYH5X0aU7rJAM6gTrQ4fOop9oyVZfM70Mu12TZSL4alNCkffN0uRpFi/pFjt
3B/01hekTivTHVaX2/LyCw6xqSwpLcdASTJFfakx2yx22H/N3RHmr7V1Jd+4Oghu76gjFA+usAlA
Pts49/L4jJcuXUT6I0pxbLxeOS3JVFcvKDC9pBiUbPBKrmepcyq4ljn79KLWN7OWN4LsORdnt9Gx
HgDjau3KZuKm1uatY3hzLGI3OF7Kflelb73UUiyIanGOilh/BKRsHIGj9y+IWZQbJ/72UPAZVAZD
mGAVzZrONWejapgW4trlfipV/YDLgv3JU8P2z2MZa0io/n+DyavrtwtYHStXqVU3PlfJONZ+6Qxz
50e6nSgPblJsFfSvNwqj0T2UVgk8btZ89kbRek8xmFrlDea86yMXAaAcY28czN3ydUFM5LkgXHz9
0+PwDqMkykjAzhWvTqujWLZsxZmKrXjQst47g2iECRQr5ZZh+o2vR8GDTAvmPNWd9eVQ2RD4xlgX
555pffMqA+hJ6EgZhjIz/zTd4U6gFkzwJLLIWv7lx6v1ecqbcYnPc26YH/CVUl6ybtR349xuZXK3
pgX6xyHNkK47a5FsFG0ylISU+LzEU85Za1sTr+x+bKMdF4MTbwSw62tBKnDBv0B/Fqm69UZJ2Je9
bqfJuUF/4aM9lt/G2FbgevTaVzH2/ef7G+T6gXY53OqNP9tlbKFlEJ+LcQFBBKIw5/IZR++n29r1
mxfBIfrajhVcrpQfdLg/+sZk1xmNIjDZ89ooOduDGKgH6IMf8nr6qIzNgtmBmW9sm1vjETa54Tn5
FG/ln/925oswhATJ/Xf2Gnd8Tr1E+RK5zoD54Gz91VD636q+3RwQ2g6EPNkwWRMAy04vC64PcR5m
L/yiTnrxUtpRtevcJXsEbN3/GVMJjS/I4PDS6DuhQAKK/HKCntkb9QAk72xSUDb8Fh66+tLPcT0e
il4vlgevr1XneRTTkuzoz20pKN+aL9o7Uq8ZMDnA0MvxB8XpopA+/dmtzJHmZcX7aXbqIC/U8h9W
Y6tzcOtwojglMckaw64Jj1mmCCNuQ3HOqmb4nI09tQ4DVOCjHS3Flu7szcGwi2KNqWJD+b6cHH3S
AfKVGp9LJWz7t6Yb6ke9rObqdQKUuFGkvy4hA2mGAQXNjkuDkthqr2J5oI1AW5NzTl8qpOeMPt9u
moQFGMlbOh/9k+ynC5hnp8djy7/NR+H3upZ+mEjENh7GN64vScuCfgbO+lphqiiKbBiyioOjlbb1
ZkTeRJMtDr3jGLKzUQzpY/FAaQ0Y1P0Qce2VwjpIljTQNl0KoMqv8tuZDbtcGFnfpeek0MNkX4fd
/M20w2Znt6ln+iZxn39qM+XlVpRVUIx1wduhs7zXeemHl06vtoD68kNflFD5SaBnObi8IGSD4fIn
GVXuwJgKk3ORW/m8GxLKYL7JwT7dn/uN04RHqEOLh9ybUsFqnGhCIcECaXjWzWoiQVfRkV+WNkMP
ZYZF3det8+n+iDeuA6IiiQddIRM5t9WbXU+53pGPz89ZlIfP80yrFH/WBeGHUF/+EbWnfG5DrYXI
hZrH/aFvTFaCCAnOnGXZpL9c1NSOi3Ra0OY0huJct2o37zRb1Dj9KQWSWvZmbL7xFZESpAwt9a/o
8a269IM60CAF0HvWk7wfD2UNkdRHhMPuNrbwjZkhSUZJAFFUEr51kj5lWgQ6scrPVWqqkZ+CRtyb
jZAwR6vGXNRut/j+t4IHBGxKTGBIwAKuiX99YlgNIl/5uRGhfmwc+sFzu+i/qC5GT51ZiAeKb92O
TrJp7WRfDvjlkhwTTZm/3f+sNyKHS42f9xNZNYCB1fEdaj1aZr7tOW50T6FUmiQ7gU4fyIHWOQvV
wULRSNXD/VHXSw4cFsohkZNcV4XNujo5SI/3DtXSORBm1J5m/s5jInpiZzUOv5zUi/5UgF0OiJIE
PTZiFA+h1YBLM3AXMVP6aob7PCVR91iOSzP59Fv6D9rkiT982csByeRl/0TmgWsFD4BpUY79jx4Y
aG8XDzEiDL+QEVLafZsuW509+ZF+D3hyMPp6vP4oQIN1lcv9WwzOqAw2+N2pQbikWbKnkJq3nxXP
ieK9URfZshGFbn09adIk0zw6xusnd6+7nZEBIg2quem0F3wT8+wDAhnG9yWJ5kM9z83Gu0l+nvUE
uWqp+aCgxc2++nz1EGveVOCDAp9v8WObrkajWsXzOJAh7sqFDB4ZvvwHVZvl1AsPtev7G3Z9TOQK
o2FA9Vm+m3heXK5wbVVVNVSJFkD+sHJf73Xjc27Ri1Miz/x7UPrk42B62Zf7o65D4H9HJS2FTSJ7
KavDGS29NSzdrAVqXWuFXxWkWj4+Kub+/jg3PqiJZIBMQnnOXBGS5hwCg6iEGizOaLYnC+nvYd8j
pi5OItHVr4M+2n/qN8HcZO9CSmJStUAW43JFlS7HO9or9SDXsV04YopIF97H8kckT31Igc+nKlcq
P+7P9ApVwrCsJ4ADvLVZU2NVVjAWtMyNfjSCpF3Kj7Fq5nsVfacCldl65H/GAMRNSHvDbMaHZhqh
+emNvfF4vHFe6Y2/V/slU2e9mxKj1fq07k3Kwk7W7FrXDh/VmH6Wb2X2FvV6/WaQMwZ97dIHBEaL
p8/lQuNmNNXY1hpBGs6L96RqSr2vYO92Xtog3Wd5lG5awyk/1J6zVWO8sYGJD5wY0B2As9e6QaLK
vYo+tRkMs9HnewD4iXnwumhLyOzGBubqhmX4Lh6PJ8HlHItMr0leDBOskNV4+B0k8QmH2tA8j/OS
/KA9VnsP93fSzWWVzDY61wT6NZy+SRVa4SJkauMYzac2qgBhdrBqTD80DOVDt3iZth8mMzxn47KF
YLkREJG0kpBkCnF0F1bxCP5RQdNh4npBE/SvCtRWc5qKXE+PqPyPT5MyFvNjO3jjZ6uLyAUSC92d
jUv8RkxEMJSEg6IjIXGdb8GcqQaAoVoAmSJJn2cFlo3vZLM2vTaxnWqIg5fqs9bEqjjeX/ubs6de
hz4D2mpwuS4/t4jgzCBPqgdVE+vpqxJO+b5VcbY9GNkwOrtIiEU+govS2lv8ZckVibXz/R9xa8/R
/Pj/P0K//BGKjqTZolV6UKta9waqKv+RUyI52IXV4pWQG4/3x7u13FCM0U9AuIFn4+oyqB208CKc
uAJdAY3BzZwNaM/N+teko1F4qLpsQazMFNGfdvJlAOFS4YlM4R6o/+rl381Z52pDagRx2bR/xSgm
hy9xrirKUQDGzI/hnLg/dUnkuj/hWwvMVU9CbwD/45m4WuCxBa9emUZAnbk9wJf1jiEQx8zX7UUc
FmvasiS6tcIOe1mm9e8uBZcDoqNOm65pzcAttfZD6o3DS+mUCdSVOnUxTS6KGMQ9tastL7ibAyPl
AMpQSqqu328prsSF05RGoIylhr2U+p8xaoZXHc0T1a9EWGItOutxtnHt3xwWX0TAA5TAOMiX883N
adDMqDECzmn10ema6MuQD/R8wtoY/g1Ty0DkDnneLUbHresPJIxMIolgYEovx60BVCLkoBl4txj0
1qp5sKZjFlWjgpdC5fwvcUoK6VGqoZ1PT/9yOKvLohHAjxnYfZwFaaUsHyFvuqFf6EvFUW1i41DG
dKJOf75/ufjgARMkJX7sctxFT+MSqKYZVLgfn5SkS6Kd6bW97QvhFcg2ZJRzdvfHvPVJUUfgPcWV
Do5TRs7fM4HCnCeryc1AFeZrV0V60NW9cSKltGR/G1S2ocw/7o9565Inm6UAhXQd7/PVmApwNCPm
QRzMTZFERyBq2THs8F3YiPq3tg25KkAQkkZJFLicG7KA+PAODrCmWnF+4SOlZ7tlHACLmrPaTRuj
yV+9SjlkigM6jOoDEMDV4YhCbMM1u7UDuKvhs171Zb4vp/KlbpqzUiXZSSMmuk+o/+p+HobVxvA3
PiRxCHA9FxyV8LXYMRAiLI2c0g7aeZrskzKEdoQUojkGTTEtzQNiH3DXzFzMW4btNybOnsX/GCwe
mkvrPlGYjI4NhZ2RLXOU6r/GPkx00fldFf7LQ8NO/CjSKXKNU4lNxVQKU/3zwCQlaSlkgoEkI1nt
qAT5+9LMVScooYCehlzDt1CZaG/EnrWgGDuhWEQndUuX4caFQ7NKak/ysKC9sxpWc+n1IfDpBPVo
qOJQW0Y6oIPr/askUa/7lT0aG1/51lpLAJcM+1gVrGl0s7GofGbhBL0yRn2/y6Yk/rvqkzzeq0Mf
KkejmFvl5JlLifdy4+hfG/7Nlk7ErXlTzJZYQYlNXN8Dk67P6oxiUpA0eeMv3Wj7Sj3FjW8l4Wcc
kuMtRvLWgKunE845nZLNoR0sleM1BxUbIvspBGuydxE0LXwtiZT6cD9K3Yge5O+0CcEYgq31VuXE
Rm+nKStqPm4RVxW+2S2qdT1Ah50Zdf0G9fNGSAQ6S0MZtKekh6xClaFPqFWboRVEaWOGPl7TwvQL
d5g2yhK3JkV+BWwMOUzAI6sghfQxoi/wuANsP+sF2QWUDz/FU4UnkJiMuQn+fA0lcgM9LSnfv94o
pprBuFkMKyhndGifROw67S6sbNqeSV24G2pzNzIsWWmBCsFlBnxqtYiOGSUqUd4K7AKm0E4IME01
bpifmxyXP8vr1TfXjZKneECL7v5Ebw4N1h7SFvWeK8kYu8goD4y2GUzctODYDbV9NFOzSB514EbN
k47AFoTyeBb/KPz/P9RnAOzMOwV5Bj4qV5C5pr7gMDG0adc5gREjSo3tUPJTHWpzN9dOs4H2vr5n
gFJhxcH24abhMXh5qepYcoym0PQgVKNm3CllW/2DFo09H7PMsPqDqwqY0mpd0Iu9v8bXQUCn9MMK
Q8Pjnl1/XkVfptizUytQkZ84IQkX5XukxUz9izSHeBijTFN/3R/y+rgwJGpELK/UK1kXLjUjr6PR
GkDo1nn/IVJMke9qUtidqoh4q7d8HQPAX2PFjuArmJKrZ5HqLZDiM2EH+lCK/2jOrLXHKPPqLXml
W+uIyAXaJxKtxhv38gtOeqfZESLugeUuTXFMU0cs+2R2FOtkG6WzT+1w2pJAubFrALtQCwXAyf21
rm67vWO3Vtp4Af1Woz62dUlLKqkTW+J02vC5cgf3F6zfeqtSeX1hkv9SbSERlmYya40rFnGmowti
NCxLy9uhZB4dBb1NcXTbyPgrb91lP4/aInaKGvfmHu3VdKvZemPBf/8N68ZUrbfIYUeROBeWmr5F
bSeSQ1rhp7p3exTMzXnpwj8OhTLtB9kuy+44T6y+sTu6XT+gPXbmylniZ0yBBmNXCy81fBuTcpT4
kqrxkznvvodJ12+E/etoKEdHaMNEzIHSg1yQ35IKMZMyl9Q2znpoaV9nKgDhjpeE/bXpTBA3U5F8
5HVaIsKfGxsvwRsnltPK44jaP1mUvQpPRt3aWWbaSjBRh3k2FdjWeeooXzrQQKf7weHWZ5UWWbwQ
YPtfScZk0C6XYkqjM9osjY/qSfTRS8J53y/ZF33yrK/3h7txhGzZT5CiHDBo1x7ToGBUXKdSJciK
GNtW9H6m+ZCz+OJgYog+RX4zg0SLnMne6OTeCEySs86wSCmSFq9eX20fodFoh/GZMvtsH9NhjJxT
5wjrf1hQar8IVJIAU1eRv+O3bTMYVVLWsSXOGva3Jy6ZCU1KiFqZuwztSVgKFfb7a3rrE3Kl0Amj
tyrlbi5HbPJBeMlkiHMHZXE8CuABxcmbGyt+gEPgNI852sCf7o956zvSGuLtTjeXjGV1OPI0RI/e
BCesd4g1jIs67XIFuwur7LxPdm81h9bMt8yGbx0LSr+UxVhduvKrQZUFcoleu9E5hgM7+QnR8FEX
Rv6pbSAs3p/gzbHwdyfFB15Hmf1yURMKcwqYIjDz2Vh/VFO12oUoyXj7sh/VYmPP3NqbPLv4ejA+
wMyvSkOFg1qig6DQOdW7/C9VS8vo1GWiLvZ/PikwIrzRWT24BzLk/bY323hpWiPNvSATznDED8wJ
d0bXRcajNS+t8/XPR2Nr0CnA2pZn82pfGhaiCZqiesHgjipSna205jU7tRCHNjHif+6PdmsNyWNp
rzM14CDyz3+b2xRWTpzx0ggsmvuvqDIBAAIS1aSH++Pcuha4iN/hVoTNteiGJG+5aZ+FAU0PK3/w
Ike80CdxXxYNECsCaG4xgINCaPCvaPLUZmP4W08BCiNkrJRrEXlfLaqqDi60mFoJ0sVzc18xMLKD
Xl8+l+0ALX3y6iNLLE6YnaTtIS/a4tv9+d86+VJqj30qVUeuygVRnFZhQgSP+yp8CWG1vaTkLB8K
a8loO2Ak1za5sXEabzQwAZQDkkRSAqIHwkKXX9csNHxYQ+EFWjQ36UtZNqHfYutpnLBxMXETLMI8
cn3E1XT9mXZZ/hpaOEafC0Qgft1fAE2exssaGdUxMMXkD6SDFP8uf0tExXWovDIM8gzzFL9huR+g
zFchcgxa96QOXnSKtLTDcHW2TgqI4HxHWqodQppm8y5z6nRfW8UW6+bWNYBVE6cNjzeQWasgErW6
tdACDCFUlbm5n9qsHh+rVBUQvOeof1Cwh328vxQ3h+SIYyTNTqAjeLkSqPP2kV6aTjB1C7JqilF3
L/y80T0Y5mTwNItz6/v9Id+jxmr1Ae28A+8Ar5JLXY5ZIZFR5GNvU0avXC2IVQ8bY3aGoh0pLTet
D8NCN/wyUfJmF4s2tQ7Woo/twY5aOnXpMoWfQk9Fpzct4+LRq8OpOBtKj63L/V96I1Dw8yS9jVye
t8DqthJO6YWGFYU0cqqk9r05773dTD4ddIOuJDgt6lZ+sIzMtT5aVWtMfzY+jEzq7/IJyXdBgHZ9
UFGyacEVIG84p3H9xUzsWvVTRdUeag8Y6jGrSX0fQkeqF0PcsJfj/enLQPTbd5LD0wRH9xatRRRg
1qhmDKPciKdW+II6U4k/nN6H426Qdhu0cXFBuT/aarEZjUgk++ASHiibk5e7otYcaZBT6i9VKYrd
3GfxwTHj/OgpiXiw3LR89Dise6hMzUaSsg5NcmhZs+BFYjA0EjuXQ9v93EZ9vOgvdhclz81UC8ol
sb3rEs9wfPAV+b6qOv2lq1XjwZ7dzscSot0qnqyOIr9Clov4Dx0kSEbroFTEamL2yWB+CHG9eGt7
dCRCwTMsTMt5p+PktUW3Xt0DkDepm0oAKIgSNvc63AweOW85d1x+ebr8qpvkxyitddOJNCnPOnOX
LIn7cP8rX+0pwA7w8+kZAj6FN7IKcaJzlQhgdfIylop4jvrJ/tvr7Z/C8/KNUubVckpYhZwYjCaW
dt3dmY3QVJtRTV+WtExwR9bCqt4bxTjbqM9E/U+Ymt0WqPjW7AxJ5uDRKe8W+ee/vWD6amgbGjDp
S5Z0xeMS9Qq+PCPILzzVoq9/vpKSrAVdHMoBWL3LsYbYbds4sdOXKUQLyo007S8D9MTfRiGGrRfT
rXnBwUGBl9oJ3251NktGzyNTSzmbFZJAjUVrxVX7R3CdyUaSd+uz8YRGSI7oIyGIl9My44GQHOYZ
QaeS275XX8SYJCcrwQHlkERat2W6fH0MiDZEHMakqKetvX0NI+EB2PLRBNXT75ZI3O9u6LYhBnZJ
x+kvFzQHADxtSVBdhx12KEcQFD5VaeAwcil+2y2zmlGqdB2+oDfEfxVWah6GrAUrjMVdd6zm2flp
K54mdnliLj9pAUzfdWypD/f30eo5ShTgV4CEoWlGoQZ41+Wv6DPLGuZFsOC9On1UWXkrrv9Jo2lQ
Hxu3bHwymsXY40oT7VAv3VJhvvreQNmolstiHJ7mV+2NxYHa7Gbj/GZ2WTk8I3tqdgcgZkltoeOq
ZhERf7BCd+NqXRvsyZyXbiEScYwKQOQd6fzb4nedqM0G1MSbk4ratf2iVtIvhlGjWrSrm2ooB94+
MSYqHbW7z5o0T3suQwuuhK3ktrabQzf5B/fHsvOHoRw9ywcM6YxPTm5l8wcnFLrpU8bo/77/tdZP
V373e94C/RVkCeClVWFpdCq0m4e6fxXYeu7Lee7xMoiH0ucpZLi7ssXM0GmV8Dn2NOWLSEvvlHh6
1e1GXEzUnWqW8dcu7KKNXfROK754LLCJoVOAV0BlQbK4L7fRYnVeWCrD8DqIucdMs8iyeJd1iv0W
VaLrDvi2NN9QF4vb2XcnvDi7yjZb3riNm+w0UVXTp9SCOLlThe4lb9qUKNpGxLza6bIYCNEE7BPA
cRiulz9RlL1Zql2SvqrzVLm72NBRoOyt5DVvcXfel8nYmkcv7F081t2waU82Kl5bGJKraGPzxsHX
ET0KgPRku5c/wrXKEfWApnu1c9Tze3iNf1tJrbYH1yuoUZbpsC9MZwnub5vrqVPPQp6T/heogCuL
hc7qm2ZQ7O4VJFR/nOpweLTnZLL9DmV9R+i70sqTvTJX7qfKdoaNmH5jdDoX8FlArvK4WbMqy9Ae
p171+tfIU9GS7Ua1P1qONeonKl1q9Bf08e4j+VpFx2rIJilnhdjtRr3rKtC8AzrBrEqMgHPVGisj
auPcAN2rrtjh0VViHvSaO//jtlq4q3Wl+XF/yW+MJy2nwAMg0wP8bHUgGof6K0Wp5K0lw478aQbi
tvOKtPqo5Vn5y0arJz3dH/I6OHBD05DiDPKCZJar98fsJiUS733xFvHMdf25DOdI8XlUKgbCa32I
x7VtxA3HrspN9ZBPit0fefo2Ven3AK2+WzpcyQ9G2hsCp1OzjtVpI1DIn3AZJ+D/8JSQuupov1w9
y8ox9vR6FG96O+f569TOEYCmpg+/pyiJbYG1r3ceekKsMhcL+48q4Oq0aQg4TmNdvXlOMWP/rIwx
/6S9DbXqS925P1AdNnz0GOynuRbqlmrAuzH8arZ0fMjcOHbQzNa9wibJmwRKaPxWYrz6lg6TYexg
gpfi42SHNXDEyZz77zEQi2Lv9GlSvcZDamZ+TXD/0TbpHKIvZ7nfCWhNtOuX0IvwLSMdO2ZqTgbS
zrMFWNet6GBVU4LXreWU+nRyU72kC2AVvEIXmv1+q5aG+Vqwz1+QvUw+5R7Ucb8XovgEZ1T3TrU1
9s3emcQy7dsabYFDWBpZHtGab7GyhKtMP7sNlS9JKfTkUxw53d8hphTLV9tIwA5HkcfOWRB9II7U
qf41U5zwOw5XnvFkL9OcHJzMCbNfoEXa6jmlnm58K4QKG8szssbYW7EZhXu4REP9lHdmNtIQlIkP
EIS6OkLLtqYnED6N+VzDN/gxGW0ldtbkLO2jgj2v8Tgkydy8sYVAIk7DQh1vLL0M0I0StQ4UTrWK
leP983Zjd5GuIi1Jrxuw59WzWMWGMi4S8WZ13fg0N+X0VcdW70NIeZHTZ7b1LyWtrRl1UU3kbLNs
q0B7/QvgsYB8IYXjFwCdu9zfFLV7TjevGMRD+8+NksVf4zjv9o2jwu1sM/zQhKKar6aowiNQ2S3A
0/X4nGKgDkgPsIu8NdE6a5wFRXI9pFYHEPGYlB6oMg8lq2ynu6nkKXnNYpvnxO3rlx6VpGzv0epM
N272dUkJGRcSLmIsv0OSBdatzcyy56X0dPEmimVxfMxChfrFbYz2wzgOretrep5/4F52zgWerE8o
Z2RnOLeR+3nh8reDLKmq5KsW0mf5YWUonD8nWatYW5YS13eCS7Im5Zd5ddIXXIWjtkYsBcWE+k3D
7uhp1hPopnHO1eQr8UCk5toq/3N/j64pe3Jp6ETSKaDSDK1rPabIMQvyvKF4G9pFGw+KOhZfhdsW
zaEcJK02iy3cvv1Ua0XybYk9I9/phTK+jFpS40SpGFFq/bj/m94v/IuwKJ+JrAHVYEmbX9d6rKVA
WWHMtY9N2WTeaxXGffdxJonXP0Rq0o77oQVi4WeF6cWfZmuylBcnrWZ8ntRyiH29SeLsKyp45bhT
uwETEL1WuvQwNHORfseJYqxOXT6P3tep6ufoUKJ4/tqgzTR9RoY0n45VaETqxiPnXVRxNSmq+ci3
ca/xj/WFb9R96vaFaXzEs3x5VOdo+Y/bl4XxxdHD6GR0tZcEoq45l148Cu/JQxYgezS7vgsMuy6z
fYy74AfbzEwzaLK4/uCMlCtOuMT1ygetSIf8m2cJMX/OHaqPu6Zw8iALdTFslGjWzGgJx4IXwYGi
NMQFvWYpxPZYJE6e9W9qi+QcDE6jRMlVLcvo8zC2jvDzRfHih1xYI77pWV/7HaC4L0tkRsYhpbPA
357srtpI2a5izXt+TrWe9gGo6HVbVsTJ0Bf5ML0VeeloD0jWRa+LqMunEK7D/5F2XjtyI8G2/SIC
9OaV5dqoVWpZSi+ELL33/Pqzss8FTheLKKLnAgMNMAImKpOZkWF27L1L8jT7DqA3YvrV6sfP82BH
G6HL1e3lB2AbSDRl2Wsn0/txoQ6WM571Dp1EF1kU/U9m1pGxGxRQBHIbDhtLvi4R0AwTxTKAcqAn
YOW59O9aSBNYR6XoLDOt/kse+odpDuKjEAlxY9Jyxx3tBL4zxfKLDw2J7hOlky1g7XWuLH4FTX9R
KqRn5OiXv2Ic1UprSUrOjERBdttVld7upXxUHySGhYJdL+XKeC/3cEQXkEHlj9pox9Hs9lWmjYLf
g0nAUZq1+Mkw217fS0PDALbipJTQB6NhesuYlC0F1mvHx6+mjsqAKhkzDnARDCtMYQA+mSilNiXa
nana/+L9yOZD0anze7+df1v8yATAam0dpEaCjSse8mepMKU3AnS5UeCBIR4i6gapBj3q5QbqTAt3
ZSI2sNStYxjbf3RIKz7LqPq+T9KmdN5aS8feC8U3AyhMVS5rOnMkRqxaezrjzmto9pv5Q9nY+smO
1OBT2M2GO48O98PqasO77duv8luBqBczp+CCqaq9nOhXdRVK9jVl7N48z03ffu39pIkg/Q4U6+DT
Sv6gNem/iLnJr7etXl9NMi3qvLQOsM5w1+UGo6g5OmVjWAArs6x3QcUlx94y5+9Z28RPXRX9u23v
KouhfEBEL6boBEX+Er/aWH3dDFJonOcZjEZWqePnrq27nRCK3/AB127v0tRiabOZ1JJdxMbZzDOE
7uywRoRFBqWxD6twOMLMF50SJ0sPozbGZwb0t+Ywr4Mr9GApE1K3BzdHALMoWQQFlNIxDbfzCLNh
cq9nZdnc1X49J27nVPUdtMsgYszYzn47nVJ+b5lMiU9pW+nvexpHv7S5j58r9KG6HWKo0TFPwmmr
eXJ97DSBq4PJnPwXFRlxQF4dO6lXypEYVD2X0gC5uTx2e9msh8/QiMAppkpzevLprxZvbTKgKiWo
7wSRE+W4ZQvFdLSxjgnQz6gQyzvftspdE+rWc0Gh9Y46Q3B/+9y9TE5fBBnQAMASC9YLuXT+J4t1
Ok006iXDJOcJt6qcEqIKzfWT1FTcUgaC8hC2MjTPtmyO90o3AIdtg8aReJCZy9j1TNVLuzgy/P6E
dLNyJokah3fa3EkITE26/LdUI3s6WW3e3nWKPPnguIoqcSt7tIps56tyvC9ULXUOIHkG49S1CppY
apT0TFBGup24apZPYrDEmoN9o0pG8mx0hn5izr+DDEqWhk/UA+v8B6hS9auuzRKOQcwFuX1UDvdh
20/+Qw0MzMvgW3mOuqbz3w1kyYVbI94NnXQ+tMbf27t6fZvhAgAIRXWQvgOwmsvDYzRN0RW1Yp1b
2mXh3s8MXzrkzIDT9Ow6f2vW6YXHePkRaTVQBaEILXSPLu2B1pGA8cvGWelQWt1phU7wl9CZcGvZ
kE9WZTXzSZmiLnPJ/vvioPV463tgadJdGFlq+2MoMiKQuJgZOhCt330HXEZxIwcBOWg5EoWqXpMR
tt3eqLVfTmwrQBPIpfGuLHYqKxniCYakPfsB2DurytRwr86NfrYomBqfA72TdkCzJfVflnTJIaF7
ZX9QqjavXDOHDfsQgf041SW1AoCuXdEnrgyoofspOUWxa1Q7Tz+x48G81V2+9qJiwhrFRYg7kOFd
MqIHSdSZFVobZ64EFGBREbpybmkPTVGUbu1Izj4fqx9OD4M+T8ibO60kpRwuC6wzg3VX3gk5JDtP
hq49Tzycz4rjhz8KwKmQK0f6aZ66+mvd9P3WELs4RotjBs4IBAFITWKg5VMstak0w/pbnJsRIYw9
FGz+3ipt7a4cG38/2nXT3uMes7ssKNAcu31Url9kMgg6AryN1JvtpfFCL4zINtL6nDHkfidXjFvt
ZNsnbKUK6eWBnPy8bXDlBWD6lTfKgBcUIOziaEKtVJjZFPfnogJRtR/9YmSSu8sCqP7DYRf2ZUCm
kCVfbptd2WTKHmKEEMUPht7Ez3r18LRJNc922A1nmzwp9fgBCGlaFnp8+yFoyuZPTdnFeMpnIy8+
Wf7UbviuVftM0agskP7GMsplIjUnCiu6s43GQwIOBBnkTpsAxU5O7aecOJOpa2mCKONUSIa81fhZ
23aBUOEL08nk9b1cvzagSZkqSX+O0T2pAAfGkX3U7d5/1nJo9+D+lCh+j1K0UddYOV8ixqSIgDNi
iGDxuelzOX05Oax7BiSlDhFjhiGiJ79UP8KbDr6zFWKsOD+meUAUiJYpz/CS1SQ3E63i9A7n0bai
8SEftfwfPj7V9ollJs0jPPzJn0R0EE9K6vi/h9rqpX1djb2/U6Xe1B+1QU2kk5TXEuqlgZmUlMcs
M3OhPO3Ai+p2DBF5H5mH22f0JSq49ARiDok6EIVw8tdlmW5QY7Uopnw+x0o0PKtMIGr7Er4vWvma
X74bgyT+EAZUp3cz7M7hQTKJb/dz37f1YxOGUUEvFII2t0BVBeQbkqOVOzm0hHewTZXOXckUQeNS
nS21x1wp1MQrOzMZdkU6Wv/kuVW+MfXO/YsoQzsnrRggCR3mAA3n2wu9PhQMrsDaIbQbBWRpkWeN
qaWUmiXBaqDJ8V3No/QlIPl8ypgD3XMr+o1w7LrrSRWLyyeo+8XEqblonrcKktiOXPdnxa6SdHa7
fIzpBJtV07ua3WXdPW5QT9Acs2f9R9hFwyN3KXQOBqy38V7NDVRHjagSo+xKFz0r5mz+euueCLUn
/CG1P1EmXVxQKYNZf2z0+aw6oaK5HUKlaFI50UNPenyEKRmhvdsWr10CFgW/EokuUI5lIaweS2ce
pGE+t3odu4Oeqg/BKH327RIHVcid/DvHE51uG73+9NRJBJUKryuV6OXYc2H3mV1D430u1GLa53mi
u8nIvI2dynfDaNWfb5u7DhkvzS3cDyox6PT5g3zuJ/jYmX5pf0CW7GXxpG48MNeRiwCpUnYhryWp
Xwania2PSlqX8rnMpuZo9YNvHSk9GemvphHyKonajDS1NB2uxmJO7GQXjcnovHFikyyHOgLUR4KM
AJnOZYbdRZljTaFvnC1lqmeXVr0KDDCQDw0KaBvXauVbikgc1w4yD5crNv/Vm6qHdlXkMEqcmz6d
TyAqJpgYjRS93Lox78l5MuV4+3OuWeQBtcAFcIBIAi4thn6to2M8KmelkvKPsZWEJ2fUx3QXZF2w
n4dmK1pZOT+iMiX4z0AAAQS4NFgHjdKA1lLPeT+P80HPjN7+IKe6g16Oqvr6Rp4qHN/lA0AYKKbP
BP8K4NvFjiK5pjp97SjnIsLBZBLEKyfUDGt1owh+HY0IMCHNDQIRkeEs0ClSWM5ghhL1PLRFt1Ma
nT5QagzHDOnmHVmVfA8nUbxH/5Qy8ps/ITeEhErIEMG/vfiEfaBpY0Vl9pykVcJsbeTfaz7AE6Tt
uz0MQ5uoUbGW5Z4yF8G8K0EMh3XxCaOK2iIqgioayLm+G8N4PBWwZLzL0yB8p/ixs3NQEX5Ge0R9
gibf2UV1Nx1g5dqUT1hxuIJZhyIN2BbGT4QLeXVfSLKrXENe7syTnH6aayX5kxP93+m43cHNlUyf
94qk2tLGPV07xBSn4V8UZberMmM3lFMkGN7ONH21kzPYfeRKwgOZmm9tPGOrtgwGJiBYpky7zJmp
P+kJk5Py2Siq/kcVS/UndAfBQ/eKEWw8YKu2BIyCXBdo2rLeXUCbEKoj6yq1bPzT+wGStuS0vf6z
6GwE4W8f3LWvJ+g7kbCTxWjb4hwpse7MNYXUM4w1zh1M9VC5xXlzdBp5/k6vn0nFeo6+3Da6tkQA
IsCBXo7wsnBVlHrXdfWsnCNY3J8RiZAfMrVCjJC+Cw3U/2BMNDFgFKBeujyfbWOXk0+f41wkc1w+
ynBBHjRbguk3klJjYztXXDmVGeBx6P0As7pKPAe7G4YkxpWbRuzsE7iYZBJtR/1RVYO072AEfyPR
lHgbDeJNXADhB59w4XrmMAv1Qkq1syXZ1Z6xAS1nntiO94IPwlVqzTpypJUN2PrKJwRFRuWKB5LO
wrIfNll1N3Szjv+JSvU7z3aq/KSW0tzxyOn6W9FT4IqQ+aMDBE4WpIP4Ma9cjE124MyTSX01qtP7
Ie//lg3zFm1KgZzzmWhbCj8rtwKDgoqfK0EAu7gVlp2XY0RN62xqpdz97gUn3B01SKM7caZ9qt8q
8qH7Fpb5eYO0c800sYeFxi74fnb2cq1RasSQYMTaWbKk8gPgrSw5WdqU2Scwa8kPMqSBudds+C9x
jwl9DXyJFE0ouC822QySNg/x4edZMpN93VhZd1Ci2X+aA7s6y11a1BsFvbUzJATXBL+sIBlZLDVA
XknWGk09UzaWPkRI8Fj7qujj5JiYc5ZsbOxKS860xJUUYA2AGss+2KiUDHMxP/xhrskG7dDJzL2V
tZQNcml+IECLjr2S5O7QZu2DpFlB9D4speCBeory8bZPusbKoVhF4EUeL8YQmEW4/Mq2lgYJ88rp
hygw+dZF32q6G+Vj9LGo5/GRV6W9b+KphObeHJgbN0Zo68qx/gNskpo1MjDFjrH3LX726wiKGjOF
DcGfxJ1bdpaUGiycZbT1B59RkMSN/JKwAqzWOwBA1IPVQfqUAK1yowkd941378U3XoY0HD6yWTHx
w61bqtwAYkuYt9JbDn35F85mAPihYbyDecY6hUqSfczrvD+0aqS7ZhfUD4MR9xuO5vry2Sqj5bSc
xKz3FSUwpXGkhXN7/EBAE3e7MQICN1IeeYYtInZcW2UysalkdUu25frZ4DxSnAXNRIeL4YPL45BD
Q9jHTjl8mHyt/zvbTnvPSFAjfQG9zxNs6IEVvPmlAmBK9YqgHFGFq4qlPmVoF7Whfc4C5RTWiaq6
TRsXDJRl9sdsrvyft4/89WUXaSQKYtDX8Qa83M5XPjyco6GFbNlCYaAt/vZ9b1AfNf1vA1rfn26b
ur5dSP2C7yF+EpKtHOXL7dSzgMc2T+r3CF7N950+5vddVVjJwRky/0FP/eHch518CNtEq3cV/JNf
DK0NC6jLlcgLtan4HSVK0W6c8Ks8iIELoKcaTVsgLuDWLn+WWvtVC+Klfp91avWX4d6RUSd6GcXd
7fVfnSah2UQeCb+JYLZfjhi3TpTrit9N7xnqsIeTnofcGL0lRTeaIP8bzKZ5/P+zuNhwPzZbfYLK
9X3HoEazk2w9vfODtnkXAYc5RZF6um1veZiEdgQdIPAFYMo5xYu3qjIbiZmmKHsqcz2551nWngrN
Pyth8ubJwBdT0ABDncIflDEvP1paZVMelFn2FFk+PS4d3WEQfmnhgaFFStxuzZ8KjG7TLlGgUrm9
zKU7ErZpnTD+ToEbqKdyabtrjFEdOjt9Gkd6UlFamUwBZrYbmHS64aqytb85jNDfb1tdHB8xawqY
UQTLosWLN7q0Os5TYjdSGnjT2BhPsC52e7O2850ewx3DbZu2BtfEY/fK8f+vQTANPCL00IEoXhq0
GqWV1VH2v3XIRmS/9LzsPdB1/l01VbLzFKMdl31EetAwPyixOji7ag62qA0WW/3yG0QfgfhS0Jhc
lddpnvX+PEvfYNT2w32VOzKpTwUg/c9A+bQE4mVWPlChoC4Pt/d7+fD9r202mgtLW52e2eX6Ffra
ag/1vRePfX+wuyDelbJvHIvQl5w7y0isfxXR4vtGz+uTnLdhfJjNWtr4Gas78OpXLA563zRD0zfI
IE5a0Qx3qVaOoGkjba6fzSga/w6zHsPSEdf6lqClWN/y+9M5426Jbt3VFFbqZ4hrJZr0jQEz5MPL
SdeembWOOfLo/m64jkWI87LZwPg43sxFMIUltuHVO2REhlzVwRB6AJdr+aOs5qrkjgqas3tCnuBR
b1o7+UuQPJzyMm+2PNfa5YK9FVCgkI3AQV+at2ajJJCuAs+vUUR0yiw+z3lefU8cZgII63JzI8he
u1yMgfDs0J3UudmXBjVpcoKhsAJEMwZ72M90Ew4g6GJt3+JDaQDrkjXu+9ie4l1bMOC1o3wtVRvB
99onRlyIJqFALPH2Xf6KuSo7pZjLwLPgPb0bNMffa1Nj7CsTkPjt67RuSgCkSOrJo8Tfv/rAkpFi
fzYCTxmH5GutCsIc1WHaSGl7aytRXDPGY0swzzAfFc6Fh9YUfKTZorKLmOf4RGVTT49lWpVIvCuR
ob4t6X45u6i3A+EmeCBfWuwiwcMwN3blfwurWgFWk2jhdBykJpgPjP4O1vH2Tq6dVVDxJPgvA2tL
jjS1acegEGRLRgXD5WCpyT4pS/vDFA6BG/jTFvXv2maKbEiof0BcuJwupJoXpL1cSt90AkO3dCw4
9NI+yD87ephuqcms3AubFN8R9AYsb9mZ0mvoOyXUEr8BVQl3rHN+UAC33XdzeddMvfM51yLrqCXS
kLh2gd74xr1cWSyxKY5IJFz8a/EtS1puILaawGuVKb5ruql97EKwH8w9EVfc/pDL1FccHIxRfKef
AWxwKTdlUAQiqe0kXtiizt9bgWT9oWqaR3vb7qtDNsR1tJsTmRJqN89ysatsAerLAQP1+6op36xZ
J34QqFSG4USfDnzK5SX1gzEb01ThaJXKcGKSg6JVFkLXWo5t96CwB1t4lLXvzbemnsrAgXW131kS
SXUTGpmnq/2/wMrmbE9V19F2Db7vzpql6OwzInTwfc2+q7Ut82ufW7DviWIdNYiXlOWVVwrUTFfS
yEeXyYi1H6k9QKcdzvrPHMf/5/bXXjVFORcmAFnQYIq/f2XKtIKu0Zw69roolPydDJVP7sLWOpTu
KKfVRh658p6SY9D0Vni8aZwtHjRdHeOxZSTCS+dOqz8WpZHJH8zYLIcvFI4tZzc7fZ/99hWlOdUG
NZ/n26tdcVI27zgPqqjt0gq/XG0J0NoPUjv2ykCfQGFAdfyP5Fb/bGmN0R8zcwy3ANWrGyyQc6L5
QtV8Ea9ChMcHTqTY03NzGnfmaFgpERvtwrMfj8qP2wtcsyaqciZ1ZQGAX1jz27HWxqhKkA8b/Yxe
QBXM1jnL7Ez9FQ2D/vY3BvYfcnUZwJigf7ncz7TLACzJVuwVOppl7oCXzPdtU8x3lVWEW7CW9cX9
nzXxdV+dVV9lblsJotjTWmhAnqdqrv1HINrGH7sNt7gW1oyB0hK6c7A7EB5cGjMA3Ou9hMBwXiZ+
+3GM09jezR0Ktc8qA+TGhtdduxkCtszoMT7nCoRGZbGQpnqKPFXS+sw1ShInNQcu5WYaVb9TMNhO
oYFZ7Zs/cAQP7X+4GfQiOTIC9Ac17uVyS2ACRVBaidc0tfWzsSbrpMRDciikRnuOQMNuPTOr+wvb
pSD2QzRgyZ7R6mYXqYC0vUGp5XnvJHAVuGoY9sMuk6vNnuuqOZoJcJ6Av+cJvVxfX4Z9W0JP7Zmh
xmRtUytzsmtkK9u19lBviA+JzVrkKLQ6RKmBiV6qWItAb/LbJm/TOPWcbrCrR3mKZu1xYJRkI3pd
cWcOk2m0UgWz+BXSQbOcoK8rLfP8bDTToxLpRjy60VBPR6OS5vmhsFJ9i2Fl1Sj8sLA/qpA6LAOv
QQutqhdqlN3o57CgjYCEXKkbh2bfFolmHhU4crf0Jlc+H3KutFRhQ6MLsExMAvgMDbWSE08y6hCW
GoWKq16Tc/tlxEBuzqzPbUe6ukreqheuJaKPxUs1qfUYzE2ReEY1Dd+dfLybAlUrd2WlZC019aHd
SvbE27M8NPTnqKbwRUEGLd4mBfR7PEGI481ZkX/UZ7wtNeXZ7HZGhZd9okUPjF6WOyt7+6sMyTDE
rHC28zQum8gzE3A28gqpRy09q45GCXGNlTSZ9pTOSMnvwlHVos4NSl+2d7WU9fbX25u99nUBRIj0
wREs/eLvXzl2uON66FPMzFOzpPhj9470ZPaa6e8YiB9Pb7cFFREJg4hAgGRe2nIk2Hsjv0ZgM6iM
d5GS519IjXzfjeX2521Ta25AUGjQG6S9Qjh5aUrSW0IR+O+93A+UcZ9NrRUcmCHbEhdY2z4QZUC3
CI41XM6lnaI21UFvrdwLQtv4RbPcRlmyy6EJyRHEvb2mVVsClk5NhLqfvngnINsyUed2Ms9ujPQO
tp/iA/LOluVywram+VZt4T0BhdPhucqXgw7qPcZUU69K0MC6T5KhObU5LuKE4lX++fbC1q6fSpxG
LOxwDJelW7gHQqcwkChN+thE+0M2XJsxlXMyQHLiduP4t9a18f620dUVgoMB5Em8Dw/X5Zdj/GEu
upSDXyeN/i5t0+7PZNT9tDdaAND728bWXBrFYYixBL8PCtmXxjKBElNkTn6c5ql1qnMtm9xIqYGM
yLMaoAGeM6N/vG10bYUk6TTKYJwVcyiXRh2ol6VIR4bVlusickcHPG2hTfZjGVhbeIpVW2J+HBIL
agL6whblP1P1Zz/zHGOg720yi3YojAFZKUULtzqQa7v5wjrI0oDWLi93pFuRbaYmdI5U3rMjREdp
Bva4rg9KVof2AznxGxt/IjFnLB606v8zuTgtNojuEk223Msa2FDeRanW/0Cyqq52diV3H4eKLtXt
r7e6SME7hVOmPbREqMRV2zdD2haeKaPLxaT7+N6XIiV2e0Td7yclzj/9B4MkSjgxQdKkL7pextzM
peJkhRdaYXYa+JyuaUbyrsvq5pHnad5wZ6sLfGVvcWQGI8hSPcgLb6h49lghH5HSo/6X2Dv/mSql
vVHbFJds+cpTtqfaCBQHSOXCV08NxyVo6sKz5KzO9rU5qgziFXa1ERqu3QUiBME9Dq0P/768d+XY
OV1AAQfR4a76niqadNcEWfHcTs7bAJsvp1LAfQkgkNnhvbu0NLdirCbvCw9hwFg9pABDflZpuBkC
rn0qwVcoqP0Q/Lpqewd5HEf4Dy+26uA5Kyr/Uzw33R1jfR/zqtY2gqItc4sPNQAbBqMaF15tCwW+
Pssdt8gVqaD+rwbl3rSa/5ByMnoFpkGcfr7dIjQhbnbmTtVzryYt1fdWbGlH08/q6pNRq8kWr9za
SaQmAUsbo/JChOXyu4WIiiVBOBRw1BvWh1jqIgj0qtLYeOJWEltCc4JLoVHKSMrCzDD2id9MRu51
MOH7j7Yayt0pLc3qVJK5vGsNxCx2tR8WMpNH5RaX89pXfG198ebJViPCFZvQaNbk56BIguaYZUrh
uAn0CPLeKdFguu3C1vZVbKhAt4rm4MKF5bUJ4VGs5N7YZfFwUiVlqI55L29BFdftkPkxLAg76rIR
WLUZBX1SBQ8yWqn87UTKUH5wKP+8kQrm5YILJhgIkAUR61LdNrbGqZijjptQRZl0CrP6QR+hdUpz
631YFH7+Hx4dDr8IZUmDaLFeHsy6nH2JLLDw9NHvKzcd/GI/Bel8V1dtZ+5Cw9nClq2eUdAWDC4A
UqRdd2kxr7SkrBqp8CRpqB/sYm52OcCwfzNtwRO3tXlGMCy9H1VevtuHZS3qNF5ZXlz5us0HbUiT
0pub2D5I4zDdpVKTuUmTh6cZwcpvTulL+/9gFMypwNlT2176GUh8yiBMm8KDcw3eI6n2bbccmIiO
CWX2Mm6829mDvvUkrR5YC3lxBFaA2hiLBLdMhpJOeYDDsemdnKQuseyDANltPH2re/rKzuJrOrNM
RSI2CVqG6sAobfQbAUFFsFzRlD9EUJU/JUHbvru9qWsPLuzkvE8m4SeYwcszFMGOBmRQ5A9zJo2n
GG47+VhpY6m9g53VmDbc6qo5DVpOUbknZVkELmQNTTfWTuLBuaJKvxCz6pInuTNKs3dFtzj+fnt5
ax8PBjGZ/gsjIOCyLpfX6iNvb9jmTCnVFOoUJSUgrGrH3FKIXfPY9AfECBhFVxgJLw2ZSmUUSFin
npUU0a+2UIP5rmBmMT+WTGUxB2ho3d3tta2aFJkfxV663vpibbM6afLktJmHMlcWnh0DMP2/vlDa
5iFo0ZPYpbC21RvxxRJ39uJWWSFYDKZyr3VE6aFXlhxZEpKAc2D8bGZgwkeiqUz5q+h9Me8zPU3V
U9dDr3pOh1SxYB+tW82Ac08fws61CobFTnXVhNG7iWDvy+1dWTth5KWgvYUgMUXwyw/RtGbQVZAN
e3oZzJ9yhih7d4rT6T7IHOfTbVtrV5a+ENglvgL1ksVpJvtt80iTUq9j+LPey2FYDp/UVo99V6YS
v3OS+Idtz5m5YXftVAN+4wqxwGuABRwOLVEIl7avu9T5ytR0K0U7RR7rLZjh2hkTIRDUxWK2dVni
yse6leJyyrwGpi1/r0b+9A+hZRkaYT//YTTKdLq9pWtLExwz1DQgZLoqeFtpAVx5ijjUUtaOz2E7
1+mpLux82N02tHZOxOXRTIHIvcKM8IIZc5KTlbZJqoVur9RRd2fLU9ccm3Aa7I0Xc3UjoankqoJS
AbR5eSyzskcU3gRSl7fjeIqgBnu0Z9TZ3KiNLGsXh+Po/5etNAkLRJEGecvFTagTgGWyKuWeEiOB
dpgLn26IDsb97+2dXF0aol4ioONMLmtrSVbCRdyS/JpSG9H+6UL0VyPIWIed2o6huY8B8G1p6IkI
Y5mQis0UpP5iDGVx9bJEK5IJ+jZvtFARMeQ471zfnJu9NdsT48D0/94Bt/PvsjgpP1BXLX/dXvXa
3ScNoRhLskqmuvigiCvh3ekYeDJq8pHrt7JSMuzbBoxOlcCt5MasIOqMLPPrbcNr2w2kmYWDAMbN
LWKveEIuOib59+xCkg8E6/Bgm33rmHuawc2XBgTbvBEkrK6VgAvJSUHFs4zZ5bLUequVMq/NrSE+
Jg7jsQ+SVHb1TymeQygW6xahKRdKu2QryF23jScQWDY8wmKfq7Q0BgE+9WaNikBgxJn1iCCJQOfY
af59tMNGc3sNJN1GN2zNQdBUoOfP5Pn1kIpsTo05SQ0V9xiKS3TAk2Z8tE0c30cGdeJwq0S9BmAB
0cUQF8Anru1yiKtsoHe2k5i6ez0oX40xvNcHlaq73I3Bu9Cqkx913IcPsWzVX9UkD97xMGWflG4y
nm+fsOst5/2kesam0/nngbn0VUo0FtYMaNCT/KY6pppkPdptFoeMIcGn6ZZgShgRcMbmw2271ycb
uy8k0jw3jEcsApoe9EXUW3boaVZfntRU9+MDF9dod2nUzeJTl8lGPLqCSxU2GZqhMSiGVBZ+RJ5H
mK0gjiTTbhPL7a05vVMpig5fHEmra5fWkmk9jJHTpMfJT/6QJjRO4KrxWG6NKV67NH4KCQDa3jQN
rgYwLYvheqOzIi+uyGxmJmX+lkM0Rw9ZBVb54I/m2J4kBOvJEKTM3hltolun259g5RDyI+BaYDyE
ku01hTulgdzIaOhbMREspN1F+zvXOsMtk8Y8WBEyBohsAlrjEE9eZA78xzSA2pwspdkkFbqOBgTP
p6B9gScT0LC4o686bKU6txCYjqE3j7YJI4ZeKtmRWh60hrfXvWpI4O1p7FMWX969YpLBLSlB6FUh
c70QGyfRcEyttN7C1WwYWj4btVqbRhVXGNKc6i6iSAFvMxQW5caHXLtLoHZgzhPYehzK5c7ZtSwn
iT1GXpPAKedS6ZLlkw4Z2HCsTCb9YUWUqy3xV5EsXj7KnBqGUJnYYagPJs9LoxWtWikP1MgLICAJ
H0Hfjb8cJQ3ej0U+pidQFeHoasPcn/KpMpONb7h6dlkIAYGYojSXpLdqZHSKVlWIPPZd8dXSwuFd
H7aBcRwD6kNu2oQwdAdFbM6HmGqt7ipjP5g5ow628jcv5bba3z5V108I+0FEpInOI/8IR/vq+La6
HPu+U8ZePBj511Sea3otSNMdzIx7dNvW2sGC9B3WVIpMuLTFVQmbUmmUOU68lhmk8Qk6GBVq8roe
na3iz7olIY4hREqvgZYRnJNt2LCqQDenfQlytv2HEEW51VVZ2z5iZep3QAv4c1GbiFO1qSwpAdyj
pu/lMSy+S337e5onK9g4OmtLEjTJxLBcBCohlx8q9WG+y5B79vgZQ3qAFbaD15y+QLOBPFvz8bAK
IgLDgwMsZPHcZCY4+BwOeC8KQ2v66BRDGv2EwCqKXbQZy+h9Yoe9zxCiXHWnXmqDczuY/haLz9oD
//pXLB54WeuRgsiq2GvbRr7r7RRGwozAed8Otf5gpIb6CLKi6zdSrjWzwjkIgSNwhUvARkwT1+jK
MPascMiTfRAE+j38PPJncFaI0s0d/BXvmJadt2jk1w4SFO5gjgRBz1XPIOoGxOIrNfYi8PGPgCmJ
X1QLoSrBb29uQcpXrVFHfylBAMddRKxOODEXP4yxB1FZeqim0fnkROVECW+MPt2+9GvHCe8OZkvg
8+kvXZ7bos8r3SiTmEGtECZJhAnK1mXqNI53QRMY6q6xNEC4ZZKkkRsw97qTlVC3P97+FWsLhpVE
JCSkJOD2L39FrXTd3DOB59k+rEs7eYyU8rnIosFytb5A+/a2ubWnDYpoetcvs+vLV0ZlJq0dUp7Q
kkLP396Qvw4dqgsxLI1fwHTHG+bWV/d/5oTveOXEg0qflDnLULk1taQ+oF1nOc/lPAOvILmNtl6x
tUvyUlISqHER81yay5rWVmulCDwTMZ30XabKfgPXJLo60amOHemH5VeDcQil2iyPtzd2daWUKAB0
8H5clc54BqeRsSjg+oY5fER0SSi4SGW6t3NIJm/bWv2IjEEzcCimE64Ks9MA9rbGVlgpww5xNeOx
KjvZBaYf7kNrtN7cwBbjFjLYbYaBoVNZeHhJjybo5aTAm3U9H/dhZgbOXpq7YMPBr+0hwTvldAoT
vCcLB28NLXh7qYu9pq2ic1zXmSi6SElW7VpV7dSNZa1tI6UXkIUgcAFsLa6ek/WZ31WE6yP9J0Sh
Zt34KU2FdrDtIf46j9rm27G6wBdAo82TTGR+eT61hGKoCUjEy7OgP6Z96JQ7KSla+EhhA9rfPiWr
xmgsi64aD+ZykA3ZgqCA6TH0QlWrswNEi8XkqnCatDDlwVZ129rqZgKhQihO6Cgt0Zpmg3x9HVmh
N9CieELCoXxSQGzuQeHExi6SI2LFt1uk/AiySXDek/VebqbCdM4Ud+Q3cADnkPy0/4zaT57zqhsO
ytCHG9u5tsBX5pYvU22aUldAJe0ViGTt83kkjYMT40B+HP2bqSb8/S/LE7NwBhDtqwZlNzLYjzAS
nw/+xj8A4Z6MyURuL+/MyfVLo/8Prpr2IFVjgkUhfnm5nZXpR5VCY8HrzVyZdqVUTZ+bpPWdE5G+
dn97cWvJDlfAEFP4MIksKwcqVFTDQMXCS5VKPqjU/O5KYPaPZig7kmtrTQGRt+y4M5JAP2+bXvuO
FD8ZJGbGnrh1cWwQw0tl1MYSb2q176k0yrGLcm/yqCsjGqqBnH67bW/tTaLWycbiYai1LuwlSdYY
uTQynmGZ1V9Kq22+z4okP/Rmod0Rzjp3jl//D2fntVwn0q7hK6KKHE5hJQlJlrPHJ5RnPEOGJjTQ
XP1+8D6x0Cqt8j+n41IvOn7hDeZ6fHvYa6efkhf/bdq+rzjTqLPAbPMkQEq5mHfLTCEq6l1ITE0h
tPrG2bg6GGnGZtUM6X6vFzd6bT6kelaBUpuGbzCgOSGON8lj79lyOf0PXwYWlUwA0AwQ4pcbtdLz
ZiycCoucFKoESqv1e1+raBgNTva/BBS/8HdAZkD37xmO9ZLW64Ri2bdFk9168XAN+uGKrHlG1MgJ
R4VrQmhOqXmL8bzbpBuUkRNIVY09SqqzBz6VhKaB0DLqReOqx2brfzXsIcPKYn2Ya1HeiIR3W/T/
R/N44TeBNiDSu4ewLDRwIM5YP7r6jOtsiiCzGSr8d5KjMNI+GqBO3a+da8kb++b1wHDdWEJKpWx8
SEUvl7LLkiov7aV+LJJM3adF+1kyzQOUl8S45OVCECCq5c9av3wtdUK62oA4wLYgx/Ry0BoGaeI0
afOY+r4C+ldZwXCqcnvhVncSC++/eWhvvFXXPhS4HMpUqG0AxN196NSliVmwcR+5e42TVQ3BRbcw
3UoxXnselFtFaM/fGnR3Kn99KFIxcLtJcQjedoOm2aQg8YjmsVPWcJzy1bCPaSrXxwL0xy1Wtc2s
/Va+oupKe8Oy6ehyUPA62J3KocsToCVOcEwN8C2bbnoCObfWl1v59/5oMFAAbppCP5UhHtfdV3WW
kVRTPQTHLEGwJVG2/QEn8incLL7ejf7Y3ngXr45HtLbpODtkibvx5sI0tFl4wbFohXcaGnZmQ152
BMSzRBC6bwy3X7Rfn7e9+lumT4VotzsN7jM/08zgWPmi+55rY3cUo5ufKRvf4txfWTLQanwXXigE
bftyqjE4kCN7G7eEunUObWqOUWOOf8g0YWPQKKXJuBUVwR3uO5xONxeJ1SzBccG+PEzt1j3aGY4K
ptHUJ1dDzKuFtX5Gg8c8vv1QvP4+Rt7eCaQjeHv3mpt4FdZm4k7BcSqs4OQas8TBL73FGro1ym7j
m2kAZkKOwZF7zIjpt7mnzMVo4O1veb0Lt2/Z9h8ZH5CCbdv8lkiXs2GJxuqDI0Kwm9XibFOxgNzv
O6M85uMQhG+Pd+2rNowRVYmtnbZXloHh1vU2hnnHYfWKU76SzVLcM09vj3LtqzZ8r0P7CO+B/Sh6
oot+rFP/2K++eykh1mVhbzYe/XZLEVmDRfnT78IACEg9WDRj87rbo050b03kMhrlaZ389nF0VfcI
B7o4vP1drw4xkQJeGKjRcFWx5XerlZaGO1olVljdanaR7vKGLn1THMH/3NKleeWHtvl9cd3ymqEX
gjDabv9prtC0wcRRaEi74nNFl/TsBFJbo9owve92Lcdn7v/8aA1+loVj6yTvRndw/03rQeJFhPKq
fWOv7h+77RfBjgDJxRyj6b77erFWuA0kc3kKsqG+q62huV+ImQ60P5CUd1fjXiHxfSOZvzblvw+6
bbXfD0ietr1AH+aEmG1/Go0+OSQa8P6pwLH7z1eXyj0ZNRIim3j5y6GcntnVMoayszZHgwbbU1y5
R9VQDS6aW+o/1z7M4cHbLGBobu6lJmVSSs2SFc4fQw69mkzBd6lE+oN7AjTf3VJBfHUkWbwtLduU
6umH7OXRJxxH1Fg35Qlycv6kIxQGUwgNlgL1hVNdeH8IJTK2zQKohy9DdZEndruIfls3MAnJZJu8
AsruTNRJ5+WIrkZz6FKisrfXbZd0bkNBJIDYQgi2gZd2J8XMbDNtgik52o2X+p8nuLP1xSmztr+z
K9q6UYXziCmxSnfw/Zm6GSeyt3/BlbUkQdrgouwfGou7QFs3Riv1CqkdzWR2fia9WxiHpbbEc+Lk
bXvjErqykhTS+EwdcCoAtF1Cr6cr7KBRJ5Io2wWAS5PjuDN6G/q9kPMcoFXWr+IGxPH1HHMwyAMJ
YAAaQzp7uZxNVaIR5G/9/rn2IrNex4OYTXlaocY8s2flYUz7DCkRkd743P3Im1DKr1OydQ1h1O/i
tDFxMYoC5xLXeDus581U4nseWMMTnC3YdbheDkHkmnUfF2WGZuKfrezW/t7o0bT1YC6ChXj53X3h
pV6CUWis177fR1hQdv9gamIdJ9qqN+7X7W/9Hmr/GgsQMB7tNC+wHX05FoJrA0WFbIrTYTKzYz8h
HYKSsOruKis3x0PQlUXxwXfT+W4smtR7IGQI0vPbH7y/5PkRoJnArHEBkqru41Qr06qyDIo5huXQ
XpLATN8HhfI/FGII3gMMGU9ObQYf3h50v6UZCdY7+du2uTbWzMsvH/k1qyeAEmUdeM1/4WpTzDkF
UJ3Go1YY6/ij4RrJ/qzcTkXs5ajbr/rtivLLzDIRap7juS/W8ouxepVzmAE7Ol9tF25vRFo9f3r7
S/c3xTYmEBJ0C7YuMYnqyzF1rXUmc6hU3GjD6h/RGpqmA9ZopRH6+TDf8k+4MrFAV4j2fvmMke2/
HG4S1DSbOVAxFmzueXLG9HNp825PysxEJFWR3wqRXu8fINC0ElARdInG9pexZuhB52f5GhsrN0Xo
GCNorW4YjTs91TX3MvEcPI1IA9zoMeyBDttqEpCBtiTpASe17/VjmdA7Sa7meEwN7bPfJ1KGeZ17
xqFfm2fT7zzoZQADn5MhcYtTb2fG50RDweUO4OB4y5Dy9a1F5MbNYaCsThl0TyEIJntsmylb4q6Q
6V+Qg9P7stX/lXOrfeRQee8QPS4+8FzdqjC9vkS2kHHrOKLjsjnEvFzxtZD10GndHCdLs5zM3EoP
KTjmLyDGjIcmy4r3M73tRztZh3ea4aLv9fYGv/rhwGuRuuMqQ1vi5fjJBGjY8VgG6lrTRyTmgx7l
3AktC/Qt3DXK0rz60lld9S9YwvbL24Nf2Xy06WgZEKGDc9/LXWWoZcpk4eOrbNWO+M+Uj32wmHC+
1TQeZmcc8AHU+xup/dVRSeI2sZ4N8b57IxY0ipB78OY4a7P8qGxPxR5+BAdTL0VP0XtsztyZtyzA
9ii9bcMj171JW9vbE/WqAG3omTNipAgsAcl+tVHgQFHlLVKdWfBcJ0t+nNolPTml807bIj8DJ7rz
/zDhYAd4sshjSYxerjatMG5NpO9jLUumHwEKV1mmZ1TeafF9SLK8+zBqWXB6e9AtdHz5TvLhgKq3
PGQz3tkNigTLuBqjv/Dg9+5ZQ4hDhIhjJj/fHubashJW0oZFhoDp3S0rvPRNd7pClHtYem4vTyEI
p2u6iBYz99LIGkrjncJhWNyIA668EVs50d/uMwSD90fYVtWSlHnNLvaEOCX1mDzPXf+pGermxs69
dlgZx0VLh3ItqMKXy0eKqEtzmJZYYKDyaeiU+my2pX/R0sqcT56n5LvU7ANyLyjDNy7sK1/JWw9l
DV06rsr9KiYrFpfUbFVsosgecoDm2JyKtr+3VsO45S5+5VakOsuFALOBmpW3e+qtrPLXNB9UbPST
SQ4irENmj+YdKTaQorz+aeq+9Z+7FJ9sqxD//PFG+lUER1ccGToUSF/OsksSv06Gt8b2lKjkREwJ
nyzMRZek0aJkkD00Uy71gwew9ZaeyJUVRlkXIAydqs0daxdZSauAjFguPMeY1GghTnLZ+mCvKge9
7FNb6Atsp/VRw1qtyKfmFt/0l2nS7qxyLULEJKvG5HQ/8dIuk7nqNVY58CdGagJHO6QWTOHHxszX
Jpo1VbVZ1AEUbCIEzlL9rlmNQhwoQLgmsrNF1h3tTXz+u95UeReXedUepDl7+nTj6bpyryBGDEwB
524Am/sIYt20D3PLXGK9n9U3307syNO74g/729u9TT8W3pDFuSMO3G2HyalGx8hqFVNaKLyjser1
0bbg+MPVqIvmvDhSv5G9Xdn+EEI283iaeSTm2y75LdJFYlgUhanWOKAshC9jP01Pa+HpTw2y1u/G
0UibEMzU0N2VejX+yHsdG5G3D8GV407HEuEQQBlUIPZ9BBvOvTY6hc5PmGAT6aXMPyV4AnYo901V
9YdVo22OuTmJe8FgYZa3eyIKKICgfWs9rtxWPQpL4hqtNmHKuyat61vgqysvBfnaplLya7S9cxie
DHmVIKwW+1Y6nwvfXj7kaAp/0S2pXxZ/mUIZlOpG9nJtTREGJMQGNUhrdnel8WIurVFnelxgmREN
fWDfD0JloSHM+gj0DcFAgMfvNT8X7xKrS288wte+GYmdzfrqV/F6N3w2exlAXsOIKUJ6/9Ry9R7o
DGX3lTCMNiLCztqDqzarjbf30fZ39xcKoQaHh2LE60Kvr5lZWvaTEbvCmpMcHYe1kk89LzVqAImv
jXZkCi9P/nt72Gv3KJpWvB5cDLyUu0O7WHqTmxoHM9NK64AGjfXRV3ofGRpcLuTFi2O/0F20qqW6
Qbm5FufReuPQ0mCkYL/v4jo63Y5iHtZ4onyVR3I7OgN1gd7wPlVBKYuwmKCG/zWisZQ90DsH0FjC
b0dtMDH+2H9sO8M0Amn5YFGFAtGu+mQ3NgdoEmucNT12miUmZBCPslDpYj6ouR/DWZ/6M/qUwZ0s
kEVJWlsPByu7hdu5lvABy9tkDrd6NAC2l5ca0vtp4Tv8kkabuh9KuuLHUi5aNAxpfsnVYh08zW1B
ncieKvqaq/Y+GCmjGHPKiXx7e1w5DaD2SLQBFSC4uMecZryAhT+brBHKYBeHytyR22adDyhAiiez
1OHIN03W3TiEV3YlEBRuuV8YvtcQ7cxtG7rrKlaBNuhQils1RSWVnfTYun7joOk94GfoJ4s4FLZB
1fDGd1+51alB0uOhGY3Izz7btzQqdxJJxDhTun0SydqFvQ9/1K89489j1c24hHY38mj4Qe5OoN0u
/UTrjzcMb99YDQXEM06kCGcuvEdzwMk0HFRR1gg8WFZ3fnuBr55CMAUcQ4I42lq7J1RrWnvQdIMV
NqY8mmzlPBlGWbahj7P8/aK13QEignjn1DYp9kJtPXS6FmbY27/j2oRvxqrke2C6QFi93PSV3naG
M2yb3jYw2WtUfkiFMvGnz7Ubn3wlHKKUQzFlkwEnKjJfDmVhRCNhRekxyZb5vnOr4WjmhvH+7Q+6
8oy9GGV3n6RdDyxjZJTRrYyv41Il3xrP9E9G76PNaEj/o9ck1R0Yq/5g4cnx9e3h9wcXFjBblD/4
S8SJi/rlRxIJ5s7iryou+yR49L2q+1Z2S/FVV3Ve8JKYQROiqmzfiE/2X42/FX4/dEZIKzC/2Dd/
ano+vYn6ZgyMcgWXDlInCK28U+eyHoU8KDcXFFpF97Eb/ak/VCXVrxvkmP1W2n7DFn5CuCCbfnVn
BcY8BKo0vFj5xQTNgZ6pfTD6ApRHVQ7eH0KuiD3pZvqIBoEaoJK/zzWrAMFoOHxenBLxf67roovq
Ialjdw3m9wpjV4h0/i2x93208GtQqrzMNcvs7u/l1JeFsJvGj0vwR1EgfAW6axy9j61d9k/ocnrD
8U83FNRnVH9BVLO8BPsvN1QnBpYuE36sEijXuhzl+2zR+9iR2pAfem1oP6Lm36w3XoLX+5hhf5E1
KblhDrobtpRO69hV5sdpYTp3hiVx1SYGDd7LTJqHulFepBJvuXUd7e8I5ncDW21t4c2dYA+iaa3K
RTs+YA8JVyI642VBcKhdG6+ct6f1ymZlINoDQONxCdjnsXYvkzFF7juuPQowiKfLU5c45l0N7fjG
lXB1KMARXAqYdbwSfRrazs6DufBjZ5XZ49A7Jvy0TkSzmbY3Nsu1oXjPSIzpHvrQLF9ulgGSlwfv
MYiFdLpHQ6/mEzAo5+s8ebcc3q6cBL5l6/9u+AgaPC+HIikMkLqvg1hq6fSuXz2OHyLc8Zyk2fMg
luDu7QW7tjPQAAE5TnV5Q4G8HG8xWjTevN6Ii7wcAf6v5T+JmU03JvDatgdGSdOXAtSGh305Crwd
YCZEdbHvtTiKq3oYQJp4o3MnIPMmZ8tJmvNk5f4teMa2Mr+nIdvG36T4NrzJrzLdy4G9ZAAdKksr
FuZorCH+ierexursMjiakUQAEM1z7erqQeLUrUWJU9/EsO6Dv18/AdsieGMo+byCvLQNeydIXTOe
ZWfDFLO99tBXbXXq62VC9cmtBFFCkVfhalb0l95e32sz723ShxRIAUHvycEz10Fn26kVe9mATeAi
+svUcEByLes/qlzzwwEj4BvJ37VNtd2s20fDxt+fF7A3GuWszIgtZOMPOW27v/Ox7f56+9NexXrM
LJZflJadDTVL0PdycfWm9TNg82bcNEFx39CkObrjgKGaNppHeuwe0DZNPHUpJuzVqNb2MOTBLSHl
KxOMGaLNFLPHUIfa7o7fajamg2zZWgdGvDj2ZKdH7LMHO0LApDaierGWcjxO9K9SM4LxxhmJ3p6E
K7sLh3DqwjS/HfcV5Sq3Jjm5g27Hck7Tx7z2jU9pO3qnDLmqMVLrUv9reY128H15qyp95aqiprAV
97kVt4V4+eW8J+2gys6O8xzCwAW5OulEAxybb9awOCI7duOsm+mNq+TKXYwcDGsONoZh/R36J0m7
QJ/RKYoXZLqOibMOH+A5+BChLffy9txeuTzIY8hlNuLnVnx/+YHIKaRiFsKMNato2tPYm7N7mPpU
2A4AW+Qpo4yEwnk321qTf+wwgr5rZhGIPz9N6IewuEw1C72fZ4wkeqKjwMQaOaiCcMzt6uh7wl5v
bKUr64lgBiuJ6ylC8/vj5KvZ9Ac7t+IxD9L/WgpSfbg63XBMB38OZTbdIhRfOTobuJ+SJ+04PmC3
gVYffaTWbKx4mvX1RzWXtAGH9X0+Cf8Munh+WIugvlGOu/aRnBedZ3wbeI93ss1JYgqcWXE14Kft
z5MN3ghMrOFI+0hifAsEfnU8GrzsIBJw6h8v9xCqakSvE1KpeWHnBy+xF8hYfRMhxFmdCWDk3dt7
9sp9QHEDujDDUUkOtt/z23VU8hIUchVuXCWTiawNNeNg+SvLlC+PmE4bS3pJhoBmL+LzmbacZpQz
b4E8r1zMVP3BVwWwajchs23hf/sRiJG0IhsrN/Y72xciMmojE5/nWnqEGH3e6Q9OUUyTeRyDoik+
ARxByS8azFbJsEqW8lb4+3pSSJuwACO5ofL7St5yCXDZUG3nxg0V9uqYtoO8LwtnilLLLt+XqDC9
94cy+OJbzf/w/DM28G4aSlREAMy/nItFrlCE2FzxXK3TEvGWoPqYyrb0Ik1vxfQw+2M+RZTfjDQc
wLr/+/aGeH1fstkRw+Flou+NitfL8VdzbI1cS+wYa/PWDtemns9TvbpF2OlWdeOqen1jboNtWpMA
YcFTbD/m94UvTF5Cu3Fir8nV0S+y5lR2mXex5uEjAUjyJcBd6V1jZc15lVPR3LjBrg7PHFPutLcS
1G6uc5kLB3MlO2Y89QAijU5a7SQf5sxA60El4imTwGEPs1eJJbQHMuAb4dbV2UakeJsFbup9bypA
OczzVo/n2KnrT0qvPgzm3N7ly3LroF8bCXIpkQ/QFaL33UHv17bo3My3Y63LLjg5JP+kua2f7GnJ
/rCiBz5kQ0wgQIn5CCu7u8J4brsGPSEHqEowiGdUl1DSOoEaqJfnOpN4NR6wJw6+gefU03hFg/fL
n2/hzaOHxw9LxlfWYLlVFpXTuU5crrMV99WwfNCzToZZh6/T20O9jly3hh+Ibnomm+3c9v9/28Cl
Ki3ZToETaykaaBE8b6DbqWs1X98e5/WzgPAlFR3q4rzqr970FaMKYYvOi8mXs5PhL+/RZJ6ysEx0
K2yT9VYh69puoXaG6ADXHxWe3cFMBW9hJxkvsSe1hMNgkQ2Nc9Nc3KkRNzbMdsxeJl18HKTgrQjA
I7TvnGqd8DrSHC9u/cr9All97uMAV5X6p/IXu/9hzuiWh30ytvaN1+/atHLBIMC4NdIp9b9cPn+U
s6OXiRv3Oi3z0Hc0PxKt40RaXRVlaLTl33++joRK3K+0Sjkj28vz237prc7029R3Y4SKxHjxK6vq
Q3us0ndTXwfzEbrUrVrZtdkFWMP2IewGzrRbyqmbfGtSmkvEL7rnbmqmS+Z17jtHyOqy5qk+RJWf
N7fqgtfeUO4z4mGLqOKVYQz3ZokUIjvI620RjaAiSVj7snooclEcDGdU6jijRfNxkfofGj/wbFMR
ARuJawehG4/py1k2Wxy68iz34ybRZJStlXbM6yw/zZ2Ofx7ehDe20ZXTAn3CR5VgU8V9FfhLU28H
Q2c8irrOHQA9/wFVpvr7bPnGjerulR3L7tkUAreZfVXd9RaSWLtTVOZcYR3xqEMWMYESslbGBLvI
u0UsujoelUfCM7TGaEm9nMpiqhLXSyhANuPUwUvWgqfVrcXfq66Gp7qcbsHCr00ltWSUySwYOVDd
Xo6XexO23JpyAVg2zWFYRl7jAuDnYintFrz/VauR8G6TO9xie+h0aF6/HKxoajFUQRrEiJg7p7HO
tU+1X2C+2nTqVDh9H9maVXLLemo6GOh+pqGXOMZXirLWDdjU6+PCT9k6fpsyE+2X3cXg5sTY9EEC
nivkbSEfZV8b5RjTcc3H6s41lPXFtru0PaGZ0Px4+1La6xxvYS6kLlD4GESAMbV2r5jZ+6mJ7WwQ
V6upQ7FtmiGcvWD4Mej5VIWLXU93dlDLo5a0mgyd1sNJ0AlGuzooe/K/Nnj9vPM0/9Y55pra3V4o
rBEMk5psZ4ue1T4fSjshyrbX0KQ0TABCrVOWVkR5bByjrExrK3TrRK8Ok1Le+94h0Q/HXi10DyW2
eKhKzX1zcLRAfsZY2LGOMgMHEAWWJK+yqtbpD66BDFSCnodzXJGmsqJlsTHkRY5qOcA7UeuXrc9z
MUSladHsJIWlIlRJzWWMiiJAuCaqbbMyZLQgIpXKcF5ro1ijaZjy5KlY9ab8Srern36kutnlp8Yl
RrjAXymyIRSF6yRfNGn2oxkmteUtyMNUmkpx4fH7fv53ardJvrhqmjUX3dV6nj/Zdp/mjwvuz/KU
Yf+s/0VpoVXvRN42+Z0lbC345syZ518SXdFEDAeeAGMKg25KhnMLNxDzKXNNg/pe9NWESHWRuumd
qwsb/5jJT4xnx+9AvJZCTiLK8nRx19CBlyVQDNSZobUs139lrqtKhoa9FuJO9SbcrUD5fX4e0rmr
H5QvJvtdliLoH+OpbOdn0x4qH5loE/WtEKpzfelEoFd3DYzT5TPQjKWOGqPqk6MZKNdGzK9X5SX3
KfUeLQwwVIjag+OctH5I/CPWCkYd0f5JOxxaUnN4P0vDXH8iIGRaj9rsYN8MDbjCXStwVN0/aQvU
unDy6Uc+S9fN1p+O1pf5yceyJHscJb4Jp6XU9PG9lzbVei5d9JkPUPk3NpVRQyKIQbdN6XIH/HUN
or6qFv8bjozt8i9t7cVAcd0lM7yvXBSA/8EgoWnFYR5nlTvHGb61HbUd5rBDaFhrV1WhnzVpVoee
1VnSjBZ6bJtCcgtn67MpkbXDoTnRxvYxqJRIDviGjfkYVlabagVKRShbPaxuQ3tNa5dxvpiQhvhn
a5W3Io/oCLlZ/piso9c/5hoUNAxNXWVVxiHvGmO9LPSzsGDuwYNqT6m1NdyjYITdnkUEC3n3FSZZ
V98biOxoJ8rlsquOQaVN9tlThYlov7CQcUaH2w78cQ4N1c3ZDEd4BVl3qHsOaR02QyLc+ybwIBOv
NEnaOwTwh+DZELlVuJEhMdB9mpI0HX6myVrmEdoexWAcM7eWwxBhjQ3oxw46t0RtOdG4mIJ5Zooj
+hIZgstGm9GvO0hnNZqjU6zLemw0EKnhIrXA+6GhRrThE432sZ9U0YaJUY5BuNGN6i/loC3yOAqB
7k1AnkuBu+5F+YWajK8hn56M4rR2NPfMyDIz13zyaHGuh2QabPNBOm7n3CnfI5U6VC0AkrOpkrr7
ntQ0Ce6b2vXXj3M1dUsWaWqQRljMa5n+FHkvgfXoRpIHxLNFp696ZGq6O5yh3zegnjSvxb1mXVc9
4a7yZSouhd558g5qWFE9LvpgqufBUcMwg3ZNkyBe+tRZw7otPPtn2ZpYh4d6MU9FmFuBtsFRJ09P
fiZ2rakflmhF/wXlz0Xc98galh/SPEXPBSpOitYWVSebujvyX2EXrHbwnPS61O8zGJVrXGjuYJp3
Wau8RIRDS/PgYKYjChun2nHBSyBeXLvfM6vT0n9yOfUOCCFal8fMlIU8l0Lo3cmUk5nes7i9+Ecg
NdE/4rWrKT107VLnLKCBlM1/y7Qp1xPUML+oQkM603RJZwQpeGb80fiH+r6epiFij7r6oCU9/8jy
86S89KZC366kWpe+E0Mnpycj67TpThdDvXxhg3huZM1LJyO3twdxnlxj6S6ZOenZRY3CqO6Lpl+m
v1XrecUa92NK68mdKqO4G8d2xsdW5WLikhIaDSEz7XPjxwSAYbgr/K6Rp2XUk+VHI3hQIh8wEtqq
butvEphW2m9C1bPwh+HLGrQ2Mr9JZ8Pc0NPM1r9DCxXOfZMppcZTtSA29Q0NKOQfZp9HwTjx7NTy
HAg3EANmW/AhjxmEi9GLxFoUbVQk8ywuvIFd9wlhjHb4BlJOV+3Rlagaf18U24fHYhkajyQH/JJ4
Z2Jnr+5KHwjak+dm1Dah3yMhTt93aYIIKVG3vat1mWt3jO25H9dZzfnnLOVU3+lkqMtFaGYOxNxx
WpWHlR3kD9PoJiOZ6eBXPxxXc+dY0gfZBHPHUjlf6ACU1TdVidk1cZPlzFxqB6hCy6NZDsa57Bwl
51BR03bPEsjP+IEas90eiNhbapO9cIQrQmBqZCtBB1DwWVHXbo5N4QM8CGunbn18R9scsyRBFP3Y
FfiCH8vJ16wxBLGc5ocayrUWNZrvDjIcF8LQUCIs0l4yJXseiw74bsTamkhw1LntXlKcRNZwc0IJ
4qDR2+xYojqW/eW4baDuLXfp7fm4WLU33wN894O/5DBp+Yd0CkyJ+Okge+vS914ShMswwigKq84V
ZnfQOadYt+MT8VnqIIYf5Gon2nlamzzPjiCGc0+gE+nm649ymEX139B3Or+wpdIdPGML061f2iKz
yyISZMxrpOwa57dosUfWFA+zYHm3joGlTviQ0F3629LWqbMj3skl+ZggW3DCBqUbgZcNS3Zu4CWa
T2musjamdwbB9QDnI0Gnx9hmpAJB+ZNbqVmOY1tXB3QNIGUqc0U3ulnXqnsuOo2lUjPOhRHwGt0J
NRE4/1VZmX/0+j6beLmxQ7qXchqIz9JFxuWikn+6fKALr+Ga1x1V5mkiwovY+cspfD9/EqLxy3M1
+H1zlk1JAK6jgQHPGQ2fE8RObP2kSEzqoRiwBvxWaTRPc584HqMBdz6rdkiMUEzj9DP3JdrOvp/m
33srSb/0ltKBNabeZJzyWlYfLStNnHdLtc7FERCIRFWnHPU2OEN2scuTVF4nH5ay7tOLoUmQm13O
M3pfV838cbGsZHnuOl8L/kqa0shDOMPuB5sCsvZBQ0ty/qerMccwWmOyIsK+5FmtDsu5WJNjxLpe
y58lBLgyqmxhfxzG1nrGAHm1w6Axgy5GQ7A8qI0IdKe3OsocwlvG4lAbo0skjDImoR0GkUukUmW0
Z27b1LkIc1hsTGGt4aOgC5DzKDBN//at3fWRZ6Aue/DdRKaH1hbZx2RiQ0aGp9Uf87YTP0vfH5Oz
GchWfV9rz6p+qhWVz0h5pctuzoShLwfkP3HsyWY6l98JMGXwXiu7dv4ymijMgdxNl/qyIpuDVGat
FfUDcZKgkj2UBDM9j3lHvJ503nuet1y/n2lO2ofAV7YMkfP19VPOdl3r0EoL778E7BbJWUB6eE7B
rohzVxAtR7NqkxJMwGTLZ7OnhfggDTHP32yNtlUoWjk3R+wn0uBStjQNCKLWND0X0k0t59DVpsv2
cazFO4525mGcpTDoCQyuwYdpknp+NuxUc3PCu8BtQzk5+oeqrJZ/C72pp4PDL/lUWlowHnnCbDN0
/WlS79ZEGQFZlE2YgOv6qoL8sCJuICKn6rryUKoJfXvay3V2KDoD32nNTz1xaeGXB3/xfNbOseCV
0s4005Y1CVdd77XD3EIIo1ft1825tPwhecr60kq/ll7vNcdZ6IN1LmZbbyOVOU5/QrUmnx8H1Us6
SqIZ2h9UTWR11LySJy61uM7+6oq1Ne82DGAOSWFegktqzVb71bIn94x7cw/0p7aUrMO6XMrsGMxu
Pj+TWXjzwRpLvwCq2RnrnSkgjpItIplcJrHe+kXKsbYK754bBKhr6PR+70ZF2clTCpR/OrhzUAtm
1BzpfZtLnRzw05m9CKpd1p1XiFpjaPtpWX9te92aTrVuifXgyUWqQ+m3CW432M7odwvOce7RrHr0
OwtRQke0SidVn9a593Rc7apWRU2LErjOESLESi/kVWoZP61UUQFSgNAOZqC9gzHWMtQKN63y2EkW
z+ietcniqZ0j3BINk8K8Sz+imnz93hsrwz4kXTf4CylxlnoEsNDOH7p1MtDj4ipC/c9exP9xdF7L
ceNYGH4iVjGHW4YOyrIsWfYNy/bIjGAESBBPv1/vzdZWzYzdapHAOX/8amTnzRgG3eN4DAVx9E/s
zoP/p+Y3KnJF1j/P2+ZIdrjK569akwGZqaNV+HaUqE/zVimWIE381meMSJ53b7G8z8P3Gn115rKH
rHHr3bs6lZLL3eRSR5/V8dENaWOvyRuJh8E7td/Hr4BZ1k71vBEqOahjivGmOEdf8BZ7S9aFRxX/
pjPObjNLwbngSO0NWeJT51090/uvgn0LoGR1kvl6DBYVYbMzeGFKcMgR59MyrjJttEXcaBknWuSW
PnScjdO4PavOQSbk1BplQ9+WrrzvRv/gPMAilrbgk21+ON5Sp+Ot2Peim67ysnqc/E8Qj6Q5jU0s
vawS0zBnM9E6U9GaCQ2XF9eRT2ltVw/pEIvwoM5PcM0ZgU92XQc7TH1Xxv+Sba1+DjVx4mnk1+E/
e0mqP6GJjMj2ligqL1kmh39UHo+BdVMm2H2wRcwcSWsVU+JXfepOVfC5Qwj/q/UmtqympePIwmQT
vzpa3OtsajgGckTjI9vP1A7l1bS2ovt1REHsen0ToPgEUcml3zDt0w3vO6lH1sKfQFv7nHaQzDqd
Sbj4Hi4sJ2nj6rAtdNdHFgq5qO+yHfconttddVNuWXK1OEsj9TrsYkmyEhTjwdoIv0s3oZy1mP2j
IhmdIdNKvfW4BX37R6my0V1EkwqjBidrWE7qbB+XJErJV6yfB20fSxoSRGjOGzvIc9jVN8l5Gejt
hLme2mrmAvlA2xXuW+0r84kRmL1vL2cDOjBrAq4rYkK+K7cdx2yP/O4v69mIS9hajuWib+/ew0bD
hpM5c9NQh7YlOImTY3VeYs90xCPYyfZi+X6n8uY4KFgfkEs97KTRPGKb6FlWOSAJLazW6Z+7tqFd
lNRDTUQrWeNZCs7oHLVUu2YR2f9clpp01bSvWItTSycwpyYZyFRdw8X9ZzXULGfOSoxKxlPWL9lG
xus3n0/mFGi9qrqQ9qFNXjcHkXodoEWUdo0S36fB1Xsa64nboV4Z6PMqbJy/wrP1lqvRcdq8BXjk
s1RtyNWMkOpFeZq2rCG06t+jK4cOW29nWykLLWr3QPV7zkQpq5NhOXlEagUKSrxtwEKncTwUhFeF
GymtHZaROJLhj31kyZZxpSv23lB+wJMPQeoFxnM5nY2nycqz0VfuLdLAUq9ElSWr5BfcrjEDTmxq
dgLHa1XJd3yb4FwaBOp8lOF/kXWzqAr3aDK3i2YaOg7eG9v56Oo1vm22wZ+paZ1fuov3PFkOYnXs
cmif1AbYwmlSxt/n6lia0+KFXLg1ip85ndHdgIGMxvskrNTpsVIEE2s52MGF12zwOChnR6Trvmov
bb3Zj/LBNUfFn72LgnCmCZe/R1JdinCp3nPHVGPPt8M1ka7acUp8cMLH0zscITNoROPETVAf7mk5
dxs+1MrZ5jSaWrciQHAUIneG2H4Km1XaXM424ZBIphM3q8I2+c/3xgYvGwffZ+PWQZOGZUTmYrRs
4yvzjySu2qPdMz1COolTl2lgf0W8WCIQOPhYM2/unHnS60kRlYfF0DNN855FTa/957BE0cs34rgn
3P0gXI6wgzIPmqH5w8Tg4ryZlfXfPq5dUOh+Cd8GLmWRjaqe2K/tuP5nt3KUBfDT8Uu4oxpzodja
UlnjTMsM3SfrG8LlSjzXkdTr02h78120hc1b0y6xSsfaaR8Vl/RwMjEy37teznzIQUXOCLugyqmo
BlFSs7nLNmv11AcM9x7Mo88cf+kAE6OMwHV8eBjCwzLl2TJjJgAk6hNytn48+eBOxwn8kKVlpHg1
pcfTcK+PW1lnPnHRMqsCPLwFw8XS3vfgzE1hw6gk3+3NlOCa4d6zKBLDfOxWExczeZfs/JMUXeEq
u30NG8u3ry5vzJ5hjB3U396yUUaP/eKrB2cG4r+WCg/CpWwMJaEJs8CUU3m7vE2eaYFdSGlCZDG4
M6gwW7LM5mON2NEn1388YNOdVA9kPKC1DgP3XOmVLohjUzX/ioz86sosou0sFpbRqe2RkJFBmMI1
OQPlSZdJkxCXxU2AT0fWPv+0V/s20Ta0H+LRsswg8833eYNdKq7si90iAmyWKezORKG3LTQImqMM
y6OdZGzkW5NCsNfrWcxqYP1Klj34jII22k7RCh6U9VK1IgUOlfLv1OgAQsFi98zaKo5EPsQBGZqp
iYcm5gGwR+cGB/9/aFLmu2Gn6V5j4+4fyNeaKZumkL9qkNRgPNYt6Pp5qJT1JkF43XRexNLAQG1j
NGabsRzMWGMZ/vPdiQtuIP1FpHOTsAIPNF3z3iPtsYqdrUhnxl3d65TIeT4PyC4+KjSXItsq7Nyz
G4zmVAZq+Vi6pJPpwZPW5j37niB7BEKn4KYHMvTGtY4KPxLRs6DvhRe43qV96sKe047jfiqipLG6
DGrh+ObOVvxpV1bc3sWVUc6LO8+C+cZleCtwJ69Lyq0ye4831HamAPAw5hohyPrW4NlY832tkYx2
gpfy5JiNuHFeabVnSc3ue8WEUr7MtqzmQk2B8407N6nyUtjD57qrYE7NLbblvqEB1C9AV1l9kt3z
vvWgpU060RD8p4tozKC/hkMAA7WagCOain9YTbXrZSr05yt9i0ZllS/UP3731pdSyTClHfPAP/Iu
WW6GsTV9ai++houYq+aWGwWHcEravmoL2W1JVbTDPsZZH63939Ez01pMJJ5w/5pjexpl4P3xb4tP
uhrWhzPLgKggivvxbojZtfMjrt0y36dN/WzEGP4O4QP/lU4z/q4Si0TAsrQWJ7WN7+qCy4Wpql0F
YNgqCGR56GhcKqgIXMe8Aw/gZ2arS6egO577bV1EJtsjeOV3Gx28zP7w4c/R2JF4Ut+Sbest+BAs
O04WT0b5jK9hpDI+mxhPVTds4IZrzPVVEtIxpKNval0oTujH21v5TgBWuWQxbjNRlFAZ5hQC9LzN
OrqlJAT7+0KLkM6bTpj5crhavaFjGercX6R5mVduuCIeRmXuG0Dho2DN4tfVEOCQZGKzoIJc+vEq
vvbNb7OQJIQlk+Xs7dkERDIUC10+Mk0USrI00H3NqkZAMd9zPYRNZqRvnoS6yb0Es6/ml9omM1DB
2kR5tMxx3vYboTshAYwnsAS3Ovn2qv863OlhUR2ium7EhHX5oCFHIOZWMnH2sgb9aP2xPil/4Bsc
yK0d03Fu6jc1hmDqPLvD5+hozay0h3uXCUIep1SqcXgxczPPOZne7TtUu91ksNzmq9xYjPKq75cg
m7omftPjPEfn2czlr2S0+rvdWqR6qEK/vjZBvYaM987+3ga7dLMWZYWGWpLDkeMron1bNnV77cwc
Jae4JKA5C2COLDY7Wd+BtewyDaBu72YfjXjqLmbZs81e63tUSN2S9aFbTnnHRXPHNjyTOBAtnszF
SudLthwITrJ5meob6paMNh4CcE0g1G2Eyu2qW0nIbKr3laCmuQjgnZjHmMTavKss+cY8PW7p5tFn
me5152L4xnL+zytjLMKdO5pHfnBTPwaBVe93zbGx6rsiqH7H5DBZ6bIBQme3Wt5HCqtbzm4qs39O
RwyCHjea4rN27tWnWQ6rTA8Rz2WmwCaOU4V57sPWeDxtWLmfZR1a735ll7/pDVhj5p4OrPowCUZd
4NcuxSE82neLV43UUDp1cO8xk26Z5x/Du1mq8p/mBD5Sluju2cdH6qXg/qNKNUGrTlbZjvWz1RYZ
513CCpghozZtYdGOBr/njdpNRTnEfSaUdRPodS7wUzclZBxtIQ9ivm+4CAtfmoZR75iCMA3VRDrP
mFRRk2MhV2seezFkIqsx74dulx1mxAoGkWJ5mrd8XwJ2AXupD+8uULPlZJtaQYgmfxteIlq0cNxq
SbcXMWLiv1YnA5qkUujPaJv26nQEibXl4EVbebWqZXCfLMSj/akKAXu5rpvogWDs3QXCEc2no8gw
ZPB1RwFawJ5Iv8J8bCfH7x2sXaHNTTltDu9GNB8zc+ehmx/exON3iupazulohvornmNDmLgjG/7Y
Kqr93IIu5b8X7h5fGjaa+KSCGgRNO413Tvy6r89WD7lwXqZh2p4kbtIodYcdEBDeY2NPXphkC5xD
c5wxzbYN+xtn9AndV7lfSkeqmTnEdb63OqrNGeyaQXYV9d7lEdk1+rnBEMyb0wtg29uD/g2n00Jy
fb8vDpcEjeI9Lzy1byCBidn3tArDfTo3cnULUfuzPI2TolT8UPHUpSAIiX0J/T74wZnKw0lJRMfT
1+/VkXqhCiwueIYSbOnLcT91iwSh3C15pBaIVZNKWD5w+qrVLSmCMk6y3Q6bOXPbmvkxYVnu03JI
CN0bQaZ/uLytZa4Xl+aJUSuqvHj0+N+5cro70a7JmxktXmckb6CP22BuBi5ft78PKBymmgHZQlFX
h+tcWmc5DFNdUP72REIorad7ZXI7suq7iPSdH7KuUTE78cKegLok6Ys23OXEWI/kAp2bTQB3t22N
lcEsBB+Yc9stI76gM7lSrv85zJUm3Gb24kcCGhncbWdfHuAvxuoMaeiIuzgKyu7REsdafcdlNlsX
xCZc+Y7xN4j/yTl+Jo2a4cQEkQv3wdy08gdPxOqmSyAJzmiZHMDmS3dvaboPNwg/T3ht0dRTxHEf
NVt8qvYSkssKvG/JUtZuofVg8W93YWMTDV2NDOg2btTHm8DueNoBYMQHr2EturRMdvd47AenFW87
d/5HWbnieCM+kK+cSKxYFDC84x9/8VZx4mNR0UlFQek9rxJH389OO3J+LJF1q/Pu1msRb0z3l3EQ
XImTISol9Rc//KVHTxIjLXjpLiOJ697F3qfBfvORL5j8OIS/FmscLhzK5MYcHIPSvNqNEAeFgRu8
UWqcpQ7OA8CVk84DhM7DMYE8pD4jq6R6SfO/Hci3YSkn9im4ujDq0WcfIUjBsZRs+mXSkl+onmNX
gpe2wfjWrrUlMrN5c3tP9VninSYaF5IXs4WbdZLhuE0FKYpivK9jquxSz4VCvQRmsDeoZq+R2Tj4
+/hQNz2u19uXtN8PiQnC7ztR9frJ4QmrmGUg84I3E6yUZxRIH5e5LfyGxZhhkp6lx05Px9/hENxb
G9fOZYnd8mMHd8J6tGm4MK9XcZTOalm2vOyq5Y/aoP0KuLHul0EgVBf0qfVJvoXHgN9Y1v3TFoSH
uFaWUhlw0JbNdv3KQr1wpnXP3DcfZRiXWRIuy59+V8uVEy34pLrXZ6Okg/OXwXNnPTm7z7K74gDg
jYl/U9U6fUR78KMjpYPosX56r7a4SXlE5tQTioMr97txODdL1X84UvvhyZ56CVRQ61+Rr5OEu6ov
1X+953RPoU1LOuqNMVSpP8/GulNJE48Zuhyw0HZZCK6RW5B8GSWhKnCTN5dqDhIaDTXAVVlW0d/Z
8yv/xO2f+N/G6JjcU820pnPRVh3Ri3YXpsHWhO6FbjBzhjT37sG7wPX8UXxzkaKewDfiIbWaevvr
u6Sbr0gjOG/8VhZLPLXbaR9GqU9ek7jmuRXkBtUBESEFjP9Q2EFNJBv2sSCP2UogcqI2+N0ONTBA
rG7HS1Ud5R9o7Ol33B7PCM2TIe8iiiJStSQDl6eLvS5drQGFmTW7UbFUEnB0pXdc5WaX25l+Y3/J
QmkLSUUsd1Ra05lq5zw6yZhyui49gySrhdRms3ltfZYFCifU61bu63VtcPiyNCXdLwYE8YTS1WYF
C5fgsvBMemxjykObOVVdfOr7pv5HWlcI1M0299MjT8lhPYuPv2OFWyHby6n5imp+KUFgavmK3zRK
kc91NeSbGp7aQEf9iSatxfucj3j42ifdATbbEmQ6kvXxg+TcivXA3ACgwLGth04kS/J5oADynlpv
2D5rs6gBpFFo61L2qm8R5izJzrGCeiU1gbVHuZgt3v5YuvCFC2ris1eaqDzNdtQsj7PV7yF0Xx18
1fFo/4cktlpT3Pi2/e1gKsK+4zV7+3b0NtZJEW/xF3WIvDmlbrtiGPRan4M9gnldGMIekFR1d2is
HPJOKtQcPr8rCx5Dr4UMunH6xiPIAjgJ3TknW9rrnjVhOy/FzvA755iSRvklp1ptaHFcLhuL89+5
OPiYgDRnQLbcgy3ZHo5Fzw5/3ZwgH+eCrs5NG1PVztYia2b0IVhPtRNUe4ZAaEiGrEcC0uVl5NCp
0CeaEX4xIZ8qLNn++gjZ2Uklh8+uzc4x3UzV65qbupuszGmd6UfYI6JJ98ZX5IvMpo3TTVUl4obE
Ax31CLpIGG58LoPYqqM1XdD6Iwbbw665qxYn0amepuDLktuwPh3WxnDnG1IikaLQA9QRS/qXajA5
Zqu/aEn7WIV8Zo8RrebHIHsrLY92Une9MYd7um0GgF82T1G4g7in3Lp+WciD2ytNdETxXDWZuYB2
QPmRyDZBcuSrhsHRAki5dSyheGlRF7FIHzNUxkQB6nIXjrUJLxGeP5nLYKmOa191fl00/DDBadN+
vEH6BEOdhkMbPNa67V+nWi8/WGhKFm7LHr5VpRNcuWuknSdGzWyiZrhB9aq3roswlUhxWo9tUTbL
8O2Axv3T6iN58idv2pljluafZKQEcIaBHbNKQegDdJvNvUSHx+yFvO25tY/ty7aabks14jkvFXMi
7tuxldcZoJEEFriu22TqUNIseveLpV0gPPRc8X2MRNfmy+xAvXVr1TtpF1Z2lDmx1D/7Wugr9725
p+DThtv066rPOZ1eK2Pz/6BOdizVlhPnfdwfxDDvNV98VNrI2UJn3IMU+uNIChn7y53b9vuHT0p8
kI1lOeqi2Y/+TsPMjXckjvY+idyWCjA1zu2LW+3ddr9Rl/ivGZBRprjyyaZ1IcA8yo2d5eNwx/C0
4vJBTeCSrHkamKhvQVdNy2pizWsEZNKVfSpNwjDu6mZ6D+JWfHEeIgDpqr5+sWO7Lm5Xvclj5cXl
V4wk8BTHJURr6wQ9apG5XD5KUjAgYxmM43OQlEGfd2LgLOAmJ6TQrREQ8dL0PheaPrgjtL/sitoG
3LGIMar9tKHZf0iM5n4Bre7XjLRj0xRIPKCNrXGT/beudYafvgChyHbfEd7/M9f6h2isBKyWq6bp
yJvarSHR0FcWcD+yP6/8nEhOZRCIFLRpGODveYyLYKmbKe/D2Ydf8FqWBm1IwT7PrBHDk0yUvV9L
wCJIUspT5/lov63Q5V0h66rt3/qyw8/U8nGZHQQ/IuVEECCUkNr+RTal7PhFkHZ5RxfNKLPAdD74
ooVK4WGtWJVy7r/KORti59i2g91CsiAGF7wvtHr70iG6Z/c/SKzJpEtcTirbflB5H0n5n+66quRD
xxSCAvMj11UsP3/CaKzdHIo4qDOUhJ6d9XYZ/Q4CTRiDhrjOdTVjth+7pD5FFJE/9P6+/OVbtb7s
6ZimYmYJtS/eEEVQZ0goYafKiiE0at1FoTBsx/UPEms2dgTk7iO97ub7yus0Zk1pbfcHs7gunKG1
/5Brvj8c5G3V592y4287ZhM/dfteLZdQGabZQMjOzXhR2h7TLmmFmSc2grEkKlKQrLkcGRRGYppY
EMrowwQHsI10Ny+5+FM5lS9r71fN9UDQEWaRv+2C1KrIU9QHNoF7aqzJ5gJQtInmsyFXF9a8T+zz
EYZwfIvTr0+GuKA565xyHXlCUecHaWlHO3TBkiTb2S+1Li+7u6B4ki0F1MEUM5B0bdx6V5YgrGyK
tz3IOCt3CyM78N/J9K33RG4oAhHHnRont1cDuAoYq6K0CrQ9MYsPuv5RN01s/TIsUNV5BBTrM57Q
cXOoXpuG/coFGWw5GlXwPI30KMopnUWR7ZNNFZ1UBOaZ7XsQ7pedvB+RhZ1ruLJRyVU80xPXyRgK
+3eCqPWrDaTb8xHKNTg7LCHR7b/kbm4PXsc3uNRWZYtVxvyXc8VJjdDG/tZU4Y5AGQtUm/oW3IqO
VvHZlmjLHonNreqTtw/6R9fJpcn2pg29k89uBk1DJ7E6K7VojoAk6pzranFfn7uGxN0HOuwm68T+
FdEsC50VnZmxQDFbQDz7gofFsvJ535Z7TypKHYaScyCOO75ey5r/2/owVOe4kaXPBNJ0hgPH8peH
UPPLy8TcbK9SoOYEFwoWL02Wm8zegtYdTkFp2urZ9J5M8lB5vjqF3BHRPzeaog8ssaU+aTjM6K5N
4vWPx3sN/iFcELkppBwrtQFsyckTFWoVswwiY3haHp3Jbu9bZ/VPnbXtj8lUO4QLcCU8jTQZvCOR
pObe9FgaEAXGq/eokD7s7M2e9zpFvqmyZSa79I4SVv97sMzJs/Dno8vh+gWdjVswvGEC9MR9hfxj
A1uubfixuLQuKpmBVUI9unYRQTmy0/jtx6Eqad5FO4bdxfATP2EJ7QhyCxHEnK3OnR7wAyF1mTcc
EjedSDtzbePU5VIPqzBH5blXqb9Ln1nXBCzGkbdiN7d8ojlQJvoCJikpJSgaUagZoajVPxIik+Mc
4Tk68jYxy19UsWiBa7BtCbXhm9OOF7twmrq8Iw5XTsXm6eb9WEOetRub+e04KvZ2SNWbfLyqpZ3J
rWl+agvYNw25hxG6lr96sUYPENX6FSnK8R+eqAifATA3CA0iV9JL6k6MD1vjo3sZ9s0vVBO0H2py
gGF2bsLcRnR7pBPMzjd0Muqv3lBOshi00YsX3oqyh5qIshumP92rSsd3az0m30co4yeaYfqvNVFs
UyvRKXft3AUvjbttz+PiqE978hKGjmTbn2c+HED/FPQ/2pmh3shA6VROi/8lDG8qsi2y3roqEPdi
NjZzFza83E9s/TgLGyqRu0QEEa2yixGh+esogPdpu4nzZSA+Zcz2c7Q9c00P5eVWoZ3Nsa+LG3Bc
NCqcT50eprNxouFr0r13lWUQXldlD++rszr3lb9a0Kg+K1EwTHWejFB9weo+IqBUBXv0/or09L96
2Cq+Dz7M0JJMZPUOkwXJTChZRGkufZ38xn9HxEd745+m+WxHk3xGBxe+317oc+dC6Vmaj70bv7kM
XiXP8RA/VBMAuOsffkqULwRzMPc/EfImT3C/pyTpX4c+dqE3uWuzMfFP7Xas9xVZD4OtfqFQ+BJq
R4owHPcjEsWUf0rtqBfqh3Vax+/lQnBm1kwocfb3ZrJYr0j7VJmMp23MUcqF7/GtA6sIotXLBnbN
x6AOIzTik1z+C0PjhqfO6aNHs/bzdV/DtQL6XWaU8PGIeKTZnvCt83SDGaD2jge1nsy4jaqo2+4g
zGZyoiyMu+BTusZ6NRhAP5YYU0g9VsvzaA3Vfzt6cUYrUhx+h8K3fygWil/WYvnfB0s4z7DZ44u9
9uJurqx9ze26804Vd8WDM26iSACi72H1mZLV4Yp/IzJLhDajrtPYn8JCoRyCf3eTp0MGN6XRJgtw
1v6X06GNSvvEae96+OJzjEYawoy09Y9wOOLfklv/zoUu/ZcIFEfRkwNPMqPlV2DWzDnzCaWEfiS1
cnivHMkUH8/zPVAZtnVRmenNLaX9O8B5UjAGQN5uM3hdYtyf1uIjFTWdW6h18d9j3pVLt28NdMYG
kNl0bxX39osTefxR1hK5f5rkZrrQQYXeLzjuOHN72EN3WJG6J41zglyLPpLKiAdGZCp8ObuiF6fz
+x9czhHUXene2Rahn4ggjnKkk66xz3qP+3t7QJmNcMgaoFccof94vlW/6hBfTt+01lM0dPqbaRdX
p946u6dtcptf1lZ6P5t9mTWGi+W4MqxZG9YRv3wjO0D81MT5IBp2/OZrqUuPP78qG6CReXN/AQjI
bxiSJtQqR8gzp8eeP6eFIH9BAU6JADN2lVwd4VtgkQkGJo4RQmuOuMI2sO28b9WIP2YaRFPs4+w9
Iqac7iXyyHsXAUcqo8E8a3LD6gx5nmPlwT4ghIxrjrqePbIAKhxfkqk7YPRBEN/Lam1eO0hvpKW2
pYGbq7H6pY5yUPitkBBJY43/1Wqt8hVpXJyGMkhYGoKGVgqnrY8ZxaAfPCaMkU+TJbElhfi//sKr
oED0/Ni8j0OCpz/B4YVxLLw5se6Qha7bb9toiPBUGbeeL0wijv/qSbtx71jBgIdMYlnqaxTzbqcA
a/aHV89riFYcG/vPckMBf+nmahd/l3oa2meOLs976PpD2Gx5cbkULCsmyGJldd+RPwY9ipRucESB
uITm5XntJ8MGNYQO8UNmWqo602bogpGfaO/cOzwe3XFlwZCo925VnBh99BjvXAf+iI6eFdMS8bdl
Pnr5boU1IrsM2r4xpyaay+hFUnruPlYCRXQRBFV8xQhj/iMTuxFZfQhVX2oWgPFlEEwKJ8RAWtun
enFEbJ5GK5yj6bSyXLTVeY0A6Jo0nrdpw4GXTEfzNs+IcTcuO2ninwN8Q8heBPeOocGbjgOTQoBM
eT17CyKOBtOcoTh0PKAaCnSxMaoFacoZk7CFcsJ+6EdEixTNwcCwzI52664Tkm64pDnTKOt0lXt7
WDtPA8RSfHHFKku+Sbib+S9nmgt2upvZ2eTVLWno+CFWs1lnlGeNVGm8Id31mNdLRUuWHa/xsdI8
xopsn6K42avvyoq4h2NFyuQTKphFAWGsnt3RBYpj4D10ejVcN4x1ERwIY/adj0IgYYPV+575lVsS
d96jwywaRH7dQ+1Hssz5uZvVhjRzY/3J76JGdR/u+rfCX2t/PxYOxl9rZAvNOkBVNmtOtVbC/kke
tkvQjGFQ7V5DJZ3laYLAda84p0f3TGDGgjDeX+BieAa6CR+U7kXzFE5QeGggV9srfJia6NyP5SD/
heHQrRAzCI7fMDGUw4/RUw608+66ACKenhlPt2ZymictML2Ck1Mp42YNvqPybHSoIdXYybgpPNuS
zLkCsWlexaQb3dsINUqDvSP2mpPleo33Wcsmsh4hOA9+vctqrcdTCaMVf8fIgp/AHuqReFszJu1L
j1I4QvY4eOUF82RUpoTJH+YqDvx4z2vSrCXkfuSxThiLv7RO+bbi6mLF6tAInuxVSjffvAkRMkjj
GLTPtHdwAJvYRkIxhFMA5kNj2bI8W/UG9JFW1txVSSbhKYLgzE+YRBfHjjqUyTiRVX/Fuq5gi6MF
6jwN97GqCHJiYw4+7T5Wzm+/DUtMIbvEo1LgJJ5KKE7MT7eooHJJ1HmsGHqKiY/oOnkvV1+evYNO
Te/KWR4zVatmARsa3Mnzfk22xTMSrZ3lWjRAR+zaqYVXa97IyiqZV/HVBPqh3EBqU042a8xLfp+R
Qu13Az8yzxom9BdA8KXz0dqjN78EKITa59KJ4cH/x9F5LcetK1H0i1jFBIbXGU6UrCzZ8gvLko+Z
wAAGgODX3zX37VSdsmXNkEB3771XKznL8d8SC9FdqTPjkXRSiVUbP1BYF1dvBuR+QpyYnT+YTPLx
36h6MV06nwHtAVdvmfPQFladlngx7T1kBSdlul6nw3lWa6fvnC7P88yLMYDuUxMG4W9SpmF9AJtv
zFONf8k5TkwAybB2xK53Nk4YiZE+RrEuO5pwpn+F2g5O4Q8RT6kPZSdzm9L4mVdLHv5jwoS7+EmN
OKsOvdtZA/cqUlUt5sh14iMYjFVcOXcsttUJxwCrHxCyG6jqXBdRh5+dImc1kl6uW8a7MNTpgMg6
zXWYqTh07Mx0ZLbeq7MiN6Aq0YS/Rhu5EMy2XqB/OI3t4pOQaEDvZm3Z0EaQgf9/k4PxEawjOa87
gy1I32zItt6zFFCpT9LFtbkUvRcIjjlSrD0kOlETZkiHuT5YPpTFnnMBt/a1Vz1ygh/0YX3X54OL
LzgoXCb+h4QpsHqc47qufw9eXfCu0tv7m8z6mGhsfqTgaf35uNRePwyXjlhRO54kH4kdPqKZ+fyn
S1bFtwxlee+f+kRMMnr384A8865kGUOUedWSVHRQhZLJtRuK7p/mKEn3jtR1ehTFrAks48V3t1O+
Bo25B0lO9HWjg9JPse25tys4NM+x0R4NUNC0695IMD68GVPgT189pHWPdKJAVIiOVc/OkMcl7cem
3TMBder7WDRO+BlvPbs/WWq0dMduECxw2A2cxaVLPJ3I3UVFYZrft3HkMYOQrNALrw5Za3kIODA5
afExpneWgX9/waqwIFgrv+t/KH9ommvMFYt4YxA3+h22AZPyMG3GO0Ydk9izDFY2K5KHCcbiZ+A0
RX9mJpk6/ll7dgi895GN8Pa7jIO+/Nk1kLsC/Kf1Gs07dMZtwr3Erqpup6cmwg1Uz3iCVjYylAeh
mSf4tI1mmq9TkDKYOhi2Nw333ewRsIGJ1MTTfoKJWj13CcJ0t5PJ2mMyRgKUO+uMVfpnBBI4FQzj
nbIqgQXCyD6GYx0a/wCgPwr0YyKWbruQqB66L/IQCBz8FoHzPAxMOe+9BPN0mQ1OQX/WmnXJXwhq
zywYMEwp8h3ZYAzNvc8u7Duer6BBItoKURAOzZ31NFKx/hVbpOZrOOfAJxwdLSgksUqH180t0/FX
6WAjCDnXmnS4IgDNDiNIBLF+JO0R5vQ1DZ9TmZWJQd6k1lHRfi2SpjnRnA/EHqRo5bcEHFY+RUAu
2n+4JFX5LzC3HZ6skgdHjqMd85qlRKtcRVBLCTKbZAaDzPGLVjB+rXTxQaZB1pcFW2r/GOE/KJ+l
R87quNVh3F2MrWdqoA3ik7wEFbXUuotJERLpTDbhIhljrfuju5lLCbTeTM2jzTS0+iiH2anJis+p
1adSuF7RZ7VGGzgT20SEz29b2u7cpYm6g2pH7z/bSdk8Y8sXk8aTyrt3bfFvXWufwSilOfHfX/2S
Jvk3rvTFODu54KDOFC6wOMmifIiHL3dt8s2ebVHEy4fo4Fd0u9IH5LQroJTAdEHDYXCf6KIRoHtF
Qn+1+msUZ6ottD4OSK3qsx0ZrpOGdL31JxYL3RGu4P7x3gIsNdxMTlj1Y9aF2M0eBt8mqFzWc4uT
CwwM90s4GIfZkdfkR25/DlbNsBx1KlEOkqKeUTuP0q9vRjEk0QAB3V39i+evY33KKZiWcx9T3teU
gHXjfG6MNnCyVpWb/gyXHmDDnnFkPq+7JQ5r+ZeSvsCoC26WLkWgv+b3NphjBZWD4eoLks8S7Gu8
2lRcaKbdU4Hhyn4UeL5gVDhc11mfOFH4zf2i3JMhUwZaNa8YYOsSAEC1C5TI1bFKK189ELN0qkMy
2yH8m8durKd96LahOdbQumpqEvzKK//AIhr/MKxiSXAI6aree07IBGhH0o7srRXSx9ddVA78gCVB
wXBcPQOSmzo9sHQ67yZxK5eL4d2J9YrJXixV3R7ncY7Lf3POcYZDtFileSNundgTZzwccxqetQAw
ToHo3TJjBBkxB9KS+N4QdF9263LjZoPU1BLLqHlBok7b+A3OvanvMdeQ4q71zQ8wxkvVnqt+cfGc
sFsDOsM8NYF9C+eUoD/SRDTcESOmhXLi2tYrRSS5rd+wRMbxpAS5s/OcrrKfeZIHZ30FKYFidxzs
xCDGCk2q6NRR9ZQZW1R9zx4dg6P41CQFDS5ftRGnViwR7kmMS35AjmxacwzxvS0I1pncl+Kez32z
D8taBsMxnLVOv8igcmJlbjLP7EIpKt++DWy7/cT9FX4Oobdyiw2Yiar7ehEM/w7YSiExCH/xyjvP
7xwCXzzn9YhfZGbmlLGoSG73czn600/Kz0n99A3xa3YEc1WZe+k6BD4pxOIxswthcXnhee+mJLNU
VaRodcwF6tBC6Tl5cxuyFclJOc1S4BbN641FVLKDEZ4M6TodVTPZ+dUP2tkYzKSm7ELEhgG35qUp
8RZN54lUWD2DKdqW/tGLebM7xvrTxiM8jEAXXvHcO+XTRrtsfzc4Upw/ArLc+tUULGi89Bys1Yaz
1PXSP3ysvT3ZMcL/RFhyrYvMbYd5xV6nElpol4UH2ze8MqJNFGs69HlT4xRPOOJXWTnBTswzDT/P
odKO2sG8CJ0UtRFXNrc3F26k7jeQxdN4YLwY9x1+hklHQRaKFaX6HFKK1+/sUuhxkuNuEOvfdCtG
+80IwJ2/Eeoi/2UhsRr/K5fG+P+5q5p0s0MEDaX/Q+KcNtMhdzvdnZRbTbzfk0l1nHBJFWYWmbf2
ECT2MSZP0izSnSt5ksz3wTD4ZNjPqOtVeFp10SXPfaE9fQfSVM0vTTck4mFUTt69jEiq9S/VY+U6
lmZLhwcX9S3aBU5Ys3OH1r76Ixj25xeBXZp7hFvUyzRLs6u9W4asYvSQfML3jXl/9OJaalZoJ0F3
+xvQtO9XbZNgvFkmLQu6Rq4QBM4+0GF7lxfuJn8KIUX6QoaNvD59cuN3mTdwIp/TvI68s2KiFR7i
nhPobua5UCdgTwHOnsEFGpyU7KPI7ErG/Aq5wzU3qMBGDyLAMKwcSlaFwRM+nC08Rx6Ip4oPJViW
+TQmKT4ZZG6zkdwRNq6umgcsijJCA3F7QYZS/gZ3OmSSsxRb5RxaxBoxc+fiHlMZ2zpK7F69SJzx
Cz5MK5e9ISwJjd8qZw3vBuN1q5Nt6Fb/b9VW4sf4e2tyl6R/N1HbHe7MwPnPBJQjA7sko3w9YZs0
1YNQRG1Ya70F5bGQUyHOc8ioqgQ7QW9xndaNUBe59H652VEjgtc/+NZcS1fstQMWAFMo/0LyuguP
3ea0M8VHuxH670msJT+owTrvSZOSs+OB+L1LPoCTdfkx1yrqjqVaFzHgHEnd6A+leglHjNQvLdnU
Rt0eSZtFmfSgy+J80kCIlScas9K6D0Os7FOG1bKA1l0R3ND1fbqWVUdz3jVz8OkwmwqfVcOBdSlX
JI27Du8voUDuLA2ZpPG8bOqipGR2WBddfV1QRmsYRRuHGZvXFDNt8DCqPG78wfRZl5EdTxOIq+lt
xDByO9/6II4+Wkv7/h+ghGR4X6JOEt7K/TUmbtchmX4QoHEhl0R4Zz90nwbjUVVd2n9iEbB0zxT3
bvVtBlcPzxgdHQo5Iom8xrgtfP3sWMjF6GZeuWXYK2X7nLTLzbLiKY/yf0wWEpI6ksaJd2mvchXd
l73ETD8W2DiO21zr5WTBulSHEMiFgMkw4re4b4qY1G8armv72ofhkD4OzYbaaOaF39UkVG9exhK3
xfwyJR/vQO0jOHtPbc2c6SqZhTcHwWefpvtmLdLwVMTJ+Dndwv9kOlOLdUQHnvmTLDP0xitjPgQm
ejkoLtTTLA28jweSf7/zJKyYxdPjDdT8PjpD/bFBIzBUbJhlGwr7CAcnPrWc4CDeiMH5lLBM5zek
qLl7RyNGD931y1SaHzgPzHb7wYxMe5OSNPG7mQl25aWdHR+9ciya+GDT3mPonM8Bq0Gwr5Jh0Z0b
kGFX/mwfuDd7RChnJs+BvbJvJl0irpchPUHdiKnFLxxgG6gZbFUPeRoqZ08AdB7/rHbahjM+7b7a
F1UE8CCh3MFZVBUGACi7ZhYhkt3KLB5hRaXJOv4Iy0Cm7+vQp7h4wyFxwx3HV6noP3zYPDtmY6sg
+5Io/skJqdKsIvOWvG8dyXqilVXOsXaovJrNSaPoZ+LjvYodAmWi8Lot691cJuFD4flUHpcmVOxq
jlTv2+EJz81Sihcaq4Bd1WxhjcO3OnUDc1lHCXDa8PlOZIFtGjNoqqvgCBTP9Z9l21Xzs7BMvN9n
WAneLzdB9DzmgEnkHdlh+K3a1X2S76JS5BEohXhIHswyN+21qaaeSGhRhWxxOZU2NCxPHANI+zWW
XFvirO1vG0rRwv26pbUXnazn3326DHwYpeddTZI61SMJuIFWcOwpZbKOEEh3cvSAILzDjEioL4uK
EuEfpa6ES9DiuigJdTRjTNtKjCAftwOKL+PTBM8+fZhTReF4gOGk00eGum115rRBgWLg5/jJZz9Q
9f6yo/IZG/Lp4fMneMhIjNSvF74vjqVc3hFbx8oFfpG5MhJQ7PJPpvWqL5qwaZjV3FOq3ldFx0Az
ZumS/yJznEnzPu7qYvucQV8AgmMnVI8/AZN3zqMVhN2iD6nCU4oRsKw9/wAcCJdc6+pketpQoZj3
Y1JJsZw5C5zL2BaYyyFRyOrsV/Pclj9umJvxIMfN4lyaaMO6x4ahgFtdlltdVlFIEALsskXPPZ4k
vJrRkhTXyGh6v4fBpMQTcNiLeflHJ0w6co/Kc3NadVEt19fReCDAjmxg97o7un7r/rdNKlUBq/vG
0neOfrg2CwuClp5PdNvQHDLyubl9lkPpti8AXZLIXOItCAd5JWUy1w8EcupjT/Pd/McAnQkTMhWm
u5nYKfAQ31vePBMttK/DbL5XAmHcl8VmXphLJPHJ7fvqb1ngP91tq1iCmLGrOzntbuP4Co7Okm4/
Q16Kv7kG0cTGIHBiO1rK4K4J19H8o7z3noqwqxAwlzL1MrEQTyLwpPzHdWJGdZROXjYXJ/G7Yytt
GZDMXKdn7d1sHBiVdfzbY6baQxYxIGRwCmGkNASU69cRwmD3UHILN1+aHKfr0ZWnpWbo5E+Beeec
jZNg50Z9ZD9GbakwdrRKnjz2jOZuNlR/2R6mgTwiCcVt1Htv9CYan1DfOgJUCrY1k//BPVsqzEr+
SqYcnzU2+ePEFQ8KIy6m+JmLx/2SssTxTcgnuBoRl/0JdzONuQYF5vOM9nS0+6XxSbyXZL5yhj0V
UnrQ2s3P0Oi6/7TfwbyPsUW9YdQJMDaAPfV/TW3CWg3Z4zM7i2VQzbVOusCDdp62/qGbpnq5r3Au
qmfBCrTgJ4bbOfxZtOHiP+YJw4w7h52m412FyQAqjIxaf/zJCDMUF3hY8jpMamXeHnVpitcGrOsp
zUvAufyyTnOpZZ7PmFCLPgq+cOZ1o7sfa0BwFzw4cX0sg42sVuS5qfMwVVIz7W4tHc8OiTfZPspG
tOYHxiEgEOb/dHi42uVTiDUUwoSc0+2atk40fzrclslMuchQk6lKV/Iz2HfjLVjc4GtpLCdIc2gK
WhU8gbwrz43LrHWjdpirqmMIm7bxeuCLW9OWSAQuCeS8XrZpsxfh1mD3Ar/GhBRbbt7pnwED0xC3
WcL83msmJ7yjjIrcuwLv3XLnEH8K8YU2fbP8DIVQztVNceUzfherj+stnfR49hniiz9OqsC/sTBB
mMvcNKRMh7RvHjGZrh0VVxA3B0+MFAzUNYZTJTFbBNMFaEyDxz1KOacqj7+ZrgZDct2u4XBIZLdG
R8mUOnz1gR4SGqwJtA4ZvpD5D03zarKELpwAaW3s6+rUNRNU3wTAlQqskQ++Mlt/C2VET6we1/og
26IwhwnJsX4yuUmDzOVGLx+stLfwgal/V+RzHgqsiCTwPOzOh0gK+6JqPNX3gQOA627liETUakb/
KskuUSJTdDAq32IiUs8M6UhvQmhyg5PySUpjNGdi/jQGTX6RHHlEkRZc8Y/cPdW0SzjIkvPN7hLu
wEsMHk9CQlAsXKKIQFNcmfkRs2wTfBt4EgVJ0ZD1Pg5OVjsS4tJqwmQMGq1UgIlDiZlkBAk4d4KZ
2EDVy0KSqR6tObCtl4UEhUu7z8loQiC0+3p0Zw25wnFS6uve+8d5KjEjKUJzbXctKsyr4YngWLlk
HtOw7TCttggZa/rtV7Jaf5j2a6L6TxieBIereGmT227D2Ul5SJlgkA4j2DpgZBxKfWXpouRLz31Q
KadNdHEEub0vnf68ra60z0A7SE/RW0/23ZZYiiHRdHVoH/u+Cf6pIOj/IwPqilMqkuIhyCkxD3W1
UFW5HT0KrTItIXbwiY3KpMCq+ZfAtqqPBcXWJS4qiNFz7kiAE1sV8G+DonCbWbfR3BxzhN8XbPA1
YS1Sw/cgA3vS4ni0vSO/R/BCtKv743l+U51rvpz2KMdRMFOAyGh3MUWKc+UvX4+1E2/V6yDW/0e4
KMeuucsC2AzEAZIvTSsvLnOlCLHClN+BjPRbzAn37fhhYu8rNcfjw9y76p3faAo/i7aZli9RMgJi
qD033dmr9NhfSjmijKp+KPID+jE8lCKdyCF4lvA7qkjfHAboEljOy6pdnn0s7PbsMJoGXeLJprjn
0eq+WH8so+M2VvnLwigwyIaQ6vrQYoTSPAVELRkXiDLJwJ9ipS7YKIJ7ZZxct/tjm1kUex5uqqKK
1lAdfNYvNF9NJ4FIMdjKJ0kguhN+7WcuqjKm9BQfJQkzJXV0BkVcANxIaspC0gMDL5I9sFmsH/Yo
MarNVs2M/LdThcN68RWIkCfXLXJ7o0KxUBXr9iBjIA3Ko8DcFAbWXe1OKHC7lJxdfViaysFxBgZO
PBQojP8xr3PE3wWS6a9x8qr6FR0Y50eM3PyAPggoNtmMf0Er45YvlGudM1PO5C+jJ3lNHQhdpDDC
ciC4HsfPBb14fYwmA4yFvKcHaxkccAswgOXRezmCrQPMQnga3yz5jMeAVCtjwFxVwAaaDYWde3Xw
9xqVX72TFR1POUNvS4nVgNMASji4DzmcnPrSpwJDcR4Um7iqlNcfHd5LHgtXd/1+XtFXrkwMtaSi
GsDy6d7D1jhw0WTEOucB+IA1Dz5uTL3vQX552KSS+NXQjg3HkQfmnwM89UYe6C09Kl5U95g2eZuf
yilxL+0gVXjPyJI85dTcMC+0VuVbw8gHxh/dgr8HupqcLAIj430hPRLfDisLf6guVo8uC5HlnvVf
3V/Dg4Mmq1kaHjHFY1EEArvDkpIW4XbnVZ0XMRHB/JE1Xdywt1inU3ymEkAY1aZxsZghH7HLymzj
C6cB5t2tKqc1g1204a1EeQ7Sk53V9tDFYniacxPKU3RTxCNEm/gUrcMEoTUlC1Dd9azoCoNjxxfV
nJFBCppkei3voJxJxOM1GRi7eB/e4IhZHQgTlngBSJa0v80SefV9MxHXPVG1tTMLV6P8r0Vhu8sX
LxlOs6mh2wUEDX6V+MARSumZPyI4HrR+lE/sxIi4J5zzCkR4/qMl0ZkTlebWZUUtOAoZyxMBL5rI
5xWjdg7vCriF7mFj0GX/gD5B1P+yqu+ITrt5W0oAg0PusgaVGG5SYJJQyZ3Ln4zbN5S3gZsmVhwZ
WEM4watnb7EtcqZXVl6Bd6gv89VafMtF0X7IKd3O/eQtxS/pbjkYRR8gkj5Wo+1GkhU4c7PFRAAo
Jt/zgp0f6PQBou6CmqSwiRyx3aIZOY4DRijxeN9wXY9sTyJh2hCO5vrasNOv8/KrWj25QgXq1yYL
AISlB3R/KL2j8cHl8IRcXeKX41mzq/IhsVW8ZnFrNQtkSr1U3gurR3Tzd1VKoSDkyQC0B7iMF/zE
NMXKg4NPa9Rf/DEGLTV3ffqpUF7SAyM5puCVHPzlPLQzsfAkL5YrwTORfCcWzMMvznhb3gOZGLM1
xSeOmrKsl4qPksFIm8CHxp9R/fWbiEXT3KLCoj8o80gPv3ZvEsbcv2kh70cOeZDgBnz2F+6qqZua
NlOVwUNMIsgW9yHWT8Y5tQHx4bf4cy4+EHk4J1Vr5ck06SqOth+lfa18FoQipKbJcFVwTEsMQn6u
TsnYCpK1A2PdXb1hoWUWDO+1YSSJonEeTLniv0qASRRY5+sjhh26zdis8jlCEh+yavab4biW/gIA
RTbcnUWSmuXHOtTDdeBZJ1sWb86pHW7L85ZOuc+5qp3kUAdiud/U5uH73niz7yROUhLSvVoudUD0
Piv8pcHwbytsoHnuIYHu2PU1YCyc4+l+JXROB7U5431XKDJznaZgextBkJYnX9PI7GIravG7nUlY
7RoG/n+5YounZCJxfyIqVj87xgnhHtzEIubO4zpiZkKDd3ZwO9CmjLeK33F0S6jwrNC5kyqErqJI
lmbWU+XTCJCAP6918XNieZzJyFF48jdz9iXYYQTcHqAYzcWe6VGMv5TJHRwuKbCMp7EfYuKdiRQd
PQLYwz6x2vkdTc68Yq3waOGWGoQbMfv5a7WagNYNz4AjKWJnGxvjCJO3Fb2yx1bA97WPZ6AfXoDX
Cmqx+R0xWa0eZe0WCxFlB5ghR2Y7zk/9OPqE3MkZ1afSjahjF0cTP2CRV4eOsLFaZFwnYgNrCjia
eF1bncY+GJYfikp3OavGFF+65hBmsuqub4XVJjgsdgPfVKHeqYyBEDUN9GxX7SUbYM6AwjXT+rJe
3tKiEtGxDYxZjqY26rtMKbRvTfH80tWOGEiDOoTr6B8CSDrYZg3Z4S38KTH1y0PT2KDZrWXNQxxK
Lv4dnbz5lRZD3GWy64I6A/Kg0boGPzl1W18RAByq+7aw8n0GMYEpsuua3xgLC3k3wL798Hy4OXfg
ioJndH75AVJnQ83zi+maJHohUY4RB9/bZg3hyXzdAvmAPy35D0W1iC8hmDdzxV/Xq4c0Et1lmQY8
pAAi0neC1kDUtSRGjfOqHuxD2BZE6qsGCa7Uug4OiArLAUuhJQ+mFslIh6VPww3TlWPmBVyU/hdp
3VpzDOnn9bEeBMpD7sPfPg4sKMj3QCfSa5NjZMnIJTbm3OggugBEnE8gC2fCBqZMcWobipMHspSt
e6h665DiHthdQfgNE7qPvfZUBSWbcma8dnR+m204e5rYjY6AyLZ3L69950fZI1bdkOcjGUTIALzA
OXhsM1ef6K8uj6wddBo/yKjOnRekKdSjZBXjfHUjFUyXVRVyPFYYv51d7aTp71XloCckFR+w3dUn
fhVNa+GeSUPS/aYdgsibahKB6O6ssfhFuLxOuD0mDBNuA6U5m5bYy3ss4xYfUxTYGN1wi7uuzYYc
kjaQ8WJePj0/pd3Y5VM5v2t2gDH79eYxW2Ynrl7kzRy8m7vUUY/NyM6o0yxZTnghAurY01y7MVgw
rTDubKqhn50mZhf7DaMdjSP7rcb7RSdd9z1BOHg0M133fT6CiMVyii+fQUwIFnw3T3XU3TPhByQG
104rXBMuh7+xJB6zftvq5yaM5XfO7/g61TQ7ZPr5IBlaav0GDnQeGTjKDf03tkD2YZwjDwwC/3cw
dDGj8GJouqyKt2Q4RxbPFsdak3rXMU7j6zrZ4EMkVfvAumJAOh6Wto/S9SFwhbEPmZQh5vpqKZ/g
vRAon37gmkQzL1YcnITQF6/PvNLp4j+bYTvGlW2DSXmqJnpyukxmw9kAr47QsAMFEQwKx009E8XY
+yEs110M/uYd7ZYvuLZdzrlQ6nU+Ul3KJGuEDgAZ9079axKReQdbzgxxAPH2gVcib+5ZZedMn1ER
sxzP1eV4ZGYh3QeAy+JHFyA3oFRW9bd1i+6+HOVY/zf5gTuyk4WxNIV+At2UpQ6IVtTDwCq1tjMK
lwk39csQhSO60vK9nbHq1+8zSxKa93ne1I8E9bf9k4hQqCf8UObfDKWv3ktv835TTQ3dFSb12OKF
MM3XIJzmqZ3cBoNe5EOSs42bYlT3Zmt++MIlO0RHw+RkTt1xfE5LgdgY823fW11X30uQu86XSzSW
gGI82vjIY5HTy9B+yczzY3JASITheZ0YBVyg2+jweUMgVr/oNNb+H1Qmsd5Jt/ST55iYfJBh4F+b
q9e381/tpe5wWkwq+zv2Q0qUnEqgTnYG29lOJWrVzO7s5GbGjxgu7WbhbOpVDmGbPuG/9Vd+Yuf+
1zdVGl59kfguP1YvL/0sc3OdqlbHJCA8bwLvijf3idZE5m8DcYR8r7Gpr4cRGuzLihuwR3FYpkta
M3J/7eHxslojWMSp6Sbw35T3AJZII9QYIz5xqUXiRwJot9rpBL8nS8TYsXBuUoyXBO3qtDlOboIn
LEWd2YdgoQ8wxtnAuVShEzyNhqWC97n18YcCAlzWPSIYU8XWpOtzaQt2eFG5z3pvg0p8Nuvo9cW+
L7zW7Nohb3FmCzB3WFRUSbCHmgAC4pgH/4U9E4MfLsarnwD2aveUo0vEQIP8+UUY7qgsKnt/Y5fI
UM9/BSw0lL6UwQwoWj7sQ8vXjLdmqjwmK9vUi6yqUZnvS8VczxftEv6KZ7UEXwnF52ViHwJTQJbS
NN9BaINpT53TkyrghcANkc/plUmDR1e/tcN9NbNhMiMFl4NV7Wmq9iV7HVA162n87EKvRK7vRyEI
DsfqK206mBDjFo4VgtSM1x967/bXyQMaCCjQ4d+tJZzxozCLReNKmhwJoKejUdPi06nRCfc7FnhQ
rQHexTSgR+nQtHYaGB3UzZhnSYZyemS1CvMadNsi3ovGWMClE2sdR2znI2CkhrUidFn9jTGIF+qM
GyJnJrZgmPAqcHsoT0M07VlV2ykGOJ7/TsEeAd4POkBiTQOIJSjFsvO5lf55FlM5MNyx/2Y/QMGO
CjoKTuKcMd3O1fn8RMhz4fLmfizhRCbmzeAy+YbwDpwhrbSxdA4uODA30DidhRXr2aM2XneMYQh3
KjBNzxPuVayCEmTKTmEYCjIQkMtn2WwgRBsGV2xWCduo/lFtMaSMmGACrl6h+1/bhN5+cxfFsKRM
+yI3u5x4YuDvgDhwnhWWmZx6rVbXIE1dUpTC8YEDN0v4L0hdphpOEMhjZRvnC3s9Ji8xpvXjsg6c
cTnkroHhrxw/MFrAg41rVo8xCvWnfTPcRsYeMYdbOgRcaJYGq/8x+KX7OrW67w7o0fivm6X1+Sa0
Xv8yJ2nfBbk/AYELpWbnt8HCwh0GJzCoAO21UN8iQSq13T77RsmvLfJL4KFoNOzGa0NCbPk85wzu
mihigM5odecFSftSmhgTkjT4bfnVdPRtQaie+dIiuy+Bdihib1XlHN0yGlgHbm9e27YphyfVDn5B
nrNi3oDTbWZ9iU3h7rIgdpN7j+7sbeki9cTNKeERCg504osde+wjTNcfrWvwzK9lv/1c2ggPIG9m
W+5jHSWPlaepE2i0F3KQvmPlbvF8PKKANXvwOjmZumNO0CXZs8K59WgQagbgeP+HDz352x+QAXVM
PhPzdIFeCEte6PLfrT2GUL+562scNwJ6G14rqjg+b0q2gtGn7djqEfaLQ6zNEkt2WaDxqPx4Ba0L
njfZ3dyWJ7bMdCmR2pEse80wpNrXvM8XcHaJulqJGrwrwVgQjy0T7K2GmMun8RuDBx7i67NufGQl
2eXJtyQ7C7IkIud7jIco+fBsy9xcUsK+MOLkPzGy3vbVVBMvpjMvQ3zY+hi0xwRkbzv4SS6fq8Ir
/wzLDTRIwM45dlw75X4cJp4u4Df5Q+S1xIcpHtAK+SC4jG2eUkvHRbr2+7W6dSJt11EkST/qi0Ov
g4mZX10pvBSsCnvHXIrYTgTmlry26XjRHs6QbMZn8J+zOcV/LP4ZfYT8xL/kUbv91JyDyz6dZPxr
XZ2xRHOqqneywOaXbIWfkPoKl8cENpK77wMDak+73Fq7ik72NZ28nPlttIAKQsGm5w9qHOvMIXAh
EqNqxLWOp/5nahlqXXM+vG9chGBDYMfR4W9NGV9jXKzVUfbAEPAAzMuhW/L4MRLWWQ6TaMt7v105
koM1r0vQHGJ41FOXfNuK1+VIICN1dqxM8tsDrEj0RY1KwRga8ZftAxFt6DasaE6LWE2QCTHCVEWL
8v56Zexh6AtXMZ2rZcqfmzaAgqEDbJfZCqr4fxydx5KkOBRFv4gIrATbJL0p77o3RLXDO4EQ8PVz
crYd09NVmSA9c++5bdy2owFCpXLbrzbGc10eFtv4Zwxm1nfE9CmiBJ/LBz5L1tYDCZAnNl/8Bvh/
Ur1vCG+ixRrm7tIWjLu3YeQt/AmT/lcvYZfWb9jwOJSMcPnxtuObxp/C/Kd2rl5mJXATOhBbnwXi
KLkPB9j8WIEYmainSqGM3RCgxNvbrD2MCZbMaXhJgzz8ZbsKzbfXqv6fmRAekAjSmpGczxGO5+/V
AYTib2qnU+HDHQaAGI3HqkXzxoTaQ8iPoKNxDwaUt/6qsAAovMcEKsyAiBAuESeT5Eek1R2jBDQM
00jwq02l+yWDhRH9fqGJDI7QUdloslADN8wimyunz8L5yLoZu1U7qeVYkINAaSjLjKyuCAt2kHn9
d66ECndh5lQwlXuR/eo4mL4l1GDW9mMbZTTYGVO7uRkxqCrGk3+iqBNrEtdZL8f2vCrPC0/MgTvs
tRGqWj5+FSjtXycuovovaTwLTe04uM09AUrdOxmobTUdRRfp6Kd00IttmcmmAfYyNjIHt2uyq1ej
Oo7vxRyA/mrGiLbgAcDAWamhiNeckYOuMgeLv5eYb1bSPsoDp2vm6wLPPIIU7xIlz4fb1gbVEIjW
qX8JMFn0AmePJNojp3LHt5wyojnpVan30i74e6RPLN1jPjMP2cjKCr+jBIgVVRkWg02D5Lp8Mmk5
EMBSJuUvycQ1Omo5hu+WCs2C3FDgpvHqVv/rFx+PWA0ski/GgsRLKDRN/Q4sX6gO0dC3b6gWVbDR
lL1QKhpZE42Tqlm+jwQavhlQ3WgJvGhYjs7sgbFOydBZDhE+6m4XtI1db0c5eg+sfPTIUcDYNdzg
1yr7i3FUPv5K2bLafy3k6i63xFCB18HnfTDeLJ5Sw8D1s8sNW+fCsztzasuwxv8NKa2tYmZZefWt
WXeOw7bJsBdTUywp7tuNg9/PutLb8HIhkpZ/Jj1C/ONXsapr3qxeBIdlCNgmJ0UfXIYQBSYZSnlS
bEY/6EiSAuI0uI9E3VMGdvD+V/ibmUAI55VlgQLEmCVm65bB4kIZUs+7zq4SBaTbLT3zyNGS1X8D
9tzq6DO3JedDM9TfAA1Km1fs7O3y4hRieVlQsDKpmqeQF7wVwAp5VnMDBH4t3NeV4XvGNR5N2Tso
52j+zIZiaq+2M7ruLSP5m+OuKHzYCdgFkotGykeaUY0dbicF7iTMxuX/+6dCPTJIKAAcdUWpth3J
3ZSqAQuWDaP2ZHgMtVqWY1+16sL1zlWD385Mf5iIkWYUID9Cc7Ak6Mt046r3dCkaeTNlEAVbW/MT
f1a6aP0vTKSOfJagXPm0USQzdQWMhXaIICz9yCHeUlpj8UQbStKFvTdapweq8VzGlXHZs/P46XZT
I+QdvpGEMwcFa4TkMVkMszsYPTAj02qe+nfMUnAv0lAl+oGNQBvsWs2I/YdeeUcqvjOwvXskDVX+
DF6MBYkvdPWBZrIXm7FfzGM2GIBGzTqtKETBt8qjVwXdfGGn27sf7dCt09YKlCCYhLU3Fm6T2E7x
j13B7J0UlovxaSDvrvtoPcFjwiiFqUeAIJuH/o9hrYucSNaoMVZnkMBDNVJ7UjENah2akoY0Bdjz
Ps4ZtkfdhYaUtqtG6OM/E0ahwncPNheeV5QYyY/QFZn9AspwgvZFk3uGQaPkg0aAMlwrtrUHRh9N
gwgf7cIJZwnMntVhKPkL9mbAMgfds2ud8skSxRsFIzp5OPyVsqe4LvCxvIVSNf4bHjAPeiBjOBx8
6CCteIBXgWEQB7IN2hxkwFuOFEIcKPftI8qIKnxj90cEl4OsMt92YnGfTJ1nyzGAdXA1JnXekqjE
gGhhFtiVusnPQWMzemNlkUJTyWuKpWjk0Y9nb6quc383lAjN6uy5tliln0fsN/h5cYtgNZgWYDyo
CkfrtCKJzHAx2qAIH70hJSjSWwezPLBFQqlJoHfu/SwdlrY/eKeKYIfOE8UHnUrAFa4rJJw/CYpH
dymZKBDdVkk11WTULwwsKHIlpoiN9Lmbzy4zrv7WtCzvMYYl462PrAhBoA1zT2JIi7CnKrb3GBCg
SGcR6+ARrdTN86L+DY1T800PK5PviF/zW8uBgWbpuiWLlHxt/mFzUyHjssplhTTPc5ad5jbNnhFh
r+l2hHYwxBqqK7AStgc3hr2KvRzfUl7FvVvcj6MAM1fcW7W7DQq/r1+SpRucvb/W9KnjjHQVWopZ
F+K+bPkYhHUQ7suoYVAQhBmLiGaaoXckdR9tfXZKPHV5btrtxH1sfQRMdMXXOFrvKYYbvBStdfAl
V4Xf8AlvyIFwwxuBLuvE5MZrudYV/iKXkjXqrOKh9ecVk/FY5mwnVc9CLVzkfB1dUqkp0yCXk7kR
1bpbcS+E7a2tbPW+9Kq709tWx34qGBZbNwUR3X8ClF/6B83brg7hwhv30bqUV5vRAS8HYy6aykMx
BtGPLAvl3xAFMQXBGk1/ylrUZDsMuoNAAL/9VY2iJmuTqJ0GNU4zf9DXIulY8sm5+g1KKQK9TEYx
0uPUOiYMMHFek06SnZwugCWEQAIX6ZoTtnDIcWB8S3QLy+sdabA8RmhOIZv27HR39ZKneSwQFhaH
yu5zkj3r/ncVVXZLn2116CatyHjHlGKt3QVo/K99xFZ/y2DdNswUO9dAVMXtjcy5rB6npQ9YIAFG
sT8A4AChA05NCzjJ2l2v81rA5nW8qNPHWgxdv19sZu5oc3q3igl5daxjiXebBt0rQHIBHRhFTBKj
zUBQYnLaJmzBngPqSACioI6HAe2qznkOF6tZPv3/w2WKfs5x2rqkvN1Q2M8nKiE/u7lu233RmdbD
wXVEAANh0PDYUzcbtri0Okw5ANP2nmjM3pJkgmyIzl3mfT1EKj/VOZJ3wCdOxMCTl4YhnzByPiSs
l+oHhwphvQSBmILdmEj3HuuRT0V7dIPMf0r05Hc/gpzUaLJClkEfWObKj4TMMOBrFetOXNkhDDY4
8qQT5K41Gtol1wVpIKmofNELyu0oS0X37C9OdfJFlVtQbb1h3TsMx7onMa3D3wjZKxuMZQmd+jK0
6bLV7h19zXRp3U4Ws/oLw1q2G1aLv+FpgsZPzg1+i6fKDbt871Bw3INL2sL/6tHMYz6fc+vb8Wzs
bSx6/HqHGE97eTzBmqiObB/Wl9VN+2g+uLiRfApsLPouX4fxWMx7q2VdUDQhD6nrhFIzFRZrWBB6
uD5VWew5TqwnBIydE7cjTuuIML9S1LtQ+HKKm4yNAuJq5dGZ6kb/XIawvAQzOq04YvQeHYT2RA8s
CZSPoJSUVLjxUgvFDY4bQJ5opp0Zab/gIjANdGI2IivYgZV1psgipK+NmEvrM0OCeFG6knMswOMs
e4IDyT3tLWQDVJRUwnCM1vFzxRNU71HiQUQeNUQi5MPtMwec/UoiSLI+q15S4LHabBtqpRnLWdXd
kctBUFuAEKrxi5w6NB0OMiIEsU3yniCE+8ku0S34DmcGGGijXO/Y1mH96PR++902d1jI2oNI7qNo
8a6FNXD5j6s7g1EqWvtSd86if9V2HnXPNv7FPQVzR0+/BKJ5c7o6SM+SPXd1thmUHfzcUygq5sa1
nzu2h0g+HOF++879SclD1xDz1wYt2BMvxOW5wDo0O0ESSUJloh1m346Tdtu1S4F6kwtJVhArBC97
XeYp8bc1agi5nfkWyt0dnepzxJPcuaeDWhpu+lEVL2qxJ/vga/I2NxAwGLKwVgOhMbk2Ph1G5tpK
DuySBXvDIU1kcEimTt93IYO3vviZmv8QbCH+9pREVyCQGfoEl7Dqw6DktL6jJafaCJw5+aN0l443
5VjJEwcOQCx0yyMUMQ9S68YbqfJP/0eCfNlm4YJEAq8S9/coU6Ke7R4/yQ4wOSdn3WWN9W0NGHtd
V5XhY5nlwQdej9b+wW61CV9MwzmJkpKr0CY3ee2C2AnsdfzhzZNtsTS6Kx+2WdaHCWIQnMsbQweA
QL7OOnXK4fDKNyQ6PiQsdqLWj2H1/Qtkq0XBCywc3FJRqYGO68ADl27zB9BTA7w6QKuas3FkarYY
/asrSr8hvfEVVT9wdJZkbAydnEh3aIebHiB4grTtpukyOhkZcpvMq1NeaL7y5jtlLiS+/G4YXBqH
piSRi5ErUnV6Ir4WzfdLhQdBy+fsqYndDsEJXPH+QYkZ8bH8BHUQhZwBdjKdlArn5lhJ5Lp7Hy6n
OmdUeMHR9oLkVtFJrk9+t6L5GOQ6p+SDZG56ogtGjL2x2VMm5/4evf2EpGBdD3YedPaj9mCO17DR
UAI4NRgrVfWaKrXht8X+WEZu8Nx4pTrfPbLrrr0vCIBleE8CbtVfd2GWtp0QSSEWJkZ8iwHQOeMK
Fuzg2jBNh7dyMsP0e7TqoRnRfSm5vLRhVlk7Zeb7g+66gtaBSuotdUuCoDeGB+mbhZzl/rgLHLwd
8MPEe3JMrqNT1NGs3epaivNKkkVwRVzJVDDkFR8/GWLq6hBVnjXH2RCNcGAWNWxBp1TjbmBowW0a
3l2wcSV8MX8vSTKAI+bxncc1juRq3i243d5jAMWL7TNx0oz7t91i4YG/92w3RO2qf2CWKIZ9S1OB
CCOraNzRM5bz97g0msGi6szvwnTJ8hRMc493e5wicnI4b3G2BSaYnpmkOA7yu7u8iisnewB5KWsm
cAzU2OWToRW7wWKaZ/I5h+qQTewTY0NkyNmuR0G8hRk5Rcu86NottD75eHfk0i4Rx+hvxOzU1lND
BNmyCbyBZJWxB7e4tw1ucIBf5L9vTWClr0R+uM4Zga/k19DpVO8VFIG3uYenHwNMl8SlzFPG9m2e
ZCr3de5YZ4KTkKy4BTyeHZtQqqluDJ0+LkjyxIRToGwij6MonHoBGpzaarsC0BF7j6nbLzsqloR1
RDQ8MA66azOBz25TzNgrn8YMng/fBxWIyTQ0MAYWdbNnAMOGHaj4HXTmEhsZyxG0uNd3syJ4xuvM
lqFu+5QW2LHjPhnoFBC4K2IQ7oHAiwNfLg5Ha7LZ6o3Bb9nVun0fMX67j2x8bTfuReqg/IRPeEN2
WF4UcMU1Xgt8ZYSi1YU5k6tX/HWAAqX7FNLZxZMqT8EeeP383hS9hbp5jKxLQYiSuOa2t0bnPA/a
Cj6WP/+N3E7nnxxl03Md5bI9s6rFKruRLMiei8iZ72Bi2zBJDCckpB4ZluSWzx3NhWFjyiDKocxx
9IiBltjqcZe0WfuFB3GtHvk2m+aMhY5ctiWHfnZih4ingMfcW/4UlDzcGVoMdYytzyWYwGWEveWi
YT1vdYkhlbshgYiCOqkCwkZKZO0d9vtw42isVSGcXBuNbd6eK9jRIHyYhh1lT+IE6ECGWVuNFKrc
rSxMX1aEgfLIllDM79Uo8aAMgBuOyldlGqNkv0dOknvTvowp8h0Rmdp6DWeclRxvLPueGB/4z1bL
XOAp5RMiHT1LGPH4+FcP0irQqHZsvL7bmoThTWeURlog/flgLXV+Y23v+oeCE+Rs7NlkKENgbz5E
fqAJSuEALjysr0HYPOKbtQ+CEBsIlW2jhv2Soed/ZV2ZvpGb2nTHpgytg6lHwkfsPlTnMmTe+Dyz
7iy+cclrsHahWPM/qrDIPwUDyoPPgtTrPycUG2dp9TYRmTOm9am30vpqVky5m1mVHlhjia8+DjE9
d+dFA8NmCxYF1V5qawa0s5DWwJ8YwDoOv+fWItKBqcTENo0YlSB9nCDezWdIPvDXM+Ce/2AdaqRM
7PVe+P4zfr9Q5nJXepAIkBOMlf6sqqTFTi3ZGbpEEjOBZN/S7LgOlX8YuXUw5pDj5GzUUsEdxWmh
r3XDrurJVpigmF1gHyYANW93pi/ADLIAWSl/7WokxNIMybpLjIGUGzCSkVcfeOlTNhFZF3dZVn6O
dVh4+5CU+Zww9TV4XBpnTHbYlPoAs+Kdub2yynlGQ8OCg5muhxqicKKfeJDg3cARGfuHlqG43CCr
6X6CoMuYPCV3sGFBKcdibMJAY4mqIJ+voMXbBAuUhOfI2EgJXbvonluqMvtIo+B+BoN2WA8XoTkS
N9qsT7ONOAsJGlJszNSrfSk6wNvka3Rh9JLJOlS71S0UY+HR/cdE1NDe8eT9oaQ2Z3SiCJBtzmLI
KJOy/921zwROkqLonXvR6ecQnFEQW5ZB/YM4DdvoQs7XHYbdE0mky+qPM+QI2GMqu3APscVP3nQ4
ZGcHomX1F/uSB24O96uLkC8feviDhsk8+dzebE8HDX5i/vBpZu0/ieP1+TFE7sRQEP8yhHyneZuS
APnM6ucp9t+0J/pzy7psGi/wMEJA8riJdivwfZwKjb+8DnBAqLSibIl+EP0nAey4cAABmzTZA5kK
C6/04qE9yizp5lAq55zgxRwp6SUJ8+LfIAUSMwH4bGQoExYOHoV7tCbedYoiOan0dVbrdDULy+K4
JYM2ie2xXkhIxGf26HLXDG9BEybtZujHJj80k+VDhIjm9IGVGr+4qzRZeo3TupdoBAG4UcmKZcAg
YOWcQuvyiwpbp/zDPnP3jdJEHh5lBezjqAerP7Q+Jv0DqQT3ytBi0X7q6748zgqBf7xUcsXTlzrq
Akd2/oW4p67Ii6DSelhy7SfbbGhDUMUa+fsW9mGAG1XAOkBjT2LD0VbhkpI+4CdE8Tl1mfxjXMSR
ASpER1s6ZusbWTTdY9bakBsT39f1R7kkK2umAOf6K309pFRL0jLGKCSQjrmFdI8k5ullL9ZWdGdT
ZUF7pdSb+Q9dK/gHXW8EWDW48pBEYQjeS9TIb1Pc9P2J+EBMcwussYRROh/YRzjm3huU9ZANscBW
BZYmdcFtFOgEV0wY6sh0oxu/0rCTUlw8yuTlR7POyjrNJG/eBlHjRGLS6H8IRCwizgefZC0QBiuZ
C8ZqBxSAIuvQBBJ9CQfAjpQ48P5k/sFEJdS+As3O26BIIztCPM/g0alCu/ckAx8ArD0w0GNRR9Pu
TiWtoRPp0sLrMOu7a8gOd77ql0dIQq6PODYa7n0XbuqdW3jJtAdxQCwMAnww3O1kh2pDliwIUi5c
fSW98s6zQpxLb7LMFowmr1i3rBG02kZmUZ+TIcKJGgY92o4JFuaDULr6HXTuSMwkbcAPrVqWyR1a
Yo51SGs2On5SqjYJ7UxEovIwvkC0IoqCntTCtWa73VkNRqirTTN8hyuO0hwcu+kfeE2z9bKUk/+z
sEq6dkI5hvVaFov9PZBD1MXJ2sn3wZQNXTlWfoJIOUmzGPt0vbDgpx3YgWwU7zTHKbEJhWf1BIrY
0cNc2mN4GyrDBQ01w3nPTB89MKkuc+68rGJO3hhzbdyWLCiwKdNerZDRbqXJ88fZMWEa960iWs8q
dJOduXjKx5q2leRHR0bhbWbMilPbG71/BfCNgyOXErk+yMg9UxBLnAFgzhwWbpI9cZnZZsMiWzg7
s+ZIMLMW1pyLEobHqe+tL9z87u+w6knTxKjcH0j/qf52rtX+akay0hAhJQzi6WSLogEymzpPAXGV
AIZ810KJCV+PZthdmFLEgzMiQ0+cgbVu4o0EtbZMb68T2W1uzEsNBGrsVtR8G8nDu2zTdQl03PlA
e7aOscp9yyDPi+su9/xntuil3s0kN91X8JNKdusK2RuxqlV3N4oGQv42EwGGrzwwDUGHTC/porxk
/BBlSylmF6RI4fiOEI06Ey/FrgnRpG+BH2AUHzD5/vXdKXwvKWsJY56z7hdcSdQi7mwWfetM6/af
Hhu/nVSVDhgZWixOQLaPnyR4wGcSSBkf7S5DtE40M4odyFqfNdFPUYzzAnBEzmkfsKmaxnNQh7O9
LV2PBUlJbPPT4jPsPg7FOI8nM+ThC0QD5gY+U4uIH10TMJzzmROvBE1nQx4FXX4TJUQmYgjNwmPY
BxIpj4vp8kQyOFpkGGQuyX4kRn549BDWLyTGCVguo9RtDkyaPnuTRFLN3O4LoQ+CnyDAVblj8pSx
ZE8rvxk+gzaJ1hPdmp4gi7YRJPUwWe2j4pNm/k34n32HJgXVC8Eby+OiJW1Kht/shMUtrfcdAZnt
A6uu8AJ4N+ChE3h2IC60YKZXYmqqSw2ZzTkk6n8c+xyGgElb2PcjkVi7aE18dch9qB4/Eem7j2am
KNw6JGDo2FWAu6i+FlgbMQKQjGyS2XSyUpsO4EB5wCY44YMMLMfl8vKditgBb32eXE8y/S3N8FyD
b2NiPAZYuD4CmxiA7xpChbhEYGVhiUUy1U73FGY+kuot/1qzWFzXpcPogpmnxzKUC9GAQAorko5X
MAM82PnEbN9BXPMKUcG0ezOb8JnC0m934zo3l26o7GkbOD7W9XalIPmiLcrSA1uDiVF46Q7nyAOa
t6XY8KJdNYrhvVk07UGX2Qbo0JIHx1Yyc965yhV/8AhrDkfN9bHpmsb9LCY3vICeLL7ClkyLDYks
mng8JfrvVtl01H1LugLJtyhmNgELMjocZwye0HImhOPJdgh3oxqaFs9jW548RDb6uLTt7B8YzxAU
RAnJ4nYuEVofCGhof6xEdlpftr0QrW4BxavoZ5LpSFjp/BTh8UVgYfVl+21ZqHTjCOoBNaxokRKS
uWcx+shU7f2EYruWp5H8gNsAX2XeuMky/gNqUYjt6nu4ZVeBoftI7IQRO6ZnbX2ezHp3LsBfQrVK
6FvEeg8fO1q3YPgtnTT4lXU9Tu/QGqsVdx1pz9nUYJXApFplp6xxrGfM7QpPWojk4kocQ2JfqM8T
lNCL25vg0JKZlZ7I5K228CWRa8SAj5L6GEXwSC7GW6DQgCNAyOYz0I7paOrswuZ2eU5yHtIjbs6F
u1lkBHyqgCsUSR8YnT2VPfK4VZo+eMUVR0pnnerM2+E+wkWAUNUYyBg+wUuA1ehc8oH5OQB0T2f5
To6VICwDTNEy31sI7CVQStT6FU3aBCfLrob8d1mWOBStWrlkrUDfR8u3oX5cqez5e2D29mxYS+Vs
C/wc3o5UKOL2ROvT0Na0cyscCNyBBEXxP97iq0KxDx9i3FHtR381MtIR9XHPIqj1aRc2AW0/cxxV
pZ+p1zDSfBSsYZJX4uGwWcJojPBt8pIghLks1dB5f6lC1mI/cUH9bYm++dGNZGaforAHZmVY0KwI
G1y2JjyBTXTGXaHOhBCkybnrB+d1jETNa8m2wtlX2KnMmaiI+R8hzPbvhilQdX9hqnCH90awBB3D
bt0qGyA3WkJreIDWZqx3d8IJlSw5UwbmjaVHo5zmSLaYjpX6rYYvY9+SlFn2n64kHeCwIEnkM4Vi
5X/xAOK9iAdAT8kx48t3fykx2s5pyVHzMd/qZqs6SunZJd5V1/9HE92j35/5is7JLAiO3VqOP6KP
9JnC/bGCggI85N0jGyEZlH0CgIWf2ELKmxydhYfynGB2xdHhIh7lRHKBzyeB7XeS4FbU1rFIGOXq
rTsDi4WcAuaETZxnBVxj2uMSspPMErcOJLN14c7L1l0awVrfQd0Q4sVxevbOuF2mfG9P/MQPqKMR
Z5khUCdhWcI7rTKomMn5AqfWBKjLo5exgn6f9rJ64DlNCDSbmNIDPS7hz8ixFrscOJbPR8oyeT7b
GSI8ZsRBKN9rLA5w4iolPRbErf6y88797tHORG8D5kQ4+CwIz5EZNOG6opAvnPMWgWaLYdQKmqC5
Tp1P7ma/1kj1AdhEx4ElFTH2zuhdNNjg+UCJSbPdWWHIdBFbS70NwtkP9kgMZPXpFaw+TpmhJH+L
MggmGz2mmbiRLIEIGqK0yFEXFLXIXhnJBjTvJYMCcRh7oN2Mdus7lyIKwLNCSpfsbrZratGzbmRP
iOkrAiu/fljBVOV7JmnJr6aFUYplETnavh6JxIxrx7CQokUitm+W3fxlrdP8lUkjrGMXdNK/MVPD
yoeUstwqGCV/Gt35yBlF4YFzHRzH2tRYuw3aQsGgaUWrUG6WycYyX2g9m11Nzk1EjJXfNUe/XaNw
B6KTfBbQXB3G8IkopHOqy/CNtNrugYEaC5PorsbfAlAfKrKAUFpz73TeD1mQ2r6hiF4AhSYBAsYV
+wHJZL5N5k5oJ8FPSgrOmaGhPju4C2OMTYLMAcFtRabRoY58suZxfcI/dcfAPKHIDqt3yTDvniOs
3Qu/1uJxXiIi2ZZJBHbT8wD3RlW3VD8i3OsL2IEun6wXMTSIX3INeQXrLyqODyi+Ar4gdh50+AbR
gNgpXQz5JSHYGWmu5WflZemM3/xYBeF93/xQKvnuAreXznczsFE9YlFPo33rDd7DGNLV4APPUiue
SkgXZ26hFSQlhSH/piMa66UAYMXQZu36dXw1rd2WaMI1GIKzBlom9jpgMHZmX6GX78wtp6873hT+
jFknppFJYm9hN2Q+gxynTrMT1mppgQXuJNrQMZ3si6VsEcYzEYTdVVQT8YoRgznGyrmfNoYENE5U
2Bbg6LLYKVX4cN/FoGUq8hrcpIbytUHuKy+Fm6QEiYO5QQxPhDidMhIpqK/3nqadVlkc5rAu/B0R
OLxSYoD8Ak6xFdMr0+cQ4NASceLDNLFMPKco2VDARj53WzumyW98LVP03Cnu42s5r4LPR/B3o8dC
6GV4IxBPFc8C1c5ds6OdhFqCsBwszaw4Tw0wLPh84Pow3BdLLsBc4VTeyzlyaSIg2XeI/fIkObQi
g9i/cWY+J4wVOWjVdVvPnnJJCZd+80n7Oz/bwmsc6LQ57gTGZuJss16yaO0tH7m8LN1XIrhXArtM
Bc1jh5+x5mHnsMVmk3ftQYu+l+9+lNNrsqJc93iz8T70gIBGxODsb9hJGXb7uXTlO4cuGnHsxIK3
TElNJiL4rZ/DJN0/GYw51EYcoMBJI4ZIiC9s+zNjHEsuJTpC8sntLvg55yXR1RQoxMPTe5I2mXSk
8QA84RJ9QhtEnJfnNN5jv4iAWDUY5FSR7SA53TZ9AtYHL7oCAuGWUW7vFsRO9+QTEdiHFWrrG+tn
tisNSuvyIBh0IA5L/89FhuSHV0Qr1z77sxsVMOkFEc2qpr5hbTgSUzqq2f+JNgWECXs0jIdLyLQe
/GofVJeoVsHeY3RBtktfiXlLQely3hJIh95cFDOrOK2Rf3EqddDa8UwwkubSTmJQG+nffLR7Uhfb
Cd50tHp/dE4UX1ol+S86I1gXKBP/gJQl4MHBOH7yagZoG1LIC+sXpzMC/2TgIdxROpL/WVmORGhW
gSS8tq0PpM73dN8c8xmtLNI46OUPGU34z5oJVrGVShZvduc/znqOqkdVzO5VSl3O8aICj6CYRcJ2
jBbL9o69mH34HywJmZTDgsg5IlBwvtK9j2LPxnXNoaxrip+qWgrq03qg6gL9t5oGT2ZNVwm6CFkg
XPumfJadO+U37a7lb2dtfWdX1xgeNL+ZRTMU09Wvv8oFZeGhXr1ujtGskr+dajrFs8NAcIgb6RTd
xipFixCiqe1PNZXms3d62e/r0DjRThWO5V3aNEq+eCam/gDcNEg/pwpKdyytgbG5lIu41QudxjZE
BUhW9NylZD31ibtw7ybuWxQaEuq6aFynD9UbuJwmCuxrS8xJvYVeQjwo4zBv3raOn300i40fyyth
Z2BAYusYbecIFV5sz8NQ33CctNS5TYOWZ3EW+2IvAYnVHXZUiBlhqm00cEVNRfhmYwe0XyaMWfmF
lLSu+ckwfQQWrTIMVAtP4pxUL/TD6RdMPkZuGLSYdGmZpH4cpLaFQTGt0QDX24HwAaR3rQAuF6us
tcbr2kjdxQvdUP46Bb3iEJtlEG0jhGe4CyeGf7DOcKrMiI9Vn1Q+h7q2McwNluZnvCtPsKowdoUP
xQM+OUN6aNoBS2xX1V0ESB1gU8dyo08LJmpFh6un7wwjyyYXGvmvsUIH0TjePFqNavCc1j5kpJqY
9YYVOWNN21t48NWT2+W9s6cf69qPpbFX4rs8rxujfZknA+ZykWFcHgTG55e68zUfLLg5SBRIjzUW
TFbc0XJWK+LG/UxmTn3rw0aIa5GPnI8XJ/Vb4lXQb4cTjDvOOR8YQhfoA8t6rX+xnZqDr4S9afGh
shqFMzkoABRiZyDZdluobm2uNiN8NGY1c13YYWEywpDqJZb5icF6dXAa/vprVuGCgrvGAgP5bqcD
61xopteH1a6z/KmvUHBuGAP0/Ee1MRlku5QQAZTwk7qOzlzNP4q0dUlhsxaf8Aa7auKo84cLgTT+
+moDn/PO3VRBjLKcZZInTXs8b3IKUzJESalg8tCIhSLY72EzHQxLhd90RQbHQCkdpGeUluiruKQb
0EApLCH6K5CiZ8WiVceJ9tyVrhnO9tYB+wkeQdim2Y4tyuJt5Fq6erELgv/Uphck6N7UwsWFCGyE
4nRjKSH0S+F6Q3NDcLAMH4GhJ2biWabpNrBmvIQe8lyAJqIdf4+Bt2YPWOnda+No9Yb4266PXu+C
DBNYRGzGCC2ZNotHfVg1LhOi1mls9kN5P16LWQNHrkwyo0DppzsmrIUe9aMp0MxiDirDXyXvl9lB
GxUVES0Uopsxgy6GQNWOwKLzxfjy4PURWu8cPq84LtE6sISjVqxidFwkosJvxqMU5RGZi9yDFG1s
ZUx3m1uX5r3pIUyTtzujKCwJYYlO5ejr8MthmPvZogdGCYM055ZVRb4+WNNk1z/hjqj/ODqv5UiR
LYp+EREJJJC8FmVV8l7zQkjdarxJXAJffxf3bWImukeqgsxj9l47eyQGgZOAvb9ZEYl3ZRi8jHRv
eg+AwXw3vUUh33hUJmdU8vEniuH2AsIMLT5qOcFLT5N1O1UabeOwFWpkOzKHemUNoYMrlF3cBgJJ
ph0ZPdvzeURt4Bx0ZQ/+Y8rDi02sBPtxb40EPexnrr0f1SGyPzm+N6b4Ihk57jpb+fnertsyvOGJ
1o8e2L8ttMG0X+xLym7v+XQI4EX65Wbm+xaR8Rg332rUBmg5ANIO165tk3U8e+NqV39XTy3WDf+H
oHrJbD0/Ev86i1vLEd4HlaGsSiKc5xwGJ8gGFCdRm/fK/pgrOS/Fie+iSFhPYyr0mDeSc/pfm7pj
TJhNkL9nLFjJWit4+TDzbVT1F9aYYcpSPKyHtzhPkg7fvdNhrYSPV9pHjwqtvGMpHcf/8fKuLoRc
1vwoGnSaiD1952bmHypDZjKupy6oYAM4ef49FFA8t7OSvij3HGcDoBRe4OwdVTLuG8u4R1k5ZpnU
L4Z/LC+FxynMGco8Wr426zDfpGEOl0Fzt5B5kzf4llsfkDzkYG971Irc/6Y5k/1Hhd30hifMoK2f
FH4tp/VpD4lVl6B/E8jEP7izPHkOVE5QfQruvv0o2ae0xE7xrePwX2zkZxru4NFBO/7hkRl/j8CB
vEAAWL05EjfmDEgv4nZmQBJUA4MrJd/hRvrktpWT5b6h3JfNySBHsi/FhgWinCLT6Nn3cPmMZpjK
cwkRPT3knt3iBkUydzVpm4REK+G9OLg2fkBKFyu+iHbGedSvefHDS979Z/C+g5j1hfvJVolwugVU
YnhKfYfkZnZr7WcdxDY5tlOfvK+6Gh9hTzHPbvBAIHojXRrfRyOn+oeqLDS/heVyv7Qe2Zj7ZOyy
+QbLSfVch6P6l8IkMQSzO0YhkVXgsvJ0qIsIwfi8vgezdC49IWluZLl0ftHAnLZlscNVdGLNGiMQ
rkfQKVntyZdGdUuBBwtMVWeXW8XU2pXLOmPLVUeJns8MEckavahhQmxTtVNVHbNh9ru9oTIjDxJM
O7HCyI8J/Z1blslpmDQIZ7qMiSbMSiSO1GZ2R2zJ6BxHssqtQ+F53p1TWCNKkNXNH7he2M9PoeMA
mO8Cj3V+M/s6iDKL0+lItMqsTvEcbMBwiNv58BEXG4Ko7FTSoeYR2DP7xPTfhZ3BYlNQhbABE5Ew
4UromaY6bvVaI9fhPaeQkzuDfQWULKZpp382Y4hIYIcCf3XuJgzG/9YMfnjUGWkVUbUw4QGTQEBO
BeotebFBuKPKE+Hyzr6PChowoAUlElg70NLMbhD2Bsb67XOdXWXVhMVNsyZterb8pL6rC9KzsQLq
aXJ2c7a6BHhLZj37CZvZ14xvLrnJfDB971QO+XUUXZ1vxtqwuTPESYg/i+eQR4V7N4bDYzndJ48N
sO4E64KOmCp7MI/8PHl3bSw3J1056C8v0L6r+WvCMYCodfbC8jQyT3sGG6j+Toj7UOdPlS2/TDyM
8x3ZP+R5opqF4gygvyEUbMCav1Op07J/tOs/eC/UHXm5yBpcvB8vgXEIIUZJIcWDshiF6Yu9ipWt
J1SW8b62vYEwGdFV9qO3zpl78riNQgTiliy69jhORWk00nSiFEaIYsgKqeBrT4nlGlL5BXDK7EBO
OzDRhUWzwmKfJaIW6i9eKSX5IQiBPqPSmQIyjxHs7qqsZ/yAy9HAyBH9gok6s3vo9vXig5aSdEv4
8Co8MFSe823YEs99lEaoG3AT8c8UwNncj6Xttp/UkVNOsD1nxbcDOeMdtslIVkhS/wbdZE61nN13
jBrBb8qNTP6FTUeAc5y8LtLO70MUB4YBDYA87CpQFOivp+U8ixyGX0sqyDtKbQ59bHbcxjoW7EcC
7TClSY3vxVfYwet/aFXWb8ya7n+wjvllHMWyh7keRrtjgLBoy9fBipeR8LKe15GSIcJlgqEppBT8
JCfaXvnkw3A+E88xbv5BmvMHpsm5/4imqhaIX6i49J2XOf56C8LQWvZ4CANc5uSqAAS0NxhXV9Ml
8W4H0AI71FbVj259019aqE0QDwI3L68xkCsLSjNZKc+e4E/luxitJiNiFPgcny1y2zuorgVmw6kL
ntd2IHoD8X5GjPWI2423gVjkjCv0zW2F9Rd7vO2eA6Bl4mlOh5jbG40BSSq41Zp951ZVfr9p3t94
SwiZ6fNyiWDj5A4L2qU4O7Yu4FgXMZldf3C4IAkdYkeeR7JSWJvmcr71w7yXl5xkTkBt1Pwg7jEi
EbmShSzzm3erzCsasYyumUBbbPIHd6pI4JHj5AzA2FLT/jd3ThfsXW0P64l1brHcKOZabOTBMNd/
UReHfBA573fzVfnQBU+4DVxz3BKDlnevsKYhyosNCArygogRll06Dp/dnPecylX6OMkw/UNeIlwt
6oqWyNpdjoJlJxpLhw9JQjl144dVr6HzokSPj9t1DiGmJF7LkcOmeXVt57VmiZayG136OnJJW3ei
lZTO6aWkkk+PwLXEc5PA49yJ7Vtm3FkN2QnTTxEy4mg4UctkMOiLTCVuhVDVmexJAixokVZ9huaD
fCCntP/KlwCLQ8hJe57QvvL7Ikp7hFLjxz8AyTIcNYmvKXnijnxAlk7LHVsN4izi1LMAYk4e+C7F
kftmnAUp3ihttqiz73bgGwdrOQjH1e5jukwrtw3+fiRCqKpfh9RZ8Ceumb6bBNdz6LQmPKbSZjLF
mrZe0f+WktBblCDdM/1Eh7UXd9GvqrSrrwQPGAIM5my85b2vAtS6on1FrkH6NyoP+pfOKkwMpXAZ
08PYeN5DzvZwBaqJjTTr9PrT8L4ndFcjsGOG9Z6Nl5P1H3gUQLcxLAX8sOQXBGecOGzGocsA4tO0
fwix3NDJTy6nTn3p6cKmQwd+uR6PrFQy58D3amOBT41i41SO7nrQzHfCft817F/8E1qPgfNRZHAq
7WenyOnydOdZ1mlo3KU7eU7Pp+BkbBh4FBNUI7m1iLdReqak2bLQJ7SCmdNeZFkc/M5r2cZEQxHl
gfxMQ9OrgWOjvDJzzyvGZLV8Rs64LPd5i+mKZxm2bTNOLZcp8Ql3rEhHBqIjp9sJbIL3zeqDofRM
Xz2cdA2H/oKQEt1VVsBZiDz8G6+bPSzlfrY05ol66u9yiwL3dWTUfO6s2RmYDScDVeNQOkgAST5I
8A+hchhujMWFsccaw9FJCFud3PiE4EKw71XywKwdMJDBvWMOgZLr/DblA0EqlA0pzLqElMpPVYjy
LkygGxDLjJ8GGzcC8cGVEcNSjvPY0upHIjMBk6dR9u575uWMGOp0fFqTntgTJg/qhjgOMhnbIk6u
dmGp8F2LcTyXBIMUO19NCCaIB1vQmIVkR9EPmm6Voj4B8nTMLTvZNHiGiATWlym9uq9sQXpVg2Pt
d83ouvfIKo2MxGZeOPtVOgM68kK6cAtBq0Ft5cpzmy6gXUePCAIKoFqpI/XLaB5aopIOJQ16cEjA
c7i3vQo7fehIN5G7aQRScCxyh4prImQtv8yw0n51MqO7w6QIfZOwwH/dSqjcOfUDWN9wXIhZObOS
ytaLngyUwiynYOdNlqSrw87qktPAPodFb6C5ou9bVCaBy7fRt9O5KPr+vz6fBw+dE6HPW9Q3kAfu
7W7ss/YWR61W09knoq+/KYRT2qh7uE4/bd3iSagMJCKEWrriqzHOzL5T42SMkL9DdexoY7510BYT
OoRFLxNyTaAvX7EomxOMsUq8SyTixTNUj7i7n6FjEdEKux/sICBGfwtOzWLMdw4LaWaLK/wFVGw4
iXeaQVv+4lcBmoSAcG3FOj+lIs6p3XEvFUnv3+OkIByIDcBGbllJHFqixunZMhTF1G9ulqog6C4r
GCjq1YGs0ce1ddEZLyuzoJLZOfF2A/k3aHc5/tmXlwsL2/ggS1XTRvFUyjg/OinRl1BbRhjEz0Ul
7HDDslj9/Bwi3Ed8ob22GnYFwZZLcqTBKKXer0sT/udZZZHutW2t/VtLnFuxL9Ep32NEm18yK87N
Dhcsg56ZLl5FPTjju5qB5HPVUSizsezNjatctJsedv7nxEoyuhlDUvuRKM38EiClXk4t+Fr5ZdGt
5wS3oAnKo8nKE5h/a1YCq+ynfv1apUGeG/Fyl9B1hWNaNLXAyX6GbKy2UKzQ+PreZbzFfcgAFGW7
8ooyZomK0HQZdlXconIRQQakTaaMiO/HANHJVYGWY09Yxagm99x1njwS1G0pIi7IKG/uOQBjidQz
8dhKYq+HtoVuHDTKSTJkU94ZXBWI0D39WzM6O4c1JDh31G1Z+Ue5aNM4LTmXUecTwAVVrSDPEaEi
dUBq3Vp6dpa7sU689i/DwJnpTWwLH0t742T2qQaKhHavxOaObR4c9KqGA6L8IvlubBU6Bzmnc3J1
ALCMxF3acxqvnzPX1d8UjdxMGdWL8onEF1wK+xbdyEyx25f2fZ6Fm6OK5ve9q3DvPbONdOVn6w4W
aA9HTnZ224i18w7zDOTlgIi4GH8lPYSMWbWmEDO6icvXu2eb61UoHJsYuC2Vjps+KDLSbXROWd5h
wSuXqbvH4zkVB87Bsn4AGyVRGMK9S24zD0HHY2fTYP/Ecw8N6mD3co5ZKSP2THHQs6Tx/3iUE84m
CI7LT5ebDefHyBTrJhSAmD8XDHsI46u+FRl7t4ZdkTGs9tq9g5U7PFDkQ8Thb4RB/B3O4+onrxLT
A0tFVixZcGpYOE8/vVR2h183ba2jaTrfPik9UDOvsAJT+EQBwRv7Hp1YSCKWio3ASl1RYkWORbAK
2+80aG7RhocJiWvZKlm4oHWZkktvd56A5qV9s/w0hAkHp0n6rEjB9OJX/ipy6mbkmE6a7CfZtAuS
SxNWt3OhnYbw9JQOeoohg/zYxoNuYxhFDcghuATiB0gg3A44+WxWWWEqrDOzX3vep4DHg2MwtaBe
oDWr1jmt+drN94BpA8nEDW4OMiAxh28zI4/y0FfhEpxGnDf9sUWxnc9R5Q0Vsffwb8QLgULEbTKc
crqLcNuetOFMFiVnHkYfF6xJE08MnuFPWgHx4TO9GRaL1cmgCyIRQqkfUt+AyIXScAQ1qOviXIF+
kA22DA5DItWmwOatJU8oF7uFjXn7VQzD4L/6GvksIUydT1aRCYjCjJrcpG6PwZyOlv0xk7Cw3Qc5
hhP+JduKn3pcijrCg9eb3ZzEQn4VKu3y9Mp7E7iYpQvU+jgHak7UPzxrFR32SvzMXSK6GJSZz0p9
p3LtQ8bsJBkObMNmqE9AjDAc0DC3/C4d9/bnzOjDvWVdUYhfv0Zujz53tkAao6CWioCJgmEoJGMS
zX2Blh6UYyDPbpuMLrrDhY3CTeUzaD0bqbLNAilcDnXiQ8jBwlGDMG9g5B956Dv+Kynjpr+IHpj6
EWvkqJGEFA06RYJt6bnxjLGeB4IxaKqk4ZmXtvZ9H1M4a/W7ABy5fFQuWJ0Rzi6UJ+yhTTo+j1Rf
OrxhmN1Dj4uwgmYweWo8wGV2H4ARMvk9wMLGqGMDeU3rA2ZgpwK7WItAqAiUPubphTwEg6Rd5et0
LOo8KL9iyoDpqnjwhpOpO/IqqiTMDFv0ug/P02wP5tQKm1Q+q5cwjJha4H419rKQuLSRRy9M+4cJ
bXCKuLPrKwdmmFGKVPUEBNihGv35UtJaIRHlQ6r2FSI29siIFZiX5WX2jHxWM+b3poK0I03XEC2Y
I9p9XVPy7y0TDlRGjC9o1tKaxDrk1M6ud5chPTOv8ZZzwOJP7NloCfQUeRqeBUHLPxzyzBir3Je3
jTsQbIvW4kOXwhkPoipqg1e8x9IlcZAwUvJiRARYEBiLtnM6XYiNin/7xiViufVi1f+iGfG8bzob
u+UrQRYX+WhbvDOBy9o8IakjCmecXZALTd5XwZGxHlzkQvdW1BC3xrbPnayJXR4HUr9vMfoZ3CdE
Kv8UyjRXBCM5lL1ipYmyKdqph0pvxvmRODjcFJhSXOS6yK593zXhFRLD1GBxLhG3JQTZOwc2U1Rq
QZIQYxLkGQ9WYDU5ks5m9lbORHCO6HtV+mkNTbaeKziOPc+2XcdXDgG0U8Okhj8pS8dXUYqZjS82
NOTzdkM5XEvUH4ymKBOYidOv7VShGm8346GDNLH4vAMWGFQil0I//M+GHOA9Li51yIHixkd/Qn+S
3pA4E0wP6Mfz7NKH3iCuwVwu3oG0iPStn6RSSIJpAe9gmuv3XKG4/PbrhKFc7cHY2iN/cZNjW9jW
f4nyyt8Bm3nNt2H3b6O1LvisyAGsIoP86weCDL5/snnZILTxlsk5+UI/41OunMtKmtufMvHbBr4T
1HFEfu2akSKYGIctX26uPUTO32FCGAahNAzXJ7K00ocGDNRyiqvK0xEL3i3QphFBcwhIeCZ4pgvq
M9LjVO7ttgk1I1CUj0+Dw6rpOHREVT2sA4P9F5ZVJHPw+aQNpy2RSTv2Bd6JDgmEXtoX73AV3H9e
k+VndNag73FzZa9Sj4m+yX0XHgbZO7DSfWWJ+yWZsAMTN1o9T0JOzbHyF1uRuhRK4vXA3+qd9LP+
RddzwWyaw+iYo3iuTyprkgcl2WyfJ5dhF1E8ZYhXdSI+8mD12ocoJdNY7NyA+fNDWlfGBz8+ShwP
/aCYxyS5Ffl2hi9BMGMNLoxY5ktg2aiZRhNIuoQ6wfFDLrS+h9VLBI/lB9hQbbRDBNfilyGaIvSt
U93FJGUUCAUKhs8SkRNOQ9bQhI1aj42aIRUCu8ndHUq1BKkm9qfttMbpdtQ+r/F3nOBu2wex5T0j
OwJkP9YmedKVyP9KKxe3NVNy5nD/J3dZoYeWv1jX7UDEkI9SsVoGuOxDziQNRG9968GuQDQ29IIV
Ju7vkFwkGGfFRjIcrgAIAjRo/cpt4xeV+WPblMAB6QagN4Imu0zEE2xjJiyB6AMnSV6XtVbDXvit
Xq4I3pP2FsUaPok5T78o+hafYK82eR0xgHg3xktJwcLuUHzU1tD+5ATK/81Bb9o3W7rzq9Whw4xY
MtY3ml8p26f4y5nW2GRwvDZ2H74nnKPP3ly0JfIvDl+BML8TrxWY3fZCQs90ZO3Hp6zigHBCt/VM
FKBI76ltgMnOAKHjH6ZWLmoO0GXlSXi565yFVtmfVYj1r2K3RArjuOanEKotVj2rFOpMpbewpQz5
7UmtFgn+VV6dkB5XmGBfof0g7ivx+tsBuqBkOc6Twtik8cB5yoKRGalM640ZpwAoF+r7O5RWQ3Lh
G3QBOdsIove18Ar2HG1IQzdbRQy4eyh7+zpgbMx2oztjtuLmre+XLjMTngVjgypy7HrvriB3bte1
0++jKsZPzI8wdkJLFcUhSCgjo3GwtwYxS9r/NLMgQCgZM7av2pr6v90qcOOHgyEgCa1I7qtr6dT+
9IMdj+ksQGL/JzELL+XoSD3v2O2JX6JQl18WrfV4q9cYjebOr+Pkj42CpwBet/buWWWkf+8aKDyc
pkjknSPaclXfjVp59bGnq3MjN9Be9yKrmD04UXfh0e3SkdwP4l23l7YbXk0CmuXAFnXjC6KhIDSJ
sp1UNaAwNLt5nbrYkNC5RWaQuCiSNHW+fLbB3m1PQtj8WmOphnTjphVRvmiWcEBbE6wfN7bsixrD
koiXoqMq9ofYq6+oysgNhULR/MmtlWF0Rl3/ohpZfGIvS35i4HjmUC/c3Yg5QhrTYQqwu2eye4hb
isQoSSdI6s3QJV/gtvEkwXLy2cw1sWYWlLDD2wWM1WKENuu49wKXfCzCq8oqKiTWf0Lvgy2oUFry
Ge0P+0Y/I5x5JrJbPVa27/6FIjABP5ed+12myEnOeDBoiN0GrQ8BYEtw8Ik4qh9cvCQF93cmintb
4N67N1nnbWhUoAg4qxSW833pqfUCiX2GW1jNcBRFFbbuPpttTDCtKXq5d3o9wstEXjic9dTM0M5A
bNgnO0QgyE9VEWg0wCfZp3iNxQ7LhxqfTEfHs1Md/tWbpvfycz3SJFwXnWqg4R0DgN1K/+MdUmvM
aRVqvVzoKCQKYeJdfeveSLwZwVnE9DwHXKfu9MFUNBUPVcsa4R9eG8zbhzFoIZAeJxTWWXLH7o9g
6RN7BrcfDnmA0ZT2w5m8nM+5SF6sWXgZhKYwHrvbevTcNw7xIDh4aZr30RKUyVePjaL/uy6YruWB
Ue5gR77B0E2It3Srb52W/nUc8BTgOUFJUBEMhfB4Xyxy1Hfo8Jb+OJqlQU+IIsaa9x6VWMzT7lhY
I3XM5O6ZFS82CQ+Art4VS+mEgBsCp/vwgb82J6y5bXO/YBe18FLGQKAjuFx1+kgaWOYw+F6Z2SC6
WVAUszcF9YDpnJQcUGR+GRWWXM3VcDBm55UDGpkXUYIJxmQ0RhfkIwO9pAymLXzADzk08MGV0eqJ
+S1dw05iAe6r7oiqyK4ONoLEZy/BebYPKjKFmKZY5VtOaoBzF7c+xSvzCNSmDPY7+cZQbvwNeYGp
lZU3ERM4+1zLGIJ8wTKQMNuIp2Y7/oNGVye/9abg3NpMlllqwbU5s9txkr9EfqGFhGEo/WPTpqi/
A1y/6ZlUncVlby47UV+9dBzGv1zwTnYHKYLPK8fFt5F1GvnibPX6M0KIJH4BPbUtFJdVQiwoFx7r
42YjT49mhf/FHZco5yy9BM0lVez4ESzpkp2SBOHyTvczTjMacnTstPKCuUpq07z4lIzgavxSVVGu
qHmjGoGS/ezR07NaqIhXzx9ShWuVGwCuVLGCe6YoAgUJ0UEpT0ErapdHqh6HrAAFKuoO4qP320Pt
WG6ZYqj+dbIFQXCMxDX6ocAKLlUBOenJZJS+ny02Cv/sJsyGUFDVBj96uk67JfGs8SNNPdXcNAY9
bcRgtRVMjHQXPrjN3IsDc0rB3UBkZfPPsdkIHlGveYBP0zplAuoC93xB9D6Vlyk1TMwYx4QonxKU
nfLJRX/6NWISc+86koyHox1TYABWcPAALQVf13EizX1DSHSz0RGOv5RU7a5Dc/KHAQlmcJID5C1a
wNkGIE+8AapUK27T17ZSyzd1xTI96ZBQZ2KLjO2dEMA5+IisVqpqhwC9bu8S2ub8SoJDkN+3Dbuf
fQjVkI01BpCa2Q76chcXJ95AoPyOC3KV+bcCzoQcq9Uh8QFY2PrbBuHL0D3NlRfnr2MxZYj++Vo4
tJacXTzXTBhbj5lvB133SqdhiCNN7KRiAWWtA+EUWsaD/9HiWpkhW4wY2fkvyg0/BhUu/d88pI0+
444avTODOjv74MqzrUcG5iZ+lkmu+zNlDGmDZg5cjOSuzZVSeb2sH2ek2elhW/nYZ+FhhDv4GcIt
emq22ayaBLkkscSDHlcexSllTk/0LPgLq0NzJI+Mpg0VtkPAkbppE1w4B9/L+uoPlAJgF3MaZJ9a
muTSWa3FjMS3HYeAj3h6c3wGHWjmtJkv9pRjFJOJ8f/Eeb/2UcdcmkSiwuISDcLJufexHcYEtPOs
7rcbzN+Grv5H6MAbYt4NPIr9XwOrBpUQRM66t7vzOolxQ1hpXFYiRO3JxmYpWkgDCj5pV6v1Jg7w
NzHymgFJ6kkJDTXQkNHTMxZKomJAn9KVav7PqrPyaUnDNMVNlXoINlFig3MGlPcxt9yP+CS75E2k
gGAYzhvrzsL5gH2p54WK0ONRzaNZk9MWy5u9I7ce/mWmRYxkocBnodxmHn8EbAbzdCuDY04B+Bc3
Nr5kDzFxzAoZA+Dei0f8kai/USbXZlUfhV/kzV6jtv9E1s9uL/NnQ/Ys5sMvJDUOIULkq1x8j0i7
w8Rc/H1YtxVP71TLfcdDegfokLlmWTRq/IA1Wn6vq9NvnDUTW1EajO4T/CDzbJx4+CLHsv7n9LL4
icmgvXEcM0J2bNHl72Yuc7xvKIu+mY0ivOoW3bWHDjiDdQirMv8Mxxouno38+SvDvPZiIY1PUTej
PtkbfIz3VUqI1i7sGuRXkN26P31BtbLD5tu8Yahw3kLhOv+KLPt/gtM4BtGqqg5x9uhrAQ7TLogL
RHzM8i6p7T2PGufijPK02LNErq4KYSY4JKKP9Q4BI6BlA8O05tDTmBoXqUk0wjPJHiOPOddISmFv
VCkf55Ajc87bNV9wUegU7dpO9YKOgG7PKrH5yeZfJ9vej0jY7H6ps5rs4Jg6yChgalCeee0E1wHN
ocBeJVmEq6bld9UE3mS0FUFY3vhuOeA24rwaCZBCt6oEEhXkink8nTgMql8zafljGc7bjRJeWTdj
6+s/ARu+EAlfVZMGGzKPPyQWOKzDuEp9P7i2euHOSfwz6XxkOizIZiFk1HxOu5Fzle7NyoLu0jEB
hfk3JeVLp3uCKh3ua1J+G3a2B5uNyz/Zj9arQRB8XnXrPABa3pA7sJp6VmZFit6Eqz0yYe5UpyxO
cKYtaamuXbmGbzVojDEagTsgbmwaXCOZQ5GCCATPb8hC8NFCM6MvplLO8zQN6ZOObe7CRBKqBYkg
me/tfqqhdaAkd3cpxLIrTr/1R0xU51Hqkn+982e6cBasNjZbOc3zuxEL8EyaUdaerKw7xNluzUg4
DauLh9ZpisbOG57YqunXPFmau7wmMmuHZIbBmdcH/VMJCpIxTRLM/+wiRzrCIsw/ucVQNsdBkFl+
tCxS6SNk54RaKj2v/+Gp0i+qmxLqEVtgJ3EUHr8jdRMp57z3zRQJi3LqUHvZaiKTKZhXaOnEjhlf
8aiaJKcdWglTBZrvZXuMjflzSGMbUDXG1XcoJKLwMU4A0PEoEJzV0pM9hzCA+DlsfDwHlgj6Gm42
hWhNKotR29oWb124oFOpLOPdJq1dO8eQ0knvgj7nBE06JklkCXGw7kKQZZ/dPAdYkn0eAMqGmGeD
Gw2BEIcDxPaxzexHAhI5qMB02d8IKVGXpqvxT/0ylJ/e6JSf4Fzqr2FwEVbyQchbFg75a1z7EKKH
mnH9Zary6lTOMAD3M3vtL2Q4tEhxoJHymxURFMVDTt0bOA08Tge1eXqG/cByvMf0Ol1kTf+sYgTf
QJ8W9lwdbyPQpralHpiY1tPNBwLGMc0jIZPFGvwh4L0zwM287rOi3XxxfYskZgwgCjuQdp8W3ELz
wcKJ9V+ZptODUVj3qK8dj6ptquS6CbEYgwGaK98sgdJrh6FUoIlMktDsGff0+UEgAkLI2TMI3vVj
uEHZ2bYwzmkC+13xArNQ9+ti2flDShC9KRbkLoJp3znowR4fygI5wAH1BChoEo+LD49IMLFbC0Pg
edH1CuLclBIaofuYRkzLIuTDSOzhEWFMO++h4ufJV96n7r8MqZO/Q8PVM18vB0wYVdp8ZwAcriIz
WySAsWEW03YkiriVpf6ABmwvD26sOg4IgY20s407XLqEDzEC5VEBMHI0vM+czqU5112+CS8hU0CD
0p1IDhZA5ukKwJJlouxQeDKtsL17f+3Df0NY9y/e9lMjsTM23OEugeK9VDbqd+x6eDAmb5O8Fh2k
wjBv9UsxV8FP2PWGa5RDEPcqhJDDIhwJa4lZ6K0cJfBNOjQAPgqUGgGSEBhRPLOVY1HjONVMIAJY
Od5EzIXQdXR5Isa42YJJeNHOI9s1kEuG8v2QEVPS7GArEONFd4wB16YZIv3N6Z0Mv6JIbmoOIqbG
RMj8syYuvcgC+sK+w4cMhA+mXiQqp5zUOacAILoTYY8BCZ5u+zYAG4RDxur8lqUweywhJro7YZv6
oyQyNwe638TvKPVxe8aJcU/twOaSbwebuU1a4ZakOavNdl3TvTlt9dWVVZ1eKSHkgwpWjSy8zdMf
nMnNW6UqBtBtLJPqJgG8wWjeEswIMnZJ/bGbVPMSE5xDAV0k3p3E5gSVZ/bNV5IM3NNsOWS3T20n
CQ6TT7r9TjhVi7CHmfXesOpSuynHIolSv+8eXFpfLPuepX941YnJ8P24+Tdj+yFlFo0FSlU55t8q
xFjtjvSSx1qk4KGw5g1PISlEDBvzpr6gYG8nJlABYWRb2cm4I5idjxL2PBsRlsWbxZl0GiiWqr6U
SbotAPoCweCId5gYAxaw3Ec6RW7rujOPKV9ofT/D4f6TgC8iA2fVmY7SoUjee/SkM29uPdyrppot
1hi8rTunGLGvlG43EHwQxr884Qx0ABDXjNdz8cLRWL0ka93Ve2/ol/9svBdPrBwGL2LAriGAg8m6
j9dh0y6QZPcRBIu5kF8rRcRLIDZMVQxTw06mIoFXMq+fNlrnO+yAOCvECF+Dj08weAu8qUWoTwS1
ATaagn7kw6DfX2YbpJdgs0rZUlhesy9Dy72zeRqJcMkqdSUTHK8SX6fT7N3OZXe4zC7l2EDspIgs
0zkssalP8ALZa2gOXWH53QGVNp8+cM/gvZQZU9sUdQ+TD926597afrW2svWH7ygauGqemGQMKJ6f
lmrzSlHeqn0NdT/fRj34YjVFLcahUtKYjbgGzh22G3Jcsml6I+qwfqH1nn7mNC/wFfWk51gMG9qo
ZmrJZULQuIiStbJPILzI+OqdxG2pleriHc16994D5Mu5HjcrQ2YtrKxDGN9gGnJivtwpC/5xqqhg
j/kkxzpcDuY7BZb1sbYsYHe+yxz3QIhc5p+1wll2SqhaH3o10nwhD88Rf5kye3cl9gUIncTV36S9
VT8jLEwR6+Cbx6gV1/NX2lJtRWnNrHIPwtG+cHTR0veoUMq9hV7AnPESJPe4udhrucw+gDVm3Dvk
lVVeHmE29EOs+VkyRC67btjpSWN+qpKdzxFrVH+wSRRgT6hR2zDw7Dprzxp/Sp+ZMCcUXG1j7Wes
kOJ+mHM24mFdIjRbFIvay0Du6CuG3v4MR1CwIFzRO7KwZcnKDtvJx0M+rjFEBh4Jdw+gx/0arQGc
ZEcu5XBJFR734/a4eHy8vEUH1tmgOGhBgVgiHOyI6rICXx+t/5F2Xj1yM1ma/iuNvh5iGSSDZrGz
F2nLSSojKSndECXz0XvPX78PNTvYSorIhLR9MQ1MNXQygmFOnPMaeM88oTAJH5EYxIt8yEsSrMQ2
kIywDTwPQCnhBktvtVZRRnTy/miLvmy3pJ/cHfCUy2cLCzP/UApz+FqHwywEU2kwhmm6GkAYwHvg
5tW0+SvVVgM1Aw0eykYBb/wpQucG8RiBs96mzEBf7ow4RqJHVUPQIRVC26jXhbl4bQq0p7eQ9LUP
EzJE4GRkj6VUB2gLe9bG4PC2nVlttg7ifroVQxTWhyw1k5M9joHcFIhvgcAgYUhumrpw8JaGyucd
sfDiIUL9EAXTisfNP1EbQYLUGuBct6li1YgYkstQfTR6w7vxKZbAeB9wxUaGKHk3jZ2hQHrzu+yj
aeGKsoM34TnvI87nr23QB3SL8tIWuzLzeh6wuPx+ozSABEk71AVlJbp5+hOSMUW1g3AZPYZxpffg
GvjjTsV2in0BlwQnbpssZ6dLJXAnIwX27Ye6/5h0md7sMX0yjp2lYrU0yLh9R8I3hEeNR2W4MbiI
VHZ/i8hOrcTiO7pP0atokYDZVoWSVR+Rb7efUrWlt9hPWqUeZQs0FOByxfOOLkKIrDfCVFR5tDJ6
hXea/YRdLvJtonqQNjCkFNNeMcxAgdIFvYNjPVSoqvBSQYCP7C7AC7PbcWFWpDIIfrldbKPfV7WN
+WqYk11BjtEFSEw/mD2rzba78VppgITE2S472KS8P3VKkP4uAkhOhgmv5RG+EBeuzGncwcJqftoU
aSqKEpqFxhK0OO/YqdDuUauQ6WcgQzTvirox9pRUgIRQ0+MplyDA8JGKW/FQUpaDZJVUWf8xRefQ
2oDIod8COAevZXDMGoXJyIpmFX8MSf1Uhje1KlOLVZyOaOFTcG1/TECron1dAbLYicQa3ZjT/UfG
cfQyokwbbjNpTnubRyey+bkvP+ttlN2rNQYnOyPX6aPrMv+aWjo4GqSlikf0zoIPk24bMA3aZPyH
Ou3wU4XP8oVUsrizqbhGuwLlP8SsjCbdJ4iQfg74wM+0qYAKxS3F/TDI0bMvncwAVJ7OtTanaOuB
Nk6KGxVsnvg9OwypI5Ldri9Qgsfwuf1B9kUVlU1ZRMkTqJnABKRq551GMYLjeSeCseUQUTXZOS8O
ZLTs0ASdaW00MfYxfJtKtbxuk9p0otvtJIaxeQhjLafDDNKq/oo9ANNkxXSZKXHXoarf+sj3tzRv
8rEEekRhmU57NmnUvLZCSekBh6zP2V2j0cNjg4vgQLd7VNkppfCd2ODWAwx729ct3EAaf6iKNLGj
D48aNqqQKSQnWPnoaZZG+wZxARNbtshMWv+zZgo1tbct3xwKaBlJ/ACQzkLd8iXCKhrt/L6w2nsc
7RzjYLRjJI8mPofZd0itmoVghFbUPdKMRW7uUXZAO/FOdxBsJff3RYsWfZAIExovZc+heRfYrVVn
N7aDFZN5D2GfFsQ+DOyQCRn0AiGefR1DjzD2KBQOqKsE2NltVCr86vxy4I0PqW8gVXOU6TFBvj89
gvmmeYeyJ4dkajRc+NxQtXUXYSuobAeR5ZhRgHbChhWm1SwR1qPfHuFJPqGjg1/wNgjgrKO5oHH8
QP8JTpGD8NgmqgCmklmEmYBEa0qdFzq53s7AyPS9BFuf0/gHLJLUnE8bCNjK14qS2z+mYVSfqeZW
9TZCa4CEKsW/ZduEnjzR1sbYp801AQhPYoW+C3MYNDvVtxN923Vm9c+MGcYaoDeiWQ2lkhDxwbLj
gB7rKJGiS27wHhvGf2wTpjX22OlATwhcP5kPnIZ4DxFLvQFTqEmKEEX1rmgVOW4QAXe+WUk/HhCA
pz6P00YD9qhtqKNZhg4srm+b8MsARv+rj39euB8yPaPyhPQzRmR0xuQNv4Puu60Y6nQDY4osH91g
krJiKFF29yfZGvxfxX5npLBiqB1KCxjQ1EA5HEyy1S3CoF61RwgJ2/hcYjYSdpnjUlsHwAIXNjXv
TJr4YCrrGASk06TKs2oaVGikHpX/BFqmj9t0krK9t6NKeyHnA7vlOyTGm0nFUHTfG6BeNlKit2So
qh7dYokCoaTIaKlsYT+CPwo1G2d33VCs8q6Zl8gugjejHNV+mEKEpQSmIZ4XWf4WX7MIzQ8x2Z9M
XrO0U0FSaFjqdRpMMMCfWIyUMR7r/QhCbKCRRQ6nUfYpChjgHA/YovEABuGNHEGGn0gbVLZ5U1dZ
cxd5tW/uwk7ru60tPfGKk5XD/xq5HbmJstz7BpaoPjnAQklSYVn8tHStegXn2Dtbnjas7EJr0JAf
kLPdhA2apju4bcbJUan/HjLq1E9AxqgwMbb4pgVk/4Ty0vBNZnrxTjOxuT2EdHG8PQ42hrMHaadz
Y+qz4pFe0bneGRrM460E2kwrwjOrZIvZBnU1JF4ddYMAF6IFdueNtEuj6EeWZFi2ZnWmvEfrKUES
zlKruyzOkF22TLs8piG+jrcOnPt7tali1wo4kLEORV9wh+ABIETgzSCYRGMa1sabwvQEykNA9EOj
61sQxiNIQAvbW/goVr2Rox+GG0rDvH18j27Nhung5q+pin4yA63/ok1N/uhJPhQVxowiRKYgZ4+z
mI6K7tirr1EqMxr1bfgci7nGGqb62KG9brPeDKzo4N8NlG147cEiIHmFEWD5ffSq5mi5ijjsIC0o
KDlAfJrCkzMKy9wFoAmdQ0GLutiQENArQGtZwtITXNbonvcBShH4bkH9hT+HoZvVf+fxN2KeXA7N
Pd+RV3kkvHB+dVGP27QcRWhcIiFkz6IK1hfpGDMveUqRo+HtlQGIw6biA0+sId9BKJDtDbXJqty2
ppCP6PgMrxAYq9eIF8t3url+y4NvGtwEcvEzHdDGRc27ehmQLi82VF7Q1xG6yYjRhmQi/gPqGyB5
Mv19iWxpcVOqVoCyRuUgJnhoC1pBdyHAflyrTIgE2v7f//of//t/fR/+p/8zf8yTkUb7v7I2fczD
rKn/89/Gv/9FX2H+/97++M9/W7pUVUMaDrhKi5InIFT+/v31Ocx8/sfiPwI1DOqqptVc6GnzrkMh
v/CC7vFyEPM8iOSBoDqGYwvNkI5umtZ5EIqGFp1SK3ZxUq2+GLltv7e4L45TqPfI0Apcr64Ma/4X
3wzrt4j2ecTJDqWNPkXs1rk6PnL+YR2qlP5T5dnGVh8nKANI0QTHy+Oc/9Xfopo6FjI6bS+hL6JS
LOjsFv1U17Gs5imRkfmi65mi7DEpCyGRjQAF7cRUj2SrkLcvB1+dZEtHIlqzWAfG4ksCZKHkAYLV
jepqfJgpbfYTiZz3gISsl90WVdXDnrocc3WabY0HFJL3lm7Nv+nN6hEphsNmoyYuZl6wsyfaMz9o
44Zfugku3BiI/pD1Ah+ey2FX5lmohDQtinAONvHnYTvAbYUsw9g1y+E59ahld3YMMogcE9TAwCv4
FIsZ+gSEN3G2l4Mvdsy8tAhu2+g5wQ0UujgPPmojrc2sjt1EK0l9c0g1d6C+k/bmcpyVuRWqYUJH
sTQGajrnccyKBy5hGKSC2Y6iBNwkXIGUcvqu+dwjNXnM8H74cjmq5F9dLGEBzJT00LQMA/LHeVSb
DvfgZVbksshn/VN4oCMeBkUE1DFviuDd5XCrk8l2Ycka0EGs+ee8WUDwKnAKUgpOhsqn4yoieQr0
gP7I5TAre0OojmoCbrc5fuRywYipHhDRSFwvH6CYYuxTYexOv87iggOzVQaad7gccu3zCZXlCUEA
lK+c//5mZMqM6K1APrlhb2jhc2/H5I8Kkca93xdG/tUufbVDSpTn+N3l0GuTit0TG4RD3QKtcR7a
r5HER6Gb0RYjXYEI/d8SzV2/+4sV+jbOYoXaXTzZIpSQUgD5wSkv/RdgduUeIzbYDUGI0G/uh9/+
YnCU1zQTrWeNO+t8cKKwJ+rTeuJaTt50H+K41LonE/jU7m/i6I4JStZmHheTCOnPSge4xu7Agw8F
8lqd/Oe8AnN5ZaGsfi1T0FCxdbTZlgMCDwCQqc1SF9CzPMa4rPh7lFXxgbw8oNUF6WgqzVdVWLa2
+FpJIj0KfEHmmonlfyJlCcReV3UH6b+otnhTSr0WIPci8uPLkdd2H/yd/46sq+efjDMMDgg4PBcV
c/WDsBJEHjl6BDwXFIq/1Q2VtcsR18aqqRp6QSDmNbbBeUQ0tCLMLOvMjVqAxB5JzrumGtInFYVl
FCRzGqgUqeIrUdfOTo0lCeDANCEgL6KGpTEVfZ1lLt4uDih/dSq+IXtYuBYGEt8vj3BtTt/GWixP
2sn5AK+OrxnqzWdHaWYdrxKL5AHO8lMHxf35/y/gYvk4wPdVvYsyN7WTisEpZpjtoTMVL6LWjC9l
Bon2L9YNpxdqyJRIeMou5jPAzFIr8Nxz8z4xjnTrZPPOjnDY206JLRFssyKzvL88zLXdSO/d4NrV
hDSWuwQ4Oozbqk1c+s91ua08XG73A/3yK9O5ukL/X5zlnpBZVIrIThIEUoNXmr8j1IpAfwrtWNof
8aLtw1u8hK1rCdvqEn0TdnF6NsiLBJ1VJ26HPJagXpN6YKFK2ozHwBuM8MrZthaO68+2HUtofMrF
ogkaVDymMEwBDKreIYabdUtm6KN0nYYfL3+4tQnVBbtdmrap4kRyvuW5DgsfZi3pr2YM32e+w12m
g3bYJLZ/5H18gyJ4e+Ujrm1CjhepSv6jgcc4j2mmtAxkwAXY03+ytugtFbcwq6x7TMN8SpZZWT1c
HqWYz8plfoZmrW6Bm9EczdbOQ44oJDamYnAt2U3wagF1qLruVulygCCgt+aCFFxZKlADfUrFLpqD
7GeHz8s/Y/W7mgDFkOl0LFvOf3+T3ExOU8lUtyNX8VHi2KDY0d4j6AP7mxcHVd7L0VY/rU0yLAVN
RL7teTQZKTgjjkHkesChb+EhFwD64TU/myk1xyIp7dMAAObKCbt2EuiImM75m6HD6T6PaqDSNtd/
50w4UCEwjF29q6ldDrvLo1ubSxIZMmAbFpYUi4WbQCwH2tLFroEr0X07eEV7GOKpFFjalt6V4209
mGQ32po2p8Png+ryHt8NZ4xcBFSNV/SolTs1903UYdV2f3lca5vD0E2VygI9B8dYhGr0EVyXovPV
hGpjZk+raTsE5fiI8QgQfkiJ5ZUvtrZOKKAZEmEFW9XVxXYs01xNLRjBbttUqEYH+dB/G2uTwk6r
U9fDSbAaqiMVIHEtE16bVrYDZH6Dp7eqLjIcu/ZKLkRBsk+PAMPRsBD7KZN6v7MRmLiSdovVaFKj
KoLbNCt0MU5uRC8bQZu5QGqrbUFZ/qMmLGRFrFI/KhC4dhwCLSRzc+xfjLY1EZ4MTPuxhph4T6dS
IrKE1xvNNKrLn2OlNG8vf3ox/4LlKUWeOZd9KCmRQp8vMyxg8wTn1cSFsg84HMGIm1Sppp8x6Bsw
cyIGKCz1p87BOBPBUdHglcK7TzsE2HJc/i1r25jns2OxuUwqcotP0/S9KpBSj9wkx08SDUMVLZS8
V+vgL+66t4GWXyXShjoucp6yqVp/nQqEYXZaJ4S4bXPQ7ld213z6LGcYP07bAiahSZj85zOs1hJc
qF1ShaATlW8B5yrAnSrTotGExBzlQPxFAYaH79E+qreX53T+fMvgKBbNV978vNXmjfjm+G+GGjg0
NMkTzugK5KjGsSGMJNr3OoIc/4jhhKG8oOs7Rke78APjM2y0Uvt0+Ues7AJSfPYA9SdYOWIxA23R
B1XNbztJDWEsxG6T1rwxGpl9LnJoDVeGvDLfXAFACrjtKI0s39RJh6wEZTQHDlBbvaC1ieKbKBE2
OUiYBuHOymqEdTK/rx6UCpDgX9yBmkWeQbJBX5iy/PmUawPExbg0nJMA3W/PdXKOV9oGpfM0Cgx0
PAP09LPEcjC7cj+tHTeI4GiGaYEdorW22MwzJq2M6LeczM6ku9e1muCY8SfnsUgBNx+oVPvZM6wl
oI620ysnMmioGioufnvFc9AK15uuHx58hIKwPSnGVn83DnAo3MsLYv2H2vMJzF7nxFssS50GJdxW
zTs5CD3lR6p0GGWrshsfkRFRUVUZacWJzqZvZzfD1N56QPz6YxCGA/36opPe0S+5snDUdmLryGqw
jyJRoys53NrCpSLkcANr7GC5mM8KQmTvFap96hXYogZcsIcQP4zv6La005+nThrpMF/k1zm8rK/F
CHH6KrbeJ71DeZnm20Snsih7ca90mV8iaFr3gbEtWuGEHy5/jpVDYt6dkp2pGzyGF8PEOWLQyEKc
Ezh61BzaBvOLPhG8+o0M5M2HupL5P6gMJF/rQiTPA3Ln0c3ln7CSEFAgksw1pB6EFBZHckILFGK6
55zA1NEZRqoGTnORG59ab4KOo3WR/RW58FjeXo67kvqQGaOkJXWdTbNMWLHxbqEWCu8EJ6cH4cK9
m83KdUhu+1McHtEoDrMrY107oBA4FoLrwKb7sEi3JiNGZKbwvFOMmnN4V3R09iJcXhzsB6HhwqZs
K7pacLcRfgu6L5dHvLam8fajEeBQqRZyER1JtkzATVNOUapo4w5mX9LjDWSXenTTGU017i/HE/M/
uLiCUA9ilk3d5EC0F3u971g9OL97lItrEMPwp63byYtz8dmPBvW5K/PxJWrG2SUgLMHyDVp0YysZ
qospzsZMTZare8X21CsF7bXUh6yHMrMqdP33ixnbFBywCl05SbQ+PvvV1L2LmRsauqhGRruu7lKU
ARsTHcQsgdxKs915TAJko45hMk/X5YlaWYq0K1R611ShqdAs7g3PolSF2YlySjzaBjwMZWT8nJIQ
hB6VqWpH8j5oV5b/ylLkJS50pG1oQ0FLPb+rUstUsYP0nVNbWvpdjoc9Prs4bts7xyxjwHE9crFH
CiC+B9w0TLzPl8e8kvIxXGqpVL9VYRjzYn2TnogEGz1gINZJ6eMUa1SngOs8dqC0LsdZm1s6FxKF
LLrxurY4XgR4wRJDMeeUhClorWwU6oMVdNiB1Ciy4jiQd93T5ZArJ5rOmUIFh7jUvxdDG0Tn5AFG
CicQXPV91Ot9cGxCLQaEh/vhFsgWje3c7zl1LgdeHeuv/gmKApwu8zd/M6eyBTjj9L1zqtG2vksL
rwSMpSGUbKmW9akTPpIHfxGR8jvHmS6EaS9WUUfTfERLwzshuezcKfgzfoG+C3OHwi0SyDiwisPl
iCuHGDcVz/C598WlsfieVZsDFfYa5xRzmB58tK7vYy38GFdD++lypLUVSibJycWW1OSvTObNbIIK
KBsyOPs0Vka4gwGFnYnSj5P2F18NeizIYpVu5W+nJOqh1NpTxT4ZZd0cDRDmaD63ZvSsK8jDHrJc
EV8vj2xtDtkQQDF+NWaXV645iDaEs8A6mQX54BjRR9ziQoriSdnhbvXn9QxdCodppMY4V6POl+UQ
BGGE0zcFIKB0QDjzCfxS0COsotqQYC6Pbe2rcaOboEDIMkkozoNFqEQjvx06J5vFuJc0ambIExqY
f/HV3sbRzuPoXTnoSTc5J1Sk+ufEwX/vkOvwXpAGmnUbbK1Jf1we2spnmzsutiOZR0HOdh5SjHaH
24lunxRNezW82DlN+nSq4tJ8uhxorYBJJNviJcrNjTD/eaQ0G5APQR385Nj4WqZNpb7DdMq3NlKp
siOiLHjPSgeCb66E9kn2oPm1ukh+Xv4ZK8eZQUWAbEWShFrLgk3DUw6LqYF106CCr0em+NRjLbkl
XvpeYMZ6Zdgr88tDmWIp1RoVFuHiMMvxaA1bz1FOCPmTgE+2/xR7gUBGR4MTdHlsK8t0zjulpGKK
SaC6iOXEpZdmmuGdlClDwB3XsRH73nCuml4OtDKJEm88QbGNhJNaxPmnRDsQz7NIKCfDrsH8ImQP
krRKpVLf4PGX1Z9EBOj7yrNiJbngyJi3uw5igPbeeVAoRp5fNZNPUwhfrJcg8+290AYsUmSPUP4O
txQteFcEfohZ9lBeWzhr+R3xLZAfNIYBIC/WL/afZlUOnu9CsxHdQWMhOTASutkBAYThk5C+dktZ
IgQBmuFBFA9J9gXyNWrW0NFxlvjzb8BPoXnskCiqxmLjmiBEtMxSfBeyC0RFgWwtjdUM1YsYxH4k
J/HxckBt7atzK5M4UgKCPDH//c3dBeiuQMXK4gPYCgLE1EWkm/IIKm/GXgQWWof4W/qPAEd1jM2L
IjLcLoFSh1sbxk4HFcnP6MbHwgUlBHsS4XuEVdG+7emIVQfHNBCNEqnhYygwcfv3p4Eb9F1k14r4
YNczyYubRY0BjCY9YFivMKx9AazDf0CIrKm+XR7t2nFlkj5Lk2wLRJe5OItHJUekto18t6/IkwOc
Dp9N3zSivYFllLE3Y4SyIAl47qjbBz8AxHiQOUiZP0+pQcnoKhUMlD7IGM4n3Uf+q+6NVjnh1e5Z
MXjU0hk+pGLMPg5dZj2lwkpvh8S0Hjp8ovaXJ2Ht8OKZhc4juoYs/MWSL2uw9qHDHKCCX3/2QsSL
cLTL6k1MxfVKrPnfWrzrQFVZpJgWlTYeUecDRQQDFQM5eidENHiqojThVUhxoNyE/nT/zmp8aP4S
enSNNnqv9hvU8I3oyqZaybLpNnN6copqtAYWNWNdq9tqbObHJSJt2Nri9OW/eFmgPnOhJP2uhZT/
bmzkkP7z5zNNbjE3g5gAyprno/etFG6S1XgnD5W7vVnDH8brFiaeGsjpeDnWL2jnb1PtgIuiiQDq
elmgKUsJuBrO0ClRQxf4cfjBQ3fmNixS70FVgJAiPBQNjyLHEOtg242G1pqEGIZXI+htuKLVUFwp
ja0966VNxYY2GA3j34BaGS6yAsMy6gimHT60uNQ9aoVjHu1RYNDoKdmLhU8FziImCjep1D+bCX6t
daVMHAVojG3Cwc+dK/fc2nLgo5hUMei5ktief5XWoYDRdrZ3KrQUnXAT2Ld6k+Npr25wlyjERkUP
Em0hToLLn2g9sCNpEpBTG0tAiW85pShwoz6FiQ2J0aqH9oMazFZ1Pi2F7aSAANtjy43H9eXAa2e8
DSpPSpqu4FnmH/b2jA966aOT6Jz0GIVLG3mmjdqyQLJI3KIy31/57KvhUF4lL5xljJbPIXXKIXs3
AcveqdJP5kBBdlNEirYdLJRc7riJw+795RGunTMcpGTyNJYBky22OGoTfeFELd+0w9d6E3qmt1FR
yIjfF7QH4RWWRgolLm6TT5VRZwcjaOyXyz9h7VhltMgHkzsJtuD5JOfQ0upqMJ1TiPPFTUfS1iDp
av1oo6DLd5djrWVN87VBwkK9Qi7LQGFMZd8cGK5EH+YGMiPsJC7l4UeqAq0RmIIrT+bUIM1tFyBP
rxw1KyOlMAn+g+qkySWy2EC1AKxQIYp+amZi2qAVVnmUffPaKWUZXhnpaiyKDg4AQWqh6mJW03hC
mgvXAndKq/A2RosHxUucPg9SGn155WRYWbhzt4EMhA4cVdf572/2SdupA646Yeh2pR09zXC0zeil
ybsOXh6+Yvm1nvrKqv3VVAV5AbfnN/QHbLwINmgZuq0e69Cso3BAELtqquTB9Mdfan6j+U1NJ+MO
DkIQ3A9qi5/u5bW0NsNzUWauXSBR/xsyEjPzGAsQMATK3GYHCJd/7AF/ukat6ldOhl99rcUlZb4N
tlg6TQcxqR200EXVz/kegk9Wj2kk2mM1otpPyo34xIarHP0SyVv8pck7hOs3A9QyeB6wgqhC69J8
tZV80rYQhMfqyhpYnQ4+BtcDAA7H1M/XgB4bQPwDfiH6EAMyT1VgG8dUb5AtpxiOitPl2V9dcuDe
VU4u2pH6Ihz2fBLQnUO4CmL2IdFwvzoMSGKjWgnoJ3gwzPbb5ZDrH8Ex0Qa3aKSQ+p8P0QsC3weR
4ruZ5oCy2sBVM5/x5BlRNUAeO7/pVGSEbhtkjh6y1DFx5nGs+L8EaYZblZyB8lYZA0zCNqv4YbdG
L65gnte+AjWZ+cKieEfB8PwnZowf51dw6wGyDxGSYAZmEpge3CgV4kBXvsFqsLkPDMpzRiUt5gPJ
aSutTSV0Bfag/od6UprmMOG22hwnJOX+uTz984m13AJzI0GfM1HgZovLuOzkaOFzELlpmQXJTtZg
F59Rq5uuHdNrGSENSfJ83pICDM0iEgh1OWAXiNJoqaABGlPyfkUyAvaahu9yuQX9hOaEBoCWonM0
3Hp6VOzBtub4QcryBj377nB57GurXQLA5saiasSz+/yzJk3RBnqvRq79NQqr7k5mSvleeEHoIcRi
1NfO89XnHnVS+X/jyUWZuzZqX0clI3QNIxLdLXZfbXpo9QHOuWoG9yXVFu8Rew1/a5oN9kS8QODB
p0GZB39xyprgUCn3g3rj+5+PfL5LyFwQSNOytBw3uOhGuynr9B+SRur2z2eZkq1hUkJVycEW63lq
emeCphpB45G4D9SDlWJT2QLxQwynxC+BlEi9khOsZCQUUrlFdIpH89FyPr4BDzBN5Gnoprwts3eO
N8TNUSC5+A6dVj8+hGXvj8e2QHQTt5YhQ/v+LwZtAtkCK0rTcgkMgi7SamPMoTaZoCYwi1Fgp6oB
v3Ufdv5s90obxrsSdO3kAJ8qbAqgVD/1+e9vEgZFMVtPZTu7eq50n/tixBQ6cbiY0i51L49vLRS1
FxI7Sc4nlk3oijQaGGEduAECZNGdie7fHs8K/ZBmeaveXA62VhYDFcODAfoZz/dfG+vNwPqhaOFe
UQtMNaofVHByLodMV6e7oElQb6AVQc8PGSJFPdI0w/UB7m8BKlDCWo5qRnElc1g7OVjROiRkEHmY
l5zPdKi3mZV7o4/AoGLd+RN5UVsaVrgvRsRGdnRg0sfLczCv2OU5TYGE/UOuS+jFk6JoKoTUq8p3
Uy2uJFrPPbroI9J6+UOhSH9bKnaX7NB+6MsrZ8V6ZNqC/xX5V8nuzeSrXqziTGqzlG271ff0dGX3
DHHaAcA+KNa71EnRJ3FIgbL9X4zZtiSJNugoMC3ns2xgM6NwnfjuCI3pCbyhd2fX6H2+dvxp04H4
se+sSS1//nnYXwjPOSXRLGvxcQW4RUqQTQA2VzSHDvmxTcjBfROguvG5K/qhQcghiqe/GK1Nc5AN
BSdPW76iUNeV7eBTbM3xGnjxsMx5qbH0uytVNNgOcYrh0sZPFAz6Lg93rSzCacG9Ph/SAJzmvf7m
A6OeJLlvQ+XUqqIf722kzm8RlUBKx1cbC3tIyPeJHVbWPQBbPJMta6eULIatqNoJQQK10D41AKv9
v8i66OHQBGfda1RIz3+XjmrSjAzz3WbAcWfDxQpPPPO9yO0qjBGuHJ5rW5qSnG6B5JnPmUU0E9EY
1rHhu37S4xOcd9bQ7coK9pDViXaXIPH0Nx/cYGXzQof2bc6p2Zt5p8AEb0lNQne23XkeJhxv7bAY
/tHSuEM4mBf8TlWu9hlXx2lQBQVcOZ/gi9WNkkOITnYQuNEUTi69nFZ97J1Sn549IE3VzkDG9lq3
fV5By8OLjJbaC0UCrsPF3CJxhGix7EIXUZP6SxXVs8LlZBdbS0/t9sqHXDuveC0TyiDb5L44n9Zc
S7OwgjoIhTaoURPBsuUJmwm8JfJBr5JDYsUIjlRhjnjW5Z20NrUzFJiqC+UByoznkfUpanikcf8G
CAy9dnFgP6CI1SHgrgVfy5EGwpXUam1eKbByKc4YVT7neUBPSTTkG/TABQIL7lrD70a9i2tZNHuE
aqLwCvxoJauimYlmPw9DKvbL7hSaZcUsCcRzmad5/VDjjFVwHPgjAmvpVI/v2zbGlMRKZnWlEAfW
4nB5glfGawE3nAmGtKRoh5+PV0cgOp9w63LRPNN2hVbwXmik/WME4fhyOdTKt+Q9xBKaUd2wYRZ3
DzZJqC0ZaeQORoYp7TQZorhTqP/gZmgPQD97Jxv/4qqlmmA6M4mSUvByb5ot5iVZbYQ8kTqxc5wq
cBBlFNY/KMzJe3Qrk6MnwLheWUbzQbPYnjx/eJvRnyd3XJJRLIR+OgW31xOgWszPgAJX3RPuHH18
5URf2ZqwCkzgGyZvIIii599vND3N9KsBnLOBp/w2SSy8LmJKt97ORls7ecK4yay39OpB9//592Rf
ztQmygzCXhy2RqBhKjMmwCv8Pn9Adsw4dFHRYCZgaLtGKOOVU2htToGOzKwbHphsmvOhwtMqE6y5
ABl0yArfChkDkLWKpL+CUVkrnyCQALiCto7OU3bxlENtLFMc1PdOYBH72whJdgT7lP52tEZli+RP
/FFLEWA6+lWOaHKv/KC8g7yNbzYmCn3SREdsspoS21i9u7Ku1s4LeI46GAhS7N8K/WU6oWnf1vYJ
pJCj3pV4kvo3mtX07ccINwhlUypG+wyIQi+PBp0g//bPvzl5AxU4iFb89+KbW10nEfoDKYuxDH4z
QT3uRuB6h3Ew5RZjl78gBltAf0BEcnJo9hLLXqUi0LE080417PJvaqFrOVK7JvYPu7CYlBBpTirG
98OEDffT5aGuLTfwClzr880DZPB8uXlIVNMNSJWTZ4HG2upK2XZI7Fv197+Iwx0HcW1GgCyhuB42
SSnao/RupnC4iYvKSrYGRblr6I+1k57eKqIN1KYssSwK5mgIo7EBFBHFw2aLAFd6r6voP0IIDD9d
HtJ6KIqPJJo8MZf9oSxtFLSeCaUrcXzTpeq32Kv6T0XNXfoXkcA0AIEioaX0cv6RNBSyMPcNvVMa
Bs0uznIscYtOfWANe1eu6rVBUWWj+jB/qt+EDMpYdlNKi/ckQvTIx7ROcZMPccnd+IXTX7kr1451
shCQqrxNocfOP+ZNIoskdq3jEaCczMDH1SpUe2zmraKbMPPEbv3WocU33Tn6lF/5dPPZtry4nPk8
d1TSZ2NZZdETarASMLDL46R6ZX8UL4mlfitazXkQUeAhCm/OevxhUT40cVNdSUdWxm2r5COIflAL
+K3HrXjwYRu/44GSOtmLUqfDuB07p7jXZJd8NUsnfKkcBCevHKsrqQnPNS6WuWPMVbooBcQIIo6+
HQduYtnZl7TFQ8fua+ltTCU2nskaoiuHy2pAlux8hPMmXq7bBnn0rpAReS32PJ+R3fYeh9p/EWkb
Cy6SxL8ywN8PMzBQFCZnlDsRlxDvcpbyzZHiOo2UcZ7ReeS+IgnTXy9vx98+H7QRvhwYDJ6OtC7n
Yb9ZtnqkppmCSa5bg094cTJhN5tusIpgY416g8Sdbofocso/1spYxF2kBqh0RIPAv8KF382l4Fny
CeHE/JhS1MHWKVTRlh+9P70L56BUcIRwOA5Az58PNhlYmAFWKm7H19zx9DN2cYW4Ly5a2jOymvmf
nnXE43kJrAm+7HyGn8cTcCCpjiJPYcJh7+BIFLq6wXG2UD6EgHySP92Kc7i5NEhxzObmXaTrGHTk
mtXHJVrtNnI0QZ/vcBfKbqiVVce8MMwtnsHWlX3x+wJi+/N653wG7wk653yM45AXqSGH3J0LKLeD
5tzHXojWsdlT4U7LSNlEQV9dgSj+drLrBOUVbfLs47SVi1Xbe3kVoBWbuwLjKGsXUKN6TsZIHXdl
c/UVtBoMwC6fEpYHDfbzEaImP6L2kRRuSb7zuc3z4skqQKIgNK4Of5oxzwN7E2uRrXWhXfXamBVu
MmIds0ctHeFfgIaoo17e978dZ3OgGXJHosYELl+R2lREtKJ6lFOKwn7qY/RfMbyOt57la8iO2u2V
FH1tmcBCt6nq8RgAAH0+iQO3QQVcMXMbHke3DYvjFrH5sd/gaSrvrbxWnsqw2V8e5G+5N4N8G3Sx
TIQMMe/Uo9xNq3x6YGUomMyGA07hNhYzn9sy8b8FWHNuOiyirhysa6sGySHwhAD7dNNaPtPRaxvQ
a8gBEmQ12KnE7nZDh2b3jnb2cLo80N8ui3mgpNuo/81KGUtNMc9OLNDrTe5iBFA+xdhDo7+eZ5m/
uxxndUJh4MPEt2BgLTe7puiWMtVt5k4jLUknxc7Kd6aflep9G3JLHVGFlQGttCJLrhzdv2U5v0b4
35HpoZ2vn3LqNB9Lv8xFz97+XNgUz8wJsKvW+sVN0nbOx0kvBmzzsAHzZqC08vHy0Nc2jIDxxDuK
1YuQ4/kPMFoE3wscGF2AEPeaVhjvNeyuMVnAOLEbtOzr5XAr+wVsDeKRnKk0DZdlpsLh0Gbvo3SU
G83m/3B2Zr1x48Da/kUCtC+36s1tO07icSa2bwTbMxG1b6S2X38e5XxLWm644QEyyEUwYJMii8Wq
d6n1scCc06coSfDIHhAm9W8HbCD2H496ZpJw6ngBMDbU2XXZMEPNpAyUXz4C1fduEr2KDhDrymsI
j9gsZkiCNJ9Nc4AscRGDrAZp4XGHnC5rUw9tt2SOj2Uts90oWrO5alHblZ++ik/HWcWfCo2WESnZ
8hHZ6wgrIDjmh171JtYhkuLHx8t4ZrPy2Oa78TFA865zRVUkJARJVTx2Vt0Y8LkDdTRU270tKOrH
JkuhJWNUwGMsbBdfmfsU28rg8PGPOPstHShQZB/czutCbKsaI6H4y7dEyp3SUjYfYhn5VyQk6IJK
MPMfj3cm4IE98w3Qb4z5LtlRhgbTubfKxzrDfESTRLmwo/N6Nc9BWV7YNmcnB44XRUMd8to6kzOd
BivXKK4IRInC8Kqa7+mj68e2E8YdjpvxheN4dnK8sBYMGidkLQpkeDH+tjOTq7K+vR2VrXVhrQZR
brVkDKwLx/Dc4Ud7kvIgrR/6ysvs/0jK3dr02rxLqkdOB268KZ4vc+Tp3w1fqW9c6vMusjrv1+e/
H6p/IGDQ8qB4s8oeY1cvM5zhOSG24X8JagOKF1r9z6VXXFIMOff14FPAm6fHpBNoTudnVEhhDxOm
QlKiqH5bWGmiXVc4iE1fyJHH6FlXGt3FC3vm7KrCWAXTRTGS/05HxWyAcjXMnce01vUH0GO+dZD6
mL0ajek/NFH2pdIFotQfL+uZK9NA/5c4/ru2si73etIGJml1xaMedcmPAAfUUCqz9rf+kBi4oJZO
IEIx+WZ1JTDNFhfyvLOThgmGRMAi7LRmV9DrqSJDQ7Qrz1FejyKMkPqgifxQk62xU2JGXjvv0dP+
eNbnvrADaeY3JZLYswrriBZIgaMvwWBoC1BM/oyVU1lfpc0i6Q5G5j9McyEzAOEi3PGOPf22sNms
Ej9ExPoMM3/CKKPZtnCTv8267I+OBEW6ycy4vgBxPvdt2cOL8gN9Croyp6P6mh5ZoFORCjMjlLQn
dIFIg+Kfho6R4zgobacsW75lUmR/fby+5z4rabRPtc7lL321l3GjwZuyQ6Ss6aX3BZF0rOSwPSjC
uq6nrdkW9TZw6kvaaGfuNaLLggdgVJq2xul8215HvCOJmS/J3pVjucP9gDPwtpxgU26Trsb6JcOZ
GSOxIHLuRdt7rx/Pe9k3J8WuRV0WWADwTDY0Hb/TXzBnvaFHDb+gNGc/vU76Qnylf+KP+4/HORPv
GWd5p9C1MN6BbcxU2G3jITXUYInSbnDvUOrYzm1W4Q+HE8LVfxgO9iLl5EXaYA3CowZjUo5300ck
L9hJFdwt89aN7GiGZ1blCPp9Piqxb///gKtgPw+zy3sZ9W5FpMViyNPGUGlB97NueQTiHofD3JiU
r1kzzBdAPGdCA0MDpaGNulBwVkfVayszyzx0lawYg6LQVRja7/EJUX83wRD8k6Fpf2HTnDksjLgA
qVHSAya/GhGV8lHamKc+tk0rvuqW8MBpjTiu4gzV/iq1PsA6zMVR5+OPeu60/Dnsao1Vj5ugYWvZ
YxC3L1VdeTelLTPca6q+eamj9gYo0VeczNQ1/qxVs/t49LPLTDkaWAVCZiRKpyelKyczMiVfeO7r
+BG84U1TxNOL1O0Jmro3fD6/5rkAcIcnGn/WOxjJ7kxLhyx/dJV87doKNyorNh613nAuSU2fibog
+yjoIzaGNNf6kWIoFZWBLtCAz/XrqKmLa6uNRhV2WqwOiUwkZsQiWlyRP4+BXsLPH0OvPmnQ+FmC
/nL+aLQpFBavCbxdoNnOT0kaeGFFz+1a7knQ4MA4iHirKxQMOr3/zE4fq0L12LDMpuyvzSbvMRHU
vGCbaSaWaX2Dy9TVx1vnXPCj0EUbDw4E2NHV1ilVHMhcA+kNonW6GR2oXz5kgDdbdepCnnB2KHJA
XoG/QV+roSJUwZUhtPQR2HF79Ju5O/YVbMscNfH7/zAr2qhMCQoUN9jpgdCqyckm7EAfMeJFNQ07
wnDMlH2XeFwk/2Eo/JsXjUSK+GvCgjezcY3FG6GdG+wZ+2yy966w8aISuVeNF+LMufOA4Mv/G221
UeSUjcg/Io1oYomHR1wNtOuLEQ32JsnxCGjwWYpCJIS9Q+105YUU6D2emyMBPBAREZQN2C+rZZ2x
UNfjntELRUKIAfuQo+JpmgNaClCyMPuMRvOWMpzzV4FzOKYgIPuvcxzGL/E2zu0lRMkIeXCJecOs
cgOzURM2kGnxWAzdsO9F5t3QmG93roMTdfj5LwyGHXkYGMOclFUgwMQahpWh5VwpWD4khUqNTZ10
AKkbSev548HOrTE4HHvRokTvkwbG6dbNna7WprJKH+mbygnQr5ENu0mf1a7PW2UfLNdQw6bDcna6
NvB2uwuwc6u3oL6a7x//lDNBifchsRcDDFwT1gDBOEjF2OUIyyVV7t2WyWAFG08bQid6i4ps+eaF
eWl/n7nJaH5jWIhuzIJlW601nTAXF1cAXg2o01cHaJ6x93Dm9Z6GtG0QBUj8Mvv87UmXD4QMStVL
hr9KGaRZobo6j8mjr8r0OprHCm/rYBivoHTqd3Gva5+W4gbhszxNHYZbFHJWkRA5Bx3bUHCd2qR5
IQRd/4j1Z/4Nmqi/cdN4uDTgmVQazAwfkhQB2Yx1c8oaZKV7PQOmRupulDTHapcZg6FfWMpzWwZl
ah7APLq50FabtzNid4wNn6Xstey7mXb4jReVPcQ3Ay3O+NDUPrXFCH2J8bMjc2JoTS34NcpEoBpO
j02SgJYwDWg95RDwsO6pmwukm6w6B8qbxWiRYB/ebpyg9P755DFZ9g3XGk80hB0xNDkdGeEhHanh
QD3GBu3xjYchl6Iz7Qro04k7WhujnOV+6o1LoeJdDGTgpWoEKAWIItWV04HT0veTaiwGBPFl+6Wq
+utYoUOM/XwxfLYktiSViyIvTQ6DZuNqw+Irhbt1ILzHzO6mnzhUjvcJNlaboJ+8z0bbZShawkQc
AA6cktNZNe3gjL2Reo+K1uewqzTwADtLOONNUWI89/G3exdulmlRBSNrBncDbup0sDq1yKhSO3/y
YYTv4i6ef9mDO/0UnV79WPbZpXz23QFZJmdSVKPaD71xLeE+11betTIrnwbhFDu77VqBV1dQ3ORB
PT8jQDYekdkM/sM0eccDS8NFCRrU6vNFkXTLETL4UxO07rYsdU0PoZ/kIWIAxRW+u9L4TyM62KXw
lRA5XbVwak5iSjM8fyrqeQhHeL1fCk/FXwS2ivu68ocL473Li1hX8mZ/UblYJHRXM5wstx600S+e
RihBu0kl2k7qzviDbovaYxYrmrDIxpSHQxB90sKIC4NXPKxa8MjE9XdPzqJMBWbNU/pXbbQYb84b
ecm8aM0HIsUh56JEwbUImZCk53SfIuGhKbezjBdjbKZ91dbyiVLfsznNOqRkSzzVY6ftMz+TP6g7
dLep6r4Dh5IPHx+X33JAf5Rk+B3A/X5rES4AR+Lt6e8oKwlSRJ+bZ8fMXa0OLS0f+xtcnRVa6ypA
ZCqs4BQkO3QndJgSWRpbXehFXTp8nXMbI/hY+ZV6kxL9i22B0vHfHl59r14GsAuGC0bkyO8nFUAG
sK1Bf9cObvcvWF3nJ5bJehcadtHfWbWrkrcLU1viyunUMFMDGQOBbgl167gjXTnUSWQkz+MA3PkO
pIN8xkoXY2rSXrD1k6fHuwyVaOcqsRrb2jXuqOfWrkzKfL6Z9NowvnmJJvJwFt4gtlOZxhPszmSu
D9pUZdGdAaS6OqYxRQ8sMtHXOdaFWRjfs4x/9Nzeci4gJ1bRjbse4AQHfiGXL2qVS9Hij9bCDKAv
8rxmegFqXN2bKkhUGBhYK0gziPdu2V8giUFYXS8ioqUAJ4D6USAleVzH02QotRwy3rOTJ7Vz0LqJ
h1gIML5xr+di9OJd09tBvPGAxRhfWgV1LEDfaNo5UWWUGHd7drFv09h/1oXQjG0UTEUaAv/q/U2T
uLXYp5poy/sCw80sHKo5/uoouB+3ji8tDOtlMJQH4TdG+bOzoyi+aVE0mpuv8yjrRn7BiLY42BY9
lvs5RVDyKqsUdpTYEmg1nsJ2O/YHujHttZ6WRYfJ8Ggk32YjHr6Ubmv6oaep9NXtBDaLld3OD3aJ
7s2203rOZO7lzT6dprG/wgc0iw5V2pvdZszjCvu4vEnTvaqDUV2P/txSgRusKXLvqr7I3zLKYn3o
mVHb7DwL78KXyZ4QlO+y3Es3eZE5cTiiw2mnezcfouQveCD5UzCxZDcljXJv0zhFnn6pG7S6FcUC
m9Z8KJ3G0W6sJvKePdIjsbOaIP/atLOSyCpgfH5wkE+Ld10w5fZxxGu23koT3ORu7tuh3uFxm8tQ
5mNwj7SqWYf64HTBAaReFoWTAz19M8adhXVxbU1yD6dHJcdWo06DmsGs3XdcZtFVhdpAEQK/GsVD
0Ay1vysNV/jbToFuvS11vc6R23aLoN+hoqEnG7C4o3fT25Xh0TxAWW7TNFEKPWga/b8tyqTujTeZ
QfPA68lWd07llDYYgDm7NhXaAX/VgjN725bteKc7rVJh7ogkQKd2buNj05tjwAXYNs7OtiqjOGgq
8NIvemZm7l2dSBd0L9L681WX+GkQSl+AYi/mElK+PWo3iaIht+n1dCifY1TR1Gbkmn/13c6bNo1b
1d8In8uqpXY8YiduiunGQk8iv/OqYf4nnqVAJ1tWXo2dMZIlCD7keht5Zlj3yeBvuLPc6RBjHlPc
zYOuGXloZQTXeqsVyAZ8sUlMogesbgx1bJo4ML7YequVxwgn7LHaWKopi4e4KLR4P6J7KF6M3m3K
r53u5bLadjKPzN0QmTX6T16R6OnfkSaUMMPB6LzK3BRDUjh/6UAP3ZuiAmJ19Joqrmga8XrYcPSU
fNB9zSzjvTlbVh1vhkTz+nAoXDu6HgZ3xK2kTeKshdHd534qQ+xEkHhsIzMTW9OdIirrGCs91pOI
9R8ibvX7meZgHLbEhfSYEJqNPZL/5r8RnmE3toE6wBaGOE6nZt/q1sMstGl4MazaAo7S6yr9MSA1
fmdrlmhuHcXdFBKhEE32/RhH1yYagnETO6Zst33gAs4ZzKrQ73FKTv9VQF2dO13nXTRR2XPDUUuL
eYM/rHOYkXg2Qr313Fd3Lq2fDRIYBttb4NXtTjNex1FtDTk0UK/rwgpFoXhjNjF2qI3XVR0qVz5y
EnZRjwCO5sRAMndWbz5W3MWmy7TiWwdw0Q+FW/njVUmzZQr7Lo4wA/bKqrhusKTq9rqQ4jhbuWVs
W4l3ehhMcpKo4Gmp0nckVVWxRZ3W/9prs9aEne2WxtaOnEocLDs1bcyVHXyP9y2c0ezYw1zqwCJg
4ug8IUZSvEW9zbnOVd6JLYK0vf0VPp5U13mLFu0tavRpX+xTfbbd66SNxE8nT6dum8+WIxDqN3Ep
95rYeYB6ng5bbZ48bGnRfOyrOGx83tEbE83sr7GdRfIxD0AubWgTmSkOgfoyu6rutS29fbPekwUg
iFUrQtT3qjf7K30oTR5tLVySTTGKYr7phjxSX6FgI5KQw9F9bGke/eJ6s+MfcTlN+9FASepNem5s
bpxuBuqFyn/eHZx6Lr/pQRY4m8ptU2dnjbaq9xMtp35Tu4097jWamyC4M5wwwykD+XiV0yUR2zKy
vZ/4wSbTzSAXvrGfO7Y6KhksNqhwkcNhlrK8bTMwX7vaTUb3WBoD+xnKtumG9BGr9t5OyqQ+gGXq
3V2kl2DSu9rTjNu+RyHP2HbIQxmvU4Ek1J0O0RTRP2dMc/M2XgqpoAFi1jPgzlCbiNdM/VOlQ10l
B6jquEJv81rMxebjbGjVzqDxt/ghAWeh5kU1ai10T/M8UsGUzS9p7HT9VRXL/KFBYVp9jayIM+5z
jeCjzRTHfSWlVYdFqfxPSuMsv4IKH3kL1RLkWdZsP3wODOywXeMlsnLckwn6j4YMshKKySUhynep
EkPxdqcCDluTF7V9mipBXkhFLGvzhahYPnaTjG88kbTPsp6n/lAbXnbJ4GT1YmFyLjVSIMGIMPKO
X5cNMmSpMhJb8RrktnBCzauHO6MvjFupIUkW17gJeFWNe8IojfrC511VDpa+LtVFihW/34TOGmBX
OgOdoVZLX6Wsx2aTTW7yVFCS2rpjnl96MyxLd5JY+wCFf/fkAArBt16V9Lo29h36U+lLLKR2n8KJ
kl+4O6pqa8Bn8LdOTCH3UDq9E3wtCgjgu0aXTb9r45mkLLNSmAVwyppjBCj/wQYN3FPmlUH/KxqE
X9lbyPoq+XvQhK7v4ZkU+jEJ2u6fpnTdnLjpF9XNDMixvyLXK60LWNd3Gwe6PrIiPM04jDx2V3Wn
Ph3dDhkp52UmW26X29yIv2WmaG8GrW/ZtI2q2gu1rnefjzEXAvvCnFxE3lavsFaV/mRS8H1Zbi0V
wo8YkmulUToJqyBWlxRwnfXTiMWhNLLU/WHBsnVWc4wHpEZnkegvY4oT2r6ujVJ9G7UOb3SHh8yw
c1pjhtXD13O2pZn7z6AzenNDcwa21KTlyZiHKYzO/C/RIHjnHmCSzu2dWZfKuMJe2w3uZ/zEaxzS
F3flMqwtS9T/JlMdOaTnPeyEEaVtnCd/1Nxk8S5CiqO4C/y8KDYm0MVsZyrTeELXcTBC124asJM1
XTQeOXXaXVeFmMWD3dZO+y0uzUrh3m6NqtqC8tbjjYZ/uOZvkMiM0mNhAyoNqyQyMTyGtKntPDNz
0n4j3d7w9igB43m+Ge3OQy+HYEGBfFf0Tr/YmVeypIkWpXXf3dszV9jPIIqL8tUTrdN9snZFrFqI
gjzvdGgx1K5WIQsF4jQZ2mF6ol8Q75K5xLFIJP6dN1uvWDxqF/pc6yvBhf3GAxkuF4VUk5bWaYSU
rRiNQUj9Sat4K+zdKYv3k5aZ3/TcyeOD7s/91vRzKw0zYTVx2LlVZl/Y+OvDxm9AlZcQTQmEdtta
SXSIdS3Og9J8it3Y2nh+lj2UQyVCKvg2KQdUtgvFyHeFl98jcrBBT6AfQGXgdNZZbSinSTvzybPJ
KhIJeT8XbbIfqigKtcGdD+hzGJsykX9riZbeGMqON36TXxLTPzNzVp5Dj2QFhSZzVU8rHFFwwHPr
KZJJctRhXu3svp2+A7zSb5RUw9XHCcBavIq+BIeTshZQbJab2+J04u3kqcEZXPtpSoPuH0/m7l3A
u8e9gU7j6WGiUj/YSpnN+QH7L40nbqu1O2X29byNBvBpe7AW0YWCxqp6+r8/Ch1XeAzUa+01sSDG
fkdBdbOfgAGJjYm+0s6vGqWHc18Oz0WFFsF+bq1I/3lhNZbl/fMOW1aDDiZ0G27N99KhXTaBbyMy
PgnhR3+DMWmLLUKW9VUjpBXsRCWmeZtFqXjKgqr9Sfc03UG81Y1P3ja/fwfjA1aiMk1N8PSr2EFS
pc4wOk+q6/1vaWt6mygQriQJbDySTr/K1OHjuZ9Zc9x+qPxT0VkotavgTzdS12YUYp/qJPmVDnZ1
o9sVzlMFtKst5Tr5Ny5E5udwQ8uHRiAERrGNeu8ionE6z96gJKEXyn3qx0G/snWBJ8cwz+M9BW47
9J0svkTGORPeEK5aFhWxB2Atq5UNyLHzvi6dp7Lt5nZXTu18g9eLN4dIckd34LNktrFSpx828IGq
jd5a04X2+jojXCbNVClg0xhgu63OuLIaqecdk9ZRAzhIwB/X5OjVZuSRtdUzqIdFYpXbaXQuuR29
q9stQ4MbBaEFfhXfoyX8/FEpVBYFNuwL/adkjLLhS1qyI+5FbjugQTLHVDs0w7L2Dqo3Gkyu8q1d
zwt+2KRolN9VyNyJY5EO2lXvRmr+hfm8qZJQp+uQ7LvOM8a30R6kSnHJEcb9DL3C39SQuW6hBnX1
py8JKpC0qtDSp3sEQP10Lk1bIVFV5SxjzRWeOkqmoRjtHLREkGV3BoiiC+n0+73DiIDb6CP59CDW
IvpubEeGpEb91A+QjmZbk4+jJqe9FEVxHWBdddVZ+nSoudoOORfphaCwbM3T4MTXI1p7JGnLeVnd
UTgSSpu3sfsU9EIdTL+S21gEI/rp47z/OBicuQ8JvhxJdGcBStLwOF1cQTV1isbafXIHJK5DhYLT
UQaGEmHVuLbc9r7KqWIp4wuG8mVwJTluO5O+FrC7pK7iTwcnfg7XFBB23V+66ac/J5OR3eeT4T41
k9l/F27U7EQ95XtP1EY4wyw9eLn9SYlSghODsuDQsJBVR3/udNDR12Bf1tJ9IkX0Dm6lD6+p5wEK
6eDvfK7x+n/GQsODAj6uSOvHEyViq2vTzH0yKjP9e0BBMSxR/D92VVVe+Lbvw88yL4Q1lhsf/Pgq
5jYBsCyNL/+Uuz3WVtzAyMyZ7WbKqmPixNomnlFvNJ04ubB/zw+MDhfAeXht6zkKi5qQ3TvukzZ0
wXZM+vIKXwocoMoA4WpV7fqhfYkco7gQb9dKIiwuojoMygOcnBKZ09MP6fQqcWzR5M/2iFLJA/ji
wAgtPzZo/So9DyuHbs9+KqzB3jeF3Xhb9lZmYIxTD8WNLQzJhh9qqshdb6U7C7eVS0aZZw4cPUUy
/AVDC6F53flLKlllVTFaz6KWz1GUZ3unT8XGynNzm8XYD4LFtDd2N9dhE4/5phvj4JBSutt+fPLf
BxlsqkBhYtKB4IG7TkBlondKiN5/QqxLADzqx29d02sv0+Bol6pP71MOEJCoRfCytunuryF1AMzr
wuUF9pTRgbiJDKs9RsJJAd3r2t+zITM0NdtLp3o5tadRlD4ReHdqP/TmSQJON0M6x14+u33y3JoW
zQua8E8Kb4iOR5WttnWrxn8+XtFzA6JAt1gTLGWntbcTZYlBxLaePvedM/0EwNvtgtbUDxAapkcl
9dePh/udHK8nSH4BNWVxcqNlfTpBuLderTwvfm4Sv3b/qorMrDfU0zr9Jhd6Emo1pVEEtv7pRhHd
tBa2iuHkSeNQk/PuerfLQFIOicr3zoAT/WMN1fXCkpz58AiZBcRxchDIl6sMaArGyUqizn+KWrve
Vg6JVzrKnGpYNrzZhfLDVqRcMB+vzJmtjUgr/DKftxXCCEv544/kR+vyZsZem1HReAGulJm3czA6
j7qWdumFB+X7WMfe+i0sSbZJcrL8lj/Hyp00F+imPetekm6aruoPRdvlYUn6fuMKXd1Phqo3cQap
5LOzZDSIFADPcFJ8RzuoMQToBiXyZyTFPCsEpVRuhg4XjjAr7Etyu2c2G6OBpgOaCUUZDeTVPPHa
UtPQZc9YZurmppTNiGuhjfjuNy3F1HFny8qZtnGO2tcuzwbfe4GqPX6t6cFGoWNG+i8dKUTvZqr7
ZtqhROmnD5ns2KefXBbeUmCrPQyQKDS/q98lWGLiECLFazJx6WwqrEa3ZMlTtEOM+hJ+4t3XXzIV
hD15wvKCBcxxuipzVrRYPAXitTCj7LZ3s/zgFwV9cpYn7CvN+oHO463V9e2FK/ZdrFnKRBQQyE+R
p4KRcTqwKEcqZRT2XlLuhxdKdPNN39fj9zpvxheoIZesNs6PB4iLPJzq1LtiUelZlT1m5kvUFeWV
mWPV1Y9lvisRzGvCGCXmC9WpcwPygkEvnuYMV+Vqgl6UD0kSjfYLQAz/Ze5H91uZ0x3T8TzcWr19
0cZ5CQon0ZTwhGUTZ/j3q81bf0pDF61yTO3NL1rlbquhkbx4TEELPAqS8sZqRd6/5sbkOdpRQHiu
7kFES/lXaU1NvMdRtSK0lpmZRhfezuTj69+2cIDhSnCJesb7vKbT47SVY9G/gQoQmrs1g06QSYHl
TbzNMJa+E9361G4Osebn81e7pRtEW7Djcaeljgju6tgstojQlN52NJxiuJO1Qhqm9Gy9u2pLbyiP
oxYjNJRDtEaAEVCUczV3iZ1ctdh29vtB7wvtUUYK+COFSivf+UqKN4tcQYTkzmTnQ28k5X2WI/0u
NjBAyyndubXVNk1Y0jn+Qf9Wmx4DIb0ny+Fh/MWwE/uJ3DzN32a7j9UuDcpcbAAs5K9CSi8J69LD
cq/GLfQQxA3K+kM/TuJbY7aUKmRt8b9uHJ3HCOp7dEGHYxW7TnLvpam6R6syGq+0Mir+ssEzTaG2
4Ji2U+rRBtSysb6ZTGk+zEEnjeepmLHbqrKsSL/2tABuXDQhk3Cmo5gvJlZu8aOzR10/+mMH1i2c
O3DT28610tsAyqt/bce+pUIv1lpMSvI2wz05qQN5pFMimn+7gsrRpmuMlo7MbFb3KXxkmyZ9kuW3
ePdYOp8viH44nsJLpTOqyQ0dN7ORDxqEtk0qqAEHxJq126goxmCTDF7VPrjNJPRhp+ymzsqdG6HK
K/DdiYW/H4G0P85aqttvmejTYZ8UVHn3QaNZv+wkmqsCIpMfUDB3ByBRw4UL+F1YXMpZC+Cb/Bbe
6rqsZwSxnhS1Pr0RIuRB5IPaJ7aM98urOmzB3yG/i6a4ngzZhSfAu5E9SGKAaOmjUnLhGjiNi5WL
NEAx9fY/7qAXLQIT8Iq2IOiM7/SXqh8t6BwsJ6h+VsFBYhlP4+Dj6+dd6YDEA1EWlKbADS5EudMf
MBVj4hRFGf+SaPTF3y1f+o/aYMwkYkX7Fc55mt7MTdTuUqGKH9xO04W8/l3KBc6W2gGtSF5edJtX
CQntNqPk4ZK9kt4bhwQXtnhbl1NpheiX3GmYyfk004P6EmhyHbCpJqINQ8JNyr0k3au3V+43cqxb
3X2dUHHfN/PUHGvTrw856qMoJDa4Xny80vYqKNLGRnUCmQa6n+Bv1z6OKo/RG/bG4BXFNm8GQ9Tn
obbc0RdAcOtsckG9g7TlFkLPw6WkePpFdU2rZ27Z4JVKURLaY9c/OFVc/AvoxvmkMBryTwgULPkk
2Yu5+C6djmVOdjQl5hC96jgwXaXdLK+7pNHRxUWepekvSin/TsD/vPV+DwgsCfIfh4U05nRARLHz
PAmqgKa1I757fdB/jXxIyL0+yOOE2VocRjU1g6Kt7aPV1C+mrLWrjz/kuyfx7x8Bp4s8ip0LNuD0
R7S9UdPYzoPXolFmu43c2Q8TMrwfQvbT9TD59k64afY2jHH0rynm4WvulHoROoXu7z/+Lev48b8/
hVI1/SFqxmuSdF4qfZxlH7zWga/cY9D3ZRv2CkPSMBhQsdlaRjPTfqzS74aa4u8fj/5+S/P50VH5
v6OvFgIhLttRyH2+NkOZbN3On+KNJS479b4/q4zjk1ZBQacGsSZbTZY5DoHsWPDczP6yAzg57iyd
A1fjcOMmwXyhzXNuPLAr8J+xAQKSu4pJVe+7UxBM/us4OBZqriNW59M0bHDFsZ9l0yYX7p9zRxby
BpkxhxZ4/LLOfzzK+gXJOxZx8JrHrfPNHNv4qRT+eJztNL9EJjs3NzrplBoWshHZ4+lYWUtG2OJ6
/IpJvTcesI/Obyor8edQy7UAy97csX58epuAFTB43VC2QcxotZy2UQ6+llbRqxYZKt50dK/ivZ5x
lV8IsWdOw2JcwEejU0mjdvXoqwsKGXgURK+dXlebqowCUBG1tnMx670y2ynfNFXUPqRp2x0+nuKZ
L7i8MqDvQzWgLr36gqZEgNNu2uDVwMI9OMz6nOJUZdvzTh+B313IGtZ3JqceOUoe8Igoovi1ZrW7
iSm13Ii119zW7G4pyE552JmueItqLSeLkEUYW0H0+PEkz2wdgjwCEFTG2KXv6s6YqVBhdljeqI0R
mqj6K56K41HDymDnZOqTli7L7UKjfyHG8IRjzCV3+eNY0Axsc0OftNcFH3GtwcrZ9hUsqp3mJ+mt
zSpcaref+4yLDhZ50EKRMVefkbZTGkRImLzGaG7GW1i10UYz3bTclCK9ZB5zJnoyFi8ljv7v/tfp
9HJnEF0t+ui1tGtl0ki2gZcZ46xfiC7ndgt5B+99uvdsl9WJD/q2sbLZi169IlbH2RymXZZnyTV9
6+jWa+b82E5zdOGSPDfoYj5OURseHpiN08mNVVQFWafiN42XwsbO22GHhzSWHsJorlSt7C+1maQX
TuH7QdFLo5hp0kBFTWPNNxiiXk8i3Y3fVCKgxxZO09MhgpS298e4uS3NNqhDWOD29uOD8f5LMu6S
AVHXgga09uahYt2OsfA4E5m02rDhQ5CSUDL69fE477cnARSNJpYTvA192tNFxQnNLbpKibdx8IJb
ayqmMB089942tWD3+aEWFgV4D94G/ODToYo4yVLMBhOGGorbSTPTB9yQwTYjZfHpsPLbdBH2C3fu
Aqs5HSpuOtFB62BWgVV+KbROO46TwVHoxa0vumr/8czObBK0ObgciKGLmM0qqthR7RUqgb/T6Z2z
TbxRPgaalR+LIE3AzFkmCrTVJWH29TOLRaSDgk44rQvKfOs5gm9pS7uskjddH4aDRdFla+FIGiZT
Zt1RYZbwDEfzb0Ae4y7IdPfCxXhu45BaLKWwhb211uKPkmbyGktL3qjO9UeuyXRje2V+7819cvx4
ed9fEsRtKtlIo3MW2K2nX9Op/N6Z3aZ468bcanZ6kVTZNx/JfPMHFSr5Pa4hXV8Snjo3KLUwDhqP
SVKb1Tct6iwDwl5Vb8YAyVfHM/g7dSHrdhpLcYXIxnghup0ZjzoBD2dMO3nKrRONMnDnFvhT9Wa1
nhMCZU7QFh06uR2mwf6VUia+cOO//4DLLUhDCo09iprreibAoLSM1Zi/6ZM57/0q9n70iYU1kNHP
n/SO4fNBskOymG4EKF2qxadfkDSiEsNQZ29aRKfgYcpanv9REBXasYIu8D+knddy3NqZtm/Ftc/h
QQ5TYx8AnUmKFCWRlE5QFNVEzhlX/z+g/M+o0azGcFz2dnkXJS5gYYUvvOHr5fVy9mZTHgf7fRK2
ov07n0pUJr28U4L6ZZJ5+lGjfWRLBKhcvoLS/h/GIjMDITGVOiiGnb4Z6LFcF8egeVHETAMlgKzV
mjsRgkclBEstiLNzhiSc2uyUG/Fm5Imng7UqnOXClfsXq6+qa8UNdAcBSu22b8N9a4XrQE6jhb13
dg+BlgMMDD5NZhtYc0RmlptuGnuh/CJGIuFLbaSFuJapFS7kfeffbCL1YexNp54qnTJtjz8CMytq
q5Y8TX6p6VHArsVj5OD3bls7sWgtRYHTPJ2k/HyvCWsH/xT9ZXrAp4NJlQbnpbHiX7HWKIAfU+0b
vNDQGfvYAAAapA5ENmvtRXL66/LSPKs2IBOKxMKkco3+rAhC6XRopdeVpCnb8pWSqf4cIHR2RWY1
3BchbKO49LpfOeKBX0NV6g84TJoPcjJ0C3M9Nwub8M6GglYphXTiGv45fYggFXo3G7X6qChgu9ej
HrqlrQWNV1AXGxrkTQIR7SPE/tVvgpr4gOIGRdolnVZG1IwT+bmOQL/vY1HKxM3CDM1X3ETR4DpD
qJYsGQGL2cMpAQIidazJR8SKlPtWdZVnAaTVExXvEg8zCTpbT/VoXZCJXhVh2hqOpQnSxGnMpmBC
bR/KMeofYWE0S4oMZxDS6eEAkE4ea6xU4MOnMyeVZly30igfxbK2bgI6T0+SJsSFLVemctvBEexs
q0ZWye4o1yc23QnfX7Vl3u1q1YdC66uFry18z/nVMT0UiTCRAFnNxNY+fSijJU5sI106jkPcH7VC
yl61mKqqyle7R6xsyfPsnfXDBqVGjVQzEhXoJ5wO2EMsSnypN45hVoq4UXRpjSqikdR24VfebVbl
qXht+INoq3HYmKuMq/reTdXWhh+Y/EoH4pmNL9dJuLq8eM5ngtLvlKyTAIHpnuclZpyhK9FI7q+o
0Z6FSHdp96dtd+0aaDcmYXm8PNz8PKbSS28dbj5LjYRkXqt0raaCCiF7R49LwB5FPGIqoRCuyryq
952Stge1M/315UHnh9fboHh3UeEHt0vl93Tyocv5cMwYNBuBrNaKr25peVkQAjPprkH3dNujMbOv
PBi9l0d+Z3Y5o6lrU+iewMqzz96NfqFpjeAd0Snqvue1ma38MFCu1KaPVr3p7y4Pdza7MIjQHOWU
5rZDg2T2okRKYhCEYXhk41SJrSCs9dIrzVAh0ZF0NnUtFHo1tV3KM+dXEVIgzOpUKQBUcF4QlnCt
aXCNiI5lzNaBcpOtPKt0Nfx9ufc+umIZjNYmzHJCsUm7+vRr5qUht2baREegFcFgF3BahXWsUP0A
fy+sEe4o8w9G7rwfdXyoZwq4IGKJ2RkGSTKkUd4mR83z0l3pmuYVbGB3PwZAWC9/wnemkqEA4HLR
IGIz59yNkLrzSMyTox/LwTqxJGHT+7KcQkukQLDwXmfLc3ovHEemDBNzjLkOCVXIUBKwHTuCXvSd
IOqVXUMzajsMrXCX4Dn3fxkPoRqTIBNg7twxR6xBNYVSkB2DUPNQhMizot6Lcq9deWWaCXaeq8oC
dPJs70+vyG6YjhvwofNPF/n05IXISI56GPaf3bDI12UW6nbZRABuxEqurwtVm6yR824paHrnW3K9
oIPE2pkSv+nnf0Rog0bC4EH1PPpNn0Fnot2/q4ouDOh0J/rd5YXzzrdkMNISznFi+TlVI02VIImV
KjuOaaSsMxzr10AK+22LKqPTQb1bOGveHY+bk9bphCWbT2wiy42fJ312bMpQ31GQiHALLJM7Lq50
V3HNL7QDzicTdSWJui746Ml8aDaZRZ8YXpdI0XE0OvG+8JpiRYF5uKOQv4QdPw85CaLgNpE4v+me
ibNzVMrBdxIsxUfPLHJMeEY5RnPB1B+tSg4/4xIPZywUC5BTrXKrwzncVO1YLLQQzyeYh6BBwO2B
DgmVrdPVQ1VyEMMhY3MaY7jVoixEbiJVfhl9Hu0qK/soWoeR8OgCDkvRgFLTvJ6NrnGb18KYHqtB
fa6aot55ChdXPhqrgFRpc3m5nn9OoGF0YilLTnblc9kqKEJNpLhCc1Qi1f0UiCPCNaEV7FWlPX58
JJCEhB0092lvz2K9wMImsxbK9uh2cn49ypa/7lov2GAwX24vDzWtiz+yJGBdSFqCjgXCICEDNrfj
GcYKqQ4hkV+9NFPhC1fyupLMDidyAZkXr9L3ial5K78Lwm+iCerv8vDzWPv3+BO4jBNPIdSeltQf
B04HZLOr/Vp6hfqgquvaLOSHWq2bbep12qoacvFa9NzvoiubOxDcgHD0cdyoRjXeinWydPzNjt7p
aaiW0AMi2yc+mCeotG6BTEu1/CoLrbFC1gAKhp66yn2EOvi2clWED5LKlewwKtuFIGG6kWdfAu0w
tjCdcY6LeeVU77Gakb1UefV7Gk5ek40PcmgICwWheVj/+xWnFyQegf47h/IlNUXMNJWU1xrMzx5x
FsVOKwvRGLks/Y04aPi1h+j6IQgz3oSV8ElBgHQfGPU+zrr8C/jpcsmwZd4Y55neSv3cd+SrBO+z
g9Lsm94SElV51eXsucoSd+eDcN9wR35vjNAsbQnR/3FluW1wXwwBNJGgAYg1EtRcXo6zLf77Qbgh
4EdQiSR/Pl2NeZGiRCjH6iswx2BdWaG+D3wUUYVWFdaXh5qf2NNYgL54WwoUsCTmpd2ms4LJ/sv3
bEExUdEgortqu9r7gfJOtR+rMVhpVeauEqTwV73gUtAG9fPz8lPMwu/pIVB0IxFXVCAj/HP6wpJn
Zp0GYsez1bCyDo1pfc7LDlGfQmqKL2GpwjKucI9bWOvvrEIEz5hhggzCDRgUp+MOLvankYpwiN0r
wSdEJdz4poEKgxSJMLxWcW+ucVzznnslTeEzIEO013qhcxp0WQsnaMX80FU02xaivXeOI55n0kQk
w4Y4Poc5W5Hm61ZcIvsKJlW88frG36NhZtpNZPSOn7r9oUfgBPmQWN+gyYMzi1GpV8OYymuFdvXD
5c9zvh7R2ISXxa2OKAYTdjpNtWy1ei1moWdHmgpQBvvJWz4KdHM1W2KznJ0/k2YrkJxpLEp0c2PS
PM06QaiM1qM3hNYL6HIUh9o88fKFj3+25hgIQhBrDsoX2336+R9HvtEV/VC2Yu+hupuM0drCI0Be
xTWCY59TTmfdBv1Xe4dGRi1k4fh7AwyfnLIMTsw5VTnpqXDQng7uFrrf5aPCwnOhWg2bkYqnfOXH
uXcXJAqiabFp1CI4doCRq0EoROsguciowZgaM6cIPT21izQbaluOuoSMtZeIq0IbEYdAvcsSNOAc
ZCFq1QbVq2PkiyJJ8KyFTSZ81svcTw9aKLQiogAY+9mKLg7E8FKPsFNuu/BYg95RFc/8iapS+uQn
PsqR+miUSrN2x9JUshUFqxFuU4myyNPlxfbOd0ErmKYdrB3k0eeHH9XvQol7RfJsnftgn1ZucqOo
ReL4fp7+IGntnyrTLJdYDGd3LpEOTJIJBEEpgJTn9Iu0GqI4apXInu1Dd6r2XZENpdO1qAZexXlr
xAd4Xd0V6nN5si5o2Cxd+rOolbaF9qaOPHUR4dHOUUI6lDSoSJ3io5olW4MNSLem5g7vQHQyK21+
6qqnLZz+Zy/NmMhwoi9ClDeVqE9fGlQ7oj8t2k+2qmW/MmznblO01Gkyd9ZB7nt1q8FE2Oj9qC/s
gHfelgwBY22u/ok6Mjt5SeUizYrQfbSHMtgZtVdEO0+WR+++DpRKvc6I2JOFvOBsZdHPp3A2iZVC
CoMgc/q2kqc2YUNRMwQtrKp2jWpi7UilJiV20nm5I+SCdVMCtnEXjpq3WuDJdif7Aq85sRBBvUBP
Ph0ZYafMShQFOkwttnV66El9q9LJG0WKH2t0CUBDq41U70zcC4PaMUygRte9HqTNjZF2hAIbsn/0
OEo0Km+bZhR8WyplIPOJkDT5yrRqdesTWMM5zCu0rkkIEKezoR17xi8/ivVmpRLKi3tDIbFGGIr+
ontl1exm2RZSQwrw9hKqca0miRh80iMKQiu0tMt8FQPI/KD8OOElZx6O9WRoaHLSdDidj4hYXyRH
kx87q1lp8jcr9u1k+PKxg2Q+yGzSo6arlVHy5UflC9Iegt0PdnBrLayp+TqeDzJLeGsfp3JN8ORH
0kxbkRxPOJTB3lzSKp4v3dkwyux00g3o47nw9i7ezrgXvwz7pTeZp2DzIWbZXuZpWi7HfBNEEfxr
qbaFYaW/eF/rb/L95Q8zP3XmI81OnQK6uyGWjCTdRgcUw7S1duMfsI65PMzSnM2iaBleQgZHUH50
b9JVuBK/dHvp7t8bYnaKBZ1au4IbyI8c1I66cm1/LWwuD/HmuPLn2TGfrVnwFWCXpOQFr1E8F5+K
7SaAIWE331o4Bb8CwQ6erL23EvbI2mlL1du5rsF8n84T0SQQiqjueL/Q25bqrnKdIbkTq9ouBe0g
yTbaNZ80c+0pe0kRbEErAA/tBfFqrDY886pDX0T/ipBcBRn68rTMQ9L5rMxOEBGiQRj3rCHf+Jl0
n6v0e1MunB/vbgiui6lWTp9nTjCVfSI/9EJYP5H9NTlIP6wf3srbZLvLb/LuMv1jmNluyIYwsPyI
YbLXaJe9DE/Cftj+e0PMdoKg57WS0Fp9bNbeelqmg/3RaPrte/zxFrOdUCtQ38d4GuKQX3sHeV/s
o6WdMJ1AZzvhjzFmO6H01dwoVcaQblPLbq/Bj+EQV/7MS7tRnOiX+PPfm7ZZvFB5lijUCas/ex2v
hAflkG6XPv6cQ/97h/3xTrN1bESSnwsIYD+6P/JreZv90O867u1DW27qB/+bOtr1k79gJLO04mYX
Yx1lfekHjDkMjvCoFyshd6yv+rd/b/ZmN2OaezFqlMxet+53vxedsr88xLuXLwVe4mWExtimp2EE
bkAjgMJIfjTKQyZ8MdUvWjfaSvf93xtmtrbFzHPjcGSY3F9b2jaMDnnuBOrCJj0rP5HwQ40i9dHx
QQC3NLuAawOOfBmL43erMv3UloK++ewCxWyhtEOi32Rphooiql3BTsBYJF1F6Eq+BlGpEnZg2/D8
sbcGPAJGbALcAsuhzT07l4auL5WwdqXvZhRjVSf26W1JhEy4Vig2aWi/EElNs/jn7p7AKpgNgRUB
3wS6f7a7UYXjcSLL/+FpiaXabhjEOFC7xlJYOL85iP5JesgDwNgC8plL6ze9i4S4Krvf20o2C98B
l9eIBxLj0ZQcGmvVB93FAP8A6SPGBdU/8fLfLtk/Cg0x0NrAK+P8h1IkmsO+S0XHFHDeMrQRu+Kw
zpcEDucbnLyZK2uqZCPQoeCEc7ovaqpa4MSU4LmSheBq9KPgVsd/8QbxZfN2zMbsOoZcsFC0PPt+
k5eZZDKpiOjQBpptxkSJxV5AJBq1URnEDFWHLSYGsnN5VZ59PRT8J1QAoHMqdiDTTl9NyE3E4RMp
fS6Fwsod5MKzL9Zk/7wFDpMs3DjnrwRrZ/IDBStJmjoXUDVzqoeY9CTPuZ421yUWk5/TQluauHk4
zGRR6p3aZsh2kA7NJk50R/B7dEe+gQZA5lbQtZvWCKSdMUyCQIE+gHb1UBuIKT18vTybZ9XfaWza
V4gMUFNAGW+2UjQxjgrB98xvhc+VACW3N8tnoxcBuKeZ36DAa5ZBACZ8hG38FeXMVLZs3fMi4RjF
/LGFCX8Dgp4cAjTtEJ2i+kk/CKzL7Hm4Cl0E5FXvoRbQaEayJKqMdKs1det9TpAYMa7KOlWlFZ3y
snI8BJstW1RZeV9KVCHyI17DzeA6FSp/UW3rEMf1wrbiSq8OiVxp+YpUt24TZ/AobO0GtQrVD1ow
gQmiPQMnE+QWa4c5PV2hRWxhv9BF6reh1YVPoJkRP27pIj+WZiK1G8R6MsBal7/j2YY3aT5SlmL7
0cICoHU6Zsni9U09Mb/lEpNGwdO1kewwDmjhK3sXPPONmhnF/vKg07c4/Vbsd+BPvC1ZPLyB00Hl
HsmzCF7Ut1xuR31dhmoV4/hZKXDZm9o0tnGnSMM+SFox3eiI4HlbVM/NJXD4+fahbQgHGdAKuxE8
5+ljtFMKpkIF/4bAUDred0JtKTZO6bqy90HHFauxpJa3zkT0tddZkWvu58vzcHYkTeonU5eGShpk
kXlZSQxzVQtEOXsYoyHoaB2Efb/RCnfw7bTRvaVD6Ww45hpcIIsLpBLA3NkWMb3SwBXEiB7iMY6p
91QpTH0hhP5uR8z7wglxNrsT8YbbElA19zIw1tPZ7SL6bJrfCN+wxRo+x43SOHmspNs88jrbHKkr
DXHYryjWmQtr+vxseisO4vEz/QfI4WxRU6HS0LGJywfFL4VPZWJZ12obWp+yodEcXlq9UqJE/iy5
qv9JlfxXWaqThZjsbF9xm028xonYyP+ZMxstLYlUwSuIxLlowkk/MFrnchf96jotPaiF9z1AX219
eT3NpxwNcuAEYLWIgTAZn2OLNLWboolGeyjzLL2raMF+7pJObT8jcT6+drJR66tEG4vwk+uPbrMw
7WejA38DJTaNz7RTfz/94Ci4F1Frdv2DnhnmtRtTgvxZ5bIVO4ESlnQMQB0lW66mbpsNiPcuDH/2
1d9K31yFNAD43zM0jtt6lD31YHjoSIwkxw9l85BGZhMdlBazHDsDY/8preT8S1hU+iFth+Cnkrm9
tnC6zXOL6TmgEEACmRCXlKlP50HQpM4amkJ8KKraHWwChLzcdnIdlwj2eR4IqCbJF5A652MCkEbO
gGF/N9tOx2z6BDcKLAUeLCxcVrXaWrdjYSGREgkr0EhLwtTz1Q1+DUci9FdIOETE8WYnSaTVo1xV
efkQjgib+G3d3SBCMm4Ey/Jku2Cho0WcVL8uL+95UKXAluCGQgaW1cVdP9vWXqQpOch+7UFpsL+e
5DjDR00dlKU78b1x2DyoGzIYvaTZQk6azgxK9Ik4J1shOIyuEBtOArxAXViy8wOZFwI5yllMjMY5
OcdXVfVgISfXSA9e1Fd2JLnZukNg3PZFd8lq8XxzMhQRPcQFILnAYk8XiNVA8cQMSnpAiD27VsbS
uGo61aUtyxKFNRGuaj8bf8YtUkyXv9r50oQZOPnlAdThm83RzlJlGWiryuIDJm/GJo1LQzwURBym
XUS6/lVpsHv68IhIFNAGZokSEM7RGF2UilHVit6D4UfVxtWNemNJqbU2kWGxDYifCxJIZ7sBYCwM
M7QiAd9gRzabWy9Fc2dIm/EhzOR4Ww6UlFJgyI7IHtl7iaiv86x5uvyOZ2sUbPOEd1Cn63zSBD39
nlIbQZQv0/EhyizhNooVdaNUQ7Zwobw7iglqDMI8RL458dn1cF9osDZ8sKS+Xg1FrGKN5PcLByZ0
UZ72z4AQYawJ+4drMF6OsGtmiYzWpmODpEfwzRVKAeHBcsBYVVeyIvrZ60VQibYfweLQbABzhRXa
Shj46dNYtloyKdeD9P4FIqMadnoXm9jB1LGPG2+Y4orjxIDDrJ+0QYwhsi1EI9wnxQrdtnAEX+9K
ywYY3ghc0b2uj44ydm5yWylZA+057ata39L0bihyhTBlJKcbSl+LVi4GtEOPQLCRJ1de7uJvYNOV
p+q7rSoWie+E9ajoVNpNrI32ONDAObDhkMcmEJEyaenFK7Gat9quwawYM5EhkwtJt32Q3JFBVRL8
kN12kEmurRAnnU9wTZSyWyF81BfRWisqM7pCP83PnoJQzrIv6Nj5QbjHiE6Ftd3poov705D2g+fb
uSRjN2T7SO4Ugi3LeYyJjqRkLXmOUOv0AjutKPZUNaTwcQzlEuSs76KsIdtjl/t6Q6ZErWKXiNow
3tYVkk1bsjozegVuZmGSoXooUt662tBQ8sRaMdyUGHgFL3C/0nQd4Gojgf0A1shvAhzfHjpuEHdD
4q2Hr1lfR+KmQH2oc7RibPUHBZGnwla0SE42fZCN4p3pqX59LXuxFuC2o+RN5Nmx4k9ydmGN7alt
qFETf6olNwb60jd4UO+gehvCzvOUur1XQcQkaCxz3q+t3oq1u6jES+a7KFJk6R0pTJALcWBXqUrJ
Ikkzby/JQnZE3TufFHblPli7sdKB6fJwotlaViqIq0Gu+uoL/odVuh0Idf1tTk1+2Pt6HrervFfc
cNWmvletDFPwVKdzu7i7ajylVLfYyVidUxYK9lCq2+blAUtM3fwSmUJjPg3uYJWjE7ZAXda9EGee
E5SNr20RmUl8WBS62W6Ix+BWaGaFGXA8mmVrD/zuYNVKYFMixwpwVkEIBzi2Mdiy3plRyWLH6muN
8EaBiSCOjPVwJ/iCMB7oRnn1bdc2cvC9lStV23YuSJJvYxsruNp7cd/ZCXqB47MX4gW4xrOlSVKC
umoymqPwVolfoQ0B8zZ0xdfNtWrk6IWioqoqG13vjeQGQKg6EXD1FoEZ26u0Skzh3gzQ2m2zQe7K
VmK3Kr/yCGa378la411YtJa4blSlT+4zoLL5sSDNjzACQoLlbjClQhOdAPUu4HRyhxSZzPLDHKgY
1SFz8sjQhtQRY6ms0NMnKk5WfDolwLFuxOTlU676Bl7PceC27o+CR8JASMACztVWcaUiFtIVQKae
1bbvXShEioe4dJJyENyEkZt4e2iogak7WV6Hde+0Q2qNR1EwpEyyg9QLR82GJ9twp0qpJ0i7tgV0
/ysFMhHUOxTomImVXJAL/YLNYQbrFI6U9fPyTXF2/yIK8tuClDyMGuksmuE1QkzoYuGrFFepaSsi
OEUnLsv+Ro8DjhoxzYOFC3Ee10CmlgmBadIDRGPRzgI1sD2Agkoh+R76RlGvXE+2yk0jBEr/guCL
ZrxefsN5bKNOESFALMJt0BkgEU/vwjTEusEqo5LhOstyGjcv/SPEitS8isqW00aOQqNN+eRjXW19
Weul75ef4OyFwTlN9uwWAGC49XNMCqSDPOfIiR9zjOUeLV/xf/WiWX2W1QLDwQ+P9aY9NClKAjue
38lKhdXiUBvhY4Ou7C7LtV5eUY2uW5C9hVksRG9nc4vvCFk0xW4V9S6EtU7nVlYHAW+5JnqUugw/
N6Bu1j0OuvVdFyTJFstE+TsBbiSvciPOHi+/6VlfA6w6JQTCBcgHaBbMM6lA1SjJEB8+onjvfs31
kMLFBuKir4L5FZDo3sReHFkOLp/yS1YOXg8BC4ZEYzjyqPbS59ZwhX6hWv3WTvgzWEHbkaSA6YDC
w3KbT0mVBHA4vVJ8QBWvVYKtj8YVyvapSUxyx2nV9/GmHiguUMoJR4MqYuiX5pOXGgkAvKqNqwzB
chFvHscqUtPbUQpMdW+FSRyni5J3ixqdZ8uTbJhaPuJhk/4sELXTj2gJ2eApbio/9UgW6tvEKCJ5
1+UWMRCxkb+Ua5xl4pMWPjEj8TBkg4mFczpeULASg0ETn5JwVJVPFN3lfuWaSpVvgr5IQE11HsfD
VpaFOpRsgyPIu/NyrVM2pWbgj3l5HZ2tYcDBhMlAJpG2nh7p9HH6QpS9WjWCp6pyjbUURz1AOZgA
WihVK3n02407aoXTC1G60Jk6n/hJrYT/IlgEXFSbxbV8fCHIzcR/IiEj0lRGH4Hn3LVURGdhmCcf
rAKgME0APTE89IkBNU/Lk7qrxoSg98kYjWgP4y3Y65Ul3Ad+He71Ro4/CGJhPKTJJI57jiEKHrOJ
TQWprN24r56kOnMxY9Lb5KEOErdc1UUml3Y1avAClcRVFzCA5/NK8jO5AUz7D8T9rP7Q0bydjvr+
SQNJHR6K0BLSGz9Ix3BlpAiKL8zrOwt6utKQ6IeHjy76XGYjpS2WdG1XPglQs8SvAbQC2BWFmeLJ
MnhqeKA2gPBfhkFIsgL7W/crHx3LwDGzIFoqT8wvdJK+SU6aR0HeGbzzNDl/dAWTKDH9qO38pwmU
uho03d1XyqfSUByPatbu8t45n2nyCoiK1IxVdPDnVPLeldEgrwbryUTU4VuWd9JdmOsogYvoc95f
HusMsMSLIZuE4Rnls0kedPZmrp7Wlt6UwlNSpx4ZFQq+RhU4CORa9D+zPE6GzxlRfXKN6JYo4E+L
PMJDXtDEu84VwfNq2j6TDQc9YGSQpU1OAiJeR0Pux4cEkBry7liXad/83uy+XH742URBXBOndvfU
e+Lko/p7+lVG0JE94XR23zWhAljSjHe1JRKFu320cCfPhkKzk7uQsjoKCWho0fc4Har2sNQ1UlF6
pENk+AeWXvHdJNv0EWmIdGH1oRebFEKnzhDlbF6MJsnsoyhJKSIUnOiPqhBpjzj6glXTBW1d5Lm5
sM+mOTq5Wd+GotENYwDJ0HmDfUDEDk9eXZuArdKU5nmroBirXYJO/Gr0KtUOWTV7bvVw7Y1q9tGw
leExOaZdO9U3YQKfzmujAUWKgsJ8dEl0AlpRVhoRYWAmc+V5oiUsfMazfQy/cNKJhqU1jTvnKzSI
v1JLEhGy1praUdtRccLG8w5MQQVOPA0XwDvz8Vg1oKZpgNPZp0o8R6VFAZ7eVifKP1tZvzPN1juU
kd587bLkkVRryZL8bDR6HlMrALI4WkEAmE8nM6+6OqJZ0b/ARqChP5YiRsBGZgVb2ciDfD0gz7xU
apyXq8DA6FMSMHFyOLDnBMe4rcuuiUbxxbLc9A7uRnrVhEaxsCHeeTPK3pP+yxRQkFGdvhl+s0Gq
mpn4IjRu+6C1Wr/GyyFeZQOqlbYsFMePbUCMqThauGunZgKYkNl4DYbpfZ670Qte7qJdWH68btsh
sduwGBfilfNXo33DR2O7U5cmWjx9NSpczG0Z1y9pr5dbMR+7LTnPTU58eoOkVPvBVOYNUs+pOZEn
JirfbDhi5LAY9HFAbrSbrEXMeuOpXuzomb5ktDX9qj+PFo0cgsL3tAc4OtFTPX2zPozUiMntXyqj
yTCqT8Z9gDzFtY9P9MPl73U2iXwo/BfQduOO5kaYRb/I8OqDMmrNy1Bb8ZOJUI3pGUGO8WXt70pP
X7g1pyDr9M2m7UXZlEI39/R80WviCPAB2s2LZ+TGkxaKGsW5Xuxw9m6MPl0jNAKOdsIzeR88L+lu
ostAv40tx3U0b7OqXS4Oo5kmL1bGhWoTJLr2SJLt9C222Atr5XxWOU9oktPC5vRicZ5+wFIvWpxz
tYHzRLd2Xha1rwZ0hkczdrVvjZctnV9nCGY4NTRwJ3kNoC4AomZJE7UzP4Y5JfxE4cfsf+rg5sa9
YISBKzlmXLopJLpxiHJ5PeIj0u3zPsBpIy2CzN8ProYko90GLEY7b8w6WdVtEKY1rmhdGtZXIfeC
bEtiIAoNdkuKm0h2g5KSAVYHnWcB69WyoTODDk++JAY2n8kJZIK4EzcAvXHoebNrTqykJBl0lM8H
VxruM0qju9gaijVqVtF3TRq6hS8333rQkqiIvFkXcY4RHJ1+ObHJBVcuSuUHak6hA+CktwW0j7YR
bbWl3Hx+A0yKVVzdE3iNEwWG3OlYWcAeUMm0f6J12erHXLRCdNW8wWuEeNVgNJRtvLGgPi2HGreh
0wYgK3s7KCYiq2PVk1eGAwcuVMJVBVBMxZBGLRub4xfDhoWJOatv6Oi2gLmhjgCNFQTI7GTn5vTb
2M3jl0a16u4oFzjtrtKhjTqMyikSC2vFr8To2HqCUmNHjTT/Zw+LZiqaERGyt0257pOluGR2oFDr
meSJiFDZ3HgkzeMEzVUF182l+j4ThH4lK621GeI63qOn0TgRWlGU0Pwl2c15ivU2KjxaCORkGVD4
Ztst8crQ1WOtvkcVLd2YYefv4tQqDplMbaXUuvaKAKLdqJzajg737xYf2CW0+2xnTM8ACorAEzwi
O2QuydeYY5m5qlXc512Uhw4ib5LpJM1gbo2yMj/V0PeXyIPvTDZFw0kGArwXSd1swQIO7vI+k4r7
qBmUu7Tr862AHc+T71n1yjQ5ckZXlbeXb6h3BwVqSUsPpMSZnKoQgDyqk668T/Ai2vs0QbaiVAQ3
aMq5DgzJ1haysFtfHnR2DLxNLpppGouKAhqYq9OtWWhmTnGnru6zKC0djda6g3PxuIKg+VGh+t9j
6VQraUuhpDyPY+JQKGmfyOW9nwl6um+oT4iYm2SqezWOVeVtUthqNI1kM5TuSylUh5XvymVoq6Yg
1xDkJK9YuCxnJ9Pv/HC6oTkDqYnNpUUQ+6nlTkwxo4kD70awpHbdZP5SBDzLoN5GgfbNCcilzK08
O9trKeBEKPL0vs8G/6bJqpcxEfovtej5yENp5VpBZARfsbDYAZj88bEvPKXA1IrVSXsCKuoc9BoK
nhG2nhrcC6MVfubqFBwrG9sDmn3Zwgp+ZzYn7OB0O5POgPk5XUy0m/pY0JLsXmjRRvSqvr7FlyB6
vvxC78zmhAGhHgG+Ff+2WSQXJ5GLjZGQ30cSvDy82kondF19pVi+sW4btdi1g0pTupjc1rGFX5Kw
m59Hk0YLPHNuCTC+U65x+pZxEXWK0XT1PaQ3/1Z0c3rSohKI8QpngPxHqnnu0gU67cI/okkW0AQG
JRFGnA5YwxwTCYYjj/xCbu5xVBWu/M7rvXU3CtUvQD6ptwJJLH1K3bp5Qe6v2+OfIrw0lp+8SKgM
/ox5jX/ZhP3HS/+fiL/d/R67+ud/8e8vWQ5l1/Pr2b/+8yZ4KbMqe63/a/pr//3HTv/SP2/zY/ql
Lo/H+uY5n//Jk7/I7//X+Kvn+vnkX9YpWrzD5+ZYDvfHqonrt0F40ulP/m9/+Lfj22/5OuTHf/z1
gql9Pf02L8jSv/71o/2vf/z1pkj4H3/+/n/98NNzwt+7fiYkZMH+/l3//ReOz1X9j79k8++kubAC
sHlDiICg6a+/dce3n4h/5w4lqiBWBnfIzfLX39KsrP1//KWZf5/acVRyyJIn6gsfH9Xstx9pfycY
4Q6aYl3iXuSX/v+DnXyi//lkf0ub5C4L0rr6x184eZ4uI2qynAD4CfLPm9zZ7DaPemPAEio0VtTH
09fEotWeJmowrjKv2caU6o7oFhep3Xg97n9jHKGcNTT9jVhUhbqRrFh90IkRc1uQhNKgnKd74XpQ
8nEbjvgfOyUVxN7R6F+KawxapQoWdAyxxbWK7LuLkhVEZpIm/WD1jSE5ZdPKxToxIiNwJsRTYzeD
mNFAN1z5SqlxZHCIuaKvzBo96zIeJ9/krBS2iabWtT3mJhAU7ObFzhG6DnUbU+kDMBKgEUKQwYG0
iXxV7Gytd8XAoXwUPimxqSJKouPUYldDUeZrRfEVDgtI88/0fvCdI8lWM3skAhd3QEOFA5iMwdaq
bqSN5Kb/j70z240bydLwu/Q9C9yXW5K5KrVZsrYbwrJl7juDweDTz5eummlbrimh7xuFRgHVkphJ
Bk+c+M+/fB/XTDuWOWFqsFVI4K7W4TZxMHaIdeh3y7a2zOpLXba+eCS7sClhx+jB5YQX65VDMgIp
XGxsD/jgONlmEV12CIIyr7f54BvPqnHmIXI7mIJbRtzr05ClXRaXQdN9WcpxcMOp5HwclpbuT1Bx
cAwOs1nDh9UvJu/bIDE3idYps4eQ+bFz6QkXrXcPQwjMrhnE9wyzo4fU5jIYBZInEDVEcXnkVnOs
CitdapdGFnjrsVBD+ll19mCFQS3Xxzmv2g76c0ZbLnzmGXGeGuBj1TTC7deLJY2Gug363TD7eh8y
LSKQtHNbOR3z0UoA0la4sRsCygDeVWnoXZSsjXeQqplElM6F8U2IwDpanQbxWBoDTIl5LsXVWHWZ
uetNvg6P13La0JaQQ7fdOoujqk3CIYdEJNySBPVuZJj1nMTT6GEu1QwocfZzK4ynAAOoIFy8wSLX
05xj1EGQxw24Enqo7L4NYlhh4iRmq2zICzuTn2dSxuVeuJ56tTSnebKHAmbO6LfLq93p1RwaZwE+
HAg7y+NJ2EsSTSJhKQ0qBzM0kVacBh3P6jjLx/7W1rzysTBWvYnayoFwnDTaFGW5536u68LNNqVf
6GTW9mlREvDLmVSy+z1Nc5mXIeiLO0fKOz/6FpMHpjeBGDgbEu39aCsYe/u5Eul33S+l2jVS1G4s
rTEvrxdIhMhAArPpY0ZQapf1sg4iA08QAB1zyB6SNQ3GqLCx8d2lA+yisEBm/9ANRZHjB2/2eTSp
ETaRNgxYI2a16WVbTHYYNtSolqZQFHI6jUUliwgO+aCFbh9ML4vorcfEHwac5Y2VU1zXAaBeWn4J
75pxvFfvyrUsasKAvMY+pClZXgd0a3WxHavCpsHHDHHaVcWUF9eKHHF9Lz3cNaMROwRyWtHOj5E9
JL0fDVWwOpEibEnGQ09OyNnTNPGijlFUE/XmuOKuY2TJvada3mR9RUQe510+3/qD3xrHXLMrZ78M
ZLLfLZ1eGi95gxv+xoPgA5msMpYu7od1fBpYCHYIcWdewnqwkJ0QPT30HJ6xjyTBnZAlmlVyBSES
52WGMCGF3Z1D2tLGOTanIZAnoXLL2NVzA8m9xJfl++QuGSSBMpgDSk+V8mzz0hp3s7vqDxAcAh8H
/q74SgIqjEl5PmbHpEla6auNfdTL0K7pt1lM1rchq/VqkzXClqdczCvHaFfXH5rJtOO2o45sBtfQ
nB2qAHgDreVOIQfdIggH300fPeQ0/UmAfXibpnOmx6ZOKhULe7BVOBHhVG3I7msQ9xMCXUZ2a07l
xkqw2r41VY0s3OqaDSZK62swG7ArBslYNVpcKQgL9h1c4S20K/eECKZjJHSD7LxK97Q+bIt5KHdm
pSfHqSV7LeSy42NPPv2rJQk0x6SyHyEGJS3UqMSw2yYaJ0bn4eAI34+TJRHGxsMIPt+KVc/iQVRG
gWZd8753Y7+4UV4kFs5qM1X8kLhZYG0caVCvclh6HsupBBLy0Zps/ADeQOR33dkgNluCnPvjyomA
R9t/ytkAjB1xDMbroHc40Btd4erxgKPbeIS2P637DOlmcJhhHX0dh14YQAP9eq+BVt2P9LIMTHz/
GT+6JLRru1h3VZa60JgH+eqINr0QSOSssBiBr0MHyyrRLu39YPvTpRzH+rvoVeDv9KxR+0nLJuon
l/hKRnH3fdEWfQzJpvHYTGQ1m5Hhruxkkr5wwRY2XV4o3x4cMJbokzPZhrzXCsP/tPru9Oj3BtSH
GXXqDS0vwSjlmsjHMuewGSW2YFjGAyLcqua5hFmuqgOR970WKT1T7Xbo4WeShFksIkxKZZrxOXQC
tes078CwnLtWVEuK21jZJpvMqfQWnyPNBZHX9eAZHyh6djtIsi/lSExY2HYFQeNrGbTj1k8YckfE
slp2SDlCKlGxVi4SjUiCnSpm3z4ljV70sWoyybG8GZZrVG8qJfzHWPooTYMOWv/QzFnUGgkulfnY
lEaEgXuWR3BXlPvn7Oi/XfG/sKb86ZB27rp/7YrfXr807/ro82/82RZb7h9ILv63FbacPzjHnF3H
fIQpsG7pd/9qhS37Dxb52SCaaC5slM/Uor9aYcv6AwoaLTVwswVqiXnlf9AKM837tRUm1INxMOEV
jMI4VBF3/+shbphmUitqVgPqlIk4yblMv1WBxVKpUWRf6ho+Yl4xlc+116qd5qmhiIUqtRfPR523
qYq0/SaK3CCFrauqz/lE6mAJG92OBwSoNwlR6XbUNFqyxnVTNy9pqePtVQ1LC69fK0+IAspmmw64
J4f1aIg1VCjqhrCggWr4m0WCWaNryC7Wg0R+R3rvfG6qoLgv5qa8T1jTM26smnfXetKG0Dnb3alG
I3Ffqym/4vytpriY8/QkBmOCkTVUdCKWC5JJddYJ5XPU8DRZFKdoCoagiWnO06tsXL0u8tzR/Uxv
rvvxoDXNsls70ZE1MC/JBpKMosUWVVuGTEg7/IOVLJ/TvPtWyaEs4h66O8/QHDa9BmcqnEkZTCO7
D+jozFTqL/aqrEvPXdpHKzMgUDf0wZpdGE2E/FBtfUuwA/WCvFMza6eYwKbeZFMw4Qcx5HcMrK1Q
YkbjoutHCL2NtbXMOnuhtKBga6pZBdBWz0mpzUjGDMwzv7IiIwXfj/mv/ZfG1voWx3kQhigzKnk3
F35xNY6Ofm3pWqHx5dRIOW2Dgn1u4nAcZ8rQk503SofQ4ka9MFKpgx1BxDCG0GwVeNcHjSS5tsV5
K01FegN2QHMNqpoUYV52Uo97z8qeF9EmKmrIjs/CZEGQFNGutFrUejUxVIYwv1btXO70NUj6rQqM
8nsN/f8bAGfRH88DDSMqqZ5v3K++ptkhMisMYBniMKXqg2UuGoR3uHmvgxo7bevqnMs29kJ4ILr0
NKi3Q25nRVy4QQldmXblNh9XjmkTnjROnOp+cq9ba/+9hafRRPbsTRons3K8J8auvqs8xiCxVpiM
Rdjv++OwOv7ToqRj79JR6MOfLJf/ltN/8er8Uzm9e1Nfs7eqeht/Bhp+/NKfFdVx/0A2hKniebJ+
BgiAE/4EGmz+H8iZZ+MFhOBnnPX/qqtm/YE47GzExwQNDALA4f/Kq2bo/J59Bu+g5cGMRRD0H9TX
X1Flct1Qp0ADA6NjMo6RxzsgsFFiMJMA1bIgEnALqWAI00RaMam+HwXn/oo5/nUpRFqQC84q8x+G
LD/xrhpb1jWgOgJpBLqxpxGpBun1I3ui369CCBG5J/oPRZH/Y07y01X6tldz3lcaVBerjt1htDeN
lvr/EX56/i5sivxxaKEOVNb3UmDB+6cSglw4cS3rvqZvpdcd8+1Pa+kvXOhnHOidKP/HZdhaPbRY
wFFov95NN/DYxlalarLI99S3Xpx6QlqXxuYkJ6LCRAOwekcMOkP0oCeHHYNTcuykbdyyb+j9DDZy
Y3b6pbdmd//8yX7Fp84fjCypcyYIQ94fs/pfN+Upg+nvQwuNwDMTrBLrO1zMpjDwMxmzklScjPlf
SOYvQOYvd+P3R0vAAIgdUC4sHPN9StGcNXJKiiSNgqbwGadp7WECDcCKwht32EV0sXR7ufHLQh6A
jfRoMNyrJnOXnWs1GaqSog9T9CcfDGZ+BID8G/P9cTPQoHvolGmWeF/fPaVBmoqQ2SaPKkjVKm4D
tbUH5C+xXZPVEqHCUbG1jNZ10HX5zQi9zV1MgCvyiB991FcR1Fd58s/n+tXDDhjdCDiiN6JE7XVc
IKLeS9xnsTrahW+b66fZZMwaa4hewkLL7U0yamYdgZiYH1El/+aOQ9OB7cGDhsb4fqAnXQ9K7KJn
IBrrEllWXu361JbxPy+mc4357f75GMcz/4Az8xv1r7QUafZWFmmQMTZV6y6Q1QBGutbqo7P24M/m
//9dSL/XPJwgkRzyCvPPj7b2ZwKobROc4AHqRX6GMFUivQp1JvoxSb0f+bj93Q1kJkDvSumnYJyb
25+q0VApgjF6A68bl/YRZjm5koXZfLQCfx20/FiBTJppwxm68qjeE5cN0U1ZoXMHVztornKpL9ee
T7Nc5r69mzpP3+pGbm2F8MqowuD2OikMc7u6zMnl5cxxb/YgYJR3UwbfOFNTfZMxIeIUpjn73ixe
0MXkQM+a2NpGsm7gH44XTrPodNfWHM5p30UmWQMHP0iqD2rgeUb0bnFgy8TWBILCAnnP3tI5juLB
vGTRVFlllHsMksy1rGIvqMxIgIzGmi0uS+bqH6ySv3l050MPrCodCguk8F8fnTlYLgbTHkCasrJ9
0ONvpYmi/WDt/00hZevFAByxD9Pd917IcvGqoTHxBZ3hdLJnKXp4dG9xMwdu5EuVbROK2gcX/bt7
yomKzDzeNkP/wSP+aVUCGukzWyQnqMyuoxVy10kL/PIOQKLfD7mRPwpLVVvfaz4Kefybm8refLbW
xmgLl4XzJ/vpyiXvyCpVnkdKKBFpRJSFo9eLD96Hv3nBA7ZGYFc2Chqp85Dup6v4k80B0WOSUDHi
pv6ay97rdRV3jFg/WJ4/GqSf1yc9HOOQM//0h3rAe79MVMYpcurskIDsly6vYoJTYhcPnZ0ciMBx
2/EuZWq/1Xxqvxoa0lAx9YJkau6a3K92XW+Jw8LwNWr9pjj8c2V9f7v//HB44RBpa8AOOa++n25E
kNi9bxl8uFWQei/Xtb6EjP5RTvAPs/bf78G/L/PuqbZnMvA66XbYZIHaGErgHjF3TqStan0t9SQ7
jE4ynvR2VveAXAhChcNcQmTiNl+UE09D8pWjD6mmuW0dhsAQW03Vz2wZ/sbzZXpLlocMTa+oNyCN
xGAUdb0h2u/tn+/Wbxv5Gc4weM+o1bz6DAd/vV0UZlUNKB+Rt/iAjHn/bcFk9oEXN9cJfBWvU9Iw
tinMEnCs9QonkqNB/plQ9FrdmFXEZWmpwXGMsI0wNbx0U5Y14tG+tYy7qhk1hhitY/SRwDZ4icpc
ShEZNqf/MGVwY8emPSYh5/s5jXpA9/Cfv+A7133uF9s4sE1wZldSs99z0fs1qaU3KicEkTTDNm/l
M18LwDjPgiNdRxtzlpkjWD7DhkOO/JQ7jBaCxt0Q4hkR//pRAPL57fh15aDcgfJ/ZgyZdFDv9sfR
7NOgtBUTSsY1DyTIf9d6R8Ncck03xFOoDwrfO8bYjxsAQR2CEsI/C5LSu7e1hlM9NrzMoZQMDGbj
hIWCiEg20yIh6mFX0lSG65i4TEiRibdljUd78LFg/7evzSvxI/eBLZ8587uFplASn08VqEnNuttI
vUzvJ3G2xGbpn0TWrPFirM6lidTtQlunKpJBP0RT3fqbbsFzPu0K40tn1pSPri6P+dBPYaXZwf1c
zn08OfYbZhYfcJvfF1WOomfvC4jhQH4gce9ecsNpGR8noDXuoNwt+u2vVWrgU4I34gdP6W+vBOmR
wy3+/L8hflPfd8PcS2xtNWbfdd3vOqeRUZDpH2kz3u++fCeobjoyEBAgyE7nT/JTfWRsqgxnCBgx
9Iazfzksgets21rKeMmN5oO377e1DjMvABZl+EknjTzt14sZayb6QLZ0MuNq7uwMBJM5/a7tNsRN
fnRY+v2bISmDx4CGgOcFR/zXiwVdj0mYpFgl7pogD59bBiFt0p+Ng4fbMxnzwsD79oOe6R0LkfeL
CgM4wZkYPjN977tFstirPk1aU0ZLM5JUIO7nerkE8gQtDS6KXB5Lz94hMz7R132w1/22ajDRP9OZ
OJueowTeU1cr5QjkGYyyrGy2GHh1SVRg8kDnLT96kr/dXC4FIk4uJpcEPnnHziiSbuo9ky6mShuT
3M+gDLOlO4/jRi0uCybvsuun7QfF+9y1/FIrwaR5BbnBAO+IE9/VrhnbCycRE00wh7Jdj3w5BotN
j72U6Q4v1mhtgsgrrO66Syf71A/JdG2kIjgwov/8wWc5f8PfPgs0mDPx9hyt+24t+/ncrwvPMFqm
RYtNDx8H4E2hh66QXcRMFztFGNzXnYvcn0ZTb9CM6uIDRc7v+9k5u4ZyxPia0B6eyK+rXJcE2pyH
uITTOe4NpaS7dM2OWRfHLVhm6bfSGZJdNsg8NovFuHaTbtxN0lAx6IHzdamt3Y8b818gFLYV6+0f
2FZvY4vD0c8o6I/f+ItuFfxho+JFdYmeGS31Gev8i27l/cELdBaDn11y+BcV468ZkwZJCxIkuQ3I
9Mns4wn/GwW1dAhXMKzB35CjQIv/T0BQfvxdcaZisIhhk6PJ+JO7/OtKGj3l9/riJeEk5pmkvNKJ
RDPkpN76cQkv6Kqrh0+GPWxsNVenSjenzdSKo271L309M66e9z3E2NDRM0Hw3bw1z5m5pMYK0BtO
r4gSYhEEtzl0qDJ4TPovbdJFZ8E9PJKjYvxZCfcRARZjAXu6mvX8Xnn5dK2N/dabrCIKvG9+b32d
a1NnZF9tk3q6GfLqME/FS2oHa1wmJrMQWywQCfDm5M0ZQGyGB86PceYNBKclAZypWV4Dhl30k2XH
md2emirfudp4g2uOjNzMmJFgrIfG48PP8BE6u8zipDUKhi3jm2OtL2peNmVBfMiYy22vzd8Z3ctt
VXVRna6vRVlduyVfS2PYdrRxr0CQ/kK3LSBBDVsva75ra9FGLY5OA9GLZHc2UcBQPHGCr05+sp2U
xK2HRevnF6Q4feRBCAqFs0LXkKkZVYqPOU94RTA17rT7BslYA8tjmXoJG8n75JduHnVj0Ufd2nQR
hjhPbjXFU0Wkiu41cWUBC1tLdmGNjFMsMV43uby1Z/Ma+49oNacIjf9lGZBVUrfN8zoYVRh0yzEo
Uy+a9ObSaSHUG8OQ4ytz3rtLU99qMinA7urbrOg2VVntZn9YQGdvbWKtrKG+ImX7OA6ZCD2tuxtE
8SnFBynSUo1MLyq6hHT0lbjuG81zjwsYB15R/DDzsCG0JtXvtMqu45lRZBOi3dYueFdCgSgsXF3y
OevqCivIyLA6cdMMhG74uXYHxSENmyTVQ/z0mp2Jv5Zmpxd22d7BkelLGEyvOU6yJJJYpO8hu+Ic
48r9DM4UjUSjP+S+ATfLynDexwHlYCp5FEUBQkdmX4SmlFP8MDoR+10fl6m9c93xBhrR996wLl3R
PTYQ1eOhtQl6d8rrPO/NEyqRrTl73jZQo9pqibNERU/E9qD2Kg/q2Jm8Y1YPTjgpcaU8JrFTN+vb
NjW022bFhyif1m1feVpoEIq1bfvsqWy5R6afqrDMmfJpmXMqxfAE1+izrlWXXpWpbdZDPcYRfbnC
LvNQIS6LlSiepTCwohr6eaNb3UMpYLz1ZnslO+mxoySY9FRYHBbi0mg9UrE8t9jklr4PisvKnvsw
yW15mIqUk5HoMYGypWGG9kLLzswPvoqr6PJgH+ZGUIfeAhONCedXaWAs1eSY7FSTxtm3EBfGkH92
g3SOJ1nv677iBSdP3Evxv4Ku8RUZ7WmeBJyOxNG39BgRrcDRW3oaZNgTRm6+NrO5M6GRRbQFTYxb
Zs21nD2ytiFGGRFOKYSj6jo3q37T8YJk022TaNsgeCkM+Cd9X3xN5QkueBBb+XCT2XD9SCSZQ3gm
DWw7xTkIKWh6Z5lzt7eIGj25mjtG7Lj1ZsBGeWtCkT8YWXUYknl+qdxObtEnGk8yGO7ozE4qxR3Y
hmwW2mjTr7opgAmG3v9rKzBZwpAQIlxtFQdbW9ZIQcZcAjlv/JqBd+O119a6XJYrzY7h42k/9uVx
NpoNC6G7kYF2obr5YqyCb6s33xeFfKjQuw911sb1or3lkEg3ea0nG5Ikr1MXv63VPNqzuhixFwhd
bLci1yWqVJHubq2tth9x1AqVI+VubK360lRW5Gm+iPI0j+pW7lttvsl8cVWgxYgMPa32QubngTLu
VI5/HKF+xh3H5v0a6CdRa0+9O5mh2c/6G2MpH4tg6leHeuK1bMz6iKwBluKyxAholpNeNc1O1OkE
NNbIuBghUVq9t1Vzc+d41XM5fGqVtW+kZoYpuWIU/WqDTbOEjVOp+wTaTztQv4UxTw/KNcdLUnKO
OOptVtEcMyXh4qJeGkkNWdaQkbDcitx02B9q0HBj7b7qJeVTlW55SezitdbBwZrhj2K8mWWbjhyw
re6l17L+YmIVGDt4vUVeqa4qZbtfZtF9y1N8ggYjs5jKO3vwnD06kq2c9LhFwwZSIkPie44yXRm8
w4HI84fVyV1g6PoI5eKQOxRfhwSkWRt5PjhH+Wp6U56/xBhpXbiJnxxMlxywJUUR18xdVM7NptHZ
Y3pxmU/+58FlNxDJhVvKbzp4C9RJxuMTDFQ/u+xS/Y0J/Wdm/iupw4OzzQYWE+Zy9dbNFqyn4OYR
IJuUWzUlHHW7PBxJIwv7pRf7LAvyrQUjGhap/GTP+vOCc2frMaUL2uFLSXJF1BgUAGmV7nbUqvIy
CNiB5vUMtiRdF3qjYez6MXdDffJZ6H4ybBUT+m2hCbVpRhc6c6OtT8uKPBOviNAiFTJ0OjI6Udgv
m2Zyuv3itDN5hEtxrNqseM2LFHHXqjX8oJc5sbfAtO2Tso0yNxevembVsMFkudcyWzzmtqkeHKXa
ZxU09a1eOptAEXg6ONdOulUOcTIO+D+l987S7Me6gVhQ6LOMVu/xzDk8cJK0txk+qTRIFUTZliJL
ZPW0cVC6haNMXgKYdNDYwB5TXdaolAgcDtojXJA2bPo3ObrWCXmYjFfCa+JZOV+KItjNjeccakPT
7/p0ejSVy17mfUo8Qdc+W4922uaRM2iXVgq2mpp9c5TG1ERWb+AXN7JbVmU3wU7Vt0pjVAp3ImnT
66kpjlmgH8QC6FUbEYR3LNeafn/2KRs87OW6NSq99lQDMxaAcdBMH7y8PyFWCRsT/iyc5ESOCPkS
Y9xWc25Fo9/toUffk5jQhqJmkgJmhc5xkdeTZe6y6fw+4krU1V5Yqj7Se3dTFPDnVXvShbZZ0gx6
CS9DkFz7mbhLTetFYXsWqIW9dTjIXN+SlfZ5rBi8GauI1kKLA0UcLQHLYTDjcRhUmwpijlEigU3w
/qs0+CIDZF/zzRyrXWueGohBhAnjawdTsUz3tnOTNvnXyuwICmLA5oo6mhf6pZQXwasZyqe7OhH7
JO+OmPbtKqYttF1bgRJAmyZ/ZwSI29JGI3xcpV6c2OunsnGvsEJsw7KW/S5d1s8txEI+iXQ4igux
74V8gIBgxrZiQ5uUey0avrejv6aee2Ho7GejWr/Ps7zM+7bYnpNEUAfvKyM9MNO8ZlHT8hGruK4/
KMtb2bqbqrb385hc5mJ4HcZPmi7vOtuNyzGJO+uubSsYi+lj0xq7bvK3czAcVq061al2YBJw1QM/
L1oxxG1RmfEilyDs9Hy7wEOCL6y+t6X/5FRsVdSG0u2fW294s4ltcyTKh6Q9jQxCpSl2TF93WWmG
Tt7tSkd+m2W9yV15nO35ee33gc7BvE/p5oetVQcnq7wKVvmCJ/1pTE+6/Sl119t2CS4EhpK2DZEy
K8IhG04uzPw+mYEVDAoZoTEXg01vgwz3UpT5F6bcYbmUzHwDn56pa17N3ty7gA9deTmtIB962jsx
Ix2+V8OfUbr7vSlZ2HTT9km5XjytwWXft9etNdzOmrOlfly6Lj9Q+jfOUm/W4ZM1Mp3R6wXDzeq6
ykm81HrzUs8VeL1pxVJjM+n1NgLIhM2qnhcaNSSoj3leXTKGRIhhXHim9wCR6XPXkFm6pnm6UQZa
BINNKxc3CEKe89Sp4rm1BFuC2OP9eu2pr7OVxX5RhOsyqrjxtXBYgoNogofJpXnpJwQFg75dcPTc
YQNyO1vG57578haX5L7gKyspj4F6P5kpRpyzmyUhhxF0WJl8bbIVI9uu3JLsR9KC6qxd09X7dTGv
ikK/ke4KNxr/+GF0kzAR2CrU3pt7hsEHoR5yLTifKJgcs42R/ILyIXhe6JUKtjK90Uj38Jinfcax
YddpUMecIB8j154/NfkcK3287hciY0xxUbIHZhqqf3tmCxCYaCdrEgJxPM/zdVB1VyodLi3Nvwug
dZSD9WQn6Cope+wZwxAJs/ssmK24XwpHe1uti1xzbjDKdfu0PZe9W6Wc/biKy7YX1u3QFt+WNr9s
deehRrMfObbalPYUST4dnPcrR+bIGqajac8blXffA6O9XdJ503ZPRFC/ZRaU6KK5SHN9uUoNJ4SS
e931Hp4Ts3Vk0+a0toaEIiKAKfjfkmxzQxwMbCLz1f3W9G0ZZWN70FrLjGTlmaiAxsuq03a5uW7S
HluHYXjBufNx6NwII0Bc/HVY6/5g5pjTOV+qWh40mV45Ay3pqlFsMEGdwxymd1RkpR8lkPo0HT5O
KWecFLLuuwbXrzMT6EyN/qnUGOh4BtU89+Yp9iZJbpqE65R7Zx9Z/z7psmeQdJqtWZxSw7zq+v5h
Xqs6wgZRwrFxkyhRzsOZ0RGJEtmtZRWvjP3uWs1qd81UfslMeknLb/sdnelnHEa80Ez6g1ZDxhba
8DQn/XNdEmZMA0+mcrbUkSeLrzWH1mgATDsmbettV+GLEEvM11S2n/SxcWKMLW+QePT8NfRcqh2v
TYC0NXWvShv/z6LA9XYdet4o7MI2SWK5UNMD7LDxyNdcyoA22vXeg5mzK0DJ4nZc1p3uM9/N53YE
qaz7MAsW8HW3aI7VqBfc8jx5NIz0PiPYgbOKXM5/TVyXVOKUDUzbo0fZ8nDmcxwdmkoz6aBy4ilr
2eKiSujgtSG9RRISLdL81PiQCtxgk+RjF1aO3ARt/wagd1MN6zapWgN6Cb6zYZWW3XZAb3Pp5SaH
ib6wMH7ttXiZ1bRFOBDgbJJ7d/lsZxtu6UJ9OCiz5gyZ0q0s7XIzEdsdpu6cnJB9MSixOs28sFH4
bLu668MikA0cgs44QCuhU0Jv9ZL4S31wtXzkiPY1Bav09WKr0GUhjntqNf+EkHMbjObRdervPnut
peoXomH9favakjpdSC9czPmlzuVDUjQHzcbw10+tI0ppLcL/ALmWdTJnlvnSmBe0plVIrKQbDzVq
uo7JoWafXIcKh+/pvTA6PdioCv2UJTXCp/OuRveFiCtBr0M4uw9Jb+s1Rv7FqBZjs5RztWNUae7S
CQxmyYQ8D1+z5JAXlVdvdAxoGWatU6jz9lE9kgtySC/VaFkhs043SittoK8zH0SSvYqgjI3FuJi9
5spmJfpj9iVlqTWedp/7oxcbXblJCiDeodlmDbHhcjU2TkYuIYQ4UBi25aJumYYnJSL1RGwaW4Sm
SPcwpC/SQeCqAj2qg9qMtCsfotZpLgzDuipo1WqzOQLVvtlBucnt+Rjk1n6uswu7f63c5PMy+jez
nCPGOFvhm0cPX4kZcdMobKi78/iSBGevMyi1pbzqq+yiUs+pJ6K2UbeWnV4vqnzSmu7Ulf3eoWlz
Wyeqg/wIV+jWR0Jh5SrEsyKLG02e7La4seoSJEncpPNjvxSfis5H07auG5T4T6AK9sGjJaZhbEe2
2HMSClzb9Gx4ZWyrQuUnjbBnmfRXIjHDeq3UZbLM15UZ3PJaxpkLV5d4M8rZm03ft1riUWa94DVu
L/Im/1QuZnA1L4X70IsBC992jce1TcO8smJLG54hVJOfjU+M2RonrdCZobJPhdJl0DIWn2foY9Ha
y+U4ZvltYpGg5ug96rumv5pmMw9hst+tlRdEWD5F5aI9To1xjQcb3p+tSXe5wismlfopLZVKQ9P4
pAUj/sdD9WC2PV6wPRBE1dG+i2BbzmZYpoZFh5J9H8uhPSS6DC6boFNAOYUltkXpwywpb8Dy2RZ9
DrtiO7b+g52un82AyjmXtbpIVu9gpdklwBCupHXmsjFYJNB7RoHv1f+wdybLcSNZ1n6Vtl43ZJgc
wzYCEQzOFEmJojYwUpQwuWNyzE/fH0KqTJHZJf1Zq3+RZlVlVpLIiEAA7tfvPec7JkWOXed4XUWS
nKZLygHR9e+ScrojsuzT0FBS/9PO7+bvXmha8L9o52fPX9u37ml+4ns73/Df0chnXI/aTKz4gLVr
/72fb1jWO9gUnLBwDoAZQiP6R0Ofdr6L3ZqfQjNDh8Hmp36YRtx3SCfRdzEYRUK54lb/Tj/fOUKZ
/5xPrdM/AGMoqGnpW7zVt9BmdjcXZ8GybbXjV3vf8HBOFijUDMxY2URXkT202thjyTnKwMTMWRlV
xw32k1pA/G4wYgTO2O7Z92O1j/GrDRv8+w6e4CXWZlQsdTpFPuHxFyUpczQpKr+/TW1FQuxcalqm
YZ8sxtagm3YyxFXG6bfOKCmlQeBANARDS8p9EhhfJwwo4bbuE3VepS29zF4u45k59pMJGMHHTo1N
DkOdr4eas51thOcjWIcH6XTGg4Llax3cOsnvg1iqr15Z+acBqdI98dTmTo11fpgcOc27EGvc1uu6
JYvmOs7vWrMu78eMWoSHMRgfu0LaZ0NRAxH38p5xRBX7w+ckc3ssIayc/QkoSHzB8VyuIwpdhd9i
7QwfJt8Q4rxqRnffj+28bKqFEJltVtksFq0g7Yu5nw7ufFptBLyXADEjQzntLcJI56nUYX2qKTzM
s7Ub8cSaZyxbVUjjohznul/LBvthkn1WnmRaBhXmUYuyzfETlyUK8eF50qDUiLre7h9zXCvnRdOW
3taw0mCJusGvbyDwSzjrakFqA0A/P8lrf8QDqq3IgSZ1Gy9dcI6Qunukb103W+xqtPx1kGWYWYJ1
+tBQxJaUEsK+5BBtXTVhBixUzOFcb1wUQ9ceDkoRjbnTEYxkFZ98u2xlRCvEr84GPtxd5yoysJm5
KNpyc52oDZ1SK9jYbq2naEBjey35FR5GHe1+9abwqZwdyL5JkdPdQFMPjSwvpXc91qHKothq9f0U
hMvLYM7T+7gP3P5EVSJU51lSd/WJPSr0M0HSbJ0aPR82RnaN21hk5deSlIsXUgvG+HRAcbmOaVPo
WmTdXRsedIFdO1Pcbdd4NpsIAOkc4lLmKfdf7F06+IvK07k2WnvXy8RjwR/F/BBmAwnICNxWVryl
yoc5SOyKPC5gMHiD7OSDRlna7ims/XvVTUG1rwUhl9t6MuZHa6l6Tk8UfwZhl2195dhVxqkXtUvF
ocqqroWK64JCvlGaWmMJPnOSMtkgSr/ABMngcbicrQGfdJn5LWOMwqLmHpq+CTAAFJLozmUs6YCO
/QAZiV+885twkdsUl+W0hdCHTCCzhzTczDm4IPqcPkK+ptBUtKby4/sJ6vs3i9h0LEy+Q/StCRDr
U9eFqKLGqVJyQ1aRbzE8FHZF62kMP1X2qh1KyTWhzWeNFvdhA7unna3Ltgz9x9juGFuVkBZhwRYt
0lqgUdO3NmlMHVEtULAJWxk3ujEzDJsWkZydmwj6MWXZgGsw6LJwireWZItZynjKUwcbW2N3I78O
L/J2EdK7DJpgYn6H2z081AX1+3ZG84z+y+0PSwoHOGpdr6oZYC3VfTijzt4RzVfrMweqzzdPt/F1
vrKL6YCBi0IYNknzNrST9CmIbVafjViErpg1mIsfARz2Od5ghNe3Q1f02b6rgrq/6VLbvWpm1un3
gAwo+sJ2DuYtBIo52A0o3vYdMNJ8U/htY26Q0RHA0QS6/aSgWp15epxXBV05Xq+pUFdZW7btLmDO
wywsDLLnGPXz4zBRonNg5+vnW6sI+vBQeG96bzS/BMNs+LtxmiFTZbZdtFGemstHKYeVsC1ZXIe4
DxmLWUWTgZgrcXFfj2PnzNfKIPRqL8dGZlFi+6pnXuNbC873RQWIH2R43cZA7Wh1VUmtd2USlNl7
x6g4hjPi4kC8aJ9ev9RDPl8soDPo9+q2vqx16QXEKE72ZwbrRR9B8hbVmW+Y9UcAHSWm2EbUw94x
HJK+iqoJepQtQ2clm5mZJIZ2YSgjUtqHcmfhODdPcdX3ZNW2UkeMs7vitA6L6rFFNvU+lnNmnpfZ
VFpRqjNE3lh27XusuZ465Kxbl/Osk+WmXIKxPQlXZxvgGtIO8rpkzzNV0Sb7lozKW2+akHqQ2GNj
u8SQEQeU756N3rzrYvPU9KcsxBGty/paLEs77lNZumbUB4W+MfgiYRkAwtnOdZ7HK2+hp4lmVcPh
n7rtR922ilL/fd32Hr9v+0qEsf77H1Y0+x1uXbLlUDlgXRJrUfS9aBPmO7jLuHZX+daxoPujZrO9
d+ipALuhGl1NSKtU8UfNZrvvXKDw2NPMtcZCz/13arbXUmXsM0ShUkriyYBIxetQbP4sxfNdZYxW
HXPvtrV7CZYvP8tM+/1PF+PmewH4s4XoLy+CyGQVDBHuh07MeZup2Ff4glGCtNEI/epMtIj+mmaO
f6NEe60lWZ1A/HoT1wy+HaQmAZfs54+SB5rF2bRXintsnmNbvk8Fz082GHJfmcSY/PpDUTX/pMX6
8XLkknHpwEQS4fz65YhZifupw/zKJtlErDDhFmmWJJ5JjNvcmjnhFn3A2kh45K9f+bXt5F+vTImN
fIaae4Uo/fxBK554GqgmrywRxeRoeU+7op13ducM0TLQpjOEw1nbnU9zoeffiA1fC/6+vzo6BxgC
q7HSPhrHfxJvDrNFhIzk1cPGWQW9AwqJ2qShGXR/k9TKN4oPk9dAMIymknvo9QfNkriXgw76KME0
va3MpN43nIa3osPv9etrCmvuL98nZxckm6skCazl8e9/+lyoTmKtswCpSg3oZNtUvTrLbGbvmZV6
5c6Iy/ZzgIVag910LAZKwdifStGrz7KJnZNBpOTY5zIXl1gh448Y7JmDt3ORfQtk4OAfLP1PZGAR
m1RPdOztAEE7TNGMkzYimypW2IhqrT/Ni0we3CEePlNNZ/fkwDlUvSSdWts47hjmIk92SfyNSYTZ
pe40VnsiUinfcchdoD7I4i3a0+5CjYDpCU5q6KlZubF8RFRpfYmXtnd3Q5hJzZ/aE4kOqR1+o00N
KNxr9IxBvdEMwdPSi899MmoYR4bBZZg7BF33LbMAbcff/CrhVu9lXb6MPU6r0zHXwoq6TqoPmLEX
GQVWSUJX2y8fMkzQ9zOQ9A8ctBx0Q7E3udvOtxcPsb5rPOaBNX8h9t1ifCDG3Dow/M+vGOgY80ax
73O269jPdolnJH0kgiEV/BLBedJBB7ktafihd+o8H92Et2jCutBxPWl/6c0IoAlDHTF6xjkMfdVG
Zd3NX4i3Tr6udJXLgZl7f2K2KFpMkWf3Jr15f+O0wrtfOmfsI+QX8iXIRozrLtbhyzE3mis7n5dd
55ucKBJ0+ozI0vS6BZx/pmqbzptrGAZykjaYOMAIgWCTCYfhbeChjvth7ik+GTqKBXIICBkA7odG
Se/KcrSGnBPm4UuopH6fmSYTLtNOUVtVWCQuDbovNFrlAtI0rZf8I0UY6hg+UxzuxrxEbqbzMnsi
1sf1NqqZxHnhYPPYW/PQmug76una1oOvd8MahmVmiQ2WBZxXlMSNH0GN6YtDN07Ly8zgYdhMM9FD
296SjGbm0Zu+IbCqPkIymp+0aocHev8Lc+VyoUHKyqxJI7Fq71MgGnveDG01MKLxB/vBrynGnNpi
0p9VBMtxpg5OkjQbnoEMO7ecijVUqWX41nU6j5LR0m7UpKX53u4t/bt0k6MI+88uxbqCcbRg2Wbk
IhBrvc2brfulcjp3XtVeZJXpcNOASh3DDyVjnrCfdlAtNlpwOThD9OVd3XwZHWQuatuEVyK8mNT1
uEJVnEtoAN28k7bBCFN+X+T/kbQiaWXp/fe11EX2PD+9qqXWf/9D0AoaBfo+riqolmQeeEhTv9dS
4Tv+kO4TjgJsRGuc5R+1FGQU6i92ajZpOmBoVv9VSlnoY2HnwiGnPDn+7d8ppd7UH2DTMZqSJwNa
bgXxemsV9NMGokl01Sn0v800MNvBmjxBByyN7Ma3kvbOb73p5qfr8n+UVW92Ypu+HXlFIdmTIbJS
13mzPQrGVIU3pEg9JkTpLUtppG3jeSh54H/9Sm+FurgK8BfAXsQPyofDxfem2iHSReZBh19iqWc7
sXayRh9k3tUhJ6VZoQQZynKbUl9a1o6pEFwNRsmKE7a09qr1mIbgaEq7ImMXs/LkMHudE9BgHvWL
o91pWyljYVpRVqZ/IWFnXPnQt7cx08cs0pUo7vouEMZeBpMD8qT3pHMRTplsTlMJ0QlOSd2HO+Ju
rOrLZLUlk0ziA5MTz18IG9zY5lQ1hzLTyGzIXSP1QBVF3EXSBd+41SpQ7hVqF6VvMNVl9q4z6rm4
zOtk+tLXmT5vs6X2n8iwrNzLYEn8m4Rt9rJGKvxFIjDMtqWwgGIJW9czkVF+uLgMVPNEd4LDciGr
a5mb8WW1TIUTMv0sdLABSsK1jLy4FcgGEcdXwYVQEPi2hnbkGFmp4aWIWUgS5cJwe39JksGSj+j6
O2fbjobKm/Np7mUTTaZH84bMlllZ50HawLGD6Vit9Ee3sBZgUontaTFHZo50xNktVlC604msVJHX
my4Lioxtv6+r8VOT5mNzKRKwNvfBWLHob8qKHSzc5A3b6kd/BLM4I6LDWS+3fhY7IYP9EfEIabWm
qJD/eEBW2m4zxwbkSKYNzQhSrDB1u7hnuTLS2r/uusZT7G+GanwZ1fSo6XeaRJgirVXUrXW3rVLh
Lzd+11hlEWUMM3x1vfR+b97Gmo7UQ5KH+aJ3ZOTYqH2I5NRPcAAqFENhF8zzez4AHSa8p7oXkHOU
C3JsK+q0oqPTmCn2p41tibm59Z1eqxuVGe513AlD77WVUdPiqWkfmmTmJmoGPat93dqVAUkWeBdi
zT4USJbadIg8enxFtHRerg4DZTj9CRRuyX70VftlyWtNpVD3+XCymLWTfCTMtEJoy28zGaXPCEyT
a4BDWIYGOyaZ0uBaV5Fd5iXSJp/pLgO70G82HhQG5mAwNcKTOBTZwVlTsyJmSwN6Y4WE0i8GBr2I
1rlg1F698zJaYqzPRq1EdWV5VKEXcpgaeZ7NQ4qBnBwERpymu6RMcpxO60PcNOs/lZOTb2yeCvvK
MwhZJpo0HT2xwztGHxmBYmEecrSf1SZDS1R/NSvpFgcEiXNyrj0aIlttW+0zXQYhiWrOptOMmT00
IgN13zqLRrW6nLWIZrt+p1u4nRadkXChTxhPneGpfSUm4W27YlDknRFWkURkxtYWKbUmdKWurzG2
OOlcH+xZe+5m9uoC3GhG43sD5V0gF6qNEpIUgbPFXg29uR3bXJQHmu6euU+6Eql8nY1kdBJnU4Q3
RViH+gDucrwvrMROLmMe5OCEOqa37pLJ5fbdGVK6+ceKsCrv4HRTjb2AqBbC8h6nknLP2NYh0s9L
LyhhGpnTYmSHWaMTgRFI0u3G9DLT2zp5atQXJaKX9BQnhgQIOsbpCzxFUnzTRSh740n6YbRH02RV
ozB2nCpz4RQih3QvvNoYNyR4NefFMnF8GJcRVOmgegFAkQ1BRYWV9dMdd+VIOm8qUvcDilW0VhDn
ZMLED9oRi/UjvHqUFydtHYLaQ4+I2ec2Tq0lYA4bTHP1OSVp3iYmEW1jyH1Jmx09CqC6Gk4qemtO
2ujBqm4J+vElaUpgUsF2cOO40s9DI+AlJVtnHgx3fJnsVKvmw3FL+qc+oj6iqvlVfYQi64ki/nWN
xM/8qJG8d2s1gF0A/AUlyVrv/DD9wFheMUC4oCkcvON5+l+MZe8d+AoX2z7zQ7E6e/4okoTzLsC5
HPxHlh+bt/Vz18Q8AslXt6AHVYICZj2F/1QkubFAElaLOvLR5IZRXQKsJMvVtZ+MIOmKqFLD/ADS
drhvp+mzNDWiuoUNc79ki7SQsaXoRpEUq/NB55h4F618iKAIRoydPfBg7/qM7N0bUmxnfT5NljFH
iMp+F5ZDn+zNB6H9QlMPCg+iMnyJb5swgQ4cfyEaOPIwP4aHBTlVf5IBcVzOkC7SL/YLmb1kNgZM
X5nN16ymkKO7PGpsr3WWcDz0sxXcKJYmjQa7Tj50qs1uvNhVzpbZjDyf6KURcD8l3a2ZdIgMLNyJ
2ekkMDLvG0cR143ASiYH7CtTc9A2lpXNaJoGU6sxwe8/N5X8hJrOPBvVgKsq0CMjJafNR/smTEb1
kcjgyd+QgSxbFp+G9Oqk6uSXOkjVsBsTzBNRKmcQeKNZeajzsg7/RT5hckdV6OViV44BUxj2k1VH
YjhWg+6PIfTWLYx52GZtUt+knHnlNqxxpaCsH4J6r0FdNZuCL/kCZGvw3gvIFtgkvoPzILcy8qVR
SGm56ZRn6QMODQOpPB3yi7LnpHYGmjuuTyxtL6yVaCE4nfvNWbOE4jxvA0XdxUGYzsxAsq6ft+4G
kaXDRTKapt0EqYVWEEfPcmiQxTyKZexuBiqqfi8nlFURDNLhKmBiaTGPKgHhMho1POI3Oe1vaoXI
amMgCEV0Qh17rbIBX8EQlssL6eJUPSodnW8NJiDNh5DjPQMkEiPI/La/opvOwZoUWJi62civLOIt
7esKcdJFM3qjS041I4lo5B0rJ+G4Xvu5qbC2jct94STOeOt7Sbcgv1Ozs58aoa9NlYXoE0f4RZvK
GZCHOk0mLgJ6MbAgYiZ5FOF4GvZW64qPZWUHX7Ij1tM7Ij7zI+4TmrOJnaVdMaDkdzCE9o54UKob
UKHhSg1djgBR4wgTXY5gUeMIGeXcAXCUYBrYo0cMaXhEkppHPCl3oom67IgtdQl+fELzBsyUOIbw
kfKfqlQi66F9cESfJhaKZ4a5wr1jRHfC4YfulVGwBUU+OVvov2KJbhuCLVBV8whYzVbWKvcfU0fI
iuIEIg0wVnkEs8qV0QrnHVxrq4L+JjxCXI2h6x6A8AS3ljMt471j6/xTfkS/ZsE0fnabQU4IRPFe
oOBte3srytIjGOkIkA2rGoEjDIcvZKYDmF1W1qyqq4BexhLIb6WYu0to7dW9B54WXiug2oE1xMFy
NCXn5kqyVSvTVqgVb5sEkG5LkLfdEX67pHN8P69E3CI1uPvGlZMra7MOT0OAiwvP94rSRYmDzFsf
Ebs+erRnHFUD4F22309h3w8dTokJNC/QK04kYbgie3Uy+bvuCPLNj1BfS8QoCnsj9qnMj+Dfua1X
p8URCIzry/9GyACY4IHrHQXf4cGG31k7LXqgwmbbAhg2jrDh9ChDpMynb7aEiQZIvLKJbaiID6JM
ABY7K7s4GcqmOFFr023TOy7x8YNMQB2zI9n3nVHwMGODA4ZcLglK33REpotSBLo4Dsuq3MWT3OVU
Kcl7oB662Fm8Hm21I3IZa8RMupy7ophzg5smIla+eyhYWvGf2JlLO5NmfQnpKiXtossGGjqmD81E
Z1N4lvD/13TIuHjIIGnPe48zHR1bMn8p1Bm436Zhlw9bq8+w5Fg6KMvzkBY8Ak4BGW0DuzPONlMW
x6R9Ok5vbzjr63RDFGxm3SQwmZN9qjJyA/DkKqyHDDqXqOxRUe27wlLZHn5/woR1abqD0brgAnp/
9IMLBfgeG2QrxycbdcB9wFFZbUtZeC92D2h0x7xhGC48FnT14mUpFSTPOHIG+r805CzkdxvZ2uFy
ZhiZXHuDnsJbCm/lHPA2GvYxMKenIiisS9Q5NZz5eHS/EFCITo27ej3DEQK9rTKPkyTsFPsuzLzu
nLHs/AE8kwSypnX5ngyM4NpHkP/ejif9DWa4/TwO5dTui8IRDjOCviDiVGvG1Dos7JAnDDI/UM3O
a3eShbtnw0qT61z5bBXVKGDtedxdyF/jxLoI6k4/AY0vsPr3IXPvwAESvm1rWrm48v3uQ+b6cLon
lLjc7IMv5gMpLovJr8r6Zh9wyvrcpGbeb6DUMvG20yKbdvEoii8praEJ7FPQ5wy7dZxHAWEA91k8
86+l6obgrOtnalmX5+PGcxT6IE7H6I2acZ2mI7VYk1xqMeBD4xaDt53AxkMSEy+bAZJBcWG3VXgz
tl13Pykz7aISEQhIogZzb+Gk4LQs+II/6Hj/lMf/LShN/311fLVmhnxty/+6fEJIVz7916mWT+WL
/rlYXn/D91qZZuI70yM6hOb0yu34M4+EBuM7/ohKGW88aWKrc/1HrWyb7wR55OxTFoKOtcb+o1a2
3HcsV0ScUPz9wI7+DUjo2lP7s08drFg+TsKU8LQVYQH+BS9HsHc1Mee4KYzWiZhgfvaLxt3mJaJT
Dlw87a3+XRLT67J2fU3fpq4Fx8TszbPWS/VzfV5r6GNOaY03y8BpPDNh4qSNUr8Z1b4Flqwvg68b
+AAcrDWl8E2vFDa8HJVtDTfYFcuLlNbJkuZTJBfXjnJjwrKrOYQXY3E6lcGdJ+vkNzPUI2zt1cWl
RWzRkfKZR5O457yhR1bB0M/LMrc35C4PaPmKcD/SiNqbIX47mmXFmVKmHcXp6j1tBvvUKAq04VUo
D4VFA0fA4znvU6e4tFCHnCf4np4durG/uVLrzfT6JrCJsEZZ6PsuXwj6ztdfiLmkbg7UtbzJ4Qfs
PToHWOgS42QslTgs9jJAAFm0S0nbXGUGqiNzqR+tNM0xpC0vHblFX0oGw1c5M64zIgumyzTOw4O0
/X6PH8M5qZMg3wdBWB9cs8eJM4+fmENhliVpkK8BMkGB//4zkq27nx7Mm7+qAv56E3Brc/lt4ntM
WFRv0TGlmjkkOK68EcCozprSmrY+K/iFOVIXsOuZ25767QpH+Ehsw2zuy1BO0a/fxF8vL+1zj4hV
oCowut7OgiqNXy4QeXFDooh9LqV4yPE4wjvz+v3sX4cLXDHHa9Pf3X7r7fXq9kN1weoBhZgvj1TL
N19rZ4Z68EqV3FDhMPgNrAcJwW6brv2imJnUIevSOz9eHblJoSMOmsbm15/8KO14/RZC1j7WmJUz
v2Yevb6zSiusytwrw2sfKf2JnxjM3EjovsWqCM019uWJNd+5SX6tQRAgr11AT6yjxN4mDwnLIKNF
3KXBIOf3RRuQ7qBO8M8yP++sTx3bWudyxF3Cq1+/7b8sUGKFOQHvYvjDwdt8M4goOrceJ8NGAJaF
/h1m8YHTVBPvfv0q1us+Besgvx2CKLOkNUjcfwu9tacKLZkfLNdZrk4nZIcnk8VNGmAG7guR762u
nZ6c2n3Oep9ly2NS3Qe/I6a+6ZYc3wUvHQAjZkdhJ3jTLTGKli5ctdjXRK2aV8T4XPqOjD8NXRjg
uamZ7DcoXy8IhWHci1P4GQuxl0Z9TYgV4190aEJcphr81RZRWAIyKB58bGfqs2mXqX1IASqxlbjt
56Vvna+/uYZ/2b/IR0YDHoKGYh8z3zIak8r1RFuE5nWqxEVL8tKjdri1clI05m3LSDrBSALVIW90
hffIBQMzTUN86g+wQffu6vB059T6zPReXwamjxVvcObksozN5XfP4+vh3XqloQjDhBMUpGii3sYR
2yG+Tl0O3bWTq+YWjH53Mjaxr7dJYe0NiCEkApT+Oc7F6YOqasApjJpm/C94R7dNPqBzd8saIYfK
u2vDdxpsOiUZWsdL+k9VR9OTu+ffl3UX/fRVPRNxlPxcyB1/6Hsl572jB+fSU1y7l4TSr8PQHyq7
d5QaqwMCMR30Udqef1RyCPAIEg25RT3YaTRGeQ//ckYwGub2pO3J9rvewX9LZUdB8Wq997Fl8B7E
sSPrg1V6i3Sea5EmTp+4G1uDInJ6vAGdSspNiK7jS1PXiMdqKCRUQtb7OYRRJBrD2eVmrqLUUvl2
KBZOqzFNPHLQ7BMPtv3H0JbPQi/dyWKBznPqhCyypHvKlPdU+/HHqnUfF+yOKTqtPbqgb47t3TM+
GTceahqk8DWBG61Tb7vyomMgdubPyS28jRdIzf1Gu3VzOi2sD3WaIjIOSAqybWmcl+HMspPGzw2o
kMfOaufthCrlbhoz5oKQMWgNmv5lZ8G/87wZjkhCFwuAEqa0DkfqVDOlwqyxIFuyzCitlEtGpBke
Ym+cLsJ25JlLUYHorjxB9P2BccrnRA3dWWEX79PYkYjDeZfbUAzNSS7m4qw3QgxWme8BhKFGDjmH
UkwCNWi++Okkz8KOJHGlq91kxYxHpxYLiBPsy0o9C4Q9J1lHtw5TXbPP7TDewEhY9ubidIAlMKM3
NQ83DjAcbUpAWvOCp7Hz7A1uZxJEvLQ7mybF3KsLPtcaK+yEFv65IvGNgVTri4Nrq/Y8ZVaJH7EC
HTL6H8o1Hq3EonopZwIkahvzZ+7YBaldpMLNcjlVgXGBEglHG03ZK+awaKuCnM4xsOyIsLJbhF9i
o5dQ00LH3m9n9qUUOueNMktrs9SDmsHhQNTtR2fGVxbTOeV/OlyuYfPByWdJaNoMA70XH72+ujeH
ONgGkEkimQ4fOVl3e+T8lwLS6pbWXn9lx1mzaTvGm1xpZnhEfmwyY4blkABuiKHhA7F66MYqiFy7
udNWE29mPVx2bt9tqrKsdibGy01WY0MkkkSs7yAP5BPAQBoB1oVoqBdymiHbpkmvliGWkY7tZ3NO
vF3f5Fw9AHMMER97bB+bwgZFpHBQsBKcy67AFp7glC9D0qdWrCuh59dGUn4gwGlfrK1rkj8Au4gH
2Rjo3lGg7WcRNPBbOKxX9dRuoQbbO+X07f1Ym4fASX28le5LMgo6EuX44GmXoxc60tNUo5qTQa53
Yds/tk5yjykpvhO4sQ9ZkgNBTNOTgBjMaHbtM1sHB8sJ6GXGtXdaATBkEqeIXkQIVe4gUdIVBy56
iuMCeljWPtIlcTcjFGeaFX58yBmqbttuODOHfjoMnXNqYg04hDOVuyjzk4H76wFz+nPnmZhIy6qP
qvVLSFJn3HtGMyOADT4zX0eP33wYmBpsJi+Zo0CStKd5T+jNFrJa+oq0FzKsN2hKr+qQ4ebicqEr
7Z8XvUVsl10vFxMpaWe6pAAs4fhGSOdDNHgk7VRWRocFnnaKBwwqo21Gllc8tEGL3xkNQuTr8c4R
+WNGAYDuYYkCe3CIC8Oww2AXH6JFL5e1EUKnJnWsEsGyDVWzztcp1PaB0eFCX3Yz5+QtM8dkE5Q1
GtcMt0NTS2R4JHZw1Qr3dva1uPfLEoAckJSIYDYL8zqrf2RZ87lyulOd2y2Pmpftcpli5Cw0U6Mh
e2/azrldQtPIDWQq5ZM7LtMt5JtTbJx456WP4lZBGwkXDuCj3V2FyfzcxmNxYnQLtgIRxy8cFx2W
DP6b+R/CkMAIRj7cfgnFS4YYsifkfYgVg/iCR7RKPPLdGgcTSvMgR1zATBwOZREmO9WYz0vCtyx9
r8Ffm8f7mK6hbLsJF0o/n+dYwCLktyGPD+/HosUMQMT/WrS9CW4Ui3TgDJeTPb1UtK8RK6xAG2gA
TkKCnR+PwX9Qm9xXiv+8DbElIeDP8NvL/6dQ3JOv1Ronq9/+qrVS+uN3/X+Sh7tqof595UJDanya
X1Ut6w98r1oc6x26ZrpPDkUnt9d6BvtetRD0hb3TDmG7Cv6GiPU/qhafH/JRmVkcXH2f4oYf+lG1
CJ8UXeCMlDlEdfiUL/+5oA0XJ+Iyi2YWHgSTEujIYP9pVhu4ZRUuNc+qm1rNexqy9Y1XCb8lIRQ2
1cbOrfH2p0vzf7QEXh/u1ldk++TEs4ZfrHUZpdrP3afF8WfTbhcvcqVRfqgRh5+kdql/01PxnVfF
2PeXIUKGATmr1F8ba2HZG02ZJiKaY9U/IDY17gTgousqk2CfwkzY9wwtfWDgZhcQQqo69052tWa6
2WjFapeaXXaiGkwVkaO9cGEEV1V6x8Ao+WIeL47XsrVHcpo6e8uxWQI0KSF9YeFRNNvZ4rsIFmG1
Yk8qc9r745DeF20DaMiVXUp+pz1YCZL3AuKJmHoXoG4oeYQHByLB1YSq6cXMMkyJ9lj1OhJZZeFF
W/L7sE9ZIiudF8n5qMvxjsS/odk1aWZ+7AI2nU1nVUhjfBD5IYPGkVNWDmNhOItHv7hzZD5aGyse
6TN1ygwJU6bRr06WoEj9w4Lsw4MIXVhnLeMXd9vMyMB2hBc6C0A8mZzOTZ1VO2Z57RVj0lSzxIoK
klPSJe72f0pZk4Eet15kysa9gY1DIaWakV7CgjaeZNWUK5WZOXo0EsOz33V7Xlfhxy8efwhuAm5t
IKZvk9GxbTI8ygwnapzK2fWxQU6XaJuocWEnZ0R7/uZOW5UbP7V5ji+4tnlIK1pvN5otr2/olBFf
4Re9TYugLmn955X0L/x2GsACONjddGKT8IwPz7gNB8LX4NEXWXpCUK6XbhmTQbfDOJ24UQme5ZMQ
ffrsoD9EX+T143jgIGR9K+agy/bs9HLfEncwbMx6sG/xTbTrV5X4GzBimoH9NLanyaBapvlWLJOt
EeeVs9HSaEK2FnKWpZ+FCLH8ZWKrCJsa7bpVGR81srK1ZgmBiTZN154VqsEqKHx07MjSk+zzUlb5
34M9f79yHGIsxCo02dGdvr5y4WxVgaJ7G6lxWHZeuqypqK13IOHo3jZVd0BQYf0GbPym3/L9ReHe
YmpBXEyoT/j6Ra3CR7FmJhZyeMd/VpWRR6lwqq1grgmMboQgKtf84aDPkvvKhZmwGaRqdkEW1h+x
qZeRX4j2Q23kcb8BasIXigFslCfSks0nB84CtDpVmXtkE82Ovm8Z/XoBfZMJsX4Cjpc+thlOm6ht
nTeXLSG+PClBjxOqWAUconjf56qUVEj9NITo2rs5vpGZGrydyEzCceJlKYNdViieVUSSimFYOpHp
lMcWMN6GrGzqDWCRqIzrlJoeFyxITFEP/bmXuMG4GWro2JvQaW3UEBP03S7QPVbD3JDe7tefbl3+
/+xYHj8c4xWikTitc5QXb5qm/8vZeS23rWVb9ItQtQFspFcSIClZwbLlIL+gHJHTRsbX3wH1i0iq
yDr3dD+cLncZgdhprTnHZAuOXIjMVD9dvfX5VH6vlqX5YComlMtXOqlNr5dySUggfYmXSdyYWFeq
N2tfxl2oHg0f8g+h9X6cTXCi6EACLLHatokhw9A7sHqv/NssSfIBs+7o0c9b81Mv3wqbg5OHdqn9
rfJ0RFgUjE+mEGrk+VzFURzMY78E2NO/LRi8mTXJgkb5ncpNq3vx7vJF1+rLyVU9nBEOt71W71B/
Hz8/0IWsKZwuDuQwq5wMBInsIu1qbOKhhpFVpGOW+RZqGbIZM3h1AztUjiyDGiHNE4AOWgXLMynE
2FrXMJjIejQBArqbUhcSii60+hDssMlWvNHiqvaNXnM/DQ1JuRskBekHE40UBP0ww/FLRPnwiJl1
aHZ5y2J1i5Eo+WYh5kWTUy3AcR0xI4sgTBrSaeRpJH5Mrim/0vIr2fLOHQfzKA7t6j6d++SgFyHd
8xElGsHaOufFIk2LxwIdAekpzbzsW8ANPVR1b8JMjmGkvvIlny1ExP9QWKatZ6+hgivk++3n1cVL
FHoqzgPi2L2/Re90t3KkWDClcbgTmaz+X9dD9QOin2r/aVtvYjUwDLvIA1hQ0c5RLsgIu8HyNVid
DOI5B/l8+Qs6G6u6MJD3UQI2XAcwyMlUOk8G6axRlQemnOjuZbG+n9t4/qDJbHy+fKmTYj2Ddb3W
2ohdrbIU7dZ7eTNYCx14D7LXPNDHabybusTcAyeC15j1ffetJpMOrijY1bsU5djnJbahsHarwoT6
bW/8u3I369RwNEtxN3QWWeypHdr0tY7vBsQqUGdV5wEDVO9ucs+YYRvjf1AYwe5q4NPbKs2WP5Pb
d9vEUu0X7BhugII88c1Zj+4qlTT7MmzyKz/JSa7h/96ToTvcm0MDBd7L8Z1pq+ynIa40MBGrZPs2
q/Qnl2h2OE5zR6uJeFlK2A2BReV2bJJw2a6WrR/IHOGTaLUHtgrclE5IjYX5ftsMQ/JRxEntHhyL
sGCStLW8g//kaGp/+aW+8zXx89KpxwtK1/h1un7zC4dTs6TmCMwdXaF9qIGEfmAMi0+CqNr/PPWT
vmzzcsjwMCW7xJOpzxqZxduOZkk1I6/qmrk7pDIqfgJV0R9c2UU/Ynuxb+qiX3ZDa7i/rBh0++Xn
fWd+WE+EfET8XKto9/iXWoA0DJFthxQYIwkhU0gQZXYB7RxbAnxDehXT/87vHJhJLfz4vw/0rUn7
Ne/v5Ltdc4fZGTNNrAqA42sSZNdkGgpHP0/i2tp3bSFSMugluqXSTYovpVl0j6Cz8t7PLa3fei20
vi2MUkmIVlkAeR3ho9p+1JO7hNV7JqG3N8DU1ia1kHQBbbVtagEjqyzsenf5henrxub07jn6stu2
bNxXr3/+5gupkg5fEqdi3wKrS0QI1WmKtaHqIRKHsHXozxgkhJjs7wZfdkmI7FiYg865rLB/tzLS
ip0jRlOBhh2N4crtOWcHAZz/5N3QuCTWjjiokykKVtAM/wHWb4/ULbwdlZrJLKnD8XEMR5A3NGoh
gGInAK4lRu1Dxo+EjMhMbMyF5C8bwB+1JN3MsdfeTfSbkAEMDX5WqwVq7WMV1ka0UGBckEOClxyR
2/7VJh2CcQ0qcfI7A3MBrHpLB7vutXD/gACV/ReUphNQOBDTz7aI63ibcYXhBd/VFN9D4OFsABc6
ewAxOj73FOh+ywKto1eLWGwatu8AUvC8whKvC9PY5cLLaRRD4UwAC1ru46x7y+eQ6My/pcmNYS2K
Oc4MjoZCbRxSRLVFlDQ2hhgTRQufivoosy58WTCOfiJPILYx+FrDAe0ap9YljIqXpNbsPxkGpL86
UmARCBGjPcTum/+MW8rE1J1LljYnMvGrharI+ZjxBNkbU0tNbd+7KCv9qR2jK8eHdwbtqmgXjB3q
OdZpLAqCIM+sQR9SpJvq+0oZrV9W8IizuC1voon9yZVv/lhE8Dqfs7CikKSzxWIr1jHx5puH0Y/Z
d4ZHMoSW+qzGWfqo4aGA9nl864YVx1sMTOaOQ2f72+pQfFDIsa6sKu89NXMl24p10mBDc3wTVjaX
RtkBwaUJPR8WvVhu6MaVGLL7X9OcxFdKRO9dbl1UWfRZyEz9ZCC55YIq0nBDX430CpDyVn5Y6svv
oiufltHG4HLlJb/aKE9mFnv1BWEcNh3+5WRehHtNf2mlviCO7qDyygGJLzElDSgyteSchjg1QXoA
MDkOBz0t6McUQqrngbw8Z+PC9rP3cykY1G4aI3us2Ir5BR01CSYykc9a3JML3wEj/VVlGMxoDc2Y
sawF6f5mkYqxbpIzGoPWz8gSkRqAvjaOE/yRgG4/ZU0Kgc9IyQbbNoXbyo2XC3QKVrE0pd8Y2QJ4
KNbbZ7LEREYC/OQ+ogVov0C3kX+7rCueulylH9ssCcUGNZBnAA+cchjOqgqfCFyv472jLcsfi1ky
31qskA8SCfSvPjfnNNCzKTb9Xk/ZMY8EflRbYjmMejNRer/XR8H65SZZ02/Zv7ngqAHJphsskot3
iyp8/EGTTCOGvpDiB1XplMg/I+uoycTV+Es0YY+0dlbup3kupx6NZ7rwCu26/7S0gIMAxVbNpyqj
h7cxgLv/qHGzQzZNa+KnetNO7lGP4yq0U9QqgNET67Fq6SdtaSUvyo9Wj8UGlnpPLWzuMUNg8tNW
1rENdqAZQgkVoTfzO7dSijXEcrTvSZjEfxrLAVMJ8QQeLLb67xZIypGDS9X9FcMEgqq3p/qgQmH9
0zM3JmxFyuLjHHf2lxpD30cle5pkmjN+nT2zAGjWrYpsoLqs6+g1pEuDQRsRcdVa9G3WIf5v0kHz
sm1rkXVIK3GGBgmdW32LNWW3u6RD6LPtvEVrIWqW7nNa2lO2wX+o3UurJ9xCX9hd4bKvxB6Rgpfd
0pwV+PiqIn3MHGvEXBiX+o10K8xqVraWIiMirvqfl8fT+fglWgg0IL17dqB0wY6nCzehcKV7Jd60
IY0DVkAbTHo1P2BUo3LljWNw+XrnO0eQHkwXa9oRNb+z6MG4kuTpFiy8BZBjfqTwuVFa8bXVdfXf
Z8L1cGVTeWHHRtXv+NGKIc8ski2YmtBDEeOSZw/uqAGeVnSqKb95V6am80ejcUB1EQ0qnQI29MfX
A73WO5XVen5Vr6m1hQK2FmEsKko2DZff4nk95LVJwd4Qmdya3XwyCRpJBEHRSj18mIra1pR71n05
uRrgj1kPiEySXxYZtdm+HJPxA7vX9mnMesCnl+/jWK73uuKhGl1t/rQ/OFuerHhmJa1FpoNH+xCu
2AHjKPkaYxaTaBRTz0JmoDVAxg2rstEOpYt55fpnZRFeg5Rr8hpfksl9HL9y2pl6YXoq9JM8N568
nsi7fnAcvx5CEisiMd9jW8iuHH7ee2jpUiyguCdRgJ4cSDTVjlY15XxXk2GOkO8V/lAc0UA3FrcS
7MWU/YjJ1dvqXpdcyZ88H6+Cb5pH5frcw+vq+GaPgclTh0CG8zlCofo7UYDuah30Ouhee9z2iDle
Lv/EnDV4iScLLn0nQdWAsFOipE++a0PMRZItTUj0Ndy6na4W8TPK+nbc9GohsmggrAHEoEUMoO8R
46Hv9Bjt7NOgTOT1BEOMf9iV0EWejb76ib0AGVdsC83buWKdxGEysA5mM2nn23xkj02m1RJ/dEKV
/sKVwZlAUQG9z02WKj8Ba/Q9YWdfBaOMIC9XIwqPXeU19ncBwwaTijux2o0ibU32I559X7AjX2Oo
quxb5XUwZJgFPWz9+L3mzVhLywV4iGRkQOjWkbfqUkX1krC71RvkbZu2j3Jm5zEVhxlIG7jtYqQQ
l1Da+Q1GMkyDITHGHyMkO1pkYQ5Pnscn32yOWfNQQVU/HWeY2l04TNgkFpy9eODMniVuisAe0J52
28qH4A9xprWAmS/dYFWBl7hhuqXpn621a0N7zr2sXmlzE7E0RdOh52n7WPvJMoITvY5nqJpAzQ1k
nnMGN7GmPK/RqIi7v9U4WJ+UCcuQrWtSbcYmigAppaJL/TEO638uqHMHPF/ez35emeNnu0sy0jkg
FzSYenTZ4KTLemA4XRwT0F3jzwfVMqrorsZX9lSEXg28L+zbw0hBkLoEdUHHr1QW5/sFwM1fL9EJ
hxLVJL6VtEUoUMoZ5VXFFuM2bExMKKZhrsKDJcR3j46ybiCeNuNvph9qqrg3256g7qm+MWs2Lpyi
yIrZ6Gw3FGKSSv5h6unXU2U5jXtRAaN8NGcI4Jj9W/JHwq7mbymSUMk7ejyLfqNHaYulPYxCY1cY
1TJupAfIPBBdRD2VFqOLe8jAu42/pBl+jEVelPvWSaDPx1MPOyrRVsscWQgs/BER0xuWVwIsdNyz
T4OplukAMWn6lUQqnHxX06ffIp6s35HHcNrUUvP+sUOznFs3M6tqn7jQNg/5jEX+NqGmQ8YHdsF/
5kL4A1WHIr2zDCMeiH2xlearMhwgNy1yfkExM32o+WyS+zgxDWRRKNS/dRAlfusLnl6SxTSmogQT
VUY4ZaX6g5E0VrfDLiMX30G7oG9MbK9RMOEPDxpLzaYvQyV4Lg5l3ZaWZrVsG1vXiEzAktT6ClES
wRoZUAruJIePAGQqR8OxTOaNLjqZfFDQNgwEQl0UXzlmnc/5gPh0Wg6c392VgnI8588pUvTc1Wwf
BCa1kIKAIradY8PG1BRzetNGVUyCcXttzX1vGnwV/RouRTt56lCIAIZO7kwdKmcbRUcuBiDqDHA7
qq6ie2fpTeA09vQkCthjG4lh68p+5p39BeYXWNJrPZNtxsm643Qi7UiCYkwnVnlrDZV+H4ULc4kX
/7g857/zigXnKxiE7GRo+K1//maR6TB4YTaWru8V8Xr6QLoX6MkY/dGsRe2t2jJ3wxxZVxbz8+dj
K7qG1dPhwYjgnDzf3LqdEDOrN8bb5cDaMO9JPDS/0Ir5fPn5zldwrkTdh4OvizbjtCs3A4MWzUBx
ylgEKYd2NEH4yBRlCTN7dDDx8vvFdv+9TfMrq+k7z4jDAGUssnkU2K+l8zdvFkRJpKeKPCLPHvUH
URHshaPE/brwPq+Mk3dKcDoHZBPBCL25VTNy/Cta5RCJXnYeUNU8Gl5q4Kc+htRoxpNLDhHdZrnc
JiUhsVvSkFsWb1t0BD8sgI2hg0UDnOmYPJ6bjIiDK8eOd94Dpc3V82O9BiSflL4dorIGy3VCf8zS
8d7LLJNIUUvtpdeU/3nY6NI0UCMjn2GnePoxY+HALLrI0HcUPOWs0GPIrZ0xBPzv7tqG9HyS4GIU
ioFecvCgUX78zqH75stMBLlv0s0iRco1ykOawwHiFK3BVYJ1Xt3Qv13jf8jveMwMJ3T++ziCBMnZ
nbMyHY/TLSKtgEKfahGCF2qKf+mkxT+qbioUmttFf7o8kt6ZKVYd9Rpaz6mOkXv8vIqinrQz9I1x
NTftDqtzg0uJ2RlLhgRXQIKJ+Iort7myDX7nuhSPmZzWKh7/Io+vW0eWbKbZcH3lpewEbT2lZJmJ
5mtbwBxuorFDRpws//2Ix8IDHPa1302Q+clpebJDQitCmbBKgrLbOzNfK5sr1LTInLsr9ct3Zime
EAkWm1S04K8a9jdzBbZCra0ZH0FK2Rx0mXARlEgHWHQ053/muZM3pjU6eHM93BzB5R/2nQEKf3NV
xnPSWOsmxy8YeFGso6iIgwiK+edyaPsbavfiXstb78ql3vktOZyzsEkocivP7PhSmetmiJqQ4OgL
FEbCUWstCHN3CIOCMnEZgC1zApmCHvmvj2jweOSaULKlDbAaEd6uco1V5sBHacLqren8c0RTfRNE
Ut7o4WAdLl9q/RyPj1DHlzp5RHNsOiAfdESTiBP9Ni9SjaIOiqorw2L9e06vI4mK5n1S+GafcPxI
FCd7xOtzFoCrKu8w2ZLrSz/rTisXFGsox3aXn+vEtrkWAEDHYIUlmxrgHSbV4wv2nK1Q72Z54A0N
IPcqJUqm3kCgkHXgLLJ+CBM1fm48opV2btV3Txm1wm+0ztQ+pK1D+JCma+mupFIUowJLS2sDKLXy
6zlPbyw9pDl7+Y5f69+nr8hlReTsbqE2PHWSLcmYNx448GA2ZsoDcFhKNKNR/iUe67h7bCix0X8N
ESBDxpNeB3eliv/1TtFBoFRFmYIXyUvI4EbsfAfgppOqXGGXh/NfOT9UXtPSMAng+zwUZvyj0Lz8
Y7rolrpF9DN8KRbMdH5RSDch9mDFSwFwKKwrS//54KUihHSTHwcGI3K3419FdwqTU0+cBO2UvEST
Xnyc3OxnGErj+fLb1N/5sKkIsAJ4eLSEd7qTQg3vFI6WRYjsq3E3FlgkMnPADeemeFw9Y/lYiWb8
1HM2epCVpzY0A8OWg1wN+T4jbjROcV0imXbo01y+t/Ppk8Im6kK8zfimEW8dv4SlHnKvTpI4iGGp
7JPFfYntIb0lPcHzI3YBeAbDhZBV6BaXL/yqIjz5xPCwr+IHj80e6sbjK7vJQHZb7dGxLjq78Ntc
6IdE5EvjO60Uzs5gR3BjIsM3dzlEFeeZIJ/2jyF6MqDDoZ1IqsIi6NDcH2W+QZrmfHd1Ez9n0duR
t79yt+sQPblblGlQQNnsC6QoxsndgsOMelLtAyD6aSC7GYKQaqY88tMh9bQAGrkEMhcXHywzJaC3
7M02kKWXPnAk9P5evpt3viduhpoiCmv++/q9vVnzWOjdjLxt5JhLXOxUqQ1/4c0t3y5f5Z1pEl4A
glNvPUaa5sms1XDUkN0SUu+GGPKXD5h8jsXUNo7Tdxq7B874ly94Pk5W5ZorKaO5yG+Etz73m+cq
5pq4KJVYgejnKuK8XOfP1uI092ifw51WxfrHGAHQ3pprdeNRZwONFFnwelriID4D4xB3hNZk+0Sn
hXX53s62rAYjl3Y4S+C6a33F8765tSbtxdCoFSdItBi5OAMcys1SzioKREuk7L6aGpcolMy2n7ty
sApEUjYalct3cbYJ4C5QARsuGDQ4+6cbyTnqtKKoBjcAwDSib6NtiVIaQU6nhZzxsZVFfI7B5Yua
7zy7SQeRMQojwn0lvb39WTq4IFqVpGHQtxJCTCvlAp9EszFXGyYcJHBLdmruojw0PxlZGP9FRNn+
ZiyMv0bMOhTZTLf5N+PLI7HU1HCrJa5LnWuZ8/CnUYlaoF9bbCKau3z854yo35n2c+XuojQcnkYY
OU9sZYnboBYJ3KosEC1vbViPezeZ0mID+nH6ZdkYnQI0MGQFDiInWxNL/nIzyJQMSWxjkMgyG6qm
yX3GH9kvD9Zt7hCBeGUX885v5JkS3Q+jcN2Ynmz2Z6kNWGmIHUmctPbLuVCP3Zr1JqX4kGtdvOMk
7V37MM5mBLYz1JxhbiCXW9ea45Ezt/DVGhy+QcPB7UDSOMDFenKc8coHeN5SWfdNxuq8F/yHFe34
Qv1o13WtLzwdkIz7nhV2q01WtJepksGKePRTr50PXqzwCljAASjn6V8vf5DvvWG2wdT1GQFMgicP
iwzMbPBwq0DpIqHOk8wQVdW4nQgqDDJbNgeUwnFx5dHPVkpGHuxidK2835VscfzkOloghJlTG0xl
a96UCxl7hdCSGyJj8wBCU7WfVftTla24/a+Pu2rHUGbQgSS/4HShRI9tlMQUtQGqbu/FoJO0zfq5
IU/JS4vFD1sj3ZLAo8krK/TZ/M8Drx8UMzL/eKclAbVANrLCBoW1rrKHCavyfjAzcTN0AHvHIu1/
XX7Oc0XkekF2I7xeQIvsR47fsJJa2BVL0gaJlwkIiClbvrBIQ4IqSt3950QYLOxUFc62082m3eZO
Nz+QWkhnHmSh6K/84OeOm/V+QLZRz7RX3Mr6Hb6Z8ysNIy6LChBV8sbKxFehMpstEuM+8s1Ug28f
LwSIbcjStCDZx1CaQK8RqY3ptgmbLciA9oMAKJ/fuo1pZgH2k3bcOBJtF/n1dq5tmDn1eg8ri042
zL7475KjGbpFxE2qEPvGHxoI4HWPbWiBZ+dKbFSEIcZvJsGuOKsSudzBqktftB4VxmYksnbwXahV
XzJjJFU2lYKbIhPNfoz7HFQb9/HdNKeMxKixib8KLZvwxbbLoNMV0Em5nCLR3LRVbrRAVggYwExh
PSxjQXiFTtvqgI+QlB9SpZsswG1hhr7V5NX0J1TUBqkxFPneoCVRJmSc6xPhEhkRaM+gBZO9kycN
FsVkjCtMf0Rj3bBXBvOXtKSqmpwPvpQjLtPV37OYB8wCqIAGsyOuNBt650AzV5DeaxXzv9lTqglk
kyCRu/wRrt/Y0T6P39zmPMAETk0Qrc7xb15HNJGIuqsCBeblgDppZQ2ny8GiSH9lXf1frfbkYpT3
qM9zCKURdorJaepKplZkFICmhdt9hztbvuRuqev0FFY9nDZqzi8OqiEN2ymZXtgemcbnstXImWJv
JH6TlELkNsK4CmzYMqh/utGFmu8KbYHzE0bdl4xCqnOjVv3hba6JybgbSyA8ZO6mdYXBxxmevU5V
uq/s2ZZ+KhbBQtll5eeUJNp4Wzca9UCoch68T1R3XzzgMxxFkNa7H1WNrD0AemxiG0fso/xGmDhw
egdjztC3wNkGgbcKT3pMdIe2pvL5cuwt684iurw5cOz1Hqcya/7kSblMKO77TGygVo5P+jwLx/dy
I4q2YyeRGFper32umAlE4ERxdUd/k8RAjgNtc+s0S9GRzkyRCWO/PlnbyCqqH5nWDahaOrvCIlTE
vb21Rts5eFUbDbtsogPNnGNFwar0HrYlSkK5VfRZR3/OOTf5dsEhkUjHgsUN04ZDqlk5lgdgBZGx
xc+j/0mcuCm+y2gwLX/qBDVhysjixh5sok/myUrrDXJEhDAZxpo/bGdqIwD4HN0Peed+GzvqVfyd
eiIfJMBlcytR4PQbTVpz+DRHTQ1SscscfYu+oXtBYy8HWjdm8rc1ssb9PMGDn/bxTJMOGc+IXTfv
lcQ2RfuL3U0xTOEGTUDyQ8Ue6iHNQ7xFwFng6J2TH1TchkRGRqBOn/nc2+xRDd34lEeOngdziK2B
BDMA1yS+1nLXpsk4+KD10uRjVffTpwlTrtx3fVlbvq3Zs++MqpRb9oXtuBWhHNTWYDuMMS+3ZbL3
LC1dNrMAL71vwwJuJ7jqkO0k/1h75dGV2gNcBXzP9h2CeJFI9Y/2Y+rucF02xP/mlvUzySZvusf3
SbczjM3lIQqd5VPbCPFdIepot3KI0gQdkpd8t7QqjXxrattn2KD4iPSs56bakLbTFovb/IDcJfpl
45rAH92HBaWZdoj+RA5HOrpWyLEgCvaJtwHr01VPbZSr/MnsbbCPVjq4v5CuZia+nnH+3ie99Xx5
Knpn/V3dLHhZkMmw7zaOpyKzUawORtsH1B7HT6MXgvQMyz8u/ronqgzXNEfv7G/WIt/aL6TtwwJ8
fLnIaso5j02AF6FBliEdDw54E8oUKhRrjK4wmh32zvymRMH2ePlRz3d0FnUcD4Wks5Y414jYtyvt
bHST4LspgqWEF+ZWQCFXjcCBjEKUSN1kfM9TfP2XL/rO++XsTH2aW2eL8woxe7O8Ww1nk6GZqkBz
C3R4VW0FGYrKnSsn42vcjNb+8vXeeUiux94ciwVLjHfye/a9nPoyYmkpy2jZ17bJOciee9xRbXfj
hINN2Q+4+eWLvrepMi3ahWudi23cqShf04USZkcNSeu0zgnyMiaqW4TRjNY4GzX0glWk31ZRxxSJ
tLzLv7hOXDYHhGD29zaTo/p/vHaODxDMVgEuR/3j37oVhV3OdqICR/Pir83SIv+IZzRaCaEDqpqu
DaN3VvS1woQlnE6moHpzfL2sHUoNelMfGHWVfmrImbhBiePdIb9Jrr3sd35id22504dgL45V+/ha
SR07o9mnY8CZ1oQyouc3Nf9fP2RvH1AU6IK8SbRd16U6rYoo981cR1HZEr7GMTUzYY7Y866xjREW
A6x7355VsRNGZ7n+le9ifeyTvceqe0ZiZDi0aF6NFW++/p5QOsvq5RDEUKu/4pqLHsm+nZ9lnSzk
HI/R+NJgGQ+gnlqf0Yx1h6wPu2sv7Ly0AFKOssKqiaY9dvoxhGtXp3QSuN0yz7K97OyoeC4iJApB
juizJVh1bj7Hetvb/pCkusClnRVfenPRv0WspaspuqgfyOtMfqd1Im6XFEsaEv8cCA5IkeEbEunw
swz15crs/M5PjYCd4wFCdspCp9UxEoqT0oZjFFTe5HzokbbCZUmGD2Ql1wEY9/J2WbLiypZxPWOe
/GhUjzkicfi26DedjB1yNArldvS5QKW1vmGV6msFQelqIe6dj4NJmDSF1UoE6/DklI+GIrWZN9F5
Vb0579LJLV8UcMsHYOwS4a0zq0PR1N0uj2VT79Zd+12oh+X/4x3TKEbTxKTp0mk7Hk4kOICtc+s+
oBcx7+Uo9A9qiZVP2TK9A8b0R2fpvnIAOF8VOPHRcKfeRUmFmt/xNRFseF6Uc82kTPObvI/nXwnW
ZJfsszIOclhOH66MxLPSMnZKpgoLizC1RYSLx1dMc9vuC7H0UBXIN4MwDdId6VOuQqJ8KVURT43+
bckMBHtVZ0E0mmBbPICSDn9oWa//vXI/5z8+/gwO4qtmlBbu6cxAbaEAvDSAU4ziGAMZc4Q5dsVB
G13UWi1cgJJM1/s0A90DGAE8EiLal8s3cW5q56WwGQFiSGYjkoSTWRsEuGpnzRqDXjdbPagXJP9b
oyi9D7NnZ+N2IQXZ8F1czRSkpVJPzTLPxaaaXfnkRBZJbkYXDeFGKKVeICc1gLj1Wpv8iWrGy6yF
uOBtkm9uMnwn42FQWZJxAo6Na9yO8z4HkywtP3Ko1sYBXqrjn3egPJFEQzMGWI3golVLeyjgDaXs
sEze3axPzLEqvcmoZQYVEB/IzBrq/A1OKSqgAn5G3SXVjdPWZDvGomYLb9aHy+/7fB4m3YKuMjZF
5hVY2cc3WXcTAI+CGDmL3fsejy+O+LJC54aI9hPegenjUPbipkAMGRhDqq4M9HcvT8FQGA5VPd0+
GXRUz9IJfdgMMmEAFTSkppo2s9M74V3hEJOxbRVtbxSvuTVuSIGyAI6lRahd2Ya+NmKP51ebfSjN
wJWsSOrayWsg85EulIHqhWWodu/bcknju0Tve/0RbSoupIgO2kf8FQiFCCPQHixjHCq2LoV365Vd
mR3s2CT+gjZfP28y6UKByImnYZmamynZDORCkbKmlZ7aTrRfjRszRJyA7zA2mxupJdrP0kwpdJei
YU86lbJAfBtWlLv1UUsPTZG5EthVzK8w9Wh+Z2XFYNHz3oIlh7/cTyOCt4yFBPZdCeu7g8ASpTcq
L1NKtrEIvU2VgaW4HTq7/ekSCPRVhYP8FNlxln0ZQ5ndNBwQSG6a2Ri7Ri7r/ex68s4B/OptqXaL
Kyq68+0Z2hscSoLDBwKK0y3TMHfUtQbJQLfn5K6UHN7yquUjh5+/u/yRv56YTn5e9sK0T1bBD6vK
ury+2fOMMMPEIMIxoMTdyHgjyH5P/RoVF6npqTRUEFPzKB50LSIXiGWgz7E7TovzWyeIS9xIveuM
b6LUxJfLd/bOokNLEacW20bq2ae1ZaSKfdO2Rhf0S6K9WHFY+tgUml/j0H4DDLP4ly93Lkhgj8po
X/VuVLIBrhy/iIGs4b4r18JTZGJG3qD+Ii0pJnaUYzYhqf3Ogftn3hLdWhe+x3Kg/KGoiMWbxnYo
AqRo1bAtBnJ12WXZeNLrxcQ7lql2+DiEU/hxQP4tr9z2+adCpB92AgYmSgcmq+O7drxktDFqZvQe
QppIaQfsu1fj+KFuoST894txKeYkcnLWnOmTb6VlaYlmYwELpDfObTZVtu8I+l4RvbYrlzqf/Vji
2AOv0x+lwNMQ3zIPLYqO5RIsohwDw62rnxqV6Z3M7YhsNKeoDiO7zB1LZrQFydNea22c72Up3iOh
WpvxHJLc9c/fjAsn9Aya5t4SWGysfyMtcZ4nr4LXoci9CzREugMacKtyrqw6r4P7aEDCo6cCqqON
w8KNc+L4wjFgoyFsIGGoCZfZbR8J8aDaJcvuLTIL6h2s+DrdGxjSxk0ysgUid6VMny09w7Qj8tH9
S883/lhn7ON2FtEZDus78sxN2tcNvENFaPxmcOBPQntcJ3Ges6N4PbE/6LK5g+m5FFa47aH+kiAT
9tZvqXXu90qRluPXKPLQfhZi+qSmRExb1+5rdDvc21+bWj5RsyHA+Q3lyii7ISkivjItnP0uvB7e
DA1x3NcgXU8+eASRsTSiZAnWWlwG0aaob1TX6lWQjb3ubLpRi2BZa1dNuus54vR3QZ8NXRh++7oi
Hv8uc0lkHsVpEUzGGJe3U2goVhKsK5pPPTt6qUL8gBssONSGe+lq3y/PT2cDnedGcYZQkkYqpO+T
6SmL8IDHWcthL89Z41xrwhmY6jsQivnN5UudjT2aO0gyDclXiNnuzCcrIyRKJZBGAhqLHfkZ41fi
UGfCJ+0JgLsa7btZchoAbwuoNg6vIf1f6UwnrxolLKQ6uEcUaU4bDkkiOEhFtR5AJ8LhiUGjolLu
5c1dFerwICd6uaWvuaF1yIl41LZyLKmaQpxJ4wMTvEUFtxBiuhnCCA+bmJfZp9pupEE8SbJ8YLrJ
zxq37xKst6QduBmojIWjV8LvYLvOgVuNBrlAXVU/LhMLH3ZVfEkp/WpYcpEbIcRQRXvl035t5p0+
t0TuQZIxr5+i3/EnZo16bfahpQceWXz1LUER+p/JdGL10McRHYZJ9TqhlwaWjO1Qeotx30UmdRJP
OFMdqGZ29kWrZLR6upbDxJYw3Koyp5p0+QN5ZwyuSlaBrNtb8+ROtqYkqZbhbK5V+zbGmY/Vf1mB
NK473VMRtcd9hIct3rjGEiZX1oXz/QrD3gZ0Dz+KOrAtTrajeLZKpsfOABFTast2nhP3yzB08z9e
DdNRllB4diUVc7Q6zoOycr3GwhJHLxIX0hbPbXJltJy3/7kjdJNUiaEQ8rWeTAyuGVWpK/haTbp6
nyrSFm8WpmjirkryGTirVbcdq7Svik77VOHT+NSQPXplenjv28FIz7Dh2Mwcdar5NfJwnFU2AFFw
dIXgcKjwJjgQk+kJA4aoffra4e/agfuxJcxmOZAubGWA41GFbgT2vwqwbdx9ZF5bc9MbXNxbHOTq
4+VP52xXZ3KkAmxpAlZwnbOKutHbiVtUjgzINJIPFbaYLcNW/9Q3S/klz+v813++HihDh60EuyM2
didDCid8j8YSd6fbyLDcRrINP6zJUi9ONMTzximpKl0ZHecLBfAVCkXrj2Eifzj9QisriaMpkwGj
Ndy2rQfKQBQZQGhzxjGRpjOdwTQEm427YLlSqnnna2R1grxFLRk3on3aoMehPOEmd2UwxBR0VeQZ
K4exVvqHNo2TMDCLuTwANgecO8r6Nk16EX+QSFivfJDv/NAcmnkFa0+ao+P6lt7sn5qsry03sWRQ
9xgnO2zxP1vO0Dm7C8At2ylBN3dlJJ4vkVjjKSrQM4HEdb6DX7zRlE1kBf/H2XntuI1sa/iJCDCH
W1GiOnfb7XxDODLnVOTT7696H+BYlCDCG4PBAJNKVaywwh8Eba87anlDuUeVXblvbaSLNxKnC/Oj
xmlJKUgJhlj7jWQVOtqGKBjMxTcK4wMFBcE8epyT4hcwkXoD0r8eDhciwg7JzGBDoSK1Wk7PAYw7
JE0UpJaBxCTCj3ewReZur02hdReDddvaxutL/m1EhOrQ55PxBgq0Jx8QwROucktVDrwf9gN8+R5t
gqZ6p6L1AlEdm+rOHTYxpW/31N9voBzWpu1PawbdRsDop8OOehk6Io3cA3KZ+hORrFcHuWjEF20A
Grervd74ZaqhgmpVXVGcQc9Pu/NoDqMKHoaeJMpo6gsKIIjBjXZn4HeGWP1tqafxO8R3hTRgNqza
nztE8pvYKF9tUAPocKrZ8GtC8HAKwiqSfNIy7r73iTp8LgSSzDvVWmyHiNvG4RrRDTX35z6BLFIR
gj9B325+L0XulJiHxU4wgTxR77pUDHd62TjIVoxJ/C1OgBnQPq3Heaeijl373jxRpMdsmxjG7aJ0
5yr1MgITsWBnuEo3fo8A+7eyjR6Nexn28L8CEv+bXTKEfrEQYPtJRUN+rqCg+TF+fL+zuAXLgkFg
j9B7OIsUtGrKxNtWCc096CXlxaP1Gx/C2UkfZmuMFn9Kyv7WU/nWhzQzvYLGuJH+JElAPaNko+Ho
4dntx5AQtDqEjY46Kabb2rCjwU3dbhrwT1LUBNoHJOAYRm+OS89OOlyibq+1EaaAndItT+j+pIs/
6A2e2cI0cOOIKFViKtIt79CeRzrW00cF8f2yJJeQZnszaVZjIAkDZCEYq3r8bXcuUSGCid2Xio7s
736s0Bok63VBufVR9QWhfsyljWlu7qFYIkAPggWZbDvV4j/cnFq5T4WNEvgwCG8Gdh4iIzfjslSj
VRKig5QCL/iMQ7kW3eDRld6EujMhhKmBbdsR8iB0X7SqFJ0zEXP1rQoBeJ+QQ2DWHiLYQ2skwjIh
pWe4Q+hFsT7xMhtAQEaaMxB/RYk2ceThmJnqQx/dGoNmR2huKa0D+GkUjo+47vxrwWeSvw273cQX
PMkfB7DciIcNy58Uh8JfLtCR3IdeQckNer3YczOO8QNV3OxbamWcXKzs7dkfsjixcQGv7Z/VjLYC
/IXReWgqL/3BwkFCtvAUzDcewQv3lfPfpozsY9HTPD3Gi0lJZLZsFM+UpdonkQeDsKu6vYsM5kOX
zeNGx0CWHlbXBs0X8kKUZokO17eVNVeVoeRqHIRAcHFvMa3xoa7KcIMmc+FSpAmCgCesH1kfWIUT
LpXpxc77KDDomWoHJcrCZ/qrTuPbztgfxzRLP7QI5h//LYrhUkR9kciJcBvE8TrgRj4DS141iYN+
jMoDnuvaDSI3xhMpaIehQ4w7+/UBz3B+ckRA7i7WcVSVsDw5/X743sxlZBohCDvd6X4Mi+i/ku7X
LeoCSurdu00U3xRGiexXC938Sz+GMFJVDa0Av2/CMP/kdDaYKgwShqeshOOGrbyHzBxKPJ6116NO
qf2u17SPmlfovd/RvPiZ0N6tgrIWoCxmGp5o5yRQhndhgsgoViOZca+EhTruUMadnylG4bnghbpR
4gxpqQ9xVo9SkSE3+50CeUQBelWUEqDPjiiKEJv73AEww1lXNengnhsfB0UnV4jzfvhsZzPQoKpR
HGVP46KmO6GOPVZFwPp1RGojs/HTua5fB2tehqNAqWgJYPxqyHXMtfajrhwU/QSGbDH/Xoq3Bj2y
pNsjvKdNhH2lw70TIRfRZkBndlkXY4xbV3r5FGqRGPdqSSdLCvAt6YE66zQfOZ3er9ajDLtbcPQA
vh152c9ZzcvHvPbU4eb6R9fPdzehIwR1rkDSUAL01UdvLBFq6ohHNzbHlo/DDDLkrq2g+m0hiJBb
mIG1iG0HQ1xpt90yKL43ZOHk5xXWa6TVk4rRRJP0v8vSmCE51hNS12RcRZ/Mr0ZoOvee284k4GqV
7MW8uHiiRoaP2E3pt7YpnlCaK+c90tZ/hFINGyHbWdsJSVE6OdgwOvC3iNBXm3qQXdV08ooAORFc
V7TZRgx6iUfKOQm2GB6dsZAKB1W5+o8qIjz4QoL1nxDUImdvdlPxkjT48O1nrIJv6lqC6GPXXRA+
Gkt8TK5/jQsfwwYKAiBE0hrOoDG47haJEdZ1ACpB86sGNkECeP37kCefx9j8wiTVDxtDnt/ahJZI
0KHZQiGcCtDpBqhcBFWGuq0D1aaEtTOqsLoRWaNWhzrtKB62sWaXvk4trDiYCi5bvB2FmPcYE3aW
3806xtwIlecfQMCVaCFOvR0+281oH6dQELJxvFOQy07ufkxgMxR7W2hNTRHGBtbgApp9SSCz9I/G
jK23Momq3XdINC3vhyo2kmc9NmYYiaYDrj1OoAQWihjgNIQZIk1m9Bs3b+uzBYgwgT7sifku0/P6
+0KPHOFnjNfzneP2NJvUMc61PTY8pXRa7H8UyxixqWGtIjSSaj3uzaaZH0uW+L2d840CT8NV7JZ6
mPOZBGQa7yygmKjmgAn5OkwjZX0nnZJHzwR/TYhQlH/aOFZpbvFIIsEd4Z7UNZxvWrehckTiTlVA
smKVua+cfKhQuQRy6BNZjF9qoYlpjx/l0N5qrT3EUHdyRGeixss/9gsaPlhGdgiSY8xUbCkRnm86
uFyI/9kG+rv0XlbPdoxQvb2Mbh6Y9ugcpx5fe37svm4s2hlOW9z3TtxvHMs3WMjp282uo7EAuoa2
F7ni6a5ri8Vw+9FLAyPV4xi3F90gy1BNvNnsBgjlKBocqVHlurFmjjDaLbb1sQIcWx712BYGutON
/q3PcXZ4GI1WL56E/ARAtwj1ycrGynqEM5ohUK0WxDvGjKgxbjFFMQVcoyMhtRqW1bM3Rv0jngg4
M+U0gTy00G2F6m6kOL/7NldeCq+1fxk2TuEbZ/3CuXMIXXji4VM47rqoJWB8OqU5Z4ElqvJuXhB8
SyNK2qVqe0cqjdFGpizP8WrFqVYBIIHLAH1iXWgcp7wdx1oKbBVxrKFzpJXdo5fnW25864ycC5do
hZo5g1GTWqtVW1o0LSVPQzCip/SYOm2FrmjbPc+tPu+v310XhqJDbUjYCP0iSKWnmwiAK/VCS+RB
B5TziOQiWPjOdl8oCikb5JM3bupq+TgisqpEE4Km+CoKDPUI8qqbJEFftFYRKKTj404BpnkTgQPw
nqZRuL9DrQtvB2uYf4mBB3sYeoD5bjrYJHY5yqd+qlqzussWO73xarvJn8LUXaK9avXGi5flA7HS
ADxuz8Zp47u+b1pECxQtuuVsWn9G3Rug+mkDGkHUmIZPjWVKPmyx0PCZ6VH3vmp17ce56gwbNhiF
2YewszedMc63rs05emvUAuGkKXi67o1SAcKte1ZBVTBmHydv8F5DR1HulbwlKVfccdpiKZ/pX1M4
lD3IN0UbACRrEFRS5JraTVMZpErmebuut/Rjl3bWfTEo6h0kauumSKpyh+7Y8NtUpD9aiyUX3rql
dePh4bCzkP58bMtFH5DflTLiXpEDl9bUodzpnRFthFaX7lWEfyxAnmAoCOJPV4l7i2AKWJ6EhakB
2qrAljrwj1aPWVyLsuYxF2a7ccrPj4SHmIR0j9DkH2twbVi7WcET0wYwNtp0h6ih9bF0cmBiNTXA
68dPhoanRwLqJfQk4GEul/hawtCEXYiuUFcFy1J7hw5mFp57ASR/6zDOhfdUIannQ9pQv14f92yO
dIeZGUo+lkYKtJaAmG1usRoNp6Cd3Y/UHFLaDmZmBvgRN++vD3W20xmKPrDl2GiXc/GuTr3iCghl
QquDJZ6z30bRmUcKTMUPAAFUbJxo2Uhpz0q5QL0QnqMJpqNugVnu6l00uaLdtqvqoEcj9DUOi87C
lgTqYN0107GwNKgXcdzzz3lA7uiJlgHqau7GbXfpZ1jEn3hoAD4jgF51e4p8rBExiNsAloPyM9VG
1weIYR9mCyoYdbPJvDerVDHgGrr5blCBSM2Yum3c7+erTyuSgAQ8oEuOsoaMzXSj1MVahkDNsTMc
Wm/Zs3jurZZHEzZpKlZWG4/y2ZZmO5O7S6UHXkg29+mZ1Ub4M2GSIL+Hd9NNrlPshFaTHotILI+W
V2CwMqB0Tf8w36gynG9qxI3o9AL/IQYHknw68jgYZrsgpRUk9pBpcOn04a6yCG4JiNJwY5pnVxPT
lGrxnB02HKXe08E4s8oM07gL3M4wvgM80G66Tq2wUtJxqIS7eSsgUW8MenGGoDvRwgN1Q+R3Omg7
GvTwMcgKXBKovarD229qT7/J66z/11uQ+fE8eTRyKDkC3j0dqsxQh4x0rwsMNbZ3wzB+R5tv/Gx2
TvSPvS2HZg8qP1LSGudhbt3TkSCn5EU96QSVseLczZPo30GR/xGnsduD3CPxuH4hnW9QAEvyFeTG
pZ9mry4kmMQKbM+eno4y5T+dMIuxXQ9de+daNKd3uiiMFg4bzowKHpmv1wc/P49QfqHIqQRB3Pnr
VDFOO68HhUjIquXuMebYcy3p3oOjFuED5Mn/YThOPe67nkSDrVEx1Cvw2tKKPFi6xXw0l27eiYbG
mhU52dcJGYLD9emdnwqqdnxGgHFvIexq18gIb4xrm+l1sG/swRZ3ajmE+2YY6p3WadjnCmMLX3Vp
UBIhiW4BpQDh6HQDFYQfAigi7+Yw28Fceu4RqRtx8OhIBJ1Z5Q92PUYbMz0/igZuREhmOEDbAeOu
jmLtzJ5bm10OVkjPnpUa8/OQbbX3aKds3OGX5oe8CameTQENlN3p/KLW0Sey5TyYhDY+lBlZWJgX
6KzGhfsDTaUJSOWmuPIZYgAsHxgFsllawLTp10gusEHOoixWHtjRVL2LpJ72cSnohwCN0m/RCcRT
AS1TWhnojj0meTpg/u1ZP1ysjvwFHfPv17fW+bEF10aJRSrLQSeQhpB/d0aBd0XlgCpo4BVq9VLO
kFMHg0wAoDuSVW4XH5zOUPZe1br//KlZeCQwNegLbGxvtaljUhR3xg4kUOss+zR21FEsvRpuk8Td
cg0641g5HiQeeBlkSBSQ2Vens7R67PlIKx28phzvhjTIeaKLtLxIEe+bfLSMdpdWgxtMqQFfxAph
PGVa/ikv1S1YzdlNxS9hD3hSQwUo3/odRyzIqQtrdMCNAw+qdPGBxnvybu4iPKwK09p4vM8+rweZ
TXIUQcYQJa7hIHlaGlNk4EsMNaB5D3DkofLAGyhdU9+jWhC+mLij/xgcXbm5vq/O5wnSmEKKThpG
v9ZaHWQWG6+kdFGDZqgsuv3kPyYyz89OFn3PpNXvvw+nAaogUHEp3Kwb4AkqsHqV1lrQozW3q2Al
H7HooEE1UVodh1r5eX28CzuKNJO1BY9Pk8de51CJV6qzrSxaoFKGeTG9KX0eIjs5VjFRMGbbY7ML
PZv0OM2KL6lVqoSpOOQuZj5/vv5T3pRtTrIduh4myAZgJTL1WF/UOJ2THgjK/3lcqPNzlLZdtxsF
rwTNjzGKbirwq/2LWqfaF2gjYOW8yYqnPdkX5thIBLgBnk1z/UCjsCdmzo3lk+5wFRya0NCWndKo
k+XjJ9MAyJ5h5Oy6srF7v0TJt0AlOsSEqozgcv1rRCG7OZLkxCKTb7irCAbNmB7z8UkLKpDnM+Aq
x/mIJ2X1kpiODDPy9JAgy7XPbbEFXJH3wd9LiuUILHUibXp3wGfWlMQeLMGAg9XiZ5Oh+1Hl2ndp
PVYbMIr1CyRHkZJzfD3QUmcfTqBkYLaxuvilpi8/Uyf5Vgo7f+oTT8F2HSUcM263tILOHqD/DkrP
AZoUFLK11v3kmpATRnPxI6L5hqbhaIAWdZu9MCP9g9Yit5bXkCN9sGvJa9V77m7x5vIJ29722CZj
s3FRXFwEQijib95gZKVOr2ZT2KhXeYkKgqLk3nXerHFZrxkEhYsMRYGhdwO8ZWNzvVUVV5+YWjly
8MSsZLT2KryxirClI9svvoK95C40Cu+otJn3oTSr6FfaAOZIa8QQulEVR1jAJWX4JrrNdbJMRIrm
J0BpTeCF4IpNpyxuUFsEPFb0+RcRYbYR5W688V6eCeHy5QD1wYzgmua5XjuIpVUnUIMHVtiavfNg
G7TJI+T8kFlTIugnduvAzMg9FRmHeApaM7P3OLviyq2nygdAngQ4fbpVfjxjKshfJaGPIP24grgQ
T7+fpqAOV0a6RDP20zc970b8WubR+zQtlXtXJaGi7hFs1aJ9rAxUFE2UYJRdUavDraAaSv+TdB0L
JlVRnxUUCT/VdmK8UCFMxl1pAQQJrl+X6whT/l6ONrkeSTQR/Oq7j/Bty37MZpB+SfeCMHhyN+Ck
sh9seyuYPStWvI0FVwuVAMlTePuif8HOptwmassBjSRZ4nzi5VfeKQqwrCgfhx9NpJrY3OO+BoAl
OcyK0wXLYNf+v8+XdFMCmGTIsabU2FHHxdWj2VsZy6+4jIG3hJr3Qes7c9PrTd7IqzMlAyxqX/Ip
gi5wuhdaUmeI0FybxjLQX+vm2FeoK9yAT8C4Czcj/BWqzLnltOnHAkjwLhNibna1EU7vrk97HX+w
9FISTTLlQOCdBQSjhzhlFTWLX9CJ8du0X/ZRapZ3qtrNCGAuxkYA8sY8W88dPXOiAg2aBHiF07kr
6I2FjLdgoRE2t/oE4vvJqkRHww126LBzuxDoYa50xPpDOaS2HwGu/z5YcAt3prQHPGRG2qJJEirz
jzFVkE4phxg1UsdYlKPgpsFkrDXbb9hgm++iXBTsl6juby27t6aNW/nS8gEmZN9SyeRaXmXz0dx5
FqJB1PS6IqfxnCnPUVQoXDidZLqG5tP1z3XhFYBGDJIFgiPB1DpcRNU/jdKqmn07bISv5XF2UISD
kUbTFIiaK1+HKE035nh2E1CAITK1QRcQiCMrdPrFmiUCLIaiD9aCpns/LgW0QDeLEJ/Rt4xZz6Yn
h5JVYYs2DanfKhpuomVaQsVlKL1THrD2mI5JWc6w2SwbPbbKPixV12+s6cX5kVcBBuehgzx0Or8Q
+2jTyPBMo5PcfAdCEu+7VkVPV0qiX/98Z/ES80NTT0JQQeHzGU+HalO2v0BIa+9UdvUlhXDi2wlI
ua1H++I4JhtFlnmk1OfpODUGQKjtQugswnC5oxpC4cVjYffZkoQfjDArfcRR6m/2WIzPsTYDZ8NF
zS/tAtmUsHesn0TEZpAh2LKxAmcHBit2qFLgrCkl8EqvwphWbyY9xNGG8qHhvZL/iQNknBn+5+wd
R0SRNurxFz4u6GLXxjLIpNG4Zh6NeDTZCVai+6ZynAAoBEAQbHr8aPG2Pu6lqbFp36bHEV3f6lmS
zqAWOCc4cgOVTwFydlFc+33V5cd61pSNpbw0NVJ1KQkCvx3o/elHhkyW5RbMiv1AY/I1LjC3K526
uR8cd6vyK6+xk0ubr4b2CnOCAUBTeJViuHTsVXMBE4jozZzsp7QpkCkXxg8Oi/HQ4dPyhODVqASN
YqUHNev7/fWDIw/++gcwTa48uIWga1YXQ9WroROWGKPbTiMewV8pz2VbNDfSw/NpmUVyN6EAF9MQ
FEVwfejzyI3JU4HRZEWK47TWEyKtrXrNhsk6pX1VHWxzSMcjjBK8swm6w5tGJe26oyhBazdG/sk5
hmYx4boMJtf8ky1lEzgaMv2PzZKbH5uZ2uyuW5Dpj1BnRPIUUtDGjX3hGj35xavPFRWlErWk+Xts
Z7pXx57HW9hvKVxYE8QOotSvo0lUfn2dLg1Kp4mDRrbAppTH468gznZSkZIAV/vRC5M/c9siyaVl
qPAU3fQM7m4IIiAMh+uDnqdpfBy2JY1lLlWIPKv7BIkHqoJKUe3jRvPir4mHdiuhQRSWx2XRIFeG
KaDLfd2O5m0ed9m3brH65ADzXYiXpQ1Rw3Khq71e/1mXtitrQHhDms/JXH2AKk9BnMbENONUOAGm
fuLgjsgR6pmhv8swRQe63phF4Nb5lhXvpVsIeAThAS5/vNarq19LE5XaSV7jGGb06BuqCM6w+tYn
l/o3frDN93+eqjRR56O7iKycoUUaDL7yGFj0vssafd+5ZoqmcBX6WHOqh0LEvyrVSL+g1rjlI3Bh
ovQxEPyh7CAlR1bXH3I7SWpRjN0XEf57mtkXt0OeDXtdUcxjpG1G7RfeVJvnW8YIUIT443R/T47Z
hFUYsbCTnenB4FplfIv0yqaMivxCq7sO6QgiLtkzBXawGqhGKSZ0J3qxoSHxZcuc2sdxCLuHCSs6
JGyEcmyUOvPDmDbqbiqH/tEWAyoAZVTYOyoT8W7S9PTd9e984XiDL5MpIX9hT69ylnT2kNcbNGQP
oQE8DXqf+QrAiZuyDbv3oOuMhzatPl4f89KSEwJAKpPNFd641ZIvWa6XakJqMOFXk0e5/egocbPR
Kz/bSACCcKOgy0h9kkFWoyQpNTmFZgsrXSY++EjcYMMKwqoY1LsB3NDGW3ZpPG4FKdePmQKFrdNZ
ObXe6erouH6Ff7osPXpHGpT2o+qWjd8k0yZCWH6akw3FBCV/jz0FKBXk0emACz0DRxc6A+oKXBsl
j52fID5EdOjwfk32NWINz6CRsCm1lhrVZT1CwSuGJ6EjzZ100IcBgRzTSm+Ng4KZrG/n3DGBlQxx
GQjPTeZdYyBBvZtrNQbNN6njER/TztspkVNvqV+c7USmQy6CWAccBc1c1+oN1PPLsi5c37UUSGk6
sFVkdKAiHsq51o8aIpSBYf2z6h3yUQbxB/UBGkBcV6v7RqXTNSN76fq84CgaNcLGd6wvjWUPPMzb
i272qHjVW97lZ2dADovsnUUwAMh+fe0Us4rwt8WwpjQau3FTB/MJ/OejLUXsSwOh2EGhDwcwHtXV
S1orZNKNUniQlAGHm709va8qq/h0/Uhf2vx0WKShM/cbC3q6Fye7MtR8nkHf607/XpuwTauGvEIN
IlFv+wZ5quvjnQXJdM0kB5+NTy+JLubpeG08jPDDClhXZUbdbyi76qFHsljbVXrV/rg+2IWdySXC
2r3tTm8ttTHB0UnSjMfPAkf4qBnzn8WY0p1ZZ8OtV+bFQ87m3Yj1LiyoVDDHxxOQDVnV6vaa0TAj
07A8v3JHKG2isUEnCi5nnDV/LKO+ice/cJvwzsu+LG0Hyds8XVFhZfVSUXz1FzSegIgXBc4VZMrN
UJD6ZEjXR7kSH/qWwrxonQYS7+Id7akdb1Ar3FL8uDh9oiz5c7i915gUJIbCatDjUIIohmMxEllN
ssBaxM4XAuskuP6FzwI7tpOMrVzoFjqETrnd/gpyHUw78iXmKlXK0NLvCHqdp8ybxocUVu+PxVzU
m6YzXHxGtMHYGPvS7oICaWIGK8OQdVBpcsv0owNxJQ2xNbbQTX5oEnhyZdF2r0ORTu8x/xXm7vqM
39piq9eDGw9iAXEWqDZ1de91VPLxNctDv2wja75HNSYbvgKkRxh7qBTRVT7s1hlZAdfL37m4+o3+
NGr9T2XpMMrtTMUR0P4gUR5dR1on6iJ034ehPrV+QiqCV0tM23nn9VHf+NioeMWetYWF14Qi1n8s
hRp/SEesKCjz2YhEm6ONJK6JcM+htivUehG89cr7TBFtDkEzipXbqFVa4x5ZsvGmTNRq2rVdUXy0
QwvV7tlww3yjQXWehcjevGyQAMnAz/UNLP/XtpjVMOmqVKAr1c428hoIKv6xw6q4a0DW7jt9Kb6h
Q4Pq1uDVt9qSdru09qbXXKFFssujud5y+bhwLOjlw6gmxkCA5Ax5M7gogHRC95OwHD4vzWTLxzEd
71PEh6UMchRtFFrOSgSUmv4PU0yICPf49GQ0Zd1Uk5cSMYjO9IeFripwbu04FwAfd6PSU/JN6wYW
JZFIS7Etgfl6fatemDSpANEpUTNOzWtzc9AECoW8VveneXIg3/Rlh2ttrnoHpKSHJwUNkOJfa4fY
SjJd1N5klxDIwumsK3xTaO/Whl+l1fIwmU2xw7cih9U5LLf/Ojtg69R9GQSntjMXAz3WBzIOGo55
OpHvqOUcOEP6I3XT5KBr6b9qVHGhQpDnrsOj0yRQXV3ztjKpRsKfPiBOhBjEGB9rN68+zRrV5+sz
O3+jSacIUP8LVcVZ8HQR51Fvo6q2dUxnHC/biSoZfgxDaTsB7SIoPddHO9+ojIYOCo04ngs6y6vR
nDnRpiI2CB8z997NMBzewVOak12GLOtxSWKv2/eZAo1Xy+rqh55PytardR5rSVg5Uud0X/DrXCc2
Xms6Q2ROoG/rVr1f8sV4ZdcMGzM9Pw8gnpGiAwUMv8J680b761aaLOxH6xyqXioq5KPsOTT2mQHF
uKQG9HHxuHWvL+0Z2kNuGql5YMiGIRQV+Yv+GlFtG2StkgJyT+25VaAJfTj0Q+feWSi0v4AjgEGV
21nhN8XYfA5pOyCFUIZfo7zRX67/lkubCsIgqip0zkjqVvu3m/uxERMcrN6OcVKsivgm6W31KL0S
Ntb5wlAaGk9k6jYELMLN01mL2TAUB4qIH6Za/mym7ispcvjQReLD9Tmdt7bhIXClU21BD4FO6eqS
xZQNV6S0NX1HtOV7Cl/1h5AAqMZi0K3bnVVWibjJmqgTO5G0Dk7iHYSinb64bkb7pqnsnWXDg/W1
Bvr8vx9j6YZKcEhRWqfBd7oMrq6oXT4CKc9dajP+UA/hDaIQxYSkg17tN5ZCxrWnYYncZGQJwCFw
8TmrR1iIlfTdYPgFBiIGAg21Niz4MWlL/N7NZhPiQhq1X0XuUYdH6Wf6Xbg0BReT/85XzamKtja/
/MzrX8TnR2QP3DkVnNX85dOjFm2qYncX5weUDYxfA54YAU5Gys8ennIHy6HAxQEwQoI1RakG89J3
Gwtz4XoDVc+NTd4D4mCtiBiXixSHjNABqkNx6LxZ388oNvwSpJG3S1mnzS7ylCQm7Bjzr7RIt57E
M1EjLgEZCYGmA7gJ33u1SRO0N5XQKVQ/LPPpTjX79D5P1fajhRfxHdVJPLAKUflxsxAC5kqkfxtV
tbrJRTIey7bLX0HcVN+mSs3vrMpKf1/fOBeuXrTr2abUPEgL18BC10SitKgy1bdrzJ8MlMJRCWnt
eEOB9RzTIHU5QYuQ60KPhBJwehpmN6yaOcIRrG50G629CcRC28Ox2EWibmCTmuJDTeamSwUI9Tld
INwh0hpthKYX3gC6Q7h3SbVQWac9/RmTbY6Ok7QqwVgRf9CzpPls6knyCeqyfS/AkW6cAhnwrA4B
1AupEcWrwzO7el019G282sUyxEJh4Ll0negwTHlxp3tTfdsbLfgpmo6317/pxS0HoYzTB4YSbR/5
q/56dyZmUy9kTL7Ni/ddNqXu6imfP7RmUtyIJC1ziLth+Me25/ZLIVWsgNhL0xXyc/XJjISNjGKk
Fv6Suf27qagwRrr+Ey+uC8U3ahG2BAzIbfnXL6wWej88HZq/lG18q3focRp1GN/BWkOjD851884x
l3Zjs1/6+uxAelHAt7kpV8WBJPOGKSsLzR/1KsIStpmTdwQ8eH2Iwk4aXx9HpGKuz/TSAQMOKNkb
NsnHWzvtr5kqnaPWZjNrvjqbyys+cZ/wvpy+Xh/kwpNLHPz/g6zumAzzh1rQifLnFlbTHo7ZggCf
F5UFIpa9+F+WEfQqPm30Pik+nn68cGl5+UucpVCINYoDmeAwHTgEs29ODQ2vLt7Sx5e/f32MpBSZ
YxEDESDK+f+9iIupKWWdEBInenFbDxgiiqyzggEjnVuciX5R96jvSsDXN/++sFAoYBRR5QClsBrY
69Mlczq0C4DrQso0TAt90XZ8gtPWbWyUi3PkMPBISSfItTZnCmxBsbn+/c6LRPtVK7RwehApntC0
eksDuSrUnoLIwE3K1zUR/ashtHynOBRcGJxKcB+rPZRWST7FLhmrjihVEM1IIrTqUr40CKIcrq/q
pcCNGQJ8AF7Ci7BWtKtpZFX4K+n+YttC3ONMO4lnhNWmyEcYgUXGZhxMcalmrfI4JpPZ3xf5rCsv
eY+0x66vtdYJnD4ePsUql9rG5XTpmkC1l/4p3W1S99U1EdrYJEeodPp6BLur1hL8PJa4e8BV6Bfs
s2Ujab50F0qmFaI8uPUiYH26ufsBAIglqGGhSw3tsDA+jdiv3YRDnh/dqXH2oRn3G/v6UmpCkZDm
Bx+BRNNbzbF0rMQYNa6lcmmH8rObifjObL1GHPB2ymkIF1VD53JRht2QlIpxN3XZVO6UGLzgjlQ5
rrb2xIWLkkwUtCMpPenvmowFDECr2HmqHyuiUo5qZGl9AM64yb6QaSzVMYrJbfZ9bSzTMY4S+GiE
9inLM+bml1Qr9JHkHKDyThUY8YA816KtjXvpN8odKz1U4OGsaaS9rhSky51KHa/RqNmEepDn7hxc
Px7yUlnddvzfkSRFdABz9jfk/l+3Hf3OYcSFHQdO0opbUS3Wp2IY3qlpoxz/dSQuVXaA7Mvj07R+
hj0vbNs+qm14/FNxTCIXRQ4q5d/TZixfrw91vssZivYUn1GOuH4H4zKJjM7obL9wVMSNE0UN2Ey4
JSgwAGZFmwJhzWJjJS8OCk5PdvuAs61FDprFdOAsYg/Hk9RTwLCpxFMDcAMPoemHpDDFrdeo+sZN
fn5/yLaHzlVAjQ18s/xVf32/HAsZQ28cTOkS6KC8v2ijCNU6IrxTHJ0KK7vrS3shuIYXSgtewvU0
2do5HRAlqWnIKPD47TwvH+OipvsN9Cp/hf7bHYDyho8a4nuHtNWNx1A484eumreeyjNrD4nkoyAu
bXNkFXCd6MSYPk7IxdlEV7XmZOheSRWpKBUj4isQrZudpvfGXTQ44ltfxfpzvkilLSuE4LPTU7v5
o1a2+80q07pHJ3xqPqNkgOZlbIm52nWjIn41jdt4gZeb7l1iWq1xB9dD+Xh9NeVinZ4+pkHJlOUE
wnrWj9bi2ewNdLB8R2sm9WgXWuJi3KdXFOVjTPGAXAsRDFxh2SEbjKTyK2oU5kYMf37TUDig+Uhp
AyVlNFVOP2mr250aGpD39LSF0WilybsO+Y2NnXp+08jMGIq5hLJRqFiNsuANWSuLa/qqmLTqfTPW
ubI3petyvZBQbzw6F0ejCkbaJUVbrNU2xXZ0yCLbM32jHmrjrrA1s3xcdGSJfMfukAy8/iEvDUcR
Cu0BFFWlCNzpEi6qkGwrzD2WPnG/2W5aHoYwTr5UOn7V14e68LUATUj7ZJjT3KOrkleP3Zv0nHDI
otv4p4as3qc6SjbihAvXCoOwcui2k7wYq2sFKLALxpFBFrVWDBwSqiygqBfDtBHtYt8WiDtsmHhc
ullOxlwFhZ4OHMQdSwfTDMhMQsUqCe0gEfRw399T2Yxel1lzU2whJ3FMRazej52YPl9f3Qsf8uRH
rPaNFbaLOc6cyBndyIMj8d5TErfvXAAc/75F6WhClAGRz5ZZY0NA8nUFNUXXh0hC52Rk0e+UpeGC
UsSyVRy4EISB5KEuJEMemSCuVrembVh7ee36mjLmxrGOc+PFtLrFOHpa0WR7L9FRebX7bJlunHZq
P0Vz5i04wkTTLXjXsNhoWl1aaGrD7GImSudotcNwDzRbetRs46yzf0HGLL6TwItxlxr6tJUYXxqM
s0IWDpiWGslqsJEWfgnHgcFypGPaqHE/ED+0N7o7Dxt01ktD4YXHMCSmPE6rdTajJElHLXV8bXYU
bY/UgDvtmriN5n1c6t6X69v1rZa1ekH4mDwhyHlAYV0vY1FR73C9/3B2XjtyG1kYfiICzOGWZIfJ
GkVLN8Takphz5tPvV3OlZhNNjIBd2IBgVVexwgl/4KDaoarjXDqOfefVXdzHrppl6qd4iWeq0CaX
ugvDpTgNjUYFpgAgmXVD9OpEunq6/Zu2VgBvRqJJyATQrsTd8kdIsqBgGEYI8kKs0fsvedgMXkVP
Hda0oewMtXUXoizFUrOldWfNXrKR9I8zSqFenIzNj4Qq+32FzFm0c7uL7bFaZIr/ostKHgnWdbV9
AmvGYbIAIBMZBpbZOB7LP5HeRYmokzTNbaRc/pFg171z029EB0gLgl4gUROltdWjopfanBMM2N5Y
6XaBkkNUHyOiS/2Ib90SuvNs5stBlavwc9dMGR7cY2cpOz9iK9TiznAg0EGVFjzpy8/p2HZeBVrt
eIHtdPb9PEjK4jcWUF4X9Jr0MZLyPPYm0wpxXQagErqlrcS03kdleJbHZfk1Z1n5HQgsC9ibClbO
em9ZoYt5rtZ6ttyixmrNSXUn1dEIekWrcM61u7FL3n80DcJWoYsjTCvXXZKiCxtV6cFzVc6MZZMz
YhGRycvPlnD363vPAI4jjARyg04nUdXlorWjNpVD0EU+nYLu0YqRhkHPMDvgDlfsbM7rp5qhbC41
uOwoqqwzAKWz0moOm8g3hr4+paZQVba14pTOGA0D2NjDwlwfb2i5IuSmaAr2e43DkcisHICxklcF
8Ni7Iuv8yqiMR7tP9gBP10MJa0xhOEvGiCSCOP5/3CT1EhdZ28HekDS1oGyc8vhTqXrWqs55995g
KAoCcOVFNrUGqznTYGNaNtEjLUG3NFXfu8mC9UNra+XxvXuDocRArCG4jTVuPhi0Gg0RvHPNwAyO
GcUPDx07+aBWiI7dHup6byA295YCQ0eiJ6JdLmDSw3dMolTyVDVD7C5xjPkQS8EMesl6yWX99+3h
ru9JhhObgl6pDclSvRwupNA2A5QOSPHLACkHRPywm8vmf6cyf5nDNt9pNF8J1JLxyhieEadS24dj
tLqbZJSP0TEDYrik3GEuLR00SxOkf/OHtJA70ZWMIP/CX2uc3u06Q/5uI8Yau7mcqL8Sq0yenLYx
ajhQuPY808wY1RN6aFj2uEtZ44tze4E2YlzeYzI+EAGiXbnuCgREsD2tGMmbgtL8ZGI08imlcezW
PWaF/LzBDx2rPJuJdq+infwUxgiX3v4N16+KIA2gRcSTSf68xrJFszHqlLUQKR5NTCtLgVmPavWY
NHlJ/a1S76wqSA6ocifoEsGpuj38RsNIhCS8osKUnGRp9ZhakVOMAFAR8E95J1wHko6XIJn/U9Uk
7CDQbm3dHKbl92hWmo+RvsRHasnDT/wGGnDvWn8yIsU5ltkwBIfEwWTv9g/c2sSgfan9c30LasXl
Jn6rBSayxf1WO/ZBT4OUhESJsDGK+hNCE7OvtHmzM6j4Sy8jDLp2CgrifBYO7LpXmMVtg5U4Usmk
d8a3oCpLnsRm8NXK6vyZkuRdH8ezl0hDtAPB37pjhXoF8rW0yK6cWms4wSBFM2RkFQVtg0S1fCcP
7HvNKPaqNhsrK3rjxMbob4ndd7myUqTGxayzsnCdCQ+tMV2Aikma7inKFPj45KY+/b+9tvzWoWNY
wkNomRb/XO04jJxj/s+LFarWbH+Pq7LzaZX2vtzPcnLI1Cz8jaKOExxHHbUqKOKG40ZTsSfntLHU
/A7Exzh0VArWFNQFgRtooxBPZ/wSQ8+wB3D76Dz2p1QZ9rBWG1c/SAAUuWjw0A5cP2hlaylB3+eh
72S9he6DWkYfw1AuZ3fJpuBebw1jJxfZmp641zjYAia7buoMpSrXZcPtXzsjgBwpK//JZZDBaFZ0
326f0c2hhPEJb5uIsVZnlEJyHzrAbzxJJ3POdCs/J22MV8eEZOhfDEUDUkhhCaDz6k0L2rFCAEsL
vHBKHBRSddQ18jwsIldKzL33emtetIGwtUcIiVUUf/5HwAPTvcuxjw08XQ+H3i+cUW5OiC9jo5jb
eTfs3MVbw/F6or1ED0Blr1wOl2o1X2yUAk/F6+0pMsfUKzOUyAnNtXBnHbfeakwa+Vbk+sBi1+9O
rCLP07cxwYE+VM1DYMTtJz1Ok29apRS/lyCtW7R7av05lmNLPpLRJB8mvTDwKBuX6b8es4OA+zCc
kFUnkMFOxtTSlx45+p+3v7gipr26jGkLIXyPEBdvgL6qsEExmSMUScTRySvEDTIbgrYUVN0hqS39
I9Fjr7jhElUvVS1Hsz+jzXiQejSN46Dtn40YvUswJUBFpb7Wxp2PtvF+i4xfJGRgQwn4Lz9a2KJ9
VswG4WNoSaCMUusR9oXjNvKoHai96r5WTvg/10NruFkLZeX28mxcLFBxkWPjnLM+axJCGOejoyeg
CfEQ7Y9NLw3g7nkag2l6hrSyVyXbHE5odcAAhHG4Tm8aY6Zo7HBpYmF8rxpZ4WEaTpjUZuNJmeTD
7cltlMkoxomBsPIAg7t+iPNFVttRxiIx6br42FC8O8C4iO6cCfOCWkurAhsEo/+8DFn1LbSc4i5q
B/OuGRZrJyPZ2IUgOhEIpjYP3PAK1d2qQ48YteRpg7rcC0Nc1Gr19nx7whu7idoC1zXBM8dzLVdA
/CM5YaBGfo+/4zldovCDlIzOPUl95eXgFY8dR8edO3TEYqV/r2kDATySnEQ94pWiN7/azIUm9bY2
A/nBHVE55vh1YDmtoDPXRLpv1Ibs2qiP7JygjWsPDhnN9jeQHNO+PEGdMgltHzLmWgmsA9DU1MdI
zzoE4/6td41M5OWAvy/I+5yWdYWq4ep2OImRryzNEnuATsyvej1O940uRwfVSadHfYoXF8liqhFj
CqmiC+M96YeNGVNoQL8ebD4Q/XXxN26dGh0/M/TjZVROXUlQSb0m+7cnWNu750VOubo9dSGwAXYG
oIG8VraOsYiygBNEyExk5V1FE/tzY0rdqYjT7Dzkbf1PlnaOeE8LrMuh9d7pTQVPJTOC//U1ROmp
g+yyk/Rs3CIwaQTIQvwkaniXn7wBYaFrCegNyYl/ay2wFi2M7IOZD8mpdNpp547cWm9yHHJTKsFw
Ulbln6XWwV9WKp4tU0HfecSWhPtZBH0Rfdm/mBuVViBflJvpDK0Go5TboiTfM1jZymSvk/PoZIl9
VxaGgv+M1i07A249kNRjgLcbNNi4m1bhlzWqWbwg7uEvlayehk6zThbEWj8wghO+RC9AcWG+O0rj
too+nypcSV/aZlD8FnG2+0RDwXIIq+Bw+yrbWnTyGOhSNFOJQlfPdoLD6mynWuyXcolOZi597HU4
420fhDufV8xvvcXRLSY+w3EG5Lw4An+EaRQy5cUyuEAog7+YUZf/2+EA7GpW2T06hWK+Ghb8f8eS
sp2Cx8YUaZdQdINgxBdfn+NAMvUgCIrQlwqE8aZpISBtY3j42vAXsSEQF9AxlHIEN3u1muCdnL6r
6tAvh2I5GTi3P5gRlKm0LfbkBDZeOqphGsfyrd+4bhjMAar8uZiVHSrBkxaF2lNZLtHp3dsD3W4h
mkj5BUjuakKwtaKsNubQL+IhxKuq6Z36kIx407exvNeY2LhvOJJ8flaQxsQ62NWGDnhQTNRCsdx4
dPKB12wuptiNa2do/EDSu++3p7c1IvECeHtONTfPanppMeVqoXHFz3UZnOwOeXd7sRc3MrXwAcTS
HuFkazwSPZQ2hAUNvsaXZ6AJ5WWoLSP027pGfNcyBk9DNNWLlsj+krZ2/BefTyQOCCHAxIJucTne
gqhP0JZ66JsjIW4aUIIxZwztsQLboxNsnTI2itCbsJBrXe+UosbgcNCFjVddLX4clI1n5bHxGvAy
vT8UYZO8Ge5yZ8EmvpyVtXSwvQotQ9FYXdww6KWzHGIEEeHp8/5CD/UlBhP2MqA8VkPVcexYBeKu
/jzW7Yum5uY9lrfjY7JIe3z2jQWkFWGSx8JE4GFavQ95befA+uPUV6MKyYK0Q4pJr5uidtNhmHaW
UPzu1WUsWB/CO5eCxxW+Uxt6e7FoxvmpIddfwdPUD224K3myVURCqAy+IQRz4pv1fgdP1Ys+feq3
kEtPRJCfIyOQz+Ni44wFod21GkUodc491OukOkeN9V5XQ4JlyIeCQicOgLI2U6z5ppWTjCyraVVY
BNk/+yDOPyME2t2VUxLsbJitZ56WKsVihiPlW2OvJ/ofmabUtMoUpD/QzCjqhwxswn1vBqM/BU7+
1FFZPEtdYR16Pa5fgDEWn1owgI9hoeuxV+a19j/dGOP/bl92G9+cah7OT2A1KOit30GFRnqj5WXi
L/EgA4uUoLhE6R6dZuOZZz/RWgfFj+TFul8YzIRSPSYmfPLZhr8nyfhlqqQm2OouqXmaRst8kPoR
VfA4rsydKGvjEFFE41YgQaIuvA4yYKXMgDTSzM+yOflVWFL4GI61eR/bxU41bWue9OsBflFOoGuz
ejrU3hoKPjYYkKIx78lO0juiAvlA9V47jCj4PyLOnJwIB/Tz7e+48YjwEtO/USi1iKbY5fXXt5Fc
GQlzpIka/+4Moz2MszbgRGzU7bnPxz0Q2tZUqT1T2mEGEPrFn/8RuXXRYsJ9AmSd9vJwpOk8uG0S
6y60seiYJrX9GgxL5ap6WL7+xVQhzCnEpyCq1pB7Up4YlR4WWUeowkXMevzS2vOPWZ6mk1041t3t
4bZ2D8UDWtBk2ILKsJroDOpITyYkCgaj+GdqjNBTJhRu5ahTf98eausjCk9vgg4R66xlRasC/cBi
kTNfHQsTnluh/K/osvzDoNC51czM2QGKXR9+KmwUaSB3UdDnJbucWtwsTTukEmaI8ZJ6eO2Uz+2w
7Ml9Xi/g5SireAOvu7QoMxQRGjVTvgxFQYVNKboP00jL4L0LyBUD0I6XhQ9F0nw5IUVq5jbKFoFc
jaxPSLf+wAPYPDsA5x+yYtiDDIt88PLBFFABWjDkcOCU1wVEfTSUOpXDwreFdUZJqtq6KUS5Z3la
GtRncDd2jZEMzpowiORdS+Nm52673jL8BIcKASACsJ1vj+0fx7AKMAGSkSfyAdnZLeqpevXZmNr+
PkBI4JShkvNuxUZMc4Rwh+i9wDhZP99DoUcBbrmFL9NXO6RVrJwWO3JoRel7cgxbO4fBcFWm4Q7+
Q0z+j8m1etVQ5akLHwGcjq4zzYon2H9N7yJy7+yQHbcOA4oLIq1BdJsU6nIwYGidHTojCok67Fv6
QYWLEWu8FwqIJ2C9Z4SXFXBTaCNXUnMp2oroB6EEFtetToXKHNzMHEwa1YvqJ9rkHOdZzQ6V2s0n
OwpAGQRq8Ov2Mbm+u3kF6OMBnKBcea0CZaWRXdpq7g/l4LjaSE5VgEO5w7o+8QJ9mu/Y9LMvz/mw
U4rd2q5CHZsAi+wD/NDlIuMuv1hBxV3Qpfb8bCTz78xQhxxwJBrJmKKMh9szFbnTerXRYqDdRLRJ
arx6kJMMmHQoM55sLT9HZdF7tyzG4nGKOstDmbly+6iLduiqW8srsC9v9ndwqFeDlgik1FkXF76j
0xFqA8IpVBkQfcmNFCCHkp7S2Im/KlIfvr8KbKFbIISHUaYSRdnL9S3iqqM9hFKsVPWRp0lF+zxH
uAV1qFX5WWGUnmkm807CvFHq5zGm505PhC1FVfRyVKmwK3NwUM2kRItqU+FIme7Fman94IoIu0PY
4Y1+JyEl2rmNFUw5qJGhARI9CPXVdlTfj6ziBwGKAIdEfEL34fIHFQSBfSKj87cYjeLWqbXcI7GP
fpbaBb9v77DNyTv4lCNwRhXvCkVuVGFr6Hie4Nxqjn6V5GnlRmgnVK5VNzyoRjw8lmO0fAP0ThRG
5ji8zkbYn2o9cbydH7Nxu4gODy+fQw8CV9LLiefNBOVNE+LWbWWdIKtnXuhU3wbxSyYliM82NtNE
3nZ+Z6CE4gdd2B7f/xtwPeJnvPmvInF3+Ru4x3IpSMnEQ8Iy+amOjPFJt2fH4KxZ/a8uDuQPBgFi
8yiZcfS10rkTTkSvZbTzNm48z7R/hecGCwJNYrUYUyLNOK+Hqb8obXXfj6p9TpV8vC9KIGOSFmj3
ZTdkHnIQ/ZcJCvPONSDussu7R1gBCIVoBPdoF6yGn2NdqasBqatlzltPxbzPmzQpcodeavzba359
zb3xTeiL4OqEKp348z8fyqyvphhvWg9knwPBV6m+DlU6++ir53cSzirf9MmUs/fvNgouyGTAjyad
5l8vh+3KRpkwVnDwNOnUcwvtx0/1tniC1zX62KBy5Sym+gnqxXke7fJBmdp85zdcfWMW1hRNL140
QBpvwl9/zFzK2jbrNFzuZyUG+JXGIEXRCigzqFSDZLmKvRgfo3KOO3yym6k4UCDN7t65+vwGmsg0
FkkPSDRXH3qUwDyoU4l+Y2CE9+nclSdLr5NDlEjW69hn2DnPu7anVy/p26B0TRFGEBKEq7SkVdou
HKoKkUOprBBEifpzUOn9oZ3zb1IYDKfbc7wm/4rxhAgPjEOQDuvQGuL2oKHBPKK8mTtfy8ys7hsn
au+rZZl9DaWoc+eY4z0PufWh6ZPgFcdS49x3Tv9YTrL2ow672dj5+FcPrSj4AX2jgS7iiTVoMR27
FCXGZgRqKtnHoqxUPOCLztObbHINJx291EKwTB0wTL29HFdnW4yMNMRb3YQgerXzDfw5nZ7+vddl
Tniom7rxYdUn3mw1eyjDzUmKCqrwzRFjXh6ynP6tjiHe4FlmIz0jzSi7ZZwo5ySK21OJeN6hUevG
lenF7sSqmyMzpMizib7X6jSOuRSSUzFJ2xhg9DVTrTwVoLn+nVWIvaViN6/YTSIjirydthONby2w
+LYgCOi28pJczjoocK4XcoDesCBgdSpjTfsvpO6aHtvRyXaerKvrk1yR9wFzL9g8oAdXBxjBhalo
J9gVAPTz0zJEICVjHHA/jWM7nkotR9di7nGzvL2JNoclZCDFoYd+pbSJ1rvmNFM6QK7Nl1OgjeZZ
LSZcV5MlPjhvhip53Ozs3I2PiuYjOsFABUBGrS9M4Njkdyb6hm3aJPgiN72P/bvm1hC2fGKV4Kdm
jeFdtyR7IrAbnxRqCaK3byIuMMYvPyn9a2WAVYDYbSEXd7PSpS+2Nma/lEpRd3buxuVImZXnEEaL
aOGszkw611pHEDp4RGbI1gwEHthhVO1j1mv6U1GGzZf3f0o0danHEnYK5Onl3FQ1RCqnrQcMLCP9
ECZzdpdpDiobctEc4iZATHCKi/cSv9i2b1AEKlNcEOsrmevYVkD1D15SRtMxQIHufqza8AEueLRz
Qra+Ha1SmDvIz9JcWRVWZJbTNAZOSINC6ilOGvnJHpvci+0++H57Kd/W6iJuEtOCXWZSQKWXuS4W
d62BCYMVDp6UKP1LL6XJ5I88KYYH3dWJXDQX4+Y460pvurXkBN+dcEg/ZroTjC7GMv2zMtYpTtGB
ps4++pvZB01SJcMrRjmy7rustRxfygL9H2ex8idkdcIfNdr8k9d2NADcmersu5FelEmJQTlxMEF5
p1a3mZK2aEoPDjdpn+iPvda1p66OwtcC1wWB295rq1/Z1NOdEmrLYlOIk76GP5rKHC5aTcTZAHWw
sfDorOgXtazMcJMsGMP7pRvT7xYruZyHIs/z16Ses9GnponeZm8F8Qd7CHLHNdQCwQ8qo938bcqm
CYULA5Vjd+mX4VM2KONO0LxxcgF5CHIl55ebeLVStEkzMwqkySOPgo2OWVz4s+mNunuB/NhHbjQk
ubGTJ1xVflgs9jWlc1I4Qnbxm/6IIRUswZqxVXA1q+bqNXScfzu1VHe29dYguK9SKBfaApRALgfJ
2yVWulYlYoiy3o0K3YQbU6SH24dn40mhGAn4DKgBiKM1CmypKjuWO4lQVBmWM590uNOXTugKhPN5
yUvHSyPH2XlSNi4Hjb4KVTphsEs2cDm1RJ87J18Iw9KmKX4P8xItx0CyNNoAqMTtxHxbMwThhuIN
+4Tgd1VckYel1ZKQgL+q4qwGWKdXrx3idN8aRCGhyyTN0W5C8/X2um68mpR5gZrT8EVMdA3FSqDg
jSV8D28q5a7zwsKMX5MZYcgBP13UzzIjfZT1NH7KulHa+aZbywvEDmwhW5zC22p7AqWLlcLh8hDN
ukPfzHJ4ohXRLoIkKI07j8rWPmWDCv498Por/kQhOxOAomjyrKIwv/PNVdWVE3OvELg1KWEWC3UF
7C287cs9szhO3Rj0yz0M62b8kav2YZiQF0CGA8XH2x9vayyhCG/RfqXkuG6iT7zOUANAHveUnnwj
mgh3WkVuHpO0af/iLAjheR4uYh1rLepRICsJ6BCDgkZBWDxge3gzDdj7WVaSnZOw8aXIxri0aaoK
YOTq2PXjMqJQyknQZLTJ20oPoGo11c5+2LiQqeth4gG9TmDixK/443LU9KLT8pnOrFJHNBjGSrFo
6hld7hpDVNb3c2aaO7H/dUkNRz3AukSoiBtSol49AlROap4ke0B9rYqlA6db/gWnSX9C4Wn+jece
+AclaStQEM6Uyz7U+vwk11KrunVbIkH17v0jkl/4H+JmJbC8XIIoD0FCFeQiyB2abjLNFi37vjyN
KKXsTH1jqwKt4uUj56JevSYqJ+OkJpQ5BsEyMU9G25lf+jrR4LKl2c5QG1eaQYlOp+HIYQcNcTkr
M2nGvul1wEbIiZzVQUFFSDHGZ8lSpxdjSeWzXeNpgPyu9uHd60nnWGiJ4P0nlD4uR4471jHQmKRh
zNFzmFUa8UQ8Viif59q8o7+xtaIkNEJtnlcD1cLLwXorjrV+tkYsQNv0S5rAiJYlzXgERJvc3Z7X
xlERcndErZRlQJCthtJrw6zkQe3hUErj89wq6tEQ2M6WLe5rzbgHHNt4ChnPEo0k1GPBa15OLXXU
1qkUAyHcoh+OIRUyVxrqL6YSaWcrc6a7Qt41yBJHbxWcc6/x7YiXIKeuoaGmJCNuGg+9Nxt6mrsh
vbvW1WfHfA6R+6jcUhvybxn/remGVV1+Vu203DNY3PikVNuAdHBUoF1aYmf/cSX1TqBArmOdQyPN
/4t0Kf04y878ZGIYvRe5b60xRS96j/Q8r5Vozcaw41CPSOwwHb/rtck4LFo4PCV4ZvsQkEhKQJXs
3Oxbi/znoKuN1CmJsoQmGVBlFoOXLtZ8ly0hrOMotXAaT+IHySx+5mS/QgjuL54wGpT0Qekoo1lz
lcumstFGYnR0f3S/HJXqCAdfwtK12OsVbH1JOBlgokibBaPv8ks2ehhSS2J1p2iYz0pB4pXBEfG7
xFSOtw/nG71lvXOF0Ba9ZBD8VxEHfkBF001671mD2R6WpkoeFklNHholSn+UltYOrpPU9ce6Vz0j
6c99lZu1m+tNDMMgM04ieieEXsyfuCQsCUl3b/wv6tFbvf1Dt24R+HGCDyR4lubq8bOnRTUBWiOL
NxfST2uKJtUtUrn+2FbQsxEkUT7dHnDjI8Bl4MriQ7A06zgCVHfRpQnHCbYYnpJ21j7l1JSPVhMu
3/5iKJhHAjJES2ZtbqCN1PuaQe6RtW6kj1qRgk9K55x7qx60nUxy433jcQFXzyoSIa1zbtoFdV4Y
gAhrG5FqSaMR2HLOP/dFIiGUWVTnCrSj20w46d2e5UZgxsiEZUKVh/rlKjBT55aCtzH1XqaZ0hmf
UtNztEjZ2SfXOErAChQVBAzDEWxccXX9cQ3WFanGorOhpVzN780m/WBZ9XgY7VA66KEUfBwHJ3En
GTZSWOmoQFqFs/PibW4d4WQlhDdFCfXyJzizprcsBK+BzKnVQ1v3JZscFzzf7N9e1M2hRI0fnQ0o
1mvDrDaUjdpIbHapM9tnjAZS5D1T5cit8m7QgFhY2udwfIS49hrhYsthFi00BT2nsoJDPFAv6iI1
RMqy672OBBrZ8XKP6HLN6nwbFeQyuofCCnK1a5bIlPOo0HpvQHD9uORWekCRcHm2Eao7w5Kw5mNV
6vUxtRMNS8QyK0HLBsNjIGfjUVOT8TRII6J9VthHhwx8hV/Q9d/Tm914D0VkLjpO/IODdfnF68YO
kzBTOFVtOLz08ZzwTJTOPay95BMajY5v0mk83/72G+8hXT4yKiI4ztMaxaGjZADEiW3W9NNwByOk
+Z4my/wkL0tyGvo8NVw16IPHpIHoL0W9umf4vTVrTpmAlWsUOtfv1JR01HUioh5NmuxT1trTQxOS
5IU68jy1hA/HokrZDlZm6xoR+0BoRIKUXsvDxJ3aqiX1eW8wSvspxMvE7cNxj92+da7AjFIuEjcJ
BcrLDzrpaoWoOJeVXtftQamK4r86b38FSd3tZJLXClsCXUW6QctDKLascfN9wJ6BNtd7VRvYLrqT
0ktVdP+YZlc8q1JY0LvUVV8OpRkZ2AJQvVy22LfX+mOR5tH323tqc94CuycqZTRgVqFHOYzRkKri
eTCC7qh10r8I0g6f6YCUO82Ijc3DE2Sg1UGpFXDw6siEVJ+btJQwpsfL5Gtb9NJdoSat7qJsvrzE
Tam96oHWvZs6QIgMwp0iIP43iOOsJrgkTj+USw2InvrcDyWobXcyOvNlyqddRvrWFNGbB0lKwRkl
gVXMEiH5H3APk/n0sn6sqmj6gtwIlQl1NHtBQbV8qy5wkx+7tsMUC1HEYxpb9R248OLk6OU8uXaR
JDp4wh5J48AkCAulUjqMRj39xZYH9gaxTWDeSd3FbP54OKtMaap4dHAtjqjCZk4U+1kSJI/m0Lyb
vSTyFO4LylxvTfrVAzlJc9lLddXjVN6dMwf/5G4CgBP1VfxgWqW1s9U2rgyR54qogI19pcvVxLGU
hwxJ64RVc1ozPyhBp36+fXQ2IlTgDkKAGKA50LpVelLPI86ZPa7PnazOaAGPufOYAWn/Xk2d/ZxI
afP79oAbZxUiORU8ygVULK5wtnhVjnOpdV6KYNxZ17vPiiRhhRO3exptm1OjTAjpBi9mKi2XW0OP
sqquR0YKjIUAEYqZF4cBqkKZPN31SRHtvGxbpS4RIYpYmKoBzg+XA86RHqpWzVrSZgkASMnRtwmB
y3tNH3B2aIDXHJpSX35k8ZQ8pH0gPUu8wOchrXv5/WUu4n8CVsEBIiVbfda2HpsBz0dED8emfsmC
XPNrbOcj1+yT6W/GAjdNfA5fAq3+y2kDaNdIa1nnKg+j3EMdwLhvSxQVXU1Kp4+3t8/W7USdgMI9
wBWw6NrlYJPUZNJCB8srkWv6Hqd9+k8NMOW1hFjV+aO5zIWrtoqz88JsHUZHQSBelA7gSa4+rW61
/M2G3nn5FOAz26XBUepL+Xh7chuxkTBtA/7C9GgRrN5vLe4tM24YJXG60Q/GRHbh3BluNecGUpZK
+hh0Wfw4lrhKB8awV4vZHp7uBBk8vcZ1BiCFkxQgwMVdkMNdLiajgpk2awdt6bq7xeqW+87QupMz
ORLNWj3YOT/XnxbAJaeGYB2g3ZXASDNOddLpYApSZVm+T0NmHwJk/BK/nBzKw3lgjZI7lJa8cwVe
30hkPPyPmjCRGVjbyy1V2GZZFlE0epjwUKaZc/lDazYvjZHJ/9z+vtfcMZIrdOWh2CAQSQ1+FT7M
UjZpSUuNBEvbxjiM6Ex8UGLsWF0k4tLvcmOqp0C1pB/TkhQv9DLVeydOogdRCP+nUgbpEX6b/amQ
gz35va3Fp/+ALikpmaiRXS4CQJJCS62gp1wSwMRpZQyZGjyhS6yq2ggDSdtwY6zqdxLf6y3HYaa8
KuB23CBrg9oOB2xLxxfMc5w0r91ysWcA5K3Zfgd3qJgeQgjJSRuq4Ue0IKJ5TLUF16rbX+X6neA3
IAVFkYzb8qpLtuTAaycLvEdUDvWplbPhOQ676qtK9/ozzZp3C22IQif/HdQ5sHcQ5S+XerGiUrVj
Sr1jTukJA6TUjxos0IC3mDtHamNrMyNAHiC/2G1rmE6PmLLVZPzdGc+xV0dDCKjFNpFQKvbIK5tD
IWEGO578jir95aykpCvMWqccJDvRc2kLx6XcUYoHU+133Qo3x+KaAhSERjGhy+VY6mBlYVGRXlMt
UZqHyRgr51ymmNHLTjF/fff2gD4rGJ/AoGnark5GFDmxPDgMVtVYJASR/pxoSxD70WjlvjKP6V6w
f/3WoHlHSYtAEx9PHoPL2fEKxBpmxRQ3QXE8w0BMfKXiJrg9rY0DLzY82HqiTAeExuUoepNKRjeR
UsyoBU9+ZFvJ6FZRnZ7nyXI+x2ajHpIqKPd6/puzMwE2EJ8Qt18V/EPVnDG65qIJJHv0nLiMTwA5
5D2o5dYe4YqlbMelBuZR/I4/EgO5hypD9Zgij9aApG0B8uajFnkx5Tf/9lJuDiX+NnQ3Rfy3Giqt
siAZ6Ux5WiUjYId41n0+DP/pfWHv1EE36oSIyNEpIenmpBGwX85KQsVBFBK5LOy29hq9LX+WxWL7
Wa2nd+UimY96p38Mh1H5N4nj5RumSXtEua0PSJDCmUCbgvt5NVvkso3OQUXPi2A4eaG5LMfWHpKd
Nd14GGjz0UWw0ESjObU64jim5WWT5cA45wg9xGAM7gZjzg9aafdPXe20mPl11GKR8z7VmrNnQLT1
SYGP0h8Gh06JexXvaVWjRcZAw6Zf4uQ4SWntQ94fvNqcusP7dw/oTYDzIvbgCbr8pG00SXZelJhU
F4nhtTUizIOBHeCk1++m+/G3E33QC4Iizn22+nRhR/u5lkH+Icfe/isPbfXFiZL8LgIftrNTNxaQ
3QEhTcf1BSrR6nrJ504vpKWi10YW4ut5VB+kyUIkcGyd97/f6KCZBOdohHKnrbbKKAcDIiZUFOWF
FyBWuwHhbaFSa1NzC70qxWPm9ifbqH4JSg6aIkiigW5cgxqa3MgGWbyrRYLjmZtnS2l86KVxVA5l
O9X/mZ0edwDI+8KAkpdYr3VuKVAf28B6mVJcRQ6hWSj9/3Z+1taiK4Id5wjOOg2Ly62UTEYomTa3
Q1ZM9VEazbQ+9t2IYRuXRvXLNMCUeJADI/VrG43mk9xFMagdrLIfJQXek6snuCA8TkZk0SbMcvlT
p01ptROUbBxtUUFBM55uB1HJ6mwhajMZcpxQYAIX7ZuUijxk4/WDU6cvcY0XI4+Vch7muqcUjgzq
7UXaWiNV1fF1ogasgba9XKPSMsjLTcq/VRTHLkw36SEOlX/l3lR2ar5bI2kC9ALyCnKBszptiZOF
KJpi7lqlmMqXJQVQADiRZyzTnvrhxmMuUkaWVbBrgUZcTkoj5ooQZSKkjOr5ocJWgWC2sQFhxFp4
qtUZf+6aevrtpRR/62UXlqIk1VABZqNDtjYAsCivttDPQJ2EbKNRnbLvplEWO9iWje3CKJaAB3I9
QtW4nBseRkoy6GBbFPx0/Xzp1IeoTbX/OUliHaVOj44ITJl+7ISqW8qt/vH2JN/ggOtZKg73C7gM
UY1bbZh4cPQM2vvgdQM22Wc1gJoDziYIZjdolSjwghqKzMHqK0k/BFHZTS6mFO2vBO4tjNhe/lEX
UX0qMSo6DkEQ3Y0Is35ppTQ2D2E66u1RGyNVcuMsaqkSjVymh7hszeo4UxOD5WdkY3ZvGVJxyLTQ
KXfmd52TEkgIuLsoOlBUWRcdUizBOpP4CK8z52tcDScnMEUrVySljuTQo8pxkppniEk5oCxFXHjI
6f+Tx+Yr5gF34Mdeby+5uAAuVlzsKNTP3pj4hFSrt2NC9FSxeuoQc9YlX1NSl8/09Ke7tnXUo9XZ
uS/FbfDFyrP/c3Zey3Eba7u+IlQhh1MAE0hRlEVF+wQlWTIy0Gg0QuPq/wfaVbvE4RSntJbPlmz1
oOMX3nBLpm9fy5cj0w8jrKHSfqniKQL8yhpekCTXUUSSHo1HdwT2umU6AB5ajzcekhdXxK+zA7KE
scBMXJ7blvqVQHpcJWaYjad1tYfzTP8gUaG93oj3rw0Fd21X+QgJvi+RIGS51RhhvoDgRS2TrFm6
k+viUdpy9m48yNfWD1wATT4ywR0S+vzETp3tjWU7w90KZdbD21Lut7a2si8wNMcUP00EEKtqfZz0
5t4IO64OTX15x7uAS7jsozve0lemu7CAm18gTGu7cSiq+RSuS/6wWmWOepVs4nEV+en1TXttfmHB
0+Gj/Mt3X1xTtTFigzKCJ65g0cWqQfQrQEr+kDXylvjytV1qgxOFrInMDwTx5/NbO9KrvEgr3DHH
JqaiqNM1Qi2z9bwm3WbfvtHsuzoetV2f0YjGL9trlCRZZPoBiWka5qGtQLoProtVToglJx2/W5z7
q+ORGjKXMEa4kp5/H6FXtS5buZvC18uTmoYohSLZ30k/B20i9S2vkJfteo6hE+z63BBgAeBdTKht
9AN18XZC3hYJjKNpYFtzLAwYTokzBd67tvLbMHWiYOLpiYz8XW+6avnLLKaN+a+KZYm70enCOKyn
EMeCDt4mf2h/gCTv/XFqsv9YtOl/Gf+SGF/MDknoaiEmQQOFF/8QrWH1mJWkz2S4zdfX9/TLdJOx
QBGRqe8u0WBYn69EvpRduwnanZlhGl85s+Jr7W7uOZi09V3JDjqs1UraX1wCT64Rbj8tU07hn4Zs
+68g6MMUkCUKLyl9mYaVUCFsnphNtqWTHVbfdKeQlhSh2Xx+/ZOv7T3cW8Ap7w5DyFw9/2JUFhto
bZIa+ORM73iK1BRn2zziiZNVdapKcQuP8CKK4uu4rKANOpRdqXc+H3HIa2EFcuC2HHvjY1Rv1vui
yG4EUVcH2ctldJEJ1S5L+xi5bNsSCJU0mDh+8mrDf1uvs31+ffKu3YHYFv//US62i2WBJzXDXiUz
CmxpUdpRUiC6mo5j5R9eH+raOnFDUMGib0nn8iJGCKd2Dloa0IkRSv1APdJ83xOEfxVEcX1saG7d
G6/atY+jErArQ3AHApd5vk5Yaq6dIeg0WwJLsQxT6lM5hdQdJZror3/cS9ocewLhQ0I94CIkthdf
B5fN81aHF7SYV6c4eGp03tuUcvwjDW75wViEqrBSG9YSn2ClywPxTB7EnuzUJ5zsdBD7bm81SQH9
07vjsoAs39n2XMR9I3wnLs3G+qsqRjBQXmPXd9UyGW48IzbxY3FxFo5nZCXtG0t2dQL5mh3jDHXi
siI3siZ+74UqiYLNRr5jDo7Kqc1TRJf5xgRe2x2UaqngmCggUoR4vlZB2Img84ggu7XWBzm33nfq
YnWy+J6RLo59K6W99mk7qYeGNjcHKd/z8Qpzc0or2xjPpqbZGRMhXNBWRFjZ/7IN0UIBN4coHfzm
i6GsvHGpNdLZDZqsRDh5GR4qrSHBjF15I4G9EkxRSyB5hNAMnvSygT57hj+7upiSCcvznxky830s
XD0nvmkM98Au28MizD5dvGnI//y0kaSDhXdoknDsLm5FOYZ12YuOIoHditgfPHWuQUjGgbXUx9dP
25XFo+wGQBBIOD2oSwOWwNLSGTpCi7LM/5tV7xxtMc10oZbqxkj72lykFzCYsZSh4YVa5WVVUdQF
VGyT5zTvjP5QtZU4up64pdZ/7Xs87g2qp7xfL5IKrt4IVjbfozx0ReNikMvXQdnLTHIpmu9/Pnk8
XLRrAZyBi7pYJx2NpmeUxGrIzpU4OyzjfYMX9COq29an14fa/6oXs7czE7lDoCJcUqRXLBT9qqGe
YkUlnhd2H52cbZ6Odb142MZEFhXp5Y+Li7tuMJVFog9KECROz0828rpyExODAmnJHqYsMhGlXeyj
zuCYzmDObqRp1z6SBI3Mhb2/ZzHPx7ML+C0Byk8J+e9wWNxpecIj3D2znYIODpXs70q0cW+kTVfu
y106mzuFt23vST4fdVvd0aPyxqVCJHZscLk4RmjOYPyMyB0Y1Pnw+lJe26I0TOg98XJTB7zYNXVV
5j2az2PST1t3qIPJPPfG8i8Y7lt9hCvzCVubPivGQhT9Lsnue3NBjYEx8s4BaC4yYX+p3QZV9t40
YQkEpjSwAFW2+8/rX3jl7twlaXfqEKPTYXs+o1ym2SD3qG6VzpqGleHF1tr0b/vW3XZVfyeueq+g
b9MON7K1a9kM4Tryr7+AJC+sBiReNZGcMDz1peqfJk7MW3Pa8COprfyc+dZ0R5V1eadmytCYlThJ
UJntsZpUn9qbVO/HaEGTHqXnf4U25SE3qv6W4OiV/cYFxY9EHWB/XC5mRzirM3k9yTIYmOVgeIN9
lztOFneR0nd+7pmn11fjJTQLUVYU47h4Occ78/f5cjgyLCg5UxewDGr1yWj0hEu13Zbh2Zin7cnS
3egepyrK7ynP9la6GPVcJa7Q8r85nIkkXv9BVw4Av4czjrzsHjDsf/5bd9IaSpxpTX5PsU5j3IjO
o8dluQmQ3VtK0NfmmqNNo3z3ngV58HwoB1w3hZaKagH6FcVpG0gtYx04CnCn1xaPVeQ0twDw104d
bymZBkgX/DUupxvX0xbSI867IzxrHAfHg1PXa9qLfnsadzvCyfHs9PU5vToo7+rek+EpvyRBhm0z
oFCHeWqdj9WXJptxGhLhcB+KtgCAmpdHz1hv6UVdW8hdkJDCNIohL5C5oSqGqVHeiO6Lm8XuMpqJ
Q8nnZCvjj6X62cPc8hHOKTub4fL9M7agKbzBGmErObREq6F8u+rohxst+dPrM3ltyxA3o/LO60fF
e//z33annW3NInFTR3nAL87eiMgijtVfDX/E/UmRJLw+3LU55IbcieoANcF1PB9OKwzKChKORM9j
nZhe12N96MjUtvj//oehaMXso6FveKln1wb+1GirIFC32B4rGqEHUuMf/eSLu/9hpJ0xRJ+JDWLv
u/X3OQyzOdAtXcCJLA3oVFT+PdYYEUSo9H54fahrZRqANz7wcGD/O131+VhR6Y1VE3Lc4Ld03CaU
BsteRQdDWriR1Mt01Co0UoTMcDSy2/GUy8C9kSxc2zM7QQsBN9rLIPie/wYVSrgTNk+6FXZ1Mmw4
l9sikPFKZyodBjSsX//oa5sGuwoOHdOLL9nFtbaYdeabHStZZFAA3SqPDj6GL7G1RH+szcPB29Fp
mPc51J8uS+clOYcVqhrQ/+Z0B4piP0SYD08C0MeNSbwWNexdUfw/d3fCS5gpxUW5OA5xmI9UdFJG
Y/t3tsj+gQpISxmq3N5ENQIzxBT5jT10JTUheSXApQXEXrpsyvprjQ6wonRTzK31petLAbQDaszr
i7YvykUIzyg764e8BPmNizhTzYCefEHVBoKBcQYKUP5dOp04iXBZD84yohLgezCk2tmkTzGVN4Ky
q3tmh979v+EvJd2lWEq/jfjI1hE+jfDV+wtBB5k47lieX//Sq8fBp+FCCI941S9Rn9+OfztZ0hpy
jn/ZrkFa6Moq4s6Y3STP6QdY62rcmNqrA/JphNW78e9lFmtU5bTx2ViHG3kFTE2bqVuYXlIQ4iV6
gJD/+gde3ar7aKAK91v74omvvGFnaDFe3xbNY1S02UnPOwmUd3itD9noGk/VNqmnzQr7Gw/GLyDD
5T4ikgO2SbUeMNS+0L/Nrq9U3dphTqGRPou+WwZntlCu2+rP4B9M+46ENEB7zTaKv5ZqKnxe56Y+
NHORoSqBf4+fqGowI+gOQCLjrI7GPl7X1VzicQhs46Dd0fwSVvMiYwNnavfG3F3bhz7VyB29iMz3
JZ1nabxwwzSDn2/17sHOtxUlUcPFDyTKB/MWB/zaSv0+2sVNqfvK6iqbm1KixHX0B13Hc1W1X2XZ
lveIHOZMVGAlptFVN/Qaru1JSgMoUpAx4gl18QYuQOHGJaISYathS8jQ2rOJbGoSNro/RqMo/np9
T167XlheyDK87zyIF9si39qq1QbtWzDTxhsH6Ugzdn2tTUieehbJgDrekk7WVHyuWIN/V+1CdX39
N1y7SGHe7UVpUPSQ759vzbosCsOvJRgcvTmfMltFn3JMSg+vj/ISlcCbRIq3Y3rhaEGFfz6MzVJW
2Ugxte+LrT6VWJX+yOWCaL3BMXBiTNQ/th3+RkglN21aWk3xM8jCoaRthDsl1cOchsqyru1bo3My
lSKrO+t4MZxtikPZbv+ISag2CZ1WBHE1GhlqY77HRrUNqxWP5WhbEMyboWvSJVTDH8N02Bt0U6mD
UFZC1nzf1L+d8GAQtWx3wuQ6tf67Ocw4G8Ksj0qZN97cK4eRp32nj9G+hQW1L+hvIw3bgE+OoOJS
D54bo3PhnQmzstiuAEq/vmrX7q29vkKERl2azO9icyAySkQTUhWIsqrqkkAISL0bqin/lJVtvKfN
WgVxXqHKehd4a+XcKelOH/vQ6R+V6H12s5cvbVx6PinUxqPyNqRUJuPKFFP5IEe5vB81k3oUOVbO
N2LnK/nVHh+AgN5bcZAYnk/UBmRYjxXl4KZ2y4MwtD43yv+GEnX0qcqKvORctzfRfddSd5QTKPnt
bf0dFPJ8WBE0/lAWZODSadxHY1y8lCZI0cY9tRNoxIhGw/xf5joJayjzszai2Jdhf+Cs2/+9voBX
9grZpU09h+rc7un8/LeAfVdbsEVDgmyE870sZvtgDSFY2HHW9a0X9sp8wx4HzMeLDrHxEngUGlQi
rHDmhc2G7iGslZPM45wfSf/QwWzs9h/cyKcbi3zlCxmUQjgXC+HgZa8Veya0X+RGg2sZmrSfJvvO
nUwziVCFPvzxZO6ux9QHeMSp8O+vx+8HD/k3ewzlmIzu3B5CQWd1blb7gHjqrXLLtancjzdwZTAp
L4CvWxiuXtvQtpttBCOAwjTJCKHp5Avgw6KMijeBW9ziSF+byn0KSR3IpaE7Pv++bQn93MZVDKHI
wUrcqlJHVwXAA8pR3Yg2rw5F2Mf/eBZecEWbxSy9uezGpGjt4pRHnXNSkVjSbupugf6uJZt0XeGu
QJWBpHAJQS9LswcMQBmiKzlpNTTihCZRcVhtjflMg/CkN/WYQpdiTaOIxrm51OONYPeX5uVFAEgF
BFDeLzUzUKTP59YNhClmVFp/6bEPx55l/UjRIv+0SREgzF+HXJOiNpr8HI4zvMfVFELErVJNmPhb
kL8JrJWGIBVA/27ppBelEjGwT6/v8CvxDy7ihKe/WvzeJQh6LoYe2RBbJiFKyzR9iu3gTM6nUVrN
fRZ5+Y0q/pVdAIMOIxIK6wQHl4DT3tTgWHxqUQB2Gly4sx4GZpY/CLGZt16yfYIvFmCnzCEUstPE
cfN9vgBEfXPmrJQcxLBm/sHRwZTa0nUQApuH7rx2WKjHVpZhR+1o41ThZtzGvuEZxz+eYih1e7AA
IwKzjIuNIPAZDcqVPMucNXbC2NKnhV3qgxdN8k3fDfnn18e7OsdA6HZ6jknv4uLSEiZpw7qRoTvR
5IMyI2an8KHuZ+oDfxyYkOFEDvcWig7cHxfRc79qy1a+g/lQ3kRnzEDw57IK89gO6hbu8eVX7UMx
yC5ASPXmIpocMXTHeNmXyWR269GDORybczYdm+wmT+zlmaACD0iE1iQvKei15xuniOjsIuErE7OF
sG+6c3FHzFwfXeE0ia2z7kau9ass+nynMoG7yijR094J2r/9t2cGddagp43Gt1Hjd5JuDr3+OBvS
9eKZM/JOCz2YaLDA8Y2Fp9w3fe1GeAu4YT4iQb+QQzhL3sxxFnRtfUBJyrmv2mz+UYWtfcyyUtWp
XFfrgbnDhVAg2PxXjsJHcXh95125eKlY8niBtqb/T9b9/EOy3tC+WTNztesuPynrt3c9Onh3XQsf
LQ4MpQ71akSnASPeuyjMzC+e8OQtbMq1rQJd7BcPmq1yySwv+l6NbVNigmEX5V/skvKx8pwmDhZx
ywHsSuiHAgVFPiCO8ICIt55/cSQLxzH2Cw0DcO9tty6UFxxVGWfRFHHYVMfCd5cHzx975HWi+ajY
spZ3UxnpZfTAz0CTzwZ/ThfxklbhapxPJ8Xr6uTugh9MMJ3WppjTRY5E77gDnWu3ulXtv3JOCDTB
ZlMIpJFyqRgjSI7WZvRkEskQMlDQ64fMKcfHJarrCUb4jPLw6xvsZZ0AHUfQljBrOS0v4pUlMLs+
283OhsYAKzCYOmkWG8nzgU5YaRge1nKLmQazPXx8feQ9bL44ortsDX4ntFB2qP/zdaYsuIpFUIjT
xbr3wPrqbbjd1me4OgxUK/4ho0Av5vkwwzTWW7ZGXD3ugNpE5uv+Lhy13mvGhAiWbrR9MFA9POSa
8mtVGtXHpS2t1Izq4r0K56Y/yqwojlvhhHevT8GVY8UbBnQYufR9GS7eU2NEwtIuawKaqrc/osQ1
HoIcAExqZdT70tcHu7ahd90niCLoMOGEeDERVM6pmDGYYaru0BaumxQqDN6pqEaVzuDR9qiU3Rj0
2ob+fdCLjN4b+q31zYJO/FT79CeqIY0M4gXXz+x3My2gG9HQy+3Mkd2ZkgClyFov83rTXKolr+df
hsj6DtyZjIdMGode1ls8BetyoIDpnnBsvuXc/eJL6UdAxaEIRF2UiPziS0UZaJ/eP7wYowzGs+vK
vIVmK8MqCbJNi3O3rfktU5cXG4hslDCI1A3eJMiwi9J6thVVo3NYwxN86/ZkT8744MnMetP5VvbH
WnH7YNBhdr0P6rCXkvR6rJWw+35XUDPGN3Vje+ls1EEaDV3w8fW9+mIZGQqOPNo+eyX9RZ+nNKE0
EcsBwFnm4n0paBTApBSUtIMttjbIjMuKftzY61tM5V+57rNriaG5B6nikZ166NQ9Pya7xmTfG5TJ
tAytb5PdFz8JaFH5dzVgAaIwZzeLdsof2G5vn5FDyqM4X0X0mFXS0wfR4G8JMDyTT69PyYvju/8u
XgQKjMCaWIDnvysIW2s1FHJXuPLYDnXVzTkGy1ym+Uy4JkfhUQWxcFB4fdgX1yetvV2iliMFIpz2
1MWwOxY62oHnfpvVX7ouLCzqhcRtNy6KF1XcfRwMOGFX0s23L4G2hBSDZDMwzmpWp8Ytwjq2wrV0
ksK21acSUPYWr62OkGzrulSiVXt+/Uuv7Lm9RWzDy8HyDLbh8y+tUSWEvsIv2PJih/ZLdQzL3o3b
YIzSoRryg5Q+lVTZ3oKfv5xjlH3J3ShV7GH4Zdd4WAFLlQE1trwKprdWZugPQ6ludcFfXlBEkIT7
YG8ILV6ExFNRaT6cFH6kbZpU4+yesbb7tm1qPhcrVd/Xp/PlfgVXxrYB7oUaNij+59OJvWc0OS69
fIzVe2REMjXd17bKz5XjZU+Zt9j30qjEjfv/5YXIqJREfvn4sWMvXtRWzKSnHsivbaztY963wE9a
p0zKehU3TsbVobibdjwTyfAlCHIbhtpeIiA2btdm34p+zX6sVWO9mw3f+f4/zOXOh/hVhyRqej6X
hlUsTDUtTMPHKeHsdyK30tbO8wJpdcqed0s+6gmrD9yTbyzj1a8kFt1bK4jUX3b8Fk9qgQu2SsLR
L0+zDW4c+I952qrylhvdywNIegg0kOMPGJHY//lXlqvwDMOmvAPvPzwJd67LUyS3+eQ4Q/gTdFEf
xlp7wVu3K/wbTeKXeRYwSNhr+0416QhcAqZsZ9mKLByB9Gy2LWJgHOJzV3uLn8pcbF9K11/aY77N
8qMXdtt/0RRpOzGGYPb+lLSx/xAEQCh97+KzL9Y6K+plzWix1u3YYp4D5zSxmi50bizslUtnFxyB
FrjnG2C2ns92boE5BcGtEs9t5ZvcNoajtstb+tDXLp3fR9l/xW95OGX8ahYI6yTBOtWQebGnDccM
4HivhDoiBD7/fP2ovGTp7xh5sAy/qsv0eC6+q6cKaMATAoU21M4YU+ob/Dhr7OCxU+H298wlfE/Z
xkJYN1ycO9vX6qGJnPKpzbr2Pigc2HWv/6Src4AeAgYPZDlcic/noEfqoax3fEdfN+Nn3+ibe10H
1t9D2AZpiOHzrcL3tTNLOLQXrEA8oU3yfEBvUq1UG+WxrDbK80KnO82Erg+78NLd6992dai99Ahu
hevpRXtIBdvih4DGBghjxy3omjtACCqtrMX74/eZriAcS6gdXBAEQc+/ym+NqVJ5OFKuCpog9cIK
K9IimxTa0+4uKovXsSlL8wgvozr98Wf+onhyNMnXgPc+H3vbyRYdKiDJjKbl24na0ft8CaCUwrE5
vj4UCrxXjibVK2IB4lDStcvypjtinTFI4PUBzk7yjbHWITbHAy1cDGOc/kkWBp+Z+4W9naQ1TR83
TJ+oZYfSULFbBHV5tMDZfjBq3/im9Zp96GWW+TG6Ba2VajMblnQMByuK8dzU+qQtL5/TsglK8yQm
T/wYpOOKo5ST+tcHm7rGcpN+EY9zOb7XJsy1pPSF+yMc1vqHpdaqP2MZ5DbxMIr1L9xnpj6mnrbH
65XT/Et4b33uQqInOgUi/LqMwTye9NZXX3cX3B4osjv6UFqz+ql0HUJYaWNfhUn8WFRxgDrc27Ga
I3Gm8Dr7e/QJQqMyN/ljnqXfPDZ+YBy1n5GoE8BiAIYtWJala1NK/4R7J/oqDm62xyLawvKcRVlE
mh92wZyiftkVie712BzopnRbavRWuR6REGnOkWgWimvCCJ24bfWQv5dz3n8FSpt/62Q3fcWx0+sP
dt+KET4o+nypO2/eWwxrMdmEBjw/UiayjNTIpmlNjMherTdZ1Qo35pKo/u08VRhvw6CwnoCYDXh0
lUH2wZLCitIJESY0K4sGnPpodkH1NOMVUx3CGYRf3Hid/gJjoChjYuNJ868M1edt3WaH5Aj9Vg9l
EopmczG+7TYDD5DN6vhNk2dl607EKn9GXZDjsAavP0/ctV7Hd0LBFUQjDI2tY460FhVHo7QfDSxi
yns04LrHMggyvrSI6vvcM1rv2IZs/4QXyv3az1XxbYEh+xVMYoQHOfr/Jl2BSp9aKW3nUFoeHYJm
rdCZy9zci5ArqegWdLgWvnVNVy+HvA8G5CNLC0BfXkicWIHZ6vakhIOpV5dnX+Z2szyQB8jnpHKx
KvcYTH3UwOHpRP0WyQILDEQ7F/eDZYJl4yusY668wr033JVCN+Aht46xVy5EHM4ItZy9OTCNVE2j
jfsqZaF7gyjgJyJKmGGJgsIRE6qi5Q48fYV3Tm4G39wlGryjn8EUihvMlcLYthDQfprWrtanMmrW
8K7TnlWl6Fn23snJMv4yw1j1/eKWnoGYRNW/D+2hf5c1lVBxY8rxgV6687QspYkK+9Qu//g+/f7E
XsAGnzDtamowesr37q0wyxxgS2SbGMuD+D9uY7hZePl4I8C2MuQzm2AG8lwUqzcclJujj+MZuYGY
pJmr/thoOaCBMg3Zv5Mf6PrsDpn6t8/s7guZ5VaAgl9cHSsMifujzrX1X1H51YM215JbyC+GOXbX
QMKxD3I3iLtBRh/G3GCn9nqox3166/PKNoSRCfD2fZYLNK9X0oH7FUnh4ISlMPlk19vdf2NFgyPW
/qx00uJIW8fGNIx3QdA4XiwJurtjQ2WK0k3RtNN5aYIsjYDtIzNchJl9Bzahr/fzMP9LsdiZ4oWq
3VOE90aYzrJd7nIvXD7J2ejNWLt19re/skvSDqtXeTfna/GTpFv/7bmDP6Rz6yw8ktpb0fxnkc1U
hJHRJk04RU/Kn5cO1FZR53dGsS0repkGIkd2J8gMnXAxrdTxJnOLwWO45pnYI5QHJetsiPseqnSy
aLS5D9LqDLw6N3PDXjgTeZiOZt+ZseyKajgimD1Vj0UxIQY/lpOeU1137Xwus2rN3kRdv8j70kQB
IC4CnBOTXK3zfNeHRoN/lBop7ukVFYuzoVcxxEFhGus/RZmvzUeyW/eHFS4FLiSikP1bIAw2BfV6
6+X2fuTnLIfQ0dTGEKZf2wdrcIL1pDask94w+SjY+xoYupFEQ1OpdzpcnfJNthlzdhhQket/+M7s
t1/zoum4DrUejBx4mx+iA3HyPRkF3/0yH8PvuaWVXcYqm6VG6hPt3OCLXXvobsaLt03Gh8H1quin
JlQUaVjrThons8hWy4g9ndEBjVfLHuFigfKvhY478E/aTHqz9usTGvtj8Q39ZLOJlbOF2w/DmufB
w/nEF8M5yz07D95kYcR1lVhlpMyPap2s9TNoxQxdMau3lkdEFUv1o57swv5iuNXYvDF4UJwEocY8
+086WMFPRxHuWJ6TdKWu3oOjtZe361pod4ByFAG7jsfWMvoqlRQf+59ltNldh2C66qcPSKGX/Zt6
XYaA3l64YfAtW5V/RdLNMwXbx5zyx2oZhIv9X772Dzl1ex/v9dYbnY8hXbSGcrw7zTBnFkdUT0bj
j3V+6O3aqXiqBpWFAq0GuzA+MG+mkwJMssd3IQ3M3Ii3EelLVGw2N3d1Qmrp9fOXxoEedajMLtQi
WSlLg17XebhkZ+XXqnhUbTSLn2257RKSi8PWf3SHRXtHi7MBEsdEHBchHJO6TfWTxsmYy3R28Oy+
K8ie89TO/PZxtlelzhIDvp5evTuLN2GP/GweRy0yPk7iD6KnM2fDFwkSK9i0G8adWCIUfqrCnUpo
qH2j3roUU6O3RRMEeazbacxA/jgaHakYP9PI/9iOJYsCSs1Y6jpWazSJ01pH1Xqu28m1z33oje5d
3a8eFHKzj6qj8AHKxW6zx7G94TRdsrXTZOY4EUR58SMMtjl/FKAd7XjzWuTp8mHWbmxOE2JSo1HQ
YLQdrd+NuzRHumUNMalonB73KHsR2FwgX9sep7V33GRYEMIasDlVZZRiONjSIK9Ly4SH3WEA0mH9
tD+QW1akmJOZeexZU/MOPDgKzttkVZ8LBQ486WflGScHbOO7qPNzJ7Z7I5rSebbVF3Oz1Bw3MAYx
8zDz5S6zbbSmOxmsdK5KrGnSsvadd7pZx6+085ctmVzDkjFpULbedyLydQq/ZQLoUQ52eUAHA8Uj
P1AN+LPM5t83lyb/3nrIriQimvPurL2tecCMtK1SZxX9G2VYZvE2gxagD9ucFe9m7j0mDqTtJ28H
2RXxZtd+yFtFFzBR3dDQmAj4b5O2mogLgiqwu2QuqKwmlUStLxE5PhVxZ46j+Y+ox5amnIqkiIkS
wyGOskA4R7z25ugUIorhxcvYiTANVM/NLMWASPVgTSPOBOak1UfRqmU4lWW7Ld+JGm03ps/XVD8L
Y6mAjOClsJyyEZrY+pgvhVMft3xbNiOGaLAMX8OuUWZw3PDXthGCyzx5GEZ/aQ6DlUfGd2uW5t9C
wvK3UcUf9J25yCWMfWDZnKuyKoODiZW9EWu4PS3dn9BWb7rRq85m5pXd/YyzWxhbiKZN7y1zMU1C
b0+LNDezbjv4JHPyjVarXlEPGmxFTBtMLVu9Um6Kkx4Wu1YbUaL123VTsW/NC0rKwI/vMIAqtjTq
O886zKUkJIvJpGX+yGVs1Y/24hf1+1J1VvdO91h/Hiqnl32ijHD9gJpf1pyB6gVQCZtCJCIrxXZy
SwpsDxHreHKbzWNvuAS8B5RG1/p972vHORRiCO/Hyth+BgLA4zrsIWnXlN1j7bXyS4N31xgHg0mI
Mqz0HoDsLq0fh04JLJU6d/OdU6O+ezAyzNgeNuE/iE2J6dCbrf+fH045TDN/Gdp7p+6D/+bZHYs0
5/J86CXKb2nu16C5W2LbNrG8vinTdYjaDwvXxJM7DgriI0U03um27LJHDA0cGY9TjfoLAsF2kaJ4
Yj+toqz6mMi4/2tred3uxsLmpRVdtWX3vMMSmcOiI4BVMt9FyQLNjwi9YljfRjiQva3FLiwlpTHX
MVfq0CeFMXS4Y5Tt+A9stfo9d3m40eru2s9rXTfliZNQfMiEx186+VA1kxVsL5HZbGh5WKoS5bA5
x4jw4CvN8CNyymfDtpYgpsG8YDRTR3upfDTIxJBsi5Jx8BoI02tmvi/KyqsIqyxM7VQ49m/ydTbb
L1Tmxm9ZNvTADmdLyHvOZHAyJrBHf/tFkxd0vduqijEXyT7PczUPMSi7bUyjvJFmTIBX/qP8QR2N
IepEbM8A4T9ufthuD6MrjDKhAqzUfbNO4vvsRBs/GC4h8FeHMvFZudwCbdVH03EI5Nzc+2Ww3dWS
1Xrqs7B4sGZuxoOW9mbdczSz7o5CR9/G7oDpyMMybcN4Cl0aCcd66PCCMCLKPwQOanYOKohE+3W0
l7r7ai2m38UotHXV56U1/Cgxtt6t4rrqBjRMOifKwDgN6ltuNAA8SHqq0k3aZRJBskbEd9SubQJc
JCfs7ThXzRLeFxK2Y9KKwpRfUdzUYZwHZfbV5m5FmaPJ509upYq/zXpbvoSbO3wedNA96lZs32hy
Vc1dyNWxxuXMTk7t1pvbU9YX3acAlhzVz5LJ69AAUt+MKXCW2JGAvRd/CD8PhR/N51yN0fcwU9t4
8vJsdp8iWf0fR2e2HKeuheEnogoQ4y00PXieHeeG2o4TJgFiFnr68/W53TuV2N0grfWPnp8Nu+v9
yS1HB4e47vzowjHOkepXTKqjaaRz54d9f1cGDFUJF0WEzHVQ9svasquficVxxEO5jfN03ihI55AJ
8767l5NZmvPmqdp5b82ixqfGYd69U2ulT3Wra4VsYLVu+Cb1H88Mqzp5Vr91Ty2DqbjzFm/5V6LN
HA+jxCqceBGCLoahfurTpa8pyZt9lC/3ZSXHMHNIUXQeczeyGoLn/OjHtnX8Bm9v5gs4RuUmWy07
+36hWeqyVU2UH3zLi9bTOomcUWz25akV3Vacq96unqy13fRt0Lnzdp4iJz+WoDHzXbfV/iXAnOGn
xeYa+7bl06GQ/BrCRy6+013gYYP6UnRCvIlikAwXYm6ujFAkPh3b0Lg294C2iTUDIpLTS3RG5k7C
bfjXUaImeLdZKnoqT38tWz7UNNfwjNbKzt1scB31gnBUdCl3pnU7jMNYH7ZQ0KjgDfzDCaEf41+3
tXKmtnyuPATRsloYbWfvy9e6aS/uqMgwyoNR3OD8qMMUe4kWT3paouPohlF+8k3rymQcTT1nKy2M
W7K2PEwHTlAON+Y//cfxyqo79MNq2UlURNXfvh73IluCQN9UG9luOpFOIcCNKXXVd7LP+zHxFlpR
WN0rnwulr7v+aO+U0Z1Y8mYCKSPLlFufOB2VRPTzRP2D69MScaZYBRDNJguewwST1nhtX5a3rqn9
271uQzuxwamd57qfBnME73L94wrL/il07O7pUJPmebQBCYobt+5mc0B8S1xJ7lb13y4nLz+Zh95y
TrzWrnNamVHas/aIib14hdmr23rX10qbqM69RM4kKbMDWmWURnxHw3kQZXhadoGdklPHwWRBopJ/
LPKlHFL0/I65J3NznbMu7t3lY7aYEzPDj5Mxs+JrL5BT9OmqRFMCvbHo8I7GhU/AmQ1sMvFPD0ll
heFr4eRdmFRl0ZZJ0S+ALFFZDLiQmi63UpeM/MfKouU+aXAsjo9euYfnxpb1eACycp44xOWvYI9L
L3G1132XltfeRIuLCtdqK7u5qI05kQzHK5tRN8Z7qbFS/eanvVZNNE48nWrgiS+CQsRby9u3nqQ7
DDIjPcf/7OK9GhIhtvF+9ric/m2z7b2Tfo1YBSl+/bAUa2TYSAJgH9Cz/TeWH49K0VW7ZbrVrl3d
WSMfFs3v/XZRvUC4lZeu87zUjW2dy5GOtjsfJmA5EP8c3Hb4UJpD31WxOiJoEy9Ra40xwmO3HpMg
sPKRpe//363ZYusHgE6pVxM5anoMPaovs2Hxii3zvCmSh2V0plefQ+KvWZlUU4LGWv8i5LS+2yMR
6JlC+h5nEdeNw+kfrXcapyJPPu/JqdGxtN77rlm+jRtu/WGWpRiOjrdJLJPSM4/zoCZ5WfE9zgn3
p/hoHd8Uh6hdyvwsdi9/Nm6veZ3wWZ33zbKHQ7+WRC0RHopfp5xKbAVi1oVOFjMPgq+14GtbchM+
ImkGNuTxmd1EDmhaDjv6yvO2EmmTuAq9fKY72x4PXoN9hWls6Uh1aPr9vxXFrUpr4h6bpAr7CsSw
ncsXUuvzhpQuBugz8cTgOI0/Nc+zwut2BKgd30a/QWCGGnEeUxxNcJtVOUY/7Db6ElrsjwlYgjq1
lQv2EM+yX77n2B2mYz/ZQt12fjFa/xlKBf/FYzXn6SRL7y4fpfqJwISbrN43731Z8upi3LyQGSOD
XyX+VlJEC0ts/xMNuFlWLiPJ2OMwbUPKRAYTn/DtN8vL2LvaHGesTOvBcFJcPIZpmWE49N7ivNeU
dpfW9BGLTr/ogKtH7uBE6VCMzlu/l6t302oln/W+5fZLwFCwHC17GzAxYhYYT7slpkeJPUEmHK3d
o2VYHjNvGLtLBAHoptowQ977ujWnjWBA9gTjyDZzy3r+dBE/TxdSW+WDkhOK1rDw5/XkWJM8R7p3
q5v2KiNhyfHbHrBL9oxO3BGYpfOt/dnB0XfQ5rF103UWjPNbvmG8agMz54fdjfRnRJurTJooFE9W
UJXsgzqy7wd6KueMnEP9H7OprFN7ZnU7hMz4MiX4SP9Sce4/kXZYt6eiCb33MfIA69YgqA3FEHsM
AtyTrres1fWrdo2fXT3VX1fGo0yV6WoPE+FinjuvZYUj24JEXmPn5ZpMphieHAsbKLNRuPAiqDY8
RpuXbw9rMMQFMgozZ6ZegulhiSwmpiIamnvGmp1W5apy14MOg81JYlDzt76g7eyjGZqWj8lIe3q1
WcC+ip3VJVWCeuYHtVfLnUdsjM/bgN+85shTnkgayjT+yR6G7bTvo3rAOxYYiAA6Nx5FFfDAgTOr
pHbr6zBdbEN/KrppyhjlCKF2RUszrkus9+uMuKy79YsqP0/cKK+96dy73r32m7nR0iMRbuPcPFtx
6eLJofMp0eCZxBPZlnLvi8XyvwEHfXVhj/fvzdAHxXkzg00aAE0Ev9HJN985JxYANm63u92RVZ8w
cE0fUlTSgr6xtvtg6y1efVo7CCDeB0+kXhtV0yHKC7vGWtHyfvKqkmMQWvwuAK86vNujIvQyhyTy
x7qjWPnR8X3wiT1e5JDyBUR2AuLkWYlbRuZNjT6TxbDvqJ5zS0DFTNaWk3xPPGxaOEoVCagHLw+b
FhgoMydZwKGgq4XxAQ7j4te7ssFQjVufwafXV+5oyzk0O6LVLCjNWt0FzsS9o5nbhgcQyr2+W/uY
9Yc4YlddWqcoxcGv3f0xr037ux5CvDKrT8+qiOhKfCCbnI+NBLvKShs1S3OvW9F+rj4T2Idsg/k/
uVa+/yKFmGgdnP3FuYuojL3ZtVet2UaNDG9ULioPLLULfmQTF04CX9aX96Wyt/t5mqBQpjFefrlF
FdYgkETu0RNvwmRsp+FWBcC1h7Yt9UOf1+vyOq5zFWU+oXZd4olCQdrQVXNT6KaU7/Eeu8v1aw0I
89+2/kuEQ1teVjZhKxPE+78NWq88sXT/xN9iBIyjfMkuPrZNRp/YUvmhq7ageDsOcp0fll4v/SHQ
IlfnAUO5vpVR0z3vPKD7jVAqf48owvPeur4Nh7SEfdZfgarHG9qOEb8YW7RW2o6uBp9bx5jySc78
mXmJX4UTRZLTj3XEis85MLF17iZLWPcSWf52f4US/wtqEWhSIwLGklVNrjnsnT1uh2311z2zrFr8
Fss8WYljxd2U5HodquOwQaQdjCfGDyCd2DrPzT5+Ox1MxoMS7fgTzHb9OMtVYN1D5eqms7tj8Wwc
vak0rOLhGQ4eq1ZYlPFlJ1/MfWv8Ch7JEQRvHQi7CONPDYHWnEGU9XoXVcH0KlsIs+/JW5Y6Vc7c
c9AH7X6QbAE7+x8LeLIaHfi3bsz7dC5WOsHvKqN8BeyIs/CyE9wt36ayHKuEIWYo4XYMcOrEghen
TbmKik8x3AGzg+Zh8zeve463uf9HvbhHZRbiLk7TtrDG8wxFqM7UmfILce9PfDSlY/wzypNwT3tK
JM+7lXv9ISYD68oe5fktbI/PPlB18T3JOlTOt1VcE4wQD8M/4bFxHEQ3UQsbmCUwVxtK/4wTRz8O
tRx1qohFzLlBFZUYAewU6DeH6nIoot49X1Vf2DdVuFRPsK2kmsGX539sNnZyO9rQgtidg9GkUeCM
DxVdnmNSOpX5D+YXdpBmUT9PSCllUkFaysx6jam87YO1F+dJNfVnEMWcHG1tij9T2+dtxs7NH97Q
+BKOiznPJGoBPT/WbZT/mKAd/3rVwLC9NU7FnN75zx6ZkMPDUOVA65MSVsY4aZXHoRq6+dlfN3V2
mO8M6KP0+6Qs2ZiOYO++OvG7hC7QV7u/ihXR9MvA/j2cVr1ZH7GcdyfZ1yF2TuR7D+rSEB0/JY1d
6qcI1qXOZtf0zZE9fd+ILzGsLKBJs037mcM5aKbJ2X+JXQ/wiHGnWU4jiSVA0z2uUxNq+2Updfjf
MpROnZr/Px8dLhB50Gisob/N5jSHFVneL3s0pQOTMck/nZMTEd1bPd7OsrWD0xpNdXXgr6xfi8Ea
nNe4o4Uk2dxJTsd4HMREslC4g/AsAhqhoaQtOEKXeTUwv409YsOlaxK/z1V3A/1EdiJFY3o8Rqry
7ENT9MV+nxPO+WjEjgyHw8n+102hvJPovpeTtGuq5ZpAB1nNkXKFIttBIlfhNS9j3FapGje3JsFM
AGGpZY7uGj9S1kUop68z+oI6dc/qWSwJ+z6LvGiD5gCbp9VN3EQwzy6rKTR15K59tnIJACAXFsAc
6XP/jUI0EL5RN6us7NyBTWVxVZt0q9JfhDFM3HtayJNlLYXheG296hxXRT3RMtoJPgfn+sBKpYtD
UDB6XXw0uFUqwg18bOpz4ovAUcgjIGus80hgc4OeqIwy1knTlzFla1xQiEiE4aW3Oqw/mRwW9TA0
FXwkspIySlhM1Bfzc70nLOoySJyQkezQ7X3/0hFLH93WW8gWZE0+NQ/EcosjLpx2PJgu3Oo73x9U
m8VFHgGg+Lq4jWOr2e8sGiLv+mkz6HdnFwrP0yVe/qkYlv7MNWW/925r//XdneaK8qpOBcnpW6rC
pdPwvFm5bgjva32VTYWYjvnadN2X7iRD/Nr49sM0Fy1SeN3ht/Xc0QFftfZpTKK+5OsgGci6ECAC
s+BtvvSI5/LK16bypHOclxwui/FmuYXF3srT5HjQdsYp+NPFhATnopHyWmmwe7NKDKnQIwznvr4U
kFFTKtti4T/kKzS8MAQm7m1YV0dm5i0Aw6cIL2HP2i7x3vhhCs3WDNcoD/OyNuj7DwW+oOgsS3wY
l0oX/scAP3mzmXnv0x6avmBkWjZ53FVnWYlkmbh2XTjqvQVX+ejMbvzU2q7qhDUK5HzIq4lUImzk
9XBjQVC/DoxN3jvb4KSePKGH8C+4e4lCIKwgb1oAIX2QW+mA8SBDZOottv67WcZJYbSdXEZ3YeeX
vK1JlJt2rPEX4WiKTdBwclbDmuf7v8Ay/MGVJegVkYZkXheTEQm6H5vVaIjjYxWVfsh52u7uWUrV
vNbFUP0uFnhkIlz6Aq2CE68Ga2dX/4XTcCAYDFxcxXGuo+m4GzW7B7ACNBDM4zPtN6EJSP+M5/i2
20da80K6QRBHtT5yorVX6ptNgVHARKH808ObrYmuQKEyp3VWc7s3jch2CuBX7C7ucPCRvqsLu8Yy
ZbLAZHCgqDC4cb2r8GAtOctTlBc7N5xfaphy5Xd2Kqk7HR/7nZgIsDFK6JJecbQNEs3BeV16zuto
DLonhDyD92y7fE+/A2WkOS+c5VEy2WsZvNaRcsOMWBsobE2IS/kA78FZB7MMCOdOnhvj9SV1LSmA
uXhbA9kBs7TOBvImxQfMEVd/O9fF+BFsHPuf0qskK+j1zud+F3u6xPP0huA/bzK9EXp24GNWn8O2
hMt91dlufQFlgfVv//+rGDuSHl8ws85zUQnEBlqZ+hMnYTkkTasx3cWqqEnmrapa4MI26qI1I89V
Zt1EqTvkxAFN5LH88oAyeLLQhbSppg2kOzqtx1UV8j//Gzbf30DVI/st6HX1Y+9lXSToTezvfgqD
8jYfB0roIO+C+ejsSr1t497+jZQcTUbGU73dqaVdYkrPooE0UVES3msW8oNvHGcq/rXWFJUp4WsE
POJmtF/YgdCeE5CDLBMlkQ9RGyHCqn1n5v6eONIpP87VlpEPV/xZUEW9zajoN36B2gkOkTcAQ46e
Z7mHMe6K7bcKp/6VLvsYfZKZCnmkwNpFV1BWwaHtiawnT2QYyCqynRH9gBnimWY9z5TV3SRDVyd1
Q/LWQRQT4P0ANHlnEAIgKtq1/w/JLWHARLIP75S8jcSUjNH+2gbKcRLuHgFz3RCzeGcUR+IhNHNA
gynwcH4/jBMQ/zRoK8wUSZfb72XtbC9d63Gx76HfnSHzOmWqzLVy+RhNnatBqiS3WD6RpfkcbFaA
Hnjct+Gm1hYjw9iM3n2Qi2XPCL6ay4PRdWxnHG/KTsrIp6JmgK7J+kiN5jCXqNuu+Ox+10WTExzX
fSX+seoHtWedVQcBPN8uP6wVZSAQwcJn3myI/57zKow5sBcV3ObMCa+58NB6iRjF6gpOg+0kH4Lt
GMdj+MgY0n9BeInxIZqa+jzbrt7O/cBfTTqGbB4cr19JNBuUerS6JvwXGMmUAOEadUd4eO9xZPT9
gixAto9LBoENceHukA5Kh1HilwggLrkHwmQVBF//bURp9qRGHQI7uindHJgykb5MBgpEtROxIcPQ
rTa5smR7+XZRRxAeNitTgu6GGdRWqL4zWnC5rynYmZlEJWRN1vltgfgLOv9lwHfkp/Mmpp985xi7
rWkCcA+5I531oK6bJKtsvTBY50X1uEy6Hd+qBqnfnUU939tVT2qSyNvNOQBVnr5YZ6dvqNpWPMwy
1+0B1UzuZxaT653p4VFTZ7PMXTVp7SXoIWI/KcH3lzvyosbX0vcpGuNJ5gjaZ5/jj75e9dCbgB5T
9Be7TNZtb38H7eI3N9xn/veWL9XDTpTOWzwNAZnku4/QHblE807u/5qnng3iipLJjp7A+L35vgy4
eBI1lnGQLEuw/pjKA5Inq6cwZ+mWzf1u1xUqKbh8gI1xQg4RDTK6YUgX5aF0YEAOe1C0b9tKW/aR
kIjRfqzLlZOHXXL86XZdP7ZjbvFIdpz26ZzL5ujMtLRAIILEfu4dYftkVFH0TKJSvj/0m9nGP35v
9OPiijU6MdznTjbn8xojX7Ti30Y1PgshhQCgSqiKnD+hQCaYNavoT9f+DKxqrSgZ/bY4LlOOom26
rUWhZ9gDQu/SNajEo7L85T+u3W2nR0b0OnNnp/8satOgP5piIJUutnVxo5plgvEc2vjBUUvgpXse
QS2TDybdcxHP3Tu7dwslravikUNgIJQNee+32sP6S6wFYPwVHPv02qF8q/NehGkBZsTvTIoPD2PT
RMc8asoqC41dvEu77J1zMCM5Qj0kczK0VM+BWuhpeIH6iJN8o1UYEekkAJ8mBK2MD1H5Sy6VnLIm
itVbjhEmOKAY8J/QxSLkcvj9ntuJ+mmOiqJuk2UcvOl+aa3iC4CVRl67qnpSRmPFMRsUzXQjPKP3
VPcVGY/E5+m/oHp4OCciV2W61BDcGUlpW0BMTRCP110ktF+aRfYucjXtlMSrW+2DiRvxa8Fa4d6s
kbPdsLS53GncKuvJ9Ywwzw3g1391tGsrVUvIVsGaWQTHalnDD0OudP2gK+MWbLCy+/J3K1wyHfCR
cMZWhq2kmno7C/dwBvgpZb2c6wXLLUoKUVzAouvu2DlBfRsIRMdw4pIrVe47KL8x0v3P0l5snQop
C36deHDva0Bmi6d0G9XBlMQjMXm57q99EjI4Ienfzi5LwHXdH4enaLPcMpt8nyczQoT1RXgcsOhW
iA7VuCxfqjEsinRYFv9PG4Qojlp6+96dtnNeq8ZaLVRyAek+W0zvbDqEjB5Hq539r3Cd5Z+qctYP
QjKCIA16Pl7mNMuAYNXxmix+aP6tSE2WkxsMFltbt4g7iWbwV4WKbzhu0Dgh6o4r7Qwpt+BopFhb
oe1maqs6T+0p4qyCsbhT8nbOw61Lx8mt3ymJcvZ0I07GOpn2SvnTB7Q+t2ij4E7yUH6g4PF61AgO
H5RbBT6UMXvEU+XPBT2vVbz9t9o1p42FHOAut1FYHrd9i7YErLb4ypvFRkBr+Q5pU0K2e2LVMO8M
j8RKqaLC6w9G2v5qETIizZodSQeR1xM5M12Ddc4ApBOnvDO5oIZ18ZzzWKMrryyAimnsIiQtXtCR
hL0I91wujt2dB8fXjwGURp3OiH3ChPAUXSckzYzjNU8kXJPC3yFdaDdp46ewya0X5FKIMopprt/X
FY6uS1a21huiEpoOfdVWoXeebebdklER4shS3omIa28/zGMYD/yFBXI69A+9SXr0w3NSjrk6Av6P
EIbxXnrsEmux/o4JofpTe3n4Fz1QeCtGHyDZ2Zjr0elUQXyI4qWcs0Jo1z2FfAZvYVy5XoYIbrks
xOXMD7RvNX+2wSrtB8QY/noz9Vouj6Wjomf4zr5L1Tq6T/VGGtnN2jvt7w69N5Irz6ZSrrW25YFe
w2BLmkVUd4hM5oF2+Nb6gCEskRyjUU9dFXBTuFsrn3tlhd9bX83xH8SGYj7WCM49+MytvkcrD/io
Fi/+6dcIWEmgLMtGjKUUhLhNT5LXOnvWudnX2qBf3U1345PSq0/t5LTtYURd6N1BhuRPSwT/f9Rj
p4DhRZHbRz3VkPsWnjjKDUQFHMTW+mqjf5VHFovgOO6lrY/XxhLMIUZFK4q1BWKxgXTrMh0hBXlZ
h0V/FVO/Pi5BVKjjki8DBEEwDnla0frTZ43veSABqyVGogRd/7bYkP4l9hT3VAJITp+PrfOa8Zvw
d+65vR1q62CQtTX3Itq74cVvq00ntmJYQLO/Nk6yNHo5BANLbkJDTuUkwQyjTSo4uoujyp0QJkb5
8qGIrtWfiOLsI50qLhaIZd5vi27lqCcXAmnY2LfFT4VHOmDoBp655bkQWbd1nIUQsMpFdzxwhRMR
L3fCuP3he3Mj7EZ5v41eGuBdB/SJ1qXk1hia4d2ZXWAdFlXYxe1qM0BFPsztiRq7vjnn1GG/FBTz
NnejVy0dM3W93aJxUR874eq3uyyEA2BVcazZA3ZIKKl9087BE1vkZLTahN59tGx2d5qdZevOqq/s
/dDNTMIgTQDBiUNbEhc2xrnz4CPjxmYsGoRZvdN8sxR5+IpGZ5syp0L7ggq/pIQVpWV560sLTqgM
y5onIRL6vu0IcssQonWZXQV9z7obKX4UqccvD+/icVBr219iV8Eq80TAh298G9PzpAqEmKP01H2s
uC2SwtrLIEE4OuaP0eqQSdLmuxc/lTFlOFmz0F5wH67sQikVHzFherJoO8aNQK6HUgdsow3ipTvo
5r4/scEuz/7ioU8rPGzXhBdF7njh2JpmVrW+/xuFAFvo7eeZg9zEUZf6qJnyo0/jEboTaffOZQGd
oBsi4iRZaQd7GyvZ/IQhPFlGgRovbzhMyy8LmF1wGrLwJagwi/3YIzWjpU7VE1otZ5XvblVu5bFt
hO2QuMjlmlml8iGmh3XjpukKquODWkUfBuUEA3kclKAftUbav6EbYJ/oEeZWyHOBzPIF/r+M7Oaw
r3nrp5u/r48EPiid4VGvxtSYZYcgWOdO3neQRyqpYrfuD42hMzYxfO6a97rZ9QHyFS3GbAXWaeVU
W48TdTrlsTTeVWOgt/zB06sCnbZUmSeDva2ftd+Nz1s/zqyN9J9WqUJ670NZ4pFJ/LapdCqapTWX
jacZMLfd818+/+STEOH82k5EzGQdHwSMYbgiNB5lOKobAVJyD5K1kC7qXcMWXK6Ox3EzTX2MShUS
779XGvcN6scxLbRt14ermx/alFPzO8Q0ILJAzVtDrLNbs44vmladqKeLNqm8HvFs7HEoIDIcclbs
FVHUgAZnIXSmrV+ttQrHy5L79l3nLhHQmoOLcUL3CHbg9yK4tUP8V3gbtvqFQvcJhi3splvdrCEv
NSjVd5PbfXAEgOb/5Q2Xago4Mb/OzB15Iua4ukYT+VFWaV80j6GvltetE7b+rEVZuJeZOsr4u1sD
fZGTGC3I+ry0f3aYsvGhG8nEOqB+91Q6O42cT7mrm5OLWL/+60TDFvyzla37BGEAUam1OznUiUeD
/URVAkCdMpP/akbRth8Ba/IIHFuN10fdXB8ZtbdA79YYnfgpxX7GCbHcSNEWwTkQ0kVkG5o2c0DE
dIZBt5VwTwQ0XgocTprfZ4RtzwHtfhVFx9lioaz/1xWe/UPoIOIjYnuDxxz7ElD7fs1QroGa4tOy
AWunC0k0MzStXJCR27X3CXrmjJkKVa+hYVf/J54VdhJkk6inHQTRX7NS9u98HOPgfpSrWT43Lrpf
XCMmPngBuXUpao5CQeq0wTfOGGDaEbdz9bCysRZZ7QxyT+kDtyK+lmY7ewq6CEVU2QSHbhjAPbpJ
2a9jCcd54odBCcnCoj4lkuDpAJrrTplLZ1OdsQjIvxNOxfqfFeTdT9Oh4DjVUyjmQ0+P8ItfwbbV
o2H/F8Am/gzVXO4fNo81PcIV/c5pHBvzWCPz3W94uwf1UekQEVeyrf36G5hkmE8eBLlmQfVm6gkx
9szvcinc+mVWvr8wlQZo6z0Tt//lrefciXEDIqLPDINaG5ETnxcbaLKz285+iwRRmrQ2cnmZww6j
B3fndtN5a7cku9UikYQx5F0dY48TWSySs2dc5uCpDKRGym4V0f0k+jm6PjAzTI8dmLpJCzHG5a+2
3os6YYSk+Bn2xiFlqOLbIBGquK2QFI6XeQ0HtOxTwEKQRx1zKJVaI2OyavftYHk4VJJoccadiUUw
W/BDuE8admk+rZWt33i5xvVc13NtnwouvjNMGUKqeZjde2JOnf17hT7IMz5khKIeodVonZZF3cUN
GScHJ2Qfumhchh6KH9puE91rF7VY7Rjz3+xRTPjoUoSVn1ZYOu9O6TY6ynp1naNLVOrPhlH9HqgJ
MbYGAcr8+sr08PHakMbh9v+juF5LsOZ++TfbkXlvRqSsiTMu1atH6tV2sOU0Plq7t/enLpDAf521
teTy+gUYnTC86MdlRi9woKi+12njeH733YXTAAbpDPk/QJYGc4k7rM1xmHCMpE3FQ8aE0xS/SmlD
ojGzbnHadga8pQ7BndOiR7Bys+3gREs7gdJqp7ahGRS4PHth3cpzDZclnkZrM4+YLDqRbHOw30p2
dK5kisW5tSe7nBODwZppzWvxUVagicGDXjF5YLTjQIgG135BGKHlweF2Du9XNXbDZafVEmsZiWxO
xn6lH5lJ6yYhZ2DlMdgwIoL9kniMhisWywH9re0d/BnI+NDMxfoW1YzMN05TsiiJzcpvFfclYQXB
8qmmHE5OBAhtjqzYCNDmiJPimFuu/bmNjGhJWw/Lq48h7wkXPPhJt+byy5rX/M0GQgaH2+emT4dh
LH7A9timmtlaEJExE/yxBegq0B2TPJSr3J8Gs6889A3mmFNkd3ZwaLibnoFdfODtBefuKYpy/30X
dWe9x7XIGYfbMPrse2V+9cyNqCxMxdS1+prADrsjatlabaSFo9NOD5IHVRIVhfuRvWwLqruCAAg4
I34mQAlKTG9ASXz76C2RvbxLvw2Liy3n4vr9tCWWkVILBlgmO0iRa5BbMITVK2BkXp07uym/sMfY
GhyuG+EPfSxLR86IrnvsWtt/oFOnQj9KVuFb23TWL76abk+RybXv/ZXTTXtRhH9XqpP/9aPNeL8I
JfzDbKJR/izdXPvXE9TdekhjZb+PLlV9N2ibTfcK/+4XnDxzBHZTk1T1QxYyll56HwbG37p0GNQa
200JJVsRZO0WRfJr1DS3ebgK/YL0VtwsI3GNxMf9j7Pz6q0cSc/wXzF8PYTJYioati94clBOLd0Q
rZbEzCKLmb/ez1nfeHoaPdgFFlhgw1CHoeqrN6Is2FdVbTR70QLEM73K3tmCIqQoxkcUQ1CpWQAj
rZ33zrQL9hmCswh2S8buliwkDJ4ZjvTHNjXNH3Ybz8c2tnJAzQLuHIngMt3i+q3vkKvFCliDbJk7
J3Gap1QJ47kvC22veuaOG6s1jWhft4ZxhcYz6p5Ehe9uTVLpsA/aGRDbKIfsninRbnh88SBCvN3m
STbKR5Yb8AaFAvSJtAB3Mvd+2ftqZ6fx3OycuRmmTZz1yENl3bnZbUBUTvpqq0AHNwAD03ClNcPl
up68XWBcWiZ68eYsmXiA1jFbZu52dndJZIp032JsUBeyS3x1aRqBodZZdwc8lid7RI3pTT4vQ3IL
+CCTMF288ZPYf5anBKP6ZISE9aX91kktX4HTVemyaiOfHbqqcIetaid1/N08ATTt3dL1600x286u
7OhQ3yYx7RqvguzIZNV0mYZzztCOgW8BBaz7WWLwRuHAEXE9jyrJD0XdN58s3fHjYnfGsLGKDKqq
tlt8MhmNzV8GU/gJ2fw8npTPqXflpKOfbHprsTejqN183ZQyk9vFylPcFBOIfZFzX+lPYQd23bkc
oHlLC6OrFVn2AZN6+oKGROaYLCVcIQNQ1Dwas1G949mA/qHnaCITYO5rG6OIxueZKqVORdxY1tbv
qD3cjS027WfSuscOKgwMG+5epR5DvOswKBcz8qDSCXjV0YP+iEHPJ47sVY6+HL8y8LgwECfiMUCS
21iCP0VPMt3SV1C7KK+HIAYrM/FpMY723yAWizebTcDiBeNAjQg5i7duQy7uRSHgP0JDJNcTphx6
KorGUTvp1ohvB2+xob5l7ZwtJvMvUfmztV0k/ELYkBHzo+V4nxwg5/JPkbqoEuNhGN5ZROoJjT1j
6BabnPqeWqkv8bmw6IR43IQO5wVD7LrgXIiTx60iiGUn8N+wyZZkgqSltGCSSvXu+9ilNXirv8oY
+E5R3EmK07SjfzAKoCFTo+MGBFxUqjrYKCXuK7rr+SiLaXLBKXP1NfSmfHV6LA+EIkHqinjiuw8M
h52xbtta7vRsImmNvWp6h9bOmj3iOe8a63k63ywd0pM9h3kIRuLnlx4XZWd+4DsDHMOnEB9LEy8J
QkirKFZTYk/WBgMrpky/8+TJAn0rtsUSYDUkfACNn2NJ8Vkvlv/S67q/hqcFIq9kNTx1fMclX7lX
njDDIHarelxSWWnDWZhznt6MLYk727mNHZaSWKO0TxB3Hw2XHWdNi5i+ISK8fpep5XyR1pOflhk/
AHSZo2D0MD1+UfhmP9qcS2FLpdMa29TvzPslH0AZhV0t5XroCQBHrxgjvuEP5GyLZGK55avWP1A8
UgTQVjBR+9yqvT0DABkKlTJwIxlthQ6RzMhsnTS2cF8DjlH9OovdShCNFCTz3u4WMRzGIq+OlWum
l16uynf2cN+qXMWkDpIcocyl/eYas7AOyMnh3Qk2KBEvIZhrkYLw4oejX01nTnlpcLQ4IrVXAxLk
OzU5JZ1fc5myn0tm2400SecLs2yYr+zxAsFY2Rj467F1HP4hhl/lb+mCj2UHMM5rLnPL0PfEETlq
5URZcEoM4wK4RV5249K6+GkiIjH5v6f+yUxk/MZJIFiIPo0K70BgW1Wc6gI0+95KGyM9VItOl3WE
oh+Ba1VZQETYXPwsq/NbnY+ZFQLTqLcyCKCdiDKDRRwtego3XWwNyTrHbX6NCRS7IsdKB7O2N05n
PJZw7z6DhwhrUfZIUnufeMo2L51pLawpd9k0qTRd1W0/nEXUph9Cdo569ZPJ+j7BC1XZ2iybqNrg
PUquJfBWsRvVHKDqowohWHUs1DeIMWzxg++pjE5losQ162TC4qzcsTsrFgQMjQW/zzoXQGv2Mffi
NDu4cII3Y9IN333USB8mZ8n7jphFZzMtWftNtmk8bBKnq8b7CsH3OsF2i2u/oZuxkr0fHKnUjPem
KkdYz1gnm1REKl77KKrjrR05sjyAuVYNbdwBqy9/v54Yt8b8qQ9as7sp8jQ7+bw7M7xVA9YQDRRg
7HpAYLKiirxYWSjq8eSRCP9sjRfhI0r04KmS+HhDb/Sbt3hInAsHnaVdqDza8VYBLHIaOm4ef1cV
lAzqCbBPmjWgK9ZsKtODyjy+rzTDjhkarGv6EGXR8M1lXr2NrUIxPThi/HAtPT5OGTUcDJm9vQ2w
aL1lOm3LNeIxY29Wbf5d6o4DeW5XXQibJQhRR7psrxNI7GEbOWmi1lQ8m99QPKnvhpu1J96Ihh0x
yfz7sk7N6CRoPjiRaDLZh1gSx71FOYslkoSg/p445HpZY9zDkFITJRKdOD0hufFLCP9whnhoQy28
3uYcpNxXSLkg2Vu89myBuV8+AyO1wzlGnldsPepIhy3xCNUXg7tr01QQCJNdShA7j9tBOnvNCQgb
XdsoLCFiisUqyy5qNZVmVnkmeW4Yt3nQ2TC4VaHuSlhIoCErk8j6p8hdrqqMEZp5pvfsQ9WIQDG1
iDzazi5AxWb0LbFNQK45F8NBII6LymaVY/el2zPvZlyeszAO48iAshk76KnQBB9BUTCrhKCJYVSc
tghJ0qduuAjChWC3IUq69ZFTRdjA0GdmN1TPwmXZ2aRJoRkHytNKejy3BHMv7LUFkS8hcXP6bRzb
4jFqq7k8FnM137R51F8zB0NW2o6YkU22TnOO0I1isTailiHcNvobgdNf4Ktyh1NbqWB5xv2/XPtm
Vycc/QXKaYZZDeC2SIzkfBL3k08G0tbwFhKBuSvSJ92FVeiYSXb7nduVxbg1oBrZbBHSZRtyDMob
moH5aNn6nHvOyk61j2oCTcjfaqpvuoj802Kx3IcMtuVzY2fl1WB4rlrHRdRtOYVJjGyAPAcGXRRM
uVJE6dNlJrcuY7jHAVd50Na+3ywftXJQTdSL26y7NIquyTLp4jNQoZtkK12aAT+rGZ6NPHaPNSZv
7ioU2m4qZmfYtIgI+1ABlwLMp74oP8RIw8CpzzC8DaGROpN6KUhX+VE2Nuoxo7MmgaedzPtxcNwp
rJSt/C0jHcNPRohAHpJL2ECX5TO6RAh6K96UQ2SelOVdrEIY/TIE9YaNDOGielzlE7JzPHDCAaXt
SBkMdT3N7tq/wDAAM06Efw6f+hI2KJG6a2NGK3JT5773Xne1jUafAUFvFmcKzBd2uFoeJ2r4Fqhz
Ft8wmZTGHjZ5BnoIN1uOXg4fU4XGOHTGtm6YCNed2bCCV2g6Vybe/ngVIF/EPszeuJpSOVyDlwd8
WA1z3Vbn+FRXQWVN9gk5FRXkgAMNksM00x+R13fxE8rRpCX8pUN20qmGYCEJu4W5P+81zlsMhMlt
H4n6HhnRgB+Ws6BckdUR/HDGXuYHXyXDRznNyVUvB488n7p0bwzbdcX3nAgk1NEJSpWwht3o15eh
nUNBkmM81MPsjSQGjBcX2Rx7d55JFwCbulEDhIq+be/KHPc8F6uwjUlvStuNTBvnPrpYYZm4Tafc
cIZ1cCe3SDNwMCXKvENcgTRuMGN1ffEdHaYSqQfQSgnCUeoEe1MTpE3L0bvy0x1jE74G25sfvJqU
1Lc5xgE2DIEsb2flJNUhiRJdfY4GqH+IhQJyX8FTt3v0uf4VevYOZqwReBsCYDVgoCjgyy+RDt7B
/jPYaNET+eORxfOifdwjoT278yNYuHOnez29p7Cgr5NhWNWzHTTDYaD9FzMWx2AQmroqGQX84suK
4/nThMiJwm7p24ecv+oCjUABr/MEiyIHstT81io/EnZIUYvk+8z4yQO8WV0GsKWdclHuMyzB4RJ/
TJNmPUJLAGdsrJgGoQTlbrfFPmQe48WzUrVj4dDJkfXk0haHktnbCMSEbJ2mvbwjLBqWNV3NUh7z
HBxy5Th6OjUlm9gmF3ncEE4llP3gFU2ij7KK+u8K+gNDFKkqzxdba0qeQjpdsywydPkpO/RWJyXY
s245shO5gdhig+QqKd8So2bh7c1MB4esHa27ZKY+c2/x8cRhPOfDtdEHc78KyF/gpOHSpYnCQPfD
isM9/lGIgRH/pkUOMYJ/VX1aCZmDYRnkbrexK6qrSPWOMYfxSyIwMOHF5w7l16sPqwEzkCaEkDud
nwTrmMCUdJXl2XSr6A14Mcp5aR87m9eEV5XPHmloXfZPnOKz/sX30Kfjg126J4OsnhfwnouBv0nU
bRTn/Bq40v5MPEdDlQ7NZXUYVJ37QG0eQQRjmi1sDZzwEUXiPpCrIDPlTWB1Ghf4hOR3gDxIVXt2
fFsi17Di7taOfE9vLYIqXuin9L5zu21370SLyam9xby6NXU+eXt0ttnRipJIrezWtUDOQAgIhuqQ
/K4WGulhwTn7yqugmDgTD0ryj509b5anRs3jWcVx0x7HNPKh0SRZMSuQJAk+AvyAD5b/BJwIol5t
MQNgFRoooEpX+EB6rFy5uYxrxljyO5JZ8MnNQxw567xNUOn2OkYHAJ7K3FqToIxggLw0azNhCtoh
uWi8jYGfj8kAqM9c47IUZbhUDo5yWwnzrmkj7Nisk2qDATYxVn2PUGGVtssiMBPJTO/H0WORyQoV
Zz9KDlgdwTuU0IbDPNavybwEao/Az/FCs2vix9Qb4qcBJzwEpht0LqUClf4OXsX9kknevraFaUIR
4SzxQ8xE+gw3DzXQ6ZkgLmFPidxhMGx+5D2J1SR6yDkK+7TC/BFhF523vRrGu8XhZsL8xpz0EoDL
F8+zaQfHQWbFfMuVfI48nsWRAmMxFqxwJiJJgwi6AoWS4R4lPuH6mBY+YQQVc3274/yePcwtC/0q
Rs3WkWwPqLzxMfWP26IifiWUKYlwazsJooe+NDPrxlKld0AX0Kd0Dop4SyJzXuxnClXTE/I7trYW
Tat5DAYw6xAOrcOpERAiiDzJ28FLan22SFmzVlIP6rEdneDRwk7tbDVfz8X+roxdX6dNvOMdvaz3
vaFZr/s638Lv9uiIJuG/tF6J4LCdDKRMg8OHGfTC2Y1Nj3KjSEUpd4Nqe289Yi7dXohbHC8YUS9Y
pQMoitXRrLdTN8p7QyvkH6lTdcU6QLX/OpPh5a8LVMP3aNLhnSK8x4jS6XbUYV8LtyQaJUHNPGmN
u8eAMwmQm2LQYhBLObJNLlpCjEYT4WwXWWHSWE0WdmSyfQzsrk+TWkgdQIokmpuRa11bC06KDTEa
Rsx1i3Y/Y54yToC1Nl3D+NFHRLq5e4iwqvbrokqATlk+xiDEx/aPhbiR6W2ZCSDQBp4qtGAdo9M4
95W57QlZDy5JObbz2fqOvJZNp0eIeXJ0UM9lbW2F+Jh9c5VGQX/HwxsKaI1KvQf0A3+rkfb4R9+O
MnNvBeYcMEALUZ3tqV88PjlXvGH08p/Z63Nr06P95NybWsG7pQ3rgZgAzsGtGkE8SjS+GgvjR9C0
i1iVBMv0xyWKrXgHnB181l5dJwfLNmOC0IHjjdVo9/Wyaegims7ET9jpmtGKibhUg35ZdOQkoTak
wspsJBZSFukyveeoMYaD5ZUd31BQlNPWVtgJ1nUMzr/xXPI9CN2jkBcdQGT4D2Q2YMPwYnS42wWQ
EXjPnZyDBRhcQ8k4RLC5BCoeexlzQiZ5jMSDaWoniv5MR7KOIF28y5opc2CmexDvBMHwyZZY3AmF
FUTFZXBHpPcJY/pO1kr0ZHtGle7xlYl3aCPSORnURrI4eyE2MyictfJk2yoYLxcbcT7kJM8lOGbY
0M2B7il3uCRRIyFm9PNRflchQcDVl4PRSx19lyltlZXs/xuKv/xLlF+CY5PvKuD4TxJJ/8TYxVNS
lDgua2f2rezVbLx2Qr5WE40SJ0t5awfURO4m5mHecBCC8p6gTgVquTigCjnLwjejQH2+RyjbEipZ
+kCLtJFUKLIr4UW4jn2Thz5a3OqbQkNSHJhOCnHgXDXlR+Q79JXGwHDkj7pFInH4SiIUsGdDBC5l
w3bOYrEsJ7/oK1wj5VLIa0y0XXUNFO29+g3k3KNBHozczCB4XNBA4EXExVJjkrKLbNl5eFVBzfo0
bt4DBJDHEhvXfEbwZi47e8RBvBuk1sMNzGp00ysvfzerrk3vkYOjYOQdnAEr8Rxznmhsak3MfnD9
NxvwPzvinUuzdVvGjBU5D1Bh9RSIwppWdcYxEZH5nM9Ueu7zfsoeTdURdjAoNWIoyGMcQ1KmxYkb
M9wGrVLphj1Ile9Zy+CzaY10aXa9m85XKMsJIJ8t7X1LcoSGtI73fLaxbhPEsH483VQXnSVYlLw3
CarC+CvsbNuA+4+QL1AJ91XsIcPAUZD35zywJ39rGmW1W0zOQrh1zYZwCp7GybLqoVmRjBZ4myFz
BrkdCFRFue+S3o8BI+urw2hL/UoEaA1ZYbMX7auJLPbN2HLE2WfEQ2zmLOjUTeB21Tc3XfIXSXgg
pyErmh/nJcvUWUwI6zbMNlJsYoGSeR1PSxytOzmjx0yIZuLbiFFtgTFbcEYcCWH6JykQFJaUWCcE
CS2niSihfqeCOHdW3L98wOUbT7ysSlf3hZGNxhNCY+p5g4zatrNPT2a0QYfM8Iz1iOOSNY5Vsec0
l+ur1mjaW3Oy62EzdOOQolfIEndjkYH5LUejlW79Nuj6HTRLciTBjqPXVAv0HtAlJRvhYmTDpg+a
+mzbqnZIlPGXYtdGk+ArdtHzcgIxyv57F0zosGqXNEDM6IHcLQgbk5CTheBkuVilTQxk3qmXiT0J
4YdldGWIVaiCRwOdn/BbOVlJAIbf1yHiVnu6ZSgU9Yp0SCBdmSv3KDKk3odBqzE91DwLAANEsPUZ
Teg4bhb0TFe5HGL3ZuzyIL8ap3SCls7baYeQNP0YDcM36e/KeGiWWMQBHI3YJ+FVlw+8NdyvKhma
6RoW2Nfb9lLceZwMPIHQCCN2cEi2Lt5YBH8SidU65rOh3B5MZPE6tn9/BvYhQSfDQOqlEt+CW17c
agZVRbKrTJIDF3hJMDgRWzdtHcQjiWWe725q0r5ZEjpGr61Vgx6RXURE32Ib4we6DfcrVxontiwz
DMi2UvMVDrjkgymkLi8G+G4djBNKwMtavub8M8HPJlN8r3QG0ouMA2zQ1KadQbdV+pPksvQ9Wyqo
pIihb+eDBiRnfGMUOSh0aD0tHV3RP6Sj4oTXJXZ0lzeW+sCnQ35Ng0d+2uRWSx1sUi7AG5a0aGPw
wT0DUh0EgVuSRYONCKPDc1I2Sh6jWPXPS7UsD8RpkMTASP6JbUqx+PhBWxPH0AZ7u0XHRWzPMj+a
eeNeZA0z2kCPt+uutZNsnxpefMvZCSrK67DQHwu35bB0yR9TK4LCCFRwtGVkoewGyz/UXa4/+mbE
LCk0BntCaRtcTBIcYt6b+BLq57ogiXZ76Qr77uZT1x8rvt0dvuWoO01dlX+BLbYmMjMq0FwEGx1B
pLhRvoIB3xSYHppfvt+Y6XuQpd1siKdTQajtqNwFWRBTG1UCiRynLCss6L9FgOC6eBbQz9T5Nall
cXFNXA1LsRpyAhg8G/B33RScGy8n2SE6ShOKcWOKxVcbUwcE17oVjrrQIVgWpSY+9+5a8aW9OTro
PhpfRWcigEz0zWOHMqStG+uSJs/xhgHfy5fNIhPrjjBoRFA6KOo7dBKQ3S2Ped8SCgaVz0HxzUQJ
n68R9JLuTIYsGexLVFv5xsht74uHpa1VRRB3cnDSSYDb1AQiriK3yN0TW10f70gmcpIdfkoeAf/L
YS+zqmBncm2/PUeIoy9dTnPEK9hW8iVhRtH72CTL2qoq49M16TPZL1Wfiu2U9Yu6+GrKO7SvoLLc
o/Kz0g7IpJt3y1dZErh3RZCLtrfJYHY/SLNPPjnUTNcpIsc7Z1QYAKvCqp9zadlPLHrBddqX3bcA
x2S/iY1AYpYvHXxbo3iJGSSf3WUZxzAmEaHjrLZk1J8Thn3I0TehjUtNh+3cnLt2nXPOwN8uJfr/
ru7JZo6cyL0pENwbLKFZ/4NDMzxmMabW9xS15tvQ2/6rWQ+URlgZsUecuGP3oRA9EilFnS/bVO6N
J5KyPHtVgE4o8xVyrIwOSsVy3JQAYM4qw8ast+BdxsMSpcubMLXWa0qr3VcAc15zmoo4KRFBq29n
Eg0IMyC6BRIcYdKNEwOJhwwxglGpstJro0GZGQZdrMZNYHgFGBqs0LrVqeyh1uEiEK6K8dOZs+KW
nt8IvTNbGJlVkdMioYvoXl65/jhlZ1I5zaduYC4whiKiU3aYADFNCeM2un5lrKLADrxruQQW+Zut
a756OB7u0PEkySpHmEoXaUXNPKlYUb+HG8HQXzWGfKFU1bfWBjPgFliTVKK+GIgdoflpSrYVOx4K
AlR5K3xSOtvgDgPRdEtC2e4R3pu45sgVwYdW93DY04WUqKB7MV0UOI3GRVjdLkFgcMkGaAvOXCls
cNi6sIQkUnRld0QINT5RPuF0b509E+2IUMcQu8Ka6FuKgCJtdOK1Vz73HiFaqJu59p322kuIbslf
NDe6+4hTonSg8EarPjJLqXM2dhZRG9NYf86eYZ4FQA2gPlT5lZ2Lut/KOUBjnfPB2mcAwyVbu3Yd
sOra7NjX1ox4YrOUqVFu66KXL5wNqGkzNcGLIRQTe2k6L4T5NZnuiI1hAhy3pVwYuyNbKn1hmeN0
7Y54G9ZOJi6Er+FGT7M3F19dxZT+5VrMe1sySa3+VDZE3YTE/RGUPzTwiaGTLcrbVDRIjrAN4Cdh
kjru05jUCuZBClD+rEkxk8MM1R+zt5QTOY15O65TbK9DSC5Z49JNL7zPErXfSc+t+XWRGMWhNXAm
YPUBggh7cgYv7iPE+4TDzsGDVcZDfjsask9OaVt7WPqw8/M5auyvjVIZBikdd7uSBliiRZ2g4Pxp
LMt7Cq5DDJ7S1lbFXueA60gHpWBHpPJV1JCoE9Lo3hb70XeBtXCmmTqMOsN9SAkO/ug80pEJcwnG
mzzQUbxy7ZYVNkr5frdugmhhW2h3dsPZrtU1ubsw+QZJLSTJTuaL19rte0cWOdoawRi6k95gfmZ0
GhXX7LbqGlsTLd5tZFr9xtCRiWS6wKrID4gzQFDyuo9y7LJHglBgpgjP00+103Sk9M/Z8IOsrkaF
A4WNn9pRZrQmgAJKg+wzedsVXsJ0wGpLql3jZF8BnyA5wGLI4J+c0TuPDMC4lZLe/1ESZjuQPEWK
TlhwFPRD8phYBKrCHEe89xpnXQABe1waxg2OXpOZh6T0eB9ei9i7zbSOVqKI2D2Urf0rdOhYXdAk
BS+oy5O90Cm5PLocMSVnLtHcNNBZiEOILu+Q7kyS3lEtEnQXlt3k1Y1Z1uKHQh1QHwKiI0vSylvz
g3oPw17NcWVjHq28LtuZ6NavHTmV3S4Q0TKsCg3LuZmp0zF36O/ma09OPQaWKbamdZm79fcijtPX
CEnjk+MFE5Fvk+Zj+qDd0Cx3pED1beiVZmwiu+n7u5TSiGif6TxPD6gemKmR23UH6SiLOCmE5C9T
lcoXSb4+88swTAhgyoG8aWsZvqelzbS+dC06vsLhyIk00n1cpOODaBLQhSHRpW8FNqbLkxtwcffJ
CApcwUbuFJd2T4DuniwDD9VEqT2UxUBOlzGAqmf14HYLi2Jd47mD92yHdusNlfvax7WH0Vws9qO3
IC2kNiE2NxmMNZoNUjYELLTD6ZRvKHFJHsVysUaY7GO/rHEKAm0EjQHTaqJhcwbCb8O4ZGldJ2Bg
m5Gkpp7VBs5+NfjIv69RhHQkl0EHkXFtYocQ6YprBc3G7Me8eIzJHIkIvJ6gIVFRBsOG5F0cCJGX
TxBzkZzLPRtyGq+BQ5xib9vo6ja1GOx3F3q9OpPnz3BdauMSa9UpItczhz4I3jPD/mbp2HuMONbK
jV1aS4FOCY/b2vYRdKyR7jChYmNU54m6lOcSUcR7r7RRwf9J56ls54GoDAzYIBNxbX0jgL64l4Oe
AfiRel0F5FGQAlhR7jcfG9OjRScAhP+qWFZnZG8qkSQqDjWYOznY9Gr4cnoqh3761iwo3g2Z5eiQ
22U46XQCY7YdMyUQF5H3U4EYT5wmiggwhzFeXbIF8Frt6GTSt9YgeDdGdHWPc20r6gsVNwjhEB5m
khpHRFUEjOPD8JBzGltURoRLdZQiPpBBF4s312vBzEe6v64TFvAfjhWLeetlJFRfGVhMwIrnQGas
rMS8gwOWtrx1igQPQo+Lo9kstNr2YZbM9ryO0WEe2Ez6glRShXy6NRz3vi/dnk2sYF+qMZL2YSoa
I2eU9PTRG9IgWGdV4jOfEBNjb/ypG94Wf7afrWSuxLqFmvVX5tBI3uiYbjvictMZ9LjCWWOjPSpP
s2vaJvhKEHWvyYiH+8yoMh8xMYtuq20w/ZjVAJ89HD6h4Hh61S0CUE6n8LfJ0zD6rGRBH9vZGjpI
AsxHwB1rTlP5N4PQj2ZFbuXsb2kOy79VSetNJNAY0/GPhjMJByFYJr9w2WBMRVrHoBuSzP9okmAc
m6qgiUbapXnW9Ii821aSAQCXJtzJEGFQIJ+7sX/EHc5TvGho2AgrGOP72oXRodUlA+mjIY18EJOz
O2qXnnDAN6DxXt42Oqn6K/hswfiudBw9Wv1kLmuRLs4Bw1FaYrdpkir8Ixhte64Y69YIbLITvEJA
eDiver79w6oBK2qwwXXiR94HhF33VNlZepmd0GKZ2JNf/lgWHI3mYGMB9loRMdGaKBYNJK7AIHXp
bf/AQdkFph8VG+WJxF6Z7JtHM6eEZ58hZJ7/phbqF3Vn4tKrxj/FN0mruFQr/b9qrBatY27WzaWA
SzgvhYvQZTuN3WTvpz4uzgs6u7c5yudD53TZ6d//7T/+579+TP8Zf6rb/6uz/LeqL29VCub13//+
i0oq4cB/M8Y7jhlYP3UdjkwzPqsc166ImJ8jz9+kRP+Dc19U1nknN7+/3i9qorhe4CBxRG8SyJ/K
AONs1nQHcYIyBFQrmYxfRt/pa84a0/H3V/pLjyQLBhp0x7Q5/7jc2T/f1TFLYkXCFl2z2khP49KL
HRvquHIMWiLc0v6uvZG4c+o2Tq3b//j9xf/SeQgTxyUt36ED1oOj/vPFm2SIc1z5NElUOjvUZkqH
JcEd2zbu8As6Q0IiT178s/f2HxflV5sm8joR/PQsl7keu8RFA7e0ff1s2sRkV3Vj3BCOn/6z7Yr8
sMB1bGmT9kOR2U+PEdZs6mg7wG5W1+228oNqjXG1W08R9Uq/v5V/eWN8xwJXsVz+3XU986e2LycS
Q00iPtGTvvegg6y4muzmyymH8vqfvxDnSYdSegsm1fypna2wPBeZE9kBpOa24QQqcCNYXreQ4Xg1
f3+tv3x2/BhHeoEb0LgnMe7++f3Ab0v9Shk4K5/sUZKlZxHmtoK0QDMcUo8xrH9/vb8UiV2uF1we
FwuMwDn35+tldRcTe8b1NNr8HQmQxsbpl/Lu91f5xa+i4VMEEBUm8Ibz06Mqm3hhW5cMnfSSrSKV
BVvso+TkdiZRKPboPfz+er94NYTv4/QNhA8r9PMnbhm4YksTRV5h9jTSux6sbkNYkTPK5fn3l/rF
T8NrKVzed5976Pz0wIYLPFCmlE8sVeE9ZXUP6eDXzldHXOEO9WryN+vyL34abego+4AI+MDE5b//
f3uCQTsAOyWaOoNo3v0SK6ZyBFUrtvG/a2b81aWoquZyvscG8/MHRuJBd7ExED9DKuieehe+gB4K
ASdbv/r9Xfz1pcilvfwr4M3/868SET4VHEWXb9lpQkOk5iFCTqiNzPmbBepXz4s1g7UQ4S2r/0/P
qxZIDqeEn6IRNODX5ZA9xlO2S9yR/LWlybb/wi+DOXU8zw24lT+tvTR/jMUQ8CpWNCPvptGO1w7l
Ybuuzb7+hSuJwCZ4RJo+W/ef7yGWf5p0fGziuYaaX/o42mhFaX02xfpf+VE25kqTW+i59k+Xipnt
HSudWKVGQWoeuQEHN8KEQQyE/zf1kX/drel8JuQTbg25Iu22f/5VCMtR30QEDJOMUyFtHsnQ2cYM
5pDyFId+jVoj3uuEAROyoFI+zoHNofdfuLXSlIFjSWnLn5vbFQf4Sk+kPojIaGhEwnsOYKn3phyz
v1mQ//HP+lO7uI+b2aTSwjNhgIX103hixmWnIMXsVbVUyTdDw+KE3UTRUY3m7MZMivw21do5QZC1
Z1rxzBu23GUD3S4PaHL8zzmvh09E2pXkjI9IC4Y/32epBcBrYIb5mw3rLzPqT3/uT8/HMBCt5p60
VzmcRVwlsLDRRBECtRcbwtvNVTl3KcnDxIb8/pn8YwL93Y0Sf34zyEnB8DJy5ZYoR0QP5MyV8sYD
PFs1ljecgossAKDgK9K2PptpmeybPvqbv+JXCxeLP8/Luyxc8qflGCuRk9nIfPD9kTQZpSSOt4j/
D0SGN39zqctH9ZffS5wCXziiYM/76aMDdsl6jHzOKureXBSbO4iZCmqXVNmaSKHf391fXcy+NIyi
9sAMIX6aeYI675xLGi7UYxVbK2U59dnwM71z/5ezM9uV22ba9RUJ0EzptFs9rcHx7DgnQuwv0TzP
uvr/oTewYamFFlZymAWYTZEsFqveYRhT6vEmHLSd+WlbYzqUDMhIdFvoa19jF8Y1WQRmnMi5NCj9
4kwAHtsvb4J0/Tbh/QUgRbfPiAcO70EXtX9MxsBbaE6w3aMaaR8UK3BPE0DwyoNSo54rquaXxx9G
3g+rVYBnrKGo4lD04x5Z7rpcrkGBqhYYObiWTgUE36QHd3o8ysa24m5yyWq5pXRVXe1tfx5pw6KE
cGwmFZVdE80UYekH6PjT+fFIG/GVGK5xu+t8dsNebeB0MHqwdySAtInq2xzm/q2kzXOkqCJ7EXZ+
6RstRB7SVV4wE6nfHlnJqgl42GoTJe7c2EfIoNEQWkdXKZQPra1Ct1CnsniBhZ3++XiqG/vLwvDY
5LnA7tLWz2nwktCCK8bSAQpfO1DKh5qCHeXXGM0P0oI9o96NVbS5HllC/Lot2nrLvYKvDvqeFrV9
0GvNEx7pyAGWrfNS6467s4zyn1ptS4ZyNZ3chufz2tAZ454GryCfGzkV9ILSJupQLY1CdMHxWTsN
pqq/Ypal7ISJjdNgA2RybAvwjWVp8u+/ZaNpPlaY3SK8ZwnMiJDjijw/LO2XNy8c3QnUyXWKMQLx
0eUotoKyPGRTktzZVz+ZVRnTOwCAfIVjmbhg8fpK3wlGm0vn2rwqufM14awmZhmtRgxkr6hB0FYn
BYmxV3ROrNiLIJq//bnCB2T1bMfWDTLg5fxaHk7ACnLkC3lDgDYizxEYd5/qEojn40+5NS+CluPq
Jr6wwljNK0FUuwCIbB2hn1nYDaFFrKSY1XYAEL3HQ21d0HLz83igpAPzczUtmPuq3XVMC8snERxL
p+gtoAKiuCJFo6KznEKISgc3H3inTcM/dQ0AHmef+mnuNJLzxz9na+Y2dxkNdOKpZa1utCbFI0oM
qGbiviuuHXyo8+g2X7oBiux/GMl1UccC48NFIePQb4eC1xt2pfwCskUdewHIYggf6WBf8cfb+cZb
x17I9xkea/R+ndU90Yw1MK0GSEUJ5PeGOiOdNrysvJo+zhMy0soNoqJzfTy/jThKFkJmym3MtaEb
y/kFAtXHCRltUMVpAO8WKEYW2tr3ycyu5ez6Oy/ezTnSQhImKRbqlquFKyA7OPqEipMfFd0HEZnx
EUee+Yq+RvICZxADCpQLd56J8hys46ljGRJehaW8Y6/mOCNIB8YOIfcUvCraxy7SZlCswuj742+5
NTlHOOxI9qVNjFt+S9TQTH9Ey+NoT1bzZZxd/akuALLGuJJ+HUInfekGZfrf40G3jgJlZVRFXR5x
piUn//sGrXNRmQNqCdBhRq+YlOlopwr8APrElzcPRbWTSgy1QFn6WX1HTLYl24zWARRgzQupUb5Q
Vk7OaeX3O1fgxqyokkN1UgUvRZKa5aw6KEwQsxrUYl1VPSdgKmmFpDYS2M6/jye1sTmg+rEVSZio
wairRRtV32+SUmuOBoCSdzXG1SN8zxyfzsfjbORmMjfSbehyKlNaBVBHVHkSI28L0qV2r6niKGcj
a9UjiTkNT/jp740etELJJYgRgkh+PB5+45wLodpASuiT2VQIlx/UqfPOCoTBOVet4ZPw1fkjeG5k
S50+P1dTruzUWTfOgsDvlLo4lS3DWcfNpPOhHCd0FBNsrC6R7op/GwViZ0RjHxETLCqzeGj+ePMk
idRIwBiGoao8H5aTRP4Y4X5Q2sfeRaCuQCniD5u+9BlNSHRNeEfurOmvr7aKLFyF7E/HsDiDYhWy
3XSY6JI2iKt1SfLDCjPxUwb2H6qA1gl1qkajXQvHEAbTDN0DHFfwOaPuaHuPJ37/tS1hu+QRBrkV
7uKr4wKNAwmniPKoaiv6B4wT039pROCCCvXgGbkESxwm+DXmzjV8v6ksNhWvFW5gBhbyFP8We2w0
hiMHYyU8DHEdA5s3eZhRJk8wWf5hE0Y7s9wcTnNkZ8nVXK7K5XDIFmowl4A3SR3AzyB4zFud6i/o
XoEowqGzFG+fn/yieH1BhNeY43JAx5bKxMXQwP5R6ErGHNhPc2fat9jyB0w0i3ZnhhvriKkbYwru
EZLV1fVoVH2U4bQE/dPNmmtklCjYY+/gKb6fXMNQ8W+zoug7p0ZGnuUmppJPPOdNw7ON99RylpRl
C5pHHFV8PcA11SNGgwl5jtDK8n92WFX/i9sGDwHoRTvn5z7Ky5Ft8gEe4DbAq+XIJupCU11ZXJho
mJ7oPItbbTj6C1o/xU6jcGPvULfVDGpxFHAJgsuhFF+Py9A0QTiU6DbW4zSf4FcDc57LT4WPm/fj
A7k5M1aQahK4OtNa3SpJJkJljgCdQHPOzwV5IwB/Xzkjn5PufMSt5dMo67i2S7NJFatNGusj7I5M
asjM8P/6WglOJto7qHwbX2n86hdEjaRVwqjs5HIyqCz3DY9hhnRckke+6GqzJsOEO1FWt5A/qCop
OBWdIyodO0fifuF4dVA0Zl8Sau7OYK+hSwL5uz02TYysDnQADyGa8oxaJ6pDuMPsfE5N7oT1tIR8
ktFv0smJV8ehVkuEklujBetsSRFQJb5MWWieKJT3kMQh0lzUsoEmYKvZtaoy5Eojtz21fWAg7TFU
ryrCal8eb6f7NbbR8NMp4NFv5gZZbScw1wHkO7nGppqjJ5k1yucgaccLWkH2t7aFiHmNRwOlbBDc
BMPHo28sgcvrkqyP/2BsrMK8K+wRWi7QBaWZ/wqQQKbdgtH0BJmJEHh+PNh9nkQU0mjOcm4sg7xg
eVDx2ykRRcShQgXUfcWUC6EdMQ9XP8M2l0qauBVBhqBk17bxyQKA8PYqsOAQMT6/wkaUfXWeVKvG
2yvPu2OBlsUZxrv2Ua1Sw0N7qNlJku5PEEORkUEh5fJmwsu5dpJ7kFjgbfQxh3Fche0losu5s6M3
RiEF410pcwNaEavlw1QIOjvC40fdgak74QD0hKZgf3q8bvJfWR4bIYuOcjYwW9gvy7kUCNciJz2i
0So1vabQ6G+2Fv9pDPN8+Q8j2aR4Bg866mSrVLZHuQziytAfh8Ce0KeJXbRq/Jtw+n5npI29SMWc
R4iGUjX99PX6hA7WNLbUj4G528CP6KyzOerDq6ZTpT9kRpN8ziYYe43oq2/NYL+9dIwCHYghHViC
TX9zde4R6aWqk4GiknjFF5rg86kY0KZM1NH8D+v3C6rg/lq9dRsQHZi+E52OrEQQay+VSOjPZV38
HsXDvX6E/GzrrSKYkYSvqIhKrzak42NUpU3wLCtjNj6heVd+KxVb/6YrIHsPfeu4XlbkxZuvK3x5
Aa7xoNSomK0XE8mecUwDsz+OICmfMVcqPW1wrZ3DtnUMMLmj+idRBLRvl8dgmDCHVk1k2uEaog06
G+i1GnN9xM/v7aUppsJ7kvBBO5U64HIoTYerDLwasJPAtkQg1HrCDc86BAaSLG8/crKCIqED9L2t
1ZHT6wZjoN7oj5XfTJfZRR07pD18Tvvxx+ORtoIV7TeuGQmqoiW9nJTdGpk7pzhuVHXZ3dq6sY+5
A8b/8Shbq8SFaliwalHGtFbBqjR8Cn4xrMvKwToEZX7koGurus5t0e9cnndDMQmyal7CGH2BK1ll
STNaS43d4e+qWr24YJEyXauho8YA/+j0eFZ350oOxZezKY2S6Zqrm0vBzBtGEZJHSZ4FV4DPATJE
bfgeX7bmOyR5JAlcTbLK3jysTZaLxRBtA26ZdZSkgc0+KPHD5AYgq27/xDpRu6RZov+D7KpTIARl
VTvn7G6f8GD4fdDV5reQw8mCcJRIZlMn+Zza8xQN/fXx1DYWj66dy+QMMDPqGnvU1a41FwglyA6a
ccPhaMIiCTu3ukJ24PFQdymenBBYSfqzfEYQEsuN74MmiYwxkb6c6YgzG8qupoH+DngF5VL2uv0X
KVjyaRTNzom7u+RWA692DWouYOnNcD62rTaceQIiXhRZ8DO1OS6fEFsPPYS8oN3jPfxCJznbOYsb
u9aWdTfOPC0TStHLiaOxN7e1i9OJGuJBdYhUVC29IEzzFx9dgBheRoUmyISuxe0/fHEa8MhO0TEj
2VwOTMpVaZi0I/vtoz+gR67zp44L0QX+i/AqVcyXonadEz5y5U5BemvKdMapBnL9Af9affKhVFwt
9ws5ZTD8RzToo+EFOXFV+Tn3ufK+D5tYoYJb1D8fT3nj1PCI4gHMx3YNQHXLKdvFbFYTAjjHDg2M
+RR3yHod4zaP0p2YsDUQSadBuumCIV233Lgv9MqpoU7b1KGkrc5U+89hCGVlZxE3B6L8JhsnKi6M
qxlF7SzM1E9UKYyMg2uBCcPc9Hsd2Y04IIjg/3+U1eEME4Ta0fxQjyiBtBdh+0i5h65UIRJvromA
9yJZpzUCL5O+zOq+QEyqyvpQB2tjF/r3UJm0D3onaHIBI/Ie74aNbSjIarGut2W3eQ2fwy3HcfPU
V4/IviG5h3Al0uDDdItFM97qdgTZj8rUzptnI86RsKB3I/MjsCGrVEIVoVBw2tLQmcvqn5Re/kYW
cX43EBmeYd/nnjVLgzlXoCz/eLpbi2jLEhflBAr+662C413QZgm7pMvs6QIjHTfGGIKfjszO228n
QdoO2o3SiH2HkXVp9tQB/B54Sk1xKcpcnDGb3AO/b02IaiHIPQFx0Vk3DMOhdrqpxsoNJanq7M6i
urVVYV7xBzbeWs9iV8pqiIRzCl7GqyDtjljGYfOlH2srz05F2E1nnL+mC2zGvRro5qwEsUMlVbd4
SS5jFJ2aMpgUZhUqXXkrwiG4IoCOkE9azTtXz+ZQXH/UFCkL0qZYDpVE4PMzkerHBk/MG7QF81bi
nvJks03ynd23ddhYKQKiToZGW2s5Fq4JcdvafEHDqP9JICheoxaeXII7rtdiFoFx9VxcHu94eY8s
HlqsGk+dX+VyailrgEAJvD3IR8L95MpOk1YlsTdVQ5bDmseDEQHqfAfdcd8R+TUk4B9LI6bAkF1O
08K/Ph9CoIIJSsnI01FxIJo55yi00JyDUKidxwhHeVhZPc4pZaQhrDC62s7KbkUZps3LHXgXvZlV
FE2EhkVUGAF2ix39vYIXiwogwx4uVNGGn3nRWhCWUKTvm9rYy4fvx+bUE1bx8KOKTwlp+QlKJbDH
fvJx6iriyutMc0xQxzvo7hlGUuNVZjicWip4p8eLfX8TMqylsY1Nib1av29h6FPO6iC5YatunsQU
+68JinfXx6PcHxk5ANBuHtDcD+p6cokzT3jIjQBnfetmGAE+Wui7nMey+vbmkYRJAJBPafKzdQqB
JTq1uVHocBIN/eQmc3gZHLe6aPNg70zq/mzSP5coXccGeXEHJgvsyFLyJgKH76KobuQFwuGqgg5V
7vhn0K/KQaD+vRMQ7g8n7WawFzxzeYPS/Vhuk07A3u4swHowNqOrWWFrW+Mwdx1bqLZNBGj4rd9T
VpF4xfM8pMW0/p55nyQN1lPoYoVzB7l3rAkMBY+Olwwwzc5mvD8Dy8HkNvqtM1h2fjgMEi4k6hYN
aqdBHCLoDE+drQGXXoj6ojDw/sLQe6fMszUyvTN2qY1bLVfIcuRCtVoroON5DBBj+upEAnppic4p
SqT4xY5ollY1FsdWpvc7se9+QW1uSDhTkkDCsZe77Lc5w7MN8qDBU40Ij3MHCNjbqKUwxlFW/phk
1byzge6PIuPRdIapwoCUW5bjpcg1ovTjTljn6O4r1eUR97PQ8AKz26ss3H9UoRJadE23eQjDtVgO
hWjMOCOJMXhWWfeYCfRN+yVyEWnXujbpoAeP1l84rdTPAfbrO1vp/rMyNmsJeNmkjLJmUaWThnbq
WKDeUcblR9+I/euMXevTYOjNJVS1bicrvv+sMkek60u+4wBTXD0LscgZFTsSg1cbFSHbjccDqhk4
m6r1n49P5K/+5vJ+FhK+6uqyjyYbXMvPmoY1XHQ3mDy8YlFjHDLAQ4faxBsVNJ/Rfe2RxnpvI6jz
B5jbCXH/mE7IQSpCY0qAo+5hSDN7p1F6f40InbCrkiDLC2wN9EMjqlMBCfO5fRWXQVR7wqMx5NO/
j+cuL+DV1KFqWTI74dF/F/3ghGOzpZk9oH4fBesMVK0HwqeKLhpGo8DPDNAMkKEcD2nO1jhkE/J4
j3/CxkJTZpGjU5lD80Fu+t/Oq+n66MQmDpvaUpMXEoP2qtaW+gQm3th5pW4ORfMMlg2RHlzvcqgm
Nsg9Gm3w9FlpMT/LQ808hk2DxLMwhm4nMGwkYVSGeVwZgN3k2241s7BnJVSUSRA8GpT82Oka3Gik
c54MWKnHvtXgqBtTdIES7Lxr5jp4H8zaHqVza4Whx9INcgBpQ/pZzxmpQF0rRgyFNO1l0g2MYSK8
sPNsRpYQ+1cELXXFS1O4/OQu3efHq7s5POeK4AGjGl7pcngzbfwwIXB4eZbTyyAvpYXXw4F2YmtE
FhH0ewotjYo2J69QxB6aemvJeZOBhKc4z0twtQatDY6jG+vRC/qs/FFiUXhJKYqcq1j/DxGSi4e9
DO2TCsiatxJondPq8zCihpKgmIFl8nUYbeOMok2EuI3eXh5/2q2pgTKiTUvXUiNlWn7aGBfMxBRs
r6p3x882A3iQGNvnuIz2YBtb0UgWQmSSBLBrvZPbTsUpMgLYmBilXtzC3EFVCecznAYez0mG2lU8
oh7BvQ2tFRLtmtUq0qkvg4IbrqgM5xk3VOvkF6gNFV07f2otBK5R1XJPjwfd+JBc3LL2ImEU+i8o
wm8RCDlTMQQJunl2UA64hmEO5JWGdAWqGzS+dsLCL/jbeo401MEWwRGR7ILluk1gi7NcnfBoBmA8
aAic5y4Of3OuivNc9dp8GvyoLdBYzqYfCDBYiMmjqoqubyVVZwZqosOhVWNUPxNsLN4BwW6nCw1Q
LTgPHdrxM7oaf3WqwFEWhTbWCJ8Ye/6gaIHiH6w66J0T0uxj+xTrUfHKxIMUFWb9zbRQ9opBvkN6
5MJj0Fclpjws6lRYHdp7iF9+UovhKRhQVcQ0SzylJt4Jb15FGG+8MUHEWlRI5Cr/topJx6EModZ6
dabPPy3U+J4KNAi+I/K9h2Te2DCQ5B1IoQAHIIeshqKklFZK3pme3uXlByRhsudWtfIrHc3g78ez
2jgQsmtFGcYmObnLZrsmBJnaMRRd7/GZnNrxtHYOn+KUbhzUSv1Fx+1oJ3nfyPVILmlq8iXpl5mr
lTNmvRY+ymNeltv5h0hEFLRykrB6APzetnuAwq05/j7c6kDkqXxIU5/3Zgyu3GvrBOiqqTPuiAe3
4arqaYdiPWOW6unxx91aR5QwkQXgzUk5dJVjRiikoipIQXeYRvV7Qonmz0oNqi9pks3vHw8l75nV
oaenwgvBBEMFhGc1x0ZD4SSgH+dV06yemqjCvbsz/sVVB9euUdGPBY4v/1YN3YjHA298XAYW4DRZ
TA3ezfJYWDBCnN5vNC9pBZo7g658BiL1L2yR/t3YAqK0Jy3f+a4b+8el3EN1lyY7MW412cEpUUgW
jNn7tcNFgQbJawbiLz40OrZMOVjk8+NZbqwkTHBVokNoD1KMXc6yQf3L7WZ0Sgd0j75ratu8m8wY
z16adzvvy60PKnnarCZBnOLWciglhfyVoeqAumirIgLa1oPTfhBtLuh5tLp+1GvHeT+UEILePkeI
i4aB3hKZlCW/+m8BLqoo+BgkkRjtofJ8wrBr+lalCgrtqZvVO++PrQ/KZqVwKbNlIsFysFrobRI5
qoaG3zx+peXcNHD6HPNsO9G0kyNufVFLXofA8UGGrOE1CX59dDkszROuXzcYv2n9c+fONSAblENO
tLb0E5T/bqcFspGauuB6yDIoBjPuKjUkqs5xVZsYGFil0t8mkQZX4SMmf6ymADRYm+rmx8w37M9Z
b3X/5g31qMcruhUUqExKsDwNSH7I8iNjASqsoakMKs81Gun2rLndxSxS6+80qdWbhb/4KQTg5zVT
0OyRt7amT4EGUJNkit7BFAx97MbCHgwkwcI8PU3CCCrULPXqU+KCmDULP3nGEcD2eKj2J3ju6e3x
7Le2GA9b5BWkZBDX6HL2CR125NZUA+CmkXs98u+HqHTNq4L2xn8IDzB/JUiezOAuNQ+1JA4FguRe
NoQINoZOd8noZtyyEj+Tx7Pa2swMAbaJpzs55erg6AHeEpmIDQ+hxKKjsp3UHrwH80c+AD8+YOMy
PPfYM++Nex9zEVPg+FBYBIOM+szyawZWUSILVs+EpaF/38GKPOHTiU8N/3f8u6Rg4711og4aVuhH
SCUkKeKzHBAZcVRI+2b2Uk2P/6wqHUM+X9EOiYp9U4Y/4gGx5XEn+P66Opb3qENNkc6NlHOgMrI6
MqOu4vmc9BM6n4FaeGM/as+Dafl/D1DGP6X+FL60QYPu9VTm9rWF3fKa4HB8mXpX/d/jD3C/f0kC
yRro30Nou2uh9miZIgOhUPhD8v+zCkf4Rw428LXMq/zb46HuzypJoAQucaPyKFpnD7oR9EZcx7PX
oal9GjPdPYX4057KrLE+R07kY+2LgEYaxcpzWWLd/nj4jb0lS36qxECSKq0h5gE0aJtqGLoXbR3l
6DIkqOHFIBiSozFa/sV102Kn03l/jNBM5iontQMuSIa23F1ObNo9BoWTp0kKRp/a9cnoFPeEGcv8
A7uj6pLo4sPjad6HY8akNO9wyZJorivHmJJpY1ehRlg3UfQlzfT3je8UHwmHylUbQpRFeft7Drnw
zvfd2klEQGDBIK55gq4mG2SYdLphomK1isJRO+rBs5KC40/aJNi51+9x9Y5D4gKKAmsfdtK6rtq0
XZ0OFjYWBgBQwLNDjI58gnGgU/vFuyYbh0OKpawX68N4E1owfYxIuz4jqor3aZsmr3olguvjD7+1
v2hUUqwHd0UCsDrUuInFWBYQSqIZYsEhRGUSE4qcdBq+lJXfctdC1O3xmFuLTRJFnQZaHDjpVV0s
LrDsisdhpp5dDi/urOlfMWZNb05jZP/L8Wl8BrkjPC0xh50YtjlbbiNQnLyMKW4vt7ZWIH7lVwgj
U+lv342NVhzpxyrfEL1qn+ow8HeCx9buInxwnCwgt3S6luNl4HEHEeFECUu0O48jVx5JH04Qo1Ps
3AlyoVbRmTDF16TBTqha13KLDM9daYaJBu7YfqA1YbKM7fDlzUtHpUa+pqhIkQmvjkuFwt/kNPGE
fGw2VkesCcWtylHDMa0yvqoadjJeE7UYiULmUHb2zUZgIlOD5Et2zKNqDfelkFv1DXUqbw7mEo+s
qrpZ5aC/6zAge6ZQ3h1GbSxOj2e8sWVIJ7jWJSSJW2+1hBYdfiuKcqmT2mDfapp4amABfVZ764uT
RPrl8XBbQYIeNjUHqWlgceEut8xAzbGce3iE7qSKI+gAcaLSCF5hsOwPpdEVf2lIO3sTpiinUcUA
8VTXqg2/1E8+R12JMD2G3eFOlPxVVlnvLsIETRE6p1gwySP92wOILI6WZdNOnl0I/X3iKvNN9F31
CWxb/iPA9u2kTuilJkMd/lnyVPwZY+ejIgZpFmd8LaPTjDfAS0sEuqpJPOxsjI1yPxUTmlXy6WtS
8l9FMSjf5SyMfvQGq2hQyymHIfUilHO+N6qhiLNQcEN9slG/+DlkuEYeaVSqL+guozCws35b+4Wa
sEq3jgYsUKHll8piKsJhQdHf6vGiPGRknecO9eZn2VTn6RjlxtOEn9rVxgkZMXM3/1kD/S9Oxoi2
fiWU/BX4q3mJRJm9JPWAy16XKNbOrt7IagiApE9oTcoOgfz7b+sZ9ZWI80kdvdgvxvJizGb0rE9F
9swN6f6FbDv6uQVK7nzKHJlUtZ38r48/1MZhlvQAHQUbcE4E4+UvsBDhwxKSXnEQETqeAkyxn/As
6L/YqUPHpm8R1T5hx+e8/QqAU8WQkpgIRmV1BcRtpfc05zHjA1yFqWiNGfQ/YW0okKR1kA7YuYtM
v715sjTFNRNCFTA1Y/3etXwN46toUD3chOryr0CZwmtMq7O6OPgARIcgCjP1Scv0dme2cretzi0D
k2zwVICZtD4YoAxNLI9yykF1UlbeFOMZiqs0vpAHLOmNYi9OyGi4Ho+9z0OInjx5zupqh9upw4dO
kKUvbITsNH9IsA/syme3n34YII3Osdq913H6vJk+qtw0fLtPj7/1/ZQpSsCe43YHW4LC3XJjmUY8
DyGVWQ84mf6N4pAFVc5CjqnJ0el+PNZG4AG9opK3SrAFzdzVaQ9dHjjqzDmZ9aEpnjNiU+4ZaSi+
m13d1K/ZPE0OtoP1ZGL8DoPx2Pjoa2NFkxV7aIj7DADMh/jF1iKhRepyOfEhMlArgWmB93o3AaCp
tPAy44Szc3DvA9xyGPn330JHO5QQRxyj8wC1OQF9a6d7bkoMC7DqaP524948P/7IWwNyVqkXgROg
AbbaU21sd9aYJT0Wc/AhnQIjIGxKYUhhbHjwAdXspMRb3xFMvFxOyggI1C0niIGmBgCh6T2jr4PX
Ym7yz7o17l70MtAsjwoVCrQwDOSYSA5/6cf99h2pynR0uDqcw8w6+zcuYdK5OMu87zMXYSF8nafn
OeyQxBex/6FKFOO1KIPMa7vBef/4A9/n49SiDCAYxAjymTX/AP3oTp9hsHi4KQEzTcpY+RZnungK
NA1kAu1xDDhy3f+HfD3Zq4VtpBaMTsEGyR/6R3fl+UpB5j/Q294LIzwljhhx+M9iaJLnXG3tCq0h
RGJ/ORn+GWJWfPTNsvvaVt3PLGyNz000p6ekDEc0/XrxQs+m/fj449zflPLnSQy/5HZC9V7uhiIc
TZx8sp7WcldSYUbX56NiF+FlUkrDwLjZEXBj+gHVoNhQPyGobu2khFv7kSsaYVKCDI+X1S/wndz0
a5dfMFgYnx5CPwM1Gzt7VNytYwbBEtg9ZE/I7KvwkeBo1+uYu3mKovZfqkJNMHjE+3S6uPNcnXva
uDu34ubEqGRBfoEfcd9FjxoTFf+89/DhLn4aXVa8c9zp7bV7MnR6k9y7UptvfZzhUudFERKv8rRV
T63iCy/Kejy5CuXteBqqCMDEKWEg78Z7erlXfG5x1wkFahW9E1+KYXA9O1TDkx+45ZsvdlmwYJ1k
CZlBV5uiA1KXRobbeeA6EVftuvakhzrO4mG4VyLZ2hiCuCslDXUqQqt4WLZt7ZQW8dfkdP0R2al5
bXVcyXUVQ2wohDvUoI37W4NwjIIc9Fh6PKt9SLchLztcgDwfAg/q2ll9qccq8NBp9ndulo3Ap6uk
v0AeeDqQni3XCzySEVPf6r1WOIi8+rN7DHIlBsvRN1c9cEnfFXM8UT72d870LxT4KvrrNLCpKNLK
Zq6rrRLqwI3oynSeqYTNlzyZRORhhSkOWgRO7lqVrvYdYWfMp1Wcy6ZjOFDebCYyVOltjhUUm7nD
I4z75RqUEAG9x2FvYxVoXXIquaLAnaz7I8XklA29rcEDaGhf5ir9XmLKg0K3vRNfN4LAYqDVcjc+
7+ohBNw408YfPRQ8cAsxWqvZqb7dvzd4HEIu5FYHGkabYLnWHd7XQ6ewi/V5Vi9u39e8STXlVJtK
fXDUXH2n1NjlPP6KW5cbZEabSj0vHehuqx2mU6bvjAZ70C62w+I4KxP2u8aMP7oz5PoPpcxUNCTU
1vDiqYwGXFYM80NulOVHpITQgCZwdAlJjh88xzwIL5yY8dvj37j1YYCyy1YYAcVci98kmADaZolq
Sawp9ucUK9STEXXKKUhc6h3xKDwsrO3D40G3tpeE5dHkpKhyp4GJjj2up8LvPYfNfI3D4q/ejygQ
jEGz8yTZOuPUNkHByBo+9YHluvtxM8NxUUgv3CD/bhf9nwlClJeobPMXpe39GxUW2AmVuccT2OiX
kK5yAAEgSteRNZ+1dAa/1Wx5oYLkb7ysqYt30SQC9zAVk3WJijY9ZjzFoINo5XCtU/A6Q5ODNqWL
vccp2gji8lFExwTMqQRFLj8DfpJp0Kcaq5w16a2PGwoSofqtFfX0ZI9Vc3m8vvL6WYc3hDAwWpEp
HRik5XAYI5l9DJPI07Ww/4itDpThNiutkzVU+J/jFBo9BwiyvcOvuPhDcdrhP8Qvhyoo7WX6NuQm
yx+gc+zwNHJbTxHauxSTy69TMJT05YZxZ6pbWxmlXW4PeZfAt1mOlGRlSO+YkUhFx1OaYS2s2HVx
TizRvT1RB+ZIxx/sGhnpuowQ5/OUZHiWepHQh+jUOBZ2b5QkscpqmiuQtvYfNJWxCgUmrX97vKJy
g6xWlGYxIoFSAEG7t0LRgyLJAsbucsU+d0orjb5w6X11+L/V0czj9mm0qz0jnY2NBHiGriPRQr7o
V+sYWlXKqa5hmwaRnV8TVR0Osanwpo98Zfw4CmOoLr2uGJ8msOSIGDTm3gtlI4KAxqAUa8uuGCLZ
ywW28cxzZsVvPLZpcnan9JMoe1ykZ707q6Vb3tC3D72G2/rtOwt0goSYEtYR5FmVnv1I1O7Qpuzh
OHL+wgLWvKSTXtIlyrudW1jfnCSUVO58RHshGy0nmauz488q1jbDKKwfNT7BT7SG9Evdp/1tbrvQ
CwM7PAotyr92OA/anhMDlphVE5uhxPH7AIZQPdz6cTQ8SCApFmZTLoAdxUbzZ1UaIbZEuf3H4M+R
gZz53P+VwZwe+J7z8NSlUXUkSljOgSIR5naxXV3DKdqzr9icJTROWYeDMbrGRTpOiHNsM7RebSnF
Z2UcnlIk0CY4nXp9oLk9KdhDjvMr5c9q57GzEYBBD/HUISgBHV5vZB0TwbAWTeu1OEJ9J3B+qowi
aACfAg+wQv3L4+O6kVZRkZLcChnu7/Q9uip2QhLH1rObklczLMEO5798T6xkI/iRIPIy+GUoxEtu
uW1E1fh9Hiqtp1YdHhZ5kkWYtZXN9FQ6mGg+ntNWLADSKi8x5DRpEy8Hw1w1ttJ+5iWnmNOX2jHr
/MPc+tC3u6ExXmmd4FnWU0rAQpLX9GlIsMN7/BM2CCsAH1AtoH+IhjdFxuVvUFBT6HtDg9WoWdWI
bD4yrSg0lI3/Ys+5ERzrwKi/6kZhZq8inHTpvN0Hx0pvtZ99a4mXIs72tFw2QjNJLZ0ZMnWwhusA
FTZuijwXZsFAHYeXLMYlmqHacxbk0ymqGz08IF2zpxK2MSokXokhckmraA0tv0SoJy4Wj0rl9WVj
f4OfXBkH/M2mz1pUI2pM/8J9TsKu+Pl4BbaGNVHEhYZFu5otvhy2duoe3CjS033sqIirwtZ5SQp6
KUcXs5ET8s1gJbipdo7v5rBo7wE7plrHlbQc1lAjLbT9GVvw3HK/WZU+8nIw/RhYfh2UZ7XNu7M9
BuPOsPcuEgQL4qAU/KT9yN2/HFfNtTpxdAVUfMLZejW0Buv33nDTHxM17Y+xWxvJIYVbfe0mM7cP
WpJUqecPcaWDNA/xc3XQofU0hLWRQIQ2UOOxifvXYS6U4J/HS7MRDH49FmULmqVZZ0KalYRD6Q6o
StW5jtGvmbrR9N42UMHIsEjs6r2AsDUgYZyOn0RwUEhafhxwZCVFbmSsVFGCtSeLTp/rtIyeshbx
gZ2HxMYO4HBRmJBbgC2/2gHd6DROyHXv+X5sfWtq+0tRztmrg3GvN1Z9eY6qYC8D2Lg00JQj0/tV
jWbDLyc40TM0k1LQuCkUHFjitBHYdqtpcEAAbvhWucNeWXojxkIEhrwt3wny7b8cERNic27brKZw
FQ4J/IV4bq+hM9JPTSIXcbJZU8JXEZhD9jTMlanEh7zW9b/fvJPgVqNGTctZ5tSrbx3RDfCzuqo8
LQPgO4naOCiBII6FeMadH4+19Y0RwKEfjdYIKd5qE7kpFQCOc+WFcd1/DLR0+pKoPWoLNHMu+VyG
O5W7jX0EdRErBjSOSAPWkq/CpLYBEoQHYapVH9DWw5VzVONwREuyjf+oSp8MDyW/PfLLRkYg1WEg
+pFII/q1uj2NVIstvaFVFYGBOYUIMXiaw7v48dfcOJLIOFKuppdgoB26Cs+R6kbCTcrGS5OugNht
Tk9xI+Jj6CbV2z8knSiaBuRUcszVhOZiarPe6FrPza2qOgQJyKqkCJyPfIF/4PSIMwyD4PR4fhu7
xcU9EZoU/T4kxtbzi4u+yGANeoYd5a/9hKPsbGLHnE2Tfh78XXzaxm5BmEMKVP2/+301npMkCOhX
jGd3bfhvrmYgdVvQAqVqTO+qWE0+5IW+R8vdmiR9Bh56Mp+gZr4MAl2a1zVK061XjaZoT1yx8Xzl
a7vPajQEX9tMh3j8+Lv+Cp+L9yVtB2hgUIDhLdG8XE1US6wo7aeeioGeIjcwCEQWzgMV8Cw+RL1W
xF7VqMYXLRJzctN66rnnYKraS9CrpJxmpfoGQlmFpf/IEGhJ3ycVx+Dmho2mnYKhjrMPM4dSajUY
/vugyYP/hW3ZYruGJvtL38/Ot7Rwsuw4NcYozjSQ02And7xbSo4D1zigHiDf1Jzl339r+PF+Gzsr
qpkhOJQPMfeUNxq1ekhLc77GVv+TT/Dl8Ve9HxJWPLWJ/6PuPJbrRrZ0/SodZ45qeBPRpwfAxna0
okhR0gRBsSh4lwn/9PeD6pzbtTcZ5FXPbkRNVDJJAJkrl/nNKqoGIeRciyRZwCGi2mpt2ky6w8Ui
R5n51kC96tMoEMtWycl1jj3Qmo/Sw1fhhokmAxfqV64RpmdnIVyiyDPOc2xtZIa8QxivrvJpxLf/
4ECu/87pvlmVBuhLEMNX6YGz8C1dYAR6i90LoiLj7M+IdweYO9cH1Nc/9Jt5dTB4KHgnoANXSq13
LmyCRkbl9EiiA9GsjE85WhKXQhi3vZJEYV32XIbvf7831lvzzdXMFFcNOrSnW0Z3cEXX0/UlqpGO
CfeSWPP1IpdxAUTPHv7sGRXqA+8v+samYU5GskkGAMjuvJwQbaN6cyyszTItzWM8Q51umD4wg23R
CULQ/6LRKNTfX/SNz0iOwxyY9gPN+fNUrsbFt5dpZm9k0ioPQwxobJ9VCq4zcfOh4eMbwYaxGNGG
6oWUjrHz6XuVel+omK8bG2DBRePLLjEvW9zAR5+0I/ukum0MtECPderzVkdU2koy5UarLfcOw5by
p96WaA+wTUtjA1VlMX1blcO001NdR9fLiJW9OaQdOhFRMh37DNaSr3cqqEUn6urMVxVk7wI+Xfbd
rvP52/vv8nXnmRGHipMVZT9VMv2j08czE4uMDQuyTROn6iVgfX30vckqV2SvyIQ/Tm5vhdR2zUVv
CZQpndkSma9MqdPhAmI45f79n+h1e2n9iVYuOu0satXzKboqzUTQn6w3HkizMeSj5nKbGvGihAgf
6ow4loWipJJAEXzM2IsXk4IHRcYYd7pgyVRbBgJjdOGroNAr30YCu2aDqqa6TSEC5EEqs+y2atUi
9YVhz9/od1v4e6MNn4c1liL3s+6gPVXkJl4UmCB3h3QZvRRRf0uDYwNT/vn9Z369o1HOQLAcAima
KDShTz/CXLQQn+aq2UC/s4O51ou9KDsADsv40WzrdZiACMQAh1qI2f0r0mgrYGbEVVNvdFf035LB
tOFR2Ro2OAjp+SrV4Aen9c0dxlyLImHNEFBEOX04LN9wUweMutG7bAy52PPALEQeunUHqXKoIN60
rgrGbLHCBcTGvpqjKEicOv0LgfWfJ87u8pfT+3PdzCJFXf3sl/9907xUnzvx8tJdPTX/tf7V//tH
//v0l/zNf/3Lm6fu6eQXYdWl3fypfxHz3Qt2zd2/3eXXP/n/+pv/8fLrX7mfm5d//uO57qtu/dfi
tK7+8a/fOvz5z3+ATfvbVlr//X/95vVTyd+7evrzKX6Sz0/i1V96eZLdP/9hqX9wkDCVRAl/xcys
JcT4sv6OafwB3gSZgJXczn2xok+rWnTJP/+haNof/FmSf4cElkJnJfhLyPvr7+nWHySYGqJWtH+x
v4Oa8O/Hv/3rsv3rnccv9b9+/R9VX97W0OQlq/Lx/+dKpjvyi7m4zijAC1CWn4Uft4l6V0tgqAxJ
MR0WtybuxN3vaWjDpEAzgLYIPzQ3xvrMp1uQ0bWqTTIDKmq1F4naPgz98AhSLARV1aAhIz+i854/
Fkv9asTwvgGUQD86XXAyEGLIYlDvHb2Im2RuYN8440cg91erQAqE1mWDrl+1284LqCyPy3HOZhG0
agKGEdWtnYmPzW9Nknh5Ky95BcHSXoKJcU6Vy5TcLejS0D8rseVchPC7Mt7mZnqZuvJ+yrLnfio+
GqSchql1UZqmJPdgpBhovOKazAvmg6NUIDjaK56jt7ut08xKaCn6fFnTw9n87di8sQ9PI/C63iq/
ykrMM3B2O4diO/OsRq69ujYYzldY9c6G5WrQWow53l/p9UdbJ0TWysYDYUAaero1olnUepZh0QHY
dDrOC5qyetMX/4tVAOgBAaA2Mwj0p6sM+ZjZ+LN3QdImbX7M5jZS2IytnD5Y6DQD/PXi1ryBHIKP
tcpInC6Umd6AX6rXBTjvxDTX8xzABLaYbpQa20ap9Z+SHtEHOcIbXwteAdwvxIYIRucdVtWJbMRr
V/IvIJfQNqtpS4dV2VZgYT64vs4/F4UYBww21spmeE0UJSG0+7E1DJzIYnBatWscojH6iGJ8tt3Z
fEQo9rpKBEQ5+9cd+rd6r21Xsz2dPG92mnyfx2kX6MVl+VhGmha8v//eWMpchQYoK1ci17kQmrWo
qFZPDXOefmau71l8Lw+pj1Uxps2T4oNP9dZyzJXWxjTHCnTD6f5o5Wi6ba8VAdKvmAWrLuB2f0ja
4oJpoYK8rImg7O99s1V/nAkoMZ2k3TRAWZ6uiXwUJWye5oEz2sqhMb3PeWvJ334w6PZsejQpkDN5
9ckSLW6lJWsWmUZ5iNXSPJApZGEStVqIPrn44KCdbcRfD7UGJoT46Sy/Gqqb7hruSyULOO7ptndw
uyo8ioff3R3cxOsiK42JTX+WiVYGGsaN5mbBlAO5jyql2NRCn4MaDc5ARYQsfH+9N56KG4ytyPcC
wXe+Gx1T6RcOcx4sUZkFBM08LLRm+mDPv16FT0R6wX9rHnDeTvHmuhisGY2StkntTTdIscl7WW/f
f5azqMQXYq+RagBTWifx5wJ1ne3JFLWHInChB/r4x8yhjJfM7wzjI6rvW0tBi6StQGnKXj9LaDod
1fVldIpgWvDNTXpz+iw1j8pNn7On338q3tzqT0gvmtnt6WHql6Ev8DYFTW3H9ysb5mJI9d4HztH/
9l6gKqGbQD8OvAoTytOVIlXr0j5OSm7GGJzVgBFEMEGx+V88EFEd/jA57vpYp8skxqrEJIsysDNF
Xi0KLhPXet9G8bVaec0HqL43dh7JE9c8F/06jD4LRWNWoezu5GUAg0f1OV0Djlexe3j/G72xCpYm
q0QFgVYjjT59pFJRR2vmiAajaEQIjO2bORcfibe8uQjTTPJndjqtydNFaKxmCaYVJf4RCFGklTBv
MIj+PUgvOwzG0ypo9O9Vzr4OqPI8rUpRIsw7Jnu3QRJ0AcIfFvrofH7/rb0+RPSQkNqjZ7Zyyc/1
k6xRmeZ2wPvSGrl6fa7CfJPrVvZYuL3ywRd6Yy0b/Qx2NhIiMDXPvpCX5zltKjUPwGGZF7njVJfd
GKdPVBHmbwc72P/r3YRiLknLOa9qjBgBz0Dyg5q4GlpiVvxcx7L1/Zf3+l4HpWgQt1eRm7VvfLob
KsTYCrdy8iCh6TZc6X1dfy0QiOwuBjc2GrTclcL9IMC+XpPygykY6QRCVESK0zVHyip9rJFBa+hE
+/gY0DrILWtTSJ1U3RDaB3nELwfJv1WnbEbG6MhHwOxB3NQ8xwDVfB0tqdsCv2foUoFjNF68s0Fw
xH7nze4XBSH+fMd4rBcokndyDuesUb/pspFfO80d7CDK+ljHo1qPpG97SX9j9l6pQHbNp2JnNqlU
tr2p2BeLacTf3/9Cr7ccbVnS5LXohZGinr0tkck41gyuo3FBOdgvlkE2lANL9EMpouKjkfdbqzHn
gmmwVjW8stNvI5mlT6Ihz0Omr5u3JT7gD8JsOwFCdfU4e//Z3tgJkAaxG2S6vgKDz64KPUqztEeM
nq+eS38yEzsLq6HIY+o3q4awaEwfRfKzQmfdC4ya0FYkWCC1f05tUGN7SZTcLgLp0UfsbcaGaolw
e7JJ2yb3TXP8IDy99YycXgclX2AEVHGnbxSfeCmVluswHRn79rHx6E3pVYuScZAXVvrBXn/j+/Ey
6REB5Ac+cg4eMYrBcBRhlkFMlYJ+Yyebe2Vu80Nmpr/nj7DGeEZ3XIfMm1Za2/labmMJRLKKKrBc
OTFerpWLcoizY1HKJXx/o7zx1ehNrzXwyln71U37+yCtSqrYXhU0gsVrmg2SKM4DVk9qWIPcCSke
s7Bg8vTB9O71lwPk66D/tR7A9eydfrna1fslTVXOgi3llVzKKLTUUTt4aab5cMc+Yj2+fkiGhWvS
vpbEKGWcnXRFV+I2QRSZ8nsad+6AA5Hfp6K/LJJRPWZYnd8qemtt3n+1r3cMVGEIw8BbUOYAZnH6
lNKczdrpWRXXowLaBxdZm+MEXnT01d9fyuWfOo3DxC9a41BMPKYi5y/UyDynGKqmDJil9YO/zGZ5
23oCPoRRLdWXYsmLz0zYFpC+cw+W4P3VX79eGg3sV6zqf/WHzh4U7pSBq1FeBY4Q3VVdlFaALQGj
AW8Zs2sF1c/7yCqtj3L8V/kWbGzIPquSN149RJ7T95sj7DBXNQ64jVd6h8mNi0vPSD4apr21ykqp
w64ODM0rxtYC8XlW25T6vLSajZMLEXix22/ff4Wv9gotLw7C+gY92BXn8oZdNwlIgeSOmpiTcE3I
fG3u+FzJ+Hs2JQSXdSm6KdSKzJKBzZy+tmLpRVdafckDYX2g2x1KvwhOhGqmfATnf+PdsRQgL2IZ
4eVc5aqEf8WcaMIZp1EcH3pOUm0iUXwoDvnmOox11+1Pt+s8DRl12WcorVMYybGJGdIkxXfbxcZt
8/5XerXR11dH64SXSFQmyzp9dbECK9uKrTLwWj1l1AlUG2OtxhNBPmnKYaoVXW47fW4+OGBvPh9x
D/gxUi+g90/XzY3MypC4KANhee1RREr2ZGFj8ZFZ8dvLIKlA0Qe24hxmEIslE449lgEFSG/R4E2H
OlBoh+3ef41nE6+/tiDqQBwmnJFX54+z53HyGmutVbgbVpY7MzGM75Gvr/3SKg61auyblOZNNeq+
26Jx53iV/sF5e+tR//YTnFvxecUknd7WKAh7xR4Ct7erx95crLv3n/SjZc4uOlum04yHQxkMxjSh
Heo+GGU9fNCSenuRNXwA6F6z/9O3qQO4UcZozbXmOBdbFymQQCkVT/3gs721+2k+ACxAkwKDk7OH
qUQ65D3ueYGVtbY/mpN2J019pCtFxgdvxmmjSy2pPioy3nw8mLkERbI9es2njzejN+ExdWezLCk+
ysmSLY9F3Buf3v9Ub0VgNElXODJjFSj8p8vYwM/oWJLfRZDsfNyozO3sdLRZzNGI5g/u69fPxGEG
9gaRmiwIccjTxfS0N4fR4pmUZuyADydNGhipqH//RLMOSSRFPHNl7snTdSyj0XpwXGVgLG4Of2Qw
4501ifSDfO71u6NyR68RTj3bkFnb6TJOPZmNDnGfnTD3frZIxAQRqoTQX5cfhMJ1M59kOsAhufDX
LiX1Bt/pdKlingbFppSExFtG26xW2l0j5vImsbV6j1PpR3CAM1USYhV0bbx8Vl44JTVs19MFM6ux
Zl3B4yXL9Dy7aYrCqp8KUnhBbeWJ7lNiNepj5XRejXgC9l9fHKT6nQM5g9J8/s09CnCJPH21oVqR
vOdRCyR4ljT1MAW50yrb1FHLnUoz41NiOB9llGyTszcNDhydUabBKBsx4T5PmoFfVjhZpk5Q1JVC
pJwrZfBunNk05VdYtWoGitkd297G1UMxMaii8l2WGzEkbrczuToAPNOGvW/zKU+fslmKCrGAuJaI
YNTWdUGldWcxU7SO+aROOJU0ozaFs3CMr2aWd/bFBDCo9lsQKBNixNDWHxTup1/TkXTs6H8upHtG
qHfm0IFanGocLPzSRkGNFG3S+/E6rWn33UXeZHZZ0PVTFH3BFMXbyzJZbbTiLE+jHybCIXYZcku5
I+pMiwO5yNfr2cgAS2pOY/yI9Ll0ZngwJBmf5iRXHASdYkXDXkVzRUkHzoONVF6gxccm6CGqrrig
IjaMK2BYkVL7iy2TPmyNWXEuyyFHnTf0PByFUj+zrGqJsZFY+uzPyVKi6Qhjp4iCrDLm6dkAG5LS
4Uva0fKzahpSzY/lOKUbWGZl9mhMRmK2/pTOkX3nDLXnHUQkKuu27kcclUGuGPLQ8YH1oJtrT4PH
AMmMRzcrI9lA4MranTn3tnedL8XsBSPIq+Yyytt2vhkXUSgPSlzq8iIaOjHcu3NtWBst1dTjEOOv
CsppWaqXVo/ml6zuFf3S6PGDQzghtZ1j6xjFcmWbeSYOuqjG/hDHdSRCOXqV/RUOt2YFhEHbDZw4
iv80SapcMERxbqp+1ppVfGGMU5zGG5qBSfqomAkWQTFBufYH0xTzczUbTPN9Q4uS7DunLY9QXbGq
6HMUFa591KwGgW6Z65P+rZy0NMOLqxL2E1ZValH5Q5OWCUZ5nd7GYV5JF7WWREzqHaiZPvKhskv7
BrOPdgxLSOY8z1h5PwW6Oi+iLuTo46OIMbLRq3DCvBZHKEhSTmRu41pVbiQFae43ckyne6MXkRYU
0rTKjT4Plnhp00j9ZhiJROzU5mfzFx1pCH9p06rdirwaL9UZ20AUz0Z1eRTK0Ha+I1J8/QAggSvT
SpIXHzpL+lUXOroymqwt05dW1MOmosnYB1MS13FYmMCcQ2C+jrFJ1Ml41oayrHzLW9AFw55MSfzK
mzKXfVhnN7LLtGdVl3m6qQfIdDt0Yad7L6pccbBUiGFhAkV4ChJT1iZ0ocqyQd43rYXRr6q/xJnR
ZRs31p0BV2/yCF9qyzRuEa7qvjlZaZhX8bwKks2LDf8RCIjt+hUCXnUo8lq7b0YT6nxt1t54dBow
zIEASpYfXQyT5q05VijO1ZQpoV7qEBsrgGffnSWzcI8iGe6hiykYLRq5TRZEA7j9LKtana+cPNa7
oB2TKaH3unSe5Qs02/LrBm1jua2s3Jr9onQTdTMoQxldJU3kGkEcda48Zm0fIzeVZsb9kitL8rhA
neVjZFk2+2VaMVnPOs18IPAnj403RXfEbj0PK2nb2YNSNRXhxm3VZT8SM38K1ey+WUMppguaBtk3
b5BpeTGr46pMIFsb0YaM/H6j9nn5ouqR9gACDcUAJli4pGNFNig7muio7o1TVNvfh3pI1U9TXWry
EQaxeqcKpbvREMSoglHxzOWCOFTdDIvVFyg9NV69tyIBGJBeUPu56Ya8COpScX9iMejVh7lDOXbn
Zb2eXkLFVr8piWrFu2bOCmUHJih+MYCRN36Pgft4KL3W6jddlYExT8gY3a2Wtll2GVejpx3NUbUe
kWyRtq/0pv41UynYXfL9RGk57JObHudYdS+0eS6Xy6ZPcGuVVp0roTvGqKnZmL4h8YkUsj36Yy2N
2zJSEgwAWlkOvpovphuW7jj2PyLG+e2VLGun8w2cQ4yQWIK5SOSU8xRIJVs+FQstNWi/Uv3u2lGc
PwB2yrWLQiq2uZ/NhJDfxpYhA6/XOj3QkAnMd8SSQd+WrmzQCZ6jxdY2sZIiqgOsvYy/FtqU/2iG
Vn9ES2u19tOUEhgE5BBiQ8odIMKpH4eWfgya5HeRUsjyvsihcD3GeZPGO6fguPpTTSnil7Wh3xk6
HOBAzyIzu9Aiz2h9qqJSBCoac9nGaS2RbISb9+gkCxQFb+JqaIpHuyoMfZd7hbtcOjGAsQfQ+PR4
x6bhlsyToSjhG9WOy0bMRBd4iRgTvxsyRd2JmV3+TSn6xMa5eeiPphJP48Fc+Hih56aqDAHk5Fi9
e/Wc76tyWuqfgmn/TM00lE9j4jgvLVQ/8Tzlowb0aQBKEKZKnWt+syjw5/KmtK0vhA1olX4fFar3
iWgFxx6Z1Xg6NpxRI0jnLsOdu586PDP0uBDRo97abfoZ8RpVY7O7NlrZ6uSK3TrnH+4Q42uSz2UT
deZBq7WGLV26vVmG7uBU5b2rLjUEK4lEOrtkyTCIEWDa86NshFfs49j0gNQtrjlHfko9Ix4rpcu6
PPC6Bc0wP18MbfjeeUz1nyyUuOO7dECl+tmY3IkjhCmmdd1C1n9BX37gsle9zjqmwDZSv8q0eTnM
9qCkmP4QlneR3eXQvybb5Q0HVT2l7RcyI5yZ/UapBmc/2YVm3pv5rGo3oqSX+Gj3uYw/T7zpHs3v
dixuhLm02pbxYjLsshgD88CFqfg4wvGd7+bBqJQNj5+1P5i2djE2l7PZH6xUb9WDqrjLGNRVj9aV
NjvG0ZLpLL/CaKQnp2s47fkoriwXmbqM7h6iOc3zSfOqFoPqQSt9goQ67AWSVsZGcxHYuJGzGAlB
zcg3x+6242D6CQZvyveyzJVxpyVtPG4VDMmtS1NPR2dLXVloVzmU9ymYuqm0/XZQM30LDCVDvjle
9AkmiZLrXwbbUK5b0dfO5cA4t3tuPHUYr814rum2OLmpyc+JDn7ER+xG77ad4jTarVNh67BTO9N7
UjpVlV+caBwr0HGNpxf+1CuAtLme6IgqCirNSpBH9qzWfoe5svqER/CofG3RReAqncv54Vfe/lvA
2qv0WdSy/tmdomhP0bj//8Fv1x7Yf/4b3/oG/LZ4GtMT6O36F/6C3hrWH0hK0pVfm8fM/9cq+C/o
raH/sfa5wNlAnVjlBeh3/xt66/0BKgtAHWJPwOk84Kr/A73VnD9AlzDSWzUJwC7QePr3j/YviON7
0FtaoaeFLUIZqIMwzqH6odxiPrL23f8GOysjrvlFXyYQ/y7EO67IdrmUuqpuozyqvySVOo4+zzCG
CQz67VS4Fq5ipbxNvd7eVK5eXkhdFPd2l7rbKVfEsdXUBU2HRruUntb6lh2PQbxI6h+TJO8YT0V9
IG4jDuxlQTW2F8IeSRVK/UX35m/lAJZ1ie66pQr54Zqgrgd3Y49scXVqvpi4RfGTTK2vt+axYPWm
14JuHG8MMVkbvATag4JJux8XXe8reeNtx3m4UAVKhbam/FR07xFp/m289KHkrj3MmuTwjNLvG1MJ
cbJsjg03Llj0tA4XDxLyIN3NnIvovm2f5hmFxSm19r2eTdvYtFm/1T7HJUofRn3dUSZumQneE+52
uHBucGrfN1G7J/BuPDHva6a+Qa/iOjeMUvptktxUyuiLCEn1RDeDPrWvTCV/iJRQytI34SzfaEX6
mDDLb40pGIs0xEsOE8jmO6e788vOTvzM0F9UKZNvTCirjdpZ8x6TFmVTNtoS9JD9D2nsuNiXecHk
uSEeauUerT7DT6skv0NC6MKsOduqUV7knquECsKIQdWa4KJ79dno0CvprD+Txj4mqvKpKe+tLNlY
5ZZm2ZXX1STI4/gkrLHfgSiP71xNXLe5PDbdY5Ufo9nLN5lkLsuwLPOZ3h/GTvvKjiJLhmWme91d
pVeXzUgPyhh0fUexertU84twvGxjyOrgDdOwt+rpRzzOe6T2240T5Ucc1JZALOWfado/x6Z1s9js
JZIH2vBtGmSpEpGAjz9hJTA1MqsD85mtAVzal+pibGuzz/ZTUSD5Y2WhyKbZzwemF34D6eUmU+OK
getQHFG7v9Qrx9xV45hu6ZTdCbvYSpqARUb6EuG2t1cbeU0d1MNhb5+jXnuGiL1BVfVg5P0xw3XW
j7yVaaKRPkQdQ6wmzm77PH+RqfUJYt1PfYxwhY074Oha+mIKY+vpq7MW9arVeDNMl/TBNbuHPJPX
caN+NhX+REk9x6BdgwNJEuJORuhEyaFe2mNiVz9kny6URbH9NJjihzkMXwfPyPNgyriBR6prT9x7
NeIqVKSaUli+hoV8FnV/xh3IU0fh0NufUzFVty21gW9ALqc267V9FuvPeWLox0QR7qaavIxeYmNv
MgVJ5tx64uIKRbmwdyj65oO3oECQ3i7xhRWngSPlBm0Tf9b2Ue75wtP+tGfrqEek4P2xH7YL/LFh
suINtbbL4S98OxW+XZaHSuyYTwflIsAjRtt5Et+1tW85uhrS8pyFEU3SyVAvq+LRkJ9rpMhEqSH/
U/q452U+Rz7IW+xHdsjNBE7zOLj2n0lRMLmvB0flD9HnadAmihGo97icm+9jN66QOlHVq11KRAnr
U3ll2O8UtdUz/iNJme9cFUXx4yAWiAQGNqHWs5UNppduTaJOlvuVkrrmAW89NfmuZhibMn6YUbL8
BE3JrG4crSnbbzW1urZPUjNKj55oNdhX0ikbZx/NmGsEfWfg8kMDI7d9coJY3+C7oreE1CThh+pi
44doSvdG9ZJUbDRFGT51VFRKALS+OUxZXXm+sWCPFHQZdbPvdii+7JLWNB6LvJh0f5zVRuywOLKf
YzVW00BU2WKEMhsGonO2tHjK2iJuvUARWH4wuyhaGdgxkogbSWe5DLteKbLtwn0DAVHvoQG2TRyh
8tIZqvBNo6hvF0AVYSSFu0sKM/5WytSP5oID71poziRx7NvmUF3hLXUoOOXW3OVfqWuKJwlAr8qK
GyCwylUtK+Me07s4oAbIdN+058+G1pg+hLLuWy3carP2wQwPOGk69n/Cr232XTOVN1o3cHQoGYTV
BK437StdHJUy8Y7tsp1HGXRTftFZ4xXNPd9L46C0m8DuCaIoPA5ZhsodusJqfTsa0h88b5cbfHcg
zEoTlSGRdt7Hy1Ebqy6I4m3lKOUV+u6ofjTdfZqmObDn6Js00tCLGudyHPgfvXxBTHfvuFC1RzvZ
l6mzH0XvtxiDbKYsBT3j5Ns+S/3WMOugUMYuHMFgHpUE4Q4x7ox+sL47AK58fTLIaskntwun6ICi
9pdVRVAwPQnM9CiRIxnzNvKngSOpt8mdnUZXbhNvl6H4zExA9RuQPffxnJSX0zwZga4qvh1Pn4pa
KQ9mUVyUIu/81JyiwLaiwR/GaMfX3PWr8Wczy5eoKH7ShdeQZdLSfTLMiHt4ebE34hnQjOOEorAm
f2rmsJk4e8tYhG6UlLdjOW9p2/wUvXIJ94dyQm5yoV67yTfDnCX9pvSilM0t6twBPaUgN7DhTLNd
H99UCHKG8Lu/JMp02TTLHZVq5JNfDBshSi4dZl9dk+8AsO6RnPqpzt2tY5TFTcXCm8lcdjCb3VCb
lMvB6q8dQR8V/t9s+b1dp/eeOT1F402U54lvQf7ejaW2TVLmo8ulsEvkzYbNQLrEVeoOf9ZW98XM
oCA2sEkO3aQloYJK+zaZjK1D9R82c/vQOYgAJMNyHSnl3lZFfGkb85Y65hbTyLVZRdGkTOVtaUGk
GMzsfkmeqqELy7TfDst4IO3XYPr0ftQ0x2jKvpWLGsyGGyh1xfXS9t5B67ILZMbm0OENNE56J62K
eLyzHeLypJaUyXUcpI3tXSh58tMxFtpoyo9CrILZbKRGC8ep2DAiCiCMMJRt2QD93Oe7PJ2/NLjy
znW8iVVtHzvltzgSV02d7NuIA6I6/qxULxkqRmNZhmA2CtKYxU/r/NGwur1tcRaj6iYvJMdQjd2t
a03VwbCmndHW+1lO2zHxfmBwvDFTbH0uE8bQDYINsDYJ9QRj717SwIXMSX7zMJhRGGFo0SFvYsg9
PcXiS9+o3II33qJ6u7KD0hApex17kUnxAgMMO1pfj2r7NJTKs4dJk8guqXDVl7SsL/RcD0yJ9+qE
RW/k7fpUeUA4PApjJPJ2Fe47X5rRe9RGtfjMmaTX43DL1aAfa0vdxYX9086MUO1IaVBbIfqmVI0Y
uAVVIu7SRGLUIa2kRvPqEcajCJD6D915rHZWbUbk0NUmFoRCd6bWpCUhlWtkonnk73Yc6vmFTD+V
KVXeYOFtni5JUKdLfDs29aPlptcQh/ON1Zk7tprjx4mugqDtL4aOK0Otn5hgXTT4V3s5g/w2bYQ/
ZWKfQ/FbghgUU+LPRLCwEHJbgh/+OqZDxU37HeZzvYlbLQ69cQh7Z0evIA0G9drsaHTCanX3eNFF
D9kY7b10j4X016W0PxUaRCOlNr957Y+hoGerJ/sBEY5wjpxPDN7HDVxrIoOk02VGdGuA428zG71l
uhi43M4B1GmgWTiU1PY10IFd7C1yk1pqS05Uioe6qgrHh9i8PDcuxhhEr3m4NKYh2/TttGzxeB43
mq7kV7JCj6ZtzHshuGK0htkBbbNviy6Xn6iIb9KedpZmJFcZeygU/a3XjQ/L3JJZe0dnaQ+Ftcrp
6AAZYa7ObYr8anyJJ+B2aOwtff+N1XahZRZwx0pH+bTMdud7tDG+FMlyX649f2W+aGGzhVUk+uCX
MHmqPSqRfSGcaG+Uw0F0YoOVReGXjnfpTslllnrgkQEXVe5jX07Pjcyuk+qT11s/ojRdL5ev7aRt
ktINo74PM5fraYyEfW9plbJfbDocEidAJRZ7u6svtGy50rMYE+Nh5DkiPUj7Khws9TOj1ZtybLe4
G28WcEj+ROHq62or9g3jTV9S3wVxVvuj5dw2rrJLTBO7me55KGt7T/WQBLJrgtaO91JmQWPWYzA0
vDxp2bUfI5O319zpwVB7irnSNX04JPcel2xS5juhRwdj7B9IBI99XdbbSJqZz2zmmI6rDt0j6Agv
UBNLv6mk+X/YO48tq5Eubd9Lz1VL3kylY9Oc9CTJRAsSkDchKWTi6vsRVX83eYqfbHrc36DWNwCO
TChi7/26VyfTLib2r7iuvgQ1eIQs471asu3g3HGsPDr8pc6W0xbuyBB2nW2HmjOG0xjLi3aWz4Wl
RW4mT6o18sjpjO9Tl31LZn0nk/yDxBtMpsxPaiP7aPfztb2MfNvBYeG1uPFhKBcqjk+xt8s6egKb
8rbJXc5XfMLBAaOc5m5blvWzaGTwAYh0uEJWe7AxYI9EKZme6jcq40TOPLGEbU5PmFjTs9tan+rS
XkM1s1M5aJ+FyrZdXT2lYl6ivAoi4Kivcgii0hLeRT/eCNQ4sdcdRIczsI6n2tTat76Xdg9gSruc
2DDQFqrT1mvvSuHvJuWJ0Mqm74mCEShjs2GLgO4OLiRCPWDHCuS4FbP5WY/xh6gW62ucul3YOKkT
dXN10Iq53nVw46142Ll1M4aWT/NheWN1iaqWKtH+bJNiHSWBT4fvLA++sgj6aR5p7w27YqgFpBsH
u0HKXVWKYtMX3s5ukvtJtjsnNu+nPNmOuH04U75tpPUVaf/Bn2YSg9qPLYV7aZSUSvRINak3/mVQ
2rtuKJ/i5qruqzsvcJg+O1i1j0zx7GEtccI2/SJhJWbTs5Sxd90J4YSDcvNPReF3W9uI5ybUUnGf
uKOkU7iVXpC+Jmmmj2zbZfotsaS6zu08TkK9qY0jK0prtuR084IpSEJcqK1jOsbBdsl887E3zPZW
NxSxRgVrT8R4YJR6Jp+rGpUilGL9WHqMeLuF5hn/gmtRUeLaredGYALNjno+paNmAWdmYmxcb+r3
Ssmes0LfTYH+JbbTBXm+nhjHojKCSDhiPggvK3HdjD9pZlo/GVqn0dAl5pdyLsVz7xnenvH6uAsS
L9vXceuHYBj90cZt6ZYW1riLLW06xLHrHGLidHj2+PLt0tS3nizQzykCHREFblqLee8onMz4/YY2
R2PQ9BhzlDHchgUB1GbDhUxMtvkSa2aI+YhRmFIUDX4STiH2Xq7KzbSOOfpikOBPqXFTu/F0UdV+
Vu30qVi+kn3qRd0i5iM7UHNM+nQ5jqDQF2rAwqEbbNIeuoSBQWbuFj2QWz315ucCu7ijAwT6sW+9
OQkVsPxGcpn37jxP32PqqU0WON6+tsb4gCPRfDPH1fK1cAKaXr2CsN/UZRvhj+IHkZfTBTXcWXNV
5Em6NXBt2w9pMsP8TPy9xnr4nMje3QfOUnxhI79gdJxuhRr1A7GfMA05qeZvuLi3H4dxdILILFzr
cXKHJZplbV9Z1qy3YRPb8WH0m+ygC3JtK1r1Pu8Iz3BWMYqqW/pfwYyf87AKUxD2neThX1c1NGY9
0dpIGpLA3dEbHTNc54stW4lrPTCEiYuoUM7JNQfvy2xW+aNeFTwvqJ/5PtBbbdeaevw4YqJ+2eSt
dVXBeSIcRb8stKwQ4Pg6jt6wHYpo0pvhzrNb/VPipBhF4NnBnjoM6s4DBMtCf6rKLwkAoRfioKNt
TKrbgycGtyBy0joIe6aJrZzM+VrrmDWFmbCmNIrjoTgKnI0uu6IvLnBWza9yyqOPQzEtx1xazqWW
ZUmH90ngalFjmvGFxa+GijxHe1c2nUO53gjrmf6pAV7gkIl170jq2naI1RFXxjsDqBcAKbifZfPZ
jLu96OKLqeiSfWqYY+hCxBooOADEj0OMNjlceskEoPEa348g9y6XbVawjcQjp38IASFXUVoHez+b
xg2N/PjoapMJUIXRY+jR19cbd/Aceo863gWDpkdQENo9IeOA0rnrxffNVKd7naeyONhct3wD+yIe
khIoW9LsJJMW74m1zHeEJxiYf6cwL3xv+uwPzfM4Bsatps82dUB9WVrTNVzTmoBavH6LIMjvDKW8
a8327rERBcyDwTH3436w1CAPjRBjsu8m6V3P3iCqTVf28gH7j09Fbaxf6pQOxyrLezuyoHV6odZ2
2aXAb6DcDphSU5Sobt/O9hcnHpaJKZE/XycOkHq4lJV7RYVsbOtFY9paWWaNpfI4iAujbUQomyHe
u10wEz7a1u3X0lTMPJXnJrxRCDGRrLu7SafUNk16KYoROb6QFLjUoZKlYvfDGSLUMNuLNxAyMB4Q
dfek9aJdQo9/9yJOuhwgziuvlGePh9xMjgOiTHBOXV5PZutvgbjMR8tWa+mh/PE42UbJTNGLlwso
I0B8edH213Ns9zuJ2f2V2cZmxxZiBDtrokPk21IGQ5VhODKU2WYVbWAt9e2YSJBFb5RfDCGzTT/R
Deeui4OMaLaBO+601NpLMV010pzuzaGiu5eWPr96ZaOHDhCpRsNcOIr+mtz1nEP8SHslvjlZn+4U
mYklV5F0UZk56fVcpfMlBBvGJaaZjiJqZZNcuEtzS1hES/FTJd0d/kTmp4QeLAiFhNlED2nzteVw
TFbTorzoxhvTSz7YUjwVxOZEgH53xmjgQqCZ7kaoBi8fGnrGHTaPl9S9xuhY3dbDYO5VF08vATyf
q9Ji0lZ65YXJXktrk32ysHg8TGX34lb5rTEPj2NsfGcbiSYeJWUpfbh2GjuvpbBomNbY00bo/UdG
YPyRJf44xEa5JcZtAhbOWUuNv9EbN9LIrnAo2ZwyUazSuLoS3ovZ2A9Mkox93Ak7DErrFgPqJdSn
Zl85XtQXjXbIJudDL8p0kyh7uGPOdAsit8uYreb6o6UM76pxii+k7l0aZce8V3NscQWwJ+40jWF6
74BqKtyrQM4oTka+JF9DruUxr0uXCa+32PwUL5iFcRi4KKtG7ynr3K3fg7hJ/XFhPh/Ovn8zE1YB
DaV6LW3zpNtNG1Fhy430Eao5+bJrHb15dVgrLbvyBqTzRi9G+Cci3voYRU3e9FC69rBf1fr3o9R9
xCrzFYm+z7WyXvvB/TzkT33sRcRXbzM1WvvSe25KEAhoYMychgrRWtESzIvxduDyEDPvCRj3epmr
KdQYAIB3RkwRVSh0g2FK3octzvoNszEnaW7xBdqiFzvMbbvlVncOO0IM+lIN+o6++cO8eJzrlT1G
scgvgqmuwiyfKwau9r0n6pixafc4SXkTBzKFicbAC75NptMvZKWpb7Ol/Jb2QMv+4N2PusgPwP7e
FfOGQ+MnGUgqRR4xPTtLq+NbHPXz0Ai6b3DlqoNqmhpBi3+PjcESuvDNWCLOA5rBi6VluC0yL9gO
ukGXPB3AdOyPshnpCtoPpZvu6IvEZvCrb1OWT/syXf0ZpzTXbwBqtSfoifVxwq242luu9sLk4FLW
zKoNf/rgmzJS3jwf9LG/E0vztZUSw6l4okRrqu99kjPe0r/PtfGM5UG+wWkf3p6djyG2bNm+89Ni
x0TlacqYmuuJuEt02D+Mn9W1lsViR3Zvv7PLqo08l7QX0VtXzTJ/csvyGCSY5HCu9KTgNY9M47Ww
JwUwdrNh3822HfVLD3gEmHF0oGM3di+80IzxtG6ka22Cwt2oHvzYivWNbgieXBw1IyapPGeHWc78
cXGKZFOPwVUhlXmt9XoeFpo/3c3SwDhEp4tNg2W3qMbe0hksQM5DwR0qnzMXeoso7+I287dzYj56
pkDeAZ/0k3TS6aBjtn2y6oSg1yBY8htk13k4IiIMfZA10PKvftc7R6UV/cOixuKFg3y+JIfpC076
2YutEv8U9/EB5Q90es2lPRErPJInUdIKaHgXsSjibRb7GcQW/G6twuKb8PvlCnWmtsMtYmOXzVUs
671U7dbwg8+zYGDH2ENjJAUwFljL9eAYIfKpbyb7siiLj+Q87hrgoWiciwPw/bqjxVA+G32bptK5
Nl2+03Y2tr1dfIW4uqth/5BMXYfeFO9Kq3gS3eAecTOIbINBtVHgMq5pvCQszDT6uNh6yjRtDiUu
Vsyjh+95Lz6qIkivAi/fLIlnhFXHoUKFEeJ+luMYZ4SDnV/gXHbsCf4ZOKzDlA43M7DId4TWbccY
4h58tic1Wa+jl11qeX5h5N4hL/FlKairkEu6TX+AXhw6RSyuMrRjpwmbV8yCE8Ack62aBA5FCqRa
QuRzTaRnAZtazk0yu2raKyHV0ez9kqpVOgcjuKph/h3stiwuiljTkrC1nchti8clrp41a/4OisXt
qhvXrBFc2GuFkH4MGDBJWc4bq+oo9Sf9AU3n09xpFnLZ9GgLSCZzfBnXxrXTufscECsE9bvMbJz4
Mwe3vczI9RXX3A0QwTc40VBegG7khcXEUQ8uSwNek6mc516t8TjT5If+7BgXwCGPWoBoQbZ9JDTx
EoNub0a4jdcFd7Jr3FaLYPXkoe9Qt1kfmvyln74LYv5AjXkohoLTgRnctyFxP3XDHHaevdJ9DACs
moEvxOmnxrGqC9ztQ/CakzWqxybLPjd696LPwApV3G4lrlNTchJjyWsV7hKqMrV3eeL7m4AOMzC0
0CRMPSSWBsaokxhbOFGh0xt3o8irsOI55Bnsw0SGjKjwgNIvh8SuDu3A7qB8Rg1Fo9NAaGu6s751
jN1ERl6PPWtQrWR56IFRqsfDhrb/VM2VQZaVAdKVzRczird9Wtn+k1cwX56UkaK09vobmNSvErRj
7LX9CnGOGtZdrhmnG5Ea8Nta9cnJmztIclMxbyvE0BtV2jQwZfMoeApXqjDYwA330Si4viXnyFPI
uAtjAE770LDunFH/7uqv+dhNXwbww53jFfz4re6iseqbODhhTHbXOUkE6fMm/8FLbasPhYmpqx0o
Ku7xAcqleVDQX4JAfoZhtpCBFUwfLAayufAZUg/unW4mBzV4IX9sz0wVUCO1Qcg52mf2cd24190s
gqBRhGQaPgmVNGE2Wd/Je4f7aEKgFU2xqdMEhmq+QwsPsmgmd6oCbJxn40Ik6j6mBLH1FNwZiCSp
vieoh5loE3gNE2nvIJI4cNTcCDZ5r633lo/5Kp6GTTAnUZ3Hl8lUXVqiov1Ua1RnUWFzaR2DlrO6
0PvylQMlicbAbnek4u2bjOl63zTdBgIl8xlgPD2uIEdOTIZlo+7phSLXBZSLG2Vvhg6LxaYsx9D0
pkcmwIy7ZHuA+RUaxlcK/0OVatd1S2+fe+VXWNmEDXfPNkJ4XlWAYdstiFA0spILgw0ZBuMGl92r
mqKwei6hQxsxQIpFXlboyuxDZZQ7Sy3JJhuM+N7HQ3Gyyvsev8HV0fhouwPDx+wyaCEMGMnHwgPB
b432e9VAR1i0ZD9whESGnq1Q2cLQ30mW0Byz6yo1vsjCbfAg6GKYwvalnki5KS24DGO6Depp+eTq
VfecqWHcTxrDP4+h0Iaa8TAs2suM50ydCkZ0zrSBBzJFXa7AX4sLu/pa5vFpqOFpLimn4/yY2snG
16cHMvW2nTl8Z9YJnqnHfFjx8jT5efZJjvXtQrM6dQyo23FbjBrtkC8u/WG4xOrrtlYvia6i1q/g
DkBzLr07xnZ7mO57GWfblRljshZjq9vPBsO7xlvYnXt/Z5XTsRzYk6wFS/AxOw0jioBxDYzyh1Pf
cjTjnwdd4QZ44Njmxm5urFdNsO8nKFfrUb/q2OMDgZy8vxvNnjoTSkedyBurJiXB+lDJJEwA/gL7
ofaai2HRL9J0LQXsKUbkRWYALGK/5kT0tY8aAgbY6eNl7xFMVSx7wyLXw+iv8ibeccpu/FH2R8M0
I2086H5FEcnay/z9sKSvS7+EQ4MgoWkAWwSlKO7GiffYM8svmrjcS9vZYZAQgSHem714Thfc9Ipk
m8LmHh1CHTgg0+9Wwi670mlntzjS44dd5W6VgtKUDMmxc5fr3sj4snA1FUXyrGvjRWEwWqnuKDen
XQ5KPEP+JZDzs9PV6Aa0x6HCpmpMti2kdk3RN1j0Fp0BbGBeys4+ti5RKUqzmOJWA2N2Z1eZXbVp
ej2NnDE74AMfWrMd+r3aG3F/UeUwq5QbxmX12Snt59Fbbpi5lZuZ2b5bX46dONRYxCpHpHdaX8ew
jfVl3nr6wpw+b5dvZkzrFC/295nAxlLxoJz2Xg+KB+VcBLi0L6X5kNXjaQI0YWPv6KjafjsH2bDN
iwJaRLMHakRtO2r00T4re+F83NaiOFmlUE895SkbZMrAlXGKndgXzlJvfUkwjzLUa0/hRCb6Q1Cq
B7+fDpn0wcmr4DpXvrgSusxPUJLUDcqdy9lUlDrx159Ydf9Q1352iTxTKf0gqpnGmteOCtzEIOiM
qNYGo4qLmqWBM59zs0BuRNdRy+Jr7XXls5gnBqlZvXhX89gSLwQxYzC3UwnUu33nSlYV4H8LtGDz
rcw7XIfRYyPsR477ljKXwSx1q8GoQ+h7RBiXMW/aYCZYQrGvi3tRadpXxvb+Yymb/sEfrGkHcEmW
j6bc4tuPi/k/3uV/ENHx03v5F+8S6LX+9lkjoav/LN/QL9e/9zf9UjOsv1zGnj+8CaAs4n76//iX
DKj/YvqNG9jqzIRO14Oa+Q8B04CbiTeUAR8ywDGefu+/+JeG/hfuA96a5mNiner8Cfnyrdh0VZj6
iD0RLXpIPiF8rgrKn5iXTLWW0YjzGzZbMqXcfmAm1Jm1vkeaQRDQrHVPetlRAv70mP4HH9KP30Xe
HMA+dfEz+RFC+dPvVvXYCJRBN2kCCNJcj9TRacWEvZuu3Kz6Zpfmto+zMoQt9vHPfxo4mGRub/Wv
g3v69pZBfkU5ie5mzKzuckpdcMu5tuxdkGfMoWxB7X69GHjplbPFQa677goFW52Z7N65klVE+dM3
vD4ElO4BF4PhssX1vL2SyegT117Sm6wGJw/hzZrlpi+p1MJJJYZcd24DQNatjS9T0yFiyisQHU6i
smijBPvxSzPXGEq7BGaJ/8UbwnHVZsESRImx0pkgE2BJMLfUTjooagc3PV6+p7lEc2Hjt9Rt7LGr
nhYo5guDVxORWxAMs7XOsON3MjPeCiR/LFHc7CAq44CETPTcQtRZfLtKm+RGZ1F8gfHWfJmbwN3E
5pxdlEZlPI9UULdaIJoPuksz/vuXtK6G83eEczHq3tWsGt/Zt++owv3GdfrglCdd+iFz5+ELEuB0
lwxm8o7u+61Y+Z/79BHq81H8Q7j++VN0fYR6AE0n0Tjlc5ym6Z05Bbd/fjcOxwVGG6vG9dwpAkNU
1GqxdUqIJN8wlZyf5kQHORbD8PT7X/rV3azppSgafPw87DOddyFTL4ctc0O2Xncvelfc+JWw31ka
v3o5WM6wfYEuuZyJb1+OLIDc+jK7qY1gEaFw0uqo28K+z5th+du0+41n989H/6/uBxszcrLZNjCc
OftWm2ki0TYrbuwO0vYIGNdFFeX9nzlE/r0I8Bfw2NZtVtu5ZcMQTAgvi+yGQBr1mFdtctWDbb33
bZ8VD+vGQ3qQiYEncTDsPxxWPy81uDpJu/jpTZPpprYRnhjrXR0zjscMsUN1XA0PWNE5+qaeB5Od
OPcrP+paDJr3bmzwmf/xWlkdjwk5xGdGt89vGutItPOlf+qHujsWidIPI2D/9vc/st7T2YfMVkus
iG96OCDaZ7YKLfrhDkvUk2mOABESqrNs6ue0ZAofdH/ktvjjLbqr5yskLvyIoKu8fb7eWpUGznwC
B02OnowXaEaJ897xsf4rZ3eEtQHLhKBeTP3OzWzAK3G6Kc1TgGLoouoheDOnSwHtGe4Lm6A5EZv2
Fok18lsT5Paj45JdQNCddaWkFh8hGKx6giF/gJOD6X6nd3NkMam7d2RQv7O7/aLQYAtnQSP11/HB
Onv8tjRbYZomkHCn3ahmbL+4a9hBtzAuq5ZEX8ez79mC/OLkePObZ3vQgBJX5oN9yk2uKcqmHEnt
PKOW8GFmpFbrxmFdDt4YGU7JkLZ3tbvfr7lfbBouoVKOhwkLdnTnliHM9QJQf/NEgsa8HVE6X89p
mr2z2H4Yn5+vA2B9HAldHWtjd72Kn2qpvjEE4z79RJ1hWVuJQF9uzNSwG4aOwfjRAch9abFqe4G3
bUPjx25sTabw660N5pdsKqt06cTxMine+bB/mBydXxofHeojF/NqZEhvL00ZZt4Gwj6tFh0QhZv0
Hm/VEspCbm5V0WUfQOPrjdH3FmLzypk/zrVjbNNszPh/QQD8o9X7DqNSAE9HXZXVML1zvv+oNP91
iVQ4Okcin5J/tkiQ7AYTxioniSnahZdiik7gxjhCceoZpjpz9iC7vnlx67lB2DFl0PoHjzA70S+o
L6jut27Smce5RWZSV1r7+OdLCO9EbLEole1/+6W0sl/thEl6d+p9j16CubIv3zEW+cXeiL0fNhR4
VfG2zs9R8nKSDLXnCa0OPAyB1uap0nM3zBS6zx2B6tXx93d1Zk30Y4fENtjkjli0PqZVbxdGq8aJ
tIT+NOtyuDQGGK99kdufUGGZt1OHngNlZIrMAMm2ARHemA94qI4PMXrR906fX908zQwfEAM+giDO
KrxGQO2M3e7kzCnT6WJ68sz5yjBr4zIHIHznvtcy4Wy1eZjyoafDAIfu8uy+h9pEQpH2p6oznYgx
HYPYDvI6mTvUY0J5R7uOi03X+CUipaWFupLEDOHlAqEjAhBOt+Sc6e+8jV8cJFwUVQE6QMxlzo9G
WJ+YHmjdaUrpKyrTeIHs9m3yYXs1QeQq2Ome9d7h9YutEULc6pLm41pk/lggP21aReu78Jvak8Ww
aKV7IGLKgWtsIxjCxjZ4Du3EbZtXc6metXUPteQdWoztYDSfkrUe+f2b+eX1rJsUHwGukOdh0sry
xRgM9SlQSXdkwdewS50/sy5eV/3qqsiZ9KM6AAZ9u+q1OummrhGgHGb6lOlZ/4itq/vHd/IjX4XF
5ZMyCr3n7Y80BpQY4UynStrdqzW5xYVyivad97de6dt1zI/g1sc3jEaULePtj9Ra0GiOO50GfTLx
N1DDETZhnUQgGNV7oQQ/CpnzH/NJaGEWwrzL885qh8XVcywrupNXMlsLUawmd+nsZB+sfp4VIgEf
45o2t56AGeRxpqv5vBhmeoHNMd/xosSm7gNNbrQ6bY6IIGNUWsNSFNve6ttp8/t1dD4i5ARZtbaY
hDFQYeM+304Kx4kXApZPTT6DBA2TNNRGD8bsEglghmdL7yDcsIKgQso09Rr/HRYUOxiLlH+4ENYr
oZHgMyPMYXWDf/uOCgudbCqWk1t4KqJOLTZqRS1+f7/nC4EfwZgY+bDNloZkfq3BfvqOF99PtCGR
p6kGhOmmHHQGawF7qfPT73/oX0fGj19ahciUOKSSnztEMaUySIgQJ7fq7HLPZMWDnh1YuwzznxDN
hQfBLL3ragAhSKPaNygOwYU5uPrLOxeyfkA/L8ezCwnODozMSxLXbIZTZuOqyrGCONGc5K2uT9dC
g68iEC89laB2pVzURZs0427xZ+MA58zEBgQxwHsxP+tD/t0VnX0g86Iy7Ey6k5o0HVUVuFlc9uXd
NLk9LFgP6394ZVvkQ1DnWvGnu9r6PEyHUKPVE9VkfPF2CUiklDJz+pNXGVPkC3w9sh74+vdP/Ve3
uG41a24qrmTnmYmxsu1GKXFKlhaVMlEre05z0G/AJR9o7qOYSTKe0dfte9jT7/z4v0rs9RbX/FSP
sSuzBv/slZcaOsRgEKe+96GfzpNpXlX9AgyRetXRzzznCtIzuI0ZwD2DG15hn7WQFffNIVfMi1zs
RS0gqsYI3vn8fnllDvkY5Erorkf58vbhW3kNYaTs6XGS4FKNFePADNJUC+lOQ2wbG6ENinPAIefz
HKxasczXd+Rr3zeFKa+aqhWff/+i/rVbr8+K0oaIdQoqh/+9vaJhrPzGtQZAwUWDj9uk/YuR9Z4f
YbqCuF/WwXTdiKUX25n5UYYoa6jRHRiJRMpZpdON1mZBE+E7M+J8haxkn2eLNYdaqRsjWKj4B774
/452frmzsGWzWbJNUgWd7WEcKnqDt88JS5NEba3CxjUJZxPf2GCpEeAdVQwa8w+44CIKen24lQRD
fLPURNPMK63cd86Q81pkfYIMQniMAeGSbOFvn2BXyhk9QHsyNFQY8Cz1ae8apRzfWzvrtnC+bQSr
pTwHFlWJ6779ndK36tzM1vuGyYUHaNV9KZqVSpSIWTvWAlrVmn6hRKRS+BKbsqvgdJdeYyKjh5n+
znn1i6OEmDfaRQwU7bWRfXs5PgHopvKD695fAsyN7PJuhG32KVPt9PD7NfqLB0yqF4YRDFpprM53
cC+N7SIuEfEu3ny0K6DauRDaO8PJ9XLPni6jScsiBIEd17LXY+Snk9GjWo+l6V+3nbRRN8xyUzNi
viuKFggU1tF7CUf/3iEDP8CEkvBaRlz+ed1Xqxi/q2nEC8/sP+pdi1RB1VPdIliU0FgtPensS2aW
AisNY1q+1mM8vGeEyZ5zftdUaaBVeINQCRHXdrZT0mGls5TtNSwCpIHFNOL6ZoFSfJw7FXx0LERt
buCAZaQwx+dX24YWEmlMofrbmUGXFeIZlDrXeRXD78Cjp0YNEKeBxAUrUcXeNBqlAZ/3nrpYSKu6
0KTVwxOQAw9Vdo5UBAxUWGSaGC6fDNUWDyJ3xCvggT1Ejm7AauyV38FAU7VdbexZS8etg2DuiwTH
vRsBmAXMqla8Dr2enJppXuDH9gmcBlH2UPOyEiMhCPTWEcONub8e3BHvNSGd6nUZrBKSIqPTlXRZ
yfveNuDqoRPyoORJM5Y73UvkEinTLL56Nf5iqMIM7R7lRkMoIFHn6BApZ45F3kwvLdaExSYzNVjR
TVFAF/VGy8JvIMECYNQwbsNOQPk3WWY1gqhbyyRrQ9dreTHngZSYqVjyMGBuQiBFmq9GoYtwK8ZC
mA71+j5oA6PdTpgNNhksnMzPXodCxzcIZeVob1IkTMPahC71zip8jeyloPOrfTU28FBR5KcFBm84
T8N0rDmLkVdplvRRPrmmc43hZKrChaSAeRdLLZhvg3r091bc88cDu0MU0FtQtOs806cN6DRE7lEV
tQqHOJnEqvBBGeW3U5WEsd+pU2UJnM8p51ACDQ0GohscMGZeYIELQhjD9S+fyPUsJQQ8u3g0R6eT
m9X2zUXngrZmE0+rrFCgSRRba0igYo2IruONCuCt4yjGkWm6pXnnTsjoTijvPDa/eMS2o4LrVm5V
L2V3MHi5LxhgJH40mCnJ1Fpa1bhImgPg5erv1Yco6IxvWCwltETa/Anyfakuar1ZtH1ix91r4xa9
OolsqbEhV95QRkUyNA9DiWfnZsFcwCapKSdvzc0M5xYCQXGfKMEK0slnxSJGtP5q5TF7AVn1ARJo
gFRWNWr+XscZ1p9WkaSFM0yz1EbCTNgazRDfFASU47zgACInYwm2SUBu8DatNNu6Iqc5lyit8+Sz
PaRQqxOr9h4ad5kfrQWC6c7O8nTcgY7NP2hpxSNOoqhUOr3IUniZ/Xg7xtN4ZzSgeKHkzK+22RyY
X4kXaY1dNwYm7mDZeIkTUbvHhIGvdMLNoElwFj3GDv9MJCA7h9PU5k+utxhVGMsufcxEbVwR0aNd
ouxMobTidJiGld9K99ho9fA4yCC7mQeSFcIszdjaoIEMH+AJ1zgHzGlQbqWacO5UpKQlsKrG+Z/o
6f8jP/zHD5+m35pOfc3Gb/0b3sM60Pqb9+BBe1jbT6KNyEygROWk+Nt2yoPawLGLjQ3es2uIDg3D
P6wH7y/O/zXwlWMTI2Vqkv9iPWj6X56O/wN/E1EMGBmt4J8wH94OvXDCIlOWX6E1JmoEEPGsTM2W
ecngO+jINe8Dl3I4QdU2iBIeXGkhtEOABKX4T+oOfpOwILYmC9oGdea/fKL5aNO6CRJ9M4i62Bhl
ILH7NYft73/lR3Tnf1ce//yM7XCaeYQ8MdN8W3kYcVthMQRDDp97WJXW1ooPPUr7fisZn2QvuCDg
h9HC1scsR22xU8naCHKmpodLchRPGoQz78ItT0hC4ibCimeAGmygFYh8Aq/NCBMPwTkhcbaNKvxA
cF01tsQJ+VfGafYir9lO4yWaCIjy+KfilZFgfvS5+Gp9Dpq9oyJN2+rmplfw3jbL6/LKd4vmI092
GJOGrrnJ1CUCdLLiFSzuedoCVrfF1hsPhdq8F2/xr3XAO6HYZKAA7Go75xgN2muEJyPrQJgKBX6h
tukUJJd5jvkhkRqRo9Bd4qR69/uX9LYE/fsdwSsAi/8B2VhrHfVTdVjW+F03CT+rp82805U0MN3o
23eGJj9YGudLgdE+N2aBEYJJvv2ZsTeXWdjQmVPvOHZAvRs657S/nrB8bsZX24Vpn6Nr/VzVH/ry
ZDg3VVMhC9/5LH8KFWiJIVxD41E0kT/f4qlZeFNU6zeeeWF4l1l3k40zdJX4OE8vi/XkViL0xhcG
Qph2jvU7388vb4fGCJNTD74mX9Hb2yG0w5srL9c3nL+Ge9Mgavbw+0mTK6yDMKKAy50Pewd+M1rv
DTyR0JlucyZrHitZR9Kzl+1Npe/+k73zao4bS9P0X6no+1MLbyJ29gIJpKFP0RTFGwSNCO89fv0+
oLpnlEk1c2si5m4jOtStlsQDHBzzmdeE1Xk6P+vRuwh3faW5Kez4urk3gguUJ7xy2CWVFwJ1jq9s
zcX31UnqEd2avdGtI1s4Zrf7ejUcdkd/rgYiZomzkEVI3nz4XkEz++OQGLOLP2ThqAgBRVQ1Ef5G
rNOHFi8hNLf6esijrPfnmIswIGAQWjGfuu6qPmdhDsvEDTTl0o6e0yjxr0JduxhQtnBEZfirKIG7
CcFt1ZVquLFm80Sie5gsfDwCnXjKedQ+cYI9PqgKFQWiOkeNtzNzshV0rZvay8b8dZjaU7YKvxvL
MhekHcgvrAmPlo4mzE7KGw4QK6IfTxhA5m1SCSlCvrfUr7+e3cNk7OebLVUqLio8FeCFHn7QqVQL
dKYYSGlhT8UVOgYxvddM0Ssoq/UDznvQPhvPiq0TW/43Bwv3p7n4ccIypgBzOPI4jrgfob6HbhMB
04AkO8qmKLd8/X6/GYWLHXFpxB+p0hwvWK2TlFzjHd2whSXd5WR5vqZOJ9bHUTH9Yxp1CWMA7jIV
Z4Bjk+qEzCZXO6Qc7R6VpgnSECG2p3bU0cweoH4aI12Y6CscYwK8woYTh/Rv7gbAiaSdC5iDcGX5
818O6dke0lYz+hlB/ZlPJT1XrT260tSPMC2nCZGJyGUFnxj1N4fBgs7hGKAOIoEiORzVRsHcXAin
bgHAfRMq6Cc2duxJuDT6PWlB7JcnKkG/HZFTdfF8kAAUL4WiX94T3kQSDCOFVdTlYenIJGDUSEzH
nzN5VQoUwubYDk583N9sSGCP5tJ0ZCHh6X44KGJlRdOSkcD7v9brGZUWRPjc3i7eJ0s9sVx/O5Zm
sh8okIAwWv78lxf0tQHPvISxkKtCizMSXjGib2/EYOQxJDmxBX83GiNhe0mMy2lzNJ2UVdIgZYG4
SXffT0D+tRnLEWUCET7L2olp/N1OZA6J9Az+w0F6+GqUdUZlQijaRf8X9vIIb0SHwHVihXx+JZxJ
KS+DSkOnlSrp4ShdMA8BOHQmMOk1T0+f+j55mXSEChX1VBHp09mJBZiu4YxEpd9YGn6HY0WVjb1B
Y0qurXH9DbE1bDv8eFdDIj1Mje1ItTzvFi3PxghPYWmWeOggXmJsrOvA0WABzMF9tPfCaSo7dVCW
ACN6nev8volhMI8a2k0NkkKJVLnZpHgdvMV1H+DfXM/NfRXBxvn6fP20I3kOOnYgpqjPEpkefVWf
AjAmW7XkDnP7prA7vFLSNpOP+JlCBSQSyNF8PeKH3/DxqxOOEggAKsNE7OgTQ0ibsxGKt6tCgXYs
mElDZe8NFKMcPPVCB4uxfdQVmDvr8Go7W3uHpgt0dEpOPcky0tGTaEw92R9uNwZukIcLAB1tGbB8
RGqWALaMlp5GoIgzKa7EQ2XBu0C+16F6ba3Bv90hsCK8XrLOdDu8EmhRngg6P10CJJwkiQp8C1yn
QcsfPQ0aStGMcpU72SVkP/jPnMarKp/caqhBqNBpzsrw/euv8WFnfTgHJh7hCpabBjRNTsnDUZXA
GJU0skAOon7VZe89CUIQPBblD/aMY2NTovprP/dE6DXG2p4fMuNKS66k5intH7pup4in0L6KqtJB
QXcfXetn6bANBtvNcIqHgIz2uv5D0dyRLWztTLQXQ3eSvVLZFQGyUd/78D2z9kNyOTbXX78aflKf
vi+R7hL4qQrId+b18N1mYcjxWDKjSL9plHDJPk39bbJuYJ6v6+Z7lZur3rj2p7siPfctstY7Kzkf
ynUWksLoV/XwIAeDA3NdQ9g/ah+NbtOaj1a5paheosKQO5O9rqqNvsssTCjcMkUTjYtsFXiVcRMM
Xt3uimatw1qNd6l6wcrOu70I3pT0slfO1fK5yC+1Yf0dgpkqeabhdsZeld0xdNXH8XuqrLv2rz68
TdMrpd3q3QVEekN3ihc9fByjR6QuDfEehLeztlNjimfYHaBB4wy+h4a8jBC1Iw3bnE7ipN+09Tlq
MHJ1X9jIC7Ou7oZXmFpZ9C2HTB5scI5ASEG5x3ool27C+YpwfBH7MdaYlNolgl1r0mxdPS+DPQqm
DUjeHH05YEz+bdWtLPMCmxDCF2HtllAUqnZlnlsIHoCy/b404Qy8CxwbGbDC7V/lCyi8RnctYciQ
7CbNKXUnE2cxAPjp1ZBvQj9BxWI39y9Z+DLm3mQ6eXmJ7Qay3CjFOgU8SsD0jqU+S8ZltUssDOhJ
xjz82qt2iyqrr+3GaJVbJ274zwfmRwMPLDNht0TKe7imLG6nLDcJmsICeyJZjs8JCZGCFNlffZwq
2Ad2p4Bjn25e4A60XIl+Keng03qUUSS+XNT1uMT4/I8V/Ee4din+cCe2y4d72PFRQGQGTA4/SnKJ
o6Ogika9wtFocof+GhEVyVoZyl4Fu6o5kOIMvuRTWd9N3bdRe1O1H021lLaxLAf1K+3CxoUkloeO
USLmgvCHJ9C+jDwdFVF5YyrhSm5cw3rEi2Sdg2zvH8O9iknKN7xwkeLwncIL9yQtmoKVqzOftxfB
mXmZUVE21uF5i1yBi5QtBEq6hPZGv6yvqlvFdOp0BZ8oj1wcCIo9JQWQZJW8Ca76FA+SbbYoRzs7
NXMAt6evfXtnRbe5DX/kfV4HEpRAFxCrKBCVW5dk8VOVLZ0XUCx/lfNru7irnDf6Su5da7qKmp1o
UBd7rOurMtwqsmer7tjfUhGAY90mXjsiuOD2w6Uau3POFnHCaq1ZZ03zXadvsvdnJEvuMw3cCrus
l5+sjBp8Npy1Mj0AvCYM8bxo6JXXakM5DHnzurrps7Oi25o09Ka3r7/4p1iLnBGhNWocHJHLfx8u
5bZoU7OqNL63EaM/HPWvOjTzRSLmfPYn/0Sk8bvRZJk7BhyeRc5xtLoUI9dAug6Tmw+4qiCT5wwV
Ovdm48so68cnRvuc0VHypRYFVkQy2bHH7obIbQkVJd7JnUEOraYM9YVANet1MieXWsfKA600rq0q
WfmNfGvXSKp/PbvL7B3tJsJkYlngCczvR1nkl1QgNlGJ7RLed6Tzg4N1hEiXYv89W3oSV14TRCXI
XIgcTOrRFaekdq9qTUByY+rrdAYDAh27ooiKHA/+bcqJaf0coyxjLaQRrJ6pORxFTHFV2FnXI+xa
F0a1jcWZLVHhIhFxWh0v2Bw1HdMKyxNn7vHSgY+Fy/PSQqcgL/O/DheqVfpzpY9976o53coCSU/J
ulTml6qJxIkXPM4JGOpnp554wVywJYdDxf2YB8ZQUHGW7Q4ra69MLKBzlY1EIDVu/4zGrWuq0bT+
erUcXytLwR5gsErZXiX0+wiaf1ktsphVZSz9xo19DsEqwxosk8Elm4suoYl87CxOwak+bRFLpm9i
6yQiRMBk5UfpoxpKcmf1JjVvHbeDTtSXUh+55oA1XicSb86RXYDSsOm6ajdKs3ziwvn8VfUFY2dR
ciHwJAc7nOooFUEhEuR27aXjHKOdgGwRJgcTZYB2tr99PcG/Gw0GEqBj+cNY9WgNKapuhKmISw77
ADFFgApWJSOPIZmZN7QIRn093KfvyQ9kj5gLl1ChmXT0cqXRtwi4mRhUWCMeH0sH3kSeyK1EG8Jw
6t6TjG7412N+FGx+PXIWd0sKK4pBaA6VUD96R7BxQi6QK3EL62aO0K2yPcm/sOp7s1Kvu1o4Ep7w
GGIgVrW2bPRdy52UXfCbXtzMA1Kh61lsIWHO0lPY38dyuRbFOpIQ9iovuuKSX6cC3V2bRLR3THTb
+bt2edPJ9/wMRPr4AbrgCm7WabL8UwFEV/Yv5uL+6xf99C15TzBUcJVBoJBHHr0nhu8abM0kxwGl
vvWHWqyqUutW5YhWq47C7ImF+ulMoLLColmaGwADtcWh5teizjiUkzGGGeAFILZTB1IgrGwH9zUF
Adz0fVaRnmmk6KbPtZuvX/S3IwN1JBaDEEgR63DkWY4MuS2QYJ7i5Ec4ygN2Jjpu7H0okLcktmlm
AGQe9JsTA3+eYV6ZMh11bK5sYPOHA3dKlDQqspf0DqXNhL4I1WyTFGhCmLfMThV5P7UIwBEt8wpm
nYoIldCj3ZKiZFzq7Tyiz9LQPmpQ0TOMbdaMO30wpqsCnfQcJNMV7avANdKmwJXwVCXko2B9uHu4
ThfipU5CvLRIDt9ZLU19xMgPgaYFzZDuKnRBgv5e7okRFXhLWuRJwz0aJpig4lzVpPQ9o50WNps8
xcFhPRfd2pewVBDelDxnxYWwkSsN0LcPUZ8jXboN6RdZ7VoybuwKlzPkRXd46XRoUaEg6bbx2q+e
aYkoYDuAeMJUX0bH04CyQxns5vQBT5bWRkMPoxC1ZLALnx8dtkSIf7trwyeBTkYxnL4uNYlFZ+DX
Rd/HMlalvo5/Y34FLQYTDT1rz1PSA6ctcXDLURDtCt2tA31ftA1oYD0MTxxox9HGku8QQ9Hahyxi
yNZxRcTXo7aaCdDlHsmSOZK80UJKsn8wRxNF/3ry5kCsv95yn1c+lzBKkshvfDRMj7ZcaqVV3NZV
587tjF5Xh9lrjDdGoFGs0E6B2mktMI0Hiw5qLNfDAlxgWC6ow2ke8q4GTD20rrRXX4tvnC3Sg66S
03hJsEce3p88fiteFwwPTUbcYLoLRH6axkFoFK2mBoXx+/k82I3Q2zI3Q11Jf+PXbvyrs6/R8MYQ
1pLXApFmsx4B/DyP+D6whBazFAqfuxKZFN1Jay9XvhUT4kDbBMmvwKZwzcJbZai7jngMrRDuMYyV
gTI8xj+o/2Quys52RZmEmoCnKyuzQijHNbstEqeN7SbqVkQbJNKzcJ2KbaVvfJzFK3STsWoDieTk
N+r1fAPPbkas6s78C0UscAHIa01iK+dbDQFfbaMFbzlOW+WGivB8ZZNoIcD4UWpSbo3ARZK9Llep
fVXq67pe17gCw1uTdmWzbuVNLm2n+aqcV+1EZXHTIKkk4467hnM6K5up3SX5GlktA1mcpya+VoMz
GEmRg6xNeKFcjY/De3ZuPCkbcYEnLtWPRPcC/RqO4DBdFGrrYOCTqPf+9FpX92XyGmV7tL9JzuWb
MvAC+UyyXRG5aIPab+HlfOKE/nQ1LAtHoWlkgyWm13B0QotUnrTMR5lHavCKaOzSWsER2fYqDl8w
p8OzOUs1xNeVwEVv1dh9vUs+x44fw4P6WFoPQFyWdf1LvBphUIU8pNy6OgrKRY3vLiVEzMc2AhI3
X0unw9InEj5CA237HnOMrx/g0zZlfEhUcIxV8J+U0A/Hl3nhGIcelppAcSgMW9eoutt0rqhV5Kco
3Z/OIUJyyi86d5O0HEdHZ4IVhWZrNmoL5K9G93/yL6mbr8tJB3Mypc9By2KIJ4xBv35HZUnejg4H
xgXCA8GKLvGxClCWRBVMUKN1s1j3N3KvLKgKRYFMHGsbTu3sPNLVBZkgr+jqj9dtauhogEXyis7l
7GaEaV6RhufzQHUm75Qf2ZxbZ8RtSraa9T5ct5Gg6he1/gqXkuHvnt4qIcQCdCe4B/J4jKGY6QH2
wh7Q2RJYlendlsYY5Ghixq5JQQkNxV9DfCLpXr7E4YwxpqJTQ196VICDD5eFkZU42TZtRZhWoamM
z4phdGd4up7TXsENYcpOgaA+L0SQDVSYYZqTidNEOBwRbLNNYQOgEuWI9izFV0aUiIV34mqYqruv
F8Tndbh0aAB3LcsQLaajdRjhDtiYUV24grtoU0nUyMyRfoUtvBgB1Tyw7TPC4nz99bCfJ5W1J8nc
wFDNKEAe5cTIatnGkBc5YVBfOY3ceIBgpE3qK5OXytJjEncnqXjHpXsi+6VORGfMWBqC1lFdIwcK
izxYUrjy2KsOnRn8cHoqjcbc+btcERHlsXQ4w4y2d9oOj57cQm69l5O/fczaXM3E/qSpQPmP87iu
TFQjqdTMlRLFGVtdASuezoDbMoSAB9S3WcKjEbqjPu+/nvXPC+tw5KNZj4e5M1trGdl0zdHyvR6O
P8pJmIqhaff1WJ8vk8OxjrZNSVXY5DjL3KYST5NFqh92KuBElMXaq7nF8zWu1rJOc+7rcZe4/nC7
Mi7HKkcB7V5wmIebB79t3V6cot0gQDa2Q9RnFUNePZG//W4mFz0VsgsgophHH44SzHqMMbqSu3om
56tIMtxJHZCNw9gHwdNTEIDPyYwKu2TBQ5Kl6uzTo6spnhoUgos0d+MxfY2M5L0QzWpRv7pEAPyy
8CtUC/OrMDXNHf3AgF7FqdtZ+RxVLo+gcwCqGm4PxtFBEdS0ELkccTTqn8pwKXIv9jGgDPMLv0TV
VqrhiRZiSNHXlZ81+FMg2xsXAx/fSVp5uKgpbKwYova6Tu+cOibmtELQ3yEMNWyY8xPX+eeTjQeG
8sZCI/Vi2g4/ET4IsSoDVnXDWFyXiL7LASqfRp2gSjWtqVRhlh7V8okb6tPCQBQAIhB0aQIpEr6j
GMoSfgY2JE7c1oj6dVHGT2IYVyih/KVmifXfGUwl0FckMnlqNIevWPiW1vZNmLh2hDUDKo90GhL5
e1eWm4Zu6tcb6/ObgVqEq0fyxgL8BAAGTSQNdUgbYgzql7pqctyNMPjKTDeXK+PEx/vdYAsOjFh0
4WYeZ+9+g6KzgALsUrrcov620X0NlVXiUwROjfev3+zTZQTLaSl6E48tynTHu2sSI1AzmYYPdtsU
nWIjI7a38IwLHTkz+x3EPuPEKXXENCS+PBrz6DISGS2UHrVm1/JBJPRGssECtHUSzBEeu0b2qFzQ
XMbOO5GNcSWH9RadNfssIXRf4c85zyRnxii0c9NHbyFXzRNokk+7h+ejhU+dhjaOIR3Dx8YJbU/K
kZFLFoBteKqm10r7UhX+xii6CTX08MZKh/JEDvDp8AZyoy0leYZdctjlqX5JAbLRqGEI4TBRsJF2
qZhfZPtk6f+juflfV8QH3xdpG8iShD0s5GOMkwUiKFAUP3JxninXUlQAtw2pTEvZsG/4v15ytI3t
JJAxrprwwsFjtUm6x0mbz8NwAgI+zOVOCcNnDt5yN0iwfUpZvW1qNT6xDQ4v0Z9PitwfQQLlOpb5
0WnSFVo9YJyOlHlpXOLHedVWPra6yOTvSnJcW/0eRsFFZEzaic8vH34JRl64yhTTaf+o0DiPK+mI
liN7lNqLE0C7jUcjcCAdbOsqTbEurJWNBFa50cH5+uiveNMYYkdwnhW7XK/rp2CYH77eokfJ4cfz
IECB1AlbFUTjMc91jMVgYkIdu5GmG65aqUA/XBGYtWc3VNuDotjMrf0IHkZysoT68tfjHx4R/xye
opEG54Io+RjXiA2g1Pcxw/cNWIMJcpEYGyD+0k3V2Hhe9IjQfz3i4Qb814hkaSh6aAhIHG0FzNYw
n9fyGL6FggclfjHXkbqaCytz8Q7AHag3d6pv6j9X3P+nBP2D0saS3fx7UtB109ZF/8eu7equ/ON/
/eG1RV203R+7Jn3O3w6oQj9/1E+ykKxZf3JF0ZTVaJcu2K9/kYVIb/78yOQImygCa0sl7p9kIU3/
E3Y5HQc6VZDyga39J1lI0/7k9KMLSwuL5gBgzL9DFcJ6iTPzv047fswCsGQsCQmS5dY5ClXLKcvr
QqTGfa3LEGepeiJkjIhWHCaXxQy7TTHi9xC/EQAv5tUsZ/MaZ9eLVirwN5f7yy6ctDd4aPh5R7MN
oLBV9gOGlfumSZGDQR5iZ451+w0n4XyDt4x+LcWZfp32gQ14NLtoejA6Zjo27txNFLEwsDjvZv81
ldS9WVLxy/LqEQHyZK2YreaaUvA2yZRHR+Fbjm2Vt0is7agAfZd7dV+WWrRV0Az1hryH3mjOlqNn
6j5I45euSJ/8zMdXyYrilTRYd3VhNuBpBJL/aYtKz6L7XEgz0qxT/IRK4QM9tHslzJ4wKRwds7R2
SiaeQxkpoy5973w8mGJJu8IjdK0Itd6pBbVAVWn+mhCrc5S6lB+h9L9EsnXXTNq2FPArJIXBx8a4
8jXS6M4UnpqXqoPi3XnY0WUQALZdvwIeKcdgnvCdyDdS25dr3NglJ5ZNDFBG6cEPeMw08+86I0Uy
XMAFzVUmq8rTd1/BE6C1pQcU2ScQ8k2zkie59cyAX9AkejPxeHJSifeW8Cm99kHk4Xc4wDvV85sG
51fU+6WU+64I3wJ40MRUebcFS+E/DaXuP+I1E6458bqbtE/Dmz4tNSBWwkVLnlbcmA6ujT7cinRH
O7Pbud6hkxatmirBGQSGNNbxjG/OEkJ5eiE/kvFSEQbgtNKw+F5XM90YQ4reRKrtbVPg98xLm4sp
sCjC91yE78hPvEfloKCXni8GLhYO0ExRYGqNE9Wk69JISRct7tFjmZC4Q0wDIVh+wxU8x5YBZ49p
rqFz1rg5RTN2GdPI67MXsGvp+8s2jRZjjlxzi6X+ECjTQ2+hHd8XgmBM7pFRQmXnzMqlBKuCCI/v
id5JELLAAh9bQWl48AWVcLPpQxd1w32j+boT+Lq6CXBqEU2vX0WlVr3mAuREaVHMDEptH3Z56aGm
vE+K+A1Jv4cYp61tUhbzZTmI8T7rwD+1LasIpnW9Uuf8zjB6ILupiLY4duEtEhU3eQ1wJ6pG6vXY
6Dqa2jZU3XuiwMC/w0roRczlbd7x9YuYOcCgC/zSMud5uXjFyvpeyJC1KyzMsXIIz4ekvJEg3/dG
eoFTZuGihrRocLCTTKTCV0nOYm9aVqc+6hsNhqwTFyxdXWY9CjEEF3Zm7WxowjTCEZRRzWg/x8aV
wtdEJLF8FMBBsWsxRkct9G0BYVjCjWA7zsVT1cwPgTmliKUpDxjb4aFL/4JGqNVicpBDacq1dRR0
0aaMqCbaGspuZQOIQcac5q6REtODOOPflS3nS1whTMSF6qXYuEQa717jYxZY2JuVPK852XcNHpNo
rOOQZZtX1cw7SQOjh0se2gxgAeUANp+ptP2q0ON3UXaXVQq3WVWgAVaj0mM1hrh8W1MtyozKf/o4
/4oGqJiGm643BRGGpqCAndSfH9ClRm6ixV4K8QAUQqqwXMky37hKR5tcmK1ipNFLo2h7SegjcEOj
uM4z+ETwlSBrRLhORxYmDJKQGketcFnMFjudopZHVlSfQKaHZgVMTebPA8BXu7mFYZ3ZHB5mhRyq
XD+KrJFgfXHkT3ZlueOU35p1WTno6zffkuVDZrqxhh6teCLKLFA/80NisHryxrrze24BiYehfVg/
diE3Rek/IzLynulDvaO3GnNuYq798bNzaPzASvRd35l3fjIHXt3BzQQf9TL19DabImtcAihcaNKq
XId4+kGeVDd5OD34UfyuNJGJGZQkn9kg3ipZFLi7sGXTXI8W098LANsXVca/59q7srHTUBGn8Oaa
a8nS4qdcqx/rLlPOWgSJHUnMD2WDllHZsxCxg59WOOVWWGEg6VjT/RVUoGJT5NPi6FJf2l3CWpMm
zDF6JVqNvXWlluq+H9h3UlDeAtJ8qkR8H1cIsJKN9aukgllidnxaza9UgKscRfqcaCQWxpUcBOk2
nfP2Vk1K01PaGJb+B3uU62Dsmse0GpKzQY7fSjlVnapDfIgaL4Y2VIHO0sUGIVC00QNjL99RKMZF
aVD1VTtr+0FNwCumwt4BxvGCHk3MoSn5tr4B7FgiR05L5lgsrpxt+D73OXDe4mbUk6eRx1pNAX85
1qOXYOKfBkp+EVfTg2iNK6TNq02s9OY2srA1IT2kkhHUj9mcwrSNmYnWEj8wKqWKEpi73E6fWAeP
+ciiphV+Z2f2KwnLG62H0VOUmdM7GiRaGrP/zR/zmzSZHoK0fPQbrNNK/LMvcc0AYdGoXMqG+MFN
A0KogNwoiXZdZbnKJZg9ycLHl4xW9xAGbyJYpr4wOIHKEEcZSre4TjWPgCpibMJ4Rplp7iff3tFa
fhgx5TtLAHjQfsziPeIGXKVycG5IobhDIiLxaq3mEfTkLR2D94k2TNsGbwl+KM6Ct9uKMsVXvfT1
FcIguEoO3HVDFNqAWK1xo0mz4lW6KdiffFguLDxmg0Fzs2JgkkT8bkfsNjyZwHwO3IEwt3nCLnrp
VXGG/Le+sjNx1+kc5V1nW4uHxQI54XDuYta+jJMmHGQg4wOnAQZZiCkYSA4O9TKDYQ/yGQsl1jcu
IPVKg7d3Wfey9iCHzEbQcujqQxlOrlZEL7rKLUBd5QZ5Ds2VJHlVq7y6HeMKoYrxIYnApOM22ztl
rnAcJT5mLdK+BQXk2HNdevS4cWurTHVTp3N5FbRyA1w2DK9TOx/PlpNy1TXjQ5Rb/nPdG7xM2jwu
8V0T4RsfJRi1x7OceBKx1crKCWpKhSNHgTezNqNCwgGEc9aXSHIFgaCnpOlFk8nPBVaPbtwXTyCc
ujVx86YdcKfo8+ANVAnLj+MqSTj9JWGCkw+IHFU/B2o7GSDQCiQgp6pWvFCzm41QOSHjnl8UyJOs
WggZscbZLfoa/4+qbJ1el/ZSbK6pRcgXkcmuaZc+Qe5Pq24ob/qB55ukFGt6o8DbCMnXVdZwRkYh
0y2p0QsOKkioZVy81PeFU0z8S6vlOAtkZM1SM7zthdKtp5qFmmgjki/L/WKowVtRJqTPAKn6JcQO
cQi9bFVIBhxZiYuFarTycR90Q9+6s0KVcBo3aWec5V1QlzXeKZv5xa8B5cfqJF4CictMK+E1N4KN
nvrauPs4DCMttLzAR3o51N/bHGe/uNBo7LfEQaXfbodRaTa2ryYe5rZcu3pKr7plBSuaPJ0HOffb
crAEA98f9bKJgNq8mxvi5XEOwRpGhob4ywg2reYmiuORacTG9wzvwnbzkaP9DySsl9FrXTTFe/u/
lx/+WpRTHQVh+38Of9v8/H3wo1gsMw5+4+Vt1E777kc9ffvRdCn/9KdQ1/I3/1//8I8fHz/lbip/
/Mc/Xosub5efFkRFfpBhGhQE/32qevmcts+f/v6/8tE/Kc9bdAyW0jfZKaWdn+IVsvYncFCqOoBB
6S1S1/nPfFQ1/qQzhoQqYD84COqCbW6Krg3/4x+q/icSOFRcFkH8n1nsv9775meeyZT9W8EyhjrM
RxWFsh7Ft0Wwl4IKJabDGp/EjS6CRLRgPBBQs7gZOSw7qBu50e3zsl9F03Orqjdy+jxTZOzuu2LT
Kmy/Kdzjk7NRuUfH+CIDHN80t8iUAw7c1tIDd9VWBR4QZYsIGBCnGOGceWvJ+1lpV4b+OJeXBrnZ
MvRQ3ikj0A28t85F+VoAOxGejJTlvTHupXRj1ncFyJfeRHQ737UB0RL8EKXDO8d3i2I7V+nGKBGU
D+Cz1GdYRm1N4hsj2lkZDsF45mHHSabyI82wb9UTlJEAcKD+o/3gHkYpDg3m+ranupOU7zOEKN9+
nMit5Kx6wfLrupWmneBK1BLVGYJtrauXiZStEbp1xuzRSl5M0DERDqQmR6jA78yIDBfMVzHYXj2p
CGK8KmWJT+ut5CubsH/Gv+hBtwJv9Ie1Ps0Ek0OxzfwHEHBruQzWZILnQRV6phqs5VHeiaJnEtv1
INPECFSvBXWSmOV2KLBDHd/HIdtQHS/N/RQ9adWuD+EfFN+74DyEcrBchhK2lFN9lUXVSrUhWPvt
avBf4V5kEzeSsk2lH9giWTMugs+y0QGyUT0561bh9KLPitMG0Y3th3edFXqJudVrQskk2Uj4/Y3m
oxRhbCgqqP2DJzRwdHp76fcccPjawokP41Uzyq6N1f2iu4XX8PXIrRyBMVKA/SWqvOqwF54WI2Cj
82oMxswROV9c1hrFlZXCk9IBh0qMB4Wyki30FKrnPA1WImbpRNpKOkc+7ywCphfPpMH4lPZTdF5S
mp+LW5VDMH4jNlhVyMzlAK21djdamkNhVBojVAXTVa5P8L/rlcjRDQrUzUhIgJ2VBwuIWwCLZH6U
GjQ7g+uKW3EEXqQN5oWRIUMUqE7ua1QEow0CWmVLWEL7NhoQN0nPAuOh79FAxis4vUwbnxddfPBS
dxkx0J/krlsVOQiq/HsCm6sBhCepuzh6NZEqKesJA7PRrdhtFpDXoIJ5IoHdDRNn8pWVrol1g729
Fs3bPGxJMwaePljN8kiyNqIR9wq+ZJtDhXNGOIYpbdc2nNbVCNBrGF2gkqvUvDFqXly66OXbEoBJ
dooUYi7N0F8KXj8PGDrAKOPDQ6Tzd3jA0PlX7LCNgKSk7xHJXJPdJwPf0s/WxuDOyk2gqo4tZHeu
rQutincTeG2ZbmQ5j2vhD5si9dejgXUxbpQ90WKg3WR+uKY+zT8zV6X8ko/fuNdmy21/hIiuR/wb
eTG3wdJqSl2pWA9x6tRojSn9OcLxODAWJsA3GEuTharlkDim+jThRo02pCU92KLwFHaz0YM3sNjj
lWPNF4b2FuISj6XuudGck/a4IFnj8Fm1nWYKsbXZiOEu5SFyC/NT3QBMd92E37J2WgFS+eV6+ecx
/quFyJFWJ7fCcmr/MqlLw+6XzkxnTllSaEzqnN5LbXKjYRAflgQ/Y+KQF03gN3Pp0cALcoFq1R6s
J/frR1B/d3FoC1WEtrsCs/YIH5b3AjNdGjFOIpueirXohEjf6AbNDV7VsfEyA+pokHs0Pb32YJrp
yjfN2OXisTJ3o+8lxTVHBWUGKbpg14tpN+rngbVJARYaQPSMbSlReehOwIeWiTlajfTkJNbi8uTA
Tw8nTmbFRLge0fC2X7oWv3rJwAH5YkLN4+v5OWwYfHwhBlIX0wam58P96+ALBV2K2mbWOewyzJjo
CmZoHo2byNoG1amxFjGrw9eSCRKkBccrwXOHTHP4WoMljQLP0s5Be9LKjW+mL+8ijO2CrNj2Ru/m
2uzmdEbkWH0c4LBCa9rI+i6hFJIB4RsuwSo4bT4Tt0/xvUWJQk7SdYA7KxLgf0mBcAPu+VAY3J3Z
Ns2L2zjI3EF9CNm8Q9S+IVnrcf6jUFjtol5aSR+27qVTBldD8ypr0abVp5tZdlGVu6SveDZek8pU
VuepCl6O076mREBR37WN9wk8bK3aq4CNKczEsWJcoyboijO+xn751GfqrpBG9NxbRyPkHQasBet0
qwQPqWFxxlY7sBGuCMU2SL14fs/ETZA0ZzXCM425YlU4VNPctr+SaWIXlGoyhKJkmVhFgTNSA5W7
k9JdZJWO3m4xSi9UahUmcg8R9Wtq2DXTYH7vg3o9lCjKPyzXsFknG336K0QHSa2mlZ9hShuik6fd
lua0iiLq4NLl8H+5O4/lupFtTb9KR89RAZcwgx709pueohUnGSxJhE14JMzT9wfV6VviVrV4dUb3
dsQZKE4FmQSQbv3rN5jFjNNXy7zIgnrj4RJF0TulWNbliJbVmam2Xkrmd4+mOnwLrK8+rwDZsFFT
4xavPeZ2sX/tW59Sda27Q28es+6T5uTAWYRP/xRlemPiscoJoMqnrg83iNzXppVsegPwwb4YrI2T
ZmuD2G1VGijf+9UQT/sZvxUPNMxjtbpc2rrgLItGACJQr3JaGd6wdtsLkmB49BDpzoj7oXPsZnUf
5N0+jgLOz0RsXD3gf+QeRhrVbZeuUwp1Hh7ABQdJHCv6nin1xSas08yt85n4X8tZhwmClH2EsDaV
yEinLylJmCkXHod1Utrs95x9PcUUjkpRuCndGBMvstkFUbXeFlnfMdVyFS5GOPPZ4J1RKhUO1s1i
VVANSu8RodxW9zWI7U2HJwlY3mE5Uh30xWpMsQNj5y6aA/j8Os+9dehdieSr7OXtmG1lTnYsvVWm
3g7wWdnPAUJOW/BjfXQAs9tHIlhrca7RN2ZTfCbS8IgHKE6piKFFuornZNVQnxbtJ1x87nLnQQt9
6bhQrH2P1Oi9jB4C3HVqNGht5KzbeJsG+Sazk5WSnzKeJDCQSlvkgN/W/ZdhdLh9DWttpiv07nri
SiCT1eDvhqA9a0PJHQaJt3rrB4/7iLcNSvsTONw2x4nKUnJtV2+lefC6TxVIQ+psBtaWdDAjdclJ
RmKN9jXRA3M13eQA32VpH+PwhuvfEHybcbAMYu51IfG9HJEWFgrXvbA2Yj443LiIi97MitLUMe5F
8tSP96ZjHo2ArzPEd1luIxsm77bo1o19LU1j61fNoW+/GCXfy30eencdh3gHDMNZLKO75Uo5EKdM
gtBWAZXj6LaLqy9F+1Rl1cHmrkkoGGSJXdd/NpP4wR2xpce40sNBiPud0x4MedkCyAWP2uekbOJ1
Er3ZFVdNMWE16a9xpwsC4mKK3cSFlCbMqkSa5yhvPYw+UxV8jPUCtutMn2auo0H/5NuXEdtsq5+k
BcicMC8td9258xazUrTo42ayn0vzrDW2FRDypHtk5McCgF+CoDn2jQX7vt+4pCnFj7URn0VoiKcy
ewwHvR0kwGkitksp0Vv5tQ964tWwo4p5X6O0EkW3daZipXvwrDjfGFhwjvm0MmV7XVvBGqeHQ4oa
OveODr60I8wZD0usFgpAAyle1Ue+Fm2Kxz59sIq3gruSkaL98vINTfajnLg7pY/4pWzn0tqkd/n4
VVD21KiTR1Ux9CfDIKYYK/oYhF1IrP7ihoDXT3U2HyXuNHDQcIBz8Rs9JPOwgUBH6wTrV7IWZgen
o+KOo6FFlJd3+b05nMfEoM/5UQfntfFqDTQG+VNQLW8s4ybDKMWnXomiaUuvZW2ApwUgX674Mgxi
HVgsW3K2HWZrZ66nsaJzaq9qYeyYSLuYW20EFxAp6zqjsg2IkI2EWNn+k5julFtsgjZfz1l5lgZf
rQ6z2OCsl9Y5B/s+IlQ7FrCO1v6fwXymw8NAnkgmLmnnnsvuITMPPcQ63ewzfdDm56Hn2Owu6qSh
BCuOwr02xH60sSy+bQxMIQ+Rua/kmdtdOOMdVP5aHnJuBQF+pE2FrZdaYwB0aGsQeeNbOz5Lai/u
PsA8mzaz2QvOKwxyU28/1C9z8Vgt46ic4BfYbLIGHqtfUEmvZV+s08ea9kiQwV/17V073jc+hBQ0
0ppJGxKnYKaQyyNz3Y/XGc5ewwC5HC+SqfKvDOrvbqh3M3a7DeBekBwybW+MsT7vhnSbzzuXGjbb
RuZ4b5XHEng6+6z9F8vOH6zGW7vWm3K4Bs47CIibKQYrHpmn8y6OJYJDCpPY3swvo27WGU3tAlm2
JDz86OC0bMhtEOBI22DqgJGjKVaTzwaesRNVxSq8nflgKQ7mnuVvxu/UM7q6fbuaKV0rD/xwM1oc
MjZrtAGoBs70dbSJrbOGzVRUe9U5B209zKF7a5cCkRFGkpC8skbvxiBcVaHxVLPVD0vAAuVVXN2N
7QWqWDobmt5RdWHldy2ncmcMIM5EcPvPFPfkZIGT1A9y/GYY01XrqKPh4pxku6RXZm80jFZ1h59B
DDK/BFnzYT7jbLzqQqKKExZePq47s7gMlVzJkY046zdCUs7fD063Vvh8jKrftg71CtMaxemqGQUW
QnoVTNRHMeYcqFw9s1uXdbTvi/Q+AfObyuWQI6ulYVljuaO03KajsfXMlVHYG8gT67HAZALZyCy3
DZM9VewjvF2HJxSSXuRcXNp2tfXieJtzxGAlSMOQ87zKcV9QG2Q3sUrPOtOlnTltshjKUc5NrjzX
BYcvNp6Zy+VkWE8J7SxzvIKHuonBVTr5VuO03Nr5IS7khrDNMTyrPCxEkOsnGc/irJU7425sbHwg
n8wWe9VYqwBj5lnNFw4VvyHTb9qk/UJSeKaqfeNUB7fNd8oMrmgIXNROe50m44NDVz5xD9akdlO7
GLcwe8zq0oUwVEq8R2WJqdbjKBUYebr1SE+HwqUNZ+Ol41Wece3M1GXVXauM6wf+xuNStY7FK0Tp
q76JjnaTyZVClpJpLhL9V8LTNvRsz3oN+utFuwDXF66I67G+madk26p0l3rzMeQiSrMiQEDke+qr
Q2tfs+3jTgzo8kIMzc6mlZzxHcscixNkghPOabQWd7SZFoneWhs7NuPOPHdwsxthOkVGsnO9zyq4
63Fq1xHHX/HMbHYlRARz7+K+kXbxJjO8TRbFZJO/tBY3E0Md3IlSGeu9oXxs7HlXOHzv8mEuHigK
bCRWNA93bo5pnd411WuU+/tCX6rZeI6a7Kx3rfM6fY6CZ5VxpRxIop8unZGMqbDNr42BFCinpQNa
7xN72APCCTc/01ydiLT49L3Y+i3UGQiQ/71Hj78joX9Dy/9PyPkdAL3/Vl69qm/t6a96B1P/V8Gl
QVt+hUv3TdK9FskJOM0P/StR2v0D8BffBQJPSYjGY5kq/y902rBwUCY6gpYldGjIn0uU27/oUrb/
B6JhZD/w75CNUOT+BzwNqE32Jv/3QgxcMlbs36FLLWXr39U6imjLYpAlvQILA8ihJzAHzvthqfvk
JQkGGDT+KFc9bJwPxAMLAPXTIBCOweJNKPXuCSRAaIPPkRa9DEEWHwr0zytMJyALVcNHNON/fJzF
oBDYBPzmOxb/A2oTCQhb4RR+JleLksgaQv2pm6hSPoADfh6GPoNDMO93Gz+89N6DAf1As5oQqOfB
rC0McEzV348iNz8SEL9nwy4fh2EW92yXVoRARfx+GBub/yConeeZs2CFfM15ioKUg6y3AXtjbrul
P9VrrfL8iIau+uAh3+Mrf40uIKASUbFMRPMEVsyYhX3jms+OSiV6boVBiWFOzsYVhsT5hYoeTX96
NcHa/gBCOpF//N+hmShLNAWkwZOWCd7Aho1x4DNM0C59GJU7SPAOVFM7cCCIP7gKAsMmYZbROSlc
G2a49HPOcLvztyVJBB+Zbv48g9GikICHswloqnNqIuBNSUX/137u09ilYIju68pAhJspa/XD9nHz
16L4EXf8eSAYu8KxTKJBPYRiJ598MIx48mPn2eiymjAG8g90NkVrivvo+OuRgIFPlyV3OaSfgHQ+
kjhoQ++nV+HBZTLr+GqenChfT27CUQu9hIUTlJW6Sxq0FasmzkJ38cOUZ34YTR24oQoSAFkP+DGF
rLVQpYYYMLyU6Z/Sl6h/+8ZzXtXQAW7B0GsKsk2gW4LGjMBh2qmBUqir7QBGYQJ6YphR7p07dWH6
sHt0SNIsdsd0HnAV+gLACCck1TNHOhaTjk0gChkMK8ONNI5UkK+MveE5TntOkT1fBmLuL5J5nsad
ElmQ7Ia6r17xiHLcy9YIZXEbhEb8hCBt9te5M5rlgUDdEM8sTMRDkFZHX1e11+M51QzBuJppQzPv
A8u983ShCK+z3a7aVtPS4FHDnIVrM1flV5QWKTwsM831Ubp2cz/pwQxXXtUY0BozWEyHKqHBUckq
Nte46iENrxvBzVrgN3qISFIB0ujlRPasGCd97+Nu7pzPhUf4BU0G/YJqKP7amIUIVrJJbDAkeHie
fLUaBFB/9p4nP81aGN2V7j3Zr8exIdYD4+3R4MXuTQPQ56zuSH8378itiB26dxw8xm3ZE6YLQQO2
ShvOK+k39ZzdYBuQkRAH/SrPw9yHXdB1FqYMFajGoh0fita4MmZhNM3nqiqT1Lm1Z7cKsHYYhGo/
pSxRqoc8zQ3p3Q1lWGLsFTZ1M607p886sAyL9BZzZ7mptucIKCeuRAADB0cbrt9q8mF23as8qmlp
r43ZlBZRF0DLeIkalojHZkM5VebwOjw78usnqbUD+JS4fl9Fq7wuCfA46oq6jbAZxK7dfU72WgYn
DxbpG2RJao8UsBdHfT12TSUvtBMV/XQD5SNFcJ7BhWrSvYepzgAwoECvcBiNmxSbCSGh7uMhCAGm
2mCtHLmASUlU1RBDW0wF+q421VUcmpl5rrX0zH3rJM3bMJXDTBu4CS7D2IuqY2mp4AlGSlQBcHj5
tzQv7eitGkkhumqnnPiMpsZ2+9qOtHHdBXki92NvG/EjgeA2/Rf4mja921HNN7IU+pZzQkTXYxUZ
My6FRfp5LLvU3+vGDARFvDujLiEmZiyfcCqu+n0801e/6DwZewfy+QCsBjG6My2YCFM+q4jrZy+z
zXql5rZIttbsWWTm0PZB0A+AU/0ZxdnY7bzIGbkoL8pBFtJojiOZSVEfPQ8y1Q12G4U0Hqah0869
NWspr5MO8GUXTKQ+PadQXZz7yVNm/DVUXe19aZPaofTI1WSBPQv4beVTTXaXka5Glnt4mZq1B1lJ
dmnYXZIESlw4eF03wIKp20anD9mcEMy1TprYH+4nfKnpSJdlNPfsNZZNAFwbzXzLOHLXhZV6N1NQ
5cU28Iye8OJB57et8KiMrcRk19HCricoVto1t0naergQ9xVAb14RmlRZTX5refF4A/WW2mlsWiDU
Lq8S2n9CCko/kVhvfc0L3bUkswTrotVuvsYqxVsMQxd+jKK7ik2f7UJZtICg4X62nLaJGhUpSqMn
byMnHx/bscYmj9RllktilNLkFXkcQ2QA4Z2Hglrfy8gXD6WBbdLGjRROt2E5N1RJKf3ynW1ImmZ2
0RNtKUUTX0aln3xup8Ex2ObT8cYizQm4GEepZJ21EnfipIi0uQoKoa4Hx2Vrtyg4H4vBjl4CZAXA
95khP5t2Wn7pc1NzCxpKiHH0CL+RKTWggW2T9sUzTPOyqkVOjkZHeDG8r86Mt4MZTJ9LPt9iFJr6
dD+IhxL0KMrwRYRFktFUaYrzeYLVtY6KoX1qB+KxJ0q0P2N7qAbOj6L+swNnHwHEhvJYjUWZ7GPP
Hq6K0ZrVMTNcs98Fowr0JnVmGGG+EreYrwGokEb1mipj9GhBTgXMiK5O7mjKtC+4BLkPvWkMX9ih
0nRb9gmR2BxzVrJO/YbopkoH3g4F90wDjQbc2xiNwUwBHWjaD/XgyE1lNiA/CTwxA9yzNwGnXfKa
dEdYyaryakHIuZhzCs5BWsaOh5aE5cxh1u1zFge5Dn43DaxENbP8epSAmyJ1amvlRNmAiU87nM/o
96ebSbj2W58Aj7WGHu7wASqHjcfBCiSeIWm6ZOlIEk5nm36IG8h5XYTzgrgata82QdCAW82ckiHs
6WD8Annfz9auHpMFsciiL1NK+BWASoze158M9kLEHLQemkmUV3TcfSjW81D92QxYZ61iS/NdoACp
Vy9oagt7Ea4ZOzBVQSeo9ot2C1CVVZtorobFj6HCfTIO0ExsM4UvC0FV2sNQtS3SXW3I7JklU1h7
CGj0km3Zgtg0eTfgi2tX4pPTJuO8+/1K9z9Xxl5X34q7rvn2rbt8rf5b1LLc8D6qZZO+fc+z4mf+
KmU95w+BpMZHtrzYi3/3Y/urkhXeH4vbDyYD30OTIU/9RyFrWOYfXJdxNwlDfpQcoL8rWcM2/1hs
JpYAOjJN0ZmJ3yllT6qGACIX9KpF4kggIXSvU8ncnNZ5keFIuS4y3zpjeo8PXp02MbYdI2Yd3dDv
2rb2oM13nSKYbE5fB3Pw3+o6nj64XL+/Wn//UxANL09F7U4kwUntVIRTawR+Mq1hObQHYZMW4hsJ
FqRVDuNFuXF3mwWR/FIvp+0PH+0fKoilQvi72MbLzfG40wMNYBxCyeieCG0pToyhdWYsAbknBIsr
qizGb+kY7JoIzvavB3tfCH8fjEwSPtxif42S9WQwGIeeMLKAPHQDD9Qp7l8dIgj2/84g5NZSozDH
Tn0sYmJZo1wYAPkqWZhaYNGz7zh3vx7lfbHNoyx8Bb7UAqmAupxarSAV6crC6he0sbwVBl3FMarv
Q3/+FlnEyKGADbS6yZtw++txXRbH+w+GvpMkLZtcKxO1EHjOO6ZJCTff4ITrN7koDazhcte4EPr7
5jwk0YMMMrfbSRsVEww489UhvPtyNMoQqrKELlfrErdCqNMpPZ0G/7dpMkIHh7lwfEocXdGosA0z
RmKCQeZK1TZ5gaE3d6Rbj8591wb8oiamw9lrsgubzMvkEcP0+WoaUY8f7X6mrWjbrU0IUWPYPr2x
KAiPYdv488pp3H7hcyfGI6fTY8Mro2nb9LTvra73ra1Il9uKU7UFxsCe6D5Sjf40AfnQFljPopzH
9e77nvAD4FOKitsKd00gzza7NEwJvS0J/Q+m+U9rCuk30TsU/qxn0LqTad4lI6TsDqemwcQXJ+wa
Gq2mHLH10uZOz3ax/vWcWPCNd2vYB4wLgQFQMWIUuwCDP1JbPHwRRR83dOlwgoWigypg8Ig+iqrU
XNUZlnHWhIr+14P+w0MCOBDwgTIEKx5xAgeEYYygwZPdxs/6m7apskMXt1ThTnhTTPg5/3q0f/hw
JA6bPtDWIko3l7/mhw9nVtNcRmXQ045yTDjeJvxLdxS7X49i/bS4Fj0p3449GFGxtbCMfxymsyqi
Nti4NgnuqI9kiKhkWwQVTLW6TKCU6wrvTu0jmgup6TalYRaQ07E4vPcmLa6TFo+dv578t6D0/z8v
GGCFP3yehST+L/L3gvb/r/9599p/Tf7H/25e/3wPl3//sb/uGEL8QcKUt5hg2Auta7Ey+OuO4aAS
5qTBU5KtEuBq+S//Assd+w+0zhx6MLptUil/4HJb3h9IyblhsJgwWeN8OqFu/4rKTSDTu3Xpc6dY
bhdQtwgYBwc8dfuNJj8iVxZWXV5bpQGzJFLfEjdEaUlyuDgbBTwgAkBmE+GTbVJAOggMAKOUddSp
AdIAeJa/Ncqa7qIoxFgdMCk99IGd7u14biFjmXRyE3/AeToJo/pQuRHcXnzRypWdNtFXUUT1MWiN
h2IGOAP5Kc4tBa1i7TiyeUpSMuPsIjG+YpRifvKrwtpR0KdrXvRnh2J8PStkNmFAc/2AAprmUdVk
0StyRe/zFGXNKk78/FNgTRjUIE7MjlmESoJPAhM3D9HEWIHbYL1rizeccUKQrQZCUt1j2iok3BXH
aCHqSme4FbjRwFbsQWzWjiw19BPdoxYKEZ1O7RLAGo8dSguIAQpvh1rN7rkkx9U5IzzXhE0A0HKH
msHWe4dYX6zBWpl1l8ANyb50WvsyNSp68Enhi2ez8+lG2qJviuMs0/zcT9r2G5hGvnfj3MQQJwAu
WuV2nT+McZmQ3AoO4typlNOKbIeilhmVXplRyiid9bl6LNp6CjU5tBLR4z4IZlfe6zmYIkGvu8L0
eEu13df6DeQTTcLi3h9UyIPXQsFxML5ZFNH9jV0LobyQDxbZSz9a9pygG9U0QWVejkrQ/4SwjTXm
VWL0eUmBY/tGOTibyPb6LAN2tYrQukyDYElW1rSiNmbvwsG3C7P/OgzGxB/MDLrMU9E2x6WIo5gV
iFUvgrnF2dL3QJ+2hjV6TxI2vLFqvaDWm3oeo4XUF4SvWBPN1qoUWXjuN1p0FxW+N3MAjlE0WLHi
i8oBN/ZRwpS3ETv1DhVlR0Cz/uS5io61Sxqv+1lg0bAVs1QTjqaNDp/CMGN35ai68pC8k6Ucd9mt
742B/mRhTyWOg6ya9nEwAu9RzmH6NTaRaF3Xpa5exilbuN4+jddiJJ4JHWoYDmtS38VNUHmw6/rK
wErYq1UWP7SDn0173QewPAa/GL546A/A5k0jmfDC9YMvbR2j2PEru4vPpT3Ow9qqGpItUSq1IVEr
2fyM1Edc1rHVRuczyALq3RBsceWPiZ1sm4IEnw2eWsM1Mks9HnRFXuYcuCLcOf7U3FbU5w9CTDbB
hUk9fS56zdi6CBZTY3R1Oz2ocAsc3VlnVqCnVTGPQQ8GAyBGtrBsQSCs8CGNZzvd1uUUH5tyGsgT
MqpIQssbajSfUT3Mr2YwNCSiODP2ZbGPrPEsTrO6PbQqiWE65A6stSLqquvAksQfjbORzfdFXMU2
mizm4mqwasslNzKBNEQzx//ajAWUPCPXU7Sxh6a67/M06o5VkHj4iPcKJV1c+4naqszTu8TCNm4l
VRiqLeYS8bCqAL9eq0y5h9IaYghVlnZ3iqC3z7J38PEiKdPFu2uwbD6KtIb2PKpcln/qJy58t8q5
qezRPgvF4ESrMqrTNz8YwWyGvMQjrgvtCf7MHJvJJoaMVaJrt6rNFJmNtxlbXx2U2VdwYcqoeCT3
2n6eZy+iuJuD8oljXHweudKbkBe9JCJcY6LLieAfj7TB9zNkfwlIG3yOKCKpbkSJQAyGmyGec5F2
gAATOR1F9fXce+GTwcZKQHvIGtrFnauOpV+FyQ4LdLwfoYAQR6uGkHSZOq3nHJGaS8MASWeHZMVO
irxYT9KInF3nomFM8Vooz1C2F89uLbwnKxdRFe7JrEBlatdh2XLvS9y8W7eGHRRI9ArJdNo7/SCl
t0kMJeSu002MO49UpjZWyTBZjbXCVQfED5zT1N5FVXopFukR0QCWWmVRO7yoGl/axK4dBHu9bVKm
aqwx8e2yodJEkyGrG3+wnQwMvhaq1iCnAznNuB9Y1TC7i82DmRcWPKfCZLbUjd2WFd0YuMCrjJcd
bBOnT0GWSIiH/1W4EWhw7Yi6yY6pMOqU2DPu8RcF6eU2gGpv8Xu3MTDjUO4mF64e21Afb2w4nrQ+
8ixS4z6AIgGDx8QJwdcY3UXE1m/72HeGcyVizCVWiZN5Y3ZjuLMMxKpyoeJt09YyvmBOB0W8GaKx
vnBTPjAwvoWGF4Xl3YQWut2IoJ9CMsSa4g5Zpl/C0e2J+xkUYsq1KVXX3KYBhvcX0nH94ZDiTDcd
xNi2b7koWnxxwm7cdniSIC1pKvUthjgY7SAvth2Z4TlU5dIZ7ZcK2Sjqn2FQxbrJ1Yx9QlFNxUZh
pQDCD4WuOo/oHGXrdDRlwDKJaccQgKmgSw05Hbx1YLR2t69b/nhAVhSm3qYFchTPWonKgF/ZUNdd
d+TTIq1VEQLbKlVDC7iYK7x0hrqgZxfR53py7LiDwjgDu1/EZh8dp4SN5QI2vSm2WFhqMe/NIsnd
q9TDBeAGbqZy1mNONxB1C3ry23SMLAchq7Zfohbq9iq35ipc09tI26uBrtkhGKbguuOJwsco6MuA
TcbFJiLPpXbPAIs5sbImM5BVOdjMFNddZg0TcKiJoUrhZ5Cs+05hCrtUTl9aOMYoaFU/fM5rA9KP
6sfoSmhjuhOVlDufYhiPlymJMVjEalF11sqye/vFoglQLZuQW76Ufp8850DQi79QBmA7pePsHZHn
1cltiMnfHWweWzwa6eiDtBsaRu0ZO0nobvPaG0h/j6yweXNLHuoRY6KFc5YqHDHaoKuFROQctPK8
gaBt7tNqgM8XtFkL50+22PdiJOyCV67z2q2ds8g10y9Vrj1ExjqaZ9hCRTuRVDPG0UvfzflL6o2g
8RhL8Iemqly+Kb4A1RaLCic5To5uxT3K1CUAVtHeIvg9ShHqq7Efd1UXExrQE9M+f7KCObLukyk2
0+1M+AixOWFY2y8gqn17oyZR3HTV6L+kuWsSMdVmtrPvu4SpUlh21WzF4C7iegcBIq9tpntEC1bR
kexTuAPsDm0udlMQ9hqaubG0YjLfQK9tRhNNnNTJoVsmXHhUrBqxd0IJW68LsMpcBV7F0eDNfgqf
O9cdj+jURk9PtKUXBT1dQGRNjMndcQ+LL61xsJ+KfEyvbcuAGF8GE8ofSSdu24G542rg4Wey75Dj
3JqLz0MbTya/P9AEjta562Bpm4XNkxl2VbV2477voUIj3oN5CewBXbPqsmtM8yT5SVkRHuZkwhl5
CkmWVvY4JrsxN/sz2ZrBqwTR0GuDdL0X1Nf9sFFMGu/O0K3CEUL6LgqybOp3XG/zN6+rooPsQXlw
/nZb+OFifKigse21NP34kNuq+jSzVCEiTy1TNPHZOj0e4RjZhKlCQDdvZTP3141htV9xjkHHbZlJ
b6+XuyTdUQM+52I1B08RIR5szyFm1gcRAbtoDJIQxk04mPYWm4s5AsKZZeTtQKVIKYpp2Cno1k78
VWWqFjvaNLJd2fSCOHkVmu5jrR3vGZwlPS/p4aHmkObQQTEtcRIn6HF8FU1N/Jjj1+BIHfdHZDBt
7kEztWTjX2DyEV8aFhFc67LFlGnV0k3laCh7/4Zbe/iqkFrt0rFjSnSOTFpy+nrWi5O647Dh1qvv
43nAFX1GXHfj6Z6NZ4rc9ACk1jP5Y+mFW79rxj8zMw3Lo0LOnqMAN6B1hqXl49Uphr4868bewjqt
8jFRqKEldh8AKO8RRDAB4CEBbQO6DopigOj3WEOJ9Lusi6qg957TPcxmEd2lhSw2eR5juaK8Ak4l
N9cbJyEVa+ZgHz74C96DKt//AjB2sjChxENNOk2j4rCkd5+wUVbKlFctpos7jCfatx+q9pufOSrv
0SlGWWYSmA14CtwR8Ob3z5m51ggUN6t15obsCRlXqDcaf7xziiG+TQfVbeHEd7P+AAk+gfj/esUL
NLYA2wuX7IRJNudLWTSQDyjGuWo3ft3iY9N7SXhh44VtIFcsYdhKiCbwmsuIDQWrTmdG0+O591jb
osD59bv4+Y27/gIFIDcEncZn+f276FL6sLlLljkkGndn4WJxwDUhuv39URAjkvnlsGJR170fJbPi
Uvsx1QRmt/ORQomsP1cW578e5RTdWPwtyYaygFFg0IE8vh9FjAFlZBoUoBTU8WzgNs5dJGFND+kU
ReUH3/LnN+fj80e0JNksOI2f6gSdAMSgk0PBhYxk0BVtzJGknUq3H6yJZTb+jaUuUyYwAf9wCFh6
McB1759KI3LkuGNVSlnodFcagvuqnBpCxZ2q2GZOl8jjr1/k++7P9yF90wNJxc0O6tGpTW2I/x1H
q0LLQzDsW5N4zg3BHvrcjHvvnmap+sJxM67x64Er8uuhf/qGPGr43WobO1GKrZO1WULADnHHBFfI
8oGdehQG0FGryAMkYtH+wCL3xKXy+1Yg8EvlrdL7WSSZ71+uXSUVPZmAu412OHZI3OZgSPNpehAa
Qsya8f1bWBDiMagDWexF40uMwrLk+deP/dNH/t64Af4HuMbSYbGA+BHmnVpUF44BdTvtMPhcDcVM
CWE13KXWZo0RB0IA78OZ9Q/7oMc+79jWsiGJ05mVSEfNWTCwGXVCPKrStyILeU+IB3hemDrah1Ew
pxiwNWGkPoit/uk746MIaUeEy6xm+Zy8eCttlpo4Vutc+/LcFHNcUhQGLUmmLiXMr9/uyWDgrQy0
eDsjgSWt/vRYUSqv+tBHVAh968GAMrHuvO4hpLz/7YGWtD+BsyRQLUTIBc3/oSlgpUMQ6XiikpzH
B78fHkAqH8xaP/zu88Cu5KGWXYewJO/k5XVViaey6AGWPGI2k8CdHuux1+CE/OvXQ51MTIf2Np0p
dMO2h405z/T+iabW683RtWK4hm153vcatW0deJ/zFm/VJgBk/eAVnmyry4Cc+5wVYOdMjtMBqxAh
gt0TYV52PtBySvpQ/vGB9NNjeQSWcAFYkHUCjn46KoIE22AazOsOgci2CVN0iW4b+xhy2OnBM8ff
vHMwBRlwGY4GrR94p6eFpyJdaril6yZy7JecWv9pZPcGfBKbPgJSizXRzx8cHT/Pe5IaKNZo47tc
6043U2ICoEBOiLccY/gql+kelv3X3Mag+tez5B8GEnAWAAxdwaHonkzIeEroUzW4Z0zsKKs8jyaE
ssQ1pHb2+0uMqEKL1obDgEuv+/2EHExYSwn102rExX7z/aFybvab/8RqPmm+sTFy3MLtoIMJcL1c
Gd+PlUtPpK0DC7UiRRT8KC0CsGN4gJdpLeb0TM5+dOuUrbyaFVXqyhJzt0j41Sz3cOS8/LKyMN/c
/u7LphmIhp9p60KzPl39RaeJ220T0PaZilhisrxSQZ9uw+Vfvz8UHG7eMw+PvfvJC0jmHDudOIKG
yx627Gda9f/Wfob1EV8TT144J8HpE6VJ6lZFTPehs1I0fVaeb90UgS6N6vzfeHkkmSyxZsxUJtH7
T5r0yFk01BX899SEtnCWV3hpk0mz/OvXL+/keGX2IOilm8cZB5uH2fR+KLCpPGtsC5eQTqYHgHvW
N5n3M3lv7DG0iqJLYRT6y69HPSnivo+6HHdeQI+Phzm9LhYQGlOnRV2Qx2G5NinTrwbR99dh+3/Y
O68euZF02/6X+84GvXll+szyqkpJ9UKoZOgZNEET/PV3UT1zbleWjupo3g5wgcEAMy01k2Qw4jP7
W1uyTpNk/Ii4tD8UnBUr6TflO6H+260As3WQuOQ2mP4Q7L++a+oMo99o1hI6DbV55+mF+SyKJawq
3ZIf9Pu7fXs1l+gYtgg3zLF7ebejlH5sGTUne5cdlwVa6unxPzpwmf0hXDTIShfngdc3VTgOOWJD
39S3E3Gi3vqttOzqlCXy2+/v583p5zJlZRMG8uAIj/yLp+ckWtpmDH8CuDOyve2MC63hvfDhFxcB
T75o1qibv72I9EqVopWMwsKqqg+2k3Q/WBb29o9vhakC9qeFvk7yd7EQy1E0dIYYyMrRpd+zSVaY
svfvZZZvFwBYMsMwLY5xVvsl5534NoWNJyMoHa7JbA/3Nux6OyN8Zo6SCP73N/XLy9lL2MpUE037
5Z//I8CLVFdFnqJUaopRPRXjNB/QNEc3hQs+888vhbh/kRdSsnsTS1rNrAxaA0ibyxwWCWh/cUKP
Px/wAkUu/fuLvVkSFAEMY3G5sEDSvMn48jILFEVvDeyJbm81KiQbPWHx/eFVCH1sxBHErayHN3N0
2sw0tc1l4C6y3Doqroxg+X/84LgKD43q33KmsPG+fkd9nQ0arjERWBC9H5ky9oG46FbpPRAQ2c07
RYc3kSRXQ9TBJkTUSvxz8cVOvdX5btxE9DPy9GxZAi2DbjUPysCrGtRvfP3nzxAeIPoStlmCk4vr
Ief2G1rswYLHoirpmgy2B362/+OrcF/L1ByMQeRFFxteRHwuMPqOQvySI3XSy4l00I8Q8L9n1PBm
5fGiKNj4BBlUb5giff22FDRyEPEjX1TZ9NhZTqYUYeaXQfvOEnfenMeLFQThBV4/qG3479dX6uJx
BFXOt8vMTXUagny6TqPIfClRJ1zVnYV+fRxrcVsHND81GzL+2ohVht6j1TPIqEkOuJkGCYC1ytK1
k67K/gq9w4JCksiyDE/1N70cnGdHuJa2ypOiu/HA85+TQFE7oPCpnpCei/oEkJhGlIfLaE4j107v
aXFT95PwJyzsL9HAHvDeDSJMI5yPTTRa2REf1vhzhwAx2ZpLqvA0jW10Q029s0KaN2JY4cLYPeF0
4sc3nSwZYKcNaN01senP6w6Bw1WAeTB6fTuOso0tLJe6MuS17/OwYEDYy0dzHbfutJ9jJfwbmXbG
M7Rlzmzf6ymL/ukK8yk7kFdSQVvqMBfruCuQb2Y9wrU+JhDrcq2i8fTuOn77dWKqzllKd5FyK4rm
1+884nGgF+R4sH1BOYkplOimCnoCoVGLbgxVz++Uzi6XM5aUZAuIrNA9EtBe1pZFOxaUiBaEbJ93
P6agtHdFNcTvuL384ipspFQ5qZBRLb8sI2e+ls4O8o+wnSziyZQqwOxo5Yffv6LLw457AVDGLLLF
RoD73cUJHhWp2XeJHtG778Up6+q4DrsiIowt3Xej5V/cEmkGHyhRM3Way3Ahz+oeb8MeNuSo2aEo
ORZiGpd/bwJ/pF2EAcB/LucdXg34/8/kjf+LMADmAuf770cnHkUVf/nn2MTPP/8vAgAn6F+etTiy
IXhdviM+ov8iAAR/sTZIcOiLuLRTWCL/EjUyw/jX8qeX3IcqMmEM+/G/CLWaCdjWxedkiUJJF/7Q
MuXC+4iRCZstHXAu6Rz9K0qar79yL08zJ0kn52mi133FDtsdAiajGDhy4wcQKsOecdPq0U7Ji0KR
B2KPhep0UK3Wrhp9aNf0q/H7Tox2fieIe73/8MtckjACqqXMRLx4ebqVU63HcarJpwgO0jqSjFc1
bmPcNe6Qb1vNLrb/eG2/aG29/or+db2f+SYfLf/zYldNCK8G5s2GJ6BR/Qa/LwR2yEjeOUovyuZ/
X4ZRcsJtQA7LSM3rB55EdW5EVTI8MWuVbyrOCKwbEh9FaRKMD34/+6sk8+VVSYVlLTHdWGlN29/9
/l5fZ7r8CJ/5YFo9RJJY77A8X/+INM/sLgp8cdYcTe0709Q+KQbj1j7VEAxfdMkkfbmIGIV+39rR
ewfY24eAxJcogkyAXHtJQV9fX7OdbjaEMZ0ribovEvRLenPy7yxdGjfCQejTO5nJXHg33WST/anP
Id3//hG8ed0+gTTZAZMyP0dLln/+j3Skkrk2d0UsYbOYEWMMZreWrfcelOL1ObA8aK7C9+vRheIL
u0x6pikbUYxO8kwrsj2YUOHxx+6dXZuh2fn9DV1gS5drEbLTBOErpkv7N4z6H3c018NoCFupszI6
Z90RIN3QobQOeu4Hx2Hxlw9FnRifAql9ckfgYEWlyX2Ktu0jTi94GqdW4b5z2r4OHP/+TbSI0G5T
biNguQgcySmbrOzb8UxU99yj1t7A68NjzbmfMGdKUuiDv38Kbx84pW/E4hhUsT9iN/X6tRKw2YNb
F+ospkxCt3ORd5kYzSZl6q3/8FJgWbGXJsJfKgFvvG2JHLEqLcRwLvoSBjHT5+s5AK072Z35zl0t
4cL/a2TyGBdOuQ3QnOvhx3VZ2a/qJquTaOzPON2U28kLtGPUu+0qah3nQShXJ4JuvVAT5Xt2rG+e
53JlnzjQBF/DOr4IZDLZJ7Wdt9O5hFeyN2Svrd1OFFvbAZL1++f5ZsPnUjgzM/NCI4/+wsUXOcVJ
lQazOZ0jO7ryuvyTMcRFOHkpcX1nvfz+Ym8WJhfj/AQW87N9f9luQhHsFQik+3M+oeQE4+1Vqzzz
uj2+SfXVjMjy1Fe+eGfJ/OKqzAaSFLL3csZcIncYD8gVGD/9POdl9IJFxFfYAOnOSk1tr5GOrJmy
tX78/k6Xx3axdgwmIBbfa26WUtzrL4JfgV49aPQz7KphFQCRX838C/Z/fBWTKXUSayIKigcXpye2
CnSkJD5AbpcEm8RBWutbU/TOGf0z6bi4GZ4bFRCiFYdHSGj2z107UoKxNmdwz1ntX5c9JlHg9nRZ
3xVpfzW0G8P6LGHbBdk+Kc4TrhqZrvaoi0I3JnyYzr+/6V98HEuk4PBREsoRw73+NY2V1FohSvfs
twBGUwjRMF0xgvlP7ppuJUflIrwx9Iu7Vrk3zoOS7jlBHJsewCNap/Ta/zDaG+ueh2Aemq8zzPNv
QLmj4J2951c3+c+Lm69vEhFVEZRt556r4Noma/du4uSdQtDbS0CfwqOBdjbDOvblGCQ+MpWOe4z8
CJSl2BVzW27LZSIjK5z8j9fpogfhMKZ1v8y0XWwyzLDbdpL3wbkZ3XGTmziZuI14Txq0pAgXHx0K
c4OiCSuDCP5yatDwMqbwPT04+5jxgDwshPwej0UV4TXmAXCMhNm1oSvm5jgWRbmrJRYj+N0hPo7x
u6KZ2tj2Z73HLR08i4vtsdDs6lvpVIAYKiZ7yzCykwbnQD9PgQQ7hQcGskH4sfIZPDrZdTPcMYsJ
G9R3sRdTrS3WOC6Bp41TyqNhZ0sgEtaQQEIWKbz1338Zbzcd7p9BKYRoYKToor5eNI6RN/FsjR7T
NIXY1GUEdLru3mvnvQljaXuh7SFPWKqjuHa8vgqlJLM1/S44Uy231nm0WL1FUnjm0QzS8ZA0tpJX
PVZnd1mU580GZeJ7Ygz3zYumTk9pibIs1DZMRV7/hJlR725KtfjsjGZwmKa+W5t6nu+1USAwSuB8
/+mDpQhM1QJ/z0XrdwmJEvbcQM+R+Vlv43ztzTZIXgiB77y+tw+Wq/Cvp6Cge/QHLr55cwIJlJld
fk44qeMwtmpnyyRatM/HwbkDDNJijIOLpoVAPEQgVr+zIfzy+ktaCqNqqXQtT/0foSx8CVT/XpWf
aZqnN7UcPkMyMk+pIMhxSy1Yj9MEDdcSAO8T2oS/f8YXUsMl3OL2mYSlBcLVkRy8vjx9Z19LEjc7
F8mihdN2HK8tbhSLRtpS9WOWMBTlqii76i3iBpeZj32jDPudLujbj4gOHXUwAmiOVupIr3+GGdU2
2n7eAirEeTelEmluL7rd7+/2l1eBtsPAscd+FVys4HEGgdV4rCjRyHLTFdN0rJFUXf0HV2G/DTi1
sWn9mRH+440WY+mBr8rzsys1gNhjUq9RfnfvvDnzVzdDDZHaPtW3tyLRPhokMCg9OyvQBC2kz+5a
cxiN6eLOWfVpeTcn9Whi4WQHH8XYJNdFGZRPbjnqX/WgQzmzeOxZVfTD86bhh6f3qNmn0YNLps2V
+mHkmrmzKRzmoQPoZFOkufPMdKKxigajeY8894uvgGiffsxyN0u6fvH+pxjOYdRnZzgwxa6nELya
sKBG3mwYYa9Mm/kf8VJW5n1NWfudLeBCwfHzI6DPFBAwMoBGtGW9vjr2hQVqvTY7V0XrbHh2+OFp
tXFodUNu89rIdsqavD2Th/q2cUbnBpGOepgiPd3GeZT8B9+Cs4gqOU6pe18+C5fKT8D4THYOCt07
dBiZb8fErt75Ft7u5hwnxAY/r0OJ7SJWHhAvt3KY0/Psw5mJcjoGzOKWh7Qs58Ms3rcaWT7h1/Es
ExsGj5iy7SLfvAibMbhoWa5ttxDKP9ee04YiYRprNFx1mCek94YcPg12F68HMWYHo9cxsGV+5mS1
wKJ//4m+qcpQh0HaQWER5ZOF0vvi7jGl9YpMVfLMLJLRAD6X3ZFEqcTHuEt2rPruIw+ugvlll3EI
IfmcpI0evvMrLj/h5VdwlmPKTnWGfPdi1Tca7zm3PLmUDPCbKBr5kfA0Poy66OFGgW4rq1jb2W0J
Wd7JixfZW+ox0szvVVDeCSUflNMG7xTMfna4/vGiOAuW+gpj6FA60Phf0k4MMfpVCaHwE3Oh2lVM
p/ST24GFCiMa+GbYen45hF3bGSCFR+UsTqwA1BplSywOZjwLVWEVN03VR8+JIXXYZl7hXLvwHrtw
GAc01yXmx+Cs48F4LO0J2qKmEnEr3WWekBBc/2TGQQ+VUI7VI0OCBsBpyynu4GIZ95TbSvDyVmo/
ml2N0Q5Dd7q2ahmqfI5Rs3xlAtR+BFaYAQ2B5wZNjTQNtn09Ay4znah5GEateq7gQZ+VH0xO6PSC
iQ6b1l4GSRArHlOXc4ZFAePCYnKr61a08VfcQipOJccUL9asxKMwEuub9DSMSzIwoS/A3KD4o5qz
XwyG2u/tWcdWuq6cWA/rWieYnVlLV6m0kq91wMgJDDaCc8vpZ4YQg6B91Do8kanE1sG8cpIZ3aHA
7fEzQ2nR36nBHzU4/mfdi/919KelvPHftzCuRfFNDF/+2cRAn/Fv9pOlLw0HchXaA5giLSv/7xaG
6f5FZIZz78/GHacEf+Xflu8+xAaDQhwZHRvJz+bGvxoYuMGjY1hayT5VaHyW/sjyfVG2v9pC0Q8Q
uICZ4ocs9ak3ZbgpKKy2STBF0d3hxCoux43dKXnPcLTG7BrnMvFbHd/RWcFONANMk+b9sPJGV97m
tl5me5G6erdt+9QXq9xPpLkHU2F9lDTRNszIfrNaB6y8xEFX7xjIDLzYx4lpcs66MbUYFNcnsqvo
U4aEeqeCKAPGidu2V9nXjqsFO0ZzuqPe+YyiltoPjDina7b3D25Xf4uozVj48E419g7g5MFGdMyG
hVHTzPYxSZdRb9vsn2ZRxjcwBRl7ia1Rv3NSkVe02AdAeZg0mz6jyKMmv4oBbOFjPhtFssU4wd3n
uAivHGsqH+dyfDZF7U+hNCt0AjMA4nIdNJHytsYQ6HujFxPTkkrrV2bsiGaVzipYta5Q14PZnKUq
tXZnmip6qHEunTfD5MAaTTQP3Hs6pQdDg08QupnbMe7exLdZJ5/MMjE/+nFvX01u11ZMUIMFymOU
ELG1MCSMrsFFwupxgVsq/OPwBdNch3kFAROmbyrvtgBx3DKMH7mbPJ8iTL/K+sWHTwr9AEOhqXbt
Pd3c6DaGrz4c2zhwnhh298295jWltkm8aHrEAM3BthxfjBC5vvFVd/BxcRUvJ7S1pjtG0rZWVYu2
EIxrMHhh34/9F6aQi6sELOFxsGMEbE7D8Vxgy71p/Hr4mjjLWHMvkOS0bfWcRw7g+Tg3RMikAxw7
V8O4RubOKclaCJ557faHMYhwtWO8uF0jmn2Klh/fM90r446hlE6Ro9KOcB9UcAchB3JBXQ1Ydkkn
ezbbDiU5WFbk4+Z1PkxMzHl1k151GSY/+D4wPJxjJaRmmzeuYb5nVwz9xwwC7gc+RTAVUOubxVMs
6tJgy8wcdh+9UFsmRE6T8D/GrsR2TVEoU7rAsrIat9qIBa3TQh9q1LWbKws0ie0yhpqtx3p0doEW
ReTdFfZWvreqPIzg3GxLDyIBMWWOq0Zz79GJ3LtT7F2xvNZWa+JckXvZBk6nEQqfjF3DKWHtVPPn
eJqxihKshmRWalczQrRu7GELiHdc4cvlbodoLrFsd+w13cH0UMfZ1SijY5DfU1txDipqypBjqsef
xsHCCHDt0W9sfF6sXjtKEwlHmgcfAFa0O9vXm1D2hYk8bJIMdRdnYq2VLc05pB9ZbESNj8yotYyh
lpoKB0kTfz25xN91EePKzU3wktVJ88Vtp9JbNUVXWGb6oRjkuEV/vCJNXjkCLa5WPAWMVD+NoqB6
Z2NmNBhPnsrdq6FxYTUyYh7GrYkZhudIUJjpjxlaEYyX8WWuPXdbDO0TUGzCjMa7hxH9KYaEfU2+
xgop57plmoAOBPT2+wQw6R1jW+oQM4zqF0rfpugMX+SQYfxglUEcYiYGhZLOT6P5+tnjAF/1VeU8
tXACBoRf3goThhRZST79cKJKj4lMDAwQ+2Ey90yWL4jJPKtWo1MM2xqb8zVW4Dcz2GZMWdD3Ue2i
ZZdsfGzQnxTk7JystasZ+R1yeVv5dDWN/Iq+SXTlqhFDDMCO8J8KAswyxyXDvJ8Hbb5nsNXHbDD+
3iMsOhaJM+41I6VpxYSazpSoW+/r2FM3RlqMgNEM99SIBr+SAnG3V/ub3hS9uE7H2dLxh0qDs1MT
Sq0zrcg/LNCYBr+OCS/yKscGlFQUa6LGNjamk2f3LBSTUEyan21d+QfB4t5MY2Pflx0c11Upa/8o
i7Y+U/6N2CgTwuqtwy7qb8qagMo3iyY0NeycaF8UYOLHtp1241wwlc+3sRUiMQ6MDmIFOk+LtbKC
ryIK4YhQdu4XiBTRdgYGh41R5ew9Abk38mfAY57A7crWMFfcdA7JAL7LosL4Iyh3OjjNTTFMEQdf
H+OY6Jk3dRPUV1o5dSsQLPMDJGGbwXArQu/OJke/MMZyxmyRLtl9vRK2Zj2kidfBr8D501nLwUuf
XTV7t4zIYNHllPl17OTRyitYbXyG113efhrVYQBfh7tQu7eMapMIN72uXfdO9I3YtDp/NiqG+UTq
XNz6Y2WzAiMMhCyBpVSRzxGjONjS+L1rrs04c+W2Yq1Ku161jdQ+VlGsHRO9E3dFbDhbI1PR3dyx
n6VWtUFIvTZ7yfyxK67SxmGtltVtOUzFprXL+ravm20+aIuP0VovcGxpNG2N3iLeqGSwMG7Mpyu8
p7Nt1WMsq2ddA2BaHl0aww8RzimMpXxIp/glhVfMnNug7TsvaHcQILzQmJlzC1uVBQVuMeZdYLH0
VFLfMBRBIzuoj1aBG2o/afaHrGh+dLnxYzAMcVVrg/iq5r5ae0ZD4zu7AXuS7IAQuXuHlffQaNx0
CIfwQzVYEFonmVxRboMUS6d+H7hZeeUhlryrXHxifGdCkV7w4M0SXAnQ2PpOKxDa4QVqvBh+44ai
ioYtlukE1Jl9nXrBY1Ap8ZkcL9m7nc167M1zqwEisEXN+ZVmyqRA7PBJJNEeMdbM3lI39w3OLB+K
OYvPiiGfHlrKyhxRpy+u88tkX7NNAhNHK0gNoXTdh2FaCITs53vT09OdK+lOYjdY4AZfwF+ZtPbY
yFFfNXbXXVeo7KxyRP0AHw73+eRLorX1B10fsg95PtYn10ApocxqPug1gRLw5vGaPGEx9Sud7Rgw
WJXyHfCSItjFymDLnkz/KrJrjBL16Sh0L7vSdQ7ylK7wAReD4SDUXHztRhPVVK70EEbNUy28cxZX
26K1xuNgtAZfWlDdeQOFoVR6YiOTynsax2C8rSii3CZF9WQwExWSUq8BH3d46Lj2g6aidKMzubQX
eiBOcImyD74fT6eZAZTFg2wSK9NvsNwaZ0jMjWVj0kpqZzu7FMeB08Kr/yAlnukOkGwchSwXpypj
qdTLNh9PfEi4PriuKL7kjp6ka9EGX+Y2EJ+MUac3ZFLBOMgiGTZ4K89fxsHCfw4mT/9cdrHz4ML3
XRdyEueydOw71Qd+yDxVd3Qc70lJzdlbnOYnw2dfZJRSvw8ag5S0Bpz92Ksk/jy6yfAjn+JqU8tu
BmxVUjFgLCy/mfuy2c/+NP6oqcc/DEblnfImS3eRFqhNwj/+Vnp9c6T2mvyYY/c7AgGMnka338Mc
crexgmesx6P7AJlJbjx2/pXt1bhADgs/BRoyblcFLhF7ZQ+9Fc6Or11L3OnpTBeO95gVywvPRjZB
3SJ3VnblrIcuCLZVZy68CIgF7Kdalh0AY00nXOuto9clN1Pat3uIEfTRA+wKLSEx2xpy62ZuG5Ox
3drhFyGQq+Tc/eAbgcxDOkuFqPGY9JQInI9uO32chLfK2iz/Lh32Zij17lk2FMxZfzVGf/Ilwz3r
ADU6uso80a0008U7XhOAlnOnf6qDpbvup5/pfEwbBGIwrJFDx4n/xKzbVtj6AYXA0XEHf+ULL9ol
ZPy7euzX1ZxfQaNqeIJ691j18YdGQrQBwMB5F8osu9O7nsEybV71c3fjF7jzGYn0djFzG+EMNG2H
D8Bd5ev9vvHmL8LXbtKCNhXpAmxSE6djp8XC2CamXI26jrGmaeBJ3RFfm96GjtKa+sGOECQ9ADq/
bjOr3mXd0B1EYudH1nF5W43WiDJXS1cGf/6kSb66uC2MraaMar1MGN0nMTx2FQUYMTFBey0S6D8q
DbqtmuFypO6QreG60LKfDDa5ZKLzUuFMRuAaTvlwpfmEdMlsfM2nHJLdYN6rzMHjsFH9ZpqsNaNl
GwsD6EZ31FYn2qj0vN+A4siPcM9/GFl9hBkWHKC/ga1RVvkhmZvooEYDMloQt+syH4qjhO0SQp0P
jn09xts8S7W1SLCamucKy3YzijaFN6Z7x9CO2sT6tvKo3oPWqa5iocX47DkDnLL2xUigZxgZPuG5
1W1apxpoII/5VdNbA55VWUk5SQeLgdjfXSk5fkGSkl2XAC5u2Yk/VhJv9Qp/mJ0pTSItlRdHT9n7
eelE84c40AuwpQPh8VVNqhe2MNeP6OpCXy9iylbA6zs/2IuR8hDGAKzoYN8G3lpYcLL86ZBGTbKO
2mzaNnlwluwngaW5Vwa4HTKwAV6L4sG3cdxvanhLh9aauu04a2ygAq9wpnLmfR1UL1rjSp4y1ure
VPlXqICjWx8GPFwGfCPYnr1oXCcYo3Pk03u5dlTb7UFwYsteOt5qxNR9F9nYCQPq2jiaMW9bkDX7
iZB/3ZpBuy9U/WRbYP7LRhv3TGxtcX9InhhwLJ6D+Dr1JculdkefKw3DqcrVuJYuSp2IUSRcN6MH
zngM6uzmyhj5F3fo/5QZ7YOYV2IMGFkCi2l6wSutnpwm44iLASu1TbMXHqGaDmJ6aoPt6PLnSK13
hZWrbZtb5yLLDD6/MT/AcetPWi9HMk4HP7bc5FAkwvBaoPtGd5y8bGvmHtb0c1Zt42RefMeLR8qd
G00nzI+oebVDhyQb/4N1V+FYacCBSzHyXGsjZnz0Q/N1o8xiq2l9spsz3P8mmGP0P5yDCUbdqmR1
zJTrhAMGevsZ2CEO7mDpwQ3e4SPU7vO59zCgg1Kisi7au04g2bm1dmMq5jMKj1h53nRxpQ7ZlLvM
vKdylWrZtymx7jrwbxiK3MWOntEYKJN93slPbY1zhFVazw33ti6M3MUY1aqvgvK2H76P5KpLJRNo
h2mgPdXXjRFx+tafgM7B9i+f0TeDTDHFfixGqjgDxpiV+03I8lnzzIG/QiZsMlyJrZu5EuQQeWev
KcFSSLxJfRdRgf8SxQE2el1XQFp2TzLP8nDIputRQfINEpBmLtaRmskIZV2188Gq+Sq1Gtd6TvRg
nST6dMoM7C6GorFC3QS8o8CMgeeFpTfHANNsR6iVGtp6NfcmPoDVUJ4SXVcIGeW9dHGkyBZL5Fl+
9kyVroJm/DBFlb3h8GIKxYUZFKTw+/QGeAyYypUz+Pe8nW7LU4hDRd2EsYd4U/j0IVxnA37F3nuG
lNQP2mYF5hBiJITCfSJEmYQesyEh9bBPfBE3KSoqMfV7uYgd6FJjVjChu6uJUynXyGYTDfCMsrI7
FfLsY6y0HoZuvDOpW7Hjze3aNsSpwD9i1SRBxlCdmg9KlAwOmqWAQToFixs04UzXkqi4WYd5Q4wX
pGKnrvTuaDSNv1FZ3q7xo7kbku62rMfbGE/DGGAXc5QpdYASGWjkjUf2m3jtjdPPUt1pKHDACXp3
k8Zsv25gPaaWeZ1QrwldB6dXXA+0cEa6ugJ65W8MJey9DxBtZQ7lQ1Xai08IHMZxuLLrMd+Dd7oN
grpDT+bXLzVYVRQQdXozwanca1r2QwqoexnGD0dgOozB/QRkatzbhCQpxGgrDiskbIC2quchGUk1
Mh5dKm3taGi6eywtCvlNp301UOuvZlvMoSeSIaxquwhTYZY7YShzcX9A0+Ya3YZxUzKAVE630awH
62A0myXpyK8J45eM1PrAyr33/X6r8khee/OsUfqIh00ETo+fgW84jOxHr46ux8Ld4ATzNWq6nZNp
DyUZ+b6R6YMzdpQe9eKhTaR1Mgt1UGV874uK4ZuyPCrZbmMnPqMW/qYD+toahbDW7YwjLAq5MbRr
3MctW9DqKFx318WgNbuPbgqaC6+PD5MLjAfz4rvGVy+FX393EgFwRWKjkyRYhmZ1468ys8Q2y/sR
9N62YdawmuYbUU5XseHtO706NvaIUROHw6xwOlTxNGySKdNXGKviU2mjqAIrOYUmCXAYzMZny9Cq
nW1qd13iPxfAN1n8GdWZUdBVuEMqMoUZG9diPkVpqVc/hoYyR2zHeMmW4xdVRCemDvGTahEX+kGE
hTegy9CconlXCuWtkUSqfcqU17Yf4i+0bug2Tvjn2M2xba0dyERMQ+zBpFKXk7IkmHaUenyPBoyD
0tc+D37xzHjnHSVoe916RboGVL4Fw75WPigwE3oHeqd7TQ5nChBjCFkWS+EqLUPbjfl+XWaQTKU4
mOY82iEavGU4ajV5H5UQP9qoYdfxMA+OkvKOjly6IoQr7mgkY7dhFM0OIt6AfStdw1QHdqO6najT
cutiULN1cTQvEXU4SYtkTGtPeiqvIX9i8JI335khO8dtt0X+8UWVOb2dyCcxsk0Kgqm3b6m7rOnL
LaTEslmjp5lXA6y/Ip2eKfW/JGIqQysnNkxk9nXwao9FOtfrMR5oaAGOp8RFpTJq1LCqTLlVDLdi
Qe8cZAxaZDbaB5/ebpjo2EwLiyVeZPJDQVFlhfGQ2Cjl4roiM/xE9AajK4MSMBwDY9VGsG7connC
1uw5twmboim1HgurPpOgBeu6dzGyyrObRmgfxGw/gyH+6lXTGqpfs3KtYQqxt8EYntLLqvbMNhwA
pHq6hyOthLJnJNm2HctbV8liPcVuuqY4na5So7rX+IsUcE18X/JyF7Ga8TuhGOqqejVwuVVVZQoL
8Cne6EoZG6vNHaLynGHHWYtZ8T6WalrEumm0b3YkPIih0Gxwu4bBZlXclsigxFYUThJTfsxNm0Pf
IgVfYMB188PWRjyyEwYOu7IpVmVERTHWtX1P0ZTM8RbbApOYHSjiTMd1VQeBtU0yLMy6DJSkUkFD
LVf74WXDQWvy734N39M17jCDO7Re/wX7eUx3Z+uceqZY2VZyq/B2a7Vk30/yVACkpJXQQDSSY7MS
nPy3uRDRnoEY/r8q07flwDfsAZPdJrofbGCtQ83JhLNyVDWuvCl/oDwR9pI9x64PGSDLc9K3J/Kt
FxLpcZfqV8M07JKgvUtj+2nKlY2xVrxUiqPjRCzdFd+VkX6FMXFMnOETQ3Gh0XxJzeAjMwzPgx25
Z0CeYu15s3c0dI4dgT2YbGhs2mw+q0T1mBXrqoZ6alvrzqv2ECl2E3pLeCsvmJ+d86xL9rSS1jwt
fz8jCtHEdxB9Zg3dDYOmfG226lmikqRTaX4iayzpWZjOWmtmbKUykm0ZV+2Ktb8eXevYufXXmlNw
HZj5dPTtPt3lqOcPdoM4hazC2bvGeDtS0/uSLfXdpmzvVa9Rii8e/dG692vtEzQdP6xzDa94XdKT
qIl8HGeGpiyb6wjTsFz0z75guhFnIp15xcW3OYnyTZJiTdVqyt1Os9+Evma3Jyrpp6kITrYVXEER
hGXkzZ/FjCGzKRLsgbzZCEuvxES41Jrv3gyXGyu6ZNu6zi3D/1mICOZ+6iVtGBv6Zh8/YgN8V/b2
3ZTFd8R8eNvhHu/447yvSudWCmvmKE2bsNNrm4PGVVBsZbn3iS5CDUYH8RBhmTMa93iUYl6xyL3G
JFv3MLwdQIEsLhrYtIXzddJ5Vji5Y7HSEQM+JJQmKGmP4rZoupefjdH/3yP+P0xM/L5HXMV0Jy6a
xPyVvyfdmEf9Czg/ksFF7bnYV/y7S+x7f4G1AXuG4BYoI4ME/9UldoD3o6hYiH4MtoOK+a8pN9vA
VQjRE9rORS3GnOufwPuBcr1WGKNHR6GHlAnNOH2iRTz5WswUSeorID/K68SmTRF79v9l70x241ay
NPwutWeBQzBIbpnMWSkppZQleUPIls0hOAfnp+8vq4BG9aaB3vfywva1M0VGnPOPvY+YqrNLyqFN
pSeQ7DLPqKdu2hKbxUwY0RytmeI+C7VvG81bXpOi+UcyZvpPspHjQvbgMv2yW6v0vlQQo6xVeSnk
l0LnCrPVOuO6yxO9riddLc3wTFC7qnY0anaRtjvODaMv4r3Z5uaEOoS0dYilprOs54XwaSI2nVXq
zQxUcis0YbC5207lDclJMz1LKNzywQhE8TL2ozSPXroW2TaplL7SiCd+qKrIDdJLOWffxZo7ZRJx
nWhm3NiFv1SQ5PTBl1i0LAQXJIhfrKTj0JH/6puZgwWxfDHL2QT8G/LkddXCYyyZ+tb/lo3hP9g5
YeibqXAA4OJxGNkP0qlkk7AKZk0W0+rCbID1dR7d2umASsxFHdYJHv9cppa5bilTLPuPErz7LigP
svRod26tD4nV2PpbBVD2x9TIy4olayp+Jisq0FBlxvQEDpyZYF+pl72tXltHpeneR36/WX5zYej9
4Op5T2ktAYNrbovbZPZeu/PLxIhMQWEu+I4LeJa41HKSW6kqe5PHk0GJtwvZ8CfLkNOFRUVnW1TB
vSLJLvVahdk62Q1be4YbiIeia4PdqvP1MemHmAMKyN95kOOUj9lmTukP3DbaXeYsVAwtMZg0jbkx
MsKOWsS6WuuYEHP+pVeQ3SY+iX4sxki1GEG8Ofe3zlR7LzzJxrpTFGH2N5Y3JdrtUsGzv5alT/D9
QM1UoEJJt2T37PpNUj/2bkmiyH3XbNwkuudfcxyjYFsTMABfT/1j4ZeWegdvJpHUb+Ogj+52af/g
c2yiAojF4PvfYxIrAVudwzIDPyoy78dpYQq2cisedpTUuF40BuBRL2WPWXG1xkl8WjwJzvvUmCrd
UtwEFnnvDyhhIBwrA4OrRvKF38Q0mOpU47OXURB7JswRAeflMZlJrn3G9O9QUKRUZ0zbmnBrVJU0
Us4/mTzow1mbeRpe+6GkvHWp/FFvA5nESUSuNJgiSu/ZOzDOg/xVs1iK7Uyjpw57yNeMFF7dTJtx
zsdEhc5Knu5H5w/Il+hmQJu0sfjkSzQXugn4kduFyC+m161zuTVmpqAywsPQpCdp5pMhw77JRZFG
xIfNnReR551ToVSoQTNCCDlzFIRpDXXwHoxmMM1Qaipb/oBX1u6v3hMTotSa7gXTCvNO5YkbmgQW
9LRM1o37o/FX1InAj4FP04VQMvYuKS47KFGQKrveNSVqhv5EDDDT1mkwPFnSvVtQLPEq18yf9/My
dc7PxllmWDnQMH/jmeRx3WJwehgXC13Zpi+hkd/GBmVuGNAIkm2LhtqHjb/28UtsuolPsHAsShYh
c+0YtAX7PhMLdESKSkOdWsfwguekJrh4M+V+853M2t+a/SIMkJ+UrFZ0cobYaKDpNmIiELfSqODu
aBQF4Moyk0Vt8XTmfEi/XjgY3axr98Pim94HjI5Rw5SbgkDpuFk+JE0Z2b6dM7O90ZTAlqaUQw0B
oJz4KOuxiNrZmo9CMSqeY0XChJ51flkcrdaHiXUw7PIW70yVZIm7l/VoEbOG1o9pLrCy8WXNxvqj
TZL10amzKmQxCM4uueVPOqg7WLFVmU+CwICEZkvYmwzVi9yQ7oC5sGnqHV2+xmeyGv2n0q1zzDK8
msD/neccpkn67NZqucs7NfP14ueRCHR1kpM1Hn1UHoRINPFTu+KiYo4fkx8+hTOR0oUlD0TntFva
DlE5WFP5R1Hk+BFbZO0T/i2WZoetY3aPw0oF1zbmIXaedGv/K+Z6TgQTPmWbG0yY7kXkaf1LGcr8
QEpTIojWbXKxM0bqV9sYygviBo1+ol2aIzUwbRDyEpjLhc4EBbRNE7HfH316OKuTamJDXmLDHOon
2WfDKx2tdnEkKMLkf+U6L4vTpjSXTcsdt+rmrV81ZbUHNkJjYxqFfDbX4qbUwFeyGN7NZD/xQ0Wd
AY9fmlT3/d2G+CFVXL8ltkHrlmwzHEJLO6kfiTt2w5bPQHtUQGL2hgrl5tI21vJZVkt7nIiQf0pM
n3MhmdywTKz0Ze4L44RLLHloa5vzB1T03Iqqi1+FGI3zkqy8kdLgC0ncLkO6Uo4FTSWWrffaQEsW
KspXCS5xjE9TVd3DMIjgObYGedJF719QtC+nThWU2+gifypx4n74vReDCyxtd2arXfkEWr+h1AZt
7Bbj4t/FjPbk2mcp+lctOmrWKHemk2Hx2TQKDT8DP1pRlNCZPMtJB3pXZt/SaA5ZTh/FqhN17TwN
QTrl5oEih/4oHAM749DlOqypEvhIhrn4tJdWbk1f8OyQCH6KyTX8NFftLLD406M9F8s5nsBVS2Mq
jqLgApm8JDv5nlFCs1v0FC6ohyLTKwb6NigHp5tg9F7kug4C9p5amclbZag7pOCxR0dcqMScf92D
6CiMrlnjzbJDbJU1A08oEqtXkwbGJ2RvNGbMjn+e8rU9DNWS78t+VW8ZDPkGsFvuENkEj0z2PJaD
bX3FORvDFNjta4xoHqh0VAG62NwLudOtRxYRdWwV05PoV4cCXCd4hL/wvxK5/FFEcW+buPeufSLE
frCy4dzgaj2kaB+vnRmol5jNCNTuHiE+2jAsI3TfY5HBgDRV8dxmAh8ho+Y92zyLAMXjsLHG6jRU
XnAYVVqdOYwRGyRLuh8h6nZQI8R+xOkCeOw6YGFl658DdLVE2I3eTVsJQdqmlg+zKL2rkcflu42a
6hTwWHJcdhu+JvUsKovW8dJdd7IW4j1Ze/S7ZpnQ/ju07YY00Ftd3zv7RMFrs5K9U1d+dZEBI2k/
rPvcaooIccun26Naixdzn0iH2gR4iYO2WgDLbrBCZSa/+7HPb35nUfbCtXqgV7DgvF3sLZpiXrK0
PRU963gDYoiMpHxe1ik7arjTsMlQMVATgKgIGnz142avval+EENFU1NLNhs7eZtkzzwTTr1zMyco
9h6qHee5Bhl+FEOc/BFekP90kO28eOhxtrqGhBhlujzk8UxOHUb7eeaw8+/CK2jB7wq86EcrwLsw
SgV8+eYzJd4Jn3jWr76dAb1w0kR9JXYUKaQHM84a8L+C4o118jZ0OJQ/HVxqEnMdOf53HBfuwo9T
dIW96K8NM+GDQ5LluV6HZcdljVKoW6lFaLFEbKCp4GCbtAvOSD/I5g7AQqZKvjH35s+9zkxur6FI
D/hgGQM1brRz2Qz21u7H+iKWlZ7JnCeWiFHJHB4Ttf/Y96S+UcBLAleNsyiZ0r+GIfv9SsE9uYAo
y197sIgGfsAwvgY0see40MNj59RE/7ZrM+y4X9eNJ1X9+w5sbNC5kRTcdu0bj7W/6ajqZiLNepSe
VhCVPXhX4qHwoNPbfoS8oaR3vtPZc1JfapfZzWUc2te5SP7YxFneBXQ5hJ8t4TTZWqB7GcvYh5gK
3XIOEwpQyLMY0J+mmX/W5D2/wyZMTNhBvCPcqbrMvHPdbP9LIauPUAfxLkhoCzK0A25nri4B8lCr
bCAsFpAy0v2ZjG28m2w1nBfBGTOPo/0JzzseTV1xd8iqxOXvVX/T3nwk22LZSS6WS1kVfZR63XK2
xVAikdXz2Vrbp15Y1kvjDqQEIkU8lsHqf8hUv9F5jpA2HmBIUtI7wcvMGGa+eqgZvY4oVoudaQbV
vg46TF9GLKCG/XQfSD2+WqIlpYKKYoiqOBp0l++McuDAmZGa1lVXRTqdSafWZfeSJHlxcNu0ow+c
uu25oDalbUufL2mKl6gL3BrCM6iOmKDNLbL/8aQb+JY+LuePYep/tkFanF2VyVOalJKXvPrs5yxl
KlzNPRFcssB8Pa1ThEHHjHpnbXY5eoGHfi6tc5plLz1CpCps6lgeLcVDbOf2qwr85kYFEughjv8P
jt+fNKy1+4Qu8o2QzDaG5UdtS8OQ7H1nN0j9xQO2HEymwy3B4/XLUjcwx8Qh7Donrna0l6tnKyjT
zUAdEubhVEQMA93GmJtXQWZOlDhiOdFfMm7M7r7/lkL8LRy8AauF9QblGTDPAvBZjhrHk8E17s3G
x8g8HBIuAjmU0B5+rorCOPR0fB+WdV62emlcVg4bSknhPH0ku2wsNlaZxzt/dYeThRotDzvyMsJi
AZoIB48iardPvkxvbi4+TBH6BdzBThG0r2z51iZhzLg/1lPJauSgj0uXq5M3yTVBJPEKmCX2qxEE
Z4wdFMXETgVKzVm6KeLuTRtp8BWgYrwCWDIEiIkVOVhLssEW1/jsjVLtcqqBQcL69LXx8OfPZTG8
ImL/rUWQAME1agRKaOshRKpeRrSCVXxZnakAd2t15TfNLwVK0QOHa35c07J6Y9kdqUtfzOc4bt2z
Eo1D2ExSIqCW+WmpGUKKwQEWMMtyr6t5ePSmqj47+fwu2AvegzpLf6JjpMx1thB3OHiSR66YbYI4
7rQ6q7gSOYXfo79ancIlCZ16Dsy5/YKwXE9cM8PBAtr7zBCX4pMLmifEUPOPhpflvRmJfqWYi6ku
pYrlzHDwo60tlPmuLi4l2SgPpC+PXzJlIPCXPEoKo72Mnhj3hF0kZ7nO9YGY9QyUHN0GHdTLdind
K3yY2NHJpHZzaS+7JKadRjs1BSaLni/zaJHb5min2/ecw6eGDnqEQ91tDYgeXl2bszMBpMxmOMOA
wrhZopfs4y45DqoB7agHP4oJ8YqahJb3oLIeR0vHSMzXt8ap2m1fJTanFHBC1vVPHNjTn7WTFJ5B
0lf7LHF8iGVEn41A+k4konX05v5Z0Pm+9zAC/MhwYG0t+uXhZoOZnrAepZg/tPu4rLDWBDQvOb21
SSs7OdoLM3LaaX8DVVXusoaWwQYH9CWwujasJ/Z6esCG587zWjQ/uZuxosFZb0hqkgifk7Y7+kNR
YFhwHr3avb+yDa+xZX61ZpwcEj8D4b2n1Nj5KA9IBLrD6in0M63wDwPZxkfu8wErkF6uK8VCV8qK
u3NLr8F+tpyOQSN1T3z46lTqxg9dp2kZPO2b22gH/elwyizlhbo2h1vQV8XGnzLjtmpdvqAGGSJf
0YbpJq34OamF3vqmaKOsio2zIWzEl2ToZofWT5InUtXGfec1391q0fFnVMvWcqGd6Ddz/iicIxHl
MyRaUq5B4V/ZTX2YMbRFtZcmaFnsABSctRbh3sS0OYgPImSar2JtvWDngzTinZd6v+Syfe66Jn/k
2B0hdD1lgDFkIjl41C3gkDPlL9Nb3U0xG+62civJeNOPkcymqgzbpRtPJkP0naiBQl8kdVnwx3Rh
6eG9zJENOMwh0JmttUfL2e1Nz41/cCVT4ehI9ZU7sd7G1EcAxXsms3ydn01/tg6jGa+RgbolbP07
WWQOxPwwAbMwuhX2hcwcz+SGmnvQLAttwmqcJgRE6BvGbdVL+PBuRUxJSV0Tmkmx/nHlnb3LYr5f
vc4iaofkEywl2ek1H7eFBWIXNj1OOzwflF8OpBnRttYtEWkdX/RtWQ/+RDVeOzfs0PXqwMoHvLf0
k1YfS24tF7MZ1MHusKeNeds/u7Cel2WpeFNn+CBcttVONKlgbnbHn4tIlyC0ag//Qu8vT7O32u+9
k007KqxqYslYE0O47e5SeAG1ikXmPrWLs+y5QGx4iLH8loVjx2Fflk7U6lV9Vr4xv9B18h179voA
Ozkd7RRYJmx8e9h7ZeLvMsREW9vP3PC+3l9k1/owP8G4I31n2srEwFo8T3SqIcSpfEh8w7iCmYKD
2ZL+03zJXtMRzAfU2d2blCI9IhqldC8vzTVqKKUJZ52Y16lbkcBRH/qSDuv8EEB5IbBxEGm0Hrdz
AMEcGonydn3FbRjkU7OR7O27uRkDrAcwfkGey59dP/fEPXkd2qGVgsy4dbj5bIfmK1lZiv10jCPQ
+WFPC+X0ZmWK2yNxHAPu1B/iqBvS+CoNVnWjT3E218Ed5lTELXAnwfV+1wbn3x3bBZsA0JFHqrZF
iuwf1HUZ6gEtN/bWaHQtdytnri5g+Lk9aH/O5ojXt0D1S66HnbDWrnbZHxMM9CxHKaIi2knW3eKN
+pcs5X1+ngfry9B9ekORI/KQm2Z6SzXrrLBrfy+XuTi3lsnk5zZ1HopuZoomEq6IYjQaTAp3rhi3
yteUFPbjMDFvohhlojT8+dUfzGJbirX4U8O8f5uZJfhneBYeyZ7iCRDmq5BN8DDyEsN3LZ2191HF
/kCyl27yVDhPZuuNl5kCvKOUBvD4IACMLVMTWRqvzp7sZMQUGuV4VeurX9TeTvB0sqe6eDKRYoYy
tn+WMs42TcbQMSZm9a7HeQ4zPdRI12Z/07frgxIm+4mDqrhvnG+V59OB0faPT8gN3FizATX67XfD
Y8YPvEAK0FnPq9OIMJeocG01rTC8ygxTcLcI1Nk+KZohd1jvaxh/gvTyZZCbmC8jG/wfYuZAn7lc
mVmaK4VGpwYh9Yb42qvdYOlheL2NsoqqZf6VJManrh0mJ+T/n2XeficpgqGl8C0mkLzZ2cIunxYL
P9sk+MYZI1o0hQ6YxOL0r4YOiIoNar/YkENkXyYjT3ZGjSYtkIq9SpbN376wineacQ+2y6EpHWDx
dADUGcs02xh1lrH2V07nURtkfSH9qXYs5u6eY/t1FuARjuzyCDDtspLQJUNTm8aRZrtrNtJMr5be
50k2P7oqmX+0qdNHnYkBC8A83cgOpAMdfPbcTWnzQKJsfJE4g7etJV7A0N/axLJ2jWG8uYvrPsZ+
e3GnZo14n7IoyMivM3L/TA/P/AhsgxdEsItSLnJRdLr97gUH4uA189bLQRTcpGINIhEUFxMbqb3g
aqHzbNz2c1G++Lnyf1rWzGCFI3Nb1eQyzmrWP53RvhsqbJtV26Uv1NHVq6M6eV4XpY9m1047wbJ3
iFeUB3Ty2jsok+BZ0oeF5AUprZUqD+V6MCHCG/WL6ZIbSh3E9FILXsoJjQCWw6T/EedKhaxCxfuk
7oesUDjiS6SRx8ktLWcTZ4nKwszgJW5tWx+I9MVV3MQT9YcaDpdmDoqsU/HTtwBY8R/zF/YFYINV
Gb80kMAVoWQXTSUP8IDEC31+o59xlq93iVF+8WN3uqHOMPZE8cpHTZEgKNoinZ2BHvd+nqeHBEMD
kup02GLJ6Q456/ENIqpGn6PaE72c2aEP5BRCoLnH0gIMjmv1MCGD2ZOb00bos8qNZZbxQ1dM62kY
GSYrPtaf1ff+Qt6kJBDFHnIxL0sBaGlPnVGJvcx1yrmWD3JnkL78Vi4VSG3ean4GKfoxa+2mGyo/
r90Iww3OunB6domRN2FcrHmjG4vzOBbuBd8M+mdNsBum9jVfIlpUyXPRo3RCkTeS2c7oQgpbxQUS
DNClrPzHQt39K02m5Sap9aeHJv3KRZLQ0ekXpCxzq2wF2sKTiUNzL/XgPZuOz+EgfXY75GSo8qrm
UnUaLM4cHoWtXmO3jp9dHVtnAInYAzmDilcIER/BddON1w7ZrW+WftcVFPICk2Zq6/jtuPUG0PXQ
qbJbNvavQ1yUT1QO9o98EOYjmjuZtQkR3agEizgnalFz6y/1fsyGe0dFUV8oVHYPyi7Z4OGpLv5Y
Vs9B74svO6XrMwTymF9ygQJgRCkYUvI8kpQWew+wLiUT4OCAzAbpL2MZvirVKrRVTtr9AJiiUiWg
gAQHfTZGrq3HU9NwFYZBg8FU1UuF1LVEj7Q2QbSaiNI6GzdGAfhLn+mUX7v4ntyUMAkhSrCvOGOm
321ZTY/LiDbdK7oPCorvxa9ui4Ry0L/W1JuOrHcLYCRDkhcU11bC+zZufbGxnR5X5Y3PPOp3MShu
edT9azpN15G/CPCm68ou2675hOAUQMM2iBNz4qa5QiqXLzndvfIaKOHcWOyleKjKWr4vuRejHW6T
sULmyLVpbVrCXLONba99/7vsBxAVwyYWeOO7uYeV0gt696Oith1OllCo9pBnBWUwiehQI7pDZv+2
ShVA0vZ2PD4L3BtNmMb2Syd8jGJD6aF2n6l7bnazO87lJsjce8eyriakywVC92SynRfdt0W900Zf
v9X4qleQyppK6nmpnmHiqh0BAsnJgAZLjllboSBOZy2XaEmR8w342wL0uBP/XQ0TD4xkmL7/oN8H
Ur4v3Wr4J9Cx4cqRCb5gEZwSYom7a5Da4tVYdPrbc4Pr2KzerwVyCBfdhEKs8p87HqTQqjKU0hqu
4yUrpTPxEsTLg1WvDVy4pZ2bYduV3lEmTBV20RF55hZx/aeuxHQ16SfGhcrGNh2N2HOvnUrER5ZO
jnkc8ia/5iywCtAHpydyND/1t2tQj49iGtP1ZAIwBTcl/A5UJ+Vs+ML1o/rNNMRab0VAc9lG5tAK
nL+sr8WMfWU3gKClXN1CNY867Q0QKQwzr167unKXkwkzvqXo6owj5e1J+rs3xMCSZvD0uDWV7FWm
67/2eK/MlILvdXXs8YnCbwRHMaPZwRp19blwee2kUjlbdO8We4wryAFJYshqKPdsBDk1xluGo3nH
F2afe8PsIpWieJeF/S0mDvT7keh2wbRj72sPvtG6jy6rwnHup+EXIy+hg053Z5mRYItJ9eTYIVle
XdXtNOzevl4n81C1Yr3UWS42nU2PnTk6y9+Ai+C1ROFvI6Tr5Rv5LeKqGKp/m3IVt3Wa/Hezjett
YGTEt070YG4QVqcPgy3LUwNf/bt2G5SGKHU5uQZn2i8tVC3Uu0svti7aBzKWfVCvFuQ3JKi/uXjj
5HyPui0PYws5pSb9jtWIw9RpTzjjEVjrUre3fsZpNBfNTPNaYUZa38erybY/63r+SrDGnjNpWX+N
3O2PqfLH5yVOwXmyhGmXE9ok5p5h0857IOFukiczHv19W/HKkkQ8vZU8RRu/G+vrsmC9TQ1ZX9pk
5hE25sWKSkQWkbSQLdhMBpeMt/JYetZ7Maf2z1ba1q9c8vwgEEtv87jIx6ATAV4MuJS2okd8FEt8
wGigbrShr0e4mVfGbhuxOc6VPZoEfsTZ6l8EVrQyHFB5np3M8Q88/d7rUPXmm0ygJP16kO91tXDN
ZpVTR4OBBTdMRjQMWUvzM0eU+YhqhpRjONp3v9HqlnTpfDHteYyQPdQXRzpvnEj2rW+r9ER7Nd0j
CwLiva1aD87QqVDH54ENKdNPCDaAp1fp1m8qGE7m5HmvRjG4iO/Xl7g1v+clwanUZ4AOFmjrqTLX
gRUNd76KM+IH6oVmdyCKDe9uhSoEIA5jAjUXlnnWwKKR8j3/oE2ZHlXh0o+LDlXuVg6vzcyh+0NN
8brDCPh7TWyODA7HBGuztF+ynpZbKYBqFryAO0TMGNEZbe4vnSL7pUYMIKkhPZqJw+uVOAz7yeRI
+BcML53V2luApV+dk0jG0Ly2NoXfzZsE5e9xWAS0TunqA6+XTTsxauDyPsQXPIhPA26/l8WPCd5s
9DUR0rkqZxiQvhYZmvbZ8jfIkbrvAEfkpW/a+tfcrs7rxBGA9SKwbiPNWH/RKcx/SZbxDhQa23eK
70U4Q3tuzHh+oIn+3QwS+yWxrefcG9y3LIi33Aom459THFUc/EpqOhd9u23OCDVltq8wcGL4rtrI
cNGfOIajQmoF7JcclefzXMy/F5V+jZ4D6FbYQXVYC3Ujkq7ejY5un8Etx2mH+jy7xdp6oFAR0lc0
Mj4H5Oyh1hS1s7ujsKHhQbFm3J/okyvk2KOnYYNnuIB5RmJqCrxUyqnTs0ryDz9NU/SNKu9/qLoA
eRbKvfFoLNzbQpHhIInNSDgx2rHlnzSu3sOAfgzQz7V3frWKLeqXYGuaKORD8m8s3qcAa4bNVn4h
QYjeiDLf+73uosUxpy+eeiNamdBe83pU2z5AcZJO/FmfRN8DjaRBZA29+JrhDA7S0cxX44zX34My
f00Mlb5CFU03F4z+mGkitrqeTAjZqhzljKgxIo1ZZb/XUAmHvAg+TB1LPE70O3f1iIsFSfMfpmXw
2LQ0SCrjEqogV+rJTb9rUeKQjLMSX5qPUnbfq+6IRSH3Hla+jCfktat+QIWDLTOrF7XT2aiwzGOC
RyvcRDxl0FV6bV95WuLPvq8NPlyfOk/dIHvgPGFD3BtOKtl8iuFAvK93tIiGDJUh5MGQJAo1Tt4/
SJkNGTLdJT2Za1JEnk9fuGoSvdWB7V6cvu8ulTXic+ugW5Yoa83KOilPEfzCQD0lLXlDYoxBnOB/
otE2jfm0tig3djAk1UFKb30o7Jw0A8uYu5Fybulkn7kJmp1yZs3ZtO+rzOr/koAuJU5g1E3htBRt
fsWAY/cXqVv35iFblZHAxEo7+chSY/4Qkx/7VwpMEufBkFyKhxRyd8y2QWkqPqjdBwvm43sb621y
Mte/DArV0VmUTjwipS9sf9spDFe/+sUWxhNasiK5QuVO07YnBLT/TVbdqJCBZYZRfqA9jvMuJF+n
QvAExpmbVTgSreKlX0FjWupvatDPsYX0hYfFXn9wmWBPg9uuWAkbYA0xtmUkDb0+EuS/IpnNqXAD
XH4Fj1nHjYW08Fx01fJo8s4fUl93KcEaJTLx3kI9MwdNsrXa0tvFg4tVKMO2MpgifsV/eKjkBKaI
DocAUNytgfMXLKn76cnF+XINQkoBz2yJPyhf5j8gFMv32kzWqSd86Gu0nN47TWXdFM/1wrK1q4wx
F6e5bnnmiNq2v5ssNTZNHZhbD2UUlE3cI+aMlWHuS3da/kos4+EsBOkJ81J2TshoHbjbGfrIDWff
tXa9z05UEt91cLlL5m1Zdy5X4QDd8NITpPPXn+V47CzF+jMTUh3mWbfEQBQIMRG6C2C2q9vgyD8n
kmzSYQMp4S5PbtbUSdSXeW7bDynpCfbH0FqFMrAoqDn7RvRJTGVoy7wbxpuhsG2TUmCZ2KcrZ/GG
9rlZjcXI6c8VBUquwm8HjxqZ2VMnEhtVsEuaCZvfzvf74UXYjenkyAtNt6AtUvsJkH86xKjithTE
13cDTfHudbb2o74ZZlKDcFc+AmlP2mCFKpvlJXW6fiPj5CdEwvhZ1es90iWJURY4ASjSElleDNG8
rRfyud45HAv1rjXLFw56XRyCeenKCIdzjC1vDCxwhcrwCKg0izrhzsR5mvTb0a+78Smn10Xd0BA5
fY5gG2n6v8PZ/l+U/Q9yEf7xvwZ3Vf2f6k/S1f+Z3fWvP/RvWbZt/pP0OcTPJMYSauDdI/3+Hd5l
kdBFWdk95pRfu2d2/7csWzj/dF2sTQTAcjMG6EX/U5ftu6TfEPZF9BeK6f9TeBe//39md9mMfdRX
eR52XwQwUt5//T9SQWmfsN0B+8SmcPCjwgZ16L+GsRfcIuk8403tG6SffcaIzASKzyDJR0COGWY/
ORSWnctts8x6O5aNbW6rxJcPWhNIsM2zpcdORgDOTdirAs2VnfetHMiJjS5x1T7cD4BoKlyQh5a8
FiRDovvjidme94y83q5cejfy2a9bIPW0WMM2mcYnUQHMhNiOESbTM0iRHbAzN2i7xiFqnDVlUxX+
rh5XvW7E1DhvZWmMLXvYMLsbc11zPDdz93OxXHkRToJ4okZB8+aINsjwo9SdsfEIwOecbmoOBAxW
BRCDVcIow2uRbJAY5gHGwbnCOos/kkXb2Fiiq0+iNe73ckqcMwqczEcT0JNAEDg9aU7ETntNVIEE
sF0gl36gdYWzxWya4bFYetvfo6RGqtIViDiCFZn/QSx2citWJzlhIlvRwReFpzZwgOUjcDLtAylf
96dR9C4ng2P34TIs9dlbWTbC5r/YO5MlObE1675K2R0XafQHfvtvDbyPVhGSQgppgqmlh3Po4elr
oazKjCDDw00+rlGaTClw4PTf3mu37IHWjZ9ItYVosDWQTo9rRaJus5Y6tQvejdnd6Z5Uzqq0VfcA
KiqjHBzOdvLQCQax8oMapUkrcCqupD2mP9PWsW8GZ0gpJdvWV6dorXaPFBqFNrsQHxkPkvbqZgxz
49KMO5MRjZ36wc+NeUHhD/eI/rx2WyDpvTBTA7JT10cuPBCtAntQ4sBisW7wnaP0GldM/FEZ0v/g
mo0O/zTQrUvRtq69opit8SxZAxWKleBbSoHZBxo42562c8GEeBqIgK0WFD4FFIok/gZkR1WxGi2q
u6mppitTAsjgyLjs2o1N4/MuNCENMhYyg+bvGBh90YyG25CzpWQbBnUo16GGQMEFB7vRMBg8oMjo
vjD52iSUsclOdhl7Q7brnd0ACuBoGCvz6HMIF0lRfWK1ytnr1LTDTZhqkMTApVWswsq0eZuGDe7R
ZNS5h88h9VxURzthlnF2kRduVmEGSkgepEjFGkLz2vSu9gshyTaDF0EpVpYcL3H6BSDWrGwK5dRL
qlWk1dzB0RhKVoTZuLceM0TC0sFu3thJV2rzMQkBQmrQ4x8RR2HlxaTL7sbX6vDSYQQ6CFNLOEah
PJBv4LNUOapNS17UJakiOw6hgVD5BbIcjnA7nNtTa92MQa9zkKiGe9F7TPp+rzQaZmyjds2jWr/P
Y10vLqSlDde5lfQ04kKfz8uUb9jvm1xAp2QU7f4nB+b/pqh/GXOC2mtsyelL/jVW7Y+nU9Svf/Tn
FGXrf3iWICoRJp8loOD+NUUBnsQyZLiAJwX/ITv2rylKM/Q/bIGwCLMi8Z4WhOy/5igEYX8QPG2Y
uoHjxzMQUvyOeei5c4jLoB7BP0KZB7Qkk+kCg6yLxNGAXvWrQSc5O6SiC2TFSzjarTk0evJq7v7E
yf5H0UKhjYum/ve/nuOH/7yXQSrInIXJznkZXpN2wu/qjNqZ57NyJd3FgwUZDrBR6xJwoOWxLz1x
y+e03V+3hMGJfcsDXs8X4D0+nYGd1JsXrVAHNJbuGw7ctG0BXeXitx9sXjfAyJ/TwP9cBzyZ5ylq
2ypwRg5vQr+ILoSDO34Op2qxkBdUlXunKIr16/d84cPNsTlEY5o22RzmYm3B2YeEpoeBN2iREIT2
mAdrZJp4hxskyvvXb/bCl+NmgqNmdO4Wy6nnrzEJLGWYqcdevC7kLWxL5zuOeYUctpOXbVwRS/z6
Defv8jeP2Ju5qj6bVtN3aCb0nwW1nQapU57AncYUdqXX49eBZLGrtnU+1Djfrxm3ryJVb1+/6bKx
zDf1BAY/kjMs4eiLvkBW8FBibcHMgpADCbJLMSsrsxON5Z93wfqns29yQVCzRFw8WoeTVZt0tMxM
v91tLGR8o2rx9fVHWbYOi3gowVEO609dmKa9aPdUIpD5VPiapGNUDz5H4Xep6ZYXtdHmh9++lTAd
OjRpFc4/n6e2kTskvYNZNSSDmBUdRy/I6sf+EUNreyo2b25pzxsGwYCMV7rJQTiDyOLt9THn0yWG
GyibMQGaY6M+RbJrP9qp5r6Z2tTIQXQM+onOtmz/vE5iaDlE9VjPu/YyliJsXKUQAnNXw23u42CC
l8IRxbWFpXGNukd3TrT/FxoJG18TSjjnsgzx898/GVGGxFNIF+FrAAzxtn5sBQdPjMOJbv3yXQhI
x21FMPuyW2cc7gUihWLX+qRJN4kRbvraNH7/5fmEQBIfgt+Vuc58/iwBURfRpM8a7MpU+zJ1NFwL
sWANK9TPqC3U3esN8p9jB2BmYhUBUPBgJJg9vx9kJZdTFsXiDMksbxnz0eSrVdm0jzI33iRe1bBi
NU5Ewb3Q43zSYCwHS5XORLDocfCbzbwC/AFQYRTbqnXKXUlexCHQpvbh9Qf8x2ebxyjE0S7LxNns
O/+UJ41DYVFtMwuEDznN9Q0JF8m+KHCh/OZd5uRCl9gi9q+/Ap+f34WTOD2xsSvOcvqRhXGuDRty
fIx3v3sbRilgeLRyZmiinp/fJlFe7HtNCvvQlcAgyNlihjbr330YNvVg3lhwMUG7Yg4qffrKyLhr
BCJhojFUom3MLojWdVn8XmQesxY9lrM8XOKMhOTKLO6CYsfsPA9rpLA9DbvUNN15bLnXiVsnu998
bb9u5RMhw4LKRKj5/IH0IYzHPkE7XoElw8CUc0h5MUooFtvXbzQPqM8GXJ/gFKRt81iLnHQZ9VSx
pSyBBiMjpzRhMKaPjTiw4UATZoqxx2ZpjulISIzIQKDYAwBmD7Pk8NvPS6gxPYvMBJ1PKBavlv5q
JWEsOLEcuiG8HAPpU0CzclmeeN65vT1/Xk42jXn0YKHKfRb9WAuSHK+4L1bZUBa7yFeCndfUHkJL
mu9ff7X/6MeMT8LFb2USfMi6cbGqcifDUVUOC6ruJvlGkIB1KAG0nxh+X7gLtCw2GYK7MNYvOhjq
Hbe3stEjOr2AOgOHb4Xu4FS6IZG1ixfHRlewH+eJdCYTNrDPW6QTJ8nUoZ9YJ2HUDKC89LwGGxep
78JDZf5Jgy0MB0wo1qcb6pcB1gRVBXa4D2vMZe/cqhb5zhxI69lWGlQqXDjoFDdmkKf6dZzm03fh
dBbazWRMqx9BkJUQTgK75uA/rvXqXWjVHcf2zMYVOhNFNRNlupFWlzrcI4BDdWSpLL6s/U4Q+z0a
3eiIVV9GwMZuGaRDUMjKhDZ+n0QDWO6eg2cyapnPVHfvDMFIYBt/bW+nomiNeyFi/LVQWTDxCJn6
Psc/zkg910qq6KpFxvgBVJS+t6iK5bgIq1q+CWxfE5+iisLLjV7nAu8zObLOuuNchZy/sWz8Qxr7
sOomTDIjur6REjROnFjtjFobqFN2BDiSIiE4bkPBkEh/3xU9vC5O68yAOTV1SrFtBhg7b8t6CKJd
hDka1SAh4OgKILPHm9QM1H1iTAZ4+HhiTHRAOnBYUrO4WlG9IQwL9YBZ4DwMQv2ybGA3PpiuHmHR
kkMVZ1/IjXLx/ngFORhTaCHJNnRQtVjRPNUcKrsTaMKNEtZP5fYhhLsepGaMKSrd5IMRPwB01aYL
z5ca6J4xsSMEEVUZ34kxQgERwfA6lJOX9RddJayfEwpSfQPraOLAKRNzSFbfjRV26jjHKjYEbXQf
tikaIygqubEBPpQVrEO5+n2kdTGCArS3nPznTjah+3SHHqFEniHjimbVfCHN7K6FSOm+H200eBd1
DT0AloGd936+rboQd9hmBCjZtJueZBHtq0ehA6b+ZOlDfYvsJq+u0Pc71lZqCYXoOIchV1mUrNeW
zGo0pqCMgegxVlNlMWPXtLBweE31DiV7G38dK0daIPoL3av8LV6CxqoPqQt3NNzUoDfgjBW5CkW3
DVXm92JjqlDvvvtQkptr21NZ/aNVqOw5MEobfwp39mgZt3ruoTcA6x5Bp6mQzh74EfW3VPcKZx/g
abjzcl391GoX9xFK1ka7CnsigrDh1CgB7pQBLNpmy2dZ3bcp4YgVnQQ+V+3CHya3+6r3uVnsw9bH
hmb6KjUpxjq5izY44ejZBxLroF2fQlx5BWrii6qLM7GeCNUJicdFvbgyGp+iMvxnWe+xepXfIT40
sJAa+vC3vLaQ0CC1Ka6aKdTH62wINEBlnuwwmkQp3PGRztNvgKd3KFKtMLwaWq/J3iJMdu1dBarI
3EaaQnhgWFEI8CRCdkCCZOCNpA6mndymiWv7W2WlubcHGpXLNSMpMxj1d14DfIJp5lMF7psh7Y0P
yPv0bi+4pL218T2hkxFRlG49ewCE3JixFa4bC884B91SBWvvF4ohqEX6Y4JRywI4ykzchHlpGwen
7Yv+kwP0or6I2PHAftWq3LqSdR7ady3GKHQnZdvGb3tMefLCBWg77c1yBv+CPsP645Mu/VE5TYzn
wNeo0GdJ+UM32jq8iSQuAc5D7SLeQmYt5bYPbS97pyqPk35NR+HGB2r7L3bnNzDMUkQ0BDBlPjER
uFRBTJrFfJ7LAWIL/XnEBVJaBOVQ8HZQYbPhP/RpZJBBUEdQwn1642MpNEB82pjl93VbFch/hky7
TQl9eMfAL0yKIJ4W7hFoMWoURc1RZJTL9D1gbWmQyeEN1R5qsIM2zfMS+WYMTD3i+0ExpS5fwQyL
Uet7W+kkEiJZMVTezjakIqJkSKrgEb4PSTqUUyPj2vIbrbo1cGpclIwX9qE0nCRZjwIjyKcmbKNk
W7ST/8nNmDjXBCD37k+lxkhHBmsUzRWe34qsxTHqTRwioPuuXaXHFdzLjAzpqTc4ew17vfXXTOJo
XPUGzeHWNtsG6G7XGdMGiKPo1rK2KEkbPlg7oGUQly8jeouxq7REr9fUyYfmUnUhmkw4g05OqAAV
7wul60iSwixLzIemqapog3w99BHYhXCkBjDRM/aUCX+VuRC7dlbBwQ1hn1J8ZVhT+o1binDXho6t
1nQWqe9kHDjpOhKlLT53SYa/YtCo31+OLTD+FV+y5LwjArDBofrEk/QhBY4NVQkqLk5XOtMWdVX4
OAYGR2kjrA/IBEbXE28khZWttX4WfISD6Y5A7iSLQum7FS4ESPhbOx6J7aRBofrFjdUT5lFXOVrh
yFQ4uVIn3DXMAZ8J8ezfJUZsNxj1Ucqvs4xgEYkO0ViZMunQOWMjlBsMW35ymaVQE3CtaDH1nNLG
jyqiTpmbTsGRwZgskp9mblY5RRoDM3Td5uNXqjE1JFDb6r1tWqmWsd0NPW3V6walZF8STgNsLDOz
g46BzoZW0LFf7WRNhITZZ9Ti9c4PGJE796PXFFFBcFqhtds6MlDalkUfuGtRxuM9p34jFtpa4o2o
oCtRMHOT7KrJKBesXZj0HwQZOuYqr6FwAK/N9GRjde2or3M0S9MGHHhzH5GmLPg9kWNAT8bhtlJg
UDC7Fak/klEwUUiv+5Qdp+645SPMRYMuX0wY8TtVCUBrjrK+4w8mD0PrcT6yzMSQiwAIKRY+cbR/
62piMthUXoJDDQBI8WWsbMI6pFUimvJ8slLKzIQJqVdJtEby3Gdbt0jEVqDxE7dWbUzejrOFwWOB
RI2RQxKspKuW8hpiLyVSRLOjDNRdGEA8fIN8XPqwBL28QS6XdF1/hRxwsrYa43uMkKkA5p2mGdam
TPXJ8M6ccoRgJcDL5NZO7Knbp3aTDIdJt2k7MPdc/OFN6qdXkrVE875ARZfT02I7iLFWtCFGOS2q
bexVJTU3fdoB4fTsixKFZBNem9YYO9+qnqUC86upIJL4FROpu+oEp0DpWmqWLT+zbDFLiKE1MGEI
K0TCIOFtDzETYr3v3NB1DnGoARuUWQ53MGRzSH5E0QJ5c8sCjpTNTvBRaUTPXFaIZvGm55XBqXAp
xnuvjZW/iSnMZQSpRHG6qwLc3VQ4USRRQrMquWHRhSUlUonJ61e8gi1fxrlsaquGBmU32b2uUZEF
u+FMH8sIMRprcNUqgi8q+22V992lU6cWZSBGqGv8uzYeIkCEzRotHkraoKyrakvSjN+BFzStx5G9
Lc3N9FtjR0we+Tc+eBfwwFSdwy3/32SuBdFvlgrd75z1oygqh7Gt16NuqbsIdw/mRn65ZABkagRx
VWi3eqUjYM3rAlBfggLGXXecKYTb2oiTx0CPGEFATqDpbS0WiRhZ447YeSNpv1RM6v26VQCM0UjC
cF1XWdB/VPA3plmR2lNANaT7HlpVlm0Lw2hhnWZp465Ir4alxcK16rajidj0MFItBbs5qeI91XlL
W42d5gDTrkdx52K1JzQ4y4ZwbcVR8miacUUmHEpwMKpehs6qgDLO3SnOwOUZvLco6bV8Y0OSUKjs
QzwiUaS6H1ljIp0PR0k3TFSCVq5NWrSxoSWaDzUJA9/KtOLIFDuKr2/Ys/U/C2+UYGcT92AHeIdW
emrM1GQDpxW10bS+HkVFX3Wq2ZelN81QwWLEkLPqMN1w6Ml26EuP5vxqKmyYTlBDAOYOmRPdDYx0
8sEHPeRC7hI1Taklc3ujfNvYQbrStV0Vuam703EMFGtROD0WqhJ+6ZpkLGa9dEym+7ZIwgZTs7Cv
hUbW+mWUFNqDckOhP2AtRGpZVWn3Bl2ddTfUmFoA3dja2zjxI23r6p278/FCXyu9s0kbc0aFaTaV
5VcbMN9d17JlZImdZmyGTQJn17jpA+rPRpFZ83QQQIC322S4SFw2GvecefQ/QlUUPzPZEYWUazWz
Z+ykiPh9Yyi+DLZHKTvUMdDVawCcIE1mk0bDNliMxUSSCsJLhmmaD/hRMquSwf+kjTgmEF+jCuQn
EqM97gRsqPTBKlAj5ytpjqHJGtuqzOZNBHyDXqlJvYZSwgKIvxF6ID7kePYeekH32makNnVI3K2s
xh3kOI9hnXTvbbaCFdRK0VgbYypKj6aUwMItm8HzdqNmdFfDxKJ9DQ6ZbQi9NabR6S2oEDwVdhP9
qJQGiFmW3vRlUHX7HaMpTMiS2BOSAjz0iCupqbZmxxOCuGXIKK4cN4iiXU46ZoN+HIveNqtqVsBT
blofytjSP2BXlSGDbabne39WMyZFYaVbQHn6bWFbWc53kCQ9YizOv4dtUPp7gT39UTqZFW0Azma7
VNow411z8h+JbdHknUlkV8DOC/Os/ArashtIaaRI9pl3Cys21XpFZsbA0nuVDq37EMkK4CWK0tnz
oAQSl8DKu24X2tNkX+Xoct9Dc2vxYLMULMDYcJrg32MeisAkgA8TGxe5AsFCXa3vOZBV3wySIRnb
3ITFioBk57BRTuEvc9jEgrzEVDAH8Uh2Cl09OAeHFCMUy6w3AXYYw/QeInX7OXT92iJDRTcegRq4
N8XIRbCiNEwVce92H/q40ms6h66cLS2OtQPHpw5zbSvxBZEV2JYrjodls1FVEkKdqaWAbJd1xTcg
ZRMjH1VauElOgpWjbUR9idm5HbZj5CNEYAGaEyqMFfULDLkqhvYFmIBjEE9Ue8qfAWxcqbdvK0iH
JdO0N9zi9Mj9rVkqjYy7SQ1vpwZD+n6CUQdhCLhKvOfYbxZnQ9mTNMPePQjRk9rQdRw8o2vQDXWL
GxGnJH4SV6CSNcLHovLAf8SulM1KOLn5XitdlEJjx2J3VQ/uvHbLEsTKeTsMxHdryQeWfKR0yYg5
FIyxQ+dX8KvCdWUXebZyGiPXV6kHOXvdtXb1TZQh7EZOWjvOeYSRkpvFXC03tEuGw5KICjI5QoK+
NlmY6MDw2zj7rLBD+asaRgfba6QgD5rypjdBEg4/qlzBNgwHkAWXvey677TL0Npa8DqJIRvTAroO
a2PtEuJYA4SjwbOE3r0ysgMO1KbYe8g8sSAZOHRIaut0/XOOxRaVsIUJb1vpzYTaPP5lHoqMuyyI
+/IiBYP4CVxnxaKpiyvs1EQqj1pwo43eYBK5MbY2/Uu1EKF6yZKkvdWlN5oAEifT2JQTO9VvHBwk
+WcdsgmAjsqoG4yDkmOqlUrYq79PWcbh0Ja96WqPcMzi6B1FRYGnOJBTSj+NAOLUb2F7O/4awzIF
F5X2scR56PY/+yFF5ANkIWWcBoK3qwh8A/Uu3Pg6hW/0w1Fd/pPFbfsJ3XdkfuwC2WY/k4HV984V
LKFX0CZINBhrmZTvoiiUam9m3mxsbihWcwqgEiImm7ckUXjkxHUNkmKHpmGBEtxYiTYT6ByyN6Rj
HnjPn4lzulZF9aYo7Z/sd8HeSvG9yMzhU+J79Tb3Qn/vQtCv5yUnQc17Lx8AKaK8sr+Fnj1GV/+J
pXwK0sIHUgb9sNh0dazdaS7ovy3y8pZJUiIoXycYyT5xLDFnMgiOYPdm3Ttv/tMrB3K7foFjSOAF
9VMmekehKGnf+K1lvGNnZpArAhuCTHjUN3cIvzCwstBKH14/F/7HSaqYA5MNA7yRoVuOvjgXLnyC
VEjPQ7nF214HHFGucZ76G6y+w28eDrMxpO5CDYnyvutTN1sc2g7W0KBRRt+K5/EmZBrc2M04/GbJ
m7tQEtEpeVMWQRyzOLyvXcduyijR8JOL6pJNEHJ8yoUn7rKQW3qzE8732aCzOKfQaBqL2nAdNpVt
NmiA/Z7gujmchIU46EzYJaJOx1sAWN5tL3T2FNiotAePCe+njnnLPVGseOkDGrrLgftc8LTF4oeg
47cNuFb8kMkkZ6YR/lrDqE2fAGf9q638n/IKcfCTXrP50nz5jx8FStjx9kv+49//uhm/FPmX6qnq
av4Hf4quiJ/4g1Ywl+AMqn0wi/9XF+zDZBaOO6udyNr9s0RXlFUT/ftfpveHA0F5VgrZKAvYC/2l
ufL/cKmEIjBGaGziZaUB/9f//zb8v/BHefdn7ahe/PmpDOp5QUYzDZqE6/Mbn/c1opPYxym0+RXG
tWv8l/41nGbVnih1Pi9//335hSCowCmkUj2V6Arr8iJIhuvRstPD2Pf4thDhRgIHNZJG7HHF9ZNX
/z9P+PSJ5gHp75rZ/94StdrzJ4rMUnA6Ima3gVL9LNVvHocoVWy83FJZh1Y5k3PXxFA+fmvc+vuO
i+qcOSROyfagxC7oB/a6Nw15FWVQ+DavP9Gv+ulLj7QYe1VD9cbOxvJg123XXpjSDI19X3nhxyyE
fnJVVbH91SlNwDydus7HxLsj8FD71kS1pt++/iOeDyN/P+RiuNQyW6OFtgpL62BX6163Q33L2UvL
RsTOfmus+vsm882fiAiiroG2j8/vYIVW967oPeMnm1hKRfBf0F29/iQvN3mqg89vAgCzcCM8gQcV
Fw6wB6st33N65aozm4P1/PpN02J4iQhGdelct9iu+3syyMyr13/9se/AgPD0FZWxbLqm0kpWgrH9
kI5EzuyTgoo+64bJMPev3+XYO1oMC3rI8solvQCvclduKbmUO9fI3BNt6djVF6NCwkLLQN8sDyVD
z31HglO/yXPlVH/OQ88GuadDgHHkJS3lbBjoB3vUSnkgP3kg9yiG+XCRNK7Xbhy3A0SuZCsJC9bL
7m1qqjS+MHo3k5e4aaS6dvLajrd90HD600Dl1Ai5cwlfECnHOKd+4vwmX+jT82zw9DuOcdmXHv4A
qCGehgGj1HH+pIRe52R2JIn+iUru9AM1XmpsO62LLk1mjnKDBjxn0U0SSnfex/AWg4tjR32HyBV2
kNZzVNTaSrzVitb/elZLWi6zWlgPlFoTdSBbu3hr4c/zVvOBrn9eb/PmJvBkyAhjNhZG6ctD5hBE
jImwyB9IPvE+nPfzF4NF07vtYCXY63M9Sx4gryTf+lHlJ8a7Ix3BWwwVLQkAmQ44+UBM53x4otc4
xJJIiPO6sbcYLLKJwlkRefLg6TjtOLgL1Uc8rVNz4uUf62eLYYIJlgjLgElhrBqC63vRTzaGGzYi
JLKG2s/Xv4F7pKsshovZMoU/3pGHsFfDbUs0449eowR4VdN0s1uONoL4xNwwN/oXeuVykdyC1wch
pxcHW/TDsHY47mzeCWMYxI0fB42xwZYUkH/TmPBGTgwFRxqBWIwEXaQrw5KBPPiZm/g70QxQwDlM
iE6J5468v9l29rSLWNXQNwPhBocwlfMmcjQtnCC9JnK5yTMjHhX75mb8/PrXOvY486940iE7T5Nm
gGDmAPrfK7aBrO1gO7VR8XDe9RcdfpBCJxnNZMWaoh7dJDAfvtuZzrBy3vUXPV5L4B4XKob37UPQ
8j2XrCaXI/zXr77YF/61xBGLLg+7kTM3PSkPvhTT3uobL/sGRzsetjq+c/OTpiFY3UUi6jmuyKO0
uMmcoB+1lWx0cWLIn1/VS618MSzAsuzA8fKJNM5RoM5a5vc5xiFcEyyh3b/+oMeawWJocDXyEVQ1
sgyvyll/NfX2ZR8IcWJMmFfzLz3CYkwosi7VgV+DPYnHtOZkvkYzAbKUaLMQExXBRfCu2GgHIKTQ
D43pJxG41rfXn+1Ih3KXW4whTkdICBJGi2HmlKRDN7kYTUgxb2KJFfydiJqyfPv6zY68yKX2D8FQ
GAiCpw+i9pyLmCO2ZqVznB+cGMOPXX8xOrjEn8RqaNShyUZA6jkpOQiAusPrv/7IgOouRoPcl9R1
5uk5gtKhbRq/7VBtwk66bJV0e6QpsfgJNCvJznycxfAwOmSf2FVH99WpdbZCPVStkZ+4+LEPvxgb
rAx/tlLzurLvSow0QTi841Q4J/YVCOuVVian1LtH2rdrPR9FTVBDZVyyL++dDLQwNW1CHpw8cgjJ
0ePHrpDeAxjjQOzQ/gb52tM9Tk1f/2bHWsRieMi92CwtQpkPBdvZCygRXjJzgfL6xPWPDD/uYmjw
ZUORmurwQY5hRShsaoh+62Emhr5VD7Zzd95jLIaIEHGe2QSGPFgdTBy/dskXp9GdeIgjL8lZjAEl
6evSn7vlYAXBuymQxjutndTFWb/dWawJAvI9kMSxR5Vh1V86TQ/GMW5251180eMjA3WeZjZcfEAg
QPFU31VgFs+8+qLHE79okqVS8drR6F0JT4HdLbMzV8zOontHGq5RUDl07zRSX1D1EpsFY7o+870v
OrinyjojY0aSwzCWb0pHG7fKN0+uxI41mkWvdieNpK0p59eP/U9qNcY61apke95nXXTbsUgzX5QF
OyGoT/sscQFs6026P+/qi06boFfm3MQvD0MSXxbdBNRFug/nXXvRU0EP4HLLGBAiYRMV6ZcI+F3n
lCfsyEu3Fz21HbosgMRbHrRhlnVZtXvRySr7etZvX5raoO90GZZw2OiIelaIHQgtK4lpPe/qi66K
NzWuLMnSndQu634ieiJkVXVz3sUXPbVww64bOCY5hOjr8J60FUeiBWmd6eq8Gyw6q9Y5WU2tm1Mk
D+xw3yI/Y/l+3gBsL7qqsqQnopqI8qZSd3Ylt4lZn/nWF900KhokqG7PjsydOvA7Da0f+KNb9SdW
Rcea5KKreo5KZK+q8oAeyAJPHZB2tHLaevh43otfdFZnwPVTAbA9EF04MhCX9VuEfNGJE/Zjv37R
XQ3U2F2Z0ShLFZMd0Lt5YG/Qa8tTC4QjN7AWPXaMYOBaEXFzECPmnPFMYWO2W/Ad5w2V/3BgVyKc
UGSVh9wqrAOVa+PaSbz+vKHSWnTaqKjjKAMGfLDQ+2xgfCRbQg7Vmb990WsbR6aI2DmioHEm70Da
XhuFk705q+FYix4rJeElvVbz5qOx309Jk31zJbkAJwaEefnywq7Nmj/4k7OB0taRGvcESYCHN+m4
VbVid/AIOpI1jn8/qbE5pAq4yetPM//ql2636Md53VkRGgHmlViSpTEOwGNWxeD1aDGaoD7zcy86
86R1aUfoKDOjBl1Ql6F94Tm2OG+omENen76yprYjZI40Jjq02ElZthd+E6TnLdasRVfWAe5ac8r3
QXpuBTe7rC6FN5y5WFsa5k3ADYgUGChGOzau3VxFRFx7EOdf/7xHhomlu9UUmIOt0c8OoHCQRswJ
p4MAI3vi6scuv+jG6Afd2kprkqnHPvc2/FE9QtBr2m2ndAUXWQ5dCyotEOXt7M+7R9/0VnOS9FIG
WXhdGGGEThg3E6x25A4u1gcN0ktdlvNpTu0nP9Kpi+7htwTJDafkHDS1XoEJdCpSMBdRm5KMVmNG
iz8r1NTxgerDkD5Ams8eEpTNiL1qINNkiU5UMRxsvUkkHTDJXRnrN5YgcWM/hFnV7d0ByB8Jz1AX
v/kBMQQEiDXuz04OtXc/TMR3rdAFiWE9Ahv9EEWEPuknvpEx94IX+qC5aL+Fj+6or/XsgPmD8AC4
JG6G/6sugcdMghyxsLBHKE2z6O3aRG0V7BOP/BcER1o/HMweTxzKWYPYwBMLh3kWeekXLQZQ1L9W
Cvu6YG81Ne8bcjhuOaj6EgDxXqFU7wCmIUwmh1MqouwqSbLTiRZ15MaLwZXwBfIr47A8uIRS7IOm
xx1TZCdGofnXv/RUi6HVKfo+I+60PEyAoMVahOa4YcGO9Qku8kVL4sj7855iMajWle65oZUWh8wz
8weDeNaryde8Uyfwx3rd3I6eTBFDjQxismV+aBwwS1oh7I2e+adkOceuvhjvCEV3tM60s0Nkd4O2
npqaQpRoPfnprJezVPs0JZRYOxyzg815zB4+RUP6THNq+jzy643FqcAYdH0vRjOFOVq5n/BB+m+U
UYkT0IBjV1+Md4GtxU1fp9lB6h2he7gZ907hn5IhHbv6ote1/aS5Ch8YnFdRtHviVc3vXUS054nh
+shc/6sU/KTdaIHCvmdO9QG3tw7DTaqOLhyj4qS2mmcfzvu+89M9uYvhxH1qkyd7SAEDX2W6HN95
WTyduPr8Ll7ow8aia0WZPTieHzUH6eDy5VyjgnCXpRbOmDYhmpC00ao9MQoe+x6LflYgi2vbJNP2
OnCx66TWvsf+lJ63Q1iCACYDq3GEdHFfjNmwR3dT4ZqNuhPj6LFPvejEqVNTiyvMCi7mgNHaR4bp
bD1wqfY6zwOcHK9/62OymyXWpZEksfgxIRc1pOLuIg3b0dxjxUo/9YQgyyvHruv40u9kwjOaflps
bCvGAzMQPFDcosmsphM/5cWP9U8ehSSboKU2Ux6cIVJomH29/MgMrtknJo9j1180a8dGY6v7WnHw
gJh2xMrtS7c/Jch68eLQoRajlsYqTY/deo4OUfZ7g/B4PJ1ndsilLDXAJcBORXHxwhsOo2fFW8Ns
xnPeOz997qhPurtT8zkFcHBiK+ica4ux/FOWKpGf8965/mJFAFgWeJEa/T3xBPo2JWV7LXK73Lze
gI+9+MVXJbd6zFVj+/sgdu3HfjB8Ili06ePrVz8yWC3BVEMemIIoBZZrpatdh0OqhlWZmE266Uvw
wTvLkJo880kWg5Wv3C71NH0m9cfuBtgl39u3ut3rTzJPcC8Mu0sNpGFRBG/gWR8GVPfxD4EdQV4a
pSz6vaYXkoB40uSLSzxJxofX73js3S1GMNzUZNfAm9vHmoIOXju2syKmEAs3XguPcBcfAPb29Xu9
2AoYOxaHKd3gEazqJNoe08vkrSK/JwQrt3T89efdYNG/o4pYBZT72h5/NZEDtmhIp8oHlU9n3mD+
bk96IXoVkxRALcDXGMSPOI3He3x7/pnvZ/5GT66uCMlJIFdriKpKdme4sjYJIZxnXt16fvWJXGHM
AATfaPrYvgHH5+8wwYgz38yiX6S5St00YIsKKycAoS2jG2BIpzRqx1rOYuvmh1nuYPo29wZCyYEN
S1zgnLaUfY6UkZa56AWWQgzNsJ0fSNfxQacCzP7KioegkAEZ11ljh4ed4PkX8LKxr/0qzA7BSMCZ
0A2bLL04OO8ZljK+IgQ9gawhPeS2n69sXWuus14334fhVP88q38tBXpE6kRWx6B0sHHKXDbCLXZ5
RXLueVdfNP/A7EFUem5y6AuOM3ZFRi76iiV6aJ7XRpcCvbxqHSUHbqDXov1gEqv6tpsM5785O7Pm
OHXu638iqkAIJG6hu2nPiTM4zg3l5JxIzCDEpE//X33qvYj1xHG9uvWFTIO2hr3XXr/3fDzfmKS2
sVpVGoLgLba8o/1+T7aLM3UHTd3/n7fV/9PrYPpYAdwTUHUBqq7OBhIWIFPRqHnDI3g9vvN6Llv9
/2w+GN8K4WUzQxyjQ+syPbsTDLP85gAuZLRnfR/H73zkt/6JFclMCTgimALfIOglauF0hjEnPJDh
wgs7bNDj3eaSFdBQjk4+8bfqHM4DPcKLk2RkQoef0+i2Nq+OaSP6DcAOdCXDYzmCM8qnphrjb27D
W9sYWRL4qXQYflPkZZRIaICE61Jp44mtwGvEqmHw1SLIwJH/EF6+xI7+PLcpZNuQrZsBSVchQSjk
yEwWdPu8ZTBkAOW3Ckan7BV+w2Vu/bZPVmh3HQf0BZ5huqSB1+QgAWedF3Knqhv+wSXCf/sH3rYy
WUVcnis9T0e0Cv+7gp3jcpLH4FYYD0xyDiMneQ7ErvNwLACtYLtTohujW0EMVvgKEVBYnmFGDhEy
CFTRTScrJInd5qYdvzD3g+9IJNF84X3e28S7DRQ3V26DW1GL7kmyBasoz6QPvHPQ4bqD8mH4+e+j
/1nweCEivP6swmOBiBshwb0aE1CbYVnaw9EeN9hlHEAUKeVMf0y1aMvPm1d5LzBD8OEbuXPkqM9/
f4Y39ghbQqfR0j0sMP06m3oeX6JV1/edqNgXt9Gt42kQqiWqUf0/NyslV2waJ/iHoaXJbXRrf45j
WOdHyHCc0aOd3ITgCOTJDnSS4/BWVPeNF/qswSf3aJXcRALVaL0UvUs5Ed/eCukNOCkxAtNyDpLi
VzTBrQ45k/dc/t76qnZIo6oB3wFc/ccZqXQfsNLjBme/d17MG1tmTF5P23YGywKeyUVedCikp3HS
Fvdy9ChaDPoZjfduX9cKbEUpgRZlwsxcYfCRV0k7Tdm8N9M7G/9b78iKbXQdxlUojJczEXkoLwXw
fVmrg9PD2xI4NMsgb9TNXm7khEa7llaHai/cospWwI0LltKKY3A0DsqD6of6Blyc6Oj26FbMKhi+
L0HlJTmM38rbcDP+1eh1TvoFnkRWzLaoupl+4Ek+6zY+sWiPT4UGu8ft2a2QBUAT5ha6E2dARn7x
HnhXuCc5Zhptj2f0dqMVxZvw2rtE3vbtyuFe1pXvHOHeCKoL5eb3LT4cVdABtoV818DQUEWJEhrO
Go3OYWHTr44vyApdFNnMitYD3OhhRX6GoxMcRqd1djvLRVbIzhWaSJPqYjRSVdWx0InIL56D7xRh
3npDVsAGHK3vuoCzTKHGpINFQaXhuQLsLzgtXbA6Zf85CHmvP4QwhCygmxd5vHQsA74y31DsdlvU
bEkcbECxnY/lZcsCzzrQMOhiBfDjTtPf9gcvuwomYQNqC3CPXL/BImI4GxnqD26jW6HLDPoxyios
YIGxwjJ5GZ6mHYRft8GtyO2HCDQaAIbzzZOge7fFV1p5P9zGvuwAv52ei7mHCCVpxHmA3cQVUGDy
1uuhkHD8plbkwixQG9aRIqd+99MHGr4ZUM13e3Ty+tE1VzXAgGWSJ2tV306qgw+HX4KI6Di+FbFj
CDLqNO5ePtZb9LUoafLS1PV7F/jLC/7DBZ5aEdtRuiabjJPcQK5/C3Ol7SxncJCc3o0thWs5mMwg
byJ7O1J11dYU5mAbmd5ZbS6z+g/PbuvgSEfoGsD1OA+3NjwApxhiUYaP5Gmo24uHaR273TFsSRyB
lzIkF+qyraDZtoCtx2rK8uT2jqyYLTe8blJgvW8GgMR0zR5Bi3nvVvrWK7JilgwchmYQbmPy+PoZ
PvpBDSenPdQZHdCjcRuNoIC4rQ+2PK5qhnABALrImzEQGQWD8sCgf3H8BlYIx8myUzRB4JcAU7il
OEF0P2EhVLid9UMriqOWkgR2cKj5ViBzwzWq/ImkhHC7wtkyOFDJAVbVLdafKH6slN9nxbI5poht
FRyLwWVL4HKZE16Ox3IOykMTwWjNaXraKriwBM8LdtJevug9PFRTwg5ho0OXUjtwJ1baql8LYIah
LEP+Mxwfihg8VtX3wi29bbvBww1cDRx0gtwEogCzYu2aKB1N0KFzixWscpuaxIpggYZ7CepfkQcL
gT21FOvVBiubd2bm5VD/h1WOWCE8rmOfGLTt5qUuTYtLYkv0jRa1mA5VK6lMu6nx/KxrQWN/5729
sSkQazfWCfwbu3L1ckkW/QG4j/UMrdf6+PcZ9dYPsiI51GVoKFq7c7h0Vb96s0efhykOPvo4zPnZ
EjTDVx+Gkd/+/t+CN5ZAm5Uy8gILrMHe3/tjLB8LGcJvDSKhrvgw+GP7IYhbJKNUMkXBrYRlk0w1
iNPJiYPc+9RsLSCLAkjF5AhnM395FDPsdA9NLEsfMGMZr27bvK00VNOOFJ+gXt5qQb8rXUMh6TPd
f/37a3jrk1r7fBL0Igjg9ZYnYImnu26SM0sCp3ZZWF5ZB3I6NDiQA9iFh19+JbT6dwXr2e3F2LKx
EJbfLVwjcNn1t/bsr0pcwavbMUFlA9TG1ueTgAw395blIW68j0UJE0Snd/7fjPztUDvB92jd2ZLk
zRr8FE38JSrGX25DW4vCWmreAu6GE0kxQyO5NCAbwHrr6Da6Ff9oDy0BAsWD82D6Cce0z1Ws3jmz
vTEPbZEYMBOoBaLFPh91X16Htb8eSBf6brfb/2S8v73xfgHAq/A77LNlT59C5iUfkICJ37n/v/Xs
1km80LuGwXCU5B1s0WCkCr9YALCd+hoRQ1aEbrtWEarhST7A51sP0/d9EW6vxZaCYcFrAJmDACXA
JeupC7r4TMTsuP3ZCikuZYHT/eDlgebll1IW09NYFszthGBLpKpiQjGLJDhV8ljfIV/X5yZuQreZ
bkukEiY6SI8Lnvuqiz6BtNo/wABkcJswtkAKRoHd2nmY7Er3s8y8RDZ3evA7x7KQb8Vp65EZpuNY
BUQc77nahu0e9vvv4Xv+4x7+4eRha6TKBRXRVTTQXW26/cmgRWjuzNyH36UHj8q8EvsH4g9H6CDa
F2DT4WLZmLI7EtgMA2OewFIgR5fPzxK+QOoY07mGoRF22BN0+h2sb/EXfTBGRZ/LaeLU8YuS19fx
CnRlkCYAn9jDCHnd3kuAuo+nrXM7yttyq23z5rYuGba6ks4n1KKjdILlvmOkWotAA/vvajULz8Va
4tyRiHugWNxyT5CsvH41Nb/c+WDbnLMdZb5+gMSpjcxwctk0oAWwRgeioeAVMgl6hyOtCIri6JeR
ky0ZR5Hy9ehww62CoI2KHPmE4T4eJP8ESNf+6Pbsl7Pjb/sGCs0dgxsrnj3YSVoKcJSmyXMTYSCj
/np0xkVYthuWX2Dh+ItfCn0igyw+uT27tQjMoIZ6sN5NcnhTfS0uYFaj9+bgNrh1Vh8WWvttgJNA
5fsAEM3xp7WAQ7zb4FaoTrHXe3zHyc5DW8CJwXHnbjNz9MVtdGu3DhdJiF/hZAfmb5236C5KB1i+
vrPMXL7d/66NsHp9/U03A497OszQQBaLfgrhafdCzOzdjMobnRomOCb96//hlb2JJ9D78q1RzdUQ
ddNtDxB75vR+bO1X3QLr1XcRz8s5/g4W+TMY2e+8nD8flLit+VopuPOrBkirMTG7EY1uroqh9p2u
26CIvn4tIBzDdr/GIW9oV+9kNiKQcAUP0a2ozG3J11pFoWZei2MeOt4Onu/fol3iPbnpG4ICbiu+
5gYaoziocbb2VXNMVg50lgELDTyqwMRr3oQenTPlwSv/ivWwuz9G4LausBgdcNd3+/RWVMNyBXdi
tfJ89RL/iKJNlypsyo6jW2HtzbEKgOjkObIv6mXVuzn7ZtmdLhCcW2ENjgV8tzmmLfWaqzgZwsMY
r26lT86tqAa4grQUuLi8l+GExnbyeW7myi3gbAWYJ+MlIQr5Udom43FmaCQGoqh4xxXrjZizfdhM
H5tAFRPO+KPYUFxtAeqKy69OE8ZWgKH/AW3yRLN8Wdupzva2BPGj6NtJuc0ZWwQmQJ9rFzrzvNc9
PGgn2T5K4FE+uz3+ZRH/bXsfPLSRGjLyPOJKniFxkfm8h8rphgKv0tejIxO3iRpu4Pkq+/JUlUtz
XKftPdOmt76rFaumUNOcgByfR4CB5AAgoYkH7ZDvJBffGt2K1amD9y+cePHeGf+wJeGQdbHvZOmC
XcAOVYhlCGSaLB+LqXqCvDv8uM7D4HQQB2T89WtXIawJhiqOoe825UcGisIz6H3a6erGbd0X8Wd/
HXyJ3ZEnUw8TjW15jtsS52anKWmLuvwpxOWKhnHO120WxxJ30AvAoRePbuNb5+WwkAEAZ8jIdXyO
nhsaqM8DECgf3Ua3tmBACEYKOB+uKdiVPhHW8A9yGYxbuNp41Z7RpOQgG+cFaBtptU5TKpbBLc8C
D4vX8yYuDI0CQHvyHj7Ux6Tdvdt2KNQHtzdjhetYJGFdScryi6L+MAovPBivDtzmvC3runBJp+my
Pw1ReGhjODuRyN8dp6QVrjTct6bacLNdWw0mhoJz1FWrpt5zHN8K2AVAUeMPl821Gr7uw/ictOGP
v7/1N07jtparLjawR2tT5FqV/RNchk2VJ7XfBHmipOOp1tZ0TaZrVq9CrmitcR7TQytSWsHn8u8/
4Y2VOLICFpk58Bh5zHLhg52ZQj4D/I1cqmJxO37Ysi7mFXvZ9rhNjFswpots8ylxvcrZxmZ0C7t1
3hnPNeVVfYD3dhzCppqD+Ob2eqyonWtgNrXiOPYxYGzGwWeZTMAfcRvdito6hDyEC6w4A1xMAQeq
vxHwLk5ug5PXC84UztUwbjht72ugYH8PxR4sVJ0SRtzWc421hiuARsJIG69NwU6MD8Kod5uIL8mb
P1xzIytmYd0ag8C3JnlZJ1Kcp6pp9TVwYtuDx4e6uOYBuAtw9x+/in0xc1btU9WlBUiY35IB1aZg
DrX+AkfO4JtY4Vp+Ligfriro535uwF1FELQ328+/v+c3FgFbpdGCG2fKRmHbWJvlS7R4QZ02QAGq
NDCb9+3v/+SNMLWlZ2M7h0trNp53PVoEDyhl7BIsoaII3Sa6LT+LBjwsWXFW3bpl+kL2qHuhenFT
e3NbfsYVUqNCEITRKO/HCCQ36Gtf3F6NdSiY9t2LAfbkOZkjc4pYyZ7A9Qzd7n3UOsPzALu1Dy1L
LtHCB1PGDry9VCcAFB3cHt9aYZAFIc0A05TcwAfjOaJx9A007uWL2+jWCtNUMBeHlxyu/ZspfyxV
W19NBXcTKIEV/3qJKeCXAgG8RK6rqIEUFBUkwSnAABF3WyCpdTbYCVNb0mN3Al+S5kBoEtg7g4zm
9nKsVUaMLKmLGXrOvgZ/CvXpAU4YTkPbCrQEhgczKKigc49De2JqvAa7IXabMrYALZTdJpbCi3K0
KK8oOATj5yky4ztT5pLm+8PaG1rx1EyGgQO/spwMXXS1Aj3zL9Fq8rMw6k8d+jR6s36Sc1DAI6d1
zFXbFmroi4entxmjnHuruU5ayrd03dbVrWTFbZHYXtPYqLCKkAuvcfrg/h49z03Q+ke3723FGZzb
oczgeGk+8itZGI4gsnqDW/Wa2yqxkY4UsDlIrUK/j1O59j9VAHao26NbMdbsBLtnj8EphYs7gOk1
WGjtyOhXt/GtKDOzAihjQ9dAxfjwAMNAk0YDWb87jW7rxDjKqHRBsjaf+vAOfvnmEMhJuh2hbJlY
a3AbXCsW5z0Ylzn8FZtcw1vMcXTr6B3vZTMoTuMcXthDKmj4T1En7/l1vXFgsMVhpQ7HPtQBzS8c
8WPbCGjdwuWD20u3NsVh6+muYYaTR/t8X4T+AGolYIt/H/w/DcwfFiBbBtaNOHFLsJPzZaBNf0bR
U1/rGECOlJhhfISfk9ZpJOkwAKtXewU42KWaD5cKCIXRNyj0aVLV/ZAytpk7gBo6D3Rzr3hoeeev
ab3wSrrlsYgV9g0yBq03GiQoY8jWqgqGsLgPujVIcltCFkH/D+2XjPNxVSdse19rOjk+uBX06EsF
YTFCZnU1BckTOc5520XvpVX/+/1/+oRWzMd+N+7U4Ey2AM85H/let+IZJm6TyDiMQ8d0Lr3gQ+nX
o0BHdSTk9VJ2uN1OF9gYmMJi9o9xMG/xwYOeejuADrt+IkT7+livI3CPHEiO9ajMvv3wQ8BigZn9
sM049qVB57UvrGt95aRKZHb5OvAY0vPMj/M1ARE6awOYFYIZqui/f5/vl331f98VswvY3jJ2cliR
UDQwT/RSSSRnGSi5yT8x6+nnHTUNp5WY2cVsUJfhyShVlC91V51iOavviQ6UWwGLJZcf+Fu6G2aK
DKcdgtyiF89XEWz2kadzbGRndjW748O0tz7BDr5ioma1Dvp7Pvu4ff79M7yxYNpaQlVC6wdlKA5V
PfDe5bbJtCeRY97VVhOWPSZQUtEo79X8M0BQp0hJufUlcVtMWF9yusLEUR6LQqStEZ+SgP90ey3W
R22AtvaBCkck82i66WCsj5D0udsJ3PafQ66YBEypGH5qUj8Q7UW/NlBknt2e3bpaReVUMRMxfNKF
kh9rjec+CAjF3muReWuZs1WFaEOdW+QfYhScWXMb1uvyXDdE1cdOFjJJA8hpP0MCzu/brdnpDZIY
nX5qow7Gqxt63z81hnT3VcwHdUDuYv3QKiH9A4ixm0ml2LmXoeY4oVDrz+s9kJORyZZi6UHdvXjW
g2gL26B3pv8bBWJmA/6gLi5jUK8iLHMVgxg5FuaX7AmlKbQ6O7sSRjTFnYRZGLD3ibmFDKZHn1oZ
gBrt9rnI6/UD3V2ipAVatYnvRf9NY4210HGmWRveJgoDkRhheR0qz6RB085BFsjSjf+B+rC15fXh
kkDRi8rKpCnNe1jEHCuu2Mnp3dhSyqReBBgffpQbDgu/FvbD14BYVo6VeVtLucMGEIeuS5bDr8TP
dVBIcaL+4b/XD/TG4mqrKZmYlV7WLcIRibIUOziyNa0cHV+OtUYN0JaXe6zjvJA49IJNKbpnORS1
W4nbllPubEbxedJ4960Yr0IZ6YzFunM6XnBbTDkAu+NvesLi3ewoKqJkdt2Pjs2TYFG/jikQyhoc
hTjFzVFD3gE/0RSEF3H4+6y8nPf/9+jCfSti+QRuie4wbejkK5ptsoNjMkHns7iuozn+9ff/8tbk
sUN312acVtRzZzIun7ZFyhAO0YF8r178RsLDtyIXLpGRaWpsE0qxF9VvDZxD/d7fM4POwWwvZPQv
8/v+Rx0hg4m2cRzPXH4Y6POvP07DqxBnyT3Kh2r6URXJi2rdTBghw7M+zewFDefDGuVQwRYPMG3u
0Bw9+U4Rh46N10+eUNrizIrjjJkDecupCM6zjGqnZAp8OV+PLqd2W7ouCHM+J8v9Kiv1KeFF9fXv
b/3PkxYCidejhzSu9k6UIUQlQ7NnUpb9dkDfiH4eYeS9OSUAmS1zgxnVLJNe4DfgYJkWY/mJmiFy
mzi20K2hIjKVWMK8qPriKKpyPwcDddtr0Lrw+gUVTbEFc9DRvIir4NQufo+GSt9tsYZk6vXoAxyq
e69paK6XqR3TzXjqvAS1YzmZ2UK3GNli7QmMPySeutsjH2pwkOaczijMNjaDm9AUSFHR3FNLDEES
/Xe6MEj/PjP/vNAx29UMTw5nGYWNZi1NdRPUZZmGqo/fKdld0kr/u1gzW8G29NsWdAtS0v7UtyZT
fT3FGXyMdniDET7Q00Rm9U0uRP/4+895I5HDbFlbUYCCZgIeQrIfIAtQ7lM0pTs6QH5dUlN3c8/b
+nJf0c18CrYiHir4YCJBeAgLP5xSgxxTcJyijiyp6fq6f5z52N7UReU3KU6LbL1GNx3K4X9/3DfW
BVsnJytpLrTDMF+7QG9pDNnNFx+ShB/DKJzcwgEqvtQ7f7siTw0zSeuvWBVAJz+MwUQzr+u2d7bj
N+aPLZcjFfV6E5kwNytZziqc248R2jPd1nxbK9eskKBp6ZMcXifjAT7z+robVel0DGK2Udo6hEKN
PcXoS2PSsCHlXeg5Cu2ZrZULZyiHYtaFObxUwquwTshHbpL3+m0uC+MfIsu2SVsq1EsUvLXzbkha
5G66enjqjGrqFK0xc3+gfjw5sa0wg4g1g+CcMs1tGOSj6TH1gQJvf/Al3B2nkLWxx0IX1VYwknMJ
X7EjlRFIdINupvdsyN+ao9beXrc91v3LLFqTpDoDKlAcJKQVbo9vy+fa2R+ZmEIf9ULOM0ljdsDH
cFPSMls855WqQz4TuPhVMn3cCz86NO3oVoFnsVUOaKZNTDGK8HmE7T1DCQyWnC11KmMzmyjaeA2b
DJC1edjX3XMFXF/KirD/8vel842Paivndi5r2vZ+kMeqWr4ga1/d1Vv7Hhnqz+dzZivnlo4jH9JP
QS6GEXr1bZy6L0zQ4jvcMUYv1ZNXzKk3Cf+zL8dlyQWcTZ00tswGipYhifZqWQPIJVdUO+AAmqFo
rK/cXpsVy2tEW7pWOsip7qt8bKIT2t4cz1k2L3TXgvNmG4K8VvP6mZZVdFpIpI9uj26FseoZSViL
R28EK//x+2Bv0d0Nkwan4W1hnYlot4EAgt0AKf+vuppmtKcS8uI2urULy5kvA04gfg4acnNqkTNA
0bB2MpDnzFbUhdjeA6wdfj6VEGOmwPhO4EqayHEFtQV1zc7haBXMfr42QXFgm1zhspK4STqYrahj
kRIT1EtBDhlA+WOQcYS6jWuiidlOacBYRf3SFwGs9bbxegUzKZ+CynfK1DDbKY1FFW6h3YoP6w3s
i1Jh89PU5SLfmZVv7PORFa/Ma8RQtljmyhamlanvJc2WLh6UTamqpuoZGdp4cwswW2An6eQJOEZh
J9vD/Qp+GPu9GJf3NFOXmf6HE4utrzNlFYAf5fk5zufbehuSij3Ehu6w1Q+jRWTFzLrx6KMJhRzG
/86qTpFny9jqpa2Xoev8vAQq794PjbjVs1RuJ1Rbw2YYW7gvYL0OLzXx0E8gDzT7vrpNLlvDNpet
gFtYCWN3NqvjGMkfAO+Zd6bWGzsovUy53y4G0TjC89kgLgq6LD+n3bSfI928x2p4a/TLlee30ceO
hxNpBclVS/0UwMA+S+LuPRkV8GGXZf8P88nGinoorLdwbyW5BI9TQQ2w9HuUwvepauYUKqt1PG4C
PJYrf6dwr422etkuGhOvOeyGxObTDD9mSGthOPYPb0yo05LuSD5EKzJb2a66djkWYxcXKUi0JVR+
kYnLW5P0c5lCU8+iQ6LHws8mhk6nDNm6OcnikbMZ4LixrDKua7JnYqv8NZ+qqtdZ1U/9nkfhEs7n
RJAkOs5rNPM0AiBvhg3x3PWnPWwhVtl346trtKQu6kY10zBndYVqzgclAOI+RyUyAkc5G7DPahJH
cVp6FSE3s5Fws5ViMRIVy7GeP5QAizz5OOXp78MMMDUGjhaZkXn1tqytjF//DBdqtmxql3JJW/gL
lo9JOfll6u9BTPMa1981XSF2eYaaFT5OsR6bMC38Wu/XbDeYoMDVoT3lU9EFcCKrtSnHc8Q8v7gJ
B8+QrEURx9xF4KlVh903e/HSdcNFNYElfiPpVgMEAGpSreoXeMLX/+LD8eKYhEQFPwJS6OI+5E2M
PS2qtjodPe0Faev7FPfzYhqb61kjE5htMHL2z7DfD8erAJahPR7RVzwLmG47HHPi4AUwRrpnHiiH
LKuEFzySyKPJhxboqSsAIVV03mGKLoAPDLfiqyHUX+4UIRWKssgGltF16E1zkZW98OkBuKHun3JY
q+4ovKFK4DFWBvp+qiH/zfw9WeqjxlniQaw12F+BNuF+NsbwJa3XotBHuJUpc9JiJN+CWsbjtVgp
rNbINLb321DIr3jCEnouAdvQ54Fu+9dS6pcIh9KX2oP/0WEcdkTUsBP1uevn/bHVDf267pOujmSn
EKvMYdX26dBUHqycA7jEpU0bk8PMYu8jPMPjc6Nxm0CSIxlVNmqyPxJoSci5KDUyJlMUr9G5kV1H
DoGKkBWCI1k5paXcS9SR9z4eznGg5B1g0E33mcKuOTkmo9RP0Eq25WHf40p/q8KhKE/hyrr9NPKA
k8eqaBdy2oaqqE416piYtJO/do+ciCi4CkG22kBPbNR02NCyCF195G3lgaJ32kvbaZuqI4z/1X7u
ld6aqzCOMCUxd0UJH2odFEnGsb6jlO7V+5A2kiFLOVYTSFObTqoxK+kQUAhBmpUcPNz876WZJ/64
dmN1PaIruf5nVwthp561fnVDJYAjOA7KCYUvFf+qkEj8QcY4egiGsN2OzODrnvnczneC7jG+p9mq
8ah2OiwfF0PJ/BxFeDVZrSDhBRpRzftttxPveWa1gSEEnOXjBxCdyzbtYWnVp+069D6eHs4W91KD
mHmIVsT5KeFzt941Sif+AR+z4Mdgkuyfou+a+XknyFQfoHTj7BQkarhlyYxcJJQR3gsaIII4k2Jr
kNUqyyE5kCFI6qPvyeUWtCeUfr0W/v83ba/q5OHC821VqobwAs8UI7ondqqmTxFeoTxQ7jdeNgmo
TG/22exNtsTbBpupwAt/zAohjh6d8bKa9EEsjxc3x/G0Srz5j4UpV3oOgcSdbmI6fJW1d2zLZX/x
xYjv0sEYdD1wAXJAlcZRf3Hd7FdG+JHOHgV+sdvi9hoGzKLGJ+PoCJphr7Hd8jkIUP0pyGLuRvCw
f/CNz/qmhKx8eapm0s13VVtW21XjBdE6XXYHVgYp7TuFNDCXEJT6pmjabGN6abNYF/ETj5C0PHp+
q/7xi3o9zB4yH/j+F2mMPnZNkRy2UuuckQHcdg1/+tj03y8SgrSawzGTqv4lfSgEU2AWoPrn0bcC
HnuncEPPZ4d+rEO5LLhC8iHJ/HYus71eVIrbWPQRaQrv0K2QNW9JPP/YddTB72R9UsCXkZQhmO/X
gI8ZHKi6g0BVNmvkiuMg96IjpowUeBVU4prdMnFTSW9Zs1nF3gMopZBHT9zgta49ur7TyacSzkGQ
EKSQsM9nFayZABAXW4ASR6bm8ABu2xfsYPJ6Uz3JfLgqilSI5M5snRYpkBfBIUK1doHLnPdpneUL
oUHxApoQ+Rg3MQjrizekvY/tRq4EK7ovy4y20/44Tnp6BrRpvhkq4n9rBjk9h2woMlWWJvMp6x+V
avEDGy85h8H2rdvY4wzqaNoy1WY0lvEBTjAkxaQk1w20UZDhbwwmwlX1BeYN7CFY+u9eWyJlu7cg
OFTr+ri1aACIE286yAJeLONQoDilk3O9IBUaNZAchGHxsa+aj2FTbxkXVOder7+OpfkeKZ8cN3QB
5h38JVOv1tN1XHmY4UNb/uvpIkrrTnysYvqidPwAENVNksT6pLbuwZgt0alZ/PInzHCIOUZznXyp
EiqQJYKPjFmWY9SO/NxMAC1XA+o14Tg2mVlN+y8iOw4yU6uffW/gkebz9hqHE3VspLr1d47NCpiK
Zwpg7PdiHq5Csj00rdqyoPHpfbw2+UjNxzpk4RU2Cv+WxdKcloio1J/5+jhv+/Ks6npPK0/zDDE2
3xUh3pPE6SPtyro49TFuMr6cWYbDhnwq2n1/7FDmvmYepm8Jj+jDWPRN6gs4fi+L2nM9kO9GxHhp
q0yjpJnSPmxPew8noBDmink4hPt94CUhWpuKSaSQ4+lMkIB8h6XS/EPO4Q94ZoUZxCpT7g/sCVrH
6jwFHoxWAKY/S9BT05BRc473YahTRuEajUDD69HkWZYJgCNALmDSTeUDK6qdpTBwEc+1wIam40mn
cuhUcsQcOXLRq4NsJbnXvqxe6DiNdyb2yGFp/RNlYrynBIdJrZvrCAe1LIjr4ejHlQ8sV4sjElno
04Qi91l1ckubsb3CzTi6Ldb1vpTe51oSekbwHAMRseO+6jJti8CkW+STrB7ltdLF50LUSxYC057V
wTalDRiFqFJU5fUKyl2G1/GNdvNLCAubbIDssEnXYBuPqBnoF/Rytoeee6VI57WczqzGSuvt3L+H
2Rh7CANJsVGY9clA6X5YZD+BjRMmqS6FGjKzz2uV7YRM/5bQXZQHf576MlsbJg8ATXSphhUg1pYu
+i7oxkW+oWLWQJkjQppHs6fHTAVecyaKL9kuiy0NgyhKNxwLMmKW77hLagqNUcDjtEczegPpC+EK
1JbtJqom2h3aeu5MliysyojCkhhsgbiewWPa7tEuXKYQJcYHH5DQw3zRb8KSjKBZMLwui0Dma1+o
THbld3gu1Sk8TwRsDFlw2Ngcfh7hXZaVOxBD+CeEmfMQFmSGrT6lp0T9H2dftmQpjmX7K2X5Tl2E
EENbVT0wnMHnKdzD/QULHwKQQAgJEOjre53svLczvKsqbodZWZlFuvvhMEl7r70GMZ6zfr5atvRL
67qrse/PZqQdHaK0nfgjtKbpBerBcLiV8MfAJpfY6SsimO2W+yvtZ7wtCsTQxd6qWmy8INWIzYFR
lcKSN+Gk7AGptReLM+lOTppcdlyyJkM2UZTk1K7hkIWeTNFppBT1RY+1Jmsn2BxrXIqLColaX2u9
knxE5X/H0oRn1PrehXRJ2bTxOQqg8dKjvWmycDG2bPzk61ybs6GbEGrRoUgTqP2u4TkflqO37ZXp
+2tYPTxPFLzlVPVpZhYXjxlC75N88QWaF9mGOVAlg0eDGVRJvn+W1vFIDi7svTgbV384Q3cS9KDS
su17C7OZ/Vr1ciyE3uoSMTlj5gVyo7tF0BbF68kSPUlqsWvDUOWzCK9GjNAyr266LA5GsdPxGD8G
GAoizgqZoyNMtbKuCvFX6HSzbpO4dr2a/GPTtqaosIPOuc+EO+gAzylMKSmDAq+XHx1tdZC3pB7u
KseBkDD0YJla0j4tqhVGAkfNYnHjxDqX6bxWRSfhYzdu7fA8hP18oWwyIyxK1EhzcKqQZDE73XEU
QVAR7AhAuy8yUOaAVUOWqVGyFNivS69Z2ztBUnJLUFOgVNw8mXtxnB7bdei/IGscRDVk5yL1tFPt
cQ4nfYMebbkMCcG+mLhETghBlTQPxYJLvLRJeL/oafywEzxbRzEEh0DQzs8qqeJji0L8AgayNG/X
0b8zvRV7KggEMjMefAIuJmzK1ThmZmUkI/Bi1Fkr1fDuE7S0qVse2JqygmuugOnI7gzcTQ7Vqqwf
uwrWnlD3DY1fzjHxoizigr+Z2g73GEP2F9ouqI5jY86CWA54xOpmytKEeMfU0aawfPXOaDXxoyRD
XAKhTcSNtuPMSyExcsCKHa/gAcE+rdrCuingTVs9WsaHJMNrOT2nW4NA2DAhwyWoKe0XW03+V0Zr
XLtGd/KRUkPQSHvaQ/EfEUxJg+4pklIXS3qqrk3fRS6L5RQd/dpE5+NSqxdWY9CPPgd1E7rKpKxS
+HOZHh70Htz1LtQm2XSozCyzQPJ+ulwpHFIz2Et5+ZRMi8ibyXPYnXhfod+JSIwZQIX+ia4p+hdr
lrN1k8kV0ADy7RSJkyH4csTDXAuLWCFdny0rGVimZaQfsekkKo8iA4olfDLrOJOwB973dhr2K5Sh
RyxxyT1vYvFEusAizMG7rAxI+JkOHdLoV4IVsFI2LoRJsWKG4yp32Iqtynk7X3ngTRYowtMPqG7H
ocRTafiV0BS6qZOeKbcjAAOQ1GNsuUF6hefkFZJOiyj59EZtM57bja8li+Z0yPimsMI1seMPCBM8
dz0CPOtpeJopQIRsXXxfwi+MK1qSUAS3JKZqeV46Jtcd8o9DyNkEQTzQ4HJrW/9m7XqsxFEwtnMh
rM+gU7JT8KJSvX21Xr2IbBuG1MPCViFr0bY1OpPKqx8a1m6AQagHHv6iam+X0Ch1mXHMXDWBaebC
JiG6QeAhzM/iGsbE2QIAaBduHnLhQUFTj9XoTBHzCqEwDJSD8y3oUMYElL0PKERy1VWybLCyXIkl
ELg/hiJlrSJ1fEjCajurIDB8XDBdKhsaLudMN49gICXnqgFgJLAmZJCPCQdzOQA58LoZiwFG3ccw
tgKXqA3qQz+Ieo99hF8urp+KKNhkYcI63HG/j6DV8sM6q6w3l1Ov5dWIIVOOIlk86ihQO41/54Bf
eGERx3vaDDVQBj/oXwCTLi8gHOp9NPZ1QY3tyw0LZk7VVB+BsaG924CjAnoBIVhtJw85pm85nCCK
uInEfVupUWSgzjcqb3z1uCBJIaPL4oYM1q3RDjF9bjcKrMgLMaqYSUTLHl69x2Weg2zCinLNkrnJ
wBzGE246yzO4IVJRECyyhQkqcqxCzb6DO8oOKJTSo1BoHPGBt6HAV4KPvS5QAbKSzO0j+tZgp8Uc
30Zxch1LVT95Tn6dQ475SycK1kcG5lFd9YC0MX6ET1Q3Zd2KkNSMw74YZV/Y5pBhoNkJfZKcNxPl
OY+RfDYEFqughXcpkDt5CfeXPgtivuTTDLLjKtoNKvJZvC6MDLlBNsC5F0zBTnhhtYs4FB/jVKnn
2nAU1CvSW1qvZoUjzVzC3NHcyt6wG4U9+AtiBmH7NVJ7GAMAFc5Wh1g37RXXTQ+NOoyb1m55cCHx
sxBMM6zhYXfWItj+SY1tKVF8nqoxkbnWRCWR6NgnzBKw+osCbRNDs9XedirWOaKTm3JtyHsU1dF+
knhE2mA88DVIs4CiBCOuW0rYq353MJ/9lqCpOItCpKeFQnSZYr4sMU3Q10THey7Ymuu4f95Gbzlx
r8cdIwHNu4G1mTdvtuw4XYpqwmn5nG57IPPkKNLtZkPJtdemwaJLh/M4DN+23s77oU2u/djiDGp1
M7fsKg7RKFq2ADaKvOc6Zf4+TDlQVVgEXi1j1AMYAcSdCV3vKy+ACCeZoceBhvXBSnpF6KmAYpzk
cG/uS7CUvkZei5IyES90SaacTPFry4elCBAmfhX6wuItMSbjxs1fO1iJlfEGBVYrgtxuA8stFEj7
TUqR1wNcbZs1gZModd0l6hPcU2wOCKJ3fl8CBkDVNTD0ErAExM2ZPBj8+/Wu2tYk7zV0Zwqu1Sdc
lGRDr4Mn7vnjmW+TtkB+oMxQP2zgrPBnPdZAmlbBSiPDa7UIlKVcPpBVPaVDPKBiGHm+1EEHTmAt
d4vudClF9dL5AqTiKCwXOE1e1QGiGr2F3GrEztxWYTSXzbKggmsEz2SHmDaqk51Xr2mBQPrk0I4d
yRrCn3ml2C6O7EpzllbeU4SbAKh6aR5gHnyccbuz1AMFGI98tCNhhfVADX1ugnbcwZ38LsHY2/C6
z1yzbBJ7eJeczchMu/FTkead9LEksQUKqLUZxqNBfvz5mI6sbFiN9mjQMFqzBmPDigQmZ2KcL7gn
ZpVFcP/5imrnBTWrODOUb1eKzl4eedt2DrVTc0PG0WD/mxxODkjxoDPPMnoFkFVczjV90jbprida
x+sJK5br1xF8gNwGssIXF/QKnm82W8CEycD0WF5W3kL/EvMRl2qClMdagNWm55ae9VWKfXkBWdkD
5NXEN6xGxsB+hd8EVNTTzDlQ8Gq5pY0zw27lwgTvdet07g1QzZ5JZucg5xWwvawKUOtkUUvS4aq3
rW0uQs8EGbq/vsCd1XgFseeKl1MKSXOcaIyQYRiVS3K/+Cl/3Sq5xE9heiovMtux5GqQZDtuPK4X
lCnYAF+mvluCM+DoS5xDknR6gUH63HlIU3UQL89xiFp28FURkgXt6AmOe4yGOdYF9q8QDDzmsYuG
+JrfV3HcyTsKo8h1t9a1qm4QIaz2s8fRI1Mj0GrO/TLSy9YxfVYlIF3jRWA3vj/7c5ZiVNTcrpAi
SiB1tr8cw1DP+y0gky7MqIf6zG/dpO6lP2Of7cQ2672hoc8zsQZr9WyqkOgSECjmK900fgHRJUBH
c6qyspUTJK2NqASGW98EDApH6PKuYfIEi84MMx27i2OAre9mQu77+dp6xhX1htzjrPHcvHwnwmET
xjsS2V3StvqLSdP6MFfdcCfo4IbzJDb8usauhBcjYs14nDzdPsxDjeY/TLfwIen76F4HdnD7ejlV
F3Ubw9oXbyMw0TEaLXJxYS0foqNb0/CmjyZyzU/W8zsdVQPg92kdNvj1gWd/jJuQi0vs3aM4BAou
xsc+aMkBzxd2L7mAicTbfrnugBe8DWTiF5AlKky0OgLhAhLakwQRrZtA8AH6pSabIxlwJDx0nBf9
wCp5oFgtAJKCK37AYdm9RSdDjzN8Xenei6LhJmAGVjLDXG0Qup+ci7FCVeM7nGCnBw552J1e+2At
aoU7hBm/1u8Tm32vQNsdeDeIXY8PvSAxMKIhZPc6rCX/buUA/xOUjsjRqWiamqzCpe/yKrYUwbUr
ZhAj72uLSk1VX9t5kM2lQAZwWKS6HfGaNJ6W59IT/CwdR3HRwQfSL5GiouYMKWBVdBNHZsk7f1L0
SnmhnoqtkanKlde8Uww9RE5JxVWJVPbmDtluFGrpUWwHNLIByWYWAPCZdQoP/Q6bW4ZZjfhekwBT
kSZVtgCu7WxRWbF+nzcd30MEGWw7jmHcGSNN533vCfDjskmNhki65e0+hhD7TKDLHU9EpuTRl5g1
XmzttNlc0ZVMb8PWRkGdJZxbfeXNbvCOkYt8eiuYY01pJdzydn2vgjOs1fFypmp40GUpsVrmG7wq
Wb5GNL7BzWACsxZ/RCHSJVDiwkQj0UXP2R1yZ7TAQtcQIAzEhYDXgmk4zNG4yFygFgMxabRVy8+n
sIr8dx+YcrQbtrlOTr6bMFl9Yxh6iHMMT0Z663lAgIpmCrruRnYOI8IVe88+ktG0nc6j2TEnY9j8
hT7WTq4FlXmENPNHUEq3J/jE95fJYpPd3LvlCwgJALANNu/zLWZmyCHja23myUoi6idcgleJkvFO
YVb2oJa5T49dqxa098SP/TvNtLn0Nqb6Au9s84F74L5anrD4wCLPg9OjXGUeeCK8nle+3XYr5uxN
j+4y83qOViLoKW2PnqiANQHbb3pUqABsip7w+DElZr5G8U9vMBaqRNa0fObwAl3S8YmqtU1ynTpZ
5REg3FOxUS/mg5B18XaUtIg5TacgvW347PYxOgMEbzfQK/WdFVdRyjBAIG7c+ZZtFKvmmgDabwhR
uc9Z5x0nEpMWY9vRBAIQixLek4yWAPdugB0qsnnnpLrANLmfbzZNYqD2bo78t5YN7UsKwPdiqpbY
y1OYX4TnSgYr2P3ArXm+AkLCSJEnwSP6OKPLrePsYfIic9zQAW/7OOLpIx0s2lp4J6njVru+/+Cw
5YTts9SnYS+mAgd/9R16rM0JFMIJqx/akeqsIp7flC462SCrBZP5bLGVuYe9lvuW4v+rzNVsphmF
rvt9E40v99OEp7ZcUKbeKaAQ6NVEq7PNE9B5b2wdyVmNNQxLwJYAElNYp3kJq+vOzzu+jTQDaXBo
D3Jh2721dfrac4HyXQZ2ukcd2tyTqsOFqOZVQpCIQexbD9ZImwlsBwbzeD9JS7gAortjIUYuXV0N
x8pC05+F3TbcoKN355q5+Nx2FF51iD8RLCi6kVYuH1RHPqCFYvUusKoRSGzYOgT7gUj+3vRyegsG
FYyn8bqcjw5o6scoK16VpAckvTMEHSyQ5h5772CEj602XMldJ0cA1yRWWhWYpw8il2mE5aKnHrYm
h4l9BaS6TZes9qr0CcBcXZ/XAusH4KjBqw/g043gfbaWoLEf6+77HPHxVQwOWwCmgev7MmJkmTNf
2dug3Wxygc0T0wwy9ZgG0pZQ1LGTPXpezy61HZr5TGvCw7zxekTsmGnD7IjwiH9RmNAFeKLBfNxD
wUJcOfideWdAPt+8Pqb9eQr/56rYTAPc2Gsl1nAArHWz9ymMifO0w1A7xztLwqKWGIehjHTtl74L
+2+TXJR/5vpKJLuqS4Z3TOqXOHNz2uVUJMH7qf1Ic1Dw+yVXQ2Wv/WmqRG4YlKE5BulY6/1qeox6
8C92Y5fM/b6aPWzLIasUPJFdBBDYw7Ab1VYMLWlR+7YXpYYRHC1XCQCsRHXeP68YM2dYXUJMtU2v
dgkTFistX+UVFmHv3LceJrrJsr4CN06HnISzAzDpV+oesaN4Ykbje7ikdon8vSYGemrLvLgGGNeZ
5KGF9QA7YpGlLCORN4GNTVr+Jbaz/6g9b+7e4hFMDggSnDOALUQlC7caiL/nXiWXztSLLchYTVes
SZdXB+zA5VsrN7IbtEWHKNduwoDYMvifO4T55NCQEe9inf0V7S9wpN0k5+3cavzpNbArwPaQrfHk
IHk3yAuBr79hVeR4I5pYKUwzOgWyxyjxZKAvX1dETlgP6ZUL6kyJPhs2RR888dCEjSZc+8xbU8J2
Mknl+1wxwAE+PG7CInT98oDhsaU7vxHLsjt569SF5+IZDBkq1SOsjGu3ryBZfasXX86ZiFIdlMuE
4i2HUaXsbjvSGswlRAvkz+MAJfBYCwlMphtB7sWtuDSCtBcq7EFz90VUbZkhkJkdjVNmwnhkRN3u
FkvHMmlk94j3w/cflmQLBlynRCfFivY7yFkQDCCUoM14SqQj6WGyPkyk2gQVTVZBlqfv1s2FE6pR
YdV3ovot3eEQ+isWNyRjN7zDzGrsxxC0jLi2cQlX+qHP4BLQxmDwMB7uCCbQcw78Yngz1AZrafAk
LBmwXKRj+BaTrDKsp2goGi/CZZ1i16Foj932VpOasstuRNOG9lNN7gRNRet8FQN2P08lpmD5SgMx
lV2Ngcfe3yp1baHN/pJUzckLZJrCZ4H21OwMWCFLMXaKDcWMLsR/glPdZG7JsNn4vBltCFkyQNqQ
7byp3tB7yzHsv2A8LvFfVJT0717cDP4VpgCJ3W0edKgDKlLopzLgAtiYaERl8tQKlBFgnMAY9azb
sLsUCGkL0egn4HvkUY2N5qrHINzDPKT1ppyBBlhfbtzDwkk7b7wPOxk+D8E6v4AIag+pGJoYp+cG
cAmCoF+OlvRhl29bH58Gc1sSvDW8Xyh2+AkVnUO1hyu0p60g2mWT75K+lE4ESYF98jSP6MYb5GKO
D61sMPL2aDBeaa/Fl46GtmmACS/z4+jV8CscV/24RQFtC8SZaHdM6l59Xes4HPLaXxuX44ZjKUUQ
e7SiRO8Dm8PKBKQyf5lrlHs2DMPbmMS+um6ZTJbDhhU8Lb2pHUiOHUBdJpInSRZB2vkOLMZWeYyS
HAAA16M5ZQWFpgjmVU0Xs+TtNXcx8zKrAzS/FsttgSVKunPs+3ieGZrFKeMRAGPQ+dI7C3a6yGcV
+23edlA6ZMPqAF8NFLXqWSq5D2B6W/rxLDAz2kG0nlh2E6fWLgOGBLvCQeHR7okXQp/Yme4yXLZu
29fwS5VfJ45Z3hHTQ2wqMfhIWwYklsgySarFPyVtLF3hwo6QqwXXAvbcVcDTzE/Gafkyz/AckFmb
wqsK2waPmhtEidTg4tXT9ACnKXKrEipuRNLYb7hUKIsZZAPzMZm3RqBSUNE3kAgpaAoRmzbooo2K
SsxCU8SIbbT66HS0+bldm4blAA3iF5LWG8ajQq547YTnLky4jBcb4xifRPPSlkMgghcddNu9H/dc
PhKNsd3BpBU+EhhjrA/WR4T492TmHYTGFW5bafxZRue1L8l6nbS+/j4zvb0lYlgqMJxOfbqHtaDe
zUMQrKDb+aIrppgGReX3tSw9mM18T0iIuXdkQuVl2Gj9Z1AHHb5jzyPEl8/VXOcIUQwPG6+QzxXF
Yp9Q9l2uFkkyS+T5CnHMHjY9auBHklHYPNBCgOuhbqrJJPwywOsdlV0a1E/IpBnGh2SugKBLhDKy
QvghPUcFNvp3oMqgys2qjTXfbaWGqzoO0rBwusY+J1335C8hHfJmW3uvlLrZ7mNwBxacRI3upK4H
3pchojDrIqCOxbmKWocVYaTNgLg+JnVmZQTIk2CfajKC+SgDJB0N1XGaPPHsY2i5ZrMZBQF8ZWdY
xEx8XEvd+BjqWLyN563vp2vJp4ReRs3YPWkVoKj3Dcb0gR9XDoS/DVMh62jg5wwty33FzUaP3DNN
henOWFUHEF0cqraYBBhD15hJvkFfMQBHTvE456F2jJ6J4XQWaPO7u371otsxFcAcGcX98SteDDxo
MWE3S3JUHKQxuD5NIy4D0NUSgerGYg+nsQbKtVJxEN4sLlFyTXa3wKk7wZdMyRutWPug9FABv1g9
DWDPN94O+04rd10adiAsKAiISsypk6dmqTXG9HE8ohSDz+eIgSjrXjzlz4+dOkFKoH338iAbJxuE
oShAk9wkrd6lZNF618xe3BYUs4QavBXaYeObIv0A/QG4pQ03+nTd0eY/dEkz3m8zwuxvK0bxWicR
wrMyHkJ1lzWgk8giSsf2A3XbhOw1OuLyT6xBuZ5EDVptIIbBVmKNAKrfJIIDETZe+ILKNcQYq2oZ
bO+SjjxWKLtawIdkokBYVdDt3BSvVxKB6zw3S2C+WfAhn6qZkh74Bp2KEEGTYT4uIxIihqASUyFa
iRplW4cZwy+0kFiJLKFfYm8CaFwLNV+eIrL5Hr1SbRD3jXnzDpM5N5w1Us9rgRlPiOFjp0L/QFA7
8oJt3skF3nXj92Zu4rslQjMKKkICF/ReOnysRzUuvgu6Js1ZxcOjh3SA8TwVW5SnNTRT5TQOQOEs
BNd9YZI6+PBEt9470xjwmTQZXDGDffrRhUs/5GPEkHpIWQMAbXZrhYDa1JsNSLDOAEohXXvdgEh8
uvRR9yY8YV4qFeNF8hcG8hUsUc5BcpNdaZJo/d4abRZUXgqGLGarhktRdTTIvXn0SJEiTGnZ0SAe
xrJevAGFGoqWaAeAazW7dkk7iSbfxWpv/XVcMV6lOoVcf5DxVZWYqr1o2gmrUiB7tmJsGKoaM2rR
C4SWWnc3wAapvZoTqQIMksJg3fmCpxN26FOp3bO5DvMJBh/DYw/26PoTuey/4pR/Mi+oZkZwRulJ
DKFWVNjgrL+GiTQfv6YU+KS12Dy3rquPKcVEXH+yY1ou+nWgP1Fe/e7Q888I6590jlDMI1Bza/19
VKFgPXo13tL9lIIKkCHarBmLnoaoS9ECb69optUbGbtQF22PUNJdgxarL7G/y/i4Mi/6NbHZ7+T6
P7H0MUVshxisWywioEW3TbcVhP8sp+NfaFc+G5Ki+A9EwoCYjDLsv/Lejq8rIHOXhdOo4IdDRsBN
v3TrPtuT1s0YC5lStyd2rc83r8N7F+rg/tc+/ZNMkvjUwuJPu32wQYTJ6OIffX9of02H8dn8NJWt
XwdIrt5vXPmlPxG5QwAY+TVRz2eX006ng590+O4DSXtYPkZhHCCFhzc/kfj/i3fys8upd4pY1LHd
9hjYv/rdks2jvP21y/7pdUefQQfkobo9XsVnnqYlkqSHX3xgPr3rapxnUGNPA0ARdcjlDEiJ0xh+
zYnjcwj2ClYFUz53e6T/8fOhHvVudOGvRdTEn1OwhVNdiwJj249Gt++R0t21pkPzRzjC/3lb/6P+
GG7+a0ky//gb/v02qE234O18+uc/HoYe//vb6W/+3+/8+Bf/2H8MV9/6D/P5l374G3zuH8ctvk3f
fvgH5ttAyG/nD73dfZi5m37/fHzD02/+//7wLx+/f8rDpj7+/tsbSoDp9GlYvORvf/zo+P733+D7
8Kcn7/T5f/zwdAJ//+3qw/7l5eNb902+/4+/+vhmpr//5kFF+VcCQ2y4cIR4UaCt+e0v9uP0IxKx
v8KNICFRkoaolU7h1RIyhAZ/FaR/DWjqw3gkICCts1M8rhnm33/Ggr9G2FNgXcj85FTuR7/93wvw
wy3671v2Fzn3N0MrJ4Ojnp7b/95cWBKSkKJKp/gshrX0sxo98DF2WiSfnrt4TXasrrcnS1DYKam8
3Ium4CvYSJIUUdctl1XVxncMFTKiq1jSZiwV8/OfruAfX/DPX+gk8/rx+0RQ3iSwG0AMeAD+xY8y
sBYAJwETN3wm/ZKcI+lxPIPUqgP7ImA/WT9/1Grj1IHex36YBMxPcRk/x1W2qdz8Pl75i6r2SX8E
PIZyFoqwGdTRtQSLPe/an+VL/tNjQkKR4sBRTD+7kU8s3eSa4JiQzGTDvs1dDlJS4e3+/VUkp9rg
h8t4Orc/HefTUshi0FvmeuMv024t5K4+A+f5+A2EyuJnGXmfwsP/uIx/OtRpof9TSTDGxAenEoeK
Mw8nFeVxDpVE0eZvY3EA9TqLyp/dufjz6UU4Hq4hzEkC3Lnks3NUF9Co0pwHUJFw3+RcJsGx5jqE
3kxGcPeMfY0GLe4XVlZEeSofo2FAxwaYJc0hHUrA7V+92mEMN2AsowNw1POF6QiR8bGifZ4ajEhB
M7d9sKvQ+ow56HZgpzSeENc0lhU4QnZIXpPJImLPAAhlGd3gM1i4tvZGKGJY9AztUnRwMfLUs2lN
UcGsfgrvvdYtNJ/xAqFNqwLhIJ81c1B2a0ze1GCQ383Rqr+DXB2FeQ2loS5XAGPoscFhQlSRP1T5
bLsNcBLWl4d1i4hCuym38CBdK5KsCyLs3NQyBMq0FXVpDuY3qO9cYYQGLgsUBZg8IC2nIBjSm3M6
EoURPsZeFyaddJ1PyNlLCpDaUeg7WSs4HaJXHzJntuDS8hSn3K6Qi4HuV4GoAast3RX1PPV3WwT0
OP/3D/OPlQIDRZOcVsgwSCmWRP9zRQLv/rRlvXavDXETQHTpLpZ58/b//iifF56IQCtKIBKLcKSQ
hZ/emI3Gk1B+5b+qGNT5pQHK3cYYb6VA2X5SQ/yPt/P3Y2GNg5AAJ8Y+F7p9fBIIYlz/6lusgTgY
yCzZssBz9TQv6LpyAlPvvoW48iGaUmBViiNVYE5BZJrjivwsD/ifnHqES5xgGYSQz//sZGC0Biky
2XDqso5A6vLsriKTOugtdj/x9vhx/cOLikU9wm1MQ4wwA/+z118Di7Q6mGX/jNWx24nWePnME8Tm
bW2dh1XFYVsIa/faH9ILAwzsy//mJp8Ofzqwn+JOM9i2sk8tldv0bAjp6TMmGjJDfqgG4LnMJRPs
f+fH/vuhIhqggqAxcs+jzy5ciYXjCCdBCMe2md5Y4cJdsow/s9P9sVX6r6OcHllsXwhiCz7LyeHm
eWoxVPQ8jA2HE2ukL08aWAxI2u08VaH39O8v4I9ifBwPJQeBcSg2TuIH9LPdt0qnOa1sPAFngDwr
ChzJ5xCTSSBxroAza/MVgPj0TUeD+8mWBvXhD3sajo0nhpI0RsceQcvyWZg/qaTrl4HRb0vLxWtP
HIZVMDsDiNROepEX4YL9GgE7ESTSUs61KF3CISOqE+gYAVA2dNz30Qju6kDiXu8WDEEgz/QwnwM7
kDflAB6HOM7BBML/CjD1dQV2IAqr+AitM9/oO+v0FoF2KHV9GVZec7QmRNlQE6zVcPef+btDsByy
fkA9ao8yBkiybzZGtnJbJly0llOMaBn2pBK+wt6aOeg7HlXV8XHfpg3cxSPtVVe4fJXYw6kd408X
xl360C9xeBmgvwc3WdSQcjgZWXh8r9SzqgzTmbxz6qRCIdPHyxE2+uAUbcM6XVtEimEwqi07QTfw
mtul80bSIkZh+LiGKvkCHSB+GepHUFZF79cLIHPVHZbUIaENeztZDyyGYjbfkioNL4fKrODk1nVE
DjDfjd0l2AiQXGGwQ4ObRrlaHE6pFdEOeN5yjZfgRPKJSCcOY6ghD+xbCMqodbzZt4b2DG+f6VSe
gEQDfYLydVWsGE/DcrI2/8nZme3GjWzb9ocOcdgFg/HKbNRbsixLVr4QKdlm3/f8+juofYEtZQpK
+KAK9VKuYpIMRrPWnGP6yqMujVy+MNPcuOPs2/XITCq/PpNNOYwrbdHRrObAxpABO7+e1pmNEmAT
Elr1t5Eoqj3gjaz3doV8TIV6oJhiHIMFXc8qGuudC2/fRMjbriP80imuMeaexLeDx9kJ3PskybJ5
G4KfCzzKVPTYAmaZh1kEwyM8IUytuazF9zxQdbaJC5XRQxkE0I3Wl/YTpp5CILlWmNnjuaYYjSq2
WsvRMIJ15IQUioeUcuEVfcnJImHSl80F1cO4X8/I7YDIWyrrzujYhI9Ypqunep6D12RSgXVZWXF1
hT0o8Tc0kwt302PT/92PI1K2ykLQttGjQv2cazP8O2J4isETWDwmNTaIQDKtDFnR4YI9lm1oG54Y
u0BiBTWTOw0lboelkA+bLrecN11UOWeB1SAOxCteoBZA+rayjXHOaaOa0bZrrchfTTa1Ia9vsKru
p8yUj8g/zMvRxfi2KmUxRCtNKJNGP8aDuzInrHODxddfNU7t2FuEdlX8kKJ1NHbs39zoN57dxP3W
YiC5Dbpc+ymaxmCh1KdkuMYcGcfXumpG/LtiwNbqNsirvHxS+hXmj5z+KsLBZIt0Zeg3GG9hbOVN
PDwETkqOp2pH+yYbdPen8hv1XGoxeyYTx96vgni/2kssEBSkOfjafRW71NncVk9vo8kwmlWb5y76
+EH8MdBn/rXgIz01OEdHT8CmMS+gN/Mf4DV34vMA4WlIv0XF93OSAmuvEUB/p8WObrYI8nGDT4pe
vJVWDTu8SWHWQ1IWFJ4a7PJWBGic7DFAg1zKqmNLmqbVb5nR0QfdLNIHTe/URGundzZMZKhO685/
rlwfxlvm1+Z34U7RI9LO7mGiOkJllp7TvUbbZxe2A96tNlQ+BmCnCH/0vCya+qmr8zHqvrMWIsF9
OHWyv3GpCPv0qgaNJlWf8Ki6nM4B4ZN289oPWJhw+PS6Q5tdyJcymXK8vNWk2YyGOUXA4DfNX9gn
w7pqk8lfZ7OW3lQoHn4ga38zV0zDHU42G98JcL1xlYg8v6PKbhbIlSRvIk+N5rtVTLSspZVQIuZZ
VraXa33wm2YHZvjRyqXCTt2xWw/aQK9WHbPXXSWY0tYomvRfgZ5wak3UCBszSxz64rS3UkzRYzZ9
w75pdOdIvzB5GxnkNx4gAklBX366VtiB2RebRgyzIpFquGS2MjE9o2ivN/Tb0nHlVzECiT4dO4Hu
onCenFG0whsCX7tFdNNFG1ygXbmi4j9jBony9DlJTPunkII2caMB40OqYkzzuopy9dz6UYqRoQlt
mtqx6nHdIh+lGap3Dt/eSKIbDaqsuK3mUMPVBLWDZicNdJQJeGRp0KZ52K97LW5Rahr+xARHRGbu
SToAdLI6UrFWyYj1fM0yPlzG1oRZbSjN+OeEhLvY5JbUfqdGwXai0YasXTldZiLtRlDAOCpciAS2
2eLe5JON8lVfON1iBVYIJvWMNgDNx66zNgTD6tcWOXfPYw4t0XPFlF0MSCjRP9MuMbfo60r3gtId
7thexZjF9NFgUOfUHdBUlDIU29GUTrn2AzdD7YtIEy+H5ijUd/3k3NtaErxm9G2J1yvD9sqMy+g+
T8boIQGtWq6CyK+vqaTglZ66btn4AS2gA8Z+bPSQdVY9HeCEHqtJhuX3rhfNLfKcAo9LY8i/VEhm
faXZvtyR5NIUSFDqed8HdjtvB4gyP2IR9D/dsac962r11K2RfQW3MrKd3zjR0blaNMDddV3Rs8YH
4rw2sz//zaxg2rqazxyYOlWFmKN1nWxtBi3HxyB0xwcdXyiJPkHFSU80qg+8ZpjKZmOadTpcBHg1
z2ezd+mexRwAFzvDA1SsSN9wF4L+JoEgzSLen+4GJxevgXBg00Cn44A5pQM0525qbtu8cFDP9FGK
3JSu9AvNnYlHhvZOX9ky79d5PpEURfMoQNyRtr9bEq5xpxpG8pdt80SGfWxvWsyvdqqnq6Ly3Xzb
cO55agatZmmdJZFWrSlHTOo9ea9eDET2RmToKDbCpRLvxcxM1x0o6MZDjR1ozBHucrpFVXHvksv5
OlSG8SNyO3meNI5fwSuzG8ZHNAa7xM5xAIaIt9aZnBpa9bpNhKevF5j2AYzs2jBPnmPMAYzKxMn2
7JXiV6Aiksmr6EZzlSPZvxNTUJXYwnU32RZzzmkrCHv1BParvQPdgYuGNREVXDRa40VGE/d6NqNH
PILFLS6u6JFsP0AhA5qReisLlkzP8C17V6U5bu0qKFS4Jdenu8cDiNhsZNPpe7SOh5w/h5yCedTB
IGUY46i2Y1W3oFziOLoxO6FQjdoGlq1qRM/HxMZUFSEedDzXsNJvTq811aXdYCTakKoxUuKBltJu
GLljex5qunmeTXhhGY0+XnUDVwOfR/vDrHJ2kQLcPeADm4aoH+beDBth1xc9kAnNyEZ7jfh8XPT2
zvhk862iqjOrguoOqonVQuW9tlKl/0jm1iC1womJQitFGiHkHoNJXztjG1SXMTKJLVxvjgpVS2Lm
rVkk2b4kJUz3+GpgEoUqdRdhGC1IgsP8anxJ4SNQ8MgQQhW5pzrAAXTLEfttzE7GFrsGrWQF6Dv1
FOZVcefaqkXxFaFFsd2+ST2FwMHcBUHjrgtMUs51budy1aV6FW59aB/DA+2ZkuZnUWixZ7iUxDWb
PYZH6QMABHNLyo64JLwABdMA+iFOk4e4RzPtIZiqizM470wh+jA7zYqILDGscFQO81bXJvmST1N6
13YWlJmY5f2CzJae2YQj1Xfomc14qde9+xMrIR65qUKZsu5mLNVX5mD52bQJyrhERoD0q2q+t3qe
4CYobTvYalpBAQk+KXOVMZT+a5R02uJBtK1bNBokBJp1FzfnZiub27ROzPaCVqspCe7Sqdnk+HcV
EsUJrMSk1WG4DmcH477ZTs0dNbFe30pITVd1Mxm/siJTr3rJlLDCK43JqbaMpPY6EAssr41UODZT
IK9bCW+AcK0o6W8Qa7M0+A3uYw9iVnRbKWzNyH/zYTvCzGGjXtfltHZczuGeyArttkV8NW4rhYCH
1cTtf7vxgOfbIN03X2xXWnfutPHg+Sp1ONeUDTYqRXkzx6ho5zsQOeHeD/TyQnCEc7YIAOJ7N+gg
ESRzxJTZcny5g7hJ0xR8jIV3XU3yz8J2gveT5/ETBz//lq1MglbALOtzO85t9FQ1JnvMRtjeg8DS
X8CkT+dTWSf3MB/MjRgN9jouZ/J7BoX74iTyeo4gX+T39sgo82K88j85xAJv94e6H65YkLs9baMO
IsLk97duDR3Kc/xQi9ZpSd/bZErzbyZUrBHcE4h9tueHQ4BYRm+DxwC9cH3dww8JNhborQBuQtqE
lxkOy1t0fLK4ChFY8182o/ylUedT2CvI7eUxiPAyQOFdrpmAit9dnbEAoIcQWPD7IYL5RP2/p6AX
IFOvQ9E/IVo0Xsx4tNlCc4QVnvKD6RLwWYM3KFgYHFaE76MnReEB/7uRr0PUdSOKNIunGiSN/z1T
VfHglGBToAApedWoIMW82tbZ9xnOyg8OpdlOtwdder6TIm/Xc77DNkjqR87m4aMG72UnEHO8DHo6
PPaoB2uv5HB8XaZYz+96t+sDHqWj1RVlXbODXuHMD4DpspeJDwcv1+SI555gjHar/NDB2Nm3KKx8
VwXNSzA2+evkS+VfUuPw9SsdO+Gwah3bHlYFyWy/+BH1U6b1zo8YQPK9CCCSsE1O+uvE0giVyeUE
p4UifPWtayN3L/2p+J41uJ69EddvvTZrA8kJRKnwLMMmxBmnhenkFgPBOoRLT69FH73oAVPAGhlG
fNVR6GaPkLt0ohFJIWJ30e/hGbJgt08YmX/WJdrihSemtq2hSwxzrCWLCBqb/boMs5KxWmD1Qr02
BBzzQ6v51VAfosUwBIV940ShY5xBmQvba9sNZLlJsM8HaODU+BRL/HQ/zcbN8puJJ5iuEUs02VVo
OujmKn6o3KD/6u/lWJfs/jNnaC76zOrNp2DGOuhZ9Asd9GlouDZGkvd/I0DEi3WZqI1tiL4IFH3Y
zPGqdCkYXQjf9in4UdmFS6kXP22XNtRdwEM7F0Fe1hfBEHXdOTEjaXKlRdBEN2Fd55eiKDvjXM8R
A3osvH2yDSsHdTDSTx8zWuCWEi5xx9oHMHIQ28KMRbTF9zK2eGgs7ANDZVk5u5pRJ5+GvNxkN2tA
wldxZk9irTlBHV1EbjV2F0FmZIh3Yt9PflB+yO3HaBJU43kWIEJ4JXLY4kLiZftzuyxvsRneta2V
NKtRIapZjToq59I0rF8ckfAlVIR4PIaWieCVr5rtPlr0/E7F7H1WfUZlcp2gBr1JR932+X82VXYm
wzFFnYNvfV4R2wR33MCg/iMJ2/ipZ0TFq86RMW2XBLvkui8joC2RnXDU9gHqVJ5RdXZ1xtI4/YQl
ReF/pCgDekgirtS1soIgYCMg9GHkllcEyy1HTELWxZWZ+qXlNUkufrl2DWJi6EXxkKWTLjb0EbR4
9T/U+k3cN5313GEa+1OqaEq9SI8s2qX/e9C0fN8T/NgAeCv8OVixHcem+sjTOpBT+FlSUF503GdI
ccY1jDXjiSrjvzHj//9VwIBQk9WXIvVSan3XxwK8tLAyJ/UcpQ5e5inARZcaJ27lqF4rcW3QurJd
iyqqetP6vLtIAnmihnCgnsdONuvetfzzQiCvk2bBxrgDq/D1ozuq13I9tuImZRXXNHmAH29qlJDH
3CHyn2fVgB6whxIPS6TfUGZFFdebj6EbTdhB51PhE8c3agqac/ToWAQt5zCTuh5w2TttkuNHanO0
Hn59pbGRWdXZ7K9F0rUnNB8fexhLYdoBtKjbAEKki+50aTy8e7BNbFVy4Fy4S1VZrnmRGigHJPKl
65zqeH59Keswi0cWYphI0aKCkmnFlVmwsjphW6/sUCv/KWlguSuJyV+x8dENizFzMPK1vmV7L4N8
1xbQFTL6kLeknncPXw+S4xuStgSBCW6Jq6Cr//jsqDa1/jin+U4HkuqFHEk5jIYvHfXef2rl/ed+
3l/p4BsbUbYLpef5TnODloyDSRETV/79+naOht4iqyCqkDYTLQpLHnC/q0F39agf8l0KXWVbF25+
S657Bbegsb4N7qxdfH0942h+ciXNaEPwngyUBIc07SapIS2S/7SbhgJuAVrrbFUnmviR1RFybicu
z0nDfvDTFiN8E4xbDdYKlcqidr7PZIJ5wh+qXwDj9BPdtk9eLH0axY8DcQhO76DdZQB/BWWcNDvB
BH3WGHTWukZoF3PZvX79DD55BNJy+fwEG1/+PhhCNd0RVuax2rUDyD2JVH5N98A/0Tj97H4kZCyG
6qJWUcuvePeRp61RloOdtbsYtTqlpuz3nGoZ0DPO0V/fz4Eu5m2k0txZVhzdtBGkHk6cHA7lEDTN
LtV6f5Ohz0fpH+e3HGuMc63yh/MqncObRkv6R/zPCGTaobyZjcb8I3o8eV//nLeI6P/qOd5+DgWE
RfNAF4zpbZHxvLvzsbRnxLPTsAvtHBm6L3uORyok1owsdGF7kO4Tc+OblQTmQLtj7TRNqbYx39kd
dFv7l+O3lUkkmY/DYujVAreiuODTHFHTBf5wm7hSB5IIpaEuOC8rK7vRZB78Tq1Mu3XFUM7r2crT
nxpOatdTNYXZ1WTN9veeNeAWD60xn5grPnnZrqT9bduMKZ1m8cdbRojsCic0uh1Z8tWOPWZ10zsG
aJJKnIr8++RSQB8Ml340uivj7em/e7oSFbmbzD54CZFZnqazV81k/hRXdb79+kUe9TARGCyv0LAo
XpnGYYhhqQmU7SKfd7RVNjPWjw1b0BEE0/DHiaP4PAEW/fUVj+5NISJTAtwRgxgxxYGuYcTjyAxo
cG9Sl6tCpMYPdrg6VpzCPf/3SzFG3eXuUFK8qXbePcaeaOA8rYJ+53bUdvwoGbbdZBsr15T++utL
HX+f3NayWZNs1pjgDiO05ETZzi/dbmf74XyrtYV/ZzQAajBYYc3FbrspK23Z97fPpDalv7SU04QW
hWKtR6PzeOLXLA/xw+fJryGHwLY4ZVoAqJcl6d2dT2lW6hrW9F3M+c7rlXTOxx5aJ71LGraj4d4D
lgSmZ9TOvcTauuHELR7rDGxkpUidNxv9+euf9NlrX7QylkOG8rLkfvxFmsRnog1Wv+sQ3l/bGaiE
sBP4uAKgF19f6q3pf3D3WCCZJk0LQaJ5mLSXO+XQD1jQdpp0JpxKFYU5BITKglDUyOlWKZfDj9uZ
46OrOo7tVirUWS0KWvFpmw3fNFmDI2nMibq+7FNUWLps8r92+FZL5Dh/SVmNM2bNg3rBdIH3atC0
xzQO9Yev72V5LEe34kiDXR04Qxb1j4/NHHt/TiNr3A1zniOwxqFWu35+Yjo3Pnk7i+5HR9LEafdo
GkgLTuLACKddboSwASvpfJvLudxWVpndY+ZwV1XWSi/MKuObjKP6bu5AEdXTiLUb1wiYmay7Quhm
n3P+Gk98xkf7JyUEiFf27CZdFfPw0zIIB24Jd5t2oyGAqNZ9tgmr4Bluq38X9sMpJP9nj9zG0uby
JEBmmwd7XOjx9dLQn2AY0VeI/DHelMFYnph4P7kpJDLUmlCvGIv06uOLra3W1yOznHeaoy/Vz6g5
A76BMxuQwQ25Bv+Hu2L7YAnTZuZlATmYEUywOFagimk3OLp2qZlA5eCZ/1v65PKtCQUyz6VIpZh1
rYNtQVYGAHWCetpV08zLSXvtJSugL3/9Ubzlin/8KhwBOlhaKCO41mFQ5Agaxa1UbOz8WNaXXSVG
eFAJOd6tTVcno4B21tZddmFUDj7phtijggImlkUrvcbUWlF0QkowUbO6sdzIWmluxG5YGVddQvcx
h7RyYggfjyl2iYAuqKjb/HWYYedkoswhyRq7MgmibQlj2suhPJz4jI+/Yq7CO7Bt2HPSOkwoqTXX
6hz4q7s4V/5Z3OvZeqrh+ql2sE7c0PHwRTgnGE3LMsMnufyUdwtMrFtQ0c1S7FxBsX2StrnqZe3c
KNiOl7THrfXXr/xon8KY5VK6wwfDVPB25Hl3vQloHcIiXe24b4JwEtED/o6hyIE5rQzq4xGgWCpE
v76+7IHXaRnQkg+GuzSXxcQ6VEYSZk9VuW61HcIo85xZodW+lZUz+lcFo/ub1ifBTTFh3vvuIpUF
0C5CcOm4mGFNOZraNTbN6RVgf8qgX/+04yG1/LKlnCE4TqHO//gGwsFRhTKFv2vRj/zg0w5/ZjJK
Tlzlk+dus4hS7BIGdfG3bc+75+6bsKy1NtZ2yWCAZUzNau0EBuzNIKyrb5ETRWd4i4ITH/gnV2Vo
8SZZvpEqHmpfDXgmEDjopLDF1y4Cw7D/EC9gksHWhmdGl4tNotLkhIXseEgjjHQcpHzsubnbgwfa
TNWsUuID9jW73wsVj4s9vqZQ3hThWaxP3eM/v0CF/xf15yL450V+fIGAqXTyBcZ8zxhji8i6BqnM
lifmhONhAskWbSuDREiW9oPtNp2/yoQIVO4dMf9WMd58feGGfH0rhxMPB2CHUyAfJ2VEhQP7463Q
QAILxg/Yl768YWJyrmQ4W14oCnH29ZUOb8cCGWZygGBTzyZbHbq1coDTRsk+dQ+lFwo2ut4V7Df/
9uurmJ9dhtHHSY9pjjrewfQGRRiNWMdYIPYhKzdd7SbRt1nNJnEamKRvJyeIb2gRwL0hWCP7pun1
dKEKP+2vlOgFsD8q8ijyoXHOhDJrHsecHMogSrozACRxeYZpDkxdNCChJ8nD6L+r2VWPta6RB0F0
A3naqtbzU6XCwzG+PD4OKYwIii8YwA+qkqDbio6aNo9vICJiSIsN5Mvqsp3tW6QCp1JhP32K/73a
oTkTgaTyc8XVwJWma6ttxboAXXVisjgafG/39DZf0FZXhwdK9hstcA2Z7as40VZpanUrn0yYbTr0
f74eFsdXYve56MQXrxMV7IPdTdjAdp+nKtwHKe9u0MgIWXzcqxnTwfqfL2XrnJKxGrAN43V9/KIg
k6NPTcdon+ujeZUWAx2lqhWXzPDOiSn+6OjKZhAvAw4WVnOmv8MpYojTELqenezzVitwitjtmiwo
F6lvW+ogOiKN44+Lrd6ecv9PD8VsbdXWcB1OYdF7Md2dE5uL43Hz8Qcd3LwGBDtppJ7sC9pqF8LI
tPMgNdneff2MP7uMvcxXVGYNaMHLKvRubasNN+vr0kr2UR3o6xr01Z1rDcXL11dZPqn3e1WeLq74
ZZFeNhCcfw+ushjhckjZe73Xx5VI9e6a0sh4hTRePbWZxTnTUlDKphJZqx/GJ/oQh0vpcnmXQgCT
pe662CY+Xl4SvwmJaSr29MLkdYzZy2NaATUjpmgdCARJxDf9H57sh4seTDNgRCvUeG6xbxNAV04w
VGfkR/YnhsnR5ox7o/iI+ZD7Yk47DGgFmYPO3S/KfZiU4a8CvQFyNVB3YjK6TZmijAoNe6GYhEVH
Do3mrGJHwAhH3TGvZuZ+SmtCbb5+38dTrCMxB4FofHNKioNJIm7QX3WmX+9tZNhAIaV4dFHpoSdM
jZuuJab2n6/nYqG1cSgywAx1sPYmaSejmOPjnprafDui2b+rKpCCAflyN6UdqRNrvbmUHA4GNA0N
2jKsjmgA5MEFrbIqpIU6dO/LGpRWnGXC9KKmRaHU9m74qhGA9qhmXfvdJmOPPmCuzsOGGG8IuH72
rR4ZreuKtfOC3JiY7DdnIBVqwa/qXlckAnIBf3hblzC9PHt05V+HUDb9xGP75OOnS0JhkBkAx+Vh
Pd2GQZAabdPsVdoZiFLc5qowfP/Ewzq+CmdUdG8mOxYarOKgfNOB0O2GcCb5jPCvDZFoOgqCKv/n
e+Eqio/A1C0KRe7B50YamNPayOv2ztyQUuImyRrpsfWv0yVuYRMXrMsZ38ajcPDeG6b8CEj6vIeO
UW6B4/obdKzRic/naLq0+JJZ85g0l9Pe4k9+Pykv3opaD1W3p8+hNZtwQc9SnyOVxA/a+ia2Rv0C
1dyQgpSlatzAnjqxYz76gPkFiDJxSi17JAb4x1+QzRPnHUvv922o2VdTT2wK4xjdUzYislgE519/
wB9naNZdGimWy/mSQzJD8nAkGnkHzdSpZrp15RO6ywK8NHAV1NXCOie0EX5/NBWnjFrGcrz472f8
n8syZ1COxV14XFVDntJ2pTDmXTtZxX0mC9A2wUBczjZxsECuZimjSykDDdktYDT9wsGQzS4uhrJ6
4iv5uK96+ylCMp0s7TrbUG8zzruF2IzQeuU2tbAW7hkSaiIiDFJTzspRdf/UgXy7FPfKcR5nq05n
4+CDbNHOpnntYOjA0nJWYD1BnQNrCcXnqQP6wUT5di1OCYxmTpXKMQ9zey1fI4wMGu1OlVEgV2Ke
krsi9hG3sjWH3zWYQf3Qx0jP1uz3gEvlbR9YxKml1bVuzb69LhCcnSPow0ZiAUmyrrQ2r25zAQr9
TgVJcImWSHvQDLrjXs7oenDtqvn59fD8+EH+5y6YV3DkW1QP1Vst7t3LAQhcj7RPGJ6O0UhcFYCi
bQNcYUWg0P08Djp0VxI5MivvQeLJ/MRZ7JPBsQgpljopsw+Nt4+fYzQ1GmE587zrDadZk/CrthEb
JgwZdfHv45DvkD4RBUxe2+H+vicYriUWSt/ZEc7tztXmC+Wn9YUCa7n++qku266Dr49FdHEvLjVt
5/CpWqk5WbkujV2G0nMdoXz60/hw/hvdrXMvobjRVpq6DIn1+qcyx3/eJ6HstqIMyQRrHkywRRnL
nrBGczemVf0as3Js+NP2Ug0NL+a0gYn99a1+9gKpbljL0YJC91ELA262SGeNTw7HI2TVxL1shtBd
h8KoT3zdH6fu5d4WCy+LumtzpnEOJ5IIxi8fVmXt7IwpdZWQ4L61gHP/woCOmykK8/Dp65s7sE7/
55JQNCiwsMvnuR4MT1yf8LqiWd+5cd3Lbe+STrPBAhXeD6oZdvkIItuLkij5DoyuJLm5zK+lCMgu
4v944kkfDyqT5Uq3BQ0TjnGHKzTSyp793lL/ResQITWK2ZjNE3ZHk/oFtsg4fYjqEZ0l2KvXrx/E
x53O23NYymasnTx61s6DVXMmMSdwWsvaBW7QX6aEUq51hUT466scjyUkLTT2KEjymeqH5BhAHHOI
11DtTK1yV/qoQH/X/T6Y2uTEUDq+EgoVxiyzN9t5uokfpx1zbAbQVm28p9trrAEOZ1tRa92atLr2
1Dnm+Nmx5dUNicUVehG7gY/XCmnPV51qk30ZqPw5GWmtIZ80N0GA+rfug+LGwIpG+pdhP2qEajDt
t/qK+DKEnjhNVhI2PaGr1amd0CfPwEa6ZC/qJYse3PLv3039s1aVrtbJdD8AUl+rBRZcTE1wZkZ0
R79+sZ89AjoJcA511IHMNx8vhc54DAXE733ejNmZPufFpght4+LrqxxvtQTKKKVsJagdog36eJXW
bwAd5E2578fUuq6p89Df1cHTk7OFF2CUz+gd2vXXF/3k1iQHNA5plrDBkyxf7buniFNPEEe1XHQQ
1kpCxb3oSfE9cZVP3hV78gVnwPfPPw9uTYa6No5TXHEGSAl5DiuEBZpmbgljiU9skN8arh8XL8Fp
W0fJprNJZu77eEcOiqeunjsq17oM8D2p1nl1Ay28svxkvGWkVzTdoZzipDIEMIUUdWzkuZOUzmpw
Q+ecY7CT4L1INeAgQ2/Rdi9nbKDsfjHMgOs3vMGamwdzJIx2q8eOcSkinVgkRxuIqSU3pwFTP0pG
JQVh/W+O58H1xjEVP0dKDqVXMfdg3lrOQ14rLVwViIF/Aa/snrNS8BuRRRDpZkj1gCC1/911CfVa
K4nzcq1M2g8XqCi1F7J0AE1nZWlvdZ04YbwqY4912K3K17rQuc0IMVBGtkY/AKasW/OqATQu6B74
8W/ZVyYemdwa7wb4a7pH4mMxEnlq4JRs82nOCQoh0OSqxShEJGeRkKMEzjogDBmLsbaCkWy+BtTn
7tsgHP8WAq8zPRgfu/so02ovCOEzV3Wruy+51aU4vwFK3TiELBEx3iYZtXHZxvm6T2OMqPkMchOS
0CyclYlbASsc6pB2k7kL7QMfnvvYj3V2qpL5yTaYQS+Z2GjYUtc73MClo9kzLPJ672CCg5mP4uIq
saY/RK+XdyVhMSsr0sbzyOjQZJiNxk+xy4faFh2x0XW4rojM2cIjKy5s5v8L0JRgbHNqDuRzjpcc
APFMlql5AQvBPrEIfPLpUlLWzTd4kWRn+HGgh5gBR6D09T4fatKRl1hvzmenyHaffLqKdRPtBeVX
SC8Hx/ceVLYDiD7dVx3u00kNaj3NPWr9YBKbr+eizy7FCmpJyByU/+XB5i+wrQHbuMWMrmYiUQjh
Whtpqy6gEU0nihKfzLVgvFy6wzSil/nv47PzLRx8vUizPVnYWE5pb7B6BCSm9Npckb3W+uq+Lcfp
/t/v8O20hV6GisjhbAu5AjSR9PM9YGPSDi2roM9BHO8cueGJzcjxbpOiLttNhgcdadQcH+/QsPJY
jY7K94VlkQo69xEhWGFyPpD57VlDHW+/vrVPjuyODiRGdxFxoKC1D+ZdrezSwU5TSsl0+jZVRUU8
iYeIxLqeohlA4SeNDB5CA8Lh0rataGPTjT6xUB8dBykXmJg+KGlTo6F3+fGmrW4agTFHvNYYExGs
R+vGEq3/LdOMiPQ0x98COsfvGE3JBtz1eGKZOxpVHNt5AhzPGMA0pZcB/m4xtWUcQPTIDKrpRvOL
QfyHsIgCTmwcX5TIus7V0BQn3vPxLbPWwfWi7cj+mmrex2vmc65i1kFzHzTAeCu8vpVX6hmEqbxo
7oisweDedNmNrOpm487NvxlB2Fpzz+wdePBcfVFpfbz+4KQhunvL3Nv+kiEk7PE6nkn//Hp0vUmi
36/q7HGRC9LYYjAjvD/8cgaK5AjEMrGnEtsYXpBHrM44VtUVTHVSpN0GLOnaRir3y27wnEHsCACb
6BzPgWyTs/At1FznuYUIXK4IlcM9lFkT4N4x6kXv1cOg34MBca+6wupu+tz3N5D+I4DFKY7Qgo7p
4u7x/8qJzAE/n6leOyScrQ1Gm7VqqikmFcMldwqXdOl4iPowjwRWPz9rJnFCWL59rNhjFc6vFgQZ
dLOpOVcrBzAYyQI1bgLfVOk5FCv3wpj6Rj8znB64TM6CHADlVlPvwUs3hCewJFXohjCDb1o7FNdW
RK6Fh1qyvC2KjNybOs918pEEv36MR+syEHb2SiCjDY2MgbvK8hDj6VxkVethS+l3DZ6wM7QmoP18
cOTTqalhmWs+vjxcNUyzJspTllp58FmOAY7fahzt/Vz7PmGzbk84YVLYhOEydZFPbCJiNIYiuvMb
YtsvcHLi/Kw0NnmrlpTHCI69GX23NE0+liY1WMLYpH0/DVH/zeCZdJd5qrQTHxZS48OfbWP0oPAn
bM5y9FoOFlic/MZAtib54NicceB2MYHueQI8XCYkh8Y55RFMqQtxwLQqVZOTaegP4RwXezseU3pZ
PfS5tSMD3z5L27K5boOmfUnDWPuhOo3ctzE3QTcYVlcL4P1Ed7fa2M7kgOmRPOu7HrZISszDKwZt
Qni7Ct8EIReueunbwXxxUhyuXg0Dg6wgX47+diQxCSEMkcKhB2IGNFth5linFGggsZ3nOY5Ir2/K
Vzg7Wr1OCi17cIZ+nM7QQtvGZlC+M61InyeXh+GWqB8Qu/KJko8LjMsP2/QHnLGRmEXCbm45cgU3
MWpwMniaYn5W/jhdmW6UkbpTNgHBj4TOe2rScFLodTJ/l1GXaGto4tp5NzjFuIGNEt8E+hIcHSqR
F6SEwPsg6bRTvwjWA2PQNmmygXDqvpDHMd9kmATNLQArjURaauz7vLb125HMgmfqkzj+e10w4yVT
L/+QXoxNjAnY/54nGTHqPYAjddWmRbArGtBJXmzOIHkgY7DHTsIB7ohVE29LmvS9gI1LzFRD1B6O
/k68JsNc+Tz8QpQbvJ4E81VRFD9UaVXoN3pN4NgaprlfXKK28EksypvgT+png/Y4gTVv1qFuBNU6
rtpxIn5kxn0+I8bYjyXw2G9KJFr8Hd+4H++c0hcaIrKqG/CvGgS43JPOk7pQBmJSAc5JMxj70MPf
4KQ3Q6gjjECgqTnnkk6xtirqoPgZ45BrPJKwEnsdB4ne0DinKOEVWdqd0bOHgMFxgCwzfL/lH+m0
7ZNLQC04GRESVPL/2DuPJsmRK93+l9mjDVosZgMgZEZG6iyxgVUqSIdyCAd+/ZwgOc+qsvt1Gbl6
i7ehGcmuRgUC4XC/97vnAFmSj4nlyq0LmNnarkkiT0LTMp1p2QIDp6KHeuQsZ5ShTDHVhGKZ2GCI
zgyK85IgYA3hUxjzrsGUAkJqLMb9bMl2iOayb1GXaH4mIn3UlvJK+Hr1TpXBPS124RRMVJkoUkl0
udcU0fpX25J2F9EPcK/gnRWM5KkE0KBqoYCA6oF5RUAlx1KmIYFgqbeVcWiXyaKpSd0YfU3l1fpx
tItF21CfMU+eVJkdC60D4WqPBEAPUIq6+1RNWn3A49CWpwlLfX7Tz5ZH/J9KxsEYZXNkjBTzUlRo
a/WaZYl39hPf5TZbs9YyIIIzOMRm413zCa11qy01C1Uyud0ZbKb2MQ4toewlh4ofmkokMBDQBF7P
NliQo2qMNN2TIw72RsbmKOJprxAWD1ZjxugHx4sWW+X12cbam0fSSKTYGs0EoYD2IxP/+L6Fd+iy
bLT25NKggiV6yhTsOvPjIeIvwR80/MXDxlftqwdNgXCiSctva/IVfw2Y7x0iP60mCGxmnt5P+iBQ
MVIZ/UY/OcFihWd12ZQonRGuFUyig3ipXiejI59vZtmqx2LBQs4XbNYbM+DvEbdBml85OX8/wGNG
iT7S67JXS+aOtbscHBFHiNa9S0vQYkcQmc0VXQRm+MkzMa8DLGN2eE1qC+RPG08LK6RZPXmoHuis
gY56XHm/fnRj2Q8hcMGU9DWMGswOaKm+J9IHNsY4b9CGbbaqfOePRvpFrT15AnPypcvCNBhmZOE8
c6O6GuzrUQdhGfb9isCqo0bRXhBdCE96arr61h0Xml8DJFSMTrLk2JBAxUo5oZrrI+megBh60g3P
CxaaD1/W1ncWcRhSjZXaX0r8ay9th2A0xrJbcGct1D+7pW+9H3y5WIjawVO87ZqsfNQw+ImYjQXq
U2EOQNkE8qk5zviU7N8H6OVW3gNEtfNMtaGT5V6GpA05cchLxcCtM80UVw2YB9GKmUrfDIzaLaGH
EAw6qqC3HK+zb+2alNNY1PV68mQ2rqzpmmjFE7PYztPi4l6gOoFqezPAEPpGvS31Y1MF5c2sBHfC
CTrj1FvacAKiZj4Ude0y15/zp6B9jCdcF0MaGY2Wv7Bm2GhvA4b+Q8uidoDkb7XPmpjBESQLos+Q
PSRlFUTu4AX5qAG1CzA/lDSSxtu7Cw2J2E70gredpWcaeCt38MN5zO1tibJD7ZFX6EaIXV3/ZudV
8EwzWGQQF7sRiURTePvBylCZl61hfqDocCt0GWX+2uRqEAz8F9WVPVTrCLiowaFaqGZGKpNX6hsS
CHzEuWy6YtvUSwltswQIBW1iBLZVl7l1x6YOwlcbuOlXd1m0+VDNCKgiu8FOHC59UOFthyIgLgPS
LaewOeWXJesVRJhuZeP3rtbEa5ejz9vD6tJ3xZKDV2R0fDlak8hR1BfQdUJTVMOzg9bqewtK5DaY
jazbj/Zop3FBvOfRrv32nmBUe1sL3CSMz7fsBSsO3Ns6MRtEmJ1W3ri+9up21oDN0hYsprPSxoLg
Tz7xbRfKNzbKCPDCpwDt1YEa9ApbAeTuFXsSncJZPuVvkPMESCwKppilR7NGl1q0tvXEwm0X4LRW
rE3sylyOnYNV33pUqy1G/5fV3smlpNUxV+PMeuHm1ntdDpV5U6VWcp0P+kxLgPV7DCVTZU8s6Lxg
lCxs+H5DadwvvgiwZ4NIeqLmoXtXue/X5c4AIlKF9LMS/6FmrZ3R7+Xz8m1mxz+GlgJrsRsl4J4t
ZVw50mmhG7hTq83Lfl5AXuCmS4YdWw1+TYgKG2ROxaon321qT+uhzIy2eal1FySevnbruB391P3R
423DcKXW7N6yOxOU0Cydaj9y9vtCzxXssCLjrh1dYKPPWRV41NnQTYZ6tkxubPuq+R7kBgaxCX7Y
vIE0YTJD0/j8iYwjUESnqBB3yliy+Vwlfet88P2N+jcEnJ0P7jLX9WPHOpNuBlRv1Slj1QDdPICB
El0/i73mFKI/WpXK0u3cloP73EJvPYEwdx9zwx6tLW1/4wM8w9LHrkiHMh54FGWM9LNXWzlaY4la
vbFb2kdjtzKjZo1XQSWRAiUzJLMCWuZwwaK0Y6xTjMpRFWFLJe/e2NTTAq37NhmkUgk76pPCnFSt
3u1iTygQMSz2KvZyf04jpDGaHtOoUgUrl7mMkTWU8/tYLJ4WER1rvgsj0bBrip4NxJqP+k2K6+Y0
e0EG0s4W4tUaXATa1tKV5dZeqjI9wcfIr4uaYmZsJBzkGKWHj7T1JsqqGC4bxoeoZeq35HVnNuoY
i5+nIZu7A6cY4Dp8bPHWtrp3Ziuhadi/LQsfXj+gD51qI0dzx2p06zhgIXfA5SZvI9PBtcKl7OU7
B2X9EZbO8IN1Wmu2jc5cRWDPIiVa5JqHEgPYcpEAWl+wMK+S+85ZYtvz0U4FZ1WWDbRcSexPvScR
uEt5p/Si48ghOq3dgZ7pz27f6ailDQ5ssSXMBc9NUurJVVsa7UkQz/AQ4aXVwBz8appIKCtxXQmC
+KHeueaLyjre4ZMHMihKps7YpFIjzN5A697a6arb4YDFq/7GDqzY+ArbLNNk8IdbhzkO+EVguHD0
dLzZzGXhzVv0axrJSYCExycp47QTTU9QIrC6aIJ1xqnCLVPEsItYc4CJkBR2zLnN/Q4FNXqzCvrO
qW1YeVCaGvqpXA3zVgRj50Q2RkW8RZcGJ4cdXXPjSo7Fd+Xo6qtuLGUNZFUR4W16GfToQTWs5Y6v
OUnkTJcpTjxz42l0+S9hk9NQ4pdlz6+lNO0P9DDB/eLMRnGoNBdknZYVBYc5kXzVu3G9EYVmwxwd
dOfHBCrSBr6q+c2WNVeRySyEMZzbPnH6s9mq9dVJ0BUd+2UG+51MF1gzBFuO47x1Pmard6fNtASt
jrrnwtkz/cV+qPDMWnwqktybWS4L1HNnWd3QBM4bnHyYV2s8jd2M53mexbkamZJlVnzm7WeQPlJR
XhcoXV2vzr5qbNhfvCRdhwj4ps6kN6gpfvrIUI24MEX2Dq5WWI+DonvAuJGcrwnOLtM+CWhq7KiE
qo8O+hrb01o5L/DJAmyrEKiduEVtDxH9Qr0qwoq06yPqSl6wTUtviqUL3QH3lgMnHzbvfzQFojmO
KyYq7DQv1VsAjByiVgHPfzNqo33DedFbOB9TmuDlY3uPTIr7jDSYZgrwh+LoENF3BMbTMG4Bw1ZL
ijOcTk87gAUQsBBBRhrH3hBLGlfWRL3d0rLxKcfixgPjCo9x5KQUW6ug5XxpydBkYQyQ8avUyfvI
sWHY7DVjqq2NOdOpZYJZgFKEcZffSkRi3IPeMZ6Vymmd8FYcf6gM4S7t4/kmL8SSHGzm9zt2Xa12
Bg+SLhE2t+kbA0ATvRalmmu9XARANCLZ5FKUZb1OWS6TY7CuBC8XT7r7TnjdO85zYIIm05sa1io7
w+44i+YRIGJ/lVnUpcLGhdsVVl3VP0DQHRmMHYaFSqYW6HJfOYV0boBieBA4MRhzFCdOsJ9MxfaX
Zq59xfwZdNIEC7OKRL/AVrRHvbheMMn+UL3nMSRQGrw/QUXhBDMzTpGhpxw5owqbhm/r2jCv33ie
4CiZ5f6VAq6RXJmWTdljZFulhypz5ePFGvG0Ams/BVY7ZxvZYBiIncLzbpLMds9F3q5vQmqDHfHv
wglWle7b3LF5DgPu13fgggjr/NwzfzBNWppcMlMIQ5vK+koVL30oJyhMHM5zcwontv9ImLugvWUg
PGWoC5svHkNC6R5LD3TvzaDbSn+kvbnYgIbhQlLPGPHDjS1vZTYFsj65pJoBC2IHkDvL7YevvSry
j78vXH7KrzMeT+zCpDTJ6CqxFpq2v9ZH25KVrk6H+o0VKRzTDyH8LSTW1X+sG46xNetxfWiKlzK/
N6DH/ebqn3tEn6/+qYRl1G2ge95Yv3GUul6yqH1tHuzr4at7x/LYGlE+7lovHnZ/f9nPNenPV/3U
e6gtv01tjatWFsM2q/MKofKooTVVPcxbZ+MudjTK6fD3V/1TlfHTnb78rX6qvpcu8KpkmPmsMNY8
j/v7DGym4rYPkFoT+ze9hssX90tR85fLUSD89XJgTnW9TPiQrkJyXYlo0T80rwSHmP2mL/b3H4wO
9a9XmjXqSuY01W9Km27oIHAlK3L9iZMNmKthawaPf38n//6p4eH99YJtDYldIrJ5a0ta4NzNOr/9
+yt8bvX9+oT8KQzk1G2qASCt3yirhZcxNu11Vr+5xp/Kt5cviDAOSVlyK4QDf/0U9OIdenxG/VYf
5M6OvZ12+PdkG//6cf90iU83Sq3SGXxl1m/EyDe9eMPX+pun7NMYwZ8v8am/wyShAW+IT8Hhl7ds
bYYyrJ67uN+sx+AuvUVt+Z/8en/6UJen46ffkcPQrAS6X79l/riz8103UnPcoS3eVem+1r4wuPWb
D/mXz9tPV/zUNzP7RfZeyRVdJomSfpvK3/V7//LH+tMVPq3ClI7ZD1C5fNM1FMeafXBhMyfJsZS/
iZ/8qQ36jyf7pyt9WnEThn9zb1zqN4YpDgRCo8Xr2dFU8dhfg9GOdENui/q9N34LVvrLZYKAFhCj
S4DY+fS8U6dfW3rB9Zv3QI7jKJ7zY4NmISx39gNVmTIuroHRPyynJfydQekvF/yfLv3pd0BPZnFz
06/fpuDHqJ44A6ZzH/vWm56etSrb2db3/2D9+OmCn34V5Jpr5LRe/Sb4xQXDM7P9Eezm3zyXf/1l
/nSZTz+FlV6uh5z7soQY2/vbW2DYMeif31zmLx//n67y6fFnRCOzRuplb/i3OcSiOsi3f3+7fvdo
fHr8zcXWSNBzu1ootsOG6pBxwVRECrHW78ar/nLZ/enTfPoBaHaJYcngWo0feVvnu/cdiLH4zS0z
/nQV/zLIRIufDCSeMffTN9OtTWqbqzLeTFfNt2S+QMdOkN5Xt1jjJbtEa7shvaYXaWFcqquIfXn5
UsDrj0eFVzkspFChCFw77httigzicQRDW/83f1Hz8iT+sk0IDB3WzSWQQHecaepfV1PLHFu9xJX8
QmCU0ANHS1VGHp6rLKKonefx0Fn+h7iUDMJ2LCBfMIKAuGSypHeHgBsLu+es9VWwJOtLyWAAsYrZ
moeQ/c7QHgl5ePhS/IDi+ahllIovCYRwMlefEWALTm9iMuX294/TX7+ULsGSC/LrMqHx64fyUD93
4vL69os9jHUHs/YP+S19Cu6oDh+y5owe5ndvwj9947/st/4E9RKFGHLDYhck/IJjyvc1uVm4cS1t
9vR3yrR/TLD+8q19utin9YUYOswkweZO/MjP+bG88w/uLdE9j6rKCQdaCsf6Xfzm3fH3myJIGb/e
1cSYpENChH3e8rAGX9o2Ajz299/cXy7UP51GPj2NSyMLQRuZNy3BOpzIdxrPoTbclv30zaZdUI8/
guz1H9f8t0yX1zmRQ9l8DJ89lr+oL2/a9/ph6N/fh+sf7ed/8v9F46XHc/F/2Kx/Nl7m6Xv/i+vy
8s//03VpOH8wDc7oDZFfBi3AVv6v6lL/A34AkC5K9YxfEAS+7Pf/5bo0rT+AeBH8vKB5oKhcjIjy
n6pLw/gDiOMl80RwDu5G4P87pkvSzb+sW9AtWFaBkQJ/IAJBSO7Tk5L3HZKxrmGwrTKnK1GsjUXP
BClLNHe988Z5t0AuPia6t9coInVRIzuQjJZoEiTchsUQa1ZODBUlWjBVx4TV0WZHueTdLa0n7awX
2VpCim9r+Jlzl3ypWt+fAXWr+tVRADWlKvzrAKuFT+2vaunmyM46jjod+ZfZxAB00kxjPfpUnHck
o5JtVSeTd7XotQ5BH6WSmuNAIBdwNsFFn31YervtYYb3k9yTjRmeematprDqk16QNq27dUN8sxQR
SOVs/WA3tXgnlBkGBZISKqUPBxjaEiASvO9uoc0rSdjM1neL50PM7hxn0t/rrgq6ekunbbIRa42N
7+ENmuvAxixAO2QzFIlKvvuDSTOschbLOhN0sIAUTmPh5qgDM2bo16m3rNCjhkn4txm/dOUyL2G3
JDW2TUZnt+M0IVOfOQTeL146s63sFhpBOvOctyXb9zoGUN2emsbO+1iZXQcPfMwZQR50nQBU0kiD
+mVr3rf9IrYDWf6rxNUhog9L9XUxNOuSeaKXPyywJtiTuAICN6DkaFB19hDI1gqFKgM9nHtzQiKF
CQFFR0s/pcI/EDP5LOhutX1/SDqtI+0TmBnI80V3cTg0iX0uGetvY8rDlhHbxfjNmOdBRpO/3qDV
mTflMqhd3pjWFnaie5+3dvsKJoDeUd/NOSOxRv2V9m2GMJKMYyyUtz6vlXDeaqcMjKgGQNNscp/C
0dayU2OM8G6XGzZa5oOwyNUgn2+aNdkz5ca9cueE5gcpt7R5rKbBamMHLOH4Pe16VZ5E2sw+SgRO
eqC8HXexkh3jJNL6AYpJBEYIVFSu5xYryrJFRsFWtM9dvljNXA0cH7Irm60u7eZxXZziyu76AKav
e5oadb0Gw8cIvT0M2hFZTQLoFIzbIZ1A4dcarqE+d2iudMGA1XI8VZJwS59V9Uvh9I9L32PTScED
sMegZao8/5UocBdb6Mxp92H5MabJ2XPG9re9o3YpyP4wAw20L1KFzjPTnodKfy7thF6wPcjtSnwo
rJa22lH+Pqk2iI05L7d0V6z9UrU7U3rPiW7xcs/30ve00ISlTNqGYAOxF8iMq/4mVf11XdyXzq2u
8sbdrMpNt/Zs++9rZb/hDgf3n9zSDTQfanp4kT2vMsybkt9+IjZJaxKMBW0Xkair4mr23lKdtLy7
JAadhTmNXUrvpdN2l4b+zdqpIsoSTUYNyqFwBdf8MvF9X6mEMRWRngI4/DQcHfNL3aRfhiY9BkH6
3e68B7JwWTTn1feAhCgT3gKHpzaeW0Kc3+DD35mmf1iLydoXRoG1Z+yPOMbaaGi1m5SZzCKpvmQp
GH6RrnXMLPoc0chInkpDuPeybZ+cdv6mCZRyaxmVcrjSi7TaO814TXxFPLGqd5E/Ds2HWxjatpkx
hJm5w2KhPLUc5xZXwrxS9p2mZpOlitZHCtioqsYp6mnqbsxVUB7Na4cglE5kv3Xh9CRqInKPwHrr
u3R8ESi0e7BE32lDTdvCcdmv9eV1t+rVuQ7625SgQGxMEGCMxEUh2U/cEc9EQOVI/6yjHo/a0bkn
cPmFFt62aNij0nMr74Zg2COUBenfcMjVg02hkm+Za7/UQVdFbcHIfGWrLyR16D+pPtnSUaLsZ8ns
us7LqCuHZOO4Or6vaWIb4licjrv+6LSSCnRuXVuE4a7SziyOo6eVoZeZ7QabwJVfygdvlLf4x1hC
WhwSo0ffxfLvhQGu0Z2qfjd789eqSsVD31gQLmfVxVgRujgfTHNPL3BvGpM64zBh3M/LU8Ky6Het
7jQoxDwmJidJFutbPlu73k5fxDzaj9Ns31Q0RhtEbljOeEyLzgj2tNkZFBymFu1V/yTV+Cbc5ros
86u6XQqW6/FZNNY36Ws+CZxEO6th8VBZMQsxaO0dmnEV5ibHZV2pLTPfRwQp181loZ+rnTcmZmRQ
CFlLF7Yhv6iw8pJdbtu7cjSavZvJLZzr6dJ32DVOEFcL5l7mMm/JDb4RJTsi6TlbRneQ0A4OIFTu
WN/E2UO5S9ACrmWRm8CUnfZtqdWTo9cfplyOrp1tlg4dsGqa05QvcBSNpYITpN1VtGsg4NI015R2
EJ19bCfijEAON22C0EI0NHOBqxcRGWsP4HD3SnD/VlR+E6Xt8Oql9hL7WV5f2T3UFn++BEykuS31
9H4dAyumJxKLKXgDsI7ppLLvmsI5urMHKNhHBxjS3xf1nld7mXccayqWu1pnkOdDH/TycWh4GMMu
Je9ihwXauwIpHE4Fi9oPsSdP15pXZajB5pUCIgIeMBaCZxouyzZJvcEYwswweaa2shk69epZ/Sov
xE3T6OvNaoiWEZzUs0ZmcFY/v7zHcNX53qM/lgj2SEsVB2qQQrtMSpO9de9MHxtTt9U13jjNh2mM
XiMOHUsGQpmxCjKXKTlZMEqRZ6Sh4oK/LH0Iw5SzeZUbc7p+t3Xigt6GeDAtqJ3S4YqZSO+12Sl2
CckwVe/kMChtl6Wy3ge9PZlPfHlmM50XRuOP+pIFt2rp1J2Uuf7S6fyOYrra4KDZPziZeug9p2yc
vadlrhkKMVnbru/W1PlSzmRsIistFcgnRHOrfkcQOjO1TaNZs44qp0Bu0vHr9hxt464FYZJY0+02
FV+ThYZI7DfNk25AYdducr3PpXEY/VJHa8ZM1RBnxeBHKy8+x6xX6kXLaAPnOxXFzJC9RYwos+/B
ViTUQhwO6mWpwU4Bolc6KdHWdJY7ooZrmREQMKoxrpCjLdfC1MeOYJYBmbiLwcx6PrcX06djEdgh
trPxG4uJKKcUlhNJv2JOKS6J11RnOO69vCXc2rPI9uyu7xaxLF5kSbQSmJmKKkoDX+bfaqP/PvAi
yJ+MlCbmgzIKvEQMRZARyW0e1A1bqFuGMQveJ2R8vB6dE5WITGpWE4ugn2aP1846Z4KOatZmRFHk
NBCvyM2KCEFY904yvk+zvuSIcH01fB0aocQhmfRLTJbB6yJCoK1tbDvPS/BclVoffRqp7pae81zc
rL5VLf4m73vf2w4zFLA6n5JsV86C8WkGrAv1pRamvE+EQ0ctlS6uT7djSgnrS9DZ52xSyC7zasnn
XQ0igNRbUAySKAkpU9RCnbfLCGPp/LxtA5tNKcRGEwEv0NUImOKakqCM5owdTcwvXYi4tQJtQG3k
muhkQlxaQycA4TRGttz0S1p7W+TFZXUw2tq0n7MZWHFIwKcpUWqtMtgosnINN23ySzL1ZKCJipMP
X1bMX73m9l8Z+c0JVWZFKP2yOorBlNvRWfBfq3b9YtL8/DZWxcheDdBNH+QbJR1zN5dok1DgpjJu
lRhjK1MDw3GS7I0ctBOR3ubguqV9Kkk87ZGizAf8At19U7HaOQsJ+5AmejxwuwnDrkiNlG/uvQqF
kO6zbPEpNSSqWLWAT+YZE3ay3LtdwnsM7euVX41MxyaV3Fq52zzKShsuE/ZV5Detfa1NbfVjKKD5
FplWPBfK00/amPYfxNLZJXrs8ckX6+5H366qDOFoay/+OCJUNfmVnxEeFRtDmE7Y5iWOxJKZAAKj
/si+Jze3mSeKbWlJ/WVxcjrPgmVkXyxovBkKOKMAQtBgNS/4IPxQjsxsagDGbzuEny+cWSGL9Rre
sqYs9rS6aRtL3pWHPieRQoD4RWuc+dCXYtk7fUDk/JJti7QRVm2esjDSqnUPKdP426Wb/IgE2Vde
O1VER7n9ai9TuiHvjmy2TbJnRlkoZlfDVTDKIbZwkaIUazmeeKNrIOdlvQlR50xfiLj3cb/kHjHJ
rIx83Op71Q3v0u/SrXSy5m6eu1tRT+KUArzgTMZwQYn6k01rVUSGuGQ/CciYsTl39pPKx6dktrND
odvaxhcuqRjEQQ1DoBjHdONopCT3SWHlr8jWOch6orkWNXk1YzSKuCxk9dClPWfH2VbhbE/tFz4J
W9QlGEF7iGnhJFm4BwTl63lGanYYEyDnQTmpHaPyKuaTMFn4/ysxw3J4++//Mi8j8P/3SszD0uc/
fq7E/OOf/2clxjb/sDwb8ywISlwX+gV/O7/L4b//y3L+YCzapEHO6DI00wsH41+FGMv7A/odY/78
SeMCt6I88q9CjMW/D6alwyC3f0FfucG/U4ihCswn+amCDFCSoRn+Cu7FSwNJ6zONQzIrqIpBM6Pc
0ki4r1COwoEFmPBktcys7sS/EEXl0hQ/DFFLkDiyGLeWnxbNtnKMlKxuO1AjSNwSG4E1+EJtRKPG
4SKwxr5BKd31ruYS/WHkZa3/6iNFZpik5+DIiXccyCQyr5IPHLXobjkH5hFIDNteGcRq6vWZMebV
57BPaDcjityMuksqLRg6o8s3izF09asrcEK7Ydv7WUBynQNEXZ/50dnjAw86FXkmsAeA3ebgusC4
Uk5q4sMSPfPXUdAFjOuNFkuUqNj+3yty1hWO8YyDQ9f3pOnpAZXK+bCMkZRIZA6jKq/HQPX6ra8Z
yUsBp83oQK8RWyG1oupieO4q6rsHt1aduVsGtsUhNQIC4VUwka1mufKJ5jBGthSYEdXyWBWuvCFQ
HtqM+UTmrIjrAiR/lZr73CTWeUjJpaTKOZnVsFt0pkuU9T7m2V3HIZbIfo3SrR7Z80JP1DGVBSLy
i+ZaM8X8tGaSApIv+1NA3Y96eobOkYkm/lpfkpIQepi33bUs7SNhUex4ww81nxfCXXWdXZXCjcvO
GyPdT5ZDftEw9nbm3buDcwpS5ltM/2RXC1Jne88EzBa7JxOnZfu8rN11yx02aUw23XHu5c26ZIRt
l0XnDTNnd3NaF9u0wnsdcvY5KiXP4CSdrURjGCbOOG5stZRfV7tRZzdz7PM4GScd633Ng5F4yz4r
nYeZvySrYvrsZpm177FU3wlzAvy/TIxJBwnS577fCbVQVvMZT2PA82nQ+jaaCo/jtZklu6nlFNgN
ybEqip4/KM1r5ONusM8TSz+h/HnQTTjLvXgm55rGASU4YpPswrHwMigSkVbMnqbebI4uYMPQWDo/
46iQXenBO3KvNK5dxxPk6dcqKuf+NGtYG1d2f5juiI4cG5/sV+0WzoZpWvsRqZyWbsiPlj0FEiJx
AQ9C6It2nzv9fW5zVvGY8t1OvTrnHvW8gG8fcWtznixGJPju2f8GjOpkzZ560v3UNXuvhe0wr0O9
A8D4ZFTzVqS8YwUjRLfs5AgmC8OODF5uIVvi5nJo7g9O2dL0pBUzXleUc/kfMQ9W43qV1K5Fgpf/
8KSHuKRxaV8QotMOOpB8q2bfEyxpAfw5b1+MeohNJlteqHbZxDoz6ADtWHKatNcfUjrWaZhbsJqB
Zx3zgOOt57JBcXNqUXap9m1y8fMQ1ZQRXhAzi5aLLnJtIVfIesyiVVjXxYVnSM00uZaMZET0i52Y
TxXcMmtiTxto6W6ztaX6QRTtbbaMetsOwjjbPia5vc3wwqkBS7EryEvmmPH4011NcGmedW2D3CA1
j15qDuludTPmpKhHhnM9HKhQzJuazGS6Na1CWvEMXX0Rk8OPDbAZK4Fvduxag4WMoVmmpKNnTLLi
hpjth6GNNzJrP9zENeWFAuBat0szPEo1cerP1CPZvzYyRuJ+w/Ckdw0bN9bak+4kx7S3vy5eXQGY
tzo04eyier85FAaFR6qSQqfgUluvMqAhr8+1f1ZaH1zT1T7nDUthmVM+Jvqm3dpuduzz9pzX0r5i
PSe+VlGLmEipltBPWNEAG+rTYFN/49tMXcL8rWV8kAoNYrdiv2xN3Ttp8OSDUy+6L21jodoIsU3g
ptZbf8vE9JdkWq6NkioB0xDrk1mb7Ceh1B6ofp0J8lvlZayK+r9sBdjTREMRVVOJM9ASx71d78u6
uLU0Dp1l2pthU/rDdvI0Y6uNBk8WNfBoKHufnShDR0D6i7B1+rgt5yujWK+lPVkbfk/8X5T2vhgd
I1Y2Im/tjoE55woOcsVSk/LJi+bBo1Tnr6AYW7kvMa5HzPPCwsoQ7jEyi1DTOZe8LA9tMmD1cTN/
xs7DkuHO2odyiCIvkxOvUFyIekoR5Yv3kFjZN5RSXz2n8U5L8MyM177xu62aOkStlTwx/UYxcj2M
gTt+FUWiUwQZD3V/ctaDAtgJIuGmxIbHyiG7yHJ49pvuOe314SpNlB9d2j0b9uRXSpaKTPArK93I
0S91rkEE2feWstM3a3pHbLqhhcwd1KQsb3MWB2hrd/DxQ8dQO1ynJ9rZaFPb7iZfcb9XwtW/O4yu
LUF9qjLr3vV/tIMznVK9iJXs9z090q6T13ozyr22MJfJMEK1tY2seQnS8Yb07nHOjGsxGMelqO5K
86BrhMoxjXQJO9whwhLPPqBhenG+1vLxlC7U0mtDe1oW5+xSCu0GBvlSJuSEmb6z+M4pW1q3jkwn
u8lzu9pyADj52kdr3I3N5dhSbdkcYC5ftbDA9RVaSbAJWlSLwIN3NrbsPJ678rVlnWzaR9N68eci
nAj698Xb2DZhqpBIp2JLeyfS+2tmEiLFIHFbp4+5zZvPN1iKBoTnxNGlEWkZ6ejh3GsPQuu/dOMh
Nxmh5FXNeSFO13ff1S4F08j1NIIB3bYq5r2ox7O7svh8pwIUjawoHn2iyfWi/2HvPJbkRtI8/yr7
AmiDcohr6NRMTfICSxZJaDgcGv7083Nm9kwx2UNa7WkP21ZdtCxGZCBcfuIvwugaocQrtuwH4kns
cwh5uuikTEo6wsGGKqtyov8ekH4+nffuchocdQzCv6pO3GDm8CGjwFiiDkX+zTJqiS8+Ceuy9nxU
BZWN+08x7vQUX9WjORWfyyqEmuHsqnjv+l87G+yr6+YfRgig1C6hDcJJ6XSAqoK3FShSRpa6jCvc
nhPUEsFkD7G81SAG/cw/R0DggBHVplnimxazur6sT2PwQSE7JNgOpC5Z4V41krRWQQTeBrbb3hZx
SSxCjBxtZ9HN26DAwBNdfO9kJ/WZ9o5ihQ46eces6nfk7yye9a+WNOl8HqtyFybLEQs9KGOgqwNF
+ZXJbrmGU93famUhjOLPzbm0RH5KV+LSaDzMqu+vYJaw95vhY7/63lnRShxcgxBgMITrvLt15/yu
7m7CrJCnqXbUDn7KjYtMqtNNF+6w77xo3bmhtKdNWYcckbK8E17dPi1ePJ2ClBkowwmGb6HqnfQN
rf9DDOEp5S1ka/Furuv7lEhkuwoxnqZmhbi1Ooe67C46dGc3c7tewmK4V6SkO8F9x/47qyoIr4WH
StDc7vn/VpTNR7+Zs/N57lndfpLS0QkIewp78XF6yl7obp2FYfEsU7AbzezdJ2uGpGZ89BTSwGF/
5ovqweWTmw42KXYs2B9FT34+7qAvZhvtXvvDrXLNiveqXQupJzfW3QoWD17Xs1wvndxemV8GZoMz
KB679Czsiew6OuW5XA86HfYJwfGai22MFnKQL6cKCkxW2cNmIcSbayyLk/oAS+cjlYodJUFYe+19
7cvrYoEubIXeY293z+ZdQVc92Ut5j+ovjZXyKpyGO8uxvw/W9DjTkkKcAN9yGNeUqiHTDURSN7RH
71sQ7aoqDvWiruzKObe8Gjlxh7se1hmM5XvH7x8hqe6oSvR0otLQZziK+sKuAlZA8Nnpl0/xOH+K
uvAqHW1Kkkja5xjEW26Knn37uMjk2h/FaZRpcKAWVJOM4NWQojjzOAOx2QaBRVciEivvpdUCvQRu
k51vRUZpys39PbYBW9sa8YlN22DdQSVgIrHKFpoG10jzFI2Dox/Hn4cpB7zvLuqUgJ1viejVvMLo
y/fjoPbUi25TiACN9ylKlouStfKDR4rv8ibIbB7W3QdUqei3ROcp5UoLs2L6ectJjKRTRfZJR8G6
Ec3anxBuekEfkxZvvpEZ5XVOxyKZIOcGu6z/ng3+uQzlzlLxS9hbD3ESPhiOLzJBm6auxHYKli+i
vEgsN97QHcfu3sl2TRbfBMW0UK2sIQ7oC/o5m1QLcW5RMrsIFqJrX7QnJIM4hbDA1acM+praeOKj
PdvHuF33rlsfwrkNzzM5HwDT3OVhfub0/rXOmksK2puESIVTZq96+RkqwL7lZp/tYu+G/S6krRGJ
6hIm/Dl+ZZIKZOh/xLpm7w3fU2ntMYC/zVfkm9txI+Hc4Mm5Wxgjv7mxoUDUDRVlQWSczERVqX2r
3QCx2unkc7uVabSxymFn18VnioFXVmA99cNN2Cz3SuBRSH3ZSV9m4sndssaHNAiuymzaFcP8JCfY
TFnF7aGh1j+0KwXhLX0CZ9un10Wf4QycW98Db9m7EcaOU6cPSZ+uF4GzAACtMvIqkhdV/VWmsT9e
JiHmGhu7lGQ4SdevZEOgKp5D5L44CP2FWHzUMvmrynKrgtw8Lvouk3G1bBtw/f4x9BKyHl2v9rew
L9y/nHlI77qs8fni2Gm/ZG1Xf4YkgtSWh3PY9y7BeQff5YLrpfbi9R6qHELMdooNx1U2x8WZN7Rw
Aa10bcrtFAvVc/JbBb2aunRuJnI4i9ag0xupcq+TW6Ks7sUmRyTKy6IK/bgk9a1NiVyAtZEVbCdS
rdRoecE++kwfqCYp8TtQIgIOJPx/angbeholxI+iR8u3VoivHWiyhHuUM5ZDGGAzgZhqI6DIZM51
ECzy2dOrdzW6mf0Z0Y203I61Tc6PnIpTbRZrXbs9viX4XxMkU9L16XRFtZBIeY+QlniFteDoXnfJ
vrGCpr1ASaYiuppcO9ph3x48IqQTcnSLMb0WlJybHfAMQsBZrN1Hvx5xyMUBI8kgO459cCinPL3U
0bwMu0QV+TUPNj+kqMxczq7lUeJXOryvkSrGNH5qyodiacsHRBHEo46T+bslnLndaRuaMMkdfGIA
wnZND6I3mcW82FyvApJPc1B+RQDnSh94n/bThKKugk+/TSdB7TrkwKCXDvbYJMpdcJdUrXigbUY1
FXEGOmBOK2brsuhjWFB0lURwQPYFlO5s67rc0yRZop0IcjFvwMZ5Nz6yZez+cQxvIlUtlJlaOV4Q
WUbuVjvhKNGd5rLc4jMCwXlIZwF9KneKe2dAoZuQIBaaiF9qLASiKX3Jy9p6cjqcoo9VWOb2/TyL
nGdLfPvTvGiHfoxbdOtutjS0bFGxAMsav3McfxtrC/wFwun/r4a+VkPj38LSjgDsmuql+fr3gqh5
y2s9FKOvf/nImCLWYyMvatNx/HdB1ApdKqKIYEaIMIUukusAP98qohHQtBCwGlazNvRmaqL/XREV
8b/AMONxCZoWFlQo/klB9GcEo3AdAD22bX6PD84dId2fQZIyGFbEsIr5Cs95Nbokf0sJ+XsY87Dd
uX3qWdHlWqN1EbKH5ig5m2svUE8JmkPt9d9qyB9e4aB/d1p/hxI1z4IJDzxESJckcd4Po56/MSUA
1bGd4J5cIaUI+2hfIU4wnHdDPluPQx22wZVXyj4lozGNnOqY0u8onpEVgPzVR/lA1RK39jMriq31
GE+5F90iLJPrs98/5y9DZvS/jGkJKGRPiPeGdNOC+NoivIpao00R0qGWu5B6Nt78LP0mJ5JB4rE4
AuVKKa45QdbtemwG5fM/fwywi8yckVP6ZeZgZ8sVkfbqqk7LvPnSedOUUZepjYQ+wInwMM7DEtDE
adI2vijsqRrO02GR0ZffP8c7VL9AqczFnskFFmLUnbz30nhJMRSuH83xeU3/J3Ng6A8l2ckw1rF9
gRq6dh8G7FgBHanVwguvwcGDWlIAoz9p7PUPOlP/6XFQ28auwri4eb+I1i2xSJO58MLztnbD5nZM
vWzdyKnGwWYjF0qHPvCZuTTEWCLtaCGy8a1+2qCoIstbEL3eevr9CP1MFxCuCBxmibqwh/Qj/Kl3
1LbKo/O7JF54NgY9agh0vVSXHulzizqFMFCEJJh2VVGG3cajqIvvYugwm9v8/ineQed5DPoxWIPR
Yww9B+j8u60+eJbuUOzUZ8kaZ03yOezQjqHsYveEJgb1lbcUjWzlY3+FxBCh0jZD74VawRqExJOb
cpxV8R0iqLC3zSqLYt1SLETxZztZ5FtEqSZeoJ4eWkRLyxL1+y4Sjlg30xCq8qUuvMl8x9iS5Usy
+fx7oOM4RLvff9P3SwDrHbTtsMGhj4RPRvj+m6LUAFI1n5NDQv1fqU1YEzwhYCT6kqese6exqq1O
1WT+rpoqrzFiYAojEvCdMfej2wE8/JOB+LtlQFcsYgrQ+DD0OTy5TGPqb8dbK7x8xcp7OtRDQS/S
cgfVnluOTgkgsjS4XjJ278ZH0CU6qmhs0j/tjJ8xyCiAkiyFKK+5lCag8r3XXRZzMoe4LHUHx1LO
cLVEGowCsAzx1XfBdF1lFHWHDx3ACRKRchmeMsRZEAdqqkKcUT8e58sU3Y/2iDdJtRa7yl70J1R3
wT7+fgIN3+F/6AIcJIaB4iA9yQb22TLmBP7bSIVR1cse+8VD2uJSfXD6kqKvqzCWuWrqobpvwnZa
/rBJf1k0MGBsSsLcOyErh8j05w8dsBCyaNIgRwIXNbo2KMDgMcFmTNz4WT/rAwMg0/spGn11Crsm
qa5AblM3BOWW+O4fduuPNuTPY8BxSm8ippQPMv29emviFjPEFNAMGpD6TSRpBe1HB7L8GUhFh8tv
yabboNVdB3BOOciuFeNtXXRkE1kU6k9zXSbBt9gqgiu3tyvwLQH6Yls3KNFQyOYWMN9E2xWZjzQf
rH92NzGBGDggXUr1mcjlF6k/GkL+HMu+O8Dojabbcl6KMNkO+UKBSy+D+wT+Ti83U6tz+X2eOjnQ
+ojEt98vo3dkcbOOIuP+YRND4RsL1P/nKfUH37aAX6lDTkJ/vpQeVdPZc6NtkSJuh4xqOgNiqmxH
tJe4PdMLFKhjdLt4SSg90LVI/O8VRIxZ/umEer8VeTKkXW2iPuQQOa7enQUZ+WoBub2lgiim8bzt
Z2BMaaUoVzr0jJGrEli1HCuF6MQWiZpR7QZBgE9B1a/CB6PCt6SoL1A3qiQorpvFjkR5w8qu+z/o
Iv94lncrkQPLh1pBBx5M0btnHbsVfYWBSmLbh/XjEI4hmMaqm8A+O31bnteOM+4SolWEhnQyi60X
rE56cttROc/h6tXDrk48FKuyesaIF/AIpQxnxCIJ7OEWnJqmobkUVn82JDp8KeE+LudL3U53cwhU
e69yMIGbVEzBeZ43gyFztQhrXeHmnNLn7ZZU3Yce6lUb+mh8QthI3uUUHlZMv19QP3OmfqwnNI5D
/se/2JTmhP/buZQSv3RtJHp0YvSa39p9RTG9GjolPnhMnjrLtcgvgUbWj/8XHxwJMgSPJQ0x5ecP
xl0trafJGw9DU5fwMOhSHAUKWdnBxk1mPPdzJA1NkjsMf3BkeRfsmi0EKoOlGsbQ7sQPIdm/feWw
cYfE1ZyKdabFcl8XInwGCFB/01SF4k8hdAl3N5CEIwDLVazpVnYUqv/x1ydcoTMWYHpmk0j9/PWl
V1EHiebhUOW26g9qXGibkOoX1EwAZMy3qIVF6PqV6T8zp/0x4zGcHWFuIlxNfrEjV0s7R1E7HGDg
jMFBTQmtv549DaZtDlIQtxHaK3tYLN2f7iPDL3637UjwoPEIbkCbD3/3pctybKiY9YdQUJLZwZBY
TP7jxOddCwUxppJEtQpkjjykDri3Yz9RgAHjXCbYm9k2g/PPZ4E6BmVI4D2EtO9mAbO7Fqnbuecc
kI24LKO4/VYhIXapXAtLG7rzwbmOlmz8w+y/j5sik6EaYXZQ/1HIEfTzQIBqtdtOcBMKv5qj3bo0
0UPXIqk5t5BhaBOCtdx2qSv1Jh0Dq9j//mu/T0vZArHt4BJEMOnj3vvesyvXTt65uu0PsGig4yCW
rJAeKkOwcT6Y2a1jwyMFj+C2Yt2qSFg3kCfKC+T29XzucQ7dTEMbz5ukRDOaCl4/BYffP+Kv55IZ
Hp9/ILnxx7tzaeyisbUSEOxlnoN1K8sgWj/C5rXOYhxi+o/UmbGIidC/+sPU/KexIVVHjDjkfKCC
8W5N+HWGCuKquwOqnephTAeK5gWbiXYXxI1q1/jN8lzGg0d7rqiCC5q+CMU4qXtr14Eewe85UmSX
QpbZCz4FSfSHy+s/RHWYSXnmyYh3yU/fXV5tNmntz4k6DLku/5q8jO41PbZy3q9ubQfbXLiwE5j4
Ow/azVmFk+K09Zxaqz8M1a8HKQeJi+0LtkE8zvtbFN3JqW2pkx7SOMgs1nId0YGqpGudNa5EZXKd
aZHgV1n0c3ueukm2L3w79e5+v1TecY3NiUZE6TsmDzWr5f2xErfFKhRacocxkLoGyTp6el9MVQLZ
LK7BYoR9Mn2Raq7xcLSn5FNTEgcd1qpqAAmFujiy5ptHJAvD8U9HnpmMn488VLEDGyOBkFuHTOnn
nZ6ht6RqodWBaCTw9tkUVZeWvXbXCrHEC0KL+nHE4+LRAkAEqcwaaO6nhWiOjpzrb10Ox/IPZ57z
y+FDwmS4oR6ROFIQ7w+fxZ4kMn8MVzT3HkLZvewek7j3q51wvBRq4RL5x7EKchrr1XKV6IB6MFr6
pO9NLYuIEG5g+CYOZzidS5iT4TXFisiXBBSs6xry4ejSR/jDNP9ye3BRQuk3Mx3ANn1f13PRVC64
D0AnzEHrFbuwnuv8cXTGOttxlq7h3bAs7fJ18DDpeunmIso+NIhadZ8ECikw0WrPohf5j5+KODwg
rbBNfQ/Thp8n2G+bFlm1GlKILSV8N4wwRvJsC9hQfuOiyhycjyPKedzuK3HhUyV1ON3peUwCsQcS
rIvhsPh+I+9//2CuOad+WnkUVLlpbePO7gA1fXeONUGmp9C3aVhaTQcb0yOjo/LppVM50+QIJ+Gf
pLtmet5M4QJsp7HBNdPlTWtknfFW5D8VdktFoyjt8pr3LeLUUrsfLlt8v/3z1Se1EKDjkZA/gccp
7K9BgLWMh/httFj1Hy6tX24EnAuoMXBhQl8GcvduoFcd5xRvYZLpiF9/kEghSmMomHT7Mpq7XKLW
4iXAZ0Itmz/w7uP3t4LPGGIQD7aWY4aAwX43monbLR6HSXFcWwiF8c1S9prBimfLiLwV5FjS2i5W
PE/L59yb/HA6A3WpAXOuumhuAjUHw6f5R82ogDFSfAdFObNOnDEzRbIxryRAIMte6J+c7HZIF2S4
BfrX7QnxtVo/LejZFd891OSqh9SWWnwqFPdxsqFKGtz3fgruggew1QqeqCYVS+5rPSXJsLWxcNNP
3sonyF1cVj5T06MjDaymLmRns7lLOIvgGv2ugGGQhwiy1zT1cQjCKLUaISwf7bEoeTu9s5LiFuel
+ehE6JyfokYhpryrUdtkMTnkVWO8B6Bmlk5WN9Sn2iwyNbGl8FOKhV6SwjY6poXVslio4DfBcldP
YTAvu7a3p/XzWPfr8OxIwETNuR9QXOIQn+BnrvvFhh/hHRM0Nw2cLYrdGt5b1QDEmDNX8TVqhZsQ
ySUw0h4OCUrRPPgIb4W/a8ugD647gSwy/430zhGnqK5h556V/qBDWosM9lLdWHUQzN6tFXsp4pOI
sq9U29rATxKkmS1628LMT05mdzFbLjvsg+2gLiKv3542VywkB0F9nI7CQ7GMQgDyI+92ra0eg1w/
JSullhDgaeYgQFZA02R34rDk8JVZRtUsL+wFZvCLyGMjFZkIl9T0kI6Fk47nDpRwFl5GVZShx5TL
Zsxt40KQH8EVaNAfSzfwjadsKPQTJYOeHV6iUPs9TouCeWrf9r6cMya97OuaIYE+bjbw20/S+PjA
/cphOkF0cVUsn9zUrcRd1HuVfprapoMLEiTp94DWQP+IC+ncvtDFtJfL1oExY21IJZEA2ClHZz7C
ujOkOgRWSst86JLFXFPbIGnCF18JBaBvzU0Fc1Grma1uLDnJnQoO3yMyo5E4tPT0593YZDAnA7dC
hhmpzx9PnvnUb19CmTTQ+rqiJOS4bd3ZKuPjYCGplGwKWuXtunMgQbMrBmmbc9qnL8kXjqJUBddx
rOGbn7kzcDmLKDzFr+Lc9jEIq65cGSdwxIDv9is8OGxsLqCXBzKHzBTO/YdJFFPQ7PPcHiKwEPGk
l0s1WUOUbKj8aaRZ6eha0zHthMepgLM3doTbqOFmeZgRrpW0PqGdbvJBcgKhnwpcfdmELqoKn7W0
zCMX7CWC3kUGutTbop3mejwnWeI7HkKVQ6Xc2WRf051dtTD+N41QpX5qIzR7kdWHw6KfcF8zL/MV
i4dKjQ/Dqv0QOblmCVZoJPAfHT9PW2+fB0MZWNdVGMv8TrfICwOWaYLQh9ecgt/ewwtsWGwimcwf
sFIahrO34rL4/rrLvGEyb/JJntm3rsaxNr/X3uxYQPm6pi1fRgD6PCfy5Ct7hSPGTHpubGI41mTH
Wi26wis+OlbSqVOsfX/6PHH0ed0um2UVnwrs0ZM7JIFrSoYlNx5tcUQi3G/2MhWCdQT1nUddRMvZ
mdJIgGOWo3MMB7qtJ3Pbzanh3iKsUHq3gI+6HPuQ0UYxWlE0juAyU2FcNzCd1uKeE3CK75zV0/xN
WHoajG1GuCsvE0UOpLZv86RFSztmw6tRrt3Wy8SF//qF86wMwdYKyJvx1bgOiv5f5bfjXxAc0vG5
K9M8dHbCm2kM9hWsW3sTKdnqZg8GYAQxlrKGvsrOUdaV0+E00hxoG0bd7dDHVXEK2gV40CazRrmg
vKGti3IAyZhBjyo8JD9T2mbXHWVXellJUg7FHgs7a7Zgf+RJ+uSnncsDJzA1mZXXLeElgol662kw
fo0LFbxBg/Ux16EMABpknaHhuWtn9tE8jHq9ULEa+CGRqen5jGlorspoipz1YsCDonzxYoKldbfA
dhBnadkD9jgkCQzBu0H5PW+l9bIwp1TpTV9jnpOSAa3FIEW1TRpKxiMHix4CSsmhkpcINuT5JQu2
UWfdgnXPxnEqKjc9yySKzsMYhS4LzF1B13ebBbk549p+cLnmPO4iy9ohv9FXVFFfLzaCC7FgdNB6
PdS/QXRO9qFSSzJ/0bo39/VbrORjbMlx/XaXl7g1EGDCvjX7CCwPbJw9e990iN6u3yKTJlB4uyRc
UMtszc7xTbj0GniJAcKJ3KE7q3hbOATmEK9HafaErR1zF8MpM5dqMyMi4G0aIINMVzWA3WeofCP2
8e9bT3punoxb+rtJ7v67VxcgYcwnhMHSxaB1mtlFsohRx7NbvDaJqmb+8ZsH1+yoWC5mPaRiNY2n
JoosxrLAxLz4PtQzaNudaCrmaduB1qXTB4mjT+9WO9FV9wigX1nYJoJhUofMkSUKIJ3fz+xKFWGG
7J35r3Ep/fGFL9ylMxjZXc8ejLzzIuFneTEMquOAWNDe5w0hLQPuEHtAudHa2uCnWEroZZurrwwh
wnIWFNJsvbzxAwsPGbf80cp7/YSwtBtf7MKVooO9B05sLlB47yXC+rGH3y2ZYSDN9VQrEajhsXQ7
q62eum40h1UMgMsuPmduYkYd6E7HcbkdlwrNBvJwvc6dcz3WwLs4G6fBLHNPOubZ+mahrnMw/GJe
sk5ofNd7GNvmWxBRVwxky5L2T62NO4jzwYV/1BUvulFe54CnFyVDITGjsi1nM80Wv71Bz8Im9ss3
uYMjIiPVZKH5/KxKaIfCSOgVaMvXsXGw8R2+tP0ajY+r5XlsRh/DHlOorkhJt0YijVHOsxDQ585D
UIX15BmExLANMt+jh4rtANd+PsqBQR7WoGQ63mKP3O0kr1eOb75kncVExPfYNwTTHWSplMmcYP4m
gBIr8wtR1Bl5XoF4DZsINIG1EFqBue7dgI46B4b0Qam5XmxWBdoDpnmJ4L15tLdfEdYEu/IMyXfJ
owmvH3jlmvU1W8RSmeTXoDLjh9FOeoXqpiv5up6bXpqpS2Pb7KI3QAh6HgGP5cHGCK69fPrxcaAh
+JUlpQ/aJULJpvje9Vmn0B+ZkEAPzQoxXxNnxaHXu7kYS/cCZYk+z7qNnZc2rGfPCtNr4n6ZP4WT
1TUf4yyJ1Lcw5vO2o9PY/oCxVt8CA24rlP+plpTw8ja2jZj9dHKWtuIbg8TsazYOkeeuoNVTPheZ
rSCPLnWuwbhkijInjOy+j8cPstR6fVaNxDAT2YxMA+xtutIlDJsUM+NdAcYk7diUsZAo/Wm5WtO4
Z0FHWfW4pKvLH7XuahVsV7AzIzr8ZbLgTKDGCQS2WmgyxeD8oDXDjodKPn7g9wpKFxleDc3XfMim
oduqzNVYmjE2ZehcDlOEVfxdBCgH+aXYriYx3PhxiWrNsZ0kjLlwyFNx6zgUrIZTGffm8+00iGAF
KwsvsgDZCKf1T0m5AhXb16471jdtP+V2ZIi8UY/WU7gODXzAGK9uB7EmxMbBM/raV86B3mCyckfC
fIGU3EubZ8tUAzIBCyrwZXR/auxQre6qQ8KIg29meZsTr5Bc4Mlr1Px2ZLe5i0Ug5PXKgjfXBIE5
42nnxA4+DVGxFrCiEJdtYGf1KnX2A+lQfV/Ua2uj+F1WKSL4Ai2358ItI2YWKHwYDJsxRkZivRog
dyG8YYV2VW8dvLaQhI/CfB6i50gjebANctCgLo11JxdXroBNZyGu0Zm0zXu95IqFewbj7ALkpoHd
/nhJY6c+hJ++1tZQ7WjFmqSMBKTnyHjNTUXXmN/l9zaoB8DP7N6iWTy9fEjwbOoPLNqYK52FQjCp
f6QnBdQsM0oV77kYW8j3fN5KWcQDcG4yXddPze0dcKwh/BSvbiKXA4XfBCzk23EBCKPhRhhb5IQ9
mgGc+86ylXQxs+6yr3t3yO/IE5PJ2cC2LxoUNp3c5CtdOJmjfe0tE2MWUW0uYOh67FTOq5CTPZuF
mwyfkxXW6LALZPkjJk1qMyxveAkbzgsxSRqZAy+aEZRZ9v1k8w3RXJoYU7dpDVikqK22mQ7l6KOR
cwqCNlujYwyqbNlDaG3UrTd4CjOcfGTYODVYNQKLNJd71WkXOtVv1zg0wYUzchXBj3F5TWNg9KSO
wu4Ol51dByAS3KaPJkJ+beuYVbbVWax5lycBcZ2QADGnaE7cSoL0GjiDlKdk01meAeQ0UBB4Qf16
5A24ixDPvF2uSWuhLmHoYRY8niatqaggPYD1I2Hxa+STY2/KmeetcMaw64hSc6gOr+F6mtQmHZR0
a0xCsWL5Sb/eM6UGZ1nMTReN+cgFEfWOCbRs5epO7qvcirMLWBGIf3xerXiZ9VEwwIiwsUKi+N72
FZzeXYNPdPptTPshuY/BQpcnnWdWoiF7WtD4Eb/kpoVjmykcMlJKFE53okRXRt8oE9gPSiZq+ZzN
nsFBZSnTCGdoytszd0qT9alF839GA1R7+pi2g6cfCK20spDBjcWSn6+UHxWctVLq8mlRhWV/Qs0H
93J3ytzcorgczyhUpM7YY6mrZhzk7vJaISqKHIaXRyfq3tg3bWK94iA6SCwNnQQP4TOrGVTxpUAs
hm6CluERX2VIqOeYCk3BmR4ma7qv6cglNxPqA+xLfFsKBh0oPel1oqH1wtfrcbPZ+UBWAnKWqmzF
aZWcWMOur1u78XZck36SX5nULDnaaNk0DTUyRo7gMQxo83r0G53qUmSq11/eMq63KJswwEQ9r0WC
13zFQmeFxeSPsLrv0rglgAd6XVqop8sRAB0ufk3IouxfE3U42ayW1/W/vMZQ7uuuWlZNuXGmesTy
yAFfli+v+UWZaBNqvsW5b1siFJMJq5Vdmyjc8gZlf6Js0H5R05qHdFh8M+8HjYr8vG5FONatu3HB
AuFyOeOakaxGdOktHDGhNX5a5rToS90VlwMlsuJGulE2GnaVLeGRTDooAzwkF3NkUNM1eZBFgsDH
x367sPlLWScmmcEEmgRXlQ60UHt04hJwZMIMI2i8tgl7psyxEfvOuVRxdKEQ6MTQuZYcVipZ2Vw9
sKUCeBxAHeHFb3oBUuQs8dd6Rk7La+frFAo+/h657Wmb8kmAFtce9OXSf/NiJC6+EUuMxZcsUqp4
yuFdsAz7bh2KL0NhOYZoH4LtQd4CZLw/Qg+wTT6Vr/hU2huNGez6uZ1rU/5aGtkG3wogJDliQX09
8Tp/tc0haKeLOb9lO9kYAb4Wj0J6+bIDOgXCEW6p1ZrhaNRic5B2RAzERioX/DD1URdcD15iboLF
gTdMFfH1DGPHoUdoZ/3kEeHkjnLK3VqKJC7wFewsTKsUrUgmLHi9h0bbw4tsW72G853tmWwjWUNz
fMWOJhYVlsum2LVsCV/v/n1Jm6ITwy5LswZKR1AGCWZ3DLrjKlDNmSmaRq172QhpFl+ubMl81yMR
dbJxe88UNFTQ9j0fRmdPIoOMa8dY7AKxIHt+vryBBykCVzE1j3pl8UjYBTEmXGNcooq3vtYAUE+g
YuI48BdfsBNk/yQN1rXBNnaGdTiLhmmyn3WbU3EHaNkG12HeugxbVBFjPaS+M04Pb3eqjSI+e9Gb
AXquezyi2/VL4qfKGfceYC4zaOk6MtYzfRG+NiG3GaYkW7CuorLMLkfiO137dssVaG7NznHXgVvT
8ykGb0N0BhgMG3OdfsDKdqnGZr/EnpHOoz3f6PnirQxAM9ZEGhQgSh6oe6vlUYclchiG0Bwib8li
OiU9KQWUiFoDK2nmaBG7XE0LC3jAWXI9hsqbIsLkdU04TroeBgLVIeTduT9yt52ZF2fwAqgDlEYj
7NLKqTB/NEjgjKjqLQqnFtZQVjN1GDGaukNqwTxHHiFvmPdceuYHK2sEKQAco6ke1HZ9rajl5RR6
l4y7bK8rmKneN51XKeQ94SzQO1ETnApjMDUv7vOP9sw/krx9kDX/vFex/Unv9vhNXr/U3/rfvuh/
lc79f1EQF8wUnZv/XYjlmkpG9n+uXv769hWNyJ8kWTCSNu99JSEgdGtwx+A/AfPEAMvoTr+Ksrj2
vwCYoPpt29RnhdG5/TcF4YeSi4f+qhD0W220PP6bguDb/wKNRDZIRxuE5j+jIIQ/4Ev/030Dn+sa
dRdUXmjRkx9G7/Ce9hrA6h+WamuFcopO6Kw5l8XqfoOpz9b7WJDhZYXR7hMRxMT2Y5ZZKEnNwYu2
QPo3WfeVkkS7AZoJwz8W9aYPhDx5dLBX0SUkCp+81HJhmzrHKHFuKT/uPKE+0FH4SLrg39Aayr6L
RiGH2ikM6qAhC45h5Dlk9d3zEDZvqz4BKBjn9+xZeaORpCrPcN+r78sM1YgNuCi4izW6TjAL/bW8
k6rbZz1mo1F9lEFxk0JoigkxNs4i3cMaWfoqW/P4Kq8bsCP+1G0zuwFL2jxWsntStb4ayvLKmTNE
GNAqzBvrUIDuqXN8nkaJz9Ia9tjJSRnc0Cxxr7BMOtpNeVbHcFGH5Gzsqsch9eJj71PayX083RhA
VNkw+67T4gYHxm9Id4abuidYTLqt5Qwtt/14WYfya5Y7X6k4nVph9EXt+jmcqP7gx/2glPYOI3EK
ihD+vedg3DvSuOAEsg7VMj93ytuuqX5QZfvNy6zp0qqah1KGn/AyOhf1kuIh5X5tFmwiHS+DEmjd
/hd1Z7bjNpZt21+pH2CBzWYHXNwHSZQUUvSdHX4hwmGbfd/z68+gnZUVohshCVzgnpeDqjyVFIPk
7taac8w0cI9ZSqW3L70BXxT4KJcd9LUXaGJTuyBTmhzPR/7VLeVNlX/L5HIb1Gb1NVEIuiuYs1dj
VVyN/MtKnPiPCLCNlcapzDEbLKUsbxt9ChUxkxK7cxea974aP/rlfazyD1xqUas6KPqHoLfwoNvV
I8qE1xorYSzCbZ9JpMGW3Gqi1OMW/BY8PeLuSPoeQG0G5XVFutaNyal50w51y34Noa6rGDm36hlr
tfH2fhkbjh/iCstqeliFRKS8mZBGjDN313dEifaIoVdY4AsHgyB+yhTcu1w02qrv/E84iUlYkloy
pTrzVgeV0nutdZSoxTuwgHA5GsJR1JFdnYbHmBWCOF6CxjD8J5/BHlx0ygjeIS/3bmBdm8N401iS
WClquxsKYCYkDu+7kLKYQWJqyOq6LhOAdU0OtkLNPmdmyi4PLOeqHFNr3WL1489qXeMFg/gLCxhd
HXNqk63wuzQknt/5mXkXVtWHLkbP7ipipVXNcaAPyWe+KTnhrInXekT7NjA+4uJz2JHKaWajsfF0
SbzQ7Qr5r8LpC+kB+VSLsQfambqyo7rd5CpvQJKSWz27iX33hVxfkmPzg0V1f/xATWlj+75j46ZX
Qmo9lWT617o/3lWxGPaupbg3YblHtJzitRgvhjRwZBtgdZlkX6WSwPsV78OhxLTWNPuTR4KEzMhV
dAm1cPACrolJip3FZO8usfRHwrGhJpExWKzpr1AxMQf4pbrZ3WqJbu4ySqSbhLriTmsV4ukMp7Gn
hC9/n/aG7Mil+U2MGlLWzLuOwvFVH8hB9nPdhil9bUWeWCUxlzYQJYvO29JMP7jtZeCpAANCOXXC
JFHuG45kk4A2X6WZiC6rqGN11xlidm9vIk+7yEQrKII2bwXBZI2Qoi2COsA4RbZOURFMLByL/5S/
UczSNhZouFUsI+gLDo3v3/rcxj4aQAaq/atd+/TtEnZMaivfIPLYCEU6uhBDaqQt7LnhEJYMGS+F
ZispO46un9i5EmBNvASoSaveFyBEsLCSJRrGsFCob3/AWHkZdgVxYqOcIgIwDzCpPmq9v5NHyBNj
CNQnwskPyG5vpKGy4p+Chc3UnUVexWqIgQzGkXQJ2Y5DQtFtJNscP8mRdKg189OQJMeezMhrtjwh
rTjiQUlxflEQ8Ol1f+nFBFYMon+zPSJtBXJKwIaWGK8kn/g4WOnmugTq6dXVbdB0AV8zEz21jkcZ
Z3hXAH42Pnk5wSl+XuhXprEzR+lj75va2u/HfSH1K1+uXi1SRuuifaS0AZur/yBlduvIRf8yNO1V
GBQbjJ+E/hFqPvqSfeWZXXMdi1Q6SFa9IfO5xwOapsRbdIGjp2kKQFyRcGS34LGT7jUYPX9t2YTC
V9WwMZXW4al/U1qtPrpFOsW/qW9V32srw3vuvCG80uQI8UVBqJ8RGh8ANim4o9xbo32UdE8cGpU8
aRdB1cHNAeaOyJhurc5/QPFnbOXA9jYDMKwLoI68RZ+KCO0JJxUshYZR3AgS9rL+c6zXDYHpyYtp
9zhtzBeM1i0ZSChprdGpa7mFXVSZgE6pltNbVaRqYlx/8/JiWMsGBSw6TQfyuAnpK+wADGBL3F3e
vtHZJr86t6etuv/kmbXCEcR4G6q63NpE1D3Icl/ceYIVtVEGtgboLLyLiH4ZeopceorroHKaVAG/
mucUiXUzcMrpS7OFnz8riqivKjdqbukeYE6nZHFtuFF5DxFTuvaw0V5kbSXfeVT2vrlqHV9Oeam3
BW0E/+jDv9zZdm1+9JXeT1YGKYSXSlXhH8GB9iHHpnVhF/m4LsZR+ww2xb2MWUbYUkTkdg09X6uG
Zb7kcGqaafPBs7zstSwkcSi0yd+vGM2h8nuZPm0U3VttVm+8VK77tZzGyR7Tb3wfARW7oV4VHGL0
fMQ0cewHmLJvgjrf2tBjwcT4WUVcZ2bjGg8JV7bc6NUQYb8p1Eo/kAFb3dC1UI+jNrxKtlt/iWxy
s3sCUx85VjcbJgqm3b48hMbQAY8KuzvZG32nkxP3jSqVO9mUhXIBx8fE619AndDVKgX14udHLSor
R+iFfCOPsX8gC1NiXqebdgsBCV5FZWDJj+Ot3rzqVr92PYLPUdPVsVNk/g0Es+aGMAM9cmiYUH6i
D1fedb0tHaq8Jl6yUfUdAoquhYgjums7zBGhIIpeI1jwDpJHXxhYs12uMrIDEEKB/wIgHBgfaSv3
N35UvNa23W7ioe4+Uw+VOCKp2a72Bh3POS5PjE+IcO7p340H1XSLe1o86hYioP4SFRCvV8yKVbyC
0rnz/Ay8l4/ONM2uXRMyhEVVyd0YrGF29doqvbxr6uSNdGoUb8amiwj4G0pyDNX4Iq3b+gl36zVY
wo1udZ/CJD5KA2hWI+4uVDR7N02T0JyrPcGWLGdSQm/Bg+X4l8g7iM4o80v5MvPNnklFPUAtJHGp
jC6tCkFgX2d3ZoYJPY9Hh7CS+wbSCtmfUH1xaqxiVgl0/92uC+MvBpUJ2nZm/DS47XPlEu2tRRrg
69FPHCSFey1NvW2W2cfMAzZW5Gp2I9nZVZZYe8sQTwQJNzZ7q+Kh70gjaI27qbqpMgjheKfAAQSl
klS+FhXFnsSmJWb1t0WBHKu8og3KPrSDKR8wkKELZOtKk7InHcABmJ21UIcLSqirXDa3OSDhHUbG
e8qOYoVAv996nXxIAvd5nLDIZo60MSR+4WD2jbFqm8y+Q0tANUB1d4TCO5buP2tGWVyaHXNl7itx
uGrS4SOHio8s0scQ1cCmqXWKqN8KjE83Jpyziz6r+PT5375KKVTGPmWVCLpqU/ac+I36jbrDeGjs
x54k5ayTtlioK4deXbdHbbPSAt3xm17O+MuRCFDsiaoP+In9dcBeMK7sDee6W2RKKZANNuxZceNa
3cEkPHmlF27w1e6EzR4ovCrqaXGpn4kyly41K7pK9QA4dkeQbOhd6dWTVlkEIgXtlVxHl4MYD9pI
tPqYUdlW4+gBvYS/tusDGasDOzCCCnEbxAoNr7VcDwpMLahMSke8aET5aifk8ahAu2U3lq+hd/NT
tZ06ZelH2yiBqdTrCNJa9t6sXRJi2YJB7ORGReuNuGq2nDsIIlAmSoOMidS4rmJ+Xow31WgR05Ry
mzYeQF0EHyKify/LoQjzH5LUf1Ra+N+Wk4Ot7k9FgceGwvC/ABL8a/0avGXVvy6qCU9QvecTfL/E
X4ACU/k3IbYgBjRCajiLT1bEH8WBCVAAE9BQOfwTtQV1AMX2X4ACVfk3/lpO7jJmEEzfOv/WX8hW
/l+oAWyMdzBI8XLiRP6//4dKjfc1u/1x7K9m//09FmCSqv63OKDruAd1oUy+DwtFLIW9U83wIA1Y
G2qYQGoX1c9DIrDcd1kGjk/QnauDb20Z5s+aklEe+buS8td9vP/dmUXvx+9SKZEns79N3eD0d0eA
gx2MJm/Lk1M3Lerv+7DqC05tadOeEUZTSfnpb9QRbFMEmR62Pj2Ddy4rHmUDQX7A3mdBYLESjH6V
oY7/zILw/S+yqf9wuple6NzAU1XCTAwIMlsc4olTVwleOVeJ9hXCIcB1fXIpZa6jil1ZdcnFn5/m
TJA8/bYh44uaTPC4IMzZW9S7xhstaCXbXtc10E/isqQEgqww2KploDhlLs75lX7xAnF9kCyj26oK
FW2mQtZ0yAQZhIYt9o8AIZSs8XjDca3DJfpnLrnvfx2x1Hhv+OOou01//fv3Z/uAXyVJcqQqD25V
l0wVe0yDC1dnzZeq4ZMeyVDK23gf14Z9Tuv/i6+HEciA46w2ud210183JCI2JAmEPcoAiy6TOe7k
oSBSqPWtfdIp5UZTR3NlpUOzDcIRFTENtI1CPJQ2RixtGGJ9OdDPPJNfPX7IzdQc+K5VzEGndwWC
xq+yTJvA+rG9pTMTr3WbBokXNMUZ/9NccD49f0yK8B70CejMpHP6W0pBCSEWgb9tPRvZT+vqn/3M
ij+lbaE/Fa3cbmyjW+dymF400SUJSoQwNS789AJG4djW412EOG08M6rVya8ym7psCAMK/mOkpOgZ
Tm9LT1CT1yiOtmqvYU8tY6C4IIisbMPZRcHrQ+LFY4xu+5o4RbZTNOj8NQ2y4drOtO7QqZ30oaEq
k6wGJfY3lTBG4JBpXlyqDUXEVDNJoEq8DXQRQVEAPGrUc+r0fTMlVCSI96HR6Q9uX3Og/fNwVn4e
zxZmPNBFVJMx6U8r0vsvPjIz38CwKTlwUKOt3o7N0bTDhADMTO5J4sh8+RvJPAZnXakHditI3V3b
E6IYXHRu4tr1h6ukx+a8ztvc/sCJAwZc4XkUbxRtyM74IbTpfk5fBYuXbBIZziqG03/2hfSFqw9Z
r7sOWAu6rmVIXlCWwj9M9DI5ojRU7tl9KBmTb9pcjaGwbkO1mc4QgwssWSnIOjcFmgXuHzIucpdq
4hLG/INaxU617lXodpQNvIc8G7tb2mT+Xel6ZE5J2H6OiFn126C34/sATpwXp1sPJQ6Qq6YWO8gG
6gFUnn4fGC4nHuB7IEsUeF9kt49PEWSHp1DW7LcaMM9Wacp/Frw8rbFAfgBDaKZtiWmWPn2b7Ppb
3dOE67iouZ7ifACbZxXnYiB/nqemX4GzgFjbtGg2nP4KiV6hK9mYbGzPqjadOnylp2qdmQ2ni5y+
aH7E5G+ZOoN4lqdp6d1UTLBCMBYcFxABG/VGD0fzYzlxNTwvjTdBS0O8ybtyPZSpemaJ+8UvKwpd
FpUOJWuANXOvwc6wB1w3ttPqGhAef4Dz2wGXH8qKIq351Hml/4y21jzzF3/PPJ39ycwxfN7sIKB8
KLNppkSji0pVs6kvy1q20nrLfdbasnpVqxAopF3qEtVrWcIeChViLQ/yuM8w2OvIItS8WlH3zi/9
SB6+hJV7ifOv2qgomMhETePyERKFdGwpZz1SIMkpaADwuZeiNHkzYkncaLkd3vZN5O7+PMP8PGB/
TJwAshRt+jhP32Ofa8WQ5ziY/NxucbGhecn14r6KaiZ4Tm9byxbXnLT9nS0RAfvnH//1I2XAkdko
a6Y1h4FEqOclIZe2gwa32dUA4NccVEtC5HJzF0ZFexMDeV/lA+dSCV/QBiAN5+VY1m4T1R2cIrWe
I5POQu9DlpuidVeYC9N9ngnDsauuAHrXqRuwvF+9CXGMAug1DnL3ulaJD/vzH/P9/c++D0bDhJmb
OnZ0L04fpdf3Suu3pukUnmrej0wnK1fYwZE2MOJ2NLjqWiWt4QIdk9jEuEMvkAVnt6jmvOcFt6Ix
E5tsrHlB5uxWSCsitTfKGCNlRBqa3JSvbTN6KwP43wVyPQkGLTzqQngJxriJsUpopKKV9f2ZG5lm
tPkzYQssdFvHivjT52XzNuOu8rmRoryEaX4xjrp8oWgGynjDpv6NT3Uda94lajmx1/LK3oEbAAkb
qPqZj+0XX7rGF87HhqteQX11+np8Dc2UxMbOgd2pPXl+ZF0ZjNQjmCJSl8hJ2Zme8mpTsj5KZlWc
cev9YlJG3UVJk/VcF5iTT389K9zaDAt+vbdd98qtbGurJcBgvz/vf3TM/m3n/aSJf9N+Leum/EpX
O6/+tSUT+LUOsnTe0///sVs/mWz/PmH+FF97k7ym74/gyvQ//3EEh+iHEVuFda0QVMtZhU/gxwl8
8qv/58Bt/BvzNp1yReNzkdnG/H3gVox/Y/KdmufKd5+7/o8O3N93y/8dG1AH2apCF4RLCC4Ka9Vs
6qW3imeEAis+AYtdqc2iA66K/YqGT25QblscUPVF21ptcSWBvyYcokGYvKJFBN5TykuNzmiv5d+A
EqAmkVE/XYcqu3KiFRqT/4uGltwh9GA17V5Xf7OquhuIIWtzeePaVpQfiRSLUMYqtv4gpW37zHnG
J0cKZxKFqVJNBTWxvGtWhlzId3Ut+R9TBnCzsnwrIrWKWb1ftaOX40bKcjVCVARB4gjTzFcxHZf9
CzZGzkVqX0JDimi8DgibkIhvdR3TNK0JLINbdQrM030rdGEBsWlad00+jocShwEtzKFSIscmHVys
Rj0m1rOCvqA92lnUHnsk4+ZKeFrIf6ZWba4DbyDgqAbBT28Jt9F+TDI6b8LFu3fAiKdGm6jztYeW
BIlsnQ3U8FeKWZ7DIZxOe7xaqjHyVMxgVZ1OTbO5JnaVmII/Ke0dPdN03zYSxi+3S5Jub7ixcRfG
BB24dDs3aGHNa7mSa2NtUBw3KLqY1p4Lp7fvRsHtj+/qfZ3l9JAEYQ+AhM3Uo5iTA5ud2+kEpGC/
S6DlYoltIu1akYx+A33A2ofEhx3UwrW2//j3UJuYRD5bKoZXbXZW71xIiOqIIJH8qHHbIGh/cS26
KEmdVW8K0NQzG5np/t+PJkthEE0B0jK7bDAy0yt5tyFt8iqyYElamxhLzYbgve4gsg6NQ+DGZ/60
07l8epT8FNMIgBYbP7k+m8tR5VaGImuAd4fQgsfbZ29Bl4/ix2R+UqF7/8Z++pmp2ABfj/qeSTln
QpO+/4uQ1mfhiPluQ2PEcjySKbc+Bo8zv6LOgIXmVDSYzgn2dLzkrxGzPwdqmJiS/cS6hoDc2o7R
61K/gfejDQcam0HxRJdS1l8waSvSLjXV4BtadrJNsR1nEPkRBunkE8VCR3wp+1hEb9CU+kqwqjvh
vuCvDihHqFkEwZjCvuquYILQaww7IMzkYWTSVzs0iuTK9pBf7OFFGx9EJ6ECHOuGDyhikizBzAta
W3hGqkRZj7XeaNTCuzF5wbVakLuGEp1MaCvqPaY7FWFduNWQnT90msQcUbMRSgm+VnN7hyHFFXep
VCBnTzrqaYSWoBVPNqPeeuXRcButc8klaCQAfRUFQ0tHKQNRNVvLOEqGQwRegMMlCafxXkp1qm2p
ktC3V1KjTa6VkUC1TU2mCRD0BpuJe0Rkm0xqm4TWhycrdUjQSJDH6cpou8G9TFrZoNtctGN87XZy
bjwZ6HqBiad1qH+mCp3SksNoXex8q6rSo5yl7scEB1hF+Qtb4MfeVq23MZTjO5qVQU9TsFCC+pbc
ATL4EpJxyjs4plMr3TbzcG+xNQyuwIvk7aqKIao3azfvcCDSoVU1hUQbd2j29Zi3xeVIMEn07AWD
CO+LCaXorbXSD65paEj0LcO+GT7rdGS5ldoq7Ju2MVA6F4lV+lt+kT5I1OcEzo6B0D8TDBJfdYC6
u5Xf5vT5Sims8i+EtdNyXkHqtJq9Lg22thoNeN06COxSkp4kckfNp4gRl6GxaqwY0MJoC0eUQM+e
Kh+71kM7Kn7/HIeBlzqVZ8GV66BREk9hSQOnCOBnnoQrmubxR4G+0jigkiuxnEo00j7xLnwvBgff
mYq3wbbUqq+qh+ei3uU4xos3z4rNrlt7XkUgWWrZAcktntYiDNACRQUDwAJap4YEcxwIkIfeWrTp
MdZwVXEubKphH5mSHR9KmxRKDKCasaMQm9JN6xsqTjUv1wIs1VjyqpYkzXRq7puMjBTu/LYocVPt
czvKXgaVb3IzNtjAV1MTqN/IXUaoWFx5rusEUaMzxLohr9dmV7r1waoFJG2Y2qPtAOlDZEzhY3hC
je5d4jiMLafX6F2tYv5UG5NQRd6R3omSCGkzFxu/7GmLSW4qynUjKaS4JKrWR7s+HSRabxDz+1Xq
YyrFSKPJ3qVGGKq3lS2lHfZEx+jHsA7UdAfaxv4UZKaHAbUsTW8jqWqYb4nMMY0LIyn8emXCH5AP
uDY0A7G4hBwARFV6pUat7cF1akr9kfAiVdpnWkMMBLE/6XXV6mbOfAQOZFMmrvcoWv7etVdILC4W
6wyHcGwoGiK/QZCWIm2q0daIZU1Hg5fLnccmv9MkWK6CZEyJMwqTcUp+xki1x8Q9pY+J0SvFzmta
Q/UKtAEqrWeye+ibT12EgMQKyRzzROyCLnWVc1y0WcWVShcHShP6MWl6bCc4SZ2uAUwhddpGbrfx
+xC71MoyImLoy1IrIpxJRLE894nUjRcqTPhgJxMp9almmNiXwPna+rKIdBnNBp5tABy1MdjXfljY
7dOfl/rZ0js1btjETqcbVkTO8bMOQIoZxA/K0MfXlIobu5eTjdG4U9mbjPA//9TskM1iNTXQaDZ8
X+ipeM8WK3aTORODSZ5Q2aY4R8DKB1bXcfbP9OdBt4P7XMtxZVqqd+1akuzAInbXZeTnZ8pQ0+r7
br8x3YgywdKAO9HmoXZy+mbsQq602kwDjEKDaexZarzPgvkQWoIL5e/SKl1hnDnCznYEfA1sAxRO
0WzlABTKs2M9ua8K9RJB+jnJHJsavfkKk0fk/PkZ//wrbBI1Q6NLhib5J4RW22uBn7cKAOWuFcSG
Atlubflc1f4Xv6JaJk+OPQd70jmEqiCVHSchfsXUr+W7shLqRUdO7duf/5bT+jnjB54hQE1BX4qP
k987fUtapZKkHsfhBmCM6ejkBK/1PCaCNbNZISwPO5Yk/qJZ/b84hedf04casn3NMfx/w9nb5gH+
/ux9+xqRMTw7f0//yo/zt2ly/qaDRNVWQK2lEf6f87eB0J2u3lS0nrhQ33vjf53HySwFe4fGgyM3
LRBSGP4+jyO3N5HTc5afpkf4vOKfNMBPP0hpKt0JcErfWzDvDg6EufkRsTuGk9FnRzzju7QD/tmR
4b8Xn+3h8XeS6UmsoYOv/pnjyZMqzh18fnff06z87r7rTBMRAG4dJRIbiZ6a/4pscePMsep3V5/+
+burR0SxdFmTGQ7Kz5tc2EctQGz17uP4xZH0d9eeTWPDQGfRbz1Euq30KZm20rLtL7y2enrffhcC
5uS47WSqeIj76BWsw5k16He3PVt6cL5i2u4TwyF1VYbE4+qbTo+ThTc+n6nAKXVC5Utx8xrZLyHe
JOQYm0VPfE761nLdHLCzA3cryeLtGv1boTX5P1qd/v7G5z0/2+66Jop55IjBAEklHB45HCx76PKs
jGCqJUdACuaO3WTSXVvL1gVpNvWw7KnPz9jEJhkt7n/dIY3mxcWqyUb2zO7oN5/LvOCSdSNH1ZxL
mwn0J70uLhNRnNmE/O7a0z9/NzrjMk7jEQmpk+fkJI8AALDU1F+XfSyz4emGTe+Wbsb7VNIvYVxc
Isy9XXbp2ejkK0F4NM1ZZIo4cAg3XeWeKbRP095/92X//Qpno3MUCN5UmazbUEN8WGskcOFZLo9M
v1fLbn42Qn18NiEsMN0hWOUC+vTR674suTL1q9PXOYrSHjvZ16dm6qHU21f0DIvmcWhSp5cmrKTQ
PdAOjp3I3UWCAPnYKOoZDcqvP0PqnKcXN4awcGPZhWajiUtjTPZJUTvLHsls4RzJWZKzadyLNiKG
VD1EcrdfdunpC3o3eBS3CWSokzoAD4OoOlNCoq2Z4dOyq8+GJkWqVs6p6jv0Jz+Iprw2dLHwmcwG
pmokzeDKweBIsvpl7GzE3pLysuy2ZyPTj4ZU7xsMuNhhB4Qm2IVxKhaLpln0R6ePPLVyo/Daqndi
3bh1bX03BsXjshufjUoQBmOhDb1wMCk/dbr4ErhWuFl07blhEuWj5qF57hEw6UdMS9dt1J5pFfxm
6My7kcloUF4MusGBsgmVrA6v487+suy2Z8Ny0HAnZnInnDQgFtBq252uNa/Lrj0bl+D4/ILggJ75
RFTrwrS/Scm48JnMBmZVdlmeYcF2gBB8zaXq2dM+Lbvr6S28G/KJIEnApjCGvTy5brLmWvYkb9m3
bc1GJc45QW2uBEEU1Qm5fEbz2OAzWzZ/W7NxacDPUaMcmkunWW+xLh6wbJ5ZMX/3Cc4GJWarYoi6
BtwU1nkK98ohdf1zOqHfXXw2LCnHBprSZr3j4m1QKvUe0thm0cs0Z6sl1CcyxKe0Tk1S7zQLhKnr
L/u6f+7b6SOZUQULmtnQqiRlwm98b+F9z4Zl6OHo1PMS8mwQfUyN+KgkwbKVYY7P9izbi63pK4lA
E27sloOsRQtk2Rduzsala+Vu5fIlOpY3CQvBra3CsF02NM3pA3o3NLVUTayo4EOhSXqB7+ejFy7c
Q8xVMJ4UETmm8IFHQm6dMu39tRZHi7ayJMyc3ndIvGcBBYYlLa8/yhnNikaWz0RJ/WbwzFXcdCv8
UphMKRmpK+vU1GifRAsXtXlJrMhobhY5i5ox5Pe1539syLFdNDLnWv5QKVvX5zk7JArq91IVtB/A
0C2brubi40LTImHVyeD4bvqo98b96MeLTrC6MRuZPTC1yvSgyE1GzdXQWl+FvuxVGrP1klwGo67I
7nLMTjskRIwqsfa47GnPhqVPjorcqBFcMJJmV32ePPrRuPDas1HpRXouTTQzJ7OwNsW1sgYunCw6
0+vGbMVkJyjwuUTsffBlh32tAAqlmL/sqczGZVe3Jl7sgG8QuBY23PS1SIe7ZdeerZigvP2uwNDr
+OS6aZHi6FWwbP89T/iwoQrFSGD4BEfpa9/Zb5Pra9FdTw6i9zOsn+kVRpAKqA54iY2LcHFV4N1b
dvH5+VKh2UjUOGtDOtxHNhUUM4rOJJb+ZhrUZ8OyjBM1DxSWBiHUAkeLgR0z6aRlg36uPTVl1OmW
yyde+8hfPWiHm4EY02XLw1wfbUahpOWkKDvd2MsvsVLbr67bdRfLnvpseIYYRROr0ntk9vqTbIT3
Zr1s+CBxO/lYamhvYBp1qspSvQ26QFuVJFQs20jMU2KqMi7kcuShqDkCjCHYJGV65uwwzac/l3/0
uSZHUsPWILVqcLA6YdCB+TDZipNkowTBZtlDn21pRRBH1UBqIcAMf6vo3xvdy75FMRuiBrQxUsq5
e0/N8ZTkzVNHRWXRbf+UptarnpmDU3XMJsclFKGRbnXp67KLz4ZoJJcAd4EVOplWP4dl96nId8uu
PL3od/tC14x9tUVtADw0/hLX5lfOsuGy71DMV04kumXYj70jJ9lLprq3sv952V3PBia5Gr1sjyjT
m7C+rcL0gz+e0wT8Zjac289iuQyKlFBK5C1VuyZhV9/AN19WE/vJmTKCzYUMMjpjMDx4af5AYsCy
TeG8Y2/6hdWaObSXNE/2IjXIBcmXTVbzOBmR4GthRlEdwn/YYblG56hL7/u71endB9gixHH1ljFZ
FOpBduVHmyzWRV+JNls0/bFWcIvIg6OP7Qc2zQcD3cqyS88GZBbLVmfLOS8yMR9CD3ZXZioLrz0b
kkZAnc0MjN4ppb5ZCcME4OWLp2U3PhuTHl4waOe56uh5f+wt+W60m0WFe30CrL2fSoagzANZ8AUm
Wv4oFVXkoOc5Zy/4zbDUZgtmSMo0ME4V3i+aOiwZe8k756L43aXV0/s2aivI5IRLE27wMRD9gyUS
edkUOPcjBESjRip0bIfI1mRNms21aTUflr3K2ULZoowxxDBweAiGtzgfXywpPpfz9ptnMjdE2rYR
VPAdBsceopsprnM1cPBZdN/zfD8CakUKyFdlpYy3qdvuQVKemamm4feL7Yk6G5aGFaVjboxsT4Ax
fQ5aVLOlsjdJtjQZ+rqwFg6j717Zd7OWSoqsVGVUOk0tfunUZkMGw5dlj2c2Qt1ajeRx5HOUOXgb
vXgaDevjsktPb/vdXZsyTkzYbux//PoenTCAP3vhpWfj0zMQodoW1UJSV248w97EabHw0rPxGYpg
IDOKu86DvFtnekh9KVtWFlNnR80S8F7lgyoDEwwKJYyH/iLNpOHMbvl3o2g2QpGLkvlnlsyI0lC/
hH1ZXSVuUJ352H9z9e+Z2+/eZj9MGdHgUmHQK28eec+AF41lFdrvQYLvri0SvQMuw6qcJ8ldg6wa
0o69bN6aK4F6spl7w6adSZ3TX8XYD1cygtpFn7gyWzyrWgrJl6F5Z7bmlZq3a0/Tlq1vymxgarHq
Gn7KM+li93JoDRCCVfS47LZnI7OLjbFrbJ8NLXnwVvGakEa87Mqzgcl6X7mm5gEo61JrlzRpeHSN
ejzzTKa//RcT7vfM8nffiSo6QBTwyyDfw0fYeH7c38T6WN9jRvT9zZI/ATzQ6bQVdiYpszp/gm4V
x3ywPijIuJdder5FzDViHCqfpzMor1IpXQNqXVZWmfuYhzxLTaTetGYKaHqtnL01Q7BsSvyeE/vu
sdcyuZxFR1VcletdqFhbVTtX2PvNG51rmFIfKfM4pe2B1couSGknRg67ryG5yybFuY6pyUocWENI
gTmLHnxVehoH68uSt6n/pGIyI9CjfkrLKm30C6FBE5TApy/6VvS5iKmRQW7nMZVxCIFf7YmYGRPQ
s2zemsuYYC9Ukov3m1UfwJs7pk+kQZ4ZpNMk8otBKs8mlyq0iKAapi8xsO+6uIRqaixsWs210r3k
pRnAYzaKcLNWim+8dSSiLjsJybOVXw3VGDc7Nz7BBtdeH26TaqGEka/6dFapiR9SvIGyuxtq+kpG
ClQAkl/4OmcrP8zLuvUjvpW07to1MYXMAJq06ENkuTy986pS6qw1GP2dPOy9NHGSsr1dMoJQ+55e
upPDYkjwjzKx5OvCbg5tFD4vu/Rs+TTiVg2Clq0Wdlt/TbsiJO/dX1R8x8Rxet91pEG4o2XtlG50
Y9YVOZ/L5ivxHff9bq71Yl+P05SnXRjhZ4WNiiLrd8seyez7RklnBXbBXee+uwOls48taVHpWsyl
QEpEJGYG9s9RBtTQQ3NE4bBoAoelfvqsCTzqzTBV+LbFuHWr6LoJ7UVbWkytp5fO3Arf2ZCOjilp
2PYC7dia8bLbnkuBpJIAOTKTiJEtgIr37kPlnwte/vUEi//h9LbdpFKw7rCLcBHO7k139C+spls0
CYKBOb04AV1mnds2k6Au7fLB3hcwsxd9f9ZsSBY5rh1chnRPRJ9ftx1BgUQdLptKrNmQ9EE/KgKR
q9MMkr+qksFfpWm2bLzP1UAcIIh5My22+YVyJZfp0c3KhQ9lNih7n25vUWpsgLQe/rhnfDPTZacT
nD+n79IKNQN8LN9g3unXUHuP0AjOrDiz8O//KHMBYJxeG6ihb9Q5ZUOypbxxZTdxna1SJZhibEX1
0IpYvjIJeL+TlGFtDHF3pVjN+MEXancsyFwqVnpsGOoWY5JoduCZ8yuQXdWNJhuwuMtadi8ojvt3
QydL2SJlKx6803vO6rrqoRDxrE3tg1Ddo46Nf9G3PdfqqG5rlCjdWidU4me1JGgnwsG57NqzcTMQ
fZRDg2+d0f6cF8ZdPS47B2KVOX0gnUJ/t5ay3BkSxSG5h/ytcOEDmR0E477EP0CmoGOm0WVeaFSA
jWVL+1ykI7WkA7s9ld9OMpKNWgTBKjK7h2UPezZmfLPmeyNNidwbcnaFa8UrTDPLDDhiLtMJ/M6r
o5qnQuJUsh1dbyNbkXpmozZN0T9vvH+CbqqxKytuwtvsUXDf29n/cHZuPXbaXhv/REg25mBugb3n
PJNJJpOkN6hJGzAGbGxsDp/+ffZf70WHNB0JVWqlqiVs48PyWs96fv4Ln1ZAJdNz35nsUOEx2gt2
LDybYeuk9WmbJ0FOczVl4MZtJj62H+51gFkKfNTWoB6bzDD3jj0cruk7j76sl38Zn70OECoPPU4E
2yEPbPtqAoQs6Knn8NcPAah65w/5zeG8Vx1VayYGG44aTRzTWvoZzHiYqh9TG8I89u2CVVlrIxkb
fYLDukCD93QF++GXQzM/uQzbPyLPdVvRbSnx5sQFV5KE56Ed/zj26N0+s/mZimW0mDTgtShnb4NR
H8p7oJv67Vv3sNahQOVh4wXHALbvBi70+QJZ7bE33x3PFezfFF48gtAwhfELMtlFH4TsfOzpu81m
FHUy9Qk03Wydv4TAFDSGHiuHw3Hr7cAA3A5QJjKrp42Ye9oYnm8kOvY99+KjtdYxH7hEp5J07ck3
whbdEh98+C5JFhEJ43sQQU9NnMBtRGwPJlbH7il78VGdRotPOQZlNtsP64ebVPBjB8deeTRG6N6X
fEMXVBDYHP5oIAQCLnYsBvhFedSzzgiLp4tQgmHW3go2v3Ns/GbHineLU4lqS1u3xmgK5V+aJLnn
y7FGWbCy3s5BatN0iWBkemoAPgBqPfu7ShFpHFo8e91Ri242yg3em7j6BobuD54dXJd73ZGpqJVM
om2TmTA4jW1fNGnPy2PvvVuYEWggDgjE5GS3DbwuEX6ao7U7Nih7zZHcwgWyjBYP1/rVefplG/yx
iG4vOfIj7D1mDRHZNouXEa7zYKofShlG0S4wFyLxBMDt5JQMvShXH52juDuWHIui3ZkZbWkS9ha9
W+gh3oAZl59DlZhjH3MvOoq3WtZJlWIS1uSRD+S8wZ3i0DyJdutyxuEQx+C9nhaksW4mM0VQpjbh
sV12LzzCxyQgi+PFF0ApkCP/ok3y+diL787MxsdrGCchHj2nHigEUwjzngXE5cf/Swy31x1x3ull
jYAEE0rfwdjurhvTg+O9W5czWK2tbWc0sMMv6ARrqWcgxt/zfv7Ne+91R/UFcukVxkRuwZ1Ivc11
RI5da38RHpEYUnSHFyd8kyUAgBfo5LE+cOAK327hqaiBOxVLfFoXVyTp8Bj36sOhebI3C5lcnPS1
8PEpmNV9tQUnmR4TMP/iwtgAWZNs0DDDtTWpri4bSk3XY9q3aK88muqus02EIYln81o5chWa/liK
dq87SrRb14jN8QntOQNco4rFa3UshNh76aWOhHL2GBPA96LnviWvvun112PfchfJVrPlF+Ol+GSW
DhRy2ZHc6OngBN+tTA5Qol9gg3UKRv7Qr9nLfNCJ4BcrdoIGPNX3PjmBmH7VtuKD4O95Jv5mye+F
R4FISQCV9cUqQMNTPoZ9KdpNVXN7aMT34iOYvbupvUzxNZrO8UK6E1zPjjUowhbp7apfAppateLd
o+A1nIbmAhE8VsODUeHbZ1MI6MUEpNZpraI/F3g6nnyfHdPQR+Hu0Iz5RObsMlUcDLRehIiTK0Jq
XR4b8108izNtIXEAhwZKl0cWdQ/bwQLKHvhAF+gxsIiSU2Dc7bbO19Wkj8Vte9GRvTCnWesScKrC
Bx/WJ+jSDo7HbmESVNkEv+R+0ihR1yGz4myW8di9ZC84UkAFhHZrklMX1neVa1/k2h0bkr3eqK8H
QdNJIL6Pgycm5Zq3srbFoUmyFxzRS+NjNSBEATxcXGW2vlnhj3dsxPeCIw/39iAEgBIqLCB/e7WI
76sIsh/HXn23NBtlsI1HMH3RukmLmNn+A2pv77nTX9bgv8Ru/7PF+0eCSSsw/WqCUaftGp/BjiVP
Tqr4+7F3363NyvlodlAEwDKAhYWFEXIOm+FjeYO98Khal2axDg+XqvqxpNTl/bwdnC+7o1OHqFOJ
Gle2UM1LPhM5oK0wfu/Wdvl0/zbouyW6REGKMgo2xD5izQNYmDWafXvGQAxOvD4Wye1VPKOORvwG
dJzKqnlsRpNPxB4rve31O0krwS4EpeGEE4PC+L/2xZys27GYfy/hCUOF3LXGlOwahIcSTqIg9W3R
sfTeXsKjBzx8ogmCfhPfiil5WYb026HZvhfwyL4G6jDGsDCfRI9N0uvXCR7Yn449/bKC/7FSW7RZ
ZXBvxdN5/M0P25Ue7LF87V7B0wYdgpYBNmGTcaroRIhoEc7kx2LcvYQnXXRaY54noLzGgF9O0gFk
uB0c891CNarz04Ke8JOrXFzqcIEElm/NseOO7BZqAKZKKgKkV5o2vkccc53ExxRZbK9o7GYRzKzD
i8eXrAptpEVlnx6rePziZjovtbGZRk4VmLxcREBpo9ewOvRB2V58FHVbJQfQQ4G9ieqyCumfnTpW
R2R79VG7JM2WLLiTV6u/o/Bmq9b3Ghf//agDsuftAmqC2P3/VMn68+LZT+L9xyNrk+21R92S1UEV
4q1lUvXntBE/Bt4mB4d7d4iONdM+7hhmyrTdZAJSTBqpn//94v9+EoF99XZMYAHd95A0w0MJCO9X
vQ3VPU4ncVbeH/MnYXsZ0hLius8HjI2N0DwfynS6zcxkDkWNMG19+wN4tiQCoFWMvKseJWzfloQf
ii/YXonUjBLomg2PBoIGfW/8e9v7Q7lVthci0RQyOJFiTGJLHjwSfWml30P+/Gaa75VIJNJycCmq
EsD0ydt52fg5lqDC//eE+d3Td5fQBk4cDQxC41MX8FeAz0BfJUBQHXv4boUOddzHaN1BQaVbuxsV
QkWKu4w9NlX2aqSsraI+vGwtmWB/1nI2aGEMx4MP3y3SOWq4EhMe3oCBJiZ2x+V70rLfrNG9MZEW
rq5hzQqDYMlAOhqi0P5YhgCWxAxYj4Ob+l6XtIJPX4H1FZ3mum3vzQBEbrR0xwxi2F6ZpFRrxjbE
pFzYuhbw+J7LOozfiXR/M0B7eYJKU0l6gw1yDvzwcW1+pG1SdjaJ3nn+b+b8XqPQpRpp+ery8rX7
lOjxhtBjrRmw7H27fUVRFfS1v+QWdQh+9xjetDyzx5bTXv9kalqtE63j06SHh0xt1w3jh3KiAOy8
fW/IpXu9gMV4EkPLINiYQCQf+aHUIliAbx8+Kkgd1wG53AqCtVM/kNsh2I6Jwtjeqqil4zTNCh/T
KfUw0eEp6bJjrZ4wT3/74iSMfKDgG34aMvGYRPV1esxoDki8t0/eOruRiVw2dR59dHH/AOqePDhN
dkdoSAEvjCKkiReQVnNwJL8sqzsW/LO9UdESGINWfQwJ+Bufmqm5yZQ+lrSECc/bQYmjQI9AeSOy
AIijMv2nQMlj83uvGAJdDNYcM3bDdAgv2tjtHMBG8FByge0FQ8BSDrWHl/qJc5hOJSQAYMBux77m
XjEEUjpoiQNmiqmaZ9+7J93Qz4eO5wvu6583UNycIxUbrEuIET6uhNhTi2ab8r8f/ptNfK8ZkrKH
HAGCFSSJwy9V2OTohbvqzXbsfE52SxPq7MYb0HNOSTOt8FwYJuALZnksVEx2y3MaR6+rCV906pao
BLMXgq0m7A+lW9heNRQkZJDkMjRAiH2MGbtJyLGCBTzf337SYAC5UVZYQlKC5dA28YfaZ/zYVNzj
UbMaAbSYcXv2Y3fbDt3r1hwTr7G9ZihYoFmW4B2cXJ/pHEwlXSypP7b496qhIfKdoQaxnJ6DcgSe
E2DiY59yLxlKAoXbHDAkIJtuQ86AMy3aeP37v5fQb+KUvWioa6uUZAzvHWbyoR6/DhE7lHtie82Q
BLlpay93OC6mMlXxhWMzH1PEs71miHAWpBR5ipOmwUM/vC6Rfjk2ILtliT0WOPWU4clZ8r016d/z
ln4/9ujdoelpF80GhqQntHllOZOTP/mDFmVsLxjqOHOsVtElFk8/ogp1tsIcs+0HeuTtinfeJ42y
ITZCPxBoe2SYQ9x7SMACOuvbhzeZ90viMCp1TIpomJ4GlxzbwPeKoSkUpg5XGp22ZIO2fDLPFji9
Qx9zLxgiTWMYZxhvMQHHqDXLV6b6Y6f9XjIUcSeHSVxOHjma51ay7oWvU3X08buLZ+AlnSqNcWl7
VggZPvTZsUQ8oHVvv6bxtesptA/YT1ZF8wBIgzs+QzZ47HzY64ZsFsAKLiLRad3mx8g2ZdbwY/vs
3q+ImmiTnBmU5FygcrU1Pxq2vh6aLXvZ0BZnqKcCJ3Xqw+bRk4TccaqSY1NxrxvyIyUZWfDiLkkf
p4B/gvn46dh77xYn2HEhMQ7CZj9JkN2B7nQ3bbq077Uf/eb42UuH4mSt46SC9Cu1/rUL+wYV6P7g
XNkjXLcE0um+gRpxqfhpZEBOzcds29heOgTj12CIRtSG9ejDW/C0SEGjfn1n+f8mrt2rh6YgkdOs
DXSCYRMVWavZ33UolMizqWkOftndQm2cgaETmCDop595PqZz7oNUvfMDfvdZd4coadYNd02oIEg3
Rg8qgCcxGmaOtXuCA/x2j1F8hc+Iw/AgfXa3SvY9G/vh2JvvHYyA2GuFsKiAjrHhBZH8xrTKl4dW
015JRFD/7LMOwe1qk9I3VVtEMvHHdsa9jigGToM35NLhIIHPzVsr0E/l6vnY7rhXEvXW+n4MRyAf
nDiTuv+0bcdakRBsvv2eoJkFM9x0UEqsuMxrAaZ8tR7zV2V7IZHsu5pi04UgJ1ungnebLS0XR7/o
7iRNFrL4OQUII0nrIjPZE0mOFczZL0qiEelhKSnSZUlX55iYf83TwamyW579OEtZz5CH9G025lvX
ylNXB8cKoOx/nab/KDqvdTJmC0+xs0RzkzMi7gKQYo+9+l5MNHQyXWtKktMAo+nHaKjdySS1Obb6
93oiGlrH4oXi6eFkciL8oxrNx0OLfy8n2oal1XBSTqCSW5fbdJt4LhbxHtz6NzvuXk80xg0DS/MS
opsfYZt97fgx9gjb+xeNy5DU43hRJa/Vn13SWKTOmmNmVAiA3i593D37cVMdcmb1BqFsKlZzD/h1
9vnYmO+WZ6aDXhrUh9DeCDELmeJruALpg1MxfPvuOgHfbajGSwmBXcGw9OTe7QD93dfcLdBK86FD
1QyXUBdXD1s/feesksduRb+4ACG4kNQhFmVuDE5EuZ9WTdsh9QP7RUHkbT1VRiLJ4jJxAjgaZOUp
O+bsgt70t0Mux0WajOPpQ29L2UZr/j/A7qHJ8ouGaGrUir+QetrolLeUfWONP6SWQe/72xdXysks
cbjQ6YncyTH8k9fy4IjvTk8KJFAWX/KItKo+XB6dxPP52IjsVmdWZwOZRuzk05KVXLcPdfQeqPU3
M3wvH+oYeMzxzHE1r/xULAiFso6Mx7bxvXpI2d6N24g+m0G2H6phfJjfu8ddBvVXFR7bu//Utc2S
rd0QmQtGTsDTxd+dBZ0535o5ezk26rvwdlUVCQJcsU6QPNxUlslcIA965NnhXkEUkLnXsm/wRRs5
PXdyo1eQQw3lfz/9sgx/HZ1wjzMb+jFm1YDLeVct7f2gTfUSGw+BJRotgi7PujC979KI/lx0wo4l
p8K9smgCjL0dfY2rte3vt0sOpoLL2Tt7/CWn/W+/aLduTcLAaBM4VtE8TF56E/fhqc24QU/oAl+2
0zgvcQDs/WZVUVVpBMNDFthDEyHci4/U2mdW8IDBLbhOC0BWX8cpZu98q+g3v+zy7/8RpRGBlmLf
41vpMPmizAQaN62OWT+He/Mj5kwXZXXFTguQ7PmWRmHZZS49tLzDvQAJhfVArCsmcdySp0hv4XWy
jtGhsky4lx7BnXmpsgmvPq7mxmvoPSt66OAN97qjZRmiIaDtpeKDBBOm6/wMvXD3jqHDbxbfXnqU
AMOb6dYCGo/GhuEkOOWfiVQo+fpJAMmJI5OM53ToVtQ9XM/NoaMt3OuSiFULWJFI4WQuigELiYLs
vqKDJccm6i/aJNQjAfLAKkhar/NB0zkPqDy2H+5dkrbMTiStAJ9mug9ffOTaJ+FN2x6bqXunJCZI
LQOByZQmTWFrvuVW02OlsnCvTQr1FM51jYHp5rkt14bd6ro5lk0I905JSRJkHV/xcJq145kE/Z/T
th7TDYV7dRLuWIHxwWVja3h11Q2vlqnhUDgU7jVJHrIS3aw4DqrMPivZ909UEnpIgxfuJUn2srmL
ugPGlHjEngn/49KH89+H57+HFuFekbQounaSZND3NaP7DhBRS3IE5iMrJ92tn/77D/nNrr+XJVmp
G0kCjI4MllcE0FNOB3roghvudUnEoo1o9diWSWJk0QsIk4cuPjjb98KkhPSZWiw2zyRmda7gIHk2
Yd++M/i/G5fLR/nHabiwXiQTEFaIXObvYSXv4ZJ+bP/aWwXBUYoFHPYJJ7/QAu7Lj6qODiX+oed7
+9YpRc1ZMYzJthEkh0UdworIHmtRCvdSmSmyKlUdclvdxuac42ZO12O03nCvlVEbIT1poZUJJvsC
P8MnlQbinZjtN99yL5XpQYs3o+sv6WEZoBeUn0Tl3ktY/C8z8S8R4V4rs4lpaoWPoH7oDe+vXU3m
NA+yJoiu+s52HwZS9WuuMuygBW9E+jmAgtSXNIYTQj72snGlgwju8v+DoHSedRW+52FA6f/SYP/y
dnsZXJ3xjdQeJQ/0IPHqvraJnXLB2zDI3eTqNBemTz6K2smmoImK1fWg2KL0Vegn57dcrxvccCGM
aleKf7egq6ONaHMjXLr+XMWQZjnU07Ks68zdeDWF67mJAzmVeh2gRl6BuHewWXewi4vnYIDHjhNp
XiW6f1Vbm/BTNoulL9vNV7II3VB9j/2qh1JIOX9eiJb1A+SHqcsrPjZjsa7efZxXv6U/Q9lXDQyw
WmluB9XPTyuwftFj20ie3MOMa6vvtxhQhjsZDE0NjO1mhldUH9P5bp1bpfp8pvFUbTk3Ri8AoRMA
AdNl6mEbCQAUX85Aa28S+lhFISBkXTVdA9MqxZWakQD7Ytdwza7WlXdhYayp6s/gOI4feoWL39PG
467LJUsGcZuRqCWPQ2soKzKNbPZ9oJp+/hCbcVhY3sAWJ8YGRlWGpGgHWmtfdLJj/t6ZbBF/zDSk
+qZeZeIomsgSI54DBsrOfRNuDq5L1JFUPbvI1RplWwqZdh662dNn48hgbxDR1zzvF8UtiD/dup1B
lwV0u4xN1dlT1NQq/mMagnlMc9O6sFtLS1LLORzPpZ1BPHC9zH7MeqzoT5AWzPjCUiif7nUXz8NT
EKVBdmfmIOufHN88PgD3snI5qM1+iAu066/b5SVRxuuLFF0NzYtvXaye6jbmbVREI5BbOu8nqqZ7
sAQS/ipDg8KTs3KrmuuWYJTRIyLqM2+2Suk8gcrrY+1iOj9NfY8kRDo0vi3mfh7sX5maK+NO0zjA
25+Z0d5B6cwnhug65glBu/PiPw1Vi7oCTJo6+tJVDQtLrWpeGqtJWwZbT/HV44iA0jdEqinINrcb
yjP99Dim4fhYexHBErHus29VxHV9m/DU4KZnq9ps+EFB2+HuN0aqSHh/GRx9pTAKtGR0NracZCy+
kE0pe8WyPrhFRtIESNM2PTmtRkcf6NjTm4l7NhZDr9owp2vv0rNiteR5FgEnnfOxAyMzi+JK5d53
yE13wDt868UwrzmveU3zPkC9SlpirjggGWdYyKXf0PqNmq02myqGZhJdGVWzWXPKe31l9My+ziZZ
49zGWksIlQWfS7COa3el44j9JSYfgITaJp9SkykFKnS7VWWcRrW6VqNGlcabrc6Jj7MXtsa2HLJk
Xs4WdifN41JnwTkA2WG4gbzQfhtHWt8K1zR/hpLiraSEXWHRzcnMbqasEuqjDoDwKhoKT51y6/ox
y6nuM/M8rlw+dwp98rmZK/phqSRvStsSwsuk4y3Ibb26Udmmnysd4LK2xkHly2mwHzs7JtdrCsJW
ubB0NuegH1Z9ngxd5xOi51jmsNpwf5t6YOSBNFI1ORQoY3tX9w41NIUGsflmaKUqTBV0wzXbqsGe
cOau9gGq4JuBz+ZvutUYnb5uSxv4usY+M7Ibqej0OjQR/nNULMapaFEnem7Qjc/zkKzxh8WPqbwF
fymGFqBubXxm0cI/yZFKdxdZjVagRulZnp3bRHCvutbZa/BmlruhAy455xquTIWvWTh/CFkLj0M2
bt25N+uygPxM1u2zHvhylaJGci+iph1KytBgHEdIatxnW9KRYklWhW5JJe19l8zJ8NPM3ZCe69il
S55JbsI8UINYnsesQS2kZluPv0foWEYFUHJ6onNcyXLtBw9F0JKJ7aOKm5mVsBFGZx1xZvsYxdgy
gJjItPzmsglW2SDieVaKoZkfKqh7UeDm09Kd5jVka8EFrKBy6RLprkTXgW2bx8x3OUOn9x1lDTv7
vjWv2QqW4bwabq5HCUXvrVnX1XyY+0FXqDlB5Js8a7W27gFnURU/2ClbP6+ZpuIcbGi8vmp5AM+F
Qo4MWDRAapKfdZpY9I9nhFVoBxQyu+0czPluBrjzSpm39ch06Sa4YD1MXmQCWChK2jvMqPGh4UKg
rX3ua1Rfgeo5rWND5+fhQkl7YnGrWOGkpn9EKZznkM7ra1jMX3xTPnOdjk13x2qexiVsMEkl4Lox
0VLAqvU0qfpnq4PpFQn7rUQzCiZ6k2VjEaTwssP1IEqfO9SsviRW+R/Z1i1jTluXZkWVVfGNFkzD
g39eHiJL3EfRwia4UAaWgFq27M5674c8mlV/h4xNXUxooyuo7shNZIfsblHbRMqZJyAZcvxH7Tdt
G/1HhP7dD1LpZmnzqNKJKiOFef8RAjEbXRu2kSFfUkuac9vJrC3aufNxOYYu+UarLEFmPZiWrcCq
joJchW6kr1hUriqXTAbjfd1tDSz02k2dpa1EdAWZVatzTD1710UWjuhko+1NwwAQLgLuojGH9V56
rZp2mwpYUZjmmsssfQBFbnS5EkG3XMVNK6JbJjzVrjCLWac5N2S17EnLJo2KeQCwqMxkVz93o07G
UlsiXurQ2C4n1cymwrbdlA+OGp+bJJHzY9BmqSuEzeSNGrq+v1vSdOuuplQG9mMY0s0VkOOg3Mdq
hCA1XwU7c64DdS3aNkXmx0V9Dp+fv3rqh+Fs4ri1ZRbX9FYuqhVXHPya8aRmIsou4bZgkUc4ZWWs
vnjQjX0+WZwB+Uq7bx032Z1AR3gOL9wPrRwBshWsDbHTo4VGls1CuT2HiDjyBYuxytlKcUh7wtvH
pWv6XBA5E7DA/fUkcYdIZ5rmTFGW409Spcmqp8WJr6sGNpgtMbtehOfIwugENW824RxzUQt3z2CB
Lv15Iq6PbyvXxHXhF23dw7SZyheJrQFU0mMTJGemR7SX1mjxC12OIKaebygZ0rHopr6V+RJuizxr
nkzjI/ONc8U09ay+VpuEp/Aisia9nVLEI/k4au9+rmEXZ3m0dUD7eQThc2mrmXflONYhKQRF7AD/
9YWYL7ypAluOlFeuVDVAnXihxb4gT6ZFscF8+h5BPXr2WVz5v2bH4U+jooqIYpaYTXdJOmaPyMhu
1VUQI7i66pSN15fMmC7GXA5nUgz1tPYfxsazrzrWIdbIGihEKFkVjAWHBW2PunioRGktLN6uWAAX
gjOrsojegAXZZSUaoer6Y43eJ/LYZ/GW5ggH6ut+oEGIEejD6ZGHuGSUzTxXWaG7jH5xabBI5N5E
IofrwIGymQ8CcWuRxaJnjx0UCk0hhUXfjV+sfPLhhDJoE8HEIU82SPWu46yR3d3YcPqC3LxPC+yb
w1UaUv7ULiuZyjbRwn7cqJk/4r3Jd8YrmCIqmB6IG7KBhZLDpJb7H5tfeXgCzRt5uqWf5rVsU2HT
VzQXJ+Y6wdeXaWFSmtXfXT+BjLoJVGnzehmyl5irpYWpc5OQUwAorijWYCLDuR7grls6M7n1Dh5T
zhRRPYRj2Tk42RUI+sm9qIfFI/q13XDXw+fqC5xSOMmVdvCeHPW0wFg01cufWTgstIHIZJ6Ha+ux
QV/bbhrUyRqJ7ji8q8/Al2/jBuJIHL0nx8age8I+LpdPyqHH6G5bG9xVw2WV/c2yxFlYmhTMprJa
6MZLOoVRVGw0GaNrMYcc+40PG1h2T9M6XdMtwTVwbkE/fsU3Z/EdSOK9+VsPOEKv4iTaxj9liPai
giW0Xj6scbPSZ+YD15xgE1TxcmhJf06ilH5VIZ0eG4azvwzp6GLcFvoJ/Q+QksRlF43VVmaDcu5a
26VlJY/aIbjJGqjtnhGIMlcAtCnMZ95vWj9IuL0h4vLDgtRHM5kzwZMfh2pDgNn3Des+t2Hcu/t2
iNPsa9DFkfrqw54kT3SZZn69Us5ePFTgGvOs00/Km1hcG/B94hJhNZXFCL//4bS4bAgLND+Q7G8o
u+AdkAu6zZD9rS64D9Kkmm4jjbJHsXVjp7FitNrysY0zKHhTSO7SW8z6DOMPA5/gSZCqCj6AC4Vw
oK0CrCB87LZJOrRT4Tud2UrWGaUTmJ/lNJkcQb9CZF6iqUsw6dA3vqhvWrl2/pHBhLL6McmKbn9l
HjPX/gxDLFRyYTV2BlfUjCdV4bqQuHxN1cJOdrwg4oTI5jsnrWnLbsHplUtT43Jbi0n8GfVJ8nUB
wOuSldc1SYCLT7ECUCWa67PrcWauJQvwzwoQAOnm5a6K5lGtHygIl81aZJ5Jr0vsBc2Aj+o4LFFa
XJpUGbYWt5epWUPY8qEGmZ1g82tlyYRcbQEOQkhyKHFqjV1hgUuIx2X71Us0nSMJjdbEPi0RNhKY
vSdpBTFwzn23Rl9p2LIUkYaiQRE1naifPJ1Z/Te22XEo5wxz6dy4MeU3PPYatIU4W0z2LWtMaD+6
BhmCj4NKdVfYOBlq3DJqB5Bwx7D5pdhHq1NMaS0yCLwmtj3gsybibgP35FM4JKK9op758SmwjIal
xw7T3io1zp8AQAWxVQ+uiZ61kB7RKXIF5G8HnCQ9pQSthdcQNfmtMAi5/Se7WuLzeOv77na1c+Wv
GksZylxb+BPKnpnks6qXPwmaCD5xVzu0gwTaGjibOjaUnXKRvkvnWfw9DGtldW5DeIshhFcSs5AC
cSjPc0fSFr+Sw+vf6sdec3WNRei+NqSreM6849dhsvGfLUlxXU1Il8bFimKJPTEp0u5hwlfRbS5H
hyx1vk696vKtnRm+hNviD6Bfo+lt3aIlJ/i85WynyJdhPIYfkmwKhzuGch1D7IPjLa+7ITYQcHYu
hPWwxaEH8mXGzuEIT9VTpkMmfyy0HtwJvqI2At6woRnWFgLsQmuDusoUEDSXLHEXP4UZ8HYfYhCz
VMGQhh6KDZfkrhTbZJu7bRGxxf7WNSyHWBpN4gL3z+mGwYD+YXWubnNQpWZ+b6PV4A4VKCZsDqps
8iXuLP+LLQGZvhFq7fLUpOjEOyOpC1PZUMUVfsIyxCCBQZ3WFAlA9M94xBjfex7wCfsQpQ5DDhc5
+An3YyuvSTL3AKY7rhJWwLuCvlKCzFO+wGrik6QpsjJAulS4aS6J4jc4b9BOGEEsdYPMukoANpMs
Qz4HFgwFCUYjIBXANgejF7/gGpBoEpVjpaBjc309VneGDhtI5DStwgJXPP5xbsYszUk286HQ3Iqv
CUzRbiZVmbCow55/rhyHWnrUWfMy/h9nX9ocKa6m+1cm+jtnJEAITUzPB5Zc7SzvZdcXwuVyAQKE
2CV+/X2yzrkzXdk9Xfc64kTHcbickKDl1bO9eRd8riZesZiSqnyF/Wu9D9EmAje5YEPHyccX0Vx4
4iaYs/ILJ1NNE2ep1B4XsTee9ZwUC2t1W+VydFEsmaWJpywctiw3I9k30kJB7YcYGrGuGBqWyBmN
kDYryoB8gzBtnWOfm9B9asmwZB6cfmmL+/ws/P2iK40yxwUT43+HLTcv7hvI60HRUOxSwGtCHB3K
DEDbqRJjfTVYRlI5OYjxKfE4urTvZRXeIRSXLDF3XKy6GXYtNSWgz1mW9BOK+w4DzKGA0py6j5gB
ihSvpmgQOg10JGKlSSvRnlzG7ePiVtMur0Nij2Peqv5tMCTDZtGMY35w7NDABUnC0hNzJGGpuTHE
8+pYVF3TRT73HOfG62xxPXpFSOJ81Hy/hsbJ9oMyyP9uqywvH5sc3fNusrD0XdSodDbxVOb5LeEu
OjCJYWpObJg9NCCps9ZeGxyq9163dEebuf4U4+yElCGWYSMdcSSrbpTvh19pU9dlUnFUJlHLSnEP
C2p1ABWuEWM1zT2qzLk0T8BoFCpoB0ZXHG1kOx6dngcgZvvFfibtsuwzp1+9qBaZPOm5bb7XlPNO
AYegWC0yW6/NsZlx4DvOfShkNK10MrGtDM75TNUOwqEY3tk2lPU8FBFidMrsnrNch0dHOuWh1lW9
xL1fGefgZtOk8TT5+I4mglUesWkseERX33ZbHyFTL1NozByjjss+le7iXvmZuJ2mAuJRBN6FJsGy
uV4PXqndqxok9zuM9Pw2BGHxYkMcLg6qoHW262lN2Jb4gZ22aPPSj9HYLeUdgz3x1h+zoov6jNsX
2Bb5s6sWdahGT6VEzRtbAGth6m3xMCUifxiWZ/AHfgR1DKo1sPVYOVtyynG+/OQB/0bvrAESgXRG
+fRU0NXsO+ydt/DQDM6+CQwg0jrIlltfuOthHjgrI5uJ+pDr7Ztel2i06HRmfLIkfDsKREvEwRkJ
LqjM7906L55piMFVhqWCdsln0xa9I2HL6yFf1PHYVHgVEm2ITjav3VOQr/Y1A8j32LBs+GS1GOlO
KPokiI3s0n9n+fyw1jUFsDzm+UGytdKA/FhxZF1R7PFinEgPaLICHc3S2GQc+qWJ8PjZY+asZk4C
FM99PDl1Ca0QMLbv3oqAOcwGDxg0OjmKO4FD86dSTOEnx5PNgF3H5kNEMWwxTwdb30qymHmzas+v
0qK0wF1n4ncvULIRFzu35wGdb5xbKpxxTz0yorVLtqg3n632PbSzJgAgLeuwJTThd4UktG8+myX+
NOjmKs6w7mbAPQDNA4ks3Hs3B0ANi90yvXSuatxoUR7CDOq+H7OkFVz2kZuzzKA4tOZqMqaUMQM+
/wAVjGeQxOOoHIfSYfkCiFCrzRx04TsmlrsLgvWkHK85CUmra2/t5yoKtDd96gKRX2O55l+rBs3I
f6G6+F/IpstoAOQ6j4NmJWTxfHb38K7a2EO00sf0A/xCYloTQBtupaAYwRB3ZpRbteu8fIwKvtCY
5qUuu1meyUMqd3LGckTd5WOtbtxL23c3+2U7oGlwasx5/Gh0Di/XyfmQF8G99H1Tr7VFhm00RdYm
DXdlQNaDO4AJ/ZDu0b00fkOtLgF4Q1K5LMEdya5cIZ8/9NAvTd/WSkAtxQrVlT9Eax7cOIH7sZF4
6fgGuQTDh8JYyfPsq16aF9qHvxL2/S+j/NLyPSleZ16Bz2Z59nkI11jyj7Xgcy8N3+VQ1kwasLWF
o76wBjxWPn/IWYqy4Wd6HMFP1kMyAALNFDo5sCXwQIK+f+hFXvq9vbErBE6FMGU37vsKgkV01HyM
wL40fIM6giGmO9szufMVTeLGhOa1/zER2qXhGycb03gMBk2k38hE4gD9BAqt+5gigXkXj9y3ABCH
8yCcaHZFAVVob/3oh1+shgVW8aWpWogxp+EUWBm7evhQfIx72SgCWZEA3gOYp/zRPAFajANTfP7Y
SLmQ84YjuDKHwjiV9da7KavCj5Y1nz62oFzavkGLBmItCrjsHVA5S+fsuSw+lsDkXvq+2UKICIhG
cJcHbBbcBaQLOFd/6Llc+r7n3GR8RXwXpHfiae7ASQGg++BnX8h2G4NkfiDdkJf07q7mU1or+rG9
59L3PQdrl/EQtw0sd7Mo+UVU7evHnsh59f2DCKlHfGbAzsF63JvWePEquyuHYU0+9ukXUzO0EBbk
GeId5SQGNAzvE4qmFL/YMc9L6l/oTi5t3ww4DiJ74YWplwm1Y+5laKTaEwPZhafBCwPWkpXeNQE1
/2qh9e9v5j/y9/bmn58+/Nd/4ue3VgMzQG+mix//66Ft8L//PP/Nf/+bn//iv7bv7em1eR8u/9FP
f4PP/dd1k9fx9acf0HIXKtlbkMH27n1AF8Qfn487PP/L/9df/tv7j095sPr999/e2kmN50/Ly1b9
9q9f7b/9/hs9K5r//Y+f/69fnr/A77/dvKrXBkPqn5/133/w/jqMv//mcP4Pyj03DNDiQYThDwHk
8v7jV6H3D4K2v4QxwhAHRc6RkwrS7uL338Q/ABlD40CEi1ZwbnB2pw0tjnm//4bPE9wNBdBoaIhJ
AJ3p/721n17O/7ysf1NTc9Pi7DP8/tuPlPL/GSGMBQIHVSQ6ch4I1wsukzvO8PHgC8jhOniZN4hj
ofcuR076uoJ2c0PjnpxmHvfzCjo4zpSLs4sOgmtGannlOaRK3AkAlhyhhyDcZ1vgAd0AwcvoJAIi
lG2AYZhAghBCfWLUL0ThP6z0F3cfUpf7vovAlfP9/zxFae0wITIBza0ThDdNkZVHIRpXxg16QkNz
wF5a4LIR6jxQBLxSxQGSKJyKNGUgiPySgXgucFwh5WaVeAjGn6BMwYnxMCgNRjuYvqC/7B1zg+6Z
Ex/qjVKJLxAok4RKT6Kxo5Ei7ow12w7upGOBGifJ1nFM4BWAgVYV7YnMTblrW2fYoH6YN9UUupsO
nOKxbxrziyoi/Gm+n9+m62EgBcTnQkAlfPE8WE+adqorLw37xjzUoIimaJ065LwDEY7AeVbPHQHm
GE39/PUPg/5fI+uPI4meDyg/v4uAIozFxV0EAReXZjBVg0YPp4Gm04L/rFKIx7FebdKGpdlonW1q
3tcJ9EzAdef5CQxZdbBUv/3iNv4ps/zjjeBFCORxMspc/B92eUoraDbmWVaOaQaVRbmppKoiysJm
77bhWCAbJNAvSNUeAkDFhu97XTJwD43TfMpYo74ZiAc+5wrM+IISfq8GZm5WrJ+Ag6vJP0roGJ7D
AJClq+fv9WQoRG/hcISOpj6FkIvZqMsU8wEchmKHllQ4x8Mf0d6Yjr0oSk+E13SHhGz/CIy6B23Y
PK6iefWUytMCUUV7D1Tk5543/IttBQDhtq2vIVUz+zrr+U4zt7tBBx0ee7Br3s3W16flrLKKM6gs
m1QjkHwPtXi/K6AzfGgJb9tkPou7O9XvFJv0SzESupVZoADDTqCWle7mqARI/1w07fJYwlWVVn7l
9kjwbctYdzKHH6wlIDW0R/AgmqZvr8qhHj6hXSh+ztq5PWZyWdGWaJjXV6eanFdCPfowLB57Zaab
oJEQVdECrXebVI5Uv5haoHc4HDu3lZzqDRyV656MTvkJeL29pXPWxjMERJEzuEB9RilpUkDl/Fq4
09lz4M1E5FHIEJOm1dh6ydCp7tTnmHybqlNZXFhprhkY/oQVJO82UoM/iTPHcYOtzUY8i2AZHgBg
9nAJ5US/rHOtN0PXINjhLM05UUimr4cJwHPVl+pL6HVAgIpi3ED9xBORBxCCAReO5oCPMu3bqpKR
xix4geiAnYH/cokKzuQOEgqeqhDeaGTSdAdbSblzy676Bm3odAMNYwCkUDTRSpfiVDdGHqzvllsu
S6BBapVxSKQXD6TBULOeTAtNrwu40iag+VWRjLMIECQ6hM4BNAB7N6PVA8gmAm3LaluTp+EYUrFF
1+zQjwO377bjnEEUBb1O22zaYMbS7lK/6hPt1SAMijDsdkQYkcqqcOJczuUWqcjePmy6cgsxznQi
NigPhczDXd0P6x1x3AK81yzABORLbQ8rbOG3QFCdeGVaXFUeGLVVlvdUVvSqQ3/gLXRw5KkXnjqi
0GdQVthsM/SENikp1XQwfdUlnQoEZPFi3pg+5F/KKeh2q/INGsiuUMyayjafy0mtG99R9jpzABm7
rgMnN2mEe4AYqovLlaN5ejglK5pNY5LR8k66Rh/8losnO4Nd7jNm7noHFshobcPuurd1tmnnOtaz
5XgiIz0hWL2LV/CP19BTpui4uRxasBmntoXID+glTcABlduhbKYR/XnaMIiA0juH0S7diQWyv8c0
eZl47yVBqOvEGeW8HXuX78UIYROAc2e3srFMVubwh7IaOeR/mXg2VJo7A6XpmwbKieVqCTfa5fVd
hYX2eiJ6TODAD0+2qYNrzrP5up9W/tUdtHoTysGryxoJ3QOM0D/e6XJO0qjBOJ2y0rR5pEfbHim4
ELPjY1UlQ9ODWLLlPF6D98TmXoLPe6Ag+O6sQnQ6DVwRlyXpjqAu7CenalLhDeZmgg7uDhRseYTR
sN3M0MluXA71h+OGDmpQEcRo8BIeO079Q9XI1wWe8ikaM+mA5hm9HULUbwMcrU++7kXqloG8KU3e
3Ki8guJsaAocc1zQXp/GdvWul5FDXKNoC2xcVkyAM6VV2QAn966DkqEJWFAvj8rp0qBd1/tykfTE
JcYvLtHvaAZ+Df0PiJf0fe+Bp4K25jSOCtXBPM0ZMoVLyLXTDJ1yX2qOv1VDqF/cqZfHwSuQ+2CU
AmW+tEeP63LbhItAwmlDS6i5keESL3gQzy1kxzng+BmdvdoJzHs2H7p62OsiBIcLy+JGadYd0Dta
n8qqhkBbgpyBTq+7m8Jw/bL2Q/k5sL69VaK4V0vrvAcw7mHtKVns64mewKVDqgykMJZ2nW54NhR0
j15Fk73WqgQFoQdJoaGVmn/SEvrn3TorUEJc6sPaVO4mgD5ExdhN+ePMZ1OmBryZm6gpn81OqT6/
LWvfiA0fxZTgCSMqtpjgT0lQBEiThJ52oqWzwbydgpxvisrkKJ5QDRvo+OZ1r1eqNxmkFLcasSpQ
23QBhJuyf6wNSKmi74NPkAu375I65nNdCAeXHuZlM1OTffYcHwREAa32Zhnm9lmGLOTgIJ2gTQvD
7GYQfVVESzGK48jJt3VqeTrN4wb6XnA4c9dVUD9DaSiN/CyIqrdlhkxhALbQVmOXWW66XMxfIA+r
XhE9XD602uSbRnmsioVZ3HGDnOmhxCrurC8OxF5d4ldjCDkFaOwdA4dwnZF6vwivvkU52X5flQfP
JuOKRnhey2OAmOQb7cxhBDmViZXPcPhCq0fvQAtYuECiTccZcgScw7aQNCwpVGH+6yKgJ5qZZx6z
TOh1Y6hTnLLW994JKb9qPvNP+cj6b46uNTglSPkeDXxPILd8a240NahqKh3yx3V1UWy1jJy0ltVe
QFueGDuaB0pcDtsb1EXYUuuXaSUC3Bmy6aDQbbCYNXHf5vekmo9zSKFzQ8+qWAz5se7lbcAgUBRz
J64cg8k658TbI64whBkQzEe7paODU4GGusthBjHOpHa3hC5jUnB4s4xcm/KJD+uLhQCWbLBJqxyV
6Lm4QF7jthxazM6iEAdr3EPOcn/XmB5BEUE9zNseJHwND0MWcYToq6hwO+xy3uBhCfa9Hls7Vxza
7KkOzQ2kWAW47nMVJKa82M6FZvt2hqYdcrWm21FTHkLc4zXKleEGCyk6HI/8CVIz1DF9LY6BF0Bq
KOfbBfKIDbZueTTjeiSgnZMR5MaDFG7MoG/a8qkrY6ee6WYu6t20jA0WUPhJV4cN0eTyzypr0qXw
SxBCnGJDdr9nGFM7xhT8HQQAADSnKYwZwUYXTRkh+RUy83Z5DkDn7upzLq5ZNC7IquIJT6j62nSF
iipF+KYKeX7qRHeDFAaxr9gMZWjjDp9GCEv307g2Sd8V5nMQNOVhqHOsQH1mnwipx2MLqdfYNm26
1FAF0IW0yTQYBeEXmCpuwmoPBncLkdAce/AhpBpCSbSITPxcPmAy13GVr6cKkub4LP1IB2BpYwC9
HQTT/m2YUSQUoKlXuze2nDaQHalP1aLtjbvqodnA8lGcLMUKyoiabntZQM4eUHJarfyEvW0y5yeD
Ctai3mjQBiNdAoAkJQ+aWGChu2VmqpKwbtgVcpW6OyhixFVIm7dsVvZY1zVKmWAKwitz/gXpIaKP
Ia6DEaLNKZBt34/QWzlEckrV77D6TxGfO3Mo4B5P3TyfHvE5xxmz6zBzMsrNmNHxNW9eLS/ZhqAh
TNJi1B6myqIi87Ji2/m1jzo5k1fuxAKsWBrvMM86WJ2ak2GKnhwfY1OixnAmV+2yIYNuZxAqylzh
48+XNy9wIMcCQXoqMm9NGIrBPfwu3qOTtR1o3NzezSUt995YkZt8yrrt7BIcchBl4QQJBV8IxQLU
P1g+qb3iq9tsu963j8GiofEVrbzzZYBTcAcdQQxyDL1hSKvYtZerCjaYhvtoIe5g1K/LgjJe8O44
osNBHwlrPZhTSh+TZwI5ZWOqSLURxVykuTfkVbwIwRIJGeY73Al6SZoA0l3QKRlUYE43BjcWLg8M
nbBvv0he5/ezU+n9KI1pNzmUoXkCsGO+HTT00rGE3+PUjdlyQl9Ps+lcRyOEymZYpqAXah6mWjpX
teczbPdrgAIA0qgcD/tZA45IJn/VUcbw6knjmzvo9tmrmZvvjuyYv4GiHTIxCE8TtyQcEQjhogcc
4q2ut4vPwqtWgX/PQYZvaKXkXVkHU0Q7RMUXTaA+N7MznvXb8CCd93xaKJQvdYmHuvaIEItG3oYJ
tJyokbEL7p1B5wigUiNK7LXcDRBnpmJkOjW1051MI2J1FvnZkZgogHJpK50Q3RJIcGdh7k0b2+kN
CN4wiwfo4NKl9PhuLvIxDWyt3yyGV0LQaXaThQ7fMFSNBNAFNPY4f1rnhjX5sMUZQV/9wB5Gv6do
ktrYOaJZS15bdNxJgj6kh0yOOs5tEcaaQOKEA064GVaFyLISwA4UfsmwMBR1nikSIrPllVR5v6ld
vBxIWg+dsCcK5e7Tqp1vXMn8aV688us8EjTtnfLmbXKa/m6ApLeK/VHdLfWUHwbWFlfI/cba7jOS
FNp6EfMXyAUh/ab3ws9LE+uVRdY539IQeGk+11chrCIaBoRexZOYs7h35g5iJHe7QLsVjaN2dp2u
OsRF8elAZOtvoQfNDhR6tW3ujDqhKiNJHmpM1l444LQVtIJYrCKje5xfnEFcw/K7unGx9uNGUXwg
G4WBuhttJ5tItUiIBlmfjw+uXYMiClq6LBESPLq0Wupt7/rkWpA6jNDK4ECDZYSwokd5m3sTniK0
PHvkVPTAY20AKbw3f0YE8rLX2ulc8P41xq9CbiQBU3h0GoH9rofurnhYmV8cHEJbEiE1WZ9g8AeK
orGfRnPYo7pTHg4C8iFfymyfUZInCpAEEAh7nw9lcLBz3idlKHIb+60/7TOPzhsFky0MgZBzVARL
kqhbCBEIWaF6QUm9BTIAFg21eyrlUmUkCtHgBMmqE/YoOVB+1VfjaTI4LmLbiWfhzW+5gcIAFfSL
cAdzsnWACCngmzc50tJjICN+1AZ1EM9ZdgX9VJkE47DAIStF6jntfl17bNm+82x6uR+C4l1BvBMv
/vkQt7RuMsLMmJo1GGDCmsW2H/Xeh+glRpbU+jAr/LEHz0E8Gkr2OUXYEfGgBkWIzTBXc9IueQcY
xK6YsUKm6MMHKTlZN0LbPCoQHBvBk6C3SDRarkK55LGLoPQ4CzPISDP7YHsIEQmvqpQ4Ab+mHkRj
rNRXnqrKtCoxFFhBLVrAkj5qSnOt5JhjBazv4I4aIaVqoPVH39Z2MVs3II94Ca9jLp/woJ4sq3aL
32+tCY7L1HTXHXZk2JP7XHdJCTVZBoDREyhRVitYBOengoLWMTcQYQ4H6qIIWlcZcayUS9T5zEGQ
mVfbGzSQNLd+2cHep2flwPlTdVGXS/cEf9P8XoqAxYSqz2vAaRv51bAgEgHgiRgcc25+mscZjLpI
0hL+G+aTiOR52bcYLMeAee4YaYBFMQLCt0qJETBncJPVAURDEI1+nqn3EK4urBzwCJ4YMNCo6frP
ZeOWCYe5424I6XpUfVenGm9zV0I9HZcC/hgI4QZUQt4S11Bcxy40ZV/Qr/IRkm4cJXFqxy4qAbRY
+Q3gBHTMonx0jTMBuy6giarHb1MmN1jtMOR8HK79YXJvmDtD8QAz0TXsJeGtF07hqSxom8CAIndI
b25OuUP3FU7Jp7mHKTFSyLXF/lCXT5m1Lbbvip3GYnSva53XJwJpYjJ2+QaNbp9h98tj70ezC+qy
68D0DSbXEpw7jfnPnBqzo9MQQz6JD0dpADB0NF/F4ui7VprwagpwdMlWuh5optqdCRAEFjP0m98E
UzfsfNdtTk4ns+uxqMVX3vbUBQ7dCrj2CgdoWo1eD32cd8rBTlGQoHwcAfLArxaazH2DYwEbVE0D
fRaSQUQOIREK4jzPE02m4pUDEzl2mBO3HO/gmC+dOiri2TAJVz68i8AWuFwh3S00wuNOSZt/4lwv
J4Y9+ZuR0rnXvVd9z3Rjr0yd65eh8aq7EYwAjTgBosU7RRK7MLodM3B/czW4SQWwBlacAoOnzVkC
q2iIqej2z6Cr7QNVZb+F/2h+HNCv4BZvdyTxOJXFLoOzc5tLIq94n9dwA4T6qFqZ1VDSokEySh9w
W2iujfP56McTRI197BXtmri49PUIUcYmW3uE5namBu4o6906+OHG9oHcqG4eT6KCLCGfbXEzoa/L
fdPP/a4vGaqasMorm6IFTg77Gc5H5q6kymSbTtASKnPas9d8he02QjQvVHCNwWuCedKRR3fE8uKG
vP4qztrelS8QGhuQdA8d6MW48xoNeX3jPynr5Z8dlDa8tSI9Nzx1I4BzThJ2HWg8a7BNNCtkmnrk
3lM5eIDRuMnvscbfAdGLiY8jMa0MSpP7CugjCjW26YJua7xegp8J95DBB1EY9hGnBTJyKYYJXMxf
YLvGBtUanmrufPcq9JkjhQbCDTXvuk4IM3PtruAtcBxoWhInzAH6hphzXTU+lWG3x9Sd3voJYE1f
L0PSFvCdEzAnuu2ACGYOgIGiZIcKXz3ilrGrnjrttuCiTVdTj0k9V+O+AIoNtWSbvZMMW/SIdKeN
vzL2bg3k0WwyXjKh0AsQagEbm5iPpWr1lctx2AFe78QO+hElPbR2AwyO8DsXQtVxgb87eEjCavHo
gPQBgh3uJ+joIsBX87XOsVDAv0MfKkTkpWTygtTODMI4qiDWp0NYZ6jOyNmw3wUYTCa87QBrXf04
cNtCLY95oeiVB51j4g9yjIhtYXmTNcO2u4THcggOoPJr2CDdjQ3h6Io6UIFbF167e+rTZjv7FpJK
iaowAl8kt/BXih2arprU9Ub9IvuWvypZVs89HYcn4Gpnw0JpYXCVbtFCdmqGbxlYgiN8Hd7eOICJ
LSqeK9DJ+gYdHORW2fzGhkomnrLF098TLj/yQ3+mWxj3PHyFAFn8xBMXRDbSFoESE7dLqQ9DuYNG
QhGj4lFVwKThPFEZ1fcMd/UIzuUd2xOKFhhVOPJavJq9BudyesnDYMs7HPVrUj9S5AMchhZe5gqu
VOBrTPzini/SIhgD6Yp1nrieF3iMuPTinn0gTLARVn3atdJ/tKURcWG8AocApCbU/iw3w3nFcaf2
W4H+F9EA0uAIoaZ/jShIKMVcYqFurvtf8JmX9N35tkJAqmhUh+MgvUxT9Yjq8pXnXeoC8h4IuwUf
dZvhgBmprvBhF6+yqEN0W/z3r/AHyXvxCkOK/pU+CSgNwstoEc7gwQ3HskvXltYH0WZdZAMzyyQr
+IOW3ivYvEeLJiNx2MsZRwQU6gyEAQTDobqpV12nFQ5agB6q6wZb2mmBRX/PO+slqwO2rVnd9jh1
5ExS9RRkgqEmAdnxvReBHwHR5qjUkMaK84z7BvXTKQOlDb85RazsIrbN2pqY5TAkCSSIvzkwESW8
rhD0LZoK+8La4tgdBA+AYyDPndf5pa/omvRZM20dieQY8N/IBCiblxBMbR7NkgZvK+ZOhKnXHv01
/1X7jj+RoZyFZzLWFxRsqAts8mdiWlhETBo4h1LtMJvA5b8VRIgTkPgKJsUAaFAX8OJhCp0Sy031
rQS1GnuSIZ7t79/tzxJBjPQAvDgy2YgXgMLhl3FgM36D7nOkTUfrBbdBhqCFQHjLzd9f5WedCRhf
ARFBCBAPpZLAdLqYT22hsemZcEyXGYYZp2dtRJb6u8PDJ99t0PISZNgvvtjPuUw/LhkyH+kdLkQ4
hF3m9866yLAi8xFeaPi4EJfzjAITZaX61YUuJyW+G97leRdhDJPkMshN6TlXbA3G1JdoaRitDEBn
1jIcDzvXTwzvq2joQ/cgZ8l+IWr6kf36x4l5vraABMNF4AV0tZfxrdhih1zraUQL5RGZBrrTaYh+
H0k45DytSf+gVZZFpkaINl2fEKzxK8HwX3358/fHso6H8KenPDh5gGnfA2Zi2TPJ2lfTAbL2akAN
yxgvI90oFTz8/WC6HLL40kIQKGUCdB/h7FJIgKa6C1BBQFt6Gdi+BB0dB1WoH//+Kn8ePyEVkNBQ
zE5BoXz5eYZOBrYF5Of0Ka/KIrHCV5CJjEOkKkzOv7/UX7xGXCvwoecJfAG7z4XmEJDRUnUD6/Ea
fayD/LGj7N0plIxLQlAQSmxE2FF2sHEl7jj8Qun4Yyr8PIpCF0sRElawAPx5MRr8NeQYYX06eu63
vmqviOnhZhq/ePkEOgwUsEbBV5ogkQW/B83/ZZHCxsBBYMQzbAumBOh1WJVx9as+23/xFn66tYvI
rBHU3pzluDXOxMFV4kb441e8mt0v3sCfxSl4BID/seVjeQJB9fPbhrs0BDix9qn0zT0fh23Yek+1
1/dw903p4MhNQYrrcEEMqlvlqE1M+P+XlHZesHALkMVQDGzfcy/7/5USGgZsChgEIfYF8H4iWbT3
q+alZ4XPn961gJiLUOoSDLifvyhpZd0sZMZVJH/MLX8Y63PwCRIN4HT8+4f650U/hOJKhD6+G9Tc
l4u+9NF1sWNTn3qr7ndrzp/L1sI5CFfodmYjQ9AVxDB/f82/+npo+IjFgXmBD67q568netQvRg59
Cgr0IRcCZpKi/zr6/ACf3re/v9ZfTVvX44A/OMOV/MuouM4JVjezfZ/WVtZJ43SoQqCYAFiKeqTQ
ctlqQOTRMobPbb7EpNPuR8YtEgbwbf3QRxuti/kxLZlDEKHYI1XfvxYQVh1LuERASKxg86Z3i9dy
RaksE1O2W6gF7xCX6fzimf+pmDmPXP/H+n8u70Ho/fzQYVJGV9NC9Skz7TNc4nfQrl5bOj5oqp8g
qLvB3gVTOPvuF+ijZX6lv/0R8385pmHWwyIFZRvCFC6WTyTMIHFhyPt0Hmabyhl1YEXabZXJIh2Z
2gz+AFShrDZB93+YO68dy41s2/6KcJ6bAoOej5fk9i69eyGyHL0ng+br79jVdfuqUjoqNA4O0A20
HlSl3CaDESvWmnNMmroTuFiFlp4ZB4qmrPpeN7xyFn7G5NsLGyXboptSg7aiK/H3C+bPi9N1uAGh
BjR5k0L/sDhVAj3jxVQFB5fxmNCb2MMm3tjOPHqLVMZfnCp/3jo5Sq7ZZ65tsEaND99KN2oWCIJc
rFxskV+yLLnnjqt/k8qvRIXfc1B+/v55yHkxktZMzRQfs0bSFJPjlBnqShBuq+T1ywKa0Z/L7oZx
ceslIT6lqJ3LNbkv+ynSGP256rit0ZIMKvbI0qYTm8YTtITMfustB7DJaCA/wWm27U2KCaa+ty2Y
B8/ICwbm2oQUqZ8DqQ8GAoXpc9SXv3BEfPxd2SpHAYc/Nc1VL/lxNx6HMrbquAEogWx1ZZqFczvB
YgMBY4RBMpa/2pc/FjX/fD1uWdc7HqTS65//QUwOvSyVjFeWVYsm8lClXO66KLR+sQI/bsnXVzGE
cBymFPikPvJEcyMRRaIWy0oL8UUvdfwJf/hbb9THDiyMe50I//2S/1gf8oL0xgFGUtSQgvoRMjrV
Y4wQk76YFtmM4MhbRyPSvGut+CyYwnqFJPWGQcyvnE/fAzT+uCavL0xNrF+LRFSef/JCpE6fYqid
VjmyRqYSqHYq/SFEeudlY6fvNVmvUjN9dJZvseXcl2pyIcL+GFIBLVXxogFW8KTLFfDvv4+PDyVv
i4sCe5QNoM6wPhrKJnAzXcmzsHIbelnhFBm7OoxcyIPzr1D9f9HEUB1T/X4BcnF9f9S5ZjNt0VzB
pd2bUe63mDeABtaBYWsL6r8yWy22pgbWIt7NMVzP6Dt99LZwJCqDJihDqnxMPv39x/+L5eCYsHJ5
Ow511sfAloGQHF6LBmTaWT0kgbwAg9bVK9Ne3hm+vqRDlIDiyOP137/un45qWxUcktwETbbg66Xh
58cLpTz7+ZSORDll33Jrocvm2kVWBO4EEkFz0uU4lkN1sJD5rSXQSptBeNN/+fu38d1H+fOqpFBA
pyPoKrFhfvyVDHmjk7hHa9vIR/2LWYevmUwuo6oNGzy3X7NxsB6Q1QCc7CDu3LVpPW/zfAkKzY1v
FafdZbnNQEBmjAFaG4CUHUWlVypVe2iMqUXnuFS3ttLGlxp9yS4zFrFzy2VcVWpevpoA/7cVxK+3
vl7o1xuVuxnANaGxKZt1Y+PsZ/jtFfDVyFaXxbkay00Dq9HX5qbAU11qu8lIP5W4GvaCmTwWBzHd
gcLgTQ5G4KZatYYR9dSMOo3UHBWOA+VjqzG9PjeVmXqJzKtL0RFfEruFjZxZpAHFaB4G0Qj2LM8a
49w7KVp0iyHnYRpF9pjZVWpuahsAyS8exj/v8RyMhgv/keBDy/1oxlqa1DGyvJWrEWb5FydvwkeN
Ecu2WNQnE7rnL+rhv1iE/OKp1rhi4ev4056kzM2cmoM7ruAXPiBfeuR3+An6yhswTZzgDBXNpds2
NsPsWfn890tP+/POw4d1rg08odran0yyRbKUDqAdSQc/Cp8GgTysSIDYFbYafk6kZgEumxrF13Jl
ukPaOD7ndG4f4ry1DxGd/W8ylSzEdFIOfYGA1MO+DkuhbSqmG+F1N8vUebqDB6r5bonmqQdydaea
nbr5LqBkzpZs/v4z/Xk3MXhwmZl/bwhYHy20uTnPbjuOPE0QIXEtt8lN6ybOxakn1o4VhztHom7u
UcRq/1w6/5aL6ZR8bquu+tZ/9Cj9ZGv674xMP/2lvzZE/Sd6na5M/L/zOrXv0fA+/+R2uv4nP9xO
pvE7N0GXTrKmkvfL///rtx9uJ0vD06RiDcF6xj9oSv7L7aQI93eSHbjOGcaPP/yX3UnR7N9xldAR
53/80+Kk/zf8Tj8/JYhJrtWKq1M6cFpcW7Q/nxNzVjka/OCM2WN+Xwpwd5ZO6Cpn9K8w3X/9Slcj
zLXf4BrXUu0PBZ8hM0souOyuvNH5XA+qeTMuGWbZqfv3io5/fiidyg+fmMon/PicADgbeq3nQ6mx
uIlzOG2KMO/Q+v3Cjfvzfvrjda7727WFgeHqQw2LyqvpKhiSqwxpLEipa+5oqcUCIwu3fTONsuc/
LK6/8BT9XM7+eEHaVlzCTZeW+nWD+MN3KFPAwwaTr5VZtvnFrZy3dEzbk0Ibep0hGEZ00XW/uFYJ
5zuV+/+f4rwstx06J65DVeFw5/ywSMKiaxQXqffKoKN+o8g5/1rWc7hKMJBt9Th27gEpjuc5mwmq
gDexTYST76da2memzCZsZz0PTIJ9nhkNY/uK2vEqJLRuljhCrEpszTFmZL9zVaXeisiy79l6F69C
lep1XZeH/lK4CQzhqu4PtcydvTVV2WuumcXK1jC6o7Isq85vMwwAHK8hvKp8Ei/hQnYTs3j7VQIk
3MS60gMlHTvl4iA++ByqofFm8KvDCnfV2hQtim2vH3rkgmHRv0OX/xJnwLFU3T7Lzk4PCXMoH0WV
K4JFx+OCrM1GQGsKvyn06QC6O99CrUIS1SfKsyAh8WzazbgSWAbXFuqFxJ86e3oqbbPbAGNJEIE6
mpfXVrIzWrffmmrxrtJc2IbNiBa4Ia7sSUVU9Q6fSNzXfXQdJExZP1C0zJ/prQHlUkFJrhcSRzeK
ETqRlxdSBgppXjHI/ZovONfS4UIWDYNIizH/p55mGalnVnOMc7MCEsalNMgANL8Ap8zuBLXag42n
ZudwfAeacpUYtaX2yVp0xU8T+KmU9AmjrBDwL0g7J1AS6NTt6AyfI2tWvDBmfKzo9aB4ThWaYBLB
Zh4ttLpbWeThrk1gx2pLA5Owdbt9HOnZJc3bCBtXE+6E3S+I8viX26FQUVunMItoT8zmOgMRazFo
n0I/yTW5r2XX35O22lhYsMpReB26zX0PHfE1osWNuhiQEUQjRFYLcvw1paC+p1Ip37Woa6Gc96n2
WYaCkjArumE7hkz9PPCCV11862wF1NKUCSP3F8hhIjCKSm7UKrlAjFw6v1mGLz1bwL7AvdEADkbM
4ul6K+56tW+/DqraHdIwsnZwR9sXRGv6OumWBoQ3kA3JDHPs/FqjlQa8tXlpLBntLAkDM9GQkg6u
EtuBDvUeMUBZepKKJtAZoW/dSZhP/SirGw0W7CpGsOpDIg+fnR5vFBc56wWov7p3ijh7Qmq0kJ/b
5G8zMQ/Md23gwovztRdQXfsysV8IehYBaPr5IXGL6A4NpnWEbeY+hpgiRm5OzqaL1GhPuG95Unn6
4DihqXvUl1i9DHodnoUA4e8hQp/u4xD5YoaN4QtziviC1Df1l9nODm4yZbdIwLsXfBJ2D1CpRuuk
8Da6z7A063gFv75It30JOB/jOnrJwF7cpZfeHLdhdddmnY7URWpNs3UmaypupaqlcdAMSqN+KVHm
5WtdyiHclAtT2E1oOknk0b+rqlOsduEWz5WbPmaZzkQumnP1SyddOOazOkbzKkqEWvsNkQzRiSOF
73uJpozx7Nwbbwudzz6A+mrb6zLD0xQoYWaMeyupbbw1kXMDCGdrp9zINrlmRHie3NoYg8WdlRSL
IW/23bHn4SGRlZHRDFoye8Vl3jjhbOkKD7BhMe6vN8VqD+lXPpfAo+SGq/70XkjNtJCxdWbjN8gI
Pw9qqiyboez0p3EIXRsNSdx/K+puvgfMHusPKbMxE1S7pQy+XWhLvGsVJTMofIt6OsSpDrCDiiC/
ayM4U8T/PCZh1m6I5qV5bBgKwsv+aKqtG8yAw722s8Ng6NtwLZlM+K0Lrbypxn3kxOsmHFhwMAif
dJTRg1+kKT1PNIVMI3NvbhDp+SwnVMtERtqeoVT9JjL1fVsi4s0GVz0g82e/4PvYKVL5mpq2PDaG
Ut/0dSJQJg5m6lcmXFllnD0W/33G8qqQIoyRgK7H623ERJusj92HbugusI+3YVng/zAUR10XTbep
I/Qm9tQETjlwdQwNcdGM+Wm4fkdLvOEEWjlNe7D78QD9dVfU9iGf8qdxbF5MxDqbKZw/m41412Xj
pb2xEa08Cqt+dNRYYmqpNjh+4PxF+c5qW9PLm4T7Ja4HlOxj5CGeh7+Mml8zFYyRy1M289h44VVt
Rg8gT9ojPskTp+Smd1uSLsWm0o2LYdRQKev7qslvSx1ZPHPfDYCYTWLHwxvCHMXD3N3R27B2tgT6
mJWY2GQZfouN8SFp+4stWCQuViNtONc21lXA3M8taHHfxcSKyJoxV9R1t07NOpILPeDmEOcNojaw
fEsaf8b85NfD7EXu16GeEVGbbhAv+VOFWs/LTcmWCfQSSQrKp1D3RVMeTXN6TWBdI0b3ZTf5Ovqo
JROrPC08o+/fW8k7XsQxzuZLYbT7Nu4aT5mBgNX1wt9oMDyCWk3tC0JY7GuqdY7Q4HnAYE+m4Wj3
wGhXNDw2jZweimjMfIs2x6lxwi1GPdaRhhNpEGsQZrpn5/NraCo1pLN8P46MqxMn97jvouOsFM0f
pVsF2MiMzTA1VRBNCrTqEiYxqQibFOOjR1tl9jTIZZWDFEmztU0F78xLAbkrWJaehSPRiOtGeyFE
5EYnnQup/aRXx3wZGJvhgVjLIdkb2ECDtImRymf5Q2JSGqpZebJaJdpkebmGnw+h2DmYXfyeV9kX
WP/NXWxEq9mOZw+14z4FZC2BaUaJldy7hXOYm0i/pDjkfAdI4ZYX4MOn5QqLYYD4UMWippAmMDnP
czh/NeqKAsVEgTZUuCbneMj9pcPUYPXCvtXwv50TNaUFklfAPNUWh1TRMzZQhltAau7OrcwXJoJ8
Zd18gH0WroHz7xoiSjZR3fd3Ep3b+spBXRdKuHUXbXzXlCk+NfZi74d5vAmTcjuDR/SNVltOGY2a
BhwM+OFl10bdhGZAedM565GFIi0vHHGSi3VbTmO2bbUImKqRpq+Z6vixUp8xxuHL5obkjy2d8qHT
NnM43hEflwVIIl961+oY7sUvs8UrjryAPznTbSeTJ8Tpd4VjHJgb0Q7TSFOI3HBTj5p2FrZyGm3I
9bEFe73q4/tpVs9ClzvEiLeuPu+HpDtK0U6TR37PFLgo3TZN5ZxAlS8rRy3ecrACltFuq2m8VA1j
mHmARGhOD/UsvqE+3Np6c9fE4VOeW3eQiM9R1h7tPL7J3EGu5TKsxLyoKL4GHWbl9NkCrT7Pysog
5N3Fnt2N6WZpjKPC40oCwLyuUBdVcXQmcyaF3Z6cKyk+6dheFjoPsk/RPc9sQUJx3oTR3EWzKHzT
sC9plq+QXa1x6F/ajlAL1S4CES/K0VLLh35RP5Wob7wyl0GsTElQ5ZXCkh3jfafD1G754JHDpJEk
hxkvGu3meBwI1+F74Vxajs0kjkvKs961LXthpdAHS0z9zm76s+APPccYBCh3BTghcEivruH/9jXO
exSvj0ondmXl1Kj+YYsXqpx37mhoPqicLxiDn6qsJktKMSZfZAo+YENdI4Wy9qkONreIu8e8Mu7L
eFDgQUpgr2NZwMeFH+61OmE1UPcX/9qy9SJNW4CkpqTQwwWXURXiP6lPgzUq+2RUVguPNkvFfYHZ
/TZBWLa7dLlHnel4td4iNsbKjhNladb16Ip1L/Nns5czP3J8nQtxKnLOG9sSfLeQX31F68TWIIgz
6Kcu/aJJfMl9vpk75TC31Tsut3k1aeGFbWpFGyjz8ijv17WVuV5jiWUNNTpat04NrDWS92ggOVxq
a8fn56NY5Rm1/leszAdHRR4nrWlm/qonJACELr6OLD6gW6d+IxbAM4tO8Xot7w6h7Ix11U/KbsmH
jnGgqMotXuByUy1WqgalWqfUrFgFRKMPQPfnr8Uy1EGWSzR4Ohz3uazLlZY3eOjDwSwD7UoWFZ06
PS35PO0RqZufI0SXD5nbnrsOt1Q/t8X9ArbTwyEDszkOtWOR9VxE1N4anuDsM5tEBoFpvRs/la3m
YD4oYkHoUeXcJ0waQeNz57s+i6w6hNs+PZbqq5ji5agAr3iSkel+swkb3PQjAHvPKtIaE2IGrjvO
4GU6nbv4+Gfiu9jRLOyu+bRtDf20oCxcj7Dcz/msJV/hOdo9WrnOelMsV/EHQzE5HiirfYAaWe91
jUvESjzBNujUeZcMomGuN2nOZkEFBHJAFNoxxgK+BzCR+JCzm6BM+gWmqyXX1mhOZ9Qn/X3fd+ZF
t7Pi1GbuK47u0k961fga5mSeepA7uN5YkYW3gDVauX11bNkFN0ZfZce6zax7Zo3ImfUBSX6JtLhC
+r0mUZycCKWZ/VA15aVMDAt/f7eEcLMHLlEwEU7WKO1DlwioKCm+itvajYogE5Xi62HC4ySb4TlB
734gF1Tc0hxAp+3GenbScK4+KFFG+Ruq6tjgAg6zNSvW/mwgZF7VHKDPE6vwm20zipLpqH2asAYf
1Qw/zWDN9SEu2iTzWjOltnDTGAhsE43YQkye/X02jtFGi6S9bYywP5lhn6/yBKA2TPN1pLo92s8Y
D+g06Rf05s39uGhKAEqb8oy0othcgFRI54tsRbgiBsned4vLL3oizCxWIZYccCwPd61ZXLsadjo1
my7VIIiDKRbJPjEihexKL4qpmrSbXGXdzjjoNHrc30q8nU61ouetmDd2rM3zcFKNJhFj0DBoSQO7
wOtFHMdsoZ9ZNeAtWpKEQqvA6GbnFR0vRZw6uM/GDTou8dwbxWx4JhB8IClGFd0VxnwUJunhVjF2
OzWOEMlrSZVteq1xnsvZhKu9oOknLqko2GKqlcW7pxAlfqaE7LwWIm+OtaPFKytxusCZpLqq5mZY
mU4+M7Uuws1QWCZuOmvcykGlPFnkqtVnIs1iHW8QyNKsKG1aMEiYHYd8LvqEzlEXhgMmOLxpRqol
PK2oW2Z32lQc/EAXU631RptfV1bLDR912meGU5M7F97PcsKME43OLpwJdZB9A/RkjE5pN70aDkbJ
hLiWmdAKT+q9spIKcaFxHW4MInqcjEuOpqvgb4sR7kokj/Cz0cgvwlxPUxuvZD0M+z5L2lPdO+Nm
yJf8EM9Gvk/SBvnlrOsvoHc/TzzPm0g1tQDza7mucDNes/fmVVUaD6FGETxDox7wxXCj0KLeryc3
9u0+tA4QzR3fNBV5IrLtu4u/haINDc0rQkj25TIp56FYWaMj1lNfKYFdz5lnmgsWh5iVZ0yqXyBf
WM+i4cGataHwi9i6NQ3j0JqztXL0hZCjARcVAwVE+1nakNIHqqZ21N2SVPaRR3niwLR1X8kEXzyk
vktb12eULu4uttR+HUEnwH84ihlx/pw+d1Uhdbzt0bgj8fhTXXVYHPM+W1mOkKvOyXC1kUy8MrrI
9PGuFwz6u/dkXsp17JSVX5HuvI5BUe/ixWkuTTXcpVFkBVhNnqSqRjgXxmzVNvPb1DfollUZrgqt
crc87/Y2mmCDaNiRcMir66qgDSFLob8Qx9SsQwkfZaJP4I2OfqbVOZ/JGerwIsZFwBVjOJgZKTx6
lymURCZ8A2RzXkXF4ReChRmpSL/bBtqMHSnhgYvau6pl31qrPMQOW/MIEf5MMohzSoiHIf6O60Sr
yVfdVdKdO8cT5l6pfxMk0mACE0P5CCZjoHcW3da9mhwdpWRTW3R3LdUU+wKuzFdsk+UOrH8LSKux
T2zxQH8bp9tyjSHQwYnhz2Bq8ac00YhOs82d2pmw/TQxvSy0V1ed5cxH+uAFmSXjzEUnLT8pCO9v
YZ4xLExdM301ewbVtSPwLfLhV109LasGw8yIH5R/ORRxsdfU2V7j4lZhj5mku80t8QVRoaiPTjNw
WCp4NhIcLPclpOEDd/F6VbV28xwpqLKE0jSnFFvpTgldgcJkSWlspjXgai11a3hQhROeFRysftc0
T/OQLbs5zHRf6nAnTb2tAw0H1hVr864l6Mg5LlhvRfO0GPpZRLV6iSrYPJ7tUpXhdUon/J246oNs
du0nLVWuqH4tws/UKnvdvTqslbygCVE9ZjVt9iUQVVjFth+ik6BYBNsyhiR0zwDi4VYtLyyHdNu1
UGr7EfcRcgpXeJqkBI15PLBfslIMCuVOvBVGVW31XtB0JuIBjEB1g46/wwpWOOsBjb6XihjAhVNb
N5j4i7PR6meAzTmeBntWAzdRrZ1S4SDLxaNwrkkBZcxFHo6El82N6YVlyy7BknBa/Gc6LGm9t54a
RUc4a9SUMMt64ZZ4ZeS7Q7kypvrVTp0t8BVw+c4bMKxPlFImJS4EnGZ0+ktsTF8IDTfWgLGLVWjY
XDu67lMcjUT11fOuSRQueY0K57odzRueufa0VFl/bDnit0UquqBOctxJTTStrFrP1lFiK+pNplXw
xcbkZCbzs97M71jAB25s43xfLmp3Z4w0OBoA37OftwUJnb12qYeCMtOAoe4VI5ApI8EeTJzjGti5
+wyYe3o29Zp7lO4oJJlRPOeJ4ZFj0xOeZCU4R6Z7SzpPNoTFSmT5Oi+yIM9MTrg2srx2al5LstEx
oyEdlNPetuMtRUNAQ/cIndl5a2bOUdw0AfeprbSH+7FNVj3CqSJb7iyYHz4d+LWZ0gpJ1OrkLAS9
SasMyDTrSZFIktuRiEMa4EHLf8REnrzQodmNhALZk3m2E/fFbdVDOpp+bWibBYhBRDCOg69+Qn64
zhNyF5JhO1Tsl25y2ynDA+yMx7ZkElwRK6M463gqAK1QxBRyj7s4yGOAB6H4irx1hS84mK3uplQW
803TIOyMIiAfT3K7IBanIS8BGR85iMtzahdXIA0jHNPPkfXVFOp5rhxaNO4VcWc6OUwFBAGfrsN6
UiaflXHjEKLhmsVTXSwEGbSvc4Q3h27MeL3aLNE+wrdVmPU6Eypaibl/lYW1bjPt3gJKWLeYVnVV
gy/iWo8h0WNYJ1a5MbCKyObJGsyt9VWoBmKEzr+FtRLBkw9QP/Si4kuh199d+9121KqAU2M/amP9
Mur6vjDbTSzHnXENYUvCaRdFehBXmP6AamFpl8eeQG0upqzVUD+W/bijYeBPMa5Q3mkWkXqTtkFE
0DnnR0Bq3g3T0BeIqQT9gg3jqTwWZnlXdjSQXLWntVKyeYf92q4EUwHBL2MAAm0dSXrbxJb06Xnc
6HqtA++KfTLFVjaufghs5ZGv8uSa4UPft1QZn3XiA7okWU9JdmOMxqFJIWtAdnuwwhzPWEx3eeKH
0H3msuNqcj1E0TFyKwZNSXEfqs0pn+l+caLrvRYsDWmRE4xa/LP6bYQUzF/ct7lQ/JyHL+LwoD+q
bCctXek6NnvLmo5Z250ALLFfOCdwBQdSIoOcjDsLT3gZcu0feMZA8sCgr0fM85zyt+CwjrpM38YO
flqE5SPR+r2G+zsG9HdHY32mDMiDCovIyjKt0zCQ26Io1wZm22Djl9Otnmm0tYmcNJY+veHAv82t
/tRSUi5qRgNBo7XGp8fWQrHv9gdZxndNUg9ea8tDTXZrPNCIzUd1k8TuujbEYSqG0u9Gt/RpO92U
ZnE0dBzsVjTeSXO+j1HB2Kl2wI0j/RKoCu7VNgcWxG4aKggu4kq/olLUbYK1hbmKvuduu7JS441w
L5hm2fCKb/yJrFO5IUVvCbLOJl8VSFmUt1/UceB0Gb5N8bRrx3SH+Iekp+RVxvYtE6NHzYQrk8/D
G9m2hyWDF8Ms4sFg16qZDTLjPPVu/GmW8z6WLuG7UDvcdBs5Idslwx5ByhuOKmhQor0b4ez72ogr
QCQTyiSxM7NiExKA4CzKBRlvB0oE/14XGfdDUna4vnoywvLTKIuvpC96GFk39aRcXCt+dzuJdXNK
dqHBxe96lav46KNSXbibBLqaHcw8BmA53WUWcCy0u3g6u31Zd2fOv7cqcYHaCecRQtq0KTQoGGio
VhFTQQyf5QV/zrHVhmwDoeiZCbY3FtOhcIdLHgPg6ZdQPRLSnNyLiHu4MqTTeVmYyo1Ohahultpw
vyTFQ5bCcIpD2iQZee3kRHDT2sVGKHa2i+iZ/Jj5OApVerm7nBGq9FuHSBauok2+6+bG3kST4cD2
0+stpiXxCLEt3AHoo0MvnH72bK13d/lkND4pzDR8nBbn40g5+6KkKKxZdO5ySFRdnDTT7P2MtMFm
XTVKvBItUZGa4lhrBskMkZs822Z9Ht8XkBU+ZbqW3uRzQ9cnc2fIpyMAjCFJtDs5J+aNbsfX0IvE
JdAuzNSvUl4l9YoYBzaikJCHKFzqdaPGn/J4CtstAZCG7lVk0r6CREfXTFrleEPaGblvk+sMHFZa
pm352Z+GnEyesChJjGV6uK0yzb7XE3d5thTTudSFdM4KkHZcuTk3ZjeJlqCTaIzjNp9uaB3qr6ES
qzhRmnhbjbk7eWYeYolv1NBPGcPlqyRyG6Y8fbHG8T3eNfxmVjPlzSqsoTQLjTOs7KLk3UVxRcdi
AWI29ZPPVF2nHp/ZfdJ+OmAP1teMEzQKu9C9g/OJ75/cunmVU1wQbKRo+lrQJWFjl+PJkFpycmaT
GDviEsenvAwnP+Tmvpfm6LzHhcv5rNEFjYCF4rQeZDAa+fSootXG8Rp9JagVf/Q8JwRljhwAAn7S
ttNAHjqkthzHpPuSxvGb3Zv9JaF7sBJ4hx6GwiDnzKg6eXSnrNpBfMvuW5PGaj3CKKUMj4MFc4QP
8qv0M0YphM+5fBM5uRwmDVQUmJ8IZa5AUrruiEu4yzd117P/qIu9tp2mPjRVW/IAsbU1kUqKqDhX
9NzXE223OwJLskPSmxuECbeMhvS7GCM6qNOWv06EjAgmpyxXkmr7eYJZtcv1jD5ZB1QsoIaVJBUQ
1I1rWa56WqhkndFqkjrNhgbExSkkb/6Mb7qyIDFNWN0JH6JzAYXxQnQRI7PSiA5GO42cHVgiOE1Q
XHgjaWbnpAPhN5giPYSxkd6qlf3WtFqzpv/TraPMyjfUTi4JrSbgErXiYB+gXICrsEGbWumVwZS5
ZrYfzMy9v+IYpdcNVfdlEaEKVWEA5tDY44DoTC24rlllHAwLek45ujiZbco3rvi2sVmMru0pC1KG
6W0csdHotE9OYTsZ+45Err2R1XnC87lYNDriOpPrYprS7cAAtIUmisjec7TWeBB1pNWBOekLkBuV
DkAfLe6lKAYS8upZmakY+/k8ZaQvzSLqX0Qnii0y05i40jGmo9Obp4RBHT9Tsc4k9tqBqaR0Kc25
IBUyhSnwD7SCvVkPglaCq80xazlStZD9OuQqUeWheHGt1IpfdOLxIpgzTLYC25rAvf2jjwEiNYwi
IfIgsGK8cY27zpjoq2ersbt+84+syND/6jQqajBpAtYWr+XPrHFyeGoc6OQvcSf+rhX6X1DsXeRX
oinbr7+d3uvut/VQfnkHl1F+VPn9B6rzsIT/QUB1JZ3/RCK/fwfy/dv2K3Kk93/89n+6z1/Ljg/2
23v55beHNun69/K3L++/+XgbfuKVf/+xPxR8xu/Ij5Gvoiw3UN1ZNjK9Hwo+Yfxu2hrWMmGZGIG+
m+h+8MoVRHqI+1C9usRDcR+20I79AJYrhvo7Gi4T7yFIZpxi/45+74PGFmMN+nIkvUIgCEQY9tER
u0wFAL8q3qskZObrzq5UOIflEjblti2FLB5xq9XVp4gOVB3Cj9QBXeti0KpVqtkxIXl/+IL/QqH2
wZuEJZivCWslqnNcWhpG658lahoHVanAwiV7JK/m1aJSaR4VRlwW2+iY0yDxWktbCMdCdVQ2T9NI
cvAuE25iO76QUJgdXx/hEtlszGWD5saau/ShELn9LGSWEyeVtWkC8aKV5sAlJiSu/VcAAHF9l39Q
vFl0V/nFXH91hmZq/H4/fApLm6kISwbdMVHjpI4NbejLtCaUxLd0INCfFdkBz15XZiEHemyL6Xbb
qUMhRXfDrsJSWU245eizI5j4RYLOB/8Z/nlyv66CPOeqKr36DX9+d5Fb5K4tmcdc9Ut0yepiaDTS
yOyYeVI/S0DIZdySqU6wFSoTGFBm7jQ3aZlDL8Uhp9i3Au2H+s/39b+w4/y1/PcnhfB/Kzb+D9yG
hPu32xCPDTvOTxLh63/wzw1GM34XNA/ZWVRy/yycnP9vf2F7EWi9QSaw66jsF9gMf2wvyIpJUnWE
jbUD8iZpxP/aXQz396uTC8cTThiHprz4H2wv6D1xuOFccfCv4Gfi5/281FSbRGWo3KqvLPWy4GxN
6TOnRHWGXhlhi/AKu+PSBtDWvUHZxq0XgRVMrwH53C+sVT8LiL+/FV3lmyIGwjRM/WOkkTTINuyQ
/fpkgyDYIjR6NbTt3exEP8TurK+/DoH41St9kCrbCDDnoSaltJjAkbZXt3fGpnP5v+ydyY7cSJqt
36X3lqAZjTRy606fYp5Dig0REZI4zzOfvj/PrNuVUtXNRC3u4gKNQgGZpVK4O8NJMzv/Od9xGT7u
/uZ5eQ7i/PNJ88enkjiwPUmi0yd+9/MFVhVHZ1FKirmxuh3WEerYLHH/+MmEphyPQ7BojJuMJPB/
qFntMQssf1NA9e8+75/fw9nn/Cdb8aoZ/eJd5xxp4uTWths/CMtEPMwQHf9mffjZMv2Pj6uRGM5h
KKIZfKf//FLOMhZTWPN98tZluJLYP+3tDCZtDkpuBIGuNE/d4a+v8c+u6T9e0yBOczvIcxjll48H
YSejUpWPl/JbjCFwimmnhIi3XdWJGwHADcdqsh7/+lV/4QD98bLkDo11ztpwI/3iml6iZimzARtb
ocbq1cNkeoUAtCIKjpOLYcaeEepaUyrcl6jHgfZDbDUtEPrxDSNI4UJV1g5jb8tlkluV5aqZmIMX
w3Mg7kpw9vUt098sYcDFyeDOpHlt/sb8/e++GYRCcYMQt5a/P+f+/OvKM6Qhxn8co6g/WDbteabu
50QqkWOG6utfXzHv90vyy82gNRlUH485j69f6zpoEyae5nmQTcWKB7hz2WDwhEHGrTwIjht7YCYY
jDoH+TNFylwZp1Fn74gDzC1ZQ5fBkKjCCUm+iym5iPv6itCBawLGkqahc7S0+yODDOCFTdtTOp+u
IKAxmEq54bpXz+NsZvonEp3EWz+C7bhNmch4TJn0OEJbq5sfqqYKeuNISD9lXGSo1bIcab82SboE
jIYFRK/a8dRRIM1XgZc2NGRbyD6kdSqjyQE3HvXBsP4YnogyW9/Kaq7zfZGyF7luvaE9zxwjwXF2
1B9D4cTMG+1ydYIuowSMAOE0BQDBQJr7q/A+ZWRhV9WNJOjeeY33IGcPPDSWQk7UsoMazn97Dvsi
7oedUpPIgnmQ2Zfeavy7wS7CfuO3un7GFWMZJKmxugeN6BSHpQIiviny1Tz7fQ180MF1jYDUNV+5
TIT2vEkN384Z32U/gChtAzQW8GCdiZzvE+F3jqT0VmTbMc+7T1cvBuDh4H4hxIoLqKpT96KGXf3Z
oVQum1xW9hcnK9ebFt7kd7mo6X5kbqU26E/ZW8bQ3QvacmWO2DH+ve9JXcQB6oXzsnR+CLyocpfH
tKVTHlRqZT2uQkR0PVDG8ejBAH9YzdlHnY+coDczeVmyACpfj7VT5XA58wIXOLLG6m8Wr6MzoWRk
5sPMPpeoc1HMpwvdDgtWJpIffaplEqRaZHTNNrjl+DInU8AZfxpvnahTFyhMoN0K1oIH1kyT71wo
+oYtm/H1+jKHkTUeXDFr9yIuK60vEm9U0OLWYhrTAweR9Pk8yTdbL9LMJUuQo+Omqkz73ClmZFgJ
fV0fSQJrB+pn4VZ7M8IIxRcWt/0G5ijnZSzjUvK/MUhK1A0+KBRILTnTbjRKib1ri2a+jyyLwnum
Wkx/GDlYODlDm8dxMVf5px1nxGnXNgWO3MYWKF0O5/0bEsvQ7IUQK0ywEZfkcWEDzK2CkwIcJS3W
mMPHjnp4m4qdLQsbNe5rgst3x1ane8flH9F6oSmFmWrqQzfjmk44hX0lbiJ8rc5RxeQfOChE7nSN
5tO6QalqNR30OKzz3ivq3g0aClK8TQ9i1JKsj8YvL52J0eBzRROyi041EtEs3bXxD0s2e/DpGVeL
a9UOy/I6g5ZADqsbB/tW2c/z97CLUwYVU8x/sH5O2CUXfMP5Bz0L1IT4U97dkNsuhhfauOPxlvlY
Ft9azOBmJHiitBpmMGOoMBqs+5oJ4Ktj9cjUyBtVewAJABu559sJoFUJXPH1DIUO0p7f9jd8BfxX
i0i0C4gRGyLjDCejP1CG/nrC4dCTYGJs+LC64ZwHiJQ43KSiqU8BQY63ogbkOSrgRJs4s5oSGiZn
JqQVLJxHnMkOTcPS4gnCQ7Ny5Ksj7PjOYAv4kDCjxy9hUSeGORvspOatct127bcVlr4SPKgacZ1j
m8Uqcwl5rUG5dBN3NNtx7N2yYojUqFpurFIafVtkYlicwEcuBEbZEhJRkqZoTHxBgnn1CT/3MDK7
WA2rIJ1ApCViV03XyNFFcYbN8SUccEpXQYikythUzv1Tw3Q8Pg82AbfmlkekhxrsxCYLPGev1Hxj
9ZEL1UFb0QM9g8s8RIcqnHFTabD+6thBMaoeB9SeivuodF+ywR2f3LGE2i/b+Bp4zDps5kyGBpgV
ulrVDsDIMzcOXEIo29nCLRqvY/1MhWv4yExrrDZRMzrBtEqXsdNclO8h04w9gDO5WaZyeejiunuO
h6W6Gn2cKthCxpdQLAO3cxQGoXF3LVrgbmL2lMfNfAN4873SSK2wqt12V0416m/fosd3ebLrYvB3
Wk1mI8JIBXEvzARgosifumQcLTCm0rqkMHnXZB6ht7qBWZ5+jbANB9qmo5wu5p4gdDEke9EyR8N5
L5hvR/ft2DsJHHvnqqA27DpZZ0JdBMIdsNogfyyX2m8SRXO1jnseQNmFO2CfXpf1EYkPQ72Zu22J
yRTTgOXuUuhzO07zu5GhG7N+Gkj06PDdONMxdQzGlmKPeN+j74a4EZo1rngUkV1974rOY3SXF0cq
6YZT1ob5V39W83GqyEEUPQ+ueQYI7kc5TxWs7YxH9fxZ+tVrloX5sa1iqoQw340KXmHmhWO9Nxiq
rtMZbndi7O4y62obn5MM35jqyQOo3srH+GnCD4n8W9o4l7NSfQJAp/ACZORbk60CryJlAPg+M/xS
rRWj9GPeqcPqNaRlggH4Wj/ZPPW27DG9e0QLe1ecaZu2GX6kce3uhB9fMqP8nE3YBhgM7iHMn8DH
pAeh0ldAO3eTn86HHGA2fjWuVZbn/Q6xhtFhuww+AxOQTDIvx1MYt9Y+ceIL/HpPCuD7tqwkbv6y
afZTykQh1SGIzUxhzEwaLMRipEyCvUHB4qStL2Fi9wzW2mg5yFLZN6lX6mrTLCuzcTVlzPFGhfsq
a940cMXHEkMFMqjVNyBEw9lTOxPVd7m7uPu+GcMTO9knusYkaEOHFQfv3K3nyos28Y9FTcrA66qP
eFI3Kbxx1a74TXEmnDz6ai5oi7qFh4iVa+iuYlVjyDfYK53y/FiZ4mihBssqrmomjD/YKXofZl0F
BXJYF2PXn7eW0Osl8OvO5ScofK4j6SPIaRjiSjThpZrw/7CcEiocQ5KAOiQwHZ/qhO4bZ7Jvh9R8
t4ZzYqlcmGp26XasrB9T6WL9KvvbWlj9lmaYA6RZ8lmCFgWPYTTQMFjOZDPiKRq/zA5N7XqN7zNO
vcBcATlslEpEYFGwdb9ais6sdi6hTZBK6kxLk4oJBg+omuma3eDOJEUp0eSwozaJ6HfsBsNT4lA3
U+XeuEvK5b7CI7GPTfEWdaP3aJfyAujbtBXWcChisB7+eU6AYa439bv2MT6EonsUY3rqYZV1lMD3
dvi0DNWyHcm31AiDQR1H70XK+oYeQS1LE94UucAjWIOI72jzqiXHo5Bdz9DLzw5P4IZWH5oKG2kd
4oztsg1pPcDceXbGkBTyO/xd1DDpEAZxap+vfeJ+qRZmGday/KALIAnicgm6oVi3SfsBPtfZqFCV
QcecFZtXzs25vGkrHnYQcnegfPsr2zsTyJfqGnwq+TMe9sxp12h69qifo0NwEe2hbO1xDiw4ctup
atyR7UorSr7uPgMtptPZGvTsHb9QmmLzw8gkfaihWevN3C889iim8LYeLWZHpgjrfQIG8hHoafka
Ty6yv3ESbLNjEWFHVTZ+ss04Keu7QepfN6k7JA1KJfv6bZ642G3DtehLnEkDl77MJydgf+KWJxl3
CnaPcNbhCyO3NTlYiYNjuMaFeJOOS6j3EiTFHYayGqQ5rY3HM7DzQrECc9ILXaYjbavmk5XBvxWz
wagEe/icMe7gBm00TtyPSLp5vqV9sgPwTvQQuMtAQ0HcA3Pq4sX/1i54/TZtOGCdyBoT0c0Q6Sne
d1Nv3nyofwpL0+KMp5pE+k2H1sNlFFb4lFrFGGFmMerBW5K82tpCpjdWD1AkwITovcuplCwEaFGK
L7VDylpLF94ynzINd5hLGg/ztNWTg/OIAW8UoEjICVrhUBr92nrh6PtYF+eEqo+IwzBqYla7UWWc
4v2Oav551CPWrho36A90XpWR9tDRHNSdqDFyVo3VbNxBJCdyGtVbZNvLjo4z9dL7Tq/21MV0r5Nv
2hY0WMlVIgWFbDX5mUEy9SL3KsltUoarIjFMcVJJcY5h6cJBJofixYXI/5JEBV9UqUrzJL2ZZQxe
sUdC1MU9Tv41bN86WqW4VudRUhIK/B31Ysq7mOzbuWQaXiyg1mzmxU2fv5m08TC/0qNwlArvwalX
uvkeKpO8Fbhi7gEzTW9epZtTTuYKG09VNvbO5L7z2rchu8C8bNZD1knsJqleDZ0QE5LZ2bjn9lS7
DfJjjBP/VYe0/GxyJ0p57maCUbIN0fu5q4XLRp4vJnN5O58etGmqbxloaB5LURPmW6JQyxUpIVQ2
vbaYmqpBO83OpxO1PIhKVt9bb9FvVhE6T7ZL6BCvudbVNhlhu2yQzNshMAPeaVxRlHJwK5bTN3co
7Xa7ll3cbXp3lA86JwAaUS5JCw8v8pBPbA5wmMFAP2inz1guJzff9nE3TLD7vfWDXuDqfhEYgAky
RflLWKnmc8yt9TYDH1yd7zKCEe4QNU9FqnoOvoDE8WP3Pp2KjphyFURDRyvAXLnsWfp1xZDkh45+
c0vaFfncCkm/s4zLihsWGnCLQ5Y3jPvkR5nM9j0Dds5AujddB6UQE6K3VlioJs+UnK+JfZSHTtX5
89yF0sAZpzdTYLIhIBK1zcOYz5xPrRU8N1Pyrol2eV5a30hFIs6HJFDNtlORq+k0qap1Ny+Ms+GM
T0tPXSDOc5oxxBTUUKO/5hRcyI1cRU13WB6GK40Xc5ft50zM1aagOY2L3C8cqpywFdmOaM7cbvuc
vA8nX5aLeEojujJV7jzYxZqSAGWH/5wzsuXHdh5T1LWvYxxU+IH7I77istkJ1danEeEx2i99hBEw
7V15KpwlknAHcA3s4cGm/SEblb9cOznFvRufUrQXUYG92ZhUx/ekVAVebGdqq52zTh0p0saDFVvZ
BUl3vz2fjESbrd89u8NoBHS5ZI8/juLBi60Zu0/HTJ/FozXZ3qnb6dkVLf1pxudjssEum3uJJ/6M
lVmy7gjKwBQHK7Lz+7Yn+bJd5w7zUMuUDFJLrFCQIaxjQTAThUnbkCWc49q4BzQw01hXu95rmDgV
BQoVK9Q+wrwx7DsZZgwS/wcXgvBPRLb8qSX2LHj+JHkBEGR0x5wQcfKsAf8siLqVdrHAFXGQl7P1
QDlkeqKDJCOpRefVTtjDYjY9vgB2K7RedgHn5+oGq1C0J4QqniBMN9ddtMZy/9dv7F+E2jPYEEAn
LFiYzWAtf35fie/A6MmiGGfC8nVM0oH9OUWgFcCqHfsx6+4/fjnNoM1mZAhEQspfZPAsalp3mGHy
4GakQzlcZDAiPhwhLP/wHN/+G0n4fFV/ueqI0KAufKWNhBH386fTqowUzAI6K1ZitO9NFbbeSxGV
1U7HsVjezCRk9k7MFBy/07t/I3T+G1UVYYbdMSqLNtr55dqWlBKjMjJfWHiGU3AWUkXcu9ZBlOX0
N0OTf/k1GiayjJ8t27IVQ+xfRhkjWS6iVrzU3C4rPEI7C2zcQoHsSX40ZR7t/vr3+G8+2vlDKfKX
jKbgI/58Yc1AaY9z1veVgXBNFI3Eec+zqxFi/pvf4b+8FABGtEUbBrXCQmf98lK2PZk2jnNeChfK
1tCsgS2Z44FNLOQP7vT/g8nmbf29fITt8L3HTPH/g4PiDA/9nwfWvzgoHqrivUx+Nkec/8Y/Zpf+
b1x4lDLG5L4j5T+9Ecr6DeIW6HyPGbUB/cUN9o/Zpfb4IwxQQPGAHnEL8nv7hzNC279hTMQ5AMDT
tiF9/0ezS+eXNnTD7B7kIyM1xgRMYcis/vxl9CqR9aux1BlntDaXbMEH8jQ10LKjK4DZ3pHnzRba
Rbo1Kh5q6Az5DZ7DVKkNEnQ49SRp6bUFApM1xanPQwygvRzp3mgqSbW0HyVhH0xYisMgbzmW7iqv
c/x3tj7JsnXzSDa3ZrVjebVY8yqOfVrMOUWkEXOUpywPB0zzxaB9MBVFXlVXTqajFkHFSBI0cAto
rKoqaU4KX9yD1ZBaq7yhvCd22a2kDTP9WrW9qIO5qB1W5mgqbikDZNs9RIaN3KahErb4QGEn38Ii
Uk7hVWiydqJgzJaz9Wwtdh7eNJ611AeMeiVNHwiHCg0qjPGZs6mHcWfF5VcdFyENtvk4UoQKG9fn
NO/n4W5x+5otykAHX7DODXoVbAoPuVqWbrb1hMcyVbhTJPYRSLU6wK9N5itnV3YNL6d4rLMEZalt
uunKyieMWFkykqLhIwDp7Nf+YXHZuuHH7EijiLG0KaZJXW9XTKLVe2BSmLwQuMg7WdSNoFcwxRzz
a01d7RemC7W7sZPWJLs8asEHOcM5lhGxLfueYJN4od0ooFV4oRUy6TQvG7n3+UyT9+rS/rdpezfi
XJbI6FtZaFpDRCgeCh5vS5DDSn9n0kHnRUVBqM9dcBX3en1dENtM02yNg1pyociGtcRY4v4ypQfE
DthH5c/kJzlt1V5+DX6uZ+8hlX0h0b0+Ipt6eEApSOGFnX9aTilhAFGli+Wa1udbarSpZgsJXfWB
lINzaaVz+pZDsmm3ZBgxXpIDgGXYQuv+ESUDwTTMuXOzUdQ5xwe6lIcuwGbePaJSxdau9cf64Ph6
gnGT2fR4RHxPr1cxY6BnS0HAi6kAU8fasQaxb6Lz9tFR2QSykgnMbm3qWCEu9aSPSpn1x9YZIOTl
qugfzhk4qgITr3od+mbl7Il381lP0AdxPUo6e3uIYNTxGqLLVSLOb3X2hnXvxWP7BE4v+eap5Ozs
tdPxdYqTuAn62l6ehs41bGLbELoPedpeHBdsmES8Uba++X4cP7dyNWxbwlnRSzDHQxoQtqp/NF2E
dlGEbXpfCt8mocIx8r4pndTs0lkj/nodXAMu75h/Zd6T0atGlyKyDueeS3C1JFSxPCTfOHtAiOrj
bFIAliiRoMM7evbZ3LVb1tvwIJzYe3corfGDtuu8lwTTJ9LRksQPSKHAMC3aq27zCE1wM7Lv/Shi
EbUUYfJnmy43M1fcjNNVZLT9lOQp7JvBUKRN4EOdstJnvslksHsVbKT6K9MMWCAZIQmOHaF/nRRA
nbaEBlIEkmJorZ1ukG7BbLnWLcNJLOsp3db0Ry9TPVyAqZizDWe27ls9iel7ZbdrfirxfUZ3Tt0U
GS3sFqwvn31/87GGDt/ozlHlW8R7WDelezbp0mFD19aMMiO3sV1kn15E2+S+lXXtotYL89zPY2Eo
Iy8RAlKUmWLXjLAupUsReNAXQ/FKPHiUUFtT77Mtl/LOm3LSabnTMMPDEGJX+2KI6c0TshG8eKi7
zeLn9ZPpR6AcQLCsfC9CFf9gaMORJWP09sWNor676JkZcG5k3n5VRtXs7WtHrkgALiOfXUdrl7fv
ES7IdkEYQhdKp4WKI3f2nm0lfNL1+VJ0ewcz3c353vX3MRGzI7FucmaRnNO7pjY2eJokD+/DnHZH
+nfL5q6hD+2Lq/oK3hMtIdGRFyU8sVg6DE9dbKNcOvzafrf9LgkhP7uKA80p/L2gRc1sIT2KNmi4
pWlnjClQ2htqfJstaRJnDuyo6e5h2abUt4SVi8YR0zK01Sk2o42sc3FRayqc6WHr1k9Dzckz/Ur9
97Xw1uvcqKnYdqTy37p01EiVlUuynAvOewd/sEZBW0TZY4c1aUAd1nULy0iOZmOTQHtkMuSkh8kR
lJqmqB1tgFZErEa0Y4K851PwuyeqX6QBTLryhd/a2KKCVOE3j0qQmd/pOgISsnm0ArHUFQO7sr0c
Em9BBJhXEBP9BBMVO3ZmPURYc88tvueOyzrVw2mZDHEjDHrjA4OwmbxTqTv83F0jH2FnRLdmaRkm
1gsQLWb6HaqOxQDjVpNEsSjpjmhAK+W0fsujaLpITMq8flg6CU+CPmiGfqh59+wO0LBZYc2Xppzt
r9LtI3vr9H63cIDGrQEX29evQ77IB2GVYOOgyPF1NWNtjpMs4b/QtGpTSKqqyN3H9Mg22wlqRbK1
4Lu8W0Zziu80DF4EgcK9KxfDkkOwRHdXS5QDe7FLvdwJcEEUUEPlG4AeqO5l0LG6x9hOMJc1zEo2
i53IZxYqwn3OOChWuXZcd0mc2GJHI3hI8giymcVMHrl1T9psiQNOfAP/R+WbL6s3EluuXS1ufBT2
gjQINNFt0dQTnUKF6/0Yo/xskm8qNHx7HfoQsaUbPvkZlMxx7FBfIx0ndwAdE5tq+1pxf8WrvCjm
LKbjnGJJBl6ekzzC8opDvvL8RnaaLQOls2hCl2G4uFibOh/zSrzw0Nwwzco+qCZLb5pZke/UVaN7
1gt+i2jPZX8vmVwsF0Umx0OaY3nYUhVJ/rjyFrAlJlRpha1btQRUwDR8kXYIxAQCJK3BAzOVTWhW
pLSCYwlbCziLr07FFJQVqrOfwTkCTgJkvCKz9mLl0D/NGNzos40JSq+oCxRX8kpbdI+KSbteyvVY
lbWBF8xN01ERNTlPbrKS6mEyENIemsb+XerbybgzNdktkHku0UzHuIpAfis82jVcdsjoyKP6GMRc
UjBOwOm9y6Lorceq0VxkDrokq3sOV4q8hHjALNFmQeyhRCLGLHRKyywlnK+acbjnCNtGF2TPhDkV
mmnnVbt651sJ3HVQsySkV3LRJMAGZC4LvFELtK9bUOYmuo0f6EPK3iZTMBJWVZcenGEo0j2x4Lzb
JnXFtzU35JuC1kKI3heJF7OpnfoInz37U0/v8Q9k7tWajOVya+tsWncizZX5MHMMBY4FRXikiPxE
rdRcUU9qriJmHPEL2+M0PyDAldMVfbI2ZZWrqKqHrqWVeE9ObJInMrJht49TyBifToKes6f72vOe
7KX0myvHDhf9YC9gzbe9tFb1N8TPsy7wJ90ALVPCc8UazIkHkcL9RTcIUyVckolRUPDH17rNECwq
U3z+6Yz170Sh88Hkl5fBG24gEeCC4uV+EYV8EsgdW8MsYMq5AP9K8vlRmp5nJxtMjIC5VPWViyKZ
bhebjaHVTg1T5aR9+v2N/O+597/UuXDgL869E47dX469/IU/jr229RuKHWs2WAL/7GFE0/sjEqC8
3zz3bL515bmbxPvTsVfI3/DjYsiB2svfgOuA6vN/EgEKOy8/Db3NPUOCObD+J6Zd/YuPzgHwfYa2
SjILdN5INK6fD77VGMMt9M1jn5EM3CQ+yCKLk86Jp3r7oqAJEGZ285vY9ar7cgWSMEln/rBKmHg4
8O3A4GtDMLe7m7Yf569qDqfHhS6hJ6ey6/0AB+zk5Hn6wgPlSchofZZT9Ht8N2IDNKyXurecXbxw
kCASHy3nkJqzK1MqLe2BabkZ+/zKTmLvouhD/As9ZO1on4oWEkmtnHAHLG38Qi0QWBSyX7UJEoip
b04h5yGINLb6be7a3a0ign2ZNg4JozDsCtwJE5aztnF7w0O6Xj0On7bJ4Qj6xI414FeQhiI5Wtqi
Q92nHmTZOL2u7wu7dONTbw1nc4/Et9DoRd8XU2YOvJXuuggh2iESyjvNeIelCNYLPNL65M6JcDDO
9LLdNBa4Wvq+OafICyJTICjt5Ea7MflyLYPCque7yXzx7eGux7u3pGcyUdP8aOw3JxbTPUT4C0IF
H0gSV+zadmFxuVbJxTT2z6awtk5GLHCazZnQ9mjF4TfwDeNF03LSrcLiNNSjum01OF3DDK5l5hwA
Av1QnKquur654FLdeviGZp88OTaqPQ6rZUcRffSRpk4exLX36ShINbFj5nfCct9ct8tYcnz5lWH3
14TJJcali6JFY2ddzR/AjLA2NHP1rbTcR7dsf8D2e+YY9AgD9Mhqssvadt+FXrYtBf+Ej0gTtcQg
AkeAH72GVbtPa68+LpyTd63QJPqLJ/g9zVUKQ86xFwbBSXhsxoVrOgzUBmbrYSy0rS7tIc0Y5iRP
Hbv1iWiZA0+AVKLahVNr/agI9DdKbLRrUuwc8cxB9Vx1wDmXWiAB6GQcTg0I35dJh8sFp1DWc9o2
RxC4UFi+iWR4bEFgR+XXxumhsvSAsjZdsWABwR2odhx9ve0s8BWw4LfkTB2nxeyFs0qWvOdlAOQp
FLYiuynGK9mk3buwGAx2Y3RmvQzRyYmVhH9USzgxPcHkTZKWQRJ3xYuIGo7sMH8cWlKA5gw3RFP5
N+Pj8WXePi1E7jn/IaXD7CkebLZqRaQeU47ZDSzRoFf1/RDlCUtjhzvIz7rLwZ5tcAzJV2tJ96xv
bDurGGeI618Qble7oR6uGNDFR3YoVzZ2LCadK6wV7V1lrE8bPMvNXpfWPmbSe1NkrXVB6Y23zVRU
BTaXH5wKpJbZQLCbz6o26T5DeLK7bST9xgScOXxZs952RX4lkHY2JGE5g4iCXZEoQUsWwwLJI3os
4sQ7lcusnkThRPcWhfVbbFwEwKGn7H0zMQXy++FbnkSvRdLSv/OjXzL5lHtrsysaV7yUru5OsvGP
cd281qVWYCdcHk+2PGYFLgzXGw4T5KitBfdh16Xsd0e3nYKw89ZNJ+ICx6LFiZ1hGPxKWx/1HHp7
CV/4YHfafICQNPshnsZtS63E12X2H6KsPIYcBDbMb45xOX9ERXZfxZNGkXKDmGbaGM4XbU3+dik4
ey8IARunwE6KbxavTPoZcumCjjQFRATnMx6z08L6n8eEA+vuU4Nh+SCUe0xbjZQwqe3cDKSJdRJw
fGea5+CoGW5K6TwI0dVYZEZKLCA5zJ71xWq5HS0f4CIuH+a12y6Z5iDj2IjHNT+WZejcpCav7/g4
ZyjPmtwUjj3sUpmGR6EH2jQ8+yLCObFzw+loImmObPkBU6+wWJX6yk4Ob5o2MRSFEupEV8iYfSHe
bSY6mLL6MHpGLHtNG33oLQBTtvuVZk4OGwRPymNNp3m442GrX2PWz985Dc/1dIaUedGHTJBjXbwn
S7GAZW7SZlPh5D3oBGhRkY/6E3DJGSvqMR3sHXGq/RxBdY7FpW2N1vCeZ31xqeXQf1SzO82bWTnO
Z4kHUwcm1BOzkMTBluLhnMS/TDQdeWpEk2oz71qhvz4PmWm2yMJCHArLuaEafLgpxpIogdvCcZlb
yemkbWXAk9vfR2JpTxNcs0sjwwH0Mq3ekJy6/AZwIni50i0AOE0oTVRFBKnA+DCPvoN/JEmOa+Ys
h9nT5rVG9tAFQJoQXQ1HY10cq3nM8Q2k5dFec2bzI49At4vG01hNRzt3fwi/ai7tGUBeNOcuWhKK
2j5ptDh6kHL2FcykveGzdP64XuL+lXcdHBE8tlwCPsM4uy/9PE28oaR+WDuMBczG8ObSEc659hlv
Jx5HU3RBD3KD82g3YTrrwl3oNe4LRKbqXdj5+hR5SK5zOBbXdpMxA06m+LRkpTjgkY4uKDOOAW34
JC/I8dyLxKu/JosbUVHGVoTVc/FCilwKxYLduw89vp4rAgflSw+b8COW7vrIQD7E/DN3hEZCCzuw
F94RSMwDt7SQVsBo/rEh/9998H/9Xrv4f98HP35vP34Z/5h/RtdsomZMWNgMy3OBxTmF9sc+WLIP
lmRm/fNo2yXr8M/pj/sbAX5GQhZ/QHPen6c/6jfqq9gXkzeRPnMb9z/ZBDNrOu9y/3yKYh5FCeO5
5JOWDBI4vPE/h1eSpEsw77coZpQ0XyRxBlcur5wLgaP/3a7k8KpQitiI4ZHvl/nN9gEfxqpvb2Eh
hlcJpc0fYVOvWz9lScrjJX6N03Xd45nWV32ask+MsR1+kWkFZjoPy/iSNbq88+F6Xk1Vl/yYIm3d
0xuD53PtxQ2MxPZBdFNzI9P0LIlPw50ldX89u0P90q0i2vKISDExUZqgZgNco086ZHolntO+0QFo
sghMyVLUmylpSQtYc3PvOYt+1Dy7D7bI0o/KMIAhxzWdIMqUxxmW7z1bpPVy7l3nOON9uMItsO6q
bi32AOyyq6rDge1Yd5GSu2g2aAthsl2VhGZjI4f6yDMLMgSXwQ7ffY90vFVJbvAB9y50yO1aq2+Q
CHnveAOSnPRFbi7A5DUHJzuHBdectRtfm53futHztFQPcP7aI0yA6Y5HSrEv/CnyOaFM02vZjstV
WXoR7x65EjuuPiQ5xmC5Ks69BS0+1jItHzKNrUeCD81JLPqpWsvpa4aDbltEWhwmGYEVxeKqtHMg
wEhneFEpKFle/TyVFuQ1d3CPphLjU5TAX29dwAkbxQjqgl2xu+2zbnjp7ZlIwxTn8y7SjX/rD/Hn
0BQ7meIjh1EMnSmkKYXujXRTwgj8HOKRcnY2lfeAhnzwuZE41CG8i7rWt44IdaCq/g4gwBdQ52dF
DX/XohzUSX0qiygAdhJMTjzcNMPMou+SQwEaCDbjw9jJg5PZPFRBhVuhqi9oZiB6Uazx3tYpREln
veSg9t/sncly3EiXpV+lrdeNNEzuAMzKahETIhgMzqRIbWCchHlyzHj6/qDMv0tkqqTK2pVZW65S
mRQYCMD9+r3nfOcI/wTtMvyoSr2gcSkYdpGCUuT9fW9iDGHC1UVwBJHPIf6s+CUaA8GWWchy40AZ
dmune4Dikx6NyB2O7L4Az8KBokjmNUzi3NrpPfOlEDlsEhfboX5D5JevOo/K04LUTMT5WYDYmPmQ
hRp9LDVfsbtQSnJ7oyA4K7toOxZ9elIeSJXYc5ONbFzfXdCXVbiYmQYNIC3QT2SJkeNueuZcVxN1
lC1Dn8A66idn8mOdhpWYsh53loXQVtvqdr/LonkFdIkxCDOrri7HfW3G9ZnZe+/szhCmXID4SXs0
BBiw0ZoYcrXOeIr6sdoqBqhkQoXbfkiOQG6YZ3ZMPysrIi3LTo8WPPqzPquj1agBHFYGIjKrsA5x
ZVkXTVldoNG1r0dtwZU59WujqXtGOOUlZ/TrwtRR7rUcOXE/Cu65PW/hSDyPuPfOEcImN3TkGItM
CNQdxHSmPZITkklyRBw50b62S6BZla2e59aWRxW5tp9OurMCHQX5JggvETKNNJyjJ1xMut9nxvDQ
odLYdWXd3Xa4ylpX415F2gZa75mDxzQrrG9JHh9wiccn2pH2A8YrBMIZ6HUoMig+EQq6NuPVYXgF
8B/jeNCtBzHm9aZTbnz0am1ngaletbaGvDXWdwWns42uortgVhsJYcIvJlIRDN6mjYuK6jyO4+rB
nqDbJqV6zaLkWhSiu2L2itXfPnF0OtDTfigd6IJxmPBMttUtzsw3muPPTldfMFOrYLYx7kH0mhEH
E+yjLE7ORIWXCwb0chhIe+h7eX4yXYuKgqPFyqSm2+GbSV+t3lPnSDp1vA3Z/A1bU7op0EFuIYGG
xzTGttClkuWu0aEAJUXCycOwtTMO9KAVgM3Sjch4n2ijrJEQzT7iWn0R1IEhjTxWQy8gOVtGHHym
aVgAbHKr59bLPNhUrgP8n8ouRj+0TRDuzNmOHsrWGzr/5te4tEVK36U1LnqZq8smABwfpteBWcNX
zjIvhu7J5CYF5+u5KONAdEdvqI/l3ui9BKFzPF3gzFPvXpqL95Gv7QzMyzVEhQXgOowvItHc56lK
OT6I4MgHmZ1NhpskrMMDUdbDtq+FccDukd3iuHxrW9B1dN4ZWsPFeijJZLmpzDx7aBapqynnA36E
lHwDs7jWAI8T8gLbpFmhy3/URkG6iZdv22r8yoCIJBEb1n4yaxxKouCir9PXATvZqomXwZzmZBs9
AlfFu12bz1UUc4Lp4GU/0Fqmv10YQaSjAw0tVI6ZEyMRruubYpZSAy8GUsJvJs0+uBrySKuvinPK
j5R4tgrVrq1rLsHLRdU9OZpmQqcXxVWrdf0BsFN5Tn2vbRpKewY4cW4WK2QE6txKmgWUif/uvirY
pPrYZBnAuti/dLo7uFAf+2BvpHX1YBJJeYcCta3WKWMPEF9ZIb19Wwbac93F3U1vmupWs9zixqyi
5pZShCY9hwA6WNArmhw3XmBYREvoLFqlJ8ZLCZro1NdNdxbBLfIF6Rj3pW08wDjlEevy8uhVo3UW
z2p85n5EbMCyLt+nGVYfCODuW8j/hEZhGWc40xj2qyQk91fvQ6BXhrKuFro3WIn12BT9jdmJbe0K
tUaqHS9yiNsE+XWT6BfkZd1oqcNOzGywWw4QnZfdyykLvsVqgGRrafummfyMKEG32NDe8Jnpb5B0
vOjmrkdpsoki4qrACQXTJQry4NxNO44ZCWBAo392e23MVzkLxRrjRPWylItHq+y8K8Yobb0a56AB
2M3AOOhKtHjB0r3rquXxPYm68z2HdxQn4sb0cM4ztBT3nPKGJVnROukZy7FOntOODGI4Qta8Zc7Q
XPeJIe8VrxMA03asbxPHMrduYntXxOjAvlX0euKObSbITHwacwp6O0lciNKSWYVF9Re2ldq13iDf
kWK+TJkz38PyG7g5ufIrcCdvYhIRpIRltuXS4+gURRrTyaMo5+xWpKmzi4FzQ6SU/lDOne9Exgvh
MQ+IEpi2NgJBBH7cfZgwwl/hZHvKAnqWU+2jE38THIdCt/TNwGGV9IpxNZu2/hDzHStinc3wyCZU
vPcJIR/5PCj+cxX6Ojhva5VkSfhWN+mzQ7TmpZkbW3of4tzCtnojKiwlZMVFV8S3mU+16nuo3zii
Q/pml0PXNnuZTYtxAylONYy2X2dt8oqLLtj2DSDJObWs++H7sJDpt/sNSZPFqwrK0zcrytmyDDfC
ziESZqtU9pdTCLMGPVaR+2JwBnY9CXNNYmPQouwqLFV0NpemAqqCF9drkvAS7x+zynjOq61jdtrG
CAMGaOywh8KMrztihr4IK/Iuhrle0rdLmnVxb5T3jst4bV1+H4MKPBEVy/gyHrVRdCeIXOjEbTTY
iVO6t7DicGy/9bLzmH4Sc8lFkxoC+fe7hOk16XicTpOsJ9EBDdC+yqOjg7HqbPE6HrMqBKGq4mmf
RlN+UKrqDnPnmF9ql+iFnkIYrz58ZAwbsUxJK6gbl0FyHG87R2XTmrMRkq9MBOeI1dOE8j4Jva0Z
B/iq7LFtmD/aFvaU3kl5S22N4szE9gcJkeecrPnqq6IfvcVT7YdxUT4OLQDW1TzFQ77hwQ83uk68
FVWUgfFdi4yN2RTBkZF7gOcjVcDmqD/xBY8FMEZzGDwa4Tiz7gD1TvMB2gcGCH3CDQ+p2NpXTd0O
q6zBlgmvtvsyqLpY164FMtWWakJWx8TurghT0+RCcU/od5JZ4E8HPeDG6e6D0UI4jqKyhstmOXc0
AfRx3SJLuIGFnvsatpFdWMwlZiKblugkNcwQZm6u+8olMwZkXIX1Np3ussFp4PIk+SXrP5OEkEKu
aZG+zLAKLgOtjndWKNSzmTCYXGlJWn4ztWZ+TktM7C0NkN1Y1nd9U5IJNnhqwKxAoWG3VHNmYphr
INHWhRbtxTwt4FH2JCtVCyy4U2dJUWV38AYtFiYOdWwg9jq3+AWGLLS/cndoNGMm3YBnkmuAE8Ou
qhxxHjTdU2XpYpO5rQaBuIvFHonJDOF5McvQUi8upy429yiYoLRWZCa3iBK3ANv6M4PN+axu5ewj
N0HUoErtOMAdW2uDnHdd4+rHgJ1vi9rJOhRJVO8TaPVbQmsKbV05Xf7YTJU40HyfMaU1HjuIAVTY
yac9f8SGqgMWt/1mSI0vkriRdMOBFQWi95Lz/KIcYibZMwlv2zwkw6sG6mlyTs7DmmNRNOosPa09
XUYuoomoHLSVTDXt2EucO7dzZN0Myj6j6Slg3xlXHBi+dt6bNYYHM2n8niHOIc5jalxog7E+3JSc
+MDCD94ZjicmO4EdH3g+0nXbDu0jv+hTAH9hnbTlF22IPWxOSfssU/t9SCIwpSAT5mxYGaCY0bIi
uhu1VRJUSMac6JsleCM0HZmS3eE3rb1ewOVGjeRWzvkIXdRrNHObdvAlvDw4kSLXr0ktzi9wAhas
QJm7n6fRDTaci8XJaVmrpkBsEojL9/Q1OXJxqKB9ieVNxwRKdQjss8CUqi3zhDmxzu2u8GMEk8fa
zNaWwskxF+JWoahCzlTOfm2Ip56wg0cWwnQ/xOnXQmdatQYWDgQriQ2NyIxp3lZmKXy+erzTZiP2
bZDeQRedI5Y20IqJ13JW4EC/DBaKmzIImD4ZczAAqScu1g89PUm2tY4DM9TLYGMEMvH5wXo7e+Nt
nMyvWLRa8mCAZjDk6jZJXxED4AjOO7XzYMV4cVeOCOCs0h59SfCbr4UBd4qoXGtrVeMu9JJq1Ztw
8h2n925MoPDxmpnJiTzFldu1pzjNs0uaoM0RZZDc1VMnd5JRpRDKXQ1Ojc7V4nRkNTj5JzSAOAW2
bd1eeLX3mnT4quCtkB4Ef3HUGBDFtbkBkOptJre+7wQ4DVKj12YtyPgxmqd2EcBzqOR5FXwdtcfk
sO5lv69t/IbwFuC5hheBYdiALKf50hizr7MNqdaxemeP4QcGo+iAEeUNlXN8YSK5OIycl52Kv8N0
Y19QoeNMV9Wa5oq5TcLcj+FCVmKi4NENlwKEq/eN8Ry3qmNhNb8m4OQxf0NSmC21qQizWyOzLXBW
tzAdtQyAZp+3W9et8c1k8zW63lvgg8x1ecg0kgMQ94O7rG2j2hmhfc5+iys0uE3NF80c6JnrgPSb
UcUvY0iXiDbXWdY7X52mP7aU6zW5Ef6g2IxRPd+yVzSXHUa0sxyIJrolkzMWROSApISDQ2y0iW1y
LWyC4VR7VRfedmoJuB+8ad+lTHWDAfCjYbDghEVxiOj3retWEGunZ+JaSTv2sS8x0RmqaQN3Eque
6C4boAP4l91Hz2ZVKTBKpwE+WTLtTin1+L4KMoVEKzSRTDf3A7oUSyXnZa7eKpd4Q70UnFT5XP40
xvMZuktgI4W6zhvnrsVwBjO1pI4dvNYvbLe/wABoYrHS9p1dNweO6BiSnHLaBHhvGZch3SoTCd0D
ic0WG8W1p2KM1kIjZ0nNL9LBGmoOuXmoMpTFJpTVFO00ECOBEC/ptzlDsHUI1XZt9fq4imshYNST
MqWxPeOb1Q/GwlBAixsfzTy8TCEpWF7I2JM4s21KhOKGwEv9VGV5sBFWcg8y6AIcgb53VWfz5tHi
8XrFkV5O42bu8+g1hqqHlztpxXMIXpaxZnFbmeNza8l6leeeYloN+DMMZ6xSFdpgI6GLoVp1qGFB
ryokpHQotBtT1qDQcRIH0k7XpRXuIW7Vvp6acE/QA6pprPeyZIIeCqIR2Hgu7dw96RTWHvPapDXI
T4BVPBTFl04ZyV6TeryTQsXnhrvkUHXbgRXlwgyAKy7PCVONkaccpTm8jta9pvDQtxIaKEs/yYKG
Q+ZW7Z2Nk8UyUnLA7L7n6wUdllfLfXen6NWK4aX26cRgKXQVOlNS5UrdnS7r2tqjKed0CsvLr7tC
20ReeyPQJcJ+aMizFO1N3pI0FmePEILrw2zmS0AHMyVlnBNLey0L6StLk99cvGJ2HPhpNT+pgXIC
yTpFHFPpNcbeasWZR/matB9bYYZfPQ+po4NzHcMdjvbo1WFTXHWL8sChJHtEcXmo+4YIo0ysZ6Pv
r8sxOZpts7OrTK1UKrp1O1r0DOBSk1qxCZ0CSjX5SP5oj8cmbFw2jmnYzZP1XKfyDJrPOZADUDcl
Q7D4PcvBumrLE2j3NCtb+LmqQtAnRNHC+gWNpFwrPc6RvB57vi5vUFt0sZROEDkCjJLbyIGp0KZJ
yJEThG2wi2V+F0vvANDfZBni3IcWpPrureZMjwPQupeR9Q0GGFF/k2GjgxPWToukOu9IAzt3m696
3T9qSF/BvFrEA9dv5ET0u4W/u8iFK8JhyaOLhorULjSSL+yzSNQBMwCXV3AaxicQIhUuZxz2qn5X
trk15HhBE3rJ2HvtmvHRTAQMGIm3QhKKydw0TE4MomZm8aa4w04eXmg25BlMFECun0uzt/Zef8Ko
3u3rKnxNCSzZTmg6zhm3j5suGTMyJALKFnThDiP9WD8OHZvJCJFiSqGoz5W8yHN5Avux9SKUCgE+
Srgx5rwzhdSfALqtXIaPzNqDZk+SGvqB96bcLnO2erzCR7MdDOWTYjLND53+1JfmJmZvnAkJ3GDc
ep/IlHOrjAKyLZIrOTfZpkt1AkhbhuhlFn1pkkw7ALmFajujCzeMuwWVsAJuQZBxZ0pA+qToOOAY
rmlnWgwf4fJEuiIOkCSuM8rR4HzgzYq14paYv4tWkwMUhDpGMRxW66oZ7wdMBq2IjtESuyU6TSNc
SEM4YQSPpg2+Y06aLUrR6IhhIjtx+8ed1ol90Nn8omVU3ClvZKWqZPfYaY8Crok5jVuVORILR96v
JTNxiHeGurVzmmmkI5+FxnzAqhH5lCSvUou3QRoedWWuu65/K4LyAs0ec8m2efOYw5hljbk5I1m0
DP3MC7ljINdy1LxEjWy1DBN5YpQbkAPzmZwFCa+4wHe4hPxuDIxjNJLYAlfD/oJ+mLLAHVCrDECH
MS8rBs/6fEJr6+7HoKl2HKcyCu2quTb7RDvETAzqlZ0VdG9ly9bt2u+NAJpOd8UYx1fL4ddxkPQ9
pbzsHECIxkVXFYq9jHkIS3RQfhenByMBG86OKxgcx85TlSL9BwXhdLI7g080ncBhhLsKgU2PPL+N
nbU+0VGhLW5S//K8d1edg1XGS25VR5KDKsL8a9PGZBFr9L6Gm64V9cYKBnZl1dwXVE0xyHNgA0R/
5sJxzka8vpvCVbT7Y+d1zGy5lpQSk95ofuLU4qgkOxVNMHVE/7oNB7QbsqSBUDu8CF5NbAKNWYtd
Dz/zCoikJBSYiG6graIYMGrPABahVJHWsLT/qtM4K3VMdZTL1owqt/yOXQ/C5rRY/8uKkBWwFCy8
BpXfdm6M5rLtIc5kkaatJpQASFBkuJ9cRMUUa3fYGax9q+X1XtOMOFxVBnWPbbgDKnngIFKV3qlB
KRutOnxMu6QQEStrgp+nNhLnHrYZqKTOg0NHOXXonYSZ/VzLCNyY0xUnUvJYmNiDwq1et66fTByd
jTqdNlwOrS+99xcNvxbVHVrdtV7m4GjqgR4/WLJnu+zOtVwiiiaFxCNW/YsJrmDTeyzzPbKOHaTL
5GCO6F6CkUtMRn/bsi+/8+XWW8Ak2HUctw8xeyf6Fy1r9LeI2ga3epBF70SUxpwm6Yi5XVeRNuGl
r6KxdbK+Hf1ZxbP0JXkbjzhQR8JoyfPISrwVLTDus0jS3CejXNAOja2nRQ17oiUk/ERRaHYshJeB
F9/ncxucjynhshAu5EuPVkaBovMg4Xm40abOih7apCRKIiXH/aLARILnq013xtjU6wShw2kauuqx
c2aPXIM82NGdaqhqM9L2msA8FSPMBrIKnsNaXdkx84NIp5fUiFo7RE3iXPBAIHj2mCfwhenlLWVf
hYEgF09mOeU9JX04PIxekpzBiTfoMwX25VTBNaAXOehnXjnbR5FCrxgT6hGZIf6P8qIlm3A0w0sn
ox7O0O372ObxxzvK/TLYo3qDCdDhIHLLXRmQbYXQbCa3M7FXhkUCKnGmyLBy8AapWx5Ms2oeC1NM
557Qy2MJnfCNKEN6cIgEoXbQR1Q2TzWggMGhkW1DKdpUc3PfaobOcgO04a2Ly5yAZiPwaZVax3J8
SMjDenbGlgjWVrZ7M9e7a0Ilwo07w4dPijjzxxRVsGw8dWyCZmQLo7hIm2F5eYiiW2eYyRr49yU1
Xm0GVwvEf6+bhn00ws5BSS8KKgQne624AWdzweiVFgNUFacv8TrSvrxRnPC3/8fmRVa5S/d2TnCG
5D38tQDRCH3NOdxa8IU3mRZGLDG2uvrnsuT/cUbbBXX6C6FF/K7U8/86fy+L9x9JwVji/yU75nv/
Azur43kLEpiW9SLr/ReK3PqDrixRPTTJJeBtBx/4X35b7w8kx/A0yUcGrfKj3Vb+gWYDCTNSc7Ye
C1TgPxFcfLRjCwe5h67ri/lbwAxAAv1RbaGmtsgB8h26zDOeJwY+0yptEV0ZdlQefrg1P9HHfxR2
fL+UQYfRtVB4YOO3Pjm/G8NI6rom1kXYzXpwCXvWBY2X/85FkKEAeEdIrX/6PG4J/COJGWk71UCC
BQOyCgX+by7yk5uGC1ro3DXGD9iiP960sQNuUufMQzwXwa3I9H1pWsM1UoDg4p99HKGDG2CLo7MA
aZrxzscroYwiaHUoD4lwRbnSwiwNkVWWzea/cxlX8mQBgHc/E1xpquDjCasDxmjrrsOmuYYv2e5/
fZHlrvyHsIfPoUs0vouCCBa0TcLXx8+SeHM3ognYi3yY/G5oiQ+2Gtlmm5Tf6sABsT779QU/P3DL
BT0o/ljWMahL8xOwwWQ1VZRUeymDfA01DBx2hYvp1xf52afi1XYcnABIEMUnt7rTlti8c2vfxxy4
mZsEmBrtYWVrzOUApfzum/r15eRn8EiWq7mfNYPV3RM7PUGI0iIVuozmzt6xjtTXv/503z0Hn740
YhTo8ljcQtAQn9RYs2xkV47FPgOQ+LWs9fil6shbW9upkWDzjQ1Ml2nuplej7AEXAnrxaNWPnbrX
QxeC0WRzXF+FRUZFnBuTxAFJRhem0yi4spuUn86wdX1p8jonFYByndA2KsrnFPmVdq1wknHtpqmN
33xtn19hoUPwEEic4fJL3mLW6x9VZvTN6EfX3T6aGuE7HJ9Puena+4kE3d9w///+jcFFwJXHesSi
5Cxr/I9XIhlB6Rna7yJs9a1mQfHp1NS/TyVnhb6dq/EfLk7LJ+MybP5o63A8fXrqs3oyyA5Ve4AE
zWYe+sl33XHYZ/qY3v364fj7+8WV4GwiBzQBlshPi9OYwB8PO/pJM77cpmAmzyGqX//jiyzLODsg
2wabwqcvCpypnJKAOMjRQYrqaMxzh/x32JyfPA0CqC5GHjw+KA8/LU2mFWtG5+R7iLcoAsaKgg+b
6QqTSv0nk+S/CKlfFkE+CBcQgNnpFn+2oomQYQbIp33iUsImRqvtSmyIODAj6x+Z3v68kqlLg394
0Fl1Pz539aSbo6Hl+8nUkNkgX1/HTtT9Zk//2Y0jrMARlu7glRfLI/IDgz6GOA3hiQFH4RarQUhi
+1qDfaTo7D+rx//0xv3kYSPTgFWcrrtjI1/8eKUhD6c6mLK95sWTXw5WvFE23vRfP2zL9/xxtVs+
iYkngX3DtfVPz4HU59LGXrIvHe9ZVNl0YupWnWgVyxvImtObUY3Vbyj+P72kzfYOPIWYhEV0++Md
BNcgzGFK9guRcp3QdN7pA0lIjGKL/TS1NOg0LS9/8zmpt/72SSlILZCEnsG2ZZifXivH6drQVpmP
cSp0t70c9NcGCmSEhiQoMVXABFscqujyvK5qnyxdJS+extAF6zJe4C3lrH5RlcVwCdcCDHggS3Um
R6kedddNChzEoUJkxe+PyRS1+Q552+xuo7ShOZ0qL1bruhKuc91Epn0hUkd1VxAG+ngHNjVtbmRc
EI3V1rqO3mlWdLy8AEJFvRJpHz2LxCj0GxOY5bSOeWiIzuNUhLPMSL7Fwqubs8WeTAhEoJV3CIzw
UPdmQ/JVnHJsmtvFlzJG+kk3O93ZNjU3Az5tPpxZ5uzQXHc7JqQNuZ1bw0vH+NDjV74gVTt4IkYm
SFa50ZuHYkyDb+CwG5vTWzs9Zpjk2k2SpS4NsToJ3+FFF9hTOsQKuYgBoIUhWTi4hfTp3C3bkvhb
J+izdVmMndyQoVDXe68C+7CqauWR2hU50Ct4vVxjHRIjPexrAJTDJp1dOh2Z7UzJkpYZm3iBycza
4pC2H3s9wuaWNn3+LWqm9EKxnGXrwGqD27qGmrCGflPt8GilzDOK0Xizwx4Vf9bI/kkPjQrFjW2O
pyZr0QAVXjG9aVOF6z3ImwQIDo1+jcFKVh/bydDT9TSUAXm6ddHKfQi2tNiQdJ+QBwhOA9ZiBlW5
s2X35EE/eQl4wUiNs0NA3zWgwjs4BOUN4QCgiNuB1A76/aM2wfcyByMCYxoL95w+TpyAKseaM5ML
bDHNHaCfRoZR+sodM4MxuOP6qqrvyNrMgr1L+qNf1W2l72oxyAESZdP5EVadHnfZMN2QcAF6xWoL
C8hEmj5Mwp2/ZvQATu44hl8o/cd0a6M3aIClgMtb0UfJ70LZatZKIEt8zCe3hJjIjh6vu6nlOFM5
Sst3AB2JdYzdFoURbiMyRJHNxEz3ZPzcRYl4o503YRMPwmle21VZ5ceEYRPAeaEaeNjoG7/hG2JZ
azKc14xj8uh5HsPSOPSVCOL7Smu427NAX7oa6M3gI8pUciuG3GrXQC885rqt5ZRruj4JOhMd3TRi
LMwt9OGXJqhj4rKp82k8MN6raZAHtDg3nq00n3oo1DZdH2kPlpOHxiboHHBA5VgzLwhVC4jM1YLq
K7maMS+S3k1+xJpGgiioNnrkWawb13NgaHCKXKm+SKMmxVmOpWJ+PmXuQ1bniE6KiLyIHTR9NMWy
Tz2iqvWx2jA8pscLwtIGP6mHoHIii3jpyuGnVq1nAEZPnM4eMZlG+Ws6TvFtFs+i2ZKrZ4mLynHy
bOPI3P6WTWVB+70pliZ8XikQH4GoyZHju1jGCm4QEYqdspTEogheZROHcj1FSQy+tC2zbFfJZhGt
m1nCXEJGfYug0hxfE9eCmAhyvZ/XajKnZQweKprNkchoW/WVLbwNgZClwLLXtwnUpgmi9GoKGaKu
GJUZ0UmaTfvnDvz/TS7/my7HD7v33yBnt3ERPlelev/YeOFn/vR7G7r9h80J0HBcG6Qd9fe/+i5U
+39g4BNs8xTmlr0QyP5quxh/2FTNVEtsjaDM+NH/Z/c2/jCWP8Mx4woAaRJs2r//24fypfn07z8S
JO2P+z4+OcekdQAD8bshnUP3x30fKLI9kQBf+HURpK+R1W5yhQaJvAX0yoStPJhyyp9bKG08+SQy
uChoegMDZqp6PGhNy3GJcT5KAcDLBzEQU9ik3gy4wlnQoZBB3XVf9wYiaqe7HE0i5wmC0ZONniVY
bFWlhWhi8NNdqkzNVx7DVgIzaErecigz9o3VLNrfVLsigA5X5RySDbDWvfkSnUnbYxYBYbwGZIow
oEcUxxInv7ADIikVbChQNKDVo7lxUmYduUQSCUWyWmdpPR/6vv4rxOzD7f3xdn5nK/xH5bbcTgZB
Nq0lwXl/Se/7eDszhKutK7PSH2cGMwG9W6VEfHAb2Dh5IQNSNaZ8p3D6YCaY1Jk5NheFlr6okb0t
D4fnsdXCvQX59kLZ1lEGmIGiOXsvQ+Fhu7euLSBKL2HJYdZmQH2aeyvZsDMxQmEJhoPrpQOaYHv+
TQ9jeQz+9rmEZdM1E7pHePnHz0VxXzajPqDKH7QXyOv0tTPrlImiWBuRdpcU6UUUpPVviu2P1eFf
d3N52GlvwRJ1P9XBIooQnUJu8TWrd9cmkHBCANj4CUu3AZ7ohv/Dm/uT1uDfXwZACjpdTXZqQoto
aX4oglXeW6OmidKfCIK+AoGvn9NKqTcLoGCT4Ew4OaM5/ubWLn/p51v740U/nShg3FqSfPnS91qE
6oEEIkVUj7GFre/sfv35jJ/dUAeDAM5Yh2JbfuoSFToCR/hDFV8j+6iw1FaBj2sseC9eYqCQDkNa
JQwaZy+7gHAbrqOiT14dYEobOGPmqsvz8lTMNYPCutN/0zL42W9HH5m2HJ0ej+7Bp9sfhhnswbz0
O/eLVE18JMNiPpheMuyV+t3Z4+NB7s9nyxOAWMwFGKmLT991BcsrqRLeVDeYowNPYLgbsqz+zUf6
2RPlEXzv0kDnCf7cB1ZT0KDzbEp/IbYfVBICPJQVsvflICxGp4Jnk4zbX3/NP/1oDgdIlwwIyXU/
3keJbZryi482DExzxiLGbotH6DcP03fQ7McH16Z3YJt0hPkH/vDHy7RDmQK0kKUfOYewu3HVIVB4
kmNvi+/5mKlqO+Q3Q8EU9UtXTxsbNVNbJRtP+6ZrO0N5Oy3HBxXcT3AKipIxerblHDCgRA9K0B1Z
uo5t6tqEk2i1UQ5ADLlXUKLC5ljrb3ZnA6Cgp9c8Mzk4DNqZmzk+atC23kbeIchOlRC45PHOFAaR
LtdWCMYSf6AimJPCfp2js0pnvJAhjsd22IoSl0yLPEfFv2vUm8vp+eOtYoMkodiBqkDfRXxaPgmq
87Q5TmtEkZq2y0MUmAMvwnWRyAQZvTMBmKtnUt1Y/CMrYTruDt0eZrODgBGRjz5k8UXctzW565Pu
14mDYi+sn2swKJyO7EVH7sXIL7L42A/u79Zhc1kXPv/+S/tGUIwIioTlzf2hvyIzu59iQykfQxkR
z0v0GVlYr8699S0/x9tQbeV6/ALGDlgDCiWmxDfX8s8ZxD+qMH85t2OXfi2rScVh1P77/6gE0CWc
8xfTvayk0fzRSG0sP/IXR9f8Q+DqoY9HuxWn8tJD+ctILSEDMerQbcFyD1ONheJfHF0PWC4xHR7I
7MU2vRQqf/GEbOcPxwLH65oMYPgZ1qxPBeWvCkx+8NNytPSxlphZrkFRiwBk+e8/PDy4fFKVZVW/
DlRuRk9BRBAZDy14ha2GrQFMjIkjchV6MuYwY4nszU2CEJydsXH6rlxUyxOyTS/ANokEx/XnwEq+
Tn1cHILBrJ/Koe1WcW54j2EejA95Qiokw/U7oP5IycXUbdDR53ezpoQ/IJSAeuWk71gq8WraafQ4
cJS6SVSCZqUPz0Ecanu9Tseto/ri1bTpAwzF2D9wfIfzUDMOCKpWO68SBDkrMLf1TjhDvjd1zMxT
LdWZ3RYvSn/o+Qxp+JUMjF2cwJlI8HanV5H9UAVBfk0oUr0ViJYOc4j7AGnsWxVa+a3dxOPlQOAf
Zh5QoRcO6pOXcOrNm84p52snieQjI6SUcBjXzH0zRDCbJ4O8TrJQHrxetmcJmiwUem6LJotQCuEN
q2LU0PlgQtmztCK0qTK5owqXWw+T534g9+LR62mABQQB4o8AJTKi3bJdfZfjFV6x06DEmJP7zqk0
FO91mPVbqUfjuYWb8ZibA2sXRPwNPJLovBMoaAkgQUcgXg00iJt2MMargkylUw+v/zxg0rYObC1b
lXZ85VqVsWktfdzpVZBcD5zFMa1AXFG6e0QgzUfIumwlw6Y5g7ROgIfRnMk8JxZR2W/4FiQKVHRn
hMnfaUQ5nLyoUquubEffEbIAmFdxlreS8MuAIGE1oCJd18yT7pNYPNX0Pa+0NgjWWu1Y52UYVf+X
vTNZjhvJsvarlNXe0wCHAw4s/k2MjAgygqNIagOjKAnzPOPp+4Mys1NSVmV29e43azNZWZYoKSIQ
gPv1e8/5zt6PopFshsXqQ9yC2k959e7HJY1lPMxXiT2Lo6T/tLVqq3hbsj6akiw2O67vHNHJm8Fq
h3XvtV9LT6LzTsvOvGSTj1nUKTDr8762ogKl6+SzcZoxOyKnwCxy7wZ5tx77HtdrEuT7fu7qFf0x
vo92bD+YuJw43XPhkKgaz1YzP5Hb0p8MeiTYFJrqWOYdejjiKjbYqNY0PCMsQrDb3QG6YUnM0rQm
AXY4MseVO8cK1cfSGqr9kvOyCevSoKFVjVurjaAkkWG7VZPjX+LCrW5KnNbsmVWcYdSLx9dcjhN2
k7S7FLlWxD5NI8D9dno2+CvreYyC4EAnCI+EZagrYGL6KgWEzDnQ1hckfAQvQIgtPuQKSFBSYwXJ
3WxCtkkiYzBKfeTM5jAknXFWR5H/RMoLd3TcTCeJnnCXCK9+bxUS1bY0Z6I4A/NJBRblh0/vBx+B
mx/rtDQPplFbuyBOXgfdogtH9wjypTKoIOL7ESQ5nZZy8D5z97x5MVE8zTximxwKmESNi/Fxyps1
U9Ri3ZRzTpdp5L+MIsBj4Xyc3TDutsYkEK4PRFMYMoZa01fVKdMBsCubw6itK0qbeXbwgyvNCpSA
+0JF2lyIaKsfsijqj4YucLUVSYxTC9McxQNJeVLBqRlM79GJB5gsAdmcBmdOLpOYwNn4Uhw6cFoA
Fkt5lQ+deoN+EqKzzmfy8WgqpszednQ+q5MrS/kgoOCQeayuYSbecPqJXqXj3mN+ehVR023LIpEY
lkR5HYZobkQSPJDSRkqa41xC9N7AvJGKpzzS6NVJhhwHgoXTBswTjoMWMTfaPUFsC+8HCG1QDMm1
j7V1bQRKf1LJNBFsMpL6min9AMQ7mVekQuME8O1t3A1gp9iIruvMUzwTbYD+msTFbVH2TOMdwBJm
/AknE4hiumxaoghVHwPBNJ3YC6egp2XhiRzL6hNiMwXnNxyu8bEmVyHKMVrHgihiSaTThWQoir3S
OiQk+HIAL7eI33FOgJ7EdtqX27A2mQ8AuTvUKV5krxmeBazarWFka1KJ1uBhqCjT2V0jB75FlEHU
jxYbSyb9KTBlfugcG01gmy9G4eZBudFlMpekKruX28ZKsnOXiP52IJPq2UDeu+2k+EhOVrsaA9u9
BZNp7Won30a9/5Lb+kCTGHrPJJG5Ke+KGfwR5GP7oOd4Z4ZJtxeDPui22pH2apy0x3/5UzCVWyNY
XIdTVewCquLR8r5acXwLejvZ1pUg02wM3gwvKLfCHMwzNp3yqJyo2ujMRvtfu/N721fxBqB1sQaD
jostrFaBYyfXpB2TzbKI7lcZlgW7goxdy+Q1LFEaKpHJR5GjNTVSC7LAOHyJyFtC72yGVz3xhFez
FPZr5EQw5QC7bgUhSSuF3HM5lG4Ln4Q7wAsKflBvHwu28kPs6mqH16C6dsvuZpzq6agzjxrBvOMh
I8MkHBA7RCDr9Hw23STGcQKaz6lac7tosg/TPNCEJS+02bm9i7ytV52xc5aEGizFBMT1fv+EwKm8
StUw7MHtG+diSD8WtF73gRHog9MM1sEJ6699SE/WDaFrrkavcB+S0idED+3Puqmi4CTQau6bVmPM
MnSQbDDO2PfVbKtzwOTqlt4g6cKIP6igw+yemCJjP2Sec+yQQ95k9Pl2VdWVh3lKi1OIUPUA+ChY
Et5otdWxeDL6UIK/HQZmJjG7XUscAdaSSM1PBAkszFq3bL4od5ojYlZxL9XVQNgh+8SnxLdJ0cF7
dfRICgXeINoP8dwtg64Ij1w7DZ/z0ipoUwvyK2MjDW6yOHG3jmjXwdBf06y3dgDAr+zOMHaoo6uD
0U6IUsEKqzh8sMtCfU4GxYVlyz6kSLGve6vtt11Do9wn3HNVc/FBnqQOSAPCEi9jPNlXFUUWnjDp
XvWpG3xsxEyp5x6Yvp9GOZ0cPa4SJXZOZewMiNZWiV4+MfxjEmGKhGNVe/Gp49i9rmYW74FYUsiu
6Y0NXyEKJutY0AtfiQX0ZKUWI7cuvYYrrXZVk++TbqTl4Zd3U+/ou853st2YDcXOCaZ3YYiDjx6C
3v3KGKfbqT1FbQDmOtpbnF91HLyOSWNt7bHAsZKf3WBEdyCmU2uLeF1wI+87u342E4z4msNSAbbD
MQDuTMCjmSFCXmvfvGSSkLx6sZcwZMwC6r+RXmWQCNJpzjckEG1wlb2HsI4gwHET84zsooy6D9Cl
t8cHsu2S4RM0c9S9QHVkaI43LlsZiP4aKI033U+Tfe/69c4ZuZJjY5LhFKvruEue+qCe8YwUj27o
WrwWVVdQnFwytzATXrwprNfFbO/B9EOaxB61jpkYrdqJyWUe9J9rU5JWPEAtMATuN4uuCcnVmEuo
wSFPZwch/XdU2B9s5zjJ7iaj9MZHYMZbYWT3te/wGXp8ejFwN66zn7Zo8DQLTajZH1Oo+ZBTJIHC
/kzITbRXgfmYCH1lxna5mTlPXFDXfQ6H8TSC+txg2XG2g0Y2rKxtYnQfrbx4KNr0c18HX2lKbgdj
werBrij7el9HVCxTMsGRs6M73x86/AtZdi0Mp9xZPcVv13fXjLy9jWlkYDTkLuyI1KvCjizVgfo6
5cvHk2q7Dx7fNycC2tCOxVi1fw6tUqAXN6sPwMh2pKmdlwxBoHERUVDkzBRW+pQXjJKmsvrAFOwI
Zr+HqgRJGtDSGMQb34TR1KniCPVxvMAlGJ7lsnRCYPHKT6K1Hvt5yakMzeiafCzoHFgvmEpNY0eT
rHos7Qg7S4sMIiMmASJyfM7tvD4KM7evpjAgVIw7z3spoaavGgy5X9M5tj8SMQYQE4DVlB2p+PlS
i3ZbBQ02IEeu07E8J9yKnC/GcGNDgmR+RhODHUDXX3rLA2zQ4bgrKu50hN87i8TC7WRgYqujXJyH
Oio3uHU/8emOqRA3WU8Es3aa/kLX3n2iZQ41IhsNICS2T2HEiL4STr1O+GexGNVQUrOueTZj4DPa
6y8ZCPIdfXH6am0lTsKuDXxSXnZTeYHzBIwvW1G8lPg5dAFH5H6ykJenHoudu7FNMghigjOlH6It
eAMnu0o9dzPwFc6Gw0x8wBhOeBq+23MBSaWMqgK/ZU7eHMbMqY9fJ4QAF0xyeA2S/pjky+o09cku
GYJtO7jnCIrZqVF9tQvrChU8uoiVPQy0daxxx3N3M+nuI/IyZ6fG+Yb4cTY9Q1mHPk7bq4b43UNX
ubdsA3IlZv/UDm2xTYtqJJrP5GxRDV9yLEWceAJjpVr/2A8QQLMaJBPporhYq3rcF6F1AwvlHn81
8D7ZOjzOJRlxOnrBtcn+kRFMnMEgvPRG62DpRumNao71TSiGqaL9RP6mswZ5z+dKLb3znGDXjMWj
SrMPuUGEZOo5X3vTe5BFcs+OuMmZJa14Tg+uA5q7lo5BMFxJJnNGTt2UTrgBkUytIkA3KwRhyAu8
2mJ+PN9lA05inadvMkhKlrJJbJLYoYhw22hrRLMELusCBOIkGcXpesjtvZH7xzwp0o0gWWEboPPY
BnaZPZuOt9XoZY+NbW+g3pbsxDDedaw/SDOApOTZx4RU0ir1SI9l4N95FlNoE/yJnllY51Dc95MT
bmfbvkkxhbKA+Ru4ng5ZsDbWGl+/+gsAf4DKf1MTGr8F8PKOlOMDxdGlywz/loSzO2lHJztXr9gB
FXo0KqDMlhuXuC4qk9jch6bxrBJNOKnKqc1dCbe4HnKOQ8WHAonqagwRhlgO/hOK3nRP2Vl+caNs
oltfkWuomPiUdppxvre7z11sIlPhMSVLoAHYfJhyEb8Urtve2BrVga7IK1iC0rnjYRC/keYu97ho
+5wTUZIeZZz5L4Jh0vM8EVJgO5E4RVDm0H4QhEiaNjZTK5j3E0E/kCnm8gnFCjO/rLEwAgNsD1jA
KTLh9oZsVwylRy+znzORDnCkvOiFmD8aAzOr9ArJoMNE25ims1NZE2DJ1Hkss+69G5vsALkpO1YF
gtKkdPG1TJTHkERqsq8lgeehLq5FpGCeda3eoHrVd9JY0hGTwjiw6kWPue3EO055RBIQBgFHokVJ
swR+nFtL5jGhxOINP0N717Vevm5Va38VGec+1EPmjRd74yOeh/zKIPgc/og9Q/3lIYWWFVfPUT8a
V60xJwcexv7CAwUPVU6Zu8LRlAFEw3b2YNo+Ao2ywJznlHl1T2Rh/JHgGWZJcw2mIZQxdxkU/sKr
5hN93mgtG871YNvtrUXyCXsLxNjA8A3QZlCn2yIivcPEU7cCSx3eeTKleKwRRXijWZxS0WDKQML8
qS4tfTK7xjtyFaN4HWqdr1XT86Jzw4PYW1a6JciWbXzMVRZtSxfW/Uq45ch3LMfd4FmQlrvBPSUJ
7Nd11g8NlY2OZrgMGi8pthc40AT+9trFPJX7i9clsp1XhsTGTR207Xrq4UHrKiF2IPDEps7M5iDz
EY8Ho7udq2T85KjgraJ/dzfq6Y3wa9QdKCr3lRfWB9sPrE3qWcQohixX+L7U8hVi5EfSkhhkdwTd
prKym4wKBfkHbTq6/4gXaZPMa5lxxAdikWAGxGj4iICvhc0abkqCED7bnXaPFPreRmh7vopE5V7Z
ZUl8Vd4ZIJ1s6zUHjBvnWLlIvmbIGQBFhPJSi1vwxi0BKWMWHoXRRFcAp733wijKK6+rBWrkKdq1
hez2Th2W4bb1lHxyp9Z+yPX8JRbkWOe6H1d5Hlj3s0EzqadDsyYdIrgF7les2e1h0mRufVXpsb8d
zaG6U7LUz6wu6TNgiegxCH19Nowx3Beyse79LmANSE1B81J66jBHZvohr5yzVIHgHYz5YikiiOwh
SRUVnQuMDPxzKsccgkycnc2xtJ4tOzRvRrfKcAtCKqQl58fGgRBv8wIwYdBbFUzJdVJ0tSY0VsR7
rafiFtRKca/o2tAWILDzlaR1MCRRZAcvA9sWqRssCQ+hE+O6tV3BoJbImkBu8dm1pxQh0q9jtv+b
DfyTeMm/mg3s3+a3fzy01E/fy0++/aXf4gYU0wEHGSQ0VUmTaBkG/jodsNQvKPG9/9aluAylfpsO
WOYvBHdBYEUmjs/aWmQOv00H+JHEBUJiIiQnB9Gm9Z9MB6yfBmOMeTFgMIRF1Q+gCxn3j7OBvGkd
7cPPJBUqbXd9J3R+7gnd9gpKYUuPR+FbeboOSu/QAFgLBn4LOUt9VRcdGd4mHMyAcbm0bppeJie7
8sS0MwdcfOhu5mbVjWN8aayp2NVhHiwIfKSYmzKZs03RjUJcGqNJGBYKONhTTpdnnzdskn6JHvWK
TT1oqUtQSHIoa4pfB6j/0U37b8dUPwyz/nLstbzef8+9GM389vqLUOmH/7PNW87yd92Xerr/0nRp
+/tUZ/mT/9Mf/uPLt3/lcSq//L9/vhdd3i7/WhAV+Y/3n8kwanEJ/fup1vVb2YZv6b/+a7/euy6W
NXQ0izoJU5qtlwnzr/euxpeGGAWZxq8aqAUe/Pu9a/yCCgfYFX4KGyH9oiL4/d41fmH85OD+4gfI
Hwj9/P0a/CYO+cvJ1jfTyR9TUYGtcbFUMAT/8aZtkG0ldHo5unPSW1sNCr/RTShHo0Ne0s8sx/A1
p+pSE+kHDISpgIfraiwPdr/EQifgUGE4vCL/PHHoeXWK4GUqtrpLjq78iBNE7ePuTtbULb2ZffWz
+VHI6SWch8fWRNPce/NmNmhOqBbyUNBE7NFWyFEFhMwyU6npRHutd+4GKnxPJ/u0xKQd6pxEmKnZ
DWJ6U2EMMLvQm6QmaodxSW4udt/0qxfbq6CIrv1++pi25lWpwKLOJknBjre2SDBes9RcOUR9tHF/
D2/3PjDrl7Bx3sdWvU5G9KXzwhM1M7JGKZ9x8F6RGLTpWvdTWgENsjBRrJDA7o1OX2I33WCkXhdl
+DBWvIsGDk/TVxD3YiIywuitSM1HHBAoU+z6S2MN93AAzRsuVh4iPBPeHZtZh301IYcIYcrk9WDt
QsaBQa5XgwzhDFb92TBDRjmZSch6FIB6MTg1GfMmVOa+KiMKIDGvEmzxG7+ipw62i3SRFqnkvY3o
bI2sMlwxV7sjtBs8lHP2RGIenMTaAy0MnxC7rb3Ie619e9j6kqVC1+c8MtztWCbeZhZTsp1oJ1wV
WG7ZS8f1aLSPem6HHdG0fQvgprD2nJebfdRF43UIU+oKzN7e6LNuM3ldf5mD2v7MHk1Yk/UejlQt
DG0EtGUYip5P4gp4NKi9xq3X1ABzZAtGhdDKtTtV0H90mjA3k9UVzmLSD9rE+RomxRbGn/e/mND/
zxa0xyLj1/8PCbeLhOrfL2IPJNymP07m8Tv9Ppm3kXGaFpNWFEDfeOUsiL+uX8r4hd2VrU9jtcCS
ughGfpd+mvzIlVhqUdbQev5u/SIFCJuYAS3ddNDDoVPT/8kC9tNcnuxjvUz3SUDGcEsDetmbv5vL
O4U3NCjFJLzvCZD7QEc/5lQXrr67Ir+tm99rIhdtyB+rJLKX5WUgKLDXk1Oulnrm+5eRUQwPfVZL
hErcXNMnDw710DIwNBhBhHrSD3/9elL9qFZBNo86VisLO4m0UHh9S/b97oNxuJsHvxYhXK4iNlq8
D9M8MsXOMzgAYTaJVnD+rLqAIVtWYidwmUdUx4hShLgZ1RKEEK7J1WvvapVn7lGZo/J2Cg1M4e4T
ZgD0nDk8JuRd9C25rliaonhoOY64Hlr8jVAhMJQNpxtS6OlhpfVA4V2KjvZjS9Df0oDEKGkSAWJ1
GiStpmunh1PNaHd4N82y7+nGGZY3tOuMiC+vX/eGxfCXg1Ex6XmNa5lsotc6z6AzbsAnK+x8o2EI
oOp2Q1+mWmnMX7W5ll7kZt7VCE98ZMmnVeW/2BM9lw8QXtLaAkBDnXdFgcmfW9dtYwR7Q1XQEFdt
P2sYjnkCwTVa0WICKL6xNSBs+r4+ljt/VUDt4Gxs2yOHZddAZXtIAesqJvOWQ1sjHFM9wFCOMntc
sh0jT5LrC4UyRkJUd2pDNDKws5VyU1HfYUUzwmPW9RxT0oQP7nNmJOzzlDFrflaMbh3aA14C5LOc
TQKBoY2YzA0CI2sOqEcnYu41EpPi6xS39aOZMYk7CBTB0aoaZ1lvpoo0ZcBr5uCt4Uq4EvZuQwM6
yBm9s1AC0/5cBDF9R8cQMF245kx2R1PBMil9cELvQ4Jo5ksOAYI0e24z0A8kaljZqa0sU2xmbJCM
Ba1c9e6nBOlhglB/asOdkhkiGMT8sxOKdT9bZnaOOF3Zq1onvn+CxtRn9+UsRHF0NIFHySpDq8nk
pAoqQdwV21z3sHiZnBsEBXQVpnjiBROQ1cYZJuYA4AEFUEIdHQkA4Gkik5zRsyitbeY2FlSfCYab
shDEGFGxi2g6OidyKSvnMiJ66Mx1k+VlcRJxQX8BT4LdtgfShYwaeygYKLUdh84pa86DERvTCvV2
SRGRVqlmzliPzfzq9ZaEDV8nzNjus6ShQdHWrkpuqoyv7dZCVOCd6RHQIheFm2SMpa2oOzOPtsxH
VYOJZ5jn5uIg/Bm/oGOQiOSUHsC9Ngm2OVGjQbFyBj/NkcK5WXTTR1PgcNEnsrQqokWC6qYPFAGj
a/K0vYpY4yEy0r3rzuV0wEFjOUd4bPN0xvqBbg4xC0S9oaHfTz5SMM+LU6iCtGLuiUeI9BVdQad+
xcbVkK/VGz5TpNmr8/4BM5NiKzVEVcTdKmTo+LGw46w9iT6hnR0TKU+jq5pNv/U3nWWgt4E/Gsuk
W4edyqr5fuiJxZph43fYanpwRUrU5cMEqS/yzqxZuFXW9SARxN75Ak5vd6pKokndT3NbtfYMszb0
68eOyZuYHqpiVGDNIosuN/63Eq9R3OsAIqMzG2GJFaquGsCUqAmwccU9/e0hdEIHqGw5WBmtPdv0
LkTCRbjtiOFNvHiFsRsqapMYTHAzYcFFnevKr/eaGadx8Qg+jY+zyIXYWk0LwbJ2aXsREBGkNOxj
ERGqLQwGmg4Lh/kkElHZ+zyNIC92LsE5xwQQ8imHFplsEsC0tAUFvjbcZCiv3c3kk3gBmnouETde
FYh3eiZLdTPCPJwLHIPxK3HHU+2dCEUiY/TOgzc0+DdBD/cJ/syQ4jFd//W+8uN2ya7iIt/kkEr4
CPBF1/qp6nckA1fLNcKV1dmcJLOsA1KROnP0/L94HTysnF8MtLvqJ/Uu+z5gKGWCCEpKSr4S5dwD
yHvvP9qWf9skOSfhJWC31D8r+vEMENjg8zKiEp5zmDMCIJjsNrVdX6tQ9fLX0y6Hz+BL8S/KAGqd
78qA5fIhFubIRP6nvTiol59/vykXmjGpI7l8qGxWM9bcDAcZWptcmw2uQ0YZhZqMN0JPh7/55pYr
9kcF8u2lqQlYRRBD8tX9rHqHANs7fsI91tqkzsZDku7aqmCqbJDb9ddf3r96Kaw8tDRclw160WJ+
/ylhwTtevVBO+0SbaNYyfT2YSXjN8Dj4m0/15wu6fBoJeUVTDmK1/PGlOsxsjbbmhXE344zhfMkn
8jP7RSFAXLtFzVY3xQweMLD9+l3+X+fin6bFY/9X9X7Xhv844fZ6+6Fxsfyt3+xeFqW9xFJl/hHi
+ZsaVyrsXjYxnoaBo+ubF+D3noWLGneRyaKvRmPNPfpHz8L6BQGvZYD1YGr1zT72n/QsfrxptIsa
WHsLK0bjU8LD/tMiRv/eCagygttYNNNtSOG27hGYr+xuEGdYqcUVyH/Ovi4j+SgYcE2Lsl10CVN7
7TQpeYUqVUQYoNq7KUNJdFrSMlf1PR3uhWTf+ptVyvyxlv/2hl2DkbE2wKhgk/np9FCXIY2mli45
eb8CDb/Rrkf20V1aMw5yYFFXo7IeVe55hNcEmBGqwBF/A0v42cRhEU6lJVeMX3x939Tx3y1drBVh
q3Sa3lJMqos/a/mW9YBzgYvBLW4M6CqqasO/2QcWm+F3y9by0RfIAM4T/pdfatmQvntZ0o6bKpBN
cRs2YKgv7aDzV/wM8jxJpChKz5rWTRk8gj6OKEb6wsQlT26pS6/HT6JdNubunWwpmFYDitKt5EDw
N1ygP99OSyOY0+qCuFkALT++xcy3mqkr8/S29ab8emDiTRhLA+vQkf1UIaPW5mFoR/ts9ZwF/u7e
WP71P9b1bxcITxiQJcWzhvT9p8W2AQaAd6zJb4GmUjSVzHuSJD53hHndiLiKjo6T5viUq9Ff0+yp
D01leRtvCX1JJgD2360Et7++7vfn3D/fqssDSrdcLQ85PIPlIPzd96W7hfIzyvkiseueigKtJawB
9Z5EyjxrZLfX5ZieZ6wckNBs+21ulLv/6/fwJ/+htbwH2gmLBxED28/9dD2YZatzZVzGLnCt7egY
5WsG8+Ac5D29QT+L2ifK1cTZQf0OzyqszIcxJwCk6KJw3tBSLV99bM/E/A11+5RYXXMQvZJ3GkwC
A+3GPlH/F4fadJqnLAcJBZ4CzpBN7Hy0o4NroIloiWZCGW8Uh2/3nZ4H7sy//qBc1j89HkuDhC/d
WZoYtBd+WsrSnCCYABnspWFUD3FvMs9Kl9E+nG19N2ltnmrc/wQNVm9xp9P7fHkcFhfsqUOmvcZR
STiYIRdDkHwIIocTjhDVCj/euE0Z/G6CRg1favR/56K1X2qrtwF8zsOhwxl/G4mm+UCzGcZCUmhc
9CCRVsSCWpdqRjsOkBHB/wpZZc+wV6mtQDONDIUVkww1imCSbuaVqTrzPCZUJZyILPvkTVFy7mW/
FO4Q79u4OsJkh4mZtDbKpiF/4Silb0s3zAE7FsWByj65s9UI/Nk1ubcSJ/vcYvq4r0quPumQ/cHR
ZE955VQ9ImjvvnJ+kNsSkiTMPRnc4DcnC4VzKdIOUXzQvWCWmbVUuaHZSBCcYukoy5oPV6Jj3ego
t/ZxqKsbP3URmXiCWyWeAveOOr84uKyTd5XXhKesnHb1nPgIqPSzEYm7qQ7VIqlEZyiIiX0vnNi9
npecn35ukaGapXu0OE8da92AP68IKc1oZCcMfxGRhWBeZ0mIiU9QGZDP9JCjqLyLu57mrFdNXwhq
Sc4RisZ9lvvkk2bpcMJT1UBVV+LZzZHMzIl3JjMNkLwgufgAPV6uQyt7y5LOOxJ1JHZdC/TCjc3w
4nqduMZX1oKQ6IjkUIV9a6Zxv3HK+TpCgd6shs4syOEN2ydi2/r7LG5ZhdldP2gT3XXqNjQH6pDA
KSJC+EPKSPPrMqzth9pMjj7l77bmSEYXf0A+Wo+k49iDO7w75YgwsGnBpNJfOIucJ5joBfuQxU5x
mwSRsbfshEcOMf14FyJxgZntj8UhCmVxyDplnyownPvs25dmVVxIn4rjU5wk6qar4C3nzTitOoiL
oFWmoLqaBtgVQ3Nq6UR/tPz+hoASfeI7bddwnv11O5DXoxr4536cNpvU8IO9rab2sZxH0Jdgya8j
u3GPdZKC9y3rYpVINJarQGUJaUMDS0bl0JIuKw68ucitR0555Q3NBQJOlCuOZVqkWz0odY4kRMiJ
ZsinoaiKW1KQi0Ngi34T4WLc9Lk57+h4lfiCgnYvdaERMhGDhWyi8W6AyN/3PfDi3KvGq3pQME7E
aOzwDZH7J4MeV4QKTfoUdJpWROI0my7DZLBpuw6SGFDfJ23pmLzCSIQb04GfL8taPaPvHb/qgb5E
qfyDkXjuKXRKf0ebTK3DIftgNlqylPpvGWC8+3bU+m3owhe/Ccyti9BiH8Adu6VV4qxLYlyvvq2K
IY/ZEyqWnQhs3hjnoQ3cjQxkv3ybWZzPMGeIsWv6j1a9kBvGvOjfa5dpJWs/JL7W4JkUYV9bm7a3
3gZ7aJ76ibhvVRs8GAPamxXMDG5CQ6n5kE1F+JbUrH4ARaY1n3MgzAFgiUm+CGnaVY6wuA6ufZ+Y
Xaf356cqzfKth6IcZWzvr+HHNLcxAOHdpNrgIrI2gG1L0klv59kJ/CRrPM0bgoNcNSPh1Jg7tqYF
Yz+o3erZjQ3/zFg1fPIKzfISxTbSjXa696VXHQfEl6/0YFkI2zFgSSm5r7fz4FBQWDa7TFPH1SvD
Xj6zv9zs365eOjnOLTaZI8Ga2btf0SykvRXG+yzF12m4YXKDOix9Xyi0L5bdDJ+zAM3uSGrsxckK
8cCYCj3VIO0dDSzrQMTTcCBfL19pn7ycOYK8W0AfWQUTMhDY0iX93iURFJnek3bJFcnTuYfDHBbl
67elbBpl+1SWHnI8FaXyKsS+dEeHUF+IZbSPbDnyA2mIR0RnxaOM8NyM7LJz7uOvKAWASBmlJt6l
5NoS5nzMEPHvE8Cr1w2AmA2qZl5tmkyC8ATCyDGfm4HPCeq76dr62hm9l6xV5Zey9a2BrjJRePCZ
jdfCie7zQU5YBrKdH4f9iWyV4MpBGLKrUZbd0NiwDvQr7Ss3YZYke4DaqUuSQ1S2D5MccO3S4NlK
BCo3WZjdOs4SdNi19p27PN9ep/nmoq4rX5sYeM8aoITe0+0bmMQ/IEtAVTJ7W5VH8xdSVdFFI3O/
GEiIMWFRHOGKVXsRxhrHr7T3KUIlpJKBGJAwJejZA8IMHREa14DpF2y5R9CLgVpVgjdibxPhC+r3
a0fY8W5gXHgyFk8vcm7jMaPu3LttNb3nHM03akzJZY/nOvBWM3ycJ9qdlNIdEYQkZwMhMsbmWRVA
KQhBMKaT5ZPf49HmOyALmI7IbOjg1TrDzl3TKvMrsijJTMpmpD21pxI0NZ1FwFtSHWjsDfuqN8QG
APiXwhnHG9Oz3GOyAKEs0vLOqVbRg0wM51hMHQub7NFHSenfo0ZoTxJx2wVuUbM1lV/RXl+e+ozl
/8lBwXwZ65nxBYD8/iMEjOaxqNto/63cq5wiuquwm3zBJ8nxJId/nTco9BrhOJuCyA0UUbF5pgtu
kSYXk9ugpkpfNPX0KleAjMgnmz6kkxBH+m/NNrdlTaK1jPYN+s+DNnK1pqfpKoT3xJZ0DFLcjQTU
cUBQ7zyT7EokCxyUm/7bDlnF86EZVXUoLQvNcackxrqmi3nK585jNytmuY6scrjE/fIsYxIhVrCw
7jvaVnf4RHFU2qSUxk4fbJKUK9W5bkKLc/ILi8fM9R4ma3BOXVkKpjOm+WQI55Ang42xzrdJASU+
ktNsH7t3eUAYOUGonIaGwHE+GunCn8cE6t6N0uSZ8VLiy0rKinTV1DV7d1UMPHP4Olh5IIzzO8NQ
De/f6sh87stXDCH8aPSJp1pFhMPfxw2/O/sG256empegCbgDPbcoMabMeDBsFR4jguTePTm259pL
Oi4X4fGHtBXNKWoQkaH6bRY/E/ZubFeo+1NjGf4jc3gMSldcCMTEL0IjrUfVNeeHwp9YfaWAEreh
Cc/7MXtnUrcq6R0BxHkU3Tn2mSZFUTJiyY8uiY/ffN33vBy9ft0/MCBsPhud6F9apKvXReRl7sap
qCZcg7iEg5JW+wQMSn7OG1+8GFS9qC4rq7mzurL6UtSSQU8Thukhhij1sZd6oDPe4xtYO4FEGNHK
XZTb83XN23ll5albhup2cggtt7ipZhI3XEyIH6MBhRzDt3A4MbN5atxS3c+ky2N6edKp4z0h5XYP
rKM9RLiBN28aBEQFOU8ZIm2wu8ZKUmhsabeLDfd6kzOsCgJBNgC677KQAgY3dlJLl/e2byTYTf6L
ufNYjhvZwvQT4QYSPrflySpW0YikqA1CJEV4j4R7+vlQ6ohpUhoy7l1NRC/aqAsu8+Qxv/HGdUXb
c5Fqjv0UIth7EIlnbUKzY0TvMiaZ8By30HIniYii754b/qQeJXMLfW84IR2GL6VRwX9gsA/vCas9
K+xoDUdj565jy6xfGJlhtYchzDSuWqY7zyD2q3YZpq0POr838xUuHdYra8+XFwP3F18VYeIxhyrG
YedmZvA9d0r7GIRh+ZZLGvwb5MnCxwrOXPyYjvp8AngDbUcxmPV3rwNeekj6CVbWEBtZdXCHTPsR
Rp27KkUDbXkYkKBoUvwLMDpYBG5wyjzzcuwzdWl4/XDsHREjI5ZWV7Gv/6qihnIIy+r0Js3nDjjn
QPKTiAjhP4lA+i6diGC2dpRtHEaAFvO0U7o/m45cHqtK5FQByefWQxow31hFUg2nrmmkuva7IKzk
Qqi0SrbAefQHMaY5v+cN7T1NNDIgYFzRtncLfEwriotuTPwldo5Wt5hSKoBJN3HvsmUnjr/zh9SZ
ffGCBvIq2A51Qs6I6nsOnnDfsjXDHv7OoY7FOoIsGh059reRdWwdI4Prsjj/sVgX0bgqqra40IOY
VIrJIY2Vc+5RzqE2zqhSzn+08cm30lGx37ve8VAxy7qNVePZFTpme42goreq9UwcOTSjrXBaCoYs
qp6iuO5fiOf94lzKcQxzRX+umoOsJCnwCvmoF62vr3rHwhcbr9nySSUjxi5yiJw3FeG397uzg1Qh
j5IHKt6bTmHvHQcL4pSOMPxHRqgP7VzwBlnvMgwM7f7FjzxiHfAk6nSJHCco+MHj0RXSE8c2sQg7
Q+m0JZuqlO2aHCUBbO0NN7D4mpNmue29CaR6g0MH2zD0jd+3UZQNP6gF5TlKzvxu/MjzNdM3iPiB
TLzLKZvERk/K6FhNVeEv6FVAGxW4CR7PFWsY9Nj5elW1aeQ07MYsfFMd5niqGsYLjoPrvsqYn4o6
v8jwzN0RHdz7oMdzL4wUhxSPuCDdDXZa4qeXGt62hzQkt9K8NLhrisy4Ys/iUCUhsgBnbcVtgcr4
PZ+d90e2CUNyCOFwYL6LEZOR3WSWj6isCS/wsgy1Ta/s6iprm/SIFx5/E6Q/z50Q0dsU443e4QOe
YOeGNdvCE0nwKjVvusJDTCAcGejhM8AgXg7+vL636OaX43rzEsub7trBthD7TTPdpCOmjuciIe3t
5l4ABn7BtRGHS050qpO0W9GDsm+TMtudP+0U6/qshcyIcp1b1PbQBrNn3Ou9uy43izVStVg9hJSr
XRBkSyac2doSsfMt04EyUf8Zi3pimrnACnJd0OY9YpCOAgMZAkPalsOWOMj6CPzIwEWXqiHr4Tad
V3CcTKzYZLaNx/aZKDcfFL9PVExC4mVF+/SimjsWQMgHhHac8XLoi/tQi54hatinGAYsHkiNNa6Q
pDCWfWeoQ9/4LvqXpnmjxrp+kZYPXzmsEpPQwAuzwHn+YpSJpGTaT4zcg0G4N1R85TEY/RZq6RSO
OEZG5gt8KAyvsL8DLqZH6aLMquFZALajr6WTJo7KTzeVF0dLPwCtZoWpjhmwm2IwNSSnqY5xddS1
6Me5QROkGpvFH0sHa7vKHR84nPmeoGizJRKa5j1trEcrHfHISnAc+qE1WAk3rRmOQFVHulSBl7/C
tcL8bm7QVIH0bwpyi4B0l92dpAluiq0wb9oh/ZYUhArdAde3MkTlGJix0RAAQc1mwa/RA6ZGE67C
1IYFbkrt6nc4ArsL83wqaXGVDGsXPYz+Ypa3vnfoOMstat31cvCZf7UiKemA5PUNInAk8LbWMzRq
U8AYSwxxtWxlti2agXWARvTgVyQ7OoLYmzbU5pWOEOoPnGy6JXlteDpHN7yMyx2sibuojrwjaEfT
3Jy7hOcSiU4HwlHMgLFthM15zzy3uDiXd5xHNAvbnl1o9EF54xWJWS44Jf1DoSfeTW/Tt0Tvm5AC
BALXGT/c49iIB2CIVOZC5UJeWtqAHAKYyCOYy3Y1DAn/aqogk1Tds107CDZElX7N0C/cFKmWPGF6
XV9Eg7Wukb450hzTbnOFefS501eaU/+Cd3XsgiLSsqveLuun1KqdpShnd7daDbcxXot7ifvX3sl6
ipoh2/SVbV20Tg7Ffz53YPeK47kh6WlN8QgOf7h0mgBBs37UYHz4GGAWc4uo6YrmNmni/Jgyi7jp
GGpv9UF1R+jkSFS5c2AtXfunid3iHsKMewNTXx1DiVAARq/9m97F+L93nVjo9WAh7aWTNnY+wQh0
SH05ZHp2rVdpscvaMbwQpSlf3GmkZ0OvvMtd9QyBQ13gLngU5oTwisJbG0w5uuia8DYaJBC0RwDj
zpQ/7g8ufbNAViY82tFUPllDwxJpg8JYNhaglEXbptHaJkiN2Di3ALoTmapXYcWBdYmkE0+jhrh/
UfZk75Nzr+J8zrtBxxnlTnMjwK101prjpnyHRhCkZeQv8bh2ZyxzcFMSwrd0j1yaF/p4e15LTEPE
ppAWTYOiyy9NJettTg/2QuWlt4OpCU7Ez+ILWfVrPHH0A6KB4bcuKX+OkQoPJDQkZXacHPR22iXM
wJ+b0iLthebx5JWudaH70tjIOguvEEPCDzsdxm+JAWcIw9TkiO5phD+O6W3tGLZ11jFELyzviNFf
d5CFZryynqKnTtJKP6/4z3vi54HQu3mI6VFXOWSs80wEiPP7AQQcq96aGiNEK7EOto6tyntR0UHr
Nb5ekwvWmS0xxwuSkOKLTAAXh6YjY2bCVlyPYSgwjIlTt0G3Jn0YLesOOeUBmlnIfPncWTz3JfOi
IYXoCbhUdeXSQsltA671WzUoagCzcOFESaF2flztex0p35USmR7BTcxhDp5LlZHtcK/rxKQKpYk9
ga2FHV+p23CSBQpBc1D93cIqwTmtpgQBiLqIxpMM8v7l89c2Uww+vDUmotJxZ6ARQmYfxmxZ52Be
PLQxXkG9c7ChNu6Q+ui+hxiizOy47hgWodhMY5ktrKbJd//95W0QEbNQG6X/x6lRIFPOr76PruEY
apd6JbDLnY8K3a3rXdkXnbYIEPKAOeW+lIlpXH9+eevPx5coR4FUIPoDWZhZIP+eWo2dL7sC5+1r
HVZrtTwnJRUIGGaJNiEQJcHy6XxYDaMujrUb5m+i9kCF51AoqbjmNjwGohUSax5cwTalx70oVSOO
nTORMyBRSzyw/JA4bTVFhbDBQJKJhcM2wK0vhftOTr406erNSEJZ32EuOz5ORGKohSr1xMqzJQdo
ZA/clJbl9IuKkEv3ES2WRT61dbI8Z/mq9rGAziEt3J8LAk3I/iWZM/OwCrLvod5V962c/EuH8LsP
z2NTJAvcG/hUjMmikt///O3++XKp7GHZAK4FgYJtwPuXi+WTmfe1nVxrDNDVAkoC0xthBhfU2GIn
/Gl8znUAkJk5hmttDKwvFpeYF+/7xa27jMdskMYOv/4RTISEJMEGAuH17wFVh+TPyzRPnXQJ23ID
Voo55LwZISMay6SQ1AWGXY6HQCvy4CrJDVRWVDeSiHw9Pf7LxBQ8kAm7A7kZz0Xx9v3rQS7Bjga4
AafzAkOjeTp6vdHAjGCOA6JLsgCksTMnC9ZYHGuXhQAv9vknmqey798Qlwe1KUCIOqb5ERGRGRlI
CNtvTpg6lk+jTFmS5ZycnduZ1jzx/PyCYg7DH644Py8QDANMB6vi/VO3KLyrVLP7EwAL4lyCpshl
ikz0MppHboWWOyuMjKdlpLv4lFoejV4xbrQ4HL5AEP1ldYCIAljgzaYWOonF+zvxq8ELtJImRqiH
waHFy3tTMiJaIl0Wzo7kOt6NoLepRbLk0GItjAttJB06au46jTVKcNy7vntR8IVnxB+wgnmMDe0H
qIXOJzlPuf81SceYJyhnhNbJPZfMQ0cL0DDDtZEUzhMpplxYchQQVaboqw3z51QZFpoNKJ+remiD
fliSwqaZiRyXdQIT7t6DxGb8SQqW0w8mmHRGxZS56dxrMydXCHxMlSfNpkDSmt7FLlfHwS7v+90Q
jsXOC1xcYT9fPX9GFJYMsRpigKPPQeX9J6v0RoZ9ZVi/u+cgEl2gzEr9aEVYwx2J2pM7JWjWI7dh
r0ZaJM+fX/8MuPmweud3Y86gfjSOPu4X3UkTZxQROBiGv4/NCJkpwtZ0JQzcOs9daJDl0VUA/h7c
NQPGhy7wKYdJ0XtmP5CBPr+h+YN8dj8fkh4FdbVL+tA64Z76PQijSyHjt88v8ScSBzsW7Kh48/DQ
AC9+WBQew+Hag6N/cusxQlFtatXm3ArKa3x6FJrUhzhxtU0+J4pDUtq7YOqqC6YV9DdDjeaNsET7
WuQR3Xyp5H+/aC1ODg8yHPUluK4PUIiqjb1iLFpxqtw2/UZu+OpNUXHZzOJHnbCRQ8PIGL2hOruN
wu6x6zr8/AzNM5eRxBryd9iv2O/bFHz1FxnGn5vZIsLoANssuCaQM9+vWFTAFQ1cBLh0CpVlwldK
Ig0ihmWFRrbskD7bK5WHWNyXlS+/cD36y3IlqdFnyzLHY1efCaj/CiU+EtVO71bWqUMlKVzgM1k+
nfMrxpPYbqLJeqWH+kOfpzHJTFua12ZZhL8SHZWO1M2izedL6S/hhdQJjz3SIhfx9/ll/et2qDAm
2TmxeTq3Seq+rtCaTmGtZfVA5fP5xWYW5B97wwOFCrgQgi1Mw/dX02wcKRG1xL7SntE/Udl0D4we
w72XNcNLRjGARqMXJQtTC5Idx3y3ttymO3Ac33tIyypg8TYKXF4zNzNRblvgWJFejHrQbKcsS3f6
GHb5FxFuBjt+vGvQk9bMS8Jv6Y+sYLKl3dtGw2pWJd3BWNGOqMkwD8UwcEu5pFO2KGuz3c/C59/A
OL/KOXVTSphvbe/0l0ah9JVELGnhNFr6rRNNe//Fq50ztw9hB/wksqZz8oxK6oewM3mTAGTHTTYV
pfeynzunuZvkGwtdxG2QQlgepfS/pTP4ahKq/wY9dJUVabO0u+iXrVtd87+8OHRWyWHgyvIK5xf7
r8XFNSdLq8Q/iKhmLpppi6GAEhUuEPIp2jMyGy5SI56WrpYypWk7EhCt87aeHtPqa5V5iOeu0xmJ
Ys2wlf/htZ1BsIC3aLp/RJ3bsJqMKk8FaMZ+7vlO6bUd+4+yL4e9Yry4zOjp7eiIFXu6D7dlXXLo
To5Hx2JqTziCXn1+Q/Nx+fEzcpwCsYSiRvfLeP/KAqfHkV324nTGqTCgLp86fx7opaGezMor9Z0Z
AC/7/Kp/SXzh9XmWgA7noHT+EdopFRMPZuTGKchl8GwojOBtZo5LTvwGqNjU35x7Syi1uzd4AYF3
OBcr/8NdeBiNgaFjk+CH+P7hsQoYAm2IBeAxA4ZKY3rNUmlo38Sw3xepKp71avJ/mvlgLZmeh2vg
Ks0XiMU/NzuYQN3mYJjzLqTE399DXYSFrfeNc4pS0ADnDDgaYnvfWD1gAtNvvliBf4ZErscZLmFY
ujMh4P31RnqIVgbk7iQ5jXa2SbO8E1Fxl6UFiJjMhD9boyyOda+8hJvhfrVH/4wbTKDxUOCwhksC
X+T99bVa4MFaevYp0Wx1QXsl2OEwlb9gKtYsEDhbiXFO7kDLPXSTl1/BhvnWyFmVJOmxNqq77gsI
71+SG+7IBvfooI1kYAD2/o6QgtZLs0Tqk/Gnc1/HRUDpD+NmUxJlmAk57ptlAc1Ayqqg9a3tVJW0
WxGGmH4MhlOuRRtGz70e9C/DNCNHP1+lf/lgvCVeNeku7ZGzM+S/glppmRkyLK53skQywwdqCzSQ
yvqXeMa7JSIZXs59xw5e2HoYJlAen9/AXzarZwNAp0iiTGKyPN/hv+6gHQpLRqGyTx6c6VtE8SxQ
E2jWjGOyL6DJ7fFtnjbCHPxdNAzpNnGYgH+xbs4p3PtABdJZ0P9ALAxvvo+BE2hN4WAWHV1LW12S
7OdAm4YWlWAfZJk2Td8xV/QWVc0EDVyXNWyM6CZxErU3ixBZubRGB68xmp8qEPlqUHn0GhOETo7G
ZKryJxSlEoSZvrjrP6PrTHSYYbpsF+DIH5ZWavc05Utaa03v2XuGf+6NAvS+t0pnbvDOCCplp97N
5x/sz5ACxcED1DXv8D+bLlEt+06h+nUqXYadi6wEFIyY0txSA3KHZ4HxxRL9S5I5uw7i7ArlBwH2
j76NHSi9uMwC7TRqDIZSAHsoQkS6fBXGqOMdXli3WjF0W8Y/ElE2MYAk4OYWfdXiVhc58uHzN/CX
1cINcbjMWQDEko+bxogsBm7tpJ0mCwCa64fypZ4AT+q132/apnlLu05uAyRxL9xpmNZpH9yMrVe+
Sasv5g6QrpajU1arXNPj9dDU/l7PQ8bJ0ITvLbrpO4Vu1RdHwV/SVY9MXScs08B2cZl5v9H0DuZp
i3X1qc1Vskayqt1pVQgoK8lRw+z9H7Rx2+sgj/1xYTlZt/bzXDugi5UucWcPr3I5mSg5FCpcBJEQ
17Xe1rs+cJP9eRjjZV8utb90ULhl+idwAj1Lwul/f8uIqecYgYX2yU3c9ODqjYnqo5VsI/gPG9Ca
9h5DufHCC0b7aRjqZpME/RNWGkBO/gFseRsEksOvyp6/7DyafXQwcPh0uLsPxxyMltIBaGKdcAWO
H+Bp+1uCh7rHxS9dRWlg3GRDvIrrYQAz48hLFwx1Bam31a6EmpxLb54ymnR3UOFxmhcF0WN1jrCf
L9S/9MKI7QZJEJ6TdME/pqxzI6wPkKc+JWf49BlgFo1J+RQxQ8cMB3DvElXpC7NOf+ZRnKx6YwLG
OIPlP7+TP4OGx4ua9wpLEI7nh7XHQFPUtQ6b4MyW0MNuepXYtS3ASWZHf4Zjf369vxxrVH/EcxoK
8Io+mqf0RgWfqUuNE+x6FPab/AWsc74tyti6rudo2aeyvujrEqnfGQf3+dX/dujrswAFrRycsK2P
lMgI+TVMEdlqgy/aY986wEVHxzsqCVkQY61L4LvJAbVclPwGhF4TbJBu7BA9gCLPtJehKL95fRag
4Pbll/izX0D0njlFmKzCYJkt7P993AZoiYEPTxEZG3zjYCVMdBdhlMFUHWlIonKoQ/VHlQk9bBI5
84vv8uc6oOrU+TDIU5IO2R82jtOm1ZRCHuIjOIz609ABiJR6KJM2YGhcbHXCL/KLMyf03dHOnBR9
DI/cQhrM7z70BMLEMNLMU/GNHaX1UqHRamJ/iiGOh6zd+pwSQy8rl74SLT2JFnn3ym6v61xpa7fM
/oEeoxekb7A1bReAXHljLvSj88ph2Dfse58yMIimhzMJjBCpf/t8RXlzsfDvp6DwxNqDSYctiN70
G95/NtfwUbFQozohSFQeZG1Ue9uqaogD1t0IpgABY5EcCpRfp8WQTcmLSqr7WjA8hoMQlAtqdPsC
aGu8as7tocJHahZA1XU/outaxPn3OKmZ+nToKv9gNI7F2sxK4QyrkDE2+1+JFHh2zSMfoKJgUZ1o
uh0YPL7K1K82me7gM5kM9vAD7UvjMVFud5GAD90jWzrsdA+HgdKrzJ0xVtpOJGgVVn3nIKDX5+j6
u/KE9GoxK3A7qxanzjXIylKwMGW2LXrQ8x7knZ9gpCxqxxHXUvwuk2h7rmXyWO+vUVlGYXsqH9Dw
dQ8E2nrd2Yg6ZCijyMk+GRa67uDuJWYdufYzs0mWGigUaydjRu61rVDbpNZDdHOB3iDyk7yFUsvv
z9C2oC2N5CoYuuLeyEt9H/sZ/XxIRi9eaIinKPNRZbVo5Uif6Vxe2Ub0xSr+uG84bOAhA16llkRo
4uPZjckIZGNR66cKfY0jzutMh+15VGfZ2Vp28fByXm//FQUZCSH++qgi9G85tP+3DdC7P7X9VRx/
Zr+ajz/1/6G0mjF3/D8hKJc/o3dSbOc//5uabP2HYx/Fv5mZ7lJmzro4v6nJQDj+I9A1IJexMYKE
ps/u/YebbJn/cWfBXHKr3x5C/Kd/9NQMF0IzHQwil4OZ5Uxb/m+4ye+PRNtx6ULMfXb8Bal1XP1D
4O89VYMGBcxk0xBllYL/n3Yu4zBzqcrM2U5B0uhLsOmiXkBUG9RqcLpJrYIEH7B1C46rXsSEFrUy
fObIa4SKg2atssir15EdAksoxpo4WFAHlLQH+9C7/de7vv4d7d5TQM/B+v+GQR4CH08YmOwFgxOM
kvV9GCxHxEGTtHtThMnuhot25bKRfauvhhZHiYULAhKa2DhicKyZ08GP7GnL0NP6BbQkDZ783Fcm
IqKZqZaFN43JY+AiJLJC/ZBJbDIiliqgR6ifCgFH7BoqgcxKjcChs7RLtx4Qa7GVsxGIJtd3pebL
BXJDZnGtuYEwt0MWOejyD5ZNA5d8Dpmhif7lwnAA2yzzKQPHxgTUxZiD/HoVZRPayZEoq2vNYOS+
BJwPHEOvYsw/Qz0ecDeJfXR8Kr/U7kMHvTFgphEyIa1n528moqlmCxc4rpDEBvLqGYkj9u0wyi1x
aMD3qIcAiL4rBDCGjnEJEFVFk1pHMKrSVVlourHmRw5+HVjGOsW18LbXy8xfmEM5PmlGoQeroUE2
8m6qYBZuYrvDUwGL6n5cp0kcfYsEDYrASaMekddghIjigd5Z1Rp5O8C8oRp+8H/jaaTKoeu/hbJw
tBvoY6XaIOgGvkwPC/02ziphIzcTZOPGbJs+WXWThCNSNX711OrCUEuta3IfPkZXv6Kl6rt3YY4u
0AIEVDntPKXPeNN+6J/sPMJHIvRG/HBQaw6na2WKKtl4lcYU0a4EOs0oucoIHSoRXtp9B25A5a57
DHSzMm/BRnXRyo8jnqJFg+epUBV2d7h+Gje98KCSUQnh/NROU7C2Ougvm1GONVyNoBuqYxuaJRKE
/RltGcgqW5t2h+wHzgzg+U09my5do0ITL4P/8101dENW3WzesTJtFT6GuQsuM7XKBEFev88hBwfN
0C+6OM+qpz7K4jfE/PA3LnJE+18Lux6u3Tac4qXqCnSJFkZu/RQVKCakDu3e35BZZ96y9cZoXDeQ
QhCPYU+Fa72wg/AeFlj/bKCxA6kYcQF2Ujoh3IeQcAk30feVAUBT8GPAP/kxKyoaxsJY1rPvq0ir
0SmqeDDeLj1kf4+HNAGksnpPbBAMwJJKVrpYVW7faXep1XoWyE/BZmuFN3WLIkM9d6NGQconqJSu
B8C9o7X8vRXbtp6b53Hc8RMlzOjhx0A6Ye1CDefOeIH++lAEy5b+S/ZqJWZKj6UF+a7B2kuiomCE
QT4tH4YQbpC1ipyBC5/HU3D8WuOEAhZ8oN/LFearb3+nX8NHzzRI2cvfi67u0ePeeGWndyujmfL8
ECa9ye5gSNsu48b76WKrbq8spI5Z9F1gfzdqr4AdY/Uxbtqja8K0i5sb3gkTuSgcrSfMsJKDTZp5
ckQPJDiNQ+t50HoLHW6/eI2TVN9RRcX7MCDqdo1hQ4gu2Mo5QhErhqTdLsjyt4C532rKDUTjHS1L
ji7ckTNEOQo3qNmgXNz5rdkAXkQ2kYpefxw6wbwJ4ap1PMXj01B67hGqYH4PXxPtrDyAndqT/O9n
eLS5HLU87JcqIStXuZ/hllakDzoqXRcVhMErUlG6S1lQxtfQzEraGRhn74JZSGAxjOg2poN954UD
gFeEJhFnsfSuRePR6JVaMYAqwL0GbmzwfhrsGRUsYLF0bKioRpHKYNX4BhCNBO8VeGAURxAr3PE2
KRh7r4yxs68dkRUH4ZV8A1NT39Qg4dT7jX05ugOuEbWHpnrZ9nCd7Dq6HcsQZUgn98bTlKvqQBWU
rOlIjoRjelZuG6P6ML6B9KwfPZjfNvr0Pu4TlJgIZnVZ4T8OSXynZkIWOLoaA4s+XXWeUk+D7Bn9
dZF/waADsz36+tsyYel2TDsbGN1xfjlRZuE7FLYAGQZPgByWpQmu12PnxqIDLgmoICWapQDyizG7
I2IDWi59CQ0mLptqi6EQFLPSzcJTLyuZrPuK5N8OmgwxN8uZqmXImWAs4yqLD5PEJ44EuVHkp8gx
LCY3KrWVhNfxs5ikuRNZbvxQGdOBhaW51XMUaY6+9gF63lV95Wz1KECqM7UNmazcsW1xpbRiY13A
6TpOaZpc6E3mbYkk6pD1CRCJxgou0eypdil63D+6MQe8oQyVbaoQ7w4c6uPimaMxrsFto78ZF3G7
y4qyXgUTfu0LlOUt4zIifcHKLIu1YgFfZG7ytUn3SmvP+oVB+5uv4xCM+Vqwasmm7keMDp48nBJ+
aDRno5XVlM+AaHBMQSAfeS/d9zK4N51YRawLLpVIdx/HZSxB+HbVrQUoe0WlPEQrWprlr1FvmzcU
4atrInyFSip774ioWYtkYOveqRBXrroXDHphW7oHhb0avqkYyAOuM7yb0kD4P4N+dcMsJ7olYGZr
TOenx0RA4Ww9MI6FV/pXXppML40+iUdFxrUx8Pi+sV1LLks8URa5PharzCmD7qn1EQNYlq6smyPG
jtM3bO7NeFkmmM6s24bWxS6h6SOfCsanAcKqQJjWcSIAJYgIU48F/iDjVUj/6SlJJja7MaHyNZl2
3q81yKj1UgYqffNAtWIH25fNg1c7nP2EAy+FyjZhdWT4YNvDCHJZHsLhWRqtxWEc9yyiRQ4U1930
kBKGDadB8pg4LZYbkDu6vWXnMxlKl+kWC3MvXFYuPGYMTIpWv0Hmsdm1bWb/yuKguJxCgjs8JHNw
MFZz0gnzBjytlpMxRtQ2JGMWdg18A+++owZtoEFjA4E2nlsQ5gJQ09+NiptGodFmwIMWooMrHirt
mFcAv23WJEHJqrDYXCsh8lKuCj/XfhmuCvVN7wWRvwpSZM6WtoZ8BAaW7QYZ62BaYrsVSY67ktgt
NGQiF7oyMp20RKoD5pcqWiV+3eB/WRmOdov1B0pb+PK4wdrj3Gyw/xCp+FFAwf2hTHccrpUcUf0H
+Vtu7YhUiDNA77DO67sqRIChK9W1Q6YUHYQ/CDyJ/NFoYTUrOfAlWjM5yFg236PRKm84kb3uEkxt
0S18sg6UhFL4WMuxLstXhTJ+utULVxpbtPRUsXEHk+MjlcLcmSB/g23c4dlnhdKFdI2KCs3y3nY0
hpQ6WauF/qS4gRAGWzqSXXdt924GfSUU5VaZiUR+QklvbZDgQfLPe303znUHwSRyGIKXuHbBhIx3
po8VoKFQ9V9ZpWW/kRwdnSwWyGk1RuVeCrPBGMd1JgSUZSmZTxPwtWyj+UO875PC3EPwLi3UjP1Z
dTBoEmtfZAPrX9M9QDYSRgWSo+QZT24ZwPmxpr46JpyhqCoOBXyqMItXutIlumilTtIxdOaAYqlG
KoZWgjWaSy8Z2ewppduaeoZkfSIN+FnnQXuXxiAj8amqoSEL5fwKhNtsRi3EacUm24L852jHJM3K
H1IEkuoIcgtfo1KOWEir7BFLbjvaEskI8WHRFCXugv4UOeMibGwWaZ6DzV30KAuC+89AE9FGQSER
5YXAgJQ12dpBz2MAipOyNXFJ4dMicWCq6IGKv7GXAbJ834EdBYB3rbFeQBryHiqoCUi/NcSeZevI
8iLuQvPSKKFwL2Xmsn0xweM2Q7MwHrwyzg/oH/L+RxP7iaWrYvfgdHN9F+jKujfbpHiy0MjbJq2M
f1iRSTIv0mJ4NVpR3XhVkYw8cYj7NqNtE+FEE5K/nuo5zgRK6T9QaUhnMY+5CAiRS4DBmCQPMX0l
f13LCVfmbuoLDzNmvANZQNYs4IltFE5Vwn+DvRLtdWwoLjj/QSmYXntAkaiA9wTsC4nSEO7YSklN
x3xaqmYZToY5PYainh6UGJk0C0dNd+7MlMS2OjP3qZ1Er4bpFy2SboN33cMNLhEasMQSskKztkVt
ghIFPrJDAqu+I/3uFhrbf8E4LdrBYqcgDJExXfDikytpeMxLQ7pNpeuG6CaEr7ZDR1WfouGCTYf2
B+Zr3YLWEjYmdqs5uzDykw2mIOGNhSD+rxpxSlh4tnabyaj+IYdQ3kGyCtbMC82V4Wow8ux88mKY
J7l7jXRs/8vvB+R3S0qW760K8nJZhFNorvKoT6ttVY/uk6gLEzWVRh+R3+bVe71w+GfsRsdTZyDm
ZYRFu/ES+ryQshF2SIcOiwlgl90Op9r8cmyjYcthCX2SmtJLXRdjNTQDyoWjD9c6mcc2lvVj5LrB
vdAMZ2/UFsEC/MkOrcMd2dt4Ai1jfLfLvpzwTOrDvSiayVyTnNRbZzTya0Mz63rBak+CLRKt6mIY
02Yzk+7vh1S4W0wI5UOlmxss3rCDaQ0mT35jysOUuq/FgDXHIoGRzBaVU7b3GGDsUNVlj/iBSmJk
ww3vMioG44LT51eIdMGro1UdNl3CXIN8HvIVrBHnoMcuKh8SfVqMU+1YwtBP2/CWKJle0TjO1n0Z
SUJEyerkrJd5sDAZVG76MXa+w+QOlqphBmyWgtQWCsAyo/DDcaSrr/EghZhn9t1VP6W/7Jb/C7C3
dlE7ZrpHzdDYdb6znMUarXUltOyXF6MoG7lNdZJpg9OKHRS1vYnrrLO3yAu3R6tompvc95Mt1sXa
Za0FQbpGbZbMUrmhu6AK0ZG9basSiAkDu02qZeTXPqzDJTDG+FJv/e7GaPKfU1AOl6QX7S4ZnfqQ
KldfgPGzTkbWpA9dFuKgPCDlwtnMQf/Yx5CaQ5DcM7YRI5rakxEE7jRiLbE+sfSrIxMl5F4+g/Mp
bvNGb/n4CN4AJoOKvRd96muwCipdrlsj7t7SuqJwEWQ1xEmJy2RdRskW46fx2e3RYGjKslSXtmN3
142rsYlCHH6wR57i+hWbFjrKOhrBJLOt+Vi31IRWrQTeg647PPtJ7olFTNbB7h2DQkNllQKFZTyR
k9cWcpj9EKk7y8u0C5LxBjsf3fZxQQwKLMAom9almYfWulFWt6l848mqKrHP0bNYQpFoN3b1f9g7
k+W4lWzL/kpaznENfTOoCRCIIIN9I4niBEZJFABH64Cj/fpakNLyiZEqsW4NyqrM3ujK7JJERADh
7uecvdeehLsHaUWzHOgPrJc6MoSYL7JEIyiA+gOAsdbGnFHYWzuhIB8VRnIul4zawFD1ctZ5lvFh
Vl5eRqwLThG7itc8M3P+1Pp1oiI1k6ZtjMRaw1WRz05au0wXi755XObksetTdVPOrrfNsTS+OB5k
YPEIQHeLZQoG3PIDSNrb3B6JhESi6EdjNwaEi5Vd7Lv6dCCTrFj3uDxsl2pFX3aSQLv7zeVExgdC
shDFRPelIN/uZSjSjo6ZHL/Okyo6qLswALCXHMaqhC0iMg0kWTDZx3mUbdxXo3bNBii/DIZWwEFM
ZdQlY0MJtk7mlUnpj0ePbuH5VJbTORY9cYeda+95pb/uvHQpv6y5apeIrTc4N7LqomCWHhpdkp0Z
dsVCMazZmdfQQ5k4rGPedgf/tZv0Bfkfkkdnpzx8KRFDhE4dZt1d77x1HJ6ksyxnzWD26nbpCrKx
MvXMdlw9CL+eY5jJ5W2FfW/g3R6gmPFF99F4vNqIHp3jKtSqH1PP76dYVrP2TNyUfPIrdd0Ks4ob
+rfRbJH/lqe1ft91ooqctTBpoOn556Do2zMtHegXetpDkxBDJWiVLWecmYOFNobGaZs6uQm1ySXf
cyAEi3KyPljkOT5rVW7sitTKrqCmEFiFxJW8P1hdIebH+pxej9pNvbmcD5mt3feCnYgzj8NXwbrH
izscafqlEVLpbt9pmn2V2GqBQeGRY2TC4IKA1pPZHq4MzjkCOEN+rXeB8TkZONlNPbDkmGjd5iJo
xpneXFs/e5nFGa5cvhskme+lWeYfSTEdtljWfKcCRxxn0qauinQlL8krPyDir6N6rL8R06g/Opt2
ct9XfX1TBhjlp7n/SOB0loOvr9XH3na0o6x99dknEzinNCga81Zwjpifa4c40Gj0Br3cKUAOw456
yKXdBeWLAIp2Az3vafXV8jZfK5qpXsnOs8t02T96RFeNYI4pX8JlEyondq7LAyAKGpcE3XBKxagH
7yIvNf3DIm2SsMYM5V6ajfYFpDB+gMLevV3sqXpkx+3GvYvjnFbWBO4ubAiFANpEMVLtcLHK9kIp
iBkkbXCownZfTHg2Z2NuLzmZkASIOoVlZrY9ii7uqU/zKasgpP25af523vuzY468C+cbvGMwvZuU
4Rd5lWzsZDKt4NV3veXoV4NOTiVAaPJ4mlRFdjMkDQ39brn2Cq19+vO1/2PkwNh1s74xhncR0J/K
D3x37LHmry9+09dXeWCh3F0MsVtpuu5yQw5nBHYO9xrw4CpCh6zv/3z5E8UL7x19lMUrsOErMTq1
T9575jmZNrt0klcySrK40muPBmKQ58vXpLKd8bFFRKqz8gfcglnT9S9CCLvfdx7dzXhCWS8izvyk
NS84qQgyGrSlvEAMk5gHguYqbWcXvZxvm9Xw3dBYhKW9pzTZNFxvBh6cO2wP8xQpF/zHPhl4EIxo
0Mwm0sAkHcY9ZOQsJaFW1yTPYzMYTGAKhlFyVCqY6WS1zzAmLYkeCIU2Tx/tvqiqw9rh3d4ZP6Y2
4Kjd8h0LwolMh8854OYGuvNDnmXwOt8+Y5bFYuslpJtBsBfjIbE0t7moAIcfPDbuO5VN+SuQRWY1
4Az4kH9MkYImoJAzYbC6cSZSZPKz14EVmBeHKe07T8JbwY7jbs4Nxv+bhcME2+lvH/Mv3wIa21kL
ToqU3aEMxvufXzoEe2I+GC09qmvWDaffuzn9+p3XdAtZCED3y+ugxgJfhnJRBtXxXHB8KGXN49KD
lOn3eLyM5QLeiIWUniBR139HQX3C4dxeOdgrcjZAcKKixrH19pW3wlnLADRDaNpAYM4sCCX+c5nK
dsTRyBf7pYJCV+4mDV3UVWqaqYFEy8wEpAa3yS4cD4H1WVm2ZAt1ZkbUISOwPt1BvrAxhHY4TVux
TYPoBGRONKnF/Og4iQsFpStdcn16UZDpzLl53lVEGGydHOkfNJ9AIP5gpX2nYhL3lm7Ra82xygCW
xPH40mbQFu+mPnMfg9lyILwo1TbvfDvMt2Px7cOxQUH7tk72Cf9yTr7gK4OJCj8U2Zvcpuwa8hyl
zQCRISGjem4IMnIam/CyTlFQdXlO7vVK0GpxdPSaf9sUbTd0/2HNBDUj2qg2HLs9YxHFNaO7C5ii
CnG7FjLZNfudLAZGN36V8qvmDCWKE1KtB9PO7wbhv7QkLKzndF3EEw1+fXlHAvJ2McVAiPOcZWRD
ym8iqlMpdzYZy2IXZHtU/lRvJ+g0gg5UnoMeaFE5EiSR6o3LWcJWZrxoQfWeAeKHrPG/1iJeAR+y
6/AYArdG1n6qpFmz2VlqQRrymgG2IszbsDlErj49hZ8jHT5mzz4nbzd7yrUGcx50mG1lNVIiZjOn
rYlRcnJ7Z9Kchf5Y0qvcV9Y0PMOBqDh8U9eca+OUyBiqvn1whqJsUSZCFCRWZNWInavMRIsdOBHV
4c8rxA+Z8a9vjgm7BWMIrbaL3Nk9Va47mUskqKu+UZnIKzotxOKZQ8mrp0MQXFFFEv6SG551TLwi
e2n1mnYiGTBFEiNGT6x4CmplhA2qp5uFzuhuXIR4MFF3LcyUDOchgMtw4Q41a4qeODVYw9qsu52u
T8ZVPvteREuYtrm/WMjw2romMGxhSYqroO3uAW21bfTnd3wqDjR5x0gVXIwinknY0alWvgSNUTpN
+U1Z21zNYupBDQFlh3MzqgQY97Sexj3PGFatMZ2hxjb0XTmTU9Yosl7m+M8v6GS4z4sgQxHrO3pa
lIomXra3S11l2zn7zLItpGzn583Qag9CBGSNpYOR4NO13OXDKEeDSa4qEyA+zuInlwE8yJxuk+qH
cGJQLbBROcH3OvOFigXKpGvPKixjP7RF9b0jTjW5cFpZXQ0jHvsHHRAN9dU24Pxhxjfb3nl0Bvr1
4QL2h2p3s+hro9PSrNdHgBhLOubjLtV8gg6AtfGINEpCsRl7yjenh60SOm3FYXEhnLWNJsbYZD+v
Vg41tpl7nuixpltXcijP+JOTvUQVq4h6CuqGPwY7hT6uWdkgJCGHyDPLtY29z9ifQtIB/xc3PhUt
Y07cRrEFRWwLeQBVdo5EiG/KoJnFJVnzxoc+WPhLTkPtExaiIxxkrIKrUm9dI6pNowxiS5GDw1Sw
dJmW8elqwLIGxk0/buz/NTHR/4M6IRvh4h9kQl3+j8uXunj5NcVg+5WfSiHf+AsFDs4PuO6b4WHD
iP9UChG8yE7PIu/ZLgqi7SD1L51Q8BdWIkgMJkh2nT1nO8v+SyfkbIkIHGowPOIG8NA5/h2d0InQ
ELG1xatyKJpwISMRPTnLwW1xoUAPc2x0o3MXuLO8UK6BVLcX1fTOAf3t9o2ccbsWhQeIDJsiNTj5
wrN7FXXuUXojm8529JbrK5D71VkytultIUzjnSXvd++NU4K/KYgoh37AOn45BXqzGxS1184xE/V0
N042xtCqqHY2GoV3LvW27Pr51rCgwnRFsbd5NN6uZaxkWm+65hQzpQxuDa3vvgzJMjx6E+owSuck
ueo2WzFEmK734l+ett8IpX53cabXrKJMeCyAUG8vzn4Z9Ogs55jeTX1meeAvAXno9Y0AAH2FXay/
1U3hn4syEV//fOm39crP9x1wOnF4G2ift4f+14M2x09LA8cyx4zPqyuTI9GZBY989+ernO5d25Nj
EItAzeHy7NjmyTv00IACU1Kg5A1AVA0F5aU/NeIAfsx86LZHKs3J2yIUbylu3X6g2w+Z6RbFPROX
P7+W37zjDWQAK9+mRPN/+Jt+eagSzlsUNCRlc0gudhpjPbK1m+adOuDUJvXjHeNLwiLPO4fqcVIH
pGYz58LnnkKQXNd9ZRTG5SpLAuwFIVXP+A8rwpumvs72anU7iL6Wnz6SW08W4J/f8Hao/uWk9OOV
bFZ9Vh32awSPb28x7ftgzBWvhIGLe+aPVfrRpml4ocHk/ZpPY8Z2ZAb3f77o7z7ljcyAuXurN0/P
nr4vJw076xKTjcfNDdJXYwnSdw6Bv7sIN5CMGGrF/7xIoFqP2bczbh3/JCzcDd3dtv8HD4y5GYhx
QfyQ4J/cSfyPFEfF9sBYhLkOpLdFKnHL49/+wEjDwx8ADIrnkyzLt19ESAPuaMgZHC+UMmbwkNdM
5Ex/vspvngV8vSxyvkd+CwLlt1fhTDE6tpFMCBIg/xoGjM6N6N98WIBB7ZxZaQdkqeqdJ3D7qydP
ICQ2z4GRwTKDHfvtVa0CC0UOkiyW01Lt7bJuonRkzdErCIZ/foM//BAn1+JJsHFMuFho9VPhfSlb
Qir7FVknFG0v5KxpvfgwTAS5uJ1uhcZqy/owGyNydK0EoB013iJeOfn1NxmZa5i8CpnO535DUNU7
z+tvPocAbTAZNjbbKHb+t58DOi4rZ1Ss4s5RxrGiBNmDewqOk21m79zo36w/3Mit2kZ8TjIq4c5v
nieFCK5vZoSfjA4iEusO7C+PuTYeDT29dADyh47w4qrNLgotkX93jXW5NCUf5YFHK+GUooXf0FgM
OErx5DkpyhC0NY1vp+88Vtue/OZWE7husaFwDciYdBXevsVxDjpPgWSPVw2hTdPKJex0QwfuCGvc
8rX4z48WoKr/uCC7F9Y2eHIbm+zU+joNzbpqaKNitEPwbsq5HGSE3pWhVZ8BmY8y/AXfWq3p7BAE
HMk2Runl+ZmOFFmQ1aiDEUp7nsa96eoLEix9IHVilu5wWVaG2Z4Famy+QhuqjN3gL0u+L0sEBSHp
kRQpgtglOya0bUDQwPgXGVvOIDP0CIHOaRNlHqhlYXtQx6iX5ogOuXWXWR1NUc+v9I+eQA8bln6S
PWE0g+RuYr0sCH3ws3SvSp/jW29YgxEj0enNDx1dyCA0MscXO0Lfc2vnjqbIbuuibWjL1I3r38rZ
pZRGUcsnMNki+8pU2XZjzy2SL60YtY89rYej1CvxVM/BwHTeEA8IouY0MvHrqnBCp1M91KMgtVvU
g2k992UORagFOUrH3R9ZKvChoBxFQKtQnvXAraPBmcobRp0Fo2RiAW9rHZlD5A+ufCkTlJWR3uS1
jhaLqzXEKGQIQDzxQopBOYYwapbXPq1EEwm97F8TQzfXeGDx1Zn4QHk4T+DfX4ohWFFMcs+dWAM6
QFzq6BRBWPiF3UTFsEr72kQS1lxIB9j7peO1K/om118Cmk7o8azyukk7m7Tv0eks5A6jOUboAtoq
Kgc2kJ3ntIaFbKIBvsrIr9fPaZbUz66liFygv5qiTqy74Eva9EYG8cEsvLhZYbB0VqKro00n8tq0
Zu8Tnboxh0/lJSLGHCr8+xHtoDh6ytTufA2RORKqhjMVuan+uPN7DiMoHDh7RIWhADvMfj+Me9XJ
fEARnga0xoKhPHSzoqOolX6HpNlVuXYcC2l7vPxlUBHtk+TKrscluYDsrQfg70vmQHzI6BsmYYt9
YKukubBGDVm6yfKDQ2FJbEJbUqs7It5y2tDi03xcynVujsjE1BJba9GpC6CJww0d/8wmCtHIUbV7
WvupYKRNYm6ZZnpcp7N5k4/whuZSwlvSsqH+zllg+cSil9UHHA7953QB4B/KNiE7HjWC5e6zIpHp
oat8UcGwbvKvCiPSFBb1ol6QzThEv2yHbGQ/Vfe9ZCUIdn3Zlg/okfkbcyuRVWYCBfeZh+hw7/S6
dB9mS9OsSPq+WJDDcmvjzlbefIuVeK1sEMCNgTodXdw+cNoWpAIiWsUToSPxjnS/h/Cvj3ZVRaZs
oN0rsnH888YH1BPpLA5TNJukxV8rmgTDVy+VWfWhn4NAg6AP07J1UUw/ZWnd383jFuauWA1ZMzIr
39zeyZrsSYLY/AxzlgVRsrCARQUO1HNrADiKaDBL1KUdqOST1ZNTjEpYlP5+CFLzJ8fsb/UV/vcC
0W/a1/pBda+v6uql/f/AhrR1BP7X7YVYDi9E1OYv5T8OQ16/DUvcfvVnm8HY8tE3YhWHTboG1rZl
/2wzOOQhcp4JOMGf+pGwI20/zf/ijI7VUP8vPxL56BwzaGByoAQct50q/06j4WSyse3jmKepgQmR
Ax9FiPvb7RagQ69ha4tGULFBrHWJtA6+tbYuIeJ5/eQEteh27RxYV9h+KG7mQdYz+VOG6khpTtmX
Klq5hLo406ozPMKDFCfgRp/qnoyryJl0Bjdow4avOVPdF0c6OqIbPetbVLB60+9W09GGuNNs/1Gv
F4Q4Ac04tRd51t0kdhFAxzfRcXhJjWdGKxkU7Wltz+d2a5n15eBpDMFtWBnT+S938/3y3eI0x23b
wI30oUmbOzmHpPY6O63jI+JIpiNx0sOTgTfhfGaIdQkX0EB5JWDTJ1WTfvrzlU8KoB9XRqLEYRJ+
Fnf4pGuRGYNt8b7CJU1d1COtul5mo32nlPVPjq0Wx1VMcBy1GMiRW+ucvL9lkks3IKPDkIJNx/Lk
BB9jLZw7XUOAYJ1jmajHC085sriDIj6iqEYcgBtUQ5kR9xPlbQ5koy2aKkTvSkxFv6bdpa316HUL
sTD50MoUe9BQmmO7R3CroJ3TSwV+jzWHqbcjvQ8GYFYWR6RSJZDBGQiPPTsj+TeM8Zy9SpEzeONi
P3A8sb8t7dZm1TMnsKZ71NTl/TAZ8+dOetl1kWXm966ZXUJuUn1ZjxSX+gtEuQalIGaFjtktUnPZ
+HUdLotsvwRrX7629diuEedDSx4rK6Wg0JZZEzGJQbq4mmkBrDsb5H4T9d1Yp7G0dfm5EJMNG733
u1em6wtpnQXzl7hYE4ZRjejp8XppiXaIzBtXP7Nl2S93CU/7LSk/CFdLsxlFDKPDeDJ7dJYkVAwY
5nLSu16rwSQUYJzk/LDWSrcPpBOYuCoAu5H1IYw82KU6c8SLInHzOULRNjY7GDbGErb2hrVZgdrP
iUO0ioOiGkpx1vfvnJlPyjE4d3QcWNWYWrCuUUCfPKHa2iCD7b81ftYcHdlpd+PM6RR1hTHvJk5j
q2xlOPCGP09YPjidWtdVXRLyIIs2LI0sPfvxjfnvPeifpLL+snjsXtTLP15Bf6tl8/L+j38+DN9e
Tqyw/955LP8vmqyMYxnMspL80uA2aX1DQ9pGiPRFXaDQ/+5wm+ZfJvAdU2fnAU9g2Pyvf3W4g78g
3KCAgOVFTBANY/PvbDxAGN7WXRYR0kyXUFMgBgj+s5eGUQXhoHKf+m4d3MdMjtLzo1QKoXeXfk0G
5Guqo9njkEUEWNs9097SzCVOkxrFFjU3mpFubZK9q89BwTynqnwMC6UdwNc+MFcvSTtoLUuZ19Ys
l9rckwhCgSyAn9tlVDmu2Z8VlRxWEsDIsdxpiXJ7cTU0ZNhgfZot81qQQcKfHkgfmCClNYyVi70k
ZSc7IEzw3S9pkokF612z1D2OBaYHhXfmFdD1d7IvPZ/sdCtzYy2Vgc1RbWV9yNHY6+DuGxeNIzkF
c57uB2dBtkQewTwVREcWwiNCC6FaGSvcB92uSyXj8V253cujJlvH+SYQYelXmA+dgVC7Bf8qDgQ0
n3vP7JEeGqvfYZIAQM+5ve4MzIWipokGFxnJANoKQ+1anhAsQn6rrqjFVsw2zoS7NaxQG7TfGUVW
zc5anSojBMnCoftFIPiThDMgh8XATG5iHa1I+JxQziWxVuBPUYmhMvbRGnv27Pvnqhd+8X1pbMas
YW6mwXCBa4n9Q6M7m8LNBj2O3tVoPoHomEnI6LTxPGOrV+Gc6nMbdmUpbwc5ouyZCSZ74HY5A4SX
XFkXUiMKdwmpMK2rGY1wjjZgRUdnkoV7IYa0dyM51JqCR7NOvDyTIDsvZLa6docS8c43R3lBSSXa
dSVNenBFu3LIkMAq1vT6WOmEGMSZwQ+miVV7kSSLy4/oK+VNWBdWusliJ/2Tj3sE04Mw+c3cIZvW
2qN6A7idJRkp01NQlSF1dUGQlY4Did+FllOHgVp5w4ZceJdAVNfgk1FWtoddRnktMkhrJK1p1Uxn
3tWpkQ0N7QGZUQKUCaFoKMqwT4VZaw7+jYvVzSHgx9esLRW0yb9NiZVNB48RuKWfQ0edrZd0KqT1
pLdN2njhKLWWjicsxdE8h3W/WuIAYTaZcHB3DZhJnJxNNKecsXZDmls3dTBLvAKrT9FuiJQXBXyV
ZBIcPXVAoh++9GhhSr4cCl9zaH9QT90OhtN/s4cOr+wq/AX8feDDMVpwgTAkXtxcMSQe01u+sfNH
nlo+xknvEXzmJGE5keZP6gbMFH/azGiDh2JMuiBuxgWGczBY7WfOAbJH3WsmKJbHirpSdOq5Ri7y
4CWr/bzqk/exlRtDY5yt+rIk5cM4870ynS6HLBu8sG/N3A976ELTLhswqfINETxslIfkdDgdSPsw
QNu87iRzv5zqWwdl7k/AN/AyERyg9Hm896ugeyqdNuvDdkEjQpOCCKOoJqG6Cb3MHT9jPiUq19OX
cjprdXtpLrtVW/feBBrseUY+38AmtAHE3yjAxCoy2zTD22lOlQTQQilfHxUQrWHPUrVYO9GYjnpo
qC/KK0wyTLBIwmqqIErbGv8mXndKdcTPTSUm1Li4+ddPqgi07F5TgZrzSJMT9p4NXL/OOOxnW9pX
qcXX1Ah7kyJgh51O5miwWyc9mITdegZPaaFjwrUnnZjpmY+j2k1jY+Ux4BrpXmipZitwI47sr5Yh
87ULvreZRx+0qbHP4Jicu0jzEGdEpKh3/ooleqwt3p47NulXyO7Z+DwjR2tCXNMoL/qgMbRPNDeE
uWS7Emn76IYm4PypDzNikI0vUGF9NLrEHpJjRISl1cE7JJTYTT+seu8AH6+6PlSpZ3+Y9BF4FUF1
tnUw3bHrDphEESVXm2+NhQwIU20tVZQZ65LpD27KPuHbF+aQJ1hgh0J9En1RaIiCzXa4J6vcaMEe
91C6XL4w2QNKfQuEK8ChColEPm/xHMGQc/fVEOw5CJvIfBXH/vu06hE5+UGCE9fonTzqMFYhLaw0
dHDB0iacUnGHXSejNP0dOdfmi6+j4dmTmTbXoYmz6LqHQ0zXz10LwZdqeyT13CGYJEAnyWFxcuvy
ahPHa8ylXJdYoC0rEXR3SfSyZaxspr2j6AtREJo3NNCShU5yWU2HfsmS26TJsyQUQTMt543d6U2k
u0q+9q7bPrn1ui77IBDe1SiXFgZ2KrdHQ9ePIAKRmE0w4cQZqcgrUsipX/VzEnzYPRv2XXOXGCwq
e48BXbrPhtIt00i045IRPaHGF62p2m9pMPuEmgLXcfcCDJskkjdw+2jTYxm0rCbSkHGhkRJlkkhy
nJaGCjVv2AAI5a2gFYQ9M+wilLIBpaOCys3DFNpUvvPhQ1zkllyI2/Sc6ZnprTuHcxdkmyCvBcXP
9q1YVccyRZDq44SIFjMpjraXohVf1lVW6DRcPJ8b52KfitZ5ntss1TBCFl4rY98zcPDPjdatZ3pf
qvWepLaMmtayrMM45G5z5IGiZyaD2V2jDgDTg6/LNo/FrGffIAZKP9JomR3NMqn9XdthbdpbjL+6
axzg3TG1iM6UKyQM2B4II/GNL6GvLfVLRZjE46T1rh/Po4vMMnTNvLauJHjjHCFebSzMgzIt27V9
nmhnSW+aNwxUZ0xxUhjipsy2lCuhFlZ+Dh/ZHSuJ9dmikZmfQXeC58td5gOthGU+jcq0hw81LYzh
oLmiqaNOCzLz6I/2qB9q5InyrFbeyhoUVCyLni0dI1bkwrYa0JzWUt/ymgJjilzlmbCF9WC9Srrc
/JLJOX2Qlk1SBpFp+lcQSUkV5eUwsNs0shrihc/63hyttgDyQL40G1/WPbqToX/r7IHRMoBIj/uq
W+vXcuZx33tOVeFH70tTAY2qvZditnwz5BxH2QWJ0rrQ8d1xh/sFE57GKWaKGXyb5w5cTkgmtZ1X
ISmu41WWGn3GfWv1Dx29UlgnTcChIhWKc6K2tgYRMDJd0rgeqYOjFIUUqmpjlV9wCHoqTPRMvQRG
o45uZ2WfNFrh9wZQETP2loLqs2yb8SpvHE/Hzk6mTug669jHuVJS7Wp22PNe6NX30XGyy95Tyfd+
HvWngaNfe1hGyzm4pY5Ls8vXiVLUTzvzXFG9v07DiB9ydmTyUc+n/js1NHZ62QmrYGdriYMPxiIz
P88lMYGPjetiSotIX9oibnN4rjs6LzYs9V+Kld/0WE5mPZQAnkWJwiAZbQa42q1E+GVqH4zSyTXe
VJhJ7CjcibYs48bQ+7vcK1TFgzl278lP/uOaCLmpOlBkIBVAtWC9vSZwWEw4fe6FnlFUF7bV+oe1
YI6+JDAiodq8VyxvDbRf5lmbjo4SbBPUbRd0T6+HR1WwKRhu2Czpnct+G/EZD7EhCAtONcVch7Hl
zhxqhGCcEd9JmTjtJXF1hD3MtXiKOUef6iLWAs10ZoBenhvgAoGLZwxc+rc/38bTVhL1G30qk0IT
IRGqJbqVv95GoVqEvyzmULZtvLGLK23WYLA2aTE2yLP+3WT9zSPz+2sxt4fKhLD6VJ6YGKJPO2zb
4cCha6dSrfokp0C/HDqBvffP1/rRaXt774JNA2bTGEXwy8j17RvTDEl/ZaYXSplYRu7i1ZxbsQef
dZJo00qVRGxx6t5h2ZJHr7L8Lxqwd7yGkgMnzdFt37E/zbNULy0xx8dVa7vlnRf5n3eY14jICaYe
t4Bv1NvXSNih1RQTH75o/CYexrw8szWR7H98FP/dYfknINJfnorfdFi6nM3z9VcR4Y9f+dneZy/4
C6QYsLHNZMOZdzM1/Ozva47/lw5OjG4kjbKNesjS8C8hofsXI+stsAFPEFqXX4WE9Ga271IQ0HlG
o+UYf6fLAtTzzfKDLgFWIUsrixBRA9h/Th4PvAidSxCzH65tbpCvZ64elmMTPE2I4NTP9r5Rtjdu
oydNVA3z9Kly6/nCSfErhX0hRHJm0x/+SFJvTYJf3tfYfW0ANpGB6n9fodzjn6C1agbMKt/jc6f7
kE0lQSFwu/BpOpN4FmQUtlSuHtgvn7HAGOK30ucdDvPqYvF88wXjMTuvEyzgjKzVyzg3mF3j0YdJ
TDOylqIZo0AkmRnW+dDeBIvPqXTBJ2rHoplJwBugEITNj9G5wE4nseZ5I6NZrfKYbfqd/cUf6VLu
pgbYyX5gg2vP094btHCkKJORquu1gFWQY3tRqbNUsc95IeAUL3DHIdJcOcKWmfd18v3sY61N00Ya
VhXe0GwO7mxAnt85fKQfEmfqP3RWw9sJSKD/1A1pdm/O5ozgUOFjHiyzUtHoayNpWEWCHJAQqM1k
OXZV6KsqQ/I+E516zvoxv3SBEJ8axu/PmJgh/IwkJFE/BS7c4sYgGoIujkkHuMCCHxmL1l0x4DZZ
Z9PkfjIZIzd0kYowA2n0WEEFq3aw24bHWu+Tbsf+7F/LLO20yFJ+8JRDTrgrlSm7HaG31YGIKCM/
o5xO9ymNpDYcmGQeu7HkNGQGtWbskoIWU4yxy5VX5BRS0+VWZ26lW2pr4Wxb3QM1DiWs5KTzkgjf
7C9NuJAutI+UP5hOgf1diE2uJhljW/TnIRHHAjKrooOmyWXn9Vprw2Ho4H0vuG/vLCNpzkZuZhVt
oQcNbYGJEgRfvldEvtXmr3ra5E+lSFNxoDNWtdHqstNidciAu0A/pTIGpM4eAtOaSCqy6WBA6WXt
gtfyHKwVCaSJZId5mlzUVa2Od5F1zeDTkzJE9lIbNASPKab275Vvz9o5uoYUr5e/1tUdqRitth/d
MrhbZIf7goMIug+cTU9zqcr0iI1MF+du0iUPipzmpN/Zsz6bH1DS0LSn5nXFxQIl5sFop9H/VEMz
nAEYuS6NF0dr5zP67cnDUBUYBwdqVgzYeJIICS9l2d4TClt5YBE0Sm6qNo6BZ5ljptdjIuEeeTBq
YKfSmcwOtSEscTmZ03RlNHBYdpOuQ/vBz1z1HEcQSsVBm67qNtG11t21Dn7zUOj9qK2RzeCcwrfB
7RTlvRD1XkmxysOGxxyOILis5kynxlMUZDWVU244aRqNRTpe9sSSgnnVJCKbOmuEiB2T0Tm3qLe2
MsHV7wzUHQ+CGNYsloXtqHPNmftHIkXhP6hKBd/qiWPWTgSF9lIC7LgJcl2osKm4F3yYwnqxPTE+
T21GOlOKs/raM0f6YzP5fI/tGuSkfko6I6GeeKsGwQFNyy4D98u/Tdl+7igZJEVF735G3J+BuSDi
8wXGUPIEDSJ9lYbdfMfzPVi4tpyVJEi3XfK4Uc2kH6RbWnPYB14GYKztugvfSopvtOJrPj2xTjeG
KQZQOqlbudfSzrfObL3iWva01f/i1KVloPEBGw/PqSzFeepbw50M3GI9BEQa65Hl5BAIqzxTGZYH
6sNIa9r2sZ3XMonxK1wUajJWgHZeAYQWI5Fz6FfUNzGBol4eLpnXnwcrSaWxbNrq2jEhQH0pZUVL
d0kz046D1KdQyTzSkBl3FTRwiqHz4iwjpjFmcYtylkCMlmvXPU/WxM/6die1aNGRPMeLM10VRAVD
M+pT/WwesJ2HNfIkAA1z0j4Xfj8+D00966G7dvMYlpTjX5IxAEmmCwfITjOV2QY9qEY4jaBM2nAR
gLsPtGmXIuwaIT+ZfdO8jrQivtWLpt9YlbWtOaJzl91SmjZP/txTkxNalRQhR6K+DwOQZHVYGG1a
Y/roje/O5AzY1KrJcXYJt+tOIXh6zmmFIO61jqVXA9ySRQfwUIBEnJbZRRBGfNCjrXI6CEPv2g8m
f3A80yHuKjqBzfAlH1wzi4pKC77kE+fikFk15W0AyAmVuY9gKVzhOzHczaX/P6k7sx65jS3Pf5XG
vLPBfRmgX5JkZlapSrss2S+ELcvc952ffn5Rvt23yOQkIQPzMICv4QvBPhnBWE6c818e1CFQ9BO6
fekvQ2cZOEQuMYC6imv8OcgjxJNG9P0+IdGhWlRB9LC/UCPMv5kB43to6eZfU4UE/yJFQ2y4opMP
b8caEhoAJq6v0jzIX+HfszvygjTAjRczsj9QGpQxmZyrj7iVwn4ODCXCXnpA/uBE1R/KP1oeoKL+
n6WQw4+m65sf/wFOpP2Pc1/8+XsXl8X/B5ARVb2fTI4//vyx7teJf+HvVFLV/1MxgYQ4WEmT90H+
+O9MUpHJMem5CZAi5T5MJv6dSDr/KUPDMy1BRoQ1JzD4Laiv6L/+l2H8J94rolVr2BqZJlK4P6Fc
u0ZJAjfhB4A7BZxpC+X4FxTlq6d6n2koPHFbu1xBs4/YoPWBMkzrCVY5YFMz+TOpu+gMcS0JDl44
6yff36FJrilm03SGiM2MvX5eqjndsxbDOddq4Hblql49x1RXPLtSigO89n4osmY4iIbJhK5Dyaoe
KSqO165Nh9/L04mEhl62Jw3SeDCq9bvt71E54Ap4GwDi4Sm7DqWEGW3CllFhWaw/jrQAPYrw84Hz
zd5no7gIaBiUDNTRTfoPrj1Mggrf6moxnWunzQHaN3L1iBtd/YBi3lCecL7QcD1KSFBfPZR2nuri
v/3v1/O/RsiNLYxhYYdoYgZeL5laNTE0rQ1korq2OPV6U8CTzcrzICyIyjG23GC0+4Oa0t4nxKgE
6WHePWDhN6vFycZqbEyixh3wh1CeJ7qAcXGtmrR9uD/AdWnnZYAqfHvT0qAY4bO0gdDYnRLPSm6i
O0uDIj9xo0eXhJLLB7NJJ09XIShGNreyYzfTc1C1R953O0uIhSPOA56JCEtuPm4RRwnUEj7uMDXJ
G7V0UF3iY3aGf3+c65LZ3+NUkX1E6lng741NnEFG2DNMEoPrKVseaHBye9hm+0TZh950GdnX+/F2
PiEgBIh0MMuBwW2hSfBrUlRF0LJO4eFczRDxr3mGdWp0+GX8g1DC3sQiZzEpka3XaAbXnwpgbrjT
WH/Pmsq6hJB1PmAbfuQTtLdYgHZhoELhmLRrsy6DAdXAxuCW1ma78i289GLXzEPl2Xbk9nPOG8B2
R1qIv8hpoDzVg5x794e6sx1VKoDIogMDBfK3+YqIjCtoXSEvQNNY+uwEfeyiljY/NEsNYXV2tAyh
MwDW96PuHEDihQP+BOcT7qHNIVBOMwrQKhNcIlN9QsA6cnNgEjwoR+kxraT+0jeOcYad1vx1P/Le
KqK+zBmgWFyqW1z/rCd1r6J37Jp9+jVTeuOyZKnxIlXzT8ZI6w5fJN2mFbI5BxQoGW2jBLqL1F/p
dXU9PAzdPP9VtYP5nPdz/H7IJCfFm1KnqfzTo+T0EQ9dC6NaSkfrBRxjJgEezABdEiXZtVVjvCUU
pGljXlEH23LD93s5B7DDBbNjGfTi4Q6tY7WUY1NRzHJDzNFRss16RFCW/sxVupyoojxBB1cvYwt6
WstLnEcT608JcfGDY/elaL25WKBbc6NRULehiYnz6tXFQhVuGJaI34H8NMs5iL4g/OX4cSR0xata
9ujd5q6OVCJ91Pos9fKP+5O+cyCSojEhKthcQS9d/4AOAYFQjnRksgsqTRPmyG+0FB453bTinGKN
dbDAdpYyGFoqH0DtxCbaDLgCHTLoGI25HfLeZzmuNE82whh1SMk+OCV2jilsqdmuFuRREr7N0JZB
apBgy3UXzkUIi2qgT6Yr8/jJBELzEACbutbWUP2wKtgajVA5uz+1O0OF5kUhQuMTO9RP11Nr6nGB
GHHGrg2rwBvIk08GUNNHw4mSnx8qeDbyYscESE0avQ5VVd1QyCi2QKQxcDDTtdizID0jwxu1dOx1
uDSGHPopoumnKuVNen+k4uTbrOLX4bf2RBUAkLCc4Ri0jViyoQy0rEV4+H6U9VJ9ydRRCxFYTc3i
/xmbpSObM3UQEDc+hqTxidqj+RW1SM0rHTnwETNKD7yF1t/vX/HAs3PD0IxQ5E08TYJ+OCIJjrZj
2lxUTNeuKc5GbmYlR1fLeqm+hLKFJTTeHJAe9W1pW1bDQE6svvPlqpVP4K/C87Kov6eVHpzbQVbe
6E5VeiZFWQ+5P/3gNFxfp/+KzsVGcRsoJM+T9eoBsUslFUF98XruOIlmjZK12T6i7YUVRzYq8AFb
7f39r7kXVDwQWbWqzsNhc4crfYjckJIgi6Uk+QNeEZkvt3riO/KS/mXZSfqBlvt48EnXV/jLSKF4
0+PgEoV4sO1gBgm20WlaofdbG1T/6U5fY5p8FNGQNKfcAAoKWkl/DpdKO5jkndVL18LASpqkCaKz
+GmvTvo+AAmbT0Pj5x1i6p0k4fhTOY4LmEdBtQpwyf353RsqboIiF2TASECs4wHWSRJVHRtfkQEg
Ac20HgGK1G41meYTBh41LGFNaj5WaXdksLg7VIuEhTcuia94/b8eahbRqQBN2vizNSZvLPyLTlHX
Tb/0/Ag/maejqVVU/oP/Pn/+/qyKY3G4OfBXaTitA8qDahZFqCOaW2nOmSo/aptmtCin0FiqL6Vl
AkWpQEHEQOKc6AeyZs57OjD41AXa7CvDaGUHX3uTYPz9kyihUGGgl0nDanP50IZHj2VpG9/Kxy/s
L/vshNQYkBdHh9NR4bQ1qvmEbjHSsXKDeuM44iCmR/3BoblziGHliXICTT0gUNtLSNUka2lydH8K
w5rfA/7V3GmAagi0/+f686KQAsqWxc1th0ndVqFCcgo5GgckcsA7O8/6qJYXvJm7b/eX9d7aQokC
bSUqROIFsv7UCpdchBBZ5zuNkntq7GTnTJ6VL3JvQt9D3vrnstK/PyQVLFScMBwAiybW3qt92wVR
bcVy3flTkxXnfpGnRwAK4wMW4kf0672xwQgX/W8bDvx2GSMZSdeh11sfpHDtV7JVXCFOYJ6JzqcX
zvD57s/l3towqbUBw6RChCTgemhtM8MGwS/Sr5thPPeW0V0hVtLSACh2kPbtnUYkfCZ2uCbrQ9XW
oegLUTjBoNzvSlP1WmMpPpetnb7L9FA9paTqIIvgTZ66iTL3/VFuWdEvCxNgjsyTn7/gB61jLxVA
BhC6rW/nOJO3IIX9KVaRtreG7qxKuH3Ecxt8n+OovUbZ4sjXDnbrWepKPF8jXJfedZHcuvlEL+ON
CaqoRFc8Ch50iGOumVmzfXBL7WQDvL8M9GtYDeyozdEdqCD/VMQwcBpIlWfHnp4mTVbeO0URvZvC
qX8nY7n3ewzC66xBWz46um5PU6GfYyKaZYDlYy2u5yszkpkaJlqKVpTi2hH1EEaHOjGQhacRpqCJ
3qrhCUIwPNyG/mfbI5VF5ySxL05WNF9oJGm/HHxD8R5bn/Bcnjy5RTZPuvBy3L7ahXpV1bQV0soP
7KA701S36WVY3SO6bzHeyY0QgkZg201VTGNBys4f5io2f73/K24XsbjBTWaG6q3AIKwnZoCnNzpl
S8nDsGoXNpkD9lUFhNv2EItLVOeXrA1PytwUBzt1804UpxBWCpzhMh6XlFi3NKWFSgqUY4TSmB/z
Cj93uXBtydoFXe7qLxpu5kNrjuEbQMdV5GuDqb5TYnn8cn8Cbg8MIbzK8Y4EKxId8ubwjaxAWcpi
Ln1NqixPz4BYA/lK3llzOR+kL/uhOEkdgaa7UWhgM5cwlQmVLnr3R4Oaph+0TUujEBD6wX7b+64m
tSQgrUBYLGuz3yCqGFqiDZUPcaJFyxeJ/A7cqDpSEXS073bcFL8FVksTT62d5vB82lvbXJucxMAG
LVLD9bKakrydUyeq/AbY4puAtpYby6B2kWxYfFkOqzdOUyVuOMOHLxCJftQL5UD48vbmgZvLw4O6
y8vNunkBJJDsIONnlZ/0dvE2rIaRVCky1TeLIZdXRYBk7q+knYAk4DR1mG96FNsHK73HDkk+Kce4
rgmvMZgKFzlm6O3w0pc3cahMR5bst+8NQE3gx+H5IUUGTHM9y4FWWWMcOLmPoD08KG7v5znJLcp1
LRSbikIwwujpP9i3CMtw54G2ELzpzd0zlBVAkSEtfavrgouGW8TzpLXhecIR44Nk9NZj7QyZ4o3h
0EKF6NK3Juq2f96f7J29xLUHgJmSLe2EbY2ntdXCAQxRQvsflD+wQ8gvmjXlZ9Vomi/3Q+18Vy5r
OkH02Cghvij7vjqngc9QdJGa2kdLOPzRAq15LAJ1Qq1VbjzwKMuRksveySgSTt44otajCWTa6/wM
IHQZznZR+9SC8U6T6g53MTtIP+OpAqVBzvTht5oTtfJjakEXjFKCztPCwMr8+0PfmWVNVJvQXKCA
iUT1+ofwJ0iegGjwOcHR2ccPml7YpCvwT2pqjPeD7c4z9q0CkEvN39rc0YutDTVmL7WfYs3z3Oe5
9n4xR+PKb/gjVSfn4OYTm2Nz/WqWsMvChZRSmrU5+CcLPvCAPq1fgr2/joMReJmtWx/uD2rnHKay
QwzxOqfKvRlUAiojNmaj8nunwTEOg6JHaEetC4guW1xt5M9wDO2z6rLYUfIPVi5pMIcDDSgg85sh
FprZRAYiGj4WE+1TXsWDO0RDMLmgfpSLGZWLeZCY7nxD0gjRzKTczuLdDrcbIC9qAfUlC6hgNCeo
bNvpAt42M60PQzkUl/vzu7NC2ZEOrV/KzUL8eb1Cs0FeZPwIGKIVTw956thvu3EpPmKlZH+7H2pv
bOLly43C8mRe16G0qlUqKbXIITWce6o6VbAjzKU3SmxjomaWxUG6IHb5ZoEi6KQYSHiRKsF2Wcfj
O6EeZGetjwIQquA6+4EH6WwB4sOCuYOg+tTgYcP90gWg/ObZOihn7f8AwP90qMUa2gzYGKyI+4sf
0C9B8VsTZP0TLpDpi7nYU+Xo2A5MdiisQctvSaN+/fnptnmAA9Clu0kusR5+0md4Vvew48kullMX
2OAU24qu9ICM2SPn/JG88W3JRbQ1IR4IHAP/YIv5eHXQg3lFjsPIHFTL4AnHqUhQpgmzWVS8iqTQ
Hoaon9x5kcBOSnnyywzQ0E0mB3azZP8kNUC87DgCZZD7KEGANtkk5nI61vjrdg6C4WP33EzYtiHk
q5/vT/LNIUgUnoocgZAMeTVv1liA1uecjqbtaVa2nJMuWU6QOo5aU+JTrVYy5AquT1ql9A00eXuN
lIxRXcA6e2U3Tidbnr4jeW1dlMYYIZ6h4Xt/UDdnAmREm0oKd4jQAN/WU0DmcrSZsuo1Tlj8OrI7
vthza7ljHZsHOd9OKBI96DEi1ZZBiqyXjDPlHZW3WcV+OARCVkmxkHxKQlSqp1KfE//+yG4nks+E
+i2JiKkLcYd1OKOxMfEYQVcivv8HqsoDiL+5OjdwkfD1GKWDibw5AIhEA0282imlcAqtwynpHIL2
nlQaLxHas4VZvwVN2r2TR2N4Rh2mfQT7g4hz0EbLFdKmpB+c7rclRzFWPqNBHQ4pewGtWm3JqhRi
6L3qDRyyrRsqAertVjDpX6PB7hM31xvtq44HHc2wvB7Au9Zom/gD6Hfs7NJmag4uOHGBrZcyP4g3
FWB9UGBUIdc/aKzqJYUJrqHoJem/2ZWanJourN+rYfZxltrlE0CS7kc0KcbBStv59GShCoVgUxCC
t4CkvDVbid617GVlPD+OmWbCDAu7N4mpSedkac2D0ufOt6c2QYGC7gkUim0O6vSL1k+9uXhU06ib
1FpHpjK2TqZ7elGYzw6ejfWTFVY4azhxQH9lkFUKe/cX/M7+4leA/wBCic6yUHR+/f1R2lZzhLtl
T53n5KGssWKs5NkBBQtg936o26xbgGi43fmyFN659taxVLVQmlC2Z0+jJ+cndoTGaZkOKK3pxTl3
qOQNwOT9ZRlnLx66BFmvtv35r0xCKrSlBCbrZtaRbYOcCdPZ6y2lfkBkENQHFjx+hUmsP/ZZeHCg
7HxlIa+oO/CnSG632KGqsrp2KQ3Zy3lwnJCHqp8V7E8eWxv7zykt8tFPc6f4BDpkGt0gAHx8MO07
6xqogshyKEZTmdPWs54EMYXUhXVNNSxFnbFDnSBoly/FpC4/xpJldjDFe0PmgUFZghqMgrLJOmAI
6M1JOPXo0SNJ91FYRj1qWFqjaGAadePSArLBRJc5TijtoijvscTof7u/1nZ+gxADQSaU9IZhi1Pm
VaYRoZ8QxnYEbxN747OcwWJApSkzL5XZV8YJ5cTmU1ahm1Crw+Jm839L8nyf/nf4o3z/94H1H1ji
vUd0sWtBmxJgc4yRWwjeo60CKNhOgp4lDZjEZvHGsVdPSY84YamE+HshTHHwrNtJq2AeUgMCLUYm
iXjoerBTOGSpU9k6clQFPpxphcHhyPp/ghccwM1NrV/bQms8G4O0a5pxwpBeKcbbubEabzS66Ehb
62bs3GQa9UYcHUgStiXPmfKegq2B4Rl6CEMemcEryWwDEn3JHosCKcU+agbcToqjqbjNtqhFUezl
CqGHpm9rjalGOo1fnYHfmR5fcZYYHhFW0w9Qsrc7isxHAI7F6jJkY3OOxTON7SrWwc3HuvrJDmv1
ktSoOiZarXtpyiFysIVvFxPhyFYVgbgx1G1bVopacM4asjzDglB8IZi6mtbGJ750db6/cXZD0ScT
snsmkgKb+2DMemhMUIEQec0V1EcRbZ9Rv3DtCUfh+6F2p1FYglF/0cBLbFIP1NJiSYkCw8Os4mnq
k/Aca5nmD3YwuFWcxAfhbhMLJtEAUsNLyxTFgvUukVUJzTa45tx0dfUZKHAGD1Cv3A4Dpo/Vgpdp
rmjBpTSxRfkHAxV6UmxN9Ay3yENEZjIsTUfmNFYad6g0bKLHSH7mYMmutEuOmjG7E0s7Bl1F3GRu
WumKXQZzSOXLQ7xwvFomRnEOkjUvmgoPZlw1f94f3+1hSylNbHbwPHhDCc2s14dtkodxhhK86Y0m
E6iGWFVHs9E8jQiFnkMH9rXUV6ZrN0760GFudLBk94ZL35PCFuc9pZHNduymKtfSjOlVq9m5BoGh
XQAzoenXOfrjMoVH3XGxBdZHO84zML1VfDPYJdvKfzWPqR4OjYnxdoIIJC3sT1JraqSMXeBpbWed
QzM8Sot3g/KKMykE0pDflrk0zM5Rbi1ND6yl/uhAenaRGBr8yp6D6ywN9WWscEj/+Q9r8aLkuc6D
D53E9YdV4JI59VgYXmsHZeP2WLqfWxApOgrKg/lXKoc5ok5KjJ5VjTbxSW+s6PP9n7D3cYH+URzl
FuUu3yQTHSpASxepiMkGnfFYTtrgL4oUeJUEQ7Lvu6MH0V48SlA8xrhGKH9vTgm0V7Isp6LoSao2
f0fjWTmD8yzxMjZrDUZwmf5xf4A7By4VL4oEojxgghtbzzE24VWZ95qGd6aicTGij22Q9vqh1X+/
H2lnaFQJMG1gn2hcJJvzFomOPMMI0fLwj35C3fL3cjEQL4rxCE1qlDB/Ohpoa0G/Rq8VsVZtPa4y
zST03mTLk3uNEpZGJQL6s4JG2dR4bRcNB0nH7eg4gSDHgNAX5QJnE69BEDs3pTj0p1nJzhYXtIv+
j+Tm0GuhPg7DQRLwggRdHwMmWB06u+T3PGfkTcAqG2wUXHkwNMWsfp/02P5uL23+IR8H+a0Mqfa3
HMvy9xG2gg9x1dfpJbCc6Czn8fjEW0CmtVC0ULMD+ysJLM/c+/Mvvub25/HC0SFMkYzzJdbz72gS
HfEiCjxTzcwrO7NyVdS3Hu5H2Zt1dorO2c9FTs6/jtJixgoLA2HROBnLS9WW8YOVW59zy2kRXum+
3492ewjShOOCEZAhBcjQZq9odPvIHNvAS6d2gM8sOa6DKN1JDovpHBlW7sPSOkKQ3m5QKkHkDXxl
Ljh2z3qIuobZXGQuoY+CtewqS46HdRoie22aRw2anfEhR6WSooCDE/W1dahycPDwrFrexlk0PaLb
ZZ10sy79JUPrJx3l+s1SOkc3y874cEASPlDQIgQUeB00maKJPpuJBNNsAG2R894NR6v/lHddd9Ax
vk0UgADQCuIVSsEV6Po6lGNDje5DlMCE8LqLZqKBqeOY/6rkgYPqXaho53kMutq3lq59bgy5OtgU
e5vW4NYGn8LrkH/Y7Apeg+hnjUXs485T/qjMoXmHkgHiJigKSWiAjcZZ7nVAgJOtNt9xMih9BPnK
At2EGdxCx/XjjHr/ZQ7H6BlPtSNQ9EsWutm2BkUSYLXsXJmq53qKyizTgnDCE3ka5qw8NYoWP8Zq
Jb1LYkP43o1ZdYqnXH2PzEH1Ft7F/BwUiISiTl19rbVyfuckTgjWApTqJDdBiz5k079Tpaj4FaVp
DYFcoH+XFuX6o7kVX2/z00UfDGqEqHmjDLj+6ZUO0CcPusjv5eJTWcnZg1KnkSBNRW6BsS+K2m13
SftKPY3IG2FUgndtAirnbVaooQ9+pDpI+W9OJ84/mIW0Bemn8/dNYipgY8UYwVBPRtyowyJthaMD
xcQUr+mPhhzk5/sH1F5AthCXAn0sUfBZT0HQFSUGRJLuUpHXr2rUao9Vr6JfgNzCQzVE6eV+vJu9
C/ONMCB2KarhKSb+/FWZw6qXXjcCSFV6PGKBDXkFkAKohAU/Qe9+qJ2hkV0TBXICWk7yZi5JhKVk
MArdRW3CaE4t1aO/nKXMPjm5NHpF6bQHAXfGhmwL7wmevgBDt5mYxLOszatadyept32oWpmn0bN2
db3vP94f2825JDxd4PeBDBW98W0bV+uShsIUpAs5b4BVLLyqlbnI/Cq3Fqw3R+x287n8GKkSRhNh
fgQwvy3CE1/4iPGkYKECMV9/xgivGq1DshJn+oiqidqHb5yla86a0bUfK3wYJp+9E7TnWBmVz0jv
zc9Cbu8apsGRZZwItdrE4qcA54FUSYGDrvb6p1TgHxQrhP8Sqk7u1pVioQNSHImC7S0mOoC2hbYc
lecta0uuo0ENrFJ3QfQP594pcOQAu3iyq8Hx0lI7eiLujoo3Gy5RNFx4F69HNUMRsaap112NhsID
KgEo59dD5t5fRjfXt5g7Hg8C5MYpuE1BlZGeWza2uss5G/xpC2mgsegK6jQ0TSQXzLz+fgZsdMBx
3ptMweNRKDFAU98aCiZkgYo+W5obK0JOWi3y6WSYlXzGFEpJ/E5rjopE+xHZKxT5qGxvwZ5IUw4o
lAl7kGGhwZhChkD2FWajtgBUT1B+vz+xt59P4y7kUSZkpCiCbS7FXEXLQy2Ip/aqdDESu3ug3Wic
70e5/XxEoccIUgXxKTQm1osEj8QwolYNH2oJ03dqYye+1jjz27HqEUgycDNOsNZtjQMg4e1kkn1p
wkYMDwp2/2ZwPIfY1KhuQ9irs2sfNMlVl0fbj+1AfmPY2XQwTLGD1zuceELK3EK+nrbA5s6g845O
cesAnu70wteRBXnoMeLwHWUiLQoonpZYJQk5mSNu2845R2i4JcKxD+XDbaFoRhRpBE+tuYaKHVzY
4QWDcL7qYz6ZezPY5FOoDAi9osPlGbk6nSVT0j7KBhDe+5/69m5Bfk+hrEEris26PXC7AcSrmXDK
SVim+UFdR66sdNajaeCJez/U3udlXVGfJ6VDw2Fz9LRxiGx7gHBE2HeGZ1Xa5DYIVV1V5ERPStuN
BynBbjyDuRWcY/FCXa/iFgEdxERVYSTRKCgs5kxgb2ZPWD7ZkGTb+eAdvDeVgEfYmQiuowWwuTB6
czR5N6DjkNqoWityknlzZONUh9DPwVfbOwYEdZsaOGRQ8A7rocUtrk9aQajGCnvfIZvztAIpnp//
YGAXqCSSx1ImFgN+lVOFIzJAQY2T+QjNF1F5pAUjfQ7cJkj+sAbrSI9z79QBhATGik4Rkyi+56tw
C4pniTTyvdopUS540UquJDftY2lhtzEooeNPGVL/98e4F5SLSmYXQBmhPbUOqlQznWCr091Ynzuu
ecRsn1V4bn9waBjPEtJCxmnCHfLb/bB7Rw+MYTILrklo25sTtooWo53we0Oftcz8vK/jiyI5zmde
uhVPlsLxJLMaPyDHKv+Dj0qplryGS9Ji0OsBa1OL3tmo6BhtVfW51VE5juMyvjghql59i1/B/ZFu
ndxJWoHh4MZKpwF5RKAr64BFZsipKYdsw9YZo5MaFiZUybC3/3S4SIwTcIsa0TcpMHPP1EJDPs34
Db2Vp6H8pvCim056XiH8hruZEvrlVGGIE8VdO+JAVA5o60XZOLo2mLyvLWLcf2XUnLEvq9W8vQL0
T1tXrjE8cGelXrqTJZnpRztW9PCErjLIDSNZ+uJULUP1s6gG8hCoQcDZOA5ItzbLuSujpRwWPnE9
QQ+KkMI6aU7W+XEYwRLFj8CdHRN1Map1J/ztj+BCL8fb5nYDzUfFBpUe9tR29zpa61RGgFJvtcjx
r7OmIxOWm438fcyUFg2upOk/dQpY1JNupEVzymNN/Vwrs9midBfr34SjI63yqKmNS9r1wXsj7usA
hf9CBpDcoD3tppWFdmJu1AOK64oN/yhCRet8fwHtHKv0h8E7vWgb8CpYr59kXnIjakjqLEmfPMWZ
s0/jJIUnXuDzwbG6FwrSDncG+wOg9+Yw0LK+qpRU11g9wC75fvRrlHbhxsi6gyLtzrkj+EH/E2pz
GRZ6heVKzKgMo1feDGqVfVvEq+jEAzDCCLGop+tklMvBZO6GNUTdiceyMKRdT6auh6ipxIwwowuX
nZrKQIY2wQUR3fiqr745Tiz5gd7YB3F3ZpYWqqqg5AIli2RjHTfCtmCK+D2u3Gj5NQULfao6u34K
VPn7/eUittVm2XNTUQAgpxOoxs1xU9UoyllFikLCOGY/smqyzo5eN0IuNKvfxA5cp/sBd+7iVcBN
mjEVII3DnmQ5ajP504Aezm+V6FDfj7I7gWhEUUkhazS21GtdLu0xUyvUPRRk9JKpdj6iwVk8xmVw
xJbaC4U+NF0umAgwLzZLM5mmmC1NfaNHI/Idxgm4psdYSyNc/Of9Qe2sRvIKOiL08ngnboGnQ25N
I/aEvGbmBgQUchZnrD4o8FZDeEmTWvk4T7nx6/2ge98LbJtYHHS3eASvlyLWP45VDnyvbM5Zj/Fg
e1CQ/0FeTWmIJ5TgevHNNkcJNdPenGuG1jaN+mvYFBiMqdZHs04P1vve12IoJCnoT1HW2nwtzUKK
38TTxC1R/sMGCPtI7tiw8pYlkA56HLuxIDqJRxoA3m1RDw+YHDlTONBO79QeGnU4Dlh2hhVeoHk/
/5VIplF2EdZ7NG7WXymalRHbCs5HpU2m81KG0QWR+59GOlLAE9xdGNfMEmt+HUVTx9JOsFFBUbj7
NuNo6FOqWNB+JffERbTx/8GgREGUvF08OzeDMiVn1iu7pz5BffSp6NHDdYPMCuSDydvbVxD5/yeO
+I6vMmlx68BcJ442QtFCmLo6oYXZAwNylnNazfZji5rkL/cHt3fwwv8DxgJsGKGGTVBYLaGZFYgP
ay1801MQtPHXIZ67cx1Z1nPW2eVRD0NM1/ao531CtQcLM1J48YteDTNR0hb9SpY+upyGlxkFRjuh
rB486/ajsEoEvQURgM3VNdtDPqpo0rp1PnSPTp2A11fTyb0/e3ufTJDLZApnFK5uGl5KUuRxp2p4
Oy3xE+ozmdtlcYPTA9K1UmC/GZ3gr/shbwdGqUWlugMaEhGlLQchUTq1UkYWf8ZTwXOMyvyoDJr9
+X6U25eOKOgovAFEjxje6/ojtfmgRhFUW6gkVnaJKlO/IsPafCjqoHJDQK8n+pgmIMikP9htt1NK
ZA4hCsqcVrDG1pGxm6K33jC+IreGZ03S4q+gmvs3ZVejXxRm7VlaDPugsSdW+XpNUkkSpUeBqIWJ
JSb91ZqkvNlmEbsP/tVYoHdo2FjJqMo1z+L+en9m90MJ105wDKJotg5lzKVCmwuoRBT2I5Zw+P0k
uFD7y5QfqTjc7m2041GlgJ6H4zy7YB2qw2C4MRf2djqg1iyAeZ4p/NEUmP5f0j6XDgq5e0tTHCOC
C0kCssVHxwoaQSOCx1QCUbumfzle5cjWD77V3gIBkUFF6qVis619JQ1CeNAOwZo4bfyWt+94kcYk
ceVl7NwYWV4Pzlzh3f9qO0MTiQFCrZAcwUpsVyXV8g4qNgtECsc3aElHGK5wutyPsrM2eHIKUwG6
kPT9NkmOXlsmphRE6fMZqK2FZH+sm+07xL7Sn37JkOCI2gn/LmXUbedtpAI1mDkbXE3kwKNDk5zs
yF48Z6lKV9GL3p2M8IiOvDM+k0a96FKxRG7afapWA4eCBO0uajb8QiOr+AoGIvfirM0OPpj4IOsd
Lfix4CzoS9HN3GJ4cQyiPbvgTK7a8/heT8bJh2SMlYDOKzqrq9GF8J4/TmGUf7Qj9Uis8XakUCJI
GGQ6MyjQCIfO1wdKhgWVjGQ14Pw8xKjKDOTaK4Bj+ws2Mv3BW2Y3mChZ8DFxHd7yAPNxmeQe8XoP
S87mUsezjjvdbF54niqX+yv0lgOB/AxGQYIyL0wutvzNQrLUrOzn3MMjYoDxM0y+zHbwnaSf34Td
lD4ZE/pHU2RABJamJ32wm/f3f8PtXiQuPSpxMyEcs4UYgKGRTG1BCAcN3ulBxjrTD+MlOv+DKOJ+
Jcsk59PFpL+6EniGp0iJ2njkqX13jUltwVBo+sGOvz2iRXICgUbU9hiVuo6idc0kpQU1NK2lxq3F
y/CgdkP4GJvjnJ/wmWoPPuDe5HF+4U0CS+gW+x3qLQLJAAe8pdaajx3WQs9DZbcHl9zesCzQHyBV
VKFruZm8POF9gVFHAVou1a+YC1mP2VJiUiVP+alTwqN4t3cCM/gq3uamm0s6yXBTCs+apecMNNRX
SrDzFU+9BK6m/VvnRP+SQ/+/EiRuhgiXmIaXgM9RrAO0t/5yclD0VR6i8jqpDRrwSe+4o241V13g
zpW4PALt32xy4kEIoPyEWYl45q/jWREuul0ysFKkKD5HTUW3RwPIwK/sDs7Ol57O6vAUsXCxeVkk
kKY3OcrE8Vgi4Jt7uJrMjquPU/iNtTS9s5Z+QLYuzgs6bTNWoHnv+HXlaL/LcaLmpyaVk6duidQv
i6qhJ4qfxFOdZhg2YBUAuFgv8t+R+uD353n5lZd8e1XMZv5AAXtArk2rp5NUNgcNyt2Z48yi68Lt
Sot0PXM4EKrzxHby4nwyn0bZ6n0Dh9iz3bZHVaWbdSgmjjCAMIS66BZ90E+WNo28t73MnH8zRrv4
fQzy+VIkXQRmvm6TwdWz+Ej1bi+qwILBf+R/N8y/wonm0tSm3CuxfvedZapgPxjSKUAn55x3kgxI
X1X8++fj3qxSIYF5DD8YqN/m5MK5sg9qU8p4wSFC1uDx6bUIb1IgxKr5H4SiywOqDB1B3nTrDzgu
7WyFwAK8DuzXyYiM2k3jMfAi6t4/ex7zAVHTQ9gdYICoNq1DRXY46qOtZ1435vbFopXmDUY34PQT
RWfNyYNf7g/t9j4VAQEt6hAQ0IHYYi6kifqaCmDFw1gzaU5YkzhnYM7ZY99I5dMYLu0bHOhatHjT
8k/qoKpvyUl5cKPuLCCiAPiAuUbbYSvY4uTgBDF5Tb12iC2vibXSWya9OhljPL91AqdGG10vDoLu
LCCOTvJB6ulcfFtMS5t30BVtPfXQL4z9IAnGz4titTRegEfcn+XdUBSlQGzC7iAvW3/VuoCoPI+E
Chs5vLRtFp4HW+2xYW2ynz9swOkIRVFBdrrpzMe5NuhaIRFqqJ1TGSz2WarrSZh4H5U4blJcsh8h
ZAeoV9iXbWlcIUaegJOCFOEXrPTkMDUuFRrlrjE4znfTqCfar8imNgKmgJTU0ZNob1KBZQuBLp4R
FCM2k0pGZMo8yL0Gwd/T0EuotlYybmJV0B8Uc3buWgCloB1Ea4BDYHOCL1YS1bnRZ96iDTL8sab6
lAULXuBBU1yVXMsu99fL3n6gWkr2Z4JnodyyHprWUxjB8Dvz0lCtHnPLQAOmUoszOj+0z5QcM9Eo
qQ+OHjGIzaWLEPi/g24u3XjOl6FBQdObAg3VrT7P5k8wuc1LWaTWQ6pp0dlJLQXDB11Nf70/4N3Y
lLAAXICiBiC5HrCtTNj3qgvPlQlj9qWQcfZOTcOVWw231KL/PXUK5bGfzCO43t4iolwspHBRawVk
sg7szEVhS3GceXK3hNeZd+8XqLehy3F1BADdDUW29nJNCpmmdSiqWVlRyUUGoUD5sOSy9akcrNFd
ejk4qFDsRdIcELK8TYRc/2ZQTNqkw9VLPRB1sbu0i+SPE3DMZLKag6tx78PxFoP4TrIHDnGzMwpq
gYkpc9ygD1o8zHnS1Ccnyz/WdSNdcNhFXr1WJDdSm+nL/SWzd3NRf6TJQngs/uRNAmzGvOSt0eCk
W3CSU51EO9eN3D7YuBS7fTPN0cmK7f/D2XntyG10W/iJCDCHWza7e4LyjCzZN4Qjc2YxPf35Shf/
EdlEEyPANgwYVnWxdu3aYe21vg1NjFahLhvpA3W1g1B176bSKme+CrfAq73Z/xwmmayZZEFvpt6j
0GMY+swyPjV5+aeGfF9A/+aIxu0mhcLvSngJLSLifna+NqQ6QWI3qmfWTBj+nMxOfIbwxz0opu2d
LCMpcBbJOgYTn+tVeubtp7jzMtyrmD6WJufpzlN44bX8wwmtejk1vVN/mG04LA4+6t7DwoweE110
cXjDNhscywH+orbIA3PQ2/qEXtZ4nroserCsrP2GXKz7p+tFU+y3boHy4eKqysEv2HP4ZI+w90pO
D6KSzeZF1sQwj2aBzSN3In0GGhKLFI07qjcpcs4HvnfvxsoXlOgdEDXV/PV6SW7TNFVYz0qt/OTO
3hJojZ1eYq/ND27s3tYY/iHppzrEtd0slbYTApoVss21l+i+V7k2g/xh95Db5XxGb908sKPbreFf
JXUnrTIqi9sevm222hJGURYM0/glajvx1KsEmnloN5/ue4S9lQBgyE3BkUQdeP0Rc8ns5ZldFhRp
La6jymUHHj9cinYwD+zjljJA4jz4ixa0fDG3fs/rSpNCcEHEqiTT73qXDY1vigTGqbYbl5eZTt4/
45RPp84TySWxLQG3WGn7Oq2LSzGO1YE3vPVD/BjJjopLZPZyiyLMVcUx+yXDDytJ/lqV1pidcqsz
H+yRcpUfFnX3NRJ1GR0Y7u66VFigGXbBF2x7u0Kn0d8PaRbAfvr3pCDgB9zAeScsyuBk23NQCMt4
efs5M7eBGIEk/buB2Hv0u8yiqbLAHLWcScExuzjpqL6fDXQ0fmEpXjUI8vAC5Elrk1pGEfGHcswt
kMaL5SYLN6axETBpj3Snbu+lDj4D5hxebAnp37icDuJRS5gsNZp65Q8Zk+495eqgiZBBBG2mP759
a/LVAloDFhS85nprbWILvcwbbktpfYzdtjrxlpcXt4+Xg5X2dkaigHVIhObNezWXieEypZZRlEgk
IRHDCktTRP6UJN0LGtjlAYRO/vJ1ICtxIUTNjGGQVW4PzdRnlD4rJw1srWkug6N0Hxu31T+//fsB
dZFU/3KSfduV1/SKGn9RpwFUpoNP5cM+WxltLoHPOd9fam9DPy8lHd9PpeAyMfsy7lnKrTLtY9aH
6RX27uEXrjJ5FM1HQPzMqxvrVSaeQi1C9AamsGx69srefR+2UIlawxT+5ZQMONf9YTN+xzakvIjk
XsFvcZ3Xi0YdApI890lAB+2fMKR0UyyGg/4Fk2ZzqB41d3e+5A+CbRClJP2Qy6yXC6GiQnDQTGAB
aLpLF9vTJ+ai3qZ3Bm80KLIfhTCifZoVWwNsPb0wY7RZA1HUQ+ujpl6dGtiE/5hiZfoAuvSoI7Hz
8jGMQF2BSJSbtq2FQb3nsqIhbXFqT4x9WSc7jh2ETw9JR/aW4sGjsEA9k9dv46bqqc2irOfA8rBo
AwQfustc8tiAGTnqYe09srKOyRwVsQrR7iZjMuKMWW+cbpCPoeojW6L9rYWKiShqIrlVcqkSgzIB
2rueeo3GAqHvnFy8FGV5Ggtb/Hn/Gu5tXUIRVMyU1GrbejKZNB8tpU1gZFeSjxp6ue9xejAUqdER
8HHnWXVoj9KppE0pCRDXdtohemUXKK4zlgre0nCaFgCOAGodJ+0AQZEWnqvMWx7eukFeH0ABYIzg
HYDTbL1qrNPGc9WMSas28c76JFo/m3AIVpqkBynq7b03GCIGE8bkO13grcADOH6nVrMkCYppzP2k
a4YzKDV0Wipm+j1Uds/3t3Z78YHsycoqxT42uc3TmAkGGtbDpr8sbfyNWm9xZlZQud5f5dZCJPce
uRKXg/byFsYhssnOmWqPg6kfjaBo0gamrA55HYRf/PtL7W2IqVUSMxirbqnaxxK6uVJTooCIXQHp
xkzySJk/uL+KvM3rp5QVqAozdI4VYs1ri4BslLbgEE9BCSHVZxU1+YttwTrVkhteM/4334mU8nPX
zEeImB0D4RGnukg0JFtOmzSFGXNn8lCMDXiBkXHpPXHpjG7+t1xSpCLKbD6w/d31KJv+GK/gCmwi
PQSXws7qWS9sixnYVJWfClVEj57ezFc7Z3r34ABvrzjJA5Ee/VfoGjnD9afN6x52oYIIuUub8Foz
qAu76aKfwgSyeZpV5pORiPQgaNlblMlUfBiZPRRj0oB/iiSGzCAyn6YpYEa+POuZcM5Oh76VZgvl
na1H1ecETbODwGLnVgAI/v9F5af/aVFVb8FIAICgE2qHp6pZ3GeaUOOpRc7+y3173d0fYTrM/tyM
m0HkPsvbcaixV0Rx5780bUQzw02U8pLosxJ0BaZUVs6bR8bIAwFSceWpRcPrujlKE0ohdN7zKcgs
hlTous3BBAc5I0ipR33Pct/uZliPEA3xAJnIb06xFouHYFY5Bakzo1VuG/3ZhIPyNDqpc7n/QXcc
AKndDxpA+l68ReuzC0OlGypRT0FH7+Z5gVnh3IYGg0ZpmmraA0w4yjXU1PJ9ZYzhwdo7Lo72nuyG
UYahKLKxGxjVU9F4y8h7N750yKt/nBozfb2/wR3jRD+ZeWPYmYg1tuUQoiatRLt1DERsSIJFkVx5
3usgS+bmIC/ZMU4m/OhZSscG4cAmnPGSLJsrD+/plnTn22xYqEiq5VNh0e/L67T7TSmG/GDRnf1B
b0AJT/pRjQd3fYCzqiyUZpIxsL3J8+MyVwMI1ruH1Bk7//6nlOexfiyY32Y4nLF0yi9wKqyXsq0u
1LyREX8sMvlDAQR3MhmQ+kIVrwhSCv8HlaXd9UBqgsQBfET1Y73eDOKiHlviIXO23Kcin5L3cR7V
DBlPUfFX44niYMFbg2SD9GYlSxtJ87bj1LlxM07aMgRaizJK1Az9c8I83sFLtLMKvHMSYCQJgSDD
WG8rjpfM0BtFBBgs88zAIJ4QJyoPnPLOx6Now/wiUBysclswWgajExqvajDExmgQUY/DNRyj7JvS
iuR50drwoAqwsy05HyXZIahP8c6ut1VZY5XQ1BWBV5nqtXYG5RwfT9bf3jHCVhoR0OPIdbbo5MXV
s8azFxH0Vpd8ito+fFLaOcEzjxrlZOF8gsSkPTixvW8J6wRhClROMrVcby1JFEG8YgkwTYX7F8y/
+SliHuYhnuHaTofpiOTm9k6TgVF3lBSdzARsYZqd1zDsVRcDIlDFdNbjpHlqTQyG6u0R6ePOqdFf
AdlEvY1JzC3qZxapt3R9icmXQ/PUpIZ2zWJSkvueY2dD3GLgYFxiaojbB22xUqV1NTY0hXn+SU/b
/pyaFcqC8RG16u1K4EXAWDNFD0zG3PoMmlWx06cVsYirth/NTrVevaJYdD8ZGy8+2NbtMKUc4vlx
SlAl44I3rydkW0OCYt4UiCSuBgjASwnLXxLX8SGzIL1a6LI8iKiYh6tFTAPPz5xY8EeVqUoKW6tW
7ocoEv/dL4rVnTKvr76O4zz/rbhd8jrH5vA3casHUK+BB+1hpsRs+PmoG0tw/4BurxXDfxQY4MeQ
RBlblMjAMENmREkfJBH1Gj+eiuprRtso8gsoSnyY1Zm88saDe3XLd0CBkuoQgwTQs2Lym8fLw+N2
RVz3wcBU17cpXBR4jwdr0c61EHN/TcRoX0yprXtpRybO7Tk0/lOctrb9JYtN78CF3d5ziLfJHSWE
A2L1rU73FIP+H+kwwDjeJc8dmfJ5jvL8ZAxZ/5wlTnTw3uytR08a1AitcWxWXs6fAmcTifdMS3uC
r8LSTwXMuGevYfI2BjvpC1SzDt6E28tOmRsdcrISHMzNg9oNtFVyBiGDxEkasA4tN7DMjqLlvVWk
q6RjS88dV73eFeKfQLQBYwZDmXrXCvnbCy2p9sBiby+6pCKSlIY82MQjm+BgWFqtipCWDSLdTc7U
3drPZthkvsodfDM6RC5FjApjM43gLYYgnQGy515D+I+mGGrTxfhH4SDESkg+PdhhFf12/zLubQ1u
CiiXYLuU3OjrD1irhcH4EnFxbU7uqYWWPPX1soKpzLDzv9++lgxEMD+K95Rs1mt1Si0wGAiq5s6M
n3n9wjPFp+z9oMzlkarUjpPBIIhVpVYTgcJmX+00lXiCiORNFeqDMnmOH+px5deAkB6b2ZpOOmn6
+f4Gd2AEUJgQHMNGzcMAsny9w1BrJq9XpY+eGgFaMYlfimwUp7jkfrmzJR5mGMIeddThTl2jLpdu
HrTv93+EXGMdOUvkHfVbMFtQtG6hDJMXecuSc6KiEXD2jZJ6hKdgdP+6v86e5RAoQ9UlJ9JgyFvv
1c0dRyQj68C8mQYFLUU/r90a3dh6Oviue74LoiHW4ZklTd0sRS9hHpU5hNmMe+inUMld6hQeg9Rt
n+1sHH6/vzNph5svSFQJT4wM/AyghOudLVOWoBkr89TS0tALBawpEq9u/GFZtIe5h5EwjoXnD8Zy
xLO2Y7YyBiMDwQOw4030B1BD04s2I6SIlgwFcSOHLyIBNmDovfKdbmHpT049Xe9veOcoV6tuvq+R
R/OyjNQcDMh/HjI3n5+1KJpOtSeOCF32Nygr0ZI7FLNZf1s2rTTqjH+b1Ci5TKY9g2qpKG8InmOk
08dnN9OOxC7kH7o9UAlJBVZMd93aQiadsJqg5NCg/stUmKKjNvoQjsvbodm8rjQlZXBFsrDlJs2n
UYVJNuHF86LvfZ46X/LFCS+tIfSjsdMf6e92R5T6qHsTS6GFKD/zT6855AXh0leAZezOLT5acS4e
hyg0QREn1QdtmpR/+rntA71zuieIoasvxpj1ywnnkH1JhiX+rIf2P1FshifCje4/Gq6UYHNrDjw3
Ekctx70zZ5SOPI3uNxJfm3JoGI1QE9Y8n3q8SGop2MHzFoRlqifhgyhM70zLyXi9b9O3i1Jixg+q
eGM6H1tDG+3e6jPHgbtKrZPZb9ys/qyWajP6FOyTT9oyu9qjYNwnOnjBby8T5RiV7I2SKDoQWxTD
MBhARmaKv/1s25elb7xnsvvcX4YwfLNfZCk5wwelM12kLV213auhPU04qnRWSuZ2naEOlHa0P1pK
1XR+1hn29f5X3d2czBMBhwCO2ZKQq0rTQtgieFZ7awySxLMvBSIafqK32kHAfuuF2Rx9VYh7gJRj
NxsTD4WemiVWU/SOeen1Jfs3U0r3IzK93bkeGPSzeoZAVTU7gujfPjesjHuiOUfxhNrJemUjMprG
9rjIc71MJy+bwndVwfMWhyPMBmVWty/3v+rugigs0bqm4gVkdb0goWsze4mMlV2neXYY4fPzKq1O
RTvplzgBHHx/PfmArb2HC2soHSxkWWQGu/m0kakJM6xxwgUa6E9Ja4xPngb/zozcUwA9U/5SAea4
VkO9+ObS/vnm1U1H1tMNfgAw6E0iG+l5I+gJkv/ZJn3lKKFo6xuFi+Py2v6UMd9xYcSsfJ8moj9r
enOEWtsx4tUP2D6yY6Noxej0Qd/QxKM9AoakL4Z3nTUdDTrdvjxEErSu+L0AWuk+r0920jLHQ1FI
BGhddwEckNCauv0REmFvQ3g7LiSVRFhhtwY7jpZdD40IGpuWfTjjaOZQIAOP9s/p/uHtmKrsfNKa
IEaRVOvrDSX8x1ozhQjUDInUUDMzvxwhJ6znQj3FyiGH1N7WGCUkWmBnBHqbWGwo26m2alUEVhaV
D66CI437anlfg9Q82NotHzUFFrIOCDnoAyJLtbULQ3ZBW12A+WNc+RRPdpWdQrNZSp+elrf4iP9a
F2SW5/I66yoy4jGEOx9dEVsFrTYBtxBwCU2cKTFXL9kc2u90M2uyA8e4+0mkaiOkewblcfnff3r7
ablRCMp7EehJ3z6IAUqqqY1fkyj3Xu4f9k7NhLgQnTD4BIADUqVeLzUNbuQ1Gl9Ereru0nYVonQK
1dy6Tetz08YvKaNSV6ReJq6t6p5cmHKfmNZqD45mx+r4HYQOlNpIALbPTjMzgStyrKASuRfhMhbL
z3WMjazWYFQxct6c3PDE2Xxgon9C1W1DNdaToS7SaAymOBGPjjtQqhwG6m1WqBzsbccZMzMA9BxP
Qca47XSoRQUebx6HoLQNJAgYD3tc0iIN0BjpA6YKE8YJ1OGhWeIlMIrkCHS5Y02UuCnEsbbM4jZG
L2ymaJPKpdGSROqTmxt/Faju/Da0h/drxxeSvoF/5IJRBN4isRsoWUo1CWFtLmvjLPqsfl3CJjng
AtjdDxhz6ssIJ9EMXpus1eRmTC46BO1ULE/pMo7nOE806qVKfXByOxEKZRrYLxh1Ad+9Db8axysL
mi9DYNlx8VUsXfmUh57xRdMz3R9qNKnKRJv8ojffXpAC300VhZKUBsrO27gAR8GiAJsPQZE3WsC0
DWFuU6XnOe6Ng1hh1wcw/iFZYUDy4PTXHxQyY9H1Fk2/tveai6oV0bUo0+o8ZfFLX1nZp8HS+3f4
oiIY7CXzhedWV0EudPC193wAETWz5YwpA5Pc+CJNuG7jVvkYVDOMeH6+dLSaVC2fvsWlCVY6nuEL
u+//dnIIgNCMDjNASVt3S29izrqdLyn9XK/pE5r9g4Eile08uzP6OhPSYyclhB/q/qJ710QeLD1w
6FVJlNffe2aKUOgWdCotWZOf25PyxZir9NP9VfauCUG1NCCiMIbI16s4qZFYZov8ndFH1jkMh8pf
5qz5MOnV0XD57lfEbnhGKBSBaVgv5UVzKpD0GgJUjSFN1EKmaxMxVGdIIP/tp2L4mqvmUcq/tz/e
K0AUWIzL27Ve1Cw0S9hVNQaKMk4YpeiqQBW2/kHk1pHYwt4GqXGrWKdsMGxbdnm7hPoYz7gcbYjd
R9vqk+RLA2O09dWY5CsVVbDjWvqYHzWF9u4EwFPKALg0Xo9NeDkus2n2cCwEtQohfUT8HtRDJy4i
0cYzcMIjco6j9Tahe6iFk1GnrJfUfRqozRCf86atLursuZdoMI5YxPZOkUEWQIT8Qx7n+hRnBdF6
MVdDoABf+4bWHqrYIjTFGSXw5KBBcrTWxkyNicn/TAcBAPpEP4+z5T2VM/Wvao6P4Pm7S1EmpqsM
JxXdw/W2ot5oYIWk92/UhfW1F+ivxEOhnifFfvv4Hs1dwBp03GQ6va1GZIOnjJWObVZK611hs3Ov
egsAwON6XO67lD3HBQ0OyojE0GQ9G+PgAXJLSx+GgBkqUzuXfM9BDiAceeU9IyQRwNphZQJ3vXFd
cZZQZDddglLTTj6bSm7TULDSp9oxow7+4OXofu8dl1RtZQyStJVZp/VxuQjDw1UTgZUlQruotjAv
TYkQWzgJ/e2xPTmcpE8BS3E7I0JTNyr1JSTQVefynKEW+ophCMoBVnqw1N5xAcylO0JRlKRx8xnb
0NURAE6GwAuH7rEkrXtRlEN1gt1vB4zc5hml4bvFKUlKdwLLGA8VjfNDahcoX9mD4LWZ9KN+/J4f
BmD2v7U259QbleGmDtgFiAbyK1NM7rOjTO6ffc5Mp6LGTpAyVfYLVk+rDoIFkOVUOWWQ+FM2lqd1
34gUF0VVo/q30FqGt6LeDQ+igl2j/zGBK2eaQdqslxnMiNsdYxhOXQE81PLIfHIjk0vcoQAf8Cod
sSPtnhxzWBKrITHIm7elBeJVRXNNYjB0ZugbtRU/zX2rkO9puHr/vvPYXQ1AAKSUcBQhxL3enzlE
wkLsE9RGNdjvbS96FM0kBXvEP29fiO+nyywSXret2Yda6mgKI3aBHalUgNzZeUAG5Gs8VMoBLH0v
PSD/II0kU4eBfBOC2EvT2mXCB6zRtPqmTBALOJWeSdrr5Dz0veqXk5Kflin/dn+L2p6xyDAZqUZE
27l5648Z2Z6SFSOZFiTay7M9ovJdWXN1TcUAybtQrGtemNOnph6S79Anhc+tnibLCaru7FzFVXe1
08j4Qw1FYb/L7bj8VxjD/N/9H7l34FIVWkYt9Cu3Bg35eJ1qHm+gp47WSxqPgGtzJfrHG9IjxZK9
z0FfBpAFeEnZhVh/DqtkLrVxeJjK0IOUFh9xsbsZan8d6APyXUcz1Xtbk8gWol2ACSBO1+v1pZbw
nEw879kMmVhpp99MSYBe9e6vJIIMFNI2k/knDIzrpbi5Me1JtmY3KTIMKD+136DSHuxTUiMhcnr7
mcnnwoUNiOmubQoWVUx6tLM2BE1t6k9wEPQPnWX9LmOZg5X2jgwMnEy9wKyANl3vy1ZUxc6zsAeG
FnXALtCvBndYg4jw4KFro0h7s6wzoQuFTSoHoLVIGjbubjCb3jWSVEBeZiqPUa5DAl0O8cIl7cOD
5Gvv6YV5DpIDigcyPVnvjoTeqWaTtarBHL5kmd0rASnh4Bx8xZ11ZJeVyTEmGGlJbd4mR+/msoCg
NrBGI360irk552FT/H7fKnZXAQcACodc66a7ykBPMaA6LAJFROFyLiI3fLWBWtdvD1hoBP3/Ohtb
p4oDMDFnNyCzJn92pxrkVpwctO9uxSLo+sOC9sPGaeJucw7L9JJBQwU2qHUjnp/svJo0v6pz3NLQ
5Nl3tU+qP8e5asWDUeUaCYmIGbY3AZX8iZiVbpzV2eoeNTVSYjh6HD3zW90dep8Rrf4Pt/CiT1Ek
mg99UuZ6IEpItvBJeRl9GNqslF5wNgZ/CEtjOQmmaDMqDan56HZkE+e2ypbXds7b8ODj7lw4OewH
Rww5CYWzTZVntEeAYyYyvpHrQhpQJPOLYVfDg1mlJez889F0057REBFynD/A5Ns+QhaWplfDBhF0
Vuh9no3WfAR3YRyF7rvbYpiCmRHidk52fdOYP07GOOehD2vTveDR0lfiNTVQXHd4jpIkDu7fhR3X
L6cpaDxTfSS527j+hY7iYvR8xkKBs6xNy+bBaAaUSsvJPDixvS8o+Stp+MCEQAi63prIKamgfd1j
p5lF9avIvhn0gw+CmL1VZP1f8nHKKb7NB6wVfdCVqKRZ16jKdxClY+qPlMYPvtsOcopDsmjx4IMJ
orcPmeX1mdnpbg/bdCLUwHan6BO6VAaksQKlmg9N20Xj+7Et+xfU2ue/UttWtLOpZQib3D/CvR0T
slHOQdWI0YPNTdCmtlrCmJZdaKazv0Sa/tAJXT2oNuwZJvRvALTkKAUjcevTa0Z1UsMFOXSXKtjv
kVVUD9PUlPi1Pp98NxMHTlq6+k3LFwIf7jURqfyXzTlmU5TlnaF0AVB2qmLNYMzxtScRBYCbGOV0
os2VZF+8VHFzH9a/6a/7X3XvYlBAxcHQT+GZ2ISkc5e3nYa4beAko5Khp6M4T4aTWR+YRp8PTnB3
Ld48B/Q+yfSW0ya2FNdUlAGkb47zVRzFgUoZCv/a1usDu909RqJKObRPGW5LtJCjcm1mo9UHVW/2
j5mZtQze2QuaurV4tCTn8S98RsC7sL+BFqDHsTablnIw4Sz+xeyG8DmuFAPRHE97MmLtqLuxtzWa
ylIOneoREJr1UgP8RP0AWwBjw511FcOcnuLaSS5OF/a/Kax/EKzsNRqY4qVIIGsFzPJuTHQYnBFm
UyYfCro7p2IQruf30/RcT+US+WPRTV/LxZz/rgtT1FC2R/YVlEP02TaysvyF7/zzb9lcTyLazoyo
wgcD3wYafCY2IQq2oEGJo+vbjxR/B8TlB1/CFvwRx8bQ2APDMzC1CTTASg3MZtpdmnYyz/eX2nNt
cADL+ycFv7aPvKaOKeRo5L7xrGSnTNfHdxRe1e/3V9nro4OTliQMlFMkFGpjOa7ZdpMy4UHbyrGR
TMvjy5SrVQDcnxlj2x3fWUZavYtL0HhdY8242VBM/aXNhMMIA4WWK1Dv6rUMLeuxJ18+iL9/UDNs
vSHgWADCkH1i45tnWoc0sYRdTDBJ1vb/VkvqvDfVeZ6uJff4WtcdYshF5nTDVdez9hU4vvc9No3s
guhu+mdSG1oBLe7kGgcHtOe56FmSOWqcD/nj+suVNQxBGiVvkKetk5yaMXQfgGRaf3QM1v6CiUtK
AHIDXjpgkeu12lTA9DDNJAdRKl4iZ/4XSSvvsUkS8/N9g9jZFZNMwIThHmDmbXuxq1iJO5onEKvi
0UyC3dHoED0jZGM4AP77g43tPHWQQjPJjSOhLbsdMzWhch0HlzGjNHRN3xbwppfm6PhjU5fvgfHq
lyRTf9ensTtIHXb3KdnbqLPzsm9hOE5XMRqaM3lEGXIERGIV5wbWyqs6uEfsCnvxElV2iYkmIYK7
fHN6JUNJs6E1XOXSSB6aWaAu5dTC91KUi5XedU5a2I2fIwUnoowJigLG/GaVJlamRclAL7xuZAdb
hx0Cbop7WltCeBr0YvaftNnKcwe5xa8cKckYeAypM7FV1a1CQa19opRWosM3+Ax2uU/eiAyKGreZ
D8Os/ughD33pK7U4eJbkldu4CkKm/y29Ba+6DGTQ/ocevta79vuk0mm20Q15gb+gfBqnxPvcpcUR
xGfHURN40nHmspC6bO9mF3qxUhRgQoZuGH0YNPTnkOmlgwxi54WXkwr0oagOSB2WtQcwKlE1jUSe
iDFVvkVxWqWnxuydD8s404wSTIoenOPuvjg/qcLIzrbhi6omnQg7lY9pxvPiF16rVr4ee+a/b/c4
DCr/b51N7MIIYIwqMsVF2hr1ZZyK8DxVunsyajc5YPXa3ZIOdAdhEpK+bbCZa9ESqZag6wXLYZAi
iXBihvqopLhnhfCpwhaDKSIYsqkY2QZslHUqj8okho/0UMa15nQWc9sEMRnLQzHbR8NVe/6MkJYy
HHPR0DxsFnXtCvZN8aNEW5VP6gxBdW+hJ4YoQnxwy3ZNUZYCwDFDRrnNm7UFLETf04yyK7jNSySR
NX9xcWoM0OVBVHbdyy9YiKQcMhgqAbWvr21/dOGFjiZCIaMxCphiB/OUFlP/xUAM8/FXliLsIhkB
UrwdsdLmxVVm2WjTuixjjneugsZN3bNTGUeD2HsnhgoVzOn8Te1ZPo0/NaPMFmZ4TZHOqqma30Sz
RH8g0WG9G0stfL2/qz27l1G6nPmGcGT7ypKf944YZXtITd1XRqLz3xS4CA7sYndDFLZIWSF7Iylf
b6hXFeZFep45ynLKBbWOxh+ztn4YS/XojdkzQUZEQCXD3QAf48YiIlRHJs3l9a5zEV3gTlce8jbN
XhdDtBdot8IDx7F3pen9synJScNnXG+tZbQ8Qn2AGDSd67PnZMmHOJomX9Cz8hGXFb5iL+Ff909t
73tyXpQ3gRYRpmwCXztV6npC8ySIisx9ZWx/ROVb1M/hCEP6/aX2wrCfltomG+TFQF9r6qiqGxfT
JYkT5UNeOUrt22PsnZzeKt4jkwnmEXfnBfcX3ztM3k2oSQkZqIFv7Gap08SsFYo4UgfoPZnkx9xq
1UDV5+V9osdHYup7lwGkFlMDspQDXn19ljqSh7C8jsC8TZWJH9NCLb1Tj2iadg+PrE0OiOEptzFf
g1xTU2TUjKxkic7ImpXnMa4bSs9hd3Dv9owTo5R8c9QZAImtNxSHEDMhg0lSuogZ9M08n1GkLv2+
tfSLkRlIdcTwTd8/tN2vCCSN/geAJuCw60UzvdDTqKMGCCgvu9Y92hLMeRy1zPZWwQ9j+9QbwXNs
TCOE1cOwkxz49FTUAAQQjZn7sDjf38veWRGqQkQCpJw0WBroT554WhistQasP4V481uSUtljUmeO
fCezj1BZuzuSImKyXUbvfGN9FKOdXNgUK5zatS6pVRWMy7hHU1x7V4qAFPdoMJtMFLLekdRnT2Oh
MvWj9D306aaMBqziWhdZ8eg4VRTc/4J79SBCAUqQEoHAmpvHjCadCqSCWUhEkEFfJot3zZXEfmcq
S3weQ2TJjaW2Ls2SKn6f2eWJdC+8Lvr8ZlV4yQvDNCZVPnjfaAytdz6rXmQ7xUybBj2zd4aZp6cC
EAtyZmhLREmpfM+zyDoIzvcMCKYyqRGCaDFw//Wi6lyHYWEPY2DmlfJ+UAWjCI2bfHFTkP/3v/Se
/dD0lKgIuBFu5dGTcHa9kYm1eGq9S+R12dcRTdTr/VX2NgS9FPEWlICElJsNaVSBDG1iyKkOdcUv
tTQKZsUljlW8X5hSY+iGKTXMR9KabBxJ1eIWUexmLs7uQz+1wspvtHB4zedxPuiP7DhKOgW0xEHl
QNC5rat3WUf9y5MkYbFlX4y0K/05r8cL/Gct0wqOe6LjekRAuPO0SqFOEhz4+KXgwNo2hlAkuav1
GKShpH/oqWs8VO0gTkbXZv/RS1sY/Ew+e6Ew3g6up2UHkJDGNZn/tkleg2wY4cIeg0FJGNKCQutU
pXV9Iqn787613NgkxSI51ygHcWBL3kZH9oAQOu25GrLkvDvNHUP8FQ3VL/dXufFpchXeOE4O1BFN
n/WHjLOmpEifs8ogxicb1MyHEhWQC3Hil3hQ3kxfLpeDa4GZcgyGTG69XJQbYzvUSR1UseteFVW0
gTKYKVqrmvHW28acDFEC/FJ4EF6GzZugzzQpw6qvg8abxJPpFUvQzWnxDJHWUYwu/6hVhUTS//FF
mJgiPYVndL0rtY8Kp4iIQwx7lDIRteU7rZ1B5ap4DyEIXh9iluaxprztj970Zpo+uTzpIfymzIlR
YFwvX8DcVSUdwJ4CLqMzlbLmS13IsVGisqAtm+pktvNRqHLjzOSi9EMlPp8HYbvnWm1RDCuiJpBS
RqeOCfNLpSDZaSRhdLlvo7tLkX4DVqPojfms92cvPLydZdSBszjLtUt1nItN3F63znzwENw4M3ZF
CAGNJGVxqbezXkpKU9mJPtYBL57a+ujxdL/rtEInP6pN5XNl9NZnxi7ir/d3uHPXARRJMIBMKEG+
rpdt+CntGGl1MGkV9AMzj14SVf0vfEe5LfIeHnHg0OtVRmuKyIKxk3Loy6thKXrgJq7m92PknX9h
QxIGgAujRLrVqo1mR/HMkA3pqlN/MQouKYU1Gyah++vsmQalJ+CZvHZQom+31FPqjnOzhrsrKc5u
k/43CS8OisE76hztrSSH7+DjY0PU8tcfDwphT6FiUgW2trgPLogUv0k99d2QWvVb3xiMkA4VZwS0
QeJB10tFGIkyOhRJrDoZ/WoY1au7TDymnZk/3v9+O+6fDgiz7BgFMzDbSUpMIBngJy+DqLJF43dz
rqbvdWccHwEbuIPko8iKgzPbW5PuAHAuSe9704hH/M1I2CH6pt2YnBM0lPy0mxZfQwv7WrruUTN8
707/vN4mVpjykNMckP60hMZrXffKKZ30+dEVoQENQxxf6yY7YjGS5rB9EihrYP0aT96NBEnJe211
alMGulKWZ+rj6imnuvI8Ta4tGbYLf8xVh1DTjU7GZOsH9+92z0yLSn0QUknG3J3Nnp3Eau26xY+V
cIk95tFiBGPPZMcQ5f2Lmo3No6NzYe4b0+0VkSOq1BxIl5mW27Lbefpo0o+BgYF/Gv6ylMrTRE7h
61BAvNmVYbP8RX0DFiWWW18RURGgYdEN43+T9Vs3TLM/WWHxUrROfXBFblulTFhoTJDQvQNRwcDx
eq3UsnNlYWcBFOF9gpZE56Z+qVTZ7/lUVsz9oQR8aroi6k9i0rr34Ml5cjMGzHRerCj53Q4zWBNc
E/DrwVW6fTdIsKWUxo8BF3d7fZuhohxi2nwGxUhfUqp1JxUtla/3z/X2wtJxAggBqxLlAkij1h8A
Qcg+j13Cm1TVVT9LFMuPnMF7FVn9XR9796CJuLcpFiRnp2oAMFqa2U+Fg2W2W7Oh5Bm4dm9eWga9
m48Ij9tHwxJ725Jjskx0wlJyU+6k4F0uGE7DiHEDs1gf56BybDvyS6+LPnRCOSrx/wg5106B2hhJ
khwDBOixRQ9D1qRSg8Nq3TSOHqdoqj54JIWvvcJ4DaKMtfnqzCETguHgdO9D4YnfM9vrgjDzqm9p
6drPXR+5z+pQks8ZXjM+1k1sopKbRl/yWksCrWgOATfSvG9+NMK4skgLfcN2vMMJSZgNM2kZsu1L
x1e87P84e48duXWua/iKBCiLmlIVOudkTwjbbZOiKIlBVODVf6vO5H/dNtx4/tkB7GNVlRj2XnuF
+N4g8fsiQ6jmTV1N8dVQbNnblkT1J63l394QGAonChoqP9i3/r4SNphprWTOUFdP+S+/8vqmDmbY
tyR/sSD2foYu/u1xoBVBW4vJ44mZ/PvjsqGtWWxbt9uQQPQ+RMV65pFuAY+HjFC49HyG7/zlvPzP
oazCYYkK5iO03w5lPkxzZGHAkc43YrIJBYqan2uyfDZ2/Mt9gEedWjyU/yea9+9fLc7FFHcIwQHZ
1M7hQIzX+yFGg3DBDTawyhzZObBBP0H4/0SwYOKFAA3cRLAuA3b04ey0IyJlbQfSf0BiKoyupEPE
WsIWS6Xi7FlEensYYz/u5MKYQa5l7dbLItuIpjbn6jPv9D9vZXwc2EWfZr2nC+ID8jk4pogbU7uL
F+/fpM9hm0769comizhIDN2+iGod1WFMl/ZhGzp/+PdJ+pe9hLsKJ2gM7BVTt9MK/D9HW+0Cg87a
OfD3t+5NI1mDVqIV56aKeENaGZ427ZczPVafzSL+stZO+eroTvEucEV/6DCgFyySafVup0lU7Uy5
8Ls05uISDAZ1/+8v+ddHAZ3BePsEW36k8EwQQmOiMsLsZUBWcR94Tj1Ie03fgs/970f9ZccC+zk5
y5ATTvpxaDr6BJJ8mG3sfIzgmWOI7DLhai6qjibT1u9dKj7re//9SHCnfn+FRGbIXYKZJzKSK8xN
S8JaNIdFGTVtiLar2RXrJ0TZv/2e/9+XBE/h9yeaqtxkFDELYnoIO15azIumLVwVHUhE/z9+z9Nm
xTz4P4+r3x+1RC5pWd65XY2W8HoY0/YmzDpCCPXWQi2k6vLu3w/824ZAhAgQbvSkOJs+fDctSh2H
FnalIvUtZeMwntdz+7NNW3sHxfN2UbmivoHpwWdCnr8UGUAuwLaC4wfkx9mHAhmWBs5lrbU75rvy
iCbHNrDR+t+bRgjQAMicyEGnIfuHY3czvc9KdN07Hutv46DCdZYkDOrMbdr/+4f8yyJBTh+GqAC8
4MbxERB1To+Bz2iqSoYsSVjvmd2yIBUCBrefMUP/coiiDMLXwpQPCuSP0/x8S1IHGmW/s1nmXbMm
0lxaD6UfHIAid0HgmfUi5mW4GPKhu5IeBLt/f9c/qV+nuRWeD7wLDTI2/+/LNJBqroYTawH/+Irw
3uV9ngHqmWjMjzYDbpOIkuw5KiI6TGV9RNmef/IZ/nIMYAqNBhZlCT7DHwZiMt7WqUVIe94v6lDK
fLldTA1S8rpv+1qd/fsb/2W1/gdiQluOrQJu5O9fGMbnbmUdvjC8KsSlGkvxPHvXfvKUv2xGPOU/
DCou0HZ/uCOUT0SFIgTfCWHBX+a4K2md9ea6rrS+7BBx8IAqRqMODJ+dO39bUijyIC/HYQCTq4+F
3ko2sdgYkABPijNhNdkNEvMl3srlzLUuwqAtSXdryMZDRVb18u+f928vE8piTLhOQzbgmb//vKns
1Ekdg/WUZAFHTvVmUCIflCe/4kiknxyyf9uqGP/gvAN3EYXth5cJjk8uhhaHQsCyWenoBneRDiA/
BAwBPlmmf75SzOPxFExgUhRiH3WwI6mtnA2M1+qFbfeiLFjTIzSDgs9XHGHSrjG9Y1A7MXyQf/+m
f3KgUUaDxgT4A95AoKF+eKeGcecF125XFRyRfp0o2n3qI4uDFonfisZbmp9VYSn2ilhC9lvl1MGh
tekO3ShyGk/GSip9V6V0zYTbzfkyffvkQ55+69+bG/B+gVQg8hwAIsqj3988Kbkc2wU+oXbl22Ua
TjeR70bqp3WA3xWZrkL5gDn/rub5Imi8lsVZm9n/mdyG3woMHzgandTmmIz8/jHgJFFqSOLgdjVm
5fkUzV84RO37bc7VIYHL6V6y8Bl0+ueihyr7pBE52VFBg3P68/9Ti/KQji1nDromZM/IfRTWOaEK
jpnxcUk2eD/Wk93k8d8/+J9rH7VvjrEdCD+Yon3s6EA3qzLl0XN7ZI00GEbyZp1LduukKj6BEf6j
Mfz+biu0q+grTt7eGIx8eLd+w5aoezhPsWjKhwPLsrmmHWZdWP5aLBdTC//xI5IgDZrpBSyZZh7K
9Xuw0Zzt60zCyyUOBbkm3tq+iSo/f1lSiwyKiGzkBWa3ejsgZphP1A2xux1nRT7rEP98R3g3BX4w
+EacJp0fqpSQRCNTEovSS/RC+VJWDfhS0S8+CgVp5Nw//c+vB90JSgigXQBgPrZryEjGP191dlfJ
nJdwvtT1fYC54ZMtlvrTc/DPwwl0NjSHGOng4MV//L4CdSdlsdkKeeaQRpjrLs1Y8WXpFiTVE6F6
cgMqTLHQCMm70y5SETImi95LdqgwR5cHtZx8qDer9GuKcaKj41imgpJ4FNe8bwGY+1kwIChRuMk8
uEJU1Lp+NjptMwpADXELbCHVnQyDeAo+6JTGFazmD0wW4rZixF8tJIr5bhxRD1GjBMbKncpgjAhu
oRv3CdEFcooZWH/NEvmiQE45Av7OZki9tmbVy9YeghikphxaWX7Rd8pntBvhTd7Uao0V3WD/Vl8i
yYVLxGK3cj5MkSH+ckaFJ94smKDIKEgnnsJqsIbLbcZjdpetXaLPYEqG9IshUbYCOlaSr0HD8+h/
7q9AigD4Ah42YCuMI35/Q6CepiItgWLzqq0pRwJ7U8y8h0dyXe/VJqr9/7r+IDmCZ/B/BImTguH3
5yEapUwciN8nnol4c7nR+wk+S3fDAgv5fz/qz62F3hQ9KmyT0ACgI/79UXD85wayTrNLF9MfGUnE
ZbUlYF5V3XYJ2clnDfh/I6/fjyPM9bCqcPCdbpqPaE82bRkIUeD2bqxAbumW2vCaSt/6Y4f/4WrI
MvbdwXOX71DBMn6ntjHvmxFQTWiqktXseSTr8oyruh1ph2Ewu8ytTd5HbayhuFzMq59yedeuI9AT
0fJAbmDujEbfzHw57yMJtzh0W+na2K40MZ3SthYwsauLl8pl/K1AovaTSezAaFH2hYaOXa2cBqhk
Xqzo/diAJKN/DMgmfYzlEH2ZZtDmYB+xkBfhYGxDbcvdOQa5Kuzawdt7LqP4J1jocOnWNZOBVtuA
gv30Nl5Tn/sX+LyVF8p16c9tRjjJrsxD+x31ndX7ZEWaC9UKIb23QZAeYxJpqnsxK/cCBWcAoB4x
1zfaQUZ+2XcJeQ6Q1fGbwYm4oD3WqX4MXizirmJZPsHLwMmgdimPh+KO9bAJb2qUXdh4sAa4UKRe
X7JJFFMTQa/8Ftm+dRBl2XYDGlQaWG7CLQjgFUIpu50Hw6wHqsG6e9WdAqbzhPmbBbZMMYWefRtp
MgM1PYzAJp58JNG+DkgImZqS5Zukfrb8Mvh6XO78GqI955iJfbK+P960J190VLIYmmPvQr7xYX0v
2GbgCYMJtpZWXyRTra4gF5FVYzf8wScP+9ifnB5W4apF8QIlDPiSv2+maeII3fFFgqjTWDWr8tWB
MP8Z6ecPNPE06jkl9OFmOgF4Rfb7YzCNzw3kexCTy0FE+4Hw9RJIE9sXHOcutWm9PjJe+MtyNg42
uYrkC1UkjiTk54n5jPMKb4/TF/u/mxqf6PQ7n5jZJzfwj4RNGAam7bpViJcYUNY9VV5FM4Z6RW3h
SF62xevCkWabu5xgRpMYOCbwpRjCGUxTJBxNB7NOYBakEZLd9WT1y4qQ9wz8qUWAU8GHRezS2nYV
ddpbecaQygBkS09x2oBfMrF7Xcgu248u7QVla8uSfdeX1cE5SDH2CdyS7uzsOP62Eqcjp1aOkoWM
/AD2YpgbBEduA/XFXP1a4tYMxzqbW7WXUZ3c46Sohr2a1vqWT2z5anWSB2paVrRHM/LpTcXQojZz
HmF7C+bwgy+8dGsjyjH/ZvQMlmdrnL9hCvp5yv2wlOdykC3bs1RHX7qRlzcVDMSQRQzda70DRQbb
TKIMxR7kAML3uUnHSynEOl/lsSdvozX5hswZ2587ERxvuiBMfIgtWb9g8jedb3aV4IV0LHnyOZkK
GkHgc7N2fLzFFGmUu5UHBMAZQjpGvSdj1vC0ktfQfGNVYZq2PXVaVhfIBUBZBwdpTFN6aK8IRSwS
8OsJEhd/REsFo81ObeGSq34AiRyJJ00FW52v2Af4hCk4ARc+9gWHcLZH8IlW0bgcDM836NPIKh9h
vVQku7krDIpRgWBGaivb6R2be3HHB1QrD54Y+1XIGH7PHJmDzxjxDYSuLF2+DHCUjHZDug7vcexC
eTbCoTg0XdSTt7XlNkKl43jXgAVRvAGk3R5nNZEbQZD02mzRVP8I+PCPq9XIZYDPRvllGhPZN3GU
18/xCvH/3pWC6d02hKQCe4ilcONtMz3sQFNhU7NVjN/6ZBBps04GzRyyibkENSdbW9qXW+1exp64
9zlS8bYHR17fgGaG8UPWJsVVH0za7Wpv+oxaA5UvCIqwu9nVbpQH20ewhLJwfcgOGC5W78Oktp9o
3iv80yb12XSuSAEpdlCJ/4VmYrB7QdbwXEDHsj1XGUdIKeLWI9e0g12iq2WzhWkqQaTczW1V3js3
to8eosjisujw61H0zdDQBetauI0OZdsfsX/4g81mgsSwwYZJ4i6c5itYMPf1RcHzcWnmdi3XfQhb
JegySTXsB4NhB4Jutjk7H9w6vCHw1q3UVFV0FHJCRgCsaMT3dh3YzbgQoxBupOO3YkinivZZxu/9
EoKF9UGaQ5IaoR2MlsLd5VGh0qYUW/ZztqqaaO6h3aErDFluUkEslmg3q0cOzXF6hJeUuuxmRoqr
KmEgSPIt1/E5AjDyopGyawtJ+VANaVMgRPbqNET82kdrir26dvJhYCdYbe3C+sSQkcbA8OWlpj3r
lrmpV9Cv1izVBvVHkiP3ZoTK7KZEI8TP2NzqW2jwy296WCpLp4CUluaUR2UPsKvxM80sFtVFLrPu
jkc5RzmeeV291p0khzk+xch3biubnHXxfAvpnWrvU0T4msZJOyo40GKGS9ESJWQXTfP6UGWpJTuY
zJAJzq16fawwcBiaKRMM3BxO1IiRaokHJ6ts1SGyg4DEiTARLl2+WHXRh1z+iBja1XMl+bjtkeMj
4oMhsCltEi6resfwkwVK1pUjD2qLlgcknPJxP+VtdwMLcvBJUoG8tAsoT0vdHiXTo6AjD3V/PfOS
/8KEoqr2YPVv2SHKPWwEKrXF39YFA14K75Kl2Nmky97RaaMGGjeZHYMH3Nic/Arv4D3Ss8ZoNoGa
Uy0V+N6pVEAY82KKL6JorDm2YsiWRgYId65TLDuNPyX1gxZpdTtXSf6Vt/XSngWtl/IOqmCvDmas
RX8YlInvt64I28micritFoF3gtAfgQyUVgUs61Tpc5kW/be4l7NukEHq7/O5J+KIvNphvdjmdYBI
Z+yTl9DbCUdzuoqLGU6eBeYU6fgGrC6f4R81LC/dBg9zuoRqmhDzhijoxWbYLiNUKebQ5x25n22C
6K01mapiB0JxIPvIMWFpNiwtRoNuIL/s6gsL8oEZXrAt45kiziVS50vK4h8yD0ZfBN8n98jNyPxe
urG86OChp49aKUfwI432gZUlqsbYpmW4X6zklxFKU1QUDK+FO1hmn1dcq6eojWKHi9D139p1HlOq
jY6/Q2zbppSxbbq2DMt8t6zw8LqAb5UbIQPIi/ZQiLo+K9c5LPsWebSWOvB82EEs01w32qI09gPE
JDvQ42x+WQs7wTle6tWA6GW6EyxWb1/NfOKF18k0vebjNt0qkWwxLa2FjWPnWawvxkTDzRtZYu0X
VJc5ouWTehybagZp+WJpZ9E2ORK/NaqCJLpAeVpAWIVVH9QRIXtjBwlv63Okh24jjOQLqXOEPE/Z
i7UGZ2EbfPsO+i5PaWRyxc+Nb7eUjtmshjtm8FrOxzCn5loSuLU8B5Tc7dWISYqgmKqEGtGWgzyx
X0Ry24Wkr2mZ9czvN2zrueFzojJ0BBOBsleFzdJy3jD08Us67sFICw4oh3Pb2cl/RuxUNfYvsZKS
0c6M+tZFXfXN5z3+mix5Aeef1W63WkIq0XCOk+qg21rWFIwC+dpGUt9rzCCn/dwl1XqAbeqSIpSm
m2SDy4nB277SUI6M5ZLKBi24PSjNN4APPBUxncmK1WFdsVzrxIQZNJ41Wa6SZEWHeNKi5E2hDXtA
LDfg8oRr9hBFiR8aDkrNt5XLOtvNJmawe9cxXtMWW3uTmDGujktrW3uhCygpXtu2RQVXSV+8OhlH
U4P0yuqNBKAeu7RQsqdV6hms2FrFr2HpzggFeOyX60LkvqIB/yqYgiNwi3pKI0Wh9c0AePA2yred
HwkG7kTHEk078jlxj1p884b36Xpb+U0izYvF5R0aKnLuUr9EzYCnvSOflMPdmMOKw2UqU4dcpqsG
1YlN21GHukLisiyKbzFg85oybdkPMAqgAe51F4vHqtMu2+sy068yqVRPZT4nV3U5B7ybPsleBNAF
2P1EXXQGG6KI7Hw659kRB7q5qkLIa2q2JP4JtKBADOXqUQ8shO3MqlA7xRkT7GwlSxs30hTCNrpY
CrmDZ0XyDrlCdHolPMH6TbJuBx8l4g+wcRkesrHgiArd0k2DQ9OaQFMI2b9CKIvLo3M5mNKJQtIB
rophFM3IJVkuM5xS8pLMch2xoR2oJ7DKqy5CD1Y23RZj2QH70pqmL6dwnQ8uZTviudpoC6ocLtcq
t0A1QDNbGjV7LY4e6mUPUYbBoBysCMQFc0/mszaNkuqQjEP6WgzAgI/w+MFOMGsc36M3art9lQyk
vhIdohdpzNRyrbKi685VghuL6qyF0yzDyOQxdjaZ9sKH+Bvy1Gx8YDy19ijVYl6reMUcCQ0EvysW
dFGNETB8o0UNyzoULRvmBVOMPCVeDuQC5XUGjTpw0v4I1Coqdwbj0hjG7Bk28IBkv/WAYU0kaHly
ZUOOD6Kx0cmNJSIUDRT0ORoOQFXIPgDto4AipUGMhntidYHfx8FV6M1xmPpghYqNNLEXBFXlUHzt
XDqZRiEMCCcS1jbuc2AnV3Y1GudM7EDVSjGpigBRVGajXTq562FV3UwNrBDA1Cud0g2xWLxNGVSR
HXIO+ICyogZ7HO8eUi48mYPmumj/3cm2HHD+9PWLLD2Bv2Jtc9ZSxOOU8sjKBbQ/jHU0QS2G2E3a
geL8jOo5R7WWlzOhZuHZDz3ALoymiIlyBxIZLZ/IsNYYZ8AAraJFMa8zNH0auH4PI8e9r7LO7Ucw
DAsKUjqUJD00PTjT6hpRIzZEvTsqGJJchGyV+Bpwl0qOfdH1eZNBeBJoyIYuNNAqrkmTDX6+K4JY
wC4F2eKn4bxUaAva6sqOBikp6UCGCvdgLNQdw1n+xRcTrhGJdRloF8pwheMBtXU2WtQnCPJNfw6d
YPe2H8ybC33UX2XdvEV7OM2tkF5msKw5qVdYIyHffY7nbTPNzJa0xEiJ1JeSb8U93kiSNRa9wAH6
i7Tat8O8vnC5geTSgcCWNPnMMtmsBa8u07UFSRz6G31dLBtueNuSoYW6DWPRHVvKXKHi0tFO2shv
Te1s+assQlFfFnoSLwIhI3j7fl7fPBw5kHQ3RfZ9zGtgWsmcV+fJmM9pQ1yW3a1Zsg2A+4y6WrvY
gdLZCf2Ujxy15swlXvMyISOpKQ2i5qnN0n5qhlWzy9TAd65ZOjllu3YVvWpmbsTjDLtgA9arBd+l
reHZdqmFXxgyasplpAA1p0c7rgWcsZzIxwv4yBc/RdXm3a6dNHrxMlk4nHihCht3ri2nhdqujp7D
kNqxKYAWjse01x66Kt8TWgwl1LX4G4DE+hjtgJv70dNQzSuGZlmt2x2WZ/4d9x/7JiJZcWpX7ZES
jkO9R6Y7m94LM/n0uuqDcvusnsqfq2E9AkKDVminUZ1S18lW7pZaAm7rkP+jcXf3+CshQ/rYexKF
9Ic3HMs4lvLkVwA9gMN4pN1+bqwVFxxOYPq2GGAJ08wAxF5tlINkidD3HhstHiIcjM7nz3EmyK8q
2QpkWCQTETs5r666Wvp8uh98Kb7Amq1UuxZdQkeB2rpwEZCm9xO+/9M5QdlVN0rF6kcSd/GCS7gF
puAt8Y+pXlp+NsUgWZ4Rli3YgPE6/OqXdJH7DtVZBxR0yN7WQc3ffCXHqEGcSayBwPQ1EBi12PXs
JHzTtNAhN7SY89k0nvjqPrIFRiQwhs5Bh2UwsQNr01UeJx9JriFmAaNzMDyrKLyH2l8KyQHidF3C
fnsAB/19Qn7Rdy+d6NBGYSq1A1nKd7stySALxNRn/D4xxPbtWKLkUaxiNjtUZkoCU4R15lKxHC8D
cXfAg6o5xSgBv/hyiM1cvMV6xoCgrCUsN7N2rEZMUats2Ns1Ln6ZskRPMbencSecGNB7yxbcZiyv
bqH94JYXaFB423AUUY/RqqMJxcEanRkMZwiF/s3ibp69pFEHKwuasQXJtQ5l/ovpTYaA9nX279HA
zY0yLf/RdyN7Xbe2/epRMQOnhtnzs0ngytywgYfnDUnlKRV5BGmryslGM7iJ8CZVyPCu0J+1NGl5
em039Dk7yCWqeL+tCT/OSFZ+sNs4PWykBeTitJMdGmqDW9ECfIYXq8AF0cC/Wz+RalsimvNxvcdx
DRxBrtHyTUf5+MvoZdRQLrWVbeaQdwMN8Om7h3tX9gjPne4cHYH/VYQpexDYQD9XPYK0pwCfjGj7
Y8C2tchKKIVMXC6UwSqX0Bh9KNLr8408G3SHMxWAHL4liRvFDoyWSu6NRrAWha2xw1SlCPYOWM6m
UF9Pcm4wkBnsfYE2tL3I6gCBgEz77IsV5XDn03T+Vne6m6/MpsiCseRSFTQ2JddXrRVk2KMFh+31
Wi/jrnWmHs87jA3eW8D8lzUSH4cL+EhW9zAmO1nKYeSom3wLSbyHEFBfkSmanrolCj/gKzk8QYFb
dYdhGIAYe8xurysXRo50phK2wGBsdY46PxSvfQ+vnF0wROsTvuUekATGUprk0WDPcPzqw5T3IqJl
ynCAr7jDMBOLxyhuepzT9yHBVQ198wQwEny/Ap5OcTICGZV8eEhK67cLwBr5Y0CZjDHfjI55Dxap
aSkH5h4AM6r1fO4BkjaqjR3WjI2A2/c90u2otNuQNIJEtdpvU7b2jfUKHmcpWHW3ymZmO+N13ZGb
HDPDXwoJt88jHNl8s2ynElpsHTnnrF8kyrTYLPfYAkCFEIfjbxyXg4XPdLn0jarhgdt0nc2ei3zE
uGJCFsRp4BINyZUR2XQhgGAwuljodY+b5cHsWTtUCr10smLKuQT9Y9nW9hm83NHs4LjH5Y6JAkkB
zvocxQAG57/YsqxXm5nDu+pwjl7HY7JgW0IBPh1R/s4XRRhTd7YZFZ2VW8w9JkGlZ4ceCOtwdKhZ
vtXriiY20yE9aJaZftfnRt4jFza6zSudPzoMT1vqTVndQ7LcfzHwq2z3Q1cVmrooxT+5bogcb8pi
HtATLjkDBrBuuC4sGsaiyXB4dzsxsRPd2E2nwMhhm76ikJWvwhNchhWLNMemJxhctVb6M4AiwUPj
mmFXdJ1Em1VtsYbbYjzAK6MzKA7qov3BsrlwdJrByIKv2MoVRjCp6ymU6+NKodFIn1GSlA+5WivX
eEXWCz7qpKa6KqJzNW9TfrmUoM3PvvftmdpS8dwHIEhXAnaO5sCrSbeo72e0JXmmiy8BzYrYI3XA
4UqQrsNdUhFWNxtm/c9wBirkAeqzsdh5tRlxwNSW34MipZCbkgCV0mNSH0Gf918Ks1bXdo06TNW6
ND4HwV+OGClZbISur7urBAOsiaZz195FaYL73PrZyf0wDewbB+FPUzNbnIZIZoYmjKiQ9zRGCfXI
kJ+N0lEN3bQvZ+ZegxpAerUaRwWFqaJ9hnAx+iGxAH5MoDKIBkMK9pZ3qbx1E6qGJiwmw0Ac/i5H
HyzAPdHqwe/nkjsEGs69ulCDj/ghiV10QXDalXuYpeTDzs0VG846p0LflMhF6KluS9w2zhXJVZ5P
vtrDowD1FtpfSJjTqhWH2qZ8bIQ1yXkAQo+Bwmj8UWIUVlCPvEGUuP28EKDrZhoAnJU5Lmccsagw
OOh8NY6fDdPhWl5XdqxREhUhfe9Bwvg+5jB4bbpEJagDJvha1DAmoMrDFb7BvM1VtB6ZvV360CY7
7Iy+gpfHhii/vPZbfiwTFXM0DiK8TlmxxE23lWO2myKAPaggEi+balzz11GBxH0pEK+UUgtmyfUW
bXXSmLpPbudwai1x+BTiEuTS8YkFIk4skjR5KFA8w/MvLzDH7VV3gSkHEU0vp+ixMrATgWeWTG8V
OpzhnqV9eO/BciDnYz74Z9K2/K405NByHbuzNUoAi/WlTQEI5FuXg19Q19dTvS1vmFUQfQZ1VH+J
Jsi8R4rjZECKKv6Pro/Su7AEV6OenCeQQ9EC3GrcP0iiIgGgLUPlADSnyhXazC4T+1OTPe+47sgO
Byuvgdos3pyNYHcBNtIKA6ANae/qyqpM4LDMF3mz5Wz9YnBXP2R4OS1V0ZT+GolApXtyy7uasnpc
j/iO420upUbpKlcGiDzDn8UtwrFOlsNwdQ6qVmhBKyxzihiLHLrYfgYJEC/2PlsYQH1g+sXXcq1Q
NqSWtT9AhoDz0wRvT0krGHXU15joAu0jQw5kCvk1RbzbsEILHN8qgpQJxBJ7Kwbex3QsYR+GJPdy
4vtxMNNTXiMT7NJjouH2m4JwDi1wCXWuLoNGGAiSrr+BPtLpwxahr97DWRSXTWoFD8caaPsz5NHZ
CS8u0K1sM2ZNZxvgKk8n10FFJmzCQSriVZ9TAOAE4E+EuwPXQ8mHfR4GmAqi0kvUoQ0duI/7mPg6
NjQzy1Yc5mzqo5seoDMya3WnJv1TC2vFzcrJws4W13aocpBTmW04Rdu0S/dKrREYJzMHh9Pe+Bbz
6K0pXWb8s/HGhCOqFs0jKlkGMlO9gq0Jj7pURI/ptOYETvNpB04U5X2Jc3BfmWSQDxkvzcxoDCtR
BbvQzWRPOXJ1hxszRGsM8AWXTn7m4hKCKsRmpqishziKXmPRL/25XBeDLAO4p7TjpYBhhX8skzmg
vopIIOPPamxT1DOY9+EZk64hXaB+jIoFrX1Y4uSsWLt0uTY50HOMCvQ8/MqieQ5jg/kxmq+D1SVn
v1gdKkRDw1FWXboBybevHVd8eicJ7s6bmIysbFa4yq8vmLPY+Kmfy26WDavLPvkyRrqIy4NSGA6e
sWSeMUV2WSDhPVrHE4MHNZz4NoAr2x3xGIsxIj8lbW+4EhE88JblUYzNnVSwxQf7DNBZElFicwfX
pxGMBKAuGKXA5aHDrwO1hPNVcTYXwUePfZGOqDT8oovq1bHZbuA0T7HBlipAtCDfS5OV1Xdfkq6a
ji0GpFzQfC2ldkCd2rx/0wS3zHuNdhXuf2TN2su1bdV0W2wmOXFqhYK1NxQvrLpcLTQaxzab5/4q
RleeHwnSM5a9AmYe7kuNzz/SmGBGAH9+JPS985av6qkU8f9j7sya48bSa/tXOurZKONghsPdD0Ai
B86jROkFIVIU5vlg/PV3QV12F1O8TJefHNFR0QoOYAIHZ/i+vddWpq/hPLFs0CSZ3X3L+OajWSJz
d9TD++Eg5MCSGasaPRRKamN7Nis97Gars7Nh3xUjOSGyzJORpbLv0isUUHGzrUa7r87aRV3SYDAL
PfsK2iNsONt2ThtQ7jTUfYu2ZPHSkv3rRlfmwqaJQYHFn02jdJ4y3pg78IDpdNHNJkeYRWV9DeQk
wSKAdZ6/9NEUv7bTItqDxSSQbSYjC78oUVupXqQM46NZUgXeTqpLZnxV6L2Hez4nRInlzwgAmmXV
16jLQpsDlu5O+6jmm3zWjTk8RLwu33uzScntQNw871BiikccR9SVTIr1rte71N48XDTKDS3UKN9k
Trp8nRu7usMOLR5mJ1JtTkldEnRNnJR0D9gjenGD0dajdxJflpy3bxwUjSiXja4wvdAK46+SwBDh
D2YrBw9Y6PxUaMs8spEdVHUjeq15mXNTfRr7bDpT4Fnn6GAq69B3MO05mVmBovNeEGKZHfQ0bRAJ
yOWC/s+QB1U0GOcVb8/oLVpP36aeQwJ4jWTMLnKbEMzRkHQeIr2uC2+ItVrSnysQYdQUfp6LRUwP
dVXblEztfCg3TY6efbPEtHzvUmbEB1VpO4rRRY1CrjfteKahoaM6yIWFyiPm7j4kDXaSTVYN7RNC
I+cuzAqRbaMytO27ilDvzw2BlSh0jMn87lZDNlOAMTvO0bNZlL45TlnQRu60sh0yGxZzlFFWGydS
bi86KUZwHXlTHAZ1jPcj6uXq0sS7lHCONlm+3bakfgFZjkYN3EnqPaOmxhd41s3cr/swjag3d+Tz
svCXdDyb0Da8xrTbr03E2hRMc4GAI+W8zmqcuSTb9ks47yllRcamc7oiPkc+pRQkFyZFHiTh0j8u
6AO6gLPj/FxYIn5JFeKvPDaY3Zke1YbYzk2TfG3liD7ZieP0RtZGQs9ScyqEivMiaa9IrT3nvMSZ
FeS+e7n6GSJfFFYsfaQ9NGDoqtLmlUNJuEFdkKvqESjasVgNuaF4TbjI+zjmOOypWQUe32an026M
aZ5uZKoPNbdkMlUvZgZavKi1c2Y84aKwioaO6dx1IajvBGXMz3T0kTwMGQBqn2FJsTpdkvo8mthi
BQNenYHJbQ0dNJek+ZI1uvGgulOYe0z7jButm6V2odRtm3gqLaCnKOqsnDNeh4a76lpayUxGTrwl
LDXe9mqt9L5N10psc+F2t2YXLavYz9Quq6i1bkDrQHwtKiZxT1kyZw7iZJ5vErS493rSNMV561pV
HITGkEZ+g9pABqEZRg5NHjYZW6elHb7WDSjlD2Yf1dQvhdlshVakxbavDZfCDwdACq9yGvx+Fv3X
krXX8HMBB+cznopy2TQqYjdqbbEdBWrsJnDQbb07p3syV08iXZwkWAzF+WZXnaP7DRkJQ8DLDTwh
LcABEyTXucahUSt5OUwkWPmgkKisO0VRnmmVQtk6FpzktmwQtE+NObSvzKF0tbJEXStEVLNVjp+T
cPw2Jez5MU3bZZ+iocipuyr0ZNEDZY9t3JoPYgJNfC5Y726XQljsBz5WZf4iJEMeDlfJgXqksqc7
hh6VuZx7NlXUXuu03RZTbB6G9ORVjt2w8H7BHYH8hk/nwjw6kr5zSGmsYikdv66pO9s5T9+sBGKn
DDHHNOuRn4AfP/HRfhHkrRf9qf/EgkkVcf36n/T2fSRYiUKw1AYpwucgk6v7iiSBXUHv/q9filRk
1LnQo1hVjh1aEHhEPme17dcCQYHuJHIXWVm/i0VTnmCVHMtoV3TymsL+M/sBHt2RJC8e65LXbnD8
MEVXn4WEImR2kex4FzIUm+XzXx4fq0CYyGnwZigBj55cNtdLiHTERTcwa4d8GaaDwzx64v6996FQ
MONh1QCh/jI+sLMXdjalro9kjzzZEcW3Hopskw8m7d60NU/IJ98ZGoKYdo19PO4IOvRvh4aGIrzr
MPn7rtU8J4aabaIRTXnSV6e4IO+8X+SWqcCqmNcZjEeqUCxxTd0oietTAGnvEQLYlzm73hP37yd+
440sklHh4stjQFiAFY59ubXZmhwOeUyKpG4flr15qY0hFWiN5DlCBZgzG2fwRWvafhOqnOQaNC9F
Fus79DTG2mDsAw29zP1fHz6uie7bYBnFVXOkZ+e0Z2PV4EZ3LfJ5P3GRraDY0gnZ+fhCv0pVcXit
4xRuokHis350JS2NsXMTcuqjyFE3UiRUCJUYYwNLzhZ0r8bT1czY0xES+6ZSiU2L+slbxvoU7fPX
waXDjqTxhTiXidU9ekOVWHT0VzjzK3E2PdNkoQM6w1F4woqXnAqd/nVm5WKrRVFfSfV8/LcjOU07
EdILoUJmC+eytstvdW0pNK6YU3FfGJssGsYTRp93r7mCPHhbV8Hz0TWtyWkVdv+8PeZgbmuCu/ym
N+xt4db1Roms2VdFIbYfP+D1l74d4XxQ4osZTUiRsee8/aBITiajyWg8SSofON0RwqMEnLdreKcn
jawJNNGgNy37U+G/7z7PNVdkdd/a+IPeXrk0GmCcxeQyerv+ceqm6dOs59Rdx2ksrj/+lL9OFxh8
ISWviyWL1zFfJtG7tB4a1117Nc5OHedmJxY6DR9f5b1PZHL8xXjEbCGO2QSc4UNqrjbT7WS2+Ikr
Olt9WZzPqOdPLFfvjRVTwxeG1dReu0Vvb96SuV1jQ2vyXTRdV5OcwysDhdAXAa1BDZbSCEePHUNq
Bh9/xPduJLA8QLREK2KyXW/BnxZ/JVUplvYcg5dRK77mGnFXm9yV+rj5+DrHRlrBtIPt0sbuadJo
1I9Wkk4RZCbMlovRACMh1FjeuFSKDe2LDFVrypZx7M3vLVLJq1F34hMf89eFE2UNTgBQMQYU1eMc
+H7Q6N/SffZD4Nq+AeTdS8n828gxBYSoylO4vvdGDoDHldyqU+Q/pnHGIDrSGZOr7/TqsCUh5jYk
Q2hTJpZzYkI/daWjGwtvdEnmhhsbWRWO1UIQFJFm4aYgCPTw8TN891JrWKsG1AI02dELTu0rjNrQ
cH1DSYxnMBYkUehJ/alO4lOB5e89L+wU/32po1WK7YjV05Vy/SF24VtrWUReI8UiAr9NZJuETH78
0Y5nTQ3N4GrxxuO9QqHNo+txEgL81md9MCqj2OFNmtBuze42WzMHdH0atnZEvUef8+7ETHZ8U39e
GZAQjsN1OT52NqZaj+NR0/rA6TLnR1FV7iGjPwxQX1Qn3sH3LgVeUWVuBk1oGkdzjAWwP5+l2mOp
HZwfCO8NH9PEgxxa5dSZ4vj5rZ8KM9lKE4YqzKr7dlrJ877Vkgitq6JPl7RnxKe2GFuPToZ1lzv5
Kc/c8ezJ5VbrLhwZlI3QMY8+mZB9VKSOOwSTkqCktJyd+dNagdOCDmtV8XfQ6jvx5I6ntPWiTCfs
2Iz1VOgebVkTc2ikXaHfdOiIXmiKme0HQCWPLU7iLbsNM6AiVJ3FfeN8i+dpvP/LQ5btDE+Rs5TO
Zz568YeIjls7FzIo5lbuZLatqju9iPqbInbMgL5shaakOvWh3xlD+PZ5RdYQVhtP1dsHO/Rs/bmI
DLI2paljacris3e1fkRtgtrg44/43mNdvfqGs9JyGUxvL9b0SEfYm8nAhMzou4U1XlVt3N2EYo63
skGNptSVeuKxinfGruC+2gwolVCQY7h5ntiRGmW1RK/ealcaNV5aNI4ln3NZuftmGMcHO16ys1R2
2i3nwfwzFWQ9aPDzNuTm0FcL3SKhjIWpIwirUPcEKeOnds/v/pVI2FbOICLU4yE/caInXjpFuqxi
32uks3iMEnPf5kq3by0zf/n4Wfzc7Px5Y7kOdxtHDH51lA7qL9u7DkljO099EGMiw7o42Y/S7Yf7
ser1q0SjTKxFYfLgdtR/82Yqz4lbTTbYnsLzLMm7/WBXo7s98Uetg/yXP4qDqQFTEr7MMV2mpUiq
xRDYg6y2inPKdsXWJht9b0dJtqm7efGrTpqXnbrUgZlX6L956EHTg2wnkbU6sV98b7ySWuOw9YYu
YRyze1D+R2Gl0aJexrg4R3Aut7V0hmvOV89ZHdn0qKbmxHB975owItgOA5llATtauYB1qosyRjLA
UpSimNGGtZUl7dt0dobMo/lHOaIIDfvEYvLudYkcWBmXyBqOE9UEXfQlpkxHsLlu0X+Q5Qqe7Ukq
pRsT47NVVMhlWWOceOTvXhcs4jrx4fw+fuKVjKekN0sZqFqu7+00syykyDI9D7GJb4ZqFjRVcKGd
mIrW23g80HjbWNUAaoN+PGI2jEiCe03HIgJqc3hMkqnbaL1lPn48nt9ZUsgIwmfOOw1p8hg8gP40
N6W7dIHVVmnggik64CdAhNFFP/A5D36nTZrPbkEH1drrJ/Z379xajQdJzqchkPsdb0XYOsxtJmKG
Up5a56mF3N4h3mnHprULZKkh/2u6U4Sdd+YxLko5ho3Cans/Gr8sboBqXZaxvqcHbc8ZC/ZMUT6z
w8S3zXH46+8obCRtXbcJZlaPl02nW4HNliMDI5+V887q2tsYNXC1VTFVJr6ay2g7u/Z88/GTfe/e
Ut5hl8eN1UhrfruUSawWJgp8GSj9IndzJYq9NGs1wJbr3Gho3HEWtvPt/+KiBtWONclo3U6/vWhd
dImamyzWVhZX55NB3bx1TOUlqutpp5baFfm7c3biTXlnh8DOgCGscR81CP5vLzqHqW3lRiiDKiw6
iuR6fy9nBxOu7rZ4Vz/+hO/s20nGwOzMqF3zhI63I1LThn4Y2YPNmJF1fGdn5rjo9wp9UE9i9/Z1
GN9bmS3t08dX/qWUyHpII5WM2ZW0tSbjvv2carmw6s8ueiSKB/Q35uaqoYn5A9PGvI1rnQBVvW7N
F6cOa8zu6JoRgyiaepaTDf5IN2c8r7WxjDeoovAYfPzXvfdWsVLzYlHl5Fxx9BDMYVQVZm7WRQex
myMrlP9oIi7prKteGA1/FQX482ZQ/KaEyzaNsI23N2OOHWE3DaeYGIGlZ0pwBxqVzF2iSe2vLwAr
WRixKaFtKgE0by9Fr0nvYoxkQYgufccu+FPJW75jguE447bmtasVWfDXbyeRuYDyQPCT4nP0IuGF
qyyE331AGDjlA1H212NSzoEbIkwxiI27+/h6780WQPkcV2d/5xAo9fYzOqW6VMNcDsFghOp+inuB
6b6Tj9gmBbZ8EfIMxXhih/femIGESg4MiMyVsvj2okMSA1fEhhBQFdd9y20QpuWJskFXqKwIA/3E
g3xnotBRFRs6j5MskePr1Q4TMF3rMTDnKLuszaT93GrGvKPCln35+H6+89GoqoOO4/NRALbWr/+p
ymUuVD+XJR3pYqLetJ3Gxn5sYVxUegTjkOaXE7uydy5o4M5mDadVuLIA316wrAxMK/grgqyJwm1p
ja+FkWh7QtdQNSPsPjE+37mV4DchA9MghkFxfFCiD9/TNlbHoGPOChAGZjtkEQaKdOsUdfwnBe5o
J7Rug8hSAwtGfflo3rNilGdWMk2BTON5b+rQDppE6W8JLRYba5QdB1K1vEn6Tj3raiw5Zucu1+rY
R18TENrPuMENyAh6ux/WPBdbN8P7KGz7K4dj4BnjId2X+F72UZTJUzizn1i5X/749dhKGdL8NSlr
ETphnMjnArPtKhRGId4tU5vMc8Luys8VQhA2sfMUPbksx4eqSeCUoDRSXqVeJfhIAAl0m4/H5jtL
GP0B2myCrY5NA+ztUFGVCpBqy1ARllTQKhXOSmsaoLggCANtke0Xxe0wZVb6iRf+vStTrae0TXcC
stHxLGP2pMbH0RSkqv2dvAqD/foir3Cim4GQWv7Z6obEGzu3P7HRfGe40hShBcWJjeGqaW8/coRh
rJS1mAJo6jHqNCvzSBvUA7MhN+/ju/vOTAqne70O1XF4KEefUZd5pLMaTrAewlXbb4zFDqHP5NX9
hDZyXtq93WjDiQ/4zuu/zjQkWLAvULXjqvoszL7NKgzx9QwRRUVQi9QbzMd+GaeSGQAkSO1//EF/
uaeMZvaX5tqtoMB3fEBBOVCJyeln3r6ku+pEXO60yhh3KDFP9RDfuxQDFrIFmxjnl1C7Os0HK7Xh
Z6yazTPseomXDQ4yJWrcJ/Yx710KMpXOE3Qsk43F25FSinpOHUuZAyzE1OyL1uh9E81LjMppzE+M
lXUVfzM5AB2kVAlnnZIrut2jN9HBWoOQFtxCgtr6CgF3amGbqwC3fPyofnnvuA7HrDVnRIXpfhxJ
iaFhxPSigXWYSfAF1BydJWZNGBKGMdwzZAfHfW+duRM654+v/MvbsGIVLTbKTOAcRH6iMf+0DlqZ
C8lgrahjfG32su/qoMOfuZG9Mm+pjc+fVZGP248v+s4zNKnf6SuNlnPBcbRWDGIPu6tAwoQYDvyG
ltyVM0U9WyK1/d9cSifKYP1w7JzeDhcL55xAA7mqpSTxt2ZHPx98HQJ71/5nw+7fX6b/iF6rm3+O
i+4f/8m/X6p6hhAWy6N//uO6fi3vZfv6Ki+/1f+5/uh/f+vbH/zHZfLSVl31Qx5/15sf4vf/cf3N
N/ntzT8wVOAyuu1f2/nutcMH9PMC/KXrd/5Pv/i315+/BVb7699/e6n6Uq6/LUqq8rc/vnT4/vff
wM//6a6vv/+PL159K/i5+zGRy2ubfyu///JTr986+fffhPr7mvtFG5g+H/ORwfQ4vq5fMX8nEIS5
CX0MI1FDxPLb38qqlfHffzPs3x3AWSrH1LWqTUnzt791Vf/zS+bvnOxgWbG7YX5bZSj/9enfPKd/
Pbe/ASK6qZJSdn//jU300XvOmY3c2bWKTeGeX3d0ONKTLkJOigtFM5b4KTPcDKpBimdSGCn7AbVR
O9/lxMjYkRFqUZDVYlTsm6LJw0O8NGpQx67qGSLqrtxO1vd4e77WbMEOMuzFdTFV7nmGv+HCZQt/
GXH6ojaKovqyTIjYTRbLuBzcNiBzWzvUkWthlhi64WxKFgfRUET1RwGJ4GmDGIkcUPpdH1qUm1sp
t1j1li+TzU5rGrC0HnCazOfRoJvnIp3uS7dKLid+eqfbLaruchjRxXdR+yTBbGBvlt0WJ/dtbnLg
dKcSnCZAAcdXijjaYUVMgxwD8iYzCDH0WtwjXhsn5q7RdBjoRZJPtymsCG9dZ/3IhT0iDfTY0Czq
M+gp4y6PSn2LkXp4GXOoCK1uvMIuwiJQwUKosGP7WuamZ1ZezN6o5BRD9Ha4pLg1nImcRGKokcI+
jINmF3i44XWDAya8Zsq7+EktZ+WZboPciNrNPNw/rAQimc+mDjeuZ4tJ+bK0AjFvn9p7KXU8SZXV
uF8iIbMzaHn1fdfrBFsaQw4IM8t/TACZ9lk5bKeQCnoX9/N+wEN5iCvMhZuy1HeyVcu9g1T5cWyB
ZfUYay8jfbHPu9hsTA8e/bCv8FBiOUxy8xxDq/D7ul0OOQbpKz1RYVNaRbVzKzWFoJuutmK9KEEX
EpYKt3NF8syAiHvT/MGEbJ0PbY+AOayW22UwzFutRFJv1QVuG2TcO6dR2p3rdt35sCS4kvTMOsMR
AA8a3M3eHnFfRzzURy1XRlALqI9pHmi7BlyDj/8i3Zjs7DaNrogH2A+5tjFAPWm0KjzLXEKvnmzs
f7jesRHQhC/qXScz+xl1K9/F+suty9WNPUFG0opmO7JWIqkLO+xejX0GMsi4JMfC9DkXxV5uJ8XG
DnP4ynADDoWzFIe4aOS+dgE9WaO7K4ZB/URxxXkwrFBuR1cIxXdVEF+5lTuB7K0BYXVqPFV5H6Pe
J2HZMyOtPA/dMk49tcMJyWkcU4XRpeIpzuNlN6fD8IIUfPbDSNcakHKatunqSRyczoRVpJZJvEPw
HPIfUwZjaYN+ht2dw8GAQO3OEMN09PFBX/X835lnOXizpQnE+SNVbjOfvmJ4V33cg9NzqcXmA4aP
r5kiWoSzuX6FePY8x4qOB1GIna6Y4hpXSxh0nHV3Iw6yoKohOZUFt0gCU71sGgIoSsSye2tyYzhE
EF0mrzPj2PbqOe8/NaO7ZF5IrxWBb/+kUER81IZ2JbIZ47YjUFidpmpfkpCw0ZRWxa6fPVVOpwaj
YYefeVX7izR18tsinj7ZoWvve1PRA0tbRyMqM/16MtK7PEE+Pssp2SpJlt2EPa5ZI5MOQK1x6q9Q
9hsAX6uUjkJZNdknS5umPZSN/lrqg/3aTLE4nx0kRWhvOx1fsEx8ROYjuKpJlReFoU5KMEaKdqn1
skD+H41ds8FvW16R9JlisilM7DpZu6vAD3lhvzwrYztfxqQHfMd4wBbTAN+2q+su9ifDmrado+Co
x4r1KkJYNC6/b6dkszwr82I81zJpIM6ft3WePWaKYUKHH9MWm73SF+OZ0yeDe51UM8EfStNnnxte
9auKzUvqp0q53FZKeelErbHRnUg7sJTFoadBIUCRj+A9yG2jfJgqy6gPqhqVuzjMunqTalPAehN7
SaGcaXY0bvCXS4809dnLG9IHAAVoeeAkyif02tb5khXpA10EBGGjcxGN4PHwDmobiprc9ypOd5MV
buggRjDGFTc66EbcX0SQlNbQR2OHiwFQUja86I1kxerT4qD3iBaEgJo2AcEFQGRmPipifHU50chY
WslYB/AYDLDkKsrDW3oML1bWfsk7+FLu8GTn+ZUBI8dCi4kZLErhOpSWlXjIo7ArRlO9l1n9DS7G
fKnMVXRhinWQEBO5V+nyBb0udVRSUyT29cJMmS7dFUVS/UkJRRREuVGc4QXH5Qum6CFL7Pkrm20n
gEkJ6yXrcxRyQwdJbqm+aHnz5A7zVTa61xgyQ68d2u+ybVoitGlDMzEGzBYjh1Z7ulqo+CLOSoYD
UOZzaWuxPxvOrZ4LpBTK+FyOSvhZdnW80bMy2UTlsrBsu6VP1F+6SRwXRlMWk3EEYxmblw6pLAq1
6DpH17fpByhgeZ44XtdnFz0urcY3WYArUK9jsTcSV72vBzv7VnBaSD1w27aPoSk8EDbR7LrEnJjt
+vzzTKLhGVyBZedY8EgwhIckY9vVU4953wDy34PzsrG8CK3Wnzmv1lthlQlCeqnb5MN25nf42tq1
mxfqbVvHNrAD/tRrDKYz/tTuTHPS+Wy0o/BTNUxmep5UTX4zheGLGMf8rA1ZxCxYA5EtKJHTh9qN
01JtqSxiPLRr++BmCVZDacZfmjkxwRzVOjxMJaoPpRlOZQCh9mA3rC7Myw7/Mc0dA1PdpJVJOpI2
WdfZrMIpinJR30bTYn8rtfxmACA+QIBQ0ZPHRVde8ogxTEmguzfjMvef9Ez93FW8UZNDNSkBoeDg
HcAhD6hoW7UA5wV5JY9aqFT7qBnM2C/Zetpw6tQVPsEmwqvRtmzQ9lpPdYILJar1lo5gE15asOKu
YsiYd1htp4PosmYTK83iz4WDB7HSof+CZ1Ve+BtzwxMqh2i/GBz7KmpCcR7hz99CtYSlbkhfM1st
AFMSXiyxpe/iHEeSB40um7zMLWK/x5Cydft4p3R1ua+G4hI2j/CIMqIxAeal8pUBggDEvsWCW2IA
TZL4bvAMZSG56b3xVVIVzjzNUSavTEWG+daCNKmttI/Sna+qEELTQt7O2dSK9iEFm8cSIkCgDcKZ
/FGozc3QKLXc56icNhMvO7EVqaU3fgLp4yvmmwx8gSNGXwPKuYO0H9Exd5T7LJ6YuLAcktg+WvWn
pU2bLy3NbvUCnEP4mutNL+5jQBIwgGp72VZUVkJ/SeyvbTIsOTDDxNC2JWQvv8NKszOt1Hk0qu5H
qys/Kmnp96MbOhsHmya2D92B6iTr4pur1xIncp424Kale9Uads8OpHA+Qf1R0g1fVc5Qde+EQ5AS
6251bxhdu7M5MmybIVvuzJShQv76wh8++Gkv262Kuc5hr0W/qSo0ckNMeECSB35tKtZng73kFlsQ
8IHIjoNlmtJXp1jsjUOky6GfWUkpSWV7gE91wJNo9lDzlsdyon03FF8bQyNGOYRYalM3YwuRXZQu
O7FigQZAeoUovtikZnh2klwY5nKPnwfHPdkJ31JpXqWZbG86UukP7FNuW6PZ5lZ9hQPmVatcKgLl
XaO6ryTy3CWT8aJn2k6BybYfq0W7AOH9MDrjIc/tm5AjNbYtcQBH3VE+g7fSNTBRjNg6tBGOYVyP
1GhtLfNbkz39qG5yIwYukS/PUxquvfkR5rftyhSwfGx1d/PUCMSQSTUCV+yrglRhW5rwZLLkxWYH
e6tRH3mgBUGVJ5YWXCJtjm6B3gAxVfPRr2wt3yyTXtyHhZ56izuBFESYcoYRPwpG/N3XrjnPVN3d
dmCbm4TWObZmxWLVi6IVLDrejqBJ562bq8omttr0Lur5llX62or5Uh1rZd+5abJ36oXTQpyzuhZE
yB2UKFdu7KWyHJ8j5XJl5GQ1QbWLOHIBHyR0tLqKaXv5OgGkN8Zqi7brBP4DpAoybDkv7np2OVMy
AXvpcN3YqGiowlAH8gbQBIFu5MzCRR3vs9UukIcpldGSB2wmzD+svXpznkoNQpsTTZeFNIiQSJ7g
DXMjunJSDuWcs4MorF0b9pMP9Z8kMNzB4qaGxowW1bnLF1luyv6pBNHBYtLfF8miBna/FHtLD9ut
48BliEz7rCzkeBbrOlwNXOW3caNd5EaDDb9foONGzWfMivpdg+nZgzfZbUpoEpdWAy/CGJvSt9O8
2JERFh1MTQl3leouwcwW/NpOHO0yFpO2bQrL2CF4aGBL2M1tWjC8Fxh3qxVzZGcxXQ5mcgsOBZqC
HJXDWC/5ZUioFMTa0k0DkLBFtpXJUNwtcvrep5XYjz1QM6IYceviY4rZcfdKeWHy2kGn6TrTTxB2
PNrayCsbRe6dmMfscw+iSwtkOERGQLp999A6hBFwpnKN9RcU9kWUGPwnS6LbJNTKyZ+ssg7m1l02
sWBGUBZh+VG8mimM8ikCfnQlQLxGgLQUsLll4nRABBQSDRxQukXO0wpz9QwHNiSnYeHAisgkc+ry
BsqFzTEyjW6AHLrYzMvizjQXuY1bdfEbjMh+saZ0tINYNsATGHaQQprvGE6rz6Y089GTE/OQF1Fi
MKoEgt9ohvqnqXHErkqt7H5oZnUDNMfcyqXNDzBts8skNR4YDGx+ejmrZ4vSNUXQ1it/f1KaAynT
SUAltmJ9Tnm+MVhrj/OHsX6W2FPCabouZunct7C8e06pnfO0uuHPu9GR1Dvq+rJHTeljD58fnMWk
N9ZPynO4zLNP+k/yQ0jLeaL+mh4gkU0P/1aZRQPkwtG8xBT4fBNYcDGwlj2EPuEntvpNOOl4/m8g
q5aUQgcEIN0d9mpDtM+Mu/WqTq2rNOlD37bciN1CcsuxM70Sk/hDcfGXCnQPVcH/jmtub+p0/9/K
3Jvv2r1Wa/WrO/5V/yfLd9Sb//2/CmS/lO8evqVJlnTy21HNjx/6Z/XONn9H1upatKNQ41Bso577
z+qdZf+OhBCTAsVVhMoUyf9VvRO/01RTHawYbEjQTPLr/qje6dbvFh1s/Iw410AWq9Zfqd797Ar/
q0hPEZB+8drKpUCvk1hxbEnTi1jgSdbcXYl9O/IIxZAHA17IRVOyZ4albiLiiWSFnwBXcZahunCa
0WbuCyG5x5b2WPXVFEQ2EBt3KupDpxaRdVHLjLNtXifT08ys+ZnvGa8Jv1z2i9WoX1Lqls/RSENA
6Kya7gwKnvCKls1gdKoNoWEcfFOh5EMy+lH0Wau2hYL5cWcu1BrVXtJpVaLb2V4kXf3IzbX788kO
Q7ENQWJQDbDNmVQ9Sw6AYcPz2SLPe1rm/KVrnXJT9ap+2zvLuHPQin4CWxzdAyxlfijKUW+92Izh
/yPSviVAXtuPmj7c4liEUkY1qhVgkowYItwyDTfsLK3nMFxBU3lSg8mdwouago7XQ2j3BCDNsIjb
Z8uY5H4qIp2y04qYzeEReoochdiyJSWEA32F3PTEcqRnhG54i0l5hHJFUb5OhpP8kFWXy4OMCtHu
5hHWwQbka3FrEDMFhJ6YiHoMo0uhtBXheYNVQhfX6ms9ndhe5X3dvLhQCO6zCgvYphdN/AK9zn1q
QHUFYJzkxulgwWNyjcBFRaZBCgTRdYPY1IZpPyrj0D0ZOajdLeTfusPjkAJwikL6dwszVOaPaVF8
ok/Q+u3MgcErSKsIbE4Rl041lQccs/AgMCvto15wynSoKdbtrOyzKktvZierdgRPJNuCGsMPpx5J
iejj8MoJU+AqRqT1F2ZvUx6RurJBXDVdCpcTMmU0ZTtC0d1nIXWZkUIIMPKhBJU9sLWAufVFmgma
npmO8XcyQPInTBrUYtSeIvMQDZAt9eaTAXx6Sx80epRhqmxqcn00iL+ODfIwVbdguzl0ZCCWvrvW
aF6HBqZ1Bszg15z9Em+Jq2iTK70BsE9tzxTE6Fd1D1maTc0ETlaT26ROum/SgcPTt1eu2gboVaF/
FiOlKX3qDpwjmltZa/o1eRfTpgClx2kt+s5MpJwBUs78ZuGoHiNdPS+VwlgVVAqpDLn45DjOaoNm
v0MLng1+rhZfMwOFa2fP8w/CWwFFGKwk9zWZRovf4dLHQW7IDT2n4WLhQNWflZU6f7EzsE4q3Drb
S6SbCU835RIQb1NsKcoyEywz7CfthZJWeMGKWW14E54bZid2HCt8VGeRN1YGl1DmG9NSnFfdkZdx
2voSyHUA4WNLrOWqeIia6wikB2jGygubPr0ZHWy61lSa580kAhFZ7S6OwzMZibu6g5iYAFZiu3jo
/x9zZ7YcN5Zs2V/pH8A1zMMrEPPAiCAZJMUXGCVKmIcDHIxff1dk1yCxUlKXnvqlyiwtMxgEgQP3
7dvXHsMlJAo0O68FhQ4ZYsZi5IGQ9TXoas+Dru1CT/+CRVNfkGf7VdEeRK3czY67LG4JYlMfAzZN
nio5PTZ2swsT45HQiocsKe71WGwgOfuEJ5L0PaztLjkaDN/DcKQnS6G0FJKHKSsdzrXmsSybN8J5
nhpnFD5LYiUYD8vPIm2dh9fJsxZW1n+OASHEmf46xZM8UsxXJ7KSQ0puaZxbPX2fYoAslD68+qVy
gF216xmCaK22ueXWzc3XgvmBD8xhV2O2QxSNFmJum8DOWwAL5ZITiR1nSKtzJ6DI1O5B0sn6Sto8
mlN+YKoA8oiJ6dD60WxRaYAnxanBRYX30cQSO8xsfMltOw2U2pbUO3G8zasi24CcfQSrYu2a0ULV
ilPxxYiVcpEWUbaClrDIsulEyN2Lws7sV8UzANc11i7F/z9YiblULVk9aFa/1Ms8ekYdpHjsvQBD
3i2Sa9cXsw9YbqikhOHVLWlOSMLgwMwzNZjrVyB1BKqwfoqH/Wupi/u0QDmTHse7tO+mIW+WcwIR
1Squ0FQeY2IykvgxJfGcg698By8y+6NAKaz18CidzjclAnraDfcOwJXSLm7knUATphu4VoLrUF90
sfo6szAxjurRqWF+u/1hADh17O2hX05JfeGPuxgbdxP3Ro2wTHdcx+29nMcFHhHYxlW71O14WSmy
9Ydw3ipmchSNtYRSEFiJSyfoISN0Yr4jJWExpNVFn90biR/MK/INfXXyEiX2C1Ooo0nEA5Q94zmV
7jLxyksXF6es0S5a56UL1U13NM5w50lvTxVk3yLsKxQp+MYRDCk1TU6poZx4qB9QWxDw+bTItknX
8LZaRrldlQ4TgBGJb9aLpeytU3+zoSZ1fRr6/gCB41M9lHdANwJ402+SFRMwh2MQxh6DEDXZz24L
YgTvDQaPozYRcDE3Ni1ptyeV866c3aBLlSfLKA+MB0l7hQcTF/0l42Vha8z8VGdatrEE2VMZ2yEa
eobfnq/W+gLquJ9jkS1R0aV11SWE71yB9JmMnbe0GgH9NPLCjQRqOhbWcawBPZv1V56vmKiYxAig
Ljv7UMJzt6I0o1UttIN20yXTSb1RPcbHuB7YsWRMQkOlY8gqKzk+zpgpdsS73+cWlE1CCEnbIuvH
n1MD8n+RR9z0AO84gT3ub+agJt3BHEl3A5u55+9vh8FIZbFL0FDWPbI/kui0lMZbPdjMuAAm+5an
2IHnTWzQJ2G2T1zl6GDI58ZB6WqTtFz1uOIeFOQZEqPrcX6j270PYenTbZxmwsieRicf3cMUuleX
BiNz81U/oN3bzs41uVK5hdEtXRUsxvhFOh5d4yDFk1sjuiCyIdUpyblQb8+0DpdruiOwfTGU2hN2
56uJ8Dqj5waemX4inYjuk+yilVXUoNnGsjjJ21huMNpXXFnneQSOW6ITTo29i2beSLO2cTT55IoQ
alaUvnUNUp7U3RXi8rvAduM70KP85EafbVgR853afO9L51pNyIu1VfeLts4/O9CZPZimi6SAZNTK
cUtGeMQNJaivovyhY+xQK/amFMm5zRgxp/E1b5N9qCAtOMy/4vI8sgJ0VzYPHei9fGSnmziDiNXI
PC4fJ9hpvsZ4mDvFWxM2tsusGMptIXYpU3uf/JMr3/iTx2S3D6stfLFVNsiYa6O+jPG4yJJqN2Xy
G8khR0+KXWMWa0xxn4gsua8VJhW1u9RuAnAYyXsmaODcBmHSDCavscsmP0ZSE38lkUXOtNc6CJ3F
wFklufMnpbjpDupGxBDOmlkLajVeIMMtAHyS/FBYweiUB5KFGVArISlF3Ki+OWyBWoulSMUhJSvB
7znBGPDmBA4M4BqV5qyb5ecGxCLSf5mso7oBtpsKm0HaaDDBQ4kjXoal7pofaK/cjvBgSK9JZ+tP
CCs6enNyn/Y4RxJ3qDdqGPGtKywkdMu+PvSbHpuATxyVuTKLikJ5VukCTDtaE1J0HYlMWth5s+o6
bTlY3RK8Qb4G4lYwDtNu9OnIYGqp6Zuk0OoAIdbDqxW/SK1GSM53Sl5ezJiSbOBEod13Xr2mgKQ9
xgubPXokbS8h6YRDtLcTsbJw1fjIt5+zsLYA3HNSMvdZekKoGFzVJzwkl3Cej6zRI9c7gs3yECDR
JEJQwdZCKabLLWDWrxtSgHKQQchEXOCRM5FBMWcTO8wvTIiS3WBQgHNv7TUmEE8FpRveTHcbJgz1
+waxtXZNnyXLgIWgb5qXxkFUNk+Z0p1rR39iD2MThURwR2zQd6iRLNFVgZ2Bgbzh4MGzn8Yc2a6K
sy0JUMLXLfWosEO+Mor6VR+pbVX4NYHasKlQ5QzP05xEv6rACRZVbsSd3FzI0X4iyGiD6+OI3SWw
bPRuWXDoOs83jAdHW49cr4+gUip1047Z1ZlVRpT1SC4ZN6o2ySc7n44mBDNhz6jn/bMdzUFRWGe9
8zaJGK/D6PJCV9aVtN4new/gKV317WT6/TDv537cJ4b6VbQuWMoYVJIa7fVQfjJayhxwHvvZIGKh
tbxsIUS/MVqrfQPMtXQavkMvANN3zfRainpgZ2t+47u+uUP0YrbqnUjI+wAQD0/WUEKSoPrPbpFf
jCk+3KbFC4Ujc5HaFhIwqHrIWY3BtXH0ZIf8tQjdaCtN7ZCoKiMFxlHFeChbtWQLPnos7SleY71m
fjFkPqRGwGHmdEwjvBe1py0jgxd7lnTATzlcbyww45656K5x7IVmJ/OqS7vYZL+EY0dtbA769NHI
ZBekWbqYLeObpnq+VvSHdIyZOU+PimpPSwEWED/tE5Ob+zwT1PUcuZ0EjtYKAF8KboBs7NfohvFj
TrQoRFdCEuSCYXa1GTyea1KbOxpGYsU8hy0TjWzkde7KYVXh90IM6+2LoOyGLO40eRBijdwSLFJu
1dgpVjrU0rVsZ+NrLS392YVgxih5cOZNWUUbByApZwgxQ+k4aow11PCUtoAzqGJEU/tjy0AiBsL5
xSJo4kW1elRoyowy9+s6TM50VDDMylHQxbZxHwV5SaBAULC892j3Be0cUQ8F9hvN+JrRaXBmJFoO
azNrvuExuPUTMbYd+nMNyKoilkONVXZliUY5jfCz3qshrPZ9lSgbEqfMJUjIYUvibLdBmVPunM42
S38ss5ZItjG/R0UxVqEzUjZWorRfEh2+jcWuauQXGihuQInuqvRaZzXhi3+3OOsPiP0lu7WeHl7t
RvRfdFhwO5e574uNsWsx5DMOHDWfxp2mq30WxA6TLWfQyo2elOFDKiuIsJ5ibDo1it915iYT2mCT
Kb7BvNTdJCpmIj9iwT8QRTV+k1msnAri+HzdCXfjOA1LssCL9WSKqeG4a+x3ZmPjmXKi84KGEG6g
nbdNQ/oWa8ceNKeVTXEsMxsMGT7qjWQZ6mkAqflWGVz8MSm+zqXnPMwlMxy9zRrpizG6k4axzePs
yU0AgELOVtdj29ZKIFwAR0YVV0fFG8Z1IzqXDqvq12nb3sQFxdsMFqBDqgtbeZC3RK4gFNlf8r8z
kWPmWbuw7vR4HYLevCaeG38d5r5/Te3R2DZW0RMnh7XcMoVyJBlKObJ9xqswHG40bo2RrEdMiEeT
vx77OH7LOdEF3ddEvTb3ubNhPpmds9ZJCY5g3u0BjFxNA1CyZrAks8B63JBIE4KMtqpnERXDm93K
53bkvq+GfUQvtS4bw5r8LrKTzyo8LCJNWy/O6JY6BiOmeoNJZ409kTLC9GY0u/SLiR1nb2IqBpto
UDSS0MvQWnegTBppeLZVov4QHuodbjYB/ZQ8UgZqJ772+JjiIlg3mhSAFNwmaG3rThj0clWr+gNx
P3eSPAUea2VwNvjB5L4inGI14636rJiMdll8iV8ArI9r3jD5RfRR+IkEMGNrY3lCkSr1+zbUiiP2
AXY/vdSJrx7Hx6aZiFzypS1SFf5lPLGt0zr0Xo5F+uKAMYPozoLoChSz2GqSoNKV3q+cRP9akEj3
iRbCfQcZNq2mcAgPVW0KEtzi6Tmb9OgxHJxxUWWWc2IM4pL2pybL2mADwgTvGMw6u9icDIQYRLSU
u7AskpPqZJzao9WuGiIhn01Plme428XJiQhlTMxUPZmVM1yyls3HmLCh10zjTcfWhXWJNXda65k2
7U342Sesf/Mr7weTytgtiRSp8OgMcSZh1Vt5cqxxCOrkGlTlO0ZfSkhq1kPtifJssVQflK2hX4VG
KRfrst5rUzM9qk57w3c7eNoCr4wUCIKksNzsmivGddBT1bbf060kW8+p7ZNnw4fFbTYvCsuMA3dW
9ce6jPNNHBKYyMYjVsZb7nSHNWjR/5WDBU2xflP6KVvwKlWXLZuEZDjz0bKSIQlEYRiwNlA8T244
7wutMpaapYR7R5enmnhfWzjJ2gtBqYI7LwM9QcVpugICP/AuxvNExIGjsOiMq4gfEc3yJZ5nsi17
L9k3VSmv9aiaO0Jx8Zz0ZUwQL4Oflsw1JsiEaTgs3yIg2JNGzKAKRhPnMCs7+mQ5Z5IgxaUpq/xg
sHf+ksm671ZlCqkMTLe6qmIRUc1jpb6rkimONzoclgCjT8zTTVJYwDJzRB5w06qrYWxugO4KQLkv
xcQs0cpS0S7UppSPRVNl1yTMWxMclpefhDWVox8mt17Q4IHUnRIBu6MDpIM36UjdxrUfi5qgnt5h
zzsmzmrv5LF1yqlOLF/jKwaNobG663l0zi6RO4umzah/bLYWl05Y5btaF/UXba61rRHDOEXirE5g
7ngpKCAzez27KxnP3xfgs55dKbtzmTUcUSHd7JEQRGvV2emnBPwM6U3mHD5k4JLXWJrbF71QjC9K
otrrChfmVlOE/DxmRfhl0Gv9c5eo+kONJWrHupSEUezNzAbJRABzaKPP1iuRJxjXICoQH8Xs7Ijm
0XCHD2C8OrOjp0wEFh5cep7y6uZR9damcY55BjlzmYY5a0YeEYo+TizmyOHgJZs4y73HvFDmlRyd
NjmXKtY733QiW180juC466eOzi0fyhuEveCIUiOs8qg+UbekBzYeXH0c1oMyWeeY2e0jUwiKAGF0
3QGKpr4aHApHP868HCIEeEWAwJH3ZIvMWcrc0FYzArntEzQ6cmDUdb+brZLc5ooBHpklBAfryx7B
Zj/MbrMZu3wM8qkc1nprmK+hzPRPptJ3a652uTNnNvwZGIdg+zlpi/dI69rtWGrhCVSl+aRQoJys
Vos03B08pEWVkKVWpRzyjP+MayvQj1eemJPHGprteogTUQV4GewgTxVY6ikMeTtS1gQVm9tSEOuM
L9JqHgTo6SUjJJzKJRvbp2aulWPCCPRLZMQ6utVcPSSkkrgLwrr1u470zXM0FfqCeMI2I+Mtq4if
zRuSWj2l9G6+y/hRwKjBUpd3V32SynYaOZF8TEHixU2796ifvIp3rod6PKXLeljYB0XRSV3uF25P
AGAU1RslUmesijPthFa3a0Gy8WiOpNFUSoYEH6p3GcPavUnMfYnKkjQH0Wj6PmRfjb+opgPgbWkh
VDGaCzVFAeIEe4+6Gkm60oyjYY3NY1uL+lpFKtJRTD7GbpbIcYFDNuNSwzW5dBlNa77szPlEIA6B
QTLu8cZg4lg3OpRwXHeILI1FYTtn8aJHHL7S1IX73u6rPQ1mswLMWuOYUbTdmAtdQ9gwrAvyWbUz
agDp7BCP+8Yjz4LIkFs/R7xroLUFd4WBNhnXwnmIcA5S8ytJB9zYsJ+bSsHnwO/0ZLFxvJHDGBT5
BEuAZJ/4LZxjRTkSd+AUhPeRUxYMZfqSE1KyJCCkWRBaDRsa+q53KzBc4fecIdayARe4NlC8x6eO
aI4TLYZWHifd0o0Fc+Q5W0KlH4n54NQ5mWQPnFy17tjVzkpcU65SNZ/aykq/COHmtPJlHO+TupVP
+FPdS5cTHZfjpfoyQ/H8VuhtvaIU6a64k3kmcs/81LeY/hgDVvlDS8DzBv+JsxWRhhKrpZlyBFuQ
n9oce0doVsq2tdJbFosZnypLGAfRtbHfEAVB3qNan1CZuLOkp78lbqqXa6ivFHnQ/eDdRH1/RRYj
6EkCOV9GZWYE7lSB2+68YhUpXbxNOJX2GTXPlfvjvS1tCgPUpXWYevJekZ58nNse8WU0lfpCLrSI
FxoxaTxkRVxe4BeFIM7zYaGVFMw9sNwlQ4Dy/RbwtB7KqRiZmbBHo3QKz04r4O77ZjMUB7KBpR86
3aXpUL80a8gfJRElS7P09B1jQfiN0jWITmjL6hpnhKBz2DVr03NvvPEpaxcWQemfoX5jT9UxDS60
Xiw7G9Wowhn7hb+rQUtWy68OZreFlIp6trH33Ek2r1dajMnamezuWA7kkHKQthKZJMf1SIggxdTQ
nMMwU86pOj96iffYpOF4Xzg1NGnszCN2MpWEgpGHahVV1nzNwWPYNBXDgF/eKhpq64FIFhYiXGWL
qTTbYHYOF1rl1vcNL7+gapxmgeuyfC0wdLxyyAwH054IoSE0YB/T1xxAG89XUPewpB27fs3iRn+x
dNUOBmaAn3McKo9l2L4XHqF7sorDVY2kctBNZmi+Cl8Z9EbBcKnri36vmWFxInHReJu6aDMbpLno
Dd81z6qOENi+FVsU6fFMRiGeQfxEt2pLJKC58SEWh5AOa7bH/JxapMikZlHvC9WpB4YDYE14jdVf
lNLur5xCiB20qGtaK6orfd4T3lIRMHmLKC6Nd4K+c9fvCz1mOkJSBwwJDMcbg3fRyp4TYqcoVqon
pTG1r7aDkKhXTOpgVmOLJovv2Mxzj/MWv7XElYmjUN/nToo1qrWfDXYUN4rRGyuIHOE5GQQgfZGY
4Zr9AWJAIQQVd13L+AGQ812eCPtLZKtvGaDvJ69C92pCi9GFKtdWgYxHy8WMnVC4Iw/cc5V1LamK
0WQGlTIye7L5Y6N9T+hBM0WXWxvqIhHuE46RdBFlM3ZaUlGdvtsaatUE2VAeh1xboP8r933bGPs+
Q4+j/YUmf0vmVTvtVLN8/FyS/rYaKbx8h3XzlcPQdJFhgsrKDgthM9gPox5ta7A6uNKMmU4UYlCc
LnSnuLKUfIXZ7m5Tc1K3FBm7iT0fpZe3755L5UIA5ylP67shLZdotgejUl/Dsty7QvVHHQeP5t2n
Y3lJh+aIG6bgUhj5xvXCS9Q1zpNmzLdU7p6805vdU2nsbUrlSez3MKrPlJ0NK8C42Et5P9iCPHRL
UVeNMj7SbNDW59XaHnAtY/QsvszIzbs5nQy8o/bNXZdSCpLojVuQ4bLnBMqYVOvWtArCvCh86xVa
GLszLOBgjG/r54Gjbz3HOIDmxDWeSRaU+KbmMGAGd5Oa6uFe8kgXQdZZTEHhkSFmt5lBFN+UPraT
6xHSlobpYbSH224Rq32yshgDu27xypCbnjpvm5UwLIZAnc0EfjTvVHrLNSnq9cajb+v80tC/pfXI
L6FWZBdUM7tPg6FwSrZxfsGgYd7RkiL2gtgo15odznc9Z+F6dIodL6z+GdsivHJG8Ys5k0j5dOZb
kp/DJ1XY2oqtEyaH0jRpGljCZKdAZ23eZ+9sWGm49FaF0rf4lqu+GjYqBn4fs3nGRaoYrg2Ftk7J
QQB56Hndwr7NZwMtYguGKC3ZXGH7zYHs52w/Ge10oFs02f5FFS1plaHEx0P34jE/fMfYjz42iUi+
qpNV3eehMTIzwl1vzMW0Rwou1YVlVdaW/MMEX9wYl0eV7F4RSKs98KoerrgTmwPZbd0bBAPsqjSi
9OuWJtt3UctxN5KD9szaX7sfJ4dUGQ8399Zj2LwuVbMn2AYvRkTWXm1Qgqm3DFRMMUQhErmKLyMB
3wcIR5BuGk6D9oD21l+7sscp7aWFbSxh6JSHadSUityPUQ93xAkqJGHPZMmumOOTQpsyjH3IyaXd
kd9jHh13yBj6Z8pWmbKOqdKo3TM7FMgJ5bymJiW5CJacjfoYFbtQTeo8mAxNnsKM6NykmPRkmWWm
+2TFuMZ9hpIVT0wZV0/5bGervuIg7gHQXzCSaRYBeDotwuxpRwpGc4twTQgs+egYd9nFokCLcQh7
qyIf7CXqbYU7iPg3M/f0ZmFLMARq7TzmuYtAZbEDcQd6MtwnlkhWoaIxh6K7Tcjs4gWrqms7zByo
LwRkEeU6MONtauNkdDyAQW+wZNPCw9k7JSFRWSTFKWWF5ZmhW79KbiHKdpYQeT/k/H4MFhn/8+sl
g9lfCHBlkhxHQlm6zjA9lgSuXWEXRJsJV4UPkkauZtsK71QtrDdhfIn16tUok2dL2KgSbuz6oGP7
h0Kbq41K7frCUoV+zlmNWVB79a9trOhwA1PlUBPqQ0KVWtmA5738PJOV8TC1XX3p3fmznqDaLZH7
asSnzGIBUNWIEPKVJGXapdhlda9Rat6XZWafhZk5C3a/hEPYhuN9GRIr34JCZfHJJhKCJT51pQhV
+UYOThuouBafCrrQFceBsWXhBvh/VEC9zg38qthz7aPHwg0WBK/f1eSLbtu60T7XCht6THStg8rM
YFf1fXk3FcLdMiqMSEsrP8dh/ZCHKik2Nf0i6io/AyxyinhX8ft3hsXxRc6V2bgYKjXvW5vN8yMw
OT3o3OSrUYt2r7AMs6QDn45ukaQnVGOXFQVVvY/drrtMTHWOrE0hf5JCwWyDyZgfq5n3YCiOMH0s
kN4bDT7tk6D79T1Z2JdRL9GcyGJtoHgR28draSo38ZC5UFBc6yu3P44P9nqe2qiMNjT5MVKT4q3o
Rzc4n+dNZxWa6buV7ax6ZY5X7LAwXMMMHvpksVDEyYZdJZc8j7vSk+ECody+qP1thkljN69h4DtB
QmLSwE4SyRABSyeIf+zJWFtELO1clG517tK4uxumvDqmQ2wMAfuq1hKAqbalx2fCMGSIVblovxHx
Gj93ijURT5fN7OV7g+ISG1xcZ5SvZ9Q4pDNRmYeIltIv51osqwF7UB4hqzDsdA6JQfBPOij9qm4y
UpGl1X0JhVkvCNjtSXPJygPJSeGW0C0mkmzf4ZFw5H1nsaRoTGmyEJJlM0KnNXYNW16fBoY+Exhh
7w+z0HD/eRcjJm08IbXrvqozFpdqwoaH2hVPzrAUeBOCsJZnOxxGv8OtoNa1GrB8Fy6rzjH1ILd7
D0nN45JRnoT7ckZl6SZ1JIYEQ/k+Z6V0b/dAhDsjSbEy3FrmSPKphsm+j4AsgraIRYbcRHZEsz25
cc1Jw4G+prPNrvNsyNNkDawPkFn2SaPLW0cVIPSwjd1nO1Hsd7O4OYKZAbFtko6BOxI0XsZafm3q
6jq0xWKkjzi5Uyt2atE7dx1QQK6xMI+6KcdVl3RiP7WVsmYkr/sFoVFnNH9+V80YtW6BbKRu0ZXD
JydVx3WWqSxKUYUpvJ1FfepmTscG56PiWwPso1Y43lscxc5GY/UsIqmjg3LpZOmD0fD3IoXXsY/M
M4aNJ7UCqpvbDAc90scoqDg6mlsMsfEOirdjS2E6en1horyYpAxLC9Wm1m8TdJb5rF3XU2bKdmDu
Mlg1GbYMvB41DdsACZ7LniCxz1kx3o5WNRlZjlJIIqWRdxeE5mHmtupULEtWDnBEfpUFVUg8T4+9
OmFy0Xp29DJjn6G0LcNY6hhL7Eq8tthY1iHOTyRQYsbus1YGHu3zUmNwfBxLwEmLpqisdyshYhGZ
I53vUNfSux7/19J2DbE0RLMVucNSTET5w6zcNEcyKCKTub1y273hgVF+B9LTbmvrPzhjHfR2Fdyu
CXLE1T9GUMhCHRMOpmTThXEUDEpTVtskZdeBskRnK5B/sjRxGizZJ9GJBuriyO8ajHn77/zE/1i4
/37B/keMxl9r+qahqWCIVKZ7jvphvT5JtGis1AEsYzwaLNUBFLzx2td//ZT/yt79/+bd/iWl4f9D
A7dmAKn5uYEbxK2M/8++ar6+fc9f+Ou/+gd/wVD/xwZ3A2XhRvOCcPBPBzfG2/8hGAXalgPEjIDP
7/gLxv+o/LVYbNRZ5QTfwJf4p4PbwcFta2AhualUTrz/ir/w4+1BRqiJgdwAecTt+x17ZOiTpIar
Hd0zsU03JMBr65iJwd131+K3N9+/P/0Du8WxQ1VlqVC5lKn1qZCoOiw6rf7ssz/giloim1QdtPJ9
WKYn+jJ30eK9/sMP/w9AUS1FoffhpczT1xpH+LakAfkN9+Vn1/zDo2j0zP+SkG+Og0XnGNb3imb/
LpTmR77Lvy659oHN41mziaUzj+5NRQuX3aBUb7Qu3oL1d/03XJeffH/tRtL5/p7hJyjzzI/Qpm7c
V0O2cnI1/E30ws8+/AMsxgUjMdLCh5c5t6NFaJpPZH3xzP3r0fyb2/Fn14bn7PsvTihiOpMt7l2c
viLOs8HyaWkJIg7L/7/+CbdL8O9T/99X//aTv7s0shrHGSOfyzJvPR9zTAKbBpk/GK1EnsYsNP1S
6z4rzBv/78HLusvf81N+drlu//y7H8gitDHKvHABvXV3c5R7OBjJN//1b/OzD//w+BJPQZY3/r4L
gPhXJacbqRrr+def/dcN+XeX6sPzm7kNgnPb9ZdWaEtdJMvbZogbbnVsfGRqN8z+qEWzEyACOPEU
kNEmpwYNt45c8b+V9yVUw9/8on+9jf/uy3x43qF0teZst/0F4Jo/1MNqjvZKcT+kR5uJpWV8HrHi
j8rs9/q2d19YMsDLa1CrC9riA4nMi3/8H3vQt3+HwAc/7gmVAZKlVN8MbIm/uWy3e/XvvumHw0NF
wiPnrO8vKDBbw/g8Ye+1uSIGg4eScmLyiyJDtnIXs1gpHVPSG4eFWZVaerssE8Gvvwdvmb/9Hh8Z
YLlH3dboU3FRaZ3k4GE8RiIsJAIQV2iG0rMd3JewvoREQSMLcH0q8hlpB1Jqn9AM/VHKDf9ylq1C
3fA79TdXyPnJU/6R8sgwFGuUUicXURBGB/B0i3L34mKDpL9Cac7VgLEHTTzTd03JUYhZ3biEVvrU
u+g3qviW1N4hqYsXEhfv9Uk5dl7yMrbRVWm7r8y1WZgcdwMUqyae9q6GkbZrUMrjFtKQcbWHhuqX
ncHQZiNeG19FXyzjHLcbQxSIXqQ7hJsGHzUj8DuE9gfqgp2qkqbdOXuFGjFW1N3tipFtvMC/f9cy
VJxN7YLd+jUpxbGsNZW5HJ1nz7pCkl8SaCI4Ld0V/oLFlOdPxGWs8ltyJY18IAdBbMW4sxJ4QDpy
Yy/2bt7fGVp5n+f1io2IMpi68ExeyZ+dguqHM1wbikhYMhNnZgNc53EcfXti/77L9YLcidI8xbPB
fhKUz1/fjT85qG6l1fenIPmnvPon3C5Tg4aaNKuUhcw/++gPJ3o66AnDZr0+ozW+gBm3fb2uP/3Z
Z384vE32HVwb085ZCJ3FaZvFIze5//Vn/+wp+HB29wr5rLVjiTNsYDwG02jFlzRv0lMqAHv/4XXX
f7zuRmlMjhlN7XkavEtn5rtUzc6//v4/+5N+OJEdkl1v4UvirAjUujmv7rvUMxe//vCfXZwPh6hi
ja6SGlF77j13wL6bKT4ICnWdSfW/i9D7ZyVgfsy0G8EI18jbzVmylTQrjBL0W/r2r7//318cJoI/
XvcOKHLZR3NzHhzeN54VNZuhyeI/qilI3vnx00d3TFvXzNtzPuafHPwkth19/bMv/uFBJYdjStS4
a86a189BOM1neuffQTd/dlU+PKqOC7ysHzh2YGqYgcc3Z9XN+aNn1bxt2X5/xDDUAh+MDfOcjd4X
RgAeNm/1N7XQz774h2eVGPEpZflcnovWxQE41ItWE8VvDuOfffh/PKPIT5nLh+se89NWx0EQEnD8
Z3/PD08p/LqmywyXU0Y08aa3DWuRhnh7f/3pt57lP2sd+MY/XvOiLzLS21t59vAU3awrqz7PHkSW
7rV8/jaYyY7Q2f5s4ZP8DSn6JxfLvX2T78rp1mY+rWa3i1Vn37ifAoP58589tLdl7O8/20PRzAi8
ZiGiqTntIcZiLTI3v75UP6nHgDL/+OlST9woqZX63EtiFMvCArznzK2Pec9dzmJkkYTbDNuz0O+I
JWgQpqcQupKl3VMyiFPZW+FqdqbuOs62cZerruaDL3EWCtBgv8un4dBM3XtmY4CzYQf92Q30MVtX
ZoUzjooqz7Xrfo1GKDxdL3/z2X/fjJEI9eMlIXEmbND3+WM6mbIpLEBjcBWemLUtbRb5Dl0Rd8u8
Vtvtr/8GP7t5bv/8u5tnlkPhlRjpzrf1CK1RcTdJ4HF/9uEfzghHN8Oy6RRetaCyAwVWsd+6nM2/
/vS/fyGaf62+f/fVNQaFc95N8my5bEkwJSz25iCLRdtp2h+90P9je75LrRZ7XdacYwXjnxxtc+nY
mDd+/Qv87Np/OCpCAbAoAVR1diTYpchq3+0p+l2z8yGm9V8vc+fDseCOylQkSSPOZP6YW1VW2l4O
8Hd0vD6GqOdlOvbK1nXj7Di1xEUCJBfLPMZ//ke/nfPh6KicnFP2fzk7s922lW3tPhEB9s2tRHW2
bMu9nRvCcRy2xabIYvf0ZzAH+JEjLMf4fbX3yl6bkSiymlnzG8OVJN9Ey2GJvFRl8Pt7lz4bNyot
s6UUXXeqPPsdjugvmol//fvSf+gP/zF+e2ez/RCNlor8VJ6yalQHo+EYKLPQ/IJUB6EZy7gP64yG
vjzznt0kscOhMcDWMVhdaEQn6K8uyl0wRyT6h0Dde6LUruglisBSiordzaSttYgkVy06puMol7vZ
dItNWevBjk7bh6aPBL1cQ0Owyqd5U5ubVeLjKmRU56Dd6NC9oFIOaYywtn5Khy3osubWn5z6kNDG
Q4e6Sq81+gI5TInaUBCbfQEiWrHzg9VkTbl5X01j9xJBbbowGniGgximzeTr7wCrsrU+eMQvoRCu
5sEQq0XguBvc4MXrxbgZTH/JrpLpScf+55hyVt+I9JuzjXf2QrSQXKdprJpTJ8hXTVO+UB++Ijt/
MjGfs7JpMPdppu/rE6lXsaaZn+y+Xn54rkfNwSd4TYcUEU2DYMZqrsDY/vuB+mSU+rPj/2uU6mVi
t7Hu1ieG8uTQRmVFHEY0h9Hsv/gbPhlGvLMh3FRFkXP2Up8iGR01YfikdOVXvvXlsf+v1+FsCEdc
W0W9btcnSvEKv7FcTnA9WlkTjQ7sScu/Nw95Zyu+EYJlTQqkPdG7d6Nk9EMvq4fv/QJn670xzcG1
NUNzQqVmvfrSEneLFQXCVa6H//4rPvkJzkV/09xAOgAMfMIKchzq6VeW+8//vvQnz497NtbJejIz
cKf1SRapedmpGtyGcvUrh83x9ybS5Sjn7zWAol8a8lPnnsxUD451qxEqJEzIwbU/fqtCjnH+7K/Q
lEcqxHRPbg2aYbSnxywYvvBxfXbzlz//6w2bPbdJ+5prawVxPpXJq7r9XmUfUND/vXY+IRtxOf06
ZRxbOzsaAv/9q372mc8edy/36fi36XIp+u4AtPUttoLvrVncs8cdnK7byFZ3Tx7BubUXxfkqG+g1
/t4HPxuiZaCR4PMD59Qkhk7CeiREbiRf6M4/uSvn5glrGPvGKYR7whafhbLorqNJq7745MsL8x8j
2bm3XY4NsNe2prFI7+m0jDhIiQPJGXcActkKbOK63qCF/75Nn7y1ztlbq1u+JEZkOSd/bMY1+THC
Mjjcr91+LLf//is+u1lnb60WgHLBJ+uchhrchNs8aWbw8b1Ln72tcTpMZi2JpDSNlq9ivaXz1SF8
9r2rL1/or/cV/2mSZ73ig09RvzL88r4noPq9a5+/r9D0GysFt0CaihQ7oJGktl/+fW1zecb/6wk6
e2ldnHxJhkr+NGbHsvN2uk8qayRf8RAlUdjS0pE6oW7sRvFhWj8L61m350vLBehE9IB/ai7SOd/O
0Rfj3p+zy//6PGdvup2M1ZRnwjv55JFceCP+SLyxAb8dQJqOjhxU2OrGa0Du9dcgeNZVxPgIZ39s
KDYvhxgN7Kt/35zPnsazcWHIsmp23aI6sTgA6OoApJHZVw6XTy5un21lSrtLa7aS1QnCypVXNRcD
fPIvPvgnx2hABP7v4whw2x301BcnX3XDu5Nk6iDq+I3ifEpzu0UNtHGmw5jWdAL2D7aBpbzU/btx
gulYIz6CQA6HNs/jdNO7nFsRLSWzX5vDTW/Y8W1FOhwqh+/tq6p+TVvYJ2I0f3DYcGU1UPO/dfvt
s/FmtDo+SiRLooXJbxM6E73I/fzFxT9ZA9pnI80ssB/gnBIn2o+vqqmjI4KNHa3A4s2Mh++9uec6
6IETpBQhcnHy4vENg+dPd3j63r05G2/Ic1ZWo/XiFI1wMoLsBIjkq/v+Rw/5H++gfTbgpF0yN8lM
BENxZnlIxtm4r60qu1r8Equ6SOMDqb+6XhOQkWEXa+N1iUnqblYW0eWhLgjDdGnowwP8maRVf/St
Ut/GKaXDjp0gvRDGAzRsE5LT8DFKq2vCoRpcUrLsWkT6vRN52zb/7zsQF/MCAOq5+R0pWMLm7CjC
7939s0EqnefSKki5nniLdq5XPjld8cWA/NmwcDbmeL7DzrXoiK/TkxfUwYvhfjG0fnJl62zAITZh
eLqqslOMqINWN1duEq3dfeuOWGcDjuNJ3/bmAbCQGgQAt8YIJzhXX7ysS5fVf81S1tlQYJWaU88g
tE+Cvt6pX7OqoTh2W6oDR+7CoYcEar9evVnL1J5+BJ6xE3bAzv6wHJvkMGeTwgk7cEaW++TbCUAj
ULPEWhcHQ2Xc856u5+Qhj6gN1M80NrBGBttv3kckvXCfQCM8dP7LErlyuu3//rUGGPvv3byzsQgZ
qZkZdgGLftZ/5hVDq6599TJ/9qufLXs4jTYyC8jiSfYVZ+XjtkrNb/7my1/515onDfLY1eiVP0VN
fKzM9qb+yoT32Yc+G4AsUKJJPotl3KTk42vuJh6Lx+/d7LNhoWCASSbHFRAKD5F9ar45ny9din/f
jUoUpTG4Y36yetwxAW1lB2CP3vZ7n/psWABvWQqlKa5eNVdxhOmkm5+/dWnzbFxAWCJyAb/qpBNf
QBKR1zutyMvwe1c/GxgSp/LdkYD8aQ4WZGmVX9uRGXzz4mfDQl2ZIN8WfuQEYtBwiUy0o/rmrvC8
YTiaB98a5rE8TXWZb2O58i2v+t7P+Wfm/evVwcxA/xur2pNBUIqMjc+KK4jM/ffu+dmLCYidPjEj
FSf8U88iK3+WSAm/GKuQSP/3WLzo0P5+0MF+5bnCu3HSTRrmveHIa++4T4y1DhETfelfF4d2PCxj
9OIESLpnl1qsOZnrKZ6B4LHFhp4f98BFlbWTJPuH9peVP3CFgsKwVThHk6tA7l1a5/fUfle2mA4W
kKZYhLnFQ1o9V+w+SXESlIbR14HAnU8M4HXp7Ct16GFIMFS3wNNRhe34k5nHQhv0A/NHYyWH0v0x
Vgv3obvifzRzmwWCRQp4+ulHv3T/0YgMstw3bHaPTAbW7P+S48GDLsjor/FjETBZNyDFmQmqhSSX
2KQDHwA33Tt4mEa+SFpDrDzkfB8t+Yimmt/3vVXOn7+HSxrUgrWIFrXsin/N123CFAfHIPItKOGK
/72N4Bh1iWfLZv0yHmqoI6K/5rtl0Yfq6y03hNms1+uLqAC7k+qh8CJy881Fp29xL/OPkHJY2BK2
F31xUxnqkorBcxTQaVk/m84hH+KjYltjiHQTm+4znyGmvhIXYm8aL7KFj1I6r6ktLiOyt4JkqKtj
hIjBGnZXpnv0OEBKYgRZVFBVW6xjHenCbNL1pvbLLYQORYrloPQtnfQhn7zrXhd2kj5Ml6XehkVC
+2Ad5vWC4CJu+OLnLkwhKJCzHjbfLCr8Oan962VLBo57A8/JTi08g5UROT/i1v3idVhGmv9YKptn
o36ctD0oRbYRXjc8eJ05cAKFUd4CqQW8M+nW6dQ7X/xdn8yKf7bwf30Pv5JkV+kJOeVJfESv82jH
7v9XOOH/naudNys3eVOT+W3zkwuv7ACVz1vZI6Hjb41H533KtRoDF8gd+2itehHDeEX69IsarLGM
Ov/xAxhnU0DDobXjDBaYEp59JC3g3QZ0e1uIQBue/2XF0+aIM7Zdn+yT2bg2ui+2YJ/89MbZqq0Y
uxKsZJSdYAf85sxLO0VBWz8I189/W+iBrn1FYvvfd/DTr3m2jJNTZLs1zuyTDxf2cgDic4tNzlqV
UUr5Q2njVeln6TqGIrS2IxXMvJNGQHS79dclL/4h9XBO/fvDfPbFz6YXj3B1IQtRnvSsglNrmgUZ
JL94SXV7IWBM8UZlRfvNZ2f53f9+6LGTufOUQWUah7emQNAwxW///h6fTGR/bNh/XbroSBRLmlhO
Rpw7jM8kmtGFBesM1u0B2Vqw10g3hqZhVt/bgp2L64n1Am0d8+Jkllm/psGF00ZgoP/+Op8MD38C
UH99HR8fuXA4LD3lQ/ValvWb0M0f37r0eY+xlchW821VnNCmPBlu/4N65xcP0yef+rxJeCKg3mW2
mZ06T3+K2uwZXvJXZbDPrn02NlRZKzu9MopT0OvPUR5si6b7YgH3Z7XzH+POeaerEfmVArCSnqRn
iguSifVKd4RN1n/yNlCPoHprpc/pcqU15qYYpltShLDWAkdkYaJSrCYV/F0gQiLUQJdvhrFKNynU
v5CigrGXpDRXdh+7W2h8NDGbRpmHSdREX3yBz7bU5xJu2U79gCs0OaklfOfk25KRJOOsvMx9AIm3
rGcmGir4Dx0eY95znsBSa3CfHc/aZM5pWVHNBImY1dv5ZOYPtbjIRo1vlO/4MzbVnSs2Oa5SVmuJ
hILJ0qH3o/Wy2kqtHyK/U20fWjZn8q297/pfunrp1Rfzwmc//fLnf70MrvD02sn4dix802kHYPbf
b4Lp/WlB+69f/mxEkkElB6qj2QmLW3I/pbXaUjydH2138Pd9WrhYDvHX5obQCUUW8a7UTI1u8sC3
sHTpw5p2a2SOsyzXgdNF5po2C/GUmwn1Cq2141XZGiJMSXVeDzKl6F25LuiyrN9ZKpkZp4b+eqyc
/GihKCGb4XT7sjeXKLfbGduuHvLLoSvbtYyFeaHLmpVIm+FxTeg55BeyNajRwZ2OrNQZjZukkyyi
cWmvCoeGjA5DxtorgGt4SY2xKyo9fBJlX4fonKyjlgQWK/mp2upKWI9wAebtZJb5xiq09LemhuwN
1IX70Vd9/ZHUWQuwuoJBlgf5Jpj5ELRwI9NThnqOZBpveEO8VQPOmOKyb67TbNSPEU38W7cei4MF
5CisLOvWN5yfWWJNmwggH/hasGXwbMcL+uy8Zl2a2ZEwUbzLmwYy0aK7G3r7yrfFB7aU+CmZk9eg
qovnBoP4pW220W6w7Xbr6DXYOZHR+FFaQ39T6gXSqG5Ue2g9LsScxFnPRoq8tW0t8tEeK9Vh1hZG
2FORyvo60+os1IqoeWJP5MH18Gv3zW4M+ybr5C3T9brTEns/NXYMIADwoKF30zafwK9kHafSQ9UO
66yucoyZXgzMoU1vMIhYbMI7baXS7McwggGayPBuJhHM+x7SQyg1NA+Qy9t7LfN4T2v7N41D9g6M
S3nDZen0kNqjQksHLGCkS7CPFbeqhy43gSnUOU12tZ8ZGKfQIhwfxm3a7S2j0TAEWGqbCg8pbJz0
+zgvDeguBr/OKCGBmN0UH/Sy8HauJcZXfUCcFjR2gIdi1HddQA9WMVliBXwVPDoMjZPmK1gDZWxh
zaUhaIs2NruI3AzjgW6yKsNQ8VAgc0vA2CfU960ApumqcDFaSMZW2sdqwL9dQAdS27FrUQZwFDB9
1lDAesrmY8Aceis7O/7o3Kja9FFh/bRjOBvsC6PqZ96rbBtoC2hFgaIAHOeHU6A115VP9pZNhvUs
nNbK160WdW9ZYXmHcsCn2E7FtM4S3VkYKH37G7kPT2il5+A65uItlUBi7YndJerLibNiICuqmcxt
78ZoRC2t2FDBdVe+Ay5i1SvELzOYrgORY/UWOVgS6sGDKgAWfOSN6GyklNWhlz0bXoDsdLJBRwPA
1KBOM5ODlEMSCsgx+yb1ZqIyQXALeKu8KIPZem311LoyADVCrJuC9ELxYrL0LGJ40VN3m7R1sImZ
TXb64LfNJus8SPLIFY6OZkvYwr3NiVkxeavAK6wPJ8dAuM4sXW1pMGkvpaJcQ+E0Na6TJMijfW8A
RWZXPeYgm51Zo0qa4Q+GknAD2AdotxmY9I46jngasG7tELpEoNR7G4qW1VTBKkj8cRMYIsfu3KQk
aOaKANWcmOzNGinm+yngxRmbYf7VOjOJFb9AAhd2zqhP2yqrCCGQGgfy4PpoD6CPVe2t5daxog98
7N4zzYuWCznqSQU5RS1y9r9rqTF4ZMogYt+blrr15xa0iWmKeQM4AcW03eAo6BqcE2MksvWQzEQH
I1VfN6bod3MHadOpFekq8F0ixA9TXmSpuZA9+TYLamAlWwtxx+CT9pkS6yjmtrtsWkPbiEpSxKx8
vdvgOwFp4o3xJigHdQvpTYbAaAB9dnS15f0QrNPSiqhhS7oycq/6yLpufmvpjVs5E5ozMaRr1TQg
my2gViXOH9TTgBxoKit54MfVkGvePmsVyDENwy7Yx2odpc5gr6LeNUscyHry0+8bkkyD7pys2IDt
yVBhQ4+mqaKsO3MLrg55Y9wXm9G05EY5yt5oiLA2hZHM0C5j1q/tAFUxgarup9AaoJW2WDnQrwNr
4b/+6IZOPQ9qHgBbBOW+wZtWI6rz8/u+AfCUdGlP1UTqOgyCwg+VGSTaSkSkslZAY7AHZZzZ1Fqz
YJYLmG2pa7xZk9P9nIRH8QJJzjX25YilOjwce0QwZCUjFQQDcgVYYFQMDkiooLXcG3dKW/jdbsXy
ZuJcvsRbe5HIvtzlJiY4HYPKo9ZIMCO2k17XkyF+Zwm6XR05nN+CKXLT1rrhW1nrRIzDRxRN021v
+8G6q4P+p0D1up2nXnu2EYwcBlVbr9gmCp4uFYejlTK2BR5K4kz/YaTZuy68myQT9jprDeu2qLBi
2FOPMNdQwxZ1y/1gMgEIFI2AHcs57BGCh67v1zx5owqVct5mG6q6KfhAcDbRm5ecYfgJmFkCnOKK
NrnuBptAu2pnlpV9v5hgrZk1lyHEprBMMNNEJ4AEJeAJLdZ2Ta4t0AtaNJMOQbny4GGxal1Ngj+P
cVeUyGEUOCei6VAP4d6wnnnXS1dfZU7l8u8F2hXJeXkQdMeGRe34LFpHel1MyJnFYUpkuoPQwTcC
+7HFoW7sfBDqr7rulzsgcN611KJ+G+S1fje4hbHh4C7f5HZk0dWr59YuHVTJ3y9zntBSrx/KOgDb
XbUGFphcaenew7mUhA08jEM0g40DlraYBlw8rlngbifLf5W9eq+UFu+myYw2RZUzjbF231gi1cLC
AvZR1qO4yPWAN4J3NNqYJlpUL1cJCbnK7jbwkYJtX8YffVBPEORT+BaBLPsUPZFW4PvSU/ngTn7N
YCVsDIuIfvTazXctLOIdgxE1PIDEO1m2/PxLNjM1tPnCMnrPX9cDqdFaxgGgEciL9K7d2Sn8Ohuu
0mq2AdtbBJjpdGg+lpXtNUFdyCGROeirxEPatfJtdhKVGXdhC0dvpemApFKndnYaDOcD3OFh7VW8
00JluMGYSS5EhW0SR5l2WWgBIODMPZSprR1FPTzGQB/XOt2+h74xrFc3yOIws/Pfcuq9fd5VT14N
3MxmIUfpNKc/ROIre8QKpr1RAdXXsnZK6L+j/iymNNs6MgizZNomjq9eWz7gurWN8jpFcbb3qwaQ
uhok2D8QMEu+MyinewaTIey0sX9sZj159xGvHyZnnA9mEzdbC4lGyBtbrUbPH3k52iDdWUWL+C6F
PEbIHqSVNlrmsRz6atuUHpRueH2rIpAASyzjHu7x4kUmG1u3nnushBdfol/MqT+WFhqjBaTVydJf
sXwYP5C/mEBx2gk9Jbolzgk1e4wIq5EkrxGjeaxoAvZQmj+t1YB4pGnN9ug2I6tfaJvqNPuj/1BJ
qdQqBhn1npg6yLVexpf9XN+wZjTRFfdPfZtF64G2/3CaYz2cNFPcZXnFSoN+EaR9VnAjI6k+dDsf
LuIg/e0GkCytOjUfZ7cCzk20HQlAbBr7xJ1rOvsz76qooKMheqDyXqkE+lrDlmJdFkmzzNnNqoJD
tGKsjLgxGJ70AQLVhqG0fM3Lbu7RUeR5qNtpzliYk6fOAn+rUszlTexdzlOV/rBhfu0IObtYYEUB
4SqZ9qMvflPDZ38D1PAyZ9yF3wXfauxcPYyi8qNwvG5NG8YYcsOS68kyefMNVny12Uu6TvHTy8xZ
7KFWQAAih51puAVQHYthEf0ep7aDKqh+ze8wpnByYikd19OiZt9AY2YYTSCWbQOpw5lM7DGdOfBG
iZvUL0KP/GNWGqwOWcQQzc3fq6aftyDpmo2ZxxVPlD7TydXbM8nyUmd1IQOIwwnKqcwX9SZesr2V
N40bLc0/bIAut5Ylp42iQLsdAaN3K9Vq4iHARkoEQlBZ53P/UrXoD2mEtCwzM287yhoQzGyLBYgT
sN5V5TaAKbiyuqF+bdzK+lGnjo+Yd9ZxobOmlFEKvD6Hhq31g9qJOmqPA0yZfQZS+koBQdrLDumA
EU3tqqcnfp25KrhWvWU/yqqrjxCwoHXSCgByi0cK5jBtfAnDm941BZuBBH8V6NBVpk2SUaqKr8GB
LfN8hNCpx4LuWnX5hAFmWTe4+lHnI2xw77i0n7MidieZrMeykNdGEnfsYDk7a+DqbOyxSsJS2gkt
iSq/zyY+AZVz70CEBhdZBdT6uUUMK0Dql6+i7Wxr41ex/9R0HsBUXM5kvB29u0IDMN8ULD7WRe3Z
v2fqCjjKEwkF3Bqj9qGfkBL6+uj+iqPc2Fcm4qjc1W06yRB2GXEyblPHfanU4K97Hf6EHWi/gQbp
W4AwFuTHyGZMRScZNqSmH4KYWS8ByHUZw9O+nCoEUnUVZJdDYZV7vt68HWKxHBJ17oVeGrS11KX5
swJfL0siX2BEF0tXZtwMcxuAiLLLbu+k7W9aDN6c3MHahc0s2TRz8GuIknQDJBximWmofdsyY3fg
tiB2IjphJzzTBk+kMpeNA3mUEcpX7XTTK0a3qR4rLIzxdMdWKribTC1d48oAha4NaVjq/ECkHtyw
LND8SXM2tzLySGDYfnVVLnsSB1LvRo6lftB0391YWiovKt+DamhMC6yQLT2jEJu8SevLtc/Td1cD
n9tEBBzo+Ok93gTY3wAde5xeiqMfS1Yk1iCcr32a8radYdjbPuKxMgOrecqAxbEy8dkhJenvGIn8
uu+QtCSDb4SklIqtEQAZzkrV76rexRqUkQwuzTEDIjvW170p05Yhuf6dVFH6UmA5vmSiRCXVdPlB
c8xlu94grwErgBQedL4NRBTZjKoOielji4d3ubaK2d5ZmLevEWCPu1Hv5z1rAxi/Pm2QoOumda2m
CuqtMdxyRsvNh6O1b3tz/jU1lhvCwefwtg7mUzpx/NOX4l0UqXbrFr22qWXlPuICjfY1y+/Lhurv
yp/ZTIwimpAfzAvV00+3dkZGirCsA6i+iK/mwo5ue1li93DIPwiWJ6zyiyS9UkC27wyzi7Y2/U2H
uJklcUCnfyTTzK6Cncaht3u5cZvhZbBdYnVtSbFJej4HlV6775igYIel6jLiSGGVTp537eJVYWFR
+letrspjNzrImN1gwogs4n4/GbQcoJNteS5KuKKSkpUb9ynoem5T6cH+p/phwzZQPyJ80yumAfFa
u0gcSinuZG/fmJDJd+OUFKHfpdl1Sxxv5VWDeXKT5lT5Av6fo432hV4lqg2bWEdNN3pasu2g3LqV
Z6xnL33xwbmaetaFejd/sAN7KZLoFXu6+O2LGJuh8sLUG/VQjQpamdvgkC7c8YceAQv1iYFv8mZC
amQKf41GFAlYPMdhRyFn26Z1vqkSpDqD26fHydGIIQE738ZuB5EvyN6QhINdNWmQYPb7iDx0WN1c
DBsDOQthxja9oNAFpzSqqZWgn01zT/Kudi6+MVZFG5WAsihU4TxIU5oXVcloZZfDHqu8ujPmUdsW
6c9aZz/q01K5y+3pxPbI27Px7tfegidSRfWcJfGNLUDi2rId2J2543PX6t6vvKUGxjtX+3c5J8+X
0MHNu8ROyVdaSjxJGdunqJPwFKGtrvpaZpsklnS554Z7QeHEuE4dNsiV7kX0HgUvrZqvrcS+jGzO
8f2oqMIcEPAWeex0iQ4OdSGYlkdBueFKZ2n6K1MZdSQNcBWYv2DVJe1VXmWP3LM0LOz6V9EZDeWk
AAGHcDmQrrqnRbvNguwES4BtswFSPADLLcrsQDMvsnBtKPtV5PhscyOmmnGgCjFZ1+xVOuipzZVg
fMG5W27mYS4OsuX9XHm6l12pVGuPGpke6g3leOoKf/rhjdayyJDGusvSaR2NMmwqZ5u2wTFQmY3S
ExNb1keK/w/Wl1lN7pblk75BVUWxO1DJkxEk8O5RshQmsrTOfUHX+2jbzviEgcnbp0Ylj65I3AdK
/ekW9ipayy41V1JEPj+nE0ZK7arWF/hSFEQ+6Q0Vj6FeXSRu4W6HstP3Nhy9NZuBZhVP7hivBvzC
JZhoWrKH2rrVLG2ll76/AWMqdxqAlAvNaiEOsJ8PK5HGWwpYdagngb0XsoZLIoWztf0Sb3kjkk3B
Oih0Nc0Ly84Gh9+M4rlJkNcrk/NelTghdeLsejYBontexqZBjy/0ug0r2SbMo8awxV4yHRXg+NsZ
f8ejBRh8xS8dXPpmCRI96FgFaOaN5xvsFB2H18sX8MBKdpCsBt5RglLZruxFn4ISgTassGHyvGpm
+1JF1dEzUuNYxw3NFWWPvsMQ2k1kTW8IUVAz1CxSHE/v19Uoip1m5z0rgPndXapQdPvdexL9Ud1l
3gqiohVyrpSC25DvhmxeAAzTlqin1/1Iqx/HHTNVUuN2LMSlaUXwCWLraRYe2JY6WDWmd2wGwkJm
q45SymwteUxWbWse2wodax70LWIp491iamtGtKQc6rBg7DX2BupHTzXFYg1qjNGt7UBDVrOY9rqQ
6bPrUb/OmjK5qdlQHIapMi+ByqHY9Hx37QYBSbQ6ufBmwPQtZ7qmAVDc2RlUPT2jeUwa0z/5ZQs2
3tT9iwZm8Voz2eeNGjs+U+uZln09zF1XbXU3OKQJKpQkMRltc55m3RnaWxpMs3dDdSu71h95IpgC
tTRdR07nrQxT3w8dlCyYNaz19m5fHGc9fmstIMZFdd0IN1sJDZfbfNvObuhBw0wxYnA8MdDt4Whx
iJNcbmnG3TfmvDgfgtWM+I913wvtwfdWWgZhPzHST+Kun6ML39dynGIBfimWmbdFPm8aK7jsmOC6
zt9O9AbHJRx2+J3gY4WED2wdpVaaF55QjxyenmDrXBrReNu2/PqlHZEWyB0bdcM87PseqQatUEC9
UxVOTopNKA8qBDNzf+/HLhXxdH6JS7OGNvwm6+xttqjr29AO0PpwMIK0itzo5KVb35PuT0fMF9XU
93vkxNkqzXhUEpZpYPyDokbwkD0g39vIznss7DJsWnDRo1ZiVm4+4ragk5rJIkLavKQyjykTveal
xpVWxtCBOQ8W860pdXEwTSnCzuQwbW6mmJag5GnU1O+st/YYbtBOByMbIHlHuSDfZe7gh/5cJjDD
+yN7umMx6F1YYuIc6YNd53mUrL02yK+SUUeAlvDxjWHe4FK6bOhkZugR+dopk+B+7hBNqpR7ZnD+
MEZwO+YOtmnTOID31b2jpnKt0ghsVIDlXVJJGpJ6n+Yx3bGmcKlBonkrkfo8N347bewEx1bTJse8
0feePr+QqtI3g8EyiTWe2o9xG6z7YkGuTuNVXdO8a4w/pd3tWUhqK5ON/Fxk766Ebgx0Gaw4vhdc
cruyTl+zJj2yP790Jub+CKHDQ2RYl433y0FaV+HhRjEYyvGGpQG2ToohbpCnl1nW0RVMaZ59zaCD
o3bLNn0u3fK9HRguAiPfSit9GaJucaD4PV43an5m3FhXwqzuqOU6K1rWH3Iq7CuJ26TtkKX5GjFo
DYTo2vSG19RkdGms7iqvOQ51upM9VRdtFb9S+6yAu74FZUUBDCUobfNoUA1x1Bu21DI1jEMizW49
WFd5JOOwTwm39Mq8MTXa7WNpyGVsyg4I1+7GYH4Wgd7CXq93E40tYHM5IeEsbe3ZNTq00rQv5hne
c3wP1OTS0E4I7RD0+T8Y7q8i62NoCzSGs8FqT83dFVZZqq/F+BHbgdolFUPEZGu/c8TOhuk2BzIq
B7Y85YFOL1zukSp+otortIvegM28Ix6TUcieY2QT9IVhvxkKB2dhZqkV2/THWgsm5hUfpTMHfmNA
L5snf7Tm8KvVOJrilNOC0d0/Rsur6kIz5hDBY/tm1PhaYq2ns6cOKND2UfqBJ3ulNep6kmzRRcMK
gu1+/kB9/wNoOJIbUqWNm5hhkde36IuuFcqvVZ4S00x03dlYvftKadwNzdr43RbBnUv7oFECh4uT
oltT1IRSi3J310Q/035kx6OqUBtlS/kxf56M1IeGLq7KAJB9oq/1vt/kLe8sgHxUCpNzp3HE1Rf1
h2L9p5swzrzIaFjJlvTITTonP7q91WhZ1zqsWr3jXhZKX1cxm6t5SAoiOuKy5xYhWlp7qJZzpV96
A/8q6d5+j+L9fpnOzGa8VDixbkZ3vCMqs0mQwHu2evaC1FuVXhf8gvS5010mPJDRK87E32NheOEw
TB8ZBkRdYJbRfezysiWwNoFC04qTL+M7vWHLXVulx6HkeJm50bb3q2wzRdleQBf/H+7OazlyI03b
tzIx51AAmUAmELEzB+VJFr3pbp4gaOFNwgNXv09J+nckzr/S6nBXMSFFT5MsFgrIzO+1xPmU8aWX
iHQfiO5pbBtNfVx5CcdJqO8ETSIHgk3CU0tlv7xWOWK4nr11gbXoo8YHi06ppqGCI1JxRjIeRFvf
m01ryZWqhnKr6KJj7SnurSl7sD3J9WmvpIdAIqyfO+7PdWu6B79NvW1c9gtu0+XZOMFrnmTPImhf
4RiXreWLeu2UU7lhg1FrK63u+0UcU/vdob4DmNRLDy6q6mM/Uj5CjbO3tsrAfZw4rG9lG9OD5oYb
8r7FOrWkuZuN523qrjoUScfoFCcD1DO4eJhCG1FAkL8nU+OdKgO+1QPdxVYK6GDmolh7C+I0I9mg
tCjruz5mcIq6UDNLzs03psC7kBSpfVZLJJ56oiC7nN2DH1pUXuuhXtuukx1UPzx5ldVe2WESbhff
QYrqld0umbLpPndN9hQPKcCwG7f3lLVxq8cRLSY4ubbW5Kt73Q/6tq76H4a4b84fvkPgQVwtNxPd
cpeMNu59QRHZAzuBvNMRzdKBnm5DyAISfxp/JwQdjHww+ru9DGZPsWjJtWYtD+1R3hkKrLY/H1UD
k0Vyg9OnPxITHx2dpERN2M7Vg5zpA/K89K7ye6JTCKRdMZWUm4VK89tRLf6FMCUrCUlUq8RNXrCy
lvuCQ/JaLSNRBg40FgoEsYdZoI/beNTLmOJhNknHyi2H27zxDKfDMqM8jLy+uAL8jmiX6Kz2cuBo
cKFqTUswvoVDZYXZJnP6EBcSdZDLqU7R4e6d49TaqkZG31mxye7u2+dxIXtzVXVQKgHW3Q3tE2Jr
q8hcOFntnlmTENukL+Y1QQwXOS1M6zIVwVUeURA3lWGP6QTr3EPsuOVRiCUhn4RUSkrRbkWvUQFk
NoY7IrJJafRSNsqQzLw8ldcIE6bb2Fgn9Y39KTs+r6z05IMry3zjWURVE0Sz0GttfTNUJq7GLm+Y
JiDpxyC818oFthtYOGlXhSg2PILpvAFfsB5JzQBYmvA4cwORSq9bLz/0ojcHZwAzAF1UHi3P/nIx
xVzEYfaasygcuZORyURi47LFb9rWTR4oUp3PK8+qN/nojTejPkEO7qjXbZiXHKSs5GnsScZc5ja4
FeP4ALpwyhtfFpf1POwPy5AEV9PiR0fRdcWOTlb0BOPY7IfELLe+GIXh4EZOVi2T8HLqpvRMTYl8
oWxn2SxhII6EeCPO71yYrNo9bQpeHJ+69dQ6g2Pbw/pKPrO6cC/o50mAYUN/ZUZVvIetSzTQUDgc
ENGR0OdhLXb4OpowO1OBJ8460y5no+jdI3HSC411Ki3eRh6ra764ps3b2MsTyfakN+VddTmr1r7T
VZc/u5mQ59NYMp3StPDN9Uf5Ckmm0MCExS6FyVsj72KvADF1N8kyx5cgn9F6iqiCK/0mWHnE9IMg
K8DUBAfskcr6aQ8LFm/rRGOfy9r2rOlz4Lx58Pew0PJbU9jOzcCHcia6srtoON08ZJzk7wKTNpTD
CSrn4cblxi7s7kS2ocd3kLgkHdIZZzTWhkKZ+IbeT/PpWnGxdxbg1vUUVuOwHmhwo1o6DMpNlWY5
cTHGAsnv+pB5jmUGeXW6S/tTH5jTV/qcDvn0aqr18i6XsuMZaUjzHOr+pbEN80VVBoeMNH+qdine
iaLQ/eCu749DRN0o+kX/bhm6du1Tg+bBMhU0k6bofH9EIo4vG+LqdzQoMuI7FXG7KxhaF5tW1U3x
nvZ3focxVu1mbmmvG+UU33Rl5Bx1G1kb6h2qbep2u9ROoewAQ/294X2izZEa/ZuZ/JfeVcWBxpts
l/T9KW6gWBwLgFqIZ6WmmuNeWc0fYY42FLYQspQuipfB0uOZbUv9QEViSiufdseNEO0EX8PCCyEN
xgcaoOyBGyAABqx885ly5zpp2V6lmg8TWZzrv3hwrbeQouWLSNT4WQWDv0rTEIBN+N5N12gWetp5
PyflZndJV1Ao0ktovzAcz4OYRy9vKpgcR6a7wuWYG7HdH3O3xYEzjxeUMjdnuXKRTkyZMt+Wis0n
yF/jSEftCbnJD5Yw43o0DfGsgRseMp1tR1Tu23CaK1AlC99ANfo43f34Cl7sieYzbx1kLneJHd7n
QVo/Ls0cYdMA1ai2RVuoNzcagZYsfno0Tvl5IFiH06yjyM/JnGPp0W0pRuggnSPjOZUNvthWEF3V
eoBmypJmDe2rr3vpEnFimh9W15hmlTKhsCbGi/fhUtqAvQ2cJU0Hajb8RN+ODme0aIy6bEXz9HRT
IcvbUcoV39NijEQgsRALBHw1wxpL/Um4vWunYtnJgV/H6qPqrMavuol9T2ytzDCq60pelH4Yv6QZ
JKQd59+iqrRoeIQxo7ag9ejbcErzrCNVfRu5JlvtTewO+IsJVkMCNA/IalaJVWZ7E7cvY9ZEUKHN
c+LraY93ur3JzNiuOYKLgyC58ip3lXzSWdce3GQuYOEk0NRUc9JvvZn5pnF2tEF1Wz3kKD28fKSc
skatFsXw4Q6HWVPNz8Kb1X62x3AHi+MzOvt6q6nD2pSpk6HGhy9eaHLeBb4FXzwG3SXFiwrCBG4o
ColgdkZJgSfEzXsdoq8bcxOse4Q/qyTH07JQ4LyX4QTQZUfZZaS9geJWKaO9kC43ZVJ6G9UGTx6V
JWTtwQ79iGXTXFeT/0araXMUY8Si0NLs5OYif2TNH6isBvPsHmxCoO7duQYqaCp5FvY6X7mxpkcK
jOxYUna668rBWgP0fBaFKgii6orjOKaG421KJuc4dvcj+kx4dW988qYwheC04TeICMeQnAHUyLJq
L6lSmTdOKJgEQx59lRPDJ0imuvbc5ge3vz5b6nnaMLEVh6lo7R+ZHw7nczxCJ2u0S20X2Y9pY6Hk
zOo7jmP1eh4p+oxC2rtHr502Qvt6g0LNYfDLM2hGxLBJ2J3qpVzm6qjl7adIOht3ee6jcUEQpCSP
RVNudVxV286n54M+1OAK0X+66zSnaQt2ex2q/D32a39PDw1TZWwXB2kPqCJU314otqEKpm0UtKKP
6bGeXHGXiNk9m6op3Esr/B6GndhPcWYdp7gXL6Fp+KPp5mOmB+8sxqa9dymyOcuaqtnX1RDdZRO4
wGoYPesqMcO4dgc5vNEgMle8N/c+mIQhb3hY0NfESb3X4QKN3wxvvuwRETPt30R5SueOynzn6EU6
Xc8ejJSRjnvuIvapN0XbNy9ZFU58hD1zRB4Eb1nvlBcU/6obcjoR5mfW9z6a82NnoCWFK4qtCQGc
LD105zbmvT2o33y1pFZPxXRZrrulW75Lilk2FHjKtaTs+p7+xObBjEWzGxvpnhHJKTYje8OPZCx3
KN7o8awGoBO6kBJUFpbd3wGkA4O3khIjqzHX4eRk20QoWvQgtPnZFR18XRGzHDriGgLoPYKvo/Q6
ocOHFmRkRGcQ4ZvRn6nVXagWrBcCkOLRHh6GnMZha5iTh2RBNKYj0b/5YFSAbktzbmiW3eo55I9R
AgPBGaJaeZP7xLe25x577oFk57cYFSXXsxvo3kryl4VcvMfRzejDqmV4bPohviiRfxI4IYOtWrA9
zNSyvjjoKp4tt6V61y7oiCsG+6nnXe25uu5dGFXNfaB8E6/qpk/oBVrMhoL5TTRZZjuXRXjhDESN
iU7M9xglZzLkXLnRc17eNk6NFCqr0cQL46fXUeB7B+LQOHs3Tn+OcGG6WzxTbaih6jaDMMFlCyn1
jVGZCTN2ZfFmTTGWu7BmDqpTDbTdi+6YOsN8zQT9qGUx7wlT9YgPjnpzjJzxsV6Ya4VZzHqQ/suQ
eOKiIQ8bFQzAMsQjtWh4dNGMeHdk6Dx7afXmh1EKFJCArxLWAGyh6vHTFgvUT1b0VCRFZbdhVi1Z
8JkxSOuzX4UOJQ1tXnrm1kGNtQ3KMFyJKJJmnbRiaoiB5//O88o6zF6UHXyp9BV9tM/WOKMBXcio
O6ggqY5FMqOL8nE66rqlE7msS/hX71ZmKrlxwgqGSyfN7dwu00OiCamrYeuw3MGYx0U27qkqe84n
P12jxPIOHq3Rq+yUHbknNTG6yH0v3kCKUmcbsTgQOjqYK/TLj7PlVfvGrfOzktzM9VAuGLkX74eH
dOUiKQb53fORo6TxEO+CKXxS+fSaEN63yYrCpVD9ZAasuKWaUIZ3VeYfbO9qpPErVkn9bKkiuTJ+
U955jWKj9JsN4hVnSahVpz+RjHpU7xHcxUrl1vWS1wlIvnytWZDX7O6fqa92NHxG5taWbXcluqq9
UrgTl15F21CjTvSjOLikfe21dZxy49QDYG+b+uxdfcluC26XF5oRpyyk/xYYktioOEVNFS+u2s7S
bndTYsjlA6fYdh4i0DZAjYfT6vvQVvma0z+hO3aorQ2iX3WvWAKvqeuMbwwKiB9pUi2fYq7KB2Ej
xNBd79wh7MhYiPoSvN3SKysa0m+e1dIAhe5v4XhszRtE96g0LXEIe6s+twImwG3pify2yye0RGC2
Btov1OY1EKfma6XofUKEdXCgYNFpJ4RlV26EPDh31uhg2T7Gyt3PeFOhuKz6JgaaO5sCkRzmKuR2
jp32SC44R0oKCcJ2LC7yfBQTVFcI7R5F432P8G6P2Isda6TbK0CV+GDsKt9wqp8PdZjShQbWfowT
O1ojmwDxGRhwFHzK6ueQ2tACloiCLACila9+FwK0accCRswWK7geJw7iY5QG+wCx3buBY2UcXxA6
iSHbtkNSPhnlVugPaQOnStYO0o2njNjjIrD9i9jPoO9yZovLbG4pgMBwmaC2Ud5tojv2SjIeOqaJ
zxYY/6p304RqVDX4n5qa2VXTo9sJYUT3YbGoKxsnDueppLwfC1oE8cuBSnbp/BqgTD2vLOyEdQZ8
OHjYccJ0SB8HhFMAUsN40TU1QogwqNRONARsOZQD8UZQAFtz0Fy2KFeB4lPkBlGu77RdICmxaFBO
J9R8nFTsfS3Md8BHio+rnB8aISFf4uGdTJHiNbCn7ooZPHwswLX2gVmqc8q6J/azhKGk5gZtEjUf
mIgo9pZFcx70ZbLpGYyelmShvqEdOvYhhzDNWEXnqsra86Gh6HStU7Qck/CGvZ8V0VUZlsHLMIDq
NaoNt7qYGqrfOc3Q7zlRXgHDcb6Mgzhg2Rg4vCrOMwEjWjyjoZyyiL662fXNj8Zzaf1kLVypNJmO
OsGoyIlIxQeP4wOFCbCb0klQGsVe99EJa0rWbltV34Gri7upRfZRJVZ4YYg/2moJ17s4UXLflf14
nHrElISK4pkpmElkNwRwYLm60058H9sm3NtlCh9XOD8Q0vTpOmMz9GUTHlDMVvtyDJ2zrtYouNxI
pqsqUu69jOg7nlHMce832drwHIHteAGPOoxWHCqQfGuiapMI4W885CnN2IhPGZKLpy4gcWAlRjWD
3/htvA16OV4LE0bPEX+/Tv2BqThl86zqkBiPOenPncJPty0Rwds6iOoN2ZPROvdANSKS2Ui0Ys0F
r7/3kLZvyM+ER4wS89pSmcE8kI6HCOH22rHm/mJwFtzryZidlYHf7pIlmD61F/IsBOyge7afel2x
lUOujrRpWO2AJ6VNl2iLHYd1uU1yoJpo/tb6WN/Bh98Wu++3g0RZSWvyHK/JbbcOrjLPsTDQlgiM
tgh3qERAlDLiEaF/A5wUi4c20/voLfTUZtCfvR7iTTom8d7wBF7Z6YLbqLe771DG+bbKcIQuDKtn
9uyr87z2U5QEYfmcZfmPwbEBOmPWEFdj6gir+YdlVQvWGJeCZGIb1zV63rsMBwMW+pxHefa0l6Ee
oaxGRT2Pg0sN6c/mrr9UnvZQFfzvP35XgPbP/6AG6K2qZ6xJcffP/Ud19VJ8tF+/6Hff0/7z57+m
PGjz0r387g/bEhRqvqWqZL77aPu8+/nn//qV/9O//NvHzz/lYa4//vF3BMxld/ppEe21v60/E5KY
k/9qZjr9Jr9+3+kN/OPvD1VU/duX/9qW9pMOFAJLApWF70COEA8yfrTdP/5u2T9Rg2Y7wekf36ZO
zcP9Xp761/7xd8f5yUE1xV97FKm5zskY/2tfmvoJOYdUNv8ox5Yexun/98ZvfvHXcc3+274loU5+
u3/58Ih21q7Hz9eEVtsBP+9LfklNlIan00+dZK7ikc+to05Ld77s+0rhgiNifXmpOZBeybIInGPc
TngCR2wLV/jhi08d0/VM6IQKbyKOpE+pkPYzlaP1Y5WU0JXA3iidbcw41IpHtmDLC4bupQIlAfUf
LdwwtqCHFgTa2PHqtA5dU/wVLuuW3USvY19TN0F/VnUjc5dgBAGyUm9ny8gfDojF/FYiiXO+ObgC
433TDkG8j9Ikni7BI5KzAIQb+2fqKPNYOggPYfwjRz1KS2TZtnZom3FnILsN8382bQfdKYOHs6od
SVhzjRpHo1frz9TsDPU+hYEk91ChfL1r3RoJUBdNcNI0aaujHSHFiGqaKXcpMCZx0AMP7KlPp3m1
0okaI2y/5N9FxAldV54r92Ork+SGSDiESes5dBoKYbtJAqGMScPZvEGdGINlasVEZJYh2Cx9nPir
ma7Z8Ih1skTKBKrwkDssHJxmSj/YwXlTTUNxejG071VY4J10LFU/MkJ7V0k5Jb23a+NEIYvH3dff
aimd9yBKwgGeZCw/XdC+iwEapaXhyKXBtKt9OGwE09WO46FHxFMRvbthGCAS03hdtsHAeMvQkzso
DqoT8TmWaXPvZyLw9l4UDAAtpsJtPyQE8aC4CJb4LAi9xd7PaWqO3cK0hyixzgBJ7Iy2Am8Oo88+
bCMkk1nHXdDQl9qgKbBgE1UaABBWjCbv7cAussfOj3yrRa/iomGKwSEXGynOqjVt8EhXzMlSN3Nk
9tNiZntMI8LSotqE3yFwcR+IPHVftOdfJMFU1nueSHcgGACRraFe7dQ861I3NaJ0rLg9dX4VUJX+
TfhVW11k+dDG68FroeiEHPUjgrERudGsBa6HTkPDSYyk78oozLpiETM2kyBk0RfwhPm2U7W6WhKT
fFCMngL7l0l1K5IC2RQhgdVr7kfjBVgU/s8wAFTeyMLr2u1s8vL75InuNY0y91QqX+gPQQdii0cx
SF+jII1vZjKP8Fbo8VSPnkkIdxFbWFKGGpHxirp7JFJp7SYSCFBFZwNphQKpLSeCizFJYqL/vQa7
Zoy661qUHnWqwZSO8yZFXH2WLmLY5fisqlVhU8LJLD9NxMUkMwmIsrNxgyFbZ07qVP4sAysDc+wq
4PAkEx0daG7zejI74tEu/G6T2hXz+KwJYMHPICiaCqKpBEFLRACu7qT8qmStq3uZuuGJzqq712bx
A7PV7pA6O3pzm30wDSc4XuTa2/u0AIPPBzZlrsAzMbVWXWc9doYSx/WILuAj5xBrcLYAIR+XxQaO
KR3ZYXoqp+J26a340s1r1PwpEoqPKXazxzg/uaxq7nvokroo7igMCkjJwV63X1JBq9zQ2Dk5hbGB
wcCVvLWzzK8OJSsKjG4U0lvV0kWLzDpSjyJIzYh5z5/UGnskaF3hlNaFO4Tex5iMsmUUH/BVOD36
IMLNgDiSFi/ots7Lpj3oRXfImPQw9CyojbtHvpAPGy/MSCROIEsOiN+RxP/1nf3/Zi2qEESC/MEO
3yRl8v7y/reX8v1vD9Xry5cN//Tdv2z4lrJ/cgNFl5HDHXTawAk2+XXHV85PgbRdrbGjSCkDH1v9
vzZ86eK/CJSj0KmJU4TMrxu+Y/+EQRZ3iSPZ8YEY3L+y4f/e0e95UANK6dMPosvJC+wvzn4bp/Rk
Is7r8Yj/YRhaSXTC9KdVJb8/VXjKZtdAc3dqiJU24n/OT78NEGjwVFikuUFTh2n4kGC9n9BSI8de
+WMT/8jgQawVi7JRG3tOJ2cLkQm06XTYBmevTGYycb3EXqkabA6UjbPIjnEAJEKiC123sS2mYy3J
si0GM+fw+f706hZhdz6i88z20VR0TwQjxHonSml7m8EIANM2d9ofi1c3QKBuFF20akG7GXoz2rmk
FwaZcN90ax/5drPyHAvKtrWj1DsLYbr6M6Cz4SaVbY54CXb5aqD+G1bS0KWwn9RsGmxCsNRFGWVm
lZYla261hDGqeeDLjBqFgLofPQJiijSqrjMrTp4Sm/0fqaTqn4yA+10jQk/w6lglUtFcp/Jsbhv3
DFRkOZ9HHMwrRaMr4xCQ34h6Jx8y3CW2762rLB4mKMEK/HLg3aw4WZQPxeIv1obzhrqKqbFoIW+p
UKtdi+7HbMnDHZokEyE2cXGouOh9lxWIToFD28rElTVk4jWLYBLXhZr89988RL+eRv/7MmfuEpdU
FU6wWgVoIxEH//4uwdLXCULgrbXE23Gg/k6sAhn3f5LR4fw+nPnXl2FkpeLT56grvgSZzPhIMMEz
DM1tOZ5lib5rwZY3nNHaC1/W7anKEPw1rfo1j216hORI/uR34KH/zSn7l19BBsLzHF/iifqa4RSh
WJwCtD9r7aHuztHAHZIWffPiIpbpEyU2f3xlT1fuX6f6X16PRYbry6PIonIK7flNgAfunylzbXb+
uuCw4S5et8k7fMllSbbnH7/Uz93KX15LuzavIzxuM/U1AdHUcZi0Psa7uSsTMu1E0n635oEtbcYw
xm4vS2/ZEN/O4Imt4aaKbPtjBLXMdhKhxpGih9jH9FQN12bg996HS9AFK1dyOMMJ7XVU3Ucm2dQ8
Pj5CqdTfTpSsXtQAibdxGejLVFXNL1XPf2mI/R9udcNH0/XNx98uX+r2b7u+fH/pmB//V4y13BZ/
sOkB4BQfGD67ly/TMN/2y26n1E/KD5RgpWe7c3/etn7Z7DzxE5uWdv6rJ/xfw60rGIqZirVEV8Em
eEq7/XWvk95PDmVDPo8ICxKZS39lq/v9M8dPl8ghXcyorst/nK+hukMYofTxTpkKddPuyCyhrIRu
cnjF0duPSI//UizVL6+HhY53phxKyL82fgg42pJ8Fn9bZAaZu9WFy8a3IvS5v/kU/j+r5pf17NcX
8qlMRw8RSG1/WTZFavwKdZ6PJWGaiwOhZW2+N26irzqILeeSlIcgWSsdoZd1MhU653kWUE9IfAmM
1x//Mr9faPhdOLT4fO4O2gqPS/0FPnDdxEd/qMJtTP7pwTdO9MADWl4watHf+8evdVq0/rXQ/Pxa
Ph8kiIrWrDZf66OmRvemp2li2xNbtxpKY990FFKfgWsW35yugZiLl+TGEkP79sev/CU47peXPp2b
eIfSU/7XKPLUjmmYU0OwrbUzHnPtxredo5pLNVYBHrnBxpDkO2o6H8KhvY65zvvcD9MHhu4U2UGt
wguSaorHP/m1Tseor1eEHh+tOWY5Nt7F3y/zDtkCg4VJYutVpt75WawPdJlC38yiWDNn2musO8GO
GTTZWHU/7bvFKi8kjZ4EiSJx/pMP6N+eONfxCdt0uU5+wL1wOhX+ZtehrS8avY4PqMJPjNEoM2ok
lahZgIeLcTxDEoib84+vwektfr0EPs96QK8Fz4L/5WHoimJWAoZkW8G5H/Mc8aSiuelP9tN/u/WU
L23UeUrYWnCu/3KEKAK8R1YyQcnEdSOvemfoOEQRElCumtgq3iaryDD7i1LX+B+L1vxJsqS2f3+I
0ZJFBaBQcvsFrtTS+fI+UysyogmddldPNoAjsISDrY3gBuy6Tdb2L4Pw7WeOUB5S3iF5dIkVaI7B
HBhkom1dvZSzzD/yCOHVKo8Lr9zWdtIvu9h3nWDDDp7kq1BJTdhpYsXiuiRx6BodyBhvwRgIGooK
2zzOfqcQIs74FAs3Ep9uGUzdNSW9PWd11bgRGo5pqjFuTMY2W7/sZ+/RHuYGibJGYLkcrBitN2k9
ws82HKchi93GQWmMM/PUVq2LbktQM8g0xqScAKFOdTdpliRc4jlyAdQ9lz5qYaNPIDQ7RuFvVUYX
2Eg8pa4NU/uTrHRyxFvO57Oa2sIEr9QVeB0wZFXKALk2uVflTcfRodmQSoT3psVTaW9qRwwwCHXp
uJ+hzZu+J1TII33IJkLmJjbO8lnMtUDL7hXxm7Hh7ncy9lx0+36O8sRncMc1LgvSV3gqXQcgqBPP
o6sxk5dhvDwnomvxMIMvTDsWknDZ0ZLa/ciY1TpWDYocuXB2+oOcLPrkqpNs5GRZkBFd3UMgVsIX
ln+BYA/F3VibCH2SYTFkDJBJcEGUUdNdCNAftSKTggwPYBrs24tlty6CbWkKNA2Dax1qT1i7ohD9
fNmhobwkDgXsp46xrK16fM39uqEQ4ZBzWzIekafQrGpCdpi+pIlLwnBw8JzNVTtOcA5q+GyqILbv
WpZFTNyFV01635g8fkJt18gfWMQmw7tWY3wTe5CfWwkq5921TpjGpCMNsf1KvnUA8kejeXk/10no
XHia6uRLgCHk+Hs+nilFR95n47f+hDXtI0oDhr1tjy2BwmPF2mARYWSC8gKxs2ydFbWh8wxWJl2v
ZvbsSKvxqhMZZrC540h2uwEDeKq7dld5SLKAGt3wTQ8EEpxnOUPyZhksXH3M0jjaOytIPdI1BgzX
GmU8b3yZTxxrINIUsK7u4v3i5apbNQyZ4UULjksWJngpIDp06oOje/eyIPtt3PSBi7XDeDLSkHcE
rOSFr9J9iHrS2fiK8CvC+JWNej0g7XLjdDmRW94QlcQbxf0ZS6nFeyHJtNyABOJKlP4pVku2ipwU
kzXpjvaJ3L5unLiyCeBMxWnQ9XlCCVD7SPnXSxZKjCscERzxndtVdcc5LkvqIEtrwa7aBydtxaiX
fM+C0Q7PicRMt0J/NkavUxmhsfPSKfQOi1Opcj/4Y/YDt1SWbzkFTRZY3BKnW7eoFX53t27HVRRV
IGKLHPG8VR0qxtM6NqLexjeKghVvPsJa2n8wLkeTODQZvKdHSBnhA7qMJTR6hyY/6UqcGKXRAQLE
GIX3uus9y9mSvkOARZllAmF9TgUA1DUmDpOPyO9tD/5mlTMjf1+iJLnKRV8h/6gTe2Ql9OdhkwAD
VBszG+c9D12MhclCnFqauc6xWuLmOU4zKff54ptl78nO+rRQcRUr1czzeGUg5SkxtZpovIoizP67
MZVYyTAHN98RZ2HeWkwYxpukiDyVQoNHxIQBfsBsknbWDgCznsnuSxVZLy0yymuwKAZ5a3GQ+2VV
hUMRvgXjdlO5yZOPrrjdEsV2WsjCrK4wLwxpw+UIUejPi485nKiAdIbHybviHAVf9bDkRBQcxSJr
dxV1FqrMEnlnsq6TGhOTDGtaRxi/+Wz8cggQErsEc+0tpUnJCTLJuact8/wbdSA4B4q5GSDUolHv
wXCtD5ZlghloFbNqFFpCviPc9ElX8mxAGyfpnIW+KDl85/ANQqJLBPhblmGnuyCtqwwPzbQ01gHB
VivPFl3E1Xkda4xilgBFMyu9gL7uR3Jk9BrNwclX2gtw7EzV1K4GuH7jo6yt7oP4bNwhC/D0SVSc
6dtGBfDhJXm0/VG1Rl3W/ggFSjoAgHDDv+79Ou8F+m9jY4EgVfbTIlCLebONzDWBhSdSIAwa/9LG
mL9YJFwYxFirfsi7+gKjekIKIqWXF9BdVCwVXY2NoB1m+VbYi0V2Q96f1Kqsfog48hAzU+rX+jDQ
ziUBp1vKQ1NF4AOpM2lwVp4am1ddWQnSdAKi3qaWau5NWsVkVGhNjsXFHBov+dZRalcdjUtq0hXi
hhi0Kw+sZjMG+bD4K+72thTXucWQvHFr1kl7Z5FelR3cTo5BsImbjrSTlSVjgSu8wMwDSI5D3HA1
o1T7G88gxPnOTtENG1ciRrggeQetCUKVvJvOAffi/rsE2cnWbjbgmkrqSaBeJbPzrFAu9vhiRP/4
NutWl9eOinDGdbXVA2Rrg4gSPUlpk/rq1AlkH36sEDVfF39rava9tRlhGs8S8qHE2oJxuG+aJZof
u9grp8shQ6N4UwIx3OiBeMYVVasSzUlheZdWE5405UmSWxhLMXTfB5YVfRb4h80RIWHQbRCUEaG1
DHWenuMKi9o3IqAM8o0cmu57U7fltJ7oSR1vFKkrN6HOi/gHfvPwG8lOeXrIzUTPamiVPUkGBOtk
G4mCa/5WEYHsPdfod7G6Ls7C0TBRd50zcZ0nqiv1zs6ciIjLrPSv5yYgrLNdajyMHaoGDaHXifTa
geX6Htehjtae07KmgEol9dozEWLYmDORWNkKV9MqXWwxrqohIK161nXw5ib/yd6Z7MiNpFv6VS56
3SzQSOO0vO70ISYpQqF5Q0gpifM8GMmn74/K7HvDGV7uyGz0ooGuRaFQypQ5SaPR7P/P+U4yfBjT
obB3rea5j7z5xndHT6K7eobyRyKZPf0wqmF+8uhPYv4LzOY5qaNk5kw412+SwHaqu3BEZPNTwqx5
10HxouUCBrG6V5SnaO8NfJA2iPm078Ac2PP1qZOxC+HKxReE6vZCN8q75rm1Ip2CjDtO4DtRqtyJ
xsDjGTddrvmRkdkeuDDsmZtKj/KnmPIuzgjL4WyOhv6TrmujtqMK6SJSMFPL2NTSs4BaunpT3wDx
U8gxJgdwVYJ7c0TNw1qwBUBH68fygkhA3tMXrChR2a4/sNQpnx0LzWcDWavcoj6Ps2OaSL3wQyoR
A93n3PJY683oI7EdPN1sjNV7rTebcSfIUfkl3FCUW4xo5Q8Fdexz0tsewDk+eeWGWSts3peQHxTq
if7Bjp3mW1kCY9pUHSEAc5lEOEphqH7nqFZ1DyH9ORtyVq6c5smzQAodhiJIgdTVo919Yj607o9U
NtbCd6uN/oa9IwSZHVbNkI0qnTAjQd0rqUnbYwDMlo84+JVjDH+2pPmklW+KxDP5ZwYT8hokPNMj
TC+1ozvEw7jeaK56uuGLvAiCw+wOAfZPZK8WVVjYw7HHN7II9Z/wX9xsH9KR41Z3mW6giprT+6gf
1FdthoCyhyrXf9BixL9vPLar33GNNv2+ztHD7KNppO3eaFP6wQmIT/a91hzhME0yc7cW+9dyB27L
jVC4ZXSi86nr3ya6oGRoB3nPqop+teYfzytnU2kShQHHruCnbiVhBkwD8MTEDSTogDZbv2kspzHp
XAY5GtEUgDKRCynLb56bn4csthx/bqT5NQTD/YWPDRyEYgyQ+hsRx5AtwtrhqyOTAV2e5VEVd9vY
g+8w4epCI4ygEKlzESV+lzkNRDt7aiExlVhONrVrjj9CLGbkRpZJYi0OAOMJPESWHCZsLEijzAn0
s0X7AG0DoYliNxlgB/xKr50/dOZJu9VwV1SHuO7QOBpeNvKBCgkw3UBjrH5Ycendy8CBhVc0lokX
rpzxQSYQyyq/rVrnySFAsDpOXodgVTmi+2ROoePsS+AIqJspdttbmsbVl1LFdA1CCDg/u7KQ6aYE
y1Vi96OdfjS6Zp42lt3N+m2nafIL1T5THgPe4zdRFzm/6LBzBaKuQMAkiScee6vSjR0SC+bHLCv7
Hq1ZOu7nKEyim6kYpl+i1VlqWjMeGTasF8CcHI1PHbZIBchG6wl7mOLJw7gfO/dzKfCPJA5itFvL
M3tO8Uoo+4E0tcy5yTu4YH6XSiTBcFaArW1dlodhN8i64swEZq3YShVNLHg67DCkmwgV5lhHZT5Y
jgZTi8EPAkFlvMefo7RdzMEY0JJIo0+UQiJ3p40Wh9iM6jQPtgHs6gdlG37DpsEZE+crxENUdcOX
AY6SuYWLN38vxgRRBlM19TYTbSyIB60xu74+z5F5mDrUzL7ZkAxxNAoDg2tu2WHxh55hSbsBkKBb
x6iW4JCixF6gikjawj0WxUi+ZX2yh63F/wG7tUtxKfyumvzfKG9XP4vnrvn5s6O+/f9CUXvpT/z7
ovaHIu5+/viP/2y+ff+PXR4337qf7Yl2a/nX/yxuW/a/TJcSq+sYSw2Z6ub/7uRa4l80qwzpuDqH
b8oxFGP+auQa9r9Ag1h4yRwOPNRF+ev+Km4bxr9sU9CL4TTvWMi+vb9T3ebvOal7OZYD0U9AN6Es
SaV9qVi9qLXZXk7vz0gMn98y7KkgFIDxCvtKdW0p376sri2jLNXzZZtnumIduYALJDarBh4u7bsG
0bQyv2oow45Rp8f3wuHMXQ9244OXMD9mKikfXzybxz8HetkgXIpaq+GlyaiCU75LxZcn8PIisznO
y8CepK/oMe9YZ8ttJTgNmk3lXrnSdYWPK2UoaVkMg0ZtUdy9HIpQDrbDS9UFc9Ze5vN7UKrWNk9K
hFJOG2MFLvA7GfGXy1d45jFyf1H58RD5H+aqZNoMjUa8scYVRmDtc1Q++yoIruXArwuzy8WB6OIC
Dd226LaeXhx+Ws7/Af57QOHx/TRm+CcYFzJwLu+RqfR/XL6q3/Ni9eB4X3ScKBTL0RauZqdX1ShX
lMOHv+MoK6wuv9ESS4TbOTDKhk+pFoAUSYmY6Q3D/qXm/GtMdW5P7a36cOW3LLfw9W8BmiNsi8r9
ehK1C6UNmqJkS4T03LAdfxrjt0GOCiwABmbOM+zLoH3AQgOK2wS/HZf21zBRIXS6vt5e/jlnpvTS
J/mvX2OcPgoX71vsSc3Egm6Awrbab3oQ6rDbWuSPl4c6M7csk+qt7kkMj7y+p0N1mJZUODbL29N6
NyM1howQgyuV6bPXw12RQrAk0iM5HSRzJtEXBcYYjzcVaoxpbkccI8cU8NiVTvO1oVaTSgbsAuwE
W5TuwGoJnQh1Zl89dCEixH9w5yi2w2PkbUHNc3pRsG9m2bIi+dXYNrvS0es7ZfZ/CaX/rfj29fW4
NMdomzoEVyAUWv78xRJO6auTleNirw9M/abI5wkVXpbj0uyv5f+cG0oy+XX6hUsvdJkqL4ZiDzUF
hQRvliuEMXkSUnBxc+Nj2AbN38oMcfgYorRgxvFlMungrteajozUuvH0yp9ArgDCwfBK4sR45Qkt
0+r0pebRoKhAucyngW/D6QWBnxl1YsIqn6+3+Gm3yDZAanlbak76QRm2+I4kLzhenhav7+LpoKvF
GjpQzYFIVT49Vfejq+EyshPdgbCeefaVyf765V0e1SLT4vNgGL9VFy+eWFnXo8T11fLEgmzbjV59
W4Mbu9Kzfv1h8NCZ/559Hp+F363mF6OQgZLlwWC1fiE0cTRbylN05+XGVDm3UWjWn7KKfzvlzzw2
iw4/LWN6lgay+NPHZmVAZE1ci/7c1uCzi7nEnOKMVNNA2t3WwHZ3RO/93SY1s9BmxeUmIgAyMfqf
joqEOzQ9mis+bXALOkyT32YI8X03EX/pRv7tBZ65oYuAj4npsvDScjsdihiOYYQkxgXq/YDMu+mf
dbS9OFpIWJek2IxXFvkzn1q+shY7TfYtUK+t1cW1YdqO4MwbaAoJJ8iWCiIfuXopmiiT7k1co45G
IGMh45dpvm26vnvyIFY8cQQiiePyK7KMtnov2fcuWzUOYDaZTKfXT4GezKKsa3wrW0ghY5eJYic4
whB1WIT1uzYhgwCuoC1mDpICeuTl8c9MMNZl1mzbWzZy1mpdGIoW1wypPDRZgOCRfLygVVrUT634
1pNoBPwLk9blMV8tC+gc2UIYy7qn4+NYXTPuMDF3XdvTaikwK+HFo2zvIjcri5+XR3r9sBnKdSXC
eq6NhXw1VNXhv7LptvqqwC5ARKURHFw98G4auzMxOtQKG2MZJDuIMdLZGkHk3LhK9rdOppBQXf41
Z67b1HnMaF3R1blr9YEieqaj/NZSRKZc7wCBeWcRcvG+xo115aPy6rVCXiY48HBwWqb5OjV1Ltwp
oOvaUTiBmdzEaOUrLRw/BFEw7sOpdz9fvrRXq+8iZ+OrgivGY8fsrF5jWxsShw5B7zfR4pwfZ7H3
uka7uTzK7zt08rYwDCooF3EvR4/f8qmXn2V6X0E8W4rLqlIUiK1HB6BMcY12VNPE7SQbEhrGHisG
EVP7iVbTzknH+FZVbveYQ2IC9NuH8p6uT7y7/NvO3QFa1x5zDcEDSqrTF9k2ADDTnOBFRt97O5gm
xR0Ml1d2j8t8Xd0AFuZlC8QQ+JmWKfbi+xP3gRZm1gxtJo2hcsA8SO8paIWBX9V0ZkxNTx5allTf
KAMN7reHH+Dydb6S9oDtRiDmoPEhWMwAuXX6E8haT0WJascPo9TYCccO/Jq0za0isOKuJ/MO4X2F
TVLPg+gzc9R7bFWfU/pqUxwdjThWlCWvfJbP3hZLsHw6y959vaKEMO+cJVHU7zCuVztJrQ2nL2BK
GERllB71WCfnYNCz2wk2x1GNVimvLGqvFlJui82nmnOpzc5xvf9ocLxrZJgyNRNRv624G+DzpvSm
x8v2a9bckTk6iyuv+W8dzel8QPmnW1QaEDQtR/HTh2H3Om77MlM+7vRPsnlTlN0DLQ+/0EgsMrWt
kPaNaYN6otSXzMSJpDem82NoSThQWKUQROTh/PbyDHl9J9DysfFjqXMdztGrNyHyxBjpjT35VmP2
96lqjTdtJerHWbKF0JK5eevQhfl+edDXCx5TEk0Tewl0/856yzLVJBy5Nu37onWSu+lX2u7kkmbG
p+1aKuqZ6+OTaSGQRGQkWexO73muZNG7ZCD5VgIgwcyTHqRLUTyn8OCOQRa797MpjdvL1/d6hvPZ
MKmSUfLg+2Eu1//ixRfATYva5aaSONfRFyqS23Bu22MGpIOAlcKNj0vixpI4AouuM6r5ytr7+uPF
uJINEx+WRdK32jaFlW0lXRojO2ig6UWclO8Cp2y/KOh4V4Z6vZRiAGVHYvAoucPrIlqVVMt+bJ78
ESrODxov8ceiN79cvqGvB5HYLGgA6h5iQNdbPcUqmNyEivMEJlKIn1oZmX/EhbgmwXw9LRmFA4Cu
SypubPBOH5sijAjuHfQY0TfUsDFBInWiP+pXbUZgCOV8929/h5aPo740f/hMwP1ajeiSkIIZevID
HDdHs6m1B0P9zVBoDq32MsrvkxbqRfbTq1H0sOnNivaxpaWjLxJAiHOSp/u//4zYpgsE+dR/jLUq
n8icWI0xND4UQuM+bxP7rk/C8cp0O/OM0MhCa/fkUo9xVq8Wfe2BwprLHtEgSr0sa/sm14L6nZRA
rXAsmVe+FK/fJGSflKIpLqJONORqrzSmfZLHFuPlbqzdmokGRKiRGdjKfByvfRnPXRyKRGd5Suy0
3dU0bzPImHYLkghQFa75SD8kevhL15NHZk9x5TBx5p3iSMUhYlmkls/S6awQodvYNZJHv25qj+MS
DeQuqvvj5Vlx5v4t75LQbUPSZvit/HyxFBIfRHVSs3oSosKfORkQ7HPML/BNy8M/GYjmA0dTarPr
Sa71TWOKyuz9gbiKd7Uqwq2i0nUfzP2VxejcJeFSN+3lE450dnXM19x8iN1A733dE9WjiTpvpzla
9TxWo3nlGf0uzJ9uGZay9n+Ptdq/zZLsQxc7q19XDsHuTZWRtevM8YhaTgRPZtcO9j7XBFZQAF8z
3XjO4t2BTCv2fObUlmBlAzOH3meVw7xQx7puq/dOfNfRV3w3Fs1YvFdaUf1srMHA1JLmk+Pn8JEc
//LzeSXsX6Cihs1eizlHS0df37aGxJkBbZkPlVuHPG+2RBJ13ecJbMHO8nJvRzcdVn0uZ+3eaOPg
OAG/+AfTcbmh0nRdimfOarvTT5xnJ6MZkJ+K+hBisuHQZfcHqkfWlaHOvMzLNo+Njrus7tZq5Zi6
qsRPpAa/zur0oTBNiYkIGdl9Y+SYiRGs2lfWqrMj0lHAgYVe3lyXDa2CRzCki66JqslNbNr9sfFC
3L9hH4gHM62ix8vP9MwSItmnLIYFlny8EqslZAYIJo1J+ZFXlr7rkYUTGnZyZeacuSzJV4tH9nsP
4C1//mIJ6ZC0kUcNMrNOKiRj8EtuSWZvUC7HDersub8y3rmZyqLvWlRfORFZ6y1NDqXJNspu9MMJ
CUo41f1+SfXcg1AuIQpn2rfcxHjuU7lVT3Hjed/dnj3QtXd/mSCrd58tHCV6vgZUnazl7r+4bkSl
dgZ6ZUSk24kdAYfFjUZJPUSxgb1nlFn01izc4Q7JkkFWGmmLHaF6W6XNS7BRXz1mBtqNwJnkZnbL
fB8p1FLTEJZ+hjQZDAAgqu3sIsO5PCvOrI9LAwgeCLspPL3ric/xRU9LTfkVeDp9Q4jgePRyJR6L
Qqk/Lo91bgYy43mlMR8L3V2tj54KNV3Pc+5R1GDTKUF4wTsO9/9gFF5ml16fbtNsPH0SCtnZbFTF
SCG5Co5Zm6DiBA56bd4tn/dXD1zawFSoH9NiX984chh1tiGgawFz/0C13fYQO6GgGWlAYoeeh8DN
Deq6H6ZgYRay2upvhlbPbjzT/qUrjAIWu5L95KTho4XWbdhMFDmOo9CHj5fvyNmfym6ffQpOTGt9
whljS45ZyX2nxjHfoGnP7wEmJNtwRnilMgARvajk98uDnp1YDn1XpEoI0xdhwssXokb3MpReOfp5
l35qenSGqMhQX3tzvrs80tlp9WKk1ZLTUuAE28BIxUDQVjEl2UNEpNOVQsj561mc8ZZtLi7D0+vp
OzsMqMSNfum6aHbDXs8Rgc+8mQAUrh1uzl4S9HAqHzSKvfVbmaRBX2uKRS1VqQBloleI+fXqyiWd
G2Upmzo2ryO1v9UOtnZGPhgL0FTiwN+JCc9HWqGWvPx4zt24l6Os3sdU6G0tzIqJwFnuucc+4Hdj
OX2UVaCmK8vwmao0FbSlQsukw7uwbnooISc9CTvFNOiVH0oXF41WtOoWlbz7STWeuB1Nt/k8Vnr2
wUgt7Z6I2vhO5gByrq0Qy4xYrxA0zpj/ixMNL+bpjIH5Cm5EtoQ3GwI/Cby0HYSST6NwmkNkF78G
kzi/Pg5v467FSz+S+zS58ZW7f/YZUyvy2Nu4yGBWzzjpg0gfZ3RujVdXR2sQHcCaNr/yFRHL0r2+
Vtpawl42axTFV6uhU5E+6JDE6LfNEiWah+lTyv6V/HK7dX0jsLvbuA0ddHZp8V1zO8IWoDZ8Nqjo
fZsGKkJXJsK5Sffy96zeVkmQnZKjQt4XgBHoG24A7YxqB/btn7yr0uMjQIXeQOOwusNozTl32Dxm
McFWVoFc2PxpeGWRW96S9Q1G6bWUJDlxojs8nUxNTziYpSLlJ+zZ+02Mp1XCNaX19AT8Pi/8geSi
e31qKVSZQQIy9fJbfG4e0eYxKAKzgeRTcjo+LdvQmUNL+WXk5bc1Po9tlebNu8uj/PYOri/TRmXF
Xor/yHUjx6ijtO9cCh+NOUXfEANjF3Uwqb2fBs+6EyUmui1Sx/YNvvfoDyzVQK/CAW3MzdwJ7ZMy
AMhvLKuptENbjTZBGBlGl8s/8tznlBu7qArgpyBGO70VdVrrKNx1RVVDN495qAMOU51DMrCbA7tB
gC1lbr2/POiyWLy6MWwu5VIaEoDKTwcNw540Ijxj/lRmpKdE7SMC62Tb29YXMp6ubBjOPWyH208r
gq211Fcrl1ESd6NPvDM0jY1bs3a7jZ5Yf9elzgGHu4cBh8K+g9JteYdfbJkH4r2cHOuTb472LuyK
/BEuZ/N8+b6de28cG2wenQNcs3L1sGKJ+nnU6RHUnQ42KyGJbhcSE0Mdv+m+Bpr0dklgEgiiK3Hl
83rukS08EUziHs3SdYWSLt2QlAiFAPWCPoviJrqtK01Eu9xOQYvmep5+uHyxZ58bXSR4BSj4xILx
e3lHawxaA7+IiMTFXWOZqSTJiNTuy6OcW1sXliAiHgpfFERPR4lJtsJfKkaCCnLxxmxH75Z+THej
d+l45VU79/QgJ0jUrRSLUJmeDpU10iZZHJ67G5rqTeoZ8kPgdMVxbEJtl/Pcb0ItVp8LIzD/wa2k
+ApDAYWcBwLidORKd1rapBq7FnMEjVNW5jbPC3mloXPugVHZoDK1UCs4gp6OAtHLjoeMTEuCGUs/
91RubpRRYqi7/MjOj4MEGAcGj81b/vzFq1bxKS7shXoPalTsPOVNB3uqav/yKOcWRjqXbCeR8XDT
VvesDpmRjRxH35KBIr8zIA1Z9YIarO41tt9M+G4CPVNXlDxnSwAQKHCl8xVeuDqrqyu6sNMFO0zV
S11tLFyZpKRO7QdWR/sYDONw06IDPWCBGd4qLyoes7n+evnaz+484WQiK+SghTd/tQ2QMzn3YuSt
yFRg7DPhDQeMStU3ILIxsW6F/AGA3PzCaaHdjpiACWRIOmvB589X9j7nHvbLX7Ja8pICyDRZGmzr
7aq/E0Vk7BOvucYBODMKwnE+DlQOKPKvNwRW1cG3tfAQh+Dqo80QmgAVxqwSV57umXHYubKHprLP
Lnrd/a1yYVSEiAsfXFF+PyblcGjo81y5Z2emLp1eOPmLxo3+2OpbVOhFjaklEr508S9qgz39kedp
gXe8V3QCQwsgPqKHw+VJ4zExVx91pqukKEeqgEVT93TiJkZUFwTVCR8GjPGEjw0yuyHGbYpJY9tD
E72dk7He6gH0Rrw15IdfHv/MSo5WhtojyvZFN7S66iZqojTCKex7otcfcSppOxin07OjtF//YCRK
Y2wc6QUxYU6vFEbHHAL0QhfUulhjZF/v5rTWnnWzu/bNODNhkMu4fJr4CMLvWQ0Vq6RSQYx/fUJj
thkdwB9GGQX+5Qta1rL1o+P8hsrCXpAf666421hBAzFb+GHtIGfy7Db6pLdNNh/0HoDlQ0jAYHFl
FT8j0mG39GLQZT69WMbttI3szosNv89S4pJSEmEPgzS63Rx7UFPLXBYHsJ/5TmpOi1vAHcXBC2z5
0Yi1O5dwmTImwiuUuE0v342z95y6L3eDvFpdrnanvdmj9KLs6nP+ru+mfMp8DtzdFYnO2VE8UE4I
J5dldnX5baYcWh2GwBi5aArTLNzFCEeu3OU/dTanz5ZNPVIXTjr05Dlsnd5m3emVp7Vhzx5xdtTR
meb6M4jajRTzF5Pk1DRzm/RgDe5i4xzr6H3pVGXqt4L420PUB8WbUCvEsO1AzWrHZhad9b6PGy3E
PO0WD2M/h4oz6SDtzVCHrn5b5xCGN5NLuh+xZkZCim3TOKFvh2Fc7cu09r5CaoXFlzdkoEOAmKw7
0mDH6TgTcU3ZoGuN8D6PIoI5+Q3TCPd20ohgWHyPhxzbY+Q7LGJwHBosi+Rfc2D3hRG2iGhawjTH
xm29HZBvEkpEgTVy5wG+JT99SRwp54S6XTEz/ghmMAG+IDG/gk8Ecpiqqeq2MR6OgjZJqgX8LSSn
wVZ3qMjpUDJIJemD3PBrLy2/4KDujSPOsrjYt4LC3Taq8NzumgE1z6Y1WsJvMjGlET2fcrG5RMq0
D4NKnENCBnF26y4o4mOKohOzeklD7K6FgkgqCQa1cDvg/3sORvwzvhw7BYfD9YhYKKm1p9uyja30
gxkCz/mQuu38ZFgKuKLIxhnybK1rNbDzmJoUW06HoMvYiD8ZlDNwG5lD/VDWWvXZslog0qBMbqsJ
X8FGibgqt5mKzOeC4kiKgH6qtVttYC+28YhfP1YysHDLhhOUYprtrrO1QNgPd7Af8FvHQ9u+I20K
dAauQwriYUfb+pD1dpps8yBw7hPbIUZOBrMxHtp4hPcbEs+zISLBfBPDek82HrnQ9Q2lpcTcOp3R
Glt7jLL6vsazZOxzfAO5H5h9feeZBHKxamRz5Hu9U+pbEQxksBA1XfVvDafQPgbVMHxuprRPtw5c
hv7O7Qv7+8SM/Wa7hQLkUVR3bj7nNLl1ZWw4Rek2GW6Jeq9LWAGbRDbq1ildLCSIeDD5irDsYOhh
w8WUOLmh+0bvWqiwgCTC8Uvvup21SSbDnDeq6wjeJvwwT/xs0M1fY0F8HUk9ZnIYtEb7VYIQlsAw
McTsVV0wY/Uim96xEGfebi7m/JOVF1jui5ByzJaSY/Q1SSr3xozj/GfZNvGjwgefvA1CR35K4zrp
0PRIYZAyR9aS70oTM3jp5kiBc68j90UR9tze5BifG/J/J/KFB52oAd6HoHwcYT2lvtvTY9rOXtz8
sJZwJ/AKRUGshFMNX7s4UtWxJjo9JaUrtD6RyqqGAyG8AUjgujffptHoQXJixu4jBDuL39yb200k
J17KocjzfidTr9J3TuNksDq12XubhpnmYpznh2AotsJNxkMjtMKbxI+GYxT5webwPWx0EsoNZcXx
xnJT+SnGLkAEtVPNiimQxKk/onRpdoixhHsDFxnsUEz+l7EvCDgk86AFYEbIAcnkdYjwheRAvAxb
NxiJfxFJVtx4MpbEp1aFScOr6Suq4raBNxdiDVAUI0yy9qnXSCv0xyjupQ9Ru6jgK1hD8mAbmgKR
PDceEc5a1MBO8oYmxLVqRo3Psaj4bCi99SBc5CUWZjKq672hR26OrpwMw2Oj7H4JUY57PjXEZ4LO
LALiQ6icFU/j6FrPZEbVJFFlc5PTSsfDuyH/J1Y+ru4acBAi34kFh/LHBhuA9iSskuydEZJKuDTb
7PkWbDl4dZ/ACnJ4CDFuHThyQAFAX31Hh1eM2pOuqdmeN51uxlr2oRxTF0BBNgbgoLb/s4A7BK/Q
lv7QxsUbqmse6RBd8t4yCD6HA+vBk43t7DYhaBD/r4IxtcQBNbVjfJgikfDHXtvgWy8qZhTBQ8WV
/ecrxamLooTeFXYEWgDIdMzTL12IenIoRk/6iR0+c7tyJFTBtEnBR/vl7xSooql9M0h/8FVKt31C
0l6J4heMLItN1bd/nrr/vxn4f5Ba9mJL9Sq44S8zMJyZ8EeZn9iAl3/xvyIcbBwW6DARodFEXfbr
fzIuNfdfWMMMfTl8U28CucMZ+C8fMBho9MwwChHj/aZZsiH+ywcsPf5oQdXBiV78WH8Lcvlb+f7f
26aFkomrZfEoL6EQLgXc08k050EpCbfJt/vkOX+oNm+2x7unO/+X5x/VlYMLR3v+stPBJB1NS+eX
L2eXNWxvTrtoFr2IyBpwJrLMsJU47l5NIKI2BRHl2mFKM++OTVcLRaqJxEeR1yBRNIJ+wbw48RsA
Hu6vIC3FLwILy1stBj0/ZZOzH3Mnfg/uvtrBvcma53mex4NT1NWjrrlEBE2G/FyoujmUXgW9wOqw
yW5La9K/xmMXf7VFQiamqjT7k9llRcB3BUjcxhjHepGXpM20qclPNA828KxnsFM9azpJ8onPoT2b
b0NzqIYbUmhssc9TwoSN3mW5KDtjaHZ9Ns39HjSF97PC5aiOIJxCgjYpZJrs2XQxHhrcN2Q6tbRp
to1oVbErhrqq92Gdj9aNBqfefWd4EUbigCLeeCOD3IFnBP0kvdUdLePG9WHtU4oaD0WuXO9DQFRa
69tZHR7BsUwM4Y35FxKnwfJxLJXbuGwda1+4WbudDfwRiAk0kEJ5NQ0PYEiDZKs4/qXbLMd1dcgR
14CNanBOFipkhwM1r9xiV3cyQmqh9e6tQUII9jI5/YADYQWbjKQA61ANpdMsiViiu5mAhylfFqSC
bGJtyp5L5dlvDXBo8Q6Ab/pgTFowbqwoGwWcBU/D+xfL4stgWnF123gVn59pxkzRtpP5nXhI233K
PPaD+w77c7K12rbbSfA2FE8yXRUETEbVWwc2VP9+Lke+h7lXFfXOc3KvJZuo07/rop8OnNULvrhT
EkJmaBJH3TVJ436JZOikJKGF6qDP7RQeTQpJH2bRxPU2ycvuaVAVDgeSTuL3Xuc0YuMYWvGHqiz1
Y4js+nOJ5v5BOll8JC3bueu1NNeIYB8cUuAJliU6TrfnG3pA2vvUa/N3ZBCQ/KOm2PHNPKrvZB8S
WxtnjvFcZYQkBlDICUqbCLzbtCpMP5aiqR9J5iS9FphLe3QTtoWblr1WgjluCL5ZeTz+wSa4dbek
Fs2Hviz1AOxjkw/k/Xl2veuhkkfbOhcBUWZT8S2fE9LOiVz/WJM4ZPlwSMufTWC1clslDuyZqMxn
fdso5xuZUsa8NUnHQ6NjVYeGDki9E5HjvAWkZ9BhSXWCqsiYFoSg6WTc7oo8U+G2p9n1zdWE0R+a
nqnJ7O5ciFx9wR7RikYQT+SWP7gtQJVNNrVkgsx6WMGsKa3sgVT6Sd8XvKzfbQKXwg24cVFdOVCu
jq1L9Zo2HLJr2qI2EqXVRzYnk1GXHdnU2QJ5JCSwCY8vvhWPfy57L+EEZ0fAGoCwi0wQAKSnK2/b
pnXTp4xQN5tmxjgZJv+HI6wqRV7VKxOGHkhO0hC5BliF/2QE5IYOrxSezLX2n/pQy1ThqNQ7UC3l
kazrKyP8Vk389zcDYTAuIpeDvcBjwL5nraoI4TzVZhIwD7pSjg9RX+nPc4suIA6lJu70pq4Krgzr
BpGuxUMhycEzKid7EFZo1b5rIpPe12OffxprSu3bltbf/LkRAzmtNepMcViSAsZ7Ha9Q7ossJZn7
8oM+rTpxBcweOsyUJBZ5E/bG0wddkwxU27UjNt4s7vXuB+i9WwnFslTXTDfLAz25V4tgdvEY0wVk
e7C2Q2lSkGyQaYKyZ/U+cJvkbnDmpyLKZ//yJZ0fCDI8Ui3adGud0JwVREtSo97I3ibVG8WsKj/G
nvp8eZjXdw6b4lLSQYkEHGD9Eo52VrqTmBZwWeabA/iOrHC/EO1yJH7gylhLhfH03i2EEtrk/Ndi
gVi98DEpz/BSCzL83PGmSPY1yZNjNW+N9o4UiMvXteo7LFMCPQBlKhwdVHA5sp1OidQuWukSC7MZ
c3Ob2R91k0C6O08rYUJ9c4Z3TXjr5vcmQUxXBqbz//o6XS6QPq6BN/EVzkLJqgmrojE5hln9e0cM
0F5BymWcEdw+fFsobzQJssucH0amZbe0eOd3JjnHu64da+nLJorLIx/5+G1SUvnfLhxFnHdlELGf
s3rtc6Xy7DDAd8q3EFGKu0T01YfJQ0K5sfqkex9MsfgSkNjwNQBbSkCSm9dwNaw6iH1hZ3290fI+
LHaoa4kLkmEFWiyhk3SfVHN3U7rs6Ta1rYbvWaUKe09Kr/pgV+5IzFMt7F1mte47q89V+y7sHKKd
w1rO422uB7p5F1ZK/97B7nzM0gD9jmYGQPCUrc23ekXzcAMHN35n9uFPvg/htBn1ovc24ejBiwnR
G0Nktw3xrFo7Nu5AVhn2rTeG9XM9Q569GSur2U+V1v6Ip7B7tIqovMmNqDjmDmFNsstFvcH8QtOQ
BHSjOQy9bT6YUrUD318KBtsImoNOpa4E6NJhzdD3I4yC7wnn1CUwcYZM16EfH4mIrVu/Cow6f8ib
afgWuH15R4Kw6Ud1rT95Zus+As4r/dIhWswlRGRLeySW2zDvk8Q3oei+NbxyyPfD0On9czhmDjTJ
Gv4UNr22HB9Ii1+yo+x2WBLAgpacoaTt0v5AgntvbfLUcSbfTEr1XBVOGG3b2IXhOnuci8v0CMI3
AA3dmE9sCj0SwFnDDyIMQNVGDup48OsJZ5yPmi2Cew2VE8a7oA/vqzgt1C0P09i3KN38cUn57stw
yjd6E47hRlYJanremp1Wp/a4LwyWj/veA3G1MYzIse6Bw2aA6WztY2XMAFs8aBi7wU56yay2m+iR
zQPJ821Su3s7sWFNE8fQPPQdeLNW01AFdmYT3xhVEJXv+m7Sq/0YTF5/l3Mr33qRWxNT7fHxKIpJ
Te9T5s4SxZbUdriJwGSyV8lqvKLvOxlnu94I57umK2zYv5WajlZbMpc3sVG6+I5LEh3ZHap92+lO
dlurIUoOVj0g7/xflJ1Zj6NItHX/0EViHl4BYzvtnMeqF5Q1MQcQEEy//lvu+/B1ZbUqdaVWdz20
CtsQwYlz9t6LMGKsJbdzlQ3ld/pqrrFLlxRA5OoE9fyIzqV8Hwjqb0/WknrHWmyC5lDQ1m60NoHz
5FZCFufREmQVB7Drnbh3Zfm138ayA6OswIjFE2/1vc1JbIlGQvogSxrS046C7qCKW2rLV1EBh0oK
E6GUlVpjAtkveMyJx0uc1Z4GEoHN8R3sTJ7YBLIdtHWWdwvjeUpnu/uFld4+lDr9zKLU/ENJv+nd
7/V5h0BoYHHBZJ0YPtTkaBcFM7sQP+90GFZfex7SEq+EIEbCow2r8h+tCvwHko0K4hpnsb1Ky5qJ
Uu7q7T3IS7MlJE8XiYe162rA7Qexi103mYZ0fHOt3H9fSecF6b0oi1zacbyDV8rn0Bx656bsm6vC
pZ/07pFybezFUGg7lWlBFQs7Xeq4MxekC2iB8xmysqOmPeib4WxvRHeKLn9vZCPOmPe372Xhpv5+
buiq7jgA92tkN7lOi0ozyzySZPU9r4XMrLAh8XfvNCmDy0v+TrHTa735NY+9H1edNQcPE50Cd68H
Xe2cQE0v5m3uFYNB6w9KWlw5ctzOjl2QrNhr2apHjUPGx0Er5EZQcyqWe06Xc38t6fqpl0Y5cypo
5tU2c6+xYJCggwnKQ8UWnaBV17G7LObyxOcWMT66+V0vl6n7MnJSilRD0zAS5G/Dg57KVTtZJTm8
B8iGTDdlU0570Rvz3kxnLB+eV7Y/3NYmtdUrTXnV9FKbI7VqGzmpQUGinj5oD7nuNVmiB6J43tLG
eRaKdPy1FN1VQERXFrcqy2I0TOuL35E+dTaGQr/W1m1RTxAcK/OS5UsIu1bme2VZ3jckCyQYqoAE
4cStYK2TgZ371nONtZ15T9adaplJ7wC1xzeOfWrMWONbcHekQm9rNz9y7iu3q1ovijbxxs207zwA
P83bmPYz0RuFqYp7RDzNTies/grPWmt8rSE7i9gvnN6+m6kfz71RT/ecvjb7YPSzmR7MOcvjbDKz
G2BK7oPolGnDt+7gB/v08dMSObLGy64n0oJuveS+3ni2WgWhmuviJ6WCx3tY5n41X8aq7ThkufNy
8qA0H0gND7LrdTLAJ3MEl8fV1NrHppuCjpUzFvUpcxTCXV9vgzsQsmawW0wyMa9o69OXRnYCSNcY
M9UwtpbgDsOUlPIiyla3Tsqh1iXrG2fvSSNKvwL216YPU8BqOUyVa7oH3g3y4NBuaW4kgIM9aGrn
tYGFTCIrDYc5ScEcHLbZaF4zWq5vGxuAl2T2ZYqk+Sspq1o5HQEKG6wS1xmIuDRzY5/hqL0bt2Ly
zk2XL0ZkT2tmJBhuZB+2a2A92OMm+GWXed8NrL5sLKQepmtaPFrVoHMkSK2dWxKJuCmA7iFt+Xrv
MX8paIEvlCOhJEOULoPDDuYRQb7PN/xeYb151lHqk2Gcq8CdRxh6gHIf7Nb2ul2lJv2xyR3auUPA
fQ8HXQbejUNc5oPGIUUkEMnt5y3PH9im6UDn+qT6Q58uqnyrqiyYb5A1lpE3iP4GRZntn4uMHP64
lbVUp9bkFEVAdEmDYARFvXLglSsvU+wBtGQgMaUERF5NelVH7UZptVSMXL5qBLWz7ghQB807oJDb
CYtMbrAti72zeni13zQNVm8zbzp5ZVanH2ynVtW5SefSORQ+sLPYkCXjv7DPAq2jo9+vtGsMZ5gJ
EH7nFM/Q1rDn8mUejYLXGGMb/4b4lbI5ycUPRIQNDEbxkorsWKY6f4WcNudtQ5vH0DEb2/2E9KZi
r5WVcSBbunCO2aYqcTVU5Nb6/TzmO/xzVfZg4CScYvp6ADP9rZFxo4ksQbK0UUF165M/iGF61B0n
gmhdXvlZj3OAvkxMYv+h1538Jrc3+E+ohZKM1Hvkym6WZKz+JuyVTjLqtiyHBW/yjngCucUgqf1z
ZdT68KvXSEs3p4EeWl84+6HWNPFPHOxINDk86PuJUGowmpMJYl053niTB0L/0vRLV7GRqG6nbdN6
ahCw2iG8MLvGRQhfJ5lxOddvkKw9WAxtg29jABN9huQgqXoLe0L/O7bmNannpDIvKqi/lbxcKQy0
IDuKipkimR6ze1qm2b0rU6Z4y8qs7n2uIMe/BDrjGXMgFphXmut9SbNUMpbqtl3dzjPFhKZ/IZbQ
97G1BMP9YpmCqPFmcE9mY4Clzvyy3QVo2EjOLnPfTIhLwIm9IkU6dsgBVNLidxRXWAbTb41ZUQw2
ptC+cIxSW2QX3ao9krDve/SbSFsM+e3X97FMKxKjPZH23wzZGkWivAbTrV4Xsnl0qpwtZOyZwSoZ
5NRaNG/jlnThJqbPhxnHalfImNNC7qo5WE9qbTgnNJ2+Xq00CI8oiVo4snaq+WfeGFNU5ySPh57d
97+IpqWCpqsZLmV1XKvqpFQTClw69k6AfScqhLj4YwUEN7kEOx3Ir01vl0Kvn7ohGSnlBzpDYRFM
LAB9scbmdoOZOrGkAvCv1JEboaxblnLcqDbvfjbLHvkfPr0bvy/FjlOGc6N0OKat3ahfxAfXzyw5
f+91lX9C0WYmmj9ov4yMlRWxNa/HWQ/S+cpJ814/bUtnUTWuIvvu2p3a99vWac/KqizS31ufEWRb
GsK41Kh6YmwF6sAVu/n00jET5RQWlPTRSE3aSUcbStgbg4zlWFXnoUYDsrtIGQxgwK25T+WSbseC
9MLsWGu5XUTGQGhXMwtiyeaa6f1Rc2fPPMqyz8TZryGChg4P7VshPVFHql66eTduqhXnSm3zqSW7
fz2yLeZHDlWEjtWDpReEYM9EuS9ziQRja6wCorFuXmWAR8ASIAw3BjHmiVtP3uHiAYmwzbjDoSuz
fH7wF9ujOeaa5R0Gof5b7w3TNYmrzj71KqgzbaAA5/ZV2p7VRVKqEzkPm1YsM5GjQrkj22Y2Lt5u
RrTZn1s66N7VmHZl8zQKn9bkyP30dr3VVW8Wh2KmxGkzPSyoO+81MB9f0Vnoyy5f3A2Mrj6eJqe2
35fGzCSCnEYX19s8Q4kxC+hRD26KnpjXpF20oaW09aRN2Bt3va0vN9VFADvYk5wvZxOoElnvOoxh
J/m9E8TYa5oUDK2NqvpmZzahMTAWRkcEXbKtRloRLplvX/BRSi8mbNkqOagiFSGlqXwtR7gzkcVr
94KQzfM67CeGpuHI+4cQ+MEMYs2VMsa+CPbeGrzubJXz7B7LgDp+HBxqhoCB7FqTvD0GwZQU1TQm
K6Duh85Ysh0WMG+niP8AGiN0f48vL/ta0l176tZuYnGl/hL1Y13ct/idXqTBkfVCI7h16EXtCI8f
9JCmQfrFlJ1Hg87oT75ZyJt8a7ns0mU9ETX5PL0Gblf8qolvoSZfgmUf2Pl6405EUXGjJG1ig3di
LNxivF1b29xXjmsMz7Dq16scJjWkX9/cEpack0U1ssSomd3v7mBq1xV9dXzPmS7uKUnbL2oy7IHS
a+Akuw0UQKgIMsU2kXVrOI0OJ01GQeYRy6izd6dlOFdFVZ95opH9tTaElFb195bZGk+zXT+mgjLB
obsRllahBzwbgEIZ1ffbLzYa46pEvGsnqZvPx5X6nXyvTYjXgfF7vudvs2+qHO9w3IBSCDnJWt99
3at2M9jr47x5xhyJbmAUXkrOIim2oS9+32iHFlBSy2x7UHlkDRqvDDLTtmUHRofRszG2A/Kd0n/R
tCpITE6Sb24+2u3RHDSInVXviitiwP04AI4doAV1q3ut8JcvoEiaBxcUW+SQkXWqGdSckQ21PHSG
Z9y0vtscoFRUD0iJvJ3eww4VXt3ejgSfH9wqmIrQ5/AeDpz3mtgd3fmrUk4Tj545uIdy4X7FPASO
ShBwVN6u07VgTyaJgY5k4QNERS/S595d/P1mmFrswq1i5rdSf5NFd8qLYTtkDAmOcglUGraBNcIj
mYarZrWXJ9Lsy/vcMJiuzM6Sujt0JB0iLEfb4ok+/KOqZ4jL07CIaHGnRkR9sVaH1kzpWLR2D4NV
DW7YKmNOjFnjxeORiEY0d4pEMG7yWkW21FcPOFNQckwfSr6vqI3lXjP9nGNyL8+2mkgH7BgaIgIt
9iR0zZFjrB0uH3yHZjiQvvxSr6VZ7Sv2jzU0nDpLrG4lDZwfwo8QyU9nYQSS0IFROj+JKG3RzXTi
K4qGaAT2/ZAOhjVdd5ty4kvx/OyvlffYqLZRlK2eqr4DuO5eoaPaU6JB76nv+DlYPksHACE0lvYC
v/Fr/r012q2xuVhu5ktvkDpg8fW9bbYeXICSTJizQCT+3ha2wWZMXzSWFgeLpCg0CUeCwJudvlZ6
gCC199CGgZVJ+nzidUTYxvcpvYQy2u6dbZRZHw1Ez/MJtXk6q4ml42kAyCbW1N0gHP+nu9KZWhtz
tqLRzLe3QKT2Wzqs8wNNMM6SUJTEyWd1GbQrB+Wj+qg4QufKZBC3MbDZAd8pHtNgKxNpFd4uMMjL
STqm0UDFah6CnWSeZKGpyXsnAmzinZ2JAWrkQ7m7R0hS22HH/J3qlycPd2+4TI/pBm/iRTszxCub
Pap1/Ti0jPYTHOOhGs563RW7oNF+jKjmNnymq/4zVS5kIQ23RSSIFEyQnm6nWXotU0nyXPPDDIj7
3bMbe697LUIb1RbrYR0NLj0PFkZ/TZ/kval1xu1Sc+OCSle7Cps3pKMC2UljjOmNDQAKQ3aPfDfS
xbA5110xPLWdevd8OV3jPV8f7Ckozttqb+yyBqO1Kxjf9xWP32FNR3A1YNc2tQeZo962QnjelT7i
cd7bbd9e05NfKQ9JYw4XM8uP5CLYMOuc3n3hbDhfzejLME/Py3TIVD3+QPmN0ARheBNPHY9GaMzE
ePh0p+ItNeyR9kk1vYzUwd/q1uU+ANlph101Wnkd534LtoRkGoLBhN+K4CBlCUIo7xY1hZSd/XUO
gadMKNlsKyq3VTwHjYEAHD1ffbvkE1o2qUBF7Mk6beHTB/3k3VhW3Sb+NMKpaQfOFkgNnPmbqcDU
7+vBU0czr4dgD0VjfCeMxt3n3VS9a5igutibydFLEXTrCYeHdQa0ENyyLO+rnM5BTvR5CMLHSY+B
VDYABzB4IhTUyUHiUQ9dd9VoZiHw9iAuu0y+AYuwIzkMDMDroElfJUeeIDKVPy/g2H354tKE9ZgU
lYP1YLUMitOptI9uw+dP9Flr0liWPmWTNZkEARV5OpM8AsRLO1izK6/TbPV/0ND82ZrNfYp0ygmH
xTeBYhctoHvG8PUu89L60RpttS+kWfyy6mpFqTSkFJ6+1sDHIuGkbiASBM15LavSYSnk2YbMyxHM
Kdx2fc86n+ADjj3LC3QJASLQr8qTYYmJlpKqDetobp2u9mrT1BT5M2pGcF6uqkJlK/hk0ADBjJVa
vlY7aRBFH406WKknPBbEeXkF9oSE4TKqJgaC6bWfBV4VDkVXDftK1NZZK0bTCoMmW4NDTpzJcgNI
Ba1mJh1QcajVi+8GzfEpqrSmOJe26J04tbPVO1iAFrQ96hT3HXkDELOOysmNg6xW+64VW3WfGb3/
1LmNPkWKJ/usPET9dBozvTrC90CgJx2aLFnY5J1b3hGBp3kxPXtF65+fLOSQ2s/vTT7MZtRbff8+
0abbfowctOq7ibr3KNgDl4NALAD4qzPNe+SWbhWnlTCetEu1e8hsyxgOQWul0TgKgTRca25l6g6P
6mLAe9F63fi5FYQ6LsIAZho4oqEHv1idIsI4L881v3uyWNKlA23ooNBUcW1PIGX3tZbJ+yEz1QHq
XckxSgbb7ZjqxR1l3XwjrGHKI89YOhoKiKoPM5yYHxiz4ckRwV4B5gqcbAilKJ1lr7fEv50sR8Dm
cYf0RWAyiptUSP+MWKZdOQnThX9QuKPQG/MQvzSboGTMAAFRGhhZ84IAoFp3Va/wHUHMI4ZPZfRP
Q6Vl5QuxtJDDAKprIqzrNN5cezhnY8rG7FU9AcC1zwSoXd65WJXukPr0j9qmyee66Rwma7yxftpN
Wd4hT/VjwV4xYvDxQd+67sg52B/y5tTSLnwc1w14et1WlnkuHBX8qkdOrqGeKmOL83QY5r2lb2uR
BF4GnTffOp/gkjGoD4sgyhEQipeTwV3ZGj/N1O4rGO5fGmd1rlOldUc9GGd8E3rJ27VG+Jn+DLpO
u2+0Acpi8APY3Bo40iCIpKZzsFCA1gQN6y0cS7z4PwdjBho0LSWwQiHS0jpVeZO/lmneyR1qSo5m
uuR5ZqYcPNMVvJ3y+ik1gLnHlpunfYgotuMutqhHxkVx0OjKU5Ov42FoXQ+JyrCq0ypohJz11A6y
xA7WHrk0/OzuqEDRMzLgVt/YYy+mHRgT/E9BWk1mKBHUZicdgVK7a8Q2QptJafBxxwv6Zxwp6ltd
oEkBNdu3MXqWPOVD4l8Jl5WpFWoS2R10ZoYP/eWlm2G97ELAa5WMfFb3VwZ9RhlBJJNFyJNq7wpp
oEnmjWI+DU0pbidPUAlW9B35qTi9JQu90Qrhec17gYxAjmdzIdfyyoCH92ZUZnHS5gYmmmxHZYTO
YvVmJHLjCu7lXBCX3fbA4ZhHfKuMXhQJ4vd6fu06ZhZhH8x5sZedxctWFl67m7R0ZlRH1+a+g+hy
ygM06/eC8RzfzB+z+g4bgX+PKn0UV3W5tlrcCE973oZOv9XB2fbkgtI2cqq+0Xdkceoc6kzXpNAJ
3OW66Tbv1dIvrfBMG12TYMXaPfMspQl1lJ4EgI/E1TIa9jcqTn4hgp47eWDW9dwiY2eeU1ujFw7N
4G17s0G2HZdZVppPPaWYEV0cRi2NxU1xPaUtEYOjzGVK4MKdc31omWHtTtpLC3/zUHq8UoG71us3
bpxxXXhDWX2t+Nqh2RSm9shQtGa4gq9so3HnWY/z6GuXpmM6xJUx0BBwSjmXl9nTdBybIKsOW9Z1
cp8NzvZUOngqseEty/O4krHQrZl1XmlX3zNFL7+KsZcH7OONPHqA8qpDLgUKsMUxdygG6VE26erJ
nU1yDJr+tffDuavaLaYxETxCnrXH63rU5voBewf5Po1P9jAcUt9YEyQM4AtrOQQ0EkVW61QjnvtL
Q/RSH8eZzGT6ZeyPkRWgK88VNcQ3OEZyfSbg1sgfhrSpYGEGmVVHKyygEum2nJ9BwTZFnC6FeB5m
gEI7HcprFTJd1xC7F7TNk20KtPx+TMeO0VdRDV+sLGuOnb7lBztvLSzpZb29FINlo3Zcqsfc6egr
YdNMEYlbrqLbpky9D8u+WGREO6bTzwRRGsUNprBcf8BawhMORrnxTg6v7COwY6O4gtHXcibN+fXR
9pvqHZHoeGNUMwQ/SA/ufWGyD0dzPzZ3fuYNjxbHfvJTtakrrtLR7e5xny3qPJskNtVVm31xKYQg
1y4pvcYSjCwHnGF97yu/8yKVDcUUZZKXC1L4YlxOGhhNRRQr/L24XVRxZ2W1tR0Jt+zb1x6d/k1d
uMQliKyCGamjQAh1YxifRseVT6sLzja03U6j2V+0V/7WyxyHLDSMEO4T3K514wwRNX1l0kzqVHOm
oVff89k1jIK2Mdrfq1XJ0yQceWe4FCam3W8vXb/m1y0wnPgfLICx1dOVS9tE53YyOXBDCGdrtl9d
Bx06KGRfCvigpbc8lOXI5NPTpXlfCmX+sPUuyOO8sMDq1Ag6vxTUgPQ+V3QRIaNH7zCwXo7SKdWZ
mZv31eiUf7JwANNWl3ofByjZIVZKvWg4CBZWYtqlfj+15rQ3C7eHKlasWKqHmh12UmxI3tir/KA4
EzO1bAbjYCqbQ1YhghHH3pzB92Y48YtXlhGPWyf9OHXK+n0g0O8aWWF+hwYeRSGPFdnvLv2/FhMV
KshQIJNVD73Zm3dDoYqkaKblRg90882Qo3F2F8PZ9RAY33um9yDGisFpdkXPCLE25y4hHG/lKbFF
E06z7k47a9JK/4rRz/JKp0gkVM76Br6tG08SEuK153Tei67IN1ukqW66WQWHIquYd9bMoDmvGBkN
fAZjgpqUwf8P1lK6m7ohuCulolNVp3ygzLWSrDH0W8CdyCchcvpARzPrVekU9zqP5g49I0n6EInN
5leaUfudixmd41XmYwKI05r9+ECRjvo1n0v9iDu4eSyNYf5qiQIOI43Rgao+C6R1lxdpNxzQ8Ymr
crTdwxJQ54aQClqeaF1rHlb0DYwzy778qZvp9sUcHCYjOpM2eaBduT73mz7q1zDvMCU0dtOlx9lS
qG3noLB+WizDPVG2qYytsYSEKLSqfsgyn64DQhbjYaaHSSVF1w2mtzmJJNcYewbNCP8yKyz/uQFO
6+zcSXn9bigLRG4TFpW4Ka1NHNMg03LcFV6nJVQUnYxqZoQHCOhb/bQW2wK4qJnPJnUddqCKXS5p
eaWd0P0pA6RtI+4cnyJnTbGk0Hk1hozjjQ5l0r3cuOSCDhe39Dn97Ou09SYLRTqX4RZThDhrpgzH
+YBQGofeOL24IKH3QbYOS5j2mrMclbnZdJ0B5/5iiQMs3giNjj22SQ2vC7y/nJHuVo/TDmf8nv2i
uksXryquqmysHnLIMmdaK8uJLLDtmWl7RgaJDjaa/qGVHZh/Zk+dVrCuZlXeZIZLkxqhHonoijq9
TDBXcYTlUM+62PjBVAQRVMbLpvUL5qhcfpdTNTeR247TV6d02LRS0KF3QzuS51Ax3yJCqBTtzmcq
IR4UV32wV9GcUrYxUokt91aNi7w3irUoQ1MnjnqdmiEJCKsnsBZwW7SpjkiyS1mYlO1ge7vcdJqD
whd6Ydjp+gODMxq/PX8X0YB4+I8rL5vpanRddTv3E/rGupdWlkgHRxNQWKiIYZG61cX2qdo7q7TN
a9xBuXVCW9cuR8staHH5Um/vNGgMDHcmlgqT/oKzRi9vM2k7rI1Z7Evqm5MBl/wdW9P8KEeElJDu
nPksA7UNu67J0gAIHQVW0uFF90OjqyeMXZr54lJ5vyI3X+nQOxZjB7sHsNCm2NFZdhejVrdUOzjX
E0TaZbWv5qqQwWu96PIsnO1CdOS2WIm0m/7CpNBw4XmqZOql19VtiTExTSgTDJ/ekhhcZqa+i8Vo
LvP1ESVBLd8oe+SA1KzPDw6O6l8DUXvavgmsKb/jKO9Pe0U9E+NTdJtInwgTIpUWn9nuMsZ1wh5E
KV16ZDgPbAMVyiW95f2xds1ebqP57BlqYVo4tzt+cf0L0r6OXdDh/WfGnGQo+HlzzxxiN4d2BDPT
mm25mUpiCDQ8s/ugZVxjLaPm0lqnAKho9J3LwrTPOAV6bIYI456tLrNfbPK/Yxy2+Q8fdrs8EObQ
DQwgWr/ktAgk9/KJl/y0+sPyGsDedBOg4RKKes7EN5x4GWavgS/9H9kKpvAo8I4616gTJeSNusKD
6XStcY2bi9LGINzzbRR2+a1YhPUOAAQgPZ57/2uOsmmMrL5rJNP8zP8BcDcI2OKZv9BCnb0+utjV
2Lo0yZgoL5vbclyxQRjoMuYw8NZug6zqB/e0MJGBkMpaPE6N1LubKtXnmWVYOhQs9txNt42db1e5
MS3fdd6rP622x2w/VSb7ThuYl+e89Jc3szPsR5ydBr4oWVziTinPPKaFtJYS+tnuSm4HbjHsmvDJ
w7TxDex0ADbfJKfJU7nklTy2ONe8WLFRryGQTyIK58a87NTZRPegGbNAjzsbyG50iTeudtsGkCas
Mm14sdRif8sFBX5k1XnKy4RXK5la6di6R2bny/1Yaard/8+4bEIJObGFF5XVEmVgT798NRBNldOB
fqiU8PeGq0rYa9n8Dkyzpwer61/+rg79U9VLmgnC1MAg9xkN8Qehcjsb05Cr9UKBeVgL87ph4Qbe
Z8np/yG0ZRaJ4RxiAlEU9gfHkd6VqbaO2DVrM4907aEI8jBob5jldvbd37/Qf2hdgwsbAo09qTAg
Rn6X2aLP6uqhoaO75ZzY9PSpatP7v1/iP34zAp7IZvcsvg8hqr9fwrE6bVEVl7C6+857EtuOJv7f
L/GnChpzvq6Tlk5qB5nzH5TJVd6ihYH0yVCahFbNCouKvAKSAvLPAtj8P7TBvk78AW/zS8izc7Gq
/TuqgAgWK0iLFi1Jl4Ylbb2ZdNHVP7jL98a/KoJP5ciXe/276JqfzLwQuHxU5MQu/X7BtttwLWbE
pw71Fk00D3XjSsh9EVyXxXUGq5lxr/uJ+PrPO3aRPaNhM4mdcfWP2nUzY6hJxN+FgP1AaNZhEmNi
qd3f79k/cvHfvxkBmv+b3XmJuPmIgFs8YJc91ucQ82yEJ3Q/xUushbhww2LXRhSZcRDRd4z6mMyB
3RIRRRfxo4e0SiItZvyw82InVp94Ef5cEZdcT9oAqL89wBwf7jBQZjINXD6WEdwu6mX0P4nP+icB
+Y/vzS9LrCB+xj/wbVqd0aX2se30u8v3nuIpNiNw5XzvLfz/3xvvWsSENEIfE//vt0ZrGWVxGtFL
jbpPVtA/IRO/faqL2B5Pj+fqQCPAZf7+nBlzV6d+Yyyhvx4LhhIZyYphOUTu45AYN+lBa05uqLgD
z3n4+OOzH938YwV/uPxl3f0rAmTSy4moDS6PMx5/m3lPoIA4fr1tozHEcuaLsDimSXf4jpQlJJIh
vFnDX3NYRp+l4H3wDmM8uBDMMNJYBgJ2l53+908y0Hb3Fum6oU3ybW/o0dS+lo4byTXHyGwjE++0
0JrezeFloJ9CS/oILOkTTMsf2wzmFJw8vGNM1zcI0vr9Qxhtgxsg2Oh5Ws5tm3ex0seHtXQH8jaN
O7MvYyZQnyQS/WOp+P0R4KJEXLlQgi4hrR/yQVw8+vWQG8xWyuBG9q/dTBE52PP9oLXnVZg7Nbs3
zHFpbTswLzF/3S0+jnqrOot+OwxZdt1ly8Pft4n/uh98KsvhHcKPge3k959CDivDTtxfYTp+azv7
pFO6O6Xdh1N77bsqyhZSA4R6Dsz69pLWIRrrG3mWn3hf/vOGBDp9HlJPieH5cEM8kyFvtiC17huU
uo4WB0Edzn0W0yA7VHTuEI19//s3/6MKuDwD/7rkhyVhyhXdh+CSkgffoVFG9sTMjFbJ+dDmn2z5
f+x6Hy724d4TV40wfuZiE6Iq6jzm3x6n0L9/oz/eK1yEleU5pBZal4z4328lOtq1VAJknr46O2ZN
+65Cm80R4u+X+XMvwfPtYftm/w58jNS/XybztHHURivlsOffrUL/5foOLbVmeN42r335+8X++OFg
ZfiwK7BgwRCisfP7xUxHToNTVkEo2i+WfSo/i9v9r7+fyonHn5+NHeHD498FSEuzFs3aurXfRloa
2+x98hX++L34Cv++xOUj/Gvv1UqNiAqmP6GOpIqjaFjOULAU0Dn1f34AAigwuk/15BLNYH94ALrG
6rXR8dJQK/S9wYEks6YXlvwnRe2fi5XLBFiNL9AKnHGXL/yvL0S2hzmNW5CGnvEylkmDHkWgwsEB
oN68zvmkYPhznVKsGxjVLrY4HHIfvtSsTfkY9Bkta64a2oU6TukEVK65r4JtN4ntk+v9cbs8rkfu
ArEkOv/9uBUVcD+ayjDT0G6/Ta5xUy/jg1jr0BbZJ8FUf1yJtyELiC9FIBjExw87kHaZBAuCesJ8
8O75P9tDNkmm3KXlx/DJP1m2v0cfcCkqItPyLkU8iQ7YQH+/a7pcpELtyn6nosF+NJxfM14roTNh
93bN9Cameff3tXu5M7+98C5XtD0eEVAttvNxP1I9WXiZzhXb0o6cghgC52e6fhak/B9X4QhHjsQF
3YMf9MP3opW7moFwEXIsN0v3xZEpfa9P6oX/uFNcw+de2ZwUdPvDLsGwuPOx4nPw0c4+jTJbwqN8
XdXL33+wD3nY/9wjvghTWMp1Ml6cDyfTabRW36hNznKDZpzx+kPu8frlWC8WDDXl/EqteUQnTz+3
m8ShWrE0SiakO7NMl0+ezj/Wnc9x1WUecdl1KdY/bFvz0NfB4hnELJn2jDgHTYvf2NaTZU81scnA
bzNbiU+qd9bXnw8NDsaLlRt1Os/ph5+6Rw05WXB0wziOT3F8HZ+u+VNy+SdJwuR4DEP+c50kCX8K
j+F+DP8faWfWJDWSbOFfJDPty2sql1qpDYqCFxlQoH3f9evvFzU205lKWcroO9PNNAONKyI8Ijzc
/ZxzfThsng/88N//mMBPfm6eNwd++Zr/feb38Xt34tf5wRV/ufxnK35w3c3WfXraXvHX7RW2tuIH
/nb5S/wW8VvFT7bvt69Pr7fvt8W24Ge3t/z1fiv+Fb7zdmW3nnucBr8jr3lodsiJzIHHekvqmLIq
HT6wYMXVL1We9l5855mfL7vc+SprMN+zdwAE07Y8B2z7o1FOVUPXcI7XdUUHFtG4TWnuKkK3cP5c
NrY0KDYpzNCIhmN3trap1kEA7JB5jJPiEaD4Nfhqmoz7u06Vri6bOncjDZUNU5UZmEkEIcZ9dEfF
gixt8oWEVxJvc++1LsstCUIX+MMua37RgXDZ3vkpJDT4ADUj80Br5xxPHSixVmhRYG2mTq9uZS+F
Xyqa8ptBSruVY/X8IMeUg5yXQ7xiEMKeDi2sTR/5hRhYYmfH1wrFBvjgxnQ7jGYebKh+mje+NXa3
tOG8WnThrAQZH1N3eqzTyyfCDA51uJWd2bXVGUEmD0lKWnyTb77/51WtPdA0tRl3fMqh24ND3abu
734PvkDbeS+g2g79LeSFm9diK2/+vNuuv7e2482aFqo4k+afBsu8Rt+A2DNzPtaJDs3IqnN702o1
dQpYAbS1GOvchGawUcRtYKn62YYZujGmIay1eKM6VKSBBZcrypIzYmJxC5yaENvoyHcLxW4tperw
3VDJrvJOQtVvzNtrCPbADY/0uWhK9h5LHVRzWfKgtXL5tzGQ+AIhAS4ImXgfz74gTTwv0Du+QKEk
50Jucof2EFHe+JZYa/TPC4cCYGQD8ifysTzFZ88JEBkjZROeRgl6eIp0Izv3aUq0Vf/9iXpiZ/aS
qKQOTDh02tytNDkr9zCPIoxru2WyEiwseQhi5tC78roUeebT5Su9JPZbha6XMleeysL/BQXlylgW
ThuAzYQ7aO4hVH4WEwcxPcUJqQQY14pNrXWuoQ4QABrlymZXxOyf7igW5sjSzBMGKATsIGfWWh2E
Y/g44XjB7wY1W8VIXakiJ9z+qOnzN6U10wtHOKYN7j8KAfyDmISjbRC18B3QwsixonwO/QdaLXT5
qqwfe/Ug08igh3d5dyMPhwJMcPUcVHc0VrXO3og3U/7j8un+kXc+n4Z/vmU2DXrUhNBeMQ18y5gf
/OZTLn/34ITRjDsA36ZxCIeXxLv1oo6GlJ0Z78dxJTRacCsiQxNdO641ND1ml6fSmVpuVkxHUckK
1bWC+5p+tcsDXdiMMNdzYUL9RopunhhraciHe4J6GVjDP2pu7MFK/AakvCvN4O9NCQI5SJBJv6MK
oJ4ub+n3JXormrmhIP+1C8enooaeNkt+eXGxdmif7xdeCBDNUezhVrDmdSWpV8sSDiW8WJMOZWn/
0mIVVgfn29/OHmZ4EKtQGVuK8hHeH3ns2NGUOaKLuLGa7i4YUrp9QH/k447cw0o2cekWFi99k3oJ
6bL/sKwc2XJ0qS6LLiA5RzrBfiqosF77qib1X5OmKKO9FlGv3lGJtL/qsGVHNFdM3FZSGPejS8Uj
vAYUb74mkGBY915V9L/ht3OmO2BeYI8sGiHSbZ4aPHaaieLtns6F5M/oASPdmlNovKqA0h/lKnFu
cJkBle2u7z4XQQVkcNDMjPxukSUHXYsGmgBRsfhimZP/uQ6b6BuF4+Y6yob2t2dFzTX4sOHv9ATF
FUqV6igQmO1XBLb6HiChDf5XSrZpPPhulMv91QR9xK7O5eHz5ZVfOCCocquKUPJDcpIq2ak35xmN
262dORvaJjemVtwUcbwh5QfrCR1N0ETRV/UZko1nPRpcOwCblGe3OdB8C9SLokZPl7/nPKw3KThC
JGAB1HKsuaQHMqFRElqSJ2iZn3XdB6VcwUdQX0VT8GZPykr0e342MW5APhS1eLfhkqej9+PClNRW
lmhKCL27qLb+9FMzrbj82SamcCQeKpCzE3qZ8zGVQ5O1kQYfHk+irdLeTA1+ao8rV+vZCTizMjuW
Riiypi7CSgfJc0U9ooWbZKRqZq3R6J/fbx+FTijeGBSR5MxHDdSatTKkUTQtf4YOpRb7vQyhQiw/
RdG1pa5EJeceIbJaKNDhnpy3H0Hn0XkhVETooYTkTrInaAS9J3p5Nkrb3etEW9rk/XUEqTMjbAhK
nOTTbOExR+ZkE3oQpXZsclvKJmh3htbvrQkenzV2+zOvsEVpi5crWRlRXJk99KiderlPG+tG736E
uQwsxtpLWr6yv89nDytCrpmUFgY/qihHw4lhKw6HMPDdolZ+NUV28GADGCQL1GLVZ0CI7cPlDbw0
LHSi0B5yeGtxHZ/O39RmYydBLYjY7+esAOsfWnBdrk3eeU2KEimU2+R3yGqRG5xt3EQdqjSXksC9
fUs38cYXSZNfX92d+7SSTVLOjwiHeptOYgd0g4at0wEFRBse/TiBqx6qLembw+Gu3iYbMiuXJ+5j
Zk5DtVNDM8/rNRV2xhC+KdAVH7Xvivp35Jo7jZ/B2L4Rf6f89/btbXvv7O4f9pvrQQz88PhL39zp
m3Jr7Iqdsfu1eQT3u6FPZPP1sHtxr57e32/X0pdn5419+rmzFQCxGfuVz7xIVhe5YZuFBxRI4e7x
42fLWFWXOndkYc6m0IFcCQ/N2T1FvyycSLTMuVE7wIqf7eXSurGh6RmGZs+VubLs525M6YYkAUqO
NpmRud4FZDMZ4PIgdEEo3NSlDPB47G8LVVopSZznRE6HNTsFEk+yGrtkWIENuaj3BvRgF9fc9+1w
pVE9Mo1E2ZiBsb3sbGfDo5FD1Fro7aFnxZiHy5Ov15o9lLHr55NrkmoxYojJtRW5pyUrDuMzeR3T
FqOJwR8dPqoXOCR5aYPr6ztDcHZMMbjRlX1ztj9FW4ZOjU3hrQUZ6OzAQZ6ukLWsh8C/ba8MEAIc
hVd/PVsMAcpwcVojbjg7AlADaLWkYhyT172CvN7XlFfkxPp7n+N6410BxyC9ZNpsJAgn1CWCUri4
Dc2yoMeV7+Lk7fJYzi9vcYf+Y2QWJgDoHseER5E7hMyZ4gNSqhMXJj134omReH+CoXq5bHLhLe7Q
HEeExTGqIxY9m78uLHqAA0PIYz98Cnp1rwN2Hir5l6L4T2gLguyRvwKooUBQbkN9TQ3s7OhwcHIZ
/nCEJBVaBmZu2EIMk3SCpqOXu3LT9NYvJ7OMH6XWKq5Ca8A2KbPxy+UxL7g+G4vmMxhqKaLOlc6G
HrBmZOahW0UQ+5qQ7V8RxYZCi89ZeY+qIm96cnEwPsIwrNkmUexcWDCIUAvvaiV0kUaB82pDmnOX
Ta9eAiNc/NomA9ClO5Dat0EiptpN6U8fDmYa7YtYvpbaT5X327KujX4luP7Qqjr7MBspWEpDCNTO
g4+pGvu41M3QnTKKfOSVI6IoJ6vB59Axnt7HYx6aLlgRIGuhZLbNVZ6rxmOQqNIO/fTWu0pD2w9u
Km6GcUPsp22BF6hPPViGblt1YwGTCwoFtzb0o7qrxACVXLh7eAeWaam9tRaiG3t6QqJVGXaxF2dD
Q8CAQqsMCb3YUKdHG3JIkA9kMRzXgMagtoCZfTKv5cztpr2lwhfXwp9Y7YLsXxzcOo9mZhQtSZhQ
T+1OZZB5UgG6Ajy9q8XGNq8lCFCV3WX3/dCQm4+Pu4F0NLEwEnPCv4+ObhOVQyOtMl4TCYtVBLy/
nxz7iw71GzwApKqacFd6N5p/6PJXOAAG+6WChbP7URS3uuja3w3tA4mEy5+1cNYTl9OPJjYVJfzZ
rAOAL40QeBr46QNgSyDytXvZwnkOm5vx2IT4hKOBt4h5KGqNieIXxV9IUKGk6W7Gt/7n8G0t4bpw
MBlkj/EfgImQU8zOYmcqhzLJsWVDtDQCC6sfGlWHGGNbrxWCF84jLnx0rx3x5qC78HRYvmWaPnwH
XGF+cQWYeevHxjWUqSvTdxYU8scTM5Eewz25k8/CGbUbJBmt9YL0+B0Jq2mLOlnhylMnXymhb67c
zIv2KGlwoVFUOrv842rqlNqkqd8Jkhu1+eaHKqxle1lfeYQuTB99f3QE0M/DRTKPl8IEwC7Mm4xr
LD9xY/2C2/DgS/bny963NBxRvOb1pHJxWLNV4hycAkLnyE2i74rx3nV7U3svgpUQYNmKgeowIaBA
x536QgiOB+EnNXJ9+bqZ3ieczx8ew+798mCW5oyjyqLjhjcuQc2pmShpCG49J3QjIumDFBophJY6
+jxOGOUrKZal8+qjF4ponaf72R0YUQ7OrRARKTXo5VdY0ZDkyYJIeRpGGQjSCAIKLmxJlX/WWW/t
MyAwXxLIEu5SUGrWI/RARcrZzUv5QGeNDCRGrr33Gqqvz1PgJ78sqzauoAADpDV2tvVNj3Llx9/P
F1llxDQpXVGQnZVHy5Z7qpe90G2R1PYCoJpOfuV4zvaymaXVPzYzu0HQjo2poWEGMAdUVVd+I7tG
HEMy8vovDOmUGk1aAumEmp0Fjl7CJqsT77epRYtiNuj6V0S/ymeSNtqvyQwIDC5bXPA42mjIpXD+
0IQyD/TgzVZGuwgTsJ/xtQSOTIfLxmvCw2UzZyG0yLQJQWzoZSllze9+rVI9vWmCxPX0CsAuLCSU
B29GB75rgwxfUTbbtv3zb2zSWEKnP8/R+b3feJU3+hY2YSTehR1ue10oT1XOozF9hLfvsrWFiwl1
BfFMoMApqjazrYuzw1kHYaaGAAxSFNdpZ23N9k/Y0F5rdfvL1paWjcwK0blNNha5n1NrpWeDCzKA
4vmTfSPkT9AD36n1yhGx4PcUa5ATp49bvK5mY2oNCEgcCUoMOTcPIokQpcWmh2wExteV22Jh+vB3
nr3Ubjhj5w5SO5HGgTJELrl1OB/kTrrnEPk5ZHUDplzOdj01pJUq28Lw/tNpSiqfTP7HG+wobpE8
WypJowJv6+F7L3s3lSUAKOmV16crOYs1U7OwxZ6ojZQxid84fy2g1QDRCI7zLdBXTqoFvzgZ0iza
Q3ejMbQMO4ADt35d76wmvGqnv5Z+oNqNugQZPnIVvA9n55QcypVegWxl5uxtq1SfPAi+oHhe8XId
L55F1Cie0ecHcouDw5qZ0boqj6JW8J1EX3uz4oH/8tfbSLTWIEoq6mu0epxuo8JDBdnMUTKELI+d
mu5zyA5BRf69c4tWPwA63LLUaGa7VUYkIJBMn3xLkt9RUKMXAVLn7J3OHqgYxn9xpB/vWuGLR24d
6rAiOCa7Vquczwn8IcmmMKZxW5ljtSJpvbBAHBAcDxqDYg5n8xd2qMXqCqZgfr22R+sBwsGVc3XN
xGw0oxF0fuFhoioG53nyq4i0ou8/X3aEhf15MpCZpwUj0JHJwYrdS5uJs0engvGsSWtvpYVjDjvU
LFFhoxA0b2CFkU2eMnCCsA7qL6LppnO8q0kNoOSO7zXJXsvjLN27R/asWYA02jCd+V7OHVgAc6+r
IHfzDlFRXy2/eR6qAKF/CPJ4Zd8uWhUqcySeedjM35x94hu1HwrRyzy5oS5UJL9V8EggLlNNcVt7
xdzSA5Tg5R97woeOPF7tMwuWSezBfe6OECFKUG0qugy5+EtvPKTkiQ2I5aLdZac5b+Elqjm2O3N/
XYGmC8GghFLXdIAeSy+fRg2OzkPDaGkdyWtEuQU/UX2NosJl44uedDTm2b4wPaFbkmKbqhKeA7+r
PEiPY+IjRdSD807/PjF9MtbZDtEHWJuDXIxVvfMVKK5reHShlrg8qsV9eDQq4VlHK4nmiN8ieAa3
jQN/vNF87+sW6KQf0aO6Jit0XhATy0eGFVQm+QtacE+NJU3id7VOKrcxIBIPWmgXS+sXomFwUXif
o6u83ejQUcJ0pMnXMjyG0Q/PNN3Of+vylfNnwZUIHukooW9Fs6gxzJ6xsg1nR+L1xqavHO05mxRZ
VE+M28GYKppzYSpsEdNzY0/lFoF+bde2XruJhK5ErYX2ymLPnUs0AwLXFDBmmvWogZ7OjGCbKvhG
+JIT+K37z1rWuL7xjIIgKe+/DDKFLbosKRzxeqf1fLYKISxaDjyYqdvbL6b3B96cdHqE6u/vHEtY
MYHj0bBDPsKcv6xHo+/rMKeNTfaHp0j7qaM6U2Q2vWzTigt/pGiPo5YPUwJm7KgIkZ91Ppe6b0K7
hSlUDraUwjrtCjVaHqaSfqsY7jDtTBMUav8tsm7TZsX6fAMJ4/TDCDQsED+w6Kcr57Tcx9AkZ/Bz
gn+1DpZ9TaYfLMNaLXN+L38YAtUpOmPFg27mIrYWJoUzYghCLxcs2qfB158ur9myCTanozho0M6v
ETWH3Vs3MlhSYA0vag6bsCt+XbaxNF+wgfDcpiNVIMNO58snqwO1e5G5k/HTHgDVf4NzdiP3K2bE
TTD3CZYE0CNLwlN0bqaNYsQnK2ZLv81Lul51a6vAVH15MGtWZqen03e9poRYqehaQIz9LjL09zT7
28eMWHogKxbzZonrb3ZWgRqIUHPCjG++hdnPIfG4Dbb1+PPyaM5qYKd26EM/XZvCbOCM7LGT0CAs
lYdp+K7lNxM4GHhdoX39lFcw8rqwvFw2PA9f5nZnrq2WDheDJ+zqDSSljZvR/h2heN8N+kbXnuVM
WgnZF7yQJBbPUJXziQfVbNdmgwdVSxNnLmcXKNwcsnAw+dqrN/zlk5ehnRiaRUpmKAWKNmKo1pL0
xQo19Rq2ifx2rIrvsRVUK+NamEmhRCx6sWnspTvgdAVbCYUqReOQoDrwKpfjFtxqCwlhBnQhu9eA
xnr63wogiiGSzwSCBqeEfVbuiS1FArbVZq6GiljfdZsOKfsMcuy13v2F3cYJDzBS1NG5uWaDCzso
022Lo8OQHAT0MhTpCPtyDemNy/645B20A9BqSo+0ToPF6Syi2UvDJaws7hgHm1D93DlPsOeGlbay
Wks3F0n0fwyJER9FX4MX0C0MH47rwaAcxxD0IRZmwXblFuaNAs9NgXarRKUFgdXpNtRWnHNxQkHU
sHRQjgNKODWfOXk5aUpHvTNSd4oU79RR3ynqWqy1ENw4NIz+14w9O1Y8vVXQGsSMj7yw7n3vtfJF
l/NtoypXebHmJYvWxA1JzxUEIPMEaziUg9TbE4NiveQiv5X1n2H4m8hzCxH07rKnLNyYDhkroLo0
P4NHmHmKItVyWXcMTQuzR4lyklX+uGxhcY2OLMwOkFIewTc7WLCizs38bjMpzbMeJ/vLZhYHYhio
hCBITtVl5gpNmI1pJ5Mkq23/SbaGFy1c6RxZdnaHLgsK7aIvczZXecj/neYGzj54z14+gTr/bKFd
CmbffoEFWe2eLP3e+i0HpLbS5nB5gEt7GlQ1qVsRe0CiMPN1vS49YxwzGlceIrNC5vpX2KLnsoZw
XjqBoQritoYfhiaw2ZaujLRXVKBFLt20ELQX2yFHvRlgLqQLBwgXNmG6dsecvavECUyzugESWDAV
ybPFS6Y+y3qdOjAN+l8h3rw2w7T9biXabdEY91kLQ9qkB5/NynoO0dWikSpQriu9l2+8tLw2qBDs
i6akwqZoXy7PurA8C8McetOI9WCOF5C201mvCkPpw9EjNEfgQoORpUYaZV+kvwWZ3Oh8bte4IJaW
WWT9eGXSDnWWKIXr0QgRc87cDGJ2r/1pUUdD5jVcy/MsDuzIzizyQwEDIsZcSl2v+9IMj13Ge3XY
psZV4dwrxb7oV3BrS8cArZ0UHsTuOUPGhTgvZMQBoTnpcx1SQknqSS8pKzfSmhkxvUcXEiWjqFZs
ps90HnsrB57gbxG7vOwUS1uEigPLJPwV2PypERtdIAiJQzp7h09egMQpklrWlSPvm2wXjP9m4o6M
zRYqkCvAFgnMjx4Yq7K8VUPUv9bkxD+eE3M/J53Ns0ynfQueiNMhxSgZ9yVE6W6Jzp4Bc1dvQqnb
VdWmR8lEzb290evVRoI42ohoact+pUZ2Hw/OngYhtyshVDL+GGW5cugteakgL6Owzd10hvLimEcI
LuBBlzXWtilES9OfuKgPufIFagcpvy/Wul+WHIj+LlFSBc/Pvj+diAL+EkRIE9a2TCNU2xLdjbVg
uBci9tvLbrRoSsSe9FTQXDa/snT8yMscBpdX070zeky1/Bnyq5fLZs6aq8XpSrZdVXlzI/Y9h8pp
RImpLF5FU2YcrDj40jXhfd39Hr13re+v7aAJNkZLgVrvX5Rw2BkIIW2p4sMHCT/z5Y9ZCm6Ot87s
pI9rSkwSlzVJ171ktWiPZHCs3zXhF3Wt4rl4kv6zceZEft2ky+SVMeUr3wr7CuLzCmbx4vrygNas
zDaOieTCUBtYcexrIWhTPHSQVvb/Yh9AekdBleZYisUzr9T9pItCeCzhbPG3TgtTb0iC/itoZoSg
wj3dQq49rgWiS/7pCBIfCl68V+ZbgQYSFcknTh6i+J2TQORd+Tvbero8gR+I9PnRc2xmFiA2Cp2D
CHtmrkQL9RcosrviyhNQsF1nWOMLCreKt4fbCFJleoaQbCoUp/vBWdVvR4feWteyu0RyCQmU/NlG
tOJ1aBWQaZJXOxaEhBWuNgZ9futUufUzRVP1uTMrkLGIwtovkRc5TwOdY26XevW3kj+Fgh49iW9J
aQ+HJsj9eO+jUtRsVHof4M1v4qJ7qnoyXVs2bT24EdIB6Bdqcrzvg0Gj8tz3er23oGZFeW/StnVl
FY+FV8J4H0YJlL1t0UDyMxjFHhJzN/UbiNdqPc9QBQwg1N2MwOc+OWBkUPQzh+xdosnybZTjBgS9
VcrwL/g6r6pBnwip69KHYycSYt9xZ2lb1fLlF6h1h+ieJhfzEZS2M+yaruj9nTVA1IXGQLtVC82H
P0JHexQ1MNNGplf2XoMCVo/7IFWt1I16zXpQKijtAx9h1CHqiA482+cuKBFFlxl9ZH3pkd8j1dx2
yUGpmnyfIkuToRnRQKeAfGR/2/n18AP6rAhBvUEqduimFMnKSbq0CY9dSHjy0a1fTf1UdRHbI4V4
pPY+td4z8jYbO165+M/qRuIohYMMWgMBMjuDstWRjEaRSDCOw0OWXwXWLpL3Y/nFppkcyQqUrrU1
rorFXXhkchbRDFDYwvNMRqQKUrdQy4D0BBT3xfTt8j5cnEP6MsGMA8liz5/OoVOXU5cl2IHx+aoP
9ENeRl8izXwu2n5luZan8R9bH79+tF7DmEH1IVLBk3ml2D/l8Qk1cne0f+gFBLW7On6KqjWU78Ij
g8SSALnRtEQkMWdbRZ7Kr8K6JEnn3PvlY97fV8MvP/gx5m5kQAa/t8LP7HOUNHdq0UB5sg3jtyZZ
yVGKaTw97U6/Qj2d5l6p4MYO+Iou7pBveYG2YQtjhusF2774ChYmrFferecOhEVAhJZ44ZN+n91Q
mRFHgNMa9C1Rpi1KCbFoG434NTMLyVfsEKlZ9IaZAkZ4OjKv7xCqmHJuwt580Z3uKewCKOQD58bU
6O9FdAp1co1HHnrI12FeljubBogV1zqPL2ioItAh7wWBKqmp04+Y7NgpQpGJDev6nlg2OECbDJva
iJaRg8jYRjcC9e9PBTFyqLPAyMggZGa3s6dAeKLEGE3L19D5HQf00VespPRNSn9046dRvRuntbrN
4rIeGdVPRyqnXuJXOo5Ewe8qUsy3JkAMt9JXIo+FvcrgRAmCHD4kQPOshwwnnZfrNfkASBdToaX9
GW0tO32wa5QGd2l9j6DSSpR4fhYJm5QRxZRy985cFnGM1mkrXLZOf1d089DK6iFylUm/L595i3N4
ZGe2GT2U48bEYmxVfZMnP5t0p/Qr4Y1YhrP9fmRi5htV5LSGkjKUpnqa5BxZoeL/OVkzR7DV2oJ0
h0HERcQUpddxaD9ZCSKmCORcnq/Fw+toMGI+j87ttLAjSiwMJrMfJOtdQogSHWaNp4un3AEc3NSN
umJyyRXYUbTV0+FMTDU7VRxUwofeJsOsNvo2SB/G8FPWhXtt+OtntsCZ/M/OvO+lDwQPPrRabqBk
t6hl7BrYp6bE316ewSWPOzYz9+wh6fRWxkwrdRyU9i5AR7xI65XRnHUHUGEQJxE9Q1Tc4NKd2enL
HsZ/m6xrEfYTRZTe0/dq04bjBmV2DVSQijpBYZcSghMhyifVmH2nQ7S7VWvAzPQUjMPKQi6N3IJw
i5XkXOYuOvWdonMKB2WDnBrgkGyqNKldv+y9XVsov//FHB+NXT21ZGmVzjOBsdte95J7yntt6Vsr
X3lWL+2F4xmebWwFNcti9FhJq//qNAja5hBkl090OwSIxtjxG2X7fzEuGiip58DrdZaa8IswLgJa
l1zBQrmPStm4ybUOqQkzMVYWa+nUAldOjzq8FbCfz67Rpk4aPxem2la7Q1v3McxM9/JoFi8WqmHC
Tx0b4prZBCI4EDUTzW1uObQoI7raeKXKSM7stWanOI8qnDJNu9KmsnSaMH3AMUg4EwLObEqSI4/F
QHJbSChbSuMm03id6vrOzJqV1TpPEgKVJU2PPAhlfHiKZl4YO2U1hWpGRTGlQXA7df5GMb9V6n3W
QyL/5fJsLg7syNosS2ilPTq5SJC6AWljOztoMtoMeb3Jw5UZXDxZBHsKTflEebAenI5LmqqkzsS4
4LLZ2gbk9E66DVtkPmvJjSwEqMevTk8/Vjnce4m196K1dtWlsfIBpJE1QIF4z+kXpGkO03XPhRfw
yvbSXy26xmioXctOuLKGS3vcAtYKdoyuYsoup5akDBiRI6U59UWte5PHqa82Xq9Y9UaudftHbo71
gxH6feOixm3wHCRG/BefILQO6PTCjc5KueFk2lkaSqKl5aGz+72cbJzm0bARSb9GjnpjoUB/2ZWW
HJfyD01BEGuJqszpoG3THxTEu3Lghj8mhSj2MYUMpFaCjTXQIR6snANiH8wCJNaSd4nwKcp3s9VU
S5RnxqYkW9Da5W056vZNJFVBvxn0KNxpZEEOTWPX3sooF58rFv2mAEwgVOXRcjpM9PwYaGyRfc3A
d2hI5yovpbMZsu/G+BDGD4X+YCLEXTb7y9Mrpm82Xq5lATKB5l2DNuTUrmJbre73JgGh9EPS1duM
7MgqefBCzpf+dOp3LB8ITn3eR4EmuUB7sIgI72yq8ZAjWRQ9mSk5tUNgXiGkqar7KdTdnlhK+UY2
5+9GSQKB8ZFAp2oG4+XciToVijuyXGBWw/p3aqPq1yJJltj+SqP8/CyY2xG/fhSRatSxgJ7TkSmp
nDyT6koNcpnT9/BfUSDQGQs4EcwlDJuzq8MvQX4g9Ez7rDQ6Gy1H1zp18pXNMHcOMRzRGgfjIYRJ
ZyB+/GVI5YDTs0U11/aLOyPx7trGfr28OkuzRiGOmJorA0jsbCxW0dHVQ8rOjSMz+2zKY3JdeX57
F6iO9mqk8dfL5s722sewAN/CekZjD11zp6sUdELjPhwTN5HibddcA4vMu28m4K7xppWSTWndJ/22
9vaX7c6P7w+zbDGOFtaMzMSp2bzPzK71ZXrnpfAOqV/9ENejvJFzo360m5sgIVNMR5i1Sgg4P9MI
aOgQJFVIT4rArc8Ml2QamlBrjY1fO0DUp8a6k4LhTao19EBB3m/S1v4qwUH7tekLepyiUXfrOHz2
Ne17r/ivml3FnyRznA4x4hwo+cErcHlq5gEeX8ipC7KARxXPg3l0kkhyLQn9g02pfW6Kr332dvnP
n18i8z9/Fo9kaR3oaaCAs1YOsfRqqWhnPyXpwbC3Benqy8bOd83pYGbupUeZjpw3g/GSrewHmwQ9
OR2V2stWziIfMSZuYiI6WgJoCZ6tqlo3HQQYqr7hdbPRrVcj/q5pX6RsoPZ5F6tfyv627vbogatk
oldsL6yXwHzDTkirmoBHn7pyZnV5UmqNsVGVb0q8TTw2Tbez9D+W4UKgVdW9axj9zum/eDFBkXO/
yjPzUY48vrgYPp8A7RT9wpBtzF1GMnM05TqcGim0nVJsY3Sby/Cm0eHShQ5aemiDeNNFbGPTHZDv
zfL9oO6mdidN215/VAu3Dq5KEDmkC4T4aRMdOhSphpce7UhZaG3FbmkE+97W3dHz4IV/0aurMQs3
g03bZv0Djv1tLN03xfdU/11XL479oDuHaJQPPkxYAI5pUGytmyxbA32dPVXmQ595cxha9LfRmQF3
SoySOGUaIFn+SPkElaKt1hbbMXo2kBi9vOoLm+hkxmeLHg2DJCU9Zrtx3/aQuTCPL2BycTb/Dsjt
Skh0flyeLLA2a3Ob+j62ax9z+ZghZzdu5OQmHtAh7VyV6M8c32XagS4PcWHrHg9xnukLi6Yzpawz
Nga9lxQ1Nio0lOHkrwxNVdkf585LQhFICq+GeZe7N45oSrbYGaeBAkCKrstLlvx2jBulfbIsaRM7
2yneFuPXvorRK92r2jswxk1vmOhH9xsJIoxCu++HQ41it0Qd6/I8fFy5lz5QHABHgYyXQtudK0y+
gYBrQww84fN6ijn2PCKi7e9kVDZVou4s/3EKv+cFdKjpppGzbTY47hiiQuw8tRpPk/LB5q1ZWZ/U
2vxx+TPPmSzFIXCEOpmdgeCS5XGsmUd/UreS5TrxlzC4LiFug58sQqJat55tKFlA1jvlV/hZ2uEd
WcqV2Vr0mqOvmO1HtRQqqh5fIUOkrHvvJTSCWZuubL+zitHHtgcB4tiU+iClnw9WdqYiUwZjk5RP
qboPqmtNTzZBmG4sZ9s6b1b+TWbCQcrx9w9jyHey862v4JP6fHnaP87WM+84+pLZgOHX1jSt5kvq
bkJP+6rlRZbFJTneG8cj6K22CvLekvog18+yvPenT8P4RZe8rR9dtRCSRNG4Udsbqvn0R+5So3Ej
ZLAHvYEB/w0RZ7BnxeHyNy8EfbgKrEQiktXpPBFb8sij0QHuLacfDUge3zz1YFnfJI23SK0fBniE
vG5yG/iFYN1V/rY08p91g9sU4UPezvObCvFhM+/Cydi0SU/jMaVoFN+7d72BQ+fyIM8DaTHGfyzN
1sW3PU/XKiyRcuJhQFdbsG8QBjZbc+UEW7M0uwvUlEXzYiz5mrz1uCon8WxNHvV2JWj+YN0797X/
jWl+DegZPepjwLFDz97WRpxS5R+Tm6Kdtmn41ErRTuVs8hV3kj4p8kHVbvzwVncIQ14T500rXi17
4iff+/EeGP6mah8ycGFRucvVV0LN0Xm6vAbLZ5JAFEO8D/T7YxsfOZqpJZ5liXPSlLxPQ4DWQGU9
+YoFTG/Q9rGq7we6ZP3R2qaO8z32flWVBFenFx4mp9uijbxyOi17/tEHzc6NKdDLgU4CY5OZ0z6n
P06RycY5d3Wguo5UgPC8reXHvjE3Vvj39yktQoLHmvlQ0NY53XSpmko9DbqYbujZiaR7r0t2TVKs
NN4vDRE7FhQgxMTk4LRTO1Id05JvcQIPhhS5kk++JhqRyiOVA4emV0t7/l3v4CF14cJgmSHCO0IW
09lrrR8LV4FBkkGAMWG2QJng9EO8EsL+DGYaADDRdWL1+3DKdnmz1hZ4llDhTDmxMxtwonljFKTY
iar6x+Br29xRXrXG3KoD6cHcePF8Wunk+M6RO9SPgyezVx5CXd8bXbyCf1ye/KMxz2KFNnaQbjdY
5FYkO4xDV13L5n0+IR7oP2i9W8npjWXctenKThN/7uxkoOFVzDZHHtxgM79OoD5QQmE3jm5MxXed
5vvKVhZJt0sWZuep0uljKGfMcup88q2vg3Zdp1dx/1UbntL8BjY7Xb3r85U9sxTen4xrtmng6vED
3WZchvVFmb56kndI5Bspe6zCP0kDqxJcV39Po4M/0alAcpnSOpQsp35rNLxazZGR6ib7wtOvUjoU
8sxZebSKCTub0CMzswmtAESOljAz+HQP9Ycg3nnZThuec82EDW0lq3AGkfjYJUfmZjNJlK2idc4t
FeePSrqXontIZEP/dxI4ZBp2acbNSML1XdEVRARWIo7Fo+B/xhGXP53SJEoTpUk4drU62PWO/NBp
+X2X2Cu7YM2M8OGj62ZKYnJcCWMsjOe6AYvxNnnPl/fB4kY7GsksdAJpEsjtwKrFk7SR+9LtpBUL
a4OYHWdx3shooWGhDYKDNvC4HPwbJ1+DFwkvnrsfLHXUT6jWCG7S07nySxSO6PIhbq20XQhO1rPv
lbKB6PBWMtd48ZaiZGIAwTxEkkSj/2dmjdZDo45YmVK56cY/dPpcZc1VmQ+uGUVcwA8yyONyICb5
P9KutMltHdf+IlVpX75Si+223Xt6+6JKOon2hdqlX/8O+765sWk9szIvyc1kJlMXIggCIAicY+Ug
ltjIVruxpyen3/bGT0e/lbWfFboaNE9X752u9Nqq8tDBKFnfbQzcZMLehjVHfvbBLOk7MaUqBRIK
eqYQVDK1vVPTGRWQqvvUHHBc4C8wNUeL5CWK0nIfz0viSqN8Z8d9Lsgt144tfBAbNsbtGNCM3DZZ
faWErLGRdFNd+LHtUE/VGvmghOCMGkBPSvJyHF3dSZ/ivChcc1yAoJ0YKkI9gO0US3QA1lwyQOfR
hYhuE7y8fWnuRDMSNq2xOs0gS/7uAFLAKN+iLCcW/WbaOzq1rmU9SbrkXz93K+Z6th+cHlBiw/22
wn7EFCUQ1exkXLb6YZeBlxhkiENNIsyXCMIP84ncGTkTyrnoqFDtpJMgtFj8EiW0EaOnTVL6wItz
e/DQy9o32xJ1WK2bHsM3YNU8DBFznhpoBlppTjiZBt402xsMK8PJAOHRs29z666cm9+6WTw2prS7
ruK1KiqbAf+PYH6YMhq0PIeW2aX6uR/fFfV35MhebT9Xza7DaIm0YKZ+j64f0huCYLji9M7MnNN0
rPYtCpgQbQJroRjeR0BlD6XAs66gJLIh9z+HidesadIhnCEFzbNkyNpNMr+AJAfR1tPs740NwpOS
oEZqVR1syl2y2FvKFEW3pzrtvCwJqu5NdVApzcmyvAm0v5Jg4eNQ8sf9AHTKfL2tLcu6qGec9Kr/
Ns37XNtpeTAABntattEMLMZ9gYGXUrDpa+W3M7FcQMvQBS85JS6So4NiYuZn8CtJnvgdoMSb1rMV
263C70MKXtoGxCh4DbJcoEmSOdrk0mOhoqndBc9zijJkZ+9b0fexjb84gngpRSqGiWm8zvJ+WLNo
LEErpj566ZyQrBuI09+jn7vN3udFYCKKSB5niFIV5VXSQh1pMm1Rw1GSkcRKUNe7XLpJ6m+D/WQY
x27cxlOP0uNxtjKSRr/SyUuUB7MW8ngx9V9bP2ey5mIWypCy7THeyn7ZNfkSKHB5PcZyMFnRv8y6
imLKM53xRQKf+3+4+n+Vz3fegWvXmNjsF6qqHXKqQx7WgRkeQzx8Fbg+1T+dGCRpgirHhVQGUY74
gr5oNhiFZpbzLUeG1Up9VTduDAIj2CJmoMaZ8bcm6N/NoXFcZjGiDericow8ao3N7+tHkXdG7APw
L0ADDbhJLsFUq3nCHESHD1AoqrX4P1d+OI8/QqkV1SN4a/tHkmVgrhZTYBcYofpEq7TTaeM6evha
5gMaD2la+52m4/aeEV1uKGkwaiOIa3ww5cVyRp5WdRVqCsRSFPn0wU8sD2PfAE4PSSSa9eITZl4W
t5tl04AHXIIykxZUgXiRS+rtf7Nd/yrxCx/+JCGpm1pqU8hxE/vWjDsyjvsm+3FdBkv3To8ht4qv
yHIiw+5RcA47aCwqfyeNRJJYJZUc3XV0EJQQmD4uJIE/Bv2umJnCCTu3/kqds7zXsZoM2bDVT/6A
NiLZeVm02W2T7L5oajK3ooEykVQu3ZXNJDZCvYVFpDdjjqBvHmiagTXPnTTQDNVBDEDF6ypdNcKT
hXKeHb0UlpwPEKkPqldXmF5X+qespJ5sSG5X5Zvr4lZ38EQcZ/NJ3wxItyAuNzADEO7M4YEC0k0T
JRmrcgD7Yuk2Ug3AYJ3v3zhXpTLPfYMx52ofh5ZrDIUv1RkxAW9zfUmrGjwRxS2pMDNnMIYOfqpF
2/d3c9om2eTqE5rmTdHw+7oswF6g+f+LPuN8Wb1qj3VR4gAYWm/jTeI7wHhvqKqivw8HutEnwaG+
yIK/Tpz6r0C+1m2AAbccZPgNVQFgW63fmBi/aQHZXfaYp6B3IPRFugYzLWQck3x3XbWrIQD4nuj5
Ag+WzGM80SmvwpxiF3Op9lKqkXD5ERqhwA+v2sqJFG4DK8zEgSYDUuQ48cD4u8MsXtDjbpkblSDB
Xo2qIGDDoBFAuMCkyPkVu61HoH1AltQBDiP3MGoIHCRPjby6wZB85KFySkBd8F/oEfg9eGlCIL+I
5Wpv0iIfR/iVOQwmc0QztgYiQqkTVL1X/dcfOTwB+xxLY4iHpMatMsfNtY8Wo55lTwZ7k4YgWW0+
0bkhWBrbnAtHfSKSKzZNtloaEmBtXVYMwO0M8Xoo3JZ+oHRAZFOwfyJpXJoOtA/gqtlQpD4SNXyK
pEfTOcb6U1z6kQjtX6RMrgKFDkhTLzGW7poD9dEfPZdBtyAZeSkH1GgULxNCRYoksiTiJLxmtQRq
biRyrjKneKUbPLxX++OieBFOdjgVwKqf7sy+/nndOldzk5Mt5M6EUirJYFcQGzU5JsRyDxB15LqI
iwvFlx9DKqmD0MAEgCCnTLVEf6uVzIzh5RAPLw1969o9RsUVdZtWpCm3yKSXJSdh+mADJh6lt8nY
W/1Oq90m+tvSNv8xnJ6bpGiHOceCB/Ox6Ge/zvayZQnC0qpWT1bMaTXXxtQYKVacZTdaMwEOt/Ou
K3XVbzLKKyAzoBOab9S1sFV5NwBMU4IKleFnq4cE75k2FT3tsk+9OOMngtiHnNqlroV1SiForPEE
gD6KSHtRTIHvuhSio8sa/EXAlGENf5wjaXJFzcHXAEeiM9rRZFP1eoA3rL/elnMxnAeRrCTSMg17
D6pEoLLbcujPSSd69LvcmnMpnLlLhqV2Q4fF2OhCKdKXJk8IDX+MxsffmgCTg3dU8MUiS+BHVOyp
NtLcRO6jd+YG0HHbxrFqoo3dZjTVQaC6S/cEYSBXA9IJJmgBYXluBqqdLfWkT42LvmkSz09a6tqW
F4NM20h93D1wagVu4/IMnUvkNquINTOLchnxzFxurbYhnRM9XNfgqtkxBhSgSQE/yeFse7CmysIs
GQ6Rlv9gIE+vmW7hXZgh21+XdJk7YvYWlE2MTgmOkMflzGtpmZRZb9w0q27UeDt02q3eqoS+YyLm
uqivjoLzEwtZ7B3UQEMkYJq4rerbSs3swkTaOLvKWyA/TUR9qNx6D0iIDAyR41vk9j8U0aTnF/Tb
Nbnchim4mtkzyFNdizzbN/lhuW/95W4IHhQXfBykJ+Wmx/9sofmKPBv+5A6v7UbybVBWNn63TV8U
1yQAbnCrA9DrfLyr/ryumYtCH5zLmWa4k2lXVdPXGvvCu3gTPwOixI9d23NAmNnsa3/0OrLc2ER9
LMkNHp7wuCAwg8sU5vwDmM2fONMFcHZ9P+EDEuWmaV4V81lJd3pxP2uIFALjXkl3z4VxQSiR1ahC
5R52kHuKftQMP5ISItvB0ARh/dSE/lILXNKqmZ+YHneg5nEA008C0zPygWh9QhbALSI3HMKtJYqA
a7pkI1YWxhHAXWVwZh7JGKCsQMCO+WsySegXc0IyDxT0VoPXN/vi9brxrNzGdIzF/JHHmXeZWHqd
YqDJLbNvHYhV5dui/sDtD/0VRwmTq1Ng927rCOL8mt9FLRC43rg5XL7ET/UkxVkewmKmuzDdSQle
uyJfwYt1VmMi8Zut766vc80ngrOQtcQBO+xifs1J2iWbKQR2AIxpPqzqZQoF5/DiRY+dwxMZfLmK
AmRF7RoJkatpnpZyAVnO9yFLPvQCnaGzcq/U+r420C5vjxtqRiCce8XIkuAsXrz18F/BGRBYxmN8
BlY6jrVbGz9oWD4UUxUwoudEfVnGCFeZgyQlm2boMUqeC4YV1w7LqRY4g8oqxSicElowB8endU0W
/XVRDkZ6b0331zd1zYpORXGOryqHmlqgsnJlVDubGg1yFhrDf2ptgGQ7a7fW8N84n1OJnKerDC21
2gUSs/k5pZupAM9sgWft2uuGb60V+bGMTqC/r7SeGxbn8qYGCcnCpE7WtwpN0boo5xIpknNwdqEY
bVtDQFsuMQGHLpHGgWDk9IB2Dh/8lC+lVBJAmT1e38A1Z3eqTmZLJ4FDasO6BoI13IAGpt7pSc86
YgGmqY5/gXE9+fuqDNMjaiTo0QNzF59aLh1N21yGaUbF7xGvTRjhLh2vUL5dX9W6r/kjhjMSdEoP
CuCD4GuWFKha81HHvIas/i0x0j8H/Y8YziqMpIvkVoMY9B8D2wdBSQNsJSBfRVyE/4dL+SOJMw+N
og8vkiCpAcrqlHe+kbyaC94HN2h8W4yAXeENd4k9zRBxwK7GJ9AKYXoAnZWMT/7cROypVapFj1p3
zI3xV5HpIHjNlnRX1pbdk74Ih0ep1tvXZdCpNzR9daMb9eg3aSEF17d11bGB0FIB3y4aa2RmzCfG
CizCPrGauMUrNlAx0uca0Mu4JWCQ3UoETwVfbwF80qmfyGIH9kRWOBlDwnD7XKvpPaBJQCaELek3
mplu47wX2uxhmfvOyDZUNd8tEJnKcusO03iQh9+SXQQw/10ufzogcMXsI/qNpE2ahI+0SfdozsY8
hioIsSL9cN5YiussszN8syT/msrd2AS1tK9QxJVFdwGRJO6AAUNSQ18oJNlO5FaWX9bPlfwW0dhn
nKPXd33VNZ7sBHfKIhSw9L7Grpd50DVPEpqZ9NktzZoUBpqD+lclebkucTXDPd187rghe5GsxcRx
M6xNaoDH2MeYnZSabth4Q//gzKgvCZG62O5cszjOFTs0TPrOgk61+sHqYU3GPm9f80XxWyUKygZ4
c6xk+DDbpHFusllwuC4ayr+8GcOpxeMwgDb44WUKQBur7ZLWNZQDAp47muB1ibdLeotjXjcfdtSS
YXpU0Fc2Po/At5Jf0UJFrqv+opuN/wpO9TrYvOtRxVdYd3fm++zGm8ZLdy1pZKK7HbI3MnryrnI/
wURDfuO5UA4yTwpyH5NM79e/ZTU2niiE2xAF0HANPE7rThJ4FNTxA0UMcNyUs9cDd8HQW7CWGJZI
ASw7uzSDP9vAObk8ipy4VSC18SxSBnFMfn04twkJf8a4RgI3FAroiEmayI0C2OZ2El24V6Pnybo5
15eoRVblMb4ga4iGIacx9qpaBIyjCdb5BZB54mArFMDT3IAUedMWfr9VNwkxdz8ar/iBXtafsxv5
NZqSie0lu/Jm8DsyueO79vgJcIag2uXu6GWe+BAKNp2vR/Vtp9kD+6y6z4B4EcfgjEeq3oKbJlbc
KmqmbxLwwB+VeCxHzF/G3U3bJ6B6TIuk/6UrKaZks3B2foDwK92DO905yl1hdyQqHX1+WKawe6+G
jB7Aq45R0sEy2kdQ8fQA60xBFaWCxB1N9rjedskk9aSrawfomzENI7+wc3oTpUa3LaxB21cWRWmW
SsrDJPfmE0oQwJtTLEvfhnFtvxbtGN5kTTRHpBrD3sO5QtlbG5fb0gKmeSpNzqYt28qnkqQSBjZ1
KNLW8lBhbry5aLpveTWPN6HpxO4EvAqU0R27POa27txVemN9B0WCfSz6pe5Ji8HZ1JOrwTKD0NDL
G2AHZ4ERWrJXgooYg6MSMBfqVntPuqy/r2DfhedMQDHtKlAoLF0RP2Mw3CR5XNj3XT7MFtH0BvAq
5rIo2662DQaFNZufMhS4j2kEoiVASsiROzq1rBHqxGgpcvD2bEgYh4Cvpt1N7zjNi70M87Nh2/Te
nqb4rpWj7MYeMmVHUQH183GQfydUHR5QwpHfh051dkMZ498Y2k0R1LNFQU02K92uwYvUTZTp8oMc
jhiEwBOV/W2Qh+6Irkmz9iiVy5/hYkkB2CEwExuhqQIoj0VdIPrmjX7Tp7OCqcq4c8oA9Sy9xzBm
aBR4ccrQ9Yc3IXUmdqoqj/PURg96qIJlpKrz8LYFIs09buuApzapXXxYTRQC4iYFMhIU30g2yajl
bGW91O/lMMOEf6FJR8fs8s6tZTv1GzOcf5utqbvVkpYihP6vst8Vh+Wwg35ykPUF5cJMxolRj8kj
EsKP1LvPbkLvsyTJRr2rdon3Ou6t3RyA6l3kq76u9NekczkPSFYrZ2Du0t786FFZ28ZPAHBaHtDI
+r74tp8+MBKGg3UX3qKdNCZ/Dw6HG43DJv4w7oexP07+nONY61GG1XeVjvlhejT1xfbDfvxepPZn
1vQH8JB9WEY1C7K99cQcAzoowaNXGNzr54pPqGYV9VS0bq5g+F1j/J+28z2LqR402oDwYErIPCXU
ZuWcJkRSUE2qqlJQbWAB+WIDTr6CC9hW11S2jMcvFw9Tt6E0bXRptxQbEE5718Pxas55IogLx4Np
mRJe2Fq3pyDHKXsgidZpeDBk6R3kVGRYRLa1mgZipAg45bqGiS/+5iPlmWMAj6d1u3EPQsZktjG5
+aTAN3cR7jfeMB1Ty//7VRroTgbDG3Je3JPPN1XvZrXPZ8iUmx8lKHJG49VsDGL3r4aonWZ9fSjH
AWvSNjFMxtluFFty1wLYyjXl52gCEdDeyI+IOp7Nms71IKHovBQRMq5lFwZucIA+09Aqwb9YDE4S
1UNXtnBGJQDY033cJX6NO/p1Pa6K0UyMbQMXFcD2/Nr6uUBDMrLpatk2mYMpyaPa/b4ug91yeNMH
79+/MrhbEC7AgG9UISOyaorW0W7Y0SwKBRaxdsBOpbCVnvhXDPFrPVUgBURKpM4oGYfMHVWvmSL3
+nrWDUJDZQbv5nj/49n/ErOsU0mCKLTH+wtjWUQMseni0rbaGRSjmyWKbXFjg/1FEx23tR0D9h4o
sHT2oPV1PzlZJ67IESDZu9Z10A2RNH4im0SLhu31Na7dJnGi/10i564Wxcl6CtxLN5MOOGweWL7e
ADr4LZXyDyXEIc91UneiZ7p1zepotUZPGXtA43JqI8OVoTZxrOtmG2okUzaDE+iqC+wmcwGUikKs
ohBcJdYUig4MIIhixAUPdpzD1PtZKlVcJlxHezRgL8VMTE0QhFZloGvNBPQwfvIgwFNBF6eqsa7c
jPZU3aiAsa/rX9f3bDXSGSdSuIOWdnaTdyOkJKDoVeYYYSx7BBzCHfDoQCrbYPa0aTx9GL2xMZ6d
ppT+i9hz+gFMDSe2GdaY7KgKZBldNr+ZE2pwS/IpafVW7tFF3IluwatH/mS9nJEa6EsfhxDrLeNN
N7wk02uXvAy94Cis9M+gFmuykh4KNsBr4owyLOJCAat36y599nOR7Z+FOvsGuu61NjoM+udAG5L0
6EjqteRGVwtiF1kCAoF2JI4Zg2t2+lnbyjFJEqJ3orxi7SJ28nH8xExpmV0ShVD5uABwZ7/Ymx4j
x0brpnLqAXX6uomt27GFlynHtEACxYULFcj9gAKDKkp7JoC/8Bqp2ullKehHWfU+5h8xnCFPujKC
YRdi0uG1q+/6JfVmPbAxhjRX23RB6Vg0iyhaGGe5c6eENMY8jisXgJ6wo5zY6Dyuukk0TiESxNls
FJu1rrRMg9a3zADN6Yj0TMRyvqo/dFiynn40APO4yLqV1YnSItkM0fvSZq9jehvNDHzp+5JsEKBI
i6vYdctYPYsgQMA0jqmh6MwlZHnd92aoVvA9RmBTezO2G905zr0SXJezqj+0xGKEE43ACFDnLiZD
4rdUGeQYjA1b38Uo/PUg97suZS2JZuDI/5HC7VJh4+aeLlAgNepD2c55ABqOd6uzgUGk9g9VlJoC
iRcYAqyidxrXOZFT52QjkElwQ5M+u55Q6xDjBc0OqSspeHPSMJf6ZDaeDISN+AOzs8SoLEGH59oe
nn4CFwknsLvnaYxPsGjhybERZPrjrE/3TS94nrxwWopmMpxnQHIgr8bV4XwTB3kEoZRkgzhe3hmA
gB1BAm4cNOWlGR4rYd8x8xZn+Sf6UgHk6TgAWAXmJX8B1A1TGRapit234Eew+3X/6d8+RZ4IZ+4y
TLD2Vza8CJI6tClcNERItdbHS5G4LwY5BgEhB7LZENffCubov9qi+PXgYgAMDUNVLNPhvKMaqnml
oqzhekfvGLwd//kRBMfgSCAWv/DD/99/8IcN2RH8Cr7++ecvfeKX5HBwve3Dw/b3w9bbP7w8vPx8
EYXOC0cEIAj0q1lg/cZEocXzhhS0M/Sw6hN3dFs3CILE/fqxFXGaXtY3mCBNQ4XBxJAe7OrcouSx
KrJihvK9vecFXoBF+0QQ/NZ2GICRQLjSNYQ/nYdlaABmXNCEJm5G9vuXvXf8CDavnzp59QVbfJnJ
seWcSGIH6CSRkstICZ0YkvbHI7bN9UVLWdsYQAaCXcwGAiwY088FJJVTpW2CqfH90fPejsEvsoE5
uFtBVPgCbudsFRBuf+RwC1GGooqzCnKOHx8/np+fI7KQ54k8LqRyF/wZ/w2i/YPvbp9+1+7T76eR
sJ+/ZwIEPfYfAtfzBYZ4+UXgynLA5otIxQWQBvCqJXs5cD12XHZ3O6iXuB7WvnVdwfIvn0exj+gC
/FcY59RHC+wtBmXCPFg/CR43OJmQ5G09gSiTBdiLdaEAY1oWfBxqBuc7KqMcOndOy0Qd2QkIduzY
M0eA5WF9Hvt1PUqu6/JEJlfTjJxs6lvaQSYmtAh+A9ERfn/BajM3cX9tXjf3h/vDwRds4uUjHNPr
iWAugPR0UGPGeOXCA1YkCJ437+6tyKmsnvdTKfq5Sq1IUYFMy5bnHQGfAw96v4GlfhOZyWXfArcc
zibNJG8U+UvQmxfsNuRWJOGrvnphHaYOql2UDACFxZ13La1KKQPuLNupvUXehqD3vWBz/1n7n1+u
0t2yMyBIKNaP/4lY7vhnWlgUoPRNXGYfGXnr3beX1h8RDma381p/8PB6FzwSREpUhfEzxx9fAaHp
dmhQzfF+V+In9C8ITJe8ckzjJx/GxQu7jIEHrf+ztSyMesev33Bw2OFhERVhlB1W9ht+x48D/vPr
MOE44YfHjvH182RePPadf5XBgdRINKS9fPZVX98WeP9Eb/YV7FvwCxGB/RB9gcZMmrcTFV0s4PlE
ZQvFpHOTryqgR+kNIFuZYGQUXz/gIh/JK1Z/694wN+k9BKKk5iL1RFnEAA+CA3JhlEc07gRoTRtr
gw25Qz83pDeBSIgHPSczfC2PHq+r+as4fLZIThjnlbu0lNLY1hD8KnIXkYgA8MEdyC/8aSETfo9Y
5uZjvQTL3hzu3cfd42bn+1j+798PP6GWXcAO0svDfvvgPby87B+2PfkdeSP5KXo5ubiKID9mSkFC
YABokmfbMLKxKNFxlLlqKaPxrZqzCv0NiobSMJ3C3tos1pLsoqbMBU52ZUvQL2/gXoKRPcYueW4K
dijRedHHzJ3wskIwot97fbW8GbOR3mRlIyL/XBVnIkfXcbVHOZqLX2iIspphmQC6IX3oILKTHF9F
S7Eigge97M9nlA2gLgHGHkjhAQF5vq5oTGQtZIIUPBgopturk5uUMVkAm6sFsfQWhd/aMpjKV/SN
AXh2Vp9ytMmbm+tWeHnh476Dt0Lw48p9iO8w05DYahjkTmAV9wCZ0OsjtUlYHiw4TsWn5UDs5OBI
guYt5ny5Y3CmCC4mtItU57OKD9CVGC/EdkRQ8CalgffxUs78AiX6RjX868teMeczoVxECLW6N9IR
Qrsp9tP6ppkKPGcH0rCVpvf/QhTwTIC4DQgF1eA2ug2dXqUOTo4jVUAh3NSqnzeJpw5eGAoCHftX
XajSwe1S1uE3Td547ayy9KhRcVacu6XbFcPrIoK/WxehsRMCWhxQ45ybLcglh5KqAKWJZwqGSW9W
fufR23WNXSYizCbBtv4fIVxCFzdxuDQmkKbk1pJboOfKrS9pUf9WDE7um3aqb6NskZ/KKU+DvK7H
Q4fO5sGfeinZZXliiC5CF/GI+yAu0aOxutSJLmPVqmehZTkGjjsmVsK9NTyF8YOT7KgTJL3jmdYx
MdxGEX0AE3C5s+joRM0T2RPf6KJ2mb5YBT4ANUe3U9xC8jV9Z8pHlFgr0LxXkoe2YAsYafRTN3aC
/WAB/5p0bj+kWZ+NmcKEK3kTd7eLFRI1+WHP3ji+YpIkb4K2Eax43c7+LJjTOCiL6VA2WLAWfuTZ
41wfC/339WWt+gDnjwgur66ovCg1EwGoarn5BAFIYd8NCxDfZXJdkmgx7O9P7tF6Ucl2XkF/Wjrf
Vv0HKJ4CNS4FeduqIz1ZD+fJnUzTsmZgUjqAZKFbR9+MtmsBR8pqfMsRuG2Wgl2zCc5tV04Jrk6m
vWm5H0eiO7emeZjKTQLU/e4G0LvXVXjJ/v51BP/sFuexqWQa4GCGvNIhy1v4uyXadvmR/4h21S59
rEmzyZ5hkD8MgVbX9g5vcsCkMUCtgtbq870zNZqDXMzJ3Lp+SMbvUQrIWhGBoEDG13vkiX30aqYU
4wAZNEOTGNBp1X47AiP2ugrXUpuTlXxVe06kqAB9Hk0KKUWuPauj5vedJw9jBiQCweFds0RAQ4J/
QQcNHBoWznUGeHq9cWIAQAMBPmqCAiiz81ufoN3I2I/h5vqyVpV3Iow7xkpumNOgQNgYjr4ZPaT6
7DXDj+tCVnV3IoR9xInuQnhAZIUQYiHsqcOxMIMcvYNyKHK1q6vB2BXgljBxcQGObHdltMwtQngN
WI/qcxpGMhuFZyh+Q1Xfjp9yYGsrFa4IIL5D6592F0/fm17wGavL/fMVX3XOk+WC4mJIpBpfUaaH
Yvw+GTda/hSK3mnXpKAgi/uEilc2FKjOleo4iOGYCwQG9nKrZ55j30qTZ4sgN9c0ivSaYaah68tw
+ANcD3E7FqBfaqOJDM57CzKfMRX0VV2W2OCeMC+O/kg23Xtxc5xHJZUdJkWRATbd5xSdCVpe2dtM
pQB4h//HrE615I0fZXZ/tO2l9uUUIDnHycRYs6vhWZH+GiXUMEFQUkUOug3SGM09Ua7+ktvcSNGB
GIGspDJKmQbtDDR8X7eLrjsMgzbJm7wwJmQmjV7rHojoIxFb1tpm4SEKL88aSnvmV43lxCTyUlWk
HmPyLlVUrwz9QgE2v036WfDoyo4rH1cAc4ccB7hnrLXl3CjqWtGoBF56QHJFfYBZy995beiCgLwq
BPxH6MRjeNw8UVbY6xgRU2xceqp2n4COJypjgQ9c1Rc4lgAUpGF4ikcxNIe4p8uSgNipUzNvmj4a
pSHmZMzeREUwZmvLcUCAbAHVF8MAGqezEO8OdJ7hnbIZz/7Vw5ALJgdXBaBip4ClTQUkHZf124BX
kvIcizEYvU+/S7vP6/51XQCAu8F0B1/AN9I5UTpFjh7n7jJaPwGm6toAhRZs+leA400Lk1EAkLVx
6wZ32blpVY1aYJwnBeFbG26UxHdU3GgLTzIxiPUSoQWSSgfAQRBHEkheX90fwezvT87OUEfD3OQZ
5t9p+X0YLFePVMGxWTO307VxAQpsiDZY2bC2SH0HKaWnTb5kgzLeEERb5i0vdIiGL0sH9TUumpwl
AILXsvEknbuNpYRuTD8njDbgGtAM6T16xE1XL/ODnImysNXlgTkBGCeMF5V/1Szw/NiFA8TOgxkD
jlDzstT6kVcaJi1/XjfFdTNBnECB2sQ7Hv8oJaNYXJoVzd2h1lwzPFjV3WzexslO1X5VdGsYD5L6
bIla3dgZvVAsOpIRovCyh/v7uY3oSTUjKcAKzSa+V9E8U/6kYPKxs40+BtdXuBoR0WKmAnELZTXe
xdJYV6u5hSuXqHM7JqqrjNqhi0TdC2t7hkL/v2K4jD1v9b7qTHjyOdSAAzBObmFVJAH+f9rn2+tL
EsnigryeAWpbGiBrKN/tfF9mx7y+7UWMcZeNgSzK49UV4B1gJLxAJI6KZG41RGMXl5FffZu6VO6J
lccoFeukiJv7rMy9iv5IhC1Pqy7EBNA0OFZ1EHNw567Sh9iiKsyDdrjetQoaE6NUBLItEqKe22Aq
WyUsA0KSMXsZQ/nZKkQiVs0csQo9viy/tLl1SLPlTIuESDJL/S8aJbt6nF0wV23t8YM2oknwtYsI
EEz/lcYtSJNxyR8reMVeWZBIy72PkiuJxu92LL2Gg3OrGK/XDXG1ngoKTtB4qUAHRwfGuQ7BVi2B
Cxciq7h+GJfCVerkm2VXL6U8kxHsfwb61boSg/6h9qY5s6f2utfbtW81osbEdV3/+RTuAIZDOuc5
RdhxjNGlwOp0bjvq90bnA072+rJXFA34Lgz6MmR73JS5bW0bdaHFF5HKBPbEdpMCFcjYmlbhRfaH
NLr/P2nctia9DdCrosQxxH3ZXL7R6G2KVLzT4MqEUcfy752LxRCXdbSQgB6e72Nr68ZY1BG0qiAP
2KDu10s/je7RXqh3fVkrsdVCFocLBDAC8TTA5SfAVZKSpmCUp4A4bp7NcYspplLfKjkmKlXcnmtB
vXht1xTUilXGFIkma85r2kXP0FwR6fLlfqJuXE571d/1qT90raDDf8UWMYiLCrgFPFcMhXNrkyWz
iWRGttv29n5CXkGmHjyFBrA+wsy6N/W/RnhTkXrDQ1tAPwKqMM/ZvETVFGYSXHU6qpsec1cdnjRG
nLPre7YSeE7F8IORTavWRsfEhLgWpe2xRrdjrQaTKojZa1mJBVpNPMOxCSb96+9PckjqGH1XL6Dd
XeoGFE0R5l1IV6p0P+f6gzS1yYOdzNpnSM0umMsqC+LUxFyyHovhVtfCIBs4wHMgw+VHU9W5j5Ni
Wy06W8G3pIfaboHP37lLyHJ3ommBJMOh4T3Fod+v63rVXE/EsvB1ogKQShTTEKvI3yfpgVY4iLH5
UsX2RnKWe2qloCUQ8u6wpXBp2dlSubzaCCfMapVa7tbqr6n2p2Gj6rvIOVjOztLvnO5bXwTUyIF/
thtDwRVyzR+cqplzqrJUKNY8Yr3J9JHIH6Ma5JjCafobQ3YjpwVOsPv/UzDnVxfMuCaVCYHVLAFL
/ZUu34owImqVumPxocQCv7rqE2zTRMMiwI00vhukH7uliiqYUQfIA6nddkDkGGxXBtb42ArK1Zdo
Q8wfoKaAKS3AKIH6+Nx4smgKBynB2jSzllEbT9AAMs6A9y/0Avx+4aceAXA8i0f1Bm3FT1KoaN5o
daaLArCDIB4Xu+vKXls9mgx01pSIqUC+x8EZa5oapQ7LCm3fMuq9nm7SNrAlQFQUy+a6sEvQMyz/
RBpf0atSLerqxEB9qrzrgcsqUSCq990DnJcbV7o3FqlXNuqRxkGteKpr7czkuU4PcNJS8ShbJL2f
PMlTUsGHraSc+C72Do7yGaObOt8WSWsllNSghQnvohmt7xAaBIpec9Eg9gHoLuoLmBbgjrCThXEj
dcxbZYmVefOQgcBhtsad2iw0ARqL0z1d1/aaRDTfoqkRreEoyXC2NlC8mNklyCCWpEnv+uh/SLuu
5ch1JflFjKAn8UrXXiM/Gr0wNEYE6B1A8/WbVOw9p5vNbcbsjZiYFz1UAywUClVZmQ3qZPKYnCrM
vnph1DYr2dfCgw4gGQvQFWAkQDE820Q8PgwJSGY8yhvJC/luhMfSP7fXtHgBnRuZRV+9Hxu5ozAi
JIIh8TJ2+0jyU0ODNngHTtB+M6KSksfkobcI6HXY75UfsNCFBA38v99x2vWz8K/zNlGRzyOZBzFj
UX0I/mKOfqcALPG9V08ZxUPix22bi96JwAQPxCHV5yN2mSxFSVzDddKOOGHWHLtwTfBlyVemIbOJ
Vg686+YUJs5WhSm2ZASwBgwJzVFOD1b/KKkb0j3cXshisDEBqAIoAOOc83kFu9DqyiymYBPl94km
7StaPQ028yPO72hUe7fNLe6bhaxSRykcz9XZkZPbqGszKJC5GIYEWblZkKM52q+3jSx5PdzhHyMz
fyhjPNGpgBHD6MFpWYFHIPEq9eO2lcVkR7UhNA+8gzUN+V5+oBTJbB4nJvxezx7qToGEcLljHd1K
IWQyE33LS3LojD8WWaO1/z9M4zGJrA+V17kitAmIMAkZwcOD45SxH4pkYp5TDQQN3Z5nm8x474p+
A5T2SlS+xpzqhvJlE/VkFPrmEECl52CYMsYp9SDbIk8d0ltexF61Qd1Kkrlvyuc6oge0Vjwodrgh
aAvdodGdGAlKa73oMd3qXAek59ftr6Fd5YBfP2wSDp1quOgQXH6NOopFAThz6tqF1IAqHgQR1Chk
FQRNLH5VQ3n8YZOU7JjGuy1agYlX8xb9aXD8JW7UjqFTQc3oe16X8n0eqnHoyV1rpOAdS7gO7o2+
3ee91gNRMZiaZ6m0/M1jEXUeRL/732ke639oWLOg0fuhdzpmqj8tURu7vBuSwxDZvHfDqB4fOamV
57KVkx9hU03AONoEEEprsqOUcwLVWVGs1OiXdkZB9dDC62AJUAbIpsga+Kk1gKxQMkfVR7d3V5Y1
NKG1IvMG2wY3JipJK6/Iq8M+keYClgI4LyZPAGi7/CS9TTGkNEK7sS2fwxxlBm0NfHh10mcWZvdp
Z5n6EGP+EQXLElnv0eT7cE3I/ipCTjZA8qWiyIbxennmWNkAPDvpYqxCOcq9x8UPYQVashu6lbD1
5aIXT4ovS2iiqVDg0jA7c7lfHJyI0RAiO+Bu/6v1Jqi6FSB8OeoT241u+dC7zcpL4roqNbM5Oc/Z
LWPnIKM28WZ0+0D/TA4d+HbHTXFM76pd+8VMtPbJrt4uM4PT388MpkZbm5aAQXkTPWYv7Jjser90
5cfb8WDB6b+IlP93L+dprVEyanb1lJQEVsBjpwkMLEespAFrVmb+F+cUtfkpv+p/jV70EB7VwpG8
tenslS37SuHPtsyO1LBNO1iJj+GmcOn3xoMiUWCtdIqub5XLTzNHZ3BFb9Fugx39QQnEtj3UPuLC
W7pZSzoWjy1Yrv/zcabAcbagUbUy5AcwZMrbETrv9S5UX25//+usFAkvuoYKnpCIejjClzbQYRBy
OzKUWdMfpbRH7PUK4Q/mY2gFNtkk6qclB4W1Us26Stq+rE6Pyen8kvn0jkF5CEnvNHPDSSuOtQ4L
txUugWLt3E6eNYsVWB50YmWVILOfl/2VlKcNGL4gp2Fyv9AqwA6/g7sPt75jhYpvi5A6EAnbAOHg
ReOa2NNSqELSYxMbKYgGxvqZ45d6GBO9QIoVc7fzyyDfFkdwvpeHcDvVWzdGCTpv5Sn6fvurLmzv
hdlZHSKNW0WnoP6Fns9+FOBl/w2cBDTXVp5N15gyJBOYMMCgwbQ4e951RtFXtOiGoUAuasgcUkrF
CelB98k4yhGyzgFGNpOy/2nnOr/L+67UHFkkKBP0SbPvrL5+hOZJEznQxsxeaqYn91Uq8Z8lkcaV
2/26foHfijommFgJBACvGicsK8ENDS4wV33gr8TJfE11KMj1xn0RFMKRn5vt7Y+wcK1fGJx9BKMw
prIxDJLmQYMsrrU2a7z0lc9XNHu1tnrU2hKSNVfR/FgGhBUtESa7se7dXshCGMIrxDQxXoi689Uw
iVSJijMF+YltovvBk7tcQy1d1CsQoIX9wvMYaTqGYYGNno9l5hko8jqMSbjc7jwmIfHs3dsLWUpR
MNmLyXZtmv2cP+I6quidgHaRC0r/WvHV3BdcBe2wcGpljRd74eOgVjKhpkA3gdxu9nGErJepCBG7
KXjb8/e6/9YWfpysefXiks7MzK4I0XVVHw/IhYYNeQLdgeoWj9Yh/RbeM7f9zCMHFBZqEOO2rVZC
63VFDNcgyJKxkxjDAIHmLLbpWtKGSYIVKk/Gk77XfcmPf+oPP4071B+Fm+zs3OFbAGpcttNckIhu
ujVi1gWXufgJsyOWGISp9jBtcv7DtE/xuBbgFq6PCwOzrxjLDOyIBAaMXxpz2tBhjnB0j6mOTH3+
01wrsi4lSud7OvuclKVUxBQeSnf8VGBszguP4wbseeM+d5QHaTN8507svmrP7UqKtpjhnpue5e+S
lGqprmKp9RvYjnfM9sR33alAsjg5kts+JsHfB8iLzZ2O0Fl6Q4EIFSmb4goECmXJj6A3d/vAr/nH
7KUA7hSzzaY15WqyM0W8LdYkI5eP+b+HYPqgZ2uoSppW44A1VHkUEEgtNf13ExOQa3wZi3ageTJN
9Cmows4c0RAooIsMdjLlYTTQgrc/oH1CYrqyYwuxHvSQ/9qZOaBJkmYAhTN45qX7QZya7rvE1zxt
8VCd2Zh5WgKCEWg0w8YYPcYhunCZn6P5FHXbdjyp9QPLdzL5GP4f1+XF0mbuhvI5kZg9BQvd5Rj7
4JXslgWo7oLbTre2hXOnowUGuDmWF0Lht/xWAzWrJd5/Z2PmdkMxhpnawkYdPY72tuhcIDLXgt/i
6cEwJwgf8HS/KkJyzHGCmh8bVoH2mhseYdsQsuUpGCbll2FwdAZRpqcmhNK1UqDd9SytZR6LTy1M
DQAvBPoJkG7N3L5oKuiMFXB7XgWa9SCyIAc7NFrtYUYcmXSO3B/TYuUDLmXtU6N4Ut6EmhGeD5eH
ujWoWQ9T2RCS2V64K3+OGImvHOgBOtE3wy1P8mMvYUT+9jddylAvzM4+aixpMXbBxnNvY+Fd2QeR
49SH3uVv1VN1WHvGLkWU80XOHn4WWO2HWrFQocy2pX7CTKrdAPfv317U9Jtn76/zNZmz2lZNMpu2
kxWjfstLTx9Ptigd8CY1fRBmb7eNLaYkZ2v6Ilc4i8aKVPVjpcJa40Sb3oNEkht/s0AnrUJneoP3
j/oGlUqPPj5pe6ikxSBQc0W8dm7W1jzLSooe4l4hhfuM396Zk5zGbePSJ+L/UXdgLsWgTYnO4eGw
Nie5FHdwWhXdBGhaRdH70mvHUknATYpUMK29uobQl+Va0uPtHf4/fPRfIzMfhZKindQD1tYGwjO2
/A41xY/s2HmhIzbdlq9leEv1CTjQvwZnbspB9KGCVhrPto2SBuGmf44eird+dBWoXDlrRczFPQRG
H2qtaBgAkXW5hxgn0Ek15XssR/J8bONtt/bMWTbxT7V3TkMHkci4Yz1Cmp7FDgDbfRI5zZrO3ELo
vih7zFxQJIks2Qxlj4KBbdm+U9ay/4XogarU1HxXAR0252iA1BJN29ko4DQIwon02aPtRiEjuhIT
FzbrwsxsHS3VWlYTmNGiYxQfBd0a4Uq0X9yqs5XMrphRlewqSrIMtN+j1zWyU0bPtw/N2iKmX3AW
laQ6qlGPwCLQdwG+7pOK1jHWNMOWTiZIL/FCxxsdetFfl9qZlRFIZ0wcwUocgdOToRZAUyfXnDy/
Q2kG9nrDGxu/LF56/hKuTWhOx3AW5y+sT/5yZj2Bfm2M4ULkpyLeNMR6kgWQVeCgjjTTr5vUiwFo
yu1mc3trp5h2y+ws5rE0jvD6xqJH7bEJj6lx6pUfWv2ujX+dF6NwYIF4DEKh6GHOIYygl6/MRrZi
cHLKoNXm1V1mSlAvoyuF0et9BI4DmDAdIp4oGlzl+S2v2nwwMWOYY26bn8r+qQMpe6ft5BaDtfd5
t9J8unZOyKFNtmQcY/BSzOJrX2YmBsCtxE0BZ1deEvooNT9uf6QVE3OIn8HNnIQFTJQG39T6m8ZN
r1kb4Vl4v04LwXgN5mu0a7n7UCEtnkgYSRoVJ/u0Szf7JE55aDSnrR3rXTqZT4lXbG8v7Tp4XBqd
uf0glVbX9TBaWZidjBuvW4vkCzkNTEyc56iz2Jhfn11JFdi3KatCmPDzZxFAXjiIN/mOHNNdA7iu
m2+1/NXalO4DeEqP8YYc18bXr2P95S+YBeFMl8xcZvgFFjjIpZ2h+kKDWpd4vb2XC2YAwpkKjDaa
iAhllyEExwvsBJxhgfzFIAetDyz5ma9B9L5gYZchA1Rp8BBiqDLmQ78692eRSm5UUmVphozUyR6T
V5AyRn6suCjrOGzPNqGXgofZjU/Cj4Lsiaxmhwun4cL+7MBV6ag2BL0Pl+/HQPHSQP+h3A2B6qQv
9um3tfn4fXtbFy6GiwXPW3wATtXg5ofB8N1QnA5Kda/ioDiQ6zzxPlA+Aft0Vkxeh2U0PAgAY4C0
T7XP2Z0ay4NUG4AP4wElPcX31Z14AqDdPELFSDjjhrwrLpAmoasZqw3NJS+yJ4oHtPKnSu+0/Wef
15AGU0nCCF6UhqkzVuFjKvO7bpSanSKH0sr5X1roubXp15xZSywjHiUNg4M5qxJHLz/6PH1Wox/Q
LN4OawTsC55jqyDpQYADCwoI5S+NxXFJwwqC1ZDKjNxe/ugH7pjl0+1vtxDR7OkIQhEHUCdwU14a
6ZW+LSzCkZdOaCgHzUHrASmgveKVS2YmwWAwr0/48qvPxOwstqQOT2wU+hkSFvvvU3nIfaLrN5EW
YlRxjhJghEmZmgDoMuaNp1qvGC526NpY3dInAUUoUKiTLYyCXe6WbqWs7Gw02iT7QTRByj3A+W5/
kIWMwNYnzQIwSS40aAdKMqUSLWApYZCMb7TunBhTP2jTKgFmx9BcWGNSB9ASP3sWI3HjoEuCYS2s
at7Xo6OUERphPkQDOn10ZD0c3CyUw/tes+DnFkUlDZtZ6q5lC+6RjnYgdbeBXUHpSwKQDEXXxtU7
CRV/Njbdrusk/TULG7xGmAzS9LjUktETGhIqOTNbuuFdqimeQHJ1bOqOH9FurO8qZYj4obSYfm9C
oGxnjMMYQBiHHkw1k9/VocAoBLObHcSLII6mKJjgdPRRVyoMtiRS7VQRMT8zueiDUbeHn0wajIei
CbMnKoFOucQg+UEH+WFgwMZDaUfmocxzlXpZT8ReT03zTQDnt1GTgU7zFh0Y9JVIyu8KZgtvlNMm
cgfIb34g7wbyWI2UYsdN+JtTd6CA6qBiNh6ATevCeyLJ2re4J7ZwO6IRyDvltNhZBh1eS17TwGKC
QLpIaTEE0SXmhjJthAqWXZSDF/EBANFRpdK3FOxhb0k1hg9F2zDgxiyjAk2RFHtWOXT1XujgE0M5
muaHvIRGNj6jFvkaSYY/aqVCzWDskuyZcbVE+cyQ5SBvGvbZtFWqBhABzlEEsiyeoNwGsiBV76De
BCFg6ghqxz+VqNZ8DJXrvQNEm3bUaYOqemtCtuq2y18XUFCCBlwQlUcM6mGC9PJUMeSqVIIGk6uC
xVuH4pcqtZsxljesLV1Msf6JpbU6g7oUkDBcg1YdEnwEjJlNkVUVjVrEPekJBar8+Fa41uhkJx1k
p3fiwFzzybhL/Mrj99lP6ttIw9TIWWP8XvwVGEIHOS2IjjFAe7lyI4wsPc9w2LUkMCPN4f1q/rFw
QdpgYvnHxOzK0rqwL+wWJkgYGNxRT4P7E3Vky1HvSe5pD9WOHWuH7NaQRmtLm6V3ZZ5aRdvBbqQB
/JNili/f3XabNQuz2lQ7KBwsI1OkxPlq2F2vPtw2sJRKIaVAXgEA8Bcw/fLztHh/FHk7IHcsVOnd
Epb1I6cRioiVnaPrQ8YmDbKQgA9Bz0wxOi0NmeoBdp39riMthv+y5lCyTqxNvi0t/fw6naUGaRT2
XaTjOu34y8QzbtKV5vyS15wbmH7AWaJj121SqFWPXkCnviZqvqkIuNuHcp+r/w9L51fq7LVBshwR
JQYMs+nfE8P0Yl5CAKEDiGWNqnDt8p5tmlzwouwkXN7NsFXqfYOnture9piF/BADEzryUYxNQOxl
lh8wMagC0QzZaJIHmVEE2cZ8Aru4r4fK5r8zNdu3vpCzZJBQ+w5Ltu2iXZ5CMLH1WvlE/3ruSEdq
dbaq2cb1ihWJJESjAiOCXmsyqDp4afGqy5WXS+bKFi5dBhODP4oumHFR5kCKKioEbwi2EPLirGFO
CZUvfUtqzTH6XRevOcWSo5+bmzl6oyT6kEswN2To9gtvkD9D4Yj09fbXWgCI25Ps1dRfQuHFmI8t
CGLUtCsFnoE+960tefqDHvIvXDk1ek3Q3dzI2+5AtuVbR7w1bOmS4yPJR9lW/Rojnz1BTQ4lz9SA
bSq1DrDdNnAiylj4t5e4YmX+7hxAoWOyATdqTHPHphhRfTR5cNvG0tc6W8m8OJKNmEBKBqzEKA1z
04G/DQ1C5QReVQVt5TB++u/Mzc4YG/QqbVKY07RfqfUrR4Zchr1D4++37XwVa+cJ+Pm6ZicsrjJb
kaZXGPsgzzJqjc54RNEMl+fR8tHQAu/KnR2wnytmp27clVmkHUiDgI4Cr+pllK8RQuqQY5ZG4AbN
DMy9P3L1SRlQxmUeLYJ2WEc2LJ3vCSBpTJUCTFLPlkootEWjabJGK6AmXo6Q+uT8iXdl5iv1nUCT
WSIrqKmlqEzAq4YlysQCROtymciEO82a5kKlTucgxryHYBW4W1ku70q7eoMCwlovfdHihO1HK10n
yCEuLZq81ZsqwVVTDKkFPIDCxm3SMeVdTULIFlZ6FaabDCMp77e/6EJegPkTTEiCpgTPijm6F584
T0yQJkBaydgV/GSF1ea2hYVTTqDggmACbqOJr+5yZRIA17bOgR+WkyTzjVGmnlk3PZCI1p/blq6z
L1uBKiGoXUzU9PHTZ2GriKEVCOUGlDyHoNe/QbAN9UKMowhXQPSRn4gB6OCnjdYneAY8xfh7zR/Y
R2tlYqK1FXVOhBZKuSZ1rSjcTN137JdePdDo98oapwhycQKnNf5jA2yDl9s5WEZomDVsNER/UMFZ
kGEKqJd/xUZyBG/iVmP5exsNP0Dl6Khc2ZVJ697+CVfncfYLZikLxLJbM7XxCwo8wEgfOk1zV9L2
YLa9Z0Ada2DxykWx+GGhtyKD/QKoC9RrLhddpVrCR0UHu28ZjeZGgh7fGx8n3Vd56NpHaojyoZIl
A08uo4RMbmhYUXRUIj3ZWmUhtICnuryPid213u3NuDo/2AwNeiQYDQVU3Zq3Y0CMWPSFpueuERsb
abSDktUr+71oAnUWMNNOiJP5dK0wkbZZ6JRB+SvaVaoNdsRmZRVXt+S0Ckzh475HGgpTl/sr86Ei
I4eocJllW7XCrHh/rIFhJPTv1RvBUaEgmmNGErW3q/0CVUyiRmbusrgDcUQEcee9UTxE6orLLK0I
LbJpuB+1SgTxyxWB609vEG3xXTL5oMi/5KraNr2cOrEhrZi6JlPG7mFyFaKCSJnALzKzpUL4DqRd
CY69fRd2L72BghgFpwh6dMU3qXgx+YEb+0y80DU46NJRPLc8/f3s0SVytWa0TgtXHk5WdVLyHTgE
XUO7s+iLMm5vu/o10gLrnNQoCabJp2GJ2cGPdeBOB7ko3JLoR71QHwfxTETpR1EBGkFgGrXuJMvJ
EZjzfaOEP26bX1or6OnRXMUViRG8eWrFW4NXfY6qi0peB4OCNEELSGy7tJbf4KyHNloDFyyvGD01
QAxsVLvn3ir1g0bDCCvuE+O5V+W9NCher2DQMTGjo6mA8SghexksZkb4O9PXAInXLUvsOFTW0H7F
3B98eXahaSFVMECB01I0R7t02mZnd5ADgCZf3EHf28f8DYo0qeZlmBWHjNda9/IaXjf9AOh04vLG
NCpQNpcOVhMWNlxGYOjinZJBfx1M2Lr0SREbTGmbDjs9PPV/TT4Eo0ATggUMA/64zmfnCSP9UUWn
CwaSBfExafHg6Y22PJGMPI2c3Vlx+CES0q40updCBnp+sAeWhImP+HKtigZpBQbZalevNHTWc8xj
DN9YDwihEq1MiE0rmF3ioLhAZ2Mai0EDwrg0FZZ6LVuFXLjC+EUavgFew2uLxiFtvVtnqVr6iqBV
UzUQdcEoOjeX5ngaYiiDZAU4H+unXtehQgDgD6j/FbuCgN+9IDL0OMIgUtaKiQt7emF59imlwoyr
ToLlJrzvwtht8xqlvShAnXXlCluKwjCFy0tHXRTuOttTaYDwOmpDBbhutb3OME5TFkcqRZ5W1n6S
gT2upEFhP44mPYyduWnktVfz4mJBrSlDYxavhzm7VD6yCpzjWOwovbfGqZEap2wfm3gNtL4QCUHo
gXRaxVgVpqtmK+U2+iQ4k0hzFb6vbeEjVLtmpfyS8naLIepdGvab28H3epAL+SySeGTXNqos8leG
dnbT6KVl5bYEmwnbGcWWGXsl2tTpVpf93N7S0cus7wbIPUmgxi9SjmcguLWsb3yN0Xhx7XgNAgQD
0jkMA81cWSM9lcC+hJqBl4G5UXu2jJNdh25CD5C0CW4ve/GL/mttPqQv+qFicYX4nxcCHDrfq4aC
aBbNyLWQtxQQQIGA/QW3CJqds9gTpurQcT6ClFJu3VJioEDgj7lSHqiWPPakfri9rsXDguADVbRp
DBD8A5fb2Mi9zHRdKVyFDE6klE7ZBNBkRoP6lAMgVvohewzzV2YzV2bPt40v5LNgdvzX9uwiT0Sn
yHUGAk4lj0BqFR8V2q6463QC5vEVWr5fSpCAu85RmqIpS2qjN+amku3bGK005AFZINvdXsnS/YzR
WChbTsNvYO2deaPBdUNANRvhrSbFBjTHujPqWfSQ2RHxhNGnG8qLU2yZMK5FwDTpQHRGkN3IIuMF
XEntThTZGtBpwZewuZh7x3/4uPOjmpaNjll7PJaKpOGmi0dQeLRpMuYeUVPk9latJQdDCuM1fPq0
2tmuA/eGFA30sRBntGZPU5MlJi+UKsfMgY/mLKjwPXU0Xasp3dT+yBoPgvArH2DhNXxhcubHjOek
Ez1MWnbvVeULqWVX7lE9l5J7S6udgrbUQWbTO6kKBm9CwGGvrs25TUZm68Y5wj+wx8m6PO9GZgOS
tJjjMNUYARMpIDRA7FbGb6G1B13GmEeCC0//IMx0SqPe6LxGJzrfsuy+ts1tYrSohRRObLJDCPUh
qkrg/smdlZ1aOnUgf5r0AlCZR1X38sSLhsfRQHDqchCAdfGeJ2+QI7I0L2yil1gvdzp7U4CFU83u
GSyoQRzXTg3Wj9s/Y+lg4jgCr4Dn3zV4BAdAYeCkL1ymSa3LdKXf1kaWu1pTr0zKLVvCOxOdYjzL
v1L7swtLsZoqxSA+Lgpd3dpgVmsEhG1SayXSLN0Q6EGjNgk4OF4mswjQy5oUG3VWujZVEUS3LPnN
iiIA49ntjVuM2Bg2gWQBwRDyFb9QPjAjbuOqBC9TGKo+ZXIWGHLdInGTxIuwB+u7whVlm1GrPDZW
oxxtEyo5el4KEMqTaOUGWVg3nrqKilIbMuarHB1vMVHHI0h4UwhPsBRU31J9aiV5Zzfm2tKvis5T
LW2qemGeFBQoc2J8jC1jdD7kGJ2rHcGOYfGbS59q61v6m6FuqnyTroXQr9bD/Eifm5yWf+Y9LOaF
sBKYHFxon39HQeTxJwZ88LbFYAaFVOH9nv6R7rlredlKOFnY2YvVTuH9zPRAy7ohsSjdOP+BAbRU
TZ16+NZp7cq2LlwTF3amTOvMTgi4TtFw2JHUNJAqyU1I74Lmcoemp6NJdCU/X0rcznd0dlA6jbKe
ddjRtH0b694Zy6eOPcqSV4QFMO/BynH5Ss2uviB42CHSBbpclLculzfGgI/lGlI3VNYs7mZ139eb
pmrsxkdkMPd1q1aaH6HPEQxZW7/KIP28lwwyaPvWygRzulLpAzPR6gQSDNYQBfo4DA+AFMmWq42a
lt4jyFabsst1awvwa/+RKH1houcdaT4dI0T7yI6SQ1ORFuRGULQC3MgUBfV7Q6r3qVxIPptOp5ar
oQRMq6z8Jq3cbNWmSwZPzgCh8gSNcwuN7tC+MySwGTqKYpf3WqTLz5WqpG+GnEHOQ1LsEY/HRo5k
V2dKCN6Coo13POs0PIcGkniKRWv8BpvfCSvUDODSpehDqSElhGJ6/aRVWld6A686n8et/A7EJkKa
LjOz8NoMWvaBQSt1H4EVI3PacgJpAPBu0E2TSdmuRHgZHV1JdS9pRnlL0D6RnTbl6uiQsicouvV5
hQgsD2LfJZRwt4pi+3ehmOiicot8JlGp7DKNsA2KT4NH0pCae1A1FJ7VDgL7VmCTnaiJIW5fWZyj
lwAMgGtQFQGwy1QzObGQU+7UdWx8ZiRsPxTWDrabRE39izdK/lQwjEQ6RjXYHkgRyGcK+Kn9aBVW
dFcrvRy70QCye6fTx6PejpUv6iTe4SbDhdkReyNAZdW7tITmW8vj/dgBnIKqqbqT297+qPqywwxZ
TrMiqBv4lVT3Wr43jEHLTrlR2D6401nk1SnPD1ohwpOsllK9HaD4GHmJKkunjMNjnaFQize1HqaR
SYK5GrcexqoCTaZBioeyjwFsqwdNd6tyrEYn76sJbCeKxvD7hEZBTEHrKRmj8qTXPRudqgKLs6Nq
harcl4bIS593Co9OUltrx75TG1/jGvkpyFBtiGnmhlPCH7KVS3/x7kKFHND7KYZfIS3ruoXPZCXu
YtkEk9mGVie1+5GwO/BY5fFWKz7rEUI7R9MeV4Lckmk8kVEwnIQ7AGmaRdNCtKRqwGrotsw4NkLc
GdFvoG0cIyk3KswNnQgKtTuAOcxp0gIcxmvDoguBD1BjgNRUC3BnyONcBqJckseMIjF2uaSAfWFj
HHmn4yyCDYXlK2FvIaYDk4lpWCjGQ6VkXq9UpNRolBYqiD2Av+YdRjeAiNgO4XMIEdTbEXZpWaiU
yejHaOBWnJewACZEsKwiwO0aHbXRSi/2itzzFHDOysgcxA7ujZGS5M7ITUAIbltfuCQv0o/Z5ZVK
QtVAeJ1DGrXa2pUBnjp8YqhNRtpKK3hhnRgCmEb9QCA7iQNcfj6tH0htD13uxiL3w8wowVNXPEl9
58dW5ttQDO37YiV3XcjVL2xOqz+7mq0oNsHyAJsp75wcQBZLe7q9fwvZMbjkJqj4xLoOguBLC2FJ
mN4MDRo+RuhAUMRJ+hpg0pXm8uLe/Wtl/iDMaczF2PHcHTnBVSq9soTcsdx0gUIKrEjfiEja/PXC
NBSoQBuBtBRzmrPP1WoD1O47uKVuxG4jc6QX4S5lyt8naeBZB75dn6ixcAAu969F38EuaYkkTWn9
2tjGoAyYNEvW6kJfRedZGqNNsz2gipyS4Hn0GMy+1MqIlW6OQ/RW9YmFyvsw5obbihR8Pp0Z4VfQ
OBlGx+z00HQGpB7voeCictIoSo55pFgH2giypZFJ/TAsowNlneQreipQoWxA8Q9Bwa6471PTrhy1
FjRZCRaTO81Wce5u83JT0ZaKOSYid0363Uzv7fBT7Xfghx7Te5o9meLPbSdYjA5nfqdefp24ZarM
JnM0PNn9lhT+WL+CRPO2lcVTemZFu7TCDBS2tcm7awtFtC5GbSeha0J/S7V7+BkqKkCBTQFo+hVn
sYAIlhsyrwF8gVZ2S0dMBOd+Or5TDXwv9L0DV1HqgQVuJV1fCBAXZmcOnjR5ptYxzHIDtGTZszYM
Gwwv/P0OygCGgAxy4n6dP+zaVGsGIeNNK9DOizT6LYn4Svhe+kjnJmahVClq3JURTGQZtCsGSMmq
LVsJ1wt7hUCjoHeOMbipUXf5ieoKLGdpA+S5LZePeSN9ROGE8i1XntxLh+jczMyrMfhWm60NMyVA
Zem3ogUJEDvFxEmJr4nv2Zpw9UIygWVhSdDOhlDw/IbPKjRZMgPFO8xTeEXRfotHy297fa+2oWdl
Q3DbGRbNTeRbE94KfZyZx8WjWZlcwXs0RFNKGVPfqExPLUFToNETpgpvW1u6mia06H+szfyiElA4
iAdYq6VvY9c4qvq7SU6tAVGH1gGY+La1pU8HYg6wkU64uStqOT1h6ki7EdbMP7rlE+iNd59p/Ey6
0Kv4715fQyItbSZIDYEenSTLUMm/dEld69FejJLKZaz3jQLEFmOKqQyexO5ArcHlJv95e4lLh2Aa
rwX8B7gOqHBfWsxoX5DCKtGqhnSm0pvfosjYqHjtrWR+SyvDw2fiCkfqYs4Jw+1hsBjOWu7mjS/G
QxNiFKH3aY1nzxrSd9nUP/XseZKkhSj4Qk8SxeX6rZAxmc9eBpM6Zbgd1tpaX+XIixtyoug/I5if
bV+Bp5OUZuCViKQs0PONNf6Iwjt92LRN5PP6QZWfbe0Tqsa3v9pVeJyZnR2Dpm41O9MA/zPiIpC0
jW32KzH+6qBNFjBtjQ+Gzijgm5d+UUdKpDUNJiI05LOa4iviJZY2urSdfDFla/Mx0w+e7yN4kjFv
CLQEsqaZ4xsjiLJtCoCqohwVAohRq7tN/F5IzP/7nTs3NIvGTWnkUWNhelAv8yc+5s9avvZ4vTpS
2Dq8AzDjhO7SdT+Z6WGq2QIoVNq+2ZCErDDcvxKYlr7OuYnJP86yC0Nu0yr7EkDpXsDzbzEkFTpQ
kpHbVveV8nF7zxY/ztmCZk5OEiJXLMTHGZK9UoN21EICa8dOv6Z5sWZo5tYI7SoXCXYuDveK/SLS
U908WnTlDln6PqgwYtoHPXhbn6OE+3i0R3OacohSGxyO0o+yrDBYka/c+0tn1ARvAeB5oMI1552M
kMrGqFsIDXYS6wc5VLgTtUr8cvvbXPcy4W14DxIwjaDGczUXLbeol/IOgHVQs77zStsA1+ZIoAsd
jMTpenrsmp9aZ3vVUAeER36EI2WXEd6o9kqIXwyGaBEBr4LMA/3VWWatlWaHmw0T+PXY6k7+P6R9
2XLjOLbtFzGC8/AKkqJk2fJsZ/qFUTmYJDjPw9ffBd84lRTEI0TWqeiu7icvAdzY2NjDWskw4X0K
eV4dmWIUW0fJAW0N6LYq5Gzo4paLqORwcV9/7cWfH8AdC9Ops9xizfsmBA+KfpdaxwLMChCMjnLZ
78sS8jmCk7hlsus1c2fDCEcaVRHrqG2mXdL9aJOgHDVv6QT39GVGjFsbdzaMwpkTS8HaZgMk/AWY
FasRo/dWcxOBtZqg5QJJ1x/akgbIcfpUTUiGp4bA2Jgb5t30erXs6l35HT0dVHtkG9xiiCZTA31E
ysj+vRg/a/PHHN91U++metD2gh6vLX+H5zQqvkjlQGeZ22Vbm+MU2s1wqQrdR5ZDnBJc4/S5sz1q
/qCD4PK7iCC+9voPHLfXdQk9CQnpFTeKl/diRlZZN29YgzKKnoiSnM/r27ppQwYKvHATOkqE3LnB
8CBanFs8D9Le9ubaK6vTIgd0FhX6N5eFyBl5TVlFYoLDiZOl7PUEOHX+zA7FUAeTEnl2fWeLVKU2
oRyQz2j4L+gGuPu8apA7bWgNVyArrhztNclDjn0O/0n+OtGHb8UGag2DdZgiZjk3yWS2p66HiLCL
jE5neKbyOKT3sjm6lnLbinrot66ONRiz05X9owheRbEFsGJoi2CgikwwJdEd1F4TdaiLoLgALE2X
Ws8VQGnjyZp/ZtIDhJIEdr5leKCcQIQHYiLMMnJfSWkhjVxS9i7tUSRFKpbxDlRoZHD+02pWSFzY
RaGWsjglkKKuI5KWEyU8DcP36+doy/2vl8PZN60HXcasEaJiPSE1iKPqhChGoCgv+VyTdrqva/86
4uYGIsHDUrFoseO1iXHZRH0xo6w2xSdUICr5kIAmhP6HO8ZZoXBWNzP6nKkGCkgMHAKigo8lW24S
Rb3P4lDk4tmX4Fw8qgNoX8YsDItbOFcba6qtUBsTxzmChaYAiYxTEbPOSK9/Wpl0AD20iuvHuIn6
AbIFimvYjeA3bHh7/AQDnUhQE0CaljvSUwXN9or9BEv/VC2U9LzKQMdVQ2TrJ6i3BYdgw1UxNVqQ
2UBnDUUY7qCp7VS2C3sR5Mbgzom0Qxfji24i/yiVxzwyRc9TFoTwG4yN1XGfQYD3YrBqUZqp1zR8
zUU2/dG0fQgJXrfKDddhqyre2mhoRY2HH6IA9UM2N9rXGOhHFZ1y6PHQTJBJF2FwNqlniWzlNTCW
sQH/20dqSbeKPe2ur2TjfJ2thPs2Y5IaWlTBEhpaEq11M5AYaM9KZwl27DoOusjP/TqoMFRFAWm1
C6kgUsr30DTvaeVGIpKqr6uc//jICWDoCP9yLuaOVGRTa63Bs3pp0JlE+mauUhIjg+yFypTEnmOX
cennfe34IchpDvE4jQc6Ws7tZLOh4myMU2+x6zFY4pjugNH/LuRUTkgT18WD3Tlh7qcNhWBaMi2R
RfI5DUe/w1mz9j3kOmXoQ7Wan2aVSgxpmd7DcZG/06iNbp2kmj+mKLPCx7RXte86+ie8MpYgCjjK
VhTYmWL+CtEH9mBlaq56kj0UQVVVxUjMKRqpu0xNHwZN2FnDrdOkEqh921SJAyWK4vfGGMA53dSa
hq7cMv5ezbaSECkK0UZmd+qwhzpssRtpQ0Ut5lvuBERBbNQcfJYoynAft8Lll6Nq4oYFxuaNoEHQ
Wun7qb6tdD+3n66b7NbBWKOp52gR7ZOZqkCz6pH0VUwk1sqIlMZ1mC2LXcNwd12bgg3HmQGjaL+U
/DENn4b+Zy1Ued0I+JH+hAQIhP4w/sWzpzShETtabCLgr39WmqfmgabfpzEFgdBRooFV3jv1g2k+
Xl/c1kvyDJatfhVnjV0cZXgFYF5Z+zUMBinzp6xNiYmeeQOSHvp9K/ld4kr9QQC88fUwhYDeOPDF
fCljnAPb9dJJjo4UfW9hELT8WAaQCBmP0fDaQ9jEjGbfxjMgSo3D1J2W1HjEBXpY4vJm1kQtihv3
0tlP4faga1Ck7hT8FH1UTKKVKJajiq1rHTi7y/QA0h/BRbgRPrGmQBsSyoxpmCewDc2wSPQclams
NJ/LrPRRK00xiBeeeqn8jPp+j9Lzc6Xbv65v+leOmXOKa2BeJ83IlXQEuUnuDuVyCDHsp0R2brmd
pHd3sjlgUKkqUnqkS2uVN2kshUcZ/FyJO1Rt/BnOmiy5XYpZCqvPhwdZnemeYsy+xMRTmqlk7sPu
e5wa09sQQTSYYB6uvonHwbiZZTl7kNHc4heRSHRuy4QRiyoWRj1YwyxfhqHR0nbxMEF/SRoGFEf6
O9luDXgF/TskTFK/adIX5GEejCwA1YGG3Hv/eX1fL6koVDbjig4IEw3lqCpwPsKKDKudnD53zfnV
qORdrORvzliQgWbPTovSHXrQ0JLhKm2DmuT0kEDfA5Niz536rPf0LlReJgt9hpqId3JjbzBABXY4
FPsZRSm/N1CA1TBJVUOMoAA5Vq11qptYyz0ySiREo121yITOPyawwmcthLuN5+sbs3XIwdCho9KC
9tSLYVYMfYLbD424oMnI3zUtDpzWejOV7O+DCowTsVwYki94IfD3zkgn06hh1vOIIj/EKZk2QRzk
EB+/vp6ND83yjGjrhVo9SlV8nb5VRozt2jOIRtTvE97b+reh9BrFy5ebQX7V+13YE5DFaDX66aFa
AMayLDnE0V7WXHD/CH7N5e6y/D2SGRChxKVrcpGhnIE5EQcLSTgD02rxvp/RECNS/NnwGfhycK4Y
SLaRyDVZlL26IaTMQVgbQ4fT293dv7B/ngJC3Bv3eSb7mOz3gnj38r6F5hMm0Rh7Gc41Xyfr48HS
JuiZuxGEPCFWPBkfqvo2dYLWm8vHwTkM5/RZd1jdMl0xcEagqfGEJlDB57m8VhgCXjuMckcG38/5
xhnZnCi5wRgrtN6f5ddi8dIiC7LFD/+at+vL/+AxqWOsBIMtXPRumksIU4D/SR3aPXRFApngLhe2
2F/0mQNm7U24PaORZAwmpk1R+3B2Qz2QepZmUHHEpyX8bNpkN0t6BII8vNJFmbutzUTVCtclLk04
eW6FZQkxdNACwsPioZwMd2ruseAonI5LKiorbVngCoun3UlAbaLH0ElFF3Pn9ooNkqajlhxt0Rtl
c02GhnyaBgVJlc9GprGJjDbkddwcqRpFLgmavvr5lHUfhajra/siWGFxp3ga9BYUj8DCkxUx+W9Z
QUy+N0MM81o/FqS1E32HcfFhernuMTfWiAeYg8k9zIhjicyHrbwHCA6SFqNWmI/OPyOwW6pozLJ0
ItMbyxGxYGxiIbnAiHDQSf+1ByssaWzyAlxnhQu9A1TpAlUN5Mpw4xZj2X9fRsV0KTrcgMIaj/hm
jKpDa3M0Y67KaQMTdEmpg7SXglZOwf5tVJ3OgbgzV2lzY2ZsgKvPj2l8t1TBpP1SbR9EcoXVg7v0
iEqLrL6VJSZL/D4VPBAuQ1XAoz0CA0Iym5Bme77a08JwsuirDzI0Rk/KW7QJm+7IqqDWc4HWF1X7
lRrBdZvZOH9nmNy9psGbqbmO3stFz0BgsFPycG9pN0YnqqOJFsc5laruDFpN6F/QNErQ54NFzWgB
+akYIGXTBzeRd4n9/friLt/IZxuqcwkQ3OUQQVaxuMJCpu2ma71F/1haHY98d6LN4e/REJbKIC6C
+KDNJ6jmSR4aJM/x8C8TX5trN21uJeT30nra1eidnar+7289RvHxLyL38QyjT4rRkgvMXFRBO/0j
5ak72uYuiXMMtouik60jjzczmAHZWwqB2bl5osuVxmmD9XVT6c2FRQxoCiRz6anRWyGJHukX3w4d
f9DpA7c6CzIRdJ2jhaM6Dn2vSCiyumDnVcDKFpsqmvbvbPqIF9v1b3cRoTA0yFCAuh7h3cX1ECdG
0WYh0CTnnzaP3FEXhECXQ1wcAncphLHe1eCEkogZLD+TfXbYLfvfWiDdVG+J+2MgqQuFGA+bu/tr
kQYgY6gaXY1oRQZrj3q+kxjIsJI6syRSyHgJIfvQndryDdMrqGNPJG/3FQZkrm/nxWHnILmPl+Wg
WB5UmEc0f2SobcoFKSkpsl2l/DPYYGoLBWfvIjznALndVfulGwpka8k0nWx1p0GxWUn+1lVyGNz1
Gi7RklsxMDAqQULo5409qIm8WhesZcsW8bhCpgaJTlgjdw1gjrqN1QQ4TfWSaSC7FYmvbG/WHwDO
bZhpNy95yQCmZ2QkFOUxnvzrBiBaAzOQ1VXWYdaIph0gbAwCGaCrW3SRjQkgeJ2OUqHI6rBtamOT
6NGb7Ai+w/Y2gdWZja8jc8ZFA+GkmgOG+rEG2hJr3DXNk2o+Xd+nLzd2liViRsW4IzQHpD4Xsc1o
xqZkDliF+aoG3wYvfctAPx4oQXoognZf7wV4F/c9h8ctqi6MXlYr4A075Vn5NnxT3acUYzOe+nA7
3qq3licHlicAZR7m2iI5i8YIWxqjrQw7GaVeVBtu03iLcxx6zENbxLTuY8Z+3kN9rPVkEeXfpp38
f8IizCuDXuLcFJUoNVOrwYqt8K7O7+32b9/QXzv6RYj09fe50xQNA+btc/x9aDm4ugY1cpvIy10m
Iu8XrYM7UrWpRcbMXFzZZCRX9iHIOQTfads4/l0KPyLT6L0EFjRAIM+BUcCP5HG5HfY/QeQZfxbH
jJi7fFe91oIN/GL8uTSPP7BcYJGETrJMI2Ad1Z2fHvNP2U1IjojwOH5/n7388Op4uSG4oi6VVdh3
w38wxgJ6J1TCzu2il3sMw7HFLg6pb4yfajAH9l392XkvDzQj832Ms4ApSUJf5aOQTOviec+hsyOz
cpC106ITIsSRmA2yxH75BsayhkyhLwXqeyy4uS4Jc77QjK9Uz4ZMRpknSrmwEIDe1p/1m+oiHX40
D0owPUGd7qYh6J45pjIR2ezlwAiAwUYIAkwT/4D94HyZNl2mZZywzCktiWl4FcoM9NRorjYfKsOj
4akWVT03FwtOODhVsBIhH8thtinmjSoJi81zkBWDEgism0FxNJ4yMt7OO3vnPI77KaD+X3c0sMWu
gDnfarZ1Vw8ygDFY1slkVl50dCvWhsCHbzmCNQzn0PAtUSdQASOr362R1Y9+X/cDm7HqGoFzaZIF
UocQXZ7o03cxg3VT7fSHjpDoto08k9jktd0XwaN2MB5E52LDA2koZ8rgcABZ4oWqkjpVsbE0s0Tq
9lVBraYGWfdhct6uL3DjZgcKLgPWIGEi7D+3So3mjpE1C/yc7hconsRsrL4RiRNvfCckLTBqC0Ie
yCDzLRhy2FhaX0B6lTqvjvUox4JJn6+5iTO/iQwkRmIMaCcyPgqei3hQaqONyzx2j5Nnu9HeudeI
HVAv3NWk2yXH1O+O+aPuRv7kdu7y9jAGxsnES6Mg+UN7D19zDH39dFoCDEocVBJ5r5ngSrnYae4n
sj1aubnYTjoJbbyxq0undDympq+Ff3scAIFviAc3Bj4gC8fdi0OkKE4zFrFb0Vs5e9I1wd9nx4nf
ZRM1HcbixmY8uLeMNMhRko9l7Hbap9I8j93NGO+K0YsTAdCF7bOFrIC4vYqcEOciAmG8Wi5kDG8S
60PPfFnE4Kqy08svyGHcLYwpFl1ynP/IFqQltbLHgjzzbSKWX92mvnb6qDw0VrhR0N0mN4ObH2JC
T8Zj9uQccg8RQCC9lL6oaHZxRtCojhEd9G6ipRIpBe63aHkh55BLiF1F/ewSrx9EfUkbm3oGwDZj
ZYB5RxVzTgAA/rcl3MUgiEAfqqhvYcNGUHWD7RkoC0B6mrPBNMyV0OgYSn2XgQi4UPeMednOUFHx
/tJ3sR37A8VLFCuTU2rKBKhpedDLoG9vBlsQkG2tBtmQL2U7HQNi3AWalbE+9hh0cxX9p16Bb/8Y
tlBJQkk1FZj81udfI7Gvt/o6hWou6CoCUgl2bFqgiq2LwryLtwf2aw3BWZhTYNyzBCWuC4E+lSQY
rvNDr/LbKJhVIsFvLr+uf6DLJx2HyJlc5Eytkk1AbKQdo4MnYMhwi2N0WyPU0n8atitqgb5MXHOQ
nP110oIrQgdkf1NIdxVKpu5vx51c+Ruozo2ZKLkneXNwfaEbvp1RWekoVMEtouBw/vG6cRxSvTVi
N0eGLn0F4SxtHq5DfBXTOF8FDMwbgXAabBX8gB1oFZahmMzYHbz6BLY4Yt9Y9/kTdLnccUc/TQ8q
VG4HKqTi9Kn5Izmh2Q1iAzn5ZyTRj+s/5vLFoIN0cvVjOGu1m7w1IDcXg4eJQo/RiT0dU9AeOFrc
+Efnh7uCQOu99EIXY/ElCQX3/YYrO4PnLBlTWaHdhdiLTPtt6ySqDFLTp7IVNVpeVqG5dXIGTJl2
TgtmUnf2NZKT9tTsVD97AaX0U7dX9kvwOrj6DsKTvu51J7D+3vR7FGcEtLSby9UYjyGyl1De4+5d
2x7ZCKcTu5LkUQ06wZ5p34NZ6PpH3fBAqBajyxmsTCpYCjmUPtHUxASPr2t06Gl5SfLX63//8jWC
zVwDsB+wcnFNhHxe0gGg+9kyCQCSHZJj5NuH+Mdyku+NIHLz2Pedg3IQIG+dzzUydz41KanVegBy
65cZGb7pn32w3ENWEN3Nd9JHfdsmuNdFEbxoQ7lDMqg9iIcUoFbprs0fuurz+rIuzQK9R6h5YFuR
zL4I95IYgnRtE6HXlKrdHuRKJ1tf2kNXon22nmJR+9jlWwgFAVYTQM0YHgj9RuffL8uWKu0HJERi
zR199Phj9q3zxn8WAu6m3G/IvKPkLX1ByiByf8mo8ggslPnucxeIH4BxEMY9jf5nnpdAtycJeoH4
AaAB6zzm7fT76GEkwiTB5Zc7B+JWWus0y9QEQMZzdmthgwn646tjcsjdd/WnurMdoYD9V0/UtcVx
Pi3Ni8VoTWCiefVFvgFj2Pce+/nbvk9cNOiS/IeIr3hrOxFpyuiFdHD0eE6WwVLBxcYmzozaIDr1
C5DoOg9ogZSpB8U3MF151w1204IYJ7+CRnyQCfB3GHjGTCotMeY/bzWPHnJ/9B0fNweqIxBOop/R
i3UHGsyZWN70s3d7EbfexiXK2vX+/ADuwyaOialqCz8gJ9pO2kOpEXyMn93tt1/2br6ZvOg4HTGT
4KNzuyTFMX3R0U/oyjenbnHrkKAvQ2DSm2d49YO4r4430LQ4NEFyYfbNFiT6zS5BqBxJgtcn+zu8
daEdD7VKG1GsyldS2mzpQTYOYd9kulfiFu2+u7F66NV2V43/XP/KW2YFjngT5PxoQ7qQzElrAx2Y
OqDssnce00KeHsesPS5z2uzLoU1ccCr/AMPIdEyT6ed17M2DC55vSzYgmgHCrXMXNUbaJDU2ttOA
bwqtwm9Fs9Lsxuc3UsfrE/kGDLCg/fIcIaK1mRUmRXuVAfkvCbGP1R3TKnnvQN8woHPHKhKBjWwu
auV3uUVRrU9AcAfPkNQPlMkN/HUnMoakUbPGLYJ8E6r1nBGWWqgOoLZtXRNk82X/HV8QHE3Joeij
G5Wmgtv4Ygc5NC6mgkgPNfsaaEN9gHA9bW6MMX5cmhFkJpRotqhYeWH6HB6z11XYUeTLQJMGeFk7
7XJLe6jMFkOtmZ909DSV4PG8boMXR/ocj+92xqxDZllJifUpHTrFXpr2s7Z+TdLTdZjL3ioOh0vd
dXaY0KoATueoH21KY9LQQjoqEYpXeT6g4XhC47M9QYUE8jF+pw6fUlf99Ygh9yvU891tE3tWFLZa
PPFU26ss1e3B1zcJhQQ2PyO7OTBVg6c43wUB/ZFcdWZ8xri6y+vdlD4qGK0xm/dYlEbbNNAVEjuP
K4MZJcsplglIjvqG5DXoRpE3X6CQ0Kc2icb5v9gLyINVdJGDE5lvltYhpt0laE1AeyOQEnT1QtWv
W9Q7MxsF6YxN01xBcdcfbdJKrjRAVZbybIPrkRozeDTNQ2M4glVdhNzMLlZQnE9pqQRB5g6bqEfO
Iyiaa8gw/9CFJcftU7DC4bwJ1aMiHOOqdQvIJS9eATYTNa48iCgjZnvpIPfbPSw23jSCWEa0lZxX
Sa146ssGW1lrOulUpyRZ05N0LL2xMEQu5TI4/NpNdJqzqgrb2HOTrPOyYrSrUG6l0++sQgu4Gt3b
U3To8uRbWGBoXW37TwqqndQpbmNbhrRh69E69HIze9dNUeaU4Z3dgue/h0+9DZJVVGP/tevoyUNi
1sZcXRab4DTaSaYH5quqHf/DjmNaFBU0PD0w/chZlFRmhjYVDb60XEL8pbB8vZy9BYLquFLuBM71
oiiJBa7BOLPKBqm0QWDfunl91IYj+FH15HbMvdJ6TUwwe73H4OgVYG5t6hqT+8g5ZpMsSQamrtwU
yX3eYSMrr6PPmB4xe08v7yJ5n1K/BSVkdzfbe2W8ibsnK/Eb85hEotfW1gle/Ry+ZVCSILKkZfg5
rRF9jGn7y1TToJpCAfUD86a8KaG9B6wP6LLGS5aLbhSQa2hJCRhq9cFkFt9Bmvx4fWe3ro41BOf2
nEgzwx6JHFdH+0qrH1tc/ov0oKRvoSwIfkVQnJGaTmdbnYKD0bQKifPHFkOSlQVZh8JtS8HObX+g
PzvH2WjXxmGe2VgWHJEr4/EiYRhKF+SetkGYMACmEVn+6dzzpBNrpZZw6tJWJwgyIJERHitNRKaz
deeCH/RfGG4tTZKVYY1yjLsUd1PzYkrtt7Y4lVm3M2XotGL+RnA/bV4ca0TutC0QB5RpB0QUJt24
3Du/sTjtNFfkJpHcBVxsw9/TAMOpMEFCFEeQueE77zvEoV0/YS/lqLulPdjrrdHPkDdUXjpNkCK9
TIQzD7YCY+duFcVUWVRERoL1JZXmT6DBjnPJrasGMtM7VAqJMvi68lY6j3Wzl/u3XiGZsrt+7rb3
ePUbuLMdFUsGkRws2DSJE35M+hMoTPMOMiC4wSBmg9FyG7Oe1vf/Iy534CGKFFtjC9xmSVkHjzw8
ovu4VncVeLnB50YqsyKD7imIDK5Dbx6X1Yq541Lkg0SLGchV72fycLOYUzCIXjSbLhPEY2z2n1EA
cJG/hInuUor61lUX2WvRTU60rv92fSGXtZsv+/kDwgX2o9N0ljN16Dd27sFT2KnvjhM00m2un8B9
6tbvjhq0SDmWPztHsImbzmC1Pu6NLdWpLkHIuHW1DBkXQyZL8iLFWkVAzm1CWluyRC1Qm1cvyBFR
s8SgPBiEzw+LURVUjhYgStXLPNx1DrGSXViN4FiqSd/tbZHG9mU7ENveP4j87TrYatbOBRAHK+hU
3ywfZkwUhZjrK+KOaHhttBWRM9u//lk37VODDhqjR9Phbs8XShs7LYzJaNxSum0njJXfFdHhOsSm
df6B4FvnQJhSl30PiBpyY1A98cZMRKMpWAU/D4kS84imfkAYVCZNWnrRfIzj39fXsf2JUMNGyQ01
PVvnzFCOlCyRbKBkafwd/z9QGnvfWJVPwwXqAVowmo8Ful0Q+IqYxjdPwAqac95Lk+dLMiBsz5S3
aoqJkw1kTPpDH37Xxo+2FmmIbtr/Co9t+OqyqGPFoJiYxoY6S6AtU6COsl+VKsmd4T6qzUAGgVCS
idiMRcvk/HQ+DZMmM1jVkd6k8MeQ1TGGpmbMhH1gXtwf1UrwAt58SWGOArlJtDuhH4b7qH2s5063
YGcTdd6p6gQ91uouwdCIbS8nqrwmyryfoHNJrDmpEGd3EXGkdxmDVnYbBqU5Cu7IzdOCDDxocMCr
h7ru+c7rUzL3FBQ77lJPQab2T1OsCQ7kZkz6LwQmNc8hhgoP0iUGhIaRU+OExwtNA1vfaZMgIGWf
6yKUXwHx91JvWLkzWQgxIAKShOC1BTVGlS77Ik7964dz0wOsoLjbSbWzMpHZZxy6/WA+2uN7p4gu
hf/FAfzPt4Hq6fnGFWa3yHOH9ViYgxkUqJCgwpxmN0nYQQXI7yxfjfD8bUtRbLr5+lytjjv+RSiB
WEQB8CCjmA7+oEXzMTc50NqFRM9sYtIb3aKCV5JoSzkfAGHX1KYSQAvVsyQdcx2B1Q6CpW2CQGqE
zTBCTJR/7YHiL5/AzgmQ1N5PSRXos+mja8W9bh6bJr+C4RxLrZqzTU3AOLIJkpYfTZmSqLRdme7C
UDQNtmn2KzAu5lOcziqbGWD1XJA5O1WD7s7RP225eNdXJQJi7nTlpc1IafBGAlBSPFBMRmBRFqpl
yf11GNE34lySUeECSCkMQbaQ/4jy51ied3ktGjTbhsGEP/qEwVmocd6irso4bxe4JQXyfKM2I4/9
PKmirjcRCucoirRqIpQ+GnfqjL3ixC+QDg1oIWrR2LzJjD+L4VxFn1hZ1NsOfCze/Usc6GHhG8m+
w3OyjjBr+Z+O0R84zkFAWHXU+xJwUXmKVbdSB0ITEZOAaE1sa1fmhmRN7JgTti4HRYPXqE6Mee0l
/yfJ7AWMUymSKSAp1nwNxcWX6ya4eX4ZRR0bUme9DefQTd1mnemEgDaOiI4npfFAwIjuOFn5L6lM
0Or+C8Wtss1AIVxUgFK0/laL0NCkP005inhyH/0YmuygRYs/VhDvur7ETcNc4XIuSpfTaaCphNgH
1tGn/mRGr9E0ChKZm99whcL5Ji0Flb3GVmejQSl7qvTEVUDVC0L9qnH8KN5dX9Smh1rBcR5q6Yfe
UXIsKov8AYngoQq09kM3/7pszl5PKxzORSnZONg12spBb9KRiUWNdYLkc/rcl1QUMTI/dBHV/IuF
folzW4S8ch4mNrCc+DUZDzGI6lJImPRgxgNHbvq8OJ+T/FLq3f76Xl72S50t8mLKeJLMzFxyACet
7cn0sw2daGdPkHCDK6tTKcir52GYiTPY3ohgtRrCnYrWGFWLiTpYT5AveJhzWVTZuW5Sisx71M7S
odmJb9zR1244GvZjV8Y3NHszzY+0+WvK569NwLwM1MJAwcnHYJoyV1WTwQk1mUygtzOU6HjU0Fes
HKbinzlL0HwoCB42jdiSQezNOhwRpJx/8CkNVTVp4FzxQCdW7Lfd91b7XZuCaHk7w7LC4TyA1M+U
tiGWZtWHqjjkaE+TfmbNPh8eZyVQ1MNU/Wr61zp7nPVQEEpsp+bwFpBROEXSg2c2wXxbjLZVGFfT
+UZzXHq/iw2wkJ2q8gbssNQifd2QaBJdKsxzX56mf3G/WoRWl0oRLfU8pFj0oqgkGykBl4rg3GxG
z3+W9qXdtIKYBwnNEgog7CLxJKyisvYmIlnwtqaQIpv7nTnvMpCPXMcVrYw7F+Alr+RsgNkYkoVP
178tTRZch9i+M/5sHhdlGGbStzKkNVynvAPriJuULxau/+sgzHde+0Lc3WuBVEiaoa6GTpYKFGuH
FmFmo2qkxQczp6cuvVkkgasTbR134rJRzoteBWQRhiixZTdhWXxcX9XmoV4ZBXfYTLR9WYmNoLbG
zGjR3BUhJgbMuwSjtv8F6E88wX0jSMSNoa7BPerW+KDkNHLVwvYH8LmXtv5+HWvTFa88CHe763at
diYzOa3eZ2ZCwvStRQW6t3d95Mm9aLZjcw9XcOznrA6WWbUKdNUAF+W/6+SkV25t3xeisY5NY1ih
cHc7RHbNrNKAMqTLAcQev5ReFRS1ri8EZcfzhWQydaoiAURSNx5EIMFYTRrpIat317/P5nnFMDub
SoNAND8XYDuD2tE8QqJ+Ku8kXbszc/nNbKyn6zDbznyFwxl3F6MxN9TgF7TxHaUsRfNpstMUkP1F
mJqCCCMol0jci3gHtm+wFS5nf+ostW2/sEsELVXNUN+Ei0bwePTCYiJF2vgxOESK+GdFO1JhvLXo
21vLmkX8eJufc/UzOLvUwqXQxo5FJFl/U+nVsUVTVw5GD1USkXSxFV04xxUUZ5yYlqxGvL4a8CL9
MmA4DcXjrtq14zvUzgVeUbAsjbPSFOO7BaYCcNyaXRSjC5h6zgzyP4Fn3HQiLMoCSTamv/nWUF2f
TGqNMNJ6DvT2Nzp1KlCPJrJndK+N3HrXbXXzdlmhcd/K6a20s9Ck6crjh9q8msNRdd7GMAYx0bGo
dnPXC86gCJD7YmkbSjq0r7A8ULhFpoupIKVRSVOecs03MIUpSgdt+q8/K+TZOIw4hgKSih5blBTI
jEzDQruX65t4OX/D/v4Kg8udhC3afYoJi5Iz+dFJRtCAZSWYrXN18DBxdapHei937c9GGxcQny2v
bbgcJDtE/jC5TxoFE1lNRjEMoYWQOtAdMs5ljulcCF4LfimLevgDA2ImjJRA6Ve5GHvPQqmTc0iD
YVQHZX3Mmsmo6RlZWe1VKqO7Jr2Jhy7QQURbwReDdAHEu44oCfRF7HPxK6AJibFVSMViiOHc4UcV
VLt79k1mzINZFubQrG/4HzSKWSejJZ3/Xf7RufKTdFsE3asOBaxH6favp8TwwZi46//8CGY4q+uz
0zB1U0nYihrctRNknUrdBYeqIP7YvnP+Pc4O+yArlNAB6X5cwzSovNxIqBtllX6K6vQ/1eBWJsht
KSSIaUUtHGRkcfdaWPq1xejvREn4be8EglW0dKOWJnPHNzP1Em1tWI5lvg7mQtrc67sB1RlfmR5l
8+8VcNiSMGkFvWaQNTh8fSgarSlMdVhKlroZeNnK/jZHDXiKX6b4biwgWkrB+I3hAENwUjbdxgqY
s44ocaSsRMOGO1t1AB3jYBQJIWzeJysEPsqOcwOhFLZyshECL7vKhMCstS9BPHP90G9ektACRAc+
6HGRwDs3QYtSZypHmEYRPxm1n6DhQkZUqvvJILr6N619BcXtGpiJBrkoGFT9qCsgqm9lkkdUcIeI
ULidyyPG4M9ydVICFv1dmKDbsxDxnG5eVGhuZvM4GljKOBBIxEu11uLzKAqKFcntTF1oRRKtvXcy
n6YZeJQFN7+yZRGoPKKjFB204PTlDleVDWmeWoDsCpLeGU/zg/nSntSHcCd78jcMdCGoO0SfCOqu
G8jWoV7h8pGN2qQFVb7eSMvBtnwDjbP0QY2OveLNVFDW+nruX/j+P4vk6wzQtU4HBMK4KwOHRL4V
YdhIx0iX+ZDf5EF1dBbyLpPstd5F0Fsm0COWBM+NrfOwXi7vkrtOS0wd5rNMu54e5xm55Re7gZbR
P9f3dbNiuUbiTp6RO4U6RkBS6REuuZ97T5OPhoHOEm3fmLsayvO1KOl7SU/NLrbVDnOH0LaHSB0k
7HBLyrsFYf6zDPHAiKD4Eb93r+HTsdPAq5N4/4R+JKpuayJj4s6NuqSJPFB4bIfEu/DFfKDvrWf5
iY8qXBDhgz5Sz/Z0tzkYT7UnfXTEPATttwrWXbktRpKIg9l3ethr35ud/CgdE9E7acu1Q+uGUWZg
QhzDi+f+MIMweEpzijtsOoXJ5M7Ca2vLQa2jLO67N0XeZfKMy6MICaixiJQHoXBQYfO5t0bhvnOT
GYm+sCsKHM+yDb6MjA3Y6/EvrUcvRQZlHcWv5Vdom43Ozphl/7p1ixbJvNkqstFR1UXjIuCV8vH/
kXZlO3LjyPaLBEiUSEmv2nKprH33C+Fy2dr3XV9/j3wxYxVTk0K7gel56ERXiFswGHHinF4qbQb4
ILomnctWVh/Ty1EKqwVxCOhXxdhPSD9UhlfXp6l/ATWdHSZvNRiw8j0tD+X0cNnsuiv+EycL7yKp
GID3TjE4rZSO8aRf9ckvSUle61H6vGxpaxoFp1910NDKDIxPH++o8jx2jw3/9a9MiE+gqE3aTPcx
GBJPNgmJzdXJm5LsXy6VKTyDJsMMaNvPk6Z5ErIPCDRa41CR2466vfIZKVe54sgsPfy74Qn+3A+G
TpFB1W379K1CCrtT7il5vWxj3av9dz+IcSgF02KRFlilsAeYtCuR2pHewARwVVHyERmPtbFFujOf
3vN78o/F+ffF8QITfZVoHBar8hqMermVsmorxlm1Ae5qzQCvMbhbBD+V1Qa0DGYPQtrgJjd7pIJM
LW9//MXcKZCThNbJTEEjWJGBdurRvw0rkCoHg9YoX/NkdCCc6pQQwEbi/N/ZE2Yu9dHbGvXw73H5
UGm3PPbi8RQZ7ym/H9iWeNrq8V0Mbv59sUy6HEaxzGBs7CYA4w9VDB6DeAM9vuqNFkYEVxv7XY/y
PozwvnRNpttyaCLXYNwC1LL/d5MnuFvmZxGJZZgCr5RqAp7jNtPHODyq5EpqNqrhq3P35wUuFhP1
ph6LhCNQAaUjHXtoEDthmW8MaD3gXFgRtkOm4ZUPyGhtG9fBbbWf9qi3H9LrIkMFyvrNhxI66gFU
1depJ6dWcm24ZGP9fpN1nB3mxTcIu6RpNUmrYhyB7setioj3BfjFz7cnQm0oBTudTXe6Pdnjq+G2
tnqcKMiWtY1vWIVaLvIdIl8E8sBDWvuYh3a0MiftbfowXNW7bh99lD+Ce4iUFS4K94p7eUOth6OL
sQs7KsnICAJC2IWmnAGSUGu4avbkk3+2qoVquOwRq/wAruO2AHBed9Ot+uPq4VnYF65yrmlxbIaw
Tx+vzRQhMD/1kYu1l73RMh7aK/5Abvi0ycqzZVe42CMG8XMGEQ476kFG7ira9SS59VbZesPK7yfI
0v/E6EcYVIwurD4ifgWhkTjqrKnceJvOH3thA/+O0hZmCK25GpnzJPpg6Az0nyreEKYSWLL6awpk
PGtk5Ki34MGrt+6fpVOEm13LpiroRlhti0+Ja04S73kABlTjiSFHGtbe5a165o+QiaSzHBnaOuFF
f9MaLgbZpVFlGiUETXl2N0GnpbzfrtGcTeRsQwVaBuxhv6V6hfuiKaWik0Fcy74NtzgR5a7zwIrY
7QHvNG3oALhu74xguUBizbo8vPM09WwbeWqGVw8YW8RuA4NVgxIaIFqP91FrDY+ZZ9oBuGPQxN3Y
6EZyzJ8Ts6dr3xuQ2btqN+7lcw/01b7YiiBH6H3SBthvbX6vH3AXa/B/UCbf9e5hsvvAUezHjTHP
3uXLxhVsCjFpCFQXQOYzUXBuRQcQOR/1Nym3PmK7/DFg8E7gDi5/La63OFd/b86vlsHWD5CMoc7Z
HF1s1StI3hbG6McQYX/VOa7sQ9kBy76jBqjBpLuujR2gpTImg1x6d3nUZ05h1pFZmBZcXtEMShOq
ME304TAoCL6ZO3QP01bX9fkTVDAk+LgmJArPJhgqTupn5U1v6VE7qNcVWMhczQMbfbt1m5+hSb5a
FPcQWgTBBiTDojza2rd8PzjR7XjtP3R71BivBxsUUnZ2D8mOZwW8NcdiY2bPUWCCfWE/IVHG5ZDB
fnCQbs1HH6zo5UvkxCfjafTdaa/HFrqxnsgNSFwvL+q5d/qyqLrgDJWk6YdGQcfehHwxi18D1Oea
LYmgc/f01YgQq1c8RODcY3gzHgj1YasmxUNtDlbeyC++0lhp1Vt1v9Vidp76FKZVCNIGjCvm846V
d91JjvZgvrbDn6Nptb1FbntnOJIr8CM76tNfTOpMWqnMLyAIFH11x0Vfx/KkYVJ5gqb9aFflL/wf
K9nMY5uRa/gfuAJEt0tKv5O62UZpsm7fU/NnPCm3jTQWe5Br/eM77Isx8Xx0phqDuBLGAvUnld0J
yFlf2zoEq4fwz4jEhi89oGDVVmFEk064ljt2ivTOzVLVq8ixVtyp+EGkt8srterTFjaF7R9Ekzkq
HDbNkGQOyqXXtBvRA23mkpurKLReNrd62hbmhI2RysBM6HmEDaneB/yu7NDWffx3JoQ9H5hRMCEt
g6UyPlCbhrKZpfsb/nL9YGkywAQ6qJ5RbPy6wemkUa2nGAc1r9HmO5XXOQgycPure54caPikS77t
y5bqeyW91RInYhZptt4es1c8uwsXXzEv7iKyMjO1GPUeXzFUB1m1SAAwSOXq8fdguE1bClJhhwWu
2W2lelc3zcLuHB0s7AaVwdD9D7tj9EgY8l/7qQgdFm54kfNEP444zKCBBvKaCriovtqpJzSNZRx2
JA0INg3jUFi15xwSRBxy4MGsFSkrjlSrx6C6u7yN5m0izi1EOnQqm5AZROL/q+1SjUKmyjm2kT/e
qFIJsWluXzYxT9OZCbBFQmXSMBDPCNd8GXI6KqCeQkbFOIJ+3Unkxu4H9RvL9YO/dcefp3x/z+Z/
zGkiHmzQjTIfSYyKL0J//WcxKI7PLa1+KIzIqjJgxHIvzfoDAsbL41zbLjMr5v+PEwv6dSpZKNcj
8WE4A11LqbKDH1Yg54XYs79VKV0NDzUFUbiqoP3xLDxM2nposxC2DMg6WZ0K2sZ2Qh07cUbWWbQY
3PnfV7V6EyvJHt8KHfKN/Mv6RC++QYgTof3VZEmPb5D0iD9BiqS/SlkGVtMp78DrUihOL/nTzh+M
8ViEpLpNh2rXIO25UZH7H5NBGaA4s9iViMxTgiQFETc+BKk0mzdO1+4j/YfUeDH1fM3K2eD0mCSw
4Q9bHnJ1zSFBT0GGijyoSLtIRtNMe1ZiDsJvRryL1U9TcpMtOMHadaJhfEDrgo+Yis3LkTSoUl5U
c5xBjy3L90EbAeXzcXn/nrNM4OSAJAZOSIdKH8RTv25gPSlCxYgQRpEOLnbgxkumS6lFm0K2eZuQ
Z66qXtSkHArJ/cdQ5G91rd9D78O0lVR95o2mbninVdfITOxPFSTq6N0WXDBaE3AxVdB/i+vUBSry
AdLD+2YqbalvnJiH91qbunRIXT/ZiBhWY3WQD0JOAfsK9gWvTOK071Tk/uy4uKvA/BBW2keCclza
PExK4yh+8NOA+gdUEDooZnXFewO4sNtX5FDTGIEakoPm++UVmk+U6EmxLgZEEcA7ApWXrws06nVZ
NiOcdThEx7i7T9VxByIlC22QN3nWeTwuN3z32v5eWhTipqIzk3GcYLGIptJSEa7VcvIeglWYbkrj
re3ypS0haFKkZhpID1sxomkTJCd68VL0GyHN2mW0NCKETRWVgloxYWSEf4wiNML7O8k8cjzkO/fy
aq29hpamhA0Evps2yIHmteuG2HXmmgmIKL7x2HcI3nmj31pFu+GT101qKtprVHgjkfoi6osw7hhG
J/MSliK7islhNGWrZeYNB66XprexNG30mP6GeJztS6gN6USfY3cR7ZLwlkkkgX/SduErKvUWnrGn
/HrGCVxJ7mjzg3kaULVvHGTOHeAXnt5KGwIox/CJv5Wf2sYar8U0ukYRToFazNBEyJKUVnQMFDhl
5Iss4GRvQn8zZlvdrMCxgUwCUL9zmk0wUUKXuYZLvtcegP47okfOdAabeKC+9mIHdCP2lurI2t6d
F5WB7gOUuyLwEbRxIcvrBgEG08fiLh07kJjF8JrUCZOiB5d4Qx/qOtf/cZkKFwN41yiskjkzJHjh
qkhx18sd6H7G21j1mixAzP0XnsZQcYfqJqhMZBG+JDdDn4W0j+22/S5NNz7688xnZniXz+TasoE0
d14yUKbg/7560EkfxgTXKQ6IET62bfcSVYFl9NPG0V8NSaC5qVPTwA45E3lvTDT6y8OIINS8poHL
4qs+88ZqV7V3MnVzxVXxUGInpXv6i/Et7Ar+OhiUNuiDafahyM/G0UEtH/JU2pjFtXtoOTrBU0d+
OPlpj1kMdPSNVKr+cza6N0MNhI1FpnthAfRXmW31/azbhZwp5IHA9yG6N9pnANVBdc+eoP8QpsZV
p6MmPEm3XMrQRCh5jP26PJ9rrgQe5D8WtTmXsXgCclAydmomw5Xkvm1ENybKTpctrIY4SxPClsQL
TyuZDxOGwcE0hZPlBv6d378WwLeTPQHtJt/izl67J0wEeL/Z10E6N/++HBYtaD1FFNukgxoVfe+z
3B7i3lEhohpWw7HR0pPcj4fLQ92wKk4m9BKHuOtg1Rhup+I2au9I8IJWnVrbV6VdbvVCrJ31xSDF
ggyIgNpYUmGujx7z5CpQ0Zq9BZdb25FLG8J5y4cqZz6BDQ2Ve/BsUA3tuqCrrkZnbNzpb/JzS3PC
wRtTIx5LGeb04HuCFohscKt2Y5XW0vIMG34WEEP4i1Tc182hxn5T1ggkUOpNktBTSOe/E5mwHyEk
yj0zV7LHITfiG31oKpSdK1+6hd4RdDX6GHTFQZkkVw01+nHjglhZTlznUC2FvhmVURj5+llGZoZF
g/c1slAH7h9rfbCMjv/FaUSHFyCQTEf4YP6ugi1ORpVMVa52SBT2fUlPEpry7nzwFiRDj0dlZe7G
jvQOYrhrlIbAiBXl018Mk4LYHfGbAicnpmArXQdWKMFjlhuPhnaXz8ygGybOi+oaKJMWNgSXo3bF
lJnImUOJHW208eRqQAiBiM7ReeU2oXQiUJ0IOmaFCuS+VdOOQUEtZyCkjYb9mIHTXiVWI3/TkRO8
7CJW3htfvkw4T4Yel7yeE6eV75rqS9/iDB39rQrXilfH5jZAHQUZKOQL5q22WGTWJTXSCHhVkupX
XD0F1fPlUaz9fWh/mQSIJcQAoudhOd7wTMffnzBPI1iMceFftrB2ayD3Y846fAh0z0IydF5z4KDx
uMjZldnsh9o1cvQ4vGsBaPXobuiRctnCQqwP64/N2Rkupq0KKFM6M8Nl+Ggq1rijlmJp7/nOvJlQ
c36pT6azhTtZO/SQr9FNRog547++mkyYmjbo+MJzTTolbCfh0ZZt1SFXriWQ9/2xMe/J5bAUGQi5
Zh5W6ShQOgHFS3rNw2dZt2ICDOJG8LR6+lDRgW6ogsAQqY2v9iIe6Eo94HnSQv5Jfh5Cq7NQBrGh
r+uFJ+NWRgVfumq8ZNdveLfV2QQ5j6wpyPeeSXDX9eizVsU7LVSOWnAshm9GuPEWXL09oKTwXxvC
JsmzWGszHw8jCC5b4d53yTs/tZ65Cyz24DvKRoZofUhszp/jckBr0dfJTEstDIIJQzIU3Ao/+vR6
bDZMgCsCf0R437L5Pa2jmQPPPZGjs4mGaoxDCZ1kEB96hooP/aBy3L1oRlrsW9DJfEvqzDyAw1+6
0bOoOUapkrqRSrU9z+Xg4EdV864NICguo5zvZcWfvEiiPrIPLFd3eedzb/BJe5ShC6ZZk55N7/HY
oKPMH0CK0Q2aXFhSiS6DdIza6yZMsEdqVoBMpCXX9ahLt1XJhwZA7nHalUrpfyeRkqBDuS3ueVEP
Jw1stXfg+WiRlQoKE0gGkLt5YCDwHV8mH8YUt9CM0Wow4xBcs09tGwJz33ThDdUrWjshDaPJLqAQ
UllZoNeGNeVj/dKwWAPZntw/4ErxDwoFAMwEhftkta2h7YNiyAuUpsrqFKrq/GU8OnToLXRI2Wbg
19KCyMnMvPdKRoHXz3oz3bV+2e5RKugPjKehb8tToD77yWQce1YPlSUPmRq6XEvQkaClsnYihcz3
fm8OkVXUcl1bLSbR69NEdSjUUN8HhaXSvmuT0G512plexMDimk4me0ubAJgDWZaeIlxx3yZu8Nu6
6DVXUgK1hVSzpiZWCDUQzVETX4MIthwrr+pE8NT3B3aVpK3yvU0q8lMDhd1dr899mJUS4k3JSZo4
UpYnr2nM+tL2zTz5zDgdjpEqpS+R0nWHPFMmu+rH9Br/eXsdGEaGtmddvebSqKAAqwYHYyDRNQlp
6VT5BF6YEmWhVxPo+fs+883IMttKBVsMJDB6j6e+n+zANkcOOamb+zhSS09G6RoMd6o6HiFZ2n/T
u0CG1kmFopIh5f6uB08LoDQhTe6MxK9vEl5GhZWbc5hjDv6jDzGjhzybWO5ERVAc2rws332NBSiy
K1X/XesiqJwnyjjRIwmS5i2CmLcXTUlx5K2sPmVtofKD1sfhvo3JdK/0aual8UhtiUv6PdVLfmiU
mqJ0r6GG75ZtyRWLZSiegOI7HrtdUoPcNCm6sQM7kAn8HZVS9MCjEZ6HhaRY+lDmHxmAOk8q5gUg
xKCSHn2F1pmT6R0E3iJteCR+o3wzCzOy/cSUGwv9jtlTpnbld5og82gREAQawN4G5WveJ+Y96Hlq
ZmWFqu5aSUuvjH4AQKPtBi/J6/6JlCMBo4pU5b+Grh9cBYiHJ8LCFL2GBorKVkryoXDT0Awe1ZhH
pzSkAbT78H59IiORvJy3YPaRcznJrIAP/Yta+f0BoPfKtCDiwK76gvAbX21wgHOZDjhFkAwO0qK7
6vtYfh8hl2mRuNTw6dTgqTN2uX6TVkh8WRDtHA4lDyW4DlbF4y4spuqoVVJ8N0YTxJBMLUDXg8Fi
L6MQ++J0CkCQ09DhJCH2+gSxbv9c6GZ7SI3EBKANxQJQQwRu5o9l4BRVXn33DR7cwBu2jlSl44ee
ktKbQJWBJ2QGjtNaLwBPm8bRvwq7EK87c2R8By2u9HGAu/aAEQbNGQz5h9wsSg85m/haK/LoQeJj
sGeBSnEc4gIHiQUNGo2y4SoZp87LJxa/p2YtWdoYtG4K6fh9L+vdYDGfdk5VoePSlhQCTSS9RVla
G3XjttPK3g2jTHPzLqb9rgCboGkbqYZeKlNVasAB87BsHDQVJwHyFhXgKxTE0wS80mrmtnrYqIAZ
67HLlDh5MiIVqdSsHsBIMGq0Gu2p1qYC/IR1/CtgmelbQ142L2VucndUq+Jd1zioLYMk9kYtqd9V
X2r2JdV1CK20jVvpVeGo86QHmTS9akor/+o16JPoepzfA6uln/zGrK900JoeFGzE5zaVgEi7HFKu
ht5zYgxUxjPCT0jy4QTWfKxxk6amW0JpGdQqY+kY2VYX+dqNDfZ55GYp+hPgxL7e2D2J8LaMEbmq
/Eikn2W3M5KNNPiWiTmQXUR0Mh3LqB9gojUeTZBotZUjjxtVxy0b8+8LG3lcdWhZQGRq5L/K2I3z
26F4+JsV+TNTZ4Gp0eIywjAKuIqSvhr5N57afbWV3l2L65crIqx8CIIDn1HYydojVZ+jbgP+uzVV
QkgolbicuYapKlO3hF5bTV8U4+XyXG3ZEOLAKCZqlxQYQ1Mfo/a1Mh9jfn/ZxMY0/X6SLVbc5Bn0
PCuYINpbABrstvrnkB4EsibUGIHtBR+ksA6j3MajDBYFO1WO4eBKKXgL+dYjbj5eYiy7NCIsRqcm
vS43MMLu0+8Qn72Z9pLNnNbrO6u1i+/y/vKsrVWVv4xKWJkYnIw+mUfV2wrutrtpf9ddAXp1p+6e
TUc+bT1y1oJ1aNXJMtN0VEnFYjkIr0hpNvBjYwq8R39nSPctvfYhsso2khVkzWUu3wVCtkLVkqHq
Y7wLqAUIq1e9NYfb3vUNm+2iO+boNuDm/VtzhGDCrviV2bginjXF2gPSv5kQmHM24rouv0Vwq0Eo
jUDz88ju1Icp9GTAQRT9nZivMlCDGLpUWPHoaZ13eXnXDgUgyiaQ76gOnT1mK8ii5sqMGJTqXTmg
Aab6x5yeSFYtLQjO3G8L4pszXNBsx2+F8pkA6WbK3GIqKl7hDzNJ7rRm2LgMV/Mr0GYCbcQsm6OI
JS+0S4H8Nfq9tMQG8QZF4mFvtFCN9G/Dj8tzuGlMOJNlrUftIMFYPEurhwfaeS0Ov0G9MACx8ivX
PqPy14bReXOKG2Y5QuFc5lWE5H8Ko0FooZ/8Mz0irWxrP2Qncodd9rxhbh7DuTk8NijVKep8gnPT
5LL0uTSDS+4rCIYmh4/Q9q8bS08hej2zFNQHFCGMG/92q1o1D+SSZWF2zWoKfOhLI6eYeMUh+eWf
5B/VS7TTNyKC814x7FQAwP47RGFGMzMOeRXAEIhTzMf8xZt2IYSmwVBgsc8UlAzQRrarG9CMs5vq
eUutZDVLMRdqkXAEAe4ZB3ONRx3RCizodf7Q3Bp3GjTud+g15bZp+3b0DaoUV3hUm076+jdru7As
+EFqBrkJRZrIbt4Mat0iLFZ2zAEbTv7DCKAkXFmhU1+FH9Guy+xNQejVjbywLni+UFKlDIFzZJcv
aCL397eKbiUvvVMcpV3obfWhrF0vAFjokC1EZRdZNOy2RRQQ1kFC2IwkzvlNCK5r5jXFrq+v+VZp
aS2iWRoS/F43VqPZzQBfqXpqqzfVP7TyxgW25ryXJuZPWIwFknJVEM6udQLJZQrggqL+RUiDMjvq
SapqgppbOBI5yLM0MuMUzf6qH9Gk5Jp0Ax68dgkvihkiQF6p01pWwL5sS5Nx6o3k2ISxo+ShrUbE
ubzR19Z+GVoIS1LiGRpkwRxayDst2PuVYWnsfop3+Za68uqVACyNpgF2IYO/SJi4KEkp61KY4vfR
ra64uH+6YwOhC1f95A+Xh7W20xa2xMCWKAUHnxpsdYpjaDeT5nX938TOYMIBWgalRTQjf91p1cBI
onCA6ZrimkJfsUk3xrC6C/4YoEKhPsmanBnBXNLpnrPeY8FVzndM3QhmV2cKEGbwSUE3GEvzdRjo
185KkLXh7arveh80BbEVbVXn1kbCmAm2YqAczDP0Ul5MRgBhUoArggz0R17MRivJXSVyL6/6GkaF
LQ0Ju1mWokpLm9lQ3RQnJITjY4aEpIvO6vpOr9B1VnVQiulABT3ISu2wiXogJlXtVgu34q21k4Vi
HF49QKDqxu+rdeGJkkad8ongkaDHnkzQiBU8+PJVg867QdmoUKw5vaUp4bLKClLiDoepuWknVO/7
YAvKtG6BAUyPQIcpYqijJkmqR3OZpal3RX6jdhuHaXWHoED9n78vBjQZKPyrAX+/zD6jNnL8DJlO
U3fVTRnLFZF3gjoVwno0CACkogu3HTYiIBsVTBkdc9C4g2hU8tDFaxXINzeTDqy1bhE/dP04P6Ep
6WZE3n6qW2S1oWKgQpl9AtN3b+5b5ablJpLWG3MxOw4xuFt+oLCJmy5vJ8jwIdUjvRrsLmDHNHCD
3C6bYwkquy2A5erUL+ZDcACoFyDYCVHdioH3qEPQDxWjTfK9j+Tu5eO55mqWA5u/ZHEiMjOC7PmI
gUXoWFCfG+lG3uLgWd2noHTTEY6jvCru017KoGAsA08YkVMQK6i5b4Kb1ufrjwlhq44s11DAwHy1
6P6wg9RubzIPvF1u6bDb9iA52a/wqX00NmKC1aQDWwxNuG+6SQ+kYl4ndLCFN80dkSwUXqxP+UQc
CY3Chb3Fhb7qwf5YFGlywiwxc6AzgfgLZaiTP9W6lyVvSX2S0n/cXQb8N6j/fgMlcDRVwYPxgkc+
n8Vc0eqi2z7iHrcKezQKdXQjkXre4zGbQkvSjGEEm52IBUqVXgp1FRKIIDS6Dv1PE6S8RG53MkSg
oviXDnF5CYyjOmkPudwdLh+Bs/05G8dVi1sKCkNUBP8bCqpWfTnrL46RF0b0Ie6mjXTY2SkTTAj7
k0RDJOezVGmLYojOlb2cJA5A21t37Rx+fHFTgh1hP6oZVglNO6BzSE5q8NwHgTWw+5qAJuDIAhSW
5TcJ9GaX5+/s8P02iuIMnqVojhH7ObLSRKGkhiwha0ObpdxDkWynQwhOMoKNS3XLlLAlW8pQ6tFg
KjDQLD4ADjL24Bs0b4Gc3ijHz0tyPpVAPxuMoB9GhITEUCHtfIqpBMwujV6azMu62uL6c5V+INX4
V3P4x5rghisfUrkJ+sZtrlwzA/ID0QEXgBXTjYfSmfv4vVZ/7My/L9z9/NTUkxGjGv10N+A2CYtf
qCcdh+C1++coK8GYsOvzIC9JkmNQUgNCT/M61j8a3qPyvbHtzy5nwY6w60kWNjEByMDuxtB0kP+J
LZ42943ev/mkv2nHHjmgUZuuEgbt942VWzWOBBc6AUygGEWZ9Q5PEVlJYZyGKFIWzjD8kOqDibxa
Xj8mxa9NYtFzhop5uH8sis5yopA5zFpQfMXfNZcdiasZLn0o3NHLHkrQJ8JD70Dg6Fw+5edNuoJZ
IQTyewAqDPSi2/FL7qJ+Ke25q133L9rPdJftxwQiGXb1CwJPdOMkrjrP3/qLaFudVZCFPcug9c05
DBvk2kR3Py+dUa+2hje7jrPzvrAiuBaJgIxCqWElqna0vqVQdUp1u59qB2z4EBx3/XFXRuCLjGxz
C06/6tYWtoXwN0v1DhAD2PYb7WpMYEQuT6B93lUh219exlUHsDAlrGKaQMG68GEqk3rg3KYdGSNI
chkA+KFvSKPPl81trd38+8LfDAUv2iSDOcV8L5T7HI1t6JG8bGNr9gTfSRNzrIJxnr0KUVhxnzZ7
Xz8aWzT+q0MB2z1kJsCjzsSyWd2oDaACMlxndpVITlX8CLZgiOfpmPmMGejPRv8let6p4J7LpitS
gyAUoc2rYrTHvi8qp5/eJ6lGPoO43VS8ZcpTnOWPl+dw9bZbGBZcdVhn+JvzbReqXm2Wdj7BkTQc
XQK+xSLI1zK6kcZe3YgLi4LTTqkRjsyY71e5oNZAdA/sdwPv7pVSslNN3gjV5319drz/mGNC4ibI
5CDo5gs2aiS0P/jfu3Ha4i7asiE4qgz8+CYoW0EtiVVDOMsteZTHv9nti4EIfmpMGqq1NYy0beGE
nUxtTgx30hXEDPkWTvocZvl7Q2K34+WGrS9GQWVdKiMZMW1ltM9RZ8jvIv7O65PmQ34eep/jK6GH
NrorgkMdvF/ek+uvArA+/se4cLD7vsmzsIVxLXFjeqWRa5+90mgPsoIkeQzKk0KBzd+4bVbvc7Br
KRqaDRAOCR5rKgu9zkMYzaT0dQiUnRGFTk+IW1DNqgHWKvTIljd7ndYHu7ArDHaoA2Ngc7A0hadp
DGOLMd/ixugO+Ytep7YyvmQQkMuNFxrLW5ffvDPPTsfCuOB32jpR9WkO4Zu4Q3/JdZ7d6PQHtMac
UD+2+q7kjg+qCH0jq7LquRdmBa+Dtn3fhJQDfABx68i4L1tmUV56iv5yeSut+u6FIcHZAAjRV00A
Q4EeHEa8gAwp8zQINF82szEeMcMdNTQaCjqbGUxulf3wGoAyQeKlpbRbBaKtDfP798XVGsQacPkl
jEXkl1K4g2pzH9hk3OaSaY89SvPeUINndktdYT0QRH0V3TE6m5Uxvt7peZr6je4j4m1As+R3HApp
vqNF0s6YE3FVvifJiH9fHTQ5cjVMtDTpjwlU4RLzZVR/osvzcHna/8dU/PkiwScWVSpNY9XhAVDc
B7rbd7ddAnb/4EgB3tXVnVSjNNq45hYtw3lH8uweF1MhBG41dDJoBvgUmoXekdbaNYxYw8Bu2ajZ
eaq7heRbSnTfpOOxMwZICcsHGqQHVX5Uk+BoUv5Uso/eeM9qYssATaOt8tjpMVgXSLBrcuVnnVSu
78dWmSuy1dXoxUJh1u7LLTmo1dt4MRAhLESLUkxHioEk3V3XAEn+o4SsriY7/vCP2/OEORMcbMXR
7c/nB1NJoNP6WPNhJxf3SnOr4U0hIc2rP13eHuuH/8/uEDyrX8lQBOmxOwoNBC2xuUchz2bD4F42
s7kLRSeaaWjp6uZzkd5CoaA0oLSLsrwMKN0Bpcm0bR3Q7/ZKv9swPO+yr94b1CDgBkHjNBh2AHj8
eiALE8q3REYAXISnmoc7rh0ZdjyeL230ESMXMwCuk52G1KnazuL9hnNdeZDCvsLQRwZ2IRkl66/2
JdaptTq/DP2yscwaSRkvlq+0kDi8NJyUjrae31UygBEZIKwPFJzKSXArj5l3eSLON/HX7xCuEyI1
VRuU+I6gmQoPGYHeigbwfmpZdcvzKLQyoo8bNs83F2witY0Ekwz8jggD6ycS+zFVEY6ZN4m298un
eIsc+Dw2hwmAPI0ZT2fIYv68m2rFGEBPa3O0Yowd5JAoZBoM4C6UgDhAqtegbtq4ydaGBf0lSK4T
AwlgsQIpETRI9hqGNYw3rEKBcPT84efl5ToPl3GDLGwI53Jgpk98X8ODKkCPALZNlPzLUQgbMxzL
hA/z4qSB3SGxPN6UW/wt80eKZ285CGHPtcgMmJIEE3p2K+mtlXCX+aem/seJz69zJQQwPdZDmY+Z
PZTX6vCZ9688vTfUjTz8+oqgnxBZFnT3ixiHdGS9PyZYkZb0VoOacLOx5Ouz9V8DYtcpD0cDrS0w
UIyPVbVL9ZeAP5LN9trzGB6zBY3aWY0X2lki9tvXIZ1izrPFO1+F9rKhwfFOBaefLGqzV59K8Sck
+JqniUdQsK2TmG+8IsjqVM7iw7PmGqqawtabIkbQJOU3duXlN+WOH/xvwFbU1E4PbvIC+k+b3VxN
n+qj7vRvBnRFQKJyGrboOM8LVBg9mCMNFZlJ3A9iS5laqhPzi7DBE8ohx8EJv7H31iv23EpPYBUC
W8wTEJt/ca4XNoVozJh5JEsTbL24jlj3RLbEZld90+LvC0FX1UiRgu7GBuyRp6rYM/PZjJzLQ9gy
Ma/uIrZGP00vaQZMMONGogffiMHstlETWj0LwF/owJ3OCR/hSHdGOIFIDDbSEnKN2Xc8LwcIhdVb
jaBrdghCdaANoCqKQ/F1LHLcDtjlcWO3HUt2aMHrHhNuBD26FlryMcRBvtXisXYPI1WrIlGm4B8q
zB5e9LHaVBLUdZIcIe0vn8lWlGPX6wC4asPr5bVaO2nAI0IrB8SlM5nA1/GhtFf2agufog3/R9qV
7ciNK8svEqCF2l4l1dr73vaL0N0eS6L2jVq+/oaMc8YqFm8R9gEGmAcDHZVUMplMZkaUu9yxcOuR
KbwJDYL0Ip6BQBvj8O1l9qyix8DCCazpY1BYm8mEvLHm5cYX6SSFuF+fnT9QMHKNwoNhoDPn7HO1
Fc2ytoN3H9x9967fGMEIOvr34RatJGB9+HIOw3a+tbyX4sa6m+6nu2+NP+3dve0ZaBsuN3++uuuf
w23mGuP6c1zh5ywfcQxLlLReLyOc97MiRq0huP2clLmhhx0gjK15G96UO/W+C+w9xsyO/TclYMfq
xvKyHYOV+XWx6cL95R8g2iBrfM5dOwxx4Q0H+JgdQWHp2kluw1IJSly0/hwI1IFwVmwLjNRznlpQ
MqglgafqUez39SFXMcAGpjdyuIwjjF4mAKAKhzoyz3w72nU+tbONKnL83WEMQ6KYsbIktRvRnsBj
+b8gnGNYsa3U6MxZinM7J7mfh6eMveImgpHc9m8OlBUU5yBlFGrZTADlhNcWhO2KPpd8mWXl+U23
NoZzgVAfrUphQBjIe56g++gOuaJWvbTWntD3cpCEflFGj4BsL2Izv/gGT0NWN7YNFCpd3LZLDIdC
egtS6U38I66+iP09KSTuIAqQazTeuNDNBtSE8D4/7evsU6kklXzh4qFrC8ERjyNgkT+1JgWTywD2
aLgbe+uia0O9TSvUW1yMI75TiKcOX3/h3qvUanH/1eFcMBUENUtqRRmBgqjmIWRucoz7/m8wS9hY
wTR2Ds7NCjCZeSCYtUS4hpLoX7j2+nDmdtFcY0YzymnnF8Mbq46q+3LZCFFsW/99buvMqVblTMff
19p9xX4ORuK5047lsqcPUTTQF1LPpQ5AHP5NetI0qloqfEAdA22IPVPfM/XgDC0uRJJwLYpuayjO
nZW4gORUje9SGShvzmlgxG+1kwSXF06GwjmZwqwuoh1QHPWYa8x30zcLkgx/A2KgGXXR20Dz06mL
zT3oOzp3MQVSMxAZJrrfxVQCInQB6Hj8F4S7oTYROquiGCBJl3mzAWZpHY0lqQZx9+fL5giRbBsz
ccsTKUhNT83RK1S7qYZM08a4OAnvwOITqhvMYlyGEbyS4kqHex0YNDSInv56tFrtzDGdEh0ErSj3
2sTHfPMrhRwtMebGczEwDc04zOSZOzxdbq1WxvC+eBd/UqyxOe9zps4ohxCvwHox+73Z3M+uJrmF
i+KpgWiKEIca+9kwQxTPcQF/WXp0IoScvmABaSM9oD1oBZTStA9dE6aB7jRvBRl6yUOpyPFxW4TD
GMipcTc5/YgMTNL2nOC0sCHR40SlP1TOdejI2E5EvmKgwrDMhWBqw14WYfUN+0wBD8+IlNoKN3qW
4b2gDLrIr9x6e9lbhPb8BnK4h996KocYg/itb6jQkfO0JuyeirwaVBQ5oIAp2Wxi31zBcbctlOjL
KS+RSVhoXofKqJdRde+MOOQzu/ZoAuYNNw7s8a6vZlmeJEorFo518DRh9OGsi9ootFAbEwdlD9Rh
iftYVfHW6Gs03eoB0X504R+30yNzX1/0OF8BdcNIumKJ+iZGotQuBku/mRR7HXRmlOH1tH6//DHP
hwl+3RVAkWPjOXq5IZ26Dc3Qf9gODLrrBloZsdPTqQiskRwT8D5kOdK1voNgWqJu6uwf9IQEatnL
+h2F3xgz2PgNqJKhrsLFuSzU5pqgK9unaX8MzeSQW45Hm37b6xO4QzBCM93TOA+0+Mdl80W+vAbm
Qjke42uUeAA8YrivT/aFAgKFUZIuinamDScC4zvSOdXkllit3Ca1LKQMir2bw51Kd471ac6yL7n4
Bh9I8bC/8M9B7Ml2OZi0Hwjp1SUzie4tSH6Wk+onabZnWntgabdPzOnJqr6lGiSQI4zz1dpRL2JJ
O6TQVoyNgcl4IZ3lC56KousKOmahEwDBJ7SU0jKCeMwGIm+XP5xoZ4Jc7L84fN1zLNTWQYcNPKag
j0ZCN7VWgQZIDZgeeVX9Y0pk7XqiQwQkvqpKVB3hiFdDIHOeMW2sOj9MDBrgcMz3TYl7IB3De8Mo
b8aBxZgoUEJf13SZaIgoG0QXN0H1cxke4cc5Jmj40WYqcaM3P+lwz/J/5sEf2+0om14QrSs4DF20
jS8MyfyNOtFGjPrquLpbzlvVHij91iZfafWtV79k02uC571lNoXomDLAnAr+z4WeoegnhDmsKErK
PdtOeNMatlp8p5lbR9s6eow07k2XXU2FJdw1LpdxjGlqKCprEfLI9sfoPyj7ttk63x+VV6fZJO2m
eZVEGeHXM0FChpl09P/zpWtrzvAao/dIfbPZd8xrAuEV7UOlL/H4F9vPWSFx8Swzh9JJFiTkeZ6r
e5X6AWZmEkoSKkEXEz7dCodLNqLRNkZnwSk6dMpqe+ZlXnE0HjpU5IP6vg598/nyhhcFlhXiryNk
ld6EA/3PGiaoiHThXVO+lanqubJ5xPNpbByIqBKCaQ/U2e4ZZ9zc2iUj5Yji1c7ytb32vC19YnjO
nfY9epp9uqvvK1wuvfnbZQNFR9EaVz/dDV0WKl3pDPDK9jNiBxbdRK4kc9OXv8EfEWsMbscxNTPK
FAoMPttmuqe/Qq05GA/OoQ3Cp/JZG4LCN3zVM4PoAwzwaJr3/+Zau/4F3N7LqI2p7wyrO+v6fTqr
2yqffQsNHbNzz+pGcvIKKRtX40Q8bXg4hF0a4/j1s8N8bVxBeth3b12/2iSH9kv90j37etqbmLd/
nCXvVYshJ0uNTH+NzH3O0LWaodYxoxUn1R5P5dcWyfZ/6DEcBPc1W0OfRhpicsm1+l1pDKD6KpAU
Z5vLMGfRi4PhPlnN0oZoIdZwwmuaCrWqgnl1GhD2NNAsuIx1tgk4LC6HmSpVn1AowDRwRwKrfMkt
tO05knU7b6/gUJZYs4olkLojrQqCNTTeu9fkYQygeAz9wuFbdxVusyN7nDyZO5xlDxwkl+GGqpbY
mOlJ/YjuVQjaNO3NNNzUFphurKDQdq4h2etiQKSbmES2NFQST23UelyXzKwHRQAeOkAGfJ3ez0fD
T94uf7Dz+8NimKuCuILoLkbbuC9W0Sld8k4MACfXSX4Mx7vMwX1Be7OGfQ9eVOIRzUdBE2/GmiQH
FDrLopeBR2HDOWupKMY5BRsgoOP2WPSxr4JWMaY7iYHLQp1t5BUK5yyM2qkZLyjtBqTGT6Y3b5Nj
9VZUm8jym6vpUD/RF2XwoCYhiV4y+7hPyEgxKdYy5uk6O2rvmryFRtvfhKmVdVzCUBfJbM4mMMY8
gjwFpi17yZYWBsIVwuKoq80WDVWVKAoQ8Bm9UCl9JlNZOtfZ/uWDGDVEuRzUUb/2+woiD119LroR
1LX+sEses8Dc1v68t15xdLs+u7Hek22MKVJn216/TF679yU+svjAuY/8/gGcj4xm4oBOHj9gDG7C
wP1KrprDP+m1daC3hqcEVuEdZc+Iwv0NWtv/2sw5R2niDljmSO4Khz5TDB17eT6013NcWr5tTLjG
ZtMjeEE/IP8h8cvzflVuvTmnMfRk7Kwa2NZNzKBeGLh3dGvtkofizbyxY1/ZYbRU2yRbW+JLwmhj
azZISdBIjtEwzpnqdEBX8/KlEzN6yB0D4prPQ1uDI7K6Zq3tF6P60Iyfc/cK0Ti0ysqqUaIPjUIJ
SCTQzY4nIO7IHZR80BsNlucoy9Ktak/qnjDFxHxtBTFYp9ReLruWKAbgI2M4BgKDCObLv69ce0wG
rYsZDHZjT0sr8KvezZFsAkIU4tYgnPsCe0wqApDY+EpsEKXuM+REffPc9q+XzRGu38oczmvHsZ4i
1oO6okIK2A+gUAU7sZ6jlth9u4wkWzjOR5EOWRkITsHl4H5EEQR6n2x7cxni/AKLfWBDOxyNGY67
qNKcfhwC5tJWWbZ9bQfzNUYHg/xa+cc8Ds/9Vby7DLb8LT7EgPQeHYt42kdiyWHpel23yQAJlSL8
sJNtaoNEugKtsOoN7oehbOvo8zKgeAH/BSRcmdfJekiHtQDUS2NjjehVsLptDibjyzDiLf3bML75
PR0TXZvqBefYMP+5pYH+o3F8BhJ1jBVoNGi2lxHFPvjbMC4zr0pTa/Ri8cF0axUbQoIiezKIJFSJ
jr3V9+LbWM1CL/O+BorRvOfgz6okrwqyv7/8+yowoCFvHqNcRQvLiAmsyBuoLL0SetyS1oHqHq8j
PDMPo22GBjgNiY/91HSTT8fXRiXgIAZ98iGZwE+YSHxBGIeWtlyw6KDtiCeTibrSBt0oEF3tOgmh
RUm3RTR4Q48X6UTiBcL1W2FxXqA7mWKaDdYvxsyFAk5N4/Wym52XmZbosELgzorCmQrSjECooXVE
j1XzVEaPDcEYxa4HrzRoO+hRi7YDmLA1KAZJH/UWC84iBkj78O71q+eYOzrCIbe0PoQHKrE2UDSv
s+mFJAp4qhvqlEHZhYXPjLF+zGwrv4O4eVr6eCaMbzTIBzceKJ5lO08YUqAGCSFEFe1YfJ5m69FQ
t6GBX8SeKAaUhmPnSmKyDGLZ/KttYeTuVCcZQSpI7du0L7ywoLdFI+syEO6NlSXcOYbDZek2BEzL
su7KtIcSqa12pGNiBa1Jj46bxR6h0RWpS1mJVph+4ank32XkjrahqTBCaGMZHzHYbN7pm/Bb63XF
Xr0yHjCRsNEfETz3shuscHOuULkDaOj6xGTVYjKqtaq+bdKnMt6VMSZ1JOm0cGv+RvrFbbT6hpS2
zIkaIMWd6TUolna6ZPNLvIQPNLZR2nZTAgGt2Z6OyQbIE5BcUiSVmcFFGHfUKpDt4zMx7dV2gPF0
OcAIP4hjoE0dz2Z4olyMXC1TQWkxmjX48xI8kGFqNR8Dmt0o4T26BC4jnZd7EcpwPcM9G/EMOoKc
KWmm0cxY5CkrZ/JC44qxn1nolfRWaTK/KzeDsbfzb1N4U5n3UB6SoIsMBbPYIhSCpwJwynKGkjSe
kxLEX8ODuyW78nHeo6+QHLrN9RTYoPD1rhsfU0KKpA1LjAtOToeAtAfCjae4oaUUVAnBG42j8KOJ
oVI3focGx91oPhtpKwlcooiC1mVIxELlkIC26xSsLFHfcBY9FJ2o/jhf5fRzNBzPLP24uGJp0Mom
B4SABMVuDOVa+NscoFIhRalQHgV3bXk1td9aB2XQ8TZ2Bn8Oo+c5n4IIQqSXv+XyR/kzaemaV+FN
eA056/tFvcYuNAhSpgSqOelBZ1cTkyUuQhDLBAkX7ktoDjVOl9J1xh4sbqi1NaTdtuF8qGN110bW
5rItwvQfpK0uzEHfDJpnTnGaQU+t1F4ug0l2MzV38wSmrKa9RTPIBupH27iO79FL+jjRpXH74zK6
KLpAstzBHdhCG7XFfT7LnQurdpe7x1h4ynjNyh+XAYSr6CwVBux3zDxwAKlO6lE1kD7Y4bxbSOYr
Rd1G4Mi+DLMcyGcesYLhDmzVyBzoniJL0m2o3erQbcq3PX3C6OL/hsNtZq3UBtajV98PkcMmILxO
waKuQQ5ZRi4u3Fcrg7jTOXFCC50oWLdSR5O++0GgdpM9deSut4OiTPatI3nzE34oqF1gqh9tggb/
5F4Nvas2NcJjlB6n+V219lrz/fLiiSBctFhDqAlTnzp/XioGRaVaQQ3UpdS3x02R42yWcc6JPHoN
wh0yaFmgJC4AguaPe9XqH9zi8bIZMgQuMBhGkaOXCNGnNpmnjXdmJvkUwsssaFLxMkpQhsRM1GlI
SNUpiYYGu7J13tQSqqNXk/6k9C80ftAKP75RblAFBxPIZbtEe2iFyt/UYuTaGcZAcECi7QPq711j
e5UTFMruMs7iuvxeXeNwAQ9zvwMaL4Cj1VaxS/TpgY1vzezeW/NXDmVgz04/LyMKHe/3epq8TxQp
HizBceOnJuTxQNpg9I9pvbkMIls+zi1yvdWjJoRZzN3NaezNlldj9iOW3NhlMIt3rvI1tLANxmgD
psKNMwPVWm59dsO+UiW98OfdVMjW1p9pWdQVEJm0zNbB/+mbqOlH08cc4oPdhNVjM/ZelFa+burI
5P6CPRXPTYaGiWWy9Mtxy+jSCNpAy3GYMfXYFfYtk7XDirbX8qK1kCi6S7jjgnholgN4IBYIu76t
l7JANXtJ3Hs5NaDXWKMcdrSNIhjM9zF61ysZPYHgE4K8FVxF0DSE2DU/F26xXssTHYeICnrKodxR
CIqo381Ess8EXn8Cs/yM1QfEC0dEUhswXQetrG6860j9sytkJCWC7XwCw61m1881SxZV5qylN6Sn
ULn30ofRdm/Q2ORBNkVy1AtORlAaIg6gERetFfzXo5qi1rTFUU+t+pXo5Sbuf8ZhtFOGJ7gUZvU+
3UQ2yi+0cYXJncYKUQaz7vQlZAXN/NSkD55nVIlHO8k8sfCb4Z6AvBZdaRDgPf1mVdvkUbIADVO5
6514y+b8WM+R5E4ig+HsMcYmsgcVMGO3q6172m6zeH85HC6/lIvyGG1cul9Q+oMh3D7uwroqUkwc
+myA7EuycRtUraBlmHud7HFVaM0yvExQ0nbwxHG6aK5qYEstUCBODHprb4y9n8nqJWIQ08FfI0gi
z2jGMMhiM9NB1QmCrpn+MkHb1YwkJ7/IzzQVdPlIxbFsDrdoUTTqStQr6LWi2i6M8bJBSRrUZApc
5kIbcEThNJHxGIgswzw2Gtqxehh/Xv59FSfoYOFiXEUZkjFH9d0mrwPbZcM2MWaJeaLAt0biItI8
2xb022Be7BKQfZHrgrmHqIgDnDSHy+4nMkpHqzU0xpaBV/4izDIlzNwUReBqtDYDmmUbivnQxpWc
xiIvx9ALVg/dXrjFcR+stnvM0iYoAblp4SXTjmAVnSvL9kBZe9kg0dqtkbhzPwYnILTiYVChbOcR
Op72J3M3zHi6DCNIbjH4/Nsgzhk0RVcj/CtgzPnOHtxdWVb+ZQixJTau7dhK5pkUTJZn4OwwUNHK
i58TxObdN7vfDObfOID1G4ULcUmqGXW8VIn76r7sD1MMXtrdZUNEAlCYqoEJBELp+PjcYlUjy1OV
mrAE2lnZj+o6eZyOz4qfXY17c9tcJQf7iPfcO90rbiEXcPWwaPvK5FdEnr7+EdymSvLc7YflR3TT
7Wi+KiD7xRjMZUtlGNyx1IxDgxMXGA7Zkuh90MBlKmPQFsU+PMgvo7Fo4wU3w2kYGjM9HdGYjkIk
nT+rPL5mRn6VGnSbZZlv1o7naLFsMkOUSyzKJEt1DpLffCZmQgVp6CLYlbAK4s+3FMdGnZde20S+
VW3A/DTIaleiiLGG5D4Xq/QsqlREjDq3b9ER5+tD/sUqbZO7zpbZueQYllnIfTnSQIogtLCqU1mV
fkfGj7ACD27G2veSqd9UFwyqYeLe5mhnldwnRU9XkOQAAYC6iCbjf6dflLKY1hVm8n20kG2NJDlg
tMHXWLFhdrfHYYNqJA2gZP7ImLEFYfvGiT5UJbrPYkksOI840Fo2QUOA6TdkVny9cMggnJqMKDJn
vesxckiq79R5t+zt5V0i9uDf3sSFHAUCfmNWwV6wPi7kWagXgjeIBbmtfIxl+E0ttZvYlL2onBuH
VxqMay2tawvVL5f9RHOuT5WyHEHDFW5rBgjd5sRvwp+XjRPVKYGDuT5rmQ1DP+Dp1ySQ2QURIqzL
detGTS1/yqzA1d1drdCrPP3WOfnBhEouGHr3kdl/XYYXbpulfojCNYbgDOMU3WKMNdBUx52p/OrS
HDsl2eoRQybxAeUpiecKl3QFxp21GMBLwhYUAH6kh4+V9ZrO6cFto62p/M1lBn/uX7O4RTWhE0ut
BmZNMeS+VefKLmyk4/a+H8s72qlBE4MUcZaKv8gsXP59lfMV+EmOMwA3phV4ARufmr1nQveVudnN
OE0+BCHuI4yI6hiTC/vuKa+sOzsZOk/psl2d9p7GVMmqCz/x73DB94BC6zlrhn7ZPngwyOKtGwUW
CUK83k2fl51JuFFXSJz1g924pRbDejJ+R1N+nu0zPH6hSSRcxNmYxHWFh+cKjQvBGKAimrHYlRgE
NB3vIcrTGvggL9skQ+GCTzykpmJmiyeZUFzZQJfYQxIsARGeJitTln9fuY3RmX2sLRF97rt3w+2u
494KWPgKIbENsZJNEn8UUKP5nyyzuADX1YoVQp5sqbljXjLWfadNdpXSSXIcUeZrWAZuQaDHwZAN
B2NnbWW6KS54kW1uB2rtIWK++xtLfkPop8sHJZ1kjBTElZZFR2rH6OaPX8N5lsAIN/fKEi5WlgYm
QLoJlpApOjRtdaOxR61w0ONjSfxB9KSLbllQ8oIoyUBTGbdoxO1axYhdJJ9RD4ZNbzYfMzDNG6/g
mBjnbR/emYNXEGjL9ptWJpEnRefWM0Za3pIGhkJqwCvJgxUfYweD0Vd6s8n6Twu/BNMnmc90tAgO
m8sfUxhEVqZzq9zaQ903S0GgTBrcLv3Z2kWQGojyl8L1iEw2W1SOPVlp7kyKoriKc1xp/Xi+Ndmm
Qs+/yXZz0iB9ezSUx0wPRirpPRA60tILvWwIQ+cjsgKCEtUtgVmF8aFomGfhwbpwlF0PEy+vpjD4
g6xEg+j7wt3KORKbzHwKdZQGzJihJVHbKD3ZZbjIzOQdueUfJ4Q6+FAWh7VBf3EmXTCVETEVUuJe
Ydit16TZj652Gfh/rMSbdRnZvrDgjPQTkl0QP4WSB+cqoCJ0WpBDQrAEDbK7Nq1ARFiXgdlF44HR
ydr1lvHVJXXrjU5fBhiKw/RpOD/lVmVKYsP5OiMVtnRQgSxMAiAFOQ1BQ9kYPToKM584w0YfMwiC
pkHcEi8zvkUjkcTU80PpFI3boDPTGaUN0LpZC2qQdWf2fT3+cTFzAXHByrWM2iEFPjVJj8FzbLsJ
tOLy4WsYrfHesdlLSbtSUuwRWANnwUu9ZWBQxeTfL02ixCPS4Mx3le8tmGf6ZGPJNDnPT1gQUSGP
X54/bBS3l++3OmG1fhwyzJphm1ufWXiYs2BADLehC5xeleXb+Hp524lMWsbll1oM6po8SZvaqSjD
gVsS8/obxdmbztP8511SxtJa9F8Ivg+r0geQaVSAaOqbLPpWWxtQT/+pFZilxvAQQge2GMrAp4sG
vghjRMKeQV7JPZK+9klt32TSCoUgBuPtelmqpX8IylRc+tPRiIH+gOEZIHl0io+KPZRjMEzMR+dl
XGxaRVme/C7bdh6DgYniNuYVDHuZJz21TcH8MmRWgEnBNd8+JRAhKq0DuE7+R5zld6wcz9Z7GqkF
HsUm2+/6J5AA2/NdQ97+N2s4967oYFqxA2tMiGrHDghstSeiorfl+TKOwK+xaoi5mDoA+TIfcesk
Lju1W6zJngb2UKh3Ndldhlh+6ukDx/JhfkNwB3JsVrPrLhCj/RnZB60JQMqSkp+z7B3vPDHF5gFb
ADqdQDx4RlnatZ2pTMvwxlg9RI37qDq95NVJiLBoVyzUkDaqU6ff3tBoHCYhntT6xu/oG5Hx14p8
2FkEI1zwHph4PDn9+31cTe346/nMfmmNrQG6wjS8gzzUX/jwGoe7A+ljgXbXAcVrKw+ihbzGfoky
POcSSV4kWi88HuP5duGQxSs1Z0+H20hlobbcuHd6+U82yKhUf1WOOedCkzROmoVOCRcGLqJZil2p
I8NtrrrGTNThO+go7KDehN/b3bTJPdV7vdGP4GXcYOJ09t5yTDuwYxSgVuChGoI+7Y9wE6FTZNrJ
7jDnk+1on0Qeg0urjYIpBldOjW8wH1lMBa5jvVl57fis9qEXQ8YdYyxeU9647k+yTGIb/TalDyBI
2OP19LnXjUAFZYgVlQhftezyK9iLC1elCxZHvA0Tfrs3fRa2to6LVWhlV+HcXzWJtjNqczthW04y
1UDhEoC9F7sSDwzwaG4JyjJL08GGnzXtXH2b7DB1vHx2bN0vwREKMo9JI4NP+9oEFUyOqVVCmO3N
oz0cozpiG7cHl4MHZd+y8LreQduwSln7EqI2fG+CN0BGOiKIhjiCLRcNeCrK6/yz4lQac2coQ+Yn
834ibyq9bmRNUUIIhA9QUziIuDzZYMx0rZltnPJsfMJj3pReI5++HHBFxy8GpX5jcNt7MrU6altg
uM37/J3g66Jb1/xHT7737CGLGs+UElCKzQINFlphCOYFuS9dV11PShSmfLM5RNHPxNwQ4+OyWef3
SDit8RuCO3hDTXVyfPTMb8PNoOzTn60Z0OJ2djd6+xcJ7BqKi8PuFGUx6QHlOgiO2n5IvuOV77I5
gq14Yg73kVKo+rWaCow6mbwk84j9Ojm552pXhixKCo6VEyju2NLsugm1ClBD+aUpx6z9WY3+EO0u
G3SGgkQfnwfyp3hNXsQET+NdV0w9eDyyCgLzFjp2fFsPqs7YENko7tnCcTicq020AV19lVfotWpv
bbSm18XOqBpfcXIYuL9s1Nk1A2AY6sEEIOiAICLLgUGIodEzPFag4b1lfo1ZXA919/G1LFBuVUnx
I8nSaVc2jL6oTZ9L/FC0pBBmXBqgjKXJhUPH5G1S9COGuKO5ajw6N929iRtxkJgFLvzzKOPOEy0t
mipMPJNCUBa0S6efcO7AN09SWAsCXo/1oMM99uFei25A2XV5Xc9jFBZ2BcUzSs1lTkz0A1QoLZuh
p5lgRy7jd7Oz/FQP39K+OaiK9TVVCJGq7BQ8P5cAjiC/jDXjEnkW5+fUnSMQ61e+eZffZnfd1vWS
zX2xHTtvRgKReul9+8lumhoVOknqdRbFOGhulxTMqq2ELNDTvab7Onvo2kc9vc5BDq1tLi+yDItz
n4zV2jy2wIrG4broLUyige6YtRtGY/DbubtKl509Isj1Z+UyvqI1I6ZG8CCa03umlV5kandK2fgp
y7xqtm2PmYqEVEG0S7BDHEy1gnESfU2nXuvQGrKe6rJH8R8KDUr4oiVpMMlGdIW2rXD0U5zQrFtG
DeA44RDcFEFZRL5b3yspuLP+4svh5qzjfR8jKmd1NxvN371hFpVfoiobJfkusr26C7pG25vkyskk
lSGhZSgJoJHKQQTnachCs8pNbYSj9GqU7OvZ0nylhpoJmCCnW6gja0GWYNook0pfLh54kr4vUQC5
MWg6VTCG/tqoq8u0UethA5WTyq/yO4RAT8v2ai05l4TGrTCWf19h0LQwQnUAxkih38vSqzBJoB0Q
PmmudbDjxjMUGXGCCBJFKZAJ66gGow5yCsnyoXZm3Ob8QXtWFN+NvtnzoR2eQWfgQTzo8i4XHVFr
MC6ilL0exjZNKh+6W37MfhCK6VMt9lTjI1NiyCVdJaYkdxF9NgddAphWwYUb3POn9lUxdBvpAqlo
83bUuuPcJdt+sLaXLTuvB8M9HB2jRS5qz9Av4HBmTHS3GIVAC/XQe5bxFCU+c7bxtEXmr0dfICWt
8n8UJzDzUXI+iRYVw34m0nRsB5MvL1LMs5pmhb2ujiMyi2STJy+q/dpbx8h+LMBCXcoqMaIoBkpQ
dFrjwoS2Ae7stfoIDd0K1hSiSE99qR37XN/E5ug3hex1Unj4rrD4CQZnjMF2AzYfn6Q/4qnw8xDd
xyBgfgHZ8iYpyoPejbUHJs07R41eL39UUY7hGAtvLtqSoRzC7Q0wB7G2V3HwuxlDJH10kVIVaua5
ChhxZNTuMjBub8wzM0dQh1SYvP5yo53eZUFG3+oaaoO15GBf/hQfytZ2cYdtM7dp2tgLlPaqZx+R
bGxC+PcJ1Kwg36GjvYTzj0jtIqdy8fdbN3/SYvap50pw+dOIIVybgCdSRQmVg6jUxnDLGk4/pEEG
Fh105ki21a8i9tkqQdbhPxB8kbuo1FzNUiTv9l2ZoGgzHtLddF+/k631ZHkf1U9tE27KTbtx0Kfu
GYfLBgrjloneJkx+2s7Zo84cdmygHY5VW8UoWuFNrRsUbH8ZRBT8wanwLwiXJjQsM5xmAIjhvtT2
IYdw0ez42AgYGb7Lvy6DCT/ZCozbTeUYTrVZAEwHW5yGlzMiSyKFa4aSuouhx4WHlYvBSlEktt5U
UG6LNEzq0BBa9NmLRmUTuWIclMoQFFToPXE4YFPCZu2RgzjQ9tmpuOFsUhYXgaa1MlZE4RdyoV6B
QIukkb/mKCpNM9AGIASpzaazjhDINbt/MHQJvr1nQ0a8KvpECHVLdx9mWWyeRMmd4xgt8XD5anrr
UPRSekmVVbRyvwEwhnt6GoPNxckzBwDW8GHDiNo+xrIjQ4bBfZ3YIiXEO4ExWVuXPhjmrfRFT3QA
rs3g9k2l9nhjawExsGuI1JP2UPUgjpeEaZkh3IaB2qml9wZQGqPd5nW6nTrXy7tmc3lfig6e1Q2T
v7nbio4njyUI6PW2c7zYfUmHCpXMr8L9eRlJaNDvu6y9LOs6vXX7Cak1kDBd7lmggs2tXSaT7ztv
UT29tvL5UK1P6VQNWDaWzA+mo3hDjWM71tB5lr4wrQtiFyTUbPITUHKQuWMehm/RkUxvm3qUZJ+y
67u97O+VyZmatQVZru/9UblznzAXGWheSjzN9tydegj3U1Bs6IvzJpueFiZO68/KnZATMVt9oljs
0XFfhya/S+Zym9UodpXxcSTEQ/DazYMexCAhuvydRUFrBc3rAMS44/aY4sJlPrkZx0+8rhvDZowh
qBnM2tNlrP/HTgd1Lx03QgSt0xVu6q6c6hBgqDKHh2wy8i3po3c7jw60HpGsZb2JIVH6VLruUa2n
anv5BwiMxeUJtyec0Xjf5y+kzAljo2w6GFvG2J1f4FmGd/nmsCPsSGXBTWQu4IiF2QQQQmAa69Tc
rB6oC2VFnD2xgl5z5MVmh5pX4ndK4aVs+DHFGIpRW3Ql/jGrLOa719Dc9s1I07VNBktz7YZWm6x+
LWSCM4JYBAi8NoC2BC1AfENyYVVhMiotajL1A+0DhWwoGFjZVWdIxpYEoQizf6BmQAURo1l87zGb
Us1MbCwjs/b6dIzLVzo8X3YMoS0riOWwXW99BcRJYQIITMrR/qYmNdgYNvO4d5kkV1wWnstUT4zh
fGJuBtA9VPgwXQoetuNUfR+jB0Y/L9uzbKQzFDwo4yKEV2tMMnL25Apr9XTGoZehU9hz/eLD2PTX
uicbFxbdpcGEj1s7gfQtyOa5LZ0mlpWV8eLbN9Mxepxuk930pRyiQw60XjYULUh61mi/hMdX38ku
3UqNFbXys+t4R6+r63ib3DjXoLTYgd5i1+xkBIRCQAOyISruz3hr5syz06KJMU6AnM6kHsNTIma9
L38qkXfjA/0HAQQ1p58q1RNwDPVAUJV7Nl477SEPg8sQ4o+0wuDcwYHS/BAyYEwPczDdZuiy/tFs
pm34Fn9Xtn9x39MRfTBDiQgEvQxuzZZ3azYbNaJsDtkrmrtovBukEmGijbRC4Sv9dtUbajXgAtGT
945gKuKqoG+drJdXdGKsUbiVI1BkV+IEtlDXywrileNVRrcKfXON22J+uPydRK6gY14XlW4HdRR+
Lzm93eRp3VR+PDU6am5ooB3mKt7Ys2P+eb76i3UGlDf/R9p19bqtM9tfJIASVV9V3LZ37/uFSDlR
712//i4G+E5sWjCRc4EECBDAoyGHw+GUtXS8WKng8CqqLiq14YbKdJeZ2zn56i2JNmsbBAQVC94B
bxTAS58bdgUqDb0tBiBcRj8b6tvFJm63CuYpri/a5WAMrroTOaIhhF2SaSNwLr14DtRNGLSJi6Ta
g8GCLFCOlWxkZG2TTsUJFlGlcW40KdQiLSZ9MNQ1jV7uSE6sTIh2vnZO5wxa3PD7aHyux13WPiXh
/vq6yUQILxalzEI7TqCHakCBcjODqAODs9eFrLlPhHqgy4FBA/RBWCylx8MeUR8C23D026W7mYnz
9wEs0i4AI0T2B2kEMcFp2NGQawzZpaimeKxMYMwptxoyt0npPOrRd5vmkpVbCxYAFoUuHAM9SBhx
Pt+cDg+9MeQpBQ7a1A21qylPBgZYjFlxY0PyCpcJEyyhpnXfZyp/8RVB2feA7z+0S4LGmqCXzc/x
AykGDad6CRZRKpVtpwyihumOzGgu0oCHCArJ3G8ZeHebBwVPzuv2sWqEJ0spuKFmTId56PD+K4ry
kBbOR2eC2VePIomcNTcOG0ERykAdHXgI51sGFIeuCRVcFlOnulr6VltvQEAd0TYY71gkeUiur+O/
wsRkZNnlc2lpEFaF0W7MimM09zunY/tYB8iXtfyjmYBwsRUiw0hY9bh/tBQbpCMCLIEkxWUFXHG3
r1+nUMMs4m3BQslyXjJycJ97Ikmwyp7B6Q5cxVGrvkUqgEYJONzLdD5a1RTkhPoJie4n+5OYDIzB
rwjZtsCVcTtzvNeqF97pDmoDl/TDf3GcKl4lAHTm4C7c4E4CxAK0JLSycDYnM9y1LeKCuPtVL43E
6ayeStQZgD9scngNwQWoLQFyloKb2iQvLXvu6H1TbJef4fz+H84HkLowlYEaDiggztUZnXpQ6gX+
M010b0b6w7ESr5XN461qg9j2f8GAIKXO2jyqdUghZvqIb/HSLHkClJKfZ+WhU2Wxx/qNfSJPsJ6l
XBa4MtxuSOJobkN+LtFXOeUe6fUNqp63izq/MPJqtWhYzGRAlKuH5ES44OXSSRmyNMS9p5Hsxjae
c8KeAU25sbCyf795GCPA2x9HBdwWgtMJ87QHJxYklfUxt4IGjINS8HL+OhB9Nkp7sESKtj/qcG1P
7D2uUPawJoLbz/7Rzy9hZLmTgXqtftfDYCZweCTPdv4filJ4V/6Ryg3qRCoeuLNjRZCKNgI0enum
I8udrOwSFEKKSEXL8GWXa432BWwSDpg+aa8pxeMrpuH3fjLQrtTJ+GZX7B+AV2ioBVg13i3ihT7O
gEVBmzevO/9UieWbc7pXitm3jdalyY+/toozYYLxW1OoatEIYXl26NF6OlruOEoaL1ZX70Qhwcaz
almoOiA1s6DJa9FetewpbUc3Un5e12XlpjvTRbi+x1YhbYU/XqxNr2i33Vgd+o0cgDTZzu3c09dw
LAIzkZnfStRwJlZw8uaiAR8n5/uFIq+JhpK8vJ9lRT3+7cLJOhMinCzb7kO1wvSmFyrlPrdrF9jJ
kj48mR7CMerRsAVaTOiRTEDj7SZ3ah0okkn80Erwc6YJ//+T0xoVDuKRCWIWa2t2R7vbTI3Gz5Nr
dLknQxxdXzfAZxnonUd1T/B6Xa7moHCHc69mjNK1N3Usyzn9ruVfbs2/IsQXXwYEjWJSIMLY0N3o
zYHuTW5xo7zekfvxE1TrnvaC/pvbasuCtHHT7/mvVPYRa5cYVvXPRwiXptE2dlHz5C44PfoRDbbH
yfDs0rMKtwIGRK96KM2aMrHrruqPVMF7RM6gdGoJqVkNDmQgheefFWBjo8kNZXN9ko0Um/rpFKct
AJYQ45iVO85bW5E93dfdxx9lBPdRKkNZtQ6XgJeGPbpArxiTbZ6iva/ygcA1Frvr/kq2eoLjiFHG
nJYcApfaX5i/LA8xBoj62B/p13VJ60f7j2qC9xgLJ29yAkkt2c49snqqW6iybOjK5X9mgoL/qPWi
BZ47AgwyozvaN+P3pvjqVMC8ka8i8WcNeG/b63rJjELwJUDhAkCIDr2o+tazL2mqUrZugvdQ68E0
jQm/Dzrob8o87khevHeVsbmuxlpp5nTpxLJXZ1bRsHDjrkLdVeyNneza0MsoQfXx1iz8QjsYsjHJ
tWrnmVDBZcSNOeW9CUcMQ7f3cUAqV90VgKmC/wDHfX2vvMCHFJ1/XdnVaADI66C4MdDsfZnDRuTD
NIi1x9CPc7KnSFRYyg8rk/XhrFrHv5IuctmNGpO87yFpBjme2ZRu1f6Xc3UiQVhCIP73PeF3GWAH
XGv4YYSbUIa2tXpfnsgQfaxdg6aXwjaM7NN0npfwDq0JU9b5FkUHueRyXnVJGvpxwZ6LJ55YI1SV
0arBwoUzrD1SFdUa25/aYx/fVzLc39WjdSJJcEmYG+v7VOfeon0ihm+QwKlkHmndAP5oI3gkGmpx
uYzQZgQF9zgECu2CQgvUqnNr1SsBmZvbbkjRbvmW5p/l4I295GTLvkBwUHNVI7buoGVb/sRUfyEj
wlu9s05WUXBQS+YsLJ+4hsVbOD45KsaOH1iPg+uD3TlAae//ZyCOUB8yloLpRQSFwDmJkrbHFszY
/Aj1CMie/+V6/KObmNUwx0ZbepXbIhJHCt+vj3j+GNKDISurSazeEY4YTctuBJIyJI0KGqVvYiXC
dLVrTj8mWXPFqvejyAeBaQUNemLLTL3MXc14eYDY70qnuSHwmo2HVtYOvnq6TsSIp0uLszbkmZrF
+maCrnA8mkySV1w17RMRwuHq7EHtLf5yHO3nqPs1y1A5ZCoIR8cAPDwNGVZKKxLQOoQ+6bdUhmMm
EyKcn1mv7XHg66QNoEyludfFWxp+XL/xJELE2z1vmqRDngDvUtxD4ChaFAOwyDLERJkU4S5qBpro
LU9jqdZrpH/F4TaTMYFfcj0baFb5s+e2cFCAGltnKdfEUl1nN+ZgCvrSHpJ7+0G9q/3knYD1Oetc
3QcnJojWCkxb3ygSl7p6WE++Qcgm1DY6kG0e802K4xnDWzzUXlMe0/ioOpN7fedW3euJLH4GTt6q
Sgw4EauGrLD6xrQZ8ITZG0mo348k6BzHr+t8Y5j553Wp0mXmW30iNmJloeJ6RNi5UY/qhqGyt9GC
8VfuJaNv7pdteWQ3TVC8kc1j+L09vF2Xz0/WxYP2RGvBeXSdamYLfzOH45devSp02Q2NuclUFQUm
03aLNJWxtPGfvCZScCZlNLDR5kFOB/pBzHM4LBhwQhTZ5JbskAhOxTKLRp24atq8tyc/H98VGUmf
TITgUrpm0QnufNins7GmpyL7Lh1t0CRnQLyFZ2pVpbNAjeTYeuVWfQJyfACkG3BAL354a2wL1ave
tQ17St7Nd9A57rS73nP8V7rN/VyWBZBoLF7UNTCg5j78vXkvWf/gtE96LLls1kVwhA2UOfF2EOyj
y+hYE34i5qUHv+cuZa9aLjns64v6R4ZgG72psUm1ISPO5tc478Doom/SiblVVX4WuqwvZfWUoSEF
wDEW+ugNwV/XjdFoOUXQYWGMqTZL1+k3QxP7dXWIkj2R1fDXM0QofOtoz8bQlzhmlJtFm0/5jEzv
U/uGDm2YSHzEYB9Ifh/0u1ZWlFs90SfihKuiYZg/nS2oF5NPfT7Y9T4qvdzeX3dVl7x1/EY6ESPc
BsDLKOyxhFbKzn6cA3IbH2jpZ+/VF9gG98k2OaQPhseC62JXzfFEqnAvGGmGLpMCUjt6RD8jmd4j
RaIZdxMXHhFTgyoKAAAhFF9iY5NpZh6iqJFhPJns1DRo+9zVJr8Nt7oFbL30/T/odCJQ8PpND7w1
qkCnzJ61o4mQ2GO9gWYcMg+Sk7a6fCeihNO82FWaTAv6AXsnfVyKyItD6yabJPnsVQs8kSKcZwBI
szbsIcXMtjY9jPpDTgCWt7u+bL8hl65tlOjvTVamk8ObG5fQx8R6RhrXjO7qKpjKt6H07PgGY3Ux
uxlaIBt51Ng4/+ktDSgPABwBAgE1ofN4YdSTSB9NXgBDZYpOR2P+MmXecdUeT2QIq0nRqqAbqEHw
93pE/Tz/bnXfuiVQ2c9aD2oZJMHq5p2IE1YVFMgdaRhU0vUPY/6hai+mcyNNvK2+YQDawklVUXIz
hYWz58woC7537Tx5Q/09YhIbXLX0EwHCqo16pMeVBQFNt03zQ07/AabsdQPkPyHaH9JD1Db51XVB
kQOgAyWyQzhaCgCZpyrqDo6BfpylT4xDhzG6uxD44ltNb2Vg4mtbBDAMGz2CABm4YF4FvtJkOMUE
h2E+WdYjuhAn7SaVZVDWVpBqwKMD8CT6ecVemVHrlKqOKD9ems9isg+NxVcKur2+iiuWgD5HDGej
hoK0l1heaEF5q8S2kXkE0+8eiRhxs6qWxYbcns72Cn0TaNAwTTQoo2dFBCdky8DADwFkohnA5y5L
ia8s08GOy+OkdD+LWJbOu0ws/xaIW1DT0RyG2axzzzBbESq86KPyNKUBqEdLUFvoj47Z+NYy+03t
ACc83yj1uAU3qiz9xn/8QlvAMOlokkftTYw4piVtlX4Biuc0OH4zkp1CEBITMAIbxkZBPXaJR6B7
4qLWXoYqfPjLHeWqOzrGK9BJQkE3eK56AQSyJWfATjTC72Nku1orw7u9OACQgAw6pkMsHD4gHZ1L
yIZwqunAwIPAAj3a1+rNVAR98XFdj9U9PBUjRFKO2StEabCM5K3SgvCVfiefsw/YdT10Z8kxuDht
gkpCODVh2KkzQsgarH0zhW5c3zt2IFGI/4hoF2j/tigCXxxsEW6mbZZ4aVpQzBTGtEmRDHPD0FE9
q1PnbeekqVsYfDa3RM5nSrrpDjUEQJGro3Fo8/5x6JZZ9kV8CYUvAnYXWoOBEWyYF8SXSzLCvfbA
kprrNACwvIsme5f1ww2y4R7Tmp3lVHeWTbezwW4jK3yMakklYc0zwF7BGoLJBQPjSOe2RGOGW7xK
gIup/QIjChLTdwwt+L0zgnNl8iU7sHYycSR1whGL0WUiShta0HNxtOJKZdTV8vboMGoFUV3Wn0Ns
Jhu00dx34WLdaZTcJjawI5IllRzQ3/ssrDqmaDCogVwDvIN4+zI0y04DiwDVWplj59lDTokXmrn+
ojiJ5nfAxwldzKcU0U1T1zhkcZKCbkkt1GWP/qjmZaJpv7idYunf7CGkfopURe/Wep7yca0iCtIF
v+S2ndm+lE6s+hWrosZri24OwsXMXzWzA4ZXV6ovpNOVX3WBRKyTKNqbwVi9y7o59xFaLcco1nNw
qTAWuWFuZw992EwywsXLo6fjUHBPrQJQloiwpSS2yDAD0gX41LjggOg5TV9skSVaZFKElwtzihyI
D5AS05soee5H0LPN3nXzuvSL0ISPUoKiAPjGOrf1k/RV1eQlWxzIQFNAsSQYFwQ6rupGAGu/Lujy
0JwLEqKr1Ck6piKT6k0amNGVH2F969Bgadx62FyXdBH9onkTEFkatTCWBSZl4cAorEelxYLLApi+
UdwPsd9Zz0N5h6OSlr6VSzqmLmI6uGEdHXSooKBGYFJhBdMJ+OraUGSerYWPuWY9FMYPVJH8VG3c
3qabSdYmc5kd4BJhfRzDkHPNCRKTwdTH3sJofT8Hjv1I8ZTp3wvrJRq+9c5jDKh93DfSJMGlNUIq
LAVABQgkkdo5t5Qx02bDytC2N0bdblIZIpT03mx0yXKua2c76MnHOAsB6/e5nASch83IEb5LNoKk
93s7I8N4szhoUwGJUaBZhyFv3Ur9a6uBeg7FTlIHRDBi85GtdxYzcwyxmt3r0j9P1SFMjp3ipsor
aXaqDBr2crAKm4gXAJ4zGNtBE6awiT06cXLQjgIfoXvNB39CIJsiZg46FKeTD3RyhZBq3tnV9vrp
uAieBbnCOUy0qFBGlAbAxdBtY2vajbOMf5t/unhXcEhaLCYYZy74GJpu7LSswA6i7li1e0yhzHXO
iZZLc5E8qNaM8lSUEG+lZQiaUKB6enaIae/Q3OFZ4JI8kxiHTCPBpYQJIA2aCGIYWmSq6WFKP5y8
9Nj8M+plLaVr/gRjsYBFB8YQ2MmEc8Z5Otpi7HDTUoQyTw7GxxzjsWHPPUFTs4yiQ1uzBxOeBO0d
wC83RWei1spQN5QHeCC+xYiDUz1rC3YuUOrHlr05gD3Rb/vw28wzgjsKkMvqLrLQfpJs7eGG6D8b
1Ovz6jlbdoXpx0X+dN1e15b+9PsEezXrlqZGiMAjVg8JcYd501iPtP3exZIQ5/eMg2i2cKcYNwM4
MFyc4Hhog1aryMBKNLihinibzeCzcmvgcXXpY23OfqRSN+2KICvh2bOvit6UDN10Pwx6SKe3wp5Q
hUYj/OMUSu7OFboMig7+P58mmHmvVRQETViEOsccVI7FD4DE3SQ+dV6SfGMm/pDuSsXPwhz9RxLj
XztjpgPxGPszMZ4pGGRdA2MawN+Zt0TEA/+Cy3RvlFEIXV7a0PBEiHnu9dO2coowhZBR/ew6tJdu
rXxDo5fR2OXsXpM12POfu9jrE3Hc6k7CnrqejTCeIc5Ey7ttujq9myjS+rJn55r1Ar6YABAH0RW4
mc7l9LOCfQWCkUfTwSPJvlmeIjxbdPVblkkeCit+A9flb+Jl0IEivXQuymJ6ksc6RMXJswlI3dxq
3LC8DwFEQTFfIzHJlf06kybs15hoYaZwRoU02S916Y7oZY0j3TU1N9e/aLgBO9/f+/ozkcKeJYau
FcYAkVpDA9L1/ljeEplhrGzYmRDB3SxjgrFDznsRomJeZwfEwVhW1278oZZEOtrqjuE8AS8cyOpA
Uz3fsbxI9Eyf+Rpmz/G0H+O7rqBeB3qRMNCLlxiDO0DPawHpah7ZsrNo44+66VKysXvAmuy7cNOw
zFf7oAGO+ZSh2jZsEFEAeKSM7kdH4gdWl+bkc4WlgX/sC4yWwj+CXcwBz6LabK36+6jYgfXzutO/
nBIDITA5kSWklBt77J2FRyms/l4afqu8x0Cfdzo3jfZkDpp4U9EjOqi08gFwSTkQ42rtyTE+sjza
VrIraM39nnyNJg7atyRjIyH4GgfLDHImVG0B/ZEStx32ZhEC0fCjb6atYTwUuT+iCnl9NVacFcT/
y14iplUV5ATaiYemrH6YnBdtAblbeZgiyQW44udPxYjDh8rCFKeNIaZoP+Jm9MNqV9SyDPia3zjN
3gh+owJycTsgl+9Rez/M/5jDC3rdZ+tQh99LexOT7fWlW3tNYHgYj0GwC2CSSoTjHwB2NY0qcsV9
A4zNyM3iV6sMMnaY9MWdnHdAfGodQhzJlv3eE+GCAbEw5hyRMOF9caI3zpW5YaUJ/AK3feu/5QH9
Tv3oZ+kBdCneo7co/Bm55Xt3a9/MEtkr+wjRFp6j/P2EEcBzt5I26FqzQDzDMeNt28+77TAF15d1
ZRdB1q3ykVieghfRcKocs5p1rOD6rAFJY29Mso2oC9B910BHPFymjMBn5QicCvyddz25r00NvSDV
xGA2euJmSYXh1P3SHxMqyYOvrd2JYr/N6UQOkIJDW+ewEzbAH20LyaTJbWVnQCZEO98g4E8AIA+e
24tAsO4wwPK9j40E+WbFWVvI6/DyCNDrtN9dKSeKpKay5DSF/YEN4diWvUfr5KYb46DMQy8cEsm6
rVxlZ+KEuyFW8IRQCGwu036mAOKKNdXNlKC2DzbWUtbEIpMm3g5GD9qiAtI002+Sb6CrdfVmh6lT
Q3tM+1/XbX3lmkbmCmkPUAziNYunkrBdRubUXRem3g0oPbbDJnspt/Oh2QMScu94ymvs6ffhEYTv
dwoaGcoA88pHHw7HbYNQEuNdWs75pwjLTAgzi95SEs9qazw2Dp3OYc021xW+PGsQAioOJARBy4Gx
/nN9jSVHJWiCvho6T/Ter5UYweST9dddEzrkcGB+QOqC5EIMf5IlLEkVQ46q/kqtAGmspX7nDaSD
+ZhboxcZkguO8oN17pTPJQrLh3d1ojIGifT+K/boRxs8J/t42wcvPxx3+YiffuRtEHstMOVc9J3r
fnys3OxQPoebJaABUntbWYHl8pyef5JgyhkZS3XO+WKzoCl2g3Nou0/H8KWjHCulqVNJVAxiwPBT
jQU34wXYT0jyMhZj6JKFtypNkk3s5AYip6b8qUdm+BSpgI0z0fLxct22LnuAzjYdfJ3nxkVmNRxH
QGZ5IxpB0QgXeU7Qfc+I+zD7aCf0YxybG2Unw79eXWYd/TlArMFjTExessZpaE6Qfe7q2xY8p5n2
aFuf6LyvG4knvLwascwnkvjpOnG8uZGQpuB5bsAr+g5oTmrTBWSzW+q7aHwf9Ee9k/QtrJ7XE4mC
f7J1ps8qhURqbcsxWDQMck/3rPoPlSiu2r9VD5FsSp+iYpp5PYJYXmx6BtruhyF0kQto+l9MfyLx
y+TcgYz3us2s792/YnVyvqIsJEloFlw/1QdNnNsoD6YTFE5AZMPPq+71j4JiEVwNG7PNS0gCIp2R
3Y7Lgzp/XFdm/RieyBAuf1VRKquPIjDJGgPwcYGR0rrd0gYOi0EL+jokrjLvByKxyhXNTODaI4GP
LBLyW4KNJBENBzuNEdsnR0t9yIyP/O8jDmQPT0QIzjU2qZmMM3JUafHQaQ/N8Fpjgny+13qJG19J
WZ5LEnzmVANZECVCPEQ/0m864MjdzB3eQm/cYID3zq1HT3ejbwfEPPftgSbur1/kSzYZfdlKxqtM
FgqAuCeB5CEWxmdMMNtTjyKwqrq0d/WtfSDf6sxN38ptdoM+ueUw/ZrajSaJ7ldOw5lcwb/UPZKU
1gC5NnvIyHNSA57Y0+HQk3n396Z6JkowGjBf2VZlYp3t7FenfJj/RCPoH2a37W/V+k1NbjHyIdFu
xZediRSMKFN0vbATaId00qh+LGTbOMdCVuvhvyLEAWdSBAMCLGS7zDYUc9Sf8/CNKj5znuroKQOk
jybJ8qxqZGtoFCCAD6Ji+Z70YxuNIzKNOhIFA6pycQu46iPtJbu1esJP5OjnXjIdB42mHeSEy71m
+Kx6GWSxCv8Jcdlg8PAgPBmNgdBzEUVnR6XGQNbJMHRdkl9UlmleFwDML9sgaIASn5XURnbAWjLo
oNLATLXnxSgl76JVEeDX4ZUpNHaJTVZpBMwyKM291M+yejJBfn391KztNydq+58Awb9HnapNS5GD
dyx/JCima+m9lT1Fssncte0+FSNUpJqkHnBTQY+o3S/Fm1W7yV+jtMLDnYoQLCoK2zCaUmhil29K
/OmUAZ/jT+fUlSLrrO4K0EY51JsNAhZBGzvVRwAjob5mxEeOJtT+Pe4MV+ZEgqBMimClLHlVucOV
gDxQZUiisNUNORHA//8k7gM0MJJrDtoAlOg11l8omlQT2ZTlqgxwJXPOdiT9xNJgyJaiTieOnDPd
K4pvl0ea/7puvivhq4k6z78iuHmfqJE1YZvqFURU8x0w23rHB6DtUN3Wyq6var+wZPTha74YIIyY
/Uf3K/hbhHVDdwOA+SiyjiBRqc3WB6C0m82+Yh7hnwGDLDmea9fnqThBv85wImvkqVy7OY7qLrbe
LOrPza6SdVSu79UfvQRnOQ52DWRyCOqnLzPZ1iDs0yUmt6oLilgc44tXioVrzK5BhEQsJORp9TJW
r3G010O04j0niSTikggSUVPqfuzzvIbjJ/NuyF8QtQI0cUBflimBLFxdtD8aicRZoWajsRANb54Z
vStZ6TZNHDgywrNVD+2AFRINxODlFS2OgKszAfQFTJy6OsjAGxvjqm+skVTIVn3aiRjB0tQuSdQo
hBiNPCrKRy2bSVp7SYCRC10CFrDk0E0uOM0yMZOC8UaBeskDDOLd2Enq01jbqdF4Q8a7qSjQS6Jh
sLNwpPD7/MfFWAB95DzPzJvgxCGvBIxDlt0tcEV36k2+RcrXJ4qLwu2WTi4L0EkmA9n/XX+4JlKI
DeEpgAnaQqS2Lfbx00uxD1tXfXe82q9+IXuwje7UR/WLeorfKK4MsGrNasABAiRxEPThj7DaHc0d
uhQ4bJN9X6aZayS7UUHP1/66/107AejD4PEDMrO2iEkadQNdWhsnoFS3GvtnmO9nwAJdl7FSFEGK
548QkW2pyee+zi0IwQAdWmh8zb5l1qdubR3DU1HPLZ4SZ9tmksO9diBOpQqpn3CmKNpyqS2AS4DE
Vunv1/Va3SILBwFnmzjonzm/uxpgR1dLhQPRTYrZe7qVtFs6M632ais1wa/TEyf3r8tcuy8xVgFq
APDimaYYuUx0wYiPCZms04vZ1e0xGdy2UmrPijt7a4waSEfbKr5VOobc3pyr2+sfsGowf5QWsyMo
ILepzZWuy2+5ta/tz1421rHuaU5kCDtXjwOrqwUyVHMfAY9obAw0nzxk3cOCFHELnE4lIDLGwbVL
B6N0YMThYShK5Oe7mWUKhowzCNURSmU0qHHomAO2muxNk6E7rVoOrxAiw48sP+GLfBL1kJz2g+P0
KJlhqHNJiiBUutqNMg1xomFJjt/qjp0IEy6GpSwyNtUgvyXVw6z73fia2pvrRrG6dg6mLTFTQVC6
EE6CAjDHrMhGbBioaOsUmD32Nzys0YMH/vZIhsq5egb+SBMnnAFC06EHBgrNsf4c2Z9L8xE6y2Ne
kBtS2IgVMCWg/3WTocHBzv8MAQkB/eDU1tSbKOwq4C2tqhwgztnGsuPnFkhqptRnXmwaxGGACnEW
Hz2wxKbiqMsy3Z5QckLyLiib9gftJs9UiCRbsCoGBqhTzgJ7MaZiYTdJPqFmNiTVRzGA1UZtHpxI
kg1cg5NC2ymYkRFvo9QjpsOt2MwNPUL9ltmFEdh1mjwRM/pYUvT9xRg6yll1lybmewksfndYzFsW
5tQl3VK7E6udfdoahiRcujBZLDCyI3j/AWgFaUThVKDTXUW4HOXeQJH6iRI3Xe6MzlPTQ+68XD8d
F6edi6LAB8UooUrQWXF+2gvwREZtmuQeCGzAcdKHzGMFRmjVOWUYpG0VNKBdl3hx9UEiwk20xGI2
DdM0wnlUWY4CqdrmXj9MAyjjzXbbVWUryW387tU8i5AgBjkNfihQ+MfGnitGlpY15QxkxiraauQw
NEHk3BaKl9fbMPPRTrNtyMHEEFer/2B2EOmfUbNn/UMs6+a7bH8QvkRY4jQJ4zCZQOqevrUc56D5
Xvu1t3j/9NsUAEH76Gg8RIEd9DvzbpZY95olaUBX5hDrNoYQhUhtGLS6HbglceKN0SkXt+hM1bXQ
QuAxY4xcvvzX93dVpM15mwmuD6ClnS98NFlhXah57k3TxukPzGjw92s2NK+SsS5dXsZYWrzQ/5Wl
ncvSY3NITB2yZhZ6ebQrUDJoY48sd93iU/o4g4C8UYLrCmprZ+ZUqrCoJguTsp0yEJrnaYYIZ7KS
W00t2y/G7PnW7mJ6rzLT+IeNk11twq5H10RmErYPiTo8jnNWADNRU3GpKhPZO+rQDF7btABHrWiv
Fl6mOOqPqA3NYIxDTJB2IECa3Eyj1Y6lcfgaFfqcoRTdgbaFDYZkomtNO1iMhWQ+mjR18d1p1AC9
NWyYq5JwVoNdVfpx+OYsEjFr3t1EkgvJYBC5XjT8OWNWz2oZ556JMLCZ1I3dRsHMqGSzVk0Ec6sg
qvo9wPq7dnESzoSGObRjgztxnMFpGuRjZPxShqZPXUTDCds4cc8C1tbdUwYXaHlDgSkTN0xzaZry
cm4M1or+E4sTxuNfYo5imZPBoH2Ye3Sj6B7bq36J6swU/FD9EJwb/WMY0IM1I6pzNdtNDsk+cesg
3w1utp9u5qDY9m4fPGvH+rlAS8V1q77IPZ1/nJjXoGo5KkqNj1uM2K3pc+/s8ZGRvh2t22KQPH/W
Nv9kJUQbw3CC4Sh8JcDvq2nuqDTkHxW0zE+9Emef1xW7uG/QeYYXCXwgATK1I7asqGVVxXlYwgAI
fbfm9rFF5PL3IjRDBUo5ASv4xfwKmcZ+ctIZcVfVm+gu0jpPwXv8upDVQOV00QRnV+WLhaEcLJr5
2ESBeqMFtj8AdtUF68imuGMB8X9dFynbJsHRzbGSlnXKDTZ86vR9pW4xNHxdxGUmQ7A74Z7WjdKs
2hEyrOePOFj2g59+gbXn/qh6D8vugbk5GpqO8YYG4ea6aOmCcvVPXIOxOE1baxDd/7Jelo/h/vvk
qlvbNQ4P+Xby0r+elPytKnwdGLMBeiDejBhcAIVgj8s4M35NxYPW4+kvMZLVHUMmj4AbELTj4gRL
75RJPDYIZokxb1N0IwDMFGiKMvT/y4ktrorqOBjX4uR14tivlvWp1v+2jLh051n/HhY/8j47ai1c
1Jz9bFTLU/UEhZ90t1QZ/KlsROWyEZl/wkmQLOxempFORacdjLMb0XWdNu/EUcaN4YCKsM4SZcsM
/Zk0NmagSHwzGbHyaSXZU672ZqDOIH6/bk1r1yZezFgS3Gp8KPvcmIhdjCnlgXRC/+nUYEQVul52
SL38/8QIToD1ST2qFcSk5R1LMBh82yfYARmH/PoGGwAiRn0TYZxY3+zHLI3bOs29MLWSzVCVbuIk
x2SeX5z+PSqy2ybrvZrE772pbIps2Rvax3VNL/ve+QaffIKQ41TVJApzHZ9ghX70YldugpblX3NQ
B/ea4r6jKftZRQF+7+yH0U0kN9RaFIsUp4rJS5BRY9z/fDuHsM0H3UBk2ek/bfsNxuZO5baJf+ay
RpvVi/dEkuAAqTa2ccVj2KYzfCf9iKLeTSfiYqh9F/fjvmKjBJTs4kbkC8sZy1BoctDFKeimhPPQ
UB6/orQ2uXk6AVGj12WNqWuuSOevDtBp6AYKGecrSJAA6QgpsIJAWExfJ2THyOJLbIT3O4mvPAyd
cwZNG2SkYhUQpC6WXiuI7ghaXjAHML/19qZZjjZBl1kCSEnfkjFGr9rlqUzuCU6ujTBmpaE4kKml
aFtPfRWupvo20DvKNrXmL+Z9VHszPBEKHZqXjT36A/wu35vl3ill+evV+xN5QVQLgVZiYXTx/Guc
ouXgSjy+LW9CxzX0f9j0WKFzirmj9mwyd0FsWfhmc2+kN4AYY+A7rg99H1TjZ4YW6ERyq675QeTq
MbOJBisMDwtu2ZlK5FEyPB8M8s/SflSm5c0VunJUWepQX5UEjBSdF0VRvBIMzHJYGDUmJLVB5pc7
fYvwYaP62XEAYvvO2HyMrrqx7mPXuVPcdtujPdgtvc8oANe7Z7vTjRqk++L/SHuvHbl1rmn4igQo
izqlQofp6cnJJ4I99lA556v/SvPjf6xmCxK2X2CfGXuqSS0uLq5QdSaYnaL7+n1AkNG+jjuPPuQ2
2DKc13VbXToPGixVRR4Sco5821kTVVWvqR3CN7z5YDljcE/EjdthGQMVZPSlgBSEH3eoApI1kFlM
rHTQ9oZW3BqZtBekasM5XiU54UDw35RYAcURnMmlzaGDJ2OxidxKV6VmQMdOEu/atAuPpVgktlLW
4kPbyA1mkWpRt4bET9/W93L5VYdyG1GnwZKrpB0uWqFEmgyP1L33Q2ho/6vXba10IcOZUmWj5Lu0
q0i8i5NELzSIv2lPZwdeClGq8aIWT6PONZUfaUJF4T9POmM/5xjclkYQOSj8cTo2aP02aCTv5Tih
YeZCvlrfEmVZImq9QOPuHFAppH7IsKIAnBMO4Apq0PbjPdsllEHVNNsZBoIoCxnl02gdtd/DXjqs
f8KlS8jQkD7GyN+UAeD8RBN6GXKE+AnliMPQyCENm3DDTBY/3Axj8iCzD8cSocclDgyPQLtMRK7w
IFf+LyOptpJeV0iY+8FgCThh0NmCc8dtqC8Kqt4GmAUcPWMXSMySjcRGZ527vmlXMNPBUyavCg5u
sHlwzj5BpXnUGxw8oTiw9kP0dsmWW10KR+YQXNRV5MqAJDkgCjy8BO806k4AbtZWhLwOoWXm/MOK
ZmlazokrRaRUpJzgWtnCtNGt32vOEIyP6zCLq5rBcGFzU0yFmQLHawx/ViA+KUuaCm+g1zGFQ74p
Jzb9NT4qmeeeucMss0AeVfSJWMg01PH7yAzqJy+Inf38rSZOlomU/BGLQxxufb3JAHjk+aniDASU
jobAUlwy8XMFlpf6rh8xF3wXPP337ZzDcEaSkK6AYhUW6EVPrFJpnFmVagvCflR3iJrpOtrSdQNt
UlQjwTxnqrw6m9r2qcxaKNuV7yCaID6VP8Kj9zhg2PQfrBHDH0h+gtsFHn/6JTOHUWo1ytcSkEQN
HSQ7TEboW60wS1HLDOL7ZptByINSFl0xfaHubex+y5UtlVaypay46F3/LuQq1RDIkdJ0WEgN2jq5
qejwDxKROmRqIE+t6/g2/FCdFuWoLWgSQg3lpEHBNYFyzha54dKH/y5rom6LlwrfL2z2cLQV6GRB
c4kCwm6EwmmC15GcM9rnuzqN7LDbsIDFyGKOyXlyPY0kHUljuFg2UjU91aAPqEHukbjdYFXs3JUW
9DfWDXzh1E73ByT6MASkY/z90uyEmoUl9MXwokAzcSvG1Ez+hAO4cstfylYn63dFj3MRAMObHlfI
RJ3E2XgA2cYmKD3UTCzVap86lSYJHaAz8hrc1AfFTY6jlT6iuaCPaXFvHsxdk1LT1mnoqJW19c5e
SsLNf44+vfBm50HPPIjDC1h7eiI73UqfmRPdensq3Po3yjF4Eh/X93oTkNts1g1FnoVYf6BTyAdR
YrOHem8Aqn8Fhckh3/3eQJzc/cqO69N1MVvi2CWe0kZA7CDTQEGjZPXH0L3HGN0R0+u7yF7HW3oS
Xmwpd/34TddBrBJ4tV2flNPYWiaNaEbTO9USf2ZnRt9ApHnGJ4bOZQV3uhGlbG4xd4ZSv8z0Kvv+
AdVtJbuwMd39ZMc3lDU8A7Vz2lBho9K5YNegIESuykDzLFwSX8cHWU2TGi1kexsN5N0QzNVJS4fI
aQ3drbXfmKSgnfaeI2VkMh/vURcJexqZX0o43ibIYjbVXu1PpvFUiwedPLImdYQyto3KTbakka7P
+/RTMSuOyQsEv7zvFANzyMcEPzXGiGX3KCUfSF+0Il7p/Z91W5h2+sL0CF7/aO9HhC3q11nJyhRG
vfIx+txkGd4So4qm9XjMN5ymtoRialNlCzfnlf/C6HWOoTR0ahhlMh6rrHrpTXncCan+8t+XY6Dk
K05vsSnjcXmSWqX2InNE0VD02c8EGd1R3uIXuooUsWMYb8YTHXl6kANzEVRaC0qMvB9KU/nHoDzV
I0bfURZgDDRIr5r+DzuHpD/SJWj4x2AM54yVNB+iUStROQrKV01iJ+KXrybLN1pproIOgnf6VGpF
ryagFM7JRlUvjJGR1CBGcUPBTr37qLI7c+MIbqFwnpVover3cVojZ7zXhq/avA9TG91PG7flFgzn
TklupIMkxbWVy219EKvgU2jT4i2Nwj8SGmY2vtAWGmdySVwTE767Rqj7pYNjMHjWq2O8VYu6Pqf4
QIjXEAKgVQWP4kvD1oyKmP4Q1lbMfMVRc53Z6hBsWdviWmYo07/PLqKgN6GAFUe1FQzgwmjITk6t
xBOmKo27flCvT9G0HoQYaPVB2M6foixOAkjnAgmpSaSZLaGxvORnDdMw7wQ/2LjxttC458ioNr5B
VFhEX9Y3itdWtMgrjK23Uu2iTWWgegeZ9MQ0t7I2yxv6d5nc8YUQHMiCGZZZDk95ItGgMcEcineD
Yq3v51UkjAOM9qyJjRFd7qbBeSXVaJs6DXC0UuJRvTbwhgzoIAtOhPsMvU52QkyrU+L9OuzSxqJz
Ah14IDeZSB8uDaYIVAbqThg/2IwRovnlE5MOLPnlY/KxDI2NRV7H3t+r/AvHxQ1ZWsut2AIOqthO
pJ0NECBk4t5T7rXuJQjcpLEQ8//flsidvDZH9SKOgclqqM6qB7S1Q/v7rDNHNB7I1rvsut38e4lo
7APxPZiD+X67vkc3OtGy2jKDF01E7XJXCYcI45ChcpJk3DpoCCG2getmfZnXXWgcMH/2u8LThRzA
rZeexPJHSH5m+UshYCo/HtEPh/OhCIcBlJuNnu8mpvVMa3agNt5VPsjgIPLi5ZhrSBVXR1/I+o+b
9vgySpms+++mcNZdFxVLFQHWPeJpJXuPqf4e9hsYVzHXtP6J9Bw1RaQc+TpJWZa6Vw7AEPy6pIMJ
cSMMo7Yg2IgbZ2jSM56fW6W961IRB8o5pjYxRrFnEDMcjOwl7Lud4Td2nnY0CDIXZGhWi7JbWHzk
qFCH2pcSjbeq9BJjekQxWjvVBltVxlPppbv1DV82w9lucI5LxKxnj4CzthRop4NRTG72bQuWx08V
3T9p57D81kiObXNYx1380Oj5VFE3AL8sz7CchkXvh9K0H32614x6LxO2r9ItXtdlR4K+BPgscE5B
RuDSb0FiKkH5E4e6LQfLQzf2qLVOjZy2VpsUA2TPqp/ZrRE9DKO/sbVLN7k0g+Z8mNqBjdCcfFij
t8egKA7g4t8w5eVd/Ls6zmWlnRw1eYSPZ9Y9RMhVuJAIEyRbXeXLLmO2FM5ldHoqyuGApRRIgdjR
HjW0r2CPFtpTuU/3aKG/l58INTuK58V+ePwXU/m7SM4n5KBn6WK0IltBBO0gM3RivXK6IdmIWRcv
1tkauRNqeBXGcKaLlQQHbXRJ9mji6olOYWOX4r6JHv5vq+LPXW0q6ErGlsaSXXW3un7S+9/rEBsG
yCdUwNnYmfkUHgsZiObvNoPIxb+P5yRqmWjOgC+9PFtKpSJYHaclpHd1+VSY/xJzYKwMTZumggZ4
7sPrSZsZcQUfUYvRqYvA8SiFT1r+rKv5vtTjm7avfq3v2PQXr66fGSJnA0Wii4UpA1EfUKS3BuEe
E75a9turN4xt8eDOgLiv35kii6D5VVs+uWsqzVIbaLVt9QkurgbvfbBVodB81bkTdaMQqkoBB9Th
ekviHiSRGB/1xXdxKKx6FDe+11IMjAawqe0JxS+QoV/ag9pknpcl5bSofaW+EcnWTbduN26O6Rtc
fSNQgyP0NUxTupriQTaJER1bx/TYLms0/MSYxdYrS2J75JuosMX8tbiNfwH5QR6/ztA22gGwyHZE
PpelU2d/RPKMsa9/sL4ZEPdqZgIpoMcyrQzk0XqNAWwaRb9kyTLHjb4fZbr2+E1E3hfdBxO5JZ4m
l58qMQbGBr9GyJdS38L4w1G3elcfaLAPaEujg3bbuefw+HHv2abVvD9VN40d32i7wk0pttxC/n3j
SFyXohEizX4TP7OXi11ZKnpVWePdu+Cwo7Kvb7KH+E25zW/Gc/gGbkPnAfSi2n1xw2zUfKDtvv4B
rtOV00+YxmxAdW3ifcV9gajMoaBrNpU1IC94VHa97dugpmyt2sHozT1YMXf+RgfFdY6Ww+SSGEPs
QZqUAPMXGy3p1L+J98O9+F7YH6ll2IMl0dL2j+oNdn2vbVjcNfEYB86FR52phKaZtljwceqbyRxv
sKKdANKg7l7b4Rl7is/E3ZKQXown5vvMhUYMz1svjwCLOqFdOBrNjhDNMa3q81Q8q3eECrZ+a9ii
Le+KDSd1zZPELZnzUvVQdOKgYL8xm+GO9NW4691fjzptXN2WjuK9eGdayk61Bxq9PTUuIvQtNuXF
x8B8+Vw41aZ12ekefoJ8C/Yu366dR9CuuoL1ffRSN3nPd8ZRcUx7w76nY3117DGaju70aciLj4bR
AzFUrMW+GzSEaVUO+i1o+664tW24gZXfhANao8CelLgeSlwbL8+leAHyI/9D5796BcpIgwDdk1Wq
to5sbpG8LiFgthNnGB3+YMrhzDkX4gDm3EPCMA4tdBtb4WZFY2kLMdqPBzu2D4J7nPlIGCANAxEQ
FVS/7GIPJ13/guXcfKavOf3DDux5oP6hseJX8Nysf7+lC3aOzdmNWkkYrPaAbYI3nXUWS20fqQNh
qwq5eD7RhwciA/R0mWgnvLwe9LYso2IEEDi8xk+TVpZ2l/xkqFdpDxjyL63Aaq3sAwmSDgJem15p
KTqaw3OG0hVBkOj9tMcD1T779+g2LCnGnximBCmxop8KHhrJ3e/13V18KxoYRQQVnIKueX4+JKzb
0Cs6BdsrvRoxJdEf3Ti10XMkv4aa7UfHdosQefHOm0NyAacRKJ0Pub7KgrZd9NDuMZB3l9rpTX6I
9p1GdYVKZy3CBRTSqSoZOgz39QtqN+tLXzBqDW9jjMcgR4unMnfveWWV+H2Bonqvv2SZZSZ3ubpD
TpGgxaIp7shWZLrwgZHZnuQe0fQFVn4OT5YHkupSUVroEmx3vYkGN9ULWzyE4q0u1AWXQED2q2go
sCHfwzdKxUEetKpYlRaK7i7Jh58Qt96IphZXM4PgPmIatAi1NUBI4J+tsxHD63ftlq7dwtnHIP5U
UkN0Da4ebsv0ogmVIAfICO6+jEVOg+VEbuJ9rJvC0ikAEBJjoC5GPpt/1TEpUSB6WJfQnDj2CA/B
OdeqO8WjTIDi8oHEt7n/tI659I2IQnDs0ImAhgRubUyBblzUNtA1I4mbevkhNkp3HWIpz4Vl/cXg
wqxR8/U0hh4bhnnQZSOCQKe0sjSnteKWtT0OlI22X7s+2xg/XjIO9N9Ogj/oXQH/xqUrhYBHHpgE
vSLKcPa8P0H/lG1xMS+ahoq2Z3wzDdOEHITYZ0M6tG0J6fnnwsTIovJpxCFu2Nf1PVxeyl8czi37
aYByaA2cDAQpylltzlJtrUNcT5vgGxH0NiItjokekdfrEIwg7j1xsr4kexhDbxp0zV7LUWnQRq6y
/cDGEfPaeXrKJP9QmsqHiTFaOx3Zlr7Bd386Fyzhp4DYQEaZBTc9t62SmiqeFPWl1cY9A6GHaVSv
XeazeyPu889BTXvw+3S5kUAgRYvstkrJ2Y98jP01QlRYcGjpHn8826WRMXXQIC459aTqDFqaOsto
MI73zMR0YCDk/S7I6uKU+6x+0SD8U9K4yzG0JTItuE97VfvNSGS+1YOMOmc/GK+BieEfG9q8zUPg
RRIMuKS93IeWX8vhXdZMKSsvHyAaCsItN4uG7KvzBTyaCGhbHIY++nspLfByLqRGPspNQ7Z0+r5b
zLn9MzEfPDHAQAYOzJ+Xlt8JNegky6G0Uh2UQNkLttjJ+sQdzXFfEfCDDpC0DoNfTPsSi/oJmt3U
l8M3XBh2Ar0qH12nafkjkhlVqw7DxxKqae1GOXzBpNEiD7YDpIenCbLp32d10HhSACw0fGO5Dm46
dKdAqvLYG2/rVr1wvV6gTAd4hhKMJG00EShmlXdnKCqXPvUJ+l2pqAfjQUyr6DESzR0z0CmT991/
7Vr/PlMmNg5DtNfRHAYRMiYSnFs0hpxiCf3PQnryGPuHaxCfGoNiE3EdxokuVwkppkTPw7G0/Ma4
y8XWxpi1jzGUTZ6OqUfhyrDAMqtBw4IYeKZfAo2F1LVGMvk7c9AdENSgOjXooFJA088TqPoGTLpk
siXHUkd1UqWO3KTsef2TLvhcJJ8QKuEmRrcGP19RtENY1PnkpxAvtc1XCX4BVXN67+v/hsNdW2WW
JrmCJmVLkmPX1IuTqHmvYUyOHTQ8NpzvQqILi8GdTyY6L4T/l/vqeyBRDCczLTOkC5WnEBQ1oem2
3UvPBve/r2uOxa1L9Xy8RQdgCebRLHeaX9+K7BRv0ukvfScJ9SUE9EgXoinpck1hCw8/MthK4Mvk
AQ3tIGMTKukLmsQYvNG19GV9XQuhDOSiUVyEH4Wj5kkG0j4KRszR4ahDUaJTusek20qULfmsOcS0
5Jk3aWu1MAcTfrUDlXSoSK4pDXbdVv/gGjEsj7FHRC0YZ+V2jgVEyobpOKvlrzJJrd57CoU/67t1
PbpL8IdnIJwZJMzXKvS3luAi+667iBGFimAqHiTpRYl3GtTj8tbq6nNj7tCgv46+kEmepL0RT4O5
CFSR3ApHUP2k6IFDSK1X1FD3HahoOnaOkAz17QryGetwS7cAFFjR5ofcAW5E7j5MWvB0DOVk8nl3
8EJ1J0EfFz0VNxlrT2B4BlmJetCU7nUddskiJ44miM9jFhnu8tJccg9i2HqFVYY9+HXk7IxJ2//u
+adBs/9BcIFh3IYJaM4BoYnBQysmjyE4sWsMi6yvZMnw8bXAiIrklXolGzdxuo1Gk8IXlqY9ZqMr
5+PBTIYNGGPJLvACQjQAxjy0R3M7VhjIyMpqVkIZSYKIW2zig9ESJDm2mESl5ra+prukLfon0uTt
OY9jaH3LBYRZSwE/kgZiUA/UEP1KpmFfFwat+zKzRa0UBqv0w+heE2LlVkAC1IlHOd9NtAc59USx
P3mtMR5VNCW/9aMcYnLc9Io3kOQlDvGlpKYYSwhOHQTIH0y1y5+r0ByPLXrd7LbOR0KRNzEwijrW
+F+VPA9DC8+FRKMMyY1PRYtZ62Rylu2FVDJt1vvePenkAnelbHRurPappeVqu1OKHqrTMuZxUFLx
78tWCVxRKryDkHqHKBPkgyFojpSPipvmxuCOXQ5KXDilO1MWRwx+COpJK/DaAltck0HmKY3EB6XX
U8hl9qqyH8ZqfB1KXUpoZ4T5vTKiPk7j3q89OoRp7BDNb5/7uJd24GSMPgQWSNbQBDp6jgQPjU/r
hrX05kU/FVQC4egwqso/QGVTqNLYwMNw0oI+BeD1OzddWR+gdK6+orXNC2mZNr2dCz05S6QJU9qH
Q7txjJbuKvCWIg+D0AJEVZwzBMd4KKYCfkUNSc9saC21e1KIM1Qb8eDSPT/H4ewbGwge5gTZF1Iy
xxjdzIxAQ2QX3VPbko2t3VoT5xpSdBm2dYT4RYReYAPyIh+9ziBmrTaqR4s40JuGTqmOhyDvyxtm
1opcYU1K7dtZapfaba4Sakj7dVOZfi8fe84thftGMWpqeafhGyH+OvWR8RilzW4dYumemOZpkFGa
ZOV5kbQOz7hKRQYWHX6SNTYgfcsw5uKDQArkv78yjPF4ITnk+lb5dskswEeCTBlMD7OL07/P4grT
7IRWmbYwlU5yYGUCaNqRbgzjPUpz/2AWcywuZZY0YZ8YLbYxNwrwhDRx4gq6+FzHRfmIVnXlX07W
LFrnLJ4lxVDFBpJnmun90vH6pQytX1UZE9plxuP691s2xb9PA87kB7ClFCCamkLbyE7ApKxHTi4/
e/7WJl6XDsFlBKaY/5/Qkg/RypQUajyC0HK8E32LPaYT3wmNzqYzngMrQCnC3BHE73Zn+453zg5b
VFFXp4H7AfxpYIUgMwk/IIFO8sRR3m7J3FyXIjgI7tMZgojZ3RCNW70rudqT/+zjrrPVY7HLb4qQ
4hFkHC32Ib6XGE3ayhpeHYlvcIx6o4cCVOy8V0mSPFR0H+Bq+KWMAubbqaJRM33RthiBtpC4nYRO
XO9XE/1pIx4riN/oKEIilmohJPixbp7LSGAAnPipJ0mJy2Ne+xpTar2HzAdq6UZ9LgurJc9Qc2+9
cuOUXwVs2L5vLXcDngwPsOnfZx5Fj8gQKMlkn2i6i/LOKRr4FPl1fUHXOUMOZjqQM5jAF8JMLgED
CoDb7KdQ0f5RLR30DNnaPV4QyVYB9+qEfwMiDYcMpQYVTc5TZqKW4v08QJjB+BkqXz1UwAvvrtI3
UsdLXwqvcXOa2cEZ52ktmqrpWIk5CvSDnBp2EOVz3N3I2UOjbzDwXSfHpwXNkDjrExMta/x6sgkp
342leRPWUJVVUsVGN1RjSyh8xVmxk+HQ+qr6nWvv659wcUOxQhEvo2k6hdvQpiTjiGQONhRtv6ag
2qxwahDzsq91nEWDnOFw1w4REHeroYgdJeiyvVFDV6jsdYhrutHvvfy7Fu58JdIwdpUEQnbxQX+Q
Dn5L5YfqD6Q76r3+VBu28OIxOlqBDakKZx37KnK4hL4a7un1XPEDbGPfvg0mCB36fdijsqF8DZC1
k4ezqGyEQ4sfDsU1cN6bOhQLuSe0gaRtJ3nY0AQSeepg6dKXP9gM4cP6yhaPAngSURaYhGs1DicZ
AvBCaDDQaNxD2zIPnoXOqfI7bUsEaXFBqKMgBgdpLPrmLn1J3LAqY6GMkxALB738Imb7acYgEi2L
jdO9hcSduTL2gsErgdTJDyZx1eRNqQwLcu8bRrF4g+K1/L8lcTcoZD2QlPAkLKkgt2ObUUVHTSMN
X/JKfSyj5hSIKPz6z3L+mgb+PYqCVAhGpyMfKroFh7x0Rj2wjCI8qK1/WP+uW5vAxUpNrBW6WuC3
SQVae51cvRV96BQ8rqNMx/oiaJ/OBUhqJrljHfce91FZYXay1IIVm/Q/4uarbUH+cBCL45Bb3e91
qEUFtDkW91n9BPcgWLDA5++k79BkuIP6eGVhtLi2EY7ZkGb3Qiv7tcUGtxSJgaoVRUY0YKKkzn1k
dQiljkTTAenvMumuqrfozBe/1AyA+1KRImBAsQBAgbZLjKgMtR0Xitv+i4TTfCFczGDIWZvoDXC0
4EeQjFSTHqTo1/pHWvQms7VMa50FDIIK4rN4whgaMOtE733OrEjyrbB5JFvKl4v7ZkzJsYme6OpV
1bEWohIDsMqc+oBCzUe0+i0lw0ULn6FwF5tfVuA0RXev5ePI6qGDPAoEvRvxnniuSp7Xt2/xmpmB
cTecyOJOkcDtaAXiLQizjcopQYckPfsMTVH7IvhYh9vYQV6XI8UTQNaG7+Dgvcl24HvwlWcm2uso
y/c2wuJvQSw4DG5Vaj4oo69M93ZyY7jtO6qk4CQHdxwd7lNaoR1Sf2rsnwMakNaRF4OSv8A8366U
Z1GTZgCuBLIbpcgu9PrWq43DOsyih5jBcE5QCyAj54WA8ZuCBn5K5bd1gOss2uRmZwic6ysUJYnU
Bgij/KU2Ii3KfWe+quqjXLz5Mm4V6Ui2WIO2Phvv+Hq/BcNqBFAkLh9LyPogGrejAIVHg9iK8bsJ
NNdPHzGD40TmRx/4mEB9y8T0ue2hrAvGzFDtXtY3YtFgZ/vAuUqhQdU+Z/hJbdhBY+Ipz90yfiyF
3TrM0gfVFPAcYLAJeSJeFCfJawxI1DqIhWQ7QLYwGccNy1x8Wc0gro6eFjCSQTXDQlXE6SmYTD03
eBl3jRv9BsVVtPWw2gTkjFRHoZqJk4Z5eGq+0oN3bG9qNHqXdPwSkY2igru+h0ufar5AzmQxsauX
ycRXULdvvWj3xoNkvGtbiZotFO5y9kKYg1JgVUP8B9RZMotQEfhRm1/ri1lyJCCbwjgOBApNk/dg
epdVIWRgEYxDZwcPDk11x3BLJ2xyg3wsNQPhvRWRc9GXwaULVjAMirIns7DNEOOxtApvqgw8tOjv
XV/W0t02R+RsQpQZKOJlIOqFqzKrkXHGZTqkp+53lG7xGW/socEZBDGbVh46gGFmKmrsvn1RNq6z
6557uEnNnBS30SeBdj7OGupaUMuhgYSPVlbPhl5U+36QXaMY381MimjUkW7XV+UAsv1WPhI9fu+y
AmpNISgHPsGKddKSzlX6cWsmaSkqAiE98lw6qCmvyv+m3Ki+mCEFRaCwkqoBBmw8MND/DHWKMfP1
b7q0zXMsbptLiNwLSQWsvAA3pyFj3vdT3Rq6XTp2cxBuoxESMTI0AEkHiKcwkOzH7TnBhOT4Txqt
6LwDFR/yQRq4Gy4jSoR9BDINPa4+ydb6iPrpz/UNW/w4M4BprbOQVQwJM40EAEyCQDxYBRTQvXvt
a6aC03WLZm3pZsFkrgFNBtQzFL6JoSHqIAa9Oilq/si7z6Jz1xez9PXnf59bTOE3qsE8BS9SpG+Z
Utm+8VyDomwdZWnL5ijTv8+2LEV5xUvCaRXhodV2nuioUmvFBC/cp3WkxfVMZbtJ6gzU/1zoGKNX
kZAMN/EAovOicpXGc2Vjw28sfpS/IN/R13w5mtfKlQgQr0gpMXboG9/YsKXzggZSaMrDlKd2GW7D
SrHL+hDXlFLsR3TBpzTtHzcnKJbX8T8UwjHQpIaGioGMdcjMTaSv3tvqs7ie4oKDNTRcgBMRNLqY
uXU0jQb/MgBBB9N0qh6QW9Cbu6DfRaJNvENevuGERvUuZwHtcF7xyly3h+WN/N8PuBq8FYSwBHPn
lE71rRJMV+iqr977rUnIZbP7C8NdjEwMpEyqsE5J8inB3RA/YQR7fSmLhwhVcTRIquY05HtpE96g
VHIbIkGTyq9a+aQF6FY8ZJUTbuUul255YwbE+wQ5G1joIx2GLKLc3XbdyyDs1fq9TPbqlrDd9djF
ZCEzMM41qJnZlGYBsBrzLa7xZFJwqIRU9+n9ib69jRZ1To6j072yVedZtP4ZMvdQ7zJ0NwwGkEOQ
ro0gscyDjUr49YAbtzjO/MMEIkGsB4Ry1yR29ShYwlmwIHZ1azhokjzklgOpGfbU2emLemL21nt2
8Uk2213e/FNS6v4owGbID+mJnbNXyc5rGj79EX5U99LDEQP1tLzdojTaMCCdOw2Z3KvVQIAqo3G4
iiDwdyLNqahtNfoR6xstFEtgBCV6gqSOgeQqF1qMzFTjZnLGfZS5gSxbjaEdmrHcV5JpBVJP6zLf
qGEvujVMgKBrEmxxMoYZLo8iGM+CwIsRmmaB5SkiRXemogS0Fu684qCh98f7g1gZ03vnSD4ZkV33
u3VfsPjAn/+CybhnV5BAylYKWvwClp3l3h6ZrXVuHt/67LaEfYWPHh68/4KJvNlUAMNwCP++hzJ1
XYNMCY8aD2kmFZXm+yC/F8obX8cgoZ7QYlL22uJ+u25MxCFCj8w0A4MO0SutoJiQNEl1wJrgo/md
R2OFUorZ3TS9kBzSCiOSxBjjXWHkvWWEoYIHidzhkUpGEb8MGqdt0/2LePZUDPyWFoKcK2fhTThm
UTmp1HhoklDe4lLBN//PRFbTwmcgXGQupyOk8jwfkhAY//KPOrlDuBR2G6HGkhuco3C2HA+j0Qoi
loJ3BjUKhRpb7KZLd/AcgbNVT5QSMZWAoEUPHUR8IGttoO/D32pQWLogIX6Dti15Oph8sBERMSvy
EjIsAitfQ8O8LyXhrOj9DdGbXSXX+/XzsHTno2kVGX70vSto5788ggXSrqk5QtZHF0HjWb8X5CtH
G8Q6yOLX+QvCh5o9SohqZ3pw4FVjlaqI9oeN7389Aj2Z2TTJBllPFH35vuyMdR5LPazDh8ZYQpMv
4Q7SPDe5m97gcROcDKfDVTE6+tk/bs6XTgeFz2FgRAFt7gqONxpKLzdRQqKEgGkqsTLfak2KC+oU
3aL9LTqAR3iHHoX17Vw0kb9Hik/UaRFYD1gNrsoB8xAZ+2xA7xCZv9P8vtiqNiyax18oPmEnqQPp
ggArw8SSHYTjKeh9W+67jdrlooH8NXr+ho+SINRGDytqwQzWS/3DiOtvfdMWVwI5BzB1mWDJ5gcs
dMnTWpYAoso/FUGFQK/TsY91jKUGKkj6yEjG4FpFCzgXByZ6XLZiUUx8vKNrnlSLHdmfcu+/sYf8
FxKPyiPEhuTfMop2qNmnGBg8RG/rv2FhnRc/gQsIG71i2v+nW1MNngopQlG8RxNqaNhqmkKWZR1t
KcGKOUE0M+HZgME2vr4tKjEYiFWsWE2gsyDg8tJOHpq3GgMNOlY+RpQ0/l6K76Hd4Yb1lgTqQtx0
Ac/dLmIrh5EegeW0Ul0BpakeySbbjAtLEe9EYSMSXopXLtC4W6aqkiyKAqApymONdMNYOyVYDQz/
tVFwsSMBd/KgcLu+xQtn4wKUu3i0wVTVWsYO+/ldzjoE+VvPy6XnywXEZFOzOIwpJEuEGOsShAdP
cyviKD5oQsVbzXuPBCcAo135W0kEN/QdP3jzw8ZqBwdZHcgQUA2DbvqnyD6G4pm0W7z5y3sOTRh4
1cnGeL5PJYiSIujx25r8NYm+qvYnyLS6nOyS8lmFFGur2iTr7fU9X6q6E4yRoBIyFdevCAuUQMti
n2DTh6P4R/1AM3m7L2zNip41q7mRDoXTiZsaAUsPHTzjRbwlwUAMd8h9Bz8U6lSQoT3Tu4Mj//R+
yM7ElpBkLvuTnnU3uTNh2YfwYev6XHAaAFbQrDvpNWv87SkOqldIOsZVvB50ka96dhvW7vqWLlxa
BMM/0LIEsRcCb+7sxIKo9IoBYYdKVnZG/4nxs4FVVp/u+i3x3oVQ7QKKOzEFFOWJngHKh2aTYIvN
3kx3g7GxoKVzOV8Q97HyvqjRlwsUEu16+a4iWwJcix9ltmPTMmensgu1TM4DAISypbOXoHX94Lz+
UZYa9aCmNclZT32/Gs9d6fulUAZtDH7tQHTaAd5acpLoV+TZgXRSOiuL3DiAjKq4VfZZOtcXyNw9
BS7sHCMzQPaLhwZl8QStLL+QHBxRp8jtEkW6rfTWIiTot+WpFx7OROduZ8kMvVhpUShBliaunjN2
KzXgzMcQzNDQMAFz/ID3w4YrWfiKUKj7C8qvUyThEOUATcf7TL8XpS+9/1z/iguX4AUEF36WHhsx
YAMIRixQEpcG1Q/g+6aY1l4H+u6b5ALdORJfrKvaWoMiF5CUvHvWmuIYegMNO0hjg7Y3qhW7Vr7K
+F2XnvCaKPRT0kNOlqDvhlAxCimmcA5Bq7tDUtpMf5E90Urkz0A2KJooaaul932n3YXC1uj4gkO4
+NncQ1cMWl/SKvzsFvkMOXM76dVEv2T6/0i7st3YcWT5RQK0U3rVUqrNLu/28YtwVu0StS9ff4MH
d6arWEIR7hn0oB8acBapZDKZGRnh396e1e8AggtgCkGFDVTh5YGN9DikLQYD3NlcdEzU28UnmKnM
xil0LcYzhKmKdaXZVNiMGPNQt61fxyOMAoKCFsmnDq48/hEC1esCzJYJEFv5cyUfMPR0++9fOzL+
PsHlBBMgteFXVwwU2h4p/n6LRq1dR24qZxtb/rhtZQVdCDNsghJkcoSFpMtNZIAPozIyKIQlT6D+
G7ONDN60yDNBXNyGJwNzRYND7CPo814M3elcV3UMullEoXFtuRhxhKYulgyxSc5nupgq6axiuXX1
u8rMYzdLwdyrIqT09bXI5BMgoABBVDTG+Cpjl5dKnXc1inCgJnqRg8GT34p9eCR3Bua2HHJX/AKT
+iHfE0Fc+itxc3mWYRmSFhD0BRAWnePLjV5kuZeojAA8muYCQS48r/8ogBse5kodMkfOO2D5uxoa
H0mltY8V+PfxZimURvMUkAw/KChNnYDdajHaQ+3W9LQxVH2MEg5AyEM8sXQkNQctRVdn8UtI+vZl
XCp8O03OrK0apqL7mDnG1XqA9YZELuqZUKa8XA8kuHJTTxt02vUItRlKej+3c8UlkmU5tVoc5yZH
ip6n4RZ5lgjOeM1OgcQNvBR4C6EVdT0GoYQY69QbHP50p36G3zWHHiXUqG1X34Ve9TGgRL0dR7Ch
7YuTfh///jry5ML+38vvLFuQlMluZBv2q/xPZB7CJBjCd6MIbh/P1VPxzyr/5hNnVgxoM6XGACtW
+5RBoBSMXaCVvm1j7UgQFVHM1HUdOkLch+xbkrZUG9gQEIWUtXEX21pghguu6MqxpFBwENbiJsKZ
DM1akI1aPHyirTUpUnosCeNPrt2ojhp/v72gVQuoNyPLAj3mFa9tEVaqqsYsBYBgjK2HXt0ISB9X
t+zMApcqgoLQymkGC1P1OISHZXyW04OdtY6tPd9ey/UdB+S3DQZYEKWilsKzpfaMXDJTR7j5co9x
ALnehrEP2nHDcmMh0py9CfgjfWaMZ0qtkdk0JRsHa2qvUO/GOShq38p8MLOa+mbSvKo9FYlXhVtL
ywTXqSpYKT8MF0qFBQeF8fq+fYTor/Rqu7M/Br/yO8O768C44pHgXdk60Y6C+dvJqQuyQ9dyR78A
Mlfwc9YO3vlWqJfRTdYxZVWzfZfrI5jHVXsbxYIHzVoAPTfBvdBobIehwqb/+tzrp50KyOPijR06
ixvJcttqe9uTVvpPzJVwx6NeBWfiS0dTmWV6CRSpG9FN2z3Iy4eabq32BK5U0v22tF2uf1JwEc5l
5lby99b4ctERhx4FdtDVgjn5CmMT1maU9hrWW9ggsERrf1AF0XLt4AOd/1fSlk0isY96Fi3lhdJM
NRlEVmsdpbiTExHh30r9DYvALspo47GBBC5dampJrsMMAzNg9wvNQzE/KfZWyu6izq9MSORkTt0C
6IZ/BO3DteNxZpg/mxkZom6AopyLYTVbChTtR9rdK/NrS/fK1zH8F4vkj2I6IxRRtkgaVZt2/k4X
df8vtF5wg5+viD9idZmbMxvmijXNMZdTXh7wEgnNH3K3BdBZcO2sHehza9xp6wHbazOZrQnYK/LZ
dvt0/Hb7hK3dCiCIA3UM5LshA8X5BqVG09Rdj8s61AFZaZLfyQB9+7FaZj+eosVvzFZ1b9tccwtW
pkOD1QAXCj9sPkmxltgMiFdkzxDlKSxXkl8rxZnt/Zi93La1soXgZgWhjKUAYqjY3Pr0flAqyYSt
zkbhV9XNF9qZyyYniYgHlv0l7iICuy04qADFY1whnKVIDvHwtRCqkjJxlDm5j6oHDDPdSwrdU+0+
lrWNZSA9/ur6GBmUhacr0nPU1jmrC7XNTJbQM04raGqpjz0JqFr7t41cq9uxvhXUhYE0w2MUVaDL
IIXZmCgu2JwCKuezr9+hv7PTQBk6b3LP8iBSBkLhyXWqEtRUXhl43/eu5QtC8cqr7/JHsEh6FikT
Al/V2bzJHKC4jNHsH/Yh9Nq7ZAdp+zvk77+y30fVyU7Us55ub8B1kL40zQVpZYEwWtYwwD/oyicU
urRRcNOtPLUuTXDpmVY31mCx+V5kaBky5s/PdGN++2nsrROo6xzzsTsmn8Vj9dLdLz+gJxXpruKH
giz0Ohpc/gj238+2mCxRjNXhR6CWXqcPqbxRtG1RHEHKJPDblZv90hQLEmemohxiPqYKU8TJv9WZ
Y4J16UfxehzepD/WVn/qMp8IADSrXxEjx8CYorqs8BDTrJzK2ZpZ8FbQkOltl8Y/b/vJSvELqzoz
wX/FJAGbygITVe4pJ8y8FEHnSSDYfYHY8k/Zif+YL+/QC7Ddxi+CmhG9M7rbTfLDvO8PqSTYZWbu
MiYhMiB50vF4APkTnz5lY0qoRjUA3JS9Ou5L3Z+tP5VQInll2TYQ3HhcyAow3IS/RYy86OdEtuG8
KaSF7D4atuVgN4tDSgNicsSOrbtELuL7yI77ymuqor4fxzx/ThYt2eeFWlRBCBBD6tR1r/sgv8mf
VUgTHNV0wjCxqk81snkD43ntOLYhlOlRAPTNJJlVlBkT4xkP67SBoKVq7tK2rbHDuSKV3u2vex3h
sT4kgpizho6hxUfBcM6isGmwSi0zZH8ey9DVWwhojR0zWHfox6ijHhhzPwbNUIswbtdXGcyjeAGZ
AAAYVL4OX5BxTDKKPjuwX/WmI1n0Yc1gqC7DphSk+aum2DWGIiUyb56GFERMSlqmAOTk/QBWKaVM
djE1IcA+TCKw1ZopfDmGVofGss1f0CnVpGrM0VaKZ9oeKsukj2raWT8sqiWT4DisNDEBlwZyjs37
47Lm61lT0vVjS2tcU5D6tU/VdvIMxetzQDFbiC0cOz/cZMcosDzDz30EovcyEHU1VhZ88Ru4wKdk
fTdGI37DkB4N4y0m3zK8jW97qsgGlxXMmRz1lQUbS3kK+1MTb9Lk+baJ62B6sZX83H8zLW0nLTCh
L/MGgpjbOW4F523NBNIp3UaFx8Y7kK3y7Iogo17WaDqWroRCYGKSh7HMBKtYwdwhnzmzwQXsoUPB
r5Ngo/bz2E8filfrKO/UyFf2dhA7CnXAv/L1nTs3yV2ybUJiPDhhEjSA0NqG9snXC8aXi+JcLEK1
upKYheZInmNXbRzdNZ50qGhDR9xrvcG1TgTqz7KoVcj+8OV9c2mY8zsJabU9xQ0qHI/5w+AxOO43
46A+JK61I34O8/ab8jbcha4h8JVVy6C8htwwiJPBMXPpK6YxALJZw7IJaUq9fEk/KpI5xuSZiyNP
P25/wZWLAPBMFPwZkgyJN2cM4cXO+6YDNkc5gQTbUdB7gIbyZALqH8yhGciNe9vi2oHG1lqGrlpQ
KuTpZ/s0rmxaYfyxROonT/si/Q4pj9s2rpMFWDizwY7j2XFrNAihqwQ2QMCe/BnadznyUhHt+kqD
FYUIPPqgP4lRCTA4XlppjQ4kpoz0L3yV9/TZZG6hbmrLQV4vwOKsfKYLU9yC4lENp0Ya0RsxDpKZ
OkX8bKIuFkOEzzw0hlsvAvrSlR3E0ULxFnzleHDKXD8oNwbbbAd04yk91droZHrqgJRfp9LXP5Ws
E7QRNAIuRTB7Xm5ipJo1KbMBiKqQOnOiOJClvo8J6En0+um2V6wE4XNTfM8gpHolLx1MzSZmINvy
NPf0220TK84Nj2BzbGgzgfeVW02tF8jpKEyMQ+RBrf4hw9BvnInUDNZiPYYMMSwFqRbQj1w1DRJb
GqN8Ltxl3PTLU5IfpPQtUncG4EFJigzusEzumIJc86HOX26vcaX3g1EWDd8KHKKGdsXEanYGyeJQ
L1z1cZydypmO1s7PgixonXh25o39KOEdC+hW77xKQShwmLWvCAAe5NghdQBgIxexZEkiQ5IZhauA
IrjocSSSf5EyWqygA+4o04Kyx6VLGr1RhSaeFm5C34xqv6iPwlRx5c2IPQSGF9UItCSvwOh6Asrt
QjHxNjUO2ehB7XgzONNjcrc8diC7lzbf1W29FXy4tUONXh3AVhbDP2ncoV4o9HKNGgsrnNbp9x+t
36VODmJJ9qkK5zRAMMq+p1vtPtw2QLztCjcDwtGJ3Ggj+jErEGY2EPXPj1EvdzlbiobmLX6M0TuK
7aSDE7qRh9Huh3SD56T8QZ4wQ4sHUuLe/xJsBPvb3OV+YZuL3L1VJkpWwvbwkf2Z954S+bWjP/Tf
flq/lmDatm63HY8mZJ4eSVBVjuJS7/ZPWIHcXS6fufnZFdXXekob9i0q337WPgYHULc7I4DTuZMv
3T2qj1TQNVu7r8DQauMdDdfW0IzgTOKyByNahYG3LkDXYfbbO9S9Tm3rZw+TwNhKIGSvdNB4W2wY
mp+2maHP2CwNECBjtgUFobMs2wQzVbc3cSUUYGwAZNCIgkit+QsY8s91Qi0FLjQrbp/5aHwILKx9
JkzwAieIgwqJHx4GEgLc25YVAY7vvg3id310wqPaO/LzQ/YR+1G6RUFCJO+zdjQujLJzfOYbqhQX
pVXA6Oi2QQRVIwv577b9Rt/JnbpVTwb4dDfxXXFQGFji9p6u1CaB60dsR1kASBDkf5fGib1MNCws
YHe8MKjv0p21j6Cl/UN9QFr4WL4lnrFLvmXvyXMaiMgVVwIUaulAoRK0yGCaG24tasAt4jBGblje
hfF9Ut8R+8+oCuLgituwxjQo+4CcAOqGC4NWBpnarMzwdK7fFP3DzL/u+6gzQIwHxTkoQvElh7Lt
uxm9vtKloIoZM08tT1ovyM/YV+AiGN4HINdm4FkNd+HlV1LzUDfHgT32lEApXkYrqMi7bu5k4ymE
+ocEGJbAL9jecxaBNEH8wKgORmh4wfWkGGZ0H+bS7boAutaO9N2GsraTogksegGtnboLW9wBkJYs
VWOIjLvoPxT3xZ31K4a8YL9RN+rJRSv6Tv4hi16aK15xYZN7yypVzcj4YLPyYyCTKlyRsZchHGt3
8X3n7IVydMJVsofg2TGXZGUa0h5zEYTJxMlvWQQI1Lybndaz/fBZcfN9vxMBoa7r4ni0nH1GznHG
Vq30ambLtJ8X6aCDww2SO13hlLMIZr2WpZ7b4gsrVTEYZjfBFp5hrQ+sJhrPrv5cHlLvgTy2z5F3
20dXLh2AETF9D3kAE+8W/mDrQ4moJiNY9jNYlNBJ0l/q6ct9KgYMRKUFo5xMfoGfepHlUF7wSEF3
rMvQHfOoUjokCb64FM4I5xs1VewunGDECAHYxZiiVgatKFBduTzDHjKKCjzDdcync/slK+MEnUCA
D1MVzq55oNEX3J9XAf2vBdgA7I5hnDgLXU+hH6cCdTfVtlfWnmU/Kbntyj++vFvIAIBpMlSFgHub
y9jDqqF4R1KANevOyevJGef36MvPAiDOQCKPfJ2Jbsj8bkltFRsNQf+1jLVHrR88o1QCNRLEoSsf
5qxwafGcj2GfhsyKlu1MWQ6UpD9ppP26f+H6wH6hpwK6d75WPUwoypsLWrxDbhy7SbsjBEyrhYiM
fW01UCDHjaFiy1D7vAxx8yKpZmMwOkdM2yKhYbOqUiY49uwsXNxM2DKA3HELYqoTIC3utlCrukRF
38RQp2FsRjvx0fEPxsj02jx9miSwd8eiyvfV9cuZ5C6L1KI1mTqCvn+iA63jJ/R7FHZeNqFil290
KPKIeAmu4jaqxmhgIA0FbhbzMpyLk6UyqdGho2pZLZJqPE1G6gOgGJiL9TSEhSBHuh6VYPaQ8aKw
BQ0PVLcuv1wcgoWlZ+TTY1gHfe5Tc1/YQQXyTfKaZW+K8hjHH7ZI7m9tlQoep6COReFT4fHByKrG
pGhQbNWafRSDQKdz2uTQTpgyHQQV3pXQhO4e8myVwZ7xKLpcoMq0a+oKppAE7wotPPbQN0Tl5E9v
d4+3w9OaKcijgVxUwa2By+nSlF5W7WgM8BbDHGSnVWh/Z8Vzd6RtLTldNP+LSAWcmY3mHhBfrPV1
aW9UrVYJGUdMo5o+oFTgu0E7UlSIWftWAJIiy0UxBnSA3CPatrMZ3oMeImi3iJeRiDhLXj4mSg4d
uLLazGX5cXsf1y1qbG3sducT65o0Q94whjZrMH7n8xSoeg2xsqZ1Umh5tqZoJElkj92fZwlaO7Vd
RWLYo0XyR447ty0hb4fB7laqH81GlC+tBEsgc/9ZHnfEZ7wz6zzDhloleCGkF8U0NpVohHXVCF4/
tmFDshXR5HJNZTXbGCDEGqZM3dXaYzcYvqlkX7/3iXpmhdu5qOibLGVYnilWN3ITfvRdfactP6Ok
ESAh1taDZiuCIu4XgJo5X9eWOU2XdEYkHp7y0QbZu+TEouC7csOgOg2cBf6Hjjl/9eupPjch8P0Y
AoHguPwuJ+8huqxl2D7WyfeCCOLFqjkCJ9fAiICpTG5N8xTLsk7ZrbnQPcmOufarGWvf/E3HaDeI
MM4rWSABYg5JABIb7CIX6UFb1cvtgIwjs+2fUo5p2DIRvIjXAiDSMw0tH6RpmHW5dDocIllXW8Ra
lHF2cl96/Th/oqfhQMFUUL9Y8wdkaQStJdby5xtaiVLjDUcAW0nJ1gayMZe3rZqLHsNre3Zuhbs8
TD0pSpsRb3e5XvySFsPch5PWPGCWZH5VpIVs0V2hAVArOYrzpD2kFL1yCHKm9km1x+HZLHx1FI38
rf4qJj8IqDa4Lfgnep/TpcxjHQU+O3yA3PHDVL/ejsCrH1LDhDACCN5YBhc91MgoIZ3HLCR1luwh
VqakwaQpdeyk1Ai/d/EgqpSumWREE8h5UOaDC136TtiBh641EISTvPgY5fcl0x4p+uku2iyb26u7
rpAi6Tn/rNzBs5PZCGMTziMB6J+Pgdn75uJGRgxSaK+qNVePg1Z0j66ddqCacFVjLklX+SETBcwn
ZMFsqEshmZWY2m5J+mOYT9sZoSxs+n2mN97thYpMcns6VOYclhFMAjHrdLrpTNbPLvTyKPSBuiyT
fxHP8L40gF1lsCqVewUM8zzokYR41pVJ0BMZCoV0X1H0ZIl6182YTSxEDJlrXoPZPY3NuGDilw9q
cb1MRmoj5SJowOmLjCHM8gDiMqe0DEEpbjVVxnlj8RMG8f9LD1VJmkEABB4aonWjZSPE2GE32qTZ
z4k4knZfh89E3ehEEIVWQx08Bj6jA23EQ9ViwGWXTGeQuJY4oLF8aLpsE4LY8razrGVBqK7/x8xf
FpDzLMiaI4wlwYwMvbOoe5PQtKirTTwv0CsSRO+1zwbyA3wvtNUBP+Y8JTIkBeoRLKecwgEDkNYv
ux6JK3VTDEx1Ftxe2ep5P48t3NUX2YMFwBa+ltlr90nzVFmkcrJqDHIj2qhL/m1aDFDonVIzFtyI
a98OCAh0JJA4o0jG+QyphzKMUvhMVhuZQw39j90Ve3SWRYy8a3cCMGkI1QQoMYWfE0w6DeToE5iC
gGv8VtWQo9eE3ACrXw1yrXhE4crFhl4egLSfihHQIzbxNTsgGwbre4qrXsVgpAg5fVWFRoTGWx8l
HoQRNmpyacqqJOjDLIDzmV1nKfvO1qL8DskmnRxML9km4/VsLccc1exe74z4SY3V/mD1TSyo01yv
Gc85RBb8EpRQwCdy+UMgNGqMFFmAi06GP5pgnqkgUmE4Zfl020mvjx8MWeg+6UCsE4M3pA2j0Ws2
Kv1heyzNzwmSaHm5xVMViDLBSb92yktTbM1nJx0jFVSbdJhSIIcOPRG7QholSiFERrg7djCMtlYY
FA6MdFH7w5YGJ/sy+xET1EEui/sUPom4fLmQBGrd8hQBLpPRxjPzYVuQfKNJoiLJylIAvcaNBslL
HGW+CTMrSBeognpz2ZLvGKwOSIj4EdFIEBUFdngeAk1COWzU0CgwixkKkNKmlSY/NBRBOFw1A30X
dpng2uRnwCUbHZ62NrFrczi4slVZjm1WpdP14dePMWZYkKiibodKz5UEWFQ3OMO5XbqJSZ3C8i0C
Nvw7q0o8q/k0abyxlNqFYtzto3Sd9rB2H15yKOJi9MPiXM9M2jgNE1i18vyFNs2bSnFLy8CoQEMe
wtaZW0S2f9vmSpyArhNSO6wS0u68jwxalOb9kkB1ksibQfuRz2OwINeawf1429J1TRKO+I8l3kvC
pIraaYKlznoFdzquUF8KDX+ZPg0VqYlfi9oH1/7Cmi0Yi0VhklzjnY2E9paNXrWbNd0rSgrQ4FVT
rwRZhiBdXb2nGU8omggM+cPDZ1NDiXOLKQCgErDXLKjzZpA4C9v4MxzGX4utvmGmx1Wr8kFBReh/
21YuR8i7KgRWHtsKgUEHMr86uU/Hjam+J8TyW+mDmO5tg6seAyoIRvDH9HS5HKgnem9MbVa5igk0
Vfw4qbMnh85ABHnr2mkA7PP/7aCVcBkkm4rKNDSxsFTRULl+1+2FiStJxkdhv1uSiBnzOhEB3wOq
Tjj47C7jwUdkicc4ahAsa/OgzhRqGF9vzIGOgLBZbXQBWFp1uaCpzlFo6BG/qKXKziyPqZ91he2A
ZVTEfbK2GNSOTRmMqogm/EsbHbVcylUC4DOUpw3jQZhSXXPr4aa30dRi4FKMaPCJTt/IWdaEiFWT
0ZYODY0DKYxuI83pKZalU9Hqxj5Ux6MiSXvLanaSWr3W9XJH1SgC1wtiTRs/oIekI5cd9hWYNEMJ
GVkka4Mg7lwP5bKfiuFO1nZFNsRDOMdmAIguiyu3kcwNVYqtHAMBa8oQswCb7xRj/ip05elntBhe
qkSuPXwZU8xaBZqK6hJUx5FNc2e0pSE6kLPEUMz7aCBO1DyBsfDr1yOM2CA30lDMJ/y5LPKiLugc
IRAgCIWtHJig1xGSa/9til92s7AWwCsAncKdcZWwt7m+pKqNYzltjI10/2Pyiu+t04Bnum6dYP7Z
vD8x0Ht5OGanxsnfnqWXeE8/iScEmV7n2uyXmOinYsTsOq3v07pUtAwLrqbML/tXMrMxqG7aLnXj
NU3vQYDvSaFgaDdaUci/vluYbfuvdeRw/Cw50u4arHSwraf293nq3IkqhzwWwZxXzvGFGRaLzzPe
ssF0bw8zSYVOU27ed7FIf2vlWmbNSRQjMLgGdQsuKlk1WCELCd/TbJ708H4oP0De0E1PVvuh69s+
FOSKK9UI0HGe2WNh/2xJ3dxZ4ZyklbvUXtXcZ7OToAyveOOy16VPW3O68VUatrfvrGs8K04g+gnQ
smSAKpuf6MoGate0yTEcv5W6wHqU/cpVv+E9ZHq6V+yGIPv567bJNQ85t8itE5r3VUEBM0RzRj7N
WrWfIuOUSB9ft4LGHQC6wDqjSMdFFrO2AbXOQTRv5LPfdPOubloPQ2SCu3gthsJBFKY8hEYDyqvc
V7PHbLKmCl/tFB+nzbBrAb1VPquj/jN1hMMtKv4aH2POrXFuD5akEFVyWOs2mOncmkESKIfmsNzn
Dh7SX5a5hm9okJMA2Bd4u6sGw5hacY18HodsLh2t/Y236+2PdI2k4iyw9Z75PCHU6OUCFjTFyXfd
BwRxHBmtVcdUvOw47Bf3O+rHX+/XAdGCG0cFmBavpau6X4ph6sFsEaPkF8XYa6CDykV+wbyY/1IA
NWDEjz1okfperiw0GjVsprFyy116su5ezF/qzr5f9vJz5rkWkGKYi3OlxLu9oWtnC+BCcBJB95SF
Ls5qNscVAACIWaCuKxsTGriocIgorK6lnPDZzs2w6Hz22eYyInFDBwSNE/jABg8ZYeVaL8DXZgG5
q47Nm7mtD/ZuEYSOvwXn6139Z33caTPAs1LSAutTg88JhpcT5LAQtTbaM+p/v+mxBvZviKA5rJ7Q
OX+X9n7fu/n32QNt2U4IhV+7Is73gTuOppSakWzi53Stb2zJc+sOB9OjvvpMK6/dTL7t6dv6mJyy
dxf8jbe/9apxgMAYmziCHP/qj0yrslHyxOk0D30eFC3GvcfHLPbK8HczekUlePuveDTQZhiYwsNR
QweO2/t8aBrdzjoKgXYZyMfJUcfHrnpIrMTJU7CZi2iMV3yZYCQHEA8Zo4ooOlw6mTQPRo1qUOVm
5bA4nfVziJCqauqXZyFx86GYCwwaexagHH9pp9QUGsaJzJ7fjbRfRhV0IIMxCR6H1/BsmGHS6ZDh
xekB9P3STBqTyCzGGUfz1fokx84jQFWGD3biACE7ub237FVoRd5Zm0gEh1gLsxe2ufNap81c9zVs
q277p3hrjuC5PkApz4KT2tRdXK126Kv8fttB2V/lDuuFVc5hrKyGw+Sw2haHCZJdIg6XlQNATNRN
4P0EwHceo6j2JKsAx6lcqfGpjAZRBjjJi9IewfClRsEsGk5cy5UuDHK3Fc0yu6OUGTyYQXdUjuSw
HGxf+t16YINVHPnQbm9v4eoSGbAENQXwlvMgCWAKjbGT4Zukmva9PQXo/jmm/UcjP/DOdEKFBJAZ
EFAmrX43aDqAo9CW8Sbjvts4lPWY4VmKFL7bkmiEdpyIbXbVI7EsBfwa+H4Qjr48DXqvxRX4Mys3
Qllc0t/yZAdV3Q5VDCgvDK8q5GaXBxCuRsn3vA8GJFeizHdtlee/gPuYmTENU13qOBPhIu010qsn
vTZ+3v5+1zETGg/AWUGlFG8IhM/LZRaSEUZT21IMuTzLJZrR+246dPpJkve6/vu2LZZRXB63S1vc
ZwNkQaoKFp/n/jvRgxITWNNRSe5skfQH+0OXhoDSOPt2XCRrtEyBd+DbpZnsS/g3+HZ3JBHdb+zy
5M0wLAjGJIGeRBp1uXezLc/JZLO4jFdkRy1XmcDkmJzqqtrc3rm1BZ1Z+lvFPEtnjGZJkrhQKjfX
lm2hg3/BTv1lNJ9um1lbEAiSABlAPx0NN27f8kyp0x7tJjdCZ5LY0Y+pSe5klF4w8id6TK7YAmIH
HOaMUgvJLrd5ANkXuRbBlprSQ99HD8tsBqQpQIBobbKs28rag4Lp9LxWHXu6V5Vn02yOUWs4tfaj
yTLB0tcet+e/h9/irkaVu+3xexYjfK8GxdcbZW/Qcp9m8UOLRkIOQD5BuQJYhNiZyi+fQ2QRGBzC
K55JKvFxdBzUORs7oOTLFjz1ym5SIHru5mriMl1M0TTUij9ZuOkZEhtIVQyKXnruYkbNXNAE1hYo
YhnBnH9fBkGQFtngwpcRVlluhzF1m6R0ljAo58irhRRJq250thLOZaOaTrLSYiV6FljdNwkT3rkX
p/6XD8bFfnFRMqZ23+k91mKC2DwCam6H+qMqkm9f3zG80TXQ9KAfwR0JS1lSAjekbg7ZQEXf2hig
nW1BKFnfsP8a4YVo4qkf5aVhn166K/VTQbbp7E69AIRwfa3AnVHAxgg5eHiuSJ/rkoTpRLBhUqsh
Y+12VKuPvU7BDZmr7qiEgTqKug5r28c6AJiOQ5qMSbJLp85TkjU2qG6BY0/RaLSPclEGdqe83vaF
lWvZQqKMGUZIzKGEyZmpszpVZlrDF0z1DnJZQRX+uG3h+p5kZS7GJY2qDdSQuJd5PLa92mh4VxAr
KbxxgCR8Fo+Fr7Tl5zinPeJiVAji3/UHu7ybmduc3TCsadrrFe7mDuwC1n0avtohxvyfqvI4qYJ3
2krTDZg0YEbQoLVRVtfZjzkzZssY8c8wWgGNKWtXxe+yZrhpMbsmAWdeiXA0QQYlfw5tUVZ3vbOq
jC2VFQAegPjju/cL0p3O1pEfd4k32N90zQ/7/ah/9rL71U8IQyizsyFKhHX+dktCRevbChkq7T8m
81vY7KL+rVH3i4iE6tobLwzx11ZbZcTIR2QGSvMB7gRnEmkLXif4kLWDnCIrsIEPn+9HtfqwVF1n
IpeaDkv3YJaBFL830bYeD1Q9RK1gdmLtC52b4/ywisq0b3qYy+nszvJumZsgTD6ladulIqztqi1Q
PQD0D+QwADCXbjgsEBhEPMGVL791VrrVjeWx0hpfanoHcBVBxnMdnhg3JMPFQ10c/+ZOtSF1aVSx
+3AcC4eQzWi9htS/7XbXwZ3ZwPSVjb4eOL+5G6RKB2uuRuhF9dVvY36q02M8AwopKB2u+RwGosCr
Aig0kBbcvikKBBI0wqwoj2YIocvx8fYyVoMRrg687P7GP26rermmJcTzKGS9PJNC3uJnpJ+0dFdA
VyUT1VrXvABn9L/GuGCE2m7c9zkuRGvRnSTbGeTRMKhD5F0rep+vuQCGF/A4ARweJVfu83QQkC+N
GBtXQxkwbwJGLG7EItbIVSsaGFxw8wKlqnC7FzeVgS4tWLRt6XG2IZNmP0lEpBe25mlIVP5rhNs1
qx4lRFoYWXA4q12b/FyUvayI2LpXPw5a+siKUTK+4lQtKW1JlsCMlRmHAgwtW1QVWkePpk/Sm3dq
FBaCI7RqEcJNwF4BuIBRp8ugEBtxacgh7qaw+MUSiZa4tbSTRup1VXDbzVf38L+mAD+5NDXoZdem
VQV3mLdttqvBc2kbSF4FZlb94cwMd1zN0Kj7foSZMPfN4VsfP9Hk7fZKVjcNnRiChhYER3gYtp3G
egMQPXVV9XFIN52xl+0QWE3XFAG+VxeD4CNjwgjRgZ/HjcHlNGoFFjO2yYbOmpsCuz9BQO32glY/
zZkZ9t/PMpS8GC0TKgnUzfoCxWN3SvxZMZ2u+hehlA2X/mc5bGPP7ICvL1eVDHYaKPpovfVWLtG/
+fxnJriTiuJxVKLhQt0hejKSU2KflkmQ0K1//n9WwZ2ZVrf72mCO3CrZJo4OPUSeI5BV6pUzCAsH
zF0vqy7IVP9ZD/+AAbXo2NY6jPUlxAGMkY3oLYFkfJq95XWk8IdF92qzT8H2PGyzxf7f9pPPGkyC
Geo6gn2E1159GfQgbEUVf4GXG9zbWc3BQ2VR2Mgb2yPxSe5sh4gwuQIf5yduarOCBJUKI0rk2Z0/
WBtD3RNR6WrVNzDvC4wdaj3QlLn0cE2e41iZYGWkP8PSqWd/yB/zMHIJCJxvH9qVmi1c48wW5+qx
MiYTGWBLDZRNv0/uq/vqFV2uLVkcEM0geXjot+TlttXVbwXyYFDZYRYdyeTlAmOdtHjkUIRX+UUD
QWbxm4giOPvdVy5/ZoIlZGdRIo3yTrNCrMss36zyx6R8z2x3sJ6tUXWADb69npVKGNvFfxbEFnxm
LYTAipLXWBAFPVXiqN/KQwP9JClIPDvQft22tu4e/xjjAi3EpvNq1PGabiQQhie9F08TSDac0fhR
GW+3bV3Ty+Hpd74yzhezbmqNNoYxed4WvuwmbxCW9cn9sG+22c5+lRzbH/xuLwVa0DwlHhWlZqIP
yTloG0VQta2wtXFjbAEqGKZ3A6hdRfum0rtB/RcvjvPlcmEZ8L+siXRYU0v9R07mxAH4aTM3yu72
voo85i/w7MxjMAhFASjEvnaR34QvRukRIJGWdDv1XmVuqwR3aLwNZdGYElvAjXPBAz8XZYoNCnYO
6K5nb4Od7uzpxQiZTYzb2ynYyFK3bv7N4+Sf46FxsbkKlzaOMhjtx2ZTgEytHiF8EqjttxGySsX4
8/bmCsILDwXBHFadySy8lD0GlUB00XT0KZeIYFWireRCjAohr+X/SPuy3Th2ZdkvKqCKNb/W0JNa
sy1LeinYkl3zPPPrT9Dn3OVuNtGEfYG9sB8MKJtkVjKZGRkxlTCj1h9m5jfDwR4jVB93yeyvrtfL
3g+yZXFBJi6aRFl02IvWW3u4q+svpH2+vnPsJ1/zDi60TG3RtC4zQefnZf2hr5KsR1jGOvm+LlDB
ThRb2QQDzjK80FV5gjCm12jJI/gzw9Uyb9Lqvikwi1hasi/uEkB5Fsl0LpB0DmnVLIVpy6hf9HI8
ZkV8Y9vroTDSQ+eqPm0qr9as0FxUyf0gjmHI8m08jxjN2fn1UIG7Y9QHXEaZYviF+qFmyTYp6Uaj
UVB22S3oRCQ1IaGvIIHAqBIezaAMObeoYxRxKTL2xZlzaLVzWEElas5lcHzhVXRihvuwjdHp3GzF
ng5QiC0dx+/m9H5KSVDqPxNXRpMjgCjhCE86r9yqLLz8UqNExTV6VxKPyVZY+/a228Vgy9njBjpk
i6e9ZXtZx154fid2uWVa3aBPYJxA2jdo3lDmvjtuB8gNqBSKnt/ySZKUiXf1T4OZS48MM6M9UdBg
juoXBXhe51tfB7Tf6LK7VZTOsoo8WAAsGxQU3OVuWr05UoCvfMhL7BfFvcHH/5h11u2UJDJXEUXL
U1vc5wfVhKpWK3wDC8m3UPie68eR7lDVCV3FixPkmpgUvB7NRPt4apL9pJM71ijjpi1SLK8vfpXO
jTL+WoavIMv1E0UPrpsSeQh7XEMEBMhUdAjPTXXjNCwF+LV8mm/sCJwX78Q5Rmu9ISRwYiklnyiW
nZrjHLKsbb0Ze5hrkRHZxr5IiKc4jw5QRtQ9OnXYlD9Hy5IsUuguJ4vk/TIpBrvR2REC0bRspxqv
AwBWLBklpCh4na6Ou1j1GjPcA+pYfj2/56qvJg+5jMJbdNGx+jxxwKnNqCHPzwtNojG2WsTH2qnv
piZ6Qr4guXBkJri7tKqVxqmHDulBEx3R2QnbXvZQFG4Um0QF+TPjkOEcHEWlNq0cBAodY8ta8tZD
KjCTsa4KP9z/jFxMJqEQljr9guBnr+s7Hb6kLoSUUfBdfvTKc5Zqjw7IO69/TcKtAyAUTV3Iy4Eh
9/x0KkAqnKjH6eTre+c+GH/PYoFm2snf545mUat1UliCmFrWznHT+yQHYiCulTBa/6X2AdZdBxgF
YBEhdX6+FiuZ0hk8KDgjUFl4sa2UXjoOhzaR9c/EzvCfIYMrjY72UpDchCG1wZOi+fa/88KSkCoM
AX9Ww+cVKvImO8VLFwh8MAIUngPenfFrmkieYQJgJU4IpNg4JgBrQOdwvmvoeBNnAhzZXx/B9xE9
BstHfQDVfrQp99W3eLscqu0a5PvIKw4yBLAwlp/Y5oJrpfTD6uhY48qmaeIi8ZMyxWDZkvrUhZpU
XuxmvJauu7zgrgKbIVOChKAcZm242FpUZpZgvg2I6yJMp8CYQN3ldXWguC/XDYlenkCwgwAI8FvG
kcF9XDmYwKzScoEENMfQWMutUtBNlGOQvaO7wfgJUMCdiQJatlrHzJShHETrBFwKWGNGK4H/Pz9Y
i6pzNWfADBljOwZ6QapQm3PXG/N68PERVYGagDLy+poF8QQDaZgOAAIB04g8+JFUY7VGGppjRQRN
Hpf+mFdQL1y3IQCSQnRCZ1Xp3+JGfJl9omZvlSM6VdZqPJQTYFmwNtw4mlMdlHXF83pRHlCXsm80
5B8+odl3sGsAwGVB8TqNIZ6V/T2BH/tJALODHQjkCHwjulmJWi461j2ZH2b7nMd5AKEn7PoKaUlX
ErQF8efMGBdUR7SB1caCsSVeAF1STCjFWp3pKcn64/pWC24kWEInFS8bPD74b6VqUaxwe+R13Trl
fpEg/S/SVAm0Vdm3a2puusLVPBDG/RyW+st126JVYsIUggvoriF34AJTlUTOAMg6AqCd7KsY3EAV
CnCjbD5XZoZwn4lWrbS2sUSgdTtSesYYe7NsUPPiWwRvH+bDWIhFcwD/OzdST8uqzS5EG4xh8Miy
08bPzng00w/LDK/v2sW1wSxhxokNjTtA0HHRbczGwdaYzMy05qBtGwI93VlQF4kkwe0idHN2uBVl
vTui34YV6aCYsMf8w2lUQKeyDXB1b2ZkHAD3fri+NJlJdpInjwy7mvFco0z5AnxDXQR606d+jX3M
0eTmRzLJHEO8k3A8C1gp1M/ZmZ6YW+PewagzyDSyWPGK6a6ZIQWTPpq5DIgvdA4omWHYGfp70D46
N0SjiUUPGOoLSLnfKsWmszO/csN2lnEaCbfwxBTn7FWzuPaiw9SqHNWcMObbsCgOMbBAeX40/zq7
ZE5yYo5zRj3VcdN2bAvVdoPn4E08y1Q3L0UDOBucI5Yp9LeMke3e+l5ZT1BEqJPFc9bDkB06usln
30Lq0gChs2OB0kq/zu6TNTysVu71iiRmXc4zcr+G89GMjHWtGvg13eSP3Y1hTp7tjt7Ux15j3bhR
5xF10/Y3SRWOMmXvy3yDGQfuAewGNuhZeOiLYrV57PTgHY8c8pZjJpC0852Cyqyj5dvVrT1adcHS
vVcMuwmxg93171NsH8UUExgfgokj7rgnU13nVMFg3qhZe12fvE4pWNKqWpNnlPpOATZ5KqPvhtW9
GqokOlxmBVg9y+hwWSF7ueCTq0FNbRUOVj/N3+bKCiLSBSv0HMy4fYlcsrdrO2zQZnPWJYzN/HWe
qzCyhmNXguvl+k6IQsfpT+E+MzMy9aUYsBGV6zVxEqruTx3k/W38Lzt+aojb8cEp1SadYQhcD36R
v+jOlqiN19dfrGkEHcK2ndCBbh70RDZecFlf/r3dGD3BqAum5PnJZ1cd8ql1sd2xDpZ2cDJbn7r6
WGphtphhDraG9a4k/3C5wex/Nll4OwnJFFRXFQaxsNy0pm1I0lUvAkAhINZZpMvb5Dbz0/WTFMXm
PxYv+PQm2o2FwdQR1mX066jFzW3fVulz6UL+ga7BdWvC8IE0FUUGMD46FzpagFtY9aiCLMRMHC+h
vqo+mgaGk+0vjvUjm/0C86Kp8VpH92Ml8SWxz/5nmkcu9Iti5pDWhc5Fu2xmsinHEbXlGKAzWYy8
KKkxz8G7CPhkfKlQPTk/RbtbFNoRWCrrlyTaQM+NxLdEnT1NPxRZYFOfyqaVhKHp1CbnOTYFRbOG
qqhvAYaa25tCNXwlOjrZRjFvrHZLo9BSMIT2XXKg7AM8a/Nwa+UeYenkKGPxmyqrnPzO3XfDnWkh
EPrDfCyhp6NAbabYJPVmJHgo0H+JQ5Asw9MTSTzGQM93WuuzNXdLcIYWdfd1nLPHdJ79OXkpFNnd
w/7SxTpPLDHvOvkyh2Uq1IWxk9ZRETRJEugTEFCKjH9G5KQQIsBJ6hBYwvPv3EytTYuSEg0LUsDR
ZmdgRHJixJzKMN5zbZS0doTWwHIHhDT+M3hHddqu1BQV9CoKAR9NpHvukGDipX2MjNG/7iii/WM6
z//PFOefekOKWI9hKlEwep7rYJAonAzD0Ja5vW7pEocClzw1xe2hbVbJNJWMNKa66ck7cR+s5m5s
j0nzkdNAp++q9qJFOzJ9q/MnbblzZYARUUw9+QE8sWa1tFY/OPgBY/1ZlgfVOWpG5jvkoUxlUCW2
bbxbnpriUuupjYzejcFz0lP7V5685BDWqa0paBQ4DujWJqOQbK/I4p8L46JQnNC0KSd2YZjGZ6bc
5I2nQMUkWXxdvc0K2Qcucps/1i4qxpGGmSUC9mPfruoDRsR2DaS1bffndZcRWXEh7eygPAgNmN/B
9eTjxpi+kvdTBOeszL3bj1/HJgnaKQqvmxF+bidmuKxJd5Ii1QyYQRZ5M9TGhsJEupi7riR/OwGE
pgduWEafgecdinTncURJi/9zQdud+xCiUm4wq2Xnd7H9kA2KGpgdmFftqe8k+QR7jXAOyaRhUBDE
4AIww2yrT7ayakYrKUsM4pt1qjzpY2n7pe1MEie8KNtgeQZ4QlE8Qe3movRHWz2qSx0P47J9scZA
TY8gre2jd8ddvaIoPa2TjNMR0bpQdAdqB1MJAN5z62rrCdJbLaZNUwcUZ6CQgOy4N1Ib07Sm787m
ziU0TIkBzksFUFINMwZxaA7pdqAQdcOQdFrNQWTNIbXsL2oN6Ten2BZuvsncPGgq18/JX8ungGIM
Z4C6Ft5MrE57fhQUmt1moWA4RbGRJkN80gmtKGzHt1hvof4RXHduUb6MgTNwwaEbAuIUfn6uA50w
Ws0wZ5f3XfxjBmfATF4s89GmO20O5xEoUcmlIgi0SJUxAwyKZqCfeQylWUNxpKCY0S7MIUjjwXPt
sI7vOufYGjLqFMHHCwQlY24DlT5m0jkHWJcZ+kMNllf1fdBEyFcxRJB9ljJNEUF8xTSEbuE/zLKi
Z3V+avZUKWk+YU3LsDXJ4kXJPp6/ECADDDZtX0u2UGaO/fvJ91prHVVttoVL/LVGJVtz77LpPom+
VvPklf/yqMLqGIc9Y9SG0MW5ubJp06VXMWAUz0HheJ07eFmuBT15SUF6Y+5pfVtHf58kgjsOLTO0
aKE+w9dZYwLaxaQAEcrUBQPorqviZ7V+maUC2AJvPLPDhfe4dGer1RCUTGc3uQfLAvOo4WkUw1Sl
ZEmXCmwIgLin0IcA5hXvRW4f13gB20oKW7b2sBgPyuITlCMwrzwOk2e6G1sL6mbTOZGf6Vtn+vn3
3zqcE6YxJYn/8dNUJWDYoKzFjCScdFA/8vbdNjdk2jWQAEP3gY7bYnm8blMUgE9Nco6aQDWt6i2c
otV3PqXuc6krkrtLeIAnq+ISx8TSV8j5wITSJsfW7DZK3G4mDOGbefFtSqQINnYJ83flyZJ4VUwI
+fSNg74C1LPmzy65twsVSM34HhXFQ6OPz0rsbFyUfQfjtXdkmZXoKX56hvzArlu7w9q4WG3S7/M2
bAF4mpsnZfyM4hcnOdbNs+aEnf6lMSSvDrHz/tlnl/tQUoWQanVguWuzQAELFR2So2ll950FwHhT
bNb5adWTrRJPQZ49r/qLNhWy60q2+exhexL4ct3CrF6Dzc/bzyJ6HNs5GFy/zO6n1i+mfUXxWv8m
1YQQ3SLgOQfrPpO6Bk/SudV1jdWlMmA10YJqeLb7h2jeZDJqcVFQP7HC9+/zLBprxYQV00CGNCJX
2VBtR8x3yAF285frH6YgF0PZCO1fgmFEdLK4JaX2WoGkE6HIdb4qVb61mpfVVZ7BCOspNev7Eq8w
ZV19iVG+mAO2Uk2ZBxid6qCevprRTYaSQ2Ki+ny0Y0CtK4m/sIDKfauYNseUKuaKMffEPxFAmOHG
pEP+V2qPzUA80u3XSdb4FXjHmRHuwzBLq4QsCozQ5WFAHQeKiu2KjFaWN8kWw/l+qjhabTfMjvMj
6SBGvEaeI1M7FkRTNuQNpnZQqjJFzXNXr9rVLXK06oDv8I3ixa1Dh4YrJI6zRnY4wn07yXS59bgk
jfJahakmuqfTz3Z+tuNnc5C8qUQ+B84jHD7kr/H+4N5UTp/UJHKQKtVl4tWYWNC+JvWrsyyeOXxQ
PewQM65/WqJ1IXV3HLRU0TjjhUDW1iribIZFDGh6yhD5ihEfGdKXFNr/nym+ZoGeAwA/OTOlzH6+
5DuFfNNN6tHakfUxxKvCE8rF4B16glyG28ckasDpWfvr0BWfkMuofziNprzOpG+ee5uA23ytAaie
zaQ4FpTaR2sl5bAF6CXZ56MN3XZnSY3hYapKbQxTmrRTADjRJMk4BFEUjWzCtAQhWQIZmHMHbsxl
6cfVrpFTFXjKbKz+wayBDwC+Ra8T9NDfrp+26IMBm5GrAz2Lhwt/LcbW2EwYuMXdMLQQKwl1921B
AmmpD06aSMKZcG1o+6Jpj0r8RXNDMbp6hF4IIkDbad8WkqwhsZvbLm4oCGWbu7yo0x0W/359iaJn
tA3VdVwWOh43Fy+2pNDbFEVNYB46K8I0lbo+2bGhPdN0IZqvT8XwNlt6viNGaf5qzdH97i7JFPbT
CMTygp7P3qh68xUPlnj1rKF0nhyI9ORbpTbmObBaoI3DbrLybyYGHILS0vsgUzrtV0x11Ds0Ldak
qbig2g9eVyBiwIDOCNG4VDxqwF0+M16tpn4jxi1xi8C0HhvySMiCeapDb4RoSV7fR8Hxndlkn9hJ
8mLYtJsMhtbE/BbEGWlQrt9ZXdUsCm8AJGdAO/+6RVH38cwk99Uu6xwvtsFMdqFab2pjW9It68Fq
9q7RBi9t9m58izrT0G6q5rGRgc3ES4aKBSSHETP4NAOXbVNMwEWjZXTL2DOHJ2dAX46G6EVXcAbJ
ctmVwd33WO5/5vgEI4cMWhNpONVMTXyd7Gr3bp32Y+srZeFDFwfNjJdG3aEyWVqfSyebDhVVU87s
c5dNDSaL0omx3Jjus9w30m9N5seqv6ZfE323mK9NnEnWLMgKzkySc6eaU+SrhO0wxsiT6adK74zx
1/VtFVyhZya4i7qBGiFdVOxqApR+DXyGqm1MtFfdcldSDEHgZMPrFgVBFXqzDqKqgwczIPXni1Jm
zZ2pToGmdw+rE6gTtE+6H2kEsjPZmYlMoc4AzkLDYCRi3H3hdqCGW+OZYdrfQZ1hgtzLyUMdkKuF
yiA1gjvUwfsf/UUQ17sXNQ1jYDTz/YJpmRJdzOqI3DTMso9JBmAV+SGo7/BiQWxD2sPzFGuTakG0
WgPD12hCp6OCiEUBKWQjCWaIqFJv7VUC3htXrY6W4gzglc3GuQjaeCklJViRe/7mwAHwA8Vf/peA
3TVyoGUP32mruzquj0WlexEEZv7aYTBcBSYrACwQa34/Xk9CK1MjHzTKsJdgv6NQsiTPaJy6+Q99
luQXoo8BEhM6mEjwXAHZ9LlrTlWV1NCbxABb60XVSwN2NrU/dAs6cMu2rJM9Lr7raxN1iVErhba9
C0p3JuxwbtJRuq5pNQY5VH+poGzrcSdCV64o/WnJQWv4Vtcvsf6SVRKihd+dRD6cnhjmNWyWZszV
gc17GMrkA61LeyXI3AcoS2La3mvnTRod3HZr0l3q+r3x0NmvafxG67teBtgXXmSnP4WLCMuwlhMo
jnCRKZ1vwnlnDUCiMjDV75nd+3q3I+UxpkG1erHimxidqmQgYpEr46UMDh+UktEj4X6CrUd6bDBY
eASNscy8TxLLU+s3yWGLEhPg+hghkc30U7jDJvZAysiClQndiHlTkO9RuXWYI3ebbD102QTKr78G
nwPdcRov2DV+8vn0xWCok65iHiJZHnv6UaevA9AOa45+L5WdpTAKgmcHHywbPOO7XED9x102IjgV
tK+9yAYPraVVr7VrvyoFAEPXN1RgDV8rBrIgCwe5S14XW00hQeXUWesvTvnNaYZpR1KnCxPa5I9T
tHb76+YETgJSWFtFHw3wowtRK0CRU6d189ZXM+p4Y5sDzaWR3FsGI/mHlaFZZ6HlABZq6HmeH1pa
xJObqF3ra3qzTboqrKZpv6T2bhh7SSQw8Ke4QMDYugECRfrPZJDPTY3zjKZjD1MO4MilvWwTu5e8
bUQbB4k4ND5xPUJnhfu6okRRW0uvWgCe8Uye4v7TTpQxINT+ef2ERJcjlBEt7BmuBVSGuC+sRZmo
aaDgDDwPkM/qeAOQSOhO0b5RQbw8QKSDtActbzYaBC+v22Z/+nwf8TCFTqGrYTIXwHXetKuvMa2R
AKhQuGTizlr95i5PNnkhdASN64gcp5XB/kT3hwtRMAOXIHSO0e47Pz00N0YQldMWpMhrOEQ0rIdi
r5XTxmq729lK8ATovRIjkWVpgnI0kVELC1Is5jno5AB1i3EEbtXdWA16q6ut38zW4hXLavv6PN2h
G5KERoZ5KNUetfD6Tovc6cQm/xIYlQlfwgTZOoB+gAl/V5EYVAUkgq6bEUUXTFejUobxO8gic4Gz
tCfQCkSkxQCtu1Xn5aPVzJ1Jux0o4zfXTQmPEQM7IBRE0MQjh//eweJjQJm4xVQk8StgOI3JCGJA
SrV0CHIVeNqxDcrpJceDY5pklEhS89xSnQWwu7iF+X5c7LAs0fEz0nkzNwZAOqmy+rhB7pdYWb02
i3/YZnaMnO6HZA8EtyPIShkTHJAfKGBzUSLFiBKwEWbrV0n2YJnZjILOsnGj9ru2kkMW6dsRiPEx
cTEtMcvqIKLDZvP00NUCGBIyNOffUeV0K8bdoQmLHOF27penJqZPSqy+ttR9u75QkfuemPodw04u
5HVtMFSJmwSTGQ24OdYKqreTlUC1yJBBAESx3UE3EH1y7Cvm689XRaBQpGOoADcW+vBIb95mQ0aY
/jspPo97yN0AwoD0Axjv8aQ7t1EOZkrXnID/ydm3RqC2N3T9HPNdUehe1b8mg3VjxV/XZh8tz632
mbkYbC5ulWZT0p1dbUFVZtKwibdms5n1/fWtvjxVAh5LvMtsPDgJhBPPf1u/mLFRT+Ay1NqAaNQb
y9hfyUfmPv2DHQuDGyhPMKUkbg8Wd9IntM4wcVxEnonafTajx6MfjOqvJQsBRATDOuZsVNPAy5aL
94kCZpmZEQCuFHKh9Mk2Xtfofim/X1/QpeNgdOh3WZ315yFdeL5x7mIasxPhzTXMhQXCv8HyoyjK
/zrLgRWwfzoGZELRy+Hcsx8Vs+8Y9cLULMUNXqzKbd0RKyAAjMbr3EvaBZcfHisdoxNlW79Lutwp
aZE6LDRC+t1hin8Zxq052r5V29u/3zsXfSmUqMFZbPDj50kz6HlRoS632Lsy+iTF6/W/z4Lx+QeH
ZdiQdWFSWTZS6vOzAavttFrl1PilGehQAi0xQZbcgDrZy4y9Mf68bk3kCafW2L+fRCtNi1K9gOiY
n85QOFXjo1XYwXUT7Cu8WNB/mdMFpFCH4KhlDijTzMquHzcJCI9VX1nKbWoBPoHXcCObEhJ4AiO5
xTWj4/FwoVTgLEnmTqDb8Zu+xcjoRqFqAP3G68sSwF5hBIQweAqxCQK+nx9BTGqNR6S9hVkGVr2A
v1pB9TDzyZp9WzPry1S/mEoR5NEjJlw+VrW5wbBI5+pBS6RccKxWyG3y2Y9h/35yjv2MYk3EcnDX
fVQoIu4QxnEa5LiNINXzrRrrmwmgA5cqYTHfLssqiSiCLceDEGUO3EOYFOQndciSGUlWLy2Ef50v
eLfFPhknSK/1hSyZYlGDW6kBtBsgdrYLymkeXVQ3GuZFjbjz69VI/UkZ4EBUfWjt+MO0xnvwR9mS
iXYi2FwkDkxh3oCSIqavzzdXc7vKme2h86sjeadQ6UnDj7csQA0+zP1k04XEw/TV7uvsmd6jrEct
mEcDNz74IAxQtCJ94ZNHw1ESk8xjh66x13defFc9UJgNzDC+nXz9RS88vOruyi+73FNkmatg6SaI
/uDjiN8OUt/zpcdI+xW9BgKI3DZH3XMOzj73v9Wv9T7fyOC6AoQMfAetKhXfA554fIFu0aPRSAfs
swLlLroDOmSL4tyehoCW7zLJdSG1xoW+pLBjarlYWhtah/igeMl9EaSAMty/GTeV7CUleLueL45z
ItstWk2bsLj1sYOgq9d6i2cXgb0FM4Lk4hUAfs5tscTpJBpYWoZPdYSt+TCGP5abfDu+tq+oecFB
lntZGiaKhGfnxl30mjGigcSWNryO4frdvpk8KOXihe41Xvw8bLuvj6Xsm7x8TpwvkXvTVIDhggce
Np3HcpcETNh19ZOj62300muDITQ2y/YNk3KbavsiifzsCuZCkIkCBCuA4S1j89Jhc+Eq/drBtvbh
fubfN9Et8Qdv3KA6QA/1XnqcgpB3Zo/zVDMd1bxhx2nc4sl9j6ktP8Net368pbFH7oGk8otbx68k
V5zg5j6zy7nsMK8uhlNgd/SbDehCfjyZW1WVu6t4fWj5g70bk+Z8hCs00iQaEzPuD2Q7/ixv9SAJ
FK/0Xb8Lp+/p/ntyGG9WaSeZ7dvlOf6xy/mQW+l6ZmSYze9e8++oMsRedOx+dKHmL2FVeF8fZUM5
QoNANwAnDolnzBydf5fmoJsVYY4zK/QI1O7NULXhdef8Tch4sagTG5yzgOafWFWK62L1Dd899uG9
tl/9+6fXKIg2SxB79h3Z36Zff0KI8m0OEi/ebJObNDDu3C9fHUkkYh5y8WOgUg4NcWTmkN45X/Cc
mqmTEYIvpf7SrE8FmF9kX4fgEYiyH7I9kChBDY5/BFIoZrdRbnZ+YSzBUnkaKX0juo2l6txCQ4Ad
oGaL8pTJV1KVOtPqvDI6v0z89ZDuQCD3ZnjmowVw0gwB0faoenZAH0YZO5Dw6kCKiZeuDmUK2D7f
xcRox7ZfgZ+Gnq2zax5ipB2hdQ+KWnVz3XuEazyxxP795OJI1TLVygWW2nAyfDDaeJiU+AcTAKox
dLiOURnuG0jHYornAufVTl8T0CpF+q5N944scxGuxIbqk0swJAF5tPOVdBUK1qBB6PxYOVrVE2l3
NPVX2Yzrpbo80ImoKOFr1ghEcgi3YblTGn1kW7j6PpZg9m0muBpCEnDvHJPCo2DXTby72at30a29
lw0dib4uvDsIxBVQnYEG0Pka3TVpltaGR9rOCPoBZzcO7iadDcmJiRf5xw5PeFtSDaDWBXbWA/p2
k+43QMf52hYx8mneuiE1vUQJscoQXHaZ7wLbFEwytMQlnTHbagiZs1oCVGD4J8ZYpQm44+E41m3/
3XmK8eg6pqETrB/2ptsl33Xq6e9dGH9Rd4XffKSAcks2QuhTTHEJEHyweNicT+WxUQK4hV9Q0v28
PNpR64FuxQHg4B8+kRM7XAhfyxa6JgnsRKW+ScYenTbr65iV4DhdJe0h0RWPvsZ/S+JCS5qbeuaM
MLUq3a2lRZvZdIO6hU6dNr101kfRNRsIxl9fnzA/PbXKfTXKUOl06mCVAk7c5Z5Lfq6a17Z4L9Ye
OBHrJERbYRgIhjj3pA+vmxfcwsB3utAGBzkZmvPcm6ZDzl9lVQRHAisKAMAYZPv7AwRfhg00A0oD
oAbjHKVE+wnvJrS7K0ibrcDb229Z8ZzS4PpCRPuISpSKWWxcDGz88DwANCQGpGJMe78sPG3T3Bv7
aGPeqp+gtw+B2wA2TmZRkHafWeROziYro2+CRQw5BvCSh/nB7b0Re7jrdMkuis7pdHXcs2Ii+djU
zFbaDhix92fU9a5voCCAnq2GSwDJ1NOhjGGhcfcmKPGUHkMCsi1j7sTlQGdGuChdNos1dm7S++rW
ekyCMcQMRhHOwfO6tT+vr0eUKdiYu9JM4D2ZX3CORyE6rXZ11uNlglNRPFp6uIgWr9tat/RNYoyI
FobUDlc5XuwG35xcUmAdYrPooT/g3qshvYk2rt90HsjRvGwrHfcSusOJOc71Wr3RZ7OsekyL6EEP
MIXmyI5KUHtl+mz/rYjzuDwyKgr8WI8BoWB+NLZJ7WXgTvK0rROMrjeE+iN7kjRefUx/mV8k+ylb
IOeNSzy3Fq1gHcQgrLR092PaqJCkBoruuf7s/OTndYOCZ9fZajnHVJZRXSA91fuz+5AWoVJ5RMd0
YORVugTMKrIELgLAKyBwhYkVtvKTtFJfFkR7te79tbzpBjSyUQL9rNNgiHbXl/QbI85/bKeWuIhI
FNJSiOH2SBIyxZsP1tYM7x/u1cZrdosXbwvvABDk6EUhWNkktkUf+qltzkFp19lkcGG7fpw8MKT5
0X2+ncJfo+3JYIIiRz01xTkqaJlIMSdN7xvv1TG5H3bKrfIoo86WnRrnj8NYJmlXYz0ubrFZ88oS
TUYAgQFYlwG0RMkdQI9MQhMMpWiqcAsagJ1KtbxlC6KbHsoKqFVhtjtc9t3uLdnUr+4t+ZI8rTeQ
qDrkP3KZApKohnX2A7jFAuPYd+6MH+BEsxd3r219ZyneCnmANahKNMo+DOOD9ndo4upm52GAdnQk
DkTEp/pnE7gPsivpCGAn24TbbL8+WlvtxtkuN9Ze/Sz3IL8KwS/hLWG00Q6dl27sLQgUtsu9673Y
eyu87s2iYHRyIBZLBE4+2bbsRnVd8VsoRoYn69GoJfDS31Wdi0+VgTHBFMwmW7kjz7u0pana9f6E
sgRSmG3pjXcJcpg4QVXU2KXBuKMP6lb27YgKv6Ax/GOYO+pKwahvv8AwLXy6V/HWhYAAPteWxXiw
xSbb61vJvvtrC+WOVVHrKu9K2Bs04s3oXHSRR7QOT2vJmbE/dMUQD/p0lLUfcwdnpq6YU/b76Aby
CKxXjT61aWz05OP6wgTQTpAM/tlJHhwAqFeWTTVW9h4f0Gr7iRsEXy31kfQGqjdibEjyichWyFKS
E6+sa0WbYgsrHLNd1QSdgb7PpjR9TfGa8pctM8dui2sbyqVTjokhLXNgnjJ6gwqmux/x8CDZQ1FG
fbqH3N1oLm05mhpsZEfVH39GX4ob5T3zrDv9H9qiZ6fF3Y39oPfGoGHzhtE3l5dSuyukgGeJr9vc
HVhYxhD/745tgKf2yaEKyi0gPQM8It/3m86bd+Sb8XR9E39Xcy4Pio04A8CjmTxU1GyLfLBsLM19
tg72jf4NquJ+7z1MqMUYnrpp/G+InH6B0q66UwPt7R/KTdjbPz+AO8W5zfK0SnGKGiNJPI5xmOjb
RSbMLQzKaAGqYGDBjNxvkY0T98cAgK1Q1AL9JVMxxF16rmymQvik/E3djtWA0oaHHyTuUqiQBkEC
tUVfzM8+E0DW79IHJSjCYjvv4+D60f1+bV8cHePd+D+D3M6NmZNFiQuDJhIMb529b2/E65/XXb2T
kTeJ3eTEFv8FtCjldRFs1aEKfrZwDHNP9RfP2A/o2HuWh0HTh+jho3mKwwHNq/yo+6osTxQcomNj
fllFHwDDCL+rbSeHmOddVLRkbX0LzWsPbddgMheZ9qoglcDwCMj3DGBVcNVxkcuwczpkroEWUdsF
irXt8ldAcqF55DXjfSKbBxYtCeAoNOQdIHMvkD5tYVi0SwBEswqVPltD+3XFkcoatoL8GuhBtBLQ
vAQrNj9MMQ9JS/GgYaRKQbQERV8GsQWtphcyvA5F6CxHzMFR99d1BxXcAadW+Uu1pPlE+lFHo7H+
bArzG+lI6PTV619bAVTqzw5yOQlYRKq6LgBQnNPO0wxyGCwDbzFrd92MwC3YxKTGoNoMQ82lIm0G
KvUK5Pw+GLCSTTvZGA7JIZoLgZf7tnOdp8ho2y9QCTAlhgUXN4BzSPKA2gB0w+S+vGFKotHBxKQP
tZrYCUf3oUN6m922+Xs/gCr48fo6BU+XM3PcNWTEWL5tMP6tFV+5GuZKE2Zth/pioMFNrxsTeL+r
AcwPJm6GSvn9tDj5oGPDbcaStS9pu5+gMFRgKPS6BcGtemaBW45dFGaTDAuW02D+s8r9Pnsyytu6
X4LrhkT7droULidPZtwJeQZDlvr4P6R9x3LkuhLlFzGCJGi3tOVLXmptGGp1C/Tef/0c9sS8roI4
hbj3bmtRyQQSiUSac5qhsHJaunO1l4oMI67/Is19pRVj86VWA9FGRPm1m4XqnIXJ6HZCRe/L2bwX
81bm6LZ2kFFfRn5HR+vANwyzKeuUclIhrjfv82xbR7+4BYK15UNmGS4QKNXoO2OWr6+SMZvkGYXs
4i5SraHbDAlGhR97HuDIdzottD5dSmLWbgxCCeM9kDT5gZ99zV67/zmjKKO76oPySO9KX6HI+t22
jjXvcSmU8R6BHGDGPIFQsMdncE/inQ66i86Zwoew5zwP1w7VX1lIMF5H+kbXxxjXg6x2fIyGncGr
k689+OHXlxBnQSHE9OG1AJrrcyAl8OvzuTBs0c2Ogz8iUFXxWsLFP+ABYzp4wFSc4seaGV7KZZ4w
EwXlp7bcJxGtMT7xGgPfVBT+lZD/XZXsw2woUrPMBlyVeG76CfA/srTYEUPgHKk1gwDy4NIejuZw
DOZcr2Fg5sAhV6CLLn4VoFbJHmYQS/W1NaMgLv68bX2rNn8pjfGCcqhIbRJBGoY6tPepA0d6oqdC
i07ZYAZkByHuCOu8ayWq2mreFAcdw4dbzAo1riikkT2mfbMNwU/oDHVruG1S/rr9iWuVUjTLY3IX
kx4igAsZo4oKkk+ZNsGoEtnt29cOj+8ulJ04Nr2h+pR106r6zh5LjH6J/bElE6j9KmS8uh+zcZeG
9VaQlB2qRmewsjulWXMuktU1vPxAxvrGuljmVfGB2nH04rvBp5sULzSltYON8giCnh0GxWMfE023
V2btOF/KZeLRIdTlKohREyiS11Y5ZrykzpolXv7/Iv/iDi6UWEkUBe5Cxqki6BlsezBJ7+L4Lugx
7c6pmq6d4UtpjN3nZS/EMmaFgBb0PtVL3vxF5eEvrN35lzIYa9c6Yx6qEisG+oY4eSLI3ySOPD3c
3pe1ihGGDTAOjfEyE0MezMbQcsjGLIUqs/wyUB0QYdsa6BIFMoqqrzU7Be0EFS/psabbpVBmt8Ag
XRmBCisc+uc0eVJTvJaPXAipVRcP165qImZyl6m9a6NQ0MsSTbOEsMnBwZudc+NHuovdcstjAHQk
yxws5YFXtlwzDh2RLgpiGJv7NiQb6V2fyQZWdCgTN6pQgWv6lznn0YSuWfylGOYkG5kRiEkF+whb
fy4cnGmrn2fg9k+WKCaWQjgX8rqlXOjFWApw45pB/GOQU2uP4H0C2eUBj4lDRmJQQoq6nZLwXAAg
xax4+LO8NWUMRg4xwE1ErGkg3kfdj6Tz65HDb7sWu12uJ2MsgqwXs5jAWKIxfegN2ZqM3G/0+qkG
LAA6iTglsbXcqXkpjznfaBBojSCFPPLoKDtQ3rwR0wkeG2+2py3qi14zObfP+rJITKYFoK3iMrAA
jOJvo8AojKlRE0Cilgq/p3j4macKR8TaPqFNfpnwW4CC2Zw+iVKlHUy0QynZ3ZCcUkDvijyPtbZR
lzKWg3Hh6gmC7KbPIUOX7XGPed8HwY5cbQs2nfm+2/a7zEv98Yf0K+Bs2apyICERwaOJZitWud5I
qZFkiD9UELoGfQLk76a0siDgJDr+cHtdbxRaYQG0CzkI8zGgeq3hpOrtpI1Da+uPml+40qdwDnCi
bXoKI2TIHMlBo7ovbo3OmidLeUMb8M74FD/DF8OLODu6MvywfAyINtFYAFYONpPURjrV5hAMb6Kv
egVeG9vMBv+T7kknDJTGFnUVpzmQ39KWgpvFj33tmefqvi/89Scshn2x45jqmupIzVtk/Xem7Mro
ruM9bb7fSBCBQULMwokAk2H3NmsUCWDTi5blr67+MpXeipDJ6r9uH8HvtnsthrHdBPX2UKwgJgXJ
eP9THLYBAHiBOjyJXOjfdVl44SBZZqC0ylhRMifjHAaQRcfYT7tfs6LtW/kD+XlbG0pL0gYbze2F
JSW/Wy1y9Kk/mmrjzDW6zGPDE9K7kf4Lqo5lAf5+FOP1lAbHpRcr8AUS3e2SxhXQ5T1tp8gh2ttc
bQzxRLqn24u+mMe347TAoyNvhsVgj5NYm1NBZKSZMkO8TzLtETSJnPD2+2UMtS5EMGoRkJCOU1W3
tpwDlzAGb5kvJo5Q0u0k7MKcB/qxeiAuxC1bf3Egms5shbCBOBKJ1oDpvTBtrFnh8T6vWtCFGMZa
B62Uxi7AwmmJtKGNV8QonZBleA8DLNvbm7SqEpAw4GVkDDuxnUt06EOQy8MwJBQS1UoD+raLYfXb
QlZiGBUsjxpQnGQgwgKS53rhtLxO2zGDRoCoC9FFhEwdAusIQI/g1cpiO9QsmUeJvGZ+C2YUsLCQ
8f8GY6nPo1YZKjarBPRQW5NTOtScm2nNe12KYGJBoQJQShVBLSGKbQFzTKB2RWqclM+312/NIC7l
MCEgMNqwqiXk5Dpor5ozHtYzWu7Dwm0Fjj3wRDE+v5ILKWkUiErAKwruorKW0cpt1+0hjT5va7UC
kgiruNihxTYvjlOdJ9qUiS2WDxCMVitbxrHdKq5py2fMbNqZk1qJLbmzvzPO4cNzbD9Th8cLvuZB
Lr+B8SBotxg6sV0ss8vdLHeHufAG9COo0l6gjiD8uq3z2nG7FMcchAoYG1NhQByGnJ4EeUZKD9OU
VYl8xW1Bq6a5tHcs5K1Lfeh6bSVkN4jQda2tVN5MDqVyNOjHzLOW1dW7kMJ4KtOM0gwDp60dZf5g
9BtBUK0o2I9N5pbGHe2820qttJnBYi7kMZnQvKpKPeihFeizjC+dWtkbccR7ArpFi/agaLOFF7RA
bORT5bWYD6OPtz9gdftAwoQW4wWVhb3SeqIKYzhBXyHurYRGdqQAp52TRFx1XBdCGJOkkxYKfxY1
QKueKL9GHe+CWWnFwToumEHIPuClzDZKzwlQQUZQ7dq5cK6Ku5z+qKmvj5+R8qvuz1q808ojFfxE
fPoX63chl/EuAdAiknA58c1MHQmobKqOiCjjPFUWK2ADj0vtGL8i1H3WzwGkAEBPKX4r00FGYg2F
PVrmFkaj3ULj4JSunrYLvZgtG4uyMpGdgl00OzP+EfVH2vxQeXf1ipSl4xdQGGjPRsTMXAM9sgBz
K0NKGQh2rBMPZA9WYpx7KeLcAispHIi4EMVsFE1SeQBPKxIOaKh8lHoLgHXH2ReOgKyrrWwLwI+9
+UPiNOWsuBNUwZAIRUIM5Zw/TRIXF0LZCB2hQ9zabXk0gtHSamcG66UCxOuBul3BST2snOYrcYyS
LRlSINpCXCkfMuFBijcSj2phZYoc3EQXKjG2OGrlYFQiZNTqw9AAVBZ4Q8cudYCKaAeRK/VfreLV
xl407ut+r+Z3TXRuqNPBsYWc1V17UuJbDCwt+K1VnS0GS42oCjMgfO3SoSdy7rCzxYdiP0SH/tBu
wofOywQr2CSH/KRZu/C5ie3bx38luLj6AOaY5IGASn6CDxgDLxg9kE+FJsgeT2XIQ7fk6srcf6Aw
itJIhShCnSreiCqmTJVfofc7OXzGXvxaSE60pXeDlR86K3oq/Q9e1wtPWeZuNIxi1CsTO99lzqA4
ChDD6syN6DuJX/7bsjK3YqoXU5tr0BWoP32wr9LdlD4002MQ8S6O5UQwnvVyA9nuVLB7EyWuIamW
D7Xy3iacgHqlKwlDg4CVxVMBaDzIwlyHLY1SyoGipC1oOs9qcMaMy5h6FfHmfD+NDpQjNLRnReVE
S39QxxjFMFSOQwF0fUwJK0wBKaQN+DhGlGPMljg1/Ns4Ao/Qj1vTkgc3NYA9lNjU1DZZuaf9UQj3
FZIHYJwkp0F904Z7dKFZMkisB+ongRMXvTs31iDuk9kbioUKs5aINSnb2Aj2XQDyT2N0+0a121yw
m/EFqM+Yu/qQQSiTabaeTVaZ7Kf6rLeiN4a2iQcTla2I5wFXbBQEu+hLARQ72O7ZGwUJGbR2ziri
AHhAdMgW5jFJbFN0wQrj3DbSFd9+JYpxtsWgzG0qL6KiQ6Q5DdCmkTkEBb1BHa3kePZVYZhWXOBm
F4AqxuvSeejSjEBY2pvWmM2eKGhWK70Jw6HoTnHZereVW7mZF0H/k8c4tg5czRHeoHg1CS8ihliI
/EQbzZs797Ycnl6MV5OANVM22qKXGlhZk3mG/FmoPplDv9SNrTHzOmBWBILKHDxw6P3C+WCzkIIc
GgEYojtbAho6LbfR/D61RyGvzpHk/vORciQhZEzUIQGLXDl7/We5Dlg4ana2rAb2VD5PKC+Hmjfk
HOtYufev5DCmWEokVBogKILV+Twmx1R6inqOS15xlFciGAMkMzEjFNs6uw0UUFaBu1zhhGirSgBh
FAlGuCt0AVx7SnkmGs1DLJYSdq9tPjt9GT7kMSdmWNXjQspiHxcRWS8ZghaJkLIQbhJ0vhbF5rZJ
8/RgPH4shCaILyGhyn6XlUsm5LqQJv1PQthJakUtCMUBQQeAmqDVZDsYYNHhgT9z1orF7DEy9PUp
BTQRO0Ad97KD+T3nth4rwxs4In/34w8KxcV+1HVStSowZjBSPx8j7aBOiT2A9rydiFNG+SEDhUce
DniMi8Cx090KFLsjOJjCPrfUQfSD4bFNeHWCZYuYy/Pqo5h3SY6WodYUsLpZ92wUj9V0onSfNvue
HqXE7TtOk+GKs70St+zDxRrEgdjnsbzYZDT4fWRaQvSayn6QcCqvvP1kznDXm2CeMJcznMR3XV3t
s/zp9nbyJDDXRlFR0xhFSBiUtyD35Vbi2P1a4vVqrRgvoUXpjCEYrFWqik9GHMcW2huAsmxOd2Mv
uGZieGME5rXmwaTJfxXOOI+QzhgZGAIcCPEpC2orxCHvztl812i7MTaBxrLPBZkjddUYkfXC1Y+a
w7eqQ1MbGlWEsLczeKwgdyMlRquPrY+AjvzQHsT29+09XLNGQlBbQZ4Z/U8Ks8LGCK6Q0YS8zuy/
srp4GpEL66QcTD3cBZVXDtqlLGZBhxaYB1USYQT3gCbsmqJfrvzQj8Hjs/xQfxacPNRK0xImmS9U
Y1yzEShpLOUQ13+Kp+hFf0xO0+/KtMq9PtnEddTti3rPHUxYOgxZb3IhlcUhLnUwaDcppOJ16g5f
aJ1Xj8oWqB6hVfLQwTibxwLUG1IJKvkRslDodHJAnoPnJIkfDB5o4dold6nTsrEXLitUYwzKxJCT
EXOrpco+HCJ7ANHKbVvkiWEccSeFNcnaRYwq2sawi5Fd42XtVyZVrqxCZdzvZEz61C1CBADfGX79
Fj/lB7D87Ys35THWrIjjhlfvvMvFY/ww0GzEPlk2qclf6Iduae8tcMcEN/J7G22jwu9yLz+h+dG8
T1/+23oy/hl+M62jGpIJ+RyMF5k0ViU+35bBVY9xIP2UgJt+sQ3tSNAO+C5Z7T7aqbnTDVCpeJt3
413iqKUl+wbvuc1xKCrjUHBra+FYQTbq4uiYks4KCvGWhkF76v4Q0Vagczr4VtpvwAcBnEEQf6Fn
H+BU1ychmLLILFsJs7ZlhLf9OUt3SeymxMH4vxPFj1N1zINN1/nV5AjVKU58znIvL/lr97J8AJq4
0S2OwjT7opnHmZpprmBkbaitBHybWanak2hhb4GRFWMAONTcOXCz0uVI1pfVvCWaOTmFQY0IDQOA
59T2aPlr6wwIQptk2EbJUTDPWXGoq7eC+LX+YqpWL0cglnSJ+FuSPjS8UVRLHJN7c8FtoaJLWjca
jkYVbOY+sfXyCVkSWXjLitoxy9hqAHXY1u9jKNpte6aANVbKDQELSE63vYKBQKQvmkMzJyjUvBuA
JxVaxR4nT5I3MWBMs61a7Qohd6thmwt+EG81sP61aPA0fG3y6/4xGY8BOas0t2hMQc3zi0Z7mgHG
EVFFhr64+S6Nz7nsaLKHhsMSMAD5Oc628eSJLeLV/CVD93ewifWNYb4U5T1pkRHI9+l0D14vXUoc
o97o1aPRellCrLIHceoupvdacRAAYKW/mij4z4ek3hegOq6SrV48ZImfNx/B8IS6SW4+6v2m0Cx9
AnvXOcf5EcFmrkWfjYLWvfMwe70uuxEg2bM3sflR6JGNkoiFoCjRjqFhK9JzHj8KxQeZGsfEcDoC
llajWC4AvFXKDsQuZvQpF6qt0B/idAKjqlACWBeFFLlHn77hwfzsuHgOKuAVe3P71YKpwTyIwRlp
rL55BkPJUA9WWB16EBi0+R6A3bk52knvUcVtxGYrdNWhpZOvyueUDJZYGKA1eUO3kJdFbmby6k4r
1TVgnaFrE9NrIspCLLBIptKgVsNuacaxpa2+rb0WsCmgzTk0GMO1xDty1J9rFxb2iOk8LhXZ98gN
iXKgYwMaCC3caPi6dg1VqhZdLUN8fEgd2QY9o52fa+AeWq+P2oE6+e4ThaPXxuWNBqzMJ15LZg6m
VkyaXuNS+9MeFLjyrrLmV1pZGUJX+0F39WPpNodpE251p3RiXxgt0aEO7yZY8Q9XC8D4xrBvipYO
+Ax5gSKB6MDRQDNrDcBheM4t3HCOfkisN/PXbc/0PQq6Vp+55voyMSZRR71spE6YvZey25Sl1RGe
fsv3M/7vSj/mphOTbKh0FfWrzMpOik32oZdAz8rp/dYN9s2ms3kppZVC1rVuzA2XhUCWbw2safZS
WeE29yoFgA7IPzof7fGU+qo9cMJmnpZM1JySGjDlixnr5o6ofjCeiLC5vWFrt+jFSmK08PqohICX
1pIaMmKN/hTVzSzm2zJurGb4QMXJMdPxox1kC6DmCajDMK0kgfYh6u+ThPfC/IO09//fVBTtrj/F
NFO5NJeSPILBezO0iJdvYyc5Bc7PxB+d+QG3moUyi9V4htXbg9fag7MDPe7j7TX5ZsTgR1JktEz+
ATLW2MBiEMIpFeUAYdRUezKGDSs410Y/clv3v+0vBP2B3UXjPlw4m1s20zktNfB4IPEGOD4tt0rB
JbJ3W5vvO8xIYc6k3JM5HRtIqSPLwGAP4jOriP18EzwWW2KDqqtA8YoH78vTjTmhOaYSdFrFgy0U
9238VKreINm3NVv+4speGMWYA4mMpdCIHRQTYlHcpkmVvcoC0WJ3LKbiqHdx+iV08cjJY65ZB/DR
ATUDUk30bTBWmsRok+nndEA50BcBdidi6qLey+TttnLfn8x/tPsrh3nozYoMXgz0eNsm4jpHGj3N
pzv5h2Da9GA85g/lXj0mW9VueJ2Q359li2RgPaHXkiwo3szWUX02BzNKAFK8xanb6qL1iskEl/jN
NnYRpfEwdbkCmY3saNVFdQeB2rE9RMgM+6at3uvvAwCgw51x4qYjviUGGA0ZxyqoUz7oIQRWKpBr
QIkONBerRqTm5XbDQwv4Xri/lvYns3bxZO/ytOgnEdJGRzobfv9ZpFYDhE17eZ/NvnZuEBiFdvsB
a5o2vHtr9SDiLQAiCjROimypfpKKIpfnbEBjFVpa+82wZLFUzfo35kqA/4zBOfCFsEUErTX00sSy
ItjqvjpftDVXOFS78mdwp7sgL5tP2R312oHjA9ZtB7AdKF0soR57aWDGqqOaAbkoLH0q92is9wIn
/Sk/YZ7Qrs7dT46e3965y2ZeyGOOpSrIaRuGBYBiZXSytK2F/lM78htHdAYA5uD1x1nZ7/0HjEQm
mNW7INUyARoa7xT8TshTe7kn9MC1A/sUCAXOE8CWhG0MmKUvUFi8lzvhwIPaX8LWb64WY6LAwzSx
0mwPYJ2WjVGQxRmlB0X6MngkJutKXghgXAA6y4aMtvDl7aihy7uwKiUGkbDxkHdoT+1KE/0uKOXX
qRVPClLQoRWMKHIP4YaC5Rc0PJasBWAKqc5DOWwTg1jSUD8aao9UnxDxHhjfw/xlTy4+l3EgfQLI
alFebjdtq70PH7NVaF74WG4eSuBoGp+ZNw9OvCO70ZY0Z7Qn5/Efd8Bcf4LJBG5EUMY6VbFigLKt
xHehuzciUDy9gmiNY4Grm7/gDC5ZDjzmmPsg7lUwkDfwXzNqXTmozsdR9DnHavVWxdiRZIAjY4EI
uY79xlzH83TxyMBpUgFUd+pOnrongJP50Vr0Sd2BgwA9kl7NiY54cpn3WhzUCYlayDUjeauU8wFV
apsWkxvyoLbWV/GvhoufvrgF+nhS55ZCkmG+RtGLErm3l3A5IewRRZcLWl7QPICglYlL9KYM6UAr
mCRV/QZJj+AO7IZD7kt5esp47R5r2lxKY9xgppVz2KSQNpmvHfWKltfzxBPAGISmR+ooLQI041GR
foE69PZyrQWPf9DL8fpBo47OnGBJngjR+nqwe/1nozpF6zeRh2kWk/JuqFVNFpz0/yvJYA5qMQL7
V08gKSJiD+68EBnnJD5m9BcNEo/KBM2laevkvfk6RDngivL2RewxzaAaxSlIG47Ff+/YheMAggsY
aRauT7R1XxviRJWK9Dm+J/kCFAnY59FU1AAP9YQmJSREWpHzil07YkCExDwhIL/RQcO4DyUiihFW
zWDTAEAT+qEkGaZr3KJxbu/oSvob5n8xHbl8yMUJK2ZJTEwB87Si3zwY9uD2ewnQi8hXboIDqmq4
osU9MNwfbsv9FmAt54AAiwc6YniCLdYPNOizgQCpIaqM1yjINlKhHY2QN17wPdJh5DBHTlILo6pT
yAmz6LmpnqMOBaApdRoZJbTpdZwFpAu7R7z0XDo0VtlGtjGlz7eVXY7FlZdhPoIxHkXPpGgQlwnK
CW2fQYi29caNU+UgaHQHyHVXRYNiAfG3xfLWeDljF1vbJ7I6wmwB/1MTCzB4VimBBlPb3pbCU275
igspJELSrDchpU5tA2qMzyTyCAGB30ea7ANwf92W9+1kMIvJGKxYaEkV6os8xQ2RoQvRRvQq8gAC
VqWA/h2mCYBxJDWutcrTUMymBXooJwdx9FXqDN2RSG+3dVlJj+EYXIhhtmiaMZyZLWKU4/ymdxb5
CYQ74RTt2ldt296XDxq1pN88/JKVNk+IBZvHwjyz1MwZ7xJRvQFZGdYwKl5qBY2Nu/pL1xxdPvcA
ok+dsf+YeI1G3+6OZd8uZDLBKm0bok8lZOJVnsRfo9pZw/Rqxqc25M2AfrvVIQrkFBh9RJkLFHyM
ekXY6sAdxaFXjWOdH7vwWCvntnwh8z0IaG9v4ZqhXMpi1OpkYZ66ArKUNLRQuioDRylKSxg4x4yn
03IML45ZJClRoYWLI+swQDEaVlX8ilDcQe+PpeECBHCG+580YxsB5oF2VU2XVSzPBf2t98/RHFsm
r6dqzS5wpYqg/ySy+g0Pt85TcRB0kCKoy3BdetKG3Yx7PGj3cunf1mjNIV6KYvZqVNKxAGcXHGKM
AeQPUd+q9Pd/E8FsU16AXBj4S0DBkEZbBn5k+VkBXum2kFWb+7tkLDaf2ShJFkiLzUWd4sZiXmOY
Bw+ACPwLZ8kMeEw8q7aHYAywZZhaADzVte1pbWmAwHSBNxjllzmOqT1ro1MP015Mc9QxyStStZwI
cFXHhe0csA1/QD+vZZpKKNF6AFvFUlFNlosEL9nQSZXHf7GWgEnRCIDF0YPO6EYLqUYUpte2mQ9I
h9rxVNimQO1y4hjf8kdsEABvjtkhENwudOrXCoGfJm6aGYtY9R9NCV5YYpHCH9GgVzskd6WRI2/1
XF3IWxb4wmFkZU4HeYQ8ed6AqInIDm1/6NIxLznDVyt1S7jbBdIOAHPgF2FBzGs5GuDZsYTD0TwN
uS29JpsS80r1Ln0GHLNgUUx6BG7w2+w2yU8eBO3qZXYpnjnVpAkb0VzE915x6lKQeVv5T6AJ+5HT
bMLiH9slInJJwrA2CIR1TPFcL6ucCVLa4mVvFxJgUtyhPQazM8nbf2qVkEIkJAUXgEXdYN6lmZKo
8jSDYwKzM6N6ANV0PToCD2vpe0YG0Y0CWF3AW4iajA7za2WmQZrHrEdHxAQeyAiFV8FqgL5OTvLO
9ABGX/gNAYxwjNLdTt+CLK2xQZnGq/9+t1R8BaA5TREPEfBfskuqmHEmdfjvtHbC2RGQySi9sLgr
a46lLn90fQSvBTFHYjBoCFIpqDuSTwqiPWBlNT9vb9wKiMm1jEXZi2On9aLRCgmUEe/bA5Bht4ZH
/B7LGtntpvOoH9qli0YJwOwKTuyqW9E3XOXIe1+tRJZoRJCR3xUXOEEAFF5/hzLNwSCORmPTl/pT
cyVgppxRDEG7lu7mm/hVPUo7HqvSymvrWihzFCPVHCN5Edp+Tphy05HsrQ8RcIYbT3ivT9Pm9mKv
7eeljoz5SkYihkIPcfF0aKQvbSkScMI73jqyUVBXynLVzJDxUm6No25l94IloSni8Gruosf2KB3v
/5NSbEpqNLuklReB8rSN1S0RfYEX2X2/iq62SZWvbWPKCj0IUojQH8krwkcHbYpP/GYz+VvFCO7l
Yn/Y8aYR47JxNy37s60BuHJAo5TkpZ7yhLPgFtvJA3mw4aKDCfwkQeTxWBhXiCWu5TOvK6rRQGkW
cxwwKxMelFPrxT8wA7hr9+NDv1mgrnWcRXEbbU9f4518lp3ZjX4GMFReuY67FoyTQ59rTIIW30Jf
OhdEn4fYQ4N07plucoh/Nm/li+DHp8fwONixz3t7rWR5rleC8XymOqlqsuzEtNPcwDdSy9xPrrSR
rN8H4D58Jj+Ee2Njcg7Psr6sv9X/gCcBFFIGyMm1nZVCBXwfCf0PeiT6aQsSHFpwQKPWXMClCMbj
UBKL4zxBxCD0m7Kkmwinpep4I0trVxQuJ2AkgYxy4Zm61kQnadsWLaLRYlA/kjBDPiXTxyPY6h4G
tIV7uSpzLpK1M6orKEAuoOmYDWR8mzIFBqAjl/ceWGhSeppNze97N5y3YUjQWmhlPPDo7xE3bt+/
EtkhnaBSxanrl9dR8UKLykVj6nufB4dZ60NOELXsyjfDQJebufSZIfvOGIbcGUkULA8KdKLtE9o+
aBlgxYRKexqH4KETe6fQpufbfnX1DCDX8j+hjKk0YlXVmYg4EQTYd305OFpmfBrxbJv6+6TrNvAk
0CqJo1FMAvocm5Nuir6oP4tp4AAYa5erulcm9OH2Z61YFsAsgHa2EGoq356/hUprY47BxWYK98At
iFGD00tHw4Pe4BU7ViJljDwBzgwpHwk4dewTpC4QgxXoU7LDGK2286dZCo7UgyMqmrwID3udFJIl
DhPSQvNDrvJoHFbP6sUGMCZdgdMuCDJsgNTOXtDVp3Eo7SKsOBu9alzQBJVGgscj+xxRjKjrjBEu
IRvftVaxFIwFizGgve/mcdPogvWPNxCg6ss7FfB4eJQzoXor1rMYG9AqzX60JPcMqbrP5q+8J/tS
5V1pq7pdCGNu7srUqI4xNwBCAuLFyJNN0mxF09bCfdNuJSPkOPDVHbsQx7i9mgJ/rq6xlHMQAHBr
cGMMNowRD7aZpxVzT3eCJgp9AHcwYt5bIB9h5AjihxS/9sZe50EArbq5C50WnS8C9H40azMCwKVd
oOaLcNWp2l90zLcpGvBvWwZPEnPpNkJeR+Ly4tfyryIByLsM9JOnnMsOtL5LCxUvhhNNgEtcayQD
l1mPJROZBaJYQL09tSOmdZpkc1ud1dscvvr/iWF2qcJpA1wM7sCyTUQH4DjSZhoocW9LWbeFv1KY
7ckjRWyMDspozcEQdY/ob/2wLVtfE+zK+HFb2PoOof0GbT4aglXm7KpjPpuBAPtuDcEWOrwHtcYi
lW6FOY+0eFUvzKAbC0b28qi/3qRKGyUSaFg9OYqtWnsg1as+gqmyeEhyyZZ4E7cr14qItDRgrBb8
NY3tJQfRLNDLQ7j6vFatpD7VwHFBl//Uv9UKZ4plbRFBw0zQRoRrDMDD15rlCkL8OEeuoqCSuulr
ijhajiM/L9W7lMbt0+09WzPDBXhdV4HDI4L6/FrcQhiiZC1tbFLHbibT00RH77YI0NHgT5gARQKP
AZBakJPQVBYlPy6MbAJSCmjxkNxCt2wc/tDplLhSO4izlcpJ8gQ0lcEVCS22QkSyz7YwNLsnQfFY
qqP4FJXZfKITkOKSXGg9I45UJHIM4TCQuj91rTSAsl0tsEwlSarP0ciatyQdia02UvmG2QAjBPZP
KdgBcEx+igD2emgqQz/VqRnYWZWFGzCCjb+jTsvIaQyUcEv1JU5LZ1H7AsYuCsUkDeVtOY+gqKZz
up3FUM+c1kxU8KMlYXxQS9QTLMBgq6KFrnB5cqYRjfhA5VfywUq0wgTBqSYrpRXMmRK6sVQStBGL
eoNnxBAClkPUehcvyf6rB4FfY4V6HKKbJu5MYgfDnG8niYz7WBKyQ5Nmw5ORzOVLI1TPMiF3ENVv
xiLXQZomzjOmZXSzAMe8DE7fOpCJF/VD+t7prWHPUpk+dKiPAozRlEBnLqNBKR9RMQY5TVSXrqIl
A2YIM1HzFTUlrhaL8VZKc9lNJeToNDLqO1iS4OZ9jbGOuq92at8b28mU5R41hzF0217o2s8k6CS6
U9BiDGq1rDR2NSBCC7dSap3shnCUMYtcZKZFRnNAx1VaJ6UFMPvyUamj+EHO+9wmc9M/ZWUNQD3B
NL2xD0ANUOkaWOEAevA+TjHKfF2KkQdHMekI5qw4iD3gosQlcOh6+tjNTWs8punYAU1GzeVXwEBl
m1IZS8nW5ixBS7A0/RJ1CoqNWipLNxOS/nkysV2OlAda4c+VApkyZkleFSGpjJ1CK/MJQXe2mdqu
kQFdUQXkOKOnyLSAgwkG9Vzq2sMol3q+A1SyojgTfnfzSgQVbGECtNwieTv1VpGb+mx1UYnkDhmK
3uvyXHmJMpoEdpPm+U7IRHFTYaW8FmH2L/TAKXgrJbIO5C8aPKk9kZx+FNtjR9rRAzy+vGvCvNoE
QmseAAgVyZBKk9jRxZZu2nSIH2ojmLfgwEWdch4Be1EEbeQrmCOzanS+T9b/Ie26euvWme0vIqBG
lVeq7O4at7wItpOo965ff5dyv3uyN827hZPPQJAHAx6RHA6HnDVrBZQOgVOmRr/r64Sg4T4aZQf8
e/IvNeoD9GL1EXKKXkF7kR6M/lElJH2UjGL4ac1d5E7WnNxPQ9FuwYkj/wzJWA5sjM35kOSx72QB
Ve+rRgbbcobHb6ZitB6t+gRSZCSovwcZUFDMyMrgTYljFLDKqDSHOz/Psz0krwiKWlKb3mtDYz22
ShXcZWo+vQ1TMxmelKjWZh4UP9/OBmmOUDcxcOrRKHAz8ATc9yVUyZzBJKl8bKW0fKDQED8oRI9/
FRQZExtmC7U/TWsG1wxy8CbqidmDY2DIU/TSVe1en43JoVkWuwlQy9PKYf0Vbw3kBn5wa7TwyihJ
XOoxWEZGzQbavVOXSw6ZC3scM3syLAc80i6Ouida/dRSaAWECJkdS/YfU1A4eXGi0vhxPWp/xehw
H8MlKI0klQ2Y03AQpSCbwi7MMyc2vo+jChqz4FdRfVYBPYY+cjBAUCNQ4Kx8wHL08KfG+WxwuUsq
k9TMx+XVfoj3cd45XZU7aEaB7JTGiC9vNbC76mnoZKjhmqr18lf2lycKwNBNlXInMSFVDKkNnFp6
/ZGEmhM2oafmzfcufSmkcWB1D8ZSvQictAyZVY4rJ7MgEQAOcany0+UyxL/jQ7tMHaHlBfNtBfao
7gNbZd/n+xxl6pWRis7nc1PLp5wl8QXpZqPtoGhHysqJLFeKKxePmqyW7Kl/1qPNGO67NUZbQQon
A8iJK6Wi6mhd5aY3kVLNRw0PORUOPzoPz+Ak2M6zZDIrN6AAnjyQ6f36QAVpHCQq6O+OWVxnv/Ji
ETKnHUxGDRrWwXQcKKFNyM5P7TbeXLclSKxkoMrwYAtCSgO8A5dz2udho5XotrRD9RN9cMxonesG
RP5xbmCZ37NFQxhUqsKEga6tIrDaatlNPvivaQxZYz1PqxVzy27jdyNaMaCDgccOFOq45YJMA85t
cNbbef9YD89h/BLoK0xGwin7Y4LnYwsnMpVkgIlRHR19bJxmjaB9ZRB8tpv7szboCix09QcIXjvj
6S8K0yqg3hRvUEvskn+/m50tiwp9hAmNaUiooxCqHR1O+QpoS1l+zZXy2Ift/QwxzLIa1mAMov0E
fRIUOcE2p2gmt0CJmk6g1FSghNzIzM8+pAzU13sSzm6TfhvXEJXC4wHnFGjul9c2nd++JBsnorSo
zOnfc6dVWHpbv8g3yJ92xY8KQq3/FsGJ0wh9vBZgsuB3w4669Pa8q7pGXY7GRP5WFW46fxDjgLzo
3+8pdMOBYttCfMBF/9JKF+KWJyHntOP8tkGjIVg7KxUpxL9H3anQDPtjh9u7tLTaIUokjAZaoVJh
bJs5BZfbZKe5tFKlFW0qfeGVp2idwAse5xYjqQcah3ALpBvH1JyPU7IWyUW7Sl9I1yEV+vsWeTlr
Uy9pSBXgCqQDiXGv54ZTjaBDzxXU268v0O+rIh+Glk5FXFg1QwMXNGfLUipC0S0O8dXxFbcdPXMP
LURmNXs+lF5k64++hxbnJxTdobvO6n3+70sk8vkHcPM5gLEgTY3lA8CWH437PP+ZzCuxVvS4fmZE
4TtiISGvQoQMRsgW7AeVe8rc9qOx/U3q6bvi0//W3A0v9fe1fg5RxRl2KcIXLuko3nP+Tw2tq3OC
wlZTs+/z1shY9D2U7WD3WElM2UKWchVvsvzJrwv6xyS3oGowg8TVx1Alu99BIKBz9Lu+ZRZElsmb
vtUe4r1yQ+6k7VrZVpht64Da4EEPDUUWX4VSaDmFauuDvGMzHpUnvBvFEETxtwATbBQGlEb0WG+G
w/N1DxbuxzOry+/PzodJTjvwqBIsLYhQQOTqKysMM4sDfp3QP8Pi0ubZ7HErDmCgPuYh6w/xr/w5
8iDPKv+4PhLhEXA+gVzamOd6k0QaJjAD98hN+5ofI5cATenRjYVmmeTluj1hmDmbOc45gzCI+naC
uQAIPTQ6MK0aWDp8u27la68yTprzUXEOiftxacg9zLROdgOWErtyX0HbJO38R8l7b7bRyrAErGaX
BrmIoulgA+oNGFQ/geLNTrNkKwPrXptvweyoa8MT5fp4VcS9AjyLOmBRl/4H8kA5Niq4B2D77Wuz
QTvvT+Nk3tI9XfMPUYYKSUfM5pLg4xJzaaqJm8qa0VJn4zntQX3sHcAb22P8au7CB01zu4Ppte/x
xlo5I4Qb+9wu55dRrqtJgDooujETN3zOnWhkeFQYHwDKprZyo32PCZM24Wmt4VzoO1CIRHMLHt1A
ysO5qB5FVVgkOvLLWKq2TZ7ghZq2E8h/wpjs0LKJ4c8Vqj+lSjPEVVOLH+dKap6KwZAdP5PHbaHO
+amsS6lwrzu2JogL59/G+XU7m3WOzi3EhbyHwOG4K8jgXTchdGW88KLPFze7BcZ4ueKgBo/UwTSQ
18waHv7UR7l6G5Rwm2S9XeaAFIAVs5TuexquvFaIB/ePYb4TEe5uNtGEifdj2UNftZfL6WZlcEJ3
/jM4i3sqD3W8+U0pBjfsy6P8o8HzC45J6ckMWfDzSE7ze/oLvbdrFVFRPD+bU4srUrZzEcqlThuw
uUnPbalsA7/ZzAaAbwbUeZMqsM1Kv2tK7e36eEXh9twuFyjA/AG4j4QpzchdlX5UZG+sKcEIZxT8
WUjn0HOpfknqq2k0DR8zCo1tA++X9FYHiFx6vT4QoW+cWeEcv4uIlhTTsm7RD7PcdWs4eGHWhEqe
hMvJwvfLp9hg2hukKEDWpN5iEHZVMeNGuqsc/bPyrF23HdfKUcIR4YqJvB7vJ5i6y2026znS8AIn
Rq88gwQ6kVb2sXDpQVqOjjIF+nF8CbRGA4ExKhhQVxdAHINcq7rvZ2mloCu2YhiSaeFOh6e0y1EM
Q4hIOGAUU/NQDG413dXJyq1RaALIDNxLlqZx3sEC2Wz7dsBhV02/7+I3UI9l8dA8XfcwoR+fmeE8
zJwz/N3lBK/iHdUSqPltNf1ZylauHmtmuAmzUglP88t5Ok1gbj8mxq4jTrJ2CVg+ls8fFzTLf+ZM
WxKIswQVtBv5nAawohj2HB+l+ntqOJa8A8U7Wv2vT5z4wMS1UV4YskCLuCzgmTGS0l4bqhCyAu9m
51a9O+7NnKmbdB85ptuD4LWHuIStrsQ28ZY9s7tM9ZldOa9jWa8Xu/thY9ySB9znTgXIcU+tC8GO
t257faDCpUP3FH6AEEfHwqU9Ter0UW0iUBzJx2iGsHSc7OL6R0LKlfKxMCk3/ljil4+ivPO/Eh1o
yexKz9QPtHyRp5cw3yU5qGKKXRvfZ6AICNbgLeK868w0F5bUWh4MkOFAduATitTWS/goP2SnJGD5
doRIr50QOzxJh8KRjBU/EvrsmWXujOxRmwjaHEoOSQhM4UPWHtXueexAY3ccq7UWKxGIGc3aUECV
gCdE4Z9zWikOm6GuMM7GcJqTtPdRJNvP7nRnbMotio0nFYKet8rDdRcS4s0MC++jCyEPHs05H1KL
vEroDJ9tnf4FsZ/5j8HuLTxZ2/luxZRwPv+Y4p0oHkwr8GeMsHztXH1T3dCP5Gdxmm7Hmk2e5tG7
xJO+B28hW30PWNKKL+HnzDTvRNOgFt0yyt6BWA/LNunBuMm3b0++XRxWHUfss2fmOM8BjVIL9ahl
Uj2Lydu73o5OPTNs9QEaFbZxTE/Zxxp6ebkFXBsin1lJONVztFUujP01OSTSXT2AewsgIPf6Oi6O
+NUQXjLRfaqjgMU5Ku7HcRb7WMbIQo+2JrPB+ujD3XUjwmRkeS79jxEulCZ63XZWDGUYAhUHeXxA
lfK6AdF0LVAfWQHwBv1ynEckZZ9lZoDNPaNa005QTAnSUzGChKpsNrlRr1QhRKH63BznEUGroj+v
hLku9lmqBV5Xn0jpZWs90cJHvnNDnBso9RgHkYKJGz11F4NuZkvZ6IyHATxQByDq6PfuQLYgm7tf
4w9bNb2s6dnxB4rvFC/qMK1t6CcwAgV0zRPXcrXburStew3ax8Fudn03X7vNrC0m55KSWbdql2F2
LfM9C/fQdp5SwB62Xexd9xqR75/PLueWVjfQoW1hiAKTCErSItwokGi5bkR4FIAwZqFUAbLja+t3
k3Vmu+SwVe4GpAD65RCkL7W2S33WxQcpfCAaG0tQFBxj5VsClaxw5blPNKHnX7CE8rOllPwhNIbl
FbPNbtPpEQgCBhQLiq7MiqOV4YrmFCAe7PSl8GPyL6YGOC9nc0RqGE23CvlRZZ66VjZdM8F5Jqmb
XiGLiamQ7/MYD2C677UQp11ZuCVo8KHxfCicHyZ9npVdDjuttbHS9464teIGxS+VngA7dsLJziCn
ssb4IjhX4SaqIoHDCCkE3400j0OKvBtW5bpisvzRdw3LMkjCPY4+cOJrCpOCUHZhjgtlfRGl4LzH
9UcN6rsqzx2tjb0eHbK43K1MqOAUuDDFBbMZt0Vz0JebVp+5dZvsoRjkXl+ztdFwrlH3xFCnFib6
7HaWXyb50Zwf87+4MmIguq5CWA5tzHynSDVoll4sCcE4PAKEQ6NdvqavJHomO7fB94bIpPXztsS5
PJmpg/ZoxwoyhobStxZK2kpQuW00O3M0bqtour8+iaIb14Vt7jSdFGW06ADbkvYal+6Q7NNyW0TP
c+U24VNAt60K2vLdUDqadK+ucfQJotWFdc4jE2gVadWI2c0CEFdLP2pwrCZhwPxCAm12v+Ixa9Z4
p7TSME2WW1dn3cnqT62PbTPvmZQdAONcmdfly7mAgjdPpG4QIQUfO9+dpcal0ps+RkYnpMsVOUoo
7Q5tcFfFIcq8/luRA2Xayg+odt2aGnhQk9frn7CErGtfwJ0ERWYSS04w2ngEMsk0BxkAt1q2Dbla
IwISTuzZYLmrCGiWsk7KMdguooeQBF6p0b1qQUVWScEN9ONvBgbwCU5YFf3A3DJKwRymuYyB0Wqn
gQ60AGhxc92EeEB/THCxBQIdlU9GmJCBCB0N6NXNeG89Jv0mTp6vmxLvQAhd/d9wlnU8O7FlJQST
gIzka9qjcOafZK85mT9QibnLU0b32ja9XztVBeLUOHQWADY4wMAawxNEWfKYyH0Em+23zo0daORs
AYAlAQNP/NYAr2rmjG7mlSzc6zf4xRG+e1Dv1olIF8/46qR/PoQLAFUCtxxSfAi9Te3n5ACaF0gE
Kq1jHtE5ZU/b98QpK0a+5U/qLlxJ7YXH79ks8I4ErG9UU6zylG5BPiaph9a3NfDmg8pWX1OXFOWG
F3PO+VQx1ok1FMuce6UDVoPNazPa/TZ2rAf5oXXDhcx/jWlV7FzQpEcDnAXIPV+kwOxWgyJBcnLU
ddagx6jQFyT0DM7K/pTShlG04ilg/tejwE5lhRVK4nT0E+10K/dC4ZY6+xJupcNQHhuIOSBGoHFs
OGlWDkIrtEfXzhB6K1tK6FVntriFjcwyKeUJo9b2+fGEqkx/F9+1W/0bLlIJg4Y9aBu7H8S5hxb0
SuBfGya3ypIyWK0ewjQxgFrQ0XzSJk5ddyzuf4aDxlZGKijfghb8z/pywaOMIc1IS5ibyMsYUtZV
u9qAJAOIrbRvln4HLg0WVStjFGZepmrK0FNAuYHvdCSzondFDaN+l7AJz/WmXt6DUkKGVtv18S2f
/yU8nFlavuQsNlJagWhqUUwNUHiKwFvRo1JrrIQBsRHQq4BF10Q7Cnd6RWbTJlTKQN3eIhU2Sy9u
TC+U1sgAv5pBu4uyzBlaWynqKJdjKVAr6kM1REoMwLavVzYFPUCSO9dn7GtMu7TCzRjA4JqUjLAi
xZ+N7DadU4WfNHGnpGLxmsKU4A3y0tqyG87Xh4x1ZiQR0Cs9FGYMFLfvJMOJeoCzGycsEElKz2if
o2BNb2ZtMrnkRukqCbgvDLPtNkp8GNOfIxq3/7up5PwCrSeFnFWwYSloBXgdsl02b0yortWG4s36
injQ15h1MZW/KQ7OpxIiXV2/LFxmugTCJOCGzH8QaNPMCrpvLKSom+vDE2DnLi1yqX9pgoYYAlBg
htkB2Kjs0RtUHtuD5aYsOjUeWjtU+2HyntJNvx8YZcaKqy6h8HJzX9rnTgRqzX5YJhgxSVo3QI94
m68cBF+D8WIBOxpoE/BM8byifUcW3uwYjWbFcwd9E+vQVs9h6hrqylDWDC1DPV+8kVQFin4NiK28
KvwxS/t8tNPB6dCZdH3VvsbeyyFxUUTvhywcQXZlS8UniKd0w04rA8KlKzFRvDamgZZD5A5owb4c
0BSjnTPV0ewQAz2cmQnO6t31gYgD1R8L3A6epBA8LDq8b5ZjNkHMe4gK2ze0Y18QUDJQpxmM79dN
/n6Q+upxf2xyOxpo3tCCdjqOkrx6QdtUwbI0r1zJSrMt2Io1FRzfREULIrgEPsH+ltkmqepDlqXA
bOcRUT8UNJB9dmNBoBBujkdpGMvvWhumDz2JtVMUAWXFTKuPttnctE5cIr2putb8lQ6S/9xN0vSh
KSqwGtWILrBEhXQCnjBU9AMGwTZoDd/LWqri3bC0kpPRQ4zbmKZgF0n6+By37alpI7zkTQWuPZWl
Rp+9OYE4J7EgkmI02s9QqmKAxZIM1EiEurE6PkqlkW2Sij6qI7G2WqFQtybRXWFFZGVBhXtABbPa
IkJhgFvi0mVIrhh1p+TA48lv6KWYSMQMlWnJcTTc6+soeDDBJjgzxXmnXg+WSUiGyBwrO53ELDS3
pfVGQNAuG4ckhByW5qa6fd2sKEKbFNgh4F41SfpNiHO2yatuiEmuYU9MY8bqJvWmfNGn7XY1zTdh
EG8nqLw1rfRy3axoXk1IIC9Qd1Ry+S6wHGBA9ACj78lvsNkNoKVidL2VzUfsWydJXsOii07Wc3Nc
KPNDgxJpabNKpPshbdzGfIpxLbo+JtHmPzfCRTGjNq256GEkKH6i2hAlTp/eV7XM0uKg+PpKdBYU
wUHGiiPAWLpVkIFx5qATO6DGUaI5IQHdi/8OkdiythzVZ8nwrcP+a5Cr5xOzppb58sf1sQon1AT+
D9bRisErf6VEK2OzaMEHpfygpmFH80tbrUQ24Xye2eAWrcqoWidjjUWDbE80b4ZAcYwYGcSb0v3Q
1rTUxCMCuk7F8anjVnm50001KQI6YKfnKgjsQsPVPkZarORDohMI5fT/M8JzlCeDJqG/tkC6XDTP
YU69vLbcv1mZPya4BAiE8STvCMbRlJEbmoRVU2vr/Y/rVv6fJPmfU4cfCYTejVpvcOrkgUvKpbmW
ZXGH9P+1kphFjnPxhN5Rq1/bZKJlWg7w/5zhPM1hPoWy0hVIFdDnhEosYVDtsJM1rMWaFS6LI0aa
z8XSzF9NLqUQOeu90P/5N1MIGlEJ7dLYIzwuCB3WWpJPMNLFj8G8kYanmW4ScDf5wSaLPNJ81OFT
NKzkWqJdhYe5f6xyJ5pGlKKpR1j1m/eoeo7k2NH6A+l3avKY0DVCE+FEnlnjDrUU8gJ47oQ1Qt4i
9VNLLAaN8/9yIvmsayziwF+aWOPy3u9uFetmlArWFXuwvzZBy/LCRrt3AmqE64ZFh9j5ib0M/uzs
LEMrTecWJ7ZR+5t5HO0sCm+6IbipjendaLK/SPxNC1SiQPmhLskHfEttrSiKEQ97+blNbEWPEXZj
xyxxi4Eq6vWxidzk3BjnJmqrzkqRwJjVP/r6nWyWzkA/zLRwqLGDGud1ayI3QZKFnjekAiaaEy5n
0u/y0vDlDkU8MDgHRs3ikbp5snJoLd/MZ8rnVrhdDYoHWtAGh1Zh3fgJnumMTaLcxemKGVFKdW6G
e6jrBtDLaTPMQMN1m7bapuk7VqsmqMAU1oHWIB9vJXmtVXZtCrnT0kr8wIISJawqb1b3S2n3ivXt
+iqtzR/n75FhqY0iw0S30AVN1oQeT1N5G3Pt0MgP120Jh4Pq8SKHA252vssgN9Ks7bUegGZ4giSb
+0Gjb3W0Vu0XDglgs99H/qJvfOl4ZVvEk9zBDMXVzR5N664rtV+gaNlk47+nVwYsEm2k8HHEPBA/
XNqq40ir8qQG6MXc3ioAoQz9jRql7PrELevMOfmFFW7j5pMGLD1FY2dab8u5ZfVaWiZwbxgALlCS
IAUArYPLYUz6FE2JDwM0aZwsBmOrrHlF920GbZDkk8+wyVhj+iu4YEE8Ar2OYqEdEuze0AW8tGr5
oY4CfwvGKgNZk+SzUdfuDZASxPmxPZY0vr8+jQLHuLDHnykBigVgGKnxCOipeOhuim0KLeUmWRmX
oJgBrzgbGJd35qGup00IQ3K1K7UdBWGMvoFATmI9G4OnANWTJtsx3tC5Y21n4hI4r3iMYKudf4HB
gaFxMaJDqeALpumUThNToHCdb69Pp+h2e2GEi/BZ0OF2tKxfQibXB+OHFltoLYWgtZUhf4vdDtEk
lIfHAleelQH+P8YtE5hkdHyie+HSeZLZmKdB6WpbRdJIwXRDTC+NXnLtsQGeyTd2EL1g6Je6Pmbh
RrH+WOVclpSpMkhGj7aPzpMhhqzYuBx6UrUJClaClWcV1S5eyD8GOZ8dfDXPyIxh1s2pMm+hTF2N
KxcY4VSC80EG2BL9pBrfPT5phl8G5QB3laL2ZrTC0ZGqCVTtsoryqpWXDKz5HbNCJWZUm3XWa4W6
kneJxgnaATBVQxhURzp0uZyZ3k4kGeYaTZITkmUFfPU3YfF+ffUEyd3CbfCPEc5nSAollLmHEDrI
hewxeU2VjQRWT8Me1ggbBEhFcCicmeIcpZWsGrQ/GI8+uoFuj+V9RF/C8nFsNxbEcIbSTZNTmH6A
2HnutkNqzyqLIkcx3q4PWRTzzr+D8582AusCgMKIeRnUDNTnXJoc5NbQUR9XtoZwBSk4JNCDDcEG
/vkgQdmIhpWCEasUKDhvUohdFt714Qhwz5jXMytcShRaZZhqKazENHPkxhmnD1Pa99IhrDY+PfRG
5vnKMUpOsmGP3RtNfvnzBwhwrn/GMmv8gXz+FZy3TqUkDW0nI/hErjFhOQu7qyhrQwN1Yrxbtn+z
O9CQqoN0C7QsfH+ijm6zlBiwN89W6aQNRX3HUN5pS9duyaoo10BXC126WpbGMO7sSuMqTMoQE0yB
rQX9r0MZKmbQlU5uEoYiD7r6B3BndzFLf9VbMMYe45efoM+4VW4iR97gMHsBlOYobUvn+pwL/evP
h/HgM7ylVt044MMq8zHxIXE97xJ15c4iChDKwviHBrXlNsat66wOU5rmUCfK6udKQoyIt+20p7Mr
K2swC9E8n5viYlE0AdsyqxhO27gS6haJslYWXLPAhaCsAm9aMsNCkUHqVK5YslZNEp4c54PgoksM
mq9I62EiQgNZfQg1d8jeQ2kbo0ua7P3mKI8r9R6RFygglkCX7kLty59VoHnIplhevEDzJHB8R0dr
zYSApF2TgRbGjRw0qWgl5LwANIq4OcTwAmDb943XbCzLaT6jzcvkdIAaZY5v+9BQZZkBwdICWr3X
HV0Uss/Nc55Bioym0zLEqIQeH+I0MmND20fz39hBrr80zKFlkkdFm/ogxU2EYU7jbQQewvhDL26p
8nh9NMIFO7OyeOnZg4qkkMFCUxACNloYdbLVg9Ju1gDD8nJB4QOyCioMYMXQYwRe60srg5J2Rg9m
E8DzsxsibepxZOazD5b9mam0OCTWXQb7mulZqWut7TSReciM4QkYSHoUXPi3jnTSg1AuJqg1jLeN
NjijcW+EL3T8VPJvBLIps9PoexObQr1VipVzV7DNl+cjYPkh4kxlnvukMXD/lC0N/fESQZ9w5QQN
hLOuL6LIhqKhiwVMjAu/EJfpd0nftJMFaAu4KUHIMVEPMl0rtzPBmQqWWjzVI3VA9YHXupQGWU9q
8EzZNDTZHLnzrLHa/AVqxgbdW5G5coQLdtmFOS506SGIQqMFL02G2AP770lFv3DdI6en4/b67P0+
mjjvBFfcIhkK5nUdTx+X3hmaWl/7FtBBw75goTfYPpCM0GEGgm1fbIDuhQay+2E6FaMPvQ2AnR2z
wPnMnOSo2hIz3take0VzffZB/FlKrFQb5gWuNHdgIv45GaGDkB1CIroPQOIw/cWF+DdZHoWSIuR1
+dywD2ihGVBqteWlN47YmeZg1J/Na7i1EvY2QLfeYOB/W5l3QVS4MMvFHqXu8TzZwOwzOMUkFlSs
20DXi/k77S46zlvL6w8pG0HaY33HE33G3q0dmFIASlNZ4DUfN8XstN5k++71DxNlsfgwSDoA7giP
5yseUOuWUKvEh/lPxCuPgdN+dhUzHf8YuHINQZKJIQfZrbX9iLbxuVnl0g/9ICXyDBELO2ggMKCC
9Pbl+sAEUlKABZwNjIvDqjTQvjJgYfzsHXWrudFNcRO/Nk+R7T9SvAGz4FF7LZFOAo7g7EM3Yb/+
y0/gFj0rExqkAVByk92wDvxT8hF6pE932enzrTzRzfAC6mT2ThyTUWc6rDWUiNBKF1PAZQ+WEgSo
rWIKyPY03ma/TLvYUn1r7j5fi40UMz9n5Lv2aD5aG+N+Yj+uD1908bwwz2UPYw0ckRZh+PT21rSh
FvIhOyMrWHD/KdslFHdUux7ZCl+BADOMdTcgiIb/cBrxEc5KQHebzQto1neb0qNKhNfxFGBeB4VR
8PySYI/SIfQXTDRwfI9Cd1wrBAjPYBX9/+AGkvCPf0GA9FypGwPmfW5xuVZblkgaQ1C2tWqjqrvC
ujUbFnRACeU3s3lTrt1/RQcKoKYaxk8XSWPujCSjMhdaB/sDPZixE8S7HILYQ/98fYHXzHB7eEAP
g9IsIFCfIIRVxVGR9U9Shw9y66/k2orgOqSoaE/X0cO6aKZwQwrRKSHTxZesWx/d2+HGvzfddDd+
M7/JG3XbQz+JnPJfj/QHsg4PR4nXOBMb7eZlbVeJI+bZp3DDruPGGAKC2U0mbFtQMjW4msZeBuoK
GBxBqM/6jeTNEKi7Pt+iO86S88gAkkGvEY8Xl0FznGQplDXA4a12smdj3BDFstsaSztmMwvRUogH
1ve2VV0FQt3XjYsCNp7GNfgVbuJfShkpqdWqmrCtlODkSz97/+H63xck54qObjEZ9WpBG6g0UWsI
lgNSCadpZEFZGIE3ykEa202Gfq7r1gTuZJkG8ju8GoOFgIdjU0MKc/RiAjnapAsv+mNVm3ZEU2ZC
Yqhce4Vfkiou6bqwxgXC2pdrPYgW7FUe2Dn64SGX4huQFHpIoLGdNCdNXXEVsUU8vBgSJlXi1RaA
2dHypEHAM6LUbWrcE7WXGG2SXaY+Dt2v1A/sPlkrqomKDRbyCOSWKLYC78UdubEW961OAQ6RQexA
bxT0vigKhNtrVxp2SuqCOtjWCIrm77QDsWSyq9SV/FawrhdexKXScVA1UzXCiyCPtctr3YPIszuZ
IM6INDaFb9e9SLgn4LJAe4LpB5DPy/3YGHIwdOBpx1ESAZrYHEcpXbkZi+ZUgRKIYQHB8ftl/NJG
EBcTaEfL1i6KiUVQw559lVm16SZ+cehBcO+DBpdo0daoNTY3HWRAUzwiqza4KdeCsCjgLzzMqGcu
VAX8+ip9Fqh9V4N1AZpm5YheEcs/ZFO6Gf1xK6eKl+epZwyPixBCJoGCppt2uSKzyixZTSHwoJp2
SIpd1w04nb/H+XuCYiXtSjtP0tMUmeBwaFMUzo2V4CWMnAYKe6jRgJZf499REk1Bi52EL5erV2M4
yhZT2rfS3HThHS3ZmB90aU3zW4SgU85tcrte92ktSQ1sBk3CIqAOcpXYweBmKvGk4na0TnIK2bsO
6ESv+4tn4QvjnGuGqa+M8QTj3UCe2gZNO+a3Rm7dOM3Y6FfQoPq4vheE2d75cPmtl5u0GdtluCWw
lnjjC/O3BA/SuuboAYQBKkettxLUD1QNzy4tS6VNRBANf0K12bB+rnzNEmq4kHsx/iVAnr31oC6W
BtKIrzHixrHG42/EMHWU0Z39BBoh6OV+lUjG8uSlSn8S83HF/tcmI9A14vEWEtUa5KL5Fy2aoD09
VDrMv/KtRparhc94fVGUHdVZbXhWAqzhWm1edJU+t8ldN7RIlstR6xF708ew98xoPxGdWarXjyUr
gpXIJAh+F8GesxaCZYYEFg411She86Ysd1arrDGJCOL5hREu49GigQTFApuEbsYuCEBOTO9rPbJR
SfJa7S/Aa7CGsp8FfqnFfTiniVsjG2ecmlYkuYYy22b0IkfRN0jpeFOMBEEud9f9RJD1nFvkxVyR
tslx3y2ITeB5SyXd+k1gJ+lfvPDDDFBDGvIQkKpz0YCgJQ1tlADzElzJWEnm75L0fn0kAue7MMFt
fwjklIOyYE+lON/iYZTpo7fADvLAGSHCo5DX6/aEnmEpC2cgpPWwxS7XSoVQWpGAF94mOeuJ6jX+
bR1BR9SGmIlz3ZToDAYR5x9bnKv3uTXVzQBbxlxId1NbnqxIv+9ma1P2QEerCnlUtKhhMl6U2dik
052P9x63otB8SLP4tjWz7GnlmwQB7uKbuJ1hQS+ytyJ8k5/Fz2rRfM+k8iZNk09/eM5QAEx83xmI
v6FJzGYtx2U/+ETT6lrMEaQEEHiTAO+nS2c0LzhQBipg4iCWX9THh+q9ax0reclW2d4Fku7QBD+z
w93/8I5R+VIzLJTCJLUDN9r66BSyEVgZ3byT0+Q0t7ObOcEjOa71p4o26blt7sLXW308QZwHtpVk
Q1OIIynWLlP/ZirPvYzLF4qCdrG5IO6b/Ka36F5uNJR2no1/T6SHKGChtxmkwpoB1qnLnTM3eYGS
H+ygfdmUNtBt2hVoYVsFlIoyggtD3LbRaD9GagcX7c1PKew2+tTiddk3noIw36rpGyiktzLEB0FJ
4mTNS6P0dx21Xko4q5wnN/EkQUklW4m4wjh1Nnpu3xTAQoxSiI+SKFOMI6gmo8bcZAagymj6Gdfo
GUW+cz7Z3KISQjpSK5jsbkIZoXVGKMkCmnQ9GIg2IWRr0ZeHDBcCaFx4H6QxBxMWkJNVaYdG6flo
KqbAsSXyyg1APHl/DHFBvoh1v5+gOGMn+Q+NzndGdN+ZHs2dbvpU/WFlqdaGxR3H9RA2EVC72BCq
ikcAJlnNhsj1DYRhr8/f8oe4ZBGO+s+w+FO4yCDoTDOgkcPorUEBIpWcrM3slr5UoWOYyWEcNtct
il4pkWUgRQSdpQJCNm7JEh8g0N99FHM2bsdqZDKQIXlU/g9lX7YdN45s+yu96p19SILjXaf7gTlo
tCxLlk7ZL1iSrSIIAsRAgiD59XfDct8uZfWy7vGDc0mZSpIYAhE7IvYGXZq66cmyiwowT+bfnfsj
H15SdCIj+Griod4XTr5zM/9pjf75Xk5mdctT0w8SR/fo+dBYlGLsvSFsn3XsPcnO/zSlf77UyZTq
XImKZ7hU79sLMSdN27kLvsndtqS7Xw/xO0912hy8Or2kC7oRdnkSfVAGyROSnhflp19f5T/6Bn96
oh8Y/J8CDawaAZ0nXIZG4sx12f9ECsXz+XSIWtKIKYXaCooCfXG2gI9unfmhBDHRmGVN59+TY/hP
uxNWPQ3qoVC9OqXGqmLvIpNjGY+t3wllm2Iqd2OdX/vpuUuWew9W2ncsT1impzsHJBlBHQWgJDnN
Nns4fJZVsKZkJQ+1dV0zKi5w0cHsDYGCY9smr5v1v74t/6d9Ubev3z7+87/x8zel0cLdsunkx39+
1C/D327F07eX8b/DH/6/D779s3+evaibJ/nXD735G3z5z4vvn6anNz8chqmb1k/uxa53LyMQ8x/f
j9sMn/z/ffNvLz++5fOqX/7x2zflhil8W9up4befb118/8dvaYbj8b/+/P0/3wwP8I/fHoZuevn+
t/vpaXoZ//J3L0/j9I/foqL4O5BZlE4idx0Cz1CJ6l/CWyil/nsO3BZ1JKglypDt++1vg7IT+8dv
ZfJ3YCKB3TIFto5dNCoXfp9Uf68JNMBrFLWWSQ0o8bd/3d2bSfr3pP1tcPJWdcM0/uM38tZfDVeE
VBnIOxBXwe9A1f1br0Mk3A6J7/OXKqFguzykOtPw5GI9d9sjmqB0/5RFNh+Pg4ESYQY9pCVnMIOK
xs9Qq8iGaKfSpS8va5avbt/XEUQafS3FCE4WqaO1Uf2S6+e8n/ii9hgrwckOLfJZ8lIuanV3gi2l
eEL8p+k3IokpbtqiM5o0MulG3Eqmcys/siSGWOG+FXnQ0lQeUoXX0Ck0uOVWymS9SiGXyP+IRvRc
i3dM1tvdhLZAVGpDSAUwOwiwMFwnDlOZyM6xglUv1CtQop9PMhPgMkKfAghKNvQadX63dVp0f4iY
dik9/mlF/ZyzP8/RCWIV2hKB65MUGD+S0aGe+u0cbZxUI8D57jtPetJ3u0kB2IAwX51CyO9oF48S
+T0on9sMrLVZtOnh1mcQaEt3CWpxPbkEjcsAsEspAybjG1SKGLz365t8e4Ig3AvaECCWIyhABCN5
eXKPiCWjlFkSfS8gmxqn+3YroUB+RPv5ROJmgD5q8RXUJHR6xxk5mZtwXWQ/UHSSI6EHPPbkutqt
qlQRqb63K9YcCo9jLVA0kNF0aBvPO9d9HMBdBh1HxhRKV94xtG9dlPDYZaCNQcEGaMVRLRKG5U/H
TJvPHSrpGfmO5sHSQJXXA/h/wkaKpgu1daW46aJEJR+g3bu6+x7SkxtrRtYJDMqvJ+DtuYo7yVPA
BTm0sHDIBIHvt3cC/dmYr/1Av9F6G3J7poyWdD1EVI71erZWdsGs/PqSf3149C8WWREI1UNm4aSF
gJWMCkQD9ntWeOzy45oUG1jGcuvdiLx+RbPiq3UYddOMAI+LrypeZ7S+zp2K9Xte6Ul2NwxAjQ6b
Hxs11KWe9qa29cbzWk/RM+tsKaPzZWJhQ8hFsRHFt55nW7ZDtmdNAQZA5QR3lXeIf+6lLvgK7Dyx
w30tmbTD3uTKpndy7obx+ddj9tYZgFw5soRIwaDEpQxVLsWJLXGeVjY22/IMENRiEcSujzFYUN0k
edQslszRvYZfGTbN5FV46XTr3tk1fxks6G+Czo8g1qwygoz4yW1UJkW51lio50HkEWw4h/XafDOv
8bTmV4TmsPtj62z/JHk+wKJaDRHh/LyKeDRDp5jB2gbLvzL81dBtYr7Kll4r+Y5ZOQEYwnhhkMoU
nc3ImaF87eR8WogfdD1s5HmkaRHJA8IpLdyt2aZODztvVoObi0o54z21GqnWPeSj1+jea00vxtoK
3u4kxDfXK8nMMNEGChMFBQCcx5G4K2Tdws0FJfkCk5hG6AsbLuOtFvjWvqPevAf5nbRQw1IVQeUP
4BhSHmCXOOWWwMoczDzM+muJtkSe7zS6PrEUKXU1xOwTyPvCtNP11XoKl+E998Oc6IRWeGvxEynM
0Xny/obOTq040thwRvIaueTAH3W6LHp0CEvKlP6qLXaROZCxr7IPacLIekVGt2I4ajqL7RHMLeta
No6h5prtYPB9cdeajUbnkLDl26ON3FjcVF0RHASA31LUZ73Lw/SoEXSKINuay3y+05b32+MGfhbf
N7EQ4dACpXeECVJDzfBLAld0e6zQmIe5Izlf8TJuYJqt9jqHcOKxKF2Yu35pOzgY5sfl66qNVt9A
Ep3jK9AaF+POu2gIvsGkc9k/LWMxGH2sZ5vM9xlR23RtLUSNGiGkTSUIBCkiwDbD4fplqAaaPc7x
DK3vQwn9ZP7HbAYFF+XXtuHUhGP0UU1cotQWErg5pLPemnBC16FNai2+bokcbdssSG3qEa0DXIkL
IDYehuLXVzy1RgDTIR+T4NxG3QICyJMrjjYemZfEfyGbC4vRgygG5i8dyx6HdzGbvPhKOZqCwWmD
rMnYfoA6VYl1+uvb+JHn+3e8EjowUZQLUgkQHEGXBV7y2yffkL40UV3IR5kNciLNpFwevSjDDKwR
68chOVhaqu52HqsWFkezXLWHtppSZF6RGPUCuvCgl70StCruF2JFhYJ21IvOd1MVxd3O5NuirrCI
YvQOxhlFRJ/RIgmbncVYh2pm8C4uKO+nsPNn8Kt9THHe67UhvSXL/E5sf2rXQHBRQR0oPDWeNgiA
vn3ivqBsAHRdPswQxIYTm1ubwomdt7BuAUxk2TlL/IJlu/Q1Sjyadvrh2QJ/CEuaOA418Hu6FGFJ
p6bbpD3vdEqCiTTbGCdHI2Y9dmcbRFux66iXwadO1kpid4I4FdvonUkMWO+fJhFlm8BMEJoU6N6F
2nd8YqoN+tA2xYf0oZoYwd6a0DKGG0CKz4Wt+2MfI2O/4t4oW8IWh60MJsVqg4MmYgnc+GQBy6yB
smw/9k+i5mV23nkRxsFAer24oWbBpzpGwiOurSzGYx+Vlhx1BWwfhDY4L/C47zzaiZeJR0N1Twbh
yASi6hn8vbezNYFjtBROrQ+knYOlmqzB0trE1qlvE3ozUE2xTspsj2U6hPNRRuBbs+dLIUULgFEW
ydQeaxI5/wAv1WI4fMkJVh+ZN1gT8DHVWGKZFzpYNwezed6l2sOsTfBIcMFuAsye7hBjJRgKUAxj
KKapZBGq+ITj2BKsTjl+eh2fYAr7dzJJJ9apgrsA7wocZEhVBWTlZI8mKAcu1sJEn2dZKliHV/c2
ZdUy9ztElqwd3jML4SvfrCh0TaPJAtV6qOIo4DW9HfaYK7iQeik/jy7BCpnWacKCwtmP8cm4zlR+
oD5Sy9gUgqwYcDHTAS4LjB5GyVtUnNyWBdqSUb89ZRWMATbkfGeFwqcWGWHjT8uAg+rntLUGWIxv
FqizY69gF4XpaPslTETEuwQv9crr+S5WwOU6JHF6nE19MYU49ddL7jVT9vbhwyEAIxG6BP8aUcEd
HFEbsayfGVsLkO5Prid6R8G+xW+g9JzZ9WCYLTRUxdO05qyxUG4xl7FwZAFTPryd6Mq2Mso+UMlK
Aq15tbTf4k7E5566rNj35aDE94yjB/FOqkLaJ78lwn/M5iRetn3FhzoHwyr8R3RjeJ9X8w2S53RR
kKaNZXJNYpvU+wFkNtAXXSZnaaOWymzgsBpmmy27dulnbIZ5s2iaapYoRyXSEQq4LrsvxLRm7S5e
Eufdma49Syj8N9pOF2iRg2eGnJ7w24awFktRXyz9Sl1jRs2L41yXLdnnMlq2z75QaffoMtHSPcmm
NNmtiE9RklO001jv6w4UYrs2F+05mtqnvVGx365oPcTxWeITlh4hJ1qx+KB7JbOHNZ/bPnqoVbws
n5dpIShLHachusOJUbrvuS0K+7CBzAxET1qphI2f6mUT/RmUSPhyRHVnJVVT94pAz6O022iq50Ty
avjOUq3mZY+lspqX2k3ex8gn+zFB+xgdTF7tEQfkojijMuqLGxTHRX1/Nhc6HQV7YdVAJozyAnln
m33YiJqxpLfEjpqByTyeivgwDJnW0M2qacfENVoUoJ934HM7+fna57TtuiPNpHf5HR1SYi4KnrG2
OmKtQFOy0RBBw7EuxqrzdQPJ9cKgmpPaja8XqP+LWHfmO4nTZgfm3wwGdtady39XkYN+3wUWB3Ka
O0/gtiQ3QHg5vmRaSbUUHwXAdrxMr78ETaPAexCcy3A55PQz87w5U6fzJS+sbtNzsPtEKDRaed67
8mwZeAIyxzybw7kY51GHx2lJjkPlCcICSEGjzZPVeftx9drr8pbTiHtUO4GQLtUXvVvrav5YcJJ3
dWPqOmASpZ1y1j+WLaXRdpVlYsRIRauByf4Aq21YfhURaktxnXSmS8Qt555X9OA5DEF7UB0azkMP
axpuaZ3RM5we4paB+G8f657baj9MoPQcfk/bdMD1JBd1/eDaypidRRyMkU0r1+EE2SUFC1+C+4fL
0hhTB58+YyOefqdZMpDiyJkPI4Zy8R4vCqQB0f0gy2DyUVPSgoWr9pPCAtgG+BtnU20lPqdfH5VN
+YbhM7zEP5wlI8XVBEsQZIJ2PExPojOW5v+TiCWM85DVHFhSSI5hKqKhr1j2YgwCGnMEDQc8rZ2v
krU0u65iuYswg5kz7nHig+sGjBdE2dUZc1uWLB8qXoZb7jDTersvsLJwBYK3zDMYycMCK2wUZj5f
I/xO1DIMzTyj97TDEVtBSD49n4cRl939fB5rCTHPANwYfpcvWhVgL8poTXaZrwEANbpkCcbi5+qh
21jjK0sehYej0/pjMBxWDaqBX33cOt/y8BMZ8/4DiTsb3f8c6uj14/8a5NfPASlIQWeYaokbSIaI
zc99V+jOnnUDWfHQJt0WXKtNSdvF9wjAW1U3+etEqW2esNQQeTvbXgxJvdK8SXo2r8XHWjqFUZpT
EDS2QGGBsdkdYA461yhTX4PT20oUzmKPlm1snuvXEVQaOwh27fWZWNohRkNP9VD45Hx1VYjO49ep
fV0eBe0FxqfIOvzFIS9FePilWBnWaZvYcBmWsQK/XJWJS/awRV3mpks8KQnD+7qQNrc63CUeMnwL
mMdH/B3JS4LVNU4s3PrrgEab3/CDEgTdPYcozoc+sMBCgxGEPwHRig++cwp7uuZtQD5Gj/nt5jI1
z6jaGLB8xhweKx7eznB2P47AssMXpnN4yea2wguk5cN2kFse7n9waLXzD06gx6M7Dm2F72WGJC05
78e1TKYr8rpWQChdT+XZzyGv+WxxO0iN9/gSnAAKF+e6g8rC2ZyYrYgf4LlxqPZpE00Dap1G0E+h
CZozhZBpEhrYpgBgAMgG08TcRanasJ0dzlf8rl9dwatjD2dxWaEoMIpFnU+ZiqXciToTEqpnYwvY
EDXmDp9nkxnxAqcxFzfSOPy/Sg8QLUcfHKAiAyxf3ICFnAIU8Jbj6glr1fxYDHRBFEDXLax9j/IQ
gMQLQd89yqgtEw4F+sis4iNLNECe/AIUmHZbvoCYk8PetEKBA+38J5zMJ8EsRx2kQLwL7bsRHDcQ
bmcYDrRMhD1jVAVOwmakUH/YHgmrIAX8YIhnvjifXh99qdsRQ0T0svV4or71Y34otjiBlZtsFoYv
WXRYNcCrwhJ/xU+rsfcYgcShnSJqpq5L8WKxwPF5A65w/AQ6RODKdZb2Q90AslgLCYm6xOITxZqE
GHbO3Yh19QqybEkuLIUok7E0vWip2fAdkK4J0BtFWA7U0EDlEngpTXqEvlIidhp2kwAwkV/Jvgj7
CfVtHUD4tq9QVRlEfFaceeMKS8OPiPXC4LmOBKgAqro9sHguhhZ/bleBp/zi4Z7R6BLKStZ2NzXh
AaRUDsfdhxLp52L6lAHGArfGQnm0smPhdS7GPaCLBBQpJUCg4mvWoi0fUgI4qzH5W5RteKoi9D3n
O5nTsNxsahMsvteR5JMCEk26uCPgP95ySctP/YYS1HsLZxqowqZNXXyFvcX6irzeMAIczR5hGekh
gvFHeBlQKtHBX4VnXUvl9dcCXFAmec4WUYibojB6pccMqd0p+sODYW6hB5xoRIAeQAD/jnaVSEr7
CETS99PnuDW8bXc0Xwlb7nwJ38Z8B93sbNIvI60ATZzZ3s2y3kUpCHget8ylGfjdcDosCPYTNNOK
pizz2iUOq1zyGkwr+GVUQuTOIzO17H8+yetcGs0BEO/ynKzhsX6YGyHmYP/qtQ3WBN5/2LzdKMMn
hh/oPeVp+B0ULyJ8Ym3X8EFKgE7IAyL3kNvoBNXYyi28RXqzTWuiDxwbNezKWoZ3fi5Z+JSwRGBk
DW+94uHBnEYtuq1WS8omSW1c3TpWtl41Ph6AnmfrRuv0wpsh7PI22gIcOCJPhJcMbtl0YbYY6zuL
kX+4AW4Z7rwH+x42xeuFclvjSDNYKtH9a8Q2dHwrQdQwaJd96l8NVv8KNJoqCWB0JEwAIUdb2Czb
y1YaRRtmChfdQxVF45knCF1gKXVpG9w4li24Btjowm25HxsO2XacIw3NXdjkOg1pxv3gl7AmS7ql
fYfu1nGQ8sC4wG48vg4IcOBg9HpUR+F7szGJ+BVLiSjfy8mfBPTAcmAfsIKhJVEG1oyTgJ5NoNAA
Xp3eM6UK3HXZtgt2g1cwsybKwg4SM4AX1sydCff+TnT3NrANly9C4iQG1VmQkT8JbG2gXfZjCajq
1TRyYMC4C8QB2Em/vtRJkga7CQQFMa4FyAr/n0rV+6o3EO9Jhn+tEVDqK7UzmmbZR3Q3hNVdFyxM
qus4ZlhlNsOU/TSOv76XtxBCjm4MoELofQMXKiFY5yc5Kjqj9GDC1ruvkVUrvnZ5EvzxcQRz9wHM
m++P818vGEggkHBHAR/AxfoEs+iZBfe3jOmdWQYcFG2PE/8CdCwwcz939q8f8KShITwhsFuUXUIu
OwWL0CmQuQietcMkirufFsOzLYD2a0FWVH4t2VjNR67pZj85T1a+l24I9pxAAuw+GrcMB9E7d/R2
peOOEEoFET+0quQZILoToHGt48iXKzF34nVTefh12OOL6yHccOyqucMUsAyE3um+Jjgc4FpELNwI
18S4bTcbRPbHXBKVx80C07LuYOoNPo79QZObDgU8xKC35Uc+S7+a2V8/xOk0YuLQtRTnyJigShr0
x29xIJy7ZkqXaL5hYx8s0/bDEdJjPrhPa1S57J0a+v90vTzGRIZ/f62eLRd4I2kVu5ufx97SMjQR
xgqWFf1RY9f+r6A1MMlAJB7y6tgYBFv1L+aAeAokGiJGEPEOXjCc5DAbZS+wL4bRhAPj1wMa7Mu/
sSXgs6GSHkwUKEoJFbSneKZft6WzW96fl0Nk+3xXSlmSr4XFhvnfmbpwqUDuibQXiOYRZJ6aOklT
ubq2aM9fXZE5BzqCdZQaiZdfP9VJbg3fjgqNGsl4jGIofjpNZwzxxChfdP0t5oCpf26rtOiDq2iJ
DOGkr6CPuItlZtOyKa1AFNgIuKKoIibDUj5wH8MIvnNfryUifxpwYJgYApQyBg4QaGWfnjdxjHxR
2bHxzG5pzMZDmi+hSsLFGXiN/xi3AYn2nRrBsTZCGZhuiGKbKW+nRF7Bi0BpULtTvQYidZ1mwETi
W0nztlXnK3yWXN3QpeuTBTQEKVJhX0ZjJMIzy9MMkgBSuC1FT7WKi1HuK5sDArwmS6JIcVu/5hn7
AkES+UgHmZgFstZsrlHK4+aiQ0dWzFFCco4AqOzkXkRcY4n8dJzKCH8GkopXdweRQ4VDrPhhXl9D
oP7HaHomUxwpCFmDe+IhgwlHO4jIiJshdRhuuH6FK2/IKIKTGb36XBpJW8xbrMHI1qEbc5Ko2BtG
Ww/dvtCl4K75FxRjcJyz5qeD9WMLIePnMb6bqYJzUZoZiBdinr5ID7pChee97BHtzJcxsihBLmqR
I+I85BkEFw8E7nhNblAXXWf6ghdxFECKcbbAf9fX+LD260jMnvVOAg4GMlQi+9FwNlWK7iKnWh/L
xoD0Nk9va1Pr0h9ag35X8zlf63lTn5EHCZk2+KZxWtyAUx3Jjc+dBgre7rHOUeZwZNYkCd/JBM7w
HytC4rG6zAsQXH1N8mWdqhvAeVR/Guqa9+mBD2MUI0KHQUMHIErMkOOH/O2Kud17dJ7btYkjICbz
Di5jkle7NVupv+7rcRq3Bmly3yHKryuLfG3H4vEsg9aWfy5i2YNQmWYIBAbwGQ3S/j4AEYocmsmK
kAr8aSMN8vRtcV1JnCf8ODABQkB49z/8PwDywX9dhykchq9LQ/zwUsH42iOUtFB0dbqZbVxIaASP
rSpxG2kP6lzfR3P9GYeLqu71UEfiKLu8zRvWtv4+X7uc79fO0zOwTJHzLgbnl7RQNwXCou5AVg56
1zpnN2U3iRhY9mw/Uyzq8wx8I2OD3ceeudXi9zbuFIgME4oYGcwAZwjCAXWlAxr1dfxV9diOg9fF
deE7vS8zxjC7cWSPvFyyA1ed+7hxMcUHRAvToVpjdCH0YyG/Me3uURiqr2wWtVcSJDmHfAQ0jgKZ
9nxWrt6z2leB0tSg3kB337vR0L1gum3WDLKmOa3NZbWl8rjSAdnpQecZvrpaB1BpDuXR4ysvKsSJ
z3ZR0A9aGf1u6l6gZD4RG9h6eX5kPFb3OkPOAGIksRmbiKj2AXzF1ZOIhhwQg5OffZV2hzid4sss
rlnXqCgi1xngw6OdxuFl5CX9BFCzQx3VROrvCVJQiLMSndzNKWfdUa9DdEhGOd2NcwYgBKZgP66L
uySjRbdhLn0FSRQQula/d3NarxeojHDfxjTjyUE5jZaktpNsbWZwobxUYK2T+4hG9lLWKJPYZ8nE
Py0z6RG/SXUFOufE7GgF+kcQVGnIcmTx1VgkYYXSPOR229lfLnCzP8RlP18AlY8uO0h0pvsK1u97
4j0Zmm2rQLs+od7xi9fGv5goWsB1k2xP48gVVIapRlnjto1YuUxo0aCSy7q93ny/XBauNSj8TnR3
syYlDDFCvd3siSCXWRULfWkXY4+pdulVLuTSAIF+zP36LXaU3mQJts88oisHkGfcNe0i53Kfr4oc
snIabjTL7JdVL/AVY6TdW7CU9KjN6NE23qIvNnIke0LGXDUkFcOZAoDRpCB8+LSgP+PTyFbwhPfT
1D4Ytprf7aJl2pjFLTs0vGsQO+L+kAmugAVi4y1s22VL5W/rdGRiN2wzf+JSbw2ST/IRPSkGqstz
8qlGcuNCp+jHdzaml1k3ZE9jVSzXHHmIGemQzOGiFKoTqHZGpOza66KKVNeIpK+fbARna1/BbwRB
KB/NbeGL/ghDXxTo6tvK8ylR7Bb1Q6g58cw+pGrQZ7NbkjOu5+LJEvrgEb8/bAY6zWdGZ2vDjWxf
VgzIGZtK5w5wT9f7ydbQareZQSa5Bwl8zOb5ogD5yJmBf4y69nKsH+phqp/Joslnbql6nrd5e3FY
4Pu5VOmHDAUPZzFOir1ZzHQPvzdCofgwX0PBuf+6xWo4IyKBqPEAmPuGrXGGs2yBRYp5B+GFKe+L
c5B/0J0eB37W584+oOaM4P7n9DKJB3LkBRm/AC80t/XA7Dnk/ep7Ke121Y4cfIolTC7Cc9ndQABt
urQu87fDSO1nW1XZN9LPMA6pWeebbJXYPMDaPiZkcleLLf1F5xeI7ihXDWe0AIkSwnZUfgKOqS+2
yNJrSpn9BE1j9lAB0vlitmr6jAO/PcdmKz9sSTShtqrojqKm+TUy7wmB/HYt9tW2DlDIQI3ccWsj
ddsjNXDbLkqbHSpW4qP13HzRk8ugeJtv27WtM3eFAqoeqIVUn1uy1RI2Wy4HUvboL0IucjfrLftY
zS1BxsBGUAhLURt3vYJAtoOYkFzgg+9LB6i9uu5zMpfTIVa2F+hRrjW99pFub4H+iJsoW4dHMdkn
/E0LALpLHkcJD4a7koOslqMsNNdJd1krnX51EXUow2c+/oASJPfQpfNszlgqSLarGTR3MqosSOBi
OdSXkoEBH/llsC/PyMPvwWYMSj++TRCElYQONypCHcLVGpkSY12A8tNem3pGAipZbOIvhszIj2TJ
ok/lUHcaVK+WqQMoSu0db7ugJy3Uyq5k16tuH9khR6UmpUl0Vs7juN2t1WAdOwuuR7yvzaIEmhhm
rXzbX6JFv7ACIkHwXHa5dHT+ABQHEhnEJe1nj5bIdadiUVyjjJCicySBi3g1ASCYHvMOUamFHbF6
ygs4Tu2AcqdzkESUl3m6xAP/vJGVpnOzLiau3WUKYxdfVBkyFWdGrIPds3nM3T0EntHG6NNW1Lax
EdijerSy1st9R1DN06QsE5/UmkRQcUEAzHdxadL42td8GXapRX7hQylgTvco3Nv2CojbJU8nNBMn
ZX85Resy8o8CvdI1mG9nOcQL+FzjVPahekynufw4TRmvpv1a8EKkAP5Hhf1QIe26c8maykOWOMGu
IaLEC3D6AH4G888Cbm0iVySkSsf786HLcnVofe4/9B3g2z1foE5N2iyp9kUFRRhAddwmF31r0T+v
XV6CKtsjK19M6XQT5fVS7iSn2diUWR+YEoElPiY6st/RK8jRW6/X9EwpECUf2pmlLt3BhQPZAkg9
Q4mcb0pW3K1Rpko4Zq5aO7GDJZ3wARVH3dJ9gxEyVXFgWugmb02y1IdeQl6JHXS6qDz/kERz4R6Q
ZJb0nJsqe2rn+eu2sRb9fPprW4MlvUGYIO89ak4OtKL2LMbhEcNIFBZpuXK7EmsqbiyBSvvMbL3T
UFXVTYnyUVBZylze20EUe2uLtXFVl8G+zpP8NrV0O5YKXAmmXegHZD6reAdlVDAKbDhsstt6ZOS+
RGGThYwiMCisByyYBnV6/nuidP9Jm2GsDmNZttejGtS9M+PUHtzSzvQCaHZbNpFc0NKpuNmngxHH
3tAc0XGcHOqJgbKR5tGHtF+yq1QjmaraEUn1GmHRPk3p/DS40kGgI01FAy5XIfdxPZvxoJNC3aCu
0U8X2nra1CMa9Xamb/kuK0aQF9aJpKhtRaGmuxgLPNxhBfh+v1HbfafIx5szjrzf3mJT+mZbe3uD
Ux6Hf1f0Yt9x+Be4BXqHUwfSrGVd7KBzwR551yZfgQguRxQT1WcqruWx1CW/jXhsIfxesN/jQT4I
jgq1FoHbsUwp/6J8OoEIkCj1hcTUXrqUgFaUoq0Qbe8AbS+pTvHQbQzkvVvmHYJw8pEjLLmcfdJ9
6xkpv0IjIvm9T4i/npFR3ufaqAsCKPsRSQFI5MKmgYeA8Nh8KChITHpUHPiwCDMIt4QgfR1kOLWX
dHxWcxV1kCPrkKAFyK2KiyEfIHY32m6ZkAPbFEDM0vNkRwTsCNg8O55/EHpMnxljU9+kaC4bGi5K
VqFZEeJugOWwJtiq8wtZuLTcI4SfhYWv1beXUqvpfzSiNuiMa+hnf8XB6y2Ehio/n0dTX+wnzaPz
zuTpQ6hnOCaQ5XVNt0b6Y54v/NnNlcbxgMgTWgUUVVqK5uQaKUV7pVcUuzS2hUtzvYxOP/fptHS7
INI6g9BFLN+macVewaZEnOY00NXvM7Jpc4NM4XwY+EwuAZ63KOXqlg3OPMpZXzKUtkL4rmTTVbYi
fmsiuCPTXlADDbvISNQix9ucP06jEF9KPS+7fiQjGhsjE0NDpkzukfWralQrwYdDn5hn4szDqbqE
9Rv8YTGMcbhyNVxPVJdE6oYwn0QgbQkVgqCrzPXB6hmdD6iUwSLaZUwynvXzsZ0LpHhkv+M9nDR7
CGHsvKOr6VL41ASySuCKcEMP8tHEQ+BhHmkPk1YXatM7m7hWrGdRnPIh+1g4QqumT0xHngTKWaNh
N0fVwun/pe7MdiNnri39RDSCM3nLJHPUPJWkG6JUUpHBmQxOwac/Xx4bjXYD7ca5bMD4L2z/VVIm
GbH32t9ae88gr1zFbZm3Xhvu6LZXp4umLa+Jv/G5cF0d58zVgiqaoMwdHTezTuvyogNiCgSZrzRg
3UM1o1rZ+PWzKZz2w9T18j3LSqfN4oVXhfEOLiG7YRPy2rfeuM+o1ZrTlE9G/Vf1ap3dJIfLqpvE
7ZkBPqfCYiZ06AC4xiYetGOI4qGYupLvwTHAuAiqniZmEzP4Pb/+T22EvuBzVAWRBaSJr+67O7hW
/vxPEdnoroOQsQqvkq1lpmt3CfGU0gnDMVznM7yHm/+dOalYvQO8NxFsp95UofyYuiU38qgJEOAM
Otu0WDyuCI7j8W3KERSCm5GCcr0TRSi0s5syNfXlYWPqxrfFlVe0xZcdTM1cx241Trq52BO/3hbh
arMslsK5yq7TZ3t0O+klHgCttM9imnrdwkfJkRqH3iHr910XFJzHxtjGJXTUrQVkRunehZyYOsQu
OAbOQY5+rTWrip0ZhVfuQL2manGSrFkd8qu6BRIoRDto2uBmo/QLEsyWWJGjcU7DbopMpw+dxNeb
7RyYR9ZvXTBVrwbUzxhZLaa4yJl4dxIomPpbNCVVFlR+PpSs9lZhHs8D/MwabVbPUHTzsGoX0P/n
UGbzgwu1e0SfljetSG2ysb3ptjC1rpPOroHI5pABdWdUz8TYL/6pp4TzI7vptEOs0FI2h2EU0JVr
0C0EVYi5/O42kZYcrU6dRh736BSzDUk/KWksBPQvRpVQgdIhpkXnuofBc0biu+pg/TK2dNVk3mZL
bz4FpSzdeJFN82cgRnyIVDHTGjSbMdONDIWZJ5QTgzpOuVvO35mxXhUXKmqr2W1lnu3xj82psa8n
MwAasnqWi6fCadvE0UIdTdX6H9VcOQiWfmpl7Q5BURIUq32t7moWuEyxJdxpfAfJAOeIhg76bwdr
0s8USKYF74S4dZfRedeR01OH364MAtdosUs/8UuvOhuZakHsJxfTB8xfV4OUWJotyEFD3EPkG2N+
wE/BF+OvmRHZMH/HvqvY1zkhmH1tgBQ8G2n4OBmi5ffcur1HAs6D5suOiaYKwqSA+fgxgKoQD4su
uzE4htUnzeWSP/pFPVyrLtuSRyoY7zywjlB+cUTa+mDPTvHULnZ6C76ZfWeDyScfLNsKRpdOKCPb
Jteok2J5DVZ3eliGKudXwF7H1NqvW05Tv8ZEUbqsqkc+9OOwaJeTiWgh4wVm59diO/gb2XLjHBun
KMAmB/e5T7N2P1qNePcGRUCtDx9JFu6Gc0BtmtBoV9/h9bRYzzCpGbNZ1QDuh5KMilPmDVBzqtnA
VLN0IXV6CasrskE3vOsaX1t7JlfMf4WN4THOZnvm6DXwYchoZEHWFNmZ6ikKGq1u7ambbjLLnINY
uFnn7wE0updl9Udo6LHht4RS8D8d3L9ZVFOA3/fGteJVBCc2ETW1lpFXpiGYTNnLPOZCLyDCkEse
thoFINq8rvOScgb8i21RE7Lcr/w7mQvmB85Sd/Fsd38XlTeJlaqVReOu/vA5LebLOjYDqwf6OXhS
7jCyuMZg6zkNgUQFqq321ib96hLkVemDL6WazaNmGl4MI7e+dCXL82p06gGGkNWnMrB+49aZGuYf
fqjJAFQFK1UWR5KwvuhCRdUQjGky5TKoOH+JEr0UpkXs9Ogt7pvBOub1DuWqtBEDrun2VVebH5Kg
Px3VACJ3LeQLYUKLq2kKQgu3BUEmbp3UZpG/lO46LDvuTao66vM4t4c+uH5u3v1iL8jQttWmd0FV
s/cQ+iOL5qn6sFXdvg9jS36zbNAeIT0BuLKZR74aPjJjERm11WrsDCqP22HCdqTQXT6bbDJOQ8FL
HQ+y9O/HaWzPo9vjQRn88gZdwD8aqQjeUIylz2OQeV+dtdnJ6gj1NA/aOhEpiKO9mIPlWq2JGqSn
QeLxlQqOys4bL95Cg8KpluF6aFxrrp5w8cp4QNyKBx51Z9fb7pRQvpiXRrc5zOJivuepXt/DdDSj
Tk0CSyfL1+ugSv+CO4vYcZ3xNaDcP5gOm0ZbyPh3wb/iRsbKB4cV4R0vUHC7Ah8cunnkrQum34DT
40M3CZ1GwdgKk/dgewgzo6SiMZ36wH3ATvkpUHZMUOQFFc24WXpr+FUgdsTBSqPS43XeojU32zcj
qJznIrdZb+yg6p+6rjEZ0UGAlrb9R0+o/0NSduhBwxcXVFnPMbN53FXvdLRt3T0Njmod934s8p5T
XhHWBDM19DhWgBdWXdQ9swYGoe29o0F89GGx8JBYsd2KdcxPYsrrYjsBmOvxNZXr4v5xG6ctj0Ub
1KOzS51BjOQIz67DAhlebCgbZm1wG0VoSk/EAIHmRtkYCC13Q+kNYj1NLOUFDPSs1d07TrMEn17T
jBwqfVdWrGBbfDcXbkydBz8RGyTLZ4A2DuwXmDRlPLSXxqPNSwNe77ggqnnX/oje0L6KGbQCEJLA
u+gyZ5IqsxKKqcvSK9zOM9gzBsmKbBP942wHIy2MtFdvGN7aYEnnImZAHND3YWWSa3FXFK2aWvZb
s4jBTERnT6r/msptNnXEn9JJzVZhh5Is2tjK0s/HFJ91EbKLWl9/E8fLWFjNwuF19vtfk5FtBFTJ
NCj532D0fW+9GKOiYb4UWl1Xfq6CIK15/5/Hc/8+7WVq6DOnxzvLcgCGdMxk/n26LF2NNSmT/nfZ
dteBRv1P8KMuw4ov3GgZS/0/BpX/PpO//o2eKRhWXr3DjHyvEQP/u2sYcS4YBX6Jn/qff+P8T6rG
dpuB0TxRJw7rnMZZrAaWD1kwFPznr/w/Cmt4aWv+8x9zGm7ln6FV7d/xP/6//n9Kc7iGb/zf0xze
5M/Y/K7/Lcfh+m/8M8fBFOE/HDIcrguwCIexrp6uf8U4COsfxDqzkwCG4l9xDf+KcbDsf9ikB5js
53KxsTBz/19JDsE/XI/HjasdFgau0Qv/J0kOFvDSv031mRBD97iwHo7pgguZ7v/xWPlTnau0CLpj
V/FKdYRqltb2ik+x6G7VrN3lflp5xN6WTq02TKluKieyxjJHx1iFqlha7Y2ZT3BzzpbTC4D38N0F
zlY/zlte5ucUvVB/+pjnjLswWHr/6hDAHowBJRubG6YfGEsjnVbtl5BFOCW9lquIdT+K69IE0Zm7
tBvWmpTvLc3OAS6bhyCd6/vQV8ZykBPuAfr/av0CWC+fXXYOXoMVZmNhxwMLXxI/nGsjYfNLdtX+
oKuiLPPQo5A8+/IdTcmfX7sr5ngIGpzerNOrYDDPll+FPpyeYYCkWaau1YtgetKdEKm9NXK9un/r
nc5zj60tN+/Y1HPa3XjKV+Upz722PozzQvvXwsueZlHw5/uLFXRnIgH6bYfLKEgvRTqXjOYM1Vnt
Ic0XtX4hxNKtirrf9FHStPu7zajKMHHc0jH2a+uvD3RWS3DDrC2YD/44iDZhr4zHdqyGzNpdmpUt
N6QWm8OYzevMpDfq6WNawBEBVr3e3md5SESqKEeiK1P+a71zW3vu4jof8mw3QRFPJ7OgHjy6TUBj
16QKk3aTLiEf9dy5VtQtQ57fjAWqBSZ45jYoj+lWklSjjS3bFaBJ7bn2EJt2XusvDFoC/+ow4KZe
Iy1Tl7uXrQF6F9QhCzkCQUZFlIUj0o2BevBTkjGSnQcTWzE5x5kPWDhZKj0U8PIKQ5Ntmd+tMkWx
N5kUpTGHsd4icjwwC/VVtqwnonWtNHFXqWv2F9Ox7ZA4HIsxAMgm8/Eiv2qemrp8sbbfa147xHAT
8p+/tesgrcjf1vxN6t4PoiEdq2GPAXyrL7l2Uetnp3Q/VLHoL3MM05IAuYyAt5Z7Pf90xrLkmS38
sb6bTFXIKNjSqd0PGGGec5VP1e0Ydmvzze1rqp+iobo5dXmebXvTQKw/46ASzjnoId9JAHP75znf
mEpZgyOKg+wdY0xIIgj+uChnzcVC3fXpupa5KO+MQTjLm7M4aXBxicNWJxGG2+8Ux+C676w+Nw+r
CFL7ArYy5hT/Tk0YlQwa82bbskXfz8MgdMRP186vlEj2Vu5JqFHaiAmtmNvHmRSk8jUPa4nhVzpK
xQXK6na0gakVi3Dcwd+oQjbmIAHLNzLyoaK8zQEU260Z9I2tFsugm5hT8IxqzslRDVTFrMfHqCn5
lkc9c43LAIglGktnrc/oB+G5ZAt68JI6XLljZErsEgnebYXWurqWGduVkRM83Gsq50Uyn7vYjmSf
VzGhnWswYvqarWuHBOjUtJ4nWzu/CVAaVAzHMC+xPYqJhq0bRfOmc8++tdhGDRSwGUROEGrTHUM/
RS2rCGVODxNWMy8hd3tdSEfi47OTypzc4VsiHxJ5vGqBN99bwiFeVceCPGeYRjNmj0Gd3qxDnW2J
dLyyPvdVYOQ7Dt7euc56a5+o69Yd+HXsTJD8ZgFe1NVcFAfTN7WZbBgM8l0mqiE8FFtreC9T7+kh
2ia0dbq61WbmRljzyzanAQ0HTYxztvBgLHEWdNrbYwNwZDQDp+bvQ4CQxzdhieroWzn1py1D+6fv
vJ5RyUaMYCpEB9FXb0LGUqYjG6tskXV7v14QpAhWaEmpdtAbSd1R47afKx3mF4/xHzNTd6rZYWVu
9u/c6/mKnCHUVdIYkPM4McLuk6yZnEOo2Zrf4dCQC9D72Vo8MtVp5qTUBWnqZu+Pr1XXp03M8PbF
9NNbN0RyUh48VMTg7DiRQCYRcsLXeimrqHWyMJmAC6/A3V01zk9T3p2yasnOpSHP3kJHNiKCRuXQ
JtitCcLpm2RjubkJwXUTGOkJJIfGb/a+zUxn95bbGHZEAvMt82/jvV/9MkYTNDiODQnJU3ZHl2FF
3LbyrTDqMC42r9mStGnwVnpTWv4tINZjO/M+dbO9UxwffTCFArF4QmaaKnyPbIc7M8upkisw4rve
IzrQB46e3xVc0a3hIk/HrmF/l4Xj/c2Yf+lcPGWVN90w8wlvaFTRl3qkGmOob1NUNnop+V72Icap
aSXoInezQ+O7z36/BORu+Aeol8NaBmkEyPMLS9ld5k/JpBhkMVyIDJcE8DFsrCRv2Zg5BVnMdV6e
GTIcFCXCcctkymgMld8o2l0zIBJ42fJgkVwTCTHd2NaCLLqNzd+JCc2ucYaDWfiMoxoLLKY15E/d
O8SD81jstiZFerf+ZIt5mYvBemDKpMxYIfhFQ12aEY3Xyag7mgHhJkziUP4mfJthoBDoUm6NPlc7
UqMuZquW2IVgiLLKboBlmva0MZa5ZIEwujht1m4hmW8huEOzhZqRPL3EovDK9wgOdsOXDTcBuerE
g5WdyWvqCXje5kOV1mfbXWLE3TXmgDrYqzJuV38rjrMuYzXzt2WldaEnDE71ZGxPfSELuKSU8Hzd
JmsxqT00I7uOlXPR9ra+dXRze8cWpMlpzqYmw4gTkB0R0zWyeMKcURzIrPpL7LhMAg78wBfLh7P4
7U2Wzu4rOkR66kz/j55LT3KT+82PN9dX1IV86PdVe82316xusWPb3UxWv/Ucmtt4mIWBvi/n5hcf
sPxS3YYmvFV7YTfWk4s0+1LVi0kzMVxqJg8RLzoXskG0hYWF5oTlYL9mY3lusvGie0waGd7Xk+jy
KYZGMX+TdbXhseOHAnXqhf3TlKELRcj4pp766rJBUFJrDMXF1A5Sc0BwqRvk+9Yz3Z1t+HI/EAYU
NZv6KUXtgYH03p5jKIwWDyGraNK7CiUbH9Oi97AZ7JbQ8lYM9oecfBaR0mXv1tT0T07PiYYhy1of
cXExf2FAO0ZNvp30TK42B7nTkHlgOnwnS7pT6fZ7ZHfYJxvyfhkrM5gtQPCI/BVUQZbeaRThWzA7
pzYrviC5EdJSH0PRsN6rXLTnaQhPa47mMQFSxEvJHig3vx/gUeKsHzDz9UP4Ckknj0smWDEi+gFN
PQu5/Ly/c+UxtbTz/nEFeT0NVX/P2J7vvFJTYjv6hlc5wWBGdMVArIg5RUIPzq7mT09caoOIwBF2
lRjr3y5wz5yFZ25npCnZTrFyvJ3ru+etz57nzU6PWYsSlbbFIWUwCI5150pv+FywA33n2vi9CL0d
1lDeArQdQ494Q/KTYK20+9kRBBiRRbIDv9G/MaQ5ZoSFWu8NH+HBwu7GD1hau2AoEs6L9LThWNyP
Jd8xBTLjsbIUwGIhnivbvm2wLe3KYApRPZ04rMXvsTdejDYzrqElv6n5gnfLuSYEFdtDWQ32Dfze
o9IehRjVqR823pHRNKV54auDIGFih91TJ2bWBezgwNZ3M03+/ZoqMFALO0okvMl9bD1mA3qWDndQ
p4Am+5pXWkZ9Y8CbtAImvcGjFxPFc99ta3a4ooxHboEyHvv0aHbdvsxSHGjGpn/VdnC7dMa0gy4Y
XrIxs79FWgHBds12USAdYxTwa36ko3uUo/pYKnWBYu347OV6hvaxkzSdSbGHsPuprZl1nWCHy9GY
1lRep7LZL1Wmr9ynT3IAXhq3qrgG03grJV6vgY9Llj655cDAieTKHRsJ3ZhL8tSq+p3zKTjrrp6I
B1r/wjkdzWmyoxS051lnhv0CYmWePDnz2wfS8rb9JAJABtW/tn0Pr4Lx8N4u2GwAfhn+xoId3mer
lI/YvA0VDSO4eDLPhvGApGjczUZaxUy0HgJTDZxqjnjUWfvuFHWApDwn3lhkeyug3rOUkR4BRZrd
MAQXSrwvAgdtXOSGto5ZYT9My4YAnb6UofNGFNNzJsP0l+VVy3IIl2H9w/F1V6Ps770i1xedOoi8
A+cODtucxIBZArcZ5lspM+obSucXnMjpX86C5X5ZKvGju/l5TuV+QcI5uOBTvIaTEzb7GaNhX5jf
DVCoZ4+Ibr79EQhO1dKZ/Mhyp/mmg3KlIcr7/r7GKkTFEWjMUytETN9Nn/3WVbuwNUIo7SBH/A6y
P6ygFjvGgtlx2pY/aebUlx7MSnI7u8Mn0IkRC2d8zmsqvyYPIOKa5kl73SPEwJFOCk182bKIKd2J
Hg6/db/c9b56afrxhmgRJvdM+zenYxua6Vr3JTEAcZvZz0xEOJDUvLN6rml+OXEoQ/lCWiBVR2cG
5yoXRcLAEsaoxd3CLvlhkwfB5vFiKj4ofgNKbas/eP2cco5dX/V1/ELee/HmzEjm0b91LephAt/y
n2H2rvHLTbjbBpk/a6/E1+vLdP2DsOgzXdUWXX7q8AAssvoqldm9lyt50k0tzF1dL18ZfsZLYbkE
BEMOVYeZvTqHyoPJ2aVzxucl1uJ+GkfukjldIumN7e3oMH4b1fixUgodpG+/L1uzx6dMNHPvi3hp
mJ2RWbavLPOTUXYX90HlH/ra2NPgA0BWH2na8NcHEekIj6X0HyTQ1S4Ni3e3go5ixOySiVwMNfDO
Ol1IpcBQv9Lc+kRb983cnwkYMaOKGD34DCBPaa4lzrchf14gyFmhIQLIhCnrsr0XZq17adFiyczt
SSQKtwuTWM1Udw0xPDf3mStOlWee3Kp3x7hZ1UlbeZ+kXvCFqb1+ln3Ij1069SMHysU0hhhb3i/y
sJI+zN9yS/xV9LdsBWlOlEni7LlZzfGU8ZkVZrNbcc/tfEiS1eEnK5aas9qX/kwIB++zE9Fl6dtW
+KdV2OqjVmt69UMCFI8PGFlI2XLKI07T5clQjJKjdqPmbkgmPBh5wNq/vvF3/Zhvf1NbkdeTQsIO
hbcrwb8iaWmPgcFKy1GxWUe5S/3u1OOhHheOVAAUzRbX2oMhqlR5sPgQ9/q6I57OiVrCnPN8R1rh
equHNb8j+oearzGP2dBAncwfSm7D2YaDcRnazOdeDm3chRD/mIS9tGVgWANBZucpz/9IQfWGCZxh
KGRdHWH08y9pZzKM5T6RuGV3m9lSSEByxqDAS1wq7d6XY9/9CY1y2F+zO3+3Rq0uGNJmeIkhZ5Vu
1trtDpGt3jfenE/Ykt2JhTrcxNz0dzpXoLdOUHnUtWF5QOQqTjXgE7hfruZ9RTQV04Iiajva/j5f
yks/We0f7Ks3hadp7Yl9iTtpXTDAjnGKeHVXZ3RNciWQvGhs/cXghX3vPPvvklI12/k+OLNs55ve
1LdDMVSfHscOWFdzl5l62y+hIf5MPLdHzqC3OavUjwXenxi1mPBdgO8MylvfCck5tNXqn+rAVW+u
BwTmaGZGxSDxvzAiitECD70W3cHLhf9owcHg59AqNoOyhsxc6ju98I/KqhpoPgMWY3Q/edHfqy77
2xXtR8rVJ6nD6/WlGUqOKeHgeRdPvuz0mdaWEzH78nVlPayNWSYjw6r86kbFCcptInf1kP6V9XIa
zLEDsc2q7X6p2/ZmmKHERnbnsMCmZK491pZ9JPjceUHPC2N4lRvnSgApo5h2htv3594ZAN697nUI
svYwlbD2pp1mz8OwCTpUu1zziHg9N5qt1IjtxfCuuHCr/BiiKTUi0hayyzKybqQi6+UXFj3roUXl
SKp5u4FWrm+IV1Bnt2RxjUYRSaqwave4noe71R2tO+0MaQL2yWzeyTjjSvW+Dto/Z77/MwnWFUw9
HZo1l4cq8HkSU/1YBYv3nDIhj5fBi6thuR22MeMrLjwrKhiuVzsgO8ouXVyZD19TgqtZdV3UZZlz
ug5gn/JgqZ6s3E8BHSZ7YOOE7ux9axsFjH43zjvC9tbxqEjw48uXR6crRpd7HQ2Su9NqT00g1e1a
5mx3yYbW2DtZEJMqq4t9kaUBNFnbHzNgp2jtDBbae6XY+UHxS3vLn3EzxEuDvVtF6DrhN+YYE6d/
XRZ3rrV95qXx1JTaea/LNk8oEF+x3hqJSxP6kOELxRUWQC1PdTxuswPy9TlCXcKbeyqySq+P7JAs
Bn86MUyj6ObVYC+VuyQWxWe6E0RBspR1Y7XO1P8lgae6J0NnuqOmdR4MQOuXoKt/5OZIpDGfiKSh
SetTzyzxriVRodkZlUNHs3mnQFnTUzsu3W7JPLZDIndQkbp/x7Y6FiqnqVmbL292nkJCtYnhKu/a
IV9PNGlZEpQuhxxg5k/mLNtRgcRGSygu8mqUImpnX22GSZHbgNNWu75t2JnRjMULqDJIU6OxXoKh
++exAZRiMr1KEqwGLkq7F8bRVhrDhts70ze5VikTu83xoNqQDTyLR/J0ZVof52AVP2iGhbGrpBmu
u7YgFAdUsa0fjNQR3U5OjfVX6sn+4LKo7BhsydmtQT2fWBPn4tuZg/0G2+lH2pSftdW7iWuPLAm9
Ig6Ta5R5rIPM47WyK1xoQ2tylABncluWilZkZ7m0EDYzv7jpCnMllWAiqMqYlu5xdYb2wky6fS7b
EWFcgP0oKAYjGUCUCXLsaipT7LkY400MQORDzHfzKK7bkH1du4nZT94LjjJp73KP2J64lXImu5Sp
PTkhaiSJFhA6e5hHBXFU9Rdo5D8ESLqsmnNKYzcPBo80FZXxYM8rs29YAfs5qzPx1sPA/limKecI
uuG/90PNRAu28AzvVifwl5C25jLWtbb/jpXkKeXQK17K1vUuJQ0E5YfYHokAlVsU9jklUtbzMIHq
pO+e0HeG5YwRm5JIx8NCFTNd4U5qwyJ4KoET8ijgjE0aFDcInEVVc6ysXJz6tqWUFL66a8I6blLR
vc8WrHCcWgIFTFZZibveyKoAYrt4KtMJLWvuZ2xYxcWxhvWTdiM84vyt79w0v8P64SWsqrEuQ8uT
KErxUvfB7VjJi1EMB57EOkqN/snxU5XwhqdH0qWcVywAmn/U49Hw10vZFE5MiKnad6jJmTcZ3xiN
fhWuIs3QQHylfv5zLZXWbWay0IlLvw5D5FsQd5SwmRmV85jU0tusXaZXJ4dxVtWxtD22KjSiO1qr
ZxDTM+rI7yDMyK0vTqVN5ECUux6fUhiejMWgrghIgfklw/BjWLNz3w0kdHv2whvhVXFeWQz0JxRB
4Gr7YJC2GCJxEVZLZWDO+zqY271vllh9VVKU8mw19hxjSM53ahznyBmpP4tQw8Yy/0i7Z7XV9lW1
bPZe0A1HXfTP+SreHeiPZDYp7msmWrxRjnzM6uWlL8rhyTEt+ZH7EhnD26qE48+Pwq5knTSmruwB
315okgTcYE4bN18hcJP6x97SIG+I3NmMJ2d2lxtyoPKTPSzAcAP2rmiqvJnnq9MgJZhO9naTn31W
7J6YPpcJPs+RZQZKB5E/TP6RZX8MXbRZoSbrdlm+S+FBGIlak3G5XiWfyMEO2iDUNFYZmd1s+wnn
j8IF4LvBp6VT9csoRlUfPKmDW2cer4OkzFMYYxhwkljhyj2SH3+JP4R75l2F2HmBy9IhgSaU+F1l
xS4JKrT0VnNJnapB+/MsfgcXibdJeDx8zrGxyeY9cfFomptsDl3gj3c9BurPaWmg/FeGZG8QH9Z7
R77/rTVzlcYC+fWocBjDODVmkZCiKl9VZtfBrlCr+O2q5c9kFICe4cAFh6xm0ArWqh6/KjLbiwiL
q7MduPrYPmxT1N0HBWB80ltyS3QXsCiLg5+i2y5w08zLYD5UpUrzkzVuLEKVVOYyaE98cuoRKnz9
VZgh8XaVq+Tv0eysPSZDakYixvTFs0KEUmJ9mq+1mqYHfkq5IMRy1EcsP7V3pGOULxWjwwaCcrN3
yIDxZHnLRStEzoingLgrssyOnVlYeZzLDbehPRTb0ePPKiPiIOUVFf6ijztPXimPU6VcGDQ6hQmA
RyD24Tewzh7daWxYoo3MMbfwRKr2fnGd4mRWKEm7fF02QST0bLynZlre6nF2/65EltyG5drvKQmt
n4nr+MLjscNcZ97AdwZBRAl2N8I3kVu1TC++4QisoqyazMgGb3l2th3KtnpFUK4r7lVLXDiAdxsG
tsgdvfTXNG14e7fRH58No0+/AXwruPCBTGZe52VoI38U/Hks+tLGxZhMo9xRRwZfYuK7PHtE8mAz
Lih2usRoqlntViau23lel/lhWBXjqhCyCr9WtSayXNpHBzXjKy+HUxbUfMpoX6STzO5Tljbube7J
EzY//xEQDePQshZJyKjIRP0w2Wjaty4/y2oIJzbIo8yxq+wG7ervJjSvOBok+U3BDP4wbjiIdnkj
vdeqqcuv0WH2ExM9PCa9575WSEV8Tu2zyANxnsbtkPrwOsy6uAvI3jYYXhFw+hQA3FOn5kSh2phv
lKV+gzb/UkKKvXZmbMeiG6rbgnc8yTXTz9AnQ8enOEhooN9xwYR3uW/PpzJfGHtcET8iMqwbXnjW
kBg9lviobYLXslueykZbn6NHTlHZiJuiELFbAJ55yj2RAvfpz+tDaSgcglsWPKSr+hX4Bfy3haVQ
Nc63YEQXEbju/yyt9RGszciFNPwO9fJSi/7dBGdO8omxAlQriq9RE52TOg6RcVXvHNJVCAw3vCv4
NtjXTfubdJUrd85SGIghLqAZKwFwK4fhc8FTCqpYEj45lGN5wyj8w3ToqdaxeGtrZP9t3Kw7e25y
8C7lYCKgtacgMMceWyXSN+vYQMPh57c2WA9GHUiEvqK/n8Pho1CNewLzmLddyZoKNOBu8kVU99xB
O7Rf1L92NREKx0KwrcjzbCjn/2LvTHbrxtJs/SqJmNMgN8lNErh1B6eXjvrGkjUhJNli3zeb5NPf
j4qsLOnIJZVrdAcJJAIZcFgUm939/1rfyvcoh/ZFMOlnGsJwdo3U0644GNL2VHln3na1GqCIRS85
i6h5alBjxTCg6xo/2Yzjh6ISIwXOscOxCfCyhg6yaGPfl8dtNTp3FkNsZ2hBnqMENvAEFvBbOdra
wc9Zo+gs6hooP8L7iSqew2hjd8kOo67VdQymhbZXm678MPSvkWZzQgw7PjQ/pypF97L9boB6x/XW
5Cb3UBZHJGad+WmSngpVY7FQbG1YTMz7lnjXVTlS9HDxRrE1QvZnGN73EFqRudSpeQE2iLIGh4mm
sEdRwKylvcZzGM9TWUAXqcEHMuHeQUnRL6a+jC8oeiTsl8Q6aLRVzxy/lMioN2zeHcY9ay9N+nOM
vv7KYne8ivxerGpzwGYQRQ9uAosTy5q9QZ7NPEAqLxQ5y79jlbHPs2yqMPr4wQ9zEPW9KamdO+Rx
2k5tLzlW6adCJOJKBZl3GtC4px7p5FeNsNsNz8E4mmrbv+8GfTguesOhZ+Bfw7h4EYNz6WvWrnN6
ikpAL15o5jXuQnWNOom8IriUnHdpTiHlXmLNPkOCcYI42ydLzU2PoJ0u+AqCq1ZPupEH0XUbMLfT
+eD2cbSq+qRiKOl+cYvBJ1oqPDHnfdd9T4WVXOsl8Q5UsvqMP+FAOS5CAjCsy6or6xN/6DirucqY
BeBx4Job225xGzeFRKwQGVXqrEcOVykNwwqPMGWNkHNFUqO9QUDeXncUT4xFVA3Jma1PFQB9FY/Y
LIuip73WNywAjY1e9WIs00Cc+LnVWjcc9cqAgtTgzP6SuMuJk3OExiKQm9lN5Y8G4hTCoJkAZT/W
2yE1tW2BATFa9rqLN8FV2Asokw/UBPwYvfMS8PP0BPnTgL2JC9eitTRboOOsUfbSwC+U7ul7Tj76
/lbuSwBkxFelQtF3mexq4w0Mv3VUy9RaToOjnZVIkdKVlWFzWzJSg2RZBUl2Ow5llKLvdM2zHizn
szbqFBOV67UbGAb1d4x2FIiVlSWrwe+6ExnUSAQKNZo/Slnm2YkX+PpR4wy+tSpIUUIdha7ijrZ+
Y21dvxt/BaYyz1GUm4DGs4i9RWl1U3XRp7p1VE42nnSumUIRg3RWnuhGW0c7EyDFbPzWqicCfb1h
HQ4Wg7mIZtyZW6IKQfyS4tCFV9cU61rHQokjM66fIgfx0oLcNNQ6JmGUR4hv0QbLoOtRHtAIQ6xD
KwzKJFcGLtYPaKVchJD3hrIbCg6K3jcOJsTNDUC2k9ZN1MQClE1oBVgg/I0mig49ORLOH0klGGtj
on7yW6Bgdphj5k4auVMQpTRD27hdSTFkaAurWqEbZtNt1GMTrWFZe/pCupwh55qo8dNAsFEd1+5U
9PyCvOpFCTMl34hAyWw7Ju4Q7PmqOWwDCOa0FRqVi1cBUM+uRorPROK6mjzWdRRE6yoz2CkFYGmD
dZkjE7+M05rNtU2Z4GUCvn0TdKZ3P7G7xmdTqKo6HUVB7mtZqeiqw27k7iZXbziN1qKGCT8N7TMz
XIsWP0YL4Oh+uMzQzpW0xzMgEthHWSB6uwpeIGwJ61H3cBoxGQ9SbSrF4WyZiqKCLgLgTa3SLnSN
BcK5dNnFA0G63sABduBsfg/sWKDT7TNFWLOTpfpiUu1Q8pA6E9hK1tgNGRJ1zCnJ6GzvTCG3O0FZ
V3jgF6EF7qcqipot/RXC0EQQTCE9wE6kj9S6QiImg9xor0ZltbgyjKGngVpkYXjt4xfG6t3Xmf2M
M8cprxoVURFFyROW9SPE3khQgPS1kC6BNeWXadMzQ4uQnfqmNXLMOnbdjcDy8M7PogcrYqMsWj06
f6PQ/E060oGWlsdozrEB5J5LEErGIUjfCi0U5UExHtn76JjJ31+9/vw/ksr+z3Swc/oZgIFfv9rT
x/JQMTtf719xaP+fRJvJT8WwP35lv95Hoc3//d9SWNv6Ru8Ght0r8f+tFNYyvs1KVwM5pu7yD5e/
808p7KyXhVT0GmKGXpY/dggxY3SCK/wj5etrmu1/0ZXgyPE/wRmCn4nOVngHwleqmoMdcQReFJ4W
alszDuvyYkosLA5l0OLBINUDv1BMMYYa84lgK2lv0e5M587kpMGRBAlHOLoltGorzLxif4PHHy+L
yJA7OVme/RgF52GK+cF4l3SJ88Mtkilaan5S3LnUVu1Fp2hQlVApCs1ROPcorD20PcEi9Ohr7DEx
PVI7r+hHJ+PID8Hm2t/CuC0SkKtVCNo9Ai+rvcwoxmxG24bG7AkiWCuh5wETySA2PKJ4gl3f0Nyl
MssiOcF50JmbqslRcCJ7Uqcp1rNwNcGkVhsnxcDAHDe5DX45QgWOgjEMIZ+MbGLG43KskuIRJTpL
kBtKM6D+6MB1XtN1pBnEEcmeFXdFGoot/SXln4S07Px84YNJHlc2LPFHn9OPfuN7yOWwIdfmxEIU
2SSthPu4jgsAIqZb9Q/j0Az1bZ0AgFzOCuAxZwtMQvLCCxMR02wuwAsvnRmTdzalCD4uPebFhyHL
hvII4nwfntL+IDtuoaihxsjqbA148ibgFmKcL/wwNhSBO5WZtWXrXjUrP0Cut6lBUoqsWxUKeZ6W
wrQDiX/tjUhiEZlywiomHSPkNPll/6JHGsaJtYfaQVgrA9d2eKspP5PVdqIz6/Urztc5C25vo89r
T9KKXivVwbzyk2c0Jv2ws8s4FxHLbWtlOxbwOnqpOksT1wFcQIycTh0ubc1LbqnhtY84HOKlHaZ6
voJJQs+BUkS6r9KujMn+TdGAzbbZGQbi2PdolWtzF3g4tI5zlRnBrgkpyiyLyaKW1XnppfLp1LAf
ry7LrpvVi+GrDlNJ49LUTEyRolfrys26W1Eq754zc/mENuBc1KVzpwfgZvE4mdZlYdbZs6CqxkbZ
7JB9Cr1jp8w6Up8PsZXel/qgX1cBQHuCjLwfUyCC0yAQyGjgbNg1aSseMZdELm5UBE+bkyVCxSLd
QzegyWKNdvugoHdfYjS3HoRVx9iFQousBSjiwYrdsblxFQtiqyHxypSIKDbqGr0dHXFXmR8RH0Iu
VoMmwB2QrjGaX5AjFeu2F/aqmfQbtK3Nmm6GPEGswI+gBnoVuPlV35iwU1KLQ0gZ1/txLMS6INwH
q4yVrK2YNK7rBtxawQJsx2i3RVVit6fliEgU8IDcUxQ3caPTrUiOKztyvH1EiR2zEnU5l2gCv0nO
Ut2gSGDKMsw4HmGl+ikk4fbUm5Svn/WEIVWrzA40+SOI2Swt4nFg39sVqW0vEQEhkUTQmmlnE5KX
CbtYHTnnBMohuxMtcUtzrzZ8oU4q0Qn6srzqZe9dDENUP7lG0jo0yCRabndoKX0C1ShuMczXchsL
SFo02Cjj3HteludsE3sDZlXSTlBORisWF41qQ6KXYoPUYj3Qxb0y+jpfk2rG+UMopJuM8jhxNqGF
C+sxoxtSHycWEUU7rZwCAzaA42cbNocBGJqBXIf+zsRNO2yDpKcRa3Y0Zk8qGGw6VSC44VTD0bGk
v0D2ivjCAj1BadwkDlrfTVUNpsMzjVZbelUl0n2dI7vNV41r2sHC7Huv+MKYMy8UbxcSU6cuZ3jC
ERbITFam98acUMAcs50OwkXcIufNKWfQfC7r9vnzTctvr2N6hAyb0Dn/zv54ExtoQ2OZqMFQ4cyM
6qkMZ/V5HfZfZIgcbI0AIhieTag40XxQbmHnvr+bCVtVKhWxHEPvmTszi6ONhzLhqpHJQAkjaU5H
n0Hx+a0dIFCd16tKS8wOJ8IyX10yb81NqUIvzhvyFyLLcVhrAweXjLwu0FZTvO6sONoK3dTon1Re
BdGnpHpZ6pbz/fPf48DV9fprOMKQJvsCpsbDOHV6sSTsNMCgMEzeuXocnLDUBgvPHesvwvQ+vky8
OBZ3LDzHoAo0E3jfvEyXeTNCigf6Kci9G3vyjc3UjMYfMUnnxyq4BhxbQV4f266DTzNHadxPDSBm
6TEeGry6Kxxk/sk4HwY+f3S/uSF79sJxSIGJBXL9/Q1Nox0HNhh56vLI793R+BnC+Pkz1918P5LP
g6KQZTnwDOX7i6SS/kTocu5EH8bmB1yCv2x9t70QEJ6+inv/zR1JYfAtAjB32CfOf/7mFVG7R+bk
0flhw3Cv6WigpiCJvvgOPn5xuB754HHJztThQ/poaVcmYQlYYyYzLtC0d12b7JM+n9hXFU3Vr/74
LXE5QK42sRvyQ8azHEGhMgg5uEvyeUTNAY48k3T9+VXm1/B2RqSCatDtwlNleVzk8HhFyZu8F2JB
6LnBcmv6MNnPABBqC313XOT6zz++HMcCAtEQBgjbcg/GkgMgMiob6SzSWIvuhsoy91rq0afsPGAn
I2rvz6/3cYrUseCAFiZPeT7LcFp5+2EEk4ohIlIndrwQjXIbPAoB9Uj2xhn61Bx5RvbFFT9+JVyR
SG4WfKY5KgMHV4wCE9UjV6xEUdBkJ2N+Bjgva53q4P/i5uZJg6Mx8iX74Ku3rbzpU9CkC3bfwyZJ
lNpIVH43jlsXpH3E0a3TKHP6Yvb43Q3OSHPMfgRYW4b5/gYpsAXMIB1FJPqrW62MoN2WCZjvMm22
n9/gfANvP855gePIx4qt6wQG2QfPEmg7VVQfKzkq+w6JhTPvM5t+9/lVDofAfBVClFxiYdhTcaR9
f0NAS5tkcKCC1LicnpI60bZ4EfJ1O6b9eWZrX+U9//Z6jiV1ixi9eQJ+f70YjNroxhRaPQcIAyjI
ZA6wH+97ppVuYTlB9sVj/DgI2BuYDtpZh4XbeE1nfDM7Rh1wEoek2IWhcoQPuWTrjYIoubHEoI5r
zyNDa5QVQrHPH+xvr8usAjSdbRcZkO9vtB16an9dwhKgMuwK5Wgs89QrLvPabp9HQ++v4UfWX1z0
4zcjaDpbKCNZ4OSHfYEV0eTWGjRUbVT3+DhS3XwSBCysPr+3j6NAEKgJsoNyhMfseXBvKXsvDLoC
rQHJOUf2GPxkDiq20Gi+yl387ZV4JRRcuJirz3/+5u31MJGIRAHUDE2h+cFxGlmUNYEvsXujS754
eh+/TfbGFEIMBgI7ng98e6rdnSFhVBd+uhWkryy1xnlWgdlsKWEcf/4MP74qoLRoA4RlC9OmyPP+
zmKnqP1JI9mlU3SA9MEnP97GgfH5VV4npPezyHwZeLM622RSig4eYEj3OQ0BcFPNnJS/6nD70WQa
RTeupFaggu5pr1DZAQVyr/VuPa0g6OdgWbTQKVG2evQfhE8dctEFue588SH99iHMWwqdZ+AI++C3
szlp+o3JXTulrFCgdLR5JQy4zx/Cx6Fok4RBzCV7I77L1wrbm48ITy1k3g7p9EzYPymQil0EqOVX
sKfL69Fpq3tsjubp5xf9eGsY4D3HBiPmsqyKg/erUOZ1/ZTMioHe3Yb2iIEDNM4Xs9s8Pb97vYYJ
aIlF3maEEctwuEigLEu0AQZoDbjy2Y7GZM4NSqhEUcGuqhVRQLZ2Rt8gs05sOzK/ioj/MGTwSJrQ
dE1hsUY5h5+XMzVR1sqS6xOhfdIF1OPpIhjDbsixs6JziLL15891/iQO7thgiDqEfNs62RcHcw8R
gGUUMs0vKkgS+S1AU39asHYgEZ0MeiBfrI8fXqNhspU3PQ84AtcV4v0wFaUJ/ocsS1QkigwJHxdK
UQx/vEjNV2FGZRNPerZxSOlADNu7ZWgiCk+SBq1TYRC/aWHLKwS0wSQrf6I/7L8YFh8Pswbzgc24
Y/vE5b3DtX8CltejgMVeGWDuM4b7SBrfc885c8Pmxs76J4vOj+X0N2Ehu6+uPu8+379IOW+7KQ6x
RcX4dDBA2nZqFXRgG3mJXa8R0kxHYYC+OZns4UJiK3hwKsDYVdOprYYSZNctbVVZPz//nA7eL/tH
siLmX4MdnZg3Qu/fb2wUee6Z4IpiJ3cXZavaJbXwYfnnV5E2xATOt8Imlf79VdIkQDAYednSHvBD
RVVYwhzGNPr5Vebzw5snig+TUwVv0iVJRMJ9OZgMolwoJiJF5tPUe8Em96X3GAPqrNdEbPpqh50/
KVa+tFW8GVO/B13WN2718PlvcTBA59/CI4CCjQ+bck6M82z8ZrZFWF6iHS+RmsWBdsX60QvUG3IQ
G63uKNT+6dVAzOjsJh12yixw8/t9czVJoQxin2yXbUAzIuEF4GfGT49dwlFuvPr8agdZ3vMztWj9
MGYI3SG+1zpYsOjSA0pFTbTUTfjfzAq9l6sF3DRHYVolKPYY1rYHHd6o5XhTefxCawnlSNtKgt+r
M6v2plitABrP4G8dC+jK6pu2WoH9MG56cBwhepbIASCbQG20lmNodA7IV6k/4CuodWScRultpG9M
QKda9s/FvR/rVvz4eqf/7gz+JeaUlv8ek/MQZU+PT+rXO07O/Ff+bg6a5jcWHVA3zNYczzjl/icn
R9jfBPkn7LW8efS97lX/2RzUDPsbByymWGY8jiMYb//VLdSE+EaFiO4eSzh/PO8U/u//oaEa/Cou
/h7ddFTf/fs/8i67oALdNv/xF9FH72YBWzrs/h2dCAeOPPrcOHw/Iir4S6RwcJ4xCpw9uxE2bJtf
B2WOjeR0mKZY24Z1FBunbL3kpjLMYi89o76BpUEgpY9YisOMsSEZrFhmfqSKI2/Q631UdjbZryU6
pEg3rkbHvbM9e+80Ytg2ZaS2lUvaApuebOG64BIzDeZ7Hgb9jsi9RdB59jOllgIhTnPj0LHadN3w
XdeVs6x9PdQu3TgoiAKgZABvH+b5s4ni8Qh/prGrZVfiXppyBAWY2Uv+EyIf3KBbK6QsewFgYit8
y4D/QhUegTkhzgHYH1oVQACt8p6EhafODvemzC55pWgX4N4uUkyv9HHKbOdafr/nohddbGy8Mb90
avesQqaGIzhEAjoGsbMacSDRKwvJVHkxB50uXwZaPkEr5Btbqxj0owK9Okh7kK0nUWfYj1WPojUe
3AK0l3WdV8gcAZOpLSo2VOGobtZ5lqcbWmS7yIkRe3RUFjZQH3OI88gjFZMbMkDCjVGZP2duqy5L
MZbn4EPwVhMKeCYtGKsuaYdr3UUxg2r3ltw+MqxKuG4LGB1yoRWhDxG+uZi8tjwiWng4MgjpOQdx
21A76QsYhTYY54EKDaT94Iig9W5V5fN05PpzFnSft881ojv6XY1xP2U9cAAZmg8oPLVthuNwhyCr
P3LbDiFcFxEUIqN5Gi5bbOUYH/Gs4CnAoYbVGd8JHZxZrqP8epMYIfpKXalxV3q481EAllYN5lon
+Z3G2g2xzATFtkVzPMaOfZm5obZzyjpaDXhS12VYJlRwG32ht7a1DdKOZygFZk20Pc4zUsfi3sV8
tUtc4DpTOYgjC5HzDYedgS4OOOdE9vTNkawfh4Go956PpdEk/5EGAuZdBNMuzXJrxiCXZNWvByPR
iAs1rBMFwHwv4dwhYg0gxOGrtI2tD/H+EQ9Zvx1tDa9ZN6HnFRNhodBv9Z4VkQYWuBWLUFQ/ODHr
djrCNqn4rt1kj6fRphSJ3MenQc4JrDefw157MkZv66BF8hdxo7TvHhr2VdECO4TW4z0iiapuYT9Z
13w4E18K5A+iS4dLyygIZWsK0ladtnkOJks7plPQX9XJpC0BNtzlmYWxOLfJGtJxGeohZDqFnwEm
Ia6Wxs/MTalN8Mg9s97Yga6tB7swMJLpDXZERNHOCwlN1dbzcmtPOQdPAPtIkefRJRHd237QziH8
e9s6K3aNZmdnQy2Py5aDgmfpO7p9+bUziXLLZ3Dm2BKabf5YiBrPR1XvFM3NVZ3jIlMePXbhaafI
KDELAGGdI3K6GFxHWI34yT0zuTbgGhMZEhlnbm3cO4Mlv6PPiNlL691O1BYI6+wxwVKyEeyuz4Y0
NWdB5LNJrfdJ9ek53NCboii2FGoIkpLWyvWD83CabjOv2dL4vMy68ZFOwT3BCrd+Vq+aXMs2botl
iaP8upHNWjr61pb1C1zCYF/o9r2R9s+QztlbV4rM0zR48kV17upTSDygg6JjwoQ0iSH8NXc6vdA5
Q59U7dNBuwPfSqNFh0qShqtGRvtsiI5kqHFIV86FwLK2jqLqDnsodlNrUZpNuCzK8IKs42OzdLRN
nuvHGELKDYcpwkrsbY+ZbtGa5UaLEC9WsGeShsjrqimta9mKZpvGI1OjQyDVDagR+6W0oNJrTnBt
csiawRZ7N+X5hQqVBGFFZ0FraRA5iTuApYTvwlE2oQQDYUImGr6pc9du9tMyk3JDd53wABmeuuMs
w9W89HiUhTimdX3mBcQQlBqGCLrt065O7RNHG/BATukzBSU8bdrW1hALSys89eLqOIrjfDGgZoZB
Ez4HbTxDI25IPttJABuL0EL37vqnZlGR5KBYU9ra+YWweObWystQqZss9fYDI2Ph9ELcdxrjiXjI
c2Jqmh3kTYGSTVwqYa51T12k9JBeEPQaC2wbcoNSguZerZ3FEatnLBP8q/yAzYQpdCnNYutESP2Q
lhrr1sIkbNnYrao+11dicvbx0PfLOpxu9Qytbx2X4LkB+bBotQ05znW3BLvy0DVGT4irm/4CrZFe
eRovDQsEBHySYwagyy0ZThzvn10SbhZRDScE8XL9c2p6kia40603i30KR3MdkLsKn5TiLAWz2MHV
RvRYqxNr2noKb7nnnxUjCLGFD6fRWFapSp+6to+uy4p/rmo9TzsENF2vdt1YAC1z5GUX+iCTOgpJ
QRvay86rSKya9PxYpI2/9OgGrTMkQZElILy2kUPFDhMqmATSL+wq3/Cy7bPYRY6kMeC0HMwcib8Q
vMbaWRvtMDzi5ZLRKm5NSBx1jds4aKoSeg/JGMNx03qQA/oINedNJlkGj6MiSKq1yOTss5RDp5UX
Q4w7oAdGktF1XyplwJ3KcYhEPuBlMjYI5n60u3Bd1cFKeMWKlWXJrvsHDRNgDL0eIA6y7kDitFgT
7Au9IUew6lZegec4xP9HTPLa74Iz30pWXhrXzNusAEtijXTANcZeT8ensh9POP7igh70yxLTAmY8
eYEBD7KUzsra+gEIwJ4+cU3ZpPCT7AVUqoGfgQQCAp+GFa8QhYzCqbTqRjWsqjR9xGVtLTqc9lBh
aS5XwzoGBLfA9HhT5/PYlABqFlORbmylPY0FMAJZNPU288z7osiYObHeL0GFBEvNVMgcC3kbVeMp
8Kh251VzwA69h2Wq1R5iqAzXAobDhZVAgVHJOK0INcZf4UbmLov03lnqtj+uElzAp4kWhHvDVcmO
yJRk248jf9rkP8BE+tPSURLxv4+fcV2C/T+BSEFYVJ2CArO1+Lsi/GiP6qG97h37wQFcsalyVzsZ
+/alypINsX/lWueT1DLVH7ENkw9xYzhrL7ZayM61arZF6G2Mutg2mJuM1kV9Pdwlo19tUpWQGBhU
4TIa272nyXvbQpyrB2N8k6GeRQav+3wChYuLFc6hsqvoCbNXdDwCkkyW0oHlVyV1/wiRbNVSEGdz
02JDA3Gaj2s05TnuxD4SpYfUnpeq4YfhAeBslLsk4H2sY03DtyPUkNCnB9SsVZdGxW46W5hpxmpj
WeVU74t2AG4FO3CokZpBLkKR0o5RBSMtKQZ3o+D/jaiEu3t4QmO3RvZl1uAQXS07dbU8Qb1F1T44
cqJRv9RjA01RZsmm3mDcjNILLRhN46Ex4fCiYgL9CpR5zHCcxQ12NrPNkvDMKHXUdEywOFvKHH0x
BajQ9CHTp45qt1XSqJ9oUp1eW0mB8dLCwZIPd3otg5eBHHpMgoh1tCxlFMWQ6AKRRsdm5zfeyuSp
tDeag9Io1/UQbUjrdmpF/cc0dlM0hQDJC3hPtyXb2uNSIthPNGayxWDC+t8RXdXgpGqs47TllNJw
2DD2Td379hp6uPIfMA3LfaS7wExwX/R9fTYr2Zs9yZ/hTUPrdWXhqls3Fg4V5FE9cJsuQsI91qZb
7wgMsIsjnBEZ99rhcMywlcCPw2HSP7qIKCsgd2NHOoWsZKJOjKmE1F32GCTObDn2nEmEVvdHRJlk
Nx6xnE9ejO2WdQ9/GMFqMoaShKQvBOo0ziX2zsL/zrI2TeIi7uMgPOpB6NUEGpYuqxYe9Qcs09Je
FdKNtGU8lIa1gzNfIlzCOuIc5zW55Gu0RVG3mptQONNVQ4dkFwz1oF0lYT1BkBwqt7nCmFV5d4bT
MFWbzoidClum1m4ZXTolTdmpDsN2hC5vEbOotYtSBJGGAq6utG1eUCRj8W8DeeoYGakLA4rzdB0Y
BA+uBHYN9r/MGfVPs28V606oKYclabBPEtOfWPF8L/huYV58bF0mXkSFfn3rRik1cRaFTO382r/S
W0OH5T060XCq7KnZRUMxGT9ds3cBJ8Eq7IMlyegcVhbV2I17styKM41G10BkjSbVcdH6s6YUa88W
1IXbf9eaVi9XcTwM+YVeqZJlNpuJECZhGbTDy8ZZWlqjFmODg7Pr/fuCjIGrSE+yoyjNgCfNqw2+
moxzbA/Buh+SlcxjtOSI2mCPzwc7IbojdzL1C6fSkwuBJQgXncd7nbMJnEWLyO6HR0bVhYcZ+weO
pFtOTHyfRoexQgtzCqyCYbfsDC+7Vz2CRfzZXbiErJ2yuULPtiKKkuS5cMTq6aWSZBHEx7h0S6f1
dhW78DvOenC4a6B/zXEJb0Ffhag8cSTnkrSdBnuIj1xuKSvDxyjpI6Y47j03T1cECyU3cggeWyIm
TqPCqzeVb3ig9KyzSfTdOuUF5EF3CrxKEQAaX+J/XyJsKWO4MjOzDxxeel4H8ctYxWCqUCF5m7EE
zqpMmNlVRfZCT4ZisSA0vHvUyGf4u7L67zrVXzaFnf++TLV8LH/94/uv+ue7QtX8d/6uU81lJRTs
sJchMBtUK+dS5d9AZ41KFZVusoTpUEl6U/yl/1SxO9/oQOhUKG06ZTo18X/VqQzrG58VDQpwdRgS
aDf9SZnKel/9t/n74MghSlMNm5tk1kFfJcikwI3bsFjomn2EKYb/yxohf9iELR6zcTMfynGkTgJS
TXDSr9pl5MG93+TYWB8LIz4O/Y7ZT9MKuYJminsF+0h6LsvWerTcQuw7l80LyDCF4dUnZmXiZDq6
975naOdxl+APTWBG3Hm+6k40AEIE0KFb6YVh7mg4a3f4rxjgcTES4GfZT9RYtUcrG5EHlYZaW3oy
LcEumqjv+/GIojF8GSmi2zcv9Z/lvbflvNf+0n/V9HlOyCjn0GcLDYFEfXVQ3y7GOK2S3HyhkyNu
TXJklmR0DWoLvtpfWkGaob8ysnAXIL9n4yq7ZzJ4ScBIEQkUCy0IhmtiqgwwONiGvuvQXMcFE1nN
4Tc8heJbpmxN9F7nlFRT5zC6LlrPYTVfCPx+ex+O59KEpT1AKfSgbWf2DVgVVbxU6M6vMt//FZrJ
uE1LzNCp1MhPDoqfdUnB28kDc0uanLzyMjD/7dhwyHTKeOm3gfHk07Y49u3WWoDiO+ljJY7cIKyR
UPfWBYyA+Cgg+eSLVv37JufrO4A7jjoRrZFu2YcV1drEU8ae+YUQuuwk113rxIVttMQyjrM4AaT4
+Ts/6MvN16OCjDCNd8pbpZz7voI7qTQaEfv9gj9yryX2bcg0vEZ83+5aYKB7X7GGddSHl6ok1zce
ss3nv8CrMOz9R0f5mOIxyqpZNHPYY81iDA3tUHD2poQKPJWAW04NcfWz8EGrTCR+IXBuyB6FUBOt
q14fnzjKQzaeIpsiiVGFnADrzD1JB3Fu4/vH0ozz4aEn/Ww9JaMTriyd1RWFsBbte1fIfF1gzPiO
5W/dSz3B/GCi1V4EtXlFuofW7bK0Du7yPA+uNN+l6tqlbvmFeO1VZfrutj1mJZo7NvVuz4Zo//65
W6YqgjBsn82+httQCDniSnEUIbMV7GDowgWooUh/CfUBC56F0X+eC/wG1mcqr0NJChxYooZHhu9+
POvaPAbKPZbdHSef9iyct3qbwXYvpdvY3wcQBBRwJ1gEM1eZaQg8URnWp4R8UIFx3UuyHZwv2mUf
PmW6nHzBztyjQ8ZmHE67RkGUSW0/lZVjLWw/ndZpwh7XCCCfliQ9ftGRfJXMvH+kSITQpjKBzc1m
Z14G3rTnoGQ4gk0vJQVvuLf9wMaOGyWrPG2z+AiCkng0E8/Z9dq0D1sfKFbiN1eiz8sadSLzkXCC
/qQoOU+sXlGaDSHAwaq2LG2bZp5zpOluZS7phbTdErFVtJxG0VxG2HJuehC3cHsiBZ5K2Pr5mOrE
xYcTBefCMUlYy9kT1ZrZmwvbq4896DgvDH/j3Ja9ucRdSsjn5+Nq7rwcPIxZlmXpNILIOnfnzs2b
h5FZkQWLZHpWnt+vyNwkPYBHthigXO/LxbhoWF6+uCSL/MdLSmS0rCOSLvtB4zmMcMja5fAMits9
8vBCrAQ79RUsI++rWevDis6gYZbkPaMQZvQc3B1rdaZRvH2m+XRPKhTnpJIkwB9G7i/jySPbFfby
tEuk7fJCXCd9iPBanI6WpK7x+XN+lQ68f9CvXxz9NBrDiEMPfpXEyyA9Cu+psAb9BzUL4BudZ9UX
yMfo1g59SeAcGTLObewrttKaFWj3HLfUveDsQ8VVVedaFkvObprnX2uB/Yicb6yhCpEow8msfM6N
HABbMOVgudm2cIQKusriWpnzpabv45g10ZLPsmvPRGJzKEHRo8mtUk0+pokoOC+mg/ypN/WEqFZ4
5z1UxwL6AkU0FlLXWJeMm19D7dLLiyyLjGFMvEskdCgRS3ggZ1MBsteIwshdASbMH1UUjC+j7JkP
yNoD0xICYbaatDlDtGDdT4PZf6/w/J8zC9PJj41d4lfRZRK2REc7o4vMMCpc0gP0OV0Dw0uR7whU
G3/g9asNWIHpLW4wey+h4+ytsuhOjJSUIDrnMFsXBOYAGgwMK740srQlI4+j7lEUFJz6v/goPn6f
SJUcwql5CpbDl/F+9HE0BToViMca6NQPMmhkvjTCmTkz272x/OdUH1cAxbK9LORwhJtZQ4sSp8dE
tgXxCi5rfEW7rFpZ/qQvh7Dsr4NQCDDerIovrUm8mV5nSYa7ipwJ4G1Ncfl6C/8+6/zFcvvmba4e
28d//KIU045nj9mv//jr4jF97N425F//+78POsh3vvE2XYudGV10w2b4/DO4xjS+GQhe5KxL+3/s
ncdu5Fi651+l0Xsm6A0wM8CQ4aSUT6XThlAqM+m95+vM6i7mKfrF5nekqi4FFTfiqnd30Ch0taqy
QidIHn7nM3+jEXHVf9Y59gfKH5DPWF4BzzUEHucP8q76gdeMcslWqEls0oF3+dbsR3zKKHaaAi3D
gLZr08VazOJ7tUJaoLCmCweY3Apx+Yb5hI0klYJcVl9iEVBq01qPtHei5FjYYGkRi23Q/29AAHIZ
TE6iDLWQcUTTCQ9pZMvVfKeMUvBSgf+niAPx3vwVbMU1spSjc4/hZDjGktWAq1Y4oV5VX+A6h+hD
25vkOGa0fvXADxRCz1yMxTIqVAbwYiKq87T3X98owDJVTqvuwhayznKNGnsjG+lneLX9eRvJA7Ja
qaKu23q0160aYw6RowcIzRFgQu2OGAi6USk8gqkF6y1S837rmdjqiAmtpV5XWifH3qDL1Xfa75ds
uK5zmaVPn5V+ar4mfTX87KNQ+m5JcLqMuXJw8xpj1PtqxB5R3AmnuzhT1c96N1TfqVWsj0E4/jDo
rN7WeT6s1H4kLEy+jGOhr2XjgzPjo3Iiyh14GJoG3p0Qp5HeCUOm1ymGqjSQuge5vUgGq9s4Q4GN
ZzdmJx75/on0/Mghy/CGKPxPl9XFszCphRl6282FMYdf+mqldUBMh3KLOFWzOv7crUNXpIOONCES
ihJMZDivkqamQ8wbWaLmwp+iDeqtyDxkKwwVNvHkpd1TgPInYFAnQSgiiTxcbzZd326bCV0ucAw2
h373mMjxWVQVvwJJX4eDzSjkWmuAINC4bRwvocseDnhHZ19sI1t1VSam4HSwLpT6po/OASOUzZ0P
lTqUH/Toa9yfN4WHRqxwEApx08VUYR1jj27H3UYCUBDPWyVENsv82vjXNBBusSX2HP8C9ArJ3u1k
/vJbFASZykV3SApsUuUcWT2vVK4yRIYGxO7sYK32Az8+Wlp6bZfqLu/ukMY9cXMPvVRg2DSA9WgZ
0CJapOcdDh590SjNRRFGCkQMofuXy5s4yX/BzJ+YgSkRIjDzY0ZjfmvNOMWEbR/eK0lyFaF6uEFw
UWL+QN+9qCkSMx/YUdt9I5/Z9PqvXkHPJo31Gc/lvL6N0fG6SSJSQUfSP7VMmjHEQkVbaUZI+oPy
My2N9iyxjP6jU/TWpanjepFLlUJvM80/aYlZniVjhHtGlk9blWLpRHW06FL8sbHpcJE16vTF7EW6
DN1epiNhthcGJM8VZmDRhoA0nc9I13g64om/nQGn09BCyynuccgMmlw9y4EDucHgmF7vm1gkK7Gy
Qh/E9ySQoC5UD8fLkQnyfILNDtozv7lLsrWuo4h//G1ZtA5eLoD2nCwDBbU5xsSb++ptkbrQCLmx
7QWNbt2L26DymsAxty3ewOvGHnL0eKfk42CPGMkq3VcrVqft8e8gXshFoNbYUuA/FSRL7GXJN+R6
LycqYjr4ZhPpHCn+KIHp3dqGb56IQweX4mxViUEaFy1ix6urRZG6qpoZnSKnqhFP1LEeytRE/s64
Ojx1Zw+tBU+Q9NuimqL03l8LpSKK9q5sLtKSWj6zM3ulxZl2OzDy+ChYQG4SzjZTzjq5CBW5XFcU
QxtDKqYdw0zjGuSDuVHbuLmqhSLd8Xv+TJvav+mU9ByNiJLwdxgf+98uQOphaGylughA/K9hhA5M
MmVsBuKmtD1p0DoKAdv2nFb7RvqurbQh9nFNgzWXK7O5xbVg3klSSuNw7uWrwJjUE8/qbSpk0T4G
PotPoGlTl+1/Q90PQlOdtPKC+qO4y3IUDUKsMM/Nuc631hQmZ3EzmxdA0PITK4sns3dvBPOD3SiS
Brp4Bmng611SBTIQ2pAJ1pQ09ppBHmYnHXiT44/g7SpkeWSV/AUvWzYWTbuyd8q+QkDiYybX4wbl
Qe69lUub46u8OXkxZ3WI1TKkbBGyFwEbWCMaq1M/I9iOk2FZ13g10G8im61QwDdeVvt3wfF3EZX+
8+HKuo6QOnp8XXGID7wUHLpGVWHC64EqZjK9wNnyj4JDMz/oGukXgZeeKZQO9vifgxUqDiYriAZB
w3UEQfafFYeiMo0RmbrxRw3zrrnK/l5nSYWcDHgaYwpbaAft7/XIkNIs5NhxUWBWN0OgYHc9Mud9
dTcOJOOLXQgxG2qTiYKEqXFWystoA42qQKwDyWk7SatvrZOOOwsnvvMw68LetdohOxF9F8FXLIjO
A8RG3l/TRPdh/7IANVaZNSdwRYCrkWtbIFmjoT1PcvMUxH/xHr8sxWiKyRQ3kOHL/lLT1MYpJjvA
ZJi7PNAVgL4vleH98Tv43Gh9FZTEMjoRCSQ1t5DDa/EiK+YEpAz1QoAdTnmTW+BikCCR6k9o1Vde
mBYFSWIGDFTvVG0zKmTzqdLk3xqy/42uzOn7WBvP30eD0snMj1Sbc27/shsNoLfT8X1iGCbwZC1f
8oqmbR6Djv7R8Ys/8DR1mBoaNArUsRhz7K8V5EmW5fFguA2l+3VZIaRbose0wpdNOsWJWZ6Mzxcm
KnpeSfD6oCr3F8NlESGcAYZa2MTauVI7/j1mI/Ya9f/i0uj74obkpDoP5Ra/dzzb8cfhrPcg0+A4
KVE3ZygqgJBV4/4jfvTTRi/99sTk4cCegwjKZiNrYvSqLc7GiQc9Kwk+Yvi90E/UcEbBaLVbHb/t
h1YxuQuiBQZfT16cUHIecQzaCIlZFTN/jEP1e9x0kFI6vszioBc3XBRrpJ8aLRcUsvZvOCynesDJ
xQSJPbcbc+6AlNuK+sQosz7Tsgm3npCGwlqMmT8dX/rQWyVSC2TXCNCis7O/tqqXAzlvCCapDnFk
jdHc3DkBYMtND1joGukPXMUChJS8zrRDbLydutnlqGoAXDeH4ldvNKemeQfuOrvOghLCvSdJ0/a/
EsJMlVkkCbEyM/zbpEzGVdnY2f3xKz8QkWlWMQ9iegWLUBff4lUmDA2bvBsonNsqUrYbsllRXYTM
dMvNTGMGA2z5T8dXPHRdNm4BELzgYnIM7K/oV6mMVz1A7KCuse+rMXLpdcNYvX8V4UgNgkGk+ct8
B3UsxUI9nHFvYsrrck5r8IqS/ZLn/FdbWGLL2nBzoCFDlhY/718LlAZVGTOgUVFT9jdKkWJmWM3V
CTHHA2GPVUwNCCFBGrOp/VUkdVbSMuNkIbHQ6RDArPYnCRs+SbLef0HM2SF2cjYjVLEMehZifcxm
wXrSUADYiBo0xgo4VR5/OOK2LM4wuJukLmw4IVKxuCAZi9gM+BirNCbmcoLLEyHOr/km4rDqJwS6
Iy/V7Jsev+3jKx+4lYgrwunm2mBULkMZDb20QnwDqfcBK6TSaLJNN/emp9a5dOKwEofR8iIZDwLS
E8UVHOv9p2ZlidWOHOUucDOsNzBMcPDRDGUoOFKunkNPPTWzO/Bm0eqCPwZlHcHjZQBFXs5u2xSI
gzZpaGQj2bZqtFg5cV2HbqHgotKVJlzTzty/LhVf8FkdxBRY2MgVPvZCHdSMq6HrtBMv8aF9gmqm
Du+BIxgA6v5SgQ5i1xwkPHtkfCOdwFbPsG7CJY/gchFrGUYYaDLe1zPeCHKpyyeWP3SlBucePQmK
QPKu/eWLotVzCA4CMmJy7El6emk6dXuZ4sF44qYe2iyG6LkD1RFQkUWykQ/yzOii59HVA56O2ONF
fr3Cru636cegRrrkxILiu+/vTtCyKHNRVIv57jPM6lXc73IiJCYfOnQq2DoxBBck+ypjffx1O7QK
cwRL5Cfoolra/h0coaJ32M/ptLZKBvFNq26K1LdONDHePieQL6K9T/sCSu+y+WbgQTEHQam7DI8h
A8mh89QVQ/sz9ed5e/yCnguG5X0jdgk8mwIEbtnNUcHGcqlUMOSGFqj0yC7B0EZIfK4ipTeunaEH
fYzdVI8/gYE1wdrgx3SlIBTT4hjVRw+zz29xTSbbDBbkZDrDpQpB1Sqv6y9lVOHnNw6VheeZ0mWq
q2lZ9j1BEp5BqYnh8wawZXQ5Ad9LVioi1hpEM6n66YQ5xKQolHvoLby3IyQ+1bj3pxYp6yTvkEvN
Iz1LN20UGT+gq7W/aYvK13j/xV8LHLagApV8db60iqmGoeTIlcPwQlw/dfJmE/Ctv4fS3IFFzyPj
AiZFwHWaVXDuMzOHy0AyAwDewXfXTQKITF6nYU6/ktNMt0/gqg5sK4U2BskauBtSRbEhXm3eFLuN
KAwYwPeNoV5mXfmAHJt/duJRv31DkIog9ABLsIjhi7M9KYXrmWJo9GuT6WOsMQSzSwcDmuykYtOB
DYz2FQ0Buj/ifVwEmriK5LowIszGxyzdJqZw9fInI6D7LXQOjl/XgVzXYsjDvI0ynKphyfbHLiYs
cM0x0LUtUanpDAUH2bR0bmoMpDHfqYQ5iOVkvqfUmEzgs6BOP7WwibbBmKCrADHlxK1+Tq8XbxV3
UlWetUiEqM3+A+1KTW8L8lyQH2p6PtYpjcbIQLK71OfkCSqRfVkZbDZXM2ILlV9cuq/gKwNT1m2h
jhDAihtB++fUYqkV+rfVaMvTiZD5NkbzuKFho0wJ8pR2zf6XLGy1aPKRrMWvMvVHA9URI1zJ+E3h
r/4aJsW8wr2h+3X8aR3aGhQAVCSaxaHuLIoiK0wjJMkn7kxhaBdZ3OmrTI5gPbSJdHV8qUPXByuc
eTcK1ChOLDe8AjpdsoWTWkgxK9vCM84ab+uo+IX24ZWF9fWJO3ro4tBfoOPEkBu0zWLfa35mZLC3
aZkw+tw1paF+SfmX3oy7QnRi2x9ai5YTyGESCvTDFjcyz7uCRKwhVVfK7kzB2BBVELrKUjWfUig5
uBSqOqBuaNDxqu1vFJsTb+4L0pa5VYadlcnsjpTqrdVPZXwHV2IvojHD6wPSd3+lYc4mPF6opfRJ
xs6Qs7V1FcWOMeWASHXiDh6Kui9QIpCmIjLuLxbSYDZyn3g0wHe7xJsMYjeF8o/ju/DAKkIeFdAS
HXehv7a/ihJkSo+JPcTASsmu0ZUrdlB3MHD6F5bhOoTAFcB0ZxFxHHmIG2lgO4y0Ns7yUNUuzGiU
d+9f5VkjB0EnC4zJ4mJKE+wBShC8Um3T346OOmEz7KgnXlwReBbRU6UFxOSRxjL928W1GINc4Cgh
4fzDUNTt9ey3r3Q3SmRdFBLtlOOXdGDLEYWYU4gpoaotlRrjuZv8EZ8ul/NF+6YUlr1x5HDY1qH6
/u4W7VQKeDGSRN11CWeGqmubGG3Ak5YD+6KZ4bGhL9SfKHkP3D0NNILQhHpWkV3evUYJinimnrFT
2drZaM2cjdmof6pam4NFG9QTDdPlqJX3lP46EwCx87i+JVp4dBosSkPKCrnMsUG38kT9ClKmPZdo
St/OpTL/jJJZ+aSgMm+6aDiihMH32x5/jocuG4YH7QSFxhcV//57Nmvm6PtkeABdy3lXxWq5tmJJ
/dK2sOkmvx1OvAqH1hOCYza2FCiZLrOOjOQd1DBXHUANPquBboMygdXUzshwEbCl2+PXd2CfMraT
hTYl/Rk0v/avr+5HGuLPvWIJIVi7c5QVepgmXHvz27+wEh00lXYJpm7YNuxlo+g8yL4FZ81tZTyC
BkOBlBD3+ccU7vO72xeAyxghQ+xQGee9aYBjvK6gmU+/V9ZvGi23vkhBNV9iiXNqUiMe/yKmcHCh
dMB8iSx7GewNULAxAgTos2GddAPA9JNtSdMq1RHkBsZgZqse5uZu6HPrRIA5cADQ5qLPJTr9Fn3t
/dsJf2BIGLDgQByO9mfuAWBu0NcntseB7aiLQRffnMSDn/ZXoa3h2JJGbLEtxCtsaf5mobcJoDT8
1fjD+wM0PQyCJU0EZMOWfYxKm6nLVGKmGcQlZ4GD5zp+zd4UywO4W/OUmu6hW/is58WxQNtiOSNK
Z5ztqehwOYbbd4dpYroduvDUG31oFUbzvNIAX4Qs9v4tJNlKSxV7Xyb/4efEN1HViU+WBgcXUVFO
EmwmguUiw4Hwg0i0TxmK4QZ2o2gJXWHjpKzf/wrT+afDytWI8fj+peSFhsYOcD9Qdpa91fE9OEdl
Geyugqne8aUOXhBBUGMEylRXYEtf167IJ5jkZiT0c4nmQBKMzkXcScaJlrH4wsvXlyye/g4TOfqs
i2y3ru2EvJYdgEEIugW18GBurGLTa/N8NlSFsbKk8qKWBzYh7qsnzpZDsZfsjfSAc4v4sbjGIFIQ
GpJ7XuEskb+keLU/Rp2jXiOY57+7hEB31UYHUIR6MDaLJ4fFaRBNjUG62NuTh49N/yksunQL+jw4
cVVvQyJLMYLHp+9ZkG9xogwYsEBTmulaSz2KAIOGO3ZXVcZjJI1WiyUoDXM7h7czFZvje+bAytQt
JMQEEDapsuiD1tU8m5LdYEUOFmqbUATjEm3Yn6lB7dAN4RYBzLeiFRwWJjnH1377LAUAmuxLIVgy
d15ctZOj7pJRXaAMrGLHQWG2a5M4OJsKdKWPL/X21UATmGREaGSjrPwsSfuqreP7dm0UOh0tS+qs
G2Ts2jO/7d9/vlBcMHZiWgpX7Q0pj0ZrGY/oG1MzBY5nILjk8V1OAQ8OXItgqWoiKeBdf27CvLoW
uwgnAjPpuJpK7c5Eo8JFJkFeH79jBx4OW58owuiUsn05SDGQ/dOUEgiZn83yWmtxWXSmOvCaRp/P
ji8lDsT9iIJwHXJzApkuGhKLiDKFKmZH9MpxQjbyx7TLaUKGbfeo+9F0PSRluulDVTmR7xy4i1Qa
Bg1xlWENwXk/WPqB5aRBPdLjDPzgYZwwqc17Kfhx/NIOriJgKZg6gJCyFuFKwYc0slQYuTpl9KaZ
J33FYGha/SurEJIpn6j5lquUhYlfVcsqdR77ax4bMIYsnU+scmhH0LakNBPTVeYz+3es4faESatq
LqOTGXCxOns4rqCTY+P9ffyCDnTtiIYUgvh70LuDm7a/1sDkbJpolKGoW4BNj9CmWUtW0jUubQTl
bOQE+B4NurluFAl1ikHNflKqIjJejUhwpRJKEGZtDHcYyaqrwZj0d7eJRbRGFlfwzsnnlmHTxL0H
ZRGGKkOX7TB3lvkmqKQdvw1vM0lW4X2g4cPIlJu5fxfATfoQzHkHAyswv0Ikys+TBv02L4Uf5HFA
Rice8YHtivCsEG0WN5+m8f6Ck413W1nxiMvAlC+HVJs3oRFPJ4Yqh1YhGRINBSETvRyqqFLbdnNk
gk61Mu0zX+Nbh2zRiTfvQC9aBGID7KMD8IJJ0f61jGyZyWjFEKMo9cssts0zc87LT03d5gl6pkH+
NUuS0quzvLhM5CD9ictTl6yGPm4uDSvMTkS5A68PnQaBFqP3RIt3sWWm2kY+mZPQDSgu7/TMiraF
WbWfdHySTxzqB5bi8KF3J8KBQxq9f+k6dEq5VsF3xFkbXkOdTi/MKW02A0qxJ16EQ0vRhgKOAlKQ
kmqxlIZX78sYDmWC6odt5s12iv1q1fdpFL//dUDHlAkZxhPAZpd8/W4QFnQNg0VZ8etdNY/xVShZ
zirqTbzKEJB5/9vA3JRGKzFPlIWLJ+boVCC2ksGDRul6HaMStTNlHDaPv+TLO8g9gwnGyBRCCWmQ
JoLAq+N8aBlGWDWrYIKX76o2NBFTCaL7OJXeiyPEWEMWCAXa/TwqNMT3lzInpn5NkjL0ZmjnSVBQ
1mPTnnIzejb3eX2ei2VoBaP3ymzBBIezvwy6cXOf9Cxjoytl4PyYCEk5TH4hbnodemqzo3pjUsau
IbRNdf/zLAdYmqMapRbvvrt8F454uvIG79Wyg6IKYLJsMcA1clQZNcahHPOtvS0crX3ndhE4Oe4v
XRSQGVCGlw/SzFvshUFl2BlaNI4ZNh8bNT01zl8GT7EKswbmrM9Tdn2RUWhpWmURr75bNeb4oBjw
wCo9/3Z8Tx5YhC1pAoonIUM3e7HIVHVhiWiA7sJnz1dYRjYeooHvTVto1cHTY0hD9U3jyVwcbyaS
a/k4cMMSPCvXJnntRyN3klOPRV8eo2IdQTSns0XwZby7vx/VBi9fZtp4MAN4fipANT70GWTv2Sys
DK1Lq/zdls74OcFp/hEr9+pRiwocRgHudXCPgbD1ro8BTe1W8CZvCHhGtZOH1DrHgVK27tEvKaGS
owtabyM/k86CuSiDnRWV7U2nIOyK0yjzoDNy4Pwiz+OMEf2IkOqEzsG8huss7aA8acpKmiet83Je
lYbmmKw26zGrrW5Vq0N1ERpDVbqVGbbftRqPCoQDIO/tyqEva48zxN6ldSM9NhhTwq7ss1hHCcqM
jA0O82hFIi2Mds3O9iVZ+MOj7X09Oh3eiZM1fekRZu281iiM65AXt9mkSR6rG5Rc5hKyEPalZ7Ke
4pAzFln2tWi78JM9RUgjOOYcXWZ1pd3Ldqs8loOqN64l1GAwelGybDuSuvhr2xjbSxKC5GGw22rc
wELUlQ1KkYpzWcU+cS+M1CI+i5MwRQCBzC7Y+nasozFpj46E9zKOoa6kYPe9akczt1dlbIQ9hiiV
FHyG5ze2Xm2WiFsFTp+iS8ocH2HoCNVcv+qKGDFPqS4906yGx1IulS/aNCCdhiesgyEEavv3ujGa
zVnYFPNTiH8iCbQzdipqOkp9i2FocqP3dZmiRT1m30hbEEMc4rrwvanG3AOP5tKqPCOqUUEJ7LS6
VCVN/4IyJoKeEE+TLzI/s88hoqI6m6g1eHG7Eo7zcV+vMLEk/Mcgm9MVtuEJicEMFBsTs2FAeFYu
Kww0KtX84eN1+qX3o7rYBV3Of9FbxTiRIxsVklh16F+CrpoTL8N99D6QE3lEgDL2v1rV1Ps7SynD
O6vv7JvST7SzeOqcsyjU63N56msPAb4al3VNe5jwuPxCCx8HD2CoSeZiZYqAv4/LGiOgqBoqRIN7
aKJA0zKEtuls/JRHK8H7NxtGNrsNX54gWEs/ONuSb4nsO6UXd9isYnaPMJ/nOOFwVxs9LphVScbp
NhZSiud0zwI0VRXRHqP6TWR3CnrrS99gj+nOfP6p78c0286+PV5gelg3Lgqi8S6VyxQ5ZFVH08uP
a5x5crsaf7Zjav0YWtA9qFHKSDtrZRx+HWk25Ct/MIsbYVtkr1K5qDV3UkaUpZFjLYWALCKo4Zpx
xXxR21E2XgOjMB9RKDfS1eDkmNu3idm266I1ATjoaEKaF7Fqx8O10dSadm+kyhx6pj0FvAwVGnVe
rsPLWqWmM9SuZCZWfgtMovkeihHVFvpEpALHMXr/O3qCcnaJ7iC+6L1UJ99q3bYRNUX9dvaQU5q+
ps2EtaubJ0VsP1SzNG8UB1m6i9zMkmFXgj7MmdY1/Xc0XUNUo60pJT60ea94iVGGjduMff2tk8f+
LkDWZcTH3kTlRYvtCGBfY0fnpdGp0CCVwDLdrEz1wUXL32aXY+pM8gXhY4DEGkQ26lV1i77djIjO
hRHKmbKLoy6/QOYWDai+jXl4c6o/ZJkpfyL+Nw8oLTMtsbXKgOjVlwLCVJbfESVtnI0moQe41kKI
9ZRVdVJ7gTO01/EUY9M6ItoZuMBH+UMDcscXbJqDm34ykc2bWnXukDxI/ZS+tw2DXRpq4zfOVptA
t9JHJdKDGxQiDNWNMhnxLB+pZX67HGN1hJVkmXoldkJImc52EXiZM1b+ug0i7brNKlVdtek8oOg8
qTnqQMggDasWwG+wy6wmnYL12JadekZfNA1ib8Z74X6q/f42wAwK4gmqf/qXSsfSyI2NVnnw8QN6
qDtCwTl67KP2aJo5pfBZ72uMOktkSS8n3l+ItnmtfpeUvs+J/5FqeaA+E2PdTEZyQz+NvVlpCAFu
EkMyudmKjWFa5aQozVhoZwKySDp7qzZUN26VOk6yHpR4usLrAUFeoycd9QpFRqkVST79Sor88j6a
LZRdAcNZxrkJX/EXCK658uRIGz4lE4Kuxdcuh1p/VrW1/jnLVmWJeHYna9nvKajLyfVDYz5Pkn6Y
3dzxoWyIQRM8ZNVukMKhnkfQByttDfF14YHda0pyroWGM3pVrtpnRivJyiqXK/lhmIkCK4w+7R8Y
3ovNpIzpr1L3VQSYjFEdNw3N7pkoo4PujYp+epTwtP6cGkULVVqzU30d8ELRC09ThJ5nhDHZwFka
mbDtfOtuRqr31uoUDeWesPDPNURtE69CMo2RYRBPzhraf/kjQgGp29pgcfKVqVfUHnPWRWdRaw8h
EtJZQ3NWD3taszDnUVqSEAhzh9FPttWQRLcturrzmiOs7tzWnoxd71TOJxs1x4AHaY4YUDN/MlZK
QMhY64S823KMFER5k67UPZICJKUDx4L6Dfdd+piMZS+55Vx16c6IQ+d29nv0yXAyrK66dKzRd7J0
7HHwNF7LYOEdxEsb84aNPo9ennPAPylaiPi+The/v5pGQH6XzZgU/jUuqoOQuO5867eeGhKi8mh+
ytcK0Nh4jb4z7/GIm3S6ZVtb7bWMHCmxA80Z9VI1wxhBvNlEIS3SG2JfZJrdtAkjXze/NWoyIijR
SR3qynXa8hY2sxFfSqk6KXfCzUvdSokfqmeUPEV3FmIRX26Q4Yc76MeNkK510uGxLtuhu57iTrsr
Z9/3UazIEK7YFSnOb2vf8tmqVMRG/r2Leu338YT4TZGG3ZLQBwSzx/+9oUZpWCARzie4DNMASVRF
iRN54eTaMofg5vhSojraq57EUkJrDWoBzbylUJCkKeBGtFl3LZCmnEumuTJrjb2uo1e1qTEkO0d4
Qj1rymleN02Xr4+vf/BSAS3Q4BM4yCWGYEjkMAmzhjImmp1N1RraZ6QNxpWd1tWJscebMoNLZRpP
SY8tDyYXizIjTPJCRa1HR2eaAbCk6NO2KtvxnS0K0n+otihc0dlCBGqJYZFMOfetgZNLbYpkjeZg
DShMbwFNyacEfQ48O+Ccol8AjIlpw6IbMst2OrczEN400WX8mFFIdo0omlw7NLUrAlm0iecyvOxi
qzwfDN9+Ov7sDt3Q52EOkAdkKZbrV7Fk5aRwwMptv9pOk1+u8X0/BfM8tEOgvtC1gD4kdGT266my
y2YqqUF3pboo1/ooNWvdIrGYBt959w6hOc8wgwkEUKo3JWLd6l1S5zbQjsiJ1zNTgUuzMexf771t
YhWh+CnAl+CC9i8IYzcyGDpOrhqBrVZ7e0TwOG5PtK/e9kUwa8OgB0UgTFpFE31/mSiyQR8ELCM1
6XBN/Y0EN45mHgDoEq1cWPFXGMd2ZBr9eGVmirQupgTzPKTIhzO76XsazUHEeNXJTwxDlhMYjW9G
lx1QBMM43pBFrzSbqkYvSKBRxTflx6A3pI3MAbzpfFJ0G55a65pdeAoI8na3sirwIAEVolO7pN/7
DvoDHKki0im512R4bSMmrp2IZwdXgXfHSI5Zv7kcZI1JN7RETvTp88zeNNnwVZbHUwOLty0G+Kk0
ZuBRwzzichaPtpkjOzA5H8DwO27YKt03LKgRHmkS67bIlPHlov7Ngv872+/Vy/tGduvycSralvf7
RYvr7Of/fPnEHzx4/K4cAhNNK8YGCjH/Tx68bkB2F2MNoDlQmzGB+ycPXoLtjrEqcQyvdyGJJdQY
/pDeEn8GXJSzUIY7w5/Kxnuo8PvbRCzMJJVTnYOIDunbo6hSelVLRhvzOSfcxthWX3RmmCATpT35
gAJ3r27NzUvS8Fqpd3/ri+UIzwCdGEcjuMWQc39X6ujSGH6HAUDb+KqXTGbp+jQpTrRYF6jDP5Yx
hITnc7d8aUAXptJcSWnruErlkF73EDcSXx49WYqi87QL0FJvmrxxFZT+r5QpCt1ixHzpxLWKi/kr
b3r5FqQRZE5kFAgHLc5eBFFlMlbc4LOyLn7EqRzczsl2jv34Nx46xs+mI9GQirQ5R+c5d0nX+00s
wYxZ53VS3uT9PH+NKzOj0ZHwwVxRkt+JpZZ3VZ8Zd22fUNwVbXIRNRI6knKRKh/xMlBMz2oSznfH
xz5srPWzgCaFhohngcRhKPtkHHKWe1mbyj/t2k/0lUnzLce7pgFKrXYPqIAMD3M93ehO6V+ZZarQ
JQmLjWNnw72FQJrHiDOGr2FnzFqtoQ5fnt+/Y8nf2fSvNtGbWHL3j/8AS1Dke8FEfOQlmBjGB5JT
OuAwZ/BapS7/M5jwJwR5Mm8YprDcID39FUxU+QNTa4zu4PbB0QSc/VcwUZUP6IWBNcDeE8yZifTp
wkbvmK3ec+L6esfzlQhKJmcOehcC+Lv/eqv23JpxA5kvt5JQgkWBxK+HwFGDEw20RmujTWA6XT2j
B+jpvdO3rq9O0vBRQawWlfPcnCuYsQ7aYFJfjASHOXeaMwV46+D1GJ2m55YilYOrtq2PF4czzJRr
dmrB/ZSJJQZQ45u8tiS8ikLQPK6uTKSBCnqjPwM9djQvq6jW/GaOk5Wmj0aNULjTmCuq6maHOwvN
7l4rvzWdWTwFUmT90JHg+fn8SN+1u6/LX/kn1FN+tZeP5f8QH30qyqmOgrD9X/v/yP3/4zeL3bL3
D+tn8cfb7lc93f1qupSPvpC5xX/5X/3DP46t+6lEQvKp6PJW/LZgsQkB7xzbt5/+8X+Kv90X2T/+
42+P+c+/3dT/+L/5U1TuHYrPv+JlH1sfniftjIygI4DcEIT1FzVKtGHQ+gBdwaSO4QPT4n/uY+WD
SAcVwQ2HpoaO1aszUeYohcHNxxCrZEokxmvv2cjPGMi/NjKjSAH/4sgGIgPX4A0TKdXVccorBC0i
3aPlx6QknxukL3RtJ9O9uYRCKkXe0FI7MVzo/DMro3Xrgn3VzvtQ6tMVvbHsszwG1Y3hW4GC8+o0
P0wVhjCBYxf3uhnQdnh1zw8driJd3/vWSA2C6QEGqfD3Z5HP14PbRC/orFrfe6NMVKyqFOUmZJYT
e23SxLeBlqDNhwPYra75SuhlNdZtqW1WvwX++lJLNf1ca9TxiyTX8TX6uVbrBZWtfByTASiShaXa
9z4r83setKyv8cqZ1i0mOBeANxS661EqPdW+MfySo768G/Jx3Bid1v9gVhVdSoFvrfuwZzJRAwm6
mApmOX2XwPOca0l4owEjce1gbn6jumx7ZVQYFxo0Dw8xMenUCHa/uEDGj9jEviNBQCUHasciC2kB
s6WWuE9Wu2K6eRV2VeQldaGvVaudIBWhk/b+d/4yeqqLpvjd7r/gzy/tX2//f7fIAN7v1S59c6Jh
rPa3e+SR09dH2vNnXkIBurTEAHhqHGuqAdGe0v0lFOAhy3kmtKPe5Me4dgggICkrugYCd8gJ+acy
rYLOLWAMZqucRQ5P+l1xYPFGgemlHUwdDgnoGUK5KEPJzRMOtQkgoNM3GCuwKgOwOXHq336phRXO
paFTW4GnxEmrlJ4R6CPujrjucFSD0O2TYIMysmHcvX8//XfbKQCW4QMIRxXkwIBWAqU/tnP+94/p
V/R61xz8/MsuEg2fl12jWh+EWhJqUTI4OJnhy18HiPyyoYS/BigZoJb/3DXOB2yq0Z0BQc7xAkdC
fdeu2S+qqG50EYBViHai6AMWsZ8GjYHhD1LZPmD7WJprvU/NikSjhsSNtGlCGwZTOobzDHexK621
qT4Hkq+nxCAqBfuuSYyA8aFW92lZPxBSGOu6WOmhvF2nljwFq0oOdevp//8tRWfz6BbK28f6qY2e
Hl/vo+cPvewbIEF/bhzp+ec/rahN+QOZMjBKAP1CsF+s82cBblO4g9kQYUF050CMv2uzwNDaP484
qHEvIXEG1wVVDhbLYr+UE1KgZWw7uRt2oOJqNWNmxQwVqNd5ALQC3R2b9jeE9SzD6K+0mqiVb3zq
X+nWlKo4sSq3wEqkHjy/SjAZWRf46TXSpRYGJfYwqe10eIJaUzzr/pUcjfrYukbAcKx2G7ob2rZO
+1kfPzVorcTSepaqbuzPc83Ms/AqgF0eDC6ZMBPDWu+gA9SD1OrX+PAp4yXMDgAzM7xIZq1hPdU/
5abts/WU6c701Oq9jZhU0E7ZOu7nulx3WVCr23JM56zAnK2FJeS1fiP5GBCVti3vJmwHldGddN+h
wi1hReJNSReulVf9lCnJpnOM+SIN+iq5Ktuuic6bKC0hI0gm8sVPzahl7VcE/P07Hp6zgv6Potcq
/n8cndlu3DoWRb+IgObhtaQaPdtx4uRFcG4SzaImkhK/vpf7pYELdGKnSiLPsPdervGqh2KRqfnR
LuF+dMHT5EFl0g7b4Z5OxwqXyPiSUj298xOGzzSdxsdNVECw58ZH3oqpL5IXyrn9trjWh1DIOLqC
Z7zqP13qT+vd3lfR82KLUEKMBHnd3AdW1JgYokR/JQBOV6YE7tEuUfDZrmjXTQ3w1Tvsfh1lgk1w
ijwFHCEGPve71nqGXxsHDoTIuTXlfuHDWrN2g0+boaExVdaSqw0URQfLba1m+cP01Z6vahdtXtg+
vkNQs4VEMMcWreXSF/nYyuGEzahwjqz4iv3ShMtqz5vAz+W9IdiY2u8Llqrm36JgBm0ZREaSvLey
jp9EV21fZ49AWTKj+fauUd2ohm/aL9M7XI5T+5slXH9GeAPJuoYpTaJDeae9YMrKLUrfNOHkKVfm
nshDNdRxDiNQPCkT1vni4UBd9jg+JPAk0DiZ9tnuZmbVz/LnF6yS6rSRLxdkblk5B8vgeWSeEzrs
OFsPDri/zcAdClGc2nj3rxtghR/eMskhsyBTaTQ5NN/7ZDHPXAGQGMIRhK+dN60yMc7r9o84qHE9
hr40GjJz3GbWk2aBI+7zdR6B6wJ4OPrAQ6vjUC37ZQHmkeSrv/VZRyCrSxB2L46V7Yks0X3H3IZA
+ci5G1r+irt6jmcMmZUoxcZaeklhYbaiS9bx2EP7G9AYafkdj8OgP3u3809O5dhLYfawuilRuWgt
PFN4f3mD+2M5bMWt56sT91BmA1rX3eqAZ2IpksPmNfP3Pu6j6nkjPDaf5sI/LrG/nBbYEUTujoH+
a0Lp/0ht3V88ltwfWqm2yDzSryAME+HygIChe0tJpCCPWQ1uXqSqOknM6TycygMHG6d2eWpx9vLN
V0NgMk8VwQDgg3XZQSAAahDB45c6psqoiZToobSZLRupyWZZ/KNSNrlYY8aj3uqId1/5bfIQjG4J
k9NRpj6sIarh/xhZzD86v+nGu0ROyXYphV7aE8gh0R5VVfsVHL/KXswXsTrbCuEV91tQdw8a0c8r
G2T5Y9KlfF93z/zY2z3N216HTs4hUWY+muQoG0pZufiAYa32x0GG89FFIXSzLLLPFnbxs+5izz2X
aonKrEmQdRyYQYhMNSIBu7M1D4xpozXTTTo/LEw1fiSGAR806HFt1zyudJvHfu9bHog9foxBpWsQ
INF2kooA76VaEngZfTLIM8NYuk61x0WmlZ2nQ6LmJCOIoHz82tF3eSsD77SOhGr9mgOrEQXsZHwd
XcnZkelFjE9a2zXIlgG8q+g3ci3a0rQc91yLeVrrJn5AaBZ+LxKOb+QyVi95s++eS2qotzwMwiUF
ZduKLfzpzbJ5tmOZqrxoI3fP0Oa4ZHESzFPcC3RnbzLal/tmLrY3GaftqVvE5hOCE7qv1VQFTwNt
3/eh6CfxD7pM0ubbICPUMVNfwrKqYtbFlbd3RR4WNNRZb5HHd9xkNTJCqJrSFt+X3q+nLNhTZ3qe
iL+bDsBlF3nCYLGaF0T2TXTxBljyC1E/vyxUzTHjZxgncyDWpyfIx9NlqLYxd4eSr88f3CpPQi2C
gX25YDVSe3pGssYbX79G6yburD8OLRDKob4JEObobAqJYnJ0CvkSheMOu4QEFyzBu/MiAQolJOyH
wQshQZzkybiXP2Mio79W1F6MhWfq7N9lccOPinNpOtBhO3zNXXd2vl6msmWqelp4PRnLguNBS7Ty
kBDKuDRPY0iM9rHYmuqhVIHS3HDapEdNlzriIbGDD4q4k85lkcTJ0oLPVfv1J1f5e4qWrx+x9ty+
Hha2i9fOo3tZtEPYiPSV1xH0leC/J58trJLD5KHFSQ4LtEFYrw04gT79lk4qOLhVqQF1znHQsYlc
ozkbloQZML/aXPRn4zvS3hhZmqcExA1Ctk7AU9+icOE3UpzxVLprpcB0OmTfFxVqj9ytVv+EDN2S
psYR4bE5OcV9MPUqi51GuqegdfUtWZbN47MS5KFhsUQ6tnrYyn4bZELtlA89F3RWdFWxn7jj3eet
d75woDD0zBM1087x12AGtiufVtnV1DwNq5ZPhhhBcsY4uY/M3PsU3eA2QOzxhxlanE5bPht0mNNA
vOkmuvcUhhaiJOGoJVtN0WQB+QHpKeQrexSm7xKgCvsU8Y8a+hmKa90OV7dqStbtMR/CmSvXXAXI
6J65eUDA/CT5mvB6Qe4q1hB8YutVy3ybogJH8Rh+pVJO4RaAT7JzecEWNo8gFgHpvRKIb7oHFPXt
84DeqjoQ1DRul8HxyZWRgOdf4MuNYRYCcmI0j8bvh8d77mZLwE37XrS7880ZLb+aaoL03ZktT2/c
dcNrBerol9GdQO9Xp+NDoXU4P1UcVVkXrMYcxr6B07ZaxKBHz/P080QgC5dxa/w4S+I2rn+g6S1/
918KGzCEagBm3xZlcK+EpwDjWuEiTZrnkHtqciJ1SEvh/+FvSg+W7KzhNZHhtJ031Ln75Sv88UOa
2XH0oXUAGeejY4buyFzQIvxY/f2KNCscjgh3QE9XXwlGhzo1I5rc1KIK9bnlfo2K5P6M0M1NnIwj
tv5V+2vZHaI+2cyb9Wbzx6KF+Njhpa2o8LdVnVp3gnMUfwFiD/OYRi9aTCY8L5U7bu97A37tuIQ2
5fEdbZOeiKGNulNj5pRwHX9VBwPo98JIK3yxYvQ+t2gci2NNdKaTtUrOaxbgVub3E6rt8tAA7z7M
KmD+FDsxRzg0Kh0dk4rtEnXulyhjjrZ+OLZ9ksq72Zl8mPW+xSOLZgRkroQO6Zklj5sIlZ8K2j9L
vCxQ2rdO5MuyaAGDo8ITh913pAQ3a/KmvVW4t2ELEMi2Doz1kx4a9OIuyAT/cbcFpUm3VJAy0yWZ
4V/CsabW1cXysLqB/FRzG1GD8M+vst31yt+6ncv1ORzQcd3WcHTOe7cWrzNPT3iWYR+Pn9Pa15aI
L5XgmmOJMb1ukbLTS2cjyyFpt1a4mfYS1nUHpMDh+2TJvYK/DvRtCUtisHQECPnsp9tGEN3c1xPB
DIn5XQwidG+EzRA3OU7DDuJd6vR9rdJUnLQ7eKhARekfbFMOQN8tS7Cja3S15ILV2sQI15TJIeJK
ak9lGQbtEYJwfdl1l263riZ/sfDDMUYRUPTtkE2btq8rmogG5IZNrtPgOmjOSAegoIwciNFYH6aO
r0OH90XXuCGPhWcAs+t6/Fcjr48PZo/Cb3DsI/eQpmP52Cjl1z8jYV0MtMHgbYjTR/YY7UgQyqlM
zFTdYtSIv9nYSTDfYVHc4g41/WGa17E8citHNYzmpvrls7kTd1y7/si1P8fLc1I7/t+ZFnH4CmdW
D9NGn3CNMfioO8eK8nOTY3Vn9Ry99ACi69MgUQ/ivTb1A23nlI387etBysXjtdgljcC1s3Ua3Hsm
Gdy7velHP1eLFH9Gr1L+LVHIvH8H3TzoP05Z9OrQjLM/g7OuDRWnifrfe2PAxU7I4vXs17eoA3bq
mrL8jZp0mlgN9+EPf0vWgEWlqL6L2EYEs42yf4l0HX/n3+zMB7wa7HfqMZ12zqZFT2yVWtBqUyHX
d+2sXvHQhWsaHzmVakU6+dz7DxBrw/0EO7ubvsNeXupvLSPqKkdV5Lavm7P38613olrmoyzp+bLB
Et5+3UrjYD7ceB6O40bMEQiXifou4jL78Bu5lOcgCvZvwWAd8nddYVCnzAnYI2+Lil/K40M+aizD
a3PoFUr6swW2uOVCxs321wD5DN+3CE/LubebmzdrqM9w7ctXhf71u0sc0nuvI0UeaG3H78EkbD5H
Hq4L7qfkpZkHxMY6CQ3PNOrtXDWsi/GHJFOTJaus57M0iCavZeyj2x8SdJwIR/qnLSrbS4yY6Uwi
vj4Sbhqf57UtHtyNqB4WxS67gL7nqVyKkD3HMC1fQjXN0FNTwuVh3KcKGY4JnyMbuQPAAOuvBxYh
vj1PNbk+xzbanO4wtYtTHqMmTh+oddVPytCqJEu6kxdn2vf7daUKOgxDH6Yld5cXk+4lazebkjmK
s0Kt1UR28sgbPaSh7H5UPAvDwxi6tBTbQst7SXtLcYH2oPkGfnbZT93IPn9VJtIZ07rmXAzLdu1F
0v5H6C7NcVH2bxsyPOexwWZxjOs0esL5Mz0E7jrQQGx9TEP+FQUQxU5ffCZuR+fiDeXyJCPjZhUI
vuGGg397NK7c1E/p7+UtbJLphsMrru4S5FF3qlvsH+uzbDiuu9s/dmWgzxv+ggbgD67OLBmY++Q2
bu3rwFZCEzdTpzse/W19a7cGoYQHRtwDw2mll61VtfyxYTW/F36so9syyyqA6ORMhvYxTt+jwivf
VOX3md/SvRysDfCxFcQ8lWcVDPtnKHb3TZjA/V7vMM7KGbX+sZMIqUj80/VhM5WhtJ08ijKvsY/L
NvCN2mQlbsJrl4LqMmJLEnUlVfAcGXXwwHnosxgq87SzTDuneq7TPK5XceIHLsl1rTb/mFpmB/fK
U2GREbg9KJ4SgkEzmgg3q5sZlqhy6y5zxgWN0lIVov0IG8EX5ySMRPO2pvZ/cSeq2Gea6qT4O+im
/ChNSM+58ZTibgvkKyk+Ci08l/+QUweuw5PEwFEeyEBIvaO3Os7N9r4zn6kFxv++Yt/ij1VoBK2N
QnJzL8pu/GpVvQc0Wmp75UYLf01+41yTXfsYKzDwfAxED++32Z3rzKvD9IUF4kw4BultbwnUNFgS
+ybDS7kIop4tm+W7cC+AvZdGRsG1gAHxYTFEkl4/18VzadUWH/BX0fGw8+dyq7jxLzbVyfuW8nId
FwMe8q6t4lVfhz0Wcd54Qn+iomRrF4ni7MrJfwxqo/+zQTB2Z8lM6VhinD7HtS5/lGPh9AflGWg1
vltu96V2w8s6SyIOu20P33rjzWAFyg0vu6rH5ZGSOD5x36cuhmB0vhysZX/CSFaUVKbBNr84Y22m
3KpZ1G9dM/DkuCtkFdTBU2W4m6coRDa9DOtTpZgmqKj1q7faxXXj8oj5n+zB57ta14mH45Jg+JsL
dfzNd6h9eFuasxeW7TUo4+IlFEnyTMJAaWCPqz66fMni8xWe3w0s5oBEQHnytO2yfRe26i89Calg
iEua3pMyMdnQWIWnX32RdO53ku6NdzcujIE5LAJoEqVP8IbiqOqzGlOFGbOxSRN+FAiEM3dl+lY1
VswHp+nQPreqsy8FoWG/RBFy3n6NGx7mAhF6lgayW08C9w//50joC2HNDR+XScRPSqqhv7IRGv6M
XGZ5N6ixPGhvplvHBnarWDcLQqyZQlI5pIj/p4ElZsY40X2omkKHxymUo/nSM3TD/B6v3aieWis2
i5LIbM8Jt9L+2NidaVg0MJ4zvT882kJU+kfTONjixsoE+R47YjrOYVe3TW77yMzHauaMeowbf+3y
iTnqw7jCDXv3qzqYDpG/IVc5cEhFOyXxsn8tZkXEzNeL5r9Y35xfbL9gDI6z02+nKljcRaM0bj18
AItL5I8oWI88Y3df17wnaO1UtjS5iDqr8PteR/EjwvaQlAjsH+MhqsUwZMm+DPdRPyZV5hrwYD5T
yj8NU5Y2Z/WvzYkoBihzsknTe4r88RJ55bCfaqbUT7zK+zsxSuZ1haSEk742FbLxMdZ57VR7d3JH
GZz3IakCRnFtTQCs0OWxGfzgY4uj9r6t1dcpGC3kGrs7D8jRpFWbXMbRgCXcmENtV6/mVcvrynQf
U+kR1qhFsj773r7CIDcO3DabBO018fcRtwORId/6SuMM23al03y27r7l89xH+r6uBtiW2nF+dUtb
B8cVK6a67MuuzfvuJuqXHpP+w0jYen3lLwhnOsxGERujm3A27Fe4B9V7ta+cmQqTyn70pyS5kOjU
DrmEuLufOU4H+VK0Il0O5V7F7UuA4MU/CpxM6rClU/LZVIxbDrJc6/ILLjI+ee1ozn00Dr/sNJT3
IiIepKmEOqbr6GdtVKXMl8gqx3vn4CCpQbSQrMQsvKVjits/sAGJvg6S6tw1kzgn/iruB7VuFz2o
8BrNbvikZer8amej7/l3jU+V74mLxndy18jBi89D5Qp1jnYR/h0S2eGC0+t+UXs0nne/KP/WSxK8
E/o0VA/DJjd9WMxe/Gj6bngpB9FcCtxlNNfwFm7u4hdtViIgwh6Y2qA/yMXEM+V7zUDB77wVZ+tW
Jf/5nQ1+T61Yrj7j2esUkfNxqPe6Ofnt3nyvp8AOHmIQTGQnN7Lyl8cwntcolu4LuoeqvjHSlMGt
9pOQrKtBxdsxHWo3yXt4Zpc10e6Up3DlgDNWqfVPqzd63bkLYAsyB/AA3pESEnD5S6I8DiwEAQIU
ux/9GKJCYJ0NrGH05zXiXjX+FP9l0Ngv3KAJQG/hOYU+9a1i9DxzmpGTZNKz2ah5fbGNj+XUIU9h
HFsa8JDRyjxB+JbVQRBNrFrExCunovJFN2oF1hsN2hxxKEWEJaNTYdyeeN2z3JX6KHav/FZPVVRz
bFUsIsLZJFEeurunnoNKNaizKfq2zI5Bz3Stg679rF0TY1rlvngMxp7o43nZKxDxgVd82BCx1S2K
m+RBN5P3zISdr4C8+8tcymDKyQCN0GcWgXcL67EZfxITnHwqArgfik7Gx7Btp490HGFb2jShQrVC
JxfX702TzxSe/Umbr7GlsxgzXDhoxD2Is344uATIghNfq/Ypskn30gEnHW4ko2F9raMx+fR5vd1j
F/oFt8zobHmNTfVEcHGSs2gCkY40JYgzXQ8umoAVXsyhbduEu2UIZJLJ3aDDxIyabGAcy/bcY5C4
7VO3fFq78/IGrY9J0ItEkqeV8C9hKlKdQ26t77qtAErKDmP5Va1JLidzJH6mPOnFm928DdbmmqQk
YB04w/cToUjirwKE8AcoPAeprWeGMrTZCjJkv+I5pt7ff0PeTO5rZwEftIlxe3IxVv+H4JPQ2Umo
V84VXAZB1xenQoviPvRE0x1jljfVeWmmoMOXzKDgGI6q+cKBjs2rNUODrsc3i3eaZocxgcXnnG2J
072DdlzyfvHTf06zOq8kH8sfXWmrU9NAgftRry5eONmLvj06Wx++LLC4JAeI6/ybg2h/YHTuy5uv
PeruaNjXjdOwC+RlSkvw0TQ6dsSXwOTthdEITmHcZ+VzPFbtctft6bLdVYuuqiu1zPrkp8JLvg0o
l5BjueNacO+nInrGyZqeGXf4yXmv44nWXobmbkVfpnFNo9s6J6UesiaoKQHgUA1hPrN2wTW8op46
rwkvC4dwwborasPw5OBl9n9W2DXjY+f1WHEb6+kxly7ua3LHv5iXTDxX5WeMKqK7uXaQ0DLhWzrs
8FUBIT3YxzB4MNTI/xUgzevHbtZGXoMR0VpOP5zIPB54EDny2upHGkwLCxih1RteYu0eBhjoOQ0l
XVcdgFVkv8tiKEIr/IaJypC8L1qXmrdJdB6hMDjSE8IqJYxicmye9DJkJi38BmcqisOCPJ8t2psU
x0dqap3tHdPdLMLffja8/W/4i5z1gOCN4fQOvXTO4hUfasgQ9Xfqw/g8zNUUf/Bn1WvVkjiwoUI9
s1tSn9ZbvR9OuuzfkuZrTRUUE1bK1i9XlXkjdjMqpG0bbk002e57Z1Ij7pN4qKaXMCjZenq18iIW
dZH8JtoxeolmqUkjaoJ+yK1d4vtdTwGNP9Cw8QVvtogvY+Et4lz0o/7SU4yx+lkgQ5e/4PTa/i8C
P7tzEMW0/4FbN8NpAkTUvaAyTUxmq9StufXb1fyZh3TUmS1UkBzNpsBfbWzw2GaGrDrIk02L/5hT
MS6jYMHevyJGu0g+zgNxY+ahCNu1etxNJIjVY81AB10pbnh/Gdxj4u5h9zNapujTW3eaMxIJ2osU
xfxb7uxQDkGDIm4EeAB1/TozJi+v9OH+TTWeqkkH8FhyDB7y7K1d44cuGjakfrsKF7ppLZ/YNzhf
TESmIt+4aOKZKU8UYzf+QrOzApJSvaM8KOzN0bI/hxh/iHonjII1ZeOFbo/GcR31g+fVUXp1mTAu
p6RdvmbrzD3e69bjKQVRov5to2e926IHWd34UoM7lg2uBt41C5Uv7WqDPO3C3v22RUh9b0ZO09et
vMufBZt55qT/H7h//aYWEYAHAXgzRpm3QfbeEc3G/jH2LY3RXvtLdes4LfR1m2rjXlO0CNdoEnvE
to45hY9uvf3NcF0cVTp6W57K0QvOkZLtgw19TKPKG03eYlX9+hbo5WeGtneiS93XPepElrQVb3US
h/pCvkNwVPh1rsQ17RLrOi1CMU7x8o3w1j05qm6oxcMsXNNd3UhsWfhlBjWd69yxkR1/7Gsb8/Zu
ek/33G0n98E1s/vaoovVuaR9oA4maCzKRbUtuTMHps2cbeje180Rjj2woQ3zju0QpAt0Qh+bbKc7
SnEWZwSNNTv5rmPUvXvJbj8dVVneHxQL37n3yLlP2VD09f0mA5IBLxQ3jnEOUcAs+qMEiVif+s6f
oidLd0VnHy9yPzVyVvUbnWrsHcaY0u9SlMx0+kOUwmP7tSzWD/ecddFY35dAtNWROqLBdbHgnw3L
+15hzm+OwTxqsZws7twoPTcySoufcazNkIeiXdbg9wZqzsdA6zODWZl26hen4p6wUEiXvrziCK6r
mGnlOtpbMLvBwulfBqG6Ix5kTeRRljjKhmvFm2k+2rAuvWcJHrn+iOpiB0NtF1rQPuPNiIZMWs8R
j55HZ50v0QQKe5chSQ993bTO2eJCZ+DNnib96S0qlSDQa7oowNmeM5qjUOmCgqVe4pQ1LoPpkwnU
iASn2eblbWIBg82eV7Nqvrl+W6Lx6tuFmf1NVqNot0yGYbDuuR6NLJ2MPIJaVLk3U+9N55ShdMWc
NSRMP9wFFd7j0Pix/A2/Amy02jcrjzUlAqB2ttLMknhcgtDcd0QIKBZMLMtoEZhhT8/9Flbbs26r
pp+yaeqKMq8Mspw433DaanXwFwICmsOGaT6Ga7umEkeM06n2XNadS5EMUpIxXNLvq7rgSed3V4Fu
67vWk1P1xMmxUk+z2mUd2BOU6Y4o2BYJsouPcQF6JtxJegfPmG4ZT+mwGtneim4bpcjqmrTLvzKI
5/jdTWq/vKeRnfqjGaKqzNuGYOisZoRt70jE7bgenSJxV94/5svfpSBHjJBXvxuOLPs53IYQ6ch1
nEq3fWSQ5m+ndJ2NudoqWYszQQxp+ndGtAMmCgVTKOUFobn082AP9zTMKnK1kAPJsqKtP7K8MvEt
2to+dFHXCGaCrInLlEKCmGY69W3vmsa/VJBZljsEZCsO3oimmNIZ/Uj9Z27YjX0V68NC3opNit4L
z93mkJiDum+Er/eWOrMfnpHSsIunUloD51wxjfGpxpGYzHjsJzJX4Q+idsnINGt0tibBqu42MVXN
sSqQb8VXthervMRpue3nNZKOf5zbThMbMJct4ygJijE5O3MdzcWZs8E4y2V2eIlyLEOsg7sW88Vf
VjDdXBJso0R54t8Xzjje0ZK8GAMl4F9DQg+zbd6K8fdUChYr/8J6AkDcBcMQsMSiWLYp6fEeGUX9
IR6hfjE+DrlBRbYx3xB/520CGZgYf2jPHfqS+SSqnTjoqGEUzFKOuR4Bf3unHv0u5DeuvLnaboTc
RuKxWYiGzzbQj+kztpiBa7QaWxGO2UIcknyb4kam/8QS1fulmkdH3nd1T4UaFqsFDOTVlffZRL3D
sitimuXele0iPFap4Rz/W0C/tSRuOMMX6icNlzZvrecpAiqwaT7AjBq+OR7NcjZLN+1+N5uzytO+
7giDlwNz945Z0gGZTenKq91QInxT/toX6xH/CxyRlmE9kPeJRcFREdLjnIWUY3pEG6bKD0lG/HoN
KrGJX187gui6cGHHPzkexxXWeze23wtBgP7jMo2x6EHIuaXGjDWW9o5ch8UMjKQ9OZ4UgRMxt4Vq
NtBrsG29U2LLepTHwksqe0qX0gnybu52wVVpq+0zAdfg/VwZhob3DKIong+pwxXw1gWR6M4DzYPY
zq47LkDdI7s0tuPEilkksxVMU7aoDnqfTjETc+CGqqjvwQ6KgdSl4RRbt+ymo6LsTW/McuR6hUsb
2o8xoK+9TaJQggjXYZ7SfNT7uF3R6XjTg1ZBmPzjf3caLScwcn3E2sSxcGU0QnO2kVFtjr2380TS
+hDIdDVNDz+6ZhZWnBAntt2rIx0iUxT8VJpjymHJqE9smq7C70xCE1Pw0TwOrK/SH9Egpz2Fc0ne
y83Epd/fFqQLxdlzOauft4j/uMQO9qnm0DjLTowJmRsJNVZaoSB4XicuzMwGczkz1Nm9ubiSvyD7
U2fcrn8bh3HwXzk/EFWc2bPb/rVp+6rLd11jYCKRqu/3+1Ik2qH21nW/Z3iVBvU96FYBaLOHoPc3
GifVvnIiSzZRY7AUOcFSnnc/ixVDNIPKdv1OC5aUFws+If2M54JS5dR6zKaeeMjN9G63Me1O5W6C
eXtVVbUG952LCflIicn+bCczy20PBOft/QfxM2xRd9nspb1ZBT/wFKxe6/4L4m0kV8RZk5eQTUA0
smN5ikvt4dzwmpBfkmScvgiWjJqVDJdrH2u1nYglcubhyDhw0p96dFckZtQwquB5Uu6IBSTc96q5
YwxS6QkFF07+p90mfE8Hi9Kkrv5rCX7Q+kkruXX/eUVMU8gYqpZrlHWaut+/d5M23KhemFpl9TSp
OYNw35iDq+JIHFtdKnZRntviYO+aPlhfg6qzo3c2X+v5N6+VyXipFDcpWhyieDyirlJ8Kj8jjRN+
PCa1Qa15QKeh7XZqHfY8W8bHO/kPZeiq4JEuqu8mtDIIN54luj4X2QfSrRaaxUpKV88dXn4Unreb
9jiu/V6y0tdLRLGqdZwQHhMofmiKoO6l0aoCP1t7DjuWCGXdRhTVOz7T3T3MdvH/VKaaf+p6CV56
8cWw9yux3qtpjIjyDaJlyIbZadJH4Vc+gt0e5TsUxnS1PQlmYWKPc9L7tNo9E8D1GDmzIyfWF7p6
LTx/Jv6wIDXw76oZ+z2h5fLMT08ZL+X+mcogLonGos87pLaI+jOSScVDa1sCo2hpnWC/d7GcPm69
rE9zMe2GjZFA1Fm3COZIydT0laIWTIbdYH4eliK9FMnEDn1ep+piBzs/bujC+sPgrmvG+FDmq2mx
VHQNXr+gKYOnamFtxSpman7ObROdyVaJbqEf1aRIprN/dYmK+RlFAX+8EEx4IluU30eVxnkdVc4n
5WZwRmKPWZZvI3P0GO7/4+jMtuPUsTD8RKzFLLitokaXp9hO4tywcpwEMSMkEPD0/VXfpk8ndhVI
e//jfuEmOk49pF/cReF1dMnVcrZqg9fRZYAVt52fpXQcn/z/yU13pMPEEItr9FQsY5f5VOI9pmvh
QhyDQV/6ZG7f3GXx9/HSiW++L53dvKV9sweq9RVL94rAjxPie8dmTBfJNv0UyIiJwSu7k2iHIhsU
eUQ2t/rqpF5kkLONwxtLEyUmLBcSUjbt8lvrKSfdD/4g9gCOzc+q6qCVRbf8cwnoXZ+hdgomtLEJ
z5JAmz9a28bsI57x+2kp/a8m3EZC88g5O6l4NeOR/x5xZyEFb0VUPiVTUP1qiwllizfq6APBLLqM
cI2ZDuYpuIxE3+3bXOY3skSBGOngGRn4ypZveAy9PefrgNiyn5DQ5KYYEU2OOpND1R6mqPHP1f+1
ucDqKcD/0pA5xsP7FCysnTtb5+JF+iU0Wl/b8d01EbpdfmD5iGXd+ru05EEsxqZ9rGtwmYuHmmSf
BHkXQIoKrHl+7/h2n4zjlqXOuj7FZkYpIaL25BeuPHidQYrDpeLzaKgl2Mm8q/YIfZLw3FkVn+o1
KWDbBHLuVIMnwgoDdVcNvPxeBnXJpr4ghyf4L0R3C2hyGmMZfgJl1cdAV8spSDZM2CN29N2EUXy/
2Kq8LGgynlfRddc1lUzr1Rxv4JOoWM2NVMEWtK1u3xoH0h7EICGNSaioeTBrybZLtNtOSlbGvYXc
BaiULRqvuJ4mtpoaclaO24KQIHG67ZjT9SwwJZHbCFMYdU8gksGD9UNYinpVSeb4Q+JkLPNEoRL6
dSmDWp9nt8bSrQBnLzlnz2Uy43DGoWcuUoFKNl07PZT84U/Es90b8WrNR7KFQTaTFAt5siXyXLaB
fb4HTt1yjOiP7pZbZF9kfj15swWDduNYfJNtiqQsiJzw3FMhRrfiEv7ngvDUHC+xGMLLSgSjewwQ
OHwQyNO8u7XpP/xuTa/+MvqHRnsQo966kSLpRLAa+SwjeTNT8l00liFzq4jOMt52G4BObhM1WD30
jefdbCmHxxI5y89EKeEfxrYODl1Locn+bnBIzqG5d4rJJqrJCxC8hfRTts/3rKgbnp9hL0Me9127
ePI2Imcpj4bi+WyZk2m6hihe9gx+ZbdLxsU81TB6P7sAMf8iov7MYtwdx3XrIVBTX/n72XSfPM/1
Q5nrYt1XTBuH0UnrR0IEhbODPoifDJcT2k54Tm4JOKlznODVABg1+TtQ9Hab2NB/GjIxr7Da44Eo
Pia6oAcdLKi13su8mV/SIdmypgoiXM9LdYyCSjyFjKi3lJCgLNyaraKbmMH5RVujRiwEqnqj9Mq+
CL6HPbe2Xxw9zpy/K1rW4eBv7FYKqdxv5q90PXd+52Z9VTjfOowdZ6y6LLd0a2uCCtRS/qi4Zz/L
hrwF7htnYG5yYdswc1mW6iamQHO2pNDhG46+BqLG3+QwhmAlDC4gLZoysXMA60Gm3qDn5QAUEnaZ
gNt6YXGy7ANR+6HRCj8EQ5C+T4lvoosGyzpNgry8ZwotgL5tGi4fRd65TwU2FwiKIX31wJAuxE3a
Sw+RMJAbpBPvuJLAcyrAm/8iwIyil4Vo4jcQSO0ci1JNaTYxu1re0QL4clursMhy3czZqNrub0SC
z0XGkXPl/q/G97FqgzSbSzLQLpVGqHsYxJC8C3SYPn0vi8caUUrJvzpHRC9C58VPDdmlAbotT/83
EyX1cVdEJBhjNnnpc9kS1Fp37clVqVxPhZ+728/WDKICk1z4/5/54JsgAz8Lpz/FIn1otaaEB4TZ
R+3jLhS8O5Vwy4tZ0UofnJCsPgvf0ZNghwFDV92zyavZAlCmVf2au3AP9w3fy2Oxi6aVNTJ3izR4
4Lojeyktaf+DUV0ny3DkoFfRiLsbWlHDARPlrt3KggDTPkX+zsS4GDCzYI1KGn8XiRQBntBCGPNf
kyjpkNSa15OaHpjA0nw3THHwEi351L+SvRa6R0ckY3LpgbhCFkjOwiu34LJfIuoVs1xgI8hUkaRM
T45d0C9PBci2U9CJ/V06Xi4R1iGfPxoOHTpczUSuLnlPGi1imupPOhJYFJM+iI5ORWrun5mlcE9U
qDJXzi7nt8uoobIVh/ND7/QMPxrhJy+X4hDZ1WquJ0ScxSqOYUUS1Tlf7HYF7C9fi/ZuGNkq14Sf
g1FK/UgIjqyzzZLUt5ej4wOOOgmELPcUI7AApC0fJvSZFVGi4V15uPi5Ug9lYbV4lyEfwynyt1T9
a+e5dpAO8PkzqyqO/XNqtBK/wGrtETAD0WsrRCq5Soam/q5XYnFPqYWlzUzRRccCja/6wlMzGG7r
Nfa+DSMg4Q3yZepAGRY6YrN26UV/WQ2htMnBnQwOdYpFsLheQCHHd5ZSX2L6qLsrbQW1RJvuevpF
Lp1Jvd2Q2x5JleL+/26qVgTZsOJU+Iq8EbgSyzxfCHGx6QqCVoQEgY9+mZ6ZQZyBCUpzQmWu7UuQ
YuHn4bBzBHhkh78ix+82HOolsPkz7KhzjMxYf5FS1yBXd932d7HN7KyEIoXwFXWUj/ioOsJnCX+l
07SJ97budHqWXtkfp8mtlxs+eA4f3lSK7jGbaftFltvS7Ek6bh+GJazEa4785i8CZFtdYtOqBcaO
C/puj8N80RfFF6l1ml8Od/tTRwDGGUd69bdytL1CrsXxmXas9Yb696+rRcJBVYky6D63ZcRDB/wV
tfYYo1Md9kW4CX5mAevFwacc6T4hserlXvIBFl9qCyN9mhyhgymj7T3E8IblTp+DVeZxs6cEyUF/
zkqXuucpZJXdx3gb3GPbhrmDDMafF/ZgLFRIs+okbcqXzsI3n9p0M+1PxwwrLJwiU7I+zoso118l
ueNiVzO2D/u2vfemoX0ihqYWvfm7iRRrtN924YLrzyLIATvfEOzI1eH4CSawmCXSmm2POICvwfXk
8oAuWuDvSAsTOR94PVK/ZZixc/pngHzcHofaIPcZbYmGZUUCVj/KTpZd5s5FXQFZbkb3JzcEhTng
Ns9jZlHCPeChUd4v53Js09TsVx11/6nNAOZd7YImM89s7Lf6Gjltmm97XblUZyAM2Oqwjd6aYp3W
9SEWDtm1R8auafMzlYN8I06xTbc8SY1bq99DEIZKIOExYYiBBxy8m/YRiWW4CEq3IWJnW3/EWg/6
LZiKpjoQPuHxGDO9xOUA7zGPzaWuTfi18Uk1/FOuWyyHSNHR+NmNyA520QZFPyL5DxA1jYJU2csk
RTCMR22Hzhzk7LSWV6IN1+7Zo1uIf3byCbR/NNOwOK9uL6s4/ACsquKDm4wyPZUh4DobUmhG1NFr
1I9qn0gMZbcClbLJswYHafvP1NLzv7xUwmMeOoXg150pbA7Qs7+qpi2CK4svTYC+ANh59fWAHrUn
+co+LCUfz9sIGL4cQpSv0y4ncOgS1UigSCy641PKLu6RxAWk4rjwWgjLZugvRGiIB86kYp/McFNX
dPqoCIdi/qphFbMaLVKQ+QxMeJpsdaUG2brHMe3CY6CEd+uRtc+/x8FwBh10UJG1HMnJeulxCUPN
JYorLboDH6u0l2GQ9CL5/Hw1vggn/rNVPXacLRqrX4JqkBPxsWt58oNWkEcRA2TwkK5w680o47tT
1fG8fUFsJO3kdjoOjRkX0B6+gEMUTuZxbLA9cij03SsS2PzqD1H/tiKNzdkmR4L18I7+NKRwL1nv
E+g6TwVOXojawT4HzohKdh1jD/kTCtjpgt5ie6iDAFMJWtxGYhTjmgQiBiGYKSFL++qk3HHkj+rN
XMZGVs91qlnCzOKXL6D7cf8Q9vnMk+/a8pVKcElyDr7yR1+hSWGJhjYNoETnPeCfdp+7CSL1Tn2i
WK/Zgr8N3pxgdm3GgACqqfV3RZOQ8UxEQu1eAtn7yaHFGKOOXQw/vxe5HLJB+OWPwKuavU2nxGOH
qWHSGsTmzlO80TLeTKjYDmGZ926WLijgkcCkzb5MwFp2OtHFcOxCT06PmyZRZI/VTW/IFWqoKIxE
hBQCrA7p5yKd4Z2ulIROdtw5nIOKuJ9LS/Sud+IyscS54TXAg4NKZ2hm+eGnq9vvXeN0qMrwII0P
MwoujKBbmql6LudsaJbwAtgbyGOu124fOBK6rYIG/x7b0k0wF0/rXxnh2H1QIp2/tdJG+iKibX73
LKGKsetM1Ski07k/0qZAN10rTHjWZeUvrM80ejxrkJSXri7VVYVWRU9KmPFaNTgFI8lUbdpxubhb
k16s0fElipvoi2wdCz4hgcfDkMAwtmO+rn2ZT+14iHF2fImpqM4tbswzr4o8sK1YBjAN6HYtabZV
FzpUfIya9bilj8OISPCsHBQxRzcgoQXRmQNP6qBsRS6TW4j1NpXRSSg5Hkh5iSgArWf11xQLqy07
fAzyt9kt86hZfajA5XmbB+N8phLa5s1r0Tpl+awBPEIsbfg3JLQx97TP0tCZ02BEaWm70VC9phiY
muaapF8/QkIAWpBOl56A6jpLGQfexrQC1QlUDv7VionxcmgVk7vvps+91TnjNUbL3VwG8evqkYy/
X4j0OTRd4a67nujfl9ypquNWO+11nfPxYMMZ3dFk1tcW8+PeIa4Bk8c8midaEfC18NopNs5G2Myb
qzGLFIMHfLFQxzXy22fFM7cPADgzcmXL+jo2fp556HoddP4O2s0Y0FxCGJvgY+JgIhDbUHQrEwd5
U0ljzJ1+LyYQ4KBBVQTQ07uXMTGVk8WOSpEVTPlw2qC/rg7SHGbvCQPwETUMAudNVLy+Zd33+xZL
ItalykcUKF0Dn+xPcbSeSwTi+K0tGdyV8MM082AQzsa13rEOanAy6eXOH4zi8pQ2sfwVjWhyd1vu
Bhd/0ghiOjoVxc4HTQRjCfJfIb6i72HdTg7Zciq54jDrjzKa1MENu7T6NDRIvUV+VG4oBGApvivH
Wy5ahV5w7GCL2AxLPzU7ng5iAaJSNn+caYpfVL45zbnFAuzSPOEgBh5q+9UqfIMhpsfXjm6LrEXN
3O2lXtA1DE477BUM7YUGEvVS1ev4YkzQ5N9KWNHnYYJ/Qc4Qs0vVCI4A8rtA7vxZF9GhY/3rd6WH
fFYTu28vtmuDr9h2a/676/r8BpvAW9Z1hBqyhBSki98hrrOpUK219AQSSD21vakwvSOFcNYFypDT
oHqXyu2q85S78cGDE2L4mfwMMnkBLkMcXbkifwsjjwXYYM1CCNYu5T87auMSlg/Wv2uCgkMV84qT
JRMmQ6kCGtt8dANva74irgVQc0+jHpOCY7NvWXIwWnxR74odzJ2TvfKUfnYrj4TxoufY2JPG24GC
MHI84jAeRiLQ1vxpYXb5bhVZO7vYRJIPKLcGuTQIF2n6xJCYJtrbuJ6/sfTK5FEYU1xaKgpuiT8u
9MrgpSCWuYe738XzgDvJDVtf/YAmqRhQYenGyxKMS3fEONQi44VeTaoM2SpiBRwB7mPO86HOKA+m
3+gImgct1ujuB5knvN2UV2V+PvfzMValACeowie0Hk2xk6ECTSuWXp9J4up+9wF9Aztg8/XC/xw8
BbRdENLQAQJeBQC09zhgV3uyqSevTqDbs2PE8JPdtTO3VaXLerHDHIFwD9yiuElEaHFrCVWAkpPv
cDX3ZbXtFV4vklTn6qIXa0Ce3fpfSRdAsxuWaPxHWlBOuY/HA4vHMcWptXOa2b/mHmPFuxXGZVAI
06KPD+2Ql/gCapitdlZoIZBOUh6RjPWLE/Y0jrTt3W1pPYuNysNZpz60pBeQGgrT3ose2tWLhj+Y
ptQDCR963WPDRDKptRuThYBkldK5YGEacf3ZqBMOtkHsiByoGQZbEu/g71I8NYSFZNza9pnhdRx/
4hnBeY5ALegvCbNTct7Cubhuq7P8ijVw8Tq4LSqhNP/ZrDh+Xu8gsv2pREz3QATL2++n3K8/qxX8
Ysf6un14KGp4ouF4US/m7GNPvmw9N6uxMyCSi4PyPLbCT45hb+YHfkXSF9gQxn9U5eYf/uZp8GSF
4q9qSj+E6PHIJECEWW/7sPaNOAk4kZwOinIo8GkgnSmwIaIvmvO7XE3a7ZPDsYTDYSsPCqgJ3LMQ
7jCe52LBMX1KyeyRWdDNiO+SzSVtQjdhoMNMTRghTptfjv/58TS8GjQJ225tQkBHHgWY/waR6Wud
ePG3rtH5HqPglJlu9Q7OMA8HzpcqW/0Era5BSba8RzNyjGirDK2AXaq+JZ1byAcppBxOARdABepa
rzTXRkR4HIoVz28GveTfdAtL5eCNufSBdDG8iX4F9KX9ZEqBfwPNL0a6xPScI7W7FgDjXw4RMj9H
SRABl9acY1ROUNm0eI2O7uzej01JlgMLR9jD+JTOkSxrHZ+XKpwPuKU4dazjj222rht2EiJg8Mdo
t5zQ/U58dj12iZW/l/c+4pfuoReyqZiSttnRiEKV0cJFkzh455mYTug11t8i1/Y8qplQAcZZ8m3C
uw+qR/Twlxexk7j3C/PEWknn35SEzbcUXeQf6y0RzxNAK42SzXza+tk8omiB3NU23w44AobnDQzm
Eq3+fFLL1iDMJcz5LrCFvDzwuThvxkR4puWGWrVKYPyBdkx/mE3M59qwCRxc3Ak/3YJ389/qDtr9
5axIJn1DK05GTCxTOb5k2sDFrJ4xHSUX7bmASPVsUraowo0guopUo47dFjCbzu4NWu63kZ3mrJWc
2WZkV51KEGHE/NGKKHQYR8c5N4IcVfSD+PWPDjY4k20KTBx7dcw3G+kkYnyqN54y/hh3i7Z8fE3a
Po1zpx/ptq9v6IYwmDW5F/HcjRiK5dpiTlMFVhORmPbKuhkesIQkf/QU4UgddRjsUeGM+cFqF5aU
wI0UF6C2CDhxGrxTlBYM36tBhlBKibC7GmSFmgcxYMStpW44FxKM8pDFXTxWOxGUxXHwQgIEWGss
lYYQAM27N5qI5t6Obw8qHpbhPAdCJwdPdF6zn0wg03MLlNwfGuJZkL4IWHW8sHOcKg85t5X4g3yS
VCCbo6Y4DY5yvRd8ptP8OOEneW5lzd6bWED+F1doFPyIJENUDfBqJ88pSsA+vnkyCrGvKvI/zLKv
qmp7Lhar+StijDwYqn8skGXvzJmIGcNQUlSOrLm0N3daawR6dvKrUzuYJDn2SeToW+kNqXcbNzcO
YSt9RPe56dU5Arz5gVi1+rWk9TygLUwQx3IXDR+jwx7lcnfTy7mhy9Mn2zmS5AMvOuGRBXyMYEjx
vg4LwkS/eqinvP4s6fX6EyRh/NoUaeQ/bl5rywf2AYSM3O5Lm0mwBIBXsOenjqyZryRoymfN1/mK
hN1g8hZNlcCJ+cs67+Mp9PIL0S9+8CrQIgeHwDcj+Qxg4oaUGUwM+9iieYG8aKCFXDYytZsZvX2x
g26YURgWjKbLmDsM6zRA5PyFf5v2nlTfIWEvDqIoJ3aB0cPKWEmTJse1ZOLD9YLE5LtYkKufkhzB
y0G4aXpZpyo5BaEcnnuCGCc+GsJFMn4ag6UIcd5Fd5aSQ7tu0w9bb8O/OFFLnzVrjJW5i5nQdqKe
1ueiR1SwX9yNuAQKf4obefbR/LQUG2X3edCjOBU9MchZIgVANoUdQ/W4JUXz6oihEY/OFqBkiXho
xcmxUl/9zVlJvPfiaxMk+RdpnvP9FI61eIh6JGuPZF61W7ZSbCIy5LtNf5WNcZ+bshszKMv8te8X
/V4jKda7KEfy9dAzXyQkJm0hFF2N1C/eRvxS+7R1JiKg6xbcrADTtr+miQ+ouRs5cyTukXLbMyy8
fS6qPJ9wArX9YS3q4RxNXfXYL757JnVp9X9C1ifoqmsmB1mhS2aoM8p8c9jowz1bf5Jc6C/azrBa
Ky44NYdvazjl6TPiCDa6ocfm+5jiv9iA+p2AmGf8CHpJ4cJ94o2Dq3XckJxqH1HV3skJLP5svCWo
3sdOdwu8aEcAEXas1Gc+JuYakSRcP13ogZLeO24eDgYkDr7/4E1p8lTTF5PpUk8tGH0MC4ItL35D
4p9Or6jzBUu6JzkGElA8mAryz9QrNaubesAvWhOgLWlVNXwrY/3PZbQLP4J2cFL0eHFE9LaZ3eTB
2oJ8n172KCqw5BvNSZvkrIglAQx/vHDWR5E0bvToKINKBS+UjvAI0CoBjbUDI3KTiKY96C1Y98At
d0pM6yMvijpEkSajqFnSrPFT5O+lO02nzQFR3LUqJEWoC9I6P6LWiK7Vyjzup358azF2YKpYg+IV
3+496ttjSIjZOx+b3I9/26RSXci8gE/lxXcwlZwJjMIxQPQBRuB+NyHrp8jRa/tmfqxF2vkHgQ+K
5jZwdiIfvNWWt4kNQp7awAB5VzPw166vg3I+Bb2DH7gyStwIPXXtL2wy904V/Fe/VcQPKse2q47D
xCGICVqTsKasd79wRHxA7T6JIziuu11C8CL6YExjrtQd4na0ZNLdpqBAXknQTgjP0S1r9GtabOyd
CyNYuNE6wXBIHXNv0AI0rX/WpB7eRgiulfgoqxET7jv6AWH5uroW/xrT9dUPCAi3OKNsqNr/E99o
RVS8hAj1o2o8JkPAtkuZWBhmupnaBHpdqEvIRAEj7Q+63Y4jgi5e/RBnS+LaNn1gCd5mftdk+x2z
yt76qRx/5LBS5YuwkXgCHNrqbJzHZCSPB/Zr2OPHcP62dhw99DlivEJicpLBDTq3RmzLAYlng2FU
oHD2KnMedR1nhAn1ZH8gYKe/o+xD/8OZWrRfc9iK3wQU3Bc3W1VF9alTb4GUXNG2TcvCQB3zahQ5
mexn8mU4QnwfH/N3NLUov4jp4mg+kvuESlQB34pD6tptOi+RT45UA7D8I6hpWDoBLNYARJHNkTi1
260G+SHWS6Giyvjle3y4eQouM1WQ3+PIy4fl4ludVuVJz0U7EMBmgSUGzzr9Zdb8nrtIFXNKDg6W
1OepW33z6ngiRyQZxyWqUc1/EpfeXfhi9Cuv8vJKFpN3rea2eYmsFduud/PoC4Q/eUQrbrJmIWUV
FwqTJdFtyLvvUV46/umr6Y6IlHceVG5Y1q7gwuVnMKQiovnIC56GCL4c6GRp6+g/CH5EUjnc2q7q
w/o5aHuBacUPl1+kkKSPRY1+ktKWenFxabrraQmZGk5L6+QhIS2Dig7NWrnfNXp6AMWQhslLgQ7Y
nHnRBOFwgyxbtEmIJtrrFll9U1Uzv48J8mEcJYVtTmTg2DqLqpaKMJKbum8b+/I+srJ5GiG+Fwqq
kmhPkOxGXATaNIFo8GQQ6xwcVv2/vP64ohztM315uEEJrJqS/DIs05Kcp1rBsmP82j6GbbbLKW5D
J/xWjxXcXYF4tdnT+k5mAWquGDg+IUbhE3v5xgurizh91RUo1p7FfPiR8IMvhF24nHAtI8U1jmWO
N1Y6AKDhoj3a/hK9fSKqNxQNFvXOVWYlHS5fSJASERBigVztuLEAvnmy3sALIBbco8FgVh1aaNR7
shFy8vwYeC7iuMpDVAqxItGMc3FGR8MBNbwOhShRnrlxdeySTj0uHtffKxam2X9MvSa8hm3Yumzj
cGUXpO5j8OB4MXlL99zgXxUpFYmHX7sbsCQ4UTscpVCJfGrQSVc/06CPLypC+EmC1aQFCQylZ7/N
xms/kp6Zr0mL6QCvUw8PdD9tVSZicmxWwqVC94eV/fJf3vbOedG9L/ebXddvhFILA9lM0nN0l93u
bTOO/gvGgqA5MpQ6aAIbQcJTKEu5HorcGW4Ns8wjyQlwBmkQamrBZiSSl6Sd8oPIAayaIzsoI5dJ
bDucRsMyiSB/C0FrndR9pb3x7s5dg2ZAR2WX8Oxh9by2qOwz8suGkuVj2S5zHsfBMUeRiEyq5VlH
o5tO/aXolvQc9Gn5EkVoj4jl8rr3Hkn2VxoQtu2jfbqVgx7/LtR+eGhtZzI2Ctd95CKdoS9V+sPF
arnspEKOxNMV2scZ4fq1B7HcEzmiMXD2IM4vcDU4BD0LJ3dNJfjk+xp2Jeomn9yT9te6Oe4xX3BE
MqLTuLf3XSKVDtIfoDfYhxB0MrT3w20pXHJLS4u/R4Fx+IckTrcfTT21f+rVOle3cyE4lAojFGbk
5O5SpyClGTV7+lZCTtyGfqg/ynlCQMyHT8pZxAsxx7l7r3T2XPFeaQcSdLBxgF8xQsp4918gHDBG
XDrYaPWqUMujkxVj84dsBOwSMlwAQwNX3A/KFXaMtLrhvy0d+1dKGLf/5CzCDyd1HHEjq7FzHoFN
Sl4W2ECqdOsusIfIRWPzYcsw4XICW7nHos3LA8S9GDD0cCle2lLMlwIEMD6uldqcrMGRceJilQUn
fDU9cxUrmOwibY9J03rrrh686iSmZqqOlarcWzTX3A8OcxCRjjxRDhGLafcfEDGJoynGC4QQ+o6B
SaPP25YCJboz6RH4LZsLL6ZBNxaoy4jak96wdM39Q94hSCK6auQqJN8Mq0zRmD7ONEkbEl4mqL5c
19JQui3iIUAHwBwdpmh7R79ADzeaOOtbhTmOh4H44yJPMXUnBKVeh44yQYy6w9ZhuMVUw+AGlwZN
5OGUOuIWoScwTEAv7VLOb1WnJC62AXfOayMNo3m+rtXRnXC5x5M7+c/EMGz+yRtbLS8b3SzoOtNY
vg+g0UTjeKOSj8waxeMsMbUQR8oQwXG/ubtwSNPuBcp4G5/JV0R5RSKeTm7LKOD3urVVwbWHVefZ
JXoRCZdTKFoEzdyrh21d2xI9jtPhbQtSDPM5XNe6L+IAJ7VRBN/ip0JZmKEdNsGeyAwUkqlb+N0/
Oj47yrXq6FdQ6eTb4oTzOXQs51ItETJ7rr90kL89NH2IsP+p6htFDbGxybOJvO77FlW1PQyzsm/g
iUJ+I/OeM3XfdqU7fxabl/aEiyUp3EPsKZANM2FZn0Nwh39JWbThr5BV459tVmypY7WIT9H7Jdn/
UUEXrTMK6KVmCl6DLhojfmu7bO/MycH9xgKxabIi1ps4NyxYw0c85/34p5npi/+PDaPE3qC3or4m
24jpHGKIm1fA920IZZskPDZJ0REXItrk32Cj9HtUSAI0YLq59lFb8FzAsur5HTCQN/NgcEE8Rc7s
5c9IDhEi7lp3hTReyyT6ESdN+Lo4Xt2fZ9WslyDsEED4a/8WljPCKjdMsS9qS3qUSvPB7NxyXK/V
ECW/BkUA1VeHE+O/buQYhcyMu/HLRm06POXoLIILWYZRh7IsYRfQmEFBOTo05sMv1jq1/sFC1dcZ
tmT/r/L8qH0R95QP+ramAD1kl5vuNKIWwiKesFDuApEn14qT9zGyq47JARH+79mnjTlIA0QmYuiS
Q5DHPOV6Grq9K4T1UG4E44GAARawfkkxzRCCsV0qVFHLTzWFsfokb8OvmHPoKf6lfWUtt3IZ/0Br
YPU3nhRv/E6I4L26d0mNSfYLKCAG7r5+4YwgAGa0EumHBrJX8UglqEjTB8UcbghAo6iTBRL84NzW
NF1eZOUX/5C0U8jOSe2/MLhO17TfxB33Ts1/tWqHn0O1YLqoikKdcXiYb5qggNOQjMPvmdCnJ4Vu
QtM/WpSoVxw/fYyNv6gdP4UL2YwekrAqpp7qP7B46+XHqUKogpE2SDr+mnKNDrCjUU5sK5I/vrWg
jeyffCsDQot7ZIJTllbEa39ycvNPbgxMOdhPHj4pyea0Mjn51zGEVEH8tFGhtLOuV7pZRN7095qM
jxrwrSK6ArOJEHs+Ru+TYU+QxCIbVZElhqWYJ3pxJpkJIoXtsSrQqfzExFAhAnTmcH51KS1nyvJx
1gy3CRPgkHVUJv9qIyP1Ka3EDGDWoxnKsB+WdG1bjRErpKrDe4nKuWEgNyCC/RixNmxlkzh4bPUY
EdyqB7+/ECvfRWhfBxqmO8bxWyUTAOB5rIrbgg/id5nCtRfUzyYTGjWXIussIM50IXwiJzhNN5t8
ZU9HCaVH+iFLvSyveUB4tt3ja3LPAKgwKB1WgN99MhbbW9mFLbmv6DpOgYJ6gsPj4CHJLXcz66tV
nSWXLsLl/5F0XsvN4+gWfSJWEWC+lajobDnfsGz/bZJgBAMYnn6Wzrmd6umWJRL4wt5r80RXw1dd
1P6dwopSszRscu8/o1Vlc6EmBW0bolKemSsUUidPmLCa8rXKoTjuOqo0tV9kke5KCZ94nybtonZ1
p6IaBEWRVL825j3x7virQMLgQih8HfEtFO8hGgTWomhmk+wMs1JeWPoppi2kCu8KO4jaTcPRtXPd
hL0EMeTNoXY4bFt6+uo2mGYs1jlK16dK9EG/DSbLe2T6neS7QsCw/R1kNvKAQBL1hwOlDX4TiIs0
vUaeEgobGbN2QrEXzl1mxU40YlNAbYTx0suJp8bleahJ9j5RVVrrcZWhZb3UAxjvQzhmaX7d2Yv0
dnUsEHtONbv6pp+Y798NPD36UPR9RB3oMp6N0zQfbnl+1zdAW33JHdQiRtYDipPGtwUrEZHrn2zu
xmKjnVoV2DgyxWsRuo452B7wqt0yigkGmlowVzh06pCL6uXUzLaa4ZTJchch/GZ4hqnjdI3hKRko
j+xSKomFclOKpNl1TpPeshRRl8prUYQox63eohKICR1Ok32zzUp/oHraUEgmgzQbDSe/LSySLarI
a5is5aVVhYZt9cr+q2gX3xzVTLdfENjg7gJwO/uUnQUeWDIQKPg88H5vV8yZonbmbd511DrRxnHY
hfJMNbLbIQs1MZ4vKGT4LOAuMWC6LuMhRgL5aup1I4wf1g8M4jH452XNODpE+YUuyLNzpigSd1bN
rMDD+Albc+MUq76GZRomKom/2P1ulcwtea66RSRxqNYp/Gw5kMC2tswyLhAFrfzZzxleXFgkUhFE
Ajz7kapjyV5XzsF0J9MMYxRN06linwh9JjEHL2vYpRfuckaKD/gNyuhxwfPbboiiZ6lRChNgnLm+
ybYNrf7AZZh79iZFf6AZvHcwWRCOzNNPyHe43DKEXUG2CYGjDbV93bNlHXgaLiuPbXEa0CPgghtw
y6KX9cPXsMynb/goTvtOOjYdXF/zMVKGOufaD4JbxYTmj84yQaXY9SX7+KF23lQiE+fIdFvdZrTK
9KeF06WPiFMkSollYjmdTukd8yL2ZSplsevhA9swvnYZ8BnXfRpqC1SkJ2bcRi5z8R0nlveBYsZ6
bgqJMtTtXUi7YEfu5hHySQbOlR351DbfDYium77u+j1tF24l167k0aBveMky0Ph3If7mGHSEZUMn
c8l1QuNSPmS6kysebPzD20JMrP7ZfTk7trxLs+MPNJeF5vYFIbxvH3wsj3xNU9EyFp8L0P9eUJx7
TwfWvmmT4ME3Q8BSc0nRICIvkMMbCbvN7ySYQOMxJpx2Y9l+cpMHCzgV1g/y1WGRXp/map26K8Wn
z48QD5K7tOfyww13nZ9tCAutg+vb1ouPJoBs+E0V6kYPA5LR7jKnYxHchPAq15cw6vL+swMZuq/b
CChtJBoC/uRKXfWwMvGNQ9EtH1Li7bwuv/5gHCJMsjVg2tpHYpWMXfvlVgt1RluPvbfNW1XcQkn2
xydndpiYNBQ3IK88G02l7XVHjLWpJGyeUmMMCeFlUMo/uCmtpftqrXX+sCyM5yCtNG6kwRyAing+
T4OuT4YsQcZ5Hh+RLdwS6vsgNOhtVl2qOxFCoXmGhCFJkRe+PHJnrFWK4BUNy46Bg/9pg7R4wq9Z
ADtpIkZJay/pF5FYxxX1AtwcKx8P4Aro68E9F/9lkTWzUiaV534a6mr+1ipEZDf7/hJAuhn7gyvG
0uxNCRJ4OyLKd7bUu9Wn9iWM1bbBMT6VXuhsmNW5D9wQwaWke0V44mR4Puqw+AFQq+8Aes897u3e
eYRiTFZizjl9zSxfL24QFfHSBVZ9cHDz72o3wVSaiKXAYwKJhYPJPtgU26/ZhF19k/rG/RwW/N80
wvxMM319LCz6PXpHK3+zSSa44GxoH3HDfKNJnX6g2WfHGdoMw/uiPJdIZY4OMEFG8G6rGB5P3ikI
AkA/+dXCvAntwe7Idl8J4uvzyNkNVhEw6qlS+8l1Q/+71xzWKH+y7lhWdQD8YpTvkmECQ6JRS46H
IfGPvvRYbLtXjA8yBT4lo+Lsb83d4gWX6vIDZtKCbuElDjs+zCvSRk6NZjKPHubJri89H/sTdm33
SIVKKeaCC8KVZudPpZm8b6UkyX9WYKK7yDb+cpM6mR8cMNpiW5mt2T8QQzXgLHDgZAW4cu5dUdN8
USns3Awt/dbW4HdhrqIcNct6J5HcU2lCfGaVjsTMRFnF2spO19i1HePHaIry9ybT2VtJ188h35MV
1pb9pW1zsFnUM8X7GAwfeVd6fF0Fgoa+d+o7kSTuZwPI5TVzZhyQwaDyoz+z01/d5V+bhdNBpav3
RLyPKo4hL97O4dYbNp0ngwddd8hufEx3t6NNI76bBn/EueXr06IdvtWgHT6oP5ZdhzNmL5s0mn+8
rrL9vQVzZd/ADFCbVOesR5F9o5K1EMn1/FoEmUQmOVpzHcnYGuxLGLnTvX1tstCN8PxmExhKBMbR
jSSh8dlmkrDhkipjl60Xuw0STM596+QnpvS7xS2mfZUF1FlYzDvFqq8Nz8boEaSJ+2TmDACcuzRn
a8zTt8X4F6xW1l7C57uzUT0f61qEjwFm8sNaNos5CaKOYs6iln4BqXQdC8eR55zfB4IR2wOxcZ3J
ZRMzCsoMt6zfFo7hM7g7fls2TRk7ni4P3xv2mOvRRabx5HJZHVWW2O/IH4iuQPTMUjUA++F361jE
k+OGLt3j8I00s3+JVIMUqPTVO0JMeao9GMTlKI2DCh80JBLv7JdNUbbLiVHc5GAyN37P56pnWFZq
FOimaarixnGgYBXB5APgnRgHk1hWPGBsGGOThdFzxrKJlt7kKbIwy2djr9wyI6cHeheCiso+osma
/pm5nb8dJSrK2eELveG8k+U0o1WtkujNChPUaqn1tF7/UkSQzUIUBu/IlQCD7aIKfBYLILgB9dLB
jugBhs4cCyJ2tuDq5A1yChrRMJjH685T2ZtybvJzgNGGj7pCy61yZBy2pNQBe7rtDRNtFzD1RpCg
8ciCClg0cx81UzB1snA4DtOORIS+PYE+6Ml5GYf+MUrXI991tGv1ihwwsFj/Yan9lkgD4k4Y6zzn
0xlLNdPK1h/UXyhI7LQGyeXX862u0JWLy7oQ/BiP/kTuCcSDHiuT3tJ+llxoALk+Uvrda8E2dt11
JUR5iErqkRyN8NPqvbvM0+YGXEAqz1EqOFQFCOt7e0TGP0B92uKOh2CKquaOYqm88+ar+dxHavGT
tILv2yOOq42K0N+TFNIJ6Bs80Zaw/lMaPJjMF0CL+Az2zF0MK0ekYKV2gnoLQJSLOAyqS9EEBZzL
opSnkGnzZxjo5mYORizolMM/VO71b1U1D+XVYcmrmwT8nwk72tjCEl9TWz40vU4/Qjjmm4GN6EMS
+tUeMrrINlMK1nWrvMjYGGwaLvXc/aktUT5xYc1nj0qr3UxgeTZjR7bPUTvUzxS3kOScAFwIsTvX
K7TkxnpzUhuALrNcvsFoODKlsBlA8jFXzexCL/lyRtmD2jpTuBcQheg4KwOmB9S2G0r66F3PKVaC
sQmOyIAAcKgSi60q9Utf9jSbBAL1iI+8KzJ1nfJd43s5h8z/vxGVKf+xnIrqnbuk4l6bNZUYGpgZ
DekAbV47sLmmvP6BuDI4Gx6/q+BVD9lrkSTynhwX9eyyNo/Lfg4hj1P/z1uNOiTYOf2aqbisxoyW
NW1Zz8Js2LDh766VRfY7J3K40Ot/tomTHHoF9hhHPRUCK1IiCCr9xSJ+yin8Wn1jehW624wtNmwA
BnRfC5SdbOt7bW1u7J6WX4/dP6bDSdyHzgTMah7b59y3Q6hTUX4VnlcogAJ1RYuOIN9xh8sXz5kI
2fG6tvzSSmSHFfX9VnUug23YZs1hgWT2mHamfaZL4SzxTWv+kehhNu24IiUwdcWopfW8bMu5EBC3
A+Bn169+NuyvcoUtXSUxuhawoGbRSWxVFvqOOcWKKAt6H7SsNdsM3z7LhNluh1krRkzc7xqTawwN
FVZVW5lu688jiRCqCfWwy9eWUrZBXUUiVxuPACs5TpY3YHPoH53JGrb9FGFtnd7bLPXY419BHaid
YN+kH2bCVwpFL8Lki1I5m2cDz5w9u89xhqdCWC9yYW3jOKa4tQNHfjCjyT5NYLenaIh8cxBlcYAQ
eZUfFfw+2MNl9pjUDMP2gYS/2GmcO1vSxpDGEEwcOBMGbJXrE1g365SzeGwO1sB40DWBfylxZV8C
x8viCP8buVwRDLSgl++l7u0PC1ybdShzW/0Q3Y3khlur+i28frrLUWMR9D0S07WVzPuvfnGKfRI4
Kk6OMb+vB7+8caew22oTMuqH+4ChA/hOMvi0yw12oRxtvHvVsUMqzcf2mKsQo0DOqqsKUhel3/xf
OiOMwi15VjbG8obqGEWV+mDwwn9sjJ6qgc1pVFRnTALRpg2n/l1Bo8ejMi+M1tci7V9NsbykybVG
ULxphwktN0Jg14sXmEI7fwjLE8az9FGzcvhUiXNN3aiuCcvXXYOcM45PPE6UXEDXDywZmGqEdkW+
jt3edyHkT7UU+mWCT7EtCuN0W4QJ4qpTzF6uWr83LA9LdU4YelBNpVlDIBCI19sVjPqOIJT+BwN2
ZFhmpTUHXJSjBPMCZ6F3k5aza4d5/m20Ync58lf8elPOk5VXydZqBaB/gVfnqzXFdFMxnXEOlEAh
eG424XjReMAR3OaVxUQXXQlc7l/oE/M78xP7EJaRpwm66p2nMWy67FQI1tn7fnVdjDwY4cxGYNP6
k8LlKpoRkxIybQ//eHxFfajY2L9KlU/1l21M/bB2a/sYwHx4nJCd0NvpSODsD4nEBtMPwuaEms0l
VSqygfUqWJxT3ENjx8rjy86vnmkc3Y5pR8sNjshVyWPg1FeKXlJNN2ae5uhrpM8LEEr1uDdQLVmX
Fdnt8k/nvAJrEECaZdqETGRcM8CGhJLWN/kScvPyAypVPQXTaIBwrG1xzmWQwcxr8p9FZoJbFW21
twdI45WPeADktJvAib2TRketZTDA7TO/ro90h2ik1VgHD2ICvRcOrqKxLdfwkqWFB1DOIPa72Ix+
c44NeDZUE6Njxh2yh3qXDMKKblHASH87lJW3y5Vn7yZN341eEH5hkRP5t6dxZbU0OMWz5OVDZLaW
J7uv9BWdKegdl9AlMinAs21uWnvusyfRQNQ9WsQO7OGU9L85As0H5jak91SR66IQThzUmDAcWDmG
WIlMbDrDzMeGTsAgB2P/dnQZo++9MFg/Udl4ZhO4q/9q+nKp49Suff0wDdhFiaXr0N8Om3LwAAR6
Xa6uLDhJb5fFmFs1+YR8wOHOAYVXv7C6shb0OFe/75dN29p8ZC56AkQFLesTnBR0+vzjrcRo6s1W
RZFFZlO/lT1zKI12N+2XE90BHxM7lLrAL2ECtWW7Ifh0bEDxdWVu4UOOAq66xeFTJ09OWmSpipFT
ZbOmmGXknB85DKxUMBN1Uuc5QkWBSRhFZPYKOVElb0k1muhzwhY/nM2EgB/HSmMZpNkG/lwzcf+Q
TCgP6AGG6ZjxdqqKrU5mLHAcTWLndzJJHBscNSQn+G0hqQ/FqUjzYCbDal3tgVQl3c0VIVlDXlK0
8T8pdOa+wMBOgZEmGL9oPEz+x/7R9v+bSsgnE2iFXLktCo7Sn/RzViY6QVFBR1x4APCgvXR7hsmA
v7lq1meEINHVsUL25XOkbKs/6gRYELEpXCAb2i6Bya61o7jyNTlIKcqGDdZYJmHZnDIyRhbdfxbp
fN1EldLc0dMmQNRhXVBz4SlxN0Pn6eI4VtM67E3kVp/EZ9jVySrIJhA4gMZYKrtQR/pn0hL9ZVrV
PWQ7FRwWHTjhaYasliDirKkyQcjIs3FGuhK4PKyaPPrVCzAeWI8by22H4aYaEmY2qPGbGqpWmM/P
OJnQCtfGp2mW3OXjfTHMgXesujqa9qGVrxpLXWM+pRwh8m4okWb3ln5lOvb4IRHgExveXborn6MR
13BGVK6CVvmq/SVqMcmxxaNj6Lc4O9JhL6B3fTX5iBzEBWjN7VJ58jHIvOVKyRoQNPU+WSkn5GDh
cupax8/2Qk5ldct/0teEiGokuBwAPiGm1vDWWUvwhOTJTC+kEvUPfmBc/iiCZ0CTOI4+1H3lgLGL
mMEIqWnxPQRllLClPXGaZ80r5UE9/o5Qfn6JpMP/JFmHhxjIsOzfIUro3tsya4HZMl5/qq1x+Itc
HCFHXK6IWEtEpPdMDh314GpJqeOE847HLvvGTxH0J4t56sZvU/WgOA7Kg5nKrNjXhN39+D7JOHGO
65BgC4aV6bGA5JZh/Mz5nBCHqxsQYT7hVJbM3XgtWrn8MYEfn7tUN+MhWrrwB0acjYuazEQGi85A
1eyD07DjLPWbU+Oq5l8PToRJkk0UetSvk31js1f7wkE6Py9za73x2pL3hD6ITLNwVGNw6r1E3E/0
Ke6+Fqa4yQZov9RjLYc7v7xy964u2Al3jAgwaWD0Z2WhVXRXwl4jpB4jBs0hJ5C4mcq1ecOT4zPm
pzVCRy1kjodlDgSdmvQd2iIy2bp7sg9UQGhTi1Sk9KX+TojduPU8PzmPHuZxruipgHQjGgyEfs+m
Mg5qy39ZU4wc/DvwfRAOmjYAlUYR3JKggDvKt2AFXj05mWFoV/pVjJ7NK94qSOjTsRrH6scqZ+Ro
I9NYntl8FhiGQBL9uApXKs55kQQvUMuLC79ozRagK/szQR/Bh/Do2o6M/SSqo94gN87rcNx3detZ
+5CutzmsDmP1GC8K/aZju+687xC9GZytNpa+Hpf3Z75OSXtTevCAz8hes/Rf12WV2lnDNKQ7a9K6
PCXgGHPYsMSuYa6YxQW0ObRtn+3eNcGT0mzE9vcUdKNmBCISUWzLkiJwM/FlAgdtAYufCzqJJ4Vi
68aGsZkfhEd/QmgiXTIbW/+ZOgSEqSmvn3gYbSYUtVUTgOOpEh/8NEbsK0KbWsEp1YyauBKc22Zt
ZXDA2QKrmZMSP3HPyfuEd6D6EI1Hyi1PLxaC1EBFiskGg73GlUgghOYgOpk0z9OXbmHYvBsBZo1b
BgbOYw4qrIk1f8NLauBxxbPjpltgseLOGnIbN0q6FrfNUFNs9YxZq8/Os7rulQFqfWsN65Ti2Jra
/Eyj5+403ozhwCyNZ48FWD0D/YQM6SLAv2UGZ59FyqkhssR8iyossc6UK9NOgWuO/c8C8fL6zKX1
SbMhRC9DoJlANImfV8X1JLtXEGH+8k8mFREgm0owtPtWjkGYQLHp+EdKQONv+s4WqKShL2fPQ1Hz
bRSLmMg7cv05gr8TMTua5ybqd8uEh38j4JxO29KqzHKwJytRB5OHoXMYLAZgUvPsbNpJDz+hYKO9
98t2uhXIcNrvlglygYQh7YYT83ArvW2JEPUPjlG+T81Ugo2ZGCc8l7MTomfqKLIxkyo4fD4+IaJM
2LNBN2EKK/iqfZNO9pFFwJB/sdMd9Z3r4zA/Suk23rNivGxv7G5s12PZ9KSKOc1Ue8fF7lR44raY
GIHnV4zpkNIBQ5+RbEgdG4j61m7b4KXGCEnCFBio9HswY92eU27/P6JZ2MzwY3cXq0OvGfdwQdZ7
N63tP7TI88OYTmCk2xyWC1YHYT8uGn5BPE9wYs5dI4M/lAvs5XzXzoNtgNAxPJMvsgZfGl5oPIaI
nga4hVQPVZnfB51r7J3hJrbohLC/CYS826XMgvMaRqQfU1oxc1NdBsYPyntcESjJYUAostgrmw3n
xQGxdiqB4FA+TPXvHCCD3phuQDViPAjOO5HWDAMGdwSJWJd6eOgghVBRVoYiONe598LflFxmzwYE
x50d2YDlEuKbVBg241OOOPCkVvb6V2yafY/hPbtttPiwNcvdeIDY+LBOM6QV0u/0xgPbstONvWLA
t5xzCFYw5aD20bbXYSLecaAO6mkZbQ8kFZPvreTcZfFhyYcAnpCN17nyGX011qNAdX6rmKAW24rR
3r61FBGE16SHrkamtSsZjJ8QSGSwReYqOiAUY5PvRKr6WCuDo7VyCIk6TGa2ittucZAmGQEjbNAR
34VJklXs4KPpls1WspYFWtgVA1Kj5H+FxgWVVTM3UtPU12oq/LzSYe75DPoeKBvbU4fdaou4qSzk
Jp8a6GV1tXz5TtWB2l3xptjYUc6udF5Shtu7pAqvnCojzmil4DQ0VfQBMeYfdCMX8KqZHlEY8v6r
ceUlYFLrPcy0Tc+AgmcOPGaoe2SO6dtgDe6hCHkMi2nJSLaocgE1P6MN8FqnvINbgLppiYb/Wm8o
znVr+yxaC8SZuygvqttIJsWxL5X/1oQldyCra5xGHWzgzaTxiKMPDDO14U4IdrmHEBnUUBJt9BBJ
MGlYhg7ZSAY12m+ccsPaEfxdTE1wlwtczUA0kKsZ7DHsTuCSOO668xKXmxR8wX1eZP5DhtTtNhSE
CzGPhlcUMCRFXdnqn5FqY4yp25YXszqAj6jEI/e7YaDqUPLyh21nRzKMargsGI21h5JHwN6jVU8a
vj3N3bH0GuZO3RZztxvkmM8nFrh2EpuyGkDNUlngfOHduPBaE7DIMLlo9ybIRjsOXN0W38Vi2Bx4
1syRq0BtgRCoCCV8ydFCobBpDTQy1NB+Bq6DiDegA+jFTmB5PcbSsw2KYS8Er19M81EtH73dZvVW
rH3YPcxWOky3TFewcvh49Fye/QgtwyZNMKEeUutKtuQkgFPVMjpxtqWc0AAw5okQTtpudHBbU16p
teT6cL2k3j08iuvibMj+i1I8ZNAC2uUa+cMJQu4hMnlAHzIhf2TPwpxoWxQSFWiyiOQzuuyRI9mp
bUM+HmMy8uv6ClWMWfyAP17QfV4nxwiUtnlW6YXbqBIjAysYZ2jKkUjHtUyDC/wsdmf859W7rhuO
syWM2i8nYbG3hXQUcYPg2m2fe5y1/LwzYZy7GbUuDi8MyBhRccgCCwmDftwjsHQv8McilnFoNVKU
farND1lBybPjzGYpqYYsCmHkJmjpA+4jXnMSmOF4ZmaCvpgBC4rdWrrLETfQZLZdPQ/OAVeqjA4O
UKNTE4F0QcqRGcOwRGt1ix9C68NQsFXZib4lfyLy+xYwSmj1D+54TcQIyZt/q6wW7d6AUeRZuwU0
WSCCCIGVCfOFk6S17QPBMcwOeZJImc3JIHZuOtIUJeatust+gXMAXq7DJfmyAZchMBl0rmMVlSX7
JifpXmxiCH/XpQeZTZIT9z0S3YYGP3DF9bOZMHhb0wG3D1VniYeug3t71kufkxtI5J6zb5aVhCBa
EZeOSVK58bqSQLcHLTmsMRpYWkQEyZSB5PmaNYbULSHyOWqajy0oiz/JD/tVM+gN7+pFWfMNhyaG
aHLgXCx2NFhPvN44WIO5C9lSRQS8UBFEuUU0jX8lAqBVeIpQN8ObS9jk8DzZxWnSALC2pl+iTyuR
ltwG6uoSQrtae9BMl06yXOjbTwSloNmoEOz9SEtB9I1Ef0CYdRcNexdVExJPJ1waNBdjHzJhop/Z
DY0LoUmWwKE2Y1hCzTBaZsVNz3DEY9TdePmRHZtlnzzpo9kzSVuBMTQmDHdzO/AIQSDxxy1LrcZh
U1P1z55CFH/1i042eDwOP84UBxlxrWraW0GNH8YssDhxSiGIzUlxNvoQp0nA3fE9NAUsmqR1T8hV
nPTihojpHliu90RqeI03f3rCafQevKccD0UZymiLXMT32MQiwCJuK+y/My4SsmiKKbgOWYnW22Yo
jS9zXhIFiWtv8A6pb03ejiK8c15zgPz2i6DlsmBCB3mEXYHnM0Z6Uha3I8I/AEgUwufCt7rf2Rmu
8PJqrg8UgullDLCI7NpG4CSHRTOHt7Yv8rCCQm1KyAyeqZedPzcQZgMUgKzjh6sulYrU/4MyzPqO
ysELz0slk7/ZGxUpVKWT/y6ZaG8r4qoZpcB14Xdf3TIhMRQBJSKgCPVPxx6VtQpksU+Ed03P4FZC
OcLcikAtSy0LNkaQfzMzMIbZbIsyKdH+uUoRY2GhaJcL/1vwFCG1bXerg3ZunzF6llts9P0Pq9fZ
iilVtBePVtaPDwxqi4zd+VCDXRWTRzfZo0O6k2lYeR9Wgm3ntBSKAY/bGSLd4T+OxXZO1HhrJjz9
8YLQpN4xYmr1NsXb94wKgu5XdTD5rMxz38rFW246VPk94Ng2eITNTBgNaRt6OC3Uphy0HesV4FkI
CeFMjtmRfIL+zx4b9WP1ObXw1COcPEksxeLocVu/LMAq/wATJfqxllhjN62s1vuRIuah65V3X6ct
C4iEwxR8zdRYT+nSNtZt1evyOyML/j93SIn80i1yWAYDLUEMJH66McR+HxGe6YmQjDoLjpqxnZ+r
XJDX1crVvc8K8R8kI/GLKr1+DNMFOZrC3ndA3wSn1k4dMsNYUcF+60gXwe2XX1FaUeCPLM6cgnrN
FYJiFt+n805Uy6C2lM7uU6lBmu+K2kej1louy8yuBep1gZYp27hDXvjT2vTlRE/Y7ZsgZizYEoeR
9/su7FnfqI4p0FVlFj3jvCafyxMqxRyOQxXuSI6aDnuwsYM4WLKMRSr+g6Gtou9E5x0zFEhKq7NQ
0mk+oWY5s89b37/3rd59hYr5XDTLC+jFxzJX86M1L8Q1dLO4RU0G3afL0gccsst9xyOVA7Oei1OJ
9PbkS4PIAn1ydupN7++5ZYoj8mt9IdNneWZ/v+7o8AimnAPrC8mifUMsL+czvJtd25PSpUBN7UXY
L++pP7xMtTuhVFBq62ROcDNjFrrz6x6lcxFa5zqc7djuvc+VB2WXeMNFg6iJa1B7qBHIskO7U7OO
ZfLIBlZjm4mCzHxgTXhnRR/+lpibnqwBNgH1fX7M0E6S9FxGX60PHCkVhlVZy/B2kzRlyak69vsl
cv0vD4zSu5XVV17VKKvHWgT2nTNlyRYB11cSEkcDIDJoEam2MB8YhehbDE4vKzf+ZsAPAE/L6mLs
GYocwzn/bWx4cssyWuciSkGEK5gMdtktj8gFycPoLDKEwrC7QXld3RTFqH7aNgX3oSp17EgBfLDM
uL77vJQxbWyAJ8hbv2jZlxP3J2aGDNDo+5zjVWSS7/0XtPZwA0Xpirfskl9FJR+n4drdRDrUtxL/
ERb5vj4i2xrfRkRhrHJ7/RDpgO66gw9p2cHw0hEOBzgDjwkwnYW/q/5RWRBth66SrzYyyW3o+fIE
dds5umZw3hKV+v+NuNoOnSQPCNGBeJSiL149T+kPxwvp72WD31iytm47q7yQDKYPq7axMOCL3llA
UPxWq4Oo2v+IW6l3gCMY4pWMJG6MgQSeNGihPeO4THsRbR0SSAkYXtyeQB4CjQ5LiRyWUgU1mIPw
LDZFIe5KbfI3KEAl8mgKR1Qk434U/nD0/Hq6A+IKxXf0GQCQPsQgMWK6iJ8PvRpjkxO8gwWpi5pC
ljpzuKFcjh65WfwKkvUS3E9ueBnxktwVGe5XTuV+OknbKr9R4D7jGGk/nRHnTZSNCGOb+UQiU/LW
FNHeYoj26dEO3Sx9JQ8NEggspUxrccz1Rx6gR/zBH3nP5SxKa/zD+IdLlZ6xdOf+kTPuM6jX/L3w
3CkGR8soSkJ9qglVhMvcM11nxvU257Dqsxq/D9W/d5Cu5lyAKYg/1ekDZ5uQl/RcAo4yoDOqnWii
8ggsWD+SNob3s5qC04obaF+K4YS9zkYn0kYqJuebpm3ovdcFFcgnP8VExoJ1aTHjfVoFLQNyifqW
KDhyaVxUNGD7RuxDNeHOx1Zm7tEDvkagN2xC1so1Y5t0Wn8rkS2I/QezX4XGODWN78Ky0YmTH+uz
f01hISTTyJySRoDrbcqXi08YOKG3VvrudzrZLoT0vRQmIwJ09XTwA/dkeigc9o6bulsxJeCCYyKP
MlT+pH3vxT4EJ7Hx2kHB90+d9mttq6es9QAJ9P6tBi+KuKYiE4N/R4FLTNtbIlmHd5XV5sJv4m+4
r4ODwOfOgNkz/2zXjj6CCeljNsO319qr3N2aIt9P4YZB+kUmE9drKl6cRWPb8CS2TlkTdEr09bNQ
DbprBTVuRboZqFd6kPYQymqOy7WEhoe0vD35KYjyskWf4DZMYH10Cxoc5kPp2SxA+2b9tGeSP+YE
CT7rQXnDQnbYuRM5hEIisQjgq590En1MHhj/ge7pOU/D/I+hJ4qJNqf/t4tG7YPcD2I8Bbg7qAkT
Zq7t8CMDhtZUvCTaMJkns0cHwP0aB3FRT6GKHUBgDSVRCNlDu0Ls1focZihtCj+i92Pyve2SSB/T
qfq/hhQXBj3Rez7a5gNjH7U7C6vmzGmcfZWpL2+6zvxnG/QIENG+clc4N1oShj0RBbBPwMxtxSAN
TI86vWeFhfnTYUseo8/CyV/ay94ehvoedwrAiaJjkdJnOEQb5dcaczSrOYB6+ntQyr1ToUkehDcr
RIFWtrVH7w34a/rGAIalMxq3B8sq88+J0cLTLDq8gxVUeA198o6ggQdyCpzH0gTi0C1z/uhYwrzL
EvntUIjhCiK9wl2tNrzRoeoOUQSml0LQweEFROIeKwleX380W2Y8zUvj2uhfi0n/j6MzW24V2YLo
FxHBVAW8SgLNHuTZL4TtYzPPUAxf34t+6dsRN/q0WxbFrtyZK/3KC80tJCcVoLfJh4Rngmk5pvgQ
kzZ5ucXp/rIQ7BfGntG6sZ0JiY4r49AgDO7MvA9vS+4CZ4jow8OZGF6VQ6Ew12n6kLB2WV+kvgjS
TFPHmGgPnFbkMc9wVeDc4MuYXoGnVdFOetw4N0Jn1dZHln2Z56S+kldke29E5m5BdL/Totq4wJXs
ztPkNifSE82b03KBlIbT+CjB82cbxY9gIfHORu4DQNxP3RY1zlPEuk1hEsqRcWneQkAXQS/m7myZ
NW8fXoOBlIN1NOb8tsaBfaqrYNJnpsbupB/3s8cHMjr50GzrMeJm5orO2yg8X/cJAcqTwtHw5Ije
eOn7VsKJ14Ea+iH5zn5TSi7AZ5kKeXC7Uj8yuhuHaW4bmjG43h+5M+mMHZX5IRcrPGZk+0/NwtXH
Y82wa0Op/AELh4ExuW0f56roD2UyTW9k9MuD25dg3PhgHZiCLESfpqZerl7LEl2ftPjcepX1nJou
P63bpR6yEr/gFaEx3Gttpm0zLX6eEuiGFAWAApUQkuztqFMJoRRU2YmIFkZXN2KNbyNFAmO146+m
C6udMYbhu9L7O4Bh4tFMVnJZ4YTh2epkfJ9XQ/FCTg3jaw6+1BtonGVlO1SfZYpIw7ZR/8lM6lTK
vhp2rdPkMKArmi20IbxR4sFGEc7xN0Xb9hcMl/3IxZXcDoSNi2EU876ETMJFEVN0ifY4WLtuprjt
lHbsqVbI/i4JEyvesT+irBFzJpZFrZoxXoemnbCFLhZfz/toH04IoXxz0m2ZGtaM05K3StgwF1iL
rH7iWPV7MfXOaz+p5AdDMI4KIF47QXT8by4NbACcGe2mpyB4nzjWWz8SZ914sxjHHfny/IZMkkEI
F7r2ZJI9+RhKpfBECC0MZCXCu2SUMc5urgk+dcavcd/0lGRI+wFHE6wxTvCMiW8q6QWwSV+klGoQ
xGFD8x5SnfDMlRT3m9VHO/yIbtAWQttHhWH8eekI2GNFrMP+j5nNQ/FsU+hO7MdsnjAst/AEwxmE
BR3cSTH19P/SysPaMB+YXMf2RjxmeQSfpnG7nx2UvTxXxwTWEBPd7NDeULs7ugRDPJvR8CWsQg8q
qy5vVSK9hDeIHu8iw2DxG7kUHFRhxXjQJjEcZk8eKbb27pq0b796XkWXMXecF0JXw26OepYCXLwF
nU4WX4SmXTJvg5hcbUPU66+spi+eVdR0MRCTDwmJklsa04q4syy9/EhZq/6Qo4wDKi9Zs2V6/9DV
gBfMLE5+atPC96QNa11WaJ8x6KV3izdRUzlr9muJ23VX9cUQRJ7hrIa/2n3D0NG+sJoMj5ZVhK9z
M9xV1dKf+hRsf0nNzXfExdkn28GxMXfmJgaTsaJRDOA6Lr3PRqb1J8yQ3a/TqSHgnwufNVfnOtwI
iuYGaPonqMoiMLnrk+dy5osMjelYRry3x4K1DRKk2d8lzEU1dbErf0sV/8a5HO5KmH1XIciLYe+E
o65PhArzIv1h48/pnsTaSs5VzdcwURuLoHeawGNtgDxHvyhZ2T3XgPpjnhRdNI0yypdFma/E51Av
OtoGt3XPsO3VznDvwTfO1ix4iThkizel4awjhu+MlCsIeWoXtE0V8p4thyK6mbVq7tKmVyDpp6bY
0Lg2PgJNVAGPqE7VguaeUNa9fu+gNGFm+D/B1phLd5vcSJ16ICPdiV7E4UCjTHFtIX9u5Mg1awMK
t4c7lpca524SfWRioAKZ6Jnc5NGUB8kYccNEEn4VXVsSmU3Z08JlvWXAOveUjLmwoHQaR4mBTNhN
IR0pAhakRDYmsLn/2ybIbliK5lvMrCTImBy4lOMfKuIwPOAr9KYbDSeDvGAhynb0SIRPcDUMJn0Y
SRXg/bWJrN3mYKSDVlotRRDuWsHipjRAG2b3D+xmck8zlkg+1ezydZu4J/D8v3Rmwo/UWv0765Bs
l/Nh5Vt7caWfCl6LETLzmwvKlErQKao2oyYZdXuM3MhKo12jKRjWYZJlvZ88o/uOean/vztxP3EF
2lSmg4vkCBn8hVhLcVy0pk1Qaz2WVuxnKHxkvqkzv2Xf+BiSLfoJW+inWRNKKHiF/ReJoUWQQRK/
cOp42kbw5JBR6ZqjQ6peBu3kfAIqhS1fzRb1QkBkDhaFenyjYsY2dg3E4epZ1xZgqrAlJfjjX3Ap
tXFNa+ISW5A/7XmhHedp7AFBkDCLz14yNb9x23a30CszQrhN+5FwKp3Iz6pdRDXrE4Uf6dEjxnth
hdrvNck8lBQC6+Vsa6Xvmn1yyPW2LXzPrtubocnlVSsieZ4zTbhY8fAKYm4o8OMhpUh+JZ0eQIaP
d/0kkpNlFpavTVN/wweqHz2U6PesSU2f+FyGsl124i5PtR4rJ5OZfKgtrXlPWFRyaCGh1KE9EyBZ
6uQwYbb86KJo/pZmvjw0bp/dz/UiOBNosnAb3bg3OkkztCrKN5sC1V0f2v8gWnU0UQAx7YpO+9JG
6m4mSyUHB3rYatMvP7rJRL9fWynCIpZIVyL+zjB+sAkozbOkwnEzKishfU/GDEJH5AAxA1jxEMY4
pjaAIuUxUtIC4FOmjytya6NiiqTkyDc7NWqAGgSrOmZNM3cfSEz3zwSU22vJHY8GzyyoR4y7g3UA
BGPtF7wOiEb2fKVzUn0tXapBi1hQ+1NPEbLAYVqWHaMUImNEtHxyy6POy4yEvxfG1nWosUTpiP8Y
N3P5qrg1eRsAam/EIMhPa+RLPsKwVncklMfHJY76Y8mrrST/Sk2ILcmRW9Az8PQCcmDpMro+jQxL
MBQy3ydeOL6ATenP1FwXN2NtHAG+YWNyZbnLJhF0FJpaZ3g3TeDugNQMryslF3ATBflkSmW4eROw
VmkfUHIqPhmkxikoh552QBzIxlni8DYCU2PdDtGAUbplkbcfarjIvLPtd6TalMhzokYgoO5MzYRt
upd5nBzQGVMiUN+7ZPgBmWGYWMNkzOeOF89vqwQXjzdJKi/W1Ehg45J6K1e+/SOCsyF9gHDmCb8Z
OyBk6EJQ9CeE7vkJI9Izu0aUp75w2P4lKfVs38QUx0cU8MgI4mps6u2I+2Q6W3GHi5eSuih9wHlj
0pnE/ebHkoZubYucRcoVl39XgRqO0w+USDxP1I/Gy4aADxZmI5tEsS1qPgwEN5k/qKQlZDGnhUVM
LRshICKMY7rnOcaJTKkQzmSPy2G/TNpV5StQBl8sBrOWNxvNS072lHn22ohtJAW7mUylMS08MT6G
wmujxxE30g1qEgaJONMIP0Nk8WEFMvQ7llUeaqwdTCh56Xb484yW9Z4HGOlYaMZKzHS85ZeoAkkh
d+nHU6sWYzlBr6yfQS+DgGtZVoNLqNZJLHWM0H0A68rml9wUb0s7hi4ElizT+G2LkcSkx+0K7ask
vXg2ibbyMCR9QWmRG/X5QYEBA3g/gQEj81kDeoPJru9H2RFJScvsfcSkylhITE5ucCHTAqeq2jsv
SctvJdHNBSwfpN8t7D0T6YztPZ5ZrsBO4bHzVHYM26PRoFn40+zqv1mnUX5COko/J0AAuGtWNThK
/iPJ1nTJbEDEK4Q4jePgOHdkc2qe+9qgOlnXHO08G6oIfVMaZbFrgaHU58LwnAMlbHpzHLMc7p0z
JcbXyjNl+lVt9WeJ0QkKSfnFJmW/8MzqtVson4GTEDSUpo3nxNDtP10NXF3y2K2vYB/se1pZnLeI
w5wrLDrocxdySfINzMYU+YIn24uiAl/j8XaF1al9gDfVjxBpFUKrWVRugOnScH2nYKG6Q/bCkUGz
0X5s8vHJRG/90frshWJggC2Rh5ZKep0Mgw0rRc1fwIRPmG5xYYeZOWOrbaYn2CrumSsNg0fE1fwN
uzyVDRSioqoBlg8z5XvgNze5ab1xc0RgUIW2Z9L2XpN2+putNAloS+GyJwe0dbvwDg3GekYJgg2o
3338iO+CslUcCPGvNeDr4GEAVS2/Z47rNzBOJ0FwdDNRrl1Z4wMdDttSkAkHB/dALPLmrgFFjyGS
pO2b7ATexWlsaTGHhOsX+Kx2xiAJ6kE5pGAxMgMcVMRaZZ0ezK7LsYS4w96kBhEQpWzuSLE4D3WP
BL8N6eECVjCPAcmSdwyO4xXdWj+nUe0cdeEa73bfhyfIeHRauZpXfSx1410ztXqlQvs5H7CyD7qX
/Ju52O91UtUkaYGLVBhsco+FtK02ZuZe3MmcrgaMwW1e6RJWKJk1PA3xc8PCTGzsHn8o1MMb8rLx
iiDoXtHrqp8oNNSDW61DSngFNASyEgeHe3Zyo75nAnDbdZRaDv3qzc+YSifTcB9jeK+AoSAlFIaD
daWtC4L0iw2fIgdvBRb6rXDbP4+9egDKJvycASf9hrRvczNW9oMAYxhkYT1tLFc7sA1D9i5cXtg6
cZzLIA1CZrLjxZOU1UukiceBEfNoQFMJWpoh78A4ZKxTOaLYcx2ijBxJ54VaUJpxvUkRrNvdBEb+
WipRnLnMosG5N3aECd6KRp7hAofEX2M9Zi4cn4wln+2N20IszkeqS0tOHB9FmZ0DTr09BhOui+yu
0DsGHImz+GjJQWz6wXp12S35rHWKDYH1e6f2wjttMq8pMbnNQMo6AI3ER9Xl/W5eHBXMk1fvUIJL
f9Eghw6iq7+B9vUBdtY+6Gz7LZ4JQFLDvmWOByUJsJgJlsWCpzvuBW+pPAmF/bg1KM1qQ/x2qiXn
bCrvOY+gxFEcDANGfi8EHsE4qtI6Oxipj2UcyzdW4mexYBQ32iShE1mgqQ7Gxzyrf2aTXTuoB12j
TAsJVW/OVlike8uRR9yq9k66okLTCeMD1uTcj9oYFbESc1D1rfmA5O+eRTKfweihNYfjMwgdm1lo
8VVsz2d8lp+xMTgEbVpw2LiVAzxPX2AfWbBFNEhi4wQQQa3Xai+MiIIuZjQ+DDpaSk7JO6eEfqJ/
A1fPVDu7drINUnXWbDcbJy6bDwPPcTA2FTzgZsQ1fKaY05Fb5fBu4MkAw2oYm8nFwsuCR+yhIJmP
zeptYHxlnJ1z2+8UqIlxJeNxPOGibit51+D9xI9uxDudBlxkNZrJmVZ3Brln3PBmfyAehjVtNNQm
VvlvYfH16d1Fu7VMgSdXb7sD+JZx27pJdQmt/sVj9/gUtRZSU4rFUdE02oXWvnas6dvQBdcJ2704
KGDcwYAEAbVoAyhrYLSI5x3gHGV3HZyYfd1r3wpc8YYirR6TMFkLV8qObgyOooOTtM43hYK4RLJ8
rCifJ+iqK/ZPuWeoOwxkVyLKNIsLnS2OO5eVb9lzeMwdjdsuk3NyissBeQMkwH50dIMVBiGGAuw/
rMi0obGWbgKbZC1l2alBwaEmP8hx9z3GtFxA0HCMgcs4dswNNK+eyKiR3DUwhgJQUs2u8erkJTa0
b/Dsw3hyEw1YJnnoP+zGOgAZSNV7PP8VvumEWm+tnESwtNTVIpyO05G5mvdgZQ1n+DXaIXWG+oH2
lfSDCz3+KCD+fJbobUk9Vw+UPzgX01KBN//YVWKjEbUkYlekGOiJhbRhRTBRSlMelYdukepD9uDm
lth4rqndeN1gXBm/Gow36X5CIPywrV7+U4OLd8aI5nmr0qgzj6x/udYnH0Nnh/eSt9IZXTHATOBe
STlchOXQrpqWdjTs2Bm8lQojPm9YgFQ914SElp9iyrFhVwOhUb77LMn+JZ2Do9xrsh1/4530eKnn
s7GU0Vui0VTthqazRaBzaQKSX7M1/zajUo9NTHG5DX4EySD/1t0Q30e8XFw6C+6bGq+XHhWXpmha
tqJmhnk50/2Cgp7tgvMj3wjh1sE8Du4La2HSHPnAlXKgs2Sfmi1vpcbxLu66ZB8S1Ef6lMBwRJFu
nOup5QVYi+KZ/QotszzWk61XkDri7IXrFQcSGzfCaxz/doUckAp2TIBGZeHcs8O/j9axESBcfs2W
oTlZZW8GmPKrJ8q4Q6qtKWLamTp17TIiUlkwrn3ip6KffOhfWg1TXFG6kja/CkJS7TBL6WyZG2/l
i7B9vk2GOunD9OY2UeD1WKxKwjXLZE2Q1suaLbRZ/Iusua5p89BgrDiMhKjY1z5JnddsoaplmtN7
XUheWU0rTuUYBnmbfXdaDtQGrr8HPFDO/DLJlRFsiv512jKcSfRAWho5ryG5qDvb8yxk+qTdz3G/
/gxddC/NeH35SUtcNDfq9pGRdM+8SmdfHyvQH3bR5++OlPJHn4z0B38ZDJU4qXxa6aq/0AkfkoQw
jD8M/XtnLfdKpogLE1usbU8VQLzI7ibNej/0kEqc9jvCi7xlVZUSmJr0wyhKdWE5tlZGrwiXjHXN
GCtfYGXc8gr5ZoI7ASGdjtXCQWMTxD6a7UxmZOqjZNO11K4Nqi58JNhyLwbd9bVuWPcd9QtboCfZ
ZiGJkKg7Z3qZvXQLe5jBUVR2opIqNodV9lJZnKuOFhFuhfV7GFxvD4D9F617AV7d+TmUsXOS4a9M
wHkfeUzsa6XF+2km/TVaZZjuOkTwXVuaMKyTYdRYA7PXEPVLixdnw94ckIrB0DvpBVhOQVNPZq/t
6fki7sjUjTrXZjjQYffh1eoAeKNgu1JUwGW8hywljuWEODAI89DE5czJka689Mz4Fe0nTBMXVb5j
5cGGPTxrlJNJeCI1qSMsCqjoCzSTfeRULoN32Sm62WCKajD29sOI3bAcs4PeNUbQOHbxqEgI+lWy
aoVpQedTlzMMF/I+stODoUj7kCPpvvDvN3vL1uaAfj+Gb9OBzjcM9VUt8c2FR8NIAsO5gOBcrzK4
aYjqm1Ry8tNl3RMPkEFPZz49lzaGd7as4odrOp0MFkHqW1bn7dUkfUivKNKx6Q6frRCEXTbKSG7x
aOKill60qpsMURmITXjaCDUyqS9er+7xED7WBqbnmZ7CDZSSb0+V1RnwTOX3c8y0qNae8YzF8bnV
6ubYy8TbTRGFxE7J3JZE33PR8nK0JzvAqPEcG+V9Xbe8SpFGJ7AbkXMYGYduA9tMckITLmT2UPmY
uPtOOdpTTDQH8ZY9tYlBd332jVdrBdKlHmMOFs38oIn4cWG9gxMnq3YR3ulHLewf8gyuLkOF7qPV
6H7tNuk/HR8BxwwPbi+8bD8hYPmcIC2MJixKPsWWgs55bXhMhkFR7ENqY4PpN41wEq01fYlM3mtB
ZoXSrrXGuzlHM6tMgv+B4uesa9sJCJRw04sA73IBBre9axO7PLRpDLMphCoj3b+wiy82XmpYp+xn
MveL64A8LvBG9uZoiavD0b7XUjK/E9+LMuTlCLPE8PHscqVFLO3HoA7d8dkVUbVLhJs+03Zwatjm
XC2nsX7J1bCqG9Lw3SKcu8L1oL7Vg+uzU3uNXH0gV8ulyCV7M0+4daoFRd0b55H1F27gnb4OHTst
ZGolik95duRFJ6DDd55mj6js0F8yi3KE00IS+ppDzD85C7BEvrm18+kVTndrNeuuhl/Aigtp/ojj
H39i7PXJOXZh8JsMHBs87en9krE3GQZ6BFKejpewLZLtVBvd+8KKDvmDym04NMkpGaJIHguBS7VC
D2GWRxMDGA2aD1oP100zj609yap8x7NW7UEbtCRaIPnZlMsBZHYwKzN30pEEdpQPZZq0e6h1fDIi
196ZQsHfEx3bYpO8WzmRbGLN4lTjiSRdMvNqPJvOVDzZU9S/qEY0d1UW6UEXL+OzAf8f/Q656NRJ
dApRzOdcUaFTmQWzIY3Af2CrPcbJcc1UOVQ57bAFgrwqomTIA5qV6rum7qxg6IyvzCtPwu3HH8Ud
7kwA0ODsJfwyse2yur+YDzrfZ4Ut8RU2DSSAJF3Cfk+fw8h2NQwfsG8P50hFMr3liDV2MArUoKM0
Oo79miszAU9UiE1cd53BaqZyXhvSE75NQfSDkyBIa0uP0xvDY2nzDsi6R8dxf4whidGqWmufQ9Dy
JznjSc5MT0BilpNvc/UKFgaJfeXy3BSDAzNpIkQU0faDf71Z93X6BP6G1C2GdTtb/qk+ab7mwvk3
l53c56rNfPbfcYaPsOBZRm07LMBiHlNRaJ9uXYWURq2JdezDRExdkwZe+MYNF9N82ICT/Qetl3yl
ydtm5altMzo391yc+m3TUx/DDw//Il7v9dzlq1NXRTVpeqLkdkQrGxbq3twuXnoUZYJZrmkVlti5
uXBkQh/ALY4VWx/mt24wK5BCpKg4LCm2zJ8Hi1XlyRnHFNtGW/I1hWeFWbGP2QkiMNAIk/CJBBh2
pLOHFdAd8xKL0FZiINvjXGtZayZF+0oPDNFeKDK2OBWwDqrxzsGexc5XG1S8zmMYJxSR1yrBiKcP
lwX7MqgV6Qh/KcIPpu3lZpOj1jfE0s0DEpU6DgAVngktO+BEMAW+No6CzI8Vsbjpahz3Wexhuez5
x3W9i/4gTg6+R/nliRD8J8mN8rBgYF/NdHTAFmsTuzbDDw1gpjSlbzmVfWN678/ZBGsM8xUCnqeM
6D6UrfQTj+8lVncMGvWIVmum7zTDdKdYscDngtsCKnVYhxGrH046hFGW6eiQLP5ZL7Apj7EhUsBH
PwYr7G8yZGRlrdg1N8ClKMiirdElxYK4hmKyQXPI9iwerNTPDYwbmPlj48XM1Gs6l8iQ8wzVhqC/
hWlPNH9dXAD2BEuK6m76ozPfZzTrboYYmxHPz24qB/cOr428tjh1wRaDZWxsFr+zoEWJ98G/xBqM
ICzmmA3Y+BqZFvBWyHKwY7jDHZtlGbCA1FmIKqec8UQb/bJJFpWvfB/DOA967Fw7BuED0RCLNh5Y
pADqKc9pQH5hXhtPk5GQ02IZ5OdUsS9WtaAiHPSGLUDpxfGhdxvS1glMbzvvvF2LDoPNlJP3k+kK
M3vY2y9hbL7xqa4KON7cTaSllyV0lrfShlhYdSOWttakQHNJygcj05Xvqhk/ddrcaB5laR8Ccl47
Loy/CP0D+t+6zkHfMwjGw57gX7IuGBDNeVOB8YTC4nD68u2Z253bYuGp9YpJKaWhjI43jz6+pjzT
OzJQQxm6LJa6zE/XSTSET0gZxuSitGCz35GM3VRWyhTpjfREwQa/r1Pnb17c354gP4EaWCS9RssV
DqUct2VvYwJdKGT3e+GY3J0E3k+IhNA3k7QKTLdcnTNLyR+4iBcyaBS3S0cmH7xIHgl50qhgEGIH
T87AT43Xwh6DvunwNkMBIbEw99Md79/mcSKZOR+JnFtEqfifGY/BzKmBBthTEmM/pKZx6nG+HhBV
i0Oa9pSCmNTyscHzduwHKtacBlZdM0rPE/aMm+tNuxiS8N7RLdbfuf69RNpeNS29lTlcxWbM0bdi
03ucR5oUnImakXyuj25N+xQmMO09SisLyGOrhzxNcoEV2BifZTfEdUCfKKCQETZoKUW/ZwhtT8WC
1YsyzPrebWfz0CbjSnGgHs4zFTECy2PHk6ZntlPeQ+ppt9Eyq50N9xZ/rIaGm4/mROVPg829HTuA
MT0dmu4KWJ0/a5rWgOxTWX/uC/gqayTC/awsJWZ/SuelOOtQzp8cpNrqhFkAvUK13VEV1Qi+tHXD
O9Xz2N6z0K1yf6oySA/xXAxjIORCLHbH3q/siN0U5nlq18O7Uc3TlE231NTFzmzUN6Giqd7OCrcl
+hCTX73Q/AjmnFBsG0HZwSMVYWQToAd2EzfDQ5F4/AInXfybeq8+heh02BqR/lo3f9E0kofRjI6u
YweLgaVvWgLvEZHciY32NEVokznmnkzPsFvoOTSikDgwak1r5Gd3odFVzPl4yewczpvhRM02r92C
t2066uYWswL12/NovnKsV79MActbzeVy8tvFmZ7QWtWTvcAbT4lhHwwUyVOu6a8rE9unUKLzI930
nrE/90R94hFzuNV3rCj1+iT1xj0yTIC8yCbHx26OYGdSy/IAUWHOySQ3KXnoKLwI3krZvWYpYzyz
A55PsFQk1i237g/YLEaPVQcGppR76sFRY3g1jAWOdO9k73ORy6+a+qCbveTWK12ubAWaQrkbExg0
T5GiLGjLsioiIxLSfF0gCXgADsBL1nb7kvIHvzV5VQeDsn3UCvoRF4K6AT+iyVimBCFoTvFwOUkn
TG4J+LXr6IItQxODnQUUMp2CZJ4IrBSjyLazo7p/bsVWvnMa5CdOqsCVXLIrvrtakcyxD24C1HtD
Hu0AtK7hO8gVj6ZaHM0UyabJDlwUVujEnXc6MZFDUnjOXbVkH/DEI38hTkw0zmlOsWzvim55roBT
mYqVERgmCmm0pf3tI9RDz6nwYssRvre0HfaLRa5tpCwakBCxGNZ/13NYJvlPgRXE95qhwYeVeAsh
Vi0Lhja0DzpEZzybefW2yHRvJ8WDjJO/THIIEMAnjd2nhBNYQ/D+qsdmLcIQDqXgiZZuoxhKUjoA
2o0ggPplh4BGwK8rXlUvM3ZlALfRYTlgW7xMgca1/6grK7suirR9h/qMcsOiqA69Q4eF7JBxS3BI
uM1PA/3uDxQlV3xpZlTgoVFB4vXijHzD1dkphn1FmvkSgRT6TWAKgA8G84Sc7HH9yM3q3pln78BW
2sSBRQh9mRon6Bz316Hi+0ztDyMHTPU9Rw5MVpHyIfAYB87EjICjdSEFJqv3mk2CS/HoQuFMr8RW
tINxqFzzxfCmvCLTkjcfE/Yc8ruwo+IgTxzzEWf5I7UN1qlbcQmh6d65tSbu8AiyzWSxTDOtkYGp
j8PHmC3ljipL09nhpO/p/hgsz4f+OL80Q298RxITsOmSjxrSyrivB4P5poHjrB9Kr5U70VbFfeGl
084i2XQDYSi8YOb/LjedZSnI2Jicziw561dLOE0bKBWPT5nKzbslDfm6Wkl6IBmZn5gF2ZBIk4A4
uMp1r85wy+qIRudRw5Mgm7xXt9ER9VffRvYHc0x/yqJZ29fKSM9e3PcSvUOz92C1jB9E/PhXnw0M
74jk+dyVV2fKr6Ot7isWSUTpPSLjY57kt6UcsoAGj7VdhdDT1hulBX1Xo66aeqpjwY2Xv9gloGm6
o9kqUMVRNb9JAg7IbDnWEWJ54RGXZ0tYIudslrIECzsat7aZ+EN4Zulrz9+NtGuCkdtKutV12u2F
7YTBOJUUh9HZAZvDo8uQzecxbqB/ol5VywzLiIX0oZyMKCTS0VvaUeM0JwNWNeOtMxttQoMxwkvT
lOZwSHt+F08L4CJAnJnkZmyDmKaih5pMBWtjR9soDpXQYeNuQ5PZC3CRe6MLse0ugnOhGSGWCWrI
UMUVyVB6gqXxE7O1vAeQQL13zUfxFztLfhzy0dHY7XDclTqNIP5IEu7exUV2hk/lBXwD84e5EP8U
qT8/NKAfxwJwIamCdjPytKUj4elZKjrUwU/kv54gTEZmhDV8j4b0l9YRgnhv5OO+E9rBFEVOfK98
tLhb4IQn0oCgQ0VDVMd4XoCDsRIwWIIYUjP3Vt3woZCcegKuTmaXliDU0XoCPsViM8CyB0hjKnF4
SyWn60JeFy2oESECLpIfpkQUU8v1YGOVsjpEFesDfNOWtzyLvoul37ZO96lqvchpZyjmZBdOmGC3
JOJ46DBHDOoVmBJmG7sa9ItDb/bJSzPNe6J/TfqO0QBgLcGn+DREm38GYeBHaUeh2kxYl3YKY8F7
3EHZ22SxbV2bcO7pWsP0HaResoR7HO5liwZUqLVlkC19NvXoJ5PZ9ckTF8DJ8gFhImeXjVvsOm1K
30VsZoHFLUJ+ch8fh6Om6jENbL2jfBSeFg41yal9Nuekeaxa8FQguELnE+K9UzzECJj2Uyds9kpA
Hqr4UfEyqHwv9OryHry24NpHc/RQnxThzylQItXEKqLFly6hvLEek9R6Yq9JtMXSI7fbQEKhdXDL
PSQKkpDAMjIN1dEIYyaV0PWSX8iJWtRXl5rLjD+JWY2IGVT6sqlCwDgWtpOheOCKxN5bKShaCS3M
bm0rItk5d7CNUy9Te56laeRPE+gWbd8nzqiHG0M1FXoILi2asZavtqCP7mwDL/oiomoGeSmi5R7f
Zdr6bdhF8wujGgF+dPak/HHtTjwy9BXOPrfdkGjjgIDUFaK703I9M+h2z0b5Tq65qu+t2hDLnnUA
7pbNYqANbucY1kq9QWwaYB1mwD5DLSQMlpg2b7yK3q96q012PvH49UjVXLd0Zi8Mux595pV1JKoo
vmw7pcgcG5vY8Yqg6TVMjeEuYZGYXyIAtThpMIYdl7Qt7DujAsB7pR2hvHH5y8SBC9DIsZtN5IZD
A7DoJo752TeZC7cKcswA7XHkdTEjJ/C29Lwi52m1TYoFBqeqjR2nTvLOeGhRoqjXxcvcZkPzBtLO
SfkNYo8HS6D2bZiyeG+omw1PtIbpxrGI+2i6sGifBQ2/XLe24PTjt6poK2c3hgMRFsUHfykSYY8n
PGdlBzvOcg9YwDrzlXgvLaY2ZaF7yWz8k9LJ8coypBE/yWQnl1H0TKiCHaoPvCU7wbDp7/PRKA/6
GiapdPqnNlqNxI6gIVdrP5CcVxS1jOrJ0onCz4qJdXyUuI85w+iTtgrNpryl6sr1ulsMZJhkFybj
30TgudqVInaaAAPO1H/nmvKi75Re8/Gkm6OZXfLeGY5KopjSHdTmaxZ9bPEka1F4qnEc/cfZee1G
jqVb+lUafT3EcBu6gzlzET5CPiSllHlDpKX3nk8/H/vcpCITEmqAQlWjyzBIbm7z/2t9yzwjzR7P
GBLB/9VNTyK2nc1g7Im+CTn93CJeksjfIqaLUUXIv2ZLd9F1jgcuvjUzSWJjMMn4pJCMl9BpQk2X
jLNyn1JAJLXhkJsxQl9RBQkqGRWcg94ji8BKa/z2XZaSC9nG07WBiLul4WxFL8acU2nXOXnId5Xy
DQSwCoiWTb63cxOPs/vSdWiHV8ZITLxPCf5TVZbWJh998+wWZX60Irv9GkjPduCbSEsgrsQXduXN
cGWjCKIt1LupzzsyXKl4UC+Oi2hPUYxAvqEPzHAvFQYHJnbsBsw4ZLm0tY9mGz1z8UXZQafYKcQ9
pr+RXv2xDMzhO5FQ3eucUNEMsbyl3biFFU49tA7g3iyyC+GXR7+pJJKutJlRhJuVWZxisBwgVZOg
o9hGtEs20naBIg0yCKu8muX8TXRWO3wibyJodvFYxIvMI4xI7ajGyI339WDqm5qj+HxWAhlcAuHI
yVf4bix8/yTxEGbUl9V9OJG+gI6MmL6V6AyyfvKcItC2p1dLDZbafnvVGG2nKWgGjntrwuH3AUtE
8nPBYQa2Ijw7sQ/J0jpV1LRHNKbSeAaqBouAeI7OhfC6EJTDdS1oV3OMayTY2JObINKvKCHFRGin
cYCswPSLJc5a5HDwFJRgZAos3WNbV09JBV/BWgS+n8quVt6vHnNwd4fftIAgb/WYXQyam0hhbsXU
mJQzC9NJrZNLeuuu8FFNrusOetV1NHSyJ0VB5eGxdNkhHDr6/FsUi+2zqiPAaGVQcHhdhDZHR0Ns
QLEL4IfoKuc72/9mS9oboqIAnOa9J2ldXpUC6d65tReFYTsVEhJpTWsTbR/ZP7edSF081xEOcPKx
CJciNWDMpCpw3/Ue6uU0r469WISB5qKk2cWlF/4iE0O4t5Qr7ewWuaVGBeoJt8IMLKi8U4qMLQcz
Vzyw9Dih2Yqdoufp3CkvCOms0K7YqBm66oZNajJdjy0L7L1Z1FS9EBpVV042FJ/wd4xslXKjeUlN
WW2TKCvFK/u27BixO6HzbAU20BfE2s1zibU8pPGi7I1Z05Hcy8CHwmWH7jHOav+HA5yfGnpXXgHG
9k/ENA/XTiQySDn8Ak2GcaNq5J0tto+Y/h5sUAs5QcNBjGYXfwGKp8IUXoDTI4/n6BjuENM340aH
FmBANFQa+ZjSNGBxK4bbQGAUvsozL1wyLtpudq9sLWFwDR3elZaxgPmtsLp030AfoEmUO+azmy+o
ZiBYlBblHGXbhC5ltvaqCUA+jkvOcSmzyjruKycln65W65C986eoc7w7bpO+HsrdbpGZTuGdQ3NL
rmSn2nDPxrtBREzMhnVXo9M9Gi6NWYzmI5pDIKdo3YLKMmlZqOmTEtr+JMNePCRdQtt8WDIIbtxa
1e2NSbpJftNSgvG/Z3T4mDmkw3wKj44oqwNHTCqO1JrIZQqcKDWijYeNMkhZJhi/B2OIFEsOopSn
YMyca8dpByNeEVdjpDeTyZkHOlUICn5k3i9XTWY4r+xMhfFgmrRJX02IonukTumnDkPd8B1RLuQz
1nMVvjot25M9OvZyOOfxFBL4MjpoeeypnDZ1SfwHObeOxqPjFA8KNO2Es5qz68YmM4fXVmCvuJqz
uEf/tVBaXzqjjrccisszY8Lvr3HqySfSRsgcNzk0HCO6qw49bSt4xTbVThsUch6fFq/cv/LhSOLk
LKstGJCOKKTBcNaqGXNNl0laoX1r9RyQTmAYM2tegVOZ0ENVQbQAJBTe/2cKGwFybUU9fvI9DLBm
mP2whct/ViKC3NLPGhSaL7bQB3+S3hHYfUuLn89ka05dFVypkfP0OkFnn93FlQ37gVIWe990qGxw
h62kjSfNBM5H4diNgcLLshw8da7Eg+s0aHKhX3r2luQGe/zigSe9NQRvT26oHA+furw1VL4h66p5
hY5NSnhVshFReCqaq6CtnBMFgjBeo4RYigW2ZsDpWNc4EgXMSXclXC2jo6Vt4R3zOHKStTRYMVbU
YJEjho49bLF3zdeUgOfXoBFmve+myqb0Uk/E/3Qz4VV404Y14j19nQPMg/NnhXm8SUgKnTHw+o3x
CbWnf3Sd2mEyBFulzoXMq/Ehwu9ZxOsUOhE+saQKXGsnWlHWD1k4DbQuIKFiIrCQoDIIqh4MieqP
1GP7awRZkpDkCbaIYVnXDvwXb4NU2YJQEReN+FIBk7c3Xc2ueR3DJpmQq4jIS0FQOflwEt7SoypC
aZXVpoAu4nGMdgZr6jbxwJik+0XSdEruNp8D568dpsBgE4yd9S3GdX/jMkoPRHE7LVF+czGetWFS
D64GH/R5iwMFhHAaa+z1NQV5W3ljvbEmuHJpXaGpRVU9fKNJFIbf3ZKE4Rtc0inGU0ke4E5SyPRR
YcZN0j6EuqOZrlo3T/ewf4R1pkYOr35wVL4PK9+gJlD5GdY4QuvKHrP8wTZxl27jIi6uEBCk274y
nUMwIjvdZAX1p260YE45eegszMmAxzzXN0QPs5cOrKFptgjr1I5S+oDmik5gBRcn7rKndnST5Dox
3aFA4D6bP7ywEj8o1ED0LQzlCf514INfKj4YazPXgGyCsQUQvorsjNZym+pnnJx6g2WiAyeWG1cm
hmc2ddQGC2NTpq7IYcKlKSQQH+QCOh6Z+1/nsRm2PZSOToMjC2bInW1uyFMVaHPxKdLf7rCjPdup
UdpfzSasbxCEz0CXymKPPIG8E9pIsUL3M3U7KGMjzf6io24DLVCHPI9YdlsQgzWnmrJpd1aFRJ2q
pTuc2cHFxTPsNlQHrLK9g3ewZVdTWhOrQNW7trvONdrNqRjRlcP4D9YFeZlomEtjSh6Iip7dfd+x
VTs2rfatg1sEonxKF2cRpXcQMl/HfhphAuaQpuJFOV2WpxlEGXZwx5QdZ4I5iB5Qhdf6AYDWgB9M
9y6HcS80YNUQYV0OwwmuYliTx5ez7XmCHcc5aiPtBYRZeIa1teyoo9c6szo2HGvKOLx3W2IHV12P
ljBBYp0U+OZMWlCEgxBC2WxLZ2h/6nTpg8eUZ06148K54UhK0JVsq+ciCrx9ZAlV7QIpQhchl6Wf
srHxHtsuaZ9E7YU/R6AK5hcLOMMCd3fFD2SHAyrzxOrv2bSHIEnCEUFCYlUDC3kI3qfmv9J4BYVT
ow3CJ6ObjM8UiaazF8TaJ1rChW8Ltg/y17UPT+7B57D+szI9ikXMBfYTOGzyj9Jk6Ka7FBT6Tem1
3DzQBEXGqu6zYKvLSkvSTyuo3Z0dFvU2ExhD11qk05UR014kd1T0T2NYh189FFhih8Y9zO7d0sRQ
4nu4srbUjpnVzJF9RID6+Ak8pWGdJu12I/ueFDA3XCuryEF9J0Si0PmgV2d2nneD16UsiXKtiAnK
bEplVxkS3JQwVYI1cZ2EWmw7kjquZEkDGoAbqdr08lj3tsgB/fEeU5D3ihMkfaYlPfTbmu710cls
qP4Agc6zpPVy4khqZ6eAzue30Kz7T67Zuzc4GoyJEoY7kX4tgYR6gRjaL+RYVkN5NVfUhApEVKxV
t1FP5498YKPsPxNrg0AFEc9MywzMoI/l0jMRj4G5nSmQMa1DOHcRxOjCqK5G8nKLNY15WkFh1wz0
BYmmIsDXcu0a2jD6vPG2F15/11etcyujInu0YRn6d8aYkEgr/X4kJ7l0Wk9sclE27Pv80iu2Eupl
CFy/ig5RV1qfQk063ZEmvdM8NexeMJ2nMhQbj9QYh6N0CT13hQ9yADFjAOcXhAke/FpH36xQVM+W
rgHcxL35PY1T74QMpvrVRmZ7HUeuvirTIEj30uuJRPIwR1CuG7LoRzY1C7ZVzUFPxI5h3zo+za3b
JvRDj7MhW+KryTJreY3muakOqueOUWxBNvLCHJNWMbpRBQ1Z2uqL7lvjiMm+GT7hSfNMyu4cSIG4
17iOfxYui/9dpjNqvXQl5sL7YelGxzfp0MVUmCR4L6IDWFIQ2vlqZH0RrP2bnMBgsfIAjx36fo76
G44dqKnxx3NEGOMYhCHRpeVMVPDMTvNo2zGa2GEqPZLNpz441xjNum03iQSU+BwqdYfYxeiQpLLl
P42EZHCNKcYs4yt3uO1ZHh6kM093BAbb5T0JQ+nnPA8oqQ5eYEN8iMoIA9ry7gDUolTKcTJvGuwv
xllLgBf5QQREhYB2n2qvfDC0BwbZiC3AeaueOUcWSxBwDH7eCj2QHo5vFahSnYFTworG6WBA7yit
EbYXv/fkQzolsMEqu6x/MegIhmpttSX2MMpR0RgcqDWDi5ZqXjq/mljTa7Ni9kHCSEGOMtIUfgqA
ypW4y4u53tBXxwNOKWV0njUhaBDBkY7E19prnDaCFwh0plyxZHn1tUXL6cX2wf9/aWFEpFRKioBD
fjYRjBrDdAAbMeoCjzMAeE6WlpWQD9JixxQvWVa3YFumPgzMG46RLdK9FLcmTXRV6ASPBMYRpHKu
ng2q8Thj6VtRGzqy3x15eE1hHzKR49QI6tEgAs+1jsp2kgZ8CLsSaLCAT+zHxXZc/gSVm+2DwSr3
quLI/dOxlkHSEclxdDxJZ7Ivo+z7GCsZc7gX86Yn3NzZkNzNaBy6ikJr2BG49m0ecLAe0oLjx21k
OGVxJ6XRVbsaaViwFn2u06PRjKaN/Vrn1k0SJAgmyd/DeEJKz2Fk/IPFVINt/tRI8tM9TjamzZij
/ZU9BFB0oySt7sBWs5T7STneFHQMTG9Vt0FlP6UYLvUj7oUsDVaIn4wt0jZkhCUkKwR/3vBCJxAW
Q+SZyOSpGAVoOUpD3qRsvZ8Fe5DsYY7z6NGmYsvZjbrxd6I52Nq5OqgfRFPHxYZsBfcq57v+jN1x
hpmMf3fLgYxiEb1MMSYri6PHCEm9yOyrqAj4G1DuYQuSuuAC6myMurylvRbBPg1nVdmfbOFMB9AE
GrdsTiwhxTy16pwYwm+eVMdGlYlx13AGQsIhlDXeFcyndERpKWTzZmycwEb14qmnCBQgiqjIy9NT
RO987SFM7srNkMWyvkFNG2Wf8xD17Bdt231HbCGi97XtN+2wTiLT8O9DA4MQnXXNDgE/bCHt1wKk
h2OsAvhj8gUTEE0yRF1eckR8VN7IUQO1oddgffXIhPOxJJF1TKwPs5G9N2aKFxmnHIr3N4bwE/+n
V1C3glXGpAxW90vJG7UPfFZ1S3JBZorqRjVkH3/qLQrgu7iTpcCEaTrOlnYUzrmgHeYtLgTShh36
UOBeWj071+4E+QA8xezc5KSqOLSBJkof3jalnkP/BrDlE/WuEP0afVA2IS6WfJxQikNUgQnCSbpT
7CIZOjKhzfaZAO8qAI5i+A175pI+YkpQn7pLZ5WvS18gaWTDGObuc0OVipN6mTnjD8rnyFg5eU6o
Fig3lgllSEKwxv6n8rjDtdARNQpv7JqnJA1zvc6oBr1OzMW0Qw07zNiBTeNTw+b6Pp17gy8rrF7g
6OhDVYpuvq6snmNpBO51Z4NdCJ61MEeKGbNI7B+cMTTmNdpb8jENK/dlJiIiCHZSzkA8RmZ/sB+O
SOBiaT9+yosi8O86PPo7IjMApjfJ/NgJ6HtLKnMfdM96TEW49foJdiohZVXePrDsxAiesywvXmQV
8Hniggk/M8W4r800OBRc0pnwWZLH9b0wLM/EjFD1PRW1dEYwkWn9MHE+MI8t0RhfCrdzoxcERhDM
RqtOyIx2fXXuC1/iE6oSjkThoF8l0fQnfMh4atmvWsFTC6/LfSCOlNMWX473derHfu8pgUl5LLOr
WiySe4qk6Qsb2OlA+RcXpavsdks8M6hEwP4tJDBkA9NNZk31C0aJaHxM3HSY6lXRS/7JpUJK0ZGt
7feWXvai3LfJuYJRAzmpKzHW5VntbGdOzBheAs6C67n1VPTTBzh5PU5kM55E7BX06pLWLveym9mA
QuUr92HUxTRl6gq+i2TTio2WrhfJvaOt1/nQuLcEQrPlxgFCZzcpMvczLefyodOyh7BhZX3Tb3n8
hnmde85QfxbwfYznAZO4sZ5xfK1LJml9FI6o4X8VjtGTx6D68IfD/jQ91j28CEkehnNNMbuvDwqD
cr8BMpehjfKapLxzPXfADcdJy7B+UX+yMHYbkBbKc4pmutgKx8GPCBYTQjb24oH2qmWkwb0yoLuZ
0UjWw9aYm8o9B3GNpZQ9jL+mxQn4A3QX2KoIz5yx5fc55U05mAX6Y5eZmTwF6ISFz7F+48+W+32m
pUQ4M1/BcwB2A51FAncZP4VBVCa7QpmumzkbvA1nIqm+eTkG3jXsZLrEcH/Mic0w2nx6TRAMgAvh
BKRcQIvsUbUGMRUVXVC4jzZtykFmWwtMV0dPyeEcAIwLzYkMF0atY7ZYUajsBrtBYdLuAZiqtaIb
94RG3kx2MbuTpUNuTu7XHOAsWKtQVvmOprSPgZXw19M4FPlz1tY1DY+4mwKUlQu2k9Mtir5dyAYV
h28HVAWkXpB+6ZjBxjs38WRyJeIuapudOZWO8VKC3XI+l50Hl7ENWHdOULdQ51WC/00Rj/LpE4SD
lI0xm+c7OXZmMq+0Qsb10zTtmOfGxOIBJIbLNpN8WbUuIBZe8WsJAHt+wS1gB5B04izsHgtyAh/p
3Y4BEQpu8AvAdpc8VJWrwXujVNinBs+QXbGD3on4Tsv7QsKTIINARdPXqSXROEwDuqzYQtXKnQI0
2I4ZcISgQbFwk4Igvim7oPiZ+q5HAUBY/Bm7gb2z3Z5a09L+nk7Iu636pY5G/yctPLf4OrBQEBOJ
rpvtkeHX9VMOmgFyPDXAs29VlAYSAEGsH9KdvyZGWGKKY2OHsY8UcjJrSiYdq0OWemOP5nBIZ7O8
qsPBb58Q+4zqvEAC6n0rW5AFm7KrJtJEOp95RIc45h+JK8rCR1pMkmuaCZ5TZZBWsyeswv5JMhEH
0dhtQ1pLcberPNe5q3SfHKWTVNtKxOY3B1sfXnqU+cjRyLWpru1ZkkxFWQyB1swnucOnYJqIqKJ5
L4qcQ1DHt+GOyqC8o31KKhScAGqY1vxQG8isNjqzhtc8yEZvnxBVOcFu8j0yE1RMNWINkj0nfJDJ
AzwDFH9fjvNrThMMoajI53jCBsHavqYnZS/wS3YYq15abvlEg86djwEG0IRDz+SCXGNerA6h1de0
jqbyhnZkXmPJsXL1vQvt8tk1OqEB90yDNSO8MfgX23zq7+287q4R8TgHEnMMvDuJRHCRD6AIJs/x
lpJ/DuLVy/v5RbVlBMTKHIcXEz+0RYUJe6jZZwzhiOeqD2yWAmIIc++RBhPPODPc2GAi8yzsnTnh
53hys1gUj4FXZkTsMcUhlewK9tc+bJQTClSqiwGE7HTLdmtGh+HpUq0TVLj5vujoggZokDV8dPSF
h8werYTvvq+tz6gri7il2hBX1AXmGeGkOmjsBlwhnszQfUABG93MTZYWgA3c3rjvZ3cgwqzybPNu
rERrnpjLMBFyCqu/1GTf3CemUfqfnLIzrAU5Ietj6Eu5qzBinAjVnW61nujJGpF9M3G0al57mx7s
mkqc/EGVpYieSWOYnyvDYdfGWdBZFy6P9YE8xOi5oYuzRgdbWj/oPczlibRM7yrryNVZwzz16EPF
BBFhJSbZ4ArkfnLPuoA1iSOBMraRU3l0r+MMX+OuyZwZC8sQ8YmOpwpkHhBgTeWXrDtSUMmOFjbh
DqBQvSFei5Tdg0To0uOgPCStaTvxJuD7ZKubWZ3zGA+cLDdNNw+c7tVk3JfuZOAzzpaC9vWMnDzY
DzFOHWKUPKv/IsAuJk9TMyYBCDqzoSxhDR42GYxWVJMDWFPjzuhJ1zTXijiDzFh1uqQPU7lkgQCz
L6U/9WfMAMFc/XLMuuuxLfblhI0SW1Q7Urcs0K3l06avwrw1H+HlxiR++wat/eYpUqDyPrVu0Y83
CHWMMvjhsdmO/R39Mz4wNN8jcvm926E3JmEtw9J7y1lvJoZDO6YXpIAsAEEcyBPB+mBNnD5vqem7
86YrZPElqkXR72NtVDSQRKV0t49ZyDrseiMGoXztZEg41YF2URh+DnvNjHWYSAudyp3I0cdZ7a9/
/+t//9//8338r+BncV+kE1FG/wJ/dY8IpG3++99C/PtfTOvL/3388d//5hgCpdJyILqwa/MsKlz8
/e9fzxEZb/zT/0slQdbiviq/+nZbVRtOPsM+NVPxYkvOE7j98GljnCeGuzG9idNL7dK5HxP6WhHy
pPd/jfP2x0iHIjdZER6eTttbOqhvfwzdu8keWPc/JwK5x0bo0nsVeFrareyzKdsTpIIduEpCthT/
8MqY8i1Lmo6yFdR+pd9eWWp6QEZoDC/sFZN9nU3EstiI4xzHDq4xR34XPoCr968pvLe3qwDOKVdo
auYw4Bzi3N9eFNkUpSQHvTcBIENz46rOBhzZaitb0Y+l9bQa+GyYmsvGEveWxHcKCN/yUlZn5VAW
Kummbsh5LcyDTZk2pohVd2wKiNRc9IkGAdfJGJf94yA63z0FGQeb6/dv4uKVKdNTIIVdy9NSo7Ty
3Lf3IHlAsxX05nlyRI88qRy/QM/rt400QXUpNjWvk5TB8f2rLv/V30atEtIUBKxQxWSgWEIvo/q3
UVvMTRJavl08gnokxKLM3ey6T3AWYiOe2zXlYIf+Mhmzx9AlneODYWr95epKO5rRKvmLKd9evUMr
WzeNWTz6xdCek0xZj0GzyHThI35wqWXEX96oci2pEObZntbLEPrtRhupDBoCunhsWk6WOcKPNWai
etcl3rirHdN9fv/BXr5OITUDEr2hazEupXnxOi2APdWI/eFM6iS+hdBb2izUMQDLRfmBgj99I5vt
8ftX/fOBclWLAr4Wkk24Zb69S2oc3CjNt3ORsEVfzYb9LWyoYNM1M+bv//haDFMqY64l4J5ezjGM
zcqkxOafaZ2rZzaKcEuwo0VLNQo33fsX+8vj1EoLx5VC02h1LkaKxgRuU7pegoEWOz/0uq/T4sYB
BSTxr3FYJ1YyjcS0ff+64s9xo7mwa/MWmUc9tfyw38aNZSAelV7qn1FfnUpD1emuVrB4A2othGo3
IOqjYa6/ZrZ40UtGzzppWnIGfIgVNbOtjfFh4DznwX+5B1ny5Hm9/uAj/stvtDlwUoW2KTqa5sVv
rMIyGBrgFedJk0yyCjObshx+aX2VN+Q+RmlRvbz/WC4nXEa3I5mnGGc8EqaQt08l5LQ8u6Ghz5Jv
G2Eg/oGWogD6aBuCs4IiddC2Qfce+0m7i4jEXb//A/4y0JkvBb+D6paw1cVAT3qBTaQLnLPdjfKY
6oZKUpn6iHH77oNLXa7szJF6kQQxzyJoA5eh3t5sEI9+52alfQZo521KfLU75PecCWnn7/O4vCrZ
+a3wv6qNED6UjaJAHFDP2eH9e/5zrrY84Vn8GJM7N62LVa4lzAUd/2idjcGT8G5HVxzLNH3FTc9O
vwDF2qfmtMEjG31w5T9fN8uSy0VdlyWdx/D2CXjzUHtWqfUZyQcdUMManc1I/Wnnzol1TVPqLkVr
tPM7exGHuOXV+zf+58u2WJ5YGoVgS4Ha4u3lWaFcPAONOMuYnayIh2IE+hTOGxU1/bf3r/Xnt2Q7
jklQnZZ89rTa3l6LiGlyNxrXP5vIGXdm4y0HutDaI5Fu17k5xvv3ryeWj/PNwuSgrVQOkwyOZBOU
1NsLZiguetfM6PIFhiivCDeM1aGn40lpOPKteme3g3nMiLkBIjUFxNw5s62OE6F2830DcvJbgdhe
rRC2Op9bJY2STz/2IaqXYXzrhZZ39/4vvnhCto2enW/BsU3+rIR3MQz7ZuoAxor8Ss75fIAXVh8K
IxMbmnHpOQjNj76/P6+nTGnzSsD2elRsL65nIjkiAD2p6E56JNTmA8Z1IKI+nH8aFtDF3d37N/if
2eu3V8IdolcyXQeal8vX713Mpz16iQIBU3VFH7l99rSR7bWW+doOzfEYqVm9GoNOyIEbkYOUWZvs
ZzrXG5Pzy9aScvxgUb+cgP7n9zjsGBiQcA29i89PpPBUOglOCb1MnoVketbqxxCXfvjLL2nBHetw
XBg/ZhrvcwQzQIYhoz5qAorckyLt9PmDB3Rx1vnPD0KC5CrFdEhX5eKDpFUnkEu2vJIgS/s1QGhE
CpqcJganFZt3xEciIqYwC8yIpMZJ7azOMH+lpYzCTZ9pOo3v/6K/jBHheJ5nuaZ0l+Hy9iPyTGNg
0z+2iAHsdOfFYnqELTXtqTuon6agYPT+9S6m4uUBsB4Iz7ZROktTXozJpCP+pqPMcVVBjAYbDMVp
uJGJTXO7UmjyD25V2+NtTWX7iXTNvv5giMplVrgYouxjWfV5/oI92MW+velSEmOasLkKx3Q6tkTU
AQY1x09eVN+y2ddgtMK7Jbf2R7b0ajj+KtalinK5TXDqgagk4OL0dcaVgwYKKLBwfwU9gKXAHuKV
H9rR46Qc5xCpFCVIRoURyezX9x/i5UtzOTLzwoBBapYXSqtvX1qjYRlyak+PJT+dtBvbAl7jRHcs
f85aEFdwfv96F8uI7bq29iys0aakGe79Zyb+bSsXyjp0YIEbR9f1ehOTJ8XnkT5jFeB1W6XZxOL9
wbi8mNy5JKdRlmzFfQpT2Bdfro03gVq/2550a5YHh4o3kR8TvKJWN2vbqsYtrMXig8FxsVpzUdex
OAcIW1oLyfFicJKWN2XIPckjcB2XzmGGO826s1PaJYfKLOtpB/DLMI5jI8qWhj26hnXc0fn54ObV
nz/EM0GOSNZSy2XXcPGCcxNpT43n60Syjzlc02cL23OGnDxj5ba75lV3wsbW21Hw26gASE8GZ60d
pyenj6zmuqXhan6ismtRIIEibEafB7Wk5SDmhbh5GyPyS84VRA5/Y9JX8743GvDmViDZZ+IJu9o8
l0BbQ06wFVI5gBZA7JFFtyE7tHKKCIqOhlKYxwY0EME+mR7pmU5xYSxn0MiMTkOXdT35jRHq+jU+
KSN4UgNg5ucYbX16z9YaHOE4jGMnV+RHgOV+f8z+8Y1wNvcspUDVcJyT9vKIfxuzErkecQhIlOwm
pzma+IO9orsIDUfO5Q9qKu4HL20ZHL9PLIx9GmqmFPzh8uaWiee3CyYN1m2iyLKTOYztA6zc8pFM
1OCDq/yxpP3PZThWSz4KVtqL+yqht8TozbMTWg1inCkaHmutCGrRvSLtuZRHI4OxSP53iO2JuJK0
zJq1E07JB3vLy5mcH8KR0kIeI6i+ePpirR8TBe+SdIBT4OnhWVdptMuJpT7lBPH1AOYXBGRUlCdO
u9UHD+Evn4ekKmVTKXA4V1w+agGYrygjQWQIzsK1nefRXQbGaDsso3DE03FE7uOQE0n+cEo15v79
ofWXN815RjGu2NFr9Z8l5rc3HWaNnKcMIWWQCxSvyEGzH0aURf98BEs0bSbLJBJe077YK/RD0TkE
kfOmZ5yJkE1H+0a5/mTtgngIXlDyA/9//87+8tHwRh0wieyZ4MZcDK64CccyzMLw1GgScXTfXGEe
RFHfISyzJHEY71/ub4MZ/LIwEYDzB8P57TdTm8nU0g0LT4OdsoyOSc385jN5jGOyg/JASkpagtiY
4vI68OkOTG4r7sy6+v7+D/ljV8BgpjpOycmxlwrw5bak1yPigTrIThBUJdHqozO6J3w6Y/KqySqd
VxWRVerL2CDaW3N4ktHGLigWr2bXMoIfiTOa5Z3fSWirkFrq2TZWdDYstamFF0i1KthLxqc4mofy
dkaR1N9VwsHp75kwjpp15neeOhS5rhHgoKiFzfn+Df6xgrOYKqrsbD3ZCit9ceoHEkl+tKQQ4yJW
/7nAYvdt30N3RTdE9t/7F7ss/bCO8jT5w0JCTFHl8uCBqCF3IxYJoHmpynchWKHvWDyhZCfuZB+Y
1BxOo+RvzjuJbKBagrn6p5I0nvSafzV/lGhh/LXjNtENgdmi3JHhK7/H7GHFB0PwLyOeMxkld4cv
zKYCeDECp8LE09tEJ1CYs0KnTVStDpzm2ZqlW9y0NDV+vf90/jJv2jwVHgtHQCUvx/xox5JSu5Gc
hsnrN8QKWShinegUM43tSiWb60YFxByWQfz8/pX/GATkgSswqkzbLFA0Xd7ea5MKQpmqiHFokzKL
i0cGGcLPLrrKUHnfvH+xv0ySbPAtDl84/BSV1bcXUxZmAFFWpOgpdzy2+CvXYkr+PxYh5ik6R46W
Ngeri938QMBDH2F4PjVzQjUTgTPaUVMYZHjCVAKk0BE4NKGD89Ns+/4N/u09sjUzbZP5cilWv73B
GV2O1+oiPhEmlFK+k8W+BTm8CV0unzWYVrFH6XUg52H//pX/3BvTcljmaQYs64O4+JjRsKuh85Lk
1Lq6cO5Cg/LPllCU8FEGkqbuSFIj0RbF6P/zobvspZb1nlM+vp23t1yXWk214cenkniXbTKUxmpC
zX49jrH9cySCjiSMoMDTQq21/GDN/2PwLoVyivMmjUIKamp5Hb8tukjHg8jtZnmyMdGtC/6ph1n6
oABjM/vgePXH8+WEQzdS0AbkJvlE317KQtORUx+SJ+KcJQ48Mp0cJOerwG7G7QR6j5avmf3TiYiH
ulyVVQh9P/vWtxetU+T6k6mcUwq744pjFhQrMoFW+dxG+5bexwfP88+1lyWBg47tUj8zbZaGtxeU
TkZ2TpJZLHlYB3BGEh4ex78qmxgC0kumVR5l3H2ZA28PcXrgdJS7YoRZ8w9H87I0CYfaA00ChtXF
oNJ2nGg/8PWpaStv37QoO8FS5BtdO2qFUtd8yvGnfXD3f3y8y0VZp5bvh0t6F0878kFijqavTmkT
2yHi3W5GLDOwX195bN1PAA6hUTtW5hxqpKv/dGfH1WlVstOQbH+Yi98+em2Kmtk9tiAu0Yh/qR3C
A6B/FMUtmqwERkbQ4DX454+Z/o/NHEkTj/rc22vOBhGOWdCzmSM1DENKFW99o/DuXMJO9sGCekMQ
m8UfjOq/fLXespOk06Wl4O1eXFXQ4BiCVp8mM1MmNKqmAewU+BRjRYiO9v17XIbKmyPY8lzBQfIJ
sZiz/Ly9WpY6XWwYuT7pkpmhDZ18TdNe7KJw+qqAGZ7+H2fn0eS20a3hX4Qq5LBlJjgzlmQFSxuU
LMnIqZHx6+/TczdDkEXUfPbCiylXE0D36RPe8Hi5ew9HHUC6SOLBhb7YuR1MthjxJwPBiCnftnqM
T54KnqVAnWCl5Li3X2Vv1dBJl8mUF4l5rdXDbDJg8bMOlwjV6LyTglr3oXAK49wCef/Sxpq2o31Z
qisbR7v7mC7RiZqLgnM5wxBIH6AfG3m+gfB67oJunqtyizLOKDY1tJJg78XA0PZYbah46+Lda+IS
EXqTR/+rNWw0+gMY+xv+3wSNTGT2JvUwF2hOfAFdEegrcIB7m8BBR4HoRo+VMH69CYI2CEIRQwae
XUCIPeBPlDKc/FQklDRTlCor7+cm0WHTSeQEG46yyXMWNcwMCL+qpxBx8bxtf+PnKI4QUvOX9+81
11Y11wamyE5YbG2zdcdaVYXpt2Xd/o3BUn5pW9Sd4mY2V2Lj7feme6EZNClJ4UlwFg+EM4GloErh
kKD26jaIWn3f1SZaz3FvrARCuW2vD6xslKiwjl3NvsW8pKHVCNiADtB9F7hViAyyo8ftVwDi/SEg
A9+DpA92k1HBj1ERZXn8Um8vepZ3mI0DOwKV/Lrz3+QUBmJLaE4Unj9F7vyUVeZzWiF0S4stwIke
2KEeoSDweM3bk8yaIIsc9iiZsbtIGxFjxA9wknoVtOo+qfOIjJkzGPgzOsWLVWKz3Aw9BOxS+fV4
4dt9KnMndo4cRkqc0fW5aNyhqmvQQL6d5Lb5XJkNAunIJdfp18cL3ds/spqXRRVthCWUolesvp4M
4kWEPoSPdXf1FNvRF6Hyah+vdG/78BpN2bXlAy7rzDRq1XjSQ9evIqGAYLNb3ChjkVy0YUAyLi3q
/mOaOfn3oVOTPxZ348fHP+DeO5VJBA0aW6cIWNwA1K6VouST7aMcNf8VIA+IkRH1/vtjDPUa6aHL
SWFaswQb9YljKg6aCb4VJUmPsmlbu8eU9uK7owzrcH8Cx6PpzJDkeo/Qvp3duXIwtgRm+sMx5+IC
lUhQw6m/H7+5O8eAZNe1dYB/8h+5id4cPceMTPDTnuWP1aTsA1XLD/S4x23f15hrgz0jx8Z12WJU
uvLN7q1M6kfIsR2Djyf//mZl5jwSHk7MgTKef0cyKdl5RQvLg/sUydrEyY/I+nU7MGVrw6c7J4Pe
JOMvBpKAL5Yno4x7+KRR5/iRV0DDUphuTW2W7rrBjY+P3+/tLUi65UHyJNioNFQW90WUKP0r79KH
O8wYK5ji4ZSbNFXoE6O1ouAU+HjBO7GUx3IZEHHv8u/ytSrV4FRVQnjRQrSUe+vcWR7aJrGBg+JQ
ip2D7MfjJe89o0OQ0diq7CLLuP6S1A1DjS6b4Xs9GtshANqLqcNdUJ3SRGMm9VbCzb3PB8SBNqVN
DQp85no9FLFndTJqwzdMHXQBvwgRshlDksF9f6xmKkuxa9CRum1rxO001pXaG/5cWt43rY/6nWuN
5cppv3cSkPqwaAoRUpzljE1vNEQAUV/xqxr15NrLla94ARS7sC8Bt1uN3mxRYvwRO8E7IZsEFvoQ
huO64PxMkH6LHA35+hSDPhJ1DdxvsYEGa39tSu+broGxNkd4EUKWZe/eLjrpIHKZskgwbBnM3x78
snWiqk/pgdKwOrZhGu5Mrww+d4iS7Gq4mfFKZnhnf+qoIdK59/iQ4I6uF0SdAAL3QJHZt42Jv3Xc
n/VCD84YEzFqt5ovj5/vBn0h3ypCrxSUCAGD9lucBzURkxV7neEj6tNurTBB4gao4S4eBmgJI7nB
po8NBDd606FU6MVzKUk+A7NfpB2iZlh54XeuZ50GA0MiLi+O5+IrjxgtTqU9GD6Wtg1Tcxdv9w2Y
FCiqNr6QJzF41aGBx3CqQWJ9cu0kOzx+JXdOLDWnRKKgmwOgTn6hN5/cDGY3iDuhY4UzBMeYabo/
1qLZR3UZrjzsnfhnaABXGTm6AF/0xdWJfKCBQGmn+0nuqhdIJiiidp39tUzm+M/kJNNza/TqSpS/
84YBjQMAoCKQUXcRdFvPcnpntEy/UBHyRVHc62Z8IdBw2WQ1jrKbHknBl7BF9maLNrtzccwh6lae
XJ6bRRLPfQqOx2IexllefGakJxNE+yiAJtwWv8fNEHyc+0if33+awM1YtFvlmB6RmetvWWYDCnyl
Zvha4DB36dAzLatGh5kPI88omPS+f+94RF+QKnxNQtX1ejgUD5jHMv0Sipb/HhXT9vGPV15KqAcr
d+edbSoH/bqs7kkll6BQ1PtCRZiZ6at0breIvY4YV7boJ4d6hHb54+e6E5VIPoDgyBIE8Lz8nG/O
hJcmc29U3Jo5QPXPXk9Vt4H/h8uSgYcDNq+eG6wseef52JzUWBxC7rTlNoURk3CduboPd0t9EqVV
0exrUO+zkTd9/HR3TgStTIvu9P+PHha7pIkxdQuSAJsnTWJ0LJQ3hk2IK/gO5hwUb6MfvyvGYB8G
NA0oMSfr0+MfcCcOwJFzGbZxGkBfLoLwFGdOEQcV1MpomBXo8YaEviF6g+yGPmroE4HcSbcQs9x6
5YTcaekSbaE4AbqmKKKivf60cJjrpi6jjDTIciZoggFCc6qN+9KMdzbmXYqLPl8cpS+DriXb3sXK
250j94/ZOvb+8Xu4ExUYpVLignJmY78yT95ss3RUVKpqNb3MSqr9YWfk2ypLrPcn829XWXZSe5SI
OtTx04ulJsFO90YT2w9UoVs3L786lvdpjivhd3GxhuO+95m5WBxOEhMuaCDXr9osAHJ6kNYvA5Qw
8zIJZBw+e6Gl/c3QMvvRjioygI6WOeNK0nbnLMnhD+0SCnm0thb3TNIquo0wZXJBAkKc3KLRj0mi
4VkRxmv39+sgaRHZXfc103Ud6EHLBKYd+JuB08XFEZmJmQqoVlx74jzH36KrurY6497XBYcQm0h8
fccCmPepriEcz1hHwyhauc5vQxe4SaY/smevEyYX1zlJTzoHU55fEvL+GotQMcVblZzv41RZw19d
W6yxfG7ftkRtEywhakgo+yKcwIoKLVVJsKSNxvxYZGq8r6282Tm6uZar3O4ow/Joz0geFhBqb/Fh
sWhtcRmC1pbYdfMz0uICJU+OKIo+RQvnPNLznTp5qCY+Pqh3HlECCbnBwfPAnFkEjd6uugQf2cAf
EaQT3KQif+7iqCi3VZoysn+82m3NQaeGcTB7V4NYu1zNgLOK7QjoWoRt3ZcMKbR9UHV4xWDyjXru
1HXtVq8kTp12d/Dr8eK3+4dxniQj8LwO3YVFbC5hdjgD/pO+Fed0+LJu2gir6uHY294mC+N6JYW4
jYGyumHST4uR2+CG2WjkyNdhyuO3QU0T1cr04wCKZf/4qW4/IFerTWNY5oGQlxanYnB0JHzxMPcn
kuoPZePOLwoccj9rC2+tpLm3FteaStuGVjeZ/XXYc2Inq8A7TT4aQxLYkSNDjfo3POV0rTl7ZykK
JwmZ5zCB9VrkXwlO9u2Anrg/dU78E6+t7EORKNlOmedkZVPeXwo1PSaB4E6XcQ5HjkpF7KqHglGO
H1AUKU56aRZ7ZMXX8M93tiAUCQk5IYmVQ8/rF+g2PV59Xj74PWpfR1egnp3HA5iPEoHAeWi7lUd7
ZUFcx3CLsbkE5DgM7VF9vF4QJrEaDXbQ+/gJ5phtulZ8nqIx+Ls0a+s79hPqUZQuWn0ip3Vih9xj
uyrXh5OeYTZDKK+wosV09/GevQ12FgGHygUwEj24ZScsF3jD6QmOV2gdoKqhT+He6YLUj9CSQYhj
PKIN+k6yF00HuIOgl2kUy3C+TOi73ByKDGFO30DA9x8FRPPXsY5QzkQN4qA1mNU9fsY7u0qmBgAI
oHnZhJ3Fm/dGpHXyuPMbdKL9Aj3kMz3++eQ4jXb8H5aCCwNwgVqbKd31UrHWjX2Uaa2PTldGuR0G
Z0MJzUNEYbYyXrv3VIQZU7ZRZG9xsZ9w4O4Qvkpaf+zj5oOraN6RhFf7TKPDXXmBdzaJQyOaxgk1
kWMth54xIhuVWjutr9YjivOK8E6Dg6OqEyXDs6gntKrm8v0lNQ03vhY5NCgXKs7rVxl6jXCdXBV+
OczATXbInQRA0TJsG3PsqSPEljFAG6Mjo3u0sErPyILfCLNUzcrI906kIPfiXtYAJdKZWOQDXZdh
cyxKMOAI/E4fW+wOonMhasToKHIUNFA7M8i2795IrkFgkqAm1l1ez04z0WiYzcZ3jHw8TthuHWJE
YE6mgnDS46XuPZ98xZShHtmlt7i2cOUaU3yjyM6l4E6ger+LOQ724O4mJAyU/vB4udvEw2Lqxe3I
UIoJ+hJNq3c9ZWNkCd/j5KPGD8N9wi/jVBXlR/yF4lMjrbqQ92lWzubd5yQNoACmiXADvECssJgU
zHn9sbHizyh7ZP8MthXuUF+QsoqV2D9+0DtVIB1qeWrIfIEELK+YhDSjqtuq9y1YWADQkhSj8gw3
se00tMjMNAKHknCKXaQl83mkYMrDf1OhpD9GLW3Oj3/NbbjgLEEtkv1WkGrLcBFNCJojRzPTd6uH
cIcJ2/zi9Wk9HdVGK9f21O1HlicXAQfJrJV76/rw9pFIJjOrVV+rS6zMkhQd+B1OdcaXCQ3xz56N
5DauU0m6E11arSAeb8MVY4HXaTZxkft2cWCBGmkT0kqqz4yk3jpNUv3QBhH/KQsFVRlPWgVbbeL+
fPcLBopOQk1rBT7VEmeZoNVqWgOuvKGGqJyZtO5fRa43Ozds8pWdfOdb0uAEuESrigxwCSFyG6uO
TIvm1FCmxo/CGaczoimID6qI7z1+KvmurrMWqOqSo2XSP1f5mNcfMuSOlJr6kx+CmD4wVrWQbi6s
Uwb674TnLcCARgEDk1QjKhNVsXKG7jypA/ydz8ldQLWwuARc5HhzSSr1SZnKY0MpshnwJdmgKreW
oN1ZCvQQ0xAAUtDwlkOlRlUMcs+09ivA8HvNm7K/c+yRcEAV8UoIvLNBaQoxF6Q5RcmwnJcJ2j84
Q488FcqowPtHpfHBvOe416MS/S2vOMgXwXEp332VMW9FVUGjvoTX7sp38KYXBD42nqII80cDexDg
S6EzOSTXzjzvWrTyflWeGLJ3km3BOoOXsQ2TlF4SqRZrtngSqjhiF37uDVV+nGvVyw91lKLqmNsd
JiglXd+VYHfvBYPPkkNXKe2wxHDSF6x6+Ny5P6fYpQa19TNGLnrjdvABdbv6XSg43D0+KLe3C4+J
kATwB3mTLidp2ijdh7wg90VtNM/23FSHdtRzSFh1fhyUZk0+YLkecGPZ1ZOsKpp67jIr0TrkdO3R
Nc+TlpUh6vQGLpb420Zh95K0atYVGzmiUld20DIeyGUZLcixudQKWta4alkWEXxp44zPVdOfqgmh
2m1uCBsx7A7Z2CLUIMLllruLGODvB3cc9o9f9M21yuZH55EGFFgTQsISFSxqXHjnPNTPeAe1NHPr
sRg+Cwv80sGb41r9MOLYaR8CxQuCQ4VsCNZZWZWGz0NFj30fIU4fr+TiNw06fhMNG0PCZ+FCQZe8
PlhRaIeAWKvpnFW1tSnDUFxGJqtbC9oMUIoIoxsYrlsXSyl6eGl4rLBYe29JK38EV61M4WAqgVG5
/hEaN7wSwyY5D8B09o7LgpiJj77jtL9UzIxXUtTlHS+Xo7FO6SH59KSp18tF5oS/Ua7358geRvEh
zb0MdlI04QR+aNgmibNBvDbFuBnXt3hi5Ikrwsp2lI/09nriNwAbozXBIVdB/i2uJxTrY0w0zP6M
RZ7+nz1P2ddMRNmLaKJ+5XHlJ1wsRQOSnQfKgQbnkpM64/SnNoPVIZJXOJhN1M3epgBbuRpujzWt
FuaHMo8ggC1zRi+3CibxQ3/u+2p6Fhm0XqQqcKXJRnXjom63eXya7nxEKbvCJStLcfqe1x/RS+Bn
FtrcnQ2+3vC5T0vy8S43pjHH7TC3Mx+Kmx7gkIhx8SbMWlNdmRwsYzUjebIlUhmIzYDh1MU2sqvU
QXU8bM5ssgSPgsQspuwAvQ4ySVo7KF8VStxhQZkbeHiviSrdEM7k8jw6VxTtGRId+YLeXIld4fUO
puzzGSOuUPdOvaCwTzcu/k/ZATlt4V5cZn/ql8JEKo92uttW3rAVs9q73zucVrSXYXZd45jZeqx8
VxDYqw5Gj/z5XlGRLzg2EMxCsQ1H2gW/okAk2QetSxy8OUpJhPrhejgxf2qwLkdHM45Q4XzvFwZV
wjWhMZ/hmCxTKDP2YvC+IbOvuP5cRB1W0C2mNo2Swabo++LSOXp7MLRYWclSbw+MAR5XwvGIELKK
v36zqYFp9WhPwVlVQZIm1F7byJ7yr+9+PFZhMmxS1LF7Ft9P4Bpc6mYXnPGs05NN2HRSK8rsB7qG
nVW5R9cGHL53xlQ3wZLm4d/vXR9ACfwN0gxws9ifXD9l5JTFCMXKO89OADeUSCU2Xc/MaY7S4Cf2
gOEuDbPOQ6vLbtf46bfRAkUbyhlad1AJSSevF0eRr0LZZvbOY6/hD6Ra+VNSu/mHXkPwsXZZ9fHD
3lmPRgx6fJL3A3tB/v3NYfEQue2jZHTOTVrjaVwaRo/ZqYBc1lQKBUAT1ivZ452bFb0cEg7KEIlp
WF5qth2QgNeFcw7nVlJBcDufS8oPdWJG7tSBgXplHZUMMgDTxDHJ8xTDVh20KH9OGy8rVo7TvVcA
tpwGNadTyipdvwKRoQfAkJ5XgAWFr4TjZ9TC633Qq+lzXinxSrZzZzkmJDbEMYCtknJwvdxQJE6L
+5N1Dsck30QtxJAynOy9FmrjZlKZLjz+wrf5HUA3mhaU77rsLi7ug9HkXeJKE/pdiZXBZq507EhR
ENF+2mVQPNW9ZePxNZn9FxTgcSXysCspTo9/w+2NwG3A+hAWUbm4CRy5zSA5MBrwWaNWnroGt/Y0
jjJMGmiSFCEKhxnh7p3jXHqojHMRfuS/styU0ezN1s4ZctEkGEIfNT1vlzMzPXqlUxwg9q+pW9wm
LSwlyxNZnzADW3xTQ6XvjGdM6GMmrugHRCjDcm+p8DT3fdZ47wW78mT0LWUBj+KInONcP5lWpRVe
RjrezI7SnPG6VDZFbqffsTVea0zcO62Agmgv0e9ix1qL01EFBv6hWodlm2XNByPFwLOwsSqrNOTD
xTCY22REGRU5OfzMYSLhwOtFh8fb587r5cahrKZAkDDYxfMGmRKqVe9557brysMwWB/daU6eAhAo
748FZAwkLwR+3u6y5RNnnjVbyNice97H0c0LtdoIA2+EbdFnYpuFefxOvUmiDro9XKp0fyniqTav
P2Y8m2jzDwqyaaOmP4N4sGDma/UJRlm7oitx52PKBh5tJmbg8jAu9qkeDrkW4qNwnquGPkFdN+qf
oKq1f+w+xRqlhjftm1M74vE8derzbCrJN5wAzZWQdBsCXylkbGKgWZQ3MmS9OZlVObcGtOX6PFaK
S6O2RTdLpOmzWwpx1qjwj4/3z6vA63WmD2WNlIVCilExVfb1gmWLySEWJtXZw7kGyRI7y5XSR5Pc
sT/P2FHwwEaQI1AutWmOrWfWyqcRQ5T6yRrUtP4vqJXJ8u14UuxPA+aoeNeIJjd+OklnhzjzDEYU
b82gi/PzqE9Vd/C0oUCgORb4GG0SXcfHE+NBjH03I+NcNd5MYegZ3yLPwbznqIm6iQ6Wmfbg9eFS
6N9VHON+obGFxaKLTLizz4YkTD+4RZl3mzgQhbJ//IpuIzQKxuwKrgoIF6SX12+oMEqdF8Hvj5sq
OHrj/ImJ6XhiMJIfmgk8rzoG40rucXusSdWlfB89TzmFWqypKCZG13aKjCtGjrtYYN+sFpaNvRVN
yPc+HnAp0iqIF1R6DL8Xj5dMeREpeXYe60n/auJeEe7a1G3GbeDo3Xis+hGM8iyIpysr35ZjzPQh
7DCp5GyDX71eOffCXDAF7s42CkAjnPVQBX2ihBi40AxJD64Z4xtZ93i3zsS4lch5+1mpAKEq0Nih
cUYX9Hp1WF+14Noaz1afGyhzwyWkkzDuezo7z0Xmzh8LScR+/LLvfFePkQSTNZqvMEYXV0YHVJqZ
Oz7Ujj5G9akvoA2eVL2MEMdu3n8XIrHmGAhvyqk3867rJ4xD3B8mrenPaq1ae7vBL5wEx9vMibHW
p7p5ma+gMB1tAIeygGHX9VIOos3TWEbtuQJriZNmVu/x+RtexlDV/CLJUtxU0zVM6c3LlNgTej9M
t0CJMdZfLEpdaQ5l3JzbIET2nnaY9eLUk1ehn1aFXx5/ObkdruIkCktk5KCVAJTy+RZPGE8JlpsY
s5y7ZvD2I/Otl3yovE2IRNl+grm4m1KyR7crpEl3ba7cvrf3kyy8JJJCtuwxDljcT2kMLAq7o/pc
GhDWUcT3jmYxZAhOzyL6C0HjbDsxdzL5BRiK7/AirnVsRd4Nbic5B/9HN5/5ATt5qVmTeiUOyq4m
zvlsoELRdhbOBxiBbzLUbD8/fuc3l6FcS6qHGEyG6bktomBn6chrIsJ7tiYDJGuBaWayKVpETA9E
FOtgRnWgrZzQe2uCKSfTYaiG7vQyLJgobAg7qM91Y1XRqcq1aPxiCwVD65K20CcH2vx7Bz/ynZqM
KolEclS8FEwNnGxU0s6qaex15R8bDtXWnkP7y9Sh8fH4ld42lFmL5IKNTG5F5r14p1USB7aVd+Ks
8IWTjulsVWThNhNtQ8tWCSbtRELg5Xu3qrwvJOqVtY/SWG8+KRiYBsmmMeqyXYnFd146iSWQK1Dv
ssu6+FGoirQtrtb5OcHX7RuQxP4H9X2kbIDt9Uf6UmHz/s9ME5tCU+oSyXN9HTuqYrYcpTTyc5fl
dcN0etTiXYQ52/wjMFPzq9HiGrmSY+ryjF7HENgutB8hTRhs6WVxoqaDEVu0yc4zwI7c2cwcnLja
WhgWToiYyDaZHmXVFPmGgVXRR9sukuFQY9BmvUy1jphNa01D+UvDZMfYVpbWhq9GiwnmPp1NF8SL
Q9Xr9kPkeWjOYQE2WJuowrHss+qMozjVs121x8c76s63k1q45BCuDehoOaGISqNxirHOQOWW8alQ
LP2UKmLc65X1pXKjZGX6IEvTxTukXUzJKmW+KSgXcbDK81Kr4qQ5q8z3/HRsm0vhTGt9xFdJ1MUy
0PsAT3ClcVMve+0i8lDYmuvhjOtK75ypcAukWFTcRQ616zDkDhSw/PZuVDBJ+Fyjl6r5IbkaStJG
VqTf0xmnkQ+YRA/BV9ozXvRXYmL/Nu0srzD0PV6CIVZ/KZmytGwdKzzZ8M20z9YwEtPhg7qIwk91
ZuytOA3aIyj7WDlBGaXjVoiihgkI5EA/xZXZa/hAV461Sedscj4ia6uikBNk3vyjLTGpxQQTV69/
C0VTo30e6Gb1EnlaHO8zBDuGbdxgCrTL3Hoev2amieRLrOv9f9hP5NPLXGhtd8mmSDGQqTWiWSM/
j4pC8YVXIze00XRkNdINuA7Le0HyMHDpR064ED3eZLdXPYMPckUpuwxhegnoAMvCb6AIOLeI6Y6n
ptJHTLrDKM62UGaaP49Xu0lMAQkDOSAXRh2ObbBILGCQh5PH0Po82plTRzvkxM36A1b1jnMspjFO
/7R1mHTazsWzzNnHI94qnx7/hDsPDCwbwidMZToLy/ikDCIDjjzV9BbG4psBpeKbwHMG11OcVf6H
peRJYuIDk2N543lF7kx2XIhziyy09m2GMDF8V1Iy1P9GdLrMj4+Xu00VebVwE2kpvuoLLnrYQ1cn
FUAA+4wbXPOcC8zgYLieM010z3iuZhvQg9ZK5L2zpmwcU9YTdyFzLYKGmYBRxZQKV1gxFd1O71pd
bG3FzL/0YaNsEafp/o48XG8eP+rNR5TUMbAPkpKDa8yymCetsRkcOzZAtsJ8dvC79mOm1fhZtmv3
+k0Ufl0KHUGItZKbt9iyIomCBgEN+9RESv3TbLxZ7LHZTD/oiKGcc2PuV07k3QUJ+lLjnWb8EiZp
lFFDn16xT7Y5/xugdv084Na109z5d66r8ZfHb/I2/UVCkIAPI4RvCBRAXgtv+iIY08zYSzrmqVSV
9KPWWep3syOZ2CdpYUfIJxclPsnJ0AZnXXFabaMGiEbtsJ7V949/yk0hYDDeodUGPBQSDlf59S9R
3aAJ3cbRT0OP0e4fZYqmxtnnrjsk7VM1Wkko9cgy9WVOALls7RrQ3yFJjXz49viH3O4uj6IZVQ05
63Lg/Vz/EK9rGGDG2K0OcxNuQiNSj7rVFMceLM353UtRPkrTHrazCjr2eimsb7Gxr3ACxfDWLWnb
RJlh/62L0B6/kaa53ufH690EYFSUpPQPCE3mL+yx6/USZsbTqCrd0U7sYd/kdvTv1GImRetHHCOz
gq7ttuHFNKt493jl2xEpRwgrAaAWKIloNyOPrJhdgcRNe4ycBt82REU+xbj9XhQjqPa8omoHxxWF
H81pATprDpKJ5fzUNGp8trsSIzkT/VCACfkOfTrEvPKqPGcoO1OYeTVup31nfbSqITyrAyaHWSD0
F1NLnJWAd3M65VPgbAUBHLY7o9DrFxgDVwlN/A6PvCf7EtV1fc5KNdkmOEAccDRbU429AfyTAIEJ
QVSVWhxowjLUkQzYxVAlgLpMM6oOqLlHjNCNoMuQm5znWg//HlEa7XzhBGn4VwfSPiNTAM7z5OLQ
oX72xshVjvhq0mrbKIgpmWuV3WsmepXT8RsJH0gpUGYBNV7ESAWNYKsdO3FssGfwtWbSN0JEYtPU
cbmNBiX+1851Y6/Og/E8lgFFJjoPu7ZOsLatkuSodaq708wQM6ooSj7iwG0eGsuqd81cpmfU/NMn
7AdxAUUr+YvXVvrBE7G1zQiO5ypq7I2Fr+oByIhywi94Wtm5N3FJPh3XtwtmCcG1pQwZQn8ICJWK
OOahU+ygV2VPr4bhZSX0XZB27fOIZtRObbv2iWFY9N4QIZen3YT4jhzALy+gVGjIEo9Rc8zLCchp
HbvHSNTztreNtTrqNjoALmUqYJCyUAosCacaHL+xso3kXOeqJ/qdliZOcBgsMSYHYy6D8sXV7cT4
EYRRMf+cBe0/deVl3yQUsJA4XQazHxIZMFqL82Wlg5qJgp+QZuMlCstmi3Fo82wNee03Ngddaef5
9Dg23V2UB4bUJQP+Ulx8QMBVuHaYnj2ht328FS1K4yiL26VzUrEXmX+lup4n6bZITdGsKY3fXDcI
AbG75HgE1C+54vUjT4Oo9FJTg5MyoAXWWQ747t5J9/SZ0pW3e7sUnURmeDRxbALKUiIkopix43zy
TmVjZydaiPpHFDSc7YwT78ptfhMouWRofFPoyf4+vejrpwonDJBVJ/BOYxqHBzVHJM7tdfsCH+Cr
SPX0veMdlqPXzAyN5EjOQ6+XS8cSnyUseE8ZRPm9ipr6NkNM7aREuGQpFQLFj7eMsXiVzNBBFJDx
vo4vqE8W2TZ9TDUwjUF5MoGJ5KBDy3p4ymMRp4eo692a9mHuIMhLOy0UG+GoVfEPdr+DekwxiLQv
7mCqqMviT4LQLIxF9UAe3c3fK4rS/ygpcWlNZgvM8kz5muxNO7WnowU0YG52eE6lT+OQqvZBG6s0
2ngo/9fboB3HCcOrORiVFw/28gdUSczulEzwFbcIcTPxMAOQDScnqaxxN1d1EB7jNnBySvBcm401
pMcioMCwBd8hLQ8kckeW+9dfpbdwnafzEz6pmREchRBf+9ayPxvB6Gwds7N3Se+A55n6tb7X4kSz
MAUm+Ru0VDIN01wsrFHFvvaVkSoLEdJQtZ9wbJR9nbb6WYvM4STFPA6Pt8SdNRHkJEYbcuMj3nL9
sHglx5U1u/XTGLr2KYzRKyi6yr2IxJwQGQ/THfC7NZrxa1b85u5FAhyhVZaUgE3EK5cFfNhzvVvC
mi80cEx13/furGPL02YlMzRtin6XIhj+qVPFwE+5bDJz66JH/inE3RgBhwSe/bau7abZTOiFvph1
XYhDkEeO8xxWofvVmoUefiuTXMlaIjFgPuS9s8jAoTyPphonN15FtfFCnJVf0Mlqk10/tY77Wa01
t9jVatlWHw23mrWvYij7/MnBMSylpRJMabktMjDUOaK4XsdOlILxIfKAAtcKjB0GUKef6Oyh17FV
a7sCouNU3ljvtLApxK7Db+jSNHDXDtwj6be+QqZuw9x8OCNDP6v7mGvzrxEq3e8UX7s/HgRFd9Pg
hv2+SMcXYDbzKuPGyI1Qt7iySi8avBlJ60vuaQKdMe3nNAXxiwk75zTFibGSgd5sM5YjKSQZQImI
knSxnAAHF4xAGhGMtJJLE/Qmw1kswQPaVoe5s34XXvhOrqV8ROAYHCUw74AGlsp8HvOgZoRre6k6
MX2yqrn8p9U7cbEN5rWeFOt7fJRugisagNIoAZw4/i1UY9dHyUJ4NA5JDV/qyJqOCKslT/MclUdA
z/PxnUtx3xMo8DXEFEeyYa6XmtOgLiAHB0819fbfqhinDfZF7fdsHNcIG6/6RG/PKnAWvhpqIq8C
P4DtrtdKc7fWKC2bC7GypAYzzDb3LX1QfhhKYuJXlrriTyNE9xN41dBtFbR4vKPIneGLm+lhCnkP
G5RT69LIhgCF5kc9ddq3dmq1NVj24vqWYUWKLBG7JRyS3OT6p85hSV+77o1LXZrT9wJmzi/yCuPT
pBc/lURUK60y+eRv3wztI5gk5LkWHDdaw4vYWaSNnQ+FOV9A4/SXAYfi56G16/dGaBA2TBkBgtBa
gQgkj9abXkfZVThUptVw0ZKy/pqkA9a/VZaftMpqP4RdHB/MYXRWFr19kyxKbsKcmP4RV9L1osnU
AxCZ9f5iDvOEiEileVs+tHVEMzc8FKK01yR+byMEbxPeHLUYUQK0y/WK41TMpVKQPjtRrarbykDs
PA6MON+OeTv9pYb4DvWTl6486M2hxeRY5tDEJTmpXgYmRUOtHpaadmmsud8pqW1vqKr+a2dvTRj6
zkpMRORpZQoPT25xjlqYl2mRde3FClA/2kw9PBzLpEzcaHYkVgLEK1pisTdlAGRiyUdkKr54nSoc
K7vNwvYSJEqw63Su+K0iAKj90xlOKzY6Dpftxh2m6Hvfmn25ab3O9NBl1QNjI5MF7XPILKw/1V3b
1zuzs1J8O3TlG1ehV+7z1ur82WtxLrO1OERTTQjNfHIwTmdqxUwg2Tt53/1rFraablHhKT+igaqn
B9Wcpgox5E4wNHGace1M3r5liPyUJbgygumH5HO9jaDxjZaGoMDFwr7tmKMluumdoH9hfDGsZNO3
Z4SARpMcCR9kG9CEuV5KNL1mTQwALqXT/1fU1PvBwCUm+fXJxqrU8tc7gz71PCARZIyk9Azh7Xq9
AGTfYEcDspKZbv43Yj+071u9Hg+TE05raq+L/oHcO9xh0jQUDCaBbhF1nMkIYlF65sVC7HlXFSbC
ARz7i1WGDjL8/ZQccPYUwI31bD4aVbSmW3L7dulaMHR+Fd7gnpMf+k3YyxlMlxOWvRczdEdfdJ1Z
bb1Un3+7trD+MgsRByvf83brcHcwWwEvinghlIjrFb00TzLM3e1LUHfzPsIP5xx2g7sPx3heiTq3
wQ7LKhRudVJvR0W893qp0OpdM9QoqIwg1fYqsqGnzhy5GSuUL1T8cH64Coa0j/fP0qyUfA/9F8kW
IN9TySDkK3/zShNRBqHrBdWFpDlLADE6Q77tkXqe98JQ5uoJ0TfnH0higQoAOKjnY6WGurlF7Tsv
d/FkVulGzKVrvCTR4BwqFUL+ho6eox+SuojVYxboot8//tXLfSB/NOwyHEuBQ0gE6PWP1nNECOwJ
UllMiph8LLrU1XYNDLJ/qyiqqg9DOFjvHJ9IQ1d6glD8qMslBH0RRGZ3tPrenupLnPbZv6Q9br5T
RFs9e0nSNQcv6Kcf731K7iCJwaCdDqFjiSdyoMFm0xg0F9HX5bPezP9H2Xktx41l6fpVKuoePfBm
YrovAKQlk6RI+RuESpSw4b19+vlA1ZlSggzmYUe0uhWSuLH92mv9Rt6TB68/xaHcoeGoXVLQWL9x
6SHID84s1HIB869Fo5nPXi0yLDdDoO4hj3Alav3Q1rLgUNSYYbkmIqEfzLmUvEHt5k9v7i0YQ4QI
EGok67HWg7GNnATVoFRX6TCa+qbXS8P2nK50xGkcCnkTpwYf8uY2F5ITyDeqNaRTVgfaYnmdBZaB
m9iUFh+jUa2Q5W5t2TWUJnsX2VJz/3qD6+OEO3IpwyxZWGLiZy/rRje5FlVpulpYsfuUAvy2dkBT
dmlz6TnwfI/wFgARxUlC2uAZtK8MHLVBLmS8GkpF21S6XnjF5Mi7MA+/zyQmLzzmXuoZIQytgbNb
mL/nW3KBeAwa9PSrHN1L4dWw4jt/EHr71Sijt2pu4om+hBsLFnspsmHGed5a70yRboO93qXjPGws
Nfs0QC7ze1T1rpO+0y9UMp+22u+RE+1BayLAoXS6MG9WkZNNuDCAOq12hTIImMSx5mQ3bWc7rQsA
K4VJpUblbiwxlXTDPNeof0ko+uwzuEAPOGo6AsXHMk/cqsxsiCqNOryzlcT+VEl1o7oB6qcPcuNI
uZdn0kjhGXqj7WEZnW7CGJ1PANNStwlziONkmupceFOIuJ4nrDL78PoSXV/yT11dUuYLigIa4Oqc
I7DDvLWv6t3QSfVN2MQCHLNcbamE5RSH8N8ZTVK8Sq6nO8sJpgsX7nnzyMosApFIZ5NjoxLD8X4+
s7mStqpNIWo7jWayD9RMPU7SEG80ki6tP0iYYUtTlAOyMMovYSJfkgtfod9+fQDoEVgbHPjwIFcL
2TIqJ0wA/m21Bl/VXIW1HCuzfC+A/vr4Ic+nUbWN21bN+kOtNOGmAu7px6ZUXriaz4/jXx+CCw8J
sYVLx9ecj0RWiU5yZlvGLjwADEDmCg3JEAXdrmq6YwBj+q7qrHALvUPfvb4Glh/9z3LnwFiynAQh
C+F2EVNbjcGMDTeIC6HuEssM3yfBHFw3RPEXpvr8yHhqhYogVxwJfLJA6zRjGhWz3OmztrN1nuc4
Vir3yqTWvhMHlxIW54fh301RiSc0p2DMg+t8LAMQVYUldG0XWZ16G0ktV1itjF+CcLS38xxcCque
dY3UPc8NZK+osiG2tRpAW+pbpyYTtYvyHiaMDO8FI1JpO5A88F6fqydxybPJQu6TK5MggdmCar/a
MUbIXY5ToLqrjba9m7su8BXJtl2opspObuPHJBPlgVfy+AEDxNkNDWGfZDtK3ps5jkvEeM2OdQhC
QitsfyLoOk4mvueqFUc3kcik+9lMgDANyDnX0Ax3fWhn0KAXk0n0DDa52VXvXu/TqlbMfC19WiQy
OIiWp/GqT4rRTCSbO3VXIZj6wB0doxVgzXst0WrS0KCoZT3v92pfS55IZ2uf5mZNMVaqN7Y2IWpg
o676+jc9W0J80oJipLS1vATWwyyXQtF66kw7W0uMWxSY37VTM+3rHGnXoph/vt7aevMvA0CUwNVG
apRBWG3+wpxHSqiatoOW47xPHITMWANkrOVG3pWzrrgV7LEvccnR+OaWKUARBqJIRzJ4/VhOBFEa
xBJtV7I1j0IBNBNrInAtq5weZC2SrkQzq4dAai5Vop73GdID6RC4jpx3lD3ON6lmBDXJ0incp+SL
faXt+q0WY+VX6CnPS7suNmma4dvbaZfEmZ/PLRE23V3ktA2eFqvR7ksjr0G4JfvZgd9UFlaxKQxN
nBKbKA1xrkt8oVV7lNQW/4QleuExwem3ai8ddVRnwhKGkFbCn98OiURklvG8sx2Ej8cZuVNSrP3+
9al93ixpLRhs3OssKtiA5wNcWxHqymat7LNAk3CBxLEL8/RHvRrGbTSHl/Bfq6ucXi4pb5tJNSCu
kjM8bw6yQxfqSEvvsSOr/caxuk1S9NonLY/EV0Ny2n0y2qbPSMtuxmxfCO5Xy+mpeTTj7F+G5fyf
8+ZNTKK6CbGGfcp9fuxAK7ptJA27qoxvo6yVN2mUfIHGqG1fH+Xzdzw5H1IFgFyIT7kBOMlW7Ya5
HDlNqCv7tAqiTzb2kJ6eDOEd2mfqbtaI7ij/Zhci1BcbJUEK+Gqx+1mfTmqEIp7tZOp+rA1tK2Wm
jSQDB6beCFj4POf8qlUuOY2+MMFIz7BdeKXChngmhgXm15wzXd0L4GU77AkDN1aUaqfF6FKYPK48
J+iafVAUhg9DR/35+kA/X86k2BWNBzLcMKSqVpfEgOarGs2WsUcEetyknZF5qjXEO1sYsTvL4m2e
gcvE8pHwBwn/ySE+g7FPkaolQ5WY+9gebc8sbPtGAOaA7lkhPHnhWn+pc6gYcatjGrg8x89XL/oX
uTT3nblPWMN7fJ3rG3VY0JODPnzM2DgXQr4V8+BX76D4QbLg5CXtvdqtVTGPaKJE1n6GXeBWsTZf
l8OQPahFsGSGFW1XCzPfqamOwxugyd3EHejGvFx3fdbO13Gg9vdNjLs6b4TiTivz7K614IqUiiI8
MEEZcBSZkGgIwiF7Wyi5TA3vMx5m/C8gjTXQkRRrrxVBjIWzMmR3RpcZnqYgzFvV3SXdm+fHCsf2
4mIiI3pAlK6eT8zcB0reWL25rwo73jsqzBgFOMrd0JhAEKDGekUa2duoQrXx9fW+CiqfOgmZjSuK
B+NiVXvestlwQwobJA8OKsbn2eED3EqrEN/JFeX96229sPz039ta7a0S1VZsx1trb4UKluEWdPXJ
6syjCZfAq/Xe2r/e3sojhuW3UNTBhAERY3+RsDjvXDSXnRlQgt9zNXX3Utnf5UqX+Goj2vdD7YjH
yomv1K40Dj3qIS4SbeOWQGUhokqV//rHPBtogOeAwYnbuS2RJljtPavHGVqGXL0fLcn0UHg2jvA1
T8JptIe3tkSQu0jIgsfGmG4txQsETbckolvCc3QOpHiWNkNpqYcoUc03HiiUz2gCjgWDSwFo3anO
bueiyh3loJpVdpW34ptkl49ROmb3SiZPm7d1bCnWEcIubERyps9EFjD6qaww1XTIR6bu1Y0TXzs5
ro1pn11yFFtffTTFI4Erb0GDUStc3bd9PdW9NbIwIrmZ3HJqzWVNzF7WBspGTNpfdaZbFx4o6+3x
1CYvocVFEGaYvFohxhRTl9Qb4yAQ4t+qTaH4mIvmXmTW0aadybW9PpzrQ2dpb6E0kRMBCcRheb47
mhSt/5xXyQFceeV3Sql58giI0J9Iln7vJWTp5TFzZkh6PVv19caXH/7bAxPRg6Vx2gb0zBWwLjbL
QW51/WgYgCkr+YtWlrLfBTX2WK8389I8knXg0QHLj/+sjpwiK43OsQfjgGObtDWn6YMmQeGJLfSp
EVcJT1VoVRduvZfmkeoHyR7koJ5zaEwkcMs2icxDrNnhFSry/bvYdBKO8Knw1GyQ/3q9j+uTZRnK
39pb5yH0vFTNhEzSoRiLD3I99NfIFU4/+siyL+EeXmqKZwadW04wls35kiGnBOOuHiC0VGSq0rbI
biwuKn9hZVw4xV4aRTjrAMaALS5SLudNxfKQBzZAgIMd9EnsBmZoe1WUJsQNqFy5vZnnF8LdlzrH
XQ/rjkTVopJ23mIWNrqWysI84ApR7zhopFOnBsYhAaD65qYQdlqqLzaHtMKr+LypadI6I66FdVCi
7DFNtelGjvHQKoNyvDCMzztFZWCJKyjH8Vx6Irj8Vorr+sFuCquzDtQQxC18eQ3PkmFRaKzeBqzg
jQuDlgoP4MIl08mL+7xTSRcXUxBq1kFTu6OZLrbJ9tCCVLNBrVnw8zVhzh9eX/vPVwnVHbiS8GEW
NMfaeGfqZtwJ7Tk4tGGtuia81qNcK4sKQKPvQHG+TW/tqY+LGg0JOFgOOJ+t7oUs6MexIUI4cpea
/pTX4Z2lJ9qFtNCTfM756egsFSRCZ2qopGxWzWhKmBqTPoZYBjrZzkrTxmvmtL+PpGlyhzjrb8qK
woEVB+K+0qPYI0QdhIeMebSJ+cVtml7dw8jpqGCqvXXhVH0C7T37PmJHqpYLaGiNJ9b7EYmuVJEO
sdmHbgNM4BEfqP667oaPaYECkpSa2hZ2teZrbWl5RpY7O8PIG38KhHrsh7Hd52Oi79W40RZ9mbtq
nIGGVmmIyr6teVQo688GtoUebnoc3ClqepJkhhvTiM3HJB7ME6pZyabU9eEk6YN1yMds3Pdl4/hG
DZp6iK3wwn35wlaiZA8ieckosW1Xm7Yws4ZAvZMOQEbHYypQTZzi3Di2vBIvDPDLTS1wd4oCFMBW
V3OR1I1uFJN0MLigbyCiozsNoucY9nl9oalnN6S5YB8oVVIRACHurJZaiuJbghhKdLT6RvhRLKkH
RzSya4lGOmg2fD5dR0jq9W37rH80CjSJkhsNLp5D50cFBEGOEW2Mj0iQNbuoM5qdZkf9LtfjS7fx
S02R8lxEgyntkdI+b8qSIL4IM4iPUlvgSDOa42lQx9Ybmyy/wBF/dhjRq9+bWt2OXdobkzHaMfJm
dufWQsk3k9CEz/j/FYaUMV8fxBVgksNoac9ecFdcI8SLqwXpTPBmrQphwL4rDC+XisIPE1Fu1HHG
68fKw+vBAOth5Ja1nSStA/0vzQCI0VFQYyW/dRDdeT+FfYkgDA+TokzDt4a0fKGFBx7gE1YXk3A+
+IGVl0qsIcPC8Z/dxp3xaVSV8EtKm1tHT4u3CRn+GhGqFQAlKa2ywLTz9nB6CQc08ROcVvp8G+dz
fRPnHWIluSW5CBlUkjuoovJmQrfcHfUmvjKxhLsQAK5Yo0+fAUsHqBacFVB/a6yfaldynjdycnS0
GQVHSUYodyzHWb+Z1STCfSmtnW9m00ctGZ9s/t6oAQUWBxJ+9dYzawEbPimCk/2Ga7JakuDqEXwt
7eTYyaAO5xCdK1j82dZgd19oap24YzXie0AYAbeD1+caa1G3RR8X+PEdyyRVb8IstVwD/PlGKNZw
GoPK9GxsEe6EKeSrIMTw6/Xd8MLme2JlGYDxnryuz6d+RFmwaNESO+ZKP27tRhbHIpabTTkV04NB
UfNCey9OMgkirgQg54uc/arBYQ7mMuvTY2+OGgs8GUCwzG3lDo4pUn4VhjdDBgi9Oe1UrxjRz2FT
XvJBfGnYAUQvNQ5CIGMdkgdl7fSIEqZHa7TGhxEo2DbEPu2op91H/mT4pElO6plTE3lmi0PPhevj
heN1iSpBMPBg5r2zTMtv8WU7V+EUlHN61Ls0IGnU2DeNWUZHIBSXHPqezzBLmJc/mVKwtORRzpsq
exj8/ehkR6kSk1sM1kB62JG+Idr5Xu2i5JJs87P00QJEB24NOpFgDPLm6vSCdQZ2VnGa41hYtifH
qC02qAnDXRKFK+U5SioZdEC5c9JNr2ndrtEq+x3lR+OT1euXarLPFhyhB/lIlhybjJtsPdRV3prp
JI3jPrHS1nErgCL7lKK6x1IrEQmZs5uIcThMZa9/ocxf7aJI+v62XUYqdMlTIg7BcEBcUs/nAOss
oxgKmGOd5ow3Cg4ArmEV4gpNjvFqtKpL6fF1dEJqnMuDDAGXB8+ydaCAozHBVm4oR0fPDV8HB+9r
at25GBSpiHKoqZeEuXnh/F5Cnt+iWyAqi/YjUFCiLy6StS6SXgVtMRmJdG1PhXbMR0vcSa3co/Xf
UZZte2M/Frh1ZHl+KUH/YsuLIMZCGEbyb3Vcj2NIemiCNqckhnwsQsfeYRXYHPoCDekavUS3lRXB
wwYLv9cndpWPoc8oM5HAI4u3nKDrZHeMsIjoqeacGtBRftIrwTYe6jfWKJdW2FSgAXmO8kxc67sb
jdW0Tj5np3FUur2QW80N21Gc6kaevUSZpcPrvVqdTk/tka/QeB4uMNh1cJuB9xlCY8pOqW3FvmnU
4b4eW/zAZ/VSufeFppAlIycCqQ843hpjBBE96rPUzk68cpmnsggsy80GhEudKrYvPRCXqPV8iTpn
ra32ITDpWWoyzCsphGiWF9WQYbvBTCnjFw8E8todN3T1vtRr54SymOZi6axciD9X5/EyuEtegcuF
gwlc0+p4HHBuSVJhZaei1rPQz1Cu8iBsag+1pl/pUoYu5uuzuT6Qf7W4ADnIzS7pjNVbZWrpsjUx
xkY4T1eJMZ0wnHJ+5p1UHTuM9IC/EeWWsfOpdaxA9kKDTAeKuDkfV14iUa5QzpxMS/95ovMeRPiE
K+L8LOxE0zR4H+enZDYkKr91anp91egQsRMAbW3MbGRquFMHK/OkIG1DV4FregJY3GwMoaMyrZEl
DEvb/NgVqE1aqARofpBNyubCwL20XBTyTOw6NgOTdv6p7aBQNpfk/NT3OFkmMGqxAAhNzwp0+TqS
iFRa8HFfK7vRPzRFrG1Cu7f7C9O3Osufxmt5YiLPvqS85FXAlC7Rsh2b+UmWjRlExGD0FM/NcmdU
feIGcSu5lpq8sZ78q1Xo3NaiqcVTabVKAymzejtjlsJEs26Ar37OR7UA5DLNmx48qVfo4kdRyfaH
ue7nC/v0pUOBq/L/Gl9FR0NQjchMNPmppJB306Lk58PRM4+RWn55fYpf2oyEXyqbA6oY2iXnM2yX
UiCKcspPUxXkX4ElJxsr6QZyQFzUbsZLaPt6g8+vKtQAQNpR00Lr41m1ojbjsiPxk5/qqCpva4Hf
WRCZ3W6Y2jsEyyNUTe3xfc9MXzjTX1pGYF2o6ck8rqjQnPdU1oapkWMnP0l4zOwiuYp8Y4Atq2SW
uJItJPPnEFTI6719sVFgyBYKjdSy1yxWpJCpgUxhcRJRNz/EplVeayGGhFadGdtAD+t3UWleEkle
w0af1i7vi0UvEXAY9+Z5V4tUDsJkLFk+ItW/TQjy77m5pk1Txc19oxg/sVc1b+xG+lTBZT/h4FGT
RDa1SzTql3qPwAc0BQKjpQZ3/h3BqMTouVT5KUsdZatPZvcoC4fK9JBGX0fHCK6nrhsuzPPTRK7u
uCUlBZSTJBGSxKuJBpRgJ9NEml+t0XHHWF16qDoDgr8djx+0SZZbL6zk+Vump8YW4JHYWZEzMSVF
cQiCotxS7BXXTNylPM8Lw4FoNelfLnpeIutAvDQprHZmJk7UclBa6uzJt4xa21g18oiTYge7aUqH
3RtX4HLJEI6y3UCKPCt+BlIZZglWPKemFyGOV0CqXbkrcGsgGMhu+qFDR8aozQuz8KyvNEvYzS8g
j4j5V5NQhrpkwAwXp7RVlJ8pVtIH4CrJMc2Hz9FyqGnjdCkWXbUJDAEWMNkTFhulFTQrzpdbOTaJ
NqRVflvi8RLt6sAe7NQFVVsYhUc5z2rv5KDt0q2jtpP5tpQVjS+5XaRGwD3B2V3brsezyEhYWd1t
Uc3FFe+4j2S44DCNjeIicjJeuBRX5zZQSB6XFIHAfSyMMG2VnuzK3jQK3Wjv+e+u7mBJDkaC7jtO
N3uwi9rd66vIYeh+21M0BxQfIObCxiHQd1a3YV1Yeu5og34v45vmjSovmCxGDcBEqo1AcRo3g1xj
vS7S/DopBunh9eZXl8bfzbOkeMkv19RqNYEhgNStRfp9o83xxunH/iBltQwccnL8eFTfG4NteiNZ
Z//1hpcf/Lzf/zS86rfWhForwlK/t+Ok8Bs0sN7Fqmq/f72V9cL9NbowY9goqDiu048hbg96VTb6
fewk0ue6h9Ao8dLcTrYV7osqda6yWusvdO35CmJKEUAiQ4EKEijb891SO00SyuGs389tMWzxjTN9
swXRjBea4WZOcAnzsb6VnibxSeAbQQ126rr4k0ZWlJuzqd9Xfdl5uWJWHjZo6NFrxeRDGgq3ZlzH
2xR1j/cF0raeKuT6XYWAy4UU3Cq6Wj7kyaJBI6Jc/BOWSf8t95Q09qQkUWzcCzPMN0ZXRUe1gc09
F8UlqZYXBhkHLfgrcJ+Ajq9VrswwrUCDDcb92Hd3ldUrRy00jK9pn4CUssbqEuX3hZVE4Yc0Kq9W
EK9r3EKuNk4w151xP8Gt3udZ5/zkApD8AYWOTaBPDn6A+iXuxAu7U0OLBhLkYvbG2Xc+nrjXaXGi
duY9PnoASp24PThjhwB20eqnOYBPkRTFvS6P0yVjx/Vdv0wl2XrCyCWptKDtzpsOBjzAulwx7ssJ
ImxqVpRwdcTVAxCT2ymQcbBMwmhjWPgOUSrvtgUYIFegUXsbtLG5EXkp75uwvgRcP58HcCNc9IRe
C2SdFx4Pk/PvUuJECHI15uNClHCuSHam6lUQyXXl+IGmAfjt8zbuP2ZdERpvU+1/apxm4UaDe4Jm
soaviUEju4qN2eNYWtE2wY7hyCAKPzGtSyTo83vhV1PUKaCgYq5ogZk776ceE7HY2mg/TsDUdqml
1NtBTae9Y3YIMEgW/H4nkeUPNlZgboyB6ZtuXVKiNA5cbUm2gS2BIXXevpEqY0d6O/5RjBBG9g4y
i/JdU4ne/JRUQhkCV0I7YL5wdK4SCkuzJBeRqCNry62PmvR5s2pU5VOrV+qPuckkGHKOMJMNilRm
dbDSuuwbHwCR3D1okA7tO2CgcnwzNZloXF0NgLwjIxFs2oAX9IWw6/y84YsWg2Pkukl3U+FDKOr8
w4i4gOyZkfwDlCT0Gj1JlG0c5G3vG01Wfbbzsr9ExD8/Tcljw4CHQko2f8FdPwNL2hIyfr1liJ+k
Oxoss8fhA7aEo6tkmXh8yz35d1NLILJ43xDMrg5u0XZsOCztf0LWi7Tr2OnAukFvstP3ihpbd1Mv
8CJkr1nGhRlfjysrHRA9JAkSdEhxrNUGyG1jOuWMcegmvdVdRXau7Sbk/TU3skxpj/BAfkny/dm4
AutFFIi8Bx6QnKyrqewDbKEyR+AfK1mU2aWwNbwy5FTv5CLcvT6w5yc4A4sszXJ0k+ug6semOl82
EmeYJbVVHbqxYQb7Is+o66fF4E6lEt0Os6Xfop2WuMKas/3rTT8bWSC2S1qORbvoYaybrueePCEC
kViO6/Z0U/Bo9HD5Kkk0IYWkVlQCX2/w2bguGH0HNhcUKuA46+p3E0kdyJY8oK9dEH9F/LA0XSBj
3XU2N05zIU5/3pq58PRhR5Hz49fVAZkoMZnzORkEVWOwhkCNksxt4tRx3IGb6kJrz+aRJxAFHjyo
OJ/Qm1y1Js96OIdqagpXDnV5oDW0Q93aEIFOESQ1kgXRCzXBMabipE26/fn1sV3VmlhIjOwvEQdS
hhR2Vzt0IH2bar0WCJdSiCojLazFk18OmZ0ei9HB5asuwhgLb7m2H4WN5L+btI78uW2b9m0OYHzL
4vq7KP1TZ1x8kVffIgiZZ8sZLOF2lhbtOjVtr9qi7JlyK8efaL6kyvBs9CkxktLCxg32FofEahep
fReOZCdhLORD29xTTu22aE1Jrp6mwUEkRfcuNLXBN4hELuyidbyB2vFi08MWptskSZd7+reQFpMT
q7aznqZHLc6+TFl5jxWz9qHIZUrIljodEsTnL5waT4pA/7yOKDcReBHyISpKjhTw3uoa7IOIm6jQ
ZOHqBPLNg1wNzejXYzblHr/X32umGIv9mI7qF7PNondapnb5NzNV+usGdcbBNYpk+mDIeaS4o5VN
5XUU5/pnkHvGSUF8567uBPz1KDQGadfAuhy/ciQO160M79hrieDqOwsJr+7XC+G/vo//Hf4o7n71
ofnP//D772Q36ygU7eq3/zlF3+uiKX62/7P8s//7a+f/6D+3/Y+67eoff5y+lc0f2y5//NZGRb7+
N2c/gpb+/hL/W/vt7DebvI3a6V33A8G3H02Xtk/N8c3L3/z//cM/fjz9lPdT+ePff34vurxdflrI
Z/359x8dHv/953KH/dfvP/7vP7v5lvHP3LrLf0Trv//jW9P++0801P+1gDbxBOGM4cXKQh9+/PoT
/V8yCVrK+k+6qwuYIy/qVvz7T+Nf2NNw2i4nL1U8mAZ//tEU3fJH/BuWEOZPaPmgIQa49c//911n
U/XP1P2Rd9ldEeVtw9csq+6fVclLi62nctQumhYkHdd0VSRBZKETcx1mLG5dLfwg1cm0CQMcMUxn
+kh6EOf3GGmGQylnyQE8ebSf5/JmcuKvvw3Z35/2+6ec321/fwmITE5CQI8E5Oe7smtEkgUBVmxl
MhyCyQtSV9WjL4ZTKhcO/hc7zRiCigeuhhre6uypGjwDRNZlh1YOPgk9B8ylXo+Bqe01AGXbMghG
NwmH9AZBsdqbo2LamDUOkLOqRnulay6JiZ2fhU9dxxMWNBOnEvS0NRLVcqRF4ENOD0GB/1RoOJ8H
ZLw3dakvluSWnxWJ8FvZ/PD6iC/dXM39WbOrc1AyE02Zqikl2Vjg9GgYtaskjeYROL/p5fGsg2vU
d4cIKKByJT0IMfwlhdEuiPve7WbrMY0u9uqpCvxPv1jFC+Z7cQ9bUlFLVHi+kiAj13LDYQlANpDd
wEosf9CD1K+62C1r46M6TTuEMn/WwQHD402YHEuhq5uWG16dGrHLxh3bdhvYpbLpdN9RivCAi2ra
RtMmy/LkRhQjz4Vc9csQKdBgKnAslop7BPaVuy5fLIck/S8jFrfV3Av0H5TPAZPPDBKfqspeiP5D
MusVQJfmA6+QyOv7btxkYtG7NuwBLd3gCwdE/w4hdReW/ZOQReUjX3ETxJO6GbSg+Fi3KOS7XZ9/
Abx7Q5GiOGLi8l5GjG1rxP0nqdc9fcJDsVbVB4WKhuvYoTgRWJycUUcnndJxAMYn475wlTE5Kp20
tZXB3kMFddxyzEwPLdTJa0T3wUwhksNEGDZFFigPSOWj5JUnt0NibGqttbcpdWO3E5Wr12Pvpka+
baL2h52Hj5WCnmXVpLtW71321+x1kvjC9bSFJbktBtk1RTj4tTZu7Kj8IA/ZZ3h6ugtvCLzNrmi+
m8hTurMUBfsYGO2hK8rSD+Wm3IMS3zeFuuec+Izk6y3kqx9JPGFqbpjFDpuB0A2KyRsqvXNJwCPl
0FG5ziPbjQftA8bDOxbKXxT1JHTiCz4s/WoXcPPCynaHttrNzYyDbqcKBonjqDbD7Nrows9yi6ZW
37Bf6hbaRN0gHkNp5aGuMafIo+oGF4nUJUNM5iJpw43cBHeqATd80vkLhfnRUlgXztRlGxlP849t
Z2LfN8Vf1UJW3SwwSzfJp53llJw5s9b6DDo+PL2Vuk6hqseRtL7HPvgoqfNfZPmdT4C1P2A1hdyv
ZE7ulBmpH2sN7q3dxnbg9JbWuJ81bYNA07swbke3ktF/qPDkqr6P8WZybLdLpnepIm8kKh/CErHb
CqH5kmiPUhYqbllFV4BtQ5eavz/bw30gqe9G0WHI11i3WWO/s6tSJnqTfBkhO3ZNtpnb6H6OFQ9b
nQEnzXTvpOpHM5Tfx0F55HT20GUo3arbjPEnO6+vGuVBdXIcoh9DoV6n6uiVY7rDM6nsDD+ViJPz
v2R99o2+hrFSn0A3u1P6tQTBHiFe1svSPlQeQg70YtCRt5hdQzJcFIaJlz6PynICFBu1Co5ZJ3tT
2m2a3rVH1XWM8tPI8QqtHn1OlISLuyjfmopLjv+YNclOG31VOtmwkym+anpy05G6LxN7Y4qbsNuF
NvFrctDqGYMBVPhrOF5fw2bXtfSOt1JX3SZlv0WLC8bxV/wvvuniW9k9SlPjdcPsScgKx4/tgm9Q
7kLlwyx0Nxv9sWTZqne53PB/R8+Ryr0p/CF8jPPaqwWigZYbRtuyfYyG0RedP2fSVav2W7s8Qg7M
tcYPHGUz9G6P1hsWLl4Evspsb/La2GiS5WMB5EqJ6glRb0lbbCTns+i+pqNvaYWLoMsxSGwv+sTw
Os14P/ICG6vMjYabsgBLkOobeJyuSDZ1geqDwPpseoDSWajyla7yFxIMtyv9GMmOL6XlEWdKblWW
cJ9ti6b3gGN4WvXdyObNpFkso500q74d6ls7w/Ww70E6MsKD47d1t1nGMityPxrMbd2OntqyKzPZ
rXSNi8TxHejcCR4BmXpvVPjUhg8lYhC9bftmWe4GWcW5UWyrqt+WU+81aejmwWcExzeoA87Oom4+
b7FaP068apVI9ZPa9Ep1urLVb1F91UXCjyPJ7Rz5uhXKvpLrjyalaRvvH2zdvtSIniOOuTHk6ymr
d4Y8u5JZu5kVodOZurm86ZaSSC3tBRqolXRHZQZs3L1eLE/bhPoQvmFkXPWh8nTj2zw8mMJYzpRT
buDbq9/G6ldFibwsQy6PhV8k93Ekbpz625DfhvngzuF3o7C3jln7ett6cWFhqQhNQ478fgjAoNzA
oNipmWy4BkIDHMgOqtvLZ1dGCmYWa0vQIYbja3W6V2L5MJhNtS2U6Cv0m0XeOS7dydCabZk2uR+H
9mc5BNuStcrkamLaJn2PSdBce7xB/HlSlO2YFR+zOvxZZe1pCMV8jNLhYdRD5ypQgKQVaZIdy97a
Wv37KbB/amp/Vys++s87CZFIP5LqK/yAgPjYO57Ewu+l9AcW7WQikP7lzrrS4/Sx6BHFiOLunVol
17WWXitNlW5a+VLOB9zXWbC0BBUOGCSQdVQKgGOsMyGR0hhtZDjSvq2oEERTdR8He7KK+UOfJf0m
EfMVPhyxX5P9SjwiFESnCvxbrhwTEpGCx/DVRAkDadYxv7UnqXOzCkZ0s1Wahruy3wRO/G1qVQXB
KFM0j8Fc6aZvc/qgGPgRNwbtfSWZn3BpFBuHfauUj2Vqb4spJi5AuDF+P7Z66lW5NN4EaVbPXqGe
9PjgTFL0UwEedWd2c/aN0bGqLzNgEqnfRC3ScnLBpzQO2miNpPpdOF/PpYcK7KdQc2ov7AZXODeS
pHm9Il8PulUjFVFtytn5NOfo/qsh1ymwdbcfPiZz4xV9Bw2uDf4qSBlMfdo/KArKhHohVXd2RjPt
pJh3oqrj02QK1GR7mzNkLivqofX0l4Cg+ymasDvPqxN5jhskx5L/Ze67tivHrW1/5f4APJjD42XY
iQpbWaUXDpVKAjNBggn8+jMpH7cltrh5ez9d2+1hl90QBAILC2vNcNMYFvGEyJ97PVSwoa3EAUTF
yaMhd8oRRlEWQiu1mCtB/hLhoPyNArgvg85zDE320KuR5uuiFhn6SFLvJiJOI9fOTUR4RVwrNtRk
i5xXbt1HNVBjEIkoWjsMTMD4HaAFCIBUdgpicjkB7LtM2nTZ+JKEVOdOByjQru+J7pK+x1Wi8EPR
SuKmbOSnUgFlpK2lQ60xcknqEfvVoldmyEqfRvYfs6bCIXoO41Nom6BTjCdYIpCW5EVcbu1eWKD4
RZpXhWUBq3AC/B9FREYIQWyyK2Vflt0uL9X6mmcd86Aivh2K5i2x2RXi4MUw6g9ihEevpO1VJU59
kecvqik91lHzTAnTwHcD1c0SBt+rDY41LEaqLZWq1pORtF5KRpIBXVlDQaCO65cQpUeAIgYZX2CA
lii+5EhuMrtv3xrIw9wVqv2kwQAHsj+4KJn2DE80G/ow9Jg28sWgZ6pTZN3raAAYp3GWBEMJSRWz
C69HCgZjjjRkhBOhkupbqeXMi+qsc2OZIhMBncQjTeE13Hwa4IArdWr3bCWAL7yUoWUIbxzKijq5
SO0Dx69sOijddqlvESlzOk3hrR8peoMcyq5sfkNAmqsAau7fIPqNG00x8/49U9RLoy2iu5HJBFuh
UkIvwY6R9NdEOiTpVq6itxSuP7ZvJvS+bVr2WkjNqz6w6wherg1h9t7QU7pLKtI44O6CeaK12l7n
L0WP+OCKVgWxEBK8V7XcDk/mIB+aTjGPqSxaJ6rk0WNjl7ttS12SBVD4KouSpiDG71lXxAcIxLcC
0gYZngpEu5SJ/qxRksK0MdZNh2tm6ihdX3mW9qI0SX2JBxKyplb4cFxq/UyDeUJ1qdUFyO640EZ7
2w7ICvhoeQqOEQ72nudOFpYHbrNLGNo6Je7LzMx8Ww1ynH1b/5CTzRBjc2BNfwOKT/q0cO3qqZN/
lxx/Pgk75J0jQWxkKP1ikB29uoeEjjum8hNTvVgtnK5kd6VuukC17u34WIFFVVI14GN1VAC1lc2L
nj1VXQAauQuPFvSAXq3+KI3VJrO6ja0XisPj17TB6W+4p7dvbQ+OANLs7VjBrBMHtmj5BbXC0IHq
i0eV3/FYHMoIPudw3aDTzVg4isHgpldBiyuCR+fQwN0hgfFXCaCbz1NtI8ERwmKSb8fppKrt5Nlz
27/nPADAIfHjOgMoqnEIIhekigJqtS6c6vzK6A9tVu90SC1vp5wKabSHjrfDyL4Ce9xp8sT0gNkN
mjjbadpjLpvA82kbNBydPtQcUmlIvbPEhzhPA2etbSbuoQbttMl1wrQgw+WddfdZFP9Wrfd2uEiK
RDhomgMD28XMC6Pkqh4u4fN7R4bK9A2bADwnk2OkcDitjNblwHGhUiVxyjB/ZyYcaqS+R2GxV6/q
Qg406H9+lhj+UW3wvszxr3mR71uZ8P+tfLh9L6d6G58P9f9hvRBt1C+1mKke+a1giKYQ/T/B9G93
//f2a93w8+/7T+FQ+xf8CPBPiBcBnzCpLP6ncKj+CzBJgAdAJ4Ah2FRS/N/CoaL8a2IpTi4Z4Cqh
w4i/6X8Lh/ifgNA34BKCEhu6LJb8TwqH32tHBLVzExR+c06ql2iU447spAB3n5uOB7vIXIWsNBCX
Bp/qZF8K8x26vkWl9FLQGyVeWvyRxXQPZX3/y1r/UGmcehn/rQ/9d+5TX+Dr8GYjzDTlSMnQ5gBL
MQRR7/TI3wt5/x15qm1+GdmSWKK0USsBuzD6eLc63QCFpbHciuFS0aHY1r2f/kFLv8K0cl9+UKHK
uJZG/KDaupTrC1NbY7otLf30A78MXMJTQInhDxm0uMAHaF0qxHZLaw2rvTTvWfMjVq0O1mLTAg14
jz2Y7PX0enxKjv70TbHfv84b6ORQSIzJgayNG02lBzzenS6HYKdZ7vS0u26BJtSHwVUHuiNKdTRr
IKnA7MKb/wKo2msqhz7JrMCqmssECsGKdDAMPG+Hnv2jttN/N8essA2TdagQl3gJwD/0GTAbhyWR
N6YftpYfZL1b6TMtrfCsmylnndyEJVZYLl5UvA9Q1Tm9xAs7Y87IpwWEjjOOE4/EUQCYYgwwmVyR
6lg4N3MFIIoMsDEkTDpvVZ8B3DuW0Ox9M6NrqVYgP7fyK3wiyH7YJZ8sky+7m4KVbpbZCB8J9d0Y
eFBleJfz2AeCOHT0MN9mxDpAaBapDVqvkr6hcvsAPoOPhNKFco/fC8mjBFXKMNy2BdsQc7yuUIyB
15oX6XSTU+LHWnGZhL1nWSnqjn29GyTYrCigLTKygTQyevZkW1MbVa8Mye3jIJ5YC6PRQQ9CdlnA
WZEokGLooishFdctKR34dm/KiX7XDlf9kGImuqPqh7JUNlmV+jJtwD+AaWorebFi7LlUujztr0j7
0sGZ06j/oBTjdKhaA6+IOvifYUw8M0zc0UR6AwDlqDoAMa7U+pf2ySwGFn0CedoxkQJR3FX1i5Zc
yOUafOYT3PnTB5x+6JcPmEA6O28znCGjSp18RLraZDHeJvAN5MluEHuUn32qHWMtclGv3bACFS5h
4aEeBQxpro7M28rIvQpymtW0EA8oDgJ3mUdogrx8zeZg6jD8NM1ZFC04rVpWYz93HfN75TlFzbIW
L3Is3LJ+HmFfAqvDlTtnZr/2V1z57HJ9WRMcy2GUwZkMVCt8Eom84dbR4LUbSqoz2mQvsvfJfBa2
9tcNGsoTq9GjhhmoMAcIKVLXhrpZKz3RDMWwqIwcGLL5tawHzIAUoFo7acZ2ZghtRltzu3gqKKAR
kYBvXzmm9gutbidqwaLkiquzDxmD1F3vygaq62nlpOgzF3mJl8Do4vnuUumulx/L8jLEG88I7630
vZQ5kvj+3ynnt2701z7iQgD8hKF9WY6QWG3forALrTnTSaQBboMrI89a+P9d6XkEl7NxyImMz0p1
FEszt8UrBAV0mKA6cPwYCHHlGvd+4UryiyV25piCoqB5SitQp7UdY3waUAkUwAoDHHWRxDeFQd1W
NvxiKmOejtNLv//sAjDAKKuAdhEBeuY7quE2W+MlT/nRD7t63k+zUV8LWYGqrhxdANbmE82N1T95
tZNz+R9xuf5aYWmW+cEzOYntHpdMQ3BjP3b9q0rez1oXaZb1pZAPSLnAvgCKCMK8Ql+5cJdWZRbv
GFwBEiZjXANhJGxbR+Zoq6Ax0UQ7rb47PfmFoDqHxkLmjHcyxw/pw2NpXCXVm5Gs6Hks7Je/yd8Y
vTGWVEhBVHuFumvWUICfDfuftsss16vsCmSObpACBvnQPKm3Rdj4hsi8QrIdPbH2Zvyr5gzSpA9x
sucwQ0hK7b5vGs9k1I0J92QUMtHuc/o63XVdvLG5foi13NOVekNDddON1ZbkvVulshOBjRO3Rx4P
Nx2ohzA74fkrRwuIiP0EAmzYPqa+LW0YfdJospLTLS3ePO2EbmEuQhNJUU02arWpURg+/cWXRp7F
GoMJXsdxPj1SbhNxoZZrwKul/TqLDyxCVRhQ3REyAo3T9zDv6iIolN0MoeWYmeSdM30gWL5f1BWc
kYkSpgiV0RYqR7W2chB+nr0xZyW3eZzgxCEBSGMFzY6LMXkaxYegrZPma/iQn5cecjrf5w6jlUaP
k3AMMvrWyjCOWpNPWRp4HirQseiVHDd1HfmQ8gKp7PRi/xwdjDnRqB8g+2KGyhgYnKFd2UMrLbom
dCUmL816+vMvF6oKPAhXYyxH3sApHZLuq4SPpXnPIgTMP8JSSu0xKMM7jpKUhmKdjtbI6VVZ2iqz
swlMCNUgLYpk384cM70fpGOkxWgmKo7S/zn9M5Z+g9kpjYWat+Yw/Yx612gPZsqduDFWfoGlhZ+d
1LjMwFFrcVLR7qxwRtfe+AvjWrOzGaG4DFMGjNu+ZomrraVHS8PO7+7GIjGosWPQS7tI+OEagWBp
3NlxHOyaDqD7j0GjRU4v33Fj5eZb+HhzHgRRGNNhQzYGlF530o2MN5j6j8xE/5PHgNXy/cyg2h73
XY+1KNiedF5U3p7eb0trMf35l7Oo2DwhsOweAxvvmnGn6+55485PYj7atGHTfEHsvS3XGN1L050d
QQDoeV1VGDaNL2N0DtcsspbGnR27tEKSWMPbM8jpzaC+VP37ecswO3FNymBQCIvUIDNfh/QySurz
1tecHTlpAPYoKxFDrcHTqBel27MmPJfIzNBPD7MOZrWacaeMd83aA3Yhds41LKK4F4XZYCESdmOk
zU2LltAA1QEg0PdDsSbvtfAZ59xu2kRhnJT4KRHQ0IIA7E7PC51zfTSQiapu5EwKxshvxH4YzrsL
5zLOOUhw+JeKDZ3t0NNN1hCgSysxO38tYUkLBMsYCDwaWrehZ2WRxpxKqY5yRdQU8aLPD4W2Cc97
NECH7nsc6sF3bcfKHoIcyPxiJ/6Zvt1fcXMOELWiorSqEusw2q99/QGds61ouauG3LPre41Wm7g5
nnV05kCOVK7lsKvNEe9klJLae7n4fXrghWtljuLNK9BFGnjvBBJwmaADbIEeKpi+OT36wk6ZSzUD
G21n8O8cgwEC83KmudEK/npp4FlyCig0HB9MLH1X+4a5C9szJzy7CpsCWhYhWOYBOPnOCO+ucyc8
/SJf7kIBeq2MRAaxjx3VfN+2K5JLSwsxO4u12qI9G+H7FVGQtZEDKMrKLbC0M2bXYa1RrtpT9LC1
2jHxsG2B6oPz7umd8Vkt//uDGzrN3xcElMMeTrC4FeXkhYvoGEGLEGwaAdwntEt9W38o5cqpUu5S
UsANInaofJvJW6FtVAKsj5B2cUzXZjPdmT/NZnaXxm1cErXGbHhnumGODj5gjIA6tI3m2DgZTRK7
rQmO95rLxsJ302d3bFfG+Al5JoIwi44VK6/XDMQWPtucVDh04IKxDL+J2W4TOUXT/DpK1jT6lwaf
ZbcNR+uqnXZbo8pulaUbS7qLyRq7+ZPD/sNX0GenOoOyT81rZQgUgBVIN8B7EE7vRutG5UsIrAYB
Eosq5KCINjBkgI71xGNqDKA8cD0MqqKKMqH/rsqCeFliOKkpHRoAJ09v2aVPNosNoyFDZLDHEY4k
AKyS/SDWHn9LI09//iU4ABJbZUhWEHWEK5f7wlyJZkufS/0+rjaWIYemGG4NGUqVgLkDZi1FYmU9
Znalf91/cxGiKqlFYUwxreeZEyfZJhXAEOtuygANVsbtkKgfdvIkdcC6db8L815TtnqPz1QYXlH9
yeAj3mkbwZ60Mfc5Tz0jT7dMMbxk1F07U/eMP+rk9vTXm/bQT3trFm9qKQH1s89FMIHA0viG94Dm
ygA7yep5aZw+iyFo94CypkoiKLUSotwfojkvxmuzWJHpOotiqRCBhN4eHiZnPq3nBm2jDOUEwVC1
69EnIQD0CaM+L9WfCxTEGRtkqK+KQMCvPQWkf+UrLpwUbRYhIIYw1nUrIwCZBjqLvWtlZxbS/sav
ynIQTKtSBAaanrXTPp3ed0sznp1tu9MIN6DZH0CeSjnS2j9v2NnRJuj5Qk9KEwEkDPWrs4edXfp2
kjZdWoVD0N2PcfcbuOm30/NdCEVzohzTGYWNFxqtXb1LyK/Biv1Qzc57OMyV3NuExXrUDyIAdAw9
w/q8JFOdnbtOIDUuCwwL2wQUcKvzZjsXsRrChuLzYVj1Qr9N1mSjFvbZXL8AXK6Y1Ro2RBEdIa3w
khGIpKx8u4XsSJ2duhrmev8+dSGHml73C/JMjt64VRlujHFPgIaknN5ISe2QGlD9UnNEY8MV9Z2H
hQtCtp+Gd4SwTVkGtnWDjesKNDiU+7R+Ajkf/+cOhHkwgMrCicdqPySg+SRvEJnd67LYWeFOb2+b
/mBYO6BVQyjOOag0gnbCHLuGS3GlgijlA1npjCO8HaXasSPZJdFDLT2fXoGlxZ1d/Y1u5rXV9SLQ
TJcbbrgmQjUjd/51hc6Vq00YgFaCSkNAgasxzDsKUfBUljZ5/xySGymGBcw7ye+q/knvXijSn/N+
n1n0iAaQwYoKL22L+EWx08SK38HSOs3CRxr3UqHBSiBIX7tyJ868Tebix6Y9pDTUp2E/9PIAo9bT
q7CQEsyVG3DjySKbvmqYPBlI5rLx1jDewv685j5kv76nX2o+UvjpYtpl+KgaTqytlIIX6l1zCRhD
Y4Wh1OOA1jagyXAn7gCe0JJbvfjV5WvJ+MKn/Ez6vuSkdtaoyMBRBJS7Le2ckHmnF33hIpir6FWm
xLtam75lvoWIqJMUtgtz2vM29lyBLBVWmxtwEA9AjGzKfc/2p2f9Kef5Q/r4ibL4shxhxoApa1ok
d+GFTNUbRRxor3mhuJeihwhgrFEDW7DTN1mZHGNZdoh8JdtkE0eRk/AKOnaAWGsCeHgQT2jqVwxy
VaV5A0C8RwheKcwpi/eW7er4HkLeXiFzt0cDaKS1l6XDSsoOrbCf0+BPrNKX30Pr5G4yekYxmhtw
fej9lmmehZ5zX/1JQhki5qlDqYr2cO5GkuXneuWMA5SlBvB+LEeHX9SAbJ/XVx3rAUkrgNxvN8TI
diku9trwFeh1hxIFSk3zIOXnMaW4MAowKSbfagTsFNB8+WHQ/qhAdCfps8nInSZ3G13Jr8v0t9Q8
mq3i86F0Iqo7BjE2MN3yiw6MAe2NxRdRRIBoMTZNeYyiJ/DbLa26lLvRG8AHgClYIeFMjDddhkk2
pVPaoLrqsmNZDyqDxu7wmmWt20m/skJxOTQyo1rCm7J2idBAuOSuZRGH5g+jfjRLxQ1Tc6uDLVvA
qarP/FF6CIXl5lTzU0m/MqxHS4Uaou0IqBTaAiSLfktCkF0S6QhBY3cwCJjMslPmH+A1+FHyojbp
kastOIT8vJg7NwcctZCWlT51WVQXHbJuzQxwpur31900h3GgqWxlZo9cm7H70rqw/pQXkA8C8Tse
N0ze0RTM/5XjtbAr57COWKcREIV4SYYwzWhDB3x2o1rtTC7ES2l223UyaUuI2KLGSWTHqF/BpYjF
R6ZesOw+K/d2uw/VG6jpubb5xuldyfpDxu9IuslBMq8i0+2M2tWryrEhdieXOyur7iSQsiMZpQcz
ci3GIC90W9PyEfyJLIOpBjc2uSK7ChDVxPZzlm6BQesBr2t9pagATus9TTlEyWNs3hR025hbAuvx
07FqIXJ/kgK/HPFGM4dQEAkbQgI9kqALfnPewLMndJiBUNUTrGNuu7E41t396XEXvv4nTPrLhMfI
kONqKqxY/CKpD0OyI8MKVne6an8K27MpAx5eQeQfV2WXaoAK/qlA2ipAZy+iZNMhYgujOvRWvHK3
LSQUc628UE1L0YdiCNLwqPP7Or3UDO40a07nC8PPQc2WHINqVeIOCuPBqUkMB5sXbsO9pU9Wts7C
SZlDm3nbSWk7ZSxSEWgFRFSsfcgP2LpGuvJBFjbnHNSsFA2BJg4uaDzV1HaT9f7pPbQ07rRmX/aQ
nMWZmjKMm+qbIdrkzcqNuTTutGe/jNvDsRBuW6h4Gul+mHwDVh6BS99y+nlfxi0Yq2WQlEWAgqoH
yibg07nLtWOLOtrKx1zY+3OobU3aTrOmdmtfPWbVi0au6rR3VImjz0MdSUyA47XEYmmZlO+/Tmmk
LSkSlKiGpnCV1toCaHZe1Pm8nr6sVCuqstAiDlK7cGkcJGvdxqW9PivXySnMNaOpKxg3/FLuBXip
sVu1MlYnO0hE805vTHVagh9C0ByIapRx02UKopupXhQEPBX1AhKH7igdx7KBoEO5ZfbvRhwJsPRW
vFM1mOvya73rnb4ancSayMebsJYd0Am9nkD1OrbhGTbes+qh0MAgjBPHKt7T/JJYoF3H9aaCRKth
bU7Pf6nKO0e5DsYAp8EaJ6tonjN4sFcDNA5avLHzzi+i30meIs1RIBgD+ii7YeF1ZtyY1u+a1eB1
V26SA3U8wlo7rYIRdTVi216XbGDgiFv+Rk4fc+FBcWBltReukjludhiIVdsNGo5a6vWN123V5Lwi
rDTbLlYkJ6SdLila/26H1kvgNXR6hX8+O5De/n52wga8uKiaNoj1VpRH0v86PS7s9H7cen8zuRkb
KQJlFg/cGs0SpS4dWt+m/UsuX9cF6mSCvlB0BDL2cgPtCaiVmNohY48yfVErAUZC4lYodpijtNWU
2KXioxfYm8lzBr0HsAYAU/sFazUvy2A7sE0oyPjQBOnNDjIXut+ZUMOhEH2jIJYM4j0kF1kdRMmF
BAdwdqnnAdwLpPEy04NGvDf1jmkbmfwy0rt4PBLO403W3HPIaTsSEZeWTG+hf4edXstPcJfB++5Q
G79Ef03TxNOtl6a+gLw17Z6KrIrdMLL9kXE/Hz9MCKg3NXRhLkcDqgAaHigaEO+6W6mmB4ExJ1L5
ZdRIgMLdm+I+Zkelv6/627FtoStwlIq7sbiowr1ErtJiBy0dVl2L6i7RAkM9jLHlRSP14C+RVIlj
99epApnL+iHVAqb+4VrmGPIhFuE2TjrP4n+ypod8sXltVfxJgPQUGU9RD2UPcoOpa+2f019+6btP
Ie9LyOzgKFmVEhI1EEuS5iomZ50BCEF+H1fLDTsvB4zbKyCjXI5rofizcvH3GAmbqe8DVyCDRDQa
MLAUbtAWhXqE7UXhDc2JE+kPmeyp6XPy9Cvc6OMFMX8R/S2E+O1o7W3ryYjfdSjHsDq70clOhyVp
ZN7JCQSl8DotKQh25wGjoI/3fZqh1PQsloHCCFkOd7NAoitH1cIAP/3+sxdKNcZqkoAZE4yZjl67
F1XbDk4Ww6GTvAHx/bxtMbuk40pN25o3yN8r9M89RT4rR4I38fdlsWC4rZlsQgqkF+CKZ2s69p+d
s5+WZRZz08wo/g2w6cBOrZPCt83XqNsouFIKAlsr+Xagb6r5VokDi9G14a3Xl3BfE5u63pkD+LK8
dU0VzckudOTxdw03bWiIW4PTVBJYTZ5WXBF+BRGhWvah1+BIYebHyodiJ1BWfycW27dFccXq0Mnk
QzoQN7RGmCh2zsgeeH2dQeK5vTTpta5e6Tp4/mtuvwsHeA56tQ0iZChqjUFV3abyBcTgz9sC1rQB
v0SGpBvkVKPYwbLiG29tvJIkLM13FnBg86qSfKpBSKR2IuM5ROXqrD07h70KK2OkhThAoL4RKl9B
BHUF9PpzpgCf3O8rUbQDlXrIbgTcKiF1BOVj4x6uEyvr/Pme+WHrzi1qoiKCWqOu4SlIKhj+moHW
g0yVQVeBN82Gqu/QW3UhWMldvVadPM2QrkiQqaqSq4YpuJrJi1nE7zaRzovdcyXXEdD1HCQHEeRG
80d9ilTtz3lfaBZVaB+mcIXsRyDXIbPmKWup3NKemkUVaikxU2uM2yKdjbzo/bzpzmJKTNCuSlLg
YxTjCSI3Z4KS4ZP4fT+Vam5UpMR0c8MZrE272vuYJvbDTpqjZjspaVkEd6MAKkqOaY6ODc23XIW5
z0Vqdg7tPgqBh0XjQcHF1aIbFDLdRANzdLgtrLco0UHrFeD7KtdlAhZK9gwpsbseNMomC6GJ8xDm
YPTJ28GSHakpdxygt+55VK7G8kirbZbtWnk7dnitN9c9f1aptD/rQ8xRu4mSSWrFsGDai8oOVX9e
KJrDdLkYkjEesVwkvabdVuIr5+fn5+LfTIyjTk3kRlbRx9euoQCdOmmJ+ggUB2PNgkhKdN5pmmN2
aa+KFmQ8hCWl8Dqz2XDz/rz1nuUYsGbVJWZO52nYtdwzz+ty6XPULilDOpYWxoXaTvvcr/EdltZ7
dvwHVYWql9kB3V7fG+D2FiV6pA8tTLP53XkLMosEaqkwQ6ItaoNNfgk9yC1pV9K5hbtljtbVKwEZ
dQVzN9RfVTFC0+eitta8sBbi4hyxq+qFZvFp8FH3W7Hh0sqVtTTp2R2uMI02VYwcVE9+GfZHhnZK
bUb+WWttzF4OcVjqQ69gk1RgY4eutjbppcWYfpkv+YwpIW82S6Aemo027Aq2PW+604/7Muxgi0wy
IHIZmOErlS80elavBlnR93FHUtdQQGsR8zIU4vy2OnO+szvYGgdUgqQUQU/2FO7o2VkMAn0O0hUm
iJ2qmaDivA2P3cN5izs7d3Gr1xL01ETQXdT+muDHwkaY42l7mLmMGcxqppmi7HN6pp/Z2g937xxM
G/ICbwB5GIJeZ24Cd1b4ehu/e3nyBuWHLIdYbRg0BhxYMhXCX8SJc3Q/C4ou4pFBDMnhkPQt8cJI
buDb4sKxsCoec/acaXTXF9SL9dGLoegGsJxfQSTCzCC9ELau3vDRzVTlwCF5oMcPVnxMwDip93p3
pSoooVyXSrdtmQ5Pw6esq/a5ivJ08gsIEbeQRhVeADrgr5DhdyVQY9xBMh1C2T5MczhG80MUQV1i
EOwSWoW9UhysZtuEt8OAgkoQ0R3cO7eQn4Om6KAA6qpTD4VLj4XxcezLICa+MPqdghvF4RAh1PJx
b5f93raLrUblLTTDN0Vv39uxoTssosauVLPzngNz7FRJx9gM+xKtotQLS+j1nRf85uipCn4wyWDi
NRA3F1x5NiBL10jngRLQLvh+6m3axqxQcTqZ/qdV7kR+f3p7LkTsuRsFZ6mUNNkIdoXYdJbsa+1z
jU11evCFAzVHJvG87oWuUFwz4DEmXqytND6WJj0LgXUu4J4kY6WjbotMHHK4mymLOj1peVrSHw7s
ZxH+S+Cu46xuIKCEe2aA+rYqe01hI9JCPLJ0xqJz63ZwOBzp8hyqodYHMZ4ZcK8pD7da193A+mhl
IkurN8teEovKsK5AoJesZwJJ2TNzljlkKZZiqBcD7RAo7JFb12p73teeu6zBHmDIkx7hU93QB/H7
9NdYWIQ5nL+Et4ga2TGaQht6KVb2z8IX1mc3PjQ47aqF425gQj9ZQ017bICQIQawfytR3/x5D+nT
r/NlD+lNqFZ9BWqGGhqbAjJIkj54GbL9mN9n4vm8tZkdgxiwUm1IsODZvro8r0eh68r3madyaGjp
hAGF0MNDhb/o3XmznW1nwqEprqEOHyRa4+fqLQO54vTIC+FgDpqv2r4eJDCQg6bet4OGFhJg+cka
RWFhB86R88D3KQMcAgCK5QDl3MHFYuUeWpj2HDqvmKOI6IDomJgvFRlvrKx1IHqVr6zK0rynrfll
C+Zhxfsixu6oxmsuoFy+Mu2pGPFDeJzD54koh5SE6KWGVugyoNTQFHJTsGgg1e8SSfJqBQ4ea/zv
BXQrfKq//xq0LUej4+gKq9F2ZJBEL18GVNp0adj2Gd9qeedCStJndYWiLLoy7TENvdP7amkFpz//
soKqUfY9jxF70lu0bFYiw+eN/dP6zU5tnQBkZjMEn8KiQdT6kBB2Wku/LlBRD7PYq0S9KzTdZ8id
RF76ErTAC7JnkLEtimIrLAuck18Ywe2LbWo95tL1WB5SCr5y95hY7Z6ClRICQRjK3e++e035Xcp3
0rhvIQE/wFKjtv8Qc01a8tMn66dfZxYvklwVharXY6BCwb86TLaaJcv9HhJoUlsEQOFo6V6k12Av
5Fx2uXwTK7env89CkJ3zAZJIB+U5wWsTZtktjZ1w3HPlCT64vXVmX3XOChAwMWqwDwAJeRxv083p
eS/sqzknoK4TnmVwwgyyFN/S9DuI0Z8eWcE/fj6ec8Cw1gNzk5UFslu9c5rWVcrfRn9BpWeLv/VA
F+bqjnZwZbDdwnydzL7L5DCpcYcSJOxTCAp3u4heWAw2SOFTbz5ZxqGXn7FjHSknW0uGmD9UwRvI
rdnSUeYXprpX8be0xyIEoh6q32q9HUtIJAPgVxo76LvCqWQLta+Djb8yA24K4YHZLJDrN9PunJil
rqHKTgh95UZ7L3W+V8x7UltXZQMUpXaFErtv6dZ2kNhWiaECUULZvxS34wCvAnZowmMvFyg9Gl5Y
hJ5EQhdmA6GJp5XBwP+Gv4daXJZ25dGe+2g5u6DKe3Vym6MwkUPxHTbVbkf724hJG508Fgz6wDIa
2vhv9ra3TTezMl8J7wp6CCd71j7eDOpxHOGbNLpF5UGu1THJZVkeOk12YavqNt2HIBdKFLulvNMS
uqm1HKvZO2VZ+lX4LvWv/WBBeBqYTzn5YFgio2snxXmfSFd2vpP6xK+rcpdOGuACCu9MgrankPbD
yLdCgqQhee/z4SgQdavio5IOacN3qvXST8jbuEQJd6Ojl5YoTzkL7P49lvY8flTKxJVyhkJj5Aly
NVjdlif6Iw9vU2D46zq/1XOQf3GAbbSyab+BHoLXpwbEpj/6knkFnCj0RNlK+tFOWidWr2C77BCE
JacXG5nam4xKnm7WropoRMLabWyYk4i3NLnUmLyFD5fLwH6QB+ZZ8ehp5h2qZqgYOXywtqFo3DbO
XBt9OkUJ6jqFuPW7WcVX2gj5LLA5IdY8QgHR4roLLKaj2q/ZsAX+2OtrYztGsmPCVwYXKdAgXPIq
29f8RLvTlSO37+lw3yUXXXbsxGbAf22m/6yT/+HsTJYbR7Yt+y81LpihB3xQEwIg2FNUH5rAFFII
fd/j62vxjcpYqQgzTW7aTSlJCgTcj5+z917XOEmnrkmWfKrSE/8L5KgcHokI9wjeZnLaCM+BQZXQ
N8/Hjt6536rNSuWcPQynAR1KxPzOPOXNvlZfu7lGVcNCXHzZ6q82/dDaN9v2h+DXHPxS+q+Mn1mK
nxJ9F1u5k2XSkczrJDsGCyHzm8RAJ5w74XA3ZecqO6kAqihjJC6ociWWKqgx3WA85vmxib1Rvhcx
DCGcLLV0CtBSJFHlyfOZPs46lOpNbYdum78OScH+glOK6qJ5y5Nt0TfHIJsJKpzWslqsOwLkJ0wv
kSQ2djFtcv2MINjppJMB2sLsIOh5Y46lOn+3jccC6JPVZu7c9IAXOlelJ0FK3pE6yeuUcx7ygdtd
s0hOnr4s5dbopvUQ7ntIKWZYr2Jj1xTAWLhJpVSsJlYdSQGXch3M1muVhcjC65dcY91TJNlc8jFJ
QaQIWiMITJbJscn0rm1fAwwU80xFWX8kTt3Qz5Z8lxNIPrgI0pmJKX1EdsK71VwUdTqEuno/ZahQ
NNLG0+eEvuqC0qlgtss53S4e0i7eiEZyiY/wCEgtJObDqHCz/j6vPpspvSPzZpdk5SrQEl/T7gOb
zPi0WZXACWQGJFOroTQfV2oOFz3vXTE+CjGv4LVfuRNmk+JsRX9ehW4XTk8ZzZS+bNxEeSCXd2Xo
46oRT32LBopnDxSMK6LJsexTyhUQ+XtsILypoYFX+YYZvyOR9NFjZtaMg4nSv2yeYNmttDYmJX9r
4Du3Bhe/AUKrFMDUszAfAvW5j5uTSvRkiN9RIOtQtWqNtN6r2rdwoO9StK+NPP1WUPRBZiMznU0A
/uU1O9MpzXwVNP0mkYmA17ptw4kJWrNXy9WvEgl8NtWQKdhCMsOt7Gt2U7rW28cZOI3og/U0926z
xK5VGOtk3rZANqtsHYXrTqJFbPrF9LAM2FITr+j3Wfs66ue+fjZVDPwXqXihhSpVO4OCh9+YyKjX
pLciuozcQXUgOL5dI2NzYLBemmpnuNortX8IS2byKrz4wQduYZfnZKRR9ZzEDzoPS1R0jOp3gSr2
DMecQiSumb5NZbVjsRZ4ziQtokMno79WvEq+HxTVT9j5Bu1Js+6XFrFl5mYQW+f6pQzweoqUd9qO
4RF4gafXOm21yLPU6THWQMnsFIl2bVS5uUQ3DnsZKi0SaKXxra0+DXWrtRR91bY0LlX4oSztlT1I
iA5IhU2X/Va6HXxmpwx3iKW25gA1HQeDoUKueRxnXxp6dw6eURApoI6FTvB+tZYttFfxx4TJTowX
o3VBb4r6tbHX+XSWhl2vxtuuu6fZwxaazePHoiurAca5Kkl+tnAX/TKL95azVKQ0NOms3cASm1QE
KiRbNcFVfSwKhVSFkuKr2YQltIASHNqphDZXF6xekdsqd0pa+gVpsHW7rAMLfEsYerFxhxlwm4Wn
hQ521m5G6Y9JhiGiHbnk6VdofDYObUJORgYJfSEGv6KYnSoXq+t6s5StE7TdY88m317ydD2HZ11z
p/QQYbO0Yl/WfDZjtGNOGlerOHNl5V2WN5O6N/SnpT8r+rOS3WlZz3jsUksIuDAw9/oqUM+Ak9YK
MyhyMBK2wzF66UK3KTaMkgh1uI+HJ4m9r7FJUu8q8o+XhuYt74H1QxThOQzRUifSvunew0HiwdRX
I9AutYepgbCsBIwmKMiGjVX2RztrVw0MBt2mLljqs9oAW6uDU5Yzh6BqydPUJV7YCbsty/PJqvY9
qxMUOCcOQycSgKNGw1GtkVKLWNVi8MDdrPrqQUghYKJjMra+KCQS8nrQemt8ZHcRzauopT3L2DeO
vuT5mKr7vPxDVKSk3GXRrusfAgB5Rv2rWwIvbO9igA/jdKzi5wWCk7o0rq15HW1rGJVt/pKo63Qk
bq5fQ8hc2SkrWMj23idri6yWK+VuTL6aZINRyYmBeQyR5bacYRZWgOlFiMfM2izdqTZKt44NP+v3
pchPSjWeUog8EsFAkxQfajLFIFCspZj9xZwsTkZ/cC77U9neV3XtQK504yXzo6H66KZ6M/WexR8d
APIpg/qQw3pI5AvFIUuBvUZtY2bval6u4jh2505y2xIekfqI+mdVQP1a7MNg/FaVbR5cr6t21wbq
auAZart033EJTE4YseSbCRw13S/kal2kHwv7W071slDTazY9CG5ijQq7hr8FL9BVZxCQM2q+57Jv
TnP4XlJMyyRUWNFm4SoDUHQiYzn34PMKXb8+ACLqN2Erjh1GJ834tJp2nVq2F0q4woJi280yZEHh
1Nw3SVVuMuVtKirXzDoKAUc5XnlTgaF6TRevldj0hnbTNPAUM8yE0jULY5f2x9TsHxITMPtdYN6n
+R0FaNe2flOO3pLuRYi8RKmdMtkQEuOYPdiDBaoMas0kP2aK4eoJQDJQvHqZum1NbQiYMK/mVbvk
fpmxsdWZ39bYwQyFR6N0VJbnTueq9Sq2Kt0fjM9RkPU3M3gYrOpFs07a9FTNr9QMm0Ee34BB8Pba
PlRSB18Ki9uIfutjrnw5NLyEVuxinqbBWikq5XzPzUhZXtXDXZxnTqteirF1bQNeX9VBnEOVak6I
tEcOBJOvWC9Rrq2XvjgMhbGao4l4p/rSkFYZNcqdbrDljD2UxHSvagVnAcsLk31cuwG9CJEJpx1s
p84JCTN1OsLlSixUN43ttLHlWPK2bqgWU14g56I0cFvSNXxiUqWru7k/11WxrtL2GFuFk9vRBhm5
I5F+YfOiFvqMpCIo2gTVVtsbrUoPA4HfGpd5kZaDKNCP6cavjAW10SGYUhQt6leH0c8MLHiJ+bYd
t8YEGgsH0SSo8AmiUY3M0/LpPl1Gv+DhtMuBEJZ+BddpNaXRna1Mx6UjfEMzZKcrPk2rPKvxvinf
Wy3wTFtl8xpdc243VotKPzq1JR4ne1+lMOLy3iNJj7MtPrfSJ9p4FXyBf3aD7rk3xUauizXx5XtN
7Pg7MuUlMiIfhJqYPA0IZkDs0KD5c27/SQaickThpRZ4v9Ctro7pQz92UL/WnXW2ND44rr5iRKje
96e6gvky3qvq7Hf0gErZXpHEB7FHvTRVfqg7BJENElabg2PlqmbEcOyp44gYms9hVDo14ngqxyQM
PDssvXixsKuO28GuvyyywVdjx9Jm9e2xqh5Ib1mZ6qUv49+5Ht3NrDS4IIvaj5fYQb4A5Aac9aFQ
Boo74sAVVu24nYptTrBMp5UnYe8NfGIE7KxGs8CzVaJOtjdBdQ/fbgxNVsfXWPwmmK8CvpWRMxKx
pXECijsk/KziZAJrvXIabfo8SxM6Sg1+SC4B92nHkYwBS9Fcni2/Wp4K3JIhG68xPhCj6FU2UeVB
+Tga06NMfnefpQ5DH4yNfqv4mc4bLtIqneaDkEZvGK01rAiEArAaA6+O+pWZPCph5kJHcWbQTSUH
yTFZnJFHcAoKiILPVktJkOtObpobkcB0k4XkF4ggc5bKtCN7v5nuhMbuqiidWxvB89JAATSi06IL
V5W3cpreifrLroGWYuBsIVAu2JMXtObTpDsdh4XZbk/6/Lho52IM9ksHQRAGUGXsRXBZOJRHUecH
glMwkFq1AwZraH4RWeAnhkNV6l86qfSk9NflXaetreIUKjsyoVdC+aXGz0N0GQSM0u7AuoWavYmP
dUJbo+5RQq9NovVNeX6UosQJAtVJy+yOMRf1QwUVqfLNWVy0JNoEs9h2aXjU83FthOpnSoVqDtFh
tJ7noWZaRcUgclowyyputLXIY6fAGlukV06l5Gsi2slIsdph5kBOg4HcNsKh1ZWmkcCTh6Cx4uuQ
d20G0j4wTxonjdZimDw+9hYsupRjv7VofqgdBxMD7jXLvpxWmdl4qighu1Vwm8hk15VzLEXHkZHx
KLs6VjCJSicP8SiprqQCGpjNt8n+Elm0rwHyKfHvroifmMqc6YoQ3gBjLWKHy3rrZOvNY9sFPnI7
Tgt38GTPVXRJpvvrwdTJKYbjDubUeMwAcRWWejTH2bF1uO0sPXO1D83mVAVsA8s7sYiOVWgrtZC8
xX5L6CmOPEX0jdDjZhEj8mFZAaMroKABV9OvnZzovmveE9o1pq5TmYE8Db+gX9DXCp2WZ60lqH7W
3ieEkSpTX1N8BFb0YA/cwbNv9PYGBBrUTu0QpZpbmQBtrlaaxotyA2ay1/DJrPGrtMyV1FobozrR
cXQUvnqixOGgbiJgXCbcNph5a5PWmw6FOMt4JsACdDYebUiqZrTVwnZDWpHRvQRmwyL7tbBwdlg+
geqdcmnYhBStmcZ5QklRICeOGmdfU9U6SNOBD1yubRGFfWzUu4dE3dj1iaEbLhiizSC11++iDfax
3MFsY99R5rs6yj0r+5IW38iNtRpsM1vzp0g40dL4MndtolF/TsbGoHrgbKxoixfNC2uerG1ry+Zc
W7pJHm7ybLgrxFuh9CfIiQz0oY8O1OqhfFr4aB321hYUQ2y95stOtl4GJDqh9Kec72hrzPaD4abe
GH82qn0QdIVS6zS3Yp1SU8GIw+X9phrvebAb6bQ3m7Er/FZfgxemS3BMqeSG9jUptiVNDL33DPkY
xB3guZr6/HdBkHISmaB+l1UDVGxZviYKloXT5UQYt9YeUmX0ahrECaFKBnYn+mvItsdzPkovDcGW
fVqcEtbpOgOekAPrrnG0iGUFDvTQV5dimNw0htzJuXSZ3JyTNtrvQzjYByvSNjklXG5eAYFvedfv
5eBcxTFO/HMJzVOCKdiJd73VSc2KjwmjC5nPG8omV3/Ydnp6loyayvgrtwenCwZvqKn+ytZNh8Ed
whiuT0C78ilYgo2wfZsZlwnVJ7ayfd48V0XgiIXaqjT2vY2lRqaT213PkcaxjuadaKG4a05joU03
c+h6SEva3JnRqYtUP1QTi7hoAFG3XllOtJoUzA8jvMfBmWqdjh1CVIAr9cANWCv4XnAqUzk15Z+2
L56t8BpNn5zD2fJkg1XDBLxaB25ejfxq70ZJ7UTqeBhtbpQ8PYTzaVKz+6Se7pqpwGnPIpZIa12J
/aEM6APg7S/GTcpS1VhvlplCawaZyO2iypQhUsyrsW4AA8WXpUjKpdbFs0GqC92JJ1y6Dlnvx3oR
T2kxbvVWOULePs7B5LdIaWU626q0zTNi92lAXn890SWq8cKzpgS+nLRlO1TnBhKjTTkWDsdu/j3d
252277rulzoiRVE5hfbBuA7VgJZuaeAHlh6inhZbgx5NoTliROqd3NhUv83CBk8mgzXEm3FuPmRR
+bm6uLWMZS/Xd7kieV1pSP6Yvy2BvjeQG8wG6JLUg1kZ4oDC/C+H7lz+mlpE0fV8UgPFLYZDSUjH
9EuzplUaPBrha9iIXV+le7LtfkWghCUx+s0yO0bCA2K+2AO4G+WrHl5q+Bx6ZHmLBESnC7worbxc
Hc9tk00ry4zuOZSgDnCHgoM6TOTO3o1R8T6NSHfN8jjXxlZJGxIlZCldJRa83YI5FAehkYUoTdDB
j9xfszfqkmPVB0kZD1rDNZ4fwvlgS+cp4SvbtFEeOXL4lFheaVLmiw5MgU1WhVqarm40wFwWGUbv
xSDDrZeSkCLKcJbgdF/Hy1el+1VTgVKR6L61nDNE061Hzv2ReJKbeyspL1JdeyJVd0U7078GN0+s
T6ihhpoeBOVqW4tdU6mczbjD7EEQGFStzPhtbB9yGheBUHdyZ9HZrIHWNgY101K6kn5K0m1o64QT
6dwATblR1Yu+nCK0+PY4uiWQBk/L6gw59b0RYmMZinf76mxM+3UkVIZgPYDn1AEWs9aYVdX8s2NI
cP3/V69oUAJkphgcFXtVYVPr4uJ67iEtiRfOe4USMSNTUr/qsbcycS1afegoGNolulhqD081opdq
fE1BSboQUTRtbjtmh6fFvMPO6KaMddL9mNOEaSilJ615aEvLn8ZmNTJ1DiZ5Hfb0n8Q5jDVXRvTS
y7XTzf0DKJf3SuA/aAqnz98CRq7Tl9E8WsHH0rNNSta6Myq/1mkHk/UxVJ9W9Vhbu1wM7Lmt14zH
KSrWbR97Wn8Gabu2+PVq+cPp2BuMate3vd8K3SXsFQ+FWFEA7LsejtQRXK4fzm/FvI2Mfa7mq7w4
CPO5lluvGpVVuMiuRNcgkT1bxqupqE5sQoCO3lvu/YoWr8KMTRXU4eWVJI+XQkH1pUQ+mOXXeFCf
q9HIeBxHn9bXfW7vYI2nVuiN3XY2lneZsrOZOoKmMECG22DcBHW96YEYT4W8jmK6VH2/DhRjLfMg
zFzsPvqc0uI9bnOesMyVzJGt9tOeJ6ec7OdYI2ZSWOmDDR1eSRHTQ6NdLYl6JBBmHaYKtfVuGPds
G1tucL9r5G2jsA6kw5fJKlW21WZRHkPQJSafv+bqz3FPizGw3NnW37tuQCkXX0RorrSBPdoAeU6J
0m2XpdgUg527lqy703IBFKQ48JS9aZq9QosPpLZcYMYcxjY92OYCr1vdBpK8kWGRl71+iOLioiDk
6rrWDzgTDLm+rtNhow+QRxhbKNkx1J7S+aVMPkTykYzvIVuAQrZJeui093Kk1d6dQ+M0mpeBM1tB
VnBIJ5KGiSRlXrp8JO2LmF/S/mvCblXMJ33Y0MNHJijbazqoWmR4ZopN4XgdXzdKiAXzjoGi0hS8
wl2oXmy6MkLeSt1uGi9pcwyrk54dlegYw/SdPyb1muf9wG3oDlW67iXpQihowdK0yImTBRiT03F+
jTB2ttZpMM7ZdQd8rKP0fjY5kNa5l9WDw8X4LMuPxlhXGvLGlh138qZAeFPssBLZJLhEDyb1rkET
vojI+AzdWqucBWkKAYE7S+cAhldW22nZ6Xq8nMVdKp2bnu5RAcRUu1+05mCwpYU6o8ANseSM3vzW
wDZM9b/cGeM2yL8IKUVucejlD0UKN5rGAzUek8RrpecpfmoAxSs7WgUFqVHpeM2pafeq4VeacPNy
3nH8z+zr973vLe0kxae2Oxs60SVMexmmhXQv92MK0dnWfiWL6uMu2mflmzqJg9bf6+1EFjNw9ygR
733Znw1Ig64Y3g35GUr8mpPWOhQxxENwV51XdL9Z8y9LKDa6pB2v8ThZf7Gjl7xH2N4/SfFzzryo
e7ArN6nsnR7tbErzjW59SuOD8atItlLTeu2s+618UvIzVn7GGk7r2wNy09ALAwJ7Wu1xzhUnYz0e
g5r79qRlwyVOT1YbeQSk+5ka/DKjS8SKAFAWlo6zMDDg4GfHq8Lymy3HmdzUnd5+6KVsK2mcf2Te
qILM9IhS0pN7upLSQxV+5mH+IerSWwZxkLVwb6rLQa0YPbet5tQW2l4CWDPqcBHbnsHyHddrk+Ej
JJSYLsBDypFUL5L12IHQ6ezeayJ0SxDk1eEJLiA5wS0z573cfajNuEY3tVJpfWQ0MoxcdjtFepiq
T+xXdUsvo+InRfLUj+WD3T8osuT9XU3wjU7hNiNMj8K26UeEglnrSgXz+39kj333ujfKpGSC3B0s
vK7drmtxrKyfKeNvY8HkOJZLY+Z1EwaZ/Ub+oWDyNhCsAGGmVjYKsLkhTJqv6B9Kqu8MfreBYGFe
ayCYJTYlzdwm8dsAml4xFfZYJrKq7k9p7YSZus7FHzuYHrKoXVX0X0PRuCGW9+K3mab/+CzffSc3
qiRc/kaWXP/G2mA05aY//Kpv1EFDOpo2iHQ0rPlpZpTFAPxn9+aNmtBeTDHEeY5jSHF7yNT/Evx8
Iw29jd+JtcZOAxV/M5tNYeS+Zp84tq+CbPmH+OebgGrjNoEnlsNOGmJpJMWUdl3t9EvnhxU1NsPx
QdlaibyaJBiEmrblxLiPDcPT1ZdgzihDz4VgtjKwDtMZUYLyJDfDucv/4dT49qPdOHuzIV3kKERx
nNP1BheLV31D9kBYVYe0/2QGva37TdE9ofbRzWNFhLpJioVUQ52Hj5pxhuAkBBXwEOSPqvFD++5t
3A9fR0kzQRBTm7v0nCGl/ugWUq63wMf7fVyE7f/5X8r/ru28b1sZpWvHaHZW//Q/y2U3lBvJ4lg2
pdUsvLDuS90Khs/PPu/10f1/Pq81poouCZPIRtWRNY6h7s9e9+bRtxo9rce44ePOqhuiPjRog/zs
pW8ef4h4arH0OBGLbi9n63j62Up/m+cTgRMowmGe98rH8lJ+/v3Dat/oCZUbU5ESq5JlzBbLsY46
C5nHYFzTaGmfTEvM4Do7x7lGCRhchHSdWRMM0jBfHLNDpf9iBCFJBz3ZxVQTVQIWS9W3TCLWKaTc
evksBmJlx+l0nc7HsvAH5VUO3of6Xqiyb0qPUTggiNopi0n8MA9Trtz//c+6Prz/IdC8zQ6y1CRS
VDr++2x8mMkqGZsBFkM7/tKq+j2u+BOjYPrZLXqb8zOnRm5mNbeSlZyXZm3Zz3//G77ZnW4jebRC
7wtFj1ntw0OZXM8Kf3/db1b729xDU+8rsja5NoNUshBDYZQCGks2BPB/BcT+jxf5v67/zWowJLIm
1wbPQKJGzlJcivIg64/l8NZlgi5jwAB5O2iHtjxY2VvRntnWy+KlliSEbumKLiat68wp6498eBPS
Q2C9xOov8OrmTMMWogYk9PY6tZSI2Qlp7ZTZuqz/aMxJIWGbasV2/hSnz0bsomVe2YxsEuErhC9Z
deR01lHtfWu8k+kjyr/j5GIoH2L5RffZGaKzMt0t5pXFdpc34iQ1+yk5xSWyg7JmyPhW0d8x6+Yu
LDR0kSh4wnviDO1mgbFbPky67Fb58xDsavTZYhf2/3B9f6cJv416NDGFdUlPJtE1m4PDIMInRjVk
a84TjX4T8aNwjFCBuFG6FSdhnea7CKMfxc8Z8s162U6ilEaMXvupPobBZvyXlPq7m/xmsVTLUI8k
9AP7/st+rP6xp3+3qMk3hdIcS6U91Mj1i+HFAC+KFJT2mEPqlh7i/G1px/XNegoVV5nNlSwvEKaZ
SISWW7XbKN1y2h8738hmmoZcbKYalqEew3J5leP2LPQCtYF5sYvIJVnQV2guT7G5DZdNHmpOlMeH
mX5yqh1y2Cyx9i9n93fX6map7vRsLJZUoSbYkUAw/iyFRr+N0RpaptlNxMvGJ6Zx8b8SU66P+v+/
BOi3DM8rbCDNc+6YwGAs94lxYmM2P9sL9Vt4Z9yOfVOTPbePFzIYvDz5R6H63Ye+KY8UKcdxXfG6
UZg7YqDTgZhk/Bk7Ub9Na5LBdeRyT2i58sF09EenDf02W6mV1KLNJrwi1mvwaP7++x7x37eaLm4e
99QMW2lApnPNJmkTt/3ZiUsXN4+7ObZlMF6vwPK6nP6V9PHfG5p+G6OU97YQepBTy4nabwR6dDRI
loxMwu7cn12Pm0dPT1hQxkyb9uVb7xZ/fvSit2FFCWnMcmxzszWvteXRxfnZy94caPImtoRcUiei
YmTMJf6RzfDNVbZvGhiqETbSqKoc4bR+YyEAzsPKsVrN17J/BfB+9xY3T1+qkq1po8QlV56hxJ/B
vCSA6kX6j+Si/y51dfumKOnlJNIkpWP9nMfDFA4rkY17m3bmrN5h5vlRma7fBhglmT6aU0pyrpoj
M9+ILlz/7Hu9eSbVWh/6uVXw1D+Hj9LPbmz79oHUSwa2MiMCQwm2NPXxtP/9036zkto3W7AZhERv
Xk8rcbpJETlRX5VR4f39xb9Znuybx1EVIIVz3I7Xbu04bGftZ1fjNouomhODzjiXuG3X81Uvvvr7
5/3mzruNIiLCoFbJD5tBwiEK7giuT9HMXeo58QJ9+cebfPP03OYCqWZqh13Cm9AWveo6mC/oqL60
9mcbzW1AkGbACwlbMh3Muo1Xpq64JXLDv1+gb75Q6+bRDA1bSXubL9QISIMj+eEfVfN3r3v99/9P
+8AmTzyfZz6zarjjh5T4f/+4//M3/0dxY908i3o3GiIV47SX8YTNZAImaNKm8JCQzipNn0s4oHjE
V9Ti1ZhrV5pkLFxbE82lrK5MxllZiZrrbKo2AmBsHnXkJ5XG0DP3x+VJL+brpH8f2aqDWPKaDqpV
0ZPIdc+eTb9c6MpqvmIOLg0zRydCIyh+X90RUiojVXhbOGRBcziYBPZNS7bX5Q6p5kOLtDs2mZ+T
Jptb74zoPYVTVkirz2TkEmWFv2TTVu0aryPfzy5caTEPWThvRcKP+z8Gw9TuaVHCdYQzacjvWvL8
A/3eVlEm5Cp+1CcC7FAX/P77ZTas62rxX9f5ZnnCKqwo1KYjyd0dXtvnYHoy0BtJCChL+6GcuT7B
25hIviq07Sy6dZc2u7k1mWHsrG5mLj9ucutYBCSXo0/VSS6fBKPyajXYn9euRFruGgszkVr61wiS
SfNSZAChvEMq6Ic6hh1+Oi/nOv1M1HesDzgcHgsGh4W+WZg9T/160tGxLCHxhu5Y526MzjseP0p8
X0QYOXrbrjLEwtY04QPa6EqyTpluLIiSMgb1xifUaHPca/2vIRN+bo++EdEkQaE9/y7V3wmkkmnc
JugylHOXrSWB7oaZba04TbWd1C/a9M5o9k9pW5wrqdvPKUOlgUklJuVWK50GSVmAxiTVyIAdn+cW
pfRwNyOZD3OuRHKymMlhUEMjRQpaTOy+1N+3UY0GTN9kke5Ms3Rfdmg+3xVlXvUcNquoXKdL+jzB
/87i53KZvLLZa+a6lJnVk+fYK41r8cMxf15AIY/GeJFwkNc6/7EaDyhkJdnVEIz3s7riMajMEzlY
q6namFW3atoLAA2niHtP0z+y+mDMhpuYhaONykvR1tgU0aTzqYZY+20S4w5qahMLUtfHoV/LC2Rr
PCl51N5PdXVVf2lGez8PnWvjpOhVyUW34U/xHbppKy+8jIByS1KcMR62Ayr80MocsJJLBXYiWrYS
Biv9BGDPzZCjCyMFlGE7Ch/B4K1rlCxDiBTrOmD0VD1w9aDZKkG7HkaTpFOxU7B6imDCU5V7kdVt
emZtXRx5GWKFtJn82vzqhmAdx2JTkK2pRtpHESKdxqAVMqC1c9kzY9Utsoe50a4RMY4pEe3bZKdM
/YytuxkrA01Sh3YI0lQBPy93bKvfdpHhzFff4RIgJnrNRHWxFzKZmKAYKwk/giQdRdIdKwa/9eTl
+usMfneJDxbxd/2Gg9Ad/bKzvYwHRdwr0Z8pxK2pIEmoULYbpTPpj/I47kTq01FiLhr4BnoL3no1
hWumdJYwHYEGHVmQaEE4HEdFRi5WIMKsvTFbHnsbQ1CNbFTWVwXfmF68NNOLzJ2INGpiSBAMgZMH
JVKpfNWGktPMZJCAfVmEtdLGF3KP2zhy0gmLSY4ydcnXo7aTkTmYXYScjallhdo3wwTwXqYatsJt
nWiryNLgJBLzl+NsbA7xPK1JgSJ60EvShzS3EQ78GTR7BaFGaXdSgTmdPtE08IUPpqORF6TJ9wau
a4w7xIerxGe1xltb5uuIaYadPObzfSsjMA+Fw5eBxmqv4hgWBXp7wX1MM7JLX6S8IZlIw4uhbrLR
voSGeBisPfKtHNlzFe9GEs2raW025rFngbbaVynDE5jiFY1bV64Ia04orUjcYmyCejaLUi/rXieD
57NHpgNxZND+kNjoqDIGrFl3K+O9Rt3aTc/dVPhybDF7vaQ2sZn2BnGQ0qVOH8GOvJofh3RXLmeF
LUyJX9oeVXzyLkx9U1UmcsNmIyyZ7tywKrFyZsawkmQeOgw/ZzO/lCm38WSsbHT9stjM4hhY4Npa
i8To0hm6J1tBvYnG3i3T6I+cZLswesiZr/MsXTfE0UAAZb3oY8ESWXhLF74ETLs6ZMG5yI9m+GaH
SOG54Tr0cyN8mNWMaKjiEf2/5J3ZbiTbtV1/RdCzQzf6xrhXgKPJPpOZyZ4vAZJVjL7v4+s9snxk
H6XIoq1XAwVBdaoqSUaz99przTmmaD7EKD1yInSKZD7qlXifoYmfMuzFY866HFsvmcCKGI5JvUxH
3dXb0ak1es9aXTzXvb7uxR2i1BBaDIwHrMMQSPV8oUTbtn+T6n2U7mXx2RzGRVywK48MJZsLMnfY
yirb/o+prdZNqSyT+IzW0Jv8fM8JwFG5b6TB1MmtVsJkxgbYWuhrW4ZHfraSDGtfy/u+fquYyAeD
0wKv11s4hkHpTeZaq0e7Mu5b84XekhtHvVvpD1r2oei3ffxMbpirYiUJKDq6/M3AxzCTvCM3xqmO
j2VDXEpwG9cPWbTgjVoOPp+mpdE+SKbjQCZYJGySwUBLxwqMBhe2qsPEBSMeqqYkbvAEm5smF50h
QzyQNbHXxWe/aLd9jk8DLY6OzLtCu6lTmXCY0i3r2Z/OYpKjw0XAEoR3wXzLt+GKiI5Es39Ten9X
iydBvR+iZUtPGCvVGA3rVNgYPj1ha58wQioRsV9wKdlkvHcFO07/s8CbF03pIuvGXWtgdbN4f6sn
35LWY8iUtUHZKfCwpqKIX8a3NYZ0l0hbIRophQcKtbPWfUfQ+4JpoV4z3kLCE30MMcPWmg5tI7kR
a3NT4wyvPtQhXuaUVi1Cl6jOCYHCzo5/gPRfL9AFZwjxvkUfs5ydE5/Nzb+ts8zNtIA6T3YLXs+4
oO9ortuuR3SF4T1qnToUVnVXoAq38GreWinK0LxY6C2iKoTBvy+51F+0ns9KrquDW9GGXVKGPZ3e
Hr1iiusdeE11CuVu1QiVG7EY4zReDcqyKuedKT3X5g80sLac6q5R9HY4473EiFWi8hhjDUf2DQkj
9owtYpgxkApepXZbZIXReIrL1CtBzuvJscsxrcbytrloCUsKVEZ9rYor3iidNL9LpFML+GBuB9cs
FE/0J5ez6o8ME6qVzIsogErF0GA6EZi+KDByRusBn1jUHjVUTMpEBpF434NmNDCTxP4+Dd+R0mpl
vxn0c8w+FQ+5F3CWNDtjHyco0ujm+1RWGNiYMxQJMYkD1ulmAylIsrMqwlK+qLHcD0yna0RBLAdz
/TJXW5g/VELYlY3iURRAX9NKvGBoO2GnVcG5ZeGacAKMzcKq9pZ2qGu3jU5yMa/EeD1x3xvcXH6A
qlgoVoocOIjTqAs2frn007U8NI6uh+7McqYZ6DkxW5gq4myp9FTzJmdRFqvOltuCVRzJJ0Yi5VXt
zkN2DvGf0YUtLq3q6FQilIOYYdXWIkooQM2loONTU8RdlB5m4YUtA0Xm4CpUTmV/nmLmpMFC9Pcz
m2dd3Zqz6QbyUhjt4Ww0+2qcbf8yaxG3wXyS8ztDOmpJ7RF2bKsMyaNu3xlPDb7MdD2yrOmUy+gE
7F+6eHgCCfd9jl5MYBMJtv/m1h8eRPEUBm99vY3iRx9vdcSzkPH8KdqhDN6sGi8VHxzfFXV0Sbym
1mDBNbHuM9IiX8EPzGOIC2c00C0ThOZ1GBHrTLwb01PBXN0geQChrWdm8tqSpYWp+2dCub3E2hKE
YSb1oiyR38vyri3Cdc7px0ciXqQ6yilujzUxLqgeiuYl82+b6F7KrA0mIYCAyp0/dk+CWG5TXunC
eJ/18dST/UnyAjFvbk7wWUP/qSvu1JYVQsTIEBYbH/WnEnEBcEtHQnCLwMtpsIn2IpvAdCoyn6iy
0e79w0R6Z4nSrXr1pXMvF3aNEcMy4Beo9xqA2izCLSsmO7W879NlNz7FyeQW3QZc2SUolLIVFZbK
wigp+5xXUSlPpA7bvGR44PExE93Ay/4qxeeO8kLk7lv3+LvIHWmH19rfKkyF5SPtEsp9T0ZI3M57
Td1F/bg0TcuFANKK24n9I1NfYpwOo/Wgmj8lIv30qPCCvjgbanCfY9aOwIzAQGnBwLudjzQ+ZAdK
OH8GsL2X/EcpBeowhctMevfbyTNHygBU4U6trtRwOQ0VTvatxBAz1Tn7No9JXGCITtDNdZjawTD0
zb0pNFuxIDSmClvOzLq/mimvi655CgFk61aHBytcqhYgA6ZEOh7EvkXnmbVegOugUas7vbPWMPUP
A65+Y0LVmrqZDj5NwngnWc5AxE58OYoPlEK4/zv9qGH+D/3DxUUDPMU3F+1oMZtjGQ9wKwMWyOZw
gaGp4gwwXIo5YvUsYVyEyH3zYHRNTBNGs4nEnVw8jDTQlHTCKDI7iU9FjpdD0s1zOZMTcrmf1rTM
+1XTry+bkJxWH5GarmJfcbCcO2aNIUK9nWghZHSbBCxZcxq4GD5AVqyjDhm0vhrHTRObN4aaYayN
9ooCJDdFVFi1XhgsY6ArZpOdfUldtjhhgro7+KqygZu2nEKkUwNhb/W4mlVzbXTitkl5HlmRTEDM
g/YsYPvxcxao5hwg8K/rl772F0aGvvmOzJ5y8ndTbtymybCSTJSHgHC+2c6+6B9cNQpxLnEx8Exv
J4yF+KLD+ufvP/iXcumTbfIaVTxIvT6ocjVuza69ZzE7+GB6Rp06VAEMQUbURP1vZog+zZ/gGqhB
dAdz2XYWpJtkNNdiMz+E5kdsBQfL//j9N/VFz/WacFzPVoV+Xgcblqp2QhF0kSgPZfFNd/SXluez
n/lqBKAmZt9XKSO9UlTcdhbvh2CTy0QVDR+RcBt0EoP5tTSgNG43A3tiN8WH1DhU38bv/spT++w7
uJoQACgvdJ5BfkL6KDMOe3nK8INUHkqyjT9YuC5ImSxuRnIUIpzODXtVJrPL5Lu23CJ1HaEqmLL4
7/X69au2ZYgRLEoYjG9DYSkN93P0TX+R3fXzB1e/alwaeo5/g/1qi/nersjYpRuHL3GFNOKWwzPm
kHxLAUSUR+rkTP3z6L1KAdVLrjg3twU7yhyqboVJjb3AU7FKj/gW0pzj76kvn5VAXWh6t1BndROW
vRcKzyoK8UIxb6ziaSh7ZwoiL8seqtlwhgQ3XLlump0/PeRt5UI3snDESu1NHcdOBlSkptFc+UfF
3JispqxpTqnvcP5V1WMidrTXYNu0fA8YyljdmwJDUDI7RvkMKiT1cbNt2h4it+iiAukyg+IRm7zQ
PoYslCOOo7HILp0Exxca+0IZqLqSquI1CSkWE4S6ADTSFmdoaO5bfVwLKor+C6nDM9OdJXqYWNUZ
u2J1CIt1M/mORotQpg8xKtkqBsSVcCwoWsz00lotExugGx7VYrqP28Ktu3BtWCakrWdDoWyP1km1
KWmxEbUUBa/z+JEXwbbE6FOF6KdxMUJokZWlNuwscNUFuQaMyHbzHB3qKGI3pm5nVx2kmHclc4MR
B/iAnTFY+otAk6BNGdxqrK/jc6zK+7z4UIpqlZqTm3YXd/+mDO+ien5OBoofHd+gLnkcOZ0yYsfB
ptfkd32yl5M9QlHgTn68sKY3JZO8SYzPRvvTCt9VOXTLAXhcZtD4iDlrJXYti86Yr4Ty3BqlOyvl
x9Dkq1aYObM9G+oWITl213aXKYoHz4SDvOpAVbJ7PTvOmMkH/EZ1Py6GwqeBlO4wvP1KGA/C9NlE
WBCmBZm5TwkN4u5irwSkaMwxbSRjm0mHcN63VI/1FNxrwuMU11sr/2mEuGq1zB2VypvwFXSDdVBD
ZdMGyluk0IFAuGGJP4VewXtMrFajga0tCVp/jPFtQRfryoUFXyPP1GNsiN/MQb4Y5uhXe0qVxD2P
jD9QdfR0DW/HIHQFEwlJiDtu/k7h8MVafs3lhtaay0CEhm2b3GfEDGvNzsLW+vuN4ouxyDWe25pz
DilUUttCXMUBgXnj9N358fN1S7vaIoxAilQ6u8N2bPZdf8sO8M0HfzHdumbi6pZSDLlBp7wDD9H7
M2QwIHKEHefid9vbF8MG7Wo114w8bZJZ48bi5CiTlgxBnXbZJgZZEsX3obiccpN1JnIs1fxmWP/V
bb5a5/NZEo3p8mPV4atiXCpDPH0gAH5/n7+6aFdjKjMJw2zuuM+BJpJEvh3lFgMqELrhx++/wC+b
wScbsibzHPxpwBb7LUpaTWEH1KfLSr2O6uiQlOqbFNCkJ5o3YmVtpXejHznepofMfzJrjiSXJDwM
d1CW3K4EHBZMq6TkRCsWb5aerVv8lgzvFnUveXGcbnOq6W++4y/usn51TUR9CkS/HBk14jDUQ8YK
erEb0tskfB7Kp2BsoawFzzNILhXoh5XA9DEEkGatLQyoukqsnQ1mJLMQGSm95sJ7DAT+99/b5aZ/
cjH1q4vZ+LEEXc6kl4jukE1koj/4+0/WLj/dJx+tXXV1Ks7BUqfyJLR5fMy0aVllgWe1w1rWp2WB
LU2QSrspUhdwPZQfaBx58WBhEJJoagf5yowHJ9ZfpBglZaFsmDbZfogmNXYK4y2IWbmT2+oCKqGt
KUmUGWSCijiEB1hQQQNOC1ya5Serxmw9JXxO/NdEKz38catySh6KaVwlyI3T6KgwzM+JWe2sF99X
ncZa5hHoh3l8U0f1TGo0XQLlm6vy1etxtZJPiRUGFUj+rZQWNEFSZwQYTNgbk9w/9Ov/8T7+9+Bn
cfxfl7j5+3/y+/einOooCNur3/59H73XRVN8tP95+Wf/+6/98z/6++G1x/heXP+df/onfPIfX9l9
bV//6Tf4yqJ2OnU/6+mMHz1tf3083+Plb/7f/uFffv76lLup/Plff30vury9fBoQzfyvf/zR+gd2
gctT9B9//vw//vDwmvHv9q/vr8Vfbv/H+V/+zc/XpuWfS8rfdFFRREtXJEU1Ltkmw89//ImmKIZu
GKJI4ovC18mLug3/66+y/DdZUkWDQZciWaas8o40RffHH0mibqqipCi6TptZ/us/vrd/uj//5379
Je+yYxHl7cX78NmbYojWtX4n4HBWouHvt0bPcNs6JIVyPwKZCeixDkeffsfgP9I2Z2cmSMpSvpFX
/SLtX7+hl697vS6FatPKTdFvgXXO3SaVbsWhOOTBvRSaUIRk50YD9gHfEKQkvBxjhKa2EThkqeeq
XaX8BTHF+jz/FMXY7hicWFMJk+RmgIg4qObKsIqlmTx3CQM40JQ0Aqbx7U/3949r+OdrJv8S3nz2
zXNX/rwNGFbXZ3EQ9tskIu35Z6y9pdGLpHjqlNLZeNbGRVW+59KHMR76d0mHtuvO6K9jjOy4A5hD
cDY30oPwHL3xu2zKbdqhs7yT5N2+FTZVdmsk9wnk3DpbyMqGVMIhuESpeuOmeKk+kNYwFrHDNTFc
q3yfvzSA7Gx1ARB1US+nle8BaHQbr/MA67iCre0o720slJ7pYih1Yjgd+Y1gvxk2UwQP03S4i3fy
RD/NK/xHAi0dQ17I6Z08HMYQPuHal5718pCm9/m4YURrYAImdHgQmWw+WvjyE6BqZo7FRqNqB2lz
Ay3NDBa94k7p5oXTB/RqEJgRuBi7OgsKSroVOyijlLZYaI248P1DO1lMDmysxpVySqYb0Dy0pA19
RbITX7An4LhGwUzUbOkvyH9Xq92QHdT2oco3ybRStJXERD1cSepq7I9Vd2OCUqxgQgAv/qEXBFmC
r+pXAAwTfgFt0KZzOFy4pE6R2IzMVK98C93uHpGflpwp0TVSZxcqXT0vpT19bgYnIEvEG0unfRDU
vd5AX54IF7ix6gW/6FCGrlTR5AKUGT0POoeuwe5f1XfxvQPPEIPEYdCFSqWJBVsihraweWBIpzQA
DTECohn3Xvg35pvKIQI6Che20dfCuBpuoyeKGZyU0uMAhkQMDkRRTM1dA1B8Zv9JBmhl4D4Tbruw
52QkFdss8Z0petVlbC0O4z/N5TqF3sgsXLOZNJFrG6Yrxdjmuas8zPyP5cnxInMnyprpoaNbpyQH
Xd+01kPTLyC3LnqvWeOO2aT31krekGS5wBTvWa7uO6K6TN7y6JtG1i+D1mdv2NUGPupSBpnC6rbC
bXrEXbCRVuEN6Zl7ZZMfxkO+yffSMfsms+3TPstlMbraGeOxVlSCD7ttvuseqkN9HG+Ll/A2WIKe
O9SH7Hm6zb16D6/63/yK19I7eTLSeQhNerk34sbf6A/zulqGN8le35k32iY9iDt9JT+aB+Xu94uW
JP4S2n5yTa9leX06dNIoad1WuaHv23J7eb7QfD9ah2gzrvVNekcpHvZ29jBtpHW10r15kax4BTb1
otvw3xa1q6ybDXiGd2VBLNOxvSkX0TY/RpGjpQson8BZWpC/EgHjLo1yXPHAXUD5JU4ge1AXhZxO
vZ1McAJA6nmhTNeYsbot7y3gfXBpneEUEaMhg5SlEYTv04k9ySO2g46r6OwOxeJkNMsRa/8Ed9jR
nsqdvGRAXjEj7U+ghsVqUWJm0FfIGWg2oqVqdiloN8VOAU99TMi8+LEfkonfjJkzd3YMKuqDYRD9
+myZncT9JXsAdM1rda4O1vauWSpo23IbtqFMDMK+hXYOTM8mRgc0w3ESbH9B5zNijs+XXPMFoPXb
6Cm9uHJMhAhLNWb2gBzLzvCwIIoJFqZMSbrpqp9UiXZRflhPSfOels+t8iDnHwFECIMidDW+y3tI
Ec+onGhJS6obLzN9UwYrjhn1T/Et3ivr6KPR6A659XvwNj+jdOpjF8xM9jYexdMDwpKg2I7Jy4U+
nl0c9YJOPLXL0I24Wj9dgRrn/5StxwPRfKBnmd+jw+RFq2BVPSjVyVIv+4jCIMi2Vs2WpATK3Ef9
LJ7FExilO+Wp88A0L0JeyXRfrDqn5iVq3R+1Aw56kbjBjXXk6ksgfMKF1TpB5fQ8KzJBURBL7Xat
uOkiWeYrbV979BWceSGfhskeHNNT7MqD1o1N1Sl3RBssrBvxIzxuAxfAiRO53Ch74MvHDjqaJ4gw
N92DTiw0Vj4X8YvqDXs2vbXhITmyzQ0/Yrm2bCge9NUil507tMvH6UY6BC8NJA7rFCisyQ8N70Fw
l+PLKqBBi7oz5W/iT2tbncvn+pmHoOJX4qkxCB63blaYyVSPx1PzagKfneDjwi3zovt0q0PxNBmz
5sv2TkM0id8K8FTB2AqrL1jNJUKvbrClszjdmulCOYlHc2ArPWvmQjnj4zlBPDtop+pJOk035k7w
WKE9ZSd7lZM4k8up3Z3tO90JVsVZeILmt7tcTMEJHX/z0q4t/na84PTp5otwkezpNdrPMDoX3Z2+
aJehN62qxfPovI+euZh2yP4YmT23r9ExPfi33VNfO0yRGevpx2QDRPzyaRDENvOGPcsln6Kx1ddE
WbYINXInBMbHBGnwpDcJ1qkrXtALqr7trQScneqx8YuVo9IKRRY6nXnuRvZgSNyEevB42dYiX/Rb
3jb1B3PU4km04HxuTbQMVIqIrmYHPI6+aG7LvU5827RMeGVdYVnseBPnZbbLoECgDEt2miccglMk
PBQvgGt2sB3HzkF0MHxwFC+t9cSDL+8F6PjKQgS1pUCMX8hwHADrvahesFI3yoI4K0dfS4/So7JS
vXYNF8hcps1aWnQHsjYO1UHfZA/Cdj4Op/5dpm9bAz5yoK/yRsIMCXmSK/xUNqgUREknWUe1Ygvk
CIfLinFyuo5EoqbwhKOmuIB7OlhOnduMJ01Z1Q3Yw6Os2BdOEmF9F8Bl6srz0Z8O4FzmJczqYdyU
j3DNt6B0dg0ipvJBlrCpvlnJiy48Gk/BnDw3orGqWqbVgL2YZTV3wfSBxDaHSn+fntKxvWvy9M2A
aM0guYCkI15WSrDUe2akFKihPcIXnMCl9UCE7PCH8NTf9UfrsYd1jyyqeil+Kb4WOmIOIZHRhNKD
xixe/QTg+2ycgWUdp5tsRv1Dvcew/x1w8nN77k/BUzUcU7xnog7XeLyQ9emRUBPK4FBpAreOH70E
6VIDQk3PmC54C7A7ulfri22N2PaIEqo+5wIptbfmz/aHCukD6HHtJP2uO7Q36rN+S5HTTU+qoK8N
oPzNKK8lBugTa8SFMfwaRTd9DwuUmfgqJQX+XPyIfdQ+K51G8a35IPZvSfNjktbCU/bQPqknkSeu
1y4aIKq3jW461pvcuQraG64Pr3iRwShzyv5hxmCQL6ISbCvXkOqz9F0aQ7uSUhgE4N5qfiiYGBNX
LWlPe+CWK2Ud3pdp7xUVgMNH1TX22uAy1IHvhoaeHaaKlrp1zqQFgYJKe6zgsCg3nbDkZFRvqZ7R
Tug7dZXcVLf+wg/t8AHVbsfoFi1T51z42pPbZ8ATKfU8QvlKWtIUooGn9lsxWeSkuqje2N/PGU8Y
PY1ndjd+NH8Hrf7kvwc/4FNo2Imh0h2n7JlgVDvsIII7wrTuGbJM1LguVeYQAOh24HMjkVIJrv6J
5ixslpp0nq2T1m6NxmGd457GH0y4kyOig9PEs1euwvpVUbapv8vUNxwJPgdAbd2Y8N9upPoeeRHS
N5orIORaYF92Bk5mdPzC1aStEm9HQOohcjuZ7ZlhSq47YfKQjei0xh+Rf8e2aVDAtAvhZnpgbTwh
d2546wUUyQetOyQn1YvOyat2Uz4pxUv61Jd28RjdFjcKdD4gZe1DnNkMVdzxLL0cWZO81invGSVV
Xllx0gpTB6i/WKzyxGOyAjBPB/7TuCq4kqF1CgZC+eBO0iMUBWDHEmoDdEdrspjn5ewlxxr59LSa
3oLiJN9qRLnAXww5ngz5XXcb8ml0NB8hHd1VR8SN5ezMk8epYwwdDpfjaXhXJpYJElfsKvL6dA2w
FmD/ggcyeS88bRd3jvpo3JmL5pgCx1sWvutzTADWeNu+mD7ijIUgLy3QoupdDY9ThR9lG5nXuQQM
xavMrd5g56f3qC7MbXebn9Kf2KpHQIR2gJaUOiy0i7foI96Nz4RH5qqt34e75NE/FFg0FBvwsRRA
jbXnH9WjRU0WOFN5KWxkeYV8DW0/whhQ8vVCPHObTcb7ovPfosmsYuBePYDQGF0Si5HYKSvdJC/z
SXfU+9C02QGSn3rsWqhzxUPc7IUL02NTc1xqmgcZVRNVzmIQeifscw9plygOUOYEnMPPUvWKctYb
OmjX6uRxnLakp6GuvbH4+FV+/3/dGJMvRuSvG2N3r9Hw+k+dtF//4I+uGB0uUTREPBAX26KkctD7
R1dM+5sl09dSFf6+Iqp8kX90xfS/KaZiKaIs6rJlmhdq0T+6YuLfNFOzaLSZpmQqtCr+n7pil2Pm
9VFJN6VrR3UfSKYgjqK0K3fSzbgzj9lKPiYULdv2Xlj86Wp80ka6zIg++xpXh041qMUxTIgN1k/d
IXywh4XwTXNNunzEv360eO1xNqzkkl/PRys74+zv+sdiVyzEt+BD/e58/ssJ/9mXuLJdDoNmtLPc
iLs67JNja0y+ZwQxQb0dr01raEySM6seN+kgrCa5adb0EzDSY7Kl9O9C2Y5hj6JsJXB2gJOXpJfQ
Ca0x3MpPIlduFNO1skxbTVWtA9ysJJg4Fx1xbJpsUeTDzHKM3n2QalhJsbi0xHBwDV2FEl76pt3V
JEB1YRgupVo3H02JTo7cmuRuEF7/MVgJJIVSUzEhdGznETDiXqQ8tCZwkVOMTt8207Je6ka2z5m5
sWid28t82OpLT1PQ+sdpF65yMzHtpBeqtS6yWAdjlh7FVHxvTY2VPgYaeitHlbYwO8u8DWgyLPtO
7SDLDu0PEUGW58cqR844hnNnycVTFZvKtqlrUrCKNve0xExI/UnJmDCyYtkk8msyDsKSoclFdIJ6
vg/1/G6qL6V1EA3b1KrB+PQF8w0fa34AfpcvwVilzTLz3Ug6tkk1FXHMVAOqXCFYJ6KRLyNFq7Zy
6A+O7HPwspgIOfQ3JbtQ6tJLfUlZx0r1nEkReROyYOJBz76LpJYuPdPPHqSrMWQsdD0S7UraGdKO
plpkbGvAhFUFlRi0LnJ0/TREa9NaB11k//7N+xyXIl57yEl+0cJCSAEWKAM9vRBxQzslMaV4yUFH
ruSl3429J4RS880E+quveFkD/jQ37NTC6LqJF5IfcKW7Ijk+S6LNvhNn/0JXfXYRLyOfP30+M1Um
O5cXvu4AXdr6PubMfsz4cYRuY4GpP4f5VqUJDEQPyWzgEvcSRpuc8Nv+/PuLKn82SdBN8dpEb+lm
pVmChUia0sMKmruBumFuiM+qyAZTOeVl1iEv4PqLKI4Tw3jWsId5IeRVhHkUQNky4liM6ykEAF9R
SacCVPHZKJ4Hodyyonxz+60vnrjLk/jni9W2ekoQ0rxLq8bN+tMAo5hSOwtJbt1eopdX31yRz3cR
8dqpr5uBoodkI4OJXdb1XT/Qb7FJ1rCfDHQrOrah2U4gb4ZbYwN+NxLoL9nVvSEckcbW2W2ZHH//
nXz1+F1tNWirCmGehGmnLgsTXQnEyJ1evllS4VnDd97TL37aa3+/JOmWJKXJtKPV7Sbbm34h7NCJ
utoh2fdrbUFjwcnWnVs4gyd6gQ0tezE6h8q1ltapWtxSra8n7xYB52GDTNam9/vNTvuFkk80L9fl
T3fcJKWyixu+NckEye1ZFt33fdbRbGzci94IfK6TDxsI0RcgSPX2+6v+C1X1yVt5zRAYpyLvZy2e
d2DkkZ1WDadPyysQ3GrNgRw6nJZbathvhDpfraTm1SLQdEKGiO7iUlgGq9BBK2tjxmOdUTbB4rtr
+dVSc40V6AMtDU2Lr6Iv/WX3kK/rXeMUTrnCo3Gfr/qNuSgdsNN73xPWsfPNpbz8DJ9dyouG4E93
8DI0FUW9nXeiKdqz9hrFN7HikfMzUBOEh4EEJUO7g3mvRCjSxMTt6NVA6Je/ebp/QUs++wau5pW6
wbTY74t5l5OQ03bpgymSyaCoC1PDaYp1MTbwUxKi8tIgli84xeSJukg1Y1mFuu7GQepF3BekFISx
v6Y1lrtWA4OR0E99thQSl6yJTtS8K6eX2Yw49uDFsAysx/0CT4JXNXg11kKMYehs5ney0dtVSu4v
kDjmoqR8i+eOo2munCLtMSa4I5gfBjLIRPMk8x0W4PGTSPR8GX7TdKNw8hb0xJ2id4MRVOOv/fmp
o7mFvRJ1wDEmhmxqY4Se/mIw0DBUyxYDhKmEBJwdAxWDdTO4EQBUKVoHzb7NkVRjjBuHM+UOUVJ4
dBnTiWutiLhRKpxy/VYfpcfW6l7Gnp28GWZPabWDMoTvodTtcdf8e5IX8ZoMAOoVceTMsmsuI2Qv
trhPt9KK7hoBHEe0+t78ar6Lu/EeyPx+uJV3zTcL/lfrzDUzIOpQ4WUhXzkQjvLsYKHJ0f/Vaz/1
9IcCbwsj3DnbXK7UVO1F5WWUT79/QX5p2T55Po2rMkqCIGy2GViPkbDEmb7SzDzTStnUuhBSvNkf
Z5Di1lCQWkEAKlIfATUhjnvNXKrdXdBUT411huOR181LyHQkhjU0GncaqYRd7C9EqVrECV1W0gcg
eRNgkF4ySmoeyN53R7VflsRsdjXyp6EnYidcFEO8Z83dxARp1nAkpTTyjOQwBzvJ3wT1xfjwDCFJ
1G/8ziuV25DmYlasJrVCp9TtOpmClZQ7Gom/v0TKFwXKv2jqepmsiCyQ8SW5wGKGp0lYM2Cflt0H
5mi8ajy/Hk5OzD5kfDy/8i2aN/W9jKHdyTBIPdC1ONCAZshU0jzcYTcmLjxIvpnQ/WLufnILrwV5
SNdCQ5MEaTd2SwT1Ew1r0rwW6GM1YxsvStWhw6Tfzub9xYRsa+MjS3zpDD+xKsurgeSMXdWc6JMB
8dIP+XdL31dP9TU0RTQFYmRb1l6ErE4l9XSe6dIm7pAjuc/2UvbcJiueMNvSN2ZNGII2sN7Qxsm+
0Z1/rhoUzUvF8afF3x+yqAb6NO8aDAfZSJrITpG+o/B8oelj//jnT0+oW8oGiuUuqivxZYzDeVUX
ZOW1PXHHcW31C6P38bhJIr20eJQ3BIJICFYSi592UOxEJXFBTnnZzTkhg83XjVXjd71dqsg8ymBg
kFkKGaoIcglmS+8Az0vNWSYdmlevT9v3pB/C4Zun/IuN8nqwPGcCabEB14pCb+pXJsVGOBsEPr3/
/i36dDJPmX89RR6JsM/VmoUGf87BWhQMvQQ0JTXrquR9CD9+TQK/2/Yv2/snr4Rxte1PUSmpQ5NO
O0w5neS/mMTAi3Rt8+UleXg45xaQbzIBLFutt0V8U/97WjnRuNruo3CQynSiYqzyZV7aKWkABfz2
b6Wqn+qfLpfx6hBiDX2RBrk57TKveiHZ4Pm9WQ/uGpfvwyLbXN53nO2sR+Yqt48MexmmvktOuzTc
7i15o9r58fv7+Ss0/LNLfPVy6X3ZwhcymP1Je3V4n4qFVKwIQopesofm1EcLfUkqhEyCmF0vhU2G
g/ou3gvisqZ/QzID442P7LknblK2w033jUBC/urOX72VfVAHgAjjaRdLpCnEL4n50DL6nPvl/JEk
ZDIEo2NV78qhGpakS8ydG4VLmcYwWbGCv27o9zabmfmmsY9kO9O+K7IvX/+Ty3VthKoCUYm7mPs2
L1gPhNcOUUzmyo861e43d+SLH/3a10SsHRHYvc5D/z85+47lVrkuyieiihymZBDKsmx5Qtm+1+Sc
efpeqHugj1+Irluu8lCHcM5mhxWcSqud7gS6qYGELd2EampKW/6jOIQmPH0VEF+N5MqpjOzp1GFl
+ed9SZKf9SrQeCXTeEAEGYDt8o2ahtJGVMIRRQl6dEeMMSXwLVfhrCILournPxP17grTJMidsBZm
CFVxhG+oJHBqycvVtwhY0+A0KzkWs/R0ZlUOx49+0ovc4LguicHNtt7XXL2DRhBof237BuoFCNNM
KaDNr9et7RkwROMwi4WTZLADXaX3dTHS+/SaZibH2DD2mxQS4pS04nYL370O9i3gUVfpzgeYF4aX
K7Fs6cTP2VPAfkkEM104pDhVyG8oCF0qhrqqII8qYpiKIZUCLIlayzAItzDotnjVAHFcwdjbRk0l
Y+Bl/ONLnp7uwye1pSpuiDFQd/rA35R8bwjiLYH8i3AMSHPoSKVhdiV4u7Cm1XLYXQ8lcgu4a4Go
FPsYhPW17oWfI2Bt/gDkBqB/PiiHHI9KrAWb5tgRgkK20Dh/fb13IfBnx24WjyOwy4WunI4dcg8F
pRKF9gJQld/FLlQxVgZDD63YdEcKbx6siSXQiVaU3ZiF5skcpp7kcUE24DE6IGU1UBrBWxptTLkx
0JJ8VbQyNFBlSXGvYOPuWBOS0tDdkdMEfa69pzGDmYx6+EFtvFrrz4PGn5Nj8uvueOKQh+9MBdLW
yg5bStTmEg0J01KiK+JKYZ0O4KdnCkC9RApj45r3sAmxfQBDX7+QpW7fnBbEoqMdpg3WCnYARtjA
fV7gI2nDfwx/yQU0b4OVBds7wFDpkivERlKFlbUX+ndzrlBL5PGYtliat4Fs3fBqr4XmuF2zmFhq
28zpQkHh+iB+4vclQBEu/Vkw23eYV6NpBKUOdKdeP8GltzXnDgWYYwkBFBqn7hBG1YmgduUVglTb
3mxGjbYEQa03yEWR6vMrbWhqIXhys2MPZ/G+ggQ65fitQUoq20O6wOTOHMx4Gg79yH3g9MVGILUq
gK/298qdLpygO0vjIdhA24IkGNalnM4eIEKQ0Xo1TqADOHBrYLYiYP80cPLloD7Ab2Jo9BfMobFy
KFwl+hrickEkmZxTd3wmSomex61nvckXRlrYQBdTko7REeAXtZyh2tUG4pc+kDoHoCIwOVDZAH/I
YClgP8GRktpfkj6A388DJCAdgeMFhC/PdQaIAOBTPIBTTA8z60QebytPbiHbmBgIj2G6Jty4o6dT
xuzdt1xtvihzuMHxEl6GK1ti6TDN8iy6IxvMWLEC/CvVSy+ze1eOV0PSUreQnZZ9ePVCSfReOZ3V
0AI5tHeyTWxApQCYPzgiwytJr+HppiBOWMOB0mBKkKxsOmahaGSnzfiwslsKHS1FWBmuGt4uuDI6
0HsqwKsAyEPCxBr15Cs+UBtw3q7Elj9AEe8Nps1XyYY/2Q67X4UD3BbtOwuWO2sReuH8TTPtx4uq
U2mQxhgXJZ0BAxPQWtnxwPEBY8F/gA1sIVzu1zKlpSkwO8uUaJKEi+cUxyrU4jATU6RTfmUSFRyz
bbASi5eaFuz0+B8eswi/Cj7psQiUJrTEBohOy4xYh1m6Cq9qFZJTMiwHrXoDerZTK/4WYK8NdxiM
T2jhvP3bMWFnYY32Sr4tO1wEA7wyqf0VjFaTDMJa+9otpR/sLP3o4HQZV1NrBhh8YABHtTJ4VbwE
QFOSKhSYkcUR+h9/5Uw+xaOjOJxYP48P1Yt7oNGnN+e737mojyB3A5qjVCoNxDM8xXw1tmuYUsLP
GSQy2d/C+1VaeaNLBf6EyHhc3CfgrAmPaHyXrtlXdxqt7rd3BJM/kz/ZhTAqfbw25/jv61e31H1h
Z/HHg5WkWLJYjVZEg7cvp1GBOp18YvFvVCl9Hyn83lMADVNhDaNdPdUFLvj14guVDjMLTqFEi6NU
Ym1Q4LVEQSTQ1r7uzEIf5p5NPpyLeoC8CD9tyVqH9CFrjLqIEh74KK20Ei05xWqleHqlAdxgMjol
AzmBI3MAGPsLkli6i+SR20JwVe9RfqlrpN/7rT3Jo+9fx4fLYplgrMP/e1xhQav3gGq3cmtTMgYP
VmAmcqixBrDhUC24UjIaor+Z4+4bPXF6rTZMVNIWrQoGrQMOqkEl1fJ0wXr9Nuhpdz+7tlm8GuOo
jNjpkJW6ZwK/qTXGaOZaZJCYF7oqRON2wYH9KJV4C9FDQ1QC/fXK9w7ws5W5/275PA58EZK2tENK
uwayg5BXhFJtqAAMASR9GqAE2sLDHZILNL7+oPtsiezQ8SAoyO6V7s4eWKCAyXlyegUHnz72FLzT
wefRhAKIMwKC8nqQ6Gx4g9soiMJgrDHcYcSESjKhLdZ3cgFk8DQX/9vAcFyIgGu5coyaNAevBihk
752AL4TCKuxmX9/xgp4Lea+uH/YBkwAD0XJ41o3C6fG+MCgdAyKtefO0d3SbjN4AnQyMpmqzdtKX
6t97W/5hyQlNIUQkloT7mAWeiXGl8J4brVVpoNUBcwRUfZT/UpgGVyq0dGS4jWq1+tZruQHBT8uX
zys3v5CP3q/w4UogJhlmw5R5U/vR6TTegLzUvlAotZdpQDshQWYJx+KQb8MVO5GlmDoxPB9jakT0
ROJOK+beKJPCPiTsUT4wruFXgOBAVPGLws5LlFaJNJEFSmctmE9fwGc7exZeSSZ32356zxDS05Id
IOKKxR01Wo2189rBXWrJ3FuLD8/Tb4KRp3IsMumjbdLtCIzwT9xsal8b8YYpHKQDsWst4Mkl8CU4
eTTbU6tAewlcIPpKWVF8YzIV80jy4GKmAPIE0mmI5B4a5OVrWn9LX9W516HQenFA9SLljD/Ex3jB
YGuSXfmDycpXCzjCPk9U6KAMFnPuLPa7eP+33UbPcj5KIvO6nN59qSan4XdUcwQ1fwr1lAKMGj5r
IRp5nlqubbYpaj155/dP7cPrCBN4zbMC4FQjvtp/XebcFEcQJRDVjxzYBWqOtjm4lFDRVKXLyk0u
rTmLoHQbV2HM4NkOR2mP+VpS6f6ftlaA+afRLJKZzxIRMRLgsroF4v71qkuLTpv+4UY7qM+4fcUB
VdV/UtxVCiCWDBj06x9fagPcOx8Pv14TYSSULR4jBwFEUDm33ikHg4Y9kx/wzaOur5dZiEX3j+HD
Kj2smTO46+CADrGAghww/8InP/KarBRJ9Iwsd/El6cOV5Zbyrbsv4MN6rsChMxViveIqgHmyg7DZ
tdiGe3ASgAy6gMDijHZglTJoZSZt5jatY/SiwhAQefvrW16Khvdi8eEamCAcR6LBZul+OdXdojBk
PsID5BNAainl/BcK3ady5x/5078tOPdjlCATzAcSFvR20o8EGkAHqo7Mw+tGkrm/9Dt9nsSEQoX/
44FvQN1eL7vUI7sHoof79FOQPAMRO2jfnrNTPT3j6i3ed2pijb8wyzrDghEba5NBWULmUZkW+/wt
M1+vvnA47qXMw+I1dMMaN2aBqwTvp2tPfnFtQEt6/eNLdf391T78etFBe63PsI14g7bhna1lCtBN
U2sUzWv/6+uLNOF0rk05Yr7yLbuXBE/i2r2R9rBmnPLe0Pa4IzxLxw8dFjhRV05Q23sb+pB8gjOD
ZqPS7cl3912wa4iq59fA4k5dZ4I9DsTNiKEsBPuVYNv/MtcYVqu2+J3DK+EdvAp64x/XGMVLD38W
mbJw9PpBwKUCgKJFl2DlWzIVJs+ewKwMJZpGkpoKP8tzH26ux8JnX5+8G+mqYqRQg7HycpeWof8b
Vz0hTSD+MkW+n+BE7yiL0WlQxmFfK7taemFomb9wW3EPrZM3XoUd29Q/83cAlqJI2GY66Eh2uNJ+
Xyq97+H54a2PEuGzRYWdNnFSp/0FFpsS65zhyrz6FwbRe18L9GLl1Cz4o5L3ZsrDcsQQVGKfYzlB
DrQAhccI3iQPcD6vHnKZUVoNSYzK262KR7H1Vvb2Ugo1d3CMh4olhAFvtrGnQoMGC88EqTragY4d
bKRTu2kMakPf6Avo/QcoYB/Ln2rjf+ZHFGToAPA6jAjIj9pOtuW+19wN660c9SlNebLn5n6PbNXy
dRrU2Az1RzwpRAH2QwNuF5IkJjxrxqf36eKzZWZZUiOVnBeSFOXEPCByftQqo0hsKyLQIuHH5UdZ
CMUt2VsckOs1UWghkMxijd7IpGN+rmlCowGxFKcsErbQATYrAMR19C0kUOMBWVsEmZCqd/DVqMO3
HFOcQKyOBMBMTCQqo//NkjoEqSHxFsHqPYWo38DpFAcWpKhL7K2NtC4VLZeEKQaGiWDogaEZeldI
8/MA8QJ62A+fZXgpKWiEkte0owwf1FeIUUGHk7YjyjXC+D0q9hE4XAyJ+h5yqgQLa4921UP3qZQL
ukZzp8uc90mq6SqUNT8sxIxzlfj2Erk81zb8H5MfyPqPnZathKKlc0nOMr6kiSmSJUaktcQ3dOFj
otcA1wCvspTjSuvTAw+ngG3MQ2oJJA4LbusyAFUx8AIhvVK38wtbcxZlyboUuMzFJTQlrfQRvgm6
QAtmXaQrCyyVyeQs4PZdlsQVXKjQkmjVQYtM2JmA/99+Expr/YSnqSqNDXpDXAD/eR19l+ZC5Cz6
sknnw/m2QVZrgIq2g33eJjx7NqRF7ImyDa4IPI/WQv1UgD47drPCNPbjbswFsC86erhwA9xDvP4y
jIHeQcpFCqcGRLgrfNaAUC24hozWQ7WYYv4MUABkasbMu0YJULjV5ScLcGjAo10O+srrR3F3X392
dbPqNUlZiKcPDBp0SC62zE0wmXO7D4GDU5nkE0JmAgByius7GaD1UPA9A5JLQYtBGd9cwM2BSOvk
ZGXDT5vqf65FkOacqiKtw6hx8VrE4asUL4205n399GuLH54qg4cvTiBmWdi7OTJyGPhQdgn0HpVe
W5BepTcO+tFJqb1+nE9LDSwk/HehJESDre5xBxUw0r5Pyh0DOQFhUw8x/DS2Vf/7ep3ngQgLTef1
4Y7GmuBDN8OmwpRjn30VdvfmHQUt/hI/xmv7Ga28kecNQ6wzC0FAYFdFAocJnJRqVzpQo1BiVVRH
RcJnGqJRMkqKVobj6SZ/i010F97XvtfPDymWnoWeFqPEhPKxdHlgWKUFyBjdVO9TOKVmb9M/zJcI
xj27jn9fenezQATGOswFplvtFGKPElEb1d70dQjYyYOeG4F6ExRYcmlrc52l9WZBSGqCoXMHrAfV
fChmXOAZ5ayxlZ4PpvDwZkGHFYmGi0n8eA2UwrDzQLuA1IkGzZeVdGra0c/O6ixu+FlLgcqFDRjH
n0z3B/IZVkeqfrvSd3ieJEIMdzrKDxs8YLO686YQ3eqZ3ZvlPoFCUaiGOrpcm3ZTa5kKLyET5CaI
ssvdJixWPg7PhZKx8ixYcG3V1ZBepxy8lY9Yh+E4R8uja0ScTHHmmJvQmZnmqiYBMjoaPTG0cmXv
5nWy12jQkdZAiyxqjECHWCUFRVCDPXNYOfZPP8e4tll8EbqwyN0OT70A2FvnFeRLfwIYxJ1A+9pI
R1ptt60BCZp65S0/T0Gw4CzOFGVeigXIu052HZ3oEyLd0FTUhe1ouGfgtCULszF+VxvBLdFX7nHa
QU921pz9MiBRj6hpyUJzj5E5vW34bdggPPxjUBNnkaWI6D5yaawQW+jYdcfaSmzmHZgQNXLArDVz
c1BLBRJRXymKa9IQLmt93KVzOdfkEwKh64opn+IYTcoumeHB+oGTIaQa2v7GX6nopht59ghnoYWM
BpeQClSXUU+D/M8ocWe+fjvPOwTYELPAEo4EXYcBqigoe4Y3D+4BJwbOcXuXuSWDAaUVmIU3reaO
ClejA3r22JNEHZHiC29td6FNd5PGu2YPemLDKOGRqo0RWjC/1V8/QDKkBrBDyBUI5CqVCSsOslwb
SCztqlm8Yj3XG4Yp2hYaWkQyDAh02gLg0xBPr5/M0qudw8KTkMkh85hO3aAfN1FZJpeTroBvPFR0
ZLDGgMK4rnN6F+LvHCMeF10ciVmH9wACqNZ+CHvUQKfaSvXIGo/+1T3XO6AJ869s5VwufK7mlJ+B
a6OBJ8OpSQCpOEh1aRzQJn9XG4hP02RBmhN7WKIdqQFfFXD1saXefcxn8y0JSRRa/rPyhpae2SyZ
Cd2ATVkCkb2l1BxHPdQqCLXEvJGi4MzRYpMc+iwWqL1tfJ119lAOEeaLZrlyLJfWn8Udso1YsqA8
DHEgqfUbn1vbhenl2kxi4dswx9NTHryOIZBCOuO+37tfrdVlSnzg37qTZ3fQv4Kimwzyazgqa57e
C2n1HGDv8l5PihFWhPCZhJYKUkE7s6BmnR3WQOrTq3kSyYR5uIGqgE/keGSod7/jjb/mn7v0sGbh
QBy4Ek5P+F0XNpF1CwFwYufD0ilSV/bawgJzEHtOSrmU9yLEGwL0T9MLDPnQ9nCkY6u4DmUTRqol
e+LirkEdF0L+HNEOZwc6gPww6cRcNslbFUyhdrxW8zs4GtIuLA7NngJZcpddYJGSNsfX97mwpe+9
poc0jaLHNoDo2h0W9IYDsy1WC+fn0yGYO06P9uG3CZGjk97FI/R2wzU8ZFcGcz1mUMavaL9W/y4l
OHPIeFxKFCyaY+CALFYDMRym970V2XQu8wX6rmwo+5tij++nCPvDfCXHXIil/+PF4YVjQ5J4ajWc
HyBVRxkQ0ILP3srPL72UWSUzuG3Ykx3yG0FCb4rkFBA22O9GWPn5peJzDteuiLbq+WiYJpFDKVMN
3CYUaG0DgCyP48nVi1hvKLWp14ZZS3t7FgQybiyKCBImjkBsqW9u24G5Dktdyz+6ENfV0T50gOlb
WW0h4sxR10OdCi1Z4Ts0lX/AYq0kTgvvZI6oFsm+KinCRXTmITQ3XAmYKnJXGFNK0gqF7450eBIr
56DqLGlLqYsEfF7sHEAPDiSnwK4v6UHYAHxic8dUzfcVQFhQ2FVI0B14PVChHIXKcLyKG4gZQ7lr
Dfj1fAoqSHPsNcYzYieFU7sdAKxUJ23agJyj5V7yTeNglqEMmq/Xtr/jzc6EPayK/E+FnZzC3V6H
poUIPOeiBi4n1lSHCrIcDnDyAjW5aweNwJl4/fsLh3jOJc27sAoKIkMLRmYcYgcBFZk4uKfXP/5c
aQCPb5YrNFlb4wOCXx/jz8Dx603vGsJnW1xd6LmiPQ6MS+PLa/OopWbLHD8+EDxRwiwMJRGIHqMm
HsMwl0vKGiGzx6kB0stIhBGQCn7M1V8bcS4FEo6eRfiaJ6NqGjcW3fcXU+od9I95vbAg5UhDWcBs
ynf3E+X962f6HJ+OZzqLIzxdc3GeYrlQtEbJ4uhfGlq5qcZGWsZBUW4ERwmZWQaZM1iuFaxNw0Ex
siCojeZnGdsEoIOJGsEiFGhiLmLQd7czGHgzMCoMBSWi1QIkxqbAziYc8LPC+sYyXwlazIDkF/nH
69t4ztvDbcxyl5oQXCYT8K5CZwT2sZdkuN/pkCFSy02nwxf0gqEoGnT8of/1bv1XsK8gvHOtDq/X
f96xF6Q54Lz3eiH0IAvl9Dp5ba7NzrOZHUaVKqdlTmijcfzDA1CWnkg1/sfkdg415yu0QIWpHTQB
2rhNZgt6dIR4HkaUtULcyE19rA1Xe32Hz1EFuMMpiD9kHrRQSGLe4htA6ddWR0myrS+FEZ6CLffd
O64FQ0AzswA3xOzH8JRw9//BMJre4pMoPoeUS1XHjGyAhARMI5NqsZ+sMbUgODhCPnnQEggLwWbv
9Y0ufJTmyHLKhSMQFSNp9Bmlh5jh2Y1vvXSl3//t52cxLC8aV6gqbBS3UzEmG2BX25zAHYOz0usF
lj4yc9A41JegkFZyeFEq+zZa9Bt0pRMDtmHvU5KNRhgQ6gPQ4+CM4VzY4fSyjM8UFVCzcgkLuckc
R05wfNHC04t1aDZs4QDmbbOqXfmiLzVb5jjxxOVCluNwe2IG+4HcSi8kraO0Yy1GUmtJb8U3t4Ap
9bVL1RGssFwrTjCOTIv3rLiKI7RKkg8xhF2p3bhQse84BQObdLRbtG1QFHIORFYD1oJfpCR7hElj
higkm7zUIcUNw4qVXbbwobzf3cNpgsdygDIO6eK4r703pj5B9h5OZ8zklbryFpZqhTnOnM+JjqGC
gHLIK/SyTQiAg7JWtXK8nZSrX++2pVphDjjPKr4RqqZGrdAIx4Zhfyj/DYLDNWcmktIPv6wEK4zO
h7QsdauC5ASPXjkiDhUUinku2+fSWnZwT6KeBIk5xrxJRc6vpw4mGW24AVQqUm+zS9GcimHPuzTk
PXtFeGf3NBheQQgRMqMcRj3b8bnBAMDgQwZrrOBqPgnV1DiZgJDCt2ufsH/zMNYh1QcXPoIEYBpy
4KKWZCSUZZ2ReG8kOWSNgALUsVYl3FaseKzG039JcDGpAA4Z8TYU0P6DFRzD2mmwLYtebWAZPAI9
ALKmWDsk+/n6fSy0H+68gId9FVejxOU5JsdQeD7z9t/WTu3WCI3Xv75wsJlZs2hgB4htuSXiMPdD
1jfXWznUC2npHZ7ycNVQEvTglIRXNyZ7zBMy35SyQfZWJaoWvh9zDPgIy2suZVE1d6HFuWry1tqM
TWkoPHrkp6+fzVLiNod3N30cEkKLXmerQ7tDhvS4RZmJFequjqajdIhXjtxCMTYHdfMZ21CwA8PD
gocSH9+E0pfbxnp9F0vDzfsE6OFVSJlXkdhF2ECoYvcUVCOhUoc0KjFLC6ikDaYAGnZ8aaZX4Jbt
+loa0WUVdbUQFueQblqEPRGb+ejgynGiIItjrxBidwLw0af5iqQEkCuGIxaUcm/CSk30HBcqgH3z
38wmi0IfsQO7OrZa3TUqo3XCS7BJYFvDGaIOSRnxZ3CEf9wnc2D2MJBoDqU4op3d70U72gJSxB6I
UyxTCvkuHYbT61e5cFjv+cHDm/TLrA0TEZuejeF4D8hUyF1e//JS0L8DJx5+uq+rmhE9BH2qabYR
U6Eh7AP/4u4FBmpiXK8xlaBk7ltP8loxYhLuMvBZB7MEYuN8Vjs5C9Oi9nflaqYWzpPAf68JHq7G
heYqN4YoC2u106pTs022f2s8TFoVzXbrr6TbS1tz1kCK/CLPKhqvraQih6RbBW4NWluMm6SP1JJN
rLTqVw7hUqE7R2d3LAlTKB5rQanHBknFBu5HdmA4AIoWt7LIc5QLtv2s8qMzmpKECWGXWrRWGdMi
ngZL0xurAnFogC1UbkAHN7xzbIRvwoGwfJjloaSQVq5gaTo0B2QDAQS8xnSbgJ6Al1YoAXATYKMq
azFZer4z7tXaw84YxLAlSwpNMrjMFwk+3WYVqZU+WWbXduOvfBWf09sFaQ64Lkco5go9niRhVrJ7
f2Xg1Nigs0FDY1Cj/Rpuaul+pprl4X5GYowlhkZwrisN8JMcwmCBFRzK4xraaPqhJ0dpjq/mXDfx
IgEL8HYlIzs+9rBWeX1Ml356ljvUbdRwYYafZoQ3hr22rs5EYJTDmmul7b5wQO9v5+HhFIzQCESP
BQbKaE4utEGkyfYLDDYFRlGvb2Kpzr9//B8W6cc0JFBf4eEnGoT1muwL0vsiWr02AzusYUehwKgg
m+PBzhH6CcUvLalQQw4kyBvpr69hqddxjxoP10DD1G/sKFwDzJ0hj1MneyF2AHuEtwtoHB15FdUM
DiRBB4sCo6k/xMHkoSiQbEW9BWoAtU++JRyIKP15fUFL4WqOlR7cwEvyDhc0nluV2GQ7WguOBmVw
nAw+xUoDYvHRT8ndw22XPk8EZIeSqR7eucwqhw2ZQWIaeoIj/1mIg8w2ZuDD5QTMJoxhfdrORHMg
NkJ/Ib/STg6iNazkcxqCIM1h00QqCB4toUfAdfSh8Uo9uAUwucAA12w5PWC6bchsA+Y4wBICSUV4
hUpdQllkjVJim5BgYG7c1F/ZkwsHa46UbvLMl9wCF0MMMPWpQXeiIXMugNcJKU5/BXu0kKGTs8iD
ajVpBR8hLhfMccTUjjsVsPtOVj4FCzntHEPcjBHkvnPcQ9qAjUQV8GwAVZNbGwQuZAhz0HBatEQt
TR8aEJ+NHLaEcPvZwQBD7zWgddD+eH0QFsIzOWViDzuUkNBNTUQs0+rNF5Sl5YmeQDprc7ml3HwO
C0Y/tWWpqbijISx18M6DEu8jm1eFj+Srfac/BChHQqbI21JKLClUKcMFCworazOupT1A//f2AiqP
06adbg/olqi3IMsOs2w1D1emTAsBnJwlJHHIEJ0fTLcHRn6xQzqgiJigrxyTpaSVnMWPavQIviaQ
5ovwhKHl7prq4hmi6JrYyY062rUiXAa0MLljvPLJe079hJvqtFEeNkQz+mOWTfUy3akiAoNJmRkh
x2CfhnKPURNtliGMRtEwjQ5wRyx3w8rKC1BBcY7updOaDDIaK/c/4NvFpUoBk4aht+YZ7D7WYcZ5
hSoG7lTaRpcIck1IvbS1NOW5uB/uexYtpMCThgjKFZi6eZ8Z3uaos4qLAHn2TFcdbpExbJstMLIq
yDvpiTiOJZxE0SbZ8Ppk5Qbgov/39Zlc6IKJc1Sw50usTzOIXN3djazdjMdKZ5TcqOw10ZfF9zzL
bUqKjUSfAwQx2UkfaYunqbQOjuLVVQsFcsmOq3Maq4NkzAHEtXJcnsdMcY4FptOxIsN+ZBwxoH+J
GthDcYDUcJ7+vH5yz4+7OBfWH9Dx9zMeD07a+yBjVs4aYnMhgRGlWSCJOuiZhiwKttShv9AEx8l4
r2HtiH4Z7PYOxRYWdjqhBQYsoR26NONAiW3uRjvDyqNbyFjEORRYKKASfMc1l9A4+IJaMGwrwD6o
CBmuMkr/V5R9b60hv9BfgKfyf6PAUI2FX3KYnLTAAsthq+QgD/whD0Ilj/aIPtcPlLKr987ubH61
L/u8+hfnWOFeIEh3mLZkDf+wAjQOpKM/vMqorlVr5CbSV2m10238b80gzrHBbc5QY9EDuNGcCIik
yIIBJyo93RYIcyu199LNzOJJIw4tNQY1Rspi0pgi3Y1KFRXlymd7oQ4V54BeseChKkdhP3pf0Igi
tFaBHLOnvFFr4JOlcDzH78LtZfCbpiAd4eydMEUOL90vewUiCTYFAZx7Jy4hdRjgZdmpMfyM1XS7
6pkznapn72eWlURs+P9gXSOKAFiqjsI+MSQthRBBpAuhVqrFyrFaiBhzIG9F9WE8sg3wVmiGjySM
6vid2MCUNV0TU3ieYcGC6b9HSQiF0hvoCQEA79PMLAl18KHTmgCRBIvXEvKG4Uo1ubgpZtnIADOh
sRYQ/oTu3AeqW341AgyqIYDfeDfig+g/gjWNzueJD1py/70r1pW4mPWAw00DlQHTNLfq5E8j6b2g
91Ws/lM4n0Nx2YQSOdItGMelfOqLD2GiGPchtIDKzm/kPJFa+fVCS/FuDsNtfdr1qLwZHbjDwajT
i+DnWH3ErtoAEpmokLBWGQhSZoWcpRY7qm17S0tfZdZO29LneA7LFUSxioWwHZ3Wtbts0wyknELX
JdVIEAUhXuuWoEgahR30VuJaww/CfuP9TWInT8iV7XMfRz45dXPorlsLiQRdfsiulhfwBGUqD9Vu
vJGC5jNO2GujCwU2cdw1+S6qP4fCRdLAKlT2kQS6C5/XNi7euj5VWBLMzQLug4NwCuGbDYVhqfe0
sim0hIG7omui0wERUvhbcgYP0Vwq2dB5riXhV4dJVEpDIpDU6OBSCX+GRv/HVzxLeAKSCYo+whMm
Nq5N/6YXoCtgzTro8a40qWN2SSP5HL6trLZw6udy3IHUpVTawvsDXsImCVHPTsPcV/cm8Syo1/lf
6PVCqhrqzPLKYXmuGiSIc+BwRrkiBQMqyP2C/U1fKnjzFWm6pz3IFMZvFQ+qiXdgOQhrjZc05Awf
fuc8zBfjIHV4YYTT9QWyJDAqwBGAsC7Pax4sVTGxTmAbCa38ZlBzFnbOVApHhF4WfI1tdkPNr5zB
O4Tu2fabBUpRiOpRYDp4AMHhvQMQGYFZHzkzCgV0Ii4iGDxVhXOJFk1DDwbt/4mIXZ6VfyByLXvx
zxh9NRllDN5fMX5PKTS0rI4l5JI16/CdCPewnJ60j6WzGxkRuvoBlCy4sNskOOU8NKorAMDcGDbc
7zwGOSSX7tnMyHNCJsgj4/+FygncSiEs58MxOv3oy3jbEkYsaRWMMgb8HBRxJCbdgmyhCKXGg8Lb
ZSsj0oVBHYQw/htuiUAoopqDqC+JXgClEifKTFU0bK+F5QN3R6wMNReiujCL6iE/8E3BsYMjAlDP
QlBZ9mCD4WWgZg8Xqb29PhwLAC5xDqoOsKHijoO+c6t2W/imSHr0WxrAoHImbeDbW8mYD46UqDRG
6AgfLaxDM5kTZFrJulymnQjNS/1ETNZHldnCtbVCMxM6Gu2uhmKIuLIhlz4Kcyx2Q1EsPA5woBCQ
o/QbkuIbdj9q5CRFFH0ISl2DCA+ujEKF6lqhsUBbE+dIbM7la9LrQxIt4Rx4/+rIjhgugLLI74P3
HFbI+X6kLl3+01Q6eSzgSCrKvfjBUnC0rbN3GhRLMNh+GndUGUytyEBvu+0wKH6sJmj6cdvQ51cq
9qWSZI7sDmnwoQkGKSIM5Atv1KUQzwTqhJBZoLTKu0lg7QPwXd7IYq0lsrBD5zjvMa/zPiKxJPT4
TrHuWbxZHdbK06Uqbw7oDoe0itKJptCCYGGg+qZ3XI4nbLXf7AVtcoi5Q0ESzu7cRTqmv+2pjJXx
QEFC28g2a1Ouha6xyE8twYcWzMAzUhZX02E/8nZ4g9eQEW4pi1Iju93E+2SLzgcB7bfkD4tLeX0m
OfqOTHsSf/8HDi6ygHXUNMT0k/DCktKRHD5yIvpO2+aYMXwtABXiUzIVAVU0QqOAaj4Y6hRwnl0G
Fbzd021WeLDdlqX0OLgHMdCz8thm53DyRE8jpcDYAdaJMgPXJ6/vD24Onfxk+OO7jV17w67kElPM
MJ0Pc7j/hBBepiEkHVVIgEoUm5KrJAVsKINyM7o1ujCd5sWe1kHhM/Y1xgXVl6xPBCUNcinxkB/J
dAwQ1aJnVejgyyJtpYkTN8W2k84FyJ4MaQHTptWp6IO6t6dcre5FhaC/8MlTa7fTGzH7agKL5OBd
jNvlxFsYsoDkwDuBlN3mO8ngZhLHt0HKYeX861UwLu5hij7ShYrPTVTref9OJjpRo6eeiWWoxB5k
ESI4rNPDwWfjRGaofOclPsQ0hw44p6DL9bGOtLrpbSRLYmnBLstmOf7T9eINfDvf2zBWpSh94/ze
yFn25kux0v8fks5jt3F1CcJPRIA5bBlFZUvOG8Ie28w58+nvp3NXAwycRP6hu6q6qi+/k2W+DEsS
SlYwNvieDpW4GwbLZuBB7rNjk3YYKanswlXOKhyU1LQa7b7WOLgU3as2cgmwuJI/8jwo5X0W/9T9
6Ko4AImmaieZyelb2cbEqK46MZEyNuLw1M76Z28qZ6uzsqAzCJH2jFLP/k2l3H6PdVtiy9KSdFBZ
C08QNy1CnYSlcmMCJEMhJpmibHuywDcilKbO4CsnWfdWdbI1hcOLQX+vsrC4Frr3RO/id62u3rLy
cyiG6ajlWiAtmltPubkjiPhT6smprxWtf08SPKkttfrb6jbY5h5/SS8b7lFymceXTr8kSe8IREI0
/jpgJznt8MSnojeq5JqQhh5ZnhIHueRk0X6tSqIOSiIWTWuEoQm7hMDWp7xdGTX7iVRbTq8K48TJ
IYvDMtsNzX7pLj2lcJJHjjI2boTd02LjmZfMtji4eNOydBPOYd0thYAM93FIj+p4FFdnVJ8wFi/U
HY0oBnCmcCMAPemRtOiB1jkA2IZHkq/iRPmruJ3IiihnVJKd6HaSHQnroRDbU4RpSAmPghXa1dyS
m0Vg48pASt2c5/zesG6N91UkYqwl3/KumeOx7n7L9ndhz6kd4RjyV7OwSJTp1g9JYObqG3QdE2IG
LYmwuKmaIfcTE2w+icfOOhK3uyepea7U6xY917Nch0YlXjAbuRSddOrkzmtJ+QrXIX4bJdOPdfDE
7ZZL55LBtmX+3PL6wMdYZ7hJAeOe/jVqN2eyhsMqxuivrf2sRFY4VPJdWdUbmbbKsxnN/a4kCldI
XEFZioOWAUqweZuyIniowsiKpaFCYHV4PZFNX4uOWrwpLenfa/aMSem88s4Tomlbw6/b87RtrWMa
YmgoxIiX3pITGNL55bK9TS0D6kS9TZZALWov8Xn8KFadh1peppkMXQE/qWQCKk+RlxNxIsQQWYMn
sFS0IvVpzxgaJRBmfl6kzO+Mza01xamNnpcktqHUupXsiY9ZL1xf6mMlVDH+pSfBcCdQFRHLaI/0
I/fxc1RSIZdjpeF2L1tBlmqW34p9vVMSFO2W3ny0jXpt5JVA+Pg+z5ex/R2yziZ5eFiDvH02eet6
Clo0uMwdsDtKvXaMUXR65aALu9SsIrcazxsWrmbaHoWkCEvA/ljMS6dLreeIcGF34jZUBP0uDz3R
X0K+5wHPQVucQJ6s2BsHuzsanGwXsXIr4zoNeJgyuZQUT+JkC8UnynzTupMcIk7fuhVptoBc47Ow
AnHdkaChDXamO0PhSN98Z7uFGanxBGuYtjSTVm7HEAKKPeHIr6fnmRye+ihudlzeauma4nlVeQMN
TNz6pnQYoidh+0tKRvSqf1KJfQfZFwZmtfkYv0xdshOyItST4mXIWgxp81oO+nKfQHS0fRmYU2L4
ClN4mkUC8KIHPffVqMiY3edOP3aLk+PAi0UpaemKxin4sHI8xMozJ3m6Egu0Yln0qUElxNrBor9S
qxkLCqNxNG2XiNvgVHXDb4iH4dRWRvot3bvUXzQvKpj10x35Qc+itywDxTAChsEw0F4MR9JTm8Xj
xb3qCDUKlJQ5pPg6a7K7GYMtmEQpGqeeoB0z5hDdwvKv2PB2Yezj1pDJkBOEFg567gw1GXVZNX+o
/XhZBlLeSFYA+li9qjgSJZfL2JWRZDd5o7RvFE9IvFaBM8bVZuD3mpaTzOnAiAVP7SvNzz12tDlt
0cwM5qnaQiWnl1R/FRGnAdVd63MmvpSbYNcgAcPe0D2ph2LpXrCOCrT+GKtunDAX2I5PWn1uJqLl
PxsVIIBg1JJ4p+G+PU0IfLLhxihmFXUk51Ue4SKm4Y0p6QLqy7pyHlWLrzN63sujM6wLgdXuKH6a
2Y9BQsVAG+Onv6PJIcEkbc05heAF0SzBdlJYW4ojy74keVb33MUvWr1XHkeFrU+nujrARsXlWV+9
DrNtEGrVrg2naTjnPoTlXm7PNU2LOrpTFMrMtI1BNewskj/B+N63+AD/qLI5tuSLFCnflK2jpbcn
qjxye2eQfEMavLEtOYey9dasWhjzRptYvKh0oUWTDseM2J6q66CjoOcctd08a1v2GeYjXiz2XDFr
fsHsyq6kxMt0/cv8TDovrTYWbeYouryL++KAFdV+ejx8EF1zzv2RhNB2IxWv9icO+oZ3AXIzLMse
3w5Hake3Ws8FLP3UGtducKxhXySDKy9tsI5T5bRde9TAAXSStFWlvbTDURbukVIcevmLaOVqjZjO
H6arkgpXRk6cFoNQXCafRwNMSdjrAvGnLRaTyyzZ6uJkZnaal1bheKp0Mjrr7jDKRu1Y20plJe3k
+H00gIxG1aCoEnuKPYqyRDb8tVzK723iws8Mxc1KH/EyZshWHaix7q/qiAtT746bYo+g/4CW4slo
2L95yCVgqAyR19teXU1frmgrZT1I2vmyzO/wxXar9o6Id2BXzq5MBuNaq06iHa1CQ5ddrQdra4kn
xlKEiy3V783c+wxWkh9JmixYgCWUxCeLyXsVGYEQfYlABqBt9mbtLeOJlNPAimWCTx+LmUGgqFJt
86nrAq2M9o1l/q1KrLhTJlzLKowa8UvKyGFKedXa1AZyM/PEQOZfBminLTDvCMk1zbQt44Dgu6UK
2brPdV0Cq8PmaXotrU9ZfB22V3WlrPOa4mkjOlEa/JXgDvzdozDBs5JSwJH17DbLyu/EfJcjEoSC
79uIKq28tGlzqidLtpVKCPWGFSt0O2Py5ToQy+yfarReYg1Y6D5oxXojPJ5w1q7SvbnQM5vp+YW8
pPjQVuV8nPWeULxqSMJkXfYThts2w7y3qZZO+rAmO0WcPmru8B2zl1ZQd1/SlnlVZv0uCxmrdeZM
+mumU74j2QdnT69EuxPKKZXfeUZjMpWE3804vkyt2xfIt9ZxTzUbtpFwqKRslzRRQMzoK/Z9B1UV
gnWmxJmq9E+xsFSOyZrTCLU3zE9xNSjSWHY6+eSclqgk6urM5XxQUBf33XHLPlPrQ9Q4Ks5GbiV2
zoavJkI9iSjIvQaQqdd6T2g5SqYFmx3o7kO/LcQ7M4plp9aYHJfB3HWRcmmM7qhBusVNedgWixE2
moEu8os4c2up4vE14k4daojybT0ucemnW+po65uo6p/NQpsmVYdSYkOBuGbab9Z/JFRIQ9mQGM8k
gNdqmreN/UVOB0dU/ET+7uF6TaW6C9KtwTylm1/IRD2WanFdhphJA5OfRODPeeQ3yP2K23uxUrQp
b31Xf6yKtav7/LVK5lcZfGaRr+14XKrkl9wLsi9JPiMja1oj7kX4m1JgmM6OmueYZEyJFXgfyBJh
L+Re3pw5Yevak/tDDgkt+asVlMXdoh2g1njsXbXZD5a8kyqyy7j925lVQoL4szG2YZty7Laauwoo
Q6WvWXzWV3fMmBxSpV+5GN+1+YdF6NKPcX44UVl6XZK5Ub64UftPN4gbV37ryduM9rhSyPVzepQU
0RaGX90UbIlU6upFMZ/K1C0NHMmBumtsKBawVKX6ULTsakUS2URCHq6Mk7T6yhkHhTrXrqy/b0mx
X836pU1RD/TlThadUsTQmiGaQnMNa29QJyr/stjlbB3yT9XgITkpYxgZT27cNamnps8R07XVe6K4
JgYeonA0xV35DcHYaU6MZXj1MSvvmhlSJWxLkPcgGdI+nclB7ZO9Yflay01Nm3LQlvG6zeYpxjCD
eSOxr1wBuncYKGkxTJ10Z8LNasjxTKUmGn6WjWwnUrqU92gNMsIaOsbF0zL25Oystl8640vmlBGM
SGs3+aJ+ykFuMcEkb2zI/dbY6/WZ07Pjhpmyo8KspvgkYyy5sH+awTVFQlvJKlRN1zI/Yyx1OpKx
5VCDg4y+1pcEYUL78B8uZd/YXhdG+vrCGQCdSBmRwoYN1Z4jxdeik2kRUOTQ6TRUfIPgjsZ5UErO
okMx4Ha7WWeTKljNW0/CDwpAeOxyV8pHkos4sqmy+zIOYzouxcq9mG5BztnWIpzaba0AfQe3WeMT
RndBP9BRLMNeGBLfkvDMTB9AQkpIVOvFw29EqmharH471ZxxtZ12wRQHnVbgBPnSqXjsBKXkGUXE
h+gOWRG7daZQG6euLi6XuTZCLYZvV5UfMcaMqux2XO1XYVZ9ofAjHBaX94j5ja4qwlX0FH1fl38G
R89S0XZ4EnBplIUyykrbZGwbJicc209DDSfE9fX61TdXlamPyoZfGkj64QQobKrvfPKK1a5+SXqw
21p/LftQTs6D8E66dyDM5JaZmARgJsfTNweXHFfTOkkFlVF0sLhqp5ohtaypwclqLf15WEPSLRvG
+JTU8/yhteLyoUZtD1RpjupeEGpfmZcgqwYPfKJ1kiT3ddKho4HOV2bkO6v/TPZaXHUYss/qvuiW
/RyngWwRHaFv102SmZjK/WGdwkrqfjZdT0+UwM+WGFc7pCYOjk3Pg9Lc2nL+i2MaNzhMO4oSIxiS
6taYzE9FpnUTV0u3Fz2he1kjUmyFp1penZ44aj6XK67jt1lMSRBH0p9gSl49Rj/rfMvb89Y7zafS
/oMjHBn9oOcZXaVwin86BmPZ1Hnr+CjgjOFQvwkyOTi40WFRZwYPssWkI1NPTcqAn2cIpGW50myv
lSct/lB/1Sl/va1Kz2pvF42TqI/xhJAdq9ZeWuxNydf62Ik6n3A0IIa1fMefkkKwQvLrDuJBArFr
WsLgQ/IGLOta1oxL/+nf0kV9VT6E1SfcWwqk0ZV0t+n9Ir2P2WnUegfmWLsOXNZa7AJWMMmKL3aS
BHl97vjfgo+3gLbZfXEas7DCenNyqixocby0LkoW6IRnIyquDK8lkpkuON4LFDr1i46pVHSbWtkb
S3vK/6W6H6E6l0L1pKBErDfcFr+NLLeLCMrztWVqrd9lyqEsmzDTA0LgGXWdh+9kdOU0jLJfIfmK
tud4+DflW9hIfocbVePS+lXAhHGHSbBNIm3felZzqY2N4xQ5WwwGlu8p5Lam9jPzy5qyc6HhKazz
ZWwPjaCDhrxctXKWjKWRh/ldaWI60Fubedwla+bKFRZYWXJCTRy0fXJUzaN+0ZojU+QmRjrIZhrX
+idMLV22FxuvJchEdemnUNpIhM+h6rENa3X68EOX7SkTBMb2RXIOGKq0XkorbLT3RGIAsZhvuvrP
wKA3A2AipH7mMKve1Y5sR0H31PZYVm4i/vQydr/Vt4V+rvxrpqsG+68wW157GH1KGgDHSS4/wJmG
5BI1Yavdq/zUacea6Xkk4CXT84ibRMHj0lu7UJJDCoKt/qkiryC3vChdA9Bu8LBDtWWwqmwZHmOI
OMInk+4mf1xJEVGDi/pS9SrHrD8KAC1kEI8nypGGKbN/1Hhu2+wkLNneyto2v7lU+tf6V2v9uH0u
9FBlJp+ce2J1BiY7sDQeFGu6RGX9RIKprTQ8TILqxZsVBQRYJuYLn8Won6q7mrzGywWvYWF76RQq
myR1srQ6NwN9PE21npRImcZAF/lw2yl6q4SNkWkSk7RQxSsub0BuDoVVBEaVseOxCLRcKbkKexUP
6Qrn8GPZ1q86t2RBESYnNLPFq1Zf49Wuy6doYMmfdNqZSuUNIAkUVeyfyd1cndi8rvnd2jbKvhPM
+tRdkKvZhnFc62ulvLTRWaOgrWHBCl+J3EnelcUhZc56VAAPcx/cKqvC/lZzDmLO3MssWfqae1P5
hv45bvtSAOMN2s8+380M/hpfChE5IpcmY4PLJ5/LSIJZJJ5d+lepO8BNu6j3WupjwkIEiWX44y+7
TLC8Qd3BgM5UINs1NV6a6ncsvvS2fwJvR4Wg9MdmcNScd/fO31plH4vS2W0HZWjcEItavL7eEncJ
WERTPy3lx5qeNxxC4ve+iu1SecqioKIfj23DelEXF9jNOmcdOJgSKFWIOssxOKkmGjFAoIL8E+NN
ag86sqM8OUyUspwjutP1rPdjxr0/6rTzEmfKJrhAQ5QUXRVSAdEsp+xHwodYC9HCRLWNMzuol8Ug
m+VH3HXxl1r/m4v3vnNUZoowobEuVV05WPTqYCXSoa/BUfQLIoapItQoMLIrvVMlc23qhW0oryZl
ReTUmyOiiO2fWrwkSy6Pv1y7KvW1LBw9DmLlR7MKV9Of89gpsjDpglHdQXJwDU+GMxPn0LzgG5wV
2JYJp7W692RpN+cxuyb9m1YB4B56YfYmZgay4nOxQkX8o6JrhdjRqVJk6pjkkG+MsOWusKDBcdqW
VAy7Ys1TvYjUI3bSmeEcqfehjuFP+HwYtRDLqtn9z1zv2ClN4mZdYGa7rqN4ee5bwe7j30g/6NF+
QwSbuEYRTD9tRqmGgxNj+pqXvC7k8C6u3F+YG6YW7Gnw5GcLxP2oEINs0qIALons5ZQrMNBBSYQs
bOPCLbrXXCcNvYTwOGQjRaMRCv3XZhqOnu5L/A772hGNXYXEmaQNmes0MM754qny6/arpG8ykeoC
ze9bxJg857JeOWLJ2yc/yo0r1+DEKk9ISQTtpwdufV5VE2zbLh9hNpyjBcG4gy8wMEmKE4zA8rOo
3nDAjXyVkAABLz5zAxkRDnbyTtb/5ct7d625WJJdim8LZVr0qxdvM0pgoKyCo1Z1lCFy0ehMOuU5
sCP4hz334YpaUjM+YuXUqzjm5P6c8JCWF3k+sBKKFozQURjHa12rP4sD0k7AXldW31LAB+M6LS7u
Twp9pPQqwHerIMlCq7vTAiSGGMOwjfa3js4zttJWqH7o4DkJZfNuNS81uVqjrZv4DrzOQu2ie7S3
9eeBB34g+zXEo7g8LUiKaP2bOlh7r8l8cXZqwY16rx9CbKvF9NOcwjyr3GWGCRPHJ2WK7M0wgzjG
Z75/qhZ2GO2nRrIBKr1L1tziyeuaXTvvu5eWEFAc5v/oPSOkkOpbjFrR9KL7iKD8w/gbczeRnFrE
oX4nWzZTPua8m/YD/MHoydzRv0q2l35LFed+zATjSPXG+NMc3hfpSX1WsCGQp6f+XVmDmr9I8bZ1
A6q8VbG0owYhscyhi4/Sz00RHQXJFuYJWmWEXMngMnQLPIcgf0B2HL2XWPuSUk5KbygPgPWW/JvE
btF/p0UA0kpCtrm8SMKh79x82UViQMOn/6m54XQfmfrTjF+AvERG29mnTEl9zyuTRdY8NA1KHZQg
78U5Wtqw00/w2HaxHlVuXWEEhfUbBXxwIWL2a8QBwHwS/+r6RitR6Ds1ru12OWg11/RC3xoa+b9W
+lG02wP/xwiKk00ur/8BS48lp9rZMU12WMdYjlbv4AdQcYkAQ8n2rWehSBKz+FLwyme+eWNAOr+D
N9twrUZ0F+/wJj3ZzPoStMuLVtwz1lTSYCaOVe18U8OhOTdKYKxutPigJQjCCAPAhLtE3Ugvw+7C
3yjoxLCVfNabsXyOXAvxcdA8I3LGOIiayiUStp7vW4LlwcFq70DF878xbp36XVXvvHaxdwucyvVg
6nyg6pmRh+9NP2QRsQZEDGNW2FLUCC1vbX3VoGfS11743TpHZuEYK7zH4RFEoD50bI4Vl47SeJZU
u2P5g9uDEXvZdeveFBV8ReImxHr/Ha84Id9RRTerN6GXErj+g05FAkB2c/dNfK2lHQotyPJdITkW
tSsROSbuYkNgmpzRfkHryylEbLpQ7vIxYGvqpQ/CLZDPB5xU+KL1mnytA516CTclO1Oy04yzhMxP
Pg3tzpL/zfznFk5G2OR2JbxFzUvzVcnRPspeYE4eTY81ItLvsPnq3/uTCqTfLYqjFE+dfpAmLnOJ
seUXK3pbEkQhtcNLoFaTKLQ3zc2gxDiJeypnHYZ8ssXpYYCUunmNtpt/rY2KqnlWl/Kw6DRtqj+z
tnLGUG3hWWfYofxVFemjlpi9LcDyFogMpqs6WeHmOKyVO+jNyfj/9U5iQ00C1DrPTkJKU11/qeQf
MLmiPxmt/C4AQNiCNj447Lp0+g7WnmvIBHnWyhyUiLSauH/ulHbfr0koV7Wjj82ua6I/MWs+rcn8
FuQ0aKGW7VxPHbXf6Xnul7PqGaYn6xMXi13Fvko3e0XIhIDUNiW3Tn7k5FtGjSAfIjOgBSdssFNC
qTk8YLjEFfU/KPvyhxT6Xapgus3MXn1p72Mbe+P6N06KiwKl5+ICc96p/GRR8aRNGYNlaBMH+zZ/
0rxO8jfTr6BatDH9W/S9DHWymONHpXo0423vqOZ8yls8mIfpsA5s4hJMTGa8BpBaTs/1zeo/Yk30
sxlbtzb3YyN/AgLw8/ER3yXfpunR2APULkTkNt2jThax9+cKWrrFi1uO12Y7galF2/QhmfdUyZ7q
KMz4ak0Tbqpwx1u0y7kmMLq/JsmJe3Ne/c2ixjpqf/H8O6O0jkEAbAp8LCgMV1IPM9JFBbesGEct
h6P2UfTCDA8P9GEF+B6uc7yrpv0KEgtZBZWgxE9WBX8BzxNq0mHTgdxlr8k5Bbd9vQIThdsGG3fi
Fk5Hx9R9dblX+G13dqR7NQOaESkmwST2Yb2e6x8DzVVuTFfAZVCKaboK4164bcOROAtmKCfjQzNj
nq5byEFp7KwmRtvwq2OVUl/k+6KEZY53X0jInZ0T28ipN40+DbfaPavWDbULdtLICQT5LrP0qZN5
R7PqLvEho8oQKRDwazGxUoMwijGSIoNv4gsBr/vvwvgY550hhytORcR1LT8TmsASAu8ycZarI9Va
6eXQxNGC37iS7PrpUmavln5a53MOywrQq+3VAb0d4G77CAFcWr8YU9D+d6xxYE/uFHmUKBL+jC/T
emml+/Bn/RSpbo+pp0f/mgUAK03viz5+SNwMK988Jm9181WgBLPmw0SSn+rMqQ8pqgyuwHjXMDnm
sZ0kSomPnOqRMrLwwe+UxbZ2FklV0aXIg6K6W9OxmzyhuIhwy2N+IIHdVMy39b0F9fwV6bXBPYPm
p45+NdPJLZp+tMq56PDcRe28La7G814cnHN1Z1UpXJ3qNZ1JS5JKL0k/mvYkfpt8zZh7S/kT1a8j
jq5qfqUFhISEPVLV01Zn7qByfzIx2Ev7uO4PagcHiCMRFGMphttEJwFyDNTns5cHaqeTXrzmG3Q6
cpYRcUDR+yqPt3jD+mZR10NLHSfrrjUcN+lStM4yY/ocYLThq4fIeEScqt7afiwiPL+jKr/rQ06B
osby6D4UZCstxcajv8llCgtUJIVTg/hRMqD0sRj0zT76Z4nWpHEGZbdsnnKzrlP32r5llsN6AAQF
rJBiyC3hr6g+cSVrSt/6qCg0pfcOmCXOdmJluWtlxyhkS1cx7CYRXfmaVtDh7qN2+1hXP4p2TAKJ
5ndL3uoF9JwRa5iii8V1UEs89DlQh30z0tFYZH/Ih3b8ZiT3aOD5rW6+AI25fUcTaonqef4QHk4w
w1FApdE1pNgOfsqhIYYLrVK9YfR3ihVUsY97BlZBbrxoPG3xOV8/2vQ9TjxL/BSh6FL1Tc+tQDsu
orfocI+HAgTegv4huENM9RdLEr/HUjjELTdNhNHjqwm2LzTvesYx6yYkumOCPn1hmZ/kLr1GhcrQ
PK4aFlc6Lwehvvq7RPsyEwIR/jqJQnHmAWX3cWp9q8yD1oDDgbjbLg1auhgCFCH2dGwizonY1dna
Tf0vS84pyHQcOx0ikrjbmV3prKSz0TAk3bcmPCvljDhoRpPPuCc7JDYo3pE+VomfbRU1BLi2zi3V
6p6Rz96qoccpYoAHJb8MxWw3knEaYfTxdxYcRX4a4zsRk3DdsYVAyqbenoyO9j6/JQ2OAFOhdWig
QEzkZpfrhNuYdOFl4Sf0ijDPICbDm9l8mVLAuqQZB1IU5lNXfxUWayIFcKE6NZP6LJmyU5lPQu8+
HvX0pA6Xkl8YF1/8NCNDxmg+FepP1OCW/ZaJyPMlGnD5WSBmN9H8ZRuwOaLZpU6OUIVzVJQ76U8G
tLcSH2SkXTfkkJGsupX+JjQ8lEPDUbh91dZ3H8ePbzmw/jNUMXpMm3BSDeru1JHV27wkKL/KD65s
UwJONHR7QqJdGvlnrwOhFgueNm/gIIzpICCDGHgX+2OV/PXw8Cvd7vS3qb37n1DlsmnnEWo9pkdr
ORNF03yvKYnS7n0q8r1ioslKsr3MHx6bxoFYzEO5SPcRT4J5X6nPUX5V0TLG0avYz727WdJlHKbI
6+RHtVl/JEUWlAdh+bAk8GuEbs7IRxlfU+smy5O/FPt+g6eKnqoYREl5GuJ9LcMc3iRhp5neZkWu
Pv12tZfAruhGSLgr1a5WhanwksoTlfY/vf5WgZjSIdRU6BY760icrEDecxxhy9swD+eslG+FClZN
fFlS7jVsFMt/aodcYlhFWOcSpnP7mnsu0sS6Y2PNnlu6b31JXwQLrr3ZNL+SJvgnlI9KV4ftyA4f
Ro1zzfg3DiAl3MDSLJi7MTe/omTdk9P3HI/7RX4xkBXXjBCk7ZsmxE89oHZHg5EawnRKYfeB00zR
qVKI3ZyixdcUMfEbWbsZepzeFRWBUBtT01dbHapWfK8NwntUhKP1PznOPVlTQqFFzVhub5v4gIA4
cmLRQvd/LhKYXIRQavRQBtI3qlb3VlpE6QnmtFfniVkAfNVstZJ3o5VETpsZuTOK7RQkg/odd0bs
w4SiWliTkxkhIFGViexQieq+ukSCPxQ7VbKYb3OZO5iV+VXgfo+06zo903522cEymZ1oU7dCkVR9
a7rqGgQhbLbW0U7lmOmbTMI4XfyXCjeFkCKaUEZlLGV+IqIJEk5C2JBLzJgtg0JMYFvfClM4tJIw
O6ageBq+HDIb1XLN4T5qqStVu1X50kz4LzkoBlaD/NUttPglaoqmgiuBszQfBB0uxLXiGBgZbU17
7pLmTdclIrcnmCjZQ8yu7jNJu0wYbwITrFSxJhAWoceUwbtUhytQPtQEj8okmcKuL4/TPKqwWhFs
FwbDiRm0rcjLZGDOMcwyciKhV+2uVSUviXnehgVNMsrZ6kLwnPqqu5ay5ZicIsLSnJX+08rMfYnR
SDuNNQlOmrtY6FA1pfnRhKNRl2Eaj8zGjSn4fhmI0UWb/IwUFIuxLIUc+FW4KCaGtjgFVOdMoXB2
qCINaUcIhcJtscQn5pRSqs61fFn1vdD5srWvtSBe7pN5UEkzZTyA3TY0wxPLOvYHAjugs9QNrD4T
wCMVNGAS0izJyxYF3F8yXkgI5pqvMGlKt89+6fbgK3Sj9eCU3XNDakZMd3OB3haMg5rcdM3rsZro
XSsFZ4LoTblZRjqLYtvRAVgMSDHSapreyESD4iF/8GsMbMfVcJWYj9uEcWuG45r4IwqEUaaxbF+T
2WvHcdcWStiqgwr3RsmUoTlE9Mz5+9reauDU0fxncG5T/A7TVzFYGNYoH033A3AWddV5iNOzVO8K
eT7+j7Pz2G0c69r1FRFg5uZUpLKVrLJd9oRwKm7mHK/+f9Rn0sdol4Fv1I0OJYncYa03rdn9NAVg
d0aHUuu7yWpWk81zKJWtkG+GydAWxcd+RlrULtWa0nNz9VV114x89OsS+YtbB691XjFAJw4QkaDG
GzXTVwr7NXK0mcqHwYBN99Rq6kaP5XUKEi+oBNPuTM8KIpQQhYIOt2+mdVM7xH2ORed+9HWpLjt1
Er6ihdFSs4JPrUCPyqY2uoaBkmWLbDhWmbeQWUbBv4A+kCU3+ZypSDobJoI5obtHgm34MIDsjqbL
Vkkcb7rK3ctxhMlj+A0qpgFCvhhDsLHSGj3ZFCugtqIwkZz1wDeiz+N9PFbgUvJcYWqrgEe6JD8o
kHFGr21mlIhjVzwPmruKRHJCnntMovgS3AyKBrhTR3k/41vJUN3Ytq0u1S7vVnZ5U4gdR2uvmrG4
n5F2FoPtrvKbaBeduzdIYvIDubX7xSyyjYvU36KgMulOYrxJBSoF49qy5SvopSCrKdladWn3r/38
YlYbnb7TQE5Wo7SRlCd49BQ/tO8b/Tg6LrVO6TPZOtCthd7yFf80JdF/gX2XoECoKZRzhyrdfk2U
ig5Gsf0xe8rL5EETk32aoLnBElJa85t6W0sMP+1PTnm25aNSg1Lv1Ly4bbg8Incys99Km4Vm/EbT
suoS7GgqCmJpVH9KpPyJ14vfURiujQiyogKFS1TT9aZWbBkbxOSlPw2ZMM1IjeNekXDU/anPP5Lg
TfbAnWxhMX0iMhiosLMYP34LSjGp2rK2V3O3anBHqOfeXDvBJdCORtDKc4Jz00CFeLXG+SMq+2EX
N48iXbep/WllEWNW+rWFXIxZfiuU8oVxsgfmBvQpxIrfll7S/ops3bPJh3UGL0WNmxjtpr0p78i7
Rhsyumh+xTJqUyCGc1EdJongCfWq0DNY/sy3Zb2xJUrsJfF2zsQkB1bXYiBc6lbU5vATKsyesnFT
BfPkby5fZCdIuGpUICpdd/kSkeyXaRyv5rLOh+M8bKNgr4tTY8VeyBGT9I99fQ/pBLU8ZBCpKzcH
eUN06mLL9RTNWvUq1xoMjeyTl16Rp4Rq3Kz3o/LSDe6KQ/sSmdVKGR5MwyR6dcCbYPh5olgXi1ov
S5Ez9A0nbXoJbWFt2nomA4Tyf1kEHbypduHP73XpIWKiQGbTFkl7F9GJZdl8CDWSusEpDECgto+h
VaeTSO2biklbZ+omLV7nicSP0fTqWfc07bkNip07pvwOXLDJq+OgneJ/bG5wIDyk9ifrEMDqzcIB
k2/xahRGGvmA4fNkYzkF6Ujnncv8an32s1JCkBDknYlwQFdA2xsrn5mwUZCibkRoH8VrGa5K8mEK
AOwk2vTlJOjvtpXoz6M64W7pm6gkVBVCO08hrs2W9rMiEMVuJjAHY9X3f2TliHuUAdWil3l37iSI
Psf+CK8VSm3yVRWfhwtQFd+pXVx5fWk+OshQMHgUtnUuc2Md4XPZ1biSMa4o+UZkjHNUKLy7SbBh
Z0SUox5I/5bo9Lssyf2d5qdk7hXEGxutVXMuQNCROmrXengYmeRUOqZYVHp8ypVlikCkKwiYMwza
RUeBWVAFrse03ui9gqR1BAOkELt0SngN+9SfRkPcteP0Oirghoal1r7QUQ8XjntfaYxOc8d7ENek
fqpvnXKjh38Kl5T5SDsbFKJmOSRe4TpnvYFVTk968AuVerpM4pfKWCXjU1dzaZbVNRAXgwBr9ISd
yiQB8Tgm7wHNV109yeFZ43CT4ldrP40WqK72oAIaxjdF0FNsQhYbfI7Psjm6A96BQFbVnTNBMgVW
qm2cSOqvAW7VDOI0nOHkiiDwXYortV8Zt+augzgP5soFSXW2Q52Yr+1cLQe9wtAc/BqjfmMEjp8l
o/ZLFR9Bp3hcC1YVRY9IpJjLYCPIqI3SQRE8KG+1GuJAiV+bJvsMZwlK9lTOzbaKg0cFeEHtfkUj
kKy0Edw0VppspDPqbB9UvYXqZyy/BeeQsBwNI0B4Z9qbVH2fJEMGhYGu2HjPInEAvOhmoUInU5tg
y0H6xjluFRyYzjrP/xi5DcHYEkk0at1eHaVGWPB7MTzZHT4hMHnTdLnvknUzZRsbFC/sXgtS0jv5
CycWcndUiD2Pm+NheOgGpKGmmtOtxL4FoqLPsEOOGW1aymgQdLCp4fZr4nqVVxdo2ZRO3hXPjaPe
h7n7kpUZBTT4pT1lCtqCW7gDosd1ltWPrU15B+AW2/2BQOJYWaEbD9tx7WCIQsFsQogIv67pdur4
JlNnRMZCKtAbENqZgerFspF/l7EV/Ab45QCrPm29fOt5s+g4NIl0lLC95EyQMTCJcq90R8FYGq+h
v/Cn6olcR9QsRuhlAygnackdti6t45ykmcsK65LxVy2Zl23fbjsVEcgs9kw5XWArHjVELbXw0jZa
R8HEHGPgGeVpCnljlXYonTsgyEPdA3wL+6yFxQb5dBYO9e+RObJ5V+AfQq1GwrPT8vc57AfN8jSv
TQcVX83Gsog2LP8MAUBeMbq/u6SGepZ03QoO58w2wWXMcoU5YSTj9Iisvdo2qSs2s1sBv0rzLo9B
+6iFVD8s3OpgdCjNhFYjNlZ3gU4xHDd+HFt0dSGrsFF76lKcKI2FNl26sIVmcLEHGwDJsY6KI65O
UnlacCym+s6mojeEXDUCsFh4HGP7xKVegQALm6cqQZwyjJvCNE4MBYS6e4CHnPBYrIfhU6+cfRa7
S1PwhuG/+LxfoLt1NmzCvtpGfC2tQcPfPxTasLLiFw7+zVRk+8h1NkGzpjmW3cF6CNDslCWzvVGt
NIXmBWC7s9N7yLB3MngOak5HFgriGhnNd2VorVrYbXMcgWLFQ0lEXDEwlcY+20i9sVtDPateNX+a
KLXaoNtW+YvLLCbiH26V04A2Lv9wuyfFvHbOBzowGb2GKkQKOrbOj5TXgZxu03b5qSAaNaMjkskf
yh4TWYx6HM4NiD8xz0b8HAxnytOiBcMq2cWILhRnpbbKVS/qjSuNVU18vDfduBhjDLd06WtDoICf
ik2vPA1VsrZJsnWjvT4+lpiR9J65bqbqiai50Ry2ltZe2iuAkbdNP3CwxwS2dO+uNciNqQfbxHJe
JPNt+ypdj47JWHEMbznGmwxBnp7YqMwQJtjaPqIOMjFvBk14aPrrMETrcsL6Z5c7AwsBpsAlgYo3
H3xn8qSUHrIT2ZVjLuiRe+zzBWgZbVJojbsEtYcFSpfJa22/KdFVtX38RcjXnif9TS/fHXh5rSLV
tXsu8hkPaDy8T2OBt77Mn7UiPpcRIbaN0Z610XmQs0p+QTZ7pTvtlXRfukTMNUy3E1sNVCymq7w9
h1DyNR0siDXvCUOLGsoPREncx3uwY/YWp2fhJOuwQH6eQGUeuvIsgyvNjCwghfdZeLNNrqouXrZW
/G4BnA7XSXmg3o+q4NxbUFcjAQBqOCC2Dlr6DSB5+v9dm6ADt4bhoiJJnVHaulO/aWlOhIjShS7y
o15N/mxlu0la+j3zstDEGi2eyagdl6JDgatpIWd3qq1La3rXhfOW669Oep5F56W1gsBFb5BkZW54
FNb4ioK9SNxlHyAiD0YVVLm4VUdFkD1oNWg+LbAfxm3HushvTPgt3YHKZiwnel1iN4wcKmuiJy5D
Z6OKlVYzZDFCXZofmZezavXac9jNZOObwtgnGeRyK4LdmBhXM5arxDL80B0xYqzLeK0pKEuRtnem
r9frPD4qIrjHDNFG78PgXMLptxV+YPWFyqcLtS3F1+W9Zl1ixTg34Oy1Ux6VUfVsU6wKW7XvnTFB
CSUdY0UTR4BTNqywIr5EA66rgYS2TMTmqxMkpM32FcNA0+H/letKiqhUS2hPRKVAnFVYgbuO92SN
q1miOcIwOeZPQryi/JuN9xKywEDy0PujQg3DgVI+Cnv+Rc+0tbl1cg1uxA3VY48JSmnfxjk5Oul+
qmA6wsKP8hRrhYNoaNok47SWIjwqaA2qMT5YcbnTQwuPzGitulLXffw/y9SqQJ3UXRWAGkSlfKwT
dWmiaMNhy9h4FMNFs2qz4Rg2gRdCrxTzhC5/jn1DOH5aDGjomkp7LWfXlkArRLwqT41Te53Libph
ggPA9VZH3DYwDcDGreanISDtyRieOXg77UlMWzPgpXnYLCn272dJfAuq9XsK7DK8sj5M94KeWzRb
l5Y5EL/K3IaNuc72aizuWioJrQI0MNv1IIIr+ytXidNTPgtE8saYeLXZsUvSEmGiWyKVikvF1wzR
elHY8IC1PNulzUAWHSBvHPs1nXsY+RV8TTUMO6e07xm+VfqNVVya5jrJtWH4ZmTsSxBizXhoq4IS
OqQRWBZpYCyqCktasVJhXQ0xeuktfYluxchP8dhhHH/C0rZ11Xwdaom+nrX5fbTvB2qzcj67ykc2
PkGH06LfHKEMxSGY1xKzFxTxCro2nSx0m2JXoXwQzUaV2lvflIiMs90IEKPnO9F/hMaM/Dx6d/QU
LFzh7nPJBXtsi+gwEgLOQDrxJmeatcCY9yYM/kwt0Y0n/C6gKNNy4iKfTgobu1ctrAjaIurG31iG
WvcjMv5o9mZumnNmnWAyoYkn/MZKdZR17hs48mOrPqTzuTbTNTNflzXckZFd6vzZiR+nmnsQr7nY
pwNa9hq5uHGsyaZKagFIeeMrVoWDdSry05sKEX7WomhFhdbMzqFW/hhE5qb4hu0aG8xNpNRFJd58
scRBJMmla9oNc4a8LJJLKN6JiYk6jtsV4mfdFl7Y934xH0075z+GkQsgRCLuVqUCWkSIiiUxTzdT
eZfpdzr1jbpu5x2ZsQD7i5kcJGfE0Do/3oivcFmUWxy6EaiktQUwMs1125+qzsuAucKrGS6rnCIb
dbb5Wd1mYwGMiORBQd2BTgKlkrxDTL5IjDdB/wybgL5K6SFeaxy6yrGTSFEYf5sgxnNpynWDdwQ7
EJ1gNBWL6xVlRRVkXtTkq2Ea7soGcuMQdftmep5MP7YtT0/2bXxpxoONYFSPTqWqsDRl8lxm5tYR
gqf37pbnWsl3tgPLW7uoMrFGKm+UHVvacuA+jNrgSMsmlf7cil3huowFxLhFi1u08Nqj9aiaf6ws
R9dl76JwfoirV1frMnwrWB2qQfNxp/qT3iJ/SNZKjEBW7MPbL+reaNN58+ilQKex/nVmsMzb8kHt
u7sIOqZzCI6u90ofYhNTlrIOf4XxbVVEF8uNdhVPWg+0FayLZ9TdtjUOQp0sElEpYeOwYdpfslHb
5ojZmOLulwiL3xg1EABACKwYw7aM9W2QEJTcW4hKpjn3p/7Nsgzgog54ICzX5GKBp9Z0/kNHUrnj
6e601dRp8qvBJJIzvyvilGQWSRWW9y3oit2H4yoQLbPWKtreauzWMxPCjKTG3Qny1I3NQ1QX7PYm
VJlwZ5GxYra6fg4VzX645fapvk1/74e91W1dDeAgdMESTBfdphiRiWKBwpKiTE/VfELamWi/k7rw
5oakAvTwFdzzs8PVPobXChLIwjjh1qsgrl/N9lzbmCUm/GDDmH3mDWbnqQmoUTuU/Vr16DByuM46
yq+hfZeGfldX2k7csiDK7FySXWQXItoU/aUGOIZTm7VkEQKCCYhjR+NaxDIzWtaqsj8YbkTOUTxu
g+EzxKLsSho4GVzcnjIpF1N5ymtEavjrezpP5s9aePsG7RTcuscSKsRQn1PN+k30kVJ02yyNn40Q
P26eTfcOswSuoKYbSs/WBPPqz0OK8EnD1bBs2Gt1dy+I60G2H8n3qd3qkbJU9aVwui3syrok6KlM
s6skL4u6aUaqRrYgJTqTGVD3TeZLmJyyzA+RZ6MKjSbUDdM5ItV8QZ1NfgDSX6k452yePWMIvLhZ
yqZ519tyzV7y+0buOzonI1E8C/bRSaGuq2CtgwzJ8WpOFGb2VYC6+k0wzZ6TpZTYpGMpWf8nuy24
aMXYsrVh3yHYqYLrYDKUUVTr8lZegLpV5QuW325YiQg3G/OpbDByfivWg0pfISISBSw1eUaFc1LR
8MX0F1pCmLON/ziox5FSAssb/kUZpf6c59zjc3N0BuXmibyA7hTxr6paYbzFi3+OIEMnurcH9KLk
B6j86jHU8Y0BMqzC7JfolsF0r5HJomzZllhaS3dVKy9Di7AmXnWWN9Yv6L5D5vuq902wk8OvSdv2
wSYJFX+MzkF8l6I9df1Rv6bVaho+8mzp5q8RrLz9ElmQU48tLGr0LDkrhkc1XToMoRoOOgCnkhNP
k9PPzg39fXYeMxBzod1EntFd6FDYnBIODbe/2Jafj0e9f8zNq+jtkxJaLyV3ZyqO1MC+2h+hJhu1
e6jkrnOfDIrlEhw87YNi2bh2cBLd4OkNLy3C49HpmMBoVhj5Zw6dc3Irwg4bVPZF6ph742aqrSpB
5Ce0uFeTcZ5pDZVoc2Rooz/OMUfUnIExZsaprVFjGcW06RQBE1U0u8ApOBa6SV/3CLC8CtuVlj1V
6nsaT+sKL8lUMqW3nmcCcPqI/8jaT0aw1eJ6W5fVJlVwS6XKWsMEIEiEye7kbR7MuJTzhxSeCOKT
WrQuELO9KzWVzkNDPQ2quXUh/RtgvXJ4lgmD7HOdAsaG29DWhutc+4IqHjnwvrYoiCbseFX2Qu7c
nVRpogs8wbG89E7O8TutBRk5Y7Zu7ZOhn3RjK4CEYCBV5y6lVW+mg7C0hVVV9c50ZODH0voNN0Hg
CDR3LYmQgliUvPFeM99DXWxiPF7JDKOdoMCH5ZC9wRY3FraOJ4uALDV+ywSqVwk1M+nmGvi2NClq
xbyrjeSQGc01MpH8KumDEkb7AG2GpYRHq4mMhSgxobXxxhVyo88YIkhYG4vJJ2qjhwDML2T/LIz6
sYzxMwzLQrkLOiKjp8zyypv9KIElvnQs1Z7D1bg5le2Eg66qbNTdtmHwO9t70G2o+WIR0C1KfcQs
EDXZoqvU30oVPCsxtDDMlG2TdiCtD5vLuk6XGsJ8t9mO0cqOKFfk9CeM433uomDHqEAFZRWAdNNN
2ZmvO7dbOsjYpJYvA/siw+jQos2xVFCKW32e4sDNbXen1YQ6/dIdYuQctEAJwC7MWlv5MZ54Zphb
uAsb5THUa9+FGWhTiWDjEvKNkHXHVuXPM9xuPn1ULjIQBUqG0Jd+whAlsjsH1LBGYNpFSIpQBS4M
+MAszZeNWd0HRX6yU3lm/PN2zMS57A7xQKhS130ipImVjVBOYWL5RG781gK5DzJb9RKJOYEqHxrS
XYBhHZIAjVM8Iij+exyV9t/x98L+EniXhPmcOe6A3Wahem/zE4bnxS0y8TIs8Az+EJn4TRz11xnB
ZRL3lqpbKPjMlVR+le19Gzz+8ANuX/Q/0rSsLznqlSnVKTV0ba+qQ3kTiOr1YdJljBTRgh3SprJ6
7pIBa6xVW1T0Es71swsFtJI5S9QHP3yPbwJuv04TTlo9r3sXdc48Hm/xuSl+dijA1eyj78KnpC+r
1GNeOpxnoBxi8Ab1h492vnsEXyKQ69awZ9vhZhhNgnXJ7rLDQMWQNy7B8lBLXxPGc8LdYK/NunTf
G9tB29rd69gSdNCwwJRq3bp4FXGDRO3vKtWXseJ+cIs1csP+BZjLeZr2ogJ7MJuLbk2ePlGpufyo
6l5OTznHcPNqVNomQv+hupjM49B+lcMDdyjmJyyZnsBhFpQjoye6TWwpu9RskNeT/D53VLQY51nY
Bl78bGGHv5hI4tQknFXs7Fe1x1aZb6qu3mhJu8ulghbJZEgrVeFHSn+gVzudfzamOO8MWNy/v1Lj
9vz+a2ndXvW/8uH6MkmLLFdnBjHKu5Of7YJzsY4Wb/5js0nahbpGWqIunhQPax1a2cVuWFw7XywA
p71w/Sf03vEgHVS00Mu/fyPd/m6VfQlXlULRG8UJjbtQ7zdkVKloPJTqNxHzv2tHX5SuATwZLoHu
biQYqlZUo1E84FAyqMuJb4S9SFuqs10HXdVTem4qAu/f4uYpojbPSDS1zpU8u1q6cVB6dyGp6xMs
00CAqWrpR2Su5+FdLR9Saz/+sabbBzgEds2bLL+PjUeFlMRyiZolPKmS1KqbPOCoDwKD01OPPi+3
d/hdzW6J3PHCxOmlcwWVnuXDZK1U4jES4kIPCgVN5zuUgDDQLKld+NxqKMKRA2FOXM4mnutVPgB5
rwkovL/ZKcFp/wwOWheshx6TXdSD8U4EXXkeuleDc5m7i8WRJfsUwmcuT3CuY4nPX9khyKzFuBgI
MesXAVlQOfgHqNLw6DxB31rGncE1Rr3Y9RuoCwxvzbC1yQ3qkuMtpSszfo2E6SIj0z+akk1ADxwg
J2Du2IxeYnizTPTIsltF2XzEosgNI6W+UFWbhR6e0zrEE2Q+prp5juJDWKCJcU8Z8kMCCWIgombZ
TttGN9FxXoV+7IJPhtm048kYq6VVvc35HksRTPVjjQfLZrBHyQYlSAlXjAaSpV8TtpRWXWsz6kje
Fle97M91l7/pieO79DwaV36W0+ORU0c2xLRPLNejk4jq5UhSAM0mFdxCxG96wET0sVxJOFZmXZfh
JgteG/WYU0jTtpemILuW6CudNBNkTZsk5dQxjtxhM+i8gfQ251slwxp1KbK8OSbHpKRINBiSZjxN
mAFwbMXNQz3tunyvozCo0TqjoatibN9RzPlpdX8EoW2Bit3RHDxGUtszaACD8vAwOOO5Mw9ZdiEF
Rgu3rk1ETrSkVByY6N7gQ0twxoXPjR79FlI+JvkmVz23fEjaS5nrvtaH9wp1X9b3WJ4ZBZYLT3Y4
SxpDrsciWSB+LpFAdllx/ft+dr65GK0vUbwskV64U4mkkzQWbCokNyr9a9RQ56JW7BGy2jB+koJt
TrWLYp4yDdc3yZHw4IOsF4hcRgPnYQLmkQaHoXL+KCb65qy9mTFeSyAulbaSOr4nbl1eEB4TkLCX
CJrxViQdAka79tBxVg7VDNsj2WpNA11zGJRdmx4UseuznWtryCt+pTBuKeKYtLmU02aKm3MPIJS6
QPVl165TgNuFJeXFitz3IrC8Qnw0wT5A7qMi78/aK5jwsmzHSzIOb0bQb8xx8gz882NKXLAeHs35
Zcy3Rntw5vmn+uabu1H9kvGZ20NgdaaWHaZLDC9FJONnVq506rmbwMIDBAdD+Pvb/OZlql9ephPI
sssVPqqIpbYVeY05njyh8UYq/m+f8KVYm/JSlHLAv2HdhpPO7w2MfvvDbfdNkLb6JZI4V+ohph5K
DrHuo1BU0Qxi9rkByX6FA+qnAHbzP+9U5+vYGzMtp1w4c3IocNQo+slIt39/Nv99MxL+/P9f1hT+
Zm1HXQILnIFyNsbCMd3VTHtv5frj3z/jmzds3X7UvwqCjrTUlElL+l2QsLMihRuXQx7FTUEI398/
Qvz3AxLW1wWruqiyU2W8g37BBUTAXk3wGpJTYmCtMF4IlKBZmK5QkRxytBFlcqdE7wGp40owI9Ma
/aw/ziiAlc+kAl+Okm3YQOrUykrkO5lwJGugviXa8gY0L+t9K3N9A1FsdFPxV/k6gNqjvyI/L2nE
vUzfNe0q494HD/O4gGvt0BADZjSAoEn03OXHAmk2ORluyv2ivdTMv+zGlas8lvJdS9RLPUPpxZnf
S7R3GinLbgwUr3TMqHuszEvPJO02OyKkGEsGHIwvZUQkObMOOmiRyd0pvEXAS4b05O/j/KDX0DEy
O9Yj5hQ6PBjQGDIqSkvnh32sfXNmWF+2mdrSaFt2A3XQrqVCcB1e29+KGT6YIQaVXZCRI4vJvf/f
dp71defl+TAhmVD3bVjaV6dOmhP8EzaBrChc0tXznGiQ1PERVSXEognHOv99rX0XvG1+6Z1UZVaN
Mp+MvdLUcHdzkK+Syb4qHTVOjhYsdzgDwM8ttQX5+swqddkrDSrOgWa5A9ssgMxcNRI/LP5v5tML
88smHmTW9KGsjL0cGgXvZdoGBhnyufIcFSoZThFc38ego882ewdix9ZV1A0WwZdmmxLp4Zjje52k
N7lMWm5tctZJxcybfN8OGOGqRK8vo0OVoxdB82tw7RjN66DBmt82Heb/CAleOpPo0okm+OHQNm7v
8T/aCPNLe9Zpehyr5I0e7M4mg88BZylWBVGKmKO8LnAg3aBm1PJFQdFqieIwRST3TKfQiG4cDFqN
JvrMu+xaptPaRIacIXiTTJgUzAkM0ZLWdbcZaiga3KdDXQLIE9joRMsstH8aSf/db/jSCo2mG6h6
4hYEPg1QU+hoPPU1eCVlOgb6J/pEGDj+xMYyAIt8pJAl+uxP61peov51eFDoN+Dw3oYj24qQnvW8
V5Ao8fPRk/ODGDVCOM6bXRO1sXHiVzBKQmX1hfvU/knSO0TlrMPPlIHsgCncG081ozvMpfJOfaqg
siA78hMZkdIsk11DcACOZmbQrVGOtznBaIvqBSNzrS6yM9mUwlwmzYVwklmG6AL3QOj5D/MD/knW
/693/aU/0yetKmbCnO4IaV8Zm2QHLXGHknIhmR6tLH4JRn+Znr1jhqonVy4iyIXC7LFyZTOGyaZ3
TPxgQfW6AVe7/V9+5mF69IlH8UyQmVdjialtnXq4C0/YGI7pmoL6jrRjxLFryMBtuu423V4uxQor
1f+6gr/ce7YIg9ou+FVMUfaw3K/1tXrBikreM9O+B5/YpKW95TEvxoXpk1XqfT4/hH6yAu3c4/Ku
fgrC/6YjN79cjtHcJSOnvs7ANlhHH/eId3tE9oJizsPYv4hW8uGHw/FWtv3Xq7z9839d9jXHQ5Lc
Pis4KNd8y1iC8/ROwLaXL/9HXMz8ctG4LUKQWp+cu8BFJF4lR6GjxstHyq6//4j/LoqE+eVqadW+
EmMyOHeacrM+dky6qeKCfHRl5abVjyNfvjkdjC/3SG64NXHrM0AJbGc5dL45PdBLIDtwVoPN1IJm
L+a31P2pSPqmVjW+XBNdMfRVkCJ67zsi5EmmVKpdBvBKqBzhKYNf6kwcyX9YCN8Uff+gQ/9aBwbM
qpmmMGZcHOtZfTXweds/Pbpvqj3jy7kamnY5JabBsJzQufQVljzCEf/+7r+Dr4wvZ5HjZKKwZQci
WRckFiU1jHoiXbv18E8Qcz3as7VUHeyyJeqakzbC9EYWIVOE98tlZklqTua5EnJtkBnQVS3oSOGG
i3FWO/TBOqEgE2JIZtUQja4q0d5udHWbCqnuOxIj/LHFvtLj5CZsKhfPpk5GI5N2A0Rm0ew6dyLT
yPcMAiKwUtX96AiZ9dJyRLqfmgW5BUTR/f1JfANyO19nThoa20zEUXIYwph8Njvvp5Om5B2EKre+
JrlCZsZSbgixjZfQG8PSnXNjo2jjW9IKZaOF/fDD/IdvdqTx5SiFia1ntI7MnGiI4yHnm/PMI9Fg
oVs/3EHf/FphfD0ka8vG5MNHSCOJ1jVqvUXOy1z2DuI3S3PU5TA6zUHvy+AUybrbpRkuN0JeY+xV
5ezHHLI/1A3f7Z0vZ6icMqhvxx5ZQxWIQbQTiKqmqPqhUv/uYX45PxXbsGN1DKc7pTowUUEfV8Il
PeaHV/Xdl/9yeDZ9YBajwXCAKK1BrcmDbQ69ri7/vii/+e76lzNTbaMsrdDF3tmCFBlTdV8aIlL1
ZnhL+/inhf/Nwax/OSixm8pZn1U+ZAKC6WJU41nR7+LMpLqUe+HOp9mYnAWp575uIkj5+2/75lTT
v1S8FekyVRXoI+63hy57LuIfJk3fvvZ/XMn/tA3/OoqFA/taV/y5obZL8luMHqpsDZelXNqz/799
9y+nph21XZUXt++uwE2LVZTkP1zG3z2VL1u/JovCqTP+5FtOWptcB/WHaVLfLaUvG75jfmgWcFjd
oe0nYnjSfJTFpOb9/YF8sw30L3u4boYwVHT+dMuRC8ZdBDrB8Ou//9nfvdAvGxhRzhjGt2/u4vFU
cQrdXOn5vSAzQ/3h63/3cL7sYpkF4dynSFlMHaO3AW1sE7XwDub595/wTS3yz3Chf63JKB/mkMjb
4mAjDQ/VOVhojqNvzZ44PWbhCRYqZ6+bwqYXOrmff//Ubwrhf8Yb/utTZYrQajbz4tBF3VuRGBZI
vpGtk5Q4hSLp8DiQofv3j/pu2qX2ZTfbXVdwJc7xAd9NclQf5gwrsqdcxgdjMf2wEL55S/8gFP/6
PWUUiZKpo/GhNQoahryKyIytxFvsoP0sccv/NHH3mxWnfdne6Ri5mhE0xK4iYsdXk0aPzrhXJkxo
ze9elj9gOv/H3ZksN66da/ZVHJ7jGM1Gd+PaA4qtSEpU30wQkjITfd9jVK9Rr1dPUgs6aR8lLIp1
PKqqsCPslDIBEsDe2M33r3WkrSuTtp7HUiQE+c59I1v+Xc6N3zp26qy/viVHmuT7m//D1fLcwLXd
rAj2wl02/m3QXMqnRPLHDj1p7ewcV5IjomAvweSMzQ4+7iIvTrxRj7WVSXNvTUaXSsNVie+hoidU
UEE2U0AIng2AWU/1s8fOMmnxuhY0xDHHa8+2XLMqvrFnE2BncGYdUI3vX9+CY61Cnry/e0upmj7i
LAFMq2IeNCgQoCXMqHyrpXOHUoH8RA925PvI46P84W6HfhWiIeZMBHlJwrN4SrWsVS5gvBcoGU58
oSM3Xp60chvLrBOmcBx7+6GJnqKoBHfx9vXFOnbssdV/+AZVrNtO58cxqIJDQ3UrHGyv8k9cniMt
Wh5P+uHgFFyVmkqMfC/2QNlrCspY9T7I+UKkJ3rAI41ZnjRmUdVN0yScoa7u4Y5Rj3fio39+YHPq
n7d1x6sTI4v2ZXcpiR0WmRMHPrKEbdqTi1J6fWTlURztMwr1bbbtyF5Tnjyr35zHkipF1E+nQgnH
vsTk6mSDUntWnEf7gFhvbt5X5Ymn5vN3AkSIX29srSTD4Bl2uLcGaSWAcBQsO/tg1M1T/ejnb1HT
VidniEQhZQlnqCWY7BV0i4Mj/agKeJZaMP/62T/2LSZ9Xu/6rDDrPpeHAtda3IQO29rsyKfDKfH1
sRsw6e9CI+0NpfPYrVXj+6isyGhKT19/+CMXaGqK9wJNsoshjPbDW3OrvGY/nEcKDr8+9pGPPXXD
V1rVRFTRRvuqN3QoW+pDIaQT885jn3vSmVVAOFzT56LXP8QC6d69sfSuvv7Yxw496cs6maBXHri0
LKQB7E8RKVMFLJAhMJBqwZd1Ivs/vEKTRmxmsVG7FVeI+gaUSDUl+V9/h8+7TPN97/Fjl5lju4Iz
xhNTEfrYJkv5YCfb7OXUXvKx409arl2XemK5XH6sicotnq9RY1xQ0zkjbfD1V3gfSf37XNC0Jm23
yVLfk99vsT6LL8qX7CBds7egPWtn7pO1PnMWhDC/PtfnL2DTmjThSvrn0yTzNEkXBsjGbA8ebvX1
4Y81hEn7FXBwXIUCNvZ9VPgMr1F5//WBj6wEmVOvu2OXqRGVabTX1Vl6QQSZJDhOgppg74/+VhA9
1ufOg3tidn7kMk3d7lKKZ9Dv+R4hy/73xa10Ta0omzWr9D88waRVd1bRssnPCWCRDJB7Lown9RZC
3vCin+jvjl6xSesOc0mxtIBTuC/dW/IW/hA/yivpmnxzpayst2qvnDrT+Jx+8vy+R4I+tEGCPKbK
5mu0b3+EwxlRPgqLoZldqwJR+Flx7n2v118/BkeeL3P8+YczBZJsyJYjh3spIXlnLmxNOtEwjjVC
c9LQvdZR+2hMc3gSBJzUxdRW6kxEIcuxJ1vK1G77uCmSmJXmltq5uVSZ2cIyyvqiKlOxSqMqPec9
7yy+/qpHOh5z0ikIo0wrLVPCfY5HltDdo3unj4m4GXUGX5/hyLjffA/hfriapdxSuY7McJ+8UetN
hDKyZtGD+mZeOY/MYr4+y7FbNukS7Dw1ZZQK0d70WBlm2TwtihNf4Mihp05wL5NbMu98fplV/dhE
aRo4Jz71+F765JGeerzlWOsL6n/o9gces0Sisl9rsg5SZJvPv74wx04x6QJS2QQPMTThvoHmRZ08
SA+DLYRTU8djh580/7hOeny6DJvjmP24be+vWu/EOtGRccNUqB3LWoVSkkO3VyC7EeoU8+4lvvn6
shwb7xuTNt7lvi5ZLZEgnI3dbXMgmzPaoC+r5/KyeS5fT5xmfP4+u8OT9h7lPviLkC+B3w13TD+6
I2ZgzJSVz+4b0mbtxFN6pCEb6q99Vuc7tuMTxt2TQoHBpVfABletM/PfslPjz2MteVr6MMqrBbQ7
BrceeluEK1T8MFJZmMWS8AeMf+vUfuWxNjdpznkdl2iXuWw5MkJHWte1fuI6HXlgp9UPgax0g5Oz
R9FIoNzQKktPKaCsr2/3kY89LWnQWqkebCqgdxXkN5kBnKNcvx/5b2/df7nf08Pvj0z5j//mz28p
WDXf9arJH/9xm8b897/Hf/Ovv/Prv/jH3n8r0jL9UU3/1i//iAP/PPH8pXr55Q9Uz/pVf1V/L/rr
72UdVe8n4COOf/P/9Jd/+f5+lNs++/73v76ldUJ52vV310+Tv/781ebb3/+qmMKgWfzt4xl+/vri
JeZfXpZVkTZ/2dbJS+n5xV/+9q//6/8FWMxL8u2Tw31/KSuOLYzfdFu2bAP0ghC6xki0/f77b/Tf
NBhUmqrbqmlqgnuYpEXl/f2vQvzGpp6GvJbfm+p7LUGZ1u+/0n4zOIhiKZqmgyBibf+fH/uXe/fH
vfwLOaND6idV+fe/au/xiz+6BebPtmYbsq0J2WKNW5EnA+U8pZhTohbvTm+C67CSxD5XDGlh6MFr
WtXZwhNA3+M6z16rADlrmJhYAkJh7A01y15CNoAXVZ4McP4i/aKX3OGM2FSOnbQz9kKAhzBybJoa
/KYihPFXF1W9lrCtzJHf9aum0/z1oEFY0WVHkIpv053Sdz6waIDIg5pivi3FVV/CT2iV8EUzk34T
lz5nGThazFY1MD3cLBCZ8rmJtHiN4jtcDiOdllxVA/UNK5iUYa3OEH+fIbDfphUFi4ptUGk/RKgX
kue8TNF/Dr5/YYV6Qbl59Kr02pWVxDu/CL7Fg//qm1TvjT8gVXUvPDAaUgmgJB2eyoiwcBnmN7Ud
7STZop4lGHy474TSGil9hgjgLpq0ooZBx6ze2qZEOYRBIWNWqWeOFf5QYYOIBD4zOr5h7evhq9fX
AI+99MY1m32XlbiQfLCzfmNT7EW7O6vL4NUUBXEjlzceBONmlhUylbCZEm18kAKXVjVUiO5AYGwd
vepXRt9gPBKjTymAE6wGAksHmpLY5iYVwlF2XWbgqkDg3hvdIcuf5YqzMSp8jpoEBXqLxkFuuQrj
j5ikPLd9cZP05CuHiuJ2VPYzXQcI3+YBrINGelN8kIyWIuM9U6o9Cl4IZLFnknET4B/ga4Dt/SYZ
TMTLInrOuzaj/BjNaRmxWTWoHWXWfaWE87TuqkVTSKjmnJy8ki8Xe5nbo9oulCjZM/jqDeUPYfDD
YTki7MfPWEfPth2C53BHLKCcHvKB++EHFHVESZk9Z4Gtr1OFKvh80JSdlsTpurV0cdGPj06nlXvb
1sEDptT3d05d78DzkluVhkRxZyUI4evIjbJXRZHzKzJOj1mrr1S/tuaDra3T3H/NFMQyepfeeEbV
XWRd8lw6xY0jAmDXYKxKPm2Ql4+JHB+UEj7pAOd5WRZSSKV//GrW4bc+qCFYCmgGvmD8b2pld56k
kViKJNNmtoclI/akc6/IbuyeR0GlcHZeJeE3FbegYipXuoOQUY/TkOgi9QlhaHMJ+xB7gky5RapC
ZjDiUL+v/QAFgWPWHbpHKaWEJTqoBfzCTsLv5CY30C/xfNgexUPKVRONpTd1xGOHKU+nFG0WeYyr
hRrzEBrAQnxJQFqPJfJdASAiO2734FifBwPumeQmUFYpJqPmyETk6QkFZlsFcdSRendHvqUCuqkb
i8od9q3OM9Pp3E/ZB2cTmY7LtaiUXdb53aWvlsmKGUo5t6mxPMsQ/S1Su1DPAhdKeatYwMZDDqBr
eQvONxiIlvcEB738sepGjX0PuiCTIWXlKbCjKrXfNF/k547k/3AssdIzL2VnEICBAJUNlUE/mHSL
miprFKXHgqqKIVnZLhegtuBdqC5nzO1EzEnp3nMlgXvZ8j4KZLFOLQqBG0EdDAQj4Nul963x230X
hz+sLmruoyDDeiQASYgcerPv89FKGzB6G1SUyrpqtzEjcpuUSlI55r4WqvxiyeAHJS33V4mRdBSP
1+FSoXEjBCjp+ARkbaunVsfSG3rahJ3a1AfFGViEf7BowzaRg3odakl2CdpgWFudkz/WqRctLHb2
dnGTFK8ZZCzsVLk2c5p6//7cUG+bjY0NIJVFk2KxEaZ/WPRrWeEhI9rhryWrl7E0IYjRxc/Svj81
/jg6uPhlQHL0b/1fOATRFGOcGBwfgtxkxUsV9T+HG+XH8cbPf/tzvKEYvwlTs6hF022F/QmWen6O
NxTlN1vRVUPWFIGeb4wu/hxv8BthqDL/SGatRJF1xqo/xxvGb5pqGhyHEYItILdof2a88enA3RQM
XX6dHBReqzV4xs2NVpyz0vgGkw5VrXOXKMpKopxHZKBM28sahNqHq/RzxPNxhDNO//4Y3xByECb/
0aahrThNmkgtaTbk5SmgslcqnHNq+/x7v89evz7Hp0tP40kmcyvZVVovkt1+E9bX7SCwV5K21Y25
6/LG714dC4MdDomCyojBR/PIC1k4p/IEinrkK44//7CsEQERoegglDZy0K7SOJyPjKCUElylRESZ
HWQBkgbsQRV6Z1IX75L4xOrUp1PX8XtPBo2aLfl2kkvlRqKbtNJVVfgbEi0z1+23tQzhBHKhGUL6
GGFFXTA7cbk/m8qOp53MyUKRu7lu5Sn+mIV9WV9El9UDzIXknmmNd+Ikn81iOcc04yUpnlqVAyag
hGq7TGC4tCl+LC5HXludon8KxYkn9NjTM016sckk23kL4aQ1rNUAXsi3qO51VJYB/ENELN9yhhXd
MNOSW10rGTEXixNXcrxRn7SOadrLGKTOG5S22giQeY18oNZipY9GyFKe6USZs5IrKrYw8OeeoZy4
tJ8tNo+XdrJSY9momGSYpZtQBejdUsEkdysJELVNkxGds3IGdYaL+8Qa/bGnVJ30OfALeiuvLGuT
PWY3/ndqWdmMjFh7eiioPWX358T3OnoiJnIfG2LoQDnTQi3fjLrBVLuN8bxqvf3++BBSnbvaWS5h
UQq0O/lkB6e8B44/u4mT3kdvGTG1DnqKammYZ/698oiaw9t7N35uLb1DslHPgb3MWKoGDEK52TlM
jYtk35Trbus7szcnwH68cNTzZhde6PVZeR8cdOml2VGgQV0A1vh9/pKi2opAwc2xcq10fS8tmJgs
C358FQSbam9lykMEJqF7gJI5exs5yvOgG3lvlUZdx5kNOdh/qq6b69LaKwuo3jtoduaq3AD7XOsb
/Ar9BiknJRaas+xXxXm6qOSlmPebZF0kS6d88/bFRbmm+KZaFxf2tcERI+II3W18jUH3Mj/kJsKb
K+G8Bg9U2a8spGVrd5uuA/lMWaBLzr9FV+gAIDM3rwLJZHIhnbf+vFuBWwQ/uK3X5X/YM06Td0oL
YjKSesJktjwzK3vewgA2K6p/jCY4jKQcxcFA16gIdqy5j431RIseH+rPHoZJlyxpbZ6Hnaxu6rH5
yurMVGz8WCrStGcPtUKKh7UEAqmweky30lTZIfZV1Fs4nU+28PcV9c8+xbSHNjo6T7VBwC3g54D2
iG2G2da8tQPMLw7F9RHc2+ghamVoKTkUQt09H0itS4zidQEsqITxsyix23ZNO+uESlkoGmuYMF3f
SgyEG3uT+/l14M8LF6QKI+PmvLUUdF3CX+TIMXgnAgZUo0tJAlDTSrAcVGYMcQsLXQeap5fUgQIk
xif/YPY+D1t/F7gK0Bowvay84Nmr+yc/8dDaotaoYOlErjh0io56Vp9baGiXWmzOrHwYbVMBmf0L
r0nmEuWSzLtvUq9cu0pJrEWJ1zIoYBxbgMxkX78go3ppJygas1fXelaqE3tsx14k0zxjIDSiQHnm
IPJcB/mjbbuvliTPO78+mBlXEDCzkV33FqmMUQ+kg+I9BTI50qdPQ42158qNHibgnJz81dNgaFvY
hDSGAPDAfdfcUgM4qwrtVJ8+9m2fPGDTYKMA++AbMnhDil75arrD5J+HfHxrYqi49hroi/61R1p3
CEB3muapl/WRscc07TiwghV3ruRsjHEJJcSdmLGJFGn4IK25HWRbMWwb/SpJr0806GPfdPL2Elrc
lJqO9xzps21D/SzupMpbjzc1SF3QzPumiA66wpvaULeDe25vvj7zkRHQNAfZU2QBbdYIzuEcbHOh
zmW/2Za2xEigBwUMipVh0NenOjYteH+iPwxhU7klFRv5Ku5CGZiwfG7ptyIgjueWd5aRMDLyiZJC
7mVSeuKU6pEnaPz5h1N2Q1kkmmaPTLdqK8FtddprgA7z2AsXlQLJmd7Q6c3L9xUAPkrYQ+//+tzq
e9Lhs8d30kuLsjdQMDDk65pt2NrASbKlxcshgE85UzrbAa3G8iLlBKzWVEi8wm0cgRYpoIEUF8nQ
bYeo3UQQuDIt3Wkqa4QgryGX5BoVVRUmZtCzy1A7zxHnpNt+oCtaITOQuHsKsl0HOkYDcAxrEheV
kYEFJmsEINNpedxZBycUhSUJQBZe3OjgAO5eA15ts1cRHTIGid6qIZ9pbxJr7crrzlwPxdrsljLg
IpZeZxILnwzo8OT1zrYPHzX1oo23jnjUxXWt3trdQyZ+VOI+Tm4UzMLaqjF/NNXaLDdNiQJxKcOy
BIQZr5Ru/NCltyy6ldKspWbtuRtX3+jeWsqWLJHNAriUDot7UqbuGqtnItJQG2wm0jrQtMuwqG8D
tdhp2BBrZ7hQ3BAyZL6pWZ4zehTeagdPtcEXam8oQQNGedH14WYItBujoLKv38gyJb7Wg2bcNSiB
/b5fRy7vUJp7lYltEOlAVXyoxd03hRp/0+pv7AgbY6lZP6REue5L605UOIWKjRYZt7aW7BMtfqts
b2v63bUCrY9VoE1fGgsPOptLDtXzENDa0gK6y1srAWJklBOX+O+C5GWQER5ZvnflWyzQoiW2A3EH
aXI15GhDAi6GVGLECyyk1V54G+TmhjJjPfru+RgiyQ+WOQuQP3x3XbACamOn6cmEa+3eI34JBncl
p/qwiBLgU62xzl0mdQgEOjijemidt5q6cSWoMupw6HMA6iwwNVQNzljD143z3I+2VmZdKTAOE5Dc
ea3NYQwukKAOBDwlT103ZXoTdXCFwdoGimB4Im+IV7czc4Xzebw0l8wpb6vwQQspMRsU5gQmy6ks
8V+HcfuWIbh1E3lpD9nGFPUmykqklfKiD7DWC7O76H0LIn13U2f7HMwMS1Wkl8KiBVlp7Jt+TZnm
eeuK67ATe1b+kAWbrxZMjiGs5qGsrr0oWva6vqMU1ugPeSgxbtSvGrndqViEE8SsrVyvdNYrtFhZ
S06Kf47le9NCW3OIe3mh6/rWqnJYdygB1Scpc2i/HVw7vAwMt50A3YII/Rdhl0sXEPzIgNTkR3rW
WWiaGOEObDafek8e6+UmAzGltwvW/2rg/P1mKLu1lUOcl4qF71lzfZxu/ojJEFQOQyo8s/gHv+7h
3jEEn3Rw04i16UTkCEqt2VhEFRzX2bsVDRwZURrIFxp7qDGqHVHi7sougFTP0vjGaR3i5NCVjJu8
59Ey4di7+TxDgSpn8plcgZVK2ACI0V8766BmBKl0IJyGeWQFuG7h7Sa3ZfIky4x2vvktjgZHZ7eI
knHoNiYKagcXCmngeVeXKNhQgNtXbgMH+zo0ayQc+Zl5G7fD2deX4FMgAtPcafZ78JohbMAAbzQv
wZC7daLzSL1N5CfeMCNhamaB1rZYAIe+e9b1h9LGTceYVWYdWWZDtNvgEela8LEGJMEK67Sq7Ri5
XcRYM6+88FQl83tk+bN7NcYePrwJWSH0BqGHxSbutY3HS9iUgKi67SopHitxLdsX5EjPTMD3oXpV
qMqO7a9NmFQ7FZYqKhAUOjCCs4Ov7htvi8bCUreRnJ/nGZfZw6yAnASpXxE9agjug1c2Ec/yyFmV
ENDC3Jx3gUEAP4fUjqIVjoVHEy9Rqw5wvNPcZSMRx8YYgAsI0EMoTW9jd+Hb2Ja1EmjgWxT/GKcA
OtBFv/IWJfh0jIozBWZtJSC4FTJ4TrYkqhepfR7hxK26y3SwS1J/VWn9XEUyD10ipKIEgXZwKVR2
K9F1KyVPodTh0fN36UOXVTjoLMoU2XtASJS3mLgCWGYcvlARECPrcWPjzK6ekgpcgXk7UspF92rS
6dYo179+rPTxrnx2tyarJ5KZuFpYKsybd1YAyDIZ5FWkGoe+SlduOO5AbvTqpg7uXZzbefeUQ3WK
GxC0TKWNejHUMLmr8ha+/NKKgEHMy1GCBG2WSdZ5a/Y3et7NO7wGblHsNSdc1OG450Rdku0gdS8u
7ZBNIj9FOA2T0FA3se7gZmjm7G/ONRSzJaudLUKaJAQn3gxrkYeoMXTgrvF5iJEkVEF2xrxX9WQx
4MMNfBdgKHJZMbr+TsXo33Nsn12n6bjZKZQMEkix0aMnp1TPwtzY8/Leyg02Brdas3t1QanSlVqL
b5nk39byCsjNXuXGhW50oRX5pjHyK6WA9F8tA7SKg5GyQxrelZ54UONyY7gVdB91Lgmc6zYK82Sc
RDeYC5Inoyx2rdttLSlda6qYydFLDXrN5l06gC7tegkTvIwSssUkIV1KUX4JHXfjYmfycuC5db1W
+meRsto3FKig0wW7h/CR6k3vZ2u/clZxDB+a/81lg01RYyVjnQru8zZYGOOMOb1xAvCmBXTXFoMq
LDU5XIW6BdDSYuZ/qvN4n/d8dpkna15AFtg0YLPp3M9hYNhkmLLyalRHW84obMffy48ja4VOZp6X
9l2MbYAxF5La6pDjXT69rPi+h/DZRxlnUB/6saGn6pclAOyMgQ22uNC2cn9Z9ilky5L9vnCoX4kM
7SITlLOhbbThptq4obXVU4X+lz3evLoqZqasng3Ews/6/qGP7oYqQAHBskIbv8b1ABkUSb09IyrO
GNSqroc0Dc41aE2qvW71TRWeyJwdm8z/G5IsE7pZtREeeAIRTu89aqxoZUgk0LmiigmMbVK59+xB
btNua2gSqHs4LV93MkdPPpmfhEOu+FbRsE3DgnCvqHMoANs0s19iAaEkx5vbN1uNPMN4G+0g2hbc
VkmcikYdmw9OiWZRQvZELVxzE8TmZZE5Wy0n7lyHYLdZ46dm+H3tqtUP6MPuv/7On69gIIX79emh
xNcmkdXryHDsecJmkWUdxnn9uHISMTRpPRCY+n92d9Up8kz25coa4zibwMjvDPpm3YmWmf5N9eyt
bt3GGCJS3ZwLrzhIeo9WZ9jqzIO+/qqfz+zVKVOhyWFGaJGqbwwMIm1srIb6gkKOecDXLEOg7/nJ
tfexG/j3NqlOy6TUZui9oWKemINtaLV5YMV3Mt9xvLJSLa2KH2VuYZAFximwjiY+3G7B0DQ4lUY8
siivTsupEqJglaYNKDN5W8aIt4NegyzPWjnXM+caV8TD1cg6a0eEFh/r62t89LyTjjGKGqVoRY+c
zM4Y2D+ObTd37kf+mpcMW4VLbySg5LPwkBOnPnHWY7d20gfavkL2jB3cTUfp7xnrgGVyP27+zwLW
3yTdnBkKqQuGnDasCPc8scRV5z62TvVca8HBZT1aK8haOac2t461qnFe8qFPjnLNr/WauXUWoRZs
sKUJfevL+iqESJnG8pY4z1Zx9FPf//PlOdWedFywONlFbjJ706rBq8XWY2wU53n73l9ZmrdQfX2e
pg8+k+ETV3w88mdP+GSGVequS36XJ1yn5fhCnqtg5rX20XGx86jloe1ZLM4eoXTKkvuf9VXT2q7Y
q/WulWyJEXuzdQeYXuyW1bTgsVu0EnMrs1mp8NY98R2PXNVpvVetq3gvQyFtXJb+xg4jpZ12g8bb
uwf2Ks8caLuiRLqqO7+f80/FPG7//4qZmrJFioJx+/GUx/4leulfSJcWfvS//sf/LMPxT6uif/n2
Quh0/fKaxi//jJyWHzMg/zr2H6lTEp26qum6rZskPv6VAhH6b5YhiDey+E0cdCxi+WfqdIyWyrpK
6akgCKobNNo/UqeaIY8ZUYue1LIpP/sTqdNfO4Uxc2oowrJt01ANm8zppOnAPi4iNZGLO8NhTzGX
t7Ew5hlSoVSuofsbyzDOVkHan9ofmQxrfj+xbSuGapGcxQQ49p4feiXDVtS8oorxLvP6RQEboxLi
zrehEEZEl2QlXkgtWct+aPZEDWBPNGQj07ItWG6AV2jrK5ja81KU56IzlqoXPwdDj5gkWydqcx0U
8iIK6rkrZ5s2zw5t+qrE+qqPkzPD1a/iKLxNs1ePBVojj3eCMH4ZG7dBj9XTYCBps/4WdinRMgZ7
Q7fSAuPJrGJEZcK+lSvUwVqOcMVpg1dPZCu5jC7sgXVW4b9oqNLwOlm3bsxktMieGB7eCcEwLq/m
ke9/8yhCDz33yii668aoWc+irzwLCuuijcxbn9D0eEhS0JuG+OaslNoNlqvL1m6gkiDTXQryOkAG
AERxscJyOXY6HUXzAS/WSjUEMJdwl8jOW581xSZp4TRLwTfPq4MlETxc0232aDsOihqAwX2lz0pP
8lg1lpbq0CxUg51x9lU6QXQYJ4R0hirnos6ZwiRFyJYpYVmW7GfjXMOMynNslvNExDvFIqnM4o7w
+wWm5BOv8Pchwh9d+/vjosomQSrdEjyr02rmvMzjulOk4o5Q71zGS+6hgreRjlG6cdU7FK1rRnup
Bv5tY7hbz44WlLqdhZGJWK8BGp7dZJW5zPvOIf5TPrpRdx9VXK80g1Gqr1lGmQfUUXkKQFdfrAmV
XhGlRZNqb3reaHB/2K838kPqdPcx9Q2ex20PjB3bQvgmkA1TXVEz2cyTBLMfgbzx7gw8xcxNkIJT
yYna9lrWxwfc0ha+a/lENZuzKOI9jCmFkqJnk1l7GOm7vGybs0aKn9uGWGmNyWxMPtZ99hTpxTnl
OxemqlNt7V7ZRnyIVXMXRB1Eou4yy/Mb23UQWkrbPBR3ns/U11bvGsRLSgX30IkPJs2k88QFNM8l
wM99476R2gJaHB/cjM/qJWcRRPQcqU2mVEstioEx1+c8oDtvcE5UGCvvBOnpjVU0m86PObhGnv7X
fqAJiyJOWgNsuWzfZoZ9G6DpYba67OvisZBJO7cK+dIO8XIF36RlHa5Ir51mlYoEhVp3GfQ5lK5g
5+PoklOs2BAl1EzdZ0iL2gTFiCPdih7baWTusoFdB82YyxFrS4BztkWeb/ROx2Db7GPo2T3uycps
F2VWPTj0hCWmNJQXq4T2FsB299EhZUa6cqLinDTVXCuCV8eLdm2D91T2AiZp7T2wtHlWa3widmL8
eEG93jysqqXdpyvNpbPq3LNeRsaOiSWv4jEQxqXPDqyLrnv8C5nd4Lc0aMPhwqQXSitsq6yxu1pz
GSPxClhJgy3CW39YSB7Uf6Xdx7a6SjJvoNAyPsthf9IkGGXZF15+L4zm0mmzdRp+sy2T6HtCnY4J
2vytUPkKKjntojivSxQ+enoIxgB7lRqbTKPnd6TDh5fo4fc7+zEEOInI/N6SlbFsgteNbSLD/vWG
B6YRG7qflSgLGpAQdCmuvnJ76h0FNgXmKHarry3HvSJizDaXvZCCbFVJ9VzquIw8HGw/PBHdXtjg
H2delK4zKhIGbeSFi7VjCKTroCBj2O5p/VBaZG807S53/Lexlai0W5duvzCaM6e3N5jJLgr7VMn5
uAA4fag1mZc6Dj5VM3hF//JyExG+YCMcqjsvMHPkO9mqhanYF8igO+cUGkEZr9i/nU0gmKMRsSIx
jT42UqFJWcurVKTVORnzpTkz51qVsXa/rXKkw2a77Rt9VxDu7BJ3Jtekw5XG8UBBJIuvb+9YrPPL
h6ESZvzClkK+VRbadFys6az7am3T3rUGZcZBvpGQGkXjSzVPDDYHDYo/GGVEYlWYAm99tm6hc7MW
vIxpT3JYz43UuAgQH2APmtFfn3u1uUsJineQnIPE3eb0qGqTbFK7hsKXHnTVHrVAD2JwtwTD2b1R
72KpuTYqviaK2Ie4Di40qbsvIg0znbGE//MtjvNVw3qY1dd7OdLnsP6+l7y1VaO7LANOwhAotpIb
KhiaWe72xaw3EYBYTn+v8HdmeE+f3Fi7EvyFmRTRz6vSbSkbO6QqGD7j9sQLcHxiPt5jjSEggloq
lGRFwaY+PnEfhkuZ4lD843FZDTxtTGpXWvSz6vdPDfOP5rT/n01zmywjcdk+PMVj0dovJWW3fpwW
0o5KsO+/jOP/+S9/juNV8zdNKIpiWrplWcZYHf0zza2K32TBIP09yi0bY5f2cxwvWWS26eZsXVVN
WZfNkX7wcyAv2WPSW9dkYoSKbGl/ciTP8X55RgxLZVlB44gq9Wh8yGlFZtAamS4GJNGyLJL+zFV7
e9m7BekjiWKnIKOOyc8MjEWBFS4cSpY2Q1p4D7IzILQY6tJeJqklP3at431rBRsUdqg6PxoJxOrM
NLxgoVBwj0vIixreM7HnHaqgcM4pUacUSC7UgiaZDGD1wWfOYrv0DqlpsvmQmMabETggOKQaP4gQ
4UKoZrRU0Rq1FSXaI+zrStciFNcdtYwtcPSZXqO6SmwtfdFbPoWTehl/O7Opicm1NCadasDwOmPB
2SkW7JoNlzgWjW++rlrf3z9L6ZgU1Rea7lkLsi0Z5anycNXr/L+ua/yr1Myl27zs5A2js5CjWjVW
GwdBH5vxMVJkPfSHvVmZ6W4wza7hGzbeN7mG10OCj4KOmMDco5ZRPSbzFmHVTkIgJzFSBRg65Pug
CUrpTARhvww6gG+DqWJwIWBzDUvW2LllFd9WsZo9IdpynpRO6dIzq5b6DprXkOgH1cmGvSVa5xzg
P+vhwoVbFetIVYm0UzXichOtHtCbkaXdeeDXbLI3SZI/KODZCfGpzm3VmTEpeFY61z0ruTmdPpMA
R87Da71pQw2LYCPunSb2Dm2ookYbCg26BaPC8iGLLf05yGRzXWbcaa9ryltFcaSHxglHEXNpb8LG
RReHG2kj2zEVc2WnovUxEJQZw7POiuo3vw90FZqeVl52BokSVdhPMlHji671BkZ4or00E2rZ9HqQ
CM6gYRRy6n2zwnENmEr7p//N3nktV45s6flV9AK7BW9u4bEdvSneIFisIrz3eHp9qPatc3qmQxGK
mZCmY+KwyG2ARObKlWv9RhHE/HZZxugLRqryaGkrPL2YcwdugsJ6iqMfMIAJT2w1uS5pZly2aqpf
F4xiX9skWZ9S+oG3wpQk4Ax5iZIr+fO0QfAZd+FcQyfTHoVucOtZPJBMlRKtTsPwlWLtwhaqPGZI
Wu6aSzc9sf/cpFnT4/aKQnyKuOl7MhkAYJNogFzQQ9vpe9ZDhWMebb8c1X8xKpsvGvLONJ8O60Vt
xBhu+Ri/bYB9/LlbJxv3TwxV5A3E09YhpSTH+UWGdXdXiGTba4pLn7gNqa8kND0HFbOfVhtVRO/h
IvUlQN7CTGhWZ5XgzAWfN8169aBFdeOt0giQa9S720RSD26ZFgInte7V3IlISAivF1lay090pZer
NqzJJSKj+RZpKQTFfEGQDd39IMUB41KsOWnDKmOztKbI6GwHrfDmYogzOy66iSws7sbWwYO0BhrU
09QTWaZiNIHazGf6zsXUxxj/RohaD4YUXfq41+E34oZDcJwvqZZMx8MiGscBB/mHCOXYk6SqGK41
45I/ColUv8arnjwkYyLd4SrenzoNENEqV/ERtkXzVHcRjjRZNA9HFILHsEn1wyWXhf6ipun4PMWF
eG6XgSpk3ynbbT1J7e24FeO50bfqvs0nSrJjrgUxcSYsI0H0lgZIlyq02rsK5fCoJXH0JK+NaMeq
kjtVU87BH/ac2/89MZb+vMX/CN9sVaYoaAbeKsZfE+MmUnuxSsT8pIhx8VwrMRQ2ChEaBM2xxWJO
jE5aPGr2pMnQJStxem1oavj6OmBtkqUzXL9h8iOqvC/QM67NLMANO2jSQ5np2avQZ/lJJn/2sqrZ
wkVtgUPoDecbs8Qn4+/vRdH0P+1FhkZBiYwUCA4lL4VE8K8ZsKSQZMpNcxqXaX0xKoWomUKN+1y2
bXxL9jHs+nbBre7H6O7jvO4jXu1jn+xPoel6LUhhFQXFdqjupQL2p7LQjMmXTLhd2JYukwyJ1Fpb
UYD6p6aY9+2PHUV4/HohLx6VdcoLq9knyLZPlX6fNOM+fdJ9IiX7lIJkUr+2+zSjfseMo7KCOcI+
DeOVCUkAG4+9OGAam6NhPOwTt0mTw2UVIhK/gep+Oui38bxkDXzIXPlmthKBWWoIiHRmsY4VBWA+
9Wi35XrRtkFwowZyKACLuY/CDBvuro5DFQ4kKzrO0nAUdldYS69OFXHfXCOn0opTIrzl6Snb3nF+
UGP2FTzUMyzjXjv6qkPzqaacI99idlNtkBFsTO3yUib3VfdeLU+tXLlLGUo1XvJfdzdDme66wvLC
FWF9FeFCjSZCksMpfTHxVR44prCpNmD7z1WWuiAw3imydXG+7qbQg/6ozRie7M4mFghg9s5x+gpm
E1PzTE3DvPSSAjfyk6739/HXRg9SjtsAEGcHV9lp+3IoXtbRUoTbvFKtBnBy6UXmhwEU8qvOlJnT
m9H0jPWyigV4uhL7UUy42tSTGeNCNt1OOhnJyyDU9GBxgixwVaChZFTxaqkCnGsFn8RWkJ6qarqW
04LDjXqcWvlE7HJ3fFdc5bZWoTzGPogHRwKZlx44gMFONxVQxYdBAh4mHZxhnoWgMZIB6GHUuLD7
GTrMeQ9TiR/5AQQByYlIOlBxslOxxZL0AyVL5Vp2mzfkJkiidQXDWi2vpjrh6bs5PbkW3qoHq2ai
G6lyMUGDZmrpqdi0DsoXDRUYK5Xkz22eX4VK+ihWwSHr+SZtZgrF9LHcDQK76qml1Lm0/Wmm9l+i
AzQ3o4pBQfQqjsFS1VfU+Yh2qXAjC6DeCDcPLc53ulQFS/mwxR7Od4rydRuhZazz8SADEtIyW4SX
M8KLAKluUuBcuvWsbnMFR0NKIDJIa+duZaoSyylgqS2AU6NMaT5ksjsoSX9FKgl3PLTujfUq1Iuf
xfEZj6evOeIEcwU5ZVwPwSwWow1aX3LjSn8oRrCvEEbK46K/9/UuCGevxldZf4QlIlF+NuRzPXtT
9lHLVG2AcOgNqz6bkUC9SHhI4fGCe5i7ItnSl/ENnpwllm+53kHTorcq0vvxi8PLhj9ShcP5MFZQ
ee+a2mOWCU0aSt0XjB+j4k2tlBd1UL0DrmqH7NoLX2IBL16DZLY86dGDKkN12fUxJafsjyktvUHf
KxjtNEGX7PAOFewGoFtMTzk+pfKXZL3toDu+JJJhx7Tyi7jzhDSMMSQfd2gU7u8SKyWj8DG8YNO0
YGMsIZw9iDfGgpZ+i65r902P4YZd5KdVvIVvbHXvHZbRavYNwt/2nWqYjSPVsDSotZ57ycETvpC2
S9NeWYFqPwS1+WbmJ3yIJoS/5PkB80LwzWKAz6BR5mdZwJtxme1MhhgDrCDBgKqbL3jnupvqkIgo
wPRUfJrltPPkGSA/tt1LKA+1NemoOEjeaopeR/a5tT0uwi9NcVXU0hfGzwGnHiT+gIu9xVTvcXbB
PRzqF0hQyK1cb+8aw51OPXtimsQwttIM78oW7/griTqdwuJrEj+q3a0JmzETX7sORrWM6Uv52RSb
nRTkvVko4RE8TCPmwvmz3G22Orlpg/RukdxhqOhigNl+izU0cNCb2LUixKAyrwo8nOKxAm5ZNkGH
b6QY4W5rNC8CJdRytAbs7RZSctDOs4ZTs37Wly+wOS348uEqGAH1D1eMgzmdMfL+VHIRjpHXCOFQ
ta6UvLcZog3uUKv/QYHlrxyzH1sr5zxFlwxD1zTS6z+XAlQxaWJZrIvTUkdMpKybC0cxDCZSarai
aqG4sja0CobqplNWnCoaXZje4OOY5DMLJw+5vAzCYT0CaCS5qKNC3yn6DF60ZwKHH0kBnPTqlO+Z
gi4NhSf0WnYSypV1tx0MnJjF+mYY0y4Yql7BmF2YHXnEYr7vMBrvpozwhmb3qYGL7uRxdkeMfm7K
lDmyZ8UJaLd58FIdUsNI6ydZj6tw3xSntE9DI404gpSox+ff9fpr3bi17OZT+1TnmM/rle6MbBLH
GNlzMPkC6yoKIkQUrKWfArlcvUlKgqJJXL3fBr/UKhxLpXGbr0Leld7WPOrmiuHpTSxcDuV40YB1
rW+G/Jp1d4fZCEt8IZUmtkQINKJxGcr7eC3xV+y+S5Qc5edCigMhp8asNqObc0o0wR0ljyPNovaE
V8wVzIwrVxO92MkZhw4Yo3wI8G4MNZPmzVQ9DTwdHUkFjEmPRkSbof+2pWzHh9tVeS+TIazV6K7S
nzjxJDbekdIGCWPSQJt1QSmYDlYip83QH0T0GosNb9akt7TssW5za9qit6RuTjKg9hZvz2cdc9Lc
RGxEJ+U3jf9IFf4vfGfmoiHqVDVk2O0iZ7G/tg83Qe2KTm2nU6bPpA6bYKtNQaFxfCMX2i65mOML
Wy2pO/dxw45Po0GqO8GLGxLAHznnPypf/Z90qf9U4fK/17vcUP/fQTFJ+tvi1vF7139f/1jXEvc3
/FzTOkg/CbsIAQoFFI5+VGx/LWrxJ2pThmISYCTq9TLlrl+b0+ZPEhIJJqorVMNEHPN+q2kp5k8i
jXXVpKPN+/Zm9z9oTkt/BnSo9J2YYMwtGMpUyIS/+vtkwM3StVMwMxO4QM6ddU8x+UBMWJVZQDyw
rvIv9VaPAW3mzdw1aozBakXsy4V5Xr71+dx+WbqMNY3E4mM070WSdh2012g24mfSmw5rXrPsvszt
4V1J9Ojjn0/K/1xN9ab5Xj0M3ffvw+W9+W8w7Uxd1aUd6fvvERQP36v8PR9/1cn4n076Xq/jAGri
bqy+vdd/nJS/fdyvxVZktzQeOooX4BPoI/w6L5m9P/1ocmiKpFJO/UOxVVJ/As8g6Kag8heNKuhv
85I/QbIlwEmUWTUDT8J/Mi9BKPzpePuzlIWBDAeL4o9leFJhRU+nTL5kYXpqj/0V3HAgWw28IMu4
SMf9n8rVuGquDvLX6209WI/iA6o54k10l14nL3KrC6jWIHIXr3SzG47tR8nunP6YnfP3ItxzNNMi
5WpC8ESnDLe0xdNs0Yvs3MFb1tWOU5i72P/aIz8vjuQ3Tn4fHTFo9JcT7t12G7Sn3lVsWOAnSJHh
ISBNwxQvDboQiTBP8JVj6+d+5qzuwasD7dg8xEfZEZ382vvpYo0X0WlCvKk8ujLX+DqhvePJzhAo
zuGyQ9pTyzjnFz1or9JRv9H89rpeMOALFWc7Ftc0nILGK4PeLzwUf4PxaBzru+j2cC0e8qN5rS9l
0O4Mcje1Re4TnLt7uKg+/uOhAQtJt8pLcoMwaARsmmz7KbqlUmgtX6Gdh1BJ3IyPlb3e+h66vRN5
j6ll2qKv4agnudGnZjOuXhNoPy5DcXEDfMIM05cdatFWHfaeK9xG5+WIw6FPO97uubPRr5zEm702
3FzZ706jI/pYaX3pTsC/PdnWHPmYn3V39nQfl2d/vq2CiXfN9+Vd4m2+eTemVh9C9r+bHd3Offwp
FSv3J5uGlL86uJnYmA8ck2N2NDz5EweeW9ShPsw3EnSuo3c6a3y0Y3vGAFC3J1c99ufZ027qUPEi
C38NvwkEr3SSAP2ru+hmPWM/6wie4JBIW62j3WT3wrn8tj2Tw5PmxpQWJasll7/iL+aqV/lqXvow
f2ieKrcNl0/Bw8g+1B3Mir30NjlNvhRkvooWwOCKLk7iOAKoTuFHEFJGh0pB+qDf6mHHt9FH8GUb
abf8tjqmDqhVP3WEFyVojtJpfgET50Dp4GINd/hI+Xl1hEC5L09yOAbkS6uI96JyL94yE/3ITTFb
xN/qKPC7b+OpeBJvUwoBFq/M7uDO+VR2tKPiH7z0Jn/AMuIsHYuzdqlPxn120VkB3TkLk2N1VE7/
kXsVOn//Zqnve9MfOm5zPUq1VrfiZbVnFyrM4g1O48A6DPBzthquoXM+Pwc/9XRWZRE24eYoLiw4
e3AOj2Dbrd4t36ms24XNcdIZvNklEbNz6zl1Um+0ZptyuWuiMBWITheywrw8EFEosLKP1NVdZhH2
jK0tOrKne9SUeN4ys3w4KfERsxobypI94NwIM89fgvpOPUGGc5G88WMUUlMMZ61CP6q93X/fvpZP
UzCc4B88GShDBam/3jQBzXWb1sd0uj/Yun14VpyO3w1B9CXxtLA4KWFuR079ZHyJL1IoXuP0bDCX
LtoNEzKMQ+lxu8cr2e296ahfSj2Iw+kYn4vTdo283lNuVF+ubw1eHVmxnVniZfGxxWN6Y0VgR95k
G5bI7z/pAdnvXwrrA6EJF206iyOn07vCcXBk69tnxvtnhzXJayMbwQB7tUqHT3L7UD3O5yyY/IzA
alzbYEDAQvUmWImW6MwuhQY79SrFWgOT+Xg4xS/MOKex3zVLCFN7s1Eh4eK+EcPPis9DuRxOFQak
ZO8u3EV3PJm3ha3yr/xKUcczXONe0a3CR1SEqSf5qkMFy0Hyxy3cysYxNzzcrMf9e4vL+jW+0WIr
rizkzezMrb3EZQmEbVC7is9Jwl2c3Gpsyemug506qMC5HS6hii2echcBYCw5c2+2ZqtDkGNkq+ld
jOat0fqM2RGwHXNR4XOqEAcjh7OsGWa8qg2E+zbI4NLpX2KnY/qlrx2fTps7PLADHZjGGbcGu8+J
7vUQ8qMl+Yeg4UOSY4P36Gj/YeP/F8VtDgN/Lm//vmX+BWE462kOAMMQLq2rXTa2MphleLkOThvg
NH7gmXTO5nWOYXMHDCWOG+eEJwEYh8GZ+e3BeYAJ5o2uyo8po/HcWqq3uqX1rbIre7RqK7Ejf2Ik
sXn2i+OKh+vIMkS+ztuXLKd5Z3HeDF/zJ4+tGU2VzAMHza7Yu51XzFisDt6+SfIHB+U6G1VHd+Ld
mk9pIzSOEYGq8zCQIVwVLGHhDd+/cP/APtCYY4JdXhev5aeEoNm6Pf+Nbgf5yEewxTLs/VfMoPd9
PvcBAGj+DWktzO8VPqiFsW0yJTBm9rNwthdudv/w1hXDjMkyOD/fSEaiAECNYJA4hlM4G7OS+oev
XMDO27rVPo/cncT00bgZptaVQWMTlz2iF3fO2vDq9+yRz2dcJatD519zBX/w6Ma5WGa7Kf9pNlnF
kc9juJlTh9viKXINt+WS1k8ei904LMCvCIHED7tz7lN/apk7VKMcWIQ2Qni2FpY8Z9jAxM7Fq3ic
JtPU9JAXEZGXQQ0P/1l4V/tEd7DFdlYWzmrvajf73/Yxgw7Kw8T9kr0DJCUbIxqCLASERFiNLLoQ
fJ+3T+XaNXmf6NR8ScU9lCiLnEWrcCInCvfb2VOlwRtPa0Ak4OmtzBYGiFccrH3qITfJ4FXh9mpc
5uPKcPRctcGzJ5/wI785J2F/bPeJ6mj+4WZ/0rqzBigOMmENN/Y6v3A7+wF9E+5hZcJV9ie1Ssvk
chOiQs6a3ccC918uuuCnfZAHLh7HYmaPxMYhe9BcNiYslxNIp8HXAi0Y2JVTJ3LN4HAiBp0Ot3PQ
B2gIevt3KWR5+xqJncxNfkxMka1i5kIzu/E7zT6E6I7xbZKrs/L2KVGdiU0B1k5+RHQRmGIJwSNy
O39giMk7bDrldu9ur9trEu7FESdBw6cO0EUGMMhWrzO/sQ8Gv8jME9iV268g78POA4HGbxJ/Dg6s
4n2mIuLqo2nkHYLOCyJ7Ppkh4gb+vhwGXoKqgSUTgScXzQcnIdUlRNuHIAmHD4UwbJ73WIUnM0Mq
MaX3Wx2t1KkYUZlp0Dk6s0piLCkuu6xFV7gznuY75UpM41mXjngp8VFGkJKLoSQckP46fBo+0TNP
BCVFmxzJ67iOCltoxsNOeQ3SnCxIQr0/81zmq8i798Av854mHFkJEbEI+zZ7YqNgXZBGC75xUT80
lq9wt+IljSiOvTrNO/4NhLWa94xu/cwMIOuXuJOezSXj2Qgswv2bTUv3JJ5UEZK/2qRtAX0fnK1N
7hOaKIEAf2qndkjm7IJBHjwG1hGO8o/YJvyY4YsnErH2nWdfrast7mFI4FGzUm2Z/BMlf26hO/eQ
stlHKC/ZrT1ZkUPR3RU9mLszb/ux63Ep0zkht5hwpRat/D75Vl/3oW6PKhdaMAxET/7euCYpueFn
jxEpdnNT+i2JSuJgBU/SvZ027VLdlHfr9yXYE4WBzCYlXekCIgdLPfJFXmZezdKaTpxK3IJ1nF/i
I0iTzKP559THyoO2eqTV6xcrVr9WcgPQ9tJf+u+IrFqrZ/pog9gkQXRCnuhM+2nAtXgUIbH9Fjwm
GFbgs9/ai5WimkXdwAIaTtbdeEgek0GR3JLnZBwpUqu0O7KiPe06cD7BIXv/zxss4dvBjjkzmHbj
7nlL4/KAvPUyXnGOtDMPLQoErkx/IFFbaBpZPR8vodaVulEoR7Z5bQLZ39yWlD23hbA5qdfokZ7F
wA/Cg/7Uak90V7QziZibgIazSt/gKKH6NAU4BVgpw4K+jas9TgSTcDhFYf3E+DJRqKrdjJxCqpN0
Ox8sGnzpkxJKZHDym/LNeFRuU5/h4bXZQ8zlaF/S71DKT9pt6UMg9NC7T2lbgCyx4ztwEC6VRp8t
kjRzz0PFzVLd2D+4LfdZkinG/DrivITmuwWAAtP1jyGgp2apPr/AVry3bslN39Hwrq1hdfNzeo5r
zjWjJ/uzRyeN54+Yt9IGFd2u0HxTVSvhba/SQ0S7lHnCD/UjLybn2x8vEhAeGorYUYjMZIMxrMP9
HGb+eG4mHwgO9l1ZToc30lMm4KE/R0GPJXz8SMNAClPQTn7i1djFZ1+o9DsfCw8x+pid2Vvcdwrb
BIXOMigHoYPBMQ9TdsXSLI3Z1TsNc3fgX6uzp6FghC3lR9YIkJevAHZbIkzBmYvjJd06X/LQpuC3
697L+ewJq0Nr01yeUy5H+ijDNOzc5Lqp3vK5ep0b8XV7dos42MLxq+UbCj5fYtkafBNXYZnAVoPD
neRpHjJWXMZAnpz1VvytuC+ua+wrXs3mtqd1JEGENdT+7SbgIHrRXWY7YT32Mrd0wMryXYIn8hp6
Rj57Dg+OuWu/D7bMRsvF2/uiafj2hrR7T7pTb0+298m9HTf76TPz93x2H679CDJYHKH5kpUturGF
lwMxSrOmIxx+q2PL3i9qtPlfApDEQGcEJLJzDgISvxPZd/hk9kWd+A8ljUx6z+oOJxyVyalFFOg9
lOzYU3MyKe6DQecY6tP14WLp+3AhjR0R5Pd0ED0VUt3MNbz2sSb4m2HhIy/3Q34OsiOvZPu1lxuV
G1AC88g8emxDxotNCeD38+YhZUZQNth7M3fyjQC9ZYuN1N/rL4Of7GHY3UeZIwBBmbTgPNFM+uzJ
GA9ewxdl7szeQuJi8QYumETKS0LhmF6zcM+xAWGnnmRxAlGchZuh6eY23zlqs8Psx8UDWcXf59+g
jv/lMRaR+z8fY2ndp+VaN+KFJJVME9vOisIS+7r7jTzFRV1oZQ+p6Duyk+t8scomO1ELonJETMuJ
gCgHstWhokaisjlxUNzu+dYSivu+4COJza4gUksiM7W2m+gpukSX7mzedKHkTiEsOCocJhlrb1Nj
Iqmejyo1o/65eFzdOBjCiHxvtjUiNqSdvVATlMf+UnjTCQkb/h+iyb5pXIaTFu4RcfSMh2k/tnGF
08vysli32PK4pd8/0eG96S/ZQ/993wbEx31/Kyne5K4aiFbNFtDf6afF+phY3CX7wR6qTAtIBVs/
cZ7dDg9KooMawOfZ+DPMI0IwuuV25iTA8Mkz933FcLrTgWhIc/mofWIZTFxJnGYgaGdexeBRWKJI
t28pGwfLmRSV77epnNirB2CDc0a/J63evimBe/RmhzDBa/YcLbpbvD27USk0kDVb0vPm7LnBXr6T
3MbrCWT7QLCX+gdf82pn+3E7aMuSFLaEKZ5IzzaisDvX4Xas5LteY7lbNaWsiYg+WDOZNJF8sTM0
rSkQwYR64NYJAzBk3On5cLex0GR3ceUjHetQZdeeAjZmfyVe0u33M85ZqZeRKxn+Qv7TeXseCXGb
DHHPsTktcA/0qGx1uDFvm4vwkt3RbE0FUr3sMrO89yACJza27ZIkrLERMUmZgp2zz8mZnzuOWidw
ft4TBB97DKnjE6ZXq7hbNDs5dnsACfajLYdr1ixWJxwBCTDufLOniCP5z57iyW6LjmViNcfChUJu
74nhwsCNIVsrsaQhauwpXUNaRiWHpK6Rz/uhRGc9Zj8iF3HsHH0U1/h2dhZi0l5yKAkzsGXIZ/9+
tdJe+Ter9S+sOJBKal4khn6Jvos3ytGkx06eTL73JNxvD1puoe/ibc6eyBqExj21FL3q9nAzU2Ue
vqhh+qDe1ieqanfbBxYIN9hjXXVPDtjjXeOIBoSX3ETUj/fsIbqFffxAl/Yk+vJx+6ypb6LqYm+u
RJVz9dJQIzEczhygSWM4GocTKTGHOK8L1puCXEO77U7603akvuf0IZummx9rpkh6Ls89R8zLFzZH
Qr8jXHMC3ua6FUUX6Vb6MhzLM7sQCa3EXhZ5I0XOltKEFvSheWfEzvyBfmAbth7StyfzpgiJ70Rx
yudU3uQb6dqf9JCjt7sf8DPf/BmN93+tm7h/0W9+LP9FrFXozyIEQl3m37dsTu807dP8j50Z6Ke/
vO3n1oxu/KQbOl1fSUGW6Ge0+884eP6ioPCjAHTHSkJVdr3zX1qGMt1EjF10Ex4s/li7VcqvMHhZ
/AkcA0xWiH2CshNa/0lr5q/wiJ/rTBp6X39ZOpFOC7ru18iPi/nSA7SzhEM/2clUfMV4xEckxZ/Q
MG2n0U5TPUwRBh618ljnD+2BDDEW7+YYBZJs0sjHhOg9llAt0QuJ46aR5+i3iTgcYOsr4bV5WgoA
4Pzgyn31mmuSZ5p3w9RbXWKcdbHzccJ73JTxScw31JKK221oOUUZWWLr+c18qGCqzpx+lBUgzL2k
Jt8WVJcsVR/5Xf+UZ9VHW8phbIqZsyQZOr2qdNXE/gzgHhC40e3yPTQ5u6T1YllH5wyLyM2UBCeL
NUC1aKmJ5moAkClcc9hZpHH//dA192Yx+9FAktvkSHg16Wmeh5cpZtdeUZpLvulAgw+VQDlC0B92
kdghe42Sz7EvaeMbrzOOCba+pC+peNPKauMq4wQ+diBhrJ86RfqmZuDHYPrdiQL+VuAKzbrPHvPS
kC6dmgvHRV1voCSgJhUX7IYVbQVjHd7EdKIWO9Siu0rzc9mo1w0S0VHT1OZVX4HEL2U2+UPZdW9T
hgu1tAArGbqOvCCt+wZdKg0yYKyBkF8Myc2iLvElvVXIULbeuN1msb2OWssLxf6xzGdIw5nipe3c
nkbUY76vUdrAGZLSJ63eskCshXMBG9epJ5zNpy7yfqypfxRc/nNd4X8NaPivG1z+llF/+34o0sNH
kr4jITz+ixjDu3+JMeZP8NF3WjoswZ0c/htnXjd/Ih4ZO/7gZ8oM4ezXGCP/hJmBopu6rMm8Rfod
lkD4gUsPkAC0ggBiBXPNfwBL2LvFf2Rj/VrLRgXlz8m0Ka1N1sCmDupaSf1Ig6hZHVLqmNLWvZkg
kaxFMmGJH2b0husUURNkmYDLpSQxUiE1IU2lzcoNI33Xp64+dsISP6tKrR7jrXjFivttGdse6LZO
ta8qH7VuYjkZXWktpAWWmpSrBS+kseEPcNBIssIvcvOYJIV+n8jLgRqoCZu17o2bQzTO58Ic8mc1
z5VXSLYYek8IMlsTF39pq+INrouBKwEKbn3URJ4iHdDAkdUHUX2HDNLZk7hSGUt7yqitYlfS3Dti
32cXaGr1pYqSNaibCG22bm3REam4ypVXByqU9Q81raKHJOtEtPVEwH3zqmlvMbvJMc433W1avUVi
AGTT2q/leQDIETsVeqwQ8aL6u5wpSIZrchzUB707NWtVfWxSFHndpsWPEZCRZx0/QPyNhBQUb94d
D6YIrC9O5bu2XmWXbHfziiIfj4kIYkzUV0K8KfBjHsWITzO/bE2vTARGjW22ogHSjgSUzYLjFV/n
HSBcicoURmpEMg+09qOHQWggMa3qBTBBobUkoZuPLYMJAwH9L9XsZV/BdQKQ+FJkl6mpmgvkkeoW
TfoqiFKQyVaRD4KXaPnoy11dXZRBk4ImE7KrhtLTy5hOjV0fIv1eyxLzZl2Kw7mK6+lprYvi2NUq
3QWUyUC1lsXN1tT51VxaynrIIJ+VSEK5rxEnDTBwFAExps0310lyGRti+pBNFC+1w+AAA8LAHDUR
SzE2kTiPm7GbJxkuMUIn4EiYDraxyERDeFW9aazP8yRnX2OsjeBSTHdG2dCA6tj+wL8aN3oHjbTP
EEGLBh6XLKGaFK39d7WMaD4okMn1RPqFKvH/4+cuA/Xvk7OH9yr+F1GT9/wWNRWgL7TeNA2tS3VP
9X7LzHRVRMwKAAx5GO4xv0dN/GaQueL/ICHKKizGP2ZmqIxowGaQ3ZI1YvE/i5o7OOZ3DuuvUZNL
/HPUnKNYKbUhpdIrLa9TOlJOjwcILV2EIHIM7D4DpuqqWgqYYAPg3AhLhds1SNExTlHDNZXRbuJd
Ng5pfaddM6p7ZV1StKjeoHaK1qQI27E1mvK9i6MpTA9R6YnqNrgLySrEL4gkC2KLNkq2C/XyHuZD
lqvs9elHW+g0AGOpuRIsUIXNTfBL5gw3SkDMAvpx6jUtcomW3mnz13UehONYYWaA14twrFqztrtx
IhUk6z022qS4Rtt0eECYErWqUkFjX6gzVqYqiFheGNqdmStAVfVae25TadxJhA3IaoEy9rzVTjXO
7BdixJHULClcIDNNpoqq+jQ1L4fMHNC0V2AsSO36nJoL0uppsn5HkGP0zE6nMGagaV8J6LVK/a5a
kWcgDGrMhLWi+TwI4mAdJtIgMFRcjjbiX1vrE3kxkgurgEaoKtKhhkz0GBerAareGCnt6Olog2q9
LxQ1cRPEk+dtNLmJViyDMZ6LAJ24BdHNjVrk0JRvRRbr90YVwSOr5w337HXCubgDr5v2s5fr9cEz
jKk/wkMLKk16NZY8ccU+ocakjL3dDALYj0hBA1hRKP7jVSZZeZfr3rhsNOXm5TFpM99YIEpgqEYT
TukuPxhr2KYkdhFNB+ShF2wGFsOXdZQO4Es+bogxaHMWhasOUl8cVdo3xlBacVNQsJ70AxZaSxy0
CH+UmjxaZTp3Zyg5OUItww9TBEqLQ2G+9fJA0QB9h2O8NJGlbDU09khonieEVR4mBHadJB519DcM
jeKHPEQkoRAfCvy9seNIu+dx7Edf32YwWgetDMxSKl7+n08w4fv9XWx8gb39P6z36k9H1x/v+Tk2
yupPKCNwcCWrxF1r51r/Ehtl5ScDty2VLNOAqwZb+/fYSNoImxqAM6o3uHHt/rC/kLc5tcq8VjC1
XxLKfwR01X6A9n+Pjei1CDtqdhdj0jgFy8ZfYqSWQ5ZLMB1CdDw/IqL5PMjaeNuki+KMDYRbrDtn
C26naKl1sZ1Qy76Vio6KfylQxEO3lVr8FEOeQIIAQquC0hmR1MxlyI6asuBVkLVwJxbpf1F3Hstx
K9m6fpWe3cnNDmTCT8uyikVbRSNOEBQlwXuPpz8ftO/pFks6ZOwTcQetrZC2DIUCkLlymd/gpWcM
qEPAnu20FugXoRkbydJb1A04bVWXYP/imIZ9hpGfa0HKgI1wCcsM6IIqc8AEQSOu+8l+FK3L5LML
xabpLAwfkfm8wd8je4oFVJW81RlXTFZ12/ahtretPj2YXROnhPax05duB/dcpkH9Yhdovl+PuMNU
29pprzykVm2r2Udu973U+QJIrPe+hlZgKKdvumrFwkqZgek9uulG9aLCZ9WGRysAOIJlKLnr1hzr
nRHs4ldPqitTDLdmnr16VvkCM/trVWV7BLnXCfyD3isOOaL5YV/c2r51K/3sNs0Y25jQeXtPnobR
Xwmr2FreurdvMyc6ziaPmU22qzLQ/n669kMJqFiu68q/jJPhtneeoxAFDuhwVUV3cHAPVo3HcF+u
+qylCM3FS9lY7aJW6V1T+7NlJKKnZvTSDOW92aRPljMdgthGtcP7EufTU1/T/5LNdsxrzGGhTbX0
9IrsjlJ6Y1seNjo+ast2/qVO1/2gs0iEd9N1OdNeQRqofdGTg19+H0YYFEjlxGV+r3I4DEXqX9q5
uxnSBhiZD19IMmGzQ+cqkOmPkjprgVKhJZhdVtVFSVmhSq7o0HC2x+iCHBOVfhPCTbxqohv4UJoj
YUKZ67LyXtM4+5bZYGqaO4GkcwRBcJygSMRLX16Y6rbNMLSvMIL8gpiHEwyPgZwQ79UBDozimGrq
tcjVRazfGPjIwH+vtq6bbGuhgRqym2eRiE0lpk3t5w+md8rn7Du5ryQ1WDtsWxVtBQ36ILwNhY8I
CfgdFa3dXl3rjXnddM61yhgR5Y9T/eRl7c6gtzDZ3qpIzQtMute5b12N3bS3U+MlrHwcMWLmy8nN
KCTkwJwrlVa1Kpt6CbVpJ+KXupN7r+guzIK+ujYiZ8vqlBbMcGdbKnXlGrCanEHu0yJ4MdUrK+hy
quqN7LQvsfoSOfcy4D0xEfVwoUi7/kcokjst7o+z/VnvBEhLlwtt0Hd29pwJUJ6ZZV4ayG45RXPQ
e3cf2cUDUo+rukHiwL7CsmTpxO2mkvdu2z3JyN4YPcXbFfRxxOAY7dnj1h2HQ4u1RWU9OiLaa36y
Qdp6baD7b2c6NqrNuq79FzdJmAFn3t2Y9Ed73nyB454wgyjbe6P8Dt9upUeQwDCdMaPN0AB7zfGr
cHZWVW4crZ69HzZW4V7lFt608QXVDxy8YZGHAS4X2aLKma8m8cLCe8AU1TOUpIsRT0IsJNBiKg4i
ZnAlhXvXFealsO46v+QxqG3uAkLs/XXP7BtLtjHrLmqzXpvBy2iYt3WDlZFfJ9t+0B7x+b7WXe0J
yZ43OnHMNsN+PeHgu+hIFMsrOLoh9+xvmxqTdLu4AGUZxBujE491YyxahXyDH1EDVob7oLnare6C
xBBo4Is6zBBgb0CpymQzyK+jM24Hi1GZa2+maluyfCtKRDvuHpXGjL2qvB+BNy1dbUL4P8cNI4rR
pYqAlfreZZFl3wo4GwR02NlOa17Qit1XE2i0oD9aidOjti+7tSaNcBkXiQu9uoDGoBUvMIyqgxFE
xVXVJIy2bO3SNd0bXUyHcvRdiGoiuhxF59y0HrsVAaNga4SIw7UoREkwtW4P27xuIxyh0Cy3ZqIn
PiyVZV+kfCmWsqBTG6m+xNl0bEwEtfPuuk6S4LIMaOphqqhdmLHssDxX5JyjkV4bnDz3ZloDTBh1
ea20Zy9am7WXrHSb1j+ptB8+BL7FCIeeIGu3lJjZ2pvaverd8BXRSzBURTrtlYRj69cXno1kfFqj
TTXmDyJFqC8B8xenzWW2FbFj3kRZvMNUFh8Q3weTjcnSSnlAjxLNvXAHbCtyFM9LnyZmXzAKGo/K
W00tfg+JhuxA5CAc0T3khgc+prIfqrBEeJiXhbvBCPeqPaTZbZgiLqZCz1hSUaGUkA77TuXf+q57
m1r9FFTdZRb1GC768YWTaTeGqIMFHa3nwiq816KizxsgeNGE7A6MhMHxxHB1farlHO4mxjCFv0pc
tOubjA3St9VT1erlEh8N7H4liD0tetIw+NoJPfJ3jhyuIIbbKnjuR/4Whl1VBF2MNm8KZy6LxDct
Vuu0w9ZQAFXPyh5Snj5uRlL2hTRRtisAC7mlv7ASxMq76Vlr9R9iLCvMP8j0myiG7Kv73sIaqnbR
DsaBWvIQJ94JkYqXuPfu3CK47jL3uTf6195VtzA0NrrRfAuGXanu/bxn6OeKQ8OhdOpLI9tGmiZW
utlp+z4QzkLlWrjtcytbBIWVHkQkJDUapsti6AGtuslRJ6fnyC9p/yb1ddVN5daoTWZG8xNLqGiW
yk28TZ7I9qoJHPb02DxmpaHj9Zt4hzQKdJRNbP8QBjGKE5zfneMXz4g+c8AbZfcd2re9cZBYRE2x
slZJAZ06dsMGK/DgW2Yh8OfG08GyTW9pTcBlIpl2O/Tm40NQW/F1ao0a4rNI5jkVqo5aTZsdr+aF
31YXKq0KTMh4yo5NtjS53cJyBlQsjXrbW0DPdKEvNZyr8QoIjYNvFmKZut6tbvdYVPvanvTCJE45
J9G4N5hy7wbCiK71F1XdLPKhqRaQVa79+KubuxaCjn67VuZ47fQlRh5AU3qBbr4Wizv8waAnFulJ
i7P9yHjBCSg2u7ILGHlmx3IIDlMWSQJbkyCoURV7y2wddM4jiLWN0FE/cOrhqsEp+dap5uhZxhZ6
A40L/kSO2V2KjVPs6vtCMxnjjc6uD4rnRgh/g718rUXifkIK6cGFSg6r1qX7xZnWA1AxfCgxMP1X
PZp42zJNmHKX+lNW2Pa6q8WP/ws5VZei04GO6/ZRdA00XFBSjmjMBZ6OuxKZ+3j2Mx+K8UpV6muI
96rq1LeWRNMomAOH2fb/V531n0bvYrz3Ubl1nf8jfc3+T/2P5DX79mtP6ufX/avkYgqoHJfCRimH
/tMvJZeLXB2jQpr0KIXMPaf/buJjjGxB60IcUEdjS846x/8uuRxpwt6Co2E59Lnsv9OOstV7uay5
5EKfxKIWpPmCZu9PjtcvBI+k61uhzBgAjmx3UXgoK/3aL2bGMT36QCWbzCN5xHOq9Zx9oSd7e0Kb
MUKtKr6UemHBZda+2IUEr2fVC9rv3/1J34ypfzBIADn+c8fbyPC1btSL8CRY5zD36VVhVRF1zWsX
AtXQ8ArBKgrn9ENmYq7iO/ZSGeUrZZqCjnN0o5s63lYF3pWLsdh4ztrKl9gzF6inbE2HptftTUMB
Z9tXyqc7fBiCRbstjXWqL0mLPABSNHrAUgFvjxaL2sakCWepnTZ7vq818CHtrRvfhchjIqoZXYYF
KfHS9FYo9TgxgPKtitFH3CCLkRyTY7SKVsmN5/8oH3QoBlcmgEsfVjlcbRMu8iHZJBvzSXgrJgLp
C1lQcazwzYoXJzGPCJc4ydTh90De42PvLE5lcp2LRxVTbTkTXZolzH49n4HZCucoUGIV7kgATMSw
9XzQbFDtg3Ra7ZLhULnlhdXe5WIbtBtI5Jc9gO8M4DJVjQSwl6EThfpQ+zy+iRfxMr5pP3/Wfv48
/xi8Nj/++jF4VW/ND/X23/91P6JXc4sm6Fv3w3gDfgkEVyioaON1V2+8GW5axgcF291wAWTQnNNb
faHvk7n1dY0djdYD2cm/kKFP0Ktgnz+DdJy9LGkvnjAXuUdzLG7WgdqCfct3eEIO6FT4WwQ3eu8m
TpcSeC5QJOBz+U0FQGi6IcQyVOXfshHQ7xZwzdL8xkF9A2NPjCRp+it+yPBBE2vaTF/ANnLaV8lC
h9WwZ0gw/xwfGaRCM3MX7ku3NG4WFTQcx3nNjXU2LuyXLQTzqHhTzg01DKT8ta5tfegY9tIa0IFd
jbfcZwBODiBeszJOOIYZp/E2+OqRVNV4mF7a2X5QYLbwVS0ugtb4aU5mJfe+ePPrm9Q6AEltN/6W
L8+Dx2G4H3REN/a3lraJxDNL1TfKFYf0UvrNSvXdUsNGzhnzzSB8qAgQA22g5fAfwQBBLzAuK8pV
fUDl6kLvtho6IoDTxTrjhmlUILRSXg2BthScgHSQt6aHm85VcaDjN2yMfd4cnLsXE3MXxG/wogWx
1jBLW/s5+5uZ3qkWtzVwgXSCrgKkXruNukX/IziF11erDZYqe+fHphxWOe2Q1yuxwCCJXNVdZsZy
mjb4w6EV1iFHeo3JTL2qAQejPwn4+CRuumDNv6jGtQkNBZ6LQv/aw5vqEKc/vPDJQWslHmkPHqAC
Na+D8Na0c5eGRkVmwqOfNYBUuipkABdzrj20lT2JC/zskgYNlxBPU+RP631FrY91IX2hIj645CCe
AMI3bdxmjSf5q48bGtjYR0qB8j4tf8SOgYvcMk2GtQ2J8H6ymmVQANOZFgXsVv+GOiSqtYvsW0im
HAAMpNDLQvBwDQRMltSycb7dbPyEj8YbZRi/kwj2LFLMf+0X7AaWgf3d7cVTE20SE5GG3ahfpu7a
hqvl+KdAPhkO2F99i7lcnD1m2uMs94qHzbXzirQzeU29sMVSTfseZDMdds1ZtxbC1Js2udVGTAaX
RrHp/EN7ZT/1xEO5yO/SO+x/+T4aC/Hzf7KbFuz4z9/m9/76E43wij1WBuSPgIZtw1/ff3Ln8qtw
WNb9jsAI2vpp7EGgLuJBW0yztEyzIgW5LY1r0kI5fmXZ68j0DF9r5PSy+tocUV1WT0Jb+8YqbNlT
wPMaRoGkUotE+yozykRxb6Oz7WOqyGwN3WrK0B0zNWTIwZ+RATrj3lOboNhV5kO69vp1DzBztBfR
1AJO9KznWiOuBigB3vNUM7nMUNsqAcP5PJuvoJy58gqAPQgR6knIoYjS5PUiaYH2e27xnPTWBhma
TdzZsJZhkb1aBzzC+mUZ10ujvArya8t/zDkeofu42QX6xpB0J3iv1wUtJmNpTstBPWfYVjRTiiKH
wGp+WIcOewfjX0eBBYnVbWM7/DpCI/G1kkC29yabNmyeDHNYY+8OUgVmgU0bMPfgZBU/fBPiRkSI
xUEsQgLKbahb1IMn468c7F+ixIBUBPDFcBC3MEFvt9pt2oDeYWihGcxGpjstx0TGx3rLhYTVymVr
yF2dWYjMF5eJBdIcQ2RdJCsEQtd9/6P3D05N+7LfWpYEE68Fm8i9FXqbogyOYszkEyjG8C5EKQgd
b3c9oKO3rFxh4FTWXSrsQYejpE5BNGEdK+igWbki+8B8rvDTRd9NGxFvAeu8UDZe44ZyGMzkxkaM
PE2sbyoj9Tduguz172ep/2n5p6HQQv8oA93mpJ7/OLZfv4Vo4Ydvza9Z6P/76n/loY7LfM1FdHrG
hPw1EmUgMCsE4LLjIlan3uWgP4EkOBOYGrqts/zAv3NQ9U+E+iRJ7U/g298AkaifWgHvW/5EMzpO
Jj9aBorJ78eiYVEKU8ebfFl6LkjjFOXqxI0qQg0GAg46fcpBeVSiSJXeVsZ3rKba9ZjbV0h5GOu8
qS/N1LpgALbspxSHbWufd8Y12sGXTh8/htTjWjA9dIM1cAza+6Ttt11VX8i4Ywurr6Pm7ytDu8+N
GIpfjKqWkZrf0oBUoqPlrssfljM3tuu03yYJLZY8ir7acWx9L7quRvNmUvJhyFwEOJEKujYFIJbO
sSGRRVLfDUHqoXlptY9NXJoLXSXDizZ6ajXoabEUUjh3QWahCvbqx0V+41cRmUVhvRVaOKyCyARO
XtXp3nf7bpOZdnCDAk1wYUQ1cn4FOrgLxCdpLupRsqyayrrHL/boa2b+Zgc5AkN+A0pbacZ1E7Um
LQE9A+IM5ASEd+l1izhzaKpl9lOZEgZHxhjLyOAoS50EOLxZKUrr4nb2vtIjJAq9qIy3dlsdC0XY
66w6eDNRX65y/k5t9/s4rZHiT4tdU9L0TAmrYYW6eB5v3S5dJ/m467t85WnBfjRxoI8v6z6+dCKa
3oiuVSntRTR/HMhoWrbBOmfhmNP17I5TjCRbkRc8jn7HX8ivA4Pjxq2wQ8Ny9avp25tMtbe8+i9D
Ma37wl9K5xlcyGZyy0VoQGikX04uJGx6ti7APpeJMpg87gl532XkWgcZCLQChvYWZbTsSxFZPGG9
s+llSs8vQL2gARaZpKjSKOqdVFn8qDcKJ4vMu06LeFdNSbUZMu1lMHT54I3FsfZHzIi9KLopUTIV
+d70ou8GttVBtGGzbewIhTShUARsfPPYRbHNAn6r4jq5JbcxL+o23EeduYw9PmJadmLVt8wM9G7c
ICdksDKzb6wDsZzsAYkmevUbpXkFkuLJTeLZ0F0wc1jWpXkYKpXudAMtuFAzpqVd1ljFN/6NMU3w
sWMsQQ0XkyDg1n/ht/8WPuU/LeBKmyj3P2NPHl+z9rVpfw2yP7/irxArbe2fin4ttb5ybKai/Ft/
hVlpWf80DYkaEPLYxhyB/1XqC6n/k8kqSGIN5SHwefq/4yybE/khqbCGIUibCLCov1PszzPcX6An
QIvpKFiMVam7GfaaMzL5VzGHqFc2TWSnOnbmYD05HsDbUmhISoxBdtE40DqCUNcPdR3PTDH631UW
M6LBW3M5hHm+FqKm2o3s6cY3KL51H71pzZQ280ojX0/R1Hz95en+gTBPB+S3DzwfWIAc+WYZZ6x5
f9LCwgzi+uiNHu66qKauu7wAL6+Q6ZYJThMfX++MH/TXEwIeZDKCVkB05jf47gnVtPmmRKuPXehq
j0bp3lgpleWQCjQUBucpTsBiNFkSXbjgQVZx2w+LzOiSdURatyhEdxU3PjEFnz6QdW7LuNOHXD+P
IbTRqdGDm+dPo2FvI/pFOz1Q41+QfYD0/nccBZPRz7NfnSVm8OW/z9P5DhQrycZPSTFLZ2z//g4m
2VpGPKbNETVNcti07em/0jZw9TpZj4l91KKq3om6PX786OR8UJ9dmCMHlDyacKBM3bN3JYaoSxE5
A5vjje1+BEa8VT7Y6rRt2r3bGJT1Nv3J3Pf6i2JkjJ1OmNg4GJZ9xhv5wyfh+goAvtJsQPhnLzFB
PKnwkrI9mplZX0RJjltxMHWHEM04rEWM+rZ1Sni+tVbtmDc3GwOvQaaZwad6D394GQ5AMxPle+De
iHi9fxmFMcQS85YJAwWkb0cvGZcucfwB3CkM8jEZTtVAOA4HzaFsyoprdlOMRrUJr7IrvV2rdc5d
H/fJEzQEdZXUbceAMkmuNVL5v7q4/+PCmRuRZy8QwIXFqgHmwcDm/AXqqS2TpInV0Sn78MoOyuIt
YDSOm2xYXwU6ftT6gL1r643ZMSpws7O6jCU2TpncaHlMcyS3pg1/HG5RMzdvREiZ/fEimxfv+zU2
+wPwXkkINWQfZ2zdL81K0fql4WeRfjRC6uOoGClvVEjj3Y3V4uNL/elxgLxmC9nEStCEZxuJJDRw
NayIj11puBlDpDCbaEUFfbhqUgTsl5EQ6anLGhp/0tc0CAz9YG+obiPoBiAFykUgQ8UU2ZXtsMFB
3LQuRejKp04v9W8ff9rfI/v8CU1OFwWwG+259w+mNiuAfoHUj0k6hUhPetMmMDrMmRpGYWUXqcsy
mUYwgQ7SEIYnP3kvIMfPXozL5TUlJdZFpsnx8v76rZEUbQIo/ajLzvySjBaOJV3q1/RPMkM7Np4/
oviRDXND1TNiGIcoGBsrOyIpxRGyNl9SNxmzVVNIdye92bWImhatcSOx31wtSBb2UJuXcSrtemnF
I+V5wOwoWzpaYL+FlWUwkAt8hz5SCnaGy+sIHLh9VO8qH9HihdvOWWk/xdJfpEPXTwjgqmla1nkG
wlB5g3Hq3JKuEiaKZUPPsI2/lbl0v+FXgNGVR0M7pksY1yfbDNgKmLpN32PdGvKF31sYSRc4bMJr
NppY26LKO83SmIDqaDIVrlo3PQq+fudIYMUI70OXUyniyVMCMm8tu4TuG3PGkIZeK/Ey8qcKoVG7
F4AUvUqHd4kfSnwV5dheL1u7Rv8+9Bi/rrK6OEVWFWLW1uLmbMhKl5uxUsrbdk0VDasSvW6xK8we
QRWtASpVqjS4KerMoUZRvYkuQt0ncvXxcjyzy+UUwrgOlhOLAVe7WcLu/XrwM6Puo6i1j1Y6IK80
+bTIGS5vOlEYLzldu1ut4p6n3DSPSukwf4LE+GRR/hbPXIn7kDR0pi8Ulud7QuLOm1IHMSRLqVzU
VAzQFGyUQv0sv0ht9Zk5zW/BieuR9CldA8GGev1ZcLILrPcaFThHARniIgmSeGXmVCeOy3z54+f7
h1uDI6YTqJGHZtZ6dilibCTMfnKPVU47WA9MfxMLSZ5SK3+TMgHefHy9P9waxxiJI3kRaeO5AmVW
DK3vDY57jCdU16fSsNi08XcgturvvzSyXR37JknQ5cx8v3BKgw6Tl2resS8kKgI9dg+0A72LjgNh
1VfecPnxnf1ppSLMb0s6E9D4yNHfX5DqDVVYNxNH7Kryi7iu9HUXJvFROuzSzOJEC5uWEdCQIVqR
lHDlY/TXP/kQ8/t6d66R+hsz/BJWIPKvPz1tfjnXPFd2dZUL8ziGgtBXCgw0d3GJuyJmiZ7jrcwh
NQhlnjHVC09P3H7ZsAjB0GS2jjM4TmJgdRIwHp98sN9SKReqEGcuLRiTGc4sf/rrgavrKDpEdGaO
Zkg7cXC9XeG52U6WljzqGdi8vAvthat7gDeEnZOdj/11ZwXWJwvw98ScfM6FlTFTI+lyyLN1QfQr
QSY58SlpUvEGeyV8NnPXuCkDvfnW8jDGlRybEKFy/M1eVU6YA0oQ0qm0HVfIZ7d248egSaCc66b/
GImwHDGzYiJ5FdeF9gBlo0U6MbDtiEme5mEMN6Y85iIxdB/DIMg3f3sPs8Z1vBzhiFI0nhtSt1WB
WnndekcR6HCyLSxO2smSmzrI2s2gV5/t4d9jBttKUh0obRYs1s/ymVan05tOlnd0VXWR5PCZwji+
n8KUeQ9zko8Xzh/el46lItGQdWMBGj6rBoAp1SqoHXHE2Dk55jo2CcoDl957FnIb7ejvgrJGo0VT
1SqoaGnrA3WB3qq3msh85TcCp4wRg0PcwRPUEi2IPIFbo2/j+SZz5rF2dnbFNCkpyulytMLyGWtt
75Pb+NMzY7mx7vEmtUk53y//lNRBa0Xok+YhXhdaHsTL6Vvdqa+Joa0/fmS/x1ieGG682MZRtYGE
fn+tSM9U2demOOq93yyzVH8J+gKmrKl/+fhCv1dqBFiYxmABYBXSqjjb1H2L6dJouv4JP7nmpRzz
6VU3RyTpcwMz5+VYmpFYZpFXhxTa4KBgBTfWSy9TGrSpFE3xmff8ewzCnC3wgUgS5kQBZs45oRC6
mAzTIvNPiVXZF7bI+9tmnJBjr+zoQotqFORLLTm0RlasHddzbihLisPHT8X4LQTjPSwhZaO2TIP8
PNL1QRQ5dRIEJxfmNCbhNiJVGDd9crz94SqmhQGyoktE/aLNC+6XQJ/VFSCpcghPU9wEKzhhJkOp
+H+xbGe/GQo5KrnfbWLhpcG8UWF0auqpXGSiPuIMsmvyEkWTdvz+8YM7Q5DMb4/akyOUrhceb8qc
7/mXexohrwinKqITJ/Yq87UMnuPQQkXGQ6lCPzYAaWwknUJlMfHS6G5SSiDhV8jxti/x7VhPbjM+
AHZwbztH5F8VfOidxYDdRgQltWqdZBl+KfoZdnXx8Wef9+/7c5eOxdyOw+RuhtScpamW7IQ7yT7C
sxDlYSvk6LXrhzwxLjUzeVMSo4OPL/j7Jp8viGY4Dw06wvkxZgL/noJaj069MzBuZqAPcq/V1oXX
uZ/Erj9dip6jPlevai7r37+WJDN9bFIlWItidBcBrKtVLyv0BSXeb3//rizJAImbgo3unIVJIOU4
FtcczuS/0Woqc39rVbHYBUp2nzxA+/eMBHUFDk1eFvFYd8+uNQQyinWjyU+4O7V3jlWpZx8fgK9W
pskvrRz1b3rXiqsoC3K5NNPYfgaTa6A8GMcS+GYbiocu57HH0Wy33eN58RYjTwAcX0TpsCzsqFK4
DJsleeDUI/uBewPo0cLQmS3UYX2bxWZusI9m76Esaaovligs2BSeNS56feiyZVeBKN1H0gHKBNus
vxGMnnZRMKbwD6xuOGhgfGPGqBY443SsLB0P6Un3F0MU9OAsJmVBKx3UeKn5uF8sOTyduwr0NhJu
ykMGqoIsOy0Mqyi/iNQo0Lr0guBFKwZIzEmUVwgJ24oBdzNE/Q/Z+zrHVtkCLqFjCvHZBagl2iLx
gf2O+XUlihr/WatySe39roNPZsWiXIWRC2K9bMSEovwwXMeyfGiEB3A5QY0AjEWhvXy8jvT5jDvb
j5i3SnqvYNyQ5D9rUCs9McpYVsUp9dMgXEjWKjJ8eAiiDgSWFoU+bQIq6Y2Oxfh+cOKvnlWho1wm
VXWXd1VPxNBL+2kiZ0fiMINnrJwSd6zOG5ClJivaZaNfPCY+oxXsIcPruMIpYmm1enPdlX2brBtH
7+5CK3Lf6n6glavSvgcoY9jx99LUQiSu0kQhJhk0EnxIjzJEODTiszJI/SEyUU7yLCzKu1lH5P3u
jVw3agw9q05GrNw3M2s4hisg6ZApuqJAYS0FwAv4oPWTxagVhba1RN9gF0KT310aEv9boM9uwzA1
rSTg0tx7E3asO6u8KpW1CHXtCwxtHZFEcMhX3FIBcqUghwdPEaLHFwsAzcsm8aW+YCaaXTe8gEVZ
h5a1+/it/36rpuR1z4bms/3beXFZtHlke61bnLRBiY10M8xuZfcGzLZYB85oX9px+lkB/XtwpDWu
zx0r+GzAEM7TU5P5odvV+UnStV6VBeIWKjXsNWz28fjx7f1+5FPVzV1EkJ4Mzc+tgKsOkHguo/Lk
SwieSG+0GCkO0ycheK5/3u8crjK3K/HdhcN33nChgWw2ZlCWp4FJ9qrWnJugFeUaIjDycc14DxgM
5YQuHtYf39259wmnP3MpCgte3NznPo/HI6PHMMXi7FSTdrxq9qRd2bkWXI22wSqdhLwt4iZBQDVN
VrEVO9f0St3vURDgh1al3icH+h8/DltGp179+czPTvSma8geE6s5DYUcYHWkJ4W1+sIzW3jLBVbz
huaMd04uMZyDKrkdprG7g6Wv7VURZp8ktn949fjPKkxvdZNKxjjL9qwIFJMxaDVYf9jRaQmcUctA
JH78Cv4QK9AbssAKs5DRBDmvtUrfkZALu/4UhpG80vxufGvinKTZTYwGHJEFRZgjr8QY3qj3KZ8V
lWPdxX+o1FowUomGzMvC0mLoSI5oK2dX+j6k4MALp7c2QcUE6z5I50vLLwNrNY2qvhywTkLZ3uMX
KxV0BWSmtDLfvBAVHNUI5uzTWEX5JznNz/zo12VOE4KlxsPUwaNgPzwfIL/kmq10OsMPx+GEhI+3
VdiNEqlqHYUsnFQb+jjbTAdFzBt5wAI1ekgzBWYDlM0iYCq2Sf1opGVR5vvBy7pNHtRy3+N2uYp7
bfikoPg5Zjr/rDSywNZYiLWon/Ipv3xWd5RW2BTmcPI1e3xMSsxEx6SFTxDGibuu6kisYke7mKIk
XkrWyr2YBrGrnSLfl7bvYtLuNl8wXmw2H6+X89g3P8N5b7BlFSbl2lkrpejaoEYpaDyVWYDMQBl2
l60CZuu0Y/C/uBTr0XGxw5nz0LPX5Ytet8Agj6c2LFGM1cxy2eteum31oPokAJ6fIvNdMffAKYUd
h/fn2V1pjSY8oEAjWkKQhTo7qE9j72E4F5XdVZbEzpW0SGo+fpTzBj5/xQDxNTpCs07PebcSslAb
WnbHRUsYF75CV6EyBiQPffpRWhl81mL+Lbxxl6x6m6pdMebF7ef9+odJkDR122intHbHjU5ygjKO
HwaHogN2qGKv3GrzMGEaTPohnXxAX6d9KPQUHlnmV58s8T88c14tHX7aSjz2GTvxbjfOPtRUhtqJ
dmW8RNNiuM/pOcxoTSQdKzWszaEfP3nmf4oBICx41QAC+Ha+r5zK0GNVONPJ9IS4nFwzW8RGiJDO
4DfbWpnWWq9EfiqqDMe2KdZONaO3Fb0kbFj75kow7rg0AX3dtYWAO6YV04FMP1+VFoDij9fHH7Ya
gzGmEOAtTPotZ/nsFDMHQelhOlVBmD5G6B7N2ZW7qbq6+GSrnScArAyyDHJnnaVBO/lsZeRyIAAb
iTwZdjvtmFKMO7AEamMmFSKsYwc2OsmH9eDFzSf52/yW328CtpvSZoEAAIa/Je1ASTR6z+50sroR
q4pKjbdeJF4/fpK/3x6APuKWQ47DQOlnG/+XYIoKUEqJm2inrIjTVccvnzINRKxrAPTS62LYV2WK
z6nfdJ9kOMZ5xUkh8rNWn7NFHTOwsyA2wrL10lBXp2Iy8M10hHGfAjeGo+e2qgD4G8ZI4k+T9prV
/qxknWMkuWpQ4WqXWPIhoJzQWlwWTqe7bMygeFB1YF4MjP6rZe5P/EtG5F7rdo5J/ZSN049BmWmH
h6YzHR0rbI99Lr6Y5jRzzUAubFgGvlwazn+xd2bLcWtXtv0Vh9+hQN9E3KoHJBLZM5N984IgKRF9
3+PG/fcaoE5DUseiVVEP5Rv2ObYpUslEAhvYe68155iG8qJOWo5vVtWgT+qTBp1Wa0Fv5aSGH706
Dh9aX4CyHCJzWKh0G2+aUQvgf7NXPCYWDBJbQb1SfjLsX+sm74aEiTRURIrCM5+O0espfXO1zKSb
m3J6fI1OnjzATBZb9HP5sDfGMPGXgZWU8lGggYE63FDT89SYaTK5lyZwrcN6bHF7wISx1VLxBbhU
QtYsOgxBRBXC+0sH2UTWDGXNJo0cknXWDZZNZz7Nd0LToKAYBz+S7RTd3MUEDs13LbnRIK14fmNL
moDNn9JPTQSsanZnalZG9z8fra8P/vcngE6ZQtFYAYXFEnmeON6cgFxI+7xXmvIab3GwK4q0XUta
lBOX6xPFyMMox2adBm15xg4HhAAx4r1dtnqOP6oUhBLDsSoFi2oMlNhWpqRb+0NsLZOu5OrCPJI0
h8y68WCWUNRsw4rzwiFMPXhSaVHBXq/iiIhhyigLD0jDMe4lyo2pPqmNC+lS/WTfPj/GPnxa6pks
uHlP9h7ih0U3rYyii30zv+46wAg+E41ic+WCrRdCHGCU5MtUM+u16Adqg2EgLj95BP1Q0tYsRMoo
H2hXsZ1D4vb+fKttDE3GDLtrS4v7dZynZIkYTbxuxEZzJl8jCruP61VuyszLCe4qTLbReWCk4+rn
V16anwbvzgVOvu+9KtQYsxLr/ZF04hAqWZYP12PaN/eG1JuI55pAixdxbCLU9QuNVtIgF/LdJE7s
kXwjJq3XkOXOTcCLnKcITxdiPCbfL9IvyTH/Odziv5xoE80ZVENG3T9Wbl612dPvEXzv5Jt/vPa7
hlPTvsxtdeqKsoRAj3n7dw0nP2FTpL4+1lByGnNB9Te7pqx/mYc9jQNS9wwkB7zoN7vm/CNSag1L
YXPMrcWT4Bfk8u9nwflhomv0DBHx08STqYC+H1ySnKJp1lqEM2DB4latZ7jdXaTET2kbQAZhFeAm
5ServFfJ4J9D+vu7UpxRkVLQNiCB8v278o1QH6NAc6SCuOOGJEx8noQOj2G67dTwbKxmDJmOICtN
Tr4WGKAAsMFRWruOkMY7iP+nhZjBGn29gv8e0X9nkfqzwXwL8CGs/4bp+G8u6snZCfMta8Jm3Hz9
j++v/T6YBcnQSSKV6cDSXnt1a/w+mvmR+YWyG5pafbaD/DaSZzUyNSo8Hyx12GWjvfljKAuS+oVu
0swPZQGmU2D5JdrTh2EFfZQ1gMFehtoFtTEUfe+Hld8bbRhKYnMdtVEGt1xJk7MhCw3Sc4ehXVm9
WNkRDv+YaHa5eyrbiloFFBW0DwpLC69syrMEJ8WFNIrTqjaU6pOV3zxJ/znuXw/QYOXHwTGt0N+a
V/dvJvEZVIf3Vm+uy6g5FZLcbiM0YHDH01L9ZAJ7v4b+7a1Qh7Mbp2PD9Xr/Vg3UNPraU3M9Clg6
W9oSS18Mou2bUXL6fuhvtcHzhf3wiSz2X6KMGIqWEI+z92/TT+xxqiYNbrq8b1eSXoL/D/rTUObi
gjoPoSx9C/alabz4SoJ9dzaVwiGukl0VeJqtg4XaSG08Lacp0C5TjBtLAVKXE40jsRXeRWyUxS7u
omId+YWyKOrAw5jM5stCvvPZRPt+8zmfMktk2LCMRBDKJvzDKRs9VanGtA5uDEMA2dxmygnIQr2w
ZD1z9bAA89FK20FNCVNTx2KFyG7hj7HopJASsqqYVgklS7QIV5raEXER++H3i/rv59PfZ2wANgYq
LYxVFLk4E96MROexefztgTTHR//H3//vxfJyeXGzdP7f32ZC3bcKy9pYhe8eW3/5K/+wriHCEBUm
V0bua5zyn/Y1Slnw1zkaOiXiLOL9HaFAQC4bbqoy85CnQs298DtCQf5iULMmCRcf2Dxb/1IMLtPu
u7vqLw/87XOialrUOnRZFn7KXVJp2tqHeLUM82Jah01IZlHfBatc6w5aIpxHaneDN9NpfUyYmgpt
SqGTU7XwTyrtrO2I70PeCVryLC7r5ME0BxIOBZje6agThiP78go7261SAdMJ6fbBL8GgZlajehQB
tSyjcHpJNP9eFQKCmSaz3wsJEbLZMC7EJL3oC9ytaRx4520zwujqcnVTzC1hi40T+M3M6S0r8DDH
hjxuO7pFF5WMHy4Y6OWGbTisxj7tidSUYB5nkZsPxrLK8BKnpupaHdi7KChOaojVXjOJR5vC6ipX
lcegCs+yVL9Ar9vZmlgtlNIMFvzlsxycypSHN40VngO82ZPTfQhC4kw1YHhpXLcA80zoLBrYUzMq
poUmRxjZDGuliq28zGrxAMrlRfQiSHM+1Bb4fvu0nfbjJML4U0u83J1J0qgofquD5LH29DM/GAgN
MnEhkDjPQ32oCCFqepwb6Ipg3rRLYMn+PqN8izwXx3Yd75QCCbAHLTn2kk1uQY+S/WmVNvnwrarL
F8s06wVKTFx58bhpJChOMXl9mfkIHnrjxZmN8Q9gcFTSxMPxuOw945iFyUs7VpMdFW2DLS3Nbdmo
iqM+5a7fJhiyowgCuxKIGKBrv6k38igS/EFL+yyrgCR02DlWKqfQbmt1RvYTgVpLxmUvPRkZ8hVq
veF2DIPLwJfRJJtZWthaU3UA9T27BfN+G4bTdRrg4Ql9znIL4a/Mhvw0BvCUm6rvT5MWE2Mk9MJ2
yur7ug6sVVow4ozkucuU0m0wOTaB7C1VrTO22PYip0IuuaulcW/AqVsJ3XBdNzNcKW5MYg8LYA4y
eZV0cgsZcZeRHuOoBmg9LVnkQBhoQe68ZG2I9JIrojSr0uID1i3ZJ1mw7IrQDnwo4rhaqhH9Evk7
LeU/gbQX0DtNhuYErluXFrvSl+HA3nf4G62IamSVLgXPXwyIzj08yWWkcXNYp8FMVkZ1EoNh1c/A
xdC1zuLWtBMdTKFyo4baIYMK6ZkiaA5BOlKiku0GsohoMIF03aq6/h9c2c7zz3Ne8AD1g+Z/R6jG
vHb7x3uvVfhUPSbNY/V2mTq/5LdVKlsuHs9zZQ+7DuLOP2POBX6EhonVK54G6qfUkf98wLO01Zj4
RSpyPBLoZ/z5gOdHInVykf2WyeKN+tMvbLrmXdq7J7xGP5HpgjYGy8FZVfVqYn6zEvQmHzdukb9I
RKZtpg36hAvpjr0Q/XVzIPecGKl4m26DxbSX1m1JxFK/itfGztqN37R997XZFKf6LLsCkXhMvkZf
JZKVkqspWBrP/Q1o3PLxNaGQUNGSjEt5UWz8tbq0dtOm+xqA4SOwg9Q9UqHOy61OmrL6Eq7zg7aX
H63AaZM1j2b5prpq9vVWILXTOmJNJX8JDPAmvpHP5+Ql7zzaKC7ES1I2k9O4LM8r6oStY14Rdwrl
b2G52TE/76/pKPCT+nzaE2i0x7q8KS+Eo/Isb1USAPtVs9dX8ZnmliuPxHDiebeGS4TiS3Sib7Xw
z5SdsfZu0gsBwMqz+SJgkDAhmy78dUvSFwor3U7wfW3LLXeihdXiaLn4kK/94Vhu0YA9tYdwm/Jr
/bPgNG4hwN9wCvd8hhce9q63IapwC9pgqe2yI7hPu3CTS+9K3uQrDnBRL67I5lumy2JPLOQegAyx
UsGZeeURoAjQcgGdgXiq/lsGR79dBnfaOt9KruUC7ltDXT2na0nomvdgkBqnXk6JM5xjP2HN6Lkh
kMNFQUIxiC1xmfH3g0NJ3+eJjoICynGnbVrCJDN32PG8Kob9iJxnYd43l1hbFJJPiQa8m/bpOjzn
2bTCYD7H2mrEZkV8roYkVnNLhPfGIDY+X/k7eZtd1Q/CWXowT7zDLZ5H/ORElTIFmJz2mIBrYsEu
FKCkdvTVx9x8G++6Y78yX0bgh3Z3a10gK7pVds1ldTR1WwpWE+Fe4triQDVbWItnoQv/3ikIzCRc
+NHcjvgbF46lL9OddBQuGZ+ktgfZMUzXhivZ+YHXO+GCVD5X34H3EF2DK7JKnOIeu7RdnncnXNsB
UhQkI3aKDJAgyIAsOdGRrgbPZVUipK4IyGhPCNqihc/9pBH3VZKhBrbFP5zSha0u8ovIBYHkGuvk
q9tcAWnRb4D7+0RmmZymhxy8pW2Sa9USvSUvBVp+HEX5kB6mXeY2RyBTVJdjfsXXiGEkLobNYNiq
dNQB/MXZnuBwkmNaV9LvWrDBVvMiyAaWoZfEAylAlgqzxHpQDo19eq4JJoTkQRI44Y22R8wfmdTX
3fl4CYkkYlIFIbvje1ps4/DL4S89t05gD9cAxaUFmM/lBF+L7FbGYrJPSyfrgI40kIrsGpaOtU1E
uxnX4vOg1ouQsSsSuIthcnwstxN9Djuytj55iGQQRlvvOb9qTwNoomypd3yMbbnJlrHxmGzDo3ZV
voSyvh6NS+9sTmSHeLXNCB5uXEX8pl2XSxkGz7G9JCUQvpDi1sfuMNosOiGU36hkHoYkFwNLiDEG
gbJzM1CXUQXtizBNFUIgwL/ZcLLxiQ9s+MAHfbpCgeZ0K+Wq2nIL2/q1KC+kOWDjvOscowH1Q28Z
TMshP6lfmTh1UoVrhFXbMnQBIxrJIXkML4WNvrJkF6ptuRpeBFLHxHJ5mxOPA3nAjsnj5KbeBIhY
6mWjPHJ+xbsaeJB6qzuWt0i/FdUtEQ6qE6+KEdRfZE9rVV/K5kEhSPGpF5Bvr8Ej4qewqx3e/xo8
FOmiy/6iJMcOo4Ae7BRpbU1L0jQYEQ2nD0iCdDum2PDzBxbpEsgnsKMeMgcAsa5y2U7rNDgNxIN1
W3kZ3xBNJt2rO0M+ZNdluklv29sQmm/h2+Qn9gsKGv1KPFBTWDwY+sqA5XMTB66uw4dwgbLWSLDX
fWBT3BPDZZ2gFnGmu9ZytGmV64t4M1qPnOvxkqaAue4v+0vjhjHFEmcxnDUXIgzOwhZIm9w257Fz
aWwkbdHaEzxN0x37r6Qy+da5D0rgtr4VzxFFdC4hR63ggtiEx7JAf+9k18LJvKjXXy2nBFomOold
FwdBfTQOotCCEiuPbZzbtat5/UHyLzJXgXW8GNhTPxjtdcveICyNlawTdwkBZ3gmJHuV5XZqkzZF
KGXjhBf9kmg+OEjGIcKgZgdX/J67ZBFQkAe12rvcHJArCLZbtsVBtg76E9QYcvDYpVvkjhDA1tuz
Rp5dEII8ZVXq3VKi4s/COLTNQ5+qDs+3tLQNkPs3CTCPe4tQk8aW00N4J2Z3Ep6HB8nfAOpo/X39
ojQ4Eotnrbq2jlq8a7eptVfFFRHPUCyOGlmnw+K6Wy7757Re6qxb5zTQobTVW3/62h0kbCVFIRMv
GhJheehIdl7FC4b9MCexx/zgvHUbOlJjx1I6DMUTM1Zm6881fSwzY4Gpunqckhga9AcgHfGlFy3w
/lndktUziaHbdtMT7lc+mRfmGcg1LKiHMl7UEHWe+J/mQNr73jtqRPqVTxCPCPIcuagIG5fJ3ozB
v/KoLzY6s4v6EGzapwIv5K59omSyVne4jWeJI+nBJzK2WBbf9dpJInCydWSXz9ovMBUaw4ovApKE
18QRegEDDe56sGasFoCHWtvo15oJ3XdVFnAEt/j1W9KjtdteXvhf241XOYjeDLBkKRgnB7twbqy2
wZZBxmjuDvRykcuSV+08mmtalEQw6Kbb61uvOYn5Fh3o0Dhf2TfCK/j1xfZfJ0y9XWj/5+pbPlcz
6v/zbv39n+//+L9kOU7z/yfL8ZYCTP1tfLca5xW/rcZlltX00iiOUIsEZ2FQ2vlOsRDA/qDjmVNS
JImaD+6eP1bjqvUFqROSdpogVIZZjv+xGudHiOqwHf0BH/qVxfj7YgsqUZop9FURLyGnxFk0t0je
LMUhDzTDZMxwqSqwdrrgxTdC2UZn9LKDXaukitOEmgFzuGgOllhDf9PgzOYaMOU3J+0viqmvzsA3
5eHXIzElDodTQtvzoxan8dIsMuVsYHaO89DpwgdPV8K9VU7SS9iSeWSbcgD+UQuOaDLpPLfsgqhq
9P59U882P39stHMcfeoaIHCKHUCXwguhGKfjz4/0Q6V0PtAZsWTMxVK4JB9lOqB6FK9XOGVl10Yu
UGFlVZVbg+V3nxI3nZpwY37+jh83TK9vST2OyhsKOHQTjKG3V0koU7DdstqDNmeFNwVrQ8yDS0ES
BVvUIRn6+kiWptfehbFOLrzsg45sUE/VJkhh1RzhBPcxKORYq77Lh/5dlP07992bq/RDEXYffnsO
mm8Z9dcwe3vvv77u+81P4JwyS5Sh0UCdndGzv9/73MPQa/BHqTK3+FxR/fPWN77MAlcABLRLaV3M
xuffKq2q8QW8LG0NKsUog34RVqu934YblHclxhSSY5P3mTk670dVK/YWHRk2kAUoaafVx3o3Neox
j6MYOHkDU1NLlLNAq1q7UUvyeXlSOEo2xo4otvoV8veGRY3aHqa8Vlfx1CFV9Z8ENbwzU58UXQ2I
X6prR0tnmRdDDYiaGG0YZDAkPrexDtG0Skx5E881VEqRI1u2KuqXBTZ4tuihxzbMT/OXQEsKR827
2hnSxFuEQjtdk9WUhXYsG5siYteE6h9SqW9mhAAl6nEsgYmZXVpT/QpgWWHeMEXWsLHEzKwoUbhq
sixwLSkLVl4ZGReYX9T/xp3xT8yD/5yG4F9otqRG9LP75kAmynP+7oaZX/D9hjG+0BOfVe+zJk2l
afrHDcNPiD+wgFPO0r/ZGvfnDaN8IYeMzsRMqfkt1/H3G4YfyaiGkBGQA0u565cqV9YH7RoVMxMr
o/rq3EaISPP+/R1jBKKG8HEk20k+r6nOOO3uHC3kAjwISd7dGpm+0xIl4l+aBKP3S+gg1BSM4zS6
U1Qv+tHe3fizdj1frBRy7zs2pXfQc7etG5D77PZ34xri3bJBRr3W9C06L7Ih6rObelnb6ZqSAQn0
U7UfoaEUyhJUn5zeiOManjsp4ZhpFkDI0kOnXVDUnaOmSQxxO8eU2CPStPAfNKddnLccxTliOmK1
CYEm7zhYhYRr57vgfFalj/t2B/eztW9aO9iLZ/J5shH5OPP+Rt4W1KvkVeFo9zuB/Ye3FBzxVl1X
hGADRydsuV3f9AtstzbsOd4BEpBxBPqs7D1g7Uvs7eJFdy+THN/a5x7FBkoIMQnbN9vzmxvLPuzm
P4yLap9s6uUDhQtKUtW+2uf2uI0TjmpHhcO+c6+ufPtpIAUdY9IyvZh3RPFNCUnbyIiosHfiijRC
Lkc4w0Xs9iZwM1LA+d2G/RDaV5wrqkWN0/C9wQGKQm66vgA69VTdk7N+AUvYzvYkeZ2NVrQIr4HU
XYT4yFYRriDyyRwjC2xyIZ+nlbgp1s1OjZxYtXPFlXgTXrfXzsMTeSCret3a0rGhTgS6KkiX8jHk
s9db/tXNY2+cqjtSJR3TCff+hnFwMyxHmyLWQ/K6mC8Ac5HiDi8560+lkyQn9mjUzeLz4knFzUWI
yLfiKMUL9RtFxPN21VI7ap51YN6xvctCLpuibR6IQ9GEhVQ6I9e6I9f3G+0zEI0rxY7qVWxbMPFL
u7PFa4VPw4k7ABuUl9WDvxlwmgQbYlWCzSkLNvfVsCG8l3Vaa+s0VFyf3G9xozjKvrofH3oy3GQb
4B/MQatcB3TaOt9piBTvVyWq2X0tLrvudgKElJxZ51j62NOZt8Uh2MsH5bLa96v2WjdOwpP1lE+i
I8JhxeNBhYgvxG18FjjCMefPkXDo+6W4qOJ9DrRXcyGCw33i6wqt4mDrxarfG5tscLA+S8FStZwx
W8rSQak3LdtG3W5fmEJkcttgcWtucdU+4ufT9g10dI5+04/btgUpvVYcLFSnaBPtNbA4L945v9J5
mjhbp9N+y/FDI7skPpBHQA4XE5bOHWXa4iqb55pFSGTKi/6gH9JdsLI2nomkaCEslW3sCgywKrRD
Yak905lhDEgrYuyNgDKnx6ruPCcrmVSH3hHYw98x6krNDm+lEwRd7d4RRtu7FJ8j16b2ZXerdq0e
OpDgjm4utGc+mAXEOCAF/TSuZcte+PEORjBnh1pY51BaPnrXghs78x0sKtfjbRBjdbLrJ46LYPRs
QZAFzw1j0d1R7j75u+Grbi7Lb8ITURRevpBLu1bcclhrq8y/BcOOM0FWHGk9HjJXXbgjdYmOQJLN
5BwLV9s9CXZ94LYJd9HX+EzfElaiP2akwcffvIxTIvYUd5OnVLAJt7g/+QfrUaEnZWfRSb5QTqF1
rZAWL99DXgLHea4c5HtzX1CX9fMZR/8sbqTpYB6X7ItX5p1nC4d0j0PJLp7k00a5WFGhOwtelDPz
1C2UJWWf7Vm5IXbXlUpb9C+MeAPLWr1RKz5QdVaARVjHDo/l5eNjsIaham1E+zJY56dttFQWt0v4
fvbZ6Cy1czlYPmPcoWJRf5X3fGWLjnqXPd4rPMxzQpWoHzTL1undgFIbOxm+Iy2Qjy+TtbbACbs/
kykWnpFZdFMHjnokImpl2iH00E1OpD0S1CP4Fv4KCyWbZhxVYANqMn/HWlGQSc60be9wQPx7uydo
w07yNWVjS9moFNkO+n28Ub1t86JpNl8mL/fG6vUozpob/J71LlkVdnJjLGHAs1YCBl/vyz2VIzIi
bcr10OvlLfz7hG2iPS1GV0ddy/811BD5cm8hB+Exw1TVbFH9e0dg3RT5pVU7uq3Da6jUrxLNBYo8
mYuB4Ske1GefAl5B9NvSP2mre+GAeciBYgUDzbeDFaPSMVbSMncelcfriKrN5WL9Imwo6Mg7fWe6
12cQxLRw4Zm29khNcVMxbxoH6SwmO/mEJtlpXaovDgUt/tsshXMDSuwDcyyHb6yA2/tX2SNN39pa
1XsOyrzLOJP9XkR9Z0/EAhys8mH0FsLXDokgKbc+Rdujtzyngkil3U5WY3jsaC0VzHNgujhkqkwK
weimWwjA49eWI1HHhnGoW4L9umr6pY3XP7G8/BdaOCI8+dnCkaDavx0eqzB7t3h8fdH3xaNEsCIS
vNnMwoZKR4z3+26Ln8w8t7nSgvASODM7od90LaryZaYHUPiQoZLMWr0/d1vKF+A4aGSwgsizQPWX
dC2v1I0/6xvoX1WWqN+VfrOO/aOSuYm0TNZ7lQWIQUhNpg/hiiDkgQC0GhfxyCCUA4WY1qg7Cp22
kspwo0ZNQUkZSg+Jq23Wgw1iTtGGoNxXuXajQDa0lXRsoYZDowys0neqTqk2+qxQSVTisGqypN0g
jkxKhd63RCbxQyZ5eVHoUmEPovFisFAMOytdm1Z2a/hstLqBHqzeSpedLq4Fwy/gJzGXdCl/R6vv
C7/dZOVDm4OBh2OS0sTwrtJO/l5k+Z8e3v/f7Z5e9xT/uNh42T0mT4/V17f7p9eXfL8FFIVbQJrr
Ur/18KkdfC82SuIXCKhsgTBnosKm+vDHLWCK7J8MRP6QVPD6Qi7/4xYwVLQEuJ8xzLPzYvv0S8Dc
uUr15x2AjB+RKyMflN1sTecI3++eBGFop7gWpeVo1P1Ryk3uA4OEZ4WwqdQy91KJ99Zta5+FTR6K
SbMXOgiFt2+eGp8XGr8fBj47VCXo7LD1cI7eFtMIOJRw+6UcRoXpfw4VUC1I2NbkkVPeew8hxAji
ozFh3bWlLg92i3hrXEZ6rI3rtii9IwI6Q914PsW6hRr4LORjqA+2OIKG5IVq5p8+OWaehO9OHc8m
pByQHEyOGwggV+/tMUfRRK0CptXSDCAXiBRhVqFnNGe5Lha7zpe1ZRN7wUXdNNFSaCN9k4r0KaJS
lXY+BUu7iryS5n7gmdX3eegfc07fV5Ch13FoHBvZgTxgv3Pt3x5aK3LqJITQS62X0p0Bq9K2Rj9a
DoHSuXUznWPRgxNR0ynFvi6t6eCBYZNaOv0/P0lzqfrt8Ho9EICZczkN28qs+X57IHFfol0qA3Wp
ThY0cDX1sm9jJSQnrRR61ytNeDQexjIQq0zqP3/v+fz/8N7UmCCBzWXaj6a2Cmu3ZHoG10dXJtEe
usFHp9hGRI505kAtqtDYvOYlG4qfv/EHq87r6YcGI2lUzrmv6Ca8/9R1W3lib1IMIK2VioAwQGkX
8AitazOitQUps9qImdnbVd+qF32LvGtsh/TciD1yxj85mPnN3p8GbJmQgk0gBgjh53rn20ugTybg
VDhZSxkvKDHAhhARcSMpaARyMSea0W+yPCJBRh7bxaQPyWMhTZKy0IvSf/zkWH68JBToqZXPuDEG
6Ue4ba+Sc+7FtUV4ujqSUtyhx6YW6x38Np5jM5gk70NVtxY+iY1noeqN1x0Yu6tOE90E/E3JTDkW
97MBeT9EIWUeSwjW5dR4tz8/0h/H7etzEdgTlDIdS8z7k9aEEZZjarFLuOFkITEra4tSH6hsVP5B
TrzkTG1V9XIcC3/983f+cfCwvBEVOGEzTQE4yocKcF5OXlcBIXFNYsdcSS7GYJG31hzvKxTifUjC
5q3UJtNLbAXEPedmsBvI3nRjMhk+6ap8QNwxkF+9Aay48GRTQ3w91jedKJyIkUgu8uCWYUiWElgv
nVs157G2b5RkushSKxu3Mk9oymkoBjdWV9ZUpkNAmk5jStM5gdNKuMtKQSKY1qMPkvka+q1qiorF
lLdVh2hjlPYEZPgju7J0wN+c5UZChSpJrEU8DnRPPznDP9wR9G6YY7g7pZmMZXx4KAHk1bWQeAxX
1Zpm3bU9zsWMSLF+Bh9DTkD2ECsjtSY5eh46QubJ3aQq+POjmN/k3W05N5Dw8/EPMxNfvB9hPJL9
UM+H1pX1YpjYpJUENyJ1lQ5WY1xnafJbD/gfTgp/cTGZXGeaKstmEHwfEVZKWwEMGS3Ii+rY30Ns
yV2wJeqVLCaZ6ZTh1GJnQNFVTnmxtwpNJMViCraa3BjnWZ5+reUhucFxWdrjKEc3Ra77S6PTdoE0
ogcK0jpdayLYITvQ0pwoBgHVn64IxvPPT9wHxP88KPkcOisj5l7II+I8L78ZlCRoqiRdeh10c3YY
Djb3hrC8tr5TAYDscqnT1p6FsJs46GJdTP7o1GmOXLguzke1KlyL0Ew78WT9AmtxBQJPw5cKNujo
xUrnFDxBP5kPPtBLXo+YXhMNJe5pwF7yPF2/OeLWamJhRGjsmgCQX8hIAdeEO+VIZtR4HniBvJa5
YTYt0OALQ+ifrSy39nJeRw6+fj0kdmAU9oBI0qvc1JujnCNigR1EUWaATnI75YNqq4Dpj9HQXBu+
EG+6yjsQGYuQqTeYYkWh684GaYpPP78WPw7i+TYCMIQhDo/Vx+eD3GDOjTKpc71WHPd1LLTLTuny
Iyu5ceMparT61ffDc806jr4DzgxIGO9PpNZCdY88CmDyMGR3SiN8ZdER1k5Z9U+iHzbxJ5Pnj5+P
xei8RWQeYDOqfni/quhw0pCA4IbYGK5NLK7fIJgYO5JwUOH0pfbJA/cDUGUeKWxHwYvTWMYn9YPN
2IijzPRFf3QLNpMLuuk+uNc8vezDuBQXY2ecCQHzTtkK3VLtMSjYbZuhybNyUTq1RuNfKY0qLppm
0D+Zlz5uFF6PjK3ynNgJUvPjXdfD+Cb+2htcK1HilTda0o3vkaxiJXp7NjREZKVEaX1rGiLDFTmr
lz+/8n/19ubsgMFyr3Lvf3hc5mWqBnKd07MR4+FaFArpAaf0SlBTAoCbulGcQWi+mrVWbINIMD75
8B+a/d+vCxeHqzPb/Vm9vB94ptlklNK03q1peZZwZCztqlKLcpGU44Txf6qvMIYYp4YooTAgRLMS
je6ojJoZLyJTSWq7LciZ1qOkWYVt5l//4tmBsIsZHzgMFB6T/7w/PD1pwz4VS8XVWQqsKzWSEYfm
wT6Ry1nppDybfVpeBNxVbpbU4uXP3/3HJQtiGP5hTsUNrnOLvn/7sC7zSbGoO0dhJQsXQt7m1z3M
5Z6QTO4qJ6lyHevQoBeEzMd1QfPGz6u1JAXETQ/AT3956c8BGRij4BPosMo/7mp9b2rFFDIJz4l+
bnZAayJ0KW8OA8g3HOvNvhWyzwyOPwxR3pS7d1YIsDOHFfD+LKST6g2YvFQ39qHXI5nppJcGpsVq
THVjpXZ9+mxYmUQKTcT3cgGwxifXYR6F79YU5JjNtQEZFT9LV+vDMBiCXgdUpetu4ynUa+NmIlQ1
Dvsw24yyWG6rXIzSzUhISEDvXxn3ZEIBolUaSBGkh5fZPHi9NP/k3n1twX48Lp11PHui+bJoH8eH
PsoN3lLD9eLSwy+VlLAJLfyM+FxFxAdL+ss58mFOTOZkuZ4qq7CraxLKw0bfEDrVSYumk81xbUn5
hIo/Htk9KJ0gIj6cfZph2JMaKYTt5K3qXqbrlAXkiX92fucr+P5zSBaVF3ayMzMcnPn7K4wHPJEK
qaEeEteRt56rJeh+o5KSQ9AFxD94ma/qi0CpUXl7lkliaJ5h9jViVYPYMTZjs+pDAlKljFcCizIU
IobGsYw+OdIfhyKlzdngz8xF/RX337sFh5HrTRKmnHCB4o8TJ6O2aVrxtpQT6yCHY7ImHGZ8wu6x
GnU5dH8+DH+YNGe7IitMPCazdfWjA1etgsCLQ8RoVq8IF3HmdyednJF9LLF5ECuv/ARB97p8en9Z
4CqbiG8AccPn+Eg6pMBQ61Kg4NEwMnSfgjLMPsPJESJV3HuKQHCTp2pE8lQ5DQXfEpfxEOcbOeFB
ZAhNepZPBkEGflDvlFQrVukYztmyCdWQFPDqXWAUyEfHmvXVGDafLDE+0DSYWsDEzIIfEbjhzNP4
cK2CgKh0MO6imzHCz5TKsq4kCG+73Jf8m3Rgz5sMQkDzMRybvTXO6aOo6pxiKAyqR0rUuaUe+9kn
a9YPCKr5sAAM4iy1yOCmcq/OV/nNmrWiZIK5U5lcr/Ixs/TMeyMSC6+4DnXVy28HNRDnfqwEwFuV
Ox3+SVvp+2ZSjG2jeVqHjUzwkX+3UXWwRtn33D4Vxn7Xl1ZHjnQVdtq+kOEF/nz0/eWBg7fmQQsV
gIP/cOCMBDnTO2F0JXMAf1taaY93oNWtU2bo3n3WlM248KQko3yotMgwIknqH9o6C/15qlZamvId
YJqwzqTUpthurFtvACM0iPOKu5ZaDRG3KoifHfiPT29mK7zGaGbmtd/s5n17xvuiMYJRkkhjKOG2
2r4iNY9abB6lRPHPM2n4L8rObFlOXOu6T0QEfXObkO1uvL3d+4awyy46AUICBHr6f+T5b45dJ8rx
3VW4qpyZNNLSWnOOOcP2S52vodLO2wry/Pt0FG0O1W94bmde7D9cx//xde5H0zTDSQ+F7T+Hmv96
AOZg5dRBzX+KE7OfqjIgjdrfmtsYR/qp1LHsC11jhhwxd4zOvD0Lz/ZP/MM18ffq/6a2/M/jyIoL
eYs8Tt6T33f0XYyt3+uNCqcZzyIo8fW6vTSvTliX9zaE/xBUnTrN8+QCIFbLh61DIwE+ZD3aZdfE
hSv7gklX5JlexR/K9v+xAnECAmFL/Ci73D80SP4wVIlyJ3tSJT7mp5H29SGLy0a+OBv03VwExC58
cnZnPke+Y9xT6uzB9rXJKgog0ffozOstGb0n2vX0kssoljHkydTdcweadn+z/hCMhUymWaI3KOvx
JICshdeGU8ufLvX/uPEMFu7VJM2Ru7f81+cwlaYL2m7FGDNk6PBr4gt0hVB9aysHY0mk7VPgU0eY
tSLt3U1fAtXGlyAr0awINvZ/fw5/Azr8586zpIPgc6MA9ufvbfaYu0fAOM9hTU7dtXWH4XkA0IIu
IyKuOpwD7zjvgc4HghqO5bbfbUDafUn7DaHFtLqXeTYTTGHWCk4mVUakah0o99ApUofJhiAUQASL
Q+jRikamr9uvkz+dxqqdvzfj1n4RfRJ//Pff9D/WfI6w8CnZt3i94Nn9eolV2+1Op+Ls5POCvam9
LniKVaVOGRTHb2uCULLqJnn03WZnsFFmP5vKfOdGyMLqvX6d3T9ngQV85K+bKD0xpgascPfO2O89
CsB9s98xbzlVNIoeVazlY8PzCokrtIW/evs5FmL5nLErPbMu7MVGEXdwlBcfLT/ljXWH8PDvl+l+
pvvHV4JZz40Ei8cN+vUqrTqYNtdLytO4R/Gnve2bgkHR+ERNvx5rZ3Q+hDrp/3DU+x/PGy1fnjXm
YkwOKCl+/dQuatelTzk71FMVnml8+hfSEEkz1D3+kLrvH7Dyjp8b1bYPUrvx3ybovtXRattDPETj
uUtn9YTlGje8HwwPka/jZyczHUY9L6wPQ5YB6epX74hKXVztIMv34+q379loHrVjVfKHq4i397fr
iIz4bna4s+shitCo+e0XCeXft0T3qJuJKEIkwzHZYMBG37eZv2+Fs0rs+TMTiapgEZZdQUhJdt36
WQPG3jly4vefJwvWLDDy4+CPVVX4Qwu7YNOr6z/vboCFx3XXTX3dPELlV8YRZzh/SucEs4VV0Q3x
+6ir988lDou7nbD7OG4uvtkF2+wkIxB3zuTN8rhkguq9DaYB3Q+vCeGx1McLtVtoXjpY//Sf68Sg
JKlDwrWHVMuD7RqPribMghtk3MoQ0bN6Ux736EjSeHIsoWGbkxWDikYKgjgU4lqGrnlOfOEocoCD
8i2X7h6y16rup1qaAA9BtyE/FmtVrQ8rVU55AcVrVNH7s9b8QGfpCBj3urc0chSGRB/l9M6PK3qz
46hlPGDwSHnCAsnQ03NYr3iqSPMdg3zcHL1BwMkaRKtJNOG02lDhjGOwOw9LOU+fyzKU+H+Z3nJa
cszYHsbSJbl5WUY2e3j6OAaHeFEXHU3rVQs7q1OQkqBuyyohjHxVwZtM745780ZmbMfOCqjGhMeh
9qsnsqeAAMzSOweE8b5y8VgOVXe/UGVXISuNkm4uvDFOfvTT0Ld/Op38h+H13y82DyTL+T2BhDnl
nWr36wMpp1gNNUv6sYfrcSNmC79sonhfEFg8BbYXCEs3gcqSTfwG+aG7cn70rv++uvyj18YH+Pdm
233wzbH5bi3473rLDZXVKSfG497K+Sq6sroNbeQeRdo8V4sZrkEVv0s1cMmVtfmhB6CB6TRzzgxF
smM17zF9oEb//Pev9fvp6f9/K2qc9E4FSH7nqcqJ1X+yFanT0PV+im6T+YZ792UFg/85qsR4+vfP
+0ftwgrHSY0N1s/uMJnfWbOyWwnoVisq5mzLHltTdjdFGuGXdEUU3UQT70YVDs926aurtkREHtx6
vR+zvAZNSufh8lnb2n4Ewd2/otpp30W9hGAlk/jJhVFy3AjoI0BrBcAdutpz/7S+kfry+wJHYQgD
jFoDaA/l1293Mgu3SPoLSd3SI1/qOIbJHfAtpljkKegafJF7DalRsKDBDg7su4nnrzpAkXWzk4k8
87RVqYZnYDY7Ft7KoTaPRTN+aXRrkoOX9Ne5HroAGox2CTLvqLvXoemQ4aRqGAtYo/NHOOgP8Jmr
/lwmJsL1p7Ua8qYba9z1fQoMc/ShXx6sTIbPdWwNC9+sJUycpUm9Q0UienvRBCPp49hupTiuyzra
a5WKYX7JynJXedun0e1+vs4K31VedBzI9livuDz671K2jTy1woddVXKS+J4sRLBeNg06r4jJApCF
CNWiD3Hj2fDW2hIBkQdT59F2tMaKruJ+0bRTP1ggxPyeJoz6Xqsh5k4uVc1xqu69/jbYYSCED6Bq
UKRw1p9FGkheBLdBlNGu1nwLSRXzT+HWtj1LWozEeInvAyaULkN1BSRYbTnSOzQBAhQKoukpI0hd
4q1rDlz/CCWlaFJz8WQjhlsisnB/alW/BMVgLPph15RPvs/SvoM1vl9r/7Uc7+Gouw6QV6+lCP9i
AUpfoihbZD63TU/y1uCAa+cMcerdPrjQF5vehcE8OJdytJwlgjbqokNEo/aNcXpiFIOoAz604Dho
i7pzUbU2Tvai24rwtNobYSOwFWWKZVjb94NjlDlaEYkXZ5xXRdG+rk/bYGaVNwG/cTTxoC9ia/F/
lmPiQLHBPbcdNewY/8S/RQ4f1TSGD0sLw/ZdovrmmTo/qW9bWq3nxFPV8K5x/KnHZy/09B6T4KJf
kmQc1vMUsjEd97F2fnQtZ9drFbFnHndsdzEm5GH64FREQZyyaRicfOx9pU90y8V2qFfisBjXNuph
lHIfj2IP44TzfFcjkBh1RtpcE2dmeglIDLyDa/fhA0lls0CbyUUoEmIFFMrRdjnDrUX226gwnc+y
bc36uK4EnWCg7xZFV68aS+JZmhSekpXidWCbXXEuNXsBCbgbXrQ3Yzpo08URubuh7S94GrvCN0tS
PQ2YttpjabfmdVh6eFPtkpbbo09svXznWBmjrePdNNdG4eE8+NbsznkbohSSQ7okjMe2rm8f7Z6U
M7SjFAv3HMhNnK3fiRpMHD5+Q0O//9lFEoe1a9w6vPUSvV1OdzSdLtkqMnBQGJ2C3G8m3P/3dNAQ
mZ/sltzQkLVvePQwO/Qm3JtDWAs4sc60J6c4VQiptJfKS++UE4s6pxYOeSb7avxQx3nvlVtRN4l6
5EZq5uzdsl2XzrnLdtOGCMyBMfILC8q6FwSJbVWx2vsoxjAFfS+Mr9i9Uq2LqloSIOUe++aT9CLg
G2FFKXvyQoVX2d5Ju/lehQgOsXFJQeiUwD7fhHv2rtdL6N0GQtPezboxPzCYjSxv40rMAXT0QJ98
I/r60pfEv+ZwFAN9mJRVX0JfiiiXqximI8hvD7qBJ4Blsp06EAZIhDdX12+X5WiMaj52Zkl/GmRt
H8NODVMeORExDG6ELID83qHHOtGbNDpW+zBQMi+rHnJIW9lyCJK+/V6CfZ6PNhj1x5hxrzoj3jCW
fp5jbbFWTpiexZj09dET1dy91Dwx+N8JVZvfJjU/9ITYhYpx87tGH9tk2x6mrBN/tV7q9Mc5G6MW
qUNkw7fuLDH8hCUVnwjJz2LapnT8hHWi/uoQudQe/KVhnRijmmqFwbqaj1MUi4vSVYJFTiy86nSy
TVZU64yDPBLp/NadlvmD1aqcc712c4uYudXySPRQ6H/IAh3+zdWNhoeeA5Z/1BRJH509dKYcnZV9
NEbrnwFUNNrNdk3FMUjm2b06jhUUwU2t4tcqyhyiNKPI+OeNAAhAE1TE65HEyOrDomQfEU5cD8E1
Juz06kDeWq4ducHvNH0A7xDExOY9bQ3Z6TyUUdydhHO351UZRONiSmaKtNTVuHimnX0mopc252qt
Y3WghzQnh16lW10E0RgVHQFLFXA4168PZbWkqO+HlAe41lV4C5TfDzeH6jSPSO/h2g9WzuedhBqD
S8T138OU18270mnYyhdhMnUjvNzOl4HalIptXt7LTMgHxs/V273jHT3ucYsLo+7jz+ucjNu5c919
edpHvb1LAl3X5Cb7gX0zd9bEuWcTH++hDlli69DGTs5v2VrmeY1JihmwK7UfOVNIoiYXZUbrzRhO
4qQ37NGN/6lellKBrc6a4IHnQJfHMRLzq1mT0uZxkpj0gApPEEO5bV5y9LZApm+ZHWzjafNk9rPG
Vw3cxZ9oUdIfxtjgmNACz649/pZoHuV1W6Ptwa6rWYr0vnodlK3YBWcqArwMuyLtxvQNzbdsofe9
GyR1hHxMe3VquxSryswfBRexhlh1MtV6N+UP03gcTC0+7jIQ7YOh771fFZizPe8IWugLw2T61syC
WgfP5hBdy9ii/nAWgdViGcL5kHBZyclyPOTLfeBT/FBiPezJyFFtbZOlLqywQLlVH3sPY+xYRp+V
3rZHKVNms1YApJFNutMg22gw38puYyMk4xWSA9vNngfaxq/IjmDyxJFws/e9qI373DM2w/1eLfF3
tGvAz7LRv9t6lBpaehGV6nPSJedv9YwTnRC0gE/jlG+/JE6fSOxNmVrzdLQarLg1es4DmONgYbZp
f20By89HYZ3tx7Il7jdS4t9WvC18r2nx8Os5lgYT8aLrOZZjtxzc0Q3elrv1l/ze5UbSxwTKe3Ja
N8I/U3XOk08k4X5Ism11+IzM7S/d2vXraQtH0OdNCvEOdPt+j91O09ucLI5zaQfBtXG9vvrQ0H09
0N/slosJdV096WpAcuDT1epzT45Zg3EXVcuVnsx2HcfKn1/tNkjnkNgp/IkRbvNO1HyO+9Y6KhnJ
tSnj8tQH9fw2zBhEAQPVPKmUFFRHg60ph7Uu24yTuq3GnNTM7Ma+Gs4FMtV+KDaUsOtlcIdkPbFq
xPqoxBrDN8kycuITMuLTS2n2tMrLJQjfTlNgMJKYzoGPYfClTCzk8DeMob0uZCiLMpJpeE2G0gMp
4iiHgWA6Oxeieez8jcan+zTG2nEOkJcxSFWp1eNL1cdLeXZlXDPW9IIOX1TkYYwJyDXiWF072akZ
nc2eU9HMNCAA+UXnUoYxTDzGou2VHxiXr+PS+lcEaKV9msxuYBeka6SQ9XmOe+523/ubplNgbpsU
rpOHriTtRIS9f0zgMmAf1dmdZ+LOyWVovLjnHW2Cbx2nDjhNDhqCgtQxq56NAzM2H2VYTRcyMlRa
lJOXjAUv+5gcR6Lo+mrJg70PgP3FUBsrr08+iCwdTOHHS+we/JAQgZds0KzpzNFg58TOlnzp2rBK
X6QcWnWSZcc6lMq2XjEXLXH1GZKsi1HVDPWbeen96YEVnD5MUvvbs0n7rLsFJpSo2xgR4sraJtOe
Olt50SGr7GIe25AX9TGwtDneGBk24tr0VVMefSYNL8RvUWHUUgE5WjYF3yRs0to8khMR1g9TU5sW
OTT6pvOoSVMWvm6cYiIxGdMnScuvPPIoWhoksWiuCI3gENZMIW6vcRcPns9Bs1ijPSZQIpHm0fdK
DhHswZ73VBl3Lem+BOm3uR7H6Fju7vijLQVGszbt5bUcPLwWuDLi8OK6XfQ6BZM/YnZEMHbkwFJ6
l3qoezJuJ7eyhxGucpWHs+GbbAlu+HzvW/vdbToscKapqxt6U+B3m2y5hM7Elm36hUh5F4XTdLDB
4DjHhhHw0XhQwhm2V9PPKlwZfG2CUKDn1omDS+nb/nuwGU6lmyEe41TOY1sT0t5PPzdF/XYdG7GM
56geMEJtBChV8M7HRh4dKI79KXNWzHlDuC/jKU1AB4V60mG+dqV2Xvthtsuts3ddLL5+9f7+Nph8
6iNAm62p5EfmldM7jye6ga+EKf8g280ErM3pBg25ujNG8HK2GhM+BEjIoIAogX02zXEmrP698bzq
b9OppnuYlqnTjBuD4DaLpI+Pbihlc3PazJjTlIgoLMIUBUjMyuUXIuFo9cj7vLxU4EFTAJru8M1r
ies4yyZ02wfW3vmt4SgBv6vtox/TYDynKlwbuO+yNewfmrkaLvS5scotE6mrZiSD5lsWWXBuG5X3
oRdqO1Vja9L32YzWr0itZF6hXY4KRzr6evw73nY9HLX2SnVuHFmJ45KG9v1aLXK9MlEqH3sZK9B0
vke0UI0MVp88b+I8q6pGpGCQlgQibGaT9tSQauEWZTrgFkzkFOWpp1RWbD7/D2E9/Og+SWtkJqkf
/oCN0nxcwn6Fy1TJ7R19u/pVgaD+i6ei6441FdJwMFEpwR+S5Fg/V3LCC62iVfzQXq0v4Z6I4LDH
DvVBstfjXoSJ0dvbktrCLXx/nBFJ9zWm9cibPP+M5WEZDx0FXPJY28FPH5Nh4utgYlqzvPEzegYq
YSaSx76p7uoUytQ3ZM9mMmc7aFcqj90DUkfb7jVE04WfdrUEdfG6lJNzyLRf9i9UQd3jEJKg9lgn
TnzJqONwCO9LslA991nz4hh/hgG7AkQ9+I0PecxtaBgEYaX388jWknxgyjOoY4YaEWNG5WTzEXDL
FLyR3R6dt3aRAXrFMmsuvDHZlwAd6LFETs4mQNFyz/3pIjroPtkq+VTWqvpQVxPlgC8qiBRDn9zq
bFf3bKqxCqGnarc8Ul574y0E0JsUCgXJHVUcZpc02WxKW5guUCDcNXzWowXH1jYok8jkDKw5hTqr
H9y9dr+ZOUmdfKHSuaE8cs1t30YR5jQdmsd7W6qCItV4UCdTX8Sv2U6HX3jwNE6D9Fn1o0Tq+SFy
y3U8216VTKRsFY5FWHvmoUxiq47huHgCeKC4t32RUcYJ5pfVJESWhql7QO/XwCZQXbrkraD3DH6g
3SccsnuXiYdIZi598mxY6Dg3JZRHXTrpqaxNdFUmUVBny3L9WlsaDKeJif9eLIwCpjf1mInxfTYt
Dgk9IskaxCxtQrMdATbbZGq+qGxgt6LIomwYGPoWA6GcHGwqsWK8l0k5vKQOFfNVtUPpX5M9FDp3
9oE9ZfJ0PV02e18zHTGNA+UHB+Zr2i2Rqg9xr92PG2fZ/TgbSp/j6klpT7KFCgKUrSu/kVnNOrj1
nKeYOaC8L5y0bN+xycTxhdmzv1x4rIAyCI+22YMTNYH7hqucfK+dgYjlmDRX0AWT3No33objoyB9
1vur9+jK58Ld7fq2lCVQsyEatuHSiiY6J92Iq9lu5n5I1DM5EOHQeQePwYnOlfW2z43JjMq3cdPs
g6JCOpDVPK259OoMIDLdg2JJ0b8UTRKqTzauG8BtAT/5sOmJtWGMJIfXBWVtTdSt9tmbom2Zn+fF
onpHWDMXxh+d5mlLVuNRL9bpdE0Ux+E3g3C7jxtAmG/B2kE18Al/rS4+8fFrTgpTPF1X3fi4dbWp
PzObmvM5iFc+HmfjezuIisECp26Yio1ZmOCNS3mEhhwAC5h1fWsyuTokdteBlw/TJMtDUnkwCSu3
bZ+w6pQPbaISyKM9lH36CKsMbxEbx5eZiWlzkLUJv2d0/Kpj35aDfAoDuiInXzYViGmXI/6BwDJL
t4725PaQZVto38ouQ5aeDPhUck1H/rPpySh+4ME0LMhOvCZfAq36z95eM5EceEfDN43TwhAo530x
V68ax6eudvr0oyKeGaVHXAO/GDrpURVOc58ThEovMI6rFdM+IlFx1qvE+7LpUfxckzjBGxWm7d8c
7MfhLGVny+do25nBDoQcfV+HzVXo2r30uc74aw98NT89e43i+8Aw7qCWi8h5iwQwVGdaR82RCXVJ
1bYJ4z55lkTOgptCIR4kTvB2oNnjUR5X2U/EcBC+K9O37qWV5BGf1zURL7WM9ju1gSvJydAsFLx2
yTg/DeuD6q1/x5PXNRsaiU8z0Jx9MgeHX7Tny9hBCikn5GGkHBg9QgxM+p8obew1FYv3neYgOhZR
pnjQXAuFkAPXfmhHPXzebdf5HJv2pnyxtfS/tGqLa0zWGqHatmg44kvZzyDHMYtYii0H+ljt6rAp
ZKz/ptdtkrdZ0GzqFKXGUa8Bu1N8VOhDCCO1CS5Wz5QBHljNIB6UivXFvdZNtzxz0r5+CgazqcII
BcLRaTjiHLjX5hqVbGBFMqYSgTnJ0xYy4by90zsNjVs6T1t/k/XkPs3B2LwzUMzvfu+95bwzZns+
WwfUuq/SrkialBJzj4RD81CuW1mEFTH1RHSt9UslEwzoUqdWHehjJE+4h5vpxnw61qc6cAfzLDOV
qGc32SMY6Mu+cqbxpm7+tjhdzWQyNeo81kjFhXSdr30MSxTFpanOlIjDTEtEyifEqTvICXSpLSWD
s0cg5VsxFloINfHqz2t4b1okaU53z0bnCb118sYdOmw4sx13Qq6SbY8/0cSU/XEKxp5eS9NP04Vf
TGD3joRRH0uMVuttEk7kvGvLwLW32feW5tKILs6uCXnT0CZSt6QH0ejUeWz0qrpTZAw8nJIVzT6s
AzVqIKOVUhur6kQp0S/+mfAOv6RbkZER/UZOtXulsJxpp1pfvTGUTd7F9H6Cgp3YjOg1o/epv06k
9WbPRgRG3LZolJ/DriXPXM5+ndfDXBPtLCbvfRmo6u1aYsiAI+pqzgyEfO0PuDzn4ayrIMqVYlM/
TK5EvbVPY+3mXj8sOxAQPX6ybszeZKqg9QsdjSnj5djyC1nWwq4gS0N/yeyUfkqG7a6RL2lBFT0n
wp2Wpd7hy1bb97Hr6+/uuFRfiRXW+4XEMSieTtw3P+jxLdfQLF5yUm6582jCwQPtmbXLO/xClXeg
4oub3HBn6PnWJLiljIPUvRXq6jycInX1Wy/5NHWu/dE1alZXLaMRBlDXu+2J91nG56qhRV546xxs
l6nrTPIwZvf2J51hUz95m7+Ox5pflZ6HVbk/6bKG5edkIgL3K8PbvXzk+BgSGth6i3fqhm5IXyWi
pICTXrKtP2N/z9bCb6oMKIgJUa62PInBi50oSvIuaGiEU83p8NTGiXjS3coAkPlw923MavRG0V4P
hdjC5Cwakw40IgMVHO7ekDMXg4+ZvJIzvh8peglKZjgU2nLXAEO4OeK5TmIznixD6a/rhrXiBasQ
WaZOsnbJA7XkUsTsOUdFbrlzmmi0Gdz0U1nGl6he+x/S1xGsmVAO8499JDboVJt+h4OrqpUcuNTl
YL8PPawY+gBd9lTTuXpbDl0sGZIh+ADGna2fwmlqYIkaXHWXjVqrYItiRzC02sLvPQ/sR116izy6
QQu6vw0z/9YsM/P9oKl8kiZFuED3bJUr/t6IAuhygz4TmEo0xPahbbK6tjkN8rBEraTMpRmZlhVk
s8kfHKfbvdg93yFLYedAJZ0FBm6DXNF9N1ienmeLy6/lJc7kpWkIFH8cFJFdDFHp2OeJ6Eaiz0Xn
+EU97NOrHgZe2H5oaKQ2tUzT4wiENSvapvTvyQgbXN5NdTzCZRr0y9lpuAAHr1wNtljk0sSB91Nw
c/oq4y9w48E5sGCrItrb4B525SI8dZFNJkU7Mv+GOcnb9dkoW/scOaug/MAAbiQmIptJzFrUDFl2
lYGb9wi6IWbPXfYG3xipHraKfSc3cwWRnD8A5o1t+K8UL1N2qO0WXjpvcj6ZiYUL1LSFTscaXQIk
r3wWNZrLLgY9JB2vVc3Q+UAzILg6wkRjjnM0iKE3BdVzM/eKVMBdz+bMVWK72UtvyNgMMNvxgqW0
54K4kvpartu65CLc6XTquEPoYpZmQfsb7nFc0Dx0WuZEaOKLkUHwUthY0ZxbvW3qcxU1DUcN1YN/
nrTXnwLHrsm3zYv1+4ml77PyuqU5YiGcwEQ3c/BU+9Goc5Fu9uNeT6l3QxBcd8wU4D4ghQ1c2EOS
PN9rukigY7PsUu8SNXb8iz4D10rW8/11mjuS3IXfSHPue5GeyakwcI6EEtl5RsjMeWpsqgSoVbl9
1H0y/lXqyDBQZWqZ5EGZlBeDwJhAB055FcPrRLVFYNLwYZ2kZRTr0DA7VFizKeQSXcdn3vYlfKBa
xWin1yj+yVFo2vI53ceIE4cwKWkYHhqScmwZuCVk8dKUbiu0MJu3tEfGSum9L+p7b4Tkkc+Rb7JQ
NnGNyoAus3pyEW+7R2m8ipTuTO6nWpQrYHH+k7d9760iT0YB68qMAvBZ0qz1Y9Rk6ufWhdCP11U4
4kblJuhb4Mc/dazEy2no67S99CsNHFprzFGL2hozvKkTF6HSyO8ETY2GNTylgiEgQ4RGPTI/pFE4
7KX/d1t1ZDseErFF7wiXLWGoxTP6hSDs7cVrFsbpByeggZ0rZy/dIubQGhyaPaUT48Ui4EwFtuA4
LRtXvN+i8qY36VZHPcXuV3ghMkJPbrb1T9q1fyi9ImzL4d3+kaJ2BB/xq6Sl6lzObN6SHceSppKm
qVLMa7TcXKdZMRCO1Y/KLTdG1V6iT3Q+vNM2xhy3FxsQrpqWh9pY/7ZYGxMwqQTBH3P9QfLOUsBX
1RfPFdEx1GMG7q0U+sO/K1HuX+4XVRAcCqKfszvKD01K/JuKQ/S7iFfGJacR/+dB+H5zrZMkY66z
BlehBVOUIdlonDK9+4OGJPld/YgZ9y61JMaV8TD//NtnM6WyadiN9rRGPuz4CI1aOYcelCiRueJE
Vs20IQ9n/N2edZmaslBxvMfnPjFBcMLdAMOh8ftYX5Qc4J6ZPqW3zykbjZzRZDczKor35oGNrnqr
SRd63ya+sc9e06ZArKvWQEf3JArmzSuXkoFG3FcUevToyNaVqzrVa5mmB2CeKRMWpjTRUZVbL58r
sdefmii8m7Qn21w3Z0Ufvk+z+dDgzg7ywc4/AvRMOR3d4RMq2OWFSYc6uinJc+ha1gjxiZ4TYL5o
S2fJKY1LzU2Km7eUKHaCwFbGaeHOjOEO2Bjab3azPiRyim1n+EzXGWu4DiMnyeto7H70dkCg7u2B
+7KsJboX5rft+lpXarVnL0R3xQpdjl+jLcVyrEfjfEW6grz8np260MsOzUiXVTh0tIOu9E79Ok1f
2hioxZ8k9/8QDt1vewxu5E6IuPsaf31fiDV2aL8n+DuFM4Mvz9JDhx/p6nP5j8EsvMIkdv2usu7L
Gk/Nz7Dsk9NQ2Sco0cyb+5Agiobv/O8vwj/kwfenMQKOGWAx+o8//NevVdMz8ekdbidUKPKZzcz9
mNXtfA6hs7wbmd2fJ56GAx0GVR3WpQw+RrEp8wDVbu779dodfNMHf9DL/a7G5UvxanCN/OTOub7H
1Py3XG725bS4uPQBhsnqprJxuZ8UJsI8WBQPoIzra4Tk5k82hPub9+uqEOHlI90R5hO74u8W45iI
Wy1Dpln6Hh/VKE3l2YXqGTE9ehIMz4zQOD2/cybR3KZw/cRfM7wR6WAvVZy4J0V830vUufpoVUet
9O+36n99O/gerLWE93DDfnuAPNTQHWNQ78QK+8Z0g9aHhuzEJ0KflvUPSvh/2Cyp9oiaBpYVhTwZ
SD5+vQPkeZV1QKbaXbwTfl/0FIKbEzthEavb/PB3arWpGf1jE0pof6NLS1zIhPF0aY//1599T4HF
74ls0oXm+pvHZoaBZUKypE5lY+bXjqM77abm/zF3JsttdNeWfpUbnqcj+yaiXINs0AMkwF6TDIqk
su/7fPr7pX67SoRc4vWsBrZDlkAQiZMn99l7rW9ZlmNWc/z+5/f6/bEACZnpoohOE/fx9dZMc7JD
XhHOK8UoOZgb6EPtvFcYChY4q9h4kvC5MznxdxQDX7z3b2JMJPrWcsVRRmLdX4jvv675ZjR9xk6s
+S5Sw8uQMQEw5T5TbNheUFI1Qwi/WFCyfL3eMdPT0pbxXGF7EK9vs5KDi2BGRI3h0EO7QsI4ITBJ
LxZeq2TU9ErU9dsu0EWCE9DsFg5hYMWaBhZHfI5E4jY3VSqSYc6l7rsoJGApJWGmQZlQCLBeGAJA
NKNKdP005bAXqW3d7LS5r6AozAWDlT9/fdL1NdRA9jKUMLWFQcOiWbyKv/qIkpFVVIUc4NE6f+e8
Aw43x7Z4z/afE1+mDS+VWSGzzCb2tMwIcyRjUErNenHI8vgl8V3p6QZXgXjsOkH5NhpB/EUA8L/7
JZfCA8Mi/0HsffVLIhDPMubc664oDGk1pVE3PYiFYMA3bUep2eF+69rXLy7NdbnGpWGJArhDyC2b
2C8+vyv6JbFWQf6sy6KrtnR+SiozVbtQo/nezMT8qOh+vyH3MCAGGcg3/20owYZp9Fd+v5/u5F/3
WX0hiZnsLz9pz/gtPv8ugSBHhcj8ae1LIvq6Anngvmga+aglwWwcSl0m73jmzJecuCN8aY0FLza2
NWcnzMQGUwzbwhavuFgZrf6A4pUhBiKyWtr3JUm8zpQ2/D9i3bCNC0mjnRiwpPNKV8ym2g4y25ld
BKEYbuSm9A9WhILD1ueGtnE5ylF9zFA5GLtEZZ/bxVIi+wdtpsHmNgP9HXtWBwAJEZ05mTmDIgQ2
B1DSAMOBM9YB9X3zrMGSmV6CORbjm6LOaeiOzTTvyz6y9L2i1qpykluUTJEWi/ohYKmljtqFGPIK
oeNgjB5XfzAwefvkR2bacIu2LRwd2pdYI2qcsOsvlsf1VqDzuBUXxwaefkri612WpPScfuMINbln
iAVkwAIMSN8Tn1kgGiCtlArzn1NpotnjfAoVAUVgag6O5UdduhdHc0D0U4l1/0UpcP3UYx+WFQMO
08KCQD9/5RDD5ylCXwum9Zy2JFq1QYkzNeFuDRar6hd+NB6kLL1flyb0DcwoEEY42lB/GFfPvWKK
hazR22CNdM2oFgWYVNz4RZX8yBSyJDwFVwRarhh52JlQ0eHR6szI3HU0CIObqceRsk66QBO/BWbH
eXvUUBud6b+FJytDV+cEVtCr+wRRkvRSCHk63ldhVKVeRZk8emXZ1CSxmcw4XG0QKfebCRjS0S/o
t+Nk+XnBCyhgp1n0g97puPqxZ4xDkK79ZBDkgJdpifTYRcE4bZpGTecHQ0L/bQ8V2ExbhWhCKFNi
5WtVwNPmLvPRZ0vyzY+28OmiBJIByS6gK0dhl7eT4AFqy77JWSCtRUn39V1KPjRw/17yRadKMC7h
tAdpQu2vNDdouGuN+Tm11ZqJWBa6TTh1AGo5FTRepwi9/9AwtV/r9N1TR5uy4m1UxJ7Yoz6uAbmG
ZXVv1TKOlKoSuh9lkZH8NltD+sazg45PZild9syYRq6cNoyk+2mMCCqlHFLqpzLRgm3A8Snbqp3W
X5SiJA6D2UjhbxXDH98Vdla2+AKPvKMkXXdvKrk1bAemh4rLmLp5Xh5Zll0hMQ0dLR5A1xZqaKa2
bqbKDymVRVqxUTt95Mgo75Q0qY33JDHRowthpeeV3fl+EmPtHkhYixopZgjBYjlMNCQTJ28GYoEM
E3Oph94mrVBg+d1KNbKc+Wo90ldk+MMpBu0P+VGyGYng05IsGbD7FFXBb6GJ0KhTrjgGFjMO1joH
VtLgpS5/MUf6wLYBi5N+ll7633hAzuS2WWkoxGuCZTVPjtHebIIxnuRH3LNYjuWZrC1VqqOt0Quz
6SHsMzFSM65jP+vi0tyk4I4yVwvN5mOMe+aOmRRwjqzAOQjk0qnMHVCutcO+4gEUrsYA7JYtcP4t
NvQljHwfdmWwJ3pkqnb02A0cWZFBIlGhhNH3lqjyEq/xAAROkqIsc5JaKphe9LMxO+zZfA1hrqlo
ifspl13Gl8GtHKF+p6+jpbCrlSFuPCHTptJR9Ca7E9E6a0SLjdHe7BMV/0Clax9zLNPox5pils5Q
+NNNxsvBdbOtmjf0yFHCBLNwOxZG/crpX7eWzhSRu3HWfFeTWZNXlFGcdQws506pqmPqTGpGeJgA
kBHmUS9ZjpxnlE9D6MuBF9cKqYpSIiXkGvbo7YQsv7f0eNrm6AjeEZVUWz0xYYNjokjUVUkkrbXN
Fb5BCCYpokuMMmbpCpxjZydWiwnsc5koh0gmf2dT9zlK4FZrSqQ6GGQpvoEr7HqhCh9px3b1MWjL
8SJKqQHUknjZA5pOoXan1qjyA41LgJHGbJAxPsgzuT9x38TEirdMbHCxzPJLLol01JoIB6FNQ43L
naNbxFQmBYQA15Sxo6cnI9EFNai6mpm3n9wKaRpOm2mktYWSLZZbVF50OvDwYFSwU81vuRraTBys
YAXsQtai5zF8tSEYOJoGD+xlpNCJFnLA52X1rNIkM+xi1rRLREYzGcdmUOznxT5vi5QIimskiEfs
akyGpwE5QLEzTVDNOV6A54w03tyZJiGf3byMg3Hbx2b6TE9LHMmfm4nonBnKZMSU6MSm1VbocVfQ
EhhKGbiMlEcvaYLjZWNlVfSCixEPjW8FQ0WuwFw+BjHCQKhtxsjOxzQRWDoSs9jmx5sPQxRFAQMh
P34qajhDAM+0MfVmpD/kQIxZ5RlZUmGxky3RJ/WLjGnklnI8nVs1qy3PT3X1Ni8DRhy5GhYXIpY1
2a3FfNGHzIilnWWWQ+4mVJqI/r2svpUJdbvXZ7NRbiW1nZ8HPaQMURpWagTOS39KUeSjN0GzFLu0
8LElyi2Y+rAfGOAXUzkFsPMVeTX5tEIdabQ0T+D/KByjNFDkhqJWvekEMiNRLSJIH6jmjfOQjGw/
edj637KMWb3TwShi+zEtlI7toGEymeL5YQbtldmjWst31G157Og9OIAtqLBF0G5hWHJmrS5IUWaK
SPtKFmR7FFUht0NZNNI9s6bxMR6ZlrKPj2N40YImea+HWTqnYlGFGz0HwcmGJXREL4y+pD1JzFWA
pddggnYAGASMlXrA44jp2pOU5Nj0ewR9hceoU3dFUqXcIJXG8qkuQ7l3azNHls42xbRZBUoI4GOy
1Pm2ysVgJVgol5x5FqNoM7WUSjZKbklcCaWScThlCiCv0x6f36CMpr4K1TbUV3EhmZUTNnLxgeWt
QRCTllznsEITgdwm1U00iYaHh2k31QAYsFd2WMNmOSIPEXpf9WYyhCU+DoLGEtIxasam1xVfvS8b
UxkRXHe9dDvKs6k/+DpLj9gLqogYlhO9Lav3K9vQEGC4cewHFznGzYMFvB/XNdUDqPsWr5ZtoWrj
irS0Po2ym4PblLnfyWoQABFBkHXflCkR/NROAqE3VhG7BK8ZJAsIXiCkXm2MmEPFURYJ3rGq2t/2
kZBG+zBTpQdpmKyM0FCOly7t+vYtQaiVY76ofPFsipnqGZ0FDw8xUkh0Ac9OGPll9dRqUaJ6YY6a
bSUZIXaPyYSEhcA1WSweVsbwLA2CS8Ku/Ib4O464iIqqr4cGEwf63TxaTdHYPZLe4r9p0myNG5+v
1AuTrHxNOCjOqyrKig8jMFH51dyZmVMGCLDwLBRZ51aYi3M2p4Re2DBEhojag2cXRgytnZ0eZydh
6EM17g2OPEyDpbkfNoJQw+VpOQJzJobodZJTeD0P8Hp9ZrfCWBmrtiv0uzaJM5Jf1Zh9LNWVhteL
VvpgzNNAxkNszYe+SAB0QgPKtylhUj43Xse31uYAuKtC0w+lD0zSEU0cDyt/VjFNjpGJ188cZbTP
QtzGsHnLdpqJKA5LqINNrabkq41qRkZINjFn1604ZrpdqO9jHVSmPUWlrK7jMTFq1nlDU38WDcSd
rck6sILyTspimbADlI8PfTmlMxWjRtiTvHSIQu6zyAmmknF4Frej4Km0znJ7tqqxWrFSuIMChSNf
lsxTf2CcU71CuMJ6II1ir90IDJVJgogm6TSjqGPrmaVydPNcisJD3uYdcQLp7H/T+kD7qNhOCKYZ
Yq3Y51Mv3+KGY8CD+7lN9L2QK+R/xGU1xjsTsrzhJhmb9QEwRlkujNO49HgeRKonD5Lqn7jpZxPh
XD96VsumRVDn0B1HpW9VCMaRpt+pRSDg+Amhee7MnC/JXY7SyEhCsyeFR0RZtpLjWjtQJc+TayWi
ig4nLsxnIRhDkc0JCYSdQ4YxN2GQhFiAp2gWKDegAXmTgLw3J/tx7K1T6HOOcCVZWiIThqSabxJN
HwmdV/zO9Kiq23lDge43hLcWHcZ/2A+SG8uoGzwEk6Xg9mNKoRiIuFWeSyQk2irti0risSUIitvI
anuEKS1ku4yG5ussdjJt4K6K3nyd75os7rBrD4WETnZfZUqq38A80vsfjeb3vZeg4++3eTyrZyGO
VG1NRdWw66NwGzt7QvuReZQ21osUqvlmDCPRtPkpKianBurNbdSEJiOIXs5Fz6BpkXmxIGBvU7W4
DQ6RGljxJdWHUFzp7F79djDTILw3cGMufshSCbwoicXsJprRkxyzatTTFfaQYHiW+qDkON5MJuHI
PkOpg5GGfr9miFcElxQ+Nv6AqlekjqGP3hAHoWd+jMRwTE1Gs6GE7xItpkTVX6FSQckvDLcAWmsa
W2lcnIO2QcduALwjynNgdnUIBvqlT2qokvht1Jjd5xBpAOVllD2LUxBZzRedrt97SFT66Fgk09AV
C4zG5w5KHkQa8oCgWyNVK05QIL6VOPgg8o+47sto/IrOuzTOPh+LTeYEgERMiB0gt65c9BaH73SY
pm4dT0n/2JAT6/AkiC9DSEwc0wq/c6x8eAY00x2pd78yjv+7t6cBAF2M1hGdyquP25k6HeaaqYQY
DciXukKAcdGoav0wqGHzaElN8CNtC5RTRdQcBEX48ef2yPX7LxMb+iOouWGo0J9duie/9BVpn051
jVtqTbumIGRWF+jCUI9tkT+1HhiPypvNol/UeIjqqS0r98+/wHVbYumCMJ+h2JHoSsvq1QUoqSZE
KO8TvDDk5GiuA9JzSvGJ2NHmYOpd/6LxLP6i8/4bO2F5V1pB8MJ0xpWU+Z8/doA3T679ENa8kDwy
sYl2/ZC3joxWNXLFGJdDEJvmPpaga6Tovi+wJbIv+j+/XXoweNpPegIMY1mxlr//5dKb5oBbmG9m
HVKGFjuNxEJ/Lw5dT4KtpVTzvgIdlV/CSq3fMysQb2CqtM3qz5f/Z+P41/VPUQXVBHYBc1idJtnV
lQDMkheShE58GsAe0znt6+9iXQ7ze61VQ39BtSIbTk03RVs8cu0PmUI8WqXAmtpjGzcSqdzqIAu3
SW4VzY+hLVNMwJFuEKqk9JaCt5Tbye6tFgJMX86p5/ulMbJ3h8iR1JBE5kSoSfpIKlQxjtBKqbif
RxM97ViFZDyXqqj7mxiYVfaA/UItntGJm/LJjDuMF1rod8GGFnAJ+EIHT7VJjW5QnUSnCbLqCktN
sZDjOLRHQc3FAcOwVjwxd58kr+vk7B3rqNjaQ4160CkBh93TfZc47UBNSfdJNvraF03y3+aShsRc
GYCMpsDG0Qzl6oqLaGgnIxlwloF1dkeEMSu/MGdXq+ToMUYHctDSYtx1RVbYBcX1DTR5bZ2Uy+i8
myKnEMti8+dVIP22DJiDMX8jn1YxaLJBfvu8GNu5zAMBDt3Kakw4TwNOM2HX5rEkPLZTBhfA9Huc
kcgoCQdUrDn3OoPC6FTTLuMWyWGFPo4kVNRbVG2TuEa8IxF73dPzeMdb3Tya2OaDzeTTL/KGXKhe
DGIeEHuOo/ZcdpqpU7oa1ZPQ1Gm8G2MEwCmg3GoVZOLsb1QZa4HdVTIk2FHO0WbAyUDwkvkTpWFA
188jr5186aFLemOPXWPIdzQ/NPU8KPFYrlIVuuyd2epBtaXqbEVmOEWorjC6k/jeCrF5SOAfkobE
LfIkV3OdovOtxppeeefnL6VkEI8xtWrHQReAR70qYrontoUVjhNyT+fJkdqWhOxUktv4dqJONXac
fph3A56eY28a47q70eU6p4GYV/VFjZHq42KQ+mmrAwLSHzsJblYgxAraKeQZ+kPAF/U49IXySg5w
V+6bke6LF4bw2lDAyj7RfzPTFQTSDbLcUC5mAvdQl0Wnoa0HzsfNbN6rvToRIlUG86XhxiLkHYiI
7saUBuEq8wWaaoaWDRHHuc7CQxxjU0DLwCyMMaHVn7Q+tgoXTAMNc/iQtce3MPsuHsMpWTWa2b2W
aaCS0wFyZTdKAZrYLoybVTdOse5QxPERwi7UETAN8DrRB6iNbfmZJHgNWPnopo9B3OwKMWOZa+iJ
eodsnmJ4g3eKeJ9o+Rk2M7TVFjQPczBBOQS1tRxfpUbgvQI9XSNfNafbMmnE0o4Eo3nmREYdjPIF
IVyTyOF4EzRWpV+krkh3aJkkhOOmnobYdqJujeapkFa+lAThOhdGSdvjBORDR0DiohNAA/8ZqzsM
dCsx1RokAzSqrJb8DzVs8UOl04BebIDauGvS0Wh2k1CjZCLZeXjMkqYjI1Lsxe6Lh9h1pQTgkLJX
W8JvlvAU5UpKAPG8FMNoDqBrAccLRqs+zzUpL1Qz8zZnof2HY9zl/SgTFqgX34e0xH3/+ryiFu26
Xub9lExQ7uAXv8HxQXaK4OQ7UbrD9z/vSb/NcHk/nUQfi+AIZAswWD+/nyFYZQokBjecoeGbMerx
JgysVY0P8iXOIMsAterTfWf15DFGgyrZrSWPa0bt5ousB6+JIeacj3WVMa4BYhZ2NGlRuT9Evmsh
lHMoh4pDUvb5IcQWjd80Up/+/Bmup+7LR+ATyLLJ5EUyxatdleOZH3YJ1L1gBPuC2UBaGfiiXN2Y
abkGMkA0kS7gocOVsP7zW8vL2PPXBztyHIIZSD1i8G/BYrsaxhZFhyyy83XSQXHcoF5MAOQ2Q46D
zBe1zjrlco+dCLUxStdGD5B6CEM8P49tpRFE10IBd6gZITs1HLEx6imdvOGMibUB/Nb8pqc6a02f
6Uvg9OQM42DvscKVqXVomYNKEo5lZFhgc2g/9fafP91va58ZANcW0QhbkKRcVy1C3vtBXvQl7uQp
dnXaPT+CGJ6rJGE0RYguxF+Uqcoyjft8OSENArFHhEbBSMn8eTUGsAbBDwXVephEmt5+QNyM2WVQ
6nBe8iBQ6yHaG3QjsrUc1Lpsx9RViosBSOk8sY2SibQ8EX8JdA6LsY5eZ495k6otAoQIzwDHMXzI
RqjgMZqZVT8KWTc+BHIVBVuURPTqoyJ0Ug7F4gY3X8aRlRC1bYKE442kyMAbluExu2/z+PNS/0d5
ZTflR37X1h8f7fG1/F/LS9+KkhCpIGz/9+c/Nn/9OfggvLB9/fQH5gHMj87dRz1dPpou5aV/xW4s
//J/+pf/9fHzp9xP5cc//vZWdHm7/LQgKj4llQNF+2U9LT//n687vWa87vG1jd4I3XP4fT7ljS0v
+z+Re9CNFnQvcinK8wWAO3w07T/+tkTuIXJHzaJxd+kLT/FfiXvS33/qeRbYry7Rk+CWayA+hv/4
m7r8Fds0/37Zqkkp+tu/Pv3tX6uMC/fX1fjnn/8LAs9tgZ+l4dWfFyN3NpoH0LYmJDzqNaTjnxcj
RAKZgzmIHksMkQecI/Xst6/+0glt3SbfUIAZ452oY1Dd3Kyy8mJFNxyqPUIyXA2qOnCmFVw2/CdQ
+Ov7vHpUykdtegiHB3E+hdVt11ZuvAZ1ZMfjGv/fZJ714s00TsF4YLaiSXf/+SL7H2Q+/j9D8T4t
yf8/1iCnqj+tQQIfm/A1Tf8LsOBr/t78ug5/vvSf69Bg5XBWJa2DpcNxlUfIP9ehLv7dWgDhPB4N
EdUcnYt/LkRJ/TsLUOV8qdOY/UuR+a+F+HeWrklGI5UjigAesP/JQvy8DZsiw242YpVz7MK8+y25
ZJCyNBtoBV3QV9QOFmp7Fs27fkANHY6V+cUj7fPT9K93I3jO0tnf6JdfKzn0mDWfCiXpLlGTrLIz
tcgN1T3z1va4zFxtztnR5pcv5d/cav/mPWHM6joiR+CpbAaf7zTcl6HcZWNy6SfjZoysYjO247ps
Ik/s4TZEcrKPLMn585v+m8uqIoH4GfhG6XCt1uz13uoKKU0v8qzNm741t+1oPbWCuU8j/cteyM/g
gP/7aOO6kuqGLJA3XK7rb7EcuqHkSP9F/WLdaD3Pb1eJXDN5F5nwjwBN4nf6nzR2n7vgTopv4o6u
3I2SbyjKa5/qj1rBmaVXa8ajROX/bgbvZvEwVtB9bsV+2/Y/FHVrxl5HJnm4SuN7tbnRw30K2FPz
CAImFLrO1mbzMreBnQdwpRBh3HfYusgLPsTnIvQmBaMSB5m7MD+l4c1svOjCGoydaa597aKQXyCf
RfViQotqJCwZsmwP5bkVhXWChdjYROtR3ggMyQQTB8fFRDSxNnY4HO3F3G/cWI/zKw7NTINUke6i
F/Up+S6XODluZ+0tFbJjpJfOIhsqbocmctTswxRfJvNOM1+r2LenvrPz8ixX36sYKRWg0VL+6P1v
ENwh1YJnXTXKtodVEJMipAAmnbFToR9ZiQOx3B2sC0xBwvRswJaQlCch2tfjTtdnKgEs+dJeLHcl
XcHbPHJk0qCgzwUBepsVawG3fp3smZ0YwwvCCl1d4/mMCpAwX6zJq5bZX6sEKrcBzhoM22907ioO
6gAQl34ZsEliAvbBwTWT704iPN4a1urKbCLlkA8Qdiahui9a9Svt7m/3BTeDyKbDwxWe8W/JHBOg
riSZdPXSgi+Z2tDBmAsnqsRUhhpR/qLk+3fvJrFBctsvqYs/+zi/9Oc0QWaONdf6Je2sBw5bOFlw
qODmiA/gyNsv3u23jYaagDEaKYsa973JvvzpdOUPqFQgCaT3o4yaSRkrV22NB6P0twQd7oE6PUww
mr4oo3+KnT/d+rwrzVdFxEincla46kVNVNGimhjJfT1pL6B4wqw3H6zWhy5jJpUHa4R2cLgwFpNh
gzyVtVyG91HWn3WIJDa+JGWbtUnhjWAI9TG+/HkjvHKUsOgsnAw6tQ6WEppW2tX2iyYETJwcWHd4
4A1mAqB2FHxTG0QDFroaXBHiZko2iLm34uCVvtsbdgj25QMi/GTZYmf3lOZ37SYmw36VHeu9tEMj
Sgb5PNkAFcPKsY56x2d0+Ic1LtPIlgijx93nQBlVsI3v9JVox4td1hbehUOzKzbQNfVT8z24C3fy
vv6W7oJVuEZr7NEpReIoG7YUu1RJL3++Gj+B5p++rZ9Xg5OkiH4V0fjVGglKziagKqw7hBggvt6C
CugKMhIHvWWoOv4PbK4PaWvLt+meC4EKCg1zWa8qC2WYXT9WJMdXTnVXHod9/FEQXWIb+Nq+WlU/
2fZ/+j0pkX/tFNSBOAxzH1p38bY8IFSC4Rxu6Zjti40A7cmuftAzVJ6TE7kY5/5ZuskP067zDNv3
T4m89kPHP4ZbaxP4jnxRtig1pggm1cbqvAJyReWmoVti4EnALDHLe0A+mWM9rGzEBVrj8ATrsaB4
4WAbG2Pvb4db6TxeJvp8SO6W5qY7aiD53apbIuah2akg4rRV4x+t4nbyX8XipW0vcBUViHzP6cm3
i5W6KdfxuTwWNzI4qrv6GK+F1Z+/X+uzkvmv1Y4rQaEbj2ydscPn65aQL0xPrjfvokeY0zfSdr6J
D80pO8E13QhP6iNaunNXsVqBWzJwtTXEFMg9rJUA/Rq00rds9NIcQJvTjOBKbmu6qIKTSw7oKl6X
AsswPSNaYYgPKy8vXWSuUedO8drElVraHTpYlRmw0xzivZa4+TeeO4bpCYB4S266VfqtuhN2gEee
4m/6k3TsT9lKuOXBo5ArfI5HJ2POyOZx14m2psIg2oaay/1QFRsSrJieodcbZtfqvTThVGxnoR1/
4XVRPjc+/nUVqVroPy8t9quT+oQXHQCibN75R/8YPXY7ZRs++A7k3kNFt2r0BBEewipsHD13FhPe
Ud92q3Sf76N15VrnYouGcaWuRCYKT1Nrp8cv2+1XYlyTHhrnRzZ7SncmwNq1HYMpBvpjv5rO+E+j
bF3A77Y4idHqWuS/Mvv/PgEaQsYrvOgg2JXRNjXOen+O861o7fRh35QvqvVgtjs46qBdtclBPzkx
KImc6q00V0Fvt8Wu/THdhD5iOxtcRmvX0NAkW31PKtt6DW7LH7LukTIWTM9mDdfF4++V2gHoB11r
QqnQebi9B7yeDCvohsp3gJ2byp2GXRGflAx6nevjTw7xF29aI6e2CR2J285Sbpho9eKDgRBoik8z
JNVqDW9u2Y2bmyg27Dk/tWrkdAYU5vxBV06W5XJj9t0Hv3zVrg3Riy8m2MPvzULUvEu6PdzhIjn3
wlqfvk/Uinq+yefG7fDcVQQUJ6RV1hqSJTqBKr+MWoB0q6kESZFCD8oeiX6eJZqHC08ChYGJvN3V
4cHROrFr45CNFyO87btjY0ar3nyMjHs5H1F6cLWGL8qp6+ICMJK+hAOJiPbpZF2Pnf1MbvR5DsUL
NMgaYjNUPX1SvMqXG1iZxhdPjt/eDZw3iWqL+t3iBrkuLsQsVvUiSupLYJrvgFNVW0ngRokLNxNA
yVcTrus7UMOPQboMngyOhwxMlr//pXJqscA3zOuCO2YMCIelanajPH9TdHWp84kWBBwRGdu8x1QQ
VBW8zQCcZFBvrNIgXk35KsjuClLP7caVXho5/FKWqkrXYVr0NSENhqN4Icr6qR5CrKUUNkgkDoHS
pXYY+OtW4aEqZGcrEU5RZZw1HT1WHojnhcP0Hx5k+XUoazSiEAF1cxhXPl8f9qaRsZY8X/wahz32
zVAdWiQZ1cqaJcGds8K3ucRfmYiWYu7XxzLGQfJqKR+WdhYGFVoJv34tIxBtwyw68QJzt/FEhiVQ
joMGOB8r78+PsutqltYYRQpViiEuh2bj6kkmQHcIAyRmF3iwArELwHnh+RKEG3Ky/KYose4Cy/vi
+Ump/NsnZKRPdqDF5+Rtfz4afll4Yy2XSl2W8iVJdqSUZYut8p2oTWSxp5kGdbyh720Er/mCuwTo
GmOFU8STKR41K7HL4kWr7tX24hPPId6O4z4f76bycWq+Vy2rZLwL08NAoI2+V9sD1XKS75MZYMwm
r47TvIEbKqnEYYUc4nAwqpnznEHBzaDCbXFcJHLB5scJz7wBUxbNmxoXRXk2Iu7627w7avomE1/E
ig1cFU7VDL3umAg/Cs4cs4wwVo5sX1gZPHrVZz24dNbFKB4rg5PQBi06EVdCsJKVt7Sgk+cV46kJ
3EFHP+r0BlrSraWBPHKl/IeFCKhuDrp1Yxp86MwVUtQnPcD4HTv/LHiW8GTGD/J8ksMLJ2xDd30+
E8EeibCT1Q+/W2v9q1SccuVMqnjK8VZvMROtw6F0mWUSo4VnwEHgb0DEaTu3zEyvNn1X0UDyrLq3
sBAcE5AhMqRQ+9YgqWPgCLQFNHrYwEs/5xOHnU3NqFvbliaGgi3nZ92477v7kH8aJbpTK3CLnNF8
7KyVpHiysqFHEfkcnJe9Ghq0AphX2/15VS916+cbiGYaDl5TZ+KAZe7qtFRFOXM+zVcvYRSkHNhR
g5elCUurUCAGaaSgRBJulj+/6W/VtIaNjHt2Gb2pvO11rRDOwdCNuahcZv0973FTzE4xeyLJ82ax
T6ofjXASE5vwcqcLzkq7C5Sdn68l/6hWj20G+cttxhcYdqlxzMajnJ0imdwm7Yxot9LOk/TNh+Cp
2iX9BIrGejekHmjDWt9N8W2DpBqqP1CGXVWsesvtd7JxyO1MeaCqm2990HDW2eoZcWAQwNoTrHpl
JfsuyNfG3M2gnUpxl4u7sfkI8tUyJU694t3X1yLXTtxZ5z45nmbFroebMH4mogiwbW2jWrWl7oAA
rzQK26gfDWWHKSiqbxgHIh7Joy/sUaQE/vbd0k+XiOviMMygTr86s2CfK9F9K/IlUnYJwTi13R/S
rXbrexBTfvS9XRzn3q6fVcOVOsefbGwwEI9JSjjjGR2Lyl7h4GFMeSxJjIWAwx8C4jSj7NGHTd+7
MNvm0oV8Q0anRcV+N5GYuIsN8DrHm2Jx0zgi0QWaqm5Vns3K9DH2KLAUbLlcgoL/ORTjNpPo3Pc4
X75Z0esE+pyej+X4RFBGd2HkyeNG+F7eSs3REFwp2Ac9YU+P/vSA7c4xg8qWp9dAPStlz0HpqM4I
ZG8gRSrUARCTnQzxWVnfTNOr2R1IQ+bAdCEPlHP0oXeLClDcBchK1BeO0O1yU8ag4AaIVGe31teh
AqbzHmQUsQzfpWhwYyGxtfpetKblkk2cB7tkI/IYgBLM4Rq+FABmPcBrRQSK4U6P0qGTj5Wyhsum
iyc1utSvgxtItygZyhkDg3DEPsBo8UbzT348QPxZa/W7wt4WHuVuBJOOk2HQgP3cNtqjFPgb5Ny2
XN7gyiUEEN9T970YGbe2QDEUfuBY2eX4PZZgRHxAVkLFWdrNHALSXed1Y8/VymjfpAhGt8++jne6
WI5CcFCBVnvEvdh9AvZKvc/KnT9tx8QtO/p6HbxWxniZ/r1M3zXlXrbr3hXGtZasAdr8N3tnttw2
1q7nW0nlHH8wD6cEwFGUKFKSJZ+gLA+Y5xnnubLcWB7Y/94xSW2xOmepSpXL3WV3awELa/iGd6iS
NepFvsldQJiPTMfimY+5yr6+yO9CsQymVeotRdGJjsJzC0r2hx8t4ctAqVIgkuS2FbvVgE7fivug
e2zuh4kUeInaYO1w0SSrYINkm2esgGgucqTN4u2YOMUzDDPKqsskWeAlo3Lx4OK2EZ27WbLJpr+e
sevrfdi6AVYLazrC7gzqf4thUHz1d9Yyv4+/CYcS4LO06I6D2276NUxoZD6opeobg7rLMfjqA9EW
FuK6PIVgvnCK5y6zw02xi76oC5E+0iMSseqX7EbOd0GPngM8A/wSkCppJtLj3nse2uTE8ikgIPkY
VZHpdgAIYUd1Ngki6pgKWJFWstwImxA2KHUtjAUcK7d2iU5hJyz1+wAYfy1gHSbGN+6Mq1iY+iHS
GIpqzU072obnTwZXIA0Frx2OUZC0tq+h9R5nXfhPI0peHT9xyUDcAJkH8+JmUhqgUmY0ikdIIVSf
tfZFDMSDOtPbi+kbuiyHPrJunJlAJi/PTGqVFC0BaMwzTw/h/N0U3RDkKBqlYwppDa4eauwiUtE2
pB+g/2XmUP8eFEgL60xGyXmF1EE3vSScsVThi435E0Xld46fAkR2bkO2NaSjH+Uoxb8ZZWkP3X2o
cWbsxuBnqx+m/qeUvhr1Tkzeu/ZQRoc8eqHxP5kwxahi2dikgChDZpdOQxw5rWYTc0pU4RdGuWQN
RMClEDEdbQv9GyKpCNbeJgOCh1I4KlaQ1GfNak7eBZ2HINmalJWXmq2u5R0FjTWByCNKprZnUy90
KF2toLjb+HUsa9e/Nx+9r/kv7zn+VbzmrubkO/oo/Hd0jZalq7vdW/wlfZfeyp20kb+OjwL/1A7o
jWAOY+IWNitWQy91AMlNCDBNx05Yj7hnGXdD/wjlQVkX6XsXfx/T/SDvxG4pdHso2E2/EcB8S3S/
wmLdaaeovBPz19TJyjs2+CQv0V6U4p1FEcffJOE6U5ZWvBqQrEav0YffZ/N7dxSfyjcUOdM3LKHR
1zSod0qcbByBGOcujLfw/fOohkT3evEYpiIqaOUQVF1lIzAuyCCTdjoGkqMgbquvo+hOVbErg0nh
ElTy56qOyN6GFtxCLGwWtvrVKp1KdbviKTPe2/yeWrw57RsC63GhSqtulk5F2G+JQplP+oYDZGHX
x+RNeC1SO7+vbYJrKgTg30+N5/aQClJXfvBO4ysuV/G4zPOF9qi+di/Sr+CYvaSshkf/rljzQNty
HyxjfoD1Nekd+IH5nfeA3qrLM26yl+Kb9tKtcsQCoYja8Ynj/hdCtQYLDoco3QH104JN4wHXwYOx
xmtE/JbVjrHWNwVcQ+lJf9CXWDt8zTA6BUXo1pvmF5VALk5pUb9p+5hH2yt7zbVswU1X8Up36qV/
py+4TGwUWlwyGOFbRIGGDYXCxVdqLeLJu/OeRFwFmbsf4g9546+A9SmRPfNc9/m2v1fW3Vr/gVdm
5+ZL+V3+Eu3w3dEeM0qfT8BV2HETzS03mhDedPtxq1FDldwJWXF6Vt2Pwngcu82onAJ8pLThDgRQ
VNv8HfIH86UA5+MovmVf4r3+1vY4My38ffpclgt+4SjBr8pzdGGtz5YeQCgXOPkEsY0kR89w/dqq
d50A4XWf9yLVutd63PbUMDnf37u1sTJThEmp2gN/WUGb7B5R6pWecd752e2haYbmouInoYhBjzJ2
qSChh4RWeYLDQrcs4lWtreTmPk72ork0VGStoQpCTVwEPwMV9u9Cj+wBEipC2O3S07Ye+nGQoKUl
mC6k8yRpaebboH+MKbH6a739pYbEUyeFFvHsJLCqsbFFUggPAFKTyG0ahz8ED2gWqzx3GpDewgIB
3tizKWzTRIQObdG+oxN5I4u4LoHoaEBIMtUmpDkUQP/nZ7WqValpeOl0TFujhYfDDvfCAcJbR78j
iLGbjo9SdafL7SHLXVNLZQdTDsFORY0SrxLfuLGvKlI8DteGotNJpL9mXVzYlVIN+UxIOUqvyGKP
rqgVdFhz2hqDeeOeotV3ddTAIiUywPKYVt5VNUJMsF2OpWI6Dk66Lrft/XDXv8hutLRc9Cdw58WJ
QLLTYNsOT0VsV7IrUSJ+lg/qE7KY5oEqedQdkKiMqJhjDoLEp7AMEUTMbDlcmai/fp+eR3Fha9/g
eSvaQm/sxFjA56CWWbO2D/Af0+YBPe++gyE7X1CQkIccNuaSfo14iH7NG/1hfGu7tRI9+er92LkK
x/MBVOtOfqvW/ia9w7Np66/ClXWMV4KLX8xBdeIVtdUv/HcPHO8v2bf+rriXl7CPXeVeVRZldG+w
JD2njlwNT+RqO4arJt5PzQF7q1TlORz1AHiZiq8K5idFJZ72lysYjxJXjmSriFtqdn8QnuezcS8e
eHz/a04Y/iwe6K+Jr8ovhMrukh11YpwovDc8pOjDkBBxxugH5ag7upPb0kJbTnfEt0tc4B3ZkZfT
rwp+ubUQnrN3K7ILxF2VRQzvZUFnsfzJRM9HzXra6q/BEQHm8Cl/IhUStsVjUrJBu2y+Na0f1qHH
X0Sy0STkz+t3VG6QVvBQ50dV/BdWPfvyIXylbLI179uttdaP0U+f+7nfVnfJk/Z93Mr7+N1SKBwv
jANFYf4pDNvoGQgv0Ei1JYVeNNJOU+atOul3SfdYezuzvseWSljG+Tbp4IbfDd1j2xxCde+ry7Ba
tjoUfqeQlqHJocPxgBTnCmFqxF2Edj2FqzBYokpPFUNFU/srBWsdiUrUjGd2JKtlEX+xssWMLBAW
ujs2h6LFsW+NLqM8HmV1H9d2oNs1753dCe0+aR6ExrNjbW+FL0iLoS5s3KjrfrBn6VQAQgL+C+pM
vGisIPthWN7QTMdpSosHQQmzXZciTYsKqOqWjTb+4zMC3C/cE2MmaAG9vAhqEeMdo74X4qNHQdlu
QpMTsyoBisc/RlPQb1TkpasKAMUdYg5Qv5IED8K8qFlaUaF0bWDGx6j2sIge03cNpsFBMWLcbZvv
EIK9cCRLCprctQA+wKHO7JkHs4r0WUEqRSuD2wpGlbBqOoDRBXSZJdIb3z8PnS4/AzNPNWiurqPu
iJbLRXW9HFoR5msaHlEPyWnttCxTXW8ckh17QgJo8/lw0mUtdx7PVBR6kjMMAi2v85sjLqx0Kuok
PJrh1O8gKN8NkWcuUSyqnTCcvpc6GRVKt6E7mhONlsA08P9Q4RmoSbXrKnJG3qdaCJHqrXVLaCnr
FWghhbf0J62rmZFm/MRMRoZPRm5yMTN1isFMXOFMKn+FSivAlUWc4Ul4UFfayVuZ29TNH+mXBid/
m/9UEFWZm6LhV6QhhJR67aIKl3p0wEgHAz3KNQkAiPZ+hkqGSyFEFBX5YVfzHJnSj4SYqXJq1Xu1
W1vHNNr50i7zbK3cEeWViR2h1Yy2I7Lkpt3h8YaFYpBspGbZVgQRS1qfFlLzqlOm+0ymePsooFhB
uB+5YelSEyAQGXf8qyIswvfcHR8h5ZQ4WYA8wGcGtAJy0TRRCJeI5biPviAenoCxMuwQa83IAYJd
YCjY3woj5tbE3yVQYIXo1bH26COgJaRenAExakuUXxPxNBVovbb42SmzUATyGKSdwgDsOde/ddDn
F+g2rOpUfFAl71dkxfmGpsjh86V5uWPh7iF9D56fpa2bELPOVyapMPSxNshOqJxKdHGSB1Xt0d4K
v0tyS9T6PHb5OuoH68ZRMf/c80lgXNWkXkgDF027i5MiU4rU0pEQOXWWsGwkQF34YkyLEIHmFLsW
ilk4e33+qtdLm9bVrIAgUklAx/GijCCoUlNLSpmeojzqkCPYjYiakeQRzUdpvPzHg80bSWUHIeLG
LJ/P6+APWlggxH2So/I1DKDQxIr5M5faZyTdbkWml8EZP54iAtAGwsH5WrmIBJUSSwAUMfuTN8WU
3OAnOKJMy+bzV/p9WVx8M0h3BphYUwQW+xve9ldrKFKVoUaUuzuZe4pulF4XwxM6J72OewPbn6DP
Nkl6w7WZHDRMQBGrIt4B0Jo9t+Emz2AEHQXroRh2heZG3iq3oEckS6R88X4rGhern768V6qnonYS
35Hq1SA4lrquY6cJl5q3a+CukyhaO191R9WFqWh5rqXRonakX6STdK3R6yByRNgpfEqfpBdjsEXd
VUK7uCf24u+Tlxh913xRwtOHhkf0iVBWY+e0DJP7XHEb3H7S+8hY9r+T+Mm38drpgN6UWNW4vrGK
dk26xrc87lfdHpm+G5N8dVNwR8y8RsDHYMFA6p2vG1UU0iBMxPYkxpNt6d0DPT7EEeTB7prqtdVy
pKPzWyfSfOKcf1hoq/SZWUbzYv0d/P/1YTMj6LME8uyJnmREGjg4I/KHrqJpYLu6WnXgxlAS6oZ1
JkCTKPPiVnv5+rUhcUIfhxZgSarx+1r66wnwQfOxBxqyUyKoL0mYhnalBp4dlZi5oiOPtlP+q0V/
+8abXx8JHMHgMZHSmcUuxfmo/mvYuh3xFEOh4TTqaE/i1CeAxdMCbZaxEm7UF6/Qn9QUiQEMTgV0
SpGgvDgShEZscZDLGaw3T6UoressQWWq/BX0B9TeCm7bNrEnixZSUuQ3AsEPRgd5qqBfBwqQ1NW8
OP3wv5YROxmrk4CbHD0LVIMzf48TUOmgIr8f7/oyimgC+i905l4/Pzmup9mywB4qqCXJIvnqxdiy
GhZ+h5bcqU7rXVnL5DWixXmB9tuADs2NLXR9pTEaZTHUlGZU/2Uh2+rFCoifVp+AVjRrCll9gxj1
5C9aWX9R5ADWWlaMNJhj88ZyusKCAgHnLfnEFHJBpSjy+XoKeBsU8uiApekIyK0Sn9ACsbP21DbC
Dv8EdrFMS3poDIzMuBBsEKKmq4Yb3fKBYGLziLOKuDR6VT/V9Nk//wxX4TmPByFH4bansa+w3c4f
LyoSATCuLx5R5TahO46/gq5Efz0v6gV27SjcYywLdJ1WpoVhEHk1SXQZfGlCmWaXmqrLxmxzF+Jg
bBfKUdaS1sUQHfJudONRr1YMcFWL4BxeGjqLsObPn7TLpl6Hc16crAL89lTTMbGKUrI9Of4elCDK
Pp+Zqwt0xmRDAmKBShKh2cU5YNVtLWWYIp1GY1CAlINbSTCfubEHtatzFl1TIDTUbWgEgMS9ONx7
rcIvWk7CUwlYDVauJb8p0nCsMUQKEEy+0xEWQfNoogmslsVO13gOCxHR/dDqD57oW4fcs2J0fID3
oNi37XCLvC8wGtvFEjUFfXpVzZTWbhXpD1aAvSukSGk5yd9NgLxC4L1bfiBseAyqpRSF5WS4t0qN
andmqXaCVZ0hiAQqjSpshdjLjxa+NJHS8AGmSV0Vhlg/tlRHvcbsHnHsSDBDOgIrGHEJPhhlM943
4Y3w9DpzYsqAIcKP4Xricrr4MnWomibOJNFpwlXC9k1awh2Geo6By5otTpT8wghD5LaNDxzmT5B/
cAASrZ9iI+6RZnWVASVuhHbtqaIOUMlWtVSBBt84cuTLSjzEImBIMnAa4jA4xRcbv5Qzv8UvNTxp
vRCulL5THiSY1y6W2ziM4R6VtF4OmgCJBRrkQE+bdl2XAQtabWbvBiU8+NlbWiTpFifnu9To4CWq
7SpM6voOf/Fd40ny+vNFf3XnsgRhAljztQspQL8IwZU2q4RAQ58CRJe1UlgUd/TWUJUAuo5lHJIE
5tA6/3xMDkiJeAOdRA7J833dy+iPymZXoTHWfJ+S+mcaJF9QrNykpsclSN9LEIMboTicXX7qWXwD
co9bl7+YC6WcKOejxopSyXrSDEecLZUMzfyTgZGRNLxk2cKv2oUvvWrpHh5SU25THcwO2MwQuQaL
HNW3+7J0f0v2wecZcaGBkxGa9SwvgIoQuAIPgasJKIb8bmBCmL3PMky5sqso+MH9kbuHDpuIRMVV
eTGmR8xvO9A9RYxYw6FJHGN0s5hck0TopU5KuyueU+m9L92a9l2rbVRraQW/gP0mAZVBfYWV+iJV
n/V8bX7JdKfPXhVl10O0kRagpOqDZmLFRicMwA9tUt3VEd+J0CQffgnFMaY6npZONmxiTMXgv1bP
HvU7/YuaqK4ZP/g8cHUcqZnly8K3q4FK7P1YOAhMCm+cujS8Qqy4jaUxw0z5UW6cQa7gOgcIuUJS
7/PVcn0LWCSgJkQZyu7EaBfnJaaIPUpWMiekgmaGN1Dc9MJ7H1ht3nfxjaXJGfzBMpl3gsVtgOjE
pfZ2qKWpGJZqf2zVZS8/5vrCmx5qtG4TEXf42tUSCgXaq2F+s4q9x0fMvVPQvAbtFtdBRf0pqT8H
1MW8AgO3n4mwDzDemFw1/jK1KzBvbb7zMJPunyXzGbUk9FG++J1sNy2u6HDMQ9pkAqpwHh0NQBUd
mJE+3njtEbetXF755muL2fhY/JBrdNcU6hd8oboNbQmPkKYsWM9fLG87BtVCg83T6yhdY9lrUkkZ
6mbTBVj79Ihe2j0AOrVvKZ1gNdxQWI4bZ+yAR9BLs3L4DBHqoSM1SVEFH8zSSZFsVX5K2g+saxeZ
dLBeB5KpCt6XAJA/o1rgv5Z5uup49JF6dsXfQrpe9IgAB/oLqJiFiO2kWHObxDS40SP6CnWgpxZf
LaKXDrBSYsvmY1Uco/iHSvM4li3qARu8NVEJfbL8x7B6y/WjCGImeM3B7ui7EtmsCUIRQLc0Ono8
jGptUDBvizfgU8CYBydRQE+wYnGb0hwTXDqV6BJVpsX0knPn2UjQ4RRAnYU+Wvss/5JOQ+DQAZdU
wF0xtnz7XLUNHjhw2+JReKQr2L0ruyFF9s4JV3lmq5XbcyI0CwwQauo1oNfwnAXJxyUpOrH53iOl
iwkOHpTY8gZO1ztt7KLRU+Jl2K6MaJ1kK4vc2NuGwBj7r1ZNSXIjG5tyXGKq3c9svBF9cOEu+v3H
w/iA0jEzzJ8PX8RgpB/31uZvA31cULg93oQv/Y8JKbvQbc0V5EIatJX8ZMVbDxcdees3r765Saav
RvdtYmWakFdMwo25V90Gbsw5xjqhK2qt8tZVTMcccBJD3HTBr6y7q4RTDDIq3pCTDfI2RlZNuUtb
NyrudYAiWf0ez/3kYRHXm0x6VHl4ofjRSY9dcvKGEwbZdo11z7Azq43OjZ7Hz1mwz7x7RYL0vwrS
reqvvOgubrdRsi3bOb1XpjXoyGx6kLKdLjmZuky149h/gcindM9tskw3bf4wmqsBrdzwqYqhBh6l
9tDS+Pe+IGm0mIaNZrmWeQeQPdXWcrbGsxcr0RIdk62X3yg0qfNtf3HfGKDgZpsB5NAgvp7fN12W
N7MOdHdEGVQIwZYmUbMwEMxejpJ4wrW+30yl3iOCWqqLOvXvMoTlHc/yglUgUkXBiJO6cDxYbAQQ
c2VM+Gt0SmMbOs4AZurRQlkg2vGEX9RT4839Wzl38VwF/TADwTLAWk0aDCu8gqjAdIW47GquKTwM
YlsLvliNgnaLkZagZTt4JxhMl1iaJDp4zylfoa8s35iS6/STmAjG4ZwHwuJH1vZ8SoRCqyMpEJKT
7In9QQ86p1QyR1a9bjF1EpdxB5nF9N/x9sQMVES87vOrRLr6JjzAzA+cuY9z9j3H5n+l+lordQZi
wcmJ5E2984sD1QC8IRv1V1gDHWyatoXcQ3G4GofezuLpB6Rxek4FC/3zR5m//tnqmJ9ExcOb9o9l
APo5f5J+SgIribr0NCXim48eF6gJMq6cUHely/eaxbn++YjX4ek8pK6INIxFjfTvIgHP0GesJ1ml
9Fn3jWPmWW83sfFdwQntkKo+xIlW3uhVloKHrT3XU6uHapCfFC7DbWmOIPr0FCGNiv/NHCtCoKyz
mypeWPJPY+DSgv083Jil36iu82mCZWASnRL0g0m7DKnDyUPwIyxjYHCsj07KglU3S+v2Xts5OFw3
LjJpSCP7pEsISK0iK/UPDRALn3ZjmyXdEpVIaTWKYruSW3WhlTUWfbNrjY9A0lLLcmtlGjMHJo0A
Y9RNvaqlQl9jlpc5QRB+R8K4vhulFLkSWbzxdurVGlAlKJl8EsSH5oT8fA3gFzt4uTrFJxlSxaI3
66dRjNY3vvpVPKOcD3Lx1VEIjWU59gDS1CKNjslIl6FUFeBo+E3FviszfBl9y4RSbKKjjFtbr2X7
kA1JsYwMsVoiFmpLvfyAUDEm8eiezl0nWwTK4CDIBc4VlK83wF3CYBZyn2CuC9WHllAIxtJy+LrK
rVD+ehfPxXSZKhbuNEAWL3ZxEZqoTAeTcNQbgE25EUxuib46jh9+vwkKkhaduKD177RhLu/6fgWt
1tQBaPXmjU/4u4R/sUDpXOiAJecWBlnq+TdsLNUbSZOEIyYIK61RulWJTrIrTOoGQyBICjImgig/
2mqs2TI2ZA/WLJpWwJNwfY0gDMWwbhUZt4CMHz6YNEs8IPQgKldGRVnRZ1FSVcKxtMbJRvT0qEyY
cWOj7nC2Qf7NmjfMupzB4xumgbATqSPYxghKqhOG2laE4JSnw+uN5XiVhdF2ITVmJ/PdSOYvcr+q
7fAc9Qv/hONzdj+Rz+pKu/KwrdhNmbfRPaty8JtEp0odRLxFPdPW60LfIQCJ+utuyO9QWXZVMRPW
ft2kxAr6L0TPx2U5ZqI9wIv4/cD/SLXnv1RLOdPv+X9N20ei2M8F/D/+Qy/nSt0HQZWf/y3/9d/2
3840gf79//2RVRHUfymU6qFf0qmQZCQ+2AB/dFX4K+qvdNuQVFEwZ0Fe8j+FVTT1X2BsLTCvAHq5
k/5S+OGvINGj8/UfUi3SPxFWOS8Dz651XK9IhwFWgv1+xaCr8j6XkcMQQLJE3rrxvg1VQTqhoTRM
dKY94t2ECjbK/kiI3mrIXVT6fg9OsYHKCnQ5enKX4lqijC213CseFIeKILevpHojDDTLCjyFNnUp
JjNfg6g2RSf5UWjxsAjbUFolYl9va1OhPZ0je5cCv24tG1/YZNf0/CG3+2s34sgYBNiM75hd2SlQ
5UWOPvYOoZQO34F75APpB/iiFLce16+05kslymRgZpQ263QM5R+h1PWDneO2AvG0Q5ZWFUJCSJwi
ChyFK0yJvcB6TMc0/NpMuAwsfCEm2ar9fngBDL7UhUT7JogZfVsKhCShiZImpFMlLjaVbOS/xkbS
9iaJqPqnJvD/d+V/p8zNrWZZBKAUIebdwZL+r/fo//qfs+jRR9pHH/6gP5tWlv4FMge2rImXHI4m
M43z31pIFttZYcvgADbTPOdy4L+1kFBJor+MngY1EWpoZ1vW+hfIfA5zLhqgDMQy/2TLcir8FRmz
YYEDqPP4NG1mdaX59v8rRleruJTCLpwcOSf3ISLv13Wjb8sImoinYkP513wd/lzVf2uAfTQcWozM
NAB8CVTW+XCNXlINsoIJOwIpcIucygCluZniDVeljmBnfT7e+Yn05/VmLUY6ncwWx+P5eHGtaJTb
E5EyO7/1vdTAOU/ag5gMeHHXdYLYRD42UHESf2nJk3QjIDwPOv+Mb83E2bnXCmT8ogEZp5wwZpHi
Eoy/+6YUS3QNIu0WM3f+Kf8nLPo9CmLYXAhkWXClr0ap/AI3HImPSByC4nwNX5FODijYcLyRVX4w
oRytJksGDeD5nD+f0KqoI1MpRmJ+1WzWjSVMbqoBTjfHPMEdmfI6dT74cr0wOYrX57dyyo/Gp89H
pxFFLajBFx9UNXGRKTXEGEpc62EO6Yl01HkkMJgtmw1qZlqtyqql/iqWRQRWNJhwCc1HMFPo9wan
Qe+V1kYIP36e+hxyv9/hoOmkreAfyNfGH2inG9/FIg1vrcWLIPHPZwIKQzA2zx6NtvO5wzwiaNMK
k68oLSxXD9KKsgPNfSsyhUM6cEsOorD3Mk/irolwVegibcPiztZ1LiQP7JtwLZstWiKeJ2w+3yjn
icufZwOqQ5uAbjFR/sVCJWLHcM7zqJ5IsFn70ihWOIQ1Nkr/6PEaFZY5BsbHpTzcYBp9cCKgIo79
FLk56uicZmcHUI4/BhLKyuSgrw0vAVuMTdn1I6ZBww+xq0+fv+bVTuHdaEbQkwB2MSN3zker07y3
hHhQnSnstWUmV9Yh9XRafjLswM+Hutr681BUPphLfRYzvZhRydPrUqon1aEMo4Cijfx1YYn+8+ej
nFc2+G6MAsaAXpJId0f9XWD/6/yevELVq8BTAS/jhjtKTemiQv3D0uAhGwWk22ky/pmE77/HVFHw
4yTAn1e5+GRgJuqoqzCo6nKvP4BjKfed6gXIDAMXNjOpfvr8HS+aSf8ekAAaYUtjrqpcpDFp3A5q
qTNgmMJcTIoMtHvqhw6ov9BpxvitRsl611JRO6XsqjX2bYoraFl84zT/+EFmGKFiAN2jv3W+fDS9
T8fBBACpTcK0xrei3PsJIh59gtsRJNd0K7SYSfs1NkqTNpQbbIfRHO+4VW9MydW2mb878QHlLHr2
6qVlp54p5RgblurIAliq2KQ7nWDLDVdwtPUkAknUq9nKwGRl4RmJt7Mo8tlVjLlM12NJERjKvVKW
1c7SfWy7LK258c2u1+VchZ1FQnhKUE4XG00viiIo01hzipmdqofAt3JUY026XsgeiwUtb2rPn0/K
B2MCgJ7FI0mBCLcuxmxLNdMFPDOctk2O1FimR1/x0mNS6G95E1YoOCVmcOM9r+4joDUqURRq1hT8
wJmfrwhVD33PxDGblk5Z7vDqhEeq6aGTc5o+Id7xPRdYH9jLeUtfzdMbZ8xF/2zeGQw/nzB/WOCX
mEddzjE2qU0+qFjjP9Wb5bOWFhBlU1V16kRpZ3dzyUUWzXI8OU+dBu86CnRUbBDb0FxtqOVlW6S6
U/Vc4HFetC6Ac3C+RZ86n3+eD6dqpnlyJoLHuMQ5j2Ne4J05wRFGZmiR9kJ1P+WN7Eg4BDlxHm5K
H/EL0mRCxPgGm+bqepvnCYwbyuzEDri+n3+mjus8xJ1MdLTUTO5iD+W0GA/NnZnKb7OP99Ln/nvK
2nhwP3/p6wuHgS3WIxccdgBzVv53fF0XYys3pc6a7KvYRdGysFu0+FwhG799PtJH08vdpnMLEG2S
Bp+PZPW61WQG3OvQVNKVpBbGOvOy75OoHvQC3pQZjyiI+fgMTEFx4xL/aOf9NfZlpR/bqxS5HMbG
LbNxy6ogghlQ4PIlKVih8hNuPXm6hQC5PgK5xSlJklVRwLgCF7etUUexx3bPCwX2D6fZHTqM2SbO
1G6ZiaF2Yw199CnxG4E1DCeakP5iq491ryclHShHTTNjTv5jPF71d2BO1o2s5YN7hlebk0JJFCnd
XZ6egoBRaMWl72RpCvkungURsg4JqxotIiqMrV3q6LgOZpc5g6BhlWi1hpuJgXzjw14Q8P4cMKiR
ySCc56LTpe2HpoppnmH6B+erRnWmA57fhQaC9FmcuEZeoN/SdgU0klaFXSl6C2vESDEccZ7C3lBc
qnIzbLFqETefr/aL5tKfB5sRu/ACZ1bJXNP6e2MFY6uGkaVITof34CII5E1lFo8yEgfIek7A2seU
8rQcathEoPcxViVc04oTMJNQJPj8YT5aicj5c64g0sQsXZwuCpXfVM9byUEbH541YvkAxnwCeK1r
FjQ4oufPx/tou/093sW7N9hYl2pFm1lOImnhZ4XqFHoRotAAAQ5ErAjHC+ro54N+dL5w9IPREIEy
shHOJxxPo8AwOgnViQjrz1LtzLWejnuhseh3ikmIlWiPXUHVCsC8m3j1+egXWgl/vrfB2Q0wcU5A
f4so/RXowuIh86HX6OBnq2+oAxZ3kogFodqbgCK8JAAr0iGTNqeCvtFX20bxhnv+s8lOUqunZFcU
y65I9I1eQ13LSA5vTNBHq4AaK81Wjgfm5yI4pPWk1wnK9qywGCKvlYjQKZPGLjv8gMbK1G+suus7
jcI+6El11saiWHRxtfSUtMZYNyRcOsFtJw1kc7ECZ+RhQQYYRNpbqCglKAu/fP4pVD70WbWBg2mW
4iLqoNlxVW1QPVkvp5wkVRvl8OhbYm53tI5ufPDr5cYoUGxV3DvQ/b7MC+WS/rWKObbTcvgfzEI3
bEtpYzvAfGDjoaeLOmOQrgvN+2EOmF59/o7X33IenTCf4A51nctv2XZR2ucic2sJgUW0jHJrQJ/k
OckKnFbLSLhx4l/vaFDa1OgBjM9h8xVIT0roQQe4TaY5sXtZBmhnTllBUJ/iDqulPt3SUF1//pIf
fUiqjnOYTk5FSeJ8RyueXKXRPKiYqf3eJ3Jz6hi5j89Hub422a+SSL7I3uDqvOgftprim3XWIptD
RuJiQ224Yzm2myjBPer/ZihjNiv4HRRchEBKhEmKDNjdCQrEaqS06FbDJMJazv95IZNNQIVWA7lA
ZAd0+nzuah8Gl5qMstOJuBf1SfweYO7hhHpD8WvsbsEJPpxE+ouzxxW15ku09KR7U9NpGG5j/BXZ
dUn2KVuRb8sxv30+iR8EH9AQ588FJ9EgFJ+f5a+TFivOktsjx/m0F1s0aQtw61ycS6URMVQRMPBs
fFwYuCjgJ3NFo5Q2wJSuUAP//Ek+OgLginLezwUUuvYXDzKV0CK1DtQTgfmy9/LO5RTvHUmsvo19
OjiTaRmHUSv7ZRMIOMF/PvxHe9KQKBrKFFg4gC6G77hT8I+LJccY5GhtRjAn5IcpAHipSaAgOj+7
tVU+OnW4YakrkC7Mwl7nLyz4UlM0FMmcAqKFG0e67NYKHj9iEZy8WAjdf/6CFt8X3W5q5FcuiuYY
D1LocZDjzxZuFHHw3BQMvg294FGLMakaxDC4MakfXVrMJcQfOpQaBZrzVwzxYM8oV82Xx+hjaC0U
W1kOkCBR1OqRZgRAQykQV3pp3mKKfDi5c38eNgY56GXAWCKdpWoF8l1RATY9b6vRTXspQ/sfqX4+
5q19NC+Py2typu3NstfgaX4j1v7aRn2DHVwvMLuKh4qBkrbaMtQyVLoMttbnH/JCmHcOjqBVw68m
HJ+bwpdtDsUTZby9AULWtTDsi6bcNCIeZEoVWk5aAk8VEGBLEOaxEsnaj4Vo3VWy+SyahbCsNbh5
JDd4pfioGARce4tAQq5/0uAQT0O07olqV2KS606nhM+i5yuoqATSsyxMwS7E2HepNb68yESzX3l5
BC4zsegN1NSjhHHsN2EUGJtUnqqd1puTjSA+iuyK1C4/n4ULKtC/Z0GR9ZnFx6mhKudrKw5TsfAD
PHe7WhHuUmtscXiIwY2merkZoqFyLDBHy0IR1KXnwXLuaj9ZRlGcbKjkIQVdAo5IGiClXdVlu3IM
0BUrO/3Gc36wMCTECP7zMS+ujq7LIP4MbIGgh4isF3L9SBUmZyh/urHDP1jzDDUTbJgTytAXM+Il
chUXBUlSzzrdmskEUrOKXxqaZW5gTlN4Y3d/OB6MZnqK6HpBvDn/AoZBz7qfgzarRWEwFftmXXuW
tqzaVFmqJUT0zz/5h1NJE2qWEUO61bwYT/Az02p0QXLqSvL30ZgUtkAN2e3q8RY47qOhCHfFWRgW
9sbvW/Ov7TxxRRhtWYv/m73z2o0jydb1qzTmPoX0BjhzgFMuyaKVo8xNgmqx0/uMdE+/v6DUu1nJ
6qpRX50N7MG4hkRGVZgVK9b6zSaPUSnvMHrxDVFrm1l2/U9/q+fMfRE68MHB8g2WNkmmJaf5xVht
GzSszUDRCDhAj9+2obwbrX4I19qcxA+xqd/wQoouNBPH33TsN1aaxhdGoHi3cVZXnyvkLaJaf0pE
q900MOQycAkYFqwj2C7s/S5qjX1VwTBXgjKi9gYTGGfsBrk/D3WfwdFwjJ5zMOxrbE8Haz3aQa/j
N1nMSK3XlfOgdjjbA6mW4kJKPTprDZ8xkIFzO9yPXtzsvazIZzpYhnhfOxRkVtRk8WEi4zdxf8QN
Jct0vDGzULcfrcwYE5RIDQ0PVqvMoDU4RWHtIkdHq4/7ULgra0IqD2mVtPviBVn6h9aXgqaHCCu/
NmPvkxIZ7id36IZ3VqKLW6ewp8+5nqOAScDEoswSJVRppdM/5bypsp0HJUsQmiu4kDGe7F+HpK7f
qxMKSUOt82NYxJq3uGFWX7wp1t51gkxyNeArR8lpVreFNk7FurONDvX4MGq/h5YAmUEjAAS+aZrE
Hqcv20+uA80UrYO2/3h6kxzbj8AZOWmUNblKF3sk5EJwc4v9aOTzgB6cjiVACzi9HdP2zPXyDAJ4
tR8lqk32mKi1LMJIrnddXWkSXj/HAgZEP3YgEeHbcXsOmvY55WEm3eYN2tvKmCW3EeQRPGNcPf5c
RFXzh2UX+XU6IAXrekH4dh4BsqKw1n6JICe/reYoriDahMO3Wmmdj2MVm9+FMaF4dXrOjmR0MjCB
cpAvZurAh+fKquvA1fuOiqEgHBaV2vpmjKbnaLl3ltkp1/PM+p8e8+itxDMBMi5ACzKPRbjXI7UQ
ourVTevBxDC8zrpS80i/qELvui0dcdflOXRO1UVHewq1bWNM3tqkfLlHLobjZrPvs8BK1jisogA+
W50f6GeNF49NDTY5uMdh6C3FZA6nZnbbUVenUd0EYV5u4Ghna+r49rrsOggjQTpc94lzZjmOFBcl
z4hrggqj60IBOhx0EKY+On0Lv8BIadjPxLltBn9hExV99XueJaxNZSTpR8sNkck38zH82Cfu+DBN
efB+qDOrQ0ciU+7Ao1bn+rdyMyw2PSo1yGToyNVQwV/MiOUSG4p8pN6lOLCv4ulrWwlzPbpqvPNa
S/dP75MjCyD5VrqJNg7PlmVizCfTgimfmYtWNSEWjDV+smq4toPIvk9TJ17pBcf79KBHgghG2pR1
2ZgUApba6s3s9nXhdDw4MGykVlsi4w++5LITZn1mqCMFWwIH1Q0AUGTh/O/hYjtOXfZzzBcEBZNt
QmCp2wBfTkTdOqwSFNSXHQmE94aZh13uXo0DRqhKPSVfHdgCZ7bekafl86OOd51Uhln2zcDke01g
ZeRgBdqMLVWeVZ9HM44V6N8k6oBGlJvgFxUN8aayMCk5Pe+voSA2e4v7nZkA/EBMOpyMwUksvYso
phqN7XzPNRG/n83ZumqDIfW93DJQBHQpa6d589F1U/EeTnazr7qKqYrsAe1RLB6sGBHlslWnMyHr
2M53JRQDhA0IhuVWnEcvCxLw1BslrzW/UpMbsxl9XXGjfYZf6ZlsZ8FTeU7bAcFJQDflcw1VzcO5
8PIGbeuJUsooFazolUHWrebaj1VExZrYQHcN09R1YnYPjRL4emv2Z7occoTFUQeWQ81Wp8JCsWpR
N9KtKg9NOgfoG3O44wErk3joz5F/j+w5KRzKhCL7i7aunPYXWZ3tZL3W4iq+sTJbe1tO+rRBvBsK
TN+NOwQQi02q9s1lYeKdKuohO3OLH6vrUMxAHIdUFZDqErpFhyjK+qk1NnNPIS6Yx3lTqKWzSQKk
eMw+Q/1VFSGk1/ozLoj0CjvxvdMU/R/sfYNp4IWGXAM+Xot5iLLUUWNBlS4O4FRlNRwooSLSPrla
vut6jAlkmZ5S5OiCjkUTwcJhbi0CnpjJgA97icEyignWO7caqjOTdCQK85TAXUxWtnnHLM5l7PWz
WYaGvpmcqt9Es67dN9zslwZcHuSEUOaaZgRqTkeDY4PS1gD4KEkNeGMeboxR6ECgbExOw2krmia9
hSc+72LHiC9QmkU0qTuz35+RZssNTxJK4JPpEPiFwxET04v6sWJEbzA8EHtFstNVhB2HvKmvI+x8
ZX9RrHQjyv15UlAMT7zxQ+o1j5mXoABmVc2ZiT8ScxDFkqgNiR7HH/zwE2V5YYuyBgltjDGCKXjW
+Qq87LZCol3PEdc/PeVHLj4pisKdx/uYLSiX5MVZTEMKX0ZWGBBzrBwmJYZBmiANsz3hnlndo/EN
nC7lGQ+YLQH1cCyLg5eF2Hnga5F1V7FFptLjCr8eRvzWpj6aV+XQ4vHTKFSq87m7rCK72J3+vscu
HIxqyO/gd5myTHT4IcrGjJtUC5jf1Agu6yzFa0JMzb6Bfrx3a4TIRqsutjGFVAw7usTdzcDKVmFX
NBt7KrytihnPdjCceq04fO7TH+/YCeCuwama9Qenu/h0SVG3QyKYorkaavRYLMQ489RZwWPGcFLR
d/nsffkHQwJPQjcGdDVSEocTkmhxOcJ6IRrPUXdbaKj12wE8Xy9EsJEpnKJVN3jnnlLHtjlXvtSp
YQ2MZRWhy2bXbPPI2JiTBhzEy/ILzBJH9Cp6KLrJ6J056cf2OXV8KVRGMd9bJnhWNUDLEzF4R0CB
c6AXPti0adNhnvoPlpBsChQnb0RJtTycz9Br4zgGC7epldC5dkyc0vpwdvzOHPMNMpvqVWggdfzr
iwhmhoaIBEEhp3c4aAIGOA7NDo82sxi20xj6MxzJHVKZOoCF8gOQnA+nRzw2oQDMHNqCaPeb1uIw
j1qfJYi90HAPHSw2ahRcRYupSdoiH396qCPgLpCxpCPSypNHwTIPi40otLRmQJomVY2vdtjHFygp
XIkkRGCiEkSQ3Iu3ES8iv3EyTAKo1l4XxaRKN/vuykyyGRC0Ul1WpJHbYtYyULUUgycs2U9/1GOp
DekbEHcPRBpBbrEOYRumadsZ6AxPDr1nvIqE1uyjpkFDosfWSFiQqrUy0rag0M5lFPJSXt5mgFEB
eBFmgUIudkFRmoUIy9AkfZt6FJTQLBOt2r+D2Fz5kAnVG6zEPtjuOF2e/trHNgP6f5Aq6Y1SH1mE
LeTTRGwFGQNHEOYayNRXcHOHDWl690+GklYJvESBPyztdMzSCKOgZqe3QdGsXbVH3ybSJ+wu8m57
+ls9f+xX84kUFIhbKGOqLVf7xeUYuRl0gpHyWmkk7a1WCQH6u51xWNK+RS6uUWPkJft6rH+nQQp1
3sbGz5q90c9mHQAfrjqloiIa3KbIfhlk7gQ4LWvUlc3jGSRONlyFXEB+aOcIVkdIWCgKBo6nv8Wx
KwVxRl53wO1l9/nwS0yNks1h0iOkV5jjLmpQlDAKs97XTt1gOdT23L+Ndu7Iyo2+mDqyKXh2aGxK
9MAiPBjKJNKiHZi6WsRXKZFrlQcAM0anjDcNDdSNkZkPIrdDlNQ7/E7L8pwN95FNSXACEIcwE6X4
ZdcUrUI9SB12SqUMLVAcRI8rFyuEMY/PKCsfy2xMwC4EQjpPgM/lR3mxUVrT8BDV1U08e3pArh2d
8Moa/0Dyxt3ZaYkdohjFWs0n3rk2quwjF9SZc3HsVSMf0uTq6JPSiV98hjQSzqDmGrXgoA/8ujdR
D9I7a1MERoUOQz/vDO757UAN7jIz8ImsUExYC+r5vw4Z4YOA86cZZ76OgbE2B+gNqmibJ664Sr3Q
vExnr7ivYgV/MgODhNMb/Ng6A6uQjRae6K8qdmWUWVYYooWuUOtcubqSXiaRx0OJN+6Z7PHoUDSR
ZC8JTetlQGhDZyoGHQ+cRgpVlVZEnEPiArMa5dx6ypC5PECS8PZzqOVNUgzZRE+C3ZuUHu5Ouqtu
9Xaoz+QNxx5ASB1QbJAwDmgFi13juIHTugN50VRM3aNNjWMNhgW3coDel20PN1vRNExLQ0OamKDM
4ymUHWMBiLDtssh3BWZXp9fz6E6mNgCHi14uOcbi7RmNTVuP8jax6VCAZwWgFhkVD2EdJVTdzpvf
42AyV91czDdDWZWXUdNGfjJ0Z5VDZJR6tQjPYoDED/tVFIMA2ws1IHYO9exexOWkrZ0Aeefewtqi
bb353jZT5brsaArlseUBU0UGKY/Dc+IDR9JlqR0ChYCuPc/CxQVrTYCWmpLDHSXVQEeqTpDPrNCR
4Vbn5kjPWeUdK1Jyx1IPRLCDR+iyElQZVmDVI6SdSr03jWxYWcX4NVQGyxdT4lINz+dsVVupu43D
pL4ZmsjbxWObPkTNEN2d3hBHvzyEF5A4ski+PHVVXFrZXCIFm8ywfdGrmn3UyupN3TrlzoocxIdO
D3jkyqRDQTleAvSJqfphOK+Szsq6uuYV1kQqrh52vGqrGZnxsvxSFVgudGhXnhnzGXax3GvEFEjt
zDqg58USOzioDorWgKqj/rlVYdjQpWzHLeGtWfGqkRpSMV3AtPM25UTumAnceQsR50gYYEJndVV1
WRR1fu2acPxc+ge7tC6UDX3obNWbCA/hnDohWoIMA6aopV9bebQuRsPdRYpT32WwBXdRXOA5ZDnn
6knHIieFReAZlBY5t4vEWEHKu2rL3tigFR3u86wYNvBRcXyK63O5x5EsGAtWyWWWTepXD7DZdItE
mCiz5GUeb3SquBuEV20f53VEHpDi8/U0mi4bMXdnoumxjUriDbETlxZgX4slhHfkuWgH48rhOi1q
YGV7H9pKifhrEvAUUdV/cDBMFOMQFZcCxku0S9rbTqybNVGhxahIj0d7pZchiMkq0ND0MeyL0+fi
2My+GG+pHm9U6mxFoIYh9Qhki/rG2CLjeA3UpbtszSG9FQ06XKU2NWckWWWOujwbskLFf+Ct0KU5
PJCRldCBUoE3gLhN/3Ctwt0nE+mrO0/DR/qHWKGwcdcY/4Y7nNLOIaaOYK7xDYURSkikZP2KvJJo
CTtqqnWqByDg7L74bow1bw7Hav1aoqgrxx1WwZTgUiVGfed2VM4hAqvXrW7jDz05yc1QV8atGiIt
35Ozvj+9MkfvTKgfQKAJ2nzAxQxprVJrDqOiKa9AdRtnRBXLHLGFGaWpoanmDXAC91MWpvbOUChd
kkRmd2oQNdvTn+TYUsFN9Gj0Sn2hJTzdSjutGy3YTKbGC7gD5rbOldS8dOcg3NvCtn3Rm19mEsRd
PFHbOhNGj8WZl8PLI/oiE88jq5lCDwDYOLbmx4AHP2wMKlsrMsePp7/p8V0h60l8SwrIS8qbgsxN
nvJ4RJAIHUU1KOMvAS+xfZl542VUYDvkzNF8LxUA/MHs9Isa6spjYFrY3OReuFMtdCzjoZUe7U12
28dpcebAHsPDyWIAHw4+BqYAi+Je3CeqZ0UluKc01DeDPuVbMajwl02rvBSwQrAU11vkBueCRCuZ
/FAtIkx7uezGIrDe8Xb5nuvJe4/H4x4opAXrYDSvzCFqrnn1TY9KZgNAT+xgnZsGSs5D2l1HYta+
iMl0wQT13TopHdIHKy390etBqehhcR3QdNwhO4BXPAJh1xYd3r0l9HonMl1sUXMbzjwSjkE3WGK6
LFQNaP4s82mmwSw0AQqRO1G8jSJYs16sOWB7Q3w/UK6+7ivh7PV8qm+Sfq52LpJOV3Pc2evYMOe7
0sG4gYZNuTJqdBlFJeaHerD1u1BUhW/YSaGt0Bh6mlPAqlbvnGtVHNvYUCpwRiETcu0lZIOi06Dp
uattuoCPPuVR41OxSH2aCM2Za+VY+gOBhP4LIAgAXoszZJlx74qevtSUp+mOrkmM+YvIb6sKdU5n
xCN1gmx7TqD6SIinIk+BFuke8BeLnQrpn7eroO9hOZnYGb2VPwyD86gBjzrzWj82k6AZ5JqaPNaX
1Hctd3i8KYzUNKizgwDH0aXX71PHOJcPHB2J9jFNRsBVgBkOgxHUkRrmK9fG0GXVpZ7jzDb3WrDV
HSyv/kEw8iDekvNQfEQv5XAsdnyLphuCgQQ795KmVbUaws+jXdabwC0rnyrAU2yn494Z6G9pVvBW
IXv6GOT0vSoE8m+K0RoQg8VNsi6GM8WJoxOBNg8iMxSMOYCHH26uqRoCa2NHmTh32Had7ZyW5CyO
3PpMof/I5iXNpKcK88FC2WCRg+WTRbE1oL/TtGF32YVG6Fta2axBwcLvTmmgTsrZ1taR7wc3EeIn
hBUKH0sCiWe2oVtUnr6xB9fbVqGJWb1qjSsz885VmI/dOkBH6BDRJORpuuxkaJUe/wAlwMspL2LI
ADj3tOF1kzXhvg8qsl2B3LODcPmuTqfJt0c1vTazvFwHVZJv1CHpNk0+GDdtX9grxbPLh9N7UU7x
IluTGQgvVYteH9W3w9XmyaxJPiog7Akgr+mMzT6J1ODXj/HBKIuFdlF0G9SSPSXKSNlHEQLJJoT/
izTCDer0FzpW36OwDVfbRWiFhrhMjF9kFdnA476jwApEwAph1aW935TiXs8124fALFYVD8VrktTk
nYe90CXA0vzMvn6u3y1nldNNU54Wj7SxP/wMLSIyXjDRMeu9pvAnG2hrH3jOZjDn+SJTSvxeYwPJ
Qcj/O0Vphq9JhFx35Eo9CjdKN3CSWl/JpA24F4IsRQ9mQ7qLrV+tuNdgNhFBBtYOHt4onyq9C6/m
DGnLtC/xLGyrr6en9MiJoeJExxkFHe6u5YyqYqInPSG5MDYN9s5lnOxns/tdGZrW/wcj8XRAJYoG
IEt4OG9ah390KEE8URmW70vDGfxGRFTyDeOnvdYv6YP9T9PjI0l4MZ+v1PjeP8ZF99t9/NQ0T79J
za+buBZPWXmgzff8O34q81n2G4o0FKngZoHeg03zp8qXwh9RvYH7D8CBSgBb4qfIl+m8AX9BdQfZ
MUIGtJh//daWoov+/S/TfkNcJR2wXRISflz/FZEvkiVW+69TxBXDrSA1YkCvazI2Ld5JpiIMXoo9
Ysez0V44Q/yJMXd1m187cVevTANwczLDyMm0LsKT5F2XjlIiEpPqPvGjjD+BMBNdWElOX1wzvlpD
jB6yijhk4QIUoRpj5jMe86T3pfpelNlXcvs/zMpcT5aDNIuyD8dC3fQEmVU8Jt9Fol+iVPfgRgRy
DX/GrS7KzyiDPXha5a3l/0kQU8UANKrW5hh+y1s3vogdNJ+oQBADDOfbrGFmkHrKNrCVcVv3rrJN
1TDbgMRF3w+BE7P4Gqv6RUn/lBAGPa+1YkB1NAEis/VwQZzLjQoZ42YG1XORZClgedTLPWPgE8TJ
H+7Y40AMCW0VWvXnrMq/enjTF1qw7wRZ/5Cg/d5jGxgxfN6l31Sr8fw8MMIt2rnAG+XHinEfWTW1
5Wc9QHDYMR895W6sjPt5dmmRu+XXYcLJPRzVVdvF36PAxUeVTzJLPE6B+NMKBdOHPOqrexP4MhLy
CuryyNcCoBYbuObfgzGUot7fkMTJ1zn6wauhErdmqX3KW4W7f/ja29NDC+xghQkeWIM8+jbMzuXs
JhXuLk21xR8Nw+nAvm1nwDBR023zIrtXvPnTPDBPusUaIVa3soR4K7rqPlXrdp1MfJ/Um731gD+l
j76DA2T4uhlFt8/c9VSD5Mgd93NnqtgECxqzva2wU8QqUGbEQ80vjtqD/gR6qWWo5htl/C1ox+nK
VbIKJ21dwa/STPdRCTWH3DlczZP51iYrT+xerGNNMfZNO2aXcRB170w0EXcU9fQ1egzjPgumm65N
MS1paVukkT1upznH3RDnYl3JJYyr1dcpHr4QRkS3tVTRfgCEhZNLbbTbpkNCksOMyKKKEmNhBvuk
UdVVOJr+CJ0L20WDS0XaGebd7eR03QqJ3H6dDYq1Qit3H9oWdsU4Tg+GtjYS71JjsUyt+DpXCNIX
lr2LMKTRzPRdljT3jsrqR3V3n2u3UwgWq07P3Dvy7XJw/iXBT5U9cpmqvdICtwH6maFwQp/ebo1V
uuVPiX1hxanBhsrOpCiLvEEm/owm3b0AVMpi5OIl1QtNU/C+CdEfKruVjbB944DnKovPerKdg/R2
sJC17nrccdP284s4ff/jO71UGFyUhH4OTlCF1Qwzl+97ePEVuWaU3Hs0WNP0G6laiU83VUJ6OMk8
EGueFwJkKTSSaxdagjI7u9Mf4TAX//EJKML+yAJpBi+KvuSHZl5bWkgS0d+Yen4dRmj/1bksP2/L
ID0z3c+qx4vFpfbDfcErmcxlCUMoDLVt+oDFDeiHrzpoE9H00KR3XcWR57GXYPDqfTDT2ltH1vAA
kOumq77pdXORWeE67UZ8VzD764orXhYPHsZ8ubiqk/7BLd2d0NMLo6pvc6/25+9Kl0FJyLqNM1Vb
Op7uqhDG22KCrTkPzmVVxo/JgO5q2F4F+P0RjbaqGz3Z9Qi3XGRfx0xxgfRr11PN44QPDuGw77YJ
RKrABZoSRcNjbXgfcpQ0VqBemiu9mXEDHMzvTt18Tlq3WFHjbv1KaG8j02wR2G9iPwurZFVO84Ne
Ez5d/SGd3A/RrD5MeDyt4sa9BQk0rUsQzEUsdmWlXFSUAX48Rn8pD/pQ5vz7/8if+b2spibGWPdZ
8/evf/rPBI79p/L2MX9ql7/q4De3//f5j8OnUmYwB/+wLTr8Dt6Kp2Z698TU/vgUP//mf/qHvz09
/5YPU/X073/9Xoqik78tjA/zIJ61f6+Z+v8a8e3xXz9/0eX3f/+Lv/0zZ7JRMiVGyPYILoQUVIgT
P9WMHfUNyvlozoCuARkLqui/syZNf4OhqGF5pEayLi1Z0j+zJv7I1EiY0LyWJWGKf7+UNckH24tz
hUiV1Koio0P0hPrysqaruEk3OQqknWLQ8reWOqQ2HJXwYoArHl3m2pBf2kOcfxCuEu61qRazb+UO
XB5lTj/wduj3apxDdWjUbW1mGbfGWGt3VZxUgieIZ+2bEm8dW0mcd/rg4svqtm5Jp7cJfjzkfmlj
/me77q5/ajpBznvzWLW/oRL6/bFjtf8HbELC/IlNyDYOxeNzJr96bL6J7wdbkp/9c0tqb6BkyLUm
otIFldn6zy1pa28A41FQQh+T/UWy/9eWdN5QnITCJBG2pP7ysfXnlrTf0BZDRQFSP0gZydP7UwL8
52XGGSZYcDCPXG7PV8fLLcljHKQ4/8U2hzO1vNyEXhVulWAbl/W58z4G4bbvJrRX1045q98wl9AF
oJc02A2qJm6K2c0nYKwTnicp8j2X+ujVb62xCS6neDY/AYMnvZu6sXvOMudv2LdlfjArgkLKWLhn
2lnPcMyDT490Igk+oA2uZUCYnNyX9QSc7gJ1Kq1hEwlrehzI1t6ngMfU1ejN5SryvOZB6yM6+8gp
puSpFJaI1pM66MkKYIZ52YwgHlcKMaFcD7L8vxJKanwMwRWmuercAoqa7kVnDJ+NRpssvKAM5b4f
43nnlMG8hYLRCBhjSvF5DiE/3IVZ0YAyKdzprZ0ktPT0Ir30QKjFYCvNMV4hLln7bawCdHix/46s
5GEhQGo7I+HMe0xnFUlSlnVtTZh9ntmohoOqCtZVFzkrgforuE5M408PtUhHnoeCaiHbZLwjXwGF
4jI3tS5Px43tTM0WBRt13yqBsta93qVeFjgovRZvn8f834jz8iJjTU+FnJDiUXYQZyRA7s9Ao7/x
AAZQVvNI2SS+5a9AY7wBlmRxJ5LCSlkgwtPPioHmvsFXjwiDzhQg/mct8T8DjfsG/ISUutaJNzI+
/UqgWWbR0MelEQzcYmoWUoF8cVTnvC9Ea4OpLQ0121hq/Cn0jGw7VeXvpdd9c2P3ragn7SLS02rf
9vC0J/TszxyS5UNCynzJDACh3mcJjWX3yszoGbuDC7IA3taVcPs9GftTmyQfRqW9ihP4sW7i4ApX
lNe8XYczNbQFd5d1YXxgBh45BSxJqmmHAYtIUGmtAGmQm64Sb6BuGuuKRPquwrJY2rVhkQl3UZuJ
VuC68Hlxa16Ac5sOaAIVyqrLh9jC9Cr0qo2bJliQ1cB2dCyJL7KsqsrNrx+7//AKP0hQ/zY5+P8x
2+Ry/ftjJ2/3x+9le5Bx8hN/lum8N5KEjbiXwfHjnuBs/bzfLe+NpKBA9QVwT8FbtuL+PHbGGxJO
WhwweEg5+St/3e/GG/o6HgU8VN4JtSiLLu7zk/c7wx+knHwobnXercRrlB+8RTurSLy20CtTWSeW
dk3zNuw2iRnG2zm1AqnMmmN/pwQIr6CzGM/xGr0XXaGaZcFcyW0dyH03tX8Athc62lDZ8NQrlCXm
htf/NrIcQEedoQ3ftYBqTtNW9sfSKpKbBq1c48fZ+d8b4MUNILvtf78VP0RPv60eo8f88WA3yh/6
uRsdXeaNoN94zNDjfvkActU37FA2KtQC6inPjkI/d6PuvIE8yvMHUIX8GZmj/rwEdPUNv4Z7wKF0
jDIqpYJf2I2ytfIyXcNJDzUAtIvQ2Hze/IfRz2qGduKwVD5swXJtGYOFz7Fd/Vq1BNsNOQoCXyTV
FC+W3WJ0M4RpjAZ0AGQ6+07aHqo4lad4Za7Gcio2XWGe6yYe/WagmqBgcWEi0nT4zeYymikm2pWf
w3nfTg32nopanSN7yYV4NYE02yU8HR1G9HcOh4GU0rUigIRSankdbpC6x0FLjbwSpq3X5ZtQK9Vq
ZfJ2uZ6yTsLEQyXbG0URI5mj1ZY0jBj1lcjyb7E+ePVqKEphvE/sDqEiHVHfeBVNrXI9RYWi3wvN
wltMxNOUXJk8bW8EUL27SsszMLudcga4ICPl4stJ4VUEEsnmedYs1ZaGcvYEhoil386Kea/oejit
TKRi17kb6R+FLZCjH+A6tp0XYKyp9hemWSXYMRa8LpTaGX7cfX/7NnqVLGCsQBWBmAmJkHbHUk3C
9soodlEZ8GfFtffoc46QHnpgw2o5PUyKR0V7NlI/VHqU3Fy4n4oKpufFCb//cTheVh9fbyxuFXQ+
SMCkEccyYbBK3BX7wkF5PciGT7Hd5jc90hGr06O82ldg3aiOoCyG2ZLUbzzcV0qsFmo4hJkfVz2S
fCh371WbwloWK+d4ucvHA4R1iBUAGCRX1gYFeTiUCaRNawFH+Yge11f52I2fOkPXClwLi4/qOCrf
tbDpz0mpvppGRoW5Ar6TQ0pStTifU2XUE/sm9EMrUsOVmozZXuDNdPGL88jjS4pjMZ0yGViyAELd
6Wut05AaAO22j+Iu3WYup6cDM3jmEfbqGz0PRT9P+hyDDZDz/KKVDj4hNUeIDL7StckHFPCuWuUs
gkmmowcBm0FYJwmEfG73LbKHpNCzwUiqyo8Dj6ZTN6YXyC/3d3njNTeZsH6x0E2DEsIO5WzSJrqK
VEYOv1TM5UU3e6z90h3udZros5m0G6H023xUfrfG4pw79ZFZRJOCIbmOeOQs0VIBUXAubJe47drh
Op+SAOmY6Jzu5PFRpGs5eDPs1BbT6IhCz4HjVr5WIFQ/6wIalYbl6+nNd3QUJpBnOfVN2jKHk0ff
lRnNzMofmjrYTsnwbdSc9swgr95xcomIEXA4uOocSlOHowRd3dfsSr4LPV6cibGj1rUZw6VZe8i1
yb52gyS9qPU5WusQhXe1XoTbclDtza9/W+lahReEbGwvexR6gb6EHrByQ9XSa8w8YwdANTiTSyxo
7mxEvi6+RNK9FCEda/l18S613Vbj63qBfHF1OBkkUb/V8+E9SmoforqKVzEK0YZa+mFcXwaV9nUM
UR8LGytbl1qgQABvznyqYyuNYhxnH5AatqqLcG1aYYomnl75kyE+yOx9Z9bTuTTq2CBS1IOLAbwA
xcvDhTasNrYxMq78Cm0YX1H6Yk3R/ZxUxaubh/ml8gk7iSsOF51FRgNyNS2TegRX1xTqhUjxfk6J
avuxxVj79I6Rv2oRzORFjtQ0UwZiZnHzTCxGj5p45fdlp6yCws232JMWm0qnbS3GVMHMEzB6o07V
Lx8aJM4RKqaaK/U4XuHuUSILErMCPWgPbf8lEVaxL9pQoenUVhuD7OxKOEP51LKDb9BwzPaZaQTI
B1jxmZ0jF+1gDmhxwDMHKkSCRbK/mAOFHgm+1lis62H9h6oqybaa+mwbdIH0u+rTM4f01WUvnwy8
c/n6xCV9edm3gRu2yGlh7GvmCR47RY3mCvr66W0SdMNFmpcBoqm9OX08vdSv9u6ziQN1LaB9HN1n
EPOLy7Gz7KFJUCrwB15LN3C7Otp6oXUG3/sstLGYTZ4XIGB5z0CvsxcRd6TjB4x3yv0Mk56PKMxO
1HozcYFgunI1VXW/djvkSqM8ivxOcbJbOILGNs9JBmyEOb4wcdOliepetc6swcbQd0jGbTiV3gdH
mJ9z9KDfpgrXIG+XHl/plkVK6/oSyZQOwFdY7Q3MetBJHQUm5ZZ4i84k4OoQMTy8k9WrQqCnGqgN
dtHU0rZGZ0Rr+Nax33XEpDQUgZ9nY3pb5bO9mWbi2i8vA37VFIh5PfKvZfKqoBM56FA9/WiarA31
9AG56f7L6UEWQE6ZK6iMgh4ptUoeuEvHqkFXlAzl4cJvguz3sIrvRhudesQjKH5rfbxJ++I+MpT3
hTpvE7AMqyGw/QhhIt1IixW4musS8NxqrLxz2cWriCM/Gc9m2jSogvBsOwyhIoj70q1ntj/s98tZ
axr0SDD30PVEW/dayAnQiQImln5nDt6rsLoYeRFWrRoLOAgKhZ8P+bAW8CxXRTo5aI2K8p8ssjSb
BCzNEX+V82I0j6z3AK21Ga1tYdcRBP7onBvrkRMttcqhJrPeJKWLqUyNyggS2kj+0ArNN3LW1ZiD
h9Nb6dggqERCgMZ1lqR3ER1VxapjdVRyv9GQq5qF7qCkgyvG6VGO7QrqEpIpTC0eo9DDXWEbTeiA
IGZtSC52gWumn5EssPBiGcqbBEWq/RB2/Spt0CBZnR762Bek8Cxb5JxL+n6HQ/dpHIusGPFdRhTs
wczUYgPC1bo4PcqRS0a2y6lyU1ACELNIEec2mGBExDk6S7V9VcBRvCUqRpsyjM11E5oRPY7/roId
eSMfmVAWjOILA6K+t5Qi0scBboCd5Ag8tYpvGSJeNX1o+EkJkrAThdjovcM9U0znVJ9k4r64AKD0
Uhmj94hugey5vHyEeZmb9UPZZ2ha5c3Gag1jPYu5QROpSd7bLOo2dNA7Ctu4XmFRrJ0B6hxZzoPh
ZRR4cc0JNlGliDbzUbtANbasYRvZzXgmezmynLLEDXhB6oRgP3g4SjoGehW0eIwqgMEuRjLPi4RC
00qLdLGzDMB9p5fz9aQSLAkophRRwrBj8Vaf8ViuK9QIkHD38D5Jys90Zq0vLoL5aw8xglVaRuad
gi7FOh979/L06K83E7V6ziZ4EIINti+H33YwQrUvbbXykzq9I0Z7G1M4yl0tmmaNUWC+ZpOptwhw
nYkKr3rZPHnpDpEq0W7jheUsgo9m1EOI9xt04jru2hsUdoISeKfpYJue1caTzvLyAmmUun07iqi9
4RlgtethwiZ6m4ej92lEDGotnJGwYaN1+6Vptd7ZUONSHockc5KVNk1js0KLq7FWquiogjrz1L1T
U8WJ16iy8GzRw0DDvX3oO22nu0n7UFiduDTSsPwqQiceULvAiW8VDq17xztng62K7X7BkcONVko5
RF9TN2+eTi/J622uQdP4L87OY8ltJG3XN3QQAW+2IAmQZVVSqWU2CLW6BZPwHrj686D+WYgoDBGa
TWvRUiQzkeYzryH/4nmHS68vG+a3bT60GaIgfVL6liPJ3xpebBf3veLb7VHex6qoImkkU4vyN4bn
qxcm72ctk6q28CUKHEE4PigD0OJAy19tunau2tjOzm38vsBIz35JSRgPx03uy+uJVXLcRHYd5z4M
0O5iZgPwX5kWPucjvHPUIHHRyc1PY1YGVF9qNXlurGEvSHs/7+VH8HwTpCw5ymrDI8pdCLUJMr93
lug8dfrqrkOm4aKM4TzhvB4q93Jgz//cXu6tyfMAstGRpiUbWTeETXRowxlgo9/GlvCSspCfePql
o27VyXEc2vYpjhL7e9BaDfjSJveSKpn92z/i/VUD0YucjBY3LzFdjusPgEprncnRzMsB2+Q11az4
EsZte7KGKkHTJ0KTg1p+cp9E7eDpiObujL+9CL/9gNUOwLw966tAzfxOG4uXCiOul1E3xCnuB+mY
GEZ5HyKs4IFJSQ+9XkhujALJzjZ8f7yuF2F1vIJ2kq1gwuKvirsfYZvbHw19bnbe6K1BaPzTd6e6
x5+rS71tKG/3qrzsMi360PS67ELD1M63v+f2KDTX377oO83jKBRDV4LpoVqOjV+rZOqHOpjsnQfq
fVEIyXKYiItP7iIzu74qtN4BBI5Qlh9hvOxmsHg/jc3UHukiSI+tAYO+6sb+A26JxmOepzOh3Sj+
xapUO82jZD7lpSHOKLWKoy7a5I+Dgusft9pSnRkVeKE3fE6srX01zacXKQCjfHull0f/OvJhlDcs
A33lRYzy+uQAq9WqDi0oP9fL9LOmVfkD7joxXsF/plqypHeMhDkYqBbYjdzQ1yMFZR2KDtqdP82x
gvB9jie35eD1HtffWyvfywHeRzvXw61yeknlVeNxYTgZ6z2t0MyjWYfBBXhLcnECSdpZyM3x6PAs
QL8FbrNs6d8et6YNhyrus8yXsXv6nGmF4ktNZB6jymqpShfBH0dzzM9CXI5eLwXctZrXEGSmHU6M
F+Sd9JAOoXUSE8oLjt1MvhoM/Z+PtzDFGYyoiiba6nbJUR+PhonWEnSh+WCaXXSyjeLHrMzNvTVn
hXd7X75VuVcbE5gvwqgOiAwFKPD1ekphoYqgkITPW9e7ZiJ+tYvfVNt6RZg/SzLSLz3YQCUWD4lU
3cWBfbQQqK8V4UlF+FDQ6zuKLvFiMz+mBYY1CLwQih0jiBs7n37j5aWsvOCiFACg9Kauf2of0Hvo
SzqIemrJrk35QdOe6dRj7zAhTpPVirPzMZazv14c5c1wkaoufcXVe2eFoRK1Dmx3Ta4HX7OkpUIV
i4PcJNi15eZdaMGkiWkz7lyZyy5+NzAIM8orC49inaL1YTHnUjEKfxo64yiVCRrpRdTuvGQrFa63
uwJ0F5HUcpjwFl3FMpIlz0MRRMJvRW5DtTEdz8qj5nlsHes81HN8pwbW/CNtEQ7FBUR+kvvRuRhp
LXDI6m3MTmpjZ+YbF6W+yNkt+FR0p9Zl9AaSaZDNifDhyMgXLW+JcOQY/brU3mtybg7FTQL+w1yk
1ldbv0ohf7WIWPmi1WM/lxMS37DNLq1wvtw+ZRufk/tqsaxlSpR+VvsoUysoiI2dkKsEGYi+qvZa
YSc7S7dxNYJcogNBUr9IGqzm08iTPmVlkfhZz86xe8X51CX4XnRBMPt51e9Zb2+sH3wWBuQ0soHW
Co/01XvyQS3xnVDR72iAjLg01NOd3eX/wdX9V2zB5lDMjL4HnAN6j9dHv5OKbIzVFiZk1s+8MjBV
5klTL2aX6DtV6rcdtjp7GP2h14Fl2CJmuv5YjVJ0Xe/EFOGV4dWpIv3g9KiIGGVfH2uRNedaruXz
nE+RZ1am/jhLZn7RaCDea3YUvESxrp8mKmL/aBa0RVcaDTgii4PwCOUY4VBxMAX9Ay2VkntTpOZh
yoP+Wcw4MBgBnkAN+Oc/hUUAqwNWv6TMdNtNe1nf317NDsWOqpmZ00iz42j2pYndD2aet7f5sjLX
K0fNEcYGIBCQmPgxXY+iZEGDwXgZ+0U1915hlOapN+zOH/Wk8E1TCryKO8m7Pej7rcGjwOu8zGpR
G10FINoUtSC5o9in2iIQbXeMU1WA18Er9/X2SBvZB1kPYdz/9fchFF/Pb5SQE4gsLfK7upD8obN1
T9Fa9Q7hdO00oGpzqIqqfTYGOgjD4KgHM6z3ZJ7fXyX0ZwCE0YTReNvW0JOe1A4Eaxb7NZAjD7Mm
uJOjsadtuXKGWV4GhkGjhG4UzwNx+/VUu04CL+E4kZ+CjSMECDGxrxMUfKQZMdmwDrRzCkLkocSd
+hJBO36enPx7GJTGAyQ/DT+7qb7XJlwkdr7BUtZZ7bHFzo/Sg7EY16xdYRR6L+i8qcs3kIKLFA/j
oRrD5mxkM9JXeT4+5TgMnbKkz46pOlvnuSwABNfxfAoaEFK3f87W5qPohn/OcreT21wvk2GOg14V
ZoSqt2l8Cyakn3vic8zXhbFD3ngfi/DVmS/1aOK1d0fYaHietdYQvsz2pmLalG7S0bmawqJyzRyh
2xaGt0sBZK/UtrXvyV3w4rFQk7GobV7PUu3auJ+0SvhqAtl7xI3T5QJFdVbrh3M7lw/6JD0GRpC5
Uzmpvh1p9ac/XmdymkVHiVeU0Hh1f1mox6IaFWL4nlfFCbvF+qwVWHzVUFCPt4fauMQwV0aHCLIu
a71uN2iYJZrT26umqs2dFJn2HVj81uW3iVNjIMDYtcUfY1HAeHKiQZOiqkeVZ7WPLDMvp0TwlE6q
Jh1q9BiPNCl3472N7YrzFjVT6sSLqNzqGdXyys7nSk98Hr4nnCXt5ymz5YsT2eGhVERbuEnZDkc5
wK1Sw8DyYjbadES+vnHzIKxofNrSA62De6VUyr9ur/vmbwPgRl2J1h832/Umi7QwRSF8Tvw5nZ6E
rVcPiY3ELWBNfUfSZOMKRdD0rQWNLSgiD9cj6QKXVxNfZ1+rzARZoCyDhqN3zZ7V6vKLV1cVpDRw
7Ai1LSDX1aYlGJNmpcwJxTQEXAPdDF09bv5NVPmZe+vPxEPfbuyFAgfOCB1+crnVrNpalSMDLJFP
Bhl4c4O/pRZXObSQrMLJD1mGvkv1nRd/66MBVCBFAYoK33v14iep41TD6BBy5kXslaUZeqZDdKv1
2l7fdKXG/38TJCeQiTl5mpDWvv5sMrJpERpybBBJ+RS1JrTi9okA9CEw1BPkunNiVJcG5bAEFUqt
tz7K6BaMRfNkx80xD6m6D/WTHoyfcZY5396777G4C8MQhxEKdqA2nLUkn2UJdPdDI/FTSp8HESPF
YI54RVlKPBwxkMM3LqnLp9lQiwtTRMwjmHvfkjoTOE24V0PYyOuWn/OGdiJYphFwvVRVQ0wkas5S
0kMTjyHX3I8Z3jFdKT6EzfBxSAx8Cx2DxgCw1YMwWxQbeqM+aVXbeJGgMXZ7gZYB10cBiZUFTrpA
xNZsuxzch6wOXDxJacEizCTHhQaHJFAuq5cy0+geR475pcCJ+DzN5f8QNPFRKBzAPEGaa11U6S2r
iOSez+MMJcm8UumHAiDXTmyyOcmFpAQCerF40q5XPShyol9pYhTaJnBC7OovfLWUI9Vow0059ofJ
7pF5GfTsqSl0bWeN32bxbpFJM+msLoJD69t9TLJQcgrkYqpUIXmJXjpcsrvKvAyIYeJveKo0WAR8
YLNznjWUvl2nSp6pCb7WQ+nPSuCVsnVsG8WFWn0WsbhT7fSu1cV9AyZFz5OfrSgfrLB/ALh4qGTx
IpfDL2MqH3KVRpcanxBEf0Wo8cMkh09KjtwvqEZQM46LQJY/OuIwO+qHcRRfsqr4uUSt1qKsXcl3
gN48UrlHzeZ8TO1F4DMmDyP80eh+yJcMyb6IqvQGzTijPnIo4+B+DJ07E7jS0HZel6mXTFI+lGZ2
kafwJy6499Ggn6QuelbFpGKuU3AJpkfe7sNgFl9bSTv3tuEHY34JlE649lBdpKb6dHvfb96PFht+
KR9CU1o9apbWhdUwcBCjnH5orI2yl7URwlO4jL/eHmrrVSP5Aq1GGQ+Fi9VQY+zMnSOW91NSbD+C
nuSGXboH8t8eBUXP/yjBrUJBtIwTUGhy4uehU90N7CTXlNTif3ihYXMTcS5MAqBw1yepGjXMac0h
8fVOmY9hICdY4aE0c3vFNj4OBxGFFMRSiCnfOsy/JcXlaIgUQeHEByeFQU9ZTq4t8sAT5V5HdiMS
YCQ69LR0sJhc4+uMHnXmROdmmEx7fujRpT3IorAvWiGSYyLKYidX2PhKxHfoJpARkxhrq8gjo9TX
diozS6nC33dDlzxNZrCHbd4ehXuSavXSmV3ddxQRukwmivSzrsYNJTPMU9jz5t7+SpujIIEM9X8J
/Nd7wSJKHdAUZ8eZU3Vv4hB3JN/Ldqo+m3thYfwROlFyXevO82LPmK11id8lCkacbTYdhxAJKcMq
w9PtCb0Vq1b3NDA3C9IxywbSb71uvRwPUgulI5m4Hlz6GVl1sK24Gc61UkbPnZQV8ylWLVF7QMNa
4zBTJB7uaj2zExdXsPnekmS9cjknuJrwsoovdaRWr9hd/GME83ySxtb4a4zRu0Q6Fr1gN5+c9FGZ
ADi4uEf3+l1nlKrh8jfaT6E8dBKO80M/+ONkJsT6ljKFB53M7qcFGtUTMW7NrhzqTo6UslMpL6hW
Ofqp77P+q1nHSXdIUXZs/croO8uNIVsNh1zpTT8twBcfgrpQv8nk7YnbFXqGcgd0fqocxk8AKchV
ahkdhdwqsue6mjw1hwN6aMYOQ6cCTbcPgw0cA+Chmn4vW0ddft80ns1w5qe2DmoLh8bOTOTBZPlj
axaQsmxMc78g8NT8jVxImx+iLkKfkjdbfOXIXPiXOTINqaGfIFcbneu8WYw6am9+wwhX+1iTBhmg
oAYhDnlvDpFbCUug3GWZxUsN+vOMBn6ZHJu5Ux5Ys26+q0uUxSphVxdkE6oPmYnCdTehXYUwhPpY
DUqH7vKUnZ3YiuVDGKuj40JuppppmdX8RWtGm+ZCIEXZ8fZ228hnl+YVtRKa9pR0VrGgVCtBVchG
7GcGpeHSsf9FOi107Tr5INdld1c0tr4TCG0dWQJvi6sHhCNtuuvru460nLySmrrVZtJxbKT5FMVm
tFPT3LpUOUVo1FD040FaXXJd2LKedI/9gVyPWEY1en8ujdFTMfJ9nAel8m6v5NYdQQnVAekEyc1Y
d1ZleZCHBpViX2uphsEmb1wdaTt/yOzPt0fa+mbkixDfKUKD1VstYN5nM8WqMfZjM2k9KdTsj8h9
Ul7PpsGvyPT+Tk2c0G8PurWekGGA1VADJnxdftRvz2HaqX0Ql6Cd82FU79if/UXLxsIvkvEn/TV5
Z5NsrCZF4sWvjjcKFPKqFlEHnaXkZkMWXkbZwRFGcSzL+J8Z+tHOxLayM4aiyfMm2wKL7npmtjrX
SNGR8Jt2nb0GKY+JbNcYIQOlOcR6ZbkKMICThtYhrhWheV+rZXMKZ4LPsJf32CgbH/fq1ywL89s6
21lSoQRNL2MchwP+U+3ByPTs2IcCJLCQsouDcdzOI7q52JhMUzQGFEyAeD1m23JPYuSS+AhVOSfd
iMpjV05osFrFniXgxjZCdY7ADaYNNkz2UsD9bXpc+6HN60bIO4v0DAxd9sIkyQ9tpTcnuaFGf3vb
vmdYUcT5fcDVczrYCdYHAIR9awanFyYj0KNQp0pYB9XRyBejsSKQLkWS555aYkLSppZzgja3E3Qt
h3L1rFMwB3BBSYn6mr06tAMCOaZQSHQWcsexr9uSonT+XU1H+ZQ4VnZqG73y5VpIZ7Xs9o7TO2Ui
auFomWoGlVeKELA4rtcd2NOYJ5bKnSHngqZTcSoc+zCI6qE1u39nyzzpU4wrWP1XMCQX8CgIz5sH
tsNRastvo1J8tdTgkprZM7KQhzHtXtXOmXYO/cbLgPIQ4AbwsSA31yzMHmpUWC0dosFs0kOd4Gsq
uuI/erj/tVu4MQqyKawDJU5EftdQOQHkXc6lkB7JhD1G16mFL2yh7MxlY+MtPGOuZwy5EGdeEynk
VIOzHpM21xIQ6qFyspMpWnHO5jG40A+2HhwpKT8WeRqc5DoyTqpZy37WxL9un4D3J25pVJL0WdyN
dEZWh3sIumaygoqiX6QWD8JoinMlaapPSlj8qCrN2ql27Y23/P/fTrjcqSiqgfHwrCmZjnoCkmuc
RXiqosmgDFBXO0z3N+L49cnCWIdqFqUVmr8WWrxXA6oOm4aGiu7Bioo+llo0G2gUCEjQgd1qljsD
tO2e0HsrX8FpxNSyG6N4jYNGa1E1DTrNqxQrT1yMI2oUT4tcu2+jxp6OM5jKBidR5NMXG0+QJPPU
WNmh0QycEZHxUj4GJcfFTRs0cw9OWiTqg11PVUWBFRtQN+pquUFYcdR+dI6B1maTvQlagUX+x8nF
8AOCc/Y1toqWgBc8ReHWelL3x3Zu5ksd6ThPJM1MyT2XBxvxdkHa66LdOXvTmMof4VoiegqcubUR
3glEdg6MAhXJmKV66OM27Y4Y/WRkKZIxo+KqG+XRRMurPxhVWKRHdGFLKGvZaIrjSHXqZRRWF5+m
Kf4iDKkpT3IQjCneYpL8dcJv7GW046p0y3wc03taZohG0sofrL5RvBRZtuxoOrMJGqjPxkd+ffLQ
11mtH8SUi+AgOlnbQ9tuYAcXoW6OMS7BKHVpq9tdldIEXJ7loGCgXoTWaRKCqbWTuC3mmAd9QlFL
FBOWU7YeuEqDZzG/q+TQx/GzXQX9XexIi9YYKkKIPuyh0d4K3KutCdiCvhgul2/Vl+utmYy12saV
7XiN1UxuFcoH0I14deSYuUeWciAO/gi/UadhhveCTb/OKDtmoINf+GhOIJaD5r608k/szNMfXwuQ
mukmIa+xpJurqMcqkYcKeIs8q40eBvwWJ7eW5Jc8LvQvisTxvT3cu+ePWJUiF/pyBu72UFmuVyJs
qySKsAP29TAfDuwo+zBHSf9o6xQCxyQEOxE0p1go38Zy1wHrXUy1DM4U6bPQt36HmpvHTOv6qIl9
OP2Rm2nhB3PI/1KEyNyyK38Zev/h9mw3B6TtS6iMUBgd2evZxtJsV0PZ85D1ZeCnIm8/4dJdH52J
OqteGWhz2+0fF1wA9dMc5JVnkYnQV/dgLsGNi3pmKXcmEcyQOgeM6/f29LvrfRmFGIa3RAOAti4k
OmKEN4DXsV+FSnkJDZmyrZRGp6iZutMQiD3rpGWpro7QMh6FKorWFOnfGUvkIy3LNKqWPM56qgpY
vxSV7MfAzCeXxq916NXSWNoWe12bd2HCauDV1VL1IVrZFglPksWym81h7wV9s4f83VhOXmbCbrD7
gL/WGLvR1JtejScAC7iX+SiTWvirj/HJlKfxURi7zL/3YQlkZSLBpeK84BLWMDApDCV836rID0pV
PZu4un8sw1G7K0N2KiLu5aWdutSfeiO4V0KrOAYYXbuJk0ivt8/IxvpiKKgT98LYoK+9ikjLMamk
KA8jAuLpZ25o4VOMx+fl9iAr/0Lagkz391FWhwLRIqOWbBjDeIrFLmyY5KBKzb9UaWDn8Hy49GEu
TjV6SUhDghLfcSqm5GDR0cR2BovP1q5P9NIw2xQykvELhWqKTlNMxyHmRR9l+WVokg9tRtMEwKOL
21vtAn+4p6hinpq2bdzbU9raMUAPll4iSA/O4PXdUnUlYtJ4BfqIi+nuQApzEqb8GVhaf0TKco+U
9z49XlYQMzBYa5Q3lHU/fLQyKZlb5Ktxl/zHijFzSyZd+yCgnB8zzLgMbRInMGPRAxdwS+UoSD3U
9qT7Hhne4+25b9yriwAbAGh5ucbXfo25ZrcFTP/Qd0otOUnaEKIS1MzI5A+UP1JT92xMrndeyo0b
aOkAoDmwgNdg11wvOBljmCktGzVu2pc8TNRXJ+yyTwoYgVcl0ivcLikOu2lpBXu7d2O+DE3JhXNK
h2itJ0vxZ1amOI78wSruQwXDOBEEFSielD62RQmxFTHk9PHriIB7kgUvqWVdNLP6ST3jnwrlUjFU
PbX3/pcZCdq5KeGe1P+g63EOUVU8NnX3CIUiQfCp+mEZRXPqsrw9heWeEdTGYYcATPa74AyX/uf1
GnZdgZCswxqOudp6jtVanqMg1HB7e2yOQvK4yEKDzFyX6SlyxjHsgtAfSCOP7GgVfuG057u4+VHA
vNESgkDBsVjNRQhBAxH1I8Aw8wE5AvkYiVS5IPDXcnkvmQQVtJ2tsDk1eBuLygT4l0VV+/esSiBV
7fQWtlGN7vysWkU5GWGc7ez091UCAmlOOfgXisJLr/B6lKIO9MQGcoDSQ1I+65WpuI0yy6cwjzov
D7X0SDVFnID/SZ+lsmoPVZ3KJ7Cb8SfAacNh6EedirduPPczJtF0AxVi2Nqa75MyT91RdPwXc74/
VldZfjf4EgQLqGK/02VMkjgOWknmk3QOJpIqEkdmH/36H3YXddelTr7cvKunpBRFUNsVg8hm0/pa
khkns873LGm3PjRRMowLSjaU4lajaFYrBnpafOgZgYp8smrc0IkKbs/lfeLEii1QmUXsB8rkOkLN
OuHogdVyk4Zy8lc1zPollekumXOMBA81miP4MKgTA6jmuRxf0HGxQAgApRQg4c/DOPVuIWrQLJj7
7lQQtmIUivYyoyzcGvqr19tQDWnUh7DPPd6S7gdoMhxeIH5hVT9Xd7KBwUeDwOtCMtARdk2hGnam
lyRls7dKy0Cr4JP+ASRAJJoWuflVHD/PRZx3opW8KSuc5zAeH6pQss+znOmekWjZc14uhshO8Ium
VPYr0EMCgLkfX0qjUF5uf7KNjYGcH5E9HZNFcHKJC36rq4ROM9QI0EtemU7VEYEtxY0CqDV/OsrS
RiXaBkK1iD6uHrumUGBYzCg/mak6unKb1JcoFXuCGu+vUEZhPZcblPOkr9ZVlydT5PhTeAD+8MQr
pwnLuL4/qLgFn/EvGw5yro7H21OjxPfuczIsrQveVPoK6NlcL2ETT1ptjG3gpR1iUrHyUGpZ+ZNe
EDb2si4GvwSX7LilU9Taocua9KMRWGPv1pkxKu4gzzzCpSV/BGg3vYATk3iE5WczcZxPYa+L72MB
Eu7kALKlCzSr2WsUaerPSjOnGS/ebjIPcx/L37tUycZjpduTRBWpzfTLWI+oMzs0bNNDEAi1O6ba
nLyiJJ8GsBpjZ3LjDMcW19LADB4bJXHGY2wUYXAMekNyDrak1gnYlzR87KcWu7SsC76NmPcsBZ/y
Rxx2E4YdCURGVwUr+9J3pf5ZGcbsV96q+d9JGVYx8payMdCWNHq2sxOTF0jx30JvnacYgSOc7nOZ
obDQs0Z2uTkSgVlDCWQFw2dmJqKfiV1xAgrRxD+kwVEyF/kBpKnVovvLnCeY75A//lKKuZzdWmMP
+Emk5n6vth0IIXCtP0dd6Z7NOHcAXhpmfZ4U3XrJFPq8oI5U6UGp9Tg4aYB3zlGn0aNWJTn9Hkn2
8CUv9eYl1ZXZrQK5ebHpHuGnkj2ILpMQVLM7OQcwVFJwyYfg1ewr457bxXpNqY2+VEkSnDLKRc2x
xnXovqDt7ZxbKYmR5kcOTTrWdlPKf5eWaG1XH5w4PpATYRWe2YJUAb02qXEzKXAGD553+F3J5746
dorSPSV9JCa/NkpJP/y/tE0Q16lUcCSxFcHFLnXnRRJm/tTLufE5RaUkc1HfDD6MldN+DMFfhW5u
C9DTSibZFIhkEX62U1N6wdsi++v2EVlO9/V9B0II8jjtMMRh3tEHwtqxxkBgCx42SIMGEQINXaGo
vtWYn/98JJA7CwMVDQwy++ujSGRRqXWYUR1HbOS+bKJfbSeqJ9lp4sP/MhJK7Rjw0ONaB4VYeoVR
P0aMRGrgVWFW389lYByaTvp6e6T3SHjgtSiToXjD3Ul3dhU+Cbu0bYkN6pVhg0yTNmevkkWnn7tB
O/OQTEeMzej0AzA+RmEPT1Jke1fr23xW35AfwQ+QiYFp9awuuaHUgNINgeNloTl76WhmrjE6o1fo
+Wd16u4hSteuGeADbQTNjzyxKW50TnFfS+2/ofM9kYb7tg2+xbZ5b0aa+asr8VRpEq3ceeU39hqF
JLiFZLIyV/JqscbKmnW5YK+1UoNxZWT/kzZZd4If/R9/lf/a8Nl4bXRs+oBpwQyh9baKne0wALil
pYEXGGZx7DODdl+HWzKFbBkliFTDEhUkyJ/vO5o/i1rVoqcFXu16h4dBPCQMQ2kaG+mvfatMbqgm
w5m/a/4PSwnLifoRBxfJ59VhspRWd6KcoRwRyW4Xi8gFMFShJ9nOO7Pa3ONEpexvG44N5NPraTmG
6Aa0PByvrwdgMkWQWSdHMppTM6vOKQVmcRl4fE+SofTHyi7zS0UksfOUL2u33uNI6JDjoX2Lz+Nq
bc0wDicqFY43J0rqUTSkQR6NthfPNKzRxK1fq5HsJDXyva+6OTJtFeSeuFDYu9fTN+QsSqSUsnkL
ufuU5zXujFFl30k90qoiHsLPU5HUJ1UY6s5Hfh//AaTDcBLOITVlZR3/2SFyKnUIB7cD5Y7TQ6nQ
33D21Ka2TiV2yIRmWDss1Pbr+Q0VbZo4Hx0vl4IYe0cz+AHb6wF0nbXTEN+cD1kIiBmKKu8EqnWC
oCoVquPpsVk90TUs2LnxHtho+R7vdgrYe4NHBnfNtbAp5vCZQ8DBKDlSTn2tNZ6mjOmjjE3PY07l
1b39Biy31no8ddEtB5lDbe4dC71OohGUkeNJeVQ9OxOiN2HZlqei6DNumV499q2GKUWjRc95Pez1
+beuOm5T8gT2CqZpq0s1NuY0kjOGDzRruFjR6HxQE0tyOxVZFvpdkMHkePxye85bZ+K3QdcSU0Op
BCDdGBS7R/lnYwbJvWZlsQcPL3uZHL2G04zNo2SZr7cH3pwtlVBwmVCDyMqvN2trjnMNLomPS/8M
0ZC6ONpamp7ltqrxTYqKT0hw/bw95kZFmRKMClR36SWRSaxugM40kgApJ06IEv0oUvIX0vPon143
pUOnTb2HUMpcu32uq56VhPldjWavG0pN5gWtwR09ZQ2YRmmieWJ9MaS6+tAYrfmkzggUZGwRD7Ku
ea50B/wP/WGP9r16SSmuActcLEEnOeefat3POs/Cj7dnt7l9kRNH75bdC/T5ekX1ZCyiYmBFjVwS
jSuDt7rvGodAHqeEn3GKjqpQwuhetkLNVZyg3pNb2bh/qO7yuOgUXClDre6fqJ4tsi2el7ao20dZ
jtPHeLS7x9rSs8Os5cWjbPTZg91aDoasTuBWUTV8kMjjjrmCj6wprPSSdaN9HpAWc6euD04pVk40
oSvj0MsgKtvZHu5VTE6xoh+PAeKdZ1S20JGcM/MxTpXwhL6F/Nmw+9FtysY6Ooj8neSwiY6yChpl
5LcczFlV7pEYRDVN0WgtY2JFh/vUaTRRdBS+aKDqUVv5djbnjzqq/18VJRSX219r4wpF+RC5X2AP
FL7WQbTcpZUk1+wpo836x9LunZMcR9rOlbZxvBepdzpUKF7Tz1ztiSgz4kC1KwJKQ7JOYTYidloq
yTGsG0pFk0iPatZmXsFj4t2e31Ysu+BW0P3k9iYxWRbgt5pHESv90NPjIadKsksZaVV/D1Fd7Q62
OcoBKpzl9D01EuVShhwINRLosqWjdYIJNk4HcB/6tzyuu09tiQvCAckn+cHGMhY/Na1pkGCOlfgS
zdbwx4ymhWWxMJm4lxabutXNJCaBTa60rFmuaGcpTNuDpY4l8OyqOM6q3h1NQ0NujoTCw+F2D0S4
dYrw7Fjeu6XKt8aihmA9xqkuCNIyILaTGuA7Wjbp2VCCnSt4awsC2KJUxAUEmFe7/kJxY1vI4DFR
Je5DL7bR0AvlUN7Zgu8pa6wnwfsSABlAh9dq02OcxVkz10R49TDEntLEdu2Ct0WAbyRUSw9xn/Sf
mroOXxrHmO+GII3TcyylMe0PsJ3kQMXUCrcdnfjT7U36hnxdPflLwQxsFRUlCkvLK/X7JnUsKQms
1PGG1jxWkvN9TEAayh1W1KFxLgtx3xfpkxNQIwn1j9kg/y36+bGcsruwLrHpGk5DGR8MGYdJCuNl
qx2ENZ4lpTipSBlLDrT6kA3Taf0RDk/tqkjL7KzvxkNK0W+BDUDWpB63SiDi1OwEFAfbI0EC6dqB
T8nKTj80uvGgOC1+sgswdGfdlq2xXjca++AVyJUXA8/rdUsnWXTzbNreZHW4O8eJ8ewAm8gpeo+C
6Vat45K9139DXFe/grgearfpnB9STUnKrfp4ep4gm/8MwDbWR30cHxOq85kbGXHyTZUUBC4nlFK/
pMJoMdot0FA9TEGgfhVBouyxeTceTlaQ1gmqikCd1nnB2KFhH2G067XOjzTN5nukb7NLXoIos3uU
mmsZd9KoqsVJC2E+3F7KjR7tos1kANcBUQuhePVqpoESWCV8Ei+hH+xaSXWvBI0vJfWrHNq0vpXc
k7r0U+4oHyNT+qVDlVHjZk+Kd3MXWbSOyI/enu/rD6oghxwKwGjeHDpPyhAt9fuZ9zKPw5MTVK1r
Bf/envjW7QPannRoiQKBM12POHQpWk/kxV6pDGgQZbZ1KCKuoNujvCFn1juVGw4PBujFMJnXJzyW
UXLpeN7acPoOadf28qyGmAJA/KiKLHZLQTO8pKFyGUVen0EcdwdHiYzPdjBCXo0t3TeVEIfmeWnc
xvlwppUdPUwoNt4jRqh5aUn5djSj9AlV9z9vWC6i6gsmaAGZ4C10vUoNLpt5U2q2V/WquKfFp3qy
OjRuFKq178yJ9BhK0rhzpWx+GmJkGM8wzEC4XA9KPXxGmWW2PSozCRXMygRsWRk7EcLWsaNQCVuK
diVZnno9ijnXZa0Fg+2lCt68sJZMyqKD41VzkXw2jLh5wIbNuc/y3v5Up1W6M/xWNYQiyCIwgzLB
Qh6+Hj+o+8pJJcYXU4LUCuEYsaSILwXIiEMbRM4nK40HooBhdmVLUD03O3XnR2yu9AL7AsnH67iG
1kllDPSqp/phR7riToGln1skN463D8HtURx5ddQM8IojlXPbk7S6eeiaHMUAR/r/7J1Zc9xGmq7/
isPXAw/2JWLcF0AVWFxEUpQlWbpBcCQaO5DYl18/T7LtMyywmtXy1YkTJ9rRYQVNJZbEl9/yLv3f
uRfwchoAM2D7uGQenaV0bRYaLB1bVRuwGhg0Zxe7iLj8jXsBy4LeESktULbjVQorN0pzGNmbaRIT
kO0PFWqIZ4Lyqa0JCA++IDwnqYF+vIju4tbdaUTDOan0u8Jd09vVIxFTFjc7GIWDZsjcIfzQ1Pre
A2125h5P1anMurgC/Jnglm5Z/pFj5LWJ2jKfRuKgM5W1KzzvfMDcoHHdr73tZb+bRj7XPqZK6uqn
qqXkjHPjxryi4sw9H+seEeOyU0V/DCM9N99T6tHdATRymHVUFsqj2sJ9xE2tobbXejB97QxX0CBv
HHG34hMXB8bA//tK3shJiuOVD4TP+MHwiu7r2y/1VJlCrs3cmBwMZP/mDASVkYixKchhaujhQNwt
sgdOBSia0yGjpt73xmAFs+osH95e+dS5J0nCTBSJQTAsjt90ruuNzUCdU2iNk/sWO4hdY+e/a237
wR3ch8TBf/TtFW3+xu2B9HLFzQY2CxeAi8o5hJbyjjHKt8LR1wPMr2CdVuXMN3kq+cZ7AwyY9N6k
FNvs5KYd0iEfOGWLCWvmsq3nxhfoeu+bDq2KhMzjZu1Qn60W5VNi997VhDrlbjbcPBjc4Tvo+h82
CETpg2NdsvtASoAnPn7irae4g8IQJIxRfTtUlTle/RtVx4n3erTK5r7XMWnjWAbWBVGCC9TEzRBV
QJupYtfd5/GS3inq36in0GBzQTDR1KLsNo7vjL07KZ4Ms0a9ThQC6xLYsrnx9v55LeDFA0RHB5sV
eXDyEI+XsfEl1GqgijSX9PG9NXgJ+UrZ7OZES/ZdrLmf2qxfwqWL2l1nLsZVbVTmI/PH8Q5D7OIq
yRUlWAdgF29f2ImgSSEgUaFUzypNxePrQi3W7McahZpktVufINlJz0kqpUG1gjIvGZ7h5xuOlvHZ
Vdvx49urvxaR8ZB0ks8EiQQY+VvLipJCZGWYEYWUjGMbeFk8vUsiaxRBCn8DiT78DXe528UPWiO1
UySpP/FTRXGu176xcHoEM+y7FQXKTmFqvMeMqUjCrE4L+S3wdfm5W5hnLvtE5INMS20sSaEAIzfx
x5l1S8km2XHy9OndMgzlVaM0wyevSJAXGdFLcWh8hWoX2We4NyeSAsYRzIqhqgMZ2c5Wc1WjcTYg
ikDvaPiuZfMQZOPqnmHfn1jlGQLJl45PF/CU403hZUU22qvrhNqCV6vvucLofMsU5Zmo+vp7h24K
0FLy9Ihy23ayWjitUXejE0adV+xUJU8ekqzNAsucnYuZsscvvSh/eHvPnVhUDltAFwGFkaCY45tj
OwqRa1iXmJHeNf7qest97WmfI1tvb2qxVt9aZz7nOX8ipNM2hIQpGxboim3HPHgapfSfEidEPDu+
ouHaPSwWvQU31gy0VemXNpqIblsPzMk8294t8iEirG2GmJ3L9Np0xI8XDLTJ+PTpZUqo6xYTlAxu
FLudYYeFFxUHI2+GCxxum/3bj/v1yckq8FzR4wPXBc3u+HGLwkxSvMvsEMe74tCST+xQEtmhqDdT
pNTnRGTPLbfZup3hdT27yg5hAdlBp4p2740geFVniHZ6Ov54ls7nT7HHRE06Yj+/9xe9qLRQWmVV
FjucDdFezD0z2EIo05nc8nXAYRWZoBOjMXvcTpnazjawdOjs0I70fGdE3fx+NGIDCJ7Celgi3zgg
DoI1nc+RC+XzOk58aDSCxebUpynMwPv49RWx8MpiETb27bkSLEWHHJ5ZNJdp7oznRhGvl+L2gHPw
QCEObTubokAehwTSCtN60i9h5EWX6pw32Zmgc+KOpAAQNhlM78npNqkMPYMyhnRlhUWixNd5mumH
ERhRWDdOfSZan1gKVi2DGolkhIW1OVzNIUFsokrgdadKjXTe2gQ4j3g7Ua/nWkEnl5LCdtKrDHjW
5j0lXZJ27eSZYWWldahMSODGkz5daPAIz2zGEwEUTzBbxfVCAgK2cGwGaW2frKYZ4oINzzaPEH9M
YutWXdP8s9Zq6gUtu/XMWzsxmeAx8hWYMKohQW0p86pG0YQ7tYGOLUVwMyFtNwt3FxWOeTUWeYsO
5mg+TLH+LfOM9ENuACPECyYN59XzLpLc0q5WtER2dmH2YezmRSi6VvV7xIxunGj69HbUO/GMnptk
5Mu4xyF0dvzZUJFEFIErs4bSdAl2xIYwMEGiHdoySg5vL3Yi5lF3Mn7m2UictNwbL2IQMzrPRf7J
DHFFN65JPawLZVFGdA4xQFmUcvph1D9pFvAeql2kOUFYHq83FWLiEwaRG63ANlsNlnPplumZuzqx
o595RBg6S1mK7cfjZGPWiCJlFXsxH2yvWPZxsfbI/RPO336A8oI3QY5CFoI6wyMg4FuYKo7kRWVk
Dl3BpdXuIq+LESVIz6XaJ8D+iGcRxRHhZpjNSPv4uTWlM1tItuohZsXKleK50UOXx4KpFDomuZ+a
Sr13GzFf4j42P5V1u4TVbM6XLfoQd4xorGvPZhxqpU29IrpTFOhTaDneK2niD06ydgGgSPveKpIl
/NEHxHCYdqbs+fLxOZtA1htN3dvC1cPcosleiOib67bx31lESrkgBmrIjPD48WjNWg6IKOshft4j
ELm6+2rHTfXb27fy+mPBJpkyD20pmkTM3Y9XMcs4zxAjoLWMwp7PHCYJ1r6nTABGgUp0es7570SJ
c7ygfrygMkHyzmbbQexC6a+Woq3pXSbl01Tn6VVyk8D104YxoDxzkHoZqMTSOQmRhZq+lDhdwQZ3
vIeuq5u9k9LjpIasLjqBwN7bz+X158ZlMlaT7WMGKtuBn5GuDaA9xwmXNG+CZiARFJM6+GABjDMv
+gTdgLXQDqCJS7ziKDl+JPgWeWC4sN9OY6QQoZ61O62utUBpsjmMKkGnHPnuS1XU3Q6lpmU35qYS
2FVTnYkxrz98LgRzA9nJpaDbUvtMjwoNxocT4kg2HqYIbXlj8c41j040rVkGJgHjAAgzrzBKcbUW
XcT4mqlDDN0fstIhjpLBb9yG6soSqL8sSDYWuJBdC9DQKERq2pn3e+pWpaumnDeCo9visuosoexh
5h8msWPiuZrUgaEO5g9HUhJ9CTIGvkBpsR0xqsLVamnIFKb95OyiZVoOWeVU+7f3qkzRjuM1q0Di
RUJICn5s9486tDMsGl1S2hxAgK42H7TVeZoSh6Jb12A8TXl5pZMDnEl9Tn0kUuZctnildo+8sBcn
LZKyfVQ0Jg9xFc5131nRvosKrMK16txSp+IU0YnUG4gp4iSbvhSeCoYiFt7XNMzVbsyYaGlamuGq
3HOoW+aPFzLPJRojIhC0koBzfGsaStedMk9OaOtLfakPaeEXY+KeSR1O3hXxXX71MgBv7mrUFgnc
n+ksVI4bMDURlOFpdUjL6aMxN8X92xvlmSL2aqfIQRytGtLH7Qee0vdLwAfy5QFq2tdVMweRN+hg
kJco1GMjvlyNkRESnQjAq+l8peMNCelDFIdyRo+XRLHfaWpvXqqZgWpEORa7Xkm/w0TU3zHJ04D8
WvVB6zVx1efjl7WAXuFpYBPGqBzuqsox9pAeYh8tkHinIcW+6zVwKHEWVSD91+Ti7Rs+9XzpopGc
SaqPup1LG81giGWlo6K0hR4WRR6FtB1YD04A40dDO4cplS9s+4AJa9JbkzkAUv/H2yZnAKhGiWuH
S19X6OwPXuDwHHcJnhpBHBvC76DHHNDctQ8T+VcI8wRjgKlN7lJzcg/NMBq+Eq9LaK0Y6hSDOQWL
CpNk7ErNR0t/fDdg+nMTcz4yN3G7Ky9y54Nrj9NuWCXYc4qXS2f12gAImFr7HmrCB9FG+CPj7GF0
qNbateuzimvXM7ZbmXWhL0Z2Xc9oC/yH0No+TtvWCfMSAqVQ1u6qyDj3VoaMn99+OafC1stntdn8
QmsS9hgDos7TG7/tS+OT1VvaXRNlRtCgSH+BvJwVeICmgrdXPhH8wXMhJOdR8tJEkNvmRdya49oz
OyclLI9WczPMaKtrRdcd3l7lRHQEHceRjp6pjJGb1AqU7JzbsJvDseixfSwscUiN+ma25u5MGHld
XmHH9WKlza4rSwOp8yImjMSxFRh6NWGJAUhbWYEcOQqWua2qtH/nIcKdIAeWSerW2USBz9E3Xcap
Y1XzReUJhZlBdg7PfOoh0o1nPCYHQNa2UZg0SSxMQaMwbwcUalSlQi9t0q96xTqHmTu5FNFCAmjA
8m6NjhOlTWNLKxySzbzZNZ7+AbZvduhqUApv74wT4w9KnhdLyQ36YgPWZTGA2bXtULEt553nJCLs
ojq/MeFghbMXia9KXfyRuXPv22OTXKUuud5QtY7fFGp7PVT2twLA/5mc6F9cFvMPdOJOUHf6sfLS
viz5LoxKVS8cDdPM3eLWur5Pa9X2XbhfyFKk03InytVs/chqumt3MkW3a3DAONhLDfQMnaPm97xX
53PN0xMlI913OeQEHoyX1FY0CIErXv7IKzITG+mJJBT1fL16zlfNW+8SBVSVqlHAmDDfkuzeGObD
qCfvJol4HvL0fhHKpa1Vn2qrDxZDve0cJZhWBGjffr2vwwvZHo07Dh7YMIiDHb/djvFjr9fWGiKo
H12i8jYEKjqAZzbR67NNrkKFLn2GKRLlKOvFHnIj1RoQI1tDq0saqoHiXZRHt9rY2YGjQvX80Xvi
NKJlDQgJXsurDo4YotSCqKSHg240IWTCAhJrp3x8e5XntHtzfsryA4Y7GRGdh81N0SRy1q6gPe4q
SgQyYJiWa8+Kx32f9ih/4UcVlnonDjHOJ75Y6+mAvV2zIy8u9stsTHsFy4B9Xi7ZQSkK89YbsvXG
nmyw7xyv+8xetc//AR1DAwVvYdcuML1WK2fag2sxfRhT55CNJ6BxbFm6/eiDSQTxVoZvWZsldnLT
DqXG3rdFdLWPvs64y1QTbfdo7gPFGPULRS/X+8SrAF16Kc2PsrQODPbP8u5f700uhyaVZLbD9Nr6
cOC/Oy9Z5tlhIrEtXVuiYqTH5oUVmaWfFSuCv66SBqXUJ1QL+6kdqxHieZH7ZPajP7XqELbQWM9s
L/leX713milAyak7OTCPN7OngOopSBbCLoluSImqD3YeNx/6ETFjoapPduqIQwnlNzRWFCrf3nWn
nglVGuM9dLpg6mwOan0a88zOIjukVFx2WjqvmBWl5/yhX3+v8NVQAqVfRDaKKuPxLQ5aNHU0vxm0
1bjzWtEw3VRL8dGEp7HPeu/HkUwsh0sceEyH+mwLUZBUjSFtHTscksjZR7OR7hodJe23H92JQR7L
4Flh0oum8tyKfpVdYmjKxICpyvPBR0apCGi5f171xtst/PvXaUFyo22tKyOu0Z1237mKtUuG+dPb
F/L66WIxj8wkUkgw1BB2PX66rd5pdlxMejgvxReKVT2wFAjQsVe4QNKq/sx+fZ0rsBycMd4nbX8U
1o6Xa6wRZ2S70kNzVZTBp4E0+GNRJte6XZs/PAg6Xmu7PTlTUX3MaQRG6nxj2+N3R0dO8288P5cu
AlkxyeRWXKSoo9xqbZCZywJH1R08dW8sot47bU9N6iznOiOnHqAF+Vo+RID7pkxpX5xeWPIuEjCs
hbMjer9Gr+6ONLLad5Y279++tVNL0cBTaZDQ02b6cLxUpZYoSqDtBTyhUvdDCoRM7V2s15woP7PU
qV1oy9siiECV3I4/0fWFQI4rBKWmad4ZtRBXyPyKfQwM8DoSVXNmG8pdfRw2OYtpisBQkeTMLcaP
cL3kSVpza6tKS3CirbdPsX6l4uvLfaQ25U6BlbibC+/cF/A6aLK0zowAJi75x9aHEsB5qndxoYUY
3bcXNQ4mfoXBzZkHenoVvmdkjlDf27Z91l5ZGs1NNdx8NTPoBzpMaB+c8zc7tUOYgVIKIjsEuW2z
Q8TQCuRLeW3SFQCW17Ji3SkwkTGb9swNndohgHI4eSmcQKxsPmaktDWYZY0WqllX+Fk827s2GfRd
TOXv95CIz5SGJ/IP4MEatmrIeFlITsl7f/GhSZTeOinIXBdan94rLoJBphpbfo4nw75kAyW+gZ74
zvYi/aA26npp6k0TtJXTBdEkqjM79vX9cznUPsjISFG37egk6ihTGWqrIZ0ke7/U7gCKL8fUDdro
HrrV449++8fLbY6FSq21kRCE72HnQoFSmzScOC9DWMa/vb3S651Kvs+HLxVjyMu2Aa1DSaEsK1aS
eh8XXhNN+0KrmjPWM693KqNETh76rVSQMNOO36bbVUjs1t6K2FxXXZKSx2EF/POS1tu5EfMzQv44
uIBEQ34I/VhgQYygjtfyqqaMqTbVcBi6yAgmdY6+rpVuGbtmQvnHH5UuyndTEa1kZbiqX2cATUUY
t3UyXPGfTPG+7vREuVCiXIwIEyrt+2V2jS+jmRlNsNbOukvw7LttkmmoMFBZwQL3dt+iUlulbveg
K8M3KxvFR7zCMs2PxLB+ztaonfy+HaBEJqOiM6HIpqK4S9yJOqDUskZD/1fhseQt0NfZqT+qxaTB
dzMm86vVDcTgWc5bdj/6+m3qeaAo9A0kc30TQnB1YmZqj2o4d2V/0c6pSo2aJF/eXuWEbBYxV/Yz
mVjQFNmqHyQkp1DR0JCPZoW5bzolt1W1tgjooYqQ3VhiUTJ4DpWV7bAya6CYumN/72WDQc81Mpab
VLGm63yI+rt+zSOYgeCszhWmMoYdbxz2DS0vOVjB7mkLvlghPRWt0Ho6yjPa8rZIAuYfLprDk7vO
u7k2ldW3FN1VL5qxwK4zijwgvV1hWxN9kMnsdx640GtaItGj1bVpKc2x+uJS2JFRHhyvJ0fI+sYA
25B2e6tzkAk1GpE+MigevYs4tVggQUR29TsD50goWS7EzBrsVeVTzFSaDwRBNIHZ1dHB6OkCwnzW
9VtoPutN6nTOg2rOOJCpTV91u8jBMcxHrSypAtQmh72mI1YSaJHlzX5WqyPsrlHvbpZMFEEGXxWm
cJlXj51VYe7aqYr2JSVBeZfWOK4clnKhe4PCvL530X6vgYyAVA+iDD1iv0tac94VrjWMN4ZXdlRc
RoJeSsI4kk4wbfm3N9TrBAIkDgkYqAUQTeYW2jipearPVb6ExmxX15LTujOmpLxtewVAS+klkMG7
6s7O53PCs6/jJSuDz6CDSOHwimmBWypjYI/RfGup40EHlroz3Go8sxdPrELVaOCuwsnnoFpxHMNI
Mk1lymiS9EM2ISW7Yn1gzvYPA0QxrZDfvmRfkvhtorJmNQ7CfP0axnWfXttgxILULt2/cS8vV9mk
DnkDVdxo2xVyUTPsymapQ8+Az/X2jnh9wnAvgD7IFXhgKEgcP7HJzScF5SueWF41ft2mhm/m1RrE
RLgzxeOz5eAmUACkAytIzDSo2zZ966ZojbFZdHAd5kBzIZnL4nNLVdVeFYq+EhGUornpZjWurpW8
hTWdGBM+M7G61IqfGYpr7/vV7B+FSMYbzzWT6MKMluajR987CVqhwH0TkALR8mo8xffadcC0r670
2z6CM7sbGy0710U+8UWx22QnQRovgHc7fn55jkHUQnc0XNzcvVqmPmaM00lirapXQeV2yl4pFzry
SeL88BkkUXUsDMaKJGZLxCqqKcMRJ+PVxaa6KzLo8bSQ1b+zikQMSrCbS6l4fIMxuF4nXdwlpBCi
z2qV004xonPlxes8URIDqNf+QqYcr9KqbQmJ0YQCsBjJp9Ua+wtwisVFjQBQUHoIz7297U9wLOnw
MaiRXQzwgtvEdFrtoh2YxYYlyOfrotfHOtDS9XNsRAhv83H7syAb9hbN+gRbyrvHRV5cOGAlfcMd
q4e2WrtLtY5HrMDwblBGFfm3tAbTNOnNwWwbMnCRfTd7NfkIfag6E4JePy8ZfYimdECALWwnyXYn
nEFtzDlsTW0Kp7bKb5IltT9E1qxj7DvYZxLrE6AVOdmCc4gwJcoP5iZOkNyMEcouM5pPHgjuLI2v
0qSLrmZd/WjPRhYiUgKBBM3DAzVHGWi1ObxLhfHx7fd26joY2MikW07q6Woeb5RmiTJbnfsJwGol
fge2VUAOYvp3X4u4/UNRaMoAEpjKam800/K+0pzWwQ/OeazMqTwnVfE6eFLbURbDg0YJn6Ti+GLm
IrXYGs9q3swUjdYZbiyE5nblUug/fBoAF6KlwaktEeXW5sxxsgTTqIKlxnGKv46LMuw64Dtn6o1T
j5fuNf0gcgPJLd88XnywPHu0iymkwf0bojpRUIxMa5cVwZi5uFl762p2JjNQ9PHS6rP/pt1wDgh3
ooSlVKSooqwitwYUffxU9cVyxmJJ2NY5GkoWOwmPRT2+K0yj8ent1QwBPCOcq6EM+mnprqIML4c6
jfugTEfzTKSQG/v40OJq6Fgx3WH6Qll9fDW5oPUxKtYYlqltPIhOrLtpqOMzbMITOwmNd9TU5MyT
bv3mGNEaF3pExypKozcI8cfdh361h8xXFaM7c0fPPYCXtyQpi7LZJiVJKV23vZxpghJOPt2E2qTq
OPFlPaJmqp6kSBmnCSlz3K61L/TR6CFnVeVhtOvhutCar3pZDuYeAnRGQdfUuQl6L15Lf4iN6VNb
jZpyhaVg1iKXUFTQO0iTb7s+GT85yPx8L8Yaj6cKV9xsVNk32H/Z5yqm7Xks741GHDFKzjxA6B6/
LlVUiol4GE42IM72lJ7ulxl95m9DZeDF1yfu+yKyiq+ukseXZj0570yhCB8tZyZIKVrXwhzb67Z0
9MXPctXjpjTnAAYXmHQCsfztaLbdW/Ji6YXSpgFzJFEDxxfbCqHY0Tw04WRWTpCsq0PqMq1nUrzt
WcEqbCiUTOhcoyG1ndxHTitVArImBDkGVXSg0CkSUftRunytQJO8fU+vEJ9yOZq8sMsA4kso3PFN
FbFbYnANtGnqcm9fDsuyG8zR3inS39ldrQ5QZWO8N+fEPKgqrqZemSmHzmr+O2snjlM97vZ2N3S+
nuu9n69tczkNDE2AqZ4rh15NwLlWnX8ktBc5b2AAm2sFZ5eMJKVhndjJrbM06Y1RJN57vbfbS02p
mRH1RtTiR9HWD7Ayl4fMqWXvfwGpkpmZ0IO1q433q2eeE0c/sTeY4zBwQN0CT56tNnq14IpuibIJ
Z8zaIfMZSZjX8Tl3hxOfC1kQq0AvoM207WM4jYoxTCSwo17a4haR9u4dblNjMKSV9U5Elf0ONdp8
nyCve6YUfQUL5dljKICZErBzMOFbAlZU6mjw4XgSFlb5qbRrz48NFTmWNleHDzNGYbdRBw3W7KIv
IrfRaM7n6cxxt426yEnSuldd+ukwi2i0HL9+rJwtfXKMMRxXzMjT1u6umpYOFoIa50TGTy4l51VS
uEjir4+XQglVSXsXtbU1d5+6fDEulzr9bJfiHB3i1XOVN2VTE1BjURigEHu8EorhdSmccgybCDtS
NcGcx8lz44O9tPG+yRFsmRHP20VT0f6Wq9W6N40fphRwDdTGMkHzyOiN7QljxzxtbfSGcHXBXhhp
2XNc9OfC54lnKitw16QJq2KXvHmmmbV60CejAcJrlQOn7KKAQmm4LukBnDkzTy0FNQvDZ1BJwDw2
DzXpAOU5tT2AQCnUnWbGxVVdL83VPJ2TxNt+kfLRgQzlu6BnDld6sydXy5inJGbsnjhqFcQK05bB
tfJDi3m2b6xG94CHbx+CFTrnlfnKPkwujawUDWcOC6Znm5vEts1oJ9EOYZwuA9ZhhuZbYoBa78Wt
ryVrRb82qZoPXSJrcHW9sAfwZ4PWiusl8cQh0qlx+dys0DDKHJdDc/2tiarsTO1z6l1IH3aJt5GI
G/nzlyMOJhlRAqw0VCeACTZC9RdtLMY9kGHrzGvfBmGAExJqTTZBiGCavyl+yeiXAYv5JvR6oQaL
SVo0TNG5I/NZS/VlQsYyFu0x2qcS9QY99/iO6HsCk4hrERrmgPY3kNXlq6GyC/x4cdyrGZsduDG4
pt4Wc9dhoJ0kuCdVi95qPt3tLEVl05iivahsfVckptGCBXT6XQuFKHSWohikgHokLsQIqd2nfje/
aEPHJFasKY7Vcd7VC4XshBkDeojiatF7rP7UNCVsqJhH+4s3dUCwsjbtgsKu3O/8ReqTZQ79R2Ea
cbzLxm6smLZCjfPXPq0vsmKs0HiPCvEYZVbi+pVZWcBd7HFMQi+y0PRwK214b40ajruxkUvZHoT5
1aRcfyvzCLAXlY7fpqa5Y2JVj3szUxUIA0rq0mKxRXc/rd2SnknJtskSrwItVZkPSNLn6yPBy8zJ
zCwRFvU471QjFxeT52PRJLTUObOWjE+b105SRmefOh6Mlb157ciHLKC2SxGCfm13padHOxR+c1A3
TK+Fo0Q75EDPnfjP0mDHq8Jes7Fllc0jssFNQTMI2J+gvlPusFNAjqZmke9Ku5We5OPq3VlN4Q3M
C6cMGHDEjxE/bNVvlpNgM70uUFZSe4m+os+zTvvFTpfbZshr68Ks+y4JTR3x26iN7JyZVbGK/Yyc
/nJpe236sMDhHX0lgeC9T5s+0v0K24d95CXIqBmU7nOgZMaMxRB1ob5jggv93in7GMJ0bPdD6Exx
mqMhoakI0xsNzrL4hs3rfnJTY7ls83n5pprlyNjJri9N6Xi5qLhksYw5/KbwoWMyv45ezVlhQUB5
O/F91d60PJI1eMpo83HsklUef8VV06ulIrqcVgivM1MyRqrlMKz36SryEr5Jnfu62hoV31Ge9Ie+
F0ZPM61Xvq4FilWX6jrWT8awpkDf6KL6Q1ki4WSmKtVW1uD27nfjWjAsWbt+nwlhl/s4U9fmgCId
fg5TtdTl/ds39aoYJyCxRaQ3jAEikMd+fFNJMhh9PrRp2GOQDVtpNId1ZxpKcx8tnuJgHpl6IsiV
hBOjgEbX7sZZeEUgZthk+9o1NVrXUf3P5PE/jzTWu3/8F3/+VosFJG7Sb/74j7vxqe2H9umnd4+i
+ykcqu+PxJXqv+Rf8n9+6fiv+Me79Ftbd/Uf/fa/OvolVvrzSnaP/ePRH/YVyMPl/fDULg9P1Kf9
8wLxUy3/y3/3hz89Pf8tvy3i6defv9UDykz8bTEX//OfP7r8/uvPcqT8ny//+j9/dvtY8mvB41I+
Vj9ddsVj9b3b/t7TY9f/+rPieL9QAqNlSYpNa59q/+efpqfnH7naL4yA6MYTCHjHxKGff6rQuE1+
/Vnjt2j2kkMSHziPpF4V3Nk/fwQDks0A3ZYaG9uGn/+6wvt/xph/viUeyJ9//okuzD22NX3368+v
4J8SNQOYCuUteRXUp8ebq5rHqapEgsBKmvcXGfXAnV4m/rxC/NG6OQ57Q0u/oCvz3Z30+N5RZ4wt
1m6nNhoOJ/kYERdqD/3lpfbjdskMX6SuvpeG9fedOc6BNmaXgz1+KfDn/cb0Sbu0Z4CPLx78qdvY
DkCfwT+MnOjjoi/5yrEtQVc8bQ0m56vBxozzj45YhK83E8L49pwMt8uyXCTN0uuBngiyqEzMRlDH
9Xhg2Jfe1Tqt5UKb7ZtGmY0rVaWTJdxqBlpdjMOH1s3Fw7yKz2pxTi/imZF2dBhA45IYBvaBIccX
mw6E7uZpE4NmDTtk75O9Zra/ITczf6nNBhUaDzp7YM+ifqwXs3oQzfQRa0z1XRXjM5KWVWkEplFl
96Naik9ZsxaLr3deBIrdHshdvHJ6StDLvqyS/guwNuOyVJPxEeynzuG/lNX73h3qQFEXpq4IZV22
Hqq+vpeQ3fl1DyDYLCoRLkn6WbWLKN4BsIk4QBYrQS0spf34/CJ/KKr8ywhxFFX+zdjzf2FUAab+
YnfLqHUUVt49tn1apc3w9DKkPP/SnzHFVn+Rcnn8D7IsFD0ZOP6MKbb2i6SlUIjREWcuIb/nv2KK
+QvQEpzJJQUTugGJ9l8hxfyF7io/khzU587zj4SUZ5zryw0tg53UHECATiq0b8nsRTdg8lEnkLFg
uyU+p1t0yJYKmSR7WUgsxwS5bNgYtFUM8CjxMH221858Ku0kehSKc2AINVY7XWSokJv0AT5rhnJR
taK+H/NZ+WD2nXuzZq33WypRLc6UFReDPnm7ORfVV4jD6m/1lA5PnbDex7HT2D7MgxG/67G5zmAn
3HWlFV0lisWYom4dw9eXzrx12zoi0/F6ivPR1b6j72b9Tlnd3i+jgW3POncfYqEDIZt7rMj8NTX6
D5mCaRUVWvEHMHOv8ZtF60lwACV90vTG+I6GtQOgwLOy9+1cDrRXRF/4+myadaAXhoGjmuWWfgEe
og6NsXMvi1pb9pERr7/bdkRR4Rb1u7pRx69R2fBdthMhSfVg5wyLEy9+TsJ3WXu5/p1kOb5ocsxH
BvUej3Lto40E6Hdo1f0nQ6mpOYxYVQ+OXnkBkaylSsFm2h8xZb303KxQ/UZZzSt3TKD1L/Mw+UmS
p99e7OQTcXpbzKFBJg1SmBzRlIDlKX/+om6s8lUzq9irdpaNCklqOeqluih/GuL8UBC5E0/Vh759
eurJTbapxv8jgUTWwv86PdnVJWHkG1PGf+Y6MqGRv/FXECFS8HEygoUnLZtvR0EEFBEnkUvbExkE
mQb9FUSsX3hx9CekdJXMsTmt/ooi1i+8VmISiF9SY+qpH4kiz7L/mygi3Qhkc1LSbZ47JS+2iqZO
WdKnWrPT+5JjPXPVYC5MXfEjpZihS5AUr74jkLXjiFoqD3Jp0e2QO0eROy8d4U+96j7lVXZlMqpr
gsIT95Ck9YuhA9Dte6Ve/aFDdBx8jwGTQL27N5GObPts12hTfJPaAGGDJIvNm9adhpvMHZfPotbR
7kzMsfyEUqn+EcDegI9zvl55TTpfR5zT8CpF26ZBQ7q1n5P1FlhWM4T//5jcJt8eOd6/3t0X7VP1
+P1oc8tf+N/NDa4eWATZrUVaJWum/z0hyanxhWI0JQ195Pj6r82t/4LPDkhCunAAMZ8RCX9tbu0X
CJc2fTk0BajBoCr+QNYtuwpHe5s2FgBuLpEOAJ4tm67DQtpfCafJdgYlKpLrjb1XoJEdcCo8h1B5
JQoL6tngcplY87nzb5u1tLpMcL/p2NWWp7wrhpEvKDJtiff7iqd0F+i59HKHZ7ZMsbgvUixfq3gR
O3dBwAjSeBbkuFpMwwrVIq/MvV2uXbjEynAxlXVYjjXAxxwzjUVXcORw8RBZ0WYKDER6fBu0KV9e
vb6rit54/+KFnzhMtm1a7ow2CmGI8oq0ZSt3i02e7eURy68KllA9IS7Q5k5q6LcNvQzT/B/2zms3
jiRb16/SL5BCenN50lQVi16kJEo3CVFqpo30/unPl9Wt3WSRwxodYAODvQ8wg3Yi00WsWOY3kNkc
0116cUqD+tUxdrgyrJd1iRHtjo4xTGgGjEiK1FeUIgqMQRQ+bIBTRNxDt+JomaxYagaT6EzTtGV9
Pz8tS7wikt5xEn8Ek9v4wPaqIOvj3pedwgpdQcHjq6kd5h5OI+GPLkyjr3O1fKnHdLY8JZPMO0ta
9tacqdtKiK5xjbzUnmJ6NbcTiK3CVfSx6f1kKCPHTfs+PZ9sJf2WNhMq55ZdNq4oTe1cq7PurB+N
v12Efuuc/p+e7K9M93eiWP/955952Vcvcv31Z/4JZAjSMcKBJEG+z+z4ZSCjhcgBva4P0v1/Apn5
geXCiItzmBkGP/b8lIbrCSVHBwRKzxu52d8IZNzYy0AGGonoSkrA0U9ScFS7mhVZwKwNvU+L8UvY
qAuI3471OrWTG3NWP3s3b2z4N3ICQDEIrrIrENRAiu3lhmj0IiyhZdFVJ4K5jG/sLiAujN8i8H37
ZWzr0U3sVCEljzBoKvu5Wok5mnImZ0snu6aSyIi3Wr36tVERg0yKUPqIQ9YcAaKY9Vt19XX3aX2i
3YpMlrw1sI/dIroCkiysbRVEfbLH67PY57mq3uM1WlXe1DloxQ4Myichn1HhTK1nGmHX+6Bo6k1k
znHkimWuCJHhkN2OcYypp+YM6Yl4eBgrvogXfA2a5iwS/Lz5KKyV5/FCgtuKCen6epy8/lYwRfhk
jpyPgSnJmqfWHDo0QwardOdC+sbf6WhU6DnNAqnonBa32Jiu7oJGXWFNeKdaDAQKDooy+pTCGvCc
LGH2gDBZM7tLsQDpNuoMSHw69MIdlkEJFPRCf7bDkKZQGBxzP9bpfJbXqVG7XWHuJrkzhGuZqX0u
J3CKx1mTLrBJY0gJkaF2rVHNC3cRSnSrRXH2kEJkXMKEjub7C+mVlh/gNYBcVMMQCOC1H5vTL0uT
VwpjK1+eFqQ5hpwxmx11zGUi2x7cWUmrC4j20lYZTbdTeoNTJAq6WMiemijqeaFM0103HnTuWDxD
28ODz+TPUiaircAULThxw2uoP/q0q28mO2zlP4K+e/lpofCMiCflHdOJMKU7Z4e7YXIekiacXEsH
0IH3YuJqkxz7BRXfRiyOsUWUcDghKLnusFf3QeoEgdBaca9HS6zLDTQWjajzV8mywJBgqRQKhlkn
Hnf9Na8vQ0uSUoMk7oCRe5b8p2ld23mWdn4WgYFujWby7alR/DzSW6/ttGmHCKEZMCy2GchG4T5r
U/inpRl5Sh6Wp97+6zCnYfgAoWtllaP3dHQQGyIsLHgDrZ/jo3Khlnl1FmklglmxMY5uGI/iVtZC
Qw0K0VXfAb/vwayq59iuFteWinP8YC/FJuW3x+44FOHl2Df176pikgQRHdGBpdUMufF49jF1taUi
QNP6y7iOIJ3kclGKfWeO8r634Z506l+v5beO7/8NZTY9+mfL91W/7oZJRFf+8TH5UT4vtQ8/9esU
pzQGMot6BBAz/vK8YWd9gEVNgavRsfv7gP9Vjtgf+KNgQTHAheVGRfLPKW59oD4xOAnp3a/FhPU7
p/irIcDqVgEIEXtD0I9ofR2t7wIjrwHwugjKEC2HaulHX2+FlbgqXiZuX8S5X9MrYCZt3dlyf5do
WRFUWhpzDi6yi9ZCsrMSsu64swmnqWRfmHn8SL+538dx7XhtgT9Rn2EiLg3OdURqsq/zuTuxT4+H
uSssBH6szCAXoa1XcKax0pUkVBIRwK1uPGnuW1+EyY0hAIZLNW6cfaqM7rNv/UZOYhxFKhvKPxeD
TISBIljwNXQ8i1SRIUldMVMFhJWMMLKTP6lW8c2Rwei/f6HjyHt8oaPRZu9MS0KqHwW6nn9r0kh4
tnDuf/8aPA3Y5nV16cd1TYeQJ3MCvJukSrJdtLghGnRNdeIzvUI48yjkioyOZdbu6sfy8p1RFMoY
wmNTh0W740d5fl4K5wtyJ1t88R6Gpv/UtAqIqU7ZpItyK+zpxEj1OJ4fbmAldVpADqmJj1A2Zjko
TpUmku9k5UVejtkl0bF2s6FT/GH8fZzd4XpgShRqfkhtxygpPFq1dinCEBWGevbKOnmMBea3bWQv
LvrB14XDCd4YOrYM6dNg1nfvf1baea9XKeouACvY4kwOjgn5WjFJ+oLOXcCkeF8Z9VUuLWqgm+lT
hNn3bWYat0k2FlsxVDjbW/mjrqVPjO0vKtw23FjAVs5m9DlKeYk3GgCTm16HRZoYt8LCmlMyr5Y0
e5Jpo0MjzfxyzjUk1nCYKnvks5WMfrtw2vgmU7CNQaDy55AjeYJEVoI/G9hNLdNcDHnugO5/y0Lz
vrX1W3SNbm2ZK+sW+ac25mTV6aNVgVqpl4bUjauNXVi4620A7WjdqLDu8edkBDkpt3ofPYYQ+V2n
l7/ac+q4w/qfjEw17rCK7AJTzfGbiO1mZ7aTSqePS0HxrTx9RuJcwiDnVsdCzk9afjWonQuEum/T
1i7+ejI11S9n4CPnOt46QDikLCiQWt3LVp1dJln7kBUlTwXljubHIrxxGm1fKjmF0be4qrURyqJh
fpWstvjSOWPoz13reKXCm5MwRPKMDMW4qGidrUqPw6XT+Gjm1hWziSvQ4uUOvNBymWe9s5kN+94M
zQk5jHS5tIFPexboJM/QEJ8ukmLwOXmuFKNYJx0O4w3JmnB31W6BRDwCg/yMroDqO1b7EIo4D4TF
LShJMX9av2toFRdpZ9l4bObxde/grZpaitdXdku+JWR/gO8X6HEDaQ0nDW9aX/LhNU56m8KGqm0/
xkTtkxVpaiDDR/VnDZvKQimc7RxDw7QT68qJc2drNMxo69m03SpOHiEkp56WoYWxusEwyRzVoJXi
BUyztuzK0rjFs8A4L22WwrRMxvnIa4hpTm2ajCulizNfhhHpMb5AmW9kteqFgn8EUCsFdZ0/2WP1
AFru7HDvJNjFFlmis0Isg1dOy/dxUJ/MUMJWHBsE2sAl1rg8JNpgT+YcLZssGlUvamfHo3c9/InI
RRfY6VzvsiG/FSbwK7ucUPHSuO/MSRYAV+3Dkhayb6Rm5icKTNY8H1tfaXlPTpxEGy0t5u3q2+Za
RfcAA4ulYCRPUqQX23JuHrrJyoLJNkGvSHnlMazCORElUq91koo2m3LrKMChk4E7k9Kanw6Li3XT
yAO/eOz5Q2HFv163e79yXNfJFqRynRZ6jDLH1JNOzyJ7MgY2Wb6IR/C4V/GoXKrheF3Lzj1YmtTN
pja7rDUW/ELc3mIVi9bXqN+CVHK8up1sHyVMSNLKGBQ5iK2uwBtw1m7zlI2kmtGj5vBisGTgGmHz
YKDerUvVgyTxpmYr+WK1MGvkkQ+mLDym6sTSfQrg6TK24hlqJLaaBrZ2uEsvPwb4bN5k2/fysmR+
KKR78FYT8Hb7HvWbp67NH4uILYt6wH0bK1KwBt+uszK/bpuHVKi3TVKxaVU2B4LWmouWZOkqTQjQ
RJq8Th0Nvy6lwtV0QsZiNdO+SrppPwmk34Upae4SyZ0LKiG+0rp+CT094nNaLZ/GaLlJWZLSS3nh
nsYcw4mhyh+xfuYJRDxUQKEi6CZ17zVDKX6IJT7LdDvxnIod36bNQ2PFj4PWPzSieaCNxLvXS9Wz
TOjnscU6sWPuu7Tjpzypl81hn0qVdS9ykKF9aieAF9HDbMqm3OEVzK6IDN7bwCKxB+l+mjMWl+Ts
nSyvNnY5Zx9ha+SfAfTOmYfn/LzFmeNPMJ6Zr04aNEqdnwpl9TbPIHJxZIbf29Sg27KmfaGzhsZ6
Ui40qwQLlQlD2SJ/WdOQtcZrpeNbLlE/3dgaQTAdlSxoGDMBEqP5ODYsbQwjWzgfQpV2KGLaft5I
3+cJgy3NFio2M2W561UCfmaUDyZDVrYNxgcXOvLp6DAu6kdlScJ1Qc/N+WDNRFotkwSAWQlZziwG
dp0pvbQTOresmP28hdbKTcwDkV5ot4BaiYsTUthdBtwdckbafmnyOL7OpCIPjMb47jhKBihOoArt
tLavxpr8wDDXOG+nutqEtVx9VSR72tpFOF9KObWaL6fxYxtJ2cdElr4rddYnXpKu3y+Vc4HCwiIF
6qiAmBlr/ScKyVCrFA0/tYjNgu4eO5wSOJhmFVa8gkuUhQ3YAyPvxwkyGMwoaK4lK1jjwKZETjmp
mofDsUjeeovMKUVpi4d4K6/nIlYJ52JNNoRtXGkL67Cw2AYVAUNbUOlRhdGc60oneW07XhtDl3xD
stb2DzEiS8wrua2KO6lIHyM02PdVFCtuV6rJhhC/nin5PQQjRFZMK6Jpbd9PS696WZk89ZV6U2mY
epfWDz3OvxZWdp7NEmP0hSyhBUHrloVgeD3IqtckbDiVELfpE2bcJapoaM5n9DeQmTufajm7mCeL
QiW0MZqXaYWz6c7UbLhL20Fs1Fzu/W4ypht15Axpx3baFxVhnYzyAcI7j6nKLRdlP+ZZvXzrEweg
WPyYRLw/0EBPVcSfVup1064JxiFdKJTmYTazxzrlbdpJS/fDhrD6fqZ2PNIgLz5gM0D0rtpax+I7
mqDUK6YlDnKbWGVa0v3IlQia6dOYNDBdEivxVACVJ6578Bx63nChE0YFyDhMpmNMGXjUX5qA//St
Ekm+ZQ3XMSanXRfvNX24DbPcciuFRhyeJeCRG7y/w/LS7KTPilU/pHq8tbKicIXOeb7oGilblnpy
UwcFpCocCO+iMUuRMVYVL27bs7ADx2p3kquF0heGb3dG1ZzXig0CdzIAZUSflLb/mar5ToksaLQs
6yEPnzBL7bxYJHsE+UnT8mG6woUj24uZvVyEBG4g5GfjmruPCZtmXXNGql9pBVEn1WYpEDkRsu2y
6xk3I/TREs5NuuNkjbRK8A1vF8ScZuGKKgMDWy1a0EvqCbLLqwL10G8Es0ONDbzvGMlZVlZl4mMt
+Wi8SgHqZSRpinm2WNFTCtrM5WB9en9BHci4Rx+WMb0JbRjNWKBxR7WW2mtoxoa55Bfrm+Lj6GcQ
LZdbLXaioG2Xr71tndUpp4rI9e0Q2ldrOqkuBHRBU9vrOgoAhSast+ZM8kgKtH7lhmRg1rLHKeYo
FcSQobDPZkQWkadtzko1f6qr5kFDPhKRZOqaVLudsAhxnTbDWS2pyII49uE75sHQ0XjXSR3XdFOC
5VoIkvBWZncmKocE+kWzGw9yR9ZG0XLI6Qag0h7u1SDl2CIS51OWNdJOwRmEXoNxVS38SQqphylV
2vsS5l/ituPazI44kxG0mfZ/nYzUXNFqoDzOsoSBSzxn3GLjeOpYEVgFZzGN/sl1nFlaEzuaazx0
b44ZDTblVktQXTWxBCF5DvcRbJi/OKm/1WK7LwX/exfC8u8N0bZ/litwtT3+Vevd/Bda9z8DeHtg
Pf/rsdndd9Csf1z0P5LvL1puKxHyV8sNjBy+CqtuKrnd2ll7PjgDVUItjpwPsQ7E4j+DM/0D9TEY
aRmFKgBx64TpFwJA+4DQIZglYjPO7zrX+o3B2etRFgKR4IGBIawMANpHL3sgzYyQf4U2l5/M2gZu
a+IE7SRR7JQxWJLJ+CEYrtyNsdNd5EozGmDY2nybzeU5qKniT2jveulanQW/HqEa3cUNZ/ne2VF8
0Y1jcbGYcpr7S1njwQ1Vp79Wp+ZCE45+k0mq870Ik+QmmsPlo5QkihfZRlxftpiCuLVNdoqGj1ku
niJmeSOkYS6CzqiHz4td0CaQe3LDPBS7CdfTQ7T6reX+v6KjvMKmTi3vz0nxA+TWH4DL/+jiP//4
C/GSFH+2L9b8+qt+rXmF1Wsw7wW9otFhs2hW/oN6YURM68lBOwL61/NhsfaBqRJgTSzP0Ld6jgsF
D0NDeIWMrpYT6xj5N5b8qy4zTVmSG9BmgEzJiY+PotCRGht1+8xXhoLkFoEIVprpDG3pVU5bkza2
mfpJzzTtc0qfInbVsbVvhi5vP8ld7cqjiq0w9Q+ulyA8UvoiRkoJZ8luMU3lRZXMXewpkhrd26Yw
fTFq/R2mAGIOemRVdmmrnpAJVdc+4fPDlScCWMMgGFIiuDd57dk+a/4msC8sPS2QZEva1o9mW9zo
1Qi4PNViz5jb1g3blsLTQdgfBZ38Umta/ba3q2xLZduwzbrB44i6SXN9RPWfU7iPlU+ZGRlBCLNq
1xXNKY384xyEe2bewPycxuvKgj3qfdrgyQ1pzjLaMEJsunGZgmgUn8elGLxE1PALw/aUe6Dyxosi
4YEoSA6i0SQ/6pLzkRyttFVIREOqfsrS+XM1Mm3F8ZuWl6Vfq2ZjblJNNj16tskGxqNzSpXxuOe7
PjeQMBV18FUO+LA6n30rq67G2Rq4hQpR98DUkFqYdaV4mBQN2owRW5dySzkBM2rZKlKKpPWsTojP
dOThjPDPY8oyV6uyH5UYD1JIpywS3kBqrdN7hhhMemA7HneJF6uQ8J+yeEna5wTXCaqLhuKIprQ7
FHj1NKWXp9ckkN4i4xMizItc+8loyE0l4WWh4c+IWkdim/OPS2/7mlUwkPiK+TgUoS/VhJR9K20S
56456brzxstl9AJs7QCqe9XgruO0KARVit+iGkoN3Qi/LPCAdrIFepu0VGfP4uEbU5dXqgErqo3l
SyKNsIwBY/blzrONQXd6R0l9EKHzZrTzc3mu0m05jEx/oC5ekvg+9l1quTL9/cDOlgp0AUp9LR0A
1wYCuu3CIT9xW69fA3cF7AQtWlir/PXlXdE+a6g9uSunmQZE8WPVK6sOd0KcP3z0Yv6WEfn/5+UR
D2uNJ//6uPw/4s8GnHPxx913Ub5ICNef+/tsVEz7A5oYZFsQqsBTrcPUv89GpFo/kNlRkxEZ0H5Z
c7G/R7CSwn8ibBzcJmFjH9CifyeEkqJ/YDgLJpSRGbw8Biy/czwerR1qfe6OIxYHxVVs4vh0bDqn
HnQar3fqoiBOOyv0PEZGpFleyGdh2rUn1qpGAvz88AL8QkKAoBFiCObh8H+5WFVJc2qxlMO9BYQr
BAQIsMdtlNjew+nvfTwmVDAwWbSRa13b4d8SbVtMHYuVeh/v03AA8NQnBox4e4DQAf3zz6LqsYwz
otEF06F/bPQ5/xbRft9iRildw8YcpEBrRXI24634fdKzCMhmSUs8NruRalwv9kYZb5Tws9XbxCt5
LfiqqRZfn62PN8LH0dD28Oi0OmBdobHEwX0071ZUJgGzGLr7TLV0D75a7Pez9rA0yin2+tFpy5Us
sKkGQPk1LeMEevmSnU5Gca8zxX1hJd1VkkfKmVXj0Y20JfKYelSV5z2WoZv3n+/4vD1c1oD+IxMj
Yc0fK5docVxOBeJ+902tKRsVyx8/75zG1zXEh5GdYkRHW8Yzu/gCqNePmQnYiVHysbrb4RZWRAFE
AEAz7LmXTw6Dbm50xIruIQmrV1HdJNsJ/jxjTnFVWjwyfPMxYM4cbWL6EXLc9mfOyEKUsywLshY0
TZdJ4xaRuOwrbW+mFbqVnA2l3uzV4UkH3baZl6a5zJtZ3b3//o7XB7LU5MOAJzWwEOgKHq2PaOlx
t3AS6S6Vv5hq5JUSXm6nlsbxhl8vAr6DCyAFSgfiaGkMUVtLSZRJd2YstmbyZyeqLVFgO6WfD0/z
W6fEv9cheLf2+k9sE7zPpKOJ1yVt/MfnpImSN4m6oOL/64Qw9Q8QAtayH7kUi3yebP5X9QR1jhwD
JBrJxl+F0K8TQrE/4M4CYQCxjsP5wFr51TGwP6AhQh5AlgIa16Hp+hvl09FyATJBwCZzRyYU4AQo
2Jf7aV3qFeR9x2/1hhk1EFuvQA9iYNCTz0+/tf4P1+I4BB5MgFR4iJfXktt8yYcWuc6uMFAgiKI0
MJltBE7c/rU26Sj9C/7xGgael1DrY4GiXzs1kIjprLy81LQUjhMmPNYyxl6hOeeD/bkQ0+iDx802
AiYNdLzhDDM3Cb2c6mG2Jvp38g3z0vKb0J6G6CMHdQoUkVl0iFc9nHhX0zLVG3RNBPEpFZqjgH54
Ncgloay1srDxb315v6ndCGMcFWc9MNDWaGvZ08ZyTS5RDquUEB1Kao/g/e+hv3pLAMdYYYg1AfhC
GXw9y58VLzntnryfBcbdqW14dl3eRvXwlKtOfmtOzSW+oXTgpbG8jBOmlpOmBPpsOpcDPaICDWK/
rlI/SezbWO8yj7WMLd0AX7u+rIbPk5SNm0RRZvAVJn2mBdyXIRDtpl/7bTZMZiRVeTc25u00tFPQ
6Qw9ZyAgXm/acWBYyTYzgJ2GgjmMUoWz1zQAa0VUBW1Z5V/aRvKwwk5O1N6vVBFWM0VV40P8RXM9
LikhQkYjlHXHj+1+8htLYMM2Zz+LXCRuggiU37fRg+g601Pa8EIOnX0O9d6tqsjcvv91XjmyHG6F
fYJAA7f0ysxgLjMLyQvEO2QnKV1KkNafq2mdZNpUYnWKVkouo7eh+lms6Jh1dZhh6Y03GvWXcTCb
E6Xuq0ixvpl/bsdai/Fni8XR+9LKhtLxHanKoJzWkT9o9LS1/nMzLqf462uP48UG5mqsS4SuUAOi
OXrcA5kioWuDY/s1YwbXGbshiCpzOLED3hhQAW6FOwofEYkkouDLhxJ6NedKMji+lAOAHqbum8YA
1LOS/lJIEJWidPFXqft9hQYRvuvGfkYCwF9c04qNXWvmsheXVrs1J/Gxwq/PQxxnhzvmT63oGbQ6
l32uhJfLKEe4Q/V4AKtDUJXJVtIl04VkiJbxwMQ0Gbw6dj41hnLdh61+zigJxWOGGm4dISYODqMM
qjF1Z1N0gB58GwbPWR0J4YMrQGBGwmLZjkWgT23jWXn4XZLTn1kxfo0iub6wmQhLTrQAdpYh6ziE
lCz5NCS4bdtmDd6+ZErFdeIgQ9bYcwbMq/4f1jINOuDdSGDRNT8K/fGU1yOeX46PdMyMwZdXptHi
augG7TpDuo+HuDxXUDSjZx1LLmNe+gLIpxu2N/Bj7vt3swbT47VFwEMKg64INdHRmWc5Vd/ZYWhD
y7QRd20B4wu5ZAr5wxndisEuSKHuVB/mzYti8YI2D8waFNxerjR5GWF1RFy0iGg+dg4MDkod5IQv
F9ydXDtDlCdKT1Qkb4YzGKHrHBb6Ps2yl1ctRsYYQ51yvBv9WcvYIoB/l20H3mk5SI4ntf03VMck
UGzWtxkR+XMxGDvGX7H3/js/aHcdv3Rz5Q4hEe7Ah3Re3knYGUtZ9RHAzAaV2VnIgxfK4IRiC8ia
XAMsW2g9e3U0NfuwSSeQNJ0dqJZ0VZGV7G1kJsu+dCfACKfS8leHL7GGdYm+z9ogQzP65a1l1E8R
mrm274ivmlXn1/l8NWcdhTJmb4iss3nkalvq2pmmeahtzZd6z/B5wPM0SIWx0gk4oxTM3dHtatyy
cr62QjO8vEX/KtU+JmqDhHSbkoQ70Fsk9Gg9qzA9ze7dcEgvcQSwA4CrX6dkxuiqgU6TfTflwUEQ
g9UBICMb0x1gPhSqpWj1101St5NqyMhm/J1Rr4ytwLxpS2W5sKJrjNQZNQuBCFPUnksyGvOjgBCa
86KjaEp9c64tH4xQBhghZ/Sin5Bxe+uksFB9WaMqaZ5zFFQZ+lRFH1q2P6bO4Gu9xCQIRlWXfAIR
+LcPz39HGfLvyQr9RxYkZG7/ulP16e7dWoSf/TXJobVESwloMko/6OiuSOxftYhBs4raHt7fQf1n
lRb+hzAA7J3JJmNFJIOMlSX0qxaxPsBTPZD0VlUQJM9+pxZ5deavcQqGzUpKWKdJR4cEGa46RgVa
aU420F2Yt7MdnjiI1qX3IgodXeIozyZUooQ6cgk0ai/VatomFY34wbl79v5v/vqFz/WPXu2Aw2WY
cKEdzjz42DG4k4Ys6mQ8OEIEt0tdXCAp6WeG85kYdvb+pQ5UgONHgtGE5jMQbNoLR4HVMXChkpc5
9O1hOI+VDuzqikiT/ToE94qyV6IN5+UcbfU42ydivupmfTdH2m59u844b2UIve/f06uzjseHIi8r
VJSEH+eorlBSXcnLZQr9MpZIi/LdaiEESO48Wj9sY3+K8umEYfepSx7FcF2NZjqg4J2FHH0pZi7b
JR5C4l7Rp6BWI9eYnBO1wlvL9flTHoW5zgbw2tQ8ZYV6UyrH+1jPThxNb3EaVs9zNHzpEWPle5Q1
pNY8lDAI+bhhebPIBbLO+k7iWtg5XJpCvxzM/rztUs/pyhsahaeu/6pC5EtC7qc9AadiNUR6eTQ2
utGrYGBC3xy+VXpzvXTCn9t8lxXOhR0m+zlK9qnhfBydfFcL+1PcdicOk1fie2spv7KIAEkoIMqP
0U1OONuRNgiQ7CLamEv6VW3ERQWICyLyJwB4PvrwyGyMgRZpe8T7EKBSk70NuQinzqAABRsZfB82
HkvhAgXE8wwU7SBnu6EaXaMvb95f/Ot+O96Pq7OuuqaXbMujT1ZjQWfqccknm83LruXclWDXqD0F
vXMnte05zZHLQm4f37/sW5GNEkYzyVQ0Oh5H5ZkILTbcWLAai/HRacTNKqzZmPHH9y9zSIaOH49x
IgUp/CSOhaMVoUW2EqJmEvoZekhZdVPoNrhPcG1VV+KFZ+zTQd/XEf39TLpYQwyaTQE4pwtIAhdj
kd9WxbJdFsOVksWfrOjWpF8rkDfqJNiuGlh9eQbpmoJgLvOdU9XXwCZ9c5l9RrsQa1FRU4aAi6MV
tn3/2eCbvvHtKE9oq60EOFi8L5f7Ett2JnWW4xeKcx9b4kadhvPIcC7NNvRzNGDg1CH1iK70knRn
k1lFbpd9pyWwSp3vU013pTL5Ok2jm+uItqKQPE7XNcsPooxXzcNGDw0PIHHshukYIMi6K6xhQy+f
CGnuliX9ODesywZr4UyCqtR7rTJvocvtJgrHCV2rqI22hTDgFVNI8iZloKihSmRt2RDt+Gi1YzDV
xq7hjUb8+9gZr4y6vg7FN4CnV7HWnqWTuEBVY9NP8cd5BKVPRejDgEcadECVIxIXjjUEYWt46Lp/
BV8H/9RwdVHesMsv+jnyLDgy0ZT7nZl/RfzuXFj2z1GTNm07bevE9OY43S+Tuoco4IbL4suauivm
fmPIzXdVT/ZJWtwMSSQ8KW6uaYld2tG8Hcx4a4zivASQZEXh3eLU36WKjLtqpit1ZNvq9mehJB/B
214ndW741ZLdD3ibuk2R36SOvmOYFEhRHPRRd23b0hlW4T9tMKYcRtsySoK8GoLEUr8kKV/UtD+n
67lg6K4zO0FnebgyBMbW0C6zxnYHgscaSErzKebdrnF3fdfo/220ItDrb/RVwRwW/CvN+DlF+q6o
Q4EB6rSzzOqjkoqLJsx9sVh30jie54m0aQrpYv1dJd3VaGmvnSzeW3EYtF1+MQ14r4wd4Ctj3vaS
fo9wZjAwEVvFB1ZugpCWT6FmXJoGC09amIwNl13Ue5IOXtuZtoXqXKSQ4WvJuV2jjpTI20jRLu08
3sKOCGDL76JsdZCJP44FbTqtcgqPftfjLKQNMkTr/91KKjg2mZmkuXOHruOnFhWXqWvAC8gskFER
F2ktbyuo6wKzbaG0Z21tAurXARHEewn7liJL96YRBaM1nGslgOd29quwO8sHA+7f4rcdLxZUbRL1
H0M9pe3YXNt8uFKffW3OMdAUfjHyM5iFh9aI2aOj/GgLkYHYRodBbc76Vt+vnzrO+WeTxMqWPktD
dzbqYwAUfidHg5fXzBVLaaNHGKvElu22AFOLoT/r0PUmOd5n8+I7S3hYA2DT9rMePc3Zsq1VuEjx
4mOmzQglDvSc04WD1VTvbaWHSZXuDSgoEa+1WT/NWkU1ydcWdLAuRhDw+m4QYodi1CehTici1FtB
HhFa2hZ4oa064kfxqanN3O5U9Hzt5trCCDMqpm1vnBpUvUIgrWfuitlaBWLxTzjWL05DPa9q23Hg
I2RPMbu4MSMQzeVNbsx+q+j7ZBY7/D4Au5T4fkrFTVZED+uZKhvhl3hgJbV0xEy7+2JRvqLG76XT
7L8frl83SA93iV0jABwS7eP2dQdTuBChTfNOmQ265HKOmvXyYzT0Xapq+4m/So6yh5PxuGjqpW5M
WwtYlRuVp7qVr/ss660w9D4kSmA/1zzqWXNUNfIx13LmDfMYf8QO4F4vlsc+m7cdPTrTovrVuvNi
rL8nVufVFsECetv7r+PNtfHsFo6S7mkQkmjpIvuGNl1ZdQQXpEQ1AKDY+9d5a3FYODwgL7pOoQ9y
Vs+fdcjrRFI7bZ2t5F8rWb+EUAAnxth1i3PYI8UQBpaFOQhhqNbih7m51h1poxGFnLA5k+Rh0zjO
BZZ0e9GzbeP+RKv6rbSZ85tZClMNh785ehcmQ+LcatZxShnRREFBviHwSFKQZqhH5cNmpWL1kvNJ
imhBCY6399/RG/UfTU40ljg9GJYfq8wBSdDiepIdfEy/TW0c2KH6IyEPyotT5d8bdQ9TQBBwyNaQ
lh03VqVKt8osx6NdTc8Qrwtw/vZTuoyVOm+1Sicin/AzUl/ZyRIcVsgyc8tVBcg4ZpPkJpqTXcIl
oYQGGQdHbzA8aqLNmug2ihq7Vg2Lhv+4Vp0rF63X7MoNx2y3roiZokyvaaRriIzruC8t6s6Y851p
4kLlGPt2ac7aLnqg8QUHSd72YgjqcQhSU/gTPyOmIbDIgpoougSReSES6TPNs7spi4O0bq+VOfUG
27lIMg6/2Nh3DQjEyEDLI9m3AlJpk96KFCwJjc7aTOl6Ft/g/XyWsShsuOn157tp2Mz0w9Hx3nWc
Njb2n3TrglHnjJvihzUb67ke9JZzo46DKu/OhiK6nNLUU/ruWp/DYCALnJG+VCDN2ZTZ6y7pHf57
21zLREwn13drsjSOvddn0UOkS7Q4V4Zgukel5mmws51Graz308faWW4wykUTIR02ZkWKmLRn+HAE
a6Zlcdh2w8Dplu/CWApiWfpo/1/2vmw3UqTf81W+y5kLSuwElxMBJEluttP7DbLLNkuwE6xvNM8x
LzY/XFVddpbbPj2jI51POmq1qruzM4Eglv/yW3i0MpRohdMu0Kfxu66KzRyN+2X/BoAiCNX7pA4v
5ioDiE3atDbHGV2BMoVQJOzJVkujdTbuzLi4V7poFYJRXZfhtdwiBDfJFmUIBoF2EFXx2SxYW2EW
2Ml5hOizRtRrlWCBCHs7WVBLa+Jg0ARbxrAX9UHOowsbHQBFtVfL95IZgSFOVHk0ID6j7SQbfw/S
caiTlxHjV6bw/SCXTT8h0zMYAHqekEGtwYGvcrRiQn4O/zQHOOSL2bLdRiB+yjJnkKfVEsjoqX1N
dBRDYTm7a6URXA3rKkQ+EtriYBXTvk/6jc5x4Kd4p5hrkd1DdCffGibIQPlhttKLtEHQ3d6bisHq
IT9bakYkRFhlDCul0oIh79fVBGITTiGhQ3s24efzlLCoHDYFktPS4OcFElZ4DYGr3WDY8OUYakbB
XMXHpRayzBETEtiw54JSALYnzMHliAW7fT1Z4KW180qXc8zXwbV1sTaxu4oQ8xMQfbWZV01ssOXd
NFIHIT0TRG3paJUYIAlpZ5JBAZD7SoNIbrjEkr76fLP78/Bb0ANLmxIKAOjV/dEZVGTYEk8GOoOR
dFzyAVXvNjOiymUaFKnuJzw6WtYMy59p1YYIAzX7i7T0jw0XtwCEHWxoIdy3yIS+P39LuZYbWYP5
DWg9bl8I8Gt0CjswmPR+ZWj5A0LzLgVeijHQOlYhZQqUwenzgmIuFQUknRzdSAMJjHB08qCCB8zI
hSXPjjYjjG91fg4pYLfGPgwr6+s6Hu/rOr6ophqCxZoahJW07WGFh0SGSuPwaOoJI2MEqHKJlBN7
gwK0N6jUiNQlU9qmPAlgEdBRQZYwZxlcJGnoKK0AlvOVCUkBmsREHVaD2bGl2DWbiMJAYV+ZFVja
gx5SiJz5YdhtQI8NSkvbQUggMDTUj6zkAvnHRYulkzfD3gZWuZmGELorA51JjeB/0ndlFhVOEpsU
Ei4zAOXRTUpmyKCb875QJmgmLBlohj1KUwWo0gV2wTnf6o25G0R8W2jJucTLM9HkBSVj6DYGkooK
+2WXW9hjMVfREZnU8KJRwqMMnmwxSC724denFxMy6kI6SjhsGYTkLzo1UukkZ76ui0epiZ9hDAEG
OtF8s6jOiNmteyxfCaUIkGQveMrRPurDY2kaTNHwBqJa2uY8uhEaMkJkjkUPu7KwhhUJRFejJF+B
4hmEpDgTBpI6A8dVjGRNLZADl70HlMTI2ii6qIUMbqmncZx1gmzBgTlyXBMls3MlFJ48Z9ta1gJI
a+8I8ulMst1lXbQgPWuF7o9o5WKaBROSfc3EEkWe0cEqUFRxUKWDx5voYtlmoU5xpQygm4uO9Q1a
TLC2c15/3E599Ic4JCkTZglks3XmCxWH4rzoT+CDruUM5JujWhnLEQwBCM1+skxwbDpirJUYHWgR
15qP1j+MXEo4xpCXLoPOLewQY6qH0OKROFQhxr0GM1QD5mitXDxwTo5J0+21bEGKcN8S5XZJvFNs
yjMSqUoWj3GTEWhOSA3l0jwFaLSfgyF/bajxRauSixqbs2t3OTYs8BuiNrxaUuw4hUbeCDaqBLMi
BTuaOqJzbnKQciPXzHBSlvAlGgC9rpBbl5ILwdO1jDwZehz3JthOS7ydKTYYINgzoa0QbkpFC1Dy
DzLLvGxbRCf1PO65BcHr0rLQsK+1DGd7emcXsK/R0tzp0CLZLCd9U0RfxM5Lfnaycyzix2izICYE
FOykVi9Q3sqnVrYcYg+IjjCYOHjNZQnqxZajOvH5zvzn5RbtIMT8UBeDeh+kk99lJXJixqMGnQSg
G7rNEp/EyJpJUTwsMx0+Hl9c7oODAEphwKVBgwfYX/QA3l9vAtYNYLPBckps+hkS7CaBTjlc0UHm
FSxR+L08xUc4U2+TOPeTtmOj/VOu8D+hH/j/w4D8r9gkXCrjf98kBNH9IWme0Qt8tShZZLvBqvjd
GgSOHXhDlD0hgGkjZcFHv1qDZDEUgTwgpD/h5/HqK/SrNah+w/+JqQyxlEVPeyne/2oNqt+AA4fJ
KxSZIBqJL/+T1uAfxEbwy6BtvChwQXAXFzuZWuWkpjKIUIpT5UK5ic2sZKMA3AW6kg3ARxzOk1DA
mWFskdXXwMjKx0bXw3WbmGRj2GiVg518Gw46NDFqTjomA771vWxlJaZdDGyGO2RKTgcDZoxtLw2s
R1jqzoUsEDpz86rroiqDnMRo3wE5T3ZAJ5nPwNmmGYWCZ70eRzUFOIETnHaTaXoTZL3p1OVAnRMd
GlBDOYR3VqvMxzfv8ING42n6twwLqkHgjypYckCDvl9xTRbNihGqitP2dYjaplY6WdFXrtHC0nuM
inLdgpbs5pKR/yhF/Sess39fSw34nL55HX9I9P3gC9MHAPz+z//OnvPp7eJ6/e6vvrv6DcU65Mwo
EIEl9pYlYqogFAMlgVnwytVYyJW/Fhc0/NA6BsL3Bzh4acn/WlwQ6kOwDY9EaFXjVwFT/AcY4D97
OmgXwUkW+BfcBLCGJ72jtukSS+oG1ZnkWHf6dAIHQ0gJ/ukKMPuVHKmrWljPdhpemkmeUaT/ktuA
7W51UKkVanIZbklDbE+fbIiIqJZT2NoaRqcK5J/FtZCriPG83NmIdS0JQgiJkArW92HnpIs1bqNI
/coarZoW6di4kzbmG3nmAdC5T68v6B/N2k/h6G9J6/9RI6r/gocBUDeLNeffHwfHheq+e8DcfX7n
TfXzi78mrvYNSuEgmSiori40ojengvYNArcoekLzFjv8MgX/mrjkG8rTxADWC2C3V4LvXxMXH4HW
urhT4YcBt/gn8/YDTBlocTaQumB/ojtMlqzwTdVVlGWcTiH8FYYceq6NshgwGPW1kYDPW10LyOPQ
sCwuu2IaAHGOdMazBOBOGdWdRAH6WwOlaOri3Hkzkh9syq9Ft/dh3mI2iIY9Yjw4aS1D8/a+Bri5
ywV0tqBgDyFXAf9E32jkDRD1j8BGSS547veSAAEzzuazqmpQPbc6+E2U19MMSz0LDbDMgI5hRa4U
pZHpgEY1EtsdMJwZEF4wVdE6pNFFTs7mOWwda7AgJMT7GiBpLfWciOsZs8lCTgTFhUEHZ6VCAskk
i0VkNU8Qe5Q3iO+zHw/+36vrhDi4BO94p5+srlcliR+WS//6H17zAM79/3x7Ovz8hV/LTP0G3NVS
PYEf0+vG/jv4wjLD2kNxBWCChfGECODX+YCQbWHa2a8iwovZyu/zAcsM6q9gQMAGSTYWfuE/OB9w
zpxkLYt1PeBdOCJMA12/99OZj7wVoyxrzgQOoV/Wuc5ibZaRwiYjfTNMHyydP5sLJpY0rgQ4E8TG
QRN5fy0Nzr/KmNqak7bz4Futmzeg9sNRQmdaObJosCZa9HCPaEz4/VQCpZcx8wh0dygq8vpKvCRy
hFYEn22H6CCDy0ns6E2xtbj8pV+D/ufALEUn1J4gbgpxkWXg3uw/KhFW2+PlOW1pXUd85iCVkGxL
SLwrASUeqx72R1jE5rKaLbg5wg9tlY4QE8tbIlNDgiJX1XGF1hp5hF/bpYWEiVXQycqtWqaj0WmO
StIap6TkcJRrvBFlz1UUWwESv5FC3w7rfiiIk+5V0RasAD0iIk3NBkg6QQyuTDxFTQMip5sGNGot
SZ5iEl5oNRrGIXDXpA4DIywN9/Ut/vc+cLIPLCsC6S7EL4DzWdx9yadn7r5sXsqM/7R2fLsdfPhD
PzYHnCPfwAHW1UVmaZHfwAbwIzF7/QS9Wdj8GcisIX/x19YgqQRfWmo2S2cUTPYl5PsZO6IIhZMb
chlo4cAfEgzmf7I3LGv/91EHGRxYpeCXsA1BgRqrYElQ3iyBjEREH8I6vumCCbqnFGKUX6hbnbBO
/7zESY4jFE00yoxLOAAOPvS32aG3cKXBKeYvdp/3G90fVyIncXBmoZdmE1ypdBv/LGOf720fPwgq
5HiNYAeDSvN+rKKiK7geD/HNAC062u3nm9CTL6t94n1+IXUZkT9eypsLLfvWm5eiKyNJK3WMbwrs
mrGbw9HKg6G0/Rh7656i6BuIoNqEZwi/abeenGavoZNETYd4fG06sN+xPcX6sSn8LSfvJFr7Obpv
7upkt8xSVLfnbIpvGuKjZ8R9r3y2XXRz3MFpHsbr/n7U4aXx1agvM/CzwTg5veImVPXawmXlQHGa
y3E9b1NIV9y0V/1GCULanrU9SxFNBcFXrfIPH3nh/CJIXgQ4/ujO1lJq6qmIb5TvRU8JuAH3Jevu
wDrRLxtgcQ7cS1Ts4JQ/fj4F3lf+foz12wufLEtbbdRGVpapNrkLVLKh8/X30v/8Iif1vj+vcrIy
Ww3IGrC04huzoaD3VXdyTVFFgaQiLgiSIAB9icR67Ytl+uo4cvpKEZEgZUbOClCs+n5+g7mUwmHc
jm/03G2KVnhRNC1e0TbslVGgpPqggT9pmee5kS6ug2sYNQKk2JhiYylSxpDu1jTqu4bJ8VjuMkXf
2wLaNXy0jqnU3EsFueY5Sd0cjH7Q/hZ0lfRSTlbsW6VlU6WXEm/UQLwr2pt5mltXmaufqlV/v17e
Rxe/Rvf3U55sF4USW9Moq/EN9FcO4gzd5YuEKXv4glxPj8odFFq/gk0sv/jZuJ7sG0Uaod+kzvGN
dtQJJBSoRHUXVtSUHEAIIrewqvl8Bp1UHv58xpM9IZyypm9qJb6p3fyh9kN3IqxzRy/bgiLTMtAb
+7OZotTvQlt1gvuXs2AtwQrjfgLTi4gOfrzK1q2frfDv/CA56uYrzsBHG8hrfQ1UMQ26MCejMpNe
jguBe2y288be5076BaTiNR88HfeFFY3o34Apwyl6CGpStaY3SXKTU9BlV01Pd/yivGieREVnWjPJ
/Q7yX31F7uZN7EwHcaMA1uIm92IzdTtBPHM9nalHGdt5xaabyAndMaVhRK215CnH8WwxEqfhM2Di
d4A8PzW6wxX3HBSBs+6Jn4U0pcNmohVFmzw6exjoV/go7aOT9e0TnszlLK4VGYK58Y1BOzde905x
kOjs1QyyrsCHusOFrFMexEey1mk9eTMLqerknv5o0obF9zIN8Wd9BLaTAtXz1Rnx0YH59vZOXjFc
nOcCDsTxDZq12ymQY9ZeA62y6n1ROhanRKzGQAnkLZr8Z/a2Mr64AeOjtf72Bk7WAUq2g9xDPe+G
02qrB/EdVPZ8CDVthjPOLi0/dcYNcTi7aYLWgUYlJkUd1EwE7S72ms14XjyePXwfzzM38TKWsls0
Ch3tDiawYDKPNN2VN+pFuxlkWu2GTffFMj5R5fixjCHUhIzzldm/aBy8DThilYMgDtnNG+HAS2gN
F1hzZX83PMWBP41nudiTK9c8zm53SJ4EE1eR8/L5TnICBvx5CwhrQRxCpIxbeX8LahxJEzHT5Ca5
Vq/VZ+lCf4ItjgiK3AW4Q0cTV4M23BcPfgI0+/OqJ8HF3Ebc0Io8uUm96mD4Ej1rt2IFwMvmqyX0
5aWWI/9NUNdUVmWHEi7F94Wg+Q47Qugl68IN99g4v2Lsqh/OyDfjeRJB1JoN/nlZJDf6KgxGByro
+5AJZ9yCmcmk/fgoudOdvAYn3WnosG6P3AGp8OaLt/rhwnxzFycRhjXl2WzleGgsytWwqvx5lT3G
h/jR3keB4YJ1sOthB7AL9zL2ztXnVz+hnvx8u4vKDsAemNqvn78Z8iIrRgUmTckNWkFO5qQH6Gpu
Mid2JJaw6mW4q53OCWkVqJvIaYSzI0yOvphilvnhm1jwLehaoaq7aIu8ffFTZ0PPR8cY3K4fc5rQ
2+Pu8dpL9qiWO5hxLQO9iz6ud48W3bQU0YmTM1elbrCqaEzP1jrL2UFlMsuDnN6aq/uWpl6+usQe
EnsXLmf+NnY8TnP83vrM1fF8PX28jrxjTg9ooeGb3oYBK+60VKO7CJdo6f35zvI25er+nNPDjO8a
1LOo4egrmZ6Dub0dvd2hdwa3ZaHDMspWk3P27J3dXXx3pwO041R39hK6O8jMoNAzo5veMYPDTnfv
L2Om0ReOJ91d3zs1vbyGGRz93jgTO+xmqq9z6pf0MqO4PlU8jd564RpKzK8DoHgmix38KjwBsE0+
H+4t3Nx56eT0uJ/o0+5+xiM4G8lxLw60oVvUg6mxdrzz4LqkA93heZ6A5fGu/KfII7i5jFXUv+pY
yJ5uQ/f6PlwntGRn8G7DTnsEKp2V7ICxXGbHuHnE+wBbgMKfFJ9IdG3Q893R6Z3dWtDL1Ujvp9X9
hj2Njob/dD/ioWQ2Y9fEWW7jztvV4R6ZGmIum3k5W814Qr4T9ALKk2w6M/ErOdMdrDsPvy+oq1NB
+fIP313DdVeEsjHQGDu6wd6kfLU+80Z651/hVjW26tm6pWcoj2Pebm/2x03G9vRsO2M6b/0AdHBW
O26wDdyLLaGB7dzWdON39Ni4a8Pd4iIMkRZlIabXywNxWoaIdMb4rO50qmPGnQGJGBCK7X3X0X1B
Xd9ALFHiVXRsf1Sp78b0afYMDKgWfI+d1eBJgRZQ1Xug+ysg+S8jeh8zCBdh4NwL/FHRIFreXUqv
bYq+Ei0Y1Dbo9tliblCtwo0bKGy5s+eSeY6MydYz87Df4kK4T1ax3SFx3BfXCVbPS6Dj7p92HQsA
PaFX2NBQWz9zC3f1PLPUr91dF5xPbNc7vdc7iiccn1N/B6V0pgbXWN0TptXucNk73sQmt3GurncH
g976FlZE75CVvHJ94Vj0erc5x51zBxGZWzEYGNBN5x6uuUNL50Wjx9snzORlGVn0JXdc/+qauWfB
hAm4X91h+HL6cu3fDhSjO6G497BtKKH7u4jdTd7oBq44hwgEnd3elValE9N0E1Kc7fhrBY17Gnk+
BrsKYho5+NXl9zoGZLgjLTd05V7h7oQbhOx4fvs40M3otBgQi2LlebAMWl9ey3hj5opgCM8h8nUl
08yv9k1QsOAr5VBYg/6ZdYDf+Nf+dlLyVSViJnqN/c3C9nIrbW5n53HXYtZc401hwa5jttOZiqEv
2ePlSrj5+jvKBvX6htDtErsCH+xp7Pj/FhWCBoFEGsVd6D2/33irFHofktQkqBwUa9mNEhauYNEH
tNUx9QQKUMPB9Am0cFzYFWLCfX76vILE/8gK3lz+5AS2Yzs29aJdYkL1/L7cj2sL++AqcbV96JsH
06sCfqi/yOk/SnZsGSxvGS01SOOdPLMc86Qn2pDctHAwcWMjPLNVsKQkpX4ogAqHnVJVMmg0WF9V
+T6aBTYKltBqWtoMRH0/2HlOykGRcOHBndfyC3nR74Zb9RYZSbWzzlCq/hFy/6Ma9f/qWtE8ZAlE
HmnXPD90/ypf/nUUD5D3Esn3fwdFcwsB59+3oTy4mX+P/wUI6EPx8LbevHztZ+/JUL6Z0C2CdDmi
nAWCgPDjJ/DH0L9By9FEQwqul0vVEtHXz96T8Q3yKRbUMhboCYTDlnnys76soisFC2D0gxREUACd
/SN9Mrz6d9uDAcARus/AH0HyD8p2gPe+nxi1UFReF4MBKRz43K47WIwtOkekQjbbAm25iG7AiU/N
DAj3DEk93GlNrMNGXPAStOk+nGG8NA2JI+a6lBkoBfkI+aIIAHkyKbqnaRaqcKkQuQuNksGHl1at
u20DNBtNuAksEGRLzId4UmJORRNHhwZytIkHSEeEKhK6NYgN1CpGU1aZZwUKXrO0LoemfbFJm1/3
VQ5gbhpWwvBnK9RHIDjzEuWOvAvllQ4JIOjzpd3MWRvG4XjsRgUGty00sRgGv7kTiYgFU1Jintfl
qJ2b4NADGD6VEPiRpvqCyza/s5WoH1DRiuvbSBXoJbcj7BL3VjGM/iBrdUPTuJ6ec7WUVZipwy2l
K9X4Fs5C5MLQsnwCltKaVXjeKJLGErjwhqxsDf2qzuyeM51LKYEIk5Q/QeTSzK/lSIA+CT03pXZC
STfBcFF67bKHxBrQ7ZYlCUAvjQ7szxwmuEyYY9LRbpJQJ4TChJmcgQSAfZTbHJS5Kdc6vMUY4H9K
0k6qdxzCKTDYafjcrLqiSWDwEEd1oKukfoI4JdD/8qSltddYE2qqIs00KB7AJ3pyK3su93k3gEGr
pG3bBdA/GwXtKthOBYkSomJkzl2NpjxcloxVaBv8UFR9i9epmnnl1HmRxmxGvecphp1UswUzQwrX
aq7BpkWWyEOhDktiWbQ5JKDM6VpPpegmk4cUT0OKHK5ElW52gM9A4pRCGb+zIlYNbVuxCiC6nW7V
+nNU1EV+4HWrKx6U1cBgon0+plei1VodFjOFkUG/RZtHqnYYWwqeHd8pMVyTaWKj4Oq1WdWZF5ZV
NRWFeoO8RncmQq49Wou6S2xWwMCCARZfNiiUpj0qmNMAx7IK64z1RlfdNoWc6zRqovFRLdERBM58
TOAElMAOLIfXkjPWDUDcTW6S8zJOwKPUAD7PzxVRRQ3t7HKQ1jrExV8aEdpJkLVpHD+IZhLwzVVC
zdrkrYz6dj4pkC6AoDy8q+asMEOvyHOppk3bV5zl81hAjVZkUD5Sshginr1VhKDHQbS9YjyFPuBq
jsrkVi7M+LkuLIuzwrQqBcY1sgHWr6ZB0WaOtdIfjag4F3Ojj56W1RVmE8d8dxJLn4WD5EmHvs5Y
EM1J0qFH+tbb+ovEowqugamQTMdOidpuzT4uHiylrVFZ1LXmyAdNl2isNSqUEaWMzBCTsPV618Wl
GF01r0LFkSIZ9gZ9qXYB0IFQ7MtzM0LTtZITf5SKHLqbsKJx4kzuz+GbEN5WcQTpuiYTZA8D0bCB
upsiLrMmBwwFGSgi4MjmnPbqaN1EuWxDyCJTz+RJanapNmssi8yudHA7cedAhqCsnSbPBxP6YV0J
eirYuPfYIZMbW7TjQ2hMhKyJ3UUZw05d51QbYbPNQh4Wh4FIfeyaA3Rc4cKTDmcT3Ks1misd2Lw5
tNxhUdRAE47NkmGHmKIDURyi8g74rbSw/Gg2+UJ9kGCElIXdiAB46FB01HoiMrdJ4JX1IyT6R2f2
f1By9N9W62cRxvrkRH/IeLZYN6zb5Y/23aGOb/461K1vFixI4boEEb3l4P59qJvKN+DPZZgvAINl
A3Hy+1CXEAsABwj1SRTQXs1NEIr/6hobwKjArBr6PPhJaE2iBvgPICUnqjUSquiIp9EVOylmNEmX
hX3OoSAyGocxnmtaCQ42l5EA3CAa7V5uuXRladl4m8AujZXJPHh5pYAbEo4Tk7LJXslzlbi9HCrX
vOlr5814nv2Ir99K9yzP/6YJ8tednQqUxVKKJhGBhEumxTkoTFO15WODvB69951acCSLjW24dWTJ
aABN2VFo81UvxRBCliPYTEyh0TN9ziJHljPVC9WkdrSyVVZWSUY3Q4/+4os7Xcbqd4Lw+05PEgO5
7EzslhwF6lAhTGs6NN6lCtoDFo+/y5keb0x9LN1+jiHzZoQ6Qp+6Lb9Qv1H+7uonGYJG2tDuY8hU
yLVqeNiP4eYLfqVLapwuTSxyfxHoZPEwVE6lDP3GrCFf8Pmjv89Sfj/5Sbm1BItohugx9+ciwmkI
QUhwDqOyXUsG6DXGYMsXiZZMNhUWup6fX/N9C+P3NU8Ky72NmEkCisaveJd7Q96ZsEYssl0Zyk+f
X2HxFfrwhWK1vq3wEd2EzOwMfmyvRPFmrsAoHeHzegm/z8FPZxD9Up33zI4mdMWqvPDhJio8Es17
ng2ObSysRr0YdzZvH4va1L0ygd6MIinhFy/9VQDloym3ZG9vKqGSlJWQBYYKncrTEQrBCaR7Sdl6
GRT1fGDBimAwMh5Etp0zKzTjS0jupW6k1LZbdhC/nMKopQspe6XxMQ7kQVHhptWNG62uprXc2h3j
tYUe7TiJL5Sh/u69neQNeTskIiNG4c/hCBk+AEOdcUz7FRhDx8/f2wkj+vfUOKlcwOwURL10KP2s
l7MgtjRYlRdE8o2sGjc9AimQM+HYKrV26czFBOWKps6DPlfAMB075RywtQnU9Ng4lBxnsxT3/EYU
kBKJqrjzLeCwWa8qBQvnqF5pRrZ4iZX9yogVONK0nQIV/4nVujqiUR2qXi/mYqP3HegIFQLBysAj
N60ybvRIr2nLy8rpIuR+pmbv1Kgj3hA12hdyTX832if7ejoZM6AOZukX4SzDngJef5M5N1SuJsv7
fLj/buc5pTPVjWWqYA5juK209ZKshk0w9momim5fRfnNEDZ3uogLZ4CKIyW5Nn3xok8AD3+9aECm
3k3/Sgo7S2902CMnZjdSEx6AIG7DiAuZUNw/5z2B/AdJQTFziDVxiBhXCtjNtkCGWJujIQPwooAV
+sVALFP4g9W4IL3frsZqJFU5l9BOLapc28JHtYdEbpvk/jQZFohAelAQuHvWAJYihYBRiaRwDjnK
evR7PRdf3cYyzT+6jZPduC9gXpHLSulHdpT4xVIn4v3UsCYKr2ptQLS9JESTDFvGeKiJOzc2WREy
f1Woe18h+P1WTnZmWDHoEtLczCdDbzEF6ZkTlVm9KWSSIVCF3MTn4/03c/u1QfNm84MAGVYWgJ1+
D+kkuFWYJg57u3Zkpb78/ArLi/toJE+21yazIUVT2SBaii51wOcxnJSDLFobCnR+tVRxU3VSbj6/
2Ct6/8PLnW6NY9oVqHoWPsqy05NlwCuX1lDsgG7PLNlea4xFSznUjS2UzbJsk0UySR3RhWNHK93O
QOZHSu9ys2rMtQTb5tQcMDqJCE2WQbdgN2YNdLKUdIIrpyrChzoPFZgvx1p6x6e2u4tB2XTyGIph
RmfKaPA3oNcuUkzQZRiEVdR0KmKbr8wwsc5k0jVoItihAvFwYgFTO43qru36aa+FmYreXNbZ62xq
yeLxqkgzrHqgPkrlglcjhOukeGUWsD9xEk3rziS1QjlksArrEBkkn6g2xOkmsSHUzEYzLwAEa1Xp
BkLaHAUcKYc0uW2VUMyqx+jOQFyxSbp0JPveLhQXGgG6BvBYDg/KCnmiTbt0SE1mx1ZtunFVwH17
LCOxUuPSvNS6tIRiTlHOL1KYSsB0gLCqhhKBEMVUaOc1QbpLK1vSt01qwgmzBSnPVfQwqXDRCdpu
UZ+D1w7LZvhb2yEMo+wYj0db6EOA5EW0xthOc8Q0CZLkLTJ7v9OyIJNnKYOZWQJoljBrC5JMapc+
pKiMXGpJzg8c6fi6LjKxMiIVpRvRGHjzWa9VkMHKKrhjQ7R+SPx2ahM4fqp2swAYe2M180K5hVAt
EF5DxQlng2Lyg5lathTEwmifwbfOXoa0sjdNbVXQ/K/aAgILdukCTN23EKlqBJAMBUyTWGh0+aKl
NJLLnMx4ywofsgu4dhZoLlYq6uzgHpm30pyUHBUEHUouaFJDItvqlfx2yJMCZYw50SFSX/ECrU81
knLfHmPtNp3MHm5JvLlKizR9ULhpfs91KYXBeFROxRVo3OZ32+hnsOp1cxROivQbynSJBr16pZLK
GOUIgoBT5Wp5oed5fh2pZRGxOVO57PO6qyumKSCDhxkv9HXdt+qawwO785KhmVHra+Guno9lsm2N
yYbhFwRC0WSskh7KinCMR8EolrtzXRSIGYpOrofFC1g9djp855xEgAYA+FMBVYvKQCPQhj+yCQmd
jdGUwHBqc+gqqG0JIAzBkCQpsiegf9L5zp6g/cZiezYLpoajONaVAVddQ5+k1JO7Cvp0BFa7+jh0
NdPhCnkeKZjXrAsJJnsmohcjLgCy141hKewpqeE2JY/A4urmehFXyr2xhQvAYRCKeRTxCE9xWaqE
K8HoEYWveIocY9RwWkNcMj1vYzizQj/AtB9LrLWaWlljHcOuKl4krTW/k6hXhBOD8v5cTxpspJW6
a1Cyqrv+KpVaNUXNzbIfRd/Ckg8Ux+K5jPT0KoFkHLyAURPsnEwfgSKFbNEEVL3SFQ+1HHX7TtHU
m2nsOk8FsfzSRG8DTs1hpK0FKUMw/w0pVFgYq3vSEjcaK1Tdqq6DAElkVNB4JgY80Y0qiLJpvBRK
jiLYmOb1g4XpxGmcw5jYV8s89fgQA6OWlUS761sI7LlFVEIfRI7XtQgbVEJTpa58MmYlhZNNOvpC
zyyVhZ0yP3IoPwt/alNgGdUohUIJKBBQs5yj/CKssxG7pgDEUgEoIpCrUN4lnTav6y4WaJxVVnmt
tylefGdPZKvUM4fJU1N7OpEGlOyiMNkrEG5y8CJr36iH0QTbtUzQFuQzrHgzC0L3eZJhoxBT4kPw
QeQUdFf72SjlJITP8SB/B8sKTFoklAZfF/bYPdYIWQuPVNg8aWUpUPQzUZnaTXYpgNqD+x6QraJK
IdBnxauwggw0HSBZdCfbIn/oswG7bdaqGlBKeZ0sstcc87kFMRAabP+XvTNbbhtJ2/QNDTqAxB4x
RwAJklopyZZtnSBs2QYS+75d/TxUVXdJLFGcrrM/4o/ok7ZKSgC5fcu75JyZPjJDTeypcWxeuZPB
Pvz4Cjxxox9DKupR7ymDYl/Py7aBWeio3YQWnuALTkEfD3HI3d650o+ZuVOft3md4y1PkayhGTHr
2yiZ5+3Hf/3AAX33zx9FpHIRJTr+othOeZmttSKll+BS+OzNaKZeX7YPGZpkwSKA4ZIXG/4U6tZF
3xC7uKWMgxTa8MoxexiaRmlS5BzjwFgS+VgNtrZB3wuxpayV28S00RqvEm7ZEWmMGrXPG7VJjH8Y
Qx73GyfqsaHslmyb9GNyRdMAOcoE6mkikIaSy6yt26g87DaUcGripE0W1tOVVg3iTHB3ouxjHAWx
2Dg0eerUEg2qRL1NBiO8nsYq+arUyuLNB9MNSbNoq/RFvEmWaD6TzIgTIZ9xmNhXQeVsz9kQ94bc
hklS/0z0sTMDWTQeqN+xuurxbEfkM+rD2hvqfPzcmUb7vSOepmDWz4OKqkuqD97ituCRkX4FIKuN
ksaIMdAuscOhfiQ1pT8AgWSY1xP0wU9KlkdknnFWumsrHqxvCvoql9lol9zBhh5ygBjA1D9eoae+
61FNozCqBEkUQpC4nwRRT3yoZKCTte6nsTW9qQ5NEilRRQZeMmHxE3388hyE+tTmOAqnl6YsOktf
oq1bWPk3K5qwnFCaaZVUSXX98eudyj2OUv9mknZTOy2gkVngtarkm7zQCGQV+XPSZ/vMRzzxItZR
Vh3Zi1SiGr0vOejGVURXj2o/4fdoEWR+/CJH+ML/ZFGHJu/rhVgUi6Vk+pRt4d6BJR1h2mVSpzA7
l5q9srl+/MlM5n1RuA1rr3R3o7MkB1J4+OvMIxzm5Z2z0jw6zOxK6dyBEgq7rCt3mP2geYtT715L
O3lXRx0NPCqOnwsNv1IQoOZ1Uufm3VKntT+3nKlVmP0pb3ASfX9iWx4rbBZYfrEwu3SrEDZ7TqbS
p1IhaJRZqfhaXiZrfA2Hf1Y0OSZWUq6x06SLym0P5IJ2b+T4pY6ojd6E5f3H3/bECjIP//7qmOlm
rbSnRj9UwRIR1FEKXhSm8CodNfXMIj1x071gm18NUaG5idw9b2Fmk/B02ZarNu20MwCRExvNPNrL
TjjGS25bxbauTbxtXPdT2eTuZZuNoKXm6Jyn8InjyhRvv1MxjE5Ra1qxjadqWaudOt5kkXIdVfNy
hXoG1Z6Z7W31JiHOEJ7lQZxabkfHSDHlExpMRbnNQ7V+TB3JC1lKQmaiZMbyVeqWGnvoq0UkvWMk
B6/JwlKH1o3Akx/WSnrVZQ3U7jCU6W8a++UjMrotarfW0CibpBxSUKIvCbUycxYvRcaJr5t1uZkx
HN5XiCl+tScZpmibYAgqBMV0XCSNGKuRkHBzo6YtuZmt1IgFC2du7rQU0TEvNxCYRoGlHe5k2KeP
xXwwzDaKGn/3jxfuqWrfMSmiLwomvuYQpxihB3NqpXdZaiuUx6mNpprVQo3V451iVL/73mhW1pQU
Dx+PfeSd/J8z8VjDnVKIM891p2ykjIuLtgIUoZbO8m2GBXldsUzWJvLJC/rVZkNcK6KJYtCAshko
AvOH2tE38jrKQ9EKKJV7U8xhqK8ac+63EonrQKHgstVzqVX+RNT2I1Wd/Ksh42rj9ipoD0XkNJRq
ksFmhWbeRE91rObburPcbvPxK55YeMbRzeJ2I92sLE1AjvPns3Spgqrtlis9wwEqkWnytY6z6Mwe
Ppzj75zvL/XzVyeEpY16VTqV3KZi+aXr3R04mZbsMLnJlEHbtM6YPRmRnZ45kE5daS9iQq/GU61k
TkqHFlXRx1ea0/d3apkD/TkgHWwhq6BvYzfI3PR7uNjKV0AgqtcTDO0//rYnztxj1l+qhVm1TEm6
NVrWiJohXKr1iwRFkskzDZlTQxxFrQ0tF2cainhLK67fhVKofgfO6JKxljMJzIkV8kLpefURF6dI
86pXom2n57oXjUiGcQSnV1WjVbupHrAO1wzl+Z99suNoEYwZhREn2pKat74zqtbO1V0X+Xz1HA/1
xEWiH10kMa5IC4iFFFFNu9xD2MOwu9CBdKEVsAm74dzqe/FsfG+1H10lblebk9JwcGmhVVwm1az7
rYUfhAYOJSgUXbnunTa9aNX+VuNc3dtWnq9tDcWSvhDa93JEYUeNtV8FGRySfNDwnE79FI1JsR08
SwmrLXSq1ouj9MsipRUsHRLl1CAKf1Qwdp/7KA2UBhZKeQBRVbm5HhClo6w0pLezZj4nHG4UEGRH
cqe426GMdE+149rrS+LLCd/Yu4LpXYdpQ7STjOll2mMrh3aetcL96slG/DewSfHPLLST2/XoEuwy
MHn4j5BkOTgLYvpe4nTXNZaPype1AoLmbOJGqNtGGcNgqDPlW9TWCJvmmXomnT611o9Ow3KwcnfR
tWiLtmX0JOyleFhEnfmiVzX8GlKqHk1pDL8+XuxH/JL/XC8v/O1XW8uuB6Xs5jTaZp2tXttWW671
sFi2Vds0uxEi1aazWkFS3oqVYQ+QPiZKrrkA7IipaejT3f/sxti3tXna+D3aMoExToAWc2N5smi1
HFqEycoUmVhR5QCfNJfnCEInPtXLlfnq2d3BbRXsEaOtPU3tGstDdCoGZHSX3PzSyVTeQfGWZ6bl
1Mp4SZ5fDTbPUZrkVR1tRU6pw9DndqNm3fzDHubhUqLce4E9YHsZZzGygihMgQZL2lUt5bm3PRHb
iqNzNkldKRW1420PMLFZAt3KJfbiHy+EUzHOS3Xn1fvVbeMOIiIYiLSI6rjQ5LZcxmZtL9zC7jTZ
lxW8OqBmS7JrzNr2NEO1zmSwJ66QFwLYq7FVbZHVUBElqmYGpKGfipWaJnI1FqI5834njtxj/hQ1
vcRYZiXe2vMsvuqhmK6BvD23zlIMPqWpc+W8I8j8Xxvq6Mh15gI4EZac29QG/IG6yXynj0t+OTZd
txJlKDaOmanBiFH6akkmeVeIHv6sJYmorQqzQYvWCaBZZcZzw9YvZlMUK8T0w3/4rY9OOMDGejc7
XNdZUyR3oaDari0CNpluao8fr6VT03l0hMnZKftq6OW2i1N3Ayh58GPUkm+N3jinbn8ijHtBTr1a
Me2YqZONhgxyvUl7YY8aOBwldQNh5u7GqKTAPEbr17TkqjOR3ImXegHMvBoREGy9VE4nt0xf51uT
SC9Ysq1vAHE9E0mdAt+8rKlXYwAPjgYDW/ataSvxJyrc+WZwG7HPcMb250hB9qguhwfGrXc02eMt
whq1b0bOAv646FeToaX4FU8GBpZ44hgF+svUaLpV00znstMTG+kFTffqGXu37kZ6b5Ls1KRYPpqp
P+MNFpQWTTRbLvXm40V0apzDPLwaJ7RqRdgR53eDowbN9Hy+XEoXlDLVSj/OcWf5eJxT83oU7rl5
AUasNiXF8X7BGQa2uhK6aAqOWX7m7Dlxcr/whV+9SkmztdMWwAnDMIbrpXON664u5vU/e4GjA0ez
BlDauVtsG0ta3sE3cR0Kbghnpmv/z4Y4OjPSuuz0PgO/lBQRLTvUsm7QZL4FxjueuV5PzcLRkRG5
c+80c8ZLxK5zW6WY9bhls+wHDGzOzMKJBaUeFReVWC7oFLn5NqrD7jEMcXuvplTbWWpbeUBBu93H
H+tEVKIejqxXs82jN1Of6skWnOWD1VY3UYKLvVYq2WqooMahnXrmjU58NPXwBK9GWiwulhFw9NYo
aLeIQi5eYtcaRZrYPTPEKbjRQWvu9RhdJIrOqYZkmyTg+EZlCi/UCSWVZCgEUu4tGPlDR0wcrDBk
qnVIHxrioskde53hCnRmk57C6h6bYzuxSVmgII2OyxpviNF1utZH10h7CusS7LyYk2Y3iLCHuNr0
33MMaJ/MvoUgNvSG/tzNynjhpibGSCk5B9C4jDTCiTTqUx/P+ktC/06qpR6dI6UiTdJ7MLt6X+ON
sagPs9EDjUgmbCbTBv14qtlADwH1WqXjt/rs+rTp+8CN+hHBRdNcAd2ab2TGNI6ZUdBMt+svfaQ5
mw6lckDv4YQm/LCscrgj6yRC5Rfjj8tmbK/qIYeS2ELT6I2DA6G+XA1zZH2xYmfY5JGeBn3UXDKD
9WboFHdlyEjcTGq70ppzZ8SJG1nV3y4UTJoSUWksFOAVYpdoE3mKm4C7VRuSxUX8VpaK3L1p3DNr
4v0BEYp+O2ASJlbbq5a7SRy19TSpPRtjhpNZQfEwj0KDWg7PMKS9e+Z6fn+74UH7dsBGsaciPgwo
TKW6S4EV/eZYt9DIlM8fL6ITQTj+r2+HGFWjjQ3TdDf2QBBY6Lq6KvM4DSyptT86y6ac3Q0ZwtNt
g2Z5bq26rJx+nBn88B5/X8G4g78dXAVzYikErZtBGz9FiArjqxKD3YR74otIHVYCm+m1EkUS20El
2+Gjrl6O9cEw2kiLld5mSpCqw/ePH+fU9B7dOdMiqrwaRmujjiUCLNFgBc1StDeujMsNMIgMz27Z
B1GhWWdGfP+CgOr09v3pRXapJVJwgUqSPgpgsSs9nyIsAi2xo/w7/bN15BxdRFoJDQ57YXtjdgZc
3Uxk16rWD/gkYdby8cdD5fbdyRQv//7qbgDFHKfOFCfbcXHxNzf60rmUNd7ymFekE3aXKl46poNP
mF8h5XGtyXLo6RnSWljrppQrSiug4RzQKg0GNy6abfZUEW2OyYIHG9YNF/T9B5+9EAz4H1GpLTh3
fCXKxqc8m3UbJpISbrrUaXdCkjN78Pqmn/EQNiNis02zN2tluKWYrj9kujbt+9oyf8Z1EaMgrg5Z
63copl+PIGCkB4Ooj/EvF+Ft7ipmucIwfryPQHUMq6iyyj5QomcAGkUJWygUqJJoaDBRkqD9KaDb
4WxRJXjsdTW+FDolcntWWegS5MK01vCEwd7EwdqyXyYACYqtLLj4zFpq4z0Jbc9zFCf/ZVHkXE22
qSAuMuntt2ZQ5XencwAZK3Xj0gqFDzjzaEv4nQmdHqF33ndWPF5AJnaCIRw+g3uavdooyl9GE/eV
P8yWQk+ztcVVORYq1HZUrwcvdFuQQLye/Il/kHYVJlFo+pgzoFINPK8JrLqMvwu7aUFUhAkoVhMt
7BgVVEP7anY1DhNxUa/j2GnrjZoXVPGQTtYTDw3gRvOdKqy3usLbyLEvbd8hqov3ORel5hdhn+g+
XbrpV6lW3XAPqLi+T3AkAqTjuFkIXtEMzV0X1uMVey+EsFXhAUNfIMKvpXOV7GdRNebXbKYqg2NK
aoe+vRjJo5NIVXqjiNMvo4xN259GzFdW/TI6nztYbFhlLVH1I+lnju0lzRY0hxAB26HBqvfYIHV0
KCKzFgGIwJ5lvAgLVASgn8xjEY5fZ00r2aza4HyuRCh/KyAtJV5JeY4cTN6G26krEmwumgIUkDGD
+jqIsyWgqxwzzDwr6npjk6Xz+IkMvAAy2cs6CcjQzQXEfG5Mm3Q0pKfrgy7WBwlnwzdjW16Pllw0
KhejejdG8WL7pQX3UAo3/hyhvSuvHa2ALqRWk6rvhmVRNS+do6xYl1Ay3V3dKsUP2RlW7U995z6N
thuEqKQCWZuKee+48wyfM3PtzaCyFP1IGqPP1TcscCmz9mrMqjkNqPLW32aMTL+36iIDZciSQ1U3
TnxhtaqLX49UStxXbB595KS7GKUmBl+n8ncHL7RytqQ7NNodbrls3TcVE0o0Y/xwk7j/rIQtRGV2
gn2RCG2a/JRLFgUWW01urdLsv4Z9PVyCcGg4qZ0Gk1ma1+5DJFslBX8O/AIkjdsk93Reyk2RKObz
YM3VirWgIAcR5sjVdmktP/dFaP8sexMdWlxLJz6J26KyJruihDVQ05gMOrdaIqKYsLqOxkmmAVdR
exeZhTpjWjTBvVlS92AT6TQ9FkVQf3C9ihcT6FY/pp8UKKVQD1uRf4YioBgYJcTOD0crqbykllEv
UHcOcEAYx+bt4hxILWU6WCju2F24AZuLdZXihiaCYRTXb7J8SrE24tSQUIgXtNDMalBgW2Ut6FVU
tpEm0pVKW2U6LJp1uThdYKhh9QkKGfSHQbWvUn1MnSB28+7nMKDM5i2avQSzdFW6yugmUmgzWqTJ
DIGJjUhYDW430DfSu/F6MFpHevw9xxdTGG2bsE3ERd8vlbHm1UEpV3jf/HTdYexX+aj1QUsR/ptr
NCrHVdrNfKF6GJydbgDHRAoYozaP5TtcTksaOR5YQPNWxXsKDZimG3e5PiXSc1xp3rHraxDLMca8
fs5Kxswtcka/XIq+2UR0tX6Y5nDt5PVjpFqyWWmI115OQol+5fw+KwHsIBKbhbw1clt/DhHNmlD5
R4Lc4741dxF0EzvQYw6ntbtIAB+Fatp31dSmMijVQxdgyvB0s7DbKry46oeQ0B8L5LAt8GJz3YQ4
Zc41rfaoVqpfw3kUGBLl4W0tdfs21wftkywBNyypGpdeLSqLpYjXLLAkiqEhUM/CuMpo7rPQqzHc
T2pmIi3TVdo3u3T7EmMLkI1AN+vbNhTd9STnz+CjDygtNyk+KemiYLZsxe3PbLJK5FrAkSI/06f5
U+ZmPFwp01nzMThtLqi454uvsWRXmAgr6DVLR0VAsEv7ewCw432cuNNTVBrtvHE6XRFrKzUbrMVq
Oc7kYhnGX1zjKt3wMlK3BZ/AG9ys+AHFdvi0lEV+U+lZB89ajZBiL7D/lKtJCRUUalg4W7VsZ0Qc
03KMfNWe4t6Xspf6poKg+Ryzd78RDDTCy+lsV6B62/DA08Yi7tAZTgvEEbGwA99lhzujLyh+AyDp
r4DRIE00tjrMeaF44GOv5IAnOWrSor3/P+7AwiBScDZDkeRfgAfyaLFSVF8+DoJOxOvOUSK+ZGGV
IlXmYPGNZ1jnWrfZNIMaDpdzgKVTIxwl4G2Sa7pCw2hjOcrnLtH1fZJpBbigWT1TTDgRkx7bCqAB
kNEnMyj6y1ogK9piSj2VGgbJbrnReuec6Pn7RYu/yYeHjW60VTwpmyjFJNXod4o2At/O45+1LOdd
anX2GaDRC5zynTQDM543FQWryRoVnkO8DXELxsoxi/a22wy3dJcsb+laa6tbPYDfNimu4Z3pftlE
2lrEMTpVbJBHN3N/52PDuSy79GoIJ+0xyUcdXo8+os4+22snAhBilMq8inqkNICZW2uRSWuvd1MV
4AOVeha1aECAhb0blaTxuxn5VoXOY1BrM4wAV2S32NnIjW5X6XWIqZDf9vN4NSjVtI5tNd/lWUpL
OENPg2NiWRdjgrgf6P+V3YM+IcLugGi287kyzCHree+jHSWGdYSlNZBqZVNbRbvTuEvX5ZTF+I73
7crAuxopjRlybZoqF63s1PtY07h0nPicFND7S12oR+kYyvCKO4UsRBMOAlKZsUsgPXcBce65Lv+R
hON/WifqUQLWw2+N9XhJt8gpuCvebw6qiPoybo/Rc9iA/i2TZYRaWi/rsgijb70FnjmZVCTcBL5u
mSCOC7F/3Swjqgh564bXYdTLgHwESmLk7ksDl7i0K58b0z0ndX2i4wOR/e2CjssQOW1c78C1LQhI
Awr08yEdgz9YyEtn7xvdesYVSr/KZsPcupLOhJCqQR7vuHtdczFDBVTod6HhPhixiQpd62pnFHVP
nCDu0SnoRBiXLi4fNXQq+861erAGlAp94S7Quxr8nz8+bU+cIO7RWZhGKiaGlrA3sTvv0YMvN6nb
9p5tmaHHJCKfAWfi46FOvdLh31/ltrkz9FpTinCjNtNwhW5v6xMajgEUf2h3UEnOfLoXWd33dt1R
RSQVUS0adJc3w9jiA+FoS3ZLN1xvvAZS1gZB+1qsUJhwNUDLbft9EAMW25PVb5yyGsgM5lRbjYlp
3rgJfZgzr3+iTuMcbUU9jtrOUMZ4i7+YtikkxSgg4WL18nH/V+DitescJ8xpgQvvV5P3P7+/1rUQ
/MKfuhYWilQG9ou4IBgsYkLS/4hV8SPIfwZuOwcNWriO/OhPsSodlzqUKw7SmXRiMORhSf0pa8GP
MKkzUHhzqK3Zxn+navFCvP1rzSJOpeKMbluW5ugWwPqXQ/bVJqn7XLEqZCyCSUt3lM+J5XpvDEFs
FLEnxtVk3gs4wkM630TYO+eYefBQHuxSKIPadWKnm0N6VM+PA4JQKNH4xURxnVsv79pt2DorR1Eu
qohCif7T6J5cOwNJ328d3FiJu7CpK4KwtoKIGhTGQX4x+nZSBkBaVx10KmJPL0pABqFIHxktWJ9m
hSgNkJscYElG4UDnZNev0l0CrR/2Tu451ui7cibFyg8lyCL5pKvmVxQg7pc4xiVVWadud2mZ8Pp1
RJXSVc/f0cbmj41xEo799tT5+4c9uooxuQCiE7ZN0NUlVqLAVa290SfroT5r6vLmsv/7SEeRUgXa
HggwU+gKuKLfhnNXwguh5O0aIenClEPT4BKyII8GqG0FgmkyNug3XEuVPM55WFL4OCHcKS8F6CVK
361Gz6nTmyq+1Ms8SEFeJcltByikIbbSQUk1WXzRKib01i+93oI+fZxYOFyLXttx9vP7SYdQH3+r
q+cr1zxkmOiB63fKDNaxTPykQ52LsIvUZ007/9DDWFOB8ujob/GB9XSymdK8qIG9v9rP+z/e9I3A
yuEF//YBDsYph31si2NMjXrIWKpxaILGArdWys30DL7Zd/svfTmA7C2AMnqGjfwUha+Cj0KIERAF
rT9+jr8vKebh1WMc3Z05FmYW+PEmSBA3wufMm3VIlviVmqYIPh7qbfx2WFNvhzoKB8rKGBAwmzgW
9GUlAN6HJqqV6rk3OhyM73xZC10fi8POOo7l3LiBYJPyZVvxKa7MXaKGXoZOtJJXG7TXG/fK0ha/
My4atb9flJuyHNbt8kW4qLjiD11UqocBfRj+CLFL+PgTHOKxv0/6X492dH8akCGHNumbAP9RP57s
VRpDMe9Vr6ijNXC+zWApawUT6o+HfX+S/xqWk/911OIq0xzS0GiCmmqSWZZeKZIXt/osbM+s6/eX
9V9DHR1RBfX7iq5iE8xT4VHw9KL8jE/AuRGOTo64b1Q4oowwzk+N/antz4Rc738skLYmb6G7x3QU
KLqIKtocsr12283PPQbjLVxfN3z+eFLe3Q4HVSp8Zi3u3KPtIO3OnfKWceoM3+ZhU/WP6vLw8Rgo
Vr234gBe4Ger0TE5xvW0ZqSqas6Ky5uUE24MqJ15sXR2YlHJ2VSStxBy7eL1+RhI67I1VW+JqLTZ
+uMU5Zyh9m9hylvK9VRoKV/3yvR56PoWHnpz6H0einJy9NNwgCxkXuXT5wQyuJEVQayhVBfHtxRJ
V3mfrrPK3KjVz6gbA7XPYOguN539rNY/FcrKqV1dKBXmNPENGhMelDk08UbfwOFoWSv6z9b4rAFs
bHYQ6iFrpqt6cXdDwfPb7O6aXQMQtJRFEC0h8kSw1JdqF1IvjlUbRT9wSMtjrWgXOm3iTO23HTLq
lbqGM30jil8qxfvyh2zs36YxPKL/8OCE031nbzpxM8rprs/s30mPicDBE5c2VZioD7STEDuJLzs+
XBvbQISalUHSK3usV3IVb257ZY17zGk9ZXxqUgzuDX1jjuamrBavguWfRjcCaSCWyD7v0pu0FVdp
/RMAh7ds7buufj5AsrkbD68ASTgINboOyn1ffi+s52h56o0vTepyOX2nB7MPJzoJc78yJhdeE40D
BPfKMVl3rrvGFz4Y2+R6mZxLiIibMf481nVQp+XFoamcIxMBGE9dkutkJpnBx/ywXGDx1RJuu5ps
4MLcMz0rhzuz56bIX4BR6CzE4qfTT/Crw4dxQl9PqugXRVp6RZ/xGqi35SnReKMP40NVj9vebjdT
/RDGKLXMl7loV1Ut170YfaFalzm1XgO3SsfaqrkJMZvrQTLbE746penrAtsMpAInVWFt/FDyZDXH
nOPI0Nc/J/4jCfWkKZCE/kEvaG1FI6b22q7ujJ0dXVI38Ew73qF8oNOO0kY14JsXEXFod22of0QE
meUnCppDB2e9tPKFpKpZ6eu8zFfd4H7Kh9vWpNKDVOLcroCirbv+h4jXTdJ4rrihFziqe9WIvaUG
ptLG92U+oKxqrCa0KLG5+0rrhtvP8MqJXZbmq7KPvCYqAoE8JQCSIAvFNWIWoL3pNZXZDTny91RN
nqSx3BZWeQMs9r4dnaucUFY1nrUwurDJ2W2C0K5/7tFHyIvmkbYE7KXPQ03sEld+VP7o5l9YudMI
oh07gZNAp8fq0JFr2gex0AhWFz9z0Wfc97Lx2uSnFhqe3nEfatpa8vg2sMMu2hgjbf+h2mgWkbQr
byYFNmBKZRm/lgWFbk1ZZ/FyVWXUUUR3mdelH4vqGgfmp4q/1guxdsrbUig8gZdoiUe5DNGnlu+A
lz2tGsuC7qxg7pI8ZrDr4zrf9krOgjSDtHoK52of9voaQeigHHFciCq/65Jrx3kYRbkOVdOnkLYZ
JirEpli3SkOxzUtF61tRdtfk5m4cKS/P+i6NprVsiiCzFN9Uw0d8Z7aQSQGuQRanoF3E63yWawOS
tTvbt5kSEqJhVQguwKsQCgDzgtro4ilzvl1KCyFL9N95w9TpwF1Nm0E8DQegTPEAeSFlcqrxpi2L
vczlLi7yJ3pdd7JrLqY2vELSxk+icTMpV4pFVZK2YLs8JSJd6cyCyXHdzc16MBHDCB+6qgw0BtKq
KjDycWeEWYAKyFYP+90kXbbwEBg9fkEtKkQQnB11T6C5AkBKrkDbThH+nCfbSFkt0XilYxeOCuIm
TO3LuIm+uBxQStpd5eK3OuFvoO5jt78EiuErFkzY6MqU0Z0thhu9fjJFdN/0024YriunXYEpWisI
7c2iCBDLQXZmV4gKwmi60TnuxmS6gdD32ISFn2ggh6zhVrPz6+Wg30ctNgTeIQB2yPahiYYzdaEj
UCuRJ0ktSo72QV4dx93jUraCN1Us+7IJTFnSRiQLoEVvomdaom6siizIC1JCgb3MbHhKn64sLJcM
J75MB/UaT3O/cYa9Ej+mo33m0f52PR892VH4baOWmxGQ0VbPnRWE11s1RGcmWTyzfcyYS7fNg677
7wCnf/8eR6HHARTazG3VBMpEidN4RG5pQ4/vXLB7iPXeRLuHl8M2hINZHBSwj6uTdqtBaEl5ORtV
i97aoiPPIdnte7VZl2AZyslda+N4ewgAKDKvZ2R93KW/HGrna8RUZPq6EjVQhdS3+0tBG96kmXrI
0ePR9AzWFbX0z0atkzQC/zPnlc5frdWfZmyya6zdaD129538hHuiN7mRn7Ya0rxrZHBICQd6hmFD
Jz311DJda8bXKlzrBtFJ1K57YI2VMwZzbG5aa75p9G5v0Bx19F9gNvax0u4Pe87Shkczyr8i/7Qy
l2ifte46c/PrEEEQNxofY0tbO+5411biacxn344frGjJvamZgnxeHlpFXcVDv4Ub+TiP1lfEZu4X
UhNVNMhPCD8jG6vs5PcEE7LvKTHm2B2V6arNCTS4SPSEDR3r/sdh4wss+IOZe0mxXlVwOALDZlaz
w7K8UTkT4+bBUIJDGcdZnKuBb7w89hd9WyJk9hC6ZyLjt3Xcw/JESemlGIUjqIHZ7tt0pa2dyWwM
Ri/LTQvQqtrFNzI3r1C4+2OJ/leVxk9lzv/+7+F3nstqbmQUdy+arn/9v/8/td3Nr/Lme/7rf4Jg
/sHb/nT18QEaf14W76nrHn7xjyqkZqv/ohlFncL608P834aspvkvU8NrFTtyFebGIYH6swSpmP/C
2Fl1VX7D0DBOZ+b/rayrUZ6k2MCPOC8sV8Ug479R1j2ktH+tYPxeKYKyhBDKR9vXcI+1bQQdZ3Q2
c7lH9R7EEXpO9EgyF7QBqlylWlfr3EXrTB2cZm2WA82Tain3xVQkX5fkrKTD2xX9x9M4B5gBWFEb
/+pDyeLVfrLzaOoMd0j2QInsr6FRaoaXo9T/SS+z8Nc4Z+0IACG/No0JITPTtKM7tbbm2WsqPe/h
rms0xIH0fEoAqqM/YUjQZPOUoA2EPdN4Zv8dMfL+eFwA6QdTZ6GDpzs6uHWkvKxUzHKfqZ0LDnQY
q0/NUNatLzNb2TtzjCZaPVfurpD5cE9ru0RuLbJ+oKkgbtRJE5+Hypk+IXq1mB7z1vzKKMptlMkK
72bhpr9FOMhn04iXz3ObVg+pmO5VRNweXy3b/R/T/brI9rZU8O/3oAaEQaat28c4XS3uGqLxRu4t
MSY7BxSAT7isBR+P8jaRfxmF5SqErgoTK077qCABNMqRdTfJfd4o6WowNLwSprq+bBKijI+Helub
+HMoRzcs1rQuXPvw81fraEilWzlg8/aK7H9nYGK9joyhVQ7gd9f8/PFg772XpmGobBI70TA4XO+v
BnN6TN2cxpB7lMyNy6jsZ980ynI/6dwKHw/1zkShwU0lGNligbb20f5A2E3my9Ik+6SI/x9n59Uk
p/GH609EFdA04Xbi7molMZKs4BtKVgCanMOnPw97zoWGmbOU/nb5yrZ6mk6/8Ib4hOw89idTNRz+
h1GAwpsWvQlWazWhKcMzYbR15achImX8F/VxdLUtX9bbuUhUxxkGKC2m2Gu2pmnYQzDOhvK5lBCU
7KoOUJ36fz2y/28rYIXTXraC5B9qnPwxuNQ4ywX4x+q0oxXHOT41vjbbVEHMLHrQVNtAktV3Tpjx
ASvT3CHhMB7nsQAuBVx7g8e3hInXdyxuRaiXI4VOv4YS1vVPUDJXjt0nyh8i83dXqvosTHo5URQO
B2tGVK3va4ABhbN14u58YsxYMETheqeVJZZ//8fc3RT19NR0lV/nXXjoorQj2YGd/Pp2uT1sknYY
xisWbA4LU5jVKK1r8lesfL3yxF728rs55V+0ND9U4bhxAO59Sp5Kqt607ISx1mrolRtNDWJRflun
xrHuW3mcc+oclVtGBzF61fNsWf0uzexi41CssAMvG2lpCxrcJsTprOT1NFFOcPMhaFLfHf9FA/Ot
NYnjQOHDVfojnbxPKkXzJAz2I8qb6OXjo/0xmtT3GizjOEFfSqhidz9f//S3C2yTOHj0KIkRiDJW
n97uq8iUxRz5XqrFnz1NeR+UDOrz66OsCNXL1BelROmg7bos9Zo4E4gWQU2QqsuLlkBD9dDuHOz2
YfCMeI9MowO9W1Pf7BrInYXq8oMC5XgqrWLcv/5Lbpffxl5o2dKEVezr1YM7GFaNR49SfkTR9KEs
BaqFrY5ePpqJkA1yi8x1juma1tHGyLebnJEll4mhCw8N/9WXzoRBW2Rk442AJ47FRLUntmmIeJkn
3+ex0je++XXC+/LJSQV5vezls7vr8UyjGTIZMtO4Jy+b0UeOF8ZxiaHfICROy6bI1T6ZquxRS+NT
BNZmU0tn6bJc31s2UShUQZPH3uI1uN7x5RSLRdhR+bioeG9ES85mE7Mg69Ugs9kn+SNlxvajGh2Q
kpFt790+5u0TUbnRanhxbbr+JS7GJjzlWEtxf8pVPwh97Kntp6z1Y4BTSxuwdFqQRmbRHbveMOsj
kmop3DevCN/gwXa0p95FS7seCmoXVjaBPsm03qcKlAfHIsiSBoELpVNgBA+DwmYz2v1uagRieEkb
uM91m5vfCoryh3AKPXeXjXn71emt8UOmOrdD4qzOn4Epax+c0ag/ZKkdoFXZIfZMqa6sfyO6h/D/
63v/dgcSGS8nkb858muaX4w8uAXRqPELrcfeLiXgbAzAApGc6UaCmP34+ni3YQ0BgO56Dm52NmHb
6psLp8cgtxrJ32tESGUk8NSaQBCoQv+7Lvqy2RmK68vVqYR4rPL1RjO6spoQQGr8mAf5SUuQ1XSU
bp9en9DtZblENPryVKEGg3fZ9SjV1MXQbZaChC7YMWP5RbOS/n8ZhAqaR74nyOlWb31U9ZHdi4La
zWQWpxRI1Q7Fs/jw11MRbAJsZpdHV18HNZNWlabEhMy3QhM9zz74L4nE1rt+53sJ4haDSF1QfF/r
7LkTVmJNGXc+FP0GcmT/q58wD3l9JrcZnyuI/shCCZ+XLvT1orS88V7rTJ0P+SB9DOVUIxSsp4/K
DsPjPAssmwZ76xm5N7MluQbHwxrhI3g9qO2gde+g/+srHdhDIpGvga22hX27c4AkdxXOdyiwQ8Ja
7epF4VF6IywqTBKnPSB87YA0HAIoUuYb+2FViHo5QRK8Epk8Ebtg+13PSGSN24t5rH1VTPR59NQ5
ojtunMrOAWBptt4z+hnjXlMSE/XYrI5DWEHqqlAotHtn/MccWrEh33Vn+jbhEtmxcCxKC6vi6QSa
l3J+3hKqyfGI2x26/mU67ZK82VINNe6MRS5BzVrwWJlirXjQllaY6rVs/aRQ4WdtqtHLbkILQFNS
D0gb5SPRwZwPR6tHZw2J22HKYPoqifkpDQhs0BCJbk6IbnyJO43+WeUVWX58favf2XW85EK+FFxs
dw12z6YQglFddH4GPWvnJW75KHG62/js97bC1TCrrYDPG8phEcMYdeSe5CTC91akUaKUQ4T9ntk+
hoNj+KX0tPeOjgOXFQ6I/2GkRMchHGGCRVsiWiu48Mv2XGzWTZfj8HLbX29PdJOjAJA8EoKFVj6r
rKl2Atx/dxiCfvhhG7Gk2Q51VEHTw+D1hD9N7VMIKnFm7tu2pU8VwtqY3KgM95ET0f+Jwgm2w+B1
rbNvkX7C/sDumlMkNXPYyTylqU6hpPTtQt80FHpR/1rFI5jkGegAkNAtD9f1fNx8HpGw9Do/rkRz
TKJanfppoeYNtrtzMuzmMlv9Ug41qKBp+qegfRoSWo+DuVMIXR8RZw9Pc+c0hxrBkp2YTKpHaWpS
gDX7n0NOkwNVWqAvDTONpfwdwXzzXasPMetR5nMejPnjoAbv7MauexiiBlMj09OPI3D8A1TQYeNZ
uz1g3JdYcFnQVHnU1jleqTsdWbQ++LrWaHv8pOovto1tYrIItf/tMfF0g2+KNyGZFhHB9betxq63
7NkZfK2exDlq0l8VqP2H/2EQHGjhv/GPsz6Lmqjw5szR8KPUBk1Bi5w9Jb4toc7bkI2CFwBPbiVg
YJRyr6cy4Sk6EyiMfq+aX3HrPimHrklb4eDY0ox5fUr3lggjNoaRnmtRIL4eLBgsiaZVMPomzkm7
au6nU5boFEG1Kt24yVYaD8t5xvUXRzj0KRlNrHnYQDxVMMlk8utQljhNufFjFSfmCRU089DnWvXk
TUnz3Yht3FdZPvuNC5MUXZKmaOi9DxlU3FjVUAgs9OrNc+skw28lXOjMr3+U2zuXnF06mMsSwuBv
t6zQHxWQoQGBq/MK+2Iayr3eedHerhGef32UOwkyw5AiCws8L/t2+Rl/DFNlpuZkBt+DB07/tBjN
pjT8LWBdg1238a529PpBhfC3d1bTGN9DjELDE3TABj+DcDI2woE7+46qnGssBSce33WZUCIgVYu4
nP1hjo3vs4YoM2da+Tl05EM6YpiyMf9lb13fh97VgKuNDjBVq7KKAREiCd5Ps5eea8uM92lqh08T
SAWSozL4CgFU/9imqTj1I+JHr/+IO/ufIItKl2VyeVCOul6DKEQZD0Lq7CNuUZ3Rlct2+aC1B+T6
t/Tn7w7FfqJqabF71ketm9HPjbNh9gMb4PXgVfjqdf2ArF6zhYRcqbq8HDUiOiDAS19kqQZcTyuN
XdpAg5wpO7kCwAS2pBh0hW+SpHYfMFSwKEHkGGvGE6L7HrCfXtQxJjNa+SmoDbWx02/LEiy0S6xF
ddggCRXXv0YrazefUGHyJy6HXWP08p8i69Q+dvPmKUFIYGcG7XRkRj/qutc2Ypt73x2bLFt69kKG
X4d5BpX2VgHC8c05/dqGADbwM/jcCLUFIH+Jzdcb+s+RVl8dQdgK717N8DN7St8CLkPWyjCbRaHA
aNv3s2VHapcGKUIyg2gMH6Il1kJdmdnnuXXBhAjKcJ/CNrXc3YSBeg9ysW4PlO+94qShmffDjXvg
dQ78EP2ZE2qiP6S76hlNZOHtK3xfq43zcXtpuxQLhSAZ0clLxLrVB6hrzA2pCb92k+qETZB29qIm
8yMrNDTcWJHmPng6jV9sX83i4jWl/mVKCr3flZUbJOBl5Hx2Ys/5jdanpvOQDdrHBEnez68f5OWy
/PPbg4Fwoeth4m2jowJB4HqPxbFrT7MqGj8wNElMKubzgJTaxp11O4pDKcDF05TxJBv6ehQY5Ilo
27qjvKE+9EikYA09LdTQ1yezvoqpnpFi0hyyOC80TVfDZCDw3aquB9/MMuc5JKHdIWnl/aPFEBs1
cIgfXx/vpZnw59cDukrQRP+UUJt+x5p6VKZGKwiadD+ohPOjTdIkQHrXCTWQq30f7lP0p8AbEWb3
e/4Ms92FqQBBGBP8/2xEolv7uglRCej7KP7iVF1jHCyVe4jaG40ByV0unI2M4Anvxjay3xv4wBBl
VHb8b8P/XaCJo7V47+Rd819dGyHeWyWwqUHTIAdGUkeUH78mXqQ8oL4WG3UTY7NeQ9xW0CJpg5pJ
M5MeyB69ixIfhmiw0IPCcx7geQtipThEUpRvYw3N5p2ijvPj9U/4ou5y/QlpiKN2CDXIgCK0vuS6
ztBRT2g6HxogogHky/ODN7j6O6v6oUVC+welq+kbghn2o5vHFXphXVoc6FootE0s5T3p0KR/4j+w
KA7MAPMOmYpFuquTAqswHFMwtxwc/SlawEXPOPPOj3FgREAdW6v9D0mQsjo7wJ4fWF5WJhu8yNdr
u/4UpS5NhjB17X0318hQq64txVvkQHDHCNqsfcq6FlaGsCedSuSUgFIE4hlWx0701ucO/6p6FzZK
O2cJkoSYh6VokNjKHN7irStAIRZT8xngHrj/oqZKsl/QYnjN5x0ijYPbyQt9wNLDycyIkL1sMYo0
g2DG7aXNQc1509zurdap5zfaoFLzCQ3a9h8zyQG89l3TufuwBrf3xoWd81YL5/5SoJOOeVio/8sO
g1KsR/AGd3ka6EgbOYiK78j2BnefCLx+ztIcyFdReC0AzfXFpzhBkQKRkhEzscwrEwilYS6N3WiV
GGxkE45mMa0AwK5B/dm0SGEgs0QTKgqz+BrYxghOWJe1e359A62vFqJNwFwe1T/SJSBwqwuswRkJ
UUuz8/XObnHbodpY0ps8/fUoVMxoz5K+wN+wll/xR8xZppnEVQz9kdpyIeCIBFBpIrcSv5v+KZNh
GJsJLbBAKDDXwwRFm3WB1k1AtpryQbfb+ZhQfkTpZx7OCMh8l4WB8MgkAIl3ZNoNtrIbydqSTa/O
44JHXBqYtF6oeV7/BKCxAeJwQUf/FMY0ygg/6r6JdlSIcwzOZfZQKQeJ6enX6x/4puO3TJ2bgNyB
KJrQcjVu0faO0NyKvkHThS08FK35kvEZFlsqz/udt2X/2yMKSfbKme13pY3BWTLPnm9rmrVHmPuz
kQ85LksEh8fJmGos115sGdrWTDdaJHe/EX0p7i1yQGAW19+oyXtQ6Z3V+2OPGV6Ivuo5MwZvn1DN
2SdGWIKtRv9BNk65ERLe2e3clDSYebVpDa7Ri7rMR7dL7d7vBiPdD7oitaOEuzHKOvBkLaglwsq0
PUp8hMPX88uNonUqXRt8fOjjB4TQgGm78dyDDyKo+obXUeTu8qmKfrfIYlS4XQTTlo/0st6rfchB
o/kIMMni4hPXv0H1XVojF0M6j6fNgzF68TmczPgi8/7RS+vgU9Y65qeNTbj8oetBCXcp9NOxMN11
y1O36S31oTH5se5BF2l3RHHvSB8/mXTzp0rf8wBijmYdwFT7JVd7aixwSHXY+B13ltkmIFsgwmSW
HIjrybdV3XLxhuQ8Yzs+upFpvfF0z3rKgI/tCoEIBErkaAuVRnkkOaj3uUTZq5o0VGy6oDlmqNXv
geyI48YPWyKo1Qci02XjLRcUWe+q3pnWEk5Kwg+Dcz5CgIh+uxoll0rFxUNjcjVWsgUy24fJ91TZ
7mkuEOpqcwLY13/Ind3BKQDpsSwU1/nqA3kFMpfaknSHQ2fu9DHv3o99pB90iUhSKIrxUGpT+fj6
oCstSzJCQtjlWoTfzNHniFwvC46ZqhTYzvgIuMGCwW3mhNdXcx5mLXgEKpajTRR+rIy0O1qape9q
lfIx6BbAwWndC1mWg/QLJo5NlFTPlpLTDn/29g0gI+1Ud7Pz2KMs8mPy4uFRRFjZjNCOkBk0rKde
tz5Ps4iO3MpkDqz8jkdZA38cwP6ZB2gluHFS66zFjuNEi6VNjjQU04ORT+KtFff5hlzfOth++RhL
h9jliyDisCqBNZYTILRjzH4z1c3R7VNk6co6O0SZN+6VOW0JKSwP+WrreZZOi8M2eCheEJx/PsFV
S4s+6QK2ntkNfmI79SFNovaooro4v77Qd44f0SglZ12nN0WT53qdtdDiEUYHyU8Mw0YxMLLQnUbF
6u9HoahNc9kEZGavbeZiAJSqkL3uN5KI1sx75wEFvWLjPb+paSzrZLN1F0gszdaXctofoUs+C8L2
JjL8AEHHHsTMEvQJgupLb+fJt3Ac+y/Si6L2KWCmH4oQQbB9lUqnOmmJpVf7tKghrfz93F9qwTQF
Je2Z1UkqAzMWRuTpPu4igEmSetrH3LUbo9wJKpbOI3EM1TmPW2J1TRQSw9XYyU0/wQP9WPReiAaO
nsV4W+Kw81kUKvpCBReCWhCGla960ZGiJTHUgGFu4n9pIWIDiPtt/p/tRs07vNhgkjn2YHh7y9JC
d+Nau914/F6PptWSyVr0rq43nurRxQC4SolDn3hWA+kejKlvN57325NL0R90HjB26VkEedejkOi7
s90Vpo+K/rDvRBSRbIn2eW7S6EGhoZxtrMPdASkMLy85eJL1eeKpC+epmU3fDtzo4MZBswPMZBzR
hkHEME63JHBfwqDru4IZ/jHgantRIjDyqhOmn4tpFzqxOrhifoot51mVcXwyhsJ96LU2OCoP35Ks
ia0zBRsUErqi+kA9JD+E+TA9FU31fUxcdaxoVzzmNibEeO2+fhJurzV+KiRYcHvULJx1yJ9bUoFy
4ac2WhcfeF7bXQlwch8HbbIx1N1l+GOo1bWGCI2LnqdtIkeTtQf6BVSYUgu/4mFC5DNTW2Hkvd3M
6UZuA7yBTnn8ep+F1qRIzjLTF7EVPoaxzqymYkt4fzkT67XmZLMCDpgWe03MCEqkK4fEZHPJyka8
tXL83E7U3iImOY1UAI6gybwvr6/abQZAT4bTowvOEW3W1RHKsRTzMjcRfjsLDOja9LdeSvcTPW77
uUEndE8/df4exJqzcUPcW8Nlsra3QBCBNl5/U2GbEydMCX+UmHZxa08H+s/zOytDkcGbzO5/GM/l
QuLsLsXodX2wK6Xs8FATvtamlF+lFr9FnazcZ5E1QZXKio3U6s5xYLuQc5gk2mShqxIeNe8YM+hs
9klyCOLUhD9IJ36pMkw2RrqzO8E1glQGpsR462JhEPfjEMt69pWo9HMeOW/BwW6B6e5MBzCwy0ox
CN2q1XLlYrTQyiVI6rq0eiAmiw6zSYcmQMRtYz53dga9GDDXpA20Jl9gfX+8856XGbVWajMr5Zrv
27EQb5PEzk5pNxlnSoHp398moOLhgTsmAYxzM7UoKCZqurqv1GydEMTtvlRp968mnOTdnIzRRjvi
Tm3EI4hhCzpSZ9+vX62paIxSxrbu26U+n5vBqy8Cay2krgL9xGmNTqFb4XWduv1JtjXegEOibWQA
d5aT3+CYlljiFghF16cvN9puynjCfZeK/inuCySEbCXOgirrxue9sz2J3HSSDeEsojSrJwzBita2
Qd76fWwGbzAaVNTzan3jHrvpU0AyWpp45IIefWYwWtczKqrCzfol4pgct/whNESYx0VPU+aBiWJu
Gr3BYml4wnfL2gsLkq89tNpJlLZ5Luwie0xF/EsrhfEwTGV+yjFZP7x+0957y6l3LCysBaBwEya7
tXKnRs90f/I6SMLOED3LQfXovcffRohcZ+Bg8VOaopgZ5vmzM6HoUI7UgdE1ll+0CeR4W7vgKHpw
4hX+LEctr+tDmyeUljYCnXv7g1WzTJvWD/3DVXqMT2kCyVvqvtO6cCXLLvvQO9aSngdbNKI7L9DS
qaRWB54TVMBqKBNVGDuVoeHjZxPvJb2Ht2Od5u9aWzXAgj1j4W7pvBBm+/P1Fbk3SV4ENHiks2Cm
V2HEEJtNpPrZgOSBnhE2Iv82cpAPqTL64+sj3bT6l93JM7v0B0xg6GvVdjdo54TVN/3ZLd8VdALO
GNm3//E05Iik441FjQhXcvow/xpjYf4jm3R6EE68cffcCTG450h1dRO1EqCg14dkjHAtm+ve9EMT
sXauu3f54NqHjkoJnlU0s4LQ+Pj61F+uz1VYQ2+dJwPpNMlTuPymP67z0sHbbgyk8EsDazM4F1H6
bI3QrPAis1N0dofkKYttOG8ugswmeie1dFAgSPOY9s2U+Hklf9NfrCNctmLz6E2698X2NPs/jUBT
wzcoRErKjUvQUJ2T5L+VGjBFytymTPaIDGUIWWmOUEfX0VzslivP/Gp02fRukuNwnidM195asome
sMxDG4VtXqE0kGVvgmSwacnOqmppUsgS/d8isJAi0Ib+DfSknnYVSqDw0bA7zw6TsSjwSuwWp/0Y
GfZ7EdA6e2s4kwGQgUSpAAStubSw8C8Z9ylC0dpDy1Y5S6yH3+hanv+AMGbbKA/H2vvGtEGqQaUs
zjM1QzS+cTr/IrRBNw95MLvzvovK/ks5x6gte0L9DGRdlI9tF8ql2ld75S4Ly0WKyStQGAmCcAta
fm9TgxhCZGypnEAqXV25M40oz1SN8IHnvHfm0nhuYmf+Z87H7rc16cNTC4nx4NDz+4b9OraR2Vg2
74y5SB9e32N3nhgSIWBmPN8GLJ/VazZYiaaZwSAosebhI31EmIiOG57/epTlCJvQXsnFzbWZXe40
ZqC0QPiIM7unwLSTI/Tq7385iEmlxgARpHsIbFG7vT4to22iXtK2th+3Q3WsLNs7YMC59Sbf3HyM
4ggPaJ4jTZgpq+C0MyJr1APD8UdlpztHYRqzJDkPlWNtXX031zvNLE7+wkwm7CaCvJ7QMCQWWieJ
5heOEginlx8SfWpxA861pzY124PuIQDsWsUWvOrOwAvijASDqxeK6ipilQoD4GIQmm/Tkr44dTmg
qp11x3jOfro6EgYqmdvFKGFrN/7fMsDVlQf+fQG6wB00F0DC6sqrQJ/OmsD0w8UAwl+qOtGpKeb0
bddo8Yz/z6zRIDbq/i29QPUgG4llVTyDO84gnFqhTuHCzjTvvYW80A8M4Z3P8dxV73s9Say9FzRF
8YnCCn5CZTLlwckIB7s5Ef4UxwrB8YDkEffWYy1MpB2aZiyeKts0q51TArs5cL067xPDabud19lF
tUdCysmQ5In6h3ouwxKxjnn0PemFMTKSaXyxNa+/pBkHcD8Vfe4bVea9Q1kn/a4KA/F6t/FQREkz
UP8JxhBfVDQZPdpkw/DLruduRg6nMX8ZTjCiuDJUOMYO3psI/aLmLbeowp3ZqKYvrRxCsfcAO4Sn
ppGLnKBqxp9jJ8XPrA713wUUYLJS1SB9siBKvWObxPCeIxmZj5OME3mAcdr8SrL0UeNm4voPAxg9
omUzPGhJMjxPyrM+tnLWmGSc2g/VMNt4hNiTMx87LwmPTgZIYddEcooOdSu6nz12eBilDD0Scr0p
+hP6aHlzpGYePxhaaoaoW3YUU9yKvr2TU0kPClRa9FD7txNp8iWzwHCwNoWnvcxKPVEDsHwKheqL
5VYN6i8BQuz7ro+ar63VVNXRI97y3W5WJ8srw8fKS5Jvad0JAKBlJ95FEt7LLiKNDTA5yJtwI2C/
CRKW3UsVgq4Ra0xdYHViG0qmhAbxRW+iEGEPXcNJpSkOnVW2x6ZEm6q0N/XJb6u7dEAcuIjcsBZ3
35ooqWu4p9idm1w0RSNODlX5GfbgtK80rXwwp0Gd3SpPz0lBIz5Ss/kg6OjOc2K8cRo7/tsUFE40
KQuFGNq4sMGX+/OPmEXZLK+XBNmF3xEdTQtndTUO1q7pYcSGU+BtPC23OSGxtKRPSROCMWFAXA+I
GYxnqaQpLoZKup3Ap+aML6z8Jymy5v3cu9MbPbF1vn5mnHGEmT4YU2J++9unh3qFRWrPOvCk39hE
uVrkurkyL04YFG/cKe3f2GY2bWQWN2818hOkP0QLC4mb7sT1THGdqSsbMyw6k6Yk9JH2AUzVVoXw
9oFjFN41aqdIDZprxi83l+kATbN8adXhW8cKDOyR0GUKEBJ4/avdPjM29UaiAkBTL6t3PR8Zjf2s
14nlzw2EkIi2x5RP6pwjwXEc+sKh5Ip7UhnY3l/ywxcdD+ILSj8LT5zU4nrgfIoAk8aN5demV+8x
+Gq+h2NlnbzBm54SexgOyN4U2PzO2tZuXYKQ6/eNSveCbKfiC0nbWR2Pxpwk/h+Z9INs+jwlrf3J
6WwFhlRGT8YiyFVU0yOXS3SwrcJ7Nxrq0bNTDGOj/17/+C+3wvUv4ZGlbkN3Hc4pFYbrj+AaGIHU
olSXaHK0Qx5H4SlMMvPrnEaYDudaeChb13gojTrch25QPiaicoCqCe0jb46L/7gSD7abuA+x0TnH
qYMgbARld3GaPH5qxYRZrzP6aBYlHmA30Tw5jds82EAjnszMMQ4qRzMp56HYuIHubSvqM+Sm3MDO
TVPSLm079Top/Sbou/dypiSwK/vafNCxJmdbwaeFHJMRxCTzP69/1CUiu/6m1GQhRMGrpEIFVOj6
m/LsqzKLhfQhVMx7t4uz59gZw0esWYf3Re1iN59CnlY8DiGJ1uuD37kJGR3GD+1EgAOAIK9HF1Hu
YK1IANzHBWoneVw+9OHUvM8Hx/3XKRIEiK3GQikzzqoLwKP0OBay3vCwuClBcrb+/BGrDe4FTtfP
eWTT5+n1/ehZbKuBGoFs0c5ANSA+vj7rO/vY0SmNsdTe0lZaw2FGGBFDh8aLX+sZ1ko4QiRfha2y
75K37oMswd7uW91Nw31btuIrIZHRHGisYBUTm1PUYgeEd+Q+RPg5PXVDg1ajDfD2KzERsD/MWOx2
VwHFLXcqxqmSCFyCAyGpg/PRxtrXRtUYuTT0pR9SwxiafQJM98dYE7a9PtMbohndDVJG4FhgYuCq
y9XuqrDn0rzatf1ppMNfNJqG43HtvVNZ0J2oWeo7nZ5WJOwATGf/XinA0w4/tmwjNIcNU9/qrd6u
NT+I/GSpNuvIA6w2XGMWQz8Ule2D+asvee794vYaHpwoc98M5rjVQrx9/xiOzU0fggCDLOx6f8fA
HatYjrZvGLF4lkWGaV7cR48bn/n2/uA+BCKOgAj0Tmj418PIBWvOzez4VqXJ/wD2U5+YoosRm957
E2uWXai12lcxac2nPp3Gt/g/vWmVp/2E+UZiYGahPIZm4CYH3cwCHxug8KDjdRXvc6OfNhAYy3G6
vnGWHwtfnPYa98469nNSPS47d7L9wQlncJ0h8pLgLmE7Nlsy2Xe+C3fLkli/QKPWBy2xS2zdSuH4
yVDM59DzjLM216iOamP64FDIQcF58A517+obZ/zOyJKgeoks4XnflP3zVLSzcqLwYkzz+EDdaTyF
YWYjaKdhDhXBxqhrWLhBNGzhM+7cqdTDCWVpk3Opg/e53gyNHSSRg2PVZWiii4n66zHrq+qJDLY8
YD+EV9o8zLuEuPaCgu83gVrFxuRvD9nyCxAqJFCh+Ij82FVAXVg43eqFjC4AbcgMESPY0yDrdrhn
Z6cODPTG83l3PHIJwNjcMzR3rsdL9AyLcVxyLqqrmrNwm8UdOrP2fe0iscSCb8zvNmdawEOwxWye
annjWRsBhk6nmjqD7ijEIzINURf1WI5evpvSEGmZCPn7jSN+Z0xJHRf60gK8uXEC7YBr02o34ouJ
EvPHSUJ+2FVRllpvw0nD6SvI0/ITpFDwyonZOrwOfZGauwiMIySnMFTuzjL7YdgJCxHmFtfpX1k0
hPrBnprsvcIrcUuz8s6q0GoCFkxvDxjP+lKysdeLCzdRl4xN0NaUnvo4tki8sV+00XB8/QMta3x9
q5BigDwEc4AUCXf89R6oJeaArRuqi1xc1ABbqYMpG0wAqCqf/5ehAP0iQbdkzKtHLaWonhmzG1+A
rWGupwr1XOhRtg+TptnY2bfvB7Pi63m00rgt10XXPqm0sB4bdRFzFZ4hc2iH1kIU+fUJ3V2pP0ZZ
Ve00I6tnqRglErWz7/QUlKDnfXD1yjhBq9lyhro7HL2BJerDW2Udcurj0Dtur6uLM0nrY9WV876f
JgdBT8176vC1fHh9eveODgxbRyAjQTV33fmJat210h4Ssgnm7wSntD0UpY3XiEkoJdHzP0xxZR9e
H/TeJJf2MqB4Jklh4Xo/YosYdvAe1GUhzTygqh7tEdHAjzSKfxRCbUXSt2E8OHSKOJRx0MBhI1wP
F4VSi6x2SC7K0PKdI/I37ah9zCrrt9mLizeqZyuT78Yq/1sFEB45ujxk9ibkbzAJq8Q0okgijZS7
MOi43OPQQWc2m/qNr7mSHQbDyjBcflT80fYBdLTaom0eNEGkU6ZC0wQ+B4Sq9ksOj0bfDQkJ2W5O
NfmoE80caEBT/OygdYa7oEdnKDYRKQc8Zem/uhEq2zwPxd4J5kYeXWyQT6iRz90O5Ydky4bvzh6A
48GphQ6/CHiu7qQxwWA00KgMO0O2tPjb6hzbSXxOZmXvJxibG+f4zh1IVLUQ8Glw4he0BCV/FLKg
C6aTGyiqanX/LaYc/qia/he0mC3ZpzvXEmBzaOkLjIghl4n/MVA1Bh6u3k52wUUcynShrH1rOuPG
ot85t+7SJ14EWCjqyNWzbmeTYRWdlV2Q/KHLpmv2YYC6hjOvlxxzdJwOtWm5G2/7LfhyQb6QepC5
LEJ164+YjfXUa12YXwajdvdgKpeQZcR4oB/1swvA4FxHxXDJRgusfYFiG2aj8nuJ9vuBFBop5QCR
a3xLjX0sIEPVnVu9s+bNIuKdtXYJLZcuGJVbuIPXSzB0bhaG9pRfVNolb1x9psauDyPMQbfdWIc7
q81SUySkWUWxco3paFsknRyo+RcTrad9nWuIPKeIab9+Yd7waTniEC1BIPAqvAQO1zPSncFAeykp
LhCaLADjQj4Ftcy+zlX/cqpppdBzfZ5V2J8p7BSnMjGrt6iSUjOQsjqVcwvFRyt/1WURnwBP5ZiE
puMJ46v40e7Tb6aSUL3Ncv4RQrPbpxoctNfncO9LgVGgO4oEHdHIKvTWhkUZsncLAlEdp3XR2Ohg
RFsckxc02SrWWcRyyPgWHg9osOsvFUIBBOTnlZe8tRK2o+rjM3L6SL5pXSbSQyfK+L8ogSt8qMxW
fJ6nsHR2g2UF32lNGJd+NMd/AjMsP+azbf8X5FPTnDynVpdCmsEPKHVmTo1xQVzXqjXKXeIG2cY5
u/eplir4Un5+kUu8nsPsVQJP0qS8CKtYhBDaAKuHJvO+vb4idyoQMJ5QMAbxAUuSuP16nNCzy3HE
YOEiggB5heFzMdBOSQa6YQ0V/uZodcZRVchxz7LZd+Pw2Az622L+O3X6lweMCjWNUboslFH15Xv8
cWUKtAZY0FxdbMyb9ojOjY9KCry7ldecvXn4PeXOqQva+h8x5ukGEuTOVyBQJRXGOhHYG63m69GN
pNIVlLz8UovegUNqjJ+x6MS6A9LIWSEinuxKgT2K1IvoLVaH+bG0ewxxu1Tt7aiWx9wSxYZO5503
netr4Q3ClwIStPaahC8X/h/Kzqs3bixd139lY+45mzkAe58LkpUkleSqkmTLN4Rsy8w589efh+qZ
My6WoDoNNGa6IcuLXFzhC28IAoXCnqEM/mtVxyOcXlBcL6PeYSgulHKOmcpo+mjXqeFtVFbKVlVg
09mtL4neKuRP/UgMibLvEEbQS5py+I1zCgTWKPNEGn349VzraLwHbuebD/A59QQa3DQdkG45n8rI
S4cEdik5VK1WR6UM9KfEn0twPg0KdKMQnMxd8g/LwynPKHd8kWKDKnUoOH2IDL5Tal4br8usVX/k
nijtG15uLWdDxT4bhA6Ajt5GkAE9Aae0mrMQGqPeykD3Rzn+0gkq7ByjEOoXKUz5GTxBs0eztfNW
MYYkDxjIjqZbKGVfrCR40bHbWNG411piRJcq5wC3xzehDtRWljmdVwj6WimB567wJQ59p62UpHAn
sTSoVYFW2gl+G4g3whTUGwoLcmoTZGQHXapU8MLVVGFa46OhCKJAcMkCnSYy7lE1mr4UPSCNSZv0
nzkqMaXtqUL12DZ4ZzuyGPSvYmWosQP6Ew+Zoo6zn57X5S9NMuk4mEhmtm1M1FgwGvBwtRhoFyeO
KnQeUKJhELAZ6mO9pYqZF5Ujcb4j2usZ4E5wW9YOTayVMhVSf/wVwz8qndHCeN6OkFHS7ThBidJu
69r8PaoFTdnPzxzr4mybt9qMb6PiqVP8WcR9iqBqIRyZ6aCXMRAizgNEI8u8EDEyDM0EBvJkEAC2
k5VtBCvpxacIoOu6kzNUAEGKSPEtPcGhsOu8Ut7kYfAeta7xWnouke9UuKSwO1BDxIAF7d7vRTd5
jQOLrr+Fdy9CeOUTHMOWpG7V+qr8EppNkNrjVMEUV5UK679RGm7loZlg5QZVydCJrMx2deJrmMnT
cy4mbJyyKwvF9RIx+SKhsEWzqRnjZAWDN/GcHIOoYhXjxvMDw6JOdnPZbGS3Z8cTA1ljD0UjMUnt
jK5QXoYQv+MmRgfDRpAzHTda1I2dXakqfZghaeQKCwn0rox6BMeVK52lrc226CRbgDHRQFyfPdCM
IBNXWT6mbiRHVuIoJVoMpa8Fv7zCz0MAk36QOGki6cEN3D6BBCBSgt/i1PhfUfiMTlLQ4tpUVjoK
gsXMVFCV2b2Q7oa16tMJfFqfxEjFC0o63caQprMVF6T6gq6tx2HZ+v6rV/qQ8Hu5gyfXG8HsIgW8
3BGE0tsHcRrn934Ty/1N5GlitzFHcGfrqcrz0+dr7KK+SENwBpxweszonqWRcxB6URK2TX3oIzNx
tKIwblS5OtSiX9mdhlKplvQ/6kGxrhRv59Pt7PSjog+5jL41bYtZMPr89BsjYrBoGqtDESd4erdI
Kue+jAyjp5abprvKNvvgPWfqOiUkLnEymkVEhXu4NJiqx3iJd9smtN9aTzEB+6a3bZVtWFuYTcrK
385qiUJ5RyJNWo10PxfDyrovmZPc1YdgZkTPQvGrREeY//OPeBHD0xYwZigqeCXKIMs4rp5StqeY
dgepNA5DG7wmomrd9WolX1ktHwxE6KNTOwQyzbqZf/5H8OE1yOL4ctsecoSxXZIWOJq0BNZxWV0L
4y8XCDVRMFgsEUr81P/Oh+olUAvEj8MhQ3jY4UyYVlArzVtjTAxnmDHwn8/hZbmbeu+fAy6S3kjJ
AS21w3CY1EFaWXAGHWuEiq/EMuIX3IYbLDuNZ03jWi4C3MUonOdXgtkP5ldDA4SEDDyFhe7R+Uur
mJzVlWkNB0vJfueWFu+zcZKIAkTzSop/CcPkdclq55iZNUN54XwovYriUquE4TDIUr4RUr27rbDO
WlVqP94CkjCd0u+jY5Z71dbnoR3Aaa0rlNq1J/nond9Ftik4kYYsH2QYIyRyy6YnO1cre+hLbaU3
Qe7G+A67V77xR2PNkEJcT+mOy0ucJFIwoHeSajjUmrKJE/97b5rhS1mWtul5G6UN3FjxN+NQ7kBB
3AKsfmxYhnZhKMLeqEYRNrG+/fyZPngkPgBgRxqJFEGWeUXYKqE5tfMn14dkg4Bk/xD1oBwrmcLS
3z8nZjEr8mILsBZ14PNvbpVJN6rUQA6V1oBOiyPzFPUGApIKAlKfv9Zlb5rCkU4PEWMMiGngXM7H
0sFBCYGvSoceFC/5n2hk4lol9srszrLg+oV9VAgOfpuEvOmsbPgkCpJwF9YDOrkRUybbk6HlX0ou
zt4eWw+/C+LpaNZShd7QeKmyAgWo/5ggij4kIZevUw3972HK45/cOi1mhr0w7eD/cjUb+N6H+8nD
s/HKTvroA/J0c3b4Ljs6//yPM1Ed8k7xR308aEquQBfBASugrHWkuVBeSb8+HMqc5SDYK1QxF3tW
6NpOGGNhPFhjN7rZrPwXpLhP+WMwXtsqc731/IKmJgeham48UjszFt8PLbhcnnTG0prQcPIGdx5V
0NE9z5A1V4RgD0NGcGOY9Vu+x10vW/mViZ1HWDwBhuqcUCwhFGGWlw0dTm0g+B4PdQLsH+0vkRjN
R+9UmPhXFONfEjHPbOLM9NqF+sHlM9/WdMJh/UEmW1w+dLkmLWiT6aCR1+AcSg+w0vuS7AgHsnGQ
/v6+pNEK4xmCOtjfpdYcDsBVZxijeLBg9xihXD4pqdLshh4q+ufb8oNjH+rWzHUi+iL9VBYBSYu7
7VQkiXaYQFM8eRY9/cjCMtUpS6hddoeQ7y4XwCHgb50g52JN1iC7fhGD6Slr4/nzx7lMcGZUPCVg
vi91wSXdUS39DgFRozvEeRZDLq4sx+rlv43VQLsc6ODsOTWXbpZLOZOtsCzlkhqqGsTrvqt4Z1mN
dlKD12LcNdKVgsQHb2VSHNHmeAwBwSVagHo8Ehx+pR5ERH3sPqMIVuVWs/587i7X6Fy1A+tlcY3P
Levzc6ct6oqCea0fskrLbmLIMNvWV4INecSwHTtR/LvoJs6DuY4NKH7+UkuNba8uk2lUR/1AZ0Vy
UuLaVSv2kdP5ibVtSvwAP3+/y+0P+Qd4E80a1C/5//P3SzMfTQgpMA6SNcAYhZUOH6YRdn5JwU2a
qtqZMtPYTELw6/OB37/P+cHDdfwOVERyVuUQPB9ZDxpkRCpmFqes/reqElT7QoInWSs8McX1saBT
7oa1CepeTCDlFNiU0uZVV4gkjPdSoCWOFSk/aiJEhP6C7GCiZ7z2GkO1Q0PLtlee93K9cfuQRHFi
vdNsFzdQHWP1NbSKcSgTIVvp0IUco62jFy9Htk3sUY+0vD50SbfGu7zOCrJjP1xJTSG4taEXdgAL
34l7UDqfP9jlc4GiANUwVy7o8CzhFF7HdGj+4B89GTA8sbTsRAhWXrsmLm8qKOicSIiwMAaeL+ef
C3wWrsQ0s48ClcmDVZYCmfjQAqKQiqZ/zQdPPRgl5QNnoq9iriMfWSEnDCUpR/qv6nHkjY38IeG6
g4mFD/cPLKla+cbENGmbRb61CaIILJnpQc62hyLExHj063JyR81qDmOp4S6mZyTatqhFFf6wmpY+
IzM+3ep6VqXo8gUWbAiA6Pbce5xWRhDF28iyuvTFwLEBqYu2xBg4MfRkRdEm/2q1cPm7KoiPXM/p
L8MP1WaLIlX2VFaqFa2yIpSP3mQYazKa9FUs86BCssMbUlfnZd7AG4iTzSk0vchKjH1X3YxoTSh9
hb9t0VbeqpdKaQfsI/oVFlIkcrMlse+YqVqVSNjpxW3dVtHvkpgUhXPZn76Wuaw/RGWbxm4+xcp9
KiM8uDEMPHDQBB86326R3aOt4xVBskn6rHOSINFZVyWFVnBTQ7OSsRu/E3wvAKlVqPj+1pEeS1fW
wxwEne/eWZx/luQBNEUBTTlfDghrtqWRNOExapCjt/RedpXUaL7VqoCki9I1N5UhKKu8pN01oSd3
JUa7PLYY/r1uR4eLxuYidAgnHGpUD2OgLFa+pUMAeSWIdcfoQ50irNF+oXGC926Hvunnu23+i8/e
G6FVgiRQ5eQwKDEv3lsP8axpAREcaetU+yE3OrcKdOkmoiy21rzI3xP0C1e2+MVka0Tm3N7sPBAK
ZKznky0kbEu2k3xMq8B/1E1mN8R1bOVXiYhbduytC8zI7Cwu8l8wdcsrd9J7uLJ4abARKM0CjkQv
YVn5aCpZ6nkC9TgFOmC0oTU1YRXJWv8wmKN0L0UBxV4vFwvF1lW/BZLdaS9KrSIebOZlh4p+lde3
HTlRv+6yTL2vrB4lpyydxN4tCI9QmsRIgaqi5WXrPvJrALVI9dio7bX+CkSmGrlqrlq7mHyGYHRC
ct+VpKxAnoySOM7KuJ9TbApL9Ap9o+Ha+vyzX4QBTD3nH/+DVRiaOYucQG+iqq8Ibo4WZVrAWlZK
daSe1kXVZyuMQEL38/Eu1vdcQHsvo9FdBUwxP88f6Y6P+DZGkZFyrPUq3uNxRClW88zkqRTzx7gS
5Zcy77UXzBDrK9SFi+tkHhnFwblNzbW87D1VilDXsjAqx74aZh9iIXEA3ly7tC4jZIYBdohKL5NJ
4X0xoamVDr1clMoxHP38JrQSPDM1/LnTmMJT1Ew+0n9ydC/xcb9rY/zNbNRwh1T1NY23i2Rvfg6S
RDJoIiD6s+cTnRRqG4V+qxxhVIyPYp/lW6ugxxc0gv/8+Tf9aGb/HGoRahHQparKcXlMTWqTQyGk
DmHRNbTj5VlBek4ATjEPAV2gJecvFBqSiNhSqx+DUZHWsRimO5DjChadY7Zti0K68WUFqy2xnfZj
LElXzsfLAh+gJkrdwA/AzDOfizghVHvuet1Tj4U6mKvITDdhECW22pS3AFlfuky8r6dul6vVQ2eE
10af5/D8pAK9Q7xOKq3pdNUXc9z1hiA2WaAdp2mY9m0sKQdUdYN9FzeTiwxFfxsnRXYfK2L6HbP2
pywPZyHbKroWLc73wOJBCG5nvhifgZr/4p6ordaYjCoVjmJF9mBLRk8jG32W5qHiZ1/0FJdYu8yG
QnFMVO5+9367bThkYZT29ehMTRFKeE1b0Y/PF+HFxlPneiQkLy4TGezZ8vvUsQ8CG3jYQW5HfzOI
2p3pj8rWUHMlxzonHW+Q8q2/aDHQmTJKBaoQcfZa+0p4bTsst97sbz3XyLhWVELLJUhMMqow0Ck2
H7JCLgO3HoUiXskBkbsVl3HmQDahVaEhhTLdWYUQQOZPSzTcfNVqvpn8rucO6LOPINhaSXEnxUzm
/levhqtqQpzJFtVa59gEGYyyaDZld56R9IZd5bGwrRJV+1mCxL+jsdBXcELD+sXkGm1teCRFbyNa
3v1Q20n9aolFeFfmIq0FhWzJcvIM5p+TVnPFLPLj4dlUxgZIb5TeYiCooa8VZbJNyFbIbkX+IqBi
UkwDtd0ki6iu0O21pSENr9lTXeiszFkUgQJsTWCul0JAot9kUl+U8clX40reDROQG7sJfEQew86s
ZZvzPn7rYjl5xDaopl43xc1JblplS9Cd/AilSAWQTImYYmFk+YGDIC+1Cwn3nd9X1uF8Dvy5QXhW
jEYAEsB1B660zCeSScvrNOJZIeiiaRmbSeN0XSltUkVsN6oc5LtAytONHFXxaZy1K8FedK7Ux7FD
1fOaqIq03LB4udB0AXky0zK4/xYxFkq74ViVgnwSMBNBNH1LSXol6d8DkzpGra9nOZdcf02l6F6b
mLm826pD/Dejah4CHgKWqwjlQLh41+v449pHaUVrNU8WT0ne6g5UTL7ANOqbjnD7Jq3F0i6KoP/e
oxGNiOeVmOMCqERUS9XznV/GrcwJen51NG2jeYaeGqdJ/hIm+1p6yGnKmkrrIlXpzsZqKuq8UXTU
Gwsnt28jhC9FLRxf26fGrqzMlZpJtiV/jbJoI6bV6sqSWaag788HYJLzfX6+pSXaYPaDEEuJcQIe
u0lX5q5bmfawCuzD5wMtr9B5HIQqaF+wOqniLeZB7YsB/yDmIbZlB1UUp7MhodjXYryLo3g5ziLI
CxWv6Hqd9xEdya6dwEUQ0l1FNtCQv9bVf5+ZJtfvrvE/8wLBFR8jv/P//D/78CdRdv67+Z/51/7f
H1v8qYfiLTs11dtbs38tln/y7Bf5+/81vvvavJ79xyprwmY8tG/VeHyrudT+7Wc//8n/3x/+19v7
3/I4Fm//+4+feZs189/mh3n2j3/9aPfrf/8xexj+959//b9+dv+a8mvgGuL/2tXJa/arXv7W22vd
/O8/BFjI/3x30JCB7FPXmI2j+re/fqRr/5ypI8hgcy5Q4eADZXnVBPya+U+QwjOhYMZ0Aqmem1zo
QL3/TJb+SUA7w3o5TBS6jPI//v2EX/46Av/6Nv5b/q///tPK/Xw10pmlqT1zJajhUn2ChH++Kw3K
861eeaQCgjzYYexXjhrkxqbRbK9yfNHw8B4gVZqm0x9T9cHA5/Hq+8AAuGevyLlBLC2zznQEClZT
YD0qmZe7uRFYtIqma2y4+Vz9zz3AKHQeZqIyVBCCcMpL56+H0nbU4nEgHlDl2AtG+YZHSIDe+HAT
97/wrc9uiGivnCTzxvpszEWMnNPqKIZIFA81+tYpPkMbqU7HdSH6X8zi2rF1XjH46wUxkXqn/BFv
LVt0uZB6XYOc2yHIetG14lZdlcBW3LCzp1NK4XD9+WdbHCvvA8IthM2Fuj7+kUvSJPUhpaIKKh8q
Pz7KnlrfVR6t1jje+UL/WKmjsAvl9qZUt157rzVTcOUSW3g3vj/AXJKkn8XxSdN1ca7lqFdXVpPL
B4ZS7lpVvg+tvNiUQm9se0AodqHXliN2uQwpP2tOMViqFgp1kUVfsXbfCbsGlZYree3FN4dohOMp
7FZAOEQei0TP59KXiiQ0vkxq69thDW6oSbAuMwpj2ppDeW2NXc7CzGziFkU9AuAN+sPnC7vq9Fo3
y0n/ksHadkYzPFWScCulBdjnCGUqoZGnxyQbBlhfAqIa6CL1fegIBZLicqZVrpjmJ781DOfz9XFx
nvBcxIYK7t/AOZH9On8uUR5i3Nom40sulqsu0XZq433HBLlcoROIiKMu3oFFi7ZY51RXANcfzgnN
Gmp2tDnoVy82e5X4Rg172/hi+PVdakS/abEqT3hUrnna4athtQ9BY2ebSavUFSm7v7OkbpMbpCYK
pKM7a/DkK1HPR+uC3iNHP0fdB/5XMuerX8p8pqKKvyBGD5nbb99iQX3J5t7D35t8IPOsBqhN+Dmg
iWDMh8UfAV4fep7acwoeTat9tUp5VxXCGhzW4zDI34OpeRrCDtXAybty4r1v+j+PPHrMYB+4xpBx
wW1h2Vfqw6AAQjdJlLpPIWCE2PRdNVVs/8bX7jvhrmxWXYubROomHjFeGLpK9/L5uy8QxMzu/Azw
S+FFcq2y9M5fnmadok69LB07yvx7Q3EC5Ycqr1v9nsYFa+G3oa+HcKsLjp9hIOQEO2+yo2tWbxeL
cPkYi+OJNje0T4HH8H/r6rr6KbVbCUGhzhGMG/xHvNaO0CN/pcJoSDeqcGW9LRgrl7OwWAJN7qee
ODJ8n+CVtPXlbReiI2ZnxkMvbP0nVbKDCtjoU5K54bcs+YIxSvB25VOch9KXD7E4BNoozUCViNKx
1VNHK186IOUtGoPd8DMTDwULpLJGpx7VK4fPArDyr4GhWnDp06oh0TlfA51I7DqGiXxUU1xWHVV0
Jg+AuKMPm246ev5Ivo4ZCAu036MwBWrz+5TfZ+oNpeM+eTT8GEzstlNOQeumBWrbuzR2fH0vy9vP
p+g9rrrYMewXMBEy15i6XCaa0FIpUKRjXK0HazN19oOOGNoAjNLFv9bI8V9xPahNpw4z+p/d73oH
EF/YDMRlybrINmV7j1SsbFHJJK6nUP88CzUFTmvYtHatditPV27eRQb31+zOqctccOKoWgZTRQDz
g+aLfIyzTR9vx9dKvoPhLGQvhrpKUMb2bWMbqjz8qsQnWnIn/zD1T4Ow6jJ32AdXTrt3W8rlHP75
PIuvPUh5kOVCy/OMTpTSnHSMe7Pb+/FqCtc6WGJy63hf+zuldoNhnZZPSL4gn2Sb7YP/PeUgSg6p
eKuJWxFsikY582vYU8BZyeWNYay6Sr0t1Q3OOHrmJt9i85B4W72yxWN6jQU7b4jP3mRxdlli07RC
w8yiRIqPl2Wsk3Tjma/t+KwoXz5fehcRHPxMsFxck+QXVEaWRlAqqmmWlanSEVNV+uPrdJtvvK21
t74bN9eaO++iLWdvthhs8WZwW1QjAJFwbOnFKPwD+3sVoq6ZGisjv9FS2wL4EGzU+LaDAOM50O0Q
JTiG/TYfb5TooWvvG2klwoe4Q5ArzW3tgAFivBp6uzadPkFY0JZO4SnunDK362/qOpfsWN9HiLLh
Hm0r/WOtbKduH0SrSHXT8U7xXX45/KljDCcc5exK8/DyBnh/ZQtkLfUnwpFFGEK0iXNKNkrHcQOe
SiydVFtLP5VvPc1DGR/FTZ06neGGwV0J4+Gat+q7+tPFjHMJ8xTciQTI52eg0Cd0l5EzPlo+bB4b
eyVrcucTWMtsj0tnNUb3mbbJ+1UEWmcLSH74pergMtxGsrN835frwFv31A/l6Fko0Ai0Pc9GES3D
A4a9lmCygECbrZ7kbRhTzFpVb2Xhyuk3Kz/6giPl6wB+h/k4SbdiscUpMncxVv98EV+eRfMkE1GR
Ac+KPUu4VV3UljH5THISbOrJiQdXfhU5PZ91H9t4p5X2pb+Wh5sMScT7Fs0BHT1XZ6jXwDzEetNc
u/ffi2eX0/6fB1pcvF7TSWk9DNLRxAcEZUX5OVLv+tgNHgTwNcm+bB668KHTb9roVtJvssltBVs+
aRVG5rZEdx06Buen79YelmWkLu7AR4FJ9IC7SJA77Y/62fhZuOMxOGivaOQYJ1aXN+3WGFKPiQ09
qjoiTvoNzKXyLMW2r9vqb64WU7P75/SeGMB6sL5EE5wY8FOOLDhYDJIkFTfCr88/jrpMSt9PGNqK
sxOcqlOnOF+CgNuB7wq9dBRO1oP2M/plKY72I5VvG3UnSmtdWLcc13fVjfZWAXGgav3Au6evBOLW
N6Au+asguel9c4Q//pw+ljvtd3XPkhNRr/iGK2DDpfOT7vydd4uNoHCo7+rdNRX/Rbmb225eYbPM
GXEtvURxznT+CKbBGOfNYPESTG7V2Z3iAIFN74XCrapNodmzXphuG28NjlE0jTdXXZLfWxTLJTUn
eTTbEFBBqej8CfraAtKN+vUx+EVlv34KBAe+eOta6sbrbaoySb9OrDWHJiqS4jcElG/rx+zIB213
aeHiJJdQQu32zVMf2ObkGn9TDu6vOaLPYlBAIuEiizp/Qis1qkI3mSNaHCNEYHt45P7XDqsIY78v
zZN1LbydV87FlPwx4OJwq5K0FfR5ZWVYJ3m2/pYVbiHaY+VWoz3tocBlRHXZldNmIVF5+Z6LtZDR
rjLTeS14T9PPRrb7+/bNfJQO0Wv3aj0nV+LnZQ49r7w/ZlVffHeBFtlfo/nPngb/yDFf5V9agEeW
g3DO53v140X2nxldQvT8qdFBeJG6jZMjDjulBYn8kCMogzmePeTfAiO1BzWxiafyZB2C/xacwlyH
3MDeY2ts8eCxpm3h3YvItmrVs5rtVZZbR+alPXjlKb/axvgwgPlzfhbHSxAh/62EHLWl4SqBO9Jn
3eaV22NEPHKvQ2zLrtrZzXHKJwtvCVzI8EdBLpYxPb6DZKMOKFjrrD4RYwpgqZ8Ew82OkW/z6ogj
FpvPv9LHrwzLA4lr6r4X3UzBxxeynVIAY7/FV3+88V4saZX9KG4l1RaahzC9EltfZvTzGvzPgMpi
Dcp+l9VWXspH3VrJpjvEjmat0/GRFsyolTYaxHbYbDL51phNa0V9LedX9vpHl8ifT7BstldWDaiC
V+4eq8wmLUKdlzh9jB8/n9uL2HsOH9jiM02fiuZSTTPwqx7ZF0889QM5Y2XTCxvLdZeiQhfQlrlK
Qr823vK94jajN8148bhKzG2brppuk5TuqDuT6CAn36SuXB4Sw41Jnp+6Q42i3yqMr3zha4+x2EQ9
uFav73gMU7qBKISLVlrfSP5LmCGg//dPmcUkL2JiFKom0wsYTUAzOnTKwc3rddDZooadtG2pq05/
SPcQoj1z5Q878QWcpeLvdYVuhIsjNf/44noMXSEHxe+UEiVNyvhOcU0l7r1IeLbRF0+qnl9pWgzk
tYCLfUpauLOOX9wFymrqNhGVwvug3vn5bQG9qHTq2XR6gxUiFocy6tY/S/VeLYixISUbeeoqBcWE
at+bN1N5H1cUwNxRgLuccI7eBVOLSP+mFVEC4uLSnQEklF62TosZkrDNpdwRSVRL45R2vz5f74te
NCv9PV6GqoARDaVCa1F6QBwoajFkEU9d9vC9sHpHxRNZ31WGqykvSryzSO0xLwJRoF+7R+dT42Jy
QYP/e+hlvGCGlhiIDB2oK8PaRD2T4LT43AdOzVaQHdm7NuS8nT4bchExZFnY/+t7Jihz7dD07G46
ay3qv4yADbdXrJVRXzmu3y/N5aAyrAhYlibor2XkFggiLj8Qq09U4Zpyp4qbcrQDheLMGtaq1c5J
6/iMFHxsuXJ4E8VrI9hgFhH0a1m1u4Zbc5cmG1jeVIEiOP+oAxorGZgiSN5j/2LtRXPnqT+F7+OL
z1pEPZ1ZxP2a/FiV7e5YKWvVo0vuWHsztCkz1hIB6xyo4mkdmCBeQKKoX014uv6NWWE+TAKx/nyh
vd+Jl7OAjC29IsBKS15yYkX4bjWCeJrl6lsb2KR/1/3WnWxaG96DpTpi5rIK0OYLfrSYXYQu26f6
OtwMDgUC81E4xrmdmEzAngBPDVaiuVXqdYtk74v/GO9T9qU9aKvQdJNuE4y3bb0eTPTkbL/FffnJ
Elat+rsVbhLRway8b9eoXISmLW8oFU1M5tdApxz/5mU7kxyNqvA1zMxFJMdWm43O/j0Di0O2sZDH
byPWey0fmoI0YhMKW333WqamLV1zdpIvYpTFaItDNhDMUch05psiy676afCpzXTVl8SPQAL9wjED
W3hLEH6V7SbbyATNN+SY5FU/q+8RfiwcXj/iK/DeDx9q3u8Got+AcRZTMPPVQzSupFOluMBMO98h
L/l8oV0GK/OLzyLq/PUMtKy4YFmUIFs3SCcD73bZFiyb1Lj5lfzwZTvynKZ3p8rOC6QPt/7Xz8eW
5+e/WOR/jL24LxRo9YGaMnZY2+qz8VV8M4t5CWpfu699BNAJ9ohtkI6/UO2pJcf/6lFT2cbMtW+L
V1hLH13qf07E/DH+yFl9S8z7EMrZqUmdKXXyQ6o5Yu0igX2t1XSZEi3mfHGLZNY0CkgFSqca5KcZ
U8xjN7rIUJjSHaoPPvpDyloQ9+M1O7+rIy8ukTgdA3H0eMmqxFDDLgcbMgcSEzUZCiC0wi1NG3En
42oWOH/Kzz714ipJ40hVRo2B9e/tc/XCGtNfJxN9GVt4Ft4CfNxKN4ErcK3Y9eGN/ednXaSfGlA2
04iZa005KpKrdq5fbsR7AkjlYXxV39phUyh86enKcpI/Xk9zux2c0gylO19PVmI0SteLEv0QQPCu
ojjCuK68DZwZd/wOVcBug8cq/5YZk61GP0P/ND5NxU2lvJSSZKfSlz6mA0Mvllagp9ip7OjyaCth
5ShyTYdl9flmvPa4i7Mm8Aqpaxj5hN1IpToF90y986Rn2o/tNR7vZUo2b4C5uAXKFTz00migSYSk
L9RCOmXNqtQlG1yXI6n0CoAa3AWFYHvhughurpY+39knF8vwj4EXq6EUcrNotZy3JGxPbO5A2kZl
7CbyCsVvUYXE46adO32lERLL60Zw9NaNYzerqQTborJqJbduV0HmBvFuRPuFZnizUaO1ot/pxqFT
T364jrpd199o7X4aNnjdfv6dPrwW//MG742dP44pMwsloU5LltWsFYhLF+uDaugYvTToIwfEO7H7
+YiXJcn3rwVmBJYd5odLgAYm3ypiX0RkgbGDEoiW2V0tteQfKPUlO7l1awRn2k0pOpW6RQV3PZAD
Soozu09W6yR71tJ9kuwpumFcpIUP4L9N2ekEV5HtqtiV/d4gazLyr5X4Erb7ultNybdE3VXZTja3
CV408XRXpAnKj+Uqi6iXy9RUpGPgwZY/XXnZi31AaRy+LGggPJIVYLfn23YMNfDLyCKdrGKfE9qp
SDy1DWVmc5M+V9bOaA5R8cBuxevMT3dGtJ4S2rIHrbYL3fZiJyvQp3Ktt8ZylN/SiGqHG8tuS6xG
EEbwcC8IKxi4QUbedttsisQp18m4GtBpN3b9N/lWxEmINhsgGBd9qM9f772Le7YBFq+3uAAEDQnt
rub11GFltWSITl06+avpCDcW9vNrv3QyXOarA1Vk1E3iaeUbt6pGQWqtVmtKagXvpjqm5kryyvOh
K/9GrqqSVy3TpACndhBsrIVNUWx49xQyzlbNTpVoq4nT19vGsC3TEQNXu08NR4ocpqYyXc130mmt
x684TTXynhJ7Hbqt7NKxhT/YIqlU2uGAILPdfB+A2n4nfa3kdVJgkuQ5qrmutK/FNYmey9BonisE
ABC4R3SAMvL5UqjwqAZp4xMaqatRXotBbE/Nl8wv7AZIkLrJVaduv/jlzTTH3sON3rxd+VrLS3Px
AIugtOrkvtFL4j8z2prlU9HcI3dlyLe9d2WLX96Si5GWkVihobFoEmwjB9eQWo7jN0k/yGCHC7vN
byxvG1e3RujmuVtftai/ONIWgy8iLzFVEEKd1yQegLSj9cS1WAzDjShs+uyu7naYu2rDyvNuwmoD
ytuvNnrlwG8duBavlc4WNBlS/MXTLA6AqQIq7UWBdErR/jW2Jt2JdqWe8l/g9lD4Kuorqd7VuV9s
SRA9qL/JvD4Ax2z8VXa71MTFS/kqpsdsdMv60KbfmHVCF2+od58vscvEB9CNPLOH4SiDmL0AftVy
MmSTGp9SregIvs3MVpsUDTBrevGMPHGnZFJJLtvvfmkFt/GcfqEe00OdJhvK4Ppuxur/sndeTZIb
yZb+K7T7Dhq0eNiHRarKEplVXaKb/QJrCa01fv1+qJ5LVkbWTWzPvK3tGIc0Gs3aMwIR7h7ux8/x
Dn2VZlDXjT9tNR9dRZF+VI35mZxv3Gnp+A2FmW7qrTsi1tNUV9VCsnWWXbIIjcciU5BQq56JML2y
0GqhEj9W2QyqMMsBMjRlacL0PG3hMYoE7Sw3Au4W4O2pQ2gstHEj3woeS9v8a8jTaaOFDQDfvKHF
FHvKBqjyrYNXA55G57Slqa51S2s9d0uvvwL4KNNc6ErbQnl5gIzf970xeDQHWplx7a/t0oxWWVub
e51RCBvYFLzG/YYXeppfSRLib+qjVSrPbR9OC6d3vg1v4gmzZICsmVqap4UQNhIzuXIYyiZAJvMR
cnV1XYbJYzDUlotq8M++qqSF5EfgtiUs44ZRzZx7ZjLjUiJEMrYzA4benLV32q2phspW0RrIOxr1
2WMchqHB8KpRtWpTZOmXMuYlpcm5dFPL06cceUHEgCzJ1c2i3PhJ+o0GqN+2xlUJHyAym7q2CnEs
itHH+8A0lshDxb77/OPnLoTN2SHtRfDg9PiMYw5zBMiHDzAR+u5UUj6slAw6QC/ee01yZ0iWss/8
AdEZKQ3Wtp9KW7+ih8TgEDKEZv4y5ozJIwG2VwuEOjX7BrkSaR1ZA4yjbbvpDG3p+6rnH/gVZsVU
Nf1chMWEjLkfvdZTLV9+HEzlgOC225eM/PZ2WN9MkfcEK7f0oKaTT9d9sK6SoMg2Wa3Ku8juD0ZU
NDfDQLEQeOntGKbjvtUUZL2MuxBctzvKcnDvsc5V205kAabRHQK57Q+hBIdqnkZLfNuit+MTQGqj
wZ3EkIoJa5HgaxsYQZ3QkOvHLnLKXQTzw9aX6pDkIrM2RhUCxIo+wZ/XbtWa3MjzAdJYKcwAJort
NEfb4VqSeqpRdJYzCDUPUUgJzp9M1MCh8aua8qFRLfibkNiCEB153lyqvLWKOvHCVRAxm0ClAYvC
C8L9YyYKNPPpaZL7wWHYuXA+REWV30hh/6ySaqamdTA4SJB7F/UKQrcrZBtp7g1Gf0gDAC1MksfX
iRJvYHZHVTGJoF2A0Q24E0IPGuH+Nb78a77k/pcrEAZahH/9f3S+Zfa7//N8y/bH9x/Vl+bH9z8e
G/5R/5H//ON1zif7UYdf3k68zH/Or4kX2BL+lGf5FdTYTYgrZhjur4EXOGD+1IEHwzlo8b0ZEP17
3kWR/2QgCi1wdL/ww0xs/D3uovBfCIucEiDNKIcwUfob0y7z1fjH08+zLvCr6DKJ8Kzax/Ds6XkL
tShPnSKL7+Q6XCl2s/FjiV5mhoKp6vrO05vd+texeTtbcxrR/2UNsSFzFoTFWc5u6c0zdwpHRRqj
Lr5D9OaqarWNLi8wcJ5ZYAR4Hm/FDRBHdZGlaEDLp2izVL/TPFmFR6yn4D8Tsl5ex9muUVwlXs/i
I7NauhgfU+SzO4MJyrvCSMDhtQYzJlXa7noYPzflBN+vXSr6QjokJCrsHtUV/oZfmC3TQDjdvSZE
AC63nfqutlrpVvGynwW8kes4d2xe1f24rhQQ/EaAJx8nZkJo11IHyTpzsXl5+pz+1y/h+MHsBRse
EqWnvwTMey85jVbdNRnyzzmEI66nVconKbb8K69v/I2TqPpWZ+RuPTmShf4t7Zze7vJ1KXfKfhji
eDMioXVjMQKJ8o2qkSSXxZU/dJ/yTAe3y1j2Oitbe6ekRocrN3UkOJXK++DRrQtcRrKaVenZ5q3s
5ebCe1rkSvq10zpQxVkcCzyosNOJHY2Sn031XRk41VYz+o85U9xIsKsWhK6Nv40YJH9o89F2U88K
DgYnggGb0jtCqTs/osNxY8Fv4LV2/qkq9RF1yLhZk9qR1ZCyLKT7p9F8/hzMjDlkjiT79BTEaJ5m
49imeBgE1g1z11s01QYQ4atK6x3in7aEqDy/ZJYCyZqDawIyS858+vnREMriCZK8OzkM4asK0T5c
UlUQAuG8plMb8xF84yq0xuxH3q/hXb0Bqgdj75bAt/Y3kH6v4UBaaRsVuFy+lt2l032+mxbkvfhV
RhH5S4TMFyhp+MNkhHdhs2X+7jbMLNdAdXbUq19h9GRK9K071PDip96XRaLKDfk8IZ+WibBItQni
Kh7V8K7Zmju4fZ6cY3ZrXnPelU/RberKu+x2OKo7a1ts62f/B5Dkh0NxyPfqkR6K3q6Mn33nesdw
fdm/zff3JCoIv0u43zH6w2EZT+Gd1t+MZBVFZm6kqgFkN22j0HLRA1zRg7xs9OxUodBjksYBpSeN
5hl0+sX1CUp7rw2Hu6bMfuoxLNhevjQrd/ZtX228Uq8x/Uj6c2pDaetCzrRkuKMAQ/GvIsHG/ej3
Q7xQ5Dl31oKl+dO/Ob9RBCm2WWEJ9Z01sO6raP3NWFWr+lgsBKOzj4Wl12lHiNIgS3p9Xb2x5I+p
nJhIedxFeglenLkNKi7K+KWbPoZUXZO5I2Qt9DDPAsCrTR5tpCLwUjlC2qAnk+Z1WTHcOTCfRhSs
PcuGAOzOdh7rBChKuRDWl+yJiYPUaE6nYI9XKajK/A5J0q2v/DQbb+9T01XjBYPvHca5TEhhgHSL
f5x+PllF6rY08+FOgQZs30NqvLISe2mA5OzTORAdMosKLF5BHkqkwvehHUh6oy4PVle6QVDz1LbX
DvjGHEZ6nzEdOw/2A/Mul2/a2W6+miXzI+cDPyc+MqDF0NBCKMuDhPKHLMXbBhqnyao3aEp8duB5
90F0Xjb5zkopuNLuZggRYQmRfqK0JEX35pWWmbLJU28Pkee2NqztJFcrT00fWugea2d/2erZdXdg
dyQoz/wSXAxxCi8NmYvtC3M8QF62huZx41U7i1J2VGTfLlsSwNE22To6fhQASD9pDJ7FRDtP4OHU
Ju1Ov5OO+nV/iK9NY6U+eQSrYKXsik220S23BXixRIAsZqO/TM9G4ZqGx3Le+zcOYMiRbXCo3tGZ
gsSCPNCI0AQBdlwz0VNh8fJS3zVH8AexzrgWHufUnNP1IYokTI/7tryK+nuGcWHGG29CjeZaySvp
7/fV/8WL4XVtb4wJEdIMeSOHxauxG1v6rHgffvfP10nv5v9xyRGcFxajWkWjhbIp3ZW9127afDKp
kgPJu2xldodv4ymCNvqcsPN/dR5AEb6QrtB1UNPcP2Sl022zsv4MMWFyFY2htr1sSfRbWMIKCTiP
R/yKiLPKgcqmUzCFh6aOwrtAz+x1F2hL/XfxXuH1TRXNHKhB5gfo68zlmxPnI9saGtKYHQNJM3dJ
YGtPU1coX+GQc+gYJp8vL0r0V5hjngV9ZFJboP9iRqZXXRRMiVMdo8FZK0Fw7JmklUdlPdbqY18o
9HcXrvM7C+SZ+vq5ZsZbEdxclMFURmVXHzU0q9xG6feGDwtNStus7KyFM3h2OlgeeeZMNsGUNjy0
pxeqznPKg15VH2chJkq8I0O41nXqGAvj4Gdng2DDGCij8XNxl9B9aseLiywJtbo+tkl+E7Y3qezs
Ln+oJQvCbRqbOIpp+tTH0rKBEh7tbIk/9529gv6S68Spm5mChZtU5J2ldn5THy2SN2Ru1HovhcX6
8jKE5g3OfN6pf6yIWO9UqZGki7GiPxdHC0WTjyiiSbXrPITfgIUlP+jV5dHv+lXBqJCbWkMy5mmO
0bByG8YvlY2nrYFfG0vx4p3rxN2FQ4VmOH8ToyJDNGUN7Wt9zMFSmkN+D90QzFpxwHRVtZEapYTJ
8/vlLZ2/y4kHZHHwLKOwQDyGpmU+OW88RuArCZJKU4UA0wqSLOugRVe15hYQrNKsXkREvWcO5nrQ
bwZPVIh/Ts2ZkzfGjmFUfEDjqrj3J5epoBtUa+783bSL99q1cz19lr73tlv8yD9eXut7t+Ctce3U
uF6lfTV1GJeB92j5fWxVCwf0vS9Iw8GevTAx/6z+5KHT3qVYIJ6sYXDbxKm+1nwjxHNMB2/MPudZ
uOCE37kUMGOiNAnZ4UwlJr6dKOjZaqdJkJAqyjqZunvTUYGM1GuFljlNbUqHjPfHnwc5hq7Zcfue
yexsf3lvz+8/+joyVRmT9JWXh3COpCrrRoYFpiNspCuLInwz7A3n+2Uj7y2ViMNQCSItsI+eZauV
PYRs/XhUVIbLXUdZ6ZqrfrM/DYfeLb92L9VzttQFOw85rOyNTeHU1KjQZV7vs7IMFatsm6apm2YU
Poz7hdXNh//0LhrMiFJeIVPl8IjjzuUUUtEslOmY4mjoDpduaq/V79bnjtZvuq5vtefJ2lw2en4n
Tm3O3/XN/ffgb/JjeZyOAXA9efhYMCR42YLQRZyd9qkJIbxpStgFiS5PR41SkXZT3g0uc/Yr3os3
0l5ah3vYnHYjc865C7XpLv0Z7JwnO1u4mksLFUJgXRc+j4RhOjpBeK0OV1CRLzxNBU6Hfy10LpHA
WEvGKqLIJ9WKW22op+N4zYChuctfgu9dtQ9yF0aJfpc82o8HZSM9yN/g1pAepIfoUL3ET+Xa2YBl
umkX0oqzUsfrxsPXT+8WMiJYok+/7UQV1iqNVD7GL1QdKM0hrccU+qMmudZfS0+6d+8mWIC/rQmf
OS5StbHk2drP7ruh7Y1y56BVCcx/JjdwDVBzVyicegsPEWGI/V+7/sau8GG1wNZbrcdu+jP8YGyD
rb6O9+a9dRM8hrfBzVS68sdh4aqe+3mONCT4fGg+91lhV6ZqPvoSNuWfunUbd1fpPtEeCdaLFAjz
rxd9AqPaFts6cxQ5gvdpSyMnapnjcfjUbMMv1tP0zbnJP8RQN93IzwwbMKJfcdhAM39qry7f3Peu
DP0ghZYNZRB0UU7PjyEhpx6O3nicVNMdpJU6LWWNZwX9+Yi+NSF8PEtPCguIwXiUr411tx6248/i
NrtVd/V1to/2+i6+KvWNdsiifQg2aiGzW1rg/JnfOL+xD1IVKvHpmCDEjQaxtC1bSOT/jV10uBkk
x1Q9xMljO4FwK6va6SjpXAdgxnX58bKF92IvTEZ/WxCWIaVdKRUJfqeuXqYwvklG66pM5YXT8E4c
pFIEcRPZDVVGXUiDw7Cd0PzEjbfOwRm3bf+xyjao7F5eyzvn3eSwEwZ5Dhm08E4/yWSXUR6N3nTw
ff0w+ts2es6C5mGE+lbSF2LfeTI6Z0sQC9IrRChafHfZE3NPkZMZB2QZV0oXPA/OXg5vHM+jQQku
u8nWU7dUcnjHT8LyCiCCJIZW5ZlUFdIlTYWyAaQ4rXJVTNN+hETFsyXGf/aj1WzSBtW+LNt21deO
eVZIjHnpdNvL23z+MWeRIwSHXsFEUH6dbrMZaIUNIfRwCD06KOqItIMml9BB1E+1LS21LYRBCHw0
IzWzgh9/h8CRetipuSKIa3RiVP/o8RR1h0bfwKi6bxLGmRJvF1CvGr3os6wGe9v/0FXtpnD8hYN1
dkno6ChQrM/FCnr7otgdJPK0Q6FMPoSlzR3UCzonBswbeuyHCw3hd005EA/NwYnnsHAftawc+pBk
/eAZaJkmCQhPufYYv8jr+HePMC9tKkoQndNUt2n+nW5sMqAP0PryeOwnAPN0gobgRzg8T0Z0i0Ij
gCd45BZaDGe3ZjY5v/P5nHOHTHDZeqmpFUCC8ViXMHnDUj04yjrUtXsqKKtRbfZjPe2mvl3I3+ZN
OwmEc9UfWRtlrmwxGTonz298dR4WVgLJBWzpKhK5o9R1N07iTZsB2gm4eOVDCGRq35ljvnBV3jm8
MyyZAjJXlt6zCI6g41X6dlLWWI53eWhdGai6SQrPcjRcv9LY2fiRvO38NQdv13m24pqduXB631k9
e0r4gKKPl6U4N5bU1TAGVlkd40mSO0AgeryBtbFY0U+uv4PCAi7VFMp9p1RLVQkBSDdf3lntgeuL
2+JpZwlnzOgAicVJWx0rQwqZCTUllAOtGL4UK8/ulFYdbywnmG7GakxXBRzybg/B3pp1ULSwnGHV
j8HHUYqgJq9G5nK8TgcXZU7bMEcXeKraYR9X5uBa0JrvLru5swA///TZxUG3R0NFfFF5UzYFVeJV
x7B3WrRy0acYJNNZuBECiPnXDlG449lLkwErwg7pJazmmUOFKIoc0qRGKTam0X6K40i56WzmE/Rp
evCzhOnVSJvFAKryN3u08zea53eBv9DFOQtlU5h5AXR69dHsinY/VUm2HXo7WdjO86tPQXS+BACY
50KluE4HyIKNBMexrk2dGdcp/dJ7EMGb49g/xkncrqygDa/sLukPeaknHy5/zfcuAfcQVnLcztwU
OHUBld6XTZua9bGP9Hl8qdTWEXKIu4JmnFL00RYBdupzujSuLhue/2DB9+DOoUWHOYYZKrHObUve
EHhxbx7ihg5O62jlTq0RFPI49ysJRdGrKna+/aZNZlDhS4XxgYBpcv9OF5vS1UKOzNe4dV8l6S7s
vZUiIwmavPT+Eun7WcASbM3X6I1vHfosldrCU48OkMzY1m+cqb6B6HjBiZ1t46uZudOI6uws2Hlq
Jp98wNKxrh51Az4cn2oj2PW79uPljXt/Mf9YEU6J6SD6LUdkTV05XOW5hdr4deBPC4/rs7M4jwjj
EcGHAIWnhHq6Ft5GsSejK3BEM8Gcrkbteqi4+Rslv2+GheN3lqxRtJyFKijxkaYS/U5tSYhMyYk1
sKJPqbkyks3w4msL9buzqz3bgCWZhiwIRiCRpzaUuHfqho07Bqigu14dP6MUAgGG5U56vfKUXHbr
Ud1nlb8Q18/D66llEV5CcahVJqeUeR9BqNfm4RV50kqavlVp+CGXLUjT6rVqSptm+uy08nqMtAUe
vHn/Tq73/AvgMQLxg+DHWUZDdLdjfyiUo2MlW0vyN4HzceyjTZs+NL62cAnO8//Z2uylgQqS/4vv
wYrkFCaaUjkmg7LuLXNXRMmmDhChb6IXffjkJeqnIH80+mLdS8xAtdV+hM/o8iV570jNc7os1wD0
KTJrZKmSx1GgKkfwyuu6/qylUIHU3+X6NyW7UO6eoxHYAkKTYvBYOT1XU4zcZ1VVylF7jLptW30u
wxvEubwPpX4E4vP7qwIqi1otoVA/o9oLZWWsY7Rujllnf7Am+aYf4rumSj9VsbVwX97xMmA0/jEl
3MkhCocQrVKNXo36wTfhkGoGwPf9wu1472jOjxZAymQy7OHp9pVp1eqRMuGZIx1+18j55HVt6DZ6
+6LF/VVpQlhxeQ/PSzK8TcnyYEFAj5LQM3u+N8GgSLM2jBVIAJFMsj8lo9K4XZVO15oaoDmTptUe
d/gjkWNoMWM93/QMbHVBd2sUiOV6MqHKC9P1lIfl3ZhMwV0R199yJQl3oVF3Hxd+7PlnmB9ZUMMw
RjZDH4WQYsTQKDPMgZqQwUSAbmd/lU5TbPKmQ52swiXrpKI3nepIbiA38iaxim4zlnDaQBsFBW3Q
M9TWppKbJ84SQc/5t4MQj9cZ4lMKWYNIjlYRHnrmaMmWOhtqqia6japAX3fGwCSTKd3YXrQ0Vi4M
D7MVdA1nsnXQpgAYeSadfjwnUJs+nPGuvTdan327Db73cZM8jn2LhAmV+P7zkGpOvpqmNP0rb0PN
ZLxSiikL0795HEo7PNhwgtZuDpq0csfAi57jJJI+F6WspDx7LHDB0uiEn5kAmxDq4JA4jMyr6kMU
NNAeyoE6XfdRYzzohSrVq8pPahsxlCSA+c+JvSdbjyX+4EGdshUzKPUhQ++I36aE8V9Uz8cITm7J
+qxHav8Qw4Ebu03R9l/H2qSz26VR+gS9RgleNzG7F8Aj6de+b6E9zMrUPyKmBjPy5UMm+kpasgAq
CMBMC81U9kJ2JBd+DXLELI+47rU/MJzqu1rQrJR+d9mQeJhFQ8Jl7yW5r7USQ60trxupW9nJ0YEg
4LKV+ee+jXaiFeGIZNR58i7DiiGDoYWpFrGUBa8l7hgFAmp3xDi0vNEgE0uFui0pKDBF3TFJmR8N
0n0XOsjCVhEjcjHVtd9bEK1WkI7cMpR6kFye5zjeOqwoA8JWJF13DAMqO6PMJE5tg/e/bOUsQaK8
SoGF9xXziEwDCtvWmebQKVIISCPoNlU9Ewc21oem7LfQ8rtjN9GOtLPVGMa/eSp4Z2EYcl4VFDmo
R+EhYPcmEvVlyuMS7tscgjmrDN3OXljevElvT8WrFeAVlDfYTsLn6SbyngPEpmUUOaRurbZHWwnh
oVlSSxXPnmhF/FShB7GBmfNMjZJskzreR3oP/fbylxJGNnGC847NT0TWwxNKrCG3xtTLgR3xTmy8
dRJZxzKf3Kb5QR93FU/FJjL1K9jE8F1ofsBB72raMPBf+qtCWroK58eG3IfuMe03fhftotN9HdOk
zQfdC+5n2rTMMa/jvFhPMRApFak0Q9+WzUOtOgtX4iz0MPwykyJalFtnqQX11Ko+OvpI6yi8N2m8
OdtwuDYm9OL26cfLW33+PQltlB5mVPhc4BW+p55WtaJmUnifKI20lSeT1rgBRcVlK2f1FV5YPH+Q
cyNVfcUcni7HRxsqTHyVSKo5g6vHqgLKpx+hvdBRnLZgSittnfJO/aUeebGEebEErBMXyi94bXyQ
8cmzqKSw0KwPyxYCPZiRgV6v8jHtISdI84WkcsmK4GMUKQbfnMvNcXD8o5EC8LeYyFk4G+8ZQeTj
dU9nbXXhbAx9miQDNdyj5puEzVjOimdpUpYERcUYMO8YwdKgbyCTUIpH0CLpsfPw9RJa2bbsw2qd
BlLFcKYdbsu6LDeXD8nZskixVJAaQKhxVHR1Ts+IVuiRkWlKefRNKJCbn6XxfNnA/Infekji5qwY
83oQ8MfiTSY3N3O5M8pjYvmuE5LH0CIKXv4zI0KjZKgyToCCkRA2nqj82E+PpVX97gkQViKcgCw2
Kh/av/Ko5J97YJThNC7kGKLXE/dKiFlpGZjFEGjlMS9X8APCN8ZFjehSu16z6ZeaWUtfZj4ab14s
uTegeOmzaan2pMSFm/c3FDAWNk10qeKS5h/xxohSaGMWzZ+/+MZ6pn2pu4PFC33BzPvH+J9TJrgA
O0V9hpGk8jh2X2GfcsOlJ8LSZs3rfLMOLWR+VRr08ohyqCul95bxpNg//7NTLNzFJJEQ9Uyw4Y/g
ge0vWvoCP9N/ZmM+gm/WEeYmImwdRyxiSr5VgGYlH5PFdvTC5xABp/1UR3XhsJIOLlgd0u4SCtLL
CzlzlKe3UYTvJTWLKEq1PFpKdFVaPWMJRyShN1rx9bKhd08w4wGUZBj4oJJ4umNy4wWAH7n2PC02
Nr0ao/9sjRr0ph88Y6El8u4pe2NLuC12yPhlls9PmcqBS/RW6Z5NSBYuL2jJiHBXKrhLk16d/VhX
oNB9JdtoOvw7zz9mA/7ZNuHCNH3sVPWrFTVYFQZ0uhLEjXK4arPfP9IAKGlvUIikWa4J6zElFSZp
Scb5m8VKh4eU9zIs8QtW3vHNFJNAE/GgfdXjOz0GZVtHXlHV5VFz6BjzuHaL1FVhhdPoqq5QY/7t
j4Q5MnIwcRQlzlpwpebRj+853uVfE6WrWENhydpeNnJWVH191L6xIp63wUgSikHlsUSslpfLobiP
HyKI/gu37tzy23QXPCwy9r5z/sgEgVCQndLREKeR4yZUJTVo+V5Osva8/ocJn52eLMm0vGvmTf1B
CNeWTYWcTgSJR/RlAOuVSIe4/X55A99xQic1DiFgq7oSNwZMPscIzSZZf6iU57oJdxM0cJcNvf+l
3qxGuE5aHfVdU+PueogNVNp57mQPd1WvfsoTf63B7Wt27Y6G9AfDKlYw8153lrbrVP/33e7JioUY
ZeUxZdV+9lBRAw+nuobZxgX1sLOL36TjpFMkVJCEWAUHSK4wolIea0i0q3Xmuc1T/cG6iqHRWWnp
mj5YDgfq1ksXdvud8PV2kSKXYKxISdzPhpUIemdkKLrxYeF7zg9YIS0+MSFmrC2yjtQtyiNkB86n
Fuq+r9DnxA0zZ2vH36bGwpIWTqoj3AZfUfLRAQpxhGRlHY93ahgDL80gj/y3PNc/J1WEXoZGTLEp
xFKolhs9vC7jbqvEL5f3b+FyO0JQTtPWr+rXL5QNV0Z7o0HcLkcL7vGdyH/yjQTv6Em1iqw930hO
+53SVdC4+xu17V0pPlSKv7u8pHcDzJt9m7/gm8xMKapQMuZ96xSyf/jw63xXTJDe6M9Ww51nUrhF
6PCy0aVjIbiVbvpvo+DYcSvHoH+2h49TvTBsMXuF89NOz4zB7nnCWlgbBMpZhjw4OVSWb2NDdilF
uyYgZ8spttTpDu308fLC3rdokbHNWRv4y9PdRNg5KtNkIn4WztqLotsiG1cZokyyYX+IHQc2riWw
0Rlw/Je/+semEA0aP3R6M+AtnSGh0mufBhj3ba1bTX24zXOIF9S94my0+lpbHGI9+45Me4JMhDKK
zhOlJWG5CDqbSa1KxqEp/tLQmmiYys2NfA22fvObGytYEhbpOJGt96lvHir53ivlvVazwIinahM+
N4W1pr2wvWxRYOAmDggmhcuujWZvKh4m9d1ava5f1GlFz2yARaV2AZKgSehv0hUdmRfjejQ/wIcf
3YTrpX7GWYfv9WcA4GGERlGYGRJqkqWUTUk38TPCl/pL/xNy9X39oXr0H6wPxSb50u7bx/we47TQ
1ovt73c/8BvjQrwYh37yTBXj5h2SeA78IYqrRSutXnU3EC3fD7vkOYds8scSfcj5qZ53f8beAqwh
5RRhmbGWanbtBOZhqNZd5zro8TTrStqEzcZD8XWt3pkLR+zM7woWhbgvJ+OoxTkWy9F5ULMnZQqR
euzWlfcyQW96+XSdRZJTY2K7UXayoAzq+TwzBWZXG9sq14MjLzj3JSvC50ukKfOqmCWhiuJHFRHE
d3Pl2+WlnPk8YSmCE+hBJmupOR/QIN2pDZJymXOlVcOmSiHrKSskwqqFB+u7xxLEOQcD0hd6p6du
FoHqir6YZxwSGyl0JEWMeC0l18HSkNf7+/ePHcEFhEmidtNkG4fQZ+xJOxTyDg3Py9u3tJb5N7wJ
wH2eTEqdO/jQ/AkZsrUGC6PNgFVmLDi0s07Lqyd5s2vzL3ljafJkLa/pl6Ea48oPzrfmMZPd8Fbd
J1/bb/0nyDNsCIWXstqlPRRifW8Mg1zRBz9kNdzJPbTJs0jg8+VNXDIivA+0UvGjwiAQ6ZKzsUN4
xtMfkG5uLlv5H5zSP+dBcBGSDAzHUTl3NQzV+hEVS+eL/Z2Xj/lRktct6rBLCl2XT4cqC94/r0Fw
8xQwDmW+05ybxHqqGTiIl3AkS2YERzGNhR4kPh/J8IsVlJaggD9laF861cIWnqWbr87iv3fwrNcl
M4YVaSMfCq5sdH3xR/Ng+A7OElma5Sgvf7ClZQl+opElOY9tdq/Rv3mmfl2UX3n9r3o0Qy4bOn8o
g2JCy5HSk8nc0NlkdqpnVlbXg3EYmN+LulX6Ae58ivXfnW5tuo9o7ny5bHF2PSe57Wxwnt+Hy4FG
tzjupY/AyCt6wwdH24yoAsjc3csW3rlTWJj7hERgKBeFw+6AFdckCQtyUHpU7JJ6O+aQ8lmxsRR6
F0yJOQ5ylJ0eMGR0SGey3nITqSg5hD//o/WIOAfbTuSwBMNykFWEuutqbdbFCqXJhRO+tBYhHKoR
uCatYy2WhQQWjQc5/JJ3SwMy7x84gC60dOdBQ7GcZTpTmjWlbBwg4z54L+UAUwSveX2N7hfDd1Xp
qo0LVc6/s4f/WBX8bD6Ncq4NWM1naNJTY3wyl2j43su7OXf/2BDOHUzcymTlk3EAqXZroLyCWLl1
QOv+Mdna63rd/Yy+GDttlW7Vr3LjOn/lX5do19//hn//BBHlqnvAK5RyNA6j0vI+ddY8TZP8+fJe
vn+D/zEi+NxcKT30P1lnL72MwZep+ev3/nzYvkEiAl4FWwEOxpwX+Sbcx6XsNaFftvd1NCVrhgV/
SIO8NGd49rVm5zDjDm0okOGdFqEoNoBBJamV7j6WMnlWmvekz9qQmU81jb6jrmYlglhmW32MkpRy
aKq3NW/Ewe9fgrYtVxNY5tQNewWA+Zio/WfFLIxhBRAD/b6CmdaPWhGW0WqgZD26KTRbmZtKdSMx
c182C5ms+AKY1zIjYNF7Iq2ETeZ0x5xWKxpfT5r7QE2mpy4rOzeqypR6JjTNmZLuZzLPhRslZs+v
NqEPIWo4MPeJAV5L2jQvHa25x6N3P5Q+6lfgYEM362dx40Kb/orl7nnQjP3l0yEecezCjDzzXYKS
AHUipLaYNJRSlvv73FHimzyfilXRJOUKErNg4RXyzrbOO8oZhJuR95xw0McERGU/GT101nCOBl73
Q+JK6Zr81GjTndcm3W+G/Xltbw0KLjgyoOEtNau/p3sSbPpEenJSs3fVkWGsuvZ+8zGCtblYADMo
GHH0jIQkQ7ELM/Llob93vEBFpKGKPphe/5Inlve9rrol1hIxp5nNwXAEPht7YCiEQ0p4Uc3Ez/p7
w4IXSBsR6POhgYPOPvaQsSztha93lvQyRAeQDpwqmDaaQ+IN9w2jLtCA0+4T62eo+R8MGDzjQr+K
ZTI3bxYisW/UPr2LyuJWj5bK8Wf3Awwd7AxwiIBQgflZ8GJOZRtSxJzdvTZGnwe99vej7DerPmte
nEIrXbiCLTcqljiYzgYdWPWJ3fkzvPGevWf2yThorDpSPg6jvg0M7aaXVCZSC3fKG7cGjFvV3j7q
FUCwg8YoTrbgG8QIYcysKcygg0ebGVRFlEyV2LIUTpZ5b8Syvc41I3P7evxdROarFQ4NBUtE1Rmq
OF2pwtet5rGA+0Tyyl2WagkpHhMcl/3NGbXfTKtLz49ZUFi3DVmcwbHsXGvzVgofhsFsn9XURhvR
6z356ExelqMen5lfsqhmtCEJ8wAR8qSx4cO3suLJhyPzQa7CYReNzd6v83g7+TLaMpEU/QoB/5+T
/b9sbs7fnIHrL82XP35kTdiMhy/pj//1X9vqR/Yt+OMxb5vgR5X98SX7/sf/zpov1bcm/PbHLf9a
nxCz84f9Ima3rD9xDvrMo2KbhE0b7/6LmF1z/oSuyp65qvCO0FZxvDNo/oP/9V+Sovw5MwYwA0fy
AL/4XCivZ9v8N935ExULmIkc9CDAB//7vOyM3jKKwZ80Oy+beQPh9RyFI1X+yQ9giwzqp1iz4iMT
BuaXTta9bYL+CLjAWF446a8DpG+eZqSGM503nPQzsBWiB8F1SEMNj6zuRCtmLNdle1CM28T6Wjm3
U/RhdpBdBYj0Q9lEmzSvoIdP1kr0VGaPehivu/6v1ujd3JL3afW1Ume1MMmFs0T19kyV7dOg25vt
Q1Z3286LVr3uo8pwqzpPpWIjLhG7iLC4DtJUej2sxjbbdYHiFjJPqmKnes6qsZbol0WO6bPlzuH/
jafUqjJnjp/lWo/2XXjAJbspbL3SFknlI8iYh+SFxI8+j7vEYiPEhjPLQijsB8arvQHLntm26Dj0
R6/65CvRpszCn+1g7PV64Q0perEzk8LjJDfMIWUkI1oV+3qzLTdb2tEuXHZbY+dd5XvTTbePb+7h
/a9z85beWsieRIsiqIknd2/C0Ratgn24SY7TSt/2C+OR75qA7x/GkFkBRJyZV9puUhpVIsu2vk12
yDg0yl1In+UvabTwKBHfC7+W88aWcFoSo7LKDr+9gsYTScPv9q58rq6Gm3zXf8oO/g//molTpIVv
sodg5zeu9jQwov7x8p6KOc38K2bJFtjfCGz0VoRfoSc1k+9RArWEtIFKy37pAneCw3rcIFQXQNej
uMyNXDYqJG5nNoXTmiqVKaPxhE0t3nTh/2HvvHbrRtY2fSuDOWeDOQCDOeDKkizLy0n2CeHUzCyG
Kqarn4fqbmwvSr/W9H82wGCjN9p2W0xVX33hDepQyblD9H0BE+TXvGleWKjopFD8oaZP5CObv9yV
6IJopVYs8m5CszcxTlbv4sCP9vmUuNtKWNZRTZ3cV3NdvrGDusNw0PG/TU2rjl1jNbd12am3KC2Y
b7XUz39NuWv/u1VHeGRwSGZKsER4w36KK7/FDcPRDOJfiueQk6RY1unuFgWj6NbC3GLjR+iaRHF7
rexZpVQIIyBGR7/M8tD49pA3uXwtsKKCwjAh5qrE6VBsi9u9ofvp8fVPvUSB304AxOB4JsTYkE5c
TkZ/dQIU09Bnqd9NR9dH+H1jClfJMHMr50Or6/XbUUzebVsakx6ipeClOKy61yR51w0isE4QGWhE
ItAD8ZHy/vJJjTroLaRyjKPp1/7OMYoAPspQH+00ZRBul/jqxvXXxG0rhGSC9jZL0nqfp8a0CTQZ
3fTKza8orazCzIKRgw+w9CNgG1F1rt79LAJZxV1c76XlziGZbXOb1Q025q3/y0q94SjhgVw5jNd5
/HJRzmEoX5COoNutTTaEJTKpVQkXncbyfV0qfZ+qIP/omVl+TCwLD0WokvPWjhFgQ/N5spZJT9dO
Gx8xXkxPjby68h7WDAnuCTVngGi2R8INsm8VfXpTT8TQzM0+QVtwg/VTfht5MCKbvI32euT/zIfi
JhCpACA59VsZNFe9OZak/rcVigoaYQHNGzcgOgBRXq0OZ44aQ2ubce+yRJKNPVQGq6LodREmnkjO
lQujbz87fpkc63qO3kdJ23xDMU64+6AaEHhOxib6/vq2eVoBl3cFO4VFgrfk8r+1BZUdD53WN2a/
11JrGPczXc5zhtzuscKr+Ow5Mm1C3UYjGZnOafyBF5+DR7tnTUY4t2324CP3CDbS9DSx85p5/ogl
SnxVH2kVyJdjEo8AKiZKROTA1t1B5pHSG7zKPRIDoruxgLJsDCBnRvAJG62fjH1uGV3o4wwWOhl+
7M00iF3n43qaTibGopGNrq90Hthx+WGMpboyUlzv/ac7RGEE2AtJNOCMVUsinyzMbRAEOlYQS9Gb
y30fMdzE3BttjRanrGs03PHcEUZkIfOHf7zvt+UuQ/Jhk9iIH9Fsu0b0WkXep3ta5gjEX6QYKAQv
41HNHEvWse4eZTbLTVB07qYeDXv7+hJaYsjvK4hvs3QhCe6oPCC0tOo16dJRaSlj7xjM8S+9neV2
sFpvV/q6f+U4f+ElI/SHvDVSMvoijL86zw1YMWPj5NGRjs8POLbZQZZGglFYhQ9dUdkf0AdqvikL
vJEr83abZy1OGU3mLw2+ZOMNjXj3+sM/sVounx6QG708qmsUV6CEX77jwSKIeYkTHSMps59jYdnv
AuWc9LjQNhngBlzdUnFbJDLYV1prfjRgGocD3wP9GWjgdaSp2w49pCT0elys2kFWN/nclQcpsuzc
cBzvDMBbp9dv+/k3467R56DYo26CIH551wXHl292aXRUvTffpeniXqoa/VjA9ruyPJZFtnpBiNUh
DgVBDbuPNb7ZyePAHVMnOIraVh/8NouzfSNM53GqI4xrW88DwpAZ+VHg/VTt2ypz/M3rT/vUWV3f
w9IxJPyi30Gwu3zcyVV53gkzOlbd0HwWQ5S/s0ene1cno4XbdmQnfZg69PU20um1nxVbKQ1ru7Z3
M/2gbi/nTH70qnYAfpQZjYe9JhwCjC4b8WfWJGO9SawiyPe9xAdS9W32rXQyRxy90tFrtKAc5KIN
4ZRX6pRnpxqqJ5yyPBEEMkr7ddkrE/rlcc5zRTLx9qWavKW/I4+ZatTOKRE5Kmsv23Xe7O5ky0gi
NnHGfv3lvrCUKLiZWqJ6RDd2vQHcLvNmv2MDBKPX79O6mA9RX7i3pZlbV77jsr1Xn5HsDuYqfQz6
k2umb6b3ro+avXZMGM9vldUnW1oN3S6bRn872nrCjBGhLymAB7z+kC8s4kUcb2mgwJ1j/Hu5gAof
l7Isb7RjNVXdEXLDN4Gc68ZqZmMHo6raamWl78pG1m8F/odX4t4Lr3jJ3tArgKoKAXm1fNO2LnLE
GONTLWLnLlKT/lANqLpruNVdedB1wsiKurjUKpyNMil1xF7iE3vWPzZ64pyU7haMoS2BMkOktkhV
XLN0f/H5GFb4BtNzpJ1XuXtp9RwfKkfwMPb7ney0zx5R4F73kHh5/Tu++HhIDzPsxAGEMvTyO/aJ
aUpfGDweVcnWsdFY1r30C0Sp6MYqI/s9fq5XELHPH47YBymWGSoaa5a7OoTtjKZ2zCs95QUQWA/R
iH2nq3g/6GXw72ogzvvlUuxBJJAgAq/FUDRraAdLsk7GOVff+FrFLjLU+zqdC5TxHava+S3qFKU/
U5hoyZUHff5uGXoyGKf1SIeRy1++23EusqAEFXRCcbg6aX4KE8Psx/vWW5LHtI6Qz57La3nX8lMv
YwJ7AgneJbNniz7rN2Z+YRiTH5+QgimOynHjD4VptpLsdJ7KsJmH8mTomgMzTRjaePLNyLgpJqwE
aAFW8RcxJtcaAWt3tOU7kGi44HORmoP7skpTiNR4WAM9PmLMLLaD3ZXHpCULdZOmw5U6ox9RteAp
C805BV023eQJJZoba+oQeXoT9n0RvSvzXN/IxBDHoe7UTQOf+7H0snbXVTrWcqPl3qYIpDwUtq9O
zKXyU1FN47ag+DrJKS4fjDGy3sjJKm50pEh20Eqam3Hyi03qy2tqP8+/PVERvaSlssLdwllFqMFO
BabhenAcFagB835uzRCkQtXcp/01R6YXrrXkLKS1lAOMcK3VOsuE15Y4a5/SFOOuRgWPnhHrt0bN
vDGoiw/dXFzTtnjhoEXcbpFpR+uZlGndOEkLU86xDOJTnEU/a8OKj65kYLLEq7ezrrqj8qIgLIIg
3/rS8u4iMUVXUrbnJRC3wAGwiO0zhFznvsgFZRJfduKIL/qQZts3TTX4HE+zuXOH/Jqpx/OwhZMI
LxfdAtQ10A66fMsA6CurjmMEZ6tJ3SDs0eDSZPZ3QHb/pWAq22UZGkAY58lsnH9Wh+skJ4XSdIVh
mO/exCJqw8wrva1td8Wh422SxkfRe1cf3G1jo2L4+pGwbkwulydUErqQc6J0W8OeFzi01uNKzOkq
/E01pf6piS1kXwIL923Lm4/dVGrfu74wdr6I5reV0D6nbu8F4et38nxhL0g91AwZuVr0SJc//607
5xeZU45JkJ4qs6Ux0Ixbo9TmLzitWW/axNL7TTb1V665bMzL8LlcE7dIPC8wcVifTlGbDd1MP+zk
WkXKaYE5IpnrcGXtPl9MQOfQeMIuDod4Avblk6nAV1qFdNJpqHQEfxGoBa08W2Ey6/JKi/N5psal
WLToR3sQh9e5Egqcgz14RXYqRNff9JHzodBd0BZRpB8NqqmN3YviLqt1tGIqe7rCHX2+SZer24tb
FtkFc9fLB60NofLIr7NT1Y3IEEaN2DeR04RYnZ3m3uuu4CCeEvz15yMppTlC+KX1uDppbCkHNY0i
O6GxmWwH1xt3rBtti9tIFYeYUnY3etxme06qfHFJTo6JlPA9FT4dUldRmKk0/a6rdgplLrzjJJ1o
S1Yb7YY0qE9CI12YEwAOKEbGBy2CbBvNmr+JaMF+c3r5znI7+fH1bfBCsF2AlgZqsUQEwJ2rfRDn
RtKpqstOTD6zUPluufPNZgLGUsWHzGtvgfHrN8MoFdgn/nBMJ/1KnvjUGlm/2MVJlXCALy26Kpcf
Uul5OeEqn5+kgjQ90uDe1uZoYaDeGZ8AZ2VvNcBqeB+Owj46nibvzMrxHw2jnw567ydHUzRf1FDO
KBe6adi57rBxwXUcfc0K7jQ7rrceKfZNZVB64guj3kW9b4ZK0+wqtPvhVzZ+GTv0DSwvdo4McOMr
Ye+lYIN9N/k+IYfUe7VSm7JOsyQZMywi7WyPNHK1m5sp2WlFbG3NLoJEAJHq2+uf9qU4AG+J0BYg
Vc3k6/Kt2kaG/TR9klPjKifUxSho+Q7WNmidf4lDXqI6nXjQQQEdX6BJy079LZimcaeMDCH5k6lh
8pxGenyLDnixN5EyOuQk5VcKpxcCKUrm7EBOXnwMFhv1368XiNZm5sKiNTrD3Vp2m4aJ01xDIj2v
gHkqzGYJ2sz9CTOXV9FmbP+0eM5O0eD2RzolyUam3bDpCmpvqVfBvWYOAqu5LrqSaL/4fPTyPZYM
fq1r4TwZZ32dmX526gxfvTEMTXwaRNA+vL5AXoifRE7OCrKAJaCtcrspVgmNDo14hmj6TsR69Gaa
eu2oeVr+zo26a24KL18PyABly1Lfr0INrPGyHRTvs0+zneN3Ym+6uJcyJLNDX14bR7709cg0GH6S
VzEJW0XrHM3fOPC4mtcZ5W0yqHwrnWo+jvmMEv2Et+/4GGux2P03XioTMXY52Ax9rc+H37nbRpWT
nZLaTA5Z5jU40BYoPEaT9sZLdefdf+N6YNiXy2HSuh7F4YJsB2Wf5Cenxk7HxLX1LkIlJERBF2Cn
GK6Jeb1w5D/ZRrqM09kV6/PCqgrh4/qcn+h5Qsc0VHYcO3JHiW/tSdOR4AwmQ9BvDZLjoGvJlYzj
haBGUo78IYMJNODXiXkWVS5nsJufap6NM9cZ78es/ToqVx5ff7EvX4mlY3s0v5hpXe7+hCl2kDdJ
cTL6LNpBQm2PbcrcnBZqfmW7v3QIm8wxMUqlpQ+qeRVppqwfjY4e9AlZ0OR7bs3NaZoab9/MWXNK
XVWf4rHy3wxijjZkRN2j03dXy67lIqtTePE5AVi6NG7tp5v8LYjXSD5XkTFlMFWcaKO7HYerpUU7
qwzmfeL1BnqlpXFk7cebrILLErsWUudeVB+DUusPr79+oHPP7meRbKRdTrVLo2rdR7Y1C2JIM2vH
NGsMI5ReIv4spW289RADnw9AnCb7KOvc/lmgqt8cXDsa7sZmcL50EjydjQPDe7ca2zdybCeUANRo
fs40r79xht76NNlDrocTmOAHJB+g6uh5MiUhtpH9yc+/9LI609lQb1U9K3/PsLP8FSGDNe7MenS+
jLHV+YSRbEv1iEZOPZ9NZRT3lSy6XURicS5tu37QrCTLgDqX+LDDz54KFHvITrdN5GLYkMaDkYfW
XMlt71bAnOwk9kdUnKyO1jyj2gLp66I7qAxJHg64vASImXU+F3Vk8UNYs/+pLFNO3HJEk9Svp+KN
rxfJZ1ubXdRhyoQBtDtYMNyVx5g+UaI0t3HVuHd6a9RvxgYZ2K2VjeWj2REN2zYe3QODR+5tGmOV
h5OddDvDj4JvzSS6T+WsOd7WcMregSQstfeS207oz8elsZ3T0vhS6lX8Xo0i9UNNurkXNrpM32uO
qLUDMzf0XGYVi7AwMudu8OtfQ5p9ij3Nc3ZjURmPjUwRHjAn5q/3NNuH743uF7tcj1wrpFGcGds4
86zj8r69t+WYdlM4JLG69WnuVJtSkYNt0tHGo9pq0+mzn/f5dy8xe7lzOWm+2MIb4i2WNtOXwJCu
d8Pw2y62qk+9+3qGo+DkaRScWs0zTlrbWpiWo4B1P0vRBWFQIkwP7yRto0PlCP9HKsqRz1cIwD6a
q6I3wei271HmN5ywBQJh7EYtmv0wVZXHUafh77PV0mB+X9op41MVCT/f5dLr502R9NXH0qpHSHBO
II92IsQZ4ql7mhOHNlPm6m+gKdRn/ExpeEeqYfjg9X3/rq6woN20HT6kYTEr44MeEU2ObaGyO0yz
9QeXj26HeTRCLHA1LR9DeN96cqhTPT4qt7GmTVROyt8anftGTO74A7dIvFOk7UV9GGNy0GyFqRcl
C7jUfyZzBHgfBwkAu6aK60dzqPvvcZdjRVDrXpOFXatDlndS8SuAavDecmb1bdZTY2Qxj9bWllPN
ncRD9jaT8eRsuslxvjtyaPVNNDY69DywPQPLMAEGODrte9Xk0L/9iBx0U9Fz/NZ1CXpREyHoG06y
SKOjAxw8mrmXHVI6kFZo+WldbuJ0+TlFVqjNDFDIPumDML47dE3zQzSM/gMzp9gMq1zY2SanttkG
MrE/peCUb6pmgqhQpIaKNlpc9ZDiTbv6Ggw0WUOUBB0V1ukUpzvLLKybhONDgKRoEBhrm9xydjan
8qM3lQl8gKBmJ9kp46qN0pMWF6lKTdOuSFJlhcME+z1MM7d4KBE8fcCEZKpCa/TiLWGg/SG6sfys
WRlqmSIwMwSNwXeGVdR3p2AYrU9zXvU/B3rBYLrSuI83CBdHSM7mBhJhc6RpgMuSQn1pB+Sb4JxZ
3dc4s6o2NAfcrfZGoEc/hkzJT8NUuJiu0hG1w9gqkCfivpNymwA8xTU0tafmFKBO86mrkvK+GBrk
YfwGUeswLqVzzvTZovKug6XgrdrxIbGH+kPa1QMfVLF0UVsvzV9JOzs/9YjiJ5zreHpoEaHWwBRk
uFvBJXBY6mmdPhDAY/QPHGvuWWtT/G2g5zZvWHo9M5Fe5nc9FsLf+6hKvnuTMZih3oM3CaNWh49o
5XNwnjoIJttOMEy6pTqyPhTKQ9tgGmJa5YPb6caOnTfiZjupfIOVcvGu1GHcOHV2K+f0sz47ttrX
OYgeChqFXCkGrbW+rbWh2ZYgUIdtBOJtCIt+rNsta0EkD3Vi6/uSmWV1FObcxzedlnjelumV9k7N
lpvt0mxuz12qknPg98H3gZf5IS67u9IJPlM6ZtnWVRw2G5gjPrDYSt0hwzFPu4wF/KVWfZ2GxKzg
US9ibabINSeYEVWJ9ZCfKzPdqTxNP2QIEH5BNT35xI9vPdBQAd9pzqfoZo77AE1Sjc0CpdIXfwo7
MlWIYGr5sQQb+VF1mAvxUMXohsY0avU20LSlvVGRi4RJ50zoTc+Wc/YnJQ7FWJt3RZPbrO1Rc8oQ
PRINtv8QtHHYOFHEYkryImVNyEV0WZTY8SR5vpvaqkbmwCO/msuu98KxSSQS6ACYIC8GQ5xwezig
yU4YX/o+7g4YjWB/5hp1aWxErA23LGaLQb5Ve/22UkONS7GQoweTU8h7qQLAwlPlii9lg1tSTYII
1Q3FVqxME7rOcLRztPqGOgYQaja98agljv/Gr+fgb9Xdf4W5f1v/qt7L9tcv+eZb/b+Wv/pD1FOb
xon835e/7P76dfxLLCD2i1/sngDt79Svdjr/6lTBX+UH/f1f/t/+4d+w+A9TDSz+h1CVXH4ay7P6
HQAfUJz912j6g/pWrv/rv+DySKr9QXMXxDz/rzNdpH74Cy6//AllHyURveencdnfYHnD+oMam/a3
TylPJWNy6b+x8vwR2T5OV2AowRzSIfo3aPk1cB1YEz1RaBrcnLFMUFYpfUzvXTeHuHw7OLX84JdK
HaPWyr4bfdv6RL2+otXsJcERDE5xGuah2XlitOId+9KRrNypPabmm3RKxLhrZB6fyyDQzpY+pQg/
BuZn9kv6wXC66GssBmuH8m9Yc3zdY1gy9fsxRmN+yu2PsTaqW3QPtbNmYhuUjtH4EeOADIsTIBJ3
CRDiH5E+7slf5Lt0zHPIrq3dezuTfmqyGZzZvynJQ7u9oEEBu3Bo7sDJmn9DgP7Vwn2T/mjRXP9T
Xq7Sp5X3nyX8/9ryRjz/tfV9/PWt/fk/Tl2x0ESWf9782IrqW/HP73W/L/6nn/U3WcT6Y5H8BZfM
8BlbymWQ89fq98w/FrI5f4h5kk7LinbEP2QRx/yDuo9i2qPEWnhv/K1/yCKO9QfDbBTsWa+UZWyD
f7MDnvVElrbYYtpGVQts11v16VwAiFFflhgdO6rcg5Nzd63Xf4V02u6GqBAH5UwfB6E+/vbyHv6q
IX+H+D9Rzy9KS1CxBiQZcCuwaAHsXdbSgZz9WgQR6nnw0h9qvQsEVVEkPhNJym9FlWhnYdRi13sA
u07SHqd+w8iXmqV3811SiV7s7Nq4zcjw4w0jJuM2TarC2LeFLh7RX46TrYdb9S9LKbvmFBmzN5NK
+z8Tct0PE031P7VMHexiHvHJMtRynubqjVsb8Y+qLT+2tlGrDeef5oczOoqPk1YhIx6kBwS2qrBw
rVKFvTlIjiy9ycYw0SB2eUWa/fWm/v+O+5/GInz/X58ot2mbfv8m04uNtfyVvzYWMgw6GwGiJHsK
ztVvNCxawH/QCoaCw0iG5vNy4vy9szhwFgIwkt9wABe2Ffvhn40FQ4vjZvltXAwBCWCh8M9p+veK
5iD+63R9YYU/TWj/s8K5hEtPatEoe4KHUYpcrnAnzQHTxrJ/oK9g7mKB1H3eTz/7Ih1+Ng2GP3jY
OFvhokiT63a3zQyskgcF6cDEeXX326t74W5WJonL3SAHh3IZdHX2Hf96eTfGmBZlEs35w1DUc9hq
1o2hl8Wn0cGdkmyuPZZGVaHnYpT7Opjlrk4M5EqM4Iig0lcrGxD96vxy25R+92G0ivbQt3ZzopWg
00yJxruqDx7HFP301+/bWDrAl28RRh16diDOOIqDtYL/mEVSeb2WPWCbAcJCZ/uBWiyMTt8ScvN3
ou3jkz/78kaaffBQ+Ua8j8y8OAy1M9yqLm5/qLLvPtVFdO+MN6Vh/Hr9Dp9QPas7BFvOwAy6CCDf
9diYcaZtjzl3WBqFfrbLuv8zjSp7k7Sus2Pc7txiRAiBVm8YAapO2zazl+9dIwkB8xTbpEPq1i7t
4V0Vi+7eq2ZxyIOUOlAbMM3US5wS0744Cj/W3zZSxXfBqE9ADhbs/hhE17qplz02yh7ABhwHDN/I
yKgvlm7vbz2/VDHhy7UaJ0/LRaeg11vLDieFE4Tvl9E2TpNx2DjJfO7wmMO6SOrfGxo7b9POqCVe
dhP1iIyLg1fU2TZGt+DekTmmupFQ7aaZa+1HmWl+tCmJ8xuI6gdtdKqHGWPGX9XUUc8mNEc+1M57
qw9CWkz+XdOk8jDPNrl5I1sDW4rZyjc4SovbcbLA6/i1VXzGdo36U0vjvUEV/XnORvsDdYtbbYQF
nTqE81t9jcAPbA1T/uJ7NUZYSNq8ITOP4B4ErVlR7qf1oy3HYRfFfaRuKPfbK+vlcpBDrulidY9f
IlBcALHYRV6+Xz13mi7uUvF+NsDwV9Tue+nX9jXCxeozPrvMKrG1LUpwX+DTRuVaH7RsTg7F3Aa0
5kQchVCT3tRG8pUVmGxoMJSfqkivPgSW+lBO2uPrO+SJ3PHbDvHoYzMLXNDZ0J/053Y73jCigOTW
57kEr6ksd7xH7MTbur7w75RhICnoBe1hGCn8nX4w/pwCod3RzCtu8xbf4Ao84Y3dBHgLUtqHFVCq
bYoVNYLDssKKr7F+jhQMB9MejmU8sFdat7s1ytw4uraECmb5wgmrdj4WkF8/J3o/vonHqX7b+rQf
vSQTR6fu9IegGIwz/8CPabLmEwWSf3z9VazALnx9ptkM+4HnAcpmzrZKt8bJtcAKj9G5tswQxPWb
jPfQZQVSNlAlBvfGrftNLLN9Ooj3DaStK9d/tvpIF5lbLkjshWi/tmqszVS60s7tczTbzY0TaR5v
d7hxC5xRmmgqGNBE6ftUq3oQCK6Pl8lohw6gxi2/jz2skRd3eT4NV4AUL94WM0cT8p5O0rua3qbS
MWENjBY53/TZlaZx76SJfXr94Z3Lo4R3z7MjdrJw1Z5y8cudNyVYO6U0Ks60Aa2Daw7h6Ir2pFp5
ZfNdTjWXj+xgPA0XEbjYgqldcu7fQqiJu2dnwz04z1kZbzQhki5sECXcdiAEP5XCHK+ckssPvNhg
8NADqG88HuwmMNqXF2yTpleFYclzbHc7vZ/ejp2xkaX7s4df3UJzAH9UXrnmC0uZsRRIAlIlEKBM
xC4vCoQnZ6Lb1+cxoH02t++TCY5Pqw7l2H33aMzPgbdTFLN6lvxpmuWVadDzZ0Z+lekUDQUSwGee
xqlb2h0dxfE8aEm8xTBsepfTV6cHLoe3nTS/c0vmDeDM/toeXi1WrGLAxcAzMmDCsFidVQS3K9XR
v7Xat1DI5nu9TjelZoibwTOdLASAUoZFl867OhJiP+dl9JkhTr+nzG+OjfLVN44j8ZBFjXnljax0
U9HxAZVIJcVaILFlSrYCzeR9ys4mI37rynl6p/zeuSmbwdyUZRe9n4cudEcktmWUW/uiDm69boTI
PQ4/aSrQmvOq9KhIWvYJerbEI2/YljrrCAExjgcYcfvXt+NqxMntwlgiE+VuKX/Bdq62iWaiM6Lh
Fw6gr4chXIVar+4M501gTVsT+eJYmvtB08KomK98wtXaAVFJNW7jxAZSG77hemIdxVWVtfRu3k6V
BGcwuUcTREBYDGh014Xh7AVj1mOAwtjrj7yKQE/XhREKeITSEyj66omNAgSHnSTzW2tI023XiQ4D
cpxgaITJK293lTfTUQtIMAgGVNigANZIDhCdhvRSN3/Am1e79wbtrpo1mN8e54yIVJhM9vjl9adb
cxkpMQI6Hwt3ieNlUce6jAglJVc6Re181r1gDq1S+DTeu5mszGqNo1fM5Y55RHmyGuWd8Euko8Xs
Q3iVcaPPrRGOg9ajMZ/5B03HoCV8/faegAD/iZILSC8gQ0dQ0gAptIzWL2/PGZOs4vyazsjIfRQG
ihGxalN4gFMAachyNmY8paHOROYRGY3hLorT7j5VCh4bPh631PYQiEc726YDXRLfnYqNCxqnDZOq
S77YfZefFs9IP0uhAaVufV+a2fymze0mlKP9qPx5oUmq8QYl5+xaNL4MSn89HNhV0MLoFbHQVkEp
7TymAnE/n5luuZvASpFqZ0Syq+cRM9EmsbV9URrdTeZ/V5gm2Ek9boIAB2EW0Udzijprk5Sz+vH6
O7/caNzVUv+irsAyNC2WxbJKfzsJLafpcxVNxjmTufXT8VV1hDPlbbALrHZJqo1ffLA+eyPSr2U6
z94HVwYBSppFcwty7Wot6t5oC6cSxjmNME1mpBRvxikwrpz0lxt6eT7Er2iaLcoKpPLr54tk7A5G
47dnQlx/aC3nM85h3hZdFu3K6r3cz39daXmZaI8v7Jknit3vb9KlIWVboj07EEweHWFAMKuCW9MA
pzCMDKSSgLbU61/vmXwupQorCrA/KSO5+5pQ7zf12HMaqDNIN7F3tcR8cBu8V02hyfcZwWeXTNPw
SeG3udO7Xm78BMdCvBpLEHhjfAQdkYEe97prkWYpQi+28tONLXsYigdmsqutPA9jZXV1pM7wtUhA
UtP4yjRW3UaRNZ8EzMbbKMc4jDMNAJReVzccLRmtAzwfKpoVCVXYvrCd+ODMmXlTdPK7iP1fdqXl
G1nRl3/9PT6Jea5vd4ELYmeHqigr8nIbmBX0YM2q23NrDs5+boaxDIWrxwev6fd+W0MMmVV5sL3W
3oPVHs997+eMac05+eoiRLbhZ3Ynw5iTu8jq4nuqLPndaWR5cBb5iDKuxS+zSsubuIVTnzdxehvU
NAl6WyLPVjvBXWL61c5WaX3fCv2rzvzgE4EBlB26Rd69hfkt9OGhvU+GKDj3svb3SYZUh2JygYSs
3TD0rdxNqsrkSlL+lAyv3g3hgfNqic0ssdVG9d0Rj5U+ac5W5KLjMwnYlFNj3zjQym/cVDh3HWaZ
x35QD46Y588Rfr5foql/zOFv74m8OHnQAg5NBwGDKcin+0mzkxtc+Krvr3/Gy7R+2YILSh9iFcU7
hIw1ejZTVanmRKvPxWTLYzAVNdNzE0r5WDhbOTvz7vXrPd/yXA9wBy+HzB7W5eWqyWQBm8qJgHiY
pv4I6zCEEpFv2jSgDTNJ9xQ40Hxev+bzgAZHmDjN/BusKSqrl9csPZ9mTRs3ZzECKmjN1Nwm0p42
bOdrGO8XXieMBwSEkcZYXKGXW/ktoo1a37uI2zVnv/QFIk5ZfC/AbmzSJK9uChVdYzk+vx7utBY+
vAa9RObb5uX1vNJNEnIQcUZkX/sw1OAg4yiZwknHctvQsvoKF+HZ2bcA18HFBDZlElyp1fN1nZRt
2qd0PYbWPc7oEIRY2vV7N+3csHZxGclqHDpbvVdX0sw1AY6Djy4D5gkM+JaKd30soTbn1pnLo6aB
NnwZm3T8Xhv1/ElWzr3ZONaBtq2O8olu3mtN6mAUUjunAqnyXW1oKtQqU2x9kAaPuYli0eh2Vmhr
w4ir5MHlx27H8atmcOhEftceK9vSNo2N3imylvFnhWhpUSHexFZO91YjK5Ay/TQci0GqWzGLu3+5
YpdnXbzgl0zDsdbPWrcRZqc9yyhOChQomijdl4RPEtxiOr5+qWcbcnWpVfoO8beaI4MA4Nf6uNGK
7hGsFeJ9Q/BZJs2jOUnjSlr31Pi4iI5USUy8aMZSNXjEoMtFa/dGJlxIg2eWqn4z4lytNkURiEdX
NMZ2wB99Y3lJhW6B+dC0c78lRIh7NEuSTduWyU6VPueg5s/6yS6mnVbWxUHTZLsPsjnd14PlngU0
h9sGAdtwcha6iSZ/LWXFzu01oYdjO9cC9cc5u238eduMvriRZXXtQVfFIA+2WFYT/RfJGkzin7Uw
tGmhf6n8rM1QkImGd0BNpk0PYm1fldq4Dcb/w955NceN3W3+q7j2HirkcLkAOpAUgzoo3aBISUTO
GZ9+f6Bm3mGjaXbJe7O1ZVfZZXtmdPrgpH94groPOqUBVYXplq0On99f3LPrYf4BgBNeQAoUFBY3
X9J31ObjKt4B0QuoQgu6+ivt1X5NsN4cxz695Ju9KKD8nrKJnx4NGRpFpMKnaytmNIDggCQ7JSz1
a7Pz1gqZrjZj37Neqra+kKt3WVf5bqGiPhOW6mRrwXCpLHYe5THzuZ1MiZQKLXrup78DB0SDUomf
7KpoDDetZQWbWDXyCICdN9lt/QtHJAg1/mCuAJl5Lm8y1fSOZfJi7VPnVeZjEF1ajrOHiGoxd/Xc
rKLCApJ98aNqOQP0p2U7CcGbL9B9E3fq9XClxYL06f2VX/TGXhaCajyJ4cxpNbmtT8dC7IRaFvnC
rqjl2M7NAI3+kS6L7Wu1r6y6MPWvW0XN1hICSW6ZC/Ia2kt7DWsSXKBURI4GNJlKQhbFG0kCHgYE
FIhtLVOFQ/fhypiDPaeN4R95npUHFx7ts1yHDiOo9Pm9BkpAVe7096uS4GFmQL1RNbGry4YsXFPn
NC/cRUv1l/mIvjA1ZqkZrqQl1ZvbQDPlvst3neD/Cjtj24fml3yGi2qhBnJUExo7D0LvkwJb1Ra8
VtqA1x+PMUUeJxEhVb6/bm8dIGRicYqEYQT3YHlngKTFJtjK8h2tecNJIfiv4lGOrsNCPxD/TbfZ
eI8/qnCDMNJBTvt2211KROYi56v7mSIO2xQEB1EMexSBt9NP7wtYBghN3n+SqBus2mZqXTUWn1MN
2Y/UqKuND0FjrWRdu0opZaVpd6FyvsiE+AGALRXkEKnp07ybFUdfR1FK5Md088RqVzQd8kJTn6zy
OvqcReKjXxeCgxy06kZ6SWlWkS6pTi823u/BoVuRA/NEUUs7HVxMGi3S9aLe+UP4UxZG9SPF8PTw
/jJrZ994jn3nb8wkAf0vqV26VnVT0evtjtKquVHU3l9PdKVtlgMx0REteCIpPb+RZD9fo/mETSL4
p5UQBN5BL6Z4F+fm9KhHeXyXmdGwUaTY+zpahf/Nr8VwgxV5sJaDoV1nSEuvzabR1kErT+swrYE4
U7DZNr1Jgzzz7zHRpG7advXNEBjxxpCCr52epBvQudZKHIPqTo/HmhyzF1ZjNFo30zTkt8FQJrbh
G9GhGwwMh2s5WQcyAHKv7FQ7CPLvZbnOx5tuDOtNZ6jlx0tswxkwd7pPyeLZ8iZLRVWE1+Z0pdJO
imtlUKZdaYU/lNHsHdkSxOsktUINb8dJnnN61JyjUO43nj8W3/2g/ha31IurJA6fijxtbruiKj6Z
QQP3JQjqtVAEud1Fpn5TZKDFtTTv77VgtByr0zJYEB5ewW0+yrdKh2Z2XfnJdiqnSz7uZ3vQhK+m
E9mTQFJkWu4OJRWMtDcDcUfugER1NAifYCB4D+9vwrc+IC0WVOOQ6aW2utTy0kOxtwavknZtMrj5
EK780VjBYkBUolqbUrMPTH2Lb/Um5NqL+8zusuxBSjeZ/9mv77MMkWdlvDV7yW6tbOU326RqDnHY
22YfOqPR2hw2u1D6zxov/oWL8o0fT1VWwgIWkCPHaClE3QNxRliuMXetkePmmce4UZs5ob0qD6Bt
lSZklccakaQuR6lDpk1oV36U36plrYIVprLTjXAdi6ifnLLrr6fA/AFquNhorWZdl7SzP3UiDQZT
EJOf+BEHa14hQOxwZ1zN12hzynK/zSMrufB2L8sHPEiEjRo5JGwgU6aYf7qxpUjtkyCQhN0QK+Pa
A+hLa9h/SKZueJimrrithMD6XOtYqSl9a9i9gcdFX8KwyMFJ+6EarktRHEuUSmRfsblSIrpHg+7C
MEjc9zfRIqbhtyIMw0M9d2koHL70b15lvAYMbyDorbzLMZmh0JxDLCmm0IkFWbiQqrw5FPVCsj9E
+jkbp5/Fhy+T+GA8dnIaeeRfZbKxAEOsYrbX7v1ZLePH39NiXkCl+dcZLW7QGqmfmkLZKdHUbmPV
l9x0xEUuUMQb8l87qPLwKkGCZzNK1ufGGuUtHAOsE0N/cmWJ0yFG+Z9F8y+/Cf6/SVUWjBj3wun8
1dyieTdVyi4M+mdi6SKTN53ufUqU3riwqovE4fdQPMIsKIUhWlqnQ0HiAjwOBmE3SOlRsER4XVmo
u7og4vSU+90lZuAczZ2EHCY3EKBJcAQGvZ1lr9xXc3b8lFk7zDvyJ13AYlNC4MjNQrVL8DOLpa8D
epC1Cx5yO3mm8NPUOnOy4VFNMbp8EaSE0V+pQLm+CKLhXU1hWFxJFD9pu+XReOGEnr881D7oKtEl
npvUy9pn3w0p9cQp2k9KgE7XJPc/FKlQtmCEFJptcntVZeEle/dlaMii8MqBFqPeSlRPn/h0Ubqi
myypS8t93cr6VZTTekJtv1ijJDLeVw0okKwdlEeu5cKN4VHfTxBzVirIt9/L9V/4JvBNLp1/D98E
3wbhL32s/wJNn8I4+Uf/YgeI2gcwcLPQBIBnICncVH+xA/gr1HPA59Nrn/H+HIS/8dGS+AHRGMJe
ZLaQu6Kf9wrGKSK0b0iz7u7LNuBPXMA234NxLiU+OGvsIn7fTF2gZfzS9Hx1aVvK5MdxoErbsqiV
azmJMfQrhdQI3KIAvhlaJQAlLw3pYkVKuVYBQ0iVGD+mndJ/TGER5LZUi0+RERVXge4/wBNFb7iT
d1aiQhPsmqi6KwPk7Dvfm3505SA58LZpRKKOkl2pXn2bd/1fusR/tCv/d1s31WMSPmb/stvq12P7
r/z5X/sGxC3O6T/qJbh//rP/B93//wYjBZWC93bg3a/+X85j8utnnoWPJ9tv/uf+2n6g8Gc0AKhH
naQWCcX/2X6a+WHeYYD26afOIo+vtp/5gQIp4RTdgBneO5fm/0YRy/IHNt+Mi+HVRYWGptkfbL/l
O65ShacIAm6XAjmKq3P0+2r35aaBPZNfeLu0eKKXpotfgksF1OUF/TIE8+QX04FBi+R0CKFqkzFQ
gaQpoYhnwtfGCrkIHyX/0JCdvFqAh9+v1GvY/9m9PA8GOAUMFqgLmijzfF/Nx8O4eZZnFnY9ejLO
eGeVq6HcmJKNJHiqbrONfMm/7a3pyRB7kG1kec8E6sSokQo1V4Vd+5x/z48UEekVXRpkGQPM05r1
DCGni3Oldk5hX00LhmBvKpkGrC8y7c7w7dSvHFWLMG0JL3zCN+YDeo2+JpoxM61qMZSH/qBPm9jb
ITfiCOqxSL7qRWHTILT1ULow2DK5Yl4kPQBVaDlz1YqLypIBabnIoWCT3XQrvbpXqks6McsN/huZ
TvpG+YT/WAIi+yYOsiEY/X3hiR9N+U70NVdo+9X7+24ZMy1HWYQDaimb3ehP/t7rVp5g68oX715f
d2A3jEvuTctPNg+FFCJy55zcuZp8uhWk2m890/KDPSXSyonjdanJsfP+dF6+yusY8GWQmV8wm61o
4kwPer3fhl5RMrpHwb4CvOWO+J4UKPdeDU/5lfwUQMrMnWCw5S89nEn4rNb6/fGX2/1leDoTiFMo
MztvcSvJhQIKX86DfZccR7XcB32+BVDzoy+LCwu37AuAP5j7rv8MtbgweKoiQ+rLYG91KGHZxg42
7X25lj8Ot+kF6PubK/dqqMXKzWRjIw0ZStK7qyqYwOFeaq8uDy+zIdiBzkUDEgDaC2fk1T0h6q3U
WknFbEgOzFG7Aea6iszUaSQJZMyla+n8cM3rMyOxuACBwSyqPnWtKQX1MX8/BPIqtrhcGxcK9Pub
4a1BOLf0qWdIJEiG073YBhPY0Io7Ig/iZ0HeTlp0pP52YcufLw5lTLTd0VIHU3sGE4jMjB5ZIAf7
kprjQZUCxCsMT/jDUjrbjWHQDyUioC199hiKw1gphakFe5OCzThRNpXge16Yy1tfDMbpHFrANiJW
Pf1itZVE9L59btW+WrXJXZCED10Qbd5flze+GKw3alWgKxEZW9ospuWkT5rWh3spcaQulpxKFcYL
M1lGx/P3OhlkMZUGHbPBooS1d2/vD8pWVm3rS3ePpoPjb592D5MzuqKbu8W1elMNdr6Xb0b7038w
TyIt8jxowcRep18TO5E8CIQ63CtoN80yend+1qz+78ZY3LdBnQC6EEtWTE225ojRe38hrX9ztV7N
QjmdBcVioQmaItz3jVmtAq11G+wdLhzVtwehcACuBIzAkuzZ1ygkwXEO91lcbSPUIKgQ/Ccf6p8R
Fg9tM0RIoIwdI3DB1TS9guzCh1rwrZAfm7ccuoB/T2IZkxitFfXhEO6rtbzBzWMzuaF9SB3TDX95
BS9EeHz4YWx69w5sx1Mv2t7OdC7xa978ktj5UGCbWQVLZJwW9F1TiVO4b+P2yp9imE6XVMcvDLEU
X/JDGo1BOIZ76940w02dCRde8SUg9veXpHAuzXiRmRZ5uufUEnF6r1c4vE9I3mzSbbGuN/ltfKvd
eQdj9ePb9dZwWUd9l9zGa3mbr6tNsBrtn//Bnnn1MxbvbpBGtR/GUrg39T3YesJYzX1/hGWH92ym
i22JRPXUZ7ER7pG22XjX4686XpW6MzW2vzIc3R7dbJWsik3SurPbLjKT9/76kqTvmwtKaYIi8Evk
tpjn1ERCOPRauPf1ctO3ZfoI19/79f5U5z/kNDLkdOAtgWYY4MgziawGhRbieB0OT37nKTAlhZux
VWb74T9MDV6O4auBFptHygSrzzs+qTmGDkRrFKcuDfHmBoXDi2kF/wZdu7gUBwjdEy4D0f72Kb1O
1tKN9MUf7G5rrEp3cvDDdjMnccxVe+O7idNiw/ep3wbX4s32P3hjCOjpNtP/4dcsJttmITHBlEZ7
FYqmEqV3g3RJJfAF73a6cjSQ8QymNQDlnyjn9DTqeRtOkRHXe8SFjF/1JHR7KRqaysa5DIlJDa7L
t67Upudi6JOv46Q1j3WsJMdC7aJbXRnkXejH4XWljD680VGAUJFHnffDHMqS23GaRZ/SqClvWy8S
nwdfGn90eiqGtl4kwW0vYi5AxCMpaCGa3AuU7TsBToRczzxKOcfxLxGyTzh6ibey7vG/NSSELadO
hxwaSVKYMdJesAqAlddgw6xQyu68akAmCuUadTeVaXBr1oKOcdGAqMVqaLQ4t82kMhobWAHkzRB4
bEj/PKBdarWDBldF9aAPgBzNv46mOOT8V2rNdkQVF3jKUJvP75+e83RjxluiXQo5jmY62guniwC8
JSmGIbIOMR2jNX439apsRSrVQmkJt21lqPecWeEmBR57S0c1t4s6tb68/yvm2+hkJ9CpoyAFEpND
TFt9cVGkmVpkYRh1e8yW7sZil6vas5XMwmZ3vEgXIOxntxKeDzNpY25LEREs6csU/+OgH3yRwUTb
kBpbuMh4naOjk/nAOeLssLvJD1S+7ulHFQtV9tNcDQ9morBLxiYpvulmr/xEpb2pHVPNxB0UEaGz
tQGmCNrbmnFdRUH0nIax/9BaJYGd3MQgSGhSJNWx9bs6epF1++w1HvmuKJv5T8+U0wdhGIrnptXF
n3I9td/HVO7ps3udAitZG3AITVuzKFfi1GYFTFIt3umlhZCwlCvSaNfS4N/4mpx+MmNrOJqBqWBb
FJVhBvIKocsVEsxyZldYjtz6FdJ+NqSKWNsMqIsFAH6SULxwzS5kBAh3uP/oZLEVgYnNdcXTj2cI
JRDnsgsPAmp+tyJUYVuUoFLjFp/nCL0kzXfdqIVr08vxK/B86I2Z/8Pvy34VWHq+eX9rLoWZX34O
ndY5PdKA7579HEQ7Wmx34kMsxsW6TCXfHTzP3ArAaFd5I/k36IJDdIdjvq+KwrDbUcmPijjTrQe1
rVd1aXZ3leYN18jJis6UJ8IeLEYA8D3OKAb2xt7zkrXQj/mtghDVWhxKaZ2M2njNvZi7NXqxt11i
WG7Qq2iBRY2yen+OZ4ATKho46BFi0jykebTUMO8bNLutRhIPlpHMV1GuNs+didOPXeSSfBNiL/kN
mv90pUiVgHNt0qifesy6EdkTm+zeJ+U+ZOZYPbb6ND6gxxZ85nWTDvVYKKk9+hKyamPeFw9NmvI2
jwQmSucgXyod0JgrPyEdQTRppG18qyPLGNpTiXy601pwFIDLDV+Dqq4MmyJM+Av1H79wdDNoRScQ
yjK5F/S4K51QFAa4DzWeYBARrS8CcnwP6HqjQiFGndzYXWrEX+UuLH8gUeT1tlQU4mewweK+F6Lm
Vo7RTbE73RJcL4kN9VIZ86wSzIae+3IwzfnSKh3N0309GnpYel1vHdra8i23AZ9T39aWh3xAnbTd
oR3jMXTLoC4iFCKpEjptWZvqBjR1jGLL6LWf31/2s4uQHhPEHJpJVJywUlrEiFOsQihRu/hQt5EF
UiUF1J8ZxsP7o5x1y7XZPE1+QRtSyjjLwURfCgUtTLOD5xWSXSL4gTqv0LkYxW1jnhontVa0z/WN
B1ebZ7sZ7vvUw7ESG3Q0rXvtoeYMrt//VW/MHQTbLC0NpXUuGpwuRt74gZYqfXbIetNcV02urSbI
+hfusvN4jq4JEivcZJRWeHYWqXoa11KAXFt+SNKqvgl00bszBV/fmnPSXozxvsnL9KPkG+oKZQjW
HVPEVeprqdMisbHCIGywS9RRnQEPAxsn9XSLt4ziTmkMqh/tiBZmzVbXPW3bIkq47YSuuGk0jH3N
KK6didbEikgjdGoPy/f3P+EcGZw8cvPceLHpR9I1Outz+6avlUZd5oe+9H231pFCrlWRAnOsBRcu
4SXmj0NIU5RCvyHP7sXm4kkAZKh2ajnlB5Nu/g0iSvrKKETLRmWBonaSgYXskvhgSbhfF0jOXb0/
07PNMg8PYBg+M6wdmiqnm0XXAbeOelMcCExnbf7BuxNRrryA65fPogaGob0xRyYQG+nOnQ5TIEda
Ix5ZHoqpReGswZnDjqdmWsWlHmzkNGzWKonfzk89nRdeukW3TXI6SRW2cpKM19ixpXYxxNgNNYOM
1mFoPIcCxIR4Kgc7I4oOeL3T0DFFX14PRXaJlX8WxpFZs9Gp8ZGQIR+yuFBwI84ApnblwRrayZG0
Ck1z0fIdrdb2TTHjrLAteH9pzvocL0OiOTAPayI0cvrNAsULeLen8hALGmCmUPK2ZjMpq15CuxGr
Q8PmfiXdjRPpwvZ/a7IGQxIViDPDbbFajUxL2y+n6mDF+JGaXmN6dj1NyUpF1tFF4Kjd56Z8yRfu
ja3It6XoR/ON2S7DdbFKVSjqSnWI6rxxxiH0HHUMtAv31vnRJp0m/QTDAt4GGMvpV5WQ+gTeFEkH
f0CN0xiCpwbrP6fFAdV9f/3OvyJsUtYQJBvnC2b66UitX3eFHmjKwc84WpaFzDhv/bQZBaRAUJaR
XU1Q/AubZgnsZlZsUdijdL8BCQKyPR1V9k085vpcOEThgKoarlh1h7C05dWu3vTXjWXeSEF7qORy
3Xgmmq6dtms8tbC9+JLk+PmCkl3PElzz0SHKnC+FVw2SSqnVEH0Y4RA0NLakyHgewvYv9c1/K801
78XTq3oGa7Nn8AIAMr9sXyWKmNZNEPnHyiitlS7nrZ3LmOYquZmukHb3N++v6nkMT6zzAgkgr4Od
vQRpmyO8HVFrjEMd6t9BzG98r4rtSA0+Dd5e62P0sjM4Hy0YrVhC1lteQ9C8cEDPJ63RczANcGqg
4tA5O/2ylKVIORXdOCiwUZ1MHqfrkfCErkA+bvD0Ei+8Em8GeGDj54wPEIS8tCFIM54vXkvzEIQi
OtfBJMvfMrAUD7U8RZ1d0dLZqeNktcizDtrkCHLeB2svTNSfDe/+H5dTZ7TQC9DoN1RvscnTMhk6
jECtA7Yvli36gjBrQD+/v9Iv2h+nWwug+qwPAgsD4NDSem6sxCoJPTU9hl7RkbF3KfvKjJptUU3S
5GhJ11yBE5fUTaO2ag9X1xhjGzZ8Ti81jKBcpmb3JBYAeR2UIgbfNdXeSpwCCUISTLO4F5NcW5Mt
x1+n1DByW2sLatyBpPmC7eue+UByln0pIPMNs9V6Zbm9PNTuqA3xQ0RSco9GQSW6TTK2JMBC2F3J
bYRATRJ7wmdSaDlzorC2voVQWjB0k4wCBS1NL1JXwIBzp1aTfMytKaXGZGWiYNfYAvHLvKL1XYCc
Wr2uo1AZ7QIDvvsRIaXB4QwKuhMU+S4RS/Hn+5/8jX1moA3HZkK0DAjwkv0SKJ1ed2VTHH1La9el
hV64NSlCYs+0dkdFCNvBiREz2Ci61jrI3X5UxMfSay619c7vLjSdQAXNfUoUMGaQ0eu7Ky+L1IBm
GR1FI/FvRt0vbFAc1aXLZP5jTrfYLB0FnIWYYqYGL15aUatFqYq96NjDKNiWoWje+AbyTYaEsSGW
mvHWM8N6FbZCsJPa3rDZaLX7/kc/v0xmpB5oGqBJIO2W/PvcS3R1yvXwKFqVdUszezj2QyXeoUh+
UMahuoRgf2M8auaQoQH78zAsQ84CRHWcT0N4BN0quAj+dNtJnl8iDU1czQ8udePOARa8wzMljkCX
bjCp0elakuIL2D+xlgPEh+1Yz0rtteqvoFfouEeWJaXSnsNn5Tr8WCtZ556puILXybaK7JozGGG2
xyKrvgow8XMjkoYLfbDzUG/+hdzjZFLkbctPkqko5lEZi46mxBJoSLs5I8Mj0TXggRFPgzN0bXnM
wotl+Tf2+QyvBOlEsgxybrkBSxy9oZdFR0pWOLoQZK6pLF5q+L/xaELrnfmRZADEXcvulB6Ig9qZ
OmACgzKWLjbSmi7puNYoFWx8mK/rojMUO4716uOotfG1hhOEmwWi4vYgNy7s+HnBF6eOagXgDcr/
YG6MRXW+lIayEhCQOIapdT/E4zPidQfd8795RnRX593T+wfsPOQkDsTjBL4TJe2z5r1J+dkI8zw+
9pNW3OiCr+0g8X6lhCldmNh5Mgn8kdR1VlAlK1+q4jS+p6EPJWdHbbK+x77YPFj4991FPaz/Sqr7
leQp/VXaSADKzVC/VGs7/6xkDNQCoPxiXqsv9pLZ4pwQ0+k8GpMhXqcVJcBC1BHZRkzoQhSvvPjz
nK4hLDWFkjpQFfACM9T49QWtF8DbJ8urjgVHtNiKXYg4mYm7AaSPOl0VqhAXTp4p/fdJQ1hy4wmU
JO2yjfLHLE+i9sbwEshePZ6qOMdPRRpDlcm1vWSW/sMoCZO/0pVJXit6DulaDvvq0GN/turENlBW
OMsld/CIVGwyKl18lLpefY5w0t52UlGp1zrmW49DjASzHQLL1ykA0oNAnq/NPM4yEYHrV2b4zcrb
sd2g6KQee7LiJ1NuVZohbag+DO2oPmU+8qHOyAFdpbpSVU6TGP1Hpcisfg40xp0H1220O1L8nZVF
2CCQZrS2hWHOsfahL2QcR2RJwbFdI50CqRPxErRASlXrWlvRikZ3uj4x9nWulbcGDKBZLKTGR29o
ZSxvUYhJBRtHmGQ7FiwD8skssR3QN7ky2la+9ql0HvJS8J5JgGfBh6EVDZvgovs6SS09p0mLk1Wb
t+IEfs4YUifMcv4fEcgM6uniDC0QUeIQN7FUYCbh503QOuLYE9BMzRgQYOa9sbEEmk2sAu0BpJ3H
6b7yY+FbaTZi42SqhOpCYJSKZdNoGk23zyOZToumlJpLvw1VXCJGVXQpQcUrPfOKL5Pm6fJq7Egw
nYF10x8ELI0bGkCQm+zMElt8QCzsIdxaCXTPjQM9weGkq7Iv3NRN7raQrQzb7CShWeXUoky76cvx
BldF6ymkoPvkdWqK35ofiPxBVa6vNIxGSlvExhC/lkz2QrdVtfAqtFpUqTtMY468ETIirYkJXdsy
OuXOIrjMbCPJyU3ZGNk3LGDwF8ypVovDUK+4AjRkYhClhyDROL4WDq48IYXjDMgDwwDphzsOn1jc
63VcKTYUFDWD8m3ElTOlVbizaOntZTGIGjfTJ/8aKkp6C9RpfIwooeqOPA2puY20dhLtWjCUyPbb
UVrXUpb+MrXUi+yB+vqhsjyLZTT94FPDwfuGb6eBm4VZPgjNmPxq2yT5WKl6CEwYxsvNIJay5Qp6
7T+VTe1/oWUp6K5ZZOLDBKg5t+s6PKq9Cv86KfPErRSgfA55V/rZyBEGKvUx2KBnFLS2KkPbpjYh
hqlT1sX4OR/J5vlE8aQ7VaBiEuHLmX49Wpi1oEk2VF+iukARJZbF72VdWXBOp7DalVVl1HZVE6Tb
k9dpt4jHVo0TmVOwLlRdyFZRo66qsYmPIyr9d4UU9gLaGj4m9aE0Ya2pAS1jBL0Pv2eCqd/7U+Y/
wR1qOfsChrDXMC/nhbbuu8zUv3p0wytCHgGPKUOYhu90UcnZ8arC2033lcitkkS3KGVJeel6Qtzp
to/r0M/StJqbbojkrVn3fIaxDJwYiya370LxY9yL+s+gMqEDBnmrfBGVqb9nOdh5PkU3fJgErMXs
3M+Vz9DK+9q1xBzj+zDR28M0EOYf4n6SMEFsrOnnIMXSfYuw8U9fRsUVofSi2Ft+YmBDVE9Phjao
dNwgdCC01CWb0Tf8la8qGSXaspieO02361S46yLryhLTETqZV//U6Vu4agotXwYN8MVXY7102Nhy
bitoRdwKPpkN+HGvvE5jtRFJ7xAXtxtTGnN78FGNcGRzFJ/lrvQeiNb6ve8J42dsWcZrKyNat4Xe
0wknqc9RRgrK8VdkWmgu+GWLR/2gcesXyHYKzizaz5J5SYiNSV6Wok38EvmuOrH3uONC2be5J6NP
mRmHH8U+yiWXtcvwfDIb9Uslad54oXxzHgjCuSNUsCi7vTASTl+1JmoEqYzH8ujpNQpQtSY7uWki
LG3RQI8SwXLbvhu3ra9dispfqjGLBxVSNjk7HUodt61FxlMNuhL7Y9IeY5LryPF4dreBmvkrjGe0
3hVzw0wpzTZJbA/jyJNW9NHYO4KSFk6S1fV97YnxraxGMgqiGD5di7ExPfLW1VejUWOpiQ6Gr9rU
ViuMZVKtube4pg2XD9ICK+ir8Jj4CHY5skz8WUsGRj4UvZNgE+BMK7C/6yR25IEqMrKXkv+pRej2
Egn+HJDGV6c8TUYEoJcEdJErqGocyVYrVUdZLlB9iEb9U9+ojyn+1XeaVYqrvMozRymzcBMpfeNW
aTo4fWokK+IRzoFuNPS2GuWj2nc8nwkqvEWNuzU8AvkODky3KQDOb1Awk1e9OplXzeAXO+o2/rVK
fflCPHgeec61GkCwIP9RV13qf0e8cgjladWxm/ia8ZijSxygOoNKl3ahJHWeSLwe6izIteQcgXzB
qI5jG/grJew115qmS7beb0xImSuJNN00CkBLlYhBVIMR2+vs6AnFY99Z7b1vmqWjCIL2/H7Q/sZ8
AAjBYqDHNzt6LzZCASy+9UM9P1az6dBAedfWcJPb/PEoRLBzQkQwO6uJn5730IvMUu/84hgMPHFN
gmZPrEt/SmOAG6zDrEZYYmbRcsJPRxlFwaNb3ZWfY14KJ2/V0CkaABjvz+UliXt9gzACHwsa66yh
OGs1ng4z5Y3WjLLXfc7t725p1/Zk547hFPZzsMqci2CK5V5YDrf4dmhVhN6gM5zoaDbecW7thCth
xV3OWNHqWrTD9fsznBOY5QQp6APDxn+Be3rROyAQAFeDycpnvbDuG4XIXCmipyRufwl1fqHkutx/
8+xej7XIbzzo9bWsCt3nLv2oaj/C6PD+XF568u9NZtFekqWeKuLA57ux7NK27MZtV5179aQ6EI9t
ydkFzoarzZXXgR27on2BoLEsCZC9IfZImjir78FLWmKVoIJglyErwzEuM1HC/C0fKfONGMM6RSzX
11JcACkrsqgRV3GONh9gstHAaGEQE3VFzqDdJ2I9ZReS2KUIwcvv4n4hFqZRibTvIosVKwQnhLwc
j/BAh6+t1LRYI5LKGkIwXbWl6jlZrng7I0euC7YVfja57NmYI/QoEBf6urWq6r4su0+9VCcf8ZRq
3LEUfRc953j3/hou9sjLT50td+gwSbOq2PLAkV8S1enD0ZoMwW3HEnTJQGr5/iiLXc9RlihMzmjJ
WYoadZzTY12rnSKkXWugmxWYn8JUEJGhrFsnpuy29fT+Lx/pP+Kz/n9qSzWzQ/49yxr94V+n1Fb+
9r8NcrDBoYBkoh0JG55aGrfdb2q1AB7vAy/8rKwFAkXiUJ2QWy0samHFziso8RD8Q26VrA8U44Ct
UFyhaUhF7E/IrQtYNiEreSFlJ7jfxE4zWvl0m0xaYviJJRRHUZiLKV0gVsFqUJTrZCIbsL3JKO8a
zFRIxuWRUkzb6XjnVrK0oRcw9fYYDhFQp3TyP/aV5XekB2n/Ez81Q7eDiBdSLPsKOGtR3+LvEDyB
aYl/qzz+d+f9LyTk3915j23Vnmy9+e//i1Wt6x+4pme5B3xWuad5h/8i9c9/hW4gNzh19Znx+c/G
g7fPvkL1jX8CYiOPJpfT37Rq/qL2mwCmQnrFru/P3JkWW49dRw2QH0HwAX8D3fLF1iPowW21zL0H
QA2qKwd0JOv6aSyrcVuY8laJZQHA6GwMb/rUcn5VQnkQROTfGgOyAN4KFDcG47NkOl4QDldhjmWo
6BmovHU/ELl4evm0/91l7DLejn9/vz2EzY/HsMr+EpGoTzcc/+jfd52scte9KNC8bKt/dpyA+s0H
UG1ogP/Fx+dJ/FtHQlY+8EDNZW+Jq5AcgYjm7x0nax+At0pgEYjRKFD/kYzE6YMIc2A2cQcao5Oo
8+ouc0Te/LLoWuwitCEXVthM2kjf+2j1YdBBK/oS1WQRKc3jkZEr8IPJQ0gRl2SCSsU9R7IC9F0z
sjgR2tpKxo7WqTv9burl76KU5PSsmmgjeA9p+lXwy9moWB4vJCsv2JF/QsaZMjFjZ2ZQJS0jBJQX
kQDCK0BI6jy/K3BmRWNpwjYWdUApHYKbsn6s08zbKIj02LkaGNuq0p79ut/j+AOHcGi1u8yoPyGU
lG2AJx4MtErtIVWlnax62yYSMYnI09ItK6Va4USluI3fhVfTNxndNzvDQ+dCBPq763QyH/TwZ9V3
3Bd5smCinj5ZhVYGqTaU8m0aOD7utBUAZ1v5ofEwhfX/Ye88muNG1nT9VyZmjxPwZnE3QBkWySqS
kloStUFILQk+YRL+198HnHNmWGBdVujc7fRGHd2SkplI85nX7Ez9tlNvzPzWzA5RC5DyJpdPKLQ3
j151SDuqqTeWEti/SupUftPsZfVduttZ3zYUlbKA+dYZaJBjeZzK+zTZufBbEDVT6AL4kbmxttHB
rjeGE0QmRqNodPnYa9tip/+0cJdTdnbsz6chJQS+ib9o33Jwxs4+ITCejlhlD/WhzIPpwROfbcrs
Rvk3zgu2fYMbgzMiJ78Jb8oucCpgChtMkz11j4BZh+ResyviTYdptrPBFWREOx0MWeIXmJxRHUg2
1YfuEScH/ILyp+ov59l4xmhqQv6IXhJyd0GU7gr5JXN9L92UIbAeX7lHCHn/Ax9Vam+Or30pn5Qv
nuvjTqHauxEnSgT05N9ju+31TRkfZ/yP/04aPIqC3twUd9Um/FarN5YH8wTdWj8r9lNDo8LXj+nR
OVgb5yPcXaPzw1/S2UE6wOipvIt+8NWsj5JZpTfTYkPgg4fxwdruzX28TyHOH5Mvc7QJJwDAyAb5
3sPweYeP+z3a8qfJ8a1P5V27y+/Hr57mm0chghbzmWgT/SAccYPpttlZh/BDbgLG9DMaBdURWbUR
0cHHXvE1ABUbWvXZg/eMDu/9/Fz8ENi474tqA04C57pA3w+/Id+gVHU/BN69d4i36kZiux5U36aD
uxs/o90WhAHNgY1zyDhToBi3iMXHSMoXQfU7/e2NfvpbTH6qHno3sG7x496VdwPF09mfH9OjWW5Y
0Gext4LkULcb9Eu7nRZkP7MDNJt0731w7+e9d8QC6uD96k/5yXuCDQ15OD/N3zm2zTYy/Bq2RuMn
j9pWPIknMwu8boNXVLI4Z/vGENhqUP2zYPS/z+B/Qi577xn8+L0ov79++15+/7/ePgfjSuIsIhrg
2wjVcMf+K85H3gZHEBT/MGXBdYY47F9PH0bKUHHAN1C5dSnCLKC0fz19mvmPJbu2QcgtgRb0oD8J
81+kk1/dmXg1QN2j9IZECv18bw2KooiuFIU7a590kYB2akSD4ZkTztVPyjHxNm4ty1ciLRqDdMDV
L3C1GcD7lOiYZIqeGH6XlDQig8Lx5DYaaIdBEbDtRxNOnhMI1aBCFWUTheFUn8qP6ax8a3qpkiro
Q/mDfkZGU7OERLfFOVD5wDOFkkRoxj3UshzDwm2nWvHPwq5cyx+EsHI/xZXe3RUQlR4Twyx2dTvA
qRj0fuy2VVLXyjPW4N4D2Ar4eUUb9ocs70k6IkH9oZ7G+fHV1378r7V6rZtznrXzTZecC8gikhGk
SW9enYYvm8x1rn3KVSCuUof/UxTmtdLvKkh5GQUcKMillwR+Db7Mm7zt6irRPsFAk1sR48wyGrLb
KTraaEZfXCMgX9gYTAXDN/KAxZJt3ZDv9ELMRmNNn2y1mu4ifKCeR8NVjB0uFDXdgi5r4LBoqbev
I1T2DkJzsKSURlUH/ViaW6Nq6SempjD/LoTa/gppTNFW8xBaDFpnaAs/mkrzo5m4bDi9Mqe/OuQf
6aYbxlRuk0rgTj8NjUQm3bM7BHtgJG7mWZtsP+vQNASz5gjbx50TUUhNevXGNKpJ99UwPCne3Gkb
26yqO5RO6w92HI7fYhpdWFPKzvhuJXbzm54VCWpqVk7hmxhKFv77++LNF6NGi+0oqKjF5olVPI9G
MH6h1gQC/1Mbid/hzAunsDazjm1rhhD+y2D/e/v+J/H/q3XffG+//8cv0SbtdPpe/Po///n4veq+
/8ciJ7bvEvHr7CJ++aP/zHot7x/YyGMQwvdY0t7/rrdwpv4BVAs+2XIN8i9nWS/pMSntcn3zpxbS
56uLWPsHOL9FkgRc9iI4pv3RRcxu+J97GGw+1zDAZ9CpBncc2flqtxgjpDCUrO4lCMMUWm6r/BYw
kW9eLc6Fy2pJnVfDAHyFRYSYPxXp9aku2Id4I1TuvdJW+V9Q/+aNCaXo1FRCfEEx2/yCR70Oea5Q
v9SxbV8Bxp3flcssPcRoEJ3ECQsnAWdVpFZQc5SWsKKjUOd2r2W4Fhfj8OH9OV4a5KVJRjLHZ11T
cGLVafNSi+Ij/JgwUKgbBLneXEvjeJ5XK7mowwCAQ1Vn+XV1vJV5ikJvSuKjCgwB6IAotrM7g8R1
i2tuLJcmhI46+kQgV1GNXe2NrKvZ1k0XH9Mp7f72SlfZqUVj5FcurEvD4PCAtA4OM8g6rj5OG7vW
5HXMaOyLdhsPePrmVnaNBrPGBC97gKSX78/XIRFeW/UkvSwVrVfjY+SVROBGSVvJUBeUpv5rkCP4
EGm7W6zh3d0wxeWmH+dy22BJ/Od7EUQAjApgZ7zc614doC0zVFCnPsYSv4DYhVPYzU7+7f3NeP4K
vOx4wIK0HQj/gPivjYK8SRThCC7hWGfqz4EQ0ffs6smqXCSMdKSM3x/twidEoIB9wlVFfryGOXes
ORZENplSZ3YkUoYEVoaI3/ujXNj6lIfVxT2H+sVLnfA1Vi/EOsfWiyY9GvMY7rEYJcsvpl/Y014D
mr6Zj6nCAoGTSLUHJZeXIOUV5aTIGg2QSlocW5GF8BLYPDehJ7UrN8abj4SOPE5AvNVw95Cw0c8v
XwhRReY6FTfGXCQbOyqynyDEW9/GouUJe5VrwdzbacGtgKLNB8JnGFbN+XiTRrwLOCk5hjM1JjyO
YfYb8Fve/0xvR9Ft1GP45ogRo5O5zPrV4tV5N9RuCmxtRKThMKfwmMsqu8bIfnuekUEgISFS5EjT
LljdTuViOtk4YXGsbBP6/QgwL9Xr8SfAQG8Xt5H+MM39k+HW8nfVN+VDqPewFuZy2v3pdEFEcJp1
iLLL7bW6vhIrn0otFvHRjM1pG3fKzxBNl80fD8I9jMoZTU6HCa++HD3csqsTDpgXtt02FE2ygS1d
/3+OsppKKaNQ5sYUH1s984JYN0c/wubgyihvjjFPynK4iDsonMEwO98f3jS6uaqVxbFQdHODW+L0
DeRet8W0yr2SI10eCtAKVTliprVGi1q6gwuNCQRlodkfDSPuQ3y8h/ZzBvfpGpiYgO38ZUbhkWcf
+vpSPX5jXjY3kszCqcpj0eSPI8DmQz2auh+2U6CpfZDX6owdzHDNe/jtcWNYNM051Mstsi4jG9k0
9i2YvqOrQfcxigSS5ZRdc0p7u5KMQj0BCCoXItv9/KO5MdqSimaVxxpWWxX0utIVd/UswyiYWlTb
D+/v9wtrSZtxkSAht0UBZ/lxXt0hDmQC2c9ZdXSkoeExVM/55zy2u3BH0cA9Rc7s/pyUzj6OlZJI
//3B317LBCPE3CppNfC09eBR45ilMTr1sWxbTWwyILoR/mVN+owzk/EtzlVIxe8P+WZ5iXzoOXGd
QXRk2NXy6nAzZB0VEg96C96VmkePs5diIoS26xV3mDf7haEIQMg/yA15T1dLq6hAJuyqbI8Lk/u3
CVfjVEGYvWate2FGxDdcWZDf6Jes8Q/D1CEcJPL+SErc35H0Fruik9EhUsLw6/uL9+Z7EXmQnSxq
3A5OqOu9WXoZMoZW0x0bt5AbrB/y22Gs4fK5Sntjaq17JYK7MDV6DWRfBKzo+68zbLDlMLU92R0V
nQkthPSNaMRAYXd0ruRNb87BMrWlq05wQJK4lslh6zWjiuzGkWhI+z6oeRooEVCe0XKGk5hxUcAA
sofrjyLCFa/CC/uEteRWgUUArmztljvPeha3UuuOQybUXQ3O5Zsw4vmK1NCCLTlLDJcJvhpltfHt
OqmjztO7o1Goz2DTx61uJt5NoZThpzTNh2AO0+FP48iXMYmzATTAIloz4g1hVLOOjMxxcDNnYybK
15riHjo+0zWPnYs7ZeEfkuLT9l6DGWx9XoDGTnf0qgJ3ESMxfImoRgA471oYcnEo7ucXXq3xxndJ
DOWIH4vdHWfsuA5aqapf1VCdbxNpiivfbNVJJLlg4agYLMZ8i9L5Gj4pdbsfIoxcjq6Ct6Jf2W56
mtGYudUMOzqq3aiLm7GiPulnaGSafhUV+i+nbsRD3WTaUxNbuX7lAr2wWxEsJJ0CwEJfcZ0WVygC
qTyE/XEaSlgJ4WDemn0SXnmWLo1iEIMt18zCxV/KHK+epTnBCXFuGWXucUFS6m7EJ1Mzt398n5HX
UyR50S9F6fh8lCQe224CLH3UB57ahCdwrzZpfXDgMXztpEz/+D6jDWuR5NMeXmhXy9Z6Nath8mKp
tOp8HFKA4ikfKkA9ipqhBlruT6fGpgFkRHJAbsAv50NN0hHlDIfmmKoN11Yhpa75lUE9Y6Mg8xQG
eToW16Sx316ieLzS6uAYoikEP/F80MgpQtgFkXc0u9GbjikGxsleaUXe4HPkhtUWm2rRP+Y46ZbH
nMKLc2Vzvr3kyPIAv/Fi4G73hh3Zxbpaa12iHG23cW8HGMEPmI7IfSHxI/FTUCP4sckwMa+M+3a7
viC2vYWj6ADqWn6uVx/Wiq2Qp7kMjzOQ4S0Cr3BTSnwb3/+mb0dZXgcqGkgjU2Nb3waqHk6jXbrh
MczaeTeZeryFp3itGPVfPPmzp4JmBD0pGPtEZ+j6rp4Kq1LMnA+tP9Q9C/Y0OqNibqU7WO5T5Ilm
3C3FUt0fa1j195HX6CbkQVFiWJpWHu3jFDJ2HxRaQdNnDmfVRmOwgSWlBgVMdRibnUFhBC85VTk4
tt0YGwvBudIvDDQ+NlbXh58VWyiUayYDyd+sCit9gyBiyYfUUH7Duq2q5aYDZTFuTHVwE9Q6QPN/
a9K5mIIqLOYvudCT7DHrEs6YnlTSvhOhTNIcUk5WlR+1pPMQ46p6w9o1fdGl35OsH9qd0QNueIw7
uDcPGXz635ZstN6PvVyJ70WJANxBF17XPnV5VKGDaUVF65u1nas3Rluo2SY1O/k1KmbH2RQuDKt7
1w1z1IFGA1EPG3Ja4ce57fb3iZZX96o65p/b1mmMLSYGcfLJnqCYaThWGt9HY8r1U5zJKnlAA3mc
tomY3W+S8tIXRaeQtZ+9rI13EvWQaD9nQ9h9ybM6U+7HdEydw+iG6OJuoX6E2lM6aFZNjxrZmofZ
7JVhB+Pb+W6Yk+Zu4gLCzKEUcmEujZ0739RONcx+nSclOFgUyxy/x9SpPfRmmtC2aYbU3YW6Mn5U
+lHLN5Vap1+btqhipCOdotxKk6cKBADtu03khcn3Kl5IIzVMgDhoqegelDbK0o0mpSr9aizQmyqy
UP4IB93+0A4jBULCyR4WT2uW8baqTJrhbe7OiHLlfRIkLRnDPozxH97MtlKZR0X01rDLZmfQ+Ckk
ceI2pmDhPBSGYrdBreSd84P3ELqmkjldRIMyt2p3WzmzkQSl4mHnNLvyh92UlR7Ajcy7nSmHKHvK
mkQf4RcVqv5tpCwX/0J0fdBvlMRyYcaEai63Y0+3CracHXe7eTRxuHesNFcPIQhdbyetbNBQYsgc
hIco2mUzOXhcj7dgd6R9yFoDZRnfyt2OHr7XtwMgt9pAJyJTlXwjZ5iKgcwwB7+z0d5DPi5vGuQV
J62WO29ARHiXZEaTbDFlrIZbHLZrKfFmtEZx51oDmIdaoS/np70skrtGihyVYVtptZ8DtDBRIYKf
xtWxw0p9CEqJ2B7vRR3qhxb3g2RvpWGlfLf7ohR+hRcsPse6Wub7XiYQtgCR2k90E2Is6mDua6pv
h3VkHWwAUNHOyauy2c8dxNpDkvGH/SnF2207N20HqqIdMFbmpTSx7Opz0BQTWVO4HTq1erQjMcDF
G2hyPMimaTO/7Svd/RrleVb0Pu2HRnyeNYzFfs5aK6KvEw4rAxy9PBor1DDUIu4OOFCizooHM73U
71VeW+2HjNM+3SsVWc4+cwrq3+gLtS10rXgMq2YzY6jwM+lFC+tCpKXKnbVThZB2fDtbxgQ6cfgN
g+3HiPhFkGk5PgVtV902Qtd+oQTy3DbOQ+TF+caurI/TABRFCWF4ysZSt44li9+yG2E8Cr2DSjV5
voA4WtCBn/zEaLq9bOUJtZYvQppspSSC+pHqD22imABg5iz9ayJE8RNq67ddV+0xVpdbD9GJhZUL
rCiMqlNYa8POm03TT+up3KVwMGnkIsiljXH9lIYKsJN5Bi+U1A9JZUKAGhzlxu1KNGMTynbKZCFR
2ww+bdRj2kTwj0JL+VDUpXnIde/BEKHY9uiW3qBY+2OK+2GTOcq9YbVyC5Ox2llUtPZthzwlrd5T
My3+1jn6DF9to71x3LTC6DMxPnVDee/16bwdJ+jJCPCmNwS0fSA0/XE243TTtULbT312hz4uWAMN
9U8h52bvykk+5AieEBFHOIfZojqaWvHNKCwNvNP0VDuonys9eiioUtV3FDmir+GQ4tM2Tl+lplNu
09XBn0nMb+04F/umxi7GLX4BIdzlQxjemK0dTgCsqnrUJN0JwH43WgdBOWjsAnN1nwbeUH6s2qgG
yZ+2Xfk4FKk338C3M/MnpEcsL8DfXVNuuSe97tbOQcfdNFFhWIHdxG75gADrIP4eZzGPj1MjHGuj
Kk3pAsRQEzH8mpqp7H9nyaT3H2iqR+0pTc2ZKjxVEmNfNUqs/yp0aJot75g1z58Wg/R+9lUFIavb
Go2r5u+8HNXmUS0LkWxUTnS6lRUO3rcFstTckrqaf1CkkTj7fJiNaa+lXYGqX6qRsvWLMsSulXlU
/i7qAkPhIOatTV38BamS0bAfRuM+jBzzb212Eu97yCUNB1+qdQdnG2tcvxSuBh6uyZLWuEmBKk4I
fKelVQUVMkt5MIYOLFkdtuDXPsd35p7Xywl9N07jbKPoUXYq5eg1W4pUwIQd2Xufi7hweXCh7/z0
PFHpvttCxr3zCglhdCztAizjOLjwZmsFS6NY6z0VKPFcYYwaFw6fDfY02ZJQzd+iDZvZHwqrxheU
iDRH9zBNvvGkG42PuUwtgkrp4tu4AbQBRd4AbKdjBw8iZchV+P4wiiDOdnBPy65UzE9mG8d/18UA
cFnteVXua80TPIMuD/XGHdpOPbWWyBHNFomQG9aF4G1yR7MiDYiqn2A1Q21TFt1cQZyd6I+NSmza
j2Is5ubGQ44eptmo1Fm7C/PYm/ZNOHvxfTPG6hD5ZaMZ433aOhHF8RL9gk2hN5pycEcqv4HaGIYM
RG+jfTW3NaqpfpGPHnziNAX843d1ygNmF5b1VDdjGgWR1okPlUfJh5dZzaaHGLlU3FdrS5ofOuFG
zWNT5yn3ZQIyCpGVAVAi17osTx5WqtzWzeCR9Fu1Xd8k2qCF+8EpB/3WaeJeeSqMConUolYroISW
/Rjn9FsXzBDOvGk0dsk2J8j/RpSvFrc1R5KEXjfS9mcHr+DehFfs1H4S5/q857Gw0qDtsqwffSNL
ujYI59ASe5CiyCWUfRya+6wnBA36vlR1nwe4W6AtLirExiiJ0xU3xTYVANBgb3IHFcfYl3Vrq3e0
yDDL8hRaJLuGm+v31OtpcuC3oyRvyvazbKqx6f1+XGKJuBmrLHCrTEEKbyxHfZMlFrvGMptC+SCM
GsUzZ5p4F+ooRDcAyWPJNcHTUmFqLPLqp7UEmoe+F85iBxyDrmEnVNB5dY7psEfzACNbTR0xW65m
Ycz7kC5ut9eLPuVYwL0qgiKlBLhpBrvKDl6rxJ8Tp2gWmY3S+Sgg3rt+DXe63Ltd6P1MEg3lTtmg
/c22QJjTxxQ1+k7ZpBY3EzG92OUp7C7fiPDKu1L+fZOtUXDTaOVwqeq0ll6kgF9lTZD3E1dL+vgk
8OY7pbhdcbdo4oGHLNwWejtNyCcNxpVR39RvXkYFG03wR/Nx3UIlqM+aEtLryeEZOzSWSLZI7zmL
tfy1Cb6ply5DgWynwLDwdda1Eornmla1c3zyODR+o8C3nnCJBrw7h3rQ6GVyBSL9JkNkQIomhs5+
pL6wJlY4EQgzq9Tj01gYztfItbTnzDOvqeVfHIWOLewkA+f3NRNQrceuGg0nPmmzXssbxars8MGb
ZjX+044f01nKvyr1c1qQa4Jqj/kxat9tcqqRBjnouZy3KD1fE/W6tCFIq12APoix62t36aqVsTIB
bj+BXYluPOAIvj2m4ujk9rUCyaUNwXaA0ru0o+lBnNcJ8mYiWB+G5GSpzYc297gmxII5N7tn2rxf
3y8XXJwX+w6QGmeL+uv5YGkZOw2Ij+QkZG4+qKiS/z3LsQmMSb9WqL+0I6j6UO5dNCzpjZ0PJXKR
l0abU5zUDEz32qYP5WfFc+L+0/tzujgQxVe6f1wbb7wgcjNJhEFkfgpD0ZJqKI792cAd/A89h4CC
LbKcCzASepKDSNP5hHJeBTx50xRRtaz74kz22G7Kucr/0LKHcRbvroVTRbmONtyyYV5dgXMtQn3u
2BBOjOtQFGv6bnLc+OOfrhpd1gWGjO/V8pVWo6C3OfGa1tnJbcbxPq979b6ws/yKFsbb/QaZnGqR
udSG+DqrkmPe05ZRvd45dmWuBiGAmYAgCPEHkevbP53Q+VCrCpUq8x5B/sk5OkOnHWtVuA80p8SV
l+LCZiP0AAC2lFIp264OkBtVRW2KwTtWqeIc6q6PfDw02yul7rfLBsyA/uciEIqUxbqt3GNFa2p5
E52qPh6Qpi90Un6zVkY/r730858uHDq9PHwe2BRgjWv5OKd30JYvvOik5JHaPAiwgsWR9q65e3+c
C0/72TirgijuZ4UXK0V8avUeER2hbDX5S3EQe3VCa95JN2r37494aRmBh9A1R0ZtuRzOT1I2tm6y
BOAnBF/zLtCzobhF5FpPbgZriv9+f7ALOwPULzxGhEcMSFbLD/Pq2E76kCrItcWnpHC0k6O1mUOU
jPnF+8O8nRPlYqBlBjQyiAJrvjjFTyQeiVZPMsrT5xk5653VleT6uTJfU1K5NtZS2381pdTNXWSQ
5uzUJ/r8BLbU3JRSHbZUW65J8r5dvaWsjLI4EurARV4Y/a+G6qj2hdE4Jqe2MMLPFAa0Hf1V50+b
LdCuly7dYqzLaOtmBIwCw2ySIj31WSKdrWYPXvehAdXWB142u8aVY3xxUnwqIL4WuJT1ZaGicONY
nUEUMQxUBJD7Clqts69cSUvf66w07wL44onlZVqQX+rqXOlLvd/qeGjDPhlJBoGQ1FxK1uJ+4Zb3
nTuk96kSKyfTLEeqH1qBFPgfb0p464DbkH2lZe2tNoolU+pAU52eHEnJnJRtRtO/K9PyixYt+nrv
j7b8bW8mjHzH0vV4MYc835ZmZFZDrDTpyewMuSMLoslpV22wCP/c2mnXwlyQ+k3j0fF9f+QLHxTF
qaWlQ4S7/HM+ctIniZdjNXRKpxxKXq0l227Qpyu79NIoOA6BaQPLhCLz6iax3DFTi7pNT2hm9V9s
NY2LDf8xiYL3Z7M88et1hO5hL8tIy3O9cUJKHaE1so4IC88f7dasPqZOBJUtJOuqqP96Vwa8cJ+4
BFCcPZhRQCCXH+jVIS+caZijQUlOeDRZVDmUfpdLxbttof1+fH9uy5d4MzcuYWSfAfK/yXqEmNM6
NcPklEUQZjgTERjSY9Xr6ucydfpNOvfXGn4XZ7d8MKIqpNLXAe9ANT5PlCQ9Wb1m7uDRiltHGRUf
spC88rBdOgF0MwngUekhjtPPF7JJWnAbI/dYl7T5Rxt/rru6VYrboRXqptes1PKbsPJuZeb02/cX
9uIsHQZmopRDFjWM199wpCxuWlhc4Lhmy2+G16YwB+SMSOZkQF++chQublGkSGG8cb9ww52PFsdF
PSGWl57cDk2ZsDIqdMuzbCt6TdzZ6mw+vz+7i9vm1XjLXft6h1YNhS3qXqdimEy68fmvqFPQA8dn
4JbGFV4oWV5cQXRcWlE476AI0T4g1VytKC5W8eApS2UzDFGfTGN3QHmjE89hDIP+yt35wodeH4zX
o622DmUnulupnp60RlbmZhQ1Cow9pPO0S8e9SEVMT5FC8NS6neNLxxBfoI9ciyzWFgdLkgPBTCVO
WlSkkQM4X2gvjGdvSJDq7YeBiqfIHfGzzmLqSa1jULHty6jPAwGdy6aFVQ5PjaWHj11SRTcF1g+H
EbPPbYz53T+Va/6fXgSXdsDCfOMZW0hc3uqOclFktPHjS0+T1sWIFqWD3Akto0AMjqHL9oNwfvDY
V1eqNBc3AbLRgNpIzDEEOF8PoAlh2HU0wjuLXg+at5/nNFS3dW4rV+6OS68L+RhR1gKzB2F5PlLt
Kk3ottwdxkhzqA9FurGnXt29f5Au3VAUt2jbvoQma7xAW+KgILspPZUAZ7CjseXHPO7lvW4OxYfZ
ab07IzTbG60OoysQy4srCUOTbwe5FR7X+fzMJlMrKbT0lHmZtfXkXG8jvTduwZzUV8KB5a9anyUA
Jai+IYUCMXe1lDxgXUIYnp3msflVeGzVVtbzL1kb+jO1v2kfx+70XLpl8Yuep7yCEbx4hpCO0qGQ
AejGJO18prka1fyfMDs15AR77G1aKC1zivC4PlbNx6xK2i9Ix+Z07Qft51hYz5PozV3ldsbHRlXo
/sbWMD//+YeHjQKNGXVuYt9l+726QbNpaigdEyKppUHxtMHpdRdWc/tdH6aeUl0uvtFVkB8UTbev
LMilPQelR+XttUGrrKOzwch6r1SBwzllODhBnDopLZCUPhkSj+ogNoph0fjVELUsN3nhed2Vo3Xp
7jDQagLJZQAaXZdaFdx+SAZketJnRFdroBV/wTNKj9qo4EClxtbei3vjmuf3pTcSLD8cFkqIy5k+
X3Ek50eqb1V6yvGpjHyrNMuleRUrDz2V8oMhtGs84UtHDIEW6m2sNtHH6lWOpnjM6Gilp8bQ6gjp
TARBNvmooG+K4md+Ldq5tKwmiqEQj0jliTzOJ9jPoVq4iGKftLhxGWeofyCWC27Hi5N4NwyD9zsm
0/r8/ka+uKyLcxOoAWQd31iwVVlnJ5AlT10/0k+do7ygZU7Pdb8QJbud0Wnyr/eHvLSuZKY4DZEU
odS2WtexTcsJOVWGHA3x4MTROG2qJurRyAjN7OnfGAx1PHDbAEpJ285XNYmwsptES3JvNflnqwMd
uCvHJP/ROBkN9PcHe4ta5b1nMBVdVhiY7no1R0/IGh++RZqfPEZJkRlXwLFu6cjOga1FQZ+b2lOi
SrFxUj3eTLND+yeSGKooY3ytCXPp4gaUxwsBaopiw2pHLWWqzkmKjN5rlz2HRduesjKmOEm8456M
bKwfOhSXbd+g73pvuTQBrjwdbxlUy4JwV0HI5aXiDj9f/hoaUW0p/AhNJs3A06Q63s+9NW0wN50f
KtdTFjv44bHVWvNeSRwN0SCtg5QwDNfywEv3Jghp+kCkZBRql5Pw6sruozSujajJThgguTsKV+gS
mXNU33WVO+26Lvb+NsciP1YlEuhX9sUS562f0IUdDFYCx803caBsuinKlSw/iQJ0qs+tZX5t3bT7
qrRW2gT2JOXe6DsEwuehaheV4npEnKKGUb17/0e5dMuQTVHFgAnCRl3tiXQo8izD2PKkIY/e431M
fykwcXlETXyi4r9rsyj8rSi5Ol+J/S6N7NCgQ5MJC843jYWWeQkUsxFz4begK4SIerztlNb8kHdA
E/wG9BFSROiyXln9S/cNzOKl5YkeF7pr5x/eHL1yMnEXPeVWmd9rYz0EpirqD72eOFfyjktzhMvJ
FiMwY6qrtEOx5zgBykG7AXD7Lhxbgc2fZh/A/Sp3sog/pwiLXFnXy9P7nzFX4Zm0XGCBlchOKpWx
u2GKPoAlEHdhWRWH9/fOpbeCqiU9a4ceHiTc84UsgfjVKmiDU1jWzugPOvYG+1p0nRc4uog6f+iU
5kq0c3FMSInoxUB6AxJ/PmboGdCTpio7DYJ2vG+2c6f4nHCYU5nhbbGCv/bsX7onCCiX4Mplx6xr
tKOSdHVm6NlpTMCthUUFGk4XYX2j65l9NzhJjDQWr+RG8ZprzbeL+4eIirLKEm0by/9/dUfFPeit
Xmf/KFFzW+JTaqcjpA67e1ISbPGm4lqd42KijG7Ef4+4Wl+B17Dmjml2Ejr4WdQ+kH2q6nALoLy5
dTAg2syOeC700dvrbT/vk7jTr1xJl1K1xWqa6B7aB3fz+aSp2QKGRXTlhC6LtU9w0vJdxJKv1Fgu
flakhRa9vRcm7fko+RwbmOvK7BQLJ9tZ1Paxv7NdZPD6+L4Hsr7r28mt0JsCe/v+ubl4Ql8Nvfqq
doxLCvgmmhl0hxXfs/P4r9oF8+irzgIifn+0i8u5qA8shwYAweqLRonsG1Pm+WlSZkS63b4nsqrq
YbxW3bg0LYByC1IelIKz7tHoLQV5LVkSMxfrBz+1rbEF/KsVFBQaFUz8+/O6OBzR+EL2Q+R83Xmq
9GpO0shlp9p0HPAszOsvgGDlb8UOu/zf2JPkdktreunUGKuwMR/TWBGzwlXX5dVGgtfHMnyMr+zJ
i1NCiXaB+dI+WZPlYQbIMvKS/NTS01Bx3gMbuzdE3H4cpOPK4P0FvHSVEgrCiIfDhMDHqhilSLrk
Xtfkp640so+t2U7PjeHFX5FnMd1AUkL4N6pMJGwLkgXiD7nqKtgIhSZQuJjzk+UoDjF+Ue17rwWL
mANND8p4Mh/rUE4378/zwqpiD4FF3FKAx+RvWYdXl2iL7Z5rCIItczZwGMfxKqd5CD7NdxWpX8kv
LkW4EFxfknHkXaHWno/GjR3ajU71p8kFvA1cAW8TM88P9SSmvR01+q7Vw+I+BXlW+Vaj1hvFlM7X
XJPiym668H3RuH0RfIfKSR5y/pPYMlRyblBMtHpzrA5dE4IoDAsVrGiTzManVjTy2/tLfeG9Qndo
Kc/D6mJbLZ/i1VI3AsJCPw/EdNRZf2hlBGelSdRtofbGA5SvcAcA3umv3AQXbjjKlgtflbOpYnp9
PqqMK8yo0FY/mWKelE0TOy0YyUF3s+3707tUe+KGg8tMkWeR21nFVpAQHaUUTXEam8nMtlrj0YDD
uTX/a27x71kg/elNikZb2lvplrCh2MR1BLsa9ZVjmMv6xhaj8vj+T3XpOy9dM+TtyNqBmJ5Pf8bD
qCaDLk6An7RtW/dIrSp47/xfzs5rR26ja9dXRIA5nLLDBGk4VrZ8QtiSzJxZTFf/PzUfsLeabDTR
hg9sQ4Cqq1hhhTc8QKRRnyCj1t9vD3gtSECOVhb/sHHlNK9eaD0c+6HAlyMgAgpx0Om9w1LrM0wH
dZSsCmTWaQBj5iVAxaqs2GdVycqdaV/ba1yVhJ70Y3gEVu8a/SXgQR7HmrLq8jlplr9dJZ8fFXNw
PtXg9c9stz29BbmTVnkb4lmyWy+NIjZ+jFOWm8pI1zlwC2P+KCLVXt7VlO/bg0dNAbun/FtGS2oG
6SOi2Uflyli+3l78a1+bcJBSNrxCmvqrO7QeIZZYWAHRiZpbaWVTmtbRIj385bTl0L9DD86qdl6K
a0ttUtkjTwPUtNGyalucxDDVyoNOyYcvOsqGT4Wami/OPNRYuKrKYwwd8Hx7olcHpVxPqZnGMzpK
l9t6mqzZaPuoCBx9qE4QuJQHdU7gGePe+ghxof8+Zkq/s6netu76C4N8pJhJOQTK6GprK3kf5r1i
FYGRJtU3ir0JgHFn/Nou1figGhEGUcl8Arq/+IoZRkcbZacDLZ36SVv6+OS2lflQ1ZD3bi/G1ZsH
OXwK+4TclHBWN09YKQl3tloEpQuFYFB67wgsb8Q2HkzAQdHgfWGQaPtDMmMDhQkFnYjZhwEaHnCE
aCn/xunOu3ptJ5KWkEkTQiBIs/pJuGDWox43RUCb2Rmx44aKyuoISUJM1JZXZpjLPUuHaydQth1k
Ns2/1/UKra/iEKOHIlDmWjtbaEU/4VGXPEHhb86TBWbAc3H5HYopRPi3Hue9DXJtWyKDSRWYYBDp
Hfnnvz1xeTLGZUnXOcB6FqWOUdCn8wfDgEYAnh3BWozfX9hchwaGJ1o2FL5tyJc+lwoeAJgXP6dd
O/+LXRs1jql1q59YYdSQlvQx/3l708i9ermXOXUyw5HdRgRPV68xAkGtmYZAREWtjuIAW0L7YuSt
ueyc1G2ABdNX9jO5GSlyrjsQWTqhpyJ7a31D1W7mfy0ewVpUz1ruQFe8e1YwBQEJym3HYKtt1yzC
g65gA+bNTTs6NnHVLA9mlDTj3WEF64agFJLhMnhc4zawqiwwtqIrjodaA5+sKrAojPak6OQztfpI
uMyD6qFrSFCxKRHpRsdsKS/QAK8S4F9u7R6BkSQC5XAj/looZQGDrgOs4jeqlw1/317O7YHiNcPp
QKY2hMdr/Aa67RbQsCQLQFohlA1zaTmV+qBGf9ZKW1OLhHr8AwfFhKel77vuNCoVmtW3f8T2UMkn
9Q1fiicIar+Xh6qJ6UgkypgFTjLnpzxDrJ0mfFJlnBhtBvHUuByWJte/3x53e4XxoAE+kCBqzsg6
dHKiJKoIVUjr2kkP0RyPMU+dOreYH6yC4Y/xYNb3I0IZFKSrSc7FZ18jH0pkIWt94ou3Zr78pBy4
HJzBGh7M3Gjek5gnfzbe4O185iszBfxOg45GixTDWoUNihLZtRAUPW1z9KjzEr6jCZKX0C6NyUug
QuWqu/NVr9wLMh4lUsTWQFrSXX7VNM7jIlsosSwqdOyjKAYne8wbozF8t1DE57u/pWxqSDQlF565
tgprqAbgfl2QXNqjAVW4hN+EKaXyxe36MaDa3is7F8SV+dGBROvQtLheAXddzq8CSmHXXpgHmt6r
9tPSq8146mm/1F/Re2jvfm6lNw1YcYQ6KLeuO/yLmQpr1o0yMPKlOqpoLARD0UJPo5T1YNKl+HL3
ekpLZvIJoHLUp1cPHZJpWYmBI0zY1M4fl94w/MLT51+l3XXToYfLuncVXrkFwE0Ay5foLp34+nI9
lTzW0mQRZQCxQleO9RS+hgh3+BgQ54+4/nrvvBx7h51deuWVpDzABUxFAoDOGpNDrSIGPLuUAReQ
/kWBMPdP08Tz0+3VvDoKMlgIgYKk36gqaW1kihR4flBNVXWKjW44uMq4FyZeOeWsHdQd1k/C8VY7
EvXWsjGbqQKaQT58NhPwRv6YWKl+XnQ31s+dPmvZzjHYDgr+FUYgEj0kJnBRLj+bEUdtIjqvDOI+
sT468WJ+MhAd+LXEofUpr4RtHe9dSxhKZHyARCXMfU1TSkupR6saVSBsWzmJGnp4OPTKTh/l2rSQ
b6XqTpcO7cDVbiwj00xj7NUDgeA7Yuc5LPAC2winw++iW3Tj/B9mJWEcQEBkwLH6dukcOr2LSkBg
K6PxEveQMY1q3nkGtkeMv9+Urw95FdBz9fJb9YpCl63NmmDMy/S5DJf8FEbDwDtbYCaOSM30Zxi5
obazRbY3pRyW0gmCuDBj1r3WOgSrORleHSCgMrxaUapheNshCIANXabcvz2AGaETZYCGARiyWshE
kMPpUdwErT38EHUhsPe9X+cGJUl2njxp2MttdkcDNXz2hrENUtGUhk/pu/lz7qj8nW7viiu7kNAa
IXw0oNgVa57cHJZmlFPQCnQdOtlQO9Ezpnr/6nldBpNS70G9t8NxA1PDx3UTYM1GQg+ZekQ3smUM
4ir6PjWuc1DU7oNt4eDR5/MeCXAb+77d928xGHXhtd5b0eOfiLbFFGiVYoNXC9X6EKppn514vr33
5VDEHkpeTdGcRnzj99rw28PAZQl9it4eDysVncvD4JZA+8usmTnhCECXbvut15avEXiqQ2ONr2Wt
Nuc7vyaPGlBHiXOhwEBidjmisAzoFo2nvMSYdh/byTwpOrIWcenyvi3avRHD22gOxw6UA+u7usE0
tYODVmvKS5Lr6iMJWg8FLemXRx58G1877oedETfnXJqqAYGTiaBOs2m1oskk1CpvyDiRclvsIyZT
Su9Hoe78bNV4snbOxuZNZTTebZk0MTli6cvVpAlrgKKQ7JkBg218mpQPppj3AIfX5iS18hE/50CY
647zNLaRwS2QBOO0IO/hztrRLVzlWcnL8d4ggQlJ6hvnXQrjr5+cPLbSEq3kNGiqqX4GyZOfZm3U
d1ro8iNcZJyMgtCmzOcIfDYUVW57bOLRYgoE5ZXPFYBRNFyTlGJiX0Rh+c9YJpmaY/eEF8o7YYRT
5TtZq3t7ynbXFpY4lmYXy4dMn7wdfqukxIoaRti4ghs0vbA6Cb2puiMyD9bwknq2+A+bBXgm8Sz3
KGVF+Wt+G83rBks4WKIHbgnQWlfVKjn2Vdn3O6/PtVnxIkgAHZEYLYnLccZ2LmZwNgBqcidFfVck
7s/E1ZeDFqJc858GAztCAY7Ubo2fDnETh9HBYIBAB6oGXhqdUAtoPy5FMe9p1G6PG5eIhyUnIR7K
fRvEpRpNRRxRcMerxjwliHngaLB493at3taOpxs4oHwTVhHKiJ5Pb48KPdCi8WB0WW2fIEFhpD+g
pievul2kd586vhbPHTrlVEC0deBV1EimUB8rAroVkgc0OqVy7osKDbB7b38QK9yMkEi4WiHLXG6N
IS3D2GqpXeJwMzRo1WgFZlyDXc1HZ6gTXNQaWee4PejmkWM9OWN8LxJVprk6ZfZClpo0RRRElakE
iaqoZwWNLZRf2uJxqbvvehcbO1HmJoqgCUjKL68xKtWbNllKiyRNQP4GZjolp76tze+V14wfeTnS
oxKi/Lgzye2hY0dKTxEariCg19YDtVt50zTSoMgmah9Hr3K6H4oazZ9bZUYd5vaKbmdHL4QODEwO
YlpyxsvP2FRYudvg5oJiUpTqoOutWh/HelYaNHicGEkqq2j2PDi2nxH5AhAxEuZNnrUW0Eg9E6sp
nKACb7HCZ7SbkQjLZ7P/qBM++n2KBZQ/iETbeSu2Z95EK5fzTqOPCGkNfkLFTCAxRtvBGxcwqV4K
PHNy2rvDItiZMMjItWRnda2Oa5fA8RaHDmbmLL96I07+zctSfHXNEvslgxb6p9tfcLVd6BGT0qHq
KFHAMM7XJ34BDdkpejW9cKeGB03271yUlY5x7+ypbK8WUA7FjtRpXwF7dWDYXG4WFfCUWrv2/FKi
zv6pTSqbiuqS7MRd10ahEYOXDr+YctvqkPcLOlFlP08vqtlRL+H9OaWmke9sfFPevb9FDnIy8kBT
JQabAhl09YZa4Ti1VWzh4kiQmx0MLW30U+m1SDkmDWfl6A2dMx2cxpn/jXq9rnygLvb7iOTQCEZ0
Gb9rUeV8rNS+mU5dWRi6b/f5VB1Mu0uUE3NQFQwmETvxuwI47NOoIjH2bFap0r90AyfkUI1Fk5/p
Ppvjgz4bVXxW87CwX0U7NsNRN2Pvl+cU5kz7ZST182fTiaL3qe108UtWu1158uq5HQ+R2qqslEny
9qgCu5mfSq8pvmRZ7OAN2tbGdN8ef1s7oPxE/VS4OFKrT7ToWo1Ik6u+NKLsnsK89k5akaO15qUN
qmqNfh8hSI5H0Rx4Dy0Zcv11VUYrMsVUilF7McbGPGhGbZ0kuNEXi5Hu7YvttnA1nXCHV1s62K72
OJ2JwZ7DRXtRs773RQTqYemivddTLtBq87mAxuk2sgURl10toOmgTpe1k/GChYmCwmI7hefR6bRT
pGXKQZ/Fv32q2dV5HqDQ3b4vrhwvFlIGWA7gpU3b31DGoUimfHpprLI4lkoZfVD13NnZIasrni9G
WRPMFYU7miGUIi+vCgP9THtC+OQFpa3PdoKI1uSqflPGvyJkZfw53MtsttMydU4eLUIJoKCFezmg
UorRbktFe0mRDXzs0vLLbNZ7lLirg7wJelAkkWHd5SBe1Yk+tXGqjXog/CLS4jP3xXK8/YW2Nzq1
cZ0KLhUmj07aKmrEIbE3FHrnL4Agwuo81Etn+YCrqY+jRrvLJrzyqSiiQYpHfRhg7npSjtM34RwO
5ssUe9p3gXLhkwEt/hnEQvTSQM0/T9mc7rzFV+YIHpZhoa4AslrLdSmW1s0I9ZkvJMXKT9Ntwy/L
mEDwwj+luS8KZy8C6ua0mdK1h07Vql1kjbOWtKlrviAShra5YmVHs45hlyEBeAxpyu2csFVM9b/x
ZANOailQF5G76LfsLCvsMQopyLykYYa1b2gVB2fq0JCsBuEjLTl9uL1fth9QRsRvfh+YN9B4vBwv
qRKIg2hlvBALO8MhnI26f3IUt2yfNK9zmncdPB3A+nmRWTux6vYeswyaa3AasMOQhZnLoXuVEG9c
NOslQZL0EE5q+A9AaMBS4KQepjaaP5qwGQ+TNuyJiF1ZZIkqBZpLBQCWqHE5ckpHO5pdtILop474
7YY9gpJziJosUnhlOdl3f1SqJtzUFo0I+TqsNhG63U0NEZZqlxOVOCQX2UO2JPHBSPJswLl3Hv69
/VW3dw3joXlOIgyAllTgcoKzt+AwnvTKC6tv+n2PL/LkNnvthzXEk83KMFCo5MToe2x0iqbFzJzM
Vl4sBWdwM1uO3VD/PVrqv1ZvRL6b9J+S2O2Ojjq/jpr16KbTtLOJVjWc//0EqCscUmbLvXc5U3Dj
AD6JbAJh2iI+2lNoj5+yimQA6UjP7dGDRVcAg2kvi8NfQtNQjXRUxBR37t3tOSK7oxFDzkVaSxf9
8ncspt7EWZJFgdeEnj+3otbo0+MnbtcQcOsU5qIZT7g73/7Q2+mTqMvki0olSdFa0WZwvIlGaZEE
lT3bj5ADuvlk1kWt+l2s2zPqlqr9t6HPluXXi9F/KbXG/HX7J2z3Gq0MCquGbETxWK+OseO0qpOM
wNNiRKZeukxLsS5vxp0dvT2y1JJk6R+bJTbcGmOVTk6Y5eCFg1LRVX9Mx2d6RxiYD8ozOIK9WsGV
OXElUkklHjDJJVYHlsuqb9KoLwKsdMrvmVGaJ9dLx8fbK/eWjVxGckwK/CTCiRoqX+u6e4yWuLno
ShUkqbvYut+wetKHnsLogxBa8qsqTXU5euVYIz+qIIo+PkcoYoxHt0St0q7VwTnYBY5Jn5B5835G
dEk0X/OAHx/STm2q46x5kYEZcuGkO9yNa0tEtZnXl7aBbB1cbvgiFU5VCq8IUk3YB5r/ysGpUPi9
vUTbpx6Ak3RShHAE3nhTrJxwqJm9sAwc/Mrw9XTt4xjm9qEGBn2+PdRmQhT1QG8B4yXkJLVbxWci
XOy6dMIq6DUvOYxDrBxchGJ3mqmbe4JROCvsKXIg+n+r+6oKU1Fq+VhzYIvk3LQGoUQ724ofhpjt
+IDhh7Ow9Xhnq12ZnNSzIF6Crs00VxvaMMbcRsmkCXq7Xw6dImDdmtp0unsJya/Ih/HHpWq5Llnm
xZRkMyYIwRhqw6Hv+oi0s06Ot0fZ7AlE6uQtSyeQ9xTflMudh7q7lTTJyFyQAH5cZjt9yQltjlR+
9pqO26EQSHqLNeHpQntbLdu0YAUzeEsdLGNnP3TCdI5DZENbVOK7HxACIKgn0DOo3kkE3OWsqMRk
Buq+TSC0Sf/Gt8lQQcF68JTiX574zShCZG8W/d74Vg6Lfxd+jm9IwtUM1T4t9bhumyDVDQh1/Zwi
4x4u38MsLs5ekSt3spVgdTIgoAVCaXKtTfE86RtZiSibQHXz+tEFpf0QZ1l/EplzZ9vvbSgWU2I/
6RhTNbxc0snShJm3GkMlWv2opkh1dokpThm1oXcpUq4fbm/M7SFDU4VgiModGR72L5fjmU6dekpo
NAHwZPtUFVZ5LjTlTpDp/2ZFhZAjAOSfEsrlKFYjzCQfvCZAglQ9Rq5W+PloL2dLn+uduPXqhChD
0ibDxhYy2+VQjpbZY7+4TbBYWvg3SKvxj66fl507fnslsmy/jbL6TLS88E4o6jaAJmIdEtvpp4OR
6i2+GOBafyrW+EPYQ/rlP3wsVOnlXcUnWyd2jVNaGsTuNlgiN3oepeK6gaHF/SvIdgfEQh6JxsLa
xtky+1CJW7sNBNK+HOUUO5U4me++EYlIJLRZSo9BO1y9xSFi/E3rstG7MM0OJvKxgdtE07ODPcEf
t5ftyo2IkzgNNMk75olY7XGAixHEtaUJosGLPuXtoj7NWvwumpNh58m6OhI1BeCwEnu7LuUmlO2s
snca1DtVcXQ7N/G1OHUPc0J/4fakruxz6YnFvQtaRsK3L/c5YUxvDEXaBv0UKYei1suzHhkf/8Mg
VCJlNYHu6zqCLVRb2F1ctoEmM/u+WEa/n7W9w7SJk992AqGvZItQhFzd5+2Azn4tBjYcJ/WpqdH5
b2YsTAjWmqeoKPfcp699JV0CZWQUixGwPNy/1SuchKqWJ2ZmlYRTShw4C+VcKkn/KgarEjt74tqH
AjkIGk2KiFCwuxzNgGoaFvPSQv826ockUjEftvD+uf2lrs/p/42yxoaFHtQ0NFbboEuS9kiZvzw0
Kd40VRz9uj3StfnQQSCIITAzwABczgcOYr9QmGyDVkmGp3RczEPUTeHpP4xChshHYvttIM+RXlYI
EXptUCNtd2y1+YdW4CrxHwaRYjl0Q4jY15F60jajEo1ZF4R6jLPw2I8P8WzdH6QTPPPy8XFACG6w
vygPup5wqy4AMOH+pRmD5T2ZGHXqD/9hNhBgJceNt3yd1GJF1dtLWHQoxbbL4nvZpNp+W5bNnnTq
1R0ArPaNU0YzRO7F385P71k9hK6EZSvm+Uhq4PgYlN2dz3JnS8gCIHvEsXjzLkfJhTUlg4m0HF5X
ximsO8yjHKAYdy8aOZoU1UGKCh6DvhplABtttTYCdvmgHdI0UY5GLe6/4QhGwJNw47AHNriSaEht
LEQtWANYUfyhJ4n6Ayac8SFa+uxp4hL6+/asZDx1kaRTVmI+9Pkod1FVXz2ubjlUzuQCxl6cWhWP
Vdw3yqcxnsXyEo5z1byUUxja58TBrfuRRnQf3R2iUzmkEoy2GSkI0OnLZR0LlnwyhzrI2o4SbRxF
2q86x1XyADtM+ROBIbF3A25fEbIeRpR6yeyZdUBheileWbPJMSOCEYeyVMziDI5heTAszFB8Ry+K
vXLwdkypeyVB21RuiJRWJ0EVEEVTYHJBNKtjfPTUvLG/5YsxRF8Us1WMv+ssjXaKGPLvvPy2l2PK
3/Tb6Yu6cZio+fZBL1T9fUZx7GjHRf/nnBGD3t5G24MurxOuejru0pp59RVdd+lMBY3HAMaWcpxa
UNR5E9U7D+S1RWSrouVOrYyaz2pCyaD1g9o1IpiN7GthdsLHQuu9WPQnkVZ7we211ZNut/S4oR8j
53m5elWlLRklXRFgNNc9Iyj2D8jm+cFdMCa/vXibkeTtxY6Gg0BbiyfmciTFoPJX91MfuFWtHFPU
QiEkGZ2fLHO7M9TmO3Fv8SKDljYJZzbci2JuqsTG5zkIS1S/stQTx7Sv9w7YlQkRBQIAB2Yl0dOr
C7lrpkFLMDZD+SRpdD/qk59TFhYYnlvYj9+9eFTHbQALnGUanas9YeKY3YyuPgBCsitY6jVcVSyQ
PK0+NDhX7k1tc1++IepBx5GNyPtjtSuIm6y2K8wx0N2RZ0AANSwPuGXY7SNuZBZt47nDR4tW3fC1
IeUTO4HIdmkJRKUaJ+8Qxa4NdnTGvYNPrAZ2niengVLLodNC8TAu1p7ewiZzpULMxoSox9mm77oK
tgE3LXEzFgYoX0xG8aKryE7c9Iw1sxnoeev8kxthcm/3k4YZdzNvkpR+JnW+PAtuNDV0clsnEC7c
iAc6QJH1gCa7ho3voMx7ykvb80DVFfll9g7dMnqgl8NNoxiyqK9cyM2DeuhjzfZVffd23H40aXpC
Ex6OHGdvnbYoBvpmnpEuQR5DLT+2bs/udPrOLXF+RDhs55DL43Vx7yMMS9+KZhyUAonRvpxUraXS
oGE2AqzIzWNcAXmyZ7c969ak4ird6IdOJPSTKQI/do2+9xZs9g38vDf9bJqB3DJreRs7BsNRCGcJ
EHlro7M7tgzRGV2fv6PN1VoYi+JIie0kfjPn25fB5nQyNKARsCnUnkmjjMuZm1qMv2ZYaaiUu3V9
Tgcj1s5eHcf6iZM6TEeeXcs9WPGUL6da6cw7xXYkYgokHasP7lo6w6wSxsYmiqq0wQzSBfc5K/Pc
P7SYWCoeO+0TXqx7TZbNpwZ2BiaHXIF/6ISubtpeFF6yLLYFR0ppH3UlzOwnq7Jy2pS8kaesTDDu
GxsHaITZ6zifmWTKxun2qm8OkfwR0lRcsrUcQuPLVVdASRRznlkUGBDe4UrKn5fS0nd6C5tDBAUA
+WjyFWqsOrDMy1GKrl7cwUUcbYy16nmcnexYU/c/CmvXhv7qULLdCnSeS9ZbHSA6JSQtmhsGlteb
87nHQ6Y4RFgPLgdToAfr37t+SApTpeYfwmBKyJczc4zGKaahd4LJqyPfjpBabpKk3kn6NsGTFLcj
2QNZShVlI41d6x7Npsx1goE63avjtvoPByDLUz3iTe4VpfrX7VltF5FNQbYM7pKF5MNdziofFGPp
hesF8exm0FCQQzjQ0M0/2Miu3Xvj8TpRdJfdesnlX3uRtLqVY/PZhQFc+hKVdWVuj0rd1ie1My3s
QrH4BSqpuIV+0pTYzhG/N5ed9b0yX5pPdDyl7Lts3lzON60tl34Km6ZC8/2x0oQ4JkXlngZHzB9u
L+0bd/zihjeIfqlZ8zrTdgYTfTmWbeSSbTFmr22oNb0f439cP6R8eOM1UxvRnuyEC/eInSKeKS2R
Qn9W27Y1H+phnpVHbsScXMCKOpgYo/QHTY04nb+g8VK2ZyVNxtDXy97O3rWL0Q5HN/Gsf9uusSq/
sgZtxkg2L4bBt5saEeo48wzxtZ0Tk1EQRG+PqchFf5zztEKgaeY0mX4WtdAqYXmV4efMNMPxUc0q
N/JbLhTFHzW7e5gpUIcHZIVM4yEz++lVK3p7/BB6dhg+pQK43HttVJr2RYuatj12Xo2exlQmpvFU
6laV4jJq9gUAutwsvsFvm5dza7bhdJjTZSo+Cwdy7kMbqVF0SvW+W46qRV7ku7k9/Y2+S5keVIMD
cUqKAoHAOoW4e3KLaHL90V2M5kPW6QM2z61tKY+oCofDgXM2RmfWVTVPS4ZczwdR0rrrfG2eR++s
Jk7XfotFhmy3n5ONGUiINE1vvrbK2HwXfK/hSzq0bvHXpAtR/KEkLXXgqI6y8PPU4JCGqXw4xeGz
aySl+COcdHX+6BlVN4NJSbToaRlbrfZr5KnqBwBOFvEvkaf9AeCsWz3e3nTb+4PaLrU8cNs0Joll
Lvcc2NMOp8AieyXcNP4am2b5GhuYLBi1W5wVtS53IsHtW072SoMLz0V6M2iAXo5XTtqCENNQv1Zj
br3TeLGHY4i8+TeKz/HzSKf2BejV8KubtGkncd5GMDSfSMmwD+e1glZxOXRomN08KPL+t3P9iNNR
9blVEec9lULBdsfsSs+i5pwOf95e4u1DSumc6aK4xdYx1rw6JCKSFh+k9FVp0hFb5Hk0/dht7HIn
idh+ShoPqLmiYE8jjw7w5fyaKjNVwaP2OmY9Z3Co9PzfHL7wVw4HMKM216z6dHtq29uRIZkR06Oy
CXj9ckgj1jF4a4zsVcmWSj/r2K3npxLG8PAe2YjF3dms25UkC0IxUuqkSTjv6vFJKmo4rop2QoG6
9SkfZu0cFvdS4on2gAEAopERJ//hrY5EOY3RAhkyDDLD7B9qoJMfK7EMjyqSeKcMiIS4O1JgQD6Y
FBSRjYJVeKmbqZliGhMGsOr0By/F3gKzqDs9GuW0YFsC4uAxe1PmuvxWBRWq0raT9NXjlL0aS2wf
HCVydj6RPL+Xb5hL3i6VSmGZSXety1GyPCowEjab1xIG6/BYlzkitIh4LJj8zIZTPcwIffTPowb5
7GGhu7SDnN9uEcYnR5AYCLota8fLwUkImCqjfo0xuTh12GL6tR51O/t+OwrKIbCPqW2yF0k1L2dZ
WF1R5yIfXyksig91YQ6nNNb3uuZXRpGTYD2B+wG5kn/+W6Uvj/SFqoE9vpp6OT+jdR36BYWZnS92
bRTE7WV6JQdZQ1rDjCK+beXT6xu8symU5NdU18uePsj2qqDmwF1ByMgeR678cjIlkDEYQcP0mrbl
uzhUnEPWRynWOZBqbl9Kb+6Pl3tQQrvJyEldQAevqzlLYjZGa6TzKy6uSwkSP4o/NvaMobaTL3p5
HPRxcf+ou6hVT8QfVvPHlNm95o9QVca/o0KhftaMSxn5qSUU92SFzvjeGiPF+unFmMHsbKYrKyM5
RsR80Ib5vatbTXHySCPqmV8JgGQlMlcfJ60Xr65DNHN7abZPBPp/xJccDE4ojYjLjxAZ6iAWaHWv
RLRD63fwhh/LeBx+VrRfPyv22Hbn2yNemxwRD+kdEkI8EqssyAizdsysdHkdMjE8Q1csDjP1xaO7
ONrOOl7ZyB5ZpOTmI7MDguZycmGbKZHZZ8WrOqvaYx8t8QHCa7azhNsoggiCOxTleyqhpF6XoziJ
aiwKZNpX0QziUU/N+iuMSeukUBf0PdQsj7kQ80475drUgGBLyXTkijapq1SEjyavZ9AaIn6dlMVB
p0a6d3CufCyQGFS0EE7hMV9HKlE7iFRJy/I1qSkneDQyHsAilYdRNbI/zHmp/xIIARQ+pLHxIWzH
50k1x7/MNMqfc3wa39E9b09RBczNNos9dYvNGlCslOLKEjMCGe9NZPG32xBp5VmfHaG9DkVJkcBy
O19VHP3p9n7djiJL6EBDQfdQs1yfELpyEMwijHjjGczukmTayQV3v7NV10qVHD3pJQagn2KSRKKu
dlFKzltlei+CXC9m2/dMItNfSDyI7n20WI36UgpS2kda0jOUvMVx64dccRf3uYnKSD+EIk37E07s
y+RP9jhQPlnmYk/YbbMdpKoScTe7nKIj6M/LrW5rNAlF24pAV/TGTxMDnB2iPr6iZ/rO1tsuu6QZ
UGID+0+teF0sAUVAAgaPO6CT0h4GJ64ejDTzjvd+XHlkGUEOIsVsLieUIzaMb3kzBJPZgTHx9PiB
6mlxbzgnGcYSlwPSmHLh2pxYNbNOA0uvBotia8/VkBVHVczKzhbaXOVvo8AGoU6IO+Uay9zAaQMn
3zIKSYwvUusfYSyPVYPxjB1Ge4at261AEYuNQH9CNunWZTprTEk+c0Oj1u2FiW9k0EGsromodOfG
t9tf6epYslcufamwNVmdjSrsoHAidxkoZYq6eBubh0rh3fBsCr63h9puO6YlLXVQLQPGuk4o8MvL
BSIMWjD2kX3Q1Cg8Jkuz1yXePBl8KrC/EIhRIOESX726S5aPvb6weHjKVcdRlDP1GaF86g2oO61R
1WfNTvZIYFenRuVWlZngNtudbDfuKB1qwTLP3dkoqQnGmdgr0V0dhZACDgn4Zt75yxOliT7q4srU
gtiwi4PoyuadIaI9Y4vrowChQZxckjZW9XC7n+apAc+Jr1VvHcI0bZ4UpdtjWF0dBZ43txAEig26
MrNiJDpnl33XOuj3p9zLTa/sQUGubgb4W5L6Qsq8BiMWc1baA4lTgIvUctCL5NVWw895ZXxOq/pl
KMP7rDp5adh8/3+8dRk/VlMLfxy+UFr3f5URVifCi+qjVYo9NPimayFHIvGi500laWPN0yGfLMxZ
0QJjxIxz0N3HJCofnRghEKNZvjRL9Vcowg/4PdypIPE2R1YTJiz1Abqa8sv+Fhp0eWv1acL+QAgh
fNDFMIMx9srHnBrTvfEsk5TwKsA1pBcUwC+Hynq2xbKwSWLh6QeMsl2/8gyqkWO/l8dc249cuADB
eUaISFb3oErBuaNdq2Pr6eFK6BXKsw2L+uH2FXjttrUpxUkYHOW/Nf87mUxhzW2jB23ouCdseH6F
wCOObpTtNdnXhmp8JhBBFLbp6wIpoWlxuXaQObo6FNUSlEYWo186gT2aa/2QV075MGJn8SqWeHoR
gzaca60Pz9Q768eyj0bKoM6ektJ2eQGJE0cix0E0Bknr8tcUpTFb5mIuwWRF86HMPcS2l9K4O7Ah
EQWDJTE79G/XitP0ftoImVE9KFnWY9QPf1lTsydPsJ0K1yL7EdEdGggbFUxavhlVXGMOIqVWzlo0
4IPm9ubOTtlEHEiXgMWg3S0J5zzOlwsWhrHQYi92gqSx38+u9TJA5fRj5LtoP+9tls2ULLotyFLD
kAQTBCTjcjBvQk50SDsrQFLLPI6Fie1NYexJbl4bBVqlhBjS3eEbXY4C8HdIvWmwAqu1Gt/WB+9s
ZmKPH311FKqy8FaBI4DwuBzFdVvAOPAEAmjuCaRhxcDhPgo/3T7IV0aR2hTykUQWgIbZ5Sg1sAtz
gSQaREa1HDGC105Dr0zH26NsrgtacnBhkOmVeO1NCD3NXt9NSuqikNX1n5qcrlFiZP0PdFHEztG5
NhTaThA0+TwSonk5ITdB0LnlhwSFGEq/WvThwTFpMiZe2t7bhWZWAJqkAyoxEdnv5VDURXOUpAo6
jUoWH/FfRXtERZ+8K5Y9WNiVz4ThkWSF0l9n262GSqqqL5SOpmakYvgqQk28aG4/3/vqywnBHqJI
TqJDp/ZyQm1MvS8xEibkmd8TbKGfDOEhO+BO91YPpXADyCQs5Ig1ETi4HKjs0XFJoiJ6NVAbOrm1
/qNClG4no4KIx19zUdIjE6AST+5GPW/LwFJLYindFm4wtu1cHWvdjf5o8KmbDoJemQnMWa+cVx7T
Jj/GczZGX5O5mtwPDh6R+nNEK2H8lidqVp7mskFczSZ8rA80GfWgbrMh/KaNY734sdHTAK00ZbB8
PR1s46m2FLf1MQqAquL3djdhmIzmcPmA8WnWHQtvnnO/ctVIOep45EyHzCYiPod93tm+pqejearU
aTTOhTf2zdnTurF4iHBHnJ7F4NrNg+eExTlBTsyZffonk/5xLqpl/BOwGw1Wu5nc5yiLzeYREVYv
fhq9rPo35wz+IoA1tPMypm703itj8/+oO7PmNpJkS/+Vsn5P3dyXsdv9kJnYCJIAN20vaVpYue97
/vr5klJ1CQAv0JwaG6thlWSSQCIQkREe7sePHw+Xs8B829iDOomh2xfwWe6HAb/9zovVIFiNvVSB
0QjhWF3LvanR7gBUljaxUpYMtlJ71uc8bdnwOKiWSMk/HSDsMM/SBz2AAOoMhSrHdo5YcHbNVT5U
y1KNpnsxqY1PsdQnOZ82KQJ3mAT1s6kCHizMMZvkB71TtGYd0hBXdij9EmQbdYgScWPDK3R5ocNg
KL7XaRvfwRSRJGRAcL2WWaPRKjet6KC1iyR0zq7Gquj71VDTbmkZR5SFrz2iQwQgEEbr7vpQ6j4J
oLxwZbgLtcSxAsFTn4EffdHRpyEZf6dRmyE7Ea1IGicb0qJ2Ej3yjPsJF8talp1adE6WdlO30qRM
i9aNbgyU46f52As3XInUM6qV6u9zlij8ahm9Fy9EULNgWZqx8jHQMlVxKO5LioXVx6lxJ8ZjQrV3
5wX3fi9YiVPodSEguySWpdsZUS+yMdpOdvshCOglSu22uo3jLpau0t4bQwLF0Yr2DVXK41qtsniy
eRgCafjaKE0npcB/dEj2R8Hv0+g3pmP5VfrN8+vsXvfpOmZr+Fq1U/h9dN+OyiA+JlOr3IzikND5
mJ0mWeiR6WLkjJkm5C7tVPNp0zRi2rh6DUByp01qErlNoArhTlITIVpFxJb+CpaIHiwmITflxRg0
LayM+TF8KAuplpcABLLmiFHUF8shjwpxBUeklR0pNoLSJuFtDSvyQ9FoB2EyfUbET+/mlh+cJ1st
PTVxQ3RmPncS3YrcGk5EYVO0P8iuqZSS5ha0hNcWVVOL+rMklanoBEolx/AzLHlfKmKo7yUxr/PY
piKr/hhzbiVH12Jfhj2WSM0yr1Xx2/mb8dSwY15gipFapnruBJ9sSz8EXJXIpPfZPd1egycB5c37
Nw7CLQ6ILgEwGaSdjikx5JfbsIunbNeJpJKrGqV1QxZ65/woJzevDqI0q+JTqgxX9BiwkHqx7xMh
r3Y+ENaysYpwrYWC/L5qkPQ9P9TJqs3OCi0sIDHhJhM/Ht4fdB7RArmuq51WNPo66PrUUTpJcd84
Csk6kp/UNBK6zRzKw1Eo+/dIB3TNLrY6U3PTvhe32mANb2z7TQURldCg1DwkaBVApofjyLUyjAV1
XohEUspYxEGX2hAUoyfyCOpigI2z9PU28y9Mbw6cDm9H8l2I70AXnFv5HFdbJGEweE2PZ14anbcx
jK+R1NNBzK8pgI0zMvJBo9ty1QpvrtGBH0gpNslrhIrR4jmary8imTQVun6bFdKwUueWaegOPZx/
eKezwysjMH1x0TVYgoeLWimTks6KXbeK6QlLXVCVbUQuztUKU10msbxNQoRbrLpX3uzb4A8SGqI6
iYOAn3M4sNKW3CxKY932Jevnw7ja1jREu+B7noZVUM6JdIh2iKtOOv0Rg5RlrwvWbdV60Z0VG9FS
UgvhQxOQtkYjYHo6v5wn480nbs73onmAN3WcVc4aUsA0g692JZjAFdUdFdW3RPyUYSxpAvD9/Gin
5xsCH3g+VoTYlOjncA1LwfLEpI/anZX3I9p8em6Lvlguzo9ymk+ZkU70Zqm8ncVPjhm6FFQarY/Z
2o1CmvW2JGQ00CoLn0JzL5Lk1o5NxQwWdZy26XfJGmcd11jwoNTFfV5fZ0mcD8ukpHD8JjYSrbXp
6O5dyuKdmlU+JDA6N+NMtTqu0ZQK3jjwrH6H9RXxWqrIjXCF7aAdLvWNfWUoAjyyS3j/rP1x2tX3
2bHBILa7VBs7F126+AnVTGVb5EJ7ITf56lAgzLAWyRhS6n/4hIWgHK0+UNtdFfqD4WDogHQ032/x
FcWq1JcXHvVsUw6MHSDKnJybG8UQfKjz5/kF7BuLpBHl0eh3DU8x3VG6KdAea0o0FCFNWrs5dcuP
bTKtMmQ7VzqxfDJVevbCbiwiA/lvKfTXdEQnY9JLQXgJizmJVPh4kLa5B9iGc7vZw49n9kLTwMvv
doYghY7SR/itpNGuQ9ki5aSVlGcOwqUMwyunDECSKiBKzgHW5PlD/bImgYLKx0jidccF0QY2HW+0
vceaXFj700c9n2V21FzGeBqRjwm6m3E6DTu5JSXsKEI+7WjDaoVuO06qf8E1eGW0H1Uvxkw3PoEL
xzScJLCzaUeB5LgOwxYSqxeG19QCfT2/p06f2VwpCcw6R8uIUh3dMFZOY9t09IYd1kq4Q6vR1zZg
5rKbpaaSLpGDKUcnifsqcN48MMl2UGRM14ue7eFzSwwfyglM1R3wQ+ECqQt2IAm924pWvpPKMln3
sz9/ftDTCwCaGU4XYPl8extHJtmYEOXOO3/cZclo3Yfd5G8zQbOQ6wu76zqNUZQ/P+ArDxJwkgAd
E0Gf12P1VEltayLDjAFZ/BvfiNA0QRP8yfOacHV+qNODwIUNTsmDBOu3jvOUeuZJymSk464WzWAr
RzEqhGl4qVPCayuIR0C9MGqmp1Bbriq+RHQ27lQvGN8bWli7vqQlK7GNPLdFIfsCqe2VBaR9JBpi
MieBnXrkiDSTXiMjkYk7KbF0erIWLTc1zeyiarjUOOeVBWQoZG5mPfWZMni4I2nF0+VhXYo7xe+9
BZLm6lpVojcjogA5nDagSnKG2MqjCSlpkgQZgtc7rW/UTdxb4w1YziWdh1fmgsYfeCuGGGbQcXa3
z+qa9HQl7WoDtkScNAOVpUPqnt9yL53QDi8kZgC6iwAshp/k4eGS9UboC6bhibuOnKHieoUCeS4H
eEFEMB/Er8JgQmlvYB3fjVVQWkuo/7XvgxoVgrUeK1GOHdmzhvejMYzTF7nPEmORiUarObQH7c1d
JWdi4og6FMOr2Kuqb4YX6s1VXoad+UQsWohoi4VkKhUtCKLlGHTCG9vDE56RvZjbNMOmYzmPmRMN
6mxJl5XSTk1D4xZ/Dl3/uAhnVqIkfTi/oK+crrnYkSNMXAiqd7Q5hirFiESitEtykbptSYMVa1Nb
p+wBiqt6USWRrF9wwk+3CnciiWXQsLkH3XGW1GyQLxuGjL4xQiyvZDOExzSp9YWtMn/yw50Cmk0Z
Ncs4l+vKRzOLZanLYkQadpaed18Tre6WbFzlPpvAtcah0j+o9PXeSKOoXuC+n1oQIlOIpATa6FBg
Rw73aOspUIYC9igiGsV1Uo3S+zaG4d+PgJjnH98rS8lQ5IHBKCh/OqYzcuE0Qp0zlKck/Y3CVrkK
5dbYnB/l9MrGIwCZoKIUA4IO2OGEjAbNatrAKzuA38rNtF5bpkNm3gxy5T/EoZ58t+gdvzw/6OnU
UORGVQ0OK5WfUH8PB0VpOanyTFZ2ZGEsR6/i8L1pBdqbHeqZCcVTQhKeNPpxh7SxiNQxp3XUjqaO
4TWdeTnqZq/f6KVxift7ui2AXSCdYiRxqvnz4YTSwbAKgSTozhKDr9VkNRuxLcZlH9SX8nmvWEnU
6CBMk59CrhCDeThUoAMwq6Wi7aCnxwI9jSnwixZxhPDTRlLp9+iGal9QfURTJelKD6apdku9zHei
VZrVQg6HYvwQhoOFUmmnzhmuQRWjtW904b4cY390x0oov9Pz2Q/vDHgi/lpGYiNd6JkYBpQomTR8
lto0tGw4K6VH+VNSj5dcnXnBDk84B5w6PDTi2AME2IezRJ8983ozV3ZVHf6eN6XiGGq7KTwKgOSw
/jJ2wWaMK3qaCRdc2Fe25lzFA4iASzITwg4H1pN66kG95Z1i5fr1pArCl0SrpAsH4IWHdzQ/Mu1c
AmiyMM4xXNehyFJNZqXtKIkyHfB/7TYx9db1o6a5k4y63omo+K5Grc2dYeyLPW0HQjfXm0t94k53
7ty2mDsdp5J0pDTbh18iHoK4NkSGwNwZtJ2wQSsFpxrKHPR+ihdvPfVz5d98GLkAZ7Wtw6EaPfdT
j1zaThXMcKHQ3IKsCKmR86O8MiEoxcSMQIc07Djm3o5TXBSCmWi4RGDgqRb6q06e6IgdsHfOD3V6
DRlzFh/HdUZET/LRiLvFVlvU2k7yDcEd/bZ50qW4c/zKBPmQzICKwEEaI3dQkuJC/dfpPmVsQHIM
N7sVKOpwMftELEJRZuwoDC13CpWEYEcO3fMzfHUx6WdA4S2QOFrVh6MYXULHmrrTduFUtCufpr3X
AYHYkmb0l2KB0xPPhIyZCD63aoA5djhUWQkDLVVFbTdCyUQ7lDvi3grT+kPAtnVjRUm/J1XUfvTA
OH3b93XrkoLpa5OdG/Sya0g7nNwXaqgGHXtH2xVUOjwMQtDdoLXof9BT7RJW+cr558pFrI8NChP7
pFdJXqlIVXiyvkPQpzPW3tQJhh2XukV1pBFFhpNbQf8+r8MqxXkdkm4lWnVY3uiVRMepEkJWdiHi
e239cZi5xYjg8VOPNpQajwYKoJW+U/16BFtMUtKu42NRlws11zW79qSvteUvpTx5s9AvXHnqJqGN
SMBQMPMPH/1Ey5N+7lCzw3U2nS4UPRjpfrUKq6a9MMvXnvGsu8IdyvJTBXA4VE3iBHg4MHZdNsg2
nCZ9JzQ6GiWxp96fPzunNC2mhXANGwoPBLTnaKympyd76fcG+6npBJfSt/45SkpUGlMhne56qR5H
25jaZDf2cTi4VNl68bLJm/a+jlJ9WCmxHFxCSuZBDy+eOaTH8QJFAEI85lF1md/UZR6Yu16s1Nu8
S7ubATbZ4/m5vzIKMQ4Cjuihzi2ijp6oHvoFNSSttTP6doBzktX5507TxwsG+JWnOdcxUAhFlM3D
OqId6XlgtJOQmtwoaQztaBzve03ql1KgqxdmNDscR+uGGZyXDB8ZIeWje9KI1MloO9HcJWbTPXVa
4G2h15G+NRLRFlWvff/mFUTIBjow5SNkO9Ujy5sJeSmDaZk73fASu2gSKnvN5lJD9NcW8CWBMcts
ci8fLWDb1YpvmbG1i9OsXXhm2zpSbqQI8oqX2lu9siVeKtYgBc3SYseaq5rmG75RJtauHsrR7Zui
cFC8uyQz8Nooc7cFeHysGlpYh+c7qKphaEF/dlpD75MGcT03AuZZv/nhkGlC7nrmyJKHOLKVgxRk
ZGtif8+tqK2yvG9tUfEuFbe8MhfIVOwC9hv249g109ETRmYDSaiiVxKnDY14E2MhL2FiJ14M5/RF
5Je0Mc7ZcYNUM+olI6Wl7l5NzXZyR4zW9CTFdQYu1gyCuWm5azM3QrNJdspaFine1RuY3clgqvUd
KubycE/TTMgXAANV4uCc0317lpkQIlvDzH0KRURX7JIetpZLuyeLP8dtJqwTD7DqxjT7HEKHaGTk
VUJNS58qhEz2DbYlpOGu3oi21fbIcKGuMCZfczp2Vje5gaSCLfl+cp+1cTs+9hka+bEt65GqOkxB
qbdF5cEJUnwhRGGBfp6WHcta9K2P6S96H0Zak68rOZe1hYqyUb8d0LQybFECKf7UV2I4oVkljfpW
UEPJ2IVWkpebkEYKHmUoPcpSmTxaJE2nehptumF0hS0gURpXrg9fUP0qNfTieX7jxjOgFr8A7Bi9
U32tDhcAtZDR3LU4AK6upL7bpMjInx/lxNbNo1DYQ4Xc7KAcu2K1IEgyJVHmzszbaK/TrshOO1/d
JsowLLw+qT+eH+9ko8+a+xq5b4AV6n2OzbilllbOq9IuasN8WcpI1gaVqr15VnO9IU4muAPQtn5k
GjSKNkSEJ+Rd5RuVmxtRsaQiTdhqxSBsNLm8VHV8uorEkHN1M+xoiUt3Pne/RlaRKLR6VSs7+i+p
e/rfWYEdwNV+73uK4NtiS0Pn8+s4z+DgjgIOg7Q8yxbMRNxjcGqsraaIlQ4XrkpTw9WMonxW+zEo
VnqG+V2VmjBoS5ouDPoFqOVF7u9oaMpyYLTCa56h9aPrCjbh3JPOsnZpPbTjbTFYybfYyOKPldHH
/tKI5fYz7YbI5CXx4A8oPFqoq7SW1z4XTVoLGyuhdZSt6IlguexJE96gQvb5KdDNWl4RMFaTG4aq
QRFlOTTFJ8VIfYTk2mjUnCKu2nCRg/ZUbhtqefNgebr+uyd3xgeKS5XODkcUCm0RJuKXriZ1uzy/
8Ce+M5lKHU0ZCvbnaOxYCNlPGrK3E2oAVRH191Xst7eR1WtYHV0QvuqT+JSZnTsiq/+tyrv60/nR
Ty7xGbrDmwPpgeKNT3e40aoAKheaCtZOiOJw1TeVVJExlv3YGZs4vgCAntwWJj4QiN0sDD/XQB89
aK9Xmqyuamtn+ZAYe8Ilm7rVz/qQqnYmlKssk+98E/N/fo4nJoKYkEprWDnwVigBmw/bL4epUypK
UACmdrKcNsumpsos9SkXeesoACEwH0BCCev1k5WsjFTU4jDa92HefuyFPLHRMZbfnx/l9HkxCtUS
EkQLZnIM7GrlREOvOIv2dSfEKyOVxOtsmOIl4NalyOrEBhGyMxAgAWABQNqxDbL6OkVgDcglsegj
oQ+fhtg3HI9i/Kbtggv253Ri1LfOsBY3lIzcwtFofpANuV8U/r7qu8IBOyDHnBTKrZS2b25GCPAB
MxtonEmBJ8mH+yEdBvTx6F6xj4ac9E5ZpcsuQQ/m/JM63XXMAvlEYAlwSOLFw1EEYLpczkruwMpL
HDyOYJNHvrU6P8oryzbHSlxOZLABqmfr8sveLgMjN+I+iFm2WPHdIreKz+ZEIa8d1VkguudHO7kk
SJdwxzIjA3VgchmHo2le2Otpz70uav5kaymaalYpfKuKbitEXb6CS3pJcfGVCXIHwjdHcWa+e4+G
bLFI+hQ38R6Ce7HxtIak19gICaer8boL1vCVZ2bNeRMu+rkG8YUB/8tqBsbgq6JfIBeV1/6NhSz1
Y6Sm+eL8Kr42CmlXmft9Fnw6XsVOHgGjEjPdIxKLqFbdWIvOGi89q9dGmROvKFZyrECjD59V4EdS
hmRBupdb01tSmaJ/8QMt+vzWuSAjpUKQmiXIAYGPRtFr2mEovZfudW+IaSVC97S4QZry/CinFwej
aDwUysQQsjw+sZMhTnJeZ9k+T5RplVLPtbDGeFqiJdVsVEEe7BLl8G1TpvolAszplldmJQIMErHI
XMpxuIxeLxUwp4N0n0tG19/LVapHt1TFyMO+IojMHke5aL/qhadFb5Z4f+nFoKCfQr4QbGv+aL/s
xrpIainq63yfBHpvOnlh0YKO9rpvP2LkzUkH4RTxBNEmOhwnCUfPmEw/33sdSi3UCaSOliJ7ZiW6
8WajOIstcH9xc6HYeuxlKlGawz1v8n1WTO0SXETf51GTX/AoTxHSWdOB4ihEbvBeYNgcziisI6UV
hCTfd1Hcr/VYjZeBIXgrorBwIfeF7qYpXGCQcdMZaDm16Mxevc2weRfM8+kdSr0+R52M9py7ON49
nO0EhNLI9wVNdlZ9mel22gfZQhEqz5ViMmjnD8rpoWc8qvUBDAHdT/jveTlqpeZHxd7Lw4girXKk
m3B2yWV9bVaEs1zYsxjISQo2kxMV89UWe+p6fGdSrMjJLI9qUtkrFukk1uvzs3rlDFIgCJmbAAV6
43E0RNAyVWNlFHuOiuJwPSmLkMT20krgN5oToALkYP/L+UFfWUr8gxntnCuewO8O9xB220NfcdYl
8mTL8dDB1BwZD9a88MheWUxALcBr6rdoznTMtJDgag/aKJb7vMnE30M9y+/TWM/e1/T2W8hF+GZW
KkViFGpxl8JlQhPvyC8x5arHYpvFHnaucjWraS/lQdWdSFE/nl/B2W4cxHWMhF0BicR84bEeuftV
VUL59JkZAIyyqP2k7BzEwqixKuUYCZMwScUnfaRm2+qCZlNFRX7hE7yyccCRKVWDhYYFPUb06lYu
u2mK6j02LlcW2OtKXihS36ZXVi4V5QZVA+E+y0UtvxANvFQuH04e1gy5US6P2QU8Fk8PgjCCDtRq
+6SkhYbBBaUV6Keie1D4V0h/luHGKuBEXQdom1e/F8YwGSuxT6P6ITMmiufsONcn/XdJr/NyKwyK
Na6aQS7ruTJJzDbnH9XxJqQeg63AM5qpFXOIdrjZ2x6mdTdJyb4zstrtpvjKF7x9pvofSBu/NVKa
B4N7A0o0R4MnEquylLeSMUXZPshriWavSUf7VfGt4QujoNqMkZpZTMRKR1Oqk0Ju0qyp9jQu1B1N
E6wVW+1Js4rcgSTRXLhzjjf7PBxkPUJ4IgvSc/MK/3JZFyqkTdMc631YCMaqUbljEquTFtSFdU5v
DsmqHntzUVW678hjGVywIsfWiuGpysNJwj3iHj/Wu0maom5wvJq9ItB2RkkkfynoFNid3yano3CO
X0QesIqY5CPbodco/yqT3+4RqDFvSkre0vWQlv0lD/klI/Lr6ZGpcpcAQ5BDACrXj/0EvU6EzGrb
fg8wRAMdWYkGc1Vbk3iF1OyULRNzij6pmlBKd0GF1sTkUrmEciykgAaZJFNs6xIEQ6a6Nyn88DHq
FHFaUZ0XDY7Z9ajLjB1CMxSKWlFkt7FuTivfS/WvsSGmj6EHNmGnVRDRZNn0rY8jMrBUNYjCk6LX
evRGp4jJAhsQ98LVmlsOHiVSlJiCxaHMhn1uCZ/lTg1WQR7pF074SXXGPIqJFUQ9gKE45ocbVCl9
2UzDYgST7SRpUQ1ao9olfLfRnYQMwSdrGMDDhKGxEOr1Bz/bJwqnfxVpvlkvaXEdocVSASPaA7I2
gkuOSenfGBrNbRfYyRxbcrqgKEfRXlGaPXDfVOw7y8TZTiXjVkhbcvYv+/i/vg3/y3/OiQLg2Wf1
v/6bv3/Li5Gih6A5+uu/dsVz9tBUz8/NzZfiv+cf/fe3Hv7gv25CkLU6/705/q6DH+L9f47vfmm+
HPxlkTVhM961z9V4/1y3SfMyAJ90/s7/9MXfnl/e5XEsnv/5j295i+ni3Xxqf//x86XN93/+46WZ
yn/9+v4/X7z9kvJzj3n8nHxpT37i+Uvd/PMfAqJf7zh2pNOhvpF7ngsn+uefL8nvwGYJWU12K8ef
R5PlFBvyY+a7H8RN/GU0s4k5MY513r68Zr0DZAGowm6A+omQwf/4cAeP6c/H9luGHHMeZk39z3+8
pNj/tAskbbhJaadEiTtZpxmvPNzEMvjRSLtd8UGW7hT0TX3XW0bZ3Shvc3nb+xtFvC/86zFTbMSp
U/22SBd1tJyuVMuuPlixMwXXiXXVZqu8uPL1euENtv977qY0FHisln3ulpLTRXtjuPVrp01cX92l
gTMQWur7rr2x+pU/LgbluuQUyOpGn7i/IicebaG1I+8pqD6JIX0AnXKVD07Tmcg5Fm5Tho4UXWnZ
Pgw/C9InPdsNIugCBPxdIu+yABE9amtN/UZCJ1iFt2xN9qiuR/868R+6wQb7t8tdXV5Birxge46I
Bj9XFLYcj5zL+ITD2YsyPTqCVHyoQ+2j1vkh7XBVYwuB/7MxULLVWG5eCsv+A4ZBuzEUKpmivi0u
fYzDm2X+GFT5keOF3zyXoR5jIllWm4VSq9NDHMjvpVYy7ykYD7e5stXC6CNsPvqhq0+pOAiObFYr
WZzrm5RkfCDP7U6d9HT+opsvsoN9RujE9prra+bPc+y95RRU+6Ni9g+VXInLtgitZT2pHxtlXKWR
fjWnFzY49T/VM99kl/5Ha3Ngoc5ar7+hXaKaAXR3bpJJRpoF5Yn/8kRmO3hgp5wkLIrnqsmz3zZ1
8iX7/qvFevW9/rBgovUOSh19P7ntZo6w/KcF46WZgkGSA84d1dvcgD8tmCS+m7EPWIykaWfNQOze
TwPGS3NRLVYHuSlzZs29xYBhUA931vEyHIM6ll9DmmzVaNOm20CNbEN6TilQVimVFILMlsbb2HDl
nlS6M05Ppb8Us4WF7r+2MANH89D4tNEoUA2nQdQiXhvfYt1WxY2l35clINztZK0Kz1aTtTF9MNvr
yPgODu1ko2SHzbdSvZPUa89/pEI58F3QfCl2JO1LGDyY8a3Q3hrFVSlva1AZ81qN9h3RBr9vBW87
hZAvVqaZOYm3laTKkUOaT+a2MU7O1Nwa6sqnslmMvxrZ2vPue+u9Fu5y4TmuMtrx3lbkuWsUtDJU
pZKbNNqr3UaXlp231XLYwY+DZseKI5euEK1lVPL6L3JX2lUe2JJXO1F7n44PgfJI11gh/iAhShBv
jODGq9dps9HHLepUFe/TL/ViHSX0NrrWJY9iw/eoyVPZQdFJHu+GcaWHS1XbBRbtDhYRlcTFegiu
lP5m7PajCE3NDYKrCQWLfJnUmS12S4XLgB7rytro1tX00YXRLAxX8//5clI/BMNdGz8WvWgL0TZN
bzLttlIfyvrBS26iYC1oThQvAnMRZnZW2vHkNhHNGK4qYW0UthzfFNJSLlZl8IOX8SY78pin/P//
gcuCKcAegCKjnERpJEAk7sP/7MI8ZWHz/P23h+ZL81z/dhNyhH/b0QV5DDP/p7GoD6zFa2//01oY
2jvONQpZ8FMB9wgY/7AWsPzeAdlRRgoigRDvL+6ObL4DiaaUDhqPTGJs1jj+w9vBjpi4J7goZElA
HZAwfJO5OLwWQU6wZMB5YDXYIEA9rNmvUaXc1nBjQt3/VHZFZndVoN1LdXRb1NMWrePnHv+GpsoP
3sjejk3VIVuxaMyyskEf+kWVKRjWfy/1T4fsVwfsEFD5+XnIB1ISBFiCzNnh5+mrRhXGsfM/pXFR
LgVfT+yX32KKeF0hNkw7bcUP58d8iX/+vIznLgq4BpjsObeKWuNxu5takTPoQKHyOOowLqRqkaY9
TIgREZOmCpJFVQ6qk5Vp6pRZ8J4yvQtR72FoD4WKanakrHGIgQHJ2Bw9hJQqOZZ0MO8nbbStsLOD
UhnRKAupk9jAJddseuPcIlU8XYjZTgeG0wJKTvKDOmv+O1xt+isEs0aIci/rguQqRtzZJJczW/G6
B6QWlrWqP2h0qC9z9dOFNX+Bxv5cdHYwDxgnaMZnyF6CnxyOHXU00SYCTu+Qb7EVft3cfN5sUsdw
4MTb3rV2ay0QU1vTAG2jb8KVvqm2+oZwbRG4pms51kJw5n+fv69Y08Jv3dj7at3wR2shb+R9Yze2
zjd+65xve93N1uKnamstVNfg5ehr/2ncJ9tpNdwN99qNvykWqKjeorL0NNz1JA3scS9vOltwGttw
aCy6qBbf9rzpt29oMi+QpHJZJyd07zS3dcyFsPQcz+n5k2ILa31RueJKXOULcdUtq2X6e7QpF43b
O9baWmtutMrXNHE0Mnv6Lt5Km/F+2FGYvE23+sK4lm+EtbgaryglX7ROzrtJm+rl/ZGp3whLxbbW
0169VTbzO7W25/y+3uZ2a5uO4c4fw3JRktrW68R5SG2a6zjKJlh5Dh1wboOV9Vivezu7sIdfHOiT
50nbODKp2DP20+HzDK228eDwJHdLd/cI+W1LK8eVf9d9DQdHoc+RaVtg98T222ntLyY7XEi2ZCfL
aQ07ZsW3LkonWj6vbq+QC7Ir52G0+7Xvwn62+YcFVUTuyKdOWPJs/nUzSk5v3wVcjHbf2NmTBZxo
UwQkuP1acP1l5sw/u16f37gv3Najec4yv4jqzsqFmPTDeRZq2pMXVtK7IbF8R9F682qgLdeGLkSr
PgxqNx+jkRIA82sjNuX1j9/S4Cpo02Dz8jdwuk+Z39UragkauzDylut7pCUR2luAR2TYbV0qxY0n
9U4lD/nVy29S1HwL5MJ3jJYTiuYlbZ/h79scI3XbSP3OyyLxyuPgXeED/vwty/XCpuup4f75by/f
Vw6teWEHvDSsO1oZ1Ipolsi9xuV1TCn3pmyIRvQu7oDergRVuFaz4D5qgmszfUYv4UHy6LwTxreI
yN2geEJAaC6nctP51mICTZOnq0j87gfKdab2j9SPf8lz6640wisptrZt2nxoiXm9uk/s7CtlZJ/q
Jl3nQ+BCvVmGCJhTE7UKpfemNJkLZLz2JPBWZTFMtjcFK10JXa8drocmJi0YLnrVW+TBDuLdommK
hefj7Rq60+gdxE9rQR2Cq6rNNsLJVBKcxDK5pyjooSeXCOH1UnQ6I3BHS0dVF9gDVQbEyXN48Os1
nEYmQrNyGiAlxlXTRFTEAjvbvfi72Bj1NmxWkrYHXV4OvnWpV+hRKMoT44FxAxKD4IrAjTkc2/R6
bRwayVtoGkp7pdWHTjT1ha2CxC60umnuCzVYKDV1H+eP0uHt8+KV/aAP45ohdnV8krS+Muuh16Zd
VMvPcYrzHnRlupx8eYe2mQbBV9HsCV0q24pqaXV+8BcJ5j+XHJYJdW2U9BBDw0ucM/CH0y7U1iNx
qYmPpRTLtMf276PUjLdSW0OZ94RkCSWmsxstv8mLHGpt2N7EWr7sJMIqRFJudDX7oqpThtwrleD+
UHwjj18/pkYVvQ35//lJSWfDfoDvc5xQy0wxzBP8h8dWCj/RdUtzUlFEtE8xtlkdfmpjzc7Dkqag
yKNc2Jgv1S2/rBJhNEtDFSBWfU40H8vBSn1amXQwyO+SrHWTHrWAops2SzdExW0VVNSQAZ6qmzSe
6ts0DAo7NbKnMUvarZ+Vod2XrXVt5Fj8Kmi2nSp9RCywv2t6uVpVFZp1L3+lVKJcaJBBCSONcNWI
41Prp8ktZNydSfnhndEU3pPa3E5pP15H/pVlBN1DLgWVExT+YFNKK7r0rIicus86GlhmojtldXNv
+N6tiBC3C9byA8D5vxAB/T+BUX5+zlfx3R9A9E/09wXpfMxPQOD/6Jv+QFLnYU7f6D8DjOcL9N8R
wL/f6AWrPvcGyRcg7fY7kLKkvQP3pQ6NdM3LF2+Y5Jn/x8vWu5d2QzB8//0y4/2yQKef/BQk/z/7
nnMT+IGmz5A5HsJfWgDiwXlmNPDjGL58HSyA/G7+N6DVH9OnQO5lvL/RAsxVG39pBYQZP3v5mnXh
fnn4gqa8QyqFL/gvL18/hvobTX5W5f1Lk7fezaSpl05EP54+9+ivS2CqAJJ0EgZI+LEEwAV/rwOg
/MUVUJR30FaAPUBuXr6ILX5ZAZAU8vxoBrIGL19/uwWYg6G/tAcE8R1d/WicM5dz//g6XANJegcL
GIRZ/HEc/n5GgHY8f3URFPkdZFZITP+bu7PZjSNJ7virNOayu4Cby272FwHvAmKL+hiJGo3I0cJ7
K7JryRo2uzjVXdJSCwO++CF89mkPvvnom97ET+JfZFWSFdUtkupIrNJTAwxGIierMjMyMj7+8Q8p
KG8IQHc42mHeEGxBWuMebNy4jkDfPPneeEeSo4iAWGPy6DUYDbgHqIyS6FFcc+dDbcKPcIP/hbFH
WsrK07IAxjvQWMF1gHVcPbGtgHXzB717LYAeVwQPlcaxir/4FSYZ2Bvt4KhC9EDE2+9xQwNQrbID
4l1oUaLbe+vU2V3yhlR3D7XK744xikgaAnYTyEJ1LOI6+ZLuMG17F+NWOg7zT73taPbGvvf3dsAS
gsdFMLxYxLUErtrQtAa90Q7FrhTaa9OX3hI7QPfhAa20S0wmr3HXBwg29ThAcKjLkUdv+mC8I+Bw
ihZitXWkXsC05909uc1JC+HzVkvQOvty2wM5rVDWcvaj03uAb42LMBjtEJwjO4pd5x5t9fUGO+Tq
xCv0frF7X0TnwGr1cw6kAhPHv9ZuWggGgx3aDUJGBOzNr09cys8sAt3+cAcpp6cY8JnqUfqfuNAO
TOBUsENpIU90sY/aHCco2AzIfU34C+MX9hix7twMW8bvAJ9I8m0jMEfuic71EaCwSRmi70F40lBF
CN8blz8KAJAVhRfEgd0T3eYHcHl7qADhrAYMXz1qCbrgaUHCCwt8dFaAoAlM+95H/w8JbFEcdSva
je0f7oIKhgialEi1/fFdgdUXbX/2xbwVjiXsv027vw90EAAiPbMkOMQT3dmXUk+TDIwAhQMQoSNx
fca1EdzdFxQVRhItrCshiC76ISSdpiUgxE1lOoTMlE65R5tB/fGOMBqDe62tpPhWwGoNc9LFyCH6
VStBfQ9gBtHKaAK6r1qf+GzhnpAzmIRAMIEUOZKnr056K/o32dsR+Brtee4i5LwvIlsYfk7jEvTE
0qHFNlCxeg30VTgBa4mVCB9v/ePobkTJ3JukYJ8KGeBVwDRrSWeKjRux72QEBoM6DxLffdC32oJE
wbnvJRt8l+1trEB3MtkRICWEt7XNUBkhER0EgbmYhACFT3EBdQJ68zEGKGUEreG95fjE3xoJxeEF
3SLyX5tDnKfG5iMb4ibREqRa4og2fa0YxeENvsILHJHnpkEyhXH1JaftINzkfTiygS7XiiE6V0jw
Vyax72IMU+LHVeonyRwbu98fsPtU0uAMuzfFtPtmwd/fEZkXmFy1v9oEBCEjDA9AUuvtj273qfw3
bv9gf4emm9RQbbYB93o74MmJEvnsaHSukBBLmQ4A+V+Q+mi4+ohLT7+G/LskICxMe7XfHZH8C8Oy
aeoEuWC+k86XaJHGnFF7sELRjKEOtEQ0Z+kyb5rzEEsGeLmUQlcbvqbxgQnTok1Kat3j3hfRCkBS
aFwCLH54sWiaNmGkxrZ3BexC3hOO49gmPbBuO3OmQg1CJ+GgbswZy07iwFRICZcFkhXRTu9Z/Zqu
hDggKIIcuxbm1jkH4ADhFrHASqQimrsQIprOOdELpgX3nD/HLaMWq2cIw4GjBI5r24fmOx1gg/CH
C2ijIerdMVl/Sv+kFrpSfdG5MlR0Grcdg0WqD4B1bgztdseYdNxrFCnUT3SnXrgzbJJP7JYZ4q7r
eF5/h0pdISrzcZ5qrSM69FIsYpo6HOXgllFoQm/vHq3t8XRhA+jTuecu4hnX4Rf6YdsSkNxG5wNf
8WFbqXNuqAHB/dM/A+0XLcxDenSaFmGA54ZLL8VX9TFfWwIIt4BSRHfviXlimvpQQhbSzKyRuWns
/kTQrBLNjs6bl/Jw08wJZFD4z+1Wnfw2nLU7Aey9RyTjFvsT3fUnxdq2JQDOKXyAEDdtUn/9fcl7
wpngVUN0OS37/Q+Ai95DNBOrtZu2gSh5APQBY1u8IR2hUTAJAfgNYrXSaRYBbxz9rvyARAdVqd4m
dm+KyAAQnl3b3EndQ6LI/LRbvzfZgSdE2EJq0a/UbERTJ8xsnHuXZCbgRq514cxsbDzhHOGhoLld
dH69fKltwwGo0ymXCL229CRjRa08Hn98MSzQl8ZZj1FyNOKg0/OdF9PY8O6Qyg3YV+6CmtHd9jQy
Mq4BeQk8XOqW6th9O267iytAkA+IS6wQRqvBQ7xOmhuNHCVEc/vHkDeSqkUJxmriU1Vr3P4uMDZA
WuLntq54we9D4EwbPfeKiHR8T9hdTOpun4C9cFRBlFI92rdDL/CQsPE/jk7hE5cxLgEJGVhG9qER
1eENCW/tCd0TTF6VVozOuRNogWn7ewR02Vo4nDfa9118e4K9GH7xTd3s0ktyAppujrwybgjpUKyF
UwcHnXuqF0V06mura3u46pAyRRjlxKmrpqgFX4r4WRnpe3Pr9CFlEa3AxGrvwNQACpPQnQ/bahng
ImT+AuSs1od/x6b6a8zY9kKAB4POo+2QtA5rXPaUqyEZkPrBWuie6OSfijqj2sNrF9poAjf6uuPs
98bwDI6irVSoBXH7bZdo7f5wf9f1Rm9sexdcmtx2iHxdwRPfvu9abTw0G30guO2E6KE5efnBLvUp
0BbUJz628+66ppjuevLSAzhEJVxTPa01AMhAHB99UOPT44Nn003DePDH+PBUKoJIqM3dVmADcxjv
B4snunAOqDHj3KUOsw8wCfHXwj/B8RHqGjKc1aogGHHd931zfUqXOULMBlVtPceWd79H/SJGH8zz
9emIUPtZjR7q8+jpQAM7n7DVCgA/SIK80BP5fG5sYgCq0ngGpBwbLTihMY8+A73JDsaAVKje1a9G
dgZqPJHh6kcB4Mu3ItlEuySNRWRTWlfFNWe6URg3vC8+vFRluXYhqDcd1XWBLQpViIBEqvp6do6C
XWReUJm+MBl/Xgk/nJ4U8JPDAsZYWQbxyYH18oOSCtJWklXevkOZNgzAoQR/qVki31vJQXT3v7QD
NJl/Q8qyaFovTCTVFFtWAKE+F+H3md4ITSBzpfIeqk74p5q3fEMKICkQqv6xz2bHZwH3JEZpEgNY
aqQkiyZxdUhXK0SIfOi8Ld3ZKyHhP2NTBsTiB3gpxnUAqj4UkjbKdTcdhz5KEy7HPldH9USnEMg9
W5dgD5sYmr5d6lXdo0UB6FsFavCiEN0SwCdlXAKBMEghKuUYWh1SvEd8CM6K+sBFFPxEgRlnjbHb
r/CM/jZUl2F3DKhVeEqkjtk91QujWoNKLW1vDENURxMPeCu+gOjbk/uwbm8XmVFs5qgUTDNhDmnX
rjaeNZH2fDRdq5Vedbxi2vc96/03EEcPAlrpPO4e7QjCUUvnL0KBXunF5xOZiSp6OzR22IekU6s8
EgIExqCqg7/er0xkkl+T52x/6gEsiqdL7N8nftQBIELiugyBaY90CYjfGZW/5H0mFPA4ooem8Uuq
F3TTcOCdwOqkRXX4reEf+FmxdmBm2L3LcTSWYDwgPcCdR/PkavvjO/zmEi7u/gFNRFgAD/VSJ8AR
tAKDAtccXcqTdoxG2Sf8B34LniaP6NDKfx/CSuFoo39HdQFG5/uQtzAuARTcmHUjWCk8Q43af6rz
qeTE8KnDTlEdf6vPR9oXBJtj6FeTJvhPv0G6TUdLTI3Ha9z3LlffiAwPOTTt5gHy3SPwhcTXBlF0
5x6gsXHyJHeQdg1ja+j9rsAbh1CTSVPa6nEvjEn4aTdrC/wAb6SOAR4+T0+mrT9JgOAUcv/VCbLo
vP2emZuCUibHT03j8kq/c580xIB6nxpPGdXGmz0eSEkwaNnYWuNrp4+WDPuYfDhFtdMX4cZbFX8X
6d5nAUawNKsth7oYX2hEOvAO/xiZzyMNOU0RX6o1HPeya+rutJtaAsCAfdxhKpzqvEB8Tr+5kq8L
zpX61TFtL+/yO42TL4YBJVw0mLsziiITgxqBu73rSyETdzz6rz7ma6lQt0S4htIaUp74gn4jqxGE
hse1kf4UeHaN/advFekAKWPjn+iufnOUW+xbaBpA8deBfn3vSRkfbSukoWV8c7eafiRyiGns7o1b
NHzYfBLoIIXQgILFduatzl5XZg+kEVjT3f3WkPshWQ7BPtCrstIK0d39fUHo2q4/wA1APgE+adQD
WF+aeMNbAOTVPdHNnYp749yJZwJ1FSayjazMuH5S+MO1F925N3fjw7KbkLzdI7dXba/efYlzyWVP
uV90/i4OmnXfpR0P1FvDXR3gEogfKCCh4o9ux80Aly6zo88SmVx/zXGiG8pOWrUIMde4jqFG5OSZ
oX3oeWYOBUvDgG1MHfZ1N+896dMiT3SBbe5oo8wL72gf4w7mtTsIZ2MNYJ2FlhEIaYOZNbL73gxv
B+MF+xoV+4KUasydmg/oB6nZ98je6HQelKDW/XfJnV1St43ofWMNYPEC54q3T4I7OuVn56kgdSHQ
/lZBExoRKBedKfwTnZFDPN648eh1wL0wcZDXcY+W/T3a8hH66vWg3a+e6HZfegYZFwHhH4Fdp7jp
LoLREH6K+saU9uxNGlCv2JSfNc41hHySDjzI+p0z01gCKfHCGhzFR7ZP/NG4+2yvHHC6StTGrrZ8
cPOI/GAPTqI7/jDjWueOjuNcA+NCkTT2ewRfi7Sdg56yUn4Rzt2q+vDfYNqm4Wit2US2G0sgDGXw
cw4hqq2PRHR2X08og03+vdh9ez3aSEDQcbvRzUWgrlGoS+GqjC+0Z284jpvLvYZW82Es7ed2x3A1
MfUh1DWVkFS6JiLnhxCMUQTE7IXplYYTG8McjuBjMMAzrOQjwsqGOvK6fXQfK4cUH8pgjcSE/qOE
98aU9VVPdc1GtP9kJYz7DzvnPhIOTqDGNGkLEEzLiLoObKM7xzAu4weKWeMSwFgBcHM0ckV8De1H
xQtgHyqbfDuC6G5BuNaMcxfWBrrNCBlfLePqFiQ2AqcXbTmksEWe+JbAXOYopfuS3PM0xJK8a0hB
t0dzUn6BHGh0dyCa27j/8HMNxxLG15N2IV7pQz+i2UiU+45QGqcOml34V0HsaeOXKw9mTlxioj5x
zh0efePcwa2NxvKPB7IiRw2ZpxENsSAqPKQbiXvc+yK6+GAWNi4BBRuY9tCZeL8PeWosAS0oKoZi
+jLHNnkXojQZ/q77PKil21u95fxQ3YbjQ8vJaIFNZlyjFKkR8JZ+ctWj9x/3j4ajYwo9ItT6VkyX
VO5ByA5yQZ97cK6kAAj20W430nNfh2G2t/YxeOisuEun0XqK7G/j3HcBee9C4dUbey6n6OL9JKuM
uo9wHzylEv2o9b8+/iIefdoNx8vohD9qXALJcVPLBm1Pff5bx598GJim27bcNZIwohuQm8u4BMLD
LdiOvcldlK9xEsZS8D8cAe2q3d/47kGpwjPdg5iARPekLdPGS4DQMG4vFR31TyN0f+quGdvrQ4nt
4/zSZa2eJcqlIQXdkfA5sjw0MnGLHdMRsBuBgmTZ26edsD7+3IP4untC7FU98UV+zNVshL0oViK6
7XO+egm4I3D7oS33/MWVxo1p+80FXZQ0kvSioLVG+Mn5bsg+xDe4WgR/4XlwT3xLYOYzIMDH1KB3
u2X3UUswBPULnBkAbG0txXcJmD0BmSOuINn+uzk2pABaF/YfiiMPBIyP1qVfN4nc/hZAGQD4G9KB
d2N5T3efiAA4E5gt6hx55X5HpQ2sSXBwAMjAeG/XlzhpbUB76n3iQsJvEN1FaO7QCKkz+4vb8wWC
U7gd5GfCcVA98a2BuVUjhS4YgmCdh0yuoQB6u+SK6V9yhxCMbv/NncqE2kooPj1rTSsbDhgaMDCM
R40CyMjSQGYgiBS6DSQkRGNGtf9ERbCQob6sQ86PUnqP+KXlH/+5UtjTi2w+O1ysslWWLn8s0+Lm
Xbos56sHf+HLA3RSGe7m5ewP3w2oWu59p3715OY6rQavfk3+/MezvFys5NXnWb5wjPWNH3oGe/ep
9f9eT3H969W7Dut5+b98kaVFUpxd3Lgf3NQf+ia5Sv/w3UFyUSTZ4rvG1wsa8+47/vCd+sqG93ff
sNOb66Jc+nFkTQS4bh31efIp6RyviuzajyUjUw3l/yjLtN0HvywSvQgS8Ld+78tlkaRzP4771hCL
y7f+ogaV6JT1W7/Pi1lrCcT9tA77qvyYZCs/jlsCocWxDvs6PU0Wud4xYV22jvvDVWsNRMdZB/0x
WSWFH8YtgcS2rKMeJ+Us6zwpktMs8aPJ4A5Uax78pmiNKsBX66g/LbJVOnPf3Dm8yopklSodQetG
+0v+lC5XnYNkcemHcosyJOxu/fx/Sa9SJXJANOyjvsk7CN1vlp15spj54eSbYbnwf9xerz3PGbZz
XJ7OsiWK80wdxQGyEuDQnJSL087LpXy/2k5JdklQ3z6LJ6dl56hcKjmvRw+wRn97d3h8+O794dN/
7YjwpAUL1pZ/AvcA0/Zoqi6F6ZLJeXDhNl3Wt31p1q/wygDxd/bX/7wWbyft1Eja7Q8spbsTo22V
5bcxVqbJIpkpIQih858XabpoHz6BuN3Nfjub4ij9a3aW+3FkYwht+T9uf6SPsddWnbcYdUXa4cx1
jrJfyhTvyQ/tREAaMFgnUOvr49Waopboh3X0KQMUybzz5CpFMaltxeeZ3HewUTO3SYh7zdCkyE5P
09adDvSImkJgfF+cQTX+tzvA5MioqlS6oPYA2ocSU3/BNNbOo/69/Iw1eOB3lJn/jQ74k7+0JWEs
sUa9T/WUHykCTxYYX2erloABsV7T31857rJlIMHSafvSw7LIr1M/hlMXu3C++r/wCuPrPvNNXqwu
Nh4xd0fYlrbEpEjmrXXg6BoX4jgvN3+z4/u0rccPchL0F5OQmQwAHQ/A34wn3PHr1vnXrflb7P3z
vP2WkUQ64OwaCLUL4H+BPmvBLu+CAY9VcMhM0hJEqZsawIfYH9B5zNWZ3Wf6PvZFB8mcM4Tz3b4K
IGTgMBGqomSBnjXSmDLAvI7SZX6dr5IrvVVYYaSGqJQf0fpEKggFm2JexKPk/KJIT/1IcvJgXaW/
MOIgyByo2PqSpzK/aOqvo86bdHWRFmsWs2RGyYoM9qUmFo4TiI4efO23u6UgnN9/1CXVEOz/F5fQ
+QU6YrnSZsN9O/HYu+hTWpwm2c964PvOy2MHLvBMW0flHsF55Kg40efzZJYuL/xYzrIMsBBHN8ni
SsdEhFTgiwfssR98UbY3LYCdelCUizTzXydLILTe1m+dJlen+UzvmWTXreMeF1nnNdEPZU+vG1GN
I/nIxcUjXehBAwjui3xx3nkl/zp+8s5PvjJ9Auzcy8UsX6St+9G1KLKuMiPrrXO9n6yjfp9ca9VA
hbRfFG/+ff3Gvbopzm8+tdUZgEz70JV1+SovUiUZdB+3j11ZgRvGDiAYr0gkXF6sL0mAc/06ybGp
Kklwgiy5a6tgHCVnSb52RCT9ah6Zs5e3TPiesJuYB07ms+yDju9S9xpk4OSmfaZHAXbuTXqd6GTN
OMDWvU2K5Cydb4yPToKMf7lmqrgydesGviVFml1fE15Q8ny/JfzIu+Q4W5wn16gNLw7OsJDSKutX
n1wkWTuW1w9hW5wkP2frK+0gweZvTrKPWu+DiQmwFGVxKWZhW81BsWIf/KdPp+mG5RgE+O73Wbpa
JFf+G51ohFB1PxCtyD90Xq7Korzu/L5zuMqLfFXWJ7P5OmAXQkVm3df6ha/KRbK8yApe6f8z2/RS
EA8BTOvja9Jq85tN+gZHXXjyrdM6ymazedo5TJYrP5jsUQV6+PLoaJFHxWzrVTu+yC4JACxYtdv/
rHJMzZcSxiMOsBZvKu8iKY9861EyT24SNqjI5v/7b/+xvJQ/PS9uyDfwBS+S0/wq8bum9CHhLkg5
AwTbT7KrvOi+lgRUc4ZSLwjbsf+r7c3A4xSn4NKL+/L3T7Mkv8Ffyjo/lotZovIUUphP5xn7S5/m
l7OcBTxJLnEjsytlJgLzJ2YUYPNeJWVWZCrhKwThlBcHMGTeJt151j27yJLucln6JXGmXfWOAHt/
jKe9YeQAOuh1cr26aJk11Wc/eAl8w8CSS/88Jv3ROOhrkaXm99fZk+ZfHRLUvUV/qXf5n/i/vC/D
dJDOs0/qwIbAMExzLu3Ou1bSIoRZfjjvHCfzD8ksL5oCJwXZqSzIzfYK5nlJbPgKPeqHkjOynmZp
bNkjdTNBgpnEuZvjcrr9H7f/4jcscJGcl+qLXacp61q8JVOtlZ1rZH3/sJuk8x8DGIBmkkSTl/ep
gCPrE6PziCpHuHbg7vndb5VPnAMT04GaAGLzhLBSUSiheVCZsjbnaX6fJnki2TT9rb0A1xcK6jwr
tTXdsx+dg3zJwjr4wYu0+JSe5x9a4UEpk7tf3h9eEz4+aeFI17OsX69QDsr5OakYtYPSqc76uU9T
iWorOyQEQuxlwTJobJjQD1u/9nC5aicphcrZOuz0UyrGkh9ILgHpX2Ad9lm2htEZB7CPniVFnm5y
lu7NLD7y4npWJIszZRxMApzo59kpWfcWpFSICa1L/Bwc/GKZ3viR3P0dwjBICxCOetgQ6wBuS6+u
lFBYF2Fa5MlKiy/VKPZxX5SEvAq1CK69j/V7XxJcbCkHyobs3/tylcz11wrrq/Vrv0+LloBBCBBg
WOIER8mNRuf2QtxAr5PVh5Y0hMjSvc5WF2XbNHEtw6wrfDzPPySX7U8OsMavM/T6Kl0Qn2jViwwC
qPfX5V9TEqJlof3gEPHEo3w+Y028lDnPXXpVWFf6KF8kLXinlLGZhxXd7odxHxsiLPgFwAnMM/5V
BjcqLz4mWleEuJrfCnR95j/PrUQILPlbEHHleSskEgLu+44QYcvZcGSRVoGQE91GdwC98Quz/b4R
dUJrFtlCxf4gpgww9HWrqMwRaJlX4kOCQ1comaBNWIDP/ZjO9OXhGH/M3/sxWwH5aYuxo9Kxjv3T
pdTtKeMSxJ99KWrM9ysydLNcu40hUCTvMa7OkLspoSb/sXK0+/ci3R5pb6ORuaDS80ILdAiv5hjk
lr5UHROodRfJaKSd/C8cQ4Xe7w1pAuWXZ/sDXsEzAA+k4GD01/cqFn/r97/Kl/kHtdr7dK2hH739
4z//u5ybTa4ZlAkQI+zvw5VOzyC6xD78um8XWhMA+68xsHZO0YYyUwLcGk8Ei6IGDSBHB/lqSXpd
DdsLMS53sjq0wg5mPU8H5KaBlvmBRDOGyNZPLxJ1aYa4KN6l1+XpHEw46gswc2cqSKLmh0vtvnU9
nqZX+RkJbV7z8PsCSCCozLTIdSnVw5V+DwcypznJXQ0MGwawW25LqFzdzOJ2jfzCi/zci8d/5MU6
Ta7Tzvu0mCl7494KhkeO/PTnDK9vpSReOh5ZBefw/OZ65YeRZQiBEDv8hRRXjt6bd56XGF9Kp4wC
6JTDIlu1sJTCN25ejNVFll9rdR0iu3/CsX8OjlmPLKTd1i9+DuBCKVdpPWEeFFi/2rKH7YaHT/a6
IMBuaf/W6ef/XqWd2W9efsgzDZODF8w+/Kt0caOWYkP1WvnVIJrX2WnbKqDLgf1rAcXkqwt1uWBk
Bhg3O22tgjBPW8XsCMzQebIktezHEv3TC3GNEOPMVxofBJu6f832joKgnz4qHQwNaZBhW4MGOMVH
XKRn7bhbgCNxlID9WmXl0s/b7doowFmuRm7Hhnohrrmj/JPoX+q/9VcHEOM3GSa+GjXEleFG1fdF
L0R6sFLD3YNsuUxK9dXSIt16pN99/nu5gKPJj+REI0S26R2eiWY0cM1VrN97nN6cXaTzeaqEGYJp
P4HtVUVdnLtWqN3fDXAGwSimrdBsP0Qy61jIEpLO65RyIL8Esod9aWViXmzivq0KCtcuwjxu2SJk
oh7U/rUnufbSaEBsH/T483/mnZP86vPfHSLkbfH5vxZnmS5mp9ut/UVQzWSt2g/iPwHGTRaf2goa
clL7wD+drx3wEPlD4gSX4G06z5KlMotgD7Z/M8xwWcumdw2PrQJ9SBwGuorMf6E7gSEu2D+v+SD9
EDmzP2dXp8npR60xQhCCVTr0eO18h0jGHVBocIIxpyqZIDXwi7695n9yeqPLYMdUv1BGCFfxmGgy
ivphf+rbxWEd48evMBC7kd5k+DA69hvuhOffse5Gcwoi1vBrNv/qMAjA+0lRnmpPOcBJ4stAHbu7
8iApTlEEflCnE/0fDGd1cV5mcx1LD1FeJ18LdlyZlSFwQRJJgooUzLQaOkT58zS5IS+/KY8UAlwy
bUlHCLf5aX7FLakZsULcZ37czXHiELW5UKm1GdpCQDaoLJhBcFZqgzKEY/cCclJlj9CGz376vkeO
W/sHz7N9XMAaYj+1vf0QmQRJnS/FSVJB816I5MFbYKWrXKpZtKkagt6y4sJ7la1WS6dN36QfMq1B
QhRyVm95XZ7pwEU/iOYDf5PNkpn7/JP8FOYoLyjuLggBYjzBW6jWZ4pc5stNypBmtP6921871UK9
z0A9Q1Eo6XvJDFZaYa2QPESs9UBCdsuLzvusOM82Knl4O+3z+un43jcE8KAPABO2Av39EEVZUwqn
4I7wS+BEKkQc7zjRVlF/HEC/QQuw6hxSB4ObqOOw/RAxwko6MWFWF5//Pk+vbpqrMgwTZ2ICRwlv
0GgyaWwWIPRdTaC6BTq/raoLftechDSVf9DT22Qj32M5h+SlddyAVrOfnNxdJCIKXlpXutWOAYZA
aALg+ks+v6z1dXOnRyDEIDHdp41YbzCZQOb4oHx9u32veBt/hftenIsk6qRyCIqFAyh5WmUHIfCA
B0XySQeGQgR/pVxUxchCpGan+TxvAwtCkIAcnuFL6NrnEJzMz3B8zi4EFdKCGIQI6T1L5pdfxEIG
sNqel9DxqQgE7Ale2RiMQfKpVEEr0eiFKKsTSiXCJ+r67k0CBL7fpkXp5y2WEu2Z/B+3X4afirL9
sf0QJ+Q9ubJP8H6rjYM69KEv/nbXwCai3V/hpVDRmdNDILnK1eaEsDAPqKVshwsDODjHom7zjQ5U
CJ7AaS5e529fpbBlLM5/t8n/DOENOry7tG+QqhZU2qb3hKj8mua5t8lUsCFE+dez7OfMH2HRQSE4
6J5R3SLNVmY1f7OrOMjOinVyzHtZ8R8J6azvQsq3btbIN+9l9f+68V0STTZbwgy3LO/CfTpTmxLi
YiAAqUph1hnCy68Gy71IqWSqJdTN4ejsKUGAuf87NQkIOrxQbH8TvYIk6RTX2o/krrgQWfnpRQHL
HLH7DY5KLwSxwpv0Y2eazDeUsYSo7XmTteBTITC375MFYGFtToSIkbwBpqZHDXFmZYH/nIICbBVc
Sl++O2d7uzYob7PVGbGtjZcL/PQBXpBck0yTKWwA44ahAJu3QWUBjiOX1BJqrs3UoCF4k6pw0Yt0
TlLmnzpPlgRll4DYqkiznFjSYtDbTcvFhbJTaBtg35ST/BLbVElqP4QpcUKZif7aEGTDJyWlpa2P
DSCZf2J7syry/qxcwQPp19XFYUPkCteMzH4IQr2pML9K1sYf2uZ3Dwkyjsf0KRhS67cLhV+IYu+6
7PTY9Zego9EiLzo/lBBZYi9uNOPGQh64S0+uCVEwOnc8XH7xDR2fDb0/rI5PczZiEtwPfmj+9mET
FxEwurup8cg/dpZVtYajL/OT9B9wH/PW8zQne6TOZghm5nflsg1VDJFcPvn8P2D/btLmkaStjP/j
l8zDTRLwj4n6b+oQ47dlW6q55mzikP5NrWl+hbPc0Bfn1zfLTW14Iptl8wB4Xaf7WMtvnM1xMv/4
fwAAAP//</cx:binary>
              </cx:geoCache>
            </cx:geography>
          </cx:layoutPr>
        </cx:series>
      </cx:plotAreaRegion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Aptos Narrow" panose="02110004020202020204"/>
          </a:endParaRPr>
        </a:p>
      </cx:txPr>
    </cx:legend>
  </cx:chart>
</cx:chartSpace>
</file>

<file path=xl/charts/chartEx2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_xlchart.v5.38</cx:f>
        <cx:nf>_xlchart.v5.37</cx:nf>
      </cx:strDim>
      <cx:numDim type="colorVal">
        <cx:f>_xlchart.v5.40</cx:f>
        <cx:nf>_xlchart.v5.39</cx:nf>
      </cx:numDim>
    </cx:data>
  </cx:chartData>
  <cx:chart>
    <cx:title pos="t" align="ctr" overlay="0"/>
    <cx:plotArea>
      <cx:plotAreaRegion>
        <cx:series layoutId="regionMap" uniqueId="{A222D7F3-8785-4594-882A-1A11769AFE10}">
          <cx:tx>
            <cx:txData>
              <cx:f>_xlchart.v5.39</cx:f>
              <cx:v>Life Ladder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zH3ZcuM6su2vOOrl3Btxqc156OjdEUVqtC27bLn2rvKLQ7ZVEjWQEiVq+q7zeN76x+6COJhMkqbq
mB2mKrp3FSAIiZVAZiKRSPzzZf+Pl/lo6F3sF3Nn/Y+X/Z9fJpvN8h9//LF+mYwWw3VjYb947tr9
tWm8uIs/3F+/7JfRH6/ecGc74z9EXpD/eJkMvc1o/+Vf/8SvjUfutfsy3Niuc+ePvMP9aO3PN+t3
6nKrLl5c39mw5mP80p9frkbOYfjlYuRs7M3h4bAc/fkl9Y0vF3/Q38n0eTEHWRv/FW2FhiwLhqpL
4peLueuMw2JJb8iSIBmqrBmnjxZ1eTNcoFkpFScahq+v3mi9vgj/GzdLERyX2mvXCsZquYy0q9Zp
LH+ksfzXP0kBRkdKEnBTKMqqKNpfvcXIsSvEW+YbmmqooqoKMbAJ3GW5oWqSqsq8wZ8+Uhr3M+jJ
Rz5uSLCPyyn6X/ufj35n+Ow6EQAfn+sc39ABumooIfaGgWmdQF8QGiq+ofG8GKAvRJ0Hs76Unnzs
w2YE+bCU4t75+vm4f50/D6ud9UKDAYpZH0x6w0jjbjRYuSroclCvp3E/g5585OOGBPu4nKL/9frz
0X8Y2ruhc/HNc7e28zK6cH9dWBPbKRVC/zkp2HNeXWe0rlIOYi0aOq9JhqAHS43n5fScEOSGIAgS
r4hSMCnSc+IsmvJnRaIpmReJGjozes3Pnxlff40nWJjrzbBCqShJ0EhggiKFizMtE1W1IUq6IvCC
GLBBSfPhTJryOZFqTHiRqqPc+Nr+fG5Y7sKFQRjBUYF+EsSGyMuKAAsg1j8J9QTjQIShZshqvlF2
BkH5bIgbEhbE5RT+qxoYB1/n45FXpUgS9XeVlHjSUboYsobniXFwBj356McNCfpxOUW/+fj5k/+r
v95Uir6sNRRd4zVeTssfpgZgDeu6pMRrItj8BDbZGYQUwB6NgMIelVPYvz58PuxNd2E79gvMg/vR
0n+e2y/ViR/BaPCGJvOikuYAp/ENiRd1XuLlXBb8HlH53Mj7DcKYvK9QHjVvP59Hpxk5nFcpmjhR
aWjggKxL0dYlbSxJckM2eCgOKWARlU1sTpeRlM+YxGgIPxI1lA1fv9eADc7YnZcazWnnwnueEg67
Q13TFBhLUrwMEtpZgABTDUGUxTcWpQRVKT0FDAjbUfTD4gz0dVgB3piNvHzL8hvoY4ZjhygbusAH
digRUirqVawRRQgVdMZzcgZNBRx4Gw5lwltNhg/3NVgCx5H3PLSnVW4X4MCSDEmVoCrivXpiFUCN
a7omKti2xYsktQrOIqmAD4m2lBGJqgwnamAumcOJN7Qr3LWJakNQFEgbVcljg8I3FEmW4WQMt9dk
NZxBTz4P4oaEAXE5Rd/sfv466LrOq+8NK9yqwSrVRVFSVDHtN+d0taFgZfC8FDpwIaaS8/8cUvKR
f2tJoH+roNh3bz4fe3PojOfD19F6EgHx8Y2yKEETyxBBSugaSrsTDb4hgjOabjB3Lz7EnXgeSflc
SLYlfEhWUU6YNfAe9Ye+Z8N1VKVhKjKoZV7SdDVlkHIGvEaGIaqhPQrfb8T+YNt2HjH5PEi2JTxI
VlEe9Gugkc3RfOj5FQoiRWrI0LYqL+LUgn0g6BPqWNQaqqEJkmKENithwxn05PMgbkgYEJdT9M2f
NZBF7mYN13qVmwKIIkHVBU1Xcl12ogx1IEJYKVQBn0FKAfJxSwp9XJHB/u/Px/4GXgtvOPYrBB/u
Ul2WJTiuQ1M0rQY4XWnw2C8rQqgGDMiopC4+i6R8JiSaEi4kaigbbnqfzwasz7HtLyIgPq6LYWmy
02pF1d+c0gkBhPNsVcCuTI+Oeeg6KKcnnwPxQAj+cTlF36xBOAGIs4+j6sCHzwEWviQLUij94fdJ
gM/pekPjoYXVaJdArNFyegrBP40ji/2pOAN9DXZgHf9QqeTHBkAWAK4auiNIKAGn6FgXUA2R4mWK
OSl8yunJhz5qR6CPiin0nRqo3Y5vO6Mq5T5iaEQRWy+d+IAEVPA4KNC1cFMMhZDGvIyQIsyDdhnM
g+IM5jXYdrXmF4PhfDt8db0Ig4/LegFHxZKoCYqalTM64pYkuCOi3gIz/0wy8mFPNSbYp+ooAwZ/
fb6itSBtXiuc9KrYUBAuoat8eA4GSz4p6g21ofJwjuqR441Y+uX05DMhakfwj4op9NbXz4feRMhe
ha42o6GIhiRrcujR5NNbXZzZKzBDeS2Mj8h4G8qoycc9HASBPSylqJuXn496b+0NR/No+X9c2EiI
1mOnKdhYxV6cxITHeYCuGLIW2ZVUv5aTk4971I4AHxVT5Hs1CBgzJ36lEUFwGsiCLMnEpwO3GmKC
EZ+ihL4EIuvLychHPGpHEI+KKeJmDY7hTXdub6v0o3Gw5HnsoRCbGtmTafHOjrdwuAirJ1phgYI9
g5IC1KMhUNij8gzuNThYtDwXkesValVZaUgqE9+x9E7BLigNVdEUURBJ1NsZhOTDHjcksMflFPbu
/eeLdus4eplUCrvRgP/e4GVByPNaAnZJgi2jRme5MDeTdvwZ9BSgHw2Eoh+VU/StGuxce1vXO1xY
7nC9iWD4uHbVEH5raHAbRFYL2UopCGbQDFnB/jbmUIoF//7vzeji9b9AnO2969Eo4ARpTxlCqjN8
qYMrzV3jLOVi6LxedEfecTRm8dpVyiYZYVc4xWUr5fTBMVbCAGLxJgiZlzVFjqZFpBJ+l658FpkF
4yOsKvoaZZlZh52BNzzaFdqoHDwO0unDzrcSzOFwLhNsF7RwAVG9XUpJAVPCdpQJYXEG9Bpoj++e
D7f/IZqkH5ddnATHv6bADhXSp12cojZwdUeAgZp/keQMUvJhjxsS3ONyCvz3Gvjd2t4Q90eqw12G
i0GUdTiU08pCbMiKLiEuLjqGIW63cjryQY/aEcyjYgp5uwZz3fTn42G1cdEi/DrM8UPuTCEiVMah
IxhCt2FnkJCP9xvxBPG3Coq52fl869T0vRkU70V7uHarm+w4XOQ1CBKc7KYlO7sjiFhoQaZq90wy
irBPDiKDf7Iyw4N2LXjgO692dfBzLK5BlRHUHLnyIVQSClbElUG4mxEBR3ZmmA1llBRyIGiYBT8o
z+De+3zcBwjpcXAjuzrg2XUL3LqDTzMwOtmheQL3k4rVNEHQjPww53MoymfAW0vCgbcKyoJBDUS+
NVw8u69V7o4hehQZhykCOWaB7w0uUawJgSng1G7sDBryQX+jnoD+VkFBv6pBRCeoG3lulZfDEagA
WQJXT3RFmey2EOej4GSRV7PQl1JSCH3YMgt9WEGht2pw787CxMNdkouvv7z/0EUkuEIlxNbGrgd6
M5jdFsfRgCRQVvwvKCtgTeEvUVYVfjHDuhpoaWsyfI0Ex8e3Ycw5KrDYE3jqTh946RKagl0nYyfF
zMkUVQMtZC0J3BRlxBRw5jQEyoVTIUX8ofn5+tlCShX34v+Y2J4fh1t7Ph/93+oYgDv0GmwkSWTX
t4NP2lZlHEJ2Fwiu/MsY0R1ClmJgMxnBxwhq36MvnycFP0OYVPAtyjWrBjsKpFuYV2hScZKAK/aC
JGlitENOrRROExqSgLtlgkT2cqWE5DMkbEYYEJZmAK/BCSZIq9JzKuESBiKeNcEI3UDpvYPAI45F
wVVJg8RklZJRCDejPgs3K83AXYPgIMudu4vnKk1WGVeHcT6pMkQTOoDTcGue13WoiVBE0Ql+BiUF
oMctKe5xRQb6OpxgBgrhynbWk+F6WKU2ANTYHUj4E+7c0hYsuzQj4gCZLYvgE0n6QB83Rwv3xcPx
6kt8t/yDeqH8FwnryhtkWFoDHT9wF2VXq38vJ5uOM2mN/YnO5tJaXYZhxWJ+leh6E6Rb0rA6g578
JRU3JGyJyyn6g1osKKTDubjHViRC4eOWLTYYuMIn4gA6XClp/cHpcJLgWgGiwsJLfmBQkgOWew5N
+UxItiV8SFZRVlh18IT4zxUyAfKKF3DCE+acOOVbSaoWHfFhEkKA4wvhVLWUUFMA/6kVBf5UmIH8
++fvL1ovfrUhvhxMUcnQVFWDezsJt2ZAKrH8bWL+XuIMSvIRjxsS0ONyinvL+nzcm1P72fU3drTu
Py5zWHYJgcVbRAnRhBT+MrvrhOMINbrxCuWeFDnnEJSP/1tLwoC3CsqBZg3CTa3DstKLlCy/hC5K
vKSG8zttySJLGrgDx3hRSFIpOfnoR8Mg2EfFFHnr5+fP/QHy3Q6X7vtRP79n8UDoKJrAkj+lJj3b
qOlsE6cKQdA71kRy0p9FST7uiaYE+kQNRX9QA99EBxkAK9SyyHmGaF6klYvkSpoDUAc8dm64XBxZ
QsTYLCUnH/6wGYE+LKWwd2pw4DDY2RvkGJkj2iuagx+X+Qio0JFXEVZkbhikjjv0uGAWp/hgV8xS
0/88mvI5kBoQ4UOqjnLDqgE3miNnMfRmERwf54SiNNg1SV1I3J5JWD86C75GcDZ1GJ1BRz76cUOC
fFxOUW9efb7gb40Py011mCOFjcKLCCiKQuTSFg9O+HFvXhDim8Ni1HXgryilJh/5sBnBPSylqLfq
IPBH3mLoHKLBVzDXIdNxeM9gD4Q6xEpirrOQRh1CX4uAJ0q3U05PPvJxQ4J9XE7Rb7Y+f853fRg7
XoXoI0GWgHwRuBCfe18ep2Ysmwc8C29HBUmZfwY9+ejHDQn6cTlFv1uD7S1SG40vrtj/DRpfG/eN
GuTCbq03bqUpdHBRHDdMED4ZZRCBnEssR8T5SUhigeuFkTMqkgShGCynJ39CxAMhEyIupxOiVYfl
OLQr3XQbDTxyYRhKJuWpyHYkWIaIdj19lDTq3TI68jEPmxHEw1KKd/fh88VfC/lykMjRjkb/ce3D
MbUfhBGTHTY2gbCyENVBzNxzaMiH+60lQfytgoI+qMGFn9ZmYrvLKo/noNNFQTh571LCBc+8qAh5
gmkbHs8RXX8OJQXQx2Og0McVFPpWDeZ7xx9u8NhPlXljWRCGoRg8HnVJYc/hPi2TMZAy4YEccemd
RUs++ommBP5EDcW/UwP827ZT7RZbxT0c5MuHdg1neEa7GiIYEOlemtT9DHryORA3JPjH5RT9du/z
pf3NaDms8HYUEuqz1Ah8HIVhpBaALjVwf19FerTQsiFyv5SafOTDZgT3sJSifvPt81HvjFxvXKW0
l9kVBV5nd0NSgOP9CHj6cGCm5+fFPIOQfMjjhgT0uJzC3qmBKdlBzHSVqCM5joxIR6Qlys0EyEEP
4DYDD29eZEwFBvwDAu/KackHPtmWYJ+sysBfgzDijjcaVXk5DaYM7HgJCbdwDpzcPwk410FoHXLQ
BZY81bKldORDH9FPYI+KM5DX4Hy+94Lso1X6r1lSCmRB02VyIZAT9IaAizt4kCA/1ugMSvJRjxsS
2ONyintv8PkCHq9KVSloRLY3ZTlfkXfx9En7TU8H9Qgg4qMHU4haLaWmAPlgEBT3oDSDeg2CHHu4
/RpJ2o9vW3HlGG9hIhFU/nU0BXleEYmtIGIl5knSbVdGTAHmpyFQyE+FGcTrIF+84apCxBH/A8cM
wnugMBMCHVaMoMkIUYnmN9mzAup3qSiEGq2yUKMwA/VdDUSKV7EoVxBfouJdTBVHjqdPep/EIV/I
KR1IdFZDN0q9coKKgA9HksE+LM/AXwPb8Xq4qTT9E/IWYJ+kIuNWFLubmvLIIo14dexhBSFaX4Ht
WE5HPuhRO4J5VEwhv/6rBjN+M5xXeQwjIasfUkjwwP30AbIJIYMrmEGgT+g1yEz3Mmryce8FzQjs
YSlFvVcDf8zlcDGsNLQWlqEYvG4YKdIU7pymIcwQfmDmNjh9sIVNKtIzCMqHPm5IwI/LKfyXNdgk
XQ6XlRoxSOChIHBciSPLU+AjizSkPM6h6J36UjKKID9RnwH8VJqBuwaemEvXe60UbwFSBJY4tkgp
oHE/yUBuaFELU7nS3JXldBQAHtJPEQ+LM5DXIHz/angczibVvmgrs90novMV+c2xmJDteNFWQ9pQ
HWd7wYc4ZM4jKZ8DybaEC8kqyomrGpw6Xblrd/vu7c/fi+lExLLC8lniaZIA5rRFiZdj2BULERvZ
4ENMm3JyCjgQDoOiHxb/8a9/kneyMwV4BJB85c4feYf70dqfb06djkfutfuCg1HXKauiW4orf4ej
40infXxfiigpEYm3sVGKAjhTkgbRJtgqMTd76PIlzoBycgpQDodBUQ6LM/P77883IK8O3vhwrFjS
CIjWQYp/mX87wktIGg12uwhDhlfCYB4qac4iqYADibaUC4mqDCc6n8+J62GVr2bDopQN5N8WjOi6
XGoFnC774l4qrgrh+ClpSpaRkY970IogHhRSrK+/1gDr0fPQqTJPCi5C4ArQ6W5cCmdJaejwv7MM
KoHhTtEuJ6QA8KghxTwqz8Bufj7sN3bFj5MbyAKHx72QlDVUl2mnGAx3fDQkEQirybbpDHry0Y8b
EvTjcor+TR0EzGjtbiYV2jIc1KyKJx1FpHFIzXoccUvwQ8LCyY/Ouy6nJB/3uCHBPS6nuF/X4KDj
2n4eVZr8EK9ewyGWntYJ/YpXBln2bkRPRs4EKnTKCSqAP2pI4Y/KM/DXwP8O+A/DSMdVYFrCKSmy
R2SjpwXTBjw744MrBwZOeAmaGPCl1BQizwaRxZ2VZlD/+fmi/treTPxqX9XEbZRTEgedBRSwTzpS
EjejNWJJnkVEEeAx/RnQ45oM8DXwTT74jr2u8mAVpo2OXNt4yiWNt9GAjxjOsXCe8zzZRJ1BSD70
cUMCfFxOYX+owbnqtb8fIeOh742rEzVIaYEQPR2iJDz/SPvLkNXZwC05OHWC5UC98eeRlM+DZFvC
hmQV5cT198+XPH08MDUervGuZnWcYKEbBvigCjx0aULX4q6iDJ8lQj3ewpuSu6nziMnnQbIt4UGy
ivKgXwNTs49Y4Z1dJf4IWEUmbRE3/YPJDrWaYAPbfuESuiHrbyeFaTaU0VPEgqBdBv6gOAP933WY
/vPhoVIFwII4kDZMUSI5g11UAnuBx1tfOB7BG2zBoSGxeNhcKCOoGP2gZQ7+QUWGAzUwfTDgV3s7
Wlc3/XFPAXspGD+hoKdZX7TT6kDiI+R3O33IPvccigpZEI4ly4KwIsOCGhyLY8AVSh9BbbBsnZKC
l01Pn7Tw4TD/wRkxPjnJvur+PjWF0GMMWdhRmIG8BskKAfkGe5FA6n58m8UcZ8iQB9dNGImQNj4F
GXoXByXwMkd9BrEfpWQUgs2oz6LNSjNw18DM7w+R43xj+xVKGQ6HTzh8xfNG6psxkxD0Cp7WYfGT
uph/Leoskorgj0eTYUFck2FDHYzN0d5+qdClhk0snPIsS2fak4kndXBwiLQX7A+Z8aUkFGAetqOA
h8UZtH/UwLZx56/utkIpg4NAXP1gKbVzn4+FH5O5lmFWEsjL6SjAPGpIQY/KM6g3Px/1b6638cdV
XoGS4DfWcSKiZS4YNwxUgCPRsS3xKZxDSj7yby0J9G8VFPtvdRDzLDHqvEp3Dsuug+gCSYfj4PSB
rZgQ8qfkUsy7DFOSTvpyUvKx78eDINi/VVDs+zVw6YC6zcgZjb0K5TvCP/BYta4rzFuWhB0JLpDi
ztB1as+cRUQh7vEAssjHVRnsW58vc/qu575UqViRbFzQRAgdnFcFnxT+iOSWkONO1qNamlXqDIKK
mBCOJMOBsDwD/9c6wH9k9wBX/iiSAR+36DkkccELOqIkRia9kGIBSzXInnHRpIy2PYeYIvTf2mYY
8FaV4UENIs/6hyFL51UdA2DeA348e5BwkiVEkAFXJgNfEsJQBVigKR9aOT0FPIgaUgZE5Rn0axBj
jN2kXelFWA6mvQjTHu8UvYWCJODHw6V43gUv/yau5CfhP4OgfPjjhgT+uJzCf1MDAXQzwssbp7yC
FW5wcZsHb6OpeEIqrXyRigJphHjchw1VA7F8ziSmAP7kSCgLknUZNtTAqXMz2l08juDArfJ+LIeb
+Gy7BV2bGwMLPY0c1jhWQSx4WgSdSU4RIxJjyTAiUZdhRA2UwSmwKALj47oYwkZD1JRILhFCQcOL
KYdHLGARNHRKBrH4ragoj4oC5INmFPOgNIN2DazPG+x4Jxf94cvotdqsZiwHBW5/IxnC2zlVQgeI
eBFHUBGCn7h+lcL/fLoKOEF/gPKE1lPu9GuQcBPc2VX5cLKChw3wDBFm/ZtfM8EUZImCVQS/GzFL
y8ko5MGJ/Cz0p2KK+M3t528HbpFq871l/3tXIDDLmeMBCW5CD0R6HwA3M85asEfWifQpoyIf7qAV
ATsopFDf1sDu/Dac2dVG4yNIk21qcbkN2jQxr1UdWcTx3hOeIWLsyAj7cyjJh/ytJYH9rYJC/60G
cuUbUogvhtXNcziP4eIUo1sOuL2Zwp/DUx14BErBo6ah3CEbrnJ6iuAPxpEBPyjOQP/18wXMt6E3
HPtVCnW23ZIEFScpBYe2SDDKHubCG+3kPOUcWoqAj0aRgT6qyID/swbgjzy/ulnPwb+MqG+oy/Dg
lrxewGlKgwfqCmJGgu0WHNBJI+dbCTkF2J9aUdxPhRnMa2BhfsNbivZyaTtVhokgTgF3TfAaSlrQ
C1C4EkthIdKZfh4RBYAnG1Pck3UZ+Ls1mPJutVta5lnAy2MScuEEupRwgCXUlWX4PoNauq/6VkpO
AQ/CdhT+sDiDfA08CnfDTaU+TZYHWoKwSeSBTtg4ioDIKawJnln37ENOV0qpycc9bEZgD0sp6nc1
0K/3Liz4Sk8R8TIERLiAOR0I8bRHDalZVGSWwz73zdeZlPFn0JOPfNyQYB+XU/Tva7B9uvfXlQZk
IsEcoi3xCEqUhjsNvgHnDnsUS0u411Lgl5JTgH3YjkIfFmeQ//75cv5+B89lhSY9Hv5hL8+okgBb
PSFnJJjyqoxMZ9Hr7ELapimnowDykH4KeVicgfzvz4d8MPRf7Yuv3rDS0xMIFEFURTwRkQ5XQNoz
RcZjWOyVrNOHAH8uNfnwp1sTJqQrKSsGNZD6Axa9UGXcDou6hIWDQG9Ykonpz7EKZAHECx35Fz7P
oKSAA9EQKPhReQb3GgSODEZepZOf5fZT8LTt6a2lk7pNoY9zXcTm44oWi0JmH7oGSskpwj4YRgb6
oJgifz+ogfCxR543vLgeuc4oksB55xS/57DEcwDYy0pImB7YOkZaBnHskUp8ARdUyAZrcCY5Bfin
WlMupCopLwY1sPQHc4Rqzio1OvEmDFYBcv5ltleQPrCIcIibuwDOoKSABXFLCn9ckYG+Bp5MBv2o
WntfbbCwBRkJdQKIsZFKKADI/5MvmW3Fgk+0+hBlMPrzyzkEFXMgGEoOB4KKDAd6NRBE2HDNbeZk
uPBGY2REivAokkb/udxKg+XQLu3+Zf+PRPom5HpKF1zMkdZp47+ClTLe52AvM8Y7O+LVRgZJeLRV
FZEs+YuxjJyCeRA0o5MgKKUzoFUHVYSHkCcXX395lSaK5BCSDueqJOLlq9QKxINYCGDBfpwpp+Ru
b3AmHQWwp1pT9FOVlAmPdbCATxRe4VXeYYRK0QJMT/j3VgDyFOLIRnw7vySyUNSCJ9h5em0gYEUp
Ne9xImycy4iwjvLh6r4O4pAthoFfaR5JwAxtI0tCdNBAVgQuGSDNJEwCag+fJkUpMe+xIWycy4aw
jrJhUAeZ5NkX10NnVuFiwJ0wyHvGhVDcpxcDzjg15IjQM2cPg3NIKWDBW1PKgLcaCv91HcyyDZ7R
Yo81fhvOR2s8IFe6R/kPWgXVrkUYgHjTCB8SUYbgAwS84jkjLcy0SEIr/7erMKCesj8opawfNGsg
AHej11GFVhhillSW7l+E1+X0SVthjB0irys6rnPm2uOl5BQsvbAdBT4sziDfqgHyh0pzb+GWApwB
8MTA/X76pH3vuNnGQxoKbMrnAl9GTQHuQTMKe1CaQb0GMQUPw6lddSATe5aReYBxRSHeWST2oBrP
9qAqLsmGd3iwJJKG8Hkk5eOfbEuYkKyinHi4/Pz5/zB0jtWe/SHCQxFlRLEihWvwSfvDcHVfw3tq
iLQPl0iGEeUUFbEhaplhQlSRYUENgrebo4X74mEH/XJxP1r6z3P8BVYAbjhcWOxqZDRPP741QSoK
Q4crGH9C8ZPWCwiKwsZFVKWCF6g+Qmk+y8p/kbCyvAFlsVUD/f4wGZ68PdWxkrnUkOORBG3Cymab
S+S2ZieQKfF2BgX5LHqjnbDirYJC/tCtgWBzq1w5cC0jChNx+dFmMr2PQcgy3J94BSKUeHRP+VBC
TAHyp1YU9VNhBvFODRD38Ob16/D1grk1H9znYZUMYGH2OFnHk+4hxti1J7Q7p4IF7JQFL76Tif97
VBVwIu9HKGPyvpPh00MN+OR7swV849XGkcO0xWNL7On38NZWeoVgR4ITSFnBs5LBGkF1Sj6dSVQB
f1KtKWNSlRmO1CCq/+Hf/+PN7EPpfv83nJDwA+tIoS/oaa8XjC8ZWd0VGZkhTx/sT1JsOIOSAhbE
LSn8cUUG+hq4Hr+Pqw0Bwt1FRBziHCzMkcQ0QUJO4UVEEa/bKEjFlrsMysnJRz9qR7CPiiny32ug
Lr7PPJw8VTjnkQ9VxhkHfEnhQTzZeyPYE0mxYRnl7zvOoKcA+2ggFPyoPIP+189XAt8dezN6PQVi
XbQWNrYfVYaaIx4L0xu7wPjlz9QqUJDGCq555G9724YkpdDvElfAl9whUiblfoly7GsNPFUhKFe2
M351F5HY/vimkDEDB1a42vvGjITEwp4RsgrvtEY5sGj6wvPpepdN8bjyGRRXU9Z0zNospgFz4K+r
4wxMKmRiUjSZpZdkn7RJxRnwJkKg4eW/cDsPR0vOMion613GRM3z+RLVUrZ8H3w+W/5CFODRx4uo
ESwfXyw65BqSTiJ6IVwsaR3D4Zk0VicJicWUZMlZJOWzI9GUsCJRQ9nwVx0E1/F5VLWzFzflIbA0
iY+S/afNLBUyDSFf7Lm6iPdBpNH3s2jJZ0CyLeFAsoqy4HsNXIx/2aMNrndGWHx8HQgSzjlkhFsr
aQ+iwONaq67i4d0oi1DUZ4D/GYTkgx83JMjH5RT2v2oQ6ftzhH12BEAFoCPRMHOsR6+8khvDyFaJ
rH14oDfx9EhS9pRSk4982IzgHpZS1H/WQN48stxkFcp8Fr6OjbSBh1vSm2lE8uCpdSTlY3kqk0iX
U5APddSOYB0VU7Afa+C6eLQXz8PnXYXbOPaYAgJJZUNhyQ4TliiCBeAC1GUcYBC4z6ChAPC4JYU8
rsiA/vfnGzb/6WMi+Frh6kZQTph5APlvU5wQkBJLxq0aBYGGpw+0b3L+/zZ9+dwp+BnCqoJvUb5Z
nc/nm/Xv/0aEz+t/9bau7VW4ZPCQHQ6DsEuIHnMkVqnC8hQjOju6fkbvuZ5PVz6jaHvCIVqdYU0N
IrIfcNraqVhxwEhi5qmKE9V4mSTkGYdlxN5skFWsruTyOY+WfFYk2xI2JKsoCzqVqJLieLQ4YLaJ
C94tB9Hih8QjwO/XngaK8HPSNIQs16wK0Oy9/vmFqWw8Xxx4ztkvpJA2veHRnkfoR98fDdebP7+w
WGq8JabKOhKhqTx7F/vLxQ6BeajCixoGwkzYeQYyciFDOKoclhzrzy8KXjsxkNRF1zUWCI+33r5c
rFlIKZrhHRpNEVjoO+J/eARja18i0nDH/zB2nRiJ8N8Xjr/45trOZo1f/nKxDL7FCFUQYY+8U+hf
1pAYEuY2hPDyZXgP/xC+LPw/iRs7U3HsHcyVsplL1nGy2Xgd33dk93J8VKabdgKZs7rDDVZkA8KR
ArtsJmJcye6WnPbkzzby3hRm64Pyup/PhOPcdJ5sTh6MZcM7vrzfH5wXZHiygu0dO+VG7CAEWLo/
3nZm3mG+2psrjnfuN5qkPqxsddop6YXlG0n2A02HaHkk3pQQsYJ7CezB2+S42FUFTpgId1e92/Zt
t9lum2b7qt9uN5vtvoV/95v4/2bTMrv4W7N/1e6ZPXyn38c/L5tN1HWbl6hrXeKv+Ha717ttdlHb
R+MevmpZPfxau2PiJ/Hz7CttF+17D+3bXg+/ZuLnzBarbvfa1iO+AhJMi5Xg7/hHyzStrtVFv/gu
fvFb5xY/f9Vs4qceUdJrma0WfvFHs2/2eg9mr2WhTavVslqWZbGvtdAev8d+zLrGX/oYCSi6Z913
utblX61L9tXWZc9sWTdWE3/HqLsdF4O3QF271b22rHav32aEgrYOWt5bQ/xqF1+9vBl0uwMGE4Bi
rZv9/sJk3Q4sFL/PMrGEYwaf5thi6q1lfirc9du3j732AwbVsoZW99IKQz0DYZAz5QWcHb83N+gS
26y9ubjB3Gg37348347NW7P188bizZIRSYzixFKmc5BFdSTn4Hq1Xk401g9Y9KN3fw8+W8AbLOle
9ZtXlhWELxcPjMmG9zqERZ3s8EnYrKZHdNhvPj5gtoBP7/MIcq6kB8bEhHRai0vtaWujh7ur9hWb
0O3+6Q/+e/vYxtq4xVztP/bbj/3blYmF0398BC/N6w4mVu++0+t0Oq1O59q8wQy7tK66mM4/r69P
0/HatG664DdWHpZF07q7skysz9blnXV1hdl32Q0CVIrxKhsNk8WJ0cj8dvs0BV7NH80HrBsgVjar
FSLOM3OAkZDo4ghJ7ijo4qr9eDtuYVliud+yBQ/Y7vHpmR38ja3qsYkRXv7qLq2d+avZ7XZ/7cy7
QdkUYZvYd+cIEcCLjS5NF2xS3vYebtvWr27PNtudNgO934aMaw76TEyCMWBEy4QMtNg/m7fth+ZD
777f/OFCtnXMH1fPbfwAhnLbMTsP37aArwkpct/rYN61LjHPl2brZjg1LwdgdbMpms07TIhHw/ze
uoEkaTfNbrN1Bzl02WcC5v2pqrC5/t5agEcrCfzM5faSgJkKgd03f0Dmbk3Q/bPTNu8DyYzhQYhe
Wc2rNohoQe6+T4EkMB3zHglEBx21w+6wY1D/gHjvA4U+k2v9QfO2aV31epDW3UesFghrSHxoiU6r
tYJ4bbeBOVRPl2mB5g8wp/3Y7N3eQmBj3tzej03zb8yiNngCLdG6xCr8Aal9aZ5kWa/Tu+3dj3pj
c3TPfvT54fbRNh+O5vPY7EHYQQ7d3uOfoxFmI2R+17oZQMbiv3fdQWvQ/WVB5HcH5gO0yN40x2YH
S/Xv65ubv28uu63vvcvu6+AOmsK6gzqwWq1B0xxeQxF1766aAyxRs3V5eQ2ZfdkF9E2geoIZI/8F
uKFc0SN0S7cPvdy/srqtGyz10xf/GqCYCYVB8+ruxw9MROu1hCPvr3fsctNzQh8/uZwGFQMteYX/
Ye52+k2oPCx902peBkrOKpkHOP18dx6ILHggNRW3mrZ10S36BBz9W6x/LDXWK9PeKxOryHxmuh7i
EuuiZ+KLkA7te6aVwWgwHn+7R4OeeQODoI2/sba9XucG/+0OAFrz0ro7GTaAtc20JlbUDVZu72Qu
dC8vsSDZVG+zOXjbZuJ0YnYxhQA/pHW7CXl8xdjY7P7ow9Jpdm+baPM+A5h2eFsQCCOCPasjEbeK
1NuaxrO0HkkgtsejMeZ9Z23qIrdtHjbLraVJ8qb1fi9pLoe9sMuSMsw+BL6Sle8+rZdPurRYm0/O
1Gg9+Zxies5+/jjeH1dNe2ZwgY+5UI1kR6WcXmPVeQFPUWKDkB7VXDjiQsZe90zfM+S2re/27cl8
KwQnnL/VC04NNU3HPQS85UJGJfi6PfX4J8+cyhPxb95eLXqb5f5YMlmz2OFsEmEsLPktzHNqNnur
OT/ZaIZn7mfyRLMmxt71zZmnKL7pGgd3bQqr3eThfX6lVSTjFx6ZVE4HO9hHiewkOjkrDEdaLRfb
g2e6K0e85LmV0tyuZ9M+7+tqyfByusLOD/scpAdjqpmAKC4XvLvwZ+hqvl2aW8M5tpe2v7TW08U8
COsv5FcOksj3jPxv7DQFL/oS4a8sVUfnnIVnbu31tOfbU7WrYvt2LbuScbvzXK37Poo5szDZn0Zk
22HjHl11i/48Rzguuwvhacm1plvVLuknD0LkAGNHEhjeKUFykltPC/14sF1lZRrz1WRrTafH6aGJ
N+uOj9J4uyrpLA9EBa8hI0+/xG42sfqE9WSsPFVfTw8rc3wQZ01/64k3E1V9spAe6NBU97pcIqBy
B6cj4lHEOsOLeGQpb2X/Sd/Y4soU5r5sKsZUbNkbUTPH9nFcsp7zukJOHVyTVJFFUBOJUhA4RZlx
e35lHjx+3tyIc/VmPT2KprEYeyULLG3ynRYYHvd764ossO1RW3prAaNSju7tZKKNO/rssPoLdzjl
6508W/3l6f6P35+NyS4zQNrcfjcTAOSEX1iy96S0Ebk6LlnOeXNeFXB6oGKjzyMKNT091sZy4h25
iWcubcP/NnOXU4vTHSnIDle4knN7wWTHYlZlBRHj6V6elCd5NTG0lemuF7Yp7V21bW9dtcRlkTfV
kQVehlMKwW4G3f56hmZ79kpdmZxnSKqlG/PZ5VxdPP1aLNeTBwPyalOyuHJnIN6lgs8fv4gY+PS4
ptxk7tmqtDI38Jd15lv/pyLLz+JK1Fq/Pxk0vBOMlzshcvHaZLojxNdPxjsFImPyxGnWbrHWm/Jc
2JQsKCG9+2XTHE4dxJ8h7SmOqgWRSNwJp9v+XHE8cyV5krl2pJ2lHCfT1nK5HHecnSuZS1XpPD3N
Zh1J2ew4c7V1fPPIy5MSKZKdMCqWjop3dxThZI6kx2vYC2wst9AygrOZq3fOWp6sexPJX6xLOCiw
ZZQ2qNATSwyBFxyQDoqaHvv1WJ8Ie9czJ/ZkdsnPxW17tVpKD+7W649Vbn/prZduy5u5gimhf2t/
mE0s8GAjbIyef+BWJaZQVtKwa5BYkQa8qDxiZtMj3x1gH3Hb/cpc8vpOMndjY6Ga4mY3lpo7fiwu
Tdvbqvdrf7PYl3A/izl6RnYGWcfrsFnz6CBK+4UvQFPsJVe3PHc6s46S75RwNnd8iV7IFDtsl8Zx
vILQxrZu2/THc9HarZ64zkIemwfjpzvdrZq/u3YwLjAYwKkaYpCI7Na1nSPBolyZ0kH3LM7Yy9ZW
3jgl6GWFD3phr6zjiqsArzjRs44rPs3W2mZlzsaGeu/qh1VLmq2nHd6fT583tndsvz+qPBwxZdkB
Ci4MZiTC08yFA1+BRlKnO3nZ3K507kp84seWri/WfXF7MDbN/RhWYMk4y/ol41T98X61cuWVOV84
3tV057q95cQ/9qc+5135uiJb/GwqlIi/PHCZtckjIy0L+yPib7/UF6u55wBcW1B+bDh/77dEYzvt
7ByDX5oTh9v8/T687BfTYsFgBxKShC0Q1CK1BX1pvHOU9Xhlbp/WTlNdrbymtJhuTc7Z/77ZCVMa
FowqIfRdPb0fmbTQZvLxONup8tI87Px5i58d/fZ+o/y+MW0oiEtC/B2v4/0alokw2YtzWLuuLB6W
Jqctdx1pJi/M2VS741czxZx7fMnszJElqd7YLEpYnbuxqK73KqQVb8+fBEuytZlqPYne8VAyM5h9
Qvik4TlUns0OnBkKxH7BOrbnk8lxac63/PpyonOLjuss+Et3oeitpaZuH/Y7jpuZC7iRdr+/FNgp
JRIlayo25BIZpDbb68fZBtr/yG2MwXyliLd4jti3lqKy6rmeepyay8mTUjLinJnJbhJBQ4i4VoT0
5GlosSdRN5KwgykqPPnmUjLm5lKYTkyb33K/L6txLfZkXeOGGdRjuit9uT6s5fESBtXE3V6p/srv
LaSNcmnLhtjdPGmbiTlfrf0SWHNYChcH/A4wRJAr+XTKkZg73mQlHjcb9Cr5qjg257atN3e2u75U
XMm/2cvu1HR0Y22t7K1d0nVm2jKlywI8kBAKKuPk+U10rTztnOVqBYkynupLU+QdqQ1fzDY4Iy60
hjMcRC/wPrB7SCzSn8oW72kvebsj5uzR3giuufanxya2uPOutNScIENhYV95I4J0gfmJ4Fz2dm2a
hTPZlm1luVmaM8PZL82Vzx0ft5w410qmSu6YcIMKLINnAPd40v3Yx+lS3/H+ErNydmiulwf5ip/7
i95q769LZEteVxrmPx67YYpWI11tdk+O6y4W6Go1Xptwe3DN5fHwc+LyhxLjMA882EJYAuxujKAR
4bJa6BN7Ly6XpifzdsvjYOtOdpNV631Vk9MLUzNQjQCP1zSyjV2PtYmxsm2IMOW4N3l1PTFX7kIv
YVBeL5jamAPoQxfpiR1WkaCP50+uuZsdDAtH9dzz1jec396TG0j4CVGBKDUIKNiv6XmgiYvVhBvP
lqa88p/am9lmbc2k7dSCO6TkHCZ3QImeWH1irTruYfV0PEyXpqFu/9I1R2o54tOyZK4xrZhSLxgO
XJNM9kHm4ng/3Ymw2a8WrsC5pqC6/PVqul8NFtLO7RljRT6a7m6/77w/GQQxr0e8dIZHEWQBvZLZ
fVzNp/PdCj3KYwMAroRJc+84M+vJ2Ipzc6I8TbrOfjtuHWzF6Dj8SvzFHbjLteIs2xNpN7t/n5w8
kMFIVUF0A484TzL+CY+DN32PWTPTJo+az3Gt1UTdlvj58jrR8KoeciT/f86+bDluXAvyixDBfXkl
WVVavEi2LC8vCG9NACQBkgAJgF8/Sc88WCWNKnwffKMj+rpPYTtLnsxDVJ7AIZ5ucjbZjesxVZXj
c8Rrb0VmGh2UY3bhDbx0mqB7AcfBzGV8xWb3LH9dGZp0Mog9LqcU0tWCxVkVWHIM0/VKGuIvWHtp
WQVYElD2YgQunvhTa4vTmRtWNVa5Seltt/rpeoQHbf79hHZdX4L8BznkOaid9/kc+xbeUOhhfqMW
NhxcGvN/PyJsGwooeEMc1PnOdVKRruRsz1Fz9q63ZVKHPGX/ChOB+4Ppf8ChdpUoBDxPd6zYVmLI
fvc7Hg9vB++iZqSyuOBvn6Mcuxlwg9J8HzcE2uxTM0O2qTQYclWJhfI3xBfxMZz6G2XTssqC9V1h
0w8jCSjuek5vgXXfZOU4Xogt++mfeRa87xBygBRIC8TfT3/ENgVLadoeSUC2RuHBOKblXeLSYH2T
LtbGtbNlz6/nFeLxCxfzhWeASgA8rCjO0v1LWk9NE8XSYBlKVflBxF3Ngsw3duRv4qRN6kVT/O8/
31EEHnzFpYhjsJbOI/YS5W7YAniRhDFeWR3Px3zYLr2E/Wc/3dEQRwp0DDcozcrzUgB4c+vmHMea
Md7WfZGray+3/DqhJbtwhZ7vIExBMYuJIrD4Z6z7344EvjIL5hQ7qLqUk8arfiqqALyRT6WO01/M
DpZeeOe73z9fHV7ejjLCfWGE2dNDY92UunaKVTXKgTRJOaWP02K3H9OS900YyugHIBB3O7JYXQ1z
pP+v+Ob/m0c+v64YR4jqBVUOskh4tafmBzkF7WoXVQX93DZ9lv/q5/xbKgFOTaUcqiW5lFE+d5+7
RRSs6KQBYY3PXqm2XPAonFQlSYSCdVqWKzwVeeEknxUbf76djrm7Ke4nYs9ZihcJAwacMqqaBZm3
upCcf5k2PyTNPNLkburWjVddwYAX5X2vL8WIF+4svguAVBb5H5Cjc+7gvI15J9HarkhPp2Padt7U
JQ3Zg9JzLC48wxccH9okKJNzIP679ztbbByRLrEmwMPP9B38YvcQ0rJr1mTuwybRLP3YxQPKZEet
NseIUppXROvpE5sTOV6otV7YefRiwc/EZAxId84rhqjXZt4mC2c/MTzXdTE/bIZcXgaurHpPu7e6
eAynlv1zKMMmoIUO1AxcTeh3n97kYCj7dBpxk1Of9Ko2LY23U7mGXF/Y7pfOdh8tvH8kFTB2sv/7
v7KNQUpBwTpVVasX+mn1Is4PPizpreHJkp9ed7EvGSsBWQF9LAP8OUsbDT44xIjpVLUBVb8ZQ7W8
szInzZop+/C6qRecX7abwBfXkdYAg3i6rpAmqc8l1pWLnP4SJvSfCpOvp072/RWamezz6/ZeWBrw
eTCO94/fFeAIP7XXJ4QPi1fw6yovGsLQvJznFt10/J1/P7IC7WaERCwNSPHZ3eDZMLbaCFWVPpnb
KnHLQtHyk/F1GEnggK8v7AWfitmfWBi8XLCDjU8XJpzM+nYhsgqHQdRUMS0qMqHpV9NCR7+Mn9fg
NCHWXKicXrK7T9mAxT9EkrO7shgb9tCQwq6VQG/cwpN3kUeTcZacfbIqUW+KlZELyd0Lx4ixmkgB
ciRf+Iez57DmazIY0sLVGSAEVOKVj92k6jzX2QXX8sINLeDn0v0Trfvnns42dovtkq92UBXV21b3
yxadfLYWV8tMRWNlSy6ALC8tDSX13joBVoxi8elBTjZvJ1eUEu3NJLuOyBY1Q5uqD1vB+ws3dL+B
Z2lAgSwKfYYcVHoEyKemkmyKTOuprIKW9++SGdCRSFJ2fP1mvmgFcReaSXQCyz+B5C/XFQxjN2Qp
vMkk+ukw0aC4ZYTZf8bBQjQcgUZAJxhAnLmXwn9Z0Qxtt8yPsNKnLq/BQu/9VSLQU2t8WgTTBRf5
0q0AOrXXMUgqMGTjqbkg2LJ54fBbxJiPq9nuBzXZKkM+VeWTmC4c1EvWgO/t9ClAxKjrnlobpRZZ
POJxz35qbySf46Pu2vw6cG683ey2XFjdC0cGjwwUGpPAYDM985JdHo3WQRBQ2XUc0ZNlQbQ2rQrp
pSzihcsOEzsoBnwWitv9h/x1am5MQmY43rFb13xoBvAGmrxTBa84p/PH1y/iC7uITURbEgSFskRr
+qkx6kInTVvIKitZKhv8nOmnnJOUVpQAxAXqn7B/946I2EBKkZOgM3wetjdVDI65SFZi5bTuSNsk
EeVAaVNySOjsKudC27y+zJf29M/0IxjdcaZ9G/7aU2YEGQeSIMfU/U2ETuKhH+K26pLoErh+ydIe
G/6ylI2ghIERJKtxMXy9hqs2/UH6bh1r3o04ytcX9kKogf4OtfyemyCmnC1sMHPRMx3KyrjNnDaf
krsto2UzpXo6EFf6m3zi9PP/YDTb3QqeA6qlM6PzUNqQF7GstMUmctBAPg0++8QyOR+DbIqPVrPk
gs0XyjM4fmTV4KaCspCc7asuNqVFPMsKlVJYtUzelKPrP3vKxE81xMO3dAjmJiXBfB1ZN1xwNs9z
6b0jBBeKjBqaq/PHHyQqd3HPZbXkLrxfIumrns3td0Kn5e1WEHrQdNJvyagvRL79/T0NR/t1xUtB
Hg1A4TwcSZOU3ACfrGgE0hDaGe1BxCK6f/1An3sBVJ05cEhQyoCjncfXNZcL5xEDYEMX9q3d2Moa
o7SSx4Q69c0safv9dYvPN3SvcwGpYXRlhJbsmd9hZiAsmJFBDIYPtpq4TO/KZevaakZL5ZjGMq1y
2QZrRUcqLjEWXrL+J4sPU0yKQp799JGuRAU8TJCGBuPI+iYneJiVTRWzdWl7HlZc0s02owvG7gpg
cfj79dU/dxLx/hHMPUruYuc/6p+/nQS6EUiT4SQi18XX+PO9GxN7ilhRHP/ZEiBSIENo4/wB2J+u
FLVDVG49oqSkZS4buRXWV2WHfv4xW1PPLrij5680xj0CWXanusExnG2sFqQTzmiEk6iffiGANJ0V
XRN2FAickerUDn76Otp8PAkfJ4+vL/b5Y4F1QOkFkm9MytknEP7te82SZd2iYR2sMXEbjllQpUJG
//wkdysFmvz7d05R7T21ghdSgKFtkSFaUt4In7xbC0eu/4elFNH+6sH0LM85NRo8PwJGGjbSbuMd
COnUowEdrJd4YC+8fIDbEaDKHOPrnrWT0DtNBysXWbX4NnpTTpA5luHQXoPr526KwpB/TknBgQv2
Zgfm5aE6OsvadBt5Ne1HRIiID/1a9O9S4F6HoXXJ3etb+NJdBOsy+L+AJTjpT89pEDxAveUR83Or
rwMxJTXAhKGJvO2vRz0HNxN67ffpLMav0MCNF57CCz4GaRy2FKgTyPDnvOC071bQPpB8U9eSqJqA
KN4lRZ8Dx3T5/BBFJF2rNOHTQ8JbP19Y/PO8ABkW5Kto9gABz87ZUopsI2Zx9uirbSr4isPgWSUj
PMZ6YW2vQXPsug8tcen/4HBgeP/kI2StMbrIT3fdcK6ndkUR4MNJ1wS/8HotNvYlzJfuQu569tzx
8kqwecIcBQB8ODK7p6boyuRQJp43gdVpExa9PoVqFRc86Dmo9//M4KvRQBHx6M9rNUjKh4DHMW8E
ehSm7JdmbTdyUIEg9ZTp4B36ifKmi8kdddQdJ3Q77+li/vE6P/sZZ84tGQNrkNzyhs/zULk0n09I
DO1J5UPcdOV2UFlsKrxmAG8gMh5ef0xnEeuPdZD7wFbB6CXwY88c+6y44iJfeFO07XKTTpk/BO2y
HhVfL7UZXjrWv03t7/rv4LjFuU+HlTdLWfKDifuiiZxWF471zPH9WRA+mYwjRTaHwmf/939ZISvr
UsYFayifc3sTgAFLa+3Hbr6OvSiDj/lo6D9mc7tRsOjR5YO+fNfin+1i7JNpTlXZNpay9q1xxDQS
N/hCsvrC0nLgeRjHFEKLk5+nyguEIpQAYGpK54vhdgn7uLsy8ZBHV5Dqa+h/8hEe//ULcuZw/iwN
rcudpQXbKEae7qeiOWXcJ7wZXCAoGsDjwrc637QN56pzuStrU7DVntplQrf9dePPrgz6+bj74EWA
aA9fexaS59XkCaEyqdPJtFfBTH2dgfR6wcqZR0+yfQBWhDQKBxijF3xmZek5xCsqCuuW+3atfdyr
92Jy5YFkjhy0R7Qe5CiPcbS1F9z5s+cH0wWaz+DCRcku2Xm6u6VQAe3EENdhoFh4F6XjOj1yYyKS
VOC3aHOhG/WSPbwLxHzkcvvHyp7aY1vSR5SMUe27ZK16uxUNRj70dbpsc/P62b1gCth9CQgf5Ca8
w7OljVBzzR3oNDVF1XGgk9wah7gMlzbNFw7wLCPYDxAsCLTY8QeD4s5FjqLLptAtFqvSgbplVI4n
QrehjkjefjArevzULqIWg4vf2Di1Fw7x2bvczaM1gqQOzB3c1KebGmGsJnJgFtW4pMWJbCaqkmwG
MB2QGPmBCi5Udc9fBb7GgB40AjF6muBJPLU3tq6jgsKtRX2XXHW9XA8TZ+bCpj5f1RMr0dmr6PDV
GzJ1Ma3R0c/rtshU3Tuw7kJW3q9rnF7wMy+ZAzq7E7MhosD6ni4qlcBOeZG1DZxYIMVxTGbPWc3S
Pu6XqpCJj+TBm54nx9fv6Uu7GUMFCAosyJMAsJ4aZoAawd+PSB0XKvvKOrQxlf5HOhAOCZNOEBqA
6KADhBf/1EivfM8wGyupPZbztQyUbNDFGC8gcM+Xsn+QOAMCh0oGufjZHgqMFGitKEUTRej6pAVX
BwL62vW/bhis7BgRWqIAps6hKa1iy8aCiGZMImRmkLseeaAv3Yfn7iODS0SJC3kmOq77RKO/4zig
eurjqRANWb2qGAsQ3mworhxFs/71BT0LcTujCTkVPjWAgVdAoZ6amhUuR8B510yQif3cumV4SNN2
Ok4idY0uFLlpAaJeuO8vrQ9MiBj9W9ACIHs9M7phg9sJuyg4m9AyBo1dRzKvHAnthZf8kim8KMQX
1CvARc6uRdqzlUP2hQ7OFpv3I1NDrdYi/JqAYPjPj2lX7oGDBER9h/XO7nmwTdyPS9E1o93UqdT9
f3OcXaIePD8v3If9I5yAmPY7cuZvdRxiahBUrbiAuf+0qG1rNpKwN9C86rcBG/u3ciPzpd7Y88f1
1OqZn6CZV5BrUd7E4bpdrSM3J6XX6Or1u/g8F0FTEwgawibk5+hvPr0WqfO8mwiKElIs/G7olq3y
uZP1kIzRbcgEHSpuaXyVMEO/v276pQUiiKGyjZADgWT91LTb9EiIc6iHssw12RJ1bzoTXEKSXrQC
UBvdfaC9kJA9tZKKBYwnmvImj9b1GI+qA4csvITrPr/yqGngCON9ahZ6cWdFlcqDQYaGiSZYNrqc
lB11dNwEPmNyNQ2RMRdc4n6t/0JzsQyYgxgFw7NQRaGafLqotZXJNG2JaOg2Jae2m7Z7mfK+EfOO
VZXLWl64Ji88AaB+oODsuDnS47OzYiZJyJpb0RQ5sg1jQvSscqKKKxQq5riCU/5mzbUeDq9fkRe2
Ff4YpBtYzRAzzw7PkD35mlbRtAg+x1SK7ZryBZCuQjF/STD/wqYi+cesu939Yzr22aaWMvB52U6i
0ca0CtIzpH412AdFVvOs1OyqSxQf/tktA2jEzK49wGFEWHHmW5LcWq2XZWgkmqE1sCX6kFkTX22x
Wn++vpkvvATQ/fHMARSjnXvOoDJLji4AW4cGHPq8XsM1rfut/PW/GAESDZwDMrDzcjgIxxZ8PjM0
IEDbA5NB0Ehbbhci6LN7AfgEYQx9P2A2O9H16f13KN7QXBSqga58uu8BuzeBnu2J+TD7/PqCnjlI
3Pd0b4ghS4SU55zdJmc5t7IfpkaoNH6gYGbRa755CFwbReegbBC5bcHqxI5T903YpYwvXBG0UJ8d
HeonUCWRIO9MEKjbn64X5VwHwWc3HXwadNCAky3uo/5u7TfddnU2JHrYqowPW19W0E5q0VdBMQRZ
V4do3dHpUPIgHMKP2xB7fGatAxcjubZ9MZJHlksgFJ+p74QUVzlZNfklB0FoURMeUCIq3q2yE4fA
tgGNa+blOgWNWdHuFSdTijl+WN1YElVnjNn9/8+2Kf465Www/4UmGO3nLdqy+N085PPwa+oSs9TR
4nl4EETxSVQiNGK4WUbBb4JcZALNMbH6L45Jgwa5XNpZ5Mco4XKpfdittqzQYSvmt0G/T0oQMeuL
R8A7UXKbQUcZ/Co1dE+fOhSEsagUJFGhrLEzQ96sPRGLxI9Xjt6MsxhMjc6ttB9DTzJIJZURlDYD
muRdLbwp508uiWfxflYpia/6sqQACLEWlX6der/EWxNP1uXp1Txt7RYfzCqAxdR90JdJfjUzTezJ
DKBaVVlfrFHeQJnCeV4P5VQOlfcjDRrFaOw/qGUL5a9+lFnETwZTAj9PGuXs2vSzGsk78GUVfWd4
uYHsvISao1BZNX5qBmbJl3BpAwha403K7eOYjeC0li3GRhycDiZTL3nai3u9z6AZGhKTpfycUp/r
b+My92ypATLJ5aNWAqBrtUrRzwylLC3DKxZHxn3IuDMdqoh2Wyb0K0VAElH10bxsnzOX9+0nnhbr
RI6YHmDX/rpf1oXd52wZ17WCZKZI7q3NVW8r07fWi3rvyiLH5j5z6vOcQ62PukuOpXncfGypq/ia
buS+0HHb/0wQsaO2HggpWt1sdhZRgY5/kC4fVcaC9He0bUnbAZTWEwtq1q65YDUv1jnUtV8mzLxs
2lLZFubxkMsHQf0AzvoyZsV28m0q5dci7QLRVeBLMI/Y0i+5/QZfuUZBZZak2+6mpQAN8kR06XVc
RULOaVt3rYmXueLFFtHfepZRiqtMMw3ZAvE+DL4Uid809OqJ2+a1bgWZ/NeRlVt4Y6Mx2T4lcl7a
j3FJjXyAstX1TVpSYmvIIra8KgJDZYM5vD54O2CcE8T+AOO3x56APWIatWQwPtspf+O9yJJHI4pl
OxZUwQPVoN1pFjSaqrAlV5Pv0Xmt5JR4/1UmAx7qcQg8RjRUeRdsoIhIQeQc3MZzNIxlvVHM47Qn
yUia93XACsCA1RZ16AXcLgQqzrIO12HZfqWMoIvVUKbBAqpC5QOVHEERkgXUciHZfFiJYJP2KxiW
RLQVFOVUvomiloClihk/oCVXXhVt9z2dZjfyOm+DLfiQsRGDE6Da8bQU1WZAkVkqONh0+TkILxir
SNSW81LvfAitb/KwnxLzrlNB2s/Xs+nZuJxmB1mwrlcUBXnWjHFG0zcyFtmwYG4RZ5JdG3hrAY50
WJqxijG/Jq2jhJCxq/liizG63uIB7usT7VO/LB9kF09dedCyzG34aaYKtQ+yuyKNxd6TJPlbZzbn
bguQhnR0GNstsZUt/RIetPb41kNTEivmu0FMfrqaMMuDCzAKjepEhW9B2PJXMUToeRyN8Nl/ZuQ2
vw2DTgffch5p9TDkUOOD9QeyEoiHEJGqX1EMn1xFK7KF2jq+rrdBhqmFDx4F8vIYGDX3p75vs+hW
F5hFVcN9BT9yM2C4EV/8eD3TrT/ZlIYYEGGnNqyy1rZvMxqx9yWUB8eoL7v36KuN6PcMeanTh4Kn
Q3cA3DS7qELTW7H32bhaCHfHeErIlygG9v0Ta+LxF5MJDVgAYqTyhJ+FlkPIusXX4CH08Ql066C/
1V7StMks0vS6E2U0fYmXqCBBRYZhGt+QtCv7D1HH++lNiAhM76aEO/8G/m78siWhZ4+tLCf6M994
MdyLjhT5vZmCrfwCLtCkjloRnjcsHFd/Qq7qTbU6CdLoYSID/a1KHc53oK3y4eha7sofuLIKd46G
oLvcz1kk5a+SJiKDqHDGPhzUts7xb56sQKcrouYItxp3JHD3aTygPUWkN9lH6bdpu2FEJJD1J472
3SNtCxPIq8TqTOfHIJ1bF145FArU1ZstxPzfWngb/F67ZJK2YiZMFlJrQ5LoRzQ7t8RQz0uXbQ0U
Gqvua0xBaltXlSXjKbQaiu2s1JnFk9N15uUkf+fLEAR9pYpJQynL2siU36dEBONjzpOBIygpXHRW
gRm2ZVHdKR+nYKaEy2AkHGnh5lNRrD305+h7TG85SW1cgSiDcUGFcvDnoB7o5esAXuhcQUPFF7jG
sAvrDjwQcCxDRdBIcoqDVhR0PCkeXYvG6SO1ZPjVylEUQCv7tQMaPIaPIQFiVse4i3GdT+08/NTL
VnwAwQsRuxwC5u4zad1Vi/dF33QsZrKG95m+FCEav5WO1+6rBqnnQ++V+JXx1AxXo3Lx/Whtdg/R
aWv+hIWvbRHODjpHnd1IO7HlIzKFApA0S8vhNG0YbHHCMBNqDkFOE1fHqpzTq00HoLWA7js8qjDH
YfmNXM+zD8IG2CgLKjZi2kENIh5GEaRT34ujyFL6BtWNH6px6LfvnCB+X48mmpLDyLQFBduY4TBP
YXfMCh8mxySQ7QnFByaGjL4bA5Da6MSacZAqqFeQxpsZ3YvlZBHevsbgYvb1RBFj6rRbcSjc95gK
tILVamo/26W71nzNfZWsBbhjmBRXtpge5OzacE+0u2kx8sJXQsj8qhtm4zCuxhZhExCEoSrcTdWL
ijpwPsKFJvUcqow0sYtcCJJdyz7A3UWfdazkWkW+1J8Skbef0tbR/xg6O/fhjNEn2BFCgiPjCn2k
IJ8DvAclSluVhUayiqExY/ZmpIPr7pXapD5FiRbjtVPQ6ByX2ETuUweV+dQkU054JVJt0QZSuJqZ
LofkQH0RqFrg77zfzwFIuO/UWhtKo6hGjqLyJtmQi4CX6AcEEZEPa5XJJfpe2nS4bWO1uQbMZo41
BM7EJ062CYryjYtvCkfDa257coyh+k7xayUoRWk6StD+hi6qUewMR5H0+EfAsMjB266QrIpF2D7O
nRD0KmmpjaocmQooGKIoVV2G/fi+67OCHfNIYJ5NqZfMHGOlA7T0y60rK7Vp5Wu2gtlbkTRkCZ7+
EKSHbRnGDzbXQ/px6FoR1jYjwlSDy0dddWxy7m2atyNk1m1ctrVsbR42Cuc5vpu2ILpSrRjSaxX3
juIvkQTZZb6EWxVDGbRWJjdwZnrjSX+Uw0reR6BWqR+h6nxFCvjMasrc0jasnfCfjbu87A5ruSLj
y3KetmCKy/y27EWenIoePnyp+lJ2v7stdvZ3hqErX4Z+RDwRjPO4kbos56PZ2gBrCbWskS0lmMZt
Qfe4oW5OH6PU6+JGUugAahav7Yctb2VQjWDe37qVIrlcrUWSt25jGTWZSlpXY+hUiZGLzPE7P0XR
N52U7A3v1ZBUJohbA2dYCl5LusIx2i1MPs1R4L8R1dGyImvCww/RYjCuIAXFYfjSzdMKbKzTZpHv
8Cz9hkGLDpEvozwgdwx57cO2EIx1CVTEb1WYLmWtMPV7q3SnurZpW1bEVziqdD1uC7MaV1WWH1bI
TcSBOm5o1aJHza64JVN27EDV6aoVMqb8SA0FHLwROrCKKRd+SSzZCVFQc4ojQEh9KOMVbFDqGD1t
0RpgBlHatsOJIJ8ePzMR22os8o7Xul3gu9DZyLuhspBIDlcz9K53wN6ivkH/aA2vp9yEUIgR1Cx4
Xxkn6wnDzZ24kkkxj7fIVVC1dTgWcQWQAf+dQCypbrRLIIWHgIV9Rlt/+B2FW/uLjcr+wugX9t22
Xf9GpuDmHWNU6XebWLoHSUnvmgAX6ssSy0Cfgi6WD3NHAvjMIdziY+6yHklBQEvSpEgo4lMWurC7
jvtBP6DPnrZbjXof1dtmZPxhhsbOH6BAGhtGRYZYQBC1akjJMBuL9knBkQxKFKhrH2d36MpjMMUG
MVN5BEc/mI8kn3P3Sciy6K5N0iEdNmuQH7Z+RRyqNJexOYyYVcerjBD2VbRQzlcgrQXDg1i81c06
TDQ+wRWrtyBRUEh84y2D7GYpsyrZBOYEgEhR/hfMkfsvMKT8TycpKttV0MnXS7CkaFoWGvEMBLue
ow4ZogNNUZ6D97IPi3ThMH231kLp0rJ46CpdbvFPNEtQA5ky7JAik/lTQXP1Y5CexDcx1OmnMMgK
XgPOnifM4QAKfIRypRtrkVJwTxibwsdV0RXPRW3tt0yO9l22JfR7aTy5X+JouS9JabvTiIwH9EmT
QlWcD2g6HbgQ09Emg+aHMnQFrdjC/Vs79S449ol1P3KMI+2qlHjzU8SYkYApLzLOGuqi/NQH8xoA
uGm37zpIVkjlx0K6q7XT8Q9rkyWHpser7yOcx3bIl0K8jUQU/Bctg323EuDgx3jS2fe17cUDSzEh
A5LGXt8sWYsUKUUzZa08OD7rVQ8Srm8my4f/3BSQH1I7EcG/ef+RK4ORLFptPXsv+JSgbTqs8nfY
69nX1pddd/Ak6XswN/vllgxunFEg+Om/NkvoNx+P7f2CEH6X9cx8ZSYthmrFrv3MJzPfumEKketL
nHmF+SsurPuOIA/se7bLdhMN2kKQ+B7fIWBseVfOKMMr4TqDqsqzvUwoUn4XRoOTxzHgKRD5ENOM
jqv261KJiaf5CZ3L8GtmujTDbBJN3idziuceQXaZA6hCDd84yNrnKsldjqoUTIIC3Sbiy4ONHSQc
nXPqZkPPNznaCIX9IZoM2p4mMeaUC+x1VZrBZLVaoqWtFp3jktE1Sd7TqWCPYF70DzZagAOh8Ft0
FY/lFFQUExiyasgK96Hr2/T3qsr+rdVctzeOkTg5lAWSmOPshsLU3bJ3VAIattfhlPfm6FxZPiCm
K96sKZe3Agpvcz2rPvum1pi8dYJs6TEsGPvcImFdbvJ2Lj+wknoH7WMHjYGOXUprz6bpUIQu766m
MJGibpMx+VVMsQMJSNL+Ntnm7TGxy2jqOdWZxLgjT2zlcTKnAa1Ie1xXtn2hrfPuDbxFOhzLqIsO
Q1IYW0+gTCCdHVsUdxSLx+740n9B0R0/pF3cfuxmCH0rbqY0qlqCHKCJOh/813Mx3ELut7twoFfZ
cV75mNdQ0Zi73PgVg3sx2wEbsNms3iDLeo+ZbrGr2bhlsloLkk2HFml7WpM+Ca7T1WKZJUQQmAM5
2Dyv8J6Tn+jw0U/BmOjPCej039Am8LdtvwhXG9aXnwu7ql9AAvu7eRmHHyLd4muFZc41uuQofx26
RJiWAc4/eHC2pNex1H0Bu4vHjSLU2AMN4jWqwoRO2Fn4DOAgUao/9BjugWI/AisC3jOf7lZUqbbC
EF8R3o6epN9Wr9O3eSbm7z3vks9x/n84O7PlOpWkbV9RRVBQTKfAWppnWZZ8QkiyzQwFFOPV/8/q
o95qx3Z8f/RhtxsthqzMd0ootGhUtfmoRlKnorUG/4zHpvMayl5Z29EwjcE7DDNN8pSH2fXu9usQ
bdzEGxZ5WAXWqnW61lNGk2LJSSZb6tcdtq5eeNHG3PEmkGa9BYWn+LttjSUE4UZ3pnSZVtE2Dysj
ELZShv+96PqztBHLTRqcloJ4ULEm6nPbz+Ix74LpQNe0tbEa9/IVmX56b0/eMkcN89EeN9mpa+vV
3J23HnmE0aw9v4szB8P+ZTBsw7s9b+rZ20NF7RZ7+9C1JvjuZo7cLsIqq561KbtPg8T6hviIbjsW
XhGuUUcKxqu1AqRGNicw5v+il4/13HIEpDmxmZRYz39YW8v/PjmaUQ4VsXrJ55mjY+k2XD/eUK31
pbFK56oeGZLpfZ1uSpxWitci6IilY2ZIGUgDRZDTSNdy3ewsc4m0qvs54hP3PoRY6uyQ9wvBRyUT
cVxnVXXXOswT4EBwymd1n5bXw05QwlkqQnkRjJX/K2tUe4l+nS6mnmkxpAnWZ5Blv0+QIadLvAYi
yJPA1QjoawAxojLxzd8UkE2fS21C72hMZx9db6ajb025F7E9DOOb1S/hvYe4D619SyRJVLlNPcQh
2Y9XUJmdG0G8FU9ZUxkda9PaNYGsM71XQGiUExkna56mUPhL3Cza2WOj5HqtgmwLOQpN8RiQwutH
jTaFf3SCSR55xnqnc8Pq3NijeENchN0d07s9Jm7tjtc17rjlvIIlevbFMuSXpEZyOOa01XlELRLn
YW6t85mVad9PBjfApe5mFBkFWHaZynq/G03dh4d9zaurrd0GlwHM3ZwoFNt4Vywep1rrZ9CY9TS0
54UPUXTYUR6+uqne3/twtfqEZ1hdT6uxZRIuIy93XaXNdyMq/RE2tcpijw7lE5Jhuyn9xeQJM3N7
a9ZN1PcWUQwmeww1IHCydo5hK086FcObdLaGtqOY1HSrUjvzkqAN+u2j2oU1Rm1l+ApEYHgKFq06
k+HoVM7ZSQCAxbkYwk/PLYb20A/jvrwt6SSfAojD8222cj6cfZ5eu2YJP5upq/NjINv2heB09X3q
RDnEiyOaN6vg1I0sJu5vuyhDQpe8sDvKweMtDb1pqQ9inMLgsE6pLs4HsO4xslsl9+usDulZdsbi
J0+NwItytUkGcACw66TQVbBGRJV26yEIyq4C5nCap2olOIHo9L0V0Trk65tRJW0oi9lb/9DU/DFJ
N/dceg16f0ysfVtvaJ57Ztmt3vq4AdErDrjzmwZMTffvYpu9IPus9xOksFl9/xCUIggOdoDiJF6W
flvivXBbkCl/MlYstnXvOFT0oOMOTvu3vfkWsb88h8I+d8NF/+jTiZTT1J96JwZjZqzZfGcC6RFe
py9HZYuaiE7HAR0iWA+UeNB5E7f77t5P5VJdz5ZY2mQ1C6NQtiPbi/N1IEQ+H4xejrZNj4ECJkMG
3OhmqCBo1vaxHCbb4n8+d7fSKenbtnK3muMO6qtiry28h6ZGNRCt26RB3KrGvyWSzvEjo73pJ4b4
dYoAQyydeDxmnTSDyAGsdJjdzxvBOBFASWWdzah2l8RdSeeM3SYMBl4dW93UaTo+Qqo0zPZb18pT
+a7fi1VNlGny2/jnBd10JFI5P9u7Cu90s5r1DLl+eT+2mbQTl4yIBxMS3kietyHxvfUWG7pK5hOd
gDXaUhynEMjopcnLDI1Hmc0y7rq22G8qVTGquRyDTRSYyV0PehcEd4p6X+qrYgjk+aC1mSMN//+c
81YZlDV1kINVqC6jGBd8UAVamSxakXsxiHpudjZlTrAnBBNrqMy0NFkUEDqext6Uru+qrY11ljOl
XoCpOnedv3i/c1ZpT9StzGzxyAvkR25d79ax2rNqT4bUnp8XVzQikrLYRrIxVO1DwhR+E+tGI/je
yMZaA0QXzr4A86KHrW4X8tPcGJ526en2l+AGkmj4liKRsyD8gULIsl12UD9pIAKKpd9FvKUj+lFZ
cDbVUtUfIi92QEkVVs8pDL0+NL4It1gwH9yHa0nnhLtoyCPLGndw5q2uLlLHxtdrVmiZiEWN2EZ9
OtchnuD4Gp7k3jEArModYrfU6ikcJHO1xHT5COUjgTB6OdEITVMVmSqAk9p8o++ngpY3IY+7umiq
nB5jzsTcJ/OSzx92ulk1/d6ir8uqqeWFbVLxPOzKeUD7uzeRa9IQhNVqh+HQwPbd7J0LAJZnrvn2
H5IhCudQ/7KnYb0TbWpeRNr19SEc+vKX61Qcp3pe949lE8Ods7X5r74jwoPhwEnv9NZ6lKC0s1/m
WpHXO4M+nft2Z3+mEyWPn8o7Bi+6T8m0tsMPvxUA8/s+k7g1BXmNJZkoF/LaSvfAOafuYNDGR0bV
XcdO5m6viKTFjxZmgoMszNcxqicpyhvSSuGTMtPPT3oL8g29/87aA237w6/BIrOFbt37JQhxtGKG
0eDWtpcSpHdYx29ibeisczNZN3V5qjRrnqcPLceniRcj5yvIEdy3CJl9EaXFKL2b1d2VBzXT1A+r
3Oh3uWR7Z6/CI9Zw5rwL/JliNfie9dgHbdlfjalvrxBMzewmmV8DUxKhHdjnU6+IynJJWHETI9vt
N3foVKxoNatYA6e+yCUHLK3Ix1siVwF7ZESTuOccghJcu0khwu296R6qU9LAMWzt7Zqy57SMH7T3
kReI7ncqGqXids17RuHZ6R7LNRyXGL68GI+hagl9sddCPgy0IFbsofK5H2n/B8pBkEM+YR+ZcMav
1kCTna2kv6eNnqOKWoc9aS787ULhCPwVuGWpokZOqol5SbbXeSrFcybLoYAKHob3tkpBa2cWyVXR
tM763iOa9HPg5LkDaZb35PV29n2PFj4FsmsqVm+cGOK1bOXwPQX5s85KZ5vuG0uOzVXqmX2Pej4v
74gZEf6vFKfA41PW8KEZR3p5JyjCAjXPKIoYiW3+0VZgs5goBwZaMVQVNJGu8nsbN+x0GMw8HLJ0
hOJfkfJxfzebpmKoLe+hklXVc6szeoUONeiHVUFMH9qRUhxv5cobG3SW/9s41vaotmker3TgceRs
eG5k7M/u+g4O7qt4RIR85hF7m18UCnn86ZgjD1PrzqH96zJwO2Jo7DQG1t1fy3WWb1tVBzKa7Upc
YXrvfnn+AvBMyDNhqyUU8Pep9mc/qq0GDt/N/P6iGQX/z80w97S0yq/duK8C9ze8hwvbgYrgRBY3
eK5aNTJmERpvfYKdAIu3FLU5rqAP7ettaKxvtVC9fRDsKyzipYDlB0dOIeP9HPw3IUuue6wWZ/tY
UXK98YPY0MKwUbcHH3eIF6t+Hs3ZQnb6JYCPtUQdr9AT3VJbJ5mTCivugl04Z5s0zpvltsULKtX8
xwQ2+0aUp8zP4Kmbl74s3F/D3uVrRNNjgfnDzX3orlc3axj0y3Bw51B+IhzXe2SnJSEAbKJQ1YVV
1cv3ltVd7qWdt+mQGNQgvMgYO3/zPa496GEPT1zM9UaLh/KmP3iVyPVhHAp1NZI2Ad20tupX6jQg
AbIL0iQfFm85+sWOmrCYXEswMXRizG4yt2z4zTADIl55X7djN01OHTc8u8tWdhZcMobMX5VezINu
d5pakY6pG2/A1c7Bbd21jLVVO9bVntZDGhFM5L4Je4URarPANseSAfbRr4TUcegKsV0UQ24/I4cl
GcCSOb2B35Hh0hkJOpOd+oAoS1N9V7eOrinuS/skBugxTmm2fUS71P6DNXpzdlyEaX74mu4oLlrA
6qgWmct5Ztf62fSr+xPPBfhMW02dHw0GP456VSQZyhtn2+z9uhpUISKnSkGb5sz179Dq6ioJOIf3
JDdBT1ES7oS9biYd4pixvKU+S+veL69sygfIc94beWBPZfFcVtkG3OMuojh06JIUcJ4NrKyNt8f2
NqEeltVeveDr8pqoIc8i458Pe+K19m4ijkg4jomT5tdIgK5KYHzkpbc0aUWGZehdelUgVgD9ZX3K
uZUvet8xGa9lWHSxqKh98ZzbOXHDbdfrI5BQdj/mp3yOevHki7Dy6Tt+Dz6/dkoRoGyNXsckV8Go
4kxopBgqDeyLseT7e0cnQIFUfgvRZTsU24o2i4+ztQcdyQKIgXATxJHkJo4MsYXXG/YCNdI5qw25
b5wGfnpQK0NEpEhMPbazEeW1uy2pFwWrtRZRNpNMFNctgOp5sHnuL+32+feWkpJzE/zpopO0REmA
Bko97lU9XW/K6oprujPvetGW3565czsXses2iGroHEBrpJzlkDSzLQBg9oyXJ3fd7m3eJn5I7xTZ
Q8PQ9X1lJsDiIzoCDvZAp9+qINMbbsrdRwbE0VEeoHqHK61pU44NmHoV13obJuyzznArp6X7FLVw
i6vV9txz3NfTpzfX7sGy86m/BbqH8zKYIjeKUu/9Duem+LnBrf6qQV9flPaQTqSaRJ/YqTK6N9PT
mifFrNWdQe6BQgwOlhyleVuhHGZVxZtNBDmhm8vw7pcdRXDKQcs5SYw/xGVVjDyKxefVN4FuVdTm
o3oJkR6957VcX6zeD6aosdv1vSUgWiZlPosH+okdhUrPH+8HzTelpuGlWjsrjKjVssQDhe4E5Zga
aFq2TBdEHnntzuy2jyYqCIABaiA9HphL+0MQyWlV76406ptj+dODEgyo0RjM46dtZS39CEOQTlJo
zYuGH0hLl07OVUFL6sV1MY8dmhUyqwn7dAimnTUiCz79Rp9xFuYfvlpcQ7T0tjvkPPWFlyiUMEWS
cgNljCzX51tNeQ/iwnYKZMtkhsGfawRb0akmY1rhAatoYKXUdRsAd8LIVfqFgKn6Z7XOQ4cKf6/v
2prO87DNmYbWgt5tkrCc1XpcS2jtfvWaPt78SvHLUlyihz3lgIEbD9YfurKqdwYCfNxFI/ZnW24W
rhXRL88q28pHe5sloJFcYOE4Pjodo9eAma4D093NJu1vG2U734aWSf8B2MlRcY/y6seGs+4t67bm
afQqWmwU4CWasCJ1XnJ363Dgb4VzK6C58/Ouzfr3fO5OCkRmkCpaiHEzZ5PVViKap5DzQmxTCZ0E
mfjseYhaypyYy2jpW/NrxnDxw2MEzeg3HL5PhyaBbgKOKzx03lKYuB/37Js0EjGRhtE5bdTIoSvc
buE+Fw3R09E02fJhdZb1oWExmQa6VOU7ijqGkM3MP1eUxU2Uj6e3eBxV0Z3vumpfOwhhXuiwXotY
AAxYEdxBHkaATkBRu1flN7nRrR8Pyh44hxf+0bHP1ZSz2iMHHK8tsdXnqkkRDo3Zah6yMUViUZ6E
9pFSS76hR5vEK7N5fee4QN3c+VLc6cFk99hpCM9NZasubGnAgIeTRIkPznUJiKy6KUh8QLUXQEX9
ZmWL7R58qwaXnYdC3qKZbL0YXwnAFfOaBytdSn+LqbOIN2i92odtYj1MInqHB54bqOSETwCXR4Zi
71Xkjl4TJ9+s80VAv1PDs/U90G767NLFcJ88MX1IZ4flJ8GzYMWMdDcGdbHkLzIt3PSSSNblru1J
jDnyKVDYkOZxVnYue5BhYOc+o3N3BvCmRnscFVs3XAtFbYl8k5kqMbXq90h4W3qH32J+nO3AfMzK
qOFckhly1dZQ8XRuXQotqdx3cLyF8ucP2Xnn4LAHiy26M2vpUfasSugrfuqItMG38zzesFz9Knh/
uAL57cfRarzfWuW1dxDD3L6fygNTGpwHOd50Ehd+ujbEGsKXvvXBIvE75E7WckKJAHgGjOK2HjAX
II/x0tvdr9nmtwPEoUXI925OwrTLNC2RKi53twXB1ik6dQAM1B/HXmzVbRV2HJ5N3yw2r8/gXFYu
nBOZN1ZXM0N51aNl1vJz6Xb/R44eHEFm7ljfx71nKHJrUnfUmqO2yWwLj2E2WSltuTc733kLy2uk
+J9rOtZ97LSabs8v6M/9PbBJhGxr67y0NXqmdYfkpGCXfX4oA1r2aBZMolEJXYfYKFzsC0Q5eXAg
6Y69TF4rnPcWMRzVyuEYLtvZOs/Hnk8C4D+8H23t3GsQ6DZJF2d5621OTV4+tXzYLauGorIqvat5
RPsVtWFXvCwbdBmY1OLe4MFeeMMRV+aHCWHfQDaUVkzzfgWL4Q3SuuTBDWg1qlU8V+GaIWQ7CRA7
l21DZ3M/FxTctH0bMJG+Ls7Y3bZWsTrnZa2tYytWo84orn0V+6YzuUI1ASTIKiDwhHq+rFr4T3li
EtHUBZGPo3Q+X0O3gW9oCm+kAtmAvSxJwehATj709uxUfE88hHRAx2RcD+JjDm6qpWCb2egAj99g
KgM9aNfK89krM6DPBZYAreDcyM1h1n7tHNkSBKRdTs7w2pX28mtpOYNI5IJxTkqz9U9+KEV9jdC3
uCqpFk3sL6epCo6ZPwK5TJFFPr3XKzmk4grXIjS2vy/lu8rV8guOj6sO1ViFCbhVHdwNqgEQZrvh
zjxA/i2saxu4w3d8cNq9yt2u+IbowBgarllPSGYKgWZkxcpSxYNGgXWeAamN19hpx5sZofkUB8Bd
+znbEXWR38G1rvYzCov9g8ZrRg+/+iodX0xWYQU5DERw+RcCKv+dlO/ldc2cdTqDkw+6JGQqRmMx
CdIhma8BtzN/F28hkWjEdgVeeJtPVZijBssDmuuuexqh8RFWWYX1IZBHtMleVG56QBwSIo1iNG0S
NaIRguk+fQBq2ggrtNtg7uOAM8Wjw/ZRmsH0hc+m64OHfXIWC7Jy52fiUO7PUNouN/s87sBvO5Uh
gRiZHjNE0xP8kKx6MM2geimIR3CSqesGUn9QAdJkVs0GVjy6lJxBVgz9AcIQiWTMGIMuReQVFIPg
tYG/Jcax0rufnvdgywUhRTS4cWfZUIZQcK13JHZMk81ElFpwBLmvOJscG2pOISMnM27YGZfbYbYh
rRyRPdE8LvMhJ0H1kjAZCcJitUIwHI+8vstqkarQl82WRtVGeYdHBPC5IBWcYRrBiY+2ay/lu1vZ
Ff7hlhhN0lbnak0aZ1Y/872lBoqCTTSRcBow2rBEAxxNFOvHoe7rbwgTHX1gql9f5ixv8gtB4w23
UWjnwc9sErZWqXkjjdcaCWso5c1Cc/Pel3PwRFxwiPiITUXpoQ53LJ27Y5vbISjsH3ln+25Slqt1
sbtZp++GsBselq11LbQbAQr27tTaN6lTDbGyJlRhdOQC53Xrjd/bvGbOLYkFpcgj4kwTkHH1QDmA
Q8JjhiTXaWshEL+J6Z4ytc+xU1ZoHHVJotHS/+ccUCaco87qzA2lEZ4YHVH6ihOjPt9IVl0TBA/Q
g8h8+rcNf9yY9Aje+kt2pli/s7UNnDNLgPHFwASSo8Ty2B5JcRHBQS4O4yfp5+Znk9njQkNdZS9k
7M4PWz7MnDDay957s22/Mx+Z3bEawuoj5JAeDh4fFkxEXwY9ETSljy50o+WMeeMhu1Uu+G5wMdD4
MXpXn2D07Xun/WKJJNHwL7C4YDTLaLabrlvCd7JfUPPAGLs9LMBeIll2RPCzLpv9o2C24lfJGk3b
1PizisuidM2JznPn2Cr8+kdBtitLe+SO3V6B1MF6FidPxziHiEXbbm8Qn1gWDz+Dtrscl802keXb
i8t3oESOyqjMhkOgQ2TXnC2sUwoytWcxhGx/y9Yxa0t8y7Ou3axl2UAhl7o7o3+svvcdVZkmDunR
ZGtKP4LH5hO5aXmPr9WgMyzsRhxQhKf3hvqUx7T5kjGt6KYnG634Nw138+x68AiK0/G66Wrnsawd
1T705TIRtRMW83ZuB/P6NObjSAzqPjjEAOnapGdb55SPk3ZGkKdlw7SyWTtoI70Loam7HVTBgSlJ
eIdCdYyL69h7Q2IbvppDZoqV+hguQ3vRqtWesOMuKgjBVl3qg+sY/uscO8+nLnYtYrLWOhINSrmV
H0GHcOKMiIw5vZmZcRB0saX+cUU390sxGvCo5SnMpc3A2lOVIyfbUMAgbzBW/bEMa/qc0un/JBTq
BLNu66IoBPSAB6w4zht+EJQeDfagt75YOcgHI8Ozvl4qWFYcQs35ir7zkVlFs9S4tEfk8y7moEXu
vYzHGidiVNl2XaMwASRJ0hSbDH2k79+DTdNturgCrsoB+V1SsF4ygDyYOJ4Q1zgv9tYXH2uAsjeu
a58uF/ff0Me9FaT3banQGdH50+RCu+bVsXMa70k0NkKeidCQ+1FIs8d9kE5LhP0NNZP2re658ovt
RzB58smD0LIOMt0tkeRhCDnBXqisiKuhoTWthdM+yMAEj2xu7N4sMboIlrous2PqIfAhm+Haayxp
osXXPDjv5Mkj+ESO21wMGK/mgyT33cT8PdZziuf5ct+XDo0IAOrPsSqyNxs0DUVtvzYFTCyvWGQ7
jdhQCs4n3SUCN8QBSOC/p+2WqwRF0g4N7wf6DIU9/9JBW9dx7sG+0RwjyY8mh5y0QzYY/9aUrlgp
1bV0wf7K8nXQVfEcplV4D20I4rKk6S5OANfaRYEnsLashaLd36hs7zQNjBo2KsvIdJgdIoxV6YeX
A1Ucx7AvVbKhhQjReZntUu1eQ9aFdTphSquvi4Oac2DZGkWHc5BN4N+d5k6XojLtF2M3ZkOcTjPY
HvlN9vU47+pbVlHFIgIuC7YPMZYcg0HTzhDePPxeMPxdF31j7GQeLPjyIsBVwJ3mhYxd02d1NO+b
eMWAyDNeNyLRg2KXz87qE9XSo7u0gcZo0dig09kYb6o2fDBVursRw3pO05BKyQdh2eLbUjj7t7SY
J4kg/IQzEwY3vatydPp4X8Bh4p0NFOkpV3CDcAMzum82nQnks4zV0eb48ga72HAbhBmCY182dPaZ
8g2LokK9rFR66Hl73KB697Va0iNCUZWd13IMH0Sbk6IRhjD2V868wGZAh49JStkfsVhw1l/YpQpF
NBr2KJt2EMyiBtr9wLDaltgQy657sDeJLADN2IiJJrXgu/DITYd+zTedDNYqVRzsWKDj1Zqm99lZ
xHJYpkGWxzAPK76pPPTotBCg7sjnsqxMJJBg8XPNAGYO0y7kHDcdBngas61CchH2dnFJ/ljY3Cxz
Edy7RVX3iTPvNTatDo3dHZYfSO0JnwI3o3ean7Jq5Xjc8j1dk20FsjpmOY1xIrmLQ7JTxOktSlgq
bmythQQVstPHovfpJXpWXwiEnjNNyMa3+qtuV5apF/g+HjuzkfByWgNww0IE84pmVkFCdqN307vw
zrGzbxppcaBLshhVKlHeUrkiAZFyK1OJ5GUFSUWJtyDLTmr8Qz+7VG/fulqWdwpVunUSDIIdg8b6
DKKd/h2kM8MfuC5YIeghHVfpQtgYv7Z+0PEtJmZEaWlB5yG4k9rp5Vmqgv1HJhbrBovpbF1hJnN+
Lq50TuBMjTyTXULZBcBwvsOPWu0d5gJHouF3phyanQUHMSIgvih/La2HnKUHVdwpiwc2W5b7PI0D
tHI/edC7lTWGF5vIzHK28Lyfdk7w9VyBZlyUoCcPxpnBkMg4m64RRHBKdqhPbukOOC5qa+zmaB8B
Mc6Coh8AsGzcBE9gkjUtSDfb6KXaKnjwmg4xLMdNdtfXKImjmbv8HYX6fHca9JDiWDV+MCG68R6f
ZPpZaRDkeHZWJgy1BjUyEVaqvIX5xsec6Xzz0WfVwBVNSbDugTQ89VkDtpEMa+v8OVetYfK1wv6N
nCGvBmRr689M9gMqiLQCUsLNXWs06a1+lh0KAIos+gvlknkcFSMLyRO+4u1HuHn7TB/voAVZgGpd
VDi0jeikVf2oCrwMMSyU9+EGg//AGTQ6xy7N4Ll5dYeDZbKBFn/Qjo5P1Xk72iXgzqFcDTC2G+wI
I/OguTtpULckX/v1hs6lHb3zDEZ7O+RKBj3Rcr24GWdOzfOq65yLAEzEjgIC5hnhu1XLuxEz4M8h
tfY7rwhqEy0IK6Zzs4O/3eM9S8k2FX7HvcmV2x3Y4mX86914tX5hLhAvIgQYhQbSFvp8r6TLNYuW
b3W7K4sekPHoM8zKWUSMX2gUU4lp6kz3qMa/+2wMDaFcwtalSDhAY+hsM0B4BEDF9g116cy+jRDr
0tHReHmibtrYQ/vvjutTlsB/hxuwPIDoT+IaLELOQCG/mLtrublhj/AHQljZP8TUpdFU9dOZXy3r
vRA1Ya8izXh0ZkrqapJn/375r4bv0+XZ04odPyDGFhbsn15rPKyDQbbSRFivGIdqpMzTuYVK0MHd
qe/gKMJod1V2Naw1suB/v/jXrWIsl+PqtmXBOjreKT/ln1dnT5jnQt21UZVy5B4GmfIhNawEPFRM
FQWyJlC0DGc2/HnBRIVH9FC1qE1oYgC8e8+8/uUv+uo9//oXfYlYQfCc9kPD48g6RR2GwkzKLLRj
WqWXnlaYwgMXPuBGO9Rmccn3CraztgUBsJcMafgG5ICeJPzLnfoaAfCfP4sFhqfUW+n8T7JYv1Kh
J8VI3DYZcCveuQxhRw0aWY2d1yX/fhe+ZkOcrnZK+PBP6aZoYr7EpOhFtax4RwmCHDj4UIXvII/D
LkVbuLrrB0t+7b+E6PzpNSRyT3ru6R2U7pfoCwSSY1eN8PDYAe17D5kJba5Ei2us9QL1XHimW7zb
neP939Y/nNYbeiiNvdMbyPXllzcw6HAgon+B7iMID8sV8G+hvzWKs+ACJAhq+99v7f/+0H9e78v7
tXkCY4rWGA9bazmFqm43G9e9Qo/hoBXvTdIHff8YunV2/Pcr/++bzZUJn3EJNfbZR3X6y/4runHc
3E4WijebDUnWZYa2lYNXd//HrJb/3E+WBPLa4MgAxPnnVbh04YQ9X7SzSHPpnqRvQSMvIeWXJx+9
9V/em//9LkjfpnzAHkMI8jT/eblAhWnYCN7UwXCaGaDhGMTxO+Yaef7vt+9/vwlFzobPJnLoHvJ9
T7f3v24fVq5hWAvOhrS3+ws6GLxY2IeLGIEnruQBOPcvK9f/eEWHICYc8FgTvqYXSibsvpn45nUu
ls90A+gKTXlCEoe8uietMfhLzsif3hBWJwQYIQLin76miy9shFAwt1TjYWJeCXc96kT749z+f7yK
rCAiE14qxVP7ci8LxOR0FNzLvfd7tM4mRHO09n+5yp/uH3HlEvEUW1DQxP/ziS0+Ot0q5yoGhYCH
tTDcz8vcHg4rGCsMPljYv78if3oZQytEPUBbRjX78oV53eBmW3B6ReQcPiwtwSDxmmW+OEw1Tc1f
KsnXkKLTlxY6vsVdVKRGfF1T0oVTTQ+M83iQWfNeQOihD62Qruz6Ohjb0zpiYeaXf/+JfyhfHAyE
kElqJVue7X/e0z0NdsdFJBqRKYCjU/rp2biBtzpNeezrNACFcNSZchA8/uXn/uFpEgIL20wmE8VF
fWlUZrvo8qDnSx/TKXizMV6XnMVyPmdZ2XTM8Ecf/v2n/uFrODVkrGZxJEfS19IyLqFBY1fDZSEP
TVySLY+TcP62kfwPT9G3SXTzJClFRD9/+VnE1WRle/rmUruSK6r3aizPnHGU1lGa0ywhRyxRuZzK
8C+/749X5iDAwsayQPLS//koU3T/q2EbGGTJbL3itqrAd6q0uNvYjPFBaUfruuDkTP9SSP/wlXA5
i+aCrGvkbae/678K6YDj3cdgyn2t9Ho5ttZ8IAhWPIQAKH8paH/4iaT/OS5VIKS//PoI+9qy98Vt
+IlY/xIxoCxb3QHfbQF/9KBRKb9WMvxbXPEffmB4ioZnfZALgGJ9eaT4pYlgnvlGCp5dYg2okXC2
pGeZhUnh//yOhkg+QpZssPWGDMx/3ssSzzlwEj8wJQ8oCQ0ypqV3/xb39r9fwmnhgsWOVZfAN+9r
IqA1Byzx6FkDI8gPuKuWCjlfXs5/6cT+cJVTNB7/oXiSoP+lek7YVZrWDeGifSSiWrYuYp3c+8tb
/4ersM6QaHkiFG2L8LN/3rHVyueV7h2NBZqR5u7/sXdmu3FjW5p+lUTe08WZm406BTTJGCRrtOVJ
N4Rsy5znmU/fH8M+dRSUSlGqq26gkYkEnGFpxyb3uNa//q/GW6fwilpqwxPD/KWGOFBiZi+zxzES
jhsioaQHOeFTZx4wJo0ytXbRK54wHH6+KB6IothlQYfn9LPqjcp5ZRhzYpx0Nzln7YymTdQg/yhH
iv43FFiX07e3Djm8eGE1olA3FrLKatmIUHUTPuDArGklN7ZQlNtyGkfv9VZe6JglWBZ1mb3N5Jp3
/PQG7FuDOqm4idsVGcM0tC5gyTRbYXWhW47BKTbPy+1xA4BjyvFubYrfq3JnWYR1UCBIDek/aKIk
V/2AQptYjovbbqy1H6938YUBQhehmLHJYPn/7OaNPT5FKzzIKcwjCncLkgtFO799vGPJQ1zM0JZV
1175DNuNSYk7NQdOl8r+jRipd2riZDoBr3x+LCASZbCTWGyVVMSv5q5vhrhNLe6ZGmQ7hNqYslA0
M3xEsW/v7EFQgpsEIxm8ps12rz/GF94cpy3sAg1QhQqhlOOR0kdyVFXwSpzC1IOvVAAZX6nM05tt
WuDa4ZgJiqLt600+31bgUvAol0QOm+d6zw4HNbcHINqOr+XzzkCUdZ9KJCQvJJXb+Y1PAa/iFFVI
OPf1hl8YMgJXT8EEFMy/tdUs2EvOr9gNOn3YSlexoWdOU5bDm4+xdM/G9lKl3grH79X+VZQjpfwC
3ZedinxHWaOPx5uUW0yFNM2MEwP0paHD1kwwcHmiaOaO31+nQcRCpsq1VIzRDmsvpHVpJGFK71vx
JXaE06VBzG6ncba+e/vjtHiMwEYEw8dYhtaTk4gVEboOTAPxP1qmGwXLp02BpeKJK+pLA9RSuRJz
hDS4qa6OzFg+lRqG8wiTzcRyGvQK99qIqSfy22pPmUizf71Xz48frMvcpPG55dbDUn3cqxk3lYIK
Qap7stBAGqkHpCRNsrNIvTDKOjEkX+wdN/3lBMJ/xeq+jzsV0lBcGnBx8akjgA5M0qQp7DHdJ5kh
Nx9mqn9ORcNeaHQBpXD34Ymyj692h1lFqlzO1NpMUNvIU1HGNaGFL/C2CbLMe/PzRJqAXSl3VbYG
bbXAZENCpS3WOpRFtRQYudE8VulX6r+saqRKfBrUUze7AxvlOCa8YFO4XQmeK0eI1SscMzsMTNIT
js3cyzZR38qXw4iLmB21+d4XpI+UqGp2IepIOIASKSonmCySghk+eSfG7wuLjo35Ceu6ZrLAr8+Y
4YA6E0JUgb6mDjbAdJHxBbjFv/6UX+7zk2aWYf1kMsZmm/ayDwHHn+fRdOpuMdgCF6kbbqbZ7TWj
WTqTB3JsIsW1tkxJR2NeLiDzxPIJVtVL44s3/huuwPKwmrIFhnK+pdPlAP24q6NYfdTqKkEWJgfn
fcM97fXOv/SICYCzobB9LmC3477r5gyfAmtGxzK0Cu81qoisKRtO9OqFhYFjG+kQDPI13uXS6ydP
GHWwno4dlwVs9KpvfhyQS6zU4AH49qnzwIsd4uK1uJSj75VXDxCHZEQCCqeOGpC459eoAknWhCdO
HS+2QmEJCw/xDxbx4w5R2+SXKuhUUMFBJLZYFemdx3WLKujX389LTw6ED/srwXcCEKuzfM0JX1DY
SkNSK28l1OmeVfTWbUnV8Mf/SVOYP9vL6RoO+HGfsmZsWlviJZVjW14Lvw3JcgqkvCiKhvjT/6Ax
iFeE4ThnK+urOJY2IQ7RnHp7kjDbrmuBX6IS9/o2zbavN/XSu+Kcxi6IJTPb/Kpf6Jh0s8kI32ia
kd1iZyGuTNGLE2vV8lvWCydGydYSImKHWPsx52lvTtHMuMsbtJNOh170jMVx+BwSpdqWHRU/r3fr
pZFBwA+ZIool8lir7U9rKRzPTNJneGrlbjxTIlfHgMI43IcnXtbzvhEy0RkUbHyEM9Z9G3TFTht0
1UtFdb0L/eq2EPU5cjlzL9dRf6JjL7Qm8F4GoQD3ZZGcHY/DodMkiOOk2I1BMs+DzJbuwDtRvqN0
8w02ff6JQ+fz8UF0XQGewzlCpdp1NZcj2US0LxUUtpNn/1Yq80TcTR0+vP66XmwF0iHTmHgGec/j
XklSb44zDk2o2nBh1fugvkLGeYqr9MKzW85CJFu4IRB4Xj5/stASsqdCSqCtz/upv1EUf5FNUPl7
rmeD+UWt/PTXm7vFECTSpOJYT5Zn1S3NTOsoCLkX4DLGiT1Tf0a59UZONdEFLgU6yxILOpvH+lyp
ShhO5HPPHa/QcNJt8I8hwqznLnIMitRk3tmJ2fz8bbGuGyA4uVhyxFwnBau+pAqnt9H0pVV3Yc2x
fyl3gza8eXWnrEK2oJdbrO6qWK3uIkPzgwgkwR2jLTZZkj3Oi9ysNuNTKKxnHTI1hWu4JXNPViGY
ryYVbr+11MkUIyrVFH3LCqncJG345hg9rXA/5TixABPo0PHwQwyK4tvCcrhOBq1yklxghzNMQ6Jd
9l2JdC9ubIR01Moz+XG7rE7myl7q57JscC1nBSHrePwNUq47S9EvCqY6RS8T1Vp4oUdG9tb9n+1k
4WyxMbMzszQeNyNjEd/pSyyP0jDh2drwmCM03r8+t5az9tGWQthzQYYs+XB7+fe4kTrKm7ptzPuO
OuGykG7NaJ/J1rZQVAfqDQccCr9gNpwYk89CDEurFBwR29UX06DVO0RPiGPvaN6P3bkdious36iF
76Zm7M3z19c7uG6KALJMBgJQDmFXqqBXi0eEt8SMPJTKYHMMrnA88d1uyPr3Ep7rG5H5CMrYTb3X
G12PkEOj5PnJa6ocMdbxvRjnIWMoxtDBwyO5pUYg3cxiEidaWe/Ov1sRnHk1bYHrreYbiegAS2C6
FlLqNCAskZZ4LE5KLrXlp0QTLzS2AEOoRSPrDSZjterXRQGqzFgUiaFPW0MpPrChsWOOrf/GgU+/
jppaDXzD9H1rrmiK+sSBQobM32Gw8tYj29IK4R/4GATXWElW62LXKSHqexwaWWSM3UDmmITbbG3f
OhLI0FIJwTpFyIkgyfH8oupgjg2TAkU/KktusU2Iy2L61pWX9M9RK6tZzIUEX4CRyyOmoL6Dd9Y3
OVG+vd6T5wOAcAT2rAJrF4JK1uqtjKnUqsGMnRrgIvOnMuLpkFKku3hLWKdwSYeh+3RZ4oBBY4QI
SJmQZFpT6gZ8EvSpJ5VFJh0nGc6MEgXbVnNRS1l1hQC32LZm1+0xgFXdMYrVM5xy0xNr47NZzB0Z
7omCgkssdZyrHmcVLutZaH21I6oAKqwW3dFMTp2mXmwElQfPlLSNKa8bwfoFK+HgWzJVmb3RKs04
z+HV2bs3vb1FFaNzESKPQkMwUFZrRZemox2a4+AAxAtRL5fiE94plJHqcXjijrfq0e+mOOWCayWP
DdLweMhrvhUlOYdbx8woAG/ooNelkvK2ReLQCvmfQ2fAYK7VCHNRYCWVh1TbhKA4aqqiLzR5PpW1
W0v4fjdDimEB8HFdNVbPDe+cniSahJS+N+p9PFbTBU5y3ZXRBcYu5MJMdddoUIxJDdeQAFKhWLoL
zgy8W1xe6amJvpqEh69jkg9YpiAH4mfxSJGr2OhhF1FMY+o0epK+H7E02EbUt52Ach+0YU/m4KEt
pHIqA4cEPmfj4/eo6xn2zxPvMYzru44CH+yztN3sJ3tsi/dGUd930XDfKSB0dP9jbnRfR9LQE6e+
qk3O8KY/FadY1srVF2IjF2zotoqUbq0YosyCylyBTb6s1Lb2mOEBm5znDanOG/wz82SbRHOmfsAX
LvoxRzhSn1AsvfDwF5StjFwJ0QQGfMcPxK9ntcMCtHeQh+HjaxaFh4a49KowTr3Xp+sLc+ioqeWr
PLljVcqkhtMy7MLWlM4SBsQFh9Hu7TOVVmzmKGq2ZS88bqWmtNXPU+ZQNwfhVrVHaVuq+E39D/rC
tUohD0gmwlyNIxvSQor9GuOoiON7KqObK6mXzA+vt/LS4EDuwZQgPkICd7XqoLoIyj6jsjqJlHgH
tjW0qApRgk2gB+2FXOLsoHZlea71cf/p7U2zR6EsQ/DxfKJQXp0rQ0Z5oUZw7nJUjOEBNoJ0Rrm3
cZPhLId9mmnesPaf0gc+HyaI57lvIVniMM2ScPwCpYH8jlTHeHgIvbqMk7zYh3ZzKuXy/NEK0oC8
OlnIXPDW8fpQrnpTLrPJoTTvg2waD70u7vzZPO9xccG3td1bev02bQuLDxFJFccAwqwqMt3VtkgN
0sC1O5+oPsWw4KtdYg6+LxUtMl1sZssQ38YmIAmDTWf8+fXXuYyU42VGKOxbiBpIv6CrWTWNgoaC
soSmhYkoWxv9eFOUYbWBd0TBQ1ufijy88HhpTycVgi4ZAetq5E7K7OuBiicORsiJO+aFubezTvLG
Min3FHzeYfhX7vEkPsUBfL6eLXlBtErISxk964h5CHOQAml8FjE2ktxELiQv0Rt7W+KzdWI9e7Ep
7u0Ug+JpyK59PFCxExqsTMIrJ0/Jz7shHgfJdVT2+KS1i+HH62/w2bQAvYeowtQZtUvOfrVpSyMl
1MKgEMMYsfCQamyuygR+2uutPBsni2CdJlhAEStyuTzuk+2jO5uxosIvLxPNZhrCOPdSMzR+UiIm
sEQr41O44WePcdXk6jFqKXWAArCBS8Vn6Sl68hhbSutlVdqf6NyzR3hQ4yN14IBF/tpcbQ3hPIUy
zkhYik5Vd4ZlSeZSIpSfGBbPWyG0QTaeXCe7Khbux48Qc9E+tiqKle2kMTZV2M8YN5nzibPv8lue
TmiOL0wsphaDXBUYkh63QoGWAvoJxUvn+/KH0e5hJwXd2aRZvQOHaPzQF6cyRM+a5Ilxd1nU24t4
e33tSxVLG7WGeoqoqRVvxMbccO2ilW4UDJaubdEutnVTu3l9RC6v/6ij3M04qS3yQxpFc3nc0XQc
ul5O4EG128jp3GFT7LRL1QtPNLNOZrJmHLez2nY4MHZmldJO6d1/zj0QHM7P85uH1ztzuJK81hvt
uDej2YQUANKKukNY4ID02ChXuL14YFBcY0P2zXlfO+e46DvTl9fbXt8/n/VwGbhPzl/coFO9Xsha
0l53BxctvPPDurTO37q1rp/kMuGftDOmObYQOe3ot/6uorr+M7rmc//EC1vvMOtWVjsMVflxKi29
mbcgQlz8A93cLU/M5WdXpXUry5x40hctqhU9Xt7XZbX5nrh3j8bu4fPHUwDNA+P3tWGxWnbRM6eT
EtFMtUF+6mJD4HzGc/N6dq1P2HienRgJy1h+rbnVkmsDrmT5oLnB/Y73q/Mjd85/uR8/n2jmhQXj
6dRd38+zJm8sHEGXXmGE5RIvckEHucIzvYfdt8b7hGXQqRd2YrlY10G1QivtcGmz97jbMcGizZfZ
+fHpKnRuGu+Ba4GD5+aJjeXU+1tr7DW8OtR0eX+T+33eyjvAWJtmG15FZ76T7jrnxINd9vpX3p+6
WkUSnVJKqgyXToZuxj+6g/Gni0fbice5TNXXGlotGboEkSgkeekoOQ7fvU9FRFF3531inerTqbGy
WjSEFTciXyaaML52/j7CMrlUYZ7lCY4kp3LOh1Dba/1aLR6xkFQD37HfDzC9BtfgWVtQcO6nyIu8
X9TesxDLzq9TvTwcP19reLWeDEEGUqCiYe2jet58Lq6qc+27f0PEEfft8mG6y8+ja+3GuDsxYk49
3tUCE7RjZBbLiNEYMxgwMD77Pac813cst9zkm8ATrnBPSbefxVtW66e6WmkmNU/SZpkY5CC30V7x
7jJ3dh59p+TxFlvVObmPv7QAkBNEzL8UzVFnc7xiN4nIcnkZsrCINwrzQ/NsTg66a7/PXEh+t80N
xta7eqdf2GcnnvJL6+rTtldPGVuZKSVHwlnFGzbm53Qbboft5CXb5kzdnwqbvfRKSSmQt0BXR158
dSGI8auOp7psnBoTeFmhCBeXKn167PLai+fb17u2Xgg49hP6JN6haYj90S0cP1WzjVQ/TPXZlbRW
22KThLmyUkeg1qb5xJqzrClPpwhNofAk108pkrCwxzpuKhWqOao9AC2fYvX3hZ3n6IK19MQaun56
Sys6SSxuA0vR7Dq0ogOrBguJ61FLce413pPWed2njStPanYdl1n2iYom5ebNT5EgDtcqDu3kQc1l
/Dw5TRT4JdRNCbIR7mS5wZ6VNVVvs1tc69NTY3F9k6OD3OGI3SDIN6jCWs0DoDz1bFvS5Fp5n9su
FhjNJzzgsFKqjUJL7lKlb/F9zSzsawluN5KDRWJ2k8aT/9lo87bAR6Dv+7MqM9VbBCUVqKE6KoVT
yuCTXn8uzw7fpF1Jj5kK0SakYaSvjh+MDksjby0LlqXS96BHpDSYWA2xrg29sQH3ihu00Y/xFtBp
/1CTfPwRNHYgPIUE4byNS808Vei+Pl8uX0ljfJDhwvEVnNHxV5LwaoqAxY8upIUEv2FNdWBSZN+I
/eNJMJS9OJ9KlW036scTR9vnk03jpaFQIyRMkF5b7U4YukrDRJWIW7fivkK/8anFg+ga481TQtEX
Wloqakwy8UQVkPMcdzJoFvKdrc646sUmagpqnrxiijENJVX1+PpLfj6viWIS9sI9gJoNeZ2VDyx5
zAocrVwLR5xNW49wnqrgRAbl2SWH10ZxpYYqkxwyW8DS4ydTLCA/ocVz17u+FPrOCFjUibNAcxhQ
2XnUzcXGSv10o8qxfklCP300skk5sYI9n3p8B6Q3S9USSrN1sG2a+yEoKmaXwNLZ3ASFL33UExlZ
oN1iiXOGizGOLm9+uss6RqEPah+FYP1xvzMjzLQi9am3bwqMcCY92WaZpe3f3gr65iVfgOyAgtnj
VoKhJz01xT1uL2A9MUTCbBim9pufny5rdEQhsEa68vCOn7zDZNISq0Ub4kZDmV+meqN4kYQJzYCJ
qJd1o799a68W2QaiSpIgjBx9NWbUSW5SkLTYxM9RcB4X0nzmg2Y5cUl4vqAI1aB0k06RdXumO6T4
l6zeJBoXTGzuyTI2OCle7XtZGBKiDWPAIHZs+jNfav6osv7tx/i/gsfi5vfu2fzHv/PnHwWeT4ty
bPXH/7iMftS8+1/tvy8/9p9/7fiH/uO6f6zbrn786/KhbP7advnPhzYq8vXPHP0KWvrzTbyH9uHo
D5u8jdrptnuspw+PTZe2h+b4zsvf/O9++Nfj4bfcTeXjP/7+UXR5u/y2gK/195+Pzn7+4291yTL/
29Pf/+fDq4eMn/v4EOXtX+8jWBF/PeQ//7p67KPm2c8/PjTtP/6WTPUdxQMkelkBWE3EkpUbHv/5
EfU8CIupqVyU/ksNd17UbfiPvxXr3VISw4LKTyiLnuTvv5hsfz5CHcyHVDwt1XGkG/75TY/e3r/e
5l95l90UfOeGrh0vMBTx0TrhReSDxLotZuPxNIzLiGiBCGQPL8j4EuPI5IOGjmryMiwtbyA1prtQ
FOE5Dqoki6j+xpQaOBgmz4M15Vz7pXYphRoUnnYYbbHgwjZ0mlDyC8zVrlT83nHyVGeUq5mRSe/T
sbwXQT9+p9rALD1s0/GulfX6kYD1qaj6KuRy6BwaQsrGF30zp7Sl809mv20WAbCUcfYCw4we0N4r
v0bFlC5iQpMRuDHymBRZKGcS28BHW2S24tjg8b7OVX+mC0Lkv+ftmybPdfmYf2zrx8eWebGeDEfT
6f/dCcRz/q+nz/9Ovz/kEdHO33NxmXD8/d/TRVXecdVimVaICx/mxD9ni2K/I3dIdhTHXuYSSo3/
nCy6+g4x5aHUYJkOSGP+c7Jo9rsl4Yg4e7HN4UxovGWyLIv3v64T+A8sdX+oQ1DJkREmfn08nKqu
inDj9PHewef/NsFQHEVRH0ubIqXi9sQuzP60bg4VkW2gzefUyPdf1zlRyR3jb5+EblsX+teZDf87
8mhIFGnTFZcCxybcW0WOa3mRqcP3RstEwOFE7a+meDK1fZan/oFJEl+PPuZjmyBsOtuzuzK+1TuO
0PgEm5Hs+pqdvW+4PBRuBoHirMfVHgNY20hwtEVn+jXxOXdwH4TR7PSmCjY28JXFkFmNs89GWGdI
WutYu03MurixUQ/yXYC0AAiPrJ6UYAp8Gxv96Gvtl8GZKCufWhd5Vm1ylfEA7APtl+HIdc7/wbtQ
vbc1wInuNFnh54ZEzHInTQFAjnk2CscAdSK7s9RqmYc2VLJckZT9VVCnxZdm9LP3xVDGH4LcquM9
MhO9d1N8aOC9DlXnu3IPMc6Ruqq66XtLDTb4LCg9eaKkMjetMrf3QWEb16EfwmYGFmp8FU2HcSUE
NtWkJlKFWArUsvosD8oY7aUmg809gyi5tZI2z7x8UkvikoC7v7Ep+F9AW6aFRzoXNJkBAJo4pTxD
QtbkYbjXZSBS4C4V8QWIwYjHIp4M37MMXd+20KeWLEXVNFA5ZSE4KAW2wvUpgOyjtwbmAtasdLfx
oJmSUw3dQr3oIoEDmqX38m4YEYDBOavFe0ZtKWNAOdl3eKVQH1NkAluJIC/xjTQly7wPR9ImDi6U
+oMELwia/BxrAU7vOPRu83qqbqah7b/H9dDpTmfPbecUUTdSnKU3yOpwlVE/cXesZzeZR7Htq2oG
1hMME0ifYZg+gdqjvsnIF9ELJa79dU8IAG54n+F5ioGo4RmSbW0BiirjTsMc/zEq5SLf6Go7eIk6
WOmFqMPBhokpzJ9BLGFxCIFQvssDnMA9OazreTOVVGjtFbnGUFZJ++4rZIsEY+wphHyncbpQN2li
DfdBiNuM44+mRsCjqOXWDSoLv3F8tFWDZO9gZ2fZRBr9zNSRj7oME+m7iE0r9FSJuohl1PmG07RR
yJuFwt16iZgazRmh3S8EEan6CGCWxUGrCY9vFW3UuSYkujq6vgWo3mkquNECZ+rEraoEY8LSUGvC
aDP8aLjkUYMbezlhkdopSUNRhG0OvzjzLQa4ImU28zXuDEjzFVKjsLE2aEsA7RQSfoRYL082NroZ
wBgkK0N317Q1Qm+WrrrYcEVMLi2jwN8tkUZxBXZZCjfhbFQ/Z63vZoht5K4cUdnFtMF0rX0oObvg
HygHhbVBR5veDxMKKwetCPwkP4qsYIODsfaIQUrWXsblZDVbCNJNsZtDJTLOuVMHdzj6l8NGhfOW
b42oan+k4Wy2btdnsnbZTk1SuQX3qwFzqhDI8FJGDs4Zd/772cSb3tPiWr1uoaB+tqJGvkPFnn8I
7DAhxoLE/MawU0PZzJVQK1jb2Nn9vkS8adv+b555X9vc/2886eqc9/7rrfpTwPn2aKfmcvPPvVoz
3mFORTmDQPfMAraIFn6fbFX7HZu4TuYa0RXiG64vf861+jsk3+xqQkM1zPa2pBv+nGsl5R1XTU2x
F6U2akyywm/ZqzkRHG2fixqHvZpTLd+DcnmcRY536yGd4kY17Q8VELn8rI5alkYZXBRCq2CULqeg
/liZA470EpddCIHMwUvCWVjQTmkRfpMGC4ZyZg4yxSCKGUW7Vu2Ap2FAjhG6ZMHWdNJY4arVgERe
DKa4MnlhPA9f5ZSj79mAxY7liECVARHZkX/Xty3xHbUSMUwfrvAP1L2j1guwAK8usKSkrGqnhTKy
UydREOLf2jOOpgoUnCFvMKGEWVaWbsIGrFMAVpYqwM60raaPwxSE6fvAaDQXKVKmQ9IYiB67QxlB
ILO6OPpY64FZ7+RanRK3H3oqFoYG0tYGYMIY7IJoqXSVmY4QQTIl+zp0EtUNQZ/LnRuoiiTcEJDa
L7lT9a+VGVVXyQjkno985PU99rQEP5uODVKdU2G6MsSAaousbrQpAjFNA3atFcSOShFjDo+vlPf2
lOX9zjfj5EdsjbXk1eWMz+rgtykM4kHW7rGoqz6VHdtfKIKi3gq0ONYGj2pVcQZsn3eprPM8KtGU
9vs44vy/q2HjRd86qJk/IIymoZfO1dx8iYZhsL+pslR+i8c0SfB01FTVg/+TstArALPZdo0vedTO
D9a4bKFSyD7upllEVFfWB6TNUom4xBuMGAiI2lIBmuUzoIFMSy5qnJBT2Kc156XKqvBzZyEq7E01
2831QE1VjY2obYQeSy5V3RkU2wvcybDsqWD3JXuN/WH0+gp/SwBT4Gcds2moc7IC4UsO0uiRu4qS
C4ygYnb8bYI1L2T0XDJ9r7R7zSegqc+2o1UAPzlCGNRrZDmqFQfq1GBvFOjVOA6jrX9UMgwInDqY
qc7BnqmimNvHNtUVGCLj0R8YYMybYRBXNdge1OW2ZNfeqMRteJlT2/9dKXPlZgwxNNuloxT9FE0L
A7238zDa9JDj7iAVqR+G1oKUgkNtVqvUOEXMAHjUHfgCGD3YpvtQDMHR/QoQ5hiSw5Fq7s6CKGB0
UKsxJoU7d4YpoAEiNLuU0kT8CEQ3IFCRR7j1IcOtdYXST9epNmtExWYY0pdSy3LghkXXf60JhF7a
RaaUO5lqrmCbK3kEWSiT+tbNUeNhoB9N0bmaifEnfvbW4ijcGurnwIpiZWdbZZjuc1ITxtk8NdNO
gxT9nWJc6w6mAqbHcwPvE8UolgeSCbx7UwipSd63ltRFG4hE414t1QDb0s6GJzsb4xXuFiZhtKSM
93qa1MOOs/p8NwyNjgyzVO1fCHCSK9uv5unSIq0HzVZTzY8t1avf5D6sWboqu2NPBvvzeZATC/Cg
amVUiuvVpmuqogYZFrepW8pheVFQblh9KAatYDM1Y9OAg5OX3wwjUGEeVb32LczN+EuVEZxzs3QE
kIFSEIi18GXzZjBVxp1R1ZbHbd0IPM7gyafA9nX/Ki5jbHlqu07P6yLCrn2eGL7bVFi1jk0IlQCu
An852SltO/2CY5mPzYXRWV1vbi0NPvACrRiyD3JoRZh8lsnw4HdpcQ2W0szhoYaz5bZzOEUe5OHs
Mu50XFxGTGz0nZZX0zVIJQodsZ0fqi1uUaC8wEQ0vusbIpb51VFdwrEM4+YWi19T2sBtxOF9Fv4C
cqM0vvGkocliToncdzjwJnV/zyEf3lbTA9DDydqPhu+2iPV2C/10/FGxzn9FbW59l/NM+WDmodii
XJLh4I7wSW4Ko9Tz2m1AQO0LqaBeykwj+4chD7nhFdacDOeiHYijTkGDm1yYxtBbNR8IjZNWxrxX
7N63N4DNeRzjGNdYuta9aQLe6+b71sqYEpYdElYHD1HknmrOXCFwgLa6zTgBRdmqjR4Gnp9yo4Ek
a/sE4BWpfT93iQKkoJCHz6Xdcm2SjUacI0FUgIoZdYG7ta1w+TgcD/7/SelvtGqvnpTqLugepqdB
jcNP/IkCGtq7xa3EIv1D2ICAPqGDP1FAQ7xbLAzwZiAIt8Qv/hXYwE/wHSFbjdo8Ylf4xywZ6H8e
lzT9HT8jEHD++aXmW45Lx7EGlKCHMlssGxYRMzVsS8T5SaSsMNte1wdJ3WAnJ39rUqPZInqv7jDg
xeL8yZP5E4N8GnNcRa9/t7UEeOgxtez28l2etDXJcqRFVaJtrBziSuKb0U1PXdUWDm4HJVzqPqL0
AQxW4xD/ess8yicBnD+9pE1sXG00sOsjoRghCWMlqW3A2FA3iqmIU2anFFgvPkpCWAQIsahR15WA
GWEZFjoaiQzxsRG4Ovr9Jbzy17uyznP+fopPmlm9MaUvAKXbNDPUfXTVQYR1hqqW7gDNwC8p/abb
LYyqiSWnKzA2S75E83QbYpZxwrnvUFH8r7DYn6eKRBpbKgq2zbUV6ZACphbUF28GV0Yi0bjFJT45
O/gVO4X/KrU7bEFOOLWbuq0nbgfUIdn32G3OKSQ/OyXIefEdP/k2y+dPRlcOH83UpVTbLJkzrzKM
CwlnkBMDaf2OCZgj+8UcixfMLWMtv9f1aRggv2sb/DOMrQQD5qqMiACEYF72r7/odX+IyVMeSbxz
uWIRGGXleNofHdpfxoFz3siRwfkyUXmjbWudGE6YOa7mBu0gNiZMzkJFsHSdU5U7CfxOTDtJPcZE
+yQwAHsVz3vEl2DQ853ed2G4KyNN/071GjAr1fS18r4NqLtIiOeJtj/DJMNfbh+QIyFocEnZyT5H
3NuEiFCgc/6X9Ws89hKQR1qpgHCzQ0JQMmk5sMeUWjXv6xReEEilIjUjJy9NzPe0uAUJNi2H2yLu
E+5DUqqKS0I0QXYWJ6XhJlExXYnQAkNrENyfuWqklQy5QkoqyyW7j4f/cPDzH0Q3fbKGtjDduq90
sTAV23SPM3ab7lCPN/Y+rMcy/qip3AzzeqhanXDIgRRQ5vZnnxiif91pXWDvuqXCefF87znDHlAD
3Akok+0WAsGcwfFj7i1ggsA3gBRIWSl9FsSYuSXazYhVTY7Za6uDnXRzjoPNdp6NUHXljMNOc4Ae
wEaFY1ZCZ99qYyNChyui9nUMlSHy4Jm3ZyPGwt0+mCXpEqBIkQBubMVP/UBWsA+UBftAXBh7v4AG
lSpRtzE6Wbqk7hs8wyCaftoMZip+4u4xamJn2aN4H0gTZATbmhp/K2mikjfJQn3Q4gUAgfc+MIg8
GlXuomkDA6msKy51A95m8CAD5Uat1Yg7iTmJmypv8pt20KxbYHGgJpgjBbyjNv1g9yEsiiHEZteJ
DowK/8Cr0KSp+RWOWt15xoFoUR/oFkAth7uETNvoTOYA3YbCU1AYoVLVMKmQ9/1g/wSWMSh99S06
IDSaUA3vsgNYg11U/wFHIboK9EzyHSZswFXkwOIorQAuR7sgOnQbLavTHcgdgyTKXwS0p8vKj/wf
QVA2N2E2zxyyohHIDwewAwAk/zKlMgtsUAbBdQSmLnSsBRvS4H4N7y1v+tIFU9l/HPu2+jnAISnP
Jn8BEzWVBHUkNaXwy1xRReNl8oIkEQc8ia7U6VV7gJaMlWgvOm1BmfRm09+qnZYS8tem4UoLuBu6
eh91H6EbY+5IsKH5JNLEPqtxh84cNbVMyFeybLAvLAwVajEIOkpRLwNfWygrc7wQV7jBQ1+Z54XE
kkhlfq1KNYQ/mG/SXj5QW/Qu0rB2SxTtJ8IbuC6FncmXRPXne7XU4L4ErSquhwMNpj2QYToLSIxp
42nsyAd2TAGz84N9IMoAaS5+FdjfPUD6gDhj1wXHd55+fJ0vSBqGVPozDAjjesOBWYNSoIQOyUJ5
hfc6jyleADcNa4ji6AfuDQd1JvW84HB8I4OMo5lAcqZeZJflgZwTMWI+ZAeezrygdXIN91KHvAXF
PeUkdOApE3Vwuz6vVHOvQxJ8jyncXLsC2baxT1QmNzzesgIMrOZattETa9Y3U82Fwu3UrsNYmIxQ
6Ckz6CCXOHtxrw0GmJ8QH+UbSEDc8lMhqkdZlrrOMTWVoPMkKSMXpDw1LqKkaiFCh1xN4clzddg2
VWDrG071kbypTN8AQN0bXOGkkolwW0KGwfG7K6ZmH2ZkVTy1aAxx7jclajBiunXv+OYo48g9V/V8
oUBSAV6ddapLqKX/SKmFHO7yRpNDFywUFKhK0Yx0Qx1iPV+WYFNuZilUVXwGlFQDMNlcGwFR6I2h
NNa4z3y/5rxYNtSnAAKrkB/ARxlcreZCudcLa3lhcpt3XmDqZePOrH0QOgExfewxHcm8BJ9H/N/l
XDZ3Zj3ELIO1SXiCe/vY71SotZajt5pPFfZURMS+AxUnsVFQawthdmYHagCDykuEKZexeS+zcisw
4h8IOchdtU9aMdzpicENuyEC/cGsS7JdoY8txftZ5Tl7ZjrhVVr3YSr2ud5xSNPm0bgZ1aEu3dIa
NQPaZJIN7pxjM+opBV9+mxlYPbxXOtWoQfgU1ORUFitqrNTlJw6Ygb4RYd9fkeIEiBckcSo2S/1w
6RXIjGS4ITIEk0SJQBcGbatUrinHpnphJBg6Ed4y0hxGZqilGzQxansHmhpUxEIJ+GJA2bH2+jiM
9geCPzww6f9Qd15Lcltp1n2VeQHohzswlwMgbWVWli+SN4gqGgAH7sCbp/9XUm0oaloaxURHzHQr
dEOxsjITOPjM2ntXVTNvU1NvZ1LqFc4T3F+CXMKrUVOoeG6PhyEjcnoz1HQbgRgMdvYGQQJnjlXp
sxRSzsFezHrPAGJ9NFzCTglOi8VjIXObpJXYrCgalwYP9EH5TtCT2yf4EWbRyhNbqemb6nK3iNpS
YtWLdWFFlPJadf3OzVq7OxaGT77b9dgB0+W9NcFSueZryvu8LLnpfOj7Si0nLdXIYbcJtSTlSNrW
qbG6NA0IH+nzbRvn9qfvVdW/o1H9P4uxMFv/16P9//yWpKzhu/7tN+gLf+fXltW1f/G8q3APaIoy
hoL67x2ro/8CKcLEw8Cww+OUovP423jfuvayWA993wb8uIdnI0B1iZs+9zjDkusf/QVo5er7/9tq
FXda9Kd4xiIUw1KOOILfVsWDSvSOPXDMcHOSJ4qUrwtufJG+TlgNpeTei+nY9DI9YsebHLUx/Zjb
Ut96owh1czE3RtvW5xoXX1wCYocSvjI4kunxczesYx2388Fr/btBDHGy6b4n+E7sM4u7XIpuRIpn
C8oio21MN28DMJna/Cw6ZbdfGK7MN+s8dNqr8s06eWV2WH4Ye3c897b77g7sbIuq5NzCe56JkJeW
U8kZQJk4OP6hcfxotHus6nQt8e5Te9EcI6hnvVJnTKL9GOSmbv2g4HDrT76XeSvVKw+gWhXUhGo4
Kk+MQdcWxhGfYNpodo1hr2V37jrrkYg76m0G+IQcEYfeWDdpPHziBK2jobRNFvlz1h7tsTx1omIC
vCbGdQpYy6gyW47pCn9ew6g2aWfdGOnAED7Xm46Fb4+nra/HQx1qEDXlhiOkfukIdWSQHhFoUIdG
IhMtGO2Fg2C1yhM7FWLv63KmpPQjHnWFcyl7ijq9NL6xcj/Lspsek6a8bWlCkltVTguGdLrbvrQU
TsLmEOv4kTxJSbE3DrGX87qLnqYXMzc5xuwiLb+SbICHKFtWNW0ZnkL4zGmfmlHpZOMQpp140dqW
8fSUkMZ+3cqvIe1PWJnm5G3rgYTfl4XI2Uf0xf0NK+iXBpIwD5zBLreG0uV2YAtBoTBnd7pUh6EB
NhrVXU1M1WYxGjMqIDvxQXC2xti9kSsniQXt9J3AKcYx0XXilz20OxJke5oWgygUusBL5Q6DIAWr
nhxSMcm5OE69SO8SL0l1mhprmg6MqOlkOvCyaMnUbSfcfdzLY51MK9EcLJXgN9dCxZu0JSA8yIdr
ri3JB8QAe9OZrNJDyyy1C1IbXuK+KNM1PSpWtmUE3zu1W1GwAIsw6vDIHNb0gOhKOkEqoaBx1lSE
ZudmtCnJYZin+JMPZh+yix7DsWXWGzHz3nBby3C29fVxLkTZBto86VidDE9YTrkXOYwJbaNr1l9m
5WTbDqQ46I3KvljMTIYYBMVQzs20JkPUK4+0c5utfUvAaTaW3yor2ymjPiaqP60rtXPuvwNWz9tc
uX0Qt/7JNbL4ZcKgMSTwPQ8IQhdRlvcGlxCJuh03U6aySDp13O/qcdbKryZ31JYLe5mPQy7Btdcr
rY0x6zbNq+rRXlfMvlxio8/4w1B9pJw/+bEem/mOsAt4F02OHvGuBMivVNRXdjax9Yic4e5IBmn5
ULWu+5iM+ompgUlqg9KW49CON3EyyRtG5V2Db7hf4DU8OOV8zb0X1naqbTeELmiKLaYuHWGFuKiE
maunxW6Wa/umNxop8JbtU4au3WyZG5ucriMVaX6vD0XHgrJr1Tmp68wMOn2p7syhoWNRM8lCu55p
wPuYGEm+ddsJlK9wa1eEDomxdmJ7W6mVybcVnojDbkFKXVozmQa5c6+xdLSAFYpv/mTLD4U/DPFu
zNIRAIIqA1n51XTai/N5Q/Zn9gDDcUs9Y5xMYnnOTY7vopZY1lNOIXZ0tbHb6Z1p7cosQXNisJAK
a4JI84229O1hLWpf3ze++mSvWnf0l8a8cdWSLDg6Jf0U2HNBK62ugJLdNta0JVvZ5+gDDQ/MEuIl
Vq0WFtP01heKdFkSGbd8plxmWbGp67HFS3qucT1T7dASRW5Aq0zONQFRFMZ6rAe3vJWurT4Q2TgZ
jC26XT6kLc1J1u6d2nuyoITQF4gn6jKPmEdGE6Efz+1zYpuXQgmJW7G3d2TjsQOYr3229YHztT12
IFInX0yhrY95t0ercHZLfHagvLBdEjSpOi7TQdsnsYeQXfbbdnaWJuiESdC4GE5sTNobTZsuwk8b
YmZlUXbhQoBsFpYm4PVeZZlznzN9OFpdVn0cc5k+r+BfXtCY5kdc0u4HrSXMOUW9UV5r2GHwAtio
e5gSthGGfe+0xkISedqcY198lUv+xXRBa5jDkHMr01i/LSQm0ewPq5mDoqxXFZpEk7CBbqxqj/nG
A48o75hVBVZEiT2fG12VT1VJAi5mMeXG0vTmpAx2wuEK5x6spH4jrRzMlYjnNhr7Mqo7g4mAWmXQ
txWP3KzsjhOKnsDMmmXDxBcxSk6YOK0PjYxG+gZJl9rqRDBw9qb0ZRvE3XSqTeusz+ohvqJeW9Zv
FSdshqPaa1Mxmo8yWXJYsDzdxlq1K1bhh42pkWGbZXQdWmYMn1ZjrJ56tsQHiKLqsjZmrYVSs4Yl
cNqsRQk3+MUaOm31hNWT5ItMV05NvyKr714z1pmuyMotNPZNJ48pj7G3pUclFJa9laIly9zl0WSf
zSpeOiXybnP4DII0NFu78QV+fE6jv6yDlx2tyqk2i5BUGqNhNce+z259IXiwrB2tAOmijCl8/TRn
idxYU3qaSSvzA0ESL08BUV2Xy13/MXdFCmKHxMnbdn5c3jnLYNmbmCXXuc9Lp7/RjW6eSW1WJ/Jw
x48uicbmae6IlW1zedeRUi4H1JWyqD5XUo+ycbQKsK4cttesmv5pzXJ9DhzDP5HthwObTomYb6x5
YQtVymSXS1cezc7yn6xhhirD4tzh6VhUW8mjslLjnJ2a1HrIYtMbsDktsRtJutK/S8k1TrZZTLlK
CM5UvCdGjwM97gPSDMgTb/sws7tYAeRBmUWZX/I+ctNu8wgs2lK7/jsl1zMf6kOYjCp5SvrFJXZ3
vI9pXol+tnp3Odi4VQwR32BvBuuyqPrFVpjIhpKFfrv1iYF+Y1Orn9Uw4wZsU5TGtykymTbMHImT
OdGR/hx4JEilwWT6sbOXbcY4hsGINm3n1uma3Whr0zdpMD3i7NResrL2ooVLCcZQN7cOBcocaH01
WttO1M5lNLlpPSsne1Ump6WuvWMnFc4G9fjapmB7ykBmtHCYkpxo+EwHfBI1g5krLcoxagNeUZIb
xZHDlcBTr+T/grYuDgh3BNZz1xnxqapNjJNrEd/EpTlutdjT0qiiA5935G5pepSkpY4xdkm2cxpn
hDCPs2CcxrhhPThenR0nlApa6MXNvh/MaStIW8S9vvhaZLYTSKRQt5neuud4GSdSqFmSMt2olHmr
8xR9F67Rbqy16M562SApdbpIutCr6VwKiAJnSY5wRDeAquaOb5mi3Srt82KJdOcP2mM761kSjTBj
x0yr542U7bMJBxNSxaaf2TLvae7RT8xd9wJjgx/lKD3rHX5k2g9ebXzji1X7pJAOKSbaPS0HPEtW
ZRWrljp+7ZkQbHLN8j81jaGP23TusmMyTt70zMntDcc+jc0jkaAYTZST95zyiCbOW1edE8k8md5H
Tc+eLZTQn6Z1GkOntvpdPBYiYZpoaQcfqeJbamGp1+sLkcVmZ6jPa12RVA2Z8E1YFDCbq7Fwrg02
4eYJmrod84ulYFyIX24gm8RZI3+SxYd1HssvBY4ey3FcpV3sqmlY/YOnKVwjYs1oIkXAcx+s9ZA/
GQQHA+6AFxQ7zyyHKpwmAw7RLWYnOXu4uohzKuwh2WB7nVn7VibVZvQBEsOlIinq1m6TBrXbwnEV
pPiAoQ+AFIn470br0ZGKQwNmpvpacTAalN7+hCRuKUyGyZj9m8uO7YsK+7Lxw0rj8Rxq8SQj05ud
dzmW411BlrK9Tdk5zdMm4RbDjQjYuF0fMS8R6lNbuJTXdtMeOAgm7NSJERre1qo3jP2QwVSfujWD
1CylFrL46AO3FXlzX+jZ/CV3UySCReNThS6xLZ56kpWpKwdXqI0CWAEcmpdz2dh298RjpGSRrydt
vAEjezQys6iP6EDXceuYswEpOSzZMm/itu++NKnuD9tpUhd/UjvXSstnvV26D44w6iLUutR7FebI
wS7bosG5T+/ai2KqfxPHmXgvq9pyYW16+yPOj1W/SacxEdBAMOlbvNzzsGzbu7aGTlvITH/LsBJK
Qurhe0yvDfgfp+83XcKJEo2DSOCFqnxGzCFiJoqpr41ig6Ndzkq0Vpm21Xl2YTEKpmzs9ImNTcxD
NWXEmUtIhzW2nNAkiNndNpOUU0DqmRMS+53b256mEe/asWvsDWnpZFXrqrdfYq10RkbK4J4bxNz4
ZSEmFPfATDzaQPKy4ZSlSR46Y584Qdpm1xuVZOtvbcxkf1v70nimgGmBLezxWiUl+b4ax+o2LpP6
fV5crwlIfNZfHW0qaLPGtPJPOjkOd7mvRLHLZFxRxFk1NJBujdtYilqeBY2af5C9NHjud8rRP/h+
kWKjYih2Klni7Md6jG9bXWNY66ZZ/Vyh8s22S9KP90Vs9O8tO/VQrVb8rauacZsbi3NFNvSKq4VN
QVS0yroU+jSq7Ww0dcK/4YsCJ03krc7AcHoQE+PqxBCrFahV6GMU13rvbXrc5+R58JesoSR1qSGb
tKtn6BeP5sgajcUGySUPBHykt+Pt0CzD66xU++CvMRTvuE7Z3iLjZv1Q+7EeHysau46K3oNIT+FG
2lAKE9xotR/sfDwWiQ63oyhqAqeZzbvRVyMD6ngZYK4ERUGwEOw4nyufVG5jtXo9Mroqe5UrEqCj
P2ZafugwG6LmTZFyk6OeJCcQLtqfqZ2tEroP2e4SrW2WPnrFUi/RzKidhs/OFrhnY3KmgzbqzJYZ
nKj+nK60Z3ddIn0ZaTiZtseBPutzwlqu3uapHm8pc3mSdZPqP/p2nMO+D5pzM0vP3KCdoKppC6mx
6ShIi5k9zeFBuDAHpq0aPD2LYhvfbykz+9Z0pXNgENPdtQBqgachYCo0p/rgsuo7UYF4B5925bE1
rPRTkcx22HvAhoFFj86j1IrlNZZpbBJkT/1ILKw5X8H10jyNytCpcsqaXXHVHXV/WS+ZzfeQztlt
j49b5GstXznHQTRX8JS35DzZ/R7q0lgeMeewv6XWjId33oxFufellu+TrHFT5lTjyLqKy7yNKidx
qjsPTaifhwV2wH2CDmCu/HfNmko951xt8k/jVKpT23DfXVyliXI/ZZrvD4FeDXs7Zk5tTSCFdvso
Vf2oe3y1vviC87v+OrFIum7bnuZaMb/R2rtK8KP04h40fF96Bm88lstloNx7BD4AjHPFOVblXnie
BuOfvPQ5j71KHJuxfKdmfdNkc+936qE1ja+lIbEf1AkKk+Wm7uY3M9WyyHb7QxKvD74s/KDvirem
rJaI/TUZ29yNDLrvWq++x2v/I650j5muXabCFqc6iVMmahbFTFpfyrm7MLi5mVgQQfKubySYfqzT
Qo8g28W2VPgezBzVQVqKz1homl8Ko6Ap6P2UXiN5m818U1f5SfMVExpQR1rkOcTgNAPr7cix183r
BdMvQU4zHRgd9sWlJfelyp7Y5YK2rxSdXO1fJ4urxBjNB1xlXlpwrEx0K/tMWLBOjyW583nXHjRF
m7PXpV6LjKupmMSzX6m12TAnR7oTuA4w73OOVmCDo/yJ5/NtvCCy862lJ7V3voiGJfbqPDDTOddG
dZgqZ+NJJh6F4NwyaCnEUkfxmu9Vo3eHSRutKDblFlX1jdZVtxYlfJxLJ1gdNtv56oC0pafJ0cpz
pVjTLW590ceCssTpP7LrWbd5m4GlNpl/MInuC/xZXai3OmzYcOgU1bQpB8/Z6H3/7C/uXWv49UVZ
yammkdI5n4KZtXPz3PTim1k41omDzTtOI11uMk3NDUv89dZw5ltKLTOoXXfvtcS/il4PpRN/TSqb
FXK8vmEC/dFw8nQzFfmhzrTs1NXJ3TjXaGHM27Ff7AercCa6jwXcWx/8I9mJ6tDVWrW3K55NjmJA
5Q6eFdD2qBuza7KDLZcPforxp+IX5OkfULce8R7FeHvVJjIq3d0M/dEaYj44qXyoRedG9JAxF1+T
nWoNKntjXb/zmBZ1RRuFHhgSwqYPXDI+zbrAIrWURcyydu4Prl1d8OZ/XEsS7NhsLxc/H5f3zvYO
ThK/DNb6KauHY4ncbWfly4VhAjqT2nowKN6BXbP9MspsV1Z0fMoQewnFekoNGz+hUlih3q0D19m4
XgQL/P3kql1WY/bBY4jLidM7LMyye+Rl1MZbuT2u/fTebY23BofkAOULcLpSpCNqpb53OqNl1Gye
K3MaLpAN8RXpfGqd8kHI+OPgpSryeYJTbTAX0OOvBVOY3NfPTklhinqk53MFf5CDf995bXWsU7ui
GinS1i/oo7vN5C7wp6klPiSLPm8ZgFz61Ptkxc1NbYhPNQjuBt2ff62LhrDwEdd4lfWx08o2TLL1
1nM7LlijOyVO3n/y0zHfAFwcmsI+6n0DQLDkvX8pExdImHbbjDdEnabavgO3FHvG/MxJK+Ek1Wer
MtlJt74xoWzJ/VNG4sUjYWvYoqvUvG9Tz3pyVrmeRjRJYav0V58ua5OKog4HhOBRsmBBEU7dMu2n
ouheZ8G3T0aIu2FT5m4Hs18eOmRnR0vFJbcnbrPDwuxfN1v3neCmkRqLubqiLEpZhnP+zc2jjI1y
29ozzHmZ3rjTlB+SqjG2riQTEX7gIZbZsc7rJ69c7y3Xekoo84NmaNybsS2XPVaW+4KC1LTNHdUc
lPfchuwjwYuzbAyEvzhbR6KZoHd4MvK+CRkzEbCTmcZNQ5Gy90q1YRZ5w43rBDmDucBam9eW9PJD
3mXlvuwTSKFOrtGo3HJjZOveQijkwtCGZZ5dBqk/Lw0hNkQZkmXmxDd5qpqv2koVkAxE5vb0TpHX
2ieiGIjNS+dD5Q+HySU8uCzjx0QNyylJpNFGbm4dEocGEtC8+6BQ2+2bVd6alkvwd5mfrWIiiMoc
8xORas7HrCk+gy+g+PJNPQDIf14B2Z7YBOlR2qgcbWV7nOXc7tBNPrVuWYVpax5bZpuK7EDG5GX1
ambuHMxD/Z5oybvqqmiKaehLMfeRX0zfcm6SOmfDhg1JXW4zm5N2pWmkm7QYb9CR8lNzc+RWQuiw
LRK7DabJtQOa4i9y0j65S39XtMZOcI7gI118ocHhAa/pO7Mp972Xfpi9OBTG8gxMTwOdDM+smp2P
CZqsLdcev7zXJVXoj/kZlPR99SbxZRIr3tzupzirXgc+UM8w+J2bxtzNizrYuXOY8/g8xutXE/Y8
LJup9KIps1z4Y/jBA/uwMkRKyiaJcbm9Beast80MtC3qiiBTlmvxceCYerH04QP0Vr/xGu/FjeVH
upNv1kqM8Jyt28bsb6kLl3C0BAOdwQoNZiNowhnY8DMfPaen4Yn56pD3vdk2B9AgG/eucfNtU9vn
0fJ6pgmGbb4VEmflINaxo90mkGg2k/SEom+85syXA5yp3dLeZjNBcxjYAK8wbnMvU4pDjPLoFswu
FacrcLuZe23HAMZFLuvXHwqvRkrAt/xF6HH3Zmjigw6C3flB6y4ed3Uhu4tgDaWxb8TtNGK1599S
cVXWHg1PbB5iG4RpoyY+gjDO4/ZlbhJGGFJu6yWZjmNSIX5dPXd9xtp7QZhTTEZPU6w52RDOhfJL
HnwEqVxGhgoJn7FYy9gL7Lru5cMIOiQ2g9EOEnVBPaUPJX5kmJ31bGsg07xjy9HxLWd4f03PkV9N
p0+uWlgjm59FTugeJ4Jb7T327ce8XacCzeE0C1SCi+eml7QhueVYMKDdloy2kiDNe2K0nQEdUZFX
kUoyATzifVrK8pzbM5NWx+ZBWkARKHMJwXqKq0vQFvcuD9GFztB9bDp1q3niTLqI9jnjWrszwPPR
bKB6QAe79aeYSXPPY23Vj9gaxFsj0b5w3NxWq7Up3F5EnZe414k0upk6DasYZoABgp9v5NibX4Q5
pRG3jh3NdVN/aOhsgmWYLg3CbbjfpPaC1fd2yioV9TdXWK+2eC0ngmVJKzTGS99SR181eeppnU2H
ZtOqJ2oKK9nmMi5AmtS4QkkH0DP5yM1t6qFw83U7MBVNtsoe4w9qzfN3qVU2TNcoZiNIsS7eDE4B
UBT/im/+O3CG/2MKxavJlbhKC/81yhDV+Zf6P/7ffzy95V+7NCt/I1j8x9//FWswLOMX8lFRGZKe
gS3AP0H873/iEFAHuG1h+nYFHv6ONbi/sOtghmwQ6uVehY3/wPAt/sjiV8QoRzfBFPS/ROF/h3n/
iVK7Hk5eiCBtyAYXPwBQ/N9iDabur1SMRX2flN+k/TzjlNjmXYTpGCdBtanbhBhxgEIAQOg4yPI/
s6r6yX7y97/BT2BFGve5hbqnvm8UfpMUqR0Zo7Uno+m8HARzc6+5z4ZPbAUo/7HL0L58/+r+DVfy
U13yzx86aPxL0e711/mHb83/DtMZi+vtX1/jrHx/JnX473+9pn3zF4OBKOSNfXU6+kFc4nm/XCkZ
k/UXFigotYG+/3ZNm94vaBx5osBcE7wHRfOPa9p0fkEceP2/w0PzmkT7V2Cdn4W4Gi5I35MEf86D
SOIqtmdUdXvBRO5YC4v1muXnZphp1C6pB2hiNrr7pWX1iGMkZuV5gL7AwendKo3+OSu8/EXTxWuK
Q2+C/bvqr9zL3LGqZlYqmV656T2mC2MR+iWdAIsvzbj3cs9UUaoX/scZLdqnCXDlwdN4LoETYkeo
h4Y1GNg41sp7XKdOTGAHmpucylaKYzfOyUOiXIMpR7H0Bo3O4DCWoNbFMCGz3QjWQx3FaCYvCM7j
ZW/RH4AOObgxR0hWWywN1fch05LdaSaVMkaHDTcsOUC+2mjrIquwcxYeYiznczZEtlc95UxA7oXK
1zu7qqejRdjjPobzZS3XFJTUTnVOjbn4NDrJcgTa8k/mZGZ7Zx6msFAsy1OCymBssOZ8j4eu2i6q
GUPWMNMuN9L63KXlfJOURYrHhblTRP3dJ6z9zg1PNkqonujywKIw2wkmf/tpwnmiymneNPHS2iDE
jTfHzJInb78IAYYDne98JKi73uegJqfZnZsb0im7e0Ygj00zqX2Mh3hoD/q6852lDVuPOVNii3Pl
WPPneDRBn81lubXzbjy6Rb/gzaDZT4rougvoKq4gk5eNO7wt/Kj0xua1L3RmR4VsAZCm3j0stZZc
VdtudSgpPDgqRuPi0Xtdly/u1l0HN3DqfL1fCQgD2IFV39gao/xo0WX3oFaFcNUYZR40nV+jC5zT
dWdpxP7OWmFz/ejNDev2faklyL0bpR+U9HpyFXL7Jk10+5VQOgtUS3/VEn28WYzcPmN9krzG48BO
ae19FSB7sGgFsftIWBZBaLbpddKAU0SeIqkunVdZZ+zNp9Teu84wID+sfap/MM8xhRiY0JpimkS5
oYmJZXzcePEU1RVvhkyS2v7SpxXLChBpddAAWjZL5iFfbW0Jle/Yy5mRnHZjDTlJUeswUBLmS1t2
UdZMuslia2ZYk8hyuGO4Ez9k5KCr7SqM+GrwUhh2SIFlXYaFKTbFcBHXhx6a6erAIq2MDOZluqnS
0jjTPa8vrtBc77YuypEwhiQxTkUr9KfMd7R1x8YME9NeVdfUPN02HlpfNO4YLBRd/VaDBu5Zf4ym
xt/Ex48UKaa65JfXx0nN8xZtU5lEOCxq92bithESO3enI2bjtpsa/bxoon9NfKnOmdmh3s4XVgo0
RROcBT3EzoodBpHUY9XGgFU5a8OUhi4KzRvqX9uPaq0E7bb5ihge2E26LdermqpawI27PtWecefB
PG4c2j6Yev3BhgDmUGqwqkjBhtFzVv50wFVSHKxYGd/cxY/vEyMu22hhnP7Uw5tM1PW9ieWOQV29
iYWGAmCBoL40JH0kQR0biWAnoMx8p7nD/BkBPv4jxHwBKGLpeYe4F1iokCvoO5vmJGBpiXMyVUR9
WZkV39doCMEY1yZnwZ9A00xDfVAMWgRN06SVgZKFiwuML5lMU8gan3pP1hB4/lQdl2Vajxj1sVLu
s5k7VRL4dsfFtZxMJO0xXfiqZIQeQmsCvZV+1PB0qYIiG9M97WB6wwjKvOux/DzHToPbcsG2CpR3
GM3TMua6wbw8l4wwPW/aQSq5eNNNsc3oPi9uRWy4J31swD+K0nAOHUGmUZmIGo1tyjbUbIbyfky6
nvmm3msHQxshIGXlZTcekpITRsjta9PP48L9yEaIaeDyUHfmMxR99uiw9P+ooCbeoZUTpgNCM/dj
PE9f/3rl8t+oSXZf66uNXPdz4fK/sCTBYfCPapLnvMUJj0/pn0Ze3//Gr1WJrf/CbQiiS038KxD8
d4DYpF6hZiaSkYoFA+BrDu/fqhJhwgk7BksihKEQJ1e/y78JXm37F4uCxHGBkQ3/GtP2V6oSiqUf
lKCk85om+TkYiXFRY3vnXvniH1SCZYpewRzaiUW86R8TV9rHPOn+rJr+L1/FJvaI3gBW+WfjVxeP
2zJT6xRpsBFI+GXe77GaWN5/+Nj/VFB7fTNXw0mOMuKA8J70fnozvSgVQT3pGCHhH1gS6nXITlTb
+zj4HF1S+p61qltv6tyQf+pC/lvZ4K+vDdRNgONVOPy7nLkybq5i+HqMUC4Y3nvREE3IYqTxUiqe
sSrXTQ+eOu8kU4k5ImmVRZDRGh8rswRJSUtclHDjsoqZ5fHVjqts8X26BR1NeWj/8cf0+28DLzUy
OHkRE8BIv76VH75z2xvH3BlYrxpE/T50HgthCsK++TPP3asd8g9NHF8HmZkUqtd+EVX3tXn98XVw
nfEmLC3mqC++A7aWOYuLCc0wnT2A3hYcaADC+JD6+K78WTTk797ktU42sYW5/sPj8+qK88ObHHo2
2djWepHbaWC46eLeWGCQ2z/+KH/3rXsoxcH50VtxT6JP/+2rNNYiUfo1BjiO7D6ODjuIUVjqRWR/
lk97/Um/+TAp1uivLZI1rauLz09fmlh8haWIjm1rYwDoVKigCNyN3cibZ9wkc1Evf/UywcmIa9ky
dQIarza4v31v2TDYg+lIKxKsofapw6pndmrt9Mef4O8uku+vwlDhav6J195P8m1RCZsyjVexdBU/
SAf+tnAzbDjnzDqYevNi1Utx9z97zZ8uzBL+a7ExdoOk4ZFulvEaGXnzWZWO88rj2cKsyHX/xEX5
9++TI4n3ilKaHHlfR2Dy4/XoJjPkixxNXlOLSURb+zsDkRXMUk1pIyShkMFYZNOfZbr8/rpx6HiF
ztHEBYr36m9fN6kQcMqmN6NmboqHETOBt2KNWTX2JWXT6JT5n8jgf3dLcALyP8Nyrm7RpuCh9uMb
rXM8RnD0EJHRe+pi+KpR0aCX0okwfNIOf/xNGnjL8/N+uDFM9PY8wEwQXrKhhLB++mCNusFrrcnH
CE/zYtwN3Sqro8LFdX2VfVuku4Q3yTC8XM1qZ/YF4li6VbCoAovNvUC6YrzNxawLHXQqHyGRVeEl
x4WxNtvOdkU4jcYUy7l5Vuy8ASnsGgZcxM6mGmu8mzjWjIllMMj5fhjc2gD9z0C+QTRZ6ZXtUqpL
21FZ3yyja1RHdAmW9eqts9tEqG3DbrUOoDa+saHbj3luVclqsqnx5/7dzhryOxdvmerTVDvsh0Yd
ufWRxZT22WhL9rRZpqkPdUVq1sGR40ppKFIXj8VxAI+PyQWvwoQVuhFRfnK1UzGOO4BrkNO4VFju
WYUa8rOEyCLJwrMSc5f8f+bOa7dyZYuuX1QGc3j05k7KUivrhVAHsZiLxWIxfL3HdoADYAN+MGBc
4OAC99xWS9osrpprzjFFWNGUmc4AHcky2UdRz9JnSxGrD2h8Qhwryopx8ZghSG6DWFx8YtpJVOZq
Rz7gIXX9c4RL8C2HVgqWElM9tr2YvX3xh9MxWIIDWCB4hFmejwM/WkUyYQZCuMXBq4FtxC6iX0k9
eqbjBteb3PMOoB+9AiBSZ95WoFvFKW1qjxQLzFFSxx5S4M3meMmZzcwkLplUdgObH0APU2Z2Ts7q
pl95EhOPpBTVDtENji4d47tulsR9JnXiuk/BEFbjqV3Xli3gwEUI+wZhg+Ig0trM54WspYdfxVpx
O4OKxMwu4Gi8xIR3ul3PqomulSgp8DkaA3THd6tm2uWeiepHD4vQdkU+iIyS6zT891xHQbWf5gL3
ZFJ17nuFI6kGq1WHN+PI712idwg13rK6TF+K1fQul9R8Aryu7PCWkDp1uHcBm88Wn2q++5Ag7HqE
LZeza+EFuEulbJp9b1T0zCZK4piCPNXfcK4zbLQqLdZ9p0eP1JXuwm9Nv3kPRixpa1bbvko+BmOC
fzmhhTVrIbC7RyLQbYml3RnEjo3g8GaNL148b1jqI5FviD4g5FCM1tq6RJyKagPzVdRzlV0+Nj98
8vsSe6fCTuGPef5WT3ZQsFUvF0ovWkq1R43gsSiJqF/3W8j1lLi4euomF2elmJp82AseImBNOp38
U8yW7b1vOs0fUguJc4ToBHaLaR1++4V10/uSYGq1a71oRTlOwHjiprdtQMRbxjN2ztz9m4pJU/ej
kpWky+T7fsbXMX/C1tucLIkbXkZjMPMwEA/AL9LOPiwrfnf1ei6lmwbH0e+EOq6EzohaBB5bPcVg
Ne9jqAfBwVl5bl5aOjiLX7wEq/I4RRYrMu+3S0M1+X98wKb9nIrZ+RAkgh9YQ4bBaSK8QoCiGuvy
Cn/RvEA7orbn1fN955pH1/k0WEOKg1bCe+7GYku/YGIkxZFlPaubrE5cnX75GJPlo4+tBtucdbuN
P4elHLRW0CjhIE+DDVqz65xZv7sBRcyPfow+clM27vRs/SKUV06vPfpSJ5NjEsicmpfyMcGkWlyx
unWWrCYyX93i7G5IqHrr6D0ORRmPBF16j1wzq0lhz+02+CWJo7Jmn1vX7vIihrLqzjybXXOYA3wd
/zDolfmxYTatMm/KSXhNK2pUJuZ5I1nQkxB57PE436LdBM1xiTqA8jou2tNGDOiLJELQZevF+XIF
5Kl+SgSS597NVf2LIdp5kxusq8OQqBCmAyLn3pmb4RqPvPN5iVr/i6Zm/emYAvxTqAf5oJakVI+w
AIfL+kp9AUWcn7xapSORoCF5Jb8cvjnagCOJ48I5xCnnYoaEmvzCqCX+qrTfPkbgY8N+5YpYHRS0
2vi6z5fh5HJ42n3sMEDutBO28a7wC7xSa4VXwIexdy+62N93GxSPLBmr2R71iulx79UyjVm8Q854
EYtHxkYlubqtU6lfyABxYlmiUzXeI+IehSPnC5ExbGGlzRyr7Ay3/GRaCCN7uOQkt0PknH9zCn83
81Ls9gVklUe0XkHQHc4jphMAbP8W4p7dEZqfb66r1bNnAnioPlPR87TnWADZ7pe5vhonE33PNe54
aL7L9DG6DXbSNhCwYakLXe6nQG1P1BcJnU2yQEODSC7FThWUch9aJwdj4FL81Weg2/p/bRNW335d
kTfjG67G/SAVf/MmDJo5s5unnRPQCZaRlJ0kT77bDPpldkxaZC6giO/Lr/ZPw5zCgGXmyNn5gu8U
8045l6c1rKe7Ga9XkplmCU6t7Xxz6KuxeHSClpcPZmr5sYZ8//sE21h34C0MIcBbNGlGWWvKFJD2
a9gAUAX2ZjRrcrZsncGvpcHAG5xgVrU3Wyl+6y6fVTaLPnX3Vs4yOlDI0H0ZL87Texq662k/BLxD
XhxSmmJHR3BzhzHddQ+yS6iScio/P8d4TP/JJiKt0IkYHCSCu/oTdWk64squRHoa+Yn+VEkFRTJf
VxCGPCIBv1Ff20PIvjvHotXz57GQfsgxQCynIU5BdqbrKkNwA1Hz7i1VOR478k10WuUzns4Ea/uW
VYaReVdtbiiPFBerNhPujFUvTvvyccHZS2a07N3vsSAfiVu6JOcSIl/OkDBF8t00Xf5xMfN6u3ru
IaawEfFft9kl0lWmEO93oJT7byG6qNmHQIcAJOBQWS8qnFfsIj0uX/Rz5sVRp6X+VVTxJvfcXdQE
9DrtZ2z8yYj7GBl8wRiAg+xQJ4FzFKOHHYonZLiO4ILDDXQlucKAkec3BN38V8LLudu3AaXdO8C7
0XgkVSVpm2L6MgezJRyb7A16glaJjomcBJtjrqwwMVHjpA4+m8SO/h5IHbyfsfCq6TDma0oKZ7Mj
L3CF8E82zxvPS230y5rIyrmiTHtKsgXBYCGMsinnnhLjTuxLhb3cr42Rvwh8DAITTa2o+oU0TqBr
KtXBx18XHUkLwKBOkBN3RV8WaMawDdNdZNKwwoQQiS4L5Ia1Y20nagq0rot78qvJfKb0hg7yEVas
Tx2Ncq9KMibMkKqWJcGVbvlsZBBhg29bac9zFJtfeQFF5pogDJlCEo7yTVnaYHbJErAYFZ70H8gU
dAE6K9bbc+y3lTn41cAAXLpj+T5vOe1C3lwlh46ChXgPpSX+ydtKRbvRzyVYaY7pHxt26XPU4EV0
ZhVVNBQp/WZ9p34zXuErTpOcz7PcWveE2TQEp53GwDyLPiIgAbBav81DN/GOjyf1e+ll/0yJkH0d
oakmzONKnePe8E2DvghZY4UJ6xO8bhiqV7D5+w0aDK/kOuqeusVWYzb4inDY0LrD+1jD1dmFJM+v
e0HEek+sk320wMf1JiTI9Z2/FiArCEimwJ1by9+I2x6zaYi84WTR6A3qEGiUKZ601O33cRfNlyVQ
Et94LRcksiGuf7fVoHP36FsaR8fihtiBYq7CQCbBV+yMgZnOctCq9BorurXEVaLouYuXoCYBHHZ3
YZJvH5oJD8fj0jImOmPKQOeVVQCObBvmq5g1yXu+5oKJqG/be36dA8ufKoEr5RH3eIrMuH7JDTz1
vsNk/Wxs5Tx73tq98ga6cNVnk1MCsgwG7+Q6PZLs3Fp2YjV2xrVdk/skN+OSpXopAKyA2oYoTmI1
Y8Re/ljZkojxl8udg18sprqtHMcDkWPJAFws4cSsCECNq6nTXSnyvVwA2DBUrHDYHHLDWrx3EUwh
vEzAjezptoofvq367iqsoksyg4H1aeOEJKk92b46puCGn9dg4iXSLA0efvKgw4HwovrBWzuVWV8s
w28cEhbTq/T1w1zlXAmw4bakQscN6KRhf/VMqlId4z4HatVMGzgT2Fy+pqnNOMQcl2j+LArMymQb
h/COoim/29tx7p8rKH4czqrEzhYQCtG7gQ7v9joHHMbmgqPo1apK/k4wNi/nps2DBzLTDRVtnqIW
a/Xb/mTmJXmmX4mcKruS6cvoKOS/FrN/msclbPcYoPK3hA9CfRV4ffueOnbGuZuzTNqlUxjfIisg
RWpM8a+gFkLBR8InJ4W7Np2yaus42BcROPEOUg1pqdzymWQAC4KfdrT4/3FVFWS4QAqTwtWsSjr+
SQcKvGEekdlyoDoeN1eiT07K3djaLThvbs8aqRBDczK1Mv3eCu6yO0JoLQlIQPBcg+KlpcAAENsJ
FqyElwclEMY6f2d50oWwYIA9139xg/4SQJ6T8JPBJfD2blipBzZF+J21NQZAc1x1JVS1yb8ZrHJ4
XY05vs+StFb+NKnGabM5muZP66esmLktgVPiX7ifAFoP9+iC7CgZJhg+tPLgQailj9Rh4o7KJrK4
sL2M2SaCi3RQfZXeUo58ZynLYdkaYLS2mo3GCZ+0L26hghcHsli4S0ziP8u6qKFcV5Y71JAwNXI9
B4m1g8Zafsu4jigNICX73W4p97OkTTjTgS1gpixxfmEjxpD+Ey2hxMVeTvKYAwv4GsLS/lPetHTH
hSQO3hj8xOGJ2F1FQUMYhPmOOVnWlyVd9BNVzto/dKsPA3GAWUZfbDARQCaBusRs6mnnO16+03+S
3L7EU0ug3iUbADOkY6rFNTn7GfF5SueByFb/SGqiNbYdM/Cudb1L+1iBVzKLR4b7nTcTu6O5oP8A
BOXfFqMTi6wl+MQPK4m8b89txa3Vi/m0hVOKXQy1cYHiVZlfg0kgOyWQe6uj9Vzc9zUhXn6Qa9F3
R9am+W/mA1J4TPsrl1kR8feoemJsrOJ4IHYU/CT3cVzHz4JQ7yvgreEbwMPGq52cxMvEKk1eVXmP
V0DoPHpemKIklolyyO8oCUn9U2ovzmmmA2SLlVvJX9JBEguto17zmCj5zjRlbs5FTbc2SYzNVZcL
1Ogf6RPfzBW3VOZL7ema76Nm7Dip2bQvNb/oNqvaEHpW0QfDtQ1S2WcOSLobfeE6SGfpbthKkKyj
Oauczxyp25zBU3IEcHHl/5qjenAPcLVwdK5dOPyq65k8XxP4G4cKDSlM0ttWbPuYCCRF10PBBCrq
Wj91+ZameGv5EDCpcxAfBHlUyFHChsVpAtbyEAjhfabGeHPmKSyfew5mvA7JNKEvkegKbqcWm8Ep
j+Np20+BdGumh45YRqvjQJ/zFOfjd8eiy9tPW0tGfoHW8G5131NzkcIazGZCxeDK/ZDWhinB5YqK
tTWHASSv3A9tm16Vq0mjve5WO+0JWNo3E1doNYGx7vfEgEp4dlw32B2Kz+Z159ZucbbppQfVs6LG
cMgHD6DbSvzOqzEy3oBJ0fwbIVdUnHDOx7yoIszCkuQwBq6Yv0MHpe572Gq+TFdz6t1oHBDirPuF
XrkeuwY+HDvxFeZVJTwZnYzCs5+TdD9Pa9rRv6opozlyJRzvKDaU7dWcjj44LjpI6p2pjErxnstV
ZCNWkO2I8xYcelCECdyV1C/2Bb8+e6wC6BH7aOSzcgBvlagPB7UKH2sn4y5bxILlZmlDFWXsmuMp
iwd3PLnViNE8GiqWN5DrvGTvtfPyyhO8hUf27OpJ9lNYnTV3qOjYtaBAdjrE5pnpMFr+1W7vf3Db
WFeOCrP9CWAoXHtuhD1zGIvoIwzW+F0TNftTtAFRKhtIimecZQ7/IR8T0jBBUWI1Z1wB0jZ70985
JvF8mdSHz7SLsKAYVSy8aorklddWj+eo5nN6ov+yf2LJ4cR3mNnVK+01uSH2M6SPDZHvD4QNmD+x
ANlzGCl9mfajO5JDHOLLi5+uDt0T0gDhtgtVCZ0i4XrxZwMbTcxXssccVVVGWb70a7j3jFOoo00K
SJ2VkwOhnTQ27jh3wrstAa15JDawfsU+SM3MNQ1yExE0fz7X9LqXj2OJWLjXm9T93o/H2DtTDyD4
RHPM7oE5KsjWG9FEFlw8v4/e5vFETHWkfmhqn+wZXwxjxFL4TZnhzi1lVjmX5kkB1hevP8scovlm
eSGdH8hsIpXQ7U3ILfRsYxODwZ7DMN4DwwZkvpBr3QUzeJxsIBkYI/wpxY87hEOA0ObFt1PQCDgH
E/SzfSEWjBsMj+WTjpDOd2SUMUwYN6+/8a9409HyEK5HUdJjloGdSd6dNiU8IbzLO33qC8sX7i+9
DeXYRg/rliTBuQmQPvgQyeI9Fag72bT2hFQQ9dDc4HcEf1k2aBfSRIksUWkVkMfrm4qEgcQdTfgh
AQoIRb/a9cBPkjNHs/1IWjJ7R2clgJotDtrTrmgxQuyapZvyXZgP6h3vcv8vyB33Ga+DyQ8R5RX8
MtGv4A2Owysnpr33bExPmeGm6e0qDugfH1fZb2/1ewYBIP3FaW259xyC1bofeVgsVYYTCOKRncvp
LhwSB3BPndJ+NNcX7UQQO+PPkz7u7cUJ8vwqRANG7moxXJ3LtaZjZqXM+8MHyP6YNpekDZpA/rRi
eYdN6y7VY7pU+LvStMNkhD86PQauxcVer+0lfurmhMuJG77G1bzyFMO2SXDEXa6fDgYjsEtRPsoD
2v3GRBNPa0LGOM5vidRObRYWhRmvq1b1Hzk663DAYy9/nLTwmmPnCaBxS9qoF7onwNTh6BNfOb78
Ltv4IfRHhfZXHGKYxVQCgQ95ZPJL/swpadqMmon23YnESgbSuvVraXtNYsUDxrQbyc9Dpi9F/GqX
euCtz/kA99536z9sm1GRKsg1ItO6Cbfbvq7pV9Kh13116+ozI5WOP/y2Ktjyg8FzhzZk6rR47G3o
NFf9LOZ/fjiZv+4QLLT+BFJP1yStuSyMYhbpkbii+4BF2UJ4defROYRTXy/7ASAINx1kizvNOQHP
Y5jWcxxMvrkNeD+/O65HSC1gXLny58lSS6508KfxiwTY45Aj3Ioo6d4rp0zyfe6syUMVqfDXitTz
h2C8j6C0xOI3seMLgjeMy+QUpaFB4yDD/DOS7Rd7dgHF/cILw9+RdfPObLUbhbMzAiS7TgN93Uox
pRq0239pugnOp0m0t0KoOM/MhIFpVwq3Arqf9gvPUw/MUU49Gx0AQGFMcrWs490MfJaLDCOizWZj
moQwtpcwAiZub849cbhrqhiGv1XoyJJzlOUBp+Zcwn5J+C0dg7WGndKhmQ+MvLlb3gA5Kby93eLy
ExYuHxaubDMVaNHIUxzno3kIQm/9WjDectfzUx5fRtESZ50V4DoE21qB4rPqF1xbwT/woKXdV2pc
7puB7uGdk/sznNiSShmwzcL95YN1wsMXbCNF9KsEmOUXfCwyn4PDHiz7zBUcKBmyK9Zs4cPsGzty
V/UtcseMtHiIdIJE4KPZeAdmB2Ij2CiB9opYzoT/ADq8zG1b5OA4Ue4h8E5ddENerMRqmhLKvzJj
Et7PvXIewYcj/oOLpbF2MMpFk23onmGh1EKOCSAW3c5LY9gZdeEmHnzRevKAyYTmtrleeaIb3XsA
8ETCU+trwCAnKdlTHlP4yBxP3VLPBzU2aONpjyiz65NeV6ec5hUFBCZHLTTApXsyI2oT+x75bYPJ
ZrvPNokEQNYUQuY+57b5xDwi+gPjJtNXvNrmtRm4FxyqNcwvN+ooLg8uT0p/ojUqbh5nD0LbIWmx
HmXESjeSH7lCAQGz0cqjt7ljgIKliog2Zg3pLeEXXOwuD0qJTor7KOu6bWLrMaN5Zfy/0p+UFFxy
MrGAF697jXeN7Ht3Zbmc3rlQtbx9jsmI00uteoS6BP3m1LEDgVwEjvMGXmk0XQGdEw+IJ4DQSszL
RaZpSO6zdCjlPyizF1cmO8HmmGgu1sdRwkPLHLloN6Nqr+p3Ruv1hee2BdgRGF7KGEBlc1Sxkz+U
jR/cO73f/7ZsAyDYIdrEWQAbm5tdTocnTn5GocwFZdLvQ4IrePsHllLH9AIh44xb819hk6f6lA6y
vpziVQ+cvfC5ujpcbzFP+kt85J6MjGNJMIhrxuDYPXW2dOSLg6Jt/pQO49hR+avk801ECaug5KvW
D73qIn1i2Eel75E925tZAoDahV6A5bsDmRHs1Mq17IiRkgdzUME770zjsREYeN92ZeSMR9b5TXX2
+2Z6cKNwmu5dqET6l6wZeAGDRwhrRRHbDzwByMgbezCSjh4h/QuSrS4pA+ItTViNpUNygHPiHxn3
F5egeNN6O9UJ8wvbUvk19mWJLtug1+6G4cKMqkum1SlM2+fWpOkdnpe1uIOORmKRcZZwMGkkiWvU
xZiLVZh8Ii08eK93frhN9X7hCmeysUqbnMPIC4jRNtYuZ/gfeXQkP91+ipic6r6fPMEWfbPRp1Z2
algdlLTTWa9HmHCqFhAaX7n5TAHH3NiBdPNB1U71Q7C9/lhKjHXwI5rpTxpOSv/lFoMb6yjhxgfk
7kr2ObCHUJBJpJu2bQ5NlPKK2JpAFJBw8cpnadXr9RpxrIfzHU1sEOmra0buMlgKQN8pTggfV/66
036Z2J+hlZLDbdQor37dFfkLuwgJi8HM+nsmvg8yS8ZEVb0qj4LTjG8aLdCmicB2mm8hKPAqOINw
LFyk5LSEQKBxLxHiUsFzl1TMv8hO09WSxmBrQ6dq3jaJu32PIa4fMX/K2D+kmzuUGRQSf3teS9df
ToFMeOyrwQHoC+zCWRHtIyWve80ycm8YgiTibSSh1gr+pWPdTOB21BymjwnDXnuIxehGLdJYlYdn
dBm4DplXMGJ9p8SMtzdVuKW+6rHrgsPkUs8Paog9xfU9T9qHcqgmSvtino2LTt0ACkh1juRqtxYp
TI+d7/HcTj3IAdp5SLJ39EQf3XKeJMAKHc3X8zwt2CygGh5zxcuMRVEA0WGoIy4Ni5GjJAOa9j3Z
gpnuJP7RsVBOmiUGBBAiivCDW4k57Ebwjpdj2m7bNT+uC8HALQw3Gnpr0MwJ5fHoqWj8a3hNPYtt
zrkTCn+ltkEuikqfNQivghzD/UGYYUJg7PKF3k3EXo2S61CY6I/uhX1Qo+Rnbb+wRA07ncw3IgQ6
n82pUdvJhTyZXrtsue+2FYZWXMXUfHVDFQFqgGCTnqgSdbzs4qkG3CVJXnCPrNDfJ2DyJ2yIEX84
LJftlZ6ksjrLPoKXMblDCqm54HO5XA11E/3p4z794w7mkh/AtDATDI9FH91xdwB5SKEPwlOqnLh9
pcjCQNSsSVj+4PrWp3qcq/Z+BhraXlkEU3DeC0uBgwnIQSIxjeaAjgKP3xXodTStItt3byvXV+o1
lm2MrxpRlM5TzigbXjWuhcrI29yJjqXGP3BY3ATV30whq92gTB3v1i3IvWYb+pZz8lkpyodFl0F6
kEE8qA+Pl2L36It0EFm44P3IkC5QAf0yGv6LMez/Qejq/9he/P+hhRl75P8+VPUfm+Kf/p+biPn3
/2tQ0P0PKXFfrFwwjsMYgeG/2ZdFQt0wnj0Kh7FXXroy+J/+e1KQOsT08h96DhPvYnf7r/5lN/kP
dM64AY7J0E2cKAr+b/zL4X9OT/2P/q84jWhoCtGWqLgm+fu/+M3obc81AfprLg9DUb9oZwxIRDtE
dy3uoNWbFzq0VI5ZasegwaN2KtKtxmZ7+XahACqQZsa/99LV+WzXufANewhQJKQN2ewV7UdfGM7d
QwqcBxolq9ii1d/A5Fzn6bL2dyW5aopqva9wScH+f0rdUMmJpO4tmC1AxMoAAz4U2f2ldmJ59scO
1X6mdMDCRJ1DC2AiRfBVSTfcMB0xd1a8GOVx7UHGrvVYY45MZXEPuUGVmRvUvKZ7P4g2VAUr/xZ+
0gwnZiNHQumQQl2Iwk6EZONBHNtGrn7cujdRnuOkY2U7pDySdysFeI3IAmS8ofoMzKJ4HAsYuezw
vCmq3oKeUNp4aGw8u89CrUtyGmtImHeEEOaXJkULONMWUqePzJnw3EmQQ029+GQplTNT1J2BxjlU
kljI5R6EkQvOwmXJQ6EIHXuDaZt2P/U+ki+YJHVeVNqhgDftdnF/aZoULviTYq+QRewp8JG7MqQw
EbXHhFl1skdDJFS7u3GYGsSiNvScYrumNdZydqO9Bc41oBdS/RFJUkRZV//GeCIRUNp4xAdSYn53
EOi8knjPESJKsTZ7aghcPV4XHoRfDnl2n8vzyjlZPGLkE+4xLwS1knFaL5cMz0ad3j6hKKG9d5Ai
QQ0pVp3HVqSrj+ZS1wx3vss2gJIAG/NGAdpG548HUGmHLxOoXutSxZRhZx94/UZLvB3SS7dLxgyc
2j2le8N8TavmeE88ZhQnZ7qs+yx/znKekeySJ7dNNzJjDefsPi8s7AMK3LwLcbQFKZdednckCaMn
UiTVp6pTQ94qSrxXDuTFy6o6VhgYGnzLwMPMrci1vlslu+JdXOZg1tIRyZ+NBJP7fvO4AjKz1d2b
SawMrqjYK35iCXbutLLMSZixeRXiV/NopG2qZbnUAo9NdI4SiFl7mbcpgOs+Eg+R6IeQu+xcukhu
Vdpdh0TlP5C6Zg/eF+b3A7EydGMd9GxlQOcQfncgGP2pt7Bws80KSl7wNolHV4UGi6NHI8Ou6RzM
EAvSipcZqMlfbtpiaxwiuCtZSskpMS9e6nWW4AhgAQn5DJhZUU7kgVrJO7ivCpZKs4wFxRGBG32P
fM0Pu7Tip04qTOp+5YIeILWMIwpg+QyvjJKPyzCTAOAciq76lfbtNO3rhAsvut0iPxs9xCSEh81Q
DLWUJaszNaXfYomxutWd9MGacX0H1ZD3+gQZMu8PMWPvW9jXMT0kdMeUGU/rdtPBx/yukoEZbAee
g35GvjAf3PngyC2w1wzol5KaLnDZzaxbEA0X+l41nbYpXcCNYoVMvmWC1H0tRhg8FAk5PbeEXcCz
Nh9m3YzRy2Vz6jzkah6bp4SUo7E7zJRUeqeppRv9oJNmyr9nO1uikEVuxET5hs/g/3cZOCV4sCgb
hSiOPFrsib2lW/iQyLJegj0cDscHZ1J49fvYyKQ7Y2kbAkjeZtTP8H01RRO5zcubeEPY+ZI1HMqV
dZwyw3Mt/Uu/gq2ay5Eb2KEtrng+Ob05L5JthVgBLq3FOuAS47pu+SLw3WI9MlewnOL8PuRdIOJr
6hty9ZZXllE8Ma7EJeh2oHWtZ0JG+pLCkvWjnUO/e0ryBrqHa9KahT2X+0BdLZ5r4ve49LiWXY7e
Nj9MiSgJ5lY2Toq/7WXWgV6ygbmBNWQFBizpLVBIND3jhzLBmppVivzmHiJZEO2ceYC+ZLou+TZV
6X3amVrrZ2tDQuepOwVPQc7u8pHBx/2Wm6hxK0BeLw+TXSyeYZif8sNtXW6GK11cXjZ7M5XiUjiA
mOUUzs09LezrfJoifwpeUjTw5BDgm1h2czAXz5E3uS+N47JRq2jvxpcysZje8RXiKouTYdGAYn0I
05I209uGvBhu3wsNex+4quV1ojy8kQ5eJLb9slc02AZD/aQCT7Ynn+Dtq+1DMKzpEoCRogaEm9I2
Wx6wKRnK/IBivUAl8Wob18iGMa3VLqqvf5XjHEB5kNphy2/IE37muumSc2VFKE7FwNOTNSWWr9O4
4jriOlDnXPAnFl4QFaGU77Ap5f1xygW4LNk1l+JY2Te/ZFNWFK3TN3V0gpna3xlsRZENnS6KcyeD
YbiK6959CUFGBXt3ED7yxhhMAcwylfgn32+2nzaZhgh5WrtffI5ZCCdj6RVQTwpZPEzWZfAu4zav
rtN5UHezC6Re0B9AuoGfY31PH48THnIiOthMHHykdLXLgJ+145RNer21OjkW1G1hWS8rDSKya+Ad
sEtgQHruai+s+bxJRz90kcHeEbWB5NfiWPtcRZUBmzIElAdcINiIig0ltE4Qjeuhm9SCjUsX8WNT
2QRrBU1hQGSWwr4gStMcEYB1fbaVjr4kW5ac3WIk6U3Au1djv6HEKOP66+aHIqAR4zLdRPJQMwP+
Up0mwgA1q+V8S/Tye/PyLjl6IvefSIpP/vWkuuRiDxipqrVg88cb5qpFP6Ttxot8723WDa6HdFjK
7yZl9VMfTOLmSQ6ZMGrn16WaUc5YXOXAX7HKZE45Fi8GkqF7U8Rb2d0bq4bpD21/8w+tSPxKrfTA
jCC+QettJoKpSMqofDuHQSbNqnAIz6U2oTqNrTYRMoNPhaksWrd5yhFKxbkOaXanLaNn8tu6KOof
uKu09jg28xLvIkCXx9AIWmrzsoVD3vEzwCRzoX9P9OrG2GwAF+5QZibEhiQqvt3WOj0AZa31udC9
iK9o660/FWt08+A2Kla/vBbS+7OgCEafXL/XP2Tgod4BBMtzLA3T6lzXZMKRvOCGx5ks9Uy/TtlH
a7YC1q2uy6RawZ52C3qt8Ve3fyTrUnuHUggdfnRAoZpH9tfV9AxOAFoxwelW23oVB+DojALyJBOt
+mU6RT3fxsizC9W7RMo1rOZLgOf2YnW/zbWsfggLOEBnKwfPhsfWsuHdrL1tJ4be3Cv4V7DxGypb
KQWI43znJgvQOZOyACIIzCvxGtuNh8MSiac56zEKKBACGwvpf2DLCLicVjCqqp+Yrrjyo8RNpGlh
wDtXPp+sCNEFDDWFYF7wCfCAjoYFyxARfSeinWKhV6LOxkkl33CvfQNGEGcCDRz4RRmuuEeipIfz
XWytBtk4IoDmuWu/mVrW5Vhinw9hMQfDF1ZO7LWsip0sn4biqW5mb9mzn+kgd7vtBrCn6rdPTkSs
URboaXuoYp1j1xAXlwR8neboU7z1Uc4YVjmYgqBitpqxiUw+yhXN11adlG2hC/dVoN+WBR8gHnFW
0dTVtbV3TMAa/4Cn5WCYUOExLKXUzJyJ3qliT07D+Y01cEb8mPJ1yCjVW5/7Fi4xh/VEVxmBdS5A
eMyhpqBZlMAx4a6jzlCjsCsAnbSZlNF2Loju6wzfqG1OtSMQn+VU6w82fbBWHa+PRgAOXddg3x2C
b+yZ/4m9M1mO3Eiz9atcqz1kgGNe9F0EYg7OM3MDY5JMxzw4Zjz9/ZCqlpgsKdO07La7ybIypcQg
wgG4n/+c7+jvCR6LHkHT7dQmAQOl7Syt78ABl06PuZSDRvR7NO3/n9P/RaL3Zyf1q1K1nXzJPmaN
v/8rvx/WNec3g9Ajpa6O48LisRziXsN70/7Xv2is+42CINPChWEKi/n6H4d1ixwyMU0yeIYQOp5z
0s7/PqybFO+aHO992yG5wLnd+yeH9SVr9udRnZ9g8OlQA5a8sY/3+hPVZyiLbLb0xA0kVVkXlLjH
130TkiboiXvkRUw1IzcG75wijaF0OdHth2t19ftP+li4K5Yf8MMHoM2RdK5PHm4pIP4O/fkQCh2g
dLHdNjBSGIZ2rwEUWEFjR/njmHeAAwjuuJx4zlltE18swAlyJZryN7MHjXpVatp8Gm2nesgn5zmM
q6Za1aM53Akq4uadVmHLxT7sborRaXY//+jGf350TgDUUnPdXLLixuekqTNRRyLKKeA0N+Z7XEIG
05G4Yr41kTB5wk/QZWyyNII3bTiL+FCao5GeplFQC/7zD/Nj5I7vEYQCresuwTvqr1zn02fRUl4z
tRhHnrU2QAU6Ew3OeCUWxaAqU6yFSOCCJISMfeC/jDjKX3wAg8X66Yv0BGZCkwOnIPX9OZtaT1PD
RgsHPtPfgTMzdgZKeaYu1bf0CyaYo1t76xoW+d8wzWdQ103fh3vl562+A/0fI4JjfZjYnthQPuAI
JswBcGH7Oytu4uYkSIfV659fNuPHTPJy3UxiitjSv9cDe5+XH1nn1DHaBAXC5iy8ivq5kEE++lQx
ALZDUa2Be0dHPbR67Sq3Jp9kKP6jUS6WDCe8STl1NuiwAJnJljF/4KVax+3DP/+YDvLREjLmMxI6
5uJ/uEs8P0Y/Cucu4E5KqW3GNnOrK7auVaezqQLz2wKUFl1JxmHGAX5RzWOU7EZZ4QgXOiS+TTMr
w1w7BZWdOEjMQZx+/hnN/7gdqFdGn2O3S+6PlfgpNswyFxOTV+aGpS3VJZNmTL9JhL8KwZ/Q+dpm
kLbN++XU5045Y37Hy/qtpXnC3bML7vFf40k/zmXYfW2igVKRilHtib6cr0mdaOXKGVN1gzdq6Vsw
7V5bF7WmWWsFrkPfTMqn3xCZLO8v1UCl0k4JaoDpjGmGezdcXIs6sMVm7XQ02v5qHS2S5g+PMddw
XagRsNH4uIDafvyCYPqLYsLdGJCwY3oBSU2iWcKVxfGp55T+lmGdcRCE8bIZJqE/cuQ3zxQQ5xBM
oFOEdLkkwv3Fx3LNz3ely5MV6zaLh4gFwu+nLwUz39B57JvpHioz92CUQ30Y2mlM6F4o6+JrInJO
FC64ze6U5e2hoLMz2SSDGa6m1rvyC/I/nLFGnOoVIIS+Z6KYKPXQ6d1wN5n+k1/Y5gGXAEdQO+8M
pgh55W4apcYzvyV9yJ535bmU0cSGhe7DGb04Ki+HfAOrZeOVnn4Ha/mtKPDBICbcZ0hrF5NSlKTp
05RsNNqBA1unhy6sh80Eh7tkxnyLBElpGuEwYqMMlKriC0C6KcVxV1YnhqkN80zkxr1QjNKEq/KT
4gAEC1unratuMc6yXKI3XPKLFZUx4bJUGb42lMqDN4oxjftTxvl9npivuV13nMbxZtZ9e0cuCi81
Asit4cjbZmaQLVkR+4zKq3PanmqQ20yvtrms2T+OjveC4xoTjjSj8zCPjTUeD+cLj9IjFgJrjZju
79GV5d4uRHEca8yNvSQ3xunZQGuic6PP15kU9iOiGWYnV7udk9pfNUlbMMuZ5M5o9Xybx+CH6inD
jNgOw01Vins/rNNLUeFbYyZoYOCA9qRytdPi4mySmvuk8lH7ovqlPCHXk7pASm/hWtrQ7u2j76Td
+9jV9VtO2Yw9NhvPbNJdg23/SvPakdhemN+SycB+7Y9bvSvezVHUzYbjoqS9Om1MoLi6M19rhkq+
Mj6tGP/PbW8HFVbvb03buG+1ZdpXvtU5j2oMvXfC3UUb6A7yhQPd6MJKHMrUmnP2HcLKu4PjzgUD
tnJg4lqcdHzbhwoXVI+YBBXasji2zLpr+rAKIo56joyvceQMBzmr8GASsAC4zSD5oidhsQK+ooid
Er4GpFAezMZzML9UnO97J3owp3AngXqeEhkOG59gxlGmkQZ8Kc+IglLhcGh7me1p+O0XCFZf3sM1
e+1TqaA9M2d88QxbfRX0h7BAB2veerEobu2WaWsrcIBy5CjRPQkzRy9+IaddF7Erj1tsk15TtY8M
3kXAyzzWeYIbvHc8oREe6Z1kuIJYxvTdMEwyEV2GpO2kRCq4k1Amt1TouOoQNWO86xLLWnV5/MSZ
0Lwl90kXCPDyrzxY0/1A8uJLNJTZVQ3OK/D0kJjYlOAUcuIaIzGmzZQH7F2dMPikxGJBRntWBEBM
UFmliVTc43pHdKVShT3QyC2LNSY85HWXnk2Q0c8l2S6Uap2upSg+z2wKEalc9fdg6fST2WOl5bBi
7eqh+0pEoLs3BCt2SQyPxyF2FD7RJglykqXHLByu8qF/bjur3466pw4+wS1sNOySN0CmhudyTuNr
6mFDSvVSUHvkom5k02sH0Q/FenKmYqdy1983A7HMsbb1Zp27qbVnU3PF/4sfEr1I9qnbI0kUPSqA
REG9y1x3/IpgmDy1Ey7NoGjQ13K3KpGLjHkPdpo/RuZLCO2TejNKyNKMkJPiucWLtJ+o815xkaZ9
qEbyTW2G2QAml8qg5I/XZpbkl6PmTF/xQMG7mtqvuWW/+1iTwbhihT6Z5Ixvc1WnF51I+m9jXOvs
fc2kPKPyxMe0pAG58pgQCVo+FJ0PVPysEQThDPCeu8+b+U3hGXliLFTe5Ea+GKhM6P4arbzYkrkI
I9fxNU+G+eDiQuKUznGFOBR9lWMytYGklnN5e1jTThr4E5kimvvFkcQcrY8hszf0az6I1DMvUxsz
le3m45lZNs4ee3l6FGH1YrRhf120Y3K0G3A7TZW6W8fW0gs1OvqmGtSEKUuBJigq1MxBicOEXPIw
hn17VeMYvQTEgzLK35YbUgNoNwS0VT9OGzfMsp1sjCxgBzY8xmnRXqS0wNs7R5bK3oaI5/N2SuP6
0oNKsEKXwSyS49N81+OKU3ZFDVaS5vGF03CQGIjrYTIVe/7X345z9s6UtT/P6TTZxLmjrjoqfoKo
9xZPKOYIWU8PVdEWsKXJhdAN4TwhYmEpDbmfV6AdGsIiJDaDhhHlwn6zDQ5W/bWkEf3c7qPoxiAO
fUjKELSfkWcONcN0lRzc0dYfag5mZyHxtrMSEiVJwKX7hx8tdlmc44HB47Q36Cl/VW7/HqPeHMJY
eEd2/MjGTs8fGAU9wNPGoNZ+gTGhmTgHqLoqN5SFKaq9PHFXjQZdX0VnvWmN6Z95FK/TTtpSIB93
YgseaZVoVXff5AWg71537qrSFltGk91hTkvxhVgWFiOX8GnUzsa7XRG2cKnQuSJUpXZsQsfnsavm
C6a93UVso1njOWkOTjWQzYJkruN7rMaTGc/TZaumek8VvbXGrC4os3fMU4z2ga21euyJTBxxfWL2
HtypPKtIfnXoMPgvvTglHM+pa2ad7FQCNM4qTALuIykEbHIltjYh3ivHGm4BF2Zba3m2MHJJArR0
D1HZdPC89ZmztDEY29yzylvu7OxEirilhJuwZuCxA19ZIaOPWsOKPJW29tDak34RMxF6BhXu7mWN
d3NjhqEfTOFoGas+5SBUG713pzNGeqixVD5pA+G6FT0qw7vBwfSK2lo03yansQoiaSkD7uYX0Vu3
uRc3QcVLaHRb/zZMR/Wl6zN52wthgW0o03fpV9F1HIcpQRzN2XtNiPUUezLTAbjhIjBmRq0ODq9V
XEVvLdWoB8y/tJaFerKKYZauSxWl5+3ynQmycASVKBJYpXR37RMHQ3uacIvgxK9vS0IdnCwsdhcj
jOJdMs5GYPYYs1ZmH8trIQihcWOl8RszMHESAh12Ma7Zr5Uez7ehieVk0w7h9DD0lXYdVWzw1xqm
I3xh/mQ/keuzg3zKUwgHdv1Yl/Fkc1W8t0jYNDlCJ15mI1FDcWmhT1d03TcctYGLHSdcX5danPK7
t0WEYZ4bK2Mwxl1PAmWKzvI+LW86DdDf2tent64EeUB4Y1Jia1NW8yzkgCys45Z0V2z/vHvLCKER
woNNsO3H/EjTVpRb+hoNfceISimPMSDVqwbZWN6Yrm1ztw+L8YKHtsqtgUok36dYpp74B2qkOPW6
jyvc1qxQzF77WtKSBTFTVM4+pOj9itWRyjM/Brq+TWrMFeuBIIi9pUKIB44UXrnvmta/N6Iuf6P2
r9oj6HbfZO2wWe2IgZ6P3cw8fMaH6qHzUUabzFPHcwfPaxC5DvmjroDTitOIqgDDfyt05sWrxKQP
V5Nu/cybNzoDLavvdexQS3tgbEHuwWRPq03T8t6A+uPsQo1cMgp2FZ0lPmOYQCWdFaQt+5s1b57y
Oa8l7BSaAsN7LMFNt9W9mcrNxUgJzXw26M50NSiMW0mg/q0dTA/PbKNdjNTa4y4va6fnv1lqLyGv
rSxgi0nePfFcSUbQCl90YPSUk+D53amQ2U2ANu7dD3E6FLuuydxnZHwG3aNmtu2OMQT1QzHbcli1
KL0vi1VwnWd37AidL06M45VXOQJ6oJdNeqF1ERxTgJ3URRejiDyKDVV5Q0fusicBAY9Yq2H0Xw+1
x/qoYhGdQZfTLpZhWhYsr+uMhFo8DMeUMcs9bsHR3s2pbxsnresq6kW61E++FGYXnXErF9qRLFnX
7tgedPMO03ApNggWeUfEAbM+TtS5TXAPDgSdOhXqD16TesaqGwWZ/UxqrFemDVTCAH9h9mLoNhM8
q8A9iBPSdeOTqefug+2ib4CQ5RvdeBXDx60LAY+WlCGPVBCWrc+uXM/ca7Ln8cXE/HyDp5JvK8v0
BC9OajPqEnUBmnT0cNIQflpT82VuaPh0bkp4WdKJnKsah+2xEpQnicigx6e1Zi7Yd+05ID6urUog
CzuikuMtEzpeDbkDW9RQlv9YdQmJQlBK9Csxijh1nTRfRh7eIFur/puPFmlxGwH0FZHV8siLFJ0x
SZ5z5sSDN1S71Gm7Npgo5dKoK+gme8tHNzGwIuEX4Fs1kvxVZOfN5heax4Ic/3jsd22TdCv98bZn
o11an1BeVAX3TR8azcqtK18DSsvph5bglkenX+38PMGBkc2ab/KKTZwXGGOmHrQDrCde0cJvwaWT
OCQ4O2vWxvBsuZhTZkopBlvQbDLHbffciTHDZ0O48KRP4J9ZHf3QgPUZ8SY7GkPvoNfr7Ehzi8UQ
trf8iZManBAqMOYlDty2dbjsF1I7iHOa935X/sGQy/fy6vff9qOE+x8aGrxMpG1ER9ad7QjnE5e9
LmK31DlD09CYyFdL9ykO6cOmfJ8GV17zUfBYUPhzDZ+EDT8vdGBGzgxXl9m+cZ45U8KYLbZYtbE1
Xvz8G/oPkZYPBy2cog2EM9+GZvejMKPXNGczAaILiIKeexkaHPwYgfkJK7DO+7NBejTFW6Meg5bA
fLIjodrDK7JqzmY//yw/ct8wbXo6Xj3PX6ibqN7LWOGjiCcrIaKk7+nZYj62rnt1yn28tNIx2+0M
zeUXi/NH6tvvPw68HaohJFHD1D/95lbBMCvGWr0KJ6ZC2lg9tE4zY7B2/Jef/2J/+ZN8IHPU5Hos
hE9+P2xK2pL5zdFN/Cgg76kfsV8PQev31u90uX80Zrr730XX55nxEx9oIcuMr+NPji1//ffJkrB+
A2rqYPyyF8Pnh8GSYfyGFgumli+f3RFL7o/BkgaqljCUz7eF7s1MxebL+vdkScMHqtP8CylQxw7K
PzL/yWjJ+XFZeDqwQdiKPB0dFiAk/0Wb/CBal5HeIrvDO6dbXd+pDPxJRuKqizu6W81Mv8KBZ99O
+Jdt9Bqy2qPmLyiE2p/epOYQqy0iL3+pJxPXW9ek4xPBz+FyQvn90sZYKddiiIZHlbi1FTSI+BdE
ZiPvlHXtQg/zMRNxqlLaKwAfNsU+cIURMaQoeKmSpiF8m0xZRVdM598m9tgRI2AGTzTZgka36Zep
3S4cPOk/koovIIDg/Lkjxa+rrZVG4TeZ6pLCYplzEmUvOPhUmGXxA6plXTLZj/kJYHaTOxevnBvA
q4clUmILJIsdAlRf90pHh8UV61kBA8ISMFdV630QF0b7YA2xHI/VkBb5pmncGBa8LG0e5+44DPJc
S1WG9xzc4bgeJq+C+TFoVHOjeppJ8e3DkvuLJ/wiXv/5luOLBBvLw52SccZ00I0/idtDVc1icpxD
THTnMtXd4TEMR3IfP/8pn5cLITomgB5oIZMTF3DmH5eLT29s1wvjcuhT01zD4KSJQZVdE+17Ocfx
1c9/mmP9OK/w2A6xNlmV/ECsyv4yYv24POH/ppTXdl/ZbqsMaHiaPRW+m7/E0JvKPYwocAs+FMd6
4zaOKHCERj4J4GmmNJmCzOoEqcQs2NJHw3OiFmEs4kurm3esryT/nqQkkL6rCDVcjWkH/Zg3vadj
b5tC74QHpCUG12BqALMXsvbk6CuTHLWZ4XdTnDRMNRYYKyhGSFZ4mKpz34i09spsjfIRST+GiQrr
b1jP1hIamqWFVqzVo0/ef7AZAWLk9O7CwYT5kSnLzDezO5v4qzxq6wGtUO+Ih09V+4yI7HR0OWpU
a63KCSTaSdm96TneiIm1lQa28hJEgslaiOr4mMl3KezBRCA1b7fwIN5p+7KPg13RbTSwy52pz8b0
67ebuhnncVqLGr2874JSLBUTSWTYlwqYJ2CGWYwNm8w5/4pgCOpe1nhNybQ6Wr+2zGp0d76e21dj
UTT+kTO4CdJ+5hJgtaLDqJV0VG3xNMReMAs3pSORjgAA+1bJ5DiEpPuCaDUNQZfmE3kqjRADwRMt
zLcZoWBxM88IWoGXgR7kcpTdBUiqxj5z2pxNANSW8NjYIYXEUcbe/QR1zxPBjF79GJk+UVmQpGww
AXiN7tGqoN8ENnf/2TxgEDkA/eruCN3SB6pJ3xJAolLzccZnxTFdddoUiMRzKEvOG5JkqZVTAJVE
HsSOEY9xe2w1j0sBy3m8rWQooEHJCvlL71od4oRZeONuNOjAWg19EsJH8ihDY+lM0j3Sn+yelW1G
hThk01E7RHQjR2tJCWO144SJcc0tiF8FyVDTBtxB9sA2iK/3IcWw/E5rQ/oeWV7HbIQTSsTdODv1
sZIqPyihdTYow6Zy1jz65n2rA7RhQokSPKNWAk+1L5hlFSBfY5WgeBFxOzKBxBMHLcJ+NOGs3mO1
ro65Dl6hGtvhfcTg/giL2xVr11JJFeAWjMs1RJ2Uo86cE66ubFqtN5no1ZVDzMsLsFSiy1GFkIiV
0eF+Rla3vcvWmK1Xh2v8mGmatE9eBXIoEMpIvWCapl7bzVLBt7NrWIGguSTfRiYWDJYOtwX3riiG
20lHkSEviAUZSMJE21ksi4IYckduNvOmON22g+sdEFXqb9RRUCYO82hYAqu2up89bTRAWQh1Z0Tp
+G53DAFWg+k0B8q2iL37tqtsrGF59s63mAJ+4eTfoJ5rEd2WU19aTHKc8LrMItpak7lC8MSSp8Hj
mTKKB6UTc5IlfOd99fAYnGvTNBqnbq68b6NpO5eUMFTv0VxWaqPVpk3nh8oyjXtrGatlA6hTBqhm
eh/NnTp3mRV/63IeejgrcsrBcoiXoGGj2FtLAxokL75B3BLIq26mCuLhipuIk7IgFTetkQjdS9qZ
MVpmcqAsMmtdrYBGWcnXghzio0lok7Zad26ZuSGH++vZM7FdE8Fi/c1Q6PcAOiCZ4nv2b0KvYMda
EAnkgvUjYiQxL71eF6Fe34e8Hhm1pFb47sw2rFe2vsJZlf6So7Oy3jtrhVl63WsxFli1tLpO2P2y
XPk7A2LSGd7D8lpvxipeRcCX1d7PcghFhDNnq9yBJUjFfArFvDjyOzi9q5kzdX+sO+A7dC4L+G9M
WW2x4vGAPmblvntKs2nm1Gmp6lpMFcK7yWOgX3u0n1zOLlw+6KqaPCdFLN1NhavnSyr13NtrU1a8
xw720a0jo+le1RoMaIN6Z0HcX8X7tmhoCTSdNCkg2CckyndUulUXPjgWd43RMV7666bJ2GVAJsEp
1aVT4d1jL7AOo5SywyGMiXV0kac/DE1rvCtKWt7s3OaqthNBQ9MW2hMJQcEiR9n5lsgJVAqKVN0d
hxQbKmO1ekEUec3CmPU6uyNGF3XfCow8FkgLhsVbL7fwVluMR/muQjHWm8yqEc28OGag2M/hDKxl
rEegfZljwTYLnRClEXIqBMlpLoioS0TsxLee/bltL7EXuo+lUvor1XkhkThs6+x6zNlDOxb4etdZ
Y1A+A9i4tyn502v6+bjuTYC7L3lMXCwBgeNLm5LmnrlegJkvZIRW5uBlYssyv0ZOLkiKiGlgCzeh
eNaa3l6GPH4JLWQteywrSiz9ZOel/SD1Nr5tWe9oJZOdXqtU8NyHXxVeji09mmuf1OUyMcb/AIIy
G54r2dNy2GlAONbYv6EiWnmVH22g8DkdJ5El17wE06shaTpeOhN2CSgXUXtlzOwlsecb2WtuAvSi
PtLUv9V9VzylvQzfAFEtgddEek+IfHz5RqHpsO8oVIDV65bOWxbZtD57YwU/zGT8LmguGp27WWXO
C92K8jlvuemwj7SMl0HO1u2W5CrBVyFnLMW4UXUTqqLPXqYn0fKUF6HzhCwPv4b8lE8d+4oK8jE7
pcOwZAsJTpD5YC5QfsuNaQlGWI24GLnLvoAaM19td2gXh7cW9isX/Vmuk9ysUzQ45mxnFSRfxTud
gdxVQ/kLoY556byMU6irxkw8xRqogz24zFpBLtY983g37NJs46dePwdNmLoF4QSwTgHgEbjOoopn
48w2x9nduW2mtSd/bqrqcZLQmFEFkfxuRkrJ+0AOA7NYzQzFxaA1Y73HCNCyIgtLjMD+YDyAwwx6
22qNPqgcZRtfixDdNlnpQgJGCXy2l2zMHDReu9ulVHbQL9sJ17fgllXEnh7TmC3lsbarHJLISA47
pSNADghwHSQ/vvqcUsv4a2zjMt+TnTbHAGxcaJ9lFfUJA3s+ALXklyQlkFfMCIeKsDDbCAGVwbZp
usVEneJcytm1ambgZLHQrqa5m9Mzr/M1OpdHvZmjN6HsTINcZCXuFdBv23kr2uX3waQQw6DI8G15
B93rdb+AqzmmehfMQ+EL4LNQqbaAjBSTAjpUQb/EAFdpQkexdHd0/NTxfeNjOM/WCST57mGe6rm8
J9yRiy2DOz2860BsUbaTmnPsbNmKCDzWYGPrDrcI8ye0vMXZtojoyqHlicMHyJcIrS8iiuTyFtUK
Pi1mgpnuXeIeTtncTxgykddBfOg8HyV9vBuc5VZzrkVlVJwVteqH88at3bZcVZqXuskqGjn4LnWn
tX7Z1RZ+6Zwej+G6qvpQ3Iqm8pzzXEkcOhMB4wdfW/IiRhqSBYEMw/bGG2boeFR5mo9gxqdvjaGa
HPKy6pdYFq1C+0KaA3Ddqgs39uj3p9qZYm/VpOHA9sRUvA0L4mJ3KCVQ6wqwQyALYW4abPDgaZ4x
cGl0HpQTeMqSbMsOMArc68obxFM0i6peq6azjKX3OZvxzcx2dQAr74ujMVCrEsDzUWSUTC4+6yuk
pKpq3YZDqzVBGpxzgE+XdQtIYwOGkKppOCrVuI5zzaqOiZnLeINiKb+VlNCRzPAKH8sSvW03up3T
izw1sLc38H7Y2k9G1l6NnsknK08MRKXFq9sN+UW0HgRJgdWBA3YY5dRUeFZ2M5AwfBXosW8z5175
pOl1/JRVSl7DkMMfJXEttCvHbBhJzziN3oTei4SZiMUDGxkU+wpLvJv41cn+Ixvz9sbO37wrlgSk
bm2M956agSmlyoOVUum0ra6oI1QYSJl43I+W2T7YvAUJ/8yolausjx0Xd3QzXHtliSBqMYgWu6gx
My/QOO1ivyc9c2kkLtEe+D3yTqc4/Hlmu4R7mjeEtiYXZ2aAvbWIWyiS89fZTTxJLirKakbBITpC
T7LMOggbik8dooSGTjyGYFhmEk2OSgFMw7fTeSkl8K+4RQBQb78fcv+RWva3RZMfeyb/7/+08DSm
4Q/n/fVL+/JviWwpsPqvf129qJfX9+z/HJrspXhrPupn3//N/w5Si998nWoiXzdodjIF/83frdkG
EhqceNtzcWXbSwnlHwqa4VJpqbvUdnimsTiwkbX+O0dt005pU3NEAps9P9LbP9HPPjlqNbZQtK9g
9/wkp/LkZqYc9s2RseMF7gSYOfkxbfWLlHMBHRWH3tSeePVdjEt0V5mcDdh941bZw58lyWBWbIBD
FrK5/3AN/0IHshe34J9C0J+f6JNUMvKEKpm6w7aq9CPwFLkmVcarCaX/5EXdtivVcqTNNyQ52zMA
zdiSLB5n+dy98WZ8wHMqGBzPRwNyoLVQNwyNA5fbkIqNczffAhi/c/12OT1MJSaxJGXXnNwIV5Y3
hgUaIsyJDnfxM3S+4zyXd3OeMB2aHqaZXmRe2cMeGIjco/ZhByJSsklqPmBnze8weA8yL9cJA1K9
LO9o37yr8+4C0hXItiZirmwnTyZSOaqg8Too/cHoRgdKjn7LSI7+u54/gKhfzmRKfn5BzR9HAn9e
0EWb+iCNGvQ/wKwY+6OfcC7rMbRyBF/Ss1688b/PxLHqZlAkSNrGsOSnKnkuC/dQypRs9ihh2Ta7
0h4wg4TlPpfOO/OdVd5/6dylFnS8apeIuZdmcusx6DsMsko5Hk8JHBXRbyhAYWI9g3WknpJ4ELZB
uJXOHV0ouBbc/rqu3cPPf1Xxo7z3x68qPsl6ztjqfar5PYjk4SoDpKuK5NpR5jkXed/2ELUoxsuC
yA7dR9JD8Gnc4dmKs2RDpAkqWFsDvU62cSVvkyHb2b547SDO7WbarAkfZU9mCW+PxV5cR5O8oqVx
/sWAC9n7L5f98nj4+C1Rxd5PiabXR0LU+2nmnWwfOZiufY+6MFPsmI7feGqbyoSptp9RNqU/QAQA
XxqtU8CHgPGJuqUsX6Ou4duyaAHJG2c+cD7fLW/kONz+/Cp/zxz8xR26ICE+flTQg/QpuJE6dl1H
1SqwaOlv0j6kYqZz1u0oX5XN8vHKu8xMbmfV9EEI8mZv9U6gyuos51ZZsfP9RcXS333py7r/sL6d
hBudigN1ZPpH7o7ex447a/zVF7M8Cf/qt11+7If/fBH5nIJ0pY7WVJ3VWX0G6X9Y1fBe1zZjVSjd
uEgjnU2QsgBBQZnlEBIDlhL5rVwCXZx5LkNQr11DsZ7M0p1ps5mnWORZz9JbAzZ8mbjvP/9ufrRi
/3kDfFLPXYiv41SW6jgWnGjku59j0AGFbNsyYEz/i0fKp4Hnnz9mWcQfrglpVPwwcVcf8XgfOIFx
NMm5PnLXC29lLYhzVdH1sJQRTcHPfzOxPP//6nv49KYCRtwUlH/XR4A2t9bknRIOZiuOjzSDDs63
NC7CtZpG7T6lcDeekLIcezsKDfaRaklQxG2yGnubjKrUnzgUYIRS/VfKA3iWeTTz2q6X/+qz/t3X
8Okd5tjw60ImJccWG2kVT2IlsEDxnkLk9KwZtA9cbEf693iXthFJb+ZA+aPCzQBj2mZM1Ejs5+1T
3lHlIOVFawzr3A/XAzC3NHJOQE1e61jcAKYlgMiwdF0Z2qbJ9fNfXOzli/yri/3pnQEdtaaM16yP
sMGSVWoV66ZwVsJ07jDkPtpDuyZvtINERAZhaXd1tp1b4L7VLuGCnE8QTyHSXWvI7bPoboZSP6E7
v/Kg3eNKB90ua/0X96f5Nx/V+PTMLwotm/LQr48kDy26f4R3Ni/NTVh0e7CBHH3kxA4lGjuUoGGs
VtJIb1Cv9EvbkM4qX3Lhbo88mOL88HNRkepuOT2Hublp06bZZyK814bkwQyN+6k0vxDKL6H/ZZiA
4he9MSJ2IrG5uIvB97vTycvdbk2e7s4sflkz+Xe/5Ke3A07l1iuJlx5FAimqiE+OEx5zx3/vbWNf
Fh1OVOyg9cmeza2l2pNeAP3F9fOLG/67g+Ev1sP37eOHGx7sqgKHblfHtMz0ICM7G/T5AqAFzntV
saUgxTysjSKH56EPX0mEv1Za3QYxhWi8rky1cwBr6N6EcstMFTD925iPTLhsg1lVAwYQOGcng0oh
B0djncOdbjkx45nGZefmzpqAzynP+pOl4XOzChx9DGztje/V/rboxBmyXLrzQbOiC77MQmNMRW47
qPOU1LHGbkrXZ8TyDOu9iZ0YbgamOP2GcqNhSyH1FztMiCrb4ZU9RQhaJVaror1PM5fpS/rcL8KV
lZVnuTT3FdbkccDWyfn4+Rc33I+Dwj+eqN/ftR8usKs3g4dLpzsypuUkL+u7prdqAKxIPESECSJG
VESbyiRJ3YG8zwYEN/LHcs2bON16bEWCNrVefBRO+jysfBuFMtqEbXtUw9hiaWIj/PPP+j3P81eL
4dMbsS9bWfdm1x9DK7pQPfHpC2DIV5aZnRolca52NrEOxiuja2wU+wLPQEHyVR/4bBgame3G3MSj
NX9LCnWZjs+zzM5dxnt1hf7l1XtmMwGO3FXjWns1m1hmJL9reATMyBYHSnjdbdKSOjd/n5vCCCZX
3aSOeyrNJV5B70mIliOuM+eMZy8lbdgy30ZqoaUjEHyyzc+vw6dY6Z/f2aeXbYhqGEcDlYE2Utmu
7eLsLmUWtqbYNT4YnnKD0EOWKfURJwzhSFamjg/V3yHxzy/Y4uWehvJ6FQOfJwxUu2uz9hbSLrYd
00KoY2A7/+rD/s025nP4UJsYUkuZ09+Up7ZA9pnkIXYSeqqLKGSv7F3KrKZUfbkBdZMqFTjyOPL9
8gyfk7xhAoDRDphVfEVhbHc7UDYdMENV5z5G3sArll6IGVw992yycZpf7Gecv3vwfXrr07lexprt
l0dKX1rGz7As0zZ19kQfjG3vV/PGjKp2o/A4U+Wy+D7zwls5Ha25ZKLOyBjf0Nt9WSHp2AbI5gqK
c1BlSbQZO8dCNqFHFaHeD74X12SZm/0/7s5st3Ely6JfxAsGyeAANPpBpCTPs9N2vhC2M815nvn1
vegsdFuy08J97Zcq1C1cU6LIiBPn7L32BrkLLXwtNlellanABi1wvCJ66pzgqi2yBYGoGUc5dP0j
7DbAMRX0z+DyQIgI0FwRVjL6YW3GvCS+wdEAoJ+qkVTMgp59c9RP6ZNdh1fRILYlORjnvEXHlR9c
MI1Zkz9CQ8iC4r3G+sV8xzSaY39KEt6jpapXczwNPTGlSUtRbUG+hOLRulqaDtCcbf1PT+evcjvt
b0/LXgEjICxC44Nf7CvQRMoF9NI0eIhWQ+bTbKKl7wZEhbkELf8eDQ2kg4LhSoxNuXbyjgBEvZHr
qhAPopEnyaxf97F+pgPa4nSiy8tR688MgAJTrosDW9TfTiXvteqHFbQYytyw4jI9SRL7Iezbny0Z
p1i3hsArtPAK69sDirmHTAMvmDbtFqk+KyVhSZA9cA5VGsR3EDsksN18vz787ROpe5WJzpIbjhA7
T+JKRJdiiiE7RlCGUKhjLFPM4QcDvsrTygnskTDI9o3z4SitlBOwV6G1ZYGR5Yq5njgP/Dna1p0f
HHiv/tb3oXu0U8GTrWW1TauWJ8A2Bl54PH5Sb4ItHDS5pogaj8GYL/Lpyzbg2Iy2UwWkLOFyZQwp
CEw1LoFTk7A1dBr9BLxiJQ/i6sCd+8tuuMAKPp4vxJxHyIdFf5IbybE2i+3AhFFV7HPLLog5HTzU
AhspYamJ8PrANf/SJlH3jpGZlqlCSyFHEUJHZo2/RQqCRS6yT5n6eDhAtg34sgokfzL2Kz/275vG
B8/DKIYoTTKm9fkKWO8Bp/N7APIXm6wqd28BP7ocKiHGE+Ak93qMKldvCUTD8H7lxyOnuoY+ikzy
32AKTnNWCZ3QK4NTvxsbs1zrrRKvJxG8FhHpajDWnk1bOaB31ZYN7qvP9nnjU8tOGbuTDmja0sMJ
fvrUzG9iEs5J3WPf0IKKJAmK0SjqTxO6YWnT/FRlcVZHdAN6Zo1Hvd2Tmgmc+ITqcrhu0Rl4uNpv
ZK+vZzN+stD1e/gv1lhoD2QU/23HXrCUH58rP1WQK7Z2dyKq/h53JB7ceMT7itMSM8UTPpyfQ8AG
YUzGCZHozxbr8yqAHUNPIbzITOW8YQpJgUMUXDDzvHMTmKBX0e8gp6o98CQu68NXt3dZlD+sZGbJ
OFcZZHeiCUQ2jhqfCxJWXRRxv3TAsBSnwSXMYnxpc3WGgPBMIBRcWarNJ0MfC6Rd3s02G1blP5Cv
c4Eo2lNKrd2+f75/1fD/fyaPXc47f9fHer/z7LlOPjb4l3/hP/19+Q9dJvzT6JItCXuPNetPfx+h
K1pD3TFQowu2mWWa8B9OqrT+gdrB/8fOg0SW//rf/r40/uHPgUqhLc9/sPz/m/7+slr836NkOswP
uDJXAv1iognfW+4Rm2DKiMgUGgqEf07lAJVHqr6eoqo4+nBPrv780Y8S/d2n9v1SNrMKrqIy5oBQ
sPv0wo3zKdMasl8wqay4nLYBIpWcjVafk10RlNuBUJr7uKztbRn14fH3l9d3F6U/17d0NKzgL5F5
GnuLUzeEEyKFmbOnkQThFXg8e60R5WpvcCBhFFNwBXDQr6YwdgNhku8dhoG4tbAIvwax5V9BJq8t
D78/4qA4keyMs6itauMnSiYg58dZvrVEPLxVQ2XF+AfDKkQQxy1d+MakvPQFE/WwrvK30S9IGs+g
jePbZ3R6x/NjY/8zKv8lAOL/0PdSu1fxjFBGTwpWDDhv99/fELG3x//njiyEH0Muv8i7dvrDegK/
lKzpiTJxALeMh0s1tOe8J8ViNZUyQ0kfm8aDmmriGQsrrnbALxEpWAXKgpU569UvrHOIWOLQlxt8
R+x1rILlawPWDUJoD2XPlTm+KTprgcTgQPjgqxg1KbYB1fad3yKd9sI4TV9YRat0o/TgEY4ICCoe
CYPSCzeiWXYjqwzTcm3TqFmhyCSn0rHr9jXupvEOXhDIVoVvMVyIiaW4R7WonTQGnejL0O/iZIP9
KGuOMSflNOjjMZvpfi/U0tHU2nqdDI4Jrb0mUcQLs4jzpYN/91klGg7yvgkkjexaVO7kAhWW4jWN
bv/0BTFcR4UVDuU67GsxA7CG2UmisBNZRPN27S1dniC40skA0nDg2eGzVcMtOdIKjXDVwRqznmxt
Jk8UzzkMt6T19XJVNrJpMbZHpCOHdaQmXozWATgA+zZAs7k3gGeRAIDZbepH9GjtPCT6Wa/4KMCI
zUZ1g1YgvYlMJ6IeG5UczAPx0Z1n2GltHUUCECZZLpRrpwRMm6qLoQY4QUL8+XAOwdbxQf7bZbSJ
4l6km5SnIsOLjW+ORAedyHC/Txo4rKXm5JexiIG7Fxm6ek+GQ6p7aSzqSw0vKbFIqYUSfZBLc1Ay
RfRfuhkS4cZodQv83ogGE09vZVYwKxehj5U4mFrVPMM47iREBK2JolssjP4YkQFkq733/cP/1WIE
M4nYCd3EaSD3zjFNLMkiR8TqBoXlbE2qbK8xm+oy4ZA942aELDHDkt30arxw4zv/7fvr7xaT768e
FhxDNUGjGKa1bAoft/IWAWaUQp5xy5gE87YujFOtoeTRaHdt0T/EZ99fT3yx0OPxszEPgLwz7WWW
/PGCZhUSvAj9xB1yNFOtYbYu0u76FMGG/dxB8zxCcmiQM4UbYKp69TitSv2lGJJi2oyToB8a++lm
Rq10qitxYB2qaZbVf3cjAoYPGhwCF+IO4x3s82EtQv9eirZKWzdTpvyKLoTcdnpsrAcSQYk7HwEC
x8EYHoE4tpxVgUWauheeRZEp7daomSJ9f8M+7xbs1aokFNFh39b3z0G50uSq0DvkwplRYW6LCYXF
VB4fGgV8sQhTsWOeoZcAmk3KvXpe4G0c6H+qblgM/VUIJ482yTToTOmMxvpNtueEUzgGVrFS6xCC
yjxFbNWGCbIUyfFA5lhST8NjRYtXbDoTdZFnKUa6zZTGX0jamWzc7+/N54dXCqS5C2eIO0MRsvss
2dKSVu8vH7mfyxdYlM3WH1GzR+h1byNchH8Kyr92G/bGSaQZIoLQTI20BDBxvDN7b6sCdpXEVE11
eyU1fpCVSlJmVJsDKc/BzJC6GvIQrVIaXMZOkvwYhhoC5ICld/P9F999KKhbqFywsaHeEBLJxv5b
G6J3EqWIK9BKynCdwkFYMVee7r6/yp6X8c9lhOMs2g3Txia1V5TppmBnTMLKVYrRuZmqDHIPPkG0
aSTRv3YELG/app7voUf2Z36AEBaVHWquFaSaJGENz5Jsa2IXXVftqB0Y/eyunMuHM8AC4XXXNExf
nwyEnOa1xvD5cDUtn2Pw48p6hLy8JSnxPujo8dlGLzwGEyFO0b65/f7efHV1gRlIlaapYvjcKyKj
WmsCQD04B/BfBOsWRzdH3whN6BQGDcKUQjlPem0AFlyqACqsefj5/SdYVub/W6j+fH8NHiKPPgu3
XEiKHxdSXNchRR7PQJ/HSNhJHxUDWRzVeFWUJrODOI2OtKnp199fVuwukMt15WKvQ9m9BCjwhu1e
V0dYjQYSJbcR6wXIak1V4VRVlEa9HiTn1GpEkDSFuJSZCcYgH8MBVCmG29QrZDqXG1OV4eh9/6l2
V4L3D2Wxe7GRYl5ChrQ3DuQZUfVUVxBrLqhPywja404dux9GasynTE/sh++v92kl4C7g7xX4fJci
Hufe3l3om64pCr1zu9QB945ByqOCF5tEQXOTCJKcAKG2t+C/7PVQBYjvtFr5d3vp+7e2OcewEjl8
ebnfURzQz6cSgaeblmF2FBD9es4AJnGrTuR3ROhCnu6Ul64R1sbIGmUVRlZw77SBem4sjZAG/Cq+
HCN/lr20D7wg72PN3ecTgqa9WB0Xwy0r4e4dAt9KHVuneBu0RICDbxFJuUSeAluUsk5eIxl3RKHG
8XwZa6PIVqPlawzYwkkDnqFoXYNDJZ8UJPtDFxPDHHY/6zItcdNXCvNe6ahR7jYq/dAVJUHaHXik
jPcO1u434DiCtwZVnDAdrKO73wCXmtYQ14q4thyugkq3ryMGxqQkqKirKfKJF01R4+OQ6CkTL2SX
ocXOPBkrWztMaIiAxUlOixo57yrgIEomk16zieqzD6YN4aj5mmlFGyHeNZQC9X6sW3TgRfhohtKJ
12lDkV76JVQfQqquQBw9IPQIziw2Jn+dEOmmc1aKLDZrmaLTpzx8QwQbPhrKWGOTa8NoXquybIA4
Nmqdb3K08K9K6FfoXgdbOx46mY3enLU9FINEQ56Qm5KFE7/Kk1EN6qVSCjtbkTzQV/BEuPhp0tto
f1H8EcCptn50SW4hgp+mJLlQLZitH1OZ04bXgAUNS8awvB0KZ/DdbqiQ99bG8huTtdgrK9UiRo7j
QcbwNY8EYZEYd1rQbYVAGhJG9psNcAs/A1lAP0zROYhaOB6OHnRW5vZooerfgDqszNWxccxemSq0
6mI6/OBb8tlL+669G6VePELka37bgQ72f5QZqaiyqYmTFhw0jnm5DHulNxBGMLCNwwvFYUS4AnXX
nUoW+rgxZyetj1heBhupjJ8Em9jWfCIFCzFd5l0qfnf2OL4wQwwvOIL3+h1fxvnRN1Bioes0xnmn
CJwa4CBhoEcRwDZKXk1fcoJwDRF6nCUwwUa1TdamVSA6KzG3piugQHwy9p/Kvkjxuj3CRHJwD4qJ
HxRQR1ICUu3qygPP4Wxn0yKFoShLxxtFPpGIh6b7GLaWRcDl1KX8PU6Lv0CQzj8IC2WC1MOFPB6r
hoRNZZhAZibl1NduxbCQ3w80wg+7mLrnuG8dwyWfVn0iWFz84rAyVV4HVPrNTKzgMcStkXuJOorx
eGJ2roP2z/W7WkmqJ5Ks1etCE841jHc19dRJj08ywAglCFbuOar6wRnpUMwjcPS5ADVQ6hPMcb+z
XiFAIF124JLxjhWGfoI32PQBrGv0CGrW3nqtlfAATwMD5IOnmA04qIYg1WDTc96CaBYSw+UxCyKe
c5IRpKc2GcdjEutIZEzJRuVrdLYanWArIu0g6hMG/BgbjJZtBMy+K8yiejazBOyRtPwSKpyI4IJj
jVSJfyvH6s1Ix/DZLha4J9FSHaa6CNHPGh8VydJBT6OLO9nVCZCpoLNPpto04LgkiXLcT1oIBIUE
rXjVUk28+IpBoII1V/iW+ObleAG6IxDbJJwo7xix09ivy5HU8dYXCMz7mSS3Fl0+lfrWKBumn9T3
S6JNy0zO60gJzbdRw3OyShTI+ZtUKyD0zG2hPdIWGOA9kaBykfCwjkAgWjM70syeGWbdxoTL+zMM
E2j7tn7nEBe9qAsT56LgN7I9TusM/Hte7pJfMGrPKtJOGi8wia5eVbFh8weJt3gMIjuJ0Cw4ZcWJ
LTYxXmFZ9My2oyGVkvWDJCQlI53ReqccJwBFf5ZFqyALdwrxusTxXSugNAjyVQDubXGsOPzmk58v
qeRhtqbJY6GUqWHjKIj00bK3uvOkKbr9BrPMf8xkPtMgTvEYWFRkvHa609xNEw4CV8MfmK/F4rLH
yRGwRTaWrTwJGVDUtXpCmrQfSv0qENGcbao4lO0RDmrtvA2M0l6bM7dmTSgMQoCyr2hVoIS4cWQ6
SrRldjMTlVlVeImSbrgtJ7YXpLOChAPiarpleitxV5J5nJ1FkZBLCHSLpYPvDQpQrearfozSW1XF
0Im9Sic3IsGmQrMIdX1xBLqH6N8OR/e4tmWpHOlt3oduM5rioixifdzQa0IAPS9Pfo545ZcURpC6
YzKqaDYxL2E6qoVxLphIp2j4QW+4Fix4ZWO3JuVck4JkCpIGWuWg5b+B5McP/AXjrVF8evXxWOVP
dlYPDnbUJIq8yKf3zx4HWsubaPh7amgG2FFCFYsugJfoRkSOOZ8iGCeBXdf0/NLWytZ3i0qnIanW
jnkzQoj6Eedjb7k0D8aHPi3G8mRqeFiOjKabkrXsa9m7kJOFTYz2lKZHo5hNuj6GgaFcDMP8xsop
LkBV0SeoGntAqtyH5OGQLwD0pCtV87gjGAFRaF35BQijIp27zdAUCVIhiSxYuwTe1A1noOabqzT0
G8ZmAkw8qZApFpcalQqZFHmZ/cwJMUWZ5wNDXkSjCVVgD8Bn2kZVkOkMRHJHrEjnBOcQRIalrHUN
PwdYHmkjputL38co0vWMckoRsm6IkDEsEWc6Ojqzv04K2W1EEpk/Km1SbuZCgISYAe2fYxFnJwy1
EFRTrKNw3SpzAhu6UM6GjpzxI8PHgOU29U3km1jyqz7IEDU355mTN7+zNC0fRDVc1T0ZT9Q0+Jiz
IjpwMP/ikMApeSn7aMWqOmiN3dKpgoWWpaM5EpuqkjuL63lbTku6Ukd35ZdqVbdYtVGphSKpj+n8
qK84mse7SB9p6fZqjv3rUMGuc8ndao5WgcEJXreX+Pb9YpngMinyJOlc4q5t/aRfXMBH41DoDB5N
2qNOuUDgUmCOP5hUBRFSrwTdmBii+EeG4CRyB1v0105O6tlqCFSamrwHJoM5Qjjsy0YX4W8JFgHT
Ytr2EDbwrU4cw5hkL5ecqBYJGvg1tGbcr/1wMIAodBqPU6CX6UtVO744mXOnGtyI3LejTqXWXfVC
IT6o7yf/tmOuTUxjMQV3Pk/Lc6P6o+5hZNTfaKWqTynQA7QnDvFnbK5+Tv7IYADEYOCCX7Wcl4AU
f6BaP5oHi1hlM8jM+zTCVQxOUa+fQkY8t8RkZ6Dn8r4iGp3Ikm1qByhmAYhZJHzQAVdOdfIfwFcH
HcnZpol1Mh2n5A0VJnEzZcRWilWZLrdn6AaEE7w/5pnKNOqn3dczzKcJkDnZvBmqu8ZRoVYHMoc8
NiiEitlpDmVOThHaEUqHYiNzeKcQvQp/nQZd9QBiTgReJ61Sdwnm7gEmNk76cwkm5VWURYqqSvZi
a1tN8mZS5hAK3/XGBvfywJs8g2ojBBkqshuRueu74JbaS4dk6RKB8JCesQMQuF6pZQkKNAkhVXPW
LM8p76SADqYkympwQhje3z+cn5sJkmkQ4Hzabpr1qefYFYoTYV1oyQxv0nVABgkH+Zkir7SUU5qz
+VprU9VLiNC7MPNWO9BN+uLwTDaiVDk5LzGK78LVDy1PMWkYeOnSuXXoTBdz6Jdbkq4M2OCdujFN
YJnff93PnQtAYQCgdNXSdaFae4f1cpztAXkUeiwEKI82/lw3x2WywaRW3jsgKyk+/PT6+4uKZcnZ
ff9585ktAToBTE022u6SxICDaK7ebNzGicqz1BmVh7hRcWI4mEXGmvp38BvYcGHnM/vL6f8rtumG
TlkfUCV88fUN8Fuw0Rm1OKxIux9EQTrCST3kgxSxQlu3NXG5DP1Rb6BFt0LifdUpUY+///r6F88Y
zd0le0OSu0KzYPeqidFbKUm3DX7Zpv+V8zQYruhrluQhAtu6aYlKjF2FNry/zfGpyJXvhNNz2Gq+
7lYUHLk3l1qdr8d2JkhOyAheRNp1546Wk2GkIagnj3AAMLYhzVp5UvWGKkwr0zuY0IkXYCJ3ceNO
6CId/dyBEC28vLWwOGdWXZiubAiLZKqEX5tUMiNdzwDAA89mDIu6rZp8ABtMwxoktEXDaElV8Cqp
eAjXBblf+oE3cvkN9h4WPCsqblsTThn98N27BTYfHoidgEqpc/+BFgO4OGKF4dN8/7Msf2f/OjQQ
gVLR5Ffp5e1eR+HKbVz6+AFaAW2A2omqFXveuisKIp6IgHcpGmuQpPVw6Dt+fu3BZenQ6mhr26Zp
7T0Rc0B0hTmGTACR9UPhGAdCs2IiMhx7OgEPNRxoqHxxPQMtgUG71iATYH+SofZ1gRwza10QMvMF
u14VMU4efSAl3RjBUpgi5cDt/fwzMtRyCADRGeeY5r7dCsAn/xypozuYOsFZLQmmK55nTLTf/4yf
Xy6aBJC9dPZItAv7En/09lhnDBZwbIERBHc13nQBx4tA1MojNBGChyn7jmnj9Ws9U+Kr7y+/O1Nb
ahkObAtykIYfY7X9aotghXBWexQF/diSvtTpzpXoytHNVLV4/P5SX/yIkj4rQwE2LE2+e/g+7BWq
jTqaFZpvas3TbUhSIqznwCrWtkOFLdGP/vj3F7SZFPLlmLygONl9Q9JWUZW6gI9oJzLe2DT7j3zO
qneVZU5nlYnt4fvrabuSvj83EyUKIxZGHrx/e69kkU9mY6o8MzVGa5oiVa7Tj8yAB1WabW1FI5x5
mxBzdlfC7W5WaeUYP5QkJlZCWpUauzBKwnLjyx5+EgFyige4wKhdG6jaTdwqMvbUcqJBPJEWr3oD
xO5DPfovHkfpLPNcVgrLIYlm955BrSZiUqeNEdBvPKm7MbnM3sn5lcTJb0H8PhkHRV83eUxchTbO
8sD78HmLY1FbQmRgpRHLsK8NDGjcdLnh85Q0PlHpdqZvR3Uq31ofZbTeBjC5VSQG3/9yX7zsrKSa
KomcYEC3v2aXjjV1TQ1GdNR4KGFC09gJSaH491dBPcTgkXd9ab3v3lvG9C0qTK5iFtZ8XVMsucge
ygOqyi9eMxOEsLQMCvIFyLZ7lZoasFMbHyFrbRcbMWWlh/2Dw3Uul/Mnxvvvv9UXKwipTbzUPC8a
0NK9hz6TpSqH2uacq+XyFEt/9FAMLVZkFOuHbBnvSv7dTc/EUWNZDBV1tqB3A92HNYQ1gxDNIBtc
GgE/acrWp2WDt0Dl2HEMiL5ydaFA51BwGWRtNa3jKNQwu2TThtQ8P6CvRkzrgRvwxUAHEQafy+Fw
hw5pIUF+HKf1c+1UUTKCGw4U/9KGHHxkT3HxoxXl1LmmSoahXWK8XhEEGD/xgONZ1HCLfP87fHVw
ZqTDeI26A/2LtVd45C3BKFEP9diBzGERe2Bo9w2B2rfVFACwUOpGebKSiNBJleze33bdO9MVLg/x
yhEBdFFBxmBwYOT3xdtsMwIWy8CPVC1n79Y0fYNjTG+QbCj+c24EExYlUz9RIdQA+OWQOKBROHAj
PhdGizaEoQudMGZsxnKa//CM2KlipyOMXNfI5/g48IPUI1gcDfg4V67FPreGK6WehX3fvH7/E3zx
bR3B5gZH00ZbsC+KD0b2m5goYY7aiXoVMg29VDRwrsFg4nuWdfvCKbV4/v6i75bk3XfCJq9I8E3t
ZQ/fX1aKiLgwuk0sKyb4AFeRndZeULNFpddQO/iwU0AroeR1GH2ALRq7dQzQRpxVWt4+WCN5GDT/
jRDLghpqMDkDwzbQW3XpSA5GPsQ0BktxgUxsuu5gbP4OW8nSrAuf/kwgR7mZKyNTVqQVmOY2HCJt
ZF9vpvNs9psDNcTnxQZBAgULaFWdV32/E6Pg5SEQmS6c0hFOURswjCgaIb75UXH8/X39dKn3U7VF
3elYKFT3Y7gSP87ikPBlMs3bu7lSxq1PHBZDRtJSvr/SpweWCoXiYZk0M4Cw91+SyIbXLwY6XvTG
I28QlX+c0/Zxiagsl8hnH6hm2dzoGpk031/5s0yDh9UWi3oLHqnBZ9h9V9gYdOn7wUyCOJgGvCIp
OQV0lmvbBN05zeZVmqPYU2aGYowk9IsmboprEVak4bSBReZx1Vw0xbJ8fP/JPu3IxDzqdKF5hxeh
8H4OH+xrveCrzwD0Tf88tDvzVAaJfsBWr+35V7jrnF6QLy/6YTi/qrG3e8mk07Kq0Mj7K9DobSLh
KERvWWWqrS0GnY+tlRaPKoAQVFRyhG/q52T1bnN06qQT0v2b4D8o4AmckD15VUOc/+mMif1SxAXU
pTAfcvtcoykBYTFR1VtFqfrLzG5a0nUjFSwV1V81e75GeAkdRHWJcK0UMzwG2aUtOaNBW7sKsmNm
NzShsHbB3643ou/scyeuCPuaLfrFQMhCeouTERHm0Qw1B+9kJngY3m331AiBTFPLatRHdPRgpJqA
VXtvCEvrrgjTUD2tw84oTnA90dke6q7BBMKhszkeEpiguLDTeDoGzI6hLGWtBwI/6F1z1DFgtG4W
h7nvzQEPxJteDfKe3Kr+lwSthBMoy2Dfs36V6ALrGoAh60+pbziUM3oiqqrIvazv2xcfA+FPZjKN
AykTK98q60Y63LLPqqsW2hoteC3zESdbSvBbWsG0zO8r7NbSrIzXqIJiTNBa1T0lhW+8MbrVTudR
Q92p1EnprM3CwZKVgQo8Z5Qi4hPIKDlMULRSKG70oL1lhCaJZOIEi7JgSmu8H+hRupVqTqmOrLPh
5Afb1YRYNOgELjVGWd8SA1+r2xK+RQkwoUV2OrT5/IMwdPXebsLqibFoil2bZ4FUDZOxGv6KtPK9
rhnKy8AYh1dbg8G0zp16+tnOJM+sqqrM7pWuwqsU4oxW3NBMdNJEOK1i+cIPj9+bJCYayQhywyOL
rIpki4E5P1LRC9VH9EXsdJNUpVA9I1YJ7bUUzhIeSm4m+1UykfaAvkR7M2BfNq5Pl6Lj9McKtxoR
BtTsAqJe5bkEs+aApjpHQ5c5K5PaRnCYSYbADUmxQXSRFUp5XLVlSZqRsAfQkXHXGTATc7iqwg8s
fRsSJv1SMjbVYUb6zkbtzIZwQaBZ8RmRPL21iiOjfqxZ5K4KmNMEUYRVd44+KH+Iw0q76xhzF2uy
0vzO65SlZ0zSj3ODlz28A0PtmO5AN/YF53750szky9ORdszHjFLNXE2VgOfMC4b8UomGyYHAWEmJ
Z3fJjhkbn0B3QQMYYaii3QP8LNc1vpNXzjbdcQY9GYBuNvWJF4ad80olDdiu6YH95cZM57mVBjem
b1pU3TUU02oTMlblJ54UsvZyinMk5LiXQdAlvJGrMKucX7Iwq8cUli/xH6GOAzrXRHkqptYB8w+g
2fPNsOd9bsww8Qpy5LtVT7Irc1oD84ynI2DKvdaWvbppAsTVpym15wUnGyKkazKXiDpzZKAd2KI+
L8fL6ZaIGMDVuB+cvYZP1CZZGg0U+Qb2aC9pDfwNuCIPbUefd0KLNR81JmUMjYL91bj1/cJh/Me0
tRuYP9Y8Lj9TMYtV6CtEMg1jcwU5uD8tjXLapmFRPTG055kp4I2lZICgptKqI5K4shUso3jLSPap
JNv2HphpUB/Yor7aPC1LE7hPoMajet07aTW0FHvGpARRhIaVbwItt+5z02Z0ESNWOmWCBu3ZMsk7
ZN3xb4A3hcd5RbrakAdJd7oIiACqdqJ+YCASH+IpfFG/cH6HusWnEw7b/O7WTgkKUMSCa6hlsf7S
MuN2CyNvnpaYvO/36s8HIBqB1LvIjG0Ot0i3di+FHKFIFb8Z4K3iSCXLnSA/Ilbi3zR8zMtudKpt
0UEaZm4UnIfRWJz2jEr/7bmXD0FHnP40lQwmu71HVJaFzp6JaCzLNGU7TL62IpXqSZetcdF3pThw
svl0zF4ux7GXkYvgid3/ziNEVLibtHn7sNcvINFmL4C5kmO8AziRnMg/8G4sD9NOlc/1OGPjoaFa
w6azN/lI2GQUstawHikFwZhJVhIdmOXTea6CbPAd3zoa/Nm+gSNprWvbZ+v7/lf+dLhZPgCtO4Sj
msP93SsVCxv89zzifVILq/CiLoOOXc/Ws4zj332cDY9jaMiH76/5+RnmmlRltBZIh+G8tPtgqQrW
c60pRvDSScwsLSqPCY93UI4G1oEVTn7xgwoBihNVJuc3zVo+y4djo+9MIAgZv7o0M2CYQa/3STmo
DfNpGByrO7WIqHmi7ZAGWyOWNKBNNYrOZgj+9oo327gBnQF7W4m121YJkNdgEJm7bS9LcW8qwNRX
YyQvcCv51yp6xWxVSHhjnl7U9AOUuVRf5lw3Itdc8ghTuoj3eemEzz6cVGROHJNPhz53zueot8ON
ZizxilMbZ1e2H0+kfI5NbnmlqObtKJ008uJUDxBP13H+DFA2JNBA0csXgj7Z+dJxMDivGUhNsNLi
DomUDP/2QCyT3Fp60L/RVh+mlUbWMaPEwamDc0irY3XdZyRJuNMcRwCLddQrboX371DX4KufgqfM
5FSr8WPsn0qYqrTkJ1QciMb0KctM7WzM+HZkzqFpQiqRH3i0v7geawY9W855zNfeB2AffnryN6IZ
kQ8FjCNanGNAnFE4LWF8kFBTjwdbPbRkfvFkA2Q1aGHx1zG07K1W2KykInif0N/O88XIhoYXVy8u
kJw0z0UL9iQsGuGhWY3P6hjIieBIjcfIfCwddSLACQgM4Bbdi5Usrg+sbV9+ODZ62Isctsn92X0V
lGqwnQXgC/RhjACPO0SHtf2S1WWa84Fj9hfLCvJV3m0EH0yQ940CbZcNoaKDoaicuIcdVVVnZTer
p8g1oYdURbj1i3A68AW1r35xDtpkviwDCQKFdr8h2cwh6A2+YR86OJiAxJv+aZ6YobEpDWJrKdCh
R26sIdUewkrB7ej4pboSLYpCL8T4PZ3xRrLNTTH9rFUdZMlraft6yowzrh7QOrW3kg7c7NaNUY0b
MpLsS/6mYa1py3XrXsZJtS3LuHhDY8v4s1N6YOnfr56fO4Kc6yGI27i0DFPnp9z9lj0v7ujT4HNt
s6t/RDSkNvSmM+I6Re6sA590FyQFihv0SMDCVKdBnCitgRPGbM7qyqmPvv9AX1SRfB7bEg5HblXd
954QXOw7qJCRO+VlElHFMnpaMRULDhzr8Q/vb5aLAYvah4EW1uT9+WSNXdQpG7J41WCKjhaEQ7ue
UJxeTxbhAiszRw3JYC8On2caQK0nzHGo0GVnwXM80rgGwK6Hx1Htw6gwCjO7UaktrBNCljV0a7yY
ldtZ03hN42h8iFJFrd05GkbgTWRiRMjWARQByAHbkwTJDLkrN4tfHHzF70QbLc7iqsxvcNzGZ9bk
hFdJiiYX7G/b+BtbVRE7x4NfPQgisVHvWQjCXARF5ltK9jkxrGEV8GpokCkPrIPv7fOdIgN5HFNW
9nj6+WSr67sPTNBaduxHpSRm2IF0ZyrYWJXZ1wfEMXOPhM8SD/TmtBsbbk3L6jSO2UlJzuePSPr6
ddIbOXjeOWmMjc8AsTtT/DF7JtAdkyxptfQpHD59t7aayiluLSuurDU7alT/sTf8K/v+/09e71IC
/d3F7xZZURfNRxf/8i/8cfEbuO4Xs5tFw4vOuL0sF39c/Ib+D7+4QxOSUSkNVpv36T8ufgWAr04n
FLsnz4SKyofN4n9zrrR/GMdjRH+PpzJ0aqb//q8dS1yz978/muv3mFvsuyYaG3ysWKKWzv1+iVtX
jaZGCctpGSx8aFWR01Er7PmmmyP1htkfQcT4DsTaAHHxquZkWPhJmd3SFyXpLyaN7pg40SfEFmO2
IjaXNHYSZkDwq3lYkNJsgqYc+qy4gluEdBTqt3WeC86cpGeYKJklQuu7QUr/R4p0jwaQ3qY/yzrP
zoqcACUvp2hSuqyevcAyRoQohjODofbL8zRR58cptIzbLk2YvQQNFXIW3pNUWzwoAzWeq6YllGG1
EuZWBXISuMVgrxN78B8iQlBfCS0ylQPr/948ermh9LkW5RLzKdWhYb77OocOYQJpNkGBkqm4m4sO
nBdWD6jiyWBfF1MjfrXJklOJPbtxh3YY4Z/jwb5xRJY8TIkzvM2sOEczPAV6P36G7tOYo9tay0Zw
WrnRn8QYSPQj8nmD/2HvPJYkN5Y1/S6zxzFosU0BlOiqrmpJ9gbWgoTWGk8/XxQ59xSQsIRV3+3Q
jAuyaYyMQISHh/svdn788oZ++e00gamZqrj8kf2LHOVVTpZKCKcJTwBwPWN5hq8EtkidxrMpRaS1
cSSfXh2Up3+C3OvdtyKxXg4oftCrATHzDTEvSg3c7m1Y9jJ9b9T1cGnROv150hMXMg63wWjfyZ2G
VkD+Lp3TxzRVUbWdvqp+f24ono3J8KZL85/fBa8N5AtsVfhiq5is1g3ZulIZh3j06U37WXEnJaP/
pt70v6MovHqEkgLNw9VWKaWmaiyrZKtIRvuurpX6XGldv/NRX0BJ/71gXoah4A5giUcsrKk1RRqv
HKQBYsfE2t3GxSMqdElkI35wr6aD/yXsQgWVMbWavspmLX+pDaFh1Zly/D1RAkjfln5rgcpMT1pQ
OAFZKa4gDkXJv2isNzCKZ9TxZgSRqZNjVA4zSbfLGwtZr7Dsb+D8d+8Vbczic5wG5Ud8MPI/qjI0
7yYkdiFq+CAoIxWb6wqdLyHv2eCGkivp7Sj3+M8rmOvdarmGLtDL3vv/19X/Ea/sK9dV94N3038t
GcV//c9dBXrtP4pGcwazPBq54MH/57KSbP0/yABwReCkZ4E3EJCpf28rlYsMLBOXFVsZzruIeP9P
U975D/xrMLfgVQXm6U2WjMtEVuBAAW3xYiEywUC6ILIWVYt6atv2XtPYk1trIIsBGsw7IWn5DPtn
FKI25x48oSitLSNSKRVWOZhp70kl5JixwiJGVcL4FEmas/Mg2huK1X4d/GIge2TRGRKTuvPTaBXn
5Ns4vQR1Iu/k5ss61sukKNABCiD/pzS5FuXHAASCiIrAboGb0wl1J6FgOTQ0OGCxeL2D3S+Mw8bF
Z7D5kweMxg76nx22Eec3Ph1ZEFhCoimCMWsOsqLWvpOi7OaZnSpyDPw5wIAWb/90tFPZwCRbBnt4
9YJuSmBUcCk6Tykl6R7n6+guoCxJf3Ayd2Lq1oRgJbAPBQL8okaGjJaNy0rewV/rbao3vgVFwNlD
fG6MInANoOk0wbR5eXG9uh3x2i4D2/Jbj/6T8z7VW+uj6pj52+diAu+mDMADTQa2t9yGHbSYKC31
1ivtVr+fitF/nhxKjte3gChH//cSetmCfBfs5IkPYJXtVWpRtCoO6wOaYVTs69tKQcsbQzT7Nm1T
6y5wbIvHXQjPKZL3kpqtVQS/AMKNGxCs1GpkOZasrM2xVO86kEFYc5LZROZedePyMAv9EUIndWkB
FF8VN6xZLqIKsWcv95XiCJlMekcdxzxSHKx31Oa2hgLxgvssz20efquhfDTQ5QZLSg95UOsOPWzr
NoNV91jh1bpTKNoaijaDYFMDD2SzL/eGoKkhAYjtonjiUBCleFHg1OpKCCLvbJDLzwR889VQ61QQ
jya9zVKGahvtptAT434Msr0J7Y2ySrl6HCHLkpadl3FdHURt8iHCl2InfdxcNmCUQEyEEtvaWT3K
4imrApTJrDlAJzZEvsuR8HSL5Sw6XT9XmxP671Dran3vh63fBEzIn7B0tAJj9sxI/ev6IDvzWV+K
ZqdVZTE7hVfGme2hj4X5yIBlXNP0exKd4jMv4wTbQJAe6J+hGLJGhYJB8icf5UEvbozaC9rMuIlk
kI0Adn4SDdOdL7W5fBgVERdMGE5reaMQA664ta3CS61IcqUWQFaCbMybPxIVJOrOwOkhNzLW8hhV
vWTBjLJyyMHtFzAWCV6K+uC+8SPh6EPyBlUHcBHVvtUgRRurkd/KqdfaPSQBJWx/aSGQF7/E/umf
5HlRRnj9cLtYtpexsKZXLZs+rKUtJ8Rt5RdkiqlX9ub43Q+wyKOIERU7w6zeh9wajAP+RrFIPE3q
l6vjWkAdzcK8TT3ZTsJHCYGyd/nUDMB6jOzdXOc8LcxwfJC0ocJKAzpo4tjG164DhHhUJPQrGy2c
H6yO/gsPkvieG6D5mGvT2/C///5OFt2kfEdf4UIHVO1QTGkjJPyDzvlWt77xKMjonhToAGWhMb01
WGqMRVeSRaF2Q81juf66GvV5E1ippyrSl0keEFGTrT2Rlo2PzFXGwxHWE3+9VLpfpR/JnPv4hWMs
kfhp7VpZBQ/S6PdayKuCycvaiSuTLjLcMkpiq8CPX6cGikBKhPhJ+L1MQ22iCKrlKn6GtlC3i4WK
+1BDHsQJ7g+N1ohXGab8iUiO25valB9tJVDfDVNlvcuwZreEgvaAXnffzGfcCAsXoWlMl+WxL5+v
n7nLJaJlhm4VaD764Bzw5XdQtWkuuEQSDyNVG/hUW+DFCKTt+igXuROIPAiHKHcCNBEvs+Uo+C/L
ApOSAIYs/T+xU1IoZE0BYrdmdF/3df3OH6a/rDlsP14f+CU3WkRjMTIAFE46ojWUMJcja6WVw6pr
Y88KQyFsO8baR2OejO9FiTLKcegsqz9Agh6fEaNOilNVToh4l00SzDhkiran3zbOt2S0q29BaE7j
MTEamRrh9d95cWnwM/kCQvAU+hCEpeXPRBZFoREQJahqoCc4pPE3LCY1FFWyib6ptofy2Poe1IZQ
kwKHQE1F7IpXByN1qINQ+Iy9pAPzh0BJezbE0+NotpHvmUmpf+uSxIRCbeafr890a8OxEUjFXmRu
nFXgBSocT03Yxd6Im+S5DVuAczr77/ooL0d79d15dgD5J1sHXr/mF+RRYQ6IAcVeFdd0flNZwfWv
z8YPTTPq2K3XGuIvSvh5DkNEAWAy3w5V7+snLC7GWxVX8rde05RU8b+GCIq+GUWA1d0WFbOCDKEZ
eVjSJGx+CbQSZpE722hjcTWNXACNNlF1fxGvf/VdazjXc4fludeF0ngO1Kw8KzG+PtcXd2+U1SdU
In/qSq4L4DJWdk64zw8qcro7MWPr6HJy6bfSzgfVpa9CEw6Uld1NeugBLX6PMbX2MYyCGjRjiNvs
IbQqBJvKasIktJTM6FOKugEWDWoRunZsyrfoPxQ4YceO+kvlUP1djhaW2m9fCUgK1JUIoBqtr+U5
anFiUALfDr24G6abbLbnJx2Hr/P1UcRE13vZBErOa4m3OsuxHCWpZiVAqjjyoiQb7gynQrLX6cIz
mfuewrZIR9ZDASwAwEqDhuCwGgo100ZNwKV4VFf+HmPrfUPhFZUT63OJ9h4yRD+uT21FkhZ3J81P
SzEoVmlUxyyx117t2BBE8YwcZ+hhyJd4WRdNAZZ7AW5KPOHfK8o8eIjctvfI0OAHbgS5C2IL74KI
LOn6T7lcZU4OBwcSLqACKBHLX6KoQLmdJArJCNP5k2nHGErbQCi0CKGa60NdRvvlUOukcNbaMO4Z
SiWtdi0nS24MpZu8MXKCd2ZX6f/L8cR18GqRFb1BIIGWvgeUOHHNotR+RUkyHlFphRgH4GHn6F5U
6whCqFbBaUFfgNVcBYiYXKd1ZEAYWugrN1UiI+4SWVEQYuLdKw9SXifHwSrzExr59p8p6il/X1/g
rW3FEgNC4TqFarwmV2FQJFWNwj4OKrV6roeu+GLlCJ91vq/dD3zlc2VlqYe7fXLnBJV/7myBVyn7
t5YfWAkkVDWFrj31qbVmYjgisgucMfTGQaGOx7E7dj1Q+gDixE4s2tq/1L/EkaJQSsFt+ZH9EUHm
AA08r64xWEYrFRmmCfhkqpbT4frybu1fcM00XDXOywV1rS3iEZ6PFXgV3S84jxC5s9rwz7EgVE8o
ue7sp8sLh5IrjygTqCiY8HUSl/S1BFdOC7wEV/d7ZBWUv2Urz3eqUpexj1HIGagyg2YAALNcwApP
4bap5MBD/aP/irgbIlgByrIqDuh06Bz7VNbxXsl3c2rsUJIDuq5UMZeDBtQaSTXzwEuxtPpIs3V4
DhVtrxu4kQ6hci7o/hTdyGZfzsurCCBJKIqkqBd7c6pnz9h5Tz8DwsLdFGv+o4pq+10zWeFZzxGq
KqQ4B2tjjU/Y8GYHBOL2LD1XhMyXqC9wbJCs0KSHF7aO+vhgaGqcsdSaU7xPyOC+5OEscYMi5e3E
ifZBtnMDevekVX8VsaKd5WzSb2BXxQ+lGgT005Jw7+7b+hSC18QNa/JGeYF6vlojzE4GBL+qwKtL
R/tLlvP+mJn9kO4cnhXu+d/Jg5ODMc3Ll+tm+clROJ7g3YUB9AvL/FGoEE3Sui7vnWw27svOLG4n
pw5vnaCRzmVWls/A/se9THH7V7zgCAXcm3rL8lewF5zORyDI1aZ4/iMfav0YY5t3asMUQZoOWBkS
vLjWznH8OKNvfMgiZ4/bv7HilBwEgoMyGe+B1Ur0FiGrRFHYzWQreZbQvoXVn+zhxzaiFQ08QitC
CWDb1wxXcexCMx8k/EnaL1I7Ng9RmLl5hdZlJTs7D86twTheaCLI4goU9tSvr1oEybQ56VvJHeOk
c3mSWmfyCePJSHP7nqiffLgeireWkKgP09DSkZZY9/lDJ7aNLu2YnAasZFCAlkuRlbypz/+yZXVi
I99IrCFlguWsunwgcepqyUXgIgXPGZML+uNeuWYjADMKz19YfJyPtUwPTY5writGQXYtfgrgY5yd
Rpx9OWiOXVEN96CYop2piZ++zHjJT14NujoHQTrVXTvzegEVoD+05dDeV+3keH1T6D8sbfBvGtvu
Pb/0LffNnw76B2rFCBtTZV93+5Jcop4TBZLrBKHuyT1Rf+7L2bs+ykZawGaE4MUs+YKa+PNXUQ1k
lDIY9ei4SoZqzoiO4dEoHPVQREp8vD7Uxl7kHhPcSB7dIrYvh+r9WkmHsHbcMOztz/ZQzfd12Q47
KdVK5/dlM5JWAvmi2MbTcN3SUdtCruc6dVxsrEd3NAuEGRU/Lg45hqM/NWXI3TmWo19mbKdCf7XH
8knvlEd1lhPPMpP+NHHnPjWdJuGEPlsoyyN7hTASmu4PYW7Yp6lDke/62qwoo//8apOHInZKLy+5
1eLIPGp8y48c10jS8lFPB6yyZkWDNXCwsy7LbmKpC1GmtOTpQ5TOOo6gchj9TBC6/KAmuHCGk6VG
h1aR5/qQ8slRENMLDfr1EHTB0/Vfu7FpROosqlGU+y/UIKrE6SAfdDbGJLlydkqULqdBSs9Wjer2
/2qoddtRHnAKq9vRdu0mGt9zTTS3qjoOD9U4+zvfYGdW6ybG1A8+BoEI1oSJ3XyCXSffWPRO3lVh
N/zOrDSaqYikik7Q6gXUFbiSo0SINo5c1x1WrTHKAokGB9G3M/N8fQk3zh2C9PSkaahyma6rPhIV
n36catttjXaGfGCjkjCgwvs7o6APgg6JA4RldQekDD/FNXuCyn13QNpROpRhvusKIUrBq3jMZP47
zKoxkNjGLI9pZbtaX1VfqrGi7Y1S7TtYqn/HbaB813wDBcoaNTC5M7PuYJpN8vbIbMMlpNtF4ASm
Ki75VzFzsFIFd7uG7V+jUAAgDVnFCRb/bywoMEWTHpHONlkt6Dw7iRIlJTtfiRSPfwJ4mqOi+juj
UG81hQwWMkPLuSApMvnCAdSlSP43PsKBq+RVv8Oi2zxZPLRFB4SHmr6q7+NLKN6bbPeo6vTHMJTS
L4NkG15TYhR4fT57Q63mg5CjXQcmhxgD6OwefQvHa/VBMP7L7DeGAhImLk+eTpyt5dKppqB5SIPt
9jIauNCmmrtxQlfbGVrrN44w3QkhAEWmqq1THyDEDrVNjnAhyyYZXFGfyTrUnSO8kWBh/4XyosLL
DTzbKir5edMmeR/zmYbeuKumKLpLQavdoOukgZ+06/s+D8uv1z/Y5qBk+MCakJ0DqLNcxb5TpLzH
i9iNe2yjRAfs7CA0d1+07fyesnFLq0GLdkK9+J+uowgWBaD2DB50jLsctKwdq7cndn0ZJ+ZjNgya
q9pSeTbSznqwQi19e8RAy1KU96nug5wWIfpVxOgTAypey1luizo/dVFbnIwCcsibl5I6ODLqoAcB
F6zPso625ST3jKLgDXRGEtZGzdREqKZ84Xq01efK6fYu6K3aAf0aKs8GdQr8+laHOy4gjfastEvC
EGe0JtXmWQ2ivHDNLrf/7FJipF5q+VPQ4HpfRqKjNsASgxkVqLcSecvOMmyEAMBk0EpBZZI7rwOn
Jnf6NOHQ4zqFH52yqQMnL/uVqzvO73xXA61qKnhQlal4Lb+rDkizTuAmuWVSR88I2ON5HvT2Tkq7
cYFTtyM3p92Bv9AacW9KxSA3BCC3tdijnRxnMGWb8O33jcM1AwAVSgYQytV3DLq5if2YUUrsjdzY
6r7PdZ/vPDe2poKYELZFFPXB368OXmL1yAhniJujz4sT9ZTah9rQ3wy1Eh9DBTgGEkW8oUXMeXXc
bGdWIwyeLVdz6vroqIV9GOyw2/ksW/sMNApsS0iGom+9HAVRMIjoYYNQezPZN4MUKJg/h9kzGk71
268aIj/3DBRpEDZriN8c5Lg9QAWBLpCbJxPn17PEK8TNQ3nPU2prVkiMYl9FyxnW/eoSSEKlt+Yx
sFwQC+VpTtvsplSs7BRIw24yJ27IVRimjUQ2R9cTnM26DK8o6P50wDxcpTZuo0RK8FWQzhSp/7Ak
FP6lAOkDtC6OFazIw9Co34a2+nE9Zm5OF5QJGwW3UYxVlh/RHyI/SegFEr263C0M1CiyRM/PEBX3
9EZFanoxW7JjSheEaEtf3XTGaCN4IU+m25SqdI+lhorFihoeC19RHoxIzQ/jkFdn1H76Z7tqgt+4
g7hfEXPh+U2Kvj7fTpvgtqmYLvZ6OpyHHHlOYuVO8L1srUDCFLKY4lqFjLHWekQ6Op+ivjJdqXD0
w5BHfn5o6Ab8kpRKvTdmDAXLxjfR3I6Lz4jb926Ud82THs8ofF3/thfBhp9C0AQqA8qK5p3481dh
YK4UFYeBznRbW87udTNK78xe3slfXjhDi89KdQ1aI3VKnu/cNqvPOpSjpPXg2l3dRI/iPFedUiF3
lAG/lHuhIp0r0y9fw5bgrkJ8a6SaMISPkzOX1sHSwrQ+DDoOlKd2KLLR61vZ6eH3N/nfxWAlxsEZ
LW7V2i/7exmVH9TMJyXpP47oLn2G8ehH514ZCv2QG0oP5R+Uyk6YWydo0NNpCYgrnl4ZN8TqhAST
M5R21fceWjTFAxqQ2THP7Uhnt87yTdmTVsixKv11/dutz+XLqBSJHPAnAO3WMEl8VBAZVCBD4NvX
nOMkDU5m28uHvG6a8/WhRJx+/QEZSmitgIpAmVRcG8ttAuPCN2zuOrAgmeP2uho+zbNuHcdAlZ7C
UpfdJNDt7+1sJzu0hfXSUhUlZ4I0CbqY2LNG/zkh0ghqPvfgA/Tpb+qyv2a5LE9ZHVQ3iWkHN+Pc
jN+vz3a9sC9jUnkmRRQDWyJKvToUoTXltdrzOfW0VhHYGuODjCLdEXjdtJNRiJ3/emGpwEGTBtRI
cCXArxUQDDuWAi03Kw/fB8tNFabWFTLnH8TjQTJzZ2c51wFWjEcpn62KZrxGQX85NTUqJmS/usob
8fLxsMKcb/sAA7pDh5DmWQmHGLUMx7wdubfvabGH+s6E1wHn5QfwEESHmB4hJbLlD0BsILV9M628
qW0s5He54DALGLNoJ7Bd7htuDxoTeFQL2NwaDmZ3EDOJvKXn2FGQH8tc7X+OZi8oB0Ue3dpKh2sH
OFLvrVuHYam7CzYU1/aaZYNVFq9HWjLIZaTfMHmMj3VZfZoVa4+jtLGOlIsgXFEiozq2/pBaaQ9S
pUyFhyCOcZtVJjJsgTTdvHk66OYCZxXdcJ4uqwtxDgbZLBEB96j1DF8HzZduyb3zk5xLyd6b5HJG
0Mocmqw2eZwQ0F3uDOTU8NOY4twLJXyRdKtRDhRj0tP1GV0eODB7KFgKNQQq7OumnVxMckQRIfOq
oItPyI7gk2Vq3qArwRH1iPrN253hRDeLT8WeX2/3Ma7LJOel50lF7xwBDQVumox7UOCNSfFwFSLf
QrmFKH2xdPGchUbhdWby1cxm7Rgn+k3TZvCuJdybri/hxofiI6PY8qKZCaFrORo+RpZBZlZ49SjP
z1qLy+/gyG+F1YoHFi6ZQJvQlKXiL37FqyCMFIzRK5VSeFWZ6u+GVBm/aIVc7Xyfy1DPKFQEMGeF
MEYMXo6S4lZYp60O1QDvLCRIhAqN0useDnfNTkTaWjaajELXlP4f0s3LoWLZECZicuH1ZQ0hHfwf
ffpuT8ptaxR2NwAWZANIo1cTkihkY2iVQtMYBuWolnML4UDaa7xtbTjUTQDbkiYjErp61zljQRQo
HWSE8dv5I4TQfu4mxzwnDpYwtYWQ6tu33AsvjVuD+vwai5piXZdU6px7XUzXyrbQCs1C6TcOKxsB
bAd7mjLimvo+duWg5kOaewXYonPepOD2kQx/+5ajIQRhAqIAl/Fa0g+/o6BWIq1AsbfPbnhkZOeZ
ZQNw2jo7Q11AFDhEPBzxWKX+iBj0GgBapm2EdQG3BBXa9mDH2J812ld6tT/qMP07S/v7sMs/FpNz
X0b1Tlt4YyeKqwPELoMLQuZyv6OFmg4UFwrP6YLpGCt9CeI035vixgHmfw86GXQnxEJzlU+ohEXU
fQpGKdDBq1sCbNykzxEq26fre/AydaL4j9s27yVEnyEgL+fj4PKHDmtSeMDQQ9evOuNgN1rn+dgu
Pmoz0o8F+I4bYJ/BhyrVm52reGs5hbq4AnKaUtpamwtKr1VWXVR4FgbnxxrTJJdmaLuzYzYONh0I
rmCwuKg/rO8rEo1MNnpYSmhNN0/xLAHyjmYdDbUhQZUzT+Q9aYLLRM2mJQmLyCRpogGiLZc1UbJc
6onDXtpM1T3vQ15/QaE/1Eo8h4cZtjC+j2AadqLx5tHgVUPOzbbh8bTansYYNLmEZKo3jDPNqS6S
Pgd1ntzZtar/HAt8ubou1J4w0anvVDLFLx0on50fsTF3pAUFHIRkkf6j+Bqv7rhIzwalQ3LZU1pH
uovHOH3QZWreyKrAH8WG7AFEwFsxBsQEMHridsDCi/C9yrMgvLf1UJIB1SDHbqYkxJteCtq3b1c0
zEi9CdiUyS5AE0Rr28jUzJNRwX+ew7LF7bOXz9fPpLhnls8nmzIKyQF7VXzHi5ealXd5OmSeX7XR
+2Iu1ffwVXPEu9vw5JdwLuMqlA5F1QU70WAj7uC9xduCDcS7eI0VbbNOjbW6yrysVKuDzEPpkGhT
4c6qPOy82S6wfuKLUXC2OP3wTUiGltuEfwt4aCgzTzLNn0qZvzOk9qGNHLQG6ye17W/MAT1c+EG3
FTaviRQjIRLc1GXx9fpqb4QgytLkzBQiwTasy99qXiGvyKXldV1NBMwQcsaodX77zoEDzGtfvKSA
P6/irBZDHUqDOfUqXYnIljXDDcxmD+u7EehYTF4cAuNMAXy1pvJYV0qTAWDWu2JGdTmVbiUwZ6Gf
YptqS2/th/MJBYuOnUp2QRKzytA1f1S6trQSL6oxkEmrvP5T74f5TTZlAtFD+1Mgxynqc+rWKWZm
BUOEHWDiGU4yfgtHtTlPc18fijF27tKqV+7iPkBB+vq2WOnx/jssURzcBOeQbGO5P8PZiXNU7GIP
PGoxINWUpF4GXefGSs3Wi+MAd7hsUp9nJVNOEBLoN0t16g4NNpySYafHoJw1z/AraycFuWi8sSBc
ZTR8xbNb9DmWv2ySUm7skOSq0HAqiyXfOiRhHoD7cd7Zevzo+1HkqnLw3gqzd3E+PCIXqB5iY/x1
fYk2Tg6AD4qEZJdkzWvAVVwj2YR0acIJbpW7rnEqd5q6PQ+hzVFA3dLXYw9wly5nS51x7Ixcij29
Ghrg0GZ957fGz+tT2Qh8sBnFpwYKLZRiloM0OU4Q+mTGng/UDonOEA+DBoJU53Q7I20cUfo5bGRa
lByeNeJaG8HezphPeuY4J8cgIr41VsDXI/Ofv85BsvcYvCjMs13gSingLwSckFmu5zYkaR9BebPn
KLgztDEvDlkgRR8HNNC80hnTkzRG9alJbecwTlN4X08FPvdmlO3s3K1PiWSOIBMboqEl/vxVZiAy
pVHxM5S05b4+z0UmHSWQlTt4/a1vSVneBvpK1x2gznIU2woDxLzlGNptEbhd1lcnBzjNadJzeSc0
XU7opXpL2QBNMeqPqwAoT6E+IL6beRCwpFvdH380g77nmPgiQrDMBxgF9UlxK9PZXk8or3wNF6sw
88oceY/jMJVR9ayTyE2obto+olJD0frnJBxtBO17PIwO3Kfq+xA4PQBZf5h/UPtFmLQBNq5SEKIb
dgr1sX6Wm6QZCR4FWr6FFfxKQvjEAP0zv72fzaabTg65qoklXqz8Glst+jRkNe7qRTade1mt3yfx
UGsHSdHQaKSjkWfeYE1zADkq7YsbNN21L3LbDIXXGBPOE8Sy0+Qr2rdKA22CHIGWnUuzkr9H/pD+
JU26PJ0shOO0o1078g+0Uifl3Kadf6NLxlyd1bLIZvy+LaCbqh4UBz2vrWgn/dpIollv3l2EAoHD
XVdZJ7mK4xYhSS+Jy/lrXzvmnxXymEdbkernMguVByXTbe7vWr2zctk/KXby1m4saSy/gaIhuD0y
6fUDgvdnqk6xwZVj4nI5qr1wezeaQ6tbe2+VrU0sNhbdLAZU15IHaON3Mg64UO4rlM6KyU9OPMDf
/tJzqNLTNEfZAAbYWgzUKTUjRwM29cLE126MbOgfU3h1O2d/ay4kk3BqhRwTHfrl2deDhCWdBxhc
ZfFJxnLb8zGU3UldLwMMqjGvBlk97kJ1isJkYpAkiulxxnbilZEZorqb7DGcNofiFUm7iNLuBfkw
D+ausOo+9fpAxh7JrHxEKxHu68ap3ZnV5cXErIDqvBR06VCswuYMVGeSzZQPVJf5XVO2aNSFRSYf
067GrRgZzD3Gy+VDkRG506nmiPfUOn2M/TrCZJcRjarRHixK/kdjGqwTTnPqUSizuH2svb1QxaDC
0ItqJViXdVqXJFhqyU6YemYfDXd9gS+8BTuDS3ja69ZsbEbYJWx4HnO0h9dVeXsc+jnPncSbomx4
SDPV/J5UFk6N13OXrWEQKYLAxTjC52i5560mAxxYawxjqMMjAvfNn20eZLfXR9n4WJwosggeF/Am
11gkXhXk//BIvLhI8WwpK+W2imRlPMKpVh6GPjJPfW3ZO3i9zVENLnNeTKD617k/lMjOnKop8QKo
aS6KydVRacf40fQT2S1wif1izo7hXZ/q5oIi3I/yBQpH8AuXC4p+rSqqUomHTml/Ezmtf6is6K3q
ZER4hR4UFVMwIVzqqyjCUurogbaJN8xV8G4s/VSI+PfFTkQUx3aVPCyGEZN9lXNNbWjqI8p7ntHa
8a1Jnmsdxjb7iahM4jpRY3pp7MBymNDiv9NaX9/ZnRtfUBNCwSAg6XiA/1qO3yCz6oeVH3tzrreP
PQpfxxHbl+PYd+qpb/T6Vsqy4Mv1L7jxRKKFSOGUxyNSYiT0y1GjZsrisqoQsjD6qDpz0TiPUVlb
PIUbbOptu/7Z17J1T1rVo58djzehJKmeCcXxQc4Sf2dHbYRxOoAgY0wbu2G++/LnZMROdZTK2IPX
PhwhXKbnfMJRqQoRBr8+9Y3NiyChkDVh84LPXUWDzPZxUR95lJFVtAdcj5JzHnd7OdLWhBBzp3BM
QirQg8sJYQxWyz60S89PQujc81y6uRzbD5ox7LUBNyckurXkvzxe1k8zq5B9pTIYCsvBb4Fp53dy
FO6xvbZ2KagI2MTcgQC1Vh+oG0MYL7Yae5rtR2DGq/Fc5lPwTg8nLLMC07wF77n3MtuaGSViMi5q
8LShV8lKjPhu57BsKAv4w0Gx1eHD2BfV5+sbYuNepxfIJftSIcUUYfmp0DXzdTXjwWkZ0fA+CYL6
KY99xE26HPPY1teMnYizNS38n9G/IN+jiLnagRhklW0f4JcUK4XtGZLeuNIk78kSbmXpvCSFvjAv
aQizqy2ITH7W60kfe1guDHdyOIy3Q6ZE77SyS54CjAFEIpPeAiePvjfNTL0tzObieH1xN84BS4vA
GvJYlEHWKmv4FwJ1ngPijD3rXxwpjg4V+uBe7fd7XIqNZeWwGXRrmDSWRKv5dkM3jHg7Rl5eyPl3
J9LZnY2Tn65PaGsUsjE6Z7iOIgW0uvtidQDAPSUoxUjKtwpPtrNWIVNwfZCtVQPnIThJXAwX5j+U
lalz5GHkjUkg4TCW9Ogim9MhU7U9L+bNocj3cIulGHBBpsnmITfr0go9JZT+rILRP0WD+iRJsf8b
O4F6Nu90Fk1UWpbHjNuv7CcLVZrCMpFjnxr5rI3Iviv+m0khZA7wdl5KbzTDL8RYdORWUFVQEcDR
K+p/NfhVXcKe5/pH2kgcUJ6i3GrRdBfY1eWE4hq3RBW8n0cTEM0IqBM+FiZlYjZnvul4HibTmo4+
6BfMA1MYHjzGJWOHQHQRvHj7UPkQbR1BiF2/TQV+tA1wpvNQ0CzeR33cHHuQuwcyReuEFbr/1jK9
GA+kvSitCgLWKiQ7rVKjd5XHXo8ztOvIQ3ew9TbY2f8Xh4wEkqQEUVWBHqd0ulxa3URSlwd35CnO
8LPCfPYkK7W/k3i90PsWmZ8YRYgoiCI90KNV5kUzgBJyVEWeRC2hPExRAyAEw9BzGjbaBztykkdc
6/2TqteSZ8VKFx0ytPgfLBWNwaDB7Pno4Azqzk0gzOWRfK21YTyPIAnd1JBwO4wwr8WAY5aOllZN
T9IUmTuJ3MXxFXPAJZD+DO81mlLLlcqQlazxk448PWyb5lRVuU6WbJtpdBhJaE/Xt7wqlmS5ZPCU
OVD0wy06xmtKix7pSQzeHVkWVUXgIZiq+Gz7lEjvZGon/l1jCcRtWmPSNfhj9auep+DRKYYC2Zqp
kA62ryDo32v5r9DUJK+YVLwjmsAoHqLc6h/DBHOrrvOjh2IeLCCtXX7oUQ485tqs37ZtbHt5j+lm
NujabeVL34FU75HpL/ceU0TXAS4lvCui/HJFI0XOFWARKDkVqfE4JQ0uPXoZ7ZyjlfcL3RMclRHF
BghiAayFMLkcxoy1QEnjDr8lNXIO3ay6cql+CKsW1LvzpenUe93yn5DhSw96pru8im8dPcUoNq+P
YT49jXn/ye/pbAzyIB/qoXartNPwKMN3UBt3Sh+XayIqUoKYQoIJ6nB1UqB+O5JOp9HV8x73s7zQ
M+Hf00k7++symjGOeACAHoHauU5ZggS9DNQLbDfzZ+1jZMX5j4Kyf0ajPs0+zFRxdwbcmpjgdNDZ
BArG38uvkDTWWHdcDa7v9NKtE/Pu0sYwfWvCB2hOQB0EsU60jldbynAiKIk0O+A31MOt3rXRScjs
/c5cAIqQoItqwJoQbmpFO5cZc4nbKXwI5Go4lFkS7TyfLgMOSRZgYvFsJONesxJDWy36ZIAW0lZl
dTIrfFvs4q8cdMrOdDb2gsjmQOehcEa5cnVAWlyCi7CxTTcPgukeq0me4JrF26M3hs/VZO6d++3x
uGsE+BD49+pmi3SjzSqyLDeD2vNt6FDZNDMUoFpUN89DoRg7kXtj6wkWHmhU7m0I6KszNeNdqyDq
Zbq22qr3fmjEZ2pGo3s9Ym9+LlIhQKIw19ANX25wmPsO2mViVhrQoRBAyk2jTZjvTOYem35rAbmL
CJwC5gZWaTmUNtnoDmoz/Baqv3fzXGnv+5F+x/zOqONyZxterp7QDkQDiM46QXQNy2px8Sk0P9Lc
Wp3MQ1jXfKhB0nZSvMvVE204WqoUQ7nsXq7DV7WhIjbwKdR81bUr58dsJsrRoE7r1vBNdup4W/MB
/aCTHfMoBCK/XLwWz2Qigqq6tSOloOSN7pQFqf/mQMR8QL7Sk+Yzcb0tR5m0QB6CQFNpQ8fxAbNy
5bPUKN2nt+45MEC0Z4CsUQyFBLocxUF/Miz8QXXLCe1DhGgiNy4N+WOjGv7OUBvLxt0pGLbgD/AT
Xe25WUcJubBHlby7um163bjHKHVPBXBzED4OCH+FnGC918bKl9EnZhAzzSeq/ZZ9Fw3SXpfpsiQn
sg52NKkHgBHqAstly3tc36kiK+5s5/WnOmzBpBDs2/BZ0knsnxR/aJpDIpcJJDU/xx+xhFgd3BZz
M6MyNaP5eZ5No98LjJfTJwt6wQaC5hTkg+XvkoOsHSKIFa4emMlfKYhL+v9ytdMpvowelM3xXRLe
U1Ds10URJ5uyJjVymUWmv2bbExrzQfquD6vyaGTpnufm5nBwOelMI2wF62c1qViF5pIFssuBmW/z
UlfdCOvo/0vdeS3XjWRr+lUq6rqhA28mTvcFgL3pnUi5ukFQFAUkvMlMmKefD+rq00WqptS6mIiZ
6FBHqKi9QbjMtf71mzQncjVezOZHpqzfXcRdgEMBQG3D/glZ/+XxdEbuutu63tHVfhTD528P5ub+
NL2Jo8ARZVemNUNq+GoV6c0N9zkVesdpFV9cLQPyMFcX7wD5ZBhe84Pe88/OCZCCVsAnzxWPnpfn
tPSinIaRlMuld+sEC/r+kEdO/YOV/rs7tT9z7JF02QwbviPQD8gURW+47nGPKj9ZIqYArt7ms6kP
4Iy6xY88OL9znv+muiXEm3fxm6PEK3hOKMY2CrPUYzlkTBL7TcuM8JCpJnVycKEDuG7fF0DTBJcm
01bbXjyM+fyeJA6vTPGd6/rE0batkrCYpXWoO8tw2DiGTsZqljCy67lffzTk2pfuF50ZowMaF4js
qEEYzr96oFVJJVVag3sc83r50EK6OKytQeBxj44N06TwcoE28IMW+vs169tRsRgGAdmVpK82FLWQ
KRrk9Cf5VtTX3aqjiwinj4uQ2PjTYiA7Iq78bk69vDdaroEfHgECu2u3K7PP2vHV6V9vPX/ySAJs
wEdDNb07Ob96zXJMHrRbotKP2sK9XrEQis16nX52G+Ws94AC+K17efp6RQQuk2TLSKwxpLteunPv
g2IF9s+/XlAs2A+s3YYbFPfl6zU6tsD5o3KPKwkciaexv1YuT9hfX7E/e26wUICkuDekGCW/PIpN
rGPgzKFzJNWhy5ImrJfUilBJxaO/jqe0RO4ZiN5Pj3536Bt1GYoYoich1r887FIFq1U71G8Gg8QY
MgJqXRmNP7iEf3Jyoc0MmxWe1ZCF9+VR5tZV5qBM++jutt6RxXEOOK1ZaTaznxO+Z3gxzAT5/q+v
6b7MvnoXsT7gCYGVREX92vXPX2sXs82VgsFa8litS/1QzktwsPo1BNLK1KELM/MuC9evf33g7+pV
QBlqx30IxB8sOV+e72AFmJaz9lAVq+kgdaOuK4zpz1blWz94075HzzgWxgB7B8Oag3XFy2NVoxK9
Uqt1bIWJyHos+jrBfm3irJfeqFISab2nguz2NAja8MCQWh38MijdxN3IB8ZPbjyHu0Gk59qPx5Ul
97zOCzJfAonNLwntx0h14mLgBYmL1W4SJax++gEo/SfrBTNXCLqsGQzvX8vNIpy5TG6NdYy80T81
lqpMMmYmP3jH/vQo2IfYHGEXkby6VFPjmgAo0joa/ngzTllwK7PS+sFDt3/Jq4eO3XFf+TkC28Cr
vb+bwDIXU1lHYWwsuEJ/jvrGxmpMn60TbfpfP2l/ekqUgwEDQYCA16TwVjiFyqbeOkoCUGJTOsFZ
tRFM9ddH+RYP9/qkQNfZjFkGgfJfnVRLJtBYL715NFuv9RKU0eMnAsVABAFCws9G1RTvu8IuRbI4
eLgBJS7zdKw1GGWcl8pEEhla09fBWbI+HrH7fHaCaXucs5Ew8SWshEtQdTGKxBhdr05GKNbiBBM/
9q3aVVuP0XbkP3pNH0Wp66z4mfF/iG47x9KC+jtz2liUbvtbM2fhl4ih3rNF+/ug3XB+t0hDuDB2
HPcTkQ3VEqPu9j64+YR0APmLtGITtR7EVjuEvVa7ubkkDRa3b8NKm2FClAmTEXSd3X0t5upTPg7k
2DpuY+tEm902JlYfLu0ulqllzC++eoe/hV0QFOHUWked1aUf+zn84NjswvbzD27Nd48bEnaAUsyw
0JkxGX75+vskrOjQrtfjCtLELi8VvopdOIGceD9Se33/sO1lxi5FJrCex+DV+6Nov2ar7Nej6PSY
5MqNboq5qL/87BlBBGa3AEGjckAn/vKMorDuN5hc5pE+k5zspe7jxRA9UVfLj/yovtd20BYD/KJB
2H2TCRJ5eSzTU2M1bcN2LOjshoQmdjsDg2gpJJpGjGfLWGoD38OiVGmtcv89MSr9Z7ubmwsl2kwl
az0D+bpV2z399FXY7aqYJmHaxKv36o1blqEvO0RYkE8HO4mQd6ZMQ63Y7ocfTRO+360oPPZIkz3w
er+5Ly8Cq3kejV6xHcfMmg/4/rpHwwxnCJD6Rxf8+0KAQ+1oBNvyzq5+VdMrUxoy7LwVE9GMJtoa
sv7O2twVgqybG7fYkBEolK8Ojlx/fTm/f3SBWfDAY/KJgwbss5fn6EmvLjJ34TWZo+286rKvkTeb
PyhzeGr4mpfrJIdhuo5VMzoTtNMvD9NvrRwXK5qOWTdX0ekQydU4NK61VQcnW5ffXG+ADG12udPF
voz891qEpcl1mH2oxMOUZWnRLbWVaq8p7RgLX8ONhXQGEVvWbJHvG/WefaCSWdxD4S3DwxJtXZHM
mVhKCNc4TJwSgggANzTRMhzzekJZ7+GofGjrbHVOt7noq2SZwI5jtjC8XXAXLvNEZKB4133TEOmy
bnVQJo1n5x+HVYdG0oe6CNOo7cNLOHW5e+rnA9TYYOyiuK9m+8FUashjPTcGJVVW5vqg/bGpDlne
iDsfSnTD+CgPZfLNoj7NlJnvJz3OVbIbye5DWysj3dha/T62M7v5KFaZ3SM8qO90mPtfhkwZ91Ds
yD4fjN66DwbL+qAcFRrxMoa1IpiqAzAYps7zYTnb85VbWzb0Z2+Jblo1dlkcVUHpJevaBctxKoYa
W+bA2LrLBs8jhsRbhzJHC0PljBBDusuhDyNxTTPZmMdNW/IWIH5CwLIV5rtBh7VIqt7RFQYeW9PE
m/DIzRYOpiEng98XDXo0OytThpvWW3cehXOYa3vqT5tiVO8dr3AemexKrEZ2CrsYfX3tG0ZRx2HO
W/MuE/10IYrN3g6DG83FLnHrnBPZ9W2bhGblp2W4NGHsern7NRoz38PKx1shyrlF7pB3tlo3emaJ
jSsxm+9JlXHHI1VVHh14VMa7ujN0RzqARRCUtdkSkMcvIhkHa2mcTgPj1Bh7SiNj39rWT9VUDVy0
0OA9LZSxkgvWTzSXOup5h4VgNhZljnoKM8/9bChfYvPRBOJ849OfdT6s3JkxpAKdt2q6BO7ZnGM/
aedB66hWVJVmIXnr8zlKfHuxfSLDVPG1dTr30vZmccsgFE8Kow7FbU1t/TbMh5oiNwpancohZARh
llb/NG4ziUwqqEnMVsZEwD2L3YxJunL0eVdU3ucKjgOTOpBMzqyJNveQl/n6tR8r796etR9gEm9b
jNSkv87pHNC2JMS/AqES5lOwSHWh2k6DZsU2tuXO3UJopVrx4R8kdlOAvixzkS1xE4YLPJ5S9F/t
zst+w7ho+NSGiCXjiR7vbgK+dxI7ojFGnmCNV5N/E+j8chB99jD3g/GV9m+qkkGrqU3wkA2eZ2QQ
n8pS2dbJGNXuerS10zQXte9ytWdRjk9orbyWzL0iLI62KioRj6Eur1v4wmUSuGv42A+DfhbgRXdc
nQzxAw/RkpjYuD53UaGCBL08weMzQaCP2Oirh3Wdzf6kw/uZ/xpEWqZOYzldojClJpS9r8oHwFBR
JybTOitu8Qj4PEUgN4eVyE0vVWvGE1LVXvaRjwlYamr24yqfyyIR3hAcoDH6dBmeEbyVxooBnldW
YexYk7ytnR6vMUJCAx7Lqdh96EXEPZjaoOhjB3LtRTTb2XCW4ayuj7xS0Y2fuyGBZ8vKpN+1ujGP
J99mRCrw8QtigL75gepuG2N4X3NJSWg5F2Hnr2+dpjSTuXTQGM/m6p4PW2Tx0FpFOJ9P9twj0qWh
kwkesTn57WqYyb0L/OnC8Hxxl/lyadOqrT2yYbTp3mdF1tz5xTD53MLOIpbMl9apxwjjtot8dEwB
Yx8qRlx4hsPkEptgRLKFzqfE5Yaf68Pg2tZ29EmmH85bkvOGZBIax+B1irYoEboqLvckGp4Nd/aX
Y8frpo/bIrv2RKuyb4Hm2rA9rfpRQ4IRDQzWpZs+1swkpqRgRnoSZvmeJ9+3WNM30+xdhmpEXV7b
g3Vtwtnyk7kp1ZU1TNiTNWQ4npDKyTLaEg4ozol3ziWZKcVsnXi+ZtEc0L08jFVZPxW2MecnngiX
/Ch12YqTGh8uWjtKdedEeHNE2d0XrE1lLvrfOMACCFtQn6Ckjax7wjwq5uujQSkwUoq18HCNtUqw
lrc/bA3Rpyej0oF5SlatXcQed7HixggUQ0vULF7sqCzsYpSa8mMTChPXhdJE6tMG7vaRtG0C27ZG
2nehXdVnjoK+EIt56JbYcTATOJRBLqbTjNXYTO1cBQbmcF1wn2Nm7scRm9bVyEsXnAdBb5jYnbt1
HdtlWz/XQo14jmF49In5/XjRYUWbwRyzRkDZPqC1WLd+vc2izdAk27QNi/iYeUsclCUq8NJwW24z
9tpn9ZJ5cUeDc6KGwEy2XF4ioppu9Wx4bEYUc2Vsk102Hb2+11wCzCuIMMv3uE1G3OrWFUtexnDX
8k+TZzQq8UYNnZ8BW3luKq//0gEY0pN6yivj0jUpsSmEjT6ty5YyOFvXwYrz3u9Euq6BcakanEqB
iLzik+NK/2pbh1mcsFI6S9obNhtaYZVGHEQleY+qcQcWzKFcbj1VTp+aLqu7xOkCsbKYehXSr9nq
s3SDdVLF3Tx7OuWFqaND3mj5uDFMOcEdew3P50JUp8PI3pGWAVXqY+VV/nYQ1ZxbZ0VrFL8Fpnb7
1Ck8u0yllZOktjTWiVxEd5xEj5LMdarBStq1by65liWLteimLhGbkfeJje3e9VYjnv3srgtwsaqk
/9CPnvNcRD56XX+qZ/NQyxB7+5aTVXFpsV/HZjiyPMjOn26qcRye5cBOd4IvIvwzZ8pW+lWW3ek5
n1XItmSCMreZuX6wnKV51ptlUx4M4+o+VNqYn+T4paiPVtlsX8iUDj8t9dZS0vVg2Usm4ZrYkCLC
2NCBP6TcN49hLhmXd4MK5ZNUtf7QYc9dxwMK5PdiCfQXGhTqu963+jle7Yn6zsXwsL7f65O7Qq1G
caLrAjfLiCAvHaNPQF0yelLNCX4eS5Fsy4ZiyIyEfhhHO/jQh578WIViUte4FbRP6JgrPwknKxjj
JjPG62CZxFdPtvZH23F7mkM3y76ysLE3T7YLkkQgbJPHfE/7Vrmt9a4ym+BeD6sJracxMJeHx1AP
6cIyZ6S8jXV0RhnlL4eqs5Yzf+NxghO8Pz0VogeMUwr0r2EugzuCwKo6Xoq+QAuK39ed2dVOns6G
bD/1WeU9V6gLqaJLHb0zPLtwMCTwmucpi4ybdlzbq3K2loPQVrUeWmts9hwGoR6bphue1kEiMGuy
rN8eZvR1PBJiKe67OaJqD/LKCsheRPYY6wxvRM6hWpE3t131jgtW6XONycv7ojNEjTyjM/rrbRgt
I9UmcGsasN73MSgcG1JZCS846S0LFBaLiNxL61zagk5lasobc/bX7t0k9rpjGh13S6vFhLjJSiDv
8EQf+6SNglXGDY/qdTuO5t1aGz4hGebM8kbp1a5xD67bxFZB3GscqjJa4yrCwzBmpOjlp3ZEQh3J
dcsoYsbTvTpUMszfk30bfemYmMEBDJZiiyVMvvtq8An0kb5p/NYQprJRStfF29lmF42FAFxbRjfb
YruA8xMvXd51sZFxO3kd27w996S1FEReaOe6wevXPpl8Jb4uslW01naVpVG5NAGCtWVvPkrHkgmB
F71KRuxBjfOZKC2Bv0RYPJRBrV3Wv9VY3hNGvOrTKNzkemhoA0l2NP2B8TpxqWwzkW144LG+6o9+
ton2dECdcGmPUq5p5ZSA31sdVcdM2N2EJ57jfd0Do6lF5zb0zjrVLV+gjQb9eeM6+RhPRpCBNtl5
k1SIJj46TsebVMmAjaQb1TLd2MQPN6f5qOooGWdPVKm1bMv71pHqMYNQmSeV0sWU2LPsH0UkxjyB
bxk8teVGgqtq282Pw5r7lwgSub3YNeT4QZqM+iB+NeFj3SmcA1HGAqE1jZdf4iA/GAdT+lZ5cKa+
IKOOndmJF0jueVr7pZmnxpZrLs8mdqvBvNqaE2036C/sQJeCiBVcSU78oMZZY/YVGHJeds58jQVG
O9/qKfDfGQEuOIk1S1Zt0xTBqZaOmmIzCwHisMHFew+1ywr7FWgv8XI9mKfDVDv2p5rcE3VtTFMf
JjgutVfFmg/dWVStxXVDneDHqmrdNqYRlZ9wEJK3o0WaerxsnVcmkUExmvBmI77bPFtlSUuf0VGw
MBaPw2EtKdvLurrHPKp2YqXbiHzPSU1z7OMZ3TJRiab5RHK7wxMREdqRhHmhiwu7daL1gsqIUIig
t8KzeuhNuHUt9rBJXQbjfW1V6mtbsSKmc7UOb2fmXXeNqij6y5z+8KLMppq1A40EaWN9J4tLozfG
JQ7XsddEXTYVBt9i4Y1birkbY4yE3EeE7VORVr7X3y4LcSmnBmXASVUxDz102sx+WyuudDpS2lVJ
KAfzrlcDRaMzm1150Eob435pAnUHpN5FqayUnOJwiwYnLluHCycdO++pJ81OUcMsPEiAPAz1ofJ5
1kUlWHjOCz3Kjgok7z8EhinFWYUM6VNo4pmQbls+bmkTtWSL1/OKZSMVlDyRCkAXD+SMnFC5Bstz
g/PC+aQ9ule9Ef8Vo3TDR8jshyZjuQobHSPUz68mFKi3YdH7d7YRsmRbQ96YhzUcMjvWPtUzyHBZ
BSAloog4lqr6JCrCCEhgm82nUI84xdn9Ir8MJVO0U/Ru2bFbtihL/XZqn9TkjGb6N6fQXU8S2nys
9o64q2yKx8FYTC/5W+/Tsw8NtAImDgElu5ydh6AHeso9/OESTHFJCsMcIipicPXc5b459T2/c/TT
VpwB8BBj9BBmNdjj65mYJfTaOWu7HEftXmGk6bMbT0DGPw18BQFkOoyOfRT5IIovEalyVYbuLXM+
muhJYf8ie2rN9Uce+98PPUgqJlER/RyzUh64l0dhzZ2KHBd4oqBUedWURXM7NlF9bmWecxy60PmB
QcOfDLx3tj9k2N08AXe1V0DiJgZn87x8Ps4uEX8e73EzanY3Z3lvYH4Sh+3gJgMOzrG3Ubw35V3p
U0WPPxt/6CEccnbtnrOPr6D3vTzxUWp29NyWOA+V8+ncE9jU4nLw0zeRo2CXA0+ZM7ZeGytUNqKa
3JnlEZEmmuoxmCgPiI75a4z0OxwYq0ymVvDwzZ3B8Jq4CjBWiy7XmIxns74qa/JjgGO9vZyuk78+
1HdwLJHWsEkZDu2+nMDcLy+bXGSfb7pujoMMpmQsWnE7LWL+8tdH2THyl2gsahqIUljgAclikPDy
KPzybjNxX7g5NYMdTannl09LpgHcjE+ozeB2/4hQ/t1FxNTLDHelHIohENRX71utCHqUpsetassq
sZrSSAO4cAkG/T8ty0NnwHNBKcIrQEHz6iLa2+RtmSfXo0tMTSxoVU42vLl/8FR8d6u+HQWZB+IM
htmvw5nqsmln5Q5A9r2xHaift3izup829NqPwp89VZ0R02sOU94Ec2DJdmXysPixB4p1FJJwx20y
fjd9/q+n5X/lz93tPx+A6R//zd+fun4dieWVr/76jxv9PEo1Pv9y9dhPvxxV++VRiq797/1L/udD
L7/iH1fiiXi+7qt8/a9efIgj/f6bpI/y8cVfDgT0yvVOPY/r22cUQfLbAfid93/5n/7wl+dv3/Kw
9s9///UJ7aPcvy3nl//19x+dffn7r5Dc//Cq7N//+w+vHxs+d96NXx6//8Dz4yT//qsTvcEiBk2d
SaY1Zp+7wcL8/O0n7pudYLCTY9HQQ9O3f/2l7Whr+ZDzhrUfIQUUDwxtCCT89ZepU/uP7OgN/8GB
G8yImhWMoci/TvzFzfr3zfulVc1tJ1o58elvFNx/v9UBOhv0SPvxWXYRwLwW+OsFoftkK0ltoAHV
7EZdlltnlwd3GKPgVI5GLROyZcozd6qYahlkQyADwtZlGl15kW8BpDXLeT839nA2A1Pd2YP8BMcB
NMyYr1st1ndGEzgPtjFGbYIl4nzSO+VylJu5XS6ockWM6wSodDBcTV7jT+fODFXnAGTLb2EbfjMe
sRFpnPNAVBLSMu4xPV77PpkfiW+O05UijFLCS/MJH4jRY2fwOb3a6x6zcHKnMKVfJbGOWEXmG8Kk
TmbikzE9iGXZ+KAhnZsvS4yKb6oTYbbAobMbwM3X/nCBhjA8ADTRijUlWDZxYwQ3mGPTZGmX5951
Pc7zWdi1Nj0xeeGxJbf2SvC9TVIsjlCHthKWXBKSDzf/GjFWYSe7YZt90qrFd9/S7vctHasZdnd5
toqzSSKUP583JDtDDP9MzmGKD0F+Njp99OBMKjPnpOI6uW3iIPS+8CpKQsMymk9DsyzBJRV3ez0M
S5hWOePsm2ViMFSucn4Xmo1VXrn0g+q6jvBGGma5BDEWLZH36KgcwE2IZagfTH9tm3N/M5QDMG2V
eZMfi2nMyoiJRdv0x2nRmS4OTRWWUTraS/bOGqG5nPUlxkRlslM5jXPU99PWxybsxuyooUw9QbU1
sRaFgR5cmBocKLF5iGRSjn69HBSQfki/btHqLByUbj6kYzp6U6mOPa8upiS1vzWPm9KkVTLk0jr2
hnp1ntuahdQvEIok27xaYzIzQTKSuWrEzoXyar7R2J6kXY5rSoNgeUmbueanhU4yP9ATCPPeHus1
p11zs/cy1Plj7W4rKKOOvC2m3yTdoiuL6l7lsydjL4QOFdcLOvXEtMhBTQqE8Jxb36kLZigzt0Sp
4MZzyb9J4Yw5NwSfEJ3M+C6iWNfDNKSkx4izbA7dr4juGzDHNQsvsjWgwXc6UqcTt2MocGgNN7g0
AHC9WAxBdFo79VbGRTVvb5uNPiMWucvFWhc3uiJ1DdSd5rs9q0ZHDEdUfS4Jkd22PozeWAwJpAv1
ORS9LFNuePClCCYVxXWwmB9Hmv13Tt/ZWYIrTNcmhWJ8DefJsbLEHbqmurRRqnVXai3obBErGOAW
Rda2F1hNTBLYuhueVbaSoK5d6lYgHBMAymly2Z56cDmvXJ1PZ2UY1heWEURwh3rllikDNb2lS7Vq
8zIPTTmn2dgO+wXxe2woEULYB9fNTAY+GrfotPUjo0mnsD+xKrt5b4zkbR02QOE+3qqoeTBlJFJf
he61b7ZMfrS/CXJH2tlJS+GbxcEvinFIILup4G6Dclsfl8Dp3wdjPj3TeEbO0duM5aNg7Po27DYR
k5nqWKfMmYIGexy95GnIFwXHIQiWG5Qg7an2TCh41mply8FWflaOuABCNjtuGcOno2Nf2gtdiae6
eGwklNF1gvRr6gBx4Lfd56e25P/j9vpiS77pn9t7OT4/S3bu/w82Yp/68L/+td19tw+nXSNa8fTY
/vL2uVefa/H0x018/+w/t2TDD9+gC8JoeTdYQ8O/Mwr/uScbgf2GDhJbATgzu1n7TgD8fVO2oje7
aB1qLN4+cN72HvP3TdkK3sDPtXfKnbtz71Hc/eu3/E825W9EmX9vyqi7v3ly4ZxCQ4YeyH/FeOyN
2i5Xp54PMC3C4KJkmLQeO4l34LGq6vLBZvo+H0J3YjS0seDq4wS/cIjVNNQXk2V2duoYVd6dT169
8g8jU58oi4FWIlQhWD9txtpb3TlfGLsSlFjBCmvivnfVu7akak2CGSpfbMvcKMF3xdiewfbo/LQO
xvCdaK2OISXmcgBT0pFrLNrQreIpKAcmucHKcAS9eFhdtXUz5fGo54iIUBVkZQKtjEV26srAgBVW
OdeVLb33ll/KPrFUSHSG1Sw4oo/bFPSHrAv0c6S8gOGK0S4PIxBZc1qF4T4pcX1XXw9Fgx1upqd+
SIyowDwuirIvu4WnihEP226qQQTvEV3U/lVrTX2UVCA4V3OkI3VOyLO9xms/hYC949I01LabjaJx
ZqaKWyJ+MokFcjwepRWK5prCkbVpwgT8vikZH51aZq12KFejfoAYcas9YibSmZj0R2tpqzYOfD6d
IJJYpgN+tNjsOX5m2MlsinZOu0Wq4rdCtuYNiK7Zx2ILOyaIdOH6GozInU8mMY8fpsbTkCgixHX6
YAh0W6dD31cPwMyVm2gRNZeOKPQSQ1xprrJAm49zEJY3BAoFn8lscKc4A73Bg6dT8xJbeelaKF3X
8qZ2I/m+H6IqTJw+NEXcLpSxaZEZzuctWPI1npZye5fD75kZWmcLTBMfkuxxQA3FzNHYDJGs3QR7
b+xx6Cd4fPCCuzIAn2ex3rR3srEpOOeuWxQ2iN/MttYhxic50LOmt3jiBMMR+9fsqve0tFPGHcHz
TlqrrxnD2G+ldszwsnS17Z/2yrGrdHO3cEiiJavYWJulJoUiQ7Z/0WFzNp+1BiOkRNurPQPPZpNM
Kaj6PKlljtMXJRxSYnbfyD2aMCmMVDUUB2lfOXV2Ygyhe+X6TSmTXE5QEUdSS52TxYIxcazECmG9
6Cb1drKKABAwC+Ynq5kXHfssOW7MULPQl62EnYAQB/fiAphwSSKmpH0c2GPoJUaltzPlThNOZ/5s
YnrmO9pi2NbiP8PkdojScKy6e8wbMybmrZFHCT60Frt7DSn7k/KMLITQQbRI7C2V8UFOmN/Hk7cY
70eh5zkVTeC9D+fZ/BDBIMpiALs24I7v+VRM28aDJSBtOOEyPEXdgAGpW5qmittSrAySR/05aCt9
ayzLQnqEXh0YLci3vjLIIfNjrSCl4ke3z5Vl87xmSBFOFn9bl2QTVWbFOgqx+RSEfrGIUgLX9eJV
SVXk05OE/UknUW/hZZ/DwKOaGnhtgkIsD4WqvGsXThcDtjYarJSmqTkGmI8xhMrXgLF+1+dnTc3Z
ppaU+BoouagmpT4yhhRYoO9S2xvZtw1LAnQ2LNQEyrkjVRsCc6gLEXmH64FJWHDFZN7qEyPwIBRE
C6PJhC6FDmDzm9m5sHMPh6bGNJ8aO1OP7egyJPVmsl/xhKhdN179TVknCzrud25ZtowcyOK693gI
e5wVCsH4PffUB9NnUBbnEg8wGLjrQvGKu0ufCs2jG89uASMtdGeGH4JbYCEmyfPPeVa4V6asvDk2
le0YrJ3UM0m++DQDYWfgbOpqAg6PoXKq8ge85NfYBLZRiDKwCrL2ZHjQ1JcAj482eds8icHx1luH
zM6imAHej8J+vmneXm5uzq6CB2UJIIv6r52J7NEs1LSMcCOx7JNQE0bDT0zJy6DUVl4VpTlCXCqz
3+aq8C6sDaZP6iICP/6hNvh91/1j67ufzctfA2LS7mkHz9cGyn2F9xSTM8yD7wwHv2usc0Z4+pPX
l9O7QbQuhcX/lCF/cqhdpfTyULhyU+OjgERBisjm5YVt2yyyplr0iKaUaBLtLt50qKyZuxzJPrQu
x6GGil3QQgOUm/wvmcpO/G4w/3+jLvzPAJ3/B6EamLB/uDfflYg78UK0j78cH6fuj8Xht4/9szq0
3+xWDf4evozt4T8rwN+LQ+8NhZ+Ncpp0M/RoCAT+XRx6bzC13MPBeXGop/bsjt+Lw+gNNaOLFwuT
CXQFEaj2TxSHBDvt1d+/H6fd5D3gVeUPpBvA5dfuiHVVNJaCxowrSY0voh62a6eJnGdpBPgW1JNm
Ct4WDM4j/6TRlf2pzcvjoItTAzwKZt0S2fGAw26RyUMUYAUzwxiAzmIwLO+j4IKtZ43zujqwbLlH
f43EKUg8Bixr7sYyYyokeTyT1n03jvJ8ndGyQh0ShzoMhlM1Rf5FN5X3hbGdzFBjYW/k2Y3oljGB
onsEsGF+leVXMF2GQwin4ibUrko63AhjVAZ1yz2Ub0d8idN+ze7Wdf2QwUwsjYBuMjg2RTajQMry
DxE8usQK2svVKvy0qTYTRqRvf2yWqTjptwZGyuCKdJucJcl8LJMyc3rHaNS7Qa7onNWOyXzRb0iO
CaJDhsv4rcnw/Sv03t9suvvU3qw6nbqqPLOFM8Gds7KbMlIEGYdzdYei2jpriv/N3Znsxq10W/qJ
eMG+mbLJVpmp1pI1ISTLDvZdkAyST19f/rgo4E4KqBrW+Bj2UYoZ3LH2Wt+yBrwCcn5jLoUWP4HG
PzkppriEK4bzbAtEiF44T12u4rVzP4O5gqjMzDPe9/G1iqGy4C4AeyLiXtrpg28uHfbR1t4u/bhZ
l8DTm5Zu58LdiTr1//WZ4SRZZk0ldwPPH0LiMOI3CQUTA+JiykeBoeO9wkThU4O3rY9tX9VXi29F
xrUT8IMjPOsoHV/1j3JbkKoG718AascOUz7COTFHtR5XJ/D2lJu7jExyDEB2uQIeP7mTxnejSc54
IK2G5Zc10YUTK1EHH2Zh+4CwpUhjTfb6ravR3aJxrkzjtcehfIUT+tS4ms2+3Mj7COZsSS1gwYZz
FIvGZ9eXD22+DUlbWBQGkpCpT4tZubc54LeBA5Mg7phvt3TorqRc7wZlq1muFa+yUOvr9bQJ75en
GrM85aZN8ZFhH9hd5mxx03UnGvOzrrK4xdgejcuWv+epKbBNNZjFLLw0urPvN8eKU9M7+kG63Vba
fk/rZiaCP2KJp063YZVNzTVV9oNd6g9sV/E4g+Ia1w+vLy5YlxPh5+dmMv2YnGAiMrg/NZizXOCH
a7RDRv47KzqMO16EquEMIST9i+eVN2v29lU9Rz5+jaWWr+yQCZaa1X6Btx2W83JdRB6N7nG0nuf2
pXcG8IFrJMw/pbUl4Nv5PPUP3Snk81RONxg64WL3e46jaTcwxOmpea7Q9/Q1vVDSGC9tRc54HcKu
MJOxqeck2PxDnhfpodJznD89v1UtOCMUNeBDq91cLeeqW1BZPXNPssBgXF2NCKf9scgzeYJSsD06
Gf9uVhAK0mrhJb1XdS98bR6M4nEVjDv6Z176b5mOcrk5+9XPo34KjhZw72BrjutY3IhrRl3pReuw
nW3bjrP8n82p4i1GdpRWvrypwbrHSbivFf3ebj078hhqcXq8eRUzdMlViXNOfqbEfB6yYp2jpcz/
tVX1WFHGEW6F50fEJz+6Xv1oaZAmPd/Go2lP52Wp42mprk0vv6och462bIfRMqCol4u4VFtqxQrP
1p7hO62e2hIEeKndy3V0AIP4MPeevuZW6JvdlZUcnTctqq1stoHQdZdqcYHR9Cxr2JJhXRWD4FY1
W/TVBDuBRWXMyliDl4gs9CLK7G+u6d/NykeFbbZ8gmgXbXOZdOm8JQ0hgJDGbu3ZXlP5Y23Ds67p
6fNQ47cJqTG9FmztrQQXIJmTmS3WxUnXMjbxUbBVBVWHAbc6CtEZv9goyrCtZfuhtc0c4WxPE63Z
guemKGQelsb2VQ4yuOBp24nUHCNvxEY/dNJgHsU5aTj2xTX1lwzFLsKm+lFp/hQuVQGXMZjxASHp
DXmRnzLk6xN+/CmyzaJ7SM3VDzNsigUGFgj1r0al8KPPcTYSqUCJrB56iGy3tBk5+7M3b+Wb0erj
O3RCEkJfeUv6PBMv+CDNEBX2L3rcQbjpqZHtYQaEaow5bxXLXc64ZrpEK/s/7IIvfjn9qZdcRqm0
26hsy6fBMP70dHhEqwDMNRn5oV4MtGPPTDq3TIJhhdSE8TSkJbZLfHxmJDFA9mhZw+ViRbKmnaLm
KDRVhBZqAa3o/qSGXu6qsTktelD8zKoCidk2P1SInVQ56DvcbhFXsqirZ+IWKJJgQa9rnd/6Xs+A
+61eNDdZQqA4SvuO+ykeGvsXvYHbhgnVinpWDRmf9tBwZeKhk157v/A9VANvtdHGSzItB0f7nWvN
3gKcH7rm9u6BLC+03+4gD3iuL569vBIpxAA19NRgsuvcMJq0OOcmvXmiOWBnt8txEy5fB9ONQNA/
irG7WWI65x0GXDDo3+TyKlyy8mJu+nGSw5F0crw21SXo7be0zz5SWztR0noqeYhbDOdiLM7Itziy
jDnCGveZDtkVJNHRXreo9i6bN73nq3YyNetVg9YXeoN29YLm7za/9NLLdsacUorc5SRkVvufmzqJ
VTjwxr5wuMRU0BqhLkSULs4LVoOPVf6rveow1+LikqQMhoaTWC+ubWUcunRAYvbzR+p4Qzz+j1yN
bPAGlNTDK+ZrjpHGk+PO97NLZp2VlRZJXf1B0j6KzknYIMVFh811NTDy2bg1ls/cR0fh1x5mi2Ml
q2lcgpSi4VrTjr4uj5VfYt3DJGysZFAArcv3bBFna31foc/5bFkWWnk106hYCKkO/NyCB1nMzwgW
h3lbnuZsbqItaJIpDX740sZcY+6lbSLUvXQ9Or2lI/BrP27XHVHCkAWziEeDYF12pL2BVyGsuWFN
yOFRB/jqaMPXkOl7i736xrEh9BzVYhyusGFCvRmfTe7wnlVFjdYf15ngQx0QJe5jvMoQ2XRKGYvy
4ktcPltVk2xBuXGvSyM/TGPdTf16sEuHVfcWb5kiY9K0MYUDaiyOwpv9uNr0OrKzIdgPlcWvV3ep
7Jhix8k4quwHIFMPqx6wbjPE0+RNb62ytLhWv7cajpBbtQdrrr3zIrWCHzRYT2P9w6/yWJp8Jm0d
IxBc+GqFiyziubTxH2MExyt3HXodW6rynty5HiJvUjj8JufSedRtb4S7ZGY+iw7pRjPlc8+gMY9I
IhmvxYV7eqaOA7GlMNBlbCq5NxYndiFGKku+IJ45MRoh+Vm/JmTZ9Nxd7WU+bNL+CIK5eZ0x5SWW
I0FKaDx+7qzrVBppzutq5R9G+xpsy3XsrJe2XWKHzPuk4Un1KZMzzQcPb55COmpgR8X2IE/japAp
ohVkMCE7zofFzD+V7j+OU73TsGMqLc42fQ/EBMdwG1Pk91Ar/9W2qGHf9PHnfqDvapvVk9fO+wqX
J62Db31jHvWtDO+z6a7sPOq4eGsHWZoMqFzKrWNvHnfe+m4jkmJzqAjLO9Ne+qeqbTAP5od5yjJc
rLlBcsXhUWfV6BR1ogXmHzF8Nxk4W0b1jEfJtpIax3tj1b+N1f80MeufcF8jWZscAQbnhVm8W02T
5BQ5kznl91byzuBcALJPCS0L61cjpzfd8tKv0Zmjaa6uVosPly+S1+SRVcsktdROlm6INlpb6dUW
1zT/bNq7/nKrSrmfG+3oyP63nE3ezDidTOShTv+0RLUrsVSPaHFKbDhg28RpfeApjRb2+rDDOBqP
Kb57zpgvxIR9sayJf69pcbRXT4HgybuoI3zN/fOwWFMszICHRyFQdSyA6ezb5y1vjcJO+sqhcrT1
0v1od2Fvp89e/wnFeY2Inni7zX62/NpKnB7vuipB+3lW2AsE+NwxjmyP58hjScgFK3XEnYGFy7Eq
f/WEjPLVO2CXvDpr70da9Y0WQZznS3r242p734b4U+nusidgY4R9cZqMd6s1v5xy45mxXvOhzHas
GXlreyl679owWMo+bHHwf2apkf4mP8aLtPGLXguVue63gYskvt+WmNrwMixeimc7xRKcQ4+4SPpM
dmPeMUO4Y3sc75baWjZlaNrMVxgtN44J92zZ5bfmWB+K8zkUAmkReAKPpDsnUuSP5mp914uX43Dv
X4zF27Wt2k6Bku9IKM/KsYf3Qi9/ivu7NC1Zntahaaj9sOVPDoaixOzyK7nJH9lrpyGvLTL4+GRK
L6ad4ocUEJJ2HQaLf0G/uiL6JbIqNbqhWnJPtN7y5k9I4z/QBUOxZMB1zzQ01h1zX1y7YAgOq8SH
bbfVEOQJBKwpQCov6uHKTVfbYaa1jvSvOC/VaMpd4DfZx+h65Weq0RJZNRs2BNuUD27FWD/iE/ok
HtRjP561BHuDf5k3LcCazf41MsxulkjRCnRhtWkPlonJmeXPpBuh5uV1Gxv1Zv+buwzvLORJdS0L
a7oJZ9DwE28+GZem7d0tFHISfSiMIctjg/KgNpG52RkPLXOu6vdNqU1tcChaQExxOpId+FXruBwi
38EPvde6Vbukrsj3PGl1KCi5p3ud8A8D9zo/dmrGGr9y5LJSJhkb5Jbi8q2Nx5FdQjjLuWkItmXo
cOawiQhIWNaHw1bm94pz22Bv4BCiJLMh2mRG/kDiYLB4nzhH2c2WJldRG4v+gbjLLBnkUrWA7ZBF
GaZBg7neEPa6xllluzs8Ad1RGRzeDKnjwSVWaF894hJ46ws3P+KRynyQC6s4rIM3nAMc569tzZtA
Wq7WMJK1Wx3pPSAGshY2QnyztN41HSXWcvbS/Ab5j4eJ6Tec8eJdJkosOI/8sntCQqpWP1FSU8WN
XiHH3bE337ZXx85xtK+Lo3GDDLDLroGR04TOdS22tXT91TctTCgXb0I2lOt97GQ1gwedYKvYdF5g
npd6vYhACGnGH5D2pX7EPU+TUdh6zlBah2IrdczMjtEbHbk6ogNGnPt8UMe0CZrqAWCIDk1mMLY5
0ovNIAnVe4s30Ncz9upYbZ67vBSTUxl/ucBl3t+8obt1VrKxT5mTustHnW/qYRzt7aAbLjGpdFlU
RKA4P5hb6xrPvT0NacRJYJwpgwo4mTCbrPtmLNi9OKNPVkLZFUJFz2nCedY1PhZD3wfBAI/DIXS3
FIq1AWUAoR7gSSFshR0kcrdCXlw5Q5YLSo21zVySTm1Bl4iIbcw4ndIF0MZO39b0SBwpSyOrX9hM
1SJl1gNLyK6znXTv1i0+Cj3rDe2ZsBK2ki4gREHt0NNqLPJvOzKhEGtw4pFunP3SrPLU6XP7m6RJ
A5q4dMztqPQVj8sUpB5g5Wo1k8bBu7Inzdk/Z3nRneYiFU+g+NMs9vvNzUOXoo4dSRjz2KyVjJw+
yz8obpPneakwwEl9SGwd0nCYcQywbNpS7g+lMP6ObhocHTYELx174uc+99uLOU7OE1tsbFVlo4zT
ILtpgLfhBO+jKpynvlHm/dpdlDRSOHIYQ7eXK8LGWqwnt667+29fFQgiuRM8cn9ycM4UBR4vopp9
5gFCdtLSszFM6P774mTjP33wedYVkawIgErz0sCLvTWYQncEeMxzbQvuC8YD1itUL69khqiNriaF
RDSe50O3itCphPlSclx+BFyfT1QIiJd0HJhHbCUDpKwZtc1hGL8SKQ4+5LTy9q5zDEkUiy3ii85L
Qlg1d+NCSuNP6VV2FY6zUf8qSgAiviE0fPxd1l43yxj+GqK58RxVBF+74p8GTYUHVW0zhvhR8orh
c3Z3rp9f9UpHJG04Xxjaycw8s+E2VGjhZf9ttTLFWXPvcHpAxXffjaVjmhGeZKPMVg/px+D6ttnm
2PF44Vln5blAsWnGTL2huaqV3KE+H4yA/VTZ2gzJ9g3nOsdVZdn7TrcAIVvTVO0IwMgDMpx1pOrX
IcnhEyLYrPZobZ/Z8KwGAeEHl98DyueKI+XFm6381PMtPFmsoXbQh1qHgHrL+KwZ+V+j3BhxKOVb
TybLMXoTfPtFWcSafHuTodnk8nXBKcc70LLkTkzOcgHYAbBZdM9baa9Xw+nJjIyWf3Zm7ld83uOT
xQnD2DE0iVperRKFwERiOFRBb4b22GoRDjEZugOSJL8LfTmX+IqS3h/mHYWbadRbGNlc1ejR7KQo
quN1UtlFr3idOsWer1UV60MJRcF5GXQm4XavLcF5qcVPY1d7iR9LY7TxZHWsg/UwBVgS2OCxU08T
Pd2mB+VL9qF5YUQdEX4eTqx+vofgTLZ5vtitSk/2sDpcfkrrx61H7b0QVlbv9Fa5v0rY48oyktl8
vPfzfriyOBO2GL6Xrc4u9brQL8PgUIS02c3nvjPLj6pd17+VbVW/DdgEp3TVYn/JhmRoUvKEKDLe
cAAF0QXHsdJwzdVd2Sx7ns86O87EDz4qryl+rNHJbjTTWn/s7R7AokoqT7zSrt6A2Bi/3TborpbU
LUHiWmpfYui9Kfa05Zhl5fRqbEZThL4WzLfVFNuT8sYU2Z1Y03cx2OXJpNJlxx/aTwA8Dvpiuz+d
UXkPGROSkSiznL+G0UaeUGN/s/BzHPze0fckPnFJeN62b/CfaVbzxL6Y5yQ9r6uN/2zE5ThnS/ax
DiRIFZutKNAnYkPtTfAKJG4GV94NhAhTkQdHPbV2ksO0vyeLeZHXIZEUvpJLPu6yrb+wyZZoz70f
ilmckbWKyLeEm4ClMKJZoPFuE/gPtcGpb6xDZ2rZz+iRxrVbecZwDztjmsZDm7p2XG6OHS+a94BF
AZySE7zUmuQyO8r5IPE/MytkvNjnhLQJdd1t+sYKk95O2y0eoFroFPKNLkvDdXv0ZPubCs2/BXTS
AqaCMPuCS1bTnCak+MgkJR6XhjjNIx61ik6NtLe+vHVCWMoKbedOjAX9tBd+kx47v0CIUe6b4fLg
DzDQbxMNPudcw/+KppWs08hI52s9udppuLmd80I7e1eiPsJ1kl76bfrNmWVEjD9x2+stxRcdCmbL
ZtuueYyDDsyQxnZonCwv8eefwlFcLgLz0DWyjtZxfkqF24d2w+dCmsBLJn9+J9Y28D12rog21G75
VIFRVzUnHO/7NAc2Qvd4yV+zPvtWEbMXgpKStTtYFG0CNGA9tNbsHHXaZI8BYu8B19D8m66imtEa
Q2dukRaqnA/HpyxyGk40+o7Jer/cWO76ZJTBuJtFcZ6A/B7GbbHIopTbhgEXCuhSlyIuK0I+0jZv
Fqgzb8mN0ABuH7X+wOutiV2EOl/98TflIHjoO67X3dHAbkgsycTQUhrPVTYmbJ/rxBTzkmhGn7CN
+Vz9dkVl65iYpvHdLpHOe5puoVewS7Md9ahRrk6be8O0qrllpKce30DCtXIZD5WN9lhkoEGU4okp
q+XKSmHkrHOLXVXDWa6HsnsJUv0SBNI4Tlr9Ko31wRTLz7J4p77rz/7mPRRd8Sv4j9SHh4kJHhNy
W1dPHY6jH4FwZxbZcJVAZT6LvPRuAF0qNIphOnDuTolTVdXZr6m1aEx+GEU59JNrlt/j5PVhyjeN
QKkV3/tNQ1+Wgr2OuAIheLMR8fWirdHvTSb76UirRbTJ8okV4aH2vUOWEf2e/bt1WDF+WViy5JBI
bbo1zpiA5vwgyOM9rf0UWcPaPAFUdb7aZfafneCeHUk56ZiW9OocjIKxYjHt14WbAHaRWQKPscPB
bZudZaFj1mxZ9vNYjQ/Ks04mIh6YMHWVqZx+BUGZ3VKN4L455s9GsyG5jf4STd2C2WXGvZsF/lff
s1YkvbSaF6LyqDpyTo96ayOI4byp9M91641DA7KMcgwTIVDtFTUGu3ayXieOkngRy3DC9jx+L8Xq
MYyWHQ9F82zlItKb7cE33GeA09+mJfYVRyKefkohefWO97D5S9mwtRG5CkdlHtdUO4vSPkKoPI5B
+9kRw8yb+ay0emQQH0YMUG2ZyA05sesqpHUO9qBaSjRy/Y9FHXxX8dMURf8D+u8Z1sqZLsNblQ3x
WuQLQCvN3XNbWg9upme72ax+rYiPc2Zab3AHThNCXlNSckGK5i4L8kWgBEv+WtZCvi+1lpQ9Wxc/
kx0pW1iPRgZOwxtwNInsDN+UZQEb7i3qsd/svKUXCe/lPKIj8MOTHka19oXrbPXGj0MFhqP6qPOP
BLlom0AxXkQXT4V4sBxoBN25QEB6VJOe76bVuRX5j1kp/EWFRJeBlbTzmiZauBD+zmdz+R6GxbnR
3jj+5EJNbiILXIDLMt2V9LwPoNnyFcSkrSGShvAdgyeKYkbGYH8JfgmuINqZDbl2A+ne/G6F43zp
d82t4v8Siop//z75nT5oEXPbIBPycj08IQ37ttmsIyNMU8mJbQqMDlOhOqdyJpXs+7HfZfrFcN1y
iwePhZRd6dsfL2PEQI+p/zKMCvaIxRyNXjVxgFWGEGdBRJY1WfpXJ+MumYPysVV7k8EsAj9R/LYm
tapLalsr4qYsBo0F4mJEVTv+vyR4/v+0C/+fYzthW4E/+PofNhAsvf/tEXaw9DokdyAAY+ulTAO3
1H/bQNzgv1yb1zBNWS6QYIi5/9sGovGfgIrfaw+JLeP7uFMx/9sHopnmf/lcX8CKkskyMc2b/zdG
EAJ+/9MIAsnOuTtULDJ59+wrIOn/6Svy1TyYCp8K+eVhEUnqgu1yo8IcpvnSiNxUr5pZrvoJhhPX
Hz1rXZ5Q1uLrNyKY/c1LIvU+R2MsRCKxX4x4U3EWcqWxhTVF3bqhqzK3N88jQKN8p2M5BWg2FgES
I+F7dBViBY1x6yt/DHjxdIqkxGA5/QMime2jclpepl7RkZ2LKlTfHNJ5gNuTsD/eFjvaxr6/A11p
+vxVtX1fHgkZDPXOHjz1T9Xd+FmIATuuP4J6QsZ0k0aVRZxCEltgJL0OU91EadZ6SV60Nw1fZVLW
k+KP5r/caWr/aAo5Xs7kVD2xfuu5b523RTvREpdGGS7ZMBtLyC5N2XPdhfPT1Ya93wrtrBt+d0ZF
4DohynFnuB24WTDQDobqm4WjFousZ7EasZ/kuuVxCSkDoVUJ1L5xvm7YSUPQDm7cetlTWnPAMN5d
HQoHj2O2Di/T3LmMYMI/6iiMkbEScQT1+bepDUDFvXcTrjMc+1k7dX77zwBPYiHIRk4rtN2w5G/V
NE97NYsNGb5on4zK/A4KILR3mFVsp13/1gFcTAhHNAlC6DdlMJ/IVExVJvKly/lkuZl2062pS8yc
sL89bEtcQrgKzTafX8pg+lj5Ejx3HT/qcLcGVY1I3+7p78+cJ+CQE/5ONOmC6Rh8hUu6rnAoempa
XnN4FPqPgrvwy5z1nCuL8ib3pW/y9egGdWoRb8c3/pPOOIZ4IFt6SKVVO8q8FjkGxR3SwziyqXT1
h87cbD8JKtFnp2zyvRcNsIUBGXTV0FVjw+5zA71zNvx1uvjcVNxHyB2B3ya+NBrH/9fpYlzXB+FN
MjAfM7iIdEWEatSN/CQHpJnYJjjS74GYWFli07z8DK+jXSFZgRKLhTbgdYUS+OVtOAc0ZtDDROrq
Cepu8IT6NRxy0/Ei4+6CZU+UZpGbj+4Hjy0zkzb5QFVdfH6jXo+HrBz6Cymq7p8loEQA7wBFReDW
PSnkvCtvMk/KpKUTVpO/ZI4dNvKKMo3KuTEjIVR+NRbrUXitFbNsqKPR18BEBLWbca1JC55iX03d
fIbXYfkntohr5+2RuLkFyNXrInJu2lkZlX7wg5FbAXHyyNa0NQm47rFOTnv5gJFeDAcqfQqd9dWS
DmBhyzX4DrIea4gzww0BygYlzUaVP0ypJsK1l2/Z0DqfmmqzEOs6a16QAWq3Tl32aEME23uaZiSB
RssIzFY6F3p0JxUADfJTGuTMGrUma/OPDZt/mI5Nf8QcSdNY0W/U1NORFjR5+ZQX23aSdn3PGsDY
KfwbEnV+HlIsKp0Y+MKS0sFkMqidL+zhg4WndmYZh22jHf0Ld4DiS4gcpRlSTCLWjQ/DEkHINM8f
2TKobOiPe79U/h4VKUOUoWb+jD7hc50a/L1v0ldV0VEUoYOC5c274KHcAv/aNrYVt1BsDrqdF2eV
Ke1M1th+yx19jKTIuKLIoUqYAo4SwsyLzvck/M8/WWIUf8HG4TNX/ef/illl4MQK1RxQrsyvg383
H4eP//wGW6ZAbnSbFfvm/W/QXPV3WAbCVXX2VULGOS/KZqXRsqQUGYkJoBn8sUKlt3G0JHY5Mo7Z
0OXHZh7HnbRdfr5eEfzXWwJdE0sfr2M7kbMUCdWymrfemwmQVDw9OcCqqFvc33TNFl//+ffBr2Xv
ynPpRCeucRfFg+t/PkMgNcurvjDT+oOdLRdROdm7zlfvR+A9uzRWZmGDG/UnCRyTVVTVxHIgNFFO
1vCBX3b7Xuq5jkEwTWzpmOQjZ5Hu7xJPDrO0Frx6JBBfBvZwv/KOVUFVsgcoDB9jY9X4D8rgRlab
vvrHMlxcSkmIJjBgvRlDQ+7x/d4yoXnHLi0Wvbx/xq5p8lXf2mo+WYvbkVwrHbbOMApNw8xKUO7T
eIIYLTFMAd06akCJXmXuWKfFW5f9qNxb2uovEIueV7c5IEJscesroKLMdJU8Nt60MydEKcv67li6
oLEKxmwhqbX1kMOyzr8pq+dB941HX2zvZDqgfIG1Yn1ol7utNiRBilGLbSCGIe8csMHDiP2P2/fO
BkJGVsa3onXZfNQeMo3IKtwW/cw+S4TKvZ41U+SCjGPT5WGqEECK8LcxerLPNSDhjV9eb8B8mwaM
kmr9ZXlE6LgjvJZm+olu/8fpA5ZJjfZiDKq/8i7Bw6HW5mDA30qKSfF0exzF05YFybz5FUCR0n1b
WmeJSbnLjxVjT+LNnnYmqKARAWJF3AwGi0eZHY2AIkFvtf1/iy53GxtLnR1PvVaKV1a+Pcsxnc5A
YPaSJeGM6QxvqFHezFLzyI0sKOlqFDgdcv+8VgiIZQlPr3YBqnbZW4r/NdRUuoaqR2Mai3eslfvO
NZfQrWZ3P9LvBJ2w/JPb+YolFBBg1ZrDv1FHqqbHVo8Did465IYXVsZ62LhEJYSS6kQPIBV6uFk0
W/k7YbdHe51NbmJu9SAqcIOhqpe4bZQPMDbjGHQ83DD6Bs5lmI58XwskzNVNJqPjNng/q6HPElRp
voo156JqjdaTstkrCzWnkZP2wWPtjP2zIV0VWV6lxw2dFC/twEVdNABpyzrFMaJVOZ0vtcxjqRuw
6CvPJp+InxiBxzoyDfpFnIN7PJaVTawH1ld+3WRd3YLKIHahcYMKjVXTnwY/Hd4hq6EKDXM+Hf3c
C2IGUr8IRctrxF3N8eQRuMpnf72mrFgvuEaqqKXknGtRVz/lYLSjre/F0bhL4mk9pKS2A3eMU3uy
9gPrADTnOUN0bfrdACnnFXGAxKrS2jae3H77ZDtFUeXkDPHiDDKCo6OO81y7p9Ui+MYKSTvntV8e
nUYaZwsY/0FxXv0sU9vxSBbarUDe5TEV5QNKOwmlrDHQV+0Vi/TCnrDLYAqRKuKQyaghWWOyO7DM
s5xGTLyd3RqLXCM1ZcJ0fcg3fMleR/ynq9vu0ubtEBdk8nbICxqbQH14aVReUurGxOj6q7i7GdfP
2dRo5a5MFAMxeOKZ24GKPefu5YNx+rdwWidRzVTsiVVVNH8Bh0nwFYHWrDtgtEzqcbqplUWqGTx1
lJkzQsOQdUvtqtCt//AXl4+BGqtk7Dn/Z33c3uZl3bupzYIn14rjpgKC9asduyWqtDBr98fvPH2v
uV7Ud6KM89KyD/g/Jcp0qvYEsHGxKPQzGMpA+iiPbBliIT2D8k7cyqPIMi8/xlLJiwEG8AlqN0Sc
pv1FXBCfYqYvpwbvwGvAyBh7ppMfXVDVkTUygI5UNyQFdjfsdM0/3ujPmzk0REEWTjTdv5LNe051
O8NPQK80r2VzOgykZo9pkNVPNsZRosYLp1q/YHYOxteC0f4kHPnjBdMfvQL/vDmaFTdlZ0eVMniZ
IQC4I8dlMyCKFN9UoAbxJIovr0JqURucOmPqbwPfMbSAe8rHmXjTdnYWMWrISFBUHrpIVgh9rPth
2F/qpjEfuIvU+wa+X7ToVfZLt20Dgn5Q+VzwOY9JLY2MyqjfTN/hlMH0WRrO0YG7HY6Gptvluvnl
FxU/X0G/M7oZhyKon7XLslDLWLmndt49LY2nosmo+nOdlQ2/JjONB9ydp0lfNqAF6ws+RPdg4x4E
z+phXJOqitPKvjaO++VX8q1oKIPSvXJDIpucCOCgtpM9K/v/xdx5bVeObFf2hxp3AAi4eOXxht7n
C0aSzII3AQ98vSZSV1LykE126qkfpbpVIHCAiB17rzUXUTIJH/1U3mguNSUKzflH/SUiz8Vu7rRX
QUH8a5OoX4ytKXQV2DuQBdg96UbdmjjhrjstB3tlRo65nzQGS7byYl621n+oVQkHkwKLuTvVEoOx
Se2SqLI20g2rBVzC1641cYg5DAcsi9+prkx/h8CBJqrQ7pJC7ITmqb1vMZ5oRIQaPFHnmmVMG9zz
wZ4YPWBss4jbs8B+wl531qhcTQLNavwHPMYztm2RYyBrg13AnH1JPQneMpr0Gz8U2mPfMCDp/OF6
zNufxlSm9zmdIAY25U2tifgusEwEz1YlnjlX1evB09+ULp29FD1roasu9UG7nPTiInPzTe9RaeWB
huqnjLHgO9m4MwpRIUMIX5IhOuo810ffgDBNuc7vyDARZ5DcJw4yjsqvjUVjB+PSTuuUUVOabOzG
NNGapejheqvJbyA0NWulwRUdfRjbiZno605OzTZBoLyy8kAeOj+gPNN+uHnYnruS4QQE+O6XH3vV
g4iM2TUZybWl9faW9QtwXlL6QLSt/CKN9H5D2pp/3hsaW5jv4akYPMi2ETWPz8N09D64ohMLzwyN
C7aOELedU2BajaB/nYNpDNGNCfvcFoSbYM5tLhAxJYtQExjsxkxdROaYbapy0Jm7cYqHmzAxv5Mk
pgxhdz2MqbYZ5nMoxYrDMK2xOXir9sUKrYHyzRyXKfZH6KtZSHNQa17CDoIebhlsqKjBNg5StGPB
h90npfFsTzSobS829gCSsXy6SNZpfTyNfRosgGAmiFIG/THX3GrTK9+9S2tXvw66xjrGsqS5MPQa
hbmk6Ywg5BDlyTV2Gw0VqyPWuZk+elHobD2rtJdlh6g/ZUC/6ztGEl6Io2QRkMSMg2bwr7i7aKVq
QqKmjP5xC3nvFjTDc+UwLxsY+rZnbWnJqxxSIWI3s34pnMxa5LHHQ89gmpzZMCqxyOX07nunPZv6
IN3ajaYjp8XD47Wcoag25DUDx+629qDtnqVxbC5LwGg3YREYK87CybbIbVR7qFeOHFGbVeEGLu1h
o162AOTvCpkVNwyC2QYs1tlzBWtim6VNdRCFnVzAAu7eRkAN6OqUuXWTFCc0tCiIE16+GgpLe2qQ
XG8LSWpvWuXlZYbw+llXVrmPiBssz4IE9ouhWFwayw4f6jC+DiFKWBz+g1D/kdplfQ88eVgkppuu
y57aNZe+2kyDfR8hklvR286elJmqIxDLmW7dR4+KQOFjG1MEGOjVK7MrV2hKxk0LGOJo2fkvxM3G
IejD6cgApz8zLNTRIkGkP02tyxyET45MqHoLSzVY2Rpp06UfvBYDvh9/zvRSyP7TKjuvOH7VU11c
Vu6QX7vO6PzjOx46giBojw0V37VW+dHGjVqYETqTyR95bqdHHl20dFPP2rijKZe6HtbXLsX4Vcth
a0tClX4oaTogim5SA6RJ6yw1h49lfkY+IGA4AfxBxODxQUhjqYeOjVhA4c4B1Bjf9GE9bLsod5HW
QveUdtZvZI7DXlZKe5KlD3jPnvC+KD+7nfp0YBIPy5Dnr/Yl5dC6xkyPDQanPOce2+QlFJCfjQTT
2CobzW5TQJpZtYyOkY+1/sUgk3pBQZst8yG3fhSolWizBXFNn0M5W1I1yDWmrF7loaHdOw3Hk7Aa
mmVruskGoBt+lKDV11rMbostncmg3mz5u8IdmrseFJFKIYWk1SawmuifdIrSn7lLLE+fNGgNcCts
Ogw/z3XJ4qMTt0GaNCb3V8dUYkGsmPcTbVyCsyBvtxhava1T58V6pG3zlOrkScYQuUO4443xJpG6
g3spa5gsUStvCJ/RL9UU6685QMSV3TFHbBrX+tXSTloGAGmXRewNxF/FOVFOdGhMn5dShkP5QAvK
f2FoW1z4MVCbHP3VMShR7gV93r9Gsn0UgZVc9EGETa6pKWxsORQ/xmGwbswBRYM1xMMzjpuGJcTy
XrpoCg9gsbttwsadoVAZnRsI1PFtV/sswgXGuz6bD9o5gvliMKYlkUjRwirZhIpwnn8FWa4LpuCI
BpMEa1IZt9GLYP4DcjWNAucMXml81VSTu0w7gTPJqSOP4qFyL4SjJeOhn2RUbkIHKzNQo5VmNgkT
KrcWoG8jNp3Y6A6tJtXO8knT4TtQJEQMsXtDty05N8oEjo6pGNAz1AeK3M/qrJCxcmYE+tIf2f8r
em5w5B3/IB2it9NRM9emDPp9ESGebQVORqVp2q+2RJJp6qDtVNBdmZk77As/o3+WFNHGNxRrYzKd
S9BRm45+4zF2E/9a42ejKB3lFZHsBg1Ox1uMbVqel77u71lbM9LZDVQ7thou+TzmzIageZMUQmUR
vAhTokLVby2aq0ctzx8bw7+NBDID3OwQW22yNRFUrLzQfCPso12YQv5w2niV4kUCt54FB5qL6V0D
hpQqyFzqiXvvYF5YYBV1QWgEa8NoBLI3BrEGX8NKjCZOcGQyWhkGizA18fMM8TonWGFjE6eL86Gn
wByRkRVBcwuggNemTs67MDBZ7tJpDfsVRbFhmnslzG6ZNuNDkLdPBdPrRWi3qzrv1gWnUcL99O7c
mBOffD/b8oHj6DA0OAz465cTTe4D3kN3O5Avx4PvKdeEFywDGbqo/pHwEwfRbMehHjdjhUFPlwmg
NL8555iEfMwYrJcOFvuSBI2Bb828FoXqt0oCC0WcRLAm09KymqxfcC+qWyeptRXKIlqzgoPUNKY4
DCvD2RJp551pDfQ/By75irOVpHXfJuc9qVnbKGvSHlkVJhwvjp9aHSaEG1r6VRw32nmkNAPd1tRa
K7YUeQkMJlzNFO4sIhTGQDNxpo0IUVXTGAtli3StYAZfdw3dAwR32rIW9fkUUNGD6mm2bVsFO1k7
BSCRSa7dquccBTu5rgqevQcRtXIAKovfd8brcIdA8EbmlMpEDFjEOftUfQrg8HyyMmXYrZDSuEQ3
DHu/NUF7u3l50cfFzizix7IOzrtSeys7vBlaZHYMWl0EaUF9zcQV84vLIDBAdbCFD+ss9cCj+rO9
F8+p4YV7+RMtHjgYaIQ4RHnhDgGFtyj9uW7PTDiv9H+nFkk+YMnrrmSEzyifljT+kZrjxCKeEJqk
WqeBtRZI3ofeuwz5uJGBl0ia4yTbeZmL2rNe12bx1I+6PSMqOAYjMk+s6LGOo2LF8QEiG+MhJBMT
Y/oE5LqhMOoynDi34uJusGP2t4qebC6cYy7RmgjcYuQihP1KCXdYTZi1VrEHZjpFjqNCPHyFPzCm
R9N652r1cytp05mYsheB5g7smPrBLxLkF6PXLzMQsAfL6+9rXMw0twp9nZX6U4x6iKUl6bZOi7jX
oeRSjRjOzRBFy4Kz6EaKUuxLu71xnZLpyJB2FymdcUEXQCtXskDtBAUccEn3owvlre3TEomLeMNK
3y7B1MHrpjrZtUOi31E+xptIvk7AROjfzVJnXd5RRz4G0XDJQQOXA7zr2wiw4sg85wIQur5udTc/
tzTjDWEvjaZyqUcTPIam3Eg15dtetOEejMeGHRPrWssr4RpRvxnnY4BM8zVpjW8Ij3bMoTFi+dYS
IffN5FvFHpxbfERktgikES9Nmf90PEbmVca5B5DuTH+x6l0ikJCOsL/ONBwIxymO95ySINO5ernB
mvGaGuVdkEQ/uygy9kGpGdukj9MtoFomSRSshwDw+kZQqh11YhERVXn9ti5kt4KgIS9HYb4h+Etv
QcINu0JTI36+srwWHhpXNATFMgBLj6QGFU0Apge7RPscDWwjxx7GDnF0LOnokrMeYF/ajhszY7DT
OUXwA+6/sWwL5uuTjhaIumuH9hVpnq8hUbK7jciJhein56w1jnXQrieBSIpM3n2KdxZGw4w595O1
kcbPY2Fd87x3g7BWNqA+rNRsc6PSV3RdN3US3Q41lt2Y0Z9qc/8qCvkfdW12qJDV4oQub5i03Yih
WrdmuCuBl2XmHNQAIs3IIPZMqmwOlt8scwxo+AQetIBPvRx2SYJtd1LtG+ohcic146XOdPSffH28
GpseMnCpezvN9G4NB4sWwLX9UAd7WyQr1xJgoxPzaiD1DEUE4ztJh3KJ9xmPTi05TyoHJXn+ZMcN
5W9ePqtBu7ITmPJGfUvS+UgGsLEjPOQy5LS4Ys5bPulTfDHn8aDtWLJFoZ8v72F5RBxc5Dp3xIUg
/GxlIKzaIX8eLwK/2BYEdS6QgFurCGQik1lmXaYWLftgeJks4e61ykv2ndYTWdD4T0h8EVxpVFBO
2i6dFiVa2Qb1Kh2H5yzUYYZM/rnJsYXgWH1VKZ+1ge+I8CImuIW8DBggEGvv7gMvlAdVYw06G0Xu
PtIQIwSEDCGiIxqQA65+UBN1nMNRc5U5TbSm1VA+of9srgbXivdaHEXnksBOOgkuqDy8DrPPc0Of
JdqFtYbfwkxJfWKwWD5YKu5fLEXBXg/0XXjJ8/Rn5Nic1qmrLZ81H6AeNPm6KlcDpZxWJm+O01ko
V4KQgYzeLgcJTJ76i5luhjkh8Wk9hZ3lrgS/DGReOIBSsHtTmli+sXRRXNktneSAbkbUubcRQVbb
zh26lVW3r1aS0HlgSEXP4qxtI/LU2S6yvKCp3uaAH4uKRcO292af3RiZ0zHS0NaEWTxYfr4nM4ZU
Z12/clqy1kyXENTMVw9p2F71nXnPKDQ5c0rm/5oDvU8ZQbXD5jwulU1AR0BEyKDp7abD23/XFp27
96z4ppmcnedD6GmVQIA/YIFsrekaZlRJ9E1X7CsQgFheUubxxnPXePWiVyWxQjTna0tProkkOmCV
d9B92xSugbsZGYyi2RmJLCGIJ5sj1gfPv0iy4MbNaVrUbseEH9U5uw9K21RHbQrjvLV/1J7xo0Ve
v6iYKa46tK5nVdw8BEX7KvVmqXxYR4NjrzoriHiPxRVRS+W6SNE7pqn+6iRRtoX5RGi3y3zOTUJI
gI656rxJLVtUd1XTLYO2d3aFGz9rBcOIJDUpFVF2ar3YWHitgPGqG883OHLbN9h/qstgcIdl5Q/O
sSqsFpcN7e0uY1dm+RR7XGAQP4JiyQw63DddBFnQUMVWJpTtjM9ppvscQrHIYeILvAeD+JiLvEzs
87CJDnVetys3D7YI4C5ji9dQnzcanwNGFSerrKhXTC6x4iSiogPEBBfU0yWEquisqImdiN0xB6oZ
JWuo38UqBKS8SDwCgxiVR7sU2+dMZHWXGseCMz/tjnZq3YL/claD3V8rgWJEd/UHlEw6CAr4rXZQ
hLuoM3+KgTZGkZ03QU64t4l1WA/IUpqEBG4CuomKXHC6yTSXPICAgx0GkT6m7ykeOlEOKezboDTE
LxTtvlr6iuk9Fom06HYC0X2CrX9yiOtQ+DnOmcnCBjWwTFQ7AtgM46jKKtRKWhWKSVQVaFhJ8RT1
1ZI+evUTxwBuKhcW2GNIq264rmklQWmjGdlv+Ie9fd5w/iR+2XPG8Ir93a8uK60Y/5mSwYO1leol
/frMdfUtoRJVsoZZ0kFCgHvbF5C9VKEvY7xYBpI4smNWzuiGyHb7QFw0tuWWNyZDMapp3vskOg52
VLQ3XQW24Ez7LTZu0Sjl+zwIwTxIxt00723ZOotSqE7fwLqomDUnU5GgOqT3Ol70g8/N+X5BSwuD
DHi02Is5LeCL7Qz0g1XTD9ZTrvpJ30uMzXgz4sEymhV1j+NdRogneI+JJgTCoHnjkgTTqIPH4Mkr
1BTeheUaL4Oyr7zKnmOzyJJPwfJumqTuEQhbaEHiUm3JS4MF2Edt8AOOXnmlJRqxG1UOjm9hYj+Z
dZVkRyD0uJkAx95lQfIUVO7aiSHTh8BIzazt1kEirrw+exN+u9RQ4KAaHyvrmsF5sSe9Ca4Aq2E7
PSDG9bx/OiCi8/U75yDz+r5Hxc0CE661wCfQuTU2cGA2EmonMtsFw/rjaEdEasfGjJooEP874cQQ
JqLr6JprhhfpribIEHJaM+2MrEiXlZLIftxmeAAksi2roTj4EGfXOWXvoSfm7owUSfwwdhgukU7a
V5iSBK3valNpeDlqIi1QnpYvueZdhCbeFzNS+5403A2no4EFbiKhJDHtcAUWDjOYSTKQHvKF9I1r
3Pt4vc808v7OU0u3lnQvR6QMsb/TSHp4HNFJMgOdHssmeSNkp1w2Q7UhYMrfuqWK4d0BZ44mO37E
8/QGmyHetUV7UbgVeu+uvwuHaDh0dL6ulfLSld271TqO9B95Q7gS/A92GaHRj66mMljHHNCwwHdx
8dP1ONDKaVpbA3PyIax3fhMOKxA6HYcqxSBCjXuGdmLrYhBYytEsV5bRj5s0SB2qBPepDWNOynk9
XAeGj2HahvHrmBLfHRAgWH6uPPfc6sbKvfLOlSI5i9vJuUbTJ7e9ClyQAKl69fsUaEAEVlriwWE2
UxtbdNPloapqzhIxk9qwmhE63P0Z+yw4GpgIO752+q6ed4gQ07wpBgc096cV6Jt+uvTMUV/gRrZh
K2poyf3kOXE4f9YRWxsE7dsEX8Ai8wZvxRj2dgIveS6TWX8sFdWg2zZySS7p8FBYguSOCo3UnoF3
i4uq5Nmf0RYlpwbY1PQTeZj5kkqY1teIhuNHk64+EeWpMaAWGIu4Xjd6qO/xWJcvU0fCZQ2JT9lH
KyVnGc+v9QiEOmLCWJT3KNugqtEBXWiCAWc7VftpXrLOmtpPzi2vzBmH5ccUueACnzydUFniKZiL
G6PWpi01R4yrivghZF793iThas8CRmHt+WCWq5L3YJX7VQ/EszWouuq8L/W9Yep8fQIshffGoQ9s
XtfacuUNfn6sJDEqlur3Q1BYN7gia3hspOwNoeZcEUI3rplJxBfNGOY3YZm/mlVgnvMR53CwUw0S
S3Ztul65qyrNumUssqF1/MuuYm+pVfHRgcy7KSbLIvLFaLsl+T/QDpwg9tEAhVMDrjn4IdLinslj
uxwjMteUru1inyOyGUU3Q8IgzxrpTbEPY38R2q+caJ5FId1FPRab2MyLxaCmfscKsQZeMHvglbfK
NOJCeMkhKBu2b7AzO8l54Oq3nWS2p6d4bkwmAabVH0qrMXem0KCS6BLnDGkrk5fw7HvyIK+w2OP2
kjnzyCZ0QXdlwdJGIHBvlo17ETgZjjMUyzNxBkcFSR/NzggxiYIxqO6nOHkAgcvm3ao3DkDNDRI8
VA5FD6ELtyS6q2H4BfX6jgYRQmzmLUzqb8iSwZ4PAZ76u7+jBI1JcWKdUG1CEkxbPk4yk7Rn037v
1zo/jdEwE+8J6+J00Ve9jhRnHGQTHwPbhlut9e69SBzrPO3tlDg74oTAkK1idECjzKbV3Mrn2vS3
4FfTByf4Zk761ZujG6rcWuOvfmlxkazoE3k7c4j0C68doRH4vGG+gU6lr0DLoOfSIWvZzpZE85iw
omZsFuQFGxdT0fxIbKgnbYKFBXfluJodbQT3VPWFGJSFsjt/y3kfl2UbJQdVIVsl0Dz45YQRSiG1
6psBL0p5HE2+NKlu+65AzsbQYpup7uhq7tKQQNYygaBDNJNBMQ5/oBDI45lxopvHcETBXKwVg4Ya
5Q+j971sjW3LSM4cm3SZ1e2iq1BE1LFxK4Pmws3KY2aie52SoltD+kJga1V2gsnIbVfBJMtjHKNY
H2tIDDZKpSXYbKapQW8sndDHgY/Dd1tXVrltabxxvwi/Ijk+ZMYc9uSGtPN5SkkNTaXBoH7WDjFW
Bu1Ba5KR+RZhQdKGVgkTbGKrt68KeHKHNLeZaTExj/ysPmhJn68Rg24Z1Q3L0KAkLwoalSIhALNM
vOcUMjodFO1VGOPtVLbmoqH9vkqq7ghmV1trQHML0hw5Htqe9WtuPu/6yf1lxI3lLQyna1YJpcJZ
b0wAFXhY537e5pxAfoMAZ0bh/2QhnCRXnPyf//dQCv4jr/+VfvH/GncxX/m//6X/P4IsTB0J+X+T
Kz/QEa/CCAplGeW/6neq+Pnf+k9ZPEkY/7Kl56GDoaU2kwj/SxVvGM6/wPFAtySAxqLWh8P4b3C2
afzLAIlteBDeGfuaJv8S4/Y5zcL6l2M4hgls0QaoTTSe/TeS+PcAU3ZC6CpCNyxXusLTDf0kPiix
TQx8XQ5wKky0NSFsfCO2rHZ/PJNPaJ4fr2Kh+nPQ3rvAPJm9vVfdkyxZWgRjTkfZzYyfSJEzGjJx
+/urwBI3DeGSfWO7J2k7Iwdg9B1yPOYe0ctTo00Lr7aHb5KD3pNJ5ydm8Z923BnHypM7ZbF6kpBT
cnGHo2DQqi81H58QEA4dLpn0iAgtIgefmONz7lraTsouH2kJ4qi/vlcyUEigsoUzJ2udgGfR7Qf2
YIbcq97VTDd7tR99Uay+vorx3i7x+2bxTBDbNdNe4TPOD+P1501EKC8ZL//HIR5DY+7ZH8nCSThh
JiQPk9ddt8C7wqk0mNORMn7WDTlRp3rtZcC2WkaxQiUFw1PN7K++/ovm+yoIkSjyOVVm/oNsfUbK
657Nb6Dbp1xY7MMYlOoOVVkBdxmdp1EVb502qW9Yt5hOTi80W1HIUOETwa56cqGwFE0ZmexSYxAW
r0HQAeuEdryioT1cFB772Nc39smjtvneLW7Ksee1QLx/1AHqG04H3FnnduWiCNH3AhwYnkGW1I8a
+DwEmVnnMjwf6zfDKMN/0gghmibhYP3ty4VVxzAga7DucP/eiUmmLpjC0BCGos+qsSSJAqYKH943
H9KHRWH+UnWTswBLjyRJ5/0NG3EpoySU9kGzdLSYpfOPUejO9uvH+slFONlgLKBriC3gNA3LEznY
EmSVR2XTvuPQp3DJF8bj11eZV8l3b6VlkmUAs891oMVYpytP1TJpVaQMH4URRNM6xECK3NVFBb+a
6HM+l14NGJCsLNSxX195Nk59uDSvp8usDMKupZ+8p7ofluBH6uLoViUBwloQJznHamw7TcdhY06f
q2+mtKzMrR26jFwcp7dbBq0Oeus5+vJa8xpK3K//rE8eiOcwnZ1B0S6pAidLcQokzOxytzrG3kTQ
i1DlKM7KSs//QV+jvLU5E3ZU3NTeNyvWh8/WEuQfCVKeOI+Rajj/8z8WLBxGpurTKD1KsOCbyMXP
nLWej6qXulgxLP3ms/34fs3XcwBFgCpmfDv/PH9cL2N0GCg6cEcKTSIKBrNfydls8vXjnB/X+/dL
8BjJu3L5WnhJTn5kAgfiEhUTqhgcnOYF2gaoR+5kUV6nflB4B46uwx3Ou/gXqRYQ6r++/Cc3SRXC
zu0IYM18R+9vktH3gJKnKI5FRQ/MSzTM7ojJv1kPjM8u4zgozgQfPCrEk7vUHRduv2JwZk5axkFO
S+lcw2XWfuSoEKbLziEZB+pSoe476WaP0lEMLYPRrR8yp4QT6NQa4bcq4SS9SOIMYfjXz+Gzv9Bj
VyCBDE+iMK2TXxsPuQcd0siJ8pbFa8/peoPXlvk5DPsNxMXugczs6b7U8FmFof1LQBDaSVuPGKbk
/lZMYP2kbls/v/m75ifz7v1wTcFY2ia7DskIqvT3P9DYd3Ev83g8gBSLzs0eeR8Ji7A6ZIlnK+Ph
0cuc9UJOjOJ16p0VPLnk7eu/4sPP9/uPcHB+UtFSM5z8EariCGUqSauIXtada/vZHmDjt2/J/IxP
7xWmuDNXYNDDTyuAAQd+YtT9cPD7WY2DBkejg4g1GJaA1cu7OEzTZyRK4rZMRoujKXjCam6ReiSx
ThCo2oEAjG++kA9licuyb7losiUhN/ppyGlDAMVoDsNw0IBYLsJa1gChzX4tlKZ/8xJ+cilJ2W/w
Y2OQ/u2k/XPFISy57NtGtYcYLNNyMEfjEI0TnUYvcv75619UogLwXIu6S3i/954/Fjebd4pk2qwF
6DWJvbAreqQ1CqOvr/JhyeZQBJeZfFGuoVNtvn95GZHqmbCG5tAmTbtNu9+DMm1ct71VXqtK+Pv/
xfWEEASZ6nNogzi5Xg5fm+l1c9BxGOCGLxMkRE2MF96yl7Tfkm+OJR/2QmIbbKzPgoqVxfO0msLo
5M9dVXUIBn0i5KO8bifjAQ7Q7aD1V34OJ/Zvb9AxsEpTR3pzRKJ78kCNClsBfc+KL6Sz1kSL19ek
uviM7qMC80eS33x9vd+/0PtPUvLtU5qzQWHzdeaV4Y/3JKigx/l2PmE3oug4syID6J+VFQkUukoh
jSlohpDNjHYi2rnwB/AFKINEGuoRASS/n5o7ujm9NqenSZIcCjNtybfI83Ad5rWG3ppuIHrhFE4s
uszcIf9Bx5ewKGuFPI0CdcrPaB0D6Is1bxqXIxwZUnnhN2azkAoqE8s2MxJPL63nr+/+47LHzTts
WSRZuViPT3atHjxKXWtSPwB6KLdZMMFVKuq/rjPmA7pOJYWJnqX+dG+0Qq/P0WsaBxJoCLxGn4Uy
Tdj3X9/Lx7WFqxjGvLxSy6IAf/9DWgTYaaU1GYcaZct56ks8US1cHz8ljvHrS3322DhJU/sLG2CA
OHlsIJLhBGWjfkDqHS5EFKGVc4Cufn2Vk+QUzovzc+MUNzdROC2fLmEZpzVfN1B8R6KxFyAB6/ys
IR4et8oU2iu3H9Nn/pT2otHwgjelj++9Blj/9Z/x2c1ahgWqhWBSNop5T/vjAzEqJ6ESKIyDm/TF
muEiDUS8jt880o9nAW6W/7hOdIoJMIHO0LvL4BmcdIwdWLq8BmCjN7TdIvbq8dJ3KlBJqjEZS/e+
ld97ktbnwpo0mJdWrNJi4WRg3K4F4M3v9sZPb35Oh+M8YHgEfZz8VSV7ed/4xqEMp3whe+kwLsJZ
+PePmGXPsvDSWYSaz6vwH494tMn6hA1qHLygQlMtXf+yn4Q4/PVVWFHpvEges0nD7P1VfJRzrTV4
zcF1kvwRcb5g2ph/92182BE91hHySkyLah+rzcm9OFrm1bRWR+gxSfhTz037BzNqYth43W8aoER/
u0MBLUJOS+FomobLJ/n+rhhH9x29lv6AC1KjQvXd6i4iD/MpakV1xAvhQyyI1DcfxcfX1TO4Gts+
VDD8LfLksjhLPLcLGuMwUzAPeZkjSJZVrcNRH9u1XhuoDErSs67RNjMwM0T7YJhdM0ums3KrTyLb
ff3rflwtqJ4pQDjH8Z7OFf77B4F7iPTgNBUHiQqpPMs7q15mmbKuXTrsoNac7NyJVYDwYtR3k6oy
Bjc6WLev/4wPp735r7AoFChxeTinBVGdYUExvEIcNPRbZ/CNLUghZVeukeKEKyzHEzY3Yb/omp/8
bbtkvjQhPgamOz5Y8+T9FpLhrB904uDmDnBdeCUvmRbdfH1/HxYEj/8853TSgly+WPukOTBILyIn
pTEPU5Yzig984kUKvDIvf30ZGmmYDNktpaB/+f7HLDgjTLTJTMxdcfqcFpG2YzPSVn99FSzIvC9s
nNQ+9sm3Orh1jZ0qNw/QDdOHuFLADzlhFX+7vM29DJ1yjhY9rbbTN9PUkjJPVWkeYDNbDPmRg3tt
lC7//mYcg1ePvpxp6/bJzx95xD3WeWweFLTMhaOb0UojB/ebfeqT39+lZTUfFK05LGr+538s1Ymr
CrNxFVch/2bPabFZVpOnf/Mxzw/+XVHKE/PYC+d9l6rMOPlhnHxoMhTl4tDGfnkT23L8kZk6SLuY
9oU5pxukoRVdf/0AP67crB825zKEObrFQvL+1iqXlBwT/tUBTZc6tG3iPLBYadsmR/MfuJqZfvNe
fLKICvqaLvGPjJOovU8WUZGQ6NGlIc6DOu4XsaMKxCxBj+u+M7fSY5p41oyRvW+Y5h+kp+rLrNK6
LSoNtcsCiVTu6yfw+7m+f+78QfRBaQJI8mBPH8GQwqr3cpUdlNNlBAASnnLjVLlzBBfc/fJMuA8o
FdJ8hdA9QHEYOI1HWo9e/6y0MggQ7g8qWtWeCMsNTJ0yA3jY2Lc9oZrAHCFF/nuK+W6I+Weq3Ser
PnsQ4fAGKEbWid///I/3sfL9cap9Jzukg6o3kR35R7PqglvmNvYBUiYZMjUi1X88YyTKIes0lNJ9
Awji6yc3H8tOHhyn7N9NalJ2IR29f3cw7zkOuozyYPc+gj0dbOC6QZO0850u9s5iFMuEwUu9Oi/Q
VKG+gRvRfrOafTgAsEzazHlMnX6mQzPj/d/QBobeKmZ0e+W47c6P8OtKSoOzdtT9b77Pj6vAvJ7x
tbDYYMc7XdGGEcV9Iktzr6V+vcMSZpwVlET/i6swvCINVTrUGh/mm3WmobQKxZ733d2osFM7HzH/
NyvaZ49t3gFmpBhnjdMucB/qURGPuthHuMB0Q75qnTWLrdTwTWnwyYVMtk66Fo4LJeT0oZmCgtAg
s2iPea8FgdRAG/PgJkZd8M/Xb+MnP4+g3czUhPA+VCMn6wpq91BaVkr+kBZVG6Md0Lph+vzmwX1+
Fcnvqru0fMXJ+zZSXJh2wC4Qdk61RUaKqIKUqr9/q6lqbHNumLEqndbTha1UKma+U1Qj21QqKreQ
2LUFTGjvmxv65AfiUowm5xWQnfTksTHXQFE1Sg+jnShfI1W/wDohuTeyBnf59S/02aWo2Nk/XX4n
qrb332pTMD7Rwtjbt0ztXy1luWuBtvxoJKn4Zmn6uJf+1icYNLHmzrc3L11/rJDWVAR1r428doQK
INjPkotCaKRga3Wj7dK2IlwGvbLxzR3O0oiTJZHruhyD2MEJgbRPlkStEIlnw9LY9yqCtsr6WySL
YTLlz6Tp+ggNaWT9lE2R/RhLCyZr0ybarwK88y6KPZ3obGrAB0V75snLpLHVGFz7ByCghObGdaJe
nMqEGWNxQ/1GxwvTwHDJq2Pjml11pscmEi5c6xP/78Ds36rYgrBDbecTH+zxXQDukvK+mbLJXo6T
x1C6aAGZskOEmyRpEZcONrXgslSSUBzUfOUCSDHE2MkOyfQixDHHRFXqN8Qtm+MKVqD9k79WPMZh
raCUgleqQIWVpMp+/ep89lw5VlK20rLmZHfy6qiyCkjc8r29KOR9WhKhE5Fr1+baVRb7xPY0m6+v
98lnjs5FIlxBMcFLdPI7CnDSoY7ffQ8U8D84O4/ltpWuXV8RqpDDFCApibQs2XLY9gTliJwaDTSA
q/8f6JyBCbHE0jfZg+0qNdFxhTeM0QjN7IivcnalsHtpFBJJ6u+YjRL4rf/+zy51dOh+5XrMVYEz
RB1jHp0LGHevf8uFY0eq7NmcPBwXKLicj2JOTp2gOeIf48Dx7jTbUo92zd6zzf/p2HHdUzR6nrrn
dtQ/H9QK0bpqVP6xkovcufZUv6fGgc+UAef4lpqoc0Dd7H+aRiJnjxeTgry32Rw+ApKxVnKFxQUK
07hgorKRTeOVxXoZ7azAkvVdJvtnGtdp/ufblnxJrQV44tH3OqTDMIg/zDPCya0SeKYtjcGpscDK
Jr55K4f8/yu4viXoox1Kik+7DV3bYJuEiNqBz4OwDLSQut+NlJZXMgi6kuOa+cDdOjaBDQRDVft2
6LOHwIrx0Hh9K13asLZDzYriuUG6sh7Tf+ZADg06iHoRHAn7IJ2ZvVAALlX69qDBphdOmY1ONU2I
zekrZRMPGL8xzNIFOMK0mEcWXmYBwLSDKwWyS8vqGMFzKuI7TO75JzmlGdcZRJSj2Wjxt9KQ6sNI
0/gPrE7kIywJV3oYfqZYxzxoyeL+evOE0gWl2EvqsbZBN2cT/ZgEeS5NO05jjzlN00qsSCewrVde
+QsL51o+URgXGsn/tmBmQSSBM4gwmWjF/F6HXLgjhnI+vv1r6ITra6NzRTNsXt3MlPz5IIiPZt62
J1dC75sG5+0lH8CHgFcIwrjUaIqdr9iU1lWgRj8+AhP1d4O5iF09Ts7+9W9Z99h5ckNKDJwIJI7u
YMezCfTsudArZwC9W2cE44tXG38yPFAeu7pPP/UWUrJXlujCNU3TkgoA38bHrR7X/56tWq88xEEl
keW0dmSobB3V0MJKdLVrLekLu8EP1gNmPpfNjM23jUaMurvZ+cfRkvYtXRX/jnT2WpH2wgcF+trW
W7vML08WYgWzWc2Of6zxoLrrutZ930n4fRl2U5/fvFiBTh5DCs+GeNGxnMchGQaPufMXp4nMFEta
nUgB0QK67CHcoe729QGtix/nA6k0kEInEzDPV6sc6dJT7QTcPdsYgNamdr+il/42PZa0BexU9Ouk
Vzx5g4FGi1P0Y4APdDydsHqG/irg8PxHdx+YpTaDSAr7HqryJJsCUIjjxkhEDaX+xcJyHP8ShCkR
wCpQZN1RyIGPhBUQKmrCTRwX5RzNfweNSxZhOw7oKRmI0X+zprp99FEH/aJZbvGfyRWKu8GYVDeO
3XSo2E6JPu9en5R122yODM8jbVU67+RhxmYHpxPaKALl9aPUhuoGhfzmbrDN6q5O8ZEwi8A4FrkE
AVE1mXP/+tAXdjRDE6cFdNAc/NLPl6OpprLrUEA5zvWih1Bb/eNUKvn2dwmUCFvMoclBdXP9Ff88
f4XHk1p0fKDlrM7jQ4PHzYTcn7SRsHz9gy7tr/V6owEHiwnK4vlQU9dA66xbrp8BZd/EKIa90aLs
6QjPuRIfXpo7ywc1CsGY2r29ubWHqtExJxlg8JYYkowdqnVT57Vvj6j5DOZsBUwQ727yTBvn4bwg
yTkmwyQQ+suDve33398+a4DM2QB0ujBn3y4QTnEevlbeEUluex8buYNdqlndFHAxP7w+1Ev4KwB5
wO6Ix9MOXuWZzleIq5lwcDXyCFD7juqeLQCo7V3monicTjDOkrlJQoEqJ+aXu2WZT1PbfPkffoSr
gxL1DICCpBLnPwK2SK+1ioAbUDwZRJfne7sZYlhMcYloqRxOFIHMCCc0/ZaVxQIzToobBL56/X/Y
sICA6ShQJucAbqbDt8EyaUtGco+/zo0zjuXtgPpc5GJOtXv9qy88zYS/VF9oNgLDffHRRhwsLWjg
o8WGRVHQSZ5SVQW3OqHAyS7x93t9vEsHZL3nYS8QpzHo+STXEiHSDJE2ogAk3AMvb3cIDb8Zw8x+
8gz8iqFVc+S31VRHFx4i/Y53JPP0btvRMY5mZYorV9ilb1nvSKIMDjtN2/NvyRwL5W6aXcdegwJL
awZ25ehc6zFdSNf5AiJa2sJrvrIJMLTcnJNM1+yj53cw9UzEyXoEZaMEp8hIOAoBzKruH15fppdX
JlgeEmmOIr0g3qDzTwMlbGTNnLpHrzfgWHkCBm5VYEbmGddu5+cI6fypYyyuMrwZeAwcb7PbNYly
kG8WzjFtxyYOTT8JzMMSC8QIsLdFkAKhiuKTKEa3CA1vANaMKW3/zhli3cNpqaQub+ppBblOIb7i
xl2LYVdR2w26XDCk0TSBMcXD3xlX0p2XZwcjH65fYlqAHfQ1zydJs3w8jvXePjpmQr+0mtt7ZVfL
rSpcByl0B6n311fl5YZjQCoZtM7W0qy3aWqW2QBJue3sIw6Tw0kOVnKHvZ1/ZVtfaInAkCRZNG0S
RoCGm4swV4vya+66o/QTgONJ56Ay6w7mzp0FSbFZpHeTqwV7B0WjY5kU6m+QifLKr7j0rVRQKX6A
qIQNtZncIM7rOMgt+2hVvn4D+/vX3KtrUdalQVYiFUEnjCocYM9XcNT1LoDC5xzHEj2kxvGXHXac
6e71Zbu0T7iPeKyJPul6b0aJgfxoY2K4xwQ1gAikjXPghsTtg/j7QC55rV186fD6Ouwkiooc323b
IzWk0VuYFRwXJPko2Baw4ivNfwD2UF6J3S9MIE1parTU9UDAba9Au3MHPIoIEugsDTildao7Sehe
xtt3PuOsiT0XDAndZkvGpkBiZ4zdY0UP5r7HmOGYa8XH19fp5U3LH4c+QB+QopRjbm5azEQRHq+l
e7Ta3ts39UBTItZddCoRUZeOmeJKJOwrsdzLmgkbgoSL88x5g8RxvgW9VguU7nbBEbgF4jnNqA9f
FtFRJpnGAHcR/vlBU/2cYmCeBt8xSDXF4+vffWkRV4IMPSU+nYbZ+U9w/TgTQb8ERzWP9lOXGsGD
M1x9xy7syvVSISYmOKbjus7+PwE/vNsmMIaAQpSyn3zNtB70DhMeXc7NlfN24Xtg6XHYDIs3BXLG
+Ui0YZy+suv4iByOFUHMNHYJ6p5XFu7yKEzbyhDjBdtsydZsZNXlKaqI5KOPFRyxkA5TdSU0vjQK
sD4QmTrFWKyVzr+lzGysAaB/H92gid9bcL9hyOfNlbRlXeHNE0wJg74VQTj4ki2svtOKsUMs0z8W
y+weKt8pb7hti5Mb5BTuxm5659alhuI3Iixv3ntcHuB04GlBfXtuAv2zK9TiLxQMC8pcrW+8H6wW
Q0mhMgxeXx/nwtnmAnYhaq1MGtL+83lEiDioynJpT36WNScsjRHHC4oOZTEdcPCuSIt+38WDm7x9
L7ITdQsoEp1UWELn46LgV8c2wl6QwA1znyJOGuXQVK9cw8GlzyMVBAjyvFPcbbxmS/x9pjg/lQs2
LTeizjR2PvV93LV9o72RlbJ0DHQs8y8SmPZHfcILIByQ5Tghsda40TzWJVLf2ox2Ic0tE98LfZUh
JSaTxW1SLil22/mMtbpd4ByRda1uHcahxA+gKFz/ExgJS98bMEviaPKxqAulFUvjIP0KTSpazGa6
V0NqflniZUJXKnUxVxq4Dv8iPAO5lOIhVjZV5mU6K5IW6rGj223t8jJpsCogQ93RK6N6l2sahudl
o8s27ASSBF/7ydZv9Vy3HuzSDB41NJ6pyGqVPtzq6IY1d3JWTRYNPFEg8N0UfjyYbuw6Wwn1AGWt
DolbD1U6RCaXLPueOAjH40YiOwljP5m+z7L1Rj7THo3Im1TzFI9OI3d+7OkPTuvk8FCm3rrNMNqs
w8ztubClPga4uhv51z4TqoxyStNUxCsk0Pa8zK56sL3a+S/3qtG+T+IkLUOor3qGAklfWJFWV+3f
1PA/eGDL/NqCRVfgBoRExZSV5W3jlmjdSaMN3EiSqAUHXx+NGzx9AvqkeF94eBKU5V+rqrTTgkY/
nhrxqhfgLVn89fWD9RyIbe6OFcsF7sFfAR3b6p2vkgrJGXc4jaOoPzbo8L9va1d7yodeR4AqHSTO
1bm69bDJOLgT7pPWoLnvLWywtNXHOg6tNg+eDL0crpz5iz/NQQfHoikBO2qb3BoDanpC1dOpr5zi
cV4G86R3aOVHWgNlE+zzEPd/MWLq5jt91WlG6rOQzUNcDgV7GZOdn43tGr/jCsPj0ApGHOtfn7yX
t/tKmljffZI7gB3rv/9z+1mKN6yBQHrCh0QX0UCB/73jtOg9vz7Oy7eXcZCSwvqOq5bk+3wcfWiT
QOXWcBq62rvra834YLQmqkxF5n55fahn7P75fmAslyob4gUOBYNNtNv6ad9wGvuTlxoFKr0u+rHB
mJR9iF1QW+6DORBoMqYSQQDTpBWu+tF5Z7F3P5t+k86rZHePFg5iCX+memhcBHEGdK8nsuB6N/tz
96kcEYLez72fHpcE+d4Q2Hb2gJqiYdOVRzQKd5qqtqOJNUPdoy6m72pwEQOg0ZaIo98vY7B6pwrn
yjy/vIb9FYVH73ftn8K+OZ9nd5mG3J3K4aS4EHZmVdR/20xmNwrbv4OCrhJ5NeYQr8/4pcXFJ3EF
7Kz8+C1B0zIRgCV4GE5zUZtHz0HwE0TPhNxUol3JeC/sV6BU1FAhGACY25YF7DrjtjTS/sSWFihe
Yj3Rjub45hoRtSjwVP6KQiUM35wKjBJLiO2GgO5iNDvVGpi52Pk1Wu2FaYOkzLOyRj6QXjZnYsBs
GTuJTJzahEt5Bt6NyjvWTujlXUszLw4FgZbPMX2PHXK+LUoPbS7Z1eKkNat/SKFjiq3DS+xqTVy5
US6UUslkV4EQwikqbNu2MpIVXeaugQ7kQSucytzfO1OCzDsmRR+n1pEf6Gn07+BrotoKIAWX2RbM
OYJCmKu8vjFfpjZ0Sc21NAKskmx0M8M8t+hQo90FtFLrENtC7k6Dl5pSvynhiCUzsl5tNSe3JffF
Xh8wkH/7D4CAvtZyufNeFDfNsYFiEBjdSShDHerecxGNLsy53sUV5iWa5vHxRo8YK+fqgHhofwXn
8PK8rMWhtY1CAEiDaZMjaK07YTGaLCe/xW2iroZlj7NodWWeL4yyNjnRcbFgiYEJO99e+ZRrvTAB
bpuoI4HZcMRt7eryzadyRfTSfaTZxMW+xUwEfjCaM+nnqdEHbe9S9Y704OoNeuFbwKnRBQC8Tbtz
2yqGeVGk+exaeB3LZsWgosKJJ8KVePniKNxktFJpSpPCnc8YTUjK3mlhn9Iuk3dLZqiPOZHdtWf3
0jCrJA0dGo4+/rfnw5QykI4IYtQY6qJ/EGjO3yMG512p1V4ahf49O5zFx73WPB/Fa1qvGBLNwslN
o93klPXDoE3G0+tn6fntOn/XseldYch8zQUwbYncGZlgZp9avc6Hva0r7QPaisEu86QeaW4fPM5T
NeAsV037fh7b3zjmoOBVdQibJ0VZHQaMoveYJozkE8OMgVbu7QX+LXvCSy2yR4UuqG2nB4VD5Z46
nILM3iFovOKBDL1Lb/DITnYV+Ocrl+bL+5lmNxk8Hn2Eid42/R09iyjdK8wTvYQZ7qoXIOqOJ42i
WrR7fRovDIWqClJIlNZBdm2JCQNmsVxDBownFfjfg9yN0R51CH3wTLsy1MtghE+hMk31nmLgC0Ig
+olFP5H7sPvSek/Iazy08NU+FR1CxC72V3+Wqluu3BKXvg8wBKRxrju4F+ub8E9EG5fKm5vMZ9B2
Lm+XscPZCApbFc6joV+pWjwDns+2JM1PsGorwedZE2iz863W1KpSuAqN09ZFi85F8GwoYrNnTmsU
B6XsLDds6i6QmD0r7pLC1zA/7hZsrUa1LCfAYdZ3UxpufurRoH6H3x0Klpg7Wzjl8Mqe9MKGbQOc
JP4r06LDpQ/q8ikoCk0PW6fpkbnTSzLAtkbd8i6fSevCwRzMIMoYXO4qgZV9VKteYHrojJZ5GIWa
P76+qV7cAKQ4lIZACrCzKDZsCl5Sp1ruFdp0srw4ewQSshDdXq3Iv1haeAnQjyHUunBMX0Qxsabn
Parl5QlnKOOArFdy30FaODSufZWLt9YrNitL5Y6aKLga7ultCS/1dBkEmp2d7FpHBkQ3+51RGtlN
1tlmFrlDqx51oca7vMqtveas6qko4ERYEDtXnvCXHBuecKDjtHZXVbEXvek0W0SNfmJ+6nSv/0B6
j7eQB/T3VHkGZtip5if1TVP3zi/hG9Nnv0GwJSzNEcI5Yjf2o9ai1/XWC4vf9IyeIHqlQbLNMyQi
8kXqI9YsjDnZ46BtHsqpzvcFRY63hvzrUOvlCFuL7sVz5emfA52N84A2uM9QqFOjFTtnUc6RuHJX
XdjBwBkg0jPTaz68/vs/o8Bv84jIHDwQptKjzogwau8hc/n6OXkZHFMiQ26KhwzcpU42fD4MwBay
1m7OTzzMebY3R2u4l73MKUX5LDGuc+XiRcDYkm+BWpwcZUhf+zUXc/sEb2C23xq48XPAw9FhBeJu
uc72qyvFs65pxWnugHC0SlY3k+yudRguze26cCueiFDY3tQG9apCAjRui1O8dOOeHFvdIWc/XLmM
16nbnFhSDou2uw+YgFvifGopT8X2ZMbdCVB9tgvI5/eA9/s7FFrqqHYac/f6Wl64jSArA/QGUkeM
vy0cz5mli8VFWENPZwOR5HHai2mp39sYKr41WoRitybYdBNWIvu2SqMWbfDR94bSZ3oNpoPIZWOG
cU0169LmhBS7Ij5tlMS59M5n0FQTKRASeydujADKF87dn5PCxSrIm4Pktxk05Y2TiAFmg9kH76Wg
IBUOwYSqta0KTHden+AX4QNVPTYm/V9gIbxqm5e8aaRbduVUndCf7lHqt1KsoIpG3nRGgDXVwJgA
Hyz7WgZ7aVxemFUtAXwtfLTzafB9CSg60MqT3rfeHcYzxQ63Cz1qsVag8Gws3TtDIxe5sp+ej8Fm
A8Pr52ZY5cPWntz5uPFS9J05lPUpMYVehGTGoLLL2DCe2NUpWul+Lx9HqpralwTT2V+oRbTI76a2
+0uruhqN76KuT0btLhB+BDBD7KjT8rtZVtonh97Dl2JY2pvYTCcvQtUZGdkKzUoPpavM+Aa6P/uB
tDbaEDT4yp3W4Mx0iwIj7CGJQ1u1b8wpn3ElqRX+xMorfvUVNqUhhOH6Hm4lglRGrx/HTnM+45gT
6/xeWDOhP8/+A1ij+E5vlTFeeYcuXC2kth4VRU4IFaHNnJVGMptCqRqtAieOPCqs+CPa13bi+lfO
VwaJEN4foN10D+3tjijHiSa9WeenrIDrlEEM+gxkJHvqm8ruDnI1kg21rlh+F5XtIu6edl9ePwpr
nrb9AWyNlY5Ekq1vg1pkCQRG3n6Oygt2jKHpdkkaBpmqf9Mpk8cKIcNj2ss5CRfcjq7cPi/PA9cO
gZ0BFQos3pZjbljY15tLma/aFmU4pfmtbfa4YcDKRDIeMlOFCt2b15X9z1jUCRGDAQd7fhZKo+P1
dXgn8QV3H628ge5UpXH69fV5fQn9IQFCxoqOPoIa3K/r/vrn2W9cd2mHIhWnTmZom+cCUX38fIbf
LaWaZddN7lAdHE2P28gf14Ol9zN+Lvky+skNGuwxwQ9CgtgYIUj6CwubdDjwWNSIwQ8u6gIjj8SP
0QYldeW2ePn6IPwH5xrMCEgB1DrOf3gckNqaLU0PnIWTQxz0v4PM+khcZF4JES4ORJjgc8hoXG6r
lJacqH4EguIuXPwhrHWv3aFrGZ+q1vffWkggEmEhEExgrxHkbJ5wp8W9uUJj45SOvn5S6FDfGZku
qysPy/pnzk8T9H/iekAAAACJLs/nTokMV5s+qE5pjs8SmvyOHcbalO/bCqBllmvWNYz+hUlcuz/g
WyBigNbbPCkCu+hWTE51KnIUTsbAGelCTOZ+cfTpyse9vBH5uH+G2gRbahmddsaJ9qQ7ncAkvdXC
eXi78CSYw39HMc+ncE4lnsGpV50qEtFIX9Dh97SriocXF4o7z0VLgf23LYugqaPLeGbaDNVbh64w
7F2W4MABzfVv31zVVr44ddTjkVYGewj15fyjQNMS7NkMh9l7d+dpldhDmvSvnNyXdzlT988omwXC
l6AcqKBXJ2/ANC4PGvfQYFS366gxfCjwydgBLenvYBO9GcpBOLViHMCHOxQ3rc2+z3IoXxVeKycv
6J19aeDXYc7pt9ev1AtbneVCkZZQfE3UN5+XVtitUWDi88ZAj+ZS5Lf9jMlGo5v5/vWhLqwXUkWE
aahJIofkbzYh9jza1ALYOCkz6X+WRPwn5VOEePsoHitOaZs9AS/hfFeoruljkTAKduO8QsA41iCr
8T69fRhuI07uKtIHoO18GK+CCZjiB3WSum+EyvEUviRteff6KBdWB0A3pW0UtWHgboXccLLBZcem
P1iKIf1i4EO+r4J5fkJS+u0ZNVJGRNErF53a0DZvtzpHw/qWbKKJfdw2Je5KMYIfV07Ty+CEZ4nV
pz5ANR2K1/m0tYRDKez69qSwyf46+EN7qHosbxezauizqurew9L8CjPhwsYjwyQssWFTAVrbbLxR
+K0+B257GpPBfudW5hx5VZNfSWgvjsKm+38tDzRxzj8trbVclubcnrB9aQ9pD0zT1zGrfH1HXJpA
niWu1xWlAADrfJQST7RFTERAfl9lHwqcZHYzrnJRXnryoWdub0btqiLdhVRzZd0CK+M+Xan1m1Fn
J5kaPCVBQ7GBjq6pckzSqzbZGYMzPiRuktwZYNrvjVHvbhL6Qfee6vpPeRdfQ0BceGOIAgjvnZXr
z11y/v0e7jOa3sftqY8NGF6Nnd50eC5/rwZbHMBdYBn3+oRfqOexlqBVGBPZM+rH5yPCeltDX7ym
9LI9eZp08Oubsx32de2+0Epf4L3haw/p4Ae40OHFa6k2v9H9yRyiqUquXKLPkeI/0RCFKJQ0fEIu
fhWt9W0NyDU6zZxE4pw6BHRDrBRxkjcbkE+9ZifvuqWUkYfU2FOeTPaTq6xqV3Qo+6WZP30CeOaG
6RJobwsEn38TbzDN6nVfUic7n6LcdBTLP2J7pJPoFBnkr94ctMPrK7G5DJ9HQWUNwWDQw6B0NqO0
lZm7wjPcU0mRcVVv8A8lOon4+FnGlXv3mfC5mWWao1yGQELpiGyR81WuG3KZY/sEvz19UENtkqsR
Aoso7ezsU4aXkx6i04iJuNUDAO9ssTq5uWOX4IK7ZAflS5zCNQ279VB4VferqXWctumB4IRua6n3
OI8mmqS4ZQbpjjpOf9QcUf6ZTU3/lAjDwXNWpgDYi7l2kggs7uwdeq+p6FLw9Kmoa83gzvcmRN+U
ZU4FlDgfU1yIwZWKbOQocLQfKhpodW8ZRUQDpvleLb7AiSKelqMql1rtigL5TmdMxQfTHnp3L6VF
Ay0DIHItQ9ySBKgKc+dT57OZJSZ2KxFTVX5uzxWaZHY9NaAoqzK4F6WZ5CFZhNrj5ZPcue3cRdPM
6VpVoZrDUgbX4EZr0HS2sPwMsEb0pGlyrb2g861KtTNBNjUwTrUwgZu1doYjhTKaVsNa2eTIYkRK
PR4DFsCMjt0bP+H4W29EeT5PBhgHyoO86QAONlsZmYK0yYBAnNJZ2Y8Y0XaPA+oNV1oR61/Zfiup
JvAbyhBwGTcxCigNKXNNpwM/4e/smTBBJx0P5deP5faCfP4Y1pNdx38wbNk8DjUw0tHCdPekqXnK
sPhThnMzKqv/Ba5EfPX93vg8sywijGeR/oDxKEBXzir7ysVZP5Ead/mVS5tmy/bbuSZpy6/SHrRj
aECfr3OKMqEP2nQ59ePYf9dYhN9wl/MnBfghoNYV90gPB/G0d5GLrMKy8ZMqrDSnrm/iuqrGUHeT
LNnHqdculNx6azwUGg1tKgopSNQyoeoYmcWoNaGO4TZ9Ps3Gute1u4U7wvIm78YQpcpXD3vwqLO3
fMEOHMna0ZTlrVdM6oM7pEALRYFydeTA+HhocQArKNbq8Nux8oJI5WWTKiKVBlm6FyqP3wOzwjtF
WH3/kIp0+e6KKTEOo51nYHf6Dh0y6Ewa1P9lGfLdPCQdCrZNpz3NC382LEqb1peyOv9P7FCx2QuR
gKzpe8P/1QQKgagqrswPgs+29xiFTw2Wjy5WklYXtGon1gbcjpXMv2LZ4PxXTQk3lI6/N7rMU6tm
2FR2/p/vd8OK2POkRqLu9/eVDsoPJItLxavFP/OTVlM7Dck85KECc9FGQarV1j4bRNlHuF5VT5by
UuzFDZzzwk7aYogsrkOs3UUzNrsGLZ4h8jNJJcvRsdIIysB435tT/MNomj+qN83PaZrRZ1UN+FLd
Uv1hmfXugNn5BO4eH5wnO/fq910hxk8x/e6vnSt96wZxU+MO3IFgd7hxdivcfviLdY/VHFxnkXYY
BGW6AK6V2MkmA94NdY6hNhbYPpmTrRW9cfQxhUbmyDHzm7pKqTUq1eHNmDrm+MufbSEizOy6r/q4
BLep14vfbrJMZiigtYNtlbX44fgzZptVPNRPpRjlXWxa/e8UH1kZuUGJq3LnLPqvejG0ewEazYya
Scz3klbiN2nk3Q0tUu42KvCNs1vR4xgd613zk4465QUt67wTZWUlb0AC64+lpSF0WDmB/KY3Xf6z
S+blIR/a5YdCQODjjJkJBsG5Dbp5YYJDB5dAdDirbNxnmVvftXZhfOqyXmK+BuPms885WELZ67Jk
O5jOyZxn5UdKjeV9lbjNUyAtu4hSTN1wC7Wdto3ktLQPqsjxMesH23sqIToNe03LYo0YuknsW1k6
6ZfAqNWnrtLjH+i0+U+VgmJzGAOvWDBZNbWvUg76HNataFRkaqPVRGxkU32YafF8rBzXS6Imzoo2
Wvik4sbvrWG6T1KAi7u6UcN9VQj769KYQH2nvraJZMCv/JlcDGjxt3Ws/jYphFE9lXZlyHtlNuZP
bAXGTw4YtWxnzB2KAp6R4BRvVGkqHkdp608oPMsV5KIF//V00ZyIrp1vROY4CTweMrWk0ezhZ42r
cm+0vN+qrEMnn+bufk5t+ZjmFb9vGCtuqamQWGWjYqDdz6Veo3qOAAFRhsoqN5ROC7eEd1VEkITU
XnfyYEEUsVw6ZKgW8RmdHMqConCeZrxmfyEoXOi89Zb3qRiT5nfR2eyDbBqwzTBKrBxDYniZHWWT
Zb+LMVbJx6RvjU/65NvZ3klgVoUF/pPN0egnl+BbdtU9AkUdIabI9TGcpY/fOZ1GmUUK/ZafJvjl
OeTqM3+Aa1ySD5ljVMU+HhsZhLNmrw7KWVW+mwywhY+rkrB+Y1R9PESi7zFKbvOk+FvXPe68aeVM
WNw1uf+HZ1517Mpxvu0HUstId+sljhIusr/GqIbp4I0DlpkWpKnm1xQ7iBQ7sfpWGFiQ7wasSZsw
4MPIaMy4/SHhmwNVhQG4g5wf/Cn6gjZIZWVVE8XtpFQYS6d3wqBL4TVI1Lqr0Jv7wN1pbZ2OYTs1
vANWpqEMZCEkcIuDtcSeXCBaG1WDbt1ajmglSPba/y9d+iky4XuISOmJdiz9evwPAq/3udfV8gVk
Cla1sxlo33S9LPLDNJkyPYBVqWWk5V2whLUphgVWa8dFn0xF/HVZgEOHaqi4mWVcgGeeYeZ+jiky
fM87udyXycKb0mPxjO0IUoDkjpOM20/uPFflbZcqo76vM9AoOzMvpveDmCCFDI2W/wfbJf6SgU0/
2YnTw39JUMkPQRgb38ysCo6t0HiGNLFkH3F90ZJ9BoiHYmCnW0DV5WTv0N1Dvjkau7rNTkOatupW
g6Us7jnfq/ujkU7Ou6If5iCEyJvjwYTORoC7Ze1/W8rRn6LGXjri5SX2b+vMTz7I2hLiYUHBv9m7
BXAW+P9tMrKilZtGUktcM2yh73CCE1H7OwAFNTu7IMq78Yd89XTIeJ72Ggbe2XsfX88lSoJ6yPeS
bzJZyLaYIn/Ol4+JA2mCYL638yjNdRMZ9EzO78rUqgCNA6HNd6vMD0aeuZH/HUwC2TDXakyOk24x
iNh96QaczRhzT68Q3c2sYq0+gDflpa8Erg8RxiTLbRDT2X1fQ+4qwwaHXOsJy3itI9oou+wuaDsM
MSlMHzrfxeiY/xsj4Crp2N/0k9fpgI/68XdjdPl9IocYf90EDks0EAyvNukJ+3UsVNFHRuOgYYeB
n6MiTdjmV2FPXUDlr13ubQC3NY9RsLg3SJw276t+FM3HtKcYhaCwiTy+EQstDUeWqQ/jZQQhRT+g
eEgDhWGKN1rap3kcs+9dmuQPcIItN9KRisGdoUrdMhpTWzzVtiX0Hf2WNOBXGosGWG80fDgx5niL
xLfdRXS2rb9wVqW9HzxMG26mZsbKNPHs5rZ3Gqa4JUJ5VxtD/TWgeo6PQ20vnLfEc3EDtnP+cktC
vBN+l/60NNf+a3saDR9uNE3/OLJUE/ORafPeIhIj2Fqw44rauYiTMOZiCsJmXGexwdLbiiDyjH/q
rBr/xo4t+rBdO/QhMEFFw9f1p12mi/7DhLFOgRn1Un5vbS2Z9lWWe1C8m2Cabyuc975gF71MkRpi
J/0euzj43nszfd1wCjANDdHMaSmekAViyF7Yn5Y4i9GVUJ6ehshgt2JvBzgk7uhipR9UERQ/Z9A/
cCLS8V0D0PJHkcDhQlZUiFAuWf4RE1f8hOtMWbRO4mlownhsnf9SuwBnETsSe2WtlMa7AcdwEWo9
4mq7XmarAUAxD3eURcSIulnWWIclXZUPO0KWPrTrsehCqRuJs8MSvv1S9kEh7+a6nn8RGxX5fsTZ
71jniUFyvAIz8BiS+QNKC4MMp7bETRqerjIgMzXznwXhgizUaOo2u2yYSwI1mg04gPdu8oQrZJrv
8jzRbgZ3snysbUvn5NQ9TyoKVFMbTbmc7kpdYCGCkTDuHkOXiv2IjRHmvEklmp0ex+p9kQRzseev
qS8KQmn3IcgrArtGogAV4ZfKdrZlhcCs30wxwVs5Juimak4DGN2Pv6V2YGbIGiGyF8ZZYn/oh2B8
l0xt1oew9ajG8KT2Nra/RkEvfqzyPxDzK7HLhWkc0wHc0i4urZjjMksCBk1r0YmENzx+B74ibfJ4
vX407ZG/TxulRVGnLjhodYZT05NV0dCMMNhQWggyRKB0kkyqum1LP8WnLcj8766VOV6IZvqM0oOa
sx+GqzU9eIAuwAbExg8ptAW69JFnjdjLOpU9PhbTTCJe8JRQWElE8FR2yyIOJWmf2CPnh3HvRLt7
Z2Hx3dyhfCS+zkbetLsyxWLo5yyXxr6x+pRHNMG+vI1EigJZGEx+pcJaczGXQpGCBnQ9kZiHPLmO
yfXb138qqx4+IIs0x/sybf+Ps/PqbRtZw/AvIsBebklJtiS3JE4c54ZIsgl7r8Nff57xVUQJFnyA
RfZiFxkNp33lLfGzRfxTYxU/KvOXXsu8n2XvRX9Ix7NXzSo4cWIWaN1HkfM1Tqfwt92O3k3qwRza
xrGLn0wxsyD385jhEhzH6ENvusY2hZ/HCfccgKdQDeasW6AXlXzkzWKMk7WN4GqBRaDM12xrJCGi
zZgLu34cdGqYAfngeE+5UwpFDrb4auKHVe9DNMOnu2Uax8dxciTSpzE4wjYv3ZPlds7kz0LRcIVv
2jj8Y7oZM0/VZX6IlKzpyerQxfONFEESjAus+Cs3OB1rTgNOOKOWG71vz5r93xBqxQ1RfzhtIiGU
b85kuOkdIi0YLeRNNzzq4cQ1qFCv+qzHnePddCDL49varPSveMGZD0brWd0fB0iXvsmUDv25Mk3K
r6XSsbtiKILGdopD7LoNO6z/KGVFTXNqKwhRFYhkfhLAXXuroH7U7hE+sKtN36KS/JQ7hf0Kg1/g
Q0w0HPqkP+6LyPnsfkQV85tTdc6zlUap6nulK17iyF20IM5oK0zenA1sioWYX2nCtkCqQ21+AqVR
72pX7ZPNIjT1p9OVze96yloEknVhPVitDdXU04UkahPPhUHj2OUvl9ThAagPQSIUnhFH1bIJo9sF
8sZt1+tuF1T60v+dpfcZ9jFFmO6VnrLO1sC4Qt1YiHL0UEfL3rhSrl11D2VtBAAYdEIwihKRIcvZ
/wAWFPwMwqGtjePC/3co67GWhXNBOWYqlmzeembeWERrvZewcRJxTUnvrGZK+5CqLqKR1LA1AMin
41OAQUivArhs220dpMgMB0Wk9v9NS51/UEZCzpUaELDBN2Ax8hinY0VdUWIWV6lHtbWMz+glWOis
4BTOmbomUrnqAsihkDxnVmB98W48Aw/KqkwOxvnY18ZTq8/lHbWLZAuGU/sxeOWV8vbF0aBDyja9
RYVwVTM0QWB3dWRpx7DWH/NZWlEJCqQ1tZebthYvV+pp58OhDQQqUqX8TNtv7f/TN73dzH0yH7HT
1bONNRSRspubMdvBnFbTjdJHEU1opcsJJhx7aAOFO/clzk3ju0YYO/lDaOfqfevGEWC8Zpm+azY+
TX5cRuE10sD5BgMDIveYtPwFM7r6NoUrZkzJxoVFhycvSNqCOZypPY+K/rEGG4uOXDr1fcp5YAto
NKz2l6sYsexEHdH207azMlcbyx2Mp/c//6rB9jYKDhA2u5gpAYc7HSUOnbQSSiuONuzTg2hc43E0
q8q3FL19xoZJ2/TddE1i+bxSizo7Bi7QEwA3gTY4HRQ6gdYVdS2OnVC1INTGIfAoe2zen9qlUQDF
URS1aOPByzodxQ1Ld6HULI6j41aEkJ55W8TL6/uDXNgQ3AKo/chbDwDGaiqDFG0zk07gW9+pR7Qa
4u0IgeIFm4lh938MhQYJXDYIU/TCTufTCLVLC7KsI4Kh8a1VLdOza+OyMxi0Ba9UlC9NS8oLsQfp
9iNwdjrWMjROgrzQcuzJODd4AVLiqpdyy1DplWm9beTTuj3UAfpb7AV6rtBAT8dq3cQxinjQjtMY
7tQhvZvb6rV36/soVzZtmG3nUKHIYo8bZYl3g6Pf2X3xNJIoWqP+qTaSJ2GlnyjW0m/q0GJy2umL
2npXFvr8oHAaVeDxrDNIy7WH1jxaKbTMRBypT3hP6tLlzxFo02/gSM3XWFXt59odyTfeX/OLo9LU
QM0KaSQe+9Nvoy1ljH26Mx1ztO0QXF/U7tuA/M4Pqy2LH6lTl7eLSEHivj/s+dEBrQpUnU4vEwaS
czosLlqx1U3jwJ2MC7HW1zC+ivZaw+b85qczxcMoYfcSQS6bGv9EC5M7oT0d9lDhAU5vGzJAcgpy
pWcKTubnKQw/KJr11lKllQqABaYmH3T1ZOtZSOQR4fWiJUV3k/cUI7220a5cqWcfT/ZiYPaCvweE
AbX3dFqdOccgpT2aqXkR77RibALC8+xjGNS3uaCXBd4XWxaEg1ej4KFTVpkcZYqxz4m1uvWLNh3+
n1FMFzwA7x6ITrk//1kiN3J7p64s89hpc7PN81rF3sWu9h/cbhTCYGPjYQDsAuzPai4WUXpmLJpz
TIBub+wsK4Ix9/Irc1nDOuQnAyoMsgj0pgqaYPWimoU7e7SEnONYWvpnoy1wzawXj9DbrG4sF7H4
eIGSUU6mvvXyxL1psL+5ESnY8/fne36qQUtTWAW1DAsdc+zTr9oS/5dOieAeYbvAJW1GSBa+QPhQ
qyktOu4WFGDm8coNdrYvOWn/jrra/aqbOtT7CowWkax7LvXm2eui5tf7U7v0cNDg5SWUvpVn4CM6
7mFPHQEvTldMt7rVFDdhp4Q/xLwMf98f6uJ8pGachx3Pue2X6BKjpKyrHXVFG8nVLSsIw3G5Eoad
X1J8NcQjpPwi3If1WsEtyUrhYCTcjmqxXXor2qe035JAeveMfqMLHC/+j4kRT1ga+AGa5qt9OhVp
23fIjh41G9f6ph+/6U4Xbv6PQWSeROT3RmA53YNZWFRNhMXlscG0IaAWrvixk5VXRrm4Hdh36Iwy
F77i6SiirHJ6YJp2VBqV8gldpQ0pR7S1E6u6EkdcWiheSDYEFtPEYquhMtykdWPhUI2Kk39RQ0Mc
MoiQj0zSjf0ocfA1ff8TymO6DlyAeMh+O1MkeTmdnF5x2roJa18302y08Nrphqq4R2rd5uHgW1OS
fyv1pdSDUiM1vjL6hUsEtDYBrmcg5k9wcDo6hpBxEkLpPWpR2v2I0Po2d/o8RDsV2EwStG2h5kFt
2s2Vcd/izNW0MYfgMuXo6TDzVtuzbjWsN7RuPOKpmj8nbYyKYlKHSbKdNaNRb8qha14LZGtmMvA4
g3ziDdUn0yrR0VKEZDyndgQjM/bK4haJSQvEhmHWiDJZnviO5g4ibqOr9fGmM83uSw4I+Uea6PYv
xDLooYpSVKnfpmMU3jdVjERZ5NJW3piDmiPh1AjxTVea/DCklLc2CzxmERhFaP5So8ma7kHD1Oi0
Y68nfGNU2xdK90qyydVxeoU8QWGCvoBubtpIUA5dohiVwTADjRyorejvimoWM5ByJ35F34qSoOXG
aGWXo4EaotlQQs6pS8wbepnRq6Plfb4LsT1CIbRLja/xWA10Npiu7Y/ThGinYXY/utGMb91C8qWQ
yCsPej2HzmYB/HCfs3GUo3AHPbtvRsX7PSuhcV8jFOQEXaiMXxErae1dspA9wWK06gOJEF5wAj3k
5L4eavO71yTUAPUh014MvSj6vU5zNgymUqs/FZlbpL6Kic6vrDOc4karTIqXroojjV/X2vSVGMb9
jCNOn967oqw12ijF9DiJrNa2g4LUwRZkhGH4Pa3haz4kFy54nhGLSgQ8XvyiVolB0ue0xw3I8ilb
Ypd0U/s8iY4t8P4xvnSQ+JaetJPg/lgD7dxIQdhuKMSxnkfKsvA/bhAKy5+Kamzv1dIBxILo/pVn
RbtwXbGfHUiEIPzA3K+Or5FrdNXjcT7m0LP3YvLyXZ22zW9j0uttN3RZAKVK3bqtIe7pcrs7dDCj
W88orU9lV0yIqtUoRbiqViNuvlQb0x6V/97/MG/Kq6uTzu1C+A/Fig7wWhfLUaM6N7NmPgLHq19V
RegPQkTRL0Xv22AZk9+pMStBSLPryNaLtvNkDg9eEXr7AQcq2nuuTW9VLYMoqvSb93/cpe/HJe/x
swA6g+Q8vf66xCGcSyhcABrSHrOp1j9Hqi7lMNT+e2x49fcPjychbNg0EQqjWbO69aYZqKJS60RP
dY7lrF56BnidKbwDOTFWAA6j6Aq0/8LbSRGVWArBMCkqshqRG8XqKJJoRzPs/8sytwSvmDebwinT
D1f8dDYivAhJ4JOU+dNvqepFxzJr5lEfNBeGWBb6ZjXPh2Kpet8BHXVlvHNUL+kXBT9Z1aSSATzx
dEBriChm0DY6WjrwlhrNn591rVLxV6j2kcUr2q7WItOh/Zc6d5gS5gcVzYpfcTO3L6AkKzpSylVV
BZlMr7Y7AFhojCgeU+lfc6YnFaiQNTomEYTOx477bGvjBvbXS7v51Rtc47Myas2uiyZ3j/FZjzdD
ZwETqoxy705G+9CES5p9PIJi9cGSStNQICmrT1WNTYtFX2wds5EsoS1pnzhaMvtAB67x/y9sOKn0
jAQXJECc7uV9/E+yx8yNgTfOPDah8Vu1cvt28KwXs5u7K/nehbOL0qgsbzI1KgyrOXlz5KYZGrTH
JVn072ktyntdz7YJcOrtkmvhlaN7YV5vLAxZspWp+WpeNVrtxghv8ujO1Gvjgq4rUjkLHWz1g8oT
spzKhEBhcmeqhGarIDQKzQJacTkdBwHWouhmi17lGG87LbxWN5O/+nS3GgS6ZAmIJ5mS7HG6Wskg
v1uEzQsin9axpQ21SZqhvXLNnn87A01Y9h+lOdZrrWAdjZrgEprHowPq6qbqZ+8WWkm38+aiupKf
XhqKBaLYjePJ+U7vE4A/jNcfiwUZWDNDstPCxiYIwYNegQqfb0CJdmcs8LtvZt6n326ugFi2ZbYc
l7jTPlvm7O2QJEluUhP/2mWpAbe//3pcmNubfJLkcFCBWKsFiAoOS1q54oivctz6VFXUm8IoxGsd
g6J4f6wLGwODZWrrZMXyH3nN/XOM0ZvSlASp2mNdTNGzlo7iMCa1e+UMX0C4yxkxCrQMKpRr5tlc
WQNNY0PQlJp0sBlN+kkdYJ95cakFM30jkiHV2kkr3UOkwxXr1PCD5qWyECsB5WTK9N8wGV9dJCNa
knauzMtxpIK6F46jbkSBlHUM0P3jX5VY08MPD0A9IPPVyTa8SHMmkKzHsK+Uz+U4fiGoaa/cVG+G
YqtDDd1FKokR88I8Wr3E3pREhPm2OEbdWN0ItU6+5AAuDp3rZk9WC9BvmdETcNxZASEdWpu5qnUU
WfLhdqZjPfoxWp+HGjQumrqG912vs+l2MtT2U1jT/RdpjmiL9L3OKz26wju78KqjywEFkTgJmWVY
sacbr6iTBS3gbIIXM9Pxx78ePWyAxul/EM/hpUM4AsFRpaE6PY4tuLUbOGTaX62NIndPpSDsjvWU
AjfR3ckev7x/Ki4cecumeE9ERVCM3Nzpjxtt3EPSxRTQZ23UreykuTFGgFKJg8xiGjr6lejtQvAs
mzRSDJDNyZCrAVElhs1o5LRr+qpG9cq2Aa6l8G9uIWEMRTAMLj5aS5t5zZOgBxLBXJqqGyPMpuqu
i0PtlwI+5Q99e0CYYp68770zkUh+/LPwFkOh5zZEIXV1WQDAMin0ewLl38Tz9TFKfG0Wz2LI2q0e
a9f0zC+sgixBujgZUbtABO10FfAqUu0YvNRRX8wGqXvEuJsoTO4NL1U/a6U+Be9P78K9C+8S/QRU
1KUYmvzv/9yF0dQOgKpScdTmuQh0ZxabMkoqUPTjNeueC0NJliKMS2qFhEqrqTmpYs5dLMwjzoo1
YYzTALNux71STvGVWV244QECcLXDg4Inu2ZFTmqo122om0e3yX52CxoL9Gs9/df73+7iKG9caSrn
yFutNjCULzuMTYJ0rdaHW4NE+L5vW+P5/VHOPxt/tSvbzxI5a74do39WCCJBkQKeNY64CGWAXCIo
WxLhbIS5eyXnPp8QbkMgVKDIvEkZriak1r014KGmH8sqgftA6xZF87Z5eH9Csox+eoXTw5RHXypg
SO7e6ZazhTqaw+xqxyKtX9w4voeA+4DXTUdlCXWwXDi13+vXiO0X5kZYQWmJ91427VbPk1Uuypyj
8Hws87DatHMnNtNoq5v35yZ/+2puNprbpG6S18Y7eDo3EwxXUmo0usPZTMlE60NiGxPSXHpOPUDb
pq770WI4/TNuT+AoPIpc3WuYzZQSNuhZ5u3rxJvuqRlip40g4ZUTtV40OYpH9gsUBbQFC3c6sQhg
e6rpeEcWc7aA0rTT9qcOj/Gx1PWOyqSy2I+VnpZ7E9AmJa/+GgXz7PHkF7D9UQaHwSXfqNUvwMPb
LEslD/dOZacDiC4DGmskCnOPhDt42S6ab1zYVvf9MJXPGsadGQU4zf4GQniCbjI4jy0soSsLTlC8
WvK330V8J3VgbfL1VURS2UqCZqUW7sN6UL5YsMR6f6RRHvqptgxG4CDB0h6cwkS9Kcd0DzZIl2G3
7g5DA9Gs1GCE5l2EqySAYTPe9L2ZIJI1D3XGO99bfRApemFvSoRPfmZe7H1R0mn2bha0fA9abtE9
HUCV134aU1eG0eQp97HEzAQWIM3GhxOiwugY7J+5pdk5AueJawcICg/hLRGFuofOYno7NXJSHQor
cIfb0HCU+7mLQkC5DgEUGFxRfcWHwNP9IV1CoMNqDDVmRNJqo86KFgOJTJc8yELX2WhG2lUbQ/Es
2GyqqLV9kVr5bdIY8ee2GbRPtVkPD3puwyiazcwNuqrO/tQa9Q5qvkub+kmOYNA2rJXc3OQeUiFU
PFoLWkYyeDQC6yT7UpshgMil6SvPL/SE2xG+zSArhP10cNAwznAg0ZDkhzriqM92kSbjnbskiHHq
nTl9jZPGyoKiNnXhJ1GdvCpdMiS+k+vaT9fqynsjgh8DMUDHmm10i1ajwd/YMzx7sfyxoty4L+Os
Rm8GN5W/DXQDkOaVNd43+qLlQWXX5bHLlTIDnIv9StCnPcZeuJS5gVeK9DuAy/rrYonwRx0OMYS/
SMl3OjSNcJfXZCRB2BlljEdE5Bp+5kKXq81IGxC9pne4QQ1avDqLYf2H25TgugzH2QzsfALTnDj6
vPPGMhx9aBkwDCjF55/yGMhk1hveU5dhpr6dLV35VamhN/qwYwzoI2Ocf+16uOG+MfSiC+Yq0jrf
BUiXbTQoU49tX6f/zfQvv5veAMPPCKfW2lSzisd37ylDuOsXE/VFd+ibMdAGdfmBbg7Km6DC218a
hErEfOtk/loAH0MgTfZPNuHsLD8Emnap7+VdXhBhETzjtuZR52riUZ92ZJtGDrJDiZ6IFhcaZBoO
ltu2KvI4GIysuh/crHqezdmCIRmKBWpFqCRjoMRl9zMaZiiDXTbmT41oF7ierRb/Z1WDZm3BlBth
YLRT+1+O5Iq2cSbT+AM6vZpvNE0pjzHueeU28br2T1YU0d8uyqSHAI7Dla+livaSmmH1w6q94kvJ
6xwHXZnrD3NRTt/hl/XP/UjrAM5jmkmSH8glboYsrQnxrRm6XMuZ4OTMResn1TR96U1Xv0sBZrS+
JTpYsLVwlGXrsBJj4BZRauy0rlEW35gr4JoK3IJvZpLkf6fMnIctgHD1ofEKUQada1bfo7ApG5/y
itvu8aJ2f7mN4z6YZh5+oYcEVYeiiQFbdJ6HbmMYTQbbuZ6nFOvrJosomAMOu8NsEduKCPzyg6pO
s7JRa09/xOGFay6JW+fVCRUxbgtFyx6HVguXbTUaY4YHVlzPG1YTRr7ilfZ9SIfhdRmN3xO485pP
VvpLZkkJPPbVT4A6cxoIvYw6v8Mj4ClRi+grCfoIMF2tdMXHG6GKdgqg+/LOaqLkCZ5CBE9hCIvG
B+JMzbNBw/V7m6v6n3H00nbbhlX0RSSSIdQbxRDBiBLRC5QGMhpRxRq8MVNRTH8YPLZLobnpoxIr
KCEmdh99terEqiGlJsivVnkbvURm3D1pGZtmUyYeFoqFN+TfhzDx9j0XcL8dCy41X7Mha1b27EBf
UZK68nMrb76+H2esg0L56IDUsNgyBFCciNPnuAihisxqiiof5jmgyB3Pj0eIX2qaXstI1oHTeqhV
uEZPoygygEh7u1rEJpd9ac3Ir1mWnmFP5DCIakh2NrkWfYTTGUV1phUJJjp7O6cn66sAXe7nTCSD
z5JI+ThqJUlQCTJnPzdbdq/orA4EvdZDsAT7WhdXQp4LE3eAsOpILhH8gFY4/UXcPWrlepG3T+Cj
7l3hap/yqlSu5Jdvae6/ISMTp1lCd1w6QYLxk0v9T3xPOUOrFad39t7S06UNUclPdrlIcLsx20zd
lGVrfm77Epi9VdgIRvO6GY+GCiqGfC2LflXAVsJANS2sbzHdNZB7aOBW014H27/XcnO+EsCvc1S5
VBTb0YmmJULNXX64f35xHKMSKdVI9nZriZtJiYcffVKUvxvqxQ9tnKV/39/s66BajifVqfk3JFSa
PafjTYU5wLjWkLeA6vqrcPruBmZEdW/B5DF80bcoRk4Ana9M88L6c8CAZciqFioR+umwnj4tCHf2
3t5KuX4MJZ1/xGzIDyaRTEqasxJZv1W13sLLfz4m/FMjxtzG3StNYW60STgb0UMOe/8Tns+FrhWx
OxITpCVcGqdzSah6ccPW1n6pkinAzCwJkloPr5yY841B7QLE4lsFg2bC6gy3UFYLnMehvLvLnfBy
+1tnx9UuNvRhX2qxc/v+pM73BQOB2GI+WM+dIfzmYdKNKIRhr8FeeMTKPrzLWzN8zqgcblCyNn2H
PPZaSfX8UzIqugaelC5hX67Oa6qJiUqhoR2cResPDXTV3YBowYcXjK4fW4KEVeYW61YTnuNVpyq5
dlDqEKmEtOSV0rL8SsJ//owwClgVWfhDofxNyuOfzZfmposMzcyCQdU4xp6+BER5YMF7EH7vL9ZZ
OZxHiguOP9FQ1MAWrvI31AtCy20z/ZDD9X4wVCU5QgQ2v2a1Q26cRNEh8iz4WgTft3o0NpsRxdwr
fdUL86WnCpIBdRJQQWvYboYoaCsroIehhHiTeiL8r0uKKJgspbhSqb6Qr9IIZ1eSLctuw1r9MFNT
tFyFUA9WpvJaYUcrHnBbNv3JCQHf9GN4q9RJutM1pzhkKIffzbZeBsijlI9ek1UPjlG5f95fhAsH
lGaYp/ENYBec5aolFiVIDbXqQW+Gea82ORgVp/U2XlhTjtahtb4/3oXvDTuToh9RChedtXpCbSQL
BwUCOOq2BQr8XmH6vVjSLSHFtTrthXeU0oCEgFMrs9jTq1eiHKZM0XBhOdSWWv/ymgbRtVD3bvSZ
nQZENwmESIst/X1xb6Phcx/i1o5aRTc9R3hNbNrFIqmeovS5GjoTMRHPILOcrqmpXwh0qEuS0FCy
oWdIZfn0Ku7TWMnhkvQHsk54rrO5Hev8izJofxW0RlyMXqx2/lrF8CWVXrtXMBm8chQv3GAEGwa9
UbpfUp739BeUMVCzPramQ50jCuA4sAXnEFTe+2t/Ya+9VSyRhKU0eobhBSo5p4vRzIfFDIcn01jq
T8TIWtDOVbLLxDJfucsuzUrWh7AVM2XQtlp/wFkRWDljPlRppjzrsBZh6WYflTaT9xfPJwBp2iEU
oeSO/+fGXLS0rq3ZpMZgL8O+t5px19bd8OX9b3dhLsiz0k4mBQb9tF6hAfUhffaW+WB5pbWBl+kE
Fbzlj+8DRpEdclDysnx4OhfVwPsxDVmhorKHwM76etdp1UfxGUh7U6+jH+jIgwkk8nSUChXJFOei
4dCgzLNBv0e9cRKzDAYqJ1eum/PPBjxFcoxkd40/Vhu7yKtUSk7oh3CIyoOAueoXgxVf2Wjnlxog
INCdNDOolptr2BHKM1OSOYNxqAka7wG8RDez2Qw3DXZdNx/dBwyFtTi1V3oAUGRPvx3mr52HtIlx
0MfY3ox6VQaIh18js5yfVEbRdcrxEsaAot7pKIY5h+4oGCVvNXtGeGhOHhNHKwOM4Bp/aKvk/v1p
nUmEsSc4qsh2oxEo242rnWfqjehCwUI51OIem6nLj24/NE+YNs73SMMouGpkyWODSPmfsRCUDNEK
+KFOQ3a0pjz9/P7POSNYyZ/Ds08LDCD2eQk3FVyGQnT6oStj66mktXcXq22PW4Ksjzm1a2/bppk3
PAd4vWm9QwGmsfYYANWBWeppvMkNA3Eptdemh1pp6+/RGOsPSWlkXwxjdnwUe7tNq+bX6LwybD/N
Hfnh4MMs2RLnc67CekfJvHlG7PGQWVG0GXqjfeXdc58gaNo3emrZQadIkLNSXcPeXdozABPow0P1
Ivpe7czOtKaqR9n0QErquD5xX3pIc731kfQw7/NmrD69v0iXB5Tu4jRG6RivtkztLqCXE1c/TNGk
7nNFUXxVD4eXjCLazkBz7uv74126S+gVkVcQKWFQsJpgI3C8H4xRPwi0Fx/H0NN2ppdcOwkX7hKu
KiJRkjIe5HUdpzVL9JbswjikMe9V0bfxDi4ZVeXJ+/CTIu8rcAfyX4A9VuG3jS1Ggc6vfkDEKD/k
CjX0Ih2vARcvfDVJBWEYmNiwDFYb0qqLug9VhC2sxi52cVKlBw+pqtv31+bCXiDdBzhAN5lb5AzZ
71VxWNJOO5DjmUfKRjmiJbV9WyJfh/Ra019BQ11YpZPxVk/Y1JRLZPXktVXR99s0MkWgKQghDANW
G+9P7dIHlDQabDGoOqH1fHoXo5Ge4ncXawdqjXMQu/oYgCq/5glxaUIEyipCkLBlsaU6HWWmfkpc
WWiHuSgSAMnjSIDWjzdlWn+078rdiicKTHBKaQQa67A8RdtDJJBfDlPftxsV5RM/rZAqe/+zveEU
VjchZ0iywGVFgJrN6YxaSPKZ26nqQcVn296oyNn/JLvuuoArv9nZPV7fQYs2ymvR1JlFMm0rSHdh
IaoH1LnVB9JsqLFKN0XC17VcoE4JtHwO0PBz90OUN82mT9zit7kUym/Jr0GvJKwl1nQy+ItwJ1U2
pDY0BjDpXoaPRzYydCKUgpxHBre6jaZ6iOFYW+4hMwd304sRwg6u5FdGuXCuODFy28n0hGLs6Uc0
zdpY1MzwDooikIWkJcX17jWBqC2EGeswvRIHXNiGkA1JxbkR6GqsIWN2pZg1KGLnMHOp7NROGW8m
O1aDqbONK1fGpaEkcIzgHfQpIfXp1BJa/ZNlJu4hbvEimOhs+CYNv11oFX/f34oXRmKdTCmBwMNB
teN0JMDn8zj1nnFAyAsOyoCcL2+ycrdo7rD/+FBofsuOOGVKcqzVUFEqao824EGdyv5H2ameH8Kw
+ZFWiXNla1yalVTyAI8uxRDW6P7G1pXWinPn0KLesY27Mt3PJe0XMRsfNFelOgECmdiCyJeglOzx
dFZYIS11YzfqAeJgHwwdyoMWEMYrN8aFCUmJCkfGu7Tt1yIefTfZi6lieZQB8TqYmpJt86Q2b6J6
6bcfXiZc02lsyBqICybzdEJeDrsKOrR66PMiu/XoMW5Hr/B2Zihe3x9JPkSnt6BLKicNMLgiOFWr
SL7XC12pnK6itlCOO+AH2X7S1WhbKSp9YC7pGV0vaiLvj3r+KWFggKgBcQW8BgLI6fwy6RmR0mo8
lKZdbUPVbL6VYHdfHLTOrgx1/jxK5xJyL2ZJM3Sd5HuT3tEhrItDT+ZKwFvTF+1Q6n1/QmejEMAg
7SD1oHkd2YSnE7L0xeoGYS+HOlwGeEV5f7S69lpx7HwUQj7Ku4hvMCd3fXrnrCnpdDbhIXRgzEHR
LZFRE+aVzSfvgJMtIeVwwI4RXOJ5wKRO52LoKaa3aesdmgouWuKJNvHd1LY2kHbzbYtIaO4balnc
24lhX8mUz94TxgaBR7IMnIwsZRWzh1Ly0KqK8CASBN+KyGt9W2tfdN16nnvt8/uLdrYL3waCAeIg
lsFEV4sm5q4ZhDG7BwcZqkcVZbIndNrTHRKM7ZV368LKIXFHkIHwB7VdXT/9ptjG4iIKCeoQAqP2
20TpAxNu1ZWVuzQhAkGq8vThpcjI6SgoR3MVh5Z3yLJw3rfc9HdocrabySrHKwHu28u+2iXQJExg
QXLBzlop05La04h8/UET8XzbRCiJDkLL73rdjv4i1W7fIgaRI9ig23dom0mdWM/77MSYCbp6VjyG
vWftSytD3E+aa8AybaI/IQrZMViHst19eKnpOlLpkVVl+oKrfQV8qMTx2XEOiquIW0tr6oPB7/nu
ttPyfwxFa8RiB9uyQbd6YueuRe6vbVgEqOCbqJicW/A7+Ca68TVaAlaaZ2dV+mfJOgQVbMNd7ys8
SWLgEmZ46NXJqZ4ypJqQoVQlAKE3s/QXDrqWsefthJM61W3roPlX6b/nrJ1e7HnMDb+2RZnepGEY
l0GP46HnL0pifQ7TrqBbDBl48hWwQy8xAnN3MLONkmBShOFBi5UMXHkYh/0G0W5rCayeJxpZ2tj5
OkOq+mTPOHpJ2lv1yIUmkAafm+KL3rvUz8sqTvwZGP2DEkcaQCa1toFN6UVLnIqkyF/AePX3sG6T
dkPpxwLoNUf6gxaP5aO5KP2dWXjZaz9oWuZr6BQguFw2VrRRkmj8Zk/k/igi9tMLLaT6k6045Y/a
bc2C6yxy/iZR0aTbidaO/lx7WlVuYKeqVZCnor+ls9b9KT2398A1ewomYYBbcmIXYfYH2Qp5nCqr
czY5QgCRX+CeUQddUw8MaI6l6sMciKPbGWwM4jIYMvx1EkOBQJCnMwDZKqE+JqA++NU0uuPOVkV7
a9pZpyOs3BlGkCSz8mnRQe37uqlYG7CtybQzmsF6MdR8eI7pVIEVjYwXAy22BJRT2xc7O020ZhO1
FhrPbqr3AvKzp94XgF9AYJRer/seXgmd7/XV4m6i1EKo1C6j7DOisWG3NQdOIjJ6RofgudphID00
+MQE2NGEy53TGNmr3S9gAZVsqZ7t1Ey+pkRlfyYTERtQY6X+n4NAWLOJFTwFIdLazs4xmv6hwklQ
YhYb2z30Rt0ABBwNr9lGpV17W5C7hvpJsXIplTDF6u9ZV9hwnhUiVJ4RHBg3TYmcduCUJrRAKzeg
ZhixVo5Xbk6S2LOTJLlf6L5AROU1WD8GAFRAZgs0iFs3s+zNQDdObIbQtX9Vnp1VgTurylEZclgw
IrOVcE/R01HvzAjpQRTDNWP09WIs5y0tMtJCp8vRgFB5XtKd4Sb6z2TGBRimfRn/bLFYaW/02B2+
gakcfmX5ZMD5FVUWb/WkzX81Y58iahh10RNKnChRoTmfuZ/LCgHxbkEHmhdk0YrDCLLypSHVCo95
FKopuYPV/ClMrwG0CcxHuUnUyki3KG+q2XacXJAwWVtA02+UrHIPRpqlTw7efqNPGc2+KcauSzd5
GHm/VSo9kT8sTvW9sbVigJKJyPAms5zmKdHK5kceC3STDCjUN6pIxp+6LSYggKnOh+DBzb3tYqDS
6os87/7H2XksuY1rYfiJWMUctlRqUd1up7E93rBmPHMJ5hyf/n7olUWpxOrZeNOuggACBwfn/CH1
jUJVwpPtpizWmHjN9ITmvwnntEZz09fc3H2eLRyqfL23APCg3ArMS5RhgiZmSqq9I6/qkjPqt8W3
qp8wayYNQSO1F1ls+AVWyQ6g17Yvd6jVI9JM5VP52Gi5He0rdyynfTmXrsAeOzZ/DVTQIvTZJ0j9
zEIpnqKJ+Oq3VtZ4fh0mdfnCSwyb67xRQF/aiTelJw81ho+TNIHaTZpbQGY1auWPacL2ce91ivu9
43v+xB1AiF1kx0vLx0+ar9HsEMF4JvQBlcO+fomiZqCNG0U1/gaG+nfqDeMceHEYdafCLapesoy6
4jxoygIgNKUuu/Gwvb0z3mDfEpJjy27z6rWEz1ysTDxhLppTuLhFGAvw0Jh3yMZ76e2mu04RqB56
JN0ymwMvsCqCaSluhwqu5Bejr4y/tKGLliczrPtxF2mWiPZWGifml9HWox/h2EaG7yLsgebp0vTf
SisbvkfYXyAx3o/LCyK6jbuLx2gy/QJJhfnJ0zAL5tO71dcum0MPaXOKiX4/2PhmIBvr92ouYXXL
NP1CZawXOyyV3T8RMjV+JNwNw04X5viFumTyYkNj+LfUHBLqHiWAr5ijYUWqUT2e/C5VOqBRHr59
vpZWY/UciXbp9kUXJT+XaLDbvcVdNbB/Ji//EFVWPO7Lukft3SxcO9rZIY+d3eREXbZPynT4u+zz
xd6jDK1/aPTa/TKLunX36tzPXyc1hcswsRMROp60KN+Z8NQQrg9TnD8M0L7doQZlVexzigbeS+/U
Wcy59bRPZaTE30cr1z6qsI/sI5rJyZNqFvFzWkWV9+ShDO/4XRdbsT+ofWYcCq9Y8Az2SmbTm1r2
S20x8gUK61rNJZ6xtPE5h8WI4U8fvXJPln/3c6mA4vRiXfORiMYedjYz2/D1Il6Eb5dN30toxPzR
nrLogzV15gd+UoutR+VBVVTtsf63qyMEMfoRHfJvgg8x7+yuUr8/Tvjk3rrae7zBZM8V2DwKqTcq
W5XRRWrvVlGQx51+GjNXl/rBkHqcHH3/zOs+R1nibOz4m0GpyzMsrxfEEbFlWL2cujhtyEXK8tJ2
kQkqO2q/8RQwnxpA44TGlJIY/xTvfnsyKr7VLu5qNOTWrd+pa6sh9awS95x4OBaE3s9IXVcbN+Sd
+5FRZIWAPNMBFXb9tqDFZYSF1ZYw+aWSCVUq9XWKnf4IzHF47sFUbkzr9jFDkwO1RMp84ICcdRfY
Qm9c5Q/FBRMKdOdtMtHMTysX81vumHljtFuQBUhBKnB8DmRRqLvI+f/Wpp9A96uOlzeXpav0rwbv
+exAbOjR8kaX4E+iMeV7feFFuncXkiA/IVlNDtaQKrzCyxyFncc7+M78MY7l0UJVy1Atc/WDsqKf
alsV9QWJsfkC4D6/RMbivbZpr27cCHeHknJxFJzkjaBfz91QJ9Q9OI7IRVoOxW38O5ZEBejRYQD8
H2YFEMLzZLnYslZDNXmF8o691BcYs1iVWeVuUUusrWfQNo9HunPNAekhCNAxpmtsrG6fxYD5nk1x
daktazjn9uJgWWYr7y2osm1ku09W0Mhs1/gwNLYnB04qxyJBjbqhL+BrGCXtUwjxG0t3b0Ky3YyO
hGFDqlk9LDVdbcIhdKvL3GtKMMWm+1Kq9o/Hq/b2ra8CJ49MXvPyvuZZSG3uei+omY4MVNqKi7qk
+qcCjo+1Q+pn+WILDEyg0lAg5Yq2kkudtiGi2kYjvqZGp1X0wotRfZo8r0A7pzQH9YC3IVwlHdcq
MMhjlQU1vvXI8ePgxsvTadwz3PLykoX2+LOGw5JvMIbvBC0LYLjs+QEfuFG0aZAeafVxFhfco7pf
hioM31my/LMBa+A8x0CjH6/enU+Ewpy0ZUM6msbSandPi9cu9mAJVDiSzu/GXvtB2db76/2joL3r
UXGkQkaR4foTuRgIStZVfCkSRRzmMcPnTkU3/vEody4z1JRgMBP28fZbt3a0rlOHVHSMgqFPsGi8
N3Q7NVG9n4fqqAP3+EaXbkvd7nYF6U1IhIAUxzAQSrqe2yIWd0mqKLkgNdwfk6FenonWW2zf24BH
NQ5hTInWRzNyXa6NLdoRWlnrgVd50aENMR/qQnPkUeHYG8t4uwUJ4oi/cJrgd94KsyRRhJ5YawSt
iMxfuTOrHzqLbBHub47Fuj1+e/zZ3mAG1wcYUXN2IEIVyA45635wUmJUoaA1HRhc2E8U2SmNQG89
qxUnz8q98qi3Wn2qsdf4oMT2/NmzinCfY4LyqoUmb7U0L78mfbkJt5TZz/UPk21WMOUEZBBk6wst
5PUu6YXJZYKy/20JQ1tj85Kp+JlhGtmuHxGPO8RLgstlYvfmwXEGt/QnTek/bqyRPCGrn0JaAbyM
KAqU2VntspxC/uLUBS+TLLaZsQjnbzSl3f9Z3ZT/ynNT/w5HonjBbtAc4G2N+B05KmYavqP2xt+t
MZLSeoD8n8LBWX5lCRJu+9RLbGNXdplJhFO1zkXnaRmcX49/++0BASWhUliU8CNkQVfXGl6DC5Ww
JQzSImEXqXa9B/VtvPvyJIyTwMoeDY/EdU6JOH5OZC7CwA1zBNzy8Jca2e904qVsDDKSlhqYAoK0
tz6FLoyVGOMUN3AFBn6VEb7Suov9Jfa+Z0W5cRXcIsjAf9COZBieA9T8V9dnys9Rkxa60JyXGQWB
sEl2ZZPnr0nUJ/9DrzbzaTCGh5K6ybmD2L5ve0t91b25jPwM55r0+M4vSYOPKMdCQ2pniVc3LXzo
cPLm3jqLbIKcaC7OpRmLcCP+3OwX5kvLkutCcoUQW7kOqL0iQtvrwY+HeqaeFqHDexiULSHge6MA
25balVL5Yp09j3UVLR2rGRihO6MuFka7cNT6je7Q2464OrfyVUd6Ist0hFN1NZlJUB609CYKYrDa
ejf9ISZvZ47VRyiuQeeZJ+qmz2UynrKp+mdACN+JcAY32g+iXz40lrlbjPTc9dYR9a9zg+rYoUzx
M6ycjTzg5n6Rv9MBUYwsNu3Ade8b+3i599lH5PbesVri9GAqVFybUg8/Pd5FN/cLQ3kEMZ3+hs47
YRUPWgse3NKHUTAIFB0dXKLgByQ5KFMz/habeOVtzO0mL5ADknVwO5NYgdS/3lBhqNNYCunb9KjG
AXkxPV+d1SNU4tTHLCTI6/C9Mv1vXf3fhlx9drtEAXZE9jSI4/xHk2v6YU6hIqVutHVb3+5j1CrR
Z6RwRQIHNvx6crPXG2pdTKzmoi3nLAx/Dm3Vb3BKbt+aKLWBD5RqLQRZLqDrUfq6GVXXqtMgGQk5
fm0Kmg+jcGuijdb/G2peNh70iex55zqh00B9H4zzyBvkm5qBudk/3kJ3diu60hKaTK2Ey3C1vJ1G
0h8lQxJQGoqo0TjeCwU6Ojydnf37eKg760vSKq8t8DkS0Hs989mExJMZSxIURY4sGOTvQ1cnW6WD
u6PYsFZo+5MArW8vOmLGNGVOElhtOu/NcSpwmO+097L9kNtDQYWnmMnrkmLq9VzGytbC3CqSgPoa
XrdOi8JaNFobN/Gd802bFXIkdwTXsbquKZkx5o+pmwZRbHI5qlOkPM1mW/OsKpvqPEqH4Mff6N6I
Mil2Afoz8JriRd8Pipea5gFgK6RtB9UiQiLrBw66BzebDMfH4935WlRcaM1yK0NeW3deWkQrvbjU
RVB2cbKLF9Tb5iQ137+OQCYkM4JjIhs911+rKts6n2NZEBy1+Ki0+jk1dXEIy/rTkNDCfDynN/Tg
6qayJH4CLL5NKFkzJcSgDLaB0m8gKj0TT1Ez1q8Y14XfIrEMwdJLrj44G+2X1SgZDY+mHf/BMx1d
B6+ISrFTvKzQj7J0nF+KZUb3A+/SVntipPaTtEODmt7aaryj5VtjwD7U9S5Mq572nSXJYyUuNOC7
52469eqkZpfejFVrR/t0svdwbOq9gXejfWhnzel9kYT5zwGF0c+WnmXzxo1xZ0PJNzi4FRtlfh4n
10tfs6+T0Z6SQDG95BQLo/LHQifuFXN4GrItfuwtbxDa6hugGNKULile1+OJsi7VFvXswE3IqczK
a74D2B9+hTUyFrmR6QejKVPs80JFSX3q4tFfYKDyDYSEzCdXO4BfAYiVNIV0Zc3S9nLMzqyGqIpQ
ZizogA3Wz2qys78JTdqRayb72VF0xwESm+wNuMntisuuCxgQUO/IIa8DIP3quEucUAvGtHd2itOC
Oi1AgPIQRYAbae+NI3zbPeWrUh4llacWBAJlFdeXWHSYbXpLEJdKZe66wc5/xnVYl7sqMsbJ152x
svxWKQdtHxtmZeJBnOrGse96LwJwKxzZYdXrj3qVGOExVTFmdfSEdncqaOI8Ppy3AYcfK19QwFco
dtmr+kmc9hUvYn5sg6Tic+8mL20RThuf/+4g5EkUaSS4bv1O0/WuQxBGWQK6YMneNjCE13pn2ohq
t1e3hPZKEhuniztidbRCvUSyprb0IE16c48xavWEFOzwKgE477WYkiQK7h9aKlQ0SPVXmWaslWiL
zL0ZjBgZ+bFl53sdwaD3z4jAiSI4gu3Uh9dbt++TnOpW1QaNN9qHNEozn+q0ha5NsmU2cEu4hWlL
URBOHlwzsKqr1RMwAE1wEqjm5eJj3Sa4TBcxL/1owotiCJ9bBxkes7wkdvYNMXZtlxh5fEAuEhtw
tJDevSthV8rbgjehLI9fRy1eKak293oDN912vzfknbspSt5NUmHKhAQuQpor4NH061EQ+J7tJrWb
IJkn9cnOkZjiqZX/h7lAEvA8HkE2QmOrcEA3RzSGEtZBDs/TnxLazG3bbtlT3An0aKhTDweLC6iO
s3w9GU8XnZUrRRN0kRWeUdEvX3C3tk8CQMkHJW/jkzb1duIjtxMdF97iL8o4bX23O0fQoWAJhIJ7
jJR+tYmcoZlr/A7qAIcBa2frIj8rCFM+a/qQbDQb7jwcLNJz6P08wdi2zupmqw291F3h1EFkzcho
Ffme/pm5M8LkAy6uCpTxBISmotHQr80M+vRUgYQeuz8eb9U7U0YDgHgD2xTWpLcOoJnbI1ujNkE7
AeYG/hNbO7cbwwMX3aZa3e09yrGQkvmS8UROvxpsMdzBMgHUBmocDh8BSGj4xCASb5d1HlhDZ3yt
whr8l9e49sfH87wTw4Gvc3dLCTv7hnQYFg7yQqLueVsPBhbMZf4pL2zr9HiUe6spVRuA9nL4iePX
u3jk8ozLzO4Dr/O6l2oyl73pztApHLPeek28sY2vsxKLRMzknqYnAod3tYOorGSmNeQD6MRK32f4
TVz6lDYd6rWq8yKlxc9ULV2ElgbQOGi0IdsFCFz5I0KO498inXA4tlLOVEfprDiaOKW9/wJ4A5Ri
w8Xtyav0ejmgB7BY6TAETTfR9zTT/DTYwJ0xnck+P175O98X1hQwAUDO5AHrUoZZ9uWkT2ofIFRY
HKrFrXwHROjh8Si3ydhbkwZBcYMWKxWf6wn1OGAtemQ0AUKan0IsgZOiDf2lMY5ZjprX48HuTYly
Kmk2EYKIuBrMrNzeRUGlCXDgMl87JXRPlcib/zIKQvOA9+V9shaHwUUe/UJdawJ3mefPi11iFmX2
3UZWeedgANvn1DvIDFL5kJHht5Z8bC5LB+SAUWpv2qXO9B0lvWTfOPOXx4t2O5BNLDPAiUC1IJVa
DQThDdtsJL4CgMnZOZmX4YSwr3rE23uLFXO7GdjSpDWIGMOdRvfzek4KfS8JBG6CaIqKIxp+k28b
KQgxbckOXi+2wCH3pvb7eKv7HrW0ZlrQQgwwHm2+mcgd+H2dhF8H295qtr7lDtexxZZ0M0rrcqfT
erqeW7LM6qxPSQs3plSbnynoqQ+2kdXeGZU3rwBZi281CNSWWykV2fJPAfXURMhuCdNTygtW4Kud
YB3dm4q6UHQIRQcaSUuTZ6dEzfjQoRknBfvM5qMFPvHUjYUndqIz528RpQxpfd17nzRUrEAx59b8
Q68LEWSQ/DJ/se3xzzAu1BgH7qr4jiuwPklnIaG9+3Dw7pPYeNk3cUACXS8DrII6L2fOe+Ma0Slr
+nqvaMrWEby9Ft+0TSUwhj49sfJ6FKeOc7wFKDBYTaSALrOxs0En96Vzxcd+7HGwH/rhHC1tvHEq
byMMebl0E6BBy7BrArIRj4oaDSPoUxGzlqh37afBdPaPj+SdUXjN4NAhVZPgRsq//3b2wbjQGVKU
POjzLNy5S4UyaAey+PEod06HzsrIfFgKxK4rExq+ZrmW6UUAzqd4jZdYPyQ2FtoCR/ONou+9CYEs
1iGIUxVCdeJ6QrVos4U+Yx4QFtxTkYlxL7jWNpbttjgP0466E1VPuj03DKF61KOsEFUR5NpsfJkp
gn6UpuCRHw62eupdNftVgfr+9ngZ7wQ1uMeYTEJjpBexllvDhqE1llgpAlrdGLUPiEMuQLcH0lW/
Lb2tTp6Mkas4Q5CBBfomaMghu17KKNMrry7tgkdvlD3zksTrGEDrR8tTslOfDSVcExRBlQTaXNeJ
Pkhxfqc5UWbFxlG/O3HeOIhgOzxC1sxNsoei451f0Cat0RRMzdj4nAKiPPSZKB0AzIq6sY3ksV7P
Xd66NPQksml9vysDHhtWaKQUWljcOC3+zLrpU1NYIKT7P1vEP3zdM4+jsby/gCrxJhwV2TmXdMHr
VQ9V3ESsRWSBbQ3iVCwYniGfVOx7RPUOCMRGG2fzToCTVo0yL5ZQhrWVLa81Wku4K6D4oRXJrqHd
hHLgbP8MqeqXO61IBerDWN58nrQ529jRd06rrAzRVcO8SF7W15OdpiSEBmlkgYFYy/cIAsCzlmfv
lmzjXWFRf+AZzrufp/D1KIXiLMJskjxQBj3eN01ZvTTmOG90Te/NhbhjYrMBWegG7FK5ZeaOcH2C
Fhz/oQs14zkWZv30/hgAbwJyLG8lsE+rFYvswZ2GNkkDYC7OSTWn/Kw1Qjsm1GefvC71NiLdndDN
xpB4V0pSOsoH12vXGe0icPCiqPwmOWMPWeXnDjjqOYzsr++fG4hQmrlSwonRrscay5BkBypQUNcK
0OUK1MoxysNiIrpZ8xktN0RcHw9556NJXiKXE/VJks3VcnoUNLoFdm4A6M/bu0br7QX6uO8fhQcJ
hRpa1HIrrmpOQyxgmgBECMy+UD4OhrACs8r+ejyVO3fSW/5OLZ55QH68Xr3IWdQxaXiSqEabvwpD
U8692s0vC37bH/RajZ9VpD/Ojwe9sz3YG7LpYLLBKFNcD4rrMbfgUNYBqI/hiacdFcSpavZFaG7d
7PeGgtgJjIMNiTjB6vVQtPRpo9Qqg9RraKiYxS+7Gtt9HFdbIOW7IzEtafTB3beOSgktYTTdoypA
mzw/DOgGnDLoZqc86bYIUXeHQrSSdJ7mJu4H1+uHnqg7up1RcXfW4U8HpSpYSGmZRv5QdepGhLq3
Q2CSYhzFKnK/rAbTvEiHR9eVgTzoe6XJol3sNB+7MVGAk6rzUdXKd/PCEXzjemF+jIyOsFyA3xLM
ckLZWU3nMij19FOGdvJO9LO7EaTu5AfcYICQqblKf4dV4LDmDr281KwCZWzycxPP9OFcRX3G+Sv7
N407sdGSvlMRpckmXY4oZiOM7K4ONHxuEl36woE9FhmkWkL1JyMe1FcoTlG2V6pZiZ/SBqZWQRTT
z4MbT6Wf9t4WZONO/HqDdEFFpvt1AwiCG2dN8WhXQV8b2jPy784zuvPvJsRLIVJp4ifVEiT8+voj
6mUyKwMeHZzy1nuqjb54spuuPDyOJfe25++jyLn+tlXmsjJir9KrwJkje/Zh5bQHW00ojBWZeRYz
lOYR2vPWC+/eESTRguoPw1eGsethB9AXoQ6YM4jkewKpJ8hIxQDKoDInsdUTu7dTHYrL0jCGYus6
FVERzFZjle5DnEC8n+A/8EQfK1/UeEjWZPMbmfOd/cFxoD8GPoq4uX4ONfAmMSwsx6CYPJO5zfXe
VeKtNvydWVHA5WnCKqI/baxuAd1onEYM1RCQHTVPiQBZGtt5dkjaGGXwZRPReOeT0VmRgmMU58HC
rY6f1ZlFl1TNAMiA7HzAQuCpNeP86Ha2dXy8KW8WUF5vGAlKt3uJpl1tfdcdks7IFfOcIfmXcdIN
6yhUeNXvTRFW46w2f0Z7vJ0bl31e1+nFzgFmhEkXbhwxGeGvnjWMInlFPI3pl9+IZBZGgSsnmeNZ
dYrceq5SW/3U2VOLcbJWtM+D2RmAl6Om+WO22mRjL94bXCpqS5EfJALWNXH4j/mwDKl5diO1+GH1
E96MdWNn2r5PBs97GhJde5qGyeuf8ibvqy/v/5LsGBSvpJ4Cz4Hrc66i1D6goWScRS+Qu1RnxbeM
6L98RygdNKp4bNBqWG3N2oW+Thg1zjzyxM6MU+uAWKmxsVtuQiXnDMaSxAXCoQY8tJ6LFTpe5YRn
q1LFaY4S59VwJ0jfefPmXyN2Q5b0nx8v4M2pk4NCiJDWcLCl1kgLPdKNkO5AePYsMX1RSiXfUcES
Z8jaW72aW3Q94ZhEhcoKAHYS5tUE28bIGmMqnPNgw2nFXHA4gZVK/9AKS0GHMso/hE0qXlClL09Z
1SinRNj2KfPy6ph6qvJtGLS4P42x3W6coNt4wA9jB/H7qFwiJnW98mE/x84QYwpQ4VmOE3xSfVxm
e0v48s5Sg2iSAACJKKZqfj3KqJtt7w6xcxaUgf4Ui9Y99/SE/l3SXt/IZW61Ld5uPjS+0LOWRIbV
jjUGx5VcPMYS2FHzvIRtigX72O3GCpNWf1QKvfNVECc/y0htXi28sqcdolmhtaPDojv8jyR6wQCm
HvYYHotvDJO/wqOsYILPXvwLk5G23nW6g7rcojQosXmFPqF2U4ai/7TMjndQOopZc0QZ6ThZRpr4
7GQz3BVcHhYCDXr4nUpPZPgiz/vGxyCEWlAC0cHvQHtsNQ9u0zuWROInwTXxNAS0sFp+y2PjpIZ9
XpQetWeH+sgffTdXid9bRnd0vTR/4pIzXzQxTn8vml4v+1HXo/3jA3dvr/EqAOAsyQEkXtc/IzF6
OOQ5BmICkyCps5FAIB/Fxii3iH1mK+vMaEXpiDfd3KZ121MhMb2zM3rzoWxQCqAsZfR+mdcN5itx
cRRZO30N4eMDOaq8V/Sj05lC8TD+OyNV/f3905aKSKgFyzC6rjtmWaJqY4btqx4DoAd+qR+a8f0d
G2btSkVirmzkY9YY9yHLROxZM/adAJF3xlKjq1e73S7pva30+e5+4tJDO4aGML3dVU1vthYoPwVW
oU0GU87PS+hd8zhbQTeo2Hy1kbXThrmALOR6fp+6KEc4vdM+PV7XO0FFSuiTfcLPoNK3+hVKo9hV
HRa0iZza/IHrxPDZmT2kH8CJxRvf8CYjlNwjKffMiBhbrMeasxDDMDqBpE1Nh96Zqx3QTDZTX3SG
tTOXbJg2rsR7s5NuCRCykHIDdHN9WAx9jFoPkcigclHDiay6f+rS8AcWRu9WLGRusPUAESFqCRpl
NRKKGpGLvZlyHqeu1HykMRSYtYOhYD60aP/ho8nCNz0aHuwcz+tpkRc585Lpyhl1N+O1C4vxUBiD
+SlFwmXjaru3gvKu4YqHcqCv4SZmbgulNr0omPCBvDiKGZ9GnrOHMOzajZhzZyjSQEIrdQgu+XWl
r5OAiDzPoiCRFPNJQbJJRyV035R9/f59ISulOB2ARaRCJX/Kb69KYxwhUnqLCNRZq55mdzGfXbF4
Ly5g3o0EVx6g6+xaFpplcoSKPwF1tTFi16r0xI7ioB8wdnYb4ZyQXal1v1KV8UunluVfAEXFsAun
fvhDCG+r2HKbYfMDIB9ZdL6lMPnqsdJLM4UltONgXrrw6EhtDGEiGIYo135WGI5cY0dqY2/sHHkf
ridORi25kOxV1AKu15hXQwS1DPqq1rqLtzeNzqufFs/LUdDJDP1r6TVLj23Ikv75OKS93cQ3IwNK
Q4hNpi5rp1fRdE44kusFk53q+xGM92HReoTzyiHcZ4n+K+vDT0Q5tJXmV+jVB8dVDggtAm7SRHFc
rLjAsDIajpGOarFXePFGenVvT1BC1KRKBh/k7Wr4bfvx3CpNYzQIS16jBVkkzL+K0ci+2/2gnqLB
q30XnZwLmhnhpypGAOjxAt2Jw+DG6OEA8pHdglUimbNZDLUuw3PbqtWOvZN9xq6ufUbvJv1eWrn4
9u7xHJoEnAIKY+isru6Y3MUQisdReM5VnMgKxLMPSM2kr4k7FqfHQ8nIt/r0vw+1BgS2GKqm0MND
uBk4crnVjPYWKnjvj1SMwrOVlwiV5zU4xisnwlTCKI7WRZ+mXHX3i6KUH+cJ09jHE7oFjVHDxLoC
qhLfjGtaHrPf9krROnHR6UV4ThalwpsT7JdPPu2d+X0Zz6zC+ze2KHiocVM/lbm7nDBy77AC7R1x
jlNdv4RVavoJ6k/fnKjxPj3+fXeiC7AT1BMpuMgLYrWXVGGPjapM4Tnrk6NZggMZy/KTM42BiiEQ
/dDwtezEBr77zk0BEJpbiSQY2d51ItGzTFFt8NKdBe6dvVHYn2PAJM9O0pj/ZShKEwCDSbb5EtfL
31JR8uDdKGd6kn/YVoqDGVDIY6eHW3H6XkJItJIoNSQxKY+vbvVlVIcOx7zwjOjrcojHfHnRCiCd
hZPDXjSj7lV1y+4pFPV0dMdkfmpHCIePP+e98yNFFCTlCVOONZd08qKqqlEKO9cOKnDcW+EesvyW
CfKdAAQBDQqXJOGBXlhdSWqZwc9IXe+cOTNwIbrB1VNLE/BQGhyhPYqZ5cZnvDsiq4pjxtu1sLqM
rILqUq8Q8qqsTf5KosZ81oZo/GNehHIK3bT5+ngd7+1Q6GlgTrDtAVe2mmGvDb0Sdr3CtzR+6nEd
Y5/dCUojifIfIh4q46AgZDbIYNcbtA+HBGB5Dd0VNPQefzCsoYSyxf69t36owsrnLwpXEMWuR4E9
VcwLeO/zGMLFpt+cPqvOkJ6nvI6/JPawpSp9b/2AOHHnckNRNVutH7qWU1IBGTyjbDj+iFJKPWWx
6J9GpE02FvDeULCmpWQUkA7W8XpqcV02rmI7yrk25/LZrtLih4O/yB4Tia2h7p0urkCInlyHvC5X
s2oRLkUNNI3QD4jtoBdxG1hZsYVDujsKuQWJLWw7HrLXE8KDqDIKpCiCESMfyBKG+AuKTbqxw+W9
s7pp4XgyhErSjtzKKq9VC+QJ8Yqwz2bhLM+t4nkHBxFBxPVLc/yEEIO+I8nJt0LHzdfiocqlC39X
jn3DrgrrTqRmPqGRBghxP9WR8ZQolXsooFNsbIybdZRvYvYF4QcaBVH5eh15oSRhKZTm4maT82J4
yMLV1Thu9F9vckHpgEDLglcxAFhwfdej2CN6xOkQNZcw0zSKbKjaVbtZ6HWMk1SeTXQyKuNDpSVq
diSVTTSIrkqzVaG++Zr8CnJRycziArqpHXeU5j2clPkVtjX2e7L6CRMrLXVek7kR08lIHA+sYWyj
sPg4Ut6ZP8JfvPv4qmQ5a4qBV1b6FC5qewH3hxZmnKg6gpfOqB3cWdefWrcNj5aa2/8z01Zxjm3u
mhuYttvvTPPSAyvKRUQuvi76VHHfhI1ZFhetqLxfQBDNLymMjo03+20iRzlNlq6o3SI6gRbL9YeO
yViqqJ6Ki1F2zUevDI1Do471d3A2hm/nIvHI3OaBnIka/l+z7fIk9DSMpObe6Y52X4KUTJXmGXJA
fo7rzNlYhluCCz8QYovM04lQ6HVc/0BjzLRWtaLyImCjIt+Ai/weKn76pRL8itSYrctQmcp+oJf5
YVIc+3nWxXgCwvXuLN7hopbgB6mGRX4gb6Pfct7UxVbeFVV56dpuebXS3g36JrY2Tt6d784ob253
byzB9Z2GpHo5dx0UM8Wp902r5C+NMLYY3feWlazDokdO2JeCI9eTiXuUqEYxlpfU0ubPrkjEbh5i
JajK0T0aSzmcsqGNXi0PgmxtmuPXPOrHp4Gn87vjmRRe4inOFQ41zF5Fmq7S9HwerPRCBd9GMRnV
uZ+aVXXfHx/oO8uKxALIDpBowJtuiWE8m1BXyS5O1lHat2sPkZxN89rbe4D88Q2JCSqSDvLq+knI
2So3LrJLWmDH68PE1F6zabZgXxfZ9PPxlO4NhkQfu1J6MBIlrj9hlqqdNS/I4hSz7vwBolV5IRvz
nsZqGTZO4b3VIzzQDSE3hr++OoQhKP6xGr3y4iHBbcxdvVPcZsvi4iabk9ootA9gkcgSyRreObhF
6pR2Xl1aCsO/zMjWjt1UTP9LliXaqyZbcmP9boM8Yk/Uv+B6cqAZ+XoB58h1cI4R2SXEiEyB5eFp
ExR0spRdOhtp4aP/inqfGRfOcxXqHp7u2YIbUD6OLRJaQrQOxkq5dolMtND8ZaYRCOsNEfBdM6bW
P3My9OAlutr7UVNsD+pmtJ6GZuzivabVjQluJHRS36ynMKCBUqu+aMfktXd7+qOZMKnYzuVi/JWU
AzwkfL5CqoKZWiP+QYcRrYzUc3wQ8XG0b9C6S/x0sBJzH3V9ea7HuqvBeMcVzL9u6ed9OdbTF7s1
9OhkjEP705BCq74AVtb4aj+6KR7lQh3PyLACa82QmqyQ3W7G3ncHtdL8qRYxpLBwrCMCcF78nY9D
CP0N4/CDk+vVITVpnh03vhGf4CqfczixlK5hdUrL37V8ntkg8S5iFA4rYiZq8egYOE6a01bLt/CV
d47Tm2QOkHUYkkCIrneDwjNDjJDSL2qfOAevgphidSocUnOLL/H2TriZFV0WlMXJu2/wgTVqY+PS
MpTF03vfQot9GqbMPoRNj2ONUblBrSzRL7cX2mfLC5uDXprm5wi1gp+V22q7vBz0FlmIJHpC0DJ9
RVks3xVJ7vg9YmOkuYt4htbSBwuinQfTSY1/UJ4wPz7+NneCAv18ardYgtNotuXff7sPwzJ2TRF6
1cWN7XAXRVq6B/u6xZq/91lA9vNFaK07bIPrUZpM0SAoq0Q5Hcm1ycgGv6xd9aiE5Rad/bZE64BM
Q9QNFishCCL49VgGz9bFapoWhQgSAN+NnDndt13hfY6WRWsPbll15dklEPZ+5U3uSfXEPPo8T9W9
XpeCelcWps6uc/rws4f+0a8WlfHqrC9ac+itpO73jz/BnZCJoCn8e6kEw32+ugLKMHcAXzbNJSnd
6X807Azb1wc0BAld6vISFc5m4vAWFVebl9gMtQGuKB2R9UMOUcSmKOxMvQiRYc1QdzEIIyKgvjxH
mTDqfWXj1npKWZWTU4iQjxa5Voigq4F5W1533PILUGY2cDuNlj+A8vKgYljxP2jCpee8qOfJN20R
flDsZEpOamHP3xcdSzQ/nCil1TaGEtQUUBrwZzUvPhHfls9Rmvef0VbvobO1kOQNK67oJ2CqxpKM
jjIQtt32q2nlMzisSf70TB+HT/bgDf9URrRouwwa0xdLUFj066Ucf2R6lvx0klAsn0dbSVJCcJh+
KYBn/5hHU3xAnMf9Wrd697cdmVWyq9IxeSm0KFEOTR96fy9pZcf/5+zLmiJX0iz/Stl992rty1hX
P0iKICDYIckkX2RAguQuuRbfJPdfPyeya2aKAEum2sosy/KShEKSb9/5zlKGpmngjjys5lU0qVwK
Dh+XW9txEFOSqL6DKl4iHSB20XMDYRL2G88ne4/R+qn19KAL01oQN/264bDzZ4vhxdoDkirQAo6/
TTmdeDWJxtyHrYaJPjgLfaFpi4cDcj54AIJC+FP4Mx4VrM8Fch+cn0o4FPM8a4oMLeWgpEK4K8VT
/YqqL52LQQzqKvVIU2+SeFz0SbfUrdzqYc10KTou8dpGmS+FgbBPVWlb+yfYZODLwdcU9pKMhegY
z3JxJcMXWuDhsyBpoJZm+UW4QVcHKzkXF3HDu/UKgQSjOKk1cgFK7bEeO1EdZa5EpekF2OB0Ppy0
BiTLIkEkDEYVfG95CWlh/zNb4B5chJ2fXvbdAq8bsLFw//6aSDj2u4xuWNz5P7FXc1sNEUtUiS1N
jaWeJzqVfjZ1/oabjM3VGpqYlxAQ8nPZh8lY1chrgNl7oMibYgY3K2lNEgjrxoCWbb1GLxBQcl6Q
OvDq89YtJCsN/k8Xg0zk80EP0xaTZoHegAvUB0VN2ZAUAKjIRbp2lm5hXmbqLSN+8xwHKlEHgZL1
Srw8mNV7YY0Ph22KYic2szNFmF5kHhhswpZS4+iHAesbRErQEW7fRT3Zmp2CCaJuYQLb/+yytPtl
3BKbAqcM3W/+vPJ8svijNgYyAPdESCCO+3fzgfbj+drbCwi9yjlv2Xk9frnafLL4Q4mAoHkcOQH0
Hduiwe4SPA8TuT2QkHGDStBVPUwoqyn1/wcnjYNSDbxaHODRKz/a/scwdFY67u0zrOMXfIQBVN5J
u2tyuLf/+dkdzpVHKyhADRQiaLbB2+PYUg42oq3Ecdbtg4DPZz06BVWdeWZTD715TrsMUiYbz09/
vugnjxIcEuCW6HQlB67Q+71tGgHjOyxue+Z5081AQIItAOiM3xuL3s2fr/XJwRr0RZzWcJNonR+L
KB3OHtLOg7dvVuFvYA+IJJnFWPPqr2BGVRxqmfMeIpNTatPlzE9qOX9xbvzsEaPBjdIIezl6zEcb
Yw3vBsM1NqlYpVUYSm+btfKaRd1bPPTdFmSxr7Cq3/zko7cKuAiuFEAIsDUemzak2BcVl57dI/On
hkc8dkks60ggSQvnuLAl+GrkyvkxRe5E5hpXUAix3kgS+LYweF53CsveW9TLgXzxND5OVvAhD9Qh
0BN/J328f/dmRiAsNNBuz8FSe0YRVu+QH4OV4c+v/eNpBFqew81jFh3IkEdYks3SvmmaTO8lEuHL
KEJ/fRz5AFvvLqumFhvXn6/3yW3hejg+w1/q0PU8esleB/2vADC392psq3MbthvY8XxFRAay/2G+
4r7gRQeUDG4jGFHvHx+SNlqLTrHYT+iO2zIIFnIGLB6JWj5h/bixOMigj7/kTF50QducqRQGN9CX
17GuYlFTXoIq3E9VHqt13carH+yjeDVsC3pqej9EPPgmYZWaVl4/SVfEjNWgI0gVyKoBR1QUoUna
W4SOCEyeiaI5tXb+6lWNN9dTSfNofEmaefIKs+is28wjaZ/r2gCrk2E23QeprYOSeFNut3OaEr+Y
lF6nMkHYpyy7lWTrRiEY+6fuGq/F8YkH6ObSBPTFdTCweFd+LG7T3l9uB9S4qDOtDsPtIFbJcJdd
eMlxvFiRDQR6dhUgEukpa6j82Qet7DbaIaihMCzKkJAU5V1fKXRqbKlwMhuKeM2S2xkJV12pOJic
+8YSwHx1T7OuMPhmFIpO5JNedbkTwR0eOuQOpEvUr7XNA3Ii23Z+sVzRp2YSeiwS0QgQFVaucO6s
Z3gNgXcBP+n0ULhDQt4sVTeH41hCoD7cLBPYPSV6IrovO4RZQFeuJ7Jv/ch+I2DBPC9+vOyiyTZN
gR1YP644IwbbViMdUA+K9NucxngFrXBwUCOL52m4audwZfSdyr1NiwGVntDFKPgANcR3+7XrDsWD
gkt0tYC1+FL3AZUwkXZsAd7ay50Xai0qcDbHX0MsqCn6RKEY0TTqb3GW0GLjmdHeTzQJnzCq5qCC
gwsJSkiLu6FMQoca2YeNN/7sTA4HHmJwCvzzzPvQXz+E2QE7gYTigB9GR5uljlZf+Xm77EVL16oF
bnKKaorNRWOasWr72l0vtaDIvvwfoLAg6YFj6kMHgxdz7NAl0n7xkce07Jdh9gswXZvSm9VXAoBP
ljLYPaC+OSxlHwEv03GXd0Gm9kNY03MIFMRNeABBGLd9Bbaz+uJI8MlSBggPVAqccsCWPwYOdUKs
i3B23btlIXCt6JS/M2T6ygXwk8sAKER6McrXA/J1VEyTrjFmChkug1zcvQsPjIwIVtN/Hh2/neze
b4UALjAsAjjmAps85mnPWSrg7dXqPfyLEOTIa+U/IF8MGV1wN0xFAbHxus+IFj+9cRA4aa8BDj2Y
AbwpSNonj7JP6x9oj0e6iMgsoBGwbfTgcxzjSxfDc6hwqMKGMvLGlEJU79hLUItWnkaIWfw5BDOj
G2RZub5aFEE1LGuLGowTDyaperBsLWsJjjfwMS30pk8XhDIpNsO3nZjmqol4drV4nXrRvavfIj13
WwzEWRYQFlO7bQ2CK4qG0ryvMg9evUWgHSJLsMXpHMFMgANKHJs1cqmgRftKofvxaHNg94CK8VvB
hJPc+91oRgCZ7FtP7ds5h/18polEtgZlp7INgg2MM/jbEIns7s/v9OPxEVcFuRvnmwM17Ni8UCBR
eTYixISIuvq+tak8R6Z8fAE95frFaeXTGzxoj9FNRUvguPeGRJYuyd2q9iitE7YNcGq7iZDZBKgx
zoFx5uOhkvsKlPvsBqGqA98YzxUciSOIm3Xh0tU1UfsJMM1a1N5UX7gg7L+RJg5O/vwwPztR4HAM
5A/aZ9T00fE8bESPPi52uyyc4rVcszoqDID+UieclEjDslNBQi0L5jXzFtuHd63s2l1oVA1lwLx8
W89m3nWaej8BZxHgLz2/Wpqhf6rzHnTiJp8vZwQW3qRJy88xN/yzeYr4F2/qk2eG4/3BMhPmNvAR
ODqAhYmhmXbK7CMEsu1Ri3c7lKEr8r2bdvfnR/bJoDgwcA/EYhywgQe+H/WeQEjkEmizl4GPhmzs
UZ4VqIEBiXgA7JKuJhWPfJi7//vXBccY4wF8XAiKDhvFv4Cc8QzAvM5xXd/HuqzsmG5jARAkqyXf
J6Nnvo1k6L4YH78Z4EcLaJ7n/71Ig2N3jOspNCFo1kdm34zSew5Y7LDikTFhpT8u0bkA8/+JRkre
9pNzsKhkJ8Z22csBagG8M8JgrOiAKPxql1CeCLpSeyESM10i5x0R1DOIvw+8rfW0WetkPlucP14p
Ssi9ULK+VH6rHnjY9S80SUVQ+II8JBTwCMp8n49bO0BWWf75MX/cmLAoHlpn4KujUjl2Es3Ste0j
1y37keQpIlmHFm3m4KsomY+7+oHKDd7TgTIOZs3Ry2wSrbyQZ92+52aLFv8EVcMiHxoVB6cj2g9f
3NTHMQuPMrSYwOgGaQjGDe/HDmbjFINsz/a6blfsL+uWefUEwm/fF6z2v4E/8BUR5aNCJsU5Aub/
B3AWYqPjhknTIY9nTNJ+P8Gluy/hKj+8DqtzyFQfPKN3izbUQ0Z4gw5WBAPoH1BUwWo+GBaoqBD+
SfQG/RH9bydVQRoE7jy032jDH7yY3z+KrAOPEOC5QiKdAYYDWdYBYv33J+v7qxw1tf0euYWexbKK
DTw70ZxYhvqr6fYBagWQ3rTZLrnmX8zWTyp/7FJopIMWgPeNZeL9zXFn+TRrpvbShN+72RfIZdSg
mCdROyDgly2noUr93ZxR+93TflIa46kT6el43+ddfm17ZA//eT59XJkPXwmVODhQvwUg779Sjrtc
07RV+w7UJNDrgxhew57e5L34KiDh00uB8gSSDAp/JAy9v1QbZgkb+lHt6QSZ5YjzEMDuSUHBLbwv
JtQnoxu3hdbwb1LvYVq9v9YwhIFsBhzLI9SbFYDX+vuADifyS9YRBhEMBrl1rjZohgTooxm2IXJZ
vwmZdPC0TeYvXvxndx4cDM/wTQ74wOHn/7I3yIbAKmXwUbO2juwhPjPXSH4T2xVm1V/stB/XR3TG
QWcGVxR5Kjgavb+UECj6G9tj/shQFfhXskzH9atR83HBgiwCFFi0JQ/HvGPcLsiY4LWP/bw1Xn+i
ZrFZEhMVTqGMlnNrtrN08otS8uOa/P6aR3P2YETEuhkbLKwx1DP0NRrGkfwK2afsolup/8V+/gnx
BcMHKgNAOtgL0Pp//yQNIpXllOZ6DxUOHFOQOjsWaRvw3SSn9qEe5ArUo13TE7kkw7le02EPW3JR
ekrrr9R2nwwgEMWBk4LmdTBaOBpAqRCQo7hY71eBAHTSu3N47A6bxLb2q9v+ZAAdOOkx7DMB0cH7
6f1tK5GbUWW12tdkTu87yOlpKaVAXnsqVAJ4Vq/LnUzWiJVEW/5A0sw8wJ4EdqRdCECpXCcy8o1F
tYNcW7Q2vgoD+4gZ471guQLIBsgfqoL3X3Dg6RpqB/AwaWLQLWjknS2SplfTAi9zHs4GtaMvTnw/
F2VsfHf35wXzs+dzuCxWMECJ8DN8f3kcCwZkIk0GBXhsqqbm4YmdIPT981U+e+EHaSXknOjWQmx4
dBUHfpnhudknDjEMUzctSATu/UJDsvHFvPrkUmBEA4Q/kCQhnTl64UhS6Ica5f4+7mHDGjbsMbIi
rWJ0vL5YlT95dLgSqhi4RkEnd2zMWKeNv0ToG+4Xh3CFYZlMpZDi/cVVPq4TGZALFKD4A4S148V2
RugNIuOxybaDmzYDJ/VGrJGPLp2iZ+FAxBev6uNaiDs6mHbAvgx6gGOcSQGgZxNDFUpAftpKbVvQ
TcepoqtdzsKFJ7eiI94XgoCPLw1KJHhegBiCpemDhSc4djODPAsJr2S9UxMc2uZg/IGEDvrFhT7M
Nqx/uAh8NHF3MNU/WgXHyVrb8yBGHIQwj7WaQvhGgcpTBL0k97Sf62478T69ZLBLOW8lmb94vB/u
FLLeA4wABiJoCx96BTMBfArV+LyXc5cVogtdJQIZlgyn6S9GzofxiUsFB5JECCIRrnl0r7VHcqjG
m3mv8qUvmzX1S7cguf7fnNpoUaIfiowN/AE7rqOrLGjRLjkZ6D71VLKFXO42Rc78RrXN/Z8v9JGl
givhnQE7OPRf4bX8fhExHNFMdcSafdCBKoTM8jadkCO2wvpgXO04lAjr7gGeO9s120zQ7kbYMb7v
mii6y5slSg78AZaCd8ZTjgQO3fyKR2MP4ssxjaBih0nGv1u9H4Y1erSg1WD6Qpf1/it3yJykUZOR
MwsOxhN8qCRBNHhC922klitE69GknLzZfBF68nGQAZ4GmxbzF5dGl/r9ZZN8gTXJ2NB9H8YDnJKE
Lic6IHR8bPsvyFDYJfBh/1qzH1qdUEkB1MGyCy3K0WtZ62Ztl8iFMPll/ROF0uLGDSsq8aCJkb2d
937PdtbZ5qyGYMqUoNc6/kMaN9/6UgTkJoSvTnStaUNPO0r4VHiBTYYqjni8wAWHzCGA0pzkJYPR
p4Kfqpeqou48+QrLy/pqiRn4Dx6H2LBgxFowFDlMxUCOkAjsJV7aZCXtOPMqN5kpOVf56B+YGgK1
GAyUp+5MxU1304g0HcrOjDXyVxIWiq2E3TL8ikdnqrVZ5nifW2kfchyq/YrMSf0mTWBvIwmWcukr
lDxSWSTb5bW/wvYIKYY/h8kQ77TlsEDBhGCRKFPaxH1hfE112QZJH5cIsR53S+3VCDBq5grzJnzm
EeMHb49OnCOrsAnKpudTXUIRFK/wXERG2dZAmoUUG0fBWuGryc4QGdo8oxGTx9smWSaKohbCtbKX
Nq53nSNgp1DgRJdDStFqw5ljltUcu+QqrmendjmyvV0ZR+BQbBKq2fdsRPTIDjTsxNtav58QSym1
Gm4jzSa5IfDleSCeBiVRwH0Zt9R52qu8EJ0wPHMhKSZbGz/X+VJjgkFtBb+EPmJ+kclxnLEvB+1L
DzUBsp+QpQJPL+KQL1pztTz2nMu2MrlEQo9dY/I95F22DZz0f8zwE1m2tofO3hOEk21PeX+HgDq5
tTTOtp3lXlstcKC9xpOOfvpUBmezntPTIF/yjdG+uMmXZfiGOjna5pLxm0GtINanKcRn04CvB+eY
B5sERpYw38PQgaoGlv82eoXhERYaz6nHFNZjP6cUDGSB2KJui5hnQJFjMOjHIUhatyVwDFwAi9P2
O28VewFsvuZFwLDAVcOUCgiv9dSXCezVQYtqs3AtbSDaCEGqHATtGQYVYxUMMuOIbwwTWXRLIF7n
Az4FjbB6mzDBdQXcaHx0Wdt+RwN2xC930BptwrGuaUEQwn0tc2E2q3TzIzqqwVOErMJHPLCmQ2Pe
xXcho9mw6YJxAR225yGvwEpiSdnOfrQ3jjV5SesgOPFt44/wNhHrgJe12LqIZI6mNuIaFLuZFqj2
irmLPFVMGeRas7TTLkknr99wZBY88Xw6vPZx7FaoGITOioSRGe96BAO/7LNssKc1RHJgOWlPPJFk
7r8Ll6uxQt2HIsUSoJ0nIbSX1zjy9KKYLThD5SxqiYauY3wtmb8enveqNDsdQLUIymzImhfaUV9t
HJKUmxLnHfPNx2LCkRRbm8uGRMNjrGcxbCGLau4odUNWNuAq5pcTyMGXeTPbfcBDfylaMLQCxFbl
a1IMOZKgiyxGaMwmbnm4R0UJowxZN93FgpORg8J5QVfcRCNYTHNkuod2hTNlyeHp1p2hmJWUFaBF
w1QhtmG0mTAJdan8Xp92gUwYBFRrcCsyWNOXqg/UC5IYYw1XsxY2Po3AmWgrcUv5SU7UvG5QN/Wq
8qe0vcNE1N7OoVF9KRPKsSY2sDIoRs31dWRru1QcN5UXUloZlbOtM+TRtIvZTqiQ2iKeWTZvVhbD
qX2C8KQYkVO+blIVurlQqFbh4lxnTVBk4GknG4vVET7aSmZRscatb0D2YhOmgcbqW2S5APURAuzm
fplYFxRMgxBUuhULbOk5no2bhoegGrcMhmq87fyozEkSPzcRy+5m7AL1hTHMvCwYQjeRIw7uxzE6
oGUdMnHZTdYf0PSi66Un0hHvVIXJXTcZNVew/uiAUyektyeBAGe2Sm1a64uph93MhWIWnHJS+9h5
wYGfLvPBH34s/uSSitFpelQkAAsdcADsEAS4grJQCAmBuAaCb+gnatlXwDAtL0POJoVuvkCwWhfW
7UZhfa6awDVtqYMclPgUqXc/TOaDv0vWWEPNeOifJRx69RPeU+82wbK6DxFRNlQKUOkl6PURRwAC
IJez0QZeh/Ummn8ktRtPKWY72usI8OgL0o4WuSM9nLZK0OQw33XQ1FdR1gZe4QG1OPEsjh1lu1gf
E00u4c04jHgtbT+1qkJsbJ8UYBeq23nqQr3FOTuQBWZf/Irte7oGgOuinY+1RxR4NMsvEKyY2Ooa
YOlVpPMpKpKcqabK+xrzWWSpGyvhSfmG1nuCH5I1mw5psyAEUO36BdstGE/nmU7RK49j1ZEKXPwx
O2EsRe5balfyltYW/zlg+N8WmIg/V4MTWqNp2tP2umXw0NwuNbKETuzgO3ZIudGvsMTz2HbW+RiX
8D5U8Q76MWxHjZm9dIPcwUFsBM72P0XsdbdUR8ubTySaGQ68DFuGlICPkCq4BczNOj3poB9foLtg
yN0e4CFQqDnotjzAdodn14TJxo9bO2wCPjJaMX9CuZfPEQkLDw5c4PpO63oVeQ21G2ARtb8LUVyj
+OxncYLkDoslEj2KuTDAP6JiGieYafuuuyJJqPsqDnn6Ih3LfzAYbP0cFzcnlY8m1LBVUCXczzQH
ZYpPsMZo0dGFEhKu75scsRbbKTSANDrSgB/bM4sAWu14TUokR4SqQuOWX0OdyYLSUTCLAznbqNRI
ppLlAo5kWyZTCBetPhZhDNujKf0RBkN0CYYOYzcC7JiumnEKhLtnRNxa8XiuQQdI2AQ+MgwNLqEI
wdaG2CcshdPkz2B6tGjklq6e4UFAZ6zr8ZKZAUKPOb/2YCL6Q6mcfIt7Gc/FRKS/ghMUBawgfjK9
afggffdk1ocgASfLOY19PNxVKnI5aw/+6n1uyZPfBd6VH3J/qcJV27oMAxBNEuG6u8AGsO2QOgQD
OFeTCyo0JJu3zgj/3mmveyYezfJNKBDlV6hMjG8JkNWwGFEQ9oVIO3TvQWhG1EKLvNlXCooOwtcM
tbQYaj03JfJ2J4ShKcs3CJbJwmqIUZmUiw4xwMPRPxzyeizFleS0XuEX0ANEMzbofgzGH++IFbop
0/7gV9mMPnnmTQ8qTm/qZCfrVD5zlqSPFpsMxr/U6JJGVA5zqUXs15gRVkwF3KoSiBSBfgEYzfTy
2hox8t2C1tkblCM9Bm+tTLATNEeESGxzJQofpN47whe7QfQBPsN5dJjKlDfgAeTLMELfykMYsPvT
GOGw0wt6lUNwgN7Zgvi5ccNW486gfoElCwz/+LlpQ/9HRmzQ4Ehh4lPPziot416R+8FbZ2QeqKV/
4fWCbOnRy/l4IlAJ3cZKemE59QM2wVqlIAktDOEWux4+ZzeRDnRYatm1P2I1LqpAysIkig4Wgmfo
k7KXQbs2rSjsSh5Zm5m9iFkHbMwB2itSCFLj68EsCDhY6ynuigZmrj8zGfKbFdRlUqwrGoilDJqZ
lDLF8ZxZS5AehrBAfwfwlZQsDtaoijLJgpME0WLPYwrnko2GSuJnp3sci7D91ntuxqS7mesIa0Ar
nZKlB5ngzxX4w71tuc5+9gmVb+MwKFr6NYwZQd8Fvaa0PTzGihSjk8J2iMYPwuTpY6DSft619YJS
FIqB2G2ivpOXkmU2g8cudk4wqZx8hiACBhSpyluotcAtu05tRkD0MlM8Iky0a++DhjICXjRjt71G
nmwRGTYZvGvPvwfWHv7SMDeZtnOQNvEmbS1U4cDF869sWT4YRB4KQ1ja+AdvMTQ5j72sOwKk3sP+
ckbbpT3x6kY9AAn1LyIh+uuFI8emWKJ0RtIUbdwhimbdAdSantKImUPac3wj0DJFy3CI7Re0o99c
iuOiFWQH8HRRIwPnOipaR26Mo4kJzwAlNGVjYo1Y2RU7fK06nOVjv4m3os4Ql95F88msIAvoJ7/Z
ds7mpbcy/0Zro2/nVC1nLKLipPHgJZp5KHMLN4t1OwMV2PwGQP7jZf1fzet4/d9fT/7Xf+LvLwCi
BG1adfTX/7qaXoc7JV5f1cXT9J+HX/2///T9L/7XBX0Roxzf1PG/evdL+Px/Xr96Uk/v/rLBuFT2
Rr8Ke/sqda9+XwDf9PAv/39/+LfX359yb6fXf/z1MgLcOnxaQ8fhr3/+6PTXP/5KAWD8x79+/D9/
dvnE8Wule31p6dPxL7w+SfWPv/zs7wD3oZI6jDN4whzw3uX190+Cv8P5DX05ELIA0IL99dffhlGo
9h9/xf7fgSHBExyvHlgSUi3++psc9eFHUfZ3oIKIy408eOMd8qz/+j9f7N0b+n9v7G+D5tcjbH/k
P/5C3/kIccQ3AmoFUzjgVrgYPvY9FmObDn4WB84WFWN2Nw7sSq4u34H3/w1HDHk6W+xUlnkHwQqg
B6HTp7kLxwJbxHcxeHNJ57A77UmOuK/s2cNpGP4lm2blZTdF8txMY1gQFV24MR4uQSHcp0iqA7l1
YXDNSi9TDSVnLMdTJ9cyMuGEsOR13wu5m1o/Bp0MQhHWF/l4IZrxggysgCHURR7znwn3Xsal3kVK
vMFQ4gIiqzNvSm/bwGx1tGn7hzZ/Hde9yR+U83ZISW/gYc3ouZ99A9UUKxc2UWQvlt6AVd6e5BO0
N2H8kk/P+HalaS68BFpTHLSRJ8ivVb5WXtBtMoYz4/zQm+HUduvmELRdN3sZo/EX2ZK5O9dfBFQU
cA5cipi8sM775hJ3uuTuMssnyDX5juT3C28LNBSvmHh0h0gYWF1NgIYcwmebFpFj4wVOQCKhJ2ny
HLVQ9T80fDrBs1xQMuX0Yg0vA3U2e65UGXReMn4lDblXswcPVFJXOETei+YJaDMESoBn7uBNUfYB
2/mwA7J+UA1Jfb20DjUieKrCu2ijaec8HPo4GG4Xo2QnrltfmFhPuIEOwaxxZdflPPWWK+zuxWrb
naH0uTt0VZ9GrKJF50H7AwbFQGiFqpw20w0OwrvckDIkVxHctstm4Ygpj0B/anBZIEnoYZ2F5loE
DwwqXh3bclpQRZ8xNgEWNFurvaHo27yF4/J4bqClRpJNU6LWv216Wqb+NcjBmzYNq16I6yYxdwLF
VTHH9kSGQ4wkbvyNWP6IohvtxMTeNGO2D9FFxaKeFUPmtp7Clrd60XZavFsZ4+m6rvsR4ixcBvEI
n0n/zfdeIx96hWA0F5Y9eJLDdq3H7sxLYb5PEHecKnRvWNxVHuvAeLfBNwnbW3QWi4UHJbdpYd1p
rsCPUsOeRjMDyjheJfYiTPQbS9dLCcriIJB8oUYIrmgRd48cGRhGLxVQlj0F5Swa9hZF9AyT90Ah
y+fJ6v6baPIdUOei1zgieOYaDlRTMWbnEmL6LPQ3iaQw+PnV+m4LKOi7CvQdktVOA2zwxmUVCcWl
YnwT0fhGAq32p/60j8huCZcLO3ovUBw/ttbHOPiRO4BtUwWBYJFzcRqND2oUezNASoA0qRGzOQv2
BhmNxYpkI+5F1zYxO5hD3dSGv7UNMIJZWVpGi+9jfOvKBfGldkY9pYF4ycV41v5+G2o7tGDWU2RD
rSQC6NLOZ5lljy2pv+cZpgdqnTeZe6/wqoMBSGZy6I+wQNR00zq2D0i/0aKpWMOvYdm48dbsZtVk
3vLYoT7uvGHrL+sdItcf87hzVTPDtYRYSAuJy07bMXKlbeDng0NLswX56WpNwWv0jfhmMZEge75A
RN3OW8ZiGB7R8KJx/KPrrruF7uYa8pI5vKPqxa8B2yvuqmQAljm1z342X7apheLRAFjVDrVQjyBt
cLuw/tSRu+p1vN5iEV0qP7Xn/oA5DRfdBLhU74o02Ad9Ot/BX+YcDdjoFGt6dDLbb3roShcFBtVh
+qP2OSq3EX4kaVCkjtINmGimyHoQ76HEuLMtqLaJBV8TCWpsTZrTrF/0Nmkmt6tFyjc46CdbZPWE
Z6le2Gbp6E9APvsRlYge66vMjKQg3Xk2RvY+5t530dvrjrE9S+NLFLplHe01wVFpMvRVteTWARwp
aJ68ijpgvwMDK2lZu8ttEG2WHolAAuY8qNbWa6Nj8hiq3AB/aJFBbGP4ukgLvpMRbN4mKDRTi2kU
kfq8Xpy4pPO8Ftw0CGWP+vMUIPEOsvklwyo6qEs1R/SC8jooulxvMgr5rRcScwo6M7TAU/gtnRp+
ymovOc1UntwRAUVIKlagTMS7qG0N11c9yG2SrPRBqGlBxd9ONxgYbCNVQ89TTlfYC+Rx1UAytkt6
OZZDNs2bviEAvLGyVrNNauyDrCtn312kIt/ODlW2JZh2uj1pQlJiPXuJPQgTfSYslARed9cgnwwq
VZFtGlianPoOiEww/ppUc+cTsgtnAqJfcCvpGJ7XESCOQEwaEEI8XouUYrqYPBkuRRiht9wq89yS
XBWuj6x/auGDV+AoEmOhDYbLdMlgOe3MfAWloN7Y5J7E63QKHA0Lo9UC8uA3WDxuAKn9jAYoqdss
qADs8rNuQpO8zyo8ZCQ5RXMNGLzrTlU6RJsEdX2F+JBHtbbeFuiZLEjefu9B87ZeeA4QQ59GNr2j
nR0uopR1L8obCErshZ3VHeJsRx5n5czWqbI+t2iG5RmeTO+fLAiS2+K54yCQBChAUchGjY8BC0B2
S0Z5HUfEbAA31mU0EbWJJ662fD582v9m7ryaG0fSdP2LMAFvLg8MQSvKS6UbhKpUgkl4D/z683Bm
zm43Izp6h7EX57ajm02ByMwvX6sNMpLytjiXpfqpgRuFRs2VEI/Ktmjs50lTz4ZsT55WGc1xkBkN
rFf8a064xovmtdmM57Va0HvWA7vDnB5sY4o8AIBlK0yQqEEZSN5oTssccpVt0/U77lHIOBJKq9xs
39ay/BrN+EEYzcV7Uly4lfykEAmupd2ui5dTUigPK4FFmlZue2N4VtvCV3SOkmj9NVtgLQ0DmlSH
LY89TfPQ0OzQtLl8z5tIP84zOAz2WlCmfdoZocN9M0mFmwE9VEXkTV2yB9NM3aodwhxctVmaU2UA
987FOXYGL5/OTWdsy1K6q+o6jACSpAtgEzGqdboSSIKloSv1Hc+e0eFJ0jNnz/3Y+lHhHT6s4xpz
QU94/xN5VM453mCvK6ZspehLxspUtA5gi6yTgYn5IRSxOm9QDs/QSRXgVD/pZRr0zSoX/krMRaCv
XQ1O0Y3GNr7QXlKKkB6HsEJYR61ZB+Zj86eQGBkTOaoOY2sKL4l7OazqNXngQs6RiIcy33RjIfnS
GsmhGefORi0g1UZcP4GGXtnrVg6k0mnWw5jo0qOSOFmIYtrYDgC+R+CK7GNJ4QErLjJBQvQDEjrS
cZ/0cqou8QKR5eKu0XSvbObxjBJb7JrakLcZKR1v8Herq0+aKVx5TEdvkcpyW8v18kz9qnJqHWPY
d3pvfBcKV+Wqn/oHagfAoUoOU5SH/Z3dQ57NccUgUzSydJeBQ28Gu0yfyQWRdxp/OviTbD1wdbD8
bIyNXQ4WQRFT0wQVBYTgW5fcfS3RfHOaQTEUykDbVOXUsBpt2bB/aNpWq7UtKRfxfnTSd7XrZn2j
9LLxRt1m6q2jkvidNWT3jjnTKeUUHbHuZmKBQNJf8GKOg7PTpXLlR8XmFbcR88lSTp5SdNKhFHA3
AIbam5YV0XuhdfT0kadcekWxMiPWi/W5jozCUqNg5dIBHcLJKobTXErZe+vk9m5WjDnm3Cy4aYP7
jl9rXut0fEi6JyX9h2H28H8qydmWNOgntbIfyWQPjbnq3Timqo+21aZV/UGW9k08lp6RzkXIk5Rc
LZZOUVnd2e38qovZn5bpTp0rKNJknOcDAzsM5FhilV+gTQYRfWj6tKGASoa7LY+prByJmbgXi53v
5KF6tqfiRcvXTdZTPKdjq9erZ87VvdbZgVyOvT+3cx4YKH6kQVEAoZXNnFp10MjVGkxZd68C3njN
UHqWYaTkMsgauHR0ytXqVFOS4XSfvIOVh6Ee2tqMX2Gs3LqIzl0jqUx+crerqiTZZ7bAjqHCgPW0
KnhFrL+h8gUgGlUevtV6GKh+whWNnANk4ptLmu6zRa+fVZWoG4US4uc1h/8l995xTSIcPXhRdVNl
SuvXWfuy5qvzKITo3TJebUggc19Yjj+kVryJorw6N+2wuCjZBEkdInJlK0LQXkv72NI3au08LspH
RQ+9Bj1hjAQMyKXHiUJYDdETiX7BcIM67o+0dUHFMVASl+AO0hzOi/BsxfgulzRoHGJVJZti0cSX
2+zUKG/gus2Xo4xfQ2dkUGB9ieNNbuFgefUVQ5YmVlna8hfzALgMTOIgrwPk+ViRY2SJwR+YRzk3
pOJQ9vHeVlRouG7Yl/JwXyeT4qYo+WgIQemZdklYo20yOj3yuwxS1b1IFIN8pGvdzVurxB9TWyeS
f0RIp3i6NVJNe4MMEviBTPTliujMjV7Ixl3el2ZQdHlD414KTaXkqV9EsX3oYE1wC0ZqsaEsNttU
cq5TzawleynNy5dZkpxAt5Xk/hKI4fWJZr1p+bAACrZt2Ed1Cpq4zs5bY8frvTma4wuVufmTZQzq
VjbGfkOUHdifnTvGm2r0+SkZm+yUl5LzVOZS4jUoTlS3wyzPvWZqdgrmjrcJZOiZ6tricyay6+fI
vLEnYkLay2aC+X9olP7FGa3hPIiSysfEzj/MWMy5R8fSGOpleyEWncK5cyazf0fhHz2JNosfkRxw
MI1dxLyrYs19voDjHytabYGR0lJKd1abyNegMLYD+cTYfUvr2WgbdUNA1XwnjFo+rErKXcziRTWp
C36K1Ebyq7SVTqUeLzuabZq7SBCA7OlmzdZP/Ucv+z00xpFDYD2sus71DZlO+dYLzk3FWLCHyy36
HBzB77ODMtTXkqV7G7AMqxt9ndVXIIR518aZHtiFqFAeZLu1l9LdHKctyHffqo+zIq2CC+1gwJov
gkczclDbneOpdpq85pmuBw0Z4veOOibfgz46itvFuiA9oloHXi2CPMLVQGupRqqyWQeLK6Il1ctB
ODFnhCPsfTePUBBVGZRYY4JsKo8Jb23qzDtlzjw6OF1yHDtfzMASem8+F1J7z7nbEQDAtBDBhmaD
/oRMhXuMIPg84kajzCjHGTkTyOVV+XKK0XS1NvIBgFKs01nxexnS/o6iIJJBijEouamTp6OQbCHZ
gXDEe4U+JFStZDM5OiZw9nBLpA+ZgVU6sSfGMPEDVN/gjq6+k9lxVxuUaOD9jZ9tnRIZ2SCqYyzb
gTlCnby6JEGNvkg0Cd8raAkyNncc5DfamHYOURqTrgyu2o2j26rr3pajyO9zbT+XjXDTCRlAkU/H
Ss03o8Dt6HAL0whp4VZ6uUc+EMxh8g+ncWtGg+MvZNCsL1h8XAQtQNkMbjpJSkPyLBPI5a6YlX0m
VhRA1dZoW8Sik0J4QK/UJ7X+3avntWLyouoGwqvgll1bniIu5YUzvg5pAtK4YMum7TvOIUVxojY5
ayjt3U6Of2dKuSE36nc9p/kLosoTkTxtYDUdYxaqha2idkzdKvcrkdVnqtipcRJfEm1PWBwiKYi7
fiPi+dNUzXs2Ofb8fi34a78WKo/l+j2S1sXD3wRXPE505HAzgErkkpaNNhuCMEJzlfn6ysB2KUmv
fdwFXdFwMSVXaiCK/yALcuCaJAm7yHSC1o5nfxXF6IsCvNAgBFpu441uH7V8E2fZj8ZUzrGof0mJ
M/npwBlKwzzyCtgpn/QDPeQUgqnNSxHAEg2bJAFNaZZaCwrc2NuGJeQVatU9EAiEPqGz2VqAxJXu
WVTzEZaXKVNUry0SJae2P8lHGb0et1aoyOI0ii21hk9DL82uKgjKbol0KwqPFM1THEH1DEUvtk0G
cVZHnRF0Wg3u4iw/o1w+Dk5k3rFnTwGd2Qc9HVecV5UTlA50IKCvlxvJkZ71PCBtKPtEnspLaDbV
21rN38rUGxuYTpXHkWdBbKt3oteRWdAUu2SfeZrKRxL1jkMnlSBoioJ93XRO86TNZ9G1VjghbVWT
5VDVUYAoS+VUMr5ls+SQsZwTMlLYaevJaevqVZtWC1IGKHeS+onHAK9NmAEpckltw8bPxlECenqC
tBi9uJkSr+/6u1asoZnGDwWaOPIM1NeFu3fQrM4diXQ8r7JYZaCZTnARKDfFKHhb4hdRaXnolIN5
MFUyEfoy2XVrtbEj3lISYO+VvDCeC3DG1NYkGnhxw+k5ZRZoq6yNWi1ZmJXQ4Mz19oOUiF/NFN+r
q77nm7xyJp6kLmbJ258OifXbGF6SywxnY4QGz0jRQip6ivK9lAPjQo2TfLolspXUJJGGapQPnln2
TbDo9oGcWo8opeWDw0ph1k+DEUiIKiwFGFWVM3+Sl/Z+TJX6zGhwUno8i5d1MU665pOb/iAcydoj
n/mtjIkIRnP9ZRrk7ZlKbD/N+cqyF9UDOBqbZDsPmzhvqwdTNILZo6JFolJGe9OJVd3XRm0cl9yJ
z5WkpttOcQgamgawmaWsvEbXPA6u+9y8JEfU5qs2iBDxKmoIq67vOXjCspGdLdlJxrknq8Qt2YOh
vM+KWTyRPcR+pX2NUMmXU4lfJKKnkVdUeDmjjV9mzQspvWIb6+yoS79BNe4Wmer3Q/OqmR8p2lma
R2XtnAy7OKp8S30YkzzI5U8JPO7JrozLhcempbddKZJqFf1poao9tPt1fCZXpXJXex7OWalJgVKJ
XUtK78mgqDVIM/vHYDcMimn72oCLAbSz8Q5lOZHNkV/IcrR7zZLwl871MZNn4TuU1KAZScQhqcmU
l8+jasz7TKoaJMlcuqwxUEfKclo0o2alByJhQWSm5jDyLjmDCujs0OyEE+1kRTpNceqOcBa1PXtq
+sIQrHpjq26bVsoC5B5BRrnLCv76hoWvOyVdYrg6rmavawbFpSY+bNlzBXoKlwCsxlO5/WvFtu0B
SWoTxuIdOxeZGU1lHMqqG/wIJce21J0EBIGxq+q77sRxaSDfWzgHs/qbnhx/rkQTpLacQJWs2cZU
CUgD7ZaMvXwh+CPDkjddX/xSYwu/WHkEstN2YhDv7RLLh3Ew270Q064o4nqbyZeUwYhyRAQYuQ9r
sbrT0Cm/bTnvQxy6x/zy2CUkVtyrm/2Y5n2gLEswqhrPsv3pKBE9TlI0U5lmTMfJ5iVPI2sPUdNu
YK1HX2vVeF8oHe57q3vOIvN3Uhr+GOt7/CE+9VrSZhwQCYrYIQgrg85C9iQr/kwu2c/GNj5F3Tie
wHn5jAL7mdfgnryO1K+1+DfTj3qsnR4Fv2kcEFUeYpLqPTkGCnaWKaWxCB50nCP664XsK5mO6k2a
djHh5Z66cqGsCu0ksvmeW8PZjOM33DJAEHoRGmuchU2GWSVGFtDSjenmRXLE5r2nr2jyJBVhrs1o
64J8DkjONLYqIyiKbC+6ib6B7JQMe6vYWuK5FKe+bs9cW32o/k20WCZnv5lvrIYg/YqwR0si97ut
VJ+8MxcMkVaRlvjX5DzqcLLEDrhJK4K+XSWGG+cM+YuDeCJ9xsl/SzinC178SsbXQ2uI8Kq022py
fz/32ZPRF/HOGKaz0jb7dqoWT1eXu0FAHDXyF5U97PRpaoRN2sdexr9wtoaY4hSzv2Qz6KwzbfFz
60Nu5W9G7a0l2SVc0bCRFvvJabIj1yraoYavUk+1o93pjptWRR0gk57OixQf2oUbXW2tb31sEMJY
Vxzcd4WUPzgxjZ/k1qSrs5e0ZVv2euavTheas7OfHArRefxoDKYSt9ryMNryuebMm+SXhpSIEU9x
VkxhIaiEN/I4KNruiZ/VZVAqvGhkSOoizJgX0rFGwTYqrLiiFWe9Wg/DovoWv2YcA5CVK6eGFSVf
ZP1QhsEtmCCsix652sWG80Y0BmV/sJBWK/t2fG9eQHpFehuM1AzkJTuPVbZS4M7iH7JqPacKS2pC
r+qLwTJ2YCzvTlM9kPHJ2TM7u3KAlYrDBuEd31UKC8P5oV3k+rzTkyZgPYevMeF8bmS/pegRzaZD
G72ZbIiqPzVEMZlNsqEWLyCMzs2VH7mqzF5h/pyS6CPmbEOPF6yIuVTleWlPZkmO8DzsoYYh8qXt
MFrnNI0OVWQ3HMVZxgiYegUqiqAFe3syKxa+Xqm2Tx8scJx50SXJ65MDx/vcdLPxVFsLrjItVp61
akJS1hkxFn4ArOrAZXmvl0T9GE5UePHA/W7RDYRMvMUZ9w8Qa70jW7OXSNSRdnElxdtGsX87JVuj
An3rliopH3mVcHCPZHFm9ACaolA8lWa6sc5sr7xcguqhzHdNkfnOOJxFSoaRIi8OcyCqu6iSHsTQ
7qU8fmjJwS5t/ZxIudi3SRFKpCy7utOT1WYne0eXpg1FY2+iTs5LK3YKSQ4+qmYrAM5Dlwqw5GVd
TtikPB8KMMWXrGq+ZRmIFfGl7WZI6hjKnSeLHdBPKaHxOyqjQ0nT64Ok9ttMz31CHh4LFYEpN5WH
sdOzh0tK8eg6En8T8U/9nepIx5pAxkL057VR3QQZpJSuYb/86qPmLBuPZRVth2L0jCLnHtfCCefV
BvVzqC/lo43kSe0d7nNfHfZgxvptb9OsUrJ17dIs25QDJaaOvUmB3xoSKAbd3DgZujCldcta9ifj
mCkjFtRDX9Z+oj+bojtrbOdx0tylquTPly5Kbaovv5r+w9HKLkDJpHv9INRXgqxiTzNj7jLTFEXI
YQf+OvocNqn5nJCwJdpXPV82kYGiTo83cbvLRj+fj4aVhHr8y+EaPiyG1zANSEsHdaO6Rv6t1pfT
duavcgJDpO9mP2+0/leib2Stfs+z9jNapHt5usgMEKiOCfolECFRBG1/zIXqyelnmeRezXUzYxtu
+k1GKWtP8GcBKEMsDT1wbBdj6jPQe8yASHH59S05R6qeRs91Q7RTpIDkCbKFPJP8ud1qc9VGhGTK
j1luxU8txvv7sgAgrNdm3HWt5ISoOlQPj2n6U3YiPUTXRS/7wD7ktR2NA3D1FaENQAvwkKlsHwRx
IRc1AX/qkiynuh66fYQhIOxHhO8krumvZapyeZs7tvoMx4DvtLoI5qQ+61mp/DAsVrBRLz1Abh5/
d7oV72TBFp3pcvU2KP24MK8mc9Bmdv0455HprXl2zmPFdkWaFaw1VKP72aLxPFO7e8E48Dwz1Htk
Hvia0kHsGe+NE22tonrKWunF6iMGbSf/ES11UFcyLFjOJlqpw0NHPAqH1SvMeRVWi1650VRGbsE1
oUwlj2jIGD1XFe3xIDa+iPJfNNfdQ969qqO+w/30PRmEh+Hedfs2BybkJj+Yj71t750InLeejbNj
ge3KkXaWU1ZL5zhxUMOE1dE7u3zqE8kFRnzJVgMZMqAFaWojoEBmtUwJxuBkr6vVRCJL/7BMiN/t
qrgnRRT7gnYX5/q5MawPSTUeNYLhMq0/IngMM2NqwQgmwU+5SttYZPc5wQzMhfHTLGdYWvt3ndPV
XdqVE1xPjG2dSxvw0gl/d/LUzNr9xcRBTNJpJp3SQ01/tKiz7xVxiqJKBiUcfhriu1UGyZMZ7j1u
qWhJgHw1MXcuN9HvPgHPIrEbtYuWI2Oofao2cm+ZGU7z0XATKbnTteHB7ntImDUKtVl80CqauXVc
/ya24qcmV4zX9PS1s1riPpC2UYzQckrmbSkpoaY3G2uN944JDRQZFcx2fMgi55XB8E4jHo8JIb2f
ZQJ+k+WOlD13ifDupEVxzDSO00qzWX1tDEZw2ZOVwjejxI9I13PLDoSkavhDRSTe69UK7WTcK/p8
IRgjty5J8K/qPKwNrixR/7HUxTmLCLbt7OSJBjBydBo8FmP0OJBQKufqR6kvO70fzn2ZbWKwiiip
v1VdkmnUc57TChEFOZS9ZAWECsq+PjQh9gltay3lsumLWQvWTHWoKdQ5rnP9bmZS7Avtfiy6nZkV
LXm18aeSFHTSmtKHMixk+nTKd6YglSszew8LHruNPdwnlBdHznynyvFZmiLf7Pp3VerOGNQ2krU8
Ws5PZ9ikuXwHfYgstRcBjTopFxiH6AzD67n7CHnc5ln624AexZXSKKxJeYw9dWTUUE45hLXeAbEU
6i4DXJuV/HEZnmxrt6Tq1i5RgRZPKjrzvjcvegAjhjYzcLnTq8JPJHaxMx+axRJBMpEdMSfGRQmO
uXHt8qBRonOGtA3eD9SKbBFoJW62IMoMt3LfzZu6sUK6WVqvEdzcHYTVxPqiyynML2ktjshAnowh
DaSV2PxqGJGNg9b1nQZBk5GvRRwYhBNDgxL373m97HNL/4rbfk8B8iNUm29l9gmMY891dXG1BZ6T
+6VbmW2FhrGwQq1ZfKussHAb4eDQxLBmreJn/aCGJdZNF7k78YekACBeQa3QVONxsOUvPSPsXtde
mrr4GVnFYXHG30PefElSFMoDwlUTWYGnDu2v3s4eJEMHixraRxuVczKau7Qmwk+Nj9iQoKVybx4y
GL5vWepHQth/d8J+aWdx1ylotCelUO/avDn2fX9OplX2inZE0eAUnlOxjxIodqjQi2LpzMGfsvyd
IXcnN+1nPiTvUxdpITfHwzwpr8vYfJcQu64KgAf8LT3LLG0FACpcl9+r0Q2uqNglY9X2Btv8BD5u
kCXpQ5AmzT1n8V61l3vbRsIv6eFFpUHU4waSf/L1giSCdRCra/OLGot6zMriDGRneYkg7tyZ6qNU
IGFKhESBp7J8Y3NgyTOp9pM9+JQVIJAjFDKW4mNL7gLJXcz7RGYvUBvkYhKUDnaxSDu7GWXXRCnD
qzzv05g+0FEHuUWgomxq0znT4iAfSeIkC84pipfOzL1KlX6ufY8yKnnG4Rsq6cgnjlkSaMJODmmy
8PhqWLJY1SreR+VQQjx4bRNXXt+SDh6xVjkepLBG4xO2ZF14kZp+G5lD0OTwz1ZOcLsidOLxozcH
39aPZQ0FQ2IuinicD9bYfhCDedS5JySbGneRq9dINEzj1aHlAdLUAOXoxmAZpdRdyuRTarMXY9aT
Qzk7qi/U3PipSfK3SVbslCif08Q9q8B+o6bZMV0wUM1qfGGlfvad+oNwFc+ASc1QikusBVRFDTvc
+4ru2J9yhihNLY7R3CBsSHe6rd7zcx1oU60ulNI9FQB+LfM2qXASORqInDSiJTkP3clJ7ub+lQQV
nXROc5cRjRSv7bZpxkc7z2tCLVlaaO6fjd5ELDEgilnwYDTOtDe1+d3IGvNOnlXLh9F9WuvFjZ3i
gP/zrk+t50blEWrqxkrajQ4i5uKel0LSM318Gj+i6qGVEL3VDoZBLZJhJuGziuSxAZsGknP1xHlQ
UDb28fwWm/lHsyZa2E/ZUyeJXyPKw8j6rTE2dJC+EwaVknlf7UNpCmuxW4z6Yp2R0EGdLssiqzZ5
snpx9oK8fuMMjyl4wBQIWmdb7rUyJAdpmSuIiLagOVzAjDA9qPvSoJrBnsQxsZCG2XLwkjiecjYu
jHtRAjk/NImZPKdNEj22Mn8oolR5ry59+tsS5botBk36LaxcBHkylk8rOshvLbE5YVRKpwUnEXax
5C7F67v4Kj5jqNelfxMote4Q1BZhacsLCoMhOyxSb++osNfINC6J4WMEOhaGSH7iHqRwHueIq0XE
/ChwmpsiktutRJT3xbkQvRN0SEIc2hYj+7QauCS1rzq4lh6iR7LUAF1gjZthbU95log7SyvkndKN
ryT6DAxQoKCBJpWvVi3otFExKOyV3I4hNMVXG2PrLdEvxNJmVXR/HkxSTJVz1SVviz0iZjNfuxSN
KUE5zeUSdW+VqupLJfubBtn+3GSm9DA4AJ/aZ8VggVfbcsUgn7Ja3DfCcOMh2koAEFtwJCmEYS6o
Jlq1bTr2901qPSJkSx8ns/bxbaOfUkuS6NBM+3OOg9bKh7vKVN7TtD9U6q9sIGd95AYCM4O1gkj4
OzsToUC3PsNRRXL6bsunKXLccToqZryx4Fxi876yxi0kudsw2FnKb2mCW0ykbTZI/qI1H1r2kzJh
MORX1q0HHuwgHlo/pHRcNoME2hfjfE/UDkmNvayftIUeehntqWFWphdBuDMtWnthxQFIyV2c1TsD
d7S7xAgH1fStdaL+cntp2FVif826QJ8Zm7ISeZZ0XxGi2bLxYVzRCTQrivvG0umbTYdAy+XoXaBz
3GgVgzWOrnmiRGFeqzcM22OdHqp0ecguYNKclVFAln23WzqHG+5MJHA7PmGhOBIp7Lhx75Q+yfoz
tRZZTHhm+6MtrM+eoodcbcVP8hbsV7DBhBoprE1WneAFn+TNWF6YAJRshM+gCtU1yydPO8Apx9TS
YkNsbA7XfDYtN88nrzWSUyzWzTgrb2vfHroemW5phOkSI1jOnC9HZZMEYJF+WMqsUE5nxKfMbADn
CbqWqikcMT4KyVy5GRMxkeLZYdKi4rdc58i1nOgrUeEAeySvkjOemiE5Wv3vtJOR6ugMSTrlSt4w
558cuiyeCT1cNb+XJKlVJWpXm0MdshxHkFPV7ohdOS+UX9hy2ppUTsC+E2UyLWHKmmsgHnUNxuy8
bntyDjow1zzP2EomO0i1OrlDW+eyOztwETT6RAOuUCd+XrD9BpiqLDzXdenLIG5+rNR7BACnNpVf
4bixWOqkqbkKtRaByLviko//717y/z3Dxf+HVopL7tNfWyn+TxtfDBnln8wUl//kX2YKpL3/uMST
XPreVULNHA1jxL/cFJKl/QPHBGlh/MNLyvsl5fzfdgqCqf9BZDDBUvT1Wdgs5f/2U0iGgdcCowX5
g4aGH0M1/hNDxZ8zTfgf6ZbO/9u4ygHTGwSyVQRhEufD23phDofXPzyIf1s3/mjV+KtP5mH8Mcws
N2K51wc+mfw19i/Q4tb+m0iiv/roK+tHui69znVWEJRuYXqU7nNFk2777Ov0uXqwaKHmghjIk7ai
NVSJ9iUXwb/poVzntEbEK3WXJPJAGTcy1lqkFv8yM/3Jy/Q/eNzXeboVRpd5sRURrESswwmBiORi
cZ5u+95Xti7yXqEqrCoP6qm1vFQHbzYl/e22D7+krvwh9s5a2Ld0RHrBUAhzG5f95yQL+8bncnmH
/vDhq82IQGp7jnCSvph4PaZtvL3te18CXP7w0ZS5zJSz9ZCNhAZ0cOK3rRz9ak3ys9U1ZhYRdHGn
3nVGOfwiUkKevdu+9tXCjOzRwguE6mRYtB22smdhWDd+9NXCtCiJm8y8zIOMKINDlQ3KKbKlu5u+
93VPlNFb+tAuPJZE/dUAlZixcduav2zOf/whI9OMgB5VfsgM1Uht58j1/7bS9y82q+t47XTsBEp7
gI+0bs6ROsZbo2aOvumZqFevimmRTJ6QFhJ0A4ooY9C/NJiQmz772spJGVVVdxhrgpZor19rC4uH
c9fZ3fbpV4tez1GuViPgj/GOvwX73G0fe7XcI6rKlxTCJJg6bHGtwvUcJ9Rte4l2teBLkkkbq+QN
xB0RtjHRyMU43/rNr35KPGJ93aRtHowWWFtOTbAH4tHc+LivFn2Cu2CN6WQMbAf9S2enoFX630Uu
/tUrfrXsVzTRU9yteWDFaeHrBnTlYvX9bV/9n0bQP2yzqAuGYq349Do7dsNzVf9NdN1ffOvrDDFd
JZNpRXURpOp4KqIco2hZn296Da8bXijNSGRn1bMA9G9XiaL4TCpD+5u+1r/64leHcWPaaN0nLQsy
0xQfrSl3wnU6Andu++5XK5PKKoywupkFUZduVqrot4uCiPm2D79an3m1DEos82DUPEeGSPXCdjSJ
Nrjt068WaKYQllQi2PdbCEk4UtDrr9s++Wr9lP1KBxpwQGDDVhZz/ZEo9Kvc9tlXy0dBL9OsGpHN
ZCviO8NCTI5e7d/04dflB/1o9QBRfHExIYLREJhzx3y47bOvzs0RuKhQiTe6WJ1xa5QvHRDBbR99
SdP8w6IvZxI07ZKPbq3e2vWatZfb2brtDVeuFpDIKf9oOz6cOnJSc/z2P2sy/a/b1HXo69zpXUt1
URYsAA6JygZrWmR03fZIrpZOR6fhIpsJr0mDh6RLZExrzvJy24dfrZw8kupSDEUWmMAGeRgpzmL8
sCpUnLdNb/9M4v7DD2pZRMAkPTBasvaeLb2RkXPjr3m1NEm5G+ZI45Mradn3MaU6Rbc+3/ZYrpZm
bSQZchXsuAh9fmIOO0ZG3dy2WV2HSVayNczzpWNs1GbzEfngi27E6n/U/v5fb+IFOPjj+onIx0zJ
SCLQQElOpdRz75Gn7raTU75anI7aS7KeFgm3QSpId3Z524Xquk4Buo5OmJjPjSbZkx1UH4O47fWT
rw61ss+5UgKLB1OJZQnHoX3j8CNfLUuVptpsaXIc26k9+xruai60yW1rXr5alkRA8bV7IwnIuCsD
W8J+UBXtbUPKdQZ8KYFTpeRuBXX6Aw9kkCTybSObfLUkaYbLsljTE96+GXF8rTjABUp147t9tSjl
TDbqiapoVNX1kQX0AOeg3vTAjevU8L6dYmmQWJRz/MmhjAZhoGvyls2ErMk/r8ncTpVpKC5vCs44
7MmETsaOfdPaIZb9zx8+jSkKL/qSyRWElDJCMh9u/NpXpyWea+b7hddkyvC9OTICZ1P8XT/aZZX8
d27Q/9uniK3/89eGO9f7ZOR5FzYevqy4UNUO+tjbnvjV2syyGfpfUpP/y9mZLMeNJAn0V9r6jjbs
AZhN9yEXJJOrSIkUpQtMC4V9ByIC+Pp5WTMHCV3VmsGxrCQoExkei4f7e0d7pqvQVAlOZZ3JTXtZ
b62s9aScpA54emOqiy34rVuM38kw/uq92L++lzzuY2mnTIW9AQcypM+qWIZ408rzb8oCCIZKXm4X
jz6tM4fAMkfKC7p0U3gyIH796EAQp8Sc+ejgs/ZL+85vXzf9mmujVl+hlkkSwW18ZoDTUaF8lCoI
Nj59FZ2GsoGupA2zCqWwGAd3SbBpmwwd6dcXkjSqVgU292Pe5dwKX5WUuG97I6vQ7GcwwF3IkysD
XVzqfKVCpN747FVkCmHOpXFZ1wpFqUs6I4aedPUboPZfDO9gFZhtFzglzemEzhRqiC7yINGObfzk
q0UzHUqfNumOh4+UPMAB2rTt8YJVTAqbdnW5TABJm/m2Lcs7mm63/Y6r9dLsg0UH4cgnpr8WvsOm
Bd4LVpFYuzRSpEPP7iHQZx+vDDTVw6ZPLMJfx3RI2wiAZEksLnRRqztnzn6DkvuLobGm25WzYyrt
stx0KaC91Bmea2gx2+YmsQpFXSFvEpqfkA5hkEt3bRdvmz7EKhQ1189j77KQwZhJJjpKtw26C9Ht
5428BdWo7/EzHi3X+jZbl/I4Z9vWFYbar88GIJOMY8Ww0208neJi7vaOos9m2xBZhSHkzWIw9WVQ
N0Z/XGz6EQIqS7c9fBWLAF2dGbYID09qyIZBa92m3mL8Tib0V4NwFZBl6PcyRxp3nDrKmmSqT2Ni
OBs/+yosQQSYQdewf/WKvvu4xM3kRw4FznpbBPmr2ExMSq/zpGXvUNIGaOldDu9l02tfG+gaKegb
GIifqrKu0pIa4awqtmXAoTT8OhybzpeiV5fgrE4w6R5m3W5bbvxVcFLgQvOlTXBCO7+ieqo7AdTP
o23vZBWhBWz3wXeYZefRbudLXQ8tBCKfKJne9g+swrQ3q5lTGv9Ab7jLTVFO3/POdp+2PXwVpVO7
tI5Nbf7RtT54YgCjse2u+4+6hp9nLgoxbeVeZkRkefvUiYe9H1bmxneyClDRNZmhNQ8vVXOVZneL
kW3b1fur6CwDeySVybRVBMO7MgB24mOnPWx6294qNMW8WHZcT+IogepBbDLr2477nm3biLU30Dfb
pKjGxY9oqUsOvXRBParO2/j0VXgWtZWzFP3hommpv+zH5RyPybztta9tJ0JAUrHQtkClVHLviGQ+
pkBUNn72dYwawYJNp/ejIhymq55e/EhzzN82oXurADXjyggvMqkI2Xt1T+07Rso5Hzd+9lWEIpHP
4LolfpQWlDR7oIhORmr9brhfpsA/OYCvC4BqFjpo97kfVXmTfxOLXt7lcNV2TdflkYUUftsU7K0C
1i9SPbam8CIR99YNqzdksyyJN8bVKmibObW1muGsVVDkHju3o98YFea2yWZdE4TuQXR6af1onPT0
6BmdvipTod9tmhPWNUHw0h2BHwYIP8X0+1yOwWvlTtO2976uC+qrJdXAtf2onqGoGkVKf0k3jo/b
PvtqYRVVFY420sqoQXeCAKSo7mjvMLZtZNaKNqM2HGwDvJkqnwKaaP1uuUNFYGz88OuwHWLXAG5G
2NpWE3VGYB2qINlWpOa5q7AV1oz9GSBCpLr0sTN0ddvKQG072f1biZBD5hBHAfNZVmGrGzwQ3yY+
m22/6ipWPdOqwjphPqMhpfvgNbX9I22ond729FWsZjLJOp3wYtDKVIf4gqGZ2PVtGzPrKqHQHBzR
XGbLKoAWoRVdWL2/+NtWqXWlUOXMNBKoGBXUBApTo9Q+0hVebEtXrkuFXOr18h7GUUSLKIpA6YzH
AfPwtve+rufJFAn5CUhDlHgdAENTVTcTSJCXTb+qs1phIYd00CcrxoyHG4HtWLBf4Gxs22Ov5ZMa
0hUl7ibBhLXhgcpsitUdq9m2wq7reirXCShGQoPSq/qpow3reqpdf9uRybF/PdVMRVG3tpJ+ZI7N
92Jow7Mz5s3Gh68iNamCMjUhq0RT6fmHxCmmU2oY22phvT+s8j/d2TpThxzH1z518mb6GV6YQ9NT
m226kvPWdT2Fm/cOdiwfaGMAhCB2xTU8YzjWmwbkurynBiDb0uvP0tRB1IiDi8BF6GpbqK4LfGIM
JSVMKQ9aXkWrXT37+2DJ423TjL1aVmXctrmDHCdyi8p4H1NoijkkCKuNr2YVq4GYXC0dhmTP1fYN
bZh6b1ZabtsN26tl1S5DelsLoqnL7Is/sMjwtqXub0b85TP+yX71D2viT2MyAMgBadf2oykdBtQ1
3XBTeFqei4uQatvIWUWsFmm1xC1TmWvZ82trmbjtqhDY2n9+/F99g1XMZhfjYzjxDXqIFvd9jFGF
JBaDvxOt/s2/cXnXf/aWVmts2voBg8b3IqfV/jlMjeSVZVx9+8/f4C+evq4pqmVW03NleZEfTBnd
Sxly6xHc6ranB79OmJXIAT5IF/zYEuQnDWo7CqUfb1tJ/pCh/jR+IFrWFsueFwVJJjgExrSBW0W5
Lb+8riwqvYLuYOBAEVhe/+gOdnakmNveFlnr8iIvNY1udBcvmv1UHet6hvxcgCba9t4vv/ZPbwaQ
dOrjvfQj2s6rK+iT8W7x2mXbZttyfn16euljEVkpotljrqSiEJBPEGy8CFtXF2GxUlmSs+szx6r9
rtvBv1FJPX/Y9mZWETt6RSytll3f6Nj20Qa3AkIrE9t2rNYqVqXZEdJ4T+HvypkW1lz0b23S2Nsq
AL11nZEWfq+8mecPM/z6XbAIcYqlCyJv09tZlxoh9ylqEDdeRDnG+DEwhwxeRSN/M99fskt/MpOt
a42odJWZfxmVg3Np7Cu5gduHYRM+VE6Gv7aADzpxVZlsC4J1CZLkhiIHhw3QnOvgw+D27X2DHXHb
UX9dhcShbQnqmARdUtJobeduuke/427bxq4rkXytfLxQbJIxYKhnVvV+R+WG+37bz7wKYCD1enY1
+6nBVPKGW8UxWjAMbNsMrmuRgtDqC514fuRTIQPvEAVTB0Wsd+Jt92jrkiSLS/cyYeqJuspeXiaI
Nz/6MNiYwzFXMQwNPW2RFnM+gWF9DOz2NfPKedOCiI3p16mzqFE6Sk/wcPDe72XtWg/ukJS/CbDL
9P7vAYZT7Nenwya1C5Bq/K62Nb6TSGH3ooLttGXUuOuypMD0jNSoBxGFo2ricxwg6RuJAmPTmMdJ
9eunN2gda027CiOvn0Ia9weUCjObqW2f/rKF+2lJzDt3Cty2CaNhyJ37qqzM23AoxOu2p68WXLfw
gjpNgzAKBrr16NMOn5O+VZsSf+66Omkw6be0JieMBOzUcztDnU1aLTfNZPCkfn0z9YXvjH8rjGLg
uRABneobWqTmbdubWS24M00HcNVs3rtvzC9Um41woagMfdr2+FW0+iItwkzMYWQUkOAO3lKiYQjj
cN6UnXPXhUqeSUN1GjRxNHPfc9cUkNFMs3e2DfmLY+3nQUnftxrtuo6j0rP0qTMB/jRePm6bbNbF
SvDtw8alKTlyChh5UwWwrx3LcNubD1bhmg1OVtIKHV9y3eWNAv1+TeXLuC1cg1W4ViU9a+g34yht
2Xijr3Pux3qCILlp2KyLlrI0DiuQUXEEQ8o8Go6Rf6nqavy67emr9RVl7JxMNizSTFGr6MuLrVdy
ubnt6favg0bosInJhhhRGlbWs+80cOZUOnzf9vRVvC5o1Ex23kYUV+i7p8CKT2o0rI0/6ypcqxrG
DZ6xOEqGstwb/Vy8E07hfNv02deVTDMwW325wYtKp7TvUsvoPnD+L/fbnr4K1sVMK0A/M4TZTupX
WyfFdSzMZVMWyl2XM6Ehau1iauOoXuAnIwS/B2ffbEpCgSb4dcjEMAoBIqo4Ep7RgtwFcqGXNN02
i63rmmLp161RSCNyL4xBGgpyYL8Qc7a99tXSCtp7SrzFM6KxLpPl3JVt996JkTFv/PSrYE2qkWtY
TFiRJQqHahKlWgihiLC2BZRYhWsunMDqXD5/ZY7+gfx0/NFx0Z1sezurcC28qdbDBXs8zX13kyIH
O7uJ/t2J7fKO/2RDKVbhyjpto871mIUR/Z1tOpNfCl9VvztuXobfnzx+Xd3UAntJ5kYZwIomKHPx
pM0TLXRTVHQp5ie4N2LZFrzraifq44IS8ZIRzYOAbgwzh+6lZtj49MuJ96fNJXxAs0TQy5TsaAyg
buKCxZnLbdu/dckToNUyNKokOQ3KU+71Rcr6jCcv6KNNY8hfrbVp2MyjDszuNE5WHHmwWq9ywJbb
4stfxe9o2G5TiWY4NUVSHqZZIjRdGvxk2z78KnzdyUszi+72kwh1j8vLGw4oqvKNH34dvOls+Jld
GSewZjjim1KB8fa2tY25/ip44xRxuOF48cmba0iwdm74b67sk03ZKFg1v45Kk46GdCjG5KqwDbM+
tDV37n7R642jfl0BJYeuAfwMg0O0rrmTtpxucZAm20blugJqcUI4hKbdXw3T6BqAlKEPHvy02tYb
7XqrmC2mGkk4UoArVQC3bNEXwHbKl20DZ10DhfLPN+MiAdyagxShOKF9LJxRbcpNu94qYptiUoxL
bVxlXftxVl79Vgo1fNoUUesSqD6QucI23J6l45afPStvv7egnH+znPt/lKv8yazvrSIWaps9u/bU
ntN5dJIbj1RUbJ3E6DhefSHWTQaQtAqX2E0bNMK9KxTEsZNtOXP8pmzHvNz+1aBj0505NBdsOUYy
Y7wzXFGDTsbo4ohI+Eaaf+1qNVeYS009g92aK9++TpupaBEKLXFoRug8nOKroZ2WprPF9ZX1SVz+
imYDmXXLk6/nvryugeJVdyIVeX3tJUGbfJrqqQOK1zaD7t+bkM3hlxbzCHJ+x5eIk6+GjYcnRqZi
N/l346JCWfY6nHTyHM+p6uTOdY2UQdfMffzQWG6ub6tRL36/H3B1jGgXqyJ+aiWUiruGS+HFOIBd
nPMn0cFIlDulE1OLw9zOXv+CdrhMTzQ01O05DCZwfsko4UIfUAyXFd8f12t3XnoX85FlGmn3arel
U98HjRV22V71rj/eNqG0u2qvlA6C75WLx+xepKgiX6uxlBBvpVVlnL4aODnY22ro9glfFjL4PJ0l
z+y6w9AFrvV1KU0v7XYqADPZ7mdHx1AlKYi2BUhQm61iT2onlu0xidG63eeoUr3HPvEGnhB4Bqjk
XckFszcjqmEpesiHusjvQ3uBEhhyNmn5QrHbQN0dLM6dSxBk5WOuq1bhO3B1s5xSb/aGu2Fyyq6E
5koRw/sl9OwR/nMo/AQzkF6wVaSmhe8V1PIMFzijZBGeudQoaLCzetpTajcGrUKkQbGk06s9/X6z
49zMeSlJq5nWjIU41jX6kxPIKqC6+24ZDPiASx0AItxbTui2X6QzKPU8ZRDin7sYfVYPdgCYDhJi
39bQEmDfO+nZnxoPA8pgl/mP0RQGKg6q1BcgdNI3+Gt7P5W5vso138o6zVU8lAZiviq2sOXVgn8X
FxA1eMSEaqbghzkkqZMDtutiGh8BC9fGq7GMkwfiNF2c5ZsFXMX47pqirA60aIwdzNI2rI5Yhzpd
32AIuwQYnPMUjWM/N5jH07qRkH9dtK9WH+XoL8f6aITp6Jh7b3LSuD6IADLsm02+YXoKqmTOhsPY
jCDCiyn55Ou+Ecd8GIMOE5HJMO9xLyAqHnhH37t8sNuEl1dZM7a7uhK3dMgP9lPQcZlq7Tg3lo+V
D21aWYWJpSws3e+NAn++hx+2fINknh8cdxYwhXBgfXALSyXfE9934NaKMBUgGh2ddvGdLpuxuFVj
Mbtq2ms3DovkFX2X2xR37pKGdnYNzgbp1V4VYZ9+HJgd3AbeuRYZgpjYV811mSegdQ/UWSZ5dwBI
76uPvmEOyxuY0qR/HqRow3w3pmSozd2ECnd5TK2Y5fhQsjJYNbpTUeTLjtnD0B26De4w20hSJNDb
V8KU4LNO9FH6KLYqkEbdDzrPWhwGCUiWsaU+HTILQiV3hiG/Q42Zd5+yeqQ0Ai7pqMsQWC2yO8Cn
dTgl4Q7Sfge/1JzhZ716TKXhU2/XykcWYYyJvQtlBQUegrRU7o9y7J3mMUuHoHvVTdVY1c7Vbjvd
x2Zu6y8KLUoJB2422wyTK/pE8FZdC4ZqZ05plVmRSnxBDUIx905h3xbSQsi6K926c+ShD2KHIoUS
qLX1qic1m0fhFr77A20zYXQemiREmioKbhEiy7SH/r6T+YSLusi0XCKPWxbxHnyva37lZ51UvAt0
4EGXZmlQ4bupHm1BKVdDwQt/R9Rafc2dpk8YzUBPkRQYSa3t6VR07Wh0IIVaP3nwUwcZjj16i3k2
M3dkvRC+DBKkoCr+PhelTB8htKrpoYk7zz7xbhL3Wxm4FSawPPCC5JmFHifgrgyKChh/OmBRgVzs
Lp2mWD5QJqR6llICf3RljUhOTOWUPLuh1YxXZg8N/nWA1liDJsesVKhjOepuxDentCkfp4555m7I
0/JC5jEza28JitUOCR7MoNoNTWM9ihSAOX5SKN4w2l2Y8B/BRfpL88jePucKA+Cpn7c3swCYflTW
0OobrhENRCp4DKHhy7aysEjE5MbKAH16M1dfvVJD5N7VYYqOAYtH74LAnVKQQHgwjSR9yMXUM2XH
sXa/QDZDynhYZD5aiJUq0bc+Eg6e8XEIRDg8VEWRN/UpNQHIBuC2ZQ8t10osI7uxmxr45YMKZGHX
+3CY7WS5c5aF3wrs81j2VCeMsxmbB9DOVV6hAObHrfddezlc78bFMdrHdgwGke9o+5zt7rgoknzo
VnovqYOHEr/Xp9hoPLYEuh9tjb3d8BZwn46dy++uUiEVb3qwsN+Uhq7HK9cOlLNPDBNK/g5QoQqe
zMmiLjYJh+yC7SxnjvSIbBY5d1HLtVT4zAxo2ghl3Cw0ItP2p8kHHt1KsPl1ndrz17lb2v4mtovZ
vM47sagPdbkMEj/P3IzmfuxwQ8Jz5ycy8Si1xOOSPms1MED29nDxSu4dzxmzBlK/XekXZvXc+DyJ
WWCTzu2KIogE2W36luMt6z/0weQ0CQ4WgMLWviv9Lrz1TGyc/n6amkIOe7RjTXY11zozQxQoVt3K
XWcwOz0pQ0imZNft3Pqd4yt/OoOmH/3HBTeUTACiZN6S7+1xxEqHjyKTwc6wEocSErakk9oXadLQ
syQs2ynfh1ip6mLXeKk3fja0kslbm8fu0FJrXClsrZKr/vxTWOBfxFiiytz5aMkQFcAOmREHmF0c
YEsAQpsCkbKOw1K3KNn4DZwZBSN68fzG89EwP3Hz64Tvs8XrStztrm11JGH9LqtJfwU+z0NDU7TX
gRt7+Uu5TF79TdgZ5OudWzva6oDp95b/LfMSlgHQun6ZfUzmJO4TGokN9j473SJ7P1dDmsfZznUo
WX/BnYo7fZdJMzV4gf44MrTiGSHtycvYx9r7DCZozjwoPcOiaQTAzMQOqudYjPOgbONzmk7g6NnA
auuWPYcbvDjA7YuoXawLRwzx5FC8zo1TFJHubNUXYPwrJ/5ULSFSQj6KxyQXT2U13CizGex3fuUG
xg5psm/tRFVPOB/DYrRKpKNAxJ6a2NU9EN+ytKPF5fdhwy2b8HkUqe7pp0QK/ileRF9MkMANBxay
lZqNe4eE2jAfsRVR2Yb4KVwKGOKJ75UIQfNyDPn6c5PkEI21rFHRmsrNUIw44ZBcSPfg0ZATY57i
z1c5t7dXGKdCkKVzLHB95XjeXhOL+eTb0vDCHot+9ORDilxL3muqZtJr6qwEvXwcn1VwPdZDP/6w
2qWWR9MMMcvi+EBnfRVLJ59eixamx3uHisf0SSrDgWLc0AU9vxTZUHRX3MemCFwC0xeYG03uTL9j
Kbdq6+j08uLbsLkkVB+KsLPZ0MtEtd557nKViasqyUu6WgGITxWG3Hby3qypyD3W1yKpXhSTCO+H
jFzm8Q40dGrrEs9dd6OXqly+mFQG4gypMg93h4GcRo6T+U43Ex0tTtZn4XOWZTnYek5IPTpCXKbF
Jxt0Vf5QkISwoz4nDr8gjSEm94UXh5D9tRXiogDF8CZxF4WPM/gBzeFJGSZudRMK0JlL6GD80JT2
mH6dwz7g6zPVF/ODUPC2ibZyHuu7xJgxHthJqupXR7ON3LWtL8xzjv2juwVjrp2TnLKi+OB5bYr2
RRazXV0hxkaQZ7Cne5ko9WofpljK4jTko2F0O2nWgfEBR3tivxXlqKYTKx+8eMQLs4WFyxaMSgtt
zMEcZW7e9pD2w5e6RYPEnB14LYDwKWifde2Sj+QtLwTBsIiRjoXJZ0v2aAxqJPWMKbvOj9LrjOIg
AzmKJyMZtH3do4oTV/kCEJ8+Bx2W99iyC6xU1cLs80GHM57mBtlrw2oDnX+3+PmAaNRUqf8EyO/i
noyxRo7JMbCCyX0iDecNEfzogplQuaDccB8Kzzy1QxUINKeDTFB4p7mr0NylaX3L5lPIaxEk1sW4
PCVJlDtE6HW11H589Nwl57ArMqsDqV2YF9Lp1GTFTVa5qqTQxFLFeDbncQrw+Mq6vJdUdg3nKV24
Y/URPlbJbuIT+leiTjL/XntQom8rkyuRg+cbecuHpbdMoB4PFvMGGHzRfEv8KhheJ2F11oNVsovm
AEf/k/+QtEOBTXMYe3nrK9tvz27cjcz51iTNc+b2lr6lPRW8BZrs0Q0/F03WarDii6w/FEQxzIh8
sbpT73CoefDl4LZsrYJcpHC+bTus7soCTde99HnRdbnHsW3aaMQgeRvLgVrBrM72sTGLEKSn7RvO
b9IQf5HZXvdKeVVnGU3uJmfNiggapmogeVfcG3/elkRZpfY6OyauZJ+eS212N1yvm/dFjZNy29NX
mT27GifBPmk5e02KPXmwug9z0MaPm56+7pES3tJ3NTq2c+dn1rWdlvnHy475N58dqPWfZv3XTVKJ
svpknrPiXDZl2uZH10cgtbPcPsarqtHi0kGVJ7gmbINhP1cUSZoAu98y3EOXI1fi3WcMJNSONluv
Re/dNkT1Yrj9jJ4vC+htPLhTFfAHhtZN4pPdNWG7y4vWvuDjKaC9M0JRD9cJYpqUYT1wJ2Yuc1n+
Zmz9xbXGv/VpCfaKSa7VORQcHyLZh6O+GmJL/WhMDE2HAkLL7+6C/2Icu5fP8NPNg0aDbchhHs4o
wrVxXWZNaHgHJ7PM5hA2C2kYRMiL62FZWYwAGQ7VJWhxOJNhHDDmBccnK4YajpY3Gkgtynjor8LK
sb1b9EhGge+adrzp6I6FEU4kBNAjD2jcSp8N2Ti2UzCCYh6Gtn+gGlFNmI/ilMPDkAbd9aV4rTEO
AjVLaCNhRVzmHUvd5Cg9+nRWzJjMO/ap8BNbn2TSW+pD1QzcbWBUk1WqYeGjPy44zXJ+n0+d41kk
YrolGbAGYZdtDrYCaXSssAQP8toNdCjvK6xgwMYKNag6O/wREv8v3P1d9o2StebH+F+/sO3/9V+A
vb81qOezJB3/9SDfMGP0b3+7+9IOf4um+vsXNuX1+u/88ojhX3/87+StOXwZv/zyH0dG+Dg/Tm/9
/PQ2TOX4xz/3v3/y//o//3YB24/zh7l9++ffvzUchS9PS/hY0O3/+F/n7//8O4nw/0THr97q7Mvq
z/8PGt/1/+E7jmOS5jN91/UcJr3/IeO7zj8ohffgKnm+DwX/kvP9XzC+a/0D6btlB04gXA7vl/vR
gWRl+s+/O8E/Atd0A2j5ruuSOQ3/P1h8OPs86qd7RtyaGM64MqB0LRCcdddVHz0yrdkgWXIM+jqj
BKFND1zKyGO7pGLvupgHvc4Z2Y6L8dlhaJ7syv/sOu4hz4q71Cj8vRYv1ZKfk7n96Mz+9ZAmN6KZ
D0VvXZE0uWparhNU5u7Ie7oRqaVdn9TVS2EM6Q2S9HOB126oQsy9fe8fsC+Xnx3aLu/NZIhEuTxy
rR2zrDv2tS6sOxNwmVVk9tHrkRlaetqlXp3vtNBf0SO3kK2RFRlsTHdOWr3vAnmF5zg8LtPwYsxZ
wryomMO93H6X9hYc4mV5GkfvlMgkv8swaz5hJpseFd7JvdnBPtcoya503407w++PA2flh6l5P8TN
s+nWOwcb2qNd4FmF5YnLcNJyp4EW7XA1nUfO9VGOaHBX9374PJjtQxK3XhRWxX07OePVLJM2Qgpd
fh2kGfm+lZ+lmKAzVRNCLDD9+8rIziqfP3W27ZE8LYf9UulbaSNUmSy2WFYRRmWmRlr1YlIQSzLd
9OhV2zh4HlzjqATnk2LIn/XMnRFnBeuR+2r/GDqkvyRJGPKdT0P8qZGzxJJNvkjmXDFzYGCvOZ/H
RXxsjeHNsSe5rw2ki6HnuYcOtwauDvJz48lTzit2xoRT0PI5FmDLK1YTzoIt4ktvem9nZA5YVzAq
6aZ/Fibbfs8oQ1TRo/lq+A7np8F8DoMHyvPv5xHlSDG81i2pON+/xn2srno/ufXHod27lCvvEo6c
mNXyPXmPfu+qjCwEUpkXWQbh/TCYdWQu7efKGtVXHKvDVW2Uz7JnqzuGaIy8fHlX5dTwNMGCpdIH
ZGjpXO8qw761Bz0fMFDzHoVH7iQWt2VlkJm3JXqR2niHiPmtBi/NWZQloPKvnaYadkFOzrvrCxKB
JQLqWh/yYvqamy9Nn7/0ARe7NozNr2mtWBSyYmTPrvydSwrtgdNTifiU2pzCUMOV0Kl8kfPsXLuh
OR9BReZRXxRPwABJgAVl8s6pq/SQSwTYnVl4+8lX8VtWMmKyWD+TQnVYT3rn3nFKvces0WGhNPxD
UC/2VaIAbLRuPGNfs7tdQkMUVdpAD/axz828HWT5Tdjp7ltBefidtOyju2TObpL5XsZn0c3hXTmQ
wXf68nlxLH/P/EW1untKRTI+LnpqX2uNxrt0zfKZfRi4Lq5SotLK8/1cBgwUDwuzk1QHz5ieyHF1
d3Q5IjoWXfVI3v1r6BbqLuBa/FrqAXmLleO7a8eu3XvlWI4RXa6lv5snVR7MWnR3mdfNbE7tgYsE
6syxtaXXqETqjwU3Je8GM+0ujhuQCDBe510+eNM3OgerqznFT48QxyvRRMrlkRkzP2SgGaa9K5b8
2TJi66GoOyEP1RzbI6egyb4MGLx/RZprbIi+uiFTXT8JFzjPjmKQDrl22GECzDCa76fYxyul82k5
ycX2jqoT6hnYDnPVwDUNeZ40u57aDoZzIWsCaUqW8ODVfWUTmb3zJUuC5GMvuJCKLPyexwGZOwVK
eLdnEG5XbAEZ9azr1XlAcid3dWOGR+Sl6Us18WWWQHBuNE3j1i/n+SK34tVnnLjv8qBT77Qtl290
Eet9VurpvHjZ+DWHN7IryJWraJ7q8GyxC0Wi1hVfXQ5A+1EgxLW0QfOin2ADJhPnx3e9U6XR4k0h
+0zbly812qfbwet5k8kSo3vi0EfCc3Ejsmlc0NVqWQ6OAx6hnxDvSL4vgr5UPzqL9p90Z/Y3WD3B
DEIncnahUCBnLslSM6znZ5G1xlnNtsZYNzZEVZBPYt8Z9fd5SLsrYLPjbe+YcVRZyt67BhWe3HZ2
N7WFK61iKr6nbz945TaoPBr1qE6ZqpNk1yryoEgU0efZZRV/6bqLQa1yS/k5V37wAHNyvOoKa3hM
wL1EqSeBBzPF7e0uSbAOWm0EaLB8Nnn6kSTFdPY9pa+pGIyjgnX11NNjXu/1bEl8dtXovVVhbt1O
aVF/Hplrll1lZdmhKr3u2ajDYV9IXI72gNYtoeCbs/G8M9vavx0DPdzFg4F9kV49j1m6trGaVT7t
Is2CxsyehpOXjlz12X6DzT3zuMbJANJcUEwHLhJsQFXLcNsUCPlamfo3ZiOmj0GaLY+JZxaPWZwg
pUotHHISD3EZcKWpm5oeMiR3Q0t+To+NeO2KdPg6G1n+IXFw2jqTbd9c9D3HxlUo3Get2ogGNG6y
rQkeJWea5qqDaBoNbVu+M5IpiJpFqnuvU8+en41Xoe15+1bE3m723eqRLZE4jLlSJy3c8UCZjLcv
W9ndFtNc7uLCEgf0j+LKrJfpADPRuApSYUdJ0Tif56Vh7CVLhxhvDCLHiD+S1Z1/cCNR3U420nSn
Dx9hFchnj9MnBrwh0o46ct1AFpxlu53DlB8jimWtzzI2z70j3yeZc8RVlkYxxtCdH3zt6/G4hCVu
XcG5pf7aaFJ0FfccGTJqdxxQ8MXWoW1Fsw+rfDi4F8F91dnlzujt/6buzHbjVpKt/UQ84DzcFmtS
ibIt2ZIl3xDatsx5nvn0/0fv7nYVxb+I7ca5ODhA46CFdlQmIyMjI1asZe4R9jj4rf7sQYyMBmfr
otuV2abWPFcDnPFq32ytRu+PZi7Hb201Rg+p7IZPdT9Q0KmC6tlFFjc3hPRjMky6gKGk3EUDimEU
RoOvZt9aD7CzaGCyLW2X6Z1lq4HfbTQ0dE7kEA+qFdkRcuAKRXWk4NOdZAjttg+Nj4nq75OSyXYO
4zbqAnmT+ToC6cKDnjAu1xfqg4889YBC57PmhS+JQFVWo8h7DEi08uaouDIN62qv1l5zE5vuNlfM
0WaQL97XycBslg+CovB+CkWy9X0u5CI1IjpkHiqEvltvkyq1dTU8qjTrAcd34iZTi0mPXYOZPim+
iKKYHw3BIImI3F0EP1c3aRAXQ/Fmcm7rrnhAp7UxuqOp6i9WkO58RfkgtrG06XVvx3tpnxSTxOmP
PhseyhIt64IWB0rhfLCWUnVRdh98M//QkHQ1gZnsOrH9VHGTRmEb7ynpb7hbD3Wh70xF6Xd6g4Rj
oJrGbRAn+0gcqA5W1qMwjsAljYGWc1bvWp1XdNEifirHXk+GihCmphovpqwdzFaHS0+ITlrrUcdL
flIF5I/d57yNKyTB5bxAcFje51r/s9eHx0bURsTqpJHcKEdqnEK6oFWOriEKELR5bqfQlx1lXYea
vZAtyuxU5rn7hGde2QFi4LTwm8o7UFc7ZIO2RRJLQWQvGo+COGoPJlN/eUWXolLd+0yOYSWhky2i
HqkNm0Zt711wZR89BjtOWsV2pXlAdWFQb4uyru3EJ6AjiyoY3VZGrCmDyj3+QnsCpWk3Gz4Pct3i
8A3Jm+85sVHZnRCOB0sMftZ9xHMcKMQNAgfCZogz06b0quqbXuq4OvTxKwq7pg2XTHOXi2HTbEbe
IYpu3lpCiBy75Rm3Wpuk6SYyhexrVwr1xuuT7kYrzfjETx+PndEgVlGW5aEsaSniu+6j6EoIp8aW
8bHx/doOzSg7lfLgby25FzZm0AoU8xUB8e+Mlnlcoxyc+R8NMROPelzLnyRLaO/g8ufh2zTFg5tq
/rPK9baHZWu8jROPMqqJHKVDs4Y7DYHDL64ZF/kOoZzEzi2mW42oHG3KyK3dKy7KdH4ffFC71jxV
AwLwakkyigJuHE1c++1bl5rNgdYvZYBi/FSMRSRuFTmVPmRWbe4MyuenznSl20xxXTsv0sauO1H+
2shj5FCgCD8xyphtpbSuP+T5L2RyKG5ybQjvDUoQ9Itj4ZkQYH6D2EG77QcyegtholsqR7UN0qix
hyF6ddG9tvVESI+qUSDWjbrjRqt/JF56ZPqhsZtcejLz9IB4z86QD8MYfM0C/WSOP2kb2oop/5TF
ADBJXkibRs53RpM4Ze0e5dC7c2UCcdR3dpi5B3OMN5FgfqmT9o1su7rJJJ++jdq9lKobUO1HDDj6
BG/kUdLJp9oMPtQClc8NTCbhtnRDZGo7EFCuOZo06uJyU02DVG0XtR8ZxSP9H1uadcUnBi9rBRVB
dFh0pG8mESPvOYuD+tQlo7drw8ykSqN9KoMJAgKVCeHVJxn3M+FLi7iKy8Wgez/EIMp3TVWP20hv
0Xk29CjnBZMYkPqO8X3Q+PpHxJS/aGkWK5tSUCRQsbJSvDTAKboNgKfcdhme/KtRmmpn0QVkSrAq
nivBEvuNkrkpRfQeiEHVlLtamoAlicD7Oc1pAitDVzkqvbIN/UL3TsjDfh9GXvaU06Z3qPg9RmJY
f5Yj+FEo9UbCJvX6yuFO5LLwMvPUVB3vP0lXQn0DGIyH+aAaQ7/xCjr1saeKr9CTiBKxWqkPBZQN
EAqJ2V4vOvNnb6pglhtVFlkWmqORkVSH0uisnZZHyAm5cemkQdQhF5rD4pF06Y1R+9mTwPsWRc7M
+EyVrKZx0bbHqK3bQ23V1OUD1z0WaWz8JVA/vPVSsXyYeGo3naxKt21c+OWp1ZL4AO4mRHk1VI7I
ixU36HQ9K618MEWU+YDHVcZW6+J8UwmluSsQiX1uMz17qPVs3DUQpMQ8bCq6yR3i8LyY2/F19Myq
3JaRoXzww4T8XDEGInPUfq2IFHsBdWbSFKZlXHdgSDdp03Yf6IANhJpkMs4D08nIv3ixdzlCr378
tdGtdjqh0otgkscCuNYRkYX9jD6xrCo8ytwufEy44k6DGjcn30zEH4bboFQt1o11krmib6n8IodD
21X40IputoNIWx3A4ejuKenjOx0gw5tcxG9qjj78WGrKPuKPNk3T9C6AgfKEkE646xVZH3gdIqEd
aODGUuRQv1gqQKsgtAxbhOQRjXhTe6F1wmUg1PF9Gjfyrcz08w766+YxlNVWB8Omp7z0wpZjnlQa
L1y6MweraLtgY42N/pJI46Qw2qXhve6SVmwsip5UjlqS7M6k3hR18Slyte4262vtqLRK9y0XPcJb
Jg4RcArwYN98OX+LxEb+VHQKbXvVKu4sa4jgsCcHCUe6VVxEaoAj+N2dbmrD1hqGV7ASL63mfvKC
nmApZLd1XG2HpPkXz9P/Rvkzf0s/1+XbW0398/9A0XOiGbhS9SSMoZ5+Wfec/id/Fz7RF/8fSbQk
XVIoNVD35C9/Fz4pbP6PJUuUHBXT0lVTpW7/b0VQ/jdkL5pFiZGuNIUmCq//qnwKFEwNSp/894xL
S5IC5c2/C76f/sbQUiv+/wpJTpNJv5G2poHiKLZNhSk5lTrrnHIJwXSDklAnO8ZHkga8GABW95zl
2zRagTtbK5ZmwOTRc9XIgDXKQaEDxeydF5yQKB7tTPrAeIqgrsn8XbZY3q9s3v6QRo/OJvZq4yMw
x5s23rqoHp99639t57kO55IRSN9kgwPLF7Fm3bZcVUOIAgfJEZGuDuNvcvK9lMKDn601Iy87Yn+v
Bi0JHoEUwiU0XNnds2YOeKmgp1AqO2ll3hTAZ00yzGiNPGLBiqFQn0dwlv8z5jQMccsACag+1WFO
qPtSD25ux2LA8y6ulLW21Ht3wJRhSYquibjyDGNv9GWYenGpOkUnk+RS4gZs6rsrczEL38eAv0cz
JUUSVX0+YdLCryFJmqI6aVcEW6XVvjQeBZUxN/O7gY7zijvMGpe/PpOhMX4AbEmVVXVOGAUsUChM
2VQdXSVS2wISX48AK0AC9kFPUWyaXQV5rJXUQZBnEE9R5JWvTQmV0rbKrErbeZ3mdnQsxzK2QYoa
r03Y5d5+6sH5mxGy9C9cEaMdKGL4E8xdF2yDVG5foLmRm08t9KcM6JCz7qKeP64sb5I2nkcLAwgq
3RqKZ+APZ15IYsQA09iojhLAJVyDBFejwNv6gqkexdGwe1fg9dx8I4UZT3EFUXdRAjG4fuZ+UaXM
YhYdGuIpism0A359hLOzQCMEDFXLJsuKIG3lXtyoVk1VD+6magj3gliQbNGLsMQbvxzXjvzSJlim
xBGRLUsHhzAFujPzqHyKbq2MmqNGeWYrXj7cp9JDVVYjrdA6dgIKRfStii2QyptIKJWPmgGIY2UT
3n8KE1CYJXMTyBbONvsVtQklGdVazZGlqHjWm9Sl+me+tG0YHQNZ7hAnE6O7ZhibA8AoJjt5sx6r
PhZWevWX3WU8njuNK8wQFZyeyjL32/lu5EC3lM7MhFs9GvQDUs3951EDD7qy3CmQXnxzzGiiQWjS
RQ7zXCJJUScouNwIt1AeG+546o38hxUJ40bRRfDpfg6E1gxxt+DO+3zd9tIKNUnkkiSMWLB2Xa6w
zyS0MZjguzWlUynFm05fAYK8C1LT2n4bUGeXyDB6pRjJnXAry/fJcGpLu7FuRG0lFE4BdbaDmqKY
Girkii4ReC+XkcWGBGuVZd3WrQJGONA+q3T1g5JSeRi60dGDZHDlyl9Y2IXJmW9UZlkmYOSsWwOI
7YskP5rRY6U8Xv887+4sRj3O1zWbGepAkra8YqxbT/zWpa+adNPF99dNLKyD5E2WRVGT2Lz5rKuo
6FUkUD10BGG0Q4/6i8x0gHcPu97+uqUFX7uwNPtIXRWCd2P82pnGLTPNPDRB//W6iQU/mDJRnXve
NGVxzjpIL5hXF3rCTpdDbtoy/2NGXrVLPf02cvPhrvKDf0bf/itGGFz2VHgkg2vRmK2qjYeGDlaN
Sa88FANVC934dH1VSxt3bmLmakxGAvkAAOqUAw0oxQCQm2trKeV00mdHyDD4+cQgSyP/nhmRRrcp
0dDwHQ6q67UnCC0HrvMaN0itW7P4XJvKSuBbcj0DzQ7QDuAfzPkcdMNYhhxDl+l48p3oyZPXCd19
QE3iD/bvt525i0uMpBit1oF5isqD2tGn8hl2WzHy7rFBdWDKKy1wQya42ekon92cYuyWAWwXviN9
1FM6JRt6GR/bcDgwpyDQPby+pMWvdWZt2tozawwUGGMAZ7iTeMlBbpKTVIo/En/YZBaUYsCtqV3Y
WmesBL1fN+87LzmzO8tspUFvhYhhPqf0HwBPHCqr2XrFieEIX5af2wJMiAccl3GToGnsJLr14zfP
PyYIfwXCt668S4LvXatuRq++86j6dhkSwBGc52BlFe3QZ/U2ZfxEouBYDn8Q6c6/0PQFz/aM+bLC
hGDFd6AN2YO9OLKF2x5opZa8Xv86S2Ho3NLsVu00CDO0AV/wm/tSzD8Uo//DK796gS9vBIAf1639
kkh/91GYe7EsAAAyzbPLhbVWw9zCqPhOS9NwNI+AuKzqm0TLcByaF6U1v3g8SPviWQi3iQa47D5E
Wdwvh202GtsmPYXtvR4OSBYwVGRArryGCFy4xgzj7AfOdt4NG18sTYvIn8UWBIfK+KHpRZ8hpGHt
Wl6KlVByIVHG04s35exgBCKg/xwcvAPKstw2Gu2FRlXXOHOXIte5ldmOD61OK0vrOQbBK2Xau074
Vg/qKZH/Gb/t37eLKcs4kybzIJjn42Fcacx/cd4iEfw4s63yGt/k0rf5bYGayaXzBCKocCD/vlML
1OGtcmOW93+Sxxh8C1lUVAsk2py4u8nqYSyD0Xdc6d4bAIyJBROg+cqze3Ep2pSq8ygmb5otBQh2
quT0t53J9YX2KR+/dWtS64s2dMWiJkLHW5qrPdJ4F/Ug1H0nTO/cUbGj6hBqxcrF+P4ZxmXCSM5/
rMy8WFEAlZiFHzi9nIq0DFR5W+mefzNCUAkASL7Tlfw5D6jbetqLVtXJzlPKfuVXLEWx8x8xc/Je
82hWySx17CuB8QjV2g49gKGAYYENQ3A7xirWijSLNg2RFziVCwuA0aU3UikXi6jhE94k4NXarKeh
TIdM/jg8XA+aiyf4zJB8aUjr9aZsGaR0mpZ6vvKqURfikkJjZWUX1wzNUvhwerW0MFIwav65BnXR
g0bWlJOZ57vrK1r0TENVxF9vVZ6GlyvibgPQTCHFSYVHLzR25fAoBGsJwOJqTOCqFkIniiXNfKKR
C4W+axg4ofyTDsJmmlE3J0SEv3KpSYuBnBY+L2OqANSSL5fTM7ptMFsXOK2i0/2vt2ZyKLq79K/I
p/yRHiH8pvthgRTbVxZNlpXPtrCbqIaCzDUUsmJqIZfm6VmEgdFPC2UwTHn0eX+thZL3tR4NDqQz
GzPXkEuxTnsNG7oqHMiCjZM+BLt8DzH7cSiqgxD/oI204iYL+2pKsIvLAIVNqg6z0NIYTNAxMRc4
ptvdh4W2BdTsb/6xK1JNwLNlHdAzpazLzXNBaglVmgSO22h7nsaCEu1K95/Rx/y6Gy+szGJFw1RP
3Stp4PhuDKCTxhNVuusLWdosqlDShKCGbM+a/n6WMmYFunmiVUMHbN41abn3Wn3FwsKB4qE6wbKp
E9MrmfmA1fqxxyhfwGjZUyDfdX324Mt3irhG573kz4QGWbFMRZI4wZcrCRAvQ5pcw5/h2kkehO6x
Xh38WHiU0Gz5bWN2ZrKK7kcYq4Gj+mNz8qAVs5tMzQ+U9E9JbnwNYR69F80C7HW09vxaW99sH+tR
LISG8WOnMj9Z7VOovdTWz+vO8Ivge5ZnX6xv5g0j6tc99MGBI9xWkn7QjvqwGVvmQKAEeUsYHjOk
g9qADM8n/tmVM7XkKOebO23AmSvWsoLCTKcEgOTizZDuCu3rBP2zou/XV7loh/TZsOBko0syy9VV
Rlsi0ddIop51SA/anTphsh7+wAiNHigXyDCYgLhcTNareqhOl6JiHNXoAGuIcRuvucTiSs6MzHZM
BxfqK6PBhThY3U6rggcd3A/okEixg141/+AkK7pF7sLdK0tzOkAjUgUAgARWgACbysu3en2Ki3TL
0NCKKywkSXQILAX2ll9Fp1l47ZlMb0o0BpySIQEyajnsbD1otow1b5JmhUVr6SK+sDaLHBLKbQVE
G8TAcmt8neDyZXyPiisNJr+6baZZ6P6xY/rVMnYeQ93DoK7s7GJcoYsmKjwgZKBDl96S9kBtJYMY
2XvUC2SaJ3YzdOaGuWV1W0qWu4kLZdzCqtkdMjevVpx1MbScmZ+FFkagpVqatlsABt0gIuUKj6tl
2F/5zDy4qKI+tasNWZW12UcdE98UxKacAjSDKMLHog3w0rsweQ643qzyq/EoZTdkRVv6aSsNl+lM
v7MtiYpk0UeEZGh2UlAloijmN4HzNGTVxgfwB/GHnUW3Rq+g6/oH77RpVuo/5qaDexbKsjD0krjE
nNjHG824j8u3MXy6HmGWPtq5jVmi6sH1bsg9NvL2lGWvQXM/aCu7tnQMz03MIqUp+H5RMAvu5MA1
71J5B0zOHN4qacX9F/NEVTL4OhaHXp4PO7quBCPWgP9XfmOTEgMrevBycRs2wo/Gzx1w0i6oUKaR
ohUu+2XTMn4pW1MWNDeddzEaVdOVnuSecqOPCaCfrumZpsjNgyHGLYimojxQ35MAmVXdQU8Sb2Wf
F+9d3jV0Ak2agmhqXPpLKMRBIUoi65fvM33I9lFTwLai/EiC8k7hAyjCeDOVDZVc3MXCoe1uglRc
aTEtOtTZj5jV9ETG671A7QOnkO4sRu3F6n61WbZ4Dhm4Y05vevnMC9UmuK8WACoJVClFNgRs+o2m
e+muiUftJsobgITDcAvSXv1+/bQsurJKVsi0oknGPruP9U5NsjbGcJ3HIMhb9RBK0mibqd5uDU8z
t+jdDTfXbS5/Vo2GuwjVjCL+KmuehYEmHyBUQqDL6TXhrikeo/YoKyje13tJ2FrUIxvzyY3UXSDF
O6pKu/bl+g+YFvUu6mnIBdD0Ir2fy2t1tQlNUDu9UkL3zqhVGM/WZG4WnebMxMxpzDAAps04riNm
T2POsJZ4p+jFSjqw6DW/jczLXqXvi7LhY0RI8mey0zD63BsNs8jBfRt8j+MVX1lKq3BOyJ306f0q
zy8q11XLwcpZU3IaB0gJ4xPVZn+N2X7RJXWSKcZXacLPQUGtNJqFq+OSvTlsgHHZhvYt1lIQ9Ovn
bnFJhgzggs4XdcNZgiHFYTkwn83WgT8PAtmus5/w4uy0bi2ULTqEwZNY5oMR0mcHzQKgWucVoTyL
kf5yf/jDXm72pnY7xq4NjSHofus2qNONqtsuGZYO5LQbflx3/LUfMf397OCltcFlInHwwvDVL2Hm
Ck5j8Nd1G4tOSZVoKgIAwJsLPSVm7otAOALHIj3TzGMfSrZffPL8vZGjuLBibXlFv63NMgrPjUaN
+YTA0SbWpJIhEzhn/PvrS1qMF2dLmqcUqRpHQcy3q2XmVdxvEML8yUk+szC76AwFeFNWsWkTpl9/
8BJ3xwTNPm5723oqxzWFoF8f4V0EPLM3C09Nb4Rl77bU2ELXlvuPUVQwRvkxC26mVlATnHKo5Tea
+BBqyUFTGpiAGbnAI6M1yM/K3s6DSqRLwNITVu7HoR0a9667pny86CImDXrAw3Tr56WccYSy0YAk
zhGC5mfVGOPNqGsMtCrZSs60GEzODM1OV9EVWg+NA4ErepWSyIY4gnHvZOO2a+K2a5ZmXi+5pQpG
DkvpqB0LOTvRugHmsE2z1z/w/LMlzTzfTNMmV+qOgDF63SbQ3xgQXfP9te8z8/1BTbqsbLAxGo+J
r+zS6i8453bXF7JmZObwYIQNxRdxM5OPErk/QRysJnHLX0WzqOySV5hzCQ8RjQoIWXG0RIoPXTpu
hOTnIPZOHaw42vJifhuafX7FS32LaS8KDoV+myiMx5k7Zh9WYtLiPYyAtwp0VtWgG768LPK6g+mB
UR4e35oBiksx4LOVsk0oabsyDqRbGJ3ClRfP8sp+25zdkhmcha2oYbNpX0Vp2OFxOVMz131h8YYC
5QjEWSfFmAcERhB8XvYjr4rsZ8Skjt4e1eCtFW0GyvtUvLlubWlJmsyFD/Rdh/hy+vvFnRs2odVb
1Pr9VDwUmaBuczfsDlWUxSumfjVh5mGdBqKqAYCnuDxHw1VNVDYqmEggSeOxsqB549KK4l3lZ4cs
P1j1fnpEdlG1i9pha4z3mtF8rhv1VIm1HQkM/Y31cLi+/qVTocFmAtBMBko+pzWXzRa2vojfFAT9
llROSn+mqPP0ze66naWLhMlKYEU0T8Ezzg4Fk0Y5pP5x6MTew+D9pAl2/d9f8przf38WCkPfpfIE
EacDn6eZMHkvRZvI+5oPjV1yQabR9rq9xRc42G7gmRK0r+Ic3OFHmlqM9bQgqyv2ZRGpexSNlU3Y
Z8bRQzxlU8WWZxf6RArCOOQzCtzqyo9Yct4J3zbRglhg3eZh04hqeJpZtOQ9yZ5o0woT9KfrC136
cAzuSNY0SUKYmf5+dkAiZr3rEd5wBzK+x4rX/sTau8a+vhTMCMm6IlNHEMEWXxopgmIYsiENnaJK
VbsR/dYWQQNtGav9XsFWasewRv5BnKElC+0OzVnKiDOPpC5cDhANhs4g3nnVY6vFdpS9SG5iJ8nd
YGUr8Xr6FvPDb0zIbSaANVWcT20EsUWPwm9CB7K5J0jn5OYllI99egx695OUQ2i6hlZYtKirMgNs
QEh5ql1uaqaIQSwwd+q01Y6cJzNT3i1DbWeqR8nUYLSwf0YYYH/dX6T3J1EVFSYfmDigl0lT69Js
peVJ7vcejYrvxp6p/CK5heKz+ct9o0LTS7bVO8VwUDubSYQ2Oo16ZfvAW7zVcvx7z+WH8KazQG+z
3/PyVAeYMM69wneswWlEBm9XHGihNIwBxmN0k8VOEOfLlQ6+WChMQAAC6nhy1MGWUe7S/aQPBUjq
x65/G9Lc7kqmbgX3w9DoKx61uNF0JiXJon0IBdql+SI39MEfK9/hrtkgTrbp6Mi3EPLWu1p9oa+4
Yu/9IWUEjDyC+C1Rjp4LJcRGnpYpg7tOwfh40H6DsNluu+8xksRJuHItLdnSGDkypm44V/OsmBHn
QuLDvE0jCmp+Ofk8fhGMESg0/CD/uH6o0nYFGQosDQDUHAJlQR7tRxkJgKD+jBjDtuITJFcrrvL+
KKr03YElybJMqJnHNziRhGBMKAXVAe2R5LHoQ9t6HfRXIX2Tv1rdyot4wTMwp1E641af+sqXngG7
S69VEMM5WQdvhyBsFfer6u7l6MbMLBKqHytHXubfu4xt0/J+25v+fnZHCCBSgrTimS/p8T53JbvN
tZvYn/Sv2ycF3LDX/xzrb8INQ92btYrGQr3y0vrsGJa+2XfmQNlE8AWUn5lfHRkNNvJTFZzCyL2z
Gm1X5ebR7eq9DA9h3mo2b4CV07GQEPAzpgYRs0qwxL0bLhNdmIKnyopu9TdyDROO+G0In4Y4OFSw
hynKy9B4m1ZZuzvfJwEcSssCrU29lLxyOkpnm+8mojRR1BPm9GhjwklEC4c+95oLLxQlgNEDdpwG
Eqgvzn2Ycm2gDTFo93H4IcKZvs39wY7gf/JVCX6dzaN2ox/GFtqvTVatNDsXwgFhluK7AYYbh54c
/myNU4AoBi+gamV8h21pE4dfyvLNCj+F4fcVX54iy8yXL0zNcirTaCCp7jBVdK/h8JbB7plkcC89
GONB1U8uHDrZ1xWbC+fn3Oa8ygJZk5TTTOG8RtWm+uBrxyC7Dd1D/1ddPviaCgUp42ZU0A4rhpcW
SwuJqgtFTx7Zs32F0I3t7jk6fuyo7ZtYvEZvlQjJfNTYkDKrprdPhLXH/pRYzXdYZ/SXT8mEJI+B
y4/pZlLZwFXEy7XcTYVd17QYyB1tOV0JgwstcnCQZ5ZmuauJhDdEbxRiIBKzmWIUqq9pKe94cikW
M7N2JsT2IN76uf9JlpODbz24Q78yObh0PHnHUpjXTc7pr7Bx5rp95Y6hOK22FQTJLoUuR3AGgAhM
D9nKLbN4RHmTiKCnCcaM21zu7OBWo49eScAobWar0BzG8B4mtHKPhapCz24+SSrTtYa7NdRkN3UJ
5ThyfFSmStl9vO5bC1ceme7v3zLbe11uQ8jN6ctBprjJUxSUrdfIgBtHNzYjDOXwk9ir1e3lzf5t
dPr72WZbjGVNz3lisBQ9WpBkdKmxN7u3P1iaRatcRTOHdstsm6tc1xgisTiuo3QszYPSWNsaMUVT
Ld9Cczuqih024vG60YVslqcR7R0mv0g15x3fLG0bXfQlai8xYxJtrgp2oijNyi22dDbPrcwuEzkT
PIjqKL5A7H6offnYFPcKDDOrOIBFQxKBm8lkuufi9PezL5X0Wtu4jYB7UEjbAefLD5lm/IQlsd9L
lWeuZHmLu0fVAdU5ZoCo91yaq0fN7CY2NkceQMiM90PWbK9/n8UFTUOBpMcaEx8z14uaCiSlQAxP
IBZStDsYj3eCd1qtLi7lGfLUDfu3odnOofiajv1kSPJh6k/8XeHLNozvN3QJtlIFNUgw9nvRCr9T
dnj57xY5c49e0byynu5hfYS1fl/En/IMrmxvWHHDxc/Fu4qSFH3gd2J4Zs6soKsxOUM+ZTOsA5Xh
7vpKFlJkpjeYRJweTzqPmkuHUOKyixkVYfJBTrc0SV0yZV16jutgn9NuNvqVq3b6/PNLj2kRie/G
fxjzxzjiXxH/NZMDYb0bYD0bj/U/76Qw+39mYuYYg6C0IWOcgTPUD2Hbbysv3sjD2ij6op+fWZm5
AKJ4oixkTAJAH84SDOOecY4xf73+eaZ/5dp2zRKTnGQXxgHW0svlJoqLXdHfRv0HmD1tKNqv21pb
0cwVEiulIQys3Gny6s4Mh1Pmv/XFVzksH/7AEDwqVFnBDIlz6HwTCa1Ui5yeQhy2avEkDcpdJW57
r1xJBBad7czQ7IICxoXG0PTcrKSc3FyaXoCW9s1NC23lVlr8TsynAoOypknR6SCfhfEyySUrjfhO
8ALY0OdGdAm/1CFtNTXzf17fvsUje2ZrWvWZLQngaD+G4EIMtRo/dqkrHpLB/IgG0VtZGcEhTYa/
dHFcE6ledA9Yb0ziEbXWeeVaqmS4GdG8cAyxzlC7YlYkS93Pqaox+g8r7Z+EPotyhKEz+/9OS7OC
Al8tNMzFBrVWDc7QfcsI34rPL3kIlWuTtyr0QPw/l3s5lm4OHVb8N9SPM1wr9+tRfM3I7GAFkZm0
8E/R45BOtVYyA3unw7R23SuWroppcIJKHyUcEqPLlbh5ATbfotZRGUrxWWoLFAaEMFt5gC70bpDX
OjMzc77Qa1BhQ5TKkSwrO6ZhoYC1i7/FZZjs49gKQRVLw9Yrx2aHsqa+Q1ELlUpX8BEG0/VdO0bJ
pot15Sj5AXqi/uidoI5ZHV2Z8ph53Dz/mZMzn52R3pP1v0FApWzDPwpqoIarC6IKRYOX89S4twoU
pLz26tUa1/LXBrSlqIbJiNhsh6TCjS0roKNV7Ri0NmE2e7z+pZdiDZW6/xiYrU3RILIJRqpMJDy3
QAzNXammO+idEso7/kdIsw/XDS6mWlN+akLT/6vSe7mb3UDLzoNB0dHy3NrljZBtE6SsNkLaRbtI
RuynaLzUTk0edXmd5S+llq1VmRe3lUhAxof0AFHh8jfEcCEjBilzO0nfmJ20QgiHo7+uL3QpslKt
ZzwTkLFharMzlHowgchuRBMQ9nn5VCjVVuDln34DseBVK+3xX9XHdz56Zm3uKBby5KlC7AlkcW+4
tjgMZMrDPU2gXQvxoFB+S5SBpKzZmXJ1c32pi+FCg8uFaizcBnPNBUsKcj9ViUkp9JSmDT/df/fv
zxbntgNnQ+Df791kK6EDNQZryfEUNt/t39kSZh4h9CP6Qx03BEz2+0gO9rJ0Ww3NMRS/ZMqThsDd
WvK6ePLOLE5/P4sqtdaFgjKyqBCRyV4wN5YfbWF82lYDwn7S/voWLnr8mbXZ3ZSIgmx2I94YAl4e
i/LjdGk0XvkHhRnudFWHGQIiHHH+pSSzFcNf0wvRaxH+FYanP5kI4dagKKwjGwBp3pxlh4shasqB
kDX6W1pwX1JzW1Rf+jXWicUjxUsJQPhUBiZxuPxAEINasS9S6IrD5raG/DRMvow6gN1a30BNvTGV
DjoFnxJF0CDXa64Vh5c+GYU8urcKgV8VZ59M0gtkeDte85r8MwbpRBOlwfR1v1iIUvzrfCqyFvpq
836XoiSBmGYYKVtaakq1gcwUVcYtRYtt5mcbaE2vG1w4aBjkrQYahRtgniQBGxkMV6IrDQTODt3w
oypyo8rQCA7Wk6ahJCCeamOtbTsd39nxBunKVD6AehmqulkwhsG1LBq9CJ3Sonan68KXCrkXtGHd
bYo+8j9/KhAMgbQDCIU/RJsVRjI16mO1j37hMmJalLl015n31/dxIXxc2JAvvVMLU4YA3DB0ahqU
g+qeImPY+P1d1zyVgbm9bmzRS6Y+BWxpNEPmXUq3I1VUkAR21PFXHx8ZlkKDXF1GJGSPANSrUCBT
Azna23W7C0cAPO1vu7PPVqtmPJrw/jpCbavenWi+VmuEIksmWBZiIhOF0ruXSMYbS7TiLnSszrzz
3PqWinnbr0ChFy5IXgSTPBJNFSbmZuuo9LYRLQ8jhgxK5y0z1ibIl/yb4QIGXq0JPz6Pu71UoY4s
GqEzZYlQNAR71NM2qftw/XssOd25mdktWSmpy8MN9EMQQ18T75FskI9BmWzV8Pm6pSWPO7c0ux0p
uxVKObAgY9gLbZluYlF87jXId5GZTuGuVv75SKMKe9vvLZx+0dl9nKp0EURRDR3FetWMOz3YtYW/
YdDmv1vYFB/PzFjGUFdki6HjSTdqB3OSkDlTsSd6ilAnjPNyJd4u+vfvZc1bJWGraLXhKvj3SJfW
cCu7mjgem+Tn9XUtXZfsH41EBpcox82BeGOkWVEquCBjUhBaRvIiK9Dnd+WHMKu/F+2+Fd/KNxiN
oYrNxDVil0V3AdkABhU6NEAHl7taum3pVooAUs0E5Feh6KRLKWP4YbzJDYbVRjicvl9f8JrJWT0I
oi137BJMdpL0MW7IRVLIGUOYPKB1V+N8hzDyH8T8Cb/x71XOwgh8nQg3y1HkRHpo577u7csEOcSs
Q0yv9ONj0rXRislF9yGbmx7qcNnM+4r5CGFsOYGI5XjX0GYPKU/+P9K+rDluXGn2FzGCO8FXshd1
qyVbluWx/cKQxzJJkOBOcPn1N6HzHbsbwm2EdWJi5kUxXQRQKBQKWZm9r3lIUBpBD7ZojgKxnMyN
Nht9g0YVPMO44zMwm9n4pH22VK4Wrp2i/wmESb60u8smoyDFxY0vh5xOsaC5zPyRNLh1AtZo39iJ
JgNQ74Yze9I2LyASUVUt7DU5fUjbKVohRr3eWfmO2/3WTMAX7hyK8luju18r5/KPYbmtLjRaE0QO
DgrW1qFy0aPoE2h7WB+vO7/aCqCF4sjEfpOmkwws6fPZB/YG9fAAGhNQIhjd/XUjqlMTVI2m6FTC
0Sk3zoO+L8gHBiPUs05FV95yN3m+bkI1DgGoQ7EVtCdg0L6MG76dTai6wEQBjPxSPbsQO9EBh5Q2
QKCEngJ88ZvH6spj9ehB5RmvFEcDnX5sgeIbqu/XR6LKAIA3/m3FuhwJSTm4avwUcb57qJwV4kZg
lmNHyKloDpTXVkE5lz63JMVaH/qhYBsfcFBmaXcwSo9FM4BkN8OYzdsub7pN6gzBg2mAUbF1mf+R
2uVDP03fginIIiNd531tpXnUuKTeZAu0v8wVmm9zZoJWuSP/QHcCbfY1Out76PodWpqjvy8vs30w
D+NpAHQf1J24CEF0Wceyol4qiFgCJo/3fhkzkjQOqGhQfz6tkHmDAvQWmXse6A6rV/TQmxlEey3u
r2hxBvbvcq2cZMV9LAXM2St3gDsfIdcaE5eJPhB/u9j0yS4fbVegnoHy6h4yn36xaBtzH4p5P0aa
bVZIfPfTPXiRGXkAqH5n2k+pYcdetR3KewM8Z1C9yHfXPUxVrnVEEguSYjyVI6e4/GxGwTBhQs33
5De3dGIPOQe6d60PXkY35rKeFprdDQwY8arNoEmSgUa5Hvdt30d1kG/swDkuELpM2sXURFvlsp19
mLSLC8enTe8Bsu2PczzTJsqPEPy5uT58nRHx9/PEbaahUzrAbPdlHhtf2vmlIprqiTLgoTMZaG1B
VyQ3TLbQfYK/dMgN5080hGKnqQl3yiBxZkAaQ9a3PaTOYACqg6A+hXvZ9mORfrk+U6pbgn1mRXzF
2UzVlNdVT3HZnsmh4kfox4HTobyng8YhVWf6uR3pjtBZJIQzIRDZ3n1gbGagr0EI2hkh3g1+wgOv
j0pVuAYeGMQAgB1hA8irM64EsgctvAypkGOv8RSgfxb6fTU0R/sNhQ4gLvkc6jXX7Ypg8CZYnJmV
1qxODAsazyiYQPCSgMbSRUILwcI5trIg6p0w9meIDlmtDluvXMUzu9Iq5lNOykIUMZzkgwnkEwZm
oSHOC7cdMurrY1TaQoe1aOIR9I/S4QXJw2RZPKwkD47lUCRRYaErv+RQ1M5R8NXR/4opezOlZ+ak
E4wGXs7dDg4aps94VwLRwFPNHq4PSZkBohEC1IbAdkLrQQryYcdcr4bY4MlOZj+2muy4kthanxN0
XDOwuKTDvmHGF5DmVh19um5cPZ+/bcvnWLW2jEPRW+zzj5DzuRncPgYSKGrIS5i/p9p1NlBbWryM
G13dBOj5MHALwrWkrCFI5xcPVbGyd+ByodEBLiXR8YSXVukIcq2s7uoJhajbxmtjuwHjsDlr3lKU
k3dmQzpN1hHsgmyyEOjNEfLnJF7Ys9/RzQRaejz3XV8ppSueGRN/P4uV2A5LDSJtemJB849l5NvE
C36aob+5bkYdvND9DE4VsAyYRNrN/timQ9ahJa1xumjxyg9N4t02EKet64NRrPdNdWzCmP3QmBVr
/2anEUH4JihEAWe4HN48QtuWrTDbJv0Ggmwxa57AsTXwz3NTRg6vIwdPgPu11WHulEcpXglQYMa9
Eu1kl4YNJDB0hcoGVBVYEAfQTDpMCbScro9PZ0UaXmKhz7mzhRXw1UInsFk2SYHwdd2K0keABBE0
qdAukF8Sgfocy7nDwROAs3bchoJsetW8xYv1f7NQZzYkP3RbdDewGZcUh2a2qM17kNMyccgtGXRX
bet/HJLkjgPqbL7fY0hOciTTs7UpCl3Lq3pEINLCSzOqu77Y5mc7qxhnL3MWmDAhZ+L88kBUNnym
FXuHC4hCPPB0eNMOiORoi+8G+TThLCkhkof70JK5279f/nMLkpPZKXUK2+5xWwj+rXsgHpIPbavN
blSuDMQoUFTAyIB7WTqujHw2SmPCcd/1R3Qiz+mG0GKDp92Ni9vYEkOMzWJQ1ex2VfqJVfcVdMuv
j1MVd9Hihsch0JCCKEd84dmCLcXKofKCBXPh4GCwB//Y6G6hvbupcn+zesXTdXuqbXVuT3b5MoQk
H4M9g5EDetdjZ2zujHrR3BtUrTRo3XNcdCmDcwhvXpfjatMSYqozLg4jbzZdcBdOC0Q4jyiqgQmQ
g0gxIxHD/c2pNsYMevLPo057QD3SP18g+WhOzYZXC76AVF/GztutLIwJ1XHyKj3obJySn9ZFXszQ
ssYtzNvlQURMzbmsG4V09jvN2gFmIOaxu0f3P87Iyag0PqgeAzBpoM3wUOSQfJDb3PCKAVdckjg/
stQncdZY6+Y9jvfHiOR4FKwMVSIac1EQylv7SLx/h6TSuJ16tv4YkSJs4fWVM60ix82bmyQlm2a2
brSIc6WVV5QY6BnBhyCuaGd7lvAWQqImcr/ab8H6MYJCr+cgt1whTb+7PmvK8ICmeiHcAfg6kbZR
Y0H3PqUwlVn+NvhqLEU01zfelG7dd80dAFdwZiHPJ1P6llntoay1ijdqM67S7wJ23jNN0Vt1PglU
13+NSJvScQcPhxcyv9DOfei2TlCbm5Zg57isAjeYo0PkKufPEzKFKN+IDoHLpcoD0kEOzIRr+4aF
AuRAY3TQZDvDKrpNFbp4MsknpqnMqBqXHXRK/7YqHStuxpp16PD8tPbd0e7X2LfM/WKB2qqutisP
D8HCN/azy8PdnIc/0R1yH3jpCcK+a0GPjvEg0EqCUea6Myn9Fj2weG8A/tSS69eAArT2GhKk3ai+
FZC1d9OY4MX0f7MiDd4r+37xoM56ck3c9fBSGj75i65KrvQj4AxetSnRBisZmaAhy5DpFqfaJhuw
PyYmqNdCqKFyjcOq5+y/hiBadulASY3OpMUw6GutvODu0QyGCCKD74mOv8cDWMqlGVwiTdpzjKcJ
oTCehje+W2xKLcWwcHc54RXwjP9MG5rNL824PTUE8AXsCIm9w4PsR7TNhzSPx+FONAyi5+Mdxxdo
JcH3ALYCtLJKxxdLCmoaBfZ7Zt7PnyyGMb3D3c4tSIdXM01Zu5oIW9n0mK0vC78bc13tWuUE6B4R
gnlox8Fz7+W02XVTEJBdIxmt6E1Wuzfos6ZepvEB1eIAm4nuZyTugtzh0ophBH06FrQ45T3ElOd5
WwABgNcMy6hio10jSjWLowqOnlCxFL24geeKYZ+dYw66fZ01GQr0/4x5VI1L8jNd8yAmLSeQNYe0
gJ1Y74nIwHVB8US044Cr/NJoMpch4RMrTq77tal2OEz3xhcvi/Ou2V8PRMr5PLMkeYY3Vd1cpV1x
Svi0Ez2oWbLrCAd9BWJe2E7pjenovFFtE9cvdKKhQV8mweHtZNfOOhWnsQVmGg+z9b4ZnPKwhgU0
qYrZ3OLyvs0L6muq6MpaB2hrfluWIuJSJ3NTgV70tHQLWnytFIji5W4cLUgLxkCHZZENJaeO/gCy
W3PeqbYHkhNRwwQxFBrXL5e0KtEaa9deAZWD4p+5WpaDuxRf88VPNcFYOUj03YUgWoEkMbCQl5aW
NiOQc0em6kzNtk6QcmcxL+qd96N3/FvefGFTuOnJz+uOpNonZ1ZlCgl7SQhnLlLX2rrLhtuqMYA0
fpzTI4CamqlUnWvnpqRzgE02yDDFKwIDZKQHpK3t7vo8xaPg0/UxvYqdykfBuSXpKDAwJrMQ6Kyu
jqq83LY5AEYzewHArUhQoQr4rjDLyF3wDplMX0e2p/Oxnp7Xmt9Puq0qtuKbjwGOBrQH4FcB7OFy
XccgZUFWo3Trd80G+lYza3bXx6vyUSiN/LYgTWyOpzGQycACOEc3YxFsMbHai4HaP9EHiGdC5Jpv
mpjMJEBOmc/IoTNvX6IjvTbRTIScM0k208qj2pntaBjHW6PUtWwrnfTMtLQJSWfldbLiptCVOwvx
O52jkHUgjx/iyddS84gFebtgfwYqnVUkYB5SeeTVWfgE/Grsp/lu6AtoF9rmvnf30wxCy9D8MFBD
c94rXQXNlng5daDe+gYgnNDATj0B7UqfSfIrTTUbQ7kDz35fCjFNDlWaogMiDvo3Tdd9CKq9l9Vb
sENrBqI2JKQsgfbEy7t0ENKlCOdyQcXdtevtXK4QrLP2a7UzgMe/7vtK10AGBsYowRYn4z08lyKz
FOi7gZmxeMiF+vY278m2dbxNp2sBUe60M2uSI2ZOX+CBEhNohHcJAfIDXPr+9+sjEotw7n4oKUGr
RWCnoFLthfIxy5JyNmkqqCbqezxKhhBgfKbGtmbx8tkNNAslD0g2JnnEYnYQ3LbS8tRQ85ODIiQZ
2jt76jf/05hkdSfWkZqg1bE8JR54Z6LVjJYJSn4xtEe6Op50L6yaUflSQGy5Ab4XE6PyoTZS9neN
9eAHmoNTdnExcx4Q6MRHhu6+URoZAUubspWVJ5PemM/99xC0NfXycn3edEak5Rn6yeWlAyPM4ZE/
4ZJRxEhE4iV8xwKhsC14RqD9AbTM5SEFKH3QgEK9PE2sj/ziMJPI4y+T5R0Dw9vhqhuXjGlsqgaH
dz9gm8H4gf+Iv5+l6FbnB/PKm/IUUDMqk0MDHpWc081foxHFUp0bEjHkzJDjT2jcYn15Ij3wLeax
zn+a/t+WZF+NgEYlCETzHWpnl0ZCb8U1RBixswyT9TLY+1CnJaDwa1xmgFkg+C9OCMmve4eM1OxN
ht5euqva4xIWEVt1j+mKdUGzq4smfAHVQzXrciQg5S0XMA6wUzUZD/5cb0hP4sD7RnUNU+KHpEgH
Q3grBQ0U6FnlC3TCiZBJC9lpGGcxnDbQ5V7y6YBFsaC+BpQ3mJ/EIXE5FJIMHZ0ai52s/gH0czFB
E3mZ37Vhuus9TdxWLc5vW2LqLm3Ni19wamJxqjLcTnQ7uCBJnTS3BLURTBYQ0WhIlluY0jKzOEBt
7NT7wXCqHCDFjI6bJ7fn6e567FGawimEhhcoHYE993I8tDIrw+ZldcrN/TCwDZTPcyhH/L0RJDpC
MgbUaGj3vzSS45bpDBWtTmn+MAAubw0DdKgczc1DNRTcHwXJIzChxJGim5syP8PBVp02Rn8DYubD
OwbhuRAZgaAKwM7SIHg4dWNT15UA9FjeHbIqt/5LVIFwZITl3yaknT8EFNdOihFMwOCtX6vySMZf
7xiFb0FGAMVkCzo+l0tRoHxmNg5M5M0aCxpd9IXEWq17VXAR7YSAnoPVCq8Zl1Ygoo4Eh8MKNMg2
U+5Ehv3ged8gUPSeNUf1B2hfYJpBYHJpyC+7BjUnqzotNfQ3xKLw6vn6jKmii4BB/J8JGZQT8L4F
qb5dIV3/5LlPPSSgV1T+TXOBBJLuMU41cWLWQHoANwO79OV4SlT7raALq9OcVwfq0hj7ESX3Tbb+
rdK98LVzS9LGHy2jWdPRr05W9G3S7HfdKMTfz47i3GermzVBdfLyreFC0V48w4Dh7K8XxraEFFXg
Y+1Rcby0Qq0Kcs3gijut5fdlHg9WdbOa+Q0rPRB//yXOArN1YUvaNubiQ0rJgK3p6C75ZsAt5FRa
Om9WzJs4W4CTwrmM9nNpRJ3dG7XBK3aC6CaqXwbQ1kP77wrh0U1gQmjh+vy9eq50Ml+YkwaFq3ZW
BH4Nc9/7DGR7/aeedTs3TaIBGvTtZ2/+CaYKZ4kY3ZH05O59Y9NPp9BJY4QRYIdvDN0MKGL4xSdJ
gYOlNWU0xAxk/HasTuv0IfNvrg9bkY/ABHiOoYGHnEHGNq1l54QraRjorxhosT9Z3dN1A+ox/DEg
nUN1yYGCEAaCoI+oc6i6j1O4+99sSHGiDTpn6Y2OnUbyyNOniSSR9qXzDWWgcPrzmRIDPdvG1uhy
mq5IQ0CvN8a2lQ+PpA/JxvfmNJ7rdvjgNCmUrnwr265lUUe2YVq73B2KwzCHJZg9bC8eK158uj54
3QpK2yRlKQkKMcGEPFbLT4P/+N9+X9oXuTmgMTfF5Prlug09CAjiWeu6CaWPoCUXgHFoS4Lb5nJq
V6MvfDyYIc4Pe/5oWMeH67+vnCKCciGQZ4Fonbr8fT4XQWoU+H0rMyM7O869bqfqLEiLwJ28CpIl
r0712MXoRkcb8f76GJRzhGwe4OLXQpk0BgfHU+obKzsZ9Dmfj2b1vdchBsRHvomAZyakQSzO7FcL
wEugu6IRa+LR3pmPC9E9KKvmClAwBy9VJpryHClLcc2e03bEBSUfn83he+/omDZUU3VmQMYqLck4
gY0el7kQUrbGNN4x37yjafHr71fk3IyUn/Z+kYKCBWZcHkRDcGdlRhxsrtvQzJVrX3ruMrkOWD1s
DCUdI4t8tnVvIao1B64L/UbghEZJQtrd4I70wA7xevG1b1COfvGN+0bohA+rTileORYbN3jUJfBS
IRfErMoNMgif4R7XfJlBRogXJk2mJb/WiRCNgvRvC9KKGI0XzkGGwSRr+6sKiiKapkMNXo3A/ToX
d1CW1VnUjUlan47xFfrcYkxlEZnlUzlqLr9vEPj/GZNQjhWCcYB0XXrAyKjVOlPATjwtObRTsxc0
12zWoncix4+LKUJJfUNX72ttLgcwTe+uO6BYfzkmAKwORt5XIi25X6RamnWB8i5DWtmgfJllxxag
iaD6sk7uvjNnHamRekL/2JPCXLo2uD/5OGW590SbF841R4HS38/GI01nb49r7Rv4/Z39y/36TfPr
ysiDCUeDGSBXIKW+XCxvHFwHFSt2mo2dR/IIFMJlrfM55ZKI6oTpoBwLx7g04uBN36+DtDqxhf5o
S5SW03nr9zel7W50Fd830KdX9/NcAjwtLEKl4tKYVYzpNOSoiEwQmN0n7gLuggUiNStZeGx5Bkia
Cs9/JAM47zI0lu1o3z40lH7jBHQXXbO6MU/TdGOFNLwpkqEkcdvkeRyOs+4Op5x8aHCi6uWLe4M0
+cxvurEdCtyzuBf1LxSND2v692UPkIJ6FjixULoBmevldMxl7QYdq5BJpAn6YEBPDVuzTgpX6aRn
VqRJD4fRYbYLK026GaZ97t6v3RP59/rOVk/Xf4bio3QnVXAoyA+WErfpUzAch3CXT4+DjjL92jiE
CSkemz6dCrBNVgBbbefmWLl3TRNrSxK6gcj7AXVQI0Wj+qkdfyzNE+/uRx0dus6EdInxQHIVTJMY
CPoN1yi0jquOdlZpAmK5IFYBfRD6gi49y63qmpKsq04JSe6dxcujwDCzCPWvzfV1Vy4KaItAbIUa
MXLuS0Np4rSrUeE6ObndzpoBFMoskAkl21pHcC7cVD47xNVdtHCh7CXnFiYdAFQaEDuCAYinFHTb
G5L8NJZ/0YR0k7FncChpxqY6Pc4tStuzJMu0Nj2rTsQ00GbyJdE2FOrGJG1NwpupA/F9dTKm+abj
H9vGjAb/2BI76ruTO2wL+u36eqnC/Wu0QbuYhSuMFNbKlJpVEWKfzibuL9FSxyXZVN/d5PN1Oyq/
QJEdFXYffaFvHNCZ6jVoWjgg8BoN/VDejuuuKDRGVAuEqrQN0R2QkuGfS+db0KnAxtVFZAteHNpF
XAdHU20jFMBAkIVDHqg7yQP60fJp0OBwnLOKfQvKtot9UGGfKEd3/vUJe4MOEWejDyqkAE9GIHyX
maIDZ0gGY0VU8NYwi+qHvjJ3Kc23pn1qTOthLYeo817+nlNN2MXgbOBRhIySL+bgrBIBtHrQ9NmE
fQVexIZmcZi/0PXvq++Cwx4vb2CvINApuDQSZHSa7WwuToFX+o8dGMN3zuzMx2bgiS7HVeTtSHDB
KCXq1i6eeC5tNXk3TilZgP7Nk12b5R+cbAbFyLBZ2/0cHJMafcIeGNYG58lGG2oQ8geQUUXVHQmh
rlRYDFi4HE/Ryfjh+hIr9sTFhwl3Pptpf+KDWYQciEor/JZBQSWHnJOf0xsaaEogbxpssKgXpqRF
BYVskHnjCFqcEQSpJgiEj/n6NJIwcpwPlnOTNCeQVgDeDsUuiuMn37xnqEDiAUyMDSSLxdQeN8sE
lZL/kIikv8BSixvawS6/Xrej2KAY5x870gbFe+ES9j7AhWxakg/DxNjBy5fPPa8Gzf5UWgLCF4LX
2KGBjCwi3mp4U7MWJ+hubjzve5aBaHj2d9fH8wZ497pwZ2akkMZbPykb2wZaEs1XQZjHqDZEa5Xs
Vov/AMIcMaDdFkN3x1P33qynXRAOe9eem4iZ65akY2xOweH6RymHjq2LMB7iyJBxlZ3vr20wYUPl
fIjsg9DmpZqnX8WxhJAHVhvRFwtCB2nPriWazPDSjT1rkvymq7pN6c1PYCh8YOb4ZSazqXFQpUF0
jiI5Ei91MqH4nExthptbcUqNf9DbsgH9Vv1tLKZNMf+6PnvKcHRmSdqKjofc2G9haVk+29ZngxaR
ZdDIJyj2g8ht+nzdnKqyDJkmE/+iKAIFTCnK0CKkWUuN4jRRNKuaYGfYekLjsHTMNB7AVBPNbTFs
rCyZo2IsOfgo0vbGbSorQssEGKCGeZN1DXnP/gmhsIv3aIHslj6LALvKPaD9T311xDtz1K4dtAkf
rw9e6alnRuS5XsYxs9YERiJkgy54yOLrBhQhHBTN2P6C9BFATukcq0jJG2oFxYkuXbhxl4dRVNLS
5iHDm+X2ui0xI1LCC1vojkQzmUiwpVStSmB+bhDbvMr53nXDTTb2H6+beMNfg3ADG0ItFVkUDk3p
nkBrzs0AyjmnYW0PFREq1bh0QzeiL+LKBtan/VIXX1YoU7V++c2eKJCj0G/FA8Rk1XG14Nlq0H2T
YhEvvkm6gbW2h4c6QopTWDhf13y9KQGacCE01jrRND8ycF9UFt/w4b7rejiz+Uzt+ruLWFm4uSaZ
UISJi2+R4tKQUHsxU+DgACd0Dz4vg8gsluYYjA34KlZ09M1snfbXV0W58FAqRzUGARcaaJd5QpVn
zTRMWJTWoz3YI3rcPixz/fuojvaHP1akaTbTuSFjGiIly/Yh/eD3hyr5cn0gqpz2woY0fVPehyVp
MH1sesqRU9nIvczuF0l/JSaJuwWSnIFzA8rZ92xT0POFHlJOE3pGlzNYjDYUJIHCEl1mPjtm/Hl4
MnU0qapIi9H9sSKtU1Ojt2h11xKS8p4NGMY8bMsyL266ZrDKTc6t9Tbww+4fOtHu0IyzcY/qVrE1
wAwbW6CFRMNxP0Y1TRJN+qd2oD8fJi1t2YNpb6ppCYp8/tHQnGfK7Xk2amlN/bFfEgRBwDbNKupB
rLrML3nwcN1zlHH2zIh0Wkxu4fQd+MBOY5pu0zSIxuVXn3lRSDLNuaSzJB0ZZjWEWWUAWAsxo9S+
W2/4etM5f3/9ufAU8RFnmT+w72CeSeGP83hs02bjJwcwCWmcXhmrcIFzwIyNp0lZpbkASQsyAszZ
QJPYG3cIl7T/AYpssOtfXx2lf/2xJMO1bDasWHyc5VYwHdfxE8399wSnMwvS1vLRZk4WG8EJXNT3
Fv9Y+0/XhyDy6DeH65kBaYukjFM6UEyWNXmIrkcGYlsWfAS3vUhMUheMMLobhHp9PHC+eIDZQ+Pj
0gn82kpotgDfunLW79c+SR96luzTMIkYghWy+FFHeqTcq2jaF3qWIRIWaRprhEE4BG4TrfutCG97
n0K0RIdAfE3O38zlmRVpYKtPlpnNPk6SKTu5c1yDGKgqo9k1o8aeq2h1+8hY+8cRCehEukxIz0dF
hTsLRx03ZP0WDC/R5KWx280bB5CsAQQXY4Jay/gYWJWOxkuRkeOpQzzfCx1e9KZdLgSfuUAD4Xuh
0RD5/bKZsn8d51iaX4c7H7R81z1NuQZQSUTXD2oR6Oa4tJYPFEMZRT5OujsTx9J+GO24dadQg6PS
GRJ/PwsyPJjNgdXImwAdiL3gIQAvrV5sR7n3z4YjhbIMLPi89DGcwrwBlH7U5D6qF0qBNUfigwZJ
C4YuR2H0QJ7RDqNoq6PVVrFVHYpqBD8YnmA+C9aTdNg+BpXuPqgeFngAIE4SAuwsNu/Z5NUlA11i
jWGBA9AN0ruAh5pDWel1KLL914JUqiiDYEYvAs6AEZrvsxNEdm5+z9Nbo2nLiGSn2dUl0sKP3+zL
M4siBp6NaamSvFlEa0oJweLGz1jE+TYYISRjp1GfoY18OlDL3KxZ+U/f6irA12f0DWMEde3SLAKM
t/Mr6BSzm7rVnKrKo/v3+EAOeTm+jvZI/WaMr52caFzTjyR3PwyuH7lQa7i+iXWDkULcmI1zWIip
RPd4eKe7tup+XUqpRmMw13LGVLXHeX9z/cvVGwrtFGAmxuMJ3kguZ4nnRg2VE3x63Y5xR/me1z44
ZtdDtVpf89qZYjykPnbh+Jh12Skbdah+5eAg/YuaKgiFwfZ7aZ9MRmBYojGmX8o+stGu8qlqu/nH
9WGqAJeoXwMdYUM2HqOU4kZoZ8wpaVWeUPmMV7yWz8wCQxJujehorptbQOgGiBS6R3f6nA/rtuDm
LikzyCM6EQBdu8VqDx00ZoRK8ZT5z9c/TzUJ518nRc1mQJ9nPuPrzL6M0p5ETfHlugVVQoPbvCkk
lsE2Lz/sOGPgFE2LXiBWHtKu39K83XHQKpk3yA5wn4dgtks3122qMppzm1JIK3wCuohAzHn6TLn7
KufMms8JprPof123pfRjqFKIpk50Kr4p63MXGmiBhfQpcL4wAAihf3qooTxaQGZ9rfw7l2+tLt3O
mfc9L2pd8vaKdpeD6bl5scJnwZTUNGMkXcoT+shAYVPs8XSPdrV2z1vzbhg+pZBgm30Ad7vbFi9E
1ZTxqEPxYAMa/GzsdgBx7kLkXmuyxm5laA4X1dmPpldk/dAQA2Jb8n4rG6aMeZgca9nV+T37XOik
0ZV3eeho2+AagjIODsnLCSgK3+nqELfdui3jMkFrff/J8uqYpeannkByOkm2pI8Tg0ealRfh783U
n1mWIphV9onNbRPBd1ojQX+RTffV8DI3L2Acdpw1MisgzNpbA2mllbjbXhdc/j9jR3efGaAPAm/d
l2M37ZTUPOhwdptNHLQPNakEIDfmyxqvNjDrITumw22Xc030Vu4wVIBcqNEB5ybXxQfmTZynEyY9
sU/MQ19M78Rj3UUB6fdtrmtiVLrRmTnJyQHgKLs8m5ExpJ+KCdwb2YMggLm+nroxSb665p1v1e6I
sonTRaDtu+usZxCZsLA5WIVOBF5pDD1YaClE3dmVNbRJPbXokoPv2F0Y59O286Acan5vUMjTqoLr
bEmzV/OWVJ2oB+XVlva4z/U/FgMaAOgHdVsd7asq+QHD4u+BSbPYFDPOFGEsY3xnBEdi2TvAfeMS
e+H6eqkj75kp6fBycm6mEEtDYcH/wbr6trBvE8/YphCWX4IfSF1BPjuS9tQ0XJPhKf0RUmMoaHhI
zOUG1xUaVX5YIehaJIuH6VeXt/GkE7NUnpy4ndl4loZ+moyJJGVYW8OImbQysifpsadsU3AE82QH
UlaUEqPB0tGzK1fvzKZwpbPTJAC6zC8m2Ay7A7O/Vy66rB22J17w6friKQ1h6oApCPAW/hrZzgyh
6Y1UfGhxRJfzsq8XzpEGNeumN9MQXBO15s6hXDCQW/zf87PM35MNadcOE86hEppilv3E8y7ydcXB
11zuzYEg+AiBLUFO+6YzzQSd+tAgKk5huRlIPx6SAM+xXmPFbCQQYymfOgr9zPVf2pf7BnAKbu0y
Vtys6aZeiO5pSznHIQ4oG63fmGNpMbvBLMcxhJd2433bszUi9Ri57roFcazuMFRNsA1ZOgRpHyoc
8o5IvaQeE9tFFgTEKUxx/sS1O14EKnl+z41IA4L62AApEw/d/xnoOasjA6bruluqQuW5BSlztCY6
2UPmYwXrMrbHnxbf+5kTDXjntdH8d92Yan1Aim+Ggo5WQGkvN9sCNkEzRfoG8EkdtxU9NvNy6LN7
Z8RuuG5KuTzgNhfy65AGsu1LUw0gJEgCSPkqR9TZm6oHukrXAqgzIl0XWTAsLPMxeV74VIGtKs+3
ejI4nRHpMHMTawpyJwCvBT8Sw4r96s7odDtH6Whn0yWtTAXVoaTpMF3mFJMb0GVeXw3hRW/8GEB3
H8uOvE1miV5HSr1wRWch99vPKK/G3Vo8gUH3OAsemrr5N9VKIigdG1htaK8D6QSE3aUDCLbUwsFd
9JTn7cnzAa1xDnmDl0MgnVHkvD4+5fRBekGooqPTSSaJaRw3afuhQHM+JMPjxQymPaGOjjVa6Qk+
kBJChwA6HJJPc+ZUmTEz9A0WYRVTu3Vj1x8tnMdTtb8+IOVOhUAAAtxrt7ZUK5gNGnqdiRbFcHJ3
jfuly9LdPBZRoCO3U4/ptyH5HX8AYjVIarS5NWMYdXzehtNTAdmD/2k4MttEO/S4M0F4ADTVSTQx
8qMjHzPIHDE/3V63pPIEoZ6DTEloAby5nC112bt+yk7psEK2yXfH4l90JugcTuXd4JsFFQT4WtAa
I92DSu6AiNrH6TMt/HYxcMQ2afOSjdYnt8PLOEserw9L5Q+I2E4oWt2BMpYiHZlYmrYmumjbroP8
9Qtkk6LU6HeVTpBK+ZZ7bkkKdyxAG8Jk9uxEQbQT20sGxHTYew+9S/xdapIibpZuOLgpmPoWM3wZ
/SSNR8c0wL0TnqjR+nHPnPQd++H8q6RoYuQ05/OM/dA4XwLy0zKf8ZyXsVFzI1PtBvB+omwA7TLk
VNLg7aliGcCJiCNFs/WHozhNJohlXV9MVTQGRYXg+gSnOjDcl6HRLyGUONtoCLTrPo3IuEnH+nsw
tMfeNrZ0RE06tzTbQuU/2BPoFvAIoFCOVDnovHSo8I7I0Ei5OlHGP4KuObbG0ozmURcmdbakMAlA
2UA80S4GtM3XKt+OJd2kKAgkiY4sW7ULUeZDVz4AO7Ylg3aQOdWmsXjs5NjzqxBcAnYrqx/2Zenv
mrLQYGBU9yNgyQiwu0LnSs62XatzGzYABL0wUGn5o3/fz1+dMbzNvFsHECD8X8dw9jX0o5aYL/nw
Bo4NMiooUIJ2RNr7blb6s5GhzdbLUFXKhock7z9UKBIw4uwdDxXbtYpZTe/Mdrr11yTKp/4d4QdU
nQH0dtECBA3ZS4+1F5ovdoA+3HBpj1Mb/MOoEzcFvwla3euQ0ntQuQZoGUsLyNelKfhkUVseuhuq
dTnN4XQfABzIF++OaHNvhSkhKuRCjgq8W54pHbLVUEHrYAHQHNT3pFvjbpw3bRUAL/B0fcMrDeEm
iEQIFF/oYrsck201XtUGWMHWuvOI97Fiv6rlaPjB3186PROdBoKp1kKdQ1omrycFymLoonAN85AC
1sigavKelukLK1Isad056wlkvF7lYmjwkHtpROt3pKwXVqQo4qxD1mSiC4Bz4wMHJtM3Hm1jEA+E
1ZBvkmDQxH7VPoNFQesD9mKcAdIqNcs0eXkjOngCf4xKv4zD4sH3viw+TnTwqIIBtE551Jr/pKCZ
Q4PO4bqXKA4fQYaOkj7q1tjvkufXYWXwqTaxz905atgvXDTeQ/5zYUO6bvY+XkZsCO+cmNtEeBp3
iBt5TPPG8/9Iu7Idt5Vd+0UCNA+vVZI8uwc7ne5+EZJ0WvM86+vvUp9z97bLggvJQfZDgGyYIotF
sjgsLjKCGj92JhvwOWx/R5gkqEUWALMBNqSRIRVRPUUWr9li6U7JWMwNg4zFaxiGur5T7VSKXZkn
+X4KVSyVGvWCeKnyuxDLByBqVfb9s1mkJmH9COYfkWdh51/aSB2wwtjEbIg/bSq5IX5ZnlolsLOM
t51owalpAMSAqUV3DCZEGcUXNYA2hqqfz5ihlUemdBPpO6NfKxG5z9PSMWFXHQqF6IlBFMJYi1KU
i0L3hGyvl7mTec0W+eFD3CnP/xsZxlwMkQ4MaCXO9wD4x9SlkRKr58yTzDeT8ZAYo/6XE0ZkslkP
GbBO833fJUTqPtuy/CtZAb0MK6TnXvlZPy6yh20diLnRggm9fAEB3fomdp/35bQQXcyz4P+QYBQa
C0zNKcQk7F7CADIJx64iVjOhPcGJw2FnDKotlMUOO4lf7tNdiviR88WMEDYeoE2UbZcDHLbfNIYG
kI28UlZWkRarIlRaEnpNBg9iwvQi0FoNg6y99IqBEeTCoHEWKY4ZGeoGpU9soyxGgFbe/7ClO4dR
7Hnhz7woj52kLaoeC3iRtd3L5bjCPgw8RiZ3VA75xMuLLXV/A+EdGHhzWAcXPV+Vi+MdpK7GgwBX
QYq0zWiW7hRvlNJ0jB7LcBoqopTah9YaSD/Uf7QazfWM3h7z8LE3BypXJ13lNUstqTSACQA6D/aR
SWVuTTUCPcIP83yflVpJzHkHRaB6HcfnLZmASyrMxal64LB3CnRuGGqAIKeVRuUASJCmN/KQpRfd
K/wrhggVbDhApuZaxkqey6E0ZTmSQZ9GKdEebWZFOBcpexEIRrtCWg/ybszQ6G0ZG70c/sKEozfP
nCHPMGjyNZJ/ccaFn0Z6mlU5SpfbUd6m73VREM4dXpIn3nUGniKKhZCSObWxz8q0aUucWi3YYbKa
Ks8OBs4zhEeEOTRtSAEdYYCRHO1tiL/MsSSy9jdEkGyAKwJsJ5L516dliV6tJMYAIsETcgK0rA5Z
1//FkaAfBk2gqDZBXkwAbvUpYNL7vMBAfp0TIzkUXfRb1jCRiJXhf25M0CGlY1c9egNQMLjmp44A
Q9c0ZbGPqnoVZcLPUf4lpeEOl/c+oQX3DQ+hKrhWqKJhXdk1oTESQ+AuNTlQchqPWIXgCo2/NQ08
LaLe1tLv98ktKMMVudmOXGi10Xgp8mB1vjfbkXj5DyzsIXr+p7uvEcthIver0IR98PAU11S8IS3F
wBOh1+gJzpp65a9DLeZ48aVZTWzWwpsP54ONzWzvhicG0OihKPa1YK56S30M/G9FGx50jK9OdTEv
sEErLc2iitReukLzCI2ThqP4C4YX5TSgyH6hiKLB45pVDFJkSdjWxd7Mi01eVduMB727oCEY8ENO
HK2dszVihImqRZu0UVJgm55GSu8YqCvfz4iSBsQbeK5tgR0kqxFWoE6GHZHsAIih+5lpJGOx9yJJ
mbCJuC7ftSDAk+2+Hi4xhao6AP0xn4WmM8Yo9WrrTdMow15YTeKmpZxtdCwmdrtMlYhXYM7PnAKV
474WmEMsjgoTuANwNru4NEXdr+8A0oZd6YUTTy22wkfyX4y+z3u4cFTzeCRAe64VopFMTbAGq8AE
hmWumkKIt2FgCVs1H2rODVgQ4nxK2C2PN8btppmsElskdVEvCfE/uIPWKVu1xM4ZfdIVN8tCixh5
o3CSBktCBEFk0QwUh4Cnes3f0FitkHpZuU+86ocQzC3qlre6rx0LVgpN9xh4R6YOk48sHGLoaWI1
BGq5D+qDCeiNyiqAXMFDwlqighyZ+dVgif4s5urGmhdluRFVewXoucb0DSXhSnD+nJNLGszljfxB
rpUorvZJrtBVifk/Keb0eiwdCDoH8KpFtGTpbAas6Ua5NvuwgleM1uZU/U6jvxniBvQUZsLQJocz
YR+ZSiNpVasUFSaZ9ZWPBelS6Ttt663vS+s2hAcT4pzlVvG0AKDxtW5leVVPQPLEI13395X6rksV
qdKGdCEPcJNHib2lUZHAuwc5Ri9ORvSWepix0x9i4e0+Q7dnA4ZgB3A0eKzdnE0dGXozYjXx3vop
jaThPcl5P8+kZwrgOvktIqK9EBu2ZthZrNv/GwNMyKWWeugHLRjonZq2m/s/fnsB8VQB3j3CKzgd
oOVeHzcaFsam0PH5lbcyrIw0zYsZcGzkIg3kapE1UKBYbBe3WGZIDPsGTqB6MsMXQBeL8rf7bCyd
AmzIPyQYX6bJVe2Xgw6tNUeSdS8AoLtP4FZZgUIFgztfCzhM9lqomRiMiSrl+7geKhLoYruvpAJV
+aLAEhyhnzh+cqFx7ZogczuKocdYEqBo9lVHzXFVFHb9rSudyneFbZgdpI6jCDwGGT32s0wdRNQr
93ruKdRUS28zpMJbJqIxVanSimMxZ6W9zv/M7AEFAjPcBkL8+UAvguDUE4KsVSawJyi9nTUYtVIR
B0h95cjdR6k09iDlAvHGnmPfbh32TBgNLiLCKw3j49eEOw974BQPryS07WAXU5r5NnYCeDX2tMVP
93Vmice5fjBjqmOAikU7x+hY1GYyAizLqPYp0O+MfOthd4OZurIXkdw0iM4L6m4vAqYLASkELwGn
rRuMXPM4VxDkiPVeUX43M8Q2Z1BrQXxXv8+IL5Mjo48V/H4/hEg8HD0S+Q95SGKTI7wFfYSjg9gQ
gaBXjIWCmCE6scNPrhHUf/TJEbqA3XvYd8GLthcZmskAXBtxDrv7JE1rzZgGr94HurYuDOCinFsh
p1PZbRONUxechcMoPVw4CCFQwFuJ7XTIR7yeZTFs4FtDkgPWRg3wmni7r3WLRLCHZM57zlgvTEhV
5cLkmyqI+JBXHr10rZvUL/dpLGi2aV7QYEIqQQKmVOsnDQBlRGom0bZEc+uANRFjKDpB8Vvpsc23
kUPOi2VRuU1syANC6xybMspXdaqnj2PaAH3kOcuesKedQ2BR6fCaxY4zVCmAW3ltHBIzxzBdXjd7
sXxMBg85msGGRRpk2bkvwAVOUB82UJadM4XKDSdZKSpjP7T7EBAOjtKX3aZuQovnRGbvzSgc+mrw
ZkXlGx1QrNdqhCbwrFZt9yP2oSdW8pIH5qGTJLePG6Kn/fPYps/qlG21cKXHW8l80bv3+5zeqgra
rtDeM6PR4t3HGnr4R1Q2daUDdoqXOQE6C9xIkJEVlnuPVHKcOIGP0jxWm2y0YUw396nfHiioI3GI
1aYSckns7W4KhIVNaXZ7DNzRzppIIq7g3kmhc55kt2bkmhBjd7GXLvN8z+j2cbTOErcv3B6jPf5B
0HlnOt/f6zNFpR2OC9VGYBUjSL/W0Tr0KrPWu37f9FEZA8Q7wfJ5BSsOMwDn0nACgqVlpR5F93lF
isGXXEGs89V9ud4aGXzEvLlbnbeFINd0/RGhlOpRAw3ep5NnY+8mEaKBCJX6x/dxzsuisouLgqIh
m4DGcsFs1HrAMZq9Ez3W/jwquQ8K3pr4Wx2d3+4AAMXWCDx+tFmLLoKRGrWTBKvxgCqoleKuUNrp
EAiYdVK65EdjAJVbH8V6rSbjCY3oCicg+crEXR8oYFoxnQOIOTSFGyyTxdRN5pAb0l4DcNGoYhnW
dC6SQ/LRR3a8s6bnUY6I2FGvdbV42zzjh1ajd+4+M/UUextRDykPg+322pjzGDNQFjGXiMz/LLAL
gaQy9q1qeSDvw6EunLESK+PJyqKupFqg5RjMK1DR4ZjEhUElgOsByGcemMBRs+XhrpWTrkkmrDMy
OqJg9Cy1Wow3mgSgpkQtLTtPDGecIqfS/9wco2iLnSEYPUQiDFN61/z6UpTkdSJJeyUVsAUv1rV9
HTbl+f6lWZAqmoHQyYXnA7BN2Z1KZVJ16H/3IdUslDZip1cCyTGOR1oFD23sshw5Run2lsKHIR5E
E9mMPcrmwcpoGkyjGOU9pitlQPbpwNL6mVRalR6iIQ9NjiYvvFlQ/cLi47nairENtvyXV6hrRHkt
7UXdTkuqGtjmRgrFBnw+FrxZxxRjOMMfW/hrmkwoIkaeVvVmLn2BYRT9Y2vnWkmBQX7/7BZMBFBi
oZXoxQNKiSlfa0hc4lGBTJ+0N1K1q+ikNVJKk7zK8G5J4jKn6NfF3hCzaCbbDyaMoKUCoBvvf8St
k0HsLX3l9IEBcYPrjMVlpjAIHT5CkOQVckymPQDzzJWiythoU+j2rRpyruUSzTkGBygb8ieoxl0z
DqD8aQC8nrQfRnM/6sFhRAUQ616tCqs+xL1vRRwmlySNbg0U/Ay0zwHi7ppgIii12gDLcJ9l/a8g
wLAi0CblFC2WgJ1cZ1FMhbwmZVxxtHfhssAL4PrDu6INhu3XlapArsIBNg9dgoJjDn3zI5dTizZY
Xz9ynPiCJQCAB5w45n/QI8uio1tpikAT2wyA8eQ/Nx3G2OPSaXVgESE2ua8zt5EmvBrqp0i7YI7g
BjQ37oWi6gAIh00AavCj1KvOlYVK5AhvmQoSxWjqxL1n+/J8LcwnCRZoj77qkKRj0a7joud1ii8d
EV7v+CGoBQqDs1gv3FLfN3mfGJGyN5N02otK+6kGfkNLdFJyrMoypXlUGK23KI3Mt+KCUoGbhn31
ibL3Eu3n0GunUWuOQuf9vn84i2Tg9RF8IEQHZto1GZSjUT5NUgWNNjIAfAbfWs3ZknVRihMnCTe7
MCbKAC863CvCcDj2+alwwdEUiJpQ+7oMTPhki8YoqpTfy0qkafeoCMIK//0xa6jIwWpImFoyVJa1
0jDkoEUj/r4d3rIpIRaG22QebMyt2qEKDY1DByZyl4bJyE9Uk1ADQLgOEGUVI+rF+BbpQ8wxSItE
0HGFQsu8ysBkDFIeVtDnwQcRtW5FuyxzlP16szDDvyEEcHBccg3VJHYkxmrjIs+0Up/BNUsqZyni
Hn/Kmo8/PRkcP+qlWHUCs465v2tNECfsgMaSTx0LUetUdGrL6Mp1NyIEIm1WStHzn5OD3mETNNKz
88P6mlzbeBUw3QJjnxhVSzqjO6mBudb/HKoDfTf/CT7maVGFITO1ZQ8Q6tDYB0K5n6kAhO2P0zcW
ej2RWcO2HjQlsPA+VpLqeSL4xr5rwm94tHio8hkfZWLyJvFu3cNMCKi1X0lKGO1rkakRyr+eGRso
Kr7XsXDOseIoVd1Q4iUIlghpqGfDM6jYNsVuSK36VvSKABDOem5RvwdCr4+xdhHIzrzjuU/pZtVn
jxZNsRVxPIDNcuTmXTELu2+Bhok92vf17TZgQaDyD0/YzngtvKApLTxIQUnxDlJeHYHFVAj1UfJL
PFI52dBlrmAUsGoPcN3sW7wvcY2nEvKTozCgmS8HblWEj3maZ7vMrDkXd8EQobkMfRboMkWbD8tZ
C+D2NhV7RA0BKvNEkPwXA53Ov+7Lb5HKXClDnIkIjJ26DmNZ8zK5lIFMFBUlyRS5WkkI/v7Y9QEm
/qttG+JDbMnoeFlIjV+kAIhvjCSxIwtjO4kgKrTUpcH5C44wAgLoFcyBoNf+WiPyUJayvm4Q2alh
R4ER3AH/wzA5FY1FuX0tf4Z5gAGf//3CwQJ2d8L2+Q5QF1FqPWPCMnL1LDDt+7zcaDeQe2G0McBm
iEggsk8soQcQnw/Qo32b+qTy1GcsjLNrBe7cUE9KXnNExzb4oIqAgAHMQHxzxpd1FlrdmrkVef15
JwKNiLTHwEU07qK10amehtXnfe6+9pheRCk35BgrDiwpMdNLkOtpTvSBHPSEpBWtHIVKL+Lekd+O
FRUeK0L3BnW+he5nT1I3trc8FFZ23c/NlzDxUo6Nvlo/AuL6YBr2u/k7frJcZISfjWJHv302P8Y9
DQivkZxLlVEiK2mbLi1A1faf3ZTUa42MVHbwCuo+iRJRvOKzVXDg5XtYGMQbbplAqku0qhRNyH38
pgSkETb6VpiLOnTA5nnxNX8cShq+NS/NZzn6FNWL0LXOk/o9OmLmIgM018/7isA8Am++h7EOcElB
XNeQQ0qUjKxEF5s4aEE55vtriueeujFhfm2Jet1VINPZ8USzjQhwZOIfXyLyo3PIqSXaA2Co/GeZ
DpuJGNR4D1fpQX49iu7qzfqBzoiVRyjtPkW3t49voqvQJ41z49m82H9lAahHGEls1GSHybwkjWNA
YQ7nmHR2QAPqOx0tNz7lYeVzKTHaF3p9mhcjKE2uPZwjOyHxY0NjlyN2Nk90wxGjbYY6mKEHTLFz
W5H3blPsVFKHZBvba17ahssSo0jYhtoWWgKW9EN8bI/tYTpaq6ImyYp3d1kUtxuuGGWqdD0F+iO4
KmxBczxDJB1mjwZ5Ixkk+zwNwTorSbFNU4oOgtIEKvkG+ETV1o9cI3fv3x82qfzfj8HI6uzJUelm
PsbKsOtbNqDZxf5gYqM3AeBVQOLDozGS3P0013Ry6k20qw79mqews2m8vVX/0p6foheeUJ/w7lNL
CGKobPPH0O6qx0pFOzJtHP2cP2luE7iq3P0V2XkUDM2uIiIkhuUBIF9dHZv9OY7XtQ8I0VP0kfqY
t0ydrEuJiGHMX0pC8ebe8Eawmcf1f6R9QZrh2CyysFLH2W1ZR6EFNjYZRtvSdmNhSzzgumVaWExi
oL9RxELwa+lqPiLRocPJNm67nWys1ik3qf1xX394RJggWrW8ZhgrMCRvvZW1S8ib9JLyDoypZP1X
av9ywjj7uM1zfZqtr9yf4duGmDYP6rhq0u047o38m8lrjpgv+41ionj8/6JjfPpkVVjM14Kr0ik+
lK1EFV64xGNJvT6cZrLkKmlAQSN2+Yw1z7ChgzOseDkJFkboRnaMCfUKZEkTBYTMlSaT0BkzbFSm
bzLZRq3dfu+J6Zj0vk6wU0f/pWnBA0lYuoDlgtfMpXh0xZkHmj01Wup9YjNb8BY7j8mPrNilduKc
7hOcL+ztcf1LjzmuMRBjrwtAr9E+dKP/Vryjit19s5qSQ2g5ysU83f9zxhxbgJaAOOuC4fz60x9I
Th9V+y1Z9+t6PXBKMjyemHOzsjAKzMhCgKd9D3PiPXu05jxEln3eBTeszxPVXG3mgEH8jL8FDckI
kBx3vi1wjMSyH78gxFjcNMJY5TRCbOHnK4ysu8GSudGWye6vLAVKS6jWz4rHzvKNoph7GZZfwbXG
R3/9YNDv6Tki6/v6tuw0L8gw/HSKrzbA0EBcomFomWqJiwLdSj9/jz8aJ33FLgt9v+9D0q2E7SeQ
ucqdx0kxLca9F1/AOJJuqmS/0vAFEZ4/dCC1K61M8sPnCXS23zdX64IO8ySOIr9ozLKYBRrQyPUe
TVvdvCVP/VriKDyHI9ZdScijK14NSrnjHwP67K3jDebWOLaJR4XxV1OeRFFbgYpyCs46jezSFt3p
8/O+gixbwH/FxlpADNREWKMFMt5v5QHp0lX623JM23OFp8QpDtuecAjOJu7OObGYdDmQvX09BcHO
NchDfmjW/krZHkdibXbS5j4xngwZIyjGYi+1PmhhPe2PAMqnOXv1lVeP4lFhDKAWoloN+KLhLB+E
lljEJ+LJOJgk56j4/Dus5DAWaiLTjXZILJXAv18Eob3U1Io6xuO5ETvFiUWvsrswzFdd0Vu8U1qK
llCrQdoRmUCkmGaeL2hl2tQlYpAOZ4P4u+6xeLAKO7JVYqwkJ/cI8sRuQHamR4P3v3rgXNBW5ojk
gjZqImgSSkDbTR6CBy947Jz2u2jZpuPlzn0FWVT/S1rMLdP0EUtxCtBq8506vWMdVxLaY7tJHNOz
Y/FRr1F439S2jNunrv5H4kz00XhGllh1AkPy6R12tk77lY8n+RxfNSuAYD1x6C0Fi5fMstGHGCWd
moJehQYn5zV0BCputKdsl6C3ynnz6Wfu0Zzjghbjurn9BXhGwDzAG+r6OEvTCzFoNrug54MLwHaV
PusEWUvZPp0+Bc4dWYwULqkxkUKopDGwd0AtscdjEVNMCSKhsZ1GXkiyZMcuCTGetcr9KNb1bDjb
mGhDizeRyXr96Tn6kfcMZ4eWv6LUS1LMxS/EqJLCGjy9AvqBxEf1h5LaJukcnoLweGJufayHAawM
CO1cAEp/N3bhpnlf2x5tCS/0XjKaFzypzCXPfF8aixGk/BeUMeq9YNtcufFoMJd7rIMkTNBrd37p
6esuPr4rthvYKHQ5aUHoCcmwl/s37Ct3fGOi/9V1lbnRaFPWk7aDOdk91DR2fv4syebgviuBc1bt
aHTaPRV3J99e0+FA1xlSa5uPiN7/CN6FYztEPUCrKp40n+KhcGOf+hsMdNL12nc/1l3GozYL8R7L
jI+tykqp2gksj/TVIMmDbutEohExbB4cNu84GUOieUkjliUoxcQOj6rtb0zyoXA83xeIyg0/wBUH
ejtcLJafXJsrsy8SLBaWcK/VH81DIjvtW/dTJ/IeD9BnhejO2j7VDyfa75B8ckfSE8iVl05cdPUX
H8EYl2aopNwI8BEv9qHaB4+S67Y/StJtnr8j2ebzcB4WX4sojf3DNGNh4ryraiMCvcJ+ee3skpa/
jpQ+8fhajCpQoQcCA3DggIJ8Ldt0HGulSDXIFoGF028CQg2eA1gU3QUNRnRFDJSwHOtKz3b6IzWc
bm05ur2Xvm1bsjsAJIT3/F3MuAOO7R+mGNlZjVUBKwcExfd3rJHZxr7rk+fn54mU1N+mq4fNObBL
3y625elz/ZT/fFoHDv1GneGzc3z6bU1PT7B9PEWe+bzR44vPYmx5EpvYEQmYrPOrvhp244ZjZGZL
dufnv/zwRZCWYEurkRb4eQBy+yv1tN2un56eOIe5eOP/5eHrtX5BJO0MqaxMEPnqvbSrBJUJynF6
s31iGUHREY0J2NWmY+/mtU6KlaS0SNpB9YNnJZbsIpY5JnLW6hsKAKFCHzZKjjqr9X4eF2oEvIxz
1kdu0fZUK3vq6+us4nm8r9D4hhSg5ICtLGNDAQuR18llW+so8p0PPxV9BdDMhqS/n1MauJajPq5W
1DmJ3z+r9/gXrVaR89nvejJ1zgfn3L6aye59B+N52ybo2rIbxvOrfcCyUvKAcXWCJkt8CvY0kBWt
yAnr7vHnMzn0ZOicHedYpVup6wognw30uwHtDjvcr8+1j/QAwzVNfxYCgn0D226fOmpEil24bxwL
4XWzktfjX8Q112RndbtQWQ/diFOvgaxGPByAudmbJHF4rvCr9H4tYJDBzYDRRpIeLVzXZKS+rhSv
HfuzvtJE4m39zLFIdppslAMsYv2MHsvYVmmxzywbE3nND/9Xhup6ja7zQ/cSDbxo+NYcXH8Pc4uE
ZgLs+hThKRNbWmfnBtbBSK3WfxZiAZC3WgKKC6mksjxbY2cexV4xQiL2LQaqPDU3MtKracYzgV8l
oVspYT4XBSP0p7MD5qkRyR46DpCLJzkABUi8rUSiHOWH2j5+ZvRbdzhFh/z7fdN46+RmUfxLlFE8
UVE63TMk1ABW5bfa9R5OCIXW92ncGkbgwqKhCgOD6vw8YKJnS8YeJ700Zi0bndgJbG3lU6RQOPd4
IR16TYe5x0nahHVZgA5Wvrnhy+RW36VjuilIQ3mJoa9ZAfawLnliYmcpHo3IykGr32b7MwaoHkp0
TBh2EDvK5hXmY7vziUYS2u5M2tj6VsZwnpM/b1Z+YEc/Jkd1J+qEe8uJPNt46vcj0WzDjkh3sLk5
iluvcS0Y5pDbIcbsDPQbmpVsSudwNm3DkTc62RYrj3KOYUmjLiXD2JRKnLQEyGHzab/ihh9+ZJTL
0NIFvqTBBNde1E6WoEL68znPY/m+06wNKhyEbUH/PLd5LT0mDiyNsQyAc/mfe/nQ7DzX8W3eiqQl
B3DJERMIeqWeo3UTRMqDtEJnAa+LYfkOooEIuHXoXmJ7JxMfW6HHFLU+aKr/2/nxWe9e/uaW/0uB
EVNbD8IYYxIfSbjRiexibZLU9m2umZyV9fbm/UuHkdTY6kYlzK0ymvvwmtDXnLjmW/eSutzgfLYX
9ygxbsv3Aq0aki+OHsJVZKc0I3gG92vuI3j5gv7LE+OQalGMFKsEJexeO5cEwXhP1JNO0HITrXy7
3PFwXxYyT7NS/0ORTVuOZVpokQUpvtRPJf090WP64Nv0vkos5IKuqTAWOQrUuLN0VMI0Mrk/A1t8
8/YSRduYYcccR8bliLHIIZr9RG8+rZS0jouK7MdRsNv130kOr2046BlxlEXs0EXBrzX5q83k3X+C
fy6ISQSkXwmvK2whNwLxXZBiTGmfDUYZS1+kkK1wcxp89+zIFY7+hmartKYlx1Mvu9ALioxhrXVf
9osMFcVoM9g/48OwndBm57tPvOB/0R5dEGKsheHVWa3GyO6WzutgEBLbCVU299VvtgQ39/eCBmsp
hK4KIyseUC9/TXCbki1HXDwmGAOhYUey4RXIqu6SDZZ/k3iDypDp3OdCmX/lHhuMcQAGmdYKLUSV
vVbuSN+D0wGz1IgSDBtdNVuRSpuUVDb2KaBHTv5Q3wyKNaau6TpvOnYJubU9PsabrbYBBPP9T+N8
GfusbiU9yMsS2nJQtxMe1qMd4hjv0/h60t5hn31WW0PTNqkKIi9dRg7vHk0Qs2h2ZR/MR0+1ByqS
wDlun4nlhCvxbGe/sbaJE9N8tSjf+wjGuFRG6CWx9WXILCIeDqibxaRYv6Wb4zeab0JXf+ZF5gvK
hayTNOMg4KGP7UNQi4u3mZUMdST6bX9+nVwkuJt1beenP0/docSCwGLuapYw28jwNW/ADb25jQUb
t1ykE9xuB19AhRVgAcinRz/uH+aSHIESOLdQq9hzBGSEa6bKOFOFEevEztgnTlM8OQ9ujq5KBKR+
SEYXwNd2tjKfgXclPt8nrS548yvSDKuCnIVapsKYlp+dLSDdhan2yJ6/4DU4FPY7GmyJcCwJ/hLY
Bu1d+VE9DfRHfBqO6o7SfL+1NrPm+W6yMh450dNC5zFO4kIyTIwua12lpXO5C33eVMLTIcbXaE4f
kdY9mUfn6B21Da/kvNBxMVPV0HmDYACj/oyHwZh5VWYhLJgCiq0z12vcxPaxfYwaFAXU7akn2Vaw
NVLgxcbThvnXmVt1RZ3xNlqKh3blIUcuruTVQXakNaJ4Z9gWxHjPVvn3nKfu8xmzBHXs8gIgGbr0
bvC7Y6/ABLgKdjVSbSS7XeHdQLStsJ19HO/d8DVCcUMN6AzAx8fkFTi9VvYqaYcuNlDawJPL2Lmu
4spbg0QP1Q4gtEdhVTjO+gnt5MShb1hM+o0bKs/yu/MBLFw5gso8aObaSoO3p4TIIV1hmfEh78lx
i15YpSeo/3Hs9VLMpwLz3QKiA8aMMM57zfUw6WlQKCbSoPJ2dBTXRWLv+Iiqpv/r/o1eKH5gMeEF
JeZGAzhIjEJgSZ3j9YBekAQucHJLklIF62Cof87QPj3Rx9BxhPeI+jZGmFMS0bVxlh65tfk5icHK
+vJjmPurjeKYqV01ni1vGLZZocTvalyqpCi7YIftwyH1zBTDG2JarVSAsqy9Hi3vHInwPoK5zhg+
DTu/hOyVU2Rtkow2HcFu5c5tNTsBBPcbYIlN0ia0QDcpgBhjVzNtEUaNh2a2aOgvxcFc7RYY3Vhs
aKByUtrCXh1orqyMfK3GFHuOh+0hCug4Hg1/EzY7bPFbiXT8aSj2fXkspdSuNISJMqtGxmIuyUKA
Ak20dRtDBXvPhkyovkME8cQrryz57EuumYgzSzHaaWbgurFzRETf37rVSHhMLURdV0wxgUGGfC1e
BWBKkbH4k8hSQfrOCTe1QUdM66QxUadHyfreWh9R5+rhc9icRczNNk+p1nKmmhdy59d3kLFx8TwU
nGTzbZ9yckjJ1NL38BhtDtkm2lQfvmM4hWGHG2PV2hl501ay7ZgptXn5jYXuf3wIdt9ICsazZsia
a7MjeI3oaaE/nl+G13fz8I7aufUjWR1tgmh4johDm5cEXFavC5rMnS+8yOjECDTFJw2GRTodwrXq
KCl5DOxm3eN4MC3lUV66YCkkvuKVueZCP/5XrQ0Npet6LVhr42Rk7421UgcbC8PROdmhSdJNY1om
OzNzFRNYT98UaQtUYSX9jgGioHatnojTzihqUjaHJt4UFfVP92/gwhMMIEXzfDjcrQmY9+tTqUUd
lZUyHM+Kq1KBWtsjL0vDo8DchqmoO2Hog/GcriPbosmRWh/3eZiNxI1lv+CBUXFJbEdLrGYeiPKT
DiueGi0ajX9+H11H1zLysG1WbkZwYE8QUvHQkDfq/bzPw1cgxzABuIu5dAj8AqBrMPY4KVGbwUNg
PNdbeaU6Gig9x3uL/tbRHtc9cUOPhWO5osdY3kltgMIngJ51mrPxyI7X6ArVN/6qd62VgYkyEe0Q
5/tcLlhGYM1iRhe9Oig0fN3XiydTLCmjVo0o5LXyUyZgyMg6qpVE2mad+civF+/3yS0c3BU5RvXK
2s+tJgI5BddQMA2iZk+tadJIyomVfgfyGy1C3jthIYS9Ispooy+VOhDHEGcA3P2lXbWHFE/DX8Cb
/Bai5/A+g7MdYZXmQp5fNvdCnqPQpFYSo0Ab+NU5zgO7GoP1/0aCiRbVdpRHOQGJtA1pVv2Mks1f
EADcxgyIhHwni6NtGVgY2M46YcYIRI2c1H/e6TpjovxLgfECphAaYeiN49lHs3pg95yruxDEX/08
Y+wTxWyVQQEDofwuyLFtwdECQpXcF9PSfb1kgrEPtdAWvjGfg4bVg2YL1B8P40CZRa3kl8YDbV8Y
M74WGWMdEikxwimVxvNud/gquSPnfU5+nXNKNuTXvnP28Z68YaSTZs72hD0aNDt8IGfMYZonWsY7
eYI85FGIzxCnjtTKr77TSFPy3oGLt+hCPxgzUScaRqoTcTyjWxoVQb93B13mKMkXvMbNVb0gwpiF
yArbMccbBG10B7d/Dgle8cQ6DiQ6PT8r2PNM9xnZklOI/UQPp0/z+XNnnT924+q+Gi1l4S+0FZBd
187MEJq4G1Joq/gUPA6b9Ll7kNbph48kec45vUW5Yrfr3PumIe6Tr0mpYdoCDR6n51UZMZWPoOUG
WosO5YIEc7W1yAz1dAQJhFQoyh8eps05c8/DDrm/1crZ93aBTtoGT/iTtfn84Nj6RfW8oM7c/CDu
Sy0ycKZW9aqV37PMSWvOeS0yCOn9H2lvtt2osnSNPhFj0De3SSPUW5Zsy75hlMs2AkQnOsHT/zP1
7b2MsyjlOWuXR90SisyIyGhnIAGIjh9gTvw8w2sfa9eojYaDLPe/AaLhNNbVDq/VR1OKtSslMdaG
dDyEkEm+sLREx8of7KAwGLVTSzR6DVEyHC7lOkg2l/pBEnjLa3g0GMaavJYiQAoOh9h8z5uWWPJC
CHnY8zwijNKp1jk4i1YM0wWQcEWZt4XklnD/OTo1KejYrwI4J7prjBX0wSiGRhry4VZFW5ozgUhE
sAMvI8Isd3rCq81MJa4oQDIAvigYJ7ypn1KBxERvmNdigMe7bpHGsQgAXA/y8/s233mkdFbGhbxe
HtOHC+nn+8z2d/c5nsrs/PgBzPugate6TM/VcFgerxEJ4ck99O76vfC81H6M7NJxG6co7eyXu5Cd
CypU0RZFWV5O51YU/8Oojs6BEdRKHUJdqcrh8Py8LlZvFXnvczskM8GeYagvfNjIGEVLHKBRkRhh
AUf9J3VzRJ0RYXMQhGsjXoZDW+zUcI9FWSuxeAo04Pe0cGoD3sJj7rUz4nwVraAHWi9OHa0bvfu2
tbz3an0l88/InrkxctAXO9/vd4Kz473EyqQqfTPLLiLRmqRJZYvSXh7N2Vv88aY+DfCn5mTmtm7n
vC5+7Red/7UQif3auu5TTHjFkEk1A3imBFhoBUiLjLmt1S48pQBqPrTyZy48XtTDfanmfZ/RqjDq
VKFoocZx+paYT7rAyW5PfR+wNNjgTuM8gMf+1NpLLFfStdaHg6HnR+V0OVr51b7PwtQtAUjaolvi
UZT6o00xaYehPInDISgjYvXzRnvOe+c+jamsCl2u+A8Ryuco6hhUq4pjbYDWaZ5ui2cMYl72h5dU
dsKH2u08dGM2KTEOHLLUXWCVHUCNeAuBlgc0WkbZRSNO5bzBW9/FVyG2sUexR19RaNU5UTusY8Ba
UWA/26kCY7zUe8taR7FknAngjNSANFFx9sozUBg51l+e+F3YigbEemABYw8y+7sivbtkaKGQYP0F
2T6hhcsr1+n6MKCSIDyh5BqThbUAFMrC9xv/2f//fyxoAlYAVgHsExGgVD9vQzGjNA3jQTo4x7Vq
R4vSgUv+tePYuqnGgzEZFpq/NJOLqQ3gsnRTgp6e9O3ihq/8Thv6c5lb/kGHUZJAO5/6tAMdwYc/
t96+XwEpZA8zF8aN7Hc+7w2ZSrygVQRtHPRBAwIk40IqYVj2LdBrD2gbzclpO5/BmK5Ez11wdPPP
58KAdGAGEn3hFvA3GLUxz7pcRg0GLh2vIv3ryh547s6Ec/+TBGPBArPPrt3lDOd+MSyJu1ps9rx1
EBOC8JMG8/SHZTQIpUHnRlEZLu05WfWOyzmqiRrVTyKMrssR3ItTDUaWAlFfN2ghsB20uPBeNe6B
MU+4IKJJEV4oktJrBXMq2SNvMp936Yx2Bn2dF82FXnq16497/ZFjjDnfvzE4ssXWVYfFz/H9CqFk
Rux6tufYFyr/PxXyx1Ww7R2R0qIjoAUFjdBJ+Mg++b7/wbsJHh/UyI74CIshLVsNF5H8sn4BtYw3
+zHRqvWTDcrmiMApFtJ6QFcw4m/Nz2c4qgWkqic7HrrPRDP9T0qMnmtxjny0CkrDdn1s7OPx7WT7
29x+3669AsM8V0xbbuGlcXxyns6wGWSxCLF8kSq/dHx7aAlZuW5Mnjia+ad5psxhCsJCChfWklGY
LNZr7FfIMRKCZgwYZgQYZHi9L3ITYGs/iTBKM1ilLFRSdrOUT49bAG1d/cfHcN3UzuNqlwyOVZAQ
ravI6nIoc9hTmezIqaVz8DIon1bNI3peVlVJTl40q30TRyo9rsiLm88xnvuEPlPj9SscMGtl2gpX
HybKZT/O4NYtM5LXQgCO00XEQT+bT89rvBjenDwY9urivrgbmye0fzGE/9wrO2pamZUVnjKQK0tU
N1CKW+6cf2WqvkkwGnhVdUy20cS4U5Ikt18Aixfz9mFMlLV/HhujfFaNVRJdjQtcO57nfcoPs4eV
S8e8Yvs55fjz3DtinturcTKMvsChIac3eFtPwiXNLn7mr1CzKdAByscY+tPB/8kf8/q24vnSFaih
HIZl49nW4b78/8VKft8R8+5qbaZkfVqBo2OyWWPq+IDSLDn5xcbh9qHQn/rnw/JNizElCXrrYjnH
6TnrK9AgsPYLXV3E3UfoMLMc3gMwUQj/eXKMUcljtQpEFZKxXKbEWeO65vOH1p591v4jvMsFBowt
DHjwHra/+Ev/sMkO12AxCmaRBLCZhrb2toAommgUq3yOME4/oN9kGL85B2y2hjFtZEJzIs71reN3
vMYGmX7jzo2xC3H7tI8uFhYaH5bO0atsdLMi16I7xHXtfTHDxCYv6OAxxZgMrT91SV+W/UF/0hBl
evPU/lSdGYbgXjHyyjtC7lUxxkPRpdrINYhIlgOYLFxXxwWm63c7zlVNtBL+EEWNsRvSSSnCkNKB
GMJmoA6AztiZa7u+NbfwoHCOkfeeaozRiI1ysMRzgbckRYPu7S05fJLfyI8jprL90HE+OHbkzz6n
nxwydsQ6qWqkh6CYkLXTrSsPb8rW4RDhPNbsMrI4QCq2KSAdRwc9bAcyR84fI72YHV6aLk+PJ5Jv
P1li7EeVVHInmWBpCXJvoHfyHsln4M3cDP2B0Ouv3ceHyIG7mjT3smxqEjK9QOthJBJDVBX8e0iK
0ZD8CCjV+0c4rdGj7zOSWHR9FmgtNFohz5hgeHvbzpHQUwmagUwcpe9zRHECGgCnOCLIiOIVqAES
Ev9QMZS/gFJGA3vbM9329T5n9GD+MFUjOowAnoEQrrUNDk7zVad7uf/xiQzYTy6Yp6vQL6khnG/H
BgBPjEKvpIViL3zroSNcV3DSCI5YYQSvMfpKbwUMfIdnpA1QJOQlJqbt0TcFto0gxN4e7JgGOwVy
SFuY9U9qjpA8AKQIz/ZNWoYRLeadapUeTZDYWnawvHhb+Kh2nsjug+dccPTmlrMbec/1+b/Xr+yj
mTa7f/0T1Y8f13+zt6Ovh5XYNmfqLD8v/6+j9S3xvUM5m8+QiF8Ndue4m03qpJ6PKI/H2kS+8Sd1
xiYYZl9j/Q9OcImm5WF+ljCFfsHwu1fbdvUOuET/w98/iUvuSBDVmTs6xY4opudLfW5ocBQ39jl4
rcml37ayd1I4Ro8j8DdLPDpeKxOyJATO8sHYmnMNWVOODE777SMZZIzDRRqEpM7pCTqoZcDL3SK2
qlHI6Bx70fu8ugXPXNzkacTQpQU6NSCqacrMwDiD939G1nE1e+H8qyzAiDfGWmhWphqZSeEhMCVg
2NLs1V7sdjXHvE7Hi99k2PHEi6YaRUKPMLoSEaLQAbEQM/CywYnIeQ8Gi6/fWeV/hG7piK7mB4tt
eXxq3zDGxH3hJ93bEU9MDuoaSbmUllQsUvJcknrlaSt4FQbSwQB4cpPjght200/eUSk2+dwDChfw
obgtZKWIU5Hr8rK31iKaXXijYNOR8Yg7xmxUpdykWgytQvRDg59PoJnBeXFt/2u54yEKTCfBRtQY
x0I04wFrMsCYg1rB2ktdtA7NHytn9rpwFz3Z+whPlh8cu0zDgT9Pk+6u1lS6KpF5W+T2qteFhOhV
AW7ittgf5ohP5DlxcX0+xoK/vrpbxo9Ddvqx+SbLyE1xUoTClG9kj8etbufYQuDCqbe1DXXq7S/0
8RboMxd9lGV4RcWJ+gV9Dr6pMzFShCb+s3ypURaz61V8eFvPydUG/cNmw0Pn+ou7+E2LkaFYSepQ
G0Br+bysHdoZFhHvcVaj1ADb6cLxvn+0fxHab4KMGJWhWooXGjzTiBNmEzCsujND/munbzi0pqOk
0UEyrqmSWpWuG/RVF2dHzPStqTMceC8zd/PLhTfsOj6HO/rFe/LKvEOt2cbxlXrfeMlJCpFB68bs
12XGRfn/i8/wfY6Mw1qmYlUUAkzbc/3bIAq0Yz7L/AGe/gv2hAy26gE2isPeX57Zb6LMU2Scqv8k
Uyu3dpYndKiYKzLDrGtj2x/afBc6H8+8jjCOOqDOjjMfvbV1fVJbi/qyF8c5ivba8Lfoo66c66zh
8PeXZ/2//GEz4k9S8slI05TGMm/WNnDmREXO3b5F1LxGM4Ue1d8lBauNf5Kqow5QBycafDqes6Uu
+mM686LlG5KcyMCAv9XK9SXb3vsOcNb8yNmdn3gptOns4D8aYrCT9TDpRnox6AMJ3fcOEUE+hgwL
5A+4Zzv9Fn+fLWNpWsEQFONCBRbIBBi0zHwE2OaG82LoPDKMfTGVUOkuHciYCbFOmD479rbyOyW1
c8aWRtSDWwcDaxWZZyZ+xvz3bLZ6XSwQF+1dl8xPXuD8/v2CAZYj+mGtXb6yPwIEzYuFi/C5yXnh
+nSCanQBjIkS9KCKA5rddgCrV8wx5SzAbdhxzNJ0iPZ99oxZijCFeQ1o0iHHyK0tvImevfN5oF7U
4tyTaMYiGVKWmyENoYd56QSEYp3eZ2M6YTM6LMb8tKFcy9UVbCQEycPdEb0qFDvvEVNmpIaqblw7
egC05H635KLU3vdEMM76U1/jQgsskUaIa1CtbMsVf9uLsCYcFqfdx39u6iYvI2OXmFUSX2lOCsCO
1MeCtzpryQoJ2Yu9BygEr4TDMenGrQY5Ipj3V0S+MVJuy7eSjmLDwXp80IHgJJOvBXYr7OPZfRZ5
In+LD0YUm+KKdqZbLVBfBB2RdrADWod4w/kfCTEWpz6JRV/TsDqfBa947rHdwN9zBeO+r2iwRdpY
vCamcoVgPC8LYKBYG/E12p/t3c03vM/RLR6/o2I3TLvR0bWCHEaaQKXjeb2W8ORjsQ6ZJXbmoza8
t33l1eAJCOeduj2ZI5KJZnaSleEQlye09NqVEx52PPN032vCkpefuhUCyb5OUrC1diIfqY9tevwq
X7BcAyEFF/72thTn3iEyVuRUK10mZZD4q+e8LTE3ud4e5o/R+vNw3j6iN6lXyOcnIXaFFnMgiVmr
5T7Z977PO1mOK4z9dj/ZjitEpxlVvYuzPL5tvcMDdvbg0d/vjPnZ5jjDPLW7RQKji+yVaDiXlG3B
94oTCXzFtSk2LecyOa8Am6fTojjEmnSoA6BwW0ddmwUZzo7I020eGSZGipvgPwUXz9N8FNIt+5HY
vxao4UP3eC4oRwduofHo6Ibwv4ZkuUalO3gAYNx9xeY5nmwirq2R5al0aFk/c5BQ2s5jr17+htWn
gw68Xm+OxWKzcddzoQ3mFZIQLT4xKv7B4YV3NYyzoRWpEpa0hu6gfZs+J2gfn7n0ZlB5e+YQox+7
o8xsIu50PWMtcQ9egETwdkDeNFitbmWOZfrOSyf9JXP1z+PMQsH2hRUpBZXtJnVELHLV/Vjzz9fV
2dorJWS9VGdZ/dhj4K2y7/PJOVM2OZe1iSS2Ethcdl/y62XzxdHaifnmcc7hj6WXTROd44y6zemv
NbrPE3s299bqzIMoPoYzlJ/JxsUgU0e+0GDFkX4ucSYWKgT0Pl8qcJe7R5QrDm+es1TXUul09lC4
QbMzt3b/4uz8r/15HecwW8v/0Tqyabu6ifXBRKcEzJYDUGZ4yWj3OOOPw+tf0qz/yNBtTm9kSy6Z
Il0rld5k9AttZIYtH9G1xqHCExcmCEJUF+dXGseWuV34OskPPa9nnGMTFSZw6U+GGYkJ2lYQlUcL
Y+bzrBQv7meX20mZFWthBQrHdboR7TdSICcFQPCZML+vXLwomG2BaxS1bnQKJNLZ2HyxCkkye5w9
bC6PqNxzSEn37dUtLTC6/jBpkq7Dc3JwnE4nA3rIyS9kMk8cJ5sjACrjWpyFsqmjARwhmMwBa4tg
ReXUdDjZNYAo/3RfFEEszHOPJGlnA9jG2WJja0g+EU8TTJFu4lsbQoW1bDyQ+OmQRcFGNkvDEJ15
E5zRGcqhFBghNcOW/+wl7kF3PpGocVG1p9kSfk/xpHs6osdoU3AVTlWc4c40srz61lPyfl8opnN5
IwKMLtUYjThjwhySjikg7+0dQR+qjmdCXjeole2W/04KRwSZJzpTjMRsAnqCZD6fBR66pkjg9o/3
+Zr0M0ZUqJCO7sks0uyaR9StHxzgxPFM9mRSY/R51o8Pz+eTVVJV0nfR7ExuJQGOIeXJGuujY6PE
f4KF4xIoXbQ5/hPh+Mq+2P4emSEeT5NZhm+eWCe9GxTz1NHs+Gn1jqsxsAd6qQPLxXKk14pXiZs0
4SNizLOriVYmy/9HzFmfPfG37/D4mTR3IxKMm37WE8uKbllO1ZYeX5DlR4DKc89vYe8fTuCIivpT
0JpzW6WRglM7O29Y5/N5BfwVATwPWnjCwr0v1FxijDUow67vFRPEnOPxskrJsrNVdIZ66qtobsu5
XzUehyL9+ffYY81DmcmA0QPFBEj5+YwgO0xQMPG1OU/aedfF2AXs+4IrTRt6UUTHoA5aomYaSs4r
FEsQllrzDoOvz/e54wkhYyQENI9keU21WL0QIcHsCbfkxDs/xlAokVW0FhXCbB6tr0vLvqJ/+Is6
dzH+c0R+OkfzLYysq94MV720LFB7XiOvjyMEhqzzCAAs/KHyRBEWsFagISJK0vePcrpEOyLNvMiJ
nAhxb0FQLoAppUClBvKknW3ti21I+offndcuhoWyDhO40L5/n/r0tMKIOmtOkjJvU9qvunxLPytP
g4TuTPeZB5sxncgY0WFsijr0oZwPOGCFBIC036Qdlu8s/H3ES8ZOJ2hGlBi7Esm11cUqlc01bQ8E
knwCXVigrubzcF+mO7ZGtBizoqZKqokn+AAX59i4KHPhYa4JVlFgTA4lIM5dcbTuD+89D7EAlpp+
B62P7yEct/kjCiFoHcDGea595rzUrCev6Vog1D2oNfa6JKErzbDghqN300786AAZQ2KAoaakmfNm
cV5h7cGXstRSEmJh3wY7dL64PhSPKcaqXJtAFCMD9G7T02fHehMe7t8Szy9kvfghUShTIOFtUxdJ
rpb8RouvSTZI9e585XCfHEcmWH/eNPXMVALK0PrsSJuM6I/cDArHJWSHUpqo6+WaHhq67MjjJx1F
cNGt7O4unEeTR4gxErluVYZRgNAaG2znEQeDj/d1xjAUsSIrJk1YL3XgmVbz+xfBs6S3TRgjx/ks
W0VWyfh8Y3cL50oXnv8eFuXcXvJcdKoUf7oWOiIp1aILrhmbHWnokCpjxHDmZ+PYuYNdDryNi5MZ
OuWbBHMTgaDLuZmBhCct5YczkbnmhccEcxvVgHnfNIDXgpbn9bp5ix0FgA0vPclm2MSGbijkizg3
NO0ofTPFWGvTTLqL0oOk/HbGGuHVg/u6sDkP6nTsoWIpFOBsAZzLzplIg3mS2qKhfl9KensNfwz9
MjXB/BPmAPEMcfyHSQMwose4D1KnpDUddTwMv88Y3FEWsJucc+ORYORNubRR2VotvSrgCaCNbItZ
iTmyjci34WFNeNWIaW8M+30US7EAtsxikWlVr+YDhQdt7JREFRl8CidCvbK3k2NGy+D3Yo8ZjcjL
1kq83PEa2CZFc0SeEf5eD7K2OYH8NtzBRfkKOQ/5dBJmRICRfeGkm60UUGRSclqtT/bWi53maU4e
xQ90Al5newxfnZ94KZjpLOaILCP/OGwj7Af9erg6A0mfohn6bKsaXi2Hv0l5GdHRf0Z2mXUVxNTE
7rznZwO3Zjr9tnzhyOTkQz6iwQQ9tMWwNkrwsnQCIBah/QVlb+31g0OG3sQfpnZEhorKyKhjP+vl
pNK9g+VjhGUtj7ceRpSs9j2PIapE9yjRQx1RQrmqOxspGIpbYJLVlU285DOchdqcF1rdSkV/JyWz
vVmyZp5KfYD4LdEUqn8mMvCu1Wh2CZE9z08Em1soyvfJEzcfzs6IMZu91DgiMu34/XOwMtu0lUV1
VfUSDtZxzgUhaPDLSPa433PX7XCkXmZ7tgpgsSRWgHWDy6JdonKWwnb4xnzHkZRJ72LEEGM0uvjc
CQlQwQ7x2QuzkFTtmcSA8W3nqkgkaRE5ir4M6uOTMDzUiteZc84PuC+qf+JaKPVpyGJ6q2vRLl6r
aHMG/khvIEcYuEbBi1unq58jhhlrMqBgeJEsnKsazU0xI1JiNzP59+W5UWxRJVFJrrOF/HFdDq52
Ouq8OG/SQxmRZ4yM1RmB3qkAVE6/ooRED4uQ95RPR5IjEoyNCbES2KhiyCjmigHzlCzxlBMssTEW
vxR373CHsngsMcYm0bJQNM70Bp3uF3YM0/R451zdC/FtjmGTebQYc9OGWJpjRqD17NA9D7mL3S9O
vlm/NYNt7kk+X60Kt/H0rXYBeEHi8BIPHPpsZ1Z00QGyXUF6Mqd+37h4hu6rA49BtierScuisxL6
CB2PwWIeubDfnjxH4Y6mOJzcX/oL3fNth5vqoJJ3x7yyzVlXgF1HOVUMZ118zK/k0HyGxCv8QLUB
re1rh/ucTgce32LKtmaZSYwOo+uNXk4694S9GMlK9zKkyTiU7j/sMlvDKSINe1upjaN+WW9jBe2q
8H+fCe243fzKsQDb4Xi303mjEXOMlclzPS/UCGqeu8/qV70ozmTBneW67/DJt+zx6O09W1HVqAMc
PkzAC79V+7pIW+yFvn96nAfiZk9HRK6tORQx1W7v8ev+l6dbHEaHxBiOounOZUHXGVycxnD6yE4e
DXV2Cdy2JMWztUZTVOPnPBw8ruAxNsQshTxraxzb6QQnj8xgrtD7hcQeb2iGo1FsPadRLtdrQu8n
+RXvh1/+/ePjmCK2fKNkeqSIPS5mHcw8w0s5ppYjXGxvlWkkZaTSU0LfX4LC/itA2e4zwJEsdg5S
6wUpLHIwEMwx/VFxtsByojEAoP70TKW2aXujo9pxXHcL2o1dr7LIq842ACXRarrb27b7unmcFRrP
4ExG7N+CzXZYYQ2RbGk1NTiLo7lDpFR0zgdvFnY6ZB9RoeI30ky1aDH+lYJBoCxL3hsFOJgBVBnl
E+y7sbkdhPS87rwPt5drRA7QIVEXJfQ8z86lJrZMcI7IFqMwyXWzeQfIWAZJCDGHJcAyNBdyPObp
vvDj5yHYn3gxH89Qs21WiaDXl4aat4tXrQMkOy4zPhDF/agP271/3pQs5UGo0G0pPRYtvZTrsiX2
jk+Go7LssGN2rWSzkRGLdYu1bpsPid2ifod5rt7ByS2VB25/Ky8eYrFrxUQRz6kKkoaPjLFLMM3g
26H3wWvb4r0VbM+UpYmxVFGV6jQnxxrdzf5D+0BBjdYJ/8eYiG2b0jpFHMoa0pegoBU9t9jK1zot
Von1wHi7ELNeuKJ33xbefJA72nUDUB1pVxIleRicQVNpAB7yeCa/a0A1AXqI82pwjC5bjMkbRVaF
GEuVrJpEAal4Rv0v8RW6SLCpxbRUdsqnjNo2ky0sTQFaiJN5wmOyfrWx922xjzyHi784XbYAqOd/
yTFWvjFys8GGd1pIoBOFu2R5MOfq7wirCi3HX8TE3/s7ztP4l8v6Jsp4d00hSlZKl5IM26U39wR7
eMQy+y+uhafB959C8U2HsfBVn7ZKK9CzXAKcczsPHLSMU0SqC7a1AUePS3A6m/NNkPocIymsAWVZ
nAIQvKAdks6/YUCTAmhSTxnvCp4VjNM7HNGfdmS+iTLGXsRMUqOYEMnnJUh6667Drs2HYC87IuD0
7V255G0O/YvV/ybJuIClWNanTsQFAmCmIubDikLdAeSLw9n0k/kPGTZaPAFRb7jQwOP5vFr39uAh
X5Sv+4iuGeaOg3KE5cbz6O6sSlA0ORbocjDPe8sO6q8kIYH3K29cDl88pWNDxTAR60ylK6owNxQu
Nc/D6Lk/Jwv0GuyfNs1cgWfAa++Zdqa/z5KyP2JPKKRANXNISWo4AdZPnyIOVzzLxYaJRoDV00ZL
TQl2rcrkqM5Q2X3uzJnuIZ3ucF4ZnmwwNiS3krBD8Q2GeIlRv+jlvujd3vo7poONDdtACbNEu5ko
5ygvsEUbS0bfKeTWFRMnkV1jvHyVztHbcwb8lnOeYe7z/k/gnidjTIpaLaLkCg6LVbp5zxzYkGq1
elnhOfB5bbWTIb5hmNhyaWLRKevsl1izKhdFjP7QCvhl2KTgAdIEGeD7LE06WCMqzJ2dr52adjIw
MoXaPmtumbsaloDF87hYpjVHHCcb1TVdMei2I2xZY1H6gURQnvSeTss7sFHte24Dvgz239p86s4D
2pNDr1mGnr75CAF4arqc65vStzF55u3JtNJEnQvksUM1R2fW6fP+WU5Wk8YEGPGQgqgH2DgqgMu1
9+596vPapw29KG1mEMaPZ8G7T3Ayoz4myLwzkpFmepeiHgicoqXqFn704C+f7xOZkpAxDeZhuV5r
1RIj0DgePecKfKq45ETNk+mLEQkWSj+pL12s0ItZrot9/FL+Rn9GWNkf3KXIU+/ymBAN0kYWt22k
1owoXAPGFIJF4DygQehMVtQn9XWXc3BUnFh7NSZGPZMRMfPaXJXoCmKVi3Ftl/d6TAYqhqJpAP6X
UN9msyVS2EiAnRZpm4OBiWypJiaA1y7gZScUBKMXHH6mBGFMj+GnldHG3UWgp0QkfjmT0y4DLup9
YZtUoTER5k0MpUt3bWUQuXjHJby1xn3LXiNXfq0sEs1rDUn/Drx9+YFox7OSCwxxe0XYWxv/APrI
jW6tC+tI14QBRiJBfmX9Xs4IwkBpRgbX9yVOixL3DhnzW3WChsIG2AUxd+0A210/0ORdDy451m/S
xTdUGbVlSTcU2WRCdkWWhKHs6P2BsaP0HyMYb0j/wrMZt/D/j1Mc0WIUrceAQRpUoPW8NIj3VjwY
fry9ohbnXADX5uwDF02Ae1v3gBOIR42bR54+2NEPYIQ1STBB10n4Ac7xLQAOIiIMH96wwfN5ppR8
fKiMvOphmitpATpLYL8UL+H+vj5M6tyIDUYa80S4BtcLPn9GnCTOG8f1L1yM56lczpgHRgibU54D
TEPCWaHb621Oollrq87qJcM0rd0Qad5xHMXJ1MeYIj3VkZINYZ6XQQ6KNB1x9DzBrTyy33NnoHic
MQ/yNVI7GRtiKMQT5r0tULEX6uP9K5p8vcbMMI+wavRX6Yy8NfVqMLKJhfQqkV84hnHS9RxTYZ7h
rpCGEA0EoFKgO3mAOKR2tpy5Tws/9HimgmrHH+oLHw1NU6aJMSGGmJ5nmLPSFBCr6RINV0Lh04dB
5JwcFaw7ZNgkohVYsSpKKsjQfqbj1TE2KkF3OWpz/+r4vjliE4nV9awF5mBQjrx15qAWfrEfbHKC
S/1x/f/Qlz9tbUcEGQMUnuRE1kKZjndhhOz4rjiqc0bn6RePtcm2dWNEiTFB6VmMrSTBKUKVkG04
PVRANRjQQrJ8EFG5hn2N9uISdD90l6fIHEFh84q5WVRmUOqA2HeCh2G22i/8L21u2rzro+/FPUlh
TBQQ6K1kaEFn2S0sDyMBL8NOsncaWhbvy+S0AzI6TcY0RZGcVKWF03xOkKdHg513xTyjZc9msw10
7Wvnm/Z9klxRYaxUodf5tUwgKs7F0W6NfVdPceR59iw7C95JTprEEX+MtVJOcmieaiiC01IcA2WT
HwUNVp7b4M1TbsaGqINeZrEJGy8i6dDOhc15Wf3efHXIXZbcLTm8a1MZ56YVpCJOrzjD8k15wdyX
qpDaJU/urICDXwMKwzfV2Q6Jdpiakpshnnymvw+V7f0urrEaSRdQf65crBQPN966mSkpwc6pYfcq
vuyeeZ3H06/OiCRjXwJAgmYi1gfT1jEYzcdXWM0vrIF45l4kR8dVxr6cU8yKlpWGo3UpvGtRE8FV
X/yP+1owFZqNrJiq/nQJ0BIp5EEHvSuVWVTPBMxTzsUXq17fJzPpr6FfGwvHsMlRExn1hmNsmoNs
ovN4Nmx8/mjo9GF9f5/R5aQWZb3V8f3SdYAfTZdlNF7vYA71Ph/TDu6IEUaPI4BQtIEFQmhyt53k
MVyE60G09YZc1jtU/jfa4cpp2/+LofpmjlFpo72cY0kBTQ3g20R0scgZRejfJlmcSvLxwUUVmJQJ
XYEYixLOzWQOU8Ui5zagkneBZ/qebdMnDXMVNVKx9VNhh4Cx5o9cUh7+eGl0yzTR0Y/c2w0gbeSa
yhhLqK0A+0UBpgD8b4Fo/kmy5fn1ggU5PUk8f3e2ZfFfvQEjsow6ny5Da0VyPMBThY5Jsf3yZPvN
0le4hlmj+nqPQ0aflRq7eOQYpBz9LSeKlzlYPuI9Ykji5RMF1gf35bX3JDsgT4vFAh2nRxrawIVB
9evjA1hu9uYVsdQOhobz9k7L1+gQGBsQIuGfmDl+2VrxNVi0DRYoAi5DmnN0h37n3gkw3kQjAmZN
pHcM1tb5WlZIOLcL+0t5yJe6yyE2+Q6OmGIsTqe2eimfwRQ8zyO2HiGZsJFwgGebl56eBEXEyrZ/
ZJfRl2A4tabeU1JAwTFnRwU7KcLEDVY+RfbxfRvgtjXROwz6Y9Sf+oVYLIXxjmaJeJybn5o0taNf
w1oo4xRqZxFLc4/O27BUGs+yb8//6UkNCXdi6eZq3rtUxjjVglFLsgJytEo7OCdv/jg/bc3MRlYs
ih0fRjGwTdkvgEoBMd4v6Map3TPPI550Bb65ZnOZYqecpCSCbOEKOvetwoawYKXMMF2P+ibd4/Xx
78KoEUnqPI9M1lDFZn/uwXmQEK9ciDER4IPM3AjbOnztteF2E3Bu1mCMVRicMG4jgOBSncH5kFLU
XBbiMsIGKuBVfPCySdPpghGDjMVSY2wKHVpKD23y8b7f+j7APDnWh2P4Dcb4JEV0zTUDRFBATQEh
ijItN//MMb0GY3iQqpfjpg7pmuKlZ3maaLt4yID7ysPE4JlSg7E6jYC3U6jAzTP8UexUuZIQOPx0
6J1zbLc08x29Y3djp53Rors3oJ0DnR2vDMwlweogYyttREB3V/OvHUo5ga27XM+UY8cNxsJoQVOJ
wgXHmWBZhxPtlEc6d4nxEzsTyP9mxg3GvMSqHkKxKa0LWR7XcmaLHwVK7FhhSjTn38WE3yLPJmuL
LKuNLKGP9Fs1S57CNQAY94Bv6oiw4mV7pt2sf54Nk7EfUXZKiy6HyVrDZnnvGSLebAmM02jvL/+l
hzzijDEemMntEwHoOrSJ8bQdEFLjBHmDYzz5NxmTcb1aspmH1Aw7ye5qoC6CBkkH+QLe9gkuJcZu
NJ1sys0F8o8Rq1uaEfhHKxQLllw7T0/mjqaZjPUwkjBRYvU0oKCE3hlAU1EQbvgtvJ4Znr01GeMh
Z8VZiBXI+vJYrVuS+QUBHpHMnWee7LoYOSysgx+oeZalLc6un51yAmcscgXXsOxgldWk6J3iQnRS
reAtfSxP0cZq7ftafWvmu3ekjAURDCsP4h5igmQPRkR1W1lik/LZiVzAqM2D0g4Adux1aAyVIze0
TR8vaghfgsY7fKQkriwxRqaR5DTRS2h9v/C80rZ6rIoHtrIwR4UEWxXvMz+dUv7WRHaDcTJIQ66I
kCckKNdYGDUHwvP68cUk2F1mzT841KjQsEdtqliDoSsm9nDfAtqRl1I2stYOxhnuoOLkawWDgjM/
2mb2R7z+QJjDoTalK2NqjAgPSOLlrQVqmKohmRPZLz28E26EOpWXHJNhPO7hnLfoSklvToNAEuBB
+v07r8Y0KRZjKoyUZqcsyjrt5v+gwT8ChhvA6VHN4hbIJxuwx5QYAezLWEraAPxcUB6sB6x8w1y7
TRsdET98IWaxsG6Ud1dTEdKI6O1HjSTjrGVBf9LoXR2dVgR/qxPFSUSA9METQh4p5qnTzCEDxApI
0eTu0bGQvuhIdVRTUHv+OB//NylkJw4MCdmLC724YHbaKwPRU9R1abUh5uF3THZHjQ+RefAuQEEP
zQqc9bMSI2RLD5PFJjZfoNcxJJrllOiit8UlJW/MDbQYB7ekLxdfZtIfHP8Q5j1MTnJ7qqnmOWun
rgmoY005/n0hZ4AE7MczxwGdbIIxVdNCdKfp6KZjtOOUClokFBWcakxQQ1r/i7TEuUv6u/+0X99k
GNUIrboRzDaD/cJsFwbuAZf3RMs5PG+MQ4fVBlUapNr8f6x9x3LkyJLtF8EMWmwhUzKZzKTcwIrF
IrTW+Po5wZ7bBUbhZjyredaLXpQZPd3hccLDxXFyBPEOCc4B1hVFIDs0YbjbCq1evgu7fX3IxbHT
QjQEBBIUwr3rEqalcTOCBx7ZPHLnIC2wZ+V4V+c4lyIJai9Elgr2WOkpRKKxGVQ2b0fJzXbKsdvy
qMRFuFft2zqudsUuBVKnQup7Th8GomN6qkCjvDlPHkME63uRf1/oNEzynHZdCZ1e5kNSmcY5RrRE
+kbtD9YWIWH9Ev3XCekxnFRWE57v4etPL4AsW0VHAOiNNmBeYGhFvPmGt39Nri+0UnQ+UMWoIu9H
m7dOoVVUZr2Rr9ru86K9kr2w/w+bYVnaUbcpp4gqeJwgdD49YZ8DSTHHdrlPDskVvCqs1sdVzqil
c1DAEbRFlKcC8cYXt7/Evo0wDyu7UBN+/vj8ZBL3r4ckv78dBSB8E6ACLUMc4SN5sRFrbjRruDIB
ZDUm0SURjOgG4i2ecsipyUa1lnWkksFeNpwVR9lZseimHvP9varRQhL1IOnERA50KAUDKs8xBqgw
PMVtwVPAgKq1YpeCDlhBxqIXQceqyu9nTAyzvPVbGcdY9q7lu/EwvNYV2ob2wfttv1+rI36TRAUI
Y61yXK4rkLR/Obnv1/b5wXB+/TTx0geJfWoNpsKMjFfOGmbeBF7QDZUUV6gP5vNhURWBMV9V5Gqe
OLOwqsHSQabrVPbjpTyW3v/Ocn6wwGst3kMNDOQAoibJPBoJvxs2mqZMSOSCByC7/u5K1lubr5N9
9wNbQJjcfl8TTRSofJNGwX9Q5nU6jR3/laItsJIMJ/yH4Tbme2DG7gN4bNKvnYOvP+o73cXIX2mB
f2Wzx1Pr9mdee/qoIhQXwUIhaOqXGyzgLeqVssuHkEf1bH8UnUpGIRxRNQ+Jm09jSxYxMSQSMKF0
/yaR+sgtP0XjiNUd1/QehWFNA98q0sHoeZqez4irn9iJlpVY95tE6nROPRcHsx/zpBR5lGz/SpjP
kG5hLjdeiyS+SSK4vrBmnmYzSH4TeFGP/Oxpnm3x43ljdRvj+oF7UCQEgxa6RVm3lLxyYaiiIBqo
DoPiCS78XXBdiBKeeSkcSjFHt4cTzwfQ6ThYda+ZuCFji1RHkZXBpEDl6a86ugLe02fDs+LRGvYb
LLsBJbYVPpUPVna62D0rbbjW8v7tF1IfoQ+zocZKLPzCbofCBFZVHOFvc+21DrgCYRrLtPRDJpsK
2bWpv4ORsWf1va/B57cfQX2fKpGTLORhJtBZKyaGd1GTcHUzZoZbxN5/OPnie1AXeBwHRlEbObTF
q7u/iK/Z1Xn8rN5Zz/u1Stc3jaire5hnhHYhNOp2tr0xWhCPo1rrn497xZTMEIONpZscDUwVIKL1
sML5iD0lcAjuSUs2FrNqvPbo+fZ7qLtdTHATqz35zLb9Lr/O76oNHhawXbZmj5FHkjPa+wYjgbP2
5ltKpZteuMYXm1QgUvfH6S46ixVoAUP7Xt56wWFEmgCbuUJnMrE4Au17zf4jsKd9986CtlWg+f3V
6e6XWAvC0dDxMyYUEZEF8eqN747Ysmpg9RoDRknAfsPDaMa9IShSQ00rHvczjrsf2/3DBokJ5qDb
OqYtlKJeDmIXyjXXfQlykRZPJVMIkBYfLQ7jHBjosKBckDN3jX0Z65aCFKQlIGPii76EgoU5Ocmu
sOZNYL6f3LA0FbTe3KWpWdgIUkvvshs96w6cTVYXgQ6LICx51KNkr1vJ898Ur755GwVlZVPMRqji
zAFPX1C9wowXduux7y0GiHyB/uI20eIkAMsELO+fJ6E0Mz8wdf8zs4PYDYsfg28Gs83FJtZpGLtJ
fmM42EpM+01LCsKK0pB73of9kYziLS5y5Q85QpfoXLisc8O4vWQKxDBwmOaCRj61TRaHOgGm9Q/k
OddtQo8FmeR3/+FXkqTyhi6IikY3PnEd1zWDBqumk2uY6XCn+j/4vaY5f2O/hRzKftoo+LAe5Dy5
th+byJLw6B0mfskQtIoEC0GU9QZpHIywqYn1yAWf7Dr3NcRtcFvMWnctwsPfdqOQHRnDVvF9iOms
1nanO2nvg9zxYP7c4mbJzU17/MpcpEdmsmTVE39LpkdtY1kP+r6D5BFr0Z5/+W7wEZvzaKUAIOYa
ttVDtxBGPQQ6FVwYgkHgTnQaK8K95QNmsDzpwqzmr7xPlxb9ilYW5zst+xDrVaCXZB73AhrZFee1
9lgJDJb1KPxWNF9R5BJSuBOiq1dMQ6PfBe0X1m3/WEtpfdOGxmujBgMs8XdVs2zxl2+DT1suMaXc
bTl780FaXaLT+cyQunrlLj4XhcW6mFfpEBEb9lZ60g+dK760d3b5+MnZH6HHXF+9VoL4piYVQmZ6
JtSlBoEgJRDs5th15uWzewdWMdeOC6u4uFCOgpCmyXk9U4gsLKV6q0x3G5gpuN4uzPzgGgHjN7Uo
EOHnGEMIGUSVduuSLadRZWGw2DBVK3G4hyzaz1Z9/pwfN5fc+9RI6xDjFiASbuDyl38tTgO2DIWG
QfyHvEMLS/35xOpAW3vkL5X8+veFCB0sHFnVQkRnfW0AxmubmzHa/rkBf6b1waK6WQ+dkHfS8bLm
BUGnjkSWKFwzYFblqu7q0hyOxa/kmD3+DDe7NrEv3Qlv3j0paDIsudYSq4oLudShGLUuFsoWcsPD
/qW+IiEl7ZDIsC5oImQcwJWUzTdR1HHgg7GOGg6iEjO9Cnco918+GEd8FZEX2lCnIPGDutR1iCjt
46l/1hyMyl02qcfKF64/UReCqDOgV3yqdPKEyKDeIDGZmcknqkKY2yM9hKJT66bwUDudnVwdp8QM
usudBzzzzUdWT/PaUZAElcf6NBSQkJrBUVn4aaSFvK+oM0lGlYklVabNCoJW8z6SKOI1JuB/Mk2l
3yRJ0PCtTk6b++D3jo+m3tqzPs8DmlAwAsz4hmtB11IcZVpJKeJpKiAuMe23t9k8eWCfTs27xw2z
Y2j1CbqURQUq3MThEm+IangDH19OVxd0156/kcFwguQ5M/5a/Vq/TUk/PlMkfnUl/ceUqjVmCIbw
0r4G3uiAYvXjHLJyKV9vOxoqFxrS78xU8me8DTSc78iU3pN5xwlOhF3tO32/czyM9/0yD755tzMJ
y5Cq7s42Unkf6gNo0X4EYCexGV93DQSWv4eEIAt/FfWaqwRicT5z6mbveQ8h+Ht/vloTWiE/rVZ0
/2qIV13KpMIabpJiJW1gg/3LS4gksfl8txM3/h0jfGKpRkG4LnFZXaUQg9PfCVhtFY3nVvwRcBZf
e4Z2uG1Jlu/SjP2apAYBOuxw8q+BSRahOUZsbT3PRAs4nnq5Ff8ChldMnp61SEMS0ZAiCCQZrFLW
7FGLxN4QH48VDszK5gtI5zDtWIzmWFkozbAcZi0mXYqjrJr1uJ2aBuIQRPWHMbbijXX2Mca2vW3P
9aP5Wy3qIvS1ougb4pjawwUNipgYvf33V2/apSLU9Sf6aQTCLQ6K2KNohRfBU1928jv23m+CE3O4
azXGXoqjrsKgFdVYJ1CDpbipbZfyZnIDy5nc12q7a982zPHxNaZFHLPfFqSAO4sHHSMSUBCF6tzG
+h/sICKUkd492R1gker4YOpOZ6oOy7Zrz6OlaArHJzEJRD0NhevT5OE6xvLGZDBVluszXIRuU68L
vZGKEiZtL4MNcgo0GDAgZPXlvFBEI4ou4LFqhnKaseYFAQyhqgTBuUWGKR/0A8gjsJvvxwWrmj+Y
326t5r/8dnR3utRH01joAQxodw6HL4esnccK29eKx9+kUNCRz6JS9zk85Ml+S2MTe5qDe9585E30
TgQ22Y7FCm/JX/zz+vvXJ+ky4aiPpVQbsGdXm4Lpb+eM9GqggoCa6yfj462WDCTszUBdRUZnDU3V
E8+1Wo1KJly7ybL5R4HUq+6Ke0t3WfR9a92m6lIUBSZ924q9aqQCudJsPthGGJp0utNuEhxmq9kq
Ai/UopBEF9MW+zNy+MaLnTj1RrJs8JYxHgerUd9CCAUe6jAOYtNBiK1XJv9T3VyyZwYAk5viD19Y
iKBAopfLOU1qfJ4BvrAJnGtjVpa+1d4Ea9eqTOqXdW//LY+Gi6rkxXrQ8Y1QT5P2wqa8LzOrrEqH
M+ww24+z0w9m7RqJDWJ9scTkphQ7RXd/W+2v8PyG2jSk5Dl2ZkhIml73jYNR97IHqpCJ6S4wn3wP
Mw5m/v7wgGKyHbsK6KXUa/SCGbLtzqm2amF2W0T5zJ6cVcBe2IYKA9UsLztlioVrqZvJsJlnC6mm
yfxUM8a1zjopGoU5RqXgqHD4CrlohwbGSjfhebN73FWlyeTeIx50y9RUrKKknZZFE0xN8iLH4zYG
2VlveofD627HZGlc6+FbYgA9GBNxc4ZULqQdx8jErsvYkl/8ZxaF3GpmQlI0CbkJcFuo9LpztQta
qYsLHBsruJPsyvO30kO+GR9ksnS3xqMW9TLUT6SPxFQfbzvv+n24EE6d2SjuVV/OKwFRDOiNjyfV
OiHafWiR26qd0SLV+Y0tP/zVtfFbLE2yUaZC1WIblnBVyk2+ubPGwJL3aKsgy0X+qgC8MPBXxXJx
54++0Eq+AAOjkeXYu4WJ9VtGbyP/v2eSn616qCojyQR+PDTtUPZUJJBP+FNN7g1XdFQLD96HnybW
ie0unyBKvf311i/E39JoM0aiX3bZ1AhILpGiXLAb38mIalLa6CNgyFq9QBayqMjJyIxyViRodjzG
ga0OjiyiibZyH9u3S4K1MB7rxlrPiywkUhgW136uzDW0k8zezUXrsAO9rTM6ooHijf0xX25ryPh0
EgVkcV36xSwNwtUdvHwjuxeesV2b+bko+IqyZObSARJqzp7uW/DLJtigs92zpgbXMXlhOeqtlYex
LHU5LGcjTRc5KBJjDBLd8mxy9NWQfSGJipPaBtwFSjMKSCa92OSlehXMa/VYWFv94P2wrOS0uaTO
BdEnq89mHTcXoumwqVOGRBxaKLl/O76516kysUnRtNJNaPKkV/+8YcEW6wxQQdScZKUvt9AWdlUE
i6/M6DHfk+n/y9Sal3jXvRfvt71ytfAAVoj/IAq9XT4UtFAqDcjkPbzQ0Z42ONHRqC3Os5pyl1rs
JNpqPPpbIp1E66Qh10IFbvoE8p7QQr/87FXb5l1nPSu/jtQf9/lCEoUpcf0feyoFWClQ4XAJOj/1
r+hKOuau8aA8/Hq4Yqtk9zhuuBANQsVWHVC9Yr1viZve+iEU1IhFK9ejQHwJrA71KXVzUPq9fH1U
QnGKXg7GV2WcG5q/RAvqukhjnNAWnfvuW7s1zAZp+/2ASMPdqe+o0jEkrr7UFramwCetu8iQxo6c
VOGEBdfTVwuafJ1r5itbYpmTwh+xCQ1enyGrcmqXLIV4yQ+TpYObuTAxRCd4IHF7HR3n2ZNBKYTZ
GizERenHsO09y9AsZ6YAShFlVQ0DHJ/8QHzsvbHUU40Dy3wxEp1uuRAFRwJa4DPfgM4gspc90CaC
dS1+LnFH5o71f/VXCohaXxBySYOwOLWOe/e9Uqyy9PQ7G12psRX9DcO2ugAhmQprCsLdqPJw1z2i
Q7zrItOwcENufGSbbvvpV7h7w470hsyymWSliMiN8mQXu/DUxJj62m5PuV1ZnGK2noUgcZ9a4RGM
m+nxg9kV+7Vh49YvoFApyPxYVbsJ17R73GPry/HUWO+Rmey2hBTeSTe70hTd18cLc+qMEYIoFAwF
2ajnfQAYOtrox22eWRfYGs3K8jt+/fsiFPZ7AatbhR7fsXeP6FWT3NItHgfDMRx0TuHVdhnec8vq
vR1aQL2fvXX/cJ95HTpSH0Nw+IChw5s9/nTXO9h4nlqbp3HwRsaDejWzijWsKnkNoZGf7gqKmlbj
qoknSMVtMMCcbke7SWwlcrnUHLbG067GuvX9mZVfWq1JLwVTR3jsQ6MVgi/B/Fkx88jEwMfLkZ9A
vrDrXvnqiNF6VkpyNSpcSqXOchWkhlCBbOiKzODL6Zg9JIElZOimkxlHazUsXEqiTnEWtSqYkogk
A33uspW3Vg9b7iRHOGqvt8/xah/oQhjdKQRe7U4uEgjbYwQpqNzkLTyp1yy0u61VaLhzKmeDlWCZ
fefcSdYudzY42Kpmsu49UqClT/Pyd1CnmQ/x8C5qonQd2txDOplWuSMsRrf1XX1JL+VQZ1cI8mrM
jBn6YozsdKqsB2y98jTLMXe428h8dmyxSsdreLGUST1Zurbow2qGbmNnvbsxigFo2N4xOdJZLvrV
iLOAjUpO/tdF9+1F8l5BOXjWLdZNTQKQWx+KChqyeA5UfCwY0DgdjwlmsdGxGxqkrfWDXbMkn+OW
NCouiPuiUkMf0vzaxHT9btd7P8rdmeF9a2He8gNRiGJEfZu3gSBcxWTLPaAePYeWz7EmvtcGhNSl
GApClM4Q+1wnvveE1qQTWpO2D+b9swNqJTAK7dmE1KxvRSHJPApxE6fkW+1b21ZA/PCI/upT5YYK
+m+ZWZW12HWhH92EMQ5piglwiAOLkuHme4xIYN8MmiNun+HVEqKqYupJVWRRUOjYQ5iVUJDAYHgt
5o1G0rixNb8Pof24Qwk/RuzBzOCsRcpLiRQ6tULBhYUgIWrc12gi5tCwgMckMmHnM8coaK/64kI5
GqDKcO66gTgJrCjnlgIjPt024CoeLURQeFSrPYdtA6Jw5TqzOirPYNzprAgLb//qJlsIIv65AKR8
5tM46qHLYNnpfWHVtUnmaPdMVra1qH75fShQaoNQ6/0I32ff+yai7N0dtjsnp/OFsAcxK0Grfr5Q
iwIlTuLaeORk3FXaz/JVwEKITLAT3kbyhMmbyPI8CprCsG9l7csd9u7baTYruAMqyKA3YL4eWGpR
8FTxhQGCAxixtMFSNNuFpz1yO8AEq0BITssfoL6wHwVLPAiiC71VSMbw2F+Fh51oP5Kb97aXr2ae
Fk6hUj1hRRnVepRDDBLKsvdyfHs7bTGGgVWnBwcVyUdrH3q3RbKQiWaA7BMu7/kEngEGyGONp6zo
hLUb3+3L2MRj6P9oSJXCikGvO8ngIe7phTPlLboL0LFxWyUGHNFtLqFWja0QQ0QYm8MvHl0TVi+y
PGL9ZkTFWCMz1ZpiUIgUTFgkk4DxFy8q38PduHW3v+4jy8PFCPIlCwtJ2fmz1YhzIZMCJ2xwlNsw
UHGKMf711h+mOw4U/6zY7yvo+tPZf6tGQdPYjmJYNUQMRjdB6zebpYvl2shV+RaruYaAwS1ZFDBl
9dDrGV4PV5DxCw++uWM++tbd4bc2FBxFYq0IYaUR6MPb5OVYOccxBKmvdJRfslPpfW7YUcw6uP+W
SeESdhzV4K+HVkg3vtSi2Yam5qQ/gtK8IF/NuBvX8fa3MAqbZrFVwzaFgkTYMdrePk2raWL1X6dT
eQqTxm6I40SCLpr7jlbqh4dtviHZcPT9FdjvZjHErYbPC3FU3FLq8uDPCsRxiCZeBqe8pPv6CVwu
NkPQGqRrKI4ScmQZzZuUX/BDmKcTujEwxmv7r/eZjcQ+5hYZUtZuqKUUyhNGTBEkWQcpKCUYSOrL
piM52IfH0Ga1p3Aph3KCOK0Gaaog52uPDMhGrlv0w2Le98cPLFJnNYOuNqcuxNEXVSLOoOHPIA7c
O7YbIJ64uifN7NDDcpzOaFbQzBMZZTAfmtfpvlTMe2c61FiaipHgTX48V8/gO7pt6tUky/I3UZ6T
YSV0FTbkg4728YoJexPrYNE0BEQGGemHcWCcO3kNu5YCqbtMGbVEQo1dRPQheslkym+IDrJPVBgG
53gyo+NDYaXudfvwADr90YqfkONTLDC0ZwYaWR3BcXLzzkLtjMXSt4YIyx9G3U2lMnJiXeCHPdVo
AzHYfINr+LYUQF1EU94V3VgSU7vHxkp5U/L+YTYUXlm30Wr6YymLuo16Y8wbnpxTNK1icBAZkNze
XkF4y7/+jJ9Vs9iWGLd/qnxWCxrLiuTfF08BuR1GpSc+LmHnvHGXOrf9dTUbuVSMAiAxS8Nm+vpK
+5e3EMufHzTnAG+NsWmemZZYuwU1zTBEA9vowB5AWVFrBX4aEbJc624HPifRbclH05ODrjGC2NWI
cimKslvPd+2UYyTmugfH4NtbboPVxjG8zMbkMgNeWVpRJgT1cDgqOUTx3tPxXb4mLgNXV1t1lspQ
+D0rLcbOU0goL72DyQJCKMHwg/Ur4venoaDbIAT9WgARNsENLGzdokGH3QO7+rhYqEJ3tY1zKUux
0RN/dt3peA1Pv8yfpMMJM6uf02YTe6zP818g+V/V6A62GRxAIz93uJVeji44F4GF3j1CZDK4x8p4
rNZ3lvpRcOyLeq+OAvQDMca1OAdmsEtDNNebqAV6WLdoXcrK/ATxOXdPupk/GL64mstcyqdQl0z5
xLMI+ZOHjgWAIppV8Qpg3b3EHeiIeSmGwl5NaTV/buEumHtpzODYknoJwyf/C+j+/nAUXKQ62Cbi
CrogDYKt2WbSgVQyNjPXLr3W2n1ijO78GWE7AOMsrEV/S+Uo7CgRq9ddAblwF2C8/tpv+PfmnSWG
ZUMKN6bxP9C7t/Xzi2Eeux/tRm7RlRbjq4F52CPdMwzd1l5vS90oKMmEMUzFCLph6cERy/4KM/zB
UoxlPwpLVNVPypJcloWZ3suogHwNrrG8Yz3w+dc7aLpmpa6TTpfggvBzxd2+JztMDcwHhHuGheMd
PtztrG4v78U9ZiQYVmRoSNM3q7nCAfEBKXtX2Ac7w6rcyN2DapEhZ/32/60jhSYoFYudMMOSe1Qy
x9YcONJEYSOXBQrN96xFNZy9j3F1EmPhIzSR82yMPG900I6wpqH36IuoELvPMI7x8947vDqh8zWM
0TAfKowjQY+x8qUyoTRN7DrOtrtFayFYNy7cPenvB2M1sxrP+o4UwiTDPGmFBPuiNQP7Y6UN9rA3
Frr8X8muhsBFZxd2UN/+qKz7iKZ6TkWtRHYDSmI2GDSQuGuvvzxQ5hwcjOSzTLoqTRd4XZFkAS9a
VaYCSCPOOD8hKh5nFykidBuYlf2seDtoiLZbk6HdmkmX8v4waavLKXkAgQlvh+RhY17RGm5PkqlY
d7y7szCoaKARhpXDWYvCMP2siYpEgktF+K6nmJZhP2GnM5zW7d40NKiXrGO/5p1LEdRpVOIqEqRG
gHfa9ul9cC8McF4NjpYC6Mt7NgJRSSEAOS/yyEBbBt7PmH9yMHOCfUYMeWsIuhRHuQZX9FXLRTCZ
Xpt9gF7zXwwBqz2uSwmUM3RKOGL8AxJQNUbl7t3MSAQEEsHbTseUQ93YoCPr/a6HHLzsX8CcGVpX
Tzsj9AF/AUMU+cl05LNUibq1w2hKkeb6UskGMKau4IE1D0eJlVFbfZotJVFXdVdXIfbKzgSc0C0o
NKBol1uC/KG5A7OvzWa7XwsOlhKpi1vX+qJGUgWfqzLlKwI69o3GOKZ0zqZoyzBRBojoSIMeYkdE
48hYP6NH4vz5dPtbMfybrirkZSXFWjTCgJMTRq4usBdCr6Pdv6hDVxIKLmuKzMc3UlqHr5+S2NNG
M+SsOrIqAWySWmqLdjlebyvGACK6uFDUk5EPxIhg64hBS7XbWKxtDqu5vIUv0PdGmmMaGeeKZDxe
XlRLBk0loOjgRNc7bGVmevtqKWMpj4IKuUsSvSdgZL8IL/xnYdbbEzpVM08erBnjRZtdIZiPVWie
Lx/Mo8b6jBR+KM0sz8NEhNsDdjcRxkYWbqyFckv9aNwYqykVeXgKRieah8Yia9Wy+7sNVsmiy5nh
+SxAVCns6Cd/EtOQeMjLcQQ1o3vV7QfPHL3HD0Y4s5qcWCpGgUZT5thaK+GUgd1d2jQ/ldeP296+
Go8uJNA5g7nHygTsloYyR9y70iYyMRx8eSCTJ2hbQOeedxmwbHXPquwyoJ5OHOTKOM9CDCNG3pnZ
DMmCd3pmVpD6pOI7/PUnW/m5D7fIV6Ma2V9lxUpT0N0hzcOsqv2XaPBfvKLH2cLU1xUu+LpTkBfD
ShMQwb4Hzis4W344VrNl3cwMCKYHaCVQj49aTCKa+j66v7D4pFkoRQ+xJYJWp2jUIX5eIL5InGzT
mEczCkwpMOUefPFdgiCAdZqZdqQAo0ySUQIlBHFJbLmeN6FNFnf/wLLhzRmdO//H40wvfOL7MVPn
EicA8c3RFexrhX3DCjaFbwFVHyyoYtzR9I4nXxmUKha/zpviHt/Cj+Cc3CfXYgus+v9wECgAKVUx
yKqRiLMRJL4cn3jvxXBjwQoK039AQSzC1snbkMI6fHTyQKv9GRSxX2iMzIt7evDkq+fsdl8Dekym
N8b1QqcLKj2SplyDhgOaal6ORx9l5sLZGLFzZu2/YIQGOvVGqbK2nWXp69v598UB6QFWXWe1Mr+A
Yzo90OsFWg7IMwhs8Xgsg1H9FbWtC8oFrLtlNZu6FEW9UJKsKic5xzFDTxeIyfA2R/o2wBLUe/1g
modX7EnBth7s6iGLgVhUQixwoZc/oZs4DEQBioIQwk3teuN5loMOKbxgSGcF4xHzxZx842VB5wV6
Je6VZIK4zkKiGqlxbIgeTYxY3nvm8yH/gbjrMj1f0nNJmPmZE2erJA5LY1MRSppp6qhpkJ+YOTpw
ZNuPzE88Ahh6sgIGnYpNwDoTcZxEsBO19cwJ0WvPSk8zfZTClEnlNGxZIj6KJ8a8kbxHdI7YzEuc
FZrQ+5wEpDojoYKc2n1B8wjendcUlWjffti2pmybKK5ajrVJOIuVjGC5i0ElPHpwjs6JBNEvpA/H
fd9iCRpuhXFDNst649l3PdUcsTPlYN1h8MFs9tzhIx1MVsaHCmwxxiAj44LeC0UALziIwb8nXmbR
yJsel/xBji8tb0vSWxzt4sfbgE3BGiVEovs/dF5Tw5LT44MR/ODqozRNpqg68fhLCIYNJ8VmOpbm
bZG0D/0jU5UMES30oibQvRmxn4f1IPnxoRuvg3LPSbVtoBNT03VXmpGiV3g89WqtdJRC0qywtbK8
cko9b3ZlxuJ4XTWyxmtgBiGNaTz1OvI5LIlCETA+RBlZEhUdiyy2Rr+1Ep2VFCWYuoChf9ReiKJD
m2noki4x4kPMh17D12YjCN5t01JR4T8iCAGUaAiCwRvUJTUZZTioY5gcpOYohrqtZtjbrs4WKI5M
TmUET6vCDAFG0yUJfc/UHWLoXc+RrMOhbsKnUd1hFtLlgs7jkq1edgPDa6g3wz+qGbIuq/BJEXwH
30+DJGl9mxiQxmVnX0usOt+ls2Tdtt/qJzJ0bDnUSKqVPvr1UDaJokXJIWu5NyXWpntey0LG6vE1
l4M6AtbHibqm0NdRGEaVkkhlcuDn3Iyzo6bwYFYPsDQw7xii1oyGi4UXVVVT5T8pAo3ZL+O4Tg7y
TvCt/K14vm2vNRdY/n3qxhmUrOTioUoOmmDzs+TlaWjr6bQr+cIZ0ti9LW1dG103dBX7U0SeAmaj
Snsl74BVI6+aWTGbKHhbfZ4xPI2+R79cDU18/8qhXC3np4BLBDk+pOkhKRoz5FtLa56rIDIFP3PR
/meO5a8mYQHjqmOIBibXFDDsKzwF+H2aZmUbAovyftcMjRVWz2H2kc6xfduOa16u/Zbzpf+i9aXu
uaJVAgBRnp3q6NSEzu2/v/qdJEMRZFkFvH/1HC7+vg5eQ7+J4uRQCSC/rB0j3YUGx1Bi1fUWQsi/
L4T0YZFEYoWjmuS2n3yERnoRErUxO243tPzxtkZ0OPKPSyykUY7uZ0gLdhPBusnNudwMlcYk83av
ZeOphXiYZv2U8hc1na1gOIct3v9NtS0NZw5FOwresvqcdVtNtwzBatIHHo1bvNaCmk95uP1L1+5z
TZFERZdUXJQ6ZZYoF3y1kWH7HPsNuTdR5Ryl/eAGzeS4bSM9BgnjUbv6sRcCKcvoQyNHKnKMB772
7dYo7bhFmDvtbqu1+rUXUqijoYW6NkY8pLTdrzzIHS7Z8MZVie20HBiOtXo6FPTEyqBtlkCX/t2x
pHCKuHECPPea/9NINn0z/rytzLrJfksgv2DhumAbxFa8qkkOQ1k4ZZ3FtuSXVtwqEeMgrgKKik2C
YAeSeawU/C4ozBo9asQ2ORjxmx9HVjLsBr+zYsbpoJOi/5yOhRzyOxYK8UU0BAqHayZLd2M/WHm/
H6O9PlReWffOlFp++h6Kj12XW9O4N4byqMXBuS2bTT4hsC4ahoFXvWXxe6hDUFeKKLQqDDzaWhhv
BkW7FBxYxarOC1qksP7ic2LqmBexi0BHWPtd+6SvfZXrCxw5IzXLalf3szmUjANAjhEdPGoG4lOZ
1xAC6dQByMHlMczjnBwUbXipQvksRY1bxAe1sLtKdVGOaRmxEN3x9PVVdV7WDPzH87JCnew50RGM
9RAZ6JI1cJs+2/nVC6d1llLt1aKwZbmz9AZRC+ZvX2/bdM1zEYbpMiYwVLQ1UuoWgzFlXJpDNnfP
zf3WKFpnTDsr5zvGq/m2pD8eQKrMNVzN4+sJc7ULc87V6/NgKPd4uTD8hCWJCl/0KW41VYUkI233
kjGd0qA9clln8VEyMj7eGsT8th/e/N990kiSLAq5NDlEM2bfubdavx/zH3/xjcDfi+Z6wnP9hwww
zBRZhlPWDp4sh/ugOSZFZaVzw0BkmlnhH09cSJK+a6PUHBfwYo/zPOmWHI1gs9Ecw7e5OrOFRv0I
humYjiDzzbL7KRatTMvPWlrch/HsCDO/aX40XfqYxL0bBMJkCpqXDK/hMG8mvsH+EHnchlw7m4KO
WY6ZZ4V16wdJMvDQ1XhdFhQKHoc8SLMuws/Ph/kxJnvbI6+efgo6SI8Vq+GSfafId0qm78OgNXlB
YuDzquNpkiJoJCBTDAoO0c1dDqKs4TBlfuIJsa5u+yKTnqRZqO5qriwZ186q82EVOjpjRF4xDOra
EVR1jEVFhvOlTWPLfKe6bY6eqqGsxM1tH1yN1XUdW7iRKMGrjS729OokSTEHWYV/33OlN2t6YRVp
edFUbcfr06Me1I7q966UNfe3Za8FCkvRlFe2YTuWUyUkh1QwCktTes0ae7H0bktZNaauYZyIvLEl
OqAT5zBGrKcA+NHfipPctUceJB+3hax5CDIGEv5TMO9GrymafR7xSOEjvM3b7azl2zCpN0nXNSby
mox54jWzGQKhucO8NMYhqeinSKSm0nIOD3kxuWijbolFEzP0WTPaUgblgWLL5Wo4EH0CZLbHYzvn
NjMmXTUaCa10TeYlg85i61UmZkpqAJXa0U2Dt7LkrDDq3Dhm3RyrJltIogBkMvApFF+HJOlTz3OT
7z9vf/9Vey0EUAhRVrKfhAHsFfEe0nFmEvEWM4Rh2YuKJ7pQi31NgxYtd5RSJInq49S7Ip+7f6EM
9i6oPOIkxC+UHGUo2pYvoYxRn4sMhJTT4xw/3Zax+kUWMqj4xA/0ZEpDOHHOPfb/Q9p17ciNA9sv
EkCJVHpV6qCe7BmP/SI4jJWzRIWvv0dzcXe72UIL3mvsGtiH7RLJYrHCqVNtbMMYbKjw6m7pC3uB
psmGLvK38bbLGiNPs1OdlmDk73YdfarTzg21rShBbOlYnlfEOtSkyIISk4jxOkOdsC7MHiamjQdL
ieDQSVI6OLLKTdnqlTD1eRgQO8pAQMhAikun4K7PksZXeRo7JZFyV1fBmWtI2p/b+7yimBefJiim
Lo1jMrWI8glv7GE8dplmDcZGCLu+Aaosy0vWj8D+XfoXUsjzfuyl5ETk0AlLtk/CVyCCa5S6y+Ct
mSxtPEo6t1hY2bGG/IKfDJjyrcwbZ7622mWOqwpPQ9bgKlx+R6zLnOglsgx6I3md5JqpYtPy9e+3
9FyIcilkKkKDJRxCJqS2UD91YyO1Op1svMwr+stQvWB4mwie5c/2urOYMIvG2NC1HGY+waihAiWc
0ZGgyjTf2rU1SaaCfAdS0fBvxBnRQa62jSZBEr7DraXIifrKk3VfHbY8uUXbhCCMmVRGPETRUkpE
yxKCmbaTOsTTyIjHjtKxo17w0pql9huSYaXN4yp0//60zkUKhsastBzEBMhGTGViVcH0nLEE0wNl
57aY1T3UMGZbllVKqOhGpQ14iGZ5wmkNymBhHGm/r/k+6h9UNWN/H5sgrEO5BWUKBUmJ5VvONCOY
BqMOE9hnNr12+0z9slXTWjHOKgHx5ecUXcRpggC54FmvdmF2yiKtsApVUe3RbLbi45XLeiFFME0k
q2oiF3EGn8kbUU9OYTa7sdwIT1el4FQwAp0YiiYWC9S6qWV5TrJTICOtOD/XzZ3R1Rue7PIiCnoN
zuF/hQhLAaAtzo0wx1tT6iAEGNIXMjSqEyWdYcWszNxO6g0nmZONCHJ9cch1G/DdZSKyWSZR38/c
RJadyGPskLp1y24YHL3/+wAI6/tXjmDfM8kMY41jE4sq2ZvFW6QPllliqCzfMHorBgKCDGRLNFU1
0Yl5qdpDU7M5bprsBLKRfZB3MBLsXsmUPZdk2ZrS6HD72q5uIEWenWjKwlUhyKNm30R6U2SnLlc8
BMaO1P9pM31DPdbyexjqDp5xTSPIiYrDPdEBMCtZi2UNYwgjLodWl2WunpK7SE6tqQ/uB+PnkOjv
YRfY3XyMNO6lSWalX0zZldrq1Si2Vr5isC4+SVi5akZqgPxJdhoblyMkSov98o7xPt4IV1aP9N+1
X3E7ldyYJt5mJx68jgHby+2AdFdpF6OX938LaFpcMZVgmKOpIFRHaCGYrkhpO2xtlZ3KSere+jxL
DvUgRzaXmWJLeV48GZXRPxc05C4GSCUOwAo/2MCSp5oX5vt/0C5M29MYNRnqRcK10XI5K5MZ2qWo
QCsTMP1UOnGKNNx4fEQSis9Vy0QnIG0EgRagDpfXxgDJxWxK2ONgBo4CybAehkctGgyffGqUwCNJ
uwtYv+OM2gHZsfRPjiJw+pJmT2O0oexrV+rsW0RudDrzNBsVKFbSIqoDLCEaS7fMN1zONa06lyJ4
eioq0OVU4JxJ+lUqLcYsznZU/bZVNV/DWiDO/mdrqeDtlWMeITdfo5Bp9Y3dNbuPqrUnxaKZNb3o
ldUHzp9gw6yv3c1zmUJihNE2b6kBc0Eq6uaoAuRJa9f5KwqcGw7zWmoNfjvMLRqQEOuJHnOXaGYo
EZwWr5/01kHNFAZpVo9yclBaJ5JeJN1NZTvhL7evxlre6UKwsK8V+iNlOR6wr2PgSfw49O5MrXL0
tO6zIEiQ5uN1tnFTVpXzbLnCzlZ9k4WR0cM8JJol8dYKgnQ7HlqVoiKti0ydrFNx8EHYYjYAn6Ez
2Vw6YWtY5vAqDf/lBqDQDYwTQdipC3eet43UaCnufC9/j2izw5BExCNzJVljtjVtT0TgfRoYFQlY
uBhoYENV79LAKBrLJc6K/GSw3u0U+QCUzD6cvU57MckhGLgb1q5af0+6/3BgGoF7wxQK2ZrgWcXw
30M9bvNTUN0PIUpvg2FlW0LWjMkiQQdoYAGUCELURs61VjfzU6Nrv/uBfGkr7o05WA2A3xrjLZf0
yluENQF6iynAxxBKTOGNmkZkmqUkHH09s1GylIjsRfB/WzTsUrYL23FjD9fkYWl4ZIiC4pcY34FA
KktGzCHyld4sfxV63NgweaETobbn8UL9gfKVsS+Tdt4IVK7VBivVDayRGhR5czEtSmotwGznYfC7
XkseczVKn8dU+xqz2dwXafpAaP27RxfeiRYJP0Waqh1MWigbRu7qePEVsG1UxfHCK1CFSz8U7dR3
UjT6eU+Rj/1eFKqVmfXOrHyCQv9tw3ZluxE/A/ikIpQ28OSb7PKmNEDKVmGq43DHe8oTN2XqHQAx
+7jQNiKb61cf11IGVgEwNQSdV3m6rAijdNIhqntnx+FOsnU7fg1f0zv2mNxLx+a1/Nn+nJ7/en0Q
iowtcizIEF8979I85o1ujP4EvN80lLZppK4ioSE72kKorGwlggDGTLxNuPxinDvNrdGXeTf5Y8ot
sz5m4Amr5Lsifbu9pOVILqI37CNmE9OFVgs5LBEqq+elJk9JP/lK8jWs35Mt7MXaNVCBW0TKAzlV
cmU9TZTWcpoaYARrwKWtvyVyYQO/ZidlccLUSScq4OVXuj0r74Nm7P5+dSb+wAFFhgdB/aVCUtLP
WRmbo79wydtdCJbiPKvHjTu2clYa4J+okGlLTkJ0dTGbI27SDuCElqiu1pGnJiZ3ZdskVoPU1e0V
rdgzjSw1G6iGTJHfvVyRoszFXLchtlOruNNxrXZ4NTROUSr5z1iPyanEcezhRBH3tuSrh10nS1Ic
gQXgcyYwQpeSo1mPpylXR7/KuBXJ3aKOtbYRbK8K0VFFIkCFMtzrSyGESqWcKdHkkzSw2mXCgHyn
KH/rYi4rMQGNxpMAB0KMSCe5IzTt48nvs480xWgIBCfmYBsbG7ZiepEUQ9WNfaIQxExSqYSs6Wsy
+Zn2S5c8FVWxLDsyM7YN9HXfPpxFkYVrjKu1hFkMU6CANbvcNxUkrkHcxbOPwsIur8IvfM6PE/2D
PjlbUWy5ee21ccMJWzsrjLgCOggmGA6roBDjUEg1PgUmWEusgD0VRuYgV7KxsrVdhLnVdZhCxLbi
FTaBOYrKWJ/8CgCZVHKrln5kU3XfV7o/ZMXGma2Yw6WsCGIGw0A2WGxqLAkDgUkzz34R982HkWc9
x6TV2Xi+fVxrFkMHqHYBPlCcmnx5XO2YaWXCVIxHjlrmVJoJm0FV+sBTWPtS7pTvt+WtWQ0DTzL+
RYUAJYJLebRjgxnodPblIt+TyqeR9Is3VqOnXlvPXqvGG97Pij7CF1iycgQwQiqOU2iT3tRTFhEf
LFluJM9ukQJCRd+0dpcr7sgcVKc2RK7sKUQC5sRMFSNnFMEydn3SSnkCkVEdeZ2Zu9JoFfUHrTf2
ckUhdRnRDYo9MhwBkS5tmnUksbSe+EErV1YwJex7WeqRV2mRsZMylj2QOah3f32ASxkEsGVGjWVK
xeUBTpoat4WuzD7GTxtt7wWZn8qqZQYqwsbIyov9bXlrm3kuT1CYCjE4UwsojBpbuTsHbrdLtp6y
tY08l6EIa5oyowlKNvtcPejZ09ANrqnstOyu6rKN7VsxVUBBLPUdILN1pMYuRRWqqhfllE8+cFQ7
qQWqOOduMwQbw9ZWdg0hFKzhAnuDNGHXurHuiolVkz+Bq96Kg+ZpJG7Sc7+rtmqba6IMmRHk+2Cs
gAu6XFGepk1c5AXesMpOu/RVYjmx1FZxDDXc8OrXNu9clHCxSrRI0l6GqEx9llP01QLKN28YxBVd
AF4PZTgVpwSAoiBDRfhGQEM++RpGwsjsgf3qOfAQGLa7lS9csfAw7SgYwFAoeC4FrcuxgkhNYXqD
iloSEKbK/HH77lyndxAywjnTkPNealXiZZW6SJFHJmMxYfVUxo9BuDe6LxU5NEPscpAlxPoxJV9u
S107JTRFwfZB72BwBVcXOjnneaTgSVGlyZJitNfRFD35Yf/0HwQxlClwXoZ8dZcSmtBw0LE6qEMY
1E7SIJJH0+xtKeubqELEErxCjnBlDW1o0C+Ic6pK8BRJf9Lgx+DFDwW6q7l0P22hZFZeSJRc4N9C
M5ZXWRC3zMuIdSmbfSAcnJAArJpbUqrvEuXYTNMxotLGAlcuMAQiajAIeq6AA7q8wAEp5yhrq9ln
owowblm+xhEAEwEwFl41K782tnOJ8wUH0QTCzdBkE34HZF6KMxUMFejHdvbrmg1Hqg+pNaJqaOvp
MOwrtExZE0vAQ9VEhp/GI91TEhcPmp5pjRVPZuen+VxsvNgrVxGldzhBgD2DBkvsylLkWZoUdEb7
RR8R+KhmYvO6aqzbS1+5GJACDTIRVqBwLDydSB8XYVj3sz8cydP0O9j4+RVPx4QLxwjAb0ByiUm6
jhghI+UA1yrQd2hgt+izkf3K9PQwBCB6TMMuPdCx3LjtK/bSBDYChWpk7ogm1u6kHqZE0ydsnTZa
QVs4fHrOCzwF7ez088/bO7gWw59LE8tYQ9MrLC84dPWov9dvmExceIYzvRu9XR6ULWmrO4qcDv6B
kYElvVTVYKyhwy12tNE7v1LIHh2E+zrQvkz9ryx7UINXdDXd0dbRZ6eu/Jq4ypCc6hxOX2jn6nNO
IrKP6dagjLULi9SlDiwl3g1Yv8vPimZtRkct9IjSZ6bcJUNisfk+ybeWvyzv8qbK8PKWJkzgqVR6
NY/NaCgAsLBE2vDKzBcdNfs6uyubP6rcvSUxsw3zIdCOUvD3MSQEo1zHsD4NScNF586gFWE+96mu
1jjl9mdtciuEe2twW1M/mu+RakXtFnD0+qAB4oADg1dSVpDjXm7umcCJaGOW1g2cTFLcw0aiANvj
BKtTr6DdYjgklTw4mTptmJ1rg7CIXRAkiyOAqvSl2MGcMWu0gynUsq8S3XXmyxxvmNvr12SBp8DW
Eh0x61XrZNNn6C+LIKIs3GmKnWmgFjPfzGkG/LL0gr/G+S7cZnA40NyIJBcTHc9ez1pJZTAHJFOU
fclQ+UUEE32Xq3gjQXNdzv8UZZoUyWSC5KTgqXXTzEY8JbNf/SrqYpdLvdOz9tR0o9XVkTNwhJRh
gQaryB/b+6Grn/L5pLHMLvuQo9w/2CyTN050TZGgsAbuC0B4+HN5oimSSXKU4y2V82/oObEmr0dN
VNm34alDovGv/WHEtbiiQKEvsBcxZTqHtaElGpn9oLwfpD9oUOy3QIXXL+OlCGFBKL80AQavYJOH
r3z+Sf8+HkIzELpyUPtEp59CBW+gyzWtqJdYGQh0T6UUVy/q3yQ9/tvGIygLKp0wmkhZokVeuTyY
rkdLdhrGiMmBbtZ2PXAmh6q5H3eh9nT7jbp+EC8l0UtJs6HDltaQpESKlci9Z5oYP21QfwojJzA3
FG7tfp+vS3gLGLKH8gReND+Rjh9KZ4fUVie3kna3F7VmqQAwQ7cy8hoKSoCXi2omNVc7Y1GDInGC
rHIqlP/GKdhYzXUhfDkmtOIgb7JUVJhgEcdKbeDDILsgwWRosTXQHgx2U2GNUe0M0e/CbF7ksXoY
0nBHJauNTev2QsUpkci0XX6BoPC4u0UAdwZPQZd4UtSeFqtphuZxSj1EMRnp3rK48uLAUTI37Wxw
4e5vf8LqXlMZrL4M0CtZjECDvmUD77AHpLo3gDUo1ZPU/W1H/bJKBqDnkqvFG7vYsbMHT5V4VnUc
GQ9t+FHMz+h52kygr1kOnCPQDNAXVF2EezCQouvwTsBLcfi+eb29R9cuEL7/7McFtc+Z0oazgR/v
pGNaPlfR3ayhX9O9LWX1KgOShhQbfCAkBC53SQlRrqziAL4txvuVtir5AwgVG7sfvNuC1p4NxK84
86VfF5DcS0Fk0gO5qyAIdZ07KZofsiD9QG//G1X2QcC/KIjuLb3cyB+uKRrSHLjWsCBLvehSaiJl
PB1ISvwqbe2kuZOUhwL4+P+wtDMhwh6qJAGORk2IP3LzrQp7txy5B2oCuzIU20gVt9F1Ly/TDYO1
ZhcRxy2VS2BOsbrLtcVTi2T9UMPeN180/VGre4uyB+xskiBeaL7eXuTaTqJtC+UVlPZQdhaMBsiF
JygrpJnd+N5KoS+N7SmXksNtMWtafy5GWFRhRl1dRxXx48JVuZ0nflIgn/12W8qaMgIo8NlFgbdS
tMGhCdYggzbED/eZfK/UljZ53A0kp9iB7fq2rNWNW8JVVEaBexcRLVPNtHpQ8HypCnLHUejKyVcT
z8ttKav7Zmrw8D+JiERkidkXdYvWCOIb8X5ClxanDzoqbTzdyLqurQZ0NSDhQbrIRJvkpdI1AQ2T
puVwZmAkWFRYMjZMTn7+/WrOpQjK1hQ0r/toIP7w1Lcfsv4uTTvlr/t28EDAs0Zcj0yogTDzcikx
4Js8KwnxJ+U4TbuO2EG/i/uNDVszsFAw1GXQs4ci6LKhZ8+QhNOvpokSdI7eF1gD61t7DG2TT+52
ZXL5ZCGcBeMO4EX4W0aBRnA1i1FBgmuUuD/PcJm7MU2spGjGl9unc82xgZqMgn4nPBvQBCZCT/Dt
pEmmgPt17tf6+1B4QekX1clQvknyW1M7QXKcPtjjkOzywo9B9ZFNJ+Mllo7RvkRjUmoFNvtJe6fN
Nl6ZlUzm5acJ202mtjVHdJH65Q9+yJzneTd538hJ/XZ7C9Z8qIstWO7j2bEmqVkERgQ5HZgK5rsh
TCxaOrrpFvQQtZb5bUifGN1Hr5v25NNxuT7kf3dfeElTHD0dOEQ35SEmBxrs1AKpZ0uRj2q7z5Ov
LLbldynSrSnwgtyOv5TSY+WBqqbBeHXzedaQbQ1P6X5mrmJ+dMqu0U7NfBfifwbpnRe9Js9VaBVd
vW+lY2GgeXu2gmLDYH0mHG4tQ9BVQx94Q7nJ/RZ97/GxSV6NQLaU4bWTNcw5qWxdtxLkm/rImwc7
mj7KuzYvvVB6jpNdCgR5Uh6M8V2togPz1fBdrh+LApOKMV+3YuiIc7I5tdXeKozXRPrTDqEVg1Vi
iyD3swJ5axnLU3OmCFo06mY9hoPPikcUB8fKmalmaeF+IZ+ZLY7BydGvHFTOeuDMsJd9YaUPamlr
OIXaz4CRifaxfi/Zafh1MhxuHjoeOWnyVhK71vzuIX4aD+FRcRkY3szexaZZOJbmKOcvpVc+SqOt
TA/syTCf8uQ1le5Hsqus4WV8q2UrTh/4vZZapWKNaPtTTiR4MHMHbDdmtOEEreQtcfOAbKILzdTS
bX25EdVkSO2IlIMPxixA/qa8dbWmng95XYa2MRaKn5RZboVUe8gwtPNL3vbgbwPp6f721fykfbk8
EUVG/IkcNINrromkdXLG654P8eDPUBdgMG1Z5V848t3IrNpz0/nGR60zqwGQoqxlNzM1l5KDOX1P
VdNKBuqOqoUheV1nSVlsZwMYdTtpvyR7syi1amLVvWR3u15r9saS2UefrJH7Xavtibbhvm6uRdhU
pS+VujIj4Bql4xTZ+ru6l3Atygfqh6k7hgYwuO447k3MBcpBtRUhW4zSZHlI5YfkgeoWk/axG/Nd
mdqB4vDyd+lFRyQYdfpU9mC4BIfuX3tw2H6gz+DsoNiCx+hSD6Kq5APV8sH/zg6P9PH24a7Y3ctf
FzYkphGCygy/HnSYaEwaL1d2nQHcemkv1QxJvjf57HZT/q2np7YKETRFW7lbkXcSAfTyEQBMobsQ
qia+f0bSJCTvkwGIkulBItIj+MCscogey1Q9FjHmtCoNwMswYyUKBpPikNoOgmxXKuZzb8wvGNPx
C/m7u6gxCivj7R2vgz2qNs9BmONQbczYcEL0LkqeOcr7Yh7cjnrU8PX+eSgAh9Y1O5Q27u+1A4k1
AQmGtknMprsCkVSE8jwzisFvkhwYyMQpc45ihxug5nH7DMUZH/+7fWeiBA2pGpnVTdgM8B205waz
w7URmJVSewIryCtVYycrJOC+dYfQ6Y4P2TtPK6d47qIPTFWxwDaz5waxevpjaI40Z7aijjsl3zAj
n+7flRlZEAZwclAYVQX3MAjB8ttG8+CHWax7k8S9opBbJw81zSkwxvtUSsE9MOOw+Slze0mtnY7x
xJHaybTqrJDtuZUYLl7fezUAJR4DDcUpCguQT4xF4ca1YcFK5sizzBpCxk7zWoV1z7c3+xMYdrUM
+NJA08M8gzPi8jqi8QGMHGY7+CVIH3UFpI+YGGlJpXpgM9+16sEwduP0g0m2Gd3VZuIZplXIA0ZF
TIcKnsyQ/lDqeePxX4QKHwV0DYp4KIKgp1Ak80aHnLxs7eAPRvBcmLuufJJD5vVtvgcsteZ+NHcb
nuG1a6xAJPpAl9IkXFblch/GGv3GZkogMm3sOTmCPvK/LIoulgGANsQW9FJC1emD1GVAvxdwAKJo
1yn3upLZLd9lqDn3x3LawGVfhxZY0plAQUPRIlmoZQmBw+jS2DLQQqDuJtXlWzd25W1fJJmfNA2o
yolY7MaUxiEbsXmyvk/KZA8f6069D8l9+6t541nghfKGkVjs+JWGnEkUIsAgM4J8DiExTvatXf4C
3vzQb8EdV4XAZQHAVge2XWQK70OWGlopD75RBVY+fTcDyYvzZxrxQ59/51uFgFWtPxMnKEjB8rkq
I6wpOwx3RLONh/YgJVZxbDcUY8WWg5ry33UJijEpbKrTCYJ48qqUObzR37p0AknXxp1aibagF2eC
hGirbzMt1w3YSPqe7/qP4Ftu0z8M/Z1Wu1HcWFfBM1HLms/87EyZO51iRImfPDaPlGBweO/ljuY1
Rzwg+sZV3tpA4YWakXet9BHCJjt/Rhv/8AAWiQ3DvJz2lYafLUjwZBKK2oLeLHv3ED3yzup+8q+9
Ex2J1x8AaOu/bshbbswtecJDkEZq05bwJfzOQ3NA/Zrv6I6cMIH9oAJRvEX1cJ0nutAMsW5X1KNZ
Mn0aUGPY8/6+HaGLWyCBtbftXP1E8ELM+86MCe5vn1l1bOf7IrKK2Zl9pbChF5EV+dLO8Ijl6NyN
vm/cstUlQudQywEQHE3AlxopjXFRSAHML7oRjlkLSz/KVrHVSLjm8aKZ6l8xgi5ieF0Osnhc5tCf
qVN+dKUzItPAPT54ZhTamApqJJELfit7wwXaWqCgobqkyBg5D8ksdY1kF6k7Y562rsHqVUNGGdUw
EE2hCfpyF6u8D5OOKwgXigPbJSfql5ml2clD01laj6nSmUu4JT2xZsPhXbcoS88YWZq4QUhyKbkD
u0oK/hCoKLIhXJn3/buplq5e+EY6gPUVXUfVN3Cm2QMLNuzLJ+ZcvIwLgQ06HJfuEjFGzeaurTpM
GfHjOnpi2a7VvuoZ37HiNJMHlYJ0NvzZMIslYMNS7uQ4dljo9+1uaL5My8eZ34jphWz/9ySx+oK3
AaoRmMMFGypYiSAuOShiMzSexM/V8Eeav0/D24YlWtOrf2VcgcQSJY464G5GPzmp2h7cel7mR/dg
6t+DbupJe7GGA93dlrkqcnE2wf4FmIjIG0SkQg8rGcuaxh+tcj+WO6Y/3Rax5kwAhP+PiOUTzh4o
nXKl7tGB5QevDCNBOsu8H4/Rliu25kOcSxGUVgWpFIKPdITJe9FNTPxIpN2cAfCi7RpyaLv9JhmY
OChmCddwPYALha4joyL2TyjVkBdglRh9kGW45T50UV7Q7+s7FUNfmz0/jkf9Mf45e9oufKCH25u6
Zh3OZQvWQc8LQ53nAj1lO47qCbrzjtrrbRHXjffL+lD1XxBECoh1BBk5EkAyayGjcZY5RsYh3nX7
dKfb1Y49S17uGRslgcX9Ei//uUDBD8xJysaugsABwyq2mI9Wd+xsNYLv19J80JMux47lA1rc6wd5
/BlJ/B4nuHGnPtFHt9YhaPzYBFMwcqxDevHq5+pL64Y/wLF04JZxmPfxsXbSo3aoD+Mu2yvvyb3+
Lbif/PZxwzVcvduA1YBWBfSm6Na7vHhKErBOSbFiFeze95mkWnJVbD1Ta94a+msA+DIgiojlawN4
xIouZ2Z68Wv3wo6GC8LpfXxq7ttDz70NnVwe9autPRMnPL000dKyLCp0Of5p9+ZLh5tHvdiV/Wo/
PA7v0X324wX5340Hf1V3zqQKxj8t5izWzEUxQdc/uIBL2nn9Je03kngbYj6jijNLmZOx6EsNYrix
l5oXPj/M7H7aysyvpZkAy/jnyD7f/zMxIHpHf49eQky9z3PH2FUHrbaswsG0DUc+ti/MmkGg+Ki6
tU2f+FE+Gv+//RR9myksQa3W19hP7Z2MuyiSrbQZQWO74U6s3gB4iGTphQHgZNnws5WiW5SYZduN
fj3vACJFHXvaakhdtVlnIgQvNNdBwBsgwe+PJuYNtvcytnJD5xc7e63z/65C0PkyrngyGVhF/jTU
VvFNVaysuCv4M1BzHxpB1ygQ8xtCxSl2//u4na1LUHlNDzU567AuZM8xMe/nfJp+GLtmDxY8T78j
v+Dwar8weZN+QzghVdYWRcMKHAyvzz8fAJT55dmxrh9Ts23wAdNDa2nH1tZ+s8pqByRzLHS+/+i3
CMpvawsyYpcSp7bhJK6wz6CEMKRdHLttt/HCrZsvqCKmUeOSmcJR5qGksUaF+TLQ0aG95eFL/Qiu
YWuzhr/qxOMW/yNJOD8S1EMbtLhi6dtwBBuupxyqfbCvbPCU/CejDOdLR3/sQmIsPDRBO0dE63sY
FMV5oNyaS4u+D/fzVzO0tJN+HH5rvR38Kh1EukW4Fa6svkBn0oVLHgZRwSQdmprkNoa4lH9MpPwO
4UeqWMgyGi/177bYLOasBiog6/lnzcK9j5tKqTkgP8Cpo7JphidCHdoekoeREtvIGsuYngrzEGZf
I+2nGUWWmXrBcIi7X2lYfA2L12Tk991E99NWE9Fyslfm4uzLBB2rQb5Vsmo5jeYrUyTwJLmzbim/
ivgpzOz0v0Wq51shqFoZg5N7ljlULXBp7ch4lWv7gDI8nktUeqxif6pyJ/5iHv6LYfx3pWIuRQ5Y
Ms8BVprUh+yxmUK00n3VGi/kXxr5d5195zJcLuOp28QarPvGZ6IFW9FLJhqlEhw/eQrutKfWBpu7
XbmDY1i1Mx4bS9mwHKvvzJnA5ZE4e8o6UyVxMJDRD41SdmppRFdiINGN1M2qB3ImRfDAY0XOJiUZ
sKxk3yiWjNjCTI9sM9Jdy7mdqYxYKFSnMk3DfjG1YI44KPxbTh56mVlJYNFKW8rypfRAJ77xqi2q
f+NqiAQF8HkYmTIsD7xJqW3eB56xnzqr/npbMdceEvRkYzwKiioaGksuzyoPmijJunn0yym2tXHH
K3iNWzQwq0LQroLmPTBcQdKlkFGSyyJpKSJ35WhWsl13T4q61RyzJUSwclEJOhU1UBDi0rewNyyi
Hbri+fZurWm2erYQwV4lFeNhq0CGEbwEyU8Jg95uC1gziOcChOMYmgF9EjIEAF9lTHaP2TuVq9UH
NIqMJZrVNh6k1fUgd4UGRxTB0bR4eTBJ1cq9XEJcdZDsLWqI1QM5+3HhQMZITdKyx4+ne5QE36WN
COSzY1u8IUuz0P99vHAYSzZyHGv8vnKXW0/jw4jxRFb9lPyQn8Ivnf0H/+HdPp1VU3ouUjwewzCG
TpcRQcav4AECMC84dnpt97nqGC0YotoP0J0V00tVN4AIErCrNr01hd82vmPZOmHpaENZFo4kn4le
78tza4KQdYnOcKGyONdtrtLqh2HE0RHzjrPQZZmqYd7wQAAqkzOSvwRRxcBekcjyeEgb3dxz9Cln
jsRqkoKWLTeOqlqMp041e0z9LKotHP/a9y49pTgt2JqrHigjMTKpGxa1btEmXPS59Kus62ynhOZk
F4Ea+fpMt5pBVoUu1gZTpdDkJBY8R2UkMRjfEVHxV2X4YbaHumKIe35X7OX2eaxo+tJHjghgyfJj
oNzlcXDMZsmGDJIwTps5rI60faI0pY3AwNzQ+pVFgbsLrOkgvEXsK558SCupZwSoWsx+IXWKfs75
hKFcgXQ3afmX28taeYIAdgWYBKmSpY1B0PbJbFjQsgDAe06+IvMKqJV5v7Tk0fKeJLMDIo2N/OvK
m44WK4wCXFgnqCkSY3NUitDeLhN0Mpihl8+p6RgYbnfoQQHXYr7J7vYCV8UtG4mEMtpmxdg+Koyi
HAqgh01QZlIUSaSO7VJifIR6s/U8rRwc+pKWXhaKFvYr1tXYyDFTbchkn5UByIMbOxpnO0Unu8bm
L023VXJaOzsZRHoAjKBVCH36lypZV5GudQC0g0tp9uJp37WN6cSJ5Bqhfmz14r3W5I+/382F4AU7
CVw5CEIvRXI9JCTIDeKnf2hO/+RdjXETv2RF/fMf5ODIADqR0Qsv5nq7uNEx0baX/RzjCdLpBxrV
O9lq23rjcVy51TAdiHxBDCwvaMjL9chKrRZpx0G0WEbvull5w6w6oD/dUMK1Ajy6h9FeC84GiqhU
OKqyTVsNgCTZV6RqflLVvHNyRGGePMqja5hcd6exaz8MM5FAk8vDA1eNLdbHFe1cRgQvZFiYL3VF
rtAr6RjGqBX6BuCpXcq9zKg8IwzvOlNxo/T37RNci/gvxAmWRWbR/3B2ZTtyItv2i5CYCV6BJDNr
silXeXpBbrvNFEBEAMHw9XdR55zblZEokVv94JZKyk3Me1h7rdaGfIVx75V6yFCUZB6P7OkvXKE+
rY4uHiDXzsKpceMcQqR/7mTBOnj+AXEEttFWAqJpNlLegI/1vjXawEvx5C3pcfQJ4NKPjB2pbv+i
Gttpgt04kHivwXWz9t1AkEcxSmyr6zD72LVN/gJF3eZLI62zpr+0Do0tl+2gTrcW1AGuEQQWMOio
558YTZ76EoBdEDtFTQlwecoeCl7FdZdBUNVJdxL4W8OD44ou31VkSFdZbM1qMfXWrc37LA8XHZVQ
wAEz/igzMEeLhxIAlttbaHN8kFFBWxiI2FGFvTyc/TwPboua8327DMFKfOw/OLQ41UBl1+YeOdfG
O4GOnP83pia73WWcCPc6836Q6P2RBkdDE4Lauijyj73c01NUnPK1NgEtURv+ODrC8BQq96gBPbyi
kzRL5rbvTksnfldLZv9ZjL4awbOOqw09xhANUxvgCS+1UfNJnnw4nG6vzMbnX/yyebkyuuYbqCrh
l7XACHdifpXF9OqzlTvZ68HxCdcoT+biC7r5zo79QfsKCvMGPPE+XWLLPjvVC8ufmmwOTfGYmejo
c0NB/Pj2KJUt8fYh8IjAuYiuS3SfrfvzXY5DN+quK/OuTHq7POUFrQ5C9CxklofegGJPKXvDmu1B
wdpBWwiUit8g5u+saakBeUbbXHnnlwB9UIGRy0jPDws9/PGw4F46Lhph0eQJru/LYc0cUqyDSMuE
EA0NSOPJr5e/SlKFXmbuPK8qMcI6hY4Pak5wnKLNyVKJEZya2gRajGVSlPnHiX2rl6MuPw30KKe/
HIB0ITtdGh9MwOEXyCouS3/UtSIQ7akp/3Y1uuNYqxid/3wOwVquLYWIhpWhN/VgzJ0uq2SGT3Us
urKxAh/qqQEb8zu/9JvnafLQaOhnTlgaLUGLARQmRgkACKYyDzOnq4+3V2Prm1C3RvMzctW45Dwl
sIDTkc9gxqqSdKR4KPwPFRkOM7A05ksrLHB4Hxs3ECMiQKLnQZovAXX3lmkd97tYc50XtCQifNLR
E4JAar353+29eXJoDnUsmrTuPfy+p7KCMtYxt8+td+5MbENguV19DxemOF+rVbBywSHxAe5ZO/ov
rVZUZIRJrIY72kEBDXCP/R7yPe3EjbsKDiR4HtFrshLuKmPDba4Lhxc0KQwyhRx6pwEUKPaoibd2
OgQhcZ9bILfGwJTLgiFUTx0y0iQ169DMY+Egd5j358YBO0ATsHYOqcxDhk4DAyomgtxL+gsV7EgM
Gro/HpG03jnnasnqbX4hPISUH54YINOUkbu5w5y0N2lCc/rJTwk0KsVPZ4ydxv/JmQznNA20+TRb
f4sm6qt55/rcmvi1kxaofPBZXdEzatrYuLLN66SByOjBmOY5djJjz4PfuDY91OXWMMFcg2blSJel
3YxG3ddJLWkIsovzvLwsdflJq//VeOBv+TZaKhGaKO+S1Ipa5raL6WzauNPOfbbnoW8dCBu5JwsF
4pW4RTkQhbGMllkUdSLaTA+70f2ZTkOJfmc09+3cOhsnHm4jCmSYPLwEahRe0YW3A2dNMh/1Ig9H
N67m0+QmafE8mB+1+YXvAWk3BkeAugKkH9kTiLEp04cWHXDxcSxUJU0nKAapBb5mnXXz9fbQVq9Q
ucvw3KB/AK4/VNnUDcH8NptbAPLQ1vnSn60uBKgs9F/74aEUzwI95LfNKU7qesguzCk+fypKb6Fz
0yS601axN1syGlj/dzFPFVqGfHS+kD/tAfqvzZUOGoyKWEPFpis7IzUW2CyNv5eBxo7NQmdJIFW/
8zCsN4Q6lyZOFrB4SNbAZbi8oVma1ppNuybJIMhY+rExH6ZX0NI1fR3oEDy5PZX21hZB8ITNgfgU
YY3i8KcNKe18rNukpEv2YBV2cUgRqH40gfqK9IUAV5npU9RnpnFAwdOOuQCPs6e5c9Rk1RTbUkcf
p2OySGhWFzuLbgUut/1wKhkAThOIR0ElmEfm6Drgcinbe73ujJOfjsAhZwxZS7cfYoH7KgY/Orhr
2FydRcnKh44XDuiACvOVGosXppiUADoGuMSzvHmuuEGPop4ykHW5n0eN91GmmfldJSi7gxaY/qFb
kCPm3jDseA9bCwTCcywOyNGQ31rv4HcPN6R8zBp/bJPZrgEUT40mhs8/hY5XommzpkYshSdefTrs
7Xs1vn/bhAgC4YmjF229SC5N54sPNg0w5CSDzwLbCKVhAnd8HtEH6xwrUUZcX587FkMK8nx7o2zc
+XhRVvY92EX8q5hmGlkI78s2GQn51PqfoRKYeOudvLP9t66S93aUB9R0BrN10rxNUh5b1WvzQbc1
JBO+khosQPKvfk/Id/1u9bi9t6fsfzBq2JlBYU8U34l8HsEb7t9VtA0Yds/tKdw6auAIAdUKeiRB
WqpsnNYDA1VP/CbhZmGfJSlMEEORp3mk/d+3LW1OIvLL6PKFgDXQm5f7JJV1S5sag7LlQzs50LdH
o0uZP/bDT3A+fGnph87fCSFV4oO3vQnFEuR94PNBwkFZOA0JNcOSGi7IPDLYOSvygIgfhf0ymkPg
0PKQ1SfiVPGqbJ2Cnw0Odxk4JwTTYFO/g6oMvGyziHr/YdbpnYtGrQFJB5283J4atbz13+8E9AZp
I6Sr1IxKnxM/L31ceAyqQIEeohW1FSEc7ewAkPDXDjimIchFgC7KT7dNb60KOg3/37LiaoCrjhSp
U7VJ05OQLehpZFW0dNVRI2PMUn7Qef4Z2dmdE7W1w0FeBMZp+GxQ8VF2OOG1kVslaxPSVFEn6zBv
fhf+T5e+lP7z7RFuXY3vTKkMKANrGyFMzK0jLIGnoQhtg46PxJ1YaC1o/PUcKu989CjvHK2dMapp
l8nvrEbrWtzJU/NpQW/EbDwwzqKp+Er3sqybywhmfkRQ0A1HVeXycFVWMyyuFG2Sp0XA+Id2SRao
6JASjBHF00gfdbFztlSY+duedVeqT/hyIMtT1cYRaZnMHSqWLIYH+nqwTzROXQeGxe0QGrXzvS+d
LCDVoh1R/phOfZ63MfebGQxqC4Q93eLXMqIPvuN2fyKGpKcmZfJk4olPQVi44+huPRXopgUaHvB0
vJPW5QRJX09NMuGVSicfNEW0rs+ELmAzbrUMTG5ir3y8da+u4RYysiChBRpCsUcWRhetZskUn6dw
JwG7FdHhOvvn15VTu1A6WUWKX7dIFxvjp6r+Rp1zmn5wyg+leRxApkKyiJEj2euaUNus35YdqWs0
w6ylAwTslwMbWOPPOEQs6Rd2SKt75C0+9ZYf2gU5cHP4NFS/mBVB1nkSz5wOgf9xofezA8Qb+EEK
0E3kEEKvTj0d76BaF6bsDlQstebtXDBXpx5EdRaYox3cLVDu8ZT11pfSbfNSYwmIgO8N1Ium9JHI
hw7UeLwtXwBM34Wcr5OuvtogkV7TrIgKkey6nJncnjowLE+YGZnJYy4mBP3UgESe2SzgMjPpXY53
D8zSEz/1jjM/meVcHwtr8KHinJp7e2TdYVefg8sArLUeghMViGMP3BgqjbHEhnQyN04dD9Ls3Hh3
jRYuz5Y3R+iHr37evmxVfO5/tocPPTHU0pBFV9mzkCGb+4U0LNELA+p9QdsZd9kvmoMtNwNXLpvq
kE/ke9XEVTMFGskex3EMR7bg9de+Zkt+sHl2YiCAAUcxgQ7f7e/buidBdom2GES7aGVXDg5zNJCi
TQNLRjYChmf6odalc2BDCu2Mxhk/gBoTPaVSsw/a0HY7mRC1AfJtdrASwLiDSR1q1+ut8c5N7wnk
uknDWWIA7wg+malGzrEk2fANnCH1wwhZtCy0xNIArlGQk5QchB++BICzL0uTBTO6ou51u8u+sGaA
jjo2lHwAiRQbQwe8/QcNalLfbs/Ypn+P4jHOEvwoiCuuN+u7b3ZLPQOWQsc+Mue71pkAyk8BhoHb
O2aH+pPl3ucpaFrscFz2yIjVcul/5gvsg3hnVrZrlefeoFnXVpOJ+fpa3dOA4D8rLOEG/asx/mNH
eT7Rn1V5pQ87bv3bSx9z4gKU/0zZt0WQcO7yg+8GBume/D1P//qZwCmBHouD+GkVolZuU0473qBp
iiUFAXNNGnj5r3qXwXTPiPIWkQlwFafCa2EmGTDQ8qVLHzPIJUrBorI81fTV+uY5DxX8TYoGxhZO
qLbjLaxhxOVlhOgQBW8U11dch7qQ3OFo+plHPIc2KqA1+H10et5ZxOtUFiJB0C4jBwjkBQ735UZd
ZUwl9NR4YoB5p7J5QFs7QCH+XNSg8WCh5s0h1z+36c7Yrv28S7vr398dED2vRmaAAC9x3ftF3E3G
0faPpRdCIvL2CLfWEVlBqAIYFsg4dOXyqluLaE3W8KRzfMRO+ZCGmmPxsO6zPSX5jZOHQeGZx3WI
lA+gnJeDEpM2pCb4oJImEw9Fb0N3pgs84IK0DM8VZydWavdm2p5RLPl4e5gblRDYxssFDwcx6RW1
DU+XmU/FzBM/c0Hpy+BoeHruBmMNKbLJDic+t1HnliBW6jp6aCYgbMg8dmfIyrEz69u9HMeVM4G3
bNW8grwQQlfkwS4nI8Vt58yjzhNIUH7S3PLZlSDByb2frTOfG7s5edOO+7Lh4YGYCxm9FdmIeFn1
rh1TprQfW57Irjx4eR36LjvPY4I0usnnaIRrjUJMWJl91MxAP/4pIQCuXnwAWckC8Q/6E5XEgDX0
dYHqEzabO8CzBPwmpy48hxnB2s56X/vml6aUVxHdj+1SGSPG2i7fp6mEq/A7G+lvdADfLZ4IhTU+
oM8t1O0Z3D31fSftEIod8F900KecJrbHdbd10FAoAppw1QfFVFyu91Bxn1ce5YlYskCHUAUqsXK3
R3Fr2BD1WbO3UARGTHJppbJpNQ3I9SSgPzx2zAw63f+b2exk8O6wM8Ubd+MK1EABBgsK+mPlgbO5
bhXT4IuEpNqB6yzUJUloD3QIBCHCRWovbat1YcOrRzePbxvfuPshLQsyGlQYQMOvBuCoOrTe4jci
8dOX1v05ezseysY8IscDFnCAtUFwqsJfmKk3k74MItGBcjXBmLg8mvQx22tt3tgUF2aUSyC3h4E5
BsyIr1Zkfxxebs/S5s8bgGS9peJQLr/cDaKbrWEZFpFQawx1epirt8bAf2EEriek7lBhBqT40kin
ewVlfBLJAnoGnhdhiRL8uMfot7HgKOL+Y0XZbHzIQEY1wIqI7GDnDdxc7H9+W63q6IXsXayESMpa
xh7VQt36zc0fJP83m+qdHdVnyvSC0xF2lv5MoCaiAUnll0dW7RGvbL12b2BR9OyvgEA1da81IKYr
WxNHkwL9kCPDDAFMWQeFFtsIn9FluPZVHuF95q9S7onAbs/nSiT+H+vKtqNFU42cwvq8TKFlIcUI
NDmRWpRBKuL25luXXfEBnbd3HcxUSBmpwU8z2UXadrTD5nP12OIaPWqmnE424CZ0NFggClOPKuQG
H10jmw63rW+dL8jcAh0LOV/ADNaJeOelMc8DAtBsumQWz+ksYirLYJnbHStb7zZCJEC6VjQpQA2K
j6YZTTeYLusSXoAUiHEZtxaEHXQP3e7QXcg09Jyd5pyffXeIysWKHUc73R7pBnAKEAfIlnuABMNf
8ZRTbnpgnDCI6JLGyb4x8uikHoqf+mGGSKhL7kHgErBGi5zRDEwPTYjc4A/aAvJbkcXSeTHyvWTM
5twjwIHL6kKklCiHKU9d0k7Z0CUFsD0QTZQUVD/LTsJjHdXV9npnRJn5DBKGlmbILtE0kAij3ZnM
T5b4QbJnQz8be+CpvSEpLgLJS1OjwOwlWs8Caxygq+ImtdnuHZqt87nGhv+bOtUNo7pWwhfvkj4N
7ObFJ0vQm1+b3Wtofb2uZ48AC4BcESSHlNdN6szOB/SMJ4iSgn4wD1l+5ikNOsM+gKLu9g7dHtQ/
xpQNWtQttDsyGGvc377/LSOvqFpbSB7fNrN14azFatuCl7UiyC+P/MShWOtNc59wxEd681M6XyWg
guN01KsXM7uv2q+3DV6f/hVguSZKwPYMmXc1nC8suZhOprXw2nlYjE3UOTzgfr4SF/j6qXooB350
oNnhAGkz7MShV1tyNe76UFYCiQL6hJThkjnLCjRhsYT6r3DoShAyddL80zlFXtXEVPoG3EnrSug6
62dHX1wXCYvhGTzH58GNvfRoaPcWlVG+h1zdGNKFNcWToJU2gBfPYcDpJUY6hKNdBNxc9gKQTTMI
dvy1vwp4G2XmvMZPy9QnLOEa8jDe6PKQevxuynQtQAwGYnSrtA85As1TjTaSo6mZaK6ggxWLGfTE
UuMBUjxjlK/V9ttbavPTgCZbo/61U0Y5Kj4nXZXLlCV5aFe/xPLi7tHqX538dUXfWVDmeKboFLNK
WOgKxJOsiS3cl9QJxk5/tHa74tepvLhnLq2p/tvAnUwMHaxRlqN8oJ/tEipUxA+rljzqrQwEsot9
mQe4HbhnnG7P5pVnqlhXFhp9aQsaYD2WOFraBrm7pGHhsT24wLom6hgB3Vr1xpC7NJx1Td+5GqCh
pUSmGCOpjws7lc5JaiNIsmqU/va66q/TsxgSnnmILLpwO5BMvDRmsRly0lPFE2d270TOf3niEx+N
A6vCMouEZxy6eezXmtuBl2Zyez6v00Sr9VUvHkrdCPFUBEYzo/uhFpjQ3M4Ds/1tD3bU2v1L7rTJ
VGqP0rPv8jF7Bqx+52BcvSFvllFlWJW7r9n8lratDafKeNJz/dg3Xaz9EJ1/lGZxvj3GrRMIUI0B
UQjoT6A17nKCy1zMdBFIhOhUDFHGiRXmRAAmgWrizpiutyfOlo/HF+UTtDqo1Qk5zNJGGz1P6EKX
cPI4hEfd3t4Z0J4V63JAbaM5si9cnkwmegkDzqPbE7axJZGeRM2NgN0JoKM3tMO7/a9R6uJ983iS
v4AzHhrcJBjpsfA/zLkVumk88ZjUIH76fNvumwzt5bmDXWzElckSzPaecpNNve2VRlcglhEmsDI5
3F5ngsNU6BAfq6hhohrtliGtqjEawXKMZn4yn9AYAe9A0lcAdzXwgAj2bNn5dBCN/rI0pTjNbGjD
UR/ruNZ4zFMdXpGtP7d2lj9Ws2cdPESKhzG1ZVwIYgSap+1xH65ffj0yHHAUXN1r7MyycEksmiOF
YolDKfKDaVhx20eAxPXR0IPV3hz2lKaub7F1Nv9n84qW30pHHxs/E4n2pX6tvvufh6BGzLDjT2xt
RhTkQXftY3AIWS43o4Mmh4rUDGmPxQe0XYcGRL/ofCc2eMvYqRO4au2gKxk08ES9JbVGtBRYDAEu
AnQt0S/T3IVAYxtA2yB5dOxZGbka1AS8MdKzNsyy5SlfyqAftZAUP0GPj71iBHUbMmR7K/qBjWd0
FRw1xr/e3sTX1xqq1vBA4D4CFnOFWq2smqG0X4ukrj6BqSF7Ta2P1NiRWrt+8mEEHgnKJASS4qrI
J+AK0+ITZOTM9CPvl4eykOGQ23fIOEd+viOKeX1/whgYwoFAX8knVCREk/rNMlUC6TkoKpsVP+ll
CtdqT2p40wzKhGhKXYs/anEk73FAzU4XSV+QLlpaUqDgY+knNMnvCXltTh/iWNTWgbVEwu5yzwor
FShDGCLpzLvC16OpOeUjDWj2Jet3Jm/r4KPigzZoAuortC1cmioKzrNy9kQyFNqvGtCwlSR3DHQB
aIeBTLnOvuhQSbm9BzeNoviDJiQgp9Exdmm0XdoMLQ7ICXnDMU1BYyOLoHgx2tCCD1N7x2r4ddvg
NZYIuRK8rP+1CDGKS4v6AoFFrXGxIY/GmWrRFyu04zmuIkgaRG04hSLoD+JofSJherhte2sx35tW
XMJ0dHtWLxoWU0u1T47Pf+RGHzEB7gKvHptDnVlkp8C1adJHEmy975ATV0YrPJ415Zqf4dXZPlBc
4b2BnoxjVu+JiG/4Z/ANV25YnECEhOr+sQvfQNkQSZF5+g7tITss7disQKfnnHPixFx/9oWz48Wo
zBm4UmAUpTL4frhf4NJcribLOhTRirxLHNBefeev7ev8Wn5IQTviHaZw/mpqkSfPt5dx6x0BeBLR
LxxvD4n6S5skN3vLaHmXAHUBsE0fGcO32xa2ToWLKxP8AUidAw9xaaEWWdvYxtTB1X0um+9Td6Lo
jfDzg9FYB8hEQF1tL8m09QSjTxwoJliFZ7NupHeOFNGq0p6FhbxZ5kBcvGyHo/FMfRF5mfUZIePO
wu2ZU97iLqODl6Z2l+jdHKRQZZbcjPWq+SGsR8O8h67NzuO/aRCl1VWDaO3PVgzSrPW0gRkdqlLO
EmekIvDaSHWsmqY++ePUH9oedbG0gmLX7cXcei3gIa6JGtRWEVwrMws64w5ESZjZblgd0ryLM6+s
ozbbZWfY2plr0xUUkeGAuCoSTeZ8mkVa9AmdW34AMwro7zO8GrcHtOU3vLeyfsW7rWIZi1HpYP5K
XJoGRekc7Pw5y14h3LKzZpuG8Miu2K6VdXr9+ztDbi8dv0+HPhE6D00tjyz5Whhfen/P0Ma8gaQI
/JhoGMX2V735gvmi6r1cJmZdLge9GponL82qP06aQT4HKEbIMAKRRd5aUd4NB1oYY55J2ie451+B
AUqWvIh1J995Ujf2G5JyaxOcCSoX5HMvZ62mUAm2mNcnsmgClNUDzJoFFrjbm2DjYQEGGJ220I/B
ZlBbSKVup7Nf1EOSu7kZakNThmzsfkvAK+MaTYhgj3H3aKU2R4bEGby3NT3lK3dUVdamAakW2Cz+
6vMPVv2kFZ9vD2tjy+ERQW2XoJNrBfJfTt7M3G4iALwlnY5CGB0dM9IY8KND5TlRB0jazjRu7DwL
IA+E+6jGOlB+vrQH+JA/m7kzJE3n83ju3eWss9Y83B7V1mLhDDnAfa19yKr8jJMuXupW44As0RIa
qXhoFye0ng0OMg66R2a2FZOv9EguwlqgM9EtdjmmDrQ+eVY4IzSbjOkp70Fi5WvCTNCNCYkyxLNh
zv0R9GOaGVO9MO+k6cpYVK25c1FtDRs1KXQ4w/nBkVBOArdL1Lm9ckyM3m2OtgZcvDCmyO2bF9Ot
PszY3jvP2kZWHhA75OLQ6o2eMlPtXvM71nW+rcnEXQq8nUCoRgIU/bHPqh61TtY+DX2jR/AttCe8
N+y+zkAQMupoGtE9rdr5nA0/4uJrlKdHQzJpkqMrk6nXWWS1aX+Qrg8J+NpvoqmyirsBzNVQQuyG
O0Nme8iijTcXqCI4E8Bbo1lLfXN93hdtXddj0uCh9QT57nWPkLwPl/73wpdTnoIw9PZG3xzwO4vr
399dsWjE9DMCpCvaj7tjK7/x1yoVp7WTygom72HOv9y2t3FdIO2K7mtkBVHpVR/cFh0HTeq2U7L4
P4wmGf03TTeUA3fGtXHzgZAO2Ue07Gz03FmedBxR+lNSLjwewFyDqtxdY3y9PZoNKyjlgk0RkHLk
BtW4lgB3J6g5zolwvAdLQ69xZtOD1nf+zn20cevhtbWRIgGDjIfI73KZ9LHPlkYOS1JKF+KFrdeB
cMzkO47XtZUVauBj9+HVxb/KPcTdceb+4MhEK1oANEVg78HJricMFoCnRfCK1hTkMi7HwfNMy7IU
262b+cHn6IzwvDLU+J6K+MaVuhqCDwRYAXw7XTFUwS2VxtSPiT4/alb+wNv2yV3K57XQZwZs+dbk
f6fjz2Hck8G63uCoUq1xCKSwkThT40e7oKad0m5Kpp+Ff5BAPQ2RYe08glvTuHYTrQISWDBHObVW
JnMDbbVTImYe1aRHE3Mb9uT37d29sR0AxEeRBDIAYDlUdT46qZlelnVLomcfGIOK0vLXbQPX1x22
AjpV8OtgY0OYcbkbDClL4TaZngivHQ+s1G3kUNzpI9B9UVPrMmLglj1Mo1M//7lhgqwmojeg7vDw
XBr2Oseg1VLogPqTQMwx2LTdRQNPZFhIYBNov3N8N9YL9V+sFPphkelUO8AKklajLfMl4dMQ6OPJ
rWQwzcfbg7p+vJGMAhwUjb6ItXHDXg6qQooKd0K9JO18qru/cssOK/3DmtJ32h1TG5t8pdCC22d5
2OSqfv0M7YbR8sWCTg0ST1Q+L6Mbjb1z9LTlfHtUG5vQhvga0s+YQNe2FZcE+WBBCl3qCRQ1/dAb
9DwSgrOdd39jgVCfQ5s0ziyC+qv+V48aAEVNepLVY9jQZMl46JU7s7Zu58s894qAN+HjoALioZat
LFAhtB70y3rC68O8fNAqEhZg187to2XJsK/Tg6n/uD17GwsFkjMXh3fFPSGzc2kSWPC0qhxNT4bJ
yeOyq6tQK8clqEBl21e+vrNYG1sQJVUdASEQCLh+lXOVGty2ucuNpH4SThNyz4tTUNkBzzQ1e0wf
W7ZAxgOF9jUcMFVQDAhtfdalrpEgE18UU9RNRVhU+Qdm3o+fbs/iNW8MCD9AdmAAXu6jmPumIv7O
S7JmYygF7cyEQYQ0nR5zLTvQUQSuoEem/zV3kAzPQBBjxHbTPlKZHvS8OSwjOw+58cQyGeup/+X2
R21cnu+/yVZ20+CgebadmJlUrDgsRTSlsebegTezJq+D3e8ckI1k5ZpeQ3YNSUOsrtqjOeVkQVm3
0hPNPdGsDlLrpRA0mnns1U+V9ooiLzo149tj3Dj8eB7AropLbUVhr8f23bwXrbBB89sYSV/PeTB6
ckLLbLqnZ7Wxky6srIfonRWvtqW3dKWRrONqHXRuGX3QiCXMzDmwyh3Cty1rSKhjHk1EPiAmubRW
I+WVV1waSWdAyZyFZvqItuAJXJPdzg7ZOPxrXAVRUyRe4QUps2c6FdNBUGwkIOo8OKWsgpyXMhhs
QFgbupfO3tiPSJ2YuG1AF7tSjF+OiztjMzpzaiT+2EWpmz2Br6N0Xgz53dCyR21Mbm+NjcAR/iN6
iqApjM4leFyX9kbhVbShQE2YSKhx+bK0v62mDxtI7TrOYWq1mKR/DW314Ff+g0yn4479jdsc/isS
uXhs4TGrT0bp9dQlGcf5q3/NZfZlNknMa/2s9e4d86xgBgypEtYRnlNcGvoP6LmHmSvPvE08T3st
4vyBPaPj/PZnXfd44trFnKxsWlBPw/pfTstAZc25h+RB24vIorBpfxQkgQgxJd9KaBsi9U9QqKr+
HvwgQ+uEAEybvkq2BJ3+dzHa4IhkUervfdjWBYIPA8gX0EKoQKvrBRlqJwNkDPOF4GUWWVBmc1QW
LPC84bDyxM82CF7ofOwGe2etNq4RyNQBfgOfD265ijU0+EjtnoxmMgxQpZeaBGWzpe1VObaOGxqy
QAoFspe1ifRy5sfRMRrAl8zE5p+nsYwciNwLQAFA4324vcgbV8j6+wCGAxt2fRd3JZTbiVWbSQMR
y6rOIqBdQPWTBQXIdxj5V9bgJRNIXvsIdi/HVWeTBb4TLFxdEi/mDsKaDK2w8TRpJJiQsvitjXnz
556E5yL0APchAERINV8aLVy3yj1vNgGq+Ow0XgR4NGTBH8d+OLrNXtbnmuIDhwZLtrrPa7yjUpHY
Ih/6LHXNxNCWQwti7QEcMm5mHRZ9jkCkEKYuO7nFU1b88Fl5N4y/mHEaLVCQzOPOAd7aRUiMgJoA
8TeaT5XZntzR4Iu5mAmZz373ZZQvpfdpbk63d9CmFRspCw9N+HhxlOk15Ox7U6+ZiV7Sj4acHi1R
t0eH9H+lvrsHVrnGvGN6184mUO6hLnHVsjW7Zd1WuLGSukPmWxwhawNEeOx01d2kd5+y4rmRP5l/
6AeoiPn6waR9RGsP/+9FHt/r1NwYO06ovUYTOlIDlvJwLM04gYeX2klbH/0J0lDo53CmF/BY3Z7j
6+YR4MTeG1ImOUsdq6HQs09a+14bgVDJqmgeNIhZTg9WU32ayTN4TQR0Ckz/APDj57rTdsiO1yde
CTlA4gJHA+8yohs18Cw9uTDQKdjJ0qTZoehbeUpLoYfQr8/i28PduGTfm1LBo4aoCp2Xk53Urf6g
TfSlAovibRNbK7f2pgDvB/gm4k7lUrDBiloXtp3oTe88dyZKvPXYaudpmsfY3q8CbNnDEiKThKgQ
/aWKvaaG/uGI05PIuTkIp49c75U5dpT1O4Wurbl7b2j9kHceqDHoVYn7AHPHwRDTFMFIdtylrY2A
ow6sJG44NBGsX/DOAhkElZPZOQmKQTz/6HuATe8Al7aOOQoA/9hQpmueO+bptXBgYDrMLMy7s69V
90baxbN+ZiawxAt78mk0TB99R94N4gMbXkc9Fmh6+fOd8v5TlAnVZyKLGugJvJD00JpduE5q4bOD
v/fqb04sHik48jYyWGrKfna6GTEjJpZScIE1IIJ6NcudvOyWr4tE9kqRjhoJuCmUK8t3OQcBgOck
ad1TGlRGBz+TOUhtekJGbWplD6Yhn6VdexRo9+JspWhJaQePPRA732sz2DoWqPbhEKL+tgq9Xu4l
x2+stpGpk0zDsRnuZffgvO5u2D0jyjsI5rp05qA7TFrTDrzlPs0/0rQM/936vRuMkrIoBmDsdOk7
iahYUJffbTAmSm3Hm9ncJO+MKEksZNLqohKYMbc+mtOpyJ9ltRNWbl0h7xdFOeDtkDVZLjAOzFVn
/xzJHoXO1oJgxUG/Dq5odCsrr1nqA2Kj+8JNcv+nMBbAQb8t1oCo9fcfH10UUt6udxBnIjV8ubtS
kGXJwm5gJwd1Vdc0UBH3U3Foq4JDW4XvjWsrubNmS1GLQqsnkHzKDvBY14sSCjXJqH8zuyqwvSdv
vG+65olCEd4FGW41ux8L91i6Qe14J9Kf5StkoYrh0OyRPG9Msg8K7jfvBEovaopwsNulbMD5lqSI
3ur2WRMplIug9bLX67GxXS4MKcdrEANh8LqxXVyoLhTQJGr/3PXARkHSBhgiZNrVEnqFAr6+pOs6
mhBmLpFWB+Ysff4Xm+WdEWXXOyueNM+4mwjIFXsPXn0P6pTxj7vLQSYMTA0ytqiKA5GiWAFDck9S
Nrjr8UWZPsD5BXf5zpO1VbICCABRiI6KCyDda9T37omWrM+dGbmOhNNyfhid9FUDf1kkOcBeHm30
/yPtzHbjVpJu/UQEOA+3rEkSS7LkQfb2DeGR8zzz6f8v3ef8rWLxFOF9+qLRgBuKymRkZGTEirXg
0HegGeS1VN4rvW2fkjmBbBxM1pY450q44l2JiARoGEDZ1uIIaqB1p6JPrRfF+WQZyAyZx2qzUbZq
hGI4EEhZEBiJf3+z3CkaxqGyWouS+z18T5rq+c3z33sHAwf/a2K5ji4oE6XAhKNRYQuVb135pUuZ
fVE2IOxrx/atocWnC5VwZJimsl60+p8ktPdz/ynoXvpuqw28ZWeZB0g+Ux1dh53mfh6MD1kwPZVR
9KuXNxLSrY+zCPZGbqd97RcWHs9o6+g2oe2G4e/bn2fDyDKPiIYh9ZWitF5imVYz48d99JD5+9tG
xJZcvoCofdIA5gFECwd3vnQzq2t9M50cypKWIR+Ie+rOTCbtUBezs4uY2gijILwL7XarHrqIsEIM
mWkQgSCmZQ/HxuJaCc1UTfAJ1ctLKwG15hfHIGznjeWtW7Fk3ieEJgoll8uTk8bvrKRWvWZox5Ma
mb/NPNqUP1h8qf+sBdY8YYFxeHXh32MSz12rd4i81EBy3LqN5+dcrqdnHfjOAcVHdGoz4xCU6AOU
fpOcpSId3HgEGxiOSHoRorWHktlUF2GqLdDM8t3xf34dlDg2BRwHoNvlHtjRONeVOqheCCNsbamu
GjqnxHTuByXfZ6nnG9m3Luq8hjEH+5RXFnXP1zo72SiGFtZGrr6ozf35MUAOcDSE6OjELk6OJMlx
Bo8dmkbBrmu+OdAi1cXJn5C+TjZMrX17KCkAcnPD0pVZrDsMZqMBmq94jWR0d5BqQdWQjOXGs+7P
+M2bE/RnRdTFxMwbRUBYpy63N83rMuu7ABfLUvWumFX9bvDD/s4Y2d7IzuX3MyKI+8IOPhc+39kI
B/lEcexe95OPUA509509jEzjMu6otFV1HNU52NVDzxwBf9mNa79xoaCR9nabqsdp8CGQ8mn823Yh
7R1tNu96ozTcPK+UPUM/r4aWZPdhr/hsq/yl6Ub9mHRZePirwPFn2YCHYH0hM6S9uDi/lVUk/TDr
qlf5cXjX2bLv6WWZ/NDD5p8h6+07U6nt/ZjW2kZYXESs/xi2mGChFy1eWAsPChNHK9rAUb1ZMo+1
Xz7lYX4sm/qdJU93WgDPX6psNDjXPIlcgnogwmdkIIv3iRR19RjqqeaFVJzdIHoYG2jabu/nMr/5
sy6QqBSJqEAojB1d+lEFAT6hmnu+y09Tc6xO4Wvzj8MEoO8i9v19U1N1WX+7MrhYVdvKSqf6GIy1
0Q2yg/JdgkTvm/mBGX/tW/AcaPuOV/JxY53izy7Pi0NPGno2kTAuK7h6mVhK3Vu0of3nPtyn76Bt
Ovf6EU0T5ck4Mav3zAjEhtG1Lwi5AYkq2bBCLLzc3CbXIc6nYeA1XbcDkR9HeyA1hvwZluHxgTlP
2DOL15iZ+TT+zcTchnlxzVytmduHlwvwLhK6S/Nj4SM8NviqJ0H7fspivf7sp5U173Sb9C4ryuHY
y+Z8mG2l+VEHYlQzsIqHItDtPWM9H3JJgTNNaZPDEOX1uanHD7d/4doNxnww+lAaAA/i2OUPjByJ
sVQp1jyltOf3RdZ0B1UDsFJoTL/eNrV2fv9r6mqAL5mm3NHSQPNm7WAi22Hq947qu11a3JMUnNVi
69uLg3O1+f+7NqbCLtc28Dyt1YS1dXr5MFX945TJRwQOnpgyPMbInwKJULQUeMC0C4dqV+ff/sWK
RQsdcnTqs8unHo1I0JZapKEqaxduWzVfSlneq9b8tTRB8cZzcMqjLfKVtWvf4o2MdBVJL8z1i3vJ
lP1RCmJkLiPtIRntk28EO31Sn5z5Z/s5eKlaba+Nj4FVevQk9jM/pLKG0wSB0/bxW3EvzjuXsOBn
gUdpkSD5gePn4YyoqJVlx8j46DeSV0XmLjqk/dPUya5ayg9y+S4w7+rsvZn7z4H9leb8xtWxknyQ
dUIWxTdg9H45YxBaQZNq+qB4fvHElyb8+CCNEBAKfiVOtOV3K4ceawzCAvgh7jji39+84MCAVUPp
C61K+LcMZTxm+XSyy+TzgHKHOlCELPdRmzJE1yF06FlWAKoveBnr5jnK24O0KdW+dsUgpfQfcJUq
ek2Xv6ifzDArJAQlmX95ndVPoe67fpp9cPrsYEypW4924DrBeN9qn9Vc2YiCa7sPy50QIBbIuKVc
Q5eYJmwP5GO9JB2z6UFpkkPO7Ok0vCpbxPkiCViceepV/9cW2LjLlWp1wZOlxpbSPEyvbe4Ouut8
Ns9m+0AT+PbxXs4MiosUEWAya0vwHzBYe2ks5tPbaZmonq71Lr3DnaMGbvjzJa4/FlLmDmbwaLbT
bmrDXd0fKv9l0tPd7d+wcr8xOEh+oEBSK4hHL38ChFxxoncOByyw2z3jqP7OsdKtHtZyFP3PSg3B
2UEJUqQpi3tM1cdItoOIR1sPcU7wnabaRw0FcbOmCqmFD8VYe72/79vkXqYSyfxt1c3Hsix/ow93
cohA6QAMLfhJgXw3ztm9UoanvpLv40DfOH7X14xIohAGYTgPLP0Sb5PqJS2JpEFYtO4GXl2HKvgU
tYcGtSZ/HwXWr9sfYMUcuSj1X2BgQiJq4QOaGUtKPfLIAs3m7IbJqdzauKtR3Ih6pkLaeuICH7b0
FldyOKIpPQaH6MpXX2amihPmhDoGHNPAodz6PfPLXebsHSN+7LoH03qN5x9p9VMPDkqmZW7Sbsl9
/T9+gYDWMm90zY9mI9+KWs+keqhGx7tmhlW39M+d7P+e7O+Z8juU4g/BYNxbUvPLj1Tu+XzXj/3G
Gbw+72IfxDQDaFjobsX5eBNrxzDNAwYRVM/8RA36ACuGOmXHLlZ3nWPcVcnLtPX+WQmmlyYXIQZW
hiDrMx5AhtR1+yjRgPrNs/ZebePhYE9WttfRdfvZ6F12rFMtBcEa2S4zo/Ldbde7vlwvf8jinili
24wI6qrnSLEE3DisnidnTo963csvt02tBABsWbxyRKZI53exaFNC2LkAKOLVoX6MdR0qZz16jZ09
LMPQ0b+LnBdDgzVlPJR+sTMLmFLc+bU1oU55l41He/xhCS2RHePAPPjdwt4UDLy+dS9/4WI3giBM
2rpVEfgt/J86opxBe9ScHm1qFz6AhzL9AHLoGMmf0RLMsjPpX6A8RbyzOuVwe7OWkC6i5eVPWVy3
cw1eaGYzvc7aWR/66ajIO7SUh57p612GwFe8UZZcchH8x6IjgEF/BkO1xecJy9RpgQKqnqw1sDYN
78zBnYdzXdpubCj3qv2ziuHoLU5g3lGRPtbKxymqTm1okZYep8Drkp0dbPyqJbfNn19FxgWgU1Rh
6JpcHs5KLauCoUeNx1efflSnqDnkQY8a2jQ/1r4mvZuNOHJbyDHex33jEMBy+RC0CrRp9GshAfmH
MiXsHlAx7qoiTPeRY/d3odN84//kOTybn4HIflFaK3loaQW8FImaMReXdvsRKNpOn7Ppvu8a5V8E
HVBI6Ngy6Qvl8uI2FFe+2TMFIkogQ+9SH5xeCsWB0FsvpF1hm8+aE6CzW8iK4zJxtSWAuHbnwEaK
bR62lFAX/iWEH1Rtxr7Z6/uq3oWa6dpl5IY5kpjorTpZsJHCLUUgxKdkqEZMhPM5KUYs8gzTkiy/
CnPNy8yuc/Nerj+MvV3suygNfwBEm86a3qNDFTVJfmcUsHyXs3YOEqW+U9NoYjYhcL4NZavsAjhq
fzkQOrl5WoVnqfK1jfO3Egm4+qnaoFqB7yw5BVGKT+NK6TVPDuZTpas9+N5OBV2RdDs18oe/Ljcy
Q4B3Q08MuyBZ9qWX52OvxF3bg2Vqv6hw/RXV37sbAQPBbUgcBOZm8bn7KKj1IB10z88bNy6qfWUj
KUHXLfJ30B/cpYm7BZEWf/IyjRZSI2KkTujygfK5XFORFb1VtrHuzVB03GWaHD+mXa0hCmsrO7mL
4wNtv/L493GTq1xlwNOieEuP4NKqSRBr9TQyvHouvpiBfl9p4Uc/cu7mrntX9V4QjKdmjh50fwto
tHKieKfK1IxhyeBIL9x7dHKnMnpb95xade5bHUmXmBltYDGjeYwSCWZWJFR/1TBtbXxcEQMXOy2u
VYZDBOadp/Llmn3L7GyfF6uH3qabIEMfVq/1tHF9X78SIDLilQLHmKhm/tFHepMl2aVCIYo+hpfU
EvpxE4x+jlRtTd+tbaKGdins/zgNVDGXSxkzqYjjyTA8ue29Qdd2Vvht9O/DIDyUk0+pdv6w4TBi
c5abx5uSuhpvS1BAi+yvlxSza0vb8MZgH7wXTRbijuxCgN9ObpXt6q+/sy3ugJWjQQbEiL2Y/hNv
jMtVcis0TJhkpudEn/IMqpFTNPenKch2eTJu9BjWbFG6BD8lpMhptF/aQnQp6GgimZ7VofhtSgel
UnaOLZ20PIPF5cvGdop7a7Gdf/I7xskoRjOJemmuU5pKauHc9lrpUZ8fjPaQR6ei0GBJTOja2mfa
7iBWd7fNXrsNbUh2FJV1gDpUiC+t1pUd0eD3LS/zh0OQK/2uN3gvOCa83uOwN7UMeFM9bsFQr88E
ZgUxA2kTxHtL3sLGCeeC96rtqTXq0aUS39VJHNzfXtsSQc29eWllEVgmSVflQs8hsK7CL1qQuLMS
vecQ7n27OGqNv6+k6nn4rDE35YReA5lfH/7s4+hQbg1mXPsSv4SYTkUK0gtq4pfbbElVLMmw3Htl
JR+y6JGSdzl1LtgJ2pAbn1QE6ktHurS1aNX4TlP1JneFl4fx82yDc/HNgwYDXTpvBZ2VZFvYEvBX
cW9Qd7tcVzoOemXUSJIrYkulPvoWJc2IDiWakF1QJ7u8qNWHIDOR6IPS4tGskuHz7a+85koaaRjV
LSRJwfRc/oQxKSa/Hxrbk8LeduW2HVyt1LemNVZXKrAnMDFwI1N6ujTTDIEuz3lne0H8YSxLN8wM
N9XeZVXOhG52iv2KyGczO/Lj9vLWviZFH4pp1BuulWRUxsu6MmCHiyqrwFeM4wtE2I9WOEK2aw5b
w5Jr5pgrZK6COXVKhosolEiNk/fJbP+5ESXp3VB/jUIeL8pWEWXts701tLh6nVErpqqa0EHOSmB7
L7G9pcGzZWHxxYwomjowQzbyZ57qvE5bDD1roZO2ElRD9EQBIQj7b+71sRtqXWpl2xul2fV/9i/d
O22GGPIIGPu2D1zXWQQRlMDt4whce4uPkmeJkY2dZHtO8Y+fu2TSXbBPp8MOQbzB2IANrW0bLk4m
RvSk0bwIH5Fds2lMkXlZ4rc7vfDrXalUWxQr15mXYCjUyXMhtBOMTZebhyYHch91Y3m59KlgxH1C
UDedNpayZWSxb2Xi+DDTtJYXqyHM5rJbKo//30aWjqx1ucDhsZI02KnlEyC6fbQF4FhZCakWL0C8
jRf9Eu7gKDzd1SmUvSkK7kAoeVGV7Cq93nC0FZf+w9HOhA9PnqtUtVaZF4ukTPbMKNqDrX1XBudE
39ep/nlOUURvxg085kq4gfmP6TtorgRMf5G1TvmczURs2Sutk2l8tHaFJlRTNmoha7snZiJNimew
Ti+fNrkcjN2UzbJH7tzf2VG6T6TcOoKPc28f1DVDwF4gXmH+kord4jq0AkmWW5X9i43iaw0pfB46
z309nP6FGUG0ia6beLgsIg8NT1MtfMxoCZzk1mMYf+iMT7dtrLkC9w5EZ7Dt8aBf2AjLBIEHp5G9
rGpd1E/yvj/05a8+/yyYPTYWtJIeEdgQHxEckKRICzfIeRTZ9EFlL3hq/ce2KvaVaVKse9hSPFgJ
bpD30R0UYYd6ivDHNzE7VoNZZkhW9iTzu+7/Hoq/LkfAFvzm74uFvvn7jaImejjw9+fpyS6+/bu/
T54lCkKk7cvilzYqcWpWICs7u2oImnHiJk59d/vTr3kx9S3BXc6wH3J6l4uojCysS6aDkbv4laIW
OILeUPKNvGb1k78xsojNvqFIwHlUVtJHB8fv3+HHgRF+0+SvxbBVQVsLM29XtIjRahMESd/Kstf2
zUlTv+UwniRmsjekDUdeOzWEaMbaDSHmYS/8S5tMHTIkDAHFL1y/eR3n9zomzWO2VbtYdWWiDLcC
xV15Sf/gtwEP18YhVjd0BGfXRP72th+s7ZoBSx/EjbzUqK9d+oFuDAoi5DhznmXf1FZ/L0/VAxqV
abCF7V61RISmtgk4iRhwaSmUjNkKaXx6pnbMdNeoeI66xaaW79rXEdGZdjw0XDSmLs3YYOfCjMzH
Mxgz755a5SBRI1Z6xI7ArA9btPlr54huONhP3tZQXy6iWgnxR6FRQvAsX3oX06nm/8PEyD+3v9Jy
Dku8cgWgl9uG1BB8wSJSZzEwIsOKRIe/eswDiEcSY0Jv1z62xoPpdG4bBa5Sd+/bIjiPSN5tKj+u
7SsyfQ48MiCLKPpe7quvBk5UK4niTW3r6t1rYT87CaamU23ui/Tl9oK3rC2cZTZLEwKZDIRpFrq1
Xh6aQGb8wUIE8jhL06FqtS2ZhbVgRUkGmnBRmQHKdrlAOU/SWmkN0hT/pEfITQ79SXV+Qb+y6/Xx
+9+vD+ZKHtR/6FKXZNrMqya9ngAhGko+4+h4HTUYW/ASVC4YTNcAlH7b4uryBAWogKMDmFqk/GYc
aMpY4KgQp7pqlsDEUbladkfVmSRzCzWxdiyA7BIhuSjJZhffzzbjmVZho3hl9L40H6AaMbboTFba
xKQTb2wsTno2R4VjJPSpRjJ/8F4cPx0uso+DouwnXUUY645+WB/9aLt/sZci9yOfMZA5Wd7Q3Kid
2gy1Isp4aPPBD/xjQAUVYi3SzePt77a2kxD/M0BAdUA8DC/dUgl7rZsCbCGwjTSO8YpQ+K5t/pIf
70+AAepAcVCF2OgqaRLzd1OidDT9ihetc+FrQp1ji+xq7QrAGehUgmqmICh89E3mRB2ykkhEFW+A
5WpIToE0ubX9PI8bb8KVaxOxQMHdRTEeSoOFr+co7Um6eAuMkK25I+26O7VotqhaV1YjwoQoFlEx
YsTjcjWzrkxjgU6EZ3fZeAg0vTlos+JCzrkP7FLaiIgrfsDbhuIiyqiCZXnh7cVQGFo4kEvp8YfY
epyb9+V8+mtXw4QgeyQI0mZYHFqfB1Pnd9zQKXAyQYj3mE9NDwVss/F91tfyX0OLtYyoV5UVi/XM
8ncXeWX4MhkbSfqqCToxomiok94uLsyWnrcaibVMcw7J5wP3l5tvbdiqn8F4B/EK7QMwOpcekEmR
FIVDqHia4rePGTN093RNP9/+KqtuxjOdjgFhgHmiSyMD8y1GopSKl0JJtS99AyY13fDv2jlsfkYO
0Nrb9tbiqsg2bcZ6/jyiFgbnxhmMossVT56r7n5AOHGvG1W8o9QjUyuSwoMVZcZJSSocvY8Zq1DU
co+Y1RYCam3lot4sUxmD3mbp8q0TkfNIMSlHEbuB+tg4/mufI8nSvd9YskheFuV0ng7I6ICeBFdq
LJIbdUDfNJ8qxZuP9XluHlpkL1P3lHwkZdwS7xBh4cqWeJmKpjZ4koVnjrQOemvAFsgv1yjv/IkE
I1FcqyyPuv7p9spW8iiBKAC9yOC0SgP20nnKYJggOuFbFpmX5Z5kA8k1v85dube1126L62HdGs0t
orsKNlD8+5v4rtCyrsKapdXcwNlhpCO5039W9V4x3dvrWnMNLqn/tbQ4eW0bE/wzLPVCWel7mX0d
jGFn5v8iirwxs0x608GJYmkgaWrsz71Z7+TwW+ZsBHbxU5f+8NbGIuoG4zAkTS/8wbVPRXnqrMNT
O++6n0O6sZo1zyPlROuW8XYO1eLzIO5T9XCjkEpopbq3mzk/6FZU35Oidrs8K4N3cxtu3ZJXywMj
SbYJdhYsDf3Ahbs3USxbMRgIT51nV/WD+yHov7TdcXSc+14v3Wj+OSTh6233uIr+lJlEWCbHADIH
SP/SEeU60vu6VyVPyop3UnUfy9l7x2g2mA+u+0XCDFhYgRwRD87lkyEtM8lBH8xLs2qvOB/NnzrC
nsxJMXoXHLuouh/zjWLqysq4CmjkMrDEWM3yvQ6ZNEMNuhyeYd9y4+bU9rPrDBsuuWVkcQNMBP++
StTwjDhMGB1gD9LsL3/9hS7Wsdg63+9VLTMwEZqNa1Kl4wSXG2nG1fUsHspv9mrhelLl8KgbpvBs
PuTH+q/vDP46oBKhHE0+RhPl0sf6KOXPW3yJIX+ipu8anx3rn3Q8BuNDW/wOsmln93/v1jwCACjR
i6LUsBw8qUyohtpsDs/TAPrZqV0mfHdjvxEmrmKrWBh1JTFXwg+XF7F1CEJaQa0Znsmxd5KcgPlo
XCV7mPrft33gKh5dGlo+o+TcNqVGhSO7j30ev5+z6OybJwYPd/IWwuvao6kECfpyCk+s6erShf22
MGsjO0ccm4oOXgpn3V/fFvzht0bEj3hz/fWNToFkxogU+g+ygwWpOWbZXx9OrDANK9JayKiWjQF/
glCzj/XsPNvf9LGBNPgh3xqQv0ZViKW8MbJYStuHCeVCLTtbMJOG2XDoM2tfl8kX+I0enThT3MGv
XbVD/3YChajVjBiW1Rmc4m6sS4aRtsoXax/QFO9fXRMl12UlNAzbYuzzKDo7sFcaFm2qU7U10r5h
Y0lsq8+THsOoEJ1H52stOztxhqtuq069ZWVx3+tJ6BRNzUpq85PRQP2jfOjULZmcLSOLCD7kzVRG
wogTvI/kcqegbmFEwUaAXXJ+gl2kCA5UAowPh4va4KXHN2oEU24mZ+emhxzKDu8mP3AT3QUwYXfJ
o9yVh6IrXJgBzkrxOTJ/aWl97JsMvDaqwukvnOdObvR7FTbOuf5LRkPx62DgADQCAImH7fJ7OnI4
lOC4inOpN0CHEe04doqZ7aI2aw6T1kWn2/Hs+r65tLf4slZSBkpihcW5An6kz5DRbmnwbVlYfNYk
7cIZXc/iPCYQBJm/oq33wnW2drmExbXcy/4UGgZLoJ/Zd5DzxNiRfinw3BTmnrLowRw3LtKtNS1u
6SZJeFKWaXHWCgMFOsSB5Y3vsnIYLvxA/PubuOwMRV10flycO+WExKU3Gw+orW8gCVeNWDwfBdcs
QkuLTzMZURikY1mcJ3oqOxq3X/qSGOLn9a+/9zJx//NE58DRVb9cDWSHBQOuVXHOwtnImZmP9Cem
w7bAUNdZAC8FUhtahND5YujSDIq5/iAxOnzO3mtI5tpfhoZZy2EjgqxZIcmA5kDQN8NMfWmlaVOn
i8hqzol0yEr5pSrk33pzD2Z9C4yy4mZ8GcbmLHI2G6zupaV8YBC5N/Pi7Mx54flIYR2dqHm9/W1W
nEC0O6EapoMAuGbxbWQmREo904tzLAfN/ajUwXcJRl63pXy3FeLXtu6trcXWDXaiUhrGVjR/kqv6
3jD+GbmT9VzZKghdVUd4NFKxFWUYskLad5db1/YTlZPe5IRa0jElI9jNSXcq63qnaem+l7NdUQXv
0tC8b9rn2xu6Eo8uTC82lKJSJpghOFV0xV18X92npKJhcWjTn04MKZWUnrsI4tzbdlc3FwUuBtVJ
FiH5vlyykviNktRFcW7c0X5JZTiI7jbVKVe95b9Glq9UCCLgEuk5yfJg7/3yUxdDdpRbKKrcXsya
61MqoazPaDD1/cUmghOF+a2b8MoWOV8N8v79lFZbHKnX2bwooUEeIkZDhPr65Zapdm0kuh+UZE/0
BaXMG63uSbesHxFjra6jqxuv79XdYxgEf0S5CoagS3ta0ek5IiHF2Y6K/JBMc3GQkOw4FvIm7+Ta
BqJJJpowJjQ0y1jYJJ1h1lpSnp3KPzVqw9irb3RgZG5/p7UVASsieABBZUZi6XSdkvELivLc2M/w
De5DXkJNtkWKvLIYigcC+gVOivi++E5tlNqzVrXlWZdPcH5i4V/kXRRGSAnRyIDSZXkVhm0soUre
V+ckKp/tIvWKcP6lq+EvI99SULjeMpg1GKLhZQDpCd3bSyfo0izJFcQNz3H8TSo+8yrQrZe//SqX
JhYXYZt1Q9cXcXam2TeiecyQhZJ/um3jOsxhg3kHCrUATXGBy2WgLun3NWTV57Sv7n3Tq8JP1fBo
B++19CTDTyNveNr1Wb20t9g200fPTVax51CvkB+nXZJDpHovO/vb61r7PGRDSPZQU6cUI/79Teal
JvyHCn52LhvHzQPTS6NHHXKGv7VCOoQkCfUwmGAwdGnFjovAlPIxO4+jfhgn2Gjz/WYx6foTYQSB
HgeqDcZAl6XgqiJ4ViaP+6Gad8VoufrArEH/OwrHHcOWxakp0o11XV9ClyYXcbud1NbqoNY9x4a0
U4ZXC5QeDrHJeHv9lbADZSalUso9DMFd7h/AosgcZRU7g37ImJByYBrYxNCurAbkgbDzh6biiq+4
5BJKTCs7q2W6s3yFV1lG0UD+sPmpxPe+qKiLKP3G0iKOTnMml62BJaf7HI2PzrDFOnRtAEQWumEk
B/TjgGJebphqSwoFpcn3quwuTyCZjrbgedebJcaRBPiT3Avw5+JyS/JQU8qmcDypqw+J9BpkM8Pd
+UOulhuh4JrNRmCxAC/B3cJAEs+/y8VMs1LWmlb5wCh+5u3ekV9peByRIXURoZFm9a6XHhh2luzp
e0kloWzPQX2vtdHB2BqgufZDQa5OcRMUL9D05aReGTvdrPUzdGeTPZxLq09RMqJNUDtydnc7ZFwD
qng54Yjg92hWmYgEXK46rGOwr0nr0wtpT6X9qw3jg9YWd6OkPoxZ+mzmMpX8xu3T71E5fyrU+K/f
iwIxJnoU0KsDI16E4AGqtYZXjuSVWr9XtXMUfMqRcrq9zOs4zzIZECc94s6nC3i5yrFwNG1ohQqh
7h8dxOaIjsHkHKfwa6d9u21r5evhqDRCBH7gWn/QNupKK/sgOsPZ+D21viKelOTG620jKyePAMJV
yR3JKOeS5LBqsjapjCQ4R2PV7WfIzuA80bdwKivbhtoW9zFdTFxjGevVtKvmieI0aLtHWFmetOYp
1l+UrH/Qp++3FySyh8tYxauXDjcE6wpTj0tNCDULIa/xJQp1dr/PIK6nOO1rzRFm0V1a/q7MjeL+
9VfCHkP14isJXvdFNtOFpMxz6ERnRKHv9HA+G6XkORBp3F7WcgdFdZryBFPbgpyL/3npeJE+zlaU
dBQ5o6z3qkaqaCFl+VEuJHJneEN3Mbvxl0eK0TsKL0wYgPvhv7VF8SqLg1TnFRqfm/xBUj6JllL7
+/a6lv6HCWZhmdGCKBmMzPKqbPzIytUkSs6hxXhOMQYfAiPbGtO+3jyE1AXXEI4OifCyzRMNduwk
U5ucfSBsNtgK31IPUz/8KGAsjIctb1+6hFgTgCLowwBLoX2zCBJRr+WyAY/b2Woo0cYuxcvI+uf2
vi2zpz82bOoH1JRw9WVPyersKK6dMTnneblDxdEFOI/eJlwG7th9zGq3r7/+vUUme7lLSDt5vC2c
Yc7UKCvtJD2XtfKj7qL5OS704Z1NYN9XTR3fh745ncZqaE5J1Wwxci2PtVgvtwqMTpQvYAxZ+L88
QlJbI3Fz1h34K+LWvis74wtSUPtuGE/a/LCZ9KztMBhBU+wxIK6lZupYt3qkQjV2tme12TPxq+38
oT3qcmW5qZTEOyPVikNWyz5iA32zcd6vsggWzDscbDJhjFreEj0rdVJnj0aan+fOJlmNqvqE1Gm/
00OqulYzlCe5LatDopbdnVI6MbyYY+zc5+PYaW5u5tMBTfT+fdH6qRdldfE+zeRoo5i0cniZz4cg
nRRXYMIWsa8PDD/OkJQ6j6mVHFJJr7+mhlRv1CWueJv+bAXgNr4CND7qchIJGrHcVio7PfufivJ3
/A68Y3EyP0LE6D8m6q4cd+UvTbq77e4rMUPA6oWwEo96RjouA66j+bY6K3z+Uvld97/CJ1V6yD7E
n25bWXHrCyuLtFTvrCKj35Oek9wLSI6S0lWsj/BhVUbqyls0P+bibvzPRv53TYsjbGitFZSxlp7R
pR93g1oHcNfApe2n2nwImjbY317dSiAEKwL9h5CF57m6OLR9kCSC/yc9TwVsjdz3D5m+cf2ufSaW
BdOT4E3hr11+JiNNuoYTlJ6Lrgx3hhw7jzyKQgTCU+u5UNPZLeutTHPtowFSIRiSVlP9XtikghS1
SYY/dv7zdHDc2VXmH2H1O/51e/tWIpBKDBAJE2VGxq8u1zbZYSVbNc9w9JsZKg0C/b1pms1j6efV
YRok455ya/g0FdJ3ULNbrbFV63BxMpzAMTCX/DlSwnQ6tDjZuRqTY5gOk1tW/1gV+Oz60Ev1h7kJ
v+bJhseseSjJNfVHh1IZCf3lkgd9qMCxmlQe/MQVvc8xfPHrD1tCeGuOyQ1NL4ZkHppN8e9vyih5
ZLTWUGMmbR8ayGi04LHcavmveSajk38auUwcLmEFg2Z0wyQLG5Fr3QFeGJWdVbtDsRGo/oyqvM14
xalGGQwomHiXgJ6+XEzUB/rgZGV+nsrnKIooC8k7KLjj5kWTXTmHb684Zh2Ygq+137pS+a5w9r7k
HGozcIc4dkNfA2TdWgxGR++a4YsS3vl9+FDOWy/jtV1/+0PFjr3Z9a7k5/dxk581SHRpWLuzdpyT
7HD71Fy7EI8ZeJ8sMRkFtmFxauSumoYpASem9p+S9xpv7llJ76Am37qWrpdDcV6QWIJxhe1kGQba
qgPNWMr5ecwKpJp6V1K+V13synOBdmm/M5AVztvwk5J8sGWJd34COhWZzs44htLP24teSRdsB3QR
o0QaFeIrsXoEW2drMn3wOPWxyw/+U+qc2vlnlD2QIBzDdrjLZhXObM2zx5+lEb1UWr2bzN9DdLz9
S64gDBzbi1+y2P/ZrEpJlfglprXXpwOIp3fdoT/2x/Q+fLYf+nvtfdG7Se826bEsnubE3dQAv8IR
Ln/D4lotNfAgcFNTYt5/GQ7hLjm43Zf2aevo/QHJXB69y7UuLtSobiUpax1i5KE7KMf+3N7rB+Wj
cyweuOsekpfoYfZ6r72zDs+wxx6lE6zBJ87WKXj3+y77ULuMRd31p2KfH2AbPlob4fT6puL38d7h
LIj3m7mIc9VYxxVEqPm5SpL6mGgz59+26p2Sdt1JNmLt0ISmf8jzdusNtHIKsSxqJCpvBpRsLs+6
NqexqcZxfk5myW3LU9WhCOs27f1tb1szA3sTk8li7ouC56WZTCItkMcqP8sGampjh2qEXjzWabiL
tsoxa3tpCjEroL6MwfwhNHwTvRxiuY1OOce9hqzPACza9WfN92BSA49T/WNs6YCt5L3MRJE9Ca5c
ZhWW0xCznU5AqML8nFb3hlwdpeGXxcLirz5D7L7CQHkKS2xwNlAw3Rj+v5pZECfoje1lxYZhSL8F
FZuf6/mHE54ahQJ28E9atXskrhE+7sYfRX8Muo0XxabdRfTw5zJO4gK76EYercFBley5CO+VBwc/
KrTd3MH/OH0t0Aa57Ulr0dxmJkKUuXWWvsg8YrWY836qOSpSHe/C5H9I+7IduXGm2ScSoH25lVRr
ryq7256+IbxK1ELtoqSnP8GeOZ+rWEIJ7f/GM4ABZ5FKJpOZkREsRSMeNSOtLdd6bEuehPasoEFB
anUl5ZmYE8fApMnuqQWaXy9JlF0PlhzfIXzell6XblLb6UFHyOqV4/KeMsoB68y0LNTDi3rOgWNn
97FtBUZmvnj2W8e3mpduB7M7aJ3tA4I4g2fzkwe93HrDxyPVv4xN/kDsZjd1zyjU7/Vnu8Yr8/YH
uKogC5c7/23Sp3dMajjgHcGn9466E7baPk4wpiK4vLbx9OxtRrxZcH15wW3D702z600Rk22goYCg
i2SY213t1QybUpxQSDk8gQOdvNpl8KvxtQCVFb8L8o3uV/6Xf6B2EmQhxkyCKqDbeCv+PwuRT23I
5vavuk6/sRuoHaGaLkDRlhTZuqazIbnJEUDZrqdlUE5Pc7Etc7ZL/Dr1/GZeo4m7PgGYFBQfAUhV
lPzkbjm0XEa9B3vbfZrPlu808R3x1NhXknp/e2nXQfvcEEr2l0E7bYxWN7MOsL7BvSOZ8yUGnVdj
ukGjrmyiiX/p8ssKSwKmLAhuMQB3aQkSRRxVFAA1vD75jupSHwx5kaxcsguOe2lF8p+2t/ukswcg
uyAlp2hdoFe/vLoO8KILpnL2E6vZaD3EDZQNZBVav7LMldrc4qcTonbgdsdk1/svPLubLJPPyih2
1PFeUKhttAdVf7n90a6DFhaJ2WPEKwMVBPmmpbXbMqLy8p5HTnesg8ry5yQgX7NkJQ5cv5suDYlv
erYWV69Z6gCPf995GIsPlWo32Fvrs9qsHPtFO+/nXVS4saJLO1NmmHXaq9izzsJp+qKln7y2D2hz
dEGEe3vzFj3+zJb4fmdrSkhXu1UMWx3YgYzNpCVBXG9WiyHXMQNbd2ZG/IwzM2nfKCZxR4C7nCC2
IYe9Bf4p3nDIHG9GfXt7TWv7J73m3NhtimLSynub/naTFIXJU476n2KvEt2sLUu6mqc+K1iV64B1
9SWmudhD6oyNr0OMUgfaeWBbMmlPE5Rz/28LFD/rbDdbDr2s3MYCm9l8yIm5d9IhtPgeNQrfMVZw
m8trRNB1IO6NISvp07XaGAM/bcHY+JvQn5be+Vbhwxm1ggbO86jxFZdc/nx/DEqfj82AfUw1NlWz
vqfEb906aA/EfLJPt3dxOTqCXvX/r0z6evaA1CoBcd19Su/7V0txP0/dhqdvUzPsZr73kLd7WX/A
Ox0jUis++j6GcnUBnBmXviH4eXMNb/DqHtB15tMKorCKlaGS3wB26cf29NXRJjQrgMF0NmnmgczS
qOkXYttpaBcpO7qdAopPBUzeK9sirp6rX2aDeRGvJFQRTOmDF7E3KIQDbVc80rs6UBxfecme+096
4c9rSfWiLTGzLSSlAEiQQp1lFK1HJ1wPibuj5lej9A0yBvanlgcdlHIhMOxWu79ZH746ZmRBGoM3
0+Xp8XLcIq2FWNRBMtzaEO/rUH/S3Z1tnBT+Es+/xnrlhhKrkHcULG8AV6N0iPEx6RquNK0lQ4Eg
O1fsOfG8h06bNrdXtXRK0f8CtkPUnK+4I7iag8CQufBlZ98hDPDiLul5wNXnguR+0r3V5sdasKCW
tpGWor6HZzz6ifKiZgPU8KAeN6LG7IIkfXIy3efj6+1lSXf7uxH0EDHQLCqJyIMvv5WRjoZDzMaI
XP7N8aKZt0DB32fk0GFOqVRXXF+KPP9ZwxSJGDZGfU6KPGrb1IAZjEaUzVRBBZJu9D5vNyZ1wsri
d3M3rFTqxFE6c4x/DYpXHVoQqILIIHJvHEFfC7h6xMdN2keo+4LI/Qj6nZWMQnLA/+wIPnVUB1Dz
kCKdEcdaXoJsKGpSow/wrAfneayt1eWXV/PHihTSKsohQYBhzyiB4qLV7hKt88e49lfxZSIpud42
DGAAUY2KorxteVvUaQq8S2QqalBABYOWlk/slYtveTl/rOiXvhePNajTOiwHg1Fbnj02xgD5uMb/
KFDjv6/zx5Dk5EqC0nRpwhC8z+/ZCazlrrOShy95gGiQ46QCygZbl4uZpxmdBQMHqR0z8y4t6PCU
mfkH6affVyLqUHAlVL3Qfb20Uno9z/W5M6Pe++TGT5ZaDiePqLtKHz7FilH7VB/Hw+0QsXRoAT8G
7lQggyFSe2nTqKs+HVTPiFjTbNzmF1FOc0EBbJxCFFW2t40t+cS5MSlCuGRs87RS4BP6Q0X/MatD
0gRkjdFkaUmCtB80mgA6A+dyuSRl6LrZLqkZ6Tx9BXP+7KWBfq/Zyb7TlZWLY8mWkAHFdJEDKWH5
kxl5TXvEIDNKPtPhzQYkNDZ+Ft2wSdewLgsuCNcDdgDPQchfXCGEzXgy3TG1o5jMzYHnANamedZ8
fD0iyoGOFv1/hDrp1IK8GtxocQbJb9brvjtY0aA1QQnYga+Q9DsmI79+2CVQ4HVwXYBhFfQw0sey
ZhPUg2nhRBVOX6johRU4NSQISJYF1rSmU7TggCCrBkecYFsX1eVL1+gy3pZlC2tTZyVFMMRtqqHm
i9s/QJnE/W73KuAgt1coViCFWwhTofyIS1GU66W43vfUQLkXtxQI6YwYlc7CV9gBjHSPJUmfmrhZ
OWQL4V1HFEEiI8o9V/NbNfiRvaK1jIhooKwvvxUCd43x59urWtzJMyvSd2NGN9c1UJORPu8NcIsw
jP9y9H/mD9IWi6B4sRxp+1J1zNDPsI1IM+d+W2iAQ4FvCzXVelX+duEwI+yi04qMWhA7Sd5RGzwp
e8jARQxC3eYcKRN9ruPhjhm5n3ePngFFr9KvISsDje27yXoyeKjEASae5iIPrLpeK52KtV25jiDM
UAVeyHjXfT57qTJdoJAqYkQzkl4PcmY5UJyPib2bSVRhHMXPeLz/+HfFawK0BqitgXdH+q5jXeqZ
XVRWlBu676hsO2SfiulX0q6VThbcFEw7mH9CEmKgWS/i3dnaWjY5aqc0djQpj64SmXQz2CsP/QUf
vTAhfsKZiXSeqrQ1OjtK5pnuXGYfMjUbQpLmlo9oU668vBciNLr14CvC9gmRImnrYvBpprpLcO+U
NL7zpqrwDUbKlQi9tG/i7YWHELoZuiudB3fSRtoNmRXFHYrooF8cGjRu4KG3/WDhLABHIbChYq4P
T6LLvWttJPHTwKwoMTcpmDpzlvizUqKL8KKOa+ytC34OY8ivgRcVUFtp5wo29ACkNlZEPPRM4y7g
Q9g139n00ubJVtV9I3u9vbxFi+LZLOhCHYxFXS6v8kCuY5awOMX6i5Ek2bEvjJe2AVqiHSGW6OQ0
OQyTooRz6UzhbeNiOdKxBnEIRphAiacCwC/5JZuymFCI+kS2ubXINyNUArXf8/6Ydit3wdIJQJ8W
wAl8SszJScuskSYRVelwmhXDL/S3sU/8nLRBtsbNtOgu6Gi6iJoCryJ+yNlRsz0+2uZMrEiBmmyn
/uqMb05z6nq+5Xzl0y2ZErgMERChcGFLgcNrQUuKEGVHmp89QF8HBY+1aSwZZyAuHQSlPzakL9S5
TpprGbMjF5J5Ka9fYpDveM2vkhXAeyRBq0D+KSbPKV0L+UtfDKgi9JyBHwRhklRe6SHZG5febEeF
zVCJN5xQ5ySwOu/J1ejv234oV9Hel3luTHKPLqbNzNIJ+l06KelOpSBr3hRWXt07g+b90GZu76lB
bRDYDsehmKsHpe2zt2lQ3G2iuXPvE/h4HLSZ7n25/dsW9wFjahAxwZ9Xw/tpwjU+urkdkbr8MXVv
egytt7h4K8ia+o7cmv53F1CaRc8W5Tqwfl36LsRK6n+viXJSfGcOFS0kDHWgTgnAUpmA/bUv21/d
WGx17dvtVS5dGSC2QzMQ08YCtnZp2qRssitK7Ihnm13OV66KpT08/9elZN7C0Ixm5/jXMS4zTbss
yOdd/nJ7BeIkyLEMlxEQzZj4ExxPlyvo3Lmd3DhxIrd8RLvPH3W0WT7++sbW4LDjeYpoaYmIcBZc
civvcqaWTkSKuxJr6deYBpc2SjCtCpQVCqmyUgGdxtjR6tqJmmRjDcEU76GNQfuVctXSVuGmEUKJ
FoZXZelvoLjKrJ1GMITYu4Ru60+r84mLcevchOTKGHwr3HGACVWJd45bH3KPbghw5lm60Ws0Y0f1
QBsepJX28XIPsPTiGQzsAw6RlC9AhQOFCxG3SrJpIMaqtcBzmEe9H/7i8jwz9L4FZ87g5YOSDb2O
mJW0UH8MNOte0VCQU6DRBbYlz/ibryYYITFyJN6o0sJ6o5lc4PDtqEJnVPXKbQxqyKxhK++pRef4
Y0buaGvdbPB0hpmkcdynotX4fuTjj5Zmu9sHdinkoCOOUjeeVRjckkKOkoBSGMVnJwJm3C+6NOBN
vr1tYuk4CWQxXqBoKkMN6PK8TrMxTs0cIyYoVaDzNpj1qNBB7gGlzQ9bgrvhyGJuBR/HkxLHqRoT
Ba8IO3IwjIl8e27ugJ+a2V9kwxd2JCcg3TiDdxwrypuD457cNPF7qCs7ejQB0HN7TQue8McWIGlS
BuDxnnAmHE7tDF8f94oLwnNzf9vIwicCHAigEDxzQXchvyKAPhs8NcXVgEBhhqXBKj9NZgAIG4xy
NrrzQfkpcceCHw+apMANIrWRS+hep7mYu0Dhpe5+lJoNHO2n2wta3LUzA9IXSuN5VokJA1T7J8sf
W6CL2JqE3uKmgX5AR7kKebusz5MVXdxWE3MiC4gq63c139MqarO17FP8VOlKxV79MSN+xlmEMwdD
U5oeS8khq7qxmjLbeQV6AqzUaNC207e+7K1DbZfepySvVsLdUjYETKLQqwXGGtS0kvsZQNSQmYHL
xUrbQB+mPRt8c37Bi9N3jWafJOhkfustcAeskcXLHeV3Jzk3LYUmHQKEM3Vg2oBNzeiOTTPvtCQL
HUSpHwzc+zF55w/fMy9/aska7evy2nUNuExUCUHHL/0AnqWqDuZXN+qKctuP8XHKkyOKIJtuuucm
udPt5C6tqtRP3fJUZl9vu/BCZDZxySALRSn+eqq7zs1sKHHbRPrQUj/P9SygqrqW7i48PtEKBLMT
silRqZCSqXku87KoGzdCZgjG93/SMt9y85SmZQDMOO9/317U0hsDjQVgH5Aj6uhCSgfTSu1MGYnq
RlocjuOnzA3LcgOsYaUSDE8oYWc34ex+VobxpaohGJ2Eg7fWWBFrkk8UnnOgvgAOVOzt5Ymq2h7e
2oGQ+AFK7ETdDyC5U8J8rfe/ZAbgT2g2vc/OydC+DEA1J55Qole4veHesI/xnOrjTWXbh1hfyYOW
ghGGUPCoh0Wwtkn76vS1nbXctCNwqfGty9CPzFvDOhR6ZW9196O8ku+HEzUEwO1Qw0ZBSPKbaVJi
JaMGHqaQN4HQeGX4qOkPQZnqK+n+4soE1QLq1wJHIUUgd8hLyxuwsmno9l3rsKAB0YJfx/cJtVfu
QXmq4b9l/TEmHXmrg0JOi4w2GjVqpT6H2N++skoXeJKGlOGszgPwK2YbGjEtN9pYbCw9Bc6i0z+X
pFRBlV9OW24kesCJoz27LbC1Y14bR7yK2F6Z0vTeoGuyAEuRQmyNGLp5F+C89OcEDVu1KWwbLHDT
C1TvwQ9tr9wDyyaQWIkZUCS+Ug6XJTWbIINkRzS3f1Va/Tap0xox29J5ESgIDImDTwX1nMtl6HHW
jtAfwN6DCDAn2s7t+7vRhZS41uw6PVnBvi/5leCawyMFDTQ89y7NTXlW0BJqG9FccO3BMnI06yaP
70C4NH3Px3GIboe+RXsahjOA8sVVKpNee/3U2oOH5DQxbN+a5i1tS78twc7PtrctLX0suDDG7bEw
pHSSExcKFLB5KdLgwaFbqCsM4LysP0j19n5URFJviNlZG22Jy/2rWmsq7UqkWIzvMr08dIMezBVe
Ybl3+IsFnZkSl9hZCuRCrlQbbbQhlQ6lYEpo57uF/UGBwn8X5OrgCBfj55b8lNQF3CJOqBN5pNJB
99+10A+ch60LpcyVL7SUniLv/Z8p6QtxnmNoFvrPkVraO17Yro9B+9LPx1UhchEd5bsOYF6Ay1FU
Al5F/JKzrSNVN2bQXcPjiz2nw2/F6UIbAyXjljqYUyuzjUefY/IXlxEInwSxmFBRkF+vk+YBup7C
qFVhQqo3nxu3fDYT886y29NfuAayCeQSGKJFW+xyfUlN+DTkqNWoZv5oJGgJqmvjX0sHF69jJL8g
r7BxCV2aAOW1DSWc0YmGujtwr9mmJH6tEvXetNTvt1ezFALPTMnZdg5yyhqq1E6Ume3RAk+t8UXv
660Hnsa0WLG1tCzgoTF1IMaqMaNyuSzkCQOKNK4T8XITQ2qwCLwBw/272ytasyJ5+qypPEVJ14k0
TFbMp2oMUb+uypXztGQF/InwObyVUeMUf3/m5VijVmkFIp7eYzSSHvXY8KcRcEtgsz68HjSlEPHw
SBavPslS7M4gsRLvoQpzOwEeXV+1im7crih818P0221rC/4gxodATYHsxwFl1uW6iBcbk9EkXjS2
dMdmDxkIvmYwKWUwZv2vwiD5Sga0cHdYILSCt4PkULA9XFpkQPPVPfiPIsvOf9UUqORiVNZGccTP
loKShTsQPod8FZMGklO0BRjlOe+8qOkDPfebAzyDtJhH8qu3strc3sOFWAusPJIKdK8FN7tY8Zlv
FBqyCpf2XqSlGHVWIXPqtzb9XJnWiqsvfSwU0qBNB51WKNBKB4p4ST0nRuNFqfYLTDpeo2xtGMtL
PXCML3+xKEHPLR4x+FNyQ6Tk1eQ1kxfF/QkgN6Y9ZGv16YUzJd5p/zMhlnu2b1maUEwuDdg3zwzQ
KNnGCYO4FQsp/+AsiLh5xWNIvF9QV71SOtZHWtS8xmoG5/uQGsfypckbf66+IUlcOb9LrgecCvrL
mHLBHI10X+Sg4/YGdLMiMFJSBxpdm8cU6G+ff0JH6fY3WqofgFbxjy3p9E6Z28QTCPEjLQ+K4/wd
CE7vRA908DdKtnHHFXtLH+yPOTDsXX4wHk9lqUC4NnJAH9Xe6fX9+MVWf95e1PL+gbcBMRXIMLmY
CwZnpXUn04s4f2vpq2a+FF7I29734idMe4Xj2njs0qkC8OR/BqWANFjccmN99oAIi33Xzjeq9jWb
n0v1fqjbleC3FCpsEGGK8IeLRCbjKQdVm9Am89CJj1r+eSifed2thPSlr4TUXBxa6NKig3D5lWZ7
nMAskpNo0DmUgyMLrMLE/K3r325/qKW1OIIfARAzlAXk9hKjedtpLRydJF0WAkxanbxGLR6Yzna3
LS2uyALHp+jAiyntyxXFHdofs0ngd8aramp+SU+orSR/0XkRAQI9BLy/0WCULo3KBBm4pzYkakiY
WQGU9grn8+2VvA93yxeTg74lKrpov17fFUVnarmqkgikSukWu9seXK1rMbXI0qCrMa+s5ekXKDY1
G9TS5oA7XDmy0sHsZqFBx3bSBggYJPOuSAx1YwwZsFmGOj3oSTP6HaivVu42Ea3k3yuAHChmuUD1
y3DJ2nSmsXM8EnWz+kCa+Jkp94x8yodhZ6E1NXn/3N6gpcN4bk+KaCRN4nIoFRIBYu+1kNXcAPfw
LV4jpl1qXL4DVP5bl5ybqgr2S7MIiRJL/+kRzfGdtAgbVE4AbfEpVN+skmxTjPk05lpdYOngAIAm
mnuovl4dHHfOMwwNul5E+TeMvPhK992t1modS2cG7GYwgzcFqipSUuLw3DVol5KomJwcTKEQ9dQy
45+uNjsfDaw1SpaF7waCM9AkApDmgCFb/Jyzu1zjuke6BEHHsk46/V33gzilNiRYWbrikgsXBF5j
AqMBdwS9j3QLedUMVHCVK1Gm9KFZprsEajDacD8NQhUjMDMSzOXarb7wzVDzhG4AVFKB7ZdzPMLA
oZBXjjgHE9BhfqLE/ppTLtkALzfmWQSyG8u73MO6UcZUmUwlSrmOWdXCJwxSCNnK9l1bEVBBFI2F
5puBnP/SSqzV1jhWcAwd5ytOTN/wBl9fGyQW7nUZNy6tXMVSAvJvg5LIZtDcMMswWWNLv3ZwYQFt
Xwtkfpj3lzyOqAKWyBmJ8m7Pja+EJ6ECqc/h+XZAWt6uP2aE4585ds/Vghi0xDliSnNHPXM+aoTt
S+atcaxcH6HLBUmJIx1bk4K+gUSYGrbaMAmtnbcb16Q7l6ygwAo8IPgeAdaWtq2gLRKQQffEiFZB
3EBVtw4QVWkLEQdjJdtZyE+RAEOXApRquOquqE4aY+wKrargBR2Yo57UCWRGJjTSikDJt3b2nOuf
Yw7lCq9cQYcs3LPCstA/ApkwEJ7SZ8PLpWorC5tZtt+19KUBlaEDCrdiW9k73TjNybatgbCj7hN5
Zs1WVTYYnPTGJzXJvmL0+TO49MLbjnQdtvCLsBnglgNIAW2hS0dKyGAZFDV+DHW9sWH0qR0M5RGX
z/ii9xjjXjG3cACFyC5GD4TyA076pTkUFxsw8uHijnMExWZQkjAtK3Ml11w4HSJNh8oDsEwqlHYv
rXBFjWfOW2zzhHAF6sa28+u1qcKFncMYCu4W5HYW8jJp50rw1ULrFgF/rset1wb58JoApYubs5rC
afpROD9vf6qF7AA0QKhvA6yrqWheSsvSDG52rGuUyCnbsdnUiqblvoJRmcx35278bg9NChlzXSs+
K2hM9UEN+G7nt23nfRzIIBwYHOCi9Sb4ZC532GqHWnGZpYD00EJzvq6/jeawNnAoMwThfQwr4kLA
0xh906uX3TSM3lQaWLCbYyC+OJgOCzG46huTG3jdNmebtntwjewJIwvbXsG81sfBg/gJAskLWBeY
0OSnEQTq7BiNXSXi+jFtvkChy22DjzKZ/7vQMyvSdlbNlFnEc5RIqb5CzMOYGIqGu9vuc50zYyWi
EoQEBR0r+VD0StdAXyiLTyid0Hy3c/hLWobTp/LjI48ozmCsEuwuQPmhQ3LpGzPvNT5rRXxK4x3A
w2FWPXhzGvTZP7cXtHTKz+1Id4bT2n3b2Xl8SlIA36b6WIvZvWrltli4mS5WI4VsOtdtbNnYtjSd
0Rw5lsOeWLbPEicY1j7RosNDFxaHGyQ1qi0rU9RjXfWa28anufwnNza5GaaauzcU7dkyDxA9C9Pm
2cprf4xavT70YAZbiZwy0d67J57/Aunj2UUSV4Iq9fRKbTBi+oZv87CIQO/i+EkWVBSlo6AhwX1Q
1Cu349JO41YW9QEwliAXvPSbWs9dXEdDfDIzn0wbIVarBjhw47RyEpYcB3y7eOqgLIoanPRwnxVQ
aSu2EYPQ46mqNm6/S/iKby6kgWCl+2NCuudAXqqXZDbjkygiKkbj28ajkye71bHfpVvI1YTOiCMw
Q1e0bQVznYQ2yal7nuixpb/G5q6rarDcf+ubJ6LSFULaxUvozKD8zgGxRmM2apecmG37w/wL2oUb
JhZIkmBW70sNfFb0VOVpu1LmW4pfYj4XVPQoUuEBeekeou/q9BCcPmVNtc1cC2nSF4428mSip/fg
gpnydnhZ+oTn9iQvgXAu7k2nTU5er/ntFM0Z8YkSTmuDHO/TltKjBL1xJL/iVsf/SAurwfY5town
Jz3bW9OXqr1L7B/cLf3GuQfkDKlwGT/orRjq1ua3kX1qlW1dDDv6QdHb97N//kOkFTs0UTHAoien
ZgCr6lurvybjivssHT3wFGDECXhVIM2l8JKDyHtOIOF7quAnHdEDNSv9bljrVi35Cnpi0JcQigwY
F770lbHXjdSzY3rqklAr38aqftWKfXrqnO5b5n7+uKOcG5POupuYTcY7N0H67iLNNO8y7TlpfL3t
Nv83Q1KWUBcakEetk5wozcJq+qXlLDDB7tIpayLs8v5hAk2Q9GDKAAUfkNbJV2uH02yQlEc123ip
um21sKq3YGYNk3njkZUr9v3onp8A2Zx0x/aamWLMLuORiRsPfT6dhVryfXZ+xPZJt7XQnX5OdGvR
FSSMfOEAMwRSdzwT3mcVPVlqXgdPrGURQ43mpt6C3j31TZefGmjRBWWbHTqq/r79AZcM4rWFGpHo
1mK06tItC61pBjsrNCBnPWje2vtcfXXAm0ssGgz0g2IuAG4KDVuoqgn9b0Gce2lN56VTc6PSojGj
LLBa5zth6pY07td+mCLIoKw9CuS7CEzyeA1ggBHvAUBtZMCAW1RlW2EEIpqh1usM1j0z5ldVKY+o
awdx3j9DNWgDqrCVWohw+3PvkczK4IGJOiA6ymAWicVvD0mKp7avtz/cmgkpRKfgvMAzM0H9N9OP
Rd5t0fBcOdxyZBTwBwDRUWDHMQIXgPS1mipOqt6h8cmLC6gpeTtcF3vafLm9kOtPdGlFOmmm7dGB
5MjN1TH3MUwUMMMLoCid59khQU2i8x7QiPx02+ja0kS0OStW5bQg+tDBqNFjpjUGErTceLW2cprF
Bl26AZYmVGEBAwW0Ta4gTpk5V6MFKyZrfaOpAwf8T5gmzSEbcXs9a5YkbyDexJRsYvGpU46oLozq
Zix32VpbfXHXoOkC8ThUyoE4u9w1brF+bCtYsWYjZB54XaDwuHYfX6VzcDuhOgJ0D44tKv+SlVqp
oHAwIhfmowNYfaz4rYPh4/y53bIseZ95zjA9F4IzIrq9i9dnCpbhxEhbUQ2DkNzl+ljOzJb10Bs3
E5CC9SxNwjE1ne1tKwu7iCoFskbkGmCfkKvXNjPjluA2O3k6O4BDwe+0+JDZKzRWCx5xYUX8/ZmH
g0BNzxIAIU6a624S9lLZx6Srtkq9Msp/9UAUnwvvdzwQUXpC2Uks98zQaEDfwiyQ2BjkWwYVJjdx
Q4tF1fi7bh6L9q1XNX+yDnzEWMawA+Bkc3s75Rvs3T4KwkCxYFMx5nZpH2B6AGFjRnFLamFi0ZCN
L9MnIPTXsu+l7yYmAAQ2H5xWlnTG9LhwWy/BSyIl844NzoM6KHvHXLk6lr4bBhEhNCSwP3h7Xi5n
BHbQzZORnjSLgtnFCXTy1KrAP1crb9tFQy6EnpHMA5IjS8l0Nmuc3p3oyXJ3bW4fEDMSiOM5I1l5
wC+dKmi4oYoOujP0wOUVxXWcsUGlJ2IkbyQuMigRxGsyFlcJG0r00OoSrojdgxdKXwckBUyBMlN2
KvqXYop6pwpnrTvk5tbNyi3gH8Fcg/q99NeGgq7mKIRlPD/RPVQBmsGJvvxiej9BYM0w0pPiTL4V
M392d6qNofSnUZn3tUN3ThX09M502q3a1WGTf21SM7x9Cq43GQBCTKeAsgNxE+DIyx/RUEIqhZLs
VEbstEZcc1WCwRIx+I7qBHrx7255+a8zk1dK6sT5KS4wy3DwykNGTmPf39Mh23vqJgP+jj46WbVz
k53Hxicv2ZeVHiHirDjT9SHEKCa6wXh14yObmnRxNyYFuc4wFacp/2FUP4GTrPlKRFsyAU8CzA8o
U8gfSf5KIUI0eMCgn5qvdf+kPXwYnYbdBP/PHwPiB5xFzCTJrVJvyuJELMtX6jsoEE1IuB9SFOpv
e8XiUiCZIZTsAP51pHfglBKh/VsXJ96PB072dskec1P5cPIB0S6hJmcDdwJws3RtNnPXtL2pFadk
siEvWPh6/l0l9XMx/by9nIXUAJZwxkRlAo9oueDiQPwjnoiOT5O3Aa1zoTHBQLSSHcu+DbQpDWwT
SSRZQ8UtHYALw9LrfY5td1JSGLarU8JrfyhfqHmsRnOXF1WQDUpY4T9Z0M6hgYunn34jdYWUc+ed
bm+B/AwWvgPqNDS/QU0AGRTpi4KUCiDu2S5O9dD7cQpGVf655Acbocd0Hib0wv/C3nv+D3AyIL3S
wp0kdx0URXDetOnFrDqz8fOKNSi1jvaBG1oazBrLtxCmG1ae4Nf3uhjnREBHewkphgwnz8tBGcGk
A9pAsz/aOV4CTuiqIXXNL6MyrhhbCuLgAvNwEYqSF4itLs9knVtN3cQzw0kpkKwAdvJkphUN+4qE
qQLBwqKj3dYqzC7EJJyyK10oYJGaNwetLJJ93E1Z6I4sXxn2WfrcaM7iXCFigIpJChUcg49sqiuE
dI9B79J6Kez8YOTkMFXksWZPTQr44u0vvujrUIkHlEk0uNCRvtwKS2uTsac2Ozna4/g14TuoKwb2
WO/Q+K3j3VAnfjk8285R11pfgGSy1/xYrTESLlxoaONh+Egw+AFTJTl6WQOXExNWnpoYA22zUbsb
bUinlevkOgkChgqIV9SqUVm6EiLoNLPQ8XYqT+4O7aDX3AnVlS+4FILPLUgHyLCmRp9VWEiQglD9
ZzJH5oqJd+e8fGeKygrmfjDoAbS4rEvd8k7nKO+w06x6ProzpvKVbHT+w9y5U+ezKjTJXk9UnzNI
UB3z/Bs40vgdAb1t8Xsqv7JH0DPM44Z3O44Xl6VvexVdlttutbAP2GIIjQGQjQleU9qHTulTNmqY
zrXTCaoW7c/KBOdo0qzVWa9mlREh0Y3GPCvY2VzBg3zpvnNh9RozB4anPdS5ncoNaaoGQIRveuuo
fq/oa4XueGUFGQmVVfDCgkNdWJfyMI/NM2cJ6uIq+Krcx5k/Ktoxo9/+YjPFa0cQl6NILmoqZxkE
tSGuCoAjwgJR8NDJ/K7OwhTaHbfNvBdVJcdCqVo8wkEYgcFkKalWmUcUJUEoiOd9WyW+Ej8NqP23
UOAD3IqnD021S2eOF2wZeO6J0S0wiKBBC/QMVOruMX2h9Cket90YaFXv5964Y+69RpqjwleeMwvx
Qqiygg8N0RsTGiKSnm9Jx8E9pTvslJeggbJczET2VbYGClr6vMCCCREZnDiIBF5aqbxxHgfbZKea
f4tHdUfB2Cz0Jtzft3f+uiiGnrig+cSUE7jQ5LloVcszN+vy8lQ7nzwAXmn72yVZMAGI5n3necSJ
vfKtF67bC4tS1E/HLk8TtD5OLvjkahbWKQur7LdeF+Gg0BVji4cUtE5AdwN4DSCk5MBaYhTGbPLy
NE1BWnJ8qtfSefbaNmyaLoip/QqC+mYwUbMwo5qu1EaWHovIKAQpEu4XgOflGJEDcYcyDHK5svIZ
H32VJg/EHba1ozzzanpjZQwpjOFzMbY+mdt55dpZclacKlTBQWeGFEdy1mSi0PsDTPLEVKJs265m
X6ZWUVdKCQtWBCOtECnBOwYiM5fO6tlJnuZ1Vp3GunU23J3HQ5E22krqtOCqqIogecLLXgyxSXvZ
KnbtOYNZnXrzax4/UqbsiKrtNaptvcoJHA4kxPB2+3gsrQyPXTG3iVcaZr8uV9bUpd30Wlmfiqxz
AyhGGMEwmGu0owtHAgbgHWDKQbFO1qzM54TFitLWJxCkfFbzDY2HvRPzgNq/VpEGC9fjhS3p3qjM
1K1LVAdO1oT242zeJe10tDy+4vnXHwtOr6JkBgQRCgUyqNFikCRua9acVHPb96OxN/Xa3DZjekzT
6lGnzVvXqfr/I+3LduTGlW1/6ArQPLxSUo6qKctVrvKL4KGsgZolavr6u1T77HYmUycJ9+luNxpo
IEMkg0EyYsVaG8uORa2b1zdZWAbp7XLVAq6fh+Bk2AgThIOa05QfSmhgMucemSAppZ7mnORQ1PFz
PZ+LOSAQloZb5N55D+lVIM8ssznlptf2R6m8B2hGEMVWJhNfDPAaEhKoZvFt182iUOlkRXdShvoI
ANyD3X6jyREEkhuU+L6Via8JrzfXng+FWTz+cDHHQxBdgZeePzSDWltt2mHKKmMzDanqSgwAzdv7
a2X20IUPtYWFMnJJVVxa6c2myJTMZKfG+ikZT4VRQnH77baNtdlD641qgQgcwCJea9cZaJ1YlcFO
qaZ4ciLhokrjQ99m7sFU7d+0igA2are3ja5kq4FLh5YS+gmQQMCfy5GVQ2G2lHbdyci1h7JzgFbU
9k4fERR/6tgIZsi5Upq+MRp7Zph4fXqfZq0gMK/kMZavANwAWDQUXfn4n89Zkoas7E5QRvDM0cdB
SVjmt9O7rt0rkkzKsndr9AQIRr+yrhd2lzU5uyRJ1K6HYay7E/s92J6tEyqdKn1XzJ5xH79a/hT7
I6pTGnEK1xI9U1ZO3YtR21yeKI9mA4curMuJ/L3pfw3DFgrLZFRaH1F8ancg0wIHjqfj0L098OtI
vtSRFLAhAmQIdTLuJByR3oSUUAPLxS/D2KvDnlaoaDIyt61/29RnBvLyznxpS72cY5CBUooXADxs
4WTaVuFDp78WA2gMIIIBZuiplkj1410bHoo2QkYjyJ2fKEI2gz8K3Ew0au4JrU+o67dR353UuN8b
Dtggxm1mfM9VO5j0RGBs5a2wjBupcIQlzCf/CIUIgwWSw7w7VWam/rK1QT4gX+RADLiUm99sZkPj
JtC4nH0KcgdG7DCVlT1tmqLc6P3A/BnS9tVj3aFEFeWG/qMt0iojCZTun8u8UCsQM9DB8GdTTZ70
tFFbDxT1VNoqclbl27g0mLwfWzOF4K5UxA+JNhQixnhezdEGDlFFKga5QCipICnDuXDLHDqqxoTF
JbJfbsdd+qDtrF14kP1qL0EGggxsax6fyx9mRIy9Zwly06vx6/wDOE9OGm1sjGLuTt1blW50Ej2p
fk6P4/hzlndpDUnLfVN7VBFcWK/fPRg3VH4WFCiQGzbv1NWQUhZj3CxhmVuZYUiYWuS70Qr7r1Ye
RifBLlom8moXnRnkfZcWZeOAZuiUjjXJk3qnAodjqXtqlV6HrGM+vub67Eqi9qyV8xUlDjQd4N/I
sPLkTdinmV0pandKclVzaUQHYvRztLk9vLU4DMQ8DgBwuS9c15cxQjK6ppOtjJ3q/Ngl76H6oWqC
m95KGg8PjDMb3E3BCiNLjqBldDKNN7k/1dmhb/zBL+tgAGVBewQQpn2B+OhRbe+a+nsEAPbtQa7G
+/Mv4E6bQh3miA2U4ZZ+iCN217SaR5uPmKIn2u+OttYdm4F96aiIq2FtEZH/gbsuPfPgSbqc3ipu
VUdqanaSZlt+LlNcX9AZEL7cHt+qFaQUkIlHkQj50ksr4KiJ6kpt2MkwSnmfqQ00g9FJLIAnrjyV
kdXDBRYEEEBkorxyaSZs+jSsqMZO6N3b6N+h5+WWrrqvXjW3uy90wUmpLhuL33jn5ri5i7W+Y1Wi
stOQoOXWSEYK1tiRfdMHM/agFcyCqpHmB7QSomVfU4qjZobIAyk2c0HYk/jzHHUechryPdq3U1Sw
c3ufjUW/keN52LQS+nB1Naxfa+pk96U8g149SkQtRNcXLAD9F7w6qgdABlxx8U94+uhtYvenXKri
X1oNeepiaJTHcoiUYG6rEH3YWgZmA2g1gICnmruDAjbZn7c95Gqb4yvwzPpslQbTHv/aYprVt1Oa
DYCPa/sEvCRNHO27TsSWdOWIixm4IXJ0Gpqx+dK3FE8AaqlswE43srfI7swRvC4Deh1uD+fqEPi0
g/Qy+J6X5BQXkzWpoNEwNcOpRhXay7T8d9GDEVDPJqhUJaV329rq5IHU7r/WllGf3VXV1DaKCBem
k+kUoeuYmeTPGVjeGyRK/jYcfw4MZaalyxgts9yhWtC6GcO6HU4oOZBaDQ9Z3ntWMgsO7/V1+mOG
O0RrgH5SDbxZp9g2vqC1PTyovRML4v7qtIEAAETC6nJb4aJSIrOhSuIe05Y220IZfbNuDoOt+LdX
Z9UX/pjhQVrM0ando6301KkfXX8YnMnt0+daHQV2BMPRuKWx6FwZkoGlsdGpbKGakbaMmJ1Ii3yJ
ahdRD3kk7CGkI4HuQfMhF2Qrh6oJDcfhJKd1/F5aIRhN4ybsySCbva8DIw4VdnXyIC0myiKsjBB0
WajugYoC8CX+RZ9VUDGw8mw8Mal17QwPQRPixeiavr1gayMEgSoiBdQtQHe2fMbZdoqVBLOmlCOS
WX6ln9R2Ikk2Km4TY2jMBkw8F3XurPjIQp2PTk7ANXBp5iZVrVpwCELjGqgRLSd1w0piyelHEpfo
zRi7aXd7hCJz3MllN5rWp+YwnoZh2DjW3JIO/AGkCvPRM0JbcC6vbGY0uMNhkB1Bz+4VfKpTm0KL
5fFUZPlOl/stilt/Cx+FU56b4LayztQBfHHqeDKzr3o7eK10R/XvYSiSx1n1wD9D+TxMz1yjaBhQ
2ao2nmj2FaIkvkJr6JBMgsDEX2SQhFvEhJBwx38tUp6cO2hzratpHkKflL3JS0WoQdbPUqqj6sSH
MpddNWm9RfwHWD67BZgkbARHCrcHrr6A8xAnqpMu0aUyYPoGktqUGjGhZkuolR97sG3PIso1bmb/
xyDAKkCrQNGRvyLqMjqL8VYqAz3bsT5EvXWHXLL7V37/aQTMueAUxG0XxyV3LI9zUUBaIC2D0fil
jcewBNTNJJEI/Mtf5/9jZxkIMuJAQfJ65HIfxTNdNG2dKPNs9c1xM5T9FIMorqNu1R99+dzFwkoR
t6s/rcIePGa5SeF+cxm35Elf7pt6GUSvknRIgzYn6RfZ3ORF4WlbaC6R+lcIzYZ6W0/uqHst29ye
Xr4Z6n++ALJTCJ0A3vBvX3nWIfQlWdBhPzzUBF0S+KNtHPJWks3CnX+ovidv9dfbVtdcFdz54NFA
dhBY02Vazvakhtz8oFiQUc7Al95lDwnTAbwp3TxBV/5dFU1/dzx8DnKhQALaBjjeq7tdPrRGL0Va
Fdhj91I2L3qZ3BXZW4GiryU5u7Htnm4PcG1rLM0uCtDkQHLxeAClAiGlU8Z1oEKy7X5QJ7bPBuuQ
NZOoQMVnpv4zNvQjLjxjwAhr3L1LochoNFZSB8u6RbtuH+2iHZQafWUToby3LfbV3j5Ex25Pd7ob
7pr4LsoC2QMiIgDtx+1x80+Tq6/htqvSzBQcKWkdaOV7KaVuaL+l4V0aWtvWlDZVbRzSoiO9SKuZ
zwdc2eXu061uz+FkwO44jhsdVd3cdiWHhGD3jolCXbuWPCd6i7KNcuon8ClCAbFzmWg7LVH+7Ka1
fAa65gGYRS4Jd22eMaA307BANqkOqDN4qXWXgo5JGRnRjMjVRewWn6xLV9YAmQOWCSLLV2AQJ7I6
HRw+dXAEaQWpX7sAgvKk2ZQ7NGuSbz+AeyGxF/nx5j9/U/ejd2d38hQ/JJFruLKnuKM/eSoBJEaQ
Ml07ERfcPBoPF+ww2LQuNzmd+nxqR8yFzmbiILlI5uR9NsbH1pr3coo88Xwn2Ww/0MmfjGzX1ZYA
NbGyGhoSmXgN40EHhDYXXSGVC12aIW8DvB6XrR6RZtrHykNa/CWQcFl37HPEF3uRBLH5DudEj+V5
yPs2GOz7Tho9Lbtr5c4t5kMz7rp4f3uXrZwasAaMMM4pMG58ZjnOwmdqDWrV93MbtGBp2M4epD1z
UarweifDh5HvBugESBCUc7gYbbRlTNu8igN0pqpZ79GdDQ6IjHmZapGk9vqqug+Vl9sjW1bkwqMX
o8u9cAHuLzzslz6TSLRwjG6IAxmSif7cq0UgTXHpW31D74pcLd1W1ajLtPahhVKg4Ep65S9Iqyzd
l2B4QrYBOmyX1sFbZc4l+mWDKcvTYLAUwKj0PETvlNUcoiEyCZ1YLri2cVdtCy1UeLQg/wXAxNLl
sRwl54s5VmiJwGU7KFXZrUPlfWx7EQvY1Xm72FiYTOAwcFL+vA31lo2g2I+DOPYLw5cpsZxNuNGz
b9Ff0jf8ZzhnppY5PhuORm0w11ZmHMBVnhOtJub0aPQnqdYfleJ021tW1utiWNx6lSDhZdCRjAPo
dkTVs/oW/Qr7hWTztpm1rbCAslFcW/C6aAe6HFPP5AnpGgV+kX5tmOnq8b1Vb7Mj+jyyY97Nu7H6
EJhcfpLbCBcmufMsUntJy43FK6rxBOFY9Id3bjIanjl1rh0xNwFgl4XjkzxGxLTcWf/IqUizaXV+
z8bNuWbfdo0FLTd8hOWV7Ybu8jsgiCRBlF5+5WqoS486VHocvKC4ofYt6HInSJwEbTyRLJ9dMKPP
VMQif30cLXvgzAw3mIl2RQHtaThmu1XLZrvwoDsaCmzJU+LdKcxb0LgzyUXo+qtgzdnl4mip5oPk
hLAbqx+xPfvzqEPxhORNJ4he/8sIkRYzbEAbrliYnBkVkQIl/oDaeuQnlZ4QvCAS15nLZyWFiE9O
i3elmn6WXZK7WulU7hQXXzRWmoKzf23MClLCACHgdEJT9OWGoUi7ANiNMVO1OhigrbZ73xlA5yKw
sxY70WmIpBYYdnDt4uaWOXVitqUdBwat2i0r1a/WoItwBWvB89wIF9HSvFRSbTIwmIZ+mINb/qx0
Cq2I1JWTyjMhZO/e3vyrs4fSGbLr+sJ1yt3oWUu1BEV9eKr8SKd3Bw1Wlul26vNtM9dPXnimCiwp
ACfLLYnXzrMN9H2kzpAEZe/F1lbpTDdND73MyPQMiuwJ4JtHFfTFt82uTecCbEPPA8ic0c126RsR
xCcLoxnhpfIuRnWidK0f4LeRS+h4ixrk1/zj3BbnHwM0pWiSw5ZSVu6AXhZhn6HIAuccEIZSp3GC
BUdBOShF/wj7u1Tc54GKci3ARJBmRUGOyxHbuOypWTsnQUIA6RbcJNdi7/mPc66W9VNqQ4skCeS6
cUfzm2FUbtEK8Iyr5+e5Fe78BJwiLsx+GQLItr9CcXv3095kvkl2t11LNBruJJHVxpBkCYsRRy86
Q85EriEeJioOrC/5nwXhHDgLgYqb9CkJZnQ3J+wp1/+PK855baibpZ2WmK5QjdwifmrBOnd7okRD
4LxWazoom04YAnKjZHKQ5kkEXRtrMQwFJ1w5QYeBBAh3kQdTXkxVG0tRK5Zbq5NfpDaYfL/VItb9
1XCyZM8g0gq1Vr6A3Bt9qyO5jy1u63sjTV4d7aHVTjib8LpX7noqSsSvHrPo0vvH4vJFZzfcWdVr
o0JLdhA/SsiqoCWves6Ok2dYRHHNAt1zgvNg1a3PDHJzOciTlZpIWQWK9RLR3K+bu8EUGeHBP59x
BjkEEB+oaJrH++tyWODWbpu6lZNAfQLRlHKUM6K/RL65ZT495t+MJ32TkeFL+t06oDFvX6cbkfbT
J+SYvwniGYRa0ZLPAE7l8hPaWspHFZoJQQZtq6f5J9CD9dEJD3P1ZGQgDNVeW2SxHqSfqAgTS/Nu
b4q12+65dW4C2jhD/VezEAvb71pvuwnY0OT6zh4+8unfHExIm+OtubQHoOB8OVInLmOwkurLFjcd
UtIh98DdYApGtLbNcftCjlVGB+uVpiKodnADqLQkMPVk5zjpYZpEmdW1fb5APJcFQ6KApzMtupYt
hAII7bJMdFCBv5nT6zgK0qmLh/OOsZAhQ0YPFP1Xil0DOKzVDuL1QWJ7cwGgAZpudOZ2BskGnczg
k9XiTLDrVk+tc6OcN1IN21wHSjbIp2+o2wyhTJqt8dVUPsxo2pgs3of9620XXBsnqDPQbwBSFdA/
c8dxF4L6I0ydJMCtS0IyN/LnwH6s882/GtySn0S3GtgPcdW8dECwX9pl2cZpYI0jnkJbMFtZUwLW
PLRBxU/xqJEU/EiDKD/K40c/owyaftD1iBwpMj3cyVO2LQREO2wyDacOMDiUsByyJcAwIUNaR/fT
V0l5qMP6oIZPk+6qP/J9X2+aj9T8AjSF4Bj8BDTyfmV+1q/A3ACVCe5rJNvJWqjOJMHkj8/AsT7Z
P+YNO0VPABjsUUXbYWI8GvRPTeJGP1CguL3c6rKet+xzR0liW7MDETUEvJKEd4Zn/BwfRy8hw1NX
kOSbsp2Pji/5wNX24X3kTsdin+3Ml9tfsep0Z5PAHS9q27aJXMPP1eGlNlEg1WzSzG6T71RrE6OG
kEVUMPFrhzZOa/QSoisZnB+c91VRShM1hUZhNmvAw7vMYnc9urJiZxM9ivSn1uL6uTHuOuUkgxNH
FMamQ7JLnxmwyhtRGFx9S4G+DT2L6FpfaAIu91OiMCaVLEuDXgM0Njddw+x+R4BYTLp2qGj9uFxL
NYfeReF7IuzVWN9WKCBCRwdVaPzr0nxZRU3YNhRjdBEf6VOZesVz+jZDb2Y7PDbRJnlAl+h7+Sy9
S++DkCRkeYNc+TE6b9AfZaFMy6+npTJljgzkTKGpuAdXXvhKKanfwscQzXZvv2776+oFDKXDT0pm
NCnyiLC4rSDtGrVp0HTjTh6ehjv7Z8KIWtpEGl66xjW8FyZIrqxuEjgqGvpQt7xSG7CQdq4Kp08D
9t3asRfqlg8Z6JuOIvb31Z1xZod77UEToKj6dEgDw3h1ZlTrbFBRBbr+Xdr3zSiIP6tH3PIG/++o
uPPGVOG0UFVMg877jbTUl9BjwXyPgqUwhbrs6CsPQWuUhZoFit18NSGfOyekEuavzDN3jDe1Tgz0
gOwS2zf3/euobTNKytfWulNRJg1FCfC1a8oijvtf89z2LKR5AMwUA92MP7QtejB/3PbJdff48/tc
IKeQRoEcBX5fvdMn4oCowinuLOsLXjyVaZBaYO5/Wbg/9riYnY72oFDAIoKi1T4ggLgtqnzf2Y9h
abqhsQ/H+wgi7pnosSVYRb6k1ysjZNZzmNU2NDiIRGbWj8M/q8TLtZUF+obaGrPYbyY//N5twMeh
7NtX6c3x7G10iDOSyWT6Gb5b33SFyHfTJjOI+pe0rP+5o5x9Brcr1L4Hl1eLz4hoQmTpW98/NLUo
J7J2N0d7FFhe0HOw3NAvI7aUxgiZy9abvejwbu0m1zh2XxM3PDZPyXPtp9vbHroaWM7scYFF1kvw
OCVTGtBym+sLYyRqsidtuDOmh1IV3i9XT4Qzc9wcGlIDliEb5rxZJWlP8id9O1deHVjUNarHRggk
19YCzJnB5f+fvcorBtpUPcJ8Dm7uT0+4SBza4NfsRmT0272I9Wt1v59Z494GpQa9OlX+tFYFqqu7
I+l/G+7v22u2GrXOrHDXJI1B1ttG+2qQ7+xHwDOPorbVa9gEHoDnXsjdjdAeWRSxBgvs+3jEXfxu
POZ+5acAH9FNt2XeuJ1OtCC3x/WJa706Dc4GxoXjOS/wLI7hHfpW6V36TSeF13qAqgGXQA+O31ak
/jJB++SrtJV32nvs1ttyB+1QH4zNXkxCd9p0/yLrdj4VXAifh9osMhtLGuo57BgWKBZyJgIKrG17
3FmAivi8J/EFbtBMAPkUS2mQALQfhxUyDIKNvjq5QFWhrwJSHMiicANBigf1icTB027TS7j/6Yfh
UG/7X1DjDcbn6FgEDjI50BrbtUG17X6Xb+02/6L5nc/2zKvuo5/VVpjaWfY7v+LnH8UdWFqoJlE2
4qOkh2aj+pXXuh1J/Pi74VauvrntX3wf2WcEP7PG47cnNalA+hcuB4nuJm4CVNvPguRuQbLtRCTv
trlPWqobg+Nh3LOK8qWZY3DML7xhN779UjYxHDp+GL5rD7Lf/Zi/Nn5+MLbKLnyocGyld7juoJ1u
F227F5uMO2mbA7Yj+K51Z/vHE/hCUpIlTAtlfJcn30kP0l53tT1USnIooaIL/0uyo4fpVdsV3/Ho
O5hH4GOsp9i33OoDwmAtnqFfop+aKz/KQUrC+1jgqDwr1dUqcSG7BZmNVFKsEjpyyWu9/GO57zOy
qIcPIYOiwAE1LmLbkAqr9RTG5INDEqJtN28K0Unqfxe9BdcuSefOx0Vtw4gAw1j2X6Z/sOxRq37n
olTlatw+t8HFbSbJKVoUFgdH1IwfJNKTlMSbaRN5owvSAZJuX3/f9qbVN+a5TS5ol1ojGU4Lm5E9
bSpWuQkUk8ow23bRtKvC+SCxdpcMHeiv2YPtxPf9EG6qbPSkedpqSu1Hiv0yswdJVM0QzgYX8caJ
pU474cucZwoA3ORrO+aDy5GUruT2PjQE3oqDSKZt9Q5+Ph9cSGPDUMfDjHUGUc5p3gGS8aR7+ab2
OsFdce2ycWaIr6aDvSg0ZYbhDT5a+I86cbapP5D46fYCr/qtg44ykLEtZJjceFraypOURzSgSeM1
yja3SjcdBZv+8/S5ipV/rHzO6tk9Te/D1igldEkqzT5JfytjvLPsnYNX0zj1j2NSkdh0XLWv3LRg
bq8Nu1hx83ByO0Dcsjn/MoCorWDdVgvLzVx1KPLpO1pLfpQ2fmdpD47c3IV19uxAPqJva//2JC0b
i/t8IO8WYgMQKIO+iLu2V8oAVG/exYFezW7VNUTXYleNXopBsBpr7mUD4od0EsjNrksEeTfq40gt
QOG6elfa2UPbbBLqO/JWpS9MA+9HBE1rUf5hxQlwdQAhHRjXHADueSeYsgYvvDYJIoDfmj7eaCZu
z+UsAG4IzPD5qinSactAOhhk3SHuU29SYreTM8HBvGYFEMal0xktLIBMXr4JsJBMSXUk3lr4j8/k
D2GpdsUdgJD8Y2H5gjNvriWn7PQWhdRsLo5DaRxye9w0zfQ6M1Eb3xLEOM+D9KoC1hWUOoFO5EJ+
2Mz1PKmoCqsZOAYSaDQoECwaZ4+l/mi22baPRS06S0S/NglGsIV77Jr6NBl6kLY6mD+osBbqSCC7
4afMBNNZsQPeQZCNWl0taMv+1xr3QlWsdrSUElgEffA68zsNf4SiG5FoQNyrFFhOu2WSmgSdNY9b
9JA7IMlzoEaYjx/MiC2S6rooyb9qEzIzS68D1D14wl0lRkunlKHUp3SuHN9tmLWt500hqiiuHBKo
i/0xw3liW+mVGpWondaNeoK4zUaJQlfqpN04K34N9uQF2yONsuApt7oBdCQw0IsJGU4enZKpeRMa
rQEwRDr8HI1566ixN9CsdCnaWG7H3tUdgAw30EqIvtAEv9xsZtmqkMnGEBNlX7sa0LKaW82k3oSV
4JQSWeJcUdLNSWsL1GXQQqVEL01EVC1I/ak7ijStV73jbEycR6ItoSuhQPZpiUJdLznYhRvSlyH8
N7HwzBB32ZaBudJtuhhK5W1aHrqZ+kKer7XUvA025n+WiIu4Q907Ep2xRKC13SaqsSm/x/3WBCui
9i3Lt4WFcpoZk6id3LYRLNry21fRaiF2hdILOiL4Rx+aCSXTqFGE0OaPOXoaRT0mot/nnMLSwhYt
wfj9KPltyN+EZ8na74PNQUZxFIT/qrm4ytlZ0tut5UxdjtOqqr9D13s+jKrTC/bQ2n49N8JdlTsj
z0qjSj/3EPBeFB1Aqf5os9+3t+paLEdL4AIuRALiqhymT92QmFBPChrnjtKPRpUEcWdt3yCBiI5i
1MuhUMaNYzLstsgYJgu5K7OZtjKENBAdiJIfpFT4wFhdmjNr3K0ophYLQbSfBGkM0mKihGXnTXGE
NpoMwkKUqb2fy7T7Uqbt02w1/dJuNNwzVhjeoOStNxTDi03nTLCYgs8yuIBoz01pxcOCfUoiyR10
0N7RRhbx46+uJRJWEPQAoAtJpUu/bNp66nqzBmBTG12EQvFirp1daM/7xwK3s3pWjF3HYAGY5ecy
oxtpDME2NBCT7XtdJ5WqH7pEEC5WPAi9WiBAxIsHtE580kbpYmWBBuDkMiW36+mxbatHxmRX6ZZe
oTja/fWWuLDHRXrLzse6rmEPfkRitHhY0d1U/4vz+MIKF+bjOMMDRYGVyrnTx7uM/c6SO2YKXqQr
LuGgU2dpqVxmjmcv1x1do3KNO01hh7vMSPdoILP/3rlBBgjyGfDnadCVu3SK23O/lhC8+DFu8hmA
bybVcS61KUs3RZTsWymOHtuu9Kc0UUgCRqZNaZW/aU9pkJo1cGda9HVqtHnfjkzUqn3ddQuiaIBf
TFCaLCxJPCeHGRmJnmc4jSMnOxZmfZCj7xUNv0JobuPEJjErJOA1tG7OJC1xXtoTsbNNSdWtRekx
04d3OTV/3J6k1Q0BRJiKFwZayz7zP2fnjxY5XZ5pmCNJ8pLZN441GGIhQCdKxYnscME0Deuqkydc
ruKqPPSZupPnnoCdEFzzyrFJS8E+XznxcBn4Z1j8i13OzNwYIPSF3l8CmF0feqAmqVvB40Vk5dJb
/19rWVU+xVjQnMjh4xu1XkORjPq6Cd1AbxoiMR6Bl3FYSY0uHBvMm5oiNTseBpDUvGn9020vEFlZ
Vu/MC+rYimmfwQr0Z0fIUASgwhZGqZWDC2uCNyX6JtH0w5Ml1K2up2wG+qy2bUbS0bDciY4ieNfK
Lf7CCndHAE7GLnRVWi4hB8seXL3VtuH8uOgNgb3J7ZLD7albd+w/o+IcWwNzKfIBCYryRndMzeqF
Zt+q7FE2W6C4G4HD3RyciuaXy3WCtKGOXCxQTammEsWi4DvJiPzGygeqLnRQArdYjfggl0TlykHP
KR8cFjJapIYwNohF4Jxs34f05fbs6csW4e7viDzGcgM20c/Os9T0uj2WTY0ROV2U+Glu1V4Epl53
qqlEpr5Iv7BCNkBcTTO/Tmu6iez6bdTagThSohOlakMXtxeISnb172kEyCqKY82dkz53sXccdx6H
70bWMhC6F5COh6aFlafhEeBWm7SxFkVo7wyB3oA05qsDaQy3V6L4YQaplleW6Dqt6swmRQ2iOSRF
SlcfzTFQYlBG6HJh+Uo0SKTQGxNUDZq2uT0569P/Z244V47tGlRBaZQGVTx4Vdx7UiRw3tV9j8Yx
gJvQiQcNukt/QtSxGdKyyGYbT0oUaBO0MntiiG5da2lNrPIfO8tIz+KLyTIrLWXYMQ+542chkQw3
1HFXPiQ/pb1WCiZuNdKcmVuGfWaunFNUIiw4VfxImIDxSjRlXKiEgFOnhgp+uwRiVH9oDvP77VUX
GeBW3ey7xiwnzFWUhn6jvTSD5Ubq45i+/t/scIGryDStgsYCSt/ZoWu2NhDB7Z2sCja4YDQOF7FY
Ca28XMN0hS/s3n5Mvoi0FVdD4p+15m6M/8+S+jKDGttShlUS0srok93FP4YOirqCCVuN9GeWuOsk
sAuaOuewpGQbtJEy28e7CO2Wsqiben3f/7NbHO46r0bahNI5DFmoy44J6eM7bB5ye/lXR4NSBlj0
FdAk8JdRkC8xrP6y/M3JAcBKMhl2pU2sD1NEWbE6nuW5jr+Q5+DvMK0UFWUxFgB+yFtcf4k2gjpL
hCNbHQ8Ivhf4AwB/PH9+BjYDKTHqNLAHT0PjX9FaJLfiRWSwNgXn4qrPIfmJrDVUCPBauYwvTh2G
eVkiKdTmfpr4Y78BAq/M0VjrVyKM02osO7O1bLCzWIZ0/JBKDLbshgCZFgtOANHPc+FMnfs81AdA
mBlDVqiluuWxSEQruuoAZ2PgQppUa3ljyRhDMd53xodRHsDnJ7gara4/CEf0pbMVFGPcURahxIBX
KxJDyLjHM1oOM4U0GXSd5ADiIrf3zup5BoY7eBmAwZCw4hYlqpjEIGcN5CeKJf7Uz/fWUMvbqC0U
L5pY4qI57U63J92b2FiR0VYqQTBam9KlZIuGYcB9kIS/dIsUQtN4ZJaY0vlXGn0Z/0WPKFQG/vw+
dzqYdlwVtAHcugb3aUFNYhU/au1FMI9ro0Dr2dJWCWEubKXLUYDEtEDOExXBajhmcl27yFYHXfc4
sozkak0KaDdZJRAsWFCaP6XM3gxGR0bj0YIk3e2PWf0WAOkhbbxQ/PHsd6xMzXCM8S0KNJg85IRq
t8yyh74VPYVXDS0kK4DsGxrSvpeDbksnVO1sQr/PrH7MYeH4WiIxL8G+828PaVkk/nJtQiUcpLHQ
C78mVim7Ma4shoazkr70FXhup4dC3sez6rbtW4lWxjkXbMO10IgZVJAjgoAXmkEvB2eMjI5NO+Il
SaNNvoPGG4lTd4pUN5wiEoroD5aNdjXCM3Ocm8Z5B9lJRUF+LbH2ipN/AW86QAZKTRo52f+L2fxj
i0dk9GoJRoAeQ7PLV7Trk3hoSOHMZDxp6pMWz54s6j9YazAB+QgeRwtLu4ML+uVsFl2dpHOC9sxi
3BgKPZZgS8pONihQbScnWerFRzN5qJNBsBfWTgUL7a6fmtULSwBnF3odkIRCYiOuk+g38vGdKw2l
8i9i2LmV5W14drTJqTPjdMPojD7dVRqeOOlmhqDz7WVbc5FzK9y1Lc+cSWYZrFjq9E2FaLk6H0BL
5ia6COaytrEXdl8TjwCQivAJjhbOEesynssh0gW7Ns9/oFFZdpN4/Bc1APBb4dmG/k5cbHhK97G2
8z5c3gjmbHd+PkPZI2trkb7dqhf8scKLoKpTZEmajoSNpH3oeJODFkbgZ6spUSBPQFwCvIsNXp9L
F+gKND9qHSpTRu07QPt3m/JFlu7riJTa0ek+oPE6/UI3vDG9pVHhZrObl3tVJF6ydndYiH/Ra4qW
WaB0L79CmyXWWXWFJmC6T4ZoE5f7OrnvzWmjxaL23DV3RNvhp2Yg8Cn80kkW1MCqBoiOPsy3feu+
5xlEFHuR9tlaHD4zw69drNh5ZckLruKFUWIOxP4lv4fpAxU1+aydMeeGuE089poB3VacZvR38w5T
dCSnWfLN0BO1F6xtL5SZEZUgErQc0perZCftchVCrH9onkEgJ+j1WvWBs1/nTuUGGIMsNPDr+SIA
KweW8QYhD2IZ7024ux2R1gYC8j4D+WlcVvH8uhxILuVgWVs6tIuxOZm1Acm2bmdIH//CCioNi66S
AWFdbmGmGL/agQAoyLsU1KlEH56tScTTvlpjQc0XaCtZXajauRMKWghyO2YA14yNX6NoodXMM5wv
1LTdvHBINu2cfGvGW7CckEI7SLK1uT3Mtf20iIPjH4inQXnpcjKp3KQQz8ZkWk3K0CTubCpgszya
Fw2JpCj+6/QP0q7oRv/s4f//pF3XbuRIsv2iBEgm7StdWbkqmZFeiJZpejLpzdffQ+3uNCvFW8TO
9rwMIKCC6SIjI06cg642blbHBuz/zMBTpu4Lq61B9Fh02ylxorCVcOPnwGAJFxe2PGjPQUB2ObCx
MTS/gFLCEQ/AEAwzoJkRwtLp0RDoyZvrk/hzR17a4nbkWIlNxSLYSp/VxByxjNKKheXRILye2s/B
kcod3lQnLKsUPM/iDmjPSKTRNsvTymzV0DB1Ldb/R3vccR4pDkXVNsCFEHS4GL9p9hsnbJXxZHni
kBwHGRWeg7zqVV0Wft7KA17nhP0CdvU+q5Jb4idr/EkLGBsJ/BjAt6AZ1ECdbnJfs1jJy/RUz3yM
R0wyU/IDS0sFE7pfduFHCONrUzWibVKhtaT61bBdzTTn+hZZWsD5B3AHnaRg7h5HPAgj40lUbmJy
Q51uDaq3EPBimHgVof6LnmLoWV4OU8gqmVR4VB+T0KlLZqIEGnSR7RcpPAtagCCI2CqZKReO8t8X
Oy5M8zFv7lPdq6Zesgy9eMkG4A1xLdmywHWCsjbkbb9JezWQeF4OD2z9qcD6GpPYEAdiWvorQx88
Kh0gBrGD4aMf7EJpLfB2U6xoE4NszNtHqfRyfS0XUP2X38GdDjVhXVFW+I74+auy1H1pK8d37zVw
2bOxL1yyV+/Ts/bo2yt2J+94+Vy7tMu994sCkutKhk3kP/uZk8nWhPNgprBj0l6oHfScZWt5zoVc
DWwiHwTSi4kUlpdNFIw077wMJ8fPanThy1bVm8BYOxMWTvX2TVuYtDkGa3qoC/0Jl3Y5/62WdTum
IuY4N0lu3rXqJrDl++IJaExEe/Wp0E0IagWx2b0M7yvzPO2jH/MMKknkw1QwtPB9LyyMQcNB4G1l
AlWv8sNoAicI+o1k9G4T5DdRnd0noSuJLQaevCkZVCiuf8Lkj358gYqoHtQIwPbyVCMla70C4rvI
Hw3drVCi/cuo3hFjvRSg/K9a+fW6uUXHMUnCAoYooLWW1whpxrSAfvMIegAht4F034ek882B6Sfl
SY+sSngpewjGFZoZCyuzveQZsbfUiQcB9wDPhlNqBYrajYQS5h32cnZHMydZaVNcnM2ZCW4vaYhj
PE8T4f0DW4fGaFaCf0o1SdhYxRpY8OerD/t2ZouLBVJ1pP6gyUhuN/pHbchmKJLT9dWavPiPzWFA
ywqIE6wXn6sfsrJFsgubY0RUSGvioPiUt+BVE79CcqOTBmKR/3XMjVFhhVRNASkdzgQ+aXZ/UnUc
oNakIppScPzVN3A8iVKz4t8Wl2lmZPr7zEhU5gzM+hoezKmRO5Gh+k5rCOZYxZHJtDowyyINVmwu
7j50isDHgSkJFZZLm2Wk4/5IlejYS8+ZEJh6/Kz1bzlAiNfXbGlsIGjGEwvCsBObw6WdEMRxUAbD
AesxEhsozfY4eEpry2MLbfQu/gTbg7hic9F3T4Vp8KBNscePGNgL2iE1cCd36qF46Yd7NUBDQuhb
NDOsPtnrxUOqrZy1pQmFmCq49SERD+gAt1PiLGpbquM4B6BjIpYXIQVN7uV8TX9wcUJndrjNMsZq
ryQq7LR9+S7k5yoONsYLyCvdgXjGijuWsTr8iQPJLtCWUzoYAcjl6hUjy2NSh/FRexFBr7DGGz5t
sms/z20OyiSpz7o0PhbjW+d7JgMDPiPnhuwlKNcP/df1vTj93DVz3BJBsY0A/JqhnaxTzLx70EHV
tkryueSk5lPGrU9l1EGRlBMwsDXAU3XvdYkt9g9Kbxu6E/uAfBUrtbjl7T5bJe4sZ6Tu+zKDST/f
ZOU28p9Bqmu2yDGT8qWuNqLyVzTKD9cnc3G/z4xyITcDtWWfQlYIiQ/wcYkndOSYong3Ipdz3dBi
RITEDSSCobaGpzqXVW4qKYZWah6DNm5TquAdqxPT7wyIjzTB3UDCTaioTg8pxzLetYLniuno5GcF
VGGjkB8gqL1Sq1jaRqCE1PEoRYMVarmXh6IXkxpCXGV8HIQbTX7CE3G1fWBpcr9TiiilQVyVH7JM
DBlqr0p8RE7CFNvfE9O1X6mmJK7N7tJ2RSkNCTCo2ajgzLscjCBlBilGNT7moHAMdn4rHurMPyRT
33e2p2P82JZv1xd0yalMPMzTP4hq8ziFVqODUFEZ2pe0NyO8SVcBaAvd4hP97RQqAIQGd8w5lrI0
vC4sUBTU/Tt021sRuZm6RDu7S9/Gg8jQXUVRmsCLVHCqzm3UlSO5OETEDd/qAFPT3+WsFgHpWTo9
CuNGz9yAkafMgJDa9Xlc2od47P5thDuBchAOPvjx8Cr0MpeWsVlqvbXO/7pi5tv7zKITvyqMWqd4
CCWVtPP7B+Qmt+v7cNEKQJYTITk6WvjYjjEDynxA/ByjEY0amQgAbpGJv4jRrNE7LV06SCWhWRYk
yVOj3eXaMKNB4VNH5MNIYnWJsQkM1Npl0A6b8EKbpvIFCASsiREunmgwrYPGE9tR4dXW/VBBiUqY
woNyNxDtUKD5o8FyFf9oeJN4A+goBTAGSZfDo1iuMpuGB9D9NqLaFhxaSoTHTUjdNB+gR7AWbi0u
3cwilxUQ0DYb5Api5CIedrTYNAMkW5SV8Gpx1TQ8MNBsDtENvmFLKQvq1S32R6z+hd6ZylW8ndg9
FwyXT3l//WAtnt6pskSRodbhFi+nsA6SMkXZBykdravv/VQid3laNM51K4sj0gGdx7MTm5FPCStq
rgGlhdiqQZZxqn8MnXnbVODQuW5ncXlmdrgNIVRaHA46mugl51UwV3zQ4rZGE8lEQ4priofRtYrf
5EWgI68toctSGq26lyGTdZ+nK+EGXbqowPVLgRKY2n9Ufpfh1I4SHi1Hver015rEij14vWEBOxPs
valZNRp9pA388RgVkWSBWCMwZblRD6wlDnLvqi0kqbwtevEpICJEkDIpcZkRJTtxoOiV99hoV2VU
vYR1r7jgqRBMPUSGNB+TU5uWnalB99uWA4ndtRG+w+8bEYIlLNz2SRdauQrInZCrgwP0T7xp8zQ4
+Phlk0YAR0HxSF2Z+qWHwKQdhQcqKPIQF13uUpA8F3qujPGxJ/F5qOUzUhnqQxLTxC6YH7wGpFRW
TC7eq0A4A6aBxxWki7grp/RVpoa0R1wymKUtghTFMl7ER+0l/hI+0k9Rs6PSAoLu+g5eHunfVvmi
ZJiKsUAjWGV2blT7Xnv1yy9C/V2nPF23tHTyQfJuoKUSRRQQKlzOaayg37vKMadyAcBhKcSPpVes
TeIUr/LPEJSNv6kAQAzBx4/IcZViQ4YYDVHStq9fYqO8FwBPMvpNYWzTrDOFpDCb8PH62BZqbrjX
Zna5xQvxq6SFWu0xyCEW3wnx0yiGxR1TPOGQ9n724Gd+hLaXbrA7XSE7TxL/ynyR2v2Qsh0gA2tq
J4sPl9kX8bx2OlBwBUF7GDSUTHbU3n3RlT7aX4LZ5LZereyiJVeF+ht0N1EDxhudGz6pKrFuAhjz
I7TslbskRfNv6jSY6+sTvWwIiB8kAVCK4GtWYSAPsQGve4TUjoDqg1jXpvYr+LpuZfFQALMIug/I
X0EO8nKrVkMF9s8Sfkgz30EoZ+1XResXD8PMAndxDE3ZtBmAWajuUWjQPNRbsJhsqfMZmINNbB38
QdeHtOxeZhY5H58oWhy1XQsSZe2jdJDkS+TmlWT1Vgy2gE4jdTnoN0qbmxT6AFpittma8s/SpTwh
Qf8zq9OczILdxG+UoZ9mFeQVNuhUd/EmfAzWdsh3WvmHC5iZme7smZmBFKkH+Wb4bnhRE5rhG2hf
bULTf0OK33SrIxq2QvsFeUAHZQC72Pl3rfP0NTprUL+l8SLphoI0Ahq0bXDjbWkLwhLJw61ajFYE
1pwSbOKseB5kJ61UvMz+S4VdwAqAKgSGAUo/dIJvcrEV0oShLKZRgjZkKGIYQviJBsvbNF5Lky1F
PYaCOAHYbrTH87fjUAJGAIAJ7FQPPdvL+g70qte364KJiVYYs6ZO6QA+y6hVY5IUeQd9TEd5SQ7B
GuPuwgkXEcErULRFUzxuo8tNgpJXw8K8T6a8hwzUwLZooRFpSd6Kv1ocx8wOtySV3GqZarTJMWW/
gbEGHcIqGn3BJQJOgg58DASdwLxgrh/GsU7UITmyRHOH9mZqW62Er1WE9eJQVGMCN6ParfJN7oFv
ECFp1OTYiRuluukiB0Ccf7DqMxOc3/X1RO/LCCaAXKmyPUyAA/+6iaWq/YTxAixGmuij+CYL5Hhr
kjTA4Hgb5eC5kYvr2qytYfv5tJb/WYoKLmxxXh5p9JYGFWxF0ZPW7WkHVnCARA2am0JgZ6oN6uoy
d7rkRJOPtRQGXdwYs5FyHj/0m4wU00hJYBofemIOB/+2PQpPo4sUrZUc3sVtbfeH2gndxm7OkZVs
Czt/ajbQPD4MrrwtHRQSwom49QymuVVPvRCsXUwP5yAztWQ0nabnWbQFpzfHnQRrmqWapeXZL/m9
AJqXZ8MMnOt7YHEnzyZm+vvshoDozhgxxGfHpPM2peJ0grTRR/e6kUUPMzPCnfy+gX61ymBEYY8I
r1NyEvoX0RqMlQ39jabi7ruLWeTi6j7Uc1mZRiPajVncNnvR1XeqRfF+yK3AinbiNr5l7mhrB9Uu
LPH2rdqXuwCMfBtqgzrdFmzZBYWb1Zyh/SW5yYMIbdpgO5gqZp6asR2665yY09ryXz2VGqfUM+5H
PovIDG8opAnICh3xcjuM9vXZXyo+A8qHSxdpRgUUwNzRCzyh0RICMQWGhn5qjqnrxeg8rp+rxPEL
kyWmpqZ3qbZyby2dublZ7sxJKqkSJcSwtEhz6x7NLnEvHUW1+aW2wZpi6UKAgTFCTXvK3k+M6pf7
WMU29qmCMcaSuouqDbJsYua7ydZQ3ErbXJ/Rpf2MtymSeogwIBbB+WY59DyFTX2pVVlakZAdkNt2
qvwhFHrwWP/3GampX+FvY9zqpQmUG7wWsG0aDLeKVt34zauqtXZYFqYgxm4nr4mJLS4clKJBmTFh
I3TOJ+g+cn4sQ9NVVAHaN7ACpMsq+pWyUhbNCL0h2+vTuWwPCVkFYhUSHhmXa2dEoCIzWrQr+eLu
bRdFiNd6tvYannYbf8iQwkAxBXVaJJI4HySEvS9VU0cSE58FxtwWaRspPEvFX4G865qdLwVmgtZf
Lf4q5G1avlwf45KfnZvnxjhk4TAmHoOGgqcCtpsje+WNZ78oT9ftTK/Ln8NEBXxKOyPbwx06Bu4j
H8hatH7RV1lQDjSqt2V6lvRfhXifRKnT1ms0E8tD+2OSO3o+0MIAgAA1hX6JygbF2pdcA+OXqsXK
2JaOHeotf4+N25c+TckopljCISo3tWrYbGgfap0FFlULk0Bj4PpcLvnluT1uy4wh8dAUNu1LMBmF
8qnRP68bWJs5blMIXWOI3mSAPSpNYLH8LCsrTnhtP0x+c3a/FxFaNNoC+y5rIE+WgA62wS0n3IN4
j8YJdJV+U2C8rg9rcZ1EtJjgKAtQC+XWaUB2k0gUIGR23yOK8a2428bUrNmv63YWpw8JQqSD8TL6
wWLoFULsjROELaq098FrY8sTvZu+X6PsXNwHFO+JicRt6km+nEOlSBQ9qye4Wv+kNluinP/BOEAv
Icg6NBcgu335+2HQ5EiJAW/UgWoqVYBcAa5UaNdoB5YK3OiM+mNn2iuzveAJQ0zUDrUNIsKU56Yx
mCbRvP8babhNp0mAzRSylZT6K7qrajOr7pUYqG6pP6ZYTB/dsdfHveT3JThjZJWlCXXNjZuSvhji
bqqQIVeo7JDOH2NTXxMCWraC6BMCZqDh43WACDSFiTJi1EAGV+y9xpNQ7u7leCX2XNyMoJb7jxnO
WaS+2tWgVULhCIyJEDiOe/QDJWu4Rc4KSpbipGCJ5zqwfMhqcFNmNJGuVbXWnzxIb9P6U6yevHHF
za7Z4LYJa4K+y3LSn3owIgYFlO1LarXe8/XF55zEv0YCKhwg7DQkL3lmlYywGJI6wXAC5kI4BzUI
npRciLYFE1OHlKF0q3pDt+INp+mZ3Y7/NgqsA7ST4TJ4lBgqzGicFZT+FJSy2tmGR1IdNE/FMLhj
KJcfihbKL3neM7cLiFet3Cd8HvrbPEIcWFZBXYs9f3kACzKOJCWY2S5it/q4JfSogNsgb3dtO5qd
FJ0aZWt0K6HP0kzLqDSj5A1gN3iUL62qSpmBCDUaTnJzkknioLpEmrdO3XfB4/U15Y7av8aHChPg
OkD2ojnk0lIYG6ocGEF/0gwoSehe6aKzF73ZeSpY1JPXGgCXVnNSX4RGO/qzEfhfmtPSeOgyQofT
4NPqZFQdKmNKVKot6MoQbZltqQP5MfgDiG09NffXMNRLE4vyrShIuBiwqvwzIBljMWul8TSy8tgV
oD9ODRRa0q+E9K+UIn98fXp/2ENJAVV94HSmSugPXodWgKhsi2TjKQDv8aB0Zpe04MN+J8FHlq3c
rT+WcrKFxxQQBND4VETOCYhoaU8qojcnNezcjElu0PfW2Po7SVrZnj9PBUyh3I5r4LsITrldA6HR
Vqto2Z5UtXHU7gbbdSN7QIJ7n4nGTB+BSxOEj4261t45jeHCG8io8E+QJAiaA536/W6e3Ydaqpc0
7vTulDDf6sN3PdiHgWAlaWa9tp6yaf7LhxVqp/iH4vLEZA5SKb62nBRoKYaglHAqxSPLWssL2IPU
R26etCvQgoXlgyVoD6MtG5Tp/ND0ICzLOI+EkxS+MMkshk3kS8A8+itbcmEKIeE66fOCwBVFKO4I
+GLY98FoCKe41G6ZVDvqFCmAP0UrzRq0OqyP3vN05UW8NLi5Ueny3IMASwkbdKWf/Ao5m2An+J84
/wN9v37cFs1MrBw6xieAEOHSTJTVQVMMGFvwKUB/XoqeVYAPBrpyK/zwYnBgeInpqK4j+MPNdGmG
1X4F3bRKPLEgeJUG2axzO5XFWzlokcywmmCNiobPB2EbAvcERn3E5uIUR3ADA/bOF2gvyydAUtDR
Plg0VzZ6YlhAKpgI3Q+93ltCw84IsA99+HF9WvkwFOZBSiKhWAJwHlSG+V6ItvQIYDyjfoJO76YO
brM8BpzUQF7KyYWzEf5m/Ws0PmSbgm4jqAuo6hu513Pn+mf8iHJkwNFV9HRrGoRw0M11Oe3GkNHM
gx7PKSEAsWZqRg4daiSYC5HeXTf1029raHLBfEvTVYUy0aWpUB8SEVDq4JwKskmPBrkrKlxLbOLU
vm6Jz7JPc6ui5jxtWFzA2E2XpjqfBKkGhpczRe5t7/vFX10XirfxkEmukpH0xUgk0R4EmlhVIoy7
QlTvqrir9nFWH6hKpJWA68csTxA0A8OWkSpDAD79feZiJ6FnjYn4nla/q9pHcA47sbZGRMf3i6Ek
hmYiEcOGP4d0JD/qWMR5Cb5H7dvpb+2utd/7bfQ7tLrXHEIEzNLNxAE4JjL7e2+tlPvz/vq2Drc+
dfbgFTOl9mdjZBLe8LRvw3Ovo5dzfNTSc9AgLxE6sfQ7Z6UjSZBcpc71peYepf8aMzh+JgIECXcn
t38FydcgkYeZjQvfUSBLXKNH77qJn45iGtnMxvQNs5FhVFk7BNPq/YXQSrIi23DCHKpyzGRP2krr
8vI8zqxxe4WESSa1Qh2eG6dDWZxYqt3YviU2toYa+f84fdyZlBUS56BVCM9oQzM9+hkGaz0NfDfl
v1cIQBikHNH8zZO8Us9IG7/DvqhMtosP/oPhtPsmMltHsMubbksea1tZa3X44WumJZvUWRDxA97K
t9aF0LFWYwnjinATWyJr7EBLcB/X+qkK47dU8leW7cctyRnkVi1JAqRMfOwRpDDM1PD3kfReqn+p
rF0xNP3QRbT2bQjaHnigoY9e4zZ8FZZJLCl9eA5FObJb1SNmgojR6nRhsK5v/DVT3L7XgkQCCQJM
Dcl5ILopGMgLo6/tupXl44WnA/QBpiuID9JU6Br1o+TheAlffi6Ch6B+qFJ6E/b7JGE7+quTih1J
yG2srYGUfl4U02zObHMxVOLRUqo1IzzLmjUmFjTsmSs2Vum9F+SmkJAGB0YfTFYmnjXXh72wYcCw
C35uvEUVNB1w6+iXClj4WxwLQct3cTGcDLkHE0MmPtAGVBDXjS2s5MSyjDcTHmryD2NJDgBnF2Il
SwoeE7wWT0RJsk2rr6mfLZw7qKZC2RC9BhAX0LmLN+v0BB+CtRTvlOZcyE5ITdAhpGvFvMUBoVYP
hwKObszfpUsGdCmgWUhQuJCMLTGe4uQ20sWVgOVHVI/HyYQqgxvRAA7g5WEavymDpkyisxybaKkL
69Im4ikSNzluuJ7VNl3jc+MhWZOzvDA5jXt21cQ0kPBOD6Jz/htsvkFu/pXZ+uuXBKwnauCSYapg
LFrZHDz+4d9GETMhL4jea4U7BGIGpK8apNF5pFb6O79N32Sn24yoGLN4l0IxYYXEZXle/9jjtn4V
KQWARLDXNnvjhSUPgWCGmQW6AEnZkM/rW3/NGOfEsnIgdURZdI4Cw2EeXn++bmm9rZFzauy6XsfT
wl9xnEsuDcv4Z4TcMrYKWE5QZYrOvteZjfxYCGYf24x2VkJ7J/a+/M4tkatRupXbYXUtuQs9URMq
9AP2rPiRN9GuFfUteSr84RzVaGH0cWFolt4GlhEB/N6uvOGmueTupothT95htnvlpC2EtMRcDzJB
ezVrR8RJReZcX9GlCAkPNjhPgAWoovCRZpmyIW+jLDpnR2iQmJK2SfJdKIEo2imhqjoe1ojWFvfQ
zCDn1VKUXioDzJhn1Rq3gLPmOItgQRheVvbqd4T+YwJnhriTWHiTrAPweufwefjNztpB/0p/Nb7Z
OcmdmJofiUn3r0cJCqG9lZ1ES3xamdrJwLUP4I+mIPfRUGP75IPpn4bepDedK7idXTzWG21nr5ib
zsE1c/zh7JRxbHuY6+1Att6kr3v5jjmQ7es3R+Pejr7W+qPXVpI7mCyAyk5MsHVK7walb0s5d0g1
iEjqdcEpf4yi0L0+xKVrHtTsE/eSOukFcgaJCOJjImNFO3bbd66Y/U7eyrWS1vI0/jHCHfqC+tHg
51V09gopdZtRfQ+kUrTCoV8DaC0FTDh7GjQvka6UYPLyiGdxlFUF3Nu5ViJw2+8H19vRY1M9Kere
jz4KAHceSzTSR72w4lT/n8PxxzQ3Sq2SlAxk2NFZ7++85KtSD7RGR5eVgoduEA6VZJfFh/rY/Ioa
S66efSAbvI+EDWZVPCjGi6y7EVuTy15e3j/fxHm8NIXqmRFiOvyIeLZSxI2bAlJio6P0TMbOub6Z
VqeAC3uQI05DSKHgMqsCt5ShdzQmLTT/3n2lva9r9MD3ezWxGNv3v4NI3HX6thfdKN6OjctyMACM
uGgfKN01yRrDwfLJ+jMT099nvr+SS71UptUR0oO0V60+3bWm8eTfC2s6Oou3zJ8tyHfrKqj7oZtr
mgSlFM1hKEO7krM1itTlm3RmhnP6uWwEOuswIMN4kjQHKHmw21IztfWXaL/WXrCUuwFwCwlBZKkV
wHa56SNBQ2q/bnHFpI5g3HpDAq6NRwj7moPkFsZTsovKp66yDuxTrw5D4yZkV4mm+PpPdtif7+Dv
VtWI+0aQ4UoydZuPluI22UYebxIVjdHaXareqpFds8qUFBvCUGafV1M5xJG1Y1w9EG/bkF9qasqn
lc/6kR2e4uLZZ3GLEbUjo4mK6Wnb4JXoblZth2CbFHd4rFVJDjhHYY0q25dsGxsfUvSatuApOSHh
P9DIyRrZDLwtG6DtaAOMt0ukGz/N7bHUDrQzE31w0nCtrLLsKmffzF3mXSInMaQ58Xx4yt+Sc/xQ
3KSb3uke5ZfgIT6TtTrg4i0ws8fd3QkdgBkCJca58PzRHSr09MqFV1q11vm76+vxXffiL254fwGx
Cu4BQOYvT3uSljWycTgcGfUhg5RaYervhPZEgUYStjV4moTmkY6uWluj3ppe+gheYXEw5RQkP2ao
1Wbqr2zdxbBw/k2cL2bQNCTQSsB862RTja8yUB1hFNo5GV1af8RQCGHtG2oY7spkTBN7bTI4r9yh
VVIuapyZwD/k2ZnmkUnDOw3E2ONdHrqoTnr7jtlMO4beyqW49N6ej5lzGyAIo1oEvrczE8gLloJE
PvoKRDP4S5fWGLGX/O7M1vf8zzy8ykojqvHfuczRiSgABL52ZJZu07kF7pRDeUisUGyKzqkEjZNB
2qVFhU4kyRK0VZK36bd+LBpajjWQKAF1w2ed/BC9pJKA0VSZg1vRIb80i22Y1d+0N2uy88tbc2aM
cwXjqIGDEAyR50pwUHPoGrvV2IE5noQ7BVCq8a9BDVeChcVcAtSo/h4h5w+IiuJ1ReEzpTYFfNVS
AIGUrPLRuNOHfe6H4Hfc6KCmyh808lylK6diyRvNrfOhfV8lmlTB+3nom934yAnZRi/j3uoQ3q8c
wKVXy9zW9C2znQkS/DLLgykKyw8qyIeFG1EozSC9gYIV6UHNGVp+eZe7+looMh2va5uIc4Nir/Vj
PMBwoG17+rtACgOMR2Zce5tQ+9Qer49z6RKcD5NzcDExlJLh5XsOs9tSyKD33Fk+ffNAtRH4I6Jh
+7q95dFBTx0ZQ7h5ldu1bU8k4tcDnPxOKXZjB7CwxbpNWtv6mZarudjlE/nHHLdffRpXaYcm1bOB
xiXm+DdgubEU9BygPUa2kYVee5stOrSJjxbQK7CjG9x8lmXWQCJZh8GAGCbtwtEcFSQRrs/iUgEE
eMM/ZrjrQQozSVRC3MtRchdQUxxdrbiDqBIOqClD+E75kj2Xgow5M/NhInW1NHUtLbToWWffwN0T
PTOSUYnwDZ3gpBt6EEVT+Mozi1Uv5Se9Z7Ya3ybio872FclQel/LMX4T2/w4KX9/gCJw1UE/aMOp
xwqXs4Ai695/ajNT0cF6DbTQpmCuHG/r+BR3R/0hf4nZxiD7MInALBpZrRRtUg2qQdJ9WLx2+ilK
h83/tEaKwN080KttkHzB56UQv4nctrkNgPav38fYzSKz1N3ReyAQvRDanUBGOxpbUy/WmigXz/ds
jrjzNnq93HaSivTZxghsEIm0D+c1jsLF1CRkQSFsiR0Jwmlu0yeS1BSCD8i/cYgjVDykwZHDz1Q7
ZvVbVDZmw0S71B2lfV2Z4iUnPTfMHYOxi9Gh2g3h2Yufm+B3+nhLVBN8oqY/fJLIbN4frhtc2vIU
8i8GUE3f7a+XlwKrhyAtsgp+Q4k2Q30npE+Vr1gsWou7l9zI3BA3sDAZa1A1Fqg19p3Jws5S9Ofr
Q1naGHML3On12kLR6gpDiRVmSXFjjd0xTu666L3IXKVdowtfNCejEUUVkbECkvdy5lIxBCHptFK1
WFgFy2wPEPkUdN2epkRW3siiTaM1KeOfeBg88SYRFBgW8Njj8TCRSDRGRJTiarv+IOe8txXPvk8h
rIUWxPiTOpbUWttxBSG2GJrNzPJMN3HPRmEsYLZBbt4s7/w3ehLc8U14If8kvJ2b4pyMGIJsQu1Q
HIsSyCG2B6rZtf+gGithwv8zJHSBASYJgmYe6g3kiwyu9SldHTcCXiCkt0MpzJ/KsDxKKoiTyyEe
zLQojCMFuxpA4JAJvr5jpy3Cu3u0PPz9CVxgZFQ6JWkTRWdNtOWyNgOoRWeDmekHIpvXTS0dPyAY
v2EvIILkM5KNUPeZUCAdBM1JfZ+yUoGWjUjs61YWEzQaYmlsTXR0oI3w8lBoVZvjIsfbRBvOrb/v
imecOzr+Lr4yQDblBxFMfOHnqLjRuyfYnbH1mNPd6e/XP2NpsPOv4DxBPoDKpKrw3vN9Qd2oOQMq
VUjW4IyLuS/gUAHVAnASKvFcQD02autVEYL3BO2eGrH6VnIUciD5vYesgqJbhX4jHNv6s1/N7vFk
Dd/VyLltbuvUkALVSgNhoNrfZWG492qyb/J0l/ZPkrBvQezD4sjqq1eJfYRtYg2iG6NXhKDOvGur
90GxoVOjiLsqd7H/bd/7RVi0i8VoK4do80jJDtw2TtiuhRBL9xt2Bp2YHb4FAS43iKomWVkPiJa7
1PHr91y4GUdlS0xZ88zxOYBmCfKhJXO1lcth6aE1ERIBDAKAK5B1l3br0TAqATHSuQpkQGwSgx50
GhSbgVDV/Qe7b2ZqmoLZO0tNOqSbuxHlGnQQOEHNxi0TxRX3NW1h3nXMx8M9A1rdA2azFvBsZWhT
3gflYKk+dJx87+z5v7xOdzR/DQa1GBXNjU7nbjaytvAAXEqxeLro73woECtZZGkUz9UmtH2a2wHQ
kep47CtTiIYV37K0gjpYGoBTmrjq+HdWogI+33V4h8h93zhSrmQuiQNix5Ga/QO/jKgPZJpo5MLl
zo2TgPErN2pjSlWlZo36e9jaEJx1hFZ1QEl0fbssjmsSWYIHAfUk7zKRYS3UIQriM/WCygSsZ7DC
rgrtJhvXHo9rpji/KGcDAC1pGp+LOlE3MZ7DThz7oSuk6CG7PqpFBwUwyH+GpXJPGQFMzp4ESoqz
wMqEOrVeTgypoCBq3DJsx+IG3XhdOuyJglyWJXRUBp9E2Hl3VTeKihMjDAodpkoh3dIIykq7dNT8
5lAbUi/ZUhjh/32a0cJqOo2kD5qfh+VvUQgK5BFVqd+A0DkCDV9WqsNB76TKMH21r4ptKbCqtNpW
qGpzHIJct3CMQLa/Mv6lvBI0zsBLBqb+SXOam2tjSJOwkGiMiKlw3kezsKFOEJof6No3I2st67h0
8SIqxJMM4HPAtTXOvxVjnODA18m51D9FtdxruJM82QuAqBDOJP+CJIoZEKSek/HYDNlNFzpy/Jh1
ntvRr56cPeXTCKvP65tgIUSmSMWIIhDNYC/iW98zo0vqnvnpWQ5KUyKCmQmZqyaDYzBXoNRk3et1
g0seCha/+yWmuqvBXYsIHFkF9t30XLs1etDtlljmF/01PjXndJUpbJpTzgcDWIFYHE0vEjpgOB8c
NamWdwaM4Uo9p5umMNvnZG+ld9G+WAEDLZzcC1OcR8oD2JLaaVwJrudA174CFvxSxHTN9S1upPmg
pi+Z+Xil8zyIRsLSsO/ibZNvUInwhiea57ZHtjm5yRyCx7DieP9H2pctx40r2/7QYQQncHglWYNK
pcllSbZfGFLb5gRwnr/+Lrjv2a6CEIXYOr07dneEoyuZQCKRyGEtFmQvnv5Kpn0+Rnn9rNhKmfHA
GwLowjKAUCre2KCIqd2aNew0t3ezuSnmkOrzxp+y7bP5rf3SNBsODhflTcD0JaDZl9IMQAtBqi/X
P0QSpPP2mf98h3Cdc0qEvNEqdmIMcHhLZDS3KBCjtSRR4frzTfxoT38lCfbk1KUzTT4kldvsqVIV
4WXVqAtFBBtyE+DelzEWNFtARApQxF1efM05uk35q3kH39X4a0VLQqi/Lvvy2bufsPGqmFlWm+cT
B5gsBLYzRuEEt9hTO7VGp4d5xY/tjePd10M4R3oH3Oyg/d6OoTH9078k8wGUV521qYbHZgyMndvi
sVkqe9alxwoNfRbYG4DK7wt7y8p1pGaDrxkOM63DNf4+arfMQyFqqfe9douegJR8t52Heei3bOwC
qmUHkipGm2U1UFAtgu8Xg4kApBL7QcHeMmuGNbLTi2G/rWUVeCBIdscNJQHLI3Pcx8bJ1r4X9ttk
qS4q6Y44nKEI+d0/w5iXB35u4qb1vBn2/QUjn5sb+2Z9b3bZjt24T8B383fApX73I/2+2ne3g8Kv
yUz+r/APCU89Hduytld2qr0CnQrdLdOVrfV8E8Vjxd+ioLJEDzPm3C4VJHTp3KzQYXLrwalDagPK
bpyOqROSl/bZT4Pe3ShRSf9kRK5JFdJDBEOKbatzzaIxmjZllBUB3fYPNshjgzkYouJRO1ib7zf9
AznOX3fll/F+vk/35HcVoQL8JXu/7sb+5DOufZDwNE8B6tV5FT6IBOahe6u372nYhfnPO4D63IzR
sCEnfz+F8a9m/1Td+vjG9lb78k8XuZtk5z97EXoFbvp9ckeD74jnduClrdfA3Q1f80AFwfVn3OHa
x4puomr6xATn0AnsY5gzY0+ZE9ITmFsj83VjfCGbYR/f66/DTR/ur6/Tx2sHncwI/nlnNoqeYo7b
7Bo3t+2lPVGtDyxQ1fvpFiXjAe4JWbYYSd/r8rgml5pi5AnWiY5i3iwmlldqqyjHpq37k/cMRceb
f9Ci2b6wSJV/leS7ODmph7Z2B2ltFJCEYzDZHsOEHARlNykaDIYvvnmcJmDLzHWkFTfNgDFhRW84
P1qicgBSQPyLyBSzz8KN1vlj0lRV1Z/snNwaOSZ2/fRnO1rb0ax/X1/Hj57E5XjFFtJ5HIroT1xz
FrfEM7MzD61Vp6TTj2DnxksqUyQvPkYClyIEo/TyqaydpelP7jRvwU+HGt++aaLMM9Ajo7gTFOqI
80DlUjgDySBr7u0vCS22VqzqglaJEAxCr528MgauztKCFISA9uD1+p58PEscRYNvioX/B6Xmpcml
XVw1I6HYk3qJwRMxRF3qRWtWRYSCU6iZfvt6q5j3VckUrnT029h6HLP+BDBTDvVzs3hJULJH+JNg
GNFrYyschmwZAZYAIAMLML7g7LpUMrdyt7RLLCNZF2ezuECkah392/WVlOQa+VL+lSJcJ1PS2rQB
R8SpCbrnNUij4vgaD8F6CEkWzYp0v3wN/wrjf352lrK+rFbil/1pCZclyN78H/0SkPDluk4fg69L
lYTjxPyW+G4MKfM2/Zq+qHDBZaf174oBQ+NSCWPCLiQ9fA/p7I22nog/IsA7YVJjsMPrmsjc3Lko
wc6nokbD2cp9ePdPbbKgo9tnrVehksmluOh7NIHB+eG5adhN2mUZpKyzFrF6lxnWtrXy937wgs/o
81cSN/mz/ff9NJ8rs+9PVQnO+9hMvmRGeYu+oxetqRQRoNQKMGSO4Bet35j+vZRF+n4ucrLA1pok
KkGJZRvvK4Ky6xrJzw8ia/BicqhtMQic0ENfGyvEpO1d0qEp22w3ml/e1IBUd9ON6Sb3aWyFYM78
Rup1Myfz9+tfINWTY51g2BoQNp5wgLOEAaSj1PsTLb5XPtSkxyRVtRerhAgH1xkqp2WpAS19bZtO
6S3VpkemZQofK3lKgvUd8TRwCGCHqPVcbloMSNvBtWMYCPsFnLoA04MhOrZ0DHW2edAXLKDrL3Oq
UPthmBvY5CMwzSvUI6r8gRRVaOIJ2mRf6zXdX19lSeB4+WXCCqBbpcmG1sWVg0dkpLVR/KVFo/vv
eN2we3c/GegKjtxn956MW+endwJPakDsk+pd89H54DNQU8cb1wQUmDjQMPR26cXziOG+wg9TE9Bm
BuiLDgsLiKMsuvEr7TLK4plqvKbRFM2riYLOmqaRpbPrgXcjr8BgZDdt8Vb5G/Ijad7wxg3Q6amx
X0ATUpzdj1cfup6AqQPIF8Rdvsi84NUzQEJcjDCm7g/i3LbF+/XdlMSsEMDxCQBPAtZom2t+5oja
wV4raufjqe+m0Qn8utCNu7FApf/IBs/Pdvh3/93QvMGKbOatbuAUjbs3NfRpRde/5ePRwnA7an38
TYDpULECrhdrUnhxOp+QpDayCCgc+j5fHL2OQFOnwpv46OohzAS6JX8UcNSZS70HjRmJ2ZTzSaP0
xmZLF9YGfMacz3g7lqrQWaqa5XO2HBTeffEJEs9rNXhdPZ/Q5qIfFid27mdbt24A2JcrIgupKKAS
gbkP+VlfbOCPM0cvSnuEYgugqzCbSvcmqaxbK8aw4fUNk64hkDQIHjv88cE/5dx2vGxs0ticT3mV
dUFi7sFTTzAIMW8Ap79urguTpPs5rhSylGgF4eMdgkdE5X1CNF0vJ33W/Ec/cboxqEgCZCsOcg+i
NHepi0ecYxoWSdJuXda77SFrXPpeDyPefG4V0zkoXWP82k+MspfrH/jxqOL7kN/hvAw6z48LqzEM
1VpiJPAUo3n4lrl2ySe7TMUyfFxzzO/btg7jBVQk5rUvpbhr4mqNpS2nBgNdt5jCXw6OpqU3fdVl
X3V7ahQdexKtsLvAxEEPDucEuIzxrq/QR9PEt5/9lrBCSBCZsZPYy8l5st6LG+f1+s9LShOXvy/4
MkC6JLGW4ffNNCx+FLfpCej/AWdTfQavHf6pkPfxCrqUJ+wFYbk1FBbk+emR9rcUlIuvufNjbncz
ekU9+8usbYye81XnaYgiXTDNT236s7FVM/yS9ObllwjebK0dktSzhenaZGMNt86bU9+ZSMc1b/m2
KUO9JAHd+cPDm2IF+O5f3ouXcgUP4Ju2tqJ2s5wG/1vdRG2x79Yti7eoVb8m/6ioSWS2j8lF3iYL
Mihch5e2b43AZWZduZ6ywkT1vcpA987iBz9r4mA0q1bx5pDaE1iB0JOP8RKgXAj7m3U9XXA9rieQ
UEVO9qvIguZrfPN9NfbD6IV0k3nb6wsqO20OMF44AxkufF+IMxbf6DJr0lc8C5xum+t5vV3cXpWo
4r8i7tq5FGEdG+qn8TyN68lrwZ5pxLuq3g13mPkP4lvwnylCWdkpcQxgPBM83XG/C6eS9rTMjdpf
T76XsHsd74SA9m5zY2idtevs6jTmeXXziXU8kyns3Gi00wQnDZn6mKNJqAYQeFN5+89IQQkeCTF0
sn6YUUOs3bt9huqvafd31Fu/TehVUgiRGT0HF/SR+0D8Jzr8ufA9d9BRYjb7OblLDHdrxtYX6npl
tGTEViyczEXDQ6PfinMlYerw8oghfalVcc30E7i2STB5Q/8Plrm8J+XQKG4ySegJQDNkEjmcIRAU
PcEwktFe7S721hPaHq2beS4pSuldFYIucgnLQk9exh51R3eqq/umpcvBnXxHES1JVxe1cwvRC/4h
Rkt8MMVwJ+QuVuRND3nh9UFmDUtUIHMSpqv38xMWAxRwvE/RoeWKHKhrYbLZjQGr5o5zt12ZAbK5
ttYUjkvmRTBH4KJLgeOaikC+hGlmQ6ZUP1Xu9ASCYLCK+cOX/16TcxmiD/EHzc0obL9gmhFkY5+E
o6+qZUpK5ehh44RJ8IjIcIv4um7hlp7FZkhBBv+Aadvu1vUW/yael/7LoCMxV3idv2kTF5A1dov+
0mRxAiNOlk2DRu8NyTR/O3UTSKwbEDkMmpN9TWqbhildssP1FZEdHWDAoKaBcUQP7YOXRwel9Kb0
mamj/zOOowLX02nsAfg05LQ4fUYUCNzR0ASgUxE3V8vNMukKXz912rCEJk3H56rz7IAs6AS5Lkpq
Sx6Ib/DyRY7BEWK2mZAso50FW9KH5H7N83Vjm73+GWs6kyK4gh7Em24Gj30C1aO9TYe6unHoYO+u
6yLdIR/cTejh4ekwwWY9k85j4STGCcgWQOAc0TtYr2Z+j5SUiqVRMmwDy/0ri1zGzf9T22jCyTVP
PzFkFFAB8tpyPBrzUk37xFr14TgumbUEWreObWT5DVv2VubrXWC4a4eSPSUDUmTUdgI9I10S9C3B
6HNl5xhU+MyquIBe1UGa5Yhv00GvBq03Yh0DckV9MHqXfFv0qXuKh8pXlFz4AouBh6cDCo2/X9Ah
LRwRtMS5de8XBrobzed5Je9tY35JySkxMACC6Jn3lvSKkEq26ZzUFXcMGM9cEVSoTe21mTvInNo6
DTTSDGGtpekWzROJQpQs0gEYuE9QogCMpXhVLwgHRqOqjVOal0F22zvRHG/GbttOiphAdijPBfE/
P3t4x3FcmLlXcUMuH1mahTRhisST5GLE9YTGDc73CXhQYasmmz+1uVUkXXIowSafA90jIBNDY8vz
dQOUxdmo0MJlAknHAqWaoM4ytuBiHqGODqzz0EzGyOlTe5vN7Xzv2a0W9lk1HfvWRmWfeHfO4C2v
TLNqxapKJj+QLsEkEmJV2IohJpBritnpZM4NtEk4QVLRu9nGbL750oKgChMGYXOwewD8JGY01Xjh
L859RwcwSY4PrKputDKZFUdTcl4uPsi73Oe6BVb+ZPLzkoaOnW1NWt3GWIUBnMHFtABHGIys0fXd
kNgWZAIQzoU7wBtLcMXeXNt6mnWQmbDIzh/1UjUrLtfqrwQhOJ/x5PL7FhLsNo23FBU9fz4NU/bc
ji2SGdlTPcfHxp8U7xBZAulCM8HMVqR1a9r2xmkpfzrFq3af+MggrcvXXLd3Fah1qh4UJlkI2oUN
JmrviyrIfAUAq6RKgsUFvxuYdBFm+yJIermWiKk1+Ah0ZVnoU6m1KSxcAspFA82aJUPyMT7kTr+N
jdkJytw6WrMK95qbjeCGL75BMCu3w43iL7gH26kY3nRNx8uvHMfhdR4RKa0A+z5OxWhGKys7hYuU
upUz9YUr2Jm80si4+i6mETTvH0Svoe2+r1SVTJY7lb+SxAu4aZs8QcsyfOQJNEJ5Hmj3SF7nL83X
6cF+V+GmSG4ZLClQsVB+shAsCaemjbMsHfPWODn90bZOWre1F0UmTnK7XIgQjs04mpQuUwPv5PwD
jYAyaLK3ZPJwnd1cdwHyTfqrjHBQejaRyXFwUNgaokNoTzwWVE71QGdFQCaL7y90Em4ZxJxLnehw
BQPys01x07Kt09mhZf8yUafU0glk06GWW2AiYdvZ29UjNi+LWnsBnaTzajPrF8n0n9fVl/qns73k
y3N2uxp4mxmMYKE943uaRXpcB/Z6mLIfnfZQGg9WqgixZQ9h1OmRYnWAy4yZQ0FgOeRZjhwF4oYx
aGGrFlAS3pyfzAw8dCrVXzpVG6zcC51J5LZ2piKrVn2Z+bp3abypmyZwV39XF0/Zkuxs7a0CEe5g
7uoKrHvd+EJ6hSuW3jFn4gUHNLBmSZ144C2XfrtLPSMPuqTJN9f3URaDY13RswQ0fN4PK9ixW80A
zCshxvFC8/nGxulfAdF1NANkawCuEaqeMdIjeiZQMOdeA7i35uHg2OAPWWgbDJ650YzvrE6jfv12
XT2pyzkTJlhNMvR1tvrYw7qqf3QDLUMvN4yAUVqE1yVJD8SZJMFaJndxp2WGpJX0G0aeCm/TWvvO
OfpLWNdriGSUQqLUA51JFAzEZxPLJxcS3bHcefF+Gb91DENz4/a6ZsIaAuMXz54zliBBM3e2AXJa
gYzIouMSZZrzNGQlRuqH39flCCv4rxwO3Y2ylYXxCUEOpuXidQWz17FisX+bL74XIq1BoqZgGQaZ
p3bXYlT1pjIbILtiTPW6dOG4/X/pYJtBSsg10AZyedqLhRVxgqbL43j03y0VbjLfi7No4s+vg8cP
qTxAn1uIGS9/PU/NIrYYcGlxPW3QF3CTkT6cunHL6q9mt6scRQgl27NzecI96M+Yr3U1yHPxILG1
IqzqKnDq1+trxnfkmlaC76jqzig1wwBxnzNjh/y7tfMfnL4/jH69zwtFGlK2Qwh7MXxne0jniK8t
+C9/yfH3sbVXPaxYMocI+1RgxeJF8+9WgRgbb3DMCiGdc7lVdVWxnupgNmtItbX1vVZFHInHA8iu
g3QypRFeaVGXa4pjJhznD3L5n59dN3WdWhgCxZY57N4fdz3rtn79ONQqBaXLeKafcMwILQyzajhz
Gwh5TqpXt9Twzn5dcEqaP5X9yFfP7Dgvx5ue6BuvMBSHVSqFj6w7MHKMKwjHaapJ3sxEw2H16x2m
6gA7YwdTrUhWSs37TIp4iHySujr6LY7EeHHiOuzNAvRF+qZafnXW8yeOko/nPSb10GMi9rBoegc3
2+ogmwdzU2CRIg6sItMjs03yHQgk0TJQF93uulDZMqJbgDtc3ontC/m3pIwNmFlWAJn3Vw8yRzqi
sFA8fUIIsolIZfHKjDjFGkNdVntlcZxBEDMS/T7pyf28+F+ui5FtFtppkJoAOR8IPITNGhkbF7No
iqO7bIv2zbWPZRJhKjAqPsMdei5J8HrTiBerZoL/D3Z3k6ZBkys8gXRbCM+NYXSQ2/elJ0gmax7q
HgIA0Lzx5p2+gAckURi3zN2grec/QoQj5FBNH/QBQWzdbeJiUyUHt9ytoyKIlarCxxjQ7IhZK7Hz
3hptay30CZvfbvTmPgdNVYrb/PrWy1RBYz8A0dHrhhq04HOKtYpBVkCKY5tu7PnOj0PffipUTSVi
T98fB30uhscvZw5aR3Nb51oZPeotoGnpuE5huxrfjaVCRnqNnRjMlIxGjQNUqjkegFXeu3VY2doQ
6H18YBVg3Sx3KXe5PWmbvnUwCwyG32i01jEk82hvlsVav15fG9kGnH20OP/cGnUN0mSszYTMerOz
1o2hKg/KYhuC/UXhGsEbqHMu1wU4qHkytqA0TZzbYXhG58aDibYjf3SDcvg1We3mEyphlpenEdD2
pwvbDUCkqhqMKT8yvwepRk/0W6stMSHT5kThIGV3JTkTJajWtjZq1fkA0uyNu1HNpku3xuCtWsjr
IiEuXPgrnQaj5etG0bDaMTdM8UzwJ4X7lR6OMyncb55ZbWstyUptSOlMsBOgeEEWGvrD2+oMp0/s
C8yAv9AhUOQe60wD2XBtzI999kbcpzV5muhnlEGLIApThgE+wQ9OC+RmFCB3R5I/L3xmaC0Dx39S
hs+ypwg5kyNcJrbfFZq5IhZjg7UhdRbaGsCVtCXsQEGQLnroG4A9/29zHP96GPSxIq+M+UtULi/3
askS0i0TgqcF0FEpMKNaYwfKLWQc906ZhWn8DxiUQq8bVKYotXNe2UcZA+lfRxBcV2Y+A1KvONIc
nSDxbx9juJ8wjjMJ/DCcmSHaXpDI7vC4m+PnaT4gcRtMw8t1GVJH5IKNAm1I6FMQGwfSzHEmJ8cT
zit3ehaCbMcyNj5ahJZwzhWeQRZukDNZwop101gsmQZZGLrYrtUUzPZDnOxcu92ahCoWT7o9Pubd
Hd5C82EYMHVW5JwWhFBeAggfHfWsqqKKzKnYTP/H+PDTePPw2u+HIrY7O+3Ut3lxTMiT73WYMQy6
7ICE4ptmbvrqxT7ldqjT17jd5BjD6azAgmnOUQ1g88Ist9f3Ura+aL/CYQAcCUaahJOOauu6zJQB
yBvYmSV7MkfMo/qgWmZP0+wrAgiZJ0b3FdCA0M+D2FEIuKrYQuFIR+xIbyodxFP+HUO27bpCMpfC
DzbwVXQO0yQcgMXw63iuluKIysYhzxlGEuimbvWgQCMW1KKRhcH+imiq+pjMeHhxElRvWMcPtare
KYAMpyN9o08lEKDrcJqLm+u6STfrTITgLovBdgYtBo+07oVAYjkZ5C63WuB3Y6jetRSbpRImnDwG
5ktDI2Dgtui2mOpjmwRWm20TG9ixtirHJnMp54sn7Jo2zEaXA8IFx3x5IHRFh6MdUIBGuTHqmqBN
MZVhptQYLcIHuQBghn62S0/JKr9NzborjqxDniMoF1YBNl1jiCX11NReQfuI4RbqsbIM9MHwG0AD
d31ULZX5bqOduwmytGF1gDB0+Ie1bvfIliLLNxwkcFuvdA2ruJ1+JT4fJHa7WP+azm4WB85QxI8D
NbwYh3tsszutoKqJPrluvPgDDk3gJwkhj+HNRTHU3MdQ5IeMIOkxCqPK5EmFoO0b8xr4Czy5lwsI
PPVEX5DOO2pxEZgroPmbQLffrpu89FQBrAHITPx186eOenafMY2WeHEUeAQCI/A2c9dlg0y6CsNL
FrzB32O1PKBDfEDvyb11aD0Dj7QGafIpitlmJYfeUBxfqS4OhwrDPISOC+BywdK5KzvXhfvD1I4f
Dl+vr5R0O1wdS4U2LKghJBlyzy+yzsOvEzB/5fcuMHj6VHHzSzU4kyE4cN3WKrvM8GLuJkZu4qrU
wAHnddF1TcTi+L9XJHYbY/IAasS0/OVCrb0Wr2Tlb2ZA9tPgm4f6yJiAqGPfZgEtvpA9eIdCfdiR
5+uSZT4PzUceuqAw14AM9aXgeVnSxaEOLqiMLZsuGTrUE8r1RhvX6lab9CPYVvzNdZmyfTuXKShr
DHqZd70N2yun7arXdwyp6w7tg9fFyFXzAMKHtDgqDaJLyLoOfchucUxtKwK+c9TkdmTq5aM/6Bjj
U3TsiBXvP1v4h4QOvbSYMhJ7d0t9Gu06GWHrfmCM96kVNYe23DiALXR2/be9Ct9TtorIJINqneMr
gM7+cufcuUwS2iNp0FSP4NNFSpRstFw1qCVbRGB8YRbS4S0jomHWmVUSNgLzuCFoy0X5DrxzpX87
6uxYKxF8pCphssAw0ezIiyWXKlVrhqfkahXHGIBLyCn0kxsMKsJnqUZnQoT4T3OcGNkWE+FSNYf5
2AJZabtacxjHXmQNT9dtUK4RR74BVT0OtmCD1VLmGNKCDY5Aoq+mpzlrg3FWJNxUQrjGZzdGXvnF
pJcQUgzIjK8AnR9JRHTVmItKjJAd8S3wRzYajm0/BHO6K4CUpQjAVBKEAGVk69KBERMpJQAM1yNB
8NoBQV+ROZS5dM/+z56IiaslIXNiNVguj3ThOHRBu36iRsYDLCStUEWA97ncEECMkSp2+aHJncD1
3/O8iECZpYj7pavl+LjEMdKIMR9hPwxAMviWBj2I/rvE0Hc2hHjA/R+FCFtSZ3SIPeoVx6wD9Q+5
Y0ujLofIghG0H/+vJiKVUwG07CblntozDs0bjW8NukkUt4FUhmvpQLJzMdojoiXkMdBTOhYj+E1f
reF3ae2m9NjYip1XSRE8mLF4WYqxdDhl466M2txAOP04jgqvIpfiY1aXA5tjgOPSvtoRL1gzz+mx
I+XeTA9F728tTJhVb9e9F99csQqLttD/yBHsOAFKntvUBT2uFTowfQzRASAMjY+em2NO452OeqgM
uFS6CTF2NaDSjfl65MJ/5P7zcO8mQWErJxv4l3/QDFllAylqPs8phI49s3Fd4r84luvj6plg7TDR
DH5D+9Dq8V7Rg87+Va9fm7UNGsveXF9W2cHF9ADubYALENSDL7fPXku80v0Z7Qj1DkWYpr1zs5fr
IqS1ZuTc0MBno3SBvNWlDAdz5J2fo+pXAyMzNHW6s7Pl3h27DaNfrOVhIACNAbMC6VSYc5KHLaZj
+XwgMvcocgu30VTpFh0SOL+1+q5VwdQEhB56PUR5+/d1JSWmAkRQTAciNPnDNHyp45qC5n6eG3rM
J7JH6g/sX1ta7EtVRk4uB5rw0XhM6wtr2axAjm6Mlh49W3ue7e5tnNybckkOFZ6j/72/hU5/ZfFv
ObvLE71qWFH29Oj2B5JtoFU6KnyUJAC6ECFskNkUZKlcqAOUgS5kWT8GppU/glD8qZjpHsMQimtd
cuFi2o8Dk/C6I3pVLnViltV0lQ1b1NPX1R0CT1XWlPipCwGCRtTDiMzcI25cNQSMm8Zcdgm78R6T
Kt06bbez6911y5NrhNSyzsmtEYFfalS3PTGoyQOVxPmlmeQRUy9fr4uQGh36Pf4dt8XdeCli9ldX
mxfo1A9h+bPubxN/n9SKS1GqBxq9+HQorhERm2bu9LjRdDj4cmb70SPbdP7vgy1cUX8l8C84s+dV
T/y4ySjOTuoEqN30aOe8vlASb3ohQTidyM1bbFkhwTGfGrTv0PYniqmfEIKqkOMha4ZMuYhXQXLX
qBKK+4K5t/X7gBG4zXUtZDtxLkDQwpnqxS5KCLCqILaC6b9sIuSvU7yrdLAnosIFeG/hDOqtPtoo
E0MBfURDLUnCdfH31HQDd8kCe3oyFv1ETBVcjcyKz8UKBwVzghSYciU9pvGd3v3SbOS/0eOeqMpM
svvuQj/hTp2RgsodE/rl1MuOcWlibKWfaDSS7JGSB7oYDwvGCcoJuCkai1XzOrJL71xPIUxOjHGw
zRri2/hhpV/HaQrWYFjqzUKqsIsVuQb5qqKggIwNyjamECNlY5fS2oI0MNKnAFE37Uijh5KoaH6l
ckw+gWRhRhcPmsvDi5eykdo+dg89FutwINWhpAe/UJg+N20hFuNtoBi3xxww/k3YOs218zZZcY1D
RDw9QRNlqVolQtgemrqdm/BIwbaBc+kV7quLrDsAmBX3gnzB/qOKiKFTuL6W6B6u1qLkrS9sCtdm
63/KGYEgliN4AvJEvE/1Gk2ETTvSY+89e4kXwR1NdfOJSxuD9SAJwNWK7ecR9JnjNhatjbUeS2Zp
WhmxBsUQLSe1Yu/5+f+w939erxxSBqm6SylLX5qYdIOUznAibH6sPzbGoWVjZKrGbmQeFhcFajiA
kzDBanIpimlTCUwagx79umoj36V6iPz3olg2maWZBppJQSMB3DCxLUlbTTJmoO095hnQbqz4+2pm
EfV1VdVbZml4veBYotaBQoHgAuqx9ypCLVg0+n12xRR4Vpi5inemVBmkhv9UI3iYfblk1KhaoEqa
OJkIQ8aXTo9AOnz93pMZAAbM/1eEK4Q5C+h8097ErjDjULc5Ws3vnGQHGOnQL1S5TJkFWLzDw8Or
C48+UR0rK5qVjOzYNckWDy+edr6ujVQC8qQcKhN9YSIkBQVRIhIAiEUsrQg0cI6Xn2iuAxLaXwnC
05/V40ysP8/j7q0r2KEcfuv0OXHp/rom0gv1XJBw/tPEzUy7hCpodoyTw5JH1hN5Rp55GTFcFbXT
JyKsc3mCQeeD5U8tD+P40vE+jvaJuYqXj+zQ2DoaEBAL8WYUwdi8YliGwsHjChgeO611ggL86Wv/
I65ahTZSSRhzR7c/zidwAi5PTsOq1h0MuGhLf6maRx9ZhcxCDYyp0M1lRxRzWgBdxBSDjUzNpaDU
72Pgo8x/3osAr7mBMRTKa01m1udChIMDL1DUeQ+nlgCVBCFA1zuK9ZKqAZB6XlfFi0dEb8jtIR6H
ERIm1gU9apId+aUTxVtEJYRv2tmVZiWG5gABBD4zY5E//OYH1J+m6PrJUUkRQt7JHpOiyyClLpMq
oqPnhrPXdGGc56ruEr7u4u0JviB4T8y0EiRdLhVqFrtMMeOEl/w35zc9lWsR7MGh2LWvqmKTzE3b
mA//l+kEVMmXkqge+1q55uzot6sTrWU7/eyS2gvSVNeelrJ8G53BVNiE9AzxMUgXBTwX/CqXMg0M
V9o6LRiu0hilzzlsiy6wSoynT7+ub5lMEtDzTdgfMIGRmLuUlGkpYF9Lyo4GOXYgOqzTJ0zmB1qr
QAuXmQZauziGpQOyV7FhfQYGAlBaSnYcNnETvrfeJ0zv/PeFFavLUfNaQOsddfd2qI5ou07Gx+tL
JTO5cxHCGcKcFuAZCYOI9HWebgHDOd2iRzccrF8oDYTKSQmZ6wH0FxozfVg5mFIut8ZASagEqybD
mV2C1bGBU/9yXSPuIcVDhPapPyBPSLyJMbvZtd2ctNCoAI7ZUIB1xfmWfW/bredWIStU7K7SixWN
P7wFBzMF8HiXGoHlieo1qyAv7h47lj5VKBEken+b544WzPQ9KX+DA8aIV8XWyaz8XLCwlO0Ymwbr
ILhL2522LsGSjduYPVFVY7DMzB0T0xJovcQjVQSU6DNCysWHmWvDzq0O8bD7TMkTXTh/RQiWzvR6
nTvMUx3/LFYWLsNhTH5fNwyVGoKpO40FOAodhmF0T1O+odmdq5rAVokQHI9D09hvPYjASmFOAitl
V4fPaMG7Y5Apt7Ahl+ZmkRwDvm3PjqaVrFswWxpha7m/yWIkm+uSZK4B70SkC3BToPQpRAl5UtZg
sIMkb+4nzGQYIx5yBB3FfjvroQsO8bshdpr92vTGj3U0VYV96WL+lS+2A9U0c3LiwlU4+g/sV1w8
f26/PDCscLAe58PZ7RON8jomjpBXhx7Q+6o1tFWjAdJzeiZEOKeaN4FszPXYMUumXQKQ52l8yjzz
sVZBckgX7EyQeWkaNPZ1Z2EEnqjc8Ak0ZF7cThFyywIHwFeh/xuAGwiGRRkF4PsaErOjlepB2951
IP4pdS3YKK4+mRfHHYEHPjqNOav1pS5Zufpup1l/dNHMwG6C9OR9HdM75Y0k0+hckhB0kd7pSm+0
cQOaSZSWz3Hz26bjtu/ioB7314+UrKnIBGgSbx3B+Bl6Di/VmtDxbcPBQq3fFQ1WjFrcWtGjN4Sg
m6A/AHOqkCcziXN5gnIjy8bMyGES1joc3dGZgwYglV7pBMAE2iwYH0BH8byb/F9FVwCA3Tz0A/nm
m3PYFI7Cc0kXGhkOYEEAlQgZgkvd9XgECkKelsdBP0yptR26OHTL256c4kkFvCiRhdcHn1dCSg3J
ckHvjMyLh8nV7KjVvvPQLLoTWAljgTZhIMvtWBVxoG6Fw/yDIi+EHgDWw3wZwgADGywcDsIAX2kl
bQbaWpA6vlRky5xg9oPGfFjqZuNb2aOR31FtDHT6Y56QUTZejWrY9Olvqxy21/de4nbwMTzRC7gu
2xSbr5wJkPdkrLOj6fdb8Il3YDrVdllTKWxMLodnk3BF4AoX4p+SkFQvzSHDvEbebDF10wW2nc0b
zGNNe4y5NQrPwLfuwyLj9sP/EOBjJurSjDQNfJs+Fvq4ANcuWIu4jIaZmAopkoODDPlfKYLTNl07
c/8fad/ZI7kNbPuLBCiHr1ToPGG7Z3dnvwgbZiRRicrh17+j8b12N0e3Cft5gLXhBaZEslhVrHCO
RiEFaLxDUQdxEhRmtrt/RKtCgMi4dC9h6pEv4gzMArlvPSQA4yo2lvqUA3smTP7L+VwJWa7K1SuZ
5QWe93aPIgpmQ+kl1N5iUmoCt7CqBEtRCq99pGP47HIq5WCrsLCSXtX2qey/zZNr16kgufjxOvh0
9ldiOBOSTMakzuGYHKMUmNTKPjUfQWq/YcbkDq1+tlH+UqNnpXiZZGBVm67TjF5YNZ6uPoCzjtS+
Mx4t+hMcMZa9BegG7vJRSptdOYBHUHk0duie9Tsm+WFzskWR25pNWuDqkUxEowj6cG4PoleHqowV
LTlmJamlQ7VLX/s3cFH8e526ksKnLPMSgG+tDikIQRHbuWmKN1YrIpBZXQvyFDYaUlBQ4NO8I6BW
02yRUmhuiALPDMD4p7D9pluX+8tZFQTsNMQamNRGAHO7aQAOkzrwxSRHA+3UT5kd/anbBFhaYS5t
jGhCBpvBjdyXuXYt4aL+lsndmDmWhqzpsDi4DNfMf47KPukEvmLtwmCaHiNUyFuCM4F3Fe04IBGf
0COKP6TNT431q7Q2IghFfc1YYl4JHgB5OCRKuaUoNGNqlENM5eub/ihtgbVQeOGOPZXusCkoiYhF
FFK6oKwL4iD1X1++1a62f+l9Yxs91W6jkmFnbQoXt8dNd6n3tSCFSzfZrn+7v+uiT+Uyn/3UxWFi
xfSYFIiFml+xtrkvgIdpWuwGcPf/2QzuAkpj32RqiM3QzHSDelxgji3p5QsYNf0x19DHsq+NZ733
LKsEgpsgW8njIfLiP6bGrwxxOKRRoXdYoPpsfbcS0s2k+YH2y/TFfux/ht/bn+NDFZP4GSm/+ytf
31r7Y+odW8BnryO97mWalcB4qSLMo2cF82IgOAuuDQ8/9tcC0Z1vw5VhEMXhfKYZFhUcdk2PQDwx
6I8QlM2WSbesIynRmwRYrBZBQbCYvHbMvujDFjVIM+0DTHguzEKTsOixZjyQVfj7g7hL5uRj2EQR
JpqtuCA15h5GxR1Vy9WBFDiPAme+vvwFugI3TUH/DWeqjDjO5bgroF4NgJzCFFiXMUnD77FN0u6k
nYpfo1oSrQ/UngbjSfkiT0GkPJXI2PSiFq3VlV99C3fvKzpJETDmABFjetb8e5DAslNuS5OwVFS9
Xpt1wdSjgaYgZHWXMPDWRGfAIHWMAVP2ofxcUBszOy1JlZNU7cPJCsIIJJStZzkXlvgj2056TNSh
F2RiV0Pv64/gdY8lqAYoGCnHC3449LBa7tycIpKUJLq0787oKT8omTDwcGkuotm/NYdxLZzTsxj9
L8DOw/A/AKO90fyBkpXb1ALztVgnPvZZ8N01DPVgk/lg0QE3STXOWGG9yxD4quBELfZD/kvWjn3/
E60d/8FDYQ7lA7gU2RE+6wf6MXCpGThWdC5WCSqT6PpMSuR9RJ0JaxlUgPUBGX5J2uJZwEV1EWWh
hBY8eizS3i3iL5ViuUs1L0yY6/QY4oCVxiPxy32juPYW19A7hSAGZRAkNjm9zbWUWnmMcdeROUE1
Z+6cBWH9B5idyjGlzsmZX5Ri3lNBqMyzi/xlJhHJoPEZ0SCqIbf3RZFjpmWDSo+O+puqIwqJpQ9c
cDKUhyKOPEAso5drIm1kgpRsJmbSbPHGEmQi1uIPaNHfH8EZqzEsEtoYABCQrW/ouHMHwBRg5HNH
LYEaraktYim0qaFTVMEZ365WG3PD7tQoxWo9uw3mn21Got5Nftu4i4L3wZqfQ0kBoyDoiwMbAmf1
APGaS/Ns4qmTGG8lqwc3lqglcHPLB/P30IIPxZDdwib3QU995cabdJhz+BSojeGr43Nc+drPMj6C
07ATFYPXrPi1KM6uoAEOdVoGUYNbflWO2Zmha5T8h2twLYS7fXoZz2k6QIilej+6gbCc9C6diUpd
TMXGz/fFre4eqOZAOmWAjuvjclztnkVLm9oRpIWWvJv0pfxMxudoVIDQ0ZOwEaj5mmVegLeXaa2F
KIK745ad0KVHCEZz0BK3qMKTk2XvYR2KnP/aUYGGwsHg3uL7+dhnMqPISWXgjbRavTWU3svzw9xu
uspV4kM2HaMKGObmg+p8XehWhyCTzW3TgxPjEiminqW1a2A7wCjAP4jE+OLuWA5yDfQrYJ5pLN3Z
Vkv9JGoUwWVbu9i4ZOigtWG7db5rDYyr2sRGnR7nPtzEmeQXCdr148ZzxoS0xb6p+mdqMYGjXztQ
DPuAIQ1oYHjTcNoKKBwMf6AIcoxBGQS0B4ulntDVrm3gtZDl76+UVFFKXRnQQ3+c62c2f9XjWXDp
1DV1uZbA+YBwRsLGAP3AMXYeS7PzQgzqG3m5lwEqUVgzyaPlWZ130j7OH2l6khCxpiA8rtINy9sB
I246wSvfH7IEbZzWAx38KJsDHRRACimUetuqgZWI5uVFX805jXSqJQxPL0eeHqfSj0abhNmPJHPb
VGT61s/ZAmvT4jpwq26PACARoN104CSBBIB+pYRISClmSnDfGq0eNJrlMdGOKAADDbdSZuAn9GkI
KXENAqo6caX06b6E1XVcSeAOWmqUeQQjNuJSBY2qg+na8bEsRO1J61JAx45MDGrfBreOLtKzvGtw
K6zR8nqUfpYc1jht7q9lzXY7oKP+XyncWvIkrGKADwDraD6poeE5wxuKfn2dIRj1CjkS0FushSig
PAPvIjpikMXntK0ESK6eO8AKSYoH5PPyMT11QNlEp14kuI6r24e2KqSvAST/iUgjqcO0aMLxLyjK
CRGDM7yoigjZdXU9V1K49WCpc2ktyK4gZPGzbnq2+6WKup/B7nv/oNZM85JiBF0R5pTR83ur1paZ
1q0V4qAyM4E5Kd3KcI3sO0Y1mJ76Su8jQ3pf4qpluJK4qM6VxUwKK5LiBBepKXsvVNVgcqqI2H20
Ldv4Wx2KSi2rqmigs2yhkcX0E6eKSZnmVTpjhWlRO5hero3taDa7okgZqbIIdKfQp002UtFjZVVV
rgRzhxgDCXNMCvh5cxkx706q/oZBK8H5rQoBERHYTbUFp1DldhNNc+EcAi03dLQNOkJTZFEaUxCJ
rR4ZkMNQw4X1M/kRmCiMG8yKwWagAEo6je7Gbw5wtlu93DhpJwiaefDw5dGjg/RIAQsaHnnoEL9d
kl6EfdNKsIM2S0iszFvgVTp4afWoiGckLt34JO9zAvqPbGOZvlV9ua+gK5cPnaJo4V7YyXSLT77F
kSYpRpalyE0h/a5F7HsVVy4rB8sNo1IQpKwKQ7IVE1hIWss257ysrh6zVALkyyBPhTfWWe+Wba55
NoDTfASkIuCmVXk22pMX0A9Uy/nbkNoGOAZaQCCMGgZce2W/MPDKc+GrSfz7/kau6CY6rUHiqGgI
qm0+o5xXtspkXD6UyzE9EGUj0koYjvd0FlKB0ohEcUalAQNQLAE656iEyAAkHVFGSmpFNK+ylpiF
ZsKWLJC6QJ7l7vQQJWxCeQGzteaXhABB3Esv6U4m4WN5ZG4fGHvJBSHN7v5Grty/G6mckUZYQKVc
XiIpN3Yt8mZtUu++hOVOcS9VfYEdQlCAWVfnIwi9MspSNvV5Z2FOsx56wM/IdoCp/Nf7MlZcDVwa
poMXbmTYYi7vFg9RYTEDk5N6BYoJoIAc5Cj159LXGsUvk/wV0FGt9H5f6JpioDMEzIU6JuZRd741
JtOQ0bLUbMShmMtK6x8Z8viS6HxWXAyKW5iwQ5YGAxN8M25u1hZt8YA6tlHjpo4ayNEXYx9briy9
CNFv15QBHb8wFkA+0tC6cLuifOpMSZ4hrCy+5o4RJD80GpKB5i4a+v7D5mEKCB3zCw4rz0jUMlbL
gBfBumipEVD8yhs0YeUuqycR+dHqqq5EcY81ac7wxmG4wOC8A7Ltj2H4MtmPNfIkFRM55jVlx+AJ
jC2yWihecC/9rmddlg9YlhN96U10epa6wCuv5Snhuha0TxvpHwzE3x4STYfYGjT4EEwRk8ipEPOC
NKqe3DSTSNLMmyT/YyD57cj/YSZ2wVrEU163MdzLK7wmmekQUQwPM400r33l4kl/XyvWXIgGUCAb
BgOm/VNS0hpiiowacLGm7JJ1IynLcp9Qx09EZfC1y3stibO2fZxMHTUBOxO1NXOVxGSEhqPq2kYm
CwygSBRnYrXZpmNZAoekit9Z/t7XP2xd0NS0vm8w5Li6SM6b3MWtzdzJSgurkXXqltLC57YvyihI
OoG7WF8LmsaWFzEmfnn9rlg21wxrGUa/L7cZghdBYnp9Kf9I4JZiayxqdGjaEXyxv9AzFIJ1XXCF
RIvgAttw7qouWuCTQvU1ZqTuf84ipycSwdkcQKkUMbAMgR3AdnpgOL6zvX9T1owaAOoWkHIL7pU3
NCabYmdKgPYBVom6YySsTmm4G+znP/flrBm0aznccdRa2tG0gJweRALAV5Vovvn3EgCKjQSLg+wo
zNqtPbNDwymtEchZteKhH2bSvt7//R9NmnwAci2AC+AcNkhqmC6wChlptMZX/bJ0UaCLttZ8HpL3
udhRlN/z2R965rJvLTCaZ7fKfky5Q+ieRjvmAV9YEgGArOkIgKcxNop4D21e3MKnSQJhno3vsmwg
0kpvY/QsbMZdOz5Us1BAA8gIfC1n5oZKG63ecuD7CtDSYexANwT3da3gjMjrHxHcMsJIzZ1SijA3
nNNtpJ4mOrjm6KFT/zGk6D7XQpkoaHocq0tb26Q6p6VnTNamVFJPi78YyaFmor6Wtahp6WmBWqEL
AI+tW52aNNanfYdviqzypJrnePqj0OqgFtpDrek7ELaI2tSXVX5SMrS3LO+eZdaM2+hMntUegI7A
iyifFKUKmPWnWzLS+cHMX+4r9Fr/mb40w+O2gNpV5R92LJzLkqlAzwJt5r44ylv7pHltYBz6reqB
ycnNffOcnNrH+RdgCj2dMHfyJLT1tK7u5YG1kYkpmlFfq79ffxRffx+lXDGjFB8VqrhEOt0i7AZ7
tL5NZHuTTo3XAoRS707jpLt2kjwXzfhkt/Y3dPoG9/dH+CmczUJlpA0bHS5Eesy30jZ9yPdhoHwL
t8CdPNJNt0vO9yUuh8sfPk4dA5mYagdaMidQD1OmjovP6jDNGg9EHb/1DLDhguzBmlZfi+H8Vg5N
V6UYWzz2Z7Vyk9KHE063sE+tQNJaVRpMlqDYxasKgwk80JNS671GLdQwu0o/O0b9x4nag54ZLZmT
i617aeoXaGsIa8tTalPg29YMI572eIjgRafAK9ze3qaTcrUCxu8x1TbhbLlVGwdjKepKX7uxaM1G
KwMaIZGi5HYz0ibNqCh6+mAqiEkrCd2YBYZpMSLBev133EiCUtWqQNRrAdwNTcHk2e2ykJlq29HE
nsY7e2ckQe7WIHL376vi6t5dCeH2TlGHCEDNOroGUavpAUNYOT9UW3DD1rwKRg3/XsnyEVdP+jnu
0YBtGskxIIKj/4Bm4K/S9a/m7GjHGitly6+e/MzLSXrQNpShQ0332qP81jwXT/NB+a4FdKe7eC0+
AQ0BFNMvbbK3Ra0n2nIg976F82yOXOOx4+BbnNiLDvGf2DW+GwG6plAJz/xwrx2VAI6tCIZj3B7G
DXqK0if9kL+OfvkY/s4f24c0SMn44qDZwLt/zqtRzfVGLcbi6gz6eJbDOII2wbz5QIWFPfAjoNr5
ILvNkfTes1enJTYU2p12yW6UHoY/rZ+0rry1BI8CkWJzL1JLndRkXhQ7R4oq+5p4dBcL2hbXLOw/
q4WfvV2tJLM2BgsV1NrrTmZQnwTbeV+jUYO7/f2JkZWyIeGoZd+P3PtHdX97MC9w+7sLPRxKYzkp
RJW/wT3typ6I+ev+rTf43iVHSkMEePh80zzI+X4wt4otKCGKdmj5+yt9k8y5G7KlHVnq97ijpFFE
rBGiffpkVcIYFZxlnzLSa8AFBXvCnxToPchv3D+RtcI3ANf/14DBVt0uRoHbi3oborywfFDddzTa
vlIvfVD9S3QYXpKKvAGjUQ3SJ/Uw4TW9Sb/3L9lWNLUr2lPOwFAZvN8pWkKOs30qR0RpsSg4X/T2
/zZhCB5uFzorclRXHdyBjn5rjaSe8rXdoIL5KA3Eeiw29/dVpIacIRjApqbVGRx3cQzGb52gnrFa
vbk6NT75oJlxU0fLYto/04Pkjud0kyETNRHVZWc87pJtzR6G8jSJQoXV3Py1ZM48qHFdTkqFhZWE
eQ7+ONKeRFv1tdlVu2HjPGCUbQBhnEBPl/26c3ofreRXd07vY4yGhlDTGdjINimToDFI7xXTu2af
406gLCJpXHxSWaMkAfA5OdYepja/99t0F7mKG/v/X0rCdzuMsaSPiboYEsmrYhakWuZXpsBfrK4F
7CGYAUKhD2MUt3qfWZ3DkHjDWuC64z26yTQ/Ht3823QQwaatq+WVLE456riIzYhi32QJnSijSpxZ
JeNobXoH7TL1BJKU70pJ4ix/TjoLjdDZxrSNjW3mPWlTUQP4qk25+hrO29ijGreTDVdgJT1159H6
ojNN2G29/JZPmnklhdMVS5+GUF40Mzxl3hxYWznQjvYR4UYS9IFooH3VM1xJ43yPPWmjiWwxvH9C
csx87KzBY9Z/CWqvhHDupxxSxRnl5Y4Xij9VL1MuCTRfdDSc1+l0o61yBxKc4kc+HEpZ1HGx/my7
WgPnUDCFFBtDBwmS9pV2uh/S3US7IE999JIkw16Je68E5YONjOH9Wy26cJyjKTOTys2iEPl7ss83
zFcO0ouOzM/uvpz/47Z99Dgu7bW8TayTsR6dqEM3qpoC/7foDFN1ky7tEpeNeaF4tlxOBh506TQQ
kD8Pz1SxQShczdYMqplSY9tOVYpkExa5iWnYNoE7dApNBKW2LPjzDfnnO7kbEveo8iJhAgsUBvqI
eLxmxI/Up3EQ7MhqaIzX5MJYgnGhT5lgZVZNbZknqtPQxYQNCacgHCqvl94EW7966a8kcYZO7hPN
jqYI3dpN5lITYzPOiUqX8UuLScYXHQQVJiwayLY05Xxf9OoaQbJt6HiqAyyV02ujcTKp0HJQNqo5
SaimkN52fDPU9jhnUby+enJXwjhV1ma57LsRUytxMv+YhkjbWcW4lNdi2a16jEpN4DcL7KkWJYRX
7xD4csFtizI2JvBvnRbYT2sjztEm3Ia/HGRHk+FxUo/RENTRI0U3EZpS7m/r6kqvBC4fdBVfZIYi
hXEPgVMzbIB2jH6lhxFoOLGCKpJhePG8vy9wsaGfLoWNMQs0+2DOij/HuQLzB1p7cHnfqVbsJ6X5
aiqYB7ovZdVdgFdV08ERvIDy3S6rTECsZ48NPQYWOPXGDTivqE4iEY7haiUWzRrLgWHSHiTft3IG
9AtOVonVFEA0mDG5qP4uk80kZUSpnzCYSsoKrbSi6tXHnBy/iUA0hX5g8BUlOG55SReXPQhTlgm+
8ThtzX28GU7Rj+GLNZDuOX82d/DCv1SJzAe2LZ6noET6tztXHalfkHrfiF5Tqyb5+oO4fWgHaqfR
8kGTawWOn/qWW27qAw3SFz1IH7VX+jwLXd1iP+/tAudM42zShjCEUBnrp0+/Qq/2pc3sKsff+ZPo
YbOmUdcr5OyPBaQbq5Y+trwI3jBcRgr/vs5+EATeWw93+edGN5JkgAgUmx4csDQ/OI17RKb1oD7V
X6otc7stjFCg7MPXaFfvu5387f4nrOvzlWLx5iAHc6zZ4ROyneHpm3TfkpqEePWKngBr5vxqO/mH
XFirYZ46EAQYn7p9ZmwPHGwQhn29v6A1a3MthvNXaCycwXYG84ZEuUw0V9RuqgnUgo9F+miubbPA
OrTHatv5I4owocte9T2xHsoHfRf5837caGfDHYLJSzZZQXS/+EWD+WHyxof4OHzDv/cqSX/F28I1
BJHB2owXmgz/thT8mAudaYwcJr5vKr7WaPw76S6LSZKBcslNHgpPtn6FzsHEM+X+xq/GodeCORM1
NpGZA0cLJsodXJlQ1zroxPbynUpswcVZ82HXojjjMxd9leds0SXf2NVPSAv4S8ZTsCCRKnHWJtJb
DVxLkHIa/zylu5E0pPd76NQbaDZ2zmMuyHWIVsUZnF5ppyqJIa/1TN8JOm9Zl4gVQnQNOZOjy8xO
nB5CZoVID/M+hYz7+/bR0HrHqvHNSgZwf7AMTCNjfBNZaQa4dLfcq77pGV/Zo7zrerc/FQ/j1xLm
u/vzExQw979gdY0Y6lzKsmhb0jj1cOZEptYMH+3Uz5iJdcYfjfZidYJ0w6ohAHwKxgsxFgskldtI
YMKgUxTmLRrPDVIVnQt6Nup4c+QKGaXXnS0GBED9iogDLZW3okogSRa5hikB7WwB/d4OBky+2MnX
UVGC3lZdlGBJh9kLq9OBM4ThuZOR/8yBQHJ/X1eLrBjYw/QmBuhA1bo8Fq5iRyrn5khDLFlp3YH9
icygYn4PVonvifyjBpSSOY/EobmfG8dZ24v6ItdgFEBkiR5uxHjKgmV1Kx/GPbONcelOZ7rbpb/1
aSQ6sCKLYTu85zQYQEU67JRxPzp/BEtfPW1gjy2Dg+g15RGfZTs2dBaji1y1ewK7OpavCSATMIsk
6duyk4M236AIvQz3I2x0W/1ZbisyT4ws7CgiLq3FK3+6Yug4AC8YEKIBsXG7EQUY1AyWLbNoaWGT
rJbOXemckxZ8eg5GKn2a0ZgM6P4GxFb6KtiKxYXeE8652LRldS0xTFyAiMyLa+Wia699dMSMy26m
+kPTATEtj/zyPf4PLAI6en1RwUW/uQH62dtlI8sRlW2HuRxQv7T2KbGPA3scRWiNa5u7DLDYCxYu
bhyn5UWZ1GZrOvAudX+IkmKvsg4rqy5VrOK11P6ca+U7AOJ+39/XNQ27FsslD8JmxnzRDLHqpsVg
QsRyXwoLElrVqZ06wVVe821o2ocmO4CrRTf97U5OpiaxdsZOpuwdZIIl5m2FzFFr/gy4R4BaXe6s
yj9tGz2LYwkJL2hG5JbaK6I+vSy8lPpTB3SgUhGY/dWMPQDZUWtH/heTApyZlNWq/Gs0hxmojDY/
owrg/1VDivrZ2XaZFLAYVSZMTcsOKgjJtlKRuG1n32b2TxbLguLZ6hZjkga4L2A9QKfI7RZ3kpzp
Uozz1PSaSMpLqmEi1xLN362GXUDzMZAIAjAi3te3YoaJMjW1JdwJ4Lpou65NiZxamIvsvZ76AF3R
mZsULmo/99V1dXnAW1nQdNGn/lGrvvIF4TwbedxSsOD19sK3YIymN4QCNV1dHRAnDFAKQY/QcX+7
OlVp1UxjHbrTk6Q82IWsuanWxL4TynTXzmobIP+pHSaG/1Xar9pQmYcO2XZBLmoN5APdV+i0XVr3
0CfPxYJt3VNHQsbx2E9PUerVyUDAmkg0Y2tZfjn7hqSdQBRVzY0XFfGrqm9D/SQhCVEuXNZttP33
m3/9OZymgxvbqDFwg1ZTi247gL7M40shiXRrzRACBxMj7EBrwMw8Z+hBJVwMQwUvkzeWbzk/prE+
lBaGg02AODbRg6VWpCr/JYoyvBkSYXDxGBDAEBP++/bI9RocDobdKme9zgG9OdCN3CKTA+a+NKk8
Je/+nSLz8vhB/RCD5GlrNMp5NHcN7qcOozvLgj4g7rZ8EsJtZa6UoPJIsCh1cPxOx1THDECil/ta
wcdHn6RwnguNYmjErCFFfm5+Fl61+RL+qbe/6UOVuiIQEy7IXmTBWy0guZjvQWF9WfHV/c8HRwOf
p6ycy7o2jk4YKl/C0pB/xWNNvWhwDIE5XZcHZI2FpwYQA9wO6lSz27iCvN7aTMZhhPuQ1CKYJEtw
t/iUyP+s7B9J3C4OjlzWgzQr56j0AbxYOZhrL07U06vXJnsEiMIwiADquZv2l0iMPmACDIC8AKm/
3cwF1WEstUk5s2IednLNsi99XRQB5mhMv+3k+YtB62wiua6P22jUtZ1Ac5bdu4rp/voARDvI0qL3
7hPJoxrFtF2GKM/5V/oHLnO8GA/D9/xJPrYPhWhocOUygOzuH2GcMZX6rDVLSDs3CTvkcu1nbepO
U+sLFiWSw+0qym4l0wCocB56vD3j6LGrbC+y532l7VmruCmeS0ZuSMTMikc2ODs7TfdynG7SSPWU
qd/c/57VQ75aNhdzAfBHieLBwLIjYG/oyH/NJ/DIuJOiHZJMd5tCBu12I9iF1XtzJZUzpzRNCrMp
IRWdPEFrRkEYJl5aqEHbizhrBPvNp/hGqaSONUCJWgWYQvr83WoeZt0SvQL4FBevrB9Bw5Xp6Xs6
IO7EkuT8Pbe+AwZg3yk2mZUSM0MqprClbQyXIZtzUEo6AaqVa6YivinBafJ5QAPj5mXUQ7mknJFk
MPb2WD/o1DwYbe8ZVbfLstpvNdEer9l4XB5HQTJgIWn5yBVcLT6qUl2yEgmm4hWzhwrGU8ns7vtN
8czAdkP61/tKy0dg/7PZ/8jjLmtFe7MyEeSe29jeMqBDoZzjl3nvjoy5uMTuDErf3AA1iSa7jZME
AvmrSoXXw8dbFx20nDV2nBQV9N5WzgUQgqyJnhDxurLWP8xAWe2dYWNMs9tN5qGZj3qTnieUfeZk
a0rAONYEGbrVM7/6Fu6JVo9Ki+wDFE/LkGugbqMTzK9MPiXDnJBRhOCxenUxsP7xhLAUfulyJFVZ
Y+Kop/G1AlDWHCg6KUR5LL4K8dcJX4nhVtUodlMMVqmei6ypgzkHpU0PULSY6DLtJQB6IPnl0qHB
o6mhoZsbI5pzWzb4ml06XmPP6V5tRsw9dBJ609XpNbHG6mA5TQgYmVz3Z3VuiZWWs5c0ev8Q5Yzu
7ivJ8pTivRdSMgCb/uBjM5Zzu7oTQ+T0pq5H6jkNq8e2Ls9RZ0v/PkwEthf840Lcq1k8zFJi0663
FIpdMqdpC7Bta2c3ClDpwtIWiFo1cMAeQZQDkDaMlnKeAvgjeqMkTD1bqfYjpWZgZptBfQAuEDGc
cwoU2kz+GVeJm6WNb4xl5BalI/Abi3O82VOM+oE+CVBHCAdQhuaer9bIZoCiNs1FNhiR+8zVkxDt
hO/MjLxI/XL/AJcFccLwzgC/PaqbeGnwE89SIk26IvXNpU/ZWarU52Qsg4i1HWHyvJNmBr3H6LDA
IfN5VcyfYXjDxtgBSGEwJ6VxabSokoCopo3NpZmnwG77zUK7mT7joknNHLTT9xrcS/Ilav0ecBFD
s5uHDRp6BI9cvuf84zPA74e8JgCslU845mlD42GyneYyJy/zI3CNAWOV9RskuUIDxSNQEEu+BfD6
dxTMJnZIzCBX/A4lND829u20lQdSHWNlk2hgnTmGJUavAEx+QLNuJz02ZxFGyMejmz8tdNktcGMG
DotnYoitSmtAcdNc2M76lb8lfu9WmD+at6HXHuSn2tfgj5ptHbTBsO2OtZ+fh0PrzY/yw7QVjQ9/
lBPufQ1nvqRSTyXUNJqLugFhs9+4nQ+CSRfxOhxjSH6/TR4l75EneCas3A8VqSZTQbiMjBPf1pB3
cxU5hdxelATAm6Xbqd8sA1tfwmLCdt6/H58tAhD/MMuH1AMyIVBaTlOrBr13bQtNpT3bWkV9KdJX
p2abNG6RLYyOZap4s2IAaH94b6W3zv42ZIpATz+HHstHLP0VgPqw8cOZBGT+1V5iZnNJHcCKmPVO
q+hz9GyUHtVVd2o9jARi9qQHJdVgEfDGfxfswoqZ0BZKc7w7MZKOQb9bO49+dwyWFUl70em3cGiB
W/lGI3Wn5QUB2gQB5BtL4934talBY3piWbSt49ZFj4sRfU+U1GWqLogI+JLIcneB0IDvAYSoaRl8
jkQCr0ZX5Vp7AeoE6gLHsnalaIPG3RmIIaVjeGP3nowbkz5VMjrCcuanmipILiz7zt0A0C0sIJeY
0ccf3NPYBEtAEcI/XaKyUgh1JgBKDyDSEOz+pzcilorOGpS7IEuz+PRqX8cTikJ9d9Fjt4lAaOWn
9tdEe7AAvjdcwtKTS6/r/gikqp8WB1gFoLDh2KF6IC+5PfPeoV0q09g42/MW/TbTwzS6+tgTwzig
ho2IgIDoYtzOwtfM5zvnyAqy1iDywlsCNBa8YaHgdrAq1T570jbY/UrQ5IKA23XNg8CUfHYAnCTu
YoH/HSzwNSRNGwaQXQD3kLcCtfOZ6C5qSd7kBgqJg3YL2MZt7ycb2zO90VX8xIv3eSAfomB+Mrz7
O//RMnWjVtxXLZH5VVRVGloHSi7FPoMjxh09+sfeF7vi2AcVcNu1g7LNgswr3Td0xtR+4w34kT0z
kDYAANyA3ZNkmzRgm0zQT/YpCOc+i3uQzJkmNyhQ2ufBVSDe8gvCiORZguXzM87Iqd8eP6d4SlM6
6PP6kFN+lV10OgK//hKR399+okOGNMeQyESg7Xzt/C+hQOVXAeaNRx7f5+XI0pAbhWGf52DAnmtb
YztvE1fZU3SP5F7tUvdRwjjAHvu6uX/ey3q440aVAukf9LXBw3wA+l8dd6FWrTomvXOOy4utniq0
tNH6NWGnjCYCd7ZyhEjxYpAZXfoL4gcfr2u9GdeUSecEjfKVi0YdIA6rDHEL8jGezARHqX9e2bU4
nqx1VuIZqlxJZwuw6BX9lTf/euvgE8GhrWLgXsNDbfmAq60zqlFT6rpPLlrLUBNoiM0CdAm7CCBc
JRIhmn0+KAU1UJSilaWZGEHjrTRdipolAQJpdkxCLSLlq/pNbzC0JDimVUGLsQeVGxwLH+Jk+tSX
RaslF9VGKRtV/QtD/qzaVonAi37WB+wZuiKXWiRQbngnisZbICVICb1Y5wy1hVjP/BLAWxUmC0uS
yKo/ijB7Pj96HQwZLxVeDDuDjJQ/MmT6SoY2YnppA/CunH7p+8l9lwh9zEFIEW1St/dfZa/dMPyg
tiTQyM855kU8xvgNVO2WVorF611pjK23cjtqGb2YL5U7e2HAtk3gdt/uX2l+shbm5FYM58IGpaI1
RUvRJSfhxiAGmXwU591fwFje1X60QdvvQ+fVHvqMXY28vjA38kR+5AOO99aw3H4EdzsyBCxWk+Aj
2PdoKxEJo1s96WC6Z5IQ3Rv9J6DOupjuIGxjExjXzDUe0ckhiF/WtPl6yzl3ZtJciUwZW26RSXnU
wMVAScwOaX2+v+mfglTsOVD+0JYPyHHU17nlNvpkmkXa0ouBxKD9/0j7ruXGkWXbL0IEvHmFpSdB
Uab1gpBaErwt+K+/C5p77iaLuETMPtMRHdOjiU6Uy6rMXLlWFujEEFleVzi3Wy/zNU4Pf3pyr61R
oyqbJsw7j0QX8hFbCSjjNB3byVAt3uCBzE0BWGtsdGbovTman+d6NToyWLZDJ99JBkRWzBq0TrIO
ZKleOayDGMr4qfRoxZgRhFc0E/hGk1kvyRb81kvvPhv8kuB9kiTcddRnB1HUVjEvRpfWFsx2ux7R
WacAyTza/MTVog8Gu6nNYl06ke2758bubFnP1+g4SnD3fqRmtul7/Sk0mVPg/Bfrh9sJ3gGVT5CJ
3B7NvqtxW4Bq+NI2oIJRV3UzmnXJrWS8MyJBT9nzY3t3WT7sF2C65V9qaZBhUvbA6aGlTFvGl5zI
6wxiALm3lhkFKkoLgLX7VC5lifIGVVMiqOthCc21gu1DMq2xPWWblI5oMsgtvLH5+n83NuosBBU6
8piswNggORMFp6Y/tGGv10sju59DHvwtuHxlEI8jMqQeFGEaZ1weM9GFV8yq2abJxcdjdFwHQgzZ
EwAjRLxHx23LrDonfuIivfgmSz599hs0MLThHsM7iqbCZMcuQG9FGF/kYVUpRy/cgp+J5z4fzygN
coFL5/+nHo9ojNOoofZ8j8ibjeNLb2uA2ZdW+lOcIpNfA4Lv1CsU03Q218uF6uuC2bsExNT34OcD
zNY7SMu6uUvMBrj/cdPYrF1swP2Mz+EXBnvvsvFAxCmc8nTI79KKs0nid0nM9/ElYGxvD2hZvBo8
pBi4Bb5nur1imlS8PFjgdGQoKUMe4/bMsyHi3sJnkwt0Md03kATqeOiHFkDbeq+fndNu9+p8n76/
vbfuGB+ZQm+XMKszQ0VueWrjkyeki0Ata5pqEVCmZXbx3jOb+eCsePEivs+UYZQT6RRYiwXQ79LP
7qHgSq+t+uwybMSX5j04+u/AVzjSijkP4InonrxXONZ9zOp5YUZLZ3TyLrcuH9YhTYk0L6ipNDqB
DhmEOi0DIbsUZr9DVWDrO6+coeqTqleyH5Zi6vuL8dYc5Va5IW6TWJJhbp2uUhf6S6kBab5DtZXX
AMOvQJ/xLB2IXVuaUzvhU/asXTyLXTWvwCOrB+ZP8rz0EprJKNx+E+WAWS2MJlXQaQpYq7Blo3QC
W7I6kzdz2zssdbBMe+bRjFO7uijasApzJbswDDh8VFdI9tJwFBtDq54F0JlE5mPfNF3aj+xRl3rB
tEovibDHege+TUyh3IbiUhvy9NGUEYhP/0qpIQuJYgF+fvVyDmV/EJSKDS6k+mS512IpzTUzCJAf
4dkmI+8EGmxqEG2m5S0oioKLpHz19YnJnNBbghzNHHa8+tELCslkvBO16Ql5NYZeSrVehEbW5SiY
onXmdbIQUN2nJRFbXFug3AnSkhnjFbDA+ee8TyAwd+KSPTs4ufSl8nZ+Ef2tuJM+0ApgoIb7eB/M
pE6urd9dFqhIpTwPDuWL+O6XRvcSf0v2uE0+O9Pf68JqiCxxHRbr4llAz+6C8ZlrGLMKal5Qs08Q
MipTLmaZ0AhViZAn1TsEO6vKlZfUKOg9iCcGcvEwwkMrQwRH7+36kbELiZz7+cUfGIhjHFRkRBem
kD67tAnq7GaNp9R+ChMZ+iaZvxjOS/nCf6Sb4ClErCRtYk8ff5JDeuou7ILvvEv0/2MctNSYSYyR
zjC0VVfl6hDB+EXYFq+BETzJu8Ri0GMXBvrSzUCfONradFquTkOc92XRT9byMTH7egfYsO61L48n
lI7KJiN4ZYNhbKp3oz3q1kjUaiM4UdgcrldF28JznBr9CBmobiEXfxfZ04am/Xk1mrKr0ZpUjvlF
QFO24W/z52TLbYoDWC6Xlom+4mhT1MTJI5p5eHQuX5itty/WydF3/F1wjvRk4e6eW6HryaP8VanF
cLsyDCkQCxO9r1JeR7HzeIFmNx1KOyKqwBNknE6JcDIjxB4EcC7dRrSwBdrP4lV7jlbJs3KSIj1d
Wii6nIHZQ7JTkNFQICBxJ1ILVeFRWExPkotw5BO9OxNXPeKluRV+wuOSU5rZfTe2qJWqRwbks0xS
XuJtiA5Lb1XazWu+sB+mv+T6ZqQHRK1SgP5nTVFgJFgnJ2HFHnl0Cj9epNlxAB0I8THEkih63W7u
0GtjCIOV5QXCjh/CIfgUKp1/9T4eW/mlbqdGgiseJWag5uWp3ndrhpfiBF04eXlJ3gKj354d2+63
Ol6KB09/NdxVpDcLA5uZO1gEwTW83VTPpdxDqnVx47OkvKRnv9T5Y+1g2+0eD2vmFCGvLyGSwWZT
wOB7Oyo/Y+IyZ5jqwnL7KNF0NjV8f4nIYM4IMrZATwO9AVJt6uIHsU7KtUVALiG3joAOiwNHBZDg
8Uju7z+ES1P2HsXASceP2mlSolVlUWbAhigFCo6JDJUCyGdY/zsr1FDYBvDznIUVMXhioF+a94s9
q/ezNQ0EnSLa1KAh0fSMUg6VNuLBRMNtRvGDZTQbzCKyjHTUqRj0AeypbW5o/oYR0OMHkZeFLTE7
kdAZwoZDbx9UV263BBfLsQSpZ3Lp21rTU6VMjaYaFhtj5s1MMqkS6uc4VrdmpKDxhsEHvAZ0y6yk
g2UbVMhZa/BEB0SSf2Pj93Z8b4gJqphFcV76QYatKANlMzl2dOwBSHhrfGRSQPs84DOKAfp07Ksn
owGIfyHR0q6cW8xrQ/RkAsIG+LtCLnWG6rQIvpDiJC1dU3dVUXo401dc3e+MBO6KIAcIQoJ+9adN
9v2n/50RA7m7FVBKqAmGZuGswMvQ25Xp8vom0BtdMqfsu49E+1ODP/77gzKRMU/CAGC+oQvVwZhL
acoV9YUoYXCe2KfNcQyWBA3vSia/IweiH5eIMgnrUrtIGYcxUFWmRjFB3XDb9Gza4OKxuS2aQ0DC
sElW8hY1X940tPXCZf0LALu9EbCJrmxTvrMp24kiBrZznXndoxhtFGa1ljftkdjICNv5+iO3U/MF
qux2Yj19PZ7guzoKPXQq6EzaQuAa328ugGDaqlMc0fKrs06x9hIdOXZbcvqVgoZ/FDHO/K4/ZJul
qvcdRoD+BPoYdWnfsQJmwFfRUPSpvPZk4ylvoMlVXiMRWo8I8ogdlyBpdDJmdNJaA0Uom30NQgmg
zK6JdVnJd2HMmDmJjCpHw7KZaviv47nxnbz/loZW73ijyVcaaz+ewJlXMTIfQKFPAhkAuUnU+kHM
Vw7CBtgRH91oxY74lsxsoQn/mu213dJlPufucPOhbIl01+R7bo9o0XBsVTJsc2Gbj1aMda4Lzcfj
mfNpeJagcDExCQMVemshjEJR6aO4uQQkSjZ9nWfrKlMrg200TQcEvlywd5e6n1YfqW0B6K+JxJKG
3JEhVhIGSnsIXyR9Hz1J+9UTIG0/j4f1W2ugj9m1GXqTKYmSge2/uQwO+lA30pP0l9va9p4z5VO1
8naO9K47un5u9fNas6IPi1m7LqsH724DvMcT2Cz1n4WhC9PZevRN02pfOVy2IqOkNfgmGcx66jZS
AC07s4GtoYqBaiIyiW76jKpWcRklu3nLYh1cjUBkK2a5GsCETqz6WYi23E/NrQn/qZk8ZFB33mAG
S/mvu0onvUrU3VClpM5qkjQXPt6Sdi8UxgoT4tuZoZlGp3db/GnQEUFbkVU5Bn823UVhyV80w6P5
ovYm37cstA/y5tKlzhA7AKbn7CfwWn5laCtGc4m00VI37Y5lMepCt02Kdch+FnJiJIqOekmaGgLz
NqJDd69Upiabg3ZugXePLREBs7jpeDvt0E/6U6yrqQtS5xinio95bPWqoUHkrzkExaH3ThHRu4IY
3iBDdlaHDk/7HadOAx02a5RtYR3+BcHVVvWBadb93lu4FH+z2dQ8gCMEhQP0VCHRRkMmiUbAlyw3
5PL2fvwEaIbR63WpZydG/wxB5RHqU/kZ2X3IVeq+FZnTr9zAv+M/QlJWPxw21obVNx/J6lkAD0eE
q/0psAKArgakrP/51YHCBWfg8TGcO+0KLnPklvAsFXiambipqjTtlQHPQmWdsOzfUG724mv0oTAr
WbOzqr6ozUsUVfZju9POuJsxyDpMeG8Nz1Fq+wp5mHjI2tWXToIcHxnLdzHS3tjI32vhuKSQM3cl
KALAkyitwJUC+3F7roWoCrNGnnC7QrJNhwuRiFmwoqkgMy2/RcIRVJmkXMpNzr0kbsxSx6MUSrbi
J7iwdnzR9OIklnryFG/8Z7QvA7cmWJzB68yaNTmk2Zg12WZOuVqitr6rBMBToJwzJZgnfM2dBGKn
hIXItIBs8uxm4p+3+cg36+fhCZwSvQCAgoUA8SguKTZMvpJeYXQUQJAa+CEJJaDbOU+HKBUrFu8Y
RtrnEDMloNZ7vIfmR3ZlgppfJiiRk+q9+lJyToGlDDK95QOn9e2Y2RRGXuD5231CfLF7eWx5JmuA
Ob2yTCUn5CLitTTA4BDE2NUa0jU4yd+t/vcv8A1YTs6ocEn5poZfS5j4u/ro74JeGafeHLzoZ2MT
BADH7sVNiz5O+BR/E8CnAA/Pv6E3q3dKe1gkhrvPAd4OmgqSO8WrfJXBdBOrAlQjMGSDA2Qw3klA
wQsgqgdcIrczNzY1AF/4hcLpXZ2BGjYdE2ip57e5APPMttgxB+WgnftX5aDse6f51E7Bfilt9/9Z
ZaRwAbdGowiNQq58vpX9HifH6/X0JT4XT4E9rjQj/xtg8IEO1T/mj3B5Ihbr66npHZbIp2YSldOU
/+cLqKVmBSAKUhFLXQiWkhieQ5CGX8XsNgUPJw/tRra02O7r8e6+K97+M9MgW0AQjY4VlXqaqQzr
ZQLBM4j7269l9LP6uvjOWqJgh/4a7d3siRt2KoLLJzG5QAOCMXmQQCys9+Qf7v3Hfz6Ceot1BEpp
gYzJV5OmswIOvroLhdxo5eL18XhnPZUG+WXEClCGuwPC+r3G54WE9orxm8/3bFUbjw1Mq3Q3lCsD
lCvUwCqhRApbX/od8yatJARC2/FZXpiw2VsOIlf/bxyUO+TGKlOEjqsv8Y/wl3mLv7VndSc+lccs
XxjQ/L68MkX5P8iPFWMowBSYw/n3EUdhnwQGNE7aLbvr91qn138ezyFNiwGszdRni99kEVlNic42
KuzIpWWK4w9p3eoPcEt/0o0kbTqzf4kjnWyVS/oKChLI/C4YnnY7vXpXhmnlIZGwDJ4VGjpBEIRX
O9nR3rRtuecQEvykdnha0nabcztTCguXJt5F2JTUOkYZulAzHhFfXe4RVAdy5UjRcyU+V+W4qiH+
gcpSqUP0o2QGvWdXomhUmTDJCzf5pko9I4uzVZ7ZOVla9pmpuPkyatmbrhI4b0DQAf0lvtxK6D5p
TwH/J4tNcTx4jF3+qffjJok+H6/BdLPcLAGHvjmAkCeaDrxV6UbkSg26usFzykU/mgagv2zgEjw3
w6n0KovrPHT0L+HG7xr20IEJp/+7AiBeQ0II33QVC4aQCUThvCBuwBz9wfU0xuzFY1YDsVNthtdA
NgR5lze20OlIgkWDwzbfj0d9nwXDJwAWgM63SUgIYK/bT8gLNQhCrSZuo6DtWGdqY2DfE762gpy1
OYkxZAWx1iEc1km5VgKzTE888zMOA1q3yqPmZNWXz+iCajTMwoLcebTpy9CBpIEMCJcQXZUepbqp
0DdKXBDkmK24K5mfmly64a2WtZWA6/LxTNzdBZM5WWShmwH9Z4QrtxNR5ykDdpCOuJAAM8Rgq/Wh
IZPTYyP3z0nKCn9rJZfUNBnknrhd+qPUoJquFVNrS5OwyCCx5zi2I36VealRNqtsfO7DcOF8zS/4
1Tin83e159gmkCQf7c9uUxpRkDkKU1tRmRkKM6zJmJtcaIhxoYPtNo3//OnLnRi/1/UzKGUsL4DW
yEZUCEjxTug94/xs9Xh+ZhcBydhJo1VCYY46EDmfsaEcjcQdAUFo/FXvESNp1//eCJJdE9u4KEJr
lDLSqGpY1YpH3FZlPgkJq1U8CRqgpr5E7XCf5cRyywJq9CDJAyr2NzK+mmwiNEHdFFztthDtlUPP
8vv9GAKlLDo8xJDBJjF1HgmrLDWJcG6bs9BvpGYVnspt5KF7Kq13IH8KeDtAG8F7aERWh37Y1Du2
5TpvnVzRO/B+lEZZLiE2ZvfJ9DSbAKDcvXxa3seyOmpK7cYMt407yWK6Vh+C4RyiuUXMIV2lnhjy
42GhAoKnqfKJOFwn4akLgSxOEz1ObP6tQXxSF2YisiaDXf14Ie+fCJhe0GmpCpp8UIn5TWBdTa84
DFGZQq/dLTsz4ICCy7Mdusg9q4V4+5PyBQjnYD62OXNN3Jik/GXNRb4kVzAZGG26b4A3YvqzMLgt
ApXso1vsF5w2I3UtTRBZFJo0lFpFutYVwkEi4+Q3bvNT12iOl3XtnHrn4dT1lY536iqUFhrSZs4g
2BPASYh2kqkNk4oHegEo1UzqehfZnNFMiw79Ij4fG4RVggVT0yuDGtzk3ZFDR+sxugyo9zeba1XA
DWPvAnNlFjz0kiZqPfAQ+++PV212TFeGpp9fbRSu5f2qqNnebWtHSQow/G+aYYn16O6NjwfE9Wio
N5VKCO5YgtF08asffRbey+NB3OfRKAPU3hs8Tg4jHwYkTueUFZhKg8FGWwTKnrJZjof2pV14798v
EHgMJg/G8qiMY3C38ybyTRIrXtC7eR7mTiAV8bbu2MFUxwFstw2/JAl3f+ejvIEGGiTs0PsLCYFb
e6MnRYBkVL3rh8qqPiair3sesaDqbo4xNrwfLXWB3y8aAAzAZvAwi/Qd3YPdiqCpQjGudxNVQ9o0
RMt3nClLVu4jCzAh/AYWCgIMbHhqIodEagI1lDCRbamsqyRVbeAYQC3NFrHZVGmxgnJRvEoqxBZk
yH5atRmsEMK3up/2vgUWJ19Hi0lrA6LnW2rcJ47gV0tJ5ml6b8/jJFaJgGDK5IGJldrBYSuFWikE
gwvBYV3TQoMF6pDrVFPt7AiE7o/389zUX1ujFptoGpH4Ae/etsxNn0grkWQLwNG5AYFlUcXDHkKz
Cs2yNiAt2XRiPLgCwF7ecyhhG+1l4YXlzo/Hwt+FLVhgUCeDQgJUq2jqp7xmnHihJKbN4AZFbgfJ
O1vZKoD1UW30x+qk+GhvUF8DtTNLQLeD4T2MzqnvRNoWTAcFeo/bv9KfLFR0deLk6D8ff929+wMP
x281HSyzPMoIt8eqU5RUG8pucMvY34USoCBaOehlkCULN/Lckk5CzQgskZLFEb41JOeNwndMPbij
Wh98sVrxafD8eCyzJtA/iWlGPQGGbk0ojNgQscNYAi5AyJJxEgbDjgsDmXlaYMqAhcWlNDXC0tCw
IZe5spKlAVyyGbgN4RccX+Fqs5Ly2ggadXiVQtKuMiaojHQYiCUDBr2pq4oYINHmzceDnltAxGcK
FOsxvag83w46Sbq8qCJucCWiHCVsnKRJj6A3ch6bmXH3iHxVTgYbFyrbNKQrSRTsDZkd3LALzhlY
MeIxs6rqY1hiG5s7l7IA6AaodFFEp9/5o0RkvhTi0SVt9F3FmpnhNx11IhOUwZeyJkvlmftnG2L6
K4PUCahr3hfUzofBpnY6aMNwxV8xuyQsgNs6r/4VWuvxVM5uIBnVJ3CqAHUPp3+7ZCMIHtMUQCU3
jTZcI5g8VC/kBIxmte4jrPbFr6ER7WH0jwq4X0m2xKk6d07QjAhKxSlzhHfyrf0u4koBXJajCwzl
aFSCXzgMLyzJYNx1+Kvwe2DpRW0PDzhEVNRxHKqASctQQfJCiVdcYbYD2GR1vja9VNajJ0Fx0LQM
Fi6nYDSnaEpTGPktmH0ISrNh/A6ZzygtN1UtPC3M//3DGR+GvhxQeXLg2rgj9ORJXWUSPqxnjjJg
LLxgBIzFl0fuWSjsUHrvlnK8c4cUEwFAEaDZ6Hyi4kpeRKk8FoURp8cH17VgA1OxzpKlCGTukE4d
uSDRFKAeRhe9eD7Temi1j27ftwmayyOwV6hlpcsBCJS64OvxPM68yPD4BpcTepywkWkZ+jooYq2v
fdbl8pp18jB+VhNGMlhfqHcQRUidtOIUqxX7pcaVmRMLw2AQFUELwIHW6nb/Ah2sigMJYPiJ31SX
zuE7Y8w29Q/X/Hk8xJl1u7FEvUNSNhW4IsIQtTRblxIoP0AtGQzK6bGZuQGh2DERoU39lLRDENNk
1OosH1x1nxg4I+XLOZcMITDyJVGMuTW7tkTdFkMG4hsvh6UqtjX5GzBCo2LdGP3brHohrf3vxwXU
EDY9gOf3zGp+ULBdpFWDq7CJpQQ+gFicKajmoKY6y56zAgVS7/LY5twIEZRMUExQ4tx1TfHVCEre
lMcI0ZEgugNausEcl4Gg0m6jBbDekq3p5XcVOya+qnqJhruXNdhDDhw/aCr4bb5gZc6RolUAWOqJ
6n3iCLo1I9a5kqqlOLiDBgBikx/zLjOlPrK9SF7HyS5irAoIlO4khZ2TjfULg4yD96XJB1YyQqTn
3UH9asa/jyd6xtncfBV1CnuG6xgmxDOo99HxrLZrPgIxDvjBYhAHPzY1O89XE0AdQ0/FIWQbpFJ8
Xkx0kqHqw/tfqMnpGnZu1GGJlxjBZ54hKLlC6wTt8XAy9HtnyPw4SsYQHrtmXc93Co+1tGDdJp+S
bD0e3ZyTmYgWeTht+G4a8eZxY9xWQj66ANc1q85TB5sREQpGwliuH5uaKSsAPosxccDOTu6T2rH5
IMNvjsXoxslTxb+k8Xei/K2PamSG46GuXhLmNSu2dWoCUwkmuyUNwLmh4uEBpCL6Y4HLoO5BVmVI
B20zzKrYx06akb9qOEJHisRLcttzLhXJVdwOU7iKws3tmeFB3acNHG7cDrq4Z+EpH47CduRDEBzY
frC0QWfHdWWN2qBVPxY+k8ujK5WoPbYACauhVTb+Qsx6D7ubshG42NFSgYgSHRy3o6oHPNB9kRld
sTVTSK0j3V64mvYng/xmSgD0KqxIWrVMZXTRV0VMD9mR+ARp7CjelFBz5iMdKpNJYfDjQeovYaHq
cafs5WwhKJk7sMi+ApEGXlx0gFDr7PWl2KuSN7pAbEObrBJODajnjTauOEMLwtYkIMM2crX+L7JE
6DFAxgZ5UQnNkdSylwMpiALuPFd5i0FwzxNT9QERX6dlb6avjw/TzKLjlYWSN96SwKLTvYMxOp0G
BH+sG4BI0OKClNOLOg+tqkmK1WNTv9kIKv2CMhfkJxAUIelGq5hEkdZ1stJxrqr4FzlhUzP38HJO
eo43xqFiIcuANuS+YtDIP8pgqJRGzm4qNl35cGRn6Mpmu1gOK31s5BjqEpJiK23b2UIY+nqVaM0+
4iGiriZctSviXLWyqikSJA897k1o+8ZCtlmwgIVIT8nABuc+8FWdTdrcTNDvteClZm6W33q7itAI
3ckitcuLpi6joMkEN292aV3t0+GkEpQMVHVhm865w2tLtD9KgzAvxzYR3FSxgV8AgHTES6iygixf
ceFBScAM1oZGHOi56NvR++BtmwxysD3z5/ECizi41PriQ2TEhKyGbts7CRXU/ipNw4ewXGYSEQn2
JUDcPW4Lx+LaxLSdrx4rNZOOvZbFghtLWzk/KBUaDPCW6BreUfpdTw4KkIBIqibDrpYHgwc7UWQJ
QP1E5/9mrAiHcKPj0qN7qriYxKSWS8GVWGYnMK2hxOFSiDeF0Pfz+R8b1BaKqobl6roQ3MHIBDOR
ndTIE0Nxqk1cWaVnJm//qzHRG4lv0V6VpBhTiNS7BGQWINiPLdzja4ANQksKjgToetCKRg1J6Kti
VDNGdEm/7uUfIr7WkAT7bjw7/VvyFmM/tnfv3WAOLWMov0xeh6U8Kan5sQpA0OdiZ9phduzTFZuQ
BSP3215AGUkRRBkuEoVXKhyBJAuRY7B4ul2A1vUhq8HKjarSwjGfZuZ2M4B6AM5zqiXhN5nKtzAk
hZoWI0tubcslaOTHHWMwoVtJb89ctISPnJk3tFWiBwQd2Mh2KtRTIIlbn8ShL7lyme5KQMcYMxPa
hTblGbAAWlKRPEJZArDpuyxZ1StsJygEQ/KKyiZcXUE3A+I7FTvEu6wPQksWR9Uu445bdYUCqrdG
CQ6KUOdOyfv5qpPiaGEt71/M+KTfhBIufVyJ05vgyr9UYwRmoraQXGKpyhvD6qX4twPcjHEeb8xp
492uJvrrsDNk8BGDSu+ORQpiXqAkJ5w7BqbECnr+V+5taVhqcbhfR5EXESrjVY6GRWSTb4cTTPRH
QypziCDLxAGdWq7zlaBZyKdVC7f7TIA32ZrONfSfcL6p55KGK5SViMS53PgaEu0VAogWj9J6zJod
sVolNBqF6GhZrNURsCsnlPlVDAHmfB0yAGhdKgjpAn/Tfj2e6Tt2CxS+0MaLjTzNNJ7RlA8oZdC+
h6hduR1ItGowgTbdqSjfSDl+tjVnlMhZJi3Ian3WEKJjlIco/B2r8jVnu0sJpIic8V/CqC4EnvfH
GXgoERMFb4hMP+00uLbrKhAd8i7HbJQ017sh19GWqFaBnY8vPaMXw4J3n3knTCZhbdp00zV6uxn6
zs+4CD9x0/PQpgDre2aUJ5Hus7HB1Hg3sJGqt4dS0+VYOAadxUqR4bXK2q+ahWP2mwy63f+gNQI/
8NT0BW5iev+rZR633RCIbld5msUrcWqXHtevoN1O3FwsWL3IGQ9oMbHVPTWXVwwQ2+hD7dqfhe0x
eee7L9FQFJBQewBwlQom44qkss+EoqtwvS4FlsL8qdGBTdRI58AgnBxqg92WkV0o1mPL9zsAU3Bl
eLpWrlwNW8eKQERMQawV4JQccnS8pIhkjVTbMPGJBAtx10zGHrzMqHrwEqi4cSAmZ3Fl0FMZDiCo
SnaDXR5cmqEDAbjDuBFSkJCby+pMlzqdaILNFgs4iBnfANNwdxB8mDqaaTR0LKQe47eN7AqQvQtT
QdfE984DiAXOgQ1CI0xAM2lXhSUQ3f8LN5FXVpGsNK9YDeI+jNa+n1ia2i981723nz4L1QMwp6jo
yKWWgFchwRmJnewyEr8SyLrwQYk9cmaWS7b370GwnCRAIk1EKz7EKgE5up3/NuDETpAGxW3QAlvu
KvCkTtnEaLCj6GkA/vdYdftcXAfRsFW4pcfk/Y0jCYDZsMicYP3v0rNNl6FEorWKWwtWB5pL2Xtq
o13UPCXtV1KelZcedNlZHznj1Af2CuTW0C+0z0+3DXXUbj6Beiix6MOu+rBTXLkwOMbm4xdgT5E8
3av1NgJH+OPzdX/33Q6YOtiCyo0Zw4yKi/BXhv4tJJuUYgCWRM2XAvaZlwxsgY8A/0x8aXQHWJfV
Y1CnouL2AZoqi5cApTd5y43Acot5vUZ2IgLwQjETbx83p8fjnF3YK9vUrELbJwI7raC4muKExSn3
zn6y6xacx+8JpdYOyA4BxwQcxujsppwHIAxSRhIhOosMix1SJp4Ymr7iteBByEhUmlrEoZBclwIw
HWENvt59Sbj+NSz8otQjdEJ7q54l4UcJwZpXRtOgKoMiS3aI0h5sDm0+QKtIw//smxmboC+jDYPM
W9VxxKpGMSajCrEMYHnN1u+Ub7Qmh4UBtt48NcKeq55VqUvfxGBgPvJxygbgFIyKEwkpbnepGxV5
A8IQprFFsUCakAuBCTSYTJz+0ppJjC6uk496JNAmAuMHyEoFDzJJSQUgkhzE/WvHNl5nZqHcok1T
4FIjiwR06+R1qWRGDCH1t0jpG0RkUs6cUtB5gSMMBVLJGKAjqJ76Cm/3b1CUC9gEXY8MBhDgw2eV
diTT+9STssMIX/fakCYBiTzaNnYxlySlUVReaoJ5rAO9YKMmPSiyamY3soIP8Shk2IgpY25is5PG
7lOWA5IaJG1RfGl4PtccZpRE/yPVCngctpHy0g5zEfyaQ5q3wvMAydfd4AGhtpDrp8450D/YJFdC
lNSOTBI5GYCojHaF8pPyraEmrTG+KD3YWJHvQwXc+Fcn4P/am0QuJucK93brWAfSIwfHKxAQj5/B
3AF3ulEBGG1U97EdyqP8YwceDMlLoAhAjXdrxw+J56sDJGIZ8SdgVBMdKXrNM9Z/YQWNhuC7Rh0L
iuiUFTHu6rbOoKFKQADYfPuRYvvj92Mj1M33z1CujFDHeSjTsmzGIt5hDxlD+cPmUMc6jeCT7Crz
sanpe688x52pyX9dPTsY1M970mM8qAyZ6q6B7MRjA9RD6s4AtSwZItWGjfJ4J3fCKxeweio3Vl+J
ayAhjYAV16rXW2G0qOVLOd47u9MxuBqY1+da72cYmE+8r1qJdSnsv0YQJeB8LhGg04mvf4xNohqA
lIDkmN7jFQumTl+Fsba2xMBle4OVT1lqq+0x8z9UcOSq415RAr2Q9z775qMbN4e2fJ/8y+rH3YdQ
eQip0PhO7PAhRQiUCf/My7FejM7jJZ3dMxOzqqxIwCj9wg2vplaLi7zzW2xPzvdNJQ30IJEXds3s
6l2ZoFZvgAKJzLTYNT4JDkBCmUpF7EARv1II1T0ezazfuDI1beCr0XhlLnbtNJqQ/LAFeNOD78Vo
Yt4G0kOAv6EIT+OopULkOrar413FZobKfFcqqPiXONmXjFBrn2h1WjQ4bzt1dBlokLPtvh2Uhdma
dU3A2/zPSKjbowPaTETDd7zjU7SJgtCfuXA52OfB7JT7f/6blfll9kSxHdpYtyvDs+3gQ4AOs8Yh
GKmeC0XUq6VmtNlZQ3gBJUJgT5FXujWC7tOuDSZRbIV4iLOkrl2pfe7ZNaAnC5t6ydT086ud1uUJ
x3k55s7LXrImNbvSHeKlOuHs4QR7N7CJ0LyDjN+tkWEiAvCELt6RSnnuRvWbId7CHqBzFf94Ge2X
FpRDv8xv48nVQNL/Q9p3LUeuK8t+ESPozStNW7bcSBqNXhhjJHrQ26+/Ca199uqGcBuh2TOPiugi
gEIBqMrKtBJTL0GjEiLrOYAVbbxR9PJIysKP+2GTlv1dj22qjtlJqnOvGQOTxGnQpYmfa3E4mZEg
V8md2LPvYdZQVfIxSsyZjhkaKBNYOd7q/Pm6M3IiEpXKQl4ESG0khphzrCUjxjnAT8gw4K5sZ1tT
rSs/KazFnWRRZzb7ZqFTfGGOCYC1CubceMYyogUCJBUIF9MvZZWfbHn6TlqILRT73NpLnYa+9DIg
NfFTEbsD56KItxKQTuhxgZIxy4QlzZFukmXEVSdrXbmDnIw0AMqzBoma32XzfTJ//Vy5MMgsY24m
8uK0ax72QIW4cwMxUOiH2wIrnAh2YYXZIB1eHTrRMaylesdro0af4XYyY7fOg+sew6Z0/lnDswlk
4hfuGUPWV1jDZXhIzPs6nfxBO4FPwLjLsVf0yo3aUw+BqkH0uv7/mEZlBYVcimPTLqOALhe2nAPl
GKbmtxync1xvkNuRocaspIFtLJ5R4WG/PMymeoMb4Nce9/8ZODo2VDy5HY3NZSJPIS8E5JbhOpZ+
3uN1BxaY4uH69HIulsi9WwbqOhZ45lmSd7suwIdiD1mYvgPs2d5H+rGAZl+xhkhY4pb5dt0cy3Xy
z6D+tacz75imq+JWhlxymJSbieyTMN8lSBb5w3Qrt7lbJKjZvnbq40IKCBcGsf7Wdn8U4zYqPGJA
xN2t50C5lbaKInjQCb+MOfgh96b0uYGZMFFOV13tR7TFUZbuktD5Vj/GeG9u7XslCSTQZDYeGpCQ
SJXlO9rouQO1xg9nf32qOEcQqGfh+BADksFFw3zPbGU9UlkLXpj6+2y+VrZgKbg7WMc/SP0AhM9i
UKVskBXEiizUZ+WYTM/p6KqJHxvvtqMKMitsfeKfVUetyYKkATJRLKllrcZKr6Z4LSuKm0vfp9JX
9Ge1B3kT8HBa+ahqCvoLrRBpKxA3bMh8mxibph18Cdd/03ydBfkk/gfhdQvaGZQKwPdzubNTfGgy
O/igQT44I5i6/PwG8PxNrL4O5KEojo3luKPtk3qb6k+qXw+vq75LUElw0Bb5FwtNVeuwEtDOYuUE
LTQGrUu6ZiHV7DSMH04qOHS5e/zMAHMKrujGB94YnhR1z+h62E7NvNfsg9H8bnX7x6w9gzxVMCYa
/pkHMarE/46JftLZ3UbJ4Af1CJOkeNLTQ5whYVZo/vWJYyvt/7gVVaGGqBQYENiEHWJmpWSlDSt1
VgUFCo5BDjmUjSonOGudvt9AnxPEqfKc+6kuRdtRSUfBQcidXJRT0W+BJPunmnVpTs2UJBICaP1T
+w4vCvBuJXIOdPzq2db99SFzbxPYR8hPmlBfZSGIo6xFcQlhzXDRjVtEK39GSrGbdsZIDvndLEOe
+LpBbhQ6M8hslEiuklabkQ8a+1O84gEBCd/rFrgTCB5GWiM3bTBtX7pKntaKkdtpDoRJDuLen+Xg
KZ1Hfpl5EJHakwzR3Z5v0EBzDJJpJnb6pcGsBscK4BRZaBkJ4rgeZvMa6FkRxCU0eg1fl4NEF5Eg
s9XAf3wVzyNgNDBQnYUbND2QUlmc5GHSTwUoGNCjD0Fr0x/UItqWw+y4EHlafakA9sVwwJthLe3D
4sSpwF95O1MBgBXgTjS0f5Jz1IjTp/mA7yhdygjlqd+vLycLffwY6LkB+gFnWz/WpEmZ0WQABhTN
L3/GwbRVXsqdtUl+97K7fay8bA2W0NgmD4DOg8Q4yG+yPYrQ3a2IoZQbIM6/hbk7As3eFVmCb6Ey
xFulkgNFex+NaVO29+3wqkRhUgiCLffSeG6Tnrtn45/XUSKRggk+LYVbv5zW1l/WgKT+hPccwgLU
177YhfmfKTfp0xu5JOATLk1OkdPrs1wgZ5FbbtK8q+aP64vKkmp9ssBs0qqVNDOnE4l+5c28H/w+
95RQSzfpId2B1XXXRW4qJlfhRR+AGv4zMOCcLgfWL/LQ2l2ORNzoZjr5qU7BfJSH8Qepxv3cU5b8
eH6OyVMMLsdVBr+aKQi4/OWk/R4aBZDioX75CToqPFmJNEZo9vVbPpLatRZlU2QV8ATzbWEV2xgE
qKjvSvGui9WDStSdYPLpTY89TCnNBZozMBXo6rv8hCUr5jrukPuXlOQZ/TpQKEFsXCWvBLxEbdHT
oKKsT1pvyKTNrP9NvDw3z3hXMcqYABtHgAH9UD2qvcYAH/0fJdE9WfPk1tesL2J6/nG3sxEz7qZk
mdHMNT1Uh5/oqAWGNscpLuJa5x0EFDT3URsHsQcTqVLSV/KiRABar4XbyyOgwUE7vWjxq1yFpdFs
NL0V5Fi4EQnwACiIgZAD11rq8WfRIc+d3Eg6GREJCIBOe+lnMP9lL2kZ+SuBOHx7iiawx46TINvE
20loJtBB+GCjNZy1ayWj2iyWhVRwbrr2jFut6LlKYynrpTrle4GKEK1RMRtlnJSlyyUEodo5aRKo
Z9LnYW7cOX6/vh2ot1+zw7yLykTtEylGcp7os1/0UeppBfjeDHXAsYITFu+JfBLcUXjXrvOxqZer
1q91K9s1cqhrvrGb5/mPXb0Ovko5ZEcRexZvpXA9QJEdLdhIGzHzGLelhmasFqG2epeixjWNrxFp
fGwuvHvwn7KXy6yapDMDfW6tSKOv37LuJM2ggO9FQBAWDfOPEQetIzaCJnrlmKCRySSOnQLJiz7t
1V2KXhl/SaveR0ey5HWSpuyWKQbPLUkdTxuLwbcmANVaozHQytvWr8WYAzRk+1UcRV5iTfS2tLTB
XLW2F3VS6TlFrAn2CO9qhEsR7oT4asrVcrnK+aAlWSpLuBr1s5d3e9t2zdEUuBLXCPpZUfjBHkGn
6aURyTFQnc6bIgQLcl3iqfuq93fXdwjPgyiRK82z0tZhZoekQ6TbaN4oQjQJuMr4TioRdpa3H/CK
RyRBUzJclDmR5q6r9UTGIJAr8iS8PUqwOXfmCeF6UFErmwRhkztpZ/YYb4KCljPbSAmFsXrflvpm
rCZPmJvmDQo3f7guyjIAUTIbLzFGg6hWhzY91XSXHCFFWQNDngMHRBBDlYHbQqSPw1upc5PMShmj
1FWQnS3COv6JPLUv21+lYPzYiOcmGKd25MLo22gqwqFBuxNoj1QvlZPp6DRNvCV42YF3v1+3tWxV
BymtkXzR4C5lUij3Te/IItkh0YiZ92SxFtJgGRhxgtdebgPiIUIw8E510FSBaQG4U4DemFPdsCf0
5FV9EfbVPY6fyFeyExj4QnQ8RwJqHZ5b4koIXn/0qINoi3le9Ca6SsuxLkJjPKqAuQ7oKpWerm9m
3rEKAgsLtQNw/H3Sbs4To20jha5f5XgjmYAz2g+K4wv3GHfecOhQRUwUK9joN7RavYwEcBlsEW+d
160uv2bGa0KMQ5SAKWixgkTY/ce9XuOYAGQP9wao91B/ObsPgT5IkmrFKkK1A35nMu4rMgEqqR8q
7XEa10BbvpdW7lkZ6qTJ5EcO2KivTzDvPgFEN/AueD4Bq8oEZBxDIzo7IzruBGA2bEPoT5DM62f7
sFgkkLovNt3RLUnpmEAmBC54ANaZaLbqU1Wpc4mKrLQCm320QLmg3y5r7pnFK1gNvjw+yiFBGdSx
tuh/u5zhiAxNMhVY10QN1fw7mX+3P+vqZhWV9jjzCHkn0D2i45Hi0JlR5SS3UAY2gcsjRz1CE5tx
u3TdkzGsLsg6f14fFC+dQtlNQOf4gbdlpY1zJ7WtkVrrrFJ11xG0FXUHjpO8zUBCkjuPhVOOh6mw
eq9C65onJzp0lov2i00OH2uJ7QleEkqz9mktm1ppZWUoy1BqG2+sf6+Db+M2OohIzDm70wT3EWo1
lD9GMRkv7aElTea5LsNWR5JzgkS6vW/2muMBgKnrbyQXXee5y/mvQfbdO1UdaRKFGmz8tApQYV+/
y/1BEUlq8VLxJrwGIU6xaImUOQOx16EAHGEGu2wHgL4K7ehI9/vEs1W3eIiRavi+bud3M3UNbweB
WFEtgBNgL+wzB2SdpeWcQq0ohB6Mq8nfpDr1FQe0ntkqiDScCwYSnLh0owSCnqCPmTiLdVqsTBYZ
AXysokCSs02eqcCjm8lmqpwdAQ0ictaqaKPQA5V5Lpk4BNEhgqsa+hCYAAvRVXSARn0ZWsqU3cyd
/EOJTIAnnChx3Kmoas+u0ZkQFbZxM8RrvVXtmTzNOUkAd53WADJDeHxf372ccxNiOICl02YV1BeZ
JdeniKh2lJchiccSxDLF4KUJApI1qiI4D8+NcUn9CH6AcrAoqzYH51KSOUVorW9muxxGGVTQeMxt
R0kETOHh13CGoFkffRa4FLBUBLWipcqYkjJU2na6GRMrCiJ0CgJ7mMSBoSopuC3RsZsCEeAtygTM
B06JYJ6GOiimtguUiYyAQsjTcV7JvJG7phJMPHc2aHOdA4Qz1VG9PAt6jZTysrQlqq9Vtc2rWtsa
JHE2eWUWaEXW0zs9isj++mrzNhiAnhTYh0bvTymPrk+1tQcaM1yt4Sa2tLtleWkh3enK4EG9bopz
u6QqEpDA1T4atZi7n1IAFw2gehnW7cEw74tKtIU5Y7HAo0h7mj6Yy+jfz7Yw+gvsfo2xxLXxMKYP
UuROCvqr9N31cXDW6aM1EbxltCjPIiH7NEYiRVmwTgnOU/umQDuZgYapRYVgzPz7ujHOpIEdFrc6
qp6IXl9mNyqkdGIzUbAbyW3Wn0oi4rLhGdAQ7yhlBmqtLAJt7gjEMzOMpgNVdZBrCrqAut7aXh8G
b2nQn0ppovDmRZXlcmlyE4ToYwQrr0DSOSV4Jt1C96/b4K3LuQ1m+U1Sp3Ez05EALUTZlYOSeB1w
AF+Ut6XXCtps+9/BMBt1gRuDPx2GBpQMtHn1lPkJCUzBdhENh7myyd24lFEFK9KwnetDC/0Ge79W
Xlp9rQnp03CY20ukmo006TA0LdsVPYjv9eu0+KZod3IdDVAWlJ4VE2kJ+vez3YnGOnCQE7sMHR2V
+haPxABVNBFHLM/RKNW6BoofoPbY/u4OzRwVyvVVKHfRTye6ixILUlT2DnQdApfmnJOA5SCbimcC
2lJY4fdea1OtWXWsT91Yx1bvOtdK9HKX6rEWXPdszqBQrYcJivpHXop5lzetPSdEcsrQlgp/aZ7q
8l3rMvCVCl4jvAcfir0qBG2h50TF8C7XyChJbeW1WoY07/gg6c+D+atdQ2LI7iQdbW/VvAka971g
5/IS72gP1hC80ZKKMTJRLpkjervQylCueoiwQTpsfHDIdJxApWDO8akyWmSwjhYkCL8+s8B3A7yO
8IcuaPVywPHgRChhwSnpC7fXNTeufsyzK6tPf2EHuqUGuF/BPsO+v2qpNedGwQrGDaTmZrfqDkN7
IiI8Hs8nP7p60YSCGMUeTXEHaHY9pCQs1PdmOjnzqyKilOabAMYBegpIRrC0f8OK+6pslSScpVdi
vSbAhU3F/fXZ4oQKGzIROPBoazqOpstVScrZTjITXOMYhoEyYlf+zXKcGWAieFXLc2uClD9snRMQ
3uuau017ElZDePuWVrCwpwBCAenE5TjqWKnRp1WTsFFOwOxqlo8XWiQKRDwryCGAX0sDbuCTMBqR
l7E1lYyEynisbQiu57/G+CWtXq4vCtcM0rzIwSOrDKzY5WCkRYVK5jCQEOjhbRl06ABr1N4Tcvqz
VM70PAIz+n8NfQSLs4NisfK8laoRHjY4YF7sAxjcFHl6j0tjNx7puyedoMJmPGaFn27W2Aztzjms
M0gp3mTn8cvDBpzn43oMHBMuYpfDBgNQvfQJKmeEvOrjj8h8kMy71Pj6YXJhhTns43qYKoWgkF04
08EJjHwBC5WIo5UXZqmmsw4pduqVLNckOsvU1NJRvQLiooK22LTFXDay7EUFZHgg/Wi6qibSrOYE
DMoObdPIB1SUyvhNVtZKk6kAI6fyNqGtmNKd0gsOLo5voosa/Ya4ZpkomtGAcuYyKNdaFhkWtHjp
iz9OsbdU1SZHw1UERofr/kA/l3myX5iiwz0z5bSApzc2TC3yyczGY1r0uMzskfNCP+db0pFdrATX
TVIXu2aSjv7MZKQRuZt7YP/t+alBb/gRjPJuZ6y+stSCS6dodIy3J+0qq5IFU7URRM9LU91l5pEM
r6151+Q/IqcWzCYvVQguRvRZUGEgaDAwBzA2RdQu4O4L1w5EAKrbSom71E2w6pq/JImrpxAj9lQL
D4aysb9eIrgwztyrQCZSKmqNtVTJ+6SC81+7N4UCE3QE7Oqdj5DxTatPjMS26QiRP8t886ekeBa0
9mQXPJeO7C6SS4ptY4ik/ujvXrPLOCoeyfEyEQxOAb/YWA9+bDaC+aNR6ZoJxjGXfo1iOQJeoku8
aQsAoul1frcXFfhFI2GcEuoWwInFSh5Oh42IgYH/2+bHCxj89WyBAR2UXRU5mCXkaNVQdHjwzjJ4
2H9/npXCqTpzVCJaaS/2y5O+Ld/Kg+MV34BguW2DQyV5S+Dse4jDXo8YglE5zMUDisxdPenIJEp9
2910MSQeIkWy9tetcM+T89Exm7d0ugJKCxgdcOJu789u4Vae7haBiPaeF5YofpdKuCEXxzY+S0Tu
lTg3kBk9oeAjHRMJEAAf5X9kXwRTJzLFnMQo02hg7YOpSa1czZm8OLF9pUXaWX3p+n0+PBAw5Vyf
SJFN+vezAC/JC2jtG9isUMtupw1AbW6bbboFGlXOcZDfHGl/3SLXQf6d0E8PBTWREJR1jFLZ5v0W
jbrXf5+XbgUMGhcNPESgwsY+eCDS0EUkQneOpXlO+FAf84MUWL+qbef+1hq3f4Dk3Sb1r1vlXTXO
jTLzaJNJGkYLRls/Dh5ECpC8YxgcMuCYAo0JFfi6XCU1xctZ0h2ADdUfCiQmZXlnlk94/BSZACPC
u86cW2J8MLISRUkyYF2sxq/S2f3VILbq5eb6bHG97mw8zGzhgTXiaIjowTR701R7s3Fcu2OcP6lE
Qd8WxVmIklqf/Y7S7+F+j/cd3qIGMzKixqktGUC/dAA8bBRlAv+SLHIDzqWCWkFuVoa4xGc9bHMp
mlkrigLlMeg5FdImG71GM7bqqLhd/HsZ0AU7p8fxOTIE++rzysEy0ugfyVRA2Jk5xf3aHGwC7M2o
OO4GVPKg9PJFatACIx/wrrNwYXZ1ivs0kA26eppAromna6c9RboA18Ppgb0YDFv8K+ZULlYVwJ6i
kXdV/JINNR6XeZADVtr239XmSUHWxJlDaBWW25FYwD8oIEySakH7F9drkNFDTV5Gr9WnPjip1UxI
+BShWd5oKD4a69P1rSAwwDa+aaXT1k1RAcdhNW5EXjNR3yfnqMRcUnIQCvGkZfHL4JHb2lC2FuZS
TfRd3hmbursj8mkkd9kyuGB8KWbZjZdMcLJ8vqHBLMWdI+1O+aWY/bYYDr2BzDBbBHiCtX9U0MOk
ZdDLti/ELnJnERoGFDJCtx9z65hBwJOPMzWWWK4l3eExLRjO5wCP4dDiCxrV8KT8EAk68/wsMtRk
TWAhT0zcoBd3QB9kVYlkBUVm6EDPzCCBBpgnNVMCYkUJEzpyWozhrwZDkas2lDSQgry0krXojx6i
FTWkEnxj0z3aKaVYkNvnNFlDhhEuB6o35OvQK8sYKVD21GXQ25c3eumi6cHp8Gy8yYatrr4anebF
EeR2lhz8JDGg6oJ9xQ0h5+aZmQTHnpJGJTaWvXh4o9+U5jcVkpu2fJIKxS1HXwLTXjm82pkR9Gqz
syrQkEmU9FBI6fH5+KaClMjYI4MF/jNW+szuKjsqdexAfdu0v+O0RTv5W4bOcvGkUzDi5bvo0hSz
6+a4MKSswaizlmyjZpPEN0uab6pp8crUr6DboEwe+f31GHY+PibC1JHZj8tSFjQxa+lP1Sg6u+kP
fB6VjS4H3H5whjOjalq5kuUV6EBZxgpaQZM+xPFTrO/M7fwkSYLdwYtcGrSLoK+DtjO0P186brHK
NdEXWEvjMdkoNdg3okVaYLjL9+ZgFe44oEEf4jv+9XkUGGaxNVarEcOOYbik9Y5dPPkFJNSNrZF/
S4ACvW6M+v+nOf13lGzItFu1zswcxqb0j12eokXw+7yrwtkssnDyrACQtCvpfaSyXUN/io0YBMHE
VYjgMskPNFTDhqb6KKv+5XpZYK+xZAjmhAuyiFP/Xsb9TZ2cut+VdFAhZa5tVS0KZLCmjdrBFGF1
uYsGdRTwOCATjqzRpXWK2iuHARFbQy9rvEcyRXmACqzXTG/XF4wbRc4MMcMcM0mvcwOIz3Z+G3XP
DDMSdINboAX9fzPE7LasXOZh7TGi7EcCsRx38VM0oQieabyDDmAMpE1RyAQXL3XPs4NObays1mqM
Zi5f0caedieSvF8fB9cDUbSkkHocQCxNg10lcw0lGdz4A8ktPcUTXXG4K3JmgBnDCLBMPqswUO8V
H3KOHlQVBffPj/aYT9v0zAZzVEuyVcyVBhvVwXSfdDc/AKh9uHOCevcGhncvckHYGrTeH4LXrefZ
3ou2aYJ3fScJvoS7YGcfwvi5vGZFpi34EM3YZ/2NPG3k5tv1Bft4o1wbLOPioL5qs66CjTaEYmx3
bI75z+S39t7N7hyAFnUzekbr1g/SN3vX+IOAjoCVdIYv4vA8GyLj+JRksVRWmB8CawO/91a3PICU
oARJ7VF3Jdfyqg0Qc7GbPddB66bYGK2v3KYbZUt+rs/qr/KXEih7FX+5PjPcIAMIDqUBAISB5QIY
ylzLBklDsP6p+QYgj6GyM/dWuvvfzDATYGZyrMYNzOTFoUxO2vTegiqG7LTmD1C1fxMBzsbEHLPr
3NprRIHlxhy7IKcG66U3aYLyDNdrIZUDmT4wTYPL5DLM6JFTSPYAI1byhLY915Seu1Ykk8UBL8Bx
zqwwfquUaNvOVKDVLaxNOvhDtNP0cDJ+jNYrSq9Nb3ugxcsBWwWL5/Ul4wY5qI6hYREAa1ANXA5Q
g4ZlCkE6XFaUYd7Gq6a7i90qvlK2DXEbWxMBgDk9vxgsSvB4DX+ct0zU0+24hw64jbe5vvpDg04i
t/DzwTe001QPLm6fXovLvnGfxyje5EBR6ALP4e6Gsy9gYqICkjQQmuILZG8yvrfQz83ItjgAvGFl
ossgf37/HS3jQI6ZTHhJRAhJKzhKkrc5/yZF4ADJnq+vI++KC6IPhZL6UDwIuxssA9i+PitD4yWB
ALzld9Z3ki53RnyrQh1cbUT6EJyGfFB+41SkaSrQ/rOqCrNqgCepSABAcVr90E0gde21PgtS6MqA
TiwvwQ9lrhs88dP9sFRJgOY9aef03XA75bXmUbGAw9RH0mPlRD+JVQ4olyNjbUDExyPoK3UJiB2C
sRzQX0QG+5AnrQ6M0uycbCV1joCxxvvrk8hbLBD+g64IoGYIZTGtWgVUIjpASItQsrsNsrHQ80m9
Xs6D1v46kwlmDxJFHz0+eOWql/sOcspTboLtNTRwOKltEJPGleTN9fFwczcUGUm7fMAVz5Jg0KbA
qEsQWObfwyt666stCpQzbpjglO0EoZI7ef/aYnmlqj7T01zFrkJinjQHozoYyl42RKk93gsVvEK4
k+E9h6Z1xtFlfTWtmOLq11iNvHVaYr+2xx86WVPPqaafWT4UG6UtPF0vQUg5LoFgTmlEZC8ZZx/w
aZz12KMvBCjz2kcaB/0vj6rnfB9/xaMrTf74NxkdUBtBNhSiVsAJMMFKhfBfFUNsOyyLHRCoy8Zw
RCPiTikw1OBjQVstymKXvpjqZt01k4QY1fpgdFuh/7Yp9FOi3dvfc+KOP67PIO/aSyHb/2eOOe2y
uUiB50ZIRJH+T1s8KdG4jdU6MMvM73vBpYy6w6fVguej8mZCX4klOZghAtQ60EgADQw0QjfS76Kb
bzJ7b9jZLVCq32fw1f/F8KgwBfyTQoaZILJEVjN2yViGedn7cXM0B7SXoQUE1b8kF5xkdPE/jQ6A
I7QagZ7jE7V4O+TqouTAwFdNu2mkOpAr51DVojObu2JnZhgHsVZkpcpsoGbQIVQl2xE8J0AW+Wq0
HlIIegtekNwyCEUs0aZBi5asLj1STiJwfVroElKr57nfZSCwbEm706E0acheS6otildJ89J3usA0
725wbpndbkWCEqpZleEY+yAT96G0ZsTztu+kAxbGc6b7697CW0HwsamoDuNCBLGZy5EqhZSpjY7W
CaW7J2bqkfQETTKBm/DW79wIM53mDF0FK4KbFNYuqRQ3yyp/Gjwn3w6lCNPHHRCOT+i2oXMV0D5m
QGZb6UNiAPFrlro3KgvxVgn0l5DVEA2LawpCS7THEyNg6d+stVOsYZzgltpoHjNlXfxKtvcqAPuC
PU0dnN1naGOgHYh4CaBQezmoSlvMdakjoHztGqppsz8kzzIoyHKR+jlvSHB6jAW+gKjFuENNCgjI
gyU/XPJDBUJdiJD/zVDOLDC+0A+ktxcNQOmkO1V5MEKjPtoTUfaet43Ox0HHeZaeyXJ5BDUkxpEa
G2kFy/74IOtu82RHJLCH8fH6JuIuz9mY6N/PrCVghB8sCmjHU3AO1lRDo+RgeXNtJRvdwoPqujnO
4OAH0GpV0NwLWQfGnJlNBrRPcKZ0yewu62Eyf4HkUu0PpLkpc0GA4IwNSX/gN/8RW2FJmJxqqOpp
oAGp2S1diH7wxIy80Q6uj4njeKjk4PQHvvIjGl1OYY72h5gAVRbK6IY2bK8ZDoYk2rCcOHRhhJk4
FBdmQ6PdADkJhtZbxhOotkkDyhVBFOcZQp0N+r2Uvg/R4XI02mKsi5Njv6JymMR6IM2vplS4g/kK
tLHAG3gLBJAtAN8o7gEwzbi6qi6llEUSmlCUbZQHWXUAweMqUnwTWWGmzqqNXOlWWCmVg0FAK+Sq
zX0mumxywC/oHwVzJZD+yBPhgX45cYPUgCulzUlYqijqao+2jYzVoOPUt6rQ6fRQ694lAM5k1LJj
3X7PZX2bbCOUNBLlqBFREYCXGQGXDPAWIBeipAvMM6knS090NDCiHhUkc+LaNmCkUntSqthN4ju9
8DTHH8aX2CFQrlTerm+KDzoZJu7DPHC5wAFDq9JggqUu9cscdwB0kzyFBPRhmvaNdGwTCSW/8R6n
zibuFuRnOq+dB9kzyNMkN1APOM0mSBWOhvQWWZsh307DDQGmd4Jai/ZGkNSQ1GOqbsseytWCs55D
kQM6Bwo2QGekDEwxM2VtKUtDsnaA7kM0J0XtxIx3haN7aPBJPOtPabh1vASSsnqWNLr4qlF2q/Qm
n07KnLkdtF/wXL2dOtGLl87Vp7lUNdTz0ZYNqijGteTZHPHmBUhbUqs4mHFJ3tZ60wvKxpydb8vI
16OVXaONHvTvZ0dBPOtt4tQpAGnFQQaxsfYT7yXHuhOVwDn95cD5I3FG3zGUf5sxNChRpxst2Bac
b8l0GJPfFvlBQIxTaZlXyH47rce5i2+dn1n7BnEyiB5/G6CpirPPkvMdWtMF684JELQQgpZkgIfQ
1sV8zwRXsAAlp3z8udcXw/uwqts1sx6mWhTGeabA8EhVSNE9hkm4nOMxSteooVoGZZr7drJXjcyt
5sxziAg1wbeEhw0adrCkn0ir9DW19Rqw/5fe2U7NTW2+LCLgE69qAMbOf40wlzuUcCUyDQ1g/qoN
mSnHk4pfkk08IzZurPlPt80MZBOWcWNr/bck6vwE4krauImRD8ZyAgkmhf3XgXSQnaRdrSht0bYV
ZjkzyTah9wpA4Nq+KNEmnQ5m/WMWta9x9uSFFWZPErk2evQIoiVgW+8EDkm/kNnvkEwElgbteEg0
sS3yhjJ2ax8BYtt3BzSClgfDObb28f16iObcWxDm0P2NRyK6c9n89QJ6JdT2QUCHOqC91i6wXG70
8Bc2cBw6KO7YQFozl3KzBdIfejXIkauPxhqWMbqARe0EPE+n3aX/Z4M5aRa5KKOmhQ0kdwGY1L0s
32Cvg/3S8a+PhrfmcCvcXoHoAq6K8SwEirE2E4BB0+pGT8E/Houodzn3Y/vcAuNVkQP8flnCwrLu
5BmAKmcDFii0DaAxwjAEw+FOHNqyoXSBplb00VwGI8giY+JGwITSByMNFh3J1EMSXJ8yniuDZQC/
T7PdIPi9tAFUT6suEWwoL5b9C4p/w1MTo+NTcGvlztuZGSa1aRE8Pa2BIu1eJaA9oTMINnj5UbYe
OtEtgZMWwx0BwkcUdwPMJ+NulUpieyXAbZOiu7X07psTyzeFifqLnZmPiiRv0buPBpZyFuxXznJd
GGZuyxKYQYq0RsRR49nvdBX5/c4FVaury60gAPHGiGusSjUIAOVmM8UxZOxiaQS/6Yo746rsnelP
fUsl7J40ufMKU91c9xLelQBVg/8aZF8dyKUMedHjShBVjXJnWD0k4zWS38RzXwZlO2SbtlB76OYp
6J6IoAGlAXXiOXO7eCmIwNxpTMfNgoT9YzkVqYkGRYNUGxUkkRuIjs2CgjwvyXbxuezOAfmqZscg
YLVLLUycp6RJ7zJIymrRMXXcDrWbrIz9YV5c2/j6o9ahoQcODVDWJ3mIHJ2JuZpgpgy8BHtlcUfl
ly2jvGpKgtit0uDMHENUPQhXIttGeHCYTRUR0li1isuK1oFiuAnsrHdnw/ZBlgrd0qNWHmNo0aEm
6HU22WaJq1gb0vwm6a6PHF+ut47pVTPSxyApX3o3c+oXbRDtfN475+wrP7Fz9ksXF1E1oB+lDMbu
BzJm7rLcjtqwkUCSCyD492RaX0i778YbbcjvrnsuJ/AA0/4hTwn+ATzRL+ObutZSk+S4ZhWUOeze
jIgnQWd0XNw40nzAWv9He4znFfWUS+uENenTED1Grjbp+9jZ133pjij+SX9lDmg8MKSjhv/x6D17
E6RSYs+5hckFRakr2U+S1rmmNbkSRD8k9XGIO8GZ9IEv/+R0H8QntD0f5/rlhNYIZsRYIC5jTKj6
jjlaErPUTbT+0EqmX4NuTyO7hTy1WbsrJnmTRpZnN+tTuUT7SHko17DWNJAiZ7d9tamcTazZz9eX
nBeHNaSVcBFAkQLaWpdfaJtNbLUp2mjUcQQ+Q0Jjv2r1m1pdAnPVFkG7HS8UY+rp9OOqDQzKpbWk
tga1glxCmFdVoBcapLyw2dFTpsV3TWe4Xae+rcTcXR8j525I1xwAZUrYiHW4tNr3BGxMQAiDOOlR
soi7zjtrfblugzuPaNul/V3AxrMJk0pu0I/f4P5pZT/73qQdDZSqNBUpNPDs4CEASjiKEwFY8HIs
URm3/5DIqtmhdhYXOqYeGTZmLEpn0R9iXffcEBMvJbXTSGziItolw6Zs4sfZvoeCyaj327mNAq2L
t9dnkHO5AqcVwFPoVacAfMY3AG6pxv4D/Rs9zbF+IvpJHr3atg6lKqK749oCCysq4iBaAnnZ5SxC
l36MewXtGHaqg+N9GoIKdKW1c9Pn6Q7KXSK+Yu4ZiyTEfw0yLthGfbGUJvDUaflnlTZFoj8p8i8o
NvjV4M3x/ZrpfoRtDjbiv5hVEyVISkcBERPmzUIKZ+wgq4u+cuIXrq55S+KXoqcEDzrr4PWFZA56
7sBXyqwdqJiNLtMB9WwtJ96NEoXFd83qW+ugo7xk/z/SvqvJcR1p9hcxgt68gkaiXLdMm+kXRo9p
eu/562+y97s7EsQV4uzGbsQ89AkVARQKhUJWJrfKVC/ZZnHpb1W1HOxI746B4BvnsBSVvQBuBEbo
XdrzCo/+LPBvgOuaLhjWWhcYZdIDK1+jx8L40qvj4LMyy8VlxXPdXMzCP2h4u/WjstHUrpUEIIjk
/tBDkDAfNEvp0o3gq/i3WYmhYdWcvFHaY9xMzuO1XZ52sOnM/ReIpnRTaTZJmTb0Gi4KfgLlN0/s
rHIME5svAlwe+7IzEfoaU44zz4raQUfP05CZjYqLa9cW3I6fIC38+JsW5x0YNtSYVNTA6Vslnw55
EiozjgyCyXGkkWn8iFsWy/XS/sXK6gIIB2exP2r/6kZWt3k/k47WpTUB/GHzUWEQL2yjVdmmhzo9
Ph7WkkEUueBHM40rTvLbhTZUkBV3Hfrx6kjdp/0PgUfr816eqo0axu5jW/PH05H32hblVJOhesM0
N1rVwSwMK3qc7Y+yxjgUF30XupDAMuL+j1vzfNJcZUO5rCe9b2DPRkZZOCCsiewg0D0HnHBQch37
Ya3w7WhLg5DZajIZAskyr9qNeqquHg946aiZW6KgH4BXJ6zn7ZdIeTWqHfqwd/JUgIe3A+DQBzG2
0/nxYCZS0EDCwLj0YdMxgsTSYYo0EARY6IXVcAu5NZz5ZSBHHma6k74qFOwNeV+3kaX/F5hn1L8M
mEFtQr1TgijEuB5kDwMEZAhJji7Ha7wTlFYz+qwL/eKQUGlTATXkwRJJxfuxwyFQFzjZFAnw3qrZ
xxKkf+MvXP8Z0Wdpp6NYCijSLE+FqH87eXIhe309Nyyk1QlN+iSEypeYjv9FPIFwkwTmX3gGas23
VtBSDqLYDm+sObL0Pa4LL40UaOvJ8D1G1WVp5pAjopYtfkPyqC0u5oHhKzoeWKM5nJdEyw9D8ksJ
GNftxWm7MkPt7nHKujDRQfGIF1wx/PJ7hRisV/fFocyvAHj8gdAA3XkEoH/cfOMXjeoYeIUF2j0N
unJB+vl44y6O5a8d+r6Ix7qs0jMcf2FdzULWAcQ/ipgRHZbCIa7seMadadAVmqUOgamIcZAgHAoS
qJJSy4OzPR7H8nz9NTH//SoU9iOXcU0GEGbhrTJPt2TxGY2E/H8BIsfF4K8Zypd15H+VWGEkCZAW
wktruJX35/FIWJNFhdKhqtrcR0fZTgh0wpWl6fMaI2guL/rfUVD73gMyhZPLmRpb0MDlWAWWjmYz
8Mb/NwHGQHKDI1dFyyOt8QH0ueFrHgy1cuxI4qcUoz9G/3o8YUtLj+dB8JuB0RFdV/OEXi19rgaZ
H/eARGE7GtpHrXAE7T7WEDUMN56nhT7VZ9YxXH4NIKXpcBmqxehNBggCVWSGyTHsPtFfn0NpJODe
qsG3heEfpyzAgQMRBeAc/n+HRyhjoDy0HpszHtDiMT5Pek14H1h+MXb76sc/nUY0rqHp5ZuyEsAB
yu/ioQThSAa8QJ1B6PJrzHdF/+GDK+uxmftMAZTOKFXM/MICVosKnlwiTpNYoUAlrkIbzm0XtmAm
jD10v1IwgnQebRDQsJFp9Defa6lhVECM9OD3UHlL51On6goccCNoj1QTJwhUlsf146Et5GMzXTWY
HEHLqqF6TO0rRerHPg1Qigd1bRSuFOlL6r2IANxmcqDAieWYDGFuxtO4471/vKdhG4VH7GpMLbq2
b3dBmPCoAiV4qcHh6hYSaKL7Aa2jrD1wv9luzVBxVs7DRtaL+TJa1iRKnQY1f1U4qbrzeC7nQHq7
127tUIFWVUohm9CEvdP71I5LwG/7fS815jBeep4lE3ofD2djs9ohHAa5A5VxCeUURVwfIOPKnpLk
SagbsCDsHg+IsqGjLQctqXi+gF/iKZXugRdksQ7ENApPuFc+R3po+/EnSM5+P7Yyx7qraZutIN7i
98E/p4LhgcqAUiUtjRgPASeIYr5xXnPQe3TCPrZBucC/bOi4sH7D9GDn1tM8Seh8eeCiU5VGZhds
036jG4NV/UMo4L/sAJYBUsn5nYmuk3GS14CMMIlPDSgWBz9w9BCyESV63Rj53OKkXRmitu0w+Jng
FVF84pufXvYyVS+PJ4zx+zSxRwfNHGBO8/gE9PpPg+eIobaMjg26FYueLBqrWyhjjm6iND7FRN9X
nRngfxBtdtTe5F3wzygzBTmrc5duSrmzSgVzr1QSTuIwMggwO+Mf71l2oUq2894mxuG0sHvgA//2
BZnaob7KdWotwxcGtPNAdH0iTdg6gwFc0OO1ok6O/xsRLrFQfZ7ZPagNBMI6uYHaRHyKElM09YiI
PalSIu8yIHAYtmhiijtj1PR1AcCnE4TcToX+lH72B84nKIYkhgXRhw1i3T5bjcRqGcfU8lz+HSI9
l6E8ij1XxqdWLvCuX66LFB1aceu5j6eSOum/RwfsliGCNRpLR/dreCWwCYWn6cfEE58nVNK9QiGt
pG7G5tikP0KBJRqxtM9EpEsyqjsSQi01sDAKMy9pfeMo9WcB0jzgZ308okUDGAgCEtpvARq7jXwi
39Wq6HfGsTZ2sv40gQ/ysYGlKUOVd1b8QblXoVv/WgW99pXmece8EU0PKvbTSMI6dVpUAoYXueRZ
LVjUMfu9RgDdAA+PJqw5dbgdEaiBJ0ksA+6IUl86EhV8+G34WvWvkOZ205YM6K1uz0bu6OMrH5Ic
9C2e4ShlYUY5I0reu+V8AAPGgPVDz813rLlO4/Muzsti4I7oxTGlarBTqMUaEeP5ii64YsQoFkHX
YtZ2VlH0nZfgykzClVrpZZF/2v4cT9G7om6mlTLYuRv+kj2zLrDjHq/pfUT5buiRgQiCpCdP9wFo
8pjJgZKEJ7WRrRixpJxW2XPyFYSC42dOyNJSWAjKKLSgCIKC8tzkQOcAGscPQxYj08glBdID6Uo2
3gxUQSxFMFsh2UxasIfIGmOYS2ahDYYqJCj3ZipVKi2INCnP1RaSFzXexC1Vn1InNTrN9qSqP0Vp
mbmaAdJxo+gDNw5L4cWIM1bWeO9DGr4B/ZEo5gOqRj9Ocl2Ktpx6Ck9FOKLRmtOwfZqccwvFK63H
y3q/cwB+ndMscPHhpYvGM2rd2HcCH2Un7ezXBJSg0almpIz3nnNrgjqLpFbxkqybTQhEB065JRoe
WDP9OE3JNvHX6C6xHw9qySJC5zdbF7Sq6Dtg54epDr617FSJlu6TyUDj7s435heuTpbx0s5wGpa9
+e9XmxFSDIIUK7An61bKTyQobFGxp3iDs0FPLuLp8fAWDlwU1P6Ojyat85JiCuMQ9kB/qzefakWU
dhtMAK4U6zQ3O3RjhG6DtnWpks3giJbhlNUWRIO6EYDmGpiIMwoJOrhqZh++GnNaJ3wXa152woME
2Buq8dBxn56/F9pLmm/b4ldd/IQ4if41CMcGYkBZLph1mEDjI9zizR0sL+lmAo6IMTUL/ozPwtIj
PqI9lac+q63wgIfzAZ+VWpy/U/Vd+kP4lKCsSvif/rkGGehK2fdu7Yi7iRU8FvxgRg/NGxfTA4TX
7ZxETSKUmhrlJwFs6w24BBD8oTeClCHelcleY2ys+xsMluCb0QllHMDmqI2VtW2kVhKXnQI5u8Qn
UUcalL74zLonzbz7vdbow4FONa5+s8LW7bjqumrGSEzyU998ynJPDG/bW9hXqf3jq7SNr9DbJ/ql
VnZamENODCwnj1eVRq+AnQ6BECANyBfM+Haak3xsJT5Ua14+lXaxyw+JKx/Vo7iJXH8DHZej8RGc
+ouy8hzZqkzDVRnxhK6I3NmnvErRh6FM0aRyytSadDXeikPidxb0HPHPsxaKUCp/MsYMMroew/b3
PfTmLkyNnTqQqsLPBkRw+SSamVs48SZdNdtsjR5UZ9gO63Dlu6oTrf0nxRWP0jOo0RyIpa+SFQsQ
fH80zl8ywxTmN3xASyh/60t+giA1ZkEV9nLxKYsbXJpAHegq3ErKT43i9AOLuonGoX1PPWif8XiO
JgoUpKhktVSLYijDUjlBL/mrQHOWle79HcQ/nj2SPyWrx552v9JINJBHIsFBljPXUW5dnR91tW5F
Tj29J0/+h5xBap6oT8UeV7UpsnhGGncXrWbcDOp6IMgAzA3AhVtrMcpvsZ/Exkk07LZzE25byuaI
HhEW39z9Fp4tQbYRnThz+kbvoLoraxTkE+PUrbtt95ady734w3P6nb6On6JVbQe77I/MQpssju/K
KrVv4jFBSd2D1TH48o5c/wXkA2lWWlCx4v78Sze7hBoftUvStvLrocZMFpXl5W9Q3FbWpUraU8Xv
QNdijK9i8BEoMtx1Dc3KGKy8jz3n7s6Dq/b8ooouewXaD/SN2yv4SBulwTu1CgnX0jY2fX91UF8e
W1kY5o0V8dZhhMQr0n7qvVNKnDfz8W/f729qCNTFU29zjudH/Hh7GBWiPV36Z68lBRGxZAxT809R
ywWEFUI5VG8gxUS3hJVJJA5cL3kn/giQLffLcLKz94N34fhRaHpvxvPEgFzSjYSQfMI9AvwsoNAE
4A+kNLdT5428L7eK4J+5tb8NO2vYGoY9bFLn3K75n9VeP+RvisVqBliaVPSco4oJdDFu9TQwR+lL
ZQrkIDhDzRu3ldrsIyJBgUkilV06NeOkXPBCII3wKoGAid6Q78zxKiuDupVR9lkYnLNdu9JS0kuk
fvKgt8ko1N2lHlg5pFlz47kGsLRCZbwqRFrDiYtjXBrwGPA7784j1xCIuzB21f09F/wieDgCumY+
9hGYb1etyj3gQusgOaMnRF+pfyqeBG/BG4fTYBc6wR/l98Dg57ibQsoitcUG0fOhnewnZ+FXhu6d
twlsq+i2JB1LiuEuOFKGKIeU+6H0eR9DC30yEOWk1VCMWT/eaHfxgrJBZW6j2GmJgCPm3M0Ee6xK
FXN1ZvNX7jbgEaWMJPx8cMkPtRlZ2iFW1+27BY4KaB8Cxc4ijr+vEFMjogJ950meX08w2ds/+5dE
NPGIebT1ZuOZv4+exAhUdxk9ZW1ew6sBGnw3gcQU1kq4X0K856h1kO1Ne+NZZr0yL9nCAzDyXDyR
4k2RmkxBbI1SqEWsVU7QTMyhxAJ6dVNfcz0BVvixY9zVABGNkAt848hQ2KHZnoJBiqce781nnQui
pzbqawsMliyVpHsXR2jA04pszLbQMH07fQHfcGUfZPI5Tq1OsRVcCrdN/jzJx8ejuXdz2MF1D6cJ
sjYQi9zakZUxSSKulc+APQsNOsg4M9R/PLZxnxrKt0ao9UnTSS7LfpDP7/En3CE8BU7ylr2qv7rP
+O2xrfsLz7ctsCzNbAHIDSlbGS9C41iY5HPjDPGH/JF1BBdrQ/qVes9x7Cog1EnibZ+aKmrewlEU
fVKBB9A1FKKCPnOXsNSrF1cScs7//4OobddDuysaE0E+l6/paOdFRCLwASaiw0suY+yzU9zkBvPY
ARGeuxRmDO8coK/2nFRMLVphFPm87c13g/jrD9meIIYSWKE5mD/qy+fn10jOLZEYe+I+8t8anjfo
lWG/VLO4CST5rL8APqRb0afvBoyAfH+fuRkdyN1vjfCgBdO0SYSRfXEu3J+eG6+MDecaKxDVOY+n
8r5QRBmjTk+8AKA8i6z33FVrHoWhJ+0k+WRFmk24U4n/3B1Uz+JY87i8U/69gnfbHmrExsRHmMj4
VQIXmWyGtnDU9tweBVX78RDvEhFqhNQhakBqQIgQFc5WeXS7V45RYrnPGqnfpyKLJgxt3Hjwe/GY
lmYkWsHzmFrtZPpEs2vsytQCBfOvabShrvV4aEvTiMMAUocoggMKQescFBLX4003UM7VDkytW2/X
2N4T/GRVb8fV/2brO4298v3IyNNSVTz5zK+GXWSRX8+KWdn5jiVCT7ckAsaCEtnfQX0P+spQHYST
zIUaQvW5ujhSQ5ot/0N+zra11Vo6kczqJbANcBo9o9+UMci7Wwdle448V7Y7KJmMcmrI5yqw/a33
/EymFfcBsb4vcPcHc4PrY4MLAeVmrJRzlsBxQn8Rk6qQyeHtbm2sKhJbj40sZES3M0q5aFpA2Lgc
OPncm5GbPZd7H7obVoUJlczuJdi0bzUjiC0cBjfjok4nNDZVmVfCMfVVTnaDzdjT8wffHADKXL1F
DsQDpQwlznlar5ZJjptBGiJZPQdQpBCKNz9h7ep5oe8sAOg9y+SBxoHuyQiNJJ1viNq5eOe/NCeK
sJm5moxOglTcjq2AlSnfeYIi4ZEFGJAZmwYQMTWkKsyVNJQE/1KD0etS5SgVVtjcZhZokaNXQDpA
RVg+dUbACsZ3AXK2jFwPvX/gjYDW9u1kBhI4/6d08C9a7uq46ZZIXXumMN98at1O6GwFpWFwlOKa
S6eTnucHRRRhfEoZOFIIetIQ0ucAHqzkenJVLbaSldCwGrWWZhVwSbxIopYgg2r2dmwSgDWNitzn
AsCQOal7vJqZUIkl4AMUol9SMjH2853f47Ec9Z25/olwDE3nW3uNJAUVGMODy7jhbX/ju4LdMy7w
9/WC2Qa8HwXIWbaKfvtLuSE0wk4OLoErb4bdsFXdeic7kc2E+S14xo0lavY8qYQ8rKwEl8rh1twa
Xdebcl+tY7OwvbVwDF1hE20qFjbgPgGiBkhNYsxHYdtPMNtvgudwLZvZs3D8ER1KV3dY0mzM2aS8
PwvaieMArb3EhwtEduXzZGIu9+WaJZrAHBYVE0uR973Yw7C4tb7SHH/j/caFZyPY/DrYs6iOFx3x
yknmpb2KkH2qS0GSYVjh4Ul4yz7Rkrt+fKrcXUa/Vwm0TdhZwOHRVAWZhEa6mJeCCxipbXXjr4e1
tPKeUAd5bOc+H4AhvJQBXvMtgU37O4r+uRqrVXjJ7ckRzclKLGXbbVUrdidTgsJBDl3inrTrV4bh
+5Alg6MRD2jqzGSL4HU7h20O+Q2vEKNv9/dPCl5Ski9tJW8j83+0RK2WPAigUelgqbE6dyKeU9hv
kl1vc8a5eZ8JoIP0ekiz21y5RdDnoTfNQ5JwbTp8dM+/HLBX70cnOPk/8DDGOkZZU0idasUYTVzR
wN6ISMWZmt06rYWKqsC4Ei5sYwwMpJqgkkKPGDqobwcWJqlcopU+uqCsied1SzjoT4IdkPIsnx4v
1jfA+PYkuzVFXQLzcNISQG6iS2lXu8QpzcT66JyUpOvQHtZ9QcZn8Ul/Kl3F5NeaO56GX7/RJsbq
lmV9h0rdE6MU523Z4Dv6TeIK2BnNDm3POeEhc5o5vu2vQrd32vfYTV6jg7GSzMYEQY/LdKr7Y+Jm
QlTqDhnopY4MEx9SWI1VAwVucqfm7dePiFT7ahU6nu3Z0T8GdMGTJfTmzyhg6L2r1JaJUxGaSz08
q3OAbgAZCPQqJs/ULf6p3DWfGzM6FvvyTWBpNt8H1lu71A5Kk2wuZsGu/ylvhK0o4D2ZZ7jYfWi9
tUE581AEoY7egnnXcGQiP1XLO6cO64iYwxftxxAMhX6PAlA2stnbLcOJISg8GhlbRkGr6POo/PZG
VvCmqUygloChXBmhjtfCE4qqHWGEX8kbb8Vv+u83+doJAbBoV96qXlVrYTPZIMx3cit3+jWrXHR/
WZDR5SGh5geaOajyUZ4yGo0vhUmdXNRsJIPUkZhFaT2vBz2T1xYon0jaKILoepVcOj2GnvYhBRMb
SNy5mEjdSWqYzCtL9oDrAxONqPG8Sr8YQXYjamtFji+1dBxas+EAtbP9/sRJaJ0XbAUQBC/l3bwV
V5XiROgqz+TWytFWXuzUICdF7jyOiUuuhBvEzCWBDkuVp1ypEtMWW1HEFHuQvkZ9dbLSJIF2ZVd9
PrZ0X/KAQ+EZfL6YgTASznXrtf0Eek+1L9JL+1UfhG1q7ny3/CW8RHsW48viYQn0K0g48DQItmkq
/S3iqIGYQplepmQaRajc+8UfuW9DzmwDLv+jNQ00KwKtmXZoMa/fR3EYVTPxvX6vCk0uAspmRLjo
1Fzyq1bUtlwxpmIeKu12199HTUWoRqPvl016ifPtkI07w0ND2ARaGmi8isnvHGeCDN7V0S8t6SUY
AMToGVX1pa1lqGDAAEQYFJY0TljhQ65PpyS9FLqyMYbuzNUy64FvwYaB7AuoHgmPEXcCF0Watj7q
wOlFhzbkCigjH5oJncHw4KXFNtC5O0OIELTQN3/rV3ODqqxMaXaprM6aLAHprO6qlgyIurHBg/da
ZSA77p/GEHpBAijLEh6dRTTM3FrMhFTmRCHLLjUpUf/0bcN8tj+L1Vp7ZiWYS3MIjiTwiQEghQNz
/vtV2qdoXVk0Xg4MmPnMqq8uz9zVj1PjMLxBy8aqyC5e3fZPBleJ78oYVUeuaFszmFeWCDO1NhEH
rYBPFrUQEBHAWMkcVNQEVo2eColZF8mMBQ8McF493ij3byXgCgIoAuUawMSA0ae+sPG00Qc5S3fh
C3Pu/wyqsDfL6Vj6f5rI6QGHMk5950ZieOYCg5RtYI31xW8D0D2vfM+SONuQgHMooUPH2MTfAJ7b
TYxvQxULr+XAIqKj7XZp+IkvE5Wr+gtXrktfcArvZwuWviKCcFJvehMol2o7VkqSak7Iha7XAbcF
foMU2iu5mb4PxnvD7QBbyRNHVewgXSfBVwsaPP0JIlA2/uu22kcgZewAMgfZZDCYKjjB8sLmUNHi
8ahXvHOyUyv7sqgt3vuV8bkdHMI/abeq4p9q9G70pAYc/vGa3B9hoFGTsRroI0QbAB1bEUSbCP3/
/SUFGoFkaqfafJvwjhyFX7UM1pVO1H93LRfbj+1+n/bUfKMYKqHxAOUg1PWosxoCqWoIPV6AAYc3
TxncgXegyZNnpzE/8eGzpJHQezWG15BDvhyQwhDs4kn6qboitwHT+DnSrEjXzegwjGbhm4rwFNRA
crryVtYdRbWE/RhqFjpktREdn+GzCCJJ0LcVFRn2ubrqQrOUXow/IovX5h5uOzMtYljgfQbfv05D
mjOl7jWv4voLHwcA+ELmWH4y5HWtmhr4rqd9W0LnNbS0o2KqW8U/q9q+rAaiRSv9kM68CyysqzSH
THqqr7+Icu2hkod4DLz+0oXQwHT60onL59gwa78xoVK4GtUdlHDwKpLvVFcNPqEQHpCKe4ZcRtq8
c52Fnm1PX8MZ92NgT5olpmBawrFqCQAue+s4gd6Sao7N1rea4Pmxo9wnGoDXCyJKhqBkBvEG/d4R
Q/BpmMQhvijE8kZ7HHBztc8jUZ4Dxl1mDj8380RZou5PsaiFMvjV4gso2RV3UATBrCYw4PQg2Wds
u7ubxWwKuKpvFSccdNRBUHp6l5TTFF9iAt4UaAsCJlONhHVHvjtvZjMQQUZlGW9TYP+6DWq13kYJ
ENgwAy0AExlSa4p6wzrVvmvG9MQhdGCZNLzLavQNRjDEItXEOr/U1cCtM1/ORbPgQy9eCaWaK2Y+
aujlSRq5Wk1JC/b+RAa7uNnHYwwK8ZIH9okDW3NhZqKujGbmjWAT9wKtB/arCOtoFbVt5x9CjgsC
MqBlRyCS5InnspAMuKYCgLuZqiNk2Yt2gmgIH8Q9omzlGShIBWr/mRig2XfaKQskKPlw3UeYRyVn
8tWocYzAdn8MY86lWbMdbU7AltPcE7xcZX1qCMllcBq3PEhWvQqcEE900eFTXicDRDMZO+Qu/6Qs
UqsMOqlu6nxk/eDg2+1DaZP2ZugiwE1OY3KWd2LiixcsYpBQLUA9H+p/NFqkHSuosAEQhXvGoXH6
2gG6uEfpz6k7u8le5W39O0ArA/JgxlDv6lg4o9HKjG4GqMOAR4bKIIRC90YhTNNLbWtE3uwDU3Ub
e7xYj+3Mhw/l0DdmqBlNtGBMmxb5dGumLz/OXyxA2X2ZjBoHdfrVRhEkfgED3krbNmR3kOyImP8c
0kiZoQoYvNZNRVHP47BLEiHM6OQQAJBhPp6u+xSaskOdMApI3WsjxbIABONgSI7jE9nVIUurbSLC
anBbOhLATwEybdwGZ6Q7FT27iterUJrNWb3duOKf2iLdK1gh334/HthddjSP68oQ5W7BMEVjX4Tp
5b0k0xZaj3bqMFzt/jlitjHrDgAEipIV/cyOHAmPO2MOG84Tps3dxbvzkVmXXdqx11bE25Mg0ssS
PWWwgrKDQBxhjf5OQEteXgrzi3EZXZq0mRMCbWrgRsKbxK2pQdDjRAj97MIF5D0fTFBT+GS9frwy
CwcoqntoceHxYAquYWo8eWVIpSy1uEkR70N6ytyO8M3KrBmSEIsb9drOPK9XN7YWqS/HZbDzPnnE
2BP/0iRkc9ZZbeBLk3Zth3LpPJEGyQhhxzuKZm2qT3hQsRmudpcHwtOubVDeLJdB2xZqk122nkLQ
1/V7yBi3qMWdeW2CimscpF46o60xXYkrrniTs7kPyTyznl7n2aDj87WZeTavVoWfGkkJBYwkctWN
U+3mJkVXq05yRs7BC6t4unQaXFujHFoQOsEYawwK3QifcUjML8bCzBP/YDi0KEaCYqFaqbi5N65s
RRvGry9G56vvp7uBikzWUVjDz6ubmRXeVsmhMte/R1Mi5dvjbclyALokqlWq31VBmV1GEwknNKw5
s7SgUIdeGWZdcCkZuB4XtTeNge+6vKvmdUEi4IgRiZ3Q4SyGtzG2Jl20iXp14KoJztZYw7lDOKvM
0PJZi8TyAWpz5skw9mOMiSu/Ikd2/xhbF02Zih2fx7W4FXG1en28VKxhUTlOH3GKX4wwaIWnP+lu
s2YNibFtDCoW5F7CexIPA++yKazlX9Bbch8PgWWBCgN9UXLtxGNj6vvt5AwEl23W3mecM/RhFkA2
MokVLH4Pdo5yVdkbXNEJ48RczAH+ejI66G7j2dgmnKhBKwqePJrdriTj797ZrHWTc38/njJGMLgj
7Kl8aN1VEjaNFZiRcdzZLzxPeiK/1QHJTFaXC+P8vL8pgPNZ4Lk5tDmWogMbXHymVrIpTNYULiU4
11NIBQOIxwueX3wHA4V0lm5WzmQp62oro8HXNBOTMY9zMeA/x2x08dwumV/rcl5J8/aJyYe0jSzV
2r3ET6xN9PjMRlvvrZnGK6O+GTF/KBvKbu3yZM0YyOMoKtMKvnzPD2JYwfdwUW3O+nOwNW1T1/6b
m9v1+lDRICvqpudA/3Hhvwipnck0A1wMWFH0cUQAhd3tdHWZJGSjijSqN/HMqZtAAD8FZmjKpPvM
cD/VvtodiKVt1oVu2e6MhkSlCk0AVDCNfdDxoTqB6G1X1r4maUgY4Xo5EP21QM1fCtFvns+T7CKc
8xNnNhsJD7XR6rEzsIZBTZ9QKn3FgwMCWfUHSvHOWnr+3wxQqRSvDiGqJjCQTiQhGdF/RS+PLfyH
iPPviaLhGEaLdplxhIl9r1uqOR1sKbM35viPIcPf2fRfO3OAuMpBvaBDXgX6QtQI+FcQAD+9JDZj
bzLWnKYuhK/pctnAq3rTIBw63AZ7U+wZRv5DyvZ3IFTkjIpOGSstQohx9FUK/DNH4lVtRYdkzdqe
863sPmj+NUUFzaSvUiltcDWMdtvWVqCKRjrzx7TPzDWrKrYcOP+aogKnUDZdHykhXvU27yFRz4yh
3KN+qOWndnxm1KFQtVgbod5oRBAtQSHCgTvg7YaA+5HY4M61Tqf4T2hqAxGRXTECwrKjQ3Lzm1MJ
SF4qIohKpxRBOz8mEtEcXIFoa4CNwB5mss662QPulu3KEhUW0O3ZJoWCN1nxT+mbFUo6ATGs7bAv
zDUj2V4qn87Psf8eFRUhtDRL0rDDqEa0vfhmv/s07WS9+XqVkKWIDN+fneDBwGjKAtTGepSDYSxw
g7NZOo9D0WI0/TsUmYoQemnkHgJEdnn9mAJySn+dH//+YnhAKXSmXJiL79SylEAFgwEC6a81WFa6
Hl+ilCCzemxk/pG7KboyQq1HUZRVIQzIc/QVDtLVC3o+/jcLtOh9xaEFKfCRYgfvE5HhWs2KXzPS
w8WF/jsKiVoKqWj/L+s9rY4Mj11c5aufpipR4hgCx1ljgsTXfqVsRCKvGevMsiBhia5OmqIpjBjN
rQhlwNY19tk7/Y9DoMKyB5QbMDIwkDx3Zm/ZzCv0cqy6miQqGoMhrR8DDa4Kop3Tz9x87i1+V5mM
cTB8lX7uSowKVEwyrIzH95/GJzLM3//TZqBDbmBwjdCKMBBcpnW82uVOtXpsYfHYupooak+PY5Pm
Cp6QLonrv/AkZJabZ09/sJ8laj/rOfS6kvmeJK9eK0va6sEcM0KL9SjIGAgdWjW5n6K4xLYoDz6J
L5nJupkvLDbgRooiAbQBxhn6nS0tPVwoGilH2oKbeW6ODsl8lkctJUc3VuZhXu89tJQbRQUrtS05
PwXixi6UaHBzeX287gt7/MbO/PcrO0JeZgM/jwb3f3eesJHluwsLAgEzgFyAD8QVhUbRx7KUBYDY
5biJO2ICOOvA0va9b2JFz821CWqyprEA2woHE95Ha/evT4VTvxQ2bwmvZvw7IIzdvnD83Vijpswo
cmFqCjW/vHt7hy9NGQwaHbKf6s/jpWHZobZkJep9k9SzHWDMByIdTO/AunixbFC7EmcIp6gdZm40
1ZV3RKXRAnYesoGXx2NZOAev54yuNMeN1mvxbAfsySTvmMWEhegCmTZcgAEMBZyOlmUxml4QuAlz
Fb72dk10N3SJhHyRvf2XClk3pqgp87ge/G0iTCnogtVwaXECMzXhAYENibM3VsFncYX+juz7hLva
oHUE6cRoHhm0NxzO7MxD7HwxjpflaHNlhEpTRNkf2naAkZhE7na0pwPqJC/Hxz7AtEJlLKPSGFrA
w0ppy6t9vAUp/ovw9TK+MQyxpozKW4ZiigGT+J6y9lNYq2c7+/h6PJZ7tNWs8aH+S6IT/Ib0U3De
C33Va/J8Rfb28aFwx0168FYXzwr34R5QiN2P4XXc5RZwEPZj29+/TR2lN7appAbKLzqU6WE7Dczk
d2WFVl3YnVUFq9T25XVbbfMSnfwVJN4tQMHrweokk7dHE5whw488nblCwi3aNOSvdKPZ5UZykpzo
FUn3+l7cxDLx/5QxqSKS/qwkIo8keu93mW/53rr1U1PaJ6lBhDX/6ekrDkptb3psBsMnUIdhdWmm
VZfZUeJCWbBjqcUsHL5gtVDQW4m2BWB+qIJ1l2UgAK8E3H4Fq9hCoOgltKzH08syQe2FTsPVVjL6
uSYumo66+zyzGi+WstKbUVAbQeJEdRQbPrvkFXkvbdGUfKhLYh6PrN7epWh1Y4raC/+PtO9sjt1W
tv1Dl1XM4SsYhpMlzSh+YUlbEnMaZv76u6j3rkVBPIM62+WyXS7b0wTQ6G50WKup5Rys7FhNZUfr
IjGfgIZ4McvEnOou2jpl+MYFO/9DnPwznDACEZj5KcRt+Q+0QgnP189myYT8+H1K9cFaldQjOkbP
4xFVfg0dXYGZEfchd8W766IWAqMfkqiYokTnguQLkDSsRHNfrfQ/7r8TQIURcqxcIkkdpyISb76p
NxfGAhas4I8FUOFDL1R5lkW4KkgNr2X7kpBX95Nx3Ky7Mn3DzDmVXSh2TQxFDjFz5wyNPUguK990
/SDQNfhTxiX2LmquQUbzuc9XslU8eIxO/Os7BXDunxJiaax1j8dJePc5ac+dQczcMhk+lrUM6s57
pdoKeollbFsk6u+7/xaTbELN+Mcw/prASYSql0oe1ZSc7EMSWXeGHbMmMVhLoC43UPQzv68G5H14
FCUTq7RaRifswlvhxyqo6+1xmQoWoMl8hBv0CTsiq+2cYUBUuurUx2Eleh4kcFt+s5+qJoDS6p17
32LNvl6/GypP3W8eOfoR1J64fyXRiemjE6F0mfZ9oYr2Y8eoW17kgIGOa5zJE95WIry8ZpY77WHD
CKmu23WVBprBCFouZTIWc16DT3x13RIydooOcaHVshEl+HG+tZyRpB/hvi6ZyWTGTn1pxsxW5Wkq
V10Ae9iZkvMyzVWqBOTxrOcuw5h8ldxnYjxZCxQvh4IpxHH4k/me2wyjuyhBBLg2yAxA0fDrraPq
wEdoJVwSDd1U+UiUW9K9M6Kgpd5qzGV8S6FMe5VJY+gbIi6KqxGrStwS2QenBrouALNz4qG43a54
NBXnCCzig7pya4ziN4+f9it/3LDyqIum5/traBVBLB5KHI81xyR/Ka1n9FczdnVRCWcSKCeQi3nu
lx4k1DUxQOe+7XBdr+v5onWbiaBcAIYhi0zMIOIBx6ZCSs7ihWQtgor2IhSHOLmGjicXywmJvgtA
cmgyVIOhf1+VlJmGJ01Qil0HIQoJWlLh5WEcHYzF5Ofr28WSQzkDudGrsKyxXYP5chkdA0MRpq3c
XxfC2jEqzLv0elipOJXz9rJz0JtoXR5YzMss3aUcQdh2fZx3EKEdnXYbuSzLxlKraYmz86hULTfK
CueBQePeqgEufLq+RywBlCkwshF1bdj/83h6Uu4ah9lXvWiavy/G12N7tgI56oM4nSDqgb2/NshT
fOgJyprJxneur4RxFF+DgjNBTS9hoJeDoOxPTo646eE7444LDK0VqUtecU2jNgJOu7RrS3B4U0Fd
KTM5FJpDzJS2F1O7tS/k9M5qhmdoMs2ershBM81ATpsoWFVEHjcdUd6v7x9rcfJPVQOHUjEUJWRE
687WH/4IK201fvw7+/JVAZ8dUq83RpFpENKZSg7YLUswny+HfymEuveSVw4JYFdw78sHGLBDusbQ
lclqz1mqKs+9KD1tCAdbD+2kcFZvrDAO25rr+lw+xY78tpVdlrjfaAvTK2B2kShTEFVe27UVlO+p
3QmqHe72Z0wh3sQ9pov7jfRgmn1vYZ1CbH9ievQvMxuzD6BMRdT4iQIggEkJ977rb+STTk6apf/N
i+1bDF26ldu+y4LJWT/xq+3w1aSCScL87bq2L+dpZmKomGAMtKwoPZxeD9eAPrj3V8/MVow7tVS9
mB/aVyQ203cexmLQAuwZekk7G/RFYPVFGhGFpUDcR6SA9WBhxzBXRgUKoRdqGI7DBlp1RvKIvCKP
FjouyE/+5RZSFiPoonKQQ2whXqXpfbh6fM1M7YaVUWPYProml/Ccp6WC8tXy2xN/3dr83b9cCGUw
NDDwpUoPEfvUdZzoPascM3m6LmRxGRhknDprdBBiU9dXD42yv+Q6IgWAOj/nAI9T3fBvDN9MBnVD
izhUOQGk3mcwH8VAyxU28tOwZSVRFx3Ft5RfHr1UFBSs1Sl2i56lW/ThT82+GmMty6/5mRjqgqrg
TB01xG9nazCDG4PIZk2ETX1wr5/LV0cLlXHH0Pg/B0M7dTA36H6dQ05crDRbe/HIhDpGTBsYmuvN
oTpvozXn6JuKaHgRFQDqxUQ14wm+nMqdfQR1ZyfOd7UIp8WK+da/BYGQeoIPeQwIt0otli9ZNhEz
cdTNHUHG3nMDFGW7FzEtawnt1CQjrljLWgz+ZnKoMD9M8y7NK2162qEyQZ5ay9+Mn5/XT5Bxs2gq
10vaJiHoxdFAkZPyYSt2BC8jDKNclzLZgGtqQkf6vRF4AG9GSw6AhkgHKpq/ivVnm0VZiCFLg6Fs
J0VUiWxhuPn9362Asg6hWGO8qcPv95gFOWTMtoYp+r2yQ7TjxhD4MMQKduirTOu8+Xa4Nl8jm4WG
sDTZML+xdONV0InIinFYyNTXIJrHkaDrF3RvzP5/hmbR3rvtVS/3fKwoJQB+NhsS3D40GBLmjsFN
sb7wqxZVYYztaOfrJ8WwsPTsO6d32VSGnl7hxok7tmfgBThqYDFUenF5AOmYev3QZE7vI+bPLrCv
BoxO81Bv4/V9bDGt+KIFmMmYlGYWAA1dGHNdBxlbdZXt+I1g9WSQzNe/e2fqmN8FXiWgo2j0A8Bm
xaEfhjnO6iE5A3D5wSchMFPgmq4fzuI7cyaIsmlqmzZVyUeTIA18LpgOZLUZLyv4TAQVj4DJeRSS
MZ7akAREp4NdmR+9CV9uBYSVZV7UtZksyq71dT+AYwv71sbmAah+eEGElsGKGZY9zkwMZdyMUR8L
LYKYp9Eadzfqsdnd5ow03/K+gbUTU/zQZtAV/FS2qh0HEEFkU6tD6+Sv3SviUrOyhpzIjmgxVW6K
QH4ZvG9x2qT7M92uItCFcXyR4zE7OsMDUArJzWh6T4LN8HDLuzeTRMVCpZEZbaRAEg9G7GNgyeBl
SrEgljIs6vZMDnVbQbnacBKoI88WqBc4+DnuL2afDQ0dGiAEmUbU6SJ/08lt3KUXqBvQJFVzijum
dDO7k33JX88FUVuWeV6vpl49XdP4EIIxq71Y9e6tJ6Ul/oFGVLvyXJt/c1BzqdQG8lztyeOADZTI
+JTiXVkDZL5FToglaPohWvfmgqiAsRdarh/SJj9ryAsmz7JZkbuMjPblUGwYKcLFazWXRUWLScT7
WV3izGoHEdxgC9OtciqrgLVgkVYsmaO5LMq6KkMDJVRxbO2ElutikiO3ANdvXbfhAks7pn8/u7pa
JRkg9oaYAvXOCXUYuKZHMFVA5VuztsFC5sMMMmHhWGIpY4seWUGrjWoyUKNzWQPk0JJfZRu9y7Wd
HPoX4UFl89svXer5llKmN07QvhwDzxA3YcxJ8zDYmqM5xlP3Gpg+CmWabvKKnd4wR42YikPZ47CV
el25YLkX7DIG2MxiCwgZYMcWKyYYxaSE//lC/GJWkdJEFRN5UhxHnJDTd46wU81UsclwYmnPUlDz
vaNAyf6pPXhmR1yNMRkoafIu2j7501nN2tveMrR0+p1ra6KsSdcVXa0mkAMUorfUDpyP2s4OIkgk
mDE1a0mUPTHGuPC7HKJGR0b5HwRDKGxn6HpkBjfTL11bFGVNFE4W+aDEQWl6RJSudSTpY5BvDRQf
M966IK6+WGrrdvXKaF7Lov2vYauRRwVhqvyFowZwY0opEy0ML0E1TE2XGmpCEpypXeDFn5nXT2/5
2v0j58unz0wMIm6F85svOdVL5wh2tvqL/lHAZgIhCwDqOgacqKVwuszVidZPeojZx+nMuL3yymYx
XNJDcL5qqNXzoiHSVWm/M7jKB9Yt0Ap408mgHTfK6j523q/v2KK9mMuh1qMI1RC0GuQAR/8PqHZJ
uB4cYyWg+OxbrF7/rwOgFXEmjT6gPpTl1BMhDaTC5K3f/hkfNiy0JHHJLM2FUKZi9LpLGUxmqQNF
XUqkP3jOWepAgGVkHe9Gy8Hr9cZfy7Ldf0buxliz2FoWyxTzL6CMSBLyYtry+IKx3Sj59n576x8a
wpNDt0bYpTO0fsnDzaVRdsQbm1jjRkhTgDqAREbzVL9e15KlezWXQNmPXh56KCmciv+K3ro2MLX1
dQG/OZdhIeYSqBhEEwe+Viqs4WKJE6jNaGXoA9eIsk7J096/Dc2EdM6N7Fv9vW29bjLzk2Ull57m
80+g4pOG04zRV6aQC3gDMRK5IvlkYbuzZFDBiBam4HKZQq3mYV3Ytf3qW6xlLOY15+ugYo+yyupB
V77UQQP76RldxLZnteg2uee3xs31g2MtiDIfQcILeTqZD+noTGJ6c0Dh47qM6TeuGA06+V37uVcN
NfwkEkHiq0xSULeBW8G6LoWh43QtWxxGMexDSOmgdgB3HgPz8HldBGshlFnI5L7SOQ6bZYUIdkls
jmaMjilWX+GiPQBepK4CulBW6Ce5ERVCnrd8fn6RnHEd38ju9WX8praeLuu3APoRXnAgcw7LEevI
AttRN6rZAwQiImJOLvDqh+xiMunSFo36TCZl1CMp8SOthN8FIryZExXD2lN0q1qtyTtmefy3a6TO
Sizz4hKn2ETE77LJgRRRvE+c2FTPrfka2NyanwZc2xVDC5c9JMD1RRF3WJJoZW+7QgLYpoC0w6q1
oufKDHiSnzdRz6x/LIWfgLb9RxK1o5wMYzRIkKSI0PjaUci+z61x1YjMcSKWKGozO03NeyEQJw/l
RFa8320Aoc+uwk4/88tQzFZEOULA+YZ6KuHMqthFuhjczzKR/wi22Y0OSz9YsiiXiIA2K6IESxqd
FojjUQBIOcmsjrchRlRYOaLFmvb8rCj3WHVKlgJJE6M+QGCS7HRnXJAIqFfTqwQtg9vcRbnMDFbX
L/qivZrtJ+URgcra53wLqZK+qqqHornR65Vyzyf3fOOkPLkubbH6iHQl+L6AuYzkOLWlcaHxHB9L
eKUc1w7a7br9rkf32N9UbOdiqL0EBV4BaEN5epsbpJGJsC1e1DfWPZ5uz29d/F4MtXdxDeh4wcdi
0NNXkuBpGgbdeUR7ALrh9X1bPqVvSVRM0YDyd6wMPHp4O7U/ErKbnpCsGJN5OFMgMHtaXYyi8cvp
cKxkt88sIOzD00s261ot+67vxUyLnYkJPE3m1ABishvL6a3Gru7LNX/qXzsSmRerYaSvp6++ckp0
/YxLQDmRe7jFT2NGikOB7s6MiTH1ZbN/SZHBYQ4Q0olmejKPs0UJHMBHgxIaN0HpCc5TaJkPTWjG
ruQGjnhGZ/66vUtsj6WEi5oxk0tZeLQ/yGqRQO4FFY2X8v6mvLm9rnuL+zeTQBn2Al2MkVJBwtbb
Y/jQhF1nnBBrDZRNH0B6j3IZJIB1JXX9Q+8BHu7YVa7f/c30LlLk3+dEGSAlu/hDyUMWBvgs4Y4n
2eqWNW04WZefugAQb4xXAwBdAT0GnYyXZb9OckNuztaa5Wanz7v20z+P+/rB/o6Gf34mdbDK2AyB
P0oNEFUqJ913jskquLI2gjrYDhDQnS9jI97ublh9qazfpg5S7etUbTT8dmoyecIW3lc/t4b2H77B
NQDTbs6SdVdZgOuxdz6c7+n99HD9DBZmBn5KonxIAUvItdMWxWQN1OKObGEwTqpFHPN0l622Lxbu
m23ZGD20GR2BX4Xoa8pEeRUPE5XxpYUC7J2X7j681+3U/AD49N5qj3eBBbr3temGJ9tsrJN7SC3P
9B1j/X59B1jnSDkdsMZGfHvBRzh3yI0y/OZvV/NzdylX07T6wA86frwnH6xbvpBWm//4ryk7vVGU
yveV5vwQ29whXRVvCQGGe3RvcSwGtevXnh63+zcbDr7Ln55KFLzxoojTht8wjpL1ldR1L7nK88IS
uvyvf3mSPPOu7dhIhjeZKmBHsxo7ryugSsM2Dhyfht2Ar1YIIYys+EKe8qeOUNc7i9M6NCYdAfr9
XWXYYn5/m9zVDlLK1u591wA3dNjupIdaMbV98Bb0JNpFLCj+r167/3zRf83VdYI3aPp0x0BmbUok
Buuis5vy2hXJ3NJ5uh/IyrU//6U6UDd70LSs5XhsbE9Mxk9LLFWjLnZfoPEzVvHbeJTFJYlv89XG
Pu4Gcmdatw3Zua/m+6nZmitrwnbbSJFVsuJYxidQee7rd/I33ZL+Q0++QvOZgoeBgHGOEevZvjQE
Fe7Icvbe+kJEYn+ABeC6NPDsXQ0j1C/TNhPXicaodQnUsiRryyDr3uLeYvIeo2RauRxZXxyMFaYk
L4ksW/FhjwYZZc3Z68DZrgekt0WfSG9H5fBUZ2Yjbs89QP3Blpvae4XwPiltv7Dd0W1WT9XqqPO2
9Ee9FcDutpJB4bsydhL49EigkxDkk/2mBLIF0ffCHVBBiB+gLTVZNwmpb9RPAV2Ua8Av4D8YrXDb
g6kT1F+rZPf4KUUo0euHiyWcqsyKbloPFB532a6o7fxBc3Kzxudyf/RXJfrqiIgy0q0kB9yilZnv
PCSX0pUAvo/9TT7hpX3s+XXtrArnwyAKJlzXqJiZ/Ka09x2EhrHbW1GDmjZSGsobb4/b/liS9nTU
7cBEIhtMZKoZWIUT6eRpXRIQTMOb5WZ/RA+vw9Vk7SgraKqRmniOmoANlsjrbuUCC+JOW4W2rdnI
SO+NW39bZChj3Oqb1Aa0Z+cUKJ0nbwoY9EYyWL1gGh/aVlzLNVFSVHwPN4GV92SthlPflLpFgu62
Br1m51nvCqYzdFJ25u6Vf0tXm8dyeygt5eEotnZLTqBPy6wUeE/SmrNuvU1xr52VggBxFZDGIA2y
OYTGKwAOC6hrqIe2swaXt9fN5j5/SytTWQWWqTfAjQkd7QDfZ9emVgDJC3NtaNGAjoBMIB6RvfPW
duGeOiIBEzf7fO8s8ei+33ePikRIsLHUzbDW7zBwsUG3rEsuH2pHVhsVyj9ypN6bJEPkYcowXX9A
0XTWJOJcQF0RfWimsY4OaHU5Evt0IYldWrEFpK8WHMePrdmCx2kTW5+NABgo90LWG2lvjreH0OGJ
cHe5D2ABzwh8cR7t4bDG/+x0pOixachctfgWyzex+676flDQGWTq+FHsBGc+BVb2Nq4coLNn+EfB
3qbEAdfSI4di/7tn528dIK4TNOfKpLPCwjYS++A+msmHvDrm20NjYqUAlNBQEl6F4Ec5FyvjRhC2
CWms+P4DXm6A5u+8HcBji/07BkWJXJB33hVJ5Y6as1klm5zcGe9+RoLP0BqePOdeuwFldXHfoOa6
yTFybOGi8aS3ka93ibTarLnM8nxoZWA3ZrZHwXtlKu+vsQn0WOlugv3ZNFZVmcRNCLb2DzKh3PqQ
1GQ4VtvEvsSEuGu7BEi8YWFm2rfFGw7xTnwsiDuYHvbmE7YKeKSk3t6/P6XHh9Tpb4N99GplvTO6
PC5Dk+w3KtZ/3aAtuVkFQEayJksyhnxp86kGkcZxodeiB1dycPV78hIepoaMxKpToh9VZ4KBN9Y4
qk2Ivm+GO2LKp2IqYaykSyIbLeAjhdQUtuH57ITA028c9A7d5OsCkbN0Y8CMZnvGC+JrbZRz/7F2
KupS0yDiMx2yy4G8nA2gGISmR5CldK9v8kJzDyYQZps8OcSZ0+B5X8M4ONeen6zQ3gP1RjqUT7gs
Cuh8NXaN63d27ac46g3m63UyqhecaVGQx2fhISJbwcEFYC1rIf7DsiRQqkiipAKi7ueyxKINxNbz
u7NBUO3PeAcWEqP0+Q163SPgYZU3TAS5hQrAtLZvmdRWxmXUpL4OmUB2zwK4QXC7hM5nx1gbK0T5
ubTrx8/6LeqTeykXo7ZAhGLdMb7yd/rnZ+xDHXTgV8IFdG5TAG6Q2FYOCoD7O5IzxIgsOVQsDgiy
nKsSyHlyAKhGyP7ImS/7s2/D1REXZEsPW5snpweXha+4oGGzfJD6VWubXRw/rkohnV4vKGaxXi+s
SJgegNL0vui46fnysG0dJ7DOEfpIMvJ4RgDi3BHXXiurzUNATEDFvw/mxrdY7TJfPeCUBfqxPioY
92QxKese63uyrP3d+/HoluQZoaWzzUlqo4nScaDnubltt54Fqingv/nEGlEcNT9Xt71pn+yNvD3B
NZCb0Lr7hLNebz7cjwMPD/Uokf0+QAjm6vZ1jf6aJL3y3XQdjjPaCoANiIIF5+hZ+/Xe6vCpL47i
Vng2YFgtdSSyA4NhfmRV8Bm36es9MFOJaBRARj2lfVLTZqmb/LsU9+NC0aNXahdkfTk9JqyzT/br
aadXpv12RktMQBCmZVZjWe8h3oIDcjpTtKZYJkIrleDpxMjtfsH4X9vknzbof6RCTbhYxMeAd8Fa
P909+rfy+mm1t9alqd/UxHZXJjnh75icQVuBatv4QHPlnkCyCZgMl6WtjMtIV6C4QNPVdjp0ICqy
XPG0FnqtBtL/EshSMTLxy5UEg5/WKUhz8WC5CAiDuifdxZgoZ1Vb1ikvWbO5LMoeKwH6ygBp18Jq
hnbr/vHIaTrL61dkKbgAVfX3iijbPHhhGveqAoQncx/fvaVm8oppBiYC/AIEALzhTA5lm41Er3JD
gRwND77OfpHeLqAEAdptBuByDi35YDkl9v3nxbm+QNYuUinQpopQ4U2+dpG3/RcNvuekdYTVFMcS
o/+MMYLIGMawwPKsxCNSSrw/KZQiwQ28vpzFTA8GdcAhKhpf5Is/BSmBFuderyNG2wsY3oI/uLgc
XpwBmoMueEWklu90rrZOPiaEhZJx2ZcqCnPp1F0XCqkYwnKS3tzdVevMfr++vMWU61wApfRDUl2E
SoIAIXXSwco1W/TMZ3/NV7bxMHgWjo5FXPQfZAIfUhM1AVzn1Nnxoxdzg4FLvTcAT6RuIiTGa3u0
zez+r1b3LYnyoxzYWhspwuos7yEarcrC4zW2GpfHgXGMzORiCmiazv3/y6KdHyDEs0sbYlmFpZAO
nJMC8dY8JpUA4a8BlYgwFrfklObyflau/ieW+9FPBSwueR5d5bAyRRRig41/ui5n6SkGS/K9Lvop
5gWVJ4d4DiGRkruyJbUOZxdbtFKI2xQEXcneQ1yBd/0mQg1dPZQaYRmVpfD+xzdQ9yAA+0sVTAc5
IGEU27Wr7wT7VL79602l7oMXcRym03GIAzh0MD8CKh3nXj/8xST/ZJ6/N5VyA5EolkY7fC1oQrFL
AbTQOWDXWjFXNN2m3y70WxLlCEJVl4ekx4omvlAD0FktxtMxPXeYpuc8xEoR8hQhBiqZklkKSrmC
jOcuhiFM99wBdOWNanErHxKFm+sKuuwKvhdImZNIDjIu8PH0SzEzEq8SYC6/hsxuInFSsWv7SNmS
RtINUC7hxOTbDhlVcP6aABBGgbFAYGuYnhMCanTVwnpukj239o+Vy+rnYxwl3XiRcFUqejJ862BW
900DzBjVLyw1sFvv87/eU+DbqrIoIvACyC11dGk3FJecw2Jb56kCSNgFkwcnlm9dzn/MpFAnpzbG
OPpgAz8/GCQw4570QGz1SWWJaJJJ7NDxT8MbU+rCQf5YG3WQcppIcipDLVvnK6bEW1WwkYt0Nkzm
jYUDm4n6NetTeWLol9PdSwmP2VjFFq0TqwVXYgmh/ICgqqXvA+QRwxXGNnvOkCerXdkub4278TbR
pxFm9LuZBQKV3P283IruDtY7I5t75EgtCyOoFtBrLN41mE32S1Hojw2gfUeeDlk2nTD2mtfN0jTQ
y/Pm7W4+iu1jgQ5AoroD4daDhyradRVe8hmKgGZQQ8bwDOjfKdmZwvtxFMEuDCZmAb3d7rVghodf
E+6UVfghhHJMaRd16AeFkNJOD8ZBPjb3/kZdlyvFDm9jzPROPvGQ2e62Ryr8s0FD1md2yyGFTgYM
WrCSF0vPix/fQ/kvI1b6stLwPRdnL9q8TFa93R5qNGixxsuZ+0u5sJTTikatIMrypjpMDAzk+5Px
zHoxLZj3Hyui/BePfttECSBm/+ZvbnSoTEdU+7quLF6hmapQ5k5sSr6UB8gobrzdxZadW7zhGaE8
ax2UsYtVIfL5GtnXfXQT2n+41QVPsL/xuT92izJuGOMRowuPlZR2Zed2Y6MJG+49ZRMqL4Xxc1F0
Q3viC70Cx9udMaNMtK209VFyO+ROfV/sWetaSnr8EEYZOWNEL7TMYfeEo/DEw5Ds1xqqn4LlYNjw
Rd4Me3+TWCrsifXcrM3sVXFzkzN3tiQTmDaPmOV6E+wl1KFQBLM957Bx2+frWrSU/vrxkbTFCVqx
SKYd0XsMKzyGEopfmHXWOidv3UBdNRLJJSu8rIAZHwnHcCCjYgajeeHNJLW9CMUjNM4PhR0FVjRu
LsVtVa744sT4zOkzrtgsjbJZEXZSrWuUHXjT2yiP/rb/qnyubH4LgGA3IiY26O29BCBK6DwwhC9f
NVWTMGQhg72GOsheVQclD3CQg9m9PqFW2ZEaBfPMCjfdPtFR3xvNYiR2eJaP8FwN/m1Muq1hFRbj
SyZJv7YBHLAqwhxd/EWXyYuc5HNglkRgHLVIlAsog6N6+1Gub3o3xCjTM2pvp4jIW0zBWayhpmVL
/V384SlLnUkXzwhaPKukxow/QDyarnFJT4xVLlqdmRTKSPtxoQqZj+3mzcs7Z8bPyMqzcHGXPcFM
CGWiE0BCiXoEIYgkHlQM6YR4DXZnntxeP7KFbMi8XkajWTd8yV/kAnKAOXwnniS8AN3rEpaN2mwp
lJUeL6me1pN6wqm1x4/nxM0tRmzN3C7KRksKRnsvGWQMYM4Q3GLbbqp3M1qxeBAWr9r3Wr6+Y5YS
94MWNbMvDYN292vuTnVa5Kiu79iy0VM0SVaRIJORo8U1m0kJZT7MmiLukDYFtoj3YMSmtEWvCMJq
3Ulc83l6j4nozpKRJVAeLqt3hoovB5mzL6B0XA4Svx6loDs/9RkBlKC/abcGOhemsbqI8Ntsrx+A
Qwnm5WzFfE0sGtOZcEr3B0OSuT6G8L7BkPY6I97OJq1tM4z2Ulsr+p81VZFBfGoYMrXIMAoaKVAu
He6YjE6FNsSZAkzD7DNwse1DV96URBmt+rGJSHUGi+C2KGG2+AhgkepjfMJf3YLVNbZoXWYfRS0e
pR5tVJMWcRM4m5LYlM/3APyvHq+r2PKF0QUJAy6CLAlfXDQzFQPXTBYmIBA5D5sRlaRn855ZaJi2
75cz0OEGeF7FtAFNde6BFKEPvH5aSfakvmzl2+Sorvu7PiUZuHpfblmNtEv5BAUj8RKOE3kgWaMO
NMf8usJ5SXcOP+OHiXd2yiyH5s55/HNAFccn2l64HdF3cwpWRUQYWzr5eHq9ABVFHUIXVUWSqIh3
yPm8j/i0gykdMF9xOcc2MCt3PMhb+9WJNaksTEbgmjjKrIa5UIR6XHaAmwE3RHlwekD4e+i+MrmV
woJD+6r1/ZImgldB0TRcF3pcwM8uXZnp0JeL1TvRuU5NXzNVSEtc29w9P48IBvNnHhPR74xtXVIj
cSaZim5qb/TysK26/weLj46q3ZTZAAXuu+iIpESGj+ESl27gXCAVcvqD5OVcg6UGHtlLu4QoCeGd
mmXkl6wcVNWQNG3SGpVSlzYex+QCAHF0s+lEAh1gmZmVfJsW4DDmX3vdUTnDxKidaQDrKT94yXPK
uYP2GgUiaYtNLqC9MWtbouauEGCYn2d84MKsn4IW6+8PpBSsEvNQKqbbhKukOfHGJ/7+wwNkxrNv
8m5SsmE/l4KRuUTKi6tR1kq6j52XgHxXbpIKVrmSpi5EzntS1fVh3BsoCAVmixgfeBRMVNul+FWE
TeQNVTUUVaM+IAg5SRsifIACvMrdnYGhgt48cMw87rKl+hakT3nemfnVu8sw1pOOPQDZHUNRTzGR
bcPJTgKwyzcyNME6vIrbwmwyEm2Mm3rPynEtVeFwvP+slX41SK3YxnyJT9hOeObtuvso98Vjth1X
6foVU6Sgt3ftyHajlXdgJZKWwihRVlVMVwqa+AsQd0w8MUmKAU/qcsqaodeP2c+yMBwO9Z3JoM5S
1hP04OWQsa9vsticcikbBC6re+QlCVpoOIuV8li+Md8i6XKVJ5RFN3Rjh0K0sk3xCpuaZe0bALYH
e84S1uUbs/C36HRmIinr6HlxMXgRnKw10ZpVt2DsBuYYRo2hNWwwmEVpigSSVEWVDVmn9pQfkxYs
JTJc+toJeTOzAH+kHrtd/RJtBkZyZ/E1h1z5/wmjXY7XpMBPqSDsQUOuBbVhAfRNIoCJElYkuJg1
n4uidlENkxhYtWJ39lb1OwCkgoOoravcwR+lHaAc198rqxFpx65hVFqWSpyg5/1eJeVtjCYZ1C6F
6NrRyDES7bom6JNIbmv0ZKArnBUkLUZ+c4HTGc9MT5qVaQy+kinHFAlIMcLAAWaNcGhd/BvPragT
oZ+ka6JKhbIx3mRDaihTAAgoE7RTTW+I3vwjWm5gs/sKFh+aCBRkEW8w/KlQ2inFKscBgQZWpZfQ
CKw3XDsS/hKPRzUFBzJpm9yorSLVAELaemVYkjq5CBcQIeqNanuNWH9KnCb8ub4NXwzIv0InjNzq
Ew2zIX61/M02nB9jLhe6uD8neLLJptA8DeImkUjfdMQIckcHpkzywgOAVcBkjX4XjX+amJTSbYIS
UfKkvBoJetqV8i0RbsWMiMMjUnd2ddnn0mcqlmaCtkzxLS5IzKMxnMSZqV5WQ7UGVIOmMiryi4Yb
ADmIsoEJZdBryZWI1zop6s+gHIzUj/aU5YAlfY1P0v31XVs+zG9JdGGu1AT/IoqQFK0NwH9jEsN/
G/pNDC4snN5LGKwiZLW6NUPsQoFVQXXu/xb4NY44O6wpWvMBTtZj1FFAjx3qdJK5qZmZ/qVIZ6JN
RquGAX5WjYqtol4aeQ415HMIItPxUN2wcmFfrw1a6+YSqMugS1weY3ymP2s5+lU5j6iDPdiXDOMg
4Wbc9QZp19mxkE3lSQzWSbDyCsy1gJwlJE3vAp6tMkXJ4iVQi3Z7Hvm0CNo6mkOx1v0VtwEJZKse
Et1qCtdgPqWWYmPYRImXZAEdVQptFKWOj9MCjvRipZ/7ljPVdQG+FdssPto9O+xb0uq5OMokjpnc
XTi5m2zw9HLbnzNAgmn241QX0e3PE5KmzCTHkgbMZVI5nsFT+gqd6h1405FHPAINLAe/i7pOAd6x
i63cQuznKixInsXAcy6WeiJnRZOG4wixObCsgQdxBIQCTBGRO0T3sjVFRrzboaGx3ObbixXtcxtV
TkZ6adI9WjenpAt6wFQN9OGUbuZK46V6xU/tBW+Jpdmj+ZqsWPMWizmsmRQ6V5dFeMT5pdThKpfk
7cgRlFBMUPXVpD7Fu2irlawRi8UAcC6SiiPyWkwAEYWFDbb8MZ4t58Vqd7Ll37Qr2Y3/BDbDWi3F
Y3N51D3puYxHJyfk/S9pV7Ycqa5sv4gIgZAErwxVdhnbbfe4+4Vo9wCIQczT19+Fb8TZVRS3iD63
I3Y/bEc7kZRK5bBy5WOJ+UpJ6f6en1IM+kZBZonPfu2lP7dicQYmJ13HxSQYzH3pO7RaWuZTD5fM
7MPMiwUi1DFpM1ebQd94e23bOvKvqFV4PEwhMfTOQsr7SL81zKmEJ9CkpYHM1zjM5o60zeeGgeLQ
FCCPtgChuVxZ1PIkjE2szINr27yqU+jheXnlD3IXH7i9if+KWtn+rp80fZBwiyZM2xzvp8oJPaAL
UEIrfK/5qN0DNLCnKFuB7fnyVjeOVPOYAOC8BLbE7Z4i/2fnzYBOFLvle3PRgevL/Z/lrYOguhoa
qlGIynLoRevqZuxl3NWBw5pPaeeVReZnv8b8UanE7Tqv9Yf5m7RmZwAHWXGi5qM9eEOIDOEpae5Z
FEGV3bo7hJ1rf+/sT5l6CLnfZz/b+FtTPtrxrxkEJsXdlB5icIxFvkLkVYcsGMxn0jzJ8S7MdsaZ
bsaWQFoKXdjMpGAJutQWJI4tKwML86dvD98JdxUQnb77Ynt/SrTPebsgpXevY72n5/JWxxcSqpqe
hiO4uSegIG1wj3xBac+7f71/Fe4H/+s/YnJc5mZ3p/YIfhKMTo6e0Yvw6/adfHe6rr4D2A/A7AzK
hLn6DpVi3G1hDdOnb9+Qs5hBoApev/kOUIURbSNO4Pg/JNAE/fFj6ZbHP5gsjlrkw8vtr1hZBqCG
DQYCG/gFaOiAi7AyembcxE2t6jbIsgOr7r5P6TG8a6g7mH6yB8RfKfO7LJCrMkJBfSrgiVweNFMz
OPLDtgtSojmZbrtgY0fHhRlN7u1FmZe3ZhEEcgZBECqBlAXZ40tB4dgYXOpGF7Rd/yWypvxg2xrd
EfKecj87v/+VAn/TQG0WFnw9LqUzplJFXTMHNVNa73I6ZZGbFb35loVZiSANDPr0aQRKLXuQUnav
No0t+5j2PBOPKlQmwzh5irtq2ixGH6Y58l+0LVnph0wk3y0m9U8qJDpUdLRb0NI2nflEhwHXvtL0
6jWvC+hKWyr7ixpj+kdNqvrJWmN+zqSVfipSo37JMN/Dz6Iwly6MdfmxN8aeOh1VGXyiuRte5dTl
z0MuZ7SPCnCg+D0dqp9GodK3HL0An2QYZ4XDilK9hOlsZqh9M/5IS1LF/tTXMXWrOom/xalBYHr7
gaD0GQ/TwZib3j5C+TN2yHuVJp9MVQCUSDN7eqxNeIiHODG004jo+o2HkrROrFpKHvUqyV76HI/g
U5Fo6K2cyRS1fowRY8TJ8kH7FJEk/TaLXn0fRCPuJammb5QYKRLLsiuUS4va+lEA5A+ISa563dNC
lSV+1nfdx6gyenIYLSp1L2d6Jd22LVTiZHHb5E6FaUyfm5mOYKjC4JDQwXwE+0ecKJbedeMkgaLs
Zu2lJ7IClhNzN5VnN7He+mjvgxmZezb8kxSRmu877B13WD/Q9n4aAYPeUT5z5fEuyif4Qp2NvB8q
NO9P8FlolRgyRoplHAK4FwUGVE29ahxToRPoQGZ7yLxQCvLa1Qp0CXlmJx9b1YoEG4IJxUvsjqPQ
gfBtXDrp+Y+wzBDDiFQagVFJbDrTi1piV5jJPaPkVu9nxGKpW/IkB0IuFe2jlQoED8kEz8INqegr
1yQGeUQ5J/frcq5+dqAdQeewPre/tTIqUq/orQTdyIOwqa+nRvwwlHb4EfSpyMXrXZZ3B9H09Xhs
7boDDVmWoVwquCHQvz8Q4mkTizK/H+dJRQ6IWObS6SoqEreoa2vaocrZsFVoCzKWCpgOQ8JXJkRO
fRkXfBqCgZduOxw5jQ999VvLij1naflNKzNiEQM4DwSvMCTWylmytKIfOxKNgSUj/XXW+OjYdsMP
kyyJX+RV6STd2KIrtUBVQmiwFF0otIMS8HUIsyN/MCvZOn9tQS3dYuCRFExwm6/eppGOKW/NfAzo
VE0uFVrmZpz/uS3kWoepuQQuNlv6LAhbzuBMh8eua1SXmHPABTtYvXJj0Z66hoOGYvpth/HOndkS
xwhBOgL1CGGsU6DzzHtTzREJFChWn7vQlAdRQnnzeuo/KMxIc2kykh1n8VqP8AQtWTSLm3jk148E
upzE0IzaHCSltH3Wdfkd3tvutPCreQq5t52DW/nDsAuLPByZiUSIqa+xU30zKhxqTIJYJujYj0w4
db3WewwTNndGkKwC/f8VpVuEwESDN30NEELqitq1IUlAWDjdM178MFprOI6JjccmnOenguutm+la
dbitN+s077tk27KA0YLHyPjaKyZakUTKoEi8jEDsVsCRWuC57+yXTip3MqVnjJ/6Fky89D5Rzegk
sx07ZSh3fKc1v/XyHQyMb4yZBBl8e61RNqGN3beFHpjIvri9gnvliIH3jhwLpLp1XfhdWXMXphJY
D/SDubbswbyWdCn+yRihfaP/XSXCdDu9LR7yjmiPhMzz53ZohoMR5+DNNuzsvqhH+66o4vJjMVVg
Zyim8FDksnqyItV+vL25174T1oTHBYe35Iv4yhsnZWKUjdGRgI7TU2lUX9uSmn+vpGi7Zza2zcCF
fG9nPbv4aBmrO3g0YzBHbftoGGPoQZ+TN2F09t3t5VzfBxN5L2bqGOsLVpz3vMaZqJz2iYppaQQq
rUzHZu2E+Z0zKFkwr2nnPmyJAlbPxuQ5FHr5Ow7+TBQpuJIjvIfAZj4f3CY8Dns11WtvHVuG957a
YPFCw9/KLCOGiLGtNg1qklQPRttMPukZfy1yin7TuOEO73jrspFHrj1P/V7Gax3ZQ+OXD2AM3jto
Dq11nb22s5rRkNJAHw8sHSYntKU3pG+aaXo2xmtZ5dGcG6ckw6GPlFtM97ePc/sDbGYBxwU0Fzoe
L98MK8fcspwvO2DmXjdGftqNbkaqkzDnLzr5XOnVPeYig1LLeiYDRh+AbOX2J2wcM1wvsDhDPvJt
bLlAZ8dcdZA/9TrMnsr7z7VuqpMUmWW6cRjq9c5N2ThwA96BDjG4LnTdijhQIVtptiTICa1RYxLz
7Fi9aR5E2gxfBjCg+A1Kz4dCyNyls72X+b5+voA9pRR+hIHyNufr0no8asitchL0jW4/sCnpfWh5
A5+WZ9+LQlM71uf6TYE85PF1HbP0wJq/OEtnmxvqGpkrm5EgKSS/E3pRnNCAkx2syOg/ZGmYP2kh
UhGWEtWOMV+X8hbVpss+GyZK2SCFW2kWko3WYPVYambEbqjsl0lOX5RWO7JDBVraL7GKPzWSubNZ
7Zzyxqoh2rI4QXVvcRcuV51EZjxaGlYNlNfiFLhh/4+SgclTpwS/UtIcb6vw/7HWfwUuOn62zTQJ
UZHqINCuBker/kmt9NDQ/NkqNceUzSmJk1NRVeDPEvqO7I3rg15lEKVinXAd1mSEc5rRmGuVEXAg
WT0jjXQ3zXtQ9vQs3RF1/ZRhMprJLegtg0K91xLPVjklCTCJVWEEhxmdp7e38N3HuHTbL375+g1L
0FsyIuI3glEpBOFOMXYnq+CPc5j9Iknz1E6Fp6XVfVklr8Mc+8bbMPRfpd34EdH8EOXFmMzOLP8Y
1eRHA98phW9cXED2BLyyxenEE3h5wtbERSnH1ggYBcKHKzepvsticNN6z0Rdu9XYiDNJK13q0OQb
FgMkidgvQYaJqZ4f4uzh8+393lvP6nYSlXBSscEI0rT3SP/Y8vYQsvvS3mvn2RRk64BkUB3u5dph
4GVlN2NYG0HR2E9D/V225cEamMP0nYr+liA8oDpeUhTn+Ps45TPtZHIcdTCaG0EmM6/gP1TJ7ygd
fFTdd3R16x4gtEQsxy2k+NbpMDsUomdmRAMm2+IuEvln+BH9jqO18TKjJI/1IOdPsJx3iNTZevRU
43qUpXpAmzByB6sb7ptMj2an5gbY7BM2+5yPzV1tifJ+KrvOn+CGPg6W3X5Gwb/f2d7rRS+dobDk
lGGqBaZmXF6ANtbMPq5TEjSNMTvgfWmORtWn3m21vLZmS5u0YSK6I4Z1RRWQpgKvJw4yyHt5P/Pw
sW27+4jveJbX7wMcWJhKdIAJZCXYcgXPtradci0l8awHqdH4ba4OVcmQxZsfJjL+CCvjhY47pvNa
OVEnxuhPi4C2H4io1aXOTXuwe1NHZFMU84teNr2XFiE/WbybA23g41+rKKIouG4MKGqAFtdYQQ0J
H0vNNdy61igeYsWboOex2rNV10oBRAtGESAphqrbVcAma6HMhIxmoHKTea2ZNsdBAXt7WymupSCj
DzcdOX0MUIJeXB5XptVpHzeQEps588CmMjqqy/ewR9eqByk2ZMBGIbOwLuvPIi/CsaVmYI1hFSB0
1N9w9+2Xqmmof3tB1yYeagxpSPFxBieQXi6oyfU5kZlkgVa28shQtsQjVpC7PDPocZI9RrZq3d7r
vbU+ICoxMAWeIMCNyy6fKf0YijAvVMuCpDb73Is7KTEkGhlmjP9oFMAVt9e4dWhIm9iw+TCSCG4u
xali6oCRqFgw5xVzLRAQH7qm1Q63pWwtCulNG6Eo8gV0HSPaZdrPFUCcgQAkVM3Pdhrd6dLwbkvZ
Oi9E7xbI7QxhGGQpYJ5tXW6WLTPAlh4kVtK4fW9m9zyjw50VqvjOblEMAGVLtKMkG0vDwNvFd0dF
aYH9XApVJh97uzNZkPKy96w4Hh8QIZbgtbTbHVEb/quALFtHAIbwhK8Pi04src3QZkFlieyIJm7t
IStSfsf1ugs6UUf3RRZ3d5htTl0THacP+Tjpez2fGy8eQFsEJEYmkm46NPVyxcnYR6QPCx7YpEBU
MJ5aFEzN4h+eBbzQHQX4ccRRuQD/z0exGzRs7TfeczRnYOI48g7Lz88OuaxtEoUzYUGcisSRTTx6
ZjzFDnzvcme/N0Uh1katEL09iFEuRUWjJrSus3hg8dgiD4w24/BBTgkweLbWj3QHF3d9FS04rARD
EjnIF8R7+u9sZXmWYa5GQ3mgqTD8VGei+V2OIdl54q4XtUiBd8BQK4TPsjyBZ1KaGS0BTBAeGLVV
/zB6G/MhKMpdTpI23c6F3FwR/Dz0+gMJj6zupSwlNJZlWiYCu42H2kHecFCHQdnc/OunB4tCwxOK
uTqirDUUTq8sVjQ9TgqPdfElC0V+h/E75U7Jft3Aglh5ed1QF7CQlcAVXK2nkSj4KIA8AhbZ6ptd
5rZjyUZ7roe6P3UDQ6PuOOunYtQmX6LX9pCil+fY5Hn3WunZvSll5pI0zHwhq/BoYR7Cd9Km7VdZ
TuWziAcMAKvb9JdAaXHHzG+cOoYRmZaJoyAYnr2YzrNTF0ON0D9pwkDkUeiqCOlU4Fk/smzaOfIN
G4XLCe3C2wX/HsiGS0mdGFGBZUYYtHi+dEcncfyN463OfORNkp+V4tUnM+6q3qO8j4uDlQ7qS58y
fW/JayDVclpwUOEOQyNQEl8Xc1SGDisiYysILSm9UpLxU63FQO9aUXqopAjvel0LvTSHW1cPWu23
U/iU5Hb9PMRD+pil1hezlvQhg+HfCVM3jgPuC/wxzikU1lptEtG73m67yAoAGp4+8QhlSZVH5cuM
ZMvO1bh+FBHNWXjhoblIx4uVtW67JctVlOnjAEZunv+kbeTUwAar0nbC8q+NC2bOIOnA0Y9EDPx9
efhg3Gg6pgRwOWjtxFgvfXa4+H77lb/eu6XkgOwgsuiwU+tkMJaC6lpqpI9zgcpsPuq/TL2fXR4h
Z3Vb0lU0QJGqQQbFxqIQUa2LWDS1CxpHCkRaeEyfszRZUq8xuKxDJk+4Ov2Ol3SV9VyAKAyNQ9hB
eEtiMadnlzQmIlcdquuPRU7MjxPSLF5vdgLTG4ffc4jJCYPZzp4eU/vVIGOxI/0q2lqQsktFFlM3
sL/vmKwz6V0VtrRue/XYp5H5KIt59ktjHI9N3P5OtTh5VjGp3dhO9Y+3t/lKQxfBcHQpvAm8Feva
He1yGs25rR7Hqrdnh9KoNAFeCCPdmQzUiw753Na/ZTlOf3sLIRgGCplmxHqo+6xuYaLJpi/0GLQY
cwGcCTxKH+qUOFaG4dG313htFhdZjOgMg5ZN1M5WsiQrpJHRvHxkFQjri7q0g3aEm6YrXf8wxyT+
Y/XSPIXtKDNHRInxQbfRQ7zzFVtnjMcdCRGBbCTaai81bLCiGFCGsnyc9Zp/NDXAVggbF/QCuOZH
o5sf5TAVB9C6dR9z1rHBQVfL9DKpNnNmzKE4tRoThza034xoLg6zPR1GXmtumLblj9vfenXNlw0T
qDig8IJE29p6l0nP7DKpy8c0lKafGdZTAS/7WBYWfbst6cpLgSTYYVQzCSWoua+T/YylOteYepxt
PfEq3mcOEgz5jh2+NibL7aIWMdHDsZQBL7c+sRp0i/CKogIatqlX9YWB7G/N85e2IXJwedGycads
dL2HFPk8Y6ELQ22TvnvyZ1casfiU4VbzoDLnaP5YVClmmxbAF1XP5ajk5N/eyGtxAPQC5gbXFYxr
9nrADOvogIbEzArSoQPQSqBqaz0SdA+CuZWA/fqv0RoL/Aw3auk/xCu2znWVZt1U2mSJIDJSmjgh
sWR/KLgdRzue+dbCUHhDKwTeT7h/q8sLlZnrtEisYATEz8XIxzhxABVLPw5hzJIdRblWRxP796+w
1SuADF7Mih6+QQd8j4OICgNiR2n9tbVH6AYQH1JCQN+ItWsOFtp4zntNBEnVG0c615jEAC3CyHQz
RsvCgHY5zloTQ3ApT3dARtcGH24oMl4oxMBZgEt9eRWaUE71wGI7mEHIU/bhA2YVAx3QYMK4fqy0
T7e1cmM/QWrD0SQAUDa5ylVG7aQGCQ8x6KpsQls9Ixl4TS2e2jvuwpWWmOYS46ClESDMJWV0uSzT
qnTEIKUKCMfgIYH32uh0zbeNvbrZnqDF1Jxda15ZNCyYUgH4fD2j+KOGF1EmO2/F1bZhNYgQCdgt
TJQF3jsrz4SE4dTESTgqwIZaeQCl/KeCdPlOhndTyDvcColzcB4sPz8TUsdapoWWUEHXJwAysqhL
nkhUFHtsKJtybOC5YJcQw11ZJjtDysi2VDBGSXg/5Hbioq7c7NzctV7jVYdOw40BqIugkLtyteM2
t+oOodEDn9xSTwFMl04o/VpMxzH6S9MOWYDpCeAhkIjBxVzt3MAnwUoWsoeMYJDtiFklom292zfn
vcx+Xux7F8KXgp+NBAhgJJfHM6GtFJkKmz8QyTVgWGP5ZTZF8aVHSHSqJjv61iJWPc3A6B0jOmPI
EW3Mr6Tj0Qsfa7TjaFbh1GbUnIoyq90xN38qZdPG4dKM+I7DsPZtlo9FvyaCc2BD8fysfBvEdyE6
AAr+EH0RpY8hRLrfP/b/3N6Sd9u02hIkueGWCFQH4EettqSk81RbeWY9wJHN3T63o0NWVWjzo6Y6
oiI4esVUV347VpYnrSR94k0zHrWWFxFSgl14UoZV+aFQ8ZNomvBRaIn61BLVvtr9iAk8OPH7eY5D
6dVNRLy21W3w1U8da3xTAN/txDoQvTuWa+2bYOswAx10JwKYT+RNVwYF4Op8HmduPZjZhMDwqBvN
vdZ9T5HfuL19e4LWZ0Qm4DoaYT308wOgDS4dqJMnz2n/5b+Qg2cUGUJktVHUvFTc2SjaNkE37YNg
oLGcOeY/Jd9Ls/JHzBS6LWrj0i9zVv8jamX1J94pkseW9dDa3Ycw519EdWinx5YRxzCGHXu5J2x1
UJpIu85QWFeKZUXeo1a/3rV7xApbhwQuERSD4e7g3Vx5O0bWJbQH6vsh62fwU9K8QBt7bd1ZU/dk
iknfOau1bV6UD/APkPjjqOBdrcSRnsahriBuqG10HvOi82ojKXY0b02XjQhCpwtwHFwRi6Kv8Usp
cl7SFlUcDEZSYuIzi8LS7+O2/9pEvUAPkxiMH83QLLZ0yuLRHZup61wyGu3kpsruPnUWKUAGFA1o
J0JenUZgFVGpSR0aTfNbz/PshRdEp36RmmBr5yyi+k9S1hQI/Qk8HZaHog/C2cSIqr2q2JXx42Bs
x+O2mKQFGbq6WDkF6ziTTHsAhL/63AvwtxLd1cC70exs5FUki42Eh4ve+KX/QyBdcXm3ygYUK5bV
RYFVO+2hegL7xttUe6f8eY8KcE1PtJyZQOES1DZALwONviRMztwDfeqSEA3tUWAvM+166wWI/juz
RkcrKTAwTf/eV2AAxHw8s8m/zvhfEtfd7Hp/0vawm1c37/JTxGrVOdI1ukqGKGi1Uw72LnCTHjPj
KAbLEVpx/Eub8i4MpGIMIHE0yK+EDa2aWNxOUZBkYKvU/H7608doWsse+vHbbVFrX/J9i5fCFSiZ
6NLUc7nFWptSwNHnKNBl5RnhaUSfwxQ/3xZyZVE43AeUM4VA/Lu4lJdCbKZ6gyiRBKDxe+zCL6Ge
HocYQ+O6ncjiCp6E5bxPJkf8BNgHXIFLSb1th2GcjwCR6doDE2rwKeKMtqLq41DR6ZiOavQznUUH
HunphzG2msMUW6CyjK3+iH4c44UMgK0rHa51Bc/lQwi3/rkr6KvqbfEKgPIQ7d2oje2xUf1HOXtx
tOEIX360GaJ3JBkSGYAsSjfv9SgY2T3qvfkH+6SnHvvR/ApD7xC+FL/xzbePZvndF/4MaNXeGXxg
f3E462wqLzBGQEdhIugwqCN0GxXML0p3bHkcB2dvbMZV6RDLO5Omk5ViTwkg7BWFtEr+iqPqPikn
z5jNI8zMQdjoRJoe+tTyiq+wpZmYd9a6KR7FYXQCoBqISvFKfIX2n3oiTAZ63jtmpQBKC1G+ZL2D
ViWnIiOeBfaBsX+i+mvXmF4sgdC7vd8bdsQ+/4TVVVB6mrKUcez39COSX8QEvjXN61vi0j2k1cab
gJBqAU6jzreE+ZdqFY/CLBFnyyCc7obqzxjOTtR/z9HlaESfWbrXK3+txejCx84uFQB4Du+tW2fG
eigomFCMLg70JOgt7tZW4hXAhLP87fYWbrxAkGQg/AG0C1D9dVhihUlkSHjQQX9gICyqHjOncmPu
lJg+dFvUtXVE1gywBeTiAQJB/eRyCwetJJYyaYyMlrF0XDi59jnfE7ImKcIzBykCbioOCUm6dUlW
6s2MCmKUBIM/Yl4rd1+56UeYmwPuhJ2XZeuQzkUt6nl2SDIr2q7PIKpSvzXNjV4K+6GtdyKxq0aV
ZUEAFKO/14DPRdc1Jy6nJlFFkwTGsXql3wiIkx2nFocX8M+MwEnuDZTZOqZzeatjSquJGbKDPKU3
oLLxshilp2kvvXltKi9XtbpPKZsaqTWQksw+5koD46T79Yv929zJNm64PcDXAwIJiwx+fDSoXh6S
JiIqQs4S9KJ8FTT/QCJ1VCJ+ter0UM62mxSNW5vf7AhMPVYL3o9J+wOmdEfr7m6r/4bBRASFwBCh
NWAJWP7ll1Rwo0uR5zIQz/oz/2L94t5PBd7uGmNqI/e2sC3VPJe1CqTmcSrtBW4VNMWpNNDQJN7q
qnOGcW9G1Za24D7DQ0DAgWB3sZtndyBLqrjKrEEGXAMLK0hoOgaOTbnj81yVn5dLgFYJJPwF/iDy
uBSzwAGiopllgILzi/zAT8CE5q/5K7jSg8oNPZUWznTX7VisrV0EWFKgnQBpf6Q8L6XGptLi2TRl
EJHO0eCroN3ZQY6mN3dcrU2rteD9wJQK2BhdO6kCcbwONU2Cb+zAQZn+MHxAt6Tf3CMA2rFam3p4
Lmv1apYzyNEzDbIG1wbB7vfG+QovAZPS9lmVlg26dIhQpDlb1sohbmpitMgOJ0HjM39vOMPmLwdw
ChVlIHDwel2eDtF7I45C9Dg0sv2gdJBMLBlr7+8vEjC5/xGyWgGiQ53PYw13kkUOL9vnkoK+CQO3
a2tHBzaXgyy+sBGmIfO2/PzsJhlmNdp22slAihwDtTT5TLRhr8qz+dwDfAWngqNyBtTxpZSxUmVd
Z7ivk9GPxzrW8UzaM4bxAiCM8oT1c9IoQc2UZX5bjLYfDrtkUtdeG3xkQPxAFYGrjBjm8hMQzo9g
gCawgwmLPc22Hmq0ofsxoX+mpmTeaCK2uH2KW1YKFBmoGKMmD89jZQ7D2azHMF0usrSPSNbMdwh+
U1fKpN9xSTdMBrwbwByA50Mv9roMzkvSVUMRpYHO/ijsH1wCmtbu0kj710u6ELQ6yCjuutKUmgyY
sUzZJqdwYAEIMfzbYjbe6SXWRPsLKJyXFsjLw4rQpd/nSZoGyWBXfhkW0eBMs/3GJWa5oxgZgyAv
xNBKkJBE6PIfdiFQG0d38QGro5u1pEZwo9Kg0ck3QyPHjrDnbNLuQsIHZ7TMJ8np1yqq7qauiRyU
OIGflBiTnssu9sYsJ04CZLJ3e1u2vgo5NpgdlLnRu7v6qkIBiwd2hzSIa+aIUfrZ/CpKtpOh3FIm
lNtQdUZaD0miVSxbSRp3wLAta28eq+pHTJ91I7mzkaj5++VQpEhw0MBmotfn8pQT5KESYmdYDq19
3UR7sHhrqr8u6XC0x51JWRvsjoohbPI06HwODERcfNab3wo91p9vr2bRydWrs7QbLLBaNG+gD+9y
NQPtbTnUcxZoBtiJ675UCEkH/7aQLQ04F7JazMTa0owUyYI4c6kPGsj/4n4LpOuQCkMPONyfy0Xk
UU2bhpV4DppvRvZFGne1/HN7CVvqhUoUYkywiINGYRW/6FUeglCigojoKQ9fx/S+Cz2e39+WsnUa
AMHisQGowGD2aqOqLmT1yGARqZrL32hew4wwhj7nHcO7FScBGPuvnNVLXTel0gY9ToPyWwZvUIud
EMNMwz50SNS6dUWOYZ6dsrJy5inIRPxU6ObOfd16XS++YXVoqsm6UhB8A5JgxS9Urfhv65/yoba8
WPnxy+2N3XhH0byM/DuQG8AerF1vRIVJwwaZBkoLpiR/HrPW5c3dkMZ+XO61Zm2oOxKoSBWgHIhH
dI3M7+rEjITU0yAfZ6flf6KmcDLBdi7VhkaihQfoWdT8kUFbk771WhUPYT3hDK03krUoyxzAQ4ND
3MOzbi4HyWB0hwGxxteEhzKyuqoZDTzTXe0YKnLn+TQVe5jHDdVfiqhL99PS3UhXFwwE/UkjhYBZ
tTi0ESztTf1f7BiOHjVrYHcwnmSl9dnQyKhteBpU9c9kfukxM2OaMais/nhb2bZOBo15aJuGqsFx
Wz1FXGImI9LrWAr8YDrE4AmKXJodQdW1c5G3jgaGYsFuIuADPcal4UOhpx4B580CliunM7/aYOoR
8u8ju8VULDjehehkjXFP+6oP876BEJ44keXb0bMeP1bgaLy9bRvuE0pJC5JrKSYBYbtaDLpKxiaH
nCYNnSRJ/bpO7lNeeS2a01R0Am/dCY0QO+7uVogHeehsgVrgRb/qHss70NkPOh6nwHhBx0DnkGPx
bIFdxet+9SkgeTvrvE6PLviJfwWu1KMkEg1W6SLwk+FnnvZ54U7c41bfErKg04CGQ5CEtsLLzUzZ
TPK8n7Jg1j9gkKZwjRJ4v8Mvs/x6+9S27DjDq4j8IXD+yPeubpWUlgJ0kWZoVnFy3ype00OWOuLL
/DtK3WmvZrF1t86lrTS+IGWlIW8KZewjoMrfzKhzetK4+8nR5TetPKOLdS0G6yzGnFWkx0wzsYPd
wyyyu/E7nsZi8FtQJqZunz4k8tCUXled0sPtLd14rC4kL7f+THLJKc1H20BX02MZB6Pf/Go6x3r7
/wlZ3bY+muckEji2sTl+lz/Sf2blhq+3ZWyZJzRCI3SG87/MS7hcSE/quLOnLA+aVv5SaL5pZnQz
8cb7/4lZPR1aQ8Z40vI8KBt2VxTx/ZxN34Up99ymreUsE3IWsDqijLUhBNQtpMWc5sGALminQ3vN
IR2ipdDA9rJpW68h3g+AnBZeRbjmlzsH1AgAUHqRBzaVoB8N0ajLxV5JaOMuAXKPiAw4UiSG1h7E
GGEc8zDDRiC37MYMRAKN4aI0Ckycc/uEtjLL6ASG0dNRvEeRZnVthVVZWWeNWSC7U9fEDmufjOxr
pY4dmN/5T9KfpuQtj36g9FzpzJ3aPfdic60LiQ+SOQuPzsqzlmGt6DhA3RVmvSNoK5PDECZutOcs
vev0ymxwHBmmkxAA19AzeXlycQNuR/yXB+BePJiYTv6Wn0bnt0ORty585qYor/w3m3smcqUscxpN
qTkkOaoe/YGcBp/4iRO3zgf9VN2PmPDGdiRuXASsEd3jNoIhYD4W7T0zULqumN0TmMYwy48KfGCo
Tmnxh9vL2rCC4GcxF/K45bzWzEMdL9H30YZZkFITrbvHOdPdmr604Ret2UmZbzyWcGvB3AEOZVQ/
1rjgtgI+h6W4bZiMaDl9HklQAsr8mE/meF92iCdz9GA+JujA/C92Er1YYFZDWhYJhdUzjWSNYeT4
Ewgz6PvfXSD7vweQoN0MeHXU+KGXIE67PCzah6qMozgOuvatBAyfMLRCdqccras2CtG3D21DM5CR
BXAE+LelvWx1z8Fh1nBtnpJgjku3qE5NZDr1tBPMbdxleIdwoQHgRTi+zsuC5DM3UmaiHoaJU3Pn
EfaH26hp/D16ZOnz+lfOstgzNU9EDMfQRDlMsFceCq/Tfkj1ClD3jnXc0HTYeCT/F9MIHVw5hJbO
xhq0tUkAylPfQsDgJUxHaV6H85mn3+e+1HeOaXMH/yMRmOH/Ie1KexvHle0vEiDJkmx9JbV5jxPH
cfJFSDodydr37de/o7z7btuMxnwz040BBmjAR0VWFYvFqlO3kimlNMvQCnDZZPOIKrj+y8EjRqsQ
TYw4sk0qxBUS6w6jLEikxMWTYumilKoVIaD23tVzziWFh8P4QL3Ou5Ey8LKJc7zgzQJDjXGN5BGD
jLbCOHcEMkjPKCgdRIKOsSX0r7khhg+iiKJQO1uXQqeZtbxr6jQIKhPRrIOqRHZzwrZUxTZANguv
sIPmfc3D/vO+lU74O4jxB4HZlMbzwjqSgBCKpRkp72DwpYU4dwRpC94CA1c7eh9wSiTchPEq/33F
ZwkSaj1AC7AGQDz17hMwI4h9cboP8VMBMLRQl1DINJZoYPFuVRqcP24nxfDhQragqR+SqvroeG8j
PxduBAE13MgGjNp0BqQp5+FQI0++STPXinR1F8yeL5qy9rtu78cV6Frmzn2xfloqSvtxQOAtF84I
PvVWrMIVFB013PEGTdqkwUHUPXiLYxP8bYdwC8OYj1LrUSXUabxBBwH4lef1bsh2Gq9KjicMczpc
MrfyiyTDOauZUaReyKVEhjHOI1Lov++v20+fCoHGhyW83s3xTMwIJOtCtAjENkZF0N69ZKcK3DZZ
V0Is1ND6mnEfbUovQDWABDoCaTyAMnrhirWAhwJE0n6Al/0LkmNCd8qViuZF9YV+J35S5oe6j9aL
JzNEs2OTIsueJ3jzqhOHrN4oUVAYJUo0DTB1pc6s7nhcQRNQiB3A3IC6BQTw7DVhjtqqtPelZhNe
XGUbd9G5CzyMsZirtX1/GX+4CRzpKIsYKT7GViY201i4mizkedNs8KRqCPPM8KPlfYQfOaZbBLY2
InYjrSwyyAJrFUhdi7UJxMIakrByULwXUEEsZEtRS93owk56vg//M9k04uOIx7spCl9VltnDX6RS
giC02TS/FPmg0KU0JyBPQY0nmDNpQUuOvD8U8xsPCRPcufC4w/Y5LeJUC/MF5O1Kmv72UQ0FHnpM
zxA4x/wPc2NwRh26CpWaHPNH+kgGTmd5Kqa3yEfPKGY7mfsoP6mN8z8SMaY2q5VAdnVIBI3PTyCW
XV5+62ZFCvNCn79EI7Q4e8YTbfz3K9E87+LnDQooNtvh1wPG06z+dv3RuHZg/0bmE6/GOMJuARCx
e2WbY+2GXxgqMtBUNsz7avfD7zIIjDNMM2Qc41ELSm0dgdbUxUiaYA6G5F/3cX5e8xkgxsGje7uW
c3UG87o8BqVxKR4UBYMkN25DsohgNsRLN7ND9ZNH88QFHj3L1SZlau4NkQdgdS/rGcbEtJaf05fW
momOunot3jPCWdNJPbzatfHfrxCHKg8lX8KuVeIpnG0V7xTNOLQvPAhG1VP3IvaXQMFqzh6a7qNd
YGjeG2fHxkj/JqJldozRbtQtDnE8Kl/oxwZov3SfKuesJKGBxrDEdmWOo5hy8WBEREM64mfcSRmZ
wJIezMC92mzES0dEF4fxLONATC3bNQQjUumjnTrwLu1G7ki71NYXzmHPE2H0uVc7j2EMCTAgQhW8
ydU+aB45e8IDYO6D/kwSylzx242L7EO2RONA7u9m7+2xweB6cf182Qc0OtwH5SwaS/EeVR5KZ+de
u4mS3EilHGOB0Gquceq2JlHAtwGiwzHbshj//Wrpsgu4B6IEW+N2VCYoBCg4F42p8w4kU/8FYNQL
JDptVFZhu0k+UbtBA/VYxnbTmMXFVnhPEZNOB1c0zAVZ4LEP5DC30vgJJgGDSajd9NKbONKQW8hQ
EZ98RXRBlTdsEke6qejlv4BjjzQD2IRdVcxHQJrNqHih848KLC0tRssgQ8ZR8+ml/I90APtxLNVh
uwjSFonM/ksnpPt6//vaACIk3HHRj4HwmI3RF/W8RTMbdC4rDklwjPxtHxzvq/WEEDcQzIGUplk2
D0F2upGl1zT6hLnm6b5E//+DlHLMduKQvYEarfpKt+U6Q9cxRrxs4qhEouN9tnjtMEFE4t1Bp3Hw
2Iun2O8ZF7c4o3NrmxlsCCqgtwuaLJDIw2QYRedpwETkA4n+IDGObmTAkPo5jKlKAxpiXo+SCGY4
o4LbEY2zehM+D6TRC6RU0ECto5bnVipP7OV+kUUtatxrkigYqIbs131dmFw4zO75vkaDz5BxPqo0
G6owg0K34irOPQuUiUTRHKWLnftAU+uGhDVelNEFg3d5RhMWeae2SlRjFDMeJy/dMspeFsnrmF+T
6r8f3yM9juf5cX7EWAdyu2xRGrSXyyztUCffHEuBJJKZ5RT1JuHfLk0Ckd41EiOUHKReKyplt8HE
AzBRzQKf1kXCu0j/fE0eYVBqgP/wcojA+FYg0D15c/XSdJtqRrONaLqpLQpOp5EhsvNlyuvOnfIP
13CM2rWLeJ4KHbbKn4Vr7VOQPePSv8ieKUk2qow5DRYTx9+NcMxu9chL6l0I4dQmMOJUJLF7aHjc
h99FH1chHSgIRnoAqN/ISzDWbdwuIRivwiJqJBmjQ43ttllifujyuCS5QTLyulMpdQTjYNxXeXbf
foAyogkzKdPlFKD+sjKMy6r4Wjnrz/sgjAH/wGBUsAOrS4ASQPlovL1wTJa9mP/4bcY5SBjWBX5E
/La17ZZ7bxmQFXVckwPDEjn+gBlFvDokGkF2S7CwycfTViUp2Xdkaf962BC6c54cg7Ne3wVN9zSB
iYQrDAQDAzPQ1sZZst627eN++fjLNgV7V9HOdihPDViWih/yjfZ2JV+/CJFvGJfR2EpWsRyMN58u
l0uSOSbB9GZzRp8D8vSlLzmisk0hP4CZWGxQxD4UixG4MZqXAUreOlzpRufz1+uJx7Rb6Vzt/6Rb
R5uYGNaRdM4yMB4ffr30FqXC66dxX+OndxDsdJjWifIJ8LPeIi7Krh4KTZCP58rYWiXZP/rGo/2L
mBnBFDiyOhgn3l16WkevMBlTrvs2cd3AlY/JUhzsXb95XZCdmRrlfkVb8vQkkifndF/O7xzij5W9
wmRM+xK1YLiqgWn4y23WUAxp/JRW6SeUxfGMw4FHPDLtr64AGXt32xqLPujysaV4opQNw3HpJ29O
NuPv/1cpr0AYaw+8WYviPYAoVHxwH//tojHmDUbYJAABp3zMDGhjOJjNsfvog40T2c4zLZ4PEeVB
MuflD4kY+561sXCpcLXH+N80AiP++RelyXa+PDgrWmTWgauNTCz1A5Cx61CvC1++eLOjoX06XyeJ
Ez+xzXLs77P0CnOw6igixrMc11sBU+NT/LVfZWPlE8fgqcN3KeEdLf/xmBN6otoMsGa0/dNtTLb7
/f64fNSWvx8eCDXf3wG7aonxyQt9eTbNNsaC2g1zjSUgr8+dsfWptVw+kM2CvHqU0k+OlrBkCD8W
lfEgUlmXHZoQZ0d/szbe3kqKNA950I52hUG/zuHT++Au7aRr/mNqbElKUczStEGtwHG9xiz6ffMU
GaXtG3JApK+etGsnfOqJh7Zm7qHAMfI540mKRYoZq/Dcx8o6bbf+wzZ0LMsjy0fFsDdze0Mx0Nwo
qPN5uO8zOZbB1sd4YailIEqSjx9HlOWSipN85G4i412US1VEyXj0bI3OsDDS59F+IKZprp6+uJHK
dPh1tX2MX5kv4ouXtNCY9Vt50Gn6gOHLDidG+AsjQJSIxxewgnz7gqvgBDMVpGAmhTNI9GZFBphX
yfIBZ+kqwLiig3M48AiN2AzRfwzhDyJzAEgg9ZH6EXEdLd+apZJQBF7NtifOgceC8Behwh8sZr+K
S+11ElhVjjE5GW+ScbQe4Vl+2QS9sc9Ph8MnZzm/K/J/erM/gMyeuYqUeLkWwDUbH/XjHk3GteGB
ECHvyECWRF5ipHZnvl/OK+cJdXZfPokO49XDGR5CgjOKUwEyfTT9+RzmpNDbTJHCEvIbodO3JF7G
T0Z0vm9zf6Gn/wVh06RVnqAUvoLMaehkL2phEed55Zxq8u+E+VblK1VdyPW8GlIIo36ER+rSmqic
0JLtAWJ1k+2GyJTCi73Ynx1Pxl4LzNZYrYyWOE1LOIoyHZuDEf0/dsd2KSDj6w9ZgkWbEcx1IufW
xB1Lag2Dc+5wd0e5jZabJKkCPwPQWnjyn9zadDFK/ulwEcmaA/UXR/kfmRivn3WRHF6CUfm3Z4wJ
Jj2FWCl5E823+Dlae8dDhmCZ0mj3Sp8Cnm8eBbljejLjV9p6EbtieRlN72y9Wcvjty+zCTFxbX3G
eYe/PH2ZPuf+SMz4l2bulcN8xKzpSVuBpGa3QrgiPKw/HW64wrxK/dBNxrWkfZ0HYQbdXK97urUE
YllLuyG2iQvkChfl+1bN8RwsDVKbtzlY54BmjDxIh+rkfPEk4qnmjLk6IvVZy544SqSSdrVtzZIe
MzzGItfJ8x1cLCaHpqbigBFZo2VvLdDhBBT+1xKOvDsU7zydMZfTvkJJl/a9S+eeavb27YMcycPL
62trvOMCztklrlhMVKn3Sexr4aj0EkK8Be6G9GJE1ODEVd9c5HeMiy3yq3U/SsTvg+S8zZZvHwLB
HR8BHZmbNlmQ94A8Y7ox7QlCBo7bn4zpVHAOoJobxV5sOledwR+Dz3OGC0JpDgdjzfn98Qz8IdrV
749+5epY0WbdLC77CIG5jhuISpKKiJ/9krdTk+Z7BcM4RwU+2FVHMU4IhufbnTleru/b7PTF7QqD
cYEYbe+WoQ5RYpABwklsrQtp1qB+Co/B1rczo3v4l4iMA+xCz/WSOBk3R7Yr4wxCkJB0FDcah3e8
TAeOV9IxDvBSV/Mg1OPZsbAKY9ypblNExvOTc/jiZVW/n9zvKQUTOC0wULJVFKxkDRzD8g1tY8J8
DzyhOMr3nZK5Uj4MgFAGRYNMAfiyjk9fLfE+OFvEUTy2lEbNknmbxYA4bRUKOkoS9Ri9ZXG9+Wgn
d5bs21VdixLmeBr1gNPb67Nmv8UroSPJznFy3qJNB09/NOE7jLuC0hdFnLoqdme7DUSSmYgqwI+H
I5eb9+MtHuMcIlfI43oBpNw8G3vL6shjsv4VERMRLl2fUuf+Zk0fH1eSMV5iKN1BajIsIqh4yRnp
zeXj45w+oG9l8+qMT+jcbRsPpHvbxviMMB86NJQA8XLSBLujpuMc9GP8EpJ/djZeCcc4izTyvKCc
YTHDMeKdE0i3tB+V8RXGpCt4DM6pxVJm/2/IdAXIeIwc1UIYvwZA0dbe1tu9tazIsCt/UefrcPgH
K4muBDRRY/Q6eCMV9h7UuDqYCpQK4UwcOoM1J8rBz41GXlWxsXi5ryjfI2Bvt+0WjIlnMONKaaQw
h1Wvz0hfIbGztG39gDcT/OGckBOZ6FswJqjBfLU8LtIRDClOMmwKn/jGkpi7sh6fhHhwo8rdk40J
avJSKRqMQZwdywJ8XT2VVzlJR1L17eZC5aPa4Q5DOeczD5MxdE9J+jC4FLOjjjmqiZkqEmnFp1zn
wHCXkjFwP7nEUSdBNuOMm1EL/jiz7K1VYj45DipQeUv503/d7hxj3VIg6FJbQ6z1eStqJHkXNzC0
+7r48wy7xWDMOimai9cmNXxka1hn1Mo9iDWtKL2PMnH838IwxtwXXYpSbIjS0rVIQ+yRR2La75Wa
1hICDt7SjVp2TwuZEGC+CCpNKIFnzPbb4hgKZNgiH8b1UhzNY29B/YCOrkL+3qL4d/HMU7hxWe6I
wfJzZggxBi3H7oCl/AwlgAEjcvp1bgzFjP1H3ujqcbPvwTGuQkBhwZCNq7Y9Xd59q31IeE6dsy9s
O13jhaWEyc2IMw7ndXBUWkMTrOiUIbGw5mj2REB9o3PstUdQL/N4WADrtDUEsiXusqG4Yj21hJcy
n3h8u4ViHMPclytt4WLhBJ0EFakffODwskET+clbFMYf+HGqVOkCKKftuT699aZOhmwFkndtvDg+
mVQjrxEhO+F1vV0L++3aoPke78Z4+fm35+X3t15FcdolbeeXblT8i0Zq+3e4BDm76fDrMHgaw3iO
UIwW9dDjYG4p3gTbYDmn+pwmGjGowTE3ji+cMU6jRpFtWXkNcpRkbWQNWWz6X+ETzzVxjIylTh5A
Eo0xEaNaqmRrLGyQML7tj8S2A4ykICeO4x01745JK0yokRSuH4oi9unceaZKio2hEy+jgqkeGn/L
f/cYj9p7eIwLKeW0kP0Ua7g19n6+2uA1dU4N6UE3al4Cb+KB4MYe2AGZYi6XYjSuJA4V9w0hd0qs
/RLPOt7ystygNoh7WvLOMWUU/0rt57VbeTmqFREBnLf7LYm37ZJyQ1+eijDuxCvzhVsNQKlpi75m
gqRXFRMiPGNqG14/bC4gJ9Jgew3LvtejZgYtGfanxQEMc07NTQVNXPxut4sJNQo/rdy2LceA/mwM
yHh1hmtvQVh1X+V5i8c4jCGRvarVRy8Zg0o14fw6z9UrjJOIM78QmwZSxKdUI4vVJaPlYqlcSGrp
rzrvDONsDDtRLynLXleL7zVrDPGkW/JnLRPZKR3egzNPtdlCxWARYZLmDFDGFsGtZFjitrTyV5xk
vKQgO0EEV7sbTWAnz9d9ccFwJ0BpqBk4awWIaHWyxytXSZbeSnwqErOzc5jvF/c6xHMaLBF5nmjl
rM9wnoBNG5l42UQ9F8gljHg7N3W7bgjq+J9pTTMj2XKcMed8YQenyElYh/F4lEWVqQz0KNBoYagD
7zbE3UnGfUguQtK6AE4/Gppv4PoVWchZIsTiSDSRarvdSSYkQbNNH8+6bIaKndMWYwfqR3U3vCHZ
5uHpjZtwm3jiu4VjXAhYa3GbHS9gKIrYZh8LMgZza+4r9/jVdw4xlXEhqOONY1EFTEtP5/neMmSz
rU08Rg2m6WAa3X2HNZHpuJWKcSmFnPahNl6ZT6qE+H49oN/LbqnRSWZYOJQExHHmBm/QDc8fs0yZ
XqSAT0seF9NHN5tLqYgmqS/P4kXH0w4ZxNZot8U7AFtkGKZdULRhj+C4ppFIhINSUl5QNYYxP3fs
DwYT5jS6VPd+1Y7Oa929mEhxkC/eO8pfpG3+gDCxTb6Ii25wAXIeq0BLuowpio52qDhaJbbzD+8v
f+DGyPg61gjbmVj2iALW2/M23tLSoE9II3KWbnQG91aOiWg0LZlpQw6hTplI0L7G8xDjotz7fcYZ
NZW8CKUCvx+S03ZmSLsd7mAOt0Jr2mT/LBbjiPK06dwOfEhQgPJdt4b11sIfFJlWnzpNdvmFtBva
OzjNFhb9Cp45Jjx9Tv+BZxxTP49dpagBb+0tVECbtcHNLvM2inFKlyTXfEUdJTzjgEYh8v54RNGb
Z5sogkdZ6epLN744yjHtcDWwZIL+aQbmolHuKx0UQMNUVfMBVyJwPW/CXfQq/lb29TIxQ3TdPgUO
t35xYiUxAw5MIeOsEPCPMGJ2KgYBus0gHnu3HEzktr1XDzORAZ+JeOMbLvImXei9c9HR2pBiCNAO
MVLx9xq5xgAFbNfjXEIwkqqYP3ArNurEJFUQZPGYlYcgAudlYi7Sl/s6M3FTGktIMJhZ1NEzxs6m
mF/cXkzLXD524RHj7cmlVjgHyzezOWN7gBgJoNBzjWmdjBgLFR0Gcl7ICOtDco6WyNq/eQXdR3hj
9Hb7pbR+FKidOJsXjaDnjkBS2ao35WZnPjf2E0eZJgWeYwjqN7srxnffLmqYyhc1qTMUD/tIGcxy
Qy151FBT8YgKCiXMiACHBHhNGIwoBmWUV3mI7ip6HowAnWRz0oKSDcTl1mqFGvouMLSdy1npCdsE
45wCXi/QqYCZhTnBvYXsKXUhA1aZkbRxGrAT1NwIfXT4zHaC9QBTmtFnPPJ6MQdC1WHeTI6pn0dj
n781L+5GWK2+MLNNfTDuq+aU2d8gMYdCqLbekPlAKqz1nARH3QwlIzScNWgbaWHdR5u6DqBDBOTQ
2DYwjrD0smmUKwgQ4NlCEpJtnpiNTAYPiZEZqmQeG6qg06IcdsIWXVON/YwnLoOjmlOZfVSsiKA3
xhgOMIMwG9h7XVcoroCQeSXvPjqnApWLgwB9Ltrxkl6shBrDvnXuCz5RAALuXrQIgocDHW8/esMC
VayGXoyV46xYBrpTtxoVN2FJg8fM1jUMtqL1nGC4OQd2IljCWo/s9XN0DYLl+9YQxTaMhbkr6Uck
xs1mLS/zJQizXg48X/5dZ8QoLNgfICMGJYEElx0kGwuBlnT5DEBG31MjfxfH+oLiFJG9tvRQVCmQ
+L3B/822kk9fggveiWYrkaCcdDEn0gPvDJ2KtG8+iHEPgaQnVQRi+CPmle22kXVZlfTNcwQy30Wg
c9gFZuqTA68ycfzVe8vArLfb+q7qiViG6EL0x3ADQ3riqNJEjH0lGJqbb7dUqpVOjEDzdOwbA6M1
L9G6W4NIROVFcxNh1g0OE2cvajC4Sx5w1sGyNnudNq2l7xRSHqkZJQad5WQVpBzvOq7PX68fOC9v
hQsqJfZqkBQdgTmY4DNuRCN13zFf1KXqkWMc9zdLYyuWML1DVfJMG3VWXqHp2WhLElgxVTWyW82o
qZ1Tg5um5YEy/tZvIyEYYiyrUSwFs6O7hPKmPEwYow7q9nH81DgDBdxOt6uIeVtClLaufpwZM5LY
CcjcDZBQUu9Z2FfL5kW1y+cAN0+MtFC3YDrWEisMqYcHuuXwmL2B0qoiYXT0VNv9fX/Nf0oPekVR
RKgCN6GJbI5arDovTn3fPQ65oZWbah4vU0UnUoMy4Siy5rye3J/6BDz0ZYO+FRQ1ICO7XYkuEeUq
zUP3iHlqx6MPJnNy5h3W2rhlt0p7C8LcCDSUfOpZAZDTef/bstYLukauy5IMqSGxk9pby1hv0Yaw
X6Kn1XP8/cPramX6u/fdbjdbxQ+4jR8CVOetVheLrlZP9J2XvPkuZ7z3ieO+XAX33mXwNFfFJxqo
sP/40JE9b4wU5czbnBzt3QpFU8NqJdHBdFAq4FEuteyocj8+QMWE8XE0BGJtxjGCr1mVi8J18Ro4
WE1DVGdw2tesJ5GT7oVXXg3L5Jb8gWMvMzHo1cKh0N2jsshooJ3VnHNtmAg/selXCIx79PJZlbYN
EAorWV5K8pYT0cxXOdWpv/NeM9KdCio7983nuziaXUbMgsCIO1CoiVjM23285NmiS9JEGbtiU5IT
he4vxHokNuqONlCnZ1TM8JRnopsGMQRiURTBo7YTCaxbUK+M3KC8tMoRlwrJQEEpynNyw93v3luS
mrU5Ryz39H5f0u8nW0bSG1DGcrUEA66VCqCFAaspCdqSLr9dY2ltz+tP3fj8TB2jbZw8hdmsEkoP
WkzAnnT4+8fgrfCMcS8EqRGqHN+hIBFkpavIuBy8g/uwJP05MbUX5UPgnEsTPvJGcsZWZYwj6oO8
Vo7JhbxlM6ItC8/iRcET9ngDwtijF8jg3VMBYuj7N+334xCRzsYj2uH+Nv4MVm5Wj6218stk3hVy
oxwXtr9/fJithM/7ADzlZLtN+ks2d0UdCMNefKuQCJoZ6ChY2kQxNt2qPUeEPvMm0k10UEAsDdOS
ZQxdwHSz0f1cudOwj1MBRO1YPbSKo4fBM4/l9kgwG5R060d7Tm2q0idx3RPMZP868AYkTJR53+Iz
FikonezHajcaR4wCxPEVx8rpEcHLdhnSh5exx3r3/OSvfBNZc86eTiRHb9EZ00SEllyCENI358u7
toJldg4KLuHUzYeXTbrcgagBJKacjR5/9YdDuFpzxhBx18eWjGs+NqAa1l51jktNQB/c49w0UVSy
+uo/xhX3DIP7ijVpLVfYjEnOwAyNdAawUY7h4SnwFD0tyXAwzfjhXdkESEFT/Z/UQ9yuM2OjmLHV
zIc5drk0rcQ4wvnZCkowX+c8fZ64EwMJKTgFkRKy9myLrYYZoom3kLCjMJ8Pab20I7IBEYGJ94iL
0RNe9dEEz8ctIJPfSMGUUkkDANfGFoMpl9Chx4XxqBk2SkzlMWalSEBwX3smXeuVnIzdYpR1g+J+
wKK+ZJtZmBse7eTN5/y4PkRvY9MT70FkKvC6WVnGUudDnM71Dog1XRtW6OR243QvKdUff6N6yK7w
0vT+/FxsQ6yyvjyo+/lyYUamsuM4/KnI4eZDGKOVK1+V/BgfEqLiZWs1y84laAyxL5vNZrbKyCo1
UFkk/j/eYadCpRtoxnLzQIslNQR0bp5Qz4a+itQuegS8onPg9l9NRPw3YIypKu6s6ZpSHOUMHprk
WKdUnZNCNENtr4Wc6+pE9uxWjxkTlYWZAJquEW2gTQI/KD69rkqUOR7GV1HjvgvkLeSCufqrmOni
uRhyOT4TWRLY/vHCho6esZ8HjCEcNz9R434j20K6PeQWxaIYZgWc3mKbr8DyQoiNbiI0s6HtGOMg
LsZ8yZHv54PALSIT3YL5OryEFRBVPCC9WXa4dDgIk/HIHwewYPxOOVTxImqBkBmW6nhE2pnmboXr
DiIfXrJz+py8AmO8zWWmFjM1wXY1BqY/Yei6cfyODx4Whi3YkRNbAgZqZBwtmQ5OrmAZl+PrcSBL
IWBjst5u0UyCeMhaLgxCfpFNa+Cqt3I869PhNePwXMyCcTERps5EfQrg03mNkMSyJHiY9Fkwif1r
Y+JWuXoSjATMggHl6eq4bz+CgyuZGRcTVFHZKi2gU+I/YOgMQccCDpMNyiTNd5M+IdV34A3y5Zoj
42rifhEglw1QcWypwt4eY/q4tF3L3smoquKoLk9ExtUEfhjpSg1Xs15rLeiWn5zxJfqftEfcGCE7
orpSi0XoL2Tl6L/6T/KnhjdU4bUl6wNPUb/LH+9sGjtuptMlQRMxIeV48sF9G+7QW72tT8VGMj6W
Oe0q8viI83Gzk9GKv9MIwvmNObdfXYzmHpk/wo9/t8Js2izwWmmoR3uVTYlgO0lI7Q26dn1TebwP
NVGadLvIjB+qErDLdjUWGRYqEPHdWnaEkAuFuj53Nno0D188E+E4V53xRg3qvSIxUXFnyaxojyFG
4hL1DA4VDN1o10/g3fEM/VXYgCvxvrDflZL39plxSEHgqUVUQdiwIMYcBMeVYDxaSE7Wdu6CqJWg
bnl8D0KVLOxobayfnCf6+vqC0GSgrzuUGN3/oIly8dvVZxyVr+SFn4k4BbRtbn4IuLksJbsxKbIn
Nfm8D8aLANmXkYWYlX5fYt3DL8w5NJFws8CFtbzYUkzkX69ju+J8g2SG4dB35IPhKO9/wLi691af
8VKaH9ZJHyg4VD9+YV7q/R+fqCy6XUrGK5WzdNZ6LfY2gNkS8LOZu3fzPgbnsgDC1dtApBuqC+YF
wPOp3trCzMuBRA8+RVuJgGdDgbS1jUtY9RgQM9cdkSTPHNMZV+jHCmIWoYahqDJmfjOBkOjW3iXQ
dRhrslE/lF9gjeIgTIYlVwjyrYRFP6tQEwCE0D/ImPtQG71AVYGc7q/k9Il1hcO4HaFx5/5sgC6K
FO+Ppv3w8iLRsfgSsSrvwj6tGldgjMOJqzSVx+vWsdJJke0XX038LA0IkhOzPPZrTMQEucV9AUfD
vbdTjKfRF32TlBLW8fJ1LqNTKqzqBWerpu/KV2IxzqPwg9KV4gVecsl5pMEa+Ssen59HkiTOdvH0
jglqxK7ytLLHAq4viTGsFWNYGAY3SuXpHuMfEjkMIl+aj+HiGb1GnUiij84EPcbF+GodHWRGJ249
4jTmHBkVTLxRFixrhRjoOIoUX0XPlhHt4QhxEH21a1xinE/ug/9oPD+V4r9gbONWoTZC2oag00aH
+NaIFsgMLggFdwUXafKIBbPxf8Rie7jyRS/JmLmg4naBRiSdpGcuj+P0jfMKg3EVfYEhxKrsfqcw
3jAvGcUTtkxWICeKbI7+TRQtwLlfYTHuIh0qadG7wNKdrTFDXZYlLzszft3VvFbx2bTl/lk6xlmg
JCTJRVmAB8QmjU9Tb/ttbWZLo6TW8fHx0dZpZm7szWu92YHFYvX1BYZAbp/JRMn/rcSMA+l01/fc
AoqpW8nYRe4urXopr3lFhBNco7c4jBMJL0pdB64HA1g3Ro6DDDlksHQka+SD8Ha0ok8JPRwMHtHW
dORztaOMS5HaJnJnPeQ7nbfnuVVvh8PueVQfyr0dTXmvscxHw5xvRZbZnrymbvKZ20ZgsV/hOTQl
Wo/0iHC6LJUzAi0Em59r4773H3WENXQZE4PH8QyzOcYG3p6inphnRRHP1KOipUTGiKaOV8YzRjMs
Aib0okoQ728Yksmoh4oZi+lcHGUimUQKQt+l37wzbDLcuQZhdKOp/UhYNKmK/nRivJXv4U6k53X8
tT1fUCeFVI/Rb/4f9LdTbvIallENRUk1NxtG2G1l+Jex8b9E17N7rEhp2CCDMiu6glJ+3t+0ySzJ
NS5z/ihpPQhtH49Ocw55v8mSwCm5MZ/Ba8cLSqaU8hqMCVfFdFFVRZypx6Gmi3wXu6vh3Y9s3eAx
Ukxa2h+kH0FrVaqNK8vjcp5RCz17CTer5hnsgzyJJtN010BMdNrEoerXI1CIlyAwCFvIp4Pd135A
F4NsqXwuo/EH/9oIUMd3a2aBsqiUetywkICJEFXe9OuTz0LBXUDm8Cn0rIlKXFgBUxjnhT3Hc/cc
ZVzZ2n/EkFPD4K3kd9PnPcGYM2gIvBpzxICIXP15qyJVfRYcEVPedEP7RQ3nNHLV9iv8Zx/Qafv8
vDIH+pJEKMqmoLfhfc/kUX+9s4y3mc3yruln+B68OlmxmdrdY2M6s5Z7LZjaUQUN5ur4AqT/GGZR
gA+u7uIWQEJCtvpZBp2s5eF94Iln7FOB3zUSs6lKIyz0oAbS8ITwWYjonOhWA0+DMlC40zGRTaBM
HBczZfXXqMzG6nIfzztMNjgGOulDI7bFCqmz4QHvPSMblozs7yfvvWX8TVaZFA0ln6gqB687W+nU
1OgfLXpVPZ7PEuiWMB0rJxLxLVU3MicvDJdgoDJdHWjtxC74QnmjNiTeBzBm2iguwkRZUY+ox3Tf
48ySj40j+tSL3xWRor42RSdBn9uzi31/uScPsGvRmU0OMBBW6CKInpQYc4YXWvFVp5tNjdQzQg0y
t1+oiLpI/zDwptFOXnCvoZmdRkLW0yIf0Nkv2eyKoyIvNZS61y7q4FpDfl286joV3XWIavFolT79
o5dUTFgda5xQCiuxpf6inkDwwZ8jEQ1Sr/32lD56Bz8iz8/ti493zU/OWk8Z1DUeI3Aco5+jngNv
HWSIz32JakZDXDQCZi8oZ0b+u7c24GXWNyqYS1PTt3u0fjmzf9DZpqPkUMb0Ew0TKxGF3Z4KGLAR
juR982OEviVRIf780FrqqhrfVnqn/TgclIGgcIdnZxO2fYPLhA9xMfdddLfNcR0HLzVIM845WlqP
HwNs7VFZKsdfCZh/V8Pbqto6wvJrzu0V430BE1PklQx6Pxlf4DnqC9qQP9DTejidldV5Xa4+Pat3
OJs+peVjZ8BcRTUW0lJse0WfgVcjRpnYsQ0fLkf5fzj7riXXjSTKL0IEvHmtgiHo2STbvSC6723C
e4+v34OejREJconVSBqFNIpgoqqystKcPKmjoNOvYnNM4xzKlWdJH8+17JerY2LMbgROlthj7pUb
NQy0DNhuLqYe3XW6v2AbgznH9tfy6GyPS4N4r7/1JYAGABmoQFgdoodg5lPGR2/yKSKPdISGId1o
jpgyN5SponZaWzIn1TXDDnN9lJP6XTBW4e8l9Clx2bIVPtJBIVJ7iVMzrA9Bq/taR3w2Ixn/lWcb
KShIABMYgQl0EQZrTAuLk12j0qazmaimvHoqmK03YHQZiX7iObzoo7D6egm/dZEr9FCfpX2VyQVz
4o7lRahsXvNA+VtrGwcTcA6MnTu0qU/P9+2Rm3gjdOIm9oPMYWJMzpwYVi/gO5nBX4YzpBUGvGL+
A1F3lNuwpzMLLMthDo35KKy+ET55iyIvVrxIw4qTGmDjYxixuruXhZc+09Mcw22ZFz6ZSXs/aADA
FflHUaaUEbmg5mKnZsxJ4mlemo5KOZ5o9U+z+gZlsPCTF3b9xyF/FIkMImxiHnBzfseMrooT4zxE
DDrfeOy5gHFuPP152Y2lyczoGANtpJhHsZg55HEfby4HbgX6kjDakcd03TtqM7VWWcyA7ZyTq1Jz
k26zo2gEpqKQCPXCrUEbA4geGu9mLuWvxj6TO1GuIlMDyeMht+Ts6q1YuSO05KWkwgKJFP20YVFQ
i0xilaZ1SnTTcq0A7nPg2cfI0GSANxMrosL++W7cJ6B/dwPdNtgIkDNNzaTEpp0sO7xzyl81n6hl
SJpvFJ++81gvtCPD1kTOZnyfe02fyJxYSrWpnMQTBQCtlT/CSjtIdHmeo7y6LyndCrnLaKbgDkXn
nXNCkixe4NFTyPsq0xvPkPehhWYbda84htQTFrRAJl5gFPkuoJHgh3+t4eOXAFrPy5wkcPiX21df
y/sm4hMZyxUcFPx337uRUBrjUxMHHTZLb26e8332fSJwsr9sLhVe3EjOqSsWVQWwdfO33iibwSi2
2/gEk236yA7yixkNv0dc3sqdztpImixxsOPOaRVeVu/hNiWx4WFU2adjvoX+CJYDymCMXrT94Rgd
jocZXX54s//ZaGVyw1QMyeaEUnVOqUTYklQsqQzmEO/h1cBgPxd23z8yLhb9qiKH4Q+cMgVy1G6t
VazoMaeVaDmHYJ+sHaMngQFMExWXoAkHzhRDMVxrQD/QR9yM9Xn0ch0vz7/j3s+ZfMfEp+TQUZem
HOOATsAKc5IqBr+moe7rvnkJjConl5VsPJd530g7kTnRaNVjOI5XXeakRykYZbu1Gf05mX5ITvaG
tJ+iQL5kc8Gvlv3bYbGIDOXrq9e/zvBy5zzbUZWnRhVDlQEvFrgxnpi8Hpqbu6XTw9NB78iriyTg
cGp23nu8FWm4VK1203JkGRklQklxoS2rz2BZ0GXOEX2uq+2hVbv+lEkmohe6gnFqfEoZLaTqrWOp
JKzao8uRAHNq14z9/BDuY1cMGQc1J2KXce1odLg1K5naVhg/hFsOP6Xewo4aHQZdoCbloUA0403f
RVCjLLyWCmahQujUoYxZJU41GUomVbQHP12yYlT0Qm21GQ/sPtH5KwgdkhhtJ+BUJ4uq/KAuciWA
Q0L0+KX+bEKkV+WddPni9chozguk/JVZMoH7LNKt2ClosAmVFCnPkEF+VQ+xl2JA1rkpm3Da50Ys
PTIcmH+IsVAC/sbDAbk9t7BrtTRIIasZsR2HZmEKi/Ycfp5Ge0EA5sHoL+MovqU71KsAq/nGtWlX
NZ3DFz96+m8+ZJKCSNVcqdMEH5LLRNwG2lJ2DJ526qFW/lQ0rknWzsw1uM8ejvt8tfbJdQ2znu2G
ECJfV5tOz/6a5ufnZrVaLTKw2ZW7BLdYprv+51TmpD4b8YkbswL5B57nZD5JO0qbGA9E4eBWkDBc
k0On0u1JcFwaogAjMafINeoM/FUr1t1lFfE0s9YsNaJyt/U/tI62jVVq5sz9vQuJx73AE4J0KUAT
6D+eSM800avrFkZUIc4mQY+ST91Ab00enL5/03EmyBzF+cMFQ6yMLmQML/01KVdBVRIwYZjWCnNK
uV2DrWXTZM4HuCvv4ucx3BNrUpHfkOTpnmaO2/V17Z15dQuQAY0DWwgPGfMuiyC/TUyGxoYMOgDH
fU2ED3UlDBQb3GdLiV9JgTFozoy3+fC+oZ9cEcbhsxomOd/uM69xReoD03EemINX2V1+ENtz172V
yO5lVE0pn7/yfUWE8r3h9WBQjGYgw2vQfikKbdCjrLipLgwYcP/DtNTXfDqkZitvFEFvgDH0qzl/
caxdTdUSmygJANkr/N1gZlfJHDHyG/csmIqDWQjRu6jAYawSMtRETKkqGElh5S7tEaLF+8idcSl+
HdLpB4BQQZJFiQdBxBRzqFRtXEa55J3jBDW8vQoGfh1+XGK3X5Wot18DmKf18nXINlz+UWUgypDB
LK98pykFdCXIA10yY7AUmGpFa2HMbYpGynwNL/k51ijnElZ+ETXiG01vsJIRKyYrUM5y1ppKNbML
bfktG+iw9e3aIehA5zQ9XXqy6aBD/a+DRMSp2jgUI4eCmAgMqX3d+2ox+8v5+/yKPjRXmqCJKiBN
o1ZPfCuvrB2JdWTvzATU2+UkeOepuvRopJtghKe4QLoBPGJC9jtRjxahbmQvy9D8Ur4Wii3plakt
Wnc2vfPgkVRQKwOLyRizgctkYrhj3hMVtxdxx4YNlxF/oNm+VlgiFe4izzfNxo8pE5H0qKZ6wiwk
51h0pHmpZFqLc7fr3qTgW2DGNLjByOJP3eAeVa5k6AP/XKEzObN7To++cML5jxSYfdiRLDwVLuU5
nZGWox/UkjJoSI+SgusbfGQytibRJDS45q1l5rzDe2OEBDP+wF2C34Jq9O3Vj7MgD9M29s+ezbx7
Zursy2DBXkqE3lsnJxmaqlMSMn+Gnzj8DNiNFqBZgF3w/7oPVsN3YPA1SERUjCUTJv5y2nVyUbWF
f476vXbE9ZHW8Rllhro/MLUPFh+z+JGRgR90VrXyo9LMvLsPIjMQzaDCwo3PHCajTTbCZ+Kh4Dwm
OOcAGDS0HGiq0PSndN5Sg+lXbQ5GkXVDinoLd5UpXrrUzF2jVUn67e5CaeMwcPvMMtgFL1VBpZkk
xGiBb+3N7deNOnb1LBWdVw7C+HUV2nU9Gvh4mGCCh42WvjgsaSr9+b1+ECAreBFQgRAwSXlkdrkV
mBdD3VeDF58Dfp1hHsYX6xh1oOfsKt04jgkT45/YYsEJxDtjNPqQE3cOwXCf4MQYdFZAG47EogLG
Td1AJykCthHC5FxbCabd7J0PQLxgXfX2rbajM+vOPCsPLuqNvIkKxHJWdU4AeQl70fDcATn5fFfv
/ZlxQSJ8d3hSsjRtG+nihFNcLUnOYK90MRD40n7/f3SnjV7RRFdupEx0hXPQVSm7RXJuVLs+dCvB
rFbaEslqt1ikurhi6pm7M+rCVKCgqQqGIADRwk+TCsB7VIwgeOnZKS6VZ3bVa5POjA1/EDqCS/RK
xrjoqwuQ+uNs3BwyMvu94gkbrOQTY7GrokdV6t+fkojgCuYa49eVKcLd0WKXr5oqPcOXqHsD2a4E
vOOlwb0ys52Ej87qWtbkmmVNHkTSUKZn5U9bwO4QduV56zB4Zaqd/F7WtGzMKDWeL/BBnhWOJ/xb
TLOHb4eG/NvNDOpcSDRfyc5eQ5sBDoTyHiZ2w5gYO+wJ66bU49Bg98IljwaCfHYVntx6wRxcbc1I
nz4XEJ4jubtQAcdqiRTofEyjZKEo7xXzWpf2UBpqaTc+si3LHp4JWvR6+IkBTeujM5crvdc+5Cjx
eI3XCu70NB7OEqHx/LbNz56vS9JnmmzEeiYQube+EIEcAjIIMo+Ie3RHr5QvSkqHcbQhP4Ptm3Td
sQDMwH9hW2nR28lBfnl+PPclB00FwZsgg10KfgMyF7figIYTepYt8zOSoU1NFI42tldYXr2V7VIv
XrgXCY3ZWhjC3/wr5xYzd9lGQ3d7ofEBuM0asnfwV6a0F0EQtzHnd1hvB7AdKNFcpP+BHG5Js3FK
qu3rRSbOvDj3nF7jqq+ETlKTSteyQG9C6KY78edv8zs4RoMerTgwziwrNHaYBlUskJwcJZsGzeL5
pj86Ym2MJnDvMXdseumzsnEErq3yszTomUPaTrXCDqhiTdOTL7+iUsnS5xJ/mZjvdlnmsWgQgHDg
Dbw95kgTKieve8xo0oXOTFFXTBKOcLyhXvLXGlRFOdGMhKEOq0eJwflmnZJWpMMLcDbEX/UyTVB5
+8oD5HD5XodnFqHVqMDQII8WER1cWu67nySjHSAjtZ2B/dan9bDpvEURL+RvvqQNs8gzI0NsMsuc
dT97AIHkSDqHhSkgaZsqEdfxvjo0UnH2BMJWEY2KtyCmbm4WYU+F9tNPLdZ51Twz/Oill07UxfYo
/KDIJEkg7aeJBgY3U1ANLV4EKO+UAFwXdgMYFa+zCEVRClMWWqd7yqrm9FQz8X9KyGc/PyT1/sm+
XcVEK7k8ymRWkoszWtp9TVcAOFI2Ali5hnV5Gb6BlkAJyLGSH8wCdz8G1Q4Ck1Msp6eKuigDGg5L
nrV6vZf1oFq0iaUN+4hdi4yRZmbhUO9FEnbpXvn0X4TM8IU3t8VESRSWe8PdiX8qx1DSNWYkOm8d
syosQV7K2kFBUPeTB1YR64z/GmpWGe5CzhyYhROavESLbYqYO9v2QWaETU5FjwwWGiU8/Iq3ZCQS
yFSA+HWZG2xhcg3t2733XXt6rvFI5eCvfQvsqyfNbOd9b+dEKcb38MqS+lUpyIUqFmd+Gdgb5n1X
W3FOIuTSLFYHeadHZLi2ZPjJMLIX0auRWIXlm3Plf2k8tsnd42Q0DcC7BBEK9xsNXH1H3jAeiMnU
4izs2ovyJ93m28r2TA4kEO4pXpsJZs3sejqY4dYlykaygi0mqCI9f47IGwXbJUYSsZhBhl5Dlr5i
lu95IVm86e+CmejxQQpSvfnSSWDUF6kQloxSnFmlpEl5Gdu15WPyIlk41dD05uQ9UvjrnZnkgvKs
E4TCxc5wu8IsUa8ZJ9YOoAVRdc90bMfktuIuwuziesYCPyjT3Kx0Wo4UElaOYTOgG4fw1V010svw
IW5alZYlkeuPobfhd6R6EC5TCarBH59fdf7Bq3e908Lkqreh7ED9sdPagqe+SzsknYEGendxE4hv
oianC3a6Sqj04dBymRrpSrBHcMrz7/h/6KYMMlk0g4GYb3ICEiqhbRyP37HKv+RDSbtVoheDycuI
Ple4Luw47zGys4TUF/Yt23e5niPRsq3+sgHV/iiLOI6JtMyttDGCkDiEKYmWUwbMRrU5ak24a08M
Z7XD2qGVHuvN1uVJ/R0cGhiRZag7ysyaHrjvOFtFAKYAaApe+S1FX903ru0jLVb88ty3utfBebzI
qUbVJFrU/JplcxrkzLZQ/nXUDKnwoZBTUDUkXyYnqrJNLPmSA10WDSci9WvXeUT59FZuc5TnGF0f
VJtGaQrS1CqCZuXX9l2tMRd5QHKYoDx7yO6UP17Fm3K1KdI3AIPEbDEEf6TGJ5Vg+ZhYUNMk4mc8
iodX9+oDJrm4wKu9lk3D8iyGdgSQKNxuuwpttVx1M1biQdrvdq0TqyQPSeEJKtbKLjfMLjgNJvu1
A3WQTONFNbayIeNXjW379K0GlU9sI1YjEU1oZXxlJDcvkb3A5AQ8VdQ156KqBxHBzUFMLhA6BoU+
FsePC20uW8SBSOTu5fktvSeMwkumIL2IgAC9KXe3VE5kpD0r91ejg/Ijl06RtJB2cQj+VeUs96u8
tpjMVMAkxAAxsckr5GmNqvvowIvYW6y/e/5BDzI24wcpiOnwOajYjJm+a/VT3ahvZJy+gie89rad
2cLvg9dUYQYosx4wwkdiqaoBxEMYZx9R6W+0TOYAnI90EKElWBnBuglPehJaAq0sZ7lUQQfB2V/n
puO9DukfpwTAwOlm4pRHstBHqyjKOC5YnOYu8ywM21b2qjPw2NUfODIMMtxIFqL+gMz3zPbyDzwG
dUSmAqSiwKmdxICeUjZdOuTVWWhXKveuXhhwDisKyH9I6FqCVFLVNfIyXPLhTHrlUTzIXYue3GtO
zuLMT7LqXPzhvkNBoEKvixJNKxXkUT4tSS3q6VGWrG5bij5NgDJIi5U6F2g/KAEDEXa1BZNLnyZt
iqHGZXXGZGH7FBwlmLkPxTqqSBbvFJ2fuWIPDeq1vMk9bsTMzVgO8hx2iWGDIb/JMWM2C1BxOVSt
rdaUCwnLUaVZKCetmbGmDz0vjRNG3P3vAzI5cU0YnJSp6upcxyioZKtMNMScOt0mqySj0AJacmgD
yIkjn2Z0bfzlqXd6LXly4H1Sy1yJFqNzULakTuAUKzGNB8NlUQn8CUt9qL6S/E/cH8t6xWu227/F
Fe0+nn/GPQPMWAqEhyzAprCs8OswXVmUkPM6KVKwAT2c4D1Y0EWdT2i+6QOinbPPi7o9SKjh+CZH
z5Idr1QjMGpSLiSbn7sC44rvdgRlNhGZ4JG1crydV5/ihX4t5ClMehN+9psmN5BmVMfMSN9imObw
xaSrULQVj/rv3E5t9TRbPN+MX+/v7gvAOooEgYrXXZmcCT+OXefLuDxz76kh7VskBCs+IiJrsP4K
cQogTqUFvHDZmf0K3CKWE6EkH/xUiLaWRYE6mP+Ogbsbz6VSRxXfAnywaQ/Pv/KRRURO778fObmh
mZPzWiBhm4qU9Dn18brGqzxDmdal8BqfC7tvrRr1AwV6NKewUNdp3lfiYsw3LQs8gRQEWTKxB/QL
INDU+/fw1NuegdTfTL3q4c24EjnRg1pJQrBXleW5CpFNRODqOdsk0ANlJhh4UEC8XdsYLFwpXFEH
KWaP/65NA9VItq7RFifoyNob6IuwwVy6FkB0FhkJKKWf7+vDQxwRvb8t7SCGvBUdJVGjZHVTntUl
t2vdiBYDpAT1LlJmHtDxMb7T6StJE/+YG9pMizxIqhIQybcJI5lumb89X86DMs64lf+sZ3JmrhBw
jQgytTNSamfmW74E+SIBhkNYywlhU9vblM5MMvGBBwiuepHjZE6TeMzluN3CuvVdUWkk0FNXnhHA
NobZhyTM6MhvQDrZvhspE5NQO53qgySrPLfLnopG/ZOPXNiZXi9yo9KjvbsSvjsk5TjKmg318XeB
tnZjsHaHPthuGx7nEPIPVAdaA0LfsVqmogfvdt1aISFzGzDlOWrffAWjtptDg7ZU3xQQQ7dN979s
85W4if60vhflA+OU5zz5qVMMV1G/s9CfuQ4Pz1JEQ9B4nDLmrNyuCR54MFQYzXuuNRo6l1hAN0U4
Bwh+JIRTVbwsLIcEvzQ5yozraqYPgvrsOoYrYmJuBbLzubayhwoD2A/auVB+4dXpG8IUssjAU6zP
hR7Znc7p4o8HDtIBbakF2iQN1fZpbKu70EbI6L2AZRz0hlTYAVphiAteL8jl+d18gPwBxB95fhap
BlR5p3kwrXVULU/T+swlJLfyM/fN1rpraLQ0K+S4FIqkNBqORRY0Hrq0XqHxSjFFumrQGNaRfBXN
PfSPNPj6gyanrYSDVidiUp8V7sWXaRqtmHbph76uBsQVXQI4GtIZZqwSXmiXwztvyRi28Sr3M6bx
0QOAAUaaNuKWgUCbBjId1xVq0xT1eRWj0A7uMLvZDQvlpd/16IZGcj0yYtKs9WzJbYqZZ/yBXb6R
PWrr1ePjCLnahCxOpUNRfeA2VZfOvN2jPk9NF0YmjUA3TC9RlIlN7gexzOKhrs9CDKBZt6mylVMv
onIvOuaMio1G4FqUNuJw0MOIGgdQfPiH28X4Dacqtei2Z7fVq3fAmQDJsgCsSED+uEEjZ792wUaj
0lZfoLD4XPhd3gn1BxF9G0AmjeOMlClqdehScciivDmlgf0+4IpV384OZN/tOp15DaaK+ytJRpUQ
Q1mQA5pO+Wyi2kmjgK9PdUT4Nl5mLbvxAkwS86pD0NtAzs5s7FRJ/iMQZIUjbAbNexOTJfssH1SF
Wp8YHvlg9A02Yjlj3x+KGHHjKL0DkzMF5WCUeJSEmt+cohiVXt5D88u/NO6/i0DzIeBHkoZC+CTE
kzWPSWK/aE7cIJuMts+FkLhuPrOOu7LDKAYQEhzN2OfIasKtDtZyzTXDKKbQZatYq5a6VJftq7p0
F5ye6IyhGD5m2uQ2RzUrtbNtbXsLnrSwdzMKOX1oxi8BWk5kRZTFwPo9WTA3qOUAZ6k5odDiLxBR
qaAjIDGDcUkrj12waz616+90VaL68e9FqxryMhhigcQMvmOyCWwUqIUWdicZlQTf6DcppsMH2/ol
FI9SeRJru+E3Mr+XEiPYgmlvRv7U5GDlKrBVSI8KeMQxu2giXsu8PEjz7uT7Hs0Z4B7VM6pRpWiX
ykzkKozneWtzRlkCGjuA4wA+dHLeaisyrevWkKWwBE+rFhzEZiOiWMegpxn2HNUvpYn1ABGcrFix
6NGm+uuUhiwUpC/evHIZZq9tuYrQ6y6sQs5KE8MJSFZRmVsChnvkqqWcGlwItGMuzr099ybz9vMn
JyUVTssUCraqUmwePbAcQcXPfQm1SxQSTSCRRqPP/0U7OIBqRYApoKATxfQ90Qk9r+lOoapX5aI0
hHqVrZolLxrZW8ode/AkaXYTbqWPGujA/0U6pswguIYnok0dV/T6Vwo7VN2pLl7ErqYF+o97h+A6
EwewR4EjfLZI1AJ5GJsJDC6lafvKqd3Md4wbe6s3Gnqh8STCSsDbFCc6KgMxg8CyY09sFjI048UY
vmafzBiBMfq4kQIEB4DWYPxn0SeCKuTtTchTnuk7tGSfIjUkQrTpe7Nl91xgPN/Uu15d3DbIQQ3+
Vw6s+K0cqJET+vjPp26nHdOClMvOLinKwSdnrTKkcEmzjNfrj9buV97S52Zs+92L+CtewcMLINWY
Mr0V3ygNJuulEC+t3W7jt0bmfzQcyoncCMgdZlZ7Vz78Xa0ILxb2VRKB4LwV19dyh2gE4rjslHML
JV+UiRELmMMUEL9UaDVkCw9DlMs42wR1/eXn5RfmX9Ggt/I5M//whIGblGUoEgL5yc4LQ5ik3Pgt
XQHy4i6yhmBTMPtQmF31uIlTXQI8UpB59NnBvE82eZByEYVTnztJpSH2h+QkJlRlXuIXfqzve4hh
il53613HcAQgJj0M4xmX/dExoxEJ2BkeuQrQCdzuu6w6mdJmEXeK2sugWVV04GuIZME+H52knJ1x
e+6ykuM5Y19VNIVgzoB894ylfRJ2jsKCaBB8KOR1hQk2n7udfbIbUFOv32odYG9y9NBEuTi8Pr9S
j871WvZkt2Oh5DXXG29ut63L12KVA/RfDdZzKXf4vN8lqhJgbXDuxhrT7ZbWQey3lZJwpw3WBnZI
0UKcg/F2xEypBbJ/ywrBEG2fOBIaAwGb3Vkw8NfX2HXfk8sshdBd4PqfD4IPBVYfHPUUHdUoThDl
ssOe9AaUyik9fW4+3983IR1obbZWrkfbwlotjsft9gC2rbfn+3FXeBjFw4ZhKqmmYvThXddsCzBy
F5bcSSmN8hyDriGSCyog/x4kOcYdCoSHB3loho9YSZbafkb8ozumAJGHRxFkbXccXHHfuHAtC+4k
IKUZAd5dLAovAl7poDWfXRujUfnc8ZJRSRhWGOpCe8rjcRLa888Ybcb0po/csTysmyACGHCrFAra
kkJP7LgTL5tpZOQtqtpf2Ssfmk179uHMPBf3W5KfygMUH0YMLZSo5k1sWFFLapmFHHeS023IYQqq
NXQaXuMt5sNXLToABmkhRHrnmJqjl9k5eBUx8U4OrU4+CTGR3bUs0Q7Dh4LBYBuK+XBx8Q1sV2Sn
3WYoE9LHRjY3+O+uZjSqCpxLHBYsEuJ3/naX+q4Cs0eBqwNfwXsfVj6KYuKCA8PW8QImxOd79EAx
FFQCgUsep//eEagA9xZGDGbSnoR3INPBQf3z/PcfHPnN70+OYJDdPBH8Chzqf5H+kNCrazcrVbIW
z8XceeZjDfWfZUz9EQ2llaDpsYxPxCB6r9cz93dmm6bAmljp3Txn8Puc7ujahvt4/vl3hTqc+c33
T868kvqGlRv8/sgPqeB/7VZcNjbxfJrOyHrwANyImgQWmtBmSqZBlLP59g1pExyer2Vuq0YH9Srz
k/mOJPTj7/MXz0StfrbPZk7A+N+vBPh9WNfSqFIhQT8aGdYq2o30eo2++8vIOzDPCjejxL+UrVcS
B8dLWmDXRIwfKjHlTSM7jiACAzjkD7B0Rm9228VlDkT1wCm5OadR5a+EokVRKOIYy8TwCpkyXwv1
5e/zk3r0KMHGIL2E9CAipmmMGTJyGXbj8KwNu0mOHE2XDan3AYbIrdqZqteDC3ojaqIVge93ipj0
GOX2Ea4UQ/QJv5ojWp2TMVEMrUG2whMgg81pSYm3rec2bHygJg+KiugKAQE6XxCTT+6OFylsxUTc
qHpA1FGABixQ1PZkTs5d9Dy2kF3JmewWJkHwIoNn9OSibC1+2a4tWOEeENrtHMvD+EvPVjTZMybM
nCLxsSKw8TszoejD87haxcQHRIAkpWGA345LAmxsu57NB83t0+SOiKlUZOU4T+mEua4vgI6LpoC+
guRl7jI+sAA3BzJe1qvLKAPWXgweBK3cF/M7pILR6jPO0YP7fiNi/IQrEa6EboWAAbe/vNy4K0dv
jNZmZ57JB7b/WsYUYBWAHVUOQIV48l9qK3rV9LmxnA8FwMUG1RB8bGXq5iqByzsAVsGdIJzuAvj8
3GLN/fwkQMbMoiwVY/x8eQn2qTX0GI3+XMIj7wvYs39WMHmJVYfjKwcGYGzYTwm06qUjP0vNOi6i
mQOfW8zEmCh9mjQdMp0nXUL2pKbpaWYpD28HBsyi8oh+kLskTRTGXlNz4LMHh2tKfPJT6vzsXLcH
r/GY/P6vkMmRVEmfN1ELIZ6eGdq/TiOOhvDq1yenwSq5lPc1fj1FpMxTE3Q7EoZUzXnBdwV++F83
ciZn4QZ+E5YJ+N11TAU+vCa2ZHILrp0lQ35oR67WMzHs7SC0MFpYz+i7xJgIf8osfebYH5rdKxkT
k47zYFM/wFpeX5GWB/ID/gpmeVcu4deHw2EOqnqH7Zvu3ajnV4ZLk/3K6fC6n/yFvVFe6PmIGUmr
962+Pl+eL+2hibxa2cTcp0NWtH6owbU8RKZorwdwuM0tZ273JpZe9MI0UCusJrBL4q+Xl8PzNTxy
9W9UbWLne7QlY4wujmezcreJfTq9VOB7IDNiHiuaBvIzUEPywOHfHsoQqklRSdI4mTRBd+QPGmPO
6RzL3iMhnISyGh55sMpN0XUNWEYCNfVArEtVqzc4REZgAQAb/PMte2Qor8VML02GDrO+xkQE1fIX
iNUtdwZ4/EivrgVMboxTugpTDRAAFMwlP/Pvf4JlP3ctH1njayGTa+KkbdV3LISwEeYxlkQ4pLa8
45auXi7S/+Gdv5Y1uShBDq4juYMs3uLWziK159z5x0eCGqCCWhiQFxOrD94jsDp3mO8xaOgjJaId
DPCJnh/7HX5hNCwgvpCQQUQGR/ttz7syLJXcBGHhCAIioHdBL96SFbIxNKPIicKKrTAW9fV/kYic
iwrsOdLv03z/wLp9lWKswskn6Ya4y7SzumWzpQsgDw+S/pcxa9rt5k7rbgbG70KvxE5Uo0+dwGEC
VcAsCl1iSXBM0PoGdjv9cgC/2+WCzkP8WS5UYFMlcJrNebe/2dhpFACqoP+ue6IvLGaiNkqKD8BO
DyaewNfXSg83ikH2+5cXbnu8eIZnXBZ/n+83Pz7fd3JHiAq6Zseuk8nNThqnjdksGJ9DSEZvZXyW
wZmbgZp5uaUGh+N2TgHqdcAQk9lVP4rmfkEq/1f65NpLDe8HFQ/pr6+QvjK5kDq2bLvWxxJtckdw
3vp6Ys0B3B76GtdiJ6eNqRZcJZcQ64AWTP2bLDGwdJzg8nxvH9nmaymTI+38TGTdAlJYWd+NLKQd
QRjJeTNO7MMcwrWcyXuplFXNRA3klEtwIqZk077UGynSga06/J2xoeKjx/la2ORVC6uwYqQIwsTN
mChrIyIsnL328g2Gsc/WCN4cHe762PHdYcXNKpb3KTdyMGfUzzDEqSLMPvkBBairHy/L89cZpYaZ
h1caXcU7nUb9FWVgFHgkeWIaK6eVpVBt/+Pivb9HtoIklUJUa+QD7RbjUZxsW9z3HCDoLA1jg/z5
E4KsHGOAi0VmVIBblnpgqFD/5eLvZUxouWZCL5l1ufydtXmPjQ+S/4A0SEB0TEE4Au9GaR8jCVQa
/CFbdxiGc0otz/TeCtssrZK4tvMnsQS69HfgV9RTHS3b9nNlvcNh/1rAq4+YaFHQxWk4RPgIYRet
BTSzRsd4E561TQ5prumt8v0cteJoW+7OCSAF1BzR7YYQ6dZDylulELJ8QEo3azI6EkNROFLZzDV8
6O4JnMDCB8M4KtAB3orJWjVFE1+OyVHvaH61B7sVAc/QAa4yZjTvoSN+LWpiWPiWEeRYScUTIGqD
Lb0ltke53NI+L0oAECb/f0i7rt3IkWT7RQTozWvSlVXJlEzrhVC3WknPJJlMmq+/h9q9d1RUXRGL
RQ+mB9NoBdNFRkbEOYeAZufDDqhnrlAfXYufvhpe+Bphg5BVm5h+bg6Jj9PnmgAMrDm0741wUODC
JaWiOc2R0Qu1eKM1bZqg98iazqytiTE+p/xhTMNaN8LnIUdrstIQvVwrWV0ZGuBCqH+jAQ+/L1t3
y0EfU8GFfN47ht+G0R/QBlWnNYbuKzfRhZWFX8t1zoSKd9s5NT7om9S5AiovU5AP7+M7B12FFa9W
mb5fvTjtMxYFrMWGoVqLE5cVIrc0PEfPDHIjUa4FzvTUxqi1A25HS5eJ5gHN1q3uRsZjrAYr5/37
gC+tLwbMeN0NtVD6syy8CeiHmmtBVCWE6VvGdde0Nk2m7kHJtGL3+wUCu7YBKjMNbIyyvgg4+nzs
7NGu0JY0BrnYSVZLpmpC1ybz9ewmHj8aJ0gp6MOGvWFAs8Ox7tHKG/LKjcQ771busyuhAD4HJIAz
ohh9rJ93yZcIV6dUtTKnGc7Wn1a/m5q7etpU0qv4MAVoFx5wh3abNXrIK27i0uhiDhIdca+iozVL
krlvK63fdEQMh9qCOGW6GccXiYMmaGtX/e/KG9NTr4CWUErIVL6N+pGXjytrMl+Il4748nsWHlKu
RZ9g9w/nqfbGcm9luBgr3ywB9ryjyu1I1LTyVvukPmPL72ZBUgP6BKSYltDLKe+rWhH9cJZ3KnUt
/d5qh5CqRtiy19T+pVlBbRY3aQ5O/gcHeMShOrJ2m01bTRy13C3q20HpCY/P2hia+slO6pXQah73
Tx+4WCcRA9LWyugATHvthTlSHCZdvJdKdVo5jd+AwOiMxTb8ZyoWK2BlYyyBznM40+Ypix4s8D0j
CwocfsYCyTxbAA+Onoa2J0xBsWtqV42OUnufKndN/qCogUx/reyJa97JQhsfABMohgOwdnlrGsnE
bI0qw9nJE3vwy4JlLtUz/c0Z7SkojfovR2/4qTHqyJeVYS+l6JJEGfutz+1iLQm5cFZIOBngMUBF
HqgtcDQZi4VoBpD5jhofDmpzA9y/6VogW7+Ri2PcEgnCHyulsiUM+pu9xeD7SDH73uiGQ+WLoHXT
E7i1bmqQW3NwBvdokHkvvPjobH6e89nlftlu/7bq6IB1AEICHMnllDeKIWjLm+Ew1vskakgpQGpZ
/2pqokXvNvJt3Vr5ZuGMZ4uWjIsV1QLQFZnyImyY6ibLu7IfDtyrj4y87dYy7PPCLIZ0YWBxx4Go
RUhSMgyHXjvOhBtN9J/P2YWBxTWmVXYu6x1GYGaDD2VVt2Mkon5moMFVBfs/+C+Z9/MyLbzCctI+
o6QvV8bQ11PWSTCp1BqiVjTou2Vhrt2Ti0fMNyuLR8xI88hhOm6FBtS02gv4934fjN34MiNqIrd6
/nlMyzfIv82Zmq6h8wVV2sU88kbnhd5jx/dufNuHYk6/Ex3tIm0Akhgv8em+DRu/OtxMSAAdpD2w
ul4VvP/8GcsIc/EZQH1cHoEUBV+bddgvWboVI0WPtenWTesLIEOz1JMpmMyQ55LNp58Nz/vw+z79
3+E73/o+c7nJqMDwwYhy7v0I0q7sfq32t6xsfRvd7HO/7BxgDNOpcNrhYLeHvPWUDiCPBN2U4rXu
XrSk8uXBIJXzW88MMgqb2EAPZMz/eajXt+8/Q114mQjwuNrAVXM4366mPFa2ER4JlyOMqrJB5Icf
TlWdSL191DPVM+Mjx1BTyW0R206WFxX3dexriDfKoIUSEsiboISWe2C7EHVQiWirZ8ydphA3DXdu
WmWtRfu630N1FPcuXoXL3kigKsTIHRzhTg7bwavorgX7A7rzlZXJXjO0cLCNCbQE60ec4qCXyHbX
Adf+83L+P5vqn7EsXKw0qKLPYhwZ7oHODKdWCdDlCapmkUOiwANyfCUqun5I8QxEfht9nIazsGgr
tNOjVB4OCQB/Q85IwxuSi79dYbgWGJAht8KDDgKxP490fjx/O6NfzC5cFBrZRqOIMZeD/OCATyl/
pjpoiejKjbLMhPzrlP6fHbxRLvdwDLSb3Oiwozlvdh7mt5IIx8es/dzB8S9BX1uPCY1MXMXvibtG
HTqP49s4ERGDhMcCM8kSuq0yg6a5iem1E/mgJZLfsw9NM8DM1rpqIgJpeJSitV109br5YnRx3eRd
z+M+h9FSLe5sqXIN6OWk1Q7wUcMA1ZFrq0+6lW9lnNe49ONpDZS/DIH/Ne1zAhwq3xqahBeuA4mF
ulcnBa7fKJDs4udOy3w8vV+VOtCh7tZZ47YGGw3VvDjjbtkwQGoeRAxinLjaZnTfTK+Wc+zyaFfQ
lethmUP69nGzU/3iufsmpRKI/uHXTCMwosLjzm3UhdrgRc2xx5TcK+OWRWJly1+9lkDajNQVGEQA
wbg0WxZVEU39bDaigIuGXHPzggIF4LxNg+HbtrSSR7o+0C8WF/sAetwqyqOwaDxIm3N0q+yGnXpb
e842WQk5rjuuL6aWt2GR5HENiOyhLXwlOEee6RnhjW+CZjC/gcrPz97jutf6Ym5x75V1UqZ46gwH
SfHGyVUmzzxIH1LhsbvSXWXAu+qsvlhb7ObYdrIEmMjhwEpjO03dhtYuGEnASG6mYQy2Al3BHz1p
cgUCTsAVgaTJtmLCddRo3s8jv3rhz/TXsxommoIWS2pOllQxquJTulAVR0M9M21l23zfpzMwEuTK
KCDhOW8vXHPVgvCPVsp4eMkB+YZHXEs9fveJc5oMP90EG4OtffaZfzl/09hqychgwKLlWWpcEKRQ
QKoT3a8BxC31XyoT7z9P29UxIQ8D0nCIq3+jHo1GWfCJauNBe+mRUU2hByzddidw4f1sZ0kZCN+C
IX0xtFgfVea6PI4whNOtuvw3+HK1zfikeQpJdpY/AFXaBn8b3zIJ+OMbz7ntfz/8hwnkf38E8v+6
jOk1PvNkXyYY1QFzADphPKimS0GoBoZvb42T5PuZwEBR4gCCG4RA5jLf40R1W5o5UPaFjWReB9Sq
r6ReO6zN6NWV+2JncfYyrZ+mRjfGQ4rSG4GGB0gLm+dGvkPz3Uos9Nl2fnlZX45pcTFISp4wLlvj
YQggMOrzgHs62Bz7ne2ON2RyDd+Zf7mNX4IIIQsZ/NuuJFDHSgkC4dUI/Pthv/yeeQ2+rGOdOVWm
FDa+B0+lPA0isyXW2qivG7FtoKDRvIzG5YWRQeQa7WHE1AMOJr4RMiUDX3FbVxz2PJR/rCxiZ2eq
amZKsKKnz6V134dlEeiIgXLttQe7BNistGGNee57vA6yF3NGCs1ZJpyDy5HpsT0KlcKmlQWp86dP
Q4vfMMcFjc/Ksb+ySUEOj8OG95AKiOXCZY5KoWsoowyHCJryZ8CC8310alZxR1eWCrAbFBhwrsE6
vuQu4Io9OlmbTQeWypiz7sScw5TU/s8+7ErYgKTV3GiMOwZGlhdAxzgf+imdDlZ1qu6bA8OoCrbR
OkjdnkCyxSWBdVu7Fa7k6WAWKFvQFUI17RsXioWA0cpKjM4+SuRUbnkg+5U/4REk+X+7QIvd8aD4
a0mt70t3aXX+8y9nzCwqcB4ZsNqCQE8FmWtK9AEqdGeapi5PNitz+z00vzS32CkgPECDGYe5KQMT
4lFvctI3Z9HvovsMDLqW5OuaL+njZozBmCl+/3fmlzuIZqbUl7yYDvyP/QiGp7TaSFaw4W4T0oBD
y3hmplw5HN+P4cWQ7cUx5PUUs6osp0OZMFeXX2rzeXwBxZzb9x8/D++6JeCWgIUz9G/yknrb5bgt
JGyT7iGVHuXoNW4+tOhvtUYCvmzTwA2LMc1d2SYq/QoMXu4a2xFdwsZ4OqSdBYHfxM/qhODClZBI
hEBDDTKcKPeEdBgV6Y69Ct6uZdG/37/zF8ylLpTR0fGzcNtTPqls5Pl0iLeVz2OvijdMwc0UPcT3
zi5yH7qH8i7+u4a8/B67zWbRPAYwKtSulreFWshcdij27whkn0k6dMRNga4TDj732tqp9z+v6JV7
49Le4t5Qi44XjQ1fNMpHaXpo3yoX+VPZMxObsGmLfMlKEKBcnVhMKMhHdA0SJguHwCytqCxWTQcR
iMD0j80Jcorzr60OSMd76sqErtyOV33QF5MLp2B32tDSnk0H2VX2umftDHS5rGUilt1h/9qz/1hZ
gvoai2YinmCl88uT6oKTN3anzen+tyC/qKe4c1NKHlZQQdXc95+XcWVOPwOvL07WGuWcZzJcAJ/A
QajXIPJvQNd0isftz4au5HuwX74MUr08mCC24opRwZIuh7qK3oxi8gyQtsvnKkfr7pnFYOoUoSpT
lzFli5eCO7Zb3q042vn8X0aSl5+xeJ82bWm3g4NN5ES/Eud3tkY2fNXTfRnm0v9MGnjs4npey4Ld
29FTrp3U2sv0tbfvlUyOhcQgjgLCfABQzMWElo0RtXmDXTMEsas/TWgFYxu+yT0rOJVE2ynoTjGD
cgdOhfZ51fq16/Kr9cU89rRrhZTCurkzoHJZu4UbB8mx2YCeB92M+ACQLTaefkyP0lbfI8VO1sqH
1zweGlbmOBKPVnOpZ1eUkVLRFlPNQX4vnYbARgeV4bU+m5lYFM/sXQ6ST+Ap8qAnJVob1uKxa+4B
IkporFIgFYUL53JPo/w1tiIW06F64p2b3Tfn8lZ9s4RX3vTP6p67GvTXITW470/c/fk8fcriLTfy
V9uLjWYZuV3qcjcdar8mY6iGzba5HbbRhzi0d0i76B4jWkjdt1/MfQJ+1Ovc91nR+TG8eXy0oc7p
uPc5eaPur/Dckm1CUOMlreu/HUCn7x9umhsV5Gk8fHjs9+b9Wkx5ze98/fo5oP7id7opt9SqwMyB
/f7A98Uh18nPE7TsOfn0quCwnxnqwPWFdPKlCdaW+Zi3E3w3zY9GFQMZAjntjSSD7oKpk3Qs+g7d
6WUr3Mpkfm5V9bYAmSjKQ1QLfv6Ya14H9DF4gUCsFMX1eTq+DJfLQhnrRJ0OSf3Hik9lvuJdv3sd
DNJR0KcO/hZo8yx+fg7djEiPDfuAnqLb7NAdyt0q3d8VG+Dnn2VH0ayOo7+wkaitnlt9Cj6ax/pJ
BqtvBfBpHgzgylS3o2cS0GDlfv/888xdcXNo/0DnEBqH0CMBTofLqTNiWZSt2kSHgMX+9AxNha34
rZ8RUuWtGzIybvVnCMDJkTdB7/B2rYvoyuUM+2COB1PNTDekL4YtFVTru4JHIFSEhO5OfZJustfy
fSDq1nl1juAvPte3PEw3IFN2tVv5Zk2E9ruTAZOGo4LoSUbvONSzLifAjpUoYqoZHWiReeACqsdb
Q7pFggwJzV5dcWmfacpLt3JpbXFqFM4UB8CtCBXqikin5E0iQ+Cc1LD3jSC5b0keZKHpDUCFJ+R8
b4Jm9/bm2STPN4pb3PbbwZc9NRAhuvvJ5IN23ft5P3w/SXO3MXK4qgOGDWeZq3fiCerWGY0OMehE
dL7txvufDVwJVC4tLDZcIrM84oPkHPRQCoyXNoSQHahMxLPzCLGehzJUbuO1XNqVaPrS6OIyj4oC
XYEDhtXe8/0UYqeDRxiiYe5aW8WVU4x0CNQzIZ8FCqDlpWn3LC4GG+8faD6Rrr4pfAga60AE8PDn
ebx2cGcKGhwaELJYUJW63LdRxUGMEyvSoRihCB3fiq22zx/QWSUDRiNvo018Mx6MR31PT9GNdKhX
woPlQFFR1NA/OwNqwMCiLrkslcIUQ8006SAhRUeT95JBW6EaSaO1blWvDPaaMQQByNJhrEhlL/ZM
JI+qWU0pPfJ2W97idtkUdCJ2WXvxtNJDu3QH87i+mlrsFD42jcryjB61KNomg90RqZaCukWijlLw
2yBLINO1J8oy1FoaXQQ6w0hZUxYYX3M+2amXHM1tBm+LLfr7512zxELhTM/D02d3jxol2KMudw1S
kVrJYgn7IQdlq+qyIPdSr9kjpZsjaDHJ4DekCoqTc9tuVmwv+9+WtudV/nJLm22ng20Mth0NDan0
bE5h32/oMdkO7INOCmHJ+88mr84rwneIB6GeA0a9S4tjpUZWK2FeFR6qhlcPMpFf0go6VtH9uLWS
lTNxfXbhNFHxhg/FtXJpr8p6NYdiPT1OSf6QD5VXi5IoLXjuta32GBcPagJaZTLY+7o6pfldbjG3
FaGArkEMDDr7qwIE9/MUfMsufs76P9+0xOrnYO8FTh1z4IC0FAo10a4DImLs4SWyQ3VIb3JQfLJj
IpPVBsRrZwndoCjXzcJiyKleTkfM+7KLM0aPBlGaY/qHPUe/GHTOLJceht2kBS0E3g7a4whh5zW1
sCXl3+dO/2p8sfZKD0FBm8F4DaqVwh/2/FS8gUbZzY7JwYAsN3kb92Agf7iRboVEwF3188TPJ+nr
TY9514ExmuUyZ5H7ZetppcM9dr1Oj7QMi+7UxndDdKsq439pZnGgtbIflRqkwsf2Q+wgD/nzIJbh
wOcgTAjLQ7BqJh1fOCbZUJISARIcry1+RUmzpV22ktBbMqrNC4UahaUj/Y3cvrYEOsW6quCdLeJj
urVDFti7ySt27dHYHCXffG+PaOfPd443HdldSqJThCzNZoNyA4pU+dFBTf/nIV87MBffo17u2ry0
a4iOdKhuN0/CfkUdkFSdx8c/zS+7fhxbD5un6X2peW8PGVrea5IUjwZyOz9/x5XDc/EZi6m3oUor
JSqmJY/A2hpNYDu90yUv63ZaFqbGirVv9VusgoECy8zfpcxEsYt91BSxVdNqSI4x8HBu5irPHLxk
I5mAXtTJBJ016D3op8FHwuFj3MteXJNqD0zJ5udhfyvC/OtDkN7VPxWiP+OeL7dEb+WjFpt9cnSG
B9UgpXbT0wYqIQOJN9kJyc+jsfYEWEIZ5i1oIIQC0Sgq/w5yPpdLrgyOZg7OmByL9oB+/QHcWUFj
7VI9SO6GcqM5gV57ZnTOk3cKWGtsH/AegpbvytBnMwuXcfEZ82n8MnQpL7KemlNy1Ohbr7QuQ79o
1J6K26hA9X7fsbPKPFb6pt4B1PD8s/Urd6WJvD56qMH3ihrbwl8OTUzhqq30mJnPdgyyWcM1lIhk
rxVQX4kS+SVbw7J/XgAXA0ZfAlwL+KlmQkPQSV4OWDFUKFfl9fCJwmyRHjFdCBy6qi9uTXd6wf9+
/X37a/QybMiJPDck82ICeR+foY9hQrTyV3IFeZ5AvoiG4k0HXcIeDyPXAx6S7KnHkChLkRpbe0/M
6ZNv341sABSJUXKBMPzld0/MAXcYWmCPgp0TCUookLmPVw7CN9c7zw0ifANN9KoKualLGzkYiGlU
ieHYWYz0IAnM0rUskbIEr1h488+5PQDiZAg+oLhxaaTjUp87cTweR/f1uBfexn1pvOlP59MNsp6q
+3sgzwl5LTCDL7oP/o/SC80t+nrd0/nkEIWQ7et5+0eQ2HsWpPEf7u404u0Owv31UZBdH0Bvjtwi
NYQHbO5u5qaaGyXEfzbeh3DfPjp/JjDJ3d79ME86USGAZ5B3ERj4u24TPNgAAdoEGn7kBkk244QU
fXjQwufe+1WSx0NO/M79D4/BYkYWIZzdyOhEHSlmJJzasyF58p+hxNaEZp+1dcqVfMAnb/xyJ31Z
gGVdUhJV3+kWzO2Pr9BPBST/qSLb4/vrNrw/esfTtvHxz8Hf7d7Cw98mfNl4P49Xn5f4py9YvK2K
ZIDGtYIvMF+51xxMd/t6Cv4Gwa3vAUMM+lhfkNAkIfE3/s3BfdocfEJuyY6Eb57trm3J+eT89DWL
y9ccdZ1aE74mI7X/YrntynC/h+iX62svXL2IzSR1ehjgzRYwxRyX3Ef3V/pjdn5VkBKbfjv57R7C
rsmdxMCdUL5Aa+PnOf8eYiw+YuHoW9tOlKLGR1TsVkZzLnqd1YyknCBGN0dwXErRvjKQM5b2FL0/
KB1nUDhla8Hd2mQvssSgTYhoqeMzgpmpiBxfThVofvYZOTo44WeCw+diD7wEwT3H/X8I/dtdeHh4
1lx3/3iHE/i+tvzfb2Io1wOUi3IDEss67oVLhxQJ4YwsEfmxUNEfs4W8VVuVXv2alM/gFa3a1Cvk
AwWfwnjsI1cGtBJJZo60WQvV73xlnT55+Ba70VFmzlcA+2QLhZDLr7EkK+0NacqPLxIRnse3FPqz
0k1+GrzSJsYmxc0EZHnYbOwtJoiHNiURnKXXoFQKac/0yB/Ltbb/K3Ok4lWBOE1FtyIo/BZzhHxE
2Spl3B6TElz8cVXTIy4jaNWySA4dNYIGukHrUAEDrM+bif/RSyjjlU5V3GRWnnv5WMZBaauJXzpj
EfZtJR0hFkH9KZHX0CLfb0p8K2hX7Dm9imzVYqcPqj5ZlZq2R1b96rTWE8VDOqxJZ3x3YbMRrBTI
T5EiWtIpAnEa18KBEXPO2p4dcGpWLurkZrXiPUDC/y1Gm+sL2BMmtPfmasPifhgqtaq1RhrOiGpi
HQqiujGRLkrUO72jyhvVRfpniodcdk0ZQguRJPG/42ibeQhoUgQq7rEoD00PaicvaQrltSlr5WYc
peSjyjMTmllV7+BprA1dkDOE471TRacJqb6npuwZVH96I1OJaAS6KEUjCbrRUFQJe0mlQ6h0U3mO
Oy013NSMB43UUY5GG0POunAEESgK+UMlKdvcEPkz8LJ26eVaAyXgtNf5ez2k9lNT1bEGQWVJg6Yk
F0nqqVY+Pcl127aZa9VFNbKDwdqhpgSEj3L6EWtWRIHxsyPHEmgxbfspqHSjrLZJ5xRjkIDFQk1J
3HXpb9AvGQjmoKvNvdQQEyKJZIQAhkn5NEJvItOSBnmQTG+JYsYm2LTbJDVu9Mquim3rlADEKSxh
UHLWuq73TCOfInecUnRfZqLVZF9oiHZcrc7sIlQns0s2+BS030i04u+cYvegS1mvIPkatQra7GW0
xNkWfjARqcmfKzsacKgNnph7vZemY1m0SryNlXK4r/OsKUhXGewQ5yYXnmBKezcUMn2eIKz2u9EL
FTIifWMc1TRzOLqYJvuhtlSnDlNZriSSjzrvPWUUIN+pMgEoKmvTNhyYnVGo2vXN30ExHMUzrKrJ
PduWa1xQGsS4gjHRMjDWd7IBXHuh/q0NJ5JCQMol1J9LKfOTyh4AaLXm5R60zjKInRc8dluQhNEQ
Ml/FGUTxwCN13OBQ+shkM7TKRnE8nljthLRt1usud0q58ME/Lh/z1oEz65uMncoyzh/wt6oculOJ
lgRFwyJOpjFv7qooUdL9FOsNBsZiHiY9i8AAK8nqCOEBh+/7QR5BwAO8zd/MrBJpq1VRgdRqw9U2
qAA/SclYycZ7WjVWRXhf5Y6vSlqukWaQtbtG6yOIfgkjGjZd01kdaepWBkWYnsV/qsLu/jiaACoJ
Um+8Jp0xAFNTlTag560iUjKYExaNUt7JLjXVJkHybRKFn7O4Q++8Lhykq/WsecwyqBuTGvW/0ZOK
NgFRlGNSAak4pAlVSKyM7jiKhJM0luMPA1hJ6Eg2oxGyNFYUV5OsCiZldEPZCZYkqBTAHrwuAYkA
0SalG3d90nTS0QJA1j62EsBrvlImFdIYxqSrLsox4m3oG+c8RLJ512Ma7zqZO2GOVYKqZCqGd0HH
FsLvCfLkriJPKMglFdeeJj1JHwspRm7RMOOIqIODhFYnKMZfRdhnxBo681kuegsrqlj1XwAkSjyU
Gm3agbIQ55/jCoQABwegCC38vM1dKL5WnCCH5eTEavMKwKGhz56UDuQ5LhLWze+hHIatIhVjQmhh
xPvSip3aZ7agjjsD1jZ9WqYwCEwOdZ0kkt0mjeG7OptZL1KtlQ34ErpcIBmbRpM3RUXsy3UzX/OV
IUFaVUEGAiIN9SNjRtEdhK3mmK0skeDXHLV4z3lfJ27XdfjQZDJz2+VGoSSuxBIg8fVKdka0bNrR
Ge0dNaoiERAEBJzPeLBZemG8z+IyrVf2sYNBm2aBjsSoUR4tYBhHD3kI83djcQR/UwtSGTeWk+xc
JsXwxvo6iwHRTS0oasfzouZOgsKklbKWFD3kwOdNBq/gqLzZSRGgKCQrTXgtyKRCUmiyJlnbpABr
/u4G5lhAf0Wy4WtKTZMDumDbnZyNEQo4eBT2pJe1THF1fcRCiN7pTV9R0tHw0E/a47GsT5y5clRo
L6bCK91ttK4SxGlG2fHLgaoNSZLWvuvSEoFmmtFuW5px+hQXtSWFVlcWz06pSc3WdloQocpDx8LC
qMF2hDWRsiCvCsc+xrGTQDdINqjqSW2hdgTVmH4/dDSdk0TAc5EmN/NjO9WVCXJ8iT84kI25QV44
yx96VWrTgyR3lYJ2QV0LAZ+iwNrB9b+gKt2PRFMm/rvtLIf7yBMkb5CX7h9GiNzOcga2cdd1Fq9d
u7Sa88RzlEY0NhiGC2ixBhCTVcgihEKdM/m50yGtnNChK7a6HrWQL7QpK0MpyU1BUlpX5yZD9X2j
mJ1khq0xRqdBwXXjmpnAoCW9sH4PbVlnJ+iJCO4WOYAGD7LRoGSha1HNjkPL7CMzWYp2/NqqYk+r
cjVze7sGr4faG3TcS7yPYy+WFWGSdtTK0i8pd1BRj/D1roL9yVwTbUyYxjTNo9sOIh5nhBu9QkBT
YEz7Iq5H2Gt0ewQAnFPmKipSyW4MGdZf6Ia27qukj3/h4danuKUVLSGGkwzNoe2juttkhTTcZejU
TIM6kREI5YZTobQzjZIvyx3PAjYb85rYVnHGMxsyxZSz3tXUVHaegBeZJGJTVVDPKJtOEBu0hq8U
Kh0DiTDRFpGlXn/TBJM0twQFwDEWrFCDuEQyl0SKHA1bo26gQ40aYQJKnbYb6QNy8U7mFV0b966I
NRlNM0Nl5js6ZtS6EwnU1QgrZIu7gskCfFFzi7YHf26g00m2IC8Sl9jcbuS07MmmpszcrB0k9Enn
lKchuG/00gdXGf0YjGxgfpEa1gldRXP6RLP6zMt7CVJerdnXOKAJWsa8CBnRxpP6SoVUHbNAZOJS
DVbCjtZoelAlxDVD08R8h7WQT5KZjtG+Vboi3hgd/jQcIkeYoVAqfrYSu0xdEbFWnhk/snpPk0Ta
SxFl72Vq5PejIcbB43GO3gKTsi7xHcp7G6nFSm+3zqTrxaGSxpkigZaghgAXAPKflaYKJaCDIu5A
7yPoQ6VldXOyWRvTs8G5+ljwCvT4LQpo7d7k6ihwm48Q3gTUrpaTp5IPMlK6eoRaE8IPuBs+1GPv
6RJCVXfkE0d3B2fdc9Ur8sckcla6I+Av/QatsAkliN4dJYh4nSPgQyCKdp5CEzGeypUpgi5Tkh03
5NLxK6u2GfDHvDc2VFVrej+Vjhp7NqtLPNiyTskfoiFSqCePUfoIvEnVQxwnyvWDJawp9aa2YzSc
4qZCG6iOH7nFqwYvYWXIRPkmUceiDxHOUEEkCb1hXt/ZvYwwK0MQhWjBtvrxocoqod6U+KrKE9ag
PXPsjlc1MhUWRBP+1cecFndVgncmcdDT+6Ip0hC7GlA1961Epz8Gl+3YVyK7uCtQPtxVwsaDRSR5
9kAjI623TVfI99pgoxI8X7qILXPVfkdWIX5FtWsc74sos8G0VtAa4UPXGHEgx+XE3LhToMNgsIqm
blIK8AJWiBiODpWHP3oubJv0SQsBpown0F+TzAZr2OAS0wg00HT8qUqL9zhSgC4vqq75KPIqeqwt
AeqdGq4xd7XEsDnRbID2UHJqaOJHhQWRWDEVqPWOpSgCODIZknepRW9StBwhcJFr9RZ3iJmTzB7L
X9WIMAddfQIvizHpcY6GbAJBdkExy8SG0K2DR0guxr8Kt9I7JYsmIP548ceBV4v8uhVwjElag9ME
oYbzrJaGiSBAMssO+AJtPDpJG+MBI2tT4YM0UQsZj527brCKJzYoUZiVKso6kmOE2STbz1TKioOQ
SnEnN3IUubkeKbqviUZ5dWIZ6Zu4q1MsB7d1T04NPdvYWgz1c63qzDi0qFxzPwZLVLlTO5kJPzF6
0JcN8gQaEhT7dd1rdd70N5giBOGJ3SC3njuNhJJTzaQdNfA69o0hq58iFTS1yP0j1idTDrVlIv0P
RWeyHLeuBNEvYgTnYUv2JMmyZMmWLW8Yni5HACQ4AODX36PVW9x4cncTLFRlZmW2lqW6ZQ2xllnt
UGTnQauWGW8WOztwSR13p2RTvjox0RyS/v2ALQJVZ5VrzNqprfCbKeZ/zmT85tHStMS99QQpX/e+
WFbKFtfPIzOY0lfdJ+IuaXQ33CJvj8NT6ONZ/yVDoCl4MbmzxmvceHt/Yukbu5dsxFxI+huuL3sM
nuI3H51GGI30aL6NMpbcNdN0qYiO60ruzvTHJmXyPVp7po4pNuFcenk/I5JZd/PZ23QhSpMOQwIR
gN4O0f9udeVUk4+laqbjnFCpgyrUsO5l2iYSDN7MS0NaJvl5TcLatUgE36qIjfoUbp0o6KyC/H7u
NotcMkVtWx65Nx3l4BfksOZd9qMJu0iVi3Qb6lvrRFAlsSyebKTiqRznJoWd2pIhLeNFEDOUj11o
6Yk296dustEvo70Y+1O7pqT09mqSX9QweH/9fMsA2opduNO+6lFWW5rLgkM5ImMtSGV8ZY0w/rKM
Zs3P8aKzpZy9xjalFmH26LVF0lUuhi0p2dyGJJnXjk7UoGX/T8PfYAYR7zGJWF5wVP6ejE8smjG7
i2gQ//bQDJ+DoW3kOZ80r2SfyryrRromknS7IcpOuHklLFL0ks+UxLt79v221xc/pNBQUebsKyev
fd1NmwPY+W3jnYJiVOgDZaifrFWNPo8Ha8knq/gB+BvKPIsmJm+2mYeOEWrP+/voCIex8tNJmio1
m/y8pTAMTdAnhj9KA8ssa/ekbHfjtyUd+Pp9jcb+JSP/B7Cpox32Fdm8VwGjGJbt5M94bPE2dGUd
B/xYIpyGf73QgX+Jk4Yy2O554c5FerR/3LYcL2tnYgyhanAO/i99/8Avqxu6QXKWRMLkyq+eea8u
HONfgYqUf/Z1n7JsGQxRegoRHjRlsDfHG9XaitPQ9MN6q7PWpaecye49H+vYP5s+FU+iO2x6Lryx
fXdMq2BDW7Im5TzRDpVjO+ZPbOdKbAlGR9UNtdcVLybZInWNu4GEK/Zh/O1sCIw5xyEl+CagU5HX
azUSyBjnzXsQx7u8Z5hQAS3hBnjZ5R7jKupKMpNVPc7qnLmgwYcySofbZHqXnY0Z2z/zuItnBShN
0Oo8RPNtFss8vU5FM3JZb/6iKrNLlCTjLETzVQVSd5e8PVYiUxUGfHdrIPQPO6icm3FJirdGiOnA
isyXWRkfGONS7yZGlkbEU3DDH3MerqpO8MoLWvrdvLPBWCmcYw4ujyhIqsULgqe06ancVvrLkw4D
RXM9eCHvPRabqqyVF7aflA709pDojYGRPUFIElSyBb0+KP6N3eOWjEEdbB+VMmRVdmpjSRO7imgq
U44geLvta36uMJ7209LaOK90xxxwAiB+489hpDYcwE5tk2zfj1wpW62zVgxjHnzlk/D8BRhmBZMq
C8uKx32UBLajoyIN+BQQPc5iFychrAIdN0G5DCwnlFnWL6psGJ9nKtQSyoe0J23ipHwzfo4KUUwl
wxHV7vBlTEx91MR9FWUNovdhaVR2rtUxYLQi5IxIs3YbPqZNR5JH0OO1J42il5Qfmy2li2qPCJkx
hUgAZoe9zxlP/vmH8t6POVmDS0p3vXJpDnFEJiEr7qVMt7V4mtqmqEH8h+xp0o0pwAptIOkuB76G
ilpsSZRuwvw2Ron4WQTz8RZ6oWPtY/fsf6E4LLNMtAXDKY5tXuW1q18KkmYTmoiB+y+LGq7xDVnB
dwyj8S0NkgEMrAC3mnmTpbtMOSW6LHDBoeodLFtemKcnFGJjvKSPGy5f9XVzYzaWXthRY7eBJ3oe
e6+HqHfZtlSG9NC86mtMQKrWput7tEirzm3f6LhkvAbtac12/MrNFv2VLkqBb2QSvu6zW3AnW+iN
qkzGvMwK38qodKkauEOLSPzZh7SQVfrR4YMQakEBX5roQ5OhNlmta8BKwFiM1DHTMTzVwnkec9ee
seYTDuqpNti/nXPfTs1p7EUUPQW2tms1UA7+jdNQ+OUe++pRaRmBD3Zq+R4GyRhdJcmsj3k+q+6E
2zZ72V27+PKxGIa0vaXZvgSX0JkovPTeDincDkLykgV1tF8gfAyGJMmHAdwQar85eUSA9red2v5c
JP3oncKODIQSKCnrqpnQm+4pcV7fPZiol025BAE2KtqoKSwHl3dx5eZt/RO1azCdkskX+bkIUYVW
UyC6/IxXbPg7Z9uVZ3MM8151dDvh+YiaRVe7Ds33nFzSz8KpnVsgnNRWhc2sf3qbV9C9LluynXY5
EuQn2x5fVBNM6Q+TfOCQFjnknSo8Ze4m5bdzNbkgUmdPbsmtAM1xJ8FuQFDKRpA+ujGAnItiFN1V
OkFcPfxPQS1tvPzzvHrFVs4tXZXCPJLScMpYy2FJ1HFhew58Zmv0+DKLYQQ3NoqI4n6NWrJKaazy
cne51WD+KmJLh/0nVUZ9nNdVIBofhFlAr16KWQMPz8xl7WlsCtba5sQbTig6BZiebuOHJZ4zfWua
j9FiHiyvWM0VgeIdQBPRXCb0igGuzebTJkP7s+eUqWofx4Gmd8o7gM+inU5mD/t7b0uFh2LGiwBh
+BGH+2XgBqTNiqcHtQ9AORaw9DO+8UZXBVPbTadRuJwGZX0DAC7Up7XdfD5CsqEqwEkCj55DdX/y
NqcGNs5/A9QZ3ClQLqJhkmx+0srMqi8Ldi5XPBXp2kCK1vy/oCtSXXpqX/xrOGVcrb1D73/CycOX
NxoRoaqAM/pn53HRFbi4za6Zi/r2xxbp+hcdmWurtrddK8ppnkISBmzQdQC7vvDu+0DO5nLs/E8J
nQQRl0fbHGLxAzb1YXqTAwu5zWXkQG65viRySV+HORjuTTOm7BpP8ZzgWM6i7Fuz22H6ggN4E/il
OfwuLPO+GNBKDqioZ2udg7fa6of+AFWpwFcijO1HtR8nPdR2OmVAxD9cZ+mQlOrNS5OK+kfSHsmf
ue4P+WOQtJnPC1dI8jXk0nZ3Rz0E7TOf0ranw18SrjbM6sIHP6nD+qdR+uCByXn6FExG7JUsxoas
5dXsOJxF2TycGuxC3jXbUxyGWOZfZ5OzM1D7u6A58W0tX900GMqaEAsYa7i4JjfVuCqBg0K+pODw
NUmb6snEdlF3TbiqALcrlc7ydXRewLOY9rR7Gvq+904JbS5PWqvuZRxVhxSLaWn/O8p+zQHIYQwY
81F6iPSTjmRi2bI+fHGp69YrKu49g8XItifNdr/2XhZSsGXrnTy6VXOPR0jwDXR8fZwzBrjrQBfR
nhu998mjO4z+3Yy5dmyFy3j9HI0+VglR6wQINtMio3ehcqh6/pK4E8O+z7c1tXY8bUtm9/sdyooy
/WEyQecWbI9i0W56W1w6diAPKmWHFwSe9c9lim+j3XxxW3eFSLlMcrvWV9S9Q3Ce+zrHzA/HhPZ+
Gg4e17Z7/ju9Llb/fT742H3kIoEUCvAj5jPFPC4z+fisCGX4eJtIswcAu2U505km+ymXW7qUcaCR
eHkhkEc1rHs6vWhmpPHc5dTRU9QM9XxJ+qCpryyJRN/ijC6Fny3vvFO3ju5ni+EnPeQ21fV+PhCS
rdfA7GN/txJeKB9skG/pqe2zvj+lwyq67+agJN71Ne0NPuhANW1Qck2syb8Ir2GkdUeQ3q1NvKb4
10b5O6u+wQ/hLZP7261NVv8BqbPZF67XiCHEyQ95ohY0SW0w3x+xUhkEVjfSxUqQGlr71rstcawA
unSrPgV9DbQFK4Bi0VnAMR0Xx41Kpf3qKKTCu3hXh3jwklaYSztl8mnpghltnHdEdGl6ObAVbHU4
Vt08yeNloA9583oavMqlKUHHADsalxBPOe++6Io9/z6NIXZI80EvceCONd65g8dTTbkvplOz+Cq7
psKo5KkwQYehyDQsv4MuSpHlOkPQ+0Q2cHrLt3F9yszSp6Vb1uCc9vHxWIedDM9TTct3jpQ4Hqzy
dVo2dYFGMpa6/xu2g5897mrefLAogDCa1NSmFQVnae+jaNf6JVGhhedQwmfLsh9odptBxEDSNhcg
nGveMoqErFbsUhx34Zz3X1t4M0TzXooGdNvH9WXelHvZ6a67O3QNwAuSuzEtp0kxEbW1H77xY+bP
TBj2cVhN+nMveFilitv9mnVHnZdZKpb3IynWqBTJSMvVzmnUcAqyGaX+1K0ApEanXwJwTAFekGas
fswznsaAAA6zXZN6hNaTxFoi5awp97LmLjCg/rYsJpfh9+p3MXGwtWIlJeOO5i2aQ3fOqNZfjZvk
Lw1899zvK32Y52tVxaTv3XUj2NN5ckx6VTCsfKYuHvV8EvHu/ydFEBE9NM3Bj7H11K8mHLytnHYr
yK+fmvi0MXTb8xJq/cVgQVKX+Kke37dR0qpNuUzOR+tmW6mPBhP+Ih3e2vRgKBdpC9WThm39NoxL
gtzhA6hfGbzPFuVDRy879+bU2r0zp30Y04L3IdavBUQ0GNXaOeSEACmyWtqp+OFa5JV3I83/54NN
wtem2+Hw6mD2MC43u3saPQ0EHbh2/9XUGe1+242oNwKQs/tF9kN6MYHs7+rFOCg1OCGMKoAyeY4M
8pxRLy5uUEAJDU1PYoQDA3jjcoj+IPaBGcqhxOHYaqICvJ7bnYlpm94ifsix9AV3eulp4Tkg9y78
lW5L/nkZ5wkGI5jnofLydaeIRaF+Wwu//hLEmDDk61F8dXk9+FA7u/PKoNMA/eM2gtjZLtBf2G1L
yIAYuK+B8Jrk+xaatrvOmW2vLXFvXanhoT5ZIw/+/cF195EtVtgZFfe7rlI6wDtbxELheFmsf5sM
DqQE/CRgpQmIlyEgyr3gByHNGf3/UlSDcj7edkG7RFUy0kQzQ+w1T7p10X2G71tfzrbb/7S+ZJmS
SxmgNkjMbG70kHsMSA+fXbEyLyDNptj2l2mp/ee5nv2sNBacq8J3nee7xb5Zr3pSQBRrx2KQNaGA
S95H+23Y6/4/MxWzrBq5ZrBI/Zp+lZ5UET5tkXqD8j9kWRhm4EouY66ufOvwc9PG3VEupiuufUTH
AAdRs/0suu5Fz0e43M3DyqGKyY5VDIlYv/GSO3Wb5n6E2nD18NrOyyFOQVtYeU42nKIqP3L5n6OP
2D7bRG1eUAkMz9jm26etSQwnYvlgNRiK1x/KW9UngIHmr9vbhdGRru3XOkfHoxhCIJzcpfci+Fhg
2dcieY3aNmFtQ47pf9IeYXHe+y2VrzaCauMMuuluWzlW2o/D78wWH5D5niE02xupHuatHXGtz8OF
fsgP79rR1dl5iRKHHC0d2l/FaNcvwwSuUK5My+4CPmnryprI/vJiKeXFbXr6gVSCricndzI90VZ6
CfKAbbk3ocNX05hmn4Ehu3m+G4Qz06Wn5X3N2uiY39Gdbh4bY4laxDXyENJWIvPmi2cbPT9sSwHT
nEbu45SRRHXcUhO28Q2+Imyhy30h7rZpd/JiUxtF13b1jvDWj4X43vOqxSC1Ool+g8WuwTc2ayP9
Tm/ZILEwWPnAf0ftJfR6FVQU7uAdAF6m19UunX8eydjiB9Q29Rij+KcB8zMUZtsWYN+ADnpNnn10
AbSDXT3N98lBJ3sKYYTfUwk1fqqpUf5ZjkOMZAJ6Hz0500d3Yy6rTZVbUxeX41ixZ4oH4Klr0Qfj
zJKZmwEpMqP+5QUEFMhbv75lDGU5pz3lh9xRLw4VL8T6Z8xzIVCIH+w0FZvxgvuZ3l5fIrEBgpei
n+U32UDS/Mn5z9nD1PleV+kpKrg4URBs0BGNiE6H7iZM+R3UR3bSB3/wEzUtLh6meum/jRv4OfWk
zp4Tl8b/bbPz6/OaB1NQNq7LfuYywAFA+ZsPGwwTf0mT3jO3vmVZBE00AymKJh8fZLfE+wBlSij5
WObt4C3nxFiKrPWAJy/sKKfLmWMHKgBXHSOmO5xkq373eFGl88RzpIaue1oSBTaagp6ghIiR2NzT
t8a4hHWqxrW1i5ER1Vy5ohqTuJNVpENH5zrnyasfFMcOaewYJZNlHuDtRTYbhr2iBUqLiDC/IINh
Vd7F6I5gPTMJVbflwbchDD54jhGjnTvrTE2mZ76nAXW7SNZqbAuGn42OPi+9DIjUFHC8FXB8/pv3
2CIambYVRtKuS3PCxSN330IiyfBGFmb1zuinpv5ed37PwTxaaLEdGUV63lOm1oqCmm2sSjUuOmGe
3vEDuV6o0yDCyD41ZglgeDX83HH2woWI+W0Srn22ukmxNlpgoJ6TCPVfSz3ds+3ZgKaZk0zU0d6r
aRfDk0791r/u8Riau0Ib4Hqx9L73jK7KtrcuHYuMcdPKx3xRzUoT7hV7/w0Ab9gZdCatXiLtOp/Q
bKbc7mtQJ0NB7kMG6bKRCp/wCwMzf2/aiRgZGQgw+uLwzdeI8Swt20C7DwfedhlP1hXGXYua5PpT
0HusoCtvsn8RjAGH+VGf7Re0fp13Ba2M1GUYjny51A6yVcXO/N4jb9sugVdLdZIqd7byDl231UdY
5lE6PhcEC9Pd80eiaXPbcXHlfpKmtg+o71ZRIdQDL2qTHTjCB4ICuRRGFtUWZWle0X8YlpFEyLKc
WA8Q2XzV0/TSiBaknovWHOdgSFiemLviQ1jkm9Rdhzlf35lymi+ZbeBDwqxbwmpBxzCDfODBdV4H
uT9qeH4y07y5aXBSoLH40e/ZyppeN+X1hYeMGk6OsL+lYE9jPU1mUgWqivAogD5kPX8q+pZ8iTiP
TH/uLPGTfMjIoizTs7I/RvSKc5npcNnfDr6l+rLUyPPOWyKi9mXfYM9/NLk3xCjRaly8k0CN9Nx2
FPuTZnfgcfZEt34PwmOfMF1KZ962ncu3qucOB9kmWPCznRoMSouydlPfvQoBQ1PVMTsGwMCQu4Ba
7VE/Oqli6KIsG9oSHiMlzQjn5/heLmhtzwDWnb1MW8FC6D4VNrjQoebpGRBHsmfAI6/vXNfoJw8S
S90cOy3961YAZr35+dSG95Krp/27ySxfHwLH7nJJqENib84M6adAZWt7bWorjkq2LsCqNEWI8ljb
kUVtpJUYVm0HAX6n1ssP5m1Ihe6b52fRQmxDporPa+Hl23s8RT2nK25MeH/Q5+D6WsdaV5ovK07H
anroSAQjG+ZQBH3fjqHO8k9YLGXFdbPwi7dxXIsBrJQM4bpaF96fK0zwspWRCOPggpdl785zlNQF
p2zNEGQkS9zey9xwKg0iK3udlZ/Kf8HsHx16LWLey3UqCgEntijrfcvjQSTnfvPq/opKww4nL9mD
6YmqPD5PIuAaVEE2meeRr1fcpLZj/SY3z+4vPibvfHSuq/pxMDXtrRV78yfwWM7+FAwZlTkFo/Ye
YA/JKhjBe3FqmNqg/2tsGpL8sKhInxurYthTcPj6jmhcbrBhOSyMFIXbjufDmjG4+NTm9asHpbN+
0DbwffSbOZpEQOq6vduasPkDEmGkVyK6idxJalen5Q6HN95tMAGwyYXQ4cWThWcuiZ/gw+7CPm/u
U0+t4TU5guNrJuvuuHmuD9vrvsN/l4uO6z9D2iDP2Vg9H2FJuLbJal74WT8kLwwbzMcbu1aZN20n
mHEk+d6+plwfBZc14jQdfkhJlmy9eWrz9AOvOUKG/BDx8FuOzGOlC+cgOZtiD9NTvG8JMFEQTine
aVb2D6nK9odi7hkB3erhzbTGR2zvdtuTCeOL2OsunhsQjESJiuMqXBJkv9ySXKv+5BgLdE0vPQ+w
sFeFANmWgqZHl/6er95JSInz9VaHCPA6QB9oDARarNkUUJ/nXs5p/z6o1f8p43mfwRw0Ojx0F4Uu
tcmydxjiOLsmuQpemY8wOnJzH1P6+mXuPkOaCHO1EqrnrpfRx7u8+pZ3vxc2hbZKLde0jtO5mget
kwfv8MkJspI18Huv8UIOwZEAbofJ0B/lFH/MV3oLI4duRQb5nWQLwN28Q/VQsqKhIfPiJProIBZm
UXawk+Ika2QTjIFjjifRdjRx2U3L8p9Q4fFfk/Z9ehZwK18OlYLWFJv02QWus+ONysG60cwc+iUq
IEOvc73Yb8Zr2fIvlFxeAPSnpyKfu5oRaHGvHa4e5trNUpOmxXB/oCaco3+S05SUwDx0Nl0QuRjK
9EghF1MToC4q8vW/xFtcfGvSLeDLY/wxgA65DvOOLPF+QaKsHaq7KX1ZHExbtRW9FlUtVxRluvH3
R4wydixY6FDIkXZFgWHh6txcDnZtv/tdEb4znU2fd4HQu9xM4Q/VjuQ4uGlot79eGPcT6vFU6Mp3
ydCc4F0XFguzfn7E6bhhu6rtEfk4iINvGUJAdcscGqHfGrh7QxqYcWwRkYvuHpginrG/FLtfblbl
qMoazvwZzRh5iEwQHLhBzz7owpLaf9k+HjOLccvkXdZmR1Vh2yU4rijJ/E87b89wkkViaGF5FjBP
SUTzqpcuvOICWiANkLkIzzICWzttSHa5Z+LIkdvrK00IeTys8ipVhwEgryvr1Vm69kA6eevfHVHu
cW9m0bjj2ZAnD75foFPUE2kk3AVcWigMbNtc0q3Pw2oPaTp4wRZJaKIfIke0KQQuI9aHfjANN8t+
mkK3BKtgAkd8R80Br3fHwENv5NvbIvr9c4tcXALF0UHgiNVjh6GBls2Z1ri/eUTfTo9Q6MXXAv5/
PGfx5iGWX0SaVARfHtFdjxzV3sMc8DZ4B7Lqs+gMvYCJZomOtQcWqtKumQVNfGa/5SnzUQXKGTRX
k45w+MNS6O6sUxEHlX/sPiyf2OYX3fs0GkmWy3eTJhOSWrfX6S3ccj6ztsvnaB3yf4nqvVckOdnz
Xmu0BtOC2u+eDwP+ZftwHKspNTuS8znH0IkxwP1ZCVWXP6ye/KnMpAuXckj7JnmGrIha3PSEJ0Jo
liYOwrsRjo5jB7kcIMVHa3zW/pIc39oc+LYEgerwpV4jrE6HeNrGy5IeyeeAp1NUKtHd/OlDS/ML
SFyQmHXM3VJFUjUvda/p6AUn6x6ihLMfJcyUF9kty2tLUg/RLw4y8bqujQfaufj1D+r9kV9oQY/6
JOoJaE4vvOFVdsjBf5RZ5G7RsTRobd0qabW7FXiZbz54P7Ls0EyeQ8fmzG6iuP65wgTdPpIkEoQa
HGF3TXyxIPTXg331vHh1JPABefyUa6SZV6YZFz7MbL0AC34qMVDG4L6I2kk0XqkmhCKbWC65REGo
7b2gxH2Fh8n/6AR1492YL9vPGQ1Fe5qTmLcrRF9sbp3OBHvS2eL2L4qsIvKlWre037PYtObCbysp
g2vkve3LnKXnvqEOV/O4JvbeqKbWGdqOOPpkWOnYEWPpiD3HLiHFDRTh2C/ZUBfpZe8G9QHLDMXP
bAry33IL7YQKWEZfPaGXH/Hs+expQUz1Z5nWm6u27si/LNPQc99SafRlTPvAY4u9wWgKAccEPSvz
Iao/I8jsltO65/iV0XYk8ytsSorRnqIRrTKT4ivvTxOI9uqE/3OL9/a5X9qIDK3IATWOI+Pa57Ag
1v00NZ1FDWO8GYtxuebh6WPdYwbBsPotNDKcCUF09VdDOtaEALbrGq4ECtmZyVg8iGzNudTiBhSa
vootDODk8bv0p/Uv/fNgH9WgwWwys2/52dOhau86nsK/NZmG4WfssxMCJkXlOe2bAa2ItOYKLSbv
IAQxadr1nLZLM/ziAbZIs5lQt5PFxgILXG5jcUqjePg1cT0++ca3P9HgDkmVHwn6pTnYk6U6Fj/9
tdloTi4rlbNjMExn71swfKzKQT1zS0tVF+53xA7D0zChNfutdW+9uwVVtH9Cr9fNDz3mgsfr0UBl
Vl3agyrA8oIHn9mkEeMdaHK9/KUNiv3Lmqc2vB+sldOTF2hNXbOHico9MvAjidZRgNIhqIfoYXXJ
Up8QCG4pJjnrHr8kk43x9ugpAreDe4EEjsZ0aPGmcG+v+ljMcGnjZR5vydKI7H7nivbuwIghQAM1
w8OnQbwGJ27H1r80YQI/3jCMgXnkzfrSLQXTup/E85tpp5R83jSH8Q3QTL2mxdoFJy7DEefUkN12
pBUtdOgq8pnifqTT58l5aMlTuKf9ggQ74FPXDlk8URwWgd0RUTQgw3d5nbWn4k8cx6w525U5vmoC
gPByZtMivlIHj60SLNF6t8IPUPGtqML4eYdpqxrfeD9xcphfR73q7UuxjFF8Vsavf6cLipNuTMb6
ZGTd/m1sXEdls0Zd92gz5wHIsJfVfgrxRf4NslH83lXGCDxYP8lfRqZ9MuAlirbhOkCXITGGKdxe
a5agkGK0YqH9TBLLu3hktX9ZutW1dyZB/kud8ltz8nU0E2Bplrz+5Pt1yM1l8nB6JiOl7U6bXj70
e32aLfnP2GNW4JCO7rtR6xBcg0AjeM/rqQg+7ekB+2Pl4aLHOkYAcwmy8KDRCIJwz6azZMli3lD4
jAjcQMGkndpr0rlkQtCgggk8IE4yLB77w/EveYiMpShi7zEIgGUb3t4gYRcZInr6KqAc5UUACBzV
vNQhtaEQw9+O89ZWOWzz9KaTrMNFgEUIxg6/N9GvbIgW1oCKyLC8loCqYF+xtAfIM12YMbv+PcGA
/StcLNkhDPE1fPGsk01LamM+AmBMTn8d+tUvaL+90FMPqz8MFKexmb5rdt6gjXZfvR+T3b9q323R
S2EbkqDUtMkfoRZbXO1iNYQLShmkPwgWmNCMduh4y7C1gqN3mBkQsaeNCitjE5dfohwfDLZ0skNd
rFvsQxhrBh8Eakf7ZMCoAoblDmxmw4RY/YmnA8h4zdU6EkUF9SfOi8mPN0cA5LNgTUnTKYd99ugD
VIr7Oq7X5tMetj1x8AvP5TH2tWy+2EgekaZxKjqBhoHGyiGdVDb/4hA379+gxIP3xYcbOmPh4Y3n
dkXlQoFuM65YkAVipuWGbYgMkvYrZnPDftsD9NUQPNaKp6gOPzZtWLkzjH5EZZzr0eO+qMe2/wOl
7gPsIRfYiudU4xX3Oub4RZLkunCzIKzO39elF1+HDHaHHRohAGSZXIPLMhQp56hu17BCArt+gvRl
bl1ULD6jfP7YrLZLaMowcMm7zvxDPMN80jdZfJabUxYs4ieIVcT9BQuJ6mdLFDsTAZD7nvZFXyZH
l7ItIT+kzX73P2lnttw2k2zrJ0IEZqBuCZAiKXHSYNm6QdiyjXme8fTng0/E2RKkI0b3vun4e1Kx
UFPmyrVWKr19BxOBIlvSWjW8KNKvxPHjMBa8yAVVf8/gv/0L8Ov7OxP8KN+EJiQl4g0o9txfjUKf
Uona0MFTkkBZh8S60F/spIMOmcha2p98YsVw11vR1N7Icla9RNStcV6dtLEj41e6cGVFQflnMAbz
JZDLggsiUyIn6uz4nHu9/V1BBPJiSVEFBdFX0BYqll0bbtbmqEMrJY9fqr6VlNvQUFBIQGIPu7Xq
CxqU9o1hrzxYcsad1vRh+z2qjNZbcXgtWnpQRq1cywzhNre6BO+3EBqG/FGWaFTBy8F+JqDOq5WJ
HAGTJ89HkQbXHyak8MaBFbJab5jVGmOw4tMTaXVxY5QO6u9GJjw3qtEt6lTpf7S1BjCYpPngb229
0JGMillzRxmJUN6RKB4FyB/HVEUZZ1cXo+q0AzhF04KuJs1rNtgWShsDDBSgCQHN9IdIafg2UGZr
N35REIhufAvmbLYii+pd1QwSTN7I7Ei79XhoHTv06D5Rl3mmul5QIbDI9CB9yIUZFJBGUrNymi4q
ce1XOimHqeFlF2SbbDahdvKeEN2zXVkqgwcaHOjS7aSmSuVGQ+uNx9oMUqLeqhC6K4D3fYIvk7uK
QwGto6qU5plOWrXptBa1Pg+nmo7anD08e3Rx7Z+nYQKGrlQzpNlzNW/T3o/1PwA1rEOE8tLbym1b
EnVzrFmlYdJUh7KhwUrqHU1FdDhZrlXqElYb/QxteNMcJJW+hlC3FtQzodKH8u0YCpTtahrqj6Vf
lrRvtFUoOKbv1yBpviS19CNq20dKvhlsnAT1Ach/6HmupVb9Ld1hIgBRvuSJvDw+mY2HmAgMKk8d
I2/7dm1Pkdyt2noWSRuSTDE3ROipryhoqregIu1LFytdvxq6aDykpHshT5/nDTdZN5M1qT/Ll0Hm
oxy7hlrFjoJaV+ARWGev0OYLEnTDyI58wGgAn4PVSgEk1KqNIuKcCkOnK0iLIDSijsin6lxLbZG4
9LQn15cEP2Jt6JX9U9NahAaAoPDPU11tCcJ9vGdp3Dkh+eY4pCW8hJnU2UspiaNsZzLqXeiBDoCm
eDYtYf7K5Cjn34NnPzeJLN+RwIaTk1Nv+uZ7BMuO3k85ooHWiy818jVlRbNpLLUjYLkVRHKQFR4l
2L4FAPMrt2/pb+DQIxZkSQZtM4TeoKwMLRk5777ACZw4qbUO4SQ3Zz+UxnOgKpnsUpxOyxszFcPf
tESLsoqMhsohzWvbJyoYxRPiI54pW0tiY6vU8O9vK2qWr2nsoVeYYq0z1oEZxPe4qnYk+6XWHo2C
Av1MBGgpd9Rl+qAPVaKuMUmDM+lPQ7T3aNOGFi+TsXUxC8Mi7Vc0L8u4gsNCHLiDJWhfHs23YREo
Uli86DCRMMBB31NHP0O4kFAV2RHpXtGlsncrwxBIRnzaLVxkmQz8rJeZXe25u7q/mA7o5R0pVhvc
lKmRPQ80QTNgdkV5/RgVei5twiyxjyHIJG9rKLOwTAQ6XScDiuAkoEFCKCKdUh4JaqPfKqghS4RO
yaD36zQDw/w2pYZ/7gdKeneAnPJ9LNtJdRsJEzy70QotPPZWbVS3XqbNlOxWKME6GYjbkSDF0ysC
YipHZDiENCSAlJwpEfs/7Jqoif+FZ/zVLBBdVjfI6YrIMBR1G+iG22rqbeFkieqdsLgK23U3iPrS
S4Oi7QzqxMp3r/K0R72J6p+TrvQlDKW2CFZ6UpCsQlUQjQV1Io2lYNXGgjaEluWZ466SE3m6RQeT
2xeU1eODlsVQIYaoRHU/h2TNvi6sYGAZEwR+6Dyoow1JZEtuVFQl1Mmw17y1Kqc8FlCovC1Fgu6p
UTPtGdAlom1Q20T4qtembTt+4Fcvk21r0Ls7eZRXyD3Cn9Ukmh8iiyUO4KAjRBmgnf5WiZAoINYg
OA7E6KF77qW4pYjXcituqPlo+l2tDGTEqImauwTZK+I44XMdkb7HrhjzQV/5dgpZugOCyHkTJoqD
rabL6CUwxzQ3ukyEfxF9L8TZQi8Ev8/q/XsJvLA7DWYv8GbQSGoy8HYJqi1STg9XKimDTpMiT20c
ucwrbatrARy0mGzCckdKesIpdb9+zGKjQznXIhCi5mt5607XZH1X1nlBsSawqh9FJdX1TZcmqFiD
tk1cpQpNk9vby0p4+bQTJNySfxTdJFOJzoocqDXS0q0C0jsL2Kp0DSZh1JyfYUqdLlLJ4FpdDbZ9
wmWxRwnvwWwPY6n/TrST4rpEmSs8xlBnmj8kcBkeGomHN9AKdDSxeNeD8VigH/jWqw202awhllhp
qtqXD6MudJh8E2xSfq5tJN+ISdtwh7VX9zsOkCatoCqV3A+Fpf0wMmk8xvLIJszDvIg3XdkWT0M0
pA9WmEyAEX05vrQ81r87CCrmLJFqz1kQSoWLRfeowuuX4fNa9mA8GN4Ie9CobO05CYr5KhgtL3WQ
22UJ60GoBwMQVuUqLBuMdBodQpgr+J3WauQu+mZgNQHXqgr9b40XxOGDBpOLyj/3avJQqkPwFKf2
MMJSbNozuHBVsBUnZDStL9vdllIQELzhN6mxkRWEuqsC6PGPNRJnurU2Rcdm9NDmojWr4bogintM
sKDzYOeqOLfQaXREXjOGyUtDn3Kklr0EUZWn8afM8a5c6KPZiwXyjvkUKsTORcaBg0HWy5ZDcbp/
xiBu1FEhRtEJu35B7z1bluSbhhDzACsieIaHBJfeKKYId1WcO54Rd3XVBodiv7zx4Dv5UMTruPw5
8Y4Tg8mx9kCGaQdOqmWw+uWwri6wToZwD2PJ5z82+yHbmXjL5HdTkrbbcqoqdgnFpJC9q5tQoCkJ
PGPczxJYddMd4ynXXyoVuunKovUxHrpVD8gtCaQ8UIlM+FKAwvWjTnr+isYjbW5Sr1L+YttRquuB
1k80BaI6T9PMzp9Xo1VDuPV4mk0ttT15MpCJFAWl3bJQc82x4mLEPZ0JSEermvJvQGMUfXyvz565
dLPjQEwgOyC0NtFSHbbVytKD8JUboFVWyMEGcTfiV0GpWI3EHqRYM7aQYNP4XscPoGOaOThg1TY2
YaKI+4Olw8viyiswEQ1LQqpVGCdcOF1i1OZThy1b8BPBih/cZGYX3UGc0gTIIsZGbFpYGQVQ5bAF
VinLbR20GCoYEfRJx1QjWmqNumypzlRYPaoAIxO/Z27VoaN+IN9Mtd0bBOzlWN3OKPLPEKuKGHKC
pT3FhipAzYc+sE+50tflPXUq1GWpPZsaSGGsVMdEy5p43VqZ8b2J/BHPYaKzk0fNiVgeytP3QhmR
s3RqNlEul8Ixo8PxSIosurgD+8/9JAMzmlkb4O9sBI5CibhR7irifasclWNWT/4J457orlVMFNgr
LrgqfkgR7ImjafWZQpTWRGi+HVmXJUU+4sFCGrHJo9LwbEi9rVH/mlLa8VUuuC1E2VVq61Y/bGj3
2kntBSK+Uipne2xRVt0ogRqmqHlQAqb+vRjxVihvbQ1OMJki+Zbmr0209IaFNAVdeLijmZ8t0bbZ
UBKJOLUKyp9mYU4yGSB8JzcOuwJJemZa3ib06J6TuXmlqriSRjbRNwZQnZz9LWq/hJNJvbrvD1Iu
dPEAO32y12re90RecoiBgpY3lrdqNWX8o2Hdku8nj4CD4oJeZI996KXFPuAmNNyW5hMvAu8m+VxT
yZ912lzy9m+pS3v/rFqjoGZjq7HAoHIIk3YXS6k13WRaT/vn2UkEyKX3U//nNJpVuhuLPtC2DWin
fxA93p97TP+4M9V6ClK3lyNreGg40/QhzizTRJWBF8K3slWj6ba2Y8M7oC1CaaWSoKLfohoKDULh
9DfqCioegqxVxukyiFsRj6xBPirpHvAE0c4QU7rdSzhsDisZ9xdOz4Q7ATZGCbQcvxEjf5Yierci
8+5niK+kHWafZpDhhKKc8fCN4dS3gzIhIhYUCGBcRE9GV5k/VeQzvBdFL+6VYsroZ6wCdo6UFpEJ
JWlEZMO7k5GIC89YxZY3nnXP0LsTpSneME6k/lRrNh04fc74sZO6DqsDllvsJaMSr0NQ+r9iPsC0
DqCEywANIDvrtjLr1zToCR97PQQCtVLqR57W8zdDb+rRzOnq9KOYfMnbqnEhVVvKd8O3LrP6TWaa
an3T1N7QHbOhwnTFhk/w0AkgPmgTaIC3g1egN8X8p2evWDHmpx078DjlvLC3gQX1B9oktwN+QZG3
ptBdbad0asp13pT5/Tj+e+80ZXgqNYpwbqUGVDGRzmSmEzCu5QS9UAYwciNGZVK2+rD18jh4xm4k
JGtoU3GHkBWvk15P8nWiK4a1gmkBSzU0oKGvgG7bfMv1XnBn6R2+P1MQXAC7lGpF2g5QV8tkYDNw
pWjrGg3mAyV8StNamUinMQiAbCs/RbTudaL92/dmQ3rKASrWEXwKUnWQ4hx4EEXa0Ucc6mH5kCvt
bgBDubWnBtL0QIt2+qfi3qPetlphQ7P2a7gTMqXZkgOVDtE60IqaqfleM92pFjAosvTK65y+BpXG
V0SZSEhq3IfPSaUN4Y1d28Es0CpL+U7t0BVQOpDA7Ypq6AZXTsm4HPJfGe7EGMHFsvIaKYnfYbFA
RS5a+bWq5a4a+/0fqPPkfh6EUzwyA6vVb/La8pGQ8F7f5DQBmdaYgxn3QYlbgotnR3eRe5sSd+t5
JE7w89hnCXy3p8YrdYrFoq5dSwdrhjonVxesX0LwLCQL1Z2Fz9i3Me8H75jTdPbZlsfKjVW17X6M
GiVvcPRRRMS91Os539RpEcriBwq/serEirKOnDm4hGLtokRAkWs4J3BcNcwFIFyQmiloNSvjuZjT
HtczsAnmF5tFuhP65D1VsoXemcKt8WAV8ugiKu9OZVclmwmiqw+P3mx+I9+Hu4MyBPwdmz6SjQnY
V16TxcsnjGbErFSmTroCgYzRqiPeVtYS+iZMO+AhwyGEM4GstJgotKtplTzHaZ94t3aSSAMc70R2
08jEKEAoNv8sCgOTs97op0NJ0v6aIzNApC710X0wVYaKiA5ZzAoGcqtRp4RbvIkUKvzsM1Hf5rLi
qTQ+EVV2X+g+OEomZ/XfTOmKXznQML+gymySdBCD8VdnpJW1tkU5nFKgrX4VZp4m/piyRAlJozZ/
4yuxoHvTqDQP2EeYBZpxOyUraooshSlQavtBr6ih1JkR+LvcrO3JFZSgirXdqrTVsWHd3yqzxdB6
zIPuxMXaxWsKTbDQFK4D6WZu3KYdi7Qd+1uUAAgmerxHlF0Zog0TJNXwAOW6/mValhjuUIwI8wx+
LXR0sUg6rEFgJdVJCUcOlWEgRVszbRGBhboV/EQxEMEIrkXfnAJ/MOuD1g4zL61TwsM0DEVxwudd
7Q9y5w0UTJCyhPEGHoPNxu1jJIEK6t/XEAz4p0BzcYY3BNubgKKzMAgSaB35ZzU/WEgbpB1ZS6ei
C27yZF1ShcrxgkBCAygRwlFbecRSkiNoMRZvqoTEiZMVUhV0wkqTVNdMPNvbc8th5Glo0kwiwlsP
H5pu6tszhHx8zNn4hY2ZiT/B+GscI9Rb7eTXUgaFBSVx2POoBWgzKkfhsk7vwYAmtJl0HjM2fSP8
fCuMGGEixbZW20xYc+q3Y0/RbUaCVTYvz69LajoFTpgoze++LbVzqmNrnTiiBeU5jPQZxIQqM2WP
K9Mfm/IWkk2qf1ewkqAIbEhSfwGiCqpvsCUDpNQWLALdjaC7wIZRKQ+CDeKokn0Lrc58TbhoYH9o
1CisqdOp9/Qm3o9Q2qzE7Sto6LDBKbxu0iJuvF3Sm511g0tPVd+InoCFBxEOh3DkqIoLuM6mwFBz
qKJ2n2cpauSgq7TDMPiyL0CpA0X7NWV6dadmoPvfLQhdyrmBeojB1zQ29n1UNKV3JxBJgl4UkoRN
+sQwNyWCW+m7otddTjtf/tpDYoH3b0VZUcxH/aJCv0MeHuupq3p+eWmkJlN3LdiCjfmSqj5Eaujj
BC+rBNdl3MPskWYpZEYxQt4T8/rRbvA5sduAVblvKoUsU1QNJgOpZQcvJJhDfYNrZnvuVKus12Fv
th005Ubyd2iKfdkpunxEzYUIQZFubcB77Lo8EXgXLy7U16iQ/HJX2GVhw0wXZCFIe80XrpQGZ6GG
Yh0+Tr7dxYANlmZTPKuhxJTf84kHsEA/lwbxPggiuXmxZeJtsAEU8Os8HEvtaOBLF2zzCCYClmj4
Rq0MgDz6AyeRHz9j0dL7M0fXkO/zsi7yEy2A6TBRaXpdn2tRQnebWDJ5h07IJ2ZXJUMrH/W2MClR
tzWgR9fj9eamdaCnZ2DzYdhrJrQfqdNMlACWnnvI2NpOJ1IcjP6A5/T0W7c7I4SW20S/rnjgzs6f
771VVRwMYZEYssrzqy68VeMuVWyYT80B3nAbPqhJuk7h4DEg5CZ5NUn+oz8lmzZXdva2cRxW6or5
svKZOamtQi+S6Q1Ck5DFTyjNzCoGwU+gqd2I27W/xkLEhRdySHf0q3D8zdXmArM364dZa6oxO3pr
iBUXfqgS0+oSy28PfVKO666iAUoFBYt6cE93QXQEkCoEt1o8lO1GMq0fGZK1ndwF6slHouBdcbj9
0KRCUQVsUtrdWzIOqksjc6PFRyfI8/ZA+WPdjdso/SP87xh0XVnsj07D8zh4vfOxcf2xF1966pVW
RZvUHuzL0DzmzjjsrIMhrRvHUh7D7FC5mn+TYsTg5DRzPKXXGrN8stLvxl9Y5gKABCruCmhPf5JR
Fw0NTY01cr7xt3HoN1DLt1ROAmUTiCsfWPl05oCYgubYKnNfztwK6cQnNy3tVwpnao8TfhkkO758
g/eA4KE0ChQFf0k7gZ3XxUw5bnaj9lftpU2Rx1e2/MfvAAAny/Nyz42ml/1IqwaBZ4dn2YHqzskv
N5TQDlF5//VqfzqIQutM9rdlKstNRY1WGxIEDAdFTy9w+W619j7SH/6LQUhVKQMQmanLzuNx5muN
qXvdAS/bb8JU/qBav9iBdsUjezkXjgUhCHJAS4ArGvbivJqSqGXbKHBRCp8r5V61nuzyyhDLHcIQ
igy5BDNhg5hRmdsmven6oBSdoLG4Gp3goRbNukJOam6rZAu74utPtjzsy4EWW5EQ2mhsorJTVFya
+D72/qriV9Wevh7lky/2bjqLoxbSsmBKKiU61dUvNfxti9N0rUfXtS+28HA3gjihVskXS3Snbk8a
j9e4hgBuVlfujWtzWax+IQ1eMIRadLLCJ884evpvPd9+/bmuLcr8E96sPiZsgy46PlfvnQ3/yKLI
0f1Y/4enZbn0i+4uQachspIZBQ9BJ1GwybC/6+bl66lc+1rzsr2ZSohOQIcAGp00pCex9Af7QISX
V7bX/MnfPqD/dyYElpoiq5ycxUzgBxRSIZvRaXYhW1E428sNQtyvZ/LpotgU4w0eRROW2/uZkMjB
Z6YfyikoTjZeshFmo0r4u+qLKwN9eB7m6agGF4xmAaRo2uK0WF2myMEYJ6ewuQPdCOs7u8XNGf7g
VPwYDVA76lz4Y24m9eRZ32P8vbXUdgYqMwHcS4EN2NdTX3qpL3/Q4mwNzaSPkscPCiZ1nWB/Fhoq
pV7fraQCSR29VJ6/HvCzb/32CyzOGB0wPLMGFDp14kb9meEsmdrUNa9+6WX3ueXEFgdtskpA09JP
TjH+pSmcZZR2sIOwexM32OkJpJfxsLHQPnw9v387crljbc3i1dMUaN7LHdvasSKjC0lOIpNOCCdh
1J0x10MJgHGf9BDfW7/IFLu7dG/epdg1AYNfazPy2Te2dZua3Bzs6ebiG0daYLQj3L1T4QbtOpBo
pYKy38iuTXV+QT5M1VBMFYWBQWOfxTceFduDdNgkp7K5B/Jd4ZaWkKQpP7yVddE3GGpB5UucKx94
2bnIUmncRDhjygRYpmouroQYilcFwDSeVYw8ZPLYGlcI+jNH3b3ZPyr5LcBgBGDTWje2+msok/O8
FhBgRuzBii2ox8bo0iu/6sMbtfhRi8uwCcNxwPJtPLcIL8fhMcQIQWAt1oJeKPnm60/w4VKcByO2
1jDWESqtM97fVwXun0bq8QUs/x7kZ1VVf/7zAUz+/twZCgOmZaYEZAnFyCjGc08VT9Ow6JZ+fD3C
vzDn3d5hDm+HWMxB6gbDJjUfz8RDK9O+C/TfzPmox+se227K4jssQLpSXFmn/8+4ZGKWZRCAicXZ
APPF+zDrxnOcHbviB3aIrjTL9sRJsrFB+jW02E1ea+724UAyWT6jRYNA+pwQwr5fsBopS0lNfzpL
mEk3KdIIziTMlYMeXDmTn41EZ2yFbJMOGfQNeT+SXXpe1fulfNZ9rNexlPKiHb7hEKUOXy/gtYGW
31FkQ6z7iXxucRc44vMrAVfinMvBTXbNKGz3vxjPUsHn/yUz9uKNHgEXyIgH+azW8SppHgTxE+74
Zbr7epwPD6JqzhiBrqrAo5aqLpbK8OEmwXuREcBbp8aIb5ry0S8rLJV0yjPqucvlh69HVD/eHQxp
EduASpB0LC+0FG17rfejfLZyfFUTXfpVe6b9lE6UelL8vm4NXcv3NWW7vV5Pym/QvnKrg4K6eMXW
xzSipDUp6INXnh+lt0MDyx33NmOPk8iqbYqXBsUL0myj2XYYU6waSh+O1EvH1DaiHZ6ewQ8k5sGV
k/bZh9RQwWCIxY5XjcVOhEyTI0BR5bPSP2Q/oph70Jk6t6mOxZWt+MmZJrfFIxKchetQWfZhpRwj
5XUhOF64hseFsilMcx1Oe80enAJ3nQGNTj/h6zSN66/X7uPSzdcILc1tLkmLwO79ccvrWKVrxzCd
LVPa4H6A+4e06dJ9AH+t1l6+HuxfL8T3d+b70RafFJm/wsvXTefqFWJ682P6rTzIe7GJNp6r79Rd
5+OAuBI/0zv/sX0s9tWVd+dft5sPP0Al/SZvNQzzX3+5NyG/LmHdAxl1Ovd7/55ywi29IqWjcW+6
003x7RieU1q7il29jQ4wsr6evfIh2lCZva7ZhhAG/6LON9KbwWNskWAIW9PZrzFvQlt1G5jGVo/S
70pK7RefZ7zhml85Smk0Y26jTd//m18gAFrZ16oGSPD+FwyqARse35FzXUscruobuO3OG9w+MnYI
1V+QScPFN+141RLXfj34ZzuNiIfO24Yyu7Iu7qU29Keopup/1rL60d7XliOy7CGd/trFzf9qpH+7
8M13Dqi6I1wx/+3pfKWjmacev0+nZCf1KJzs7NvX4318SWbYiJwAoNPgeVysa6ZBexKxL5+Z4b41
vQ0m0HhCFPd2d2WkTy8K4F/0vjzGPP6LoQCdg0mXU+6kU2nmCD9eo/qRtnARYjfJK1ZlIq/L3Lp2
P306wzfDLvYN3oJaGlcMK1n1pupuwqZyJLM4JJH36HkqnPJ14NcHv6jwiHZx+Wqlfh+KeF2AzlfX
uo/PUfnyEPPagFBaBuZs5mInDWre5fizyuesT8Ib0Q1/6TbUb4cYg4CvV/azPUsGZMhCoY+RsdxJ
qZoZsFmZt079LZ4waN5CnCz6JwP18tdD/YMyl7N6O9YC7ZqqoSj1JJbPvdGi96KnjEP5eatL2ROk
imOvapIT6cPdVFYXilq36aQ/pMl0F+Fm5eAwHa3rFDK0gb3+yhK4dWWKhphLPvnYRAdTc/FDBf9C
qZrcHAQRbwsKM57yO7CNGxV6o1Oq3trsekjZan3l4lc+BvyUanG9sIWsgn6KxeSsMgqhn1YEJaqB
o7HWHNu4fZaNKXLSJKPLk5b9wgp5l5f6C7XBQ2gH+6TKVRTE2hZe9nTlbf/092i8AICl9BAWi2CM
0BME3Gvlc0MsseoNNXLg1upXRvnkuNoECAZ9bzTSPbDK9/dt0QrabcWScs5XOLru+5u8X0cn+MBR
ucH07usd9PGQvh9skcxWaPglTfPVs12hnyjUu9Q6TnRYg7ktb78e6vOJ0TLApC6kyapYXAgaJpBa
gaDnjC6kNzeRa70ER4y4kMo/Df/VxAxNqKpM8CzkxcQgRE9hCyLNySAfxU0xwDkVogFSnK+n9fFi
4QsSwnKTCypey4gPU6FkMkcGmtoavxa1nG4a+lrd+LnmX4nSPx3KlCmcCwxTTHUOPt+8UZIypkVL
AnSuqH//RTIWOn7YZ69maL5+PamPdxiTmtMBqH6qkO3lUmFIbQifkTIIGVA2nKTbQ6dI8dDKkyul
AWUO4N5fYgwmcGkWpq2QiCyu5jjR45qGJSqkiQIzYFh31hNtpba69dhYLykkgjD8hv4Rq9VtjMJT
C650Z/94sCmbm2QhXNc2JcLFXskCFIRlT4sQe4TKToiTUm1Pzf9io5DFWTqhjAJ3czEK5mYKpele
PRPUyzBjdPiEauao918v3Wcn+u0wi9der5Di07lZPecJl+BeCi/4ucIF+3qUT+JSvtkcwjAj9v2y
xlvUUyF5mNGdI+3PCDdSih8brFSzdBsnfyAsrfSU5upwvC9fD/zZGXg77uIrjgX4u2aN6tmngKun
+q3Vb5Wi2Xw9iqJ+siffDrP4ippZaP2UKuo5y/E0sD3NzelCtq4r0P+ZFUovj6bbkQVVR2y8wz3W
k+khtuLwbsSc4MqvmQdbHBA61gtd5+3hWVh2ENebDMF/71vnEeYOWAOZL/46K7+ytDXmw+3668nP
520xnLDIzQXPDyu7HM6jjGLGOvZ/XfSi4ScOVub4w0Ut2LENyh6/vQ3K+soZ/DiokJHaG7ptAu+R
ZvCj3txtSGk6ZGyxdQ5LZStlq+kh0c79qNzF0b1t7oV5ZbxPVhivCl0QCmoksnRtfT+g5kUDnMpe
nFWlXZd4f9ThpYx3WLhjRletyg7aSfuka4pjofnl8rjylT/JayEp20gy55uPuHTegm9mLJDQ2JE+
Bpe0/WmIE5LVlR7dKFDi4sFpofcM+C/yyelvIKUX+IvTeLBQTWEFVWIb1popLSl/C6N0v17+z76M
ZZOVCI0+ouS8i72fo5yGyqN45xjJDVQquSZ+3ENM7yDGBzRWBRhCbPzd3ITXujV/YKvMDwF24Mqc
aRNPLXu1d5PWwLz1/Uvfqt+KalfETtNuABjxvz9Y7bAWWLNWEvZTYrrJ04MRnhVp64f1lSP3yaME
gYMgnuSMkIUk/P3qoL5BJKXE/gXNpKsZ3+QJVKV6yF9VuBsHCLxy7ju47Lh98cPyrzy/H1Gk94Mv
HvoiM5oO1wz/Emf2phwxOMduQegv2L07Baw/xbvW9Hfe7e/PPB8bm32N90nGa3xxGkLamCAn0/wL
5k0ID0NYbRhJii12KdfqNJ+c9Dm44NjBLNStZZ2Gzl3TaI2WfzEP2Erq4S4bjlYvVokZr/Pyh2Rf
OWjXxltMTY/ookKTNv9StHMxCl+Z7K6lRR9qfhcT0a8Pz0dYU4N4AtcIsIZ8myj3/b6By6eaOKBE
l2k8+ttE343+QY/+dixgHD22OlV2HPGLzWj6x6QHQnaU4TVycWWSHFW6EdJtjR2yh4NqWUhO2d+g
FAzwMk+i8Fqi8WHN3/9UbZHP0EwRZ/64jS75t+AHC26fyz/l07Bud8keNtqTB1X9yuf5EGkthlzc
8j1tY+lb2EeXuv+h0dG7/fP15//wUi7+/uJOxVbOqk2Pv6932I3YpYNQuAx/du2P/3wcWzVBeU3e
R20Zstpd1WTjNEaXpn/Wq/poF1xJqTleQr+XrqzTh1icOdk654XAkXdZXixTVhp9I8Uec7LS7EYe
8gTz0ZIceCrybT223Q7d55Uo62OupkEHItrgOuA2BqJ/v43lkcQU67jp0Dp0MVn3N+zOHdqH8Cpt
7cPxZCTAVW1OqAFolmFxaiBUDDtfPoBYu8NOOoaOvZG34ZVX7ePOeD/M4lEbhRWkkUSz63Y/uPEW
8qp6Lb/9uLnnIQRFDVgVc/z0/puJ0EplSQ/lQ7MDnXYRL61q99U/O3vMpu5+/6c78N1gy8oQeCUd
8yY+W7wNXOGod8ru6wE+brv3AyyOajLHR6P8b136NaYzd9AHrqyJ+vEGej/G4riWssAcqQ/kg/WA
LiRF1IL+5n644/M9e6fQ8ZhZ74ZnQO9j/you3qrfoUHZWHftlUP24cX9twv/39rZ2vu1a2j6W6Z9
JB/qtaCuIByxD13rynw/Jk2LUeYd9Cbk61HX1FiMskPcfo1f3cZ29deVugLLujKfz0/V/8xn8ehh
eZa2XcR80J/dRq7kWBd1K7nXhvn0nniz5+3FscK8GLVxxgrWa9g8LoAg90T2s7u5th2Vayu0uJHw
xcBFuGMk7yK27Xo+xOhLLvFTcSuO6k5zyo36TNcv4WpXHq1rJ2ERjdG/Hgc1lZFVJ3CKW23tX/+O
12a3uDumsotL9FzyYdqITTpstV+E3052q68UB6NSxzyKM1atonX9q/P7fFuCaBKQQWYlanm/Lcss
0kMjSOZt2a69feKqu9KFR7Kh69OVW+VjcjEfgTdjLa4VVfVoQUirhsO8iOM63lpbz822wVZb526y
/voO+/R+eTPY4n7JDFubZuHUYXe/vfZCzv/fdxHzYiKLG6MCtCo1qACHjp0YrlP2fe8Oa4e83A2f
v57H58fMNC3YI4AAVMLerxB+OKkkZaUMhzze4tiyLm7jc3HwnOjKvXF1pMUVpUt40QcaI80HrF55
Lv5f+2zvOddO1dWRFleUgs2xXM5z6tfdrl6Fa+JBV7+rbvIrBNdP78I3H29xRxV0pUn8sZjvqMHV
nfm5tPbN//7TLW+orB1z22BC+CLuhl3kNivlr4Oh1/3/cjcsLiT8QIQSaUyo2uDjsKpX4hg7ikNf
qSu74dqXW9xKLe3uMy9mRi2vYoJohBjQaS7ylQl9evn9zwItCyteIbWaKZjP4M6Pr7qjiO9cu3k+
ucVhBRKwK1xy1LIXqwNVn/IoAmcGCZyIQca79L84pu/GWCzMFOm0HrP/bWl8htxVs1rlO2l37dX9
5Hu9G2axLIWg9RVCk3lZ6Nnr/B/Srms5bmTJfhEi4M0rfHtD0OkFQUokvPf4+j1o3R11V2MbO7qj
kfSgCCYqqyor7Tk0Hj+wUSzs/X35DY12VwoTiVfBAwZCMAbg7i5UjO9r9RYMo3oIWx0AeBzDJLEm
L4nk7m3qjUjicQA9Fw+4KSyMO4inya5SWgoMebXRaX39vWQX5t49lIMVRDfIeaBrjNAjA2zAMGul
6d3rV/l7vulxi6SPQAdf38LS7rN9kzb/yCK7rTuwjkp5fZGV7FtgNp87WKMK6QiwiG3ZJ/fAaNkv
Vo3X9MY9LxrbyWwTr9WNeEKzIOcrMRt5ET+Z9VhH++jlNhcmWBk0H3HegpGafuKdRDQ7olMT+kVr
MP79ytdlGZGJAdEH5QYq5ss3ucGrvQaydw3oxgsWfvasIlpFXygSiAIvEA99XSH9XlcRs0sSDFn7
KOuLJwEh2NvYnQRvXSUnFh1KnANyXLXDyLdEiUvrnQkwp4D5n0+YzvbVehm/CCKgzDJ4zlgt1pV9
+okB6+7dtVFX1eQ9tXW17JOmF+ReRghJPV/LJR7ssRcoQGJAbmVQB2CKl3qgy9q47fZ4V7fsS6Al
AM8GbZ3uHuoPYFLp1VIBb+aZQOFMERH3ohR6lw0B9gt0j15PxNYCWH113wnOwXmysuBaMpMtWNvA
Oeaf032pRvqSoZq9WlfiyeeDqmIk3EA6uvO3wqHWd+WWX9fbwDZNZm+BlvcDfG7fI45eai2c8blb
JSgijxFPDDfgb2LPhS5j6aHCnp8aQ7CrnY8337UnM8Kq7GY5Trjk5O52+0oiYbJosR08LqiZHbD1
wFBsdJr01FmTS5PalTYYCCyRsAFq1aZfddYUyLr2qCmAcv8JTsVYLczl+IidcYXR6vKPGgTipQip
AMPFI9Sg2MJBPqG6f2rWown+FzhbIKhPP6ufIKG3cg2MFgjoCwQWCzsx4+nffAJh3zo3CIGNhk/o
9VgHK4Ge7dwjuxq10E53oKTWKGfJoZgLZW5kEkYH4VolUmDGxjbkuRrZ3CXQxsy8jnaV7kmxF9Y4
qfHB3pOdBlLJCR0nl8zuB7fx4Zf3OGS5puiLgpb2kzApNVjik5jGwjhcp2xfaZQGTFgN4CidDhbt
1cK6Fm6RQAQCJcBY3HFaV2dMcb0LJyNZt1hecnRhL7y/CkJvdo6ICBBnSWUSTjuHyzKFof220qRz
ag86etOXvOjFg0K4nhMzDE+5OJz+ttWTPaiMLrvX6cAiWudLD8KSOgmj1NcTXrwEE9HgIWpXGFMD
D5te68CqMtiVa7swAtRJgIudaxIOD9jBketa3NXZR+HKKBCWSvYAY1CK2FVw8V7yQkCZ0trDZKx4
HaDXWnWc7ICiU4vJPG56ax/cFNJ1FcFZCNYn7K98ctfFHqbQAMfm3nutdbRJQ+sHpPkOaHmzFTDK
qu06fhFLfdTAUt+q0rrR4328B3XrX+YAr8+eSFgqEKTLitDiMGTGS2VUyHEeLeFEq0vP4qx3i65h
hREx7wG3mjjkmLKPwibqmJ24G39KF4sBnmID7CD2YiJ3ztm7lkWc8JJqOrEC+sklDcg89WZntSvw
6ML+p7Z3rFXJivfTsxjiQgMyRn1sQqYjfb/ff5ZKHHlghzfgOID4Zg0cTA2JYzx64VJD69IiiRMd
ipwbAOQddkqD566lh+A0mUUQGBz+KhK6Uij5pMLWM0CahyxU3ZFXbR1Xb6fXE9vHqvzfBXtos8TI
Alpk0VxGnMqYi5FgGpjftzXcyjvAxsNeYPNWLe6DbPrG4y2b9drgMorAY+CBaSkSe5Z0kpekoHTc
gTbxu9fZF65eOYXOWMWWGgzALdn5LjP9XYZAk7KEJZ91bjNhnQANIbEA5iMV3AyAQUrApLZTcDNk
nFD0vWrAytLhpS9FJ3MP97UsQrlFI9NxDeyp3WAhYt8pWn+u1XT9/4iDpntGXoRrSYRLAlDAvuJD
rEo6ACz+o3UkO8SDKm/r7/Ij3RcmjyKAqw3nx5t537YxDeVdaZMIfmBnAJrbYoWgBT1l+xY+qbBx
9fJbWnsa90WrNZBGFmTO7iD66KauKBB6kkbedV0mKoWGxTtHqe0hW3sGdtHCnDS9+RsDo1zJInaQ
AYRMUIw1Tos9FUODr2qFhvYFJ3buxbwWQmxeKwglEwGQ8HLnJ9MJt94S4OA9VtySGGKvhLLqJi6Y
SW8Rcu/tGmjwKrq4Fy747PtzvZzJT7kKiMshZ1GwblkUdttDdeI2npEhU9Va/GuwMC+/tCTCg6zZ
jpVG0Hdfasgg1a50MCXjtC/t0OKaiDc1wBsnoxzP4k2d/H3PmMxyr7kqsyteH2/TXH4cM1Z/zjfx
pkZgycwYD4sqdQzb7APDR3nBt+G8/ZcHgrDEWToCaWk63IDr3045qcnuY1FLZnDahTvjdLUg4v3M
MqYSJy5JvNLTmxbZ/Mewn4JUgCnqQNbXx8xSfv13WpSI2JRrXaaufAidSq40EjOJNq6B4Ke5C/bo
MgZGLA9QLTSHVLUMWgCyZ1pKgIAc8wOLMmG3j2w0M2w5/WeNLoBOx2z4xzMumlE8PXn66bSk2hkH
6EY2sYUVgDUTDEawu81bfmSNaDOqwOTWWg2CBQ3otUZixtaSbidL8WjFxIbWUsHlbI8Vj1uUfYGX
i+Q9CHC2ybHfi3AyOWdhM2dybNfLJDM9FYDtWCHGMiV1x+jeJjcPq6OR76vjs/1rQaczNuVGFmHy
wxH9z3yIxTUG2GIRsEXbUG1sYeHyzflBN3IIq6/0fQA8XqzpDeDh77RGoS1gXK2+0Oirvr+zJtA2
QeuH47rUqsbP7B5zafIRJXT6k22eVRDVrNIXUCbf7JOifI7iyFrYsJk3mmXQvcRjWgHTbvz0DVdv
QIC+H4YbqunK/y67RLt8U++nKv1ic8X8ev7IIh4BIHxzgFmeZGmXFKyvAvp68uym1BNqsrpCLQZZ
cwcSvapTo7SCfj+aWF8TDGXTMCW7C8UKI5AGRb9LybcoLYJOzAliabTGomuSm2DVbhXZJE2UMCHP
7nirRSSPKiaSa6szumMN1kSuUafxhC9s3pxRuZZJLE6IeDDAxJDJHNxTcm5e0hVtcLoDwiStNNKX
eJ849Z4zOvux4LmNvJZLbCRCkYwC0xC7A8ooCBvMSvh6LGDOXcVc0B9tEs84GGM8iY8ggQIW44SH
LOluvqFdULNkRtruq9Yq888mpVa58CoXegny36X+8zn7cv0NxPMOAE0mrTFhsKM1dx1tPiPDM+jd
9D4BvBNmtNNRxgDhJrpNlm7+XC/NzfqJ56JlG9DJtRy7A1WsEe3bFbdlMNLcqq0aq8AQHnTR5IxS
g7lzFlS/dKiIN4NnchZDBNNL9bn7BDCt6pwt64jCQG89depSFWquOnK90ov1vTJASYaDBG4ZhF6a
aI36Z6EefsT6CpgoeBxFvMzlFE9vOvXXf6vky6ddifZrIFMzA5QMMifUaSl1XB0c6zhlQT7An4Tk
7WkpbbBwpi6J+iuRfMlKPcqnk7ntIDI0ASyKbPtSBHEP6AQcUqBtTBgAGDXiSKRDqaQC8EQJ0/kB
k0S4bc2DeQjUr6/SKA1QNX142vfCuZmeQdLXuBZJPJNcDRz0wIM2UatFe0W2LpDmqdflWbRzbbGi
NWuCrhZImFsQotWNX2CBvo+MtLlzvMvVYN/on8Ka0nP98eqWxE3/frVvLE9JQRJAnBBl6kjv+Sxc
kHB5zR/pjzCqShuCdcL9z2nkNd4IjEzDfk03ILZL7Rs8RAsyZ686plgV0K3xGC4gLByFFAtwA0R2
l7554CVs9fwVbbcFZ4A8+F/pD7iTAuKkCboEAEESKpC3+gsVCjzjIF13YhBwOJyQ8ivZA7nqYynE
eu6kEKYL0MlxwMVM7whvIfKb7qZjVJo7R/wHGGYeiyJfKFIW2S4ghhiepyrIiqgtlbzLydfo/hB/
sOk2QKKqRjU1ssN91j+xw36Ey7iwVHL85bd8gNYCDxKAAcC5vNWoH6D7e0yF3gG0PsiY9KQ1ADKs
CqtwNwC+1nx5vF6yhHgnj7+VlwKlNsAm9w5vAeZGQMbTHgYzt75BgI26bWcPn/htByZoUmxqFVv6
Ur7igh91dUPuPoG4IS0mNsVKYHtHpt9j+VDThZqlrZGFNrB3unADjki1Y4JDE9V6mb2L9ceQGZgs
AWQT2GuzTeR/ZeBFS0y+39Q52MLH85haUSXsZXAkgMME+EfHqgYFvcisO77ThoWIZf7QCGg/B94o
CvHkzLNbi2LT+FLvsL4Gr8KafpUrzpz+9rUelDis5a8Xjsp0i+/UJk4FcEUCJiZHxEn5AKBwgaV6
BxztIgDJsiI0ZG/gA7XLayQfpQE99yPg+v/mxFzJJR6EvvAAjRqJvVOxgABq9SDtTCHnNN49SjEY
tiOzo14ZINO3u0ZZgSgEJBRqwKpiJ+i++JbA0npCBzKLHZVulsapyETR78OEsApFcUArYi9uz3Ms
CxU/ttiKEvOiYvArzvcCCB5lYEWugIsndZRagiSu0Ba0QgRcv+UqPHChJIxxAe6LkEvxnQDuN9go
vzUvQYkob0QXpMFyqoMxWfW8WOdig3I3Za7SzC7PnbDSmQATl02gJiO3kTwQeGDUdJ13i/iEM58n
Y8aTAawDaK3QzHX7ea3YgTc7lxun7PcJiITy4Iyz2vOIrjFcyA2Oh5aZYSusHqtl5oxiJIMDjC5G
WcALTGpFKsB+V1GtM9IvFZNZo2hVGYCB08TglmCgCR9s2gHIEqdsOGZBUNy4XSKqCnLnAeAbJJGH
HNXktnuJKFNkt628Af4yf368NDJN+FveVLFWFJlF2omw1C2wPoQRRJjOEDXZEwDsWXQj8D5AHnmN
xqSkwcVScQJtU/4EDhppHadptnDqZh5GQBNhehAAwgpDk1F+zscxWwZK65xlf8JfA1t1ZmXUr3hE
s1doPV4wNymQMDgyJq8AgoDKDTL/hIJjkPtRgO/vnEgc0v3IC9Q5lmoKqGiRJ2odV2friXRU5XLQ
q3qgPAMj0vRbaYxgGNktNcrFFyVygza4TbKO8iw3GymUtaYumk0TyM8R64P5hAVByChFwONz8xRQ
eTBmwCupDQ4MmaCyyC2qAZg2BTgZgx8wzd8gKwhWvUFAR27Dwd4Amn5cMPFzBxk2D1A+IsiiMT15
e7jAD154QRJ1ThunrwDkPwE2TepObbGvuOfHeia7Fi4HC1AdAv4TOUxrEgcrlutuiAEc6PCuofCr
MHNXAHXUUtDB5t03KOT0KknAgdZpiUSBFDlecOpIl/U/H4AqKDBjgVx4+cArrzjHHPAogfvSKXjT
7WXwcvvgjESWLNMxnL8px1UarBPwrIj8T7p5yprUlAuwGQ9vaegdH2tj7oiLLMAwMB7BoNhFOAfg
PhdaHixMDuX+KJqfg3IA13opqlK2B7HqY1lzFmRK8mDiTwZaI1mLHSTwFPpp0zksCAlGKQarkwgf
LDiIP9sJn9bTGnahgDK/2VcyCcPslT2bZ2zbOZxL/eRkK3Stibew89ZZXFnUOOigqzQDplfddNRZ
9HQ+XvOc74IFQ8U41xgEJLORYw72QRCJdA4gHfhwVTRbId5FzYHeMbUR9FoGoL8y3zBg1eRHPd2N
/7LE9/u0XX0AcbXQhVQAFBinjfMpQ4gTtRdS0wXLqms1QbSXUn7Bx5+OzJ0duxI4Hbmr440nHDR0
IrY5BIFcz1SrAqRUQiPuFzQ79+Zea5YIW6gOJGxKCM0OVGWjwKjTIK/LxVUAkI5U4jRmGFW59c0Q
lHPCgrH+P87VP9tK5l/cngWhLY9F1rG5m9g9DQWzhG/G+PxU2Qsu4ewdxasAfAqcZGj2VqGUW8pU
W0GWlLwXtF1HT+ChpYYz574sZkBmlQqSAZ6bpCHuvJUVgCSIDeiyc7r0qwt2oi9pIBsFrGoSbcEz
krnmd1b/yxzI7yMK0AoAAE3YknfeU1andN3ikoJJfpDR02QKCJfAtdRolKK2gi039aqpbf/r8RFi
Z5+dK8HEU5AXihxnQofLOa4Y/wzm5ecRrG412h5BpqP6ImhfQCZMBy8Z5W3idNV1u7yWbQXOXVeH
GlgjVyHv+MWxoJ9Yt1ERiDDgunV78FyCCoW3F1HvphTu3e26+mTCSwCdTt03GXQltnq8ksdG9Tq7
pqoF12dONQCXAl4XsJJQzZCm77i6xX7fgTybq3onVHYCumTSRuMq0Ga/uIKFPEeMBlgPty05xZ/V
s1I6VJoa3OiCAAX9qdQOEbyY7WiGW5d7sTn2o9Vxdo/4/vEOzlyNCQkL6Os0A9BBmvhKYD/4TE5N
2gBK5Lp3TwIH4qxYH/hDAWrSvxEGWBMMVeC1pAnD5gZjD6pGAfcQlOPoIOI6laFVMfpJJ52agufx
sbiZncba/ogj7JvIgD4qa/jOQe/71rVMIAk+FjCvvH8EXDzwqy0GVyWoVQq6c/K40gpaNIb0A/TC
lgAOo7hrzcfSZtzb6+VcIssraQV4J/lqwHI2ApqlH/9sMnE7WZCbH06YSD7n6ggs8HAtwieXrgxW
qpBv4VephyIHX+tVfaDQrFevZNwUt6cZteATVSoPpVuu2aDeRcNinnwylcRNxTdJ8HeAcAqAU8KU
CmgR8TCahbNJZ0dFcvO9P8QpmJxqFgzA3RC9t4zwBedeWgthVaYqqL78BfduxsAhVsP1AAiBiDkG
4n60PFD3wICLLS5OPnvGvJOL/nrP03h2tbAFk4rvlnslivAzwqLPlJITcTsK6VCkdv1WtGh+ACkC
Ta2Dn6WghzsX3M9uuvA8zh4sRA6X7ICIp+vWUnEgKC9LhoLgJpNVSul4VelB472wvhm3Zgp7/xFD
eMoV2MXDQXY7hx5sORjMFmSDWp+Duu3daywwsTSgtwTzmhoPjV6mH0uNxxcUvHsF//kAYi/rnAnL
GFzDTrzqzdZpIjVQQf9rVVp9PAgmZ/5AKUbfhSBG0vctKGi03gIjmypmizPCs8eK5wHeIU+pB7Jf
wXMH0BVKERJy6H4FJ0klqCACo0o9Lt/C0IL/p1b8uXirK3SujZo77pXmXGuN+/54U8jelN/3/upD
Jnfm2qgAyWlMggxpoQOIJt+gf+ZcJXYt7UbGSnI1jbEjZynUWsStbLcdozNTmjUwQqNGrwtzFEBY
5TNg90yfH3/a7HFB9h4B3pRoJoGHKrjAihwEvcO12VugFL+GeuMnH4+FzO6DgN5WkEhPMCrEkZC5
ehCYEPuQ9gyFrC4gRlw60MUyNcAHt1XCfuEWzN61iXINeOp4cMm7BpT4tgO7ZO8UXRquuWqMPgY/
TBeaWGd1dyWFuGq9wrmxxBTQHXjvty4Inzc554MWXKiVp8ca5Lk5s4XSCpwdBYhYHCFLbui0DGqo
EP5Ua9bmsGYt1gJK8jNl+lb+htNi9j/1cEWvwTM3HDLL275Gq8FUfjSmt8qNxmQs4AN++x9gpa6a
Ff5sjafAjJcHsWeccwwC/vlWYrs5vud4MYcFCFlfzQa1Z5AVcIE0fAJlrCoX4Ms917u/ycTdiCUs
OzB5uECscZSpHFzYPzL3qeVWcnoQwC2eHHMGVubxpszu/9U6CUcri2Qm8uW4d6Q2GNZZ35dGBrK7
lQiYpQUfaC4Zg8UhhQX6CrB4kcW8ElX7xAvK3smMbg0UOis9Mjr1U3yadjf9zraimVqV/XiBs/f2
SiixwJbq0brEpbCfVOduQpcDjXyZASOg8gUVzNvAV56Ibh4LnYtZb5ZKOJRJllZy6mOpbJcZvS3U
QLfsD6XdZWaZ7oTYYF1kdQ0qWbIa8/v5j47JoJJp4Gm6HKw0LdQHYBYAbNWQqW7BGM7VJq7XR7L1
gaBaiEGQgEKXgjT/MVJkraXXASYLpF/ee5v6qsQ8gU/2sVov/Q537zJS1CAsABUj5gVv36DEZSOm
8SA2oG0vAQYDcqZ1YIELXYcxXgk95m9cs6HhJKSeDtgtnWeOVfquVB+FtKI+POqb7Tc8QMtFfilk
mUs/TXwN/3wccXeZkmrTiMNVSlzDC62qOdWhI/Pgv10lhtRocoRGPCHahI0MClTwJv/7xO6NfOKk
U4GSAuULW5+nGEMwkmwbSUYN7lUpX0ovTnq+3wcQRvBTmQjZi9t9oDiQKfAlXg2Xf2MHW2zeRSpW
feuvtvuPGMLddEUvHWl+Cowpk+dfFZRCePmpTg6VALj5UBfg8rBq0Mt6jLMm4EDIvKdm8D8Syaaz
Q0/lahxsmKgFHCGzcMeXdEC8ZgHFFzLb1r3TIkPBR76WuqZAZacGjvdjPcwbTjhg/6tu4tj3boY2
ILrBqxBlZhhsI2VfFOF7rhwVzKZ6+Wak37nxnNDrsLbdptFDqlpT8rZAu+LjT5lbNI9k1YVWDhUj
9nbjAY9e90IGmiZaKvoPPmgnOTz6lHOR2bZJIixpeTq05Em7FkictKpWMItSoInA21fikaNrFdiS
TWAG2Tphl8oFc28FSos02kyRn0cl5nZ18lBzbJ+5uMEfXvZZ+SsahMpNIVnd52M1zglCjR3JHrA2
AB+P2FCXEjqZzbvB6YsCBHYwYlTznJedPWbBQeaXrPVceCyh1xhJG1BFgF/2dl2gzavBAIrS6JhJ
VtQ8d31iJmOryc2aUzZKzqy54FtJK+PxKufeomuxhDo9puYiwZcGJ2BPUrUOircoMh+LmDseVyLI
Gvko9EOWUuLgtNVb1x7KstcZ3wxiXpUjpwQI7mNxc/uGrCmDLgR0ZABf9laRVOAWHJVRg1P7SONE
CPuAidbYctfYPiqF/1YYaEtAa4R7j2K3RJKVeXLZh75Po58FDSul2bIf3I+MVaVo4d24v9O3csgr
JkdhHHiQQylrgKWP0lsO4uHz48XcRzO3QghTXrexEA8hOmPQ6YBGf96l11Q20AvHYSZwhxgB0RKq
P8imkultJWIGug05BKk9o/XyJ7wfYB13vQFmeg8NlCPa/t7AtkoNL4mwkYZfAzIIuU/pAroGCj60
/fqnH3zxaG0Y1qCUtlnQA2W6h5ema4CnuqSW+/N7+72E7rMuCASpQ9dZkh2H8VTbld6KasbqgHZ9
vAFLkogNSNCoUnUFJJXSypdXkVAYkfdKKxObPY1ujYXe5JluLKwMDwTSYRMlsEy8FFgU5Ue9gpVF
8Y5rfbvKjbJ96rleLbrmKaUt4BJ3Fa120aiiqSTkac3zkGhxrZpegW2eST/C9MNH5jcRVqy/UK28
t02YG0U3GDA3AIsOvsfbm9y1QLLrK3ZAHQQkMmCuGMB/RSF5EYVfjxV/oVe6fcImawGQ+wm9B+DI
hBnkMkaupukJhy/xRKN3tze9zJCGJ0U4j6KRF4dW9MED+1R6mLMJQDl5yqlTjTaj4DsUNqEf/kzk
XxJ74tN3sXkTOY1qPDOrFw7IjBm4/kwSDdRjcpgwl2edlo9YkxFHA8M5wRoJ1+gI9OClOThywB7u
DN4/NLiAAQwlMOS2bnegxKuURJjMdDaZinQauqpF7fPzk9c+j9vX19f39/f9/mP9jBSb+t0BUOHX
v94WyEceB1OfOKRgrruVD2husVOYUXD8LfosVNHqTcGstGTnWYFVbzjLNblzYo22uGKM7CAatCWF
wFYKnxv78afM9N+A85QHXj7cAcQ1JDxvoHiyGCux6AhoTFDNujBczM8Z1HtlL7UozsoCPD5icExq
A7RqeuKu0niMH0rgl5dEh17770B1sGs136cGmLQX3kqS8+yywdPIDicxQAC+S8sNNBdyQ6OITqYe
QCqqdtrbwVO/eIwmHLfva1/t1JfHirz0rtxeNdRsAUAOFo7JfyPZTaRG6vKczURH3+zKo3Mwf5g7
IHENIK9VP80V+ssxLGCqMCvn6mjbtmavDcMCmkGp6afNwrs6ExDefg1x8f0RZXM6y0VHAjIhYN6r
ZzTyBU5oa1qx7dcxsknrpdamJaEkIjdONIN5MKgAAeeL9mP4LGKDe+W24z5FA/pLHanZk/e0oPfp
mXqgd7KBkw5ChOB+Ab3rO/3HDp38h1Q3Dz4m0X4U6uekdDPRZA5QduVeh96fQlX7YNXsYJ+EY6Pa
CweBnIj7ffaABw3bApeXIdtYyzQWvaGvRMfdNeedWW7jwNy+sqZiWGOna8zXCf2d38NaWmpPnPb0
XhN/BBNWxa8HpIdZCB4ZndWynfIE2rIiQvxv1tzbY7XPZJlwwMSpu3oiLKbJMKJXmiIL6Bo3LFHH
bas8d6Pqisfe27mvUqCFZ38TDQuqvXeB0RoMMlFMbgj4/1LMvrIfUh9SXdB7spNjRwXjObeWmN7n
jvCNiMmVuRKRBkqfdq4rObTFA4wjMEIzMCitVV9fUU2z+UXskUWJxE1FI0LDxR4lOZgLAfqVZ1P7
chM9M2dWz0wcUABALc36XqoSxEnhFWEiZKSRREHL0u0qRaYYWC+usEoNjRcbX1OMQvucJvYpDSyN
amJmZqqeC6tYF1a1QzeEOekgscBVaZ5jPQAsQ68eBatUQyM8+SpwUdTp60HirOZAFohVSntF+6LW
bYRVvKNWteaZruavCqNTnyhzaXJo9mRcLYg4+mJSJgEllZKj56Z3es4OSyBIlwIBoTJ0pINoBSlk
XG5yglFCmb5OWklyamCwchv3SJ1zcHhCY8ZoRz98fbQB1GcxryALVOUNoD82vlpbtQXi6qN7ZqEH
2mpsd98tv6szJhC1GkQv6K1Eo+GlbH51aEO5DVI5DmSHw6hWY/woV+Ci37KG6jkxwGReH1/9mUwo
eiOuxBF3BOLAwZeGstMAoa9Ca74pAdAXnrSBwbDADC3fgE8NpL7HckmUxMmw3sglbornVj5fclim
aMnrepXtA7VXW7U0XgvAWbT7pQnSGXt66bbGAJDAIoFBVPbHMpCBvtzLjmuFOmfXG2wsoP2LBRds
SQzhjHJywSBrCjFwA+1+5Z0UK8RQmPS+oL6ZO3KzHCLsiAEtKxVdJztv6QoDOGZ0Qkfs2duJ29Fq
9BQcQWqGpOY7syR4+sHk1eHAm4cuPuA5YRsJawNXPouFQXbqbbEWP0QgdJcGD4Tu4Sn6KSy0QkyH
jxTGwwtDoRQ9v+B2uhVGh27BdK2vOFxhgOgWFgpFNA/jAUuMnHPeLLLPfyQR+vRqzgeDQag4ig8c
Q8FHX+u24vSoeRKNDgiKCy7dZMLuFwaETmwi3l2Ss6PC6Eo9JqnipNvwSXxi9fGvNPePALLaX2cD
M7iTAHFH2egMP3tbGoA7C6fwPh+I8QIEGhicB7K5SKbv0ZSiSK1YKA6/oz+KNfur/A7PqcGe2YWY
cnZ/4CVMzTmgg0IS6/YkNInLA0euU5wSKNPn8KcEbEsTxczOV8cPaUF5s8bpWhqR46gjsQ0Et1GQ
npvaxTAkk528EwCwNtKejrTyBxeqbKIuRfhzl/paLPGShw0lu2AAwyE81Ifwif/FfDW0+njP5gzU
tQzicVWyXGKCqFXg0Pqt2n1gIuxQfmdmvYRQNnfEhWn2B9EoBo/ItgMmcEG8maSuo0fA+D12zyv2
OOiaoFVbxlgHh/j58cJmEkUgMENTGdjLQBKJWPz2iMR0m1JyDYH0WlILy0dIKmwavJ8+qsK+4aus
maAHgNOSAzguNt0nZT7+grlA9eYLCN2mde31Q44vKHUMdJ1UyfBN7rOyxNXrntUTXXmPn0Or+Ne2
BH0QU/FswkuTQPd0u+5BLhNmlATXkejRdEGXUDLr8Zuqu4Xl3W8o+tFANAAiNHTIoWZzK6cUi6pq
8opyaCVfww/9WYyeZCcpxjGBvEIvOAjTT7uxkDySCwyyGIgQGJyi6a5cuUEDF4kBnUesE1MwwlFX
pnrmCqXBcg2nPd43/u5OIA0vwpBxCPThRZPFKNZHe8wwcoJDjXumWNP5Rg5XuaJKmERzqVfX/RUE
thLuaLSZeE9jfxRAU8w+w0vTJM7qf9HeR2NL7lMea+Mzgwo2/v4qP7LMVuSnrtRozDx5m6EP1MY1
XSDxVnqN4QUxVMvKQHd/8xrFat0aYgHHHKDR+XMfbThvoUPn7jHFKvGEwq8EZSuu5KSFK43yTVkn
6RRRpr7sGkU1tHohIY0Y5g1lxEFY2D6be0YBOLqFkzMnGaxRaMCVkVC/6/jlhZ4TXKoUHbGnGIvt
I1fF9Hy+qnooORCUxJKqKD0JyrBU6J/b2mlCCYlZJI+RPiXejY4qCy9EVgztN+iTALCE66p0tBbS
Z45R813imw3A2iJNDHejtw7lA4jQNaBH051GM7ZPaaOvCp/KsBlHsypVTzwyDbox8x+sZ0eywbWB
WplU9hJ/B8UuqV3McFpN/O4BOUMAXogmb9i3dC3wJ1oezSBU3c4s5S34khbM+r0ffznBzJQpn6ax
yAkpkQ8EuBRIx4U0e0T8VKL3OOb0psg9O69qoEy1MatHJdeuCqE61bFI68DJfvLEpNFZxpU1QQFN
WZJ+J9MKeW/iW+RAh6WyXMKpBZDO1TaV+tXju3ffADL12inoTJPRIA/kGsLF43y2E0dPjp+5So5X
Csske5YSV34cF2qABva2B34y5/amkuOuIQefm0ISVgvqu/cvMFEtSNIUDE6ZZNK4tRka5cNydJ08
TDK1ZrITEB42fNmpGQYLCuxkJNZHX3oJmAXrc598gWgZkTuPNlgR5pW8l67IFXRJe89JZoFqj7M7
xmxpq6v14Lmr12jHFNwvfnHKajr5twYWYrFmZqI4lYHafmsOxCjj6KhKveewUWSDplAu6lzaNYas
9a0qYBLQjlaVPfouv2Z9qjUxVwLy6jHXZc7HFF5X1Evu5ORkE5+EuFcBlAfIGJFNJy4r39YpUOsr
77mMeGTawkoT6UjQMG4qmCWXDWaDlkI9qgvZUjwaqKphlZp1EIYreWCXOhTukwTgg1RwJvH2SPBt
ydSfF9JB3qD955l5kn0tiXbDN12p0ahhoDREnMXrXWekgcGBLoE3KjCBNVrGFyqdHGJQc25ZzH/n
dhIaII0IUR37NbSWEK4zwZCYjcDpivIiPXu8JlFLepzcU1KPE8yuhKlUsIuQJyoRhNbLkg4n6sUF
2ThYmmxum5waaV/wwKSt37Lua9iEo5WI48JFumRo72Qj+kSFCn8qpBc2cB3bemPuPbPyHsbD1b3z
QKE1TvXzdSNrbGtH/LEWTBqUD3r5EYPApXvhjaHXhXADxguDZ1XuKDiJrHcANKQMRVxG+b5/8LG1
Vx9JOGp8UwiSX2Tecw+7cqAqq+cMDvCgwDxRg/rAGPwmeR3fOM+WThSsfqkzGi0sbNOlMESoamJr
n/JQUBT6N25vIIfJ0K4RZO+56sA2ehqKl7Qwes9yM010v2pq2+ZW0bynY6hy/NYffpa0LjKWhL6g
XlCZ1Pof0r5rx3EmafaJCNCb26KRa1FqozZzQ8x095Asem+e/g/2Huwnlgjx7C7mYjAYQMlyWVmZ
kRHIMbR2Rx8KPEf43I5bS+Y244DWBDeObeqds8iUS5uLto0BoWhbeZS+UCH1no2nmu5KUEnUSO5y
37L6GICCYOIg34/1h2aQ3oea+y58jgZIk6b7WlnDcP4oq94bPOP3ZS5p5SSU/Yt6rFQHzY6k6p9C
/2i0ZrQP6VtRkHSbRG9oacKljeb8j/RMs22kWGPw4NeOqryJvTV8qf7O555kIMOzvTZYDTy2UZ1U
LyYS+HiwmdL+gjb0YeoeMcPurIFNSibaL0/eae0ljnZFegLKMIC7Gx5UzZHHY5ofYuBKQ9JyO183
cxSOs9e0tHLNLvpDuQm1x/wdTSr3b8KFGxyFJhUAfYRoyK0obMSrVbXPc6p/qSNHLaDnSwp/R4kB
7ZnMiYkYbvTaHI5ZjXY1G+1vYH1GP9de1U11OMrVyucsXUuzz2Huhzg1Mr+rPP8yHBMZbb9OFVkd
iugBT7LgtR5MWbZlPrJ0cY1OY+F0ziwzF2ITi/2YyJx/gfR2kkD/poSyQKURRXUq0A+mCUHH+dpw
F3zmFP3D2QvAKmhswgTt3ZJcln5wqXmXw81Dx/4Y+FDNzIGnSEkvQQq7Ggjk5PYCguZWx3EMhp2h
r/EH3YL0EKWDp2jKdUz5NbblOqG5WMiNFFwg4NUREVUMV2nEflO00D7voFj3UGmx/pIJ3dmv+foA
OeHeypKhJ2ogiO+Z2hjmwMeRJRZC9pVz3hrUe/ELFWR8eLwGIZTOyumgHwkUURAivDSetC1Dahla
aQLKXmmbvHKCprUrbpfS1gqyJ8q9xuWDUTqRBrjyn/tn5rbegmK3JEHnBt0UgG+pjCNXc1ka1CSL
LuomAqRJeNOc4QhnFcmm6O1EZYuM4Ud0AlXQWrZh2v6M/wKbFIzjhpVQF2RilRZYDLEygviiFm5q
OKUPTp5tFp017yKpn1Q7JhCsQ7sF79aqXemVlXr8ey6+9GAMCFIIKUoZgKbvHQ9kdeyZeh7uYSol
XG1KyleggysmWHkA3qSXpsm6+uTpCFw9AAU5ljnEXdFFVBPp0sMNObSrKqB4YtFOSpqaMvSKdveX
6CZrAKMyzhOuOcDjEeTOjXIpML4hX8aXEpCIh2qN3GZpGa5/nrlGQrErgVPHzwuDqw2v3Zcm7XO3
1c21xP5PTWi+4MhCoF8HYCTkvpFjmg8EIh1eJgVRfBnice/TozzshVI7es1DcSlG2e6yj3zYtiZi
C4uTvZf707jwQMHbeerbUqG7CBIzJvuSiJzceIEXXEphosGiHYkGdHw6bXxMS0qScsOvNbPe7pe5
SeZwxQO4ooTWCC5jkJuR2JBYEtCA9TGOyjeHJNP9Ed4mfAB5B/m9PJEFQbyJOVB9kvWoTmvhRQo6
yOY0Y0X4DBS0nRaZ9y3dFvWRKoNvBbIPhP9IFTJzmRWV3wsapZcsPQzqo9+OoP1Br5n4jYyO8rtt
7Ti1C0egpHtQ9ZNRO+MR/DykqUgqHqK1Cu5t3hDfI4H9dnL3giYYzPdodU6pyMX0UnPHbqKXEM2E
e1IePYcbSZ7ukpOOkuRAqrN0MdRz2W/9HGm+nmjpytTcNuVOnyIjfQC4KBaDfY7nfJ+UGbiyLqX8
lecvbflYcWcpUcwhsP2QqB6a+ulF6S0JtWJ57xmIzqKt2IhEzOz7y7S0/SaHAfwlaj+4bOYHLsqK
vhP4DjApSUI4ZDTpppQoVFNQqdlSrQA9qYz5+c+NgpxpUlMH2FAyGKNKVAVCEoTRJQ50fSu3Fb/r
mg+hbg9AIY144lFjxeJCBuSHPwErDxbYiStiPs6h8MLKGzCro/wpD7tBE8iY4L0hVyR57hGMV6Et
NLa+BgteOnAKeHvQgg+pc+Ra53bFrskpHuH0oqnteBTAcBIl6HWpy3HFd92GVkgYg4BKQIIFJH5s
s43UdPyg6UGEBEcAksIQzmvlkllyzjMTTOzswTejy59Gl6ASiKBHpBkRt39JgC688unHIBEf7a1g
ze5Jv1KaWtqm16Nj4mTVlwyEQ0V00XNFAzVLz5k0FgBJyjU8d7VMB+1Ukmz+822q4YWP3iUViEc2
AhuDQBh5o4ou9UDRMPviSYUVSL5J+xznMVnbore3LFYQLToo/AInhJt8vlW8rI2CMcMY0a4qOFmn
i6RO+2I/CuMTF5YceLY0iGMhVt0KTQ5kGEWrrhw0oVVzJagQ9DG1I2DsnaZSvzQ6SKC24sJDMoqr
Le3Thc9c0ygRImkjgBYWzygmyKlBjJEno4DlSA4NtIx0tOoRXXKrDF3Ne7Sm8tUmWuPrWdx/mCKJ
Fw0kD5FOm08QnymDJA9KdDGSyvKHamsUz9xoJukLct1S6TR4off6oeIt9Pzy/loUNB1VdtBo1Ztq
o5DLwb02N1/znpiPYh5f+KwNj1ymo4Vaj+MzlYNL5IX8KR2zcaPoXmIOeffxH+9F5C9QdwNCE3KX
PzH6VVipSH6U93kdX0BNhG7bg6RYXWHLKShZft23dNs6ji14bYpxlWBWNbxIquLLRGQc7N612Kk9
+615D00QCNixgybMfR6ZGmQGkhONyLD1T+pqNfo2pgXiV4czk3AAZZSn5tPdeok0RmGcXJCerqxM
FMA4FoGW+z+/AGdmGAdd6Fmc0C5KLslI0aW8B9dUIB7AHtOv5ToX3lGzEbHBrVj4Ad/oMCU9i5sx
I9qb/qH4RLc4DazuSIGFTt8R1L6eV1Z02pnMzgVWGSBARGIgJvhJilxtnkDiaFuGeXKZpCKRcP89
XKojdb4pFNEcaukAl3RWdVYPPnIfB9wfa8HXwuU0+wDm6CiDGgJDmCaXkk8NMqhGbPvRkDr3x7mQ
TcEEX42TiSt8OQNyP8+SS26p3rmB7iTJRVtPwYXpcOK2ehHLvZpuV6wu3E0zq4wzVPWqVGQDg9NO
X+VnQlCbiiz5vTeRCd6VprQ37eHP432jC3cFbELBGNR0ePD9YCuuVpT3RR8cBnVy4SK8KEGN+geX
RrrxmjYywzbkNk0n9qacZmuA0ttGAHgHHBhgIXngIPHSnR9LVHB8FIqa+BKDne9E6z6Hxlvsy43p
55wAMJZSjPrzlHt79flogF5anJXKQ55ldWaGQ5S8Bj5tvyLOqNqvHrugOYVhzv3BEVT8rdQ2HMg5
DL0M0EhSgFO2FOS8tHiqauPRV0YwioRllasoS3TGJychanb6KJMzJBcNxRbiPvgj9aEfWk1Py+jY
VnGfmlmq4m6QlTrtrPsLsXioJzow3Ne4ClFems+HmEHFqciL+IKcQs21ll4RwQdRgveoGWb3oKB0
rZtgwY6DzkSnL3pc73+AuHAtSdcfwDzOgRxKaQwClMtAt43CA0zahCpJon3lE0kyI3DPfoKnsncg
jpGjSOIEFVEOXAOuZWiEce/BK2Y5rp9qHzMeEiN5LqAfKK/M0+JnAvQMolQFIf8NR1SHFtghp2MM
HrHv8De/pQ9cIIOet3TCxmo7Ry1JC+FKTTMLvzFL5Z3z3ASY7NY0ytjsEaZHO8+zUbCMRLOMdm2/
K6F0nJJCIzx9WZnUpTMN6XgEGjJwm3ijzVe1QaqcG3shvmTDtlAPTRGRKHCQKZTQ1Uyl76YL7RpZ
/pYKpI3eh5RE3j4Ue3wcUVHKLHa69GpAggDKgfrbQJ8GAB0Sqyw40q2V35d8AV5TeNLjZT894ubf
ygVl2A3UiC+o77eW36i5VSSDRwxMuY3CqkpiCGxsy5Jb48laeNxMmEEgVqbWHOMnkrjyQnGZeUWk
ypgllfe3VS9BSUoaRldJinzlml6KBlCC1FA51nSwlzHBca4VvlKOIVy7JMhgtm4GmxrZKwo+ez4q
1gonizcJwlsR2D4kg0BTw8wpIs2wAaPLhU/Q8CQYDm1IDYKs+kUdHFQGwrdotIZg7QKbnAV7UV+b
Ze5JTw9CjxZNcilUohZnTTk2/EF3cEC56JD3m6HcrGz0pdAANL7IMSOeBxycubx6paiEIBiTy9Ai
GwGMEfGqPyJg6xVpxDeURfRzgLiI2hxEdSCZ60x0rID3G2C1Hv8Kw96TVz5pyZ8BOQPCWw0gGu2n
pnW1qfhC4MKG4xAlBQak6gaAFoRaeRa5SjlKvBEchKzwTZ5LQrMB8fPKQ3MpUSDBRRl4gqFIDtas
+cpHmheA3TxKL1xVEJW+awPqfBBR1PaStEn7ehP7j6Ve2WG95sinqb5ZfORhZOgbwj+yAa8sJMAT
tbDcKaQvHis+tYwRcAFqR21ilnxmVupbWz+gq5/4iaOoFVwjXoW5jYb7UUBJL3BiAwxjbh++6rHF
e+aqLNHCMZSxXaa8Dd5hSDXMZ4cbaoUKiZBeag8indLOr1qwYxyNNaTNLThUBpYJb29jSlSqgIvM
DRVFo+o59J0u8UP5zO0SiLz6wK4/PQlPnyUR11gdl7KDM3vMOejGtK3LAPYycgwc+e/UvvH0Pbrn
6EElbznEQi8V/f+4vRdO/Mwuc9GkqVDpIxXTS/uJF0EkH9Lgd6ptlCwHeUa4kUudeMoRbF18/1xx
Bw+fk1txZPdoImoOWW5n8QqmdOH8zb5o2gJX548bZdXDAzS9oFw+9QvkVssn2PU9EYLvql+lDVm0
B9AaD6ZKtHeyPEPDEIdalcPe0KORcou0K9llm+C5x5oDY2/yxMyPU7+M3Ramue2I9ZUcvIq8rnjC
hctsik3+/R1MYJu0aD4ODOyAAwhJiEEklIYJiF2x776bj01lPaQAt+Zkf3nu/jw+riVil5LCM/vM
NV6lrVQIxTTvBMBWsBGWD3i/ZHTT7zNIOJMAz8PQevT/3B/3Us3j2i7LQRQODfgmQoy7MQeFoN0e
z20z9iB0sbGk3X1jk3tgXNzMFnutyl0Y6wHGqGuHFnywtD57w2vvf69CZJaSRTNTzFWa6JGcDRKG
JZ0SNNogJ4Me4fZQdXjkklJ26a8OYMWjt5bbXvZc/+wjtsSi+D6CigAnehC2WQF9MZM/8q/8uI++
gdEZI4sDAUtmF8+iupK5WXTOV5YZH4bt03XxiNnlpUdVAKiOOn1viqvB8aLPmpLaoHsFhILl1Sg7
lZNVH+hOhTtM6EfFSQS0PYALf8dlJdGmKk/klL/FN15pTF53DOoiU5mgXGiUK8wAS/c11vmfj2Hc
VdoIcdALWGeaH1toN+Fdw5nQX0BDPJTNlENicWsZsuVd/I9J5hKcnr+gmcE8S8qDQJ0aDKnyOxDG
wiqpCOMbAVFAfvVKUInxSdB36AypgKAScLTJaKoKpJ1DSP99Nl9ATd8/m8zuubHF+B9eLUtwvukQ
4UMr2sNTlxNvZa2YhwprgfU0VeXjbgkxmrwxwfMxTdsXJFpQNEA2+/5gViaO7WlSQj8G+EybZHtD
3CPHEe9iCET45rAVV7EkzHn417gmNlsEK6oAjOn8xpTiuK8yhUrHhHpOGzxIpWW0oJIfM8sIvozQ
1fnakvLEuT9G1sXd2GViB7XqUmiPwG5VmOODWpDEN4sQ/aY6/gjH6tS9rSl8sQ+jf9kEJySvqSjR
A048H6vCd3EODkLp2A12su0AZ0VO2Kw+iwTMuRBFNj7WTC4upQz0noIsGsq2zL6saFHKDY2ko1FY
SLnzspUqJPwaXuilXw07pwvo6oL61/DQJo0EO4RKoU0wH14WAh/dpLl0bP76T8m2RWux5Pav0Uvk
yGu0g4sD+7cttMXNbXVtMyqdkWIqgTPEI/NFRQHtxf/KLH3ljmccFjMqFMHnljgfbQNaB0s6AOit
U332f/OCxOLahmRCqBs7zJ0LPLEqRpMdlF+O4S8knNB9kQNJZkbnYVteqj/artOIerl/ENYmktmT
Vcl7+gj8/BHPJBoCVCB9J6NV67sieODoocje/jd7zHkPcDHmXoxh4rLzSoBCHa0k0Zk+lXvu/L+Z
Yo44Hxpx0VPsR+45eoogeO+lJHsZgA60/zdDzDXqcS0v+HX2Myb9VXjzOBIi6/AIBmBhrZB3ew+A
xNOAgi5q4sAAsDRgQTdG8QTTOPa1btKIR34qt8X8FIcF4Yqv0C/WNua0A+bHGkhksCEjTYXHPdD4
8wMQFTTXhTbzjkoAKEVZ24Wn71JBIx0IpZAbBsZjH5Ut4VDNEspz43PWwCHrcn+Ob4/H/CuY4wHC
osYHK7N31MTvIdpk6Qlkdf+bCeYocKIWtRygbsdGFh2KVo9u3yE1/18YmZh4sH6AELF4QLQ6DGgo
a71jhSxRm5/r4qFZo8e8PdM/teVJuQCPTSAg5ysmKwMnxOMYuDr6iN6FUy7ZPP2qjFOcqqQqV/iv
phM73x9za8z+GLJyRPFMCFxf8g2zSVL0MFXyKsfO7caHAvH0uIZkPIbEwl+DLgDuVAupW0NEMMme
0W0NVGIWk6EYLJq/JqUPeGlkI+0DraNOKkig5SSM4hNtc5uqre0NazwQ08GeD33+TczQCzHn6qjz
qUtlY1+kz1Jn7Pz4sQW11f1dsxCu6DzgtmjAQaoRfQuMi4kbNFfKXURdPazRFPeWQ5YMpcaTH1jG
I08CV0S24dtQVlzoD4cOM0JQGiHDKYIHE+AKZoTSGFY1nzWx29jDZjATm2hPqUUdf+PbYDS2KxRA
e7Mk5QbvFgvP7I3qRFbtXIQvfSW7+AMzuvctjAsYIcsDMog2dmM8PoMzUj4hnimq1JK0wYv4jxBB
/PJLUjZUhxQCVKlRQOPibVWZIvdeg9b+V5hYenPgOLsriELf4vQ5CaxJJMk/lYVFixMe8fEvqdxF
6Ivj34x47YF7e1Z0ZEfRwAmhUHFqdJyfTDpGg1iUauwWcfalCxkCo/75/la5dZRzE8yKBTlygnWs
xa7P47prd71qDeUKEnJpO87GwSyFrLUQjAXI2+U3ymezGWuUkew+3UrH0TYUaMMRMbeHtaBvbWiM
g0YrozKIA6wqnBXxB6DOxNWms2l6mE2GJC3akiDCC7AK6zv5zvcVr6oyF32ZTqWdhfJZBg9rF0YQ
xbNiZWfQknRVtAmalRfebaAJ93ZlmVk4r+sbaUSh1030519SVto6ssTYvki13N8hbNYKoebcErN6
FSjT0txvMheaZZpg+ToYhkmI6pq+qSFY262VZhZHBgI2AICA/Lnpe8+lJKFGnWFk8gdXo1YJBTwx
/ygAZwjFtQBpwSdD2/gfY4yn5IGTRWtgjsGBWZHSk9T81rJN2a0Wr6dZutkpqG6C2Q9POnTEzM+y
RouxjBqsV9AVZiXs1GCPoF1DKZijR8F77oGDRVPZdAhXPOHyAqLLHdS9AKaIOpPaMEZkbjKuyFxv
3JWg9EwuMU/KbFNXF40/l95DT1cuAjbDOu0ZRUKGGeqCooTXOjvaKso7PVBzN/w9Oun5D2d2Z1ki
ig2RVks8mM0WNVRrLbL+qdswkzwzO22tq4Q6X4V6M1Atd4fmt/yNPLMZoHGKq9C/8TBmW7WzvU+R
bmT92J2GyLgAV9/3Hxo61VV/JcpnsV03U8DMet37tZyrUu5yW96UwMaEPoVduOkPhh3FJoS7QhOq
JCSwQVMFxr8B7FW8qdvZm7zaDHwb4c1XY/r/q2kZh9wf+ByrQXejU7jZSJDjMlOA+/l341g80O3f
bWpyZ91eE4xZCMOwA1CvBnZGmQDBc8tgv0MTQprmLiQGkfPG63Twzah3qIjkUD6VsFe81aJB8AKg
bIZ4GU0ac4PdUPsBXuW5WynvIKUx+e5IwVBAVQAm0fe2xj6y4D4UUDpMxMeTwhIL9yq0kQPUWczd
ZAjcyEs3nFeQDG9j9Cz9524Y4r4o/6O3GTkatgl2BPmIEJZh4f5CI44VbZCcIRf/JK7UpJZiuGs7
bOTsqxKwuBR2Wid+qV/G9wK7hZ44u7Dag4wgDsEc6na65Tm9+Ruix8+BrW8TKFQ0f/xnY1c69we+
EAThe4AMkMEthI4o9kyrKYXzSgq3zKmZZdTs1iqSSxbw8EFuGy5SAjpuvmfEHGIyipRC5zVMhEMP
aLdNtWbtWhMXbgBUm40JQaTjNcfy2oGpphXKoi7cfCeaBZGcaMvbsq0cevLgm+p2tOOn3Lx04J66
xOZabm95kP9YZzxyZnBZnooNrANEZydpLpzFIBxWvJ6wEHTNBsmslqx0SQlijsIV9+kL9w78NOF4
Qq2NYMoP+sQYkX2s8MUsjmxqtZnY94GTY5avTMH4VoH6wY3Qy18mByPqV5wKW2j68eXKlYlp1FcO
VAHSToc+T+EaW3FPP4eCeB8qoJwT9Y93UP/4VvLn/q5fvEGvTTLrNVaCHGYVRhXslE/pHRP6Sq3y
T3oIdwOgY3v6pEMR0bCMlxXD06OCvUNBHYaZhIzIlH2ejzX0aVgFBs6/kgJiXplIFnkWX2+MTeof
BbwSdLqmrL4UoSDlDLws+BsAx2Cb7JW0CvQI6Wd34i8UbeccuyXZrwqRTJ9+M7QJOIjxoceSZ+7B
GNLVnDR0hSuB1Tjaxg54YvAa9kDhJJkURX7pC/3A5C9dxSNPb407ln8m4GoDlUk6gNQIlpVTb5W7
nihP8UE+jeZvw2oO2soa3hxCoP9QygJObYrAkP+bL6GSZ+A1SuEy0ZyVmaUWNFtVGWK7xEvMur9d
fjgsZiNjbDEXbuAJBk39qHATMJrTr+/hV9CatcXVh8EA4Fo+VSiV5I9Q3EtA/AEasF/4e/hT9vv2
4u+qwYl9ce2qXBs/s85d2fhCoeObVOm99y0BxO7CMxd8FGNg8mAU37XRhmoWSG24YTN2pias3Fls
qRSKa9crgOTdfAXQh9UDbY8vqLu/3tbz/iaDmRanUQL4e3QU7TUbX4XCsO8vxs3+nrIuKBLLyDOh
lsmuu5TzddiqTePqXWLn6mMr7EW01MU9GGD8r/u2buZ40n+diE3gJKAGxvLzhJrUFIWqlm6RxO95
5Dspuvyqpnm9b2Zyc7PtBTNT+zpQlyiDIYM9n8i0VzolHmGmGnw7k55DJd90GUpi2cqmWRrPtSHG
30YVpjZpYKhTxBea5aaeGMDmZivTtjAe3I9TcgwAGOSomWe7Jle5kpQhxpO7eR8QPbhouZMZayXm
ha2AjYA4A0Eu0sesFxdCOaJyN5Tu8CrHRDbLcyHbjeHcX52FSZtZYQ5/rkIuIJPH0tX4FMjFc2iP
yBnft3F7ltCaj6AXnMDoVUYSbIqrrnxnTeNcgsJg5QoqB7qItpBAmCmULTpIcyujimpGlReZeRsV
piH6BekrLrLbOlqrAi/NKZrjUS+BYgzoVhi3widt2eWKVLi81pIY8tB8+BnJqelpoSWDSP3+uG89
K8aNywpgYxVNlAr7tqAp7cRY90t3zD9G/zMrRNS4LUlEoQ01aKnLtlx+jrPg0ucQAuxqf1MnFuTO
A36riK2JWoSqNWjbI3F7MnqtWPu+m0Dh5/uQnkQHHYpM7FaOyqhN+U4v3KY0tnWamupngAZFSfol
7EE4Eb3kGgmkLcfv4yh0dGmX98cq0DYgaxvkI9rogvj1/pTJt85CAe+dKMjAL6PjldkpTTNGda9r
iHGH4q0wQrMGyu++iYUdr0EnaKqVSOC4YUvkgNsH4OAuajcXRksM972vkkhdcRILGw1EOuBolyXo
5d4c3rCptGKMqtrNor0w/i0Mw6JgXBKDETy48Up2dsEjzYwxZzjOfEFN1bJ2lRL9nc0pyD/b/Dtc
Q0xNP8M4cqwJrqVJnhcN8cyNiApL35ZB1rhq/YeTIqIbJbo3RPAOHkX+oqAUc3+hbp9beAyAAR5p
RADnQUvEnFap83OQYXWNC+4JqaaoP/iJpVTvdQ1CJsOtdkB6hpo9fGYv/CHaZS9GezFA1ePornqo
1qhlb/cN+upAqwHKfUnQ0Zsxd2JxEg9cLIeNm6TnWv3WkweqZSsncskG0osANP+AuVnax0DOYi6R
0sYtKYod/inNkGdq/9O8M4Yw5TuwiCjTIXU6H0ie8mpFm7xxR6fG+yAlvmxP8oZrz+Xb/TK3Mw32
yusLuqBUcg07+oDsGW/rdEOTTTsSvVw50rdeY7KEM423OWAoPxvpyhKEdOQcxaLGbSQ1MGuhP4lp
tubNF4aDVDZYXYDkw6OK5SGoCt8fRUFpXcg/RCZSzUReSfNO+3l+wMDhcWWBdX5qYdAATGkuIC5O
YaIDbKc7j2v5cla0BxlsGW25E8szOnZwLTHHKtSMrET3bwukfnKErniHCL7eGWVhgj8nCR7HJn8H
6cJuqLx9PNqDB8Ft2alU2Wwk238JcrtDx3x8zFJTKp6zEOKmY+wYGUixnu57gIV1xZdqCFDRLIZw
mPE4+tAIeJwUoF7XQd9Tx21ot9Xwfd8Iyx30/+bjHytMQJdDWa3Mh6p1k/HYQMNZNmN0cYzy7+As
Q8RUOfldWhAjO/d8+pr/VQOHjrYvxtv737EwWIC6ce6ngjcal5nPaDPVy/W0GlwqqqDYaoiyMtCf
cIPZX7AAn4qIkpcRlM8PZJtKHZ8n7YCERAoP+h490ZfmtX+ozyDC2ahWTPxzeAaxRzDa1U4kX2sK
PQvuDSIHCGbRlQ6VHta9QTWrizgoU7kgeSRqEphCdoir2ro/kbfXoYzLHa8OkLPg6mU5G9U4S7Kx
9wZXSPutSlGz6NB9nb6Jawm522IFUoCgSUGXPfpfkHeclvTK73R1qvJ1VY7uYI5Wv5MO+bNvi7ve
7KzUHg4DCc+++Zdu1nqUl+bx2u70/1d2wyRsUp4rRvfdOq88ohZi9fmYptm9+m1ZpLVIS/y2QeTN
n/ZQk5go5mPkrKFOF6LjuaUphrqyNJQah6ZZWBrMPwkkELKjvpN36XbcVO+V9bvaDhvOUV1kpaGv
VFqevabGsnAgEJaDEBLVBlCrwMHMv2DURy0tukx0+6GLzHQih+TeQLJJ5G+osCaNieKlqXmQ6HrK
xNeycrISugZpdwrRUgHhepKr47bNHsbBFvWVUOD2ugEGi4c7QHUCz8yfdbqanTJIAP71BdkduXg0
s1GQrVFUg23c59CkkBPV4VQeVIhUUjf3z8+yZcTIGh7u6JBk1kXTM2Rokbx0S2BMOmAvUj1BR83G
32XVe6ivsc3e+j0AXCbZE2B9EPuzXglkSJQbKZXdsFSPCpc7NReuRDwLkeREl4p0GgJyMMxKzJCE
QUtQUzRktw7s/Az6Da3ejTrRN8l37CYPOQh+p2bU7qFMLEl2apCDCmcBHSSC2a5mEm/90/xjmF1H
PbS/R54uu8MjX5homEWPJnrP/NAM+10FyU0nKV7G1x5Ipxp9Akazu7++t4lp8HUBVoUqFK/xkGpl
3FamF90AUgsZ3KscAJ+mJDyGB09LLzkoqdVmHwdHsdlH+l4RiDbqph47VPlDm6c1rdjbStXPl+Dq
FaGTp99Qs3JKoRXqSBUXXdcxUN9Erp8i/8SZ4VkJT4liN9wmKY7FQdwHe7ShPKqnch8/jd8QNhSJ
+CZoW0CvjK0ETkyckZWL5DYe++nyRBEcJPYS1BTn7iEqKzEDD5biDvVnA6Hp2nhMpL9/5fanNTnL
31bWZekkIE/yb3vM/czJcEZqAnt9u9H23YNr7D1y+e0+f60MTJoiyXkkgJGpCoaEKxJlAibW8JO4
E9MoUlzp1MUEXfj1uR8d/ym0I2VqLo83UAfu+ifg+6Bu4R+KV0NwxGP7Mf7S2iP6RWRbBAWZ9qio
25TrzdwfwU7GbUK5XHGDt1fd/EunkVy5wToq61ZTEwUgmRZdvh0ZR3CXn1dmfhrvzXyg9oQCBtwE
5DzmVsRA6H2t6hTXG8yoRAeUjFfEUyiitzQoyaTNLdfEgMTvWkR02yKAE6AgxtXBmSSjws5YNpQq
GxKuVdyw+ATRgGelgpVCKTUh0rCtw9MAUHjDP43hypAX5/XKLuMDlMETGqWqFXi+1zJ8SbHi+X+1
dhODCoY3BZ1M+F7WHTdE2ai4TVi7oxZtW73eSEq/8vqbnPfN4l2ZYTYzioWBCl1AxVViZaN0sWpq
Q/5ZIikbG21ih3GTrwRJCzfkdFEhZ461A6UIE38JSeHFwAgpbpx/ROUhrMFEqzyVuFc6LtwGPWff
359LI4Smq4g8IvIhgsLEZJkaadLoq4rb9SmR/TdF7DbUe04z0C6XycrglrzQBLhFCg7BM2SV5mch
Ccs+hCAFVFiQAYessKHZWZpqKy5oIfoDqHUi2scNBBkEVmwvaDilSUG67qpxiAgDCkfRUxK/ymDV
4GVbxUbpbYMnvd21dqqNKDhFqVMYuxrij6FjSB8gLCE1D0mDBBq3K1tqMWBQ0VU+odembhpmEpQm
HBsRbA0u6EL2YHcnXoLeOKwvGjQCFUrVAR6GHmd6Hqixx98xuiabagOOPEl68Y1trrwZ8sRqTUnb
QKBxLTV2W6SH21DRsI8qBOhUwBQyX6RyGGupg+KJKwwlUSRTrEhXVlvPanLy27MAjW6Up/Dccbo1
8BeQm/wXG/LKPDM9vYyEHbY7gtM+KUgdDJ0NtY7Cqnw0kGE2gY0wBmnlFCxtTCDPQTSqATwDXPR8
zHxea5024NLyxKraIMFFLXkwYmdlaNO3s+4EiiC4h/GKBGUb4060XFK1qJMQK74gwrdtmTwZ5sOT
T5xfBnE+NyE58uYO/9RczjJt+2H/Zn+T3w+/L8/NwRzIV0D222d78/Cx3T5ut+8vfx+fXzNiHSzf
fT/sPfPwuAaZWvIP15/MXJK53rV1NWC31iN020GfOBw6rXBa4SQArnF/fm6RFNh618aYG8tL/LHS
B1l2JUDs83IPwKOoXeTUEf5whQMKbpBR7PUHmh88fa3+P23re2vD3Fqo7EgVTbE2UvwhI3nZlVaz
FvWxQuvIB80HyJwt3+PzvO412T28Z6R3AIInPN73GRE38Q46TkS0/4+0L9uNHFe2/SIBmkm9UlKO
ttJ2eX4Ryi6X5nnW159F457embRuCrsPeih0G3CIUzAYsWItUAqAiYzYdwFToYdxg+cxcQxn7Ym8
FICCvQWbnmfCNfGUJ+Dc1tIE90wwvRfjruf3dMDa+RQ1RxkCFCCAvb64S0cMNREVpSrwaqCx7/KI
VS2tJLBnm17ly8xAC1W40nX9/bYQVxBJWvguqHwg5hcmF4iCHDCu1PQ2+71k7x9n9mU6OvskLrG/
fOfrLrIrx2Qub+H/tSP79PWZS1hPD3/WGuGWzvn5lwg+jE6jrs49H6txnDxfA5lc9A4gxMpF971I
10bMD+9ZBNuYQTjlBCPO2HTI2OurxT5OHw1IE+qb14/N4546Xxl4E3zHsu8+h1cIPEEiFQlmdKNv
fkPk004298fC7Y7PnW2sfN3SgYLMAxQoOa07Eq2XHzdXIc2hKWJ6va+xbjr02q7I+pVdtTjTZ0aE
GZCMtkaPf2N6I3wFBcJSoayLGCl+/4vde2ZHuCAagmxx22IwXQAas440aBSpkmklPlqeMsIbc0Dp
giTN5ZTJNc2tuR9NTzNUPBRu+mmnaGtJgqUIEwpRqDQgRoICg+DRh6zogzDPTW+igEw+oyehfCIg
WZSRnCg+rk/b4vKc2RIcuir7hl7HmekF1nH+lGOnrGpbadaC5iVnBvLT75Izbm+RCEHpu6E2IaTt
lSUbYm3fNDIonCtnHO8RTI0oJlrWw/WRLdyLWCc8b3GNW8AfCLubltAzKVPN9CwDLKBUCSu3jZTt
XELhA1kiu5qjFYsLDpQgdgbUlVNEAU98uTmsSSdZIMGpaLXyosTI8PTN4/VBLSzXhQkhS0CiQs3l
Dv5ESXSmAdarI20yb7JsjcJ1YaODHFnBIwCSCoDaCRs9naOgTRQYqqo/QIaE6JafxpVewjUb/Odn
znFuZRKQGjbaBAqWp47slHEFDr04X0hm6lC1waKK6GPLnPq0nbC9xxRiBv08PZomnvi61KQsQRvH
9dVZ2nJo9gJwD5RcMp4OlwNSgzwrmnkwPUktQrcPC40pM9ifIS6M1qksCrddEa4c4G/FAuGK4Sz1
BIzI6JXEcl0a7Uo/7JRMxhA3GbsljLDnePtcO4PLaXkiVtkn8PIQd/twd/d2R50HNkF/+wYiso4N
PQ+2+wvufvYvJuLsm4SJyCSACsH1gN1jtY9txHkdaZc7FQoxOucCNEp9xeLSXjqfBfVyFuIaKgXo
hjM9isbM+iFW92m0UqFdNAF3Aso1nAus8aWJIR8zU0JN3dPn0wDuWbRRQfD4+sQtuRAAzP6xITgt
K2hqKWp1+Ml5+ByV9lMqGve6iW/25R8b5syGcCO3mlx3yOSjpeIwHZ4bF29qu8XewWsafyWsfj1S
uzu8aqzeIAh+/CpsiW+sBFsLzQsF2L72Dzg+exMNQZzpGLKTth8ysKhCLzvZx88mYpiX3m42TGY7
w7n/N9vL1JAQAf0EwCjiqe4bfRqngmCxjUDfQG3e3AZZ8VpO5l7t1OxkomfKWZk1LK44aciZUo6W
QnlWFyYNcXqiDCQlnkGguLHHC6iIY1uFotV1O0ubDHkliNjwvn4iFkSyqZuGWokIwhi0MMi5Vjhp
j+r70NBh5cgseav/mEKx9HI/p7lRV4YhYT839a9Y75/1UX0hkdIyM5gMO+zGfnN9cN95nR+zCI46
jvD6znlemgxSCptRRrzX1uFAavgqpHOc1I7xzkK3l52CZ1li/aZ1qDvYr6qrMKSkdygGXP+SxWkm
KAehNxJ89WJjUw4m2jHVa+JZ0kEy72X5y0Lsc93G4vwClgJtcnBjAmx7OViJJMYE4TtwG4cgzEYN
7K6BeFhnGMgpa3dzvL1ubnFIlAM7NIjsIeN6aQ7gglmN/JZ4ehYzA/1oBf3dzk/XjahLFyqqpsiT
oxEGAEfBs5Mp1CUQoRGv9icWDsehRYPnTpn+ju2dnIKYdmNRNEfKd5WJDJ2+rTowpB3zGVIlu0h6
GPuEoc4BynDoDPnDbRCCPCl1mu5OXoMe/+xKANEwILoIbrmQ1g8ul2Fs66ZuJ+L5YQaouLYJ2+OA
h16wV1vHUGwT7Rl2o1r/Yh1AMItyAscAGmL2sB40CtYOjXjKADVWQtp7ScqzrY9k40pl87syIR6n
c1N8B54FUDUkMxophikQv4O2eNwYKJZPdsGQrkCLElBkD/l+dDhHX8VOCAPAumsHN707o3cxZXfB
9itw2U2EWWChZYeH+/vOtv5FlEcA+wCiE9gj6O1efiQS6LmRgkHEi2bzEUHQo1mTyvZHVV45b6LW
I8/dIAzigCE8Z1F0EGKAcE7LdMos+GjcVOk+Yb2jbCa3YSeUsXaKc4rYV88+U3ZT7EtGGUgiUPVV
XPg6hoFfPynf74sfi3P2NeJ5rPIyLAN8TWpODIKA1utU/JGGrdFu/fxoZl4cNrZmImdnoT/nQ1IA
vy+gwLyfClcfVLufxw1IlphSAZYtHS1tD9yyU5pHyDloMSSh8ZxO7LZNmAbaj/CQcT3n5NR0m0aC
2Ahev7ZJmexFJipYkIEYTEg/BHujBNfyGrHyUthyPvP852cbUQLB+jiPBF6hR7NhBF6hNaDAkt9B
qRj1av6mQ3720kKTJCXOeAARz/GunVWWRo9UA115t3JFLWVs0C+modyCMwwAhnCmULQIojDHstU4
NwV7BSeTA60/EF1qDLcSaDFAeLkxbWymB/8mcL8+Kfv81JnJKhys1rXlTx7+TIy694mDTARzYnut
gLKQISBAreDqQvkQ8l/CS7Ov1JZoYUw9LfgtT79zTvod/K7y35YBqQuaudf38k8yDn6yzuwJV1lc
jZUGVSjMPv2Qg1tf21TpDqxqHglxa5cVkys7G5ieOtYxigfbGjd+voc8GDOn+1ZNwEMz2qniapOG
DXjE29z2kTXNfjWVkypvk2LPfgCRKVZWD2n/TPtf0Ckx5mSXQHPx+lgWrwU+b7yJA5gQEco5dkMR
VEZGvXRPxzcfnHohik17fdcnx1n3xpVa61LKHFzc/7EneiWSmFZYwV7ftvZcZC+G9SJz0e6TAcZU
676k8NQgR5gj10zuQV/oG2tEJCJn77dnPP8G0ReFICrg3Qje6J/k0PbzX0QFQA0MlAp0f7fo/lD1
e0QwtkY2c2aHw+gS+bcc1Q91uCtDnymrXbt8y4juEXVbUCOhXAQgMj/wZy6jlUO5jhJsqQHr72kV
MkDFZ1napnlIg121Jh63AG3jdXaUUBG9E57tvLRXNWUuFUFJvcxAW6Rr3BnAnnnB+FbZLbQRZ/B/
FPvrW22pkHhuU6yBI8te+mZQYNqBgAaFzya0x53kgryH3VH2ArUNBjo0BxK4HhqxnWylkPmTuAXH
9mzMYj5iMqsmbLh9SB21jXnsS4hyZr2NNjaz2YZTY7fNCcppWX7UVacp1hpDua/8ucb/zPk3EuVs
jbsxiFtjgP3KKg+a9Eo1m8h7WUP/ZBiunOvF/YTIVwdZAWSHRBQHpIWMifo1jjW0dcEeBYlWJ0VE
GpOjZN6pkGwDD/319V12JWc2hWsv1Uqt1gDc9TTN1bcDyWyCyUUhGMgHZrYv5ZPi/71ucynKR+0d
z0MwCqEvQjjJ1IgrTaID9SJDdtr8VQYap0gerxtZXDfkaqEQA/ZKgBwuz8pUd4pe1GCMj+PMjtSd
DwVE4rut3thSsNK/8v1y/rFJsEcAf0aGDq/eS2Om1AOv3sARoPvbiffxXrbRichmFjCw5KI28mjh
Hg7BAoUq3OxI7ANVsJ15c1fcDM4bx0j5LNvfPA3sT2rnCOVAjoIqirp5+nN9VhZ3GN5ySDxgYn68
l0PJVJt8gCM3wtyjPnbwlBwhLIZXyCaZxvekrliQv143unTToyLJtbw4cFoMR2Sl6FAPh1HaaCyH
lFp/k207C9RrBWISZeV5t7i7zqwJa1G1dRJXBja0CZdYqh+6+mfCa+36kBbfkIgn0N4IIQzsY2EP
T1aW5KoUwvVLz1nXsNT86Jt9NzwGwWva7tKWdQD2yRFuo9s49zJlNxoE5B8FsCAfsXU7caKADjRU
U+nWWvnSBu22jrYl3ZbD7vq3LpwERAhg/TEQDUJvQMiRJLo2h8OE6Q8gtmyOb7r/gM5Blgx3dbxG
eLXQiwA4HuDkAOdx5TTxpZRYZCqslLswBPqIS6pdGG5nsptqncVjCIwym9vESZCk69k443+qoAR+
NIaV47/o1zg2EJxlCpJsoiBpoMxtVUo99ZTADQ23KLbZQ1dDHxixEqDRygMI/q/P89I2P7coRAMk
04M4Drlbi/BWD2bpLcjBqu+36PH6rJPhdUBI8n8zKQT6nV90cTrB5JQk7qwjrm8fx/RUoEs5SAdX
l4wVT7c2RuFwZRje3PQjN3jwD1kT3ST+nyp4IJHp5FG/snOXvBUqbnguATvAKT0v3arRqVpTI4Pj
ZSaSH/VRobtBYiZQjCDQpa+dtLKCi7k9dGBzFjXetPcdB59d9kM95EBPAKemAiJDDyNeTcGuvNM2
YA5k77oLjZADr0ko7BHKW3bPHht7Jnj6unm6srR8twhXCqSCwREBMCe6nETtDSXoJ0h0Iz+MjeyS
4EMtm11LKCuGNW6mJf9wbklY01QqU3BtwFLqv7dyzfhbSKEddCeQHZNWlnRxWDq0UdG9h8tfnGEo
cAdV3IfEQ/EJEVS80dWANWZhK/Jabvgb6PRjCr9bNIA/QUmT3xRnq5mU/RxUVUQ4+iSK92gEmMne
LD5np5fektFNwtJJnjqJtR+TchM1kw0eCMBhur02Pk7mVk3WKpJLXomid9c0kUuCUxaxWVVi1bmU
IXmcDRmKnlCeftCpG5rvpZTtSXGnBcWzpr1c9xKLC3xmVHi9JagtmNBaJl4PnyuNX0AuOm3x1aFP
BPXLlZuRn8kfk44LEQVX3PjIHF9OuixpZh51MCZHEPRKUyAIpbRa4/xY3EZnVkTHN0ep3M8lEnLK
YcpQiUM1qEcX/JCwaFoDTCy9u8ALg3sNPFugwRTT0oMGMkBc3UiDvbay8zFDas0H6U58Qx+C53QF
YbQ4NEwdzghe3NAEuJzAWaniNI8bpPXjN9rCiesfTfOiSmuglqWFMhGRATjDe6F/BMgkSrU+m4g3
0sdo9mj757/fdRxh+x0PU2hgX46jJr3fojuCeOBiZkb1NoIEwsqfKz1gg/H7ui3uosRNhz4bPl1o
xfnREl9pQxzHaHNDR6g7qzUr1F/pjBrMfYP09ZpnXkqvATr6jzWRExX1kFQFfpp4eUP3WnErF2CW
it9qaa/kv0OQavl2bcCzhekxTkOnrBVw/MyHMa1dS0X8k7yMzWDLzZ6Gz2SEhKR18of7sHB735bA
dj8iyR0dk+qgyHveBjw3B/BO7MF1Tnsc3Ae0CIMdhOUSOkfyG5BYdxOTsgcCMXF1TdF64Qq+GKuQ
swT1sx+B/IJ4jRo+DO2WmtDbKGZ0Uh3R8jPsW2Wt5LS0LylOGmcoAXxDLOkNiB61BFVTLyOxHefy
LZXK/fXtsnTEINyAhjmcaiRS+KDPLgbL77oJNJXEg5SkzvpUtWyigQhAzpBRKoOArFx6oowmfycg
LEbhFUoDIPoU0VBEDpOsa33i3b4azAHWBVDMZ57hf32//YidjwLJ2Vf8O2AoSds8r6/jr62Z2v3T
9aEvtHziS9AzhccYCs/g9b4cewhaam1Q8Sn66Gody4iTmcck3JndXp6hs5jYg9c2YPo+yAC7zSHe
LRvE7mBJbNfoO5ZA4BePBeFbLBppgUIr6knVzmyjnVS5Jh4n00MBdldri3xHHv/1NbvG++oLZCLT
WqV6Kbt08QXCPVIp45hqE54rYfpekE3TdPs+Al+csSEG64d73vsxf5VpwrJiP66hMZZekbx9AP2R
SB9iQwoRCu3SXir6loIMG/3MtbrpsvmXDtxNm/6KtZPq36qBG8SfbfbX0B6h8T59zmBhN1BtjN/k
aLKhTa5oDatVAyVJaJGqf9o3rnC/EowuPetQ+0LJG8UgGehp4cR0uhT0QdVQz7de8Y4NMt/p0WpI
8/rWmDKb6gmz4mPW2uGdZuV26e+m2UH/jKOszdmCe7DAMQC1QJxe9DcID+8+ULKoHBQ8vGdQkeSH
dE3vYem2hwX8ZpAhWGAAFnZlGGhFaTYG9Vq67Yhj7aT2XjFuOZ9MdV+aOquaY7TWsMFXWrjBLowK
G3Hooqbyc516Vv5oWB+80NVqm5Wzz+fmhxEkw0BkZXFiHz63Z34Pu6QvaSEhEyDHAClnYJ7XM70C
OqF4yuGe7D4coSIF0DFqvmO8A01jfSvHHb03iWQypbT+RXYVzgjwXSwoAQeG8PZo1CrPlBar2Uq3
SrX17yTjmCKFnz1cH/pCgIA8ICCNBNkA0BkJ09u0VaxXCaY3QVJIRtyvJseu2aFkESCaC9eyD0ur
eW5OGNakFJPf1BoyXtFtq/4uo1sDdNz/tyEJR9KSkrKbJwwp7pD9LxgtN0qtMbVyyU38L+JtNJhj
mRSN8yzJws6hapsmnV5YXoZ24kR51DoUCKXXTl3bEEv9hBeWBJeog96qSPIc7Dhq+ZKiB2hKWV7r
28bfkKE5FlDWrX43HZ5yTrsGWl50c1AeInDHyOQAI3d5QJRCa6wuqixP3erzNknuUogH+J2tqadE
sVDZ2xvdQ2sdSu1RAqNv/KSh0bpbiRa4fxFPKXdwyFurMhfdvvwIfdK1qDEay+vR09+C0GM2UCav
A7uhK9kcvutFSyZ4GBAHgLLjB59GXqhRG8+ShYak3DGCmymD7m28V6J7Ojxf361LJ+I/pn6wEeZQ
QhitPoDKs3xofBAUoGUcwIDrRhaCG/g1FVlH9GuiN1wE1RV+FE9SjM0Tpb8qw8lT2+helQYPgug2
GPYpkAjRfsjeCYS5/cq1wIvYbYF/a6UdWYGM/FxFpDi4bCr+wEUiJjpSAO3a3sSJSUv5rVCqV4Bc
oEZDhk2qNWuP7oW8Ajq80f+LZCeortFjdrlnIKMLxOWgYCUVwwa7VFnzpKuBEJ1GpT2lG5npayLN
P5cUNtFqgxckJJPVb4zm2W0yJMj1j23sey0iw6DddGpoDyvwoOWBnRkRrvumVSc5oqHvNenfOH6w
NnnOQJhp7uv5U9JkJ5/X3sU/rwpoKUDVBswRKFpQcSrRSD/JPkooXqgBguu/FZHp1YG+7cM/aX4D
XMr1Pbs0i3zVQP8EOOEPCpZeL0OQPsSWJ6NPc5oP1V6u4rUiKk/xXx50jOnMiOBUGw0sCDX0Tj3d
6FxFuymg0kAstH6p2zy+H60X0/8zSeXKmV+IpGAW94UJfWUkM8UiSY77uElmnIEh9wo1PvgQdYMm
Bqv3HYcJkc0Q9ts6iJxVDPLC0+LStHBhWVnRWlSqLa9GGXNMnu5H6NXtRgeKUH68zR36x2pBHNBv
SOFKxuP1Nf3/DBxpZAADMG7RDxEdIgBpyOdbyTuWD18xEE23mrrLZ9xmM5KdthYET82sr+ymBWIE
ZKkUQEJ1MAPiphayLqZRtnWU4/KAfMzDIwiKgHX+JLYJ1RvJHlGRhMidG7D3meE/kcLe1g/OdLQc
YK2glgiI++b6VCydpvPvEc5vXGVaH/DvMZ+MAfSfga2aLqTW8VR501f5cPjoxH2ugyQbHPUAZCDO
vXSDQQT4mUlbHCYKnYUID6LI2Fby6+Bbm7oObVpvfB3OSqF2DZXdcWKjdkvGGc87o7GnyJG7P3K9
ISlyR6C7bLZkjbaA77ufXwhKZPTlQpRC5tfGmdOkipYEZjhbXm6ad6EUBqyug4frc/7zWsce0OB9
wdUPaLCoUFkoadsMEy4DC9TSTSVhoA9N0bMKb9tVouPFBUZlkddo0A1JhJAJDf8FhQINDlqj2Ymy
x4swAKCW0oI1as5i9HNr0klOtpE0MkkdbWpui3JGy1TiNpQwnT4G01o/8cLli64zzQItEppBAWO9
nGU9rUOdRD6uQ8DcjKOPxJoC5YumXTlua3aEa7dT62auZARQUqffNlG+Q5vgQcfTLV7p21gzxFfh
bNtEdQj62RqGIJttWKzNtmFor2FtFvfm2awJgWekFFlpNbhrzT75TcMEGB/os1zfm4sX+tnSGEI1
WseTBST5GMns2z5Qdvo2wL55+iSxE3R3E9lct7dA04DDQNGEgD8QEor4IYPEcqpMme8lTPolA/gY
Po4OB2c8ggK9RZaNbE0whN2Qg9eDqOa69aWTCMY63tUEdXuo+14uW6qPOsfp+R4xQpYj9kPXqJa/
yA2wyv1Km9hSIHFuS/C06J9XpD7LEY4NW6K/V9l9ZayYWDrrnP+OIN4DnkAEzkeNn/qohPheOAJ8
51ixwrrx6Gt7RTuYayvHd5voKdGsAkuovMhoI7mcO7PK0Qw1N4CVZfINghMbnSuOFEpfJhLhNVVv
1OGzHlZeRCtGRcLGNmqj0pxK3+umHKhlpEWtYy3j5Qd27HaG6vNEgDFXw7Wgc9EuhA+RHwadOfqB
Lgfr40gUSV37ABDph7bEAWfzZPuK0xyMtffl4kY5syVckp2el1ksY2KD/G+ZPFL9TyX9m4AT9d1/
xiM44MxvAkmPMR7DBKz3oO5rF9pL4/QeJ7cgnywCg10/aQt5Azz7ziwKrljTWtCCqrBo+uOpb291
YFtkGqCachsUDyVyyqDYNZWbccg2tRruVszz0/Vjt4LvXgUPOIebCLu1yMxynjKYp6hEMcV0p+yj
VH5rwb1V/lKyndVqTNZYmhySSXPyf3HjQwr+f61/O92z62GeOQqkbH2gkRRWAWRkjGRHBieDBrC5
cuct3RJg28ffIKtAnCVs1bjW80QJ8OxDaQsKBuH2+kwungT0wHMJFxOEesL9MMERGJ0BNxYhmrNJ
2zhjZBC76P1t37vja1vYkHlaMbqQ+MHu4b8aLR6YEjFgaIbKomWmYPdErV2ASxT4KGk3zk4K0Si9
em3ppgztKHiP0Fm2iQu7ql46ZVUydHFuzz5D2MQyasyJOeAzkk6DhhPrzF9z6QbutDG2owOmOx/Y
E1D9VZgVaWUPLTl3ArUOJCt0yiO5SxfU0CgYiwjOfYp3bfIGbStgjFmZ1qxR7MJYY+pYKL2A+QcI
RLB0IBZGzu/SXhwSsMvLWGhAN+zRzJ56fV9Ztu6bdpHftG1ky2DpreXELVGLkUGs2f2L64w3uato
vwTpsghtzssplqUZzh5Nk7YSb6xyi9YUv3JU9YaWKzfLktc9NybEyVTtu8FQuLH5iXdw1beQCfs3
TvDciHo5pzSdpyCT4NoRbvh17STqe6qBjFt5ifzMVoZgl6HBmHXDvClzJx/TtXO05AaxeTCfMgRI
wL15+QF+pzVpmBHfi5G7THUbABwHPRBALSHhlh3bftOlH7S8zSPIGEUbIj3/997jzL54f4NLFJ2S
qelDDNNNGzw2x/Shsid5Uxr9LxmP/2i1F2PpzALegKMDrBYw28LCTnIcS71q4dwM5jZLPEP9nOuX
2j/KRbr19QGuiziQ21PajyqIXVBz3prWauaaWxHvH8S4CB1ATYEMgHDhqq3cluC8luA20Qky/Qq7
Pa1AOgbSwaAFteTYMwK+gEqLvaJQfl2f9YXeDF4TACEOxBZB9GMKd4JKh6qBT5e8+IarLY4bcGkj
3YIFgB6Gl2zpPnKlzFWHTW5Xu7V3y9KbgiLUQAIb7Qh49wpLEHZDUyeqLvFtb6aJE0abTH/o3eRk
oYHO9dW7lfEu5NNgEOSy6Aa0ILwn+MrRJ1mapKrkNUS220pyAXHpJijSN4z6W1L+la3B1lZP18Ii
X5gVXoFKpuglVk/yivTXqNypHUiNCQUykoHlYgMaS8StjVOHa8zxyxMM4Brwwwp4SMRkthJGoTaX
He58MOoqEUOfVDa7LQV6nLXHTgfr6hqLH9+wwoaGhBBEVwBP4tIjgiuLcNRGWsPkJIG7HNpYIXQ9
AuMI9on99dVcuPgoYjaQIYBM3gRb+6XPaotuMGMJl25f0D1FloJGxyyjO2pGtqK9EDCJXje4eFw4
NQ64SdAwoIlVzzIem2rSVbhpCWUQFJZAP4cGpdHcRzRDG9k99NZtiDW4SgEePAIKZ+DadGRwEFU7
sfqaB7/U4ElbiwCWYmiQeHJCXSBWOIHc5UyEgRGpWh5LXp9CqUpyjRz/3MQaHBfefErOmqnbBs1W
zQa3KtbgIPzQiCt+bl1YB0MJgq7pQskj/pyxpgG8yPDMklW9AaK0NSjm4qqDQUJHvQRodbHKH6W1
CuGYEtYgBRrG2NZZt5u0CGEGOhTSErpIymoefuGuQAsbiANQWeAJM+Hplbed1GE9JeA9oKCnqp2T
n6x2U/in3C8Z2iRAZYu8WQgG1eKoVqc8OxbjyhW5OHCTk2OaaACBotXlImvJkHZSlEveaG5p1W5I
FTkEJWOc5lr7A7Guld2+EPiAiAOylqDihEiPLoQEjQn+7xEZH2g3m7JjlSjgRJKSOz0p1ghUFv2U
gsmFWDnOMdJMl2NrR9kPkqCBLeQqbOzlnRTK474H/MqhaXEbWOjZT9LCOAxFONmhYq5dxIuzi1oH
ni4o4KJAdvkF0hSmUxfKkudj51opsgYhSlbHDowxcfsWpi8rrmTpJoI1BUpD6G5F2fPS3mwN0+hn
WM0mO/px4jR/ddM2WuMExQdiJAzPb3mt2rh0UM9tCiuagD6q0xTYzGpmziUr3Q69HOmHb18f3NJc
QiqaE0qjYKyLYxvqvm8lw5K82vTf8qrYlCkoM0F9lL6jeUNvg5WS7ZI9FMNRecfbE5ed8PQsEkXt
sgRr1xE7bqOtdGq2SqfacvU4ZrvrY1vyBOe2hH2SRJHsF3yfDOPMog6I+zV3unSBnlsQznmVtyRv
y0nynsNWdU27iSRXAlj0+jj4WotOG2AJ3BZIcCJTJ5w4szZbJbMQepmVeTvSXTA+Un9fVuCfVypc
IG54f93g4rCAQuP87yiwfUMtz1Idhl7EDQctePkMSSrJslsfQjCavJXX5H+WHBcK6mi9QJpDgwLa
5dGqOqVU8wxBXmk8D+ZNTl7DtU7IxRv33IZwlKoUu7FG4tbzwV/tu83zTHcksTGFOSNOpH1ZX3St
JLcyLiJs85G2qT/3sGmpf9PuL7VOZf92fZEWHfHZuEQ3aGoSEikmtrcGHySnRwUEyJon+zvki+uv
4GWu15hVlw4UWmYBHAaeDD2lQkhuVUMbdVQOTiQdZGfWjInNeb7GiLFUV0b8C0y7gYQBtGKFGzyL
fDWoyxLgHKdioY0KI+jJiFu6b08leC7l3ZrFpf1+bpD//Gy/V41f+ooGSEuVW+Bndnvro68VsLtb
KwdrcWjgewEuGFl3YIKEGaRl2FIamSjVWp2ToMsqmn9XB3Q95ANA9OUhqW9DazPjkpkUZOD9GzN+
y+aHlZ2zdLmcf4Vw6owitGYpJIBgZV8daBoO7WttPeH5Acz7yECHLkM3xBkLb4xsX73Bl0jdzZys
IV6Xpp2TIELlx1QBUBQOZiqDV3xQR98DixArE8BA49tqtliftCsedCkRhiTUP6bEa8cMZpqldAbE
BfqiFFRkwCUccjPeoY31NFg90lEPSQ4mcarcGvpD3a1gbJZODgQiONcP120SH7NNXDZGnuP908i3
kxSCSmLFGywsKQ4mR5lxjBku2Mst3JukIHTOg1NjgW4sCuAQcOcl72GFJ12zGgQuLJ2FZxyaXcEB
j8BeMJeWShN0Whqesr/6Ac3WJ5BkHDI3uR0f0Ezh/wpAWBujM3hzfefyHXFxE0LilOtsADgkgypL
rAAEUxprVU/CE+jgR83hqAO9gR4IM6KbkmyqYSVaWbH37YLPHcM050NbwJ4S5ZCyfA/VlEnTyWqe
oYDo1Pmhju+uj/DHOnIRVyT3MD7LAFxdOJqd0gbF4OvBqW9St8r1XT1s0+S+svQnX3Ku2/qxiNwW
cENARXE2MLE7KavK/2cLKCxAZbYVaMdaIm1XMSNrhgSHTsesC+KEBqfOv6sGDTyXUCrOVFatERIs
GsJzCxuS45BF4miKDFWNF0NwGnvNidEjRPW7eLb2hfpxfep+OhQ+dzgCOu4nyPwZ/MCf7Yw0lkG9
O4ThCQRN9QDZyXhykORw9Kw4jFp0TFNg28BFgFYe7BG5eF8d69LePP8CYVI5C0DRjUl4Av5i9JO9
1B8aE2KAeuYkDbQH08xRgq/rw16aX646qeCJieqFWDgiWtmkmpWFJxmPS7BK6APIo/z9am1z2Q4B
uT4AezgL/Odns9s3aLo2xjI86elODr448QrIK8L/mvoXi4jn+T9mBC8WV2iVNVuY6YPJLSOo6SVg
Rksau6nAw7K2OX8GbNwchxsDqoBUtnjeygqa0HiFwVw72Qp82FscDcwPvYD2rvE0Sa9JrKyc8Z8w
OW4UKnpcknQBQZpPU9WmEzw12MK20m64j2/Cfdh42tZcK61x3yR6Z2pSpOi5MAgy5JerVpVtP4bK
EIJtGE0qNwEOwq0fPUnqNlzbiBZ/8/ywxfcGOE44JFdYukAyaD+1fXg6vr4T1rink8JOFvuz2Zz2
G/R+nTYn9uA+QIKBPTzEzubrEUSHNsJJ5/HLvXt8v/NevkBJyG7AqHPw7DfPvZttL3T//L1/tvb3
x8neEdaxA/hv33a/7v+AZf7e/nVvu4eVBVpy+DyP8r8DERx+WqDxj/CBBJ5+17J6p7N5LWHCJ/7a
ZHFXcnacEm2OtL4YYSOIEfuYnYlAL1gLCr6DqJ9mcDUjbgdAXGzhBUWiWSegIz0pRszM4nevRyxM
gL6bPqEOPeuRrWbjti9d5OWqYdfOtQ0GUVtOHmvzIYcAzyAVaAjTHGC+ttcdF3eG1z5N2JpogQHe
SqrhuA6QTvq9AsVYnF9wd+K5rMMziuk+UxrTKFbm8JSAsC9J0d2/ErEvGUDbKkRleYCHG/tyAbsh
0fuhsHCyUgOuvYKrCqe6cq5P0oLX5ZKfiAQguoMYVXi0mkUCeLtPEdQ9sDvDVleC8KX9cfH7xXyM
HyGf1/Lfj67TOcxA86+4pD2hYMDI7qskj1RxzOhZylJQfbNRd8qJJeVeVv6GaYqo4V9ARVExOx+y
ejmxfdsZFZ0wsX2f6SdaGspe84eVbvMlx48aBCoRGB84AizBStjnfYQiF67qJETzECgCdxCPjbV7
CGQnDK+utW76nxBlPq4zi0LKaCAaSRUfFudPwJHZI3UeP053iZ3Yjf0qoQcWzzzWHl5u3tzRdv9Q
+8B+77Rx5dT97L0UPkM4diAyaZNQ88OTltzIFFoVaMGckcjk9aYqNYENv9Wn2ElJx0hHj4oWbkdI
WShHif5plcI2po9SfQuDx2FEo+a2j53OAFVXGNnwEvBAK8H3wgV2MWvCMYuzYegDU8IGrcA9KDsx
oIQd2Dqs9KVIK/SQF+71E/c/nJ1Zb9zIkoV/EQHuyyvJqtJWlCVbctsvhFfu+85fPx81wIyKIoro
fuiL7mvAUZnMjIzlxDkbzv/C4CrOSbKgETOV/aHF9ym0fLcR7y0/dIVi5whuBIsYQo+cjhPMGGtW
O2Vo5CjsEqTixG9VDyQzdxUJPrnGzRSk0LRv2vzP9aW99StXLneJOJjMIeVl9GnlTVS9zuO6SKNH
pf5HMvHsUosediifZAGicN+6hZ7sYAnjrR69qILgdO2nWQYYNOxxM204T8a8JAa9lqYQwKPLO95E
tdgUAWsfDSmERnKCMjIr/zXDy3LU31lZnZ02F6e8RdrqsY+/q6dYO3Xha5sfoMy+vq9bXxIqCawx
xwJtzSpeiDpykrab4sd2ZsrLK4I7v88hzux/5lloW8ybOuQ9121u3Yv3Nlfxg6/7kZAJ2LSIHxl6
PaiHoDsXoeYgyvDvTYGwZTYPQUBGoZcb8y5U0aspIkMs4kepdfpFc/wAUrNSP/ntWdgtC226SU2m
jgGLFl1ZfbWwvu8liAparGXiQUDCsY+X3uDwRShPfiCdox7tVZR09SchPFZgLGomo6zoyxiz5cPg
Vf2fQVB+ZT/Vh6Zx6vEHCr9V9LWj0TgS/MTNbajfGPDetLex/D1W9+h3tvwHIEH2i6ib1GHlPyJ9
7mYhruLHaG5PNMIAsunZQybBVbnXwd+6RVDqSBw55uhBHl1+GL+NklSw0vhRjn5TYI73yvRb51qn
ZQtC8K1Mtvr7myqaNCvhU1gEpkI/38bzuUof0B6ywSQOLRIU7b/WnuQWUU5i2J7+NAHP6l2OjQZ2
L+SdHnOdkSGlt+P4jsLozu3Z3Ll3VlZvsUpGRE9oYOf02LKz1vxNpX5P7G9z+94ZWTk5Ni3XJauL
H8Xi75idNcuV8lfRvAn1xDaLb/He9PVWrAj18RucA9j/W3727p5KgzIRzrF1UuCGyUMqxrahwnyU
73HSbh3x94ZWC2tHrUFoEkOy8VnUmoNk8P4/RkZzzFX3uu/ZNEUbirhpKaGusYpMCY+RMDfcprZ2
5f7Z6mj0Co5Vv8bCn+umttJy+MAA7ymLpjjl78vrJELih2InuZIcaJ+yKb8xa9FetID8ZDok/uwq
GsTGjim8RNEejnvj22F74eEmJlgoQi9tq6k6pIKM7V55LsubHKEBXPqeQvjGbl5YWfkmPRgFi0p+
+NiZUmGXIE/1+EFBsHqc9edEvd3Z0OVHr8INiGxA9dPLZjhtLVI2yZGaUlmPHrtYFu/9JK1cMTUg
uS/z7hCIaXrQhmE+jVIFmW5p+PdGE8XnUDf8I6NVOW3OonidBjLP1uiinZO1cTsRSaL4j49e8quV
o0HeTfIJhQm/rODUQHRBWf13q2b2mDEKrviu1LTfkVP/cX1TtvbkjaqJx3uBka8/gYCeuTrymA5j
+SVJss85hHCKshfFbuU3EKEvjHMLtEtZl8k1uQna2EjSR8h5phPU+pXdzTGao4EnACKQ24CAr7BR
PeqIPMs95duNZSJ7yB36X6qt9SvYK7KSVVmfPtZw3Sejo3+bEay+vpUfu8j6oq34/0ZW71MyG4bQ
Wl36OEx2NUHzrgo2nKOVHf8oXLjDjuHhusWN+4NBJmyZtYSecV1NicU88n3mYR7r2kwOHBbx3JiS
BWQuD/8xpKb6FKjZHrfo2ijlSdCHC9U24BMex5VbCnXRzyJoLx4HuQfHezICTwOEVunGKVZ2qiYf
auiLMcZXIGximH6Bll76IUUI9blVMBaI38oO7mtJsOUSRXvYbcxHy3B76VuHQFUm2r4hOYm+05Rb
n5vFvobyhw4pkCpTvLm0P+q+Nea1nz4qfmpTzR6BiSTafzGysK/wGSF3X4M3MpofVgJi/LHWGlvX
vo51awu7gqubS3lnZfVKBjNyFmISZY8T/ZuB/SsW7g6Iu6+fyQ9J3bJl/AP0fEk++HyrLVOHJh5a
KX1MEunYmIgNhvkLA06qfyPdGdJJ1PJbKTOPqtCiFNLAeIcU9d5VXKcjbz8C1kNwhQuD6BoNLkm1
0HcmWwqC0XRb34Vly2kd0O+2cPf59++/2eMAsuP60rduxqJsQHi6UE6sO8i0VYPMTDksRRs+wzRH
oZPz6R+l9FCIe4ifzauxqOeQN1O85zm73GcjkUNRqZclzih1lG5PeEXRb2mSpxQlmmS8jazRrshJ
ZiQWyvBvBs/xf1ixTNq8MJcA1Vr9BsRY/KpGE+dR5A1xzIFnNSA8OkwGs8d+2fh2WozRzXWjH6aE
+LioaZD4UdVnsnjdJIEJYvYHE6sabCyC/72Yb+Sx+JbKjjXA7QHr/+DC6KlYP0Utc+2pRTWDFrei
7VRMPnzvpY0O+GmRhDTJsZY/fxfgil3hpyFY1SdTEcSD6IuOjmKoM09zQIFKgwizyJrT9cUvt/R9
DAOZMyEZ6FVea0o1b3O272wKWiiMiWJFT0U7hW4TyhK4enneeVg+Hq7FDNx7vJcKtB9rGI9aL4Rc
KmYgbmmHP21ZOcokHfM2OuolNAXD16q9D6Medkwvqrw2bXd84odK8NtC3/2CtecF0aYNrRk96SlM
NakrTPd98qCp5Te6YV0v2bQX0zFDb+jXyFADc713XQnZmW638lnwbxivUfZ+05KGXWz+W9mBl5b4
zACdvTru5QzBfNbxwYdMKm6jIh5OSSpJd4rPgHYV1Io9x40EqFVq4fXW9HNSFq3bNpF8FFFG/aSG
5jKr27bD3dxKs20lfuoIJaKYIo+3W2bta6ipP4UOdfjKiuJDGFIMu36A1pH9QlDD76e/iNPQ5PWX
RQy2Sic9bc+d5HeHXBV1t+cFOsVjjGwEGrK31+19uK1vBgGE4YYZReLcXN4SbQ5DQWir9hzSvsqz
Z7N9lomO+vq5r0fb6L/Xg3Qr5MPJ/9rcDuF9p/3Efc2hsfMwvdWF3n+95YfAAwIZh0QvDd9x+UMC
q8/NoWjaM9Iet4F01w5fkf1B+bsKnSCIDmoFpZ9/b/Vocwvoq/SfgvDgf0q7n4HWH8vgnKv6TVF/
Y/Yw5P8ImOPpm8fpVRek07BH+PlhYP7t16L9yY8hU4FL6PLXjhE1uzYd2zMlnbuxsK1OhTrZsKcU
kcX2S5B0aOv+0Rk6oTx8p+TzoWk1F+2NTL8dyrusXkjWvbDRnBxWWc36rE3jwmm6A395y3jXu8qs
whtAi8B+rYEj1nUL42vanVMjK2e7HrTyKZcWUV55DjswVIEYqW5a66lld4ER3stTGvl2NSLqLkZ0
uk1GZqEtVGs5+lKVwKhtvVPNu7jyx/zQZbXkxUnHjGflxzmoKMHMfs1xAHy9DLr4V1VpQwBPdl2e
RxKK72FSixRv5ToeXTVvzfmYK4kCQmDO9sjY1jHG8oVU6l289szkMEN5+YVUNYJ2SqPq2MBeWvqR
q/V/c+l7G06QiTyYe5MS69fmzRxcKiozmszlvrnsd55fmqdODwzMAdfyK06qe7T51tdv64c1wXHO
Q8h4HqheHMUqSNSlESrqsBDOQeSfs9Tn9NV3hjbfJ8JZTVpyJ1/6et3kB4eESTqKEtEntBAIZV1u
YzgHSk1HVzjr8R293tuhPY+kiJH6ct3O+uXkrVb4IMvKDJAOazE9qQv6PuHkeIljmzu+5eMaqAcx
E0Y8hlMlg79cQzdalaFPZELCXNupWd/U1R26UIe+nHaCn3UUvzzL7y2tGqRZOeR1k+qBN5uzIwuz
aAtD+1tozZ0+14fTtrKzcj9pU/UBnSLsqN0DgaZb5sG9FmSMAse/0nqvfbC8nBdeBAdHELmQ/RHd
wVZ1uYFTqSZGULKB5QPBzHn0XbhVtBdyg146Xj8HH4/4panlz9/do14plC7sMBWm/t3wrFQHvzsn
2XciPKKHncO9Z2wVMQhSYai0LdnGPLozERuBC98uM42harBgzWxDYnp9eRsf7v1OriuUetDNkLFh
Uc0+RwkdEtN3Z+gPGL4Ng7/XbW0c+wtbq8PY652gJqUVeCLAjGhw1P4hJ9OY9J3EauPQX9hZHcYx
aoxeTbEzF99AB8B8LR+lcudcfCjfcLUurKwcEbH0CKcCVgbha6SbX3s/e819+V7+kj5VqisE0bOc
MwOnzR0KiDtz6R+906XxleOdi9JSasnnVBov1vBnyv5lrvK2uAX4y2gfkesbZeO7U68Xvj9ksxB4
qQV1wyhp0edOlwcnkOry2Fdl4VXduFdF3vpukAqAagBuCW/pyi32mTBPQ9SG3pCKgx2DbL/LjCnn
SRb3TG05EMonS3BHBYVu1+Wt1vU6IiloQq9Vq1g4wE1BNFs0GbhfkqlPaZMFNfySVTGeqrnqDr4Y
9HscghvXYcmWEHBm8E1l9P7yN2QpriWYosQLhiH6R4ks8PqdPxyksRWcqaybnUboh6IqHxV5Xgv4
HlM/9B5Wiy6M1JpHq028sUd2T/bhfqS0iT5iUA+HZE5Ose87nR55MqRr16/+tm1AdUx5ECmAOrpc
bNVMqjZrUuLBb5y+xlYhnialQv3NUhJnBP0NV4QkHCpL+KeVhsGtqiLYeQs3nCthPNVIquYomax7
c61RxrIwKolXWH2VHcd51j43fQ0OyLTCojqGuiqmjpJXeeT6URLuTfBs2eeZREOEn8Fk5ep7t4af
C3o+x544KWi2xVV60rqmfxHlgCEU8vN7MRTak6Fn8t6YzcZRY/iFnu4ScUOotbpZ1SxOUtJ1GRzx
UvBYwOB2strad/PCPPZ1pZ6uf+0tc2S9XC64DSAgXx20Ke7kxqir3AvmHDYy0tki65wKV8x80Z4+
64cKIseaGUq0SPk+yzjlsu/vfFXei2Y9hHPhya3pGkFnD6l+60fRTSKfs2B2oBUaBNPuJN3JJOFR
pdfcZMp9Z+w9CRsfGOkMposWiRNypNUuJ03YhqpelV5Fhak0IBUIi5OVmHdlPXZOHHfPshAdrm/1
h7Yfq39jsYD9ZaF4X1cR46Uy0Mhd5dWFedMHP4Tqqcq+Gv6jhawviAEtbm+i6XMg77Hwb3hr8PAG
9W6ZLw0L6uW2m1PB2LmUV56k5n9bIzjE2sBkaZzuPLRbdkBSLB0LuJIA3FzaGRI/6X3TKr0kwUOq
aabb+qufavqOneXvWcWUVBsWThCuiMJo7qWdmIYzWrNF5U1NdMhqJsmpy2lDdFTTL4q2Ey9vvN9o
S0BxiEIWDQNjuUHvzmwQdb7APDWlsCArniQhz08BDJg7gdDWkij/WcvNZyJyncMUoNx9w4pqr1Qc
GJhvzEk6VXFw7puXQdxDCG7cQ07gIrPNc7o846s1cVAFa7CQzUOHvWtsgbH4u6kjB2wftVN20Mvv
/vyQI/2aGd9ja+84flwr2SAkCLSYlquwHp8QxaGYdCUuvbRnhjr4LioBNchbHgPXihT7+q37+Pku
ja1esy4phCkpk9LLW5RfaiD+e8RDH+b6GEhauFB5MSHh5QuuTAh11GZGbyYe8nDH4k66h2fpj3bT
OAWQS5DnvY3ydrXXrVu+0eUlWKzSj1CZoCP3XXnuxNQHBC2wKonpYYRCKmHoK278h8won67v4cd7
fWlqFT93iFouSoQJ5HlNHLmm8Zyke2imPRurMFmoY6GGUjRlGDJnpr4voxRO/8x09aJtX6+vZ+MA
Xmzd6oPRyhmyUrQSLwsqey5uq5QDaN6LSuHM5g4H1p6t1VWj3K7lkcFnEp8K/aiNr+1PxHadNNsb
qNzIci6/0vJL3jkqDWhFGWdYYrKxmJ0RPhcrpb44KeHnMKzdUvicxQ8DTewAiNog7QVNmyvlVQVi
CthSUVZf0Gr9LqT5wIEccicP6q9xMxzFKbTTgKS/eLn+DT+mBZSzeM04d5QXGBK9XG1rTLM+iknq
pRX6n+euPKmJ22o3QnL2mydV/H3d3Obuvre3yveNVC6mTMMeNKe2eMjdx+dfpT0fMhiXdkwtyfX6
Zr8zpa6CE3luUqtOGCJrg4NY3Gfh37FFznVyILlmNpqRzta2KA+XY79jeusTUiQEF7d8QKbbLjc1
qSdTmRUQ+PUouJEdqJ5pUvPMfyV7s/+bTvO9qdW9CJPKUOsCU+P8dWYiQEKNV+6PfoE2/E2RTCfF
cIN5gNG4hJmnciL/qDej3aDWfH27P6gYLu77/S9Z3ZvQV+dO0ws8z23lDYfeheKxdYdD95w/AtH6
FpyHT+0BXnHk/JLSdvLRAcV//UdsnuZ3G786zcj7VAEKvqmnBv/wfsz/wPAG3VT3Jfsl5jsFiT1b
q5Psp0Rng1mmnhGc8rBkmAQ4y7Gq7Ow3HLNav8dm8rFPtGzwMhYE0oPZsDV72EKt4ktGl3qzcJyP
DfMHws8MrGA230jzs9D9Vu76+Rzp6Pxm7lwfpu6o75UhN7JaPBK5JGAobSlKrypaDULyU6yzw1kF
b81pvM/+YQg1o1/xex7tYK+mv20P94TyFF6K23R5lWpBSDKjTTPkKWpFskn2x8DOY2QknCDupaXQ
ZFQtXbKu+JvR9UCBSxRB8Va1Uf2H547JE8LGJaX+MFDZxOPYihUHXFObo5jdyNzpKb3PiscxHXcO
8tYz/t7W6jJVYkwrA2/n0SwKmpdU+CRYO42p5S6s3SO1BtABS9TBJ73c2UTRy65r8MRWMrhoj1N+
cEMTqjSY2cZvZrxXgNqyB1kq+wcFHzSWq0BLb0V1zvsq9fz5HCyym390/Tbo7yf9+2DdXPcDm88M
ch8G1OoK0PR1YhqFkVlMooCx5nWK7Qwtb+jL4n6E1lqyRWBnge4IlXaQ51/TXqlya6WQLCr0/ODz
pix+ubOFUudR2CeZJ4iQn2fhWQiOmYGcZJc4gnlASfv6arfsLckikAfCBm2N5akDRYlGaWSIOhLv
NOEebI/j+8+B6ho5vDMdrD3XDW65PtiHlnvA1qI/crlANe3FqsvUjEe81GO79Z/+TCH//ho0XwJl
D0OztTxzEebg7JA/rkdiR6Ob4UuxMvyebwcQ9ugBNB+5o0VUOvLPRejvpKofoBV8O+qfaM/DUcko
5nqIz0gD8FGNkHvzDLyCAmVXKN5UvSjdfat86a3hKTX986DYpaYcmFlx5IeAZjjownLuGXzW3Dn6
JUR33dfr+/4GWVrdWeY5mD8CAbtwOKzurBWUsx/4aeGZeXwb9dp93VY/Fav8rQF+hlRy4MBpzLKr
jXiqBNmpSURDOwgJXyW1OPq17oj1/EmIT9S4d37bRtCjGmCtKATBgcVFvzwUil4Pij4KhWfof0Z/
epzl2DbRpyhmNxCec+hY6id9TtyuD+3Rv1HNzhGoPgv97ewj+EH9+/oPWuyt9wplJbqmGkhM9uvy
98RZrfrCEGSeb/qOpjIaqxr5ORpi2S2Dz9dtba79na2Vu677XNT9WV1iAVfoTjRCnYqNb1I3M/Z4
rffWtbp8WRClJuVMngYlPCgMAsufBbE95sNOtrr19HL8GXgDHkgRdT3YE1MzMgsLN1YPyO8kagmQ
okDvEl6dRHS6RHTDVDnOjNoZ2d6c/8b7h20UQAFI0i5YdwpgT5jirI8yL+hqp4iM22SqX6xdVrAP
MK7lppsiXWnqNxYcWitXLSW9YDR+k3kKQPa6GQ9iNDx0wefO+JkGltvq9qyr7uBHN0Ez/FDVl3RX
WnC5s+tzCnOcuGC/GUs2VslC1dXKPPs57k1XU0c2CxQPLf3P9QO69SDSOF4YpMH26MBRLm8DQJkk
1GoWGuV/zTS4zcLsoI367ykf7zSwrkZkOFqQP2iDdjZFt+lG9/ov2Dq2PIg8isAB1Q9UtHLZa2qV
VhnTdlhrweogsBQwM9QE047/3jo8nFnoGpZhYVpNl2uVc4WPNbQLuEeUbLOzBDiWLfkg+dNeKX7T
1NsrgX405aN1OMx0is5Q6GIqP4wB6rNT0zxEFA123Ou2oeULIikMy+xqTWSyVRsZA99PUWFKfokG
sMnJTr9sywhDOwA2GcCHCnOVMStM72WFRSAhwDl66A3591AXoq23+h56a+vQ002WKXODgQa9fvmJ
/KwoxdIngqiFgWLRUxGNOxu2EaNoy61mEF9EC20tZaz1vWmNVZF79dwX/l02tvRhfJo3p1KYWv82
FBRyZcGfrNgV6CCeeKjE7HD90G9sKJVo2hUIXS1NwNWtg8V6qsO2z0FoPasmVc3OtpAqvm5kKyqA
CJK2tQR2z6J0dLmZWZGGpk770Isy96t16O0/kGg7n7yXrwdm/+3XzoZKYud13ap9vze6rq5YpZmp
cYbRpKld+PDRIBnRR5qK5lDHt63ljD1cZAdfvSmT1zq6EyAsvr7ujbgQShaZLBR4sSyuN7cvUiaZ
lCT3QLTpRyMK/UPNqA6kz0ximUp5rHWk22al3Cu8b70aAKQY4lwGgoBZry5jFo2FHPI/Hi9X+aMS
2+FWL0bVQRdhuI1aczlRUnwqp2hkTLrSncECSRBJcfbEhKHgpEreHP/9ZtBnNThleD5+2OUZGFFt
TEuURbxKSMz7urCkQ0NcdCeXlXgXVFZwqIdycjU1FJ+vW9464wwNKYtyEX1mefnzd/VSMZx6WKjz
0hO0+eiX/U0eO1Mlnq5b2Yiw6BotmCs2nOxx5ZpEK5zHdi4Kr/MPVfVD7m++Dtrf3XLolhkmBUAR
4mgpsqy+LF3bsSnEmm0sE75iGhM6juLtMCuPRT9rLkWIvaH3DUdFD4koZ0lvcBWr2ztn4ZjlSVGi
h6TcSTlj1BB7pca5UCRXS2/6k4imz/XN3Lq8722ukZl5qbQQDdG3bYfPZnCOxO+9+dyl4m1GVS5V
HlVEpBv50wwwNcu/1EFxKvfq7BsvwNI6W+aG4E/nCbg8NpbkCzVzwyV51ewI4/em2ItfZf6GVWCF
SAiEAjSoiTfWb4wIpCbJq4HmdHIjxQcRVH5J0njo+9chfZWmzg7SL2ly2NMC3Yh0gI4TC1C1wvev
pyj7SR99XyF77FK5OWRq+0NBJsVJjEi0s9Is3esfc+v8wGqzjJxRaSbqudxIUUiKLpumgsCqmytb
j8TSDuDsfZJ6+j+9dVslOrpGfVwhiCyIO7HWhhMmaCWuAwcPU/h6/qygsG3EkUAT0gIc3oQOuklJ
eqyVm0HIF1e8M2KwcWyYZCYOYqIEvdE1rkPxp6RXypo+ZPdV6lo73lPW2lgQ1VVpmdJnuAMg2OV2
xilglB60mRcran0TTBCsF9o4fWqUNPGsQgY1JcgBjOSBsdPi2nCkS6UKIUSTTuSHOYBBGYfGrOfS
gyqPepXVPvTddBPP/6GVi69hChO8Cpiz9YADaPpOGqaEtv88OmGg24FyuH4kt7INYBLAVWkpLd3p
1WsEmUZWyBYQjSAX7kycTD+3TmW4pl/bQV88h0YDa4/Ru0Nl2n6bHttsT6h+66DIZHcogUsgj9Zz
u5OuBkhkA9bwk4g22pem+3N9kXsGVjl/35gzM1hp5TX5/Sh+HQt/z0svR23lwAB8LxAf9pEgZ5Wc
aqUQKpnPh8rTY44A7S3kNqpbNDfykbEtqbLNvf7JxvNnEEoRTlEAAzm1spiHVRZHU1B52UJWHYpn
A7Z29VAoENnuBCxb28fY1DKkxUEh67i8Z9lcimZZNJVXGLV0KJpZdII02unRbK2H2EQCVKCS3q8P
gS4mctGUauWpZe10s+yKCFXoTWxDUPVERryTc2x4flJ44OeqbAB3W6Pc4bAczakvakSgaX4F453R
qScFD22HOwvb8hXsHYnTUmb+0IahqCyS1SS1l8RmdVCt6nFIuuImj3YO+dYGLmpjC2pnGQ1a3th3
wd2MSMDYdGpNcJceByH0pPLE7CJt/vJ5l8h840igekQKA8IKYIG0ulF6WYdJrKcN0njF62yNTh5X
O02PLRNEWUB24FSiVr4KtpJsmAZ6hGDHmh66EsOPD32X7rU6Ns6BSVjDKigsEXms3J/l4/9SCWCV
XJv3vRHbwgxFk565fXS67oQ2LBGsgpZh3O6t2XH5fQT6ranCDJ0HJYqrRr/b4lWEnnCXTPTjvoFF
W5RAgIpRplpDxWQhK3O1BwStz6L5OGrm8D2oKG9eX83HUAYrtDfB41CUwy9crkaM5HiQAkKZPOwf
1CHPYRBBW1IJWuvWj2FAGEezRCW4EQ5mO1mH69Y/7iWulpgUgDIOA1D2pXWGysuCF7PwmqFEQiaN
tSfVN1LXL0ZqZKMR7qx2A8i4+HbKqyA9qGiuA8VRhhw9VMvSU4YAOPAstNJDI8amnUqC8TA2efw4
N4QCZp0BU9YbX/9H70sknHJmyI7XF//xovNx8fj8Ig4Sn+Fy8ZGeDaHuk8VF0vQKf+KDIn5Dq6lr
Kscw9tzyRgKNNZiKIBimi0GYfGmtbZJwQNdmQTjKReY2TVl9w8Nog632qfw0FgW1bSGvoODJhUj9
B5orVX4YmJ8OnSGpYbhUeqFCLWw2yp1Xd+sULBPLwFpx4ZSfL39aY/WZEVVi6UH6MwVPbfxUR049
7MR6W9uN+BmwM/DZZLOr7Y7rQIv7zCfWaxr9ZgoK/6T5kXRIk1hzBT/6DCOVvGNzc2XUQ7nCQO/N
ddLXT2IeqzHhRFuHR1EQskUt8c6o4tKp9ObH9fP0MYxeiq907Im/CNSV1ReWslYrchljTTHZSz/E
gqARqdjJT+wusQ5UvHce3y3nQbgOewqZF4539eEKwmdiAJxuk3yWxe+ldAiNOyWAobFRf8f6no//
+AKzwHfmVl9w6BpLhPkKqEvcfkIq6WbUv4Eq2pM02zookE4t1LYmUxPrWrYaB2Vl5OQ7/PFpSINj
M07nsSc/kFNg9fHO6d80x3u/UB0z3biuqXWjEHXlxOk3E+kUhWDJZ6v7MyvmT3H6FcIrcv2UbLpA
0i28AMgWauWrgHMhHKxVVSq9+iFJ/naufKxNN/nVdKhaOdLLy3VzW9+Mpu7SZqGpC8D68m4nSSc0
faOWYD0ZrG5Ax0OsYU17JL5bFw0CNii1eMX4dKuzHwZ+ZRndROqBsmTeiKU7acG3cVY/C6r+en1J
G6gghosZWGfEgbEaRnsu1yQ1hh8KiYwx6rCoYt2EQ3EcZYfBx0hxZo0UrzzK06thfRYTFakygrfh
UTTOU3S8/lO2zg5ehZHsRWDyQ7E7b8dCSSuz8qrpIOteE9039RcjuNHEHUObz8d7S6tTk2ipX/ih
UVH5tXXD6Q6Fnf7SIpvx59sCNnDkMxt33mNR22iIstXQWVDrJC9DReFyq6N2TkrCh8qbUYKVKPrC
6Hib1sOt6Gt2akn0QseXuExf5nKvKrGB81u4xwkmlwYe1Y+Vu6kzuOnSeK68HoAfyQUTO3V1butv
maHaRXxOpWdN/iEyYN7690kByWsmfELhayfv2PjGy7Qa8RmFb4KF1c+Qo7SiR8TOZ8wwSsfMkQdu
quLuhEYbFxUnDpJgYRRcMBiXO40Ox5yGvlB5nWx4LYDBSL5Hr/XL9QO7fK/L/Bon987Kyh1MRTXL
EWNvXpymd7ruwBhqU3s5tPnOgd1cDmUINoyWNgHP5XKGoIg0Lapqz+y7g2imEHHIt60y/r6+nk0z
hi7qjN3D0bpOO4QuqEZ/Zj2poFiM6sqA2au0PYXUFnYc98Zju+QB/2dqOSfv8kJBRKcWOtjaC3sO
QHLW4sAJY+Fz1EJSW1mxnVTwJ/l7Tb3tFdKdNKCCoka22sioN/xa0eLaswhS05vol78HqN08E+AN
6aBABgrw4XJhml8QdlfhkvDGNhMWh4LoV42tQ1LsXKUtS/Rx0Ywjg8dpLmt9t4Vd1TTTFNe1F4Cs
iFLdVZI7hqCPVfvn+rHY8lsS46XQc5JU8cauIiOrQYp7DIbakwqpe0qKqT5K5TT/zDW5PdVlgciM
pN73kTEfZ1G+a6NiT0Fhy20s8M03gAPwoGUv3q01hmO1Zsax9iC4c/UMneXxSyAcI0E9Vt1/uGzv
ba2Opi5kfpe1PZft1Ot/zEej/3l9P7c+HP0upPfIUpkvXD3vQgHzoZ/MtZcnL0GK0st3sJm+9HLd
yuJ81s7p7ZFhbJMAej0EFqRaOTSKVHuw0hblSVG+Xf/7NwJ0ZmNBbMlQzsAsvfLkutUIepsQpEAh
lz2GrPNbJhR3Ysx/VWZkHtI2FW3UU//9rDotStoj4AuYo2Ntl2ch6Bth1AcGwdLuUFrftPDJbHaa
Elve6b2J1dWq+7TLQ00kPkjpeuRwW4l0Y/PpWbXagyh+SsWDXJ2u7+fWEV9KceRyBkX8dfGqa6i4
82eVxw3qtd7t1e+VZc9956h1sENhsHmj4eEmiCXdAQ6yuk9iH0RSb+q1V5fyDyESpWNvmIFTq1rl
MtEkHSUFZoMiC3K3CQC8delg/fj360XzGAAHeTKN59VPsLI+gBCJymDb3JWR9UAC8zmIopMUSI+t
vlO2Wz7Y+jIweUm9E50gjs7qysU0S+o+ilrEfVMEsjTYrFJf2nnTtu71eyMr1x80OcBZOWy9FvH1
IT7N1idhsMv5P/h9hOdpfdJdAqGyMiMw2Rn6XUnAbo3iWZYyJ5uMuya2VDcslNi9/pm2FmWBnNUX
jR6E7lfe0G9zpj6QcfY4BhXUJPDWt1I9uKlW3fh62+6Y2/hQdD2Xvtwb3mVd1Rdjg1526jde3bac
Pd2sHFpBCQi6cE95aysLoElvMQPNoUB5e535KH5ihXXXekZYlgxe/M1jgN1RoCruNM6W1zLZdDRn
Qb1JO1E5NnKWPw6hkR/DLDTBwZb9zpfdWDyNBghuFv4cUNErt1NF5tQYY9zwygE7C0xb6TtXV3Yc
zdblp0HD9PdSWSETWT/n8lh1YR12nn6yqjvfPETVfWs0NNZui6I4ykbEzb/918cIm3BUk6eTea0Z
OBvDiBkUTjsP4jGTHrOXFj/+/dGhriiSxiLqSJq1cii5n424maZ/Cyk77bmUFDvuROffL+S9ldV9
aNKgUuq57r1htsvptWvdQvo00Cm/bmbjKGjEjwu0lKycr3T5yMlj7KdtHg2eXvwewrtQcpT213UT
Gzf7jU4X6n0Qe+baJ8KFUoj0FgYvm89x9FICq/YT+WBB1Xzd0NtFWnlfyuGgbyjNLwnZKupuJnGE
fr0ZvC4Gfj+F5UNdfaUwDr+iMmRMRzJ0Q5lasW6KTHquDSguvvWB08kIEv0c9O+z/ljksV3xQWuV
OsWnNH/U+xc90p1oACXWJjd6XD1d/9Vb2wPsjzYSIoCIZ6x+dJTBiDH70uAZUezmlotEjd1oL5Ee
7ZzbbUMcWpibl0ruKpCaprRMdaMbvKbMTrDh9JXyHETFpylIkx1Ty6n58CFIh6GdpIILU/flqRpn
cRyTRBm86RTEt4Ounaiixvpg17vz3h/DQzT5uIca7CQ0NNfhTNSn4yjGcBDoPTgZ3ov2Pnb/h7Pz
2JHbaNfwFRFgDluSHWZGnFEYWWFDyJbMnIvx6s/D+RdHzW40IRuGbcCAqqtY4QtvSOJ/GuXfWvr3
/qfSr6aFgATmC+unovO8DXU1HNYXej/k4cbkTtzh0574wPVxxAcXfJVNaZMy6nYztEtjRl2xVqPz
VvUpormjjn2pov+p2SV7DYYe9lIoOQKv2D63abeYBH8p9ZHcFK4cd8CP7ZOcoIuYFd6Sy8/jy5Dl
O/HgjQWkKmSsTQu4gcSFl/sinKy8W2aSVkVvApQEvytOuXMJ3KjUAudY7VG1dRWvtFwmubPNLCHk
7JGR8fNFsbzKKl5MEee+06Agi1NZ62ctnSo1tjt/WgovRDJj5wjcmuoboBYaDE+gsznWfZ3XdiVT
SsEF/ZBJ5UEP/76/G9c/4fKQ0beFE0cRnL0PCvByMWmchEPcUeKq69otEq2gXzFQ6GrDoNYV4Ue2
/m+ogumUm5236fp4E8rTGFsnRnFja7IjDYZBnc9qn5MoPxsUVsw4iFbwWha90/RP96d5fW2BvUOz
Bc1R2p0UVC6nqeogoqHKDs8z4MaHWsMJQrXj1I+FmB8srZJ3PtyNybGcQBzBOBK6GJtoDauESimG
ivEqcQYz9qUOEf2RcBZy9Xl41DP9eH+C1zcYE/xtwM1OabO5iGq1GZ5LxzqrcLbixrdAVy3s0CxU
T7DJTvdH3Cwpjz0YOBJaEmokLK6yFEWPtHGyuypoUgUdUnMqH4wxtz1dSZenXBh7DevNrfY2HpVg
+DEKzz+8jstPiE2kbYRyVQcWDD+d5mlCgb+xvt+f1RbM9TYM6p1wN9eSL1i/y2EsvbNzGocMk8JN
wYbReEQZF7X3tK69xRq1f8ScZx+HEW1KZZ6tp1DRJ18tx/FxTsJiJxXc7KP11wAWAlWJ2RBRz7Y0
7NT0KxNV7QJJn7ujsiSfSyt9NQ3EV5yo0B+kEGmv+ytwY515bkEF0BFjnbcVi7LoIswftS7Q2MGQ
j6UYadx4JMxZ4p0ttMXyv02PF5AqMQYCvCObxdarQkOlWcWpKVYy64ifTwj2tofA6mSJRJCfmBna
pl3bfomrbLAPkoI5h1tpUvRPiPXq174bpA9ZP7e2W/RLi1gsltYayud51R5atL9gaZelHLswjOud
usu2GfX26/HO0lY3WN7bq5h05N2wGrsLWiWvRzeL0uYcWUvhV5WFG2E3jBL9iag8dr1ZnTJpkn8A
eRSqG/eNdJSaFOk7Weof0wR7aD1Ernqow3bnc24TqLdfufZRVlU0Kjbb75llSzzHpdUFFroeCF+k
7YdOigCHTfniRXbeHKWuzz3DjB3aPCZWf5gs7nzot1Pz2zPDj1iTZOoZbyxaUqvLU1XNIWqeFMOC
JcywbCzU0Ih8dVpWgnBoTeRZVdL9xfkO+2MM2LA/tmBDhVvOU/T3OIQaALNRNERmytC82MVseK1h
pI+IspQR/RJ7rslBJ2SA7Tg2y7+TeRqEVyJIT54wRNorOrqEWrIWLsshn/qwQy9skl//9Ogo4IbQ
4NOoYK7w5MtZtskym9k4i6BSlepQtp0CLZnUYTCc3TL3GmhvV5R3hfiYG5jux2ZF+2ZNUmWZsVAh
98MoV3E06FKcAJ3Q9qsoDD9PVgWEUornc6v1HAR1+YYXc7qzwdaBtj+E2wIBl1VAHBmqy0lHVZvU
ksH+qqzJwTIneQ3NPDuXY0KpJ8U7Nu3+7HF920wUpOG6rtbI+CJfjmh1utFm+iICc6lRwrYIu8Si
o+qPIvKBfTaegMKJh/vfdhMo/W9QcI4kByZKENs6RDJEuH6mighw5mw/0DZMkDUqK99q+vlANNid
eiXWT/E8x164mOV/GZ5wm3O88lO3yAgZCaWi7/ncZo0Ls24U4zfMFhQsM/SfWdEVD6YudV42tKpH
bXYPbbJtyK6zp51CrMaLuKLRN2mfIdPutkNpCEy5Sz7lZoclki6jV2tP5ilBUfGgTcl8mPqq9yKi
92MnGskjzPmoAfzxRKM2flWO0RdrEHvduU3o8/bbyNRBoQLZU6nPXm4HuZ+gZiljHUQRlQdbwOIY
dMsjO1HchsLdB5tG2vs6d7SdCPb6peSNpCAMrRbe25VyHb2keqA12AYD5n6T20YdZE9HMnv5FOoc
/J0tcB1wwQdCWJJCGEVtPsXlPBerj8cUHklQAYD4kOtwvnSzmz3bqGF3ZLWRfLm/5dc/cHOyoVlw
M77ZayAoejlgEqVxuiROG0hquhyldeNR+97rlt2c1lo8otZC3XZLfqZpMwJDi7qgn0Kz8IQyaG3m
UbaqpfdJmC9EelKojctOFnljWJrhyLWvwlOoyWxW00wWMIDr5NT5u2IAQwP8XUjo+ERiJ8W6sT8J
o4x1dwI3vDJJtmrFackmu6DBJE7khmeZ4mBiYtuD16qt6tSVe2oAN6JYghIqDDRhIKlRPLn8dPXY
ltnQ90PAzeR8iYz8y2Tm1aHOC8OPDQzjnEnLvYGw1c3wMfOoh9EYTXQDG8oh3JNevLGR8EOBpEwq
zX29ZU9OaVWHHTLUAXRe/WM8RcsxH7q9avyNG5rSINqcOCaDkNySvmsaDE2SqEOQ6cVL74THzJL9
WUKdaHmoWiTFLO111OOdCP3GPqJqBFMZhCervb2YJ2UpS2tsh6CN+sGNAeQoovgud/G50c/3z+ON
cBlqxKpbhi8Ub+1WA7GoyMK70BgCWRHJJy2UevNcSOngeKkI0xcz7cuPWWjXjhtr3NO+XHfgRkXb
FD+1SM+Oo1xZbsYz9hLVyfSe4ve3JuuUMzFu99BmkvJ+0LBovf+rby0QHp2UVDHnWekJl1sxAh/W
T3U0BgJWzGg4A6iT4Yc2NbVXt/np/mA3zhqVztUfg5h8LeddDlabo1a05fpOTe3gze1iuXme/xSR
+j0ehN/VgDJ1sRf33RoViSjoqPBIDDL+y1HT3uytvk7GoDWNT13xbmn+GfJTFhKHiIOBqcX9Sd7Y
6NxZa8ntjfG3TQrtMa2lSVRj0A3meYospEX/KtFlrbODo5Wn8meI49z9Ibftp/WRpVHx9t7RhKXs
dzlFe4bxk8n5GFiLjfZNMdsPQ25ie4JY7kno8nBCjLY6R8mc+YVhfyXOFAeFWqdbOPHJmO09HviN
bbU+glxz699X6HkF74soLboxwPopfUIfVZxmKtMnlYvhQcqXPQbPrfEQdAXUwfnjTVz3wG+gjqWf
FKnnmQ8UffErUPIuJ+9HpFVfiUXFn58Z0I1EM5TkVuDZZkMVwhEmdohT0Efpt4YSjrP8Wxvz58hs
dmDSb0JUm0ee2huYVJpQZPxbAcaURyiVnaQPZlOdX9HT/Nx36Te5GWpfTpflKVJzx49bzXqFp1J5
+di1L5h6ZQdLThLsoxMjLdy5Ln+ZvTk3cBac+lPHxI4hFVw3TkPVTatsOqGeoh5Hqg47J37br2Fn
8sbRpFuZBWQh2/ihqyTLbrtsDFLdSlEckPr8gdTB/hRF2jEbhvQcFaL9kCd2dI4tBJoVFdT5aJZk
uklhHetYm5C7NDVf0DU5tU3qHHvHEOdqKGf80xSBN50ZunJuf4yLVPJjpyfPgcnmFdxCflbnj8kw
gD4dxJ4Oxo2vgwc5vRab6Au8xRbDO8HnctpCjEGT4ekGsCj5lA5d9JrQczuM49AWbtxpn6EWz55Y
tPFYWvN0UOc29Yd+XA79DDx06gbxiIR2+GhzQXktDa6TY0TmqZyN0C3lBEM6rZEPaV/pOxv5+uXn
96/C3avIBnfWGkL/dmpaWc360DDGIFzqEPqqVKPShKXo/dvp+mwyCgEkjz7XIir4l6PYcMrlrOQu
0IUk/DJTlneRWo3H3JIH35p6dWdW1/c95XgALmuNkHBmyw9SzE7rliWeArMYVC+zrfEdAlaLq8fa
cLCyKvaFsCtsDow9GcZbI6M2RRUFGDn4sk1clw1oJIc1t1A31eEpUaPP6YJk6zgYKEDL6vxOCO1U
d9NePfv6yaHhoq0EYWo3KoTvyxU2i96U7LFdgkGciMB8FIKmD4bZPSrSaa69bk8FbS0aXN5K63jo
k7wVIg17/f+/7RuLptJcpskSjPV4UpPE1RQs+6IPjaJ7S7kn73FzdnRAsFEiROGVuxxt7tcFN/ol
QN2h91unAcfhSBon3XBcZbaeJQCU/tysVSfTXHZ2043dSyEdItKaXVNG3Mx1ojYDGJG1HdXjPD2k
cTC03+3/NAhZFlRvBKa2MD5Ra3lVzihmtor43imFn+TfR/NXjLvZ/bN448sxGwcJMgTywTVsAgWI
a5Yyyt0SQPeJ2xc5fTb6z3I2eyiE3R/pRpKz4jyZDKu/4nPVy88WT6FkyrkzB1FL7qKBNz4ksZ9m
XkcRQvfEFyFyt1UBRhr+ztDrOdvsz9X2G0g4u2blCV4OHYbVINRoWQI6rYNHmU6MHm+QfWS3GE/O
FDeuZCQU54y48GcLgaS4GZKd1GPbpVyfPvSRKIWZrAGx9ebey/W+nTqLX1GqvvYlfKXy4Zuu6tuu
B0L5/pRvfdffx9pE1lHXx3ajM1afLL6euwtVHeXRyGOPN2bny9645UiTKRNR2+Q8bCUeF2VSp6nS
5YC6yzsaAPZIXGfwbw3RP/FVrdudiPq6kkNdhbtthXizpFtwFbX3qcqaWQkSI3+QyBpeMZ5O3LqU
9sCa18vISFjMYNIKXINPd7lxzDquu24MlaBDylb9YDc/B/NRFnSz5mhnFW9NisuamiFRHa2cTcSq
tlprOXmiBvgciqeytWPMbyTt2NdC+nZ/c1w/87jN/O8ppM1w5cssGqW1ImPWgnQo6wPdnt6bFntv
QtcXJTgzausEfOuh37JCJqssC3mU1aAf9E8q3hty67gJnvdtvudwsn6Gy/PNUFwp8LTIsoADX34m
MgvTnBNLDVBRe6/JviK/w2TlGM3yCaGFU0vVBrb7Tknq+oOtkEVSO4qKoGrtzTOE7tOYOWLQkLAP
kTSlmSFhTzGgg7mzM25kc4y0quHyEBAKb6E1ZbtEeVowvdoUSmAM4vsgIPP1pVkfiyp6r+i4ujYS
4k2DhXNSpjSLy/UTu8vSvDSJ+EOBNC4ymhjAb+hxEtlQCbxcbkp9w6iFshbUWem2xS8t/Ov+Br1R
wH5rk6wxNEt8ZaNiG1FrL52i4c4op6mr9FqHqkmIarg+c3/Jndr+lTTJWPrkGeQ1mtHmIIlB0Amv
S6R+Ooy9mCQvVo0q9nI5RvfJ6UWxc5BudOuQtiWfWX2roOtseRJOM8V1OplaYNWd7uZZbp36rB2e
qshp/Bkih2cs7HpNCzH8bOy/e6mfd7bhjWOGyBhbkPbS2tLZXFGjkVn92PZ6kNo/tH6V0zqXTnEs
QnXn1r1xyNBDwtOUQ414wLacNYfYY6V9p6PDPwNtGXBQzS3JdNs6r06GXKeHupnyo5SL+DRM2q66
9/WtRbZAWRYdmjXu2qpsRVKdtsow6QGEpSe9StxUTt/PojtPcvIUZQgYaA968iNREvoIKHAbCp68
7wf83u5vzhvnHtgZYRnhDFSfLTjFCo2pp/KgB1zXMESUwsXU5Qki+ev9cW592NWHbE0eVrzmJl5y
5Ey0qVobgYMAttMtpxkTkHGI0KjfGenmjH4baXN9qklrV5FdGUHWtoDpviRF8tjJP+5P5/opJZ+E
cE0Hhh4Mke3lpdHWNU1kMRkBCuW4rY7T6OEU+hmhHTQFehhus9K3/+FTIeEC7NkAHHyFdNXLsOMd
sY1gGinvjrMF9MPO9WMtmj1fpBtfi94LnUYSW0iY25ZbHmtmxz/0IKrr96YDni6W3xntzwZt7fsL
eR1u6WuMgEAI5fmVMHy5kHOdxE6Fc26A6dKjZD3WWuLHMqryyt9a+6tUj/eHu1HUYDyKTmhA0idl
6MvxgNwNdS9mIyiMRe79gchBZcsr80npl6n1piZ2niLEeL/aRYmQuaApebKkEur+rDcoAo3KbDw3
ipPI7mDi4urlhrYaOkEHRIXLEPFPXS1icPhWPlauFC3yu9myatPVUiv5+/5sbmQhzIYInCkRg1N8
3swmVEw8wFUjwHFJbRLXCmc3l7JTDQnalr1UwURFfukByc/j5DLzna93IwtY72rqhYzOf2yLhbpG
9LUWdgIrSj29Cj+OORy37osWp8/iiyU/Fv3oCnHMY3UPw3fruaIiynckZuYG3zb/pyYDcIcyVKBO
P5LF8MANfs+69wjz0iqEda6lnqlONfTz0/1lv/F2kFVRAAZwTjy9RYMV2co9MBozCAegNuEUDYe4
ENK5HBwMIlS5OtitrWC7Uk/op9PtOtwf/8YNZ1IyJTRcAddAWy6/eoOKMfHVQCyKorEfTVXuGwCI
vSbRup3M620um2CUtwE5SCQmIJNtCwRhvBjaHBOtpUt6QLbWT51vTRK+ZEA2Q82b4w6+JrZ40XA0
29dIX2XGz3N5ro3nOvqVzycnTlwF2fGOIgrqqRRTjpZAo0J7uL8ot7bDWsWgTgmMGsWm9cr+rWwT
WlSPNDPXAl35FjaJ33TOTzqRvq2+W2sOfT0c20k7d9meIOgNLNbaYXwjHGMJwFJtRl4qyU4JnIho
o7OqRacwPPPVvtr15IU5sLB3cpOf9cw4WZrww/4cJ+IcltOxNeJzHpsf76/E9du0/hwiTV51ftRb
OPrbQiSwU4s4n024CofR9qXnZ3X+Uu1ZIdwchbNE/YNm13V11coWI0YONsCZufLqBRH+LG31A8kr
uQqoXyoh9h8/7atiMiDM1XKOO3yTpMxaatdhmKDY2S3jKezC2k9VtXCLYU7P9xfx+oyvulXE6jKy
aaSwmyiilWvTbIVuEkU4Xp1raNN03lhUz8ukHe2oJ+8ziS7E+/vDXj+8DKtBCFijX0745mjXsRGD
ZDPNQCpf5/Z9PP2TR9Rb917dm7P7bZjNu6FKZT7LkW0GWlodqfP/UsCraGX/ko7QRohEESv0R2mH
tbU3uc0J5eCWRU8IEPCuZufJCqxHe68lfmNbsoCo2ROzQnPYtpSGuG8by0TUtWnXwk1sRk/xVDcP
eV4Wvi3V4mDXaGfe/2rXF/L61f5/0M1XE/FiWnGGTOUAG9GnTUQ5fqi+Rk0oDvdHunHLMRTUDfJm
aoBX5eJShLMxZuzL0vmRYD1iOWduJk/N5XOpPmXt4xCf43pvv9yc4G+jqpc3XFMPBiB2RuUyBzRM
rDu40R4qZr0mL5+adWorX5kvxx2+WcVaMaU4KgyTzoavLOddy6rbk/j/P3+z6c1aB7E08OeT4rm5
eI2Uv8xwT9Znb5DNHlfztiulfj1Zk+K3lumGqfGu1v84FWCpwOPRo1WAwG8reZGTmgjSOVy+ThQd
OqqHXl+UP6n+Dcf7G+7mRyHaIMBk25GyXn75aKinRpViK0gNgJWmkjZeDVjjP4yCtuLabaT4AAn/
chS7kdtsVRIKxlKpHuxRoQFsE7/dn8t1roGULQ17Iv8VxqhtNlhmLgCNQ2EHpVygnV40spc7uY27
l9M9IrWzuGPV/J0jd7MTJt8aGMgoXdT1QXa2VQ2cSeZZkic7CMcF7zKzMI9wCgsMhZPlMKVWflaE
2p2MrKwO96e89YqjurWyy5AiIyQgNNqKFmnaCAJdGu3AqF8X+S9chI9FMp6XAk3G5PsEIjdTzroh
HQbjcVjrOjRIobu7qT67TledIRg92ghiJXLyaHUrqHG3z7y+2ptzj4fNW8hGbRVlvMuPHxV5WluJ
xLkXefoLCZf6tZfkkMAtbF50Sa88u9EynzKKfqrNhWIoRiGIccYekoWSb8daf2yU0XihDyp7barb
n1NnNMGCmo3fK9LfU7FkHxNZGnd27Y1XFE4I+pkkP6RBW9Pvuq91O5+5Fa1F8dLZ8OXSr4Yvsfyw
VP+I5r1ifLv/NW8cRiISQiCadZAztjjgOZmdeg5LFKUMqT8oufU9FIDq7g9yA9RALs5RX72mOSdb
SWGrGSrUYkMzyOcmqJxDYT1RyBf4mLjZ4kZOfFzmv83wV5nGbhG/RBCNQvEUmc8abTelHI+JPT51
pEOtm42H1n7t7XOjvqs6yKGHLKahOpjtTtz0ZoS12UQsCigSoIewArci55JOayPkVgzkRanY23kb
flLM1nlNhCkKb8o0+aT21lBgwKZzwHU1diKwweX8b68nMC8b+nzLEbmyBFhD3FTfwtZJItdSQxmp
bysvQTmPyEHFVqYKXy2QTIqNQvwzLcaCydmYJZqvZIv+TwqAI/ZVLSllryMO79AiDQcIe5Xo84Nk
oIzq13HaF+BM09Xap5yd70bTWbZrSEUTrH7UGYDeEBUBNTfQ7hC1uuQ0hOfukZgx/IgVovJVj7OQ
EkSnUr+ojEzpuctCyXL7XMlSD1lU55Tbo/4lWrR2dJ3JaD+LuJBTtx268kuOL4xwo66KSFoMp0cI
M6ozH+wmgI5QlSJPchIex66Yu96fR/TwHs3BIr9sW4q0B6OvzOSEopNZP3Si67/Lg6SoBwlFG/1k
GnPzvaIW/s2MhqI8skRh5Fl9uYxnrGQtzc0X1agP6KmWn+SeVtHOffvGmf19N0DYpSpHGxiUPu2M
LUqNLpomSVws2IKmi3DNLGpzN+xAK3uqmiqTm/VUUjUklCZXkmjR6rGTv7ck3IndeHHmp6qB7ysv
tnrUBiBvrjIo40+nzaO/iqLqdnqp25gV4gYmMCgs8KKvHMFNYJJ0liOWTqKwl8j1qVLQYFXqKfWd
agifklEVhzCW/zRQ/t+gAGMpHuEAbW0SHLlVErkaEjOYs3P/l13p/lIdlO4okj8tV6wjIWnM485T
BA9oM71WjmHUaTU5jaO5YWz+5TT9A3WhP8wu6IZzNZI3wZ1d+dSbGKJIar2WC5lykMSBNXw1RGds
PGnaHgXkqui1jsQVw3NCLgoTeBMN52UdLsMgjGBOf05d96KlzWkc3iVl4YrBeJls7SSXH0Tm/MjG
PZXK7ZvD2EDOAJmue4WZbsY2GmeRlpDIL5xXubH0SKfVLUvj0UpbV4HiqSDU1+8ETusXujxOl4Nu
9ooGXivLIQoGWvwjzj9LWN8lf5pDrRNj97OsaIfyH5sxcsfsMsCAZtA3qRuL1G/hlESYzOy8btto
g3GQeQJOShmEGsIWuNH3caiorWIHSlXap7yzIYqDHvegpSlHtReqH+Vm5CH90QGHsZevndnVR3tw
vmaW2j/NxagEc0iklLdIA8+G0ALJxJpREln6oA+o64dGaR5DJd5TMd6aJcLCRAeLjjDqdugssPcu
A6VkwRxR79IwSPLI1bKldGOp+DxE8lEO34X2qdGfnNby5FWhJJTejXN7KOsZkF3v1YVvSJ+sMTq0
keK2YEJSe+/3XVWjKf9SJkSXkZ8GZknd/D7RZpFMPT0MFOVXzEdMm6PSfcgOehP5pbzgi0MxTONt
U7p3Vbv3ZbfB0To6YD+MgNbCjbGF4KsCwx+ty8OggPLmVokku3Fo7kRgN+eI6Ca9g/UMXjkFSEps
1UgKE2eMzb+aBeAgVc/hLyn0NClIwu7ViMajESlHRIfxzd1De2/TSyaJ/YiGNRmVKcTINylMXKk0
fwhlA1sv3UgujjJE8g7Oyv1TsjfM5srWzDCO7GGWAjWZXWGcpPqngm3d/UGuahnrZFbuAi4IZLME
nZf7uctxjshCRwpaOzup4+AitmuOwA+Mb+2AMHjehZ5dCy+f850X94rNsA69OimRCEILgHN9OXSR
CgkCSho9hwq6fJYv6daZ0Q3zfagIpJNbd9GMv3Nt+CT14j0OrP+M6BsLnRBtelRLkwL2+yT37Pnj
/TW5Cr7ffhiwLgr4LA494ssfFlMiz8ymiJ6H7oD8CO4dnoYIUFMdc+PBgusOTSgqPxaYjOMTINB/
VKuPq4kQLmy+UpwVULl9+jmtDo7zsW+Paloe6umcpgN16NZL6ke703fM7K7fJNIFkkxeRdbySsEE
OFqqhWrNb5aOM3huRqL11SdIOqaWZ8ssXW1DpIIofX+1rt+ldeBVLoewgvb1drHiVDdgcEfPTqI+
j9bozohJYMp4yIr44U+HeuvzIsKmUuIHeHv5XXLFipQcq+HnJrRtX1jpsdOV5RCV3yF6HP94LGYE
xBfC5VoJ3vQocyoXSqEvOdZYwBLo752jMnyk17dyL3c23PW3Q0Xlt7E2JXVLzesGUhNW53O+MtjD
0a/m2XeQIjiWsf01lfTlGMtZ8hDJaXf+DxN1CNbAE9Oe2Qa+Tch2onKRP0vpOzk6mtW7vE18p9/r
Yt2I2ED0rsUyBdIGqL7NfUY1uy2cIi2eyc28PkLHt/1c6/9SeDgsdHrzwR3jU1NKvlFZO2Hp9bNk
4BnxRpdZc+qtzrdmT3noCMxx+WXiE6K+ylNhZNqH+yu5rTCR8KCiT84DUwbR4C0LqEFqw7YmHGSN
IUweJzp0HvDaGkDRpCZMTtY+F9QRcbJv23Bnu94ae9VL5vzh/0NHcnM0UMcqJwnD0xCxwBH7L73J
vFhCpwbJqkzVPtRa/fXPpwuYmLIWe2c1kLocslF6VXJ6DdNa3JWThT2rnaz0K+t8zDoBFfmv++Nd
Z2hgVui4QuDh/COyfzmerc5VqU1G8VwOEN8pe4xxJPl1NY3l+3aqUvXkZPbSnkEbZfbP+2Pf2kCr
3BVWsuxeKoiXY4u5ypuuW3CtLeARLrOge6rppf/no6wgVChGXAhQJi5HUfE2A5MkYzQuyoK7TVZe
nFqZd8qRN8InsCsAa+EqAjrnrbgcJipGuchEWDzTWXQtI/bECHVqOMtwCOJ4OkpGdBCmGxf2Jyns
g9zei2xuBNFwfwD3EqSuusPb3SpbtBgcY8beFZqGK5upODZW8SxbxQ/V6MMjokuxm1UW19EkQq/U
lx9WI85pK8/HEAuJUynyV8TBCi8jGXNXjKIXCbU/WFqhHxNar3/+8oCOoQRPog7ae8thbBY87jMk
dp6FIx0RhnqZeOG79n27q8h86y1A4J5jDKUNaOZmDzSykzmNvi5NezSVx+4UHZLxMYXVd8Cb9v5+
W2/cy5TSgGFhr/xg9GXAMVxuBLhUai/LQ/Gs9mH2F87BoY/L6PR+zB2dnWeoOzvv1gkmW+YMIx2k
oq54OZ7Va05pFpwiOf/lOJkL9qfgMR8fy2jPqfjNAfRqbsB3SdfIZa/0EkyUL0GrS6wjdn0fsgEB
GzVS5LMROcW7GL6+PwjobHIhtQenkLilUdH1wZulp9Rsq6OmFc47Iv3UA3CsedaYDH4etdKHIoog
2yudfZ4dYfldFxtPkdFkJ9q3L1FTSwc9LevTmGrRo6yNwPFFM/zS7XgmPa1yD7/NBplVrX2Y1Y5E
t7LsI1W9EOpkJnbe9luvAiU42O3cJ4Symw885OBZKSnizSgtvwj+X2M5dBUlO3KGPL2LvFkG0/sf
NhWt35VHg2Lntj5eSHaotlNbPqMU8NQqM0Y/7/S4DCzx7f5A17uJG4z7mFwTcir793I3ZUIkEtZA
WGwTNGEJXyi5L7g8ssV6KYbl9f5o1+eSRx2pVzhClHxQ/bkcLVzIKR2zLp8185/BOq8MoaJ12/Ff
PcqfwKp/xC39/ohvGPPLLcyQ6IcBfgAji43N5ZDRJJJRVjBDMWLcz4Asz6JyMylxfgrEkBa3gl5L
oqY5beVRc4BDMOLE9qLFU/VFzirjs4o40exaQ730rlWZWu/WcqY9LKJUv1V9WH9yYqP5EYEiGXy5
KCJokEZtfO9w9DzqADh3JnTrg0ENAHXzhlfZPm9DVDbg4sbyWRJwuGrZpR4OTm1+zezRM/p0T5X0
1icji6PXxxLy1+a6meKoy0i9KsAU5sMMNzuIyvmY4y8bh/LZ0TJonntes9cnjksTXChSbHhGcOYu
v9k8mHiJz1H5bCIZVjvH0vze2NUjsIQujg8OyfT9TXIjqmbAlXUOd2UFb26iartQEwuENpbssiTo
RaAP8LUAoP8YjXX4Gb6LPXiFltmfYtDmJjFaTjl0Girk4WJjAvN8//fcnD9iHhwQqF/QCy7nvyy5
Q52/KXlSsszTU7qEcTlgqDhkJS1Ep/oQ6ah7YYfr7Iy83mXb00JNlmwFS8c1Dr4cuadLIssZB9Se
dH8wJS/LTlos/3GazTIT6NOIYul4Vy5HCZUJh8BwLp9H5YyagpunHwdaPWO1eJY8wgvJDpQ1dgD5
19HnOijKGcgdAYXaFpxUJxtyeV64e0Z0SvQXsuOdyPPW4iFVuPIfYbZT27ycVlNGThg5q308IhEV
sV8W5Lut/1vnX1vR2gAMgAZuU+rYChWNmK18jvBAzuBYNNLHKfwUgkSKlo/39+F1aLMqJKBZtJIo
SOE3Ma6IpkabJ40l0/LDMugEuL2nlctBHbo9xcD1m293HngwVLhIH9dzuFm8ZG5FvBrSZ1L1FEaf
5PqzrLt6hI8Loc2P2f7eOXuqbre2BOg0NiEcQGw1NmNCO+5AQ2IQTiczPHaWsfgp4iDH+6t4ozpI
YRAxRI4UsgfE7JdTmwfohZraVc9KXOOuQtf4fVw2Xji/lmfM4P3aNtxsL4K4tRnhdXKEIZ/w3G6u
tEETmbWo8Kd166kuXnPjsZX3qhG37qnfx9i8DdRxyiEeMJDv0hnh2oelhgyPpjjycRqExp3deGvn
/z7a+mt+Q4Mik9taWhtha2bkhz5TvdKqXa3+K+3E2dD2rFZu7Q3gNYCFUInnbdgcZnns01QayO8M
A7BIKojzkGff68DdOGHw4xAPdghSgNNt5pRPSiOWMqufI7MsD91iaQ3Q9149zVORnEvkqXYW8ca0
mBPZMQRDuCtbSt7ipHld5n39jCVJfIzoe7uo/fyhXTT9HfpRwIfXvMEGxbA5WJNtJ+ls46eiT2r4
MvRINdm1ZPk7B+vGjli59JD4UcZhpM0wEqD2DKeC1VWFquz4Wk/xu0x+1duRBLd+n9N5Ftr8sP4b
Da6DhrpJjH0NDhRuVQxHSvl+GOs7ZbI3INnFTUaVkWoO9T5+FFT4zTcl7xyMjjk/D1Y/fcvnLEm9
OoXp7I+zXp1FoyWy19MWSH0tySR/SA3zpGtQ6HylLxrDxQre+pGBjfgh5hBnkKgRqssubDtvTmf9
A3JiLRyF1okPIXZD1kEX8Th5TQuLmeCzERAkEA3+KfWqHh0lyOSmR+Nz/JX2/0fame7GjSzb+okI
cB7+kjWoNBQlS/L0h7Bsi/M88+nvR23cs1WsQhE+p7vRLcBoBTMzMjMyYsVa5jDsEt3r2y95pjf9
TVVUsWKX8BfVttFbcrj1jW7OXGZezI/+qIOnKCDdXVm5+cg7myNSbKS7cfozsS45toreKgKdKLZU
DnpaHDwxJetd9+IhA9XoGFNjjHYYBLVs1xUcJJ0lzsKCfXhvIiqwwt9yHgBya8/dSEBuANaRNjk9
W1Bv4i0K6ubIMjV2niiHPG02irWXEgX6Wv8W8urdRLOXH0dPU++tBERnh/WHeZJdPC9BxC6JjsMs
kczWSPRjX/u7rNQl3imhE3h5uBLpnp3YsyGyBrOeJ5W3Ja9AWUZt1E2FfszNDDAMnDNJxQsitauG
pvvmvvdW9uiKQWOxRa3SUoB55fqRTg+7hc/TghO4LjaSptpG/Fewvq541hyTLDyLCx0ENpBzLttl
2Sk0jaDpRXYfwPBuy0mV3ymh+j619HXQTIB4Y5hP6ktd0rHQZUq+K/pe3wuz8s/1L7m0pqC2WVTO
QuwsXAq5bbVDNwswWSVtWmuvSluSdSvredkI0BcWlaB2GVoQoKU6pJL6sQHYWFPhpCbOub+yXdes
LF4FqUXKxvcyrNS3DUlNI9ur2koAeO4ouD6JcAqF5Dv48XQHQvAKt0OuKkePllF6AWXpxosPcJs5
SvJVCs0Vv/yoyJz6CTuN9hKqKPNuWCY+AhHFnkqL1CMhVOqAA55gph41cZuGT3L8OKo/RPmrSIpa
VDOnIW9VdeMOJesHX6V9KFm7MS8N/9PnLJ9Eje4Pil/zOYpyr3rQfOr3jfW1kXdDdNdnKzWW84gU
mBJBBzCCWe6C2T6dbHw/jgxNMJAAF/X7Ic4M2y+AQ3pEczvQptVRTn3uAq6Up04rRqdE9Xx3fX+c
RSJ8AxpMcJxQBYTQbpGYkZUgBhlqGMeE+5FK1yZOv/+7BSoA3MFg0aAAm+f8U8BozlRW1lSbx0IU
VCdms2/EpFhTh7mwcqQogJeSj4GjaXmk1nnd5ojdcqS2/U5Q/gIAvhfCB/WA8OWGZ/o/HytkRKig
ANwA6qYsOX26EOHWToiZNlO81WRS6Bl6rWqurynSnm96qnw8XPg3yFkwtKezhxBzIcmIGqAY3N1l
dRNSnw+fJM9a2YlnITDY/892lhtfrilUiNiJ+8k2YUKJw6+AkbfFmn72hUt+tgTkhOIDP32UdD75
Q4iLm91MRJRxKOzMtlZs0fcTuwWLvPESTzh0zeTdQEoMs5k3CLu2zTSOn8zcXnfMMx4FntMqMnq8
LzRlDsIXt6II0aRg+B6Ct6Ng98iupenXQN5mqfri0W5a7o1pUxaDG2nZczEML9QHZ8BrEpcrX3KW
3Zs7w7gs59CDQ3DZFKH7JYjYWraOvFGoJ0tZfSgTo78ZlSzeEnh3NJ960q5sfOPgjbJ0uD4Rl8zT
CA7zLyuikGY49bFAL4vIyjAv9BaUqn69KQzCwCwy0JK3DhNk43qGdq22Muyzh8MHroojkMTmjEBb
nH91lYtaBGvJsf1VxjYIFO9uUO10JeN0cXTM6f+3srg2QzZ/6M9WxCfR6R7b1y5yqJP8LdfqNPNW
XNxlwMT+a2g+aj85NkQ/jZpOGFJym1Th1+Tv9WU6ny6KAzyDSWAAsYXa5/T3R1zMtHto7VEdXS/8
rpGUDKe/ZnbwtJXH0/mUqeTnoLYB+gYZ0xJ4541CDINYNRwnCzpdoUVHZXAE7xsp1rJXyX0KDtzZ
K+HN+QmE0Rm5hd4dIvDLppaxV4Je8+XhKGlfwIsRfcDy/5jp40qwdmEaeQvPttAsgqNx/vNPy1S3
IrJYgTEcS7ovYfuxWzOjTR9ovvQsheVKQPVxiJx6hUpui0QnCU/q08tyO/RZXkypYjx2G07TH2Zp
DyZnuFOqdqvase7AS2Pvf7w+t9+qvXCb/ASF3+zDXTDYxd/hb/FU3GbO2svv3FX5KBwJWhTyfGdp
lcIX29rro/FIg9J9D6KjEBCmytao1i9NNblL+nlUKiVn77nBjCqB0uR4rGu61/vHIAC7n9kN3Nv/
Th0wv/c/G1vcYK1JAwbCLePRmALc0xHzamOJ/oOSpO+Z+quq7zuhuM+Lm1BY8ahLs0nQMXNozPC/
ZRuxKIhq58XNeAz0Q2gIhyy2dRBI/7z7wVL818hi909ZTg+xWI5Hsrd7Qw3tpB/v2ns/2E7C2rpd
2Iqgr/mHfNjc970I2Qb6Gi0jrqajEgF6DX8oteyI4puhrAQdFyJgeDOIAtAcAa0FTOR0L1YG+y7T
2+koVLRHGHvzu9jQz7bJifGhF99myUrcdg4YgVD7s8XFXRf3cgxHCBaNdtqZav6lfZwgY3PIR6Gd
POT3g1ncZIMtdyuWPx6Bi4NgZtcH6w/17vkjkV6cNhTlfjp+//4Q2ruHp7vc/umGtmvZqV3aof0w
bAjx7cApHX97iLfx/IMd7N7eSru2JZteqe3jl2/3L/l3x7S77Q/Pfg3s0Zbtas8Deh9syWvb4Ua2
n27Ybhtj87y1v+zv72/fn+4C+/3P+3WP/OhvvDaixc1aWeZg1D0j0uzcdnd3d91O3o5bAMSOtUMe
5Q6Yi2ttvXt9Y/2s72Hb1JzQbZ6cm96+Bfpu3yj2ymV/eX0/zfLiEo7iatB1f/4m18vSbVXsU1JZ
O3L7evyregKWV09f1kKM+ZcuJgJlI3VuaoVH4Cx+g3W+H0sJibgoIiceCtu4iFeu5I89t7QBGwV9
zMDyaBNZDIw2UzH2tFw8SnbuvCEqxN/o+jmJ/e31V2CL9lH9srK+F44BOgP/a3I+9z7dlGmodlNv
YVJVfuhOfJNsBKexU+fl++ywP+HhsOtd+l1hio/Ou3lUDuD1bH3bQtso7uDn0HObu0Xe/ejXOFUv
RCgnn7Y47KUxikND4tPERNlqQsGzD9X3sGpq4pRwW4/hUanhTVHFlWP44pwAS0bpSaHtY4mekqj6
S6NSiUejax+7/CZLD7X5Fqvtj+uTfz7ADxFHekHn4xEdgNO5B3ZZjVXkS0dYf+vm3io6Oy1Q/N6M
cudkkrI16j/XLV44jOllVhQkYTgjaa9abOd0UpNGinXpCDubOqV2VEuOHL33CRxe2Z3e3sZdf4Bm
+nHF7jyUU8+ee6jp0SELPVNkLjxb0VqTd7MmHbN7wbyZVImEPPIr42/Y9emAbbLnUs+2krG9bvc8
OJnNEv8AGKM4tyzNRUnLWd2a0jGqeXnEd7Hws0FjOXRDYSUDcp6bOLW0iDi7Qm6kaDBYyyay21+i
/yKLX7My3gS3Hsyc14d1eRnBwhENgVqig+3Uc8TOaOAxZ1z1uJ1ci0gBzhhPQ2o0kmAB9aDC+uNz
zV43e2mMzBcFakrHKs/qU6uhBfeapmby0TTo6bR2QfNoIJ3rOW34SxBXJvTSGHFRau+zIggcOYuT
qRLDeIrMXD6mdGD2/SasbZWmytLcptyk5YPQxXaCjNb1MZ7v/bnff2YtIjGqcIWfjrFoAn2cokQ+
luIDONM2rrfZ+OK3/Uo8eWEusTMPj4iIqvHicCu9RAlLvZKPQ1E7Zv4rQJMwCgvQdxz4lnaL7Mr1
gZ1JmpEBObG4WL0kG7pJM2pWL4/tOEH6I7ez7jvAGkFxyqHcd8JGrS30QQ2bTJ8tBBa9IpucH5vh
d62Vd561b1K7L9Ftws3q0Nhnvr5PZMPRFJpcgt31L77oAaA8OS5mYkm87nQt8iiVW70t5WMh7CKP
7EFUbbIdgHSphNm0tD2DNv81Lt8LuStYYAhVyZFwVAKNOrUajFIBqqXD7wLtDzplzmCFW1HZFLyR
xT88XtEQqOzWgKI+tW6uD3n+3YtjkisBb6c8RoPDsh9V0qp+aqtWJig3NSiE6nw3eUm8MrEX7h0k
3whQ4UCD78Za3Dt9VU5mGnh4QpQ9e8N0LCfFycN2I+gZ1Agiy6mQDa9XDuNLMzszUJOSAwLJci7W
Uw+qvhLIlB/z7jfUpD0WRgGte1shKjbtMLOVv7Ugb67P6UWzM9/UxzYDMSQvFrQr5aKuBOoP9GiP
1a4Wxs2gp7Y5HHTpexEXr7qwk8N76CZXItVLy/nZ8uK2zWmhiI3Y1475UFb0//dELg0qZNcHeGk5
uQZgCkHlDW3cxbQqSahkkRdox8ijAh/TuN+8j+VBQBzB77pt/1RGxv66yUtbE7jLzB5oEaOB6jmd
U3HSqBKzZY9+bYvbZnyW4Z0to32fv4qJseun2JZWYojzyeTxSDA3p+NnvtnFZI6wIAhouUzHRI6U
bduG+qEWjOpwfWSXrIBFITSayR7PduAYqJOSB8V0lCfi+zFEGg7S+H8VmCIe4RolZUJxgf6OZeRX
ecg/xGU5HXVhSndmCFmXOSjhymlyfpedWlk4fp5aOmAX3kkdeuH3BvpoWyRfie5lUzhYntqvzN0F
e9ybpJxAidAruQTMDtYkJ14cS0cvUvSfuWaNO6kzCQ80L6hsUEXRytaeQ4DT45I49oPZ9D8R7eIg
myVAK55lBF3AZGiy8JqAhkt4HIW8bLqVbTZvo1NjMPabSE7TUs02W5aDgmwAKYp25bFKRdsYebUP
vMujL5r/dzLvlGhli51P5qm5xa4eSqFPLbDhQBwjR0tGhw3n1Npr9e+AjFND8/Hy6QUoU3lSG180
gK/lv5MiuQ/CaLJb2ZaNwBaMO0HQZuro1lW9Hz0ibNf32xx1nM3qXA+ByoKn1pLIxzAL3YqJc48p
/fN/Rv+g/yiSvzGkkdftnO9rMmtz8xft1/RiLX0zqcOgFNByPU6V/5bSH8NF56UrN9y5P2KEVk+w
ELzeyUCfTqWEouhg5ql5tJI0dAD2MiZqzbQGNf3/ZjyfTC2iOT3NTL2AiIrysZnZhlpk23CAi/p/
MWufrCycsPenqMtHBmR66a5pJmRv12jiLjnA5zlbuB80/3XW+SxMamwyocicFCRAa7yYegIvU/R6
fUCXdtUna8ty4EwHlOse0yZpSb2zWq/d+FPzPFr+fVyN04o/XCgM4BDUrOGpIC14RjerTnUVdkpp
Hscx28jwI3pN/VBb0laMzM3U3VpNu0cD9aDKrSPexmNih620l/L2pxV534svcWf8tWLPVqa9IvH4
oVQYxJKbKro9ehsDyjO8YD/SjJOrdhd3hKRfrk/Y+fLMfiyTjiKw4EZc3CFTFcI3D5oODsthAjvL
3S5vmmGjeodMNdfO2AupPdPgTqRGSVzKg33h1uqQFJZG0wfB97fIuqEDPc2R5xLsoIIcN2xHxxua
d0V4DFLZblPhnwkh6CqeyYEJagg1KOic7uBamCHnQqEcO9hmN9TIFVuNxDVs2IXwiY4LE1vEDjN7
/iKW8UtBoEcv1I+lUthZjejxljef8RUd2uqld7OgWjlmz/2eOhhsciYsJtCpf7SffTrkrZyOL9+r
gEh1SEMIZvmtSEk6ifEPobS6lbD3nEoJWD5PC1gnqLwzi4tjQ21jCLVCHcxhLG/LbKKyL2d7gF+8
by35DfBkhOS5CclSlxxSj33RNPFeoxbmhQdFLhSIUpLqVpW68XastLfrLn0BkETXAGI4RF6gZ4kn
TxfZbCWa6rzAOPqmdNcL+n3VeM8wKNi59VXmGYQm+0av2xuvTnbwFKfqvabc1pK5lTpXXkOPf8St
pzfg/DVzozAI+BkldPo1vTD0lucBM5G/DgQWJlQIPyzI0x1aTbX2Lfwt9Y71aLQ312fhbGNDnQgs
i/nmdoUiZnHutnos13CJWcepy7Zj8B1pe0fIH43pBfrr66bO3f3U1vLULYFxUo7BlgK53lfvvXKH
fFNvAnlfmvZai9HsXCfzORujbYtyP8gTUB+n80kThZpmUYMxRd/W+TMqGLaA6HpCbSX/vpZAP9tY
C2uLK1+ROr/g9LaOmf7ejLVNhyeMCD9mFeDrk3gWW2AIgVNaeue+ffz2dFhSpY9CYgXeMdFHu+Qa
loOfVrvGgnZpOHPWCwvMHGZOrei9H6E9EXpHQ97E1gYofhrcmcVK8HLRIUDHgqr64MBeQv4rhtcn
BmYm0AZP001T2X7qRJS0usTxn/995sjoAbACIQ6qYuHpYtSqUSFEHs+SCnqdjZS9KenKmTLP/sLp
aFJnPGCs55auxXtYpv9DFwtfOGp6Wm96LRdspZfTw/WRfHAUnJmZwSEyZEngeBbL00SJGrdBIhy9
1+pRelElil5O+3fy7XHc3epftG5LQzC89it2589f2AXhS9bvA80MwcjCLQytEjJFFI5idR9R4R81
za7jn8hfd01mq95GLgDgSSsuf35E8YY0Oah5YNNIsWRnR9dOCLVC8V263O1u+mM1td21b4b0Hamy
FVvnpwb1F3K+HBhMLr5yOsIy6qJYyKbA7bO/Qyi9mO2DGLcb0HjQOaqbfk0b+QP4eTql2CIbxv8N
EJ4OwFODbRXU1YRol6tyPqX1r9aJRRfNNZqwIFaZ7hvtdw8pZdt+oVsKUVq6R4TmDq6xfTiXib4j
u2QU0JhbbJiKKsoaQc+FyQf2SIJnjsZ47y5cbRon3bPCPnRN7z4ufBJk2k6o/xbedwRLV86DM8ZZ
Ii4yvPgVnf1sn2X7W6dRYvaQ8XCz7jnKfnj96zTejxBGe3q97SU8+k8p2CHvDxrSs99Z5crQcarf
ukKBamoSbQURmmbur/DXENnnO5toEL+fqXi5MdSFY4gNHVdjqkSuFAKXrjMy58ngWSs77EwzgRnA
xZG5odIBxHyZ655Gj0QvJCiuJrOZm2aTiPFhfkUWkPP5wmOTl4e2EDfGN2/IbTIpcgACBZxt6lO6
S77RD+0IvC/GYjtGu+YDzD3Ap6Rt0nBtX84H5sJ1QY7P0h0wI8A5tYifQG16RjCKsdsGTp09q3m1
K2c9B/2tlfsbL0XuaeXgu+CM4G95iFJ4oh677G0IMllKJsOM3cq6DaoXqX0M/dumvgeUv3IOnL9A
qPvMfwFWRMSWQOJ0X8ImXkLy7GVukHc7YNN2GI92xUh7WbMLv3JJIuCG3iYev0pe9lAO3T8PlrmF
/IASFKhtukhOv6ANY6PovVI7CoLlhCNgixo6M6oecrI3VxAr5xMLbe9c76KPan4XLJbS18e4ks2Q
eyvTml2YCoBNBk2+93KJTi61Vl21XRUIuWwU1k0iAJAUZ9LUSTCloRkLx7CQkANRg950MsuXtlMC
8l8c69ppaGf6ev0SOz/hAcGRawVawXY+22FSrndSIQ8CGSCzmpysCDXd4fluVpzwee3Z9ehZVE9D
sRa34L3SNRXeC64FmSk9TyQRQQEjKHS6sOSnUlXqJ77A84PcHhIYYAD+BvcZpQGny9ioXZJmGwE6
XztLY3hj9eqGUFbeaw1saNfn4zygNAFgIp0AXpEy5PKR1gdhlhmmmLiBOEjbTJAHB5tAAop2LX64
YIqkKe2xgA7IeS97vrKeDHcVWLFbD4qyiWds6VDR6lYO4xpB4DlXD2OC1QqgNXoAHKqz83166eYC
INOwjVK3QD+yoafMLGsYZCunu9OJVTg35OGVfXzPIdKNm6wybpok3Rf1ztByu6qG3ZiWbzVdw/LK
Xjt/6c2aOMQWsN4R+p7NuKR0SRA0aeqKnoUYNle9tO/GdOMV9MH8lKrWMbSdgnJhs2+MuyQV/nnF
Yb0z53ZUFKA4XxabndNVbeTcSF1PvFUzlT2XbNK10tDZ5qbBBLJUOGzMWeX8I/T/NP++2rIHEL8i
rlFvA1V22vrJgpam1Vwq0LvrPnz+kFhYWwxJU4W29Uc/dyezO5hlb4veoRg2rxF8pxDYaEdZWYsU
z4Pw2SaEUPMDiUU0FjYJx+rOGqrcrWGrsQOpy7eRnD3RZ/qrUsd6x2UV3kVdCMN8m44bZayjWwgg
YGQWrXxTeJHwK8iEtbr1pXkniw4LF/x30JYs7i2/U8Zm7MbcpXKGF4UGTeJNZ9DzEP0M+qTcTuo6
JabMZjqJBJgKniOQqJIwI0hfGK3MSK/7Ws/drEegSatV+eCr9IqXfeqTyqr9G9P3ub0EQdjocerd
oWL/I5eM8tCXjfm+4gxzSHr2NaRRZtAWlK7Lx6to9j0Nj3Luas/GjXIXFaSV7M4e3hW43O3wkDc2
vZdrQNrz+vI8CQxeJ51HafIjG/bJ4wsRonijVHN3mPKbUtJt/6kai03d1baFFGOs37YWYmYbBOuu
D/jiks/vI/hiRBS3FveJFY4Qm0x+4Ypt81q3Y7T1SlgwZG1S91EmGhCjTtnbdZtnRzmDhX2RHU4i
1Dzrn9UEMHPCNOVuSGaYJqwIidGiFZyKDrDtdVNnkfdsigIzMDxiPx4hpye5Po01sZZUuIb3U5Ff
dev1+u8/CwgWv3+xjyUh0PQsUgtXNjbe16hBx8KuSidL9jjKdVPzPlh4Jt1xcwMQr0zKbYuVSlBL
j7zEKNz4vTgUj3Fsm5uyddqXQP0/WprX75Mz9hL6YImlFK5muYZ5yLtNEztD/WV8FrSN1Kycvxc8
8GRc8478ZC2UJ71P5nGpybMWbiXtKfjlpy+rCYgLSzU3/hEhcaPP/z21UyIkF2vmyFIhaw/nbv9e
EjGJ/jNUpE48lJvry3XB807MzcP+NCzTEkaCQMxNKMpGL+0alOGSO4DaA0YDbQFBmHL6+y3BNLOQ
1L+byJUt1C/6eBt77155kEpHRx+6g4vl+ojOYw/SGjzneWGS3oMyfWESpsau8WOcndblqXgIkeSB
V+meZPMf7wUqkdw8RDAQrDX8XJpJ1JNg3CTVBx/mwqxM0pKGQxzEzO4Cwd+qiNldH9mahfnPP61V
HYgQxplYoKNQ2KaxD+fYSBL/upVLDvgfIiBQG0Rvi7OCaAlYi4IVuCall0Q9KDU9gjfRuG/blT01
+/LyrKAUrkPYTvxESup0QHqUjFYc5qXr67sAyvnkSU4zezBWQM6X5u2zmcXKdLDe5XU9m8ERmuw2
kG+uT9klA7Re0VkChxI61vOUflqYodHHggdP6Zpm7UjpQ7Ye689TsZgqdhBoDJNXJGijxbGQILaq
kaeqXKO9RQqFXiv90G9iQnzF2InhoyTfdKMzbIcbq34NA3Ur21Fs907VbjRpR1klXWu6urB4J1+0
PDmyqEzrwaDAITQ3YizOvmhnwXsn/nM9gDwZtAsMH24J+joXfu8LOYGeZNTusIvM16S/L9ZqhhcO
9xMLi6skStsGGRMsKP3oiN27bt6FxLNS5CNd83TdWebftVhJmlN5llOihBtxKTk1iHpSFmnRuC0C
Kw65xoB3Q5TcJBEYin83hVPSxQnZEOXQRVjR6x2RY1A37tRLjio/SBGJh3F/3cgFP4CKYo7Eqfqz
iRfOj93RnIymcVPIseMUNpw4/mXk423ZFytR4HlaYc6YWrOMEdkq8qiLsynqa45YVChchLrupHo/
Gji/+qwYzwath6ka7WJowD1BvakFfR8ka1zO52OFX4DsPE2AgDrhuDzd6CrU1IiJlLXLh4DH/ZvI
L56wGRCsvz6n5z7Cuxlk7gclKy6/8EdUOMIIxefalQSkKLIcQm55L+RrGcDzox5kHgMi+zcrrS/J
fhuUGuSsmxo3UyO7l17y6KBPzqigDzFmtHQero/qgjkyYLSNgqfnr2UddmgUpeljpSGg1r8K7Q6Q
Xlc7YvtSOVMprpViz/c0vHz/tXZWiR2A+waR1Ljlu/8Eqb8R7F67JFmLNuYlP93Op2YWLilBQI1m
yNi4evZ7jOiKNe6q8oeE2KW3CUNCDU+1m+jP9Zm84IcKMhvksvgPe2Ie+6cLp8/rwRJStXHVPUxC
X9r7NfDQedjGqD4ZWGxqGDutNo4wAGmYozuSrW+Ufb4Jd9fHccHPT8zMn/FpHF6cVGmFKrIbIpKr
dndzLsorVjbTBUeYMdi8lCFkoQt8MRYpSYtizL3GTQroMyCb6UmAehno/ifPKFZO9wsrM4usoDkJ
BoX0z8JY05HnNcO+dcco+zPBtxQBiqsmaaP1a2/iC4EuZGgfsFoQRHN24nT2mlHUe9WXWzc4+Mfi
0P0Wb9GY3je38X3z7n3vVubxQgbq1N7iVBJTTxgiUWrdZtcciDxe1EOxpV/tAL/tP/vFycjmWf7k
F1IvRkWjiFhSXy2/fJus+Ofg/zsehewROC9y5CS4yNUuzLSanuSEMa3bRw9e5GqK/1xpW0G41at3
vYe6x6fkaEk30ZRCKp9/yfyb6+P86OxZnB6kbmcKaO5P9NgWXzCJHhzYbd66lplABGz3omIH/p2c
7zztcZo2U5I5lWGPASTYjw05uMK6X8Olzi557RsWh4ks5944DV3LLUCqtrlvleTebOqbuirpjpl+
TOKavsyFbQ8Tg04yDVQOF8HizMxbue5Ba7euPN4E49+sCOwi361M7YWD+cTI4nHRZfDnm/HQukl/
1xkgLCVn0CCDEb8owz7xD5X+LXy+bnNerbOZBHSLTwEIOwvSczlK9RQeWtw2dBTUORH3y7552lp5
5aIdyIXhkSQbCdT3dHtMuhWkia60bhhZv3okFM1AeEujb6O6xiB18YxBNON/TC3OmHYykh7UdOsW
O8KCZtOYdlHt8nzX9naQbGgPqprN8GNN+uRCpMfW1JW5ZQegKoouiyF2kTSJBUO0ovw+jB+aNtuW
EHZQytmAp9n2E+VwvkHqPMjWhlcxq93rizmP7GwxP33Bwn+Eeqj0EPFUN+mqx0huXrVgbR0v7oNP
Jhbr2Eam1WdAqly0Fra1FNhWd6/qK+P4CMCvDWSxhGlbjjBCYkW5CX/WMNz/eQskO9zKEM2XdgoQ
6a67SUgfk0X9Tkm+vin+5m/Z4Oj0T6BxSQ14cKK/qziUtQleXCeKF4S53+Jao5xtOmlr9Gvze9l7
oc2kxQ1AL7oNp14kwQ9oIAqHcLtsqzEt5kOwqQ6/5WHXdnb0Kz7IX647zcWd+cng/OefLq5Qge0o
1Ocx3SaHYSc6vbLypjuv+s2X1icTi+O67UMRTWRrvjLUl6R8CH0oXxwEB4vmltT9QUv02yx0VPqi
6JU6xqZ27+u+rQ31QSyo66udrQqjrSH8aPYrmZYLYePJty2in6QknutNhl9ui6YkPfGkP0nxK/2T
9qA/jpW88qK4eEyA9iXlYgBYkcSFbwd13NaK4Hdu23wRR4AxVvjghTNCS36Yhi8ZifuJHGAq1vtK
E2+GoFgj/bi04sQPwFrp6yBoWTwJdbjfRl2eelfoK1vx97Xc20r1W11TZrl0VsxSrcjD0HCkLXGE
WQ0FUGxJPVEKaRZS629TOa6EXZciAcQcYX6BKWnm8Tv1XgUdlUo2osEtp3IbifeGvB2ax2HwNsWw
XRNSvuQrtAXTdsojjZLa4nxNrVbwZD0dXCHunD6I9hr9uZzoZZPddZFhl7DEi+Pm+v689Bb4bHRx
4lYCZfgkjQdea3+DeGcYYKq+6/mBh9t1Qx91jsWpS1CJSNmMJgT6ufDMvoNRP9exZOS+U4W1k5nV
TSs2L7TPb7z4Tc1+ZI1dhrUb0vqKKvdel34U4a9c6H7qobmfIHHTq2w7SIlTKN6uRGC3fW5KhHXE
dC2yv+DEYMRJBoDEMYyzl4SkBQGaPqxFKt60+Ub/jkSkP2ytMXHS5K3Zpr9DeuD/wlk3eL+D0u5W
EjvzZCwn67P9xTkNB/ZQAzrDFyL5UBrCsznka6H27LxnNuAbETk+KVAtM6hGFUqJVpaDO3EJoFD6
01SOutY8pLkbTKZd0++Vt+/A5bfGpK1N8OzMS+OQws8Fa+DaZONOd1bSaq2qeP3oJq3VO7I53ogo
qNJJrngvQti9iQrkVX4j7MNSLreBiB52a0SbYZL6lXm4sMc1SJ2Ai5N1J8+/uKE6gVdPk0Z8iSr+
KPO/otU+okzs9AKdbz9Fa61B4sK5BdqRKj21EdI+y9c3BMia2jfdSOmxcCR/uFGLbWf0zhAk9hRA
jOrfAu0bi1+p+q0qLbf61frebRKtMZedt0IwZODeyBvMVckzzREzq83Er6fRbTI3gguuDWxZuTO6
vWlsx2bXGda+gIMKBvLD3NMrhjsRblrpb6b5K95+6daieRTcCDV0lKvExdHXmbLht+I4unV+1xbE
VsXG6uwJ4OVR7rbGw2R+N/w1xp1LLkjdhuoB8TyQgcUe84RphBQyndwCWdYB5eCgRSsHpaeJUgHg
SpMEo2zH/mQXiMF7hrWWkLuwAjRgzDxtiLSyAss8vh7mQ2VoyuSW0Td4Te/rX0zRXRlZpVP2MEV5
hSOITjHatMtUwo3fQhPl/+my7E8Qv10/ns8PHFgHyR/Deso60DJ7uh9NZUThXBYntx2A0+rldIBZ
ZK0ieH6qnhpZRGpSnGkB8g+TmzS3OcxNBRWu7SoZ9iUrYNUhjoBrhkt7caUFXa8pVVOJrhb5Tm7I
NgQ370n38u8TRqsz6wZGmPt6PlY+BbZmhH6oJpSiq4/jXS8boa2k5tN1GxcSTLS9c2vy3qRvy1ru
C6ECQklPpOgG7a033CCyFgoPTXRMvJpKrrJRLN8J1LW24Eu+gJ4eFWqAdHM+/HRochEh1ONhFRnM
0YaTMt4aAMVX4vZLywRJLGQXdIvNfI2nVoLY0BJOJtHN+f1V7O2B7z0j6P2rCMLt9Xm8OKBPphYD
mqwsEZtEE11Jnbbd+ICcwcpg1izMf/7ZG9A/VspSxYI4Ai0sc9tSkpXY/vziIIfyAZSncoXPLQLr
IAplo9JSccbExIj5ieVDLk0rA7mAaJqt/KeNmW7IZVQQ5l3aFga7J+ugqrN4E7W2citvstvmIftZ
rJg7nzdSUiopDTipQPwscT5GUHcSg5JdH12GptonqBJfX/vzWeNXE2eQ0QRtAQz1dGWsWhDqqE4U
V5zA6iXVtqfDLwWfdd3MuTcTSfHgmgve3GDLAsRQkaLNm0l1xwKGHfHQ0N00abdhvIanvWCIs4B+
o5k/gmfJ4gw1hFTu+lhS3awpd5EePhae+a7U9JI06bfrY7qwODziEISDIpZGlWW1lPdbliKbYrjc
lHYg/iw4SK9buOBtANjARFM+pPaLmMDp6jSjqmVTk5uuAU4vvW/K8an2JE7t3rLrqM1oAhF+aWEP
4mJ4sNAPWvmA89kEncIJRLvLfBYtK3AhbZDDpIaWG9QPbSui7vGgV6TwwhX874qdZe1tGDu/DrrA
coUgcrwwsjuwvrJ16JK36zN6Hs3OA0L7k9mknL6MLodRlKuxiy23sB5G+ZZEge1BuNtmvyRfOtCQ
/uW6vfN+39k95gc4TRr0iBmLFcx1LYsh2BFcLWjgu5VvaulWzPvHyhRp0u4ciHDgC6Nn/MGanqYk
sGvhT9ErBDKwxwChDf89rDv9oHkpPh3FltnIRiKagis/lYktfNca++A1jv+S3XYP1YOwuz4BFyYc
NBcMPFThkcRYTrgCv/hcHA8ejVzYTMKvuFVuKqHchh7CKj0QvFUo95kvYYiORkICQkf0V+c8wqcB
mlrve7JfzmIfz9aIgIrgk3LuDOG9Rzn9+ugu25rPNJ5GOJR8aqup2ioNzF4/tqY23oZ1/WrWqAX+
P86+qzdupmn2FxFgDrczDJskUYGy7BvCkizmNMz89aeoi/NqZxdLPJ99YUAC3JzU09NdXcUaZrip
puQbk7k6r7NX4UrpgiYBYOURF+M1cG6O1dDE7ZgGNvzBrntICujewIZnVQ9f9SHbsnaRcFl7hdee
EJQmAWcVOVca1bXatWCpue+NN934NTTRUWOkMxpQoyN1pZpU7bcm9HKEsInYCicU9TWs4/kIcxZW
SMeA8oINC3hwm85HbOmxIUTiOZ81qlloMru9hpdHdB0nDsXaYIbaEu/Hx6yU6j7rzPuGgQIaNneV
obdeFYnSDtiOo9KH6SnOhM7LqvJ3hZQDBQ1dTbR40Z8rq4EsZOsDjRQ+hPqS282wSQ92cUmrKPXh
LlvXHbyGPGTGGAUrAfuOeZ8KHbqBQUkW9QVoCornjalQLjYYDIGFHJEt3BXoJM6nvxCkASKoEZj4
7zDe16XzwFc9QFG3C9ASQ5Jn5WveI6eodlsZj4vLFENcedfwwEWnMBgZzi23zFLjoa9Bwp/moysx
NC6i68/ciBEvGxRgBk9phId4N2A6uXBHs6I6ZLlq3Rsi0//MUY+7RopV682Ql/a96Qo46XmMrLcF
DBUN6cMki4gAX1O70zyCmaRPYiPfxUs1eAUzxy0dj2vTAAEdyHlDKwTpwPX3P51X1IpFv0o7sSVa
TtC+qkgsz6O3sc5XzOi4AdGXANAwCh3cNOgVeChaOUSTudHVxwXBv0UklgFXAy1Zoi965WXGbDpq
Nmr3kgKodKnXEe3GoncEMzWcupdziC1nW9yPFz4HwM6VCHvNLq58bZyHa5upzsQ0Kx4KWc4f1SSW
vCjMu8cwkloaJ+h1RGcQODzNZkZfFpgxbk/MxUH7Ng+101VnEvBjfvpjcFT3dYw2JKOw7HIQEydb
wgRJzeY/wyF1eBsTkaOG4q8MaZjzlZ6bJAcVmBn7EIcZP/MCAf6QSGw3t7mI9pm4/3t7aJePZRhc
J3dtG1ifrdyLPNNLrc+TKPH19kOdXkZoLINg002CWoZgW9y4oUAFdYuH7OKGhOQxXBY2Gbox4GG5
nRbFEHJrMjPxS0VlO7mRI5ctnepkeluTZC63VCgu4g3OHncjj1CUq/FsxyiNYzM+QZc0QxOIhhwt
LSCqdntOv5/6ZxcyrCGqAegZvR1gN+C9VtfFeYtMtD9SiMPtLCe3BxsEvrZp5zZ4QkFiLlB3RFH0
t/xR+L1EtZKOW7Do1Qr3FSs1pohwFl25EIE/30qCBPHJHg3SfqEhKVdCnjcdQJOiau/gUn3P4sjc
iEOuLCpCOmPt7FkbCfljIveqKjR9nvtKcpIWSHYvfjC3W4RD13bsmRnOGUhNq0JpqMghnBB56Aoz
yugoRYlXZU4VhTRH9btXzF0tmRvP7gsvhHDu5/i4KATKYPlkZELmixCX16Zjmj80E5j0fNSgCEj5
9bR2bu+ka0v40yK3kUYh61Qcztxn871gMRtiotGdULsMWvO3LV1ZO2S0oSSPlL6Bxys3qYYAFUg5
kQtfZUioD4lXJK9KMd4vcmvftnRl/XDJgFp0JRJCjMWTVJgstbpFzip/rgxwl2kU85hMFBJfaZFC
4YiW6CbSUjTFbRheN/z5gQCKGTgt1CzQ7Ab3c34gRlYl8mgsoOxpuz/NROeFtEjbW64cO12xl/KG
MNGTknynb7LpXc7vuW1uJa28AxuYKMH29ByDJjAvd0Uf0fnXxhgv4Ero+MEDdt2oGiqGPM91mVad
mWZN5QuS32ogqW0jbwpPqXVExhg5UTAl+Jrwcdvq90P8cmb/Z3U9OT/ik3lOJqOsqsof4OCygD1r
79lj+jAcVRsstbTygKo+Va54ROvuw3yq71Mn9xZffJKfZq9ztf3WUb3092fT8L0Hf3xQsaYOur6t
fKkTbAG8PNqk0oLtJRFCKwujUBn9fXsOLp3DuUXuRmPxlEbigokf2sdIhJtf7srWbRI7Ge+hT4hW
C++2wYugBFEasCg4RGvCHjQg53PeFXU5IGKpfHAD0UES7MiUd0W5odRzzQouD/zFnYZM4Po0+DGR
VtuYVlMtta+EBFGW8GcTv3OZzVrDTexXiEQinQUI47mJMJpKPNfjxhdCsCehCDHYIwRViaK0itM1
+Fk7ZaJdTZBezZWp+IV+n4K2kVHvb8/olTOKiiZILNDr/f2oOv+Qcg4TRC1a7SfqiPfaqnZ6QC8J
KOK3CCuuzCqyA6gfgzgbdXKTW7uqRqEWabnar/qZlOLkM+DQUjSO3B7QOnPcscTbCUhh3MdIefA9
IpZaZNoyFI1vlvngNrEIoup+2dIQv7Lz0XCKoix465AT5K208dJkLJkbH2VrVwvHA6gqHtOjkMy/
JcH8O+eL10Qbp+2y9okg46fR9aN+7Mt4jOa+MtvGn4Vqn6WvDUNWjB0KYSAlm4ih9QCC76ealoIQ
RCzxb8/stQVEky22LGoKwLhzx2KQjSkuBqnxw05z+6mjw9A7nVBt3JVXzaw5FqTGUbTib6xwQU7L
qtXGjwUUdBvg7ITOdOda/7w9nCvuEsjl/9nhbiczTrQReIfG14y93DA0w79IJSjbT1X+gL78DXjX
+r/x29JcqebW5lT0u3FrF/V9kcUaY/7Ult2jWqX6a19lFkXVEHJUlVw7qZRukdxdczMATeDBsXYK
XtJHGTlSrY1aMF9L453Y4XA3RJM+kFvNlCewc+F91S+lJ+Rb3JVXJhd83yirAqCEyqfGTa4EiIJZ
gxXJX7QKOormy9CYlT2V2aOGhtakMw1qCaiE3l7Sy7O/FgdkGMU7BDmUdWv9OCAZQAhFLrStPxsM
iAkpj19bXU8fb1u5EsytMqkI6DRkJ5DK5TxZ2RSikBQqBlfM2a6NZ/2gNVZiK4IWgYpHbJ+qZpxe
U6FH/7beC26G9+9u4yPWu/V8Q+EjkB+CcB00AFAZOx+rnpldlktW6yuskQm0z5FzY9ZfCXTC+2UG
stEYVv6QUCtolfeVk0fMQjY2/c8NnGsKCdlJvKZRmwFk6/w7qhZU9UiatH6PTIQD8Ei3W9Ki2bj4
r63sTytcpDGYDEWrBMlFUNCODt4sIF2b2865PamXh3QdCy7eVfMMRA2clRDd3G1SYE6lvjkqXZiC
ykn/SOXYi6JIo7Heb0B8Ln0dDIIQAyaB2MZ5OZ88uUkKRbBgUBNnaJvH0ocshRVa1pmx4VUv73k8
iHW8AWQAl1Y0wrklZDgNtDCyzm/Z5zC9KhDaLAIWbvjUKxN4ZmV9jfw4gCUyv5PSVJ2P1B0USsBQ
SGJIFYPlEES8pZqhLaQ0tghr+L2BcARFYZSWcB+DUZ7P4M0MHX9WrzEfuJmR1nXDkCCP1Y2H8IUv
5c1wY5O7ulymxgSg3WzBBQUyJOhij/9CiIjK7aMR/5vndo9Ol+o/7hHeLnftLmM95UgVM9/SX8fU
6+ZgSl9v7/vVV/z0Jd8m1jlEJIpSA+/QIhWV4byNWt/I/sgtxOcBJ4UWu4N2FnB5o7tG1Qh0mze8
9beiNG8WngNglZXjACnv893SLAWr63CGu1bd9CEJ5N/6S3I3HMJT+WXQ6FAhYwRVetru8+iQThsu
hd+rMhoz4LZQIUeyaC3rnFufoTYYhiHKKklOtI9yjPepqduNpNm6am2EThfIc94Y563rPJbjIpI6
38qRRHJFMAVAyq+c0XY2QGyLLEI2H6YJ3mmnlpOhO4JctjHtegaOUM3QwsQLJWtYu9drOd+FTWuY
NM8SdMfpCQS77XpoxWUn6zlwPkqttzltlmH5ur1PeCeCUQAAipUCqhFVEZ41C+/KSO/yZfCVeUg9
AeUfL5vjI5qQ0l04s3LrjruyROvBxlWLZB4QDNyRS+pqVIo8H310Bsp3SdEJQTsXxl5PxtgJhaGF
e6kXJBbFdqBKVgt2XSvg8dXTgeJ5J9NqkXdpXSPXKAjyPoUxhF7FZscNn4DAvKyEjDq67BFlwZWf
b6VImNUJ1MWjn/ahRXS5OmoWa3/ni8ROuZIqZEKa0Gn0KtmjaUc6MAiUbAAjL4/wiv5ay+uAf+GW
5fx7OZZKXVXy6CejOh6Q9rkXQKXwprK6cxJhqh76JAyMSLmX6mGLj/27FHl+kNcSEjw/sul41fLg
91yec9TRlclPI7l5YHk4uZqszCgfxQtFjCK6mYKWwF4ShpO1QGxXL4Z4B5h37RRRPf5N87S8zzpF
pukogJ4z10YkMKD4pkytQbIR8o153MDP1sw4QCSvAWvTkN2D/nCknaWGBA8ikMxWoUZ1cX7Sk8Vy
B3GIdsKgP7OqGSgaPh0B8SEZiw4qVGVZbTw7r1wPqMaCvhfUzWuMzwPwyihjeSwmkx9b730l29EM
Mdb4FTJaOzOT/SkEGkt2EQg+4wtvH8srx+TMNHdDoEgMPZoZqrqlrN1rWfjMdOltsrL7djhkAlLu
t81dxL/rdkfpfe17R0Uc3PTn272twX03ifnkS2kKVTLVTkHqC4QszWWFVEJHla7aCzVgK5Hqbti+
vOzPbXP7XC2H3mBGOfmDMUNdrEFjziLbQ+71wt8iNKhshfZcgr9DbTNvTFxDNCkg00q+BX28Nunf
rxuw0aKzhA/drFRchmZiWO+0J+hCFREHDOjpm9svIC42go9ro8YVhY9FBgBFaW7GjdlqlXZYcMBS
AbXHUJN2GrPYf99HoHlcczQK3k/olTlfV1OJC8tMzcnXC+1xiKG8q6JB8FO1QP0SbKzjlelDEU4F
qBP+Cr5z/f2PSLEyog5FJH32k67ZJbFGmPnazHsVjTnzKBDJWg5aaz2U0BCMUXfGWGcrJpWxa42P
EsDvkuXe7U/iY3H4bjxUkXRAEQuJOX6O54mFWt0kix+FKl6n/dSCNRfw42TGRXzb1OVyrnhJ9FNg
8Li8+dexBTlPpVyKxYeO60gSBP9OWCmlfdvKlaADVxHcEbhvAJRHEoCb40ErhShhkp9FQ+fkedLt
a1GtSG2qozfOgvw4o3APUugocqNGMWz0xBs22HVNWxuWwZPy0DhlVlW6UVw0d12VS54hjgaNWQ/1
yFjqlUcLRL4bAe+VuBCJErgWDaledFnw3BpDnc/mYKaKP0eFjYyF6sR2b32pPdFrVwP92kxTAo1B
0GAkNggWy7dlPXeM1FvJxCuu7vxT1pX8sU1RFzcErcCn6Aedlm5s++wv1GXdZivUWUOZ8ysUWh+I
owHKWDXveXoUxRqzUVJKxcf1RwqnOUh26n4oh/BY0uz59sa4stNhCy8+uFJQ3fLtDEtfiZEuwVaH
+L6sXyGoyqwt+NJlrPgtXrJCarH9AA46nzlQpA5xmxaKz7IA/H1uOrdOPkJQMt6autUtXUwdwjkN
2uFrUYCzlChKY3Z6pfj5b13YGU7jzalXMhc5NeGwVHTcaRIptsimr5xh5EFlNCQBE7amQ8/Hl44J
NmmyaD7T9MPczCrVtMxy/vNKwQ+v6p8rSsfkGc8VeUzUKWOm30kDs42sy8nM2Gnpki1R+St7Avvu
W9EGlEeIZM+Ho8pDLk+RbPqpJiS2ZiSdrfZqYVsVaG1uD+rKzKHjVARgH1RvaCfjLjNRabsiTg3T
FxpVh5SJbEKtc9pSRrs6oNWXg4ISCDreiiG0SldPgukXrcL2A6LQBLdIn/7qIGnyeHtEF7YQ967a
LMAbII2C8sb55BlCVOd1klt+K4vVYxZGleIKMjTRCUNz3iaV6KU5gGVQ01VAX7xuCi4GStD+ZtaG
ISDWz4kFuRwr/GMoI6R9vbEviJIt/ty4Kvq0ddaQiIUefuQMAsqS0QZaeb1Cfp49pPxQJAM46zsU
vNDwkeUFle1SLgO3RA1UEmn4QJdw44RfXGTfVtbKHzKeICfkVQZGMa+lrFbL4NWtSPoQ2+0d5Ptw
A9BDSsBFvpt34+6ZgtJga64vNAd409zSIkkdReD0K4Oj7fb/YntB93/pggtj2Jc7aBbRr/yueh9r
J3Kzlm7c4Bc3IW99nf4f14/ej4Bkdhg4+2gdMPDFGm69F6q8ivbB6h3mPo7kMbMje7dlmT+k35Zx
boAQRHM2UpPnlhNFiAvoOhRBrnxUKZnQaKg3MUnRrJA8meZrG3t1l1Mt3o8ygQwT6dONF9UF+cL6
CQiQsMtBdwKAHucnDDUf51JkRTCBcMD0QEkJWbTIkR00q8t0/ldk7pzaYuYt6t7ysjv2sPKyeqqr
m/vyJP1bCgcY8+6YJrtS82+feP52+/42IDrglVdmJB6jOabRII/oJg4sqYttoTJlt5lLmE5rOmSd
tL9tjj/x3+bWjjiceJAx8a02M5PUBvx+RYAi/24pcqipMPaItg/vtp3vDA5/nte6G6qaAOJd0Poo
c1apAxjQA72mxvtQ4znnFwi/JSq+Sr8BPRb/tfVE25HU9SHbs9gVmLsktPuYJk+sbTTe5qGzIDOq
HqJkJ8mH7Jd8Up8a2e+Qwpqo/BUVzgLB8y1uwAvCinWOfn46d1LDUcm6Pu7LAFm8cSoocgN6RfLx
TmS0PwrpvmxItRsftvKz3y+9izlD2CGi+V9CHWQ9Sj8OKZQfjDAy4ANDKAWcIA7wkoG/bLB98HJR
DXxwXkfiljSfidcGqCnMgwP4nUY/wKPanhJ1328hiC9kY77n4scnrfvpxychGovjYcInda49O6oz
/3P3uu8BwEw+6i91t6tp4Yok9noqbzwiv7O2t6aDS4bFUmfEjbSUARjxHrO/b+rXQ/JkHPV9cUoo
O0ZIYTtftLXpoXhOAIO5l2j0QBWKn7uynWx4kYu8zDoV8F+WBVVghKJ8344oVGA8b4oqUOM5a/ap
0QtIB4VK8TZA5O61S9p5sBWU8gGQkZPyuV8K8XXuzOKtUqx8i1bymt/4BlzjmY2wmKdtnWM4lNZc
qqDv4sUV2wrRvVp8oIimPQ9M3MINrnueW4sVDgkENVgKwX7BBanWZKS91hpVgFyuujcT6BTXYiPZ
hmBpFGFzQSChtwXSka4EBYDOr2JMwLtBnYSLT+RZytBG0FWBnNs6XvapgyPJqp3yxDoSetL8pNrN
HdOPirQD4i1jrrrbAkNdtDJg3fEgAOMlHlOIbPlanjLHs6yBHywQ0Ax7JzMyqqQ5NZmrgca4pL0t
7lsVlWlH7t2lJvWHseGzr+08OFGgapASRZvkRUgdR9DG1ZoqeH/PnIYWf6oXqF+7yfttn/2dXeYX
GW0bEKNBt8iqCnR+2OtSVhYxxkgB5ycYaLu8NCCa6LCbmkz+JirSSSdpNIsE0rOILoujvWZWTxtt
q+5/wcq2TjvKOVALgbotIm8ubsD7bMgjtcTaM7erDsHhWbAP6ikmCFI+X7cyBfzT79sacJWQRETG
Crfj+dDZEEMUW5urICMITBACHBla0kuq3Tch6YGSdWuBbIVGa9xxMd9wJ6APW5FMPGzUHDJB6kWx
CkaxRp66mQ0i95K6qzU0cgkVaLKNQYmQsTZfRisKvWUQ040nlHzlYONwYbEReqDiwFdigMJJQ5x8
fEMYir+mJBI+ywkperuUQwV9HKyKLYIAanyxICGCFwJwQ8Z9mGlW7DXhkGV2Fi9lT4QpjxbazH2f
niwlaTNbnDP5V1kr6i8DcI2JinGLnkrVSCTcGUYlnaIxh96RJY/xa1jL2isroWHgFoagBspQ1qZz
e3tfu8tWQPla/kGNHL1U52uc55PKQquugyqmqe5A4NYYFrvKCAqyVGje5d/4HAFkzqTyR7RTA1mu
v49vjauH1JTomGpEF7fg7hfdM9h5YBTC94CED2EgD7+QJxQv+1iKAkutPcOR0M/oSve64U2o2h0i
EEyPqHvnk7MoG0+u78zJ+f5D4hB8hwjO0dsLpYDzCWn6SAU5X5kE9tsftH7s7xa72wvkT0X+YCLI
Q0tBCkErGtvmHvc9IfTZ/np8pIeQjPbpBDdoDzQnvyndPeLPbibPzyV9rmlMSlrTw+FAn7feE5f3
Hg4MuozA9bRye/L3Xt/VRaNAwPRFan6X6D1su30W+/F/relCI/XMzOovfsQ9cVhpZj8L4UuPPoco
v0fTLjEUjRbLUSkY2diZl1H5uTXO+0RVg4sng7VotGda7w0Csdyv+nR3d+e+VHT/72MGbdphouS0
fGW+ttG/euVknNvnojxp6NgorvZt3esScue+tzQiEdmrvv9LdNG9hIAKuAvak37DAW0NnbtzTDkz
jWw1bYSuWn9J2UMGnazb87tOH7/Pf+4Zbp9HUR0VcCvhS5wHTd+QpNs4SVduTkwgSm7QYQcLCCRS
zreLME4hyBAr4aXYhf4/bzoMh/uRWJ93Cjlq9la7wWVYtFpDVA5zyLrywEax0SG/w3rhBfk+MnX7
BszRs3BvNO+d/mvUNgLfqysE37ReU2igs7iLGMT96iLMA6xpaIlvvcJ4VeZq4whciXHAl7DSwYAc
ZxWD5d7o8wI+ExNw05fKyZzCM08mOXxFtkmzDUvXHAjmRYXmHQio8NA6Xyq9GU2jnULhZYoKd6oP
aauQtr1ruv8eMmNEPwxx86a0aqUlNQxZ5Yi3m0IGFcKRSOUl4kcOdeDbe/xKmHpujvNYbdurLXB7
wstRI9nT6MiPAk4w3tcfEnVKhx7040ay8tqxWhWpUK8HpuIC5MaURskXFQNE05CjQ8pPw7v99qiu
7D0EgCjeoKtyVRHhFqvO0YQlJ0UU5Dr7xRJ2agQUb+KkcG7buXKiAEcBBzGGg2j/GzD9w92bRjqm
w9JGQdlWBzmSHkIte7PK5F1BGbEpBhd1+o1jdSUrBUbMHza5BZvUKY4Vs4qCO/chIqkdEfwzkX//
9sTbE1y29LCD/DLetM8b0e53BZJziGemOXclodLQdiNMv72J9FV3Xkc6e9VOI7br7i0Hn/D+svp/
5BsY1BfQiKKT3qadhyxhuzvWtv21u70Al2Ho+WSsG+HHAhiCYqVa10RBklg7fQmdQRNPzSTZBeto
28obk3/V3MrOsvYEo27M7atUqs1QLqIoyFY1RieBBKFu7rLuWG/y+1+7XNdu4FVNGzAxwFrOhyYP
WdtNqhkF/aEx0XmBCVVIaZJpnz50fmlrIYUaZJfjgkVnMp4bavhSEfXvCPhh9RusS7dn+gL8j9Dm
7Hu4G7cDEXrTCHIU2L0jvd2lKk1d5W76SlsS0XDjZlzzAvxO+zl47uqdIqZlQ2tFQYs+hqfhJErH
vxoSSdrdXG9EMVdejBgYhK9BMYeaL7KO5xMtTJ1YNFkeB8eC3C1Ekpz58/P4CkQH/Rx3gHPdnsjv
hbsY2w973HsiDWMNzcywN6b7oTtKRpAd48EFGD0VSRLukB+AhHAP+eI8Bm+WehwScDW9FdZe7o6j
I4qkFg5G6Rga5CvKUwbQye0v/H5A3vpCLmszx/kSAk4SB7ZKG2K5KHpURCMILz+jA72X/sipDZE6
59/Lw4P7dBK8/J4+P9pvd8fds/qePCR2SXeh82nYwDuRXfPr9vddPxr/m0GeGqGEwtGixlkcyNoR
7MDdrza1rZYkOk2NQ6rtq8Mcp8hE7GU7f5z1u+allcj0t3sCImo2Hut4Ixl/JeF0toV48BtyIwmI
f7CkmnnXhejAkRzN2ilhbY+dFWiVW7VkVJB7Ajkkyw5tjbZkw/rHzDtziEgebtW+r7wO8UEo4wNK
i6wEEPLnexq0tlNTikUcQOrkoDqtt/yS/YSKb6ONbkD061Jx48Reuwp/WuSupbmUraKLqzgw2E5v
KAQmcyDk/yA1H2/lMK9PNwoR4EJa01s8rqRHhnfQZkx3o7pKQeXCVp/ZfQxuADQc3ANSYBvxQwsV
aojMO+hrzRdqvdzeg9fdoQa4EhICiN15+FU/66ywqh5LDmIOnTmCqBzS6O8Y0UZGfrdM94WZeXJo
oMelpdpWSfJa4Lv21AL2iPgGVxHntbRBH8q8hP3Z00jztYptk6oiEqWZu3HvX/WQ3+qZuAKgJsqH
U8MSR9hOcxwUQuFG7SuKuUUY24P4KENCVFdx29MEqEb5N2rBkWCLBt3URd78CG5LL7UlxlOxxEFv
PIM02zJ3UnoyJ4K2nvkxix+BfrelKrFVVOX2Mp74OpO3XPd6v/OOEYV2EAPjugAsmPuGrF4g8N3h
G1AKdQv0m3bkt0LL+/I+CILCzezKjckXXN5GyHx98GsmGZhxKJPw2LCp1cwugh5UIFNw3LqpLdBw
5w2O81ejn9W7tpE6vnpHIcj5//a4QCdpDbWZNNjrD/Z0Yi+lnzndydhVd7od/2U75X45CN59W5Ka
5oeY9O+RndPX/8MZQxcegA14rwKoz92ULGK9XORtEgjDcy7ayaPBHKkCqvNgWPdFdoo+hYOy1bF+
Ncr9aZW7/YAFTCc2wGqsUPftz1380XstbYm73oNveJmX+5lC18PRE8fXiU6gnabR++De3IGOjQTP
86/jFkPJNe+6tgaBc/sb28t9k1VnnVUYYRwktRd3L6w/lvJvQznGU0W2Zn311PwmX50Kcntok70Q
sMrKqF5yRUR6b3QSEh3muwSsrpTey+jwpNL/5e5EbGmuaBIIj/N0rhYrGqZkQhJUfeRo6kdkEEV2
6gmytJbb675Y0aR1hOqra/41pwJ670JK9bWx3Mutrcf3lVc+kNPAt65sZXjpc/OMMljTJJGcBlbn
6flOEh/H0Eu3iBFX38zNMFDyyMTAADiueOjWBES+ks9KGgzdQVBoB7FxZ459c/m8fYDWr+XsAK5i
qNg0iAQQ3+L3P15HstqbZqcJeZD1tT1NCUHCR+33yR2DnIQcgTfsv1LMYCEBSJNBMAmtYeB4eb8h
DXqcTVYOP/XQHWZ3C2l+pch+boDzwKxN57DsYaC6X46lLf+rj8B+IN4jlm29jO9bnHlXNgQGhEw3
IilAQfjqbVMiBOhU2FNnMrS/wPdWLoe0/Ht7oa6UUzAsNOCtouPYfhb/si4KJrdNWgSvrVOB2M02
SPrSnYZTQ6QT3tQLeRpI7fglqfZl6XSvEtLkz7vbX7Ea4bfLz4/gXpwxAE7RAE36QO0VR10mUkXv
ty1cmU3UCFfyQcSm6OLhgpZR7g1pbBsAtSZc3Ms+QesTpLwi+7aZKwPBpYFmGhjCXuRdCivDHKph
GAgbildDRPe2xNgWTcy1COzMCjeYAQRxsdqtCCXrYRgOyilMIPhXvOXS3Vy9KYvXTqCQ3IrFLot/
qPz8GBt3J/ZMZfECWixE9pnxrC1f7fKYNvdl9CK1eA/t03F/ezKvOJG11wJORAQK6gKWDv4Wayiz
rAhGjfRdBmnSp3n6zTp3kntSx49b7/GLPQKHCENoNkDSGC8XzmkNhpw3lV6VQTKnVJpW5eTIUyHM
hnYzeWOjXDhizha3hKrJiklKszKQWsMGUROoY92iHbwknOxe/Lg9kRe7EsbQfr+mJS3wvVnc3VKV
xtwaCfBBA5xVNLwPrP28beHy2beaWIEP6EJHrp8vVdZSng6SNACnCGBFjJrQ8PYmhTTV3MiXj0dh
azOuHuHMYwDhgOMFiAU63qFRyq2VUjdpkuVqjfI3HNZ+sAWCbBD5B1Stt9DRRjB8e4SXT3/OIrdi
qMPrUyYodXCsp+N7RBJvoAn9l7rg4J8d+tiTzx3NPuzKuW342tSuST9caug8BK6Du3iqBPSDaZQ0
AV439h/rGAokdEkk2387z0rtz616w8Wxw0ABpgDoGhfpykt3fndHSaWb4TQ2geqBoVt2Yhdis9A2
qP9NG0nNi9iSs8S93NPCQprRgKU++cx1+7kXyfO8Jd6yNZz1cPwIRbQU/aSQjmiCgqgzLdWdbpHA
DO2Nh9KWGf4K04VMZqHUBI0TFSRKkYi2nCwm0m/tJdlSwLwMRtaZM0GmAZqJlXGW24yIE7UMx6PB
9tf/mH/c4o/V3vf7v4P3PJJ82NqCF4E5zIHvDKALPPrRu8QNTu8gB1wDdxkA92qQY/K3qdxWtX/p
JXmObL0gWyiPy0TLahG90WgJRiAJx3K+amKo1m0SjSxAdQ2C7Hjt5VDWIPGDgawVSV31RQNxmG2E
dMifO+Ep/7dsRZSXiRbuG7idMyTFgidgx4I73D8RqK/tGlpRMaU1gALTlrLROoe8R/s5Ym6OgWoH
v601sYC50S4/5ltreOUSOJtRzmOKbWwqld6yoEn2ONfEvnPNhojt7ymzd4pvvDB3w3GtIfetEXGb
VGuzTIZWGwtK604DSfGbIGP3pMVjEx6sFrBZspUK3Nw2XIwCFjkNzbTYNkp1B46spQD89Jfq1IWb
ftRQcxseKkiaFzLQ0gAGEknIqPIbUBlt88hcREvYPAATW2hTgDoSaIXPNzAki4FAFIo2kKKnYrJz
sySGdFhC2o27dHxcnK0a+yViHrcgej6A8wTLNhr5uA2EGH7ukyxsg4m9gR9ZDvJfGlKSxQpTT+9N
YtyVx3Eky8F0FSSKbi/2upbcWqOhBf4IqnlAuuncWRHFQUlz0HkEdf+W9nSw9eG5qImpbti5cmVA
GmuFEhgroZDBLTDAfoUpVUUXpOnTouwMkD3dYSNBVnLaqM5ctHaDUQ+Nims/JDSN0frH3YPIiTS9
gNx5IDo9cjDvwBkZbnRIgpe7lBGT/D3IyL6gH08kpRc9lJQ6T8/s3/GtIXZGthSYrsUf+BzkosRv
vREeQwHdNgtsW3oX5D2NC1dwi8YpT8nRmL6wsruc9N5iHbNur4EMISYj8u2Crd6bX/kbyzacyWVv
yPfc/O9juKMdLUk6jMzscKkOn9nxfXQGwFzJ4kKRgKDiQUgGXFrsGGQ8RvZxK3VzxZehAw17AIEm
usT4jnOprfVBqOc+YLowkdBSwOtaq5ujvHLtgV8RnYnoFwTW43uH/Agd2FgoYS+sZtBlKe0E+TVn
+8SD6lJbgLSKGrt4IFCDixYHbaUNwNQQ50LLyPDXHH/F5jFVj30Pcv/ft8/ad9b7/LBJADRDc2Z9
YuJf7qTjMZ/2RiFPAYPE9lMoOLM3MEf5yGxjlwtkibwYBNY1HZsTOsT/H2nf1dw4snT5ixABb14L
jqAVSUGk9IKQhfcev34PdHe3SQhLxP02emaiY3pGiXJZWZknz2lTneEOUUAg0yZBBzXcAAxemz2j
ZeWXozGUzivQctKd4Stklzre/pDjopX17lsn104chWnIuHRnl2SHXYkEwxuqBiNyYCDIr+nPySbb
C+o5UhFJfD2eqN8cyaOJmmxTZBl9Oc0HCL2qb5G663XkLEPSaR9j8vR5p5C3i09e3wWTUW11f3lf
sP8X4jIyQiCSRsUe5xaUaveXAKXwXSLnQocwDf1qoT6sYsAPw0JLCPqONYG0qoNfC2bHKZ2O+tbq
xHHFnFLJUHvp7Krb9wLis6jUUmUVM0svBe7vObwf3yRKY4WBhwAWxmfExDhob70KjVQdAtSkAvxC
V7fIUn+wyGDHpqIWhNUKotIbFd6aLOWp//aiTOZ6/Nabw6okcSfmjNPZ8Uuy5S48cbRhdULXLX4B
Dq6CaYa4X0pAtCPKBpq+2Mf898a/n4zJqRwgf8EyNT7Azb+YapN4pOK3Yc0TNnkNg2wEfkbu0q0/
e75GljtwuqAihzTe/bAp303BCU1h2IT5NLzz05tFfVZWYIgke3+HIFWKxkRnz5HIhJIIBXzawhn7
eyNj2KMoHW5j9DxM97jg+go7yG5vw3wfkd3BRxfQ2iWnb/7LPFnR2USvoKCyH/z+a/WjFupSUf5v
59a48kDj0Hi1wllPFe0pKgp4J457+2VzPez8zQdn5PsDSlU+OWUb0zT3+rkn6/V7ae3tdaR7BKDf
4+rl8USMy/vn1N18xWT5maiCJDobYR5YtSkuUhmStP5vaf5Gb4rlBNMX3kQgrJgcbUAPMqkAC4nt
D7pTSjpo8PTHw5hbzlsLkyNdlE4qekXe22UMuUUhAi8rDm5ouoykCSGem31LHlv85XyYztytycnJ
ZfqgU1gp7e1Me9ntUCxIyaY/Xq+7N089POe7Z1zxGjjiTx2xBujUWC555jZWrJqE6LqdMsT21rjt
iPK0OgdkrSd7NMfaP4n6pT3+1DnPOko9IcSlRwGJyWXGU2OBNsZha2PAKoRjMLxlvO7H8sKUzNoB
oBtvB8Bl/zDKB84AIsHxTGXIhY+pTxnBFS0CQFH9PB7R3K4dC+tooQHQCzIv9+4jc7is6ZWwt/Ef
tUQQ0DAosi1pkAH9/zKkTPxU2WLuovGQKvGrw24q2uaY62MTs7P2byzK5LZFjqfMaj7obSmELJu7
jfEwYMKLmy3V6hYmbQowbmoBgq8MJq3mOzywEpzDJB3QcuRZj0c0d7/erM6Ud1ao0p7qJRgCgbXa
KKjzp9X/YF1A3oQQF64TaObJutRQnU3pqOjtJqw1JgJ41N0LwUK69g9j+Oi3bq1MlqaVupbNE1hB
qmgbj4+T6+5A6wfjKVs15NRtTqdGfW3013eeJe800dCf8XgqZ2PB20+YuE5gJxqHL7ABM+26SYmk
wM3sDONwwlVlDvsn7piQ7bueaucVcBSRuuA65pbyt3FmFDQBvmESivajZMPv/q87gMTThMjhf8nd
/Z85Rp/J/7YweRqXWSC6QYcBliEwC54mui8Zs4TQ+3+s5D8rU4chxKxURrDiB6uYvOzSEZ1wsE4C
MuL2qX365EmL2KPRW22PaG+cS/RgLPjHuQN4M5m/3DU3sZ7UBiMXPj6iGv2j8i3YkWs83i9zJlDE
w9sPDZQgSpycC6bp8lpye5wLdG+XiWA4uWyBtm1hW8y8pFEsBKYHnMFIa6Dp494BR2HAczXbDMC7
VNqIduwsNJ9rVrgj+hZcamqxlt4zdbXUXDaT3bwzPAX2eAqXiEIFwxxIL03x3Q835Rv9lDfEQaMc
v1Ke0o/HUzoXWiBIpMduTVxqU+0ZmimCikvLwY4BYuoTnQcoIKhPeCe/hcFC9mactmlMATvo5UcL
Ko1H8v20Jn2e5GXLDrbcg4w/OtdMpmUcoa9UcFS4bB0vEpXNPvZuTU5WMqggiQDGlQGPvU2v1nhr
sqq7euO0Z8O1SVyrCXAPS5ih3334Z6CoDYnIUKCnYZoLaNkkDEAZNdhDaCiRAXY60oUQZuYuPkVa
elvXOrpVrccrOVN/YBAy/LM6XsU3B9CtlS5Rcmewm1rtRZKArtwnEq829Q+jKvGT/8SAAiC+Okuc
y7PremN44kaLqMlpNoNhVnny1wx0i8NXOn31OBNs8MmCmxl/2KO5nWyiVHKgiJmMxtxjS7lE+M5S
M+qOS9iSX7Xlv4ZAoQgvAGqqabUjRGOtG3PCYO92pboxkEVaNc+5TekmuhhVaIprNqN+9ob+fozh
IupVZv4Eer05Lnij2QGDlgjkdDwO6rS3lskdzm8VZbCRqedko1pxnpqoi5WV2UW8MTOd1zKteaWH
mSTbNYc+JyBqDBKiqLLyUrFLR2T2iSyCbwnIIATUf0S2yprxgSzzaJshlkXpJ1d/Pny8CWgaPXxY
1skCuYrhUou45L83vjQyRKIHCAlrwPwnL6m8rpO6rqjGpgfWpoRMFbglL/dL636/cUYbI/cz6oEQ
8J3YSAvXy8Hs1NqIaHATi6rywWxwE5PkYH0nq89LQkDUs1+XFTmvbBDXrd7XKxDnSJp7eewSZvIv
958yTseNSwDCIJMiN2ztF45wB5B/EMbAAw4QotgEUtqiLfPyih65fXk4H/MlnOpfHBOO4u1MjPf5
jXmZkuKkD2Fetq/9D3r/1QNDjNE44jtx+3nhDyJ53e8rFTK9bz+o1j8e//xq/1uJiUccQr4Uwwor
kfWXuDrk0kKtfGYX3w9w4vmqto0kF1J8iF8LrTGuBq8OY/dV5ZInPUGZZ7tWV6svWVdWj0c24+zv
LU+Oq1yD+LBIoxaBZQnqKUjWVpriarEC2lMQuUjlSolMjzkUwlOUbOJssdt43MWPdvnkZh0qmR7a
EHPLkWu4f0MxxtOeuZVlEV4zddpYZ+szPOJSlDkTm90NfBoDSt7Qhcxod9MgNAPPV2Q8f5+Ci+6Q
terpK+pphWbZx7M9k9y/Nzp5KsWUFMRsCqOtKtRE67S33Udzfg6Pz+naskxBv0RIXieENl4RHJKa
GUvwLdGWItOZS+n+QyYPpl5ok9T/9S25Ph7nVn97q54V0owJmp2oPgfayUw2JN5uX1NB38OHE6AP
8HYyvxa24NLp/t2iN6ebVeo8TRNsfmr1cgXfRY7YSlQNCyJXG087fUv6VpfQ5c8Sxl4fFe24cLoX
P2A8/jcfUHdNH4O6r7XZXaWBiQzRHe4PTIJPrI6Y2eqJktSLrq8xA9Hu6JkLL+i/N/P9YkzcW9/L
QtxQsO+hvdBpN3JmM6A2caDyly+8I/9yzt270t/e8ZuxBjIYYJXRleZ6jJLejtcPls5aTzqz3qss
LhJtadMvTu/EuXFlltV1BpNAJQgGo1ne2SXNGBfgXXkC3Gm7jTU47jU6+i9fR+5LPC319c+kke+n
eOLmpNChfJ8dTztIDTYjUAFoBbDUb7HQ4Qa+dhOqkvp0udRQOXtVdbB8g1kWJ9E5ZAQQdSz9arWw
7L8MWg9c32/R/2YtwiTO3aIZP2rX6gfkGnG3I/15Mj8JHJ//BJ/vYrcvUXz+Phse2P3dIzd2B8Wj
4nC0CzrpXUy0arszJPTaOtrp1J22hDpiKwBlh3fpwlFb2Om/TvnGMgieJQfqr3D2eW4hXwX9o3Tj
V64ahIORNqz+2N/OwCbuln0KdyuKMvXiDPYK7Zq/77gt4kFitgZKdE8Y4tk1tIVFnXmz3ZucRm2K
x1JhBJOZ5uwcUzD8tbPiD86mX/Kbf7MY95YmbiuK/88NNvZq7XbNdkjJ4ZBoseoSZ2s+IeWWiGTP
6Wdsow33X7+f7q1PnFaldGWqjCdKjM2qNB103MeFGg0W+Oi1x8v4tzn93mlNU/Oh7GRZocBWb2qB
T664onJioPyEgVqnJ0n9lM+vKfyYZv8cQW+wWdi2v7pnf04MeOFH1SkRWmWTRZX7qAyCBFESv9tc
a6Q2c9U4hbuT/Oy3qukho3O0PKPacCdULVIcHd9Qk+N4Wa3kYcTsLQI5ZyAjmP+bT5qsfu76clFB
Sdvuj3wIIpQdXDmxpAH4Ucf4JHuk6M4q3gILUzF7gm/MTpYdrYFxHnNYCtBTaaKaya+xn6lObsZL
Or+/KKpHkz6JulNJUKJGwb0hkP7YfI6PYxrBP6t+JOgCxdLjb2bzXGAXWDjV+z2rofibogKILl2j
eNleOMB4aZAFNeS7qMiJtS618RrshbUOkiDtiDYBdkdtxX5pksa5f/TlkxuPhSxKx/Nxa9cOu69D
2qYYbqk+P/8mw1YcAe2QB5pWRHInyX1FHsMmZKSkMWJBNsrB6Zf0YQ9EGro6dPSwrCBHTDbuxypf
bB/7uxfAv04r4NRHDnVsWL2Pm4acLRuoi6NUApHMoKqs2qEKlXbiPStL0EKUIu2xI2DG+Ph+Yu8s
TgtNedIwbeAlva1RLAm/odMQ6PzmSGnYjAum/nrXe1OTUL0HT1U4eBhcq9KmcNhsZHWzAxcWYhZP
yxdO1biV/4wLlV94mDH/NUXYMU1aFU2HcTme6ucE/a6aujCeMcL5awLKnwDeQppoSjvrl+j26wcU
YkGvMTbdv725K9ASDOTSH+Sa7NXjkBiPbc74KCDnQSIGnn70F6Ld8n6DKKjZdUHlDpjDWm8BGPs4
nIaVqJUGcL6pRVQ70FvyE6hL8d7MLQw0PQRAGdAEoW1h2sfshHhRULXQ20G97ls9k0RQE+3LCpAu
8L5K1ScIG8ARv5RUnJvkW7OTMLNhWY/1c5hF5lTHT6cQZG4DV6WsxzP7l0sBMva3hiZHL8gLqfHQ
rW6/IMmWaAfkQ8LNM3jy0POnbEr1ozQPvl6qDLKNEXilD9ZWZzdrX7NBN2zaqSGuGnO9bsx9bpwr
FX+tU+NME4gKo/d2Ccgyt71BcYR02dhlDPKR+30gVsEQZYI32Ex/TjZ5biu+EbZL8hMzDw1Myo2Z
0S3fRJcMX+ZK0WK7sev6mPPo4viMiKnr+7FQ9XOOdHVVGavz6j3UllQ25lwh8oFwxaMSNvb7vWk2
z+IshviF7ToQMlEODgc8GoRTOfCW87L5ePVnHg4yyKkUaF8oKIlDr/HemuIEqEKmqAskW2qTgSQP
W4DC4+EkqR+o0V1krKJDqB2yJ4W5hIUat9bUkdwanywm65RFUUdI8LoQ137JRAQ7ErK87E8Jt1Xk
CECqReKJOb9/a3Oyso3iKY0bY8DMtkMLb7aSJNWnwH9ccKRHNfSSS8fHczznQdCABPnHkdQMT5FJ
oMO00NnlIqaxpQtcPiiNUyPnNV7ZNbYTW7jTH9ubmdU7c5Ngpy5iKnc7urH5daChJw6cm0ysUuWT
65lOtcCqMbNb74yNf35zUPhoEKqoxNh4VaKMPtHy4pofKnehTjc7h4gMRiQvSrZoTL63ozSVGMhp
1dqQVYqeRCHcyW2aE8/pBb3OC8pqR4klHgzWce0ppsD31NI1Pu6MyW7FQQGPP/jVRkTt5BoHQhXa
9ZzS2H6n0YEpZCOTJbWOL+wp/cg/uJbEH49XUpyJHO5MTkYd+yLEyByY5GkzK17rD4r54H018zd0
Qphc80PiM5bXvdJY5k4Tsl2eHDPw2CZmp+wi5yXuDxXglAI4b79DpQLf61ru1K7fpc6Jx/+tRLqI
qASLJxz7N1AXiJ3hDVqcqmWu+rIZJWadkfY8rDlUJauvAKy564RW8+riRZ/iqAp4EmuVay2hLNXY
2YqZ3kmWv86DBhwnlQpiV7FfUAr+y0oItQqsgoDbWEFv3x/5m65GjaRAyYTPNsO5ZFTKqPlD2I8t
Vam3rjsQOeucDG72pwQt2JduCYs2cznffcDEiSDx0Edc4iPt0Wp8T+Kf3vtBiTpuzFpc2Pkz/QUY
LI9OfDSH4MX4u0duThhHZxVb4TKy2dwQSLZttGzLaZCDbIzCSMzI2sie6hnDJrYdY4iQVuRUx4jx
hD1Lb51aQJ7d3FML98ZMB839V02cTAThkIbp8VWgt7wKDtkBNjvCZyn9SoGor/Q3tWeqmb3gS2fc
DTh1RrUcdMxA72ISrMRiJoJOOOrsZBCxRWk1qREcIaWco20vuD4+fjMHHrpb6IZFUW4kC5iEYCjA
ylHa5p0tVZT/0uB1SnixcxZ280z5QOYYGRx9o+ALA3DHvWsTlNRjHRkwfSlKCXQMjMjRlM7TQNWU
NaSQ7AHlVVTpHUS4seZzAEW0atRKKt+fxWJdluCuK6hV5ukMtxB2z5009NUpgArhrKHDZeKAAtll
+nCQOhsSjUxnFPGWFzJyzL1vFlwYKFaCURhv6VJzKDXPTZcmj5dg5mk6Cpz/+4BJiNDEgQ+HDOh4
/AKGL+Ot1a+a+xGS488KlZUVeF1zV2VfG5rE/Qb/ZikHN3PSwQIwAqaBxRoF5u4Xh80bqMwUeE4V
wK4jW+S02i5cGYeB0Afx0G79p9IK1quFUc9c4XdWJ1uiagfwObEALm0qIwJigoT7nHDGwXg+xeZ3
Rbatsf2UVMBaW2vd7Wx14QPmXsd3HzA5Z5gLhKf8+DrGPcAYoPRptO6ddQHROi/cq3MzjMI3D9IA
tNODFPN+hvuUpkS3pxGBov9MQKGie0mG5yFe9YolyUuHbeZGhYAvFFvwepCwpyeeW0SokJQdM9he
rHLX+j0EjALJtyciap+Xy77R0R4L6sTvcxFipEvTumR9/PMbXy55VC63EqxX+Q4cnPCbHBp/oE40
kJ5Tc4QyIHYJV5Knss9evvf0x/tqpkQLZiZgqCFZI4EiVpqMPgpDMcyqHtAqych3HkNk9wdAgA2U
d0HytnWFw9Cs3IpAC/Sx5ZlFvjM8HXjRSuBr6vCeClYss3ZFwspbiW9IyqpeupCgmHkjopMGWiMA
pQoC3u33swy9p5qSCzwrKm7bfPDKT9E9K9LCiGbg6HgZjWkBWRJAGTJ9p+V4ITKVgtuBIy+92urC
NfgSf7otY4DtXhWMnLwNRqPR6rCVzfadMXbPJqANg5q945bOt42+fUWbw1o3t1v9vbcYnYdsk3UZ
1O3rev1zXPBkcysASTsGQRPeIWiLvJ8UKWnoNkjZ3o6yI+gqlVxTQnTaVBCcQdD8eLVnykKQErkx
NtlnBZpaacmHsc3uIL5HGujWbSKdqtWnaeroigaBJAXOdfbSLjrsGdd5Z3qy0xqFqwHBZHqbNXOE
RT75MDZfL7sSXWTRi2Ku3ylLWPBgc97yzuZkw7VlljiVAJsxyV8kcg2sHbPPXoIF9zH3WOeBwJZE
UI8gRTDd2BFfldTQYFpTJMASLVVFvDlAKU1beMCWiL8co9LlKyQhD5QlPX0Jz6C9eF6S85kphWF1
bz5jcic2TuD0XovPAGE8Ax7ffYXJZdfDVecPlN18oNeyQ/MeOF+tM4N+QmFhe427Z/IQAwQdvyB8
iT4XabLEvFOmmAWcvD79LoN9KZ8eb99fMO1fA3hcsOjO/otAHYIBxdSu7GzAOd4ai9OGLf8ir4Hd
FwEniDSUC8xCD60cioOmfUZpRNF+RpEAkKtRTw0aGCuoB0GnlSyd4vmh//uyyb2MJ3BOx13V2b5E
l5vQFeS9IEfnx+Mf5+/B8H+x3Te3VNUqFcdkBYw47CvLuvVLDgFzHV1LyYIm9+xw0O4GqDto2P/k
Vt0ejQt1jon2Au+cy+i155Yu/CUTo1+8GQwnlEITOHVnv9S9GkMAAkt6yIxfTNA2ttB+KHLq6/qM
GvXjWZw9rcLN4KZrxXbUwPxavrLrncGhzyw1T76JwF3LNf2Vxf5Y/ShWhKrKUmZtdgn/2Z6my8WE
k5u8bjq7EYVVS7/QygctDvrjEc7dszcDlCaRG11RHfiJsBnd9LtyNKm7ML4ReLH2PzCDlpORWgQd
hFP6464EgU/DdZ2dZa4qVx8uZzTZucTT+7GduccO4oV/hiZbJR5C8KiwfWfLTKnHCbq1Bacg2EEp
SdC47QE4HPpIpgXsDxdIagbmvaZBecoReCOXOstl+Relixd28Gj1z2m8+arJNuIEgOEVGks5oIj5
zJZyaHhRAaBkBfyJ5+XhsW/4j4KSuQUo4cxbG9OBqgd6CNG3KYwn6+bkxJAGcQQKXdFlVh1b1tfz
/NgPL0LCbmhlKeM+A4tHdQetBixewGgPnSaiu4TCqz9HXtYpAZbxNbEgiQLEOCkhojd88RVa+9bR
pQKTC+g6uh8xVgcOzIcL+czZu3wkxhjrZ7hjpydHEBoFwjVAAec/sXt1GF6LOD1tdgH3LvFG0EFE
B6o6g3Jd2HxjWn+6zCOJ2VhUk3nU7+5n2/PYhnYalwbYg1ZTpIl31D4j8ZNz8RZyKHO5VNBYIm8m
QuIAGIRJuJL0XeMmbDzYGnNhQGryYdYodiekvNQLPnAmGMMNCiEeFAkFxMkTS1woDoWToJYRWFWt
dloJBFzXk+i09LIBcfTf+QN6Gh2vAlgYeCTa7+evDku+CjME/QoUS3ZKNziiDhnd2jNAb8zIJMor
1lPzweE7I4Jm9Ufe8c61T7uGMmk56UTijg9DEno4EmrKeQJoZBuRSr87zqvC5zqBsCF6JGTeJbQL
8Lua8myYnCTRLQE6KnLkIfwozaKtXEm+qIsZr6R6GiN7+xVGoUMbUJODwKzYyamvyrxA91rBN3Ry
6LxYGCXH0LGsjy2liZHUQLISlqtAuqBAFIIjbtj3vta1biBa7dAqRy5uIu6QSmkXbfg+Zd1d4fkF
pYke5XAkZtiMNocUdZQNiBXY4BAnlVBcpVRq0qcm8AvF6iqgJc2ijLgMV7voAyM6tBFvKF3EMZs0
6/tizcaiM9YQWEfcsQydozmldTjGSKLSfYYP9Lpz3PtRufMEwZPUApzfULMTchDOpoUf4JWn8CA9
V0Ter57CuM0CYwBirDbjVJELjR+yHq0ZfQz1O9+hQjDxsBFd64LDct6KKeTOB61TTod2ykdN8ikI
MZDsxBuQJfuI2YyFllnopJS3R32Az45i3Cr8SupAzH+U8tpDT1lfcBRhKzZP9aiUoh5TX3T+oMpt
nMZvCRirRN1HwqD8rGTWLT75soamvSoNJZWs6pRX2rVLUULwAkYbL9A9dMFGz2kYsGFOihKddFA0
iANx3zSS4NuQX3DRxoYaEJrolbDLUO8pGgVJedetJV9tSjFhTm7a1oMW4fd5RXKhxj8zJUnsUIGG
r95mbuNuygKJkZ/IZfyoXZdNJHh7qq5F4RU/JgM8Ipba5q3iqqqCfF2iPEdD1Pekg5ghq+d1HKWa
k4OQWWcx0/giJZC6fVVQnqfXfcCKpptGUMiuWcWDThjLO6GwRYKG8jdO4dDJjoqQEDPhQGT8UHSY
b7iBrykSN03a6b2fJq5Op06Zx2pZpEKoyjn6gUF/VSZ98exC3ZALoJyitMk5yzJp2CZSDsERCGhH
lMpTaI9acUnIcrooYZIYkiFZ0Wr4lsq1KuirJmDrThJGr6mCizd5SieYPK+tBKilIqph0PpWhXJH
0CypUKQp2zi34rhl8icwEEQS4L3QG+9Xjk+V9FmQO0BmBkUs5De3laTgY0iLTDDdnhJLFD5Ev9Eb
J1J6lWX9xjMY0Q05LBXX8ftBBEsSzkYNuXmvF0FakbE1bUZlESVgbMkZ5ZNKYggi0G7tCtoAvbdv
BSkez4CKpesdvCLzqD1TJEyoR7GbVzol+11qMD5LZwVpaCoaNBfNKPJPmySUDrqW4dKB2seF6lHb
fS9cMjNXOuiSUfEFVxp6QabcT/zQhLiF08H2Kx9FZWXTBDZNW5Jvo0ZJFGHXJW+N/JyHH8DjkNzz
f7ou0xTn24/B86r8LHzOzJ33H+YrDgxuKHhProciHhKaZcZSt2tQFYFoHWMinSwTRtDk3Hxsbfxh
kwsWVXUk/1AzwuinTdKJwjgUeFdpOxHl2OAo+UWQfSOh60AL6D42HlubeXbgyoOMFaIWMHpMBRe4
YgzAGzQx9oGQa0nluzpwM6+PjTCzVtANChEFwBXA0Ht/6XFVLQe0h/bFiEKDOZ7jdbZnakxfheS8
8CwMaMSoCB5elR65oNRQCi2VZU1c7E+d6feFzvNIYIMGcRY31SS9FOV+nHYVeuCQQqyJ4+jyGhjS
6Bxtm9VwpXKzfJEtUWM2sayKuxLqLGbXaRLKlq4pl+sK3AWZ/uIZSBYEx6UwZCaEBhQKNFCQI5Rk
RphMk5t2AJD5DW07uViobZOjbsGEYD7B4SRs50BhdQCppN9R+cITaa5OBolTMAkLYCEFYT17v0LK
kIdJy7Q0XriEPQ7yqSvRud5/SOsiNBXG8Hm1++nMNlNR5Kn2/rPnL0S0c4HRKMGIdCi4y/+wU/Fs
XoQh0gV2JEStNjRxT9gcDd+Z0yzxEMztR4gPoVaG2FJg0Wx2P1pawKULMC/9mzhBAhQA17fympF1
tnCYZ3C8KPveWBpHffM4KWvwy3J0TCPl1oAgCSQqZPxdrXeauxJNSHuqqFITFEr9hqwBYRRMsKzU
z7225MTmNtftl0ycmB9JiVgJ+BJUh8aP2KF90HxCP12pbdcB+iIXErlz6be7oY9O/mboWYVrJOH+
Y3Dk4daahiDDOo6v0V1VVaGsuZBx+70YJs7zzubkBAWly3JujYUFcPHjQ9mba1dTQcO6mL4d/cQj
Q5PXrt9Kdd3hwkcvlaENm8zgLTXWmp229AiacZ0CKsgKi3MJBpVpL60QxJncABVtp8T11Tev0IvL
cAqBgHDI2PtXa1/BwvU7t1NEBhAgHsU7FNAmCxcFTsoWZUfbhkCpzIka1PWRXdLLWzIyWSkRz0gh
j2AksiCtuVVwKlSARRRt4eoZP3a6ULeDmSxUJFFlxzLwqZC4SS/RK8SzXwLl6B2AOQXRyQZSL4jZ
okCvZN2TCL90CuY2iijhtkGhBxSM8sQBtKmC0LBvGRttVpVDQoi2gswuMuTr3lbDpUaXud0iI+0O
mlk8LYUp/b2Y57LcOnxvUyljpeWGiemFgGGuZgKCh38mJgPKJTEWBorr7eHshOCfe38z0JlqFRsQ
R58gEUSUHSQCE7JH2fuI58XX4wWdQ9je2Z/4sTSkZMgFYoiyLRTo6NLenhEjmrLmm2G7HlsJ4VxW
FHyLowtfS02USxM8ORs007VxJAOFmkXdXhbTVU0hD/R4iOMIplv2doYnR6PMcCzbQkJpyDXAVKwj
8pWz3Cid/Pl/YAjFR7BCotbGTaWPhcIT+IELgDH0RuCEUv2kg8Hz1mMr3Bg7TMeDlBFqIMAGjUQL
+PObi8CP/C5OZQfIXY7gHmCuvXotrtoVCF5wYcUqg5649tVXdT0jkC7uN2e7fFKXXPa4Lx99xWTl
8lCKgyKgQKeUHT1hR4mbdokUam7hbgc6WbjIZ9ApAnZ6wOBSEko98GY9KWqwVnLq4zmdS//hhQT2
dAbZP7B0Tdxa5XNsCuXoMWMlXOMVs0G3R/ARWyCpjQAD/nhsbjZsvjH3J9uYt7IHlWDQx+CRjq4A
wH46DR3EVqqiTrAFO45uvzqHyycCNmgpnY81WRQKm32F/RvyNI3fxr4b84OH2ny/yyVQYmVHWtZc
VLtadA0L5btf61ToL830zKKihInrF+4U4rvTLgIAZd0wZJDwjffiizuiTOq1VGxSIxgsMBCgT5hq
VWUbFqRfAgHPlWZGKh2sMSr4Ikp89ydHiqJIDPKathv3vWPPaXTxKx7nlPDDe+xDL6198spw7YX8
ufIbK6AcMx+Zma81oG1xpcr+Kkd/TPWee6kmuD/CADzQUn/tzPFGmABMGMcgdYqGjvuPHAYxYkMe
mAl+t7sCmvm2wb3QfXYG3isRYpUU/KB7gJ+gXo7ezpfHO3MuSXxrfZpP7V3I9yGbM9hdua5PrURi
6UJTRscd/RIttsWS6uQM0RCkXbAkAnLTeEX+yUqnctM0jIgCQEd6KVA7V9Ed39H7cE8jx8N7O6AC
1/RzzOossPALw53xYmDgAFYEEeFI5jTxpYFI+7VXUSO/UqlfO0NLezOidNA2A6fQoBFQf2xw7rq9
Mzhxm0OfDJ0suLTd5UB1Al1btWraIPkRat1HHQ5EjtQCyMas+XRdM8v2FHOgOE3E+0Y0W94sfB2J
Pb5TVHepFjMT2ono7EEKGkzdo+r3/caDtAlVUTGo95AOf5NBI/BehgtFrVkTwBAg4gASCbJh9yaK
ygmUosEBjAmlkGGl2N1LZC9M8UwojLzhPyOTNYVial2JSNeh66/QWDCc+uvYhGMVVc0YjGybWMLW
aEUVGhnYUJUJF5CfvTW9SXa+sZSDmN/fkLJGhx20CsAWdj9kVNQb1pUy2nYl/jOofZ0traINdSr6
gTCu2BoB9V37BvSHSLKIUJmJlkX4OxYs0Cit/YFMSGnSBdyQ03bbUaSrrz6ha1qlRRJGgEsPBKkB
4iWMkXoDobKXKHh6vBZz5T2RBx0purdQREVi7H70dTTEcuJhLZzgXIvXDMl6s36RXdXzINLAnzmU
hfiShiynWXoQctCq+sCBS+nxZ4wucxKrAMmJJwN0UqBvNiUER2o0E/1IpG1WJBz9lL8UiuZbpafx
kD3tF5Db4x7+awz5Jo4fqfamPGaSXA58iwy+zciA6eMccTwS5AvvoLlbFOf0/xqZXBJ9nrNd0MCI
Upqd+ALGeQaZwOb6eN5mb4MbM9MLM2zykuUpCvunl1RJea2alzjYeN5RFnZRpzfI2jLWY5uz0zdm
hTmoh6L0PxlZ2kkMkuMeY0NsT9k37sKP/xUj+bM8/37+dEhVmDddTaeszbmu2JOS5v0jTUsZa7i0
GCXEd4ekJ0mQDO9MW8RnClIKPEFtJsm1AO84VB8U5O8J70La22j7LNIDwQHRZ6vg/a0ndahsO/DY
4QYLGGTTnep/kfZdS45jV7a/0tHv0MCbiZEi7oGlS5JJIt0LIi289/j6u5BSq0gkhpipUb+oOrty
4/ht1l6rRkQzQKlVILScQys7c8A2qcctFX50cVS/eKjFt6QrBrwISCkNLpFbdA6pyVApLGjh+jAg
ftkyickITVupGaIMkOlTiITVJIuFPd3AOdFjLuIfUiaRea0HayxYtQW/Ss2sHzwjEAdw9TpCTj0V
bdF1xu01m98nF5M6ueTKJo0V1FwRlVcl8g+SBVInpKUGtfegfnDb2FzEjCzjv3fId3x0Ef/QLdfn
VBMwdrFlNKOEmkS0Ggzfkj8NVq32wz2Ul+/6rQxeNG9TnwO0Rix8wYzrfPUF47V78QU1zaO5Nx/3
KH2QKUjsoha1F7htHunZcED5rcssOZG1qDDo/IkXFa0RE413jr1nhBVIFeSDEi21c889e5fTMoba
Fx/lpQKqnSKuhKjUcfPQgxo5j+wixGjuCb80M3nC+7JC9TaDGZCVB9xW8vRGMTmkmuJy4ajOuuvA
rfJjzw344KalG2UYpYQZLLRABKhpIa27QT8GxAli3KgBsLT0lrc8wlrROji2b1B8zceU82IWdNy9
P6+MX98xmdkw85IUPemMHTdadaggWbmRt8lAdBSVH29vrbmM6whvRC59ZKb8IbhIe1FX92nC2DR0
XE00SDINihaacnSf1s57uc+gZXGyFozOhRyXRidr6gx53PdiytjeCm5ZSRJxnOICaBRN3jd2kRnR
knrG7APGQZ5DGpHUP8DarOs5kA7OGKS92HWaaHWps97Csz97Ii5sTJwP183KOGNgA1qm9FFMdDqx
U1TCSL/Umjb7aEHPB88VAjZ0Kl2fPaxZIpRoA7XlyHSiN0Hc0OmCWzG+ez82ocyNCrDwnn+AgKt0
aLkO8aKdpnoO3QI0P7nbTCT0QehW/hKF55K1ydT1nltHXAprhWN2ALbvnTEPEqLPO1tICMzeJxfj
Ghfx4tqihyp02QaW5Eir4AN7hzzQm+YNLYe3d/ncbgCOT4I/PCKFpg39bNG7XgW/yfa/QhdkiJUP
SN9zSoMFXPyd9/DS1mRQKVJjbVIXrD3saXgTik8o5p1D75aSqum+WGdLaZW5DXhpcFzPi1kUa1+Q
egUGQzRXBInFCU/R5+35m9sSFyamOSt5AMcE58BEDepWfdi+NJvkQWY0byEBMhsxXRqaOBNZCzY1
wYUhIQcXkCur3vDggHW+eB2wZiAg7/hTfcq9mnS+uLo9yFlP5tL4eFVeTKTcpW4TpQlrewrkuDQs
HrTEGaTBjwCnLEmKLg514kg4oEAqGxZDLQsjqtQ0WrnZgSrX2dZP7we6U6PK8GurXNSInd8vI7UF
WDUgFDH+/GKYfMnnMRuVrB1DvHFM72gySD95q8j23TkyhAQ4MVeXMw0wJNEYFjG3M3l/kL6AHwXi
6d8KQNf22TKlHJxRZOIqtahOCRgjtE4VdC5dM4FJi9uSX3W8phwUfyFymkufX5meHBWK7YuqQsRq
C+9GaAnGsMLxLLYQRgKBowH9+kTN1RCMRCvpyFsgA4rW7IalCYt/KJMy+e2gAjhZmbd33tyD+GtG
AES9npFAgKIGstMQPoD6HvKv6C64bWDu/KKFBEBqgE1HXMC1AZfKs85pC8ZukVo1M09rM4JOdveM
rOuCgzzXcIZeM3QLjmkY9ElN7r8+BTuAy3fwRTXmzdFAq7pGCek4qhn97weFxwPlOdBmiKBivx5U
1xdR6LYMYwN60oaN5Sip1rGl3jahVhQ5Af4QvCELRufwDiJ6YQQOpTGa+SH0kTkS3fSZjOgbJPcD
YIi9Xh6EBwe4XT08bdLNkm8/V58QgSiC7j3Knij5jLvn4rw2HNcMPYCCI3t4sd21ZiSR3FBdjb+/
PaGzDiiqZWALRjBLAy50bSnvihDocoeBzPFLS31S0qp1P8RyleiZWQQq62k0rReF6j8H7SZnFh7p
uU16aX0yToove8VJR+vipk5N/jV3H0N5Vbh7AWnhxTbjmWsIrXHIC6HNG+nfKct955f4Ue+zoIUL
B5WFKJpC8uGJS3R0cACCjkSRXuyS0Irfy1w/8ZEOolsgwS1hBf3Izv1K3JEB+/n2Gsx81ahajM4Y
VEMA/Z08gOUAnqd07GVTEMUPuQ/m9qW669wJvbIxeefqPm5ENoENquSNlooNnuK3Ymm3tdUVu8Dd
dZTmFbKapa2R5num+D9/weToQu6DrYcQhe+0B0auMYsBkXrJ6x28M4baVI67aXLA7p2KlG1n8Eq8
yssFkNTsTINjAbQCEo9YZLLdQMRTdnVH93bPNS+dI6lUECws5gwzMzSoL2xMXGlZSjMpHzDTvdmb
wdZbeatSf4HCHf4xK9LdI7u0+qafXp9qspQCnis4wDyQj0AvfJ+s6/MMZDC0yjtU2CGY9OaiY49S
QbdohaqJyr49MjWBR8DyzOOS9NfMg3ZpeFro6ysANUQFwIIaivPinVS/tslTJC5UFJasTM6KnA5p
2xTYRVXsx6qS14cylq0hQM6Nrinj9sH8byYTuHXofrK4iCenJvP+msxarbTdbp8YpenrA7knmE3Q
l9crkGEdP5boK+e2KQI/wJLQfj9KOk/WsKOFHlRdABaI69C9ZyGsfHtg3xfdJLpETPRvC1PnnuG6
oEBWC1VZ0vaqvIMeL5og92dsTugpPyg7ZdepFXmP1Q77FgTyGqt3K/C3o67y+UiodWUKKqMiva5S
HGmXEvgz8jzQsLv4vskyU1EluImP7wPaDvlFZP0iIzBSM905B2fU+tLvwAQXGoUZG5GO/C2a6ygj
UeF03J6puZf46ksmWyCWWwW4hwFdNK7Fq2DleEFH7m6464Pf2WyXY55ckKJUMGg2RyE4xpDLcdIx
ZHnlaQ0BKgf03iDUhpfYbsAGs+DhfDuDt/bDuCMv/I0Qt0msiN+2X84DbINgiXirmMDtIFj0jhze
ayPTG1JZn9tH0HYRtFImarRztXKzCBOafa5QwWGYsXIP9sHJ9/B8yXGON4yt1gX6MKz0KGttccdz
p5hhNOC5a5mEILFcLaz2TKYXImu/7E68IWjg1HIVwS5rQkHxqfx0FIIeX0v7P9oZr7mL+W78lmvd
EHZCUhn0WhMGUBu25GPBzNxtKYG0AIyGEgr5U0qyBgIebC62NMwI73uo55lQy6MDbXhAHxhUn527
hWhr9rhcWpwMbEDLFMe0sJhnh0RA3wuvthHSiejGb7beThHunCXY0FwML8OjAx6dRcM66o7Xk0nR
vJjzHbCQu0ZD6u/Fhz7hShFJjYYVfWFG5zbIpa1JpOMjLyyzYY+wrSa7p1ZGd7407DR9UTJ8hvkf
0QZGxMo4BQy8letRyV7vKHnLAGRNy2pt5tJWwSlk1vHKJPejXq5RGupXspPB6WEeN9z5gb97ULS0
xFW4tKrjcZteD1CiAY8KSNnQRzANVsthSBgeo94FT+5RUpm1Wpmjfu8XDv/CpuVmMoQY+C9jk7u/
lSKndYtxOTeD8fZivNRma8prA1v3/l5RGxJtDudP/VF/zdXHwuzsSLUiXdHc03K8OYfClvEt9Ki1
LQvCFCTRdnIYKRRqAVXDJ5s+jLVCiWSs+YC+Q0Dr1wJbe5oydOmeptyR46WXNmEipg++mNArAaU5
M6AH6a5J/bHfLGtN9FhJ+xL/I37tKgs32KzLIstg7kGTrQC/ZXKDUYPvZQPljHkFzTElmvBQFaa1
wNLwNiqrY/r2RWkQqljVRFaX4C5zSycrwD2gggO4xxRtDf4A2WtTZODLQR+YN44595ThkUzoFx6s
JUPjhr24P+Ug5jwHyX67kewXvs5UvzlmmNBsiVN61p2/HNJkPgORSzEkpFGkhEAqEP5IjdqvXjx7
MhHQxQeVTBIe5E2mUhT5sB4W7pu5kzeS7441ExChTpczRluhG8UwnxWuGkk7gfvkA7B3+z4a7L6+
2ZPRatfkqDiSMlszrh7yw/n2R8zuKeQHxr5bQKPRJ34921WSOZEcVoyduOaofaC8PpaGWUFqBlyp
7vPden2UnnHrMEtiTczMAwYCdfBGoY0N1+HUE5ZjipOGAujBeh0SKHaXrT70mG8Q6lhH7lCTBXdv
brkhDCUh7TJOOvpzr4fahXLE++N8bzg0S3fksfgaRZMg6UBQCklURcs3icqtHizr9iSPPv3kilWQ
pEOgMbLeoavm2nDe4f7hChZ9a62hJC+5+1612wjqOgDYc4EGIpSFGGAcyS2DkyMksAk6JpFos4N3
Jt1JTKGJ8hLab+aYItBmaDBmoqMZF9L1oGIWpF9pDhtxs+sbfVD9AU1yCwQGc6CjKyuT7cmLaZl5
PqwMpequ9/4xtGgdRHbvrOJCE0i08CZacftAZ/rCdpnLDI6ZBKTo0GrJ4pm4HqAveryvNLht5QRK
HPJJYbZprMfoAk1I3tVaQeWk+wSXdE+pUWkvaSjODB2XA8iexgYXeK1T8gY/45m4GSoW4FH2KL2P
UIxQNxnpjn5yfGIBhVDqjj4cbu/VGU2Ya7OTdR14j0pA08raSXEUe1djE6Dqdooht1bREBk0+Zlk
KBo+IfZehXsaeQ5B47fNgxKCOXbBO/l5R+BjWPSlY/wopE+V1Rq3LUPEsizcv5VPvM1CIXYmFrn+
/ZODghQ610Y1VNuAlySitOJ9T0VqURWGTVKceBFaceVOCbS8X6XDrmqW9tjPg3ptfzLZSEJ0TTyO
j+1J+tgdSuHshJoT34fO6/AainupVaWPFDQzALDeXugZ1/ra9uRoZVLfcLmAsUcRWsCNpswIlR66
x7y0CgCldb5cKiWMDvT1tQSLPCB6qFwAxDjtnqrZqg8FMHvZXFhFgGvSTSwRqY7QQSm1In8KHZY+
1aXfaHkzDILaJp4AOfsCpC6Ez2lgC5tY4Hqjy2V/M8RhloHvue3ewqHtX1M6Hj5Syc1j/fZE/bzo
rr96EhYMYEdgFREIoYL3wJMpWhyA26G3EbpSDeRowdrMjkDXwgjcHcGeP0hEGKbK5BTdUrYvPPL5
Sg7OcW3cHtDP5wj6eZBHBFh6pA6ZdkLVkdxySd+MGBjoW5WR2uflivJCTcoeuEhro1hN06UUyE9n
B+kuoFdHlnL0ZUxlWiWlVuqa5wESCYsARDzRa9d41ILrOONTwAqLmgqoUcDn9x1/XPiOScvHruN7
rC2WwPdH67IgPr+rPehDRI7RNHlAymLQ5Nrw46ciMuv4GIM7Twjel+ibZoov+BSOE8DRiIw02oiu
nw+3DGsxbGLWdnbZGex5mqCDVDnblJouk0FPeMIt+HIzJWiYHCHfaFvCozFNCVCe3Ne0gFJdf0wJ
uJyhxshrzF2n3oWa8Bv+G7LQ6MgeSfYZEP9MzgWCJkny2wggAmgK6IAxZh/0K6vGKgg6GEgLk/pJ
xL+8bx8D8/YGnoncUI3EzAJxBH439Alfz63fi5RDwfmwvZSgjgUuQstZVRsJNHbQqav09We+Au7e
Rui4um165gq7tDxVy0JfZhy5bMbZTBOqVGbSoO9rAd3UB3DKLVHiLI2TnbggFDu0KUVhnPRXpuV3
nLZy17GKdlBnX+g8+sMcJBArM/RIvlRPmz1KF3P8HThcHKVKHvjYCWE7O3QVqc1Eczccmu5U2tNV
CrwsG8yvGj/+RsrnanGn3nIFD74OJRiWMi185dVoL3RbQaXPcDCiJb36uVcQeSXo5iA1iG4xabKV
kgrJNVnpgFDpNl2jNgr5cAUjUzSAo1vvdSiXIDFzF/yFwSnpKDswCgTqGzy7QPCDmoUFd4smbtHj
Lqzb7avzuI4QgyxF70tWJzsJie6uyjtYBbkZnahlDZrz3xoZeCNEhHNQOJ9e8VTL1lUYcMDbsA8V
xa84ZtAqsEcKrJ1zRKZWMS2/MMlX6YC+yWADi3Kstlx4Asb1mvgYAlhRADXFK8qAkvv6aoi8MM1o
P+HsVu1W0Vu9cg3M55LvNFYGbliZLmIGziY0IMLKKJnHv3RabTIv+VO6Qhl/KYE/E7fivUfgOva5
g2B5GqL3FZ6ZCHyAGJIWW6BRYxO1g9rYe/suv9ssURgibtjdsEfHr2dwoDi/T5aivZl77+obRifp
4jboykEIUwHfEKL/RlF9/8CtHSiFvi1S/87EXdfDnbwrfkQHUj0OFwzd4ofpmuSRcOuvFHK35VIx
auZYjLTg/PfUjunY62FRRe8E3WhrJ+gfi7tk/rcjhhPFEaj4DYq+mLSaFd1U4VIOzOPJmVWN2AJ3
ZKnRhp4+Y5tot5+muWAGg/llbvycC3NFKMkA4o5rRAqj/GpNAKvxHNL7enuqrSb4rUPAj3hu4Gdo
AGav7Qkyk2dhUnOQQAlIu244nZV3wZt/BIcL4Q9NcU8P2zJZFOOa3YuQkUJfJXiQwDt6bbeG3g3T
hi1ra2DlHBCqBOqdRzq7PSFxdFzC68yAzMYcFV4BaKWD25yfxIiVHNa9V2UAlsR6Rmuhojq1r0V0
hCbGUHcjWQMnEeZgm2U+abOUeNyRkeCAea3e9DYTbbxhHYElu0ytCiCQbBuyENY4tYzKF6r4wkFB
rNfo5iNCHWVJimiGvQZfjyqDMpa5keWeTJaXATXdCjVrP4CZjTTWKlQbi8bliAgP5LfJPbvRSgn5
YjDq3N6PMwQv16YnBzlocyGMXbw5/ZGFmn2hVZpzbDSFCD7hHulC15+Re1N5nzw/m3fNDuJ0S53t
cy7xGAiwqJChcQ6hwfVe6Vx0dSksnneOQCvSTVWHAbMvGkKP7W/E8lemJjMtOj5wwgNMPWjaE7/O
XRJShNnRcNAsi19Au8yIUGJykVVURik1xFMTa8i+SW4R4mkVnspX+kHadFpz5u5C/Syp5pYBhwxY
9o6FfTpxtl1AiPIxsbaQRV+fjtA5vb3SM1maq2+ZLLTU9VwCNi7AsdFpCk4mQ+Cx3PxSxmLu3IPH
FH3uwM5BPmxSqWqEXAp7eeDsSrgPFBInpqt3cA0T3Q/t2yOa87zBePnL1uRh6KmOdUDfh6tbQ3OM
coIE+5tvU3pvbJNXaNuvrUz9UheszuXerqxObtQG1Y4yaFnOHksAoKndOmtx3ZyhbHDQt9sCQpav
w6B6lqCWH7cHPPdUgdAGWQERXCxA816fE9+pkqEORUQasto0LmlPQft828TcLgFHHBKaLKAvwnfA
fPk8DT4o80oMLuoBylVAy1tvg3jtLaQMZ3rKxrAFbBrIS49ZpsluZCtXlmIKQ2nRTtY/uI/oHT6U
YGRoLAIJ83dsUITE75ABpfQ3riRebzILsynOTeflN0y80FLgPfA+ypydCuC2JGxYRoKZcIPyqORe
bldh2oNjUZA+RUcRay2tHbSL85Qn7Tp3QC+gkjdVrFdtDwbFPMp7jgghXAwiZiH9xsY8gDlpg6IS
yXOqFFTOBS0k+kicBI23TBAhT+UKyXsk8nFkiE4s6QVVvw1oObnrvTqD3HYx1M/A49ergenqXIsV
SrAlthTPoMaNDmxaNEhZVGyWq+CazVOVS0TO1Usgmlz8f69/DlKpQK6UyTKL4mM4ZpWkAHDuBfIu
FLjIyiJpsLxMdD9YATVfteYF0PcnVcKQIW6qtZyw1CrKwApJIiaTGjVjozpBv3xEt3pSoA+TgEsA
0OnEK17pqC1oIrZt7ajo1A3fYkxVSUaxtuZ3vJpfSwc1k+uT0PoNOjshvWEH51wGyFk4KaDlZFNC
rbyNoyuu4XoLCblZl/fS5vS2kcWyT1Bytb2tqHqnfaC5R8ZkQAwR6ZEpLBzEmZofTggqyOigxmn/
0TGAltRECRIHu1P3tlpj7KCHkwOYlJInYQ8KtNc0AyWpJkaqSqWmtvBazI9WRG4TNZWRv2NyOATe
d3qxi3mbb7SGOg7pMXzg0ShUEHqFPSVxYCwqd3V31y9h48bfPA3buF+Wpy+Im7JxNgg+bytPbKaG
hCtMNt2mjVk2hwV3YPYGgG8BKmjcqcIU4oGeUBDddgmPgPtJ6Xd1A9DAQvVi/qa7sMFfb9U461lf
oGGjMHYbsIuANMjT7j8dw902UBZaW6cvS1o9yIvx7+zgAJnkGWCqETuNP7+4yiluoHrGHXh748PM
7WdidFx+rNHF7554bDVSxxI3/u7e1te2BwDg7d8/6xKOeM+/Pn7iOUlCF4A9EwbkwHJMD8DCp7RB
SY9HOU/KyMAd01okSrptqwWn7dvbvDW2ydOUgxs2znKYTvXd7mVvAK1F2hx4H9ANbrf56u5uzRLt
JAUEGu23hz3rjV8Oe3LqOjfIAtej+bHtYNd/vSAeIbyOBqHVfbQxs6/H5/h8t7aBIDlayCH81qH/
NetTVCrFZDTXBhh688Rs92MA4GhQKO33pwroRzNY2EWzlwwCNvj9CE8Bsp9MdQfmbIbxcaWGQDvu
oBshaJXen9cg2vlwlggd5zzTS2OTuVW6NnCHXkAagdfDtaRG9xbzfHv9ZtB38EaB0VA4sMQitz85
F0kTupVTRzxSFUa2oQ3VOn5YS1LJs7kmhPTIV0DPS2DpqQeKcyELEm5Iv1CdL+MtJ4mDd+FN2exX
z43u3YPz+04FGbPd2KF2uj3GOQ8RQL+RcxdStviC62slkuqYg1obbwfiW96/9uk5pl57Vr9tZQYQ
i5m8MDMZI8VxSSSWHG6vp/HW9NTmEAAxlZO3M+S8cR54QrbUUSbtVq1UMQR7pQ8pGAoSMSDvqlFx
uP1Bs7sH2BCgUxkgKqbvYeaxOc32Em/TL9Q+ak2xXqWshg4KcaG2P29IhHKagrARy3s9vxILsutU
9gS70mTR4N5ox0oSvQmtbIkXmuNmbnHQOoB6exTegyjctSnKdaksjmEq1UsoHVGnwRg4NVq97KDn
lJ3QtPvpjsmpiDDH6EuHLMcZXJrxAV3JvgZuP/v2FM9VM1BvBhGSxCE1DGLZ6+9xYkphXA9bS9u1
6q7YpgRlfbV4jDbxVlh7IkTHl07sjAI1dvGFzcnzLAuOR1URbMLRQPYD/FvkBW/MycA2I+Y72epV
rurWyMF61B4WBjy3AGg6AnwFaCfAZyfXRVnxI9MB7lvqlEWKwUVPsnfPgSeoS3QQnwVdBsZ3E+4X
hd29lISffWMvrU/eWN5vhpSX+3HoO604KI8SjdZfIgfqF+jvrIWxjptp+qzCKxBHnDDy49MM3SA7
HUP5Im/HaIepVhCxLNTEk7QwaNAXLmtdoFXe+22js2/5pdGJD1T7fVJmcG/hsz88OTtAuchuX5LV
Z3s4HB7T7ZZT71TLUh+WrosZBwmcAcAHwH8H0Zo4OcVhHjiBWMaCzX6BpKRFmlcDWU23pA87fv9k
Uq/MTE5MyrtRWEH+ANmWITOHQMacUn6g9g4qELfnci7bAmg3PFnwCIJddxqyu5A0FIYmF2zkIslI
mXpvHky1IN4o4LhZOBrjsbsaGB43WMO5gIIKHpnJKxMOdN5GgtvaiRy5mldjYHXr1QuvzM/E62gG
GnlQlRif02k/WotMvFC4cmN3+/CO0Tgr3iEt/gm+LtNXhd1jpfNaqSnNcWF4yo/TMDE8OXuCLwQJ
GG1a2xXvnGJDnaoVF698zwCqtaleJfYj7lVPFbdoukmN0DPelNeI1yEYHSnPbAm+eS2+hzD1Lrf7
ehX6j+CniFg12npm4ZCyQXdGqZVwm3X3nO7TSG22is0Ej3KsehpUKIto32WmkKulDz4wKzuJ+aFg
KlKgQY0igZW8QrjwWCqGyyLO5a0Mbb5rHyDQYBszWstqsRqiRgntIJcIst5ygKOwFfRTu7F7f5cL
MUFjEIrtFfUINhPkBXjd2/FvQbnY2j4epR9b5WINxwf1Is5RHB/FaFlqbAEN/Q/QUeUq8CFvGbD5
4WOko0Dppacvidf9eKa/FxA1KQaFcCgCTN+N0OsbaVxAxvD2EnJVDkRbF+7MJRuT26tJUdyHsEVr
b3gT3W/Zhl060/Pb8NcoJg8QVCd6OXdxzMBWryV7qIs1DyG2CMk3zuvC/fHjrprM2GTLt32eCA0z
2iJoFhRSi4t04XjnkIwwam60G0Y9Kf9rVa/RKCAwiIHhvIFb/XpzxL2YlxUdwmhV1kbtRBHpmbDT
03ZVxEAcdRVkcD16ibHqJy702y78V/S4AprKTyY2ToMYUqBYuiB4oQf0q7HohrlLfGbEE5c04UA5
2Znih89us096X8gadAUIXx9uT/qPXMrkMyZzDtxkn9BJ0I7V/sSgUAYvMGRH91HPyfextCRk/V0t
/XEYUcT5a9yTwxgI6cB3Feabz43KI4ICyQA/WBW8Vr2nApEGKAik4HxTxQO04+NVKFnpO/PZQGIN
IbZOfzBAEaaPt2dhcTUmoV/p+XUqQeEHWy+NrLC+FxjVe3Ozs6LGEBZa1U+tvw0xJRDnErWQ2vj9
/e1P+BnZYyUksDPA1YNyB4qr1xsROmBQPMqE1i7FjS8iR3xIDgqnVpAiz54FJyGdJSQkWuUCxBXQ
MhIQ5Z7xHzvO6CGqheZPNL8IyOW2hAtMrt2J/EpYxNnMXaXjOzgyWMIJn2b/e1THeDYR8ZEFEddB
hwUUjwm/EivT7czIX4fCS6kcBO50e3Z+JgJgFBQII1MGJ0ETbrJAHKLKkhIhcejh4vbvy6FThw78
07l/CLiXTqRB6bMuWIOBODsFCS1ReSnqBeTrNBRAkyMECmT06kHslEZ4O9m7IeVIpVCjyeqJN5+w
Q+SAyM8ILM3UjE2/VoFU663QQBvIzrkHskoTdwmgJML3P7cnZLweLo7Rj0+ZzAcFSBnQ/ANt04C1
c2FLQvoOYG4nXhjzNAaYGmIm9yMHCoYmpGCoAMOhz3x0zkHOMwJuO10oBKOK1XjD1VBHr176OjFu
j3JyO/0wPnHyXH9o+LSkabtKz+mrE58Geu03ls9oTGWI1EJybfKa/rA2cckZmpIrqsfyhijmiGe/
baGbU2txsY8hMnZ7ZIvzOjnukLmiu1RAG2ayonW3NHLaSqDMB8KdQK1w+1uC3i3Sa3yv1nTbAG8B
YgVGBFfKd8B/4QoxftFLA4vVRDm0kU3osxgB+LQhFwH0JfO2xHAzO8qR0ghXBZR3APO8vtTqgAYr
KqD4dsDrQqQKlRWsFM7K+wOcSC/6KhWzwIvLOO8L0zu3lsgx00gbgo0G+N1rw0OYSxBHRvsZV3vO
g1j3rdmxqKhBMI0lXOz1L73fxA8Q6wxWDC31Vkz1aMOL0ud4KL5CJm7NUuLTYwQs3H5IWeCWaOE1
64PUuv2lcwcZhXB0MnGsyCtTrHMX014aOfhQvzRqvIYeY6YaJyfqbTPTdNn35h49DSBIxBErNXFH
m8YpW5QzQAhaaKgTqcEBLJ2H+CjqwUdrVuC5p3RB30qGvxLMVotXtJGjVAZy02OoKSuoFsBf9w1q
ycEcj/B0R15+13SHpAzrcBy+S2I/xTiyGqMqfb1DWsd1X6QWYQyXqMI/rf7He/ef7md6+OfvL//x
X/jzOwQSCx9EcpM//uP/1WVVvEb+a/IHqYvP1/qP9OuPU/Va+WXlv5f/Nf6yf//lf1z/Eb/rX7a0
1+r16g86JMSq/lh/Fv39Z1lH1fdX4KvG//J/+sM/Pr9/y7nPPv/+53taJ9X421zI+f35rx+tPv7+
5/hI/sflr//Xz+5eY/y17/H58MH/+bv++gufr2WFvyr9DcxV2HfKSL0nijg+7ef4A+VvqCmCHBtJ
mJHbArmDP/9I0qLy/v4nr/wNrjJAVHh+EQ9DRvDPP8q0/v6R+DfoeUFg9FsCA1qt3J9/fdfVYvxa
nD+SOj6kflKVf/9zhL5c7QoJLGQgbYRqB9iO0Jv2o2sqcP3Kk4cuUGn0bq3hGKlK1OtdKz05ricZ
nJSvlaI0ac7kMtryOx5xePci+UGtNmwEaXAm8c6K0Ncgs0ZPhN0GqU7ludq7HWm9c896IfE8wXS4
VFVizlUZX4A8ZgjsF7QRDd8/lz0H1D1frRqm0QueI2LqgQYHfHeyC8ZTRQYc4KkqhXTLKW9FUa97
VgZXIpQBeBA2aXzpa6kbar60Dr09W0PmU2wiAlTFLklAiht29yXbqQn/SDGI1aF5GIHYKY+HQI3o
Yc+LIfCugf/IOmyuth26OyTQ2ha7FnSgxUBpcRis6ah/7pgWuhiQMMuZzMgpJEMT+PCl89T0lMWG
8LAhRan7gqMV7kuaACfRrpnspaoUkvnykxjqfIZmVe65Tj4AMiNJ99hQNav1IctZkgLFp5IN4fOW
66IGZUAUm0nZ2nXIv0OoAnJtCiRBhzXbQ51GCdFeFlbbaIxeggQXCtdtlJCyJMhIIplr1Hzorlu2
GFQl8Cy+RSLTWbde0j0AJ66W8llS9lJeYJwC+uljRu3Sbl8EHkiVGUiVhiMsAlKnxzwQDQgDW+g8
NXMWSOjuxWsgeRQxCv2QZnJ+Rh6x3tFO+lBVoIgrqhfkpnT4EU/oyyERnT+zfAapOxTJi1MAMHxc
+ujXd1swdnuVq4kuD27mIrWA99Ml5W2QqV1YDpsq6hot6zK9HFq0lfOyFvbcqkGTBNAG/kNRl2re
xvFAAsDiaDk9AJj60PJB/jbkdfspZ49OHROh61+LEEkTRz7UQXQo2BY8uUc8noSCzDUVOZrCda4W
x1mqxplUBESKhy07ROh64c+IIcoH0JvafRSWpIuT2PJTcJ0goZigGYuOEEAyZscxKiINDTGmKiS2
ICEFw+z8ITqyYrYRHapR4yFVK5lXvUC5cxgaviOYQmrfigPhmCnOQ5piSvuchOGaj1hwbyFJo0Dy
II1XI1RUdHeZuHLEQIUEGqE93uqoVHOpmhRsbMvY3IL0EbhjF9IG0jT7MkabB5dpsrAR2Nrom2bD
orNEUcoz6yknP3of3I3bBzabbfCfIs0W1jrbAFXfvAzxm1IeRT5Yc9AD61KzhnCix4D5JtwoLAMi
/RTfz/SblqreGEcidJf/f66uZDdyXMt+EQGKmje90BRzhB12etoIdjotUaIkDhoofX0fNxoNvAbe
rl5WVkRI5L1ntKlXP8KKlpToFGiULlONpWWrejg9Tdor/ket9AEZV69rFV2BsRfovAU0lborpNi1
VWkUHkXUi3PMt0TFsP8E1aMMD64Vh7CcgXD5zr4zA3oLLGgn1mAsZnM1oUTC7okhP5aH/ORHzYPT
6ourpp+F849OTzUc0s3bUG3hrq5prmb3GrMG7gzC0VDZ+OtfZ1PV2yZl9Lgg+nInyn7MKM6NvIdh
v/bm+YjOCnPrtngqtIIJCS4xvFoa6YENiWaAbvqBGf9Ju8O9jZYLdFq7RjT9DwJN/BcRLgtghgq6
I1Y++6ABe5S34geT3Nzbihe+qY8VNXtYuy5TSzPYuxMdmo9tjtCN2AWw1LMvR+i9KMeTXslTOYIT
CJt3Dy6apurH3EZz9VtOPKUkWp28mqIlQ54Zep+rvFKfpZ2g4uxDFG2wW+/+LKrLliawb5N3GqCN
E3KaXyMXgZdzUNXfS7lY1L87hCWbXuN1b9s1p2VkUjfUPcq5N/qxwG1ydnRdpjWMr8gvG8c8bGm8
Mz0eUxWFEwBPn2RG3drGrFlTeejuKscK65N661j0XDsaSRAxMbgpNvp3VhEUXIPwUrMpRD/7UNqq
VxaqtyYUqMss33R3JDqO7op/SyPwPoswBa6P8rNH2CJmvBzSIrk5I+GN06MHN/4U70b376DTscKr
gUACV51WMRygr/0Imq7Oyqjci8o9toYWCBdM5IBH1v3kNQ7uqs9dvqYUerF2gU9pRT259S5i4Ykt
kVEfOvWOrm8G5xlqtd/p1mShApJrOq/d+duAMjjUTidrtNydMsqbRZ9ZtJ1l19xrP3iCiRH9e1QM
4iS76BpK/mGsRRvFZM8RPt6sRTLrJ+BRBggEyvnwkDC6ZVv0iCru946D8Vv6FGBrNpmz5z0pnK+K
gTGi1YfXmIy1c0JGJL8MNl3i+BYHWJ+Hg9Fng373UX0Qg5daQYEeogZDJRNqVGcnzONOZHWIqZVU
VwjqduFALr4V7zy0h0D96YR+i1CSneAUPMFkhuyHyl3znoY6icoBBrJAFHU8htdAoqHFgyu2njWw
pNFBztoyn8nSPjL83Qe0YI9pV1XbXlqEeofXvlp2YQ2fRFVfBdC3YcavvMbf3qqLSrEsinSUND6k
D7WAC3HmJ9uow4TY7Epi0ACNmfrDPB/iHso6Lpo1k177PpDhuVz6L0/Ik9VhmywdKowaeO7wBJMt
KIZxmJ8mlIDUbfTNbBtkrPK+xyB+HZ1Y4uONRw9vflIZtkGGp4NiZcjnK4lXorEEj0rcRykNUSAi
3m1AcODZzc070ySowXhzqtUerDJ4FxmamyOClL8OH4bOz8o2hyGOx3QkvHDCOG9C/ea73TNxykcH
kXmFGmWBLMo4mblaU7kJvvNwVNXjVqDTp2hhKhk39yQDlCPZ3YRddkD0RxNML2MwH8LOw5cv1QQk
YbMJZZhMtiFvI9ScD/1tag7g1ZuELowiTQffDqqqg7499uG8F22YlN5y4v0O08EwufyAS4ylLXxI
jQh3Wxejk4ffBg0glZJ/s6sTGYdZvPJHtJY9Sbd7XMl0Y4G9k3rIrVt27xAhJmIKnlo1vlP603Xu
bhp+nNU9LqgWrD4rf0prtz8sFKs5WfahErt21DgRzpJqFNVfanmZo4+SHen84uCNLnsv5R1SR47+
+trHYGkpIKFmHwPX7J0e9QtIQIpf3BXJR8snkvGAotiCtVeOPzjbKsXPid/Oyyz1nxvhp/1g94tT
47roPprfAW+kPXvVcBmw0k8HN0I3BXJOIrvu2YKkIQzbJ2dDkM0MYxqZIACOUKyusfmWzQ9FpHc9
tafKW5BnHIHt1PO1qQ8INzpZsWZ90NGrtaCNJu+vnlQaW+rlEZZeZyQFhXaUlhKi0LhPmeSZ8qED
jYbHoIUMKbJfvVT7ZZv6RM/o1YzYkSEOWlQiAYVtCz8YINYy6KFUd8dcGAIst5o9TvwnpG22OS1O
W3o0NTu6G6BPh/EMXTV1oscW5/z0oioH88f420XlQPNX5r2/FJLHL96sDxyj05UILlGEXjqpaXFw
ej56IFZbwt4xdxaQKhTLAF0Si9+iiYaoGOmEkoSj61+mzlIcOu5PgOZktMKDo3I9FDpN4T1u3HIf
rKgnEg17GJQF/9Y9+lJ/BREds9jiNwnscOINuUOR+WHXEck65Ma0c4NT/rAM3/6gstLH6tDV3nCE
NBZ7gE2N3zxN25/eQ0O9xhc6mIPbxlmNMr0kHKILFeboaP0yetuex+urXy8vbcguaOE74Z5IF4a5
ZqAnpHdknNUXNgx7RhjS07fpZI1iqfTmBWe2TUgQdkXPvKKuG4aDmMlcNvVJBTSXHupqN/SuKO0A
60Y7h0ELFGmBsPFnlI+h/K3LTIdDpdn689wzqDpHQDbBPP6JOigRmglWUmjCdo0nf+vX/Uw246fh
2AKWif7F6Krfgx7nf2sdeq26wMPhMfc7blw0hUyO12ekYkEWoKxepySEDxhm2VNYSr6v2LpT0nH3
MIn7B9FUGR/LJxFs1YOwpEc3vJZ/9KZx4tZDt4Q3str2ZrfGJoEjaYEC+y6LYZreNuphlt6Vzox/
EqB5u48LZBZg9Ff4MuqevNpoKB8Iw7I3u1DsbqMt1tI9QMct9+HkP1tCrlGkYjzwEZ5ImAejQhPY
f1A4PSes3/ZDhMVvmKc8CmvyWkdYB5o+LD9IED80lOiE+ZjYHdbe1ibcCra05gB2PkpkO+A48MJc
DsOxjct7qF0KGkReaw4Rb9/3D3ouYfnpv3nj50KPLAs86eaKtyRtuv7TCZrmgTeV+Xb8zewjgdIy
MJPpwjG6Kdfd0iVsyC4aiDmPodengRGYDGBQUHyKz8GIi0xXJIksJUd/9p4ZEXWGqHDQydi0/L7P
Qss+Z2bcYugnteceQwOpWtAZZgKEECLx84D5ZycdjcNPQmBAJbiSeIMRwRSy13A3brdRtQce6kdD
4xt6JNOal4nTzt/hppLFQ195oKsMAOU/t2/R54HgjAm2/t+XhU1hyjpMj6NDsP0NPEg3BEvcMMeT
jGPZhWQEP1u59UEq/c4Uq3ZZ6vjrb0CF+ZCavSEm5O5Ktl9NeB6Uyke3v1k82aeW/ygvetd02i9x
+NPzJmv79p+efbT8lJ/IW9uz7m8UvyDX+sV1zJMW3rNvu/pYrvVfEgafvjYfQ2feQzLduYtPTzx2
62otcr0Fn7LCq0B5vsY1RmY7HgyTmTsgC5t/d1jiT3Uw8CwqURM6z26Q+MZHHM0EIgw9Q5vBINFM
26umflUMhGNqX0XWRCiiI2RLzPbIpK3BlX5IZ0KCLUV3HffH2xCqAJirEFkwmQvxiX9lBqEQXTQU
MRaFbaB3g+vDE+2RWXns+PRV235Jwn6TOGRQcKdEjEMPqIUdj0NVvYq+fhp6cS19c5UMaQQCw5Tc
vmc+JS4u3rTWTpmoFla4Ede1DTC0rUu+RjSjotlhK78LCYCv9VrgGevnQub9tBlyhh/hh2PMcarm
JNT80MNHF4+BygavwdIfIkBv69+iLSxoUCMSOnQxtPcwGERvuunwBdFoTHoZo9o9rNKQZVXjfPBm
fOB1ufc3hKD+XiQsULmIGpGDZcKyCo8vg6XPAwRtfDz5zrF33BNdpoSK6Y/POiDUXbgrbVjMaFVo
nSXjvEWZspv6GCWTGCdVG6x7PcKFVwEhmlz2ujXVgrAKwBuOwZqNGM5lPNQTUNYw/PT4sO8i1Dhy
3ISjPEzwYGB2J6gUnsAwrLE4VxhR17l0HrSurz5f0tElL8AF0TlDpMKN20Q0qTG27isjp3M4oMCo
UvYwi9Vga23G8RUT0XSOFfvr4a5Dk2LmLBj9otoATZsr/zqvi62wiVvnULsrvy7h73BC3DpYYGuM
7GO4VJDULH6wPDZmrn/RjCdXSfSbUHd9g4fyuMgWoBS0n8k4Q3o9NeZLBX4e2+8GHQFtNz7X3F5n
7v4bem/Eibmoa+VKIlPf0+ufqgwWpMFXHYAmhZvXy0GqrYggEroqwkYN+4YYeldlf8J/9pg21Dz1
K35BaMQc+GmITaxrb/Mw5nNv0mFEpxv+zzeBX57EXboM6lJTXrRdMOzoGPUZvIVB5o2/3zkiHqJF
pRU3eS3ql9If8sgDLDMtvn/2AeZcoXqjqYMV2W3WNykQdi5Xr+g9g/QPuXjHwAx3PbX8PK12zUPe
Fws4w1032uPm4lJubWgTv2/aZ6Wlzrp1pomzIJmFyDbCWzXhCens324wue/IEbLVtQh/UYo+9LCJ
7JcxzMp5LtBtXRW0rFqVc4vHfpyhBcIh375GDMBeg10A5/X7tI5dUi2YX8ag22mfI7NDjOt18o2F
25Wvn0TQ6qftAXdOV9WRPUd2mctGvqukW0J2AE9PVGPZwmF6FFLD8Qi/mnjxHezRQ5lWYACTaPKf
prBO6Wj3LQD93ewejPV+XA7so11JjnKzRzv0BeqWi7mssJDFarvAp/RKXHroiL4veImTWdV3Q+cy
qUr/Z6z17ndGcYMFWfLnujkRh2ZD4KWeb3aOFs+R+9cd51RwkY/Cvcf9vGadci/htHyzReEWVcNh
1u2JhyAP2FbeG09dFHN21AKaWudfSmHEoy9+v5da8Lvu6KULY1vQavYSxHLwV1G+m8ae2XiPoZkK
+n21+AU8Js4NwFTgV8A5xU42FvKEUDkfm1lNaho4FmcktUolrggtv/DyS7pPfIOjqd2AyWn3bZW5
9t8YcDlgenbr0mhurtySdMO1RMaaZKQvc0+ZGbPI9gbQ4wjWee84gEDAqB3DAdefcLAMOOppLgkW
OO6/E9qhfrwN2iTAhA6gHlWl0Z1LP2nG4GO1PiiTIM4DzXjqjB3yiBt1avxnU4WZj8NsxB07AUzo
K34Sg3OMAqA9HAiQoc2+omtKMO2xDpkOUKQeKqw9K1rv2DKvybhGr7ZsdOKX0FXDMYZVGuEwZIbA
fHw35GaASq+oy5MsD3DzrL7dYQBPAtNkXogIzmQr4yqjlV3e6uqxIx+IKMuX3gAjqX5+X7Bglint
1Y5o+jYKnMVmaQHXr9elerJhdDShfwhqmhCfp828m+PXFs8PmNLHqRs+Wo/6MD6WOZPiEI84kpfx
acBxUa7PTVBmw28cFb57xGhc5tnbKfp7QMe7Hm2+joByoc628i0AMDHNaBKM/jXYcggA0Hbqsm6D
3G6luyCEys2ORd2hWzBv2VNt/7HuU0Rvq0C7YP09Rt0Jpaq5MzHozt8N/wNUg3Z8J4FCUw8Be9Vy
hZWwMAZrg+NcvZgU7SwAq/Xm1FU/csDN4nQXjQbeoaK7aIrxCVYoKZWXUU+ktYpTh0ZJKZuoIPVr
GLQFFl18c151ZPVHzdxDL7oDmR9gyxtSENp73Xl7TtpE+cGD3z9F7qeY3IStqIsb2L0TWOq1R3YT
m9G+rNub4e2pxN6G8iI3dwKRWRdG8w0otSLTY7AtX51XfQ8ObkJr5IOIGMAb78Hv6HnDqad6fhDR
BnKiq/ujpuxVOnUSqFc1X3swIeXy4ri8kNWPBZ+g2lSz1365LaOfxN3LsP4WN5rUC7buYSMTPS5e
fyD23s6gI6wJdoEdc9FGR4iUz1RDfDhU2ey+8W08cLk8C/YhFvThzeF9Nt6ugQktQKe3U54q/93j
0b6XiFIY4/DP5A9Lsi7i3Jtmx5U4DeOtjKfh2eE1MCeyVw0q3RE02Zk4C8sn3pQnyHfSHlpdl61F
41f51i5pyxgu/igd+wdVh+jwKXER3hfvGXbyJGIMwlGeV+PHxI4rAN/xQNBZE+oxbVHTPtMjeB5H
n7FLec6pk5eN4qsDQFkf0bZh+G/v0hHmXlzxeYthked9/yK2mwi6wofjANd4c5bD0VbhHgahtLbP
3txcFp4LuuISQaUMKDPpJrytskipTOCR+V0NPTLs+fZdujZDusyjGDrEIr5G3oo2XpPMAsF5UzEs
v9DzdnV8rJGLW9C+eoAhPxeOu2vcPSIWr1pdfOR9i6G1aeNhVAK6xqM5g3/hECr/BiN9XL7iCkjK
EL1v6uT3J19cAvpiyH4YARcVLnfQ5PHP9i+uAfGVc4Y7UIZ3VM6fcBddSg5IhIm9mIOCbIhL6siL
dpocXfEOMuWgzvJYHm27Vbr7YYEyHiUdg75qhue22ql4eXebxw2l2chVAcSSeA2qh/tdBOUOIOLR
xcHCcUwxNFtsGbpyvpwteqrDHmLY7gFaA2S0xKBAIj+Bpf9EGFFZ1XUgAr3uMgt42es4fF3Xxc2H
bdojpxRz4pK3w3ZAjRDKP53MIEenxo9I6yuqf5Dj39Ewrxlvn+c6YlgSphD7Ogah+lCWwkkUjbqD
txosaOIsHYC2YjqbbRz2PZG3sS4/l2D4cAkW3HF6hV1GvTaz6I8xizEWOq28oILsvbVvG90MUu/M
30Hws+621J1aoD1TyieZR3U20qjoyK39rfYASA6v7E6H6FbSsFmvt5LiI68fpFfYhL10UgP/43kU
EMfe8yayt6i8ZStPVrC2v5Dvc4v9Qm3Gz7sGGj7E8XbyvMILtPR5F7+szotqri4rIfwbUZuq8gHP
5+qKomTnzp0fHPN3ccmBD/rAos945PcGKCzjDyVF5Xuo83BbMcuoQgNJbodDLQ7rlNflG0P0vv8E
lPuqOxfz94gKGZ9BgEwBQhk1Pm2iqVMyuu+xv2QQSkezRGWfm8USLJuCgCpUMBqA4WrEdqGr+91X
Xx7A42wCTokECpXUZcgLFfZX4AUusChpUzS8nWeK/0hDedov/r7zTXvrS92+B1sZFO3KHn6Tm/IG
PEm+1bsIiERM3rFn43UKwQKZ6b3d+rRuN1g83Meqq2VCA/6vNApSWHaJ52o7cng+UM23V8bVAOYw
pUREZk2DJ1k5QKcBh2ZkDfdzSGIQyy0YXk2+BhJf+w08LkLYr6KNo1PEx/l53rxP6ETQLBnbuwN0
yMb6ZxrVYW1KkqxwqYH2AuIfA55EHxg4EWsf47ihn6NPgr3ZpugYYEUJtzFV/ucKqj2JPccCKgLE
Us1BdwhhmDWTq3InrAKkq1QWmGCtHolf3rcJ28fk139iVrkpkEiZ1iViWSp40PdN57iPnVOUsVtj
vL4ttcKzRSDH6rj7GdcbB4wKAZML+uOmcB4l0bgu+wG2EpxalJevWAxjPELxdmqcatxFS0yOnZoc
P0cWaluEgN4zr9N7GdrXyuLXUItnc0+/Lku0J7X/Cfte0SJrHVXR7KWiG1YwVhg0DbVsuwWzOoAh
LqoIT6CpD5LR8xjTa1gj+bwhQTIwa4/NRhM5xfXZtppmYiN0F+NJekC90clBpx1Em31VHfrWFwVF
jKdM5kaIVzZJuKgZUJKdMd5vuRNDkBLWJJcRnCfVM28nyZLQ1AAv2xp/b9aszW4JRG6kOx6J6wc5
WBz3hJxGmxuwDsBox7ZE9HrE/aIs5bAztL8jCai/Dw4I0ngtw5usmNpBdDzmbcDZn9DIS7t0LvKc
5yHdwgV91hK7zSypzboBUMVW0/FJAXXJgeg7D4ugdZXaNRiRrCnAVU+226CaYHx9VLMCR44UYqeQ
DLsxisGjpHMdRIXKv1M0ORA+l2h3SUU1uO9LF6qf+RfkrZizpHIB0iRapX82TtskrrbpH97BGReJ
O0GapcPcbTXQla4BGSyJunT4c1AyrDPWqo3gXwE2xoOHyIltDirze5arSUQt2IMOwhcEMCC0QZb7
BuKNop569x2UO4jpQU63iW0kR8QnTo9+cTIqKar4Nh6/VZD3A5UYlw9Evf+re+WNe+hi/bMyi/up
K5DeFfQO/yS01V2yKkz21IHmZCH7uBw7SO42BaQtqKezh1d/v1CvPwcEoNNQ7vFbjDgbrX/slf43
zo5E2VaNzRF0JO5bG6YSVxOwHjKjILBb6KEmmMuoWaarI1b/be5jpD04xsQ/lKP7OvEomXcM7ceA
PRY/582wZjU2GrTOEeC+Za1MiHTkSGMPFqv4p72wfZrGUt7n3hoQKNuQ8WX7GMu+KxDRKv7FzcA1
Mof6DVTsLJHF3fG+eTRTBZ/ghtHtN9UNP/KvHnmOWgwGHUMgxsLenX5iN0VL9j5irznI1u8ubNnU
jmmfXTvsD5hwJCaqAW5KlrmN40AvozzciksJ/lOUKsB77QznpokBDy51tJPK8tyLeohUYw1CpWxl
sOvppY1W5DtP1ou+pT93ORhtihhtqFtudOjjL6GJs2s2Euaz1P6lRC5nQTEfQGXaY4jCXXozM7Gv
4QyxMdMseDDOaopAzD3ASolaWa3d+Bq1bpjNcoQSxsVK4cYEmI5Vi8I6EcxfYql8veOEYGcpBU21
q3t61CbyziurnLszVmiUkW445GUMOhcL2JoNnAwRVBcjiD53NBdIQqDNH4a1epgAAOeT58wPbWDx
+caIgJV2QuSSQ6518R2wwZULuTpeZaxyLUO4pFv5FaIu6WtUlpsuVMftHrki0cfcjtWc0rbbEFFP
ObmzFrKfMCTfaNKAwLtZy+9OewxJPSCdUFrs5Bxyqh4QRRlf4wqoiRbxlI1NGOFnQfGtY/wHW6oO
t2bv8LyU6A9DFoeDTXEInVdPlO4DAB5kx5hACucatO0ES1FZdtgP0A/QQkSSExI1Dt5ZJDsA2wD+
3fhzFnp+FrGBZO7aRI+hrNYdGhSbE9XNDMcGJENVGIT7CIK2eyksf5TYLxQLu2uDQRKij6X84VKv
S1KqKrrIgT/YWK67uu1Tp9e0mEIXRG65ASWWjKGzQFZvSxt6x2bxX5ehVzdv7O0DY+OG45q5OT4W
w3ddlnuASONJtaXz9nsUFn6MHYrJfv2zoA0+welG7lXL/N2qJf4siu6KwNP04HkIkQmmAKiL7Zw8
ciGi4cAnHqlm0yOQKklAva98SSI6x0FWL40Ok4Z4PqpAx+5PDSahjBbEiIpuOZXtilCWxSi8ERX6
8CIn+ufxBiyNH43FIMH64h0CqaI8PB4IS1u/m6VeLwDkvoYJjLmJ5C6G6rpMxhZwjLBbfw2HGOtT
YzDej23nHWrd0n1gGR7hxd2tMZQzJo4OYYjKGhOFKh2oOirs2Y+y96YLSEuvcJRdL+5q1hxmWrxj
je6zOIqDuy374MKiZbqhUMvuu0G1L9HQAHGS8IhOkCnY6YqkaaBMJbpdMO/M7QNMObyof9HYkdX3
tdPubcVvOyUYTtwcdFK4F7V94Qh2foS3eToj5bZ8HchKgbi1bw7QhbQjxsk2a4e9Hroinr2lcGYt
sxJT45/Yn96QzRvlcvkFR4dVTC/IW67DZFBVYBOFsuJfYHqUe41igNS3Lbs0jQfmvxpogfEHPJIA
KxF5ICo3EKQ3yKMhy+qAAoFJPtl2ca9GBTrV7fYBoAf4zLDYr7J0aeoJC+3FEqBPN2AOuuv1hoBY
MOnYGNaS5dJ2ADwJLcEWdwNkGcjfyUPkwWQYGEZcGhhE+tbIYp3mQwc0TySjg/VlKz9Y1ToeDuwA
oqEYO0iGbMP20+nx05UMwgK3Q6xj0vJf/YWyi4TMC5qTUXXlv75yojPSxlH6N47Z5sI5qBqR0XgI
U0oXesQD2u5jtoRfXRtDnAlS8gYRB+pTpQ53YqsDsDwOI1fKanxulEaV46SBwFQ2ONBlBglk3Qqr
8zqWNzxt2Mu5QfzzZkt+HyFsxIgZzUPeSMb3I+aPBH9t9CqENnsFZd2KXPsZP0sFs9ecGcPqIAEs
aG+snUZARlCxXUMqgK0vvT00DAbcFHHWW+qFpnmV2BGg+VKcZdKp7M/SKX7zxBakQzBjJWtra4Ba
xPYI/SsYnRr/Po75eJudcxRJ9dB6a/llbIivbggmelsFUd8rasJ/WiGGY7zRtc3DioApcOdfBtZW
H1Bg+DeCk7xgAKCObJ75AHGMXz+SFab+rXLG0zIBJl/q0dlvdjbvY7VVWRX7mKZdIe/xpPgFGNaQ
o60WU3Rt3wX2B7yJyBwGwgGRx/NU2u1HtE13ictyLgaxxV3CGOFY9mDpniiUf9tgdb6iPuceMx/q
WFGvW6Y3BR1rt0T6Zqt4bxtY/ySupEMQ9c4RmZJwby22vygj+4w363qzA+Q8mof3EvxkYVGM8V5H
rQpSH2vraSLTkBEbIMiq3j5UaeWzGWPIs5oBlGtoxxdq8FChRppqAHRjeAoisErNgjDK6g0IPMQI
dNVXoRp3N/Zsullagp/mbRj/0cEk90OA6IW5c1ROhsk8uuT3YrCzwC2EOLFsHrcNWrYIcRhmW6Pr
1kN0hXeGnGvX8b50hS+zdlmF+7NSoNl7wHgRqKGkrLblcWsag98uoBsEPkHTpxYeobz1G+cVh8nX
BFbxAFo4TjxAC/B0k7XouW0uJWwDIfyfDd6Fxd+WzyBe48eouogS1Ed9iv2Hsqu7Y1BV+rvrXdxO
5Vm12w54dhIGI0YAXW5F6Pze5hs5qQo4pTf1IFxO/gzVoR4TRF5CUtudvJ6P2ahjH+tkiRxDcCZu
pcEDleEeA4r/F5yE946bo9xBqyg4yJLQ/xsrUr5MXV/vBYAMsOeg6C0y+ynBYN8EyJRHomYmRD8k
1FM6ZVG96xy9r1r+QgH/TSnayKuHyD2Gnt5r1GgXUi8gjwe9HUQI8J5XOpPUO7Wb4enkVwlpt3MZ
TS9kwD9xa/xtDEi+v/77H9H7/8rv/0Nd/n9q/f8v9X8eOvzvPyX8/2kO+K8L/6sH89/UndmWpDq2
ZX/lfkBxhgCJ5tUa75tw9+hfGNHS9wgQX38nfjLzhpl7udWplxo18i3jRIAJIaS915qr/j28+V+d
/6pXcf3/F+aA1Z32v3cHsLzidDh0B6x/41/2gPAvkichJ0o3BEoJiv/f/gDb/UsSg4szAE8NPFKJ
n+Pf/gDvLxhZ/CkBvgQSALn5H3+A89fqDcB8skYYs/N3/ok/4KU5YAVHQopwfWdN4znyrGolW60r
Mj4qB9Z3jcJtx85fnPCeuavz5H+cKasHAVuOsAk3JImAjM8jZ0oBwZHDmKSfnNr60XN68RHBDJKi
lDfgUfttwweoTRtk/0PF2zKKEI1HhhLLIkXHF5+SnmLDxlQjLVvbdIidPaewKHx65fskN0V5nSuP
jwqgIHUXTiMOfVUVrMq1nvEruM4YTKuy1/pSRrb9NBVp9nHM81mfm8lvs11SDuima/AFGxkrsYuK
KmMHaqMJkX0e3AfaDU+hhQ7tSs+DQrocmmoOvRI13vps/jCQmYg2Ik2jbLtEC16DkAJQ8CSrD7Fi
rv1nOv7rtf3TBHJo/Xt5oaPRX5Kchjv1UhTD+pNp6ru2CDYeTdKQ+iruVFqf89XQncJ0r3Pnj4fO
7wLIinGMeBME98AsDn9fnKZ6dCvB58GU6IvqcNrHWVHvdeRHyIlKFls1+KfMgLw0L64KyYcgBjoH
a0b74VVb4pk4+NEoW1wdbutwTPd54ROZakrnXZuXPZ/ztcczUX6iyzLU57OR7P+ZwSc8kO7RuIPS
cIGquTxhXmTwzEe3gmItKDzEVWwNdMKJUCeKSDMkOJvUnVv6B7UAs2Z6yakXLsCM06Uob1t0Sci1
xiKkPDBocQOxY4g2btSZT2k9RY+yzfUDX//QXDWdTU0GEFYd0X0wljmXdMBxr3QeJB3OsiQz6akY
UZPU6uNsuTT4Sjfzho3d+ur7uspwgCht6oxuJz2z7+rMPDbxiLzSo0PRb31lZqgYqidtaSzEvA9V
n31NhMjb3duz9GiNeB6t1QrlBr4KUJmsD/aP14EkgnipDafXsgk07Xiv/Wgiy3xvqIefcPAdedRZ
6ngyvlL4j8MQxMpxklU5NL0XZ6m10Z5dbJtwCLxt0Ovhhvp/+i4bqI3PPllHPQj6Oyu3mn1ZtN2D
yuqFzCd0O+Q9WPpGuUl9ZTgx72s3y3ZzLodTTPGjReL5TgkPIJyNKeTAITsclcDPEejXfbylkgII
y3OsDmjI1O8Ga6wfSlRkp/J2XhscCJgS6IwjPCjfR35PnXRNO5gx3ra8X4+q8INfkVNW41dDLF+1
KTOL2n0rkuKiNKTZbhJZGhsGam/TZnYpjYxWZC7bJc3JW67yXLFRK8cPqe+AM01SXFDnb8+co4/Y
OkaSVhEOO494GfsYrbWYccgiydPkxXhs3Z52vkv79xQr88V6hp0PtnQAKNQTkiPm4aMwY517BbKZ
zSKluR80XYjQOE+ttQzvCgdZetPMw4ml+8hl/DxTeScCljNfClAPR89fxb5rORr9lBCGztcSmSU7
V2GLziTjFPsFoSi78Kn3Y5Suci4gdxpBr6bz3Oz9Px5mjjASgtZqXUSKefj7pRkXNhO1xcrKxbzB
Xc7iVEf7t69yhCf4+xdjNQY1vVoXmWKHlylVIVWgGgvpxygu6a2ias8nTQnRjVD4p7GUX0dsfJfB
gER4LPHAjXmZ/GjqJr2riW5EcQD/ahP7iXMCV/nKROM7BsQt4OkLERx9SE2tczdxByZakQw7hTb+
kp1N/M+v4lFCwDYKpXH9jh0OQBN3JPmEnbVBeUePg1rcxmkc99Pb48yG9PA7qVxebnK6hOCVwdl9
eBU/GDx7mRlm203KM8vroTAtzTvCjcCVdLksL5aVUryUfnT59pVf+Syy3YSRGgDtclnqD6/spPOo
soF5hJMlCPgKJtTPmG7WQyZNuLOGub4Vnmd99s1EBXdq4uzh7Tt4ZmscbE348dIlKUmRFy25j8Nb
4GAstAzWb82EBDG1qmLXrRWnNPeyR4sv5kXTDfE5LbfxUvpNd51nNm1oGyHnUvjDlY0g4lbFJuIb
21NQevv2XlnzecHWb5QAmAV18vDutF2n7MnhSlt+Z9+T9aYf4r5WDTiqZbwJkKF0Z29f8bXJwGdw
XdfYtb34yszVnAKst+MtyyyihRKDppys+nsVhwXdB7ffpa7v3po+MJ/fvvIri6rnrccZZwWhsLoc
/tYwpmKialzDrm7ZhXUuE7KZyESgQk/RvfeifdO30Yml7JWrMgEDPhXEdbE3PZr8sxN3YzFrPnFo
iTZiauMv01i29r5zJ43g0E51up3HpTx/+9fKV1aQgBAeUmXZoa4Hv8Of2820mLTXxtvUwBVl0tX9
RW+tGjvPq9qruKojtY890Vh7Wgn2VaMzd6SSqK3fZjCWhcFJLvStRyw2KVW3+KLMqdFt4xyQ7loL
yBrcwwY0f+lSeaei1UcbFY94OfxCQsfjGLZQnS2C4H0Qy3Lc9Lgf9YUttTKIqUsjNxRWgZk1/PPz
fYwP3Gz6MRuvXcqbBtVs4H2g1ObqLQYJ/y6btDS0m/qCrOAKdxLYc12R4hQWNN79Oac1YWat5r1G
BneKqPLKm8IhGO08L7NcyZqHw0kjoNBKLLzHoTNcR/E07TO7GKkKdnVyjjJPI+nHdZmOxXRjKVlf
h2YWdzTf5YXJkTuSD9dcYosO79pBOPejO3HAPPHMuYejtYY1HOqltyabO8fLuXFU3EOngukbe+47
e2kU9WULme3bl3llVQ1gpbKYMR4+c/twKGTYzYbHz+6LhJPdiEi73DmTF7d0rMUqia/NDT4i19sF
QzBvKfOJE7vq1+Y2yX5wENSatXdMaRumHAQkQXQbL7Psz7aDsjNDk3Dz9u98bXvKWYpQPzqWrFjq
6IdygisFB2dqCY3yzmQx1RtbaKRuERIQozQqa1M24WUthXOunC49C+hovnP6Jbxs0hzNW2m66mNS
s25nYhEg+xN8QyYrTsVpv1xVedUhQqz1GxYZsQ7YHycaE4o8HXI+sfgz+FJUSDCqRlAer6f4bsEa
fWni7NM8CO/EF/aIFbPuoeC0rLSH9cqEOB2tb5XowrBOemtTZa26KJxY3VdjWF/SEFb45ywcruno
/abc425wafZXmcimu66mpKyqpC1PzM2XM4PbkZxgGA326M+3++dA2HRaRNlaG9dSiLhr9LClcfSJ
qxwBJv/+1R7HOgCBnidZZA/H2xvlXEX2ZNHqQWPaznG/aztD39WGoUyNtVreoX8Zviw21rttl01Q
xZvS7PpU1BJuolshGBSI3sl6SMQ2rYsHx8dZjpZbbmzyK76/PZXXxf5wZZCoh9fzpwOxhhf38H6n
PC3rYaA+ME31d8mnYAUqWMM2pQU2nBicl188siEdaDU0UT1XhEdjE5eytmzD2CxRFtzrpaNcnRXu
atz3PqR1yeZCGe/ED3x1HpInLwRQQMKGXuyzSupuHT4opFHJB19GLfJJxfLs5ETuFSZfkr1VJvbW
4lyVb/MFT6vbB2Oyzec0xHrjNSco6K8NOcdoKp3UGHg7jr6/FTonPXGk2sywsFa3B1Uoq5nQOkzp
HJ3YVb02ISXFH+k4FIJYlI9eQ2wgFAdCBt2pLPdRTzPCPjebEQxsQpGEOTorywUJxFl8uojTiEZD
WVYZouQiwBorHLzZNOlleu57SzJ/Dou46beFlwzZfdhWYXo2LGWJhAvxi33x9uR8ZfGS60zhuIPE
kZ9xODlLK7b9XHPv/mhPD2OWZZjyDJEYxdid150sbp1IQxaC3dGfmKsvP2WsFdQ6nuvlDNzRpTN7
6ShNoKLXgUvEMZXp5eOQlQOmG2tMrYchLPqbLkMu8Uu40/J+Hu2s27398185hnIT0qUuS/USWN7R
C2NUTktttLkJ2kDvpzZTu7pBkNPN6kPQ0yYdF1w0qXCHvV6sEXNLS0spt6FutFOPcFeF7M6iJhEn
Nj2vPBiypcAaBqwbLqeEwweTmWAUdNXYMRe+/QVVPgiXvnbs23S0+uW8GESYo/czuLppuFflh7cH
5pW1fIVKU90FoQ0F5ugNMlbUh70PVHKJyIdgblS72cSnDiSvvKe04xl7GiDsKY6XqyowZghqFg4c
VXhGVIvWtEa9h9ej9uZ/vHEhmpJvJhUHP1Qv+KFZPeZCF2xcOpeqxiYdbDi9WapPrcGvDB3lTcbM
JYZBeMfI9dzPUwWTlVeqigCCVXrc56JIT5Sdj9jRz59BgFIO0WsBbQXOZYcTxC/wcEq9rnGhx1G+
WaaPiR579zJN6/6rVzoJMvLcCXemsIsdffGsQf4W4wHSGufSUHxDRkg1jdiD32Uat8Wqn9Vb/jEX
V2WNFQY1mSie/vG8YmfAB5HaAOirY+Y/NUUVGHe0NgVKm306hGZjRCNPrGovDwySGiHVQp63RwFg
fUR/7ESKsqXqEXMVq9LetmcpPU+dHrRdnfg3bGD7E58AZ/2GH33j0bb6PAYaXwDKj77xbZJbPbtg
a8MJAIPn3FqfHIdmgLv0Gio77sG0jOYb4Yl8C1983A05nutNOrloJ3K8CnjpKhQTQXnh9UF81gbd
qp2P5WVtuTcyHKr+JhsAf/zzpyEVL7rNXA05Yh2Ok4OEAZUX8uWaYxIH0i69QPFj9v8XV6HWx5tO
a9QV66blj6eRDIRwqYJTbY3A/apbFC4OuxtOXOW1tYTwM+ppAZXbF1+yhca6nKK1DVNH4a6bPawb
Tehmu8Iu7fTEWvLaxQI2n8wvenvecVNvXpQoV7XSpknK5Cad0u6y7iklyTo+lbz92nLCK+6TTUeh
iG/V4ej1bt5OVcvUWhCkQcTosMAPpXx4+xm9snEEqIjMhziX59bM4VXQ5vrdOLOajKk/bNnjd2f1
MtAw7h/nvtpl0EtOPK+Xv4vODK9LYFP55oh3NCtUn3aNqzngxZxkN7mckewO1nxihr98UIrYmEA5
EPrW0+pRCdC2Kzs3sMrgJiBEJjwSWXW5wMix/SQ+f3sMX/tFIYVTVn3WAc5Ah2OoM2BKFmRFLLsA
Jlokppu4hQ3x9lWOIj3WhZ8CnsuE8NbJ7qj1J//xOuUmMXhMq3gbjb31oysQ15EH2Ny2i8IRjevr
q8jj7G4qEyxDmdEXmW8NZ3mGOdzu9I98qsKnGYP0rXSW7CPCdnxsb9/iK4PuORDcOQSSLcyh4PAO
i7F20zJkMvU4NpHd1XRT/GEKab+iYX77Wi8nLsUBBxAoQgrOwMcrr8RXmZQ2BZFe+OiIK7p7xvLK
beV28/rB6+KnNFg9cm9f9pWN4+F1j35jSCbRXNdMXyumeKk691vWNMUZt7Ls/KBU7wvX9SB8LNal
bwbvPhzzb4j8lhpfRl6fEXOI0CGf6m9v3xcjzOAefoq4MXpYVMvoStOqORz80jO0kEMcH55I2uah
N4tlfRCAh4or/OMQVJYK4OOWvaX9O+h5C7ddCpNuh7Eua6C0oITfdp0l7iqkxuosSzQED0q3wROt
PU9e8OChVqRx7HzMVIfMdfDnju40VmuLjXCIqb1BLI+kdUHoy2YkwW3SRJm1DQIUgdsMGXN+NYbL
ona0sJx24wcuPle1kOC4G+YcOScVLfGrgJPxSC2cI+wyTRovTZA5myruqh9jjbDretAK+iRNJJhE
0ewiKuUujdq2E9P7BnEcXMF0Wpu1Q+2smIY2M59cj5jIfdjZfrqNI8wQjJPTXFMrBM/khAHSmBxz
4o/ZaXl/A4QlHX8xVDd+lENqKTOqTBvLD5OPPsAv9IC6XaYNcZZYtFBJBtdqasJ+z9aMXlYqZjHi
1q1RxDbatr8Pll19D6lGVmzLEiHPcsZk2Yk5sRAwWJZ8H+YM5LYfu3hvB5OvtmU4U0Pp2R8n+7py
8FqAr/vZ903h7GYMUVdxNNYYK9Q4nldNhYTZxhwDwyPt2Gv0PliJqB+WH62LsdwbYMEvjPAUVcrd
JGlbP4wOW1RMvW6PRbZ0cTbhxE/oRmXdgEgaxUC4seGfPU4JvR5ORkkznacBUL2tlSaJe550afFY
Ttn8uUeT8XlGxgy7D0J96nXos6Oy+9X2jv0jH9v6UxRayztMZfBbTDaon8E0zy4yeyuu30lRNd3W
l/BAdhCHMdi3pvJJMpDG4JPCqDNu+zge3tuj9gfkj739kUKHu1xlKglcaG3ZaO/KxM8bClylOQ8c
xI1nyLUnNIvjQJpFOTbOO593F7W4R7xoagfWpyE1wY+s6eSyqYI4eXL5u/bWzD1NR9SSEkDK0kxf
e5sqOLYWS3xATlneQg8okm2JdcnZ553tllda4rJnPseDzRPrYm8zKi96wiuL1bUYY/tm8jzkx9ks
BqgSafEdiekEKc0fvuedqbNLf7Kzy7Zg97dU0ECQZ0BPqbMswdrYpSl8FWOw0eTubF+berXyKE9D
YWzcuknOPHsW3j4JRZbtPaQf9baKIszcJtToW+WQimSHPj76JueFeNayJFAc8XDkQSkYUbgmZZOc
zxYAtU3oL+pJjVYMTCJc4R24jvoYk2fQFedzEM8/iT7OvrZtb4OiaoTutrVdUfKgqNV8LEpwprsC
n367sWhNftc+MLptU6Ud1tFYBsu2L13pnc/0fsoNmvGq289easrrVLRkibehDRLAGlW+voTG/ZR3
fQ0OCtLYNfcLORZl2Pg7t/3qPa7xwN9oR0166w/9dOXS2/WJ/U4mzBhTmf6qQxtSqS8srOpVXN+A
xsgmdFFR+BVTy/hZ1gFONZx5E9iGbp58AhMsHNYpJzy1FaEu762irOXWSpzhvYAO9FmvJQndebBo
E1lBcTMDtOwdXDckue3kwm1IVH+/2MpgcV+U88Ufk+hdypINIa1P9SOH/+UhNDHinQpdCDi+dnHN
OZoEnL+Ra+R41QYybXjknY2N0q7C+6qvix9Db8NEAyA17VWTSW8XpxZS2y5V31vsx/diqqGXgbIS
36dWFz6EjykXVMFbkUFhaPD5dmn+W3dKfDLwxhN2X338gHSLmCMrVb235T1WDHETINyt68WTO4cm
zOMUuJQQ7XmEM5ylvX81N8vQ7WSLaaHA/OTtlBxbTBUWeLCdyNLifexObXBORUu+t50BoqPX5tmj
CNrkO6c0CuZRJINvsNHyT6nRw5N0xnm5EL7rwO3zebs3yKeGTyKpoucFqGRJz9q7zvegcJHriAQe
B0j0u57Bxw3oI/InDzvdZ1buMLgRktPxpmia+sfgRXmCG9dqER5OpoDN4BUfgqJdyrNW8LHaBEh4
nzpBG27PGZUWSmt0bF1bLW4/qj8JVmQcDSsFatR4PLHngOxoINzeECM93bhDlNxabSS+9Xa/4jpJ
Cvlp8jmutujv/eUyVFlabV1ZedjncDZ+zfEQteQGTd11wke7uMJwtUZEZzZkn8p17gZwQQC9ldvb
F47xVv+zGwEa0MjEdiiJ0INhW4MXk1CWhN1RsZbuMsdMNeAGOtpwSYyDwat0etolqR9+4wKRyy/P
+zUXaYBXAjkr+TAFS+ecR2h2uizC6ufGEC4mXjhjdbQx8yiDcKGDtHHolluWvauZggY/7WLd9V6Y
JLDZZPxjkabsEVpPzp0ddfie6FfVF32kaP1bSTX9kIt0sYSyVtZQR8O1jSm6OdhHiPynbRp0HvFC
jYzGjYx08N2rq/Jj4TVhdxPG9bLPyxQHgWjL5POC5abZak/O8w5Qg3hwyoWSM0hiNznHY0lDksUh
9i6l8p2vKc7WBKgbHw7Caoz/brZtmq9o4fn3cGknDrQ/X9x0zYxXqhFWfR8bGabbFDiIOHdMN8UX
2h7Dz7igYme7pD1QIuN5LDBtN9+yNIsO2mK6RHcF7OVd6QzgFctnwVCvKnk/T7VRNDAbtHkx+rd6
6zQCzlKeYwzeRbYKQNKEQxudtZK4sY2fUO8k5gBL/k3Ek/upOn/6QgET0DKOY/8JE2aGe7bLCrlx
27b8xp4Q6HA5hfCvxlEK/JsKZ6WZixJlIHs+axuDDko3nj8rG0NUwMob6RC0lhdmzp3X6/Degof0
2ERJcudB1L1PEts3VwS+yfcOYffY0l17fuyqLoRhMWZQqcDWjsU2w6f0lc1f0GwalZNvFYmpi5HY
pyBMsRpCXmWv0j/EpnC+5K2A0BkvJod8pD3/ruhBIoVST3SyE7HTTRv+znrP+qYd2pliMYlC9wh3
ZmvzDY02wBSqMyedxHjmusa+UBnMKKgAFuoWGC7OmU9fun30ekECnhpADD/yfsADmoc4qrc172Gx
wTMXfJlMnhRXTZZVxXUh5ThiiNEmu/ZBkSFUKUSBYzMpsvwyV0Le6goj77bxW622lk3RbOMgL+hu
lW4jABFtmZf7VhWhu2t1Ww3njmV0cO47VdpczUGWs0/AxxWfWfABsvNw7IhNzaER4W3X8wesldlT
nTqr6ZZWQrEpekxrkLKq7oOo3Ryb06JGmz1LDk26HcI4388qy81OjyGIozzDcxiFtfioSj9+r+q5
BCjpz8lVPfv2slN5U4ISCw3bbKbKO0iqbLHciDzg0Cak9ioY9XRbUSijQzUjIyBRytXVblrGdMCA
5xd6D9cclJgv2xDJDEjSiyondX7nhjPz2ijLv8lnYZd7v+hL/wZTNdh39lWa7UtihfF2mvrw0S79
KTiroXb9xLIS+2fLDPNyC6LTqS4crdAwV+R1/h5JpODe2KzcFpURdypyMEj7q4gBV1/g/ODrOX/k
ZcLa4yIPf6jdCejh0JTvQKck0WXjRN0X0YTVPbrsPNqXYmrP62nM0Sw45bqtbuxx3sbWgMFGY4Tf
0QroQfFqCEqqEaa86RZtgSsREZi+hlzAC9+rQTPKiU3BRhjlLGdFb/z+rPPK3NnViNIUb5jOsy3w
dlvvstLAk2+iCioAdThPbXJdVO1GTsnyEY18e6dQrYMEWQxUiiHs8/Ihh30FZQLj7riL7bHFyWe3
JRSexJXmQrmGv/+/4qXDo6qR89SKzdWGTSKQrmG02i3Nlt45UeN8pctHUcMPSC3wkPZL/6hggyUr
NKODWCw3qkGBPPzUCdATeGoopQI7YhwCRcl5Et/7TndXiRh74Fhz9MsDJPPP6zrwo2GO0G9cJaFr
++SPIohB2lV1JI3Tz3SS88bK+19+XkVboLBxcuKs/7KazIk6sFcVGcIoXB6H11JuxO4atPYWKUkN
vynsd/Dh+t/VaiGn4+2cOMO/oltTHj4Kj07us0T3aKTdFvlCIykkSY8OsRjGaoV+LCFcuGL+GSXl
9N4DMHnmgOn9kFtBc9/iKd1r5YwgOZaMtLkobABhgaA4zxefvvbbVYbXii4eGnYKuihRyEc5HBEk
mqL2+ga5csxdzmMCpCacs2YL79x6NzTILXRVmxMz8GXDkE819rU1V5eu1HGilZCTPesIOVfWtaTw
gF2+Blktf+VDFu7cqK0uIFuVHvUMrK/+5IUnir4vW3K8AKtW1RfKDWliHP5qJw6jPKi4Pgh8c1Xn
kC/6EYZl71Tf2BlH7+aSYkGPk/3EhV8Ot79KfYggoo7p0BY8vPCcWqFbTwqLhTXpK45A5ZUrona/
UPpMwDYUn+mFZydG++WsR/+KAIfOLOpUOzwqcAE5CItlQb/pxhl49Wo9LCzshWqwcDf8QXH+9px6
ZdazuAAFohuNUIKqy+GvtESq57ZBD9lb5HPWA9jJWEYFqWXsOPmueZENUlXytQxkPknOKC3HHPSc
yWMo2upsQal7xQyhwyfTENu2I9kZv32TrwwKn0JWQbQn1P6PhX1TNgbEVs+kn4yNt8Hn3p2JGgof
gKfW/vn2tV5OdyTYcp3sKF1QCq+Fvj+WuMkSRTlXK51zrOsbPMOddZFJK/T2uKoViSihjD/pBT7F
uZvQDd6IIKiCE1X6Z7n7YTmRJ0KJPqSUSJpceHQXaOtAqKyKEieCmnhVO4sXbLsklU+4GadHqwXv
N0cjjMiKT4/cGddhc4W/IvhpWTidTzyAV+qugVjVTiLA2rEqLA9HJXVB+DzbFsasc/ZtsUiE6mwy
miUPHkjBoMgNCwhkfhuwNV/MDmZbe9bqaLzocMJ/GakH7nXTR7u3n9bLmbHeF40nNFC4Wo6F1p0z
h64ZmBlZAX1/XlA0+Cko1xjm0EWxtKf0hi8XI3StdBtwjaBxpaV6OA74QkTLRKRfXuHoNjSp6GgP
Pf7+cD0WxIYddpaD5XZV4EwnnsL6jx9NCoQ+uAPWjF8aiEcPwdNZ5jaRQd86me68axuoq2Phn5h7
rwwpM4+XAGOMBA1+9BM5XWWLvSoNE46N73N01O86B6R+Xy39JZ4rc8qF87JvwVeFNhgvCjJlGjmH
Y5pTqrAsxWdNt118D5cvIFwE6LIccOK8PV1euZRPpw135+phE8+msj9e7rEEdj5I3DdJoUmEgLdJ
ghdFwgWL96mF9eVCwhWYLOxx6Uzzww5/VuzjNRvJlNjOc1Jee7pqPmHmAZ64qCq4TUbYkqCwpv6m
DC0Bjt757WCq36GpFNtmoIqsfSjbskNT2Wpr2VO1ic48LeHb5rk/XRXoXk/c86vD45CQha+Oj96z
5OrP4QlnpJ8xb1OjvYlqGBgwPNyVPkvFsly+/SheLin0pHnYIZpC3mG2k4fjM2KSy4mtSQiUghR6
3+m8D3YD3PqfWdIRABWQQ/Wl8lAfkd8pY9pKTpqM31oisQZw1V0LprREBbYjXnJxHpokxPn/9j0+
6yIO3jjUEgGr8NrYQZx43Md0QXLDwYGnudAVNJ/idI5hlbfuAgKK8vVMjNBoinOPFC+y6WYnNB8g
LxEPMuY+JFVfCaKzYKag8mCNP2ubtsbqR7AElJSiRj1OK8i6i4vB6c5Gwh2mTSuj1IF5QMTqhm1X
NV2Vyu3g/qd9vh+KGFJWLJIZKGMk6ERY+WzueloVzok35fk7d/TTcQitrW9GQPrHiw2QG86sdcS2
y9XL+WS11rwrRJB/pQDh1qSp6DLbU0T0c9jZcMrAnEiHhAuy+/bJjLnmul/qdIVNL526SXMVWUCt
p/nJRfT+w/czSogkLpLtBNQdhjj7L/01K2toe2KUpthnM2ky9BfT5Ontp/piGaWKycEi5K3kf/Q1
DideS/5Nzo4Tvp7guBd2pJ+sqJ0TYsiXGyu0A5ySXMXmmX2kdzS/GaogtaMBJaiOmpus1OF83lem
T3ZFKaEsLSSafDBdVFHwTgnH6siceOYc1hCa6HFSqVOhtYvnAS829Q54KmMwZ8sJRdPL0cD6hkKW
zqUTEmO3/vkf77xHwdueaextfRvMVqz7hWyEVuz/6ZjzprMQBpi71lfp6NNFZQQgeLmWkhI/pjKO
cGA7LlnanJi2LxZdVPoOyWI4yTgqM/KHv8bi/3f60oMW0TTJTqUeRAzqJUDXhqo+zwC4XI9rz2jb
z5KoOMW8PHv7l77YIXAHjCembERQEFaOZtckqtFtF+5Awn8666UgvATDGWkGczxSyBvg91l2eO7Q
Lnz39qVffLm5dIgcipMSkli68oc/fqb5rgFj0WEFOL2d8J7c0mmMHll17AfiRcoTB6RXps56FvVX
FxWAg+BosMliI5EbXMt2aHJxORfyJ6GtwYkn6r+8ymrb5iy0OjTXPfnhr4o4Dw+FGbNt6pXqU06x
GvpdKKnpd+wbkj28J/ILeyvBb5MKXY2klhFo0qAII2XNQ41Ru+N9nfb6BwCbAmiwoV/sa1nri7Gq
ik+oSuAZWWSoEJbRU2Xvobw9omNz7grfH3wCMFIfxNFSu4BmudOvc2OH1l7nOalvC++Ux8tjTRGG
p76k5qbAJN3XpoGyUCCLpOtfWdZTihYw+hUUbjtCjsy9+KycZjfc056N8PIiEy7A+CIT2A2yHBaQ
ncQQ7cI8jmG6j8k8bJBgefBmcVfvuqZxHjiVTOQNUwQy17OTL8jM53Fo9+iuZw4q/QyZtWpWiB/d
7f7zgizL3iVxo+ZdliT1yIjq2jkf8oVAgnxx63sL+sqwG01P+6rnZXmIEVzhYpiL6H1mdeO3vgEm
txMYGvovDW3oS+U35MVwGly6v5eMfwRE+T+jndw3v6qnofv1a7j91hxzUdbr/Qlc+df1/1/moa6B
pP9BTKw3cpCHuqn7Kv32X9+qn/918atbfsX1mFbUsv4nHnX9+//hn1Ads5GO2SSdUsakhvF3Pqqt
/vKZii7KP3bxnI74O//mn6i/+C4phxqDpJbHdvhP/olCuenzdUT5zgYw+Cf8E2RHvJtHmwgsa+hN
kTIjeFdHKwTpjw3udElRduz4sJB/iuoxguZ3a4uFDkpYNYCi+Ljl7Ipjn3QLCr8eWTfxGgkxD1N2
lgk2CcAb9PQtHib7Q5/4I40Os1SkSpUdeIB5mXzyVkbkv+T5DTOKTqdog0vy1CaNAGEO5x35KYA4
Zy/quzs2ZRXRlb0RvwFmTjB/Ri/CQjcW5C57uVV8tFQPeAkBXbxsK7WCayMSka98ZxAwKfl4fQwt
mX7q4iS/6UIdwv8rAvU0TQnHJtpuFEjqZSZ+knxAAgOUT0e8jh37wk5HujSYC4CQkW/X3Q5hCQia
RmF3HYywhDcjJ6x97OvuOpVF+CTKEO25iQhH8dC5obQKxrtJR+D54RC3JFrgPuQoPlKm9jRsyiEX
zp67zwmgjbtr2udUcVrP9Owy8rWYRV8nJU+0tckjtNysfSQbaPhNK6iM6MUw7rs2t4C1hmUapjt3
Krpg34596F4sshfRTd7l6YgpQkR7uxUEr0Rel2B5asL064RYd9xMA/mobpIr2MrDpMBNj0V8a9Fa
+mp1JagYTdjnjzoXPgtysxjigvL2elAhfowIJNdFjIsm3LgBUrrtWESYW9CgdPSlqxl6pcjzuzIo
h7se0g0FkmAkddZPImYZrdUJ3xnS9xsvb4DIdTqiwV+lzkcHbdVlThd+JUSTCFnideq2DL4etkvO
Hn1jlzL9AB4bLBrvRfMBPXz8vSJsBERsVPvBhlbA8qkMOpiyJdYma+8bmABcWgiKviTx0PpDdPGO
vk1Jq7bxPQd0NYKoM+y2TnSN1RjJyPIsHwkiz76GQ4aopHkWmNAMQ2yS4j55AnnMrbW+JgDchNll
8SxRaUyrvxerbgW7Sv49XbUs87OspVwVLsuz2IWqUfQ0/C2BqXqCVuAJctYonmUyDt5r4g7+ls+s
Spph1dT0g4/eqH5W2sQ4GCn8rQIc+SzGWYL/Zu+8euNI1jT9VwZ7n430BlgMsOWyquhJSRR1kxDV
VHrv89fPE6We06xkTdWo52YXWJw5B5hmS8GIDPOZ19TBE9GaNi2gH9o/yGilZ5sbABJoiwq7muMA
0w6yDng1Urtg5RygP6ZAAWUHQFB6AAdpjmdqeLIJ0NDgm8oXo0QujGepbj7ZqgemqTqAjQC2ATzS
DyAkJKJz+ogHcJJfCqASyjOAlkYi+z+x6QHK5AhUUxw72XM4JPSlBOYJmWWoxhFukTs4UA/I4fZf
kTTvvyayGj9qfQDYowN+ia/ZAVIFPwF4lSqQVl6naBgYWEoNI80Y/HQxUAhJkbq2KweLLFoCuFx4
2UNP1IxCmk/B3QLaRYaEeYhAewUH4BdBGOn7eACE5QIblgqUWHAAjDWyru+bA4zMFogyHGr0F3qK
wMzU0VNa9rOAn+la5axoIXv60gma8XMVKRggRAfYmkhF9Y0g12aEPSDbkjFVXv0Yr75FcIC+DQcY
HBq4dr0ufsHjBFKuOoDmstoEQOcJLF2q4UQIik5A7AAKmNj0COBdfwDhRQKPxzsBNA9fuGJcIilR
XElgKSuQLALIpx5AfZKtDM9wZIBMOEYoA/sb23wCXCTggFEeAA10DjBBaYgkaxlhGJDepgJPSAEq
UsHOgjIcHHhbcNTAHqpWKb/VB0CifgAnIhoiDDkOoMX2AGAMD2BG6wBstA4gx+AAeMwO4Ef7AIR0
BCayPcAj6wNUMjzAJgOBoES4BjBlQP6gbzOBsZSSuEIE+AC9lOAS3rKxUmdpHsCZ5S+g5gG0qQj8
JkpZQDnLX7DOXxDPA9zTdCSwnBSFdWdpSWWjrKEuU0JBBNEvVv2voFHEjw4sOQzWDmFlfAgxpZZo
Uzbj6TE/hKDOIRxFS2B4bUWMSt2HcDUHLXHlHYLYTMSzTRD2d92vIJeSNeAn5y44hMDoFopw+BAa
e20QfHsXkdz/esHfi16dSHIAGAOFlsm0oD7Oclsd8XhuciQgnSaq76GzBTvebSBPFla4apQZq6Rz
sqsRW4tfNdD/HxX+L1GBORMVviXh9HYUBfLv/4oCJdv6Q4f4JMqoKsS1g+P9rzBQsp0/BD3adOhp
UmQVnMy/wkDF5g/RU6FAiUSeSMv/FQYSPNrEjhrsWRwiQPj+ThTICO9iQAoKMMwQAYGmeRDqsmYx
YKuS+LCRareRgp0dYMCeVXsfR6R3y3FiSxLpfhyGjBtBNErjH1jZ41RCdJvG2qVthTWKvEnGV0/7
UxuC+0SPLxRNDr2/vwPbvyYF9oTkztY4z7MsH4iBqQCLqF27sm7RmzWXYdl/DdEUWVopN0elF+sh
Ji7QR2VV2cE9D+c3xUufUMC9KaZgN1SPuhnAJfTrV9lxPjW19OX8gswIsn/9joIHIPJnVEBEYv2u
sqP0wP6JfWsXlUsgZUAqtQI9+4Ki9SpKpKdAKT+Viro1fOmxiEGETxLdayka7vXIuZbVYRdLQQ2y
CMhzUObtQhrSCx9txuD69Tuyx+AKQ8KiKi++6rvfMdANQNpmWbsa+BLkRMeF0lIKjZAYbCN1L+n5
V53M10Yleolb5o0f0FzUSssdNCpmAYAgvGNfgqr81mfZE6bp3JFYAVmotq/PL+dxZemv35R0CkYL
PBOac8e/KZUlzSKWq10fGxUXZnu9DkMPfzq8DLETtra6AKXGVdYtpl5enR9cfKr5dgNuodMF18En
fKgltjaWTF5Ru0kVupnpcY6kl/NDzI+pQa0XzjP7mfiBZuvsSqc/gxugFtUu/Zerdqy3oRG7Sm5e
QJDMNLf4+8U4QrlP5uTQ85ntSrNRQOZkQe1WTvXmZ3ZxU8dhuM41VKEpE+JbbAv71BFnvykkLyyj
6vH8TIUo6NFqil9BoTnD9YdgIf85/pQGihFJEkuVG+tOfB2HUb+u0qJ7tftx3DRpXkl7Uk0EAQuI
muitKS9+bABBT1qgrcC5sNdKk/CtKxJRP8YCd2mk2rCbRrPfKjyMxcY0pPrbUHk3XuncFqUFaj2z
HBcL0d0UTbiH68qCIJGqS1cortKad20hta7m+/Kq9627Dq4KpV7vc56DaW8i/1rQlVGxNa7xBejW
YyzhkKEM/iedgHIJyI3Gu45/je7ld5iaWWvE1DHai6No2Qvr7loOYGBKybq38l0zygpBnryAVUkr
rImlZxT34o3s4Lbm68OrnoI8V0whbCJLa7PbaiqZg9Y1zjX+DhcOlig3fPgcohFEl4FqIu/F8efI
09ZOAHRUboL7BtFDQOsLsXcsyadHsBnLrEdVO3BCF0vjIVtR2G1dK6vQdy81+a0NjS8tsPC7HhXR
Rc7OBq+HHWadYk4m0wbGW8+/qTtj4Vc+FzJTxkO34ocI7gEDLhX/mx8hqhNG7ZZHxFj51G+xJ7V/
nt92pw6YQT8AbjcbkN7K8TRHXx6MqU4qLpBa+pz4YXPjT/UnoOJv5wc6Ds5+nTDo1hDBVP6LMsXx
QD2NXcRGmsqlFRVvsxJbsqU9JNKI3zi3VgKrfd3VyUvEPrjQoT41R1jYVMAFUIDjfTy0jLmqUjQF
ljBhHkM/oc9pDsoLbrfhhZHmzz1LiEINHVyqW0jfzkfy4LSiz+8V7pRZ9wBBQd4n+pNPmEHX+j70
ij9/e1FNKmaGhY4W1TFRgnv/UClSRy8ulitXbkJ9XWsWmBcKWobZrLxCudFjvD+SS9IuJ5aTQelY
W/T9xdc8HlTK6whziL5yUwD2K8eMroEvjvh4UeM6P71T1zLQGj4cKCsFiM3sWjYQTXJKzGtc1Sre
/DH+rln95GIvsOwoJ6yMftj1bfOTCncGhyT+cX74kxPVhCYEIs4WHejjiZql3VkV6vtuRV6UGsYN
dZBNDWXg/DAnNg2kYbBzRMloPBwExN5FGw46BI2HVrqbT1i2qVP2BeuoFZV6bMIT5VMB1+NCi2TW
5T4cRpNqK2821U9qtPN9o5TVNFQSpjGNYzyb4G3Vot4FocPtOyaPMKyClaSZxY6GO6ZwahW92DWa
7I2Zbwyzn3bBWJgXNBBPf2zRY4PDKVR8Z/vKbKXCznw8TVVP3jRW6yxKe/xeOD+qAbC5Bbhprcvt
PUpUNdU8+xJv/+RnAF8FylJWEKxWj782FrJQGHundI0+emyc3vXS8Vo1s1tMZl6jZPRX5z+72Lvv
oyfuCnQPAJjwBUSSNJsuWBYfeIZRYu3g7PFhfS6j7sJ3PjUltIh5vEi1aPzN3jDfjNoE7bcS1YFA
3+hgR1Fwq8ZNr4xffdnHUODCgB8ykMOk/h7Rml21vhNkQ5WNjJgXHo5tUndXVDD40JL9XhuFCprd
yiKo8baxsvp6axDKtbh8djVtLbPYOhGep55Vw01Rb6ivpfz72gBrOXw7v/qnzjYIa1521JFIAmeB
M3bPGT3RtnRjKfpiJcMNBbpbIwoe/mfDzDZVDPGTAmtXumZdyuhcCsWHIRaMiN8DJv860u8nNNtO
eVI5tJSZUDhNP0KtW6eddJe05pcmvSSecvKkHt45GjaOoxx+/u7G6tEfD/QEmxwwF8ki06/jFshZ
FSu3oL5vZDvZSXGylUM9dy3Dfzy/pKfODXxmutiGjgrwXAyHAh5kD+rO9CcyeZ2Zdvdap0Px9X82
yuzlyZtwUAMiMxftnSW1gjXcvAtJx4mICBkHVHWRpnJI3mZ7Y3DwqahLrXCrdrjp8v7FGaZHpY7u
aRs8wWtKVobjX4pQTn47GISsHKMiGDe7E3CtVIepsAoXewvFlbIBQsP4mBHW7gaLy8+D9yebcMyg
wWg7T9E/nV/YGYj010YVGDRuWfAdnMDjezYaRm9Qh5TvVyjf8jJ5loLYx+m3Xyp++nko4xe9CH9C
oBR+jUq6SPN0df5XcE4cfnJlRyjP8GsArz/+FfKQ7RUXWQF+ufJchNHewkkRXm1oPUFbga05Uli2
koeyr7R9msbAqDp1DZbIWg/kqSuKKRTxRy9wlTLb+zV8u7zuks3g2CutQDK2HOJ4l8CIqDKoRlU+
3TpG529AxT7VVVBfoQn0BTodRkODcTUMTgxNrabJpUSxa2keiBStk1dNL+2SMoNgGobkdMiFLTMJ
keuUL2ZK4FlNCu0LVDtx3ixiqL0QHvsA52gz1++LykLmMg/2gXDrNEBpLIM+vcn8ornW5TjBCyVc
t42PlhZq8UWs7YdquPbtUHPjoCwFfz5appMJPERCTxPFbxoQoC3XURAmG5glT1B01c2I5sHOm7S7
YNCMBbzcbB0gK/GiTI66kHPvqkyr3q0nKV0g/Xvd5Rg2jrJkLs2i9ehw0LfS60bZx5WN/nOV/UwN
65US8a2WjbtQwiLJr3HBU/LKuII1L+1ykAfn98OJZxJAKbQUC0VaHuTZWfewaHYwzivcps+wZujx
fwv84EGuw3vfiR75U4vfH1CIaUFdUA2RKxzvP6DvgwRBp3CzFs/NIgHnDtdt7Snx3qZPt+yb7MIU
P5S0eJhtFa1PiqrEVlBKjofUq4C+U23mBJmluioNzJQofEExyyDPd7T+25Ifml3srGlRPKRp+lbk
zTW/WnbjqwW95gKfWAVuIPilYUSeJctedUnVNq1i1vh2JHisnV+lUzcFEDCuCW4phaM6uyBHO41H
dI8Kty7Sa9sq9u0gNfspDe5sDVG8yrboa0dTtHJK9Wcn4aRR0Vo//0ucuCrgPRAhCKIHBRqxd949
dTqwSqsB88prky6NpMGDqzGWwUTn9fxAYpPNwkH8UsR9iDYNFYfZnaTVBV35fMhdNU6/mZGxIeG4
EGGLq/3DEFTUVR28Emj52XpSrUCJAS8DN+7VL3Vf1YD5sMHOgy11GfS4iX5MX3uwauOSvN+ppw6O
kFBvBSxFf+Z4FbMYBKY2yGDd6hBHbuMtKbxPRp3ej0F2b+TGuMyi7oJontjRH2YLflBIs1jUjGZf
DkiWTVNPYbYxjevRm55KAy5iGDsb3esvDHZqaWkkUA8+KEDNU8V2TLwc66rCTQzzXoraeKm36TLW
zKvCyq8k3XrSSvMpCuTfankdHlNaKwA5YfGBVp6j1I3eDHLwY4XbKQsqvWtIjtEiQUx8VdBvNkZa
+1UcP1/Yqif2KkVKg04oeBwqz+LQvDsUNMhTeMwwK7rJiXc6LElFIV3Ta+NVg+OOYP9o4jCTvob4
2VJeWmEJcUXTGpGQGgc/7MbKNUXVdOP347T0K2gJKMdoBq5jXPdV9EPXC2qBUr32gaIvM1MzsGOt
nqzYeHXi5sUqJm1VTGi4xa2xaBXndkJSwq0lJ0AgIvheaGqK6ib+DKioXVGn6Ra4yQaryImDdVXD
BrGsSt0gwYOnWVg+nV8eVZyj2c4TibxMEukAWzrgj94tD24GZuEMHjYzdUowZUn6QhUJWFGjmDLl
xl4fW2tTePJ+FNEB7rPlt2TMNnGdTE9yoK+aNqjXFj7axpRHqFPlOotR6sgs6C+mHaWryA+dTW4G
lyplJ15C/IlUkKKUIYBozT5s48PniissjlFchCLA74PC96RAcRz8a7vgq7albV84OyeSRqC31Nx5
D01E4ebWLEkyoNk8Gblb9XqzaQccetWECkTBu0wJpJA3IZqnS8eQvE2RhEAxFDILeNqYL3vaZ4hr
r0PffGk7r1/08vQQFaa+H8qkXMu5I114SU+8SiJIQPKB+olg/s0u6gJpN1AweubK2OfSiv+kZfi+
hwBolqXsD+If82ti5a4kBR47bZluexX34/Ob7OOFg840sQrof8gctH+Oj+AQYfWKcWnmSmN8lcCH
lmUkdDEIbQJllY3OdY/xpAFQ5sIz9TF/AH4PMwJDMko0vCHiqn+/uashNDwoIW7SIrgkMMNFgKIR
2p1L2X+tvOCJXboYDERAmgtz/vAWz4aezRkzRSVIMeemajVu0WrdjTn9g6K78IUvDDMvidvAKAKr
jDkETneTJS3F1dpV80v1pg+XqJiNUIfnHuWeMMXP3y0kGFaz1SIWsh/0aueZZX6VKHq6Pr9PTn8v
lKZFyxzA8pwjp0KJgE4a5fQp4o3a6E+Bqd+aYfDaOc59i9flgqbWVVmVkO0vEgbFWTi6CcUcefBV
0NjEnXOKZJF0DcmAz+CFtM9a7QGMIDIoDcIbxfeywQg+ChJwO5+yMd9dmPiHBs5s7FnEG+EXHYCr
yV0ca/ATTtaVKTq1JH3Q4bKu+1Tq0dfBlj5hwHgN8ejCQflwlYrhdQCwWBXwP/Ps3s8sEKCAwNzO
fg1GdVGl/lVf3qlJtIUpcGGwD7HObLBZ8Qd1d4kE2srcNKuWna3iQNmuegMFEOOS6cCloWbb1oNr
7JAaZi5otQVGNQinYS3WPaoU5c9/wdMjwbDhWRCa+rObRtPbAulWDkjbWPq6wC1DtIoGUtlpvAXW
+3seLMRSYhFFSMWJRP55XhJM6UgacsvMRqeCXKbiu41lSLHxqlRdtYOWXNihJ+f3bjwRRry7AKw+
7lo15aOFfnFvKf1NXZW70m4QAW+2/2ApuWcE4lqQx2cfLRqpDieRl7lKCBKgsPVbp87R2Eh7wsNL
zfQPwb5YRyGSwFIKxejZd6slFRVJR8xr1Gu6uek6rMzb1mnWdTntogQ8gqR9Pj/Bj68ynXvqgUig
UVtS5Xk1XcdrVW488fGwcclHVVrVXvDalOla8YudpKfXZVAiEpWM66yxnlA0v5BcnXg1jn6B2RLD
gNR7eeC8lyGwm8Tc6nQooJY9np+o+GtmNypbhgyOkjXNg0Oe/27TJKUJi2dgcWtFCfbE5uiKoiFy
YWsCuPo4DkVC6N6oi2JpMSfaARvl2o6JYbGf+4agER6EUWpuiAiWSZ2t614OHsZi6NejNv4Yi4jm
LSW/VayG6N0M8lMslT/tvCgXoa12rmVH1Q77NGuRlMUTYHBzY03VdlTrqzLXbqJBfRgzlN6i0Bx2
HXJSmz404PqiH7ZouwEFCagtS08tPlOfqq9HlHXdhnL3BsCmfuWlGVpimhBZNJs4z5atxz6nWY7u
U6HFoYsyg/0z72R/WyWBcQ21AY6NdN+1GiaijLTKTbiTTo9kQKvZq6nTrrw+bjYAzNv7KZPWPZo6
WyhaqptZzD5Opz+LJtZvS0//6lPfWg30fEsDlSMrbTpsy6XPWpQk13ykbwairE8N2THOlP60ULVi
2g5+ZSzQ2rO2ZoF3uGok5a7vpHYlSQ1iUGV0BZd/mxdJgl6XRLqStOVDEOm22+IrcqfrqYIjnIJw
kQnGQjfImkylWfmBES5CT34p6vZTL8Fq0DKs0z1lFyvFiBv5qBqbCrYMeAPVegkYF+cJFbKvpTUU
/KTxZozlfhXEk/cQYNuwzEKIrjTL7WXJCdsHlWwuDFE8RJQmfpMmrdyb6ljcyhWhJ6JvC1TSqrWD
mOPa9NXo2jb8fCnjel/JgbHWzUbe9Zl/rUgavZ806XehrnRrfKietNH/7iEciUjfU4gC0T5UkH7v
iirHcCv+kUHmvO2m6pU0e2LaiHxQP1/AwmhcTUuidS/n2x5sATy2IeUNjEew+rIt1Ixi5CuVbVfY
SzDj4GcRyseWFHV/2sbaVjKzOyrvfLveg7scDo21mNrc+DoWOl2NwY/aK8A5IJCR9dgkUTOh4abm
/Tqtgn1fhfVnBZDLAqhfh1BiqrpK6mP5POnQpNt62KbUElECKKt15Odfc7tONr4Wxcve7vsHu+k8
skOt3Um1d1NgHvHcS76x93Gav6/QmpHWeRtZCEgOC2nUvWvTRlfB0/X+m5FVkZux8DUQdvDlmy4z
5XLbDYp0Y2IYWlE+rhASh4e1cND1Uy0/2HSIkD+0Wau61tTFXM5mvEw6JJOo58JQmYriCtVPeSdh
+2nUdeRGeY7+o5p/seRmq6Ro1Bqtme+8yHgkj46/0NuU1UUHAnJXdmbzPdCKdB2p1LDRIqn7NyMI
VH2R6H1X7h217O0VnqXRMo7aTyFqXRYFi4WaBssGrksh9ctUc5oNVnvmflCNF4TPlKtSRmyvLRIL
roU13QEKrJa9L23Q3asgmbRkyGXdViulJWNDvRyZkGxyOjdRUBtG2qzvrxG4/d7IvbmGO47up2ZE
GpR2f7prCuBlLkqxwAtJe26tFPpzAWMRjVZlxINTSyd1I085ZU/bh4FQqDUQJezNVVeCxBBB0h0s
eW1FeQFPLeturNTp9rXCmdkoESbjqSnVT+EoKTs9yRGnxc0r/DHk3p0V2DUaObW5zjs9XHayJz8g
5GAC4c+5ycbUzK69qN91fX2rBX6/RNTmT6OVkLYtgtBfI4w2VUKikZqkl3jmTqmxnXLzuOpvjcx4
jAWftCGDdqjCXMVxgA9s4ekrKNNLOdbv4ja6B6r40Cv6JvCK56KK/qygBy4sB5flJMGgVt5aYb/X
p2LEPMjMV5aFuF9b4dc+TZRlZCAYLUpmaxM94RGYjTvV+ZVtJg+TPFKJCatsPdUSfiZK9BU8Qr0y
MxP1aVl5hnjbrEsCH1SDtHu7Jg0ZulZxh6C5p2b3Zwr/YjHUY7/qen+HW1O/5Mn5oib8Y6exfjJQ
u0yAsjVld+UV4ees1Ve99oxDPUjMqn2uzfQ5kMnJESEiSZaLx95pnmJbu5HSLF7ETX5th9a6l3RA
T+Vj1+ivugUeqDehRk0jTWkMeVkZBat5qfE4Yl+ctqqRDZTXSZ5tbLu9yUx/b9kZ3B2nh2xFLWo1
lhRSoR5dI6m79Jr0LepYQAfrKWdZFs7nLAs31Lpxqgp+YuXmIqV44yfBVWC0sMTaNznJPne9jqKZ
0u+nWBXFUqJ4E9BYpD3B57zi9V8qJKVjaLgUz281/0WBjM0xD57RobnRYktdsjHLZR9n93Bkto7J
XTAgLfoowR+BzpB+0bpx0Y+2qxj5Hb3ipYkeLq0o6UfQIbcIC/RWR7dQD5UXSa8f9HjId9wzi9a2
v3GmvsXduLQsmP+DUDCm4OejJSFXle36zqPpmRtJGezvaR7fNKl5UzUY7kYd27FHtWZMYJp4hrLV
+AeD5uX3kR8kq1KH/2nJ1TI2unVIQLLKQPGv9NGExAMZTS/rxzgb3vqxRgqV3n2zT+reNwc3MLuw
/joikRg+GKmeVfkDxKghWIORNLErjac9Fcyf58OwU2m1ALajHosIGoHfDD/gDR7qoRhru5FaXaPm
Ch4QnJ/9ovZ3oyrfgcb94uv9FpnMSwn9icSSnjvlXhkXKbwsZyOX2dBJbKPcresKGo69TRppGUtP
edLfQmi61wpp5yHwAeKAfW6+KaGxHyvroVGsq6n+LicSwtoXUrWPwS8oXRiVoigk0otZyN+jkIu2
TZu56E8ve7T0Juy/kU/ZnF/1j0Epwms0zRywfBggzJFScax6jtclGRu/WQpFCpjBMKAfO9hwMjyv
/KKyzseJyaBnIAiqlLrAioifvwu3dWTTwQZTPekNc2crHa6L7c0kGavzEzuRCgoIMuIPdCCFB+jx
MEEUyqj58k27ut1DzHHTQAINiaBUqV4oFZzauSIxI/jBpgqe/KyKpudmHzUWY1lpTgCAesv4Xc2+
6HUxLXF0pimkodxEabmwL/U9xV/9IXn5e+g5PBJirJeFDauJ4u6VH9I/wDKSp7/Y9TZcW3h99EGt
fafbF/KZ0+v7rznPz0wtDXA8+yB3Nc/5hGsGqubFBlXOW3VoLihsnNoxlBAQZEKmFSioOL7vdgxu
IPFQoCsNtIJUU1MeSFGWud3end8xJ24BA8NYoeeAGAzNmONhfDVXzIn2vtv27cJ0ntWkp+WEciSC
LDHKm+dHO7VpEMmAlgM0HWsQbXbAZbO11CJpOAdjvTflbp/mnYQ4SPw6VQUlRJZ34Y3aZ78M9qZ1
CQd6Yk0ZlM61kAASYhnHk0WWNe7yNOfzwX9bmM0YbyILMYuqVfQLJ/HjFSPDPRL1OvQW6TvPTsdY
1F04VGXuBt1kXMETnzYplnY0H/pwGxuAuKYa5Q57aswLbaMTmf27keHkHk+ykDLuBsSVXKu2d6J7
6Nm6e/4znjgGogbEZ3S4p6FmHQ/hTyYaaSHnzxibq8zc2tqtRjoB+f7CQCd2J+AikDWwXqHzz0k+
qelUgddzx9hx9VWFzT3Gf+aSvS5r/8qqL3lfntoe8FCoosMSoSc5uz0nyR6qmOjapWW2rBpzU+Xq
wh8urd6JDyTyQ/QIcXWi5To7chgbTKOKQoULJOFbJaCJxiXnnZND0BKgWA87i4rW8QcakmySC5kh
hnC8MVMEwdXG/nR+E1waQ2ySdxeUrw6ZiSoVkUtqYMiIZwdCxeeHOPFBkNXhAkSkCmTzoUH6bghQ
L31BOSNzG0f+Yufhnx2uXoE8XmpXnh5H8AFJVMEMz5arG2w0rE3GyazpS5dGr52WBQtQ4/9oPn+P
M1syS/e70kA52AWqg/cSll09ZsolFf3z63b60/w9jjhW79ZN6kcNDB7zgeL3gOz9A06Zl1oFJ8dA
mvDAp3KMOWUAnfLKdDzxPlneuvXUbYm/xD+YBrgmfE5tzLbntdgCEYkBWAIF4EbaR0123XW/Z+p2
qNVTahQiP5BEmcvsspTh8SZcBRlwpuQn8vA3Yxq8lnV6PTmX2vknF8wS5vEUXREzET9/91GUyktM
Pn/mDsQni2BiSt1vY1WAxICO0XBKYt2subyn4uQxnkBm5oJDguWd47Jodxu9DJdyZF8oVJ+ajwj+
oNRZ0DjmCsZm3yQGuuCM1cgPU/3oe5dumFPHEm1Brn34u3SoZx8nV6rc9I2Oj4Nmtsgqcy+mxBhe
wL6cGgYICiouFtaU2rwRnwAgsX2PR0azIjw6BkqUZD1adSG3mcnt/dprUJKJzumeKGDpjzfARC3c
9hI2AEVoBJSoJgYbVbEWRVGuMKTeSBEINMdaNZWxMyjnKL7q9vVLjBMjQoGLsMyW8Q8MCYgh8Hoo
EUZRHTfOixXx8D7r9ScsgdaSFW8rrV0o2m1nGBfC3xPPMQ/+3zOYvft1UIMEcLQMp1CN6vJro6tu
JOc3ql6tdbVyzx//k6MZQNkgVPJ95jmT76A0YRVs5rAKV/J0J+GMIQUl/rs/Q+dSk/DUJiDS+Ndg
s6s5HaDv2SGDyQG1WnwTEMxaWObzP5mSRiOSwBAU5SzCyBB3rO2BBcRYZMGBWQ5y4Prg3gtie/Mv
NQEkn/y3/P5XQvRex+D0nP4ebRbudh015yJntCm3NhbKIIb0JVAvhJunBwHHoQp0HDTn413tdVaZ
pAUwFlsa11L2gDzvKq7KC0+B+FtmGR+vwN+jiL3y7vJMukmuUZyhLRch8uNcTc2wsCn1Kvr/cDqz
LV4Aju6QG6bdjgyknf7AWsIo1QtXwcmdDVIJCUUyaOLN49nw1tkdUmoiDqhdqf+pmTgISAhMKMNS
Kp0LSdfJtft7tDmXBuxC2NY9o/l6vR58ZzXBBx1tlS3+2+BT3h9HvKbAROgrzjeDWcoFWucjm0FW
l1ARNqltXVi7k/vt3RCznVC3vi130sBOsNQVVWU8eVaB9o/2G4Rdgk8eNzD+x1+Ifk7o0d3IyFNv
DGHo7ufrQiYrvkSCPPlxeOBsnh60HeZpvq+PVmZavKINLbfBMtej0iwbFWOt9NP5u+fjSNTWUDsl
OKDf+6EElakFFl4hoU5mmBtNK3d1TYekbO8iEu/zQ4nVOT6tDAVdDKi4dmDqHq9epxaB0kJ5cz3J
2tjl+AX4gxsowa0UB26qXdOuzaJLMuofNwaDUmMzUaFC480S8393RSDzl5hpNhEtxNNatp6dPLlN
6/7C9vt4dBkFO1jyROJGkpLjURylBbOd8r2wylpDKaEBmGLA8oz0GVUF88I3Ozkn0mYqojCCPyDX
0SqLDB+/OtRF4hWaZm4i0S/sh/X573ViGIVyGgeW2iGgxNmk6EImcRCNKYGWuiTivmbmi7LNLlxE
4q+ZbQukt7nF4W+D4pqnDPIEwjfEjtj1a2HWYxcy+liRGV1CiZ+aDnwyC0M2riDQ9sffyM+6JGwc
dCxwV3vSjWKl9MY95JbfDoAFvF6DCyHcmaniHw+jTHGiJZaWgiCNEY0ywEiGknHhPTqx33DjRsAG
WCuyEnOYZGMjgTc0U+qivrw21Pw6lZ3rbizXKhosmZ69nt8Jl4abzYnUuvfo26Zu2Y8bWhJ3Nvrh
ogvglOGqyuuXfzAciiPo91CsBiRyvIRZkMtqZ3YMh0cjCjuuZ0xukGmLJERpn97g+eFO3EtAXrgB
TZgRwFJmG2N06qCv5DR1+0mon/nfjalcA+9bWgaKg+O2Ha2t5F8K/E9cvEejzsKw1iziacR0zAWN
sCzCCZQbkr116Map+esg/5Z+lPuW335P3+q5VOh7pdB//+9Jj37KU/5v/hf936g5KiqD/7W81NP3
1+9H4lLiX/9LXcrU/uDpReSL0IX36qAX+pe6lPgRD7NQd7KFgpS4sP5TXsr6g4tFtbiU+SNCo+Fv
eSl+JCw2uLANS8A2rd/Rl/qgc0TeQyiFogY6V8hWzfesAggdx0JbRc/fkdwxtrYaCpsLu+1/qtO0
qLHtKfx6GWn9j9pXdo4SgrqYCmhvqY1hX3WNkr56Q461SSRNx1/01xH+rS3339tNd91b1bTV27+h
Y1v/26bN/vzeYAn9/8D24rv/15vr/0xv1ev3MPqevd9i/JFfG8yQURsTj7ctHglkZzn+v/aXrv/B
9jB4D6k5/LXz/lPEVvmDAjtuRBSj6awhT/Sv7aXZf2iOYA1YpqUhYsZj/e//+yglrGf///sU8fhJ
hgoDR4zdq6iofqD9MYcBToHMuy84gxZy9luMJqUXqdXTCy/lgd3298t/GEaH5GBT/II9iHbK7J53
OkWZ2Nvr2Mus3WjxdpkCawfmq38eNYQiqfQCjFPTdYGK/L0Z+cV2iJX4uzkkzY05dT7+cllobjFv
BVaVoFXpVV55oecmkrvZrwmTmd8DohCqYnO9rpD2WK3GmbqGgla7Qx5g1JBODgIHzfAGusC7Ce0O
BWuYIhciZkWswIehqXVTvgN+Sng0W6EIvcTRxsxvCmI8UZO6eW7SXl6HGophU2uVyylvvO+p58PL
CuTmOY+C+llvo/omNau1knTj7t0uvv819oWtYaCZwlYTrAJaCce/EYKtXEttBmO9UmFHDfgJbBLk
3378/jAOeFuwCNy0LMDxMFj9NqleoxufB2m1i5q+XBpGX23+wSicF9GykoUk4PEouVlkpW6Xw5rm
C+4WQSFtbNn7reDpsMuBX3LxQ+nBxGwuouaVuHc5cTiuk9DTbkhUxtXYZfmjKjTNtclrlgky6Ovz
MxPrc7RxuEGg7+CoJfROIIIcz0zVag+TJATh+qT/VsR5eD/ZoPQiJ/O/qTlCz9YYp5s61YqlA2n6
y/nRP9wfYnRuEIqzChrucwbyhOPzUJcOwrtdgqJKbt2bXtc+nh8EIt18kjR/oBvTtRVS4ASMx5P0
C6XnNOJnU+bSCCEh6G8i04/2yLpDLRt9P3rxHKjIuppVN7iO++6kpjp3DBZSSVu/OfTnv2G9GMeC
W5UNC73T+m9+qxjbxDP6K8glyR6MTbSJMRcVhpfq2kLYoFzE9hg9ZAq+pRgut+aLV3Y9dKUYKSYb
8iKEragL151h0jCKVb3DnduX289tNYbrqtHUq7oykodBK/slxi/mSxznEwmDYy09PYl+WqUufYoM
bO26tu9WVJ7McRlzKa+j0uz2emJlN9ixmkttHLWNAbYOfcDkbfTr4q01ohstGbx9G9naCHDVy9f4
K3m36ZDj2aQNkXUl94mzhzKKVv5/sHcmO3IjWbp+l1q3JTgPi7sh6R4egxSjpJA2RGjiPBtpJJ/+
fozM7lS4osKRt9GLC3QBVQkUlKLTaHbsDP8gwWx+X61yvKj4ty+Yq+YfBs4/wG+RLUPYJjSaE1aq
QpCw1T+PDspxtaw/Ta7EhzvrSv4MbVLMPpBGTR3IN6ObTPiOLgOCuIkR75MBcxhvreXex9PgE7I1
S5TleNYK5NDfI1c29FE5TOtToi8YqgEFU+FUWWYZ4ky47no1NncLU/LHAVHiXdnhU23kaIdEwLkP
noMWYUWlGpRL250bQ24eXFljb24JLFobW3QXJp8wBNn2mDboyNHDt87sdk4OLUE84JbWz3vROOd5
jvbCqrzpfLTG9oxb2r1rF+1Lyse5AYm6X1fTB8wt5E2eQ0hNFF6eUmumA8hLLTIU3kYTFuyjuEtG
uZxj9bwvenehZm722PjWV6OtP1kIPYaxVqGFFDO37MVkhDG4nys5g9NM7W7aFaV9AIUwX+S5iHei
a4Yv7igPJrZ0YTuyg9o4qOrxKoVnCRgv+1TqeMcW2uWYGV/HSpdBYtk3WTHcUUavuxUszLkPqP3G
6b3qHEavcV435WXaFO/1Ord3rmtOB1q5X7BnbXL8q02w5WL8WCeyx0FYXsRa/Wi35nTuJaxYidLf
TkffOcKnEE5kGsMFRGgrwwZ5KpGcA22Y9cu6m+aBXqzRbcjfoJEzBtuWcd8AiTqIPtew4PWTqLDW
ce+kcO0XeestqLVbtTVERWpeax6S76syol6DuZYj7RO0RaEB6e3z4b0V60Yw6P75gKhENNbGegcS
x0Ahb4pv4r74OnvOAEtknN4xVwcGXiTzxWqNIhgFClhT7e6yqlreTe2C2XUyaaENPOMwNNi+d+rQ
WfPnQQP27WX1Yw26P8D3+zpf61tRm94Hv2mmG6PU/M/I/MA70cprbHj9m7qCbp6pro500a87o5++
251AO8PlZ9vtjQOHsy6y7/G4biaLfR+Bjh2iScAil2vyoTGsq8aey8sYb4vA179MGTxP11ieUFtf
IlF7X1evPeiDjoMw2Qp+dNgQy3s5K40xFY4UWLxytADxf0vs5aw03cukazW8vptHHcnzTyKbvwvP
S3YNtrBRWYqDhfs5hkrim8BuMyxrPy3hN5vL9ULSh6j1YobsqjxAQlEGUsZiPzvD13jZROGd9Ez5
6RdhptdwVD95Wdq9c9xS7gX23JmzBcHFPjfsBOXyYs43YGkZdC4jKj12gtZBdWtebvUV9YdutfeN
QGV6gibAcSpv4PR7oZHDz54wg/dSnwA+IHPYywvV5V9zvDFHdzQv7GTEnK9anibG2wFS8myUTeSs
HT/1aYI997B8Hn33/ThW9a5TaPxrvR3vLLO2vjqVht4rLNjzTEs/1EP+iAXhKVobdeFvdxVYTsAq
HElYRL8xiMqh1IqOwdXOF0ir7BEkbHFVReyCQ2HH2BXH5lwiN5vaffc+GYvYOah+ccZz35n6bNdi
375GU2PA/p2lTO+yDPXOIJ5NPcFbqWm+Kjy1n+KSfHqvQ56DVCLVA5oPw8/Ewrg91AWWY4ehxL81
BNC+fFlwrvwqspU2zlAskgSrTmJI86PdvoNiUT0BkxTghmvH/lYvpN9ZW1bQGCrmEREKFdVPtxTF
E9QkJ0Hh35M8OF+ZWuKU0gxcv+4g9sCdqq9sP+NaIuJ5oyEKTvSe0sTeL6nIbpoG3fSwSro8mGJt
zHEkMIbqIhsmZYfLmrZ4onkQ3SO8v4r3iTV7d1or1/zMG4ypPZ9VMj+lmDkEpjs665MaS/DCIPWz
FU1yMx53Wte3WtSAcfMiH70NN1hc1cswIS0bggFZVHevvLj5Fldu1+59HHBEpPqawGaBsL72rHzO
w7Kp7A8oSpR9IAxZ3HhWbHK72NPAYgIQ8qB+Gf4VjezBpXyZoQ60EJ+AyGO/raJOKs8J0Kab7kyn
wcQ6K3sLrQ8DXZ2AGgzH+0pL4yoqir56lxn51AAF73FclYYJhhAxAOXvelM5c1hpWZ7vW9jreP3U
efFpdoWRRtkIiQgJsMZbItfIsaCPk8rI98Bmq+XSd2e/2ve2jA8uw3M9NLTC1QJ3tGYHtkTnL4dy
HMsELkbp2hGeWWjfY76XfLfxrcC9K046O1TT0viRLezshzWUhPoKtGxktDMGf15Zgm8HqW25Z0ZX
QfDoNdVWXOEYm21qrpVz4L/Tl3EpDOcyq+au2zENMAzs30VVXLl2z+guAGI96Belh0tRBgcAPdlz
tkVTRNMwL1MkEiM7zydjWj/63iRU5FOd4kOA61oYo0KPVQkexBe501mg0kvdnNFVBeATgryyzB1q
ZeOHvsbDNWrceL6HN1IUEJI2p73OVoYMXPbBLX57GqSnIqnMYC5SKcPWLgozRGpbx1xgNRIWEG3T
EMxFT3DvkkUPFvACLbur6O+dJpOPKXJCt46+zo/8lckY0ksvvo0Ubk/dUs5PxtLZN2z5Hr8PaBYj
dDUXIxItyafrhWaOEYxrBQEWbWiUANAccD9DC0HKYsr9vggm5U6IMOsxzomQhtacjwERIxsV0gZl
MdD3yWwCnYhHyTVppirdYQnR6+zXyb7LErd3cG1uSKayCdDinnDuOpHdJvknIbwyDu2sh+y4Nut0
5SUqfxLDhJXp7BhcZ5YOhIwzhIA3OgEsxNLq87SDEzN5QVOlCPhiXmFcWLoti2uXsU84J2KzuSPN
vqoLtzW521TchJ2S6RpUnj9IrFmS+F3vY3W+b5WE9VQmg/dFmTXkIc7K0CHjUWBrlRSqhzLiF/bZ
INHKCoHo4ATbF6b/uGpuXl6CXjXGizwdLW771UnTwPcafBeKUZvPSVK8J9vqZ5zoGriCul5qA3d2
bco9YcL+iFizNu3BhLbFGXSilQA2ygqwHOzIoMaC/Xu5OMUO1O/SXWKRJd6rRYs/MWoynAuf3ZHt
dD6Y4sLX0vJiRlp8DdY5GSkc8DDxIuxtZ3Wo9R7lXXvt0aZta2u5npWxAaSXIr7tXAnRSOIKmJOp
cGaCenIRN1n6stf2As+sNaj5eN+Jr5YBWIQSMpKY03iQuTLr3kQPLN0tWC7crEpfs2s4DzpyhHil
gACZLS80yyLTgsHINS3QkNduA7iMdbFr6XI8YGphPZR488Acwt42i1JvLlpMvjp17XRL/9VXSYYi
WALkM9AWud5SceTY76TIijaTbUIijA1IU6uefEU13juv1pxCovPyDp6cUrRQLH8AuzxswSpYYk/v
Qt3o+49u47oJhxG913Cm7uphaCkcNrQyVV/TpkXpK+2FhcAjZCn0YWssIBwx+3fgXEwzbJ3O4DrC
NOBKlW136+Eq8a21RHs/LRQxwF7r4Sm2MMapCsydCaf1AOCiticZ9rzZZzGnqxG6Mu/w9x3K9sNi
ZBK6h16WIG4UP+N8aZWLV08+2vaZPsj4m9HN1g8mg40KTFNMN9JrxA8ERRCnLgxGodGcJ+rMaxJu
zro17S9alTQwlNBR/1QR+TcPk25qdnBcUCyuvXhloqP3zpd1TNq7UckMVzW7STb9VK+zAsdKcDJK
XH9VgYvI/QeidAblU+lkkeUSE8eUOazTmTUnxYeSAgLWZTa3yblLo+w6k1SvUCY77gEkMvuwrjW8
ktpi1NNg0sfaChJSmfW8sKbyyUwGmLBKyzgBicfFhBwoZC83Sz9IWyakWU5Ryh0xBLVGQ5p6dZ4O
YnKiYmy9FkKQJ3HWbmklBXRZ1l23pOrByEQCmw67zDtFHGNjbXUN6NgHI1bqTjqjiWGbV1U3CrFU
8g0uVjewXCFRZ3UooaIsK8uv6eRnELIrLR+jfuiHj8XgeNdmnltm2LsN+n6YrU6wVn0FS3LFPf7W
6AsXjvg84wDk201DPZPE0DOLOV2+tpMxNLzbWnySk6SumV3JjS7EZCWBmKayO6v9oUsfEEO3yPzz
9LOoYOMFSS6my8odS/tSaV73vqBxcYeyrJHvDCP2RsofC9pdOVplvK8m125DOZdNF+L07t1zXVhw
k7xkMEMB8sDfZwDp4GSKcUDXHxPcQDfa/Gme1YAi5lgO3ieKpGyIYm9e1w8DhoH1uZ0NMMaUHn+e
jAYKqMmFNKP/08XLjs6lvG+RP+3Dccyl8wmGmeUpvk69qh3jxCUYVk3RjphdCAxSN+JHGyCXA2Gz
VLfliNTRziWBwLCgkhLL3k5ObGmSuDNz8juxy5ql+2y6E9JBCyZP/rtWIcsXeALSDRp/oM8peF3j
3TDaK3rja4o/Q+UNWrnHy9Y+Wyv6PPvamLv7PsetNOgylf5wM4OLUGEIBv0Jvz07cMjnxjAW/Zjs
/MEqf6RFRwAxii7ZmKRlfpEmlWyvLVkMY1DUWX/Kfvto9kJDD3cPhruMeKANGPg4vGw7GY4/u1A+
ERyw7PrBsBK/QhQ7gxLswqneN52FrLJd6Ve5tbQh2uD9DmfbscMSceK4lD4I/M6f5vO+FRAibaMu
sMYdNN3c5WLWvwPHmKPnXtn/xDjm/zNfwc1C+d9PYcg7+nF4MYHhz/85gjGtP7A0txFZovH7lxfM
nyMY0/iDj8iORGTi2UGGxuNfIxjT/gNlTyCBEKmwbwbb9vcIhr8P6AfqFEgngHXCv/5o5PLWCMbY
ps6/dHBJDZjvoIMEiwqyCH3wl7us8a1JH/BxDTHx6zdTTdXp0DQLmKmTV473FB/TrSh6/cpvrfir
ok+O4Z6l91/n3IGbzzE2DrhpYuqmz7TPpfDkU2M77eMQu9VIU0p3uYJylOtDTm1ac/iK9ZT45VGL
lrdAL8PfAMEIugEFPGrR9q2rGq0XemjrC+wJpDoCMeQ2jlhWRwqe7DYNMzjwn3/5yq9MKV57rKnR
ced/sPVwjxbPn1u7Nktfh/8LFdWKI14tMHDcXuf1ogVgrXpkJd9+5lGF//yqvz7TePnBiM3CbOX2
zC3HjFs7iBVyeV1nnEAmPxMcXm4N2JnPQ0Nv00E5xkdo+AVmos2NECUDVBTwj66mKJvQVQ3yehIP
cvGtyypdaD02Y5fTVdAkRMZx6XdzljiXQjT2AV1KNQUT+UkWtKnpN4HKxuJcbwz9SbMrwWzHXEfC
fek3N605oPXX6lNR/hmZXowef50n8XN/2+gujKhNt3Ebp9vHElJbumHUTb6GeY4/ZphiGeaHisoo
8k1dxznYTmscjevRnXduZYL6FfRCHn1SiuxMKbu8XNWkv0PjflX7Xh/pVKOhNv1IrYUTUyxbw1q4
Im7p+WMotgmnCRRfn1/R2N7WKoziXOKdiOEaF3hGo7uZ6a1sq6S29fITRV8tZhEtEICUJc9LO2yr
jOCNeOiKBVeN8vkzKKG6HVVErEdw3cjYzNYs02iiMP6xUMfO4UroaC5s08OMtpnHuYu8sRGkyuv8
0yJHU1Aks1HfpcpSlA3SN38W4EME16AuUTI0hEiw5I2tLqQlG+PzaSsrvxrSfuYvr+YaCYKhx1fS
7HKY3bZlolQok9XAmk23Ur7rYsoYLRU9ye8Xf7zoknze5XptTBc0FOKQ4mm2dzVYvjaoumr+VNtu
g1GdYVS08JPxruzH9S5vLfsh3bzu3qW62w03Gs1gPaJsqe4quHznUKaXaY8+o1q/J4wu9Z0hGvEt
QbdYv53pZ5H2KZF1O28alrvGa1Z8WRy0hMKMnDo5c8oCyd/SyjdfQWlVbkCLyRXkL70+ReRK5fmI
cgZ9P1jYZHSase4HxGON/VBLhrWpozA4GaZmAUNE3hsqYZN4xkt/YZDMVmf8W2yQMu6NNexkRS69
rPZw7yCdj1FinBg/03imD0QkNn80mW3rUZcbJlUo0kpP4DbVx1ZvFC34jO8Mz7+i+MobDcQmkPI8
FDgrRvM0df1lxUebScgqBILitFXxWdFpGQp6vdOFtMC6x2ELz6hFzh1GOwRtZwvf6jmS11tQbwZE
HtmZhPp4C/rDFv7JVeT9f1SL3RUSok24+gKB3aR1APRqGZqdfirSwNJm4UXOoKFfaTqF/8DwhXbp
29HvuMEJdJRElKsP13c6W8xGXoY/BcpB4XPOjzDc69qsvns5/ZrKk2RuY3Y1jzRK4EH/RJc5in05
RGvvXGH6iZlqMt0t63Lo0OR++0cdTUGffxOYYu5QgHhcp0dAsr8XJhtQTAmM55f3ihgW1/OaYOzD
+sBwx4a025Zt2Rbw+Tf8b+r1ry3x/fepV/CU9k/ZC/TL9i/8DX8xYLGAXfrTv48L+s/cC2DMJmm3
yQ+AL7AxLPmv3Mtw/thG9a6P047/DI35r9zLsP8ABwVgEBsXcKQ+Q/Z/kHsd72WQKGxhUDB4OIP2
ZkO/3Mt0OM3cLZcuclJv3Od59bOp8uwp1zz3qhL0MXDMdal7pnVfY8D63Uoh8hY5nNA49dcvRton
e21B68I0lXX+yyq+kto8D89/uf2ff5zBbwKdwz/Q6jr6cW2tCCZZF4mW+znEwsm/QFIOrETZjBPM
1Cx+ElY3pcEgp4rKG3Pfrs1auqlx/i63x/SLDbjmxuvar07mL+j9KPMec+mVHmWrrI+YlWmhSCzx
mct2yIK+t3U33DiwWjD7rfvRSKyRxs0E8MyV9B+XTOAkmhM4XS6a2I8yEO33BNNmN6AxEw5OgWhn
D0rbCvApfWcLmVrU5+70o/Ra6nBdsxhhGwTsn7rpJoiFFNVsBpO/OF+WnghSCQ1rr7cX8hkke7yQ
aEcSroD3ECCOooMn1zIXadtHnTsyzzR2hjLCZfaRn5LwVkX8bqq+63iVoWC/M4cvQOfO3PSuQ9mo
1pJ9497H/Z7xQYaAjZ/P5x3zmxFMTMv/ndHIiwvMxPQhAGJyQMLihK7ttgd/+/XgpQGR4iFEjHu5
DVZCfpPkjM67YsqiRA6MeGjgnb29SEeJ9PNmAxcLtMwHveIdIzl0d80oLMo+cpfa2gmbT1rHt2N1
Bebny+qSoDCPb8K3H3pc+1Bcw4Zj8G7zeppNcvjy3RKzHwA4yj6i9Qv2y6q0K1UtiN5OmTY/2UwE
f3CE85wectLcWlj62gEDZRp9TVVd2dnSXJUQIm9Ga5uz46wsrrTcyD/lnV58SJcSEbleFWezs9gG
Xabk1GV4ROpzn1+A2EbhA4ODpvzRCxBWVntJEMZJy2mOGNzI0C6QcVlXuYEX8Dnqx812eordvaON
5R5nc86c1rpho3vzOahxFdoiLXezA11T4p90WE3Q/pWyPfQt+gvbGW5Js8j+OxyjK1Br7/RG4AiH
TuqZ02p3cl3q6yJP6mi001Osiu0yf7H5ALIiJU995VlA9o91DOwJ+yZtVF2UT1Z/oG173oGBC+ka
/tQNMPwu7em398RRlUCxrcHjwBKMp6GJox1td6wLm3iqeGLb9w/oIFVowYEMKMRFUw3mibzhSO+R
78fTwBaZsPuQ3+FOebkBG1AG/WD1XUSVHpa0OfctrMOwtjIR5ZXp7bsFeZPmRjs4XmFF2fzz7bd9
DuJHC8xFBnhqazLBRT6KTSMNLobvSYfynp+cMX60Lsqxis9LUL9hPNhxlC4GA7S6dxHN7vywMTsi
je224TD2U1jMk3sOjxm8ikvSbsoHBNmWnZWnfigKyXg9terIKcAnkZX29JxTxd/mmBHtzQEbIc1+
qOZbi85gIJUubpC16oLUsW0Gy35yN+TCe5hSNHnKuC0QKEOhY/WJoTZtVAowOuAf9KzUwpnYkSpb
hb3InXOkpJqPQATGC71hfJ25fLq5WOc/me7/m3P9awvA/z7nCvFG+fFrt2v74/+JaHf+4PhgzgGs
1/7PbIvmq/8H1wcJMgf2rybYX60uobuYJQPLpTgC7Uk7jPQa4TOZ/p9/Cdv5AzAjElGkR3/ClP9J
wvXycEO7IDWHMO4g3QBdE8bRy+OGyayZgypYL/XUHmqkEBtU3mTPFPKDUVeN/iFN8ubrLyvzSh51
dMYhaqHAQufBQWfdxib6+GrLZjsBN1t6F25wnQR3n67e398WJ6LWywLk92ccvZi/TKAjaJ1fFMHj
l4ckuIqDE+DkI4jw7484CoyL09IN8XnEsLt9fPdwk0c3a/hZC069ypFIz+8P2t71FyYdA/VywdjF
u7j0Az16SCNeporqE3f/UXf9t8fYR5EvNlId/AifpYhVhALa1qus13Tv0I1w0WaMzSryEd507/Wm
QPxzwqIZMbyBaSk9PtO6KBDxGdsxenu7nPiSx4QLOvl/LfO6v772w7P3feD/Nx9hHC3wotlTXPLm
VfAlDR9k8N4ITi0vJ/2Xi5uiwQVob7jorwJ6oKt8dLG1CfDVynflWeNatMUohSMnM02qX+HevL1i
L3OEPx/l0AjY2q+bqM32U37ZL63Aibv0O3km7Lh5SGzvol7n/IAAaXGhfCA7kh7IifN2FEigUehg
YSDGQfXEhcg6yruKxcqx1rarAwDyYc9ACz3ZCfHOyjDqi8qgYfj2Oz4jxP++p4lXm0AWZhwEE/D5
+C29fMlY5J3R0xg7dNWICGpvOTs0Ap2wYc4ajS35SlF08Znk3t2lsnMvbbtvD4OuPAB5SbdPCqme
2lbrmQfichLGbe1FZZYxHBuzeY0EY/U74WydJbvy34HIwSQDpO0h6VvvrJ0nuaPF5Z5bvl5diryg
97jNm/GF6Pa2wWR7cbV05xQmbWm3KnftVJ2Szdu2zIslsKigUM0iU0e9QDsWsGhkBfwfJOfebFMN
iG/JCKxRp2wTfnuK7W58KkTyICUhyXIc5ijJ40Jbu/3iVEaoMInY9wISxNvf8/h4MM3TEJQCHWDh
PMPF9PJzrr2gH75U1l5Kv/+IYai4KMEF3Y8wIQ7/+FFks5Sd3Mpcs8esEqMAFZQWsbUHKFejjSCK
D0slR7S/rFNI+VfeCii+sw0u4ZCgafPyrZpqQSUJwcM9aAzQvp1aIz3L9H1qkA2+/Va/fSZ68tzf
CKbwuXQy55ePyo16beMsRcrbdewdSFUVyZIe29tPOQ4tVKOg/Tl7bAXSk2OtrHgYaRErfzwgPm38
rFt9TZGbt7KfZQzGD1VYt733B+T/orefu22yX7c6DlOQshDOokCFm3os1IEvpdZJa4rPEpwfgGFM
Zf9Y2oUq9rWWZZ9oT/efM3IthgH6YJy6H46DG8GGVAyCCIIAUPa1o2QCobi0nQDeHfRC60AzJA1E
hXloXBW6faHdGSTmpzQVj1caURq6qKjfm9B9bP9YiBQFrL6StXDOpg4mGFE3eWwdUGkDxqmXq7c2
uyRrTvkJHG8iuE6bRBn/IbBwJI+Cql3FKyLKXnOo6gWzPM1u3nVNmp1ooByfiuenwPZFWNSBwnU8
moS+kiwcwObQyaG61CvGP05JpVeAhP6Hp4JHQdVn83AguIGPk4dkYvo5e7yQ0/trpFydVvi6Tru3
d+crL0SlirUENSPN+GOhurzpZndN6/agagNXS39Yy2yf+FaKI19HHDqhEfn747jT7a15BhDYhsj4
8qiPXhPPhSHng9IsQF+2mV56ZgVoc1TlCabg7xsCuAUaAZsLA8zH46iyjuBaU9tZDloc9+/tGEN5
DQ+sE6n0a0+ht0BLA44uA+uj/AszcC1BoXtBiHwRe6myHurjKSr9Kw9hJr4R59D6otjZDvkvWdEg
2Wy+yNWhbfR1l6sGibw8S8efb++F32IFq4WSDNp1pCfUdkdxuPHmGRhKqQ6CPXntjl18ZWh9965d
vDUclnn59vbzjtJjdgEKDnwdVDCYAFE1vnwt3S7bZFya+eDUVnLrFBKGiFn0QY7KYNT5qohky1DO
y1ESl2bWnPh0r+xFEBf0a7gXqB+P9UoL4qWbGpM6DHYmdih2C7S2U22mO+lMH95+1Ve+oLuJEDtQ
zpj3W8d10KJVkKd1dUjqDKuCpWRi6TNuM09ccq+9EypNNNpceMK2ebQdYYWAYzNBZs+LVT+xou5w
ALyY6WeMGM1/aGhECsd2hKIADppbVcfG5eUXHLJRZq4JG2RKFA2utHQ670YDxQsNSIj361pXw2dY
W96Dij3vDiFsE8XNVFMQY8bSz09E52ej3hd37Tb8ofeGys6zJtb2GX45KMns5FauNO0AKI4mlJHN
k4+qYO2WmNinoLs7udjDDrB8AeUAkIS+L1JnakMrN1r3DAMvbE5LBsZgysWK0WuaS9DKSbbcoFFp
5tHbu+K3A8DPZXxJ1cFchiNwtHyz4+ZjZTLFzOEqfq9joTHHN0YZpr0BJtBI8r0P3O3d6Cp3Z2iL
OhGNf7uot+cjTsqO4euBUXq5XK4cW9uquuUAdhymUe0zDlBTdrZ19x5jLACuat79/O2X/m2L8lA6
N6ZOmx70xjFGaR0R3DJqsRwy+I5fEBksRySshyYGRVoP64lb9NWnYUbHPIABH8JfL1+xVcXcT469
HOopm87d3GU2lQwddn6poZ3Yfq8tp4cmEpkWRw8M1stncexjNcqNFiFxeYA3hONLvmTjwW8ytWtc
rOZncMqnBgdHk8ftFLKi3A7c33TVGXa9fG6qmwgJwXQ4wOvug25N0eIHUxvfmJkH0iDX6gMcSugf
bvFJSxQ4x9nZJbUJ2jPtEUhBpv6dTtlShqJMpHGiZvntVuHXkQYytKXv7ZClvfx1InNFCRZbOyzW
ZlMLFP6hHBPQNELK/tLUylOVy2ufAY1fLLNIoba+xcsHxi5YSE1V2gGbmzIsqtp/15lD86G1umQ3
9qZ11ihHnNBJffWhBEKam+DvyDdePlQrTdh4qbECSFAlgP8cHUN7Mrp7I+vTu9TUoBNsCnr/TJjv
+dvTvEDVacvxadIedb7mDnlOh3nqIVNA+uCL+IPYlfHkfXf4uJ/ePrqvvKRJToqnFcNDMoWjCxvA
fFwWrrsc0kIT7CKJGZCdOeN7lWJBxO8A+dWOwz9N5LZ7bJtrkDHqKNwd3Z0O8nml2TvrQaMv2ga9
bmEFrqkcIODbr/fbJf38IKLxtpCgD4++oZfCjS3pKB+qHCAZBVVxKGdtPHFFv/YURFXRraIWJQM+
Sua0LnZnXTb6Qa59M0V2rGot0l27OqUHd9zl3eKC6Rq00xhU+9RFRyevdkpfxIXQ0dPV4FatTIcY
hflWgqp+si2fTh/4AfNQy4vUisAKBEgDgxmR9i4a+KrU3ECDxJQdMi+z+/+HdSBD33RtyLQ4Mi9P
DLYJdQsfUT/kzPMZOeWFPewdK0VU4e3P+soVQCfx7wcdfVZq1RIdeB5k13MNzaPuBE4CmLHe6X1n
npo5/lbuE+IQ+ATk61G20d56+VpdJ8cGmxOijxBumKSm+OTk0jgf5rm6r+wBJkUPycWvTDM7saKv
pBMWUEjcfZF1Yfx+9KILBmFL6RILlsqvH2wE4TXoKf58x70AFaFE+voqgWN/gaI9Ljco6eUnfsEr
e5vybhPvRJ0NGt7RN3UNoKM+oLGDU+VlA+JhGHDNGof2lBDlKw9iZ1N/UotbHjInL1e5Xsq1qAvp
HrTEtuAjt3M0QJD651cXFQoZEncro+tj2djBhEWDa7J7iG2YlfieqdmPEG2ovhGI0iIcVszW/vFm
dZ8lzNiwGEwe94aNoknbLi3dA3N5N+rhw+7Qa9AuKAHjE/XPKxezzy1JqNtyZjqYL9eQzMjTS6lb
tKGl/FIVSX2DgZmY8K6v2jroG7cfT+R+x/OgLSQhzLLJStMvRYr96Jl207eLrifWoTLWzt0Py2os
QdpVOIvpaQcot27vki4Zf1rSVFXgrJl+20wlRk9vLzMaKrzdUalANU27kTwBbc7jYpcmvF1p8MsO
kxx93L8gSPdQWGR3K7TEct7rWo/crWe3Mj/LRh80fTEb9jeZACjbG4V0ck5QPWEql+E5hmFQ10QD
N0hznuXG0gey7FNvN+Wm/AgrtQdzlcUGmBvIeWWo1Wt8D4y4/KSLrHqvbconj+Za9ObBL/T5unJc
BXd9MG0nmmhsOWdp0sbtXpQ5dDWsJK1NaKTD4Hi1eoyo/Glxc5Chlf697yf5kwS0a65SwxZDWCqj
+NiJtBJsYOkiYFAOzZ09TpYb5IPQENwYwGXtGkNa3ybfU0gRaLCYg67WWRK1CP9x9Ct3DqHXgU7B
DUl4+5mToUIx5ZCDqsKMr5kPTc1dbnrADFxzgrwo6MHZezPvoB/h1OjrAIPx0NqttTV/0WUq5HWe
jf07WNv44TmQ2L/kLQl6WNLrehriRvPOlypTSwTlcfkop3Z8aGWNoAM0Nf3BzHLxY+kN65s3SKs7
G9BhuXX8sjX4mDlc0TVG6DCKCyo70vDZNm9L3cEfDE5ffNtnGqy5BaT0jRxaHa8siOzf0lrOLmTZ
uH0vNfSID7zT9KEBoBVfoxnC7WE7udYBmuur9wgatUNY0c+aQ9A6ot8pu66+KDg55pk5eOWHWdl6
sYs7NX63tGlJDiN/RxFU+pBCboDl/c1LdPwFza6t68u0klodukjFpAFGl4xEHGtEICMe+UH7oUq8
bp/VVKW32oofG2oeHWIWDoIZY+iVphafiwr4LJKvmkKR15wKMBlVahw2+3TtbDb8Jg7Bmw9mlHRK
K7A3K8xvjZ3YPpxgXblh4fZTdeGJtnyaq3H+Rgq5IrFVeHlQw7NsoB11vbnvvTn+inZu89UyZaXv
m34EtOHGmqh3zeKJR5FoDmocQ9nftqQRZBGjxs9gnyU7T5NKC2xhKpzLNBC+kSqhoyJ+Ko2f/zEV
s5qHvDO5Poftr8YbANGUBRmBE1nBK/e0zz0HCpFK1KM18zL65WYLAS0erANARkDSvVZ22NTMc/rY
JzMGNond/1/OzmtJbhta10/EKuZw25E9SZLlUfANS7ZlZhLM4en3B51TtafZ3M0alcOFxyUMwAVg
Ya0/FAitGCE5Lay+raf/2vEDVhQ4PwAKEGuLVDo3FAwSVaH7LcfkS03H4pBnYP7vH3PyOF0ecpxx
zI/nIW2cxSTHqWuN0sh1X4dcWU4QGzJuflft8nmncoNm+w7d0b8jZ2rK/+4PvXa7cD3TF4OlIW/R
6/U1uzKUqYKOu1qCwDxU0+ncGOr8hyVc5zw29vf7491OFXMSOonUfXhtYpZ8PV4ggkLRAA35M1xD
uLG9AlbeqwbRPSrpbEkKkYU7K2YJpL/3h74NJQfkLyNTQ6RftryzaTppMRaGyUVMYeIdy9Yx/oZe
oCYoRA1uhdKQU3ToFnC2ItQf4WV4f/wlKoVblcItrTr5aOFttny4tFNk40qX5Bc7tqPQ7203qvBJ
LUABGnBFi2MrbYp3tRI3hk8fAMmy3qyNnPNfbV9NtSjSjSW5zblp5VHTAi1ACkwYXH+NFIoG0iRx
eqnqhj40rG3vER0E6wFdEvfH/enfRhpjsZfRu1NR9nIX70MRWlVRqll6KVyjO8KDSY+upnfPkTl4
J8sFQXl/vNtI480CZIAlp3KNOsv13Po+Nl2031xEfhLwoFbo7mxrzp+NZNLOcZOi6qAazcZOXllQ
WSAE484cgWMsBjXwcQZaZXg+J3f2wkXe7ObJno9hp6ob87s9mhA75sAgJmzYcMvGSR1GttNajeeX
ltBPitmlD20ybXXNV76aQ3MG6WY2q6yAXq+iFsw8FkQHKEdNFK6QQPkMfhWjxUEd2KUofN//agsC
nKyUkMnTT6M3yFahGn89YDLOxjDyaqM2jEg1pS+X4496hoEcw1AZn8qqGOzLAAUYV0gtCIIzuoXR
h2aonY+xYpbGzh1GWotJUCt/BpPThFD9jTx7TnQTw83AiOfu3Air/ZSoqOi9OMVkfocO7r3OIanQ
6f50VuIBIACvPVp3UOCW3ex40kktpTTLqOqjBg4kqKIjtFUI71Nojen7ww8mJhAHoONwYpYvIaVx
PTGD/PFF1bkTBPkiV/DZruo/TYSElHc/I4HjyIYkzAzQrMu6eDVpteJEWuC3kNIQ+ultJOTyegNr
tBLnjAJXF6gRfZllTwY/MA3k1BT4qLNFJCMp4gyv6oi/5cZAK/eD9Gegu8o9IQ/E68hLHbOvbFME
/uzEznwgXdbJ/nAWrJsuB4QeYPAq8Cd6iqc53yoKrAWKLAfwfCXsEWW/Hhw+K+ISjR74qtLGf5IR
tfq3NDGKV12pTfHn+6OS0iCPPN6wAMYWxQ+UV8LBwwwUqbZW2fVV4qFUVVUqBupevLEDVg4QAp/6
LsAKsowb2M04F6mJ+J8fZl5+yPq2RQdHH05tPf09sT02TsWVU59mBbhPKmk0fJenoqW2LXJIGsJn
IGA+6EhEHVB2QfMuzYpdIXrlUmu5vRE58uNc52/gVCjpc71TzkEN4/rjtX3UIjlhKb4uchuPZyn4
tE8rbJWPnd0g2mPng42qSFwMP1DKcc9600zmRnqxNnP6fHSK+AfvvMVJjcWtnVt2p/gULnPNj8oA
YFgfWsNwMtCKxX7QC5GNdiFJfr4fTms71AFn/P+qSWBnrqfPVoz6rskVP6tmRCWSWQFkPugb81sb
BW4AnVmZrlIyvR6lgRKFjFTJl02nCEdv+nDGoei8xtkYaC1iJfXaBKJCmrhMHOzeM1MriJiOQzUp
8Vp0VOP+XzOk5lqH+Rb4dm3nsy0smRXRe14O13pxkgmU8EHENObBNMqG9lNr76ak/43NQQ9d9l6B
pREqixBxrWpS9S4L/C5tgYfhwN19UmEvg2TMuxxEqimYHpJh3vsPAc5THMrIfbHivDkESkIfLyzP
74K29SnLZrtZm+3XrKc+Q7F1ixy6sqasJfetQ49Av8lrrYyiunxM+hm+1Ts90JLDFLkGxcdmSxpg
JSxpsnCMqjDcKXIu9j6tfKxas8rzUWCJXzK9iB46RGzO97fY2oRIwciOgC4S+4vgD4EGDCWZvB+m
2fjoNnigh5UW/vRCqzjcH0rTb08z7gaYmHh9gt5fXrh6JmptyBLPT7ymvJjUV04wrxP5+LbDvYqK
7SFrg2KfhR0ovQatSiQW3a+1MYfnIFPcjfrnyrUML4gMAFgcN/Py2ZZR2MjrUd7/jUhpFLqlOJfw
YB5C6mh7tIYyFEltMj4utGpjLdaWHVVHNqXcLzet4hj4mNPljE2vpU6e0OgDDuUWJqhcdKkQEri/
9KvD8Ubl2OEAv3mMx0YsusKwyBYVT1wiezTcAyExfBzEZIUbg60cc7gsktXzb5ONIn+ZNyCMIZg9
9HD5zFD97J02jsqOjMfYBYAvdkhabtlHrhSVyUzpDAJS1vlrmQvbCmbbhdV6CFXOLbpw6B/m+w6y
0nycAoRETnaJ1vkjZf4mPaNYjGgWxiBxRT10nLKNDfXrsb24s/lVqEWgTcFDcfn0TQazMRO0Hv0m
GXJz71GEqR5qvIKjD3VZU26NssQNjsGswPJTsjR9xCZ0/Gmj2/ktEm7ZorKSoY7pjnGicS9oqA6o
bec8TJTVh10XDFVwvB8ea19MZhe/SvOyM3n9xYogDkd1jgLfS+r6p/CM+LuKuvR38HLZdCiSHsbj
/RFv9x5PMTrl8lHBk3Z5FKD1GliRlruAAuahOptNr30PrAAvY9AVCIM1Iq7TA6Ac8/PcNN6WHejt
fsBqWLp0QEaS79zFfdVZTerNQeqSVxmICUSlaRYnuk3Rx2o2WmtjeW9Pcjka1gwcerxnlgjgCPhv
14au41c40p8haBaXrjXHjW23OieuClBrVFwIvOuP2GRhbadlwyiYU5+0uTcPeV1EJ8CJ40aMr06I
dxAMKDCJoB+vh4qmsosAKzsonoOk8SAJ+ELv3+ejKB/sLBu5hNRMkoSQxdUE0ladm8l2/Mipi0Pj
IfZX96pxcRSkLO+H4+ra8Z6mIok96A0KVjdCRHXFQL2f82LvFup0FF6EMspUavvfGQo4DFc6d+Ay
8uGDO9xIquMjZvZVAzEEGntocKUWw8b9drurJcwK2yoSZ1qyy7w9toAazvbogO4q20usFe5JzdNh
P3qFDuHJ2ArzlfGkExKZEQJUQEgXURFE6MkBMXL9orTVh1IN0h3e3g2O802PPsywde6vjUfKyaZC
08AFQ3odhQU8VLKHljPESdSPHf3uTzzequYpyHvrHyTsE33jObYSJhAhQHCC2pOsqMUWC4e2TjtF
uH6kdMjElAOyf6z9YRKT2Dgg14biw5EhkG9qN5gupy1bQGSG66O15z5EFton9IFQgjSLfmOold1M
6ZCNLPMgmQder2PqVYbdcvP4Rk+ptq2b9DDWypbb3drXejPKr0v8TVZgaIiGtVPj+mwNEJiePtH4
m/o/Jzdu/TG3/79/1f+pEbU6Hhh9RGU438l8rmc1kMNNtHT5VuWMBWJRep8me5yQuiiLk2kmKO68
e2NTY4Hk4REY1JQW4a+4aK2GSun6Th+ER6fxUKgHlUerC1ml+0PJL3KdYlAJhgAre+mUgpdu1rg1
NGQFBWtZY47ZCrpTqUlEpvmc7ufBUH3h0oKuoCscrKTW/70//Eoiz/jYrFEKAWFH0+V6bdtyRmkf
XwB/cBJT+LEWpj+9au7MQxq7TrbPdbspP05VWqP2WOs4znij0XzObb15ENTJaDkPUZJvrMpKTsFZ
AMwTsgvAqmXiVdRT0tWjge9abU0Cx4FSe07qwPnRdRXuEPSePYTBjb77T6ss+sD3F8Vc+Sa0umC7
UGeDTriIt1zioyuPrNeulQYVaRujbLTQL/dHWTsWCC60ByHzwL5aJC5R6JhjrNB7cNJqeqm7AneP
fnIP7ij+uT/SSlYtjaQQi/tFW+LRsPjIbCm8kizXB/fQfxgKEBt7jWaHjfBtZn9Hcjsp0UgNh4uq
8uL2tIGWL+aSG/flyrrCk5R6Bhzxt32CzogNWDaT5+MwkL50qUB/birejc+3mSyXCS0rhIB4Fl5P
trbRcxtqzfODIomDXyUSoNgTKrQbp4RctcXWleh0eBa0GmTN6XqgCN0xwBVh4MM0KAMsTBSjOqCV
kn7JssCOH4Ykq54NrVW3Kvgr5yGKkKAnbcict+2Pqab9joEH8Zml2lPLaj+MThQ+myHC9sXk2uff
iB8JOgTfx6rSfL6eqVPq5IipRqnENPrvqRuIZ7uJXBolNBCiAcdlKyZHhfPqnZs0yU+D1m4Fz9qk
6SEQP1KyB6vV699hNBE5R/GW8lBtpd9HLAa8s+3kibdDCh9pd/7DnB7vT3xli5KCo5lA1517dXnx
UPsYjBy5Vt9tnW5fz1G8M0pPnJJ6Kn9jKMaifiOPYbLk6+kZ1tQVCLVwx4FmeM1iz/zZcDhbuyjH
63UjcleOVwCr/zuY3KhvLnBVHRC8nnjF2Ji8mXuFLPx7N2cN+hyaWeyiOdQ+gvhwUWgGJjz691d1
7RjguSG7+yYfdHka6TQgTW9SXF/Rh/IlNtPhCbqAvpEyr307qnvyoEFEjG+4mGNKPiG6ieN1svCh
N+JwP062eYwq3HPePyHKpfSRQYveUmfMKJxnNSPrCrqkuqTBjO5TYZS/MQo4TPnElt3cG2RAm0C0
K1Lbj7I8Os9pXh7muBIbcbjCu3FxXeBYQcpWIu8XgUgVexSzjVtDWWUCwp3W/DEZiodLgElhz0zt
vQim6Cz0MT40IlB3Cny3JxBkdC4x1zmoyqDtHKeqX/IkLLHHSqyNL7t27lIspPnLywsBksVvGPQy
VYzgvnqJ3u3VMs/QoziqBX6Fo4ZBwv2Pu3p5vh1usVkgVOaxGoa2L/pe+xG0pvEvW7XPT11ZD/Y+
r83Uxyy7RC8/M8UDCJrePHrBXG1hQ9YiGooRh5nsFJMVXUc03kmIfdi97StD0n7zIg0BSb0KP6RW
EW1EwdoWdUlK6VVJysfyNOLLR3bh4ns7qIqxB1oyH8II4OP9pV070qn2e1SrqMLfpNlgqYfY5Zjx
IwRVEY3HztQAsUWZoyw+VmYfbTRtVgLHIAAcBBsQM7upEsN8E63wcNZx+rl7DHo0Geo5V15YgXE/
WlYBiLX5jYOd/jf6tigRQ49cPpb01AtCV2FQo80CBMmFfhhQIvX1zoo3nLRX1hMiAugZ2UBh8y4j
NZp7NDUivlosvD12tPGhF2V4jlzU/WHytYf7328lIK/Gkz9/c41kajcnfZI4Ph5xMeLOeLk4ZTPy
QqiSjTtjdShaGsjQwZAhhbweSoxO1gG6tf1cIP0Vgnv9MFTK8FraW/Lua4vIZS8pukDFyc6vR0IJ
r6lAd4WXoYwRAcbK61g3bvs4D26yT8BgbyRX8jdfZJEGGBaol2hASE7p9Xh9nCsGhcrwYtSOk13a
oC9ek0LTyn1a4kbo2ggSHqkIuVgUJDgHIj6bXO5/x5XdTmkDiAYNKhLaZXWujUaV+9cNL51ApdcS
PP64g6qN3b6SdHB0QUlGJUQCQhbRYulZnFWVEZJktOIJsZD+2XZn59mpbfspDFqshVihNtw5LQJj
92e4VBWSBUjZMSFfJyOgJCe/+ptQbXnP58pYRJfIKb2KTADwNS2h3DWfumYAZ6xVJfVBdMOxgsDW
KQoerKyn3dkrucDtIOjMcz3a5nySog+zNDJxuvOAj1p6sFxRI8eArjS+IYNZbfEI1hbOgljD2sl/
lk3tDii5ISwPdARl3AgRJMU5BV0UfcziuX3wVBBLbtpg1osD0fH+uq1tOy4B2k0S3XXTUgycMsjc
dlR8dBTxWupm/Rzk1nhIy3HYCMK1fQCGR8oxkEXdvjHYdGpezPGl6KLUO1fAPuY9cOes/cvG3uIv
tze076NiAkOJI9N9SjVeQBsk2rXpIkWmy/ccHZ9luwvF+LY24y66uPgbHT23DrDQCf9pJozy7i/s
ylUEdICnjC473WjNXMdjgjCjaqKb6tPE6+xdFIdwpWKMCed9lIOQ3PW21w7HGLx5srEPVw446j08
oKhuSBzYYmgdkxjD6BvFxx/E6Z7zHk+eXd2XvPlLfvZHY0ZdtXEzrSysyaEqca2SorGsdYxRrAsv
SRUfoDR+NG3xqmb5a966/cYXXFtXVpMEEEARegDy52/2OeZlnaLpZeBnWT1GO1XBLWiG0PlQDU5f
73rwBQXQiTLfepOvzRBKI88APiedh8W1Mala27XZQAc6ayP3kAqlUFG01RJj54z1vJECrxwJAAb5
erhnS7WrRe3I6ZSMq4Secz0KPTx7rQMn1Z16t8XA06pL5L1c+2fkZOHnQgmbaSOEVoeX/uTyXUxf
ZxFCqdJHbFcXMzlNV17xr4PUEzoNPpoNacb41EHnLX3EI0uEQeehV77c3z0rZ4WUwaF6Ty+OPbSY
PlpHpTbVSXRJsNLp/4VU0UYPJfHXH2Z9gP0gXCcp4ECkiHJ1wP/FTvMa8RuFfYn5B41qYw9+g8cD
DVdNqQDTpIxN+Ji52BfizAFfyAnzjQ20Qgx3TZeusOQ5ENnL52xZuFk6Y2Pg1xX69M+eMEL1hIZJ
VFBDM8xLifcMLMROaRBIiGw1b756OcL+e1UPM+dU9XmdnB1Ikw/WiK3QIxrS08vY0d/ZCM21jcCX
4Wjjwr19pVj5IFSvDhUg1QNiyJ1Iw79wTqpN9JBrRJPuR8LaYUYQ0n/mMOVjLLZdngYIaaWgFKPC
5mFkVaW1M91oNi6hIcIfMftnOt0fciVb4kYEMa7z9qQmtDhiyHEQPUDv44KPARbawsHcd7D14/1R
dPmbL/JCEhVcrT1QX7IMfn2Spe4cj6VrkbHUbZT/W4WpFj82ljYhyK3P6biLDex3H6bWK8Zzpzqz
cim7wYLiAoIruYS6kSVfK9OM8G2tjXp4DIq+e4mG2G73rdELaa+Z4BBSQPqeHjBUFvUfMa91+6dC
FoaBWI5FMurhU7gl1rLCcYDmyaYBqks3+Gb7DqY2pqBc44viZYZ3wW/CwetK4l12Fc5R4XOXqLjS
6Niiqvtubljh3DIb/YS5WvYivBT+2/3VXvum1IrYy+ij8kyTQf3m2rA1pVEHw44vmhOIS1zZYh9l
YPruj7KyNchrACkDXKeXtSxc4ATj9rXtxpfcsZIHlXT4Y9rOOE3Hhfb9/lCrE0LEiL/R5L3JpuY8
wWtnZokxqhrPI+iLvQYHcWPZVm5b+WezzeHMkCEuYjRTq1Slahlf2g5wt+LUuAEONWCCUkAaE6be
PodaJM6/MzcWETEt3p/Lt2A298iCt2xAPdTCfOdNppIccCnMNtZw5ZYD4CkJBkhPwGuQP38TFMHg
NqUdZsklDTGSPDBHipSxoxvYoqRFMJ6xbovFC1X//hXpleT9qGjeO0wQZw0H7anlQRNWM8bqKaIt
5lTzLMPAdF/llXgpajXwC0yA/fvrunKWMlUEh2CKUBxZ3uoIP4SCSmp0ya02Oc1gg31zFsYhnqLp
qzriI/Tu8ahnojsMyIDG7vKEA9rlwESoQpwYG3HMosTaDQkK9sg3jT4Wrb9xMyEuDKfXBWR629Zz
jAG13wATxKmvwYO0mThNHOUnOKRbDJWVnc5Q3IAmAAME7BbXEkd3MkRVGl4aHBZAy9n6Y6UK7SIQ
FbvcX8XVoSjXEqoSiLJ8SSCpquE8xOuwH6CczkmDdXgVug9K3g0bvJuV7Y7wJjVBKT5IU3Zx8834
KQ59l0aXGSHg4hE7WAOfYx6ExkFUMzTjKUoSfAPzdo6+3p/lChSPLhvgMpqy5Hw3walZaYVTlRZe
yhnBpzMgEticI56T/zZRqz+mI4nnqZurwDjQNJ9QAwYAZ58cO46yvZ103bTHnsv82jeSiF11nfPU
2fyHo20l8UuoWma0kaSufRhw9hosr1/wp0UMpBCUQLX0nj9UVrgPYe/5VIGyB14+W/qCazVqChyI
ZckW/i2FSDGBQ9DU9SSWWX+J68okES6HY6+HJQ4BUXQc8mY8VkEcH6o6UvdVG28pJK8cl0ig0DUn
9eNGWB5XTeMOeDDUsu8q+v9KLLQeEMowsaiczf1kxsMfrpX/DJKq34iNlbuO1x71CYCjPPmWCMA5
skoEc2n4pn3Q+uiD2B+dcdiSHllDSpCxeOwzNM9veVPjJDpjVKHtkW6nBUx7BV+5KW676KRjS/Yd
GEzytc2V/qvV9vwPaO0XvDWjsixPyhyl9tlpZy/ayEZXDm2KdvDQNUR1WH/5VHpzSWVa1kR07gHM
1nX6HDvh/B+OATO6SFO0E1Mgvt3fiCtfGRgaC80XRorlBi84OCH6L/S6hpq+i2f/52jxh6i2n/Hf
/Fprxo+yAK5yf8yVc0eyTx3uYYDBN6/dZoAZUKcjKOTQKL83QT7tVRc1wXB0KNPO4l81tc2Ns25l
97J1eVhQupe8vMW62gYm1qS+MC685DuVpnaPVzy95nquD/dnJ/+kRaJPKigR3TS3aRUskii7tmzU
ok0a27HZx3ul1dFeauxEjHgHstt2pd1a/aGMtOrvsJ6bYO/ltfJ+OBx5OKvLJ6V9tnxHlXWmYD5G
QUETip7vnFS1XxrHCmAH2W21ZfCytrjoW8kmIzXnm0TYakYgrSbFEiwHM5AoZfiltqJkHxt99TsT
ezOUPDze7I8+VvpwzPvAj5ukOFcdpkYiGU6Tlg6/sRMp6MCYQwEJouPidsSZRdOToIM4k4/KReiR
+jTXHA7uVLZ7d2zM8/24WV1Ecm5iU8Jcl+maMAyKaVkV+IaaooSHyrPaHfWmzX8a2qxvITTX9iBv
I6n1Qo/7pncWF2qlNq0N4cO2pJ/gGOfJC55BVnrQp0lQYEl03KNRoIi3WtJrEyUNB5zMIS/bkdef
0DNGe4iQLvFn3EiO0kzipcDyeW+UZnV8/5pSwaOt7ADyusFkYatlT24E+akqw/nU0WfdN2ao+lrn
blWA12YFPpgKCbhQ0EqLbd9GvSrwCXT8tByyj7mqhey9ydn3s8AZ8f601o4YEifagrLdepNpD45X
pLNKY1CYnfOxQjbh0gWm+gl8PsoBWjs0zzyzmgvs0uH7QGtm6329dmuApbSk+rFM4ha5UGhiWD/k
Fg/DKAjUi15h53maKZv8VHHf/q9C2Lo5YBJpfCVbyLbwfGtL7f0Sr6Cwz2+wDCB6eLQdPMd38in/
0Ob2eBJugzUAGPKv91d6dShc2dApZrnNZZPLKasotmj4+lixBac6MeZD1cfpg9rov4HRhlBJ/Z6B
+KbLI9vQJ95WCkM1njs/CdtALgaQ2z6qkhFf13orYFeCiMWTYBpp8njTHAmtpOji2XV9if5twH5Z
82sFirGmElWG3ycMrmgCFwgr8YgoHya9iX/eX9yVRA9QAlcyp6ykPy22zBS29WyUAId0YWFI17TZ
oUdE/3h/lJVPSK+QPiUICzhPy3ab4aKFqEfAtbvRdU5DZUawCPTxjA+pvbEvf6Wmi7uftB15X+gD
K/oTUY71q9V5nt93atr71hCnBtZz9Db+Rjls8L5qIgswhOi6rP4ZKq31NI9m/KKJwBBfZhNFnqPZ
C2d4GRAtGk9DW03ZF2XonfqStpOjoepUhvlzrkX551LQd9nBCppf7L7plP001On81AtN/UwDGJdy
Bf3w7jxPwfSvlwjENuKg0Y2TPuCE2IEJLfYDJmzxpczwEZBlZw09J3jG0cM0BLvay7xvmjNM4yfU
+bxmrxuxqflF3GSftbnBuKKBOd4f9MYr/2vMLgPkLBrR7pO80BG6s+P2h1JWeoBUWkcouVUT/WGn
7jTuhJ2axQW3s6qnz2AKHIsLD8sMFSt7AEgqbTIM/IQ1Y5Dqmi+JNyXpV4TyDHUjNlaybQh+PLbZ
BQTgcntPdT8nndxzVLWU/TAk4qIYCWpYhTVfer2w318xZDwJdELZ6FYqJCYFDSysVYkM1flUYvLx
0AqAV73qbeyttajnDIRHBVsHiQP58zd5Utsj84LcbHiJLDMtT05XhCGGgqHbnPQ4KbYQiCvpBDef
9HCAu0WzdbmVK8AOvJ0VvwMYdOJ6DP+0prHZJWg4HxIcDw9UjoeN7bY6R/5UqSgLtmm5syu7xhZG
hYJf9ENz4eMFLwhp2R9gO7fH+4fI2mEJCR2VXIShaNQtLrzGGc1paGr6EgBWsFBz9JCihVXHNtI9
deIejGwqzT0OaeYDdCsU2ZLIMSr//m+xNmFwR7LlCu/45t6Hn55DlKBaKKIhfAUtW+zNuXa/5Ire
bETqr0t0eZQRpdTOQcyCTV7MOI9rx2iR2PZrEsHpc+cV5V/0Qx2xE1lsRqcsm4fp1OlBgWF3rCRP
YUsDbZd0qf0tRZT/Jc+E116MzFKKA8ppNt1bC0QTFCTFTD7hw+0Ve0y7nHinRF39iltw6u6HplWR
IGtTJd8X9EZ+gN1IvpCqFsoJRrb2gNlRFu0GVE4e6zCIf4NtJhXnPelXASxzGccjNTlFs3UF6Zv8
NU0N7ywmGx1mdTQ2vuXK5SeFOBgHvW2uYLmjrjZoonuoNrBj0jZD4j7n7C1FvPEZ1ypJlJppNdKY
4TRY9ihKIUyvzk0+Y2yOT1VpoI1hSUFvT2OJk8I0/xYQ8o+jnX4b+ihGtUj7eT9qVw5ZfgWqSIB2
VyRjtI5CZuEpbFMkAXzFTLNhV8ZiPgIU0k5aWoQboIGVbcKxR4Gfy96U6OvrpW1mO8WfHPmRFHj7
rgj6bG96SnzuFO7e+3Nb/YrkwBx7v+pki11SzaORWJ2h+BauPz4SX5M/eLW1AXRcG4WHtQR0SWnV
ZVEoLiqsYoZA8ZvQnPBqARivt2B4789lNVYkSA41VUrqN2/C0lVid5wo4KtB7Vw8KLF+MRrmh96m
8m154/wfPWvV3pm9Zz8ZuTVHBxBg9qf7v8bKVYKqiosiHic6NYzFVYJDe47FUExZPx0jf4Jluu+7
OjmSmiL/7I3dmbbhlubf2qASqwT8AGw5bIzrkKnoTOVmONDljkIE2FUleDC0pnjOkPLEQaGo/tC7
qt2oMKxcKkjHEKAcBNLZY3EE1E0V2+OIukkYxeKLhkLpMWwrQIqzER9Gpc4fR9jq+2jk5tSK32Fg
SLwJzlg8cG6rNipCVVKgjX1Jk/O5aEVx0DzxM3CpNErS7bu3CnUNwB3g0GHi3bS/Eq3VhK43gR/N
jv6nY0yRpLtOG3v/5mUqWRBSxUUCnflbbqU3x+qkV23V0tXwPdG4n+q+Fh86T28OXdY5L1VuOJDw
BKBE8EvvfmgwNKQSKehIOZmc/npoPNOCBFOHzh8xUlV3sx1VfzXBPE87p7CCLZ787W6V+uE8vmlJ
0a6lLXE9XDi55gzJdvCTsQuHXW5laDmy8GX7Erm9qRw0QSF0PxcineAbikzfZfpQkFNbVpJs4FlW
lp0HskfPkt0j1Xquf5kkaW01TIqeuRfoy6YA9/NjyGrg0dy531y16sxT2BjOQFPJ4jFx/8xYGZ6K
srxgSI+4TRfHcDcjqTrQ4fdJW4x92VJY2rWz3WA8HvdPTQGqU2SZ86B3+df3jwzRWb4suctvmhUe
tkkUWeqBCyCoESoR2aNamNW4M/NiOGtz6D7WddUdgFYHl/tD/3ItvkrREH0C20jCTYuIdGURAciU
YQTiWUTA7PQPad2a6WEqAv2g99F8HrVGeRJJZ3z3pk76SsfNKVGNYFfZzSx7mPUOSbzony4otqR/
bk5TqUbFhc+/QA7ZhswI3mzC0oAYHSV673eDYn9xC3SwCjE7ZzgI85+1FxmvnZkNr/eX4ybNoPhm
UcyAcc7Dhwv5elABuCa0Gr3zRSZU9YjGZeY3ThR/GLxSqU+QFc0t37qbe1nW+0xUzujYSD7/MuoR
ddeTUPS+V/DutfR4OqqUwY/3J7Y6CtghFDG4LG6gYm1Tm0UQNL1f1531N6L/4gPlhS2P7LVReKNx
C4EXkD2S6+WrzMwt6piiRT24ForNY4kvj7fVKVgbhYa9o4KSRT5iCXtrJssUUz/0vtkq017UU3QY
nGhT6EUetYudQT8b/yoAXRq5/CIDFBWVChutAd8cHPfc6WVYH4rA1j4mYWXFBwE43ttRALFe5rgs
P2L2WboHJLDwVphE5m5dfTehCXsDHAlS5iQ0dBTk8fV2Pzhw+B2tmqU4QarvjIKqCyrkahntbK/U
FRrf4/TvO6NGjkl5Dfs4aJ43TbZWlFHfAADzFdLTj53ZNi+5CIaN2FydGWRZmDDc61xI1zPDh9Ky
EF2dSWHQ7i1NPByTLq7+oH2rn7U48rao/DcnPf1wthp9NZI0sqbFLg9HhLj56pM/Z2Zy9ICzPTlF
nXwejUjsRi10zrpWVn7YxuF7O4hyZHoJ/MUdQy35eqp2TDMIFIjqK0olTmZuxJ/MiV6C7Snt1sEi
/6yr+JVjcZ/x9SQodvk4dA24mq1QZh9os3msA296ams7+jzUZr7FdrxNJBgM6Tt4RiS/ZDCL03qk
Q4j2HP44Q6ZUX41Bjx7JR934lA917+16EyGyXdtY7T9D6Jkvbu+NH5KEiuBGDnFzNtCmkZJfnA3Q
uWjZXC+wG7aix/tk9vVKLz5C1mhPIMEQjH7vxtDQNuKFr+v8G+bK9TB93pZW4hCyBFiQ7MIK5Yu9
p4Xj1tt7bT5vB1rcDqmm50qVGbOv5Yr5mNR9dczT7N2oK1btzSi/cKdvzhZMRskPk2n2IRs3u6jo
50/CTP4J9Lk/IEI/bmRaN1e7HA4TLcn5kaxSOek3w9Uzeo8RMhE+oljzscQ15RKb5ngekrnaFVID
aMgpCv/GJ3sz6GIli2LSrNnsZ9+1Ru2M8lD+EFaDvhF/t5tOo0DCvpMFYYJwcbSk+OuY9sw+wOh6
+hjpU3VsnQRrZqgOG0PdhgYJOxIdUDGRkblRRFeUJGobszf8QkmjgxmB4DG7Zov6djshOYrc0lSc
4RgvTixZsQRziGA/dtXVXp+yYT8Yo/gcd1Tf73+h23sAwAqBAYMA6OjNUzYx9SxIY9XwJ6jTOxdr
5+M0N+6xzfP4MIDG/Xp/vNswlD6YJN6SMwGjSb8Ow5boziC7Y1biZf0ZR7Hqr7JMEPANRRgfkwwv
7h1QVnWjELO2orJPgCwgX4/60vWwJRRhB50I0wfIGR1A6vX7TKNZXiqGuhHzaytKLUbCKVhWIFjX
QxXhlFQqXmV+laXVJWq79DWs7PlpxsLkpzdRst04F+Umur5zwJqRNHEbcPPcaC5bKOjGIoL9OeCL
9gOBeKd6gOwNIcEQeYksMkYF1jmrcwz6qPRfClMv/7n/VVeWV/ZzyZJIJ8h0FzdRoA9NJuICAa4A
S93Oc3B/TAPt6LrJu3XS6ImwOwhassPbxu40RXSpQmjxc2lEZ0hx9mFmbY73J7TyEaHGsCkAqFJL
X+JGoYBaec8xSrZSObTmLKQ0hNUdII6KM+Ya2JreH3BxsNCJ5WJDu4QcE+QPBZDrqHFAARR0mLIL
lRX3yQrQrG7NaOt9tzIKFGhuFhAkAIyXr/2s7vAxbbIMvk5avOBDWR/m0t0ieS72uJyLjn8eZRwd
nudNc84xqzQVQD8vplZ0u6xLtSOiFn87vTaLnTmhPbMLQUJsrOBiG/waFUAMjzpqyPRxFxlt17Ya
LIs6uwxWXPyJOU3z0Ac4tyI+nJTerkwrSSPuYlDjSO4YH1OXftrv/A6woolNyWFYQi8Vw5xGLtXs
goSz+4dlkHBhdeXsqjBI9nY818+K4lU7e0ryb5lZi9f7QbS28Lx1aOfxmOa9KX/+5o4XGa3fvqzL
C21mZC6nwfgeOHa1Iz9r97qiF8+Qwzj13j2qAaUe+QD69KjwLEJ3Huqx8aaqvMyQzT6FraqfK3ts
vjTq6D4nIv0Zg8H4dn/MlUAmvujYOzS5bqs3Wllk7Vz3xcUrK+NDVSrVLlLU7H84O6/duK22bR8R
AfayS3JGGlm2LNty2yFiO2ZZhb0e/XfR/040ml8Dv0CQAEngNVz1KXe5fX2UC1sK+AEPsE2tBsT9
WZ0GpSYAcq2hT8jvht/DtqrEYW5n0dwS2aB2pexc11gb5ZUfizpC3qTps658fP1X7PP3n/t939jg
2CjtE+nTxjpvbc1DGI34OtenvZjwNXOnn6tevdgoR/vT6yNdmtU/oEMiRC7y81eysJoNy0JVn9os
G46RzL3j5izi5vVRLn4Pd9yfp4LS8j7r/9mlRV8Wndtt+tRXpJ60ILu4drKATMX4S7jTn6nD3oOS
AkSf3RL7+VC959WVxgrtFASL/Xl2JIzQ0eDsvkUReI+A7XryT3lVVE1KIdJTf380KM1QyQCfG1Cu
P7uT0IkBSVsOzWkbhZH247SeMGYcD3PtqhQRbyKeZXCuxDoXVhEQUuCYVNF3Mf+z+Z2rOsfQa6pP
c246Rycb6zha5muejBdWEVYMPZC9jw9+7uzTHNT5yfUzfSos6caibJqbxrFRoTOM6fD6hjnnqe3L
yFgURFyS6n05ny+jkNTuTYPT3rdFt9w4Xdb2MW446r2c8aE7NgDP73O/m9Z0Qg9H3Nsw9oxDtwbt
jFVvpK+JBV6aYrR5cI6HHme/kHdcVJGPm7Xy8dOif7b2PECGxzT0Ss52cRjeTxBWFN5e6JqOSy9a
4p36JNq+e8xnEZxwoTXS16f3rDLzZ3b540Ek7n2QF3iytpR2t0StPnlTJJxYU8z0U0eNlXUc8mK+
c9cCuelqMqqb2kYC8srqXvjIyCUdoB4OBYkN+3xxI0zecqPfutPS+s4nw6vnOysa7StTeWkPIcJM
QL6LT1AmPRuGTsNMXqK6U2645lNkdNlD05nBjdFZfdII10ga7POSadqGIw6OUWKLpf3kGUpcSSEv
HBx6tBCm6VlapCNnd1K5jJ09FHl3AgWi302+p79QJmpRUcynKzftpakFc0K2CpKAv/af8p+btmrK
bbEqvz2N9LQOk4Y8xx76yxbsDlYiGN91oCCdEPmd3QTQnTODTFmczECj3irZaXzNHE2cUZ5PcxeB
7t/ndjb/pbnwn5GJdHZsAiTgF2B5qQmFqhZiIPXK/IMzwPuGnjpeIVK/mEW+D/AQDwjFWOLKswXL
om7QoSUqOGTBGGtoj7Fe22tn/eUG3YehWwD71SFBPd+gSuYlEWpWnvKp5YyvChJC7HUqat5NQs3Z
k10Mm3k3z3bvHCdzKgGzK08bBzoAmwjpIFaVfXr9ajiXa/kzw3tbdCfkkqCcx3ZZo3s7KPrqpJvV
WXi3TMLH1c0VvdGFDXcwVbaemq7egrgIq+inQ/SbxfDDzOpNVpR7I2sQIjY7TDnjxXf6b9YKOemI
o1zxqe8aoRFEEuU1psqLQ8ZkogIBBh3CKCHG2Zq546QLzJzECRWY5U3l6/K01BKLSqmiK8/txaEI
LkBTIyHy4v4yIprEKtrECTaSuN36wo6XWgS35SafXl+NSyPtfvQkvwBVX/Btc1UDYcuHioOm/Hhw
uuEks8VBWEEah9eHOnf2+rPw0F1J4/ZCFLfm86tjQrE4x0VMnIg17V+1S58M6poTPRkwulZ8j6X6
3rIG36vKFNWdD+s2jK18NL9Bcutk0naj68QtYc/41msm73GQg2ccAlkGdbLYof5hZplrxVO/OJ/r
EEPW2JYKtOmcO+u1r7k4cX8q86CLXt79dguSn4Z7dQpmXMrAEFdxa3ZtMtFYuRLxXbosSOER64bw
zVk+C1WwuSw0uOXq5Ja4AG/jWt4D3cqPry/PpVF4ssG57UZllIyerw6A3CGSQVCd/CoK06pA9qgu
Vz/9+1E4+bzNAF1eWhhgYLtRzB/Lk6dWL8VzzjnCO/xLT5Z9p3GDg/3Ywa47a+f5t5TwVYoaQ8vT
LOz8/RKiyu35o/r7S5xRiCMBlIPSP28yr4Y/a2fMGcVcuwM8JHFEJ965EmVc2Gj0QaiA7aLtRKxn
105nRDXVP8FdoNs1OAS56FFeXMJQx36Dg8+VbfAicmPqdjbJTmwlhjp/34UqkGActuoEPGS9HadQ
QyKRsPIivIK/LFaBKLhZOf+YsrqWWe077FlSug9N4u39ufZeqKX1ReDvBZXqVEedk3ZO3hown6zN
uV0wsX1rFcv8WQN1+416cfCrNb1fr+/NS+Pvks0eiTkM7/MT4Gee0LqLxGnSql6PRH1hB3tYjuHJ
j4TIcRBsu8ce+N144MbC7MDZQlFfCbD29TyfBcRnAS0gKPgydJZIhDpYsIhTYU7qxll6LmIX6NaH
war0x0JUpX3Xuv21EvOFbeZQqiX9IJJkl51tMwTRZ9RvPbxJZ89ZkyzUrReXVL/B3kJj+PsHjiSS
i2YvKZG3n8d3TgAaw9P6VLezaccW9tgf2rDNfy3O6l8L6S7M6LPB7Oe3gXCz1vO6jIx9FOqNEVZ5
ik6/GffVk1GZX+vMq68corNS737/IA9AqwUlXK7U80M0lsPcRo0rTh6K0VMsZDV/6jVqw9hQl2a4
Kymp5e3ru/ecw/xnUJr73t7opzhwjnSte+Q8J+zuTypst0d03nOkx5b1Fq07nKR9PR8nvJPTpfIt
vDXrKQH/0B2IH7sf/aqv0V8uTToPI7h0rNSARJ3Vudg95dLbIYGFV/HB5jTeLVHY3I95UaUZeRNw
cYHV8euTcOER2y9KwmpKtqjcnj1i6DgJ7Ru1OGGMvj0ONQCw1jTCH6+Pcml56cRAIdwFUvzz6B2J
HmzVBwKZrQiNo8ae+ogiQfuxA33wQeCVfuXRvHQ2OSMcS84LR/3sOfMHwvM+MphLh3rztC31wctH
LGp8dU2c//JQxOXUQXl0zpsU5uIvGGcocfI724u9dvnRuNaWrJF3zWDl4lJBewEkSIf1xRVQ9aVh
SED7p2Ks9L0ZGPNdRm3tSrn1wnO2K4oSRe+sshfCypHZ9WMwk2jhbL9NDzrr8yVeonJrDyWq/B1W
zLljp1G2tMGdLuri9+tb5Vzbaz+V6HZwEyCIRGx1njVsbh8E/UYoL3SImCPIcfM2N9AaOBlbJ+av
jlUG8otua7ydQ4rqc1waK+rz8RAF9dNaVr6bVk3V9cnmVa4+aOw0/WPURNY187ELC8IvjSAH8Aa8
5D+BM9ZO0XF2+p6sRshSvaG4ceXoXBqEfUxbmF4mw5xt5Slzqf6Crj6VtO9vSGxE7G1rc6UecuGA
7rklmxj8OrXSs8cMBSE97bKgJ2/ugg9WtpYPvbeU/6xNKJ9aYvVrdgGXBty1kqgX/OlYnr1nAYhG
o1BTfjLquk2HEi3NYcnXt6GxfXNofh9e31V/QsuzIIFInd4oSNc9wz+rPDUZdh1zPRWnQbX1o+Nv
hRtD5Su8lJ63/mjN2VS/DTPThytIx/N2HreJ8r47r3f+utne0RlFWKV6b7n9U1XKUeACqmJN/UFN
TmyuIs+SodKLm4yLbck4t5wiP/hR6Qiq2qFDHQaOjxFrVVlGUne5QEB3l+A5SlPVxyiojO6uzUJn
iLtFVk6qqqCjaw3+Mjh21lKXf39HUhAnoOD9I788n5Ha1m4IjRUNmdVdD3OIgRJkGyfNhn69MtSl
xaarSizOsd4LVM/jCcl/mimvwg9YovWUaVt/GoZafoe7aCalMOz/ZXdRy0QIBM0oHvaz7ZzBq3BV
jrPrbI1BmtfOu9xyyTexY7vbNuOa9OGlM0rDk1o/l9fuSvX8+zYlzBHwDkayptmnpePlaYM5z5Wb
+cJLA04aKaq9Q/2yO22iQ563kW/cWvZgQu1qrTe96voPCIKIj68fl0sf9N+h9gX9T80SghjqzCEy
Sj2edYlrCHUT1IhR/Q+jwDSgKABkAhGl56P4/rYU086YyWXXxYK6+A1dvGtGoBceNJqGgA6RftuZ
zGcXqCyLReLjkJ+ywMEQRFjGATp4eYRWa98pvytu8lCaaS65817/vkvbPvqDynPhbKAN+vz7RnOw
4R1xwsZlLZOeI39TT9KKI8HnzpPyktfHuxBBUrrEMXLXEiGYPtv1EbQw8tAAyTJ3NR7d3gqPgvLf
cc1xmENDRUKcXa8BAi8Oups90BXiH+c1qoFmq6y8sDjNlp0dxLxNydgV3glJmiCdam+4jaipXola
LxwF5J1wxEQPDo5qtO/f/+zPoPfbzDB69G5Cbb1rhD+Q7AbjZ2OKnOPrk3pxKHhUoHN55jniz4fC
tdGfQsn7q8syPI5+JmNlqPxd2E6//oeRyPGAkPMAe+eEpkpHylMNimyh17ZjYpUYKNBgq9U3hTfm
NezxOXB1j7Mg+BDgcfZ4g1/oByx50QyiKE79MI73bmiIY4DnvROHYe5/7GfU/A6e2jaVuFnvfndr
p71vN6WutWf/Pz9kb35xWGgtnm3bvGmDtpaokZdW66SF1YobjL/G42w3+JlOkUEO2E5MhVWHCapZ
3ErZ2B1en/wLZ3W/HXijYM+RhNnPlxlWj569BT32XoxIqVXBL+XYPZJOwqOw4gf/wwZ2aPpR2QXI
T2Xv+XCynl07q3c/+b2+l9bLWEJPHIofA/joa8KUF25zdhN9LqrIFKzPmxpLveHyUjfGbanmOYGZ
192twjRPr8/gpYOygxd3dVZwweeP4Kpaf/Qk5N+lKfsp9cBr3a4CWlc8DaXz7fXBLi4XeRD6O7vY
2Xm7q5hNv65tGIfFNLVeooealcssuiBVbaXzRl5wZcUujQgFAcEtCl3uCyOtxg0W3hY47DAR0MkP
XTUCY6jy7J00/HVIPakC88qFfmnhKIzQwt9BoS8gqG1jkKjJMT9VZcUxVG4EScC/NsqlG5ywjLiC
ysPLOnYGt4jWHqF4p40RIIaPg/BNB2HtiMr88GagC4H5uFN4N6+v4YUNs7ea0deE8QfZ6SwqjGaK
S4U22ZZeZd0VRV0ehDMHcQZs4Mrinfv47JedvwMX9lYUrGZ/X93/PBiofm9rVE3laSpyZd7YKhva
VGmZbck4253xOZu91j86ylblrfY9o00y3YOMsbcMaIxZmeFHMyzoo+bCqW/FqKYnqfrKP1Ze5plX
AodLM/PfX3t2I3bGWsmhV2iLABxJ3XVCvG4e7BhLzb80uP9/EwNezEatHbem88RP9hX9O3rU1H+2
6ZO5bHVSa1rHjtG3D/XYuGk/DOOVld9X9iwZ20lSRJBgq8n2z5I/pJe7tu6IGQIdVY/DbK2xb1hF
MmKnnYS+NFI0MNxvLI+ZTmOkHl/feBeOMqicXZiBWuP+DD7fDFNd+MNc5cXJt7Wj07yTNE5Db1D2
Tb5gzBGvZjBey4EuhKGkB4CgCHTJSs7zeIUgGUBM3BQiwy7fWGPdH715FvFmSItNRInVwgIQqGDx
l9SbP0tMcEaURM+FIvnZ5y55UwkbDObJaDL/oQ7MhoZfYSV21QVXFvbSzEK6QfNwB+PRFnk+s8Hq
g9VTey+kyvaQvnWsG+UL+8ZvqFzmZrtdOSmXZhUuBVkR8ANIKWcDVqOqHBCC1anIp/zL3IsGwFVb
HTrPWoO7sh+jOubKjI5k74a6MvifP/1sH+NWSqBNzgfY9bxU5Y1WRle7ZWbHohohjhpum0p4HMWd
g+hJd8ireqLfOeVF6gykvHRBCtOOOyfUD0bRz095ZwCLFbnd6wcop52XNLmV3QXOOIjHLCuHx6gL
u7do8uKH2jRhsx270Kv1lRNx4aGBbgqNiRsSG8Xzzbl0ResiRVqc2qZaHjAZtfJ4xILq+PrBuzRM
RM+E/ISG0YsqE7QngQKhLE56Mtb7cERUSbvBNRHQC7cn0rFIZrAF0VI+jyf93ttGf/bVqfFgvaQO
DBR0sY0GhJxLWfj7699kX9iCIRpcAHxonoKgOnvGJkyeGrE3SzKnD/Nj1jfLFIPQsj+Wyp3HxC8a
ncds08G+We21qWL0OSMY1v2yyu/K9qrtyHeUMl2rdfzloPm2Je5id/I2qAP+gEUZKNCPUZj1N/WW
L48z1Iz5wTWLfP44+H4uElfj55GMbZYbdyjatrxY0yjfuPmoH2E2be2VhbwwxTD5ENEBekeR5Xy/
IISixmB0FNGyVluStdN84+Ru0ZzGir9fCYPOqdr7DYZHKuAfGD/wUc+H26QeJtz9mOJyssIEnStp
JaMyOxVrT+ZjUtiD+j5gntjcm1DHzZsmN6o59vOAAhO40j6MjamzRurzDrqM86aaNn19H1yaEhhx
4PqJ6RHCOLtltWmpbZnA2+sqZP3NZjway9rHnpR/qXX5ZzogjQL7hEcG4vtsqMGtiwJHF3lCKNU6
IoY2/MxUppPR3vTvv/8q1KPheuzdVfpDzy/0fO9uN0jAnMyhDo+rcPx0QOck8YX+9PpIl44R7xMA
OcqzSOqeFUvmTIxi65U8UY35LlUZHiLUJ2MT0ZRHN5qnBCsXkc5WU11JJS5cSn/cf3YHWUBw58FI
Nni5qTxms66H5uCsa/B2Bfz19/3bXRWGqgxCX6iGnN0Ssnel7rue7YFd2+0mjOZQLPh9GaN1Tdl9
jw7PXiWGoh7JywRE6TykKwczU5ZZ8UFhXtwVatZJ55ORleNq8QAZRQLFv356ffkubP8IBAQ7BDjC
S7xzNuwGKBPUmXLtesBQffamsjBsq4PyCojkwkbZeYYYKBFjvNTZGUo76riNxWlejGk7RTZyvXcF
l2mTtM4Cu2Or6mV5NwE19T/meWhn166jC1HO3o3hUuaBeQl7GNZOmXltQuAx3fJnZlCzx0u6qD5Z
vpRt3Ae++oRYF5VapP8q/4OxNhBtOiJePx49t3ywBzy8byYUGd6A8cJYtpnz3I1lBr328Pq6XNgM
JD00JnkRYQafF5XKwJ3GStBNawjJbpS9+HFtiu229pwtkYr4PiuX6QrZ++ISAdIkm6S+RJfh+a0R
NvVsZsEkTmMgnW9WVMuntdYzeblb3FT9IO4V88vzZnqn1z/3UjGJCINTzHNMxnw+NNWjVWMGKU52
sBbYeCuo2DFMla1KJFLsbcpLIyWCInWjk2kSloPNXehA0Z5a48PrP+bSmYACsEPHCQ5pVD6fhkE7
5M6BJ1Gf9NswJr+3v5a52+7WLeawXFnpC/cYLBlIMtRi9/Bn/zX/SXHJslVRNzxAQP8CaA49Qozo
y6V//03Eu1QjdvraCx2inHiFwuHIKNIKHgHROnFhrvqQ8y5e+aBLx4xglII2NOy9JPr8g3AfFK0x
+DDYvEzc9EoFZeIsRfBlEXPh0C8Y9dPffhwsXHBE4KkI5ohsno+IKDCk/ahSJ1si3h6HLu6GSC82
gxfXG1bwr492oShBJEz3k8Kyz3V2TkzRLmVAI+MeCacQVfGxrtCS1soTnzEVJ5NxVR+2yQBBsHmM
6rnI4yyLgI+vnWesNz4P8Up9OJ+yg579qjj4rTvrQ6vtIUPQyGndv14QFIuRZtqjDsht59md3aNr
opH5PEEn7w5ltHh3yKlgixza4mGIhu3KeB7T/fwhgyVMdxKMDtShF2Ye4Oka6i51dcqQDk4IO7qk
CrF10M4U3F5Zi/39PR+L6IMCKcUoaB5n7zPKYfilWYM8camsfVqME4Ls/i5LHaMiYX6qSdu/ZbJv
65st6MoxWaFrLDEc1SqHK902Im4HVfhvQKUvd3LJo1+AmLoRIdjFhMeQz3OeQnX153SqZl7jK7/f
fvn7aYj80dcEJkoz9fnWDTY0cIMWAFUZWN37jHLbjzkjroPqaW9+0mWe+y+JYwQLSkXcQCJwq49K
CLXe+1qikVzApymvBD0vTzAyNexvgDEU3l5olTOfI05z+1Nt1c0nqzT82Jmj6DCpyXpqxuXL65Nw
Ybi9cs+FS4z1UnO+NMx5llMpYc6RjxSolr8bqw1AU+RT1HG36hpr5uXjytElKgYQEF7AylQuV7wh
PLA/5VB+mAsw2YtprpD33RBr0HW8Re68uhL/vLznwTQjyI4tEQErPfXnKw0boIbDJqZTI8z2sIW9
3HWmgysP6X7EXm4pWqYktUQ58OfOO1++KjNzEjI69XnnFEcfFkv+Tq+Bd4is1ShiNWNunszFEnyz
hrnuD4W39EGKbMK0xio0pl+YsGh7p6X5X4fFyx+aTBbqndf2eKl1lprae1glQ5/Mellr2sxdkQPp
sfP+JlszxM7afFim9/2spR+XGz7jySIyifvwaKoOxfsg+qczpfHVbT31XvHK5pTx7OxrmOfFFvuS
sCoFdmj83lA2W1O9TfU7S+XDP+u6SHUfbcvy07OmqYIa4U06cQS8joRPKWSM4h6agQDG+s/7ES7i
hbKod2wHr1iTLQpW8R6lMvnJ1Ep8DSq7/motW9XdFLbsPxchde2DVW7bFstunnEDGjMh/kUipqhP
I7UhIw4jWcxx4+Hp+nHO9ICBCNxI4d7Ms0/rJDLGtfknLx1qhOvaeh8Msw5/lHPUeoeSOHy+sXFm
E8goiKG7Fwat0nsFXSpPR2+R4s2ojNV8A2jccX5MMiqNGHGlefvJjSZQ22qlDVzd2nSWlNEq3yrb
N3jxuq6x3kudtR+VZ2T5BFtkicxf29JG+taw29l5Wzk1vVmsgBfT5moODC27E57aAFN/2WEx+gk4
LL0Q7zreLzoL2n9DAr/eiHVr+2TcvXJuFypO060MJ/mryOzxKw1jIhUFnOFpNJHgvl0k/0MMynLW
aTWs9hKjsBhgHATmvsELr5jbBABR/jvUjeMm8B2rLR61kt/rNZ8hd6t8pmnRhuEHhI0tCSJMFV9a
L2taKGad/Dag6CoTO+yJyVceuwiMG8C9A+Yjqo1B81hbrDYJVEd2OgJzBWP+V5Yjv5ZYFmAP4Pj5
mqfg1CKZUu5dPmdrYb0jjBm+ASIa9KFoetEdJpnPXdzhdTfGPnL/MgkjpH6Tztv635xxL0VsUDyu
faTLuFwH/97QYwjULqDxqGpLWAmZiEiqrPHHZIqK8tHoO2R/PfSUxxia//hGVKGsMdusu895K+Sb
ynP0jaFV82N1fBXd2GK1mrTHN0MmESLEj+VQ+1VsaHtaEra/qLBJRNEl7jYv+NeanOzrhlPeXV0t
5XKAVYM3mDalI9PB5J25L9rWhlwiGveuoF5dx2Yz92/GslpB7gZ59mhtZvk14gmVyKqX+cdaZNUn
02u374VR9VvilYW1JpWd5T9xQiqMuLQnWSYClmUeG9iQrWkmAh3eNtawfHbs1nkfNdIZ47LOxedF
bN5TlLvjnGzt6r8bFcjStCjD+WftGqsdj1NN/bILw7qAwTU6UP/7pkLAO1ClmRb1tI5xVG+Twb8f
o0MVjl2G00RdPSDQmlt8WRm0VTr2tdemztqX609oexzlPiq9Iq3p/8lbY2jde0XL7GHLiihVMNRR
MsF0co2BHbpbMkzQf9Oa5p6KFdp9iZL9/MFw/K5P12G2H9zckfzN012qmi1UybLNXpGoaNRfS9HJ
39jmOtCGdWOxumseDOxCrd+3K672ibeW45cil32etEuuthj/Ew7I1C0DytCebn8ID9OrOOMyU2mP
Q212HArf/+yb1fy790P52dGjWA6DPw1eEvV+8d5rDD+/AU8OEWjV7Zinhey8EYgWhcCUgD+yiHLy
rI/n3LBv3F6o/OjUNJHiKe+7t4uwTcFNp+anzLYpfmmXuDmug8r5WZplXhzWDsGooxBrSGmH7ss3
Z9NVkYaUyrBrRQTuqTeKbExU6XtfqO91w6Ey8q6O4WVuvw36vDuNbQm3eLOM9QvG27pLotxQt51L
Up3MrbAQm0CXVaQ+eyaKLaPR7+G4VV8BWIABm/phWuIoMofveZ61mCfp2vwHv4jhiwRrgYRBb4vv
0lv99pAj6+fH0Tyg+xiUjJVUZblzLGCbeXGVlc3vuQRClHaeX6nDNC1BkLShKR9s6ACPFqyEJRmW
ohgwXSuczzC5qUGa5Rg2T9lg+gOItEn/s+0AE46jZXSHLddYJ9oBToOupQYzxelt6JIwKJbPDSwd
QlMsaz3cnjQW1QJtTfRQcDGw4q2zEc6kaIvGr6+3LTiExhyAwQkM4AvgVBFRddEPPNVm5mU3fd3s
jL/ALZkUe6Hin3hC2EaiG9tSh2o27M+UB+oWsdcZgN5Y186vXkXRW9hH0A2DFY5L3Kp61HhbyvXR
Wabm3hNFH8Ru3gFu4okUD6vdrU9uLbanWrbsVYTC/N9hRhx3qDfCae4OYd8tlUDzVXZ52B7dBdu6
OGrGYQVWiRxobFTKlfdOO7mnMh+Lf/KaawF3xKIQyVpN7VPvOoU4VhMkl4kyf32HFM/W0v5x+9PS
9NY/mA9W2GM0/Akjau8l1/xo5gfdBfPvZtocJLUh9lBNVj3XoNnX0VtIDlmeruMa3Fi27tvEyTxf
J2h+Dv96OpNevDVmURyrdQgUpyyPfkPi7rCQ5TYx4q3mtUwUMMACM9cSK1B60Or3WPrTRmxR1NSi
a+musQWsYEisvMtlbM06eijyAtEUc/WWZJWYW8Wu01ZfJzkW/9aNPU9pFqhwpapt+I+5Y9acf89w
NR0n6RFgoGoKQImHVbSsc+yOun/YQnvsk5WQ+UNmQIc79tz9p9FfsihdVEZw3PAS2dQK1zEETl2i
fAtVj1fX97Pui+3W9gYIJxefunWL5EHXAGBj3KTChwa9gSkNlow9WdvD0t8K2Gr/OtrQ74WhMdTx
lKvmJA/DRiRzFU1Luor91qKLsT4ueV36t5VdlW+RqsK+oseuDzyH103vBQ4S681aQ/I/ckuY70Mc
4ReCAms91KNqonek8NUj9hbkvp3bBirV3grUbTV2uATvzcqNvOWyOZilKYe4yU2eHRzbigBBHGmW
94aRN3U8dLVskhmyBe/jtDQcUW77f/U2VO+RSyP7t9wCz1hcSTb7dhv08iuyxvym97UXcV6G5VPt
r/WbYnWGT6apeAaR3Kf/oNu+zeLa5oZN8JNQ6Ay7Jo+/IQQyKWEA7sDvZv+bDCtOmLl1zl1WqXDg
Cyh9xlnHpZxYcm7wzzOKqY5zu/bfksuVSxwgYNukbuWM5mETtW0nS9FyL3bO4nkpIB1gRBJ1Bpsj
EoUPgIBw5giyIhOxMa+ZZvsVxn2PKIWKm7af+I/lFD3Ukr4d70yAq3A2R/N8Mw30DOmfSQKvCteA
fxvbG0uY+QSxwCkVRqWyt9kr2TqKX/jfLhlSyYX1UakmfzK8Mfoa9CaPfC6508cKm6ebuSiy7tjh
kok0kW9bHRXqxqhxsVl8gw2vDVoovq6/TpE5NVTuxHiL72uhb+VSOp9UN0qH/MMqnbjpbDCN0dhZ
+mi2hgug2wOjkdLVQPzQnHX24Ia7pXLh0ikGi+QhdUmGJTHrXO1iPha0agY0yAy0wxfoZWNs+J74
Mdp66261WxgflDIRKeoBqj9ZO0Ak8ToE1OLKBz4eg46wb7UyFvp3KMBiPbbM48eobFozEUM4fe9N
K78v8JJZE9E5sr0lT7aqBEoFL4lBsiMID5X7rnMzTW8wLKy7eTWs+UYBu+tjGc7jJ2RSPH616UmM
vlbf/C6aqrqb/WwWiQ4QK02Gtlm+tID2hriwen/GCNhZlqQYu2mIkYHJGhzHZ1EcrJFAPIk0mU3K
VrV0Qiup+1kId0KtKCqDKuaVMcy3lgEQ5A3JQSBjG9k0UqnJVh/asqz7GOkf+ye0c48QJNKIVQdt
ow5zpdlkLkYtc4zgR/s+B9JYxygPZD+c0Ro+b43qlnQh+NDM054JdGpRXTqtYqBwHi6iizOalqBv
2rb82Fdb9ABhgfd/89duPvaESW5ctVH+c2id7B/anpZKvLA1p8TP3IZhkRF+V9NH+tW5HhF2Yfof
FIKBXayNTrzLG5MG7Kq95R8MhVCGjyx40IlbN/2crkReP1zP6r7sCmPGcSYe+Wps1vgb1T4l4JCO
4X5Jq3WIBdHLP0pOfJ7drxPVZXgA7zL6MfPRNmT5kxRt+S0bWfQ0BCRb1FVNJ8gmpnaOq8LlEs4W
jx88zxaiLZIcQ/WUmDJneAuiwXMToRv5E/Oo7qebR7wa0kXgLW6LfivToTLcr+5Ibpa4SzB/JaHl
IuPCAicZcj3fi1y5ZbJa5VSkhHnNPj8KSZFhk+t3b/HbJsa+h9zSszfnO0RRIh+jnIYlFV4kO/hL
U/21zMr5lzcqoByVInWKAacYD0TsHunr2MrsZmqVNcfjOCwss/Ta8oDRfA95AZzlwKu4rN9UiQhd
PASdaSQ88NVdhhkKt00n1h/GnJdvanvpq0dtAQWqDeV/LiCKi2MzrxFkhLqJnDcIoJdNGvYqvwmz
bhApcWcDgMVap+ZGTcgzxEu3OjlxdlZrYCf2SOasXJtjrRaZmJm/F4xVzjOOM0v3L6a5oYjndSvJ
Aan9ycP+aH/fDHcZYh9okEi5o7N3S+uUv31/cKvU6w35YbLNUqf7pn5T46VC4N76ZpvAK/g/js5k
OVIdC8NPRATzsAUy07NdLrtc5Q1RwzWISQIJBDx9f9mbXnR33JvOBOmcf/SpdGgTgDZtUM9Zpsfv
6R4vc6Gt3dwCSYjD9ed0y7+uOvCkZc4ho5wld7sZ22zyckar+b1O93QrkpYEityZZ+d3z6Xxp9pi
+dkF9UHqcp8tnP2RjNiIY6YuL9y8lONPOVnR9kp/7H0SCWp1tjk5c+/v31tXit/IZKZv5C8Nn3N8
eMllW73JFBlh8HWu411xYwzjIovmGBKO/wE5cD6w4bAcd034e1lm8xQI/r25oBHk36a6oWfrPmxF
jkAbcNVwV0eFO232ped/e+2FkzmXePD2X9UwZK/VatqsrByEV7wJ08zNHALg5/+3COUNsobbta2O
pnD6JUAOlh6RX1o7iveO2feSDWn2aY845BzPxjbivCOmPleqyv4j82fqcobBeT5lcxX2Z3IR0rYI
0oYDda/s8MHU6D1Y8tOXPFSRRxt74ml9lu6U/t6qdv8MrW/uIu+aUUd16/6P45pnJTUR/8JsWEZO
SRSDde4BAfwze5Q+L8kxHQXhseIP81EW5nvqjHeYMkwCSrGgOAAPmKrbRh3gSHpyD3tpM9sC2bst
t0d8zEnGQhsMl5bNfLuZ6RhzMMVHjndqdK8f0a3seyFMKiQX0wQENTo1v347LXOfa3/suc6C3ab3
jrLu+9LMyzOWb4ahIxyaB4Zm1rW96esRlYReKaRefQA7cTgBcyFKvz5vFPn7pyHy628uvSE3o+/L
V3toTf9BRu1MXnnpJktbNYnKj3S1IwERaSqKptl5OxYsFcBlq7+f0rDp/xyrl326jplbevcyD0J2
OrIlX9Pdr3OVApIXy6KCt8Bd5Wdrso2S0zm1FvBZK/eWvXGxTKx2FgXtdq5XNADLdR6lxK7WoWLf
iNepeXKdrJ8KJrrGOWNMhO3ABxm9tk3sjWXvL2TpBgBcex56MYEnbbLJf3G/UtNXr8nBXZ+l+kfX
btWr3YKqKiEZ/P80f81Tl/n4CROvT79twmx8xqG9upH95LNCkjXkXctSlusKUDsP56z+bYhzrItB
Toobpm7S6aTY2v/zA5s2JTHikmvFrMGRRyrAFioRFj9VwcCdOgHQ6LN3ddjdmWNan52+HRr0gCZ7
UfG8cEA77gGwkcyBKR3Q1vF0RNLhYYDx9nJ3OPw7ucg45ANX8U+yXHCzpf06fHNCr3mkHmSLQfQ2
+ZHsiw4LNxbbm239mu+r3uM7Z5ZOcof8OPUglpZ6I+S2TuI7esy3L0U2G7UP6Oe+VLgDy9ShS5z1
gByFecX0yz8V2WXOd9P5D0xm+3IZrla/PBNgPMU2qu15Zoz9HLN4IacGMv49oy6uYSHXrSQPckk/
6a3r31a6FbgqNmJS0UGm7GLdIdeXLJNtw6Ytfe8UDscQY6lK3O8Qgs58Oxp26zyr/Pipj6rgjqDh
zM/TtV4+tzoa/jDB+V/BsMMFNPQIU06nAoJ8VJV0DRPb4c2XahTuPR5SNSOsruRWprZWv0Ww7CkU
WlZrQhyyWJ/MUc8/VrA2n+G97tSJWQBoMVkOQWD00ExfvTu5Gg6oGv6uc83x2YPZpqVNpcObd2zD
i+685guFDju2Py3r2+Hp7XkPG/uL5yN4jSmh+9OAcnb5plGHEo1ZTZ8DeRGPdS1r/3J0a/17Z2JM
i7nd4QGzhGUsPzpfftR2HX8dnef+XEdPfZ/JCvrpDHqOLxb94DN+/eS3EHWliEXcu7acQODG8nC8
7YIuDVUhQ6b/34EK/JcmxOhnP27DVhB1xOLKpOr/G3Zw/pIkqZhnbuElWdKgIzjP9bq3OKyIz+v8
ClFJyP3v5hnRzFm+D302F5G7bdslm0FYGFuk+QFx7X9rk0x+X6JG3nuTSLobM7huU3Zkg4SF5TLZ
ctMELi0oPj2J+W7D+q1ypr2Gh/PbD5s1DsfmZqlwkHKO/hudZAdOhfL5eYiFxM2mFyoE2u5cdYLz
sXcqtluC6iExP7zabyYOtTpILiMR0mnOc4nkmb+OqIF9cR84iDjeRCUrmFflrV9ICTlV3L2hPxJy
STpnvq8r28dj/rarZGNfMGw5t4HabJTvEh4xV1m3pTmjx/o54RoYc2wvKVhcyyyb97ACYz4pEVJs
Yjhh8gEBtoAyWXiwgtrv/9MADODZnosYc9bBeA7RFnpFaChdL/dmxo6LTYSjcXJ6VuJDkaqSRwCF
eylBT2ukJH3/snQTldWNHWLJnSuzrKjbab6zPvFufMR2bcuBAvNHqm+yuKCsyf1RbXP8paEvvo/1
yoxhOp7PBaXvDE4YyZDjSTsZfX39+OEbwsrzTSTifV2CNXinyCV8nZCSqfGcKkjvDzhr/d8y+Q5n
vE4XmlEvmrsuutAHoB47P1vYZ6ZhfvAEeo4bAvjW4bSvsvpcODtumQy34dwqNBRFHxv5LxRVS256
1acz+a0x0DNVdxmrs1yX90nbBpSVM7u5rIlZHjNj8ILTAr9+NZO9bmwsiN+ivVMvu/CSkaSDObAM
/+3waJXnv3Tr5orThEFL5KnU+1c7xMG9bJL9LVJe9zHwlEYkHU/2Zd+C+bdsp/jHCNEOgiZi1s0x
aJf3Hrm1fEjozZnZiHrLWjn5DM/r4LVAQusasUtwkIrpSYGuzt5NL9Ng7QBhoj0KgPbdXRoXNVPi
DzFgwazrE6zAmDDltDuTu4swuDs1s1exc3mBuFP0//Ffj9So5U66eW45c76+t04XvKQgp4wbSHH+
s4QAfSyddn7OfBYvH8nw3+GFtIc9kW39X2KCEHqFFTkoUBy0dwZMS5WNVlcckFPmiWDZXuLC8u10
ais+DqzGFt9hjRjDs9tgEPrXe7iV8xDy25A6V61MMhkDJYlcbPQcDsjQDBluVSyqp2gL3a1Y9yH7
Ptppm258onr3yzqQ8noFF1x141uWuFPkD9t66oOx/hgddLLAFzOQDjWKTVy4xL62ZbM3h7l347qt
TltwJFk5jnFqcqFVYkuJFCNlLDHjK46NvYWY3yek2Inli+iy2X4HiJC6aLPeTf81bh/BCqbN7N7p
xTuiPOH2bAqtAsYzk1Z9x8vEmH6BGKIMQS8sDlOspqGchmHawU+xbpwCb3RZAEXtksaV7Qg8ztTF
bt4LbTgr0k3uuA9/r1LA/zG6pjqqMBjcUzy02481WUxW2iAxOJhjqKw8RHxxPPPzTX5hYhi30qyp
uufSHn6usw1usraf/nbcYM3NijK3O6d2H9pzPE3Z87DqoSt5WYAQWj+ZGtaMuMtO0sMtmoslYkAU
AOzqfL0evdvaCpk8tiwKf6s+pLxuWoNf0jS7LNveG8d8I51FFlmPV4XUucP7isaQySYHDjPxxUuU
b172SCzHT0CPTT8eQODxKWSMafKqt/V/uPjq/eJB3Q33A5VHrARLkww/JBmk/tmbiMIoAQXD6RZp
cVuf12Ru5FO4q2rLa3sk460FTp/ZREOawnkvGIJBo8V+NwSh9n5ybLHRZAoXgsiFnZc47wV38NPm
9iJ6cTKCT4LcyfbNnDCP9m9MVVV8626DnJ+lfxWIdWm0++XgyuOfFECBv5erefNieNAMr7wLcdcI
1zsFHHntSdT4/YrVUJnOqTsO3nlK64XdlOcHKtWzhLgJooMN/09ZhXekUcXmPrsO3e/0hqTb37Z3
Fs0bzOGTd6yPfF9a6O2J7NWFo0267UxWbx8Ej8m2xeKObXfoCuwRLUC6tQ3JoRU3fvxXxpHKLkD5
Q130qYYfaaI6W09wE9mPZs8ctIDT4f8N9lBvr30V6+UkbddlsKqj0Y82XMktGDwp/ItV+2QfCZh1
vIvTCkg9hzYVeeacm762wJldeqErYhsMXOi5Pzz7T9UtOEhX7ZtleMm8r5V/+PoABDd15wAQ07wn
DWfQZT9Glke+H+9ZurjPCoVDgQmXGJ6g8IgXMQ++M4qbRa0U7BHXszx4tCrO/7hYUlvAPI3ei1NN
aVA0qcqcl5ABThHWcCzrU1bZFIqS999+8+Qy20ew6iT86REIkpz0pkOYFrn79q7dU2seeQc8U7Bl
KnI6DS9EGUpc8vm66sj968Fzz2UqgOZvA9v36hZYl3QB9PdcIgY/gubc4rK4mSOjmjKKhdUXf0FO
lONc2f23HnhI50NnXcAdFyi9mHa5jY9jorkLevZYXdp5RKC+kV0z5D1J0H2OUMK9d721BXQSwbwX
vgozw2pEQOpdBvD271A7HDPadG1OLK5VcK6niiTAmvNifRiziecIivvYSsPoI7+3V/MEd5UgFmdb
tsUpJZXSHR9zqdrshCYg3opKmvXT7441LDKM0UfOA2fim7pPWnPW3RGzRWT01Z/8cR1NMYd015aa
hsL9VJEw55eNCaf9o0sH34WsDJf4LdLKS+4yuFWWRHINi8AZ+eA035n3edoqHC7UVMtixWS6FZpu
56MU/bpSfmt2Y7a7a673Xm5HKNoTrhqfPys+8NM0zmzlU2bH6JV/OBek5I/7oY3VXnmYJSPeAl7/
H5uUfiIEqd5vIPmaj7C6Xkc0i6fug9tsrj2rzDJZRJZ5E8bOYcxr4npQd21tuBe7xjniEgXIAftt
kkDtBTDqFNzRYRR+D1lvUd+1hoC7HLCyG1kbquX4IXeXbkGKF9MKemGE+ZXZUlVnd3VD9Q4Roflh
1nao7wEyUAFoYQwYM/xWfOq3BiEiujMNlV333voDGL6pz8dWkTaKUyKeSkX3DzrvKDXb07gkzmOE
vCK9BU6IVe4oV3j3EdjH+7JWEWBpgyAMDlU7nGBzNgLNhV1IQ1KC8rDo94BofO0PCoTOG6rmbJI6
HvJWsE3eqSMiE5hWQO8VZJYVw98zzC46dvBI8lO0n03oyaOU9hBVMcSH0lTlyVCU7Yh+55caBibf
AHqqzZOgH/ubWQrtPmcdHsrzsA6p++iSd8cJvgIZwGnCkzD1YA0IohMjBKE+fWVjc+FhPKhhnzXW
nqbtAXk9lL/OU1AhP/8WXRM5PjrTNA1k8Apbe1Jtxd4boryOvqtYuGu5rAQM/2tNlU6QBZyjPfM5
+A3grMuDPrksYZdwBrJ8OnyvFaWD8DU4mchm5masQ72cM/SBzfdl3mbGCVxx43lzSBJX/brLG0sb
89tAHvX9TMX1XPrCHLCK6DzKoPGi8SEJWqluueUGlIabACIRRkMUziJYaa8PxPATvKuKCzGlVUMt
TLR8DYeJBQEB/RLeqnomlGnFCvJPKU8/W8ivn3jbt//jJi5EgDF7cAYqdnxqhoAH3ihuS3eq28Jk
Kn3VOhVZQozEGyHIkF6oC4LzOBId+EZ2DZL1hC7C/9pFb8fdyCFoT44VKSoQjjxy8BW0jeV181/R
X0jpFkMH/P2f7G3fXnCcdkMxw2MnpT8m8XqeQmh6bGWbs0wyT462o/7bdddVPdbEiq/EFQPRPKB5
Fes5buX0aWa0UWBUiwBZzNyR+AyiPStOxJo6du0fGPT79Zg/2CaG9XmOsuYBV/FcX5p5X4OzBCQG
JVg7eFudHd6IzGYMKgrsuo7mcWtS1D3xDCioJzdM8ghX2pBvTmAfBZx9dhGWw6TwNJRhEQ2bv1Ou
NbPNLY4Wy3nsJnUxiK3qIqCoqnnwIc2GslpwDN+kBGShwt3Hbi+pWl5UIf3dO0pTR3Ip4Bi4sbnm
RQCvHS5OsUdJ/bhRN0SQ+mhTkL2sa54MEk6URM0S8YcJ7zjFwjPBZc/G+Vc7zvXTimsZLYzgc3sE
Ag/ngz3qR9NM8dPO5x6LrEoXtu9ayA+79f5vQhC61zDq1WddeQPKi/UIj5er8iZ99IIV0BXtkibE
BtBbUeeXyiO3JMh+ii5STR6YtNdAIA7VdLWOs+NybM74nyd4sc/9VpnxTA9iFF14GU168ptk7c8k
RyCSMnLf1cV34m67xCgKdKFFnURnDEG6elsXluVyDsPrhTAa94N/mDc/GAZW7zeds1l0kdLx/FI2
9mjOKo11dt5bykxel2oV72Eb8uoKOVe/ujTTIBhbGHxC96DjaokN+252AMPTVtvoc66xkOQTCx5c
MUMLrzwH0w8N5tYUVTNPX5ba36EUcENPIIIdsprYJC9EA8yIG9Jobc+w6xtvkt9Ubu4GUqA3kos7
EhZYxyDjgzu+N3LL3ts9Vl+ohsP+MdxdgXh5wPngr7IfikQ2YGyRKxSetolP9t1Ek2xukG7Rbbit
INdvS3IlLZi0l2+xnfY/HlqcgbDJlJ01deT0D4KuFQ+UInLhV3Gsw/tgN1r/tOglk3NFL1d4mRvO
lzvfAeK91IcOlnLSwYpmxrcDFtSKxaYFUtpuF5GY70Tz8og6Tqw+B7xsfyzK629ORpJzMdaEzPBG
0iZNcS5xAWUzrbSMqKNyw6s6K6C1FE3seKnUur4eZh3Yp2dFKIyBoc9KP93hjmqnN8B1jaArQCnW
W8Qcdtc3CJkWWzrr5L5gMQItk800kyvKvtucB9bB/+SabpBTewIZPdc8en+7cZvrPPC3wwfFXLfp
FtEfXwKDhMo1FSHDOWiM15TxZsJf7BdIBgDR9uHHIo3lBl9W7iSKaGG1c7whknxk5evmtADCto+d
bMWPxnZ9V04y89xTlyyz/JlM1RjzowWwKAEtuebG9UxoSRYa3D+msgh3EONHB5Iqu/7RxjlIU5jE
Ym5QClGZkEQRbeqppY2nTPwuenaZh+2/flrAWJYAeq6wrsZB3I9OI1F4zbE4N2FLtmxG5h7pfIFS
P6xP0vV5tjMNupxJXXDiP3t4E1a4kWvZ43nW02AsflRx/PSathovJPySfYZsLzSnigcV2Bel/Xvb
127yOMVVjVahNl592hoDhu5mTny3O4sCLGqSqYfDma8TKqGYUUEVHIKRGuM54GrtViiSIGDG27Gn
EqZcx7TeSrRvTYPMRAFjrao2tOeqFHTQk4nzYx8HNim+rl+uk1KsuyhsZDD70L/ltjbQRGgtXUQQ
nNAUfdb8yuWx9Ml8IyDXfx9aAJ8lYMcrc1zdMWiIZnpbV5Gtt1uzef/Fuomr0wz+/a09NCIjrsoG
Z4VK4is9OSwnbNkxlpKtCUv4xOhtQk4Tn7A0VP+RRYg25xqi83LE/tBesmpwkzuOz7UrGbcDnytC
TWzE0eGiIWKfb841Y2N6ifjhv1y+r4n51iTi0iNU7n/rmaT8nJEDTjoXyejfQAvUdzjjneUWU2nW
XXUwhyriYWO/94Egp1cZg6bn/pgC8uk29bZ7zs3WFlGm0lN69Y7lBkbBu4kIbh0uLEYNbr+6a/o7
lMvdhigz0hjTE5C2M0/42D16CEwH3kBQjhOG/epunPf5sTH8/OcjXtzvkGfra5YG2ac/+rDejeZ2
dMGnXR4ehIrul5gzp8sNxGZTQgR5wbnLNsgNUPgeRdgGEL5MYn5NbOjaktacDUvnMqo0NwjnLMJl
bf0TqHsH6ecJH/04GL247+g0mbHLeaaGyAfX+pmMgXQeRMAgUGYTNHARuh1xdX7jO8c3NBsgb2aq
sri0vRs99mjAmtddkm3U0mM96KVAlSIee7N543Nw2BmST+9NdgkcIa5J+tp7dfFhEs7nCH/7NmWy
xjzsKvPfJk1r7zcwYPnMSLJfMw3Sinl4dKV7gXplHAljM/kvIFPSnBw2acXpmrYfUtsuzIPKj+a3
A/yXcaqrwYYZwjfnw5smZ33Yew927sBcEj0Bf/XrmTaBKHx3ZH8EJbKuDeg4FkF63VIs3g1ES02p
GWxF3tnWOHxNKntpWdCAryFG3RsEzdmvAPV3ezZLyHOTZf2GlDEI9r/Lmu3cgd0E9VyjpOGhqkz9
5ag5W1+RjkO8htCq80vYpDsqUsAi+3IEy/qJoLabkbSi3Mun9YiHS2gQQ51qkzmaVOdd60Juyfpy
LK2/MshW8pdhEKrxn0jn164chsU+8nE1ZcGw2rcUH4j5GwMKIyUPrcEcIw+1fT8oDnFfDIARkgl/
CcPpRtiVC6pGEffNT/YwBAeJso/R693fUzYnPwKU+st1z5t+DXXfZt/9qkU87h9Dmz1YV9X9y3YE
V8QqFel08ZHdovENuK0K5UP2fjsEyNLDPE9T9uCpBH4hNGv3PcJnGj85ZvHbCxNQ5Z/8DiKFpqJs
dcC5nGpms41rsT20EXjUyS7x+jfjql0L3SjFUa2lO1IEO7HqV56nwf7Jf3tu0SQOeSzUgvxiZBN+
2QGQZEnW11jlTBoD3a3q6NccWexMOiaVdGD32zXNgL1rZWpRB73HM8PYtaHuqEyRzLsECpP+EhQ1
3zvRVctkJdNFnKrC5cC9jrD4Bku5w30D7KOhvKt4BbNiF2CYRTcNqWR+UdNYEIPMJ0wz5c5fx9YG
fnPVRy/7ac78yC88YPFforO9zfGABv5pSZokfNSz5HcMNeHNj+RaIKFWma/0Ww9Ge5x3OkquT2MG
KIczo+2LI9Zjfw6RquxIMdluWpI80ERxX3MJrnH001MATQWTrjdcOker+d6unXjzZjXoYtXt7pTL
hkoXRjZAsxyCXz8fNHA4Z8rOh+A0qrpWd9ab2uY+TNXKpBqsaDT5apg/R2H3p5HQBCK+pl6Srrq1
smXp1KNm9M72O/wgbf8Tx3NyQ2Lo8joFDfKhbVLqt42S/gsuMn2jnQZIfPEr5PcUoD76btQ99zif
X+wozXzaYCpQeC67/9ozCMN5Q3e/hiuXEJwmEUjMRnY2RdX7yJ/dRa9nO+ogewCm9JJySRv9ydsw
cZUCAUCNe5ZWB8kU+mtI1xWzxD4jh9vrKP2qt8yvT63Q3VYgjNPqJmum4GtwkLee4h5RBYsknXtE
506tiuGju+3PggXgY9PcEVdOO9bn8Jg699nbOecLaAx/vg3EUh2XDsn6L1RSmCD8fUjfPJqP52eF
SM8AWSWeBWdJK/m8pDuHtE5XYuzWLY1+N6JrkwtQB2yZrLW4C5I9w9RAgn1/w6VukJ4mtXtKomQe
TmhaEc9pPJj3B5PljtKOgMG7wcu8b9JoeVONEkGTP1X8UbuwFYOMdMO7NBk4ZYNZ6l/r4PjuOWla
znf2dg5ZPiRLUif6ePrtcaG8b02s56IhHic4uVETpDeDYMA/4YYKFVPOGJENVdUywfeiUJa1sR3+
bn26fOy7My13TuLa287Ua/iamiPdQ4hlcfxzlcXWE44+VIAlS+zXjDo/uj84uEoE5u2IK1dN2flY
IvYvsNutGc6es3kCC4NdXhrHGf+R+ME+vLvu/ClF38ozUi30yu26Au3LUcmI+Xx0P6hO080bPhz7
zoaCp25L96zcD+5NVBOBi7tm5h7eGdX/UHVot9KRCwcZBdnIs9wgRf48sGI+tWgu3wkVgG4Lp2b6
m6BVM3naZeo+CSQt2mm1AObooxP3QB88PyTebrpIGz/6pDi8/bGLVCS5hjBp8nlH5oH3WhxrHvaN
QId1JQ8fUrpntpNXaebKxHgoxTFdI+WwgeODoOid9C9DksZbeAw1vAU6ib/Jgtv5NlntgY/aPeL5
nPgIxYvK3YLpEjCmVVdePxPFCpFxmpyG6YsEe/lX8CI2d2bEtgaY6Pt96diAA3ZxZAhcxR/UPgwD
lAZK/gltCYpCBPSjz0Jw6nXq6JPK6u2J5CQb/zn4JslZYWJ071USDrik2sVfz43IluAU22Dvbvpk
Cye+r4gzoj96g+NnbTZRstaQX59vDJKazhO4EEB6JT/J3sL0xU8RiBJu9Co4Um72x1Uor3KU4714
OlzdTycnTtF2MZGEIV9uOHI2j9NaLecZs4y+SR1Ad6jcA9XsbDwwZo32VZc0isgMxc2OxFcwfmPc
q6kRO5Ho7SNtacxTl1j1mCRG12XSmDp5iIPd+xNsZBfDrK42vAAsbftFi8yq351OtF+IFY383VUt
pkpqMcBAgPjStYydGpcXo0Wa3mjPtu3jMXnyL8vx/sp51okLThrx6Oh4URe71SK6RySevRFPJf6O
ZtkJOUPlHCILHmfqv+QoGlZKIrzzIVm5mlFVjYKtBNlpgdkAOxL0bQ3IJFkTzySmUec3iYCrGSFe
dFCqvZrwBWOVJ86Vb9oHYpgPc9KMut2TZsM4j0tA7lbmTDOnJRWIX5T4hO0dwsP1ZxZW4ilk09hK
5Ijmvzp2k58qwHb1lGZ2ljfH7JpvSb8F3S8XBOJ4P+rVDjep2WvDM4qLpByTac0YEbpE37Z1wt3C
4ee9bx6pt0Uf9pxyDPscu9yAC7mibE2aNFpvDC+OXUKnxKswvgJgiy/prM5fhYyPvW6BTUQ6uAy/
nWFkQkw8ugtu4IxicYqavmN8arfmRLPqlfJKA4FAiWn2YQZRGMvJRaaLtz3owlPnJU4Ean8kf8at
gbzzVpxCTC9Td5TbiMv01CcCPeFKDFtwEzsoSC7tcvi/kgVFVekhzO4vbpxUf2LLR52XaiHxCD7u
GdcIUqtlQxZzTcNBy2OGcTe3Edj3uYv3bULxwLM0YIgb54+mXR0fmueaQDgHkd0uE9jnxKEwpL/x
EAffkFf4fzjV1/iqperqM2Dj1Hz3GndRaPu5o823prMSBgeVaXVqh223XD+R6G48v/aZs+Od5RKZ
+yhLB3j8p5yacLkEO6sWnFYth8fGp0QFb18llxe3iZQu12lfH7q1G9GbIo5kdQpgAh8xXkgXWaw4
IP+HQNEsGRqxbDeOB7ydg7B6N77qYxed14a7B9OGbksCgcb7qB2n8JnOiWY+x84VhtFrJl74QOMn
OmO+n/yAJ2Ne270GSIGmZfU9qDZIj+VYDTJfIu1xxVi567s2kdlwylwUah1+O7T4hJWnF844d71x
GgSsiCMyzekIWP6GQH1nfo4mv36s52U0TzY7jgUfZHKgXnCxQ0BdGDwvesFqfxnmqkpe+VAj+C3W
naqwlRu8VxJit1CeYN1NmiarEOONHMZZg2Rwdxds5yvygYfKd6LkPGJ6uO86HvpviUty0g17OgJ9
dixEdPHkOdXPvtsW8NBR2q8IIcJxy9o1bxcHmje4Qy7PoBmPXXBG6t7zILWie1ykZ1GnopF/wz2F
+ovnVPavDJ/ZXySPHb7hpF6mAkuXz8ZKQGjzFk9N/RudUbKfFVGeEZsE3Xw4tsLEP0/D/9dOkvIC
3jsw97++VbPN0dO2j2BEs7ij6WFYi23o9NfmN6DcgEHo/idCA3mAppFfWzC4H2c3WtRxJ3mV67IP
hXgR9dDi0Eh4lX9wO494AVAG1I8Naun0DmG5CMqlw46KWBIat6x2M90PfdBWBQhe+jEROtVd8A4y
ySxD16rbZPa65s7zhaRdk2IIDDpQTKRnUn0ONlvBexdzH2r1YWXHW+b7LaGWxKVRgxCNrjEn0O60
f0aoS9p+vO24U3Zf1c9Ux0lu3bXfTpAAYXUaWgvErZwgfadXXaJImXZbPfKSIbG4LnPf3Tr0lpv+
SJlcqiTliIgjjEoxZt+01J7m6s8CJeOHZUuwHSTAABy+nk0ebRcfP8UcoZfTgPJZMQQVrFvWuew0
frvuLwP/Hr4VnAqCF1ixiXR+MorCRT4QnQKaN+xpCPAFnkYvBKGQ/yPtzHbkRMI2fUM/EgRBAKe5
U3uVy+sJ8tJm33eufh480oyLSmXKM+qDbslqRwIR8W3vEtDX23Q1SKutCoRMjsBxEucgIieTx1Fj
WIomV14fdScCXls1kxmdpPIjeeij0FzwY1b82LaDX4BxS1T5OGd1lD9zfgvl+YY2jB5ECtrFqewe
Qxsm7bYowx7AKC+RXBz5KqGXRnePQtDo3LhlnT8EE4R2z51QHQH+kszUENHkgH7x498zTNfaY7xJ
+URLyo30p0yznHKDxFoi2W3xnO6yNrSKXc0Y9UeTMcrf241W1NvKpodEijUHzw28gPF71ZrMyCIy
tmTvAw5Rx7Jn2nUq+9omc8Qe4bdJiITjYePPtNOViPNj38l+eGqNIlGQ+9Lpkz2g488SKnMgLJj1
rVOMgX7UW3Cvm24OGE8g+cDFngfwFelDVUSeLAEKsxkTZfBD/Zi5B825FLiyrqlfbmgH9TYQYxht
nXqqjH2GpLU3ulyfW9CWyJxas1A18Wusm49NH8yKORXuSgVJE6l1HXTTxybxneeAEY9B6gCkf6fL
Fk9vA2ASeOcihPacI98MqyO1mmFj+Xb1nVEIY3s3d01qWBkCNeTlRPQsyAuTE2ByI9kL055p1ahO
RkzBIBXvkc8J7INR0/z3JqA0NK1y4KekYIne0AwEXrer7CHStnHSENt8lB+lN84Ayk/WmDm/mDlA
xqIdFAd7c6xGcz8X2fSRU8w4ETLmtHGMqTCOZo4WLYIKvXytwB8Wd4U7TO1NUFn9Jw744tDXd8E+
c4vil9ma02/guhEMskqbwIQ5JM+qA/FJ0HDgP5Ux/XbdLVom3pDq3KM2NnO9HQPfn/e1aVI/sd2f
CjBSvxmiuzswgAsXic50/WWe+jnmxyly4YFyA2pJH1SPDKkq0sMRzItH5j445OV17WwKf+bWM10k
HrZQb/Jij4mHBf6l4jbajSGy8BuS2ulz71rtB7Mymq9jZk+nFJmi6KaiT31ro5S2kFgHyDcpRirg
eG30/+lp+fFdBQbuiwhrJye1LIwSGDYXN1versY9mlY+HU3sVuyTM2hOspvMEGqQO6C8ETqAHY4l
QD8kHbTKAZHgBPkTRmHVV+Ruw5doSrSvRpcz2Mlsoskd2lipuadR2VtbgO/OnR2PEElw3JEAoXRM
/czEBiCR+WI4LUNQRnuA7umrg7C7b+RY/tCxPx723SgRIkBQAc647RSBOo74d7h0BIEcvbSTcinw
iD0biiX3UwMWL4I343cKmSHferVAM8eMaMT4amdz9VnJBNsp0yjC7y233rhP6T//qDQQXxtAxsF4
RJVe/86WQDmUMkWnLrKH8RGBCbko5s2WxEekTpJ943ZN84TPSw2o2pyNn6qac6oR5nD5rrBR094F
s11+iFD/MfdV2QVPERJSvwjmttppXToJCmnDBFmbp+mPnEndCAS9sqlr5kGCsjMTRlp1XwAnmk2S
+bmEswo21kmsky0ozrYhuHuaRwIN5o2q0afYCiNkoiHHwEWjIkLOqGVA0x2ToOh9wvygvuDEPsBv
MTPrMbADaiEjds0vvW8LcewKe3yOozRIbxXAld/K7qMvjVZyljPO1p8W6dztULzL7C3SSOEnuyji
/lRFM3wNO7Ddk+aaYniAH4bPV++OHXhKEZnTjaNAnZI89nRDigQP003SjurrNIzABMbObf1jwlj6
1oC0Fx1K3FN0UqNmaRtDiJTHWZunu65qh84TUPDcnUooWmEcDq59y5S0yTiEFb9C6woa0fA044QZ
KJoSO8to4/IhD3wkLti9+seE2yI/AtnC60kzk6l5SVQXPyXNNP80YDt4owGrcpmTY0jf9kUV4Bo/
WTPkJIeGtesrV2xlSRbg5aqSOlAUDc05GYVJcLTQZmAob8ki2I2S/PJIRz40vo3NOLwWsteaA6RG
dT+3QVYfFZIQX6OOyoL2apm9AOjMh81g8eLYBigVbImYqG0MvppfirSzpg2NhAn0bq2hwxYYCjRL
p02UPFT7U3AK6FHuhT4y4Y+jzJAkLn31qxUORUILtKDdtIMaJdXO7D9nXWZqBxMCwU89TU3lyUGY
/3VzaWW0VpT+5M9JBuS+cLovi4U0YBGI/6QKMnetmxmgJVbvqIY85mhXAWVmmNTdTGVvzQfI5vmT
QwOcqIEC6fcBAj1Nc8dqvrsqCzWvo732oYKfEG+gREcPLSjimBlQKZ8MWuHssslkFiCmIvLv4R9G
8DyT2n1sjDQdj/AyMeEVy0QGBE31QTNaGlN6Ltxwb7VpxfHR6rZ7dIdgDPbTkGIl1qD8Xpy4nsi4
3MzA0JftmGIdNDpJyn6y0RKJcrAjYcB0jJuodcxjKaQFfudPhyhbmKH0NghT2wl+961VjD07LgPF
ROIUMolBw6UDGmgws/qR1KH7GBPeUIchkHxT0Lvqmyj0A7HXRpv+Aw2JwdzbaIxEO6i39ovwZwPI
u1mGGXYVtf3UhhW3fNOR5GlZBTsWSRxwezQuGMhtmCcE5m5O/JL+mijtg85cCoxTHprWtmP2Qv9R
14sXkjQSuaHQDahuDdfUcbbM6TE1uEM3/cQYbbDiaEmha/rNc69iOmNFFG6jERzwpvcxU7o1Sz1t
FjoKqeQPahrbRhHEEo+8Z2KJZek4hsGnn54lelyf/aJqEF8ITXD4c8QNckC1q61vdCqYl2CwE2j4
VhkBEYJQ1W+KGDj6PW0HGmFB0chPvpP4T20w+/c6kxr/VhZqtrdobmjD3nUHI9vMk6Gm2zKQ6KeN
rZ79xn2w/KqFnf9pAjw6ewmKXL8ZfkQYmuVAIDZ0FXtUwauQ3pjhu9kd8tBcuqbswx/oGYX2EVE5
zBKnKZ0U5Q+yCJ5ml9WjH1YGHXhF4bW3akZ9fIYwh8dkKd882Rogevj4agbNWFc1M4jCMXYyz6pt
gtmgdWIsxqgCdEzs7+RsO4DXQDrjvZGkXf4C56F7muKufzazouGaBtDegMYPx8+1XOoT+CP9DVoM
wMacJLOHW+44X//AboRIoSYz74GsWZaxD3yaJRBBwa9tKEwX4X29HW59ZwQraWkWapkM77KtcgJD
DzYJFkv/VUzYF8gaTOMNTfv+a2c4IMCpU+qXsC2B7KOGc1uAkrL2/sQIDt2mAD6abwbRr6DqjHEH
ZBzpl0UzQ2xmIB/+waLv0iIYYLqfLV+En5BqLz4kY8TBiWTeniZV6DpjmFDeQtAJxCZm0yD9T74T
763ERFViinT3WLixecdUts1x46bN/Zh3KZgcGtXWa+s6fbMpO7PmIAD/8WknBERMSfrYPMx+VLmb
ALEqa9sY+cLiDshr9lpgxF9UE1fzoWLQ0j3xU8eXmuCEML9WuXRQlWW2+xm6AXhKYpfidVlMODM5
N5+QfGL6k6ZO+bNxe7veGIFyCBVpB3MDEAeYEVm3IAGDxRxhG5t+Fh1rfQTpgygO1h10g8zmQcxu
9EqrX1kPbMQUzVChOn9vVBYxjeY/o/OgA21N09Kqgr2eDCjC8L/21R75Y3QLYntGCg8+IyL/vFs4
V7SPaLwi7WDHu7of2vjQIGkbUmCF/YMQvb6ICDjh/TybmvMh8OX0mi2HkfZETJVbFq561UGAIG9g
lcltUDupicKO23zpGXqOxwyO/UNGQMBOLccWNmDsVBAauuFbizT0fygmyDupZRJpI9vxnW0gAVHf
wGTTUXAui9FDnci6qWssFzcQW0BFzGRW7FfqfOubQUP0swFCk7QJzBENTeib9gclUrPc93WvULoh
IG8bSEYeQhR9deTPwmTTDCPkm1SoUt+ZMIuygyO76VtqD3S25z50g52gAs6+0ZR19lB8l5aOWZM3
U95p5glAYXfTmz19JM2pLPIS23K/Mz0TKSR8I1ziA+rQ8CXSwXxFiU3/MDYi/amxT7422VjchzKY
FtqIzw1q+VP+E6K+vjCUDdplLiJ2/4WZhpkd8xc1bibi163LTp9uU5mlT1oSJ9Z2BhccbywbqMEX
lDEC2G74EMNOQ56Zvv1MpUicYdi8a8dyeBnjeG5fCsZ18Kbcuv2U0ZMEGooQ/RcQFoNzBD5mVqCA
cm5KTCFta1NVFJ6nQS+05huDcT3fiiGqyjv6GsVNQX41H2tgMWIf6oEGpQEIFyI92Rg+k4eIb0bg
k33mM7ARMNstGLhZj6sWOR2cHzYVc6WCtrJZxsd5dicYZXlK8lwq3WXPhbkkTeYCHA8ZJRy3QNEY
5aOby+QBMk0d3w1lagEF0jNAV0lg5qCFYxnsLXrJJSlkv8xBK1QYn1FBg7puGZGTe6BklLkFl+V/
R4EriJ/KzqrjA1YYIt/Xwh0AZTqiesDAuao2RqTzqyHaCHEjHODfoLSd9JgaWRre0CAtyNuwJ+pB
ZTWT/qV1Su0X1XjO2x0K+3lSmQR6OcW12iAb2UUfKqBfBzMYp26fipGKfxZ9AwDW9IsDqLr4yUDp
CKmooijnh6iqTGxnodpgAAf6Nsge/gdkoNLaqB085fThDfKcpX3fi8h3N7M9jcbuf4Rv1hJQbObN
fo9TlpHlZY7kjszT/YAq8HgAha4X/FUzoIQiLqdTWU+5vU87ItbU8eEgTiTDFXXPM0KiigQHeU3U
XalRlj//SxqX4efEoKfsPASj9a1hFSa4EPC7gjrzmjj0IrS5EhJFJIQeq0KKkn9WQqLxohYKo6fz
OmQSdj6iR/tICedhQhxmS4fI/qb5M/WESx7ITBvsWUE2DhEwNq+ob54TirRNrOMZC9nYMq0kQTW2
NO0yvfMae24PHXqYyGRH/fGy6OYZDUxlIw7nCHNxdTBXcpRaQBt3ogzxOr/+wAcMPpsgzJfZoubR
P6CIqlII2ZcXNc6+ZQTwDfDMmAetPU1yKJCDT9PRG/reeALG4BylMLStZCBzIOtCuQh8zT5r1Lwr
h6TaYG7qbsuhuGbKe25rIdv1f37Iokn619ZCbam2a8VL7rMM9T1gVo5jRLfQRfsrFq1nPydwDQyh
FmH3dwqvalSpLevOU8yPj6ZjWg8K2bgrmtVnV7GlzdsyTYBtq8/Zg0/pDBCinsCdle6UtE7FUFv7
y9/v7Kb5a5WVMrbZBgoU1th5JaRoD4eKYO8wHfqMEld+E9cAKcn5+ivn4cynwvJHx8TU0G18hVeP
hoG8S6NRdp6NHuLeKqf2oUsGH/E2aH+Xn+/MWwQLCqpGAVdCrX4lgN4htgQeJO48jOoE/NlWOQeg
kgzP/3UdwW7QTdxvDKRo15dNmHOdA2Jh98WN+VDMAqjoPAZX9sR7XV1WIY00pQ1H8p3iLGKN4MIt
dp6P3OLBKSrx0XdHbbyZo1h49AF9ccWaffn+by9R/KiwlOTushGQX+91gdWJjR5R45EidJ9CizJD
i9NkP+YqQFJ50fpPVIH6my/EFeHbP0Ydq7VtTBNcheY4fqv28m3/PtFMXSCCRbPX9poyvASgL9JL
UnMpgMtcFF5vgzv06o587MRUQFWUKYZ103WwEw6J7lbUVT6cYmb06LZYqT1lWygRvnXKodMCIsjQ
AWXS6rjBTWZbTOFL4N2bFEp+tscOCoRshuYJSMF0lq92PZvllevz/fZE5ZrAIEHMSLxrVu6DhpsW
URSJyQudRL0iFAWOYQ7158ub8/15W1ZZ9gs3NOZIq/NWJ1oimWlMjKqQGQi1od1qfSi8oZyb4+Wl
zj6Qq1zHlUgoIsv09pvpUFVnJ7BZCr/sfSLpzC7QwSun+twDYXKBg5yppKLR/nYVBKTcunYlJoOA
ibZTYyF9MFPUwVm45jZ45gDQ2dTprVL12Ezl3i4FtjmHt+iMXkCBVGzSbEAfqhsWSSMEDEV4h8xq
+H1wO2C3ItWm8MrFsvz9q0PgsLwhbSirzAVWFxjd1DjrZDV6tEs0WogZ89piAKZHx+G2qvR4p8zi
mgn5mffr0AG0cCrjmsG5+e1Dl34ZxXZbT16sRVh6qCHd23U37E1kb/79U7LU4pMgcfDASPLtUoGK
EZFP2JuxHL9IMXawu5j1KlNmV1Y6+yb/Wmm1adpKQ0KmyyavJQl9AbulHnK3mKDGiN6rUDlhJuuo
w+XzcHZRl2miiZGOTsbx9vHgw1FAOxA6GsAbPzgxwc+spHhxcmHcZ0Ynvk9MXn9cXvTc55PEPMlL
lY6+1guHthYw1EkGL4DjclNlcKw0CeOBFnV95aWeW8pRQoLFcw2BIuHb50N7mhJ1KEdvkIiCD7KC
fBT1/3Xj4F6JRGfeJOAJ3WLsQSzAg+rtStUki7w31ODFTd8+oSJqHibMQz4y2q3uHD8AvhjpPy+/
yLNrYhUE54wYCDLz7ZrRREfRWMajPbDgjKlvk96mSMzvohHhJDQCdOR/JtDk8nR54feB3jQM4gF+
tLpaDD7eLgwWLk/QRaoIelYIfZphe4oHxq8i64r/TERKgivf8f29zYJSt4izGH2otWlWzcEbQtFU
aNlrDTUjWnJZEjVXvuH5VUhpSZ4Fd/dqtxhNjrrj2FZeVozAR1xg+89urMSVh3m/KXkYvGgdQqt4
/9kMWqey99vaqwf0zEDvNPNR0U8cdiHqxb8vf6ozi6kleuPKhaSv5aw+FdOtya6isPUQ3NFuW+wH
D+HoZw+TXl4zXFq2+NtYYCLBSTakjMVUYe3M5Q6WxUDBb7yybKr2F3rNVFGim9IHBApBTfcMH/sb
SD7+Ew5GKZWuQai//LhnPiEiSBw/YjtmcOuyBAXI2U9oqXqWH3Z3etsBd4Fv9OnyKudeKtmKSzWH
f5C1jnpONBfYSxWdF2YiPPhz9h3mbra3JWjjyyudOWnL2cbs26Z4FevnYbgwhMZo156KZ/3YjU4Q
08NGDJqZc98dkVxt/91ympoQI1+dEojQt44JZYGZgok0gafX2vhENEBVSM3urYCYe7j8dH8SyNWW
IYATdzjSC351ueH+yqFh+oXgYBBFknA/s5vFsK5mYg49ZwOrQt40Vl38BzV2+I4ZgdhzD+qvApnv
K/fZme/JhhECCxKTvG0dkUA2j6ISC24BTO8r2rWMKZ2o0U5TBrz+8jOf+aKuieAw1xmuSITBt49s
21mquijqvAh01602lNZHv+oyCH8NjSJkIPGI2f3rkhIAOVenBKCCkdDqDgCpk+dpFDceFhMoOVhq
z+y12enInm/zAcb65eXen0GWw4QRcxWdMaK9ymTmgXZX2Dq1Fxph5yF4URw1nvXKKu+/GauQ9i6G
ZTq9utV7TMEVS3/way9q3fkBuR3nmAYu4OpF6uXyA62X4kvptqJXR+RRuGat4oJWSZT7O40Bet1X
N01hNiBV7eIQWNG/Jix/luKwmw6ag+47y0YGMKDI6lT3cBLJTyQtXyAODgsrK7jy/tZfab3Ssk//
OnoGAg5J0hYYVITlcBg6X+2khnzH5Ve3jgnLKlBodMp0g6prXZ/08WQQKTrDM8hGUFy11CfTdG2P
nN3e960R71GFdO/xTGn2IxqHVw7bmYfEqcvkbBvkKZRibx8ywSoZ7yIkIwWgi5tcc7pTtJANLj/k
+kjzkKRDNoAXiI4OjZy3qyDmpWTEzeLliQU3PYOHGiHjiY9MBKobO5h/dPZZ1vvfOYpgT0LDebte
N2tkQ76mewwG9X6bzUn8pa5t9OguP9eZfc+bIw9yQMno7yJBD9pn0nIlYK/g4QprOp7RWGpp5MKx
Qd/gynJnPhbIU14g7TAXOtgqGFhFBW4c/gFlswUJqYrjOz6u7V1+KHN5O3/HHN4eFz1lh9BtjPDW
F4doVUwxCwqPE9+4n6IiD2lwyKJ5rUoNDJiDu1tETyUID7lsJtwvKiEItzMqmeBXe7HVgshA8MTp
7OgQuHp9Ym8bzbZ2XBDO1RxOuCBwrUJLZ573XNR5q+0Q1FFPM1gdWjepZsqDGpLI/Yow89R8C0vR
g7+GTyAYimF0cjP6etJtUZDJwy0uPTrYcRCf05X4e+4DOzi1GTozD5uGxduNNAYC3RlUS71Qd2Jv
hm+4ibW0oJkA2ezyaz9zRmib8tqxcj/TSopjhCzQk5+RzQr7zzYONh50tGHXya78b5z6K27LS4xZ
fWST0YHJQVn6I+uCwamHLp91lsOmD12hOch+YzTpfAxwqtgifise0fbA+TnDr+Tyg/5J/t4tbVGq
ULHQBl1H2ywN4qaqgFvR2w2s2zKX0RfwEO5LrznW4rXqoGkXdsHj3GnVF5F11QFcv3qt/EJ8HlBC
eOxpGe4v/6ozX/pP/xeEOi/lXbs+Gw0jiBKJDSoE7VNQt80Nuh/FRxB08ZUXcH4pRltMX9XS13u7
qVw5I2WgKb50q6MZWdSgdawovy80ACb/D0+1dOkFTSDu91VgznpR4atOtETIBO4SItntLtXC8AXG
eft0ea0zG9hc6idFi1tiNL16rGoiBYkbZ/bAB8zJp4Dc7uMImOC+SxEF+inEpF0JXmdXhMm4dJ5M
/rVaMdSyKDCSfPaMobTh2CMpCeoNp5cuoA+bBtecqdftBC5G4qRpMSUga3tXvzW9VtpV0k5eEgZi
NwpYj30Jkgp4RgZSNPipu6b6x8z7z5rsSS5iMh7Gj6vNEoLjzAKLCzi3ixfAIfA5gQAfiyGN/j+X
WsLPXwlPWzC/Dnpn8mbhxNE+x3zgOUvABm20VBfTla159mVaWMvaysTTcJ0TIBWsnBAYiOc2g3E7
IPB/7GSa/l7A86dgLstP6OKWV/bouaMnYHFJZtiMldahbQHllUNHt9KCdPQwIjB4bMs6Qg4JDvfl
43DugqVt77CYdJS9PuVxU8Pzzt0Rmr5gSBEU1QmaogFdMkH5ayD7wRYLl1IAuFe6NNdWXo7N398R
8dNYm3IeEmTitsps0E/uhKjomLsnORrdrz5swBTUqsivLG2cW3uZ4XLYsLZ11mGlssqeAXzCV+3r
uiCSt34PonGK+h0ywbGzxWokHHc5ZdGwVUCMvQlea4wEv+/eoKPlGBsdAkC4dXIZIHENOxp1tWn0
nU1tVQ1mRbMY4EUP6P7sL3+wc3uDLhDJD3MJ+S4Tz8LMNybkzrwqddLD4Gr2DumAlOxRd67s/XMX
FwmFLsjjuLfW9ZLeI/Esh3n2+rqaDkERNifscoqdHkzzXRgW0/Hyo507a0gFMgYkybdo9b7dEcCB
zSBA/NXrXd8VB9mZ3T3YFj946s1COF7mL6oSRtK0L5cX/jMvWsd6ECPQDwj1ZMqrlVVAnNMRuPAK
bRQl2hKR/F67uMB4rV059VGCg3AOOHUl0X6okxB1gwr6CzjL0foyIJuQP8I6SQTS8hF0Jr+Qg7Mr
pwipeAd5geTQwP3WT0XVxx8zlNAWrRy/7CBwhHVwAwZ//hhXvQ5GabIUEFLQa/JbG0DH3sJJan/O
7TyjF+EAEdrBnqlepyG2QTQ71Qgqv0Px7hbVHBPfoMsv5swOoFuLRphLNCHLXl3rY5yj9bfcDpyX
RcasNFLtNk7C4Rtw2zg9NF0XVYd/X9OwaZHR56flv867Sjwlwr7V6MAXcOt3VZlPbDtuhj2AV9+A
rNrT9Ph/WZMJtLRck5buKgGpA7rDY82ak7R9PoIBoLnlbjhY2jh+6HX3yoZbYtRqvwG4IFTqJu13
5hpvdzoChWbvI0LvBRneDRu/xcZmayHcfQ04c+ZISXrTFiWSUuQFqw/oohAL8SwbPYnaQ4jChG5o
aPtkuJWi1Zog8x/O813cTPH3y2/0zDUlJRLL5M/8i6Hw2yech7hRusVsTyAzjj2EiiZ3j2WP2e97
YYkr48tz+5Q9aljSQO6Gftzb1WQ2olkLkcqr2rlD26hFCFRGmhh3djujV6IQML9yD58JIYwwLLYo
xStNntWWcYowaM2wmkEkoap53yYLPViFiQLymH1HIfPezm1z3OZO61+J2cvuWO8exqVL+m9YeAKv
lkYNLdcbylOPO6U6cfmn+6wFoFc7MvZwlJUnhW3VLq9jbd6UfVVfedvnvq1yKa4xKjDp3a12Ly3g
jOTc4FZo82cHKyEPw4MfMy4sx8ubyDi3ko2G+NL7ccm/lj//K0dIDFS18qDiu5ImiccwtmiqQjzQ
8h0qPUxENu6clfem3cENxvMl/1Y1VX4CpOV80rPcBIUIs/EHp6BSNxG4ldZDWpk+0uXfeeY4E65w
DZGCLIr22NufCUaltd1snD0Zwt0UXYsSeAML+coqy2FdfXf4MrDr6SvS5V5nLZowcBBEFtIziPrp
0e+zrrwFdh3cdPgDQVTuh9qEV2PEtzZGnKg9Bfn8lT5ugTvpmEBtAUCfH3U7AvRvQyj+1eggu1FS
FiYmJ7Ow2y2KYqj5odcDxYQSE6svP5uge8SuG9s/lNYgaosktC5uqQ/T6eQ0FabLStrJgJBpZqMS
XLYTHylKSgT4Wy7ru36a4h+jDMtnGQXBb1GqrN35gxHA3vUxYNtiVopRDUr59Y2JKl2wyzQ15Tjk
DOLG1Jss/3r5Tb6DE1KuKLr3xlIJMotcF4EpgrGIJQQWZXQXiZ9kBeXwX4fYz2f41WHzpMtGUvNG
vRpuq25EMTTnw4RbGmnTbxuQeHYlAJ3Z6HT0OUr050hK19MEx0DgMq0M6ZkFqPdNYBkfqfLlE96D
44fLD3/mrqQmZN7lUI/y6MvF9teZ0t06H4rSwltT425Byq2t5E3ctvK3gZ5T9JEpQ/jv9QxdFFqQ
oGhYcX1XBnMkIpT/TcQgMqVOZA1udBgEFjRfJmnY14Zty3FbnRMHUJCFft5S6K8ziLCZmC3Ohull
JhRuE9LCsVY4ACC8nn0GvT0cMr18vvxWz4QDthO9YyUZZRhrrBCVo923eSgZatvAT9E5EjiLO9nw
VFcuyXPV06UK5uQWBnRwDe985v7Bjx6sI8gdbmR39UmHbIZyj90ioFQEumE6oZ6Fovq/33LEcYCB
DErhkayBckOEdUoy5cpLOmvAmtLGZTs0rtndnzkJzgIIWhCbTPDXTfG4tVxfko95I+r3OxcpL5zW
Wm1vFgwOL3+zd2NLrgFKQAulKtc1eHvLe/3rKADDh7iLQ7NX9zbkcpVZd9Jpo32kWfPJnuyJRnHW
fpFdb+5CzYl3M7YnV97qmeO4AE74cvRt+SWr36CgICApFdueBevocxpbLZrmhn8onMH6jE14cG0u
fO6pwRTLpa0nwMY6yy/666mdJlUlXB+1JLs5fvYWbJk5h6HpWuWOURK2fRPuOMkwIsIaRAPejLN9
5b47+9QOST4ZIj9mfVySSZ/GMNVtlDldeUgg5W4xy0GuCkTBrjDt+FrFf+aIuDo9a8GVv8C3VxBI
eO+piv3O9qA8xQ76IG6CUK3Md62Ds4ldysX12olewD2gG+XoDa72tPsnK643PR3fHfLzzjFCgubT
5U147ofR9pTYSAlEYvRV7mAUKNAPumZxdh35YpPhbqyuD648/5krkTf9f1dZ3RAW+kh4oUe4XSQo
vRL1vmFLLz6Pg/zeo/970wyteSVL/TPnWV3DxBkG1gx24dG4q52NMj0Zu0OQLeus0zalrXX1ocjH
EjcUDIE3LS4u0HRSNAMec+QsoCqV6AvdixhJ4btEb/uvaLVOJ0xu/P5rlGoSuweRo78zIZSCRghA
LRQWYesG23oYkhdfDZgZJaJXW9qjC1leS8dPjHA0DBCDoLEw57MaexcBWDmGSYsEm4nzL4RDVPxx
jKljw99hTGL5L44/AksqzKWtGIDED3bNgLQDGruWvDbBPXsgTTp90FHhN+hSvD2QNtpYyEg3ik5Y
MbmHOCZ3O9aVrYcnI8HyddPU0tU2xhTZJ0N1E/oLAvArfKzQV8fL2/HM9btMdtiNMEjAYq/OiRt1
xmL6oryZQcM+VgHuaLHA28vN9Ct3wJmQyVI0xhek+TIwfPvYiZXAMnIEUSuIwl8JFCdki0vsCYN6
uof3Np46ZAhumOhb1zJp/ub1zlxADXTPuBSYva5WzlD+jKdZec2M9ltuiX4rx+jaqOzcq2QESpFI
koXr12r/o744JZFjW94wj3glBkbGzRabn9Gp/fjvH42bDUaDA1qKBPLt82CWgUWMmRGZXeyekyQq
voO4Ne+jFjTF5aXOXSS0ivGTXnJV5oBvl9JyBAbLkv2RjbZ5E1ha9aqyTNxF1Nx3YkRt3Vb1ldzq
3It0Ka5oz3A4uALfrhnEaK7FmJF6thl09l4jCcu2kdWXe+RV4iu1wfnFKAsAY5O0itVhlLVbZbj3
WF6EmTk3Q7HIlxvxCYUneeUAvF+KqlUnYYSPR3psrrbhFEVWInsuZVek821VT6hV+9b8oZzDa63c
5RW93fFLgWziSUE/l1RjtRRyDwmXqrA8C5o95GiCfIbm4eHy5lDvj7SxXGNAdBfc2bvenduHfii6
2PSGwKrc48jQQjxbXTGEt/g+5ymufG53u+yrXzkuFYgXE1bRCmuSVxwM9VdXAivc1llcoVplxIKp
OWptNqqvWKlhtdC0Rr2L/db5NNoK6rkRivz3DLXhQ18Czz/4hZI0KEff/6lSqIwbzQqDjxDFiuzO
QQzN2cQdrccNHAvN2Dq9r36mXWKZxwiNwJ+2hdQCItma9R9GvebPGt++R2xVnR8t4rrFlgq2n6Cl
ixLfw8pujqFbdvYrVDM6XMk8V/1LM6Zxfptg0PA859aQHPy+nH9hoFhnJ79Au383DSCCUNOsxOsA
OR4IUgXIdwuwKzcOtOQwfpFpPpibAJWAn2nih/2+mOIWoRAS5vuk1BQeelnV6jfYMCIJaOiZvuns
RU09VWanroTxM9GJuTsh3F7qRRocqwMRtbqOaUJiemTBGDSicuUGP/QqJBrSaIsciLNJjJVlqNwU
HXS6mgieIxCJsIJTuvWVdOlPPrzayYBmqCENdrJhr2vJvu0HlCJ1hhJZ+MHBiRmJjxgxMrSsx/re
mex2j7czshcxY6tCk+4ulGGM3JBpMl/SEA6io/x6ed8byztY/yia5LCyKCQYvq4u4DkrkJRMC+HJ
dOoSJEMcLb+LcrQ42Gpu8Nmewa+cxjxCjaVB9DzeZq4+azfwctr0JiuzMT7IKMOf8soPW67j9Q9j
oEyWD8CbNuXqhzH6AmM6FUhVhUXRo0jml/E+nYbKvZ9cvfs+a24ybfomcYotUo46XgAMsfBZkXiI
fRJZO+onDZ0nc2fiklsiCdG23xnNT49lZPS/Lv/aM5eUANPjLIhqUo91KWRh7Ikdam0yKM/0Dwlu
peN2MhFxvPJW3PcvheY7qGJgv6ymVjGs7yBhOaFuevqQu1/TPsC8AQDno0meiq4NVjUZ8s4D4kNj
kyJ4VGGjYFwBBbyPo4QWEP8Ij9A6BCfIb/yrCNPgfSMRVHEh8x8f+KQOSrGZQGoEtfgAWdvJPaVA
Iq/UAedeMVGAiQ7AeAPs89tloxIFp6adaXzNvcB+N4tvqBrElUN6JrAJaQIFwFzLZIa9esF+Cosf
Por0mABgEY9iivuzc8vgWYKOjg//vGuoMsgjaUbDO1vfT6T0/ZgjiO0VZWZ5E2Ygz3MbB1d63mde
HJWjTX+XuStAh9UjVYPzvzg7r924kbVdXxEB5nBKdmLLki05+4SwPcvMOdfV74c+2LDYRBP612Bh
BjOAq6tY4QtvKBLUczWfmDK8BjLyNhC56qf7c1n+lNVxBbUBUk91KPOSDrz+PIXorEAb69Ev4iBw
/jijaqYHOAU6ypctB/CxoF+9M+bGTtThMUAyJjK47YUXwpxsq4T6pdRa+2OUF2QKUiOuhcTOoUI3
8N1c4uJ3f6LaMpPVTDEpMKh8wD2hWrec0X/2f6thWR1P2uAPKXYmj7lag5NDlp++CVCm5gPLg4sV
NqPdIh4b0t9G7cs4hkYbVYtAPLycsYpwDYnzPFEOIWqK4fsJZvHnMRb0uBaQxqOV1QWeBWlUKZ+i
kHjHBYi/+C2nXLg/NYxV0u8VqdVPqYuU8pJyYbSAuNTYOo1ZikhsTmgdvmT2kJtuVO4TM7fWnj0F
JpPaj8yXf70KVuRoll53nZ8k2vwxwMwFkxBEBYGydOpponaNLYpSjy/3V39jmy1tOZD69Obg3C7n
95/Fj4oa8TYd7LoCgepDFqJ8jiaQ5UF3tZ+5rLqdC3e5VdYfmwIlfUiy24Ug+no86l890TMgcixV
jeexUNrfiHZFHooJiI42nfgNyKb2UH4qdvbZxrElseQOMsgbWOnVNjMqta2Chv5nr7dIoCEwdjZC
YzrfX09lY0EZgVO03A7oha3C61rYyVhXJvy0uEeupDMCub2YiaL6ZjWaIRu2TIWLUZEkHTIkiMSD
0bInPvYYkKYubspB918TYg5w4qIbEDZTGxXMTymNn1WsqPWd37ux7bgt6aktvKVbMhHWIvgWNwkN
PKQeaA2b1Yc5yxDeHzot7d24CTK/nLrMOdxfp61xuaLBEgB3VtU1oKRKNERjEPj3pdKqLlnfxc96
U+IHPKTKe57JFjHWJv5yf9CNb/O3ME7Zb6FGrnv7wzChpr5wBzVbVKgjyjg72YN9nPryS4C/lH9/
uI0dh8cfjVneV5mO9OpIN0Uq6wO2lX7b9sh+WIODBYNeZXvQjI0eFlh4CjWEMphocFG8PlTCqGkF
YmDpG+CgxWEMtfhnQXlpkfUtZiyRo0b3FbR7B2AaafxRRmtdPQ96bWB6rurzz/vz3vi2FiGNxmci
eAN4+PrnTEEhoSUrt36MvSZW3llsPVfs43PXq+VDisSYelSyqHx7lWWJFDkW2vJtb5o9Ik3lmH4E
bMIBEfAgwDkxS8P2MhAWHO9PcSNuRHaZ4geJLVWWdeoxOzOJaly1fikixTNCU3HrRnY8OYm706RV
wVkJ5O4Uc5ZOEUZ6n+4Pv5WJsaloJXGXUqBYgzkSAa49VqvORzZDBAfV6pEjKrAo+BAjVA1D3UIE
C5QSu/2oxZlOiTVRwq9yhOrvzo2+EeFZxJBEsHAFQSKs7tWJFBuZR1g7U9rPBxN8junq0tQ3h3Yo
m73++sYR5gaHvcC5Aoa2fiZJdoFtdS28rrEErddF/YU0q3cd/HMOyOMXOznv1uwsLkgqGXxtIuXX
eznCla3SnKTzEWmGsF03Gj5CUzGH3/HjaNX397/rxutIQ5b0jIeKrbUejWZ+hYJi08Ek6zuvlxQE
+Q2l9PtEkU7WhDrwpFjGc40S1M59bKhM5PXDTK1lCZuZ5tKgXX1GoC1JUGaQh2D3pRzVgVAdk4c+
Fy41DJn+F7SRJ5HZ40cniTBRLHV7/orwtzQewO8FlNhtOzCPoRC2jQp0JWMXZQcj4nlj12LwIOop
dmf8E5QDSlBVc2zHDOG6NgQoc7bTcloU1AVqoKEWKH9yB98Z9BzD2XKtoLI+KlUrZa5Ax+wp6BXj
T2opUnQyJloGvkbB5FMZBqgAD03RA/Jo+4/OiPjEyYGkgQRgZ0gaH2/GmHKwRmdA8c9MAfJiRHYw
YCSirBMF458yQtzOh7DXWR6eL0ZxaNCZDDzFjHGJc40cwWUvrCPT2Nlmtx+eowyOk1qZQk62RreY
yQzJDxk2H93sSv+4iDA4f7DW6qMz2uggSaK8gWeScN8GLiGbugd72/4BxEWULWTlBt5XhxF2bpbE
e2zqXfIiWnA1KBS39WNINHemYZQ8Aexo38+wSb/d3/W3Z5p4ael3EH9wqf297P6JQeOWRptINYHe
Mm+CbKExKmMi544IqJzmkbDo/ni3Z5qAgyCQpSbdQWnm9ZnOUiuqcfqBY6C3xTFGvfxoNPL/uqEf
vfsj3b6Er0daDt0/M5tUtYhxrID71xvzQeidwHxpqE+49aUntGkLNvBcn+8Peht2MCin2FaI5ylF
rSLQLpnhokdMTw2ooI6xZl+HKW12ghv6w7c3BlH034I1zdubi7/I57GjfrK0zJNi/KINSN3+cOoy
1X5WFoSKB1mP1PEM0wwj9S5u0BYP0LhGIj5DX/Got6pT+4QqKSUpgGuJW5lzJw4Y8arY/Za5MFxN
6arazTAFW8Tzqip5SJyMinhoplWP9g642gMXTV/7baVnwwdiC6Gi/W8P/1V6ACs2iusO3ekoEBLS
/wrWmHU6WcOhjlruVqVVOlS/swB/4RAnuwEGzaz1H6TIIgoF0B1Nn4ADSZ/NOEEXM8zCPnwwBhtD
OQzmwz+BaaXWQa9Qqj3UfUzbUTej1hUjqoOewPg6OVP0r55oZ8fZcakuCSRbYvO9TqMkQnKkK36X
BIkn3QiUZxvg+4eGH/+gjg6upWEUyjhVYhDWHoSgFIEWd5LU7yAzG1Sd0Xv/onSKnXoR/mMT0+vU
p7FTRPKtFVjTuZTFO8rsAbEAz2PeVD/spLebX11WUhRF7suJHgxUA+cnIUvJl26eo+BQ1+1YnpA7
dc6DWmjdbwxx4o+Ihubp2TRRhr7YmHaVH+SSI/O7oCbQMF+pCrFkNFtQXJ1QP6Ljj45XO/ZJdqym
qi8/JDW0NE+eDDv+qbaUR6+t3fC0SCyM5il5o6JoaBSDc0H0P4h9Di/KIQKrDRjkVYfwfNoo8xV7
WNv2igj63fusA5IFJrrAQMLG7yP4blaJee06FQ8vKuPU9jXKvd8ko2kH6uFKOn3KRKU6Bxvmi/Y+
iBO9OsJ4yFPPQrvZ/jKGgAffiRoE4RcT/e3yZ5imkuKqVtNdtAbtNWr9sjW5eoJC6DupC8LRnaae
6ErQr9YfGhHrySXMy4Z8qgVF7iIILCm4YM9mjN+2qNsTYom8epnd0ACQE0Orvg5tbI1fW0NqVTer
VfVnWGtR+1DGBb4fYRshZjRx/8qXGafQCSeRJZxzOq18bxgm1yTES0s+YUchI+ZoIs475QB8D3yI
ojl01OJjxGdNRU+OXYNHOkg8kV3lEt9jT1SG+gNbvQBFXczzQMpm3fyMhRa+enaIIZWDZLPGP5rT
Y5mnc42sZhH1Xgq64lcQNCa1oTRPqofCdqb/nNaKeaPGis9OoWrCDj2yDMm3OmgKboY/a4zDKDHO
McMTwnTJILDi42lWM68d7E7BTNvWfjUGIIgjbR/a+3iHoreUR12bH0K1keNDMUlxflHyXsmveP0g
1R9XTvKlxLj4wcTLjY64HWTPstGZxtFOwKlf4fQM87VylLg9WcIKfO7gdHxPJhE/4jMil+dsNLvG
w7Kbg2VFM53FKZrz8J2sdKN2yTJ5/JihuvQb4juOunqG+KgnDLOPDuM4hBjnVFKC4qPZ9KkXtAiE
nvEaEI9zY9cPrBqLTvuaPlZN/yl3Z1sulKNIHAweQaKY/ZdJ7hrrP6gePfazbY/VF+9CgFF1o/L2
zkaxGOaBB4HCxZP1X4Gzh/J7UuXhyxR3xQclU5XPBhSZ8BxHWeyPU5srh7nE1gzMYt00Z/4IzR9s
Mi+3bAz6NYgE7QWvG/0YapVL+3LJr52b8qudVkacZLHtB10c1kRzkX3Sc1X/qSMe9zHVZ+1HZRjZ
Y1NpzWMch/apDVVzdK3GiH6EQzEFR9xA0afHYkDZyUk3YgzkghAXgPCv3vb5JTNW7amXoKkHQe2x
7avT5DjTQyE384M8FMbbX37E/zh4VL/BR6vL7/nn5e9CzOy6irVIyAufGzw0JpdXLLsE7OXILWLT
+TSXQf/lzW8/2FGFhNSglnjTk8dfCHncdLZ8B0GKA0nq8C6gaXe6P8pt9ssSUrwD806dS1m3DnqA
yZ0TKJYvZZqTuSSFAVbSyag9FXjMf2nqqHjQjWp4h5/g+CIaUf++/wM2IjjErUwKHiq8EG1dgke/
L1G7htXFOKY7tBogxCoEHjvhjHW5P9TWxtEAIBIaL/ntGnEgQ0eVp15lrhTH3ACzblIyHgUk5p0n
BfrTXiJ2G1UtBXiT4iHiAzfRm5q0LZYFmuUravRTD836KjLHfMkCIe/MbCNOdDiq9HGBplCdWlKC
f7Yo/XE15ToBeBdGJEfZqDwZwzi/3F+/2xAYqQj6F/h0QqlCFeb1KMFsqvWgTLZvtJL8kCShhMdo
ZLGIXXWhI1B6o8ruuT/o7f6AKr7g4xdSxELLeD2oKTA9TwcKeiqOSYgxYuhAA9kAkD4ox//LUPRs
2SH08NZnAcOOOpDHhjLXjFM9OpCaG+nGfM6TINo5drcfjJITOCV6opztG9Qthl5xRGBn+3UEuH4B
oz8S9dY7NYjbDc8otAKQpgGpR5Xl9dqJDGRNMuqWz00eyEcQm2HmaqFhYQUlYbaOkCVK3W9fRAf0
PdVSqtG8Iq/HlJOW04B9G2Km6hJTcQoUj4dY8syuHndy7dvbC8yyibYo0kBIRq5bkm3bRh0OOobf
L3YFLlIwYXQZMWcH9zqCZT5Mk2bjLU5kh7MuEMADHb+p2Tnnfwsqq4LLX3gM7yX7lHbb6znnllUi
5GWb/ljboeRh42Q80ac1dI/ehPMJMkLyBzqggTMjsPHKXQgbjdc2Y2Hi8gFO0aWdYFUn9F+l8mwG
w6gchipM0tNg9xg8YObc2IfQMavmw5h3ak9CMYfFx1CCvvE4C4E0C9zCxXiLiipOByjijB7wBNsf
RDPTAkpS7TdIll7dub1v9zF1DpS2uHIc2CtrzF1dDmJGA8vyu7pILhFOng9CLvqdBb79zKiOQK2j
rgJh8WZ9HSceKkfiIi3Rfn7p5yb9jiVnWbma2ikaVppWdC1y/BBctanLMx5x9df7u/qvlNfrT6yB
T1lq80st/AZyIbdx0gQo+vnaaBXqAdyJWXwc06rpH+yCEqkHrtrJvYwU6dOAlWmLZZSMNTSs/bj7
HqEnOx46CTuqC2Q2vMJktFvrhzoZLe04SyMGRQpeknuU6NvPwzeh8UwdcukDr89HJiypYtPoflcq
4hgnSo6LGOYZ9xdn44pedjOCT9S9OPbLr/jn9Rlx+3Sa2DH8YnFb7lKaBG4Vs8NFnal7mkXLWVp9
CA19Pm5NysYLp+D1YAneK10ow4qQyIm93pnmb4MYrQSjlWj+oBOk1l4fWfK7WOt2JS021lNjhjRm
ZKolLOnrwTV5CLXUBGRfW5TtwtlMvW429h6HDeIywE7k0uDKIvYAtP31MOihtFZT97aPUm33CBeP
6c2YpT+3qoQeHXnJLFFYkzu1JkvnUEB9SckK0kLSRkj+cqhgbG+KnxC4QLVReQ05JWWilC7iCl2O
h44osA6hpp8d7TRprlUHrtvDMDV+rOmlg0JO++a7ORBx4CsV2f1wsHj95SNEPOe3rXQobeGLqz05
OVk+6Z8qlR7aPbhwa6JA5RbDCOfNd80ig78UNEGfUxJb37JDHvAvE9u3+zY7YlytXTRgOG9/vxB+
pAfCw0L1VF0FOaUjB2Y4kV3EcPK9qbNSXAYKPJXqee/12tpN0JkQFJP/anusipeDmvGK4mhJfNjK
B2rgxiEiWN+p7m2dzn9HWU2Igl5S63rKsqmxALVT5adwCoZPCWZCO0NtBIhEoUhqLBhsIo/VFwrG
OKvSMLL9XlZGbJdnzCW5u3G4pDb0zqlp1kOTt3YixI0oB/oSx3HBt9vqmsEUiA7rMYXipR5hQGNk
YjzJIz6RNBSmY4OL0of7193WZ6OtY2Ehxv66gQXmcjMN+jhafspaPgmctT3AZ/ZOaLO1lksLjpuV
0I19/PoOcDIQQ/GAGBsVSOd7ibm3g10ndRX8zq5VO0o+5lHDnqb4xmaBX6cvPDuC0psHw6bElzVE
En42YfMRV1LoY/CGT5wT2TvR9sZn4/amEUeSC/dsnU1wu4PTK2QHpamoIOdMDfW3pEnTE12e7BE6
Zb4DztvotAKSQ/4X0D4vB03f10s6YewQ4kEY+FR/w0e0taz/AEpqX6lPOZ8m8I+HIu24EEXqHFI1
N5/rpAymncj/NpYB/IMcNyofJqCJ9ftFMFuiBleG19KktI7fezI+iGSe0ChBn+BLREDl4FcVpZHn
qEVIkK4UVbxzyW2s/aJ8g4cU0RtKl6uVsKIcGjUIbL9TZDG7jizlMyhQaf5TiIArNTKjcuf23ni3
KdmoaH4BKEDya7WfdQPx0GhyJPxzROxP4Dc+lPjkeUM8N5c4qie3cCLhDmQU5zefVzjtCyoT7ot2
89nHMDcqR1C8NKzO+jCaeKg5hZPtnNe/l9sqMEGkDbEkstUlSlw92gks0lA4tYTbwSQruKyjRjUo
OH266QjGwAXLLf9Plqz0QwInGkMrZ47fyxiN/lQVYYhPeZQmgWsSHEZkTYaYnso4L3MXfDmyspVS
m4rnSEOHK0soxcqp6xQrwKspkfEO6kOHQifG8uI4wGR910KsRKukz5QRdlOGN1hkzjZG6nM8pu+G
jD6DOwBaNy5VGCqfoDE440UBXU1vIxy0l3Zsg69o9MQvXVNk6iHFlrs90kqJuvMMCfZZoH0FRnxc
3L87cndg6nOtYzmbLu7CQ6xPH80U7r6XIr83YZneK+9xmzCxKjPy7GUootw84JhafBqI1nB3tCsi
jS6QcKsyYmClXjPlDXDMurPaQz44Ve51WNCZbhcqOM0Z9IdeeGYGoP3IrfRu1E81vZxyKp6NMsKt
CR8GjMPtIpvUD0WC3BCQcQ2z1CS152tBMvonNzr1Tx8C8K5m1vg4hn3+A0HK1HEnytmtJ9O4/gXR
WPvU5HH+i5Zm8L1vwua3neG7cE36RHyGWIUhns1UG2Q3evsdPFpYXIklZSeswsj5AupDWGIiKJXB
a0ts/XMuWWa08/Zu3NxL9A0Ai8bzQgF/fbnNvd1qSt9LcM3jr/OkmnQHGsU+6noR7zyAW0OhIY1A
BnE4UdIqoqgxN+ZnEKjIRTE9I71Sfihw2LrGeLvuPBIbb+0CaVQp/kAOuHlrafAlAQZytt/RMbmk
GHw+zQlmWfdviI3r0F6oEMaC8iOTXa2diakUpvWW7eNWIn3jA9YPUezIMTQVzSZlKu1yONwfcmti
4FBA/oCqkgleVp8racOEBh8J+ozkhmQNw2OmQly9P8rWlyL2Y90oDy5Vrdej2NGo1DF4cX9sFXFI
h3w66P34GzhZurP9NufDDQthfSHkasuz908OqJtSZpoR87Gwor7gPYm5aRXs9cO35/P/R9FX85Fg
gRZZARCNYmfmpShfnGkcxV4HAfZyf+m2JsR7Rdl/EbpB4+D1hPC2t1OM/KhjKTjUt5S7/mslK/n1
5lF4fxcrvIWZdlM/wfvYzqQmcvywHfKj1pfzSSnL4u2nCAKhzKMEpo6QcrVsCdoPOQZ3Do4Asa2Q
oY2Bc8FReux2Fm3j+5AxUWRa5EoXKYrXi9bJIsjztqFnUfX9p3RMAAqoGsppdNHrcCeI2RpMZ6eB
rwLTdcNHUIOB8ktHYgMZIzhAsQeF2w6Ti6PYnh/cRvDiAAXGG40WhUWm+3peoVkQuaj0YjLKH5KH
tyf98SC1E82dS6nqAAQM9q8iwglPIe9+vr9JNq4n1JH5dKQ4hE7ruyLSUK/KBXV3jKtzV5ol3EDH
qNKh2FbzJzRNwp3PuDVd0IhwcGkJ8ddq74uMWmsCOMNHDSL9De4Xs9uhDcSBdl/2JGVgMGFkyE/t
0KCNd3+yW18VmgQNUkSmqPivx0aZLO6X7Ap4r7h25mAQ6hiN9Qj8Q1d37seNQw69S8PnhIwAPa3V
YC0XSCCs0gKVF5rHRnPyJztXs51RbqeEJAVdExoYS410vZyD1mOs2LaB7wB3uIBsaN2+jcr3k7Xr
/bHBWUPNGO0xA5aOQ2F8NSMApgpd6ijwi5pCz4EsfY4OS9kopoyh2Z9JKZrRwzTWHA9tl7eTV+Y4
nrt6pRdY4uo68eHRmlpzD2Z7u6eWH0aRGC4GnLW1AoiMupDZFvESn4gwPFH3TH8hLqqfcB9WKiT2
2k731DlsYjcrsUQ93t9Wm8MvQCo6E1y26zM02SVmG7IS+HHfG7mHWfY8IG0E+tOVwrZ8GEZZ+wou
MouP3Yiq2ZsjDF0mzKMwgl4319XqAikbDDHx2QgQBYf1o0uOcyjkajgWgaO95GG616rbyHV5UMir
baRjyHfX6VbT1DWd1TLwZQ3v9EHvoJMidWCe5x6f017p5KOhJDiAVPb4Ae9irCX1sXq5v+hbG5+E
CwQJBVPrpv+Ey8LQtk4j+dE0at7sTDBns644qoVl7Jyx25O8PKCUTLkzFh77aoGttDXDciwlX52w
p9AT8mlLzbX/wy6iR41GGg/PIlP++h2wRNdXRWEvq5rMJ1nJsHDsiuQ4pchI9dimHLJ01A6xhYDj
/aVc/uTX2SXvNw4Ri5AmiKl1kSvqIeYFQg98NH9NrzY1/THs68KzZal4L9GB2HtdN5SydWjfy1ll
zNtuL65vOiZfneML4CFL3pan6g/UwcL6xRiEmZ+KvC++Wl2nfW6HQs88Czd7yysCOy7xpi6bPwPU
vWetbKnu3F+MrVsOPCSg6kXUAiT3ctr/iTaN1BaZ3FRAMjIjzU/DmKYfZTNREWpFme/rOMtKdYI7
XvyQJSfUXWTxi2ctttTmMPZWIrxaqpR0ZwveVnaAoBKOcOqMpc60+lFtukihNJblJ7H8Mvf5uxIJ
8nPstMZ1DpXsSHjwH/7a4hBmdfbt/orcVgtZB/5HDoNaxI0XoFmokWbmVAtDxXzsi/SQRo0HECl7
ysoI2BtKm5f7I26cbdBBeN7ybNp0Q7TXnyAMh1TS6trxnSACAO7IwzHKFPm/Spnfjm6gsktQyXOG
ojEvyOuh+mqG70Xn1I+tXPU0qekPUL66nc+3OSGYJkunEdGtdeCRxhpBKiUYH5geRqYkfmQYUA0/
ilEj2Xj76hnQ3Plj6BQSlr+eEgJUqh5MpNChCagQ7GlxQA/HwOM52MsBl223ujkAY3Nh8e7RwFy3
TeQS1rot9Y6fG0YfX7oBCpkbTNhiuBhOTaUnmzFIdHWww48ydo97h3Xj5mJ8wixyAv62BvhQ+7AJ
sbhHZFsSBxtiwFFoXX0orSHzIK3taXtvvAQAwZmwRcMWOsvqjoZ/qirzksz3rTE+kgzpKOrHez3P
rVlRbIGkRUDOA7d6b+ZBog9AYuKHs2PGVyNUyo95rHENy5UV9EeUht6OdecWtmnmIkmwgawYsZNs
1ZAszhq1/6ly27yrchE8UonL9qidW2cBbVnkYCi8YGayWsNZyntnZI/6UyWPSLuiddxQk/RkhI13
qrMbQ9EdRLGb9v6iCboaShYgYLTZ1PzIUqPoKEY6H5TMDOlPFbVpfrx/7rZeDkqz0KyWiwtpjdVw
aa2IUSBb5IPsrP+MuYYSGLhjOXWTjBz5PIuynF60ZhQo7YcN6jCDA3v6kKZqQxW2hc16nORKznbe
941dawOMoQTFXqJas7rjUD+p0zyEwp/pUvNVyOHXySikl/uz3xjEWdI60jeUqW46ZXIUaApezaav
VGroKVQKfWkG3X9/lNujsRS0QOOAY+d9XoeebVArvb4AF3u7rJ4ls3dm/LpiE/CLSH7Gc6jvXKa3
NxwDLvqpFFIMtC9WZzFN+E+tgtgePL7guTP1/DTFTvWxBBrkijkavsE1KjwnMdqdov/mVJcHnxoe
0Oz1Nd4qQacl8mABcp/mM6iximaSZnoqhFs6kdrbVRFQbjdocvJu0Ai/uXVSx6TDXwPLDYbpXE6B
cmmG0Xrz047Wz1KMUhEjJgZc7cVeRWWTGpHlQ16G5yVr4buiEb8cdSjfvn4ollIoWnY9HffVM6hb
/ZCqI4hMFLPVJ7V3gEV3LZqzjaSchBwbO1XK2zCJTiNEGkTz6Bijtvv62W2sIYlMmFdACBA+T8y4
OU4oTXiDFExXKdFnD9WetzqW6+CGFla2yWvEM7zu+AHMcFTRVvRUG8c8xCXWIGyo6riov3++f/Ru
DzioReALS4fNIU9ZVWEB+/SMPwWXyYyj56EdG9+ulHHPUuv2zl6G4YlFbo1FXLOCZ61D4BJu36W0
danyJEUpD1AS8d+V1XSvBbA5GHUvILTLCV/rIyOPrHM15sFlls3s3PYVXkxmHVwipd5Dev/te76K
ldCspK1PTEKx3LihrykYndm52URXabbBZUbIc1hHuU8RQmpmvfs959U4HUpU101XbjK0iHqjK34W
wkmKY2gZBer901R/LYwy/99YUHQ69aKfSyoNWfkrYtz4pNZjHXi60VuZl4gavPOk2ZL1Xgv5Zqob
hnjVuplIdAuho7jPvLIokdfNVaTRDqJPw+DAYzp/1eqg/t84pwl4QoBdPfJRADq42Wd0jRdGq8dd
b2GVmM5stqK3usGrxqB+b0iCElcuwgifSqHlX0UxopAlmmL4I5KwuYArMpRDVDgKLu1jn0H4kEX6
MgkbGswbN+yy4IuBDp1ZKo3rnAkGYl4EuB9dg6kND7R6Cr9QATjcH+VmCwGy5QRyBsm4AIuurhk5
kpAo6CbJb8GEfdblSjtkQumfooA3/f5QNyfw71B/1SIY6QaubEfIQBgG6AyraeOjNjTqgyjyPRDB
5ii8A9STlrLAOqYXWd+b6HtQTBsz54yEpHQs4K/tzOXmdUOuBfmSReQTosVN1bsSTpMMthH4NBfV
Y2B1madIavwtcPrkqjdTvOdrsPGdqHIjmrsA33jQVw8PrbDWFPgTXzH1Rq+2la1zABbPjaJhLyu6
BXQyOWzm6VLQxVx0718/BaUyqzWwTMkXUVB/JrPUusNSTHundIkYXIobw3CIsz4boTqKkaMSmd0V
u8DwJVGT6UUtJvnjZGhdhBvdJPVuWaqJfeTgFr9oPTd7ra+NT86thM7Kct/yOVZrowgzmTqobL6V
F8mz3PTxD8iV8o5skLb1CRiCbgdtUOA5qxdSCVMpq00HYpUtxTTho3B0eJM1Uoy5gSt3SYfJFm4b
xOizzjheSZeQpj3+4Epn/8xjR4uetSKUBtTeB+MbLkAwpiKkorRLWqTN7NJ/7KzjKHN5Pgwo9qSe
ERlN9KwEU2ogFpObCRqyamecpTiWWg/WQfqzmPRh9trBAK+ILGbBDYe8oHY0rL6uT5GGPh2lbhms
BTgj8YcqcA33LQjUPXfora9AqKnyf/IiZKZf7xrJSBQD5wLquIkecdnW81ULagil92+Rra+wwKpR
D0Lp/OYWGVp1NIq+CPxal4rfvaFFj5WSTbprIl7/ZswXJwGA2fK0IsTprFMiZUDkg/J84GfJkEI7
FKprqFn+DiTdcLw/r5tIfRkKKgyVKmqGN11vVNT7QAvoTszxpHujie5Dnmb2cZbF8K6lsHWWCmx0
6sk0/3d/5JviHCMvAnRcLhRwb+rDQ4RSpWSPjl87QBTdak6NS5xTFkC4sfYkGz1G1cyA1+WGOILC
L3ciz62NA1qCxB1RKK6c1cYZFSHznLaObxRBdB0jU3ioAeSn+7PcWl8QDDJFW6QHYMi93p6IZYrB
CCTH160GiTtUG4dzZkTZ94XLd5Gk8WczWq0HKO/NFQPWl47T8hzR5SA2fD2yVALewmU78I1RaOeq
0eTzBMoJdHFVvLViQPzOWeZk0Euj9rIs9T/F31YfUPhb9mtgN+m7QpWLh6LurVNTDXuZ5cZXY6uC
CFmUjG/LdPNSokNzJbwiJ95+qbVwYXzmw45838ZXg1a15CW0l8kVVmtnlrA5Jh0BOm2w0z+hOozn
YoBhe6ya0fkhlFzjXjOK6JynVbCzY7ZmuBB1/sJ1l07R68W0Usm2O7pg16rsjTP8e208yDqMq8P9
nbnM4XVkDdCZWgAJOj0patWvx3E6kRa0DcKrgN13BGd+EflwdOJuuuBnsuepvbGiC1UNmiilDnbz
akVnbY51NQrja6RV9THLLOdU9bOJoY6ZfNZqtfZVO2++dXCEdjbnTYa58JBgqHD8uOZo+r2e55SW
DiKUTXzNTDB+kzIY5y7L0k8wZrWHTDR/4McHOwWXvzf0anEBcyLAhUMFjan1DT7nJjBDK8uuUBOq
4EhtWUJCyC7D1rVGu5+OXVvmyamLk1K7BJPSDtccRBuwtSEKv2Z4+U7ujErcb5j8quEOelxUR8r+
4iVTnd5ws7ZsO1cb2KZuq0vhWZEmU3MbpzFsrjFDfj9FmpJdm8HsqmsbNUHnllaHYXqM+uV/dj7D
JZCc2B+qvlHdqnTiJ7C14TcTz91vQSiPf+JQxqIrrMF6uVHnqL/BW2TfC5wKwqOJGFD0ZBh48Xap
ob/QoBVPFhsWsr6QzdlDaLn+dH+/bn5Hzj35LYjVm/pu7RRKP2ZoFlAjp++VC6VT3Fx1RsNt87Ay
z+OMcZs3wQnWdo7kxlNFUs3AeKZSo/jLDvnnfkOvJUbHPI+uidVn3Tkb0hAcYxvqxkuZts0jG378
JYGXfk9Y3Kvv0Halr3V/+rd1Uvbx3z21xONcTqv3Kla0rB+1OL7OSdqlz5nBsw2ekY49RBKuJbdH
UVV4Es7Jv2CoTx8mvIrkAxzfNvKU2ho+ikFLpJ2M5Latzc9C3RDcPdJ/UGRW15U5jUHYdlyVZdG2
w5GB2sob6gpmy0QTUnGdXImNs6IMVee1c21krtGaeuHama7sZJVb3wlIMYJSGp2cG6SK3gOYoBwQ
XlVYeIelzXlMqjl4yjIwVkFu4s0qFcUhniAcpjSNf9//RMtU14cewCJ9P/QebxOYYB7KsXHy8Fro
Te3a0my8Cwiqd87BRiSKujguJqDU2JTrvvpskwFCtGKUkEwT2BOaKIxyGmuxd3VuD7U0T2ntgtZe
BS+koa0VOClPRKo6x66f9GctUcYDGhb1Thy6PRTFdqYFB3edP1dhTxSThOE1yccOVytZP+SFEG4/
9Htd4c0tSzqL2xb2lwvY6PWL0IxZVJRYH/pZkZoP6M4URynQjE+aVLRPU1yiECYXmSejEHrqJgWm
lxZkX+7vlc3jDOJ/oVAujMB1tlvjKhZHCoFMr8zWd9qcMTFw3VTvWzlLUDLBLjY/T6keLbrfXG+P
mGmU4lCG2vi91BXJcVWz0PbMqLcuWXbw4kqBzdINPFVOc2Fxi4RX3rbhFzrsE1D2LJQ/W0HXPiCp
CaNWHTGBu78af+uTq6ODaBSZCPE4PuS69vqT4Dc50EGU4itdFwToa1xTfpXg0n+W0yx/L9S+fhlm
Kyte1GQoUS6p5V52Yfsl6OtkDUmp03XWCwo4yWeBjG7m5paQfuILOBReIXrlk1Y5c+TGRV0PrqyN
ku6hYqP0B9uMZqoKUtX8P87OY8duY1vDT0SAOUzJHbrZrVa2LU0IBR/mVMx8+vuV7kTNTWxCHhwc
wxJcm2TVqhX+cBlrU4fz7XGxtlPTwcYbMucjhgiFFRpw//CZSgSetcmadF8ZX1TFU4nh4U/sfkcq
/8JpzrjB/YKqI3MToACUAFtfiuxDtrTtTyVL6ymo4QEAkEfvBG2kMsmMc17VUUdkXOpvnavVmo96
fYsuW2aU7ygNlfqfzrXqJwCinfExXuf8XJrd2j213Zz9aJPC+jeNk+nnwQe5DWWvvsfmiDTx4i65
we6crPybPqbOeRFOG1Rmvj788UqQ7oGsw+JkwLmNMcNC4TSRB4WLCejNGjHtqqbROVXpbL27v5T8
0ZtNJuca0ieT8ZCzLVOqrkWAWenTcKy9+qlfUUawa1Gf7q+yE8lQ/6QWYu6FgPX2QnQAweI3MGch
LfHhb7TI0pfKi9JLhXXOQZp5q00KUJIkE2QLYAL+aROg6c6i52vFWTgpXvutm9T16wKz8C8V7ZeP
Q9NPbyfRlN+0dkybh1RNJkyWJmNozpPpRl/vP/dO6ODe5c1S1iOtsZ0cJRYI47ElPwH7Jl7cfkWD
CF+WCxNf52zVmf6PZxX2wSfdKWJcl3YMUQOE6o2gh/AKpWprLQlbtLbOkBEgdyCA/BIPog8wMIk/
/4eHlIM42pQ7XDGEuYY15inDLE3pMUm18o+xVjn8Y5FGX5j+z6tv0oUyDiLk3t51ka9kBgJo5AZx
QyxE2omZbZhQ7qa+UbkrVtSJ++H+891izNhR1CsSl27hPLO9hxc8yXtHX5JQJBEUZQCC4yfVLBDt
7iMT2bMmLt4pcDB/tFU0P3ZjUyC11uHMep7KqQ36Xs20S7uO7cGH3jtVkpsIkYHNfjMnjHWoEmJI
yP51LX+ZFGe6TpHrPedrfjRL23nVUnCPYpE8RHanXt9FRTLaVd20Sagno/rVEbpx6VdYkPff9M5x
8RCYhcdAsMAwbHN0MbBuvdUz47DVuXBmYz2lQxQsarYEUQ7lakDB4s8jE3AOrllafrTYt6F2mitU
N3tsTCurKE6mHatXW2MgbyPkchDVd84l2FqE5/FcYMVtcwExsUxRiykNm6VTnsbMHV7WNFOWoCDr
7y+VUuvDwQnZ6TBQFEqBYon+Yaj8+rM1IHq1WOOEqEYh3rRk3h87x12ekBVVwyRNhifL7lyFCV+m
DOf7H3Nnd8pDwzxLHp2b+fyor7ZTqjZtxMYor6aTfhlbpX6nt+2/9xfa25u4SsBNAb0OFGCzN5cc
lNEoj2eN1vBb4ELfVOAGB2XU3iIk/aCVEfegi7h5k5jKTMZKIyLUOkx2ZhREk3NimOKIBrp3BLgM
JAAGFNrNJlEsrUqTnocZ+vFjSxv6yuzauZh9kQqIjGoTpAJu9cE+2ftW1KogxZg73uKw7QolFmz6
iCSKGb0TzVQGroYvjF0vRwbOv6LlJuOQ/HdaedCwCKybmh3GhtHFdlOEkHjn6KIPXZu9RSZ/+J8w
LZQfoY+g0Db3sXky6Dc6PjOM/l2D2gTg2TX5kmUjapJOGjXfOqBCP9Q4Hj5WRY/mYllZTetPXuMc
JeO3n99iLiOzCeSKgWXorw8SR8jslnIpwsZw8SEaIu2M1nBz0DjYW0XOzVTZIbud27jeQLLrxHTI
pio9ZeiinJc2b/74YLKNDbo2fGqI3DdBYUjmpO9bJBlXu7iw4YurEFrzmAvYFn96NBnWQCeRQ2CG
NjcFnXAzvZumLHQUsPRN0TVnUZdHAlK3ZwbuFB0gjotGs307DSyXfijjPstCtUf/1df7du0D9DGc
t1HPZNbXm1kT5xHIyREU41cN9nozM5EiLZBzIkiS21mwTTGFsmRahuCDDJmIdLobjPog5lODLUji
Z9pqehNFVlx3V/qxtu0r6qx+awp9+FwhDzqepmyAUsltajNsGrvyR1v2GiZSbYymYQImIH726jQB
/ApM/F/akPNbC/1UO4AUYb41vST90Go2eimt7gmQFHVpzKe11wo8//retc9olRpAypNYX658r2oJ
0mJFud2KRreAwdyZAoa2VvaBK6Q0S9GVZhrUjWr+tRo1dOnRswg5Wb1QAJqFcBETsvjX9/fKbQzi
VVrk7fTOUDLczheAxYOnNHSux6rPrgUW32e9bvKgdnLvIJjvbRjJtYf/C1bnRiCniZZkUow5DWcE
Tn0Qq/Z3MxfgfJ1RfISTgj3b3P0xFpdLkHksMZYuHErQmxAyDr1mtDlpMsgR7aFbILyotYcf3Kwr
J+Cc7cHZu238AVehoLMp7sA033R0OtGjdFRloebWVnFK88T8kQk70iQZMEcplhvo4ixeNZ1BvDg/
9LhFpvz+N73NP6TZBukOhml7wltZkitdNJJ/NFkVBWO0xJ/oRRdP3TKVz3avto+mLgZkZfj9B2vv
7SfKTcYcvPZbRLkAiLXoE2tXReEFEv8oNZRNVHGLo4bvXtyWTmc2dQid+O2rzpWWEqdkP0WICJ9n
t2oeaq/sD+L2bf6IvDbJFKondIRQdnp9BxWLsXJu7TzUlTKoi7K8RvTffbVF2gXYxUEuru28PzyH
ZNHKI91KYcRZkStWDYYm1gcdZYAlth8y0G+f3KTqorOMBvPJijt4x+5IN8cXba48jyWoIpGmRVAp
+BY+2BOyYUEEUf0pU+MjsZRfsLpN/KWzLCdYQEC5ODfvZI6JeOiacZfFOANcV+AvIGGYCGDL1CMP
/qyhLqie26EZ3sbRbPYBOK+xPqdDU3xS8V/8Hz7A5fpkq2n9aOlqL2WthYlDcZo5ZxuKXXZSx9SF
gFioTf1Y0P9SQnxyijFwXekHFSHEMp/LyO5ysJnZ2B1s4529BdAIRRBHlp7oU77+6jadjHQZ+Awa
aiCfzNL0fAMd6QMNxl8X1fZFMl7FqROmA4jJzYtcjbThHgdo5LliXsIUDxXNr23mY0DzlEo8AehE
c3tIW0t7bzW1qQRGzvjC7yxJZdOB5ZWoeS1TFGSOWn2M4tVE1ANG+uzPg9rT0u3MAWHD0a19HduD
8uINgBODLK4KEcTz4r6hHgHCuNiNiifUnIxWMI+6/bUcVuODVS+T4WvA41Jf7ZI0O+f67NqneFCs
7tQV0LnO2tDa+mkaGe3SYXHmv2phlGYwTkv8UNfW1Ptlqqlf2yaN/i2byH7R7AUHBwdA7Kd0Kozv
0OeRR+wrr/GeogrhZr+h6Rldlnwdv4g1KRWfAI7KQhEr2XQuB8i0z05MZ9Cvp0kRJw8P5c9kV0p+
WTEZe1zyQv3pRpUz+Yop+u9lOy6cXXCbMTooKKL7dDVS7U1mtvNfmsBy/eJCfrfICRbjqNTd6YxR
wQDP4ilosN/csIud4EKEDvij6GZkmemTnjJTxEGslvNb2SN88bqsZlrWV29KpR9OPfOTwHEG/SCS
/aqqt7sNpJMspsBw3YLvY90o82lxHxEsMcyzF49Jc2qzrhUvqze3nCo9SeOn3POm7Fr2ZAao2yt5
+tBls7D8vvcm7wpEK1ouhjGhP186yKrkaCBbvkVb3n1mZLIM/6qaSPsAkSRa3iXb5bM6WF2B9eua
IBcfC7g9szKq9YdmcMfmUvf59L0sHKwB0DzX6jeuu3pv7HWxzZNIbPEus5TsH7fB2RUihpmX/LW5
45f35bIESudMma+gJPAlrVc1v5SO2gMVX1KKkjUxy+kDhHIOy4IoehWOy1CHU5cO+AkTXOZT4S3a
W9VYsYpzPPbZQSDZSXooLCSshyNOUiCvl98GtmOLcM46196jrmKP2+pl6/k99dVp0tgDSt61p4Qs
92DVvU3HsohTwCtnuLQdzUW1BOsKxX1MkCbwMxvkxpSX9SltBiZZQ10EbtlFQd+Riqp6Mz2huCWu
RrccwWt3chGuZkoRfgss3xsMCfrqGWMPfgi0stPU5uuLos/9mTmU9dIP6oyifelcLOuoCbxzkepS
1wIhSFUqkG4iuANmwDMaudlVr7pEXaYGWeuZFynTeL2fb+20KrmkmBfSBeFT37Qp5ooxq4kHwKOb
z/17RHXw+81c8Nd+Z6zMf+0yX99n6YjcvtOqTDEhgw3pp2FS1q+GjnBCizAjTCc/TiO1+mN0GZh/
MhjJjqSKvmnUzNitTFJGxFVEcc7Tcg2NeSoPVtnb53JqRnyDIHKD8eIPynKBYI+vYaYw2AI0+2nJ
PSFvj8EL5yF3sGK2kvQoC9R2Mm7JamDOboF8vUHPgcqfnL5NlMc4Krr5bIhYCiaWngVuhT8yQef3
DZrQ1rh8n610/pdY1H9g3zBYrfJFw7A3MXrvbGuR1T6Qaeb6KXKa8e8FkBmDPCdTLu4smN1n1KMf
DrbO7q+XlSypNnDq7YyGVvKk6THc9GYlUoEhZZ5tZUUHQEArzefFwMIC4md8aWpNfZqjWBc+NbEV
wAUzXyZ8UoJOGZW3njErl9Ud1I/x0k0P4FCUfwyzm69JoRzp+eykxIjlcaNRNwNB3Vb+g7c6nZcA
NyaOFI/ZWibXqTHLf7N5zj+lpaIdvKSdoww5Rqow0Tm5bTUmeQufpGc9qFPFjwJ2SRvU4yDexVz6
R6yD3cVohjsYYKPGsG1N9wj3Y1pnK4/LPGQn2k84tKDR/IAMm3W5//F3kkx46oRGic66lXGs0X5D
IIbnYog8B9qKdnO9WMZBRbr3tSS+mR3N4/DdXt9APCHpVFJRHxTATpp2Lc4m7aFrTCJ0Smr9CF+3
9wK57eiAQ0fb6aVCQxFYg0SPc2kPJ4vM6qxgoO6jpPHnDVQiuxQAYxKjYcO9aWqaUeTMRSwfLV36
Z1ipKrLLLoZfxZgexLfdpwKkS+tOcsRuYAH9xIh1yJVHsxnTN4PizY90LLuvpZY4/v1tcbTU5oNh
NKMlc5xxvBBkuTiqS1sNHvHnOEr/WNWerjrXgs3/mJSCa3i9NxzwfxMU3+gxw44n8YfFEAFGL9PD
7BBE7j/Wzg1BSwQVBFlMMzuTkfC3TEgRvZ6BJ4Frng/xuTPX7CUpx+zkWOvXdkj+NTttOriYd97k
70u6mxxgqlYrn63Ve9TsFGoYznbzxxrd1JHktDuCD+w9H60C8Cq/kM7blKuV8BoVr4/HxrWrFwV3
mqe87cynyu5Qnp3iiUtwdQ56antPKK0xZMeFntoWzMq/XPtuiFz8VdU8tJOBvmu96pfYmuqDbbkT
R/DBlKJaDLbQuN1sywXvVq3rSSnrUelPK5KMp8noMc0z0zSgTLfP9/fL3npSkFXi1zAN2M5/YQZH
w1ih7JAPY3ZJ+2n9OXXWF7Pv9TC1R++gFt95k1RndHkYgZKubrnmqZZWSiEkziRJ0CO2cKwoMd25
Iit55DWyuxTf6tf9ecuhnesUziJMg5DgOz0blbW80PGx3w0uPKP7L3EH3GWhgYZYFyocjNO3swDL
LnA8syOpPOppl3kplaCZK/M0g8m4KpqzUIiskGohp70Io+n/Kqe8CnStUZ7imG73/Z+z9+SMfG0w
C+ylmymU0bJ+7ekQq1A8PS+Q3x7I6ZRzTJf2AJGycxzRnmHnyGuP609/HW5GMUaTM8LrwwdteW66
On7QUkW9iDUuzqKz3s1KnR0AT+QR2BTYIAK4hxjV0zt1NqLdalcWiNovymPWVfHZW6r8PXMIcaBV
vPsSf1tl82SNWtY23g/K42hnKfU4lpZ+5rWpjyY0wKX7X2yvkgSbD++VryWdvDdXxBAV0s+Q9iIU
D+cbhujW44QMxWmMYAeQinrGuxa3tqc+mr2/tDY3nSBdDWBkbfTHDHeqC8gWclJBmXFTSxuC4j0z
SM2aRS3C3naK0Iu9I0OJ3deLvJ2UroG2v61YFTVz4qxs4rAzrDl0CwA0rpX0L55X/odBHe8UOgBp
kuRKb97tBJowa1sAtO6cAL/UveqhGMuP97/g7kGQim+0H2jKb68IRAg84UbAoiMcOPzFWXACsXNc
BjMkcMci7YIhTw5suPbe4a/ADXSH62mrEQIwSZsdxHFDc4k7eoN6jTEsbzOPIAzff7zdpaSgBPGN
/9sWIzXhs0C7DO1o2HfBsuQYbXRq+Rgh3XaQr8vPsT3eADoQ6IY8cgvqZnomarWlVkOctbgOg6si
tzLkFwRUs1M5TNkXCjDrcx/P/6EdDTDRJvkExSKZHK+D2TQjnoNQNFE8abxrjdzWyUmH5WD4sBe+
KLBol5BOy7nZ61VQ59cmy+WoAzpGB0Qo6mOu6/nBHaDtbUgKR6lCgNMWjL/XyziDxqjVQ65MEdYa
+8hTtSBo+3HRfBt7KvEQOavxL8Mxhqhi1ebmJLplFNeyWC3Zt5rHxmcK0Hsnx3OA0sq9kfh1sZY/
1WoV3Zn2pn40BtrbZlJAmbqGTgop7OsfretrMmPGpjxWo7qEqyuKH16lG2fbmbX/cGAdYPtM8BAk
vEESopElJrUpaGjUpXuSECo/tdXh2vTVeMnzpfLLus4OeGZ7H+WXqx+6bXTp3c0OA9XoJUIFaqZE
04juo4b9JSYQ59xS3tvuAlUBOtZ/OLqSCG9TntKk23amPB0OjY5feehosfkxr0UaoMItfizO+uV+
kNg5ud6vpjerUJVud3aZrVrTZUDclAqVJMYJpngy0lh7wffOw1rSisuPdm826xVY6VHhs3OsqE0J
8HQi6fRsI5ST4W2F+2scWjPAW18TKnhN1G/Vg9e5uw49MDphEmOy7VyYdWQnbWfBkBd5M/mjNTmX
Ccv273/+LqX7I7g9lfxq+y6TEhWJ1RxpYqKSFDJoRtBqAQjKrDcKkZzvAy+GIojdx1G5v/eAtBbJ
Zz0wbjetGZ1Bl91FtFnFUI4fGGa1UE3E0aW8l/FQD6NdjviMwxnchMEITxRnaaGrJomUY13TtnNP
EBWkvm6zrLQxp6pxzmXmlZEPLWWa6d4mE8OS1RicwBCV0Rwks3tPLkm04BdAat40s2t3jq2shnlf
mury0tF9gA0wH2Xnu09OgUexIIGgPP/rIGcViCM2EFUeYUZoDzOd6RBLtPoU29A7jELRwYKW8QvI
m9n3kmF8VHuvPQ2T2x50W3Z/iZy7Y5kAvPCGYjdZgzJyaN3HQkHF5FQmwBfghFtpe6rsxbEfkB8a
EHBUW9ymdQqVc4NAi7gYwAxcP1fsKTv4STsXgAeSHtiKrEVv1EgsYJVisfLoMV/S4iJA6Dwb2axd
JHDwP3xt8GhS6QLw/o0mcLnWEcJiKfvcUZOz1bfZWZnbI/LRTn2NbCJayqQTiBpub7R5qSKja/Gk
sHPQU0nbxA+jquXAf0R0atbsx/2wsff+QL3x6nS69TfsPI9iui5q6cprQ+9XBbIQTTXiHjPmxZ/f
ZdKmUUKMJLF42zmgP9GiSxUrCJil0bUzukzxTVs0z2O3WgaZaKIZfm4l61/3H3HnDiXNJiqSmqCy
tMVY1gip95jjUirhwXAVgyJC11nipyhzsb1AfiCcO+MoMTFkUbnJSj3IJAQGQj7l1ubmThqo7ZiI
kt83SmWe0wbhpSBN0GFh/lFRjkHiHMIBP2/Dz4xE/BiEi02X0wKQg4YZcdGruamcIKA4y0MPTSP3
BxjQddAKsQxnNymm98vqKeBORA5KVEuHOfOx4ci+0V6cmayXa5leeqSP/sF5M48DuL7ii9rDOnnX
eeOIwxwAqIesEa4TjISw+CCl3LveCVloziJkCfpoE7ccJWnStmloOStJjaD87OTP7dJ4l9bJ6DyX
SVc/Jl7uMf9p0uv9j74XmoHPu3DzCc836qqFBYG80loEvHU9PQ+t0V/LNDpCEewdVs+gFwKuSi4l
t95vzdO6ZL6uTlx9SpsVD5YqVDCqGD5HjYW9SW3kB33FX8jq7a76fcHNrhINjomQDlA8dWqb/npX
BlKc+208Aw7knzzfXDBFKgC7+XqExpeTMim5/2p3H5oWIFGKfiPF6+uHxlUcDRU4aYSMpn07K564
pGusB0prWH7s1UeT0tsQBXeHYQL5qItc4K9J428vWWm7bEzQi8G7ZMQ8ejRR/YGRcLaj4qgIug0V
r5bSN49WZ4CLvExKNrtO9X0t1ynwUFIKmN0ZLx1zat5xeSQTJDvsr78pDyVlmxnZSfuKzTdtybCZ
bvJN50znfUYeWEhAKGc3jYrRL+yufp/HdP88pcN8qrD/2PNYsoVBk2ocUYjj28Iv7yx3nfUhCQ2j
TN4m81o9u0PbrI8ZwNboYAfvfUzOCdIHaMveymB1YzfpCi72YR7HxYsRdT1OKtH8rqj77OC+3luK
qhC13l/Ei22rcTbjxcxEAbDV9ppTn7kYDCFTcO5ylK/vH4m9peh/YVPmwja7obapomrUuIcVmy6p
8rRoSvGzM8b+5CzG/On+Urenjx4YvQZSMCl6t+0bFUOpLFw7wKupPZWO28IypviSR1N+okmynu8v
t5PysZ60XpMGaOR+8vf8dvpEly1pPKGXi0yi+2kUVeTPawQSWSm18zgMCwg027jgxrCcMLnKnxss
rII514yDNsjtbUKrBdYBnRDA5TijvP4hdjElYzPyQ6Kpz955teUFhk1timSBE5jzYvlpq4D7rkbr
wMxjp1v/eml52fz2DhA4KqxxWPKwXVW1A6nTNb11Vq08f7O66PP5jVjT0af1DHm41IQRDhgKNOFQ
ROql42LueXutcRQ4dm4DbGjQu0D4kCN8I2cwDwyxRurzUK+wjKiqzr72yppesnGm3CuL5skYu+zU
j6PLRxPJNasn9T9sfam8iDseNe5NDd+ZGlYV7JEw7y0niCqhftGGoQ9snM0OvsPe1qfXI52xacve
QEpGNW5pIUGiypv1b2QUKjVwUaI5KV3jfKzoJBwEkN33SwJDsorkNP6um+vASEx0KiwlCaNsKC56
otHhSpfS8Actsk+1EZlnSxC3al1L3lotPVvsh8RB/2DvqclkJJ6X/JUa+/XmQ6PerboYppzWZu5X
VfT223HJqwuSGt2TSQZ3JC62uyDvF3NO8EE3NA5Hy7Ko8IibmsvWskq1+LAoWfnkTEryvkAX+iBV
27t0KXSQWkDdgQi6iTB1MuRGg8ltWA6oVDjThMNgNWNSVw3ZQmk7RieRmcaH+4Ft9ylBd0j85682
/+vXmsRk/tmI3pDwxvnL3CS9XylJ9jJZEcPaOD3qUu/d8oxqfvFioDVtb1m9FaXaV24SOq2N896E
TIxWjl8WO7LQ4y9XTAOTPFiolv2qWH7ef9i9nYyCE3LysEqI59uenjXWtOk9LCwj5lQ4C8YaApea
htLQVent9VJimRXqQncumARMb2iXGR+qcU2cg3JdRspNrqPRj4VZhyAYws+bb223QJmLeYjDgnm2
XyCu8LGZFPUgydhdhSoTCLfBodmit1zesFu4zIqWtDV+0pn73CJH+PfBO925kKjTcc1izE8fcbtv
Dfoe7SDtcdRKWS2fNhFtxHRN+zeD2uDhvNAhCFU3cf7h5BY52FcEU/1qBF3qFwOYX19JolX4i8dm
9LEMHeJgtfEbxwmitfrTUI3SV7LOc+XoUpd35fYzyFYdQXTP9Ksgz/bSUqMUt83WC5QpWZ+zOenc
azqkpvqQkePUpJ56/09cqqN1ctxZfdKivPkW90P0bNeFW57IBeo/th6Q1udkUYi9Ayy7aWNOcDCK
ylIAlSnxdJnb3rgk4Oh/6kWtvp+r9UgEb2+rkLnQUEQjQXK6X4cBtoqjjAg8hzqc9NDSI4SHBviz
7+5vlh1uHLr8JFCglKgWb+ZhaP0oCV2wOCyLrHB9CHLJtySyzc/dqrfshDJCyRBaUvxNHxxtfqMs
RvmAXpEYgxXma/diLHXunPVS1iRQO+cviWODEGhcXXEfHKtwBYJC4/IPKH/nuxizXr1qMyf+ZLtZ
i+jBWpYfazfCTNRnpuP2DxNqYt65Hmq83iwoqK6/YjwxXaYZeYaHpXeX1V/Mun4C3efF/jRq+cdq
aXT7jZpkQ0MbdojFVQcr8dXhP5L/r0/gpgOtFbFz7hpSpDNcmTb+ePAmd7Yu+a+ODyOwuZtI5uhr
Xq9LDztXXYwQ9Lb9MnVd9XB/lZ07ibkhAZNoRXNsG6dGL60h/zN3abJafRLN1D7ZVdqFxZqXLzAP
P3t1pP1zf82dIoKyiFACLoRx4nbC3Y9Np5c1Wx+NhSaYS7N8bJkBn2CPpAcBYOfyAzoA4ZhZOnLB
29DFpZ8V7QpoaGnrH43njnzTfPmI0Yf3Noq9ajhIEnfWg7NDz0BegAy9ZSj9LYFeIjcGVFICEYiM
BfKkhAxc2kKhYRUrhpgDqJZq9vn++9xblKGETJkoOG9mgzj0Fu0yjNFjnyraeZ30706ydr69NMgy
NuuRHcTO54O/wbuENUpg3XbpWyftICcxnxhEPZFvxzJ687ctM6hTIzv4gjtxCzAnnVvuyV+54es3
GptGE6utxH/ULeoQKoZ4YAaNg4t05xUi1wkOFmURCebeJsAmBOzGZrwqVIYol1anO/HRnrwECLQn
1vrciDq2T/e/286L/IUQotakXQs24vWjYRZrdSgJKo/tZLboHa7KJW8yxoMUuwdvcWcp5ipAISQX
ggHL5vmKbskSBMsArLRjfXEoX9+MjZGUQVscBi5955PJNJfiRQqL3fS/oX/air4aReiguVydx0iD
immvqjX6ljUK208pI3+IwUm/pmU5lL6pjXMOTasw/83zrH1DxG3WkyFgLZ+bXEffeY4T92IurvYX
XB7XDhKv0T2IVwMcIWXqu+/aqKs/DTe2MUups+mji5PWkTP53nORZOl09mnp3LRazXmgQzAredik
nkDofmlOETYiBxF5b5VfvRW6Htiubo+XyU1kzTE1uGWuxUMzIW/jGctRL2xvFVCNsMJIUEk/5L3w
e6CKtTh1jbEIQQL2zym8rKCr+yNjxaNVNuFwaFlm0rsiTC2gBMZsJxfdbtX/sLllOJK8A1Kc7X0C
PB8WO+SSsClVJZgM+kXM3+qLCTj1IE7IH/w6nwQrQJBACPf/ha1evzZQI3PXrVkealGcioBqQpwj
u3Q/jJpdxidjspwLqr8PhpMnB0X67REmy6dt+qtzidXK5gh75IW2Opt5uFZmhalTqvqGOS5hogzL
QfGy95SgFhlgORJou8WFJQjPVVTdRWgkkNyuSZd1w0U4sxsHRQV5/ofujGgVmKURhf28QL69Hxh3
12fODOGZTBLy2uu3nIp8YhLNW+4bq3oy1yl+oX+q+m5nJQ9lMmcv0NjUC4yy7mDl3ZeMoBWYfoqG
G053rzt9Ck6clVdVWwP84d3vFozP2Hf15mjf3p4OFIE4fpjLsORNHlRNTTF0qPiHKURs/OWX5Blm
3nC9/zJvMzwYA0CQiFtw+298QzKjmpjzVpClkdOrUO6brfKEBkFX+2PUElvbpI/e2DRejoZGOy1V
SVZACwTlOpLL7T4SalwNnZGXYY38xOeoFvOboshs9VyiFPYj6a3xfd9Vzgl1/eEpN5Q4D/KqqAvf
dnEU+w+flrYdjGowNLdE+hhEdYaeRkFvs/nUJqXzmFiJflLzNPn0528csIREico8cCv5BMpY7wc7
KUOQ6QW6wp76foGu7ntF030S3lBdHFCQB0Pnnc4H4jqoPslBABKC2/jQjS292zIuw2qsm8tix+hL
aNb8bqLTfBoc/efSDt41Fz2CjEVXnel5HM2C9zY0X5qdRt9E1i2bc6tMEVoFTh4KGuTXoXWNIAPX
exDud58UVAJQUpAotxNnxXRjTY2sPJw9UbzH5HT0fFWfvcwvtCaRKPNpea77ODm7dlrWftXY0+cV
98IjcPJt1igBrdLCHsC1exMtIn3qzQGLuxA/lXz1G8OZvjc5tE9kM+f4XGn5fznMTM8IyhpQ6Bsa
kBjQER7ICySFGOccl8v1aeoY+gf5FNmtP+TpmAdCH4V1cHz2vu3vK8s//y1hoP2Np1GXFaFbK+uL
ObV2iHGxOOh8765CtUuLgjkd6OfXq8w0SOOyjfi0nWdVISTACI3TNB680/0zuvvpAJ0g8AT470bQ
N1Enqg2PKy4y9fZiGT9RofqOyZceVB6yzfcX2wnBRAPiID1YWRrqr59q6NU5dnIjC/NJ17NPzEny
v3XcMvS3ue1EV0wQ6kdVHeaH+8vuPCPUPkZaxAV4wduWT28uJlNqC733bgABPa5UB0GU0QJL9bx7
0qthPOj+3PZ+ES5FFBL1WnQDb8TegXWOTSroNdvVRHfdn9pJb59dpVdAxbr1+GFV9dG4tFVaJP/r
UKPqL+UU9+anP39wwLJStJD2/s3HRU1Jz1k6DV0A0W+gtNanRhcjMLk6fk6c4UgQamduxnMDpEeL
Gr77DVdoJCAyGkF1xjUGDLKSqDmN6WI+C3ftr8KxsQ1JcuSWFr0L8MkRATa4T7kSa19I68aDz763
2+S9C7pKgre2ty4C7YNp0tgJ6ySno1kMplJerM5b/mqFm57GwewevUaL/1x2ELwzfCnwCxJote19
xCi4RXnJ1CqOo/JkrlVxEu5FK4H7p+Pz2HvvjMypDq69nYBBkooZjewN3A6kAQqBYBg9RmVqhHRL
0zsv3lofccF20kJWQQFQSihIxbzXBzjx9NKjUELs1FLSAHKGuKzaEp2WEr/a+3t3bymIenIXSWzy
tqVfAWipnRUBJ2+d4D+1vcDxKe+9CCXnEffI+6vthQgoShBsaPBLRPvrB2sVWMZdomRhqc64tKWg
W3oABA/emn5fwVX9edSlPqM9BhiJ7sA2R4mztTZToWeh3pXtI2Nu91RNRvdIiZifs8jqDnLfvZdJ
E062o6nYbxBxFSIig66w3jh1SZhM0XruUdQ51UgLne+/yd2lJDKTif0O5aTQ5kVJkUgPlZKkpFkr
/ZzPnfZ3jwfTwVu83fMQynTZW0fhkyi32Y1dF3te1sx5iCI9+SWV51nvoUPef6CdNItlTKxluEF2
ekZA8G02vs4yiAsHWMzmV1nOnBsvdqH1G+47pMPaq4Ocqa9os3myTSEObs7bC0X+Bge3Lyp7FPc2
GeWc9cgILWSUljWwYYjiD/OoLM8Z3zuYGm+2fOJ57eP4hbbOkh1xoeV//3W9z/roDKJMy469aY+r
fWyjLuiSj+idyHzbFk+524lzzHwvGED++GOzLu97J08PTubuR+Zg0kLDt539+Ppk9lo3ILFe8vbL
pD+vSKZfu8o0/njX/mqMMy2VQBPYHq9XAU5apW2OiNWcKFFQ87eCSWjOKe6EchDY9l6lhrwl81Ay
1xtwt+TRK17fsFTU1w+T4/SX3pob31FXD97UrF5AUU4Xq++sI47WjkAKj0mdrVOVwfjZVmRda/aa
QhsjbMfKeT/XZvajHC3Qv3ISMV5pTWLMUSRK+obJW9M+eL2TnrkIhpM9d+mnbk3AmiDs+MctHX4W
YxcAR6TWNziP2BjHSjEs8sLYbheQW1n0YUUSsjspQgAavn+g93YUrALg4+gwQDDc7Kg5bgoHq+gs
jBDONnz0sdxPrdt3fy7/x1NxWAHESpLVdk+lDoP3Na0zqv5B/B9n57Ebt7Kt4SciwBymbHZQy5K9
ne0JYXsfMxVzrqe/H30nFptoQnuiiQFXk6xatcIfhlOKnOMnF2HgAb0Od3osu5zaHnKyiFAjNMKd
CkLXNo4sykNozQLZvJXRd8xBVJ2Xp1cpZZ291/NuQq/MiGQUaIvq4Jd8qgaknAotQVtsTEd9DgyQ
bIavawi/+YlrVjGeCGlR+koCMjCYrNZtL0LK9ms36RWUjL4a0HKcQ/tU5fOUXFR1MEJfzmZs7ATA
22sFVbaFc0E5xN5d9zYtFG/zssjSa6Pq+TXPpinoXEtcOmns7Y/NgA92nGOCkg4tsFWw1UNPq9th
SK8xYKq35WAaKJWhUnWc0WY7JnUyPbnWiJwTBLf/uV0MIk/DMun1uxQNI+To4OgxZ1pFpLRL+siy
EI8FZ9g9T3JQDk6eOztxb+sskKPiQ8cUnrxx1UxFjjguOhfYQp7Vw4PlNMoFzTB3r0Gw9fVYAxFM
Ph56HKs3Kgd3KJGbY7raaHYQq4l9aDsYm56InB1W9m0mRwMCZBw6X8DQbxS3CNojxJSRLEdW3ZOG
ODx27bQsp0EbAmm4c3D/O23uFrCSTM3oc9HFWb3CPpvQXVxcmIQ01J+oAc3DsXOKwXwUmlNoQUMz
vPYFyoLC94qsdN4lfeG+VbMOCtP937L1mtHjXdqcJEQ3lQc920hxZ+TcY0hCgWs24TVOPeeU4k63
89ibS1HDM+PlnNwoJpqgSCCDAustwQoOgSbUVnsa0fk6YNzC3Pf+g219VOpKWqd80FuQSIwtiuoo
GSVVZxWHCUjTY5SCPfCS0PwFCHMP3rv5UcGHwDSi3kGOenVH6BVq6rTccL0JR134aByKR6MzzeqC
xrHMDmNJ9wB1qujjXMRpfazCJrpkU2Xs9Wc23jPCykvzHz0zk/zrZWLS8lZGA70uWiZyOuSaxE0G
uFV6GYqx3rkyNtciuFIfMIqF4fByLV30fGp8aK7Am/WL7aXN0XPg02UaJJT7H3Qj7jDqpd/EKozQ
1+83GhszhkbM9kEr8JznbXUK1XCPj7J1B5LrYCpKN4ar8M9n/qtZZ8wTtF0IFFcbpVbTR5By+oWn
lPYdYJP7bGhFiU3HGOrFY18OFZchvoPTD3TWU++IUnv1qfNmtT+aSPdfyqaL1GCs0jHTfEObsUTV
TBSrDymVd+NjbJItAB7XOZpzJbzXH20gMBTD1N7ooqwzN/zGmTCjXHxVbAM73trVfJFH2SWzhbVz
tDcOG0sROrl2wKCua418SIxBHxNxLdEWf9KUvnMPDXSkb0mvTCfDDGdt53hvbTw4NZCGSInBfC+7
5a/PFHcStY6c7BuHivmpb033XCtRh2hi7+2UExvZNw4egE7Jf8Fkrh+umks5QOtjCuRGyTul8NIH
2WR2eeblm09Q5pwrc80aK0p4hjvfcGvTU8SQx4AyIvdfXvxfj4mWFNCNnLUTdDyOM2DMY2cl3c4T
br3MRRmLK51wyX37cpXSGLSwW6ZpXp3Xtg+syUKfXUl/29JMd/oKW1sFHCnYdmqmW9IVmpopEved
wKPNTo+JHlePkxK9r/ShDArHHXe0gbaWA0axpO6QAtgxLx9tRHyoGoHTXYsyN4OW2+Zz1ENvVswh
O+eGtTfA2nqVtIzJwdCMYrC+SlusJHMa08zFVaJJH2T6GAZsySIoDOX1IyM8AmgH0TqE43+DgaFe
QUsFlNZVDYfwUauG+phG+d5AefOBEHtgaAJI6kblEHh135suba5ujhz0hRMUjyrP9CX6vJ/uR/jb
7isPBBUHAjc995tWYTaUoKMqkV3dppMnhbjIDCx23wKdzc9t22YPog7VV3dBWRQ5C/Jl4uQNQrcA
wVfXUUYgqUmVrUgbuMuqf+8/2dYuhJRCX5JMi7HX8uR/H+Mcu3QdyuzVAMULBb3xS6+eT9E81IGi
FTvvcW+11R4066LlWkABeygT600l8h9pnWXvOo7eoWrn7Hj/4bZ2CGA2cnXaPOisr5bz9BleRRFl
13mAZ9ADOTgoMezTqOQE3F9q88kAJQPVQyH2JoXEg1ciaMxmNBXFOyWGLi56G3WHJE3UYxNPw+n+
elvhl30Pmx2U8S3tztCl5xQujRcv08SJVL66houq8v1Vtl4guRPiFlzTtzOuysTG1+tLRODcwTta
0HCPM53KS9TrzX/4VkwYqFAZt5Akrr6VS8tYjDbhMEr15FSGSWwEyiSnI+LPQ76z2NbXcpDUZbBD
l+ym2VpG0mkig1ioxCokRS0eD4mDkLMqmdc5ZbuHQNmKH6BuQKZCGgRAt/yev04ZqBOYJwXX2Ozl
xacm71ofAd3klFSt+gl9GXnUE2UPtrqxKEkiNwyVMF9vnWWxD/MmW/rkvID2WgpUk33R2d1htrvo
YCs5RsZ90369v2U2VyVGLspQXNxrlSbF0eGYOjK9tgU2hwkV9FkwIjqJJnYekekpTlKW2uv36SLY
yWzS0pZe/arCqQZPDlXasOjcZs99IeP3qZZkQa5P5g5YbONIUPfTDINfRG2x/pS6E5veEOJJODmx
5p5CW9Rvowzk5ENpU9rslBYbG5V4smA/YEUuKhovN86Ek4cw4pB6PBPO9zquw/PQ1+3ZSkal9Zm1
jjuXztbnYwhBibbIa9/AjnmJshgG7B2hxSmHJMFHRDfj6GLE+nAqgMcfTBUb7Pt7Zjnbq4b8Ug4s
Y90/CdHq8+m12w82Fu3XutCqd442PVPG2qfEwZPTievkPEfFdJ4w6vp4f+Gtj8malAdI3932pbSi
6TOAJzTiEPZKD3j1IP2bj7CYBtsO/8O3XEDrtP2J2zftqVknZUAdPrkadhl3BzTyq/ZQGVVMM6yE
UvXOLbjod+6ljXuCC5B7HcV20ArrrA+/2XzJeKHDLbMW2yvEk4v/1s4H3FoFHTEKLDI+YvjqA6Z2
DS2qo+dd51YVZPPSbqyGYidqb0DPOG+M/ByIPxRW64dJIzFWSGcD5NNIIg4Ddd9Xr66Udw3HMD1k
qFYUflvUReVrMIGCKDKtOJAJQBPVMbqdDsP2z1nAqQtperFBe3k4ISeUOQhG0gsDrEc0lPmhwDvj
jSYL+wsO4dXXAp1yfKOU/CKYuwV9VndP0YRq5P1tvP1L6Kwuam4blLHYmwQnV6OgFpnVHObJTN5Y
qZKwpW3hXdsw6p4brTFPc2nNb1FuVp/iBj95HHS61/NcAWmoHtuB+TOaR6u3gi2wLYuSXm+Txb8E
mjNUbWnrI7qqn8dUqf/D1iPrIvIT9m9xwpFogaBYNimllsr3llNnb2OgCjtndyNQGGT+Gq4Oi1je
uoGN+IY9R+imXwGfjcfWcH/NbdydSJWrnftlIxbC+CdIcIwW3vZy1P5OFYbQnZxChYzflNUPMy7T
6SF3W/Gswl6o/DbOCzAvNaYXvTvZyvn+TtpancYv8q5oNQFYXyUqkXSrVtCuuCr0XhkAA7dJ67Y8
ac0UX7LatM8NvgNHnUC28x233jBtSGb6BGLu1uWX/fXcfRRp8yxyWt1qNh9TR3GD2AmzM52qcieO
bMyfAQ8Aj4CKT0hc71CUXIjC7RhdM9l2V1XtGmxE8vyQt9H00UHD3y+wSjs7MT6RPkPW17MEKcCX
S4Abh8C8HvVjGzFi3M0nnofsCENFnmQn4dl0bRLwZXde7MaNTsTkZ0I9oM27RoPgd16iwdiED0Xq
ocakWMMb14nnQ6M2c5Axtz3Goxp9vL+PNhiDCwMSTWfQA5SV62ZlS+ZdRoIbQcU1ZDrKyGEqbEs7
z4+yLnF4GUCLoV5tZKUGb3i036dWF0PBt+xwOExOpX3RtAjbAtcdf6tjLOpAz7BiODR1rrzJqjAS
8Kx1BGobnK+c8yCn6J9EmzoTN6GuegzLTKo+shxReuqatvxqNqU2n6mlMuEzhO9+MC6q4xPDruYz
9rSJyUdHMTWYhZe4l8Ky5yTItah8V0AP7IMeaUjxi/Y4xR1aDvIou96MLlNdRtoXXe/mj3jPtntI
iY3jiGIs1BTGu7zM9dQ1QzIRgmMSXy0R1uccp4bT0KODJ5Qq/V9aMZCZwyKGjJOol/sfcGPXQEeg
gYNiHZnnemwYh1rdFCNDLr2KyyuekrA3p7j/h64H+hhD1CCImu1h5zcOJvk7PHpsRUA7r3PrWmCZ
03uwI/M+qo6eFGqQIZf9pdYNgUqPqM5TVAyH1gF/Nkxl/+3+M29kMXQLFsNCYEwLeOJlCCqdIc2g
hZKgIUT+0CZOclKFbHaUQLZWodMCiI88BqeGVYCvcvyxvDlbRmxDGfl4+A5BKYppp724vQzjiKUd
AeN0nZK1kushBr1ojbLI/XyO8h9FXO45W2wUKGgbEbAJaH8yzJfvLFp0atj5WD3GnvVUufgRJa2h
+y2CCUE5yr159uZjkcyiHwNph03ycj1jxCnKK0iii06prqnbiQ+TGPZmLdureMxBPe5i/rxcBWF/
q4+46un3ofIfRLNqHaJMJPrr0wq8joF1ct+Rha/RG04KjR0kEuJFo9lF/qCV1Ful00JbHhVA7q/f
36xEtwhalQo45eVTxaWmp3kNZk4U2J81FYjsuNkVGtyKWbBsYAGTloFKWa1id31f1SCQrmZkKM8c
JydIEXd7I92sRdlycgIiSnHQtOn1Itt/rKng3egocdy0kKTiwRXLgI1qkgHmXKpY0kml/wfW4Nf7
b3IjWWFCvqCC4WQwylztwjF2janJ8+Qa2dXwrbSKmidL2o8TQOmdj7Z1wBalfajADJVuXM1TbzDc
pMPPGe9P5hCNd+10IQ52IT93cffl/nNtLsY3ox+8bPt1rgDh3lWMzMTou4+6J89KYj/vVfdU4cx9
nHgXO7OyjXO2PBbiArTwaXKv9koiTV2MRolETZ7OJxKJ+UHCJQ3uP9XG12IV8llyN+h269Qy6cQ4
zdqEEbeeyLdTixuOzTTwTd+OeyjOjc1vg7Ehs+SE3SZbtop3EAYo8ZVBi2deUzUTaWDLvrmUruJZ
eAva6blhk372amnvhPyt5wQ6CmmDmRJ16er+KowS3xh8hq7TKJosCMdc+xCmY1oFaqzPp/svdavm
BE8AMoUpJ03N9RlQRBQWdm0XV4GG4VGbjTDI1En4qdMpp8HRw0uieR8pFPE/tgoPUrIWB26f7RzF
jS27uLHh/8D1w6hw+fe/6ga05uuwSYf8KvQyeihQwjlMYNVPVu6RpA3pXo6y8YUXEuES4BaM0fqx
dbVUzDpxiutoTGqDtEgSf1UnRW8DRwtnMpfEfttmcRLMEBL/vf/ON44LID+gI2BVGK+tr4vaHbnM
QzO/tjkQPz5waL2LVKfb01DaSP4Ap5H3AfzHuGTNYddz2VkKLM2rGIcIZeIBaiz38bFoAfnVSHof
2qbNL//h4eg4gvlB6PSm8I3SCj20RiuuZqi2j7nZ5A/NmNY75fXWo1GTwIKlDQfeZ/m8f20XcKhm
lSlzcWUyZP1qB6lfQs3JvnlVacCmiZByQns428Osb325ZaRMY8QCfLzWxQWmAnwxjAu64ll/zBon
QXRTH3fgYhsBgEkPNAMmQkg4rPtjIY1vqEeivKpGVaq+0g5kYqMDStZHJGbX1WzjKNCR5ujRnNZw
XllF77ojRRuUkKMQ2l5/cZ2xfWLcMnxtPS0uAscAO3nAZLfXAGDOU2md7++YLQQwPwAmFLNLKoZ1
kWKGWsa2cRnjyAl2iuzNTPUBijU/2thLceKrrUpeBuJG7DtZlP9rYFn/Wcbt9LPudDeludxFmq9A
tg53ru2NT8GVzRnSQHltYK4wj0dE0OanRYipqpE7nxxDmBdKH3XnNWxEQHIQRuB/wtINI0wBw2/T
BBMkc3UVWLIc3uCO2OONtviuw7neiUKbr51QSxQC+3FrR65YIoJeDPSj98LuuU1t6x3Jf+2esFud
3VMyqYrEQHDK1KBF89m+GsJuPiC3ioy70yup+iDzzLgAwkfP8v6W2HrtlDtLPxBeGu7aL4+3UsVj
qU3siDK18l9KMkNuV9D4CEfLfD3Omze+3ACLj+BN91fRXTGRcCBQYCS/rdD03rhNP5wMug+fXv9Q
DLfgodCDXLyrXj7UBGUoTHRLXLM5K4NZTRLKKxTmcn12dgqSPzXuahTDqHxBm1KF3+bQ2Gxac5zU
+bUTYfp9LBr5TzcKGfpj5mUP2uiZZ5sWjO2baY74jltax7Gjf/Pq4+MRWJixuVTIt2CVVCsULy2N
/Fob2mgeoBb2WQDYbUG1zXqzpxN6u208uvWkEEu9t7D9Xr7hMusHV42BlztL3CyzWXyebfsHSq/G
q285VmJESUIKE/amOz5wrRch6vNXHQst31JD+VCXYg+Ac3vLsQpCTMhaYpF7Exjpk4/G4CZMJhDg
/cQ+US9kcdkvA8Cd46ux3R8HFZH5na92G4nAg2HrROAD2HfTNMq4tNM6nVAllLb4gBSwDqW5bJ/t
2ayj82Akmn66fzRu71VWpJqlKQ8x4Aav7JQNFZplJtcxibDaHrs8UCpH24mwW6+TXQHNYgFC3ORd
Rkmwa5nXX9taRJemLLXjnPfuc4K52olaoPuw6Hm+/igyt0cp90/lx59VqhInVCqapJxN0kL3s5Cj
J70+PtApnD80SNv+HhmXPmh9I06oEEZ+BWm82PmkWy+YKAcSaRnnkBW+PBmVa468E6Y5tNLzcxh7
4SPZy14f5Lbxx9QQYiStKhuI8jpsA/CYNbwf0mulKHN/nhPTuyhc3h8jHTG/k94NqgoBPhbvQeAm
/YFRavPu9TsJiCGtVp2dRNx5+aDo9kVdrseQB8IhejAMRQtG1HJ3mn9bJ4SjCWiTBpZFfvRylZ6X
3Hc41Fx1N5KHOZ/6d1mjI4geRT9TAdrl/kNtxTWCuU0TC+TwDUSuQMYFax74A6pGcFMaw8CWJnYf
OnTHdjbK1hnBxlFbIHJLPbbaKEOuG2w/B2x3LKqg9yww5oiRQjFx7HiRWe6iiyzm/vP9J9xgadMW
gb27kJS59tdFbz8r1aiWVNyRVU/hwQVpc5imUH0TgXn9beVt0x0gzWtnK8pmz6dYNMNjLaX7FtMt
hflOEbm/7v+mrTOzfNyFgktWvC5JcyQQ3WYe4ms7JsbPLHKLd+bwHxxdl2uaNhQYSzDU62JQcRWo
Gg2zAdfqwqszosPi6cP8ZDfqnmb+n4nYy6yAD4sGHgGQedUNoJNiGM0pj8CeZonAzRU5hzd1Puaz
L426BaSRRfikRQ66XqeUK/QjdoJ59LOJyhj6iN5+Geyqf6t2Xd4EnV0Pxtl12PL06Dpp+zIuTc1H
w9FgCDMBiz25nWcdscyp2rPSq9Wxal1T0E+ok6+d4Y3zwWgHBgHaJIFveVpSOgcJYNfwJ42iZyf6
b3zORbOLhilSVLdKqahOk+spQCim0vuo9cJ+Eiiz79SlGyeVRdjDGH0QC9cRMDKE3mWdkVxhF3UB
huEMBXRZP1rDqO7cmRsxCHQuoJDlU95WTXqcVXO9gF7MUdUQlZfj27HT4ydHSv1HoU7DTmTYXG8Z
drJPN5S8BqdAM9/hjlYEKolJYn9FiFNcBtqXb5HwdXfuza3PhTAHdSG11C1NQqm8AXmMGKG6Ru0Z
0GnTEYp6t7PK1vfieRAjptV22+WuI6m1JdTL6zSL9FHr7SooFV07wA2rdqr6JXKuDt+iGU4CsGiH
c0O9vDNKBBmxIQHhEDfW/CtDbPLQM8C/TL3oD5Xipm8crKLedemua9XGQyKbSD21jOXp5+svV9Y6
jemigTqZRx/IOiHsmT0nedp8E6nSfb8fNDd2CSgl+ghQvnila5khuzFmtJUXPoE6Jyd8HMru0JsM
jYusVRq/KUx9p4Db2Cg481JVMXiBYbcOoJlhyGJKqvwqY6U82ENhnBfTmeP959p6h/AJaE8srecb
iyJbsSAlyiS/Nq1JizuKkytOvfYBVNqeVsfWUuRQ4LjJL2iWrzYKwle9h9NofkWIS/7AUjAKD0zk
7K8JJL1/7z/WxnWPIgyoG4txKRf+aq2B4GymFo6ppT6KJ20a5+YQ5q3+IQn1pPAnXSuRSy3FTize
XpYuGl5xGkOe5Zv+1b7rF3pyNQOkbdyp6P2esFL5QyysYzyZinVokC27zuro7fntbb1bxjDAPgGS
k6WunnfmlPw/j2icejtIMBj8WBhYn+aTqr+//2q3llq6rjTWFzriOpNSMkufstzhKugKC8kZFOZ9
pzLFMR8N8A73F9sKLtw3wHAB39zKTox4JM+5jSGHOlr2l1ZMGgK3Rus82KKxHlJZGRcN+tBTWqTm
Hit460HpMcPP4qWajm68/Jgm0NnZ7MgqLBfeS1mb8qjWSX1KEjfaOetb0eXvpVb7RvSjiKpJY2zs
5umpSN32NHJ7/JZGgulQHYevn7UCgcZW8E/zb2FXvHw2Q2nrKimwIei18XdiDuEb0SZ7aC3uGf6b
1d2wXHRsF1pD9OJWERollIQ5A6ipsIot82NOeSNLH7q8AjG319WTkEnr+GGoZ90BNR2rP8RI+FMu
wyzBe6Uo8oOj9cp8tmvXrg5zZKn/YHNjfHHaPHJ8qDVpg6FAPlmBaorWfjfLrPmdwVFKfddtvI9R
ZhXFxbPRmzgbbq1FxzYuytZXUOi+Ck3D1t3Ls1A9xMU0/rbVwsWCpXTVr5pdeHoQAZP8ZxjG8H02
2LI9jrleVIGtTyi4e2k0vFEmr+1OtZcaX91CmYbAzPqoPhTCkHkgmNN4QWvVQ+/joqsoOI1K+Tzp
RmU/VGMP2H1UwNwfPHiuv6yWwvJ9SKeNmBHamXbWq6aF/zhL+rQDmnOHOSkzcehCxZn82eqYyUtw
i5giznnRPsM4wmq4Fq6oyC7K6WeO4iAS1/SWgKYU0fR5iqbsE1HKkW9bz2Ew5QP2F9a/qE1OaEG0
WvytTetkfMgr0zvnA6SRB0Uf2+hINq+lByNTXXEMVZHZRzWPTGwkzEg3iGuJoRxKI02eJYABEWD2
1P6P6DHZj7qYEv0YKUoDMGpMi+FTOlPkBNI18+KdLOv2Q5XW9hP6elHuS3ucmnezXcWVLxpbfnWt
zPs12nI+eRMmVn6foPRzUTS7cc6FWudIHI7D8NxnhZ49je04jD4E1MgNqCtH0vvcyqJA5gPk0cwb
TXlRMceL/Ejl1jui0++IQJt7szlUo421YUVvqr1k6qDlfiSq2gyazksei3lse5y/M+8rImSje+im
wvpUe1Zb+A5oHfdJV8bxalXaKJAWhvR7ULlopssQl3ON7oObmwn+Jm2u+Z0HdQqmTzV2gQAgVT9o
WWxjvsVlUfvuEHX/1iY6f34oFLvGr46R86HFRl59rDppfe6VMAYBZqXFQfQFqop2xpDan4G5Re8G
isnWz127Vj4XU6Pbhwh+9VWpWvnBSFG5f1fgsyt9crZ0YFN68/AwJXXzaZhbq/PNqjO+VLUutRNK
q3b5G09KPT/ouGnsNZA27krqQvp/jPLIO9aVcZVNEZQ/mBhWnxvvQOKGH73ac3/l1OYf6lb7t5mq
eec6uQnpCwMDDSguSJKdG6n0NnNHp4ZCgJ/OnBzaBWxXJUp6nBXr5/2L66ZlRIcfuWZKUsQxWWt1
IU+09VVrdPKr3erimzt5+T+R0dmAjry0+1oh0Hnus7bk5M3TZwC7aXW8/wNuHpWRE3UU7UfSVWaJ
qwg/pVMrxVgjHF175T9TPM1YNIYjZVuTnf7LUohngO3mSlnDJNKhKCJPhQkYjhA28yKS8BMq66Qr
4Z5P1fKr1xcK2RyzQyRsbkkKSSxBO7oFA996rP9d7Lp+aT2Tstc/0CKOyw25iAatu4pRgrgbaH6q
J2Pg2DZySr2D66bWj0U/Vu5syq1LkoIX51Mwdwu6+OVdbHaVMXsFBVQGVf+NlxjjeWBCPJ1tYyJt
rb1kejCHQjuWqjbtncKtbYL1NW0xxs2gUFYdv6IGfUeLiFPY4h2Zd2aj+jrrPhRK171eDhcUDcAA
hHnBrt3gaQo7UbtY0kfVNUj/mU6Icrvp3OJGsvNO/0BPX2yUBbvIVckbxbj2pq7RbcUu0WRlop2K
dAyWhunj3HjtT2kW7v/s2OS+UnM30/28aYqnzG5i92k2K0MJulhxxSmcRPJNDQuVke1IYXt/h918
8+Xn4bcGFYHZ6M0Ow7NzNvErza9x2BQHTNW5R1o5GoGovB9D5BhH153EIQyLPQbVTarJylQKwMsX
DCk6nS93W6kl8RjVfU4ZEk5HxSjyo6iq4WxljnyjJ9a811+52WHLglR8C3+XqmEdCdEersM6ZsEC
W+NrOasTx6p6DydF7DSp/gSa9UeHRkthwiCSluDy1v8qv7C9mYHoOkwidRkOvj5GQLYnfbSiwDS6
hnsxrN3SJ2NZaJV1UaNpO6fNdz1Ly39UXJw+6lZizoGcocRfhh61bL9IrDa+GF7tfMrb1h5xgqiy
78AFxDehh4CX5onHOw56qcnjWBvyVzEpqH1WQ2h8a1Bc1QTeeU2jf2bP952ftnIa/mliOnVHp4VV
ypQNir1P2mPTVAOm962OImvyKQec5IDFaOr5XIVD50cl9i/PhK3sQ4MOVOhrszt+ub8xbwIsXwvi
ID1rJPAgSOovX2FRxPYUF+jaJzzr0ZZh98lKlOy1wLplFbpgjDOh4NwEAtVJsb9SRX5VRacT5xLl
qcnrPVnLWwwYyzCfIn5RhNxOh5I0FbYAVHqVTpichQjHI/mOGkxJ2vP9tfAQC918Gyddgs2cJb/H
jWO8RZxrj+Z2k+ssP4QxIJkfLEJoUC/fqj2GKp0s5v5JZs5H3IgI9krLbFo1piBzFfYkwXHnOGzF
GJbjKJgYkN5w6zhpnlyAJ/RAouJ/kZUPD6kSuY5PfemcQrM0v0MQS59CVLn3GHdbhx5BnwXaDf6A
DPjlA7O1Kg5ZVVztfh4fG1UMAM5CvNEGb0//d3MpVI5pqbLajbxNqlSUewt2CTVqlwanEkFVQS1g
yqS7k+hsfEZXZcCKLCtNOfr9L5+KKiIyZgR7rnPrlefZzKprlTn2UWPUcKjquHxUnbDYWXTj+Wgo
IQ8DcJIJ0joZaYzaJjOX+RWt7e67gSXlOWn6rvcTXTp70Dpt43qgX4ZWEO3wDddLGmdUEAObpqFs
9JvB0h7spsn9shWoEyaz6oPXT49N1ru/R0aFQZUAuststb2ksGjOSiGtB7pg3SJXKf2wVvfkjDYy
a8a9dINQalIBG64usEU6SJsm7pPEcoBPofCYEyxRqTvh7VB+xA2o/SoBEJ+mDJEo5DbEfLkfIzff
0TIm5cguE6dVjKxd4C4NpfZV6pn9qPbWOxwqkOYcc6hSWJzs5DJbyzHXoRnM2PJW27Cy60Iyccqv
laspn9yyRXnAypEerQZxlM7cTTsL3qJsaEPCb8FtEozS7dCyHarCE3kHaDW0q2dwRNEx76oY4SUr
S79hTjSeRN1VzsEovPlj2KXDA2SncidH2tr4tNzh6FNF3RqE6pMimtwEZJPbbfKYQ39CuHeo/U7J
k+D1X5TBFjP+JRcDPPbyYOdClbWbjfnVFXZ3dKLEOyOYIi5eFTmPnWycb/fX23o0evsmwDgQKTzj
y/X0eKrG0e4hxEZx+52VLHlAetn8ZA1DY+58zq39w/bh0DFxQnB1dWB63KYjPKwyxJaw1860TJ61
Wq/PJcokh96Z4v/wcFTZWGLS0mTXLg//VxYmtCJzQolVQsVJOcuweD9403RM8ET9/PrX+PdKy5P/
tRKoEi2SpEPXjiFzACwso+9F3w0D2b2G6dYXo57AG2lhRFrrM6+32MB4GiXh3FalX4LjexJth60U
9LdP/+GpFswo3VAIbutkYYb4ihsv6KhULbpr4nDYg9Ilvo34sCk7pe6y01Yp84LZNpga/BE8W73C
jFaZSpcovfZx1B9G15gf48qVO6nI1ttblDVJza2Nwm9s7cTsgMMiVC2NT6mMs+PUWfJUyXavxbP1
QBQ4lBtUVsts8OWeGIRHP6lmUNdGAlki2slXwDt7CLaN3IqNQPLKNcC0ez0EwYHbTqcauzEYmwij
qm3sm+7cPliDHR9jl/ZsUg/tmYRwL1RtvUoydDgc4ABvCeW5LUAVcKmhy5UmEDbU+UIXKjuIKStP
9zfi5qvkhgMlwsD2hrvQ2hMuU7EtrqTX0J3nDlHNwdkDN27eNmRTUL6oiZkPrq5TBLbjqXWWkiP0
+mPappJGqRp/mA2ZnkguReojkNQdjUzSqRv7Fsdip9whp9yihrnzFloK/AUuvpuMNewR9KT4EZiJ
d3p0TPXQnuilp+ZpSNEiAFTi5tCCFZj2fll4TX8uyxxJ4yzDspVqO899oAT9Azn3XtNra7MRc/hl
9ExuwdrNEKVFqDMEKIBLP452zRDDdpR3eVL+HMNJ/eGh1vZ9YOSwc3NsbQBCA8UDddotv1cPXVsx
vEpcJ3Wwn5xuTL6gVbKnTbWVVXPLA96BsIaTx+r740ahF1mV51cncaJfeT9FXz2lm31tguUOhGjy
vSnbs3ffOkY80iLKswBC10G2M/HQcTv0nKzcUp9ybc4rP/SczvSBZOk/7x+krQ+4SMBhDeLS714j
pO2mdaWasxg/Bk6tkYzVGcGIkPy4ic0zokDx81SrY0B3ut0ptZcAvgrwC1aZ+hKWOx2fRbr6rzsy
rkSEKifxkIGS+b7WlH+zSXi/8eKKqYH7odkZZW7smRfrrb5mE4f64C0j8E5og/ALvZt/elJPg/uv
dHMZyNAQSUhpbnJwwj/8xtjIIPCXypNSQ1hmiLuTyWyFJhQYFiol0A/zRiydr6kyt8THbIj1Ybig
NEQrCb92O7ATYWuBYtuJ5ltFb+t+3HRN4WOzk4ggx3Ds1eNoFKvQbwXgS/nJQVnd1KqTNQQ/csa6
zL8bVoaNsNvbB1Cn5etva7xN8EAgJmMLsh4dqKHZGGmH0mTf5+XnrnTpWhUl9EAx2/8hM1g+IoqW
y6DiBsA7MNw3ekEjzkVo4kPlZNbbOK3CwJkGZ6ds22oHLU1BQg1NCU7+KjXAB6RQ7BZZNas1e7gn
s97/zrOq/NmodfVmSrXwpIm2hsWPidoRDuXwoBtFr/mY2Rk7+3cj/rCjsOsFeYYMhee9PJZz21Su
opEk63YcfembWTtYY9lchYjm4/2jcn8pgFIvlyrxOR6kB0wqnsPkUPZ9HaBalT8rBoXz/aU2Qjm8
AaQM6cN4C/7m5VKtgRtwuyTkcaaBWXLgJ0xxmjx4U5eda6TRL3O8h524jQQgl4ALsl8p4LjBX645
6UndpUVDK30KsWALI+sjdaO6Jwp8G0dZhs1IA2jJy9clmxFHjiU9eonD4M7HJEqMp3ZUiiBUCvtN
0rZ7SgJb6+loG8IJZtPSkX35WHpWl4bUaPskcaX5baWFT/oYZ8+6Mdjgl3DOuf/ptl4jlE+AGgxl
lx7wy/UKe/K6toao2oaD86FXtOy5U7V6Z5XbvYhLFM4TjCQNMpp1GZWY1PI2qgjXkdT//zg70924
kaRdXxEB7stfklWlKkmWrfb+h7Dbbu5Lciev/nvoAxxYJCFCMw0MBtOws5hLZGTEu/yLaG5wTrto
fNTk9EApbnvnMhIP0IW+zetm/Q5IdfpZUwR8DkpJ9e/sYJvkWa1sXOxgpCmAcOnVMOi9xjaOkQfH
YG8uGXOhfvDiwZji5VyC44BurAGqK/FVujbjqDzEY3WEJN3bIX+Noq5WTA+iKJ/Ugh1ptPL7UJ3S
cxVN09lUum8SwOfL6xtkbzgMFhf3AjLCDQIy6UjMocmjdTxVrVcMkpW4OFiE97HZNZeGP3MgYLa3
gvRFyXgV4GabDrbZaEowwEq81YoYXTOygNggooDW3xj8I4HdpijZJ99wdneO4tgfz7+XWRM1J3BR
7J/l0b9534Hn73hQ5bchmVqwIRYZlNtiB654Pf2Rj5VIFaKoDBJFC7pbOnbSA6h9nKxwg/xCPmf+
QGM1rV17zJMcpaqgP9jfW2YBrFyaqZxYUsrFg+DlJrPV1BhoNkDwAwvyHKZleh7qPviIiFH/gGn0
fAfECxfrDE8Rkduyi2iz5oV9Yz9mpRUdHOw/e3o9YwB6+EU8ionGq59jyKCh4raHbQujv3A7Mw9q
L0k1/Tbkg127XWQUsY/7YT6dpaGsSt8ekQB1Y0XLbA9Yk567dlCbtgeYF+vpUGmj+H2S1I3ltX2C
IZmVz2Cv4simwj+2tSoffMJyKtdfwJ1MDkJIADa6HIC/M2VhR2XsmPnN4e130ikinTskhuCE2vWj
GiDv42QoxU3VUCDCWh+J2e6cLwOHTQT6F4Ds5kWCC6+DYbpa3Oy+lp4GuW/PipEZl7qcHI+a0JHe
405yy2HWkF/kYUIlfR0hOVxSEYY4vIjEka8TRn2eMLQv+uiUwjOmecYnqSpBIMDW7t8JYeSf4UGN
b511ELqcskWlBwmMzb1aFiZG8XQzr1jJfhW1nr+H/24ubVfjrq7q/Emba1Bg8pwteCzj+npQ2yQs
9KcWijCU3EUkft1c4cNMvEJG8+pIcEFKcGNP9I76R1oP4zlX8TileHpEvv4TPV7sNBSzFwAtF5QF
FdFYvclG25ntRE6cq6OjO/igqSYklWZI9fReN0bnM3rTNipPWRe7Zm2L931XyaaLbX0S+Sm6Xk/U
8mTpLnAmOodzkIb/FGzed7KJMOqsN/M92YN69P7Y7E9+NKoEqC1T2UV1awnXfx0PCtXjmJWSfe1F
9CXBYe6iW2F6buD6e22ji4OsdWc48mITwing9y2nB1fAJlgcU6/INY7PgdU0Hh1iDMCnUPppi/rj
WzcCZFTACRTVFuXO9UawrVDudQxgr6VWaDS00qB70Hr1q5QF+vsc1co7kKDtwZW6yYaw5MB4FtNX
Krc6NcuXUzrmleh5GzlXwEbT1daF7ekT8oLDgLrh69+3SUkYijIdLDuaiQCNVsGt78oxDJqRLWci
5OfbyMuFdzoYkF+vj7NdNqgK0IQWMggTupaE6w1OE7Uq6yqGzPYTPZOuVge8J5jj+NxWQjnYJpug
jUAVy4aiEj1lyqmrXdmqgy1ytbGvRhfWH5y0bO8EgIq70KjKmzI6vStZZfnOHhE7n7T8qHy+jR/o
dPDYQYyOuvYG3CL0zJHnVrGuuSYHT0g7ZN9oW3aMahTGd5QNuZQdS4T+67O83TgMix4XlwUJ0iZZ
7+oW2Xg4FtfIkuZLCr7YQ1/UOSMmnhxsnJ0FhaBJEkbxiNbHeuOEeYjsoNZLHHv5EwBt9TrEsnXG
j7vw+2rMPr/+ZTvDLe4f6PUAF+fkr9II5ArzchFGvyZmPeQudK/m22Cn8buxzFHiH6Y346FAR8Cc
YxFp6y8d3ZdncGog0FEJcK72UNj/SKKS3QTRx6/AzunuKPV/r3/fzoZZFCeXpz9hjX3zcrgOwz/e
qopzDZYX3QDX9t2UdsqTJlnCrR2lu86y1p1fH3STSS/fiFABnZ6Frb1OFaGhAE+Za+fa5roTXkKs
zirXyRfYxwzKKL2i4ih9N7JC+VHmdXtkVbyNPQwPPGORdVvC0GpNEWPtBtMklNd89HmytfQu4CMP
qlZ7o/C3o8/KPc5hXHbWX/eTnWhaF7S2cxW10L8IRERvZRy+ue5osFlo+BiAWuD2r8upediMoSNB
nrXigjK81KinrkqPsumd8/1ilNWM2bWuh9T5UVWbnOYknArccKDJLlWHo2t9Z9rACbMnuRNYnXXA
Dku2vR4iqWu1s/CVblKvWmcHBwFrdxSWBqi3Sv17zf0ao8oZJDJ6+rP5fFXGFKx8OL/ZuJDFoVtl
0ceBWMGF8HILKKGi5KJG7VFLis9zG2SXvFZiT1jmcJC18gLl73qZw5GnL5gMxO+Ii2vIgJqLQR1j
PJObwbaerFKEX3v0K56UWY4St9NSJIbiItZHdyhzVNbAhajZ56I3oNQHfWeChIwicL36EN8h6IHl
gk5R8imSsuS/VA3hgHCkgfsuTLL0MTaRD/OjpJP/lcvI7FyoGuqz1VqARAvKelhLJr3+GNl5Nrm5
Tv3ZTUlpcXGWMPiwQN3GntPGvXrOlFaoH0nKc9k10ODpT+iPWySaWS4nfimwCfRwfqXXNVml+d6c
00LmzSNZ2UkadG42p1PsX7qdyhXshZD7Jq1H/b09dbyNmnB2ZjcaxDy9I8k17o2mRjKyH235Rzk6
yX9RpFkfoPiGgT9ICM67JtYnv/U6K56zDM25S0H0f0IjKSj9wbTAX8qdlGpej+3Ll0Qqyu9N3+WO
NxhGbvtZXwUDFphW9DG1Ydb4LfS7kxbYQ3cXdKP5KHppbG9lF9eZLzWB9jVp4WBQqtcWzE6USqeh
08bQNRFilM6pEouHfBya2BtSKf0eo1gV3xXofo2u1Si1c8YYOyo825EE+NEYsQf4LyN6Y51qiCcM
zhThB2OrVp6e5UK/zg2iTug5JV9KhOEFFowRFBcpnjvhGk1rm66ZRr3kwyizOi8p+Y9rS0b1hGqx
lPoigCzsm6RtMotkSlQgWi7gd1MNBope0aTdW7k11o+Smk/NhybU5N9FOSualwpUF9xeiFm8V4M0
vSRmib1GSM1KcsG61P9WrHPvDXMaJJ5oCjgjuj2WH2ZrHCzXSBxR30mqKv5DiSCLrjVDshQqZBrX
iO3EeW8mlSo/9b1JaYaHSfNArEVCASRcBRrLyqwfuKNEKSSpPk+eA3il5YFWxTakLF3+hYRIRN4q
YgQ2mCgdFeUrF7vxrQ+D9jO3Sv/WwAXvENAV5kqkzlukThXNEk1w7NKwBkrfJQhIfbdiwznIYjff
soxC7CKTo8UDuP9l4Mr7VAosyUxvPaEXpEzd3UDzZHevpwGbUQiPlBbotQMEouu5SnXMWCgydLz4
NrXhcK9oTXAyzKI+eFLv3V02FzGvRFLTDa9n4t4aMXZBF6YbYh8+1Eznvkv8OhiOXIb2hqJiQKlm
EXmjQf5y2nA1RHo0zpCDnyUMlHirASuJ0wvvxuaA5b4zFEkp9G9qWzudDVltysFIhHQNklbzElHn
50qY4YPW9s4R1mhZ7dXVAk8JuwBuY8xO11dLa5gYyQECxxRD707mJKcnozSyH1IeZg8DRoj1QY6/
szG4/MnRUJxfelKrpDSDKqyWfRFcZ6sZ/RyLCl8QmI4qlrvDLF2hRcJ/K97Vgq7O8IslQyP39DPR
OZ5TY99uIw7imoOq/2v0dXpnTrnm52ZY3vdi+snhzPxwNou7oVI7r63L/uBY7KTk1K1RqOO1AQhh
nTjSU8LDZg7ta2NWeBeETgSyX8in1rLL7/pkGhcy2CNszc5+YlAw4Ytv7pYZGxDC5wwg9rWjyuwH
aIec+zkEFtBJ1kGg3G4nithLI4QkZlEvX5blr8R4mm1kBY1KvSphmHVuFI5B/LmWoU4PRdTEP8oh
ONKE2H4d24muPL0C2q3U9l4OGRZwccemV67xONh+jXDmKVDBuyeFOArQANrXx4VBeEzxz/KRG/xI
hZ7zZAt6Sone2+KEZbR5VuUwML02QrTBncbK+i8tcGM/p1mb2K6s55Z91sqgSjzk/K1PKu280Kf4
Fwf+OIRwSsEKjdyzpVW6qaY2wo86fMyxoi3Vpxh6/YixckmGhz6wnp6lZjDeOzWOw5esmNrvGZDt
30qS5p8NZwrVi0N13rnKIXYCDxohS/dymtFcqM6o/jLb2mjOWGgMXy3EAae7ClUg6xRQCfxW4P4T
w1vOmvncall2npWhpxtYl4Z1XVjj1Vlxksn2zR4xkHupa0hVQsR2dN/Qs9jxZGnoEKrABiY4ReUI
VFghO/yeQxouscnIReKqkAcMP7alVnVr3an/aRoIz6QaNnAGxP0sxSuDjuICuvCahfx3X0cuaVUZ
uJJjTqqrZ2GqfBvz0iwBwTcZRJVUS34acR0HHllA+m9IN0w/F7HjfJUqGw6LExbZfaM4QX2pyXRK
L9PNJjp38O1/prkSZOfOGNtnJa26BOODuBzdAlJa5pZapz0M8zzM91rlROGjk0p27wXgub4aQ2yS
x0YW+tO5k873kTwNmW8j59J6vVxjXq53QfmrxZAWP78SiUBfiYNUgqetVQ+2k6W9h8DMpLvJGGq/
5yzPv6dtq91jrlIOJzULx8a1rCQUd0nayHe4bsqt2zk5GJChkH6pJtKHtlIb36fBke7SXs1+dnUj
vtYF9gxwH57Rzim7INbvskBz/plSbUpOTUh+elqiIcxlM08KN5qT/jeLLh4TrZuV96j8m+bJVvsu
+4D9FS6mPezH2heqNH3s4xG2UZ71/UVKplg76UHeostQxc4TMk+SgH8+xPRQzLk95baaRNei04LS
I+WpvmcZpGhXj2ujPTfOLKd3lhnov8uxcoTPq1EC1RaR+fhZN8NgHVMjOAs5rApPbfUu9oumC9kC
sjTWkzsoY/McQONfzL9LTTzIIQ8Hty0aw/IHOdBSF79BSOfjLLV3Zp/Nzh2tCYQbRxxgn4QU6ZwG
c3iey8B5bEpd/meK6G3eVWGbxW7em9knenDZxGrqYX0SrW2Hl8bSmu/QWiB2VdAZ+x+hOg+KnztC
4eWRToa4RDHEgDxu6tSdW1FGXqTY1eDbVZ/fjbFS1T5BWH1ulciY3znS2HyrS9P5aWFIIN1jBy+3
91EU8ryQwri8HyIzsk9hmwzAfUYtU1zIEO1TnWoZXEZo5NJlklDUgl8cOJ9wXRuHf5CTYirVhB3O
+STIP5WkEO0/iIHGzYdZLZrQ6zLetjdWRQVSP7dfApTKjItezNXHqqzF7L+eDW6uPXLOBU1Eqw74
zSYbtHOkumGY0fAXsTdCd0SMtdNPWVzDzZ8b89SXb+bPLEMSTUAaLzJda3KZVdIbBMMAzD4fhnMb
45NRNXXkU5+or9ZsxX6vJ9PBU32TdSyDgi5cBDtp7K2TxKIq/6hSQwocm+Bzp6b6Bx53Rxpkmxvv
zyiLPy9QDcp7qxuvV7QYb+MQysQoco9mqOJBwRfPnV4eCX4tWe2L9PDPUBRYF80vFJ5W9znPHerg
6CjfuFb62B26CreTOgW6iMhC4LYYA4FtKrNzqsXh1/9h0/xpWdEXp/qxGruMKeM1HRAq3LMsr6la
i/q6Pp4yq0VUYYxTyeMikL+/PurO5IJdpENJu4R6yxq4lecRehvDooJRxfZDhku2Kywp+Y4A6lFB
f28oeiQsIH5ELOaq8gb1ty3GZXLnWU+9fkJqW9Hywu/wpHhrwZIyMCqo6B+Qc25bTpodNPqY4XKh
FspTTOZ7XyO8cJB0b5I/kiPgPMuhc5D63L75wCQXi3AbemsQtUI56U+2QS8mFoXuOjzlD94S2wmk
wCwv0gd00qnGrt4SgxxhNd/C0A8TdkQrydo9wquzF8J0PpjAnW9b3spMHqntVk3Z6gMJRiwGd3ko
8juRFumpztr2Ikq58hAnOezbbmp+S/GcwMULmscmcOWXaS3oCsNs4yG96W2cTb5A21HCqlrLPuRS
Mte/VSUlN4o0daAtm0bT+2LE9qmPJkVxpylB+sZgc9111mLT/PoR2UY5QjhkLc7mIoy8DgqBHuV9
pOMlLGV2g5OVEnxogq57/l9GASHPAtN4W+v5OFpNOSS1KXp2auVL6Gy/I2Ppf70+ynYLcTAW3NYi
FUbraRVkjBaiG7cHIg9NFGCbGIQumt7Rx7Yb6wPY/95QGCQSSCnpI9u1GipIMSxIoU7cglZNHqcx
Mz4E+TyMbpuOQ3xwNLZrtPikUuOhwwwAdQ0wgQWrOeGA0qlqprI3aFF81pT6iJqy80ncP4vqGTcR
usOroshkpnNJFT/BUlf6njZF7o9Srl7RIB0OdsN2JKxJF0Qk7VeUFtZF/b4TRlcVKMbpRjk/BGL6
lVkTju2x9man7GXHwfBd7m/aV+vuvJ4Mc4NEaYpUOyTivqBCC5dNctWoOoLFbBrKy1B8DMU4EMkb
PEoLpktGDprbtUSfMexq65sD4/ScobL5pSxN8xOf3F+rOIR8KwFDO3itb4koyw8AsEitjoY2Hr4v
g0zfW0ZZVtxAU2uJ8ZIXsem4mpCd6mRVQRG4Gn0660ON3eJvu62U1G8dug14ewZIFGSpjaZNG5mW
GyqS8WZeNz+O3gp4HQLA1gUDsStHawwKlXqYKLdqNvULBXnpUuLweRDR9vJTyiMqTVlE2NjQL+cB
ZaeJtI6FwHoXbm+uZO/MwkzdYQAC4kYBXYCymY8gGXvLD2AU5MnSL92wi1vcApBbRzYfo3TjhMwC
kXwQ5kXjPX5p6cp9QvN69tIhuijRkW/T9kIjpcNihBIZMONNELe0AdO/ijxHSEb5CdM0yQ2RsnSD
XEtTF/sc+aCquTfHoJnhdgE/of63zMZfpSGMC+VAauE3jIYRfO6jUPKwzAnctB3yx65K5qXuUR0k
5NuwwVf+/0FJ6F4OCjmfEJnEpFhIlV8M9MHvB7EwycWhMvpOxAXyADxyCbxwiFd7CAyw6GyYvbd+
VCmGUNt9koP06BJZ/pZ1Qr54aSxinYuO5rKsf82iFnXwpAM+iAaZ+ozTbX5ueqPw0M7SFbccc/OS
RMNXSWmO+gY7uxWdInA23JJAZDcPKgGSUkxTeBOp2v8MUb6aGa9W6Our4HVdNMMc8aEqLOtfbSrk
+h4J0+QIGLwzySrMFGrji/vsRtxC6TUBdboIMQE3J3CbUXjWpfKI97gzClSUBVhEAFI2eWU7lyOZ
LrX+BIWCe2cYI8Ozkso+2p2741BGRDfIWbwCVlsGRMbYmmjbwZaOFfx0s/ApgxF4cAZ2tgyAR1yJ
qPGbS0/m5ZZR7NRUh1ySrmqXFx49Wgdfb2WmZiTUd3aVqF6Epvz7EOTY2zMeXofmH8YNUIz1pa0a
kdzHiBvf4jBAqs6QghPK7LbfhXN0EF12ppKSLIcd8RGsXdewk1DrB5XgjWcuwgXv68FSfkCOSw5G
2YlhVDH4iQz1h5z9cirnWMSd1AXhrbQxlDwpIlR/G6npoPYzZrV9hrBSjdcy5K1z8LbaCWT/j41F
nwuI1Bp7lhV9XdoqKI12oFrmRGntx9Nc+WMhRdc3p8TkwTbBBV1Z8EOrEDMoTZyBY0NGvorxO+X9
UIBRDOMz/kbq//BZXAhLUw3Y16aenvYpUueBFaJmGHY4q2SReTfBQaWtHBfDkUPn3iTSdOE5BQYZ
0vuyif4KnkNtOLUUN/EtFVzuFvpM/iACw7dj6ajRs7cfl0cpWD2LjHVdo7FVpbUzdeYtXAThI+XF
6SJpw3+vr9QWVo0FPEBmMhZANTSPVh9UOrUxmGRtN15H1SnR0voDilF4r9eDdhqTVvj0erEhTSTz
FMSDgTLn9GYgDL9hEUZAzw35HaLzy0mNYqtL5IDMfJBzcc00oVy0ATV1ETbTwW7Zm1RO96LFp3AB
bHamFDtyUiCmmmZRe2ePyXQZUzs+YJXuzio8ZNBj9LJQb1l9EQVFOqAwCG5ypah+VKrWuZzz2bWg
wXud3GX+gKCYVyJC49ZTl38Qgf5m8tIyq7BBANsj27aBQsbT1GehXMVQacvyHFMAAXBZDi6gl+xg
VvdOBe94Yid8eIDXq/MeYYNddU2NofsYYhfWTZZbj2P9fWoOEQ67Q8HyBjLH22qTvQhLi3QDjvkN
0n1yUlFF87Uxhgcda2+GraKuAsiSw0HxAG7Kqn6yiItpTqbkcOy7+h+AM9ZnhEkQS3DMyDx4nC4z
tErKFjgFw9FDR0djdcNKnG5LL5B0kbK2P8uy3LnzQsFW60S6yEVl/3z93O9MI+Mx3B8M2ubYy1KX
hKqMZk5XzXmE+LDaPmg8x94D1woOdsfOlYd4zDLUAhzfEHR7vRrgLCyUR9rkiW+Q6/koJDgFwglp
zv+hp8kFgVvrn9e/cSdrgZ/CjQAeBuLquv4lG6VWIR5L5q6W86lWq5j4JmdPWt/IaNwmDY2pTn4q
snx4e9ZCIRPxVggrS6VmdR7GPJc4JQYSCO0w+kYYRT7miNlpzA8NgvdCDXsUH8RFnJHXwyrUNOaE
kleGrTgdXl24VmyOp0pVxnNSmCbsfU0V584srZsqAbzyy1F05r1wtO7Lm2d7SQ0pOVJQ3V5XlWTE
YaZK2BsEXf0YSWnjUXuj15sGv1MVO18Z5xp/HGGZvT7wTkhnYBNizKJ7vtnKWNNrU2Xyaopy1XmE
Kq4/tlUSn14fZefAUPwmoqPxxNVhL5v8r4u/CDPBHUX1VqUx81GRu+GshtOipXEocrr7QX8NtYoF
mIX21kj78daOlek7ypz5ltwdVY52TsdiTazzIlv0hf9wCv/6IBCuUdUsj+l0GPIf0HbDTyr0nUtF
znHVkyJOYBAaBX1bsys+vT6ZO9Huxdir86FqU1/LPG1vepoXJ2S5LNpPFE+JHoobM7cHW2TLpV/4
+pRnKM4sqf0asVaKpJkaCVEpgJ9hBIggzK5Jm9pfKF7hAjh0yFm5DZAfX56CkC93Mu3BCMv5EdXA
/AgEsreXFskCSvNoECOU8nIvJfrM6mPJd+PqR6vfoqv6aIJlqFxdG7qPb59rKO5w3DUD0NCf+PHX
OlMIHDUHWAO6QtX3gh7bOUoQVobkGPuZMr4ZKcRMo1Sy3CuE+k3/0kHBCHTqRDU8dqpbpOuNl1i6
5EehaRzUHvd2MC9SskYe2NbGX1uNRDBEGna6Wg26ArhoEH0YpBLN9KgD8jJYIS2MOjaD0QdplL59
D5N9LEVXwsI25wGPMI0GcoI3OZ5NoDritzwhdWOoVfchsZLsYAvv7BkEWbBz4Q4lBq2vFGXQ7CkD
eXzr6759j2qU/p8IB/Gt6qXuKKLujrUwSykom1uImW3QDepMhHRayxgfisA0rgpQtGtnQK98fXfu
DQXXg4TcoAGwuSmLQKb3oBBWo7aP3s3SMJ/NMO8/JpJQL68PtRNWyXGJ3PBYqJiv07m0GEy5DOjT
ZKORvB8BBt8B+Pgf1om0lJlTYU7trFNA01nY8tJzEtG3qWmF1wLYeey7Rjv4IHXnANDg47rlOQMl
Zn20JSTkkgCVh9tgz5YEeLmy6hOm6LpzHoHYxJ5W50nnwTUDZ6UWlvkzKHQEfpNak7+3M87MPE3K
CbymoaQfm3zkj0TtYGKOIvUNOr5ZyP9ujcmAzjmQCFt5biNq1aEdhoH9lPSeEzlS7OM2xIYPy1z7
jaH1kJxlI8CAIG5tkDuvr+LOhqGxsuT+kKCWttvL2Amaq3PGHCIDMqriBKNrOjkITj5FzfD+9ZH2
ZhfDSOCAKGnwkFr+/V+BU7LToKmRM0d/RUXZGDzmxR7N9IJHQ4lHW557WheOePFhgff6yDvXIzBh
FpW+/sKBXH1jZ7V1kKslnmJ9kp8S5sMVaTpckjZs3byQ+4Mv3TkZIFxpt+vcSFvMCb3uCdMmMNCd
qYensgzmryDrnYN0fG/l/vDFlwL+DixCjaIZDGN8C2b4eUmvDs/SgDAZwrtHmf/eUDS/8S8CQco7
f7101AmNMJQpKNRm6Ys4rM9wRDI3hax/sFZL3rd6uNFVXFDw8Ky4zJe5/XuXTJDuZTXAnUVPpOFi
tpr4qkqIWHlOGcTnfEzyD9BMq/B/OAcLlgA9MBK4TW9bDIo1h4nNuBHAQPhS47c8GN91gSWeX9+N
u5PJrQMsiQxiU0egLwsg1jDimyWFCUpzoe6hNqp7k1IeJdl7G3/ZgtSyqVhsLrl2+NP+mGK0f6bc
M+HK/siCTPYMJ5weLEEB5fVP+2OKtF49tP1JjOBTs11WJw0vMRNsJwpA1hAZX2k6qF8EyNkPMqjW
L0aVRx/HTGDOE1t11KPEHqj/lWAn/rEh1sie3FnS5JHv4NFp9aK4okXQTa7d4Jc3YIDanrvE6n/0
RmNXtD3FCM1pNETu12pp3OtzoR8Z6e10WKgd8CHoGfFf6/Ikd0WvoxiT3IrO7ml0S/mvinfvz9JK
6t7TZ92m/lOroz/TIfqkDXYzH1xKe7EEGaCl7LQwR9fnoTHs0aqFBbN/NsovmgmyrEzD8QBLs3fq
QD3R22blFgXol6cOklDbGwuyQ6qnAqBi3FzGOP/kOKO4Ayxcew52yXevb5a9c0DRdcGJ08HaPLRn
Xp5NoAO+6C3pJ5Qj5bFKk+hOzdruoGCydwzshU9MCkbxaf0+mEMKFCRcoGNmWfpuS7ryQ2uyNETX
bC4fhqY40hrbu+oc4Dh/AIcwBFfTGTn4dZjG4tgd1dUTR2LynBivqUqydVeuhvaz1kjTKcvYu69P
6nYhNYpZEC2B/O+AohoNokpZEqlbZ8hOODAPgKbt8WRjLeuNHX6WIjeig92z/VwG5R0PHRIltw1A
bxZkMEmCZ6cUtMWdKuk/BzPVvWwOVYyOMuOpCUrDV7G+PKgL7aAlGJmTuYhV07NYnw57MrQ6HrAU
0csq/UrDNTPcIZ5nWIjYCpygJMN3TuoU8YHWkQbijuF8DpqmfCfwdFLdhhRW9Zo+i45C71agh74X
dISFCaHtQLLQP1dVHoW8Z4zE+gyWowDHhIx64BtKX/zGYKw0YBdIyVMztcXPPJxJiPRW1b6lgEZn
l85hnh1ccttgwm9C3wayL69KKmovj7lSjqWUdSTTct61d1qPvKlZw0l8fQ9uDzZlBdBbyBPsiTNa
RULruyTdcoLcuPVSakdelcWS6na6kx+5yuxtPp5wIPIoRiyqWy+/qVPy2O4kQnQaxdJ9nhmy68jZ
eOIxKV9yWZvOXVjq9zryPgepyu538pgCn4xw6cY8B9oJzMcOqBWYFOgAPcjpWnCNSQqaS69P6d5H
LnraUB5B923qLUJrkhwmJbleGOXXCAJI7BWBI+m+nUkFbnBTYH8WQVPdJzOSrQfbZhs/ab2QrqDq
t+Bx1vlzmIRmorOCN6FNjTdlcfrBCq3IncshuehqGh3cedZeFKOrSnUbcZRFmeflmgJ5mmJRLh7V
vZY8xmo7lHCAq6KFaFEj/44tY16zuDArvLm0IadmdCx/WKnT2CfL7sbyCkVjqp8Rd4MxMms27Nlo
iId3vTa39pc+HqT2RM0syR9nSy2Jih0oG5/3nSHd1WY6Bhech+PUbYJJcfxIx/7uPAqn0U55D8YV
KdegaFxKFZ0GqaAXj4PZJy1eUYGJ6peqBPd52kM1KO3Z/EI32g5dORLFQpcp9ceg6iLZAxfbV5D6
2/I5s2JURYdR0soT+kt5fKpn+BGuldXUzELuRRwt9KxfQEgaOmM9jT+Jj45LSDeA6LHc6iZtRLfJ
7H8aoG5VfzBGiw5n3Wcc8tieLK9oZqxkVaOt4bk1UjH4s9y0sDLGPjXdajZ61c+awLTPahdHiptV
cj5yfiO9ukkJbvDnDjF8cUcep33Ki0ruHnPoHpUvxl5+L9Phj90uMPvIn9tB0Z5fPwI7m5BnAeqd
SxmAPbHsmb8eBmOFR4pacaemWJq5Ob0WbxKD/i7hd/8yQ6v/+Pp4O3sQEwRjKXE6KnIMK3BUrpRz
K4k4uWVlp0qe7jzkKFpmbiCH2q++kJvnvLerg5t0L6Qs0qSLoBud6vXG7xCw4HoGUzAloeZTu8J6
kRz4Ioa2PcgUdodavFkImug6rQ91S0dexGYGpsCZ8zNRuvYQlQnuGwzSX5/JnZVDPIZHCMIMy82w
3Ep/rZwBQ3/O457mLUoWmtvVZvLMS8u8tKPd/jSEfITiX/7Cl68Q1EYoB1PIpJSzySxba+4BRgmY
zrlVGK4UhALbSol4cRCW974M7jmF8IXEuRHFks3OpFeCefgsJ7U30HP2O0W0LmXHnhfMdKSWtrdm
9N/gslDkJrdYxcUx0BFLt7EK0uS5uuAZJfwy7Zvnjgbu6fVF2x0KxS+ejvhiUBp6uWght2kvF1Fy
M+Wuvw/RQL8pldacpsnU/4edyCuAR44GGVZZO0YUE1DKLBmZxaLQT1KT6q4Io/oU6VAW3v5VS6WL
/qu5lBhWX9Wa5qhFFWrRUz6iNSgNY3KHVloQ8MhEzf31wXYiCJxbJPaoAf1R3Xo5hbGuTKhqLM5+
mp162uzYnQtsuXORoaguLSrZ76hjHIE/tk9WeoYwkTTAs7xa13GrykpkVWXyoXzU45+0pcQp1RVh
u7Ux4h9O9yKgH2NCtYLm6pifQqlzDpPfLSkXTBZ/HJVkuhboU778dEuuuXe4P2+wzCxKUoWQ3knO
gNRqFYnsAbEZO38OISzXiPuDzvew8ak+5bKck1/EiNIcLMXOQQUVv5hELQVemtgvf8+o5GpvxiUq
4WOJ2h8Kk26dlKprRHV6MtvgiI+x0yBbbCGglbPJqL3IqwlwuJnA4ZEyRWqiuu3kjHeim203qSLL
Tw2R3plWWZ31cA5P6TwnFJu74DbbGKK+vgl3YiHO9RQ/AesvRLjVD1F6Q45zm2szybLuzgqM+IOT
68H59VF2v5cyMs0j2uaoKa4OVk27E+VnDFISe8Fb2Llzxrhax+EdGZimt4ur5VTw93kHebWBfkrY
AOTRKbBfXv8lO3ELABZlNTog/JT196LXV5YWWg23cRpDHzlDgomRzh4u4kfVrt2PBrLC9NIFWXq+
L3dV3sRBnEOzu+mB0HpXLhvbgOmq1r/IEasnGJTJpzLujDsjmh4GlPF56hXqtYmaI5n/nVCztAn5
bGI1wPX1/lZNkpO54quNRoJbG2X9Pd2t7r3Zxd2Fx3j9marDeBS5d4ZFwABuGdcRnM51eSxsWyp0
VFSvSjFiSFjOdqR4Giqm5xq6UuHBZEc+qKls5BtfX+adkeHP0S1camP8XSuURmWFjdm3qXPVjdY6
q1VRXJ3BGi+SDkU3QesHc5niSJdr5ywBmV1sVxZmyKYaqKE3YkUFg8b4OJzByGQns6fG8fqn7exg
3L5oyVCdoPa4ZlkBULfpE6IcnQBd9SWRhH6ta+cGCvXbYwMufZShiUUUx9bpRDjPEVBFAmIF6sId
tVp934b/x9l5LLeNbGH4iVCFHLYASAoKtoIle7RByQk5N0Lj6e8HryySJZbveDkzbgLo7pP+kOsX
VjmDqEESmKfZwIgsdFyhY8FqCUxV0HjFrGwOZtEpj7nmDmRMc5Ip/jq2tnmngpzfGFFth/BsOjTJ
bUdjJ//3tIZPxw3lIRbBpj3aN2jLxk6siuQ6pljcN6gWPM+FY/mps16SFjzz3BvrGFQyAWBLBLai
/q+8l6y3BPMGytuuMVetvXiVxDlN+z7o1doFueZ1Yte2a/yUbdoQQZ0P02dP9MbPjzfU+R9CtkhA
gl1yMtd0uymdRm7oazQaYsykmizA9dbIfBplMQzGQdsPaSsDPdNlWGWL7uuxaf/6+FecbmveBkod
fxibqB1th+vvt9E1VovxtRKNaou+M78HoSjXRnTYqi6coLMPzEbjhiACs+X092u1TWWmU2IpUbEZ
lQVG0uWGnzUGrrAl6IkrZAV0cWhSVcl9J56sdF9ZSX+NBjK8xo8f+0yQAOzI89IYhfiHJur738Jy
XiEsK2F2NqTAtpvWfsrReftUJe30I1eMDAen1XyUZS+jsUHmeoc5qGn49Zqi0fXxrzlNDt//mOMX
o6kUzyuMEb1W68fUclD0mjXp3HZ5Owel1FwEh6CQeW5y36IL9u9XAakQwFZOIPqJiBu9fxnd0Brj
hPLdNYreKDCYZPh/kNHfMW8g9SuL1vskpybeo+W3Cdwp3jXvQqkv3AKnF/kGNScbglbobF5r739G
brIZE3tMrgvLEVeVZUslWMtsGC+sc5p28ndTxm+4RUYrx9++EY6XKrMGm8RcIHM5ObhMqxn3q2Wn
PqJoysPHn/fcGdv8RGgteyZR+ahnkaKUtprewu1WtUo4LO1y6Ndp9JEa8S7wLs4ttfHyAM/weNT3
719h7U5J7c7cKbmlZH7CUC9M3BWBvhpxjgvZ+9m1wGSCFNz8W/6IMf51dTi5VVd1XSTXIk8HyMCA
Iq1BXcCWWZfGbWeX2ugBLhUpQ5SjW6ouABAsqY3ebammD4jJmM+VPU+fMPvyvn38sc5twg0P7Wx4
HZt2/Ps3OMQK7ut2DnvLnOad2cbK3inK6kJm7p5bZmPHACUlmaAn8n4Zo0qsJp5lHHnZuGR7JzNV
cSchpSf3wtLGr1lflFpQOSvT56ntxFsGcyc/oKhXF0HaeI0VECBkBobPy79UchnyfTLRK/Y7IdWf
S0/o9Nt4aQbEgfqswPdFlOahJ7NYw2mVdC6H1E5+Z2betz6xCBea1MiWPGj60plCMShwHFfHytJA
p9nyu4ZoT2lgWcs99kRL7NMhKpfPXdywnVX0MEUwe3pNzZj3jnOVuGpnBlOa2jUhtTT2aG5UHdJ2
o92Hk1gWb0fNX0x4MYAlulP11X3OtWKpbrHxFQhVo4i5k2aOzeKAR9ZV6dQV+BCnTfOrtbCNV7vE
DMCP6zGJd8UyVevBKWdl2GmiQbGzVdvSvSXdl1dJglanv2m/fDKUBky0nJXxpXfLKo5So+9/Ut56
6U5R2+JO70SHytJcIZwDHVKMOwGGHN2nOEMdskfSoPEHdUieKJjQn0gTPGf9Qcfqza9rTSIeNfT0
zTLFbN7o/Wf5hUBx5hyABtqGpqpm0QE9yl3ijHGwjv5NlJtzeUNcx823TIB8rHSb0wvn+3S6QS28
GcMQqpHd8LYf89f5jvu+MZK6z649O8l2zBMWH73wNaxWVexQGAjrqkRL0EkvLXxaRYCcoQOx9dIs
CJRHcWDUm9HoHTe9NtWieMlxXvg6a3OODrvuighXYWKxaBP7wvOeicK4sVk0aTY9dqg675/XNdJ4
7AqTLm/aDJ9dXsoVqvOfZ9Ndb3LP/MFYUzn0y0Qjvhm7Cxf3mZkp7TzayxCDgBWgC/J+dc9aNbMS
Y3aNjGjtoa81tQd8mehLjQIO4tCbU3ONOqQ++AiSVK/gjMb70fAoJpFrLfxF641Dlo7z1cf34Zkt
R6diGzS5xK8TALVTJdWa9SqoqQYXTUIn9WM+LuHCUOzC7j733XE15NKlCiCsHG24DPk1fc37FCWi
zIZSuo5B6VW/VCNp/Hz0vB0z40uT+XOPxxVsajBSNnjTUcBMc1mVswtREea+vucC0aIYUbLbXNEu
CX6fWwo5UYpIqvNNM+H9Fy4E8DMSLLa1xrjVYvYTTr02YYldy8PHH+1MhkM9zCR5ky/drF/eLxXP
ngs4xSSI5TI2/Kb0ktt5bCbB2D0XhwxqmHrh9JxZknHkNo/cfClpGL9fMsGlBcc9N8FlrE13eAxY
X5g/JXsvRRStsBblwoE5s1m2IS/DCwhZp62tJjdmOhhIZGeeTogel6e6L5tXcNl2sHJN+tYs5f9x
MwFO5s1uZClopkc3Uwkc3LEXj9ox68agn3T7syJriudlKAN0l0WwtO0/mzfyFTWbXjUaVijF20eL
2kgYupNNTrdYDUKJCS1JJ4g5EM7/8Qm3bIQclZoUGNz7T6glQ4PS26pEBqbUPgONNDDyxg03HblD
k5XK7uNdeiYHoikOpWdDEtMHPlovLuIqd8SiRH3Rt6+OW4+BW1iXNsr2t7wfO21MZDrvTNPoih0f
OyWb1twpXCUqh1o/zHKsg2at3WBoeuvfjx0TQvg5NpuSkv7ohMtFemPpsZSpJ83drED4qAzvW553
7g5vz0uqTueO3F/LHRNKczDMNvNhavfUy/w0tbSDNGoRWmmp70CnXWrXn3uTgNEIjhbNf+dYZ0wY
6SCdePEiaa6zjzBdc41uqRmMkyIuYHXPLbWxjyE7bzr4x80p2ULj0BC+jAZZbM/StFdmu/AWR9jk
H+/CP4Osow3CDtkAaMx3T/swQ8/ZKpwUT7har69spMbHvR3HybOYkAdMiwav47novWKHjXX+szfH
fvZnWs8AlUbJiTQN6a5XojZQ8y4pnu0nNfNW8QXdXlPsTHxk1ABp+rgLq2ZVrXtM0/SDWxfW19wU
zRxYYHNu0rK2n5xmtb6ihkrubttraXyiKefEe8J887MtjQpRzckVdzG1UPLdJfGUPrwPnL2yBWBZ
sOhamoUOGHbVn5XY9fzWBCLvI/Mv3O/DOgl1B4s1ec0wK5F+ac2qGbl9rc5BnKnTt0LP5/GAEI71
Qj+OIEWFgkq+kSJeZypaUviTM0iwB9LJf1e0zpkcffwxzuSctCH4s9WvBJJtX/yVc662ndtZi6Jz
qhf2TTkXcSg1lNa3ARHFB0WzAkjkVwnF98LZPbPjaLrCHIJgj9TM8TUxaCRQKk68+GFYzX7mvwjL
dKDfI63l8eOHPNcI22AEpLgoabLeFtv+ekrRKgKcmaFECuZ9V5LaFoqYUkjya3agUkrFJ3jNQZ/a
5mezNt7QvukePv4Rp8+LmQv4dMYTJkOZ48ZfhRPiaNVAEivReoENjDeIe2f9YohivRCqT+/5Tbxn
G/IhrgxZ6uharCqzdhKbUfXMYOiK7Fa5Kotu/P3xA51bxUWcyWWJM10WawXD09ak75g6areNnM0I
FVv9EuZLO711kVtCmQfwib0BZI8SHbF0aBGBswKt544PGhCXt2JaVjtARq6cAiDWtNBRxhCfqWbF
M+4C60Fm0GKzVbPfIK9mP/K59wArq+kXiY3A1cx2fv74ZfxBb7y/1GizMnJChY/k9qS/Sbum1N16
Tq8RsB6uG3o10lfHtPo9KW5yRVmB0KAONfBW1slE3VutX6q1mHdtrjihNTnqfnJG+/OU2mv08U87
s/GY1iDNwbiGGYd1tBvScc0WfGEQUneH6YDDYH9lxdjb1LZWhv++FKwBIL869TJCZe/Pmau4jMFK
ZFWEMqqhWo54LtRdvCuN4qKM3JntBxwdJgZhBCzn8YC/Ji0AEUc+mkD6fptooVZ+Q5uxOMTGOL/Z
6C+2gQIyJfG9fhqegL9Mkw/aR7zZtDXErUiQvljMYTKBhNHtCZfV07+3QLxwX3Yhy/jIsK7LPk1U
QWtPabrC7yZj+IJ7Y/bV7as59Q3GvFdSX/IyzJNY21ovzfLqWYBxQ9Uax/t2w2KHhr0iqj4oGqqo
VbWgU6YlVmtBnlKNN8EMhvZv2Vi9PxFDfi9zk7q+QFjfZiAh8y7Q8Q6J6UY32VOXrt4l/M6ZHbJB
Kqmw6UYzEtr+/V/Xo8LEqxhSdFUqN5sCfVnrnQ5s+2ExmkvQnW2zHR2TbQiPKwITB6xBjjbj6JWW
EXuUf2udv2qjkR5WxRKBWxl9qLuDeu/Bhghxo1f9rBbywv48rWHgA9JwYNyHGA8DzPcPqoE4cMeS
xnBvFGpY9Z4IoSF3QeJ5GAvDCwHW2F2S5jn3yAYZ/ubeivDh8aFIZqcqFOTBrxc1d3c985dI2MOG
pRvn+LGOYwkoJa7iQ9o29BW6sQci/PG5PHeHbqSlLU9m3kAP9P2DI5UzSy/WY1SvRcG+88oqYgwU
e78lzg3aD49G0+hPDD4iAWoyu8LciaC4MkZXdn1t6vdzkbsv+lpbv825mZFTdCaa9+usXEIunHtd
DCOA7tMbOtOX6UxQXE4fR5W9uh3ICfBkiFRn5IAtzSvbF1mmO3B31qW/au0kVZ+1bDDdC6/szPUC
lpqdClwGXLV6lDLUmUplVPSkJ4Yng1m3y3uzFu0/UzIokNiOMAY2pupxRSaKwhnQa1ci2WbqHFqK
lz4uCYqgQSObXt+jr91++XgvnAmnbH4HchJkmtOuSFKSYxaDiCOjwPUz7JXWPgzVJL0dOB3vyWW4
//zximeuF+Cq7P8NfQMt6mjzDVoM9HxI4qjnQuxIqnfCoF+wlEV1oXf2px97dL2Qy6MohozpNmw6
CkBW0cVFJoUSzYut3JmpVzo+xeiqBlm7LN/ZcCvGAWCRQCC3dSWjItey7zO9mzpU6rZ/Q6Pf6HzY
dt6v2EY/2jcVW7uzitm6xx9kmf1B63ItWDV1QfiyUtRh309KbV1LvaVr5gx00H9pA3ougZ7MCzlA
3CYebgZL/zjOGV6mulxiYG+F3j5b2UBTlSIprTBToZTcTVM3AUGIR/GdcQtSSfqimF8mbWW41Lde
fa8wKY08+lkULEIxvUeyEvUG8zJNC83JtJs7ru9FPDCpAmXtjnm1hrFWgvuezG59MEm5lcCtvQIa
blUr/VVW1OjYu3WnpaGi9yb2argqHjzoqOUDqT+AHr2RaEX0rrdYAR4BjgiyUVdH3K/b8XOnir6i
e+owPE1L9XmES/I0IuvU+0qqTHdZ2bUJojNcycG6gG5sKs99MgwKKoDbk/PJAAv24mpD4wKcQXQ6
zBqnM/cpU1Nw7mu+rGG9rkvnV/3EsAtzy6QPBO9l8tcERya/q+PUDd3UdrmPqrgcQ+xo8jGEDaGW
CLKsHgSTpSnhneiJovpO0db/wZTAlwlJ1fzl481+GmLw/ITi7sJ0Qz71uGafemG5zP6sSKWZvBOK
nn0rUWfeq9WEouRiLXvsCS7lXWcKnM1plF1PHQen+DjGpIJixrJ6O5Koi6GSZHYmOldmIy1mkgD8
fdvok19lb+B1RnfS5ZPoaS/LGwhLxXDhFZye9/c/Zrta/0onkCHi4ygO7P6iSsIaO8JdY3f6blEv
OuqdedtgnKFr09dixHxMtHTsioM162akcXMGwPvV69Fq0gr3ytXbrxyUO2GgLvbxNz7zgOBKSWK4
ZLaByXbF/vWAMPNENlaTEU1cm4fYVrsQaQO4GfMlpfkzK1GYAxXgH57yWP41EzYq5TkWMiPY7bAT
Vv4o1FS96UYr/fbxQ53EhT+qegB1rA3GRnw4eqhZydpJT7yo1ZXHldd6rc3DF2/I0BBcjeRSUDi3
nM5gjYDAE56MfbXabIAl5Vic4lGzW1NhBiQTWuDlsRGY1XrJfvPkTW6Tta0yIe8EEXks8opTSGrF
6gpGL3aq53gSMfgqBYvTtl6VS/ITJznMthgNOyQRiEYnjVYMAhOrRFYwsoosi69qcERWUNZ6tet0
exiDVXb47U24cyTckmn5eRjX+oJY3LkXTL73hwVpEXiPvueqM47A1tSJXMbWd4k0nfIwgTbtyO3L
+qblCr2QWfzR9nkXfXls0hkDjX0qzpOSzOT2rgD2eFFauPZw1WlDuYYGMzSIwdAUJkBVeIbUWmbB
gfPG2gg1McU/h3rWI+GMkJdTt0ie2yydwTe0QzFArS/FpZ7XSWrHz6QBw1gXhCy9/qPjq7gr4UfB
CLYDxvhFR7X5lzMZ/6xAvq2C9CFUMaCfZN3vz5Onw1bDZwO/17pbXttK2mCsJDP+BIWk54/P7rkn
2mhiQPpoP5wcpsbw5nhlnhGhdrLsyInHm6zN9PDjVc4dIYROPPg2m8zQ8REiu6sqihV2dT4XQYEX
zoH+auvHHj3Vj5c6d4Ao6sGFQFshkh7lcfY84LgIgD0atFpNfMeajG8tcfthHKv4awkqIcXuKOlJ
XeMFBJ/N2EReqADOHSCAeiiPbTR+Hvr9B9QwtcIoS7qRBB+42YHSNoAMNkw5jdxaUSPMSC8995kP
SSuNU0tJYG6K3+/XlIiak5rrdkRJ44Z1XXVXBqL/0cdv9w/k8uigUmGRp3A5cSEej9XMXnOVXMXs
LYFg1Q5hsw5zvyO/yJ8qBAXELqeQdUNt6AaBdZSNhCeeW2V/j4IpEJo1s5ouwAFFsV57jJHuxxgj
FB+IeJIEqrYK+clDFif9FDtp8000llBu1hFhrEB6TvJzMs2KHFup1z1yu94QqBb2YGasYLI14l+B
2dWgGWXUzk38Imon/+mORfGEC7bhhij7SPdKN/EJCua+m15VR4IxWcx5/jELs7mEbj+z6TcBZKAf
m6ADPYP3X0SdJ9cpZozLHLfvD5qaDPt6MpR9I4p6//FnOUlm6IcwmiPKo2pIYDxaqi5l2tsKJtyS
XDsADOL5g5nmIaSQ9WDpFSUTMmK7jxc9bVxuq9KxZNbJPP4EhUELt2gtZBMjJHqUPXV5TTnA/Oap
0TTtOiOVTIKamd7dMnXW53UoqjuFhsZnYRd5ZE8eHBJh6varhxxveqGeO3McLN46ejXQ+Pl1R9cA
gcta85ZegK7YzY9YsdYHmSzd//PeKSfgqOgUxMfJc24Mjsg614uUBo26HIGgJojL1OxvHQgNY5Qr
Q/OjywsExT9+92duOVKRLUBQEGzk6fd7q9fLvu3zKY4AJjPq8YQXrosXB9LO692cN+q1WEpvJ7Rk
ecSo959RsHx52g8kl2xw82S/4csrC5T1PZJLa4xa4WWBkpfVVdmPLWpWWnnbe9W4G8ZZ37elpV+Y
Upx7egB5zGM8UjIIke+fXmp2XmpdRgbouv3LJufw2TIalVfvoNanDXXYaeXgU0DOweKoF9HRZ+53
LCEJZ5soDL9gO/l/ZfE8r3Tjuowjc2PvIpc31Pe5W+ZaKMZVv19WXampEPvuV77OKRuvcP7rrNS8
AdExa4gmr8ZyJRhkvsaxSZJSm1lyv8CObi9sk3NXkAfnfOP1/xEFev9DZV9gcD2RutZZ370ueu4A
FsgldfhsJPOFIH/myIF1g9zO1HGrYY+OnJMsi9InlAE6qFYmpcL6bS/q+N/HO//Mu6d+AiAATJdm
zfG7r1OtVBWlIQAVq32F8pb2nEoh9mpsKmogun+mf0HsZR62ITpQ3D3J/gtD9O3cp140F3V8GBAS
z3dONfbVhcrwVO6ChcCYGjrgLUYTf2w6/9pUq44UR5yTuNSawDWj1KTt0oMYjVc8tZTmyYvl9H3Q
TcRxCQTiTS8zEwcXz6T37NRZe507bTb9+wZ696P09xsIX08Hp8vOxSyzl3u04uMHHcPgXafG64XE
7bQTsb0A0ApEMtBQJBfv1+qM2umbVnWjxYzHw5yCe8og5/pO47VXFbdNANHC8DkyGc6kC02qsS6L
C5v4zInhYjPp8m9dEQLb+x/R5t1aKO1Ahk+4vTNtBT5a38TXqPZecvM7t9TGNmNCiQ7xSZpfj2sv
rYqd1Zgi+T2IadxhVS5eHLv58vGZOXMy2bhg9TcCOTf2UXqgWXTSMrBz0WAN5q6Kk+ZxHVLngpbM
mZPJGhsgEuzyaXt4dRlcWj1ZL1JU64uaivxqxq/pPuNVJ0Hhjfb3jx/rTBjYKEgbz59QSEv6/bcS
eSWcRK3dqBmAKfvO3GWv5eLky7dUq4BcmY2Xvq19OT4uJRTdYEJD9dIBObdrN1Isjj4IAaDLd/Qj
EG12hq6enQjlz/mV2Vx86DEnHnx3MurcjykBUh8yX70ykOj7GzAC67V0sTq5cH5O8BgUGltriXi8
TamOr1+5xmhfjaoVeSntz2R0DV+z5mKXa6gcV20pHuS4KoGFlNCFcPwn3h4VBbAlOLObvgkKgUeH
xsFyx5mTzo5cp3XWnbkM5t4rANb4bdI3+idELtveNxCDuGo8I/6SCif+knvO+kkORXzpCJ9JhvGq
2RDJXCIbufH9togpsdKyjK1Ir/oBoyO+jz9DfAhtZFH2Wtu3O7fq17ePN+OZM4ZEooOSIMDgU4I0
Fzog+a6yo2q0X7u1q2/gIqQXOjNnrgwUpcE8w4nGcuh4BkpZWULw5tFEhsV9pS4duuFylN/xq7O7
3cdPdHYxQBpMXwB4Y7Ry9B7zZHPYlvSj86qJaqRbrjeD2NAbZvPfs3U60OA0GWlv856jT9arlR2X
9mJFdHFAZ1St2EvVKi6ckLP7lKQVNjlhEZHCo6x5UStjjmVuRau5dMXOVesK5Z+qzB/jTstF0K1a
fjtmTV4EOEKmn8YWaJNfLzOOyLVaocj8728YuvfmN8r0/GSk7TnNMJSyYKfqTXoz0Vhq/BneXRGq
k2uOF0LbuR0KewV4BYC309YivUpzWd3BjhTGe4FglhTgA1xeKInO7RpItwBuIRYTSo8+pYnL0FQ3
rMIYH7KeYc1BYXZyD/pm/D9eHwR14tmGi0Lq8v0GRcqwtdqapeADFH7pzUvk5YsXxkmvXVjq3Ltj
a3KD/gFNH2edadYrawtBNFIdpbqeWA+k43LJsu1MMEFvZWv+MR/AofG4ZeDRKnHhg3Pkssr7KbDS
joN4FWL2V1sidawBTf1JjmSjcVStJWbdTV2EhjnT1Pp4a54Gc37JBu7bZGTJto/e7ZAwMXczzYoc
QFR3U1FMLZeonUyYRDvVrS6Ffql+OLfkBn/aTsLWXzraOTaI1SwhRYx0mGpX8JY2RRgoV/sEC7Dr
xRgvdXNPtyrtAWDpfNQ/tgxHoZsm+lQZbuZEEAimMK/6ZE8/ydrVPYjCj1/n2aVoSCActzWPj6fL
xqIaICQtOyoVu4I1reLZhmTpvhty9QJFdHtN74MxT8XMh2zaIYc9FpIgA2PQjKFaZLS9s1PjZdpL
Mb1p2WLuityhJZq6MdJZHQYNMr8MutvocCfrU/9t/H7bBs39/lSquaGkwH+caMGZCAxE0j/hmKXd
qFOMF3CnzYfV6JvRL3BeynyjTudPyNZcwiqce+HcdXTDgKyclokTVLncMhMnUget2uuQKwLTkOWV
pjOv//jbnumDbeBCvi6xZeOobr/l78qtAWEM59uOAF0joIoAmP6jzFNJ0eIqX0oQDAfFqrynvl/s
aFlq7O5HaJq3a6nON71rdIcxm/JHZyyW3x//NNPRT78G2xsBGeQEER4+Psdm7vLoYD6juEi86Y30
qzUfZqvUlMBQDKfbm6uNgpmDaJl+C6tHgJSWipT+prCm7ZcUA8/Wr60Oua6sAA1oP7StUg/trVWY
VnFPxj9ku67ir/enfmkyf3KK7jdYNrf5JWtbJPtOA8F6K9Q61287j+nuFyujIvBHjN3da72ZEuBC
Um3W/9LSG+rAHkx04xTLk9jpAMLL3wD9dHM4GXI0DopjVNqVcDVhBF4b22aAvvcY/3aw2apAHCyI
sQVMspP8bpjmHolS6OlLOKEZTzgym/GttNO82IPIB8OVVgjTBYmCvkhQu2MlQvJbZhID8rryc5rr
E417xRtKf+jz7nqU2Rz7GZyExUfGHwE75JD0ezdrmKD0Q4f4TFFIrQp0IxvIPYFHuyCNlul7bzWT
HWR6Oqah2o38n30Wp/dI53XjdZF1WnyVxJ2q73CxA7c9JN48vBSjUel26NAcd97WudeSfW0OTrxr
DYDdu8XNJNYQYGjX8ivwDLe9XfJMq2/m3JLNvi8pCb7PTbWoAfB2ewrqRTebXVaPCEQ1yH72D2rZ
KiU6o6t87TurNkOYHuWTQIVe+Y5vd/MpaQpDDWHV19YcDeugtcIf7UQ170qJV03QmcZyu3GjQFNM
wvrujLoV32v2QLcbhbvuq2V3UxEiLwx4TBMpKCyY1brqo5SG6i+6I+qE4VWsv0DrT39pxuiRcenL
clt1kDUPdsv2eYSAW70x4nA6n259kfrIw2jfZKwrw2fIWovm9xou3bfMeYxP1mSvM2pRZv5zRL60
fUmTspQH+s3zLbpRTXW/EhLSXZZYeu7nUyEHX1j2co1JzhTv57WZXpCC0b1Q6sr8qMWWdaOqhfLi
Sf6gWSwlMThzqmCUafxfQ1ln+WofF1M4C7miiOBpteP5Y+akawDNpHmrmOUmgWm2xn1Pk2O6sZHf
Q9BQ8oy+UY2GDFqjw3or5X55duZavInBHfXQq3ImFyp4nfGmiPvKOBRKZoxX2TTWv6BatXNYYxb+
vfLGovMLz+oNv6Uc3a/Czt4yZENeKwcfW99WSyS0EmX2nrMhVTXmXoU2+sk0Lg9Kq5AL5nmbDb5n
MZzzx87OtL0JsNPbI3OI54tCGR4uG9WiTSdHo8bLqjoSeJTLq8Ko2pgfaWZ3OY6vP8Xsal2oae3y
PCbSTkMcetx7G/24egrtfjGch0WLKzMwsni09kzXoSv0ZpsKqrNRU78aA8J6UVnaSXPTw4iIlaC3
hSNDA9o0wL7UAmlVtxsesTcd6ut5SL0YSYzZIvMbDUN5dMy2cm7ot4nnSjDne3NlATlEDmOc3ml9
rtkvSy6LK5JV4PRZkw4gdbtymcXNUiRG/NnRs6y/y63WaQIUJr0bJuUi3yWKJ+9aT12+T/lKDwzi
AKYDudaZD21aCPV+RabJ4ypEG4abtDR/aIxAigC+qrdcG+5gTgcGkcPtQiPA9kuctBK/QfcFFUmg
3OI+yxeQlPHU4Yi4QhLxY0ObQJ71ef11xqsRwoM5rjP0cnpz92M7lJ8UdN3jqylui2k30lFK2HSV
tJB/y5rHtqk1cMeSN9ZZa/c0dEUzv2jpGJe7hOvl8zqK3IHuoqivdut2nxHUFSbyloOqwe1uBKxW
2lLSR916dXxXCOfeQRjNhO+DMtmt1qKy8QCDT3xbe4XzYSRuf9fb7O19SjwALNoXbqDaS5cHqIF3
MrAN3LfCGllD+RX7q0LuEwM4202zahk+MMmSNV9TZRDawYSh/pSOsnb2fFvX+0Swl2OA29n0uY2b
ZAnABM7zXSsdoGiowjgiNLJ+LZCKQAHQLzM5VL7ZqWkZOE05dfuy0O1k39ak04Q4bSx3ho4gPgmJ
1uytCnezIEsm0F9ToVs/RnMRml+PeokAPFWcTyOPzSuxDfMdWTaPC8iX75oyZr8cpzfuywrtGOiM
df4zG/r5p1o4dh62UzI4/gyzQA3nUZpPdMpzkKnaqkKSYf99JSAPVeiNjfzP07r4abKX4aZZavl7
ce2FqXEpx+eJupt7ol6E8HE/7L7O+lpimlsqa78vK61+doyh/a+NteyJXnKK4U1RtjuULzUMMbLJ
fbUKesYY3NZZEdZI9/y2XeYC17GaTk2kjXWThvOUqp8bVym6CH3n7NM6urMdFCDKY19M+MwFCEql
zwhvtw5FCbs6yFWnaiMB/DMPmXvb8lY0tvU1BRIUYw4xOqqPiPfye3aZ2KCkhXGUC5nwrkcA2fSt
3kJluLSt5NYs67bwYbWk6LRL0YfxNHCfWYWz0goWYuCTAQ98qJi3MOUUybIGSp1nP9Y2Xs0dRQVe
QqYwh9cpabT267K41QuzxVmBitQgylNbKTctzkqKE42yTSMXp4mGe8PwXudJtj9MXGzMHVdRpf4n
p6Wz9nEfa3g1pFI1d6Jr60+6U/X/GajvEeRnXdyNSq9/o58g1sAyhnHxjYn6xW90/r5D28jMDrth
Afbii3Jt3WsHrrQBN2yYer/oywxZCGTfEDW3m/phXpPFovVdlWMQD2ockUo632yKvSKgxRZ/cWuE
bANXdkN/TwqpE1/KrIW16+VeE0pFWX/UzqRafjNishL2QBSoHR1bGteL0N08hKsvtd2ilIt60Cer
vxo04Vih0uRTelvqzvrYT01nHvCQZI8De1pe+hI8ZTAK3RmD1PWKki/SUXAXPdBcoEgWZnnkC+0n
jNxWeWWhHkrNn8Trs0hSnpJOoHysmmzWAtOe0U5cpFEpKZzceLV/1mLo+q8fp72nrVCwJlt/DJnP
TZ/1qHidJk6DmRZaVDmVGRVKPs6hUAvAjIakBPITNU5uBiShb/PR0boLBdiZ0gOZKASyyDJBqB0X
8bDF1ZKIpkVe6W1JWpLdwwau/NbOL2mTnFkK8CK9XhTSmYYd13pcyFWpCO5ihKvnMCGPCpw4Hq6k
aP9Z8YcHQhCfpo6p0V0+rmAbQ02adO6sqB4Maxejrb5P5ip5+PjLnekBbIJqNG51ulQnk91GVKM6
NrMVgSFWVh8iTPuycCc9GfHcQ/VUkx8fL3juDQJspXyDKA6h+qhancy+qebSA5BJXrnTJqHfzrWD
kldZXNIVPbMrN0F3+BxYF+BiddRPXSaIgtgOmlw9jdb9j7ozWY4bydb0q6TlupEX89B26y4wxEAG
J5ESKW5gFEUBcMxwzE/fH1R1q5OkOtnZu16kzJQUAxEBuPs5//mHaMVTOoqbJa4OfazIPW58LjlH
/VRxNjZa+lESx/uvdhtPbE8kyADeDW8+aZnLrErqGkJon5g7R83ic72AW2t6oxpiprd8gOkCe/+i
9yQEGTQQJxRIc2+WYUmZv46urmMxmCpPDQaHMdkNvAvfXjujCLpuUPOgr8ZxDOzSVVc/l1Ke2thQ
4WVVpABGS4LslhQTwqF538J90iUZSL5gxiF8M1HHNuxUzlSOCqMmiqhVvafF6Fb82TaLqrBw8oRA
W1Pv781kVOb7qWr1PGjMynoY1dxko1KyHGLz2tgYN8cUbSqu4oIE9hJFzdr1DXXTiKkMzUCTKVGu
e318xqvE63ljbjs9lb3WhWnDZCbHBHdyr2J4J8sn2TpuFilj2bj7uS3S665RF/Ox04zZIMhKxyed
glJLggbAD0eYlAMuCYvGQ8msIlCL93WvEAmMc1N35nmy3vylt7SsS1Fqw3yAaqFj8JFVs+sjClTs
QFX7eAjNzMBQ0xWqou2Bkec8HJXEsneZN2tVSBFUDRi12G19aGeHkjvRddFcjraGkQdqhlZ8dvCZ
U3wXj9XsHN1y20ROYzaYDhETTjSXgfzjs0kLf7XOcOwDYffGEDSDWNcgMXCQ920JvwHMZ1Gv59Id
iwvo3NbtanmiDlIP1Wo0polWRpqX1MR9Y/wOqZzhgHloxnp9mudV+xLj7MNRXDZNclI0R1Y+8y3O
HrOsS3xVsjLr9vD42uvB26hbOJKUHnWSPm//ECfGSCcKB40nYHfqL7GyukwBk0aJ+rHL+sDBMgqs
YrCEDKrGkzeK4ZacDJxj/U7pW76DIK8X465q7GJI/NKzp97v86FoL8s4a7sfYu2qe1vNbNoHy1zc
80xzkxN6wdgKxtWs+a4zPbH2XqW4mE+qRS1P5aRL67AoNj0LKu3yi1cVrY2CQ7dYAsz/78dpsM+a
Zta9vVw0ga66TJazvrC62m8yKx73Uym0Nextt3gYMgR/eBCOZuoXc27cDlbjfaXDEbez1+rnCTNI
JRhSqyxOjQtB1u/qSvEOiOOHi8JcUFpO+eqIA075Mg5kzoxg1xeCmqGEh1yHxG0Ojc8qVbFaanX3
Mk+xM4KPXGEjJtukagJ7LOsn0yQoj9VXeM9mUqYTS2ZtzIg6S2UUmSQoU7Ak0NZARwNjYZhYj58G
tTLzk1rgzoCEcYnvzbJcSwz43eyB8tApAruw1jsPRPzHuLbqGrVJMd/l69wMewWleY8jubG9ppiz
fJd3o/0pWftNrKE6PRhQZVWXzVi0NTNPy/hO9b8qF8vkDbdThamrP6JuVqPCzdocBc/iOPvYHTKQ
npJUil0NTeNFKexmQdwCR9AfjdIoyROwlk+43bVVkAIv6r5BgkF59Jqq22ey9Lygx4y7DtTFS9SA
6r2szucMjhqWW2rGzRp6NMerNxi1nypGHGV5E3u+qthtvqOZM2jsCJLmpirWzpjSgcGGFs/ngz4O
ImDmMJeIgRum2U7dT3dj1rlMNz1d3omudvQQRoFtB5pF48XQqSC0mbyoh0Qmpr632mQOYzE2OI8x
wEmDPpHqMe+MeYzKrlOGIF8gNh1nPSGIQBtjcU27bT+W+pB2H5wO7wcq+PkhqwekhsXFAfEaMy00
BOZ4shjHdUNPmALLUB8T7yNodnuZ12A0l4GrxXkH7P7OBUZzKvqRVphHSLED3hCWlFdeJaqOpTxV
LwzUq6tFVtY+T/EV9T1bNPYmH9VxTTTE17+uNd4XAPBm8TFVcfujKn37md2VbGkH+ONIulF98mJa
U0XXhzMgP+cGdE9goegNvmuW+f6vr/z+JN6uvIntoU29H8r1RSt1R0rjKDvdvZmHWaO9WMqdObjV
5aTFygfjsl9+0i3+GYYWBqJvqyozxdhwalrjuFV5fu31dei2RrYr4vox9kr7ge6oBKbsxt1ff9D3
5Ryu6dRyG8cclc3b2lsRI3pEw9aPdpGsuF9ZQzjruQugpS4fXGqrXt4+WljgM+SEi7YlFb5+gkE1
ciGsxDi2RryGRSmTi57N7ApfbrHLDaado+3YwV9/vl8smy1lkkIVSB+2/vbF/2nUMNqLrIdVqMfe
bNujN8TP1qJ+lFzwi6cFBQpfHwmMBC+9HeE2Y1pneOurx1nr7TZwh6n8RsJuf4HNu9dG0s2sD8Ss
v7htPC2odvgP+tBbOmtmD3ifJ8Z6XHJ2UNVKMxyUqmw3KG75AVnl/Xhsy2yGpOFRAoPzvrltpC7q
Y20N2pFYkDVaO1v/trmK7ZGzmWcdZgwBrV2H78BAg49z6gc70i++WxyibIwvMHyAWvHm8lmaF07B
pOY4YgAXdSPs3dwWMRXpKoJhMv8fFgSUlK0C/+m18ZaaU+YMwcpeXY+j3qlBs+Y1DpDZeLSssfiA
//XeFw/eAA/nxrrhC2Zbf/1wdpY9VdZgq8cyrlnZquLIp825vvW1Ke2evYKYHDyxjKrxhfAUEdDt
zT0i0U67HPo2R+XoqCMJybNX/e2+krdGQ4ln4DZdf/s1mG0v7YHaC1fSzPrUGcbyTRtnkYeT25jP
jQZm8sFK/cX2wE4PJQrPM8JN3g4F2wKBn+3k6DEgWhxHVc7hshpkMVrNcLblHgYDitW/3h3eLyNA
zU0/trV4FiZ5r29A7VWzZq2rcbTiuo+0qWKcNDFh8PAD/PuX4kqQigFaCDF+u8NDobSzuOBE0Sor
ZrA2DcUeoxh7ifIBj4APvsz32x5bHqo3GnU2JiRprz8YlupkwCmuflxHqPTAhvbF2pvWB1vD+1sG
gQ36KfIzOFbw2F5fRZDH2RZtouJopGYXnUWNm+mlfbIWlMSjqjbBYhTa01/fs199NLR+0AfJ68Jm
9s1FsZCMHTNT1SPZgOW5NNv8WHvDR35xv/porE7oiYArG6fr9UdzUdDoJoGRR/RD7pUOw4H5Wi+v
8zwx79rWU2N/SSGpflAH/OqybHJwc3hCHNI8Xl+2Z+vJ1mxQj5rRqDdKJvCqKaxsNzL/MgMtR5lA
dSDG9oPr/oJIgx6FL5TFgC8ZD83rC/Mg6eaIhOkIcu1s6peOoWzRues9ZvrQadqps+JQUoLummzG
EUzryzLMK+l8lOTyfk3yTtDlMJrfYujfnjdKj/REK1sq0GXNdzFY9lFXpRVprfyIPvSLS+FRAkC3
VQbvj7bK6fus3CYzZttcxpnbX+Zaj1lJpejR331ofx4pNuQrcgM5Wl5/vSjNZC3JMDnqjATaUIkt
RmFWXWofrMj3iwO97ZYeu/FZ2GzePLb6nBZZSabL0ZpFfYLmX4XLqKsf7GW/qFYpBtBAomeDvPr2
0wBjVorVmOrRnjkIENKgrNnNixD6zhVtMwZWP4hvC+AZU2RZ5R8tzp9MyjelJKk6GzCosw+8e0bQ
ZZhDYi8aVR0IpC9xSka4klf0/Awdi4aOdplUHza6/gnvCibkSETNZ+zhvAfPboxnNZ+nh5hEdFJ5
GLNeDi1ofTCnm5P4xODyMTcmfXzStUF+8jom9746wKA9GngbXBk0RE956lpfGz1L25CMdUUGjnSG
x84S67kh817Btg55R9gsgDUfLNZflETwdbcDa/Mwfpd8Ywm3ljk8v6NBpgEw24wvuZIw8qXVDpCY
DYe/fnjfLhPUYO42G1C56Rvza/v5n2poWRp65dro8oYx7ZiZMaQ3lQLHpzJtjh9cSue1/nxnf0pr
YQXDHYSgzqbz+lp4iZUueOTMPiQY9slYk5eF4sz65ZrDoQ+8bu7PMVsgp0BJsvQrxMlpOEM2hpFe
z7RbD8RUd/WDMOPFuWxh/wYdNOSnOSYH/ntnFd5JnXqpzr7bprYNUDRZeBeOlpaHeFZY6ZVMZ4sB
edcMdTBvcVpBUthxgrLcUb+ui7cSXIhhaL+bCxVTVL1puzlUpF3IQNmEVj7RYqip1bVrk8Mwq/O9
pegpBNnS5gP1pesmYSqmprqepknurLkfl0szLgEuJK6u3sGcvMy4bvVEcJwmY469CUVpcwTNy5J9
DR5iH6DkLAT1uSC8n//6Drw9gbgBnAMaYxiCad8rI3+m3NTNMlASDcOXnuFXFpH2WLQnyXHV7gAY
9Qe86bHW+OCxfncGcemNhL6p2qmQ4IW9vvfkpOimotjj0XC7JA/ctCFAKZ3q5FGtc2cMUsJClDO7
x0z6qPWK9oXViZl5WawQ4//2t0ChxtJSmeLAYt2W4J8eeWcQEOAB2o9SxmNY457gC03Yz54JecFu
yiYwHZl8sHn//IBvHn4mOZDioMdB635LmiUjAKCvqYfjBCVupCW3vSutBIfD323Cz0yYM8BvusS1
elHOCZqJNml7O1REI6HnaIn4yBHw7dJ3sBLazhNGWRRB/Pn6e0irTGQYVS5Hs6q9q2RQxNFVJyNc
W5l/cPvfHl1cim97ewDoAPR3VN4CwSjN7rQy7RnEwezL4qyBabf/6xv7q6tgFQOjHWsunL/f4AFl
7q2xoo/qcS2GMkzXHKFxV3wkLfnFo2yAW/2M4eHLe8fPt/B3mtycLToj+3wzFVexBHRl5LSDFur5
lkqPsqbO2nNPae1LraqmDzbt9+uYdwBmBlqINQbD3dd3rp4kFB1zUY/DVMQHyHXZoUV7u8uc2Dnm
RrcEtZ2sHxQG7zra7SaCs7CCMTqlfXxT5xgj3nbFhK8iCZZQcfTYIZFWQc6c7oZqVo9jk7cm4wng
XU1fJC58ptqeQ61Lewz+GMOkTqI4UCKxSPngvb1T4v98b5gqoGfgbHl3jBWJh01H2q/HQiv081pM
9jY3cttvzkpADfyVsZwxhmNGE8ptPgH9x1urozp2ZhrArk6qAAIoblBLM1WZj4yp1A9dT3URKD0p
mb6Nv1cXGD19SRCnk31vGNKe/a7BdSYc9FZe2zTVc6DC1/hKnLBssNRuR2YlIPlPE6v/ai5T0fnx
Vr74Xd+Wla8m6vSDBIsM7LN3ROZbPeMBv4BSf21iYP9VHfrmo8yqtwXe9lUhEcAshtv03gfUtJs4
83q5HjtLiy9Vq3JOpUgI0DDX3PteQcD7QXzx0O2curPv/nqF/mIXBHYGg8EJAOj1Xa2MeEyXrJ/1
CE83qyNn0a0feYIthW/mpTNvvKr4qhWDKALJ5liFW9FwX/QzsQ2a2YOO//Ub2nrl17uyoWNOATa7
FUD0Zq9XkoKGwPT6Xj02ZV1nuxYjhxEnLKLYNAPPaL9Pc2ZBGuSuMlxMI4Ooy0P0Qdf7i40Y63kK
bjYvcPm3R8NsKlUSL910bOpOwF5Ql0hV8viWwq/5YIv8xc6B2Sf1F2A+xfFbRacp45jifp2PKzOZ
q7bPmSqXbRNMSaOeVez8YZmL4p9f8n88z/8zeamv//l9yv/6T/7+TPnQZay0N3/9r6vxpeuH7uW3
i6dG/saG8P2pz+rqP7cX+fcvvX6J/7rInmHN1D/6t//q1S9xpX+9k/Cpf3r1l6jqs365GV665dOL
HIr+5wV4z9u//L/94W8vP1/lbmle/vH7cz1U/fZqCW/+93/96Pj9H7+jKv/Tk7e9/r9+ePlU8nu3
RT2+VBkPxj9f7d+/8vIk+3/8rtl/bF0xDaRGi86hwn2bXn7+xPiDo4aSAQYPckKW7u+/VXXXp//4
3bT/2HIiEUzxB9jT1tcDeP/8kfUH4ONW6RncZZey7/f//uivbtf/vn2/VUN5XTPMkbwbNCev1gme
zyxMQCeuj7xokzK9Xif4W+NTORATvzRq+cWIB/cbhRzecS16pMr3EoVJKIX74sKo9kQTFhthOsDc
2JjIJK+mZzm2BRuc19WHdBl0LULhrF+qJkFdYQ8u+yyTCuGO4qzKJYSPcTlsxCE9hNTZ4jpu6Ay6
qVc7mMN9l/mlkZDnLmLpD7qxNxla6/sqzbPPidtrddSYdZ/uJszLDb8lDOlJb6BJ+CNMC0bHqwmN
f1zHuQ7Xap6NMGM4IYK4hfLvM3bsNou5cpJhbsT51ZBIfP+YmkrtkMJzn9BpGLx1KPw2Q+G2DTzp
rsWZUVvdOXRZTFmmdvIeYXraK/u9yCri5gtvPc75zEFTu+ryvdPkPNCfSu1JsPNciLifTlBux5Oj
1dAx+3Ho5oCAzzLxMQTRBKRuTXEiqvdEOTdgk3h7ZxjLDhKJJTGF66r+QSSJpvic4WNywD+B9h0S
/vygr2b7yajIevBhqdMeCVcfHtgHrJL5hdc9EOpkfnXw0v2Cb8H0mLdeexXb2diH2mxPjKE7jJ52
TV2nVdDO4tLAeRvStQStHrEtWg+NWfjMYd066Gv3i5fA10wFGldmxNhU7Rgt+22jXDnxQzlfd2Zx
Hjd6EC80S555MMuoYu7fmtlREtoYeWa4ZPouK+YnN61uVEyxwcRG4Ko1ze2DTpL65Sqy0EtaH+II
JoYl0h6j/LYq+mc3znQ0k1AwtPbKWsqgXYYLzer3drlezcNwp8beGePNL4V8Ec103SZfCjt7ARMP
RKI+ZEN1KkdSkVb3auj7oFDmjdRy1Eb8FCbT2MepfGjzYvQrcdlOyx5mzQ3Lz7cnd8Niq31bEsuo
19HknNUzNPQEFuRs67uyg3rhximWlc0JxmS31408xIMCMYjrL5lzq/buUcQexUDS63cww4xbu1jr
Z6HKowFJ0Xcn0ABCxCDV14Z2h+tjEcKBicZJdW5zC/Zt0PRpt/qKa5nRqC3KA1SmzDfxLNfz7sJ2
xTWWi815ZUmBy56c7uTiBp2T7zjwyUQYu0sHc2dG+XDh22PvnTo9I1ePrB6p7jJjDcmDu/e0J3W5
XADtc49DmcNDvWeaFWnxcl/kSOo77ikhmHp8vehEPBUwDV1vjTK9v7WJ5VOG0vdUxh5qzaP9aJvj
DbK+W8OZdoqwA1TSPCxGqJRzOIlLyLA712txJk+upKegRTVDQul2ed/uMtc+d1N1B1EdAzhxnkBk
WCtlB63i5EqBODcNIJUfLCMfIpP3gvL6UPf17aB8TotnfYjPDUcEyfKg22L1vfbZEZSD2Tlo/o4l
G5CzTOf1nMLKaJKUcqXHyyST49fULH1YwIGT3k6edtfOVb1PTe+bonhPPHXnY7mwOAB0rVYvQyW/
mTxzCOAX3zkMQwJ1goAL9hI4bgOD19nFdpX6rT1B8K0e7L4/YcTtu4uNzcMsdljd4+xmN+FYrXtT
6SEu0DcSqH6w1dZPK/yehB7Y8fRiocLAbHXQ9Zuss6ZQN5Y2qJP8OjPh103FacYKa3um3WKK9zEc
6JCntNzhJZefYwwwf5q5zNSOXzdTP+xRxotF2JfGmt9TT+7rEXKToyt7mQMirO5tSQjpKKed7umw
NK7UjNStYt3VhRLUJk/yCCNfLbJvHk7cUlsHn7R0C6FbC2vGZ5P3dq1jn+VjZ+/WmFUsH4xRe2zL
+UBumritpnZvLl5olsZN42RXanmyMvWU5O4eMsvdXDuXTtWZGJMuztgEwDW3KBA+oVQ5mi5DH3mt
LHKFxP5pssdT1+ZniEnGsep9Tw7dbeGsF6Pyg47nM7jUJ3068yBWjp3zuW/ysEEPXcZBRbbnPOUk
fjbTfJ6sJ6dmM1bYlzWRXa2iPTGCPgHPHUxC0OnNdkt7kzYzQgblZJG/6RWXhX7Amfs04YcOkarM
AlnBxMefOXTI8yawzYmw1YepDyMHypg34lkM2OqGRrOw1RSoMlZBFp0e/5AIw4WbH7LJic+ryuue
CJz8qZE+OE17xTENU09ZMZYbx8/mBA8sbV3DwoM6yaM6t8tATvtZdPu1b05btJ6VCZ9zdu2vst46
yfi5K9STNnWY2da7fiyjPOcEEHPUMQTOUn2/5sO3NrNO6mJfa3Xn68a6M6d5ZzUF+/G3VT/SWl05
8xUpR/4qr9VSDyf13HRH3zZkqDXpAQ53nNNTmemTsfZQBRV8RTAtQ8AUz/5QdIGzqNNT1shTtyjf
TNH8KFFNDgsKdMNcw8U2/YWGt+17dtuZXqVEnlFFAMd3+ALo9y4xmYHunJSqCCAVXZXDtv3WRvl5
6Kyv7trprLbn1lFCofbf1m7YTVKpv+VLnJ0Bofk03+CTrhuh69gZxFD5McAjbodTKDP1elkTmwnm
tQeresBeTBUsrhrieBo0nGALjD+jXNkFkR3Z3RO+ldxlebW6+oXez4eWzVzT6o24ZraBk5wSTwmB
ub1D4qiwJL2AmPWHTnG4SfkpmVrtRil4+eULrEapBDMWc5drRzeptpaIlH5ndR5kQnM+VC5hb9LC
BmstDovxIOPEPe8o+O3Jupid7ofFCZdrax7OLSx83GOsZTrU27GaUzq6V1q3cc98NqbP6wxrri79
1V28mz6+dhPnnjHxsfW8HQbBPk7QLgZ7WIvM563aRBBMAG7TPeSWM+Eld2JoBBrEMSjhkA5mn8G+
S1t/qaaoE+o9HdFz2dXsY8uh6yRTb/yqFJZP3R/zxeUxNmB9ecP3BApBYFnZBbSls6nJr21sj9E8
ZX04LdodojoWJHbcRwPjutCV1gnN0tFwOA/KAHbtQam89FLw2Ww1JOV7P2ijep10HPnGgEVWtIrv
NZYLnNt2mNh1YMJNRyj1BHuMZpwPuNwWAu1mbgVt/miA0ePm97VJdMzGlk8utBBjeTTQTGUrSME6
3mRSECVWA9h/tarRxwPLh5d32bpUgigLeo4C8iVV90CP/B0F4UFng89H7VSQHiBx+82E4KSzApxf
GT4YOyurEORokQYjSyjztTdYUa/EgYH8r3dtzuX6C5oJX2Rf1+Y+FZKpRpeVVxlWsE6q+5Nt7pJl
CfIcM6ViwYpWqS+ncnDcYETmyi2zz9w0gYgJdeeQ6e2RKTPjJT7ocp65zgOCyNtJV+N7q+E8JsyS
quQAggC/VAsKW4nSdYmSGJGQxGClGncNBoW6Ga4LVS6FpAqEvh2us7HsoH4H81pHFQHKqm3zePac
der6mb4owiPX3LndzUQZfpMh1w3HjDZjJeZhaiyK4da4aHL9y9i+KGayX+qrUT0vmz7y4ir0MDqb
hLkrmm/uPEd2eiLlZK6jxcPxUFo8Xtq+tGk9XmJrPObllWzSM6uvz2GkJg9jle7lOIeMhCLyFP1y
KWN2ej3qTfO28Ci2+uRo9wi3i2l4wb6DDadvwrboo9oSBre5wCe6TiIjodfIhwrx5pg5dBQPRqtR
DlcI2iYf0nX/JZugLOEqgApMhB1vAehXNUMsrnA/743bLTUUt/Aqbw8TDmXlrARpy/sjEeXJkXsc
7pE9oWFdAoLqv0vCSRdFvbMGTrYVYxK/TYllFQxydIf8jqGie1od+S3TPNKWjO/9ME43FVaIBmkc
S2zuliQ+M50X010e2+7MWCjPcxXi67lw04tFsw6QoKybah4CdT3PFP2lhO4payUksZUmh1Ko8ugm
VJ1FzgqK4/XAjD1w1DZqOxFt9Y5O0IG0192QEljYijs0+LvCKo/p/G0q5kMhjAuRdnunge1bWPux
e8HPKLIyI7TjZzC3q96YEMdNgQDTFUMRJHV1njjFzu48X6TVThs/SedQlp94r9Cf4dSUqfXF5qQZ
CudG98pQH7Sg1qsLUeKX5ToHM8l36/jDyOgv9OWuk/bFmKgnl83y0iyHvWXQgE7dtQZXW5Si9V1D
REVqGKHUlBvUnE/aoMAfBTVHbJlDgB2hU3eG5i+e0vnA0bfGavmNY52c2Xqcl7E8JMI5zG0TH3M7
QaC3KleeM1Du4KiuiYfC+VS4IxFOKowAK3QUpfVVq8BRH6IQJPrrKsmCMj9DC3gdx6oTjatjqH5R
JtVZVXShm1QXBv5CdTokgWZjNSK6H2ui+QohX7pBJMjCFCtXL+Pky1LJcMoifNQb+MviIsERyZgx
V25NuUf6JmB84CGIYOgRqVNyB1PisFIelnTJifq0Uf4OwijUqNNttHsDNY+BETArvaT/WNBbhRP2
PX6ajWeFTkNId3PSO9Yg2ROHzBrkwbPk6DO5uy0XEbeRrbCAXfrVAOuUcC27YgfqlwWqt3x3csYS
dRNvhtprf44AywiwE1BeFM/tGJAopzxvn1sZ7w0djS+d296bjDTCz34J2zY5F0Zs+qapuOgGczYa
t51PittGTldU+3HYaUQF+MNsnFurejQHL8ylezGY3X214F6QV/5CcIy/tkhKt4ms7smnMhn3Tqtv
o+AZehHzo0UExoTXkyyxwCT6+FNrCCbUejhnk+84h6Ipwwq/3cU99bGJn5s9BDr1qVmp9jFrbhq5
J8vejkZc77z6aC/DjzU7bvePnG/iOyZfmBnVC9pMHEOpd+YvKakrMugLV37N2nac/GyI+x+xbsb6
YZkmgTbEQ5G9IxvS/enoPrihHjeq7SvzoFB2rR6/tEyby30O1Hk11CX9VKH3Jd9BpaHFNLM1vqzw
RsG4qtXmi36xWcyKocqzJnETPSipWx/iWJvJaLLmWN3b2JLjTNe2zRXQO/Hh9Vpop7hqOYx6Fm/m
T2iilWjWFucaBylaA5NJCmMFtHWPQiN46yh7g4yeURpmuo/rmubIMIR2Q9FEH7xA9EeV4K3pgygz
Xs9NoDDmduN1p/+xlrUay1xJKJXmbo0qPeHP8uef3gT3PfoJ5v0thPP/iFa+Qjivmpfqtu9eXnqA
0P8PcM3NQ+M//hs7fAdrRsVvt0/F+PS97v6MbG6/9E9gU3GdP+Df6NjngFfgnLXpov6JbCqe+gfI
iGEgceMPRIKAiv+CNjXzD7BGDNT4JSbVxFL9G9rUjD82u6/NCpzsTWCuv4NsIqR7BWzimMksYpvJ
8powExkFvAY2HbDwxVjBGPCPvYOuad/ms1I/6Z0ND8rC/wEvTauPBq+hFpBdLIxgHMlpg0LVXfcJ
GAHKtWKrpFWyRYgjwvuhMq3la63J5dxmnJyGlZ3MV4nrxGAL0pJHzaODx/ik+owZYfYY20b1SdrG
SjpWWms3Vpeofudp+Tn2DOnBSZLpiNX7jFnEnDaBQ6okCnXH+db1ngh1C81FWC2jTQ/SFV00ID2u
aXlV4z7NGGr5lpUvD5WQiDfy1FYv0liuBshgqdzgUNDflFppfUeJ1pqI7FMdiYtsY3U3dBmEmXzU
W0wuTJmICGeNGh9tMq0gzFuSoEErc7yDmDWIqy3mHI2vzaL9ivZiPc26ltPc6+Zj1mPSF/RKkSOW
Mc1aoKywvPtmSswnpFDLWQwRIyxIfXvUhwX9RyPRg7SlGQpIZLgUuM13+jhUQpaxYBCQA1ySo4KL
etSnSX+FIrfjo8/GBTqYVERVnqu0CeO+mvqzKveojm33h5pY/V2il0jleukZZMmvS+K30I0E2JJb
XpDuIi6rprwGKKIfsFOk5qLbcCHVI4EYjodMaIQVwlmg5thx6MAieapnqRqoNbyUIM25eVCR/gP7
gW6ZFXGBZd4AjNIG9XJCwi30rxyeRhL2iaX4wlIuY0vpRh/RX/IjNlykFwrnM9E4n3Otu5Rqr150
8WCEPUSXx7FLH/N0WoPeUigrBYqVc0fhPPLHrWNuJ4qV1sn2Bv6nziQr8O+qv8h6hD72cJmQIkBo
S2naQenOki/FyQ/wAxRYFkQ33sStal/kFRNaNDfyDjVt/sw8Esx+mcpsbzX92vMAue79umpGCCSt
+XOz3K1pnez0Im0OvQEnHpG7i9eZoTdEzvdyjuizjJT6zLJ2XSFuRyfL97NrBUnJ//bcHpmnUf2A
6bMNk/UxAm1XXixtMyOXw1NXcX4xBn2Y9OWmqA2ic3INfFYbh1Pa09IL0FCMZB7tucRCn09NDW18
a+2uDMzU1tHSecQsSyca2mJygONd5SCKYTmizgPCSRuMyD3ZhVNMWdZ7NzLO+fdCq+6AwV+kxsPu
1iRODHV33Vh9HtYgy34teU4VTUnWqCP89NPaD6TWlYrDka4WhH01pjYfpjzJHmt8Qh8QXeLSrkNA
Dsylqfa5rRObU+g3tZrXQeMKGi2cCSJ9VqlzCT/Fw8D+sqzEM/f1bHzD28q2fPi+xkO3jBYPUNwR
gkSX3ARtJbzN+RCwsNS1626wWE1EpfGsLgYaKIw/N0Q47I2iCrQWcV1nIwZcXUU/Szo3jfIY+F40
A2z/Svc+OQx/faettahbTIB+nPj8xcTCpo61+n9Rdx5LkiPJlv2hQQk42TqcBuckN5AgmeDUADMA
Xz8H0TVTGf7iZbzazYj0oro7K90dxExN9d5z41DlrhbRdBTBgzl6BiUUM4l1hbt1M0aFb62too3u
7ACqPVKS1I8vdHrjWxsGObDnlA7QMHk3djNXxJF5UX+FJKs9CdpWPE6c229HEkTtqzqQ/aY16E8k
Wvqa27OkzTzlNOjUeFUUmXtb85vIeFX2eJWnCWSJ2JiM/SxEfRs3QXTXS48OTN4HO7/rGeXYXn7i
61D6M1aNLRM16uhp1G6UJD5smffMVEg2xdo0G9CBpirYkcA8Xko1MoEYi2YKmc8EIf93tXNIzp5W
jYtMh4yX6AS/0XiFSJJZGNYzSR92ecNG0byklc2eEYxV9GsIfJoXNGTax46aiDfYbdzbqvUEB3+v
978Dk3/I6v+Zbi+bGyJODH4Bohvc/8su+rvSyayqdHJS6WxlElw0ccMszB02ep+flKl54sYV4LEq
33vcpA1sY0F3dqgwD95VdfuYV226dn0aeL9VCH9PF3+fJn7I/I6/lbdg2fBCsYV/6EzeXm6wOi+z
x/9lIS3Xkyl1toOWWOGo0VMo1MNcK8R3KTYpYrruDEQb+lC9WTyMkGhqsY4T7S5PkdNYLvm+dTaE
NZ2VJqjpDjs0rJie3FlFqcJZDL8Y5lOCi4xJT/r6569/lAH4n4tqLAm4CH4J1QiodX6/qG7niSYm
iGY7gGLZBW1yoiZxHqv6xR+XTIsmuoNRcYXLbFyhId1lBWHF9E9X1thuBjffxTIq96D4vrENfR7t
//29SA1Fuksr3vvIdPvtshKwFgTIU5ytVzRLnnv1UCSlteqdhWzk0fQgYvPjUvyrqveuLvnPcSH7
qeT9nxXGu5/1MioXx3/V8m3+r0Dg/41Z/6KJ/u9r4t3L62dpwPLH/x7z238RfUE0KBoPWBzcp/9T
DPt/MWNHGMdsFkgvoTroI/+uhc2/KHbRpmCU1G28dVSwf0/5NesvCmSCFaF9+txz5Gb/phheSt1/
3ku6BJg8XDAzyPSWjI4PjdVvDxAwpqIMCPrDglvfOkXun8vabL8RX36ut/0PZR4XAJ0WIH6EqEfi
y77xpqicrJVv4KH3yJxbjXI2N00SdZvfrvoX68znn/P3J6E2dflVNnKiI5uMj3q7HB2L4qCN1ojK
e6xU07j+84d88XMQXnC7iDVBTRUs/Mffrlns+F3bgTejEG73cVAzo5y6fuubCUOibz7qw5fyzw3i
FyH0wBLI8BZ5PA62ZQX47cMiq6Gp4+QbK0LTvRrqvo3Og7ZM8007kkW3RmrAVh/Pwt0UMZO608D2
EUi06YwecYhwX4doHnpz3bAU08uK+7agW9GNC5amr+fbYEh1axNBpIHiVVemeREnIr/MlWV2OwJN
4zfQfEG8cdjeiG2svfoxcCKG7EQ0VsaFhuoh3piwr3+l1ZzhZNaTUm6tWjq/cL5oXshfYWfXKI74
YINm7LutjWm8watcLzMgRcc7b4rAP4kyz6VtSWWvLvS8cu8HeEs0VpmRNSvi6JhSd13vvXlBhTde
mhECiTGHMUOH25ueKcrlExJJhrsEocGT6AqZ0WSu4EWtes+CWps4rdpGni5+VrkqyVbWx+kVtsX4
OKqy/FVijTsnMRsugmYlQNNHnyFGHpvo87TaTjREH6nz5Jc1XYi5qrVXQe19H2FXvicVuutWqR0Z
wCgGIwbFAbpueMJVWdBVN5Kyfyp9NTAPqrnSFUXcD9szqxuzi3Hsm73KzkrNAFGnALrBRBJB/0ST
LH8lYDl95a0ZXpKJlKFVNkNLC6PabCg7LVO8eIaYC2I1uTOox2hrFnHJOMEH9aP4i1v1zKTWcHYI
8ScR0jr0n2PULBemJYLrroslugAAR3wJQIWPowlcaWXl4+XcKIL58OvntxWjtJbJRmk/4BrUtJUx
TO1ryubzSP2nHtpci3yAkFP6xtxd3Aqg9cUWRq4673IFO20cXSQBOXSnM7Iw3XhtsPAsfMhR/6nT
r3oDWFVkoUn8KihB4HHXZmy2BFHaldBoFvqSbOoqM07gv1XWKuhTDVhTEelhnsKKCUegJPValU51
3evBMEB07KxoPXST6a2oYCkb/Hku5+txVvFVVRryR6685DXuxti78ZG3PQ0uuMJV2ydVFXat7yfh
pA0gL5DPKIP/HQ3KRrY0cFey76JuNWZG80bKkxWtVOoNTwZywmFlesp6y+u+UmHrJpy+3Ghsmdd4
tceZJtPyC23WJQyy3hWMZca5vKksPzmLGD6YIW5yu0Y5IRCKMvCdfsgs5XRRtAYv/0jya8FKXfCW
FXwiesWoa96NRIC70nCqJIDawOqvEzHU91h45vucFT8AEOMm74NdKObCpB48l1brXpt0rO2wLjx4
VHwZEDBVF3TX+hA55ukULd6/PjfyZgMoi+dfb/DVrRtyW9QqsEvnWQgtfQOmXV5NkE9Ab6ESbBmx
x9oYYnPDc0b7pzRDy40SuuL1KJ/mUoGoUbx/byMP0I2V4TwIsCWEeT+oC2GM009fpjxJA1m0Cs1t
VReklkb+JqfvP3B20KtilVMIaus2Gu2HjiXzB4YfX62cwVLtmgWnA0aBYuslLSe4qvRYIp4o0k6z
7ZKkW4fE1KL2TZIGIhX0oc5e1F/TeY0dkJ9pa+qSf6+8hwLIH8AoAG+CNW0s13GcWL9mg0dlDEZa
CphKRUuPFwgH4/ogEZu0mIprc3aKYgNnVN3E/IB8K3MdTGLjLujHwszXdhS33la4NiTV2K+zcWs5
KbSVipOdj7+KujGUmYmIDjmWe0rkgXrGZNqMoVGmfCdaWqoIm6Y3WcwKRrhOZGj23sRUsQnSRvfX
Njnd9Up3uhI/TIHkJq2NrlmnOK5XYzsSmU4OhPMLUhZM2fYwDX5noR3ykLkJNerBypha56oDbJKu
orlL32ye1nTlmYRIMKbwi3Kd5YMlUZkohD3JECTPRROn08lYOfFPuDfMAmInk1d2UWZyHTOUMkNf
78fbwbVR4yGMbKcNdGDX3udVECyFcs3hLIV6l4S5IcUbCdt0BxJsWiWny4bFV2i9sQ+qGD9vimC7
XTdeZz9WdhWj1PMQvtH60n8OEfQ2VIO2jhLFc/eWPyXuivqnxD+G7mCvzUw6c7siJ6w1mBbSYXFA
Zkb2KdOu4k7PCyQ9rdP9MPyRyYStQXIlAqWPz53SFxe9pTfWLjDiWm5q0ClW6CRJmpKIXqT3mtfo
AGfT8cZGTVGG7O5avqtFn16VVZQyZZ7M7q3JlfEIGW4CCgPbExEiyelLB0h2OZM0r30FClNsChIs
KnTmUf1aqUJd1/ACUcV0xhXbgnchGsBPS/tka2qe96b4+6eVIaAOhsrth26f+6CYJgV0jVldxyaD
RIqBkvIqcQd6I7kJSICdth0g+/ecwQGz8KZwjbXXmTPbrsf6tbJJizgBuOp4YQwGIg6x4bH7dGbv
jyGglw5Sp6G9tlyNPgxco4YbaXEGBx7qItiMu3RNp8W5hLyE9DsZhL53KoCyK06n7W0sPe+F+YXw
gLxLKJa2iwxTA1blcHTJygN7r2B468N50tNsfuTZNEA4t+T+zKPBBpIhD+l3AEJ5nPSqZKjlN1mP
rSsnQ2CaUlaAtJMc2yuEEpcebMTyjJnHzJ5iTpmNeihonx0evnzrzXVxTUSj/yvRreYCxGjMc8Tb
B01U0tMx++X9yGxrQAGqx50XEodWPXrIIX64mUhY2CVIK7uJHWRzEE7XWkenIhxTH5GMHkh2B1A+
7n2sBJBsvfIGe1XAy/aIZx6HZushkWVWk6GO5Q+aSYBSLu7Ops4CCVDSRkGWQUK0wTXtidHNN7Kf
g8QgFFOX11Xh1Pm10dqFPAV/3uZgOWLHvjZpEaoVCnzuncUaJSjkgKGGrPDtq6QbBmVOQ/Tldwa7
9Fww/c9lko50Xkw/PyWvT7mHLmHd4sGpDWvTq1ReZTCz6t3gC0s7HSfYZKtReVof+m08qxUclu4O
rxfQo4x/xUfh3/RXPZ3JhOARn+h5+Mb5ZixdENGTk2XVqmPmFvG05eNrpSkkGZNv6tgAW2QeKslR
T9n5kFiXVsYbx0aimdemMGFr1zKbupUg9Ma86ulGS6aaE3uXPpv+GcAxT25JAs7cNUpP175IvKaY
1tMoFnXKaLjFRdm640uX1ShjHPbFYp3TP0/WWebL9455GhVk0kMYo4Xbm+CJgU+xyS/feZjo6vBg
SZig8dzLE3usxfswy4n+KcIM8JYxiKvQ6Gw2nFh0QoVdoKNZw13oihCjoPNLr7H0EK+hdetSeYVP
pq3TtNfEfQtx3ksrCzaQqaxgmzu63BeyTIjqTrQGpHQhsXygKXKtV08ZdDvNuUOKGRXAkLDBove0
kHcV5nYINML5yknmvBgJwjF7TvvqxCIrQuvAFeh9uU0hvBksOaa09xFD6qhZg+CuUP5Z8Vyu8R4N
7ouRUP6TP8UhhH1Zjyv3VTSeNRarBBOgDAnuCOzz1ieIbGVERfNkRFlsbCYdyD88s3qkNZZmQXuV
26L1rhoTwDKVRcweTF3n5j8/Tk//qlfxP2tE/P82oVvcX/99N2L1wpb38v5TJL8P6JZ/5z8ticD8
y/XwguCDREOP45h21n/mc77/F6815gJvQXfSXvjHeWC6f7mcEwh6ghFhcfDlJPp3T8LU/wJ3wcAW
iCRUGd/8Nx2JpRnwz4GXDZGkOf56h5Qfly+yfLffD7xlbCKx0IJ0P2e1vYW7nO2ouzw0XVWxo39v
b3+7NF+0DJYD9O+fBxLFWvz1Sz+Ftei4tVdZRi5kVcX7KWJLsw1BH1sm5YFZc3Y+oTQ+M8lS+u5c
/8WHkhMIk8byyYk4boeagpOgrO1437eOdiaKPFkblWutNP7xm9/32e3kQYCgj4TpBy8JLAhUc5+v
ZyW7aW5cM91PQ5mdBTNAn0QHOxzpeb7tMO4BFkZc9PFPCV7Q+z9f3qOP9/mRtCdx6OHTw0dyPGt1
6OKrgo7JnhKf/a8orS1dB+3KTARDqLZGue73iX2RpRj3OAmJ3Z8//6gfDg3GZXDMsJcr8dETOurW
5EpifHaNdh8Ny03OR/N+4OjyI5cpflGQ1AqZJ8mUjdmu46IdEPNXTh/Go+kSmNYL4xa5xrjzjUE9
KfAn8TfdpKPn/eP7mXTqMViiLAIA9fn+pLWDn6nQ233rU50XCyFeOKO79ws5bvq40r5pxR/Z8T4u
iO8wR1/axdh7nKMXTOt6v5c9OhwNlT5xAgbGHNjcQHbJSqntm6Rus5usy9e5nkSb0jd7nDGDN51R
JOXfJX1/0F1+e/3oa1k6Q38WHCyKNNOOvg1qxBruXpTvJawp4tI6GmrU7aY4aeklci7okuxM0vLH
ptG8u5iZdgI/6obYKJTXQ+QnN9Yc6T/s2sQhZI1d3IWVldoPcT80h25KaFrFjcd0Z+wNn3QptLJn
NevLWVm12oHtlLOUGbNLRrKOzj2j1H/8+Qm0ljt4/BOxcRnc5eU9PH4Dmx5zUlql5d5plG9gVqBn
QAVHOEDRuXlYe834QE2b6atpMAKk8w1DdMRdZxRFYpcjRTggnRav0nC0q5lY29vCGfQfYzC5+0lm
xS1BBs2zXzvRwRND9m4ZRR9imDFfhllDxTxWvSKnwpTWgw3UnmqpmsW5op8GUDIobv/8cz+3YL2P
GwpqgKalu/i//aP1RpMqyn0tKfbzMNsrd7BzHE04dv78KcdvzTLl0nlZTEY/5Oy4x41ekOi0I+ti
7+Vd/KQhR2yiXhxkNzs/8WmP/269Xn4U/rjFU8duYbjmEcmAfNs2mTs+DoNbfJ7X6QlfbAwDwJHf
LAdH29F/PollEoiJyVvxoV35rd9bjmYVEz1Q7BX5BucFQKv7jOiK21lrxclgpajmjCS9+fPVPF6k
l5+HP5hyERw6JPajqwm5ONCLvir3PUGcr32mEMETYsObmDkU8AQmudbDFIzNc47kDD6Zo313Qz83
1T8eG1Zp8MyWQ8IYO8XnZVBTLiYOPW/2CEm0derQzAjFwCwzRHoSfTM2++Lp4U76S+CcS1rnx7jv
t4tMVQ1rOI85iGhecWunipUWb8WuptpYJUXfv/35+n5QCY+WAIIZ8IsuBC8u8NFLUTs655agrPd6
2wIJtqWHvigBYEp/oa9lGc5aPl8hgKvWiZZF8TqitXBGrwDHDKcxPzvUDJnOOeKL18HthteS7q8N
SyOytirFcxLZffP85y/95R1h+ECiAw+/frxzw/1CsJD4zZ5TNCJBpDy0zovqNIjt9u7PH/XVQ+/6
7lI6osnCbfr55le0UQRaItQkbRedG6YwzgcxqhPNbP0T28qr0wQUzP7PH/rF77O4HSYht3ijoTh9
/tBZQRozK63aj1YFDtyqIti4wt2Dc9O+AYF88X4BN2Nux4fRKrGPb38ytcU8NfUewyea5dLNaPYT
obCRdiuu8UBMBxrwPZnRQ+2cKb+Mv3ngv/qtfHpAkQ77ETj/59866DMABq+v9qUdD6sS3PqZMTXB
JVGPwTfDvuW3HD/qTMVwLztE4P6X0pYCna5oMpdYPCNBP9ASJwjA2ZvBm1sP9HO8bO3XszjR2m9v
6RfXmfniQp3hw3lyj56j1s+L2VFus09bXe4sO0pvknayWhShRXSezYh5aR2anFenDjs7gxKqrT8/
VV89yh4FpwdFCwHI8a2ehR+hFXSavZ3o7j5eEhNVH+mbOhXXJe0AWvdm8V1N98XtZcVE8MHxzNW9
RYr5+5kJ8pylA3Bp0JnbwUWkSSo6DyR6gsk5yrZ//oXLRTy6wQgxgSNRPrqLJOLzhzWckPxc+dDT
qdUuwF6Qy/JtlfrFh6Af5VmlXsXvYh5VxWVgdc4MjmpPxgkDClTDQbbS4m8hNV9cOXMBumCchwYd
HF+5QsyS8CfV7Ee3tR/yFPz+qml0GvA54vtvno0vXg2EGlTejO85RttHP6qrVS7Hse/2Lr94R/B1
Sr6VTkWLVrE8TbRWu4qGWqah0txvcBNfXU8oEwFaEAw1rACfb5qWUQL0I1r+AiXXupP2q5ax6/35
yfji2bdccMcA8RjB/5c9HMd3641k4eB1c3gMZ4oGBn7iJKZnuBV5y1w1DeLvipcvNnPedYiX/DK2
quMD1GwnYzIVyGu0vrIfqnzSrvx5bO98q8aqQCTeN3fxg7Rz9AIgmFiQOOweEDyOXoDYcWE4zW6N
D8Iq3T0Gj6jFhKUlv3gZvHsWhkBbDUGg7om7ia6CSmHvTNKa+TUzkfYXMsHiVmUmp4AO6voO4D4R
Z5NKXh07pfbPnV5ZSADlYvNqA2tjJa3c06AUdxQuzeOfb9oXbwBYT/I/lr1XBw7z+cmwXF30GBFq
7GgabAcmANbaayPtkWgG+Q0g94vPWhZGNgaTe8XZ8/Nneabf+JOZU9y6GnJGPB1bIrPELlh6Ef/6
ZzFfZAdCpcFHHndYJr3tq8kk7/Kj4yF0D0xP5GsM3/Cx/fmjls7X0YqIJt2kzbCgWS2qmM8/q2TK
oOAJ8XKNMSfq3rUU/QK32UGi0n/AUp+dtd059XzZFxObzzD57rsOCPlWaKoi2Ijn7Gry5XzWe015
bzPakBtuCTrIGoPqn7+tuWwGnx9fpNdLpU3qPIuee3QTWnsSzpTQEClVFZ82ympeIDJrZ40Y6Zur
NI1f8WR0dz20fIU5hOy5monQdewl7WU223GYGHpPYFifh6XHWaQuCI9N8MidMK/0r5VfjTs9VcO6
Q35yqlwM+n/+CUc0ruWwwAGTHZ6CZsGZHZczJK5pFKw+Jn8TK1sx1AHpfXBuVk6hc7Bn+bnQAIOs
8z5RoR4br1ORzYdvvgQX7dOVXBAsiKYWRQK6Jodbf7So4pWemjQ26r3Xd34RZgACk0tV2Z0Rdlmz
IaJsuPRYnVZzrx68LIeP4HSpvnbGJAXOUD+MXZ21zDiD/nYYtZSXIevXcV6Pe595NYbgxD21++JS
Vt1am1McW7Gz05TzqhIGs4k8pXmz7gSGoyR+qabk3vWWx8saD3EZ7NKAIUWrQetkHF5hGz1leh7O
8AdRSKzToNnLNtnYSXXZGN1Z7GY77AL3+liGMviBKHmNMWtf5Wh3lDxVHiwT/DzrOVHPXQOJIJgv
SVkCruVWBFBnnrfKdXxN8XSAlPjga82qUZAdHP9MYBCMicLtUz1k5r/pwThkcXGQomRcq210wBi2
yA6kk20cTz5bvQj9lGqY5kXCtDhuCMnJNPCIxOKgct7Pqj0dnXKvK4GQiMGRIFBgjaXeCoXt/CDJ
jn7AHNzZeoSZ6cpiCphzXJqJCMEkJy7S3oD/OGtnk5Pc2F2AtryonisgSOOA4MeJXpl+Xk8Tcmon
eKKlsW5MfYuhL++j97TUuIjxXTvJQ2KbF403b+GOxLF5Kv3ueVzGUVjjiBcE+aXyncYIZ2KAZWjQ
GOJoQ0TYaQeOYT1DOFG9Q6Z8s0vbG9XgSCWUx30Hjk2Oq+dc+hDgu+ndrjUccrSmIRUi4W30nz4O
MdM6GRhssqCuETfvCjhZs09cdeZs3EqcknYTM770HxrDgL1Bi3dW3blZ1B6HS7yErXFTDP0eMFe7
kTVGv9bd8hQzfyL7UIdMobdgrXWLSJtccl0neVkMDC95nAsvw1KP/axssGnmh3KekTMYb31cbB1N
+hBkoguvqwABuPdNLt7NpGMU6LWgVWJ754HjtHCujKV41oiFC8YR78uk/3CIW7Umyek30sD7XIju
VMU0abWAoNsK2Id2oO0TJpZzNgtrB/Vjhd/2NO7dc2sMVlWtxtA1spMWmcXKovCVwb3X62GU2bf+
iD9QK6rzAPrUOs9H/LVoOLw03VhW92zn9RuziHPZJKcVevEePcfKNcvT1EvPndomeahUG0bO+H3G
5D6b21tdlddGIN5mo90hvjLCPvrZ8XI1HZbtnnf7LcXOQ0Qw8YfZQ6Y/VQGABl4TAi53UyofiPrd
k6z7ShhkjHKsDcs2+SV8cYigcFha/Z5I98yMGAx2XIQxXaOLAhQg7RAJBlwEzBCD3MdudCAZqWOo
WHSnMku2hdWf2655j0xuPdbOXbGg1mTl8GNZQcgv4HyAQrngM+RNxa64Ksn36Rt1qNGOmAp+j+0f
dHqy+pDgcoCa3+anSA5WAwGG8EGWKGIpm2drSvpyh33dAjAx0nakam4GkKJRc14kzrOJGdorMOfY
IwCA5ia183Yid9Vft1OBOMDaCLeBRS1QDUSQIhrmFKsgQJjfuy6gDpz87VRflF3zKnVVPPii3XCi
37ZkXHmVPLO74aYV9TXdTNfrtbCUttrjkIGZIr1dZY0o3fuzaiJUJ8ZQGmtDfInwzyYn1n5HbHcX
zMMFRoRt18T72dkPOCl5onIIUeT6US+D/0iu9fzdwL/kN/IJFs1ekBcLh3lLuupTxrIaBc4qmuq3
eqYAqOM5Whve3IWmlTiPzgIcnxgiNzu/Pm26rrgsRqfaBm0PE6REPEb2rRNtMMqLu1h2bcKCE5uX
WcwBOpyE185hN9O+3ZFhWb86SZFhqoTStO69QPHqY9YiDMM7iYLcu8c1i7d04OdBBgg2WjvuMeqL
zYiAsw8jrS5u0yLW3v0msqhSskL+9AQ2lrz6pRu1uSZ+ft4kI0AGQiiAKbmwDppomF/0sdNQs+s2
ijDoK4WpzZt6ks2dM3fvQcQbAhxK39NbJtAFzLR9zytaQO0gkfqAZVYyEtbmYVcYs39AxVdcxklb
7E2NlOUVuhXtriUm8mkyW6BKNYFS+8QZtV+OKZqNH/QshjoJij0YmCK4Y/4fXVaFKChdgJhuTL/z
ocD0IAr6RjjzRpuJFgVDAYkm8mR/XhcctGhER/IlaK0cALt0YBI06oeoR+d1mvlwFPPl9NyR6gqO
qtWGDQ2pfDdEVgKBqXOdTaVEdkMDpejpz8tnyujyDQfcCD3Vtc4KhCcQsOSAmmHoz90qiLCsmXnD
PVLJS2lHt8LjhS/xKvByzYG9hbZZL1gHY7wUitytbCwCZHLTPMBiChazWpEW9TbRdYQCE3Gl5mza
uJL0+oroJXGWcph7TN18WmPzJe0M+eNBsyp9W5W2fz4FZWWzIPb+s2tr3WEWy9qjoV1MlHzyGngx
LgmUJ5nlvGcdZpGoH6196Vr0Zhz/FiHDCyz1EkZyo932EneIk3nWXpBTD3sNc9Kq7kp5UQ46yKJY
x3EtDJftrGvNV7pX4jqxwGBNAI1OmOqYh7h1s3sD79Rmpql5pkdYtMvsbo5kth5SLHuM7jqCzzUF
/iAzUU0as9rUuEQ3qYjmJKzzsV28M0GabLshm7aR0bqr3M/8GAMlk034WXIYNr0OgZPdrqCZBl6i
J2mV7PKQ88wOwrD/OrYpcLfU9rfAl2ZAS2SVNVViEAzig7+fi/hsmFt97XmJPE8w/ferOS1QsGF4
PeCBm/Amtrp/Cu5SC6vUHlaGdPwfUmXU7eSnE1w4DASqZQWUGIpAyGzS0h7QoJ33pCU/IkdvduOY
Gj/TNql+RbET32skn77O7XX0kdRGbLXcGcEQb6PGzi7HOWrOvCqFDZCTJQA72iWPGfwJ/91T6dpR
JYtLqpoLLzD0V0g08GCSeDxR1Mg3wi5iyiFwFrJQ1WFqxvnElq63CjqHE5FqDGrHXpo/3QEuNvXq
EgkwgpapzEehWwxMNTBtpPWNSI3oROvTae7Zijy5GE97XtcNWcTNooFW2vBoE2J1gijEkRtncqpy
SydFYrAzpzffGyu0xyMH21zpbUGgnnTZAzJ2HgCc1uWEJBBpY2mP1xV0ucchNQ2kYiMmepB3zVVq
VQB0hnYklj2b0l2hm8kmS2X50CTshiOC8bDteNbWtpxx2i6hyyHKYkuEskIitpCPNxFF9t7mXHvi
YJ+/I/TegTuGLQKEh242V04F8y6cEol9Ji8hZMT4ptjNxexVhBq3Mt1yNA4AagXlVh/w4KYYrO4c
rGf06S0tP3DzzHZbDzhR47ws3136VrcSi8erqH5BlGLaPNvFT8ZU1sZLvdOcRHYWyHWQ2c41oYHY
K+H5hgmolhDlpnfbGmVwitzLX+GOJ2zRUZLFPLHa6MWVIriEFVudKGB5J31j49EDYTw8uaocz42y
d0NHJqd4i4t9OWZ6iEsy31odG/UUeApfYNfueG2HraeZw2ae4crRnycxqpDa1ihd+9BO/bKDcJz8
oRCU5GHLpOY2FUOQP+GdpVj2zH5v2CRV8uA3JTrp6aejNcO5Nhb2YSqm5tnhVLJjuJ1dm43T7YTv
NbcYitWm9LTkfbKr+aFRWbFp22rXm2ZxPXj2g+gSqk/sAesZAh4ByuaIdTfBjihgRmX80ohO67ON
ufh88J34pESXF85xrprVaE7JwZksXa0axnlZqM1Wf9rYXXpHliSplp3QcpB/trpsJ7erT4YeSCsE
J91Zm/FI2DixC/H1bGdpaHWDuym1mp0NrD4Sbs1J70w0zNsotsa7DkcifEBfbnwHPYFnNheaLYkR
8ZABLitE79/OXu1Oa+ZbpIwRp+ffJd5YXtdIrEhyN7Uk3aneoFEhPOtnonfx1i4soWPvbtNr13AS
orWS1lg1eG6pNILmgLm7XnP1izMM6PuJyfMrINHgMJYSxHxhO3IHFy4gk1N2xZnEUfqeRC2gTYA6
IKIL0jEYhwMQRNPspXAkqYPCMi6qX4U2GBeNmzj3MqgcHO6GjM9IDLIKSiGzYDGt5bBGCgatoq7c
4VrGjbnH0lAfzDKeV8SdIx5HlL1aYu8vmslaHu1hPu1KfqZGvmiLf9iFs+UaYJFt6wWjtx/6FOao
7QV8Kd/SySQivIx11ilv8C8R0OrgEwjtpiVx1JA/E5CLm5lq5VRUcbsnuLl6kWPMA+/F66bW5KHv
g2Bl+608i6k5OXNaBdxbL94wEpxCf6yJJLet10yq7lHvHM4m82A8kZCnkUTrPRgNoYp+jiKQgYLe
rxIcTocU0fdqWnKoAbBle3euk00sVb+OKlSfqYJYZxiVdRZRIuD5Rasp6SJSeJqgqB32fY0hfjix
7N+iqCh3WdwlZPhkSDClIyts89K6zPPEurFyNV9ozUTrQgU9MyEvuOmaSNx2SDP6MIeutapLHTWN
PvmAuWPC4q1OW/eqix7w4otrTdVZF6aI9bblcomElxNLbWbD2gNNtvc6hb43f2L3W8gkZmzcobyc
6QDhGUfyrtNEMOIqPY8F6U1c5BNdzHA5TUggove3psj1vVHVMowUua54D/QOCo/85Wpl/UPOFeeQ
pHscorF79roAjSDW48ljDTRYfxXUSo40xo9Id+orfDYcEOJyvvHy/kFTUbTNTC29ToYZvkeTxdMu
xtO1Ks1qDo3BVeuhQ5Ay4PCGl9CX57orgo3t9u0masvuFGaNs4VZHmzjSIUlcNEDRLb0nH7UbmKD
zVeRNRnbsp3jxw5Y3WFCCG1b5V0xJZwbRN+ccK6EVWVH1RkGBhIeSCTBbWC/Dmm+1HajuwkAM2wo
NjdV2aTPaeW6J5xw7bXRudE+8+ca0kLib7RMaNuxU7QV3DJgMRjFxiyrpdDsADXhuK66/gFFKAcV
yxlOwFU3WGCNyA8NI83yleGmAX0HZPopVs97lMFztWq0FqeHZzQ2rxtoJ5HHwQbjh3tOsE8SGv+b
uzPbkduIsu0X0eAYJIFGPyRzrnlUqV4ITcUhOAXJ4PT1vWh341old+n68V7AEAzLErOYZMSJc/Ze
e6mHw1AaxmHJnIYNoPSv8mAqb6bca741VSUOfoUOv449OEGLuU91Vn7SI1SbcXKnnV2PjyqcbOb9
jfdMPLu8aqFR7Do5yqvECMOtCcfHreZzYTbmyS5G87rFqXVI61ofLZUEayZGtlVG050XDnnfxswx
92hwuwjfA8WZDqYnF8JjxP0HbdG46Rm9j95VqfOacVjdTk6x7Agp4gnH4UJ3uD62ZU7OroeCHtg7
LYjeyKrrcOybnWw9vbNH5d4EteOfLBifVpf1z32s3CMr+nCO254JUm7Jnau95OuI4ngj4GohiXHk
M70aiAOGqO9CJOsv9oBNQHnVQZeBc9GPyLgRDbZADsPhbAxWFR6zirZy7U7Nbm4cDL8MHeWmTIfq
DYpytoVXgS59OaSaiWNmHk27Ta9DkaoIxirvtEHHy0i1OrfznzzMeNiD/yWlyDCKKG0QAgceVDxi
Xw8O95QWEZay2AQrr7o+IqzZ23k5CdAysCk+J9JZ56Ldl6OEQtSFzf0ki+TYZKyFYynbHXpnNwp9
1h7BGWabF2V9JSSgNGkGnJnDTALR6pXaG2jN9kaLHR8gnKbTNuYSEmihsltf4EOhXd/uZ5AlPKfi
3PpzAHvNGesbOKLWTUUFeMT+MJwCiaFn7p14Tz5ucl9wZtpwgXHbIzLH0lJhzQum4FgYHYNZs6HX
0SkTTO4CCS/7as6muC6UO9xBELweKgr8wVi+A+uFjlfKqyCrwo092vYbqNU00qqa7xbfw21Gt/TF
yWbjosAJbm/mCXb1xhT6KR7s6lLVIKFSEnH7YXhlPNxs3M78BDdkuDE0NiMIZcbGbggzRio/HgsL
cjJGBHlHIjP7NvNQ7ObWF7doMOa0savP1oDTW40qPkBAS3nb0bSnbhw+j5YNMSzPvklvXC5Vx+gq
qvMFw0DGHNwd+vngLWn5faC22vcI3E4WqOrbESj01rZZc32TYgWzI0qUSBGd9eriIdqMRN2TO2+X
TwYpJhdBJ4K9jMUMy9YS6EhwzdtTMt+gHvwaJJBf9JKR2dCm/lepmjri3IR/JnXdR+1x5IU212xB
z4W0W0pIdpkofLaPfHn1Nd+WBftjk7hZ8lSH4aUlCdwO/LE+jN3UXxfBUj0BGqnYUGpMRI0jzyOy
KBo6s0lH3haPYogB9Y3dKQTJcQDt0H7pddLvzHa6rgs1RUbFw+0B2bkTSel9Mwv1bLtjdTlUfhNl
80RIcDCBli1jsc99yDNSZDieJtHpyzauuwecH2OkS86PESw5WpcNMcgXTjzLCKvW22IybNelkeys
QpjRAoftDNfHJfS6aqY9gBJ7b5YE2wF5O9ZWNeyagJGGbTghAOeOLluu5dH23OVtoiK9NGLf2o1L
fIUdBnKxkHTaFpo3pROY2w735XcnXu1lyuioDnjzQhKlgGoyK7/NUYoh7mR1/OQTWX0g/uesZaqu
+2SkbVxMr6Fsf6RZ7u/9loHC6LXz3lxCE5zZWJ6noRZ4RbCQ/WDwAXTEwG/zlIdz+qkI8va7p97y
1ues6dXm0Y6ZFtB6w31kL+XnpAbpADJen9thdM9STcPtgveFSCRR9Ts7DrtjnFu4CkSfiINZ4gqc
1rN8kyY1rTwR3ycji1ecABfFNpA/sLtOkd1UMZ4KmURxIyc8i75b7ws4y6uBAvsN7eOOgrHG5kos
10RvrY/pRMl01+ss5bZa89nxw68tTPtzO4bxQRaKsQGiz5u5mkJcZRB2Mc0nl+PqDEW7Vof7lqhq
kxN6m477lBOGhXUxBrqHO66eQHa2ctgJVaO3IPDDxW+ctGbCB1INDFd7pt9WoMbotvWIQYIjyCMt
42pfM7Q8+VLepp7v7OqEEjxdGOi4s2SqIxe1N+tFnpCPmmwcQfMMagzvFsXsBBYuzKUT2UUy70Xf
SuIsLI2VxshTCyxTdk/PiuGwpMXUzJSDvg+9ZbXAbh2xWBG0w2LPZcbrOIBiB11YX+OoNSM7Xdxd
UfqRhSg3Ekpe+Tr7AgsaZpqb9UdmT9neCo2dWgTxorFJe0KF+mJ0wvhYAFNpic2iS4PNibNT82QO
oEmVOYFsjnVm7OoR1zNzcoAoHifp2hTqDeBx9QV3VH6XGwOQSaqvqKYFerBE4lwRkmC/VACEWBao
tJ1NWdr5jwb8/MGP3dewacrdGFZAFvEQnCx8dCffsIDJep+qLqhOsJSwICr9VFv0xQvXGY5h2XVb
T7lg2oACfR6EFsFhjscelI7L+ttB1TrAPPYeaJtieHG0OjhNoa9gGcszmSbzPsVD8kqvP8Gf1KZ0
lruhYcoRE82DWfvNDrLs2hgU7GgwXaBNjOSMib6+oDKoj3UDyqpzAfu1AObOxK+b1LC980RLgRYz
DKCLNhXdlTdMPsC6hNk9zLt9WwfU4ZBAmr3oeGU5Ttl7otn7uyXOxC1wMTi2KR0dL2n1Wot5F920
RtT70tFfJNM8IOjh5AabiXv4YPZOZmzMORHfMwQ+BI93WXuLRYoNA/DPqaduOMckElyxWTO8C2L/
gpSohqkV6QBHTfzQiVB72974iv6O8rr4ZfHT+pT75CIFdWI9W/SY9nKRQ0glkWqW1mHhiIzoEfcs
YvM8a/q9ZYYTSJi+rPEhjFiUKz//ZAZO+4CDSV0nuqXmLvJxgbDHSgarcDFaQQ6EXAkEOUkYST3z
d7diwH4+B8l0JRBEgLsspm99mhu8PCkhqfM6kIrrZbxZDKO9q2NpXxRx1TzmViKpJircaQaThB2B
bsOFFKMJrj3vtdwS7MP8ZJGW9X3MivYyJ7nwq1mKGhCymPLbYV7N2+bSZOKy7CuKgEDV+WUX9Ai/
pNJBuvWnzP7kZoN667SEBjxbQ3Vh5zjAMXT7gbExKhj21Zhptl5O3JemRih+1fpkSEbW6ImjUqb/
fc4wUyysi2/JXENbpg4TR8shyG4zGVYaRzqENxx5sq0uGkEo8DbrDPUIKdl9DkF7fzOrpqFbGCd5
wBqGXGZkqXrFH0n8YjnwcXVuZJeJRvoLxch5LkKp3lzXNV/5ksHL2lnY7kbbcDc6zZsGXGOQAJYV
PYn3uPJQhKIzD/YdRzr699I+xqljPzQFzOUZf2PJzpjNFRDw2r1KuxLZwghmmnrJpUm+xdGLQyRM
pidCEdDOq7rEsuH++bmcePCirsnNfE+BqT538+ThyJUDvzZAPu9HgqFoOvrhjYPS8MrTaUt7JEzj
4zz501Md24V5GMs5POftspDnILRUV0nlmwAuuinrHnImx8ckNpPk4ENgfcuGIe0ehryR1h4Dnrsv
c+b726F2igdmlYk8FaQsgJ5kAOtsTaZhWbSUcAIgy7l0Nmze+ljnTrvtOqatbAgp+vlytiAJBHF5
4Y9d8aCCvD80Gn7Irvc1N6SbO26phfIUNILXWJBrVwTBHu0ElUXZoeKRjK7g2yd0N6LYX4oHWhrJ
C214TtCh0bh7bY3ma0201Jn+eb4HCVE8m1NODDRO/4l5aN3DNZj7b92o+2trnuaz8HKdXZBjFV7T
kOWvlx2azWUVrwR9yHPKiT6+mmoezAirFprsUDefRUVlEuZ5cuVj09jHasiPQSxQ9FT+nHyFWpZf
goHtus0AbGTYtYLGU5SnHJB2kqYlMRLIEGpmjHP94JfM9aOsk3O57TPN05jEHpKVLuBf4Spkl3gx
nWc6AlkWtVmDf68uuglnrqce87Hqv0FWBLwQB47xxYBw8eLVjnqkqwk72Jlrsc0CCaUQs8v4hKu5
/aRCGhbSqoJnzgziGtPhtDDqD6/Io6I+UEUHV9mrDAaKHesVChrq8dheBXQYz/U+T3OEw51nE+xl
UFf2LKTXvAd9GU00Z+XKDkbO7lgzZm67iRkeaPLJkoP2R/OlKWQWREWPGJwOFk9WO+Tuc0CHvtrE
yuGLwDrNUKI1C75MmTcXQ4ZTw5nbLr5HbMe+SzMY8jZGh60aoCeHoKNvw76CJWnF9FXBrvLSL3zf
NEBBkO0Qs81gqAkGenZUyUPAKPQz+FXxHdB5fpkCGqcNOY8sD9gz46vecP0SEARQMaZEMLKZMZi8
PGCy+E5z4m301iu88DFNocCVfsgTaDSKL6HSTI72nasR3g655wB6ACXznAwgVY70qMYnI8jyo4nW
7cZhYPCQZOg4ipEHl20hvkp9UTzMnq8eZRik3TmDAvmdw86IK3ToeTeyHjcKBcFi4Fcwaiozosxt
uG9hku9rjOVAROgjvhTzYlNn1Y3dnWzfSe/ZipTYBq2M8xPQ2/zYBj6GZ3LJUMSPjDhe04JHWzK9
ukaH0h/g2sl93RSsunJOXphOcTt9y56rm7ELZoqOFDifycQId++qYdJokd8aM6ntXR0PLPeicXiE
CRvj/YZLpNV1sDp+qrmT+1XX6HHIrkgNt+TIes9F+EvDefxUOCFt4TG024femWEK5nHe7/N1Za7Y
APYhht1L04vxild1c19lK3RmsfppR1HPDiQFv03H2TzYeTVfCTNouQdYQG47P669V1mAD+AImZIe
NNFXXztUfElTWfSHuko5DLUlPvhotnNR3GBIHg6qV/XJNJr6FNaGeSYwiO+CTa4RxFdA0m/9doXI
T/y65iKyto9mFt8UnmCNzBaHdY6UdBYRUxnOM0dK81DkCHu8xEjvW57vG0gR8dWIUxHmpjccjcRi
WDZRU0dlvXCTZjsr+wt/qMG/+1VFp7Uygtg4z6VZzJsa4gmQTM9xo2HOh4NtM3Nd4eYU2yZd0kPK
uAYFjl6CTe5IVpLKD1D5YsjC6dJr9Tg1Fu8i5OTwZmiGYct9EEdyX41IOmWrtuRHtExEOu9cM09g
Yh+gMLWtxnt0eboPsiOwg7qs9r4UbChUydaijk0yggJHNHXJKJQtqxf4TYBIDFuKh/wYTrlz1PkE
HDbxeFQGJrSwGpl8IOxiv4BiNz65Zi+oG1s2KS9wkLo7c/FAoQWWkrKHh7fPQ2aUaYOLP8LVzYZJ
dWhfcIzXN7Mi4XhsUkQR2PFxdOWTdUuP6kaDvgVXZFobgWIiMowJN0wzGWetx+5Ma4KfxksduM+0
xo3jVChKwNIfWOMHlv87zeFooEUNCOkiD/nurpfYwkBjjPTYdtMEfAl0FCc0ziwNk/ZcLd5f4v9/
5bgGDcc///ETw+3/NuTt79y3//x/iA7nI+X+3/3Yu66v3+XArX/gLzO2Hfyxuj5tWG+eYyKbRl06
/hkDZ1t/YKAImSyT1OyhUEdX+t98OC/8g1RVrDkB+labP4PIs/srBs7z/0CPyLwnwNkEytX1/40b
23onHDexgdO/4PoYFx106+8064vd2H2b5da20qZ94S/dS5OI7mBYi3fZk558zqwSTxBRh0heC//g
tDMJA77Pw0lwsh9uvZqYKfzV+dPfbuHtX4LVvyMl38m+1w8WuOxJKPBQXhJU97PoFmwRCvbCNbeK
if9F1WvCeexu5IPKNgaDSj/o4wv+eifQlq8ESFS+oPzei5ddc2yzbipsGMAxiQht0J5bCoznj6+y
aoX/ps5dvei0EvEaIhNnA3BX9e7frGmujsskaNpgmznavJxiJpfs+hntWMOxn8CzJZCIlX3LeCj9
jafyT030z9dG0Cpc5t029v9flMFUa2qo/YnZ0CLka1LWxZkpG8XfQNMNnJpTHZgpj/tQgJQxONOz
xaUaJ4O7tmz9TpDWUAWfP74h7w3c3BF0vozgHYzklkA+9PMdYe1KQjpr8TaeHGMPgcA/Kgukzgbv
FjhW8NX3FCM3dBa6i2aGO0XEdXoUYjDBmZJWRhbyHfFjMVWd45Od95uPt34h729aKKgVMY/8afH7
+eMFix9AaaEZNiVhsCdphgNI7rZfppqOqT9Li2gdA46SyGrzYFk5mJzWg20/CRRhXdJffPx53r8W
3C0ADawZvKurpP/d3RKLmMCftAhp84AXMU9LvWtojCC4MI2X1Avn32j6/+mpoTBiEcLXYAv3/XsB
YIZWd6rI8FN1sV/oldogulrzoW0ZYaK7gI5SjeOb4iugqdf113MD0LBmoz4bcWo8mSO1/sd34Z0i
f31m/tRmB7bHyvAXAf5vbxHsFE/ZZPztYl/4dwwMSbIy7WHrJjHymGwgl6ZFV/HxRd8vELgkHV5a
oqJs3h8WzJ+fBFs3jg5jZCa1HyeHwOmGAyiw+jf3+x+uwjF/Bdjj3g/Rwf98lUqAZs5kDD6HlNq1
aUt8XqGd8v7jH+aXO4jXmRUWYileJbxl6+//7Q4ibUJlANuYrvtcXNV26p4qEa+nUd3Hh0Vn4pAb
pbj9+Kp/SuZ/epu4LPvdCiawHEKD3/10OFE4QpqZu63LxYiPwHCMN9eaME3WM5nTJZwbGFROAe56
NNoZBnxVEy/YLqM9RkFgEC1lsDcOGyts+wcavynxOc7oIwYjRSfigIh4qQXHfU9Hh2HkmgVwn+de
csmj5NzkY27dKVI/vV3T+8SYqDnuLpPFoQjMtYdqtSlNjkRBXE8HzXJwIAbMrq+5jR5MqyHFSFw5
zV4ZNkPddrIhgiZhpwkOTNEEI2MQ16aB8QI6s12feU7If5/QcnYR/D+MijKTNdBGzUm0CzKQiQGd
NntbjSiKToVNnXc3DciyGkFu14HjLPGschmKVxQsS7wLKUSfp9DO0L1J7DxbizZ0to1pMZaRQyH4
1bDzFjNBSdCL0OrUIV16GLNYPRdu7kcYmMiH+fg7/acnieXIwRpDtcLi9POTVHT5YsfCJtfGLlGv
ZkV8wI4k6NMT2E5vcLhOyQHYfXzR1cTyy3OEgd7GIBKI4D0FGxlBop2k8bZE8IndYpfhTtFx29oG
muSPL/UPPx81AUc1B580BI93j2zXJZLSKeRSvBUX1twiDUpTGTVO4wIfd5kLEHHzm736ny5qwT4w
bdZ6gUfy3U1NAEpPi4REVof9lZynmzglGdRlXr414WdHzCLMf39PV2MvhSCV4Moz/vmatYs4Lpld
ftAsc/erMS5qsqDaOyrxjx/f0192MQtnjUMJAkPCBYP6bvXpcresGU16W/LW0b6TIHwyK6T6uRku
6HyIivz4eu8N+qjA7ACv6cqKcamrvXfbZuF7qmYg529L0VPglEH4Fixj8TVLl+xRy9J+cYNKjwez
bq0F9Ypa7g0wuZ+8MGX9NeFs+qirgvog8Hgyxc1bk5hZq0m3AEznEwbZoP/Ne/UPj3jAAhlSKQpu
lb1uFH9boWNm/aPRY+eoVBVealQcEQlTJi2O7t8Rj+m7cncoSoMQnR9Ls/PuER8GlIaqIrkSjG0F
QsXITrlh0DFjaf7NN/EPDzbG6fW1BdfDBvCurJ9T2Ej5kPvbjtkqkz5YxgvbPVy/LhNoIYoc7S2j
o4+//3+4l1hjQTljSsTBar67l0y4syk1Fn+rfVntZEoEQWtjrtFggA4fX+rXR5tjBNNQgm5wq0J/
+vlrS6fFJ4tvEEhUA3TqAOYY4WkMUDDjtxZ8jd9Y/9eP/vNKiIsa+pGDVJA91Xz3ZNP2l2UoSrGt
hfL2QJf6SyT11W8exn/6qaBLuVyJJV68B1woAkea0O08DOcIewwr0wenTPU19Baml1IFv7kef+Wv
PxfLg2AN5PuyKXl/vo/0hmlx2hXhjmIwnG2OIL5H4OoOIXKWKaxQvzspcmZkXeduQu61Aea7ZnN3
FvGqJCLnhF6g7NnBKjaL7SQEbY1syCtC9UgAR1LgkaLbTdQSgwIbGi798kjprmgJ41v4lsX1fEgz
Z3zryqy+SfRK2lO+ZvsunHTUe7INNEME9HnJClPJrqelbF+R4VK7kBlCMnvTYnAjl7n4rPKJqB/X
TJBD52arfyD8yYjBapI1NMuxx69kYdFLCuPaR49IAO0FJzXzm0t/aIr46sunTmv1hHxQvsm0i69j
e2KSOAwLSXhkYdDuzJRRlRHttxL9TUfqxcYzJ0wlNcqRM4p5b72J8Xy75sxUkSugnmHaxguyQSLX
XmMjoKXMRMK3sIEsBSdA5OgXjpZgvPGaTT/sXhGxniai/IKtR5U7oJb2IyeGgYjoeU4ixtwW+vrC
we8UzvP0lZYsIvCuCYAeKzQT7mZgePApHXxGq/3icJibyGEp9hI/BvK/dF7kIZt8LDTD5PQOcNaW
BWlqi/LbMnfGfSMZgWxrFfNBRk9yC3U7CxdMbsJ/oS70SB+N0zdhDyM/l8wYHbTZiEoJBzm5iWps
bpiMNM/Ub32/MeKMtn+GopEk41LhS1AlONjNCCOSvndtQ+pNXFDW6L263tgMuCiqDVRQ078slinW
Jwba/VNRlyAiUy2gUDtqrs69XeE9k0sQ3odOpcKDmsR4YVprQDL6i5SwOiKBua3wCPDM51V8wTc4
EflMLk+9wdC0JtMlho+/pO35H/3GytDHxY6+ZlrT64gkQv8xNyuDkXstg+AKqAgGEa9Kv9u1HcpD
XhOXii9VzDuZq+qEvr5S0eCYyd0gFvuRC5lFNHVt/YxEYrnnuc5AP6bN8ANoW6gPuFT5tKh+rQac
b6xuRJv5xW9KjnUxfLd40dyBWAI2ByjS+8UymzyrsKA3bBWDqoOqRL1lH7avNE6RHbVHuUHkPW79
eEQuhd7846X616MtFR1BC6iCGRdxvn2HfapsQKp2iTWqqQzk6Fa5qC3ewmUbzFYTlb3XEHHbJFQp
RrVtuja8Cd3av8FkWSLi0+NlYwG5+/hD/bpV8ToDhlpLFcox791W1RtQ5I3SElsVcMRwEe7eEmgY
blQaFncfX+qX5h/1LLXX+sOHMFv99yVGKGtHu37vbOlBjqepHkCnkhFwCcURWrKYui8oZiqmSphr
wdIaO04hdcRsLuZ1JvnMhxKPKdat9h9/sF8fCxeUxZ9nYJMSyF73hr+VPlmBlNHKsTeauNCZ0I+Y
4RzRGPs6aFgeZcVZLIutKFOFFRn9MP7msfwTQvnzc+my83AEZ/WyYUYGP3+AJW/MzEtHsS3jIblu
MpZ+uoLNqdIEAotYkNuIkXUD/Nm/9eErnopF4yCIzax7NZqlfPn4fjjez1Z0KjT6x6BScHdAIbCC
98d1q50mwxmchFpi0GcX8Ly3JxdRsK46MakbJh4y+9D6mkywJOd0grGrRFZKbXVOeJq/DzMt1IgQ
b/80Scvk6S7A7m5IMnXNnWqpNCOS41vMB/bIqofDbTonTYCRvLUUkbNN4njPUpvoz4QcbXZihdiE
IXl7tPM0aTbsl1i5kSCyocY2y2WEEFd8Sj0MQ5E5zxZKIGk7Ma+VzvAYAohkVA26f1MCdOsiumgC
+fLEctOXapxOjgCfh9+lHZ9qVzn2poPkkkWNOyYni+/hxWkcQHjOCPZ92yrSD/ifs678hnTFJYBs
1mZwXnkM7HCZEVjdFPmTVQAddchFuvGcpnsSy7ggjFkcdaNZgYld6OFB792c5OJtNon2sfPpLOy0
PZXWEWizQb63Z16VjK2r24HVpSf6wHdIoE3N4lnpxIlShD/iAIyF/lfadISXKSNwcdRlvUJZM8+l
FyF06m8ndCHf8zqojAM7ZFH+KAccbY/ZwuPwBPnZs4/YY9MSrwXR2gQcM888s4V3p2WM1TVBVGK4
VH6OBEI6MenfczHV7ikfoWwdsO5K3Eze0Fp3tgz0Ht+3oxDXBybxLBl6GIwHjWpICOjSG/QyIUlN
kOEezWTyAtoZzB/4NhOhtmh+jJ6P31hqS1q0ae9bB8R/GsfjHVt28s3nISJEVWbeV8pf7GRhCJtj
U7tG8wJDiS2zSs3uM8dLLDxFTuAi4ItMxadgHrN+I7qR4R8hGzQOCH4goZbJnrsbiTt+7DqxbgLT
XBz6uQ663ViV/mOtGHltu7aY9k2WYd6tfQf6KINhKYnQnrS5Xyoe0w0Sh8YB6jz4N5jKAia+Xl7O
yHsBRzAm77tn6ofORM0XomuvSdeet5jsfWvPuLZ86p3aKEmBHz0KPVIgf+ACqdNj4zYa70Fl2Wvm
t8RpXWhSGg94JbzLfGlDcOBZEtiXYbVex8f5cqwmF/wnulz0emjfxAGeYYbOfRkx3PAQTs3l1MXm
U2pVPIA0zI2vYlyhC0Qwo41tF/LfEaXL9CXxpvFoIKgj3ysOwTj4VgEym6y4z0xVZ2PTEwvjRrZk
trCdibeUm37KQDNwfjVUNM8mOQ4JGsxXPH0rfH8qppdlpeYDceBJ2wjTrQ+qndYaJwlejJo8F4Q7
MgTBELpKU7Z2JpBVogqjjIfqPOGk+uH5nXGXoG+iZ19kw1fQ+625DkfNz5KR7uMwYbVf60vjruyd
ET0yXZsHXvWYxHcxFJ8laQEvgx3qR8/K5ds4iAFnQpPbjCKI4t2Ubrc82WGTfEXIgRhWm5rhdi57
Zqlem5IKyHumyx1R9DVwfWUFbBXNpBA6IrhvN4GYpjXEegbTMcLRIAWBudPOJi8a921cEG3r6MK6
KSivcZRmaKIOFQeAV5jcyPIKvO3nYBgbXgsvye0TKc7DGhZe4fBBhhh86yYPH8Uoezld+IXvDvuF
M+Yt+SDjy1RWKHxtUQVPkryfc6cUeYs2DFhyAdIFc9NADOnGkr61RtKNQbFtxg5HsCVLX527ana8
IxtLy7y5Hu3qhBzRzE6N9pWxk0OZXZdVq+CP95wFIycoApL+xEr2riwR3zVNXT9baUo+cLYG/+5s
e+i+O4bBehYkuXEzsEomdPgrPUQ9N1ZjtsxzhlKTNJ/HnjhmImM6A7PGQr8zylBlPpux7RRsKW0V
RqC/50OdmTVTe1MyzUoCZEorkL9CAUI26nxYEFi+OTMJK8ex1sYnvulWMSZwyHhU6UjBDbheDBHu
zExuyGMNXzSnhU2jklzu8iCnSUDahEh3oQRUMcQVe1aCtP97Zi0m/BPDl596M1F3Cg8GwGVd4QoA
AOxEDRIdkou0O8URue8pqAW3B40+OlVJ6FBQT18TYddAOaigX7AeL1/b1IiHY1pX7KL9AKJwy5ep
LydXEU6HnpjWbV8bs7+LGTuMfusAwFtpThtda+ulbPumPaaVQxKOaZcDUuo4IyvAKAyc41PJLOGv
huG/msz/f8pCpzr832fvmx/Fl1Z3P4HQ+QN/zd4d+w+fzjMa1tBm2hAGFNP/PXsncXiFo4MVo/Cl
o0SF9z+zd8FvrSN7oJE0cCjF/8/s3fqDulwEPh1ny/Rozv2b2Tv127vjD9nJDDwDKKU+aGTvfZwZ
Z9xEZjGtc6BTaPNnIGLEdjXLXO1bMh5/2JaWr2WZ6XSfBX16j+guf1MNGT6bwZuhJ9PIxDhSsr5P
m6R15i+ZLxHCJGmYfYm9jj1dwQkksSofEIqEKZUA2UqB87BojK40Giz3UeigfFysGmVvj3dm3sFj
WUlug8Rs2pEW96r7RSOHh+NPEuxCuu4mdBof/W7D2Z3kiprIBPw7ISnD3hBQmcR5dS1z04AmJFX9
OAk9fs4c4bwgyZGPWefo+A7fP/iiZmgIz7FM7VwYAonxppoyTa2kW+Yt3qCbG3sUnr1F2SM+sy+t
n4Ch6KPRWqTrDNrz04MLcYe1G8g6yhnf9A+F4oYcOC2Lu6Jflc4hrNPiUBJkTFNEu6ixc6t0LhfT
dpujqHH/7khlLl884n5Z6afS/8q0FxczWewuPh3iyzc+ZpVvoViMO38uSat1rL74VHe5DeK1i1F8
T9Q4DwgowjeRWN611w5dstV0ClHhVmY7XHhdayU70sTMdFu3QHjpEKzQ0PUIxoJH5lod0T2c8CQ4
PQVwac9UmmECZGDEvq5uAJdWnwby2Ele1gr7rlnUM+cxYBsXdpnWX4ait899OeCHy2zFYi87Io3y
1M+Tz3XsqGnrJFZ/27gyHE7N+qkRiqec5vIW6efGkODbN25bZubGF5n8NMMzjXdSqsrYgVsxfJQw
tnc05ICNKmHgRlo9pvV5QyxnozZxX9vPmCU5frQ6XPUaS4B0tJvM3oBZRHm5I/g6HLd5WGBsjE1/
tMknSconTnR5vAmH0sW3kXdCbKbAx3k6cRdvEgvj4CLhE+9Gw3LuOPWhlGuJnLmOq4DxVuK1L1pz
gopQJeuVJik5DEgLm9VxmEqep8VqGiwuei6NvYmn73r2E2/eeFWBc11CSjlh8uMNcYrOSY+BXZdA
X7p8VZcudLXY32EsbFgQCupLv4o/N+zEC72CoDjoqvFKGkEYFTcOx9ZH25zdSyrZ1kAA29SfhbaL
F7bx4iVbRnHApWPgfkk6iyDkDgvG0GTWrckQDcki+ajFnqwzTQUivBqkkRcLnNSiTV+ygDbvJm1D
r984o0LtGAfeoChyrMreE6viXXYww9PtsjTyyUxKmkPsTiVAt9xWF4YFRmgX4zn2IrWo/n70S4Fm
X2q0sdh0qEaztq++xEba+HAAcnlvjTVeXjAqVQFuBpYIsIrqtq8UJkrOENY5NFRpgfWIh2a3EJo8
RNbANghyqeuXfYUbmzivBpwRl5nUA6XG8mpA7YPHkHio5rRZw+Yl0BcUSjwLKQ6TP45weNT8VsqS
paz3y/6OslY1NNQdAAR5ahRHmVaXad57d0Pr9XeUcd0QdamFqa4nKKEhPc9qH4nKpXM3mTNdYRwe
03MxsDlHBVJZHGVBxfNlDVa7ICVflq9ZO5sXHjhGVh/XowxO7LS/Stp45qvQDZ7sXLjpHSY+556p
QaNOnuvp2x5+QBONGDtUpPElbnU+QCdb0I1QYBL89ZYBMbz4L/LOZDlyJL3Wr9KmPUoYHNNCdxGI
OYIMztMGxuSAeXLAMT39/ZClVmfVNalVdyeTWVtbVWWSDEYAcPfzn/MdmM8UzonY04sdacYFQGrI
eM/6kIJfMIvEWBdxW77ardIeYhaeb6eCwY5Tx8W6DUiowI074mJvu2K5NoCeykNPFZLJNVZNHgVs
iVNAZIF8z/UPDGsfq9q7xwDaXMdaFicLbcU1CTBSokfufUnBmWwZPzySN9pRIogW1HY24ofA3P41
Do7X79rczrlCqjh9GqYRzdvlxJ2SP3D9/Cg9utwoSavJINYhm0+ahrGaBUlpuqfOLy1spFHvJTtR
liQHm8GTX62oWyfoEbu/TZmzPvitTpeM46d0COrp1PfbIh5dAl+eQzdXA1i53PSNXh1twHOwpbKJ
b9vEhnJXw7zQaqi76dTGQ7Kn/NJuWQh4+4sTQrKWrcnrWdReOzn+NhVOpD9Cq81OvsJ7vNGivMEb
386wmohB09ZXW6X57XHAfcxCo3zMNNXSqIfT4IMnJaseVWn8rqOtZ9dTCAYZakzOXTN5i4s/4ti+
zRvpp5u21ih6isaBS6dy3XkImOtzyix49zqecmGtcVacxw/MVzz524yHBrgAe6DDoPTNUzfp1bbt
5USk0M1cfqVMGQ02H8o4ggzfoHPUcHepTUGDz2sU1+xOUX2NFhNS5upMPFzORKU5jXGQ9Mm8Cy1E
/82M74zzJPErC1uJL649vPU4x6dsvArpsVSbkGPMa172zEAKS4u+Rp8CvnVjSmK7Eid7S7lotKXL
yAWxVmq6EQCNEufS6k08yKQbQSEWCZrIIoddHDA11lbDrDNjAI6s4c7I/flhKFXCkjg2ORFMEoXw
0waHRbocS/NcWxgn6FvV0usO7gVhQ2KcX/U4KY2DTz48TM3kwd/hvPCtWjYdq3QU0yeWH2qoHM4s
l2hehiydBwpnNS7xQDAUQ4hHQJVDvM7CQhmrnEv3urZE3K8phTfVthvy7saByP/KVnLet7FDMi+K
ZAM+BtRptLdm1ZDH50z7qrt6Lg92XtvPfsLZLJnM6lNv4TetjFnz6l2heI1HJUt5dgig4Zc3ld7u
U82RYDaMxB8CakSXdgbPiKmrLxPvlmYJUq8gDWAsub1Xb2Ofu3MVsRHgbq8NQAqZBmVBMVCnTK0n
aooPrs/ioED5R28A72hv+jb2QMHpy2Bq1Cv63WgsDMOADswxX3dWSgg2rrr8IwfXyHrd8puQXOaI
SCyqtp4wXSrzJstQEEkHobwFwLPyF8B7GqcWXef/vdIdl0hPkpDnyJp+vkirYHI12bQbbsdqsBOY
WcDRWPaj7s5QYCnojlT5yWbnA2ewkMmNMuvokW0o43ML3zQ1bMmoZdT3gbIBa4FnNvCILH0Rp/ZP
MDqST093+CQdsi3zsQeHqBgTcfXvzaaU3oaBXG5yqYPhJ2w1hDedYUbdepRd90CQyrtxZSqysxUN
4cyRNjJBFWApYhWyOnYHDRaFifS+tmCzSgYjK7u2jBulJou103M675iG8BwITwnroXBr9RFi8QSM
wbnTXBLc460lbQeSL/YltqVlwTgyEW1iXquCmTs6Tx/ao4WDPZYIXn3Lf7IUwbbtUCvLPjj0amEG
h/1E1WTlykc04BTYWyRaokHuwGduW176WLJNT3fJnC1z867Ap3akHcB02PSJqUdT6qtxmyb+XG2d
HJgVWk07O6ghTGXuGCgsqfioNY9mVg79ZRZWMqwtuBrdqi/q/IwvAzeRJvvkGzRTmO5wBrgfoe8S
Biyky+l29ACEcIV54KJCb+oUMywOx4Rt83lvsFYL1gKDBxfwHp7OhGG9OwwO6n7SNOakcLTKhxw8
CaPczPVuVUw1QsS8j5xLzfOF9p54DaG0u23K+WduwKu8NcCU7A3ki8I+PxftV+eZQ82+ovePrV1T
kiilzpO6Lcg+kOESTro3AX3cllFFdbpBPPmRNkgYzDY1jKif7GFpjGwMkJlO76mAFZFQRa6VUJhU
wcQjwLJqpls9ylEwJ9Af3SYTDcvVUELz2Ja+Fa2Jhvjmuh+H2t/wbo7ztuYNocUy7Wp/pQ/Wsqf3
W+I4kA2oOqRqtb2SXQxjqpt8RE0p+ST2KMiuva84bmCjbNCLEfwcFGuL6BW0pZbsx75A4PFPiYNq
wBSMmLCQ+Fk2IqG97wBgOLYBQFj6i8IDQXKbx+Ae2airT2nShU7Q/VyIjF7LtvR7Vi0jyIxHmiI+
hEWtnWZudjaBYIDj0HiH38+P6bmUnkAvIE7GE5rSetKVf2D+O8XrzjfmfDMoj9cw4OW49ORyCDXE
5JMDJYGGrbrIFM/dXEwcJHA4mWuYILn3nktXSIBGJeCGTsSQmlTvd/M6VB5Lol8jnzLBGGAj1R5h
F6jwYG9it7AG1B3NfDV7q77kWm9HOw410C4Rlrxxo5OCoMoE3d3n6CSa27GJGnPfV3WdMhQe2akn
3D1wMIU1L0LgkvuaS7u5a6DaMZTGwGDQZ+qbd9MwGFrgsPYi8HbQpvY03Tr1hpu4PFFLrdZzh6fX
5T6pSOoKm+d/Ydv7TKZZEVRDVzws13y4Y9Fk3D0iSkDy5QHeHSj0IK/DYmjUMGOxtdJLm4TdXrUl
QhvQk+aRDW/8Mg6i/fRHzVue8z6I5sIGVLirbZfujA7DXxyExPbvtTrph8CcOyc+AEqLHoramTke
S4DPM+CoR20Szj36u3c9S43v0wOnY+YMCoWNlB8hqYYgnsrA7urwByHCqtzCPmR3iGabISvXepxu
J2vkCFxbaXen5Wk6YpnROT8jO3avoRq0sw8c4h1UDIOxKsE6FKist85mJ6qXIuGZQrFsBhYkEpnD
6wZpFOSliBr+Sw4Mx6mS7IsA5Ay+EHelBTUi0jdkt6v4aKQVjXBaulBAxjz7SszJLLZ+VYx4ooTK
XcCrJBRW4F8EZ7lUn6oL6T33O3LghK3coneobm7J0v0+ov1LWtv/tEZBavfQuf5LKe3SdrLq/3Yf
40Ht3su//es//vHQ5u/l568i2398v9+VNkM4v/m0nFGh5DKTZpr/d6Vt+RPSDowRXZeIy69Km7B+
wx8lKOoxyN6Z+A7/Q2njj37OpTEGOAJv7V9LuVCv8EelDTPjYqqG4431z3Z060+GQwd9n5LwZH7U
GuNZTOYR/NxtKo0P0J6UHdvWyfCiretbJ+YmyBx59SWm6T70qifWZyyJTB7T1jz32lVCIIE2223U
ce4rYX3kyVNWzQ7btDHd0sext/t0hLmsYDdV0UH50z3gilt/KJ8aD/hLM715lX1Cungg6MlW28FE
4DOsQSJsOVBVX/S20g+eQk+1O59SAOO+0JoNK/2+j7x2VTUSj07lfBsUAKvOOo+me8D++EC10gMu
vwubXE5Qyb5R+V4BPZNj8VoU6Y+y8stgtKpwFZshZIis+pKmxsFHwQXrBmiXouTka7OtXaHuHwcE
Jc5T0xvxJ75mzF41i2mXTAFDR1PyIzLGe+Hyl6Vh94FNEJFJHidnq3ryBp1jofIuPPQovOPclJk8
QlptnwLFgYj61CJkBbQEC2hJ5laIcO/XfKuWPONqEMM90iibtdk8+lP4bQ7VXQ6zbKX1lDWyFfCD
sZ+KDUp6E8Dt2FJXw2teSFBZBneo6bR+16fFrel2ZD4bhJypeeJrqfz23P3kuHzbytrmXsvvC68N
/rZ7HVPVtAkhwQVAkOE1e80XoM+YZ2YD+zhmn+2yanGsMIFkSz6JuW2e0mh+HqyQFlTt4uT6KU/D
alXOzR2lAR92xRLkMTVYGSbh07KVbImdBwDt15r9IIbpC3fUTRIlr3ALjYBp8VfUNITLvW3qo1CF
XvHF1IcpwuKhcvAarPI87eGR1FSEt6m/H9Pp2U+t85SOb7aKbqoEgq+r+Svb0r5V3MJvnu8jYVdL
3r1e53QjbuzJ3wutDJmt5OyKAFbRW8FiqO2BGjz3kHoywz7YbvUEHu82nNXVZJZ3Bp1VHMKKp3Ce
7k2fpkTGRyCHMSFwzl7TOZsH+cQGa7akHzgxQ93eBHjucewxw3CvZ/ycWJx9kzq3sCWn36TyKzP4
hKV50uLstvfDjQfOivDwPuSTV4386r1snzHN8tLiykiWjyD0bkfRlysPXLbbhmDje8KOstv1LrjL
xjjH3cBJSYW0CTOr4h571QgX8/I4u0/fnJN3vant9TTf69SWJ236Gtb6Gxb8jTeYZzXktwT182AY
cho7lf/QDOLDr+Gfwz2poeYuL22wvYdS1zDjiSPDvkNNyDoQg3EWfvxj0u0H7CUnkEQRfEsBSi3b
o5nfscG9J467Zwq9n+hIpws7/kHb751ujm/V4H33pXYZGuuom+Ypnea3tHIOmT29Mfb+GmvzxCQ6
/X01I2oZfVU3v7tafg3a/dns8vuzkTiLR1cWKacloPir2waPbsLgcpzZJLPss1l5SQ0cH16Zros6
+sAedk5dZzsDzIu69iWlcQXv4z+x/PzZi/XzVTABwfdjEMD7mXj89VUUfjM0DRt5XkVRb6wImGad
2fum1zaRmZ/9vAIbUbwVBp0WU3ispHVrRsk3rXa/m3/+0ur+35uk/ad/a/lZH1U9ySSKu/b//MzK
8mGs37v3P/zLpqT7c7pVX3K6+2pV3v3M0f773/zv/uHfvn5+l4ep/vq3f/mowPQs3y1KqvLX9Xqp
NPwvp2hRooo/f8Hva7vzG82ySwwBJxQHHwxr/z5D+41FlRk59lySezZesn/M0AxCqlio+DiXBtxf
Z2jC/034CIQcSDieOjgG/tIM7Y/rOsFV14GkgVkM2Qsz25/ccrqAq90UDv119qTj1CjXRaWeVS5O
Cw5ga87/rG/2ZxXkr9awnz+RMBwAb13o/48/L6miCmgD42TVmI+4896TeMLWkD60oeKpqG69mvNT
OFjPvoJ6Zsk7KAs/pgI2ldQs4Nb2V2wvTRPgsJv2pSLRs8EuTs9F6/2zqraf6d1fX6zBgJP7Gifh
sgGjmu6PtzYN5qGjh6G5ktEwB1aRj5BZm+w6TvxYrvhMyy2idrqnMtZ8kCKbbwko7WQsh106z48T
DNgVJWo4lYGCBKKXAO1HH0nYNNtrVJdXOylrxL1wClqrsd485d9KYa1hXwHjALl3nL1LxOxyQ2H9
tgVAyW4dBlevov6xLAeLUTqWmypM9mze0p4CjenHaHbX4JTclbbIKDCm5NoySi0wF1G+1cY7U9aC
g6ZFL4PP8i2h4p2HmkyBrhxACm71Vsyguvs5N6iLjw2Y407rETNZwl9dj00ljJwtAluy9ZG99hAK
MI/MLnqk0je+1l2TXPG2IX0NQAnSyfoKUZO/2kqAnYi0cU3jDxwwRbPJ4qjx3IQwl8y3hCee4074
B7qoX2ZR3zPxW4FnAjnI+eWYiSTdQabIdnD/5zMbNR+zVvjEPggC/oKfbUbeIN2PJC5YU9sp0Cug
yZoWEK129PvmMQK9cDf3NWzlGfOJobEfzYbc/OELdKFwsnZ8fv6+qSp1iXTqBnJ6Ia6SQhyKOIWp
pBU3ORHGs13qiiS1b8W7JElhJ2Fx2aV1suunwcrWXaOz/PvIwSvND8XJm3IXKXGO7xsTLkQVtosI
n24obaFe2sQJCplnxR0oHpMM9C39Agd/Nt9Ln2YLo4K2O5X+GMwmD2vMSjf2nEicM3O5ZkOkVkks
q2ug0pAgswpLSF3P/JPdrRc8yFU+9YjZXviN9SP6xJ323k7sNPoeMwj2q7gjLFdQEhEWrFfsSAPN
4QpNPQNKK76MIMIKD/AlBq7guR+lOyfvpqc9DXFuXSwOp+c5ZkeAX9I6xUb07s4ono3T6vfZJEfK
e1xkisgGKldbkbiSytI2BLtBgtop7UOlW5dHCjGufT2s35oxdNngooPDtSzWbeFmBy2pSxieC54U
K3oga+cSp4ywcdenvDnMDgnlUSsCyeo6DLt6m+W+/cNN0Fi0ZrIDXY1yK8b4prLzboNWxuOm8P09
z77osdHHu0qfU25QyllkN+3zKtwn8QCryZED5s2uXYeyzjcgE/dSFuPGa4bwLhdmdo0B0N6Zpaiu
NXJXr5PpDq8kcsRtPhmYY2RMG8rUx+HOTBi8uf5tW7bqJJ1JoklMw5XwJ44M0LHX4DPDHZgYE4lT
Uz+guV0cA+A/PKqN3sUYy80JRK/7KCbrU0ChwRpHH2tbeWpjZ/rc4lDoutu+CC2UnhqGuSd2usOI
fBjcpmHYbrabNhHJGk5l89mPVMZEUjivYdg+FVNH+zlB5HWUIL0hCSaA+IawehKlesdlVl8bmSfA
IjvPqWWmj03ktLeLCeG6ao3oikdQElR9a2yyiKBiCyL9UnbkWiRuvaVrznubtBLZlWv1tm7q+lwn
ZX5jgk8N3GpBJzr2tDGTLAv6pDQCM6zf06Fod1Vadd/hwvZOmDdfbFHDnk1ouBnMrnpp6vhtKkbe
S9XdMfIxdnFri1Nh9xSxaPoFdOSDhozGvOnJzhCLgyGsKSfOm3ifCbTiAFeHcdda+ni0c9M42F7a
Lvv78csYS/dkcAPvawORZokPLJOfuiA206cR1QXu4hXryTO6XRxCdzEk3ccuFncE+h4zZ9tYe/oB
pl2Taoa5akLMnSsiuvWlbmxOdtbIQLZqavVKN5aRoLoqRvekcRWQmLDTHzAmjLyzEmhurYr93JkW
Ol3opmcXoGDnhmsvTPJPs5tMoIG0p4h6qPajL7KlzCh0f9gGeEpLS6CP+hhXVsAgkw3OQXlk3G8E
Ze6A5q4i+8qz0vo2lHl2EXk+7aNRaIcoJCgF5dP8mJOkgcbkqfChdRWWcYW/bE2xF0TGZozB6rTl
bZQqY8NlfYD1lKJEtZhGGbBOWw0wJOTYEfyfY/XVBnGYeCRcvIWY499UMmyWdyw/qhT0TU1VTBGj
LVt+5S0J4PQqI3/73VSiv0GyG4guwU+cuWu2utJm/GbpgLkADmW0qjIV1zgmcrJ+JFgGrfWfKgn7
WmONf+96tzqZSqB7N1StnEwSqPU15/Z6N+QpYPqKzsKFLFdc6hSWtTYxbwytYd5zVLpnShIeY8YB
pwhcz6ZO0nlT+6SQgMJft2NRbRxmDNs2H47SbTHbWVl3g/vQ37Z28SwlCSBwBsh12mJ/nZJSD6I8
ZyI/eulVroPgnMre4TExDfQo5L5+W2kmmvnIrGVFOqVbW3WzfIba+Grj+CbePQcKhrdfNJe4nZPr
bBi6Q5+FZ48V6IqdQbqqaQBjLtCzSKo0hQ4p8+G+Bl22JZg0ZGv69NprinHumH1Aj5dmeNY633q2
2HdQ91GWF9sDET0pe1/QcBIHaTdM4Ek1Pd5Xg+udm9wyDhmR2m/ljiRtWDFOWhsjngvMewx8vyHG
A4a3ITk0jC6fEsbXgHPxwzJJbPEkyKOe1v14l+gytwMv0rsjkU5vP3WjApzKVAqxsxXbeY7T9UzW
9YopwjI9+zZzKQzqDmZ/mxfjzWS3JawvA6cvDsYrGeOC93LTJ3nCSFwrkDBFpljValuwJDn29UBS
bZ2j4b/MyRjum7mqIBYN4SmmqPAM0SN9jrSE3q7aI3XO8neS/chIAo1+3HoMSo/lqNU/BBL0acic
9ksbQ1SQoYio3Cmq4WqA8L+z7FjeCWe47QYFqamM7ofWKA+M4RgNCt3cEW/qgwqmycoeyL1ZiDx7
j8fPBhRws3bTKj1VhmZdvMFjptdZ4iwcrz2W/kQrqu3ekOLwMVxV1Pt52ZctmpCGMejzblxy6reS
rVIaZlLquoJSYsQvjKnCVDVMwcCUet+niXFtjPlz1tvJGTjzHXB694GBThvweCkpQzE/GV9Wx1Yw
d7ML66nu++426ud9HvNjK11+SkaFFaP9VbiExjJKylnT0ltX68UmqXt1qzyFJkWfs3fNSpo+9SA5
gc9FuKSRiU6dm65SfYjO9AY4XzgM6qt2lOYTTYv+M8U91BamhCbnaPDGNXUezk1slsPNYJFPW/UU
rq1nx/XjVQWJa0WNSX2yfax3VZK+IPmzeTRpzbG8BvaVlUsgghEbQsR4nt3VTWgUD6LV2sA0Skw5
cOx2lrKPdC8l91ntXEHWywPblNiWtPxsWdNLynR71Tl+fkgN1W9JMlTBMtWya/eeJx2yoJv4G6Zg
BpJX+l1LNa855X1iun0vwu5hqupbTP7uVZ55H7VjvU+DEz9U8B8pFTCvMtyENZvsY5HEL7kYKSnh
lVFHaGRrfUAk8bWc3STmpB8D2fotM+SB+UXYBDYmLRwBttozFrG3BUmJdZWaWeCCALpg0rmXVelt
OXKnK2iEpEoig/dL3PBJktCb5FXNHOKuJloSYPTSL0LVzDur8FNjXL2q23EOerabkwcAOIOisrH1
KEUq5KNPuylfg0bXVnHZ1g8ORvtz5tAqZDvZNmI+bkdNf9DbtrjCE1Mcopo5Gp6AEstXAQCt98wb
PcnFKhWx2A5dny+TmX1kuMMW2qW3zaPCvhvG+pPErEnClHbqlEx5pzPmHTGLwcOzjsit+rXhC7IJ
xUyBTOS+uTXhgVEm40UUyREiUrcFKTpTYiegTpSajM/YqQBIIA9arbQJYWpos65xm1c8IytHrF2h
iXPNmP4mToh1Gh1W+ZQuAWKzrvK2uP6q567VqI9J5jPkeO8TUOTznJc/9GZmPtxwwFmB1hlXg6n3
PyI4sytAyjk9F9ivMVOYXKg49fYlXCN1mFQlggpXBXmUjjRAJyzUaDtSMKL9va9oNMEVZ61cvG50
ladDzaXHEXMOO7B/ur0xqF8gulE5QD6J4K3MXpvWstVfm/Z7iMbx0Bce9Kc6GV+HofcvY2z6H1o2
E82hghkkdU4JQYtBG+PGuB0zfPyJLe5aov+BqK1bmfk/Svg1tClER1FxNyQzx8hucu8TTGWwqy3j
ZSwd4O8cycfCeex8SHE4G96KvJmu9eVJhwMqh3YTjjsGLzhxaOUqAvoBSJew1a/OfmEQb0GkTU0S
dD4WkVbNxX0W0VDRlra+I3Zwybn51osphuiJnR2GAmOvTHhljfKPvKZXZ3rKYRTipKsuHNZNqCbj
bnDykjnfON3ZlVtsqeZsXysz45TsYSJWYRbv9G7CkpsuR82RNgQmttFKzpyXeH39VidCEFQeN2xd
Sxh+CUWPZP29YiOj9FhjvNtyAW2cOM12NEXcePp4Hsw83bacwwM3vPOnLLui2I0lizkiaoDzWLn5
XkQdH3rozOdk5uQ6AxyF9hed514T91YVa0/sudW5t5zpUJRF+OGSsAocL1dHsFlrXIvts8zU0c2o
k6zh+Qeuj7BccT5fa/ZQH1MnRbAVVq0/tklf7wBpa1cz+sah65kquBLDZM5Z9mumpOEDGTrdyrT5
/xn/QcDjf/+7IHgeHvn/XEKE5iej5P1XCXH5gt8lRGaA7iJFuZYFgMxhDPh3EVHov+mGjjWfqCWx
0kUO/LsRnxmgzeDQh0cBdMmjJv4f40HjN31JiOou2Ly/PB7kpfxRRuTbox3aNi4ikq4Y/Jc//yVw
WjSp7/aWknjkYJvumGKwIA706D0lNjuHbaxCIopNxKWLYCbHR7PHzsArHg+MCIko9bMTM+KKlaBk
gnw1ZS+6m+anNrP8Fxsie77quoKSPho2M3sH0niQK3vu+wuzuxbHfgRwn8rM1nvraOiG8ezrk72d
fVDAeFegocmhY2wSu7jVGdy5nFAywFrnrjMo9PAMZQaRa/TZhf6wdJ/0un/unHy6jsymehdLLXlV
lzivISO/zzPGJh40XvbKQJAhhzvRHsfYP9av6YMZX7umd6kXLYZkF7MVgpKZxhD7nSliHQ0H4dIj
nRcz/oaoaN8X98RnXBJsZ1xH14zZ8VGv4J1TpBFiAiHAb/QNBz441Fhugei/2HBQT2WSOc5BM+lX
TYz8YgrJVpWsrzxCoyqyXQFV5ZqNNYl4v0rTTx5HDEpJ7E5H6dQ+fR195zqbeJjY4vCuGgYbncUv
J6TG7IluAcL1XVgSzRGaZ/qbNLeY04WlqpE9wThdVdQ7U0uqKfNNtKWBeYzM6a2ru5G2sVq9ekk5
HjJ7ywSO5cbsvIvMLEcLcsy8M74vtnmrET+/udE0IZ+tyvbRPpYuD4ooIwwexWC895phUC8bFx5l
xfHQHelO8uCc6ovRzKrTgk4fk3AuGEBBVMMt1HzjtD+nhcM01HsvFewGI8AlYqsNJb4WXHbm2qEx
1QvQ1jyKOgbgMFqYuuBpRUaxkNcZU7Iu6RVERRx9CKhCaHgVG5J0/CAcrMmqKSvGonUFvgpHLiiH
Pe7OZjsKn6oFECd0nsU+KVIuFIk+6qfSvPeGzr0DfRsfSn7w3RiOWLsTaAdTQLck2N4omWCvtW3/
OGZyRh9x04nP3Ee+OM7wVxWOUVe806agL0Rtxz01HM3lZnK8qghML6QVwIZWVmzsorYoSMdReYUk
52QM14jirmA7G+zUc80hPuG287znAU+mSiQkRvYVZZ7ww0owhau4WFzPtKeNVLSP/iumXMRa0Xk5
708rAE6HPg5KzlkDXRwTPVZy7vhOjVK4fqdaXs1WCRE3MVJ9T6gC6z/mb25byxnJLfhO7BJF08bp
OwO9+urSK5ms3L7DXZum0p4OMW2WOLMo4K1g3DTy24i83ArSShPZ2rDxYEE4x10KT4Tu1kAlof3s
FhUwa0ssSRUsug1vphDyqS2T/DvvB+2twIPLfFzW4VdXL/lv7sDh2u7NOV1TIGJbgWorPPkYkppi
lfn4xVYhNTHPXuaDUBusBg+xS1YlIu0Tk/PLEoNiNz9Pmee2BDlB2RrerAPOL/GxZ8vFE5DOaN1j
KToq00QXi5iy8Z49d42ZPCO0q803HizrJGjsGKM6xUMFjc9OrTBfe8yZIfu2rn5AhB/SXZfINEQZ
ZOC+reaKypeJaqJh7aScKvaTD7QDpanjcYjeKvONJGAoCJrWbFJmkEiS8g6aD0Cgk+Hc6n0mXipb
NpSnktB58rrK/6QgRL0wNRMaacQETp+jU7u7rRR+UB+SP16OvCeHqGpIHRtrUq2xDbWUvXo5GREO
3la30g9ezqgO2OqTcas7rXhDnUJM4xdXd7GbRfGmqOkO30s2KNYuymejuxM0l8iVpk22c6NGlagD
b6P2DvRXZNthaAdI/uxPP/VkoGGi7mhDK5xiDen3VjQ57G+3IUJPPJoqpJVXsBmNcDjZVKnBwEv4
WJmq8fGBpUKTZtTOkRYnbCXOc1VepQNWWjCMB5uPnh6lk1dNNyTjNssmrUmMAcKFus4ia+1wGxd1
fxGN/tHys3U7A12SGsdMAvZRBCQJd+Ot5wX0GUcArzw5wIh9qnQQt+ZLWzfeJoloNJf2C1Oyz6kt
78fM4iatt71hvhvRTd81V0VGACSZ9lYbH9ouPdRUmTEU53YoAyPKL2MybZiyvMge+n1nNw0i7fCg
SrjGlKqMexgAij6+Ozo2eLQ17O5C74oeMTPIG3ujNzxg1IdXJCUnsGo9+Py0XMccKHHNDaF39K30
2Z6seNvlOgGONCfoW2y1GdJUZgnSafm6taZjwtbzKFpLO3qFeoiypalUIPgjHFBntycOxJ2KPJhF
Ex2VpbeXUYF1pL9rDXXoHf/oGzXPHrI8Yvwx9zru1sGdDnz9cyijZ2y1LV47cQ+G/ti7MZZm65z1
ACR++mh1fdr1DR2YGpmdbR2J25hCDVtLy01BL4IfDLaBJmzL9qnEBF3iKWhlt9GEuY1xL2bjfIJX
ccxL44R50ViC6St0oouKB64anjh0p6KItg6akte8SK1aF2n2VTkw83QMQqm5p2jwqW4JFDpzLDk8
e9nTrAtssPWFJoqNkVhkqLziimcR2YGxSDbxmFabeB4yCKDGEzmGkiK9ZSOTdx+Ac+4WIEOguBkD
NXNa0vJtUzUPPUdFHqeB7fjxgSaO237Qyex0Fc+ABFOoaLDVbtn63DfonRhh3s08fh7DzvuQlWE8
uLTytsJUMHg86BPkQFaaN161g64IleETtKvxto/5ngiFMEgpumKEhYp+KpT88IS2oAJ642qAzk8q
/kXUeclV7Xzx49aptwxGmcWsu9721xR3s0UrjKvUEBtQU83OY7tBuYD2OWucuBnCzfkcAu6W9X2L
g5xzEAIDPG8tuxEpHMrSultCy23uK8yRpoNJVe/Fq5L9fJ4zeosQ4T3OetSYT7d0Y1F7QWy5pIax
9PgM01LcECDbSXktoz46YJS7LjFK1lp3kDmha0YeP+aElkn823CgAmuMrjXHPnSTc+NSp8YGI6EI
GzttYd2bDI6CGJiOyaw5FpxZ43rGnFRj6p8y6qH0pqNcl/YO8E/FnmEOaejsapLRKcucG9Mo7kqS
glRNbmyeqJHu35isM6D7SNotpa30yVMtEuh+s4toYoNQb+VvcWbSOdc+ssl4SUp2EfEH3t6zyG+T
6VpTksu5usdnf3RCPn67x9qMhTTxmTPnyd6K5uFGRU95ngSMKLZQ1LEwf1KqcZ6clAliGF7l0j7p
XbrV8qKAAvp/2Ttz5ci1q0u/S/u4gfkARjsJ5MxkcioO5SBYLBLzPBzgPNvv9Yv1h6vpqtS6ijba
6IjfkSGJlWRmAthn7bW+tVZHfkrDWl2mBg0z1FT3ydxseMY0+16BeKo6agyR0AhD6OG0vlSfVt8j
v74D9cMWJrLYOgOgDePc9XdIgleHaoDCx1reR9yZTfUBCgAQSe6o0DDZgC0dw4iuhp9Vn4AFa0iV
kH+h+dw++G55K53+XM1dFSK0HPCjvpYy6UL+tBrJL6eezWnfGa2pS6rfZxNXduDqC7ZhdyiT72Lg
AzrGik4a0kNXUq9gUpU/ELJLNN3sN3Pv6dBT87FbDp1b5t99nR6HgBoBj9NvvVb+9AOJ06R2pQxI
Fmq7Ms94FvQNHBZ7kn3J2orCR5A+pf3RYU16N2xkgq3pu1HDZuD3AGIDlBFCjENxK3mutAsnWAkH
BwqzG9B2xRNxADW0sekxPTdeadAxNPfWiQPM+Ml7m09H06VJPnTTSGZ8KT33PovL8qtwDOSPSO+a
h07rWKvr7CcJm8xx9awXtHTfaCvZ/upG6XAn/ClJMGdO9mNDqynEDqB0RZjMJWT9bEFd49LSyf1A
49B35SRUGSAy4XqePf6wsBEDaAcCAdG9lGbfB8YwLBjKm2lAWSZYGc5DCV2DR4/uhcsck6ORdsYv
WFYMSCe9cdHmEqj/DJY+LXinOk+1F6lq7XbF1bbnnBDjtoSq/dMARgdSpRkHcnVapn78frj+f+BS
+v/NqYz96890hts0/uz+WWf4/Sf+5kP+zRWC1aYFI98TCAR/ExpM/geP/xbSlQ2a0TGwCP818W+s
PmQHhqvh6yRs/klo+G3lY3m+51OvDiOTn/qbR+uv1jrsXf/Wauf+6h5i64jpiZwwr2dgiPZ+MeSI
gq1ahspXsLlo5v1CV1BB1qPW/aMqeArfNgKbMkHMNE8u4yAGVmcDpU7HLJ49YtV0TbnBbLrdkxir
lBEll7G8+rVDkIzm6tZkWTK2gI+awagyfwPKGloZP5HrVmj0DVmPttS1dJebZKIOYlkH/kbHZngB
ZCoZ+2MEhk3MVeoSlKD7aesbidcFtF7VK/rOoNYCd3Q+rEQY60J1s/ZdaSkOrJbgBoc3RywXu/fj
73mWWlSWkmKfAtoK6QGtS5up0pY5akjuxaLBhDrAN7JzWa50O3Pt45YZxdawxwYCbkzkwwZMTmvt
rMmtYQrrKUWXGgyR5WBXdvHqi9y8RXKvje0QF/GVI5z/ngDQeq3jwfvZRKbPgnZxeAAnXc9pbxlH
w32NTF7yJTZazMGZLecSg2vhlyfwBAU7mNqMQIXicPOOdkH/y6OlMtbNqlHS3Oa0lHEsa+DCb3Xc
Eckmc0bvua5RRx+dmmLji5N14w13T/Y91qAVHGVS1N9T0UZtf6XbUy+OlDXDp2lcMz+bnDPgK+GO
eq3iCFRTSw+PhI41V9Ez2duJhYKvJeUBHjjjV+y2mbVt0779QcNsbWwUAv1H4lbYcHRzsZ/Zfg1v
ejpoSOlFPuxHr+WZkjQViBqSt12YyVT2+05RXxroRlmTvaTJEha1F3fnzHE0DgruiPzUZS7BOHxL
nMqJUTOEVmPJ1mI2+LX2DgtN6Cnt2B9AoWg/k0lL5WaWKZTkqE8eWNP2X+B/vw2cFMD29wZnl4Jk
JhyXzEsfR4mtnDcob3dFYazZD9WRmUc9s17MGkrZJrd19HSxOM7DaE+rzIZ9ioQg+DMiSsXq84lM
2TOxzOW8SvaWHsztWH2Y9Ad3gWcNNNEp11H3IAMcfjdql8udacHc2hBzZZYCvEEvp4kWHcmyugrA
yD9S/DTFro9rthDwdWiOoeuUekJ3ok6PMJPZbvRRN7t9pCObcLzxLcBnQBTfbc1prpOFDRvLeUcA
FVYwy2+9ixx/4yUtB2oqtbL6ZA6d1W9S3azTIHZ6hDI9koSlzFQZ6rXI4+gD6cgW+wY6YXXGvgBh
bRnLpn+sYtg7EBF9pLhpMPM7I3PMB/LP+Y2hIWCESZfrP9sWRWAXp8zqm37KvFcQ6O79QOz3lUQy
Q+/UGCI91oU11McEMe/aFjXNrmVhRjaXnMiaAFBI/AnBiDMH52vySmUhlUkY3Vs4H1m1ZMU9z8U3
mcAb4SaWqPEbkZ34bczWzwdJISXZORjUp7qL5KY3w9FjknLnmtUJC01uT0bcXnys3d901DXgGMhF
zwoPWnKdyh78m+FSHvfQzXYXhZZOQDOMqGM42GbSyj1KrjNs486dCwzssluCEatFHFrMglxQLX1e
634QxKrPhroHbQ/mGw/DaDWhXRkoFQ3Cpr5jMIXNFdf5+tf5Kecjza4BK5TFlF56zbSoP8MHS183
EWp0zM6isnZhP/ym6aJ+K+2WE4mUjBEbrTVjmpDnlNxfMXoLm0o24Zyr1vaMoq/kD8oKu3Mz07YK
Od6Bb5QvzQzMjOn+gS/sbGyXqAROFcMpgoG5tG4RpkTT9LDhgkMUsRS1uJE9WlWAapbJrRBNk8AH
15Mj2xPqO5Up4oe0hQOyoWBk3FVmyz25pXtkg5MP+EQZAxS4RMqt6vNQ4h/ZtEsWj1ubpw+nEcUM
uKM3b/C3blRW31OPevTNmMZzFQytLx76SCNIS2gyccNi4EnH13pO34CMpWPQ9RXDk8+l9mTbLntO
FVn1KSrx3a8GK4eyR6ZETiyN0ik91gtUoqU1HThLGpE7LtJCw9oQ1yk78MwssV0kEUXEg+4Ym5b/
WAJ91ptnM61piuqgevvQIHX6vouqdN6SIaG0FhdcGnZISsm2hdLdbOBf2j9B5uoti0cje/PgaujV
0Za9I+Vz5CLiklJLOponh7K6HZVK841pKHF0+ryc9lFq5l/ZbBa31C8736iwV2/FaHYfica9MFjq
2v1pAG+IKGjS9ee5pr13XcjWX3ZMHQhcl/pcGEp9Tw1zvPgwpupNEtUWPj1SEFgV2yLNAVrWxsMy
KOOFlsA4of2p5oCAN1+80lPHgcH2TfXAzKm+criXJ0oY07Whzx5WG5AagWdRy2jDk8AkqGPaJvRn
tuvZjmjLhvApLjF64uR2xPPBrZGLBkF/lBOx43Ryn/JYowmLgh0xIbWg94FCjOmxtOdOljCHcv2S
4D/76Ilr027akqEPHFxX3j31cEYR9KlrWbf9MDQU58aeXCfvrCp9lpH5lFrvuY8bkB9UgzGepRlj
fVGqdDifASAdvZvYZ4Vx48YayFHqFYgcPIFYABEgUcH5DuQCr8uYa50u6SUtKcVdNFBc94zeHrIm
ciHqI45xzlou+r5Xt15Bd1ACQkWozPgQXizlTwNYcXtTF6jIcBPSkjvTekQPF5lH1vqTiyLIklg/
yP9mRE/1pewxN7iwvMMWmTYK1Tzo0REL0Ji8uGqAVogFo8qehmWq6rCIKM88APyKXU5x3OXRZFCh
rFt/MNEAEtVP0fcRCiCWOBLF9qEea0+wZfE52XCoaQtAbDv07En/bHNuY4gclqnvOfNqUuGHc+xB
bhyPnfONT8R3+aJtFihFzw2i21EF4XWXNI/r7hLpeeYfEz+nzmlbMlvMMkR70/EqEzwX5zgHzBDY
KqYI1ZzsIv5RcwrzQwroKMeYM6ccUF4jflGTFZg8gDy2LVB8c2zZP8d5GItTjJCV3wnWeCroGKS1
fdW3g36KmmVqA33hu3socD25u1ZHb4P/qGpMnspNjece6k26j2FYknhKU2f+5gHo9nALODJtN1Br
WvHmI9a8zpEGqb1kV/Clj57l7ukLdBfuEjmgyZI0foZ1ji8z0g12SgxOk6BDuejy5ch7nlNYr09p
H7io4sM148ZTnIHijJ8aA/TFw7X7XVSLLnaGhylnZ3R9b+7ZgPgLwEmAJoES1DwGIFli9tRKQMyx
1VTfNl6vWdtlXIGqtQsJ/AZtMS0CoVkITB5DNi0hpNp+cE9Ix50z9R5fdYMClIDt2ORdBzFymRvs
BeqtzdjRMq0BEeX5brbj1qUZ4qu19JzZ3U8JLbu5aq0tQCGEeGoD8yh0DdAOzCDTUOwZECDgtM7M
9Qa+gbtew3Pzm+2noLm4VNun2maa3o0LobigkwSNgzIyZnfbiDR7aLol+apMFwdkMbm4S3zQGueh
wQe/6RmpcUlVwkac73psH33rYjLuQGt5JzAWvMWd0JMXzYAMBqYCJ0eAWTMrWR6Mq8+JYu/kjhVr
PB4rp05nxlucImdbFiSaFkyosKgkmufBl9Q2B3mVsV+cxjGvLu3cwUugEKU1z7lfQ1WJrU5LSBGI
CSm/NqQWajqfwkaAg3G2dq2A7eT8Y0Wojy1tvYPd5WuL5lKNOIM5nocS8zbImd6XH5NGUIAoX1J/
xqB+UUWjqs1+NMBRli5sY43DxdKnjcKnZfQ1iz80RLABVjy49BPW04AneYObrTGwU8WkxIpQsG9w
IpgmlkYycLEGMyABMvnfXB6i0S7PrVR/SLolcu4dAhPELCGh8ZYGdpVZ/TdGz8xiQOiaclD/TQok
RHX8+T//h7Fmk/69Q+FEpvnyvnz+Uy7q95/5i3agCSLMHthpUnAElP5iOPhL1Enzf1vjy65vG55F
vxA+hb+rB8L4jdI4ftDH3gP8xSJp9deuPqH/5pnCtcD7eagavygFf6YciLXG4R9JHsI7uoVqQFBa
OKtfYtU1/uhQSO2Yr8eK6yxdhQTQ10t8xP4NvofG9kNSRMKjxy2tpy038PG2jTnynnWkdx7blBAV
B01LGQowRguyw1QgscgYOHavCcQu2ggGiZfJ0VyIRamQ30m9poKiV0poeAzgbGMs09H+MjNGGLYc
RsuxVvqmMRvrjlP5/GWcW7VZGN6Qbhs29mMv0r0yDRheld1U7xn9CpSbQ5h5HJwlHASKP8tHSLLS
duJyjxJbnqWmK3xMibbsetVy0NKqXFpb6jyTk2Qk+jClOiLloFlmpH5OzWzPE2NwMz5zIzSokonb
dt+nct5hHjGK/ZzYj6gw1KZkcIGeYrfsws6Jqu9YPBA0cTXD40o0493s6IHFio9svbS9+T7D1vpe
eRN7HUlO0xnK8vDfCt5frkNzrQ7699fh0//6r45eic8/WoV+/5G/eoXs38iqs+O3/3I1rRf1XwOH
DhqeJXSfMCLlKcDR/n4R2uZvhs4PEFKkXMY27H9chJbDv4cvXwgHFgHWo/+rwCEv8YfrUJi25VJa
tL66vhZ32r/01wi+125jM/bmTfbGhu1mKvxz2TbMRBJz1N/flf9DMNd1f+GD/v5ipPfWv0cQcfEx
QP3xos/H3gS2R7QefQX7a5k1MMUxqqTJhtUa5lOzmU3jkuAX/lrX5N6+TBgrthxEvIPelytnkHCk
vfqDouaeHoHRYYkZZ/2d2TpeRVVePSQ7RwHzOnIkdOezCY+5PRAHEBcrLdr6mieDeeP06RDfVkmW
LmxZu7k9Jw4z9E7Z7OdC/JhsfMxBOf3O0HQ6GA2a37c5hRoVEKZi/SGHA+LGjhwrJyc0DHfpwE1z
t4J1rdPYlC0zR9VyjdnSRqJvzOm6xCP/Ehz1KQtclv9vfu5xM+GUbmlB2wt4XNjaeSsy3Nl3WR17
GTsZCZbJ7RQDT8s/QNKmmGhv5lZlhJOOq2szeHqiXeQ860fb9Wv49oNc7TPsO/N2TwOFUd5MTepU
NvZ6mPxUf7jRcDT9CtcCUHmUHNmkxFzoWPG7fQJ4b9gwgUDe6WM+xI2nYybbOD17K7mMqjqqerJf
SIjaG3uKtR9xRgjO0O6byXFDnkYsCMsBlQ1q3JamNmNjcuvbFLbGjVSu/1LO6RePEukiT+xTyTFd
w5tdGP2wRlOgYg3OLeiEh9hNmtCIhmdfs1bmN6RkyAqvySie3IXxzkwvNrfKjWPmPx2NpcYCquWo
4HOlOYXafOOPgMuco8/mc5PiV970yqfVhZdmGQ/oxh2BJrBSnMjDQPpDD7Fory5xESE9B5kAI83y
hE4aGQI7PiB3dGGeS3A82VnpZRommbbry5pxcq7CkdwCxlgBYI7PWZZ9zDj2aUgz20od3/Ac9YdS
lebFnJ0Hu8I3u5jxewK9ijDVpfHIn+S9O4Utyb+9UfU7u3XuvKkIs3ls4Lppt5NBT4PXPeDpuM1V
px0KWAOKFT4HIV5M9GgdWXdx7exgwboJZ/JOQi4H+LtXQ/HqTe3e1O5055jJJ65kTFxd99SN06NF
TpR96i1NhRzSx+ibNUxnHYSFZhOtGX2OZ72if8XKsqNXkJcyWX0pDiIb3VXr70TgbMAvYw7A6GP1
rfTta5HrqD5i5vgzqC4wPI3GoLysEP1L9JAqebG7WFvlq+tEJ0EgBg1YsK6HPs7DSvN/GqRz0JTm
W5G22T5x+s8evQJlEd2W5Msjq4mwK9QuUgb22ry/NGQH3LxONmAvOY2rm0qldzWOE/J2ImCTBsmX
nW25IJ2yVbR3ZZVVQdTAGEPSwWJiGs9m46NPeUhcPllrrLzYt4ZXftEbzJErbFj/8LUco0FS37Gr
/uIpjPCLj4+eiH3XuueqGF8RwA+DxYnPpodlkzr9DyinkMCXaNxZI+6fpY60cOmsiwYeUSz80ahH
c1Ayq20TaiwvQ9MqtgbZHbOHDUmquVMaunCZtD+ROjSQJXBJplZBvapBmSfik+KpXVkTPCN89QCf
iajn7MotLlGFDQEO89h1+OsqdWNz2ghKk8Hfon1pWugzmFr/B0TaYBo0/tboks+Lc4wgO+Iu5GRV
NJ81gQcQopoAHuLsHJuc45zRIISZaMMxOQQcScpOmNeJpvZNN6TnPtGbfaq5O4vkRLAIVvKyhCGf
qcBLSuJbFiaO/KxnGCpzf2D3EN33+Wij/3OpmqK8p7OempwUVX8iKopXyHmOPdKrpgChNEjbC3Rl
L2E5u3BBxZ3p5N5dxNZ2i9nK3Ga1eLJZgh5gCO6ENj/3rZyDIW4PWdJBxmiPi+LV6FtcKBegQU1L
DLQoHtMbFfeXESTcPs0J8ca02u/lUH0tRfVcu+JnJZc9LFhyLnpiBSIZOf9TDIunO/3g6BWymcBX
5s8NULgRQbddcTD+fKP3rRNQL5UdK/IkswdtfUgG1rYxh8nnhL7ZwyjGXRQ3WzKl5NOz6L4Q8S1D
3kfr8EWv4b/WaeJsfa9lK4vDQID3RJRIn0rdD6mTFhsXX23QYa7hvhvfIm5zXOvE1oVDuuUhUQHW
x+li6LIzLnOh/MCQvXbVrbIP/ZGtm1Vk5FObls92yneF258EpsBtF0WslvzpjJpzQiejw9QXXxbt
ACxXcoCdQGQKKo6MweNtaY+0gJzarAJBi4MNdiBuirGek4NZpfdx0b3ZpnXB1/eEusPXuhb7DosC
ISwlXipsF599Vmq3FBr5G2oNL6KosUmxnKgpeAkKZ9l5rIsArD0B0rE/l5IuOsdtr4I1zz1uBgZl
slY8/H6gU74NDbdoonkLLYD6ITKLGUZMc0hGwosZ9o1tJ2vaYgG3RiL6wZr8IFvna6r5cM2p8Q5k
YJq7iWTH2XAba5tzpuIRWZVPccQTc2Q/S/ivsHij+JAqHTqfgCA+TtgpWYKxIGgeTPSy0E6NC2ns
r7JS/c5fwzzzYt2mORcVZRBjAHygZWmE1p9WDo/ZbryOfh+bGwpTqjAmjV8xqwVNQ4wDPhvzgj8+
R34EeSEXBaUkjoabKlpOomvOI0jMo87gGvhlegbrTQgnRqAGnv1WDdV4bHTnlUSHvyUT+j1uynuN
+1RkG6sb0+8uZgmm3Epz+0a3chWYmP82E3G/sOTxopL85NXpvYMm54nq0fFSa0uQy10fgBIqjmk/
KDhHG6uklQu3R/HouerNmUEeLpO9p1un5LPU04MWI44biFz3eHmzs21ql4aS15CSu7d4bWBODX28
AaiL7dZxxdaXpfZTWsXHOM81Ubn0wUFP5YNj5EGsM54Jxe8qsi17u6lBACr3TVVkLCFfiN1AiS2e
QT72VltIy8PY6ZE+oRvlcjuhgOaDtfXK5Igl62r4/ru05wvfcPvGnaDE0Ce8Gwk+sZn2AWEuXCeL
VwfQnsn9sN4D5CYwG8VhbKuzQb8Imtb0s9YLem6Nc5E6eG39HH+5dVV0b2VD+tRMdshBlIQkil9M
TV/uc0iMYrSS2iVlpvSDSp0717TucZ7vF9N+ndm0RGsxOIMct0GvRdgs9PfBS/HfjM4zf2298dr5
xyTNbzpx5g0H4HPZGU8+X8TS1LuTPdJLgU9Yoz8nTq9lSWUFbFySj3371mQaVDwVmbdo9e18zLqY
ocxulmLce93cJPcpCy4eL54mwD67svpMpQkYIElY0gU4JMuHWDeB8HJjliSUc6eky1w5zrlJS93d
awZVF6xCLCEOtiv06h1rdf4is3FdUi34Gibgpb51oeBCZyS0Vi5vh9c+tEVV9VedfZX/H6BB68nj
H3LEegwizbEeqUzft13DWI9JfwhMTKyuJs2k4GXk9c6lqLzzTD/IJeOIcKc1jXZBJIumQEPS+w8v
vSodv760bmLUoJR3RVb/gnyJK8pWaqIKQV0Kxu1sMuuw5vt+U7GMx/ydLnMXZAAb/kMx93ru/OWF
BQWiYF/47gN8t1aJ5g9/c9MNCI6WOwY2EWDCmI1GUF5mAyVKAIVzWFHsxrIgW1zDxH9V8pWrmFt1
PmK/Z3sp8kfS19MemJj1mkdmspP2GtqEmgolKseYTu+cVusMpco5J4gqUJhzwqUahnZg/52jP4HX
jJuA/ch89+eHzX99VzlUY9/wdHIROirYP/9xbSUSUUywCYayK557xy+eJ8yhWmkyAGiLJl7hxnj/
qXLY4Fj+y3vqW76L3dMxDc9GuP/nl83ZWFuxju/EzaYiZSvbWN+s1rD7XTfPLGY6c2KHCoWei7gs
Zw44MxhvqiFcUQRcbjgA/vx9+Jfz/e+iAy3IsNnx6Di/6GxGQoeQbzVDUAgZ/wC313C7qBRcYsgR
vPWdUK4X/vlr/vrFIniEYYmeElhKDnyhX15TmnMnRMTieizUqRSHKhq3Y/36H17k108YgxOsVQEI
j5CT5Tm/fH0daSl4JFiZjUdC56E6XimN3febH9+nEwbCVyr+7nloUPKFTSPwDtz0d3/+K0B2/Zeg
FSIH5qfVT8U92Pn1l8izMo2gCaPIJ+2Z/sGnJGL8avJxCi1RR49zIruw0JzTnOTXplx5a9x6Sy/t
D0sBFoYxb30uU9bIjonWNeH3p1lQ+KmNRyrBixxqa8YAVVv5vdkp7LR9gWW9S16GhrZRgADN3maj
Tt46UL276xENHAw+deGcROreNXAcIJeErlbfDh2RmAIir6t1x7rF5IEmGEQVlhRwNzyvLZJFGSPi
jefm5lZp8zqxy7vRil47nbJ2p3ys+5ocYnn2Ji8JOcXcUm340jkrsYN32VmmF7avb2Y/v+lT8xJZ
5imzqrPGLS7M1rqMZi3BMFoirxpIb81/ion+sL4P6WGjNdXd1/Z81I326k+2OFPi8ZGZ2k4NHfi6
GFVK9XBZpyJ7pNn5trGxLaRy3wvvVIJDJscSQvf6jqf0MRncdyrZbmQeH/BfPLBcD8aJglXE1jf6
Tnbw/F94V55qdjIbU/d2jm/sKVU7lZrzyoSGUSK+TYA5LSb/Zy0msdaMLzS9cjszMIc37S62yVMn
2kfO89XEicNDcvqs7fqJmyU22EHtMSadIp+wA1dnqNURMLjY2lD6uFWUu+SpeMD7/+qAPZdj+az8
+sTKq9i48Go3zUwClARZ0ribLMqPdQeeufHfqtnBP8tDKmtvzSV7kXG6zsaHfJK7NJreS0lj4WjV
D1YqH4E3YpBjL9sb3zVXHDwAHLnBBzsVpB764imJjROGD2jqUw8CYSJoYHl1vYtVxVkmq97cVKM0
FoYy36OpDNiJPTJQfpND34Yocm1Q6HyLXFT++1FDXpDDdbCqp3hc5K5tZ1xBsEw+KDcWu043bqKs
RkUnflGO25ptMS+nl2GkpTe2EqfZV7QtlnzGHgQfyiF7Rk1vjxUVBCXWr6ZQN4uTEgqy+nva3oZb
qA9MvkN2a3n9mQPxVWt7vvJY/teGQBK2zZnj6clXXGfsCbNdQ/ZuY0xKgKMqLFoTzPRAtGq55nVz
M5EQjqIRo6udsRLQZXYopmQn1jJMzVLLkSgekDSpHe121O5Rab5I3uCSH7SXoRi+s4+kV11j366X
5XAcudq2aZ2+Df7w5JbRSu1057DnvdCFwgzlDPTXEfLF5BFUZX2jsQoZovzK+xpWOPCIrMCTcBW+
NDbt06atwQSkbA9XZxypvKXbYge6QI2Ek6TMZ7bTeDeW8clveMwQJMP1P9UvXsMTqUVmu+mkHwXQ
tHjiNEOB2UV6tLQN47mf2y+am07VGLPgwAOCz4RcvOjsi5/4D7IfX7RePuD0DuKesKCIMEMKa03c
cbVv6sh+tTu9PWnQfJRX0W8Kxdss/UuTLVtqqZ5YCG2xSwnQLkoLIn57d3KuujthQInf+pwaOoKT
sM8ORulAfmeShnwEw8J+UfVym47GlR3wDqPKTVen73UznIoOdJUGGA2NQmvpTsQzUS35dVzSH4RG
qAbQDzAM7mZXZ5Wvzv0SOxujKHa6D+rCM4BDvRuJ8TKSGzj5GUvVvV0WWvLSd/q0HySxULFaGSV+
lr4Cj0ZaDqQDVm1+ubTdYr/aG6X76WrSLzjwNxRmAKmnADlVx8iprJ7VdqO9i2ot2wBZt+7rq8dC
pPj/ZNYhCfOm+9wbScuegZ9V9+2QNrf4WbHSguRCFs6fbc6GfPmX/NkXtC+CfVi7MMzsyfDz9g4R
+eegGUcy6REyihE6UvvSRvyrkTfNTuha6SCPKo8iAFjDnWhqL8CbqH/NCpHklFBeilO1QIibPf1S
55wUSNahMji45OIJClqi1KVJ9W+OORkPGBOwjpSp+AZgfdxm5A5BXEjzroKx6Qcmf+TZI0BGqF0M
oBXs9gT3d7lolCMBBY/zCMIYiKTYG64SPYXekP5IrvBMeIE6uQEfVe0pKmwiTleAOC7pNEFlL7Qb
iCt3g6RBEK9WHLKk7AOW7MTGRtAvMNFWbxHQdsl8meTd89Bbry1uvg3x3BXv0JtB57baCZsehCB5
j8Hgxl4qbWRVONQf5jL8tMpB7o2IPOHUYhvaUOWIwmUA73jz9QnTsagK7UeRABbABogIOrEC3Cx1
+6bLpjlNqa1A4GAH7R9KQ0EArMoivaJV2Z8GW4ddT54o2WatvVL8XGwESOFJq86LPWQwhRX2gdDz
rAInWHTtmNy1I7fWhCBb47MK7AvPKehiiGY8lpE9f08T+wN6uVMefGhHt4NfjrvZS7AVaWW0i6Hs
kI+mQqPfpfrcYxfMm+SCfgICkf/cqNS6XxrZ7eoo4tzVSRAgW65lmnUmhYgKB6O+LoqgS0yO9pae
kTgKW0/rwxX2jmheez/6sRTbfCqah7khpxen2Y0TMczA8Lr1kinVjpNjYZth+PUfJuaLp0GLu9Pa
rkB575CW9/m48EWmz2ZGtwqxI+Y3fBlxEnfzzu6TO2B5Yu9p9fOEsj17lkZlghmFpl6l2wyVMpiW
Zu/RCMSeV5MvidM9kM6tSQZxAwQo794DS8bIhY/sFXM2a2IrjewvupfsJ0DE9rJdLEXMLbuWZhT4
mcA0SJkOTmH+xdZ7bukDIgYOEBL2VxPggs0OkBYFEuxQF4+MIhB8W+VhOnWKB7+skm/6Mi7Lk49z
c4LpGx8doc8X/D/2SzUmLYlmPdqZpU09JUrXHld7TrabbhLPjOY7kizOPle+PNj+mA8HB8LcnsNp
myEHTtzQDRujrMX1fJj8pt1GAxopwMWbypvlK3sxN5zV+MhCX527QUOCgJeJPkKG5mmlKHZCtifP
0RsMKAx4QUdoy94xYmd7Gi53haWfcwfgftm9zYl/m43mjt3XsVMNBM15T9BIhK2Q2a4d10S4BYjt
kLLd/JwcOqyiWO0yAUKTmUefj93YRfuY7+X69JwUTcVwBs6zyU200mCEKTZiZ3ZEWONpz+O+SejR
lhMrcc+5j6A48c4XgMiF09zVYtmDWOvvKweWn6K+WEz+tk6LBu4P0p20i/o8SnXhCqEa0AB+oLVy
2PRd/s7TvzyMutwuSevtKJh/H2I+nMGHNNOa8q6H/514MEVK7t6xHD9j13lwTUg1VUR6v8pupEnY
CNX7Lvf8D+gKKtToT1nQZsLJweTJOmZhx2SQ3gbOaCH9ajlfQGoKLnoFLzqT/ilbiZAaJVyt593F
ObEw1ecHe/Jb2N/zfrbTaTvHrPRYavA0TLsD0YkGYjPkUs/A9xS7ZsDabtx0lXwqMPVsLafmuVsR
lWT/wAwBa8fb9D35f8kQlm/WiZIEgjrU+HR0sESG3DYtxqxN6jvp3SjZufYKZ47TSDIMjnfXFZF1
EaNm77XJ0V+RK4cTIXZ8PKXAHeEX26FdS8vZT3KObQuQN8jDbSBU54gj7wL5Q5uO2r4SBzl7GA/J
S350XZJM8YZF0s8064u9hmZwHSrrvoCodJtXnvWoSxpz2tm7a/qi3DmlXX13ZX+ZZhpNFz/ZS0vD
9l4xqcZO/q31s+fBwQDiYMBAM7WveCK6gBZvuclJwMYUmO5i2eFvH/ptqQ/kz6jg66/1uExfVQ7t
jzvLW5ZN4pR5FTdkfXqt8ojDAr3PN2XMdRTp7XJw/jd5Z7IbOZJm3Vcp9J4F40wueuP0WZNrDEVs
CEkR4mScjDTSyKf/j0c2fnQve91AIZEVGZJc7qTxG+49l6Z836uFDLaBknXOWHxhIS23XgoTr3Y1
XqopuyxpzFrDCu9bQYDr0NXm0XGqcGsTK+n+bfnT9rT6PTzT+pEqmzV0Pe6b0nojwfyxnRRvd7fP
CBwJsgW+YjNgeZvt7qkY1qQZQeoKrFybNM3Hg7F09DnCS2aKmRJV216LEuhmp/zqwtn6PPWKRAZe
9uy6k3xePH9+C6YR52XGHF5fcJ4AwOvGxsIeJtPd2lDO64VZITHLkkk6Bz0LUx6Wzpze2zPGxClG
PTh0x9UtHtljAnobHoK1fzCq3FXgvrXHrprZykG0rt6rkJWKIjhSVVEHiL8Zf3izNSUzYZSM8cSN
Qv64X+yiQ+zWkbCxwPocyiZNHKAe6EmdXZfN9SHD9XBE85xwtHxMNkyjSjh3Le5XW5P0IqcvVhke
uTEF3u3Q20XoSTcoayF7hB3a9RkFT27UxXXcG40QHmlb+Syb9tZl7VlHeCdjDIsb5TfEy7NPCzN1
j2lUXWBG3MShqp48aGPEylE7pKE8Tf18kQHC+2vr1bOK6De6MjqpO/GjQOV8Upl7MpOApp829lY5
zkcvnVffSv0nNu8UVOhcf4Y2Es+wAAl0jVrmU65/ICYnw3kZf7YWamIWFN6pKNYXi3TuxzjLKfQ9
N9rNPuCFcUFux+1z8onSSQonAy5aMhII4HKyjCU+m2GffQ9WxSREq7yLlnIxnvBghX5566LF32mf
GnvWdzz4gDf6yKnx2gTYdiZ377AUR7rqPGZD/EQ858fUh98KqXtCLvsjfCNCunufWqgFCAiC42bw
m/trOvpBRmO1k4QXLc14ydf4BsxgfULJTT0W0xAhzMUx1GGQLxFwnbl3kX+qMf7jFtYFRsiHJi0L
Zlrz4Q7BTV+X6lK1zAam8G3kEUxL4Z4UK+kTkZZnu2G9ZLsZQVaReusXh4gedjdPXlReKvZMd1OG
XdvL5jZxZwhNlvYPWaVYyzPLdBIdr4A6ZrLChrw7LwEPSG/pVp7K0D4G1cgjqM3lmE7ZM9sNC0YE
c3iKkH3aBWO2F6X1CJ7jpK2pfo99KuWpJCpysYAretAhVM4ms8OpPYrpeewV2ooMvLQcopfJxxPm
VGu2RZdR7AC84YvGb8knPLyZQRvyLXRwjqucnmpYmqPyiZXMmxTTfvHprY35jX4LeFfjx2dTrZ9C
OWABWlJo8vJn33uMgcLuZ+2qyyq6BhNZYJ3Cepa7as6HbV11L6hu/qTY8TYrZ+wOK/WHX1SgbWGs
kA4q7od8DkknQNFgCJ5Yu+KcD8hzkaddZNGUSVTxMY2WBTgouA8X9GrXyYPjTc+R0Q+8Q8V2Cuqj
mfRx0Ox7cj+4wUyzJH4KiqjnOGb6+1ASmkiF3cUPTEt/iWUFmOZFr4hev9k3YoNv2xNxtpfcnryj
UxXvQISDA/2vtSu06tmGBUR/+E5wINbgsiAJ3EKsiI5xnfOcAs1LDdp/dgOj63FkYU6pfz943oVx
cZ80XfUw9NfwTY/337f8Tz8s+RGkYZxWwnYSoLhP1eRGCZIhubW1uCFY+1BJbDU5FeA5n+3mt5SN
cyD2CWJC+a4dbs5sDm9bbtU72ZlnaC0QsCO6dj10947xeCWwLbe50732vXhd4vCCYQAXEfC40nPM
NvUtlbie82L7xYPuuKEtIR9Ze//yR2qh2C9vOteAinR7ZBboIW0zGvgFlVTcMFACfWM/+F31O/O4
cwqfrKmK8FAwNUB5+yuYoHBZYUyxuVq8aXMi38JUP3nU56h6QW7w5/G49fgz7BLL7bB0r3kvn9cQ
nQTk3JdhIiPYy4+8iz5EWf5lkRfTNe8Uv6e4p8Ol92CcqEy1XdBzcI3EZtsTDZcwRmPRQHCu33fP
06xe5cKYxxr6xxKwJc5nrHp9dueKGYLDpI6phNOUC31JU/sGnesd1KinppREhg3+m4fGKEEzjW5S
1D8a4TNplQjh89fQY31FlNTea5eTSeWHF5nXshSHIEaUVbj1O7GF5ZvwCOWdJ7HPeWNuGdmTP4c5
DeZBRQk4lrdGA6a2GTPyiXvlSfjeF9jGMoHWuHfH5lLokJ87vfsUqEOJEWCoS7HJqjZxegiUMBqY
oTFRMv6BtflDkKGB0ANamgxerGc+JtUeF7hOm6HsiM2T8cT/ZTjbduJ56vK3Pl//cHN7N14ryy2r
IJDXaU++J2k3aR09Yux8DrlyY5td8xwi1Y6m8Wjr8iEwVJSWjwrWNxZ9IBsr6i/2+TT2+1wVFxrD
go6IIPnIii6LV+PQX0msZWO6q8egeo9LZ970rgRBwhGUG7bwkcIY4AZ1v1usiMupKYEeDbeI96YD
be6+c9BDAG6CqmqmSx9AbJGDf88I4WnGvYoFlL/mkUfI0UcoKNJziCOG+V5b8IVlzIjOiVxK5yA+
trKiePSU+uUb9SXz2D/QYa2cisa6mjsYyUjXSZ1t3vjjeeYo3jqugUOoxAWrPlP1FGuVlaYPiy9v
cUrcsne6y3rGU67SsF2FiZ5Cf3mdzax2rtQ/ayipLKtcGN3pGU1fCf6AByGIjmOZks0q6ii/z9cp
RpwXfEQaz1Y78GPrtCPhRc+Ptu/j2sT8AC64HxP0Cucqnt9Em73go7U2cV/fEuNUbAtRvXiLl3JB
NEdZB2qry9RP2L4yFp3vMtHfdzO26dS9Ea1FCqksJKK86WscOAJyLZ/zRhykxzJunSIKJjCes7ee
+2qghsrZAU/p4BE/ODTbtRVvo8dTHYc/FTtcxGReekbl5JBOc0EgAbm526yjo0BmCOyGPa9hQiNi
EJ0EE2Hlsh6dtTUEUnbjnXCb56WffR6WWXTMbBoCt4DciOnFJ2rVvFlWk5SV+YiJlEJ9kpoHGBw0
ZpCwSKy/ZHGOfxI33RNBp8y0KqewzotJf08KBYTTr/WnqW3rLhzBTGoR74BD3KDLc5mCNssThhVm
2bG+aRU58BONeWIGEd/kmD4PTWeRXqWKh6HEStUBdkj4da3dEmqCLJgnSNjCiAk7e08GH0hYu3tI
uWThbAWEAQ4h+Tt5hL5vIL3mDbns8BKk7XBZpEgvM17xXacabW7TAB2FbVcaoHagceCOYZXfZIIn
JsfnYWQqSnM+7Yu44ACilmv7Tz/QXuKyUr518ziGYYH/kuXnCuV6Uup2UfkTfIYrfw2QWBktx2mN
CI/KWPZ44p3cyq/BaoNT7/uva4/qFFkW8UuR/F3VGUQxxdSpCuaf2J+tzZoHl8qIBZCHfkPb8KOI
A0BBVBGImq73TdcRnDvUv+uss3e27h+64OpSX9kNuZ2XHWzLwIvBD7cxi/NLZvbVwMyvH4zjcc4N
UIvCPQn26LvAdf5gxCqTybFps3N5Y00rh3iE9or4HwZrdv8DYAmVX9juRBbdLK6znsF/vHo08gja
mTFXa7NjXTjinKVs144pD/1fnQvDsSFFhZyGLq2Eddesct6vARxab0IgI2Og7zmfVBVyQrplscPH
5qHZo6hTAX5NLTxUhKH/qfP03vPw9jKVDQH/9v79aI/dnfDjmTcG9v/g57xn9rmL+vye6O9+62aK
Mbd7paktVVNBqPIVDwjXCoE3ZQOSja5/6OfmNWj9mdNX4qvDTi1ltVdrPzB0zfo2CYKCJY892k59
8KeibnZqQKy8sUkvBN5Mb45j0fOD8+CHNrEOPdKv6xib+Aba1qo79k4HIAdEFd7Odrf2CiWfZPkx
Bu4FVL0m8MQ/TU24J2iyuXendN3HzdWGPBV+vXc7CiGbscpk09+GdIVbbcH1r+czO8gfkxV81h3p
8nw6/RWb9+oQ6QIw/tlihC6zV4YQD7Gu5f2C2narl7g/ctBXCDa9o0H+hjALxwNow/b6y1S5wrFG
LVjaKRMo0uXl2p/GuGOkUf/00/jAPJyZky/vGtLxNrIICWaE/FOvSNXi1KD6ng/wXV6US7OCdfmn
NU9vhMzdTQGdRUCvxNRi0Wmy8H6NaKKyH2k+vU/zSi/H/N3Ukdjba/wausMz4KhN2Olly/ydEW68
Mw13Z05NmQ2/6nwS7Loaj4AdYLYjQsLSi5akJ2IBxcpunJoTuV93ehJfxnWwa9sEOacOc4YBie8y
4sd1p3tSPw9xuG5nz93pTrUbv62eJDbvXTUiteQVfyOfvRdlTmhZOj1WMFogR5BJtdbEcZWe3BHP
fszW6CZVKNT8khKtqqYPt145jcD6u6Y54ZNl62aYPnXTxc1/1S4xKAxozlYT7yIyXHllP1g6v6TD
nxkEl0XjlFuwe9VXVo48umJnSawCRnzovc9t/tSGRJKIKzStr28yJqiDM5zpKo/kcvzC0btrB2j6
K8jOYWTzGj3pnvjkcBzvqgAEZJg/QFa/XjUn+paD3xW/wnXABYiq4yRNeMQ/jVTTnHKblJYwzw9x
Hj6vBvHT4GDPTpdm36PBooVcEUgU5R+ZZt+dX39b/XpJ4XxRlP8AqXFjd9l1lu2+ZUIiMA1TguIz
j9J9tZCPhJU930ZhgJTXp+LznPm1rJdHirBx4+T2no7jJiZDwCOXAm00fuZ9SQg8bwyj36QSK4DO
Qt/Z48KMrZ6mn70T0BVo3T/5WZc+c0axoq5mXMyLB0iuU6znR5iahdvVW6+0mPVD4dk2VqgJJLbG
4HuQTvZK2g007hUKlnJGwGla1PMphQ+3+i2206V5BYpAHkxto5Vj56s04ohZhN3WrUvieSIbIWeV
N4cpgHR1beELyMZJmhJcnM39c9swJd3oPEgTF5YoUycb9tWEHxbzAL9u2blk1a2nUU34q8GXAJND
p2KSMGMqI+duOrie+MW0lCwfKviIZ+vDGrocER20KAq7r0Fiuo5cUPweKx2RFvdjPjQbHqMD+jQw
TIKI+iz3xFOBK3DrLsHtitYAKcRuYfUzeiGK6w6KWNEHuOPzmjvPmzeiQgztghtzuiIiwihlWz+g
VTN+197n3TW0O4oPCKUPwqzTLnRWuIyp/6XomO6nzHsJ0/wxDank1PrFJBMcSNtbu9XLQ37jjOnf
tQdyw+w3HlS1tYYwOy2krwdl9gYY5iRjuGadf8YpnFR+ez0mRf3RwCslVjBZC8dlicqKBUtnda5V
904rvuyNGZgEMJc9uKW2Pkv4rwzunX7f9S7mqr63CrR0QT1sEFIz7IuGR0/is+SMb0giyI8wnaE8
LPkt7gd4coiirRaJbZkG+NxGLCYt3WCiYVpYlvW6Bt2DWMIZxA1rvloDKVeBn8CBI6fRD3fhFWgH
wmnYdDOIbN+hxVhJsgHywGrlmj3kPoNbQDJtpm1mNT+yZvjqAaBl5Af59KdXzG0KazGxoehJb7zo
Vjs7Iv+wMki9g/pYJkze4UeUGLUjn10nhShEPmweLiB2oKbkawhPnVdrhpjX7G1cdTvAk9Rda0xC
Qw8zPXJroGzzuVz6/qRaJuRlCvx2Ks+W5/6oG5SigxWDqhiyy+rq6c5ayp+qGF/bGdDgOEQQNa/8
wVwTGtn54xO42H0s8zaR4M+AYFXcJcLbq64Kdz7jEpZ+UA7XFMGBnvobYet3lOZcZnwb4nr49baR
TTr87OERbEDL3pSjte80gWDoVtNnDI9Q+NT6jppGJxTdl1Lae6gCKbIez/wW2vqxDJpXDJOPClAH
mwXvIc1hAZ6cXoVYzKh8N574A9RmfPYwzidhM3AgV2D0lgV5yGIo7sHyJqKrbwjvipHHEvyzVOul
yDP3ycENAD9j8HnSsL9OFOL9JM8BZnLEvZJfdOtjOUQCSeHdRm9Ez2v2ZPSrVVyxRu95KvaMMFg6
LXrLvPMk25yQkqY/B9i4T0tBlWJE/ULb+1hdMZ0FzK/DQNTQJmx8SIuIi3SZKN2ABxZQKgi1mjqB
mM2yPf6i9pzpmicwZTd89kR9FPis7bsU+Wbz05ZsADdzD4zgZvLCjMEq1lP/RubXQZfQlcYHOQ4Y
g6paOQ+OhNF5twQtP6RZDa4ZK/OmpOu1KF6Mw2xyZypcKGcW/XG4syGLJFcKtMvt4rIer3BC5VuK
oOUjdEKSNMbW7oId2fSSPNB5AjGsl0DviEJrq4epsuo/k6aisfqOQ7sf+aa3BWyn4ZpAlV3NNhW3
4hBTXNBBleWfoID08NYY7m9sF8iKtqNdaP2nlkAwNjZisONie6v6oZi0SnaBb8xFed8zPV7/mY0I
H+EIVwuj5ytRpOltyz2aOoZ3zdjvN8AThwUOIWU8cNn8EnVf17fwhydFygfa4dEGlfozUw2vywTT
yjdF5v7Z22O5fM0OEQ1fBt3JWz6noth53AO8LIKMj2tGafo0zXbrbZ21ru5ccJtLYpeyPRhcFsud
0LH0thFFenMI5sztd4iBsYEgxEKtEdElVQkJSpV4htQ5Hpw01Go/6TwqjzwzCfjoVjHj+lbBEl7i
CDzZTbWKSP+k1ivaZEBf2SaprGEuzHE0W2R0FGRFmYC1IjfqGAjmDDnzN2sAnkDNzDp4WyCu33lI
xsCCsQemJlPuCnpRouZPh9l+8a6QoB3eDns9TLKxIGpNgy7uuiC08lOsQREyJi7a+jfjmNwQP1VW
CIzKQFPY5sShugxiq2ZKz2zVK6B9cu7Vg493qn4erCCgpGJVbB7bmqU0ASsI7rcwrB3vnHngUu7g
NQ8QW1x2HWlXIruulEvKhLUI4++MPU9fDLCamUIr6uCKkN4KZxdgBSNrUTniyQ4W/33M1Lzs3F4j
VnDJu73K+izZoKMr5z15B4pdKGQplBS9Tcz8VZR8FnrIFVIYuRBtZeuu1ZvIm5wQiwcdhvNgI2af
ngK5Bt5xyAo+GTbF3Iy6i9rwNqSJO62oYRUQEAnT0DLdMm0txG8R6y1ZWg9FQ8V+C90h4HupcLlp
RbM6J+zTbXi/BkQQHDnQESfHdgsguAIi3iViGpirWjlCAMItUg4OFIT5M6GLTGBEFXSvjcpyn22Z
XNu7XnTRTYm057e1dJonpp+1R3YK8y1i/TtSUeDl8PxDcDJZ0/hYd/WQJ61pOlaJ/jK+rlbrUSRU
aNmY8llo+bNhxYXB2Po8dfWEOS7Nyj2MdckG9LqxhJ7M41AydN6YfGQtizSioQzyM9LluRbt+hOx
CHiskkfKxp3+KjGpqGCLu6PvvXX+JAiqQ+vb3TnA3ww+m0kqVPq8O5eao+w6gey+3WZYm0NToLNO
ZmFQqZUoxd1TNATODwsrOLu0NcTekc8GjU42RLo8ISilbYcGJBH1lfBZj11UYGrQAXmQPvkzVWHQ
5RoHaxmJWunsdGegc/N3xs+t7huGJUzackm3orx2SmmG2VRhzPReBqYcPSKtCpaU0y3Wii+igLPG
BDP/Cg2R3ZumLOKNbuzoo65kdzFTPFx8z2KgQ8YXCznGV4yXTLa8hqXhVo6HanQeDLggUtYyV56g
U0XBtiy98at1HDTfymjp3E2o/I4eJH0/WYMgxATn1+OZgqFiGTMIDk9hsuqsQXqBoQmJ1iNpLyPs
B506q1evIEaKub3h6LSRVGFx+Ks6DwrE8EttI1EYCP6CxH4VlS+pIZ2jn/t7bM0ckWxVXsdxwPDi
OkOwG1pQM8disflY4s4UyGyj0XqBvo8wuXRd95i6dX4LcSy8tAL3E7iCOkxs9Af9fgxr+8VZYj3x
YkWBQ8WSpwGk2bPOW/vCIINZOQmH6HOVaOptJIsuO7W2y61J3PQI6YMYoOIQ6IaTra+z6QFNVvuO
zpYjhHnSUDGr8KgsXbHmkPjmjPOR7intkromoBPjiZtvXUhIyVhUNgTWdLFiBhMouXXBJo9pT6P2
nQjaW1WQ8kCG+NKeajuY3oMpQkZOGCrPIWWYK7dtywMXSBxHMNTUXyQkwTEJvDpq6UF8H4bhYA93
+RKITyRO1Pyd1TK58PLsAWkNX+ZxSmB0MaJFhxnLGOpiOonvGslxAoPKE0kKo5YnfllE3iZbGWfu
OF4IeiwanGNEFDl0TlLHE2wWIP7lWUS1hXqEu4GUicH6kGs5/RxKg4o3ms0Fl3MUbanv5RvbQgm2
xh4QegoLpSgr3sy7r3TAGW4L46XbbmijbzF04/0U4xaj9O2QQ4EP2oOtgeQ8l3X0c2pN94L6Sd8V
5CF8qitaLcEhwLVUOxLjapENwfNAtGq9QfuHg89boo90Lbz3a+BLhuiOCuIS0WXlW8HBztIltfKn
WHUtOoQhlC9pPtx6oxzGHR04dfowmpdmXPL3eOiZcYmwBhDH7yubj0E4zaOxhPj0oWjfyknXn0Vg
9wzrfBzbVmXTRI1rx8xH6vqJxQlCO2F17hZRkyDhtPMmgE0q+C66jkJqEVQlYz07e2Zv8g1Vao4F
CYwmn8yKKqcWE8TM2Tb+s5Y9sfUeW5Z7Zi9wcWfC7LbCzecnutyXUfoOhxUo/HgD2aJ8WVTa/NGT
/NAhg96A+du6W6cnCv7s4vA0eoxYGVY3ZajQhZsixsGdx5hxFWE4PUtRxCVpuXPDPr+A7dK3btvG
sIPDMkRDRTjtWkiN0jy38y8SxsASSW9oXwtZ0FYSNn6N+woqTMBTxHPFXtUjConoN7929ui5Kdqi
MWutW78DvaF0WHy1iE0sHHWa0Hn4U6xHoCmM3haPrz4VMLQoYhld7fOMiS5KQsGlXUqAJInjXn25
Ui1BjYBlVfclDQUhKkigzUEy1OCG+uuXII53AizvUpp7dm1fnABmKG4w8gl2tlmaAG0o6URuJNk2
LEOcOWdrbPxvdvPWA6D4knm+wMb8z9eBCmFvi9Oo3yKkWG8QdsW/dDHaX2LFjbZlKNc95bkGTR3A
IGJ0gtzoVFmCM6MwNSeMbFwu4xSB6MFNXZQ2Q4iWfyiB529antDIjXz+Gtm78o384xYppoPD1xEs
9ucB9+8GqSOSK3L0QKoYCu58uIJRCiYECN5b20eFQmjhJ0kf49YH0Xgj+oBTF8YWmJGccdi56a2I
qhWx1pdZJnfYj9qXTULwV/2HxiK9azEfb8PCkE5B+gd48l4nlA1sASGQ8jGC/CIGq7YMb2VHzQyD
CHrQoY6dCaY1vtxmhyVTfs4NPfuWbQK+niUdgFy1izXuYkbd32iUHfIqSTh7m7mROcpsCVmxAaLb
JTQKuXkenNBhe+c2Cilpjz0kngWpeuPfN2sc13x9Y4Yi37iBfXSItCKENsvRMHJNMUU1q615dlI/
Bypq8CdegztHm5EW/xqld8jErX+C4Zo4NhclioXsCyTRGBB4baAGqrrF11WXWRO/BlGWHXCae89X
QujWaOO/5QERZcAaq1psSnq5d48AQjyNXoRoKRjzx5zkt3vEVc7jvAaEK4uxuYrVMY4WjwES2XTj
+aL3drGVUSJBwcofQx3b7tkd63Wve0YbknXRWx6HOAoK9aoIh8TF3Ve/7bUnmABD8Sdz3eCOyT8V
eyGuoEZrUSA4dYBLFyjkIvfQCVlEVGLicmkWyf0DtJ2/3rYsAzdEYegnu17UuVNecc+C88sG+qET
Uu7iiARogBtvxHwtwQ6/Bh+orCueI5UaHe8o4txSu3+e/nOhkVnjxuTWKtC2bztvMZdV53mXRKni
Cp+YsEw3XsZVCuMLzP0OGA/3Q3x91Nw1oOxc0vfSQQFJzRku//0GzL+5I1qMuagNynYwl4Ac3Wjr
EhaHNl2TV3CenZY/8Yzhxq+qmOsS77wNkzUg/GtMkGSJz+p6rSCwx93oC7HswWSXzl0QElxzNy6g
2Par7fk3vh7jAJfMxBtUpT3fBMcnD6h5XEx1dJXs4x3wEB9FxqrpjJ1xnqpjlxv+/j+nAKuYNDhH
0AQyGqSqBxegvAqr598DDIcBXFlmUBMst3ScEctp8iMZjsgCy16OOhYtTNvyI4PQr1ZCdFcWNzqJ
Gt164oh8Eyk9UgXrGrU2M0+rzqtf0UtMKOsEjsCgXrwE4y8z/ST6WxAOHD7iFaJXRXCG9gjkQ5oW
l8moESMmWGMdsgbh4pCSlwejOtjBVQo5c6MeICFyeC0r9wUiZ1m9WXVBOAwT34A9LsIermokmn9i
xfMUJrztAAeZxiBM9EghBdMoXQn4A8cvkiIo+CQXQfbBbQexqTxqyc/eKKtq8q1lteoH11DAOLM1
frYz0mhmUqlCgOIGDJESx4uz53Eg0RZN8giFqWgKXBHBILBYEwA+nnrHWSSLIiTRm3VlVnLI7QIb
+gZNoDO++nQg0Y6yCBOf7gNEUvAGuHLKcJJv/3yGivH7AHEfsNxxaogFJFyYMpuMwjb+Yjc5uQdm
QKyDhTsMF6fwpeZUiUYYB7kQ6Fe0wRMk89SP9qUL2X0WWNcf6RfS8BCYQuBLmOv6ywUYh10sJ2yS
xMaFQas/j+KFzHuvfzYIc9IznT2Xn6cM2xf0UNXbQL4vZz2Tl2ZLwnd64tk1Ow9ILFJJn5gD52Cs
KAf2ghUW/hg2cHwcjO3+osqP3qs+3ZWRhXyqwFlzFfJaWfZkdVx7c9a8ZYVjeITI+2kGumq7tD2M
IjbxUmdPWckCG5PZiFBp/HZU/BPnICei7/Ow3o/C/Pjr2PtfUebJueN//7ei7jzMkf8f1bT9GD/+
9Ye4oHG5/6j//Od/PP3p9Kcsvv7Vfv9rzP/8CwpI1v53mtX1y/+LRx/9G3BvQNMkBP90r77af2BW
tv1vqE6hjdYbPWUcejhR/4tH7/47FJxCMasLz3Yc18bijAB9zP/zPyz/33QHjh3Dsg8jJ/bj/xVV
LvyfhKlIRNhNCdGLHL7lFWx1tab+N0+zYwV2UKpuHwQLrPIMqtwd+y/XvTX92je3KA0wdkToruVu
jtfcnBmzq/fc01eYJl0d8nxtRZxzC/6B7ZxqXZJsgblx00xtQFRvuRB9C7Sxfl5q34/Zkpd9iypn
Kd4cqWfCf9F0LTtioPKa+OA8/W6gzCrUrprWPBQtYeh5qO9GSk0IkcJd3aPG4+oeQgRL085DUYAJ
PCRdd2vizLz1RRjXJ02c+/IjClW/nGlpLPIqrJYhOilIyOPsVtLKAPIlxYPFFISUVaW/YGOu3XbO
QRaAimShwdGlQFWLokX8bnDlo21iiXkXE++EGJNanq7fXlakQtqqPmvqpV8YtDhijesvHdvyKH5b
2aO/98yIl31m4vG+ipoODnMs7e92HFN7sxBbOeNyQLKAvobJf4u9/ULbHLU7t6MNTdwO0x17G6td
dtlsj9c6s0hN4oOjfilKoxS/UrFQYbnUlKgvq/UZCjsurqbxeZ7OftviZuKX2drAlYOdy6gnOohO
q0PRuOMvwjThS8RBE14C0j7uGx04xbYfVgBiRqsYYPswQ/j0REe+YRHI8gPkhXpqA/LeiE8ZEXAp
OU8EybMZu23wLuiDWNlBJdoGn7olQkCbxG1iZeNqDPv6gOiLgpXhSlk+GcWT6mmtCeu5JhdOAxmy
VtjRrpU9ccQe670dZGByiJeGo3hXx4qcNiTIzPyHbkBfGSj0W2RAOaYjsbfApeJn42odIMyI8baC
7jveFqid630eBJ3Z2oFC84BNmlk/VjrrvWfhUX7C63aGHWjxa2dhxaTjOHbQEyNjV1N+zEqXqVht
UPMkTe+u7U6OTJcTKERC3y5EJIIPL1yag97Ipdv1eHIUDvq5XfYhTkl7M3VTYUebdQQqirtkDnyy
hTu0cMtiDeWZKY/1o6j7EU0D634epqziituiA8f0VDCV1a++dMgIMt24zD/roiQSDRE7XAxceDNp
802KHXoOp/qmKEZnus8AG88PqIbxtPWzGaI9weg0j5OuMCmPDquab1631R5iHn32duAC8vfDgtYc
3yHq8kdWA02TZOLq6s37BbcTQW8+RWWejcXJLiOm0uoaerCtg6WHjq3qMHqQjWJnm2M2pYiGLhxv
0XSzLUXZ7H+zQBjnrVcVTbUT/hV4wtAXxLAqakR1/RTk9o5ogjo/Gpd85EMMZKtNIkQA6i5jjNIk
Eu5+jUQ04+RKM3t0frdlY1hLA+QfL7Fd+CwIjWlA2/WizHYs0aEUEXbVNglzPzGeWvbPOaOV63+l
i63IGvK8vr5z5DyUx1moob2n2svDI1kHkvCyYZbdUY5NgVCK6yg9q3yaokNDIh20jcEnfy7UNpR6
8vRqC4NSntvbdgCcjbZMFt4zsR8VM7DCM4x4gRi8sYHg5fDp80VNOETnFNRdj6+mLX8yWlbf2FH9
7wWlTbdthqX9gfuXn14TM9FtGSNjoDG4wPH22hS2SeShreN8E/zXKXA4bnJAL3wSHpVyn0bYOFF6
jg+OP+Kni9cuvM9BfP3uPL9FqbIwyuD8BvW0YaVY/LGdPryvFt5XWl/d/siDVn2PYhXpcfA89b0Y
y/8uCR3HuN23pb9p7AEmVJ0TJh3ZQ4S5He/775T4Aj4vRLasm0H9sGVKyRwmTN0vfPafC3hngdwm
h94CTssxhghtwwQLOe7aAeh1dRSdHLxIHhIYXxUnxdoQrBu2vrcZzVJ/y7qseunGNq8OM7IjLHSK
RLyEB4aFRiD13Hef1ZlrHTOn9dlAqsImBqymjL8lGUggQ2yMxtJWcrHRZNTTa21HLoyW/8femexG
jqRb+lUavWeBNKNxWPTGZ3dJrjk0bIiQIsR5No5Pfz9GVeNmKG6lUMsGOlGoRVZFUHInjWbnP+c7
Ns4Tx++mu95FjloFo4lfNww68yGKMBI5xH/JtJdkSg4227irHmrKj6bLSAZNzC44IVoaG4AOyN1t
APajBZaQfi85JJGgsNjQFbuo9cpzN3T0IiiQRw8lrCcAe1Jof1UIGw80QaLmMq8C5kSdxLCBf922
9zr2O58gXYBSXEyjJDkzSsgBdeBHKcKoKR5qLo9/NC8UhVHdJC6CcCSuXjg+qKwuTKlFMDlgPlQW
ITEvGx0YhTFRDOk37ikMYlxjSCPRc1pYksWsGcNXwVrO9w3Skd6wocYf4foo69TC6OxhBp6EZ7PG
72A0SfOiqaO+GqB3FzuZBem5nuriqUJye0IzFc8AExnaBbDqbzqn5ozmlKQ2V9R3cAjrg5AYq4ib
/NFiFCFRPlPJOwbFud2kqIjHJkkwM+ztyTANG49bQveMcGs40T0SRIghJ1cWLPdEkIcT0v0hgqI0
d+Pg9LdACdqHKlHk7tgAkasDnIibLvEG75pNgG5gZ0agecKi5vVWeZi1qBW0IIfhEnTPHX2LUP/G
uLnTIijfUoDkxSZyCARjdpG4pn3ih3xC6BZLChErGcPJ2CLUU2DPLZav0uaMf0MgwEhJ7ZRLBRdI
7DsXp8kbWkH8mGGIpMDVi2u5Royv+i0DECH3dBiVZwycfLKEY+n/ESlOiqBWJLdiEygdGtKDCEt1
YUWj/Fb6WZdyIM/KH8oV6CM40qhLqMpR1rxAx7jeOX5WGita1OynmnW43ng0jPAlO3h5y8bE/Nl5
os2ZjPLiWCdW377HrsuwSYylH6/NosIejw2TWRrs1XraagevzMo19XhvkDYU2G4Wow7WLnzOQOZt
4u1V+FPRkjKdsqmPXgoihMw2XVMw0GYnxUZwmkh5Ly7+eNWZHoUDfY4IFzWGTah5BJQIRAQDhU8V
ULqb5egtjAIbsIIZZm3CKHwmI0JAJmcejs2WVpoKc4NllunWQpeyscv7yQ2zcupHiSxQGgyfknvA
LFQ1MowphheOlM4F5YiUszRIGSMFnFPi7ZsBhsjacMtkRJnqR6xdAQT7nWoykW6kqrIr6kyJhlp2
OdzZfuFmW+rSgxtcJlGLFWYO4bGWDjgIi50K7HMrDrGyhPKjMZEvkMqTMefGTPhxRlLJj2z8huuC
bQHe91RPV341NXS0TBKLhAgW9x8xTUxvdT8XeJoremRXgDhCA7PDUHxHLa7zI+Pzod70ZGpwqoNV
eq2C0f6WlHh0NmYEKX2V8Il2GyLD3taPijIDM5Ixdmp163ssZeP0M9HdcM6TDk9hxozpDvNP+y4z
nxKTqRz7Z5d4ULOyfRB1awrs4K2waWafGjtihF6CebLcuK2T32BQjd89m7YOi+AMrEz2DPaGccmy
zw7NBBNkoKJ2xe1vi8W/jIad5zSbDEvGfNVhciZ5J2uH2FXkvtAwhdO8Np3ohxnZrr+pk35+BDhY
PjJ5HVCyG4Ulz4xaZAQzaKofkEQwobGJ4iXk92WKZEKnM7GSqcPYRTH29JrkS00OHmfSQxB3nWCr
VAGpq+O1hivJpHmT40l6Hn3pgI4wI3JhDW6KmY6VnA19EIb2ezUqJlyhKvtnXbcUdU+JVb0PGjUF
60fq0MKtAUtuG15wIOiNbsAZTNyV7MNY4fkLkNbxpyjTIEaiA+eOGU301vh5/zoxA7vxNGaYWxAt
hD6LeRicpVOEbxQ3ONW+ttLF7eTrgEqKuKiolTUbn/JNUmEMwcpCrkTnmNhpvR6MBxWFBh8tBruN
p0R4Kx1TkbILiVOsrWFI3iksw6yDsIP/1CfZtsmwSF9qo2NdadNhnFbBJIcr7Tki2zkybe8TZ4rf
48LiUDIFGanKqumeEJzqN0FPpoHHyWaN6hpBUUSnU1LYGeMMv+BVsZJ1nz4lc8GByEi4dXB8Rf6t
XfjiPNHhRgTBGdu19CnK3gvt9S8u4wQM5kj20LSMMMbtgGvgqa7nMaWuS0ZvfsmZYWXgSJLkP4kH
0Whi6+95G8dvRiSTt7b19TO5txm937DoW+uWEKDVhJwI+dfFHayH6pXjTUalmTd016qxW9IfSUY9
T+HzaDzDzAnhEUqOb6tA5UToDLrMH+lRdh5NqoDfTL+XiyAYq+dZeOFSJi647SeyvwmEnKi7a6BK
xKuC7c7VhET1MQMrfhr7cH5zR+YCW0707c8uUvWw48bKT0DecKrXhFk1A8WggfGA+p8wqCBug05a
vpqmUC6T/F92TCvqvJ1nYeEkyZmRD8pHXrdbGNDOoxYE68+k+h2iplXme6cOkbzdTANb0YH8e7g1
Y8P6EVsTmYOZgubkNmLcg8ut7NWygEEsjYqZ/WBOJ9wHwWtanQb4BdZ5jJhJs2HQ5ZOtOnbrmK39
cNuaMnxv094CJtICfWJTLMSZak8+46CLoaAEqS7ne3vgNEXpCyXlrD4a34cUUys2iGgLIzeeeXAj
h/pJ3m4u7TK8VJ1tQA6GkUNXYhf1ajaK25x8RnDlz0UrV3WKlfnOWrar/J/oxH4ZhcZ9vzEo8rH6
daizbCYl4ZXBVs5zKJ5iNcY3YeVN5E8bler88j/X265iumzb8kP/reT2/1yro4fy9e8ltXP8/r35
HnYg0v+ptP3qc1j+zL+6GTzxD1dKF/YDJY021aOQxf4ppBme+w/HcwVWLdP8RVIDVvgvJc1CLoN1
xrBDsHUyPZc/9S8lzTJR2VyF9Ks82zId+z/qZ/gd4ab4x/Eoj5QA3CC5Oe4nhJsLzYsm0hpsXTGD
tyZ7cu/as97JoEj/eY/82xLJ3zluvy4FDcJeWPaA3Dg1/y7ZlY6sCMX6zW7AUl7n+jap0n3kiQe6
Xi60axz+8j3c/BOs+L+KLr8p40K3/+d//3k5PnJqbIVjU57p8TH9phCmlektr0miiZ18sANvKy1Y
fPEiSTPEuqKzJvwCE/fnZ8kV+YZNR1C66Xifrtg3rWrgrNPzbiswZm29HTkMBDQef8H6E7+rn8tH
yZ4SzzvKrKv4789IvKqEL+RNza6mHpuhUppuY0szv+wr9qalFaUXkHD0A1P9alcU/TGahnv+ptfe
rp7ziRYi9nFY65FG4XA217xYKcwVwbFQdXqnury++Psvw/rjJ0akFWi2fB0uk/ZffL2/6LWJQBvO
fOL/iaGvnLK+pJrqxg396TKnaojm6x6+BnmpnBDLdqZvfvvFD/A7H3G5z/kBfCF42KhB8U2e0L8K
xiNNeYImnnSXWCB118VYphelHYidP+pN7LLVjvzw6FvG2uuM9Zy7lyLwT2OovpvmcFGGJBJREd5F
aQ1ffJu/owV//WSUtgjXVJbr8lh/egRx/SeRcvN8R7mnwshKBoi3tlTtUXcFntyymrc5NntMt0Kx
KcypcfgCoul4nz8eFiIw6qwpypOSh+bTx5OATwavQJgtH7rww0gm9TpPk4qACoPXNwSxUU4xc3pT
xFn+YgTNA3aTGZ5bERYc+Olu6CtwX+wM1B1/rDqZajZ3tufDgnH7hy5g7931xNg8npCNX8Hjm8vj
pMKUiqydIIL9YFMTamxDZ7DR6nLRD3vSVi5874nK2S2deXOHBFFTah7YvfnmVNrt7zCpWW8eJcfn
gghehsfbYLZUx/qp5Z8nUHzmG4HnoTq3czO7m0K6HLDGqYbAU8S5WFV+QGdLlfj7vmtydGqnbfEj
mZRX5vTpucPEYBYMRv+TN/ViX3G6AArKQpthhBp8a+hAP7IMpVSbjuO8h+Ex7VI8Enszdsvxia41
/GxTYE5MhR34GqOdpEfXaTieubTinj2KBbb4lqufORd7kJzeMO55XnYZ1RabgtRkYDaNCRN4y4PD
2LIPmcK2uayYiVLNUE21WmVTzfMc93Nf7rOuzCBfuPojEpQCYP/0QW0HAfaL0cifC9cJSJv5w5Xl
0qbVW5k4ZnjPCKFjNcJHLxO11imUB+jivjpFmLnzVc/Qgl6ywBI7RPfeWKkcvMSawrcAaoXjD/tI
jFhl2sGzxdYLqx5HhutcYnngkMI+s32r4si4DjtVTceowu+5TUKXL9PjNGJvGzzD85pUJfwsPsuh
3OQ2UKzTEmc/+mFc8UsqL+2dDUcNAN91o6z0WPE62VCwHal1+av3RynaJmpsTrzK0ty7FnQHhQcx
EW7Z9DKVFzNDZSwupOI58EkNa4c0Fo6hdvwu7JqArJVUfX1KG8ZOhG00cyWOYvjpTUyQhGbTBF6R
XcGYnHLjIcT6BlcE4XtT1MhNW4opjPiN+YamwN7J6EzIXUYhFMC7ChfYFERHL+QwWrZx9oEB1/7p
6YDa8La2inUK3Powm0txmPL0FR8c7Sh9X23VBO9+AmovievhKL0CKuP+mP3ivpKOenSLPL0wmBUc
4iWpAh+HPW7uNTaQBk7kUIPwvM11tht6vIZlFzgcrvroaM2T2MK9CTe2HcnDXFEFMmV2chG5+P+z
zlZ7T/bNhqlZiYU1yUiB+OVjW4fl9yApnowxDLFSTdkhAwaxxnlB+XDvvhEBDXfUpoybzJmCNd4S
nLo4wG4pCW7HRa6CQh1h2rUmGyTOeCKC5F4Mdm0dDNxPnPma5kizs70uVUNfnLTOJTLD1gDWzXjt
0kLfP+UkbGkkAVttNhaUTT0fZsu7N9zUI5LMUbdnaFKi2F2bJRR3ZYXRdmy1dRxwbB116VVX2Rgj
8Q0t/CThd89wUSzc++JGDMlHYpniiMCRQZA31IOBOn1MZvh1I+aoOpwX3JOcP8bEih9z1s3nxgUn
3sQIThB4bsMow53k5qzkOafetRV7Bfm7MV6q3JsTCTB4FgljrDbE+Q02n0eswHUIdGdqKpwvDoOM
Ic84cZhyx7TqWiwMYVJUvg/ZNPLQQBHQdo3Q5aaprDvGZuS1PW/wH1AT7U0xFKcitTQw9TDMuKvy
5gxGMbpLsau5dvxip4ALnK6E0KlSt1ibsJuf6tRKz4CW0ovYyXvCGG596kEHbspYIHQNpXuU03BZ
DeG4Q2mJz0Ue3w6xNcKlocaHOKHdULkAE+XcZ1P3EdH/eBo5iO1NMdCTmozVU9dIP1iJcE72TmVl
Gw6pR4B84VrhbNmFVfsjoc4VSFpTX1tpUxUbuzQNiCBR96GJHfhkghMQUvPUZAd3YFuxqsall8T+
xuCEc543Un0xOv5tkfsMUR0NYtO3kxM+RPmN2UK0D8NS7I2mEpeWBlVEVfJ7qqRzPVhevi/LeT7b
7XyHqyoEBkO+rythBAg5zhLrux1f1gU7lRDR8zVH63+mi7g4ZcXov8G5GV+zjIJtnwM4RjGjlJda
Q/xcRTHvFa/Kpn2VS3VTl+wKkyTWDyVKyI6ao+GaUYeGgSaTbV8zvAvtcDoOQBGg/5jluEay7Q8h
3QM7PbY0OySzROiOXhoiRfu07WY8is3Unnkl2+/YMwkFpk19aRJk2XoxBevOGPD3R9G8j+M8JR9Z
v/XFfOrL+XtakdIlLUWDEb8CXqPgrWV5gpFf3Pkt8Qwzk5QgUoMdRc33HKjlPqyZF4O0aI9VE24t
kLs3hNKvq2i4L9pRXNSVeA8l/h4KnestbBIF+zcdGRwy/CQ4guxHcFnhCVpDQX2bsqG5brAkkqEE
8uz3Jzt2Sf9NAZWZ3bDF+1PSsDDQ5FvkrzletxvqboZ1VWnjp3CTu7BQlMjMFBJ6UbatLN5tBkmR
n05dWYQkqY+MAZzeAoMlRBqDsFljU/Y2YaltCR8qxX4FMxNkh9PtkNMALfnW2yTq7nskmL2tJ9WO
ZxxQoDVG7nU6Uhr7md2Gc555uiJmQDwyh5EO6ceYyEpGBL1/ILu3mLha+dBnXlevPR/OiQYWSvuL
DTC6dPxryPzzquOHvs/KuH/1Sd5fF1bD2LovSzrJ51JYl/Tg+CT/SX6srMDGpqANYX7jSSD8FUnU
mswo6p+p8riF/Ejp53myolvLGMZ9XAWhuynzgkWx6lILMqe06ZKIewlIwJo1TR6oONRS2TFqwYYE
D0lZEXmuRZTOZwAm0nDhv+ILvFaRKm+MecQzynynpIDYAEVVqVHUB9zgBTDPOo4fyjgB8Gu1Q0JK
CPLAN5kXkCAir2k/iN4ioiDKlAqEwtJm0Ki2eshqcGCM8bJXCsK6jZozVqHKsGB61PY5rufSPqUy
dINTmSdju3fyRl15Xpz8cDIvCxm0R/LY4pu9zJvIO1Shre8YVXk8hbyfnxLWgHVr6+J+7PAn5PZ4
UUUMBFcOrkqWLDN4YWRp7/M8GC7aJBsOQxVWV+C+7LcUNZXJkWoL/3WC2vGR5fVIXew43w5uGByK
UAK2rNpa7gV5E4wFRklHWNBjG24wQHf4ESEIUh4yh1tvSqebRIROfxf73hTRJ2XmvAIdtQldDeGi
bZN+PXYu9jvHzxG42OXQTEqj2qnUSXqZumjPmCCK8dkacv/KrDsV+ZtAawgaTRKxqY1kEeWPmZuN
7y5HK2xB3nSPF6D1N4DBm6Nn1TjLFBmNaiMavOkxsFkUfdaZe6JNWXTTN8tiUDJFVGvWDd7CU+nz
XQZTeQfrLA33U10aZ11jgl7XxNy3oGRAPFhR+0x5l/+MAa6KtugX+cbRWX9rcUY4xWWk74oYgwMJ
JX0JorJ9aj1KhNhQz9Spok6P3ypmKDObqi5A8yRioNY1HN/yaMuSCYTCZzzT/orF7RtKIxuxZlZX
wpSM42OdOMybCM6s+GoJCaFaB2f6XSgocSPVVD9Z4RtYrrG0cm8vK9vzHsw2w2CssYEememwI/BH
nwRCNir9Dex7eIPGD5rBdcb0rhbNQEhiSmBk1CCWchMWyFQz0TbCvt/MCUxnOE8i2vfC4B3YVDjl
GDSoi7AAaM4kua/vZ2toXxKtc+wcwFk+MDMQtZq6Q21OnEJGs30cc144rp/MTzquAMzScw8wMAM0
LrAib2ixKI9AE4NtNY7iEBlAtdg8RFdpAxggwLS1wgdY0yO0qNKBWzNEzHUHYzkseGQYBBMT625/
nbD/v+XuYarwzr2XXaGb6e5nyIDhr2KfQsf69/rgusxKAh2/yYPLn/iXOug4//AUnQ1q0XE8SRXr
f6uD1j8Wf5tvS9IWizzI//Tf6iBgVN9CK4DqwJGa0/r/9dnZ/+AYj5xH56qJ1Rs/3n9itPtT0sKw
51LxYWFkhkS8yDp/kW3oEqnIXJb5jnrh/USCU0J1MrsvFJDP4gP+Oc92sRu6+A0p3P4kZ/EyHng7
tvnOJCleeOklAMk9c+BzBon6L5/+/6AK/nEpx0SZ85DPaJXwhfNJowtaKTszVTHEfdCYEcAmcFuU
npeN94XixNdT/VOVXCTgRdb5/UrLT/KXj84ZKMueG67Uy7vBvs/Gx7//Taw/BE4Qhkh/fNe29Hy+
od8vQLow1sxpUvhDSVQTWsc9s9NFOWBkIQZdn/FpllS4ATWuP/LKoz3NoR+lOhIJaFlmScU6Lu7w
cmovqtzQ5Md467hrm1de/y33Cym3Nu+B7gux6Y97yrG41xXdwyhxpuMuFT1/+WBI/RmVmvJkF/eP
U37jJBQHVl9ozX9++Nyw0qKixaRUHpbY79fIaAXL+5ZrdH0HPfCEp+eLe/Z/UDS5kfCNozFjXEHZ
//0SnasTMc7wjQKlf1SolpLkW6qD0xD0j4wCCC4SIia0ZhRf3MN/CobLlZGYlytL73ORkNk4bkiJ
VbxzrsK76Sq40af4ZtwPT1/cYH8+K8t1fMdmAcJS+PmxVG0LdlWgCcrVa72qLomWruFNbMiJbgls
P8DwWBfrLy4q+Nh+f2y4KFooS4Egh2x9ekAL3w3YZmXUeu6zY3lWB33ACXpKzs7BOFrHv7+aYOX9
42p4bk1p0wvFjODTymMYpCslEaodyP69fTKuy3NztNfj6qfeDjtEze28HrdYJdaIgNvsi1/2V/PS
51+WwcsygLGF4lH+/R5yg9QNBEezXXR0TjW/7HgRHJ2jt9GH/mBs0yv3TkGpobJ6DddrbZCV/5n8
NH7IG+8Mk/PoH8ONvzEv3KP64pP59Tn/zY/2eeVn82sOc8snM4bbCBsr93d70BZNmVANVj1kQGgb
BWemVX4Pir9Nvvps/pwYUFvOOm39muBIa7lR/rJMuEU5JjIYUKRX4UHucGLuvJNYDwdvm56NZ+M5
vtAIXCv+Y98E1/ZOXMDR3wyXSMs3oBUO0+qr99Sfq4rrsaybpPdwavNo/P4jEYGs2JR10U63ZRFB
FqOjNbGITn8xLfnzOrwDCQtZFvYRW5ifnoHSyIKIKCQrZNlB8yLMT5Mt6108bv/+/v9zKWYhoszI
480rSBd++oWGVtT5MNRcCMmAphYPB99izJzBj/z9lf5YS+iXp9PAYtzpMGn8PORgA2AUHiF1SjKN
vc+EW/inAuSSLL56w/85HFsu5Uv6ziRbF8qMfv+WwJC0gWYQvlWr9G4662vjTd+ri+Y6PQHSumaE
sa2v50fMbcWr+eZ98YsuGYfflxTkaiGlY1uu7wr2NL9fvmIbZbBhN7Z6Vx2bY3Ai8bnx1/lR7Kpz
vqnWP/7+k/18PcZqTLWErTz2Gywln7doCCPztDwnRdxgRV7P4GD//gqfvzuuAMBFKvaailDHstv8
65MYdZHAQjfFO2CYa+8mO5RfjGr/+BVs/lJ2I8RGTMvmZvz9AqFwZU2SL91i+wZNoBYlSw/VFze7
JZaN9m/fjaOWkfqyJbAEj7H4tPVw0z5uMz8G00Tz4lmGhSuia6cluo1rr86rJke0ZRaHZmHzk6g0
nNvNqAwi7IZOYPHPYToTYOTIvEuVOYO3C6O2Xzc+xKR15Q7Oh54qec3mxDqqItPmPiTQ8Saj0o22
5hSaNwlj8HITuXCrN5MXVTuPhiCgnbYizWtzwJzwXdtlSLhOLO6OSHZ6FU29enCaiEQq2QzrEObz
kF3UswHE1yd+O26dbkJvTHVHawugR3O+cClcEqAjknDeAOGpx29JLUm+5an0x3vphDNcIrLYnQbc
iIlohXQEYIupF0hHKDn9LYhM0CQzTQc3Wep0lELACbueu3h4wGjGD1phLSBaMtr8iGPfZN/rLmzw
VHkZLRc0V7R3TheqK0ZEwKAzQvHuGs0PyIHTZa2158OMUGecLLjuujymnMCzimpDxhgruDaAG63o
r+h/AEPA/uybg3t2QIoU236wsam6Rezc9lUyk+JJkOB2KrJgmUbMwGh8HzE7+pwAnuDqNSmfY8gU
ICjNOl7Fja6o0BobHKgRyTZgEFQM8OS48VBA6RjSSzRgdeNVHnJjBPCdhDLrDG5YWyANwNEtoIln
FVcjc49tKu/MhcbGOI9mGn+oXms55bE4UBIE6g+sHad8fIEkk+eETH/ndli2QRdBVAw55Q/r3LIN
iEkJxEieYyO4SWcqcraR2wQxCh8NGGGCg7OqvydiypkVWNibCB/6Uw1wmd4YdLxpvPLhI7SbofY1
fnWvh5XdJap0ty0gMWND8ef4EkHixMA2mlmzSXA83qMm0RIQSmjqW7gr3rgSOJPBDRZEVtdJXCCe
CDohH5npLboghsz5sp9swEsDnvj4gDKCu4K8BSJQVHAHwkpLq52yENmxiqP7w8JAt8zsooPd6hch
o0Y9yycXuvs3iyamH5BD1He3NHE7lbrLIV+qkt206xrlYZCxdc8zPatD46CzITR5+XeoVkmDm9X1
3rvYd3E2tm7/wb011xs89jamxJJoCHWtesB+KloT89+oIveoC9vLdqGUhtokxEygkXI7Uf/mthaf
12DWLz4UNm5v0vnwFSOv9R5rscj5NZiThRmemsVB1NWC2cXka67MiY4IeN+9f1GB08aG4fRmByAf
qsOV7IvqOlH8pNSM6Wzch8bYREecBQ4HH/am7y3lgswt6sy4NyHSMLuMYtPYiNJVI3MVWpuIPUSe
XNcOZrm19pMs28cySemqYHogSGz3Fi05iWcSwIDTwucyuo9iiPsXLDcVxHTDNreGkadIVkzM94WR
dWePPnLFw5qrS5Ur2jVKpfUjtKr+ziNobvE5kiJY1bBc2n2NR/miNehlW7m2a/4UZGuH9eC27jmp
OOZtpOGDvgnhmo730dgZZNYA9ajoWEfCo3pqipOPlA2PuRWpPQQb7jfyI7XwCV9ZPUmQreoUhVEl
aCmLrEMAanJqSjvZ+GZXV5sgz5kkifFeYcu8FW0/MGmD/Cu2fWmonxDwbP9YpXbUHDxfO3IVhuS7
Nj0vnIK8k6AL2iniFiZek5Nap3bdOgtoVTgcCp8gx1i0Q7RKZU3UP9JjBSLVBJZGtWXDnW4EJNDJ
TDT1vPXKKkf+DK1QbCjlAercGj30BNoA2HRQIZ10RzcKAmZ7VWpttIizaQ0ROH7Fn+mnW/qe5vwM
GSG/z3ii0CqHmt4Eb2i6YZ30tWYxLfO4WXs9EQeastuR9oiwbLGhMZPFG2Fn9FxMUSkOzEzp9omq
yPs54AbgUUtafLBJsgAZMQgBYFKyBlTZx878BIXRt+BY+QtZNK2qy4wZmLXucqhg64TxE6ZPqw+G
q6GnOAA/g1VF5y70sBTaOYiqTcekFi9w6mOt5PhrP0PWEGqpXog/wMZH0HgsJ/BWnbbC9GgXvQeC
x2tY2oe5M5ihhIxCKIbGB4ptYZxXtTFj4lcEQW7oNTAYCwQ2TyRtrzFliOxrfnQehsw1u9i+WVgl
Cm5MFHqCmgKPpbWIgXqtUrtQMw+zS3E4dXnQJ8s2o0AbhQw8L3SI8sVxEw1fWlo07E0ApCDSd0pU
QHyEe8GC0nNjVLm2+fdeatVkK+LG71/CTo7lFqoMKnek8JFvqqCmMaotm/i51CkLD+N74kLdDMPU
6fLKOkUkwunRrhPTPWCBEMma7SCDbqSIB+ZaelxgwNaPxC+6Cx+bBaRdUpvkAh1pCN4E+XDdexUT
pUoM8sdcpXO1HziW1PS3MbffWHFDXfaYd/FD3Zuo5kYD6XTjSaKOKzmE9vdcFe7PyQW2y6WjjjKW
KhwZcvUNGwjQGNO+rJd/PYA4fINsCymqMpdtCdlT01pJPUysXk41cWvlrWVts5JHFxjwzHe8lk5v
vGjXgtJdtcRbdhH8hVejdDuiGVhqqjV3XPKs7YaV13Rq9hykyZJX+GGsP9ia2Vnxm1Q/e6eq+DAG
k9m9zmxGnDXFjvaW2JP54fSirXGo2Q3hROQvWkjMWb80ucw7sv5tLuH2iO5bJuhawO0gZ3sDarG5
T3jRWlvHTPp7wFG+iVvIHmfA96xztOLRExAHy8PhtrHNw5DF04/ExMG/ag2zwtjue1lRnZu4H8lM
EHlpdx0n9O/NCHB+LXmkjl2TdJA6k0o9ZSmcPKiAOrqqdU5i2G38+W5ymaGs3cFyfhQ6Gt5jNQi6
NKAFM72k4fmuzMZgKfsc3AfcxhMIBOnFuxiOD+6XlrDSYQ4ajNNMjVH5Lms/6l77mg/kFsys+zFz
Foy2LZR+sckGnWO76XvLopxxkO1+Zq2Q23KQ9qVf1+wHmfAoxncRZcTwGcfs0ddeNe+lEarntNMc
hEwCENGubBwSGJ2TQSKjxMWbVnbrLogmG/NCSnnoezjBYttUgOXwRUBM/qijKeReBOdcbB281gxR
qVq67CyVkNYhOX1SQ4YxgZyHry8yLnzBzd7HREgSomn9XAF6HEJYE/ArZPIReFXj7KKuCGj80tW0
y2w2Q7AM2cRM1pR/cyRQ/htQK9SKHfDENPWHrmNjekS/lFOyZmNknkhHGu80h2kmjDNsyWEzs+0f
9gYYHsYs5dg6L/XcV845CupqoEnM9KqzzMMgve115+hDGxGw2acOjhm8OcHwHMXIsNvWM5CMddkU
075uPKk3SbpQhpOsNtkpDAmO/TRO3fjWMwCEryg+NMGTUBbJsD8HmrIRMozeke+8n5jFeCeFYxlZ
e3iEqf1Nu8WCBXNt8wXazhAeC6uYzStJntk6IdniEiGeEmbGOhWt4LvHbF6PlzFTdUwCsKThKCEm
sCXPkpzONJdePht6m6VS3E6Yxzw6Ycm/vPWC8Md21t38qpvQ/iaRUKt9yhGHmS1OMOrQE1baA+nb
AJIq2SxoVmA3l44P19N4yFNKIeM9QA9LP2nVU/oiqJwi9ORGjfWceh25JjiFWbgXBNrC677v5XAw
6HRgcS8qNyc5onBHYUvvh5MDloIfcPKc4WQTWSz2LjNrFh878DNW1cB/0F43x8+YDadnA1iBvw+G
wp1PY2GY7z4GwZquJnMYDk7QQ/BqM9X0LZWWlPVRZxea8bFGro92Xb4w7ls9TtYtSkfvngUdYf6W
cR2riKkbYuIuXX4ULZPYtu+S3ARc3LdB7pIzp6DzpwjTYtw3DfucUxGIIDsl1oxZpyh4OV/bKc7F
fZ0ogY+aKKX51IPesuEfGzBWMPOlqTp6bA6dl5hwJ3usQWL3C9iHYvgyO1Zf3cm2+e5TaSe2Emtz
SqStqJ1dJgo7pLZtikbOTDOWiCwBpLTyu2wkjzwUQb1JZmGwk8xTC4qZ4bQ8OpJsytrC7gatHrQI
Cf6sooCrgW/Qb1lHvPiFXFSWUz4G1fSuDnOqNOiPKT2E7Dqx1k4OkXHjyMK9L8xmvuv9zrsZu1aW
+9wxm3eVu3N3UrjrstsykcNTHXa+AW408IeV9hcQwQRhxLrqzLI3t7U7UjdrKB1SHz1MdkifsSgH
+om6GturHVjWnSZi/ZqXIraYdwb+hwXfIDvZM+ejMzw1g4w3X6d5clORO7uhaULruqfGaz5C3cHD
wePcptSzMsfFYDSaXs0u0fBBBeR8Pz2ASJNXY+Km9g8pU6M+kayLbGTW+b/YO5PluJEt2/5K/QDS
4ICjM3tWgwCiY7AJsRPJCYwUKfQ94Gi+vhaUt+6VlLdSpcEbPLM3VDJJRAO4+zln77XHGq0viC8t
6BMJT5zhOdtsNJNccG2bLYgaU+u42XDtRoheRje2btBBiQjJQLzgJ0xos/lQJla7PMbN9Yijh3hW
EOAVQ3hhGrkrH+HwsDXmdajeZGhzCEG39xhqcwL0rbHVg2kx/b6z4L0Vfo5m76MOqZh3i9d0XwzN
BW6AJYWQLTfBhmlGw3JX1apusGzG0Uev4zgJgDzm5nvRgYx8bMHiPc0If5JgWZL6itgOA7lVldG3
zRhoY7iiffDuzv2UHgsCN78aTOM1qDu1VT0ZFV7mwHIjpzwBidKeiZdOveOEgqne4HUmLykxwe6c
ymGCP2eJIXuQZe+5PujesT1L14gfciuPqguROXl2LEk6B9umK/dzg+ngs6rDXu0oUZtw01t6Ewau
K8kfUJZmaBTPEqOdrUYOnrZdN9FhXaGKm17Z7LFGu9rYC1SSFHAgPi5RZqDNidMcq1TO7sJ7w6Pj
cMivxENcsCL4Gn/8LtMj9voYFnB/JcVkIwvpMMmfda8lLTddlr4jTYxiBE6l3XjRZa3J6g0xHjkA
Rl+DNyxKSgZQvTW6pN5w4GNXhh1/KqgX+k3pVExLZYKhyKftieZOWa2mbZtmdBtaPmpmX6kwCYI+
iGdxgoeH44zzWeYdZnx0iIZgLvSXMzzk85ADCwaZhO0ORgkhI9lmmNvyS9dG9hnVexHu0x4BD4cP
Q3yl74ILrXE7QExA8eIYuKY0ySIYPMI8kBeza2GJwDhZ9yZy2aIxp/iqagaEprEZNtqh58iJcdjm
vEL6AojlwAUNhX6MyvM8G1W7XALyI9lk1Vja8bMTR/X9HJtaelCRRnE186iCqJotvbtwIgSuGxKP
onFl0dm9z2kdC5dbR/kE/ByGaeCkBLht1uHkS4cjDkWtxrkCte1gPo5xujzbuWE8jSpvoqMLyhUV
iA4acKNFqTYe0ihGV14DD8nP81RKngCzIyzaWnBA5jK2SdPI0sjz+dDnHMm6TSAg/FelHyOqKHMz
kXT5pfJMnl90TtGVATQOOBXRfvN2aHBWHQgIsc4h6TUv4RKHt3YahuFJEkZLlhft8z2gWjStcsh4
8jI0Te6GWqYr9y21+4VH5FcPraOPz4kiJ2Vjraq7OPJqcrvski+IIoNyGevGiAGCNKVpi7G/vU9U
BnBSNiXxNTqy9BdEJNadVM5yF2Iq5YWLye18w+vEROE3qtda1tObmRUWol16lGqjiqQ7iiYHrrgI
HqKtQCX/wExffzZDvrttZ1ggSms1AUtUjsYfSmagJgz6+YAu3RZ+CgbYhmAxw53FmXSbBoJ32rAr
dnNT341N5X4C/1vcTCXdW2yhevbkzbBdub8hkgdtFxNJrMehc0ZZXhKDBrj/tm0cJw2Aq83vZW5D
tIUxaV9lA0FY2P0WWnpOadvXUH17aw/MKgZaj+MXPCAxIpbv2W17Hi3FXj4ByiDadNK+JlFBLeUS
/UuAN043I7AdmccbkelgU1P4Z/ExBJ9iba24L6nvYxoEHFgiOjNdLbBPU0d54wWPzwLnUwlWlq6U
Dspmu5CX1kDOQJDp4M9J9ZlrmPl2AsKnLb2YOqKJ8FgbnBo4+NhezAg+Hl9EYYrYb8oK5u1Skebe
EfR1V4W28zIo26mCKZV8uZx7mq+wSln00hLnaEBEMU0HA0bZR6pk98VrYfltiyFOvtpmNdOlRvn1
0ONgf24gP9x4TT7VO220+pvJKFW87k/dRwm2+lmR/ZoFWZXCNcuJu/1Uua54sEgFpXAUBdq01iAX
nZ1aIx7AtEdrpcCOhGrYaL2eejquOsjuXL9IwNmBeMjRl2PfDt0vBAoruqkkWJ7spkFP4SW1d5Gb
HbLChmMBwM5ymeWWDZvTB+4J74lOHZ1bJFr5iw12Y61dSzFxPmldz5cZ6kRspW31BQlXOYPPr0B+
gNYjBi8Buk5MvQ3Whu9yVvXGmVT5lo+Vd/QkHAXfdlmukchPa9TpXOIgRlhHZnJfcVRuqbTJK8RU
3WHZxcjhj4J1lURFVdwZDv2LIbXZ8PFDO/dpJMf7YSAlkoyI1NoOnC0Jrl5MqkTQikB3wypX73Hs
Mt0nJJnDXxW9xglx2RtOeumdKEKDLK1GXthtFO0a5HggqpWG5wOmTGgSumePnx2OdAjTxpRMatf1
nns6EF/rcOwOhqGZJG9EPcEihu5gPaK23BrxLrLtwfZNrx5vKioydFwqv6HPFl721owAtoGq82JI
ekY7h13yAqOz827pSe7gf0VAdyI2hEVmqdLlvnV7HV2aK660UQc3rGn58k4uKQ8RLdruCend8FwN
o0tzDEPQq5dNM3FfCN1BKUn8xZTzBMI5dJhJQzPzkek0do9XwUyTh9Yxp69EOYLhIsl4ephUhmg6
0zlM+NBYvDfZKx48nruWfC+WyCVY6q56kbAXFnzbIDw2dCliwQI4OnfmQBHLrlYPV4VGGAX3KIeJ
ja4cO+dA7SLkHPqqIZgGsC9Ct7Z4d/XGedSZejIIBpN+D92STJaefkYg5AQImkxL2LsqScE3EHa7
grZlrzMOyZLwup+x8+Gu4SQM9hThpxfH5ZqkFtLPMBfR3JpOXL9FnJ/qDf2OtU2hpeXHYrbTgzN7
7ZM1TiVPpow/6FOyxIUM2KpAebK9TPWl/FIwuSvJEkLLuJGYR44wKtJm6zVl8kCU0KD7emU4tzJK
qYOTJezBGPaol4JId4mssByNfJjWHh0Hu9AI6qRuBHD1MuGM4A+1lO9zZPQLFnKveAdMTpw4cZmL
4Wc1dKaNDSadDIg2NnmUwqz74kh7AlIOVuDKyS2hk9SWsUUhOo6GzQKoC8ZRmKDM0IA5AO0EEcEJ
J2Mv16CV8MzZhjqPGFkgnfQCJErfFkTJVh4kCL1GXsxDFL6B5QLUDFouJ2KTHhVVGg7ZGzJVrGeJ
KpYGTCcGG0GBGHHxo3HDNgE0GMUSmaBu77sUac06I4ujTQPtEfCLpJe3JaojXLaQPNMCvOqYQCal
j8B7DgnJCnI+ROztJVw338s6AzJLEeImmuy5w/+v6phs4RXDdOiX0OigElGOXLH628bm76epxs9D
d4eZMIY/Wt2WZwuMfz9NO5luWaJo0Kg77nbK9mlqHZfmRoqULIIHG7eYMfc7JrrbSqJP9zxfs8iT
FCcactfCKAPk0AC9OBLAfIyGnaWOit5mK6dj4V4tWvaLifbP01kHX+IqM2JmaWOmdX+ap2uZ3ea4
nUQAYj7amU0Tn1Bt9785A3YQOK7+R171WtWKdXT7ndwjZW1kqA+uz2i0+ip1RHhLDEa1//sP/y/v
BccsS4zEXA3OA6fjj1fxoGSpfq6KbZl20E/hjPiNyxzi969ioNBkJ+VdOT+P5JktKArGsoAGwgSL
IxC6CN/odf1Xqoq/3Eq8HRfJJDWUhRLNWd/udx9aP3peFBotb0fBGwR9RfqULEafO1n+7l3ApTzu
BFMIWkjeNwPpd5ci8462l8YnF0OPetAYeF7nZbT89lVMnW9ICtPAK0ygyI9vqHF7JbyBGPSlasIn
VCPOtXSIIP777+dnQYNDX8PmQ6P7bhm009aP9bv3knbYlMVipVurz5d7fWzVFS0p5+hSZmxdEG6/
qef5dj2AlC5yRF2a1s+yg55mHaftdFsD+g/KGSehhfLtFwvLv31XCCv5TbQvKIB/fFcwB02kPjLd
lr2OdszQ6gMgFZJcwCIfaoSvv7jL13Xqe4UYN54QvCmUxtwYuPp/vB452rnlZKYbEJEBh0bKa32E
2GtTPjLL0G5IrYh+8RZ/vt+5pLfeFwARuB7ghB8vmZIbAR0dEB3GmPBQaQXjjL4jmUwvy1+8u79e
ivsQga3OYcWFWPCTrIbAmtm2J7zKmuGVvmwwtLYkDKFzIDPp72/H9YP68YPEmL6urSBTQRD/fCm2
MHvuebuwBmM6sHFL5EbbYFz7zYfLXVkOCMK5HXkAnJ893vmMgcILE4BFI6kYZCv2fjU5xi8W8r/e
FqZEyOOh9kKXhEz1x++onvH7lAiKAuZM5i2bu8MRXjOKXRbH2cuQlwzHzGHSf/tDNFccBuHB3yCz
32RZ3z/TuSuI7aBTWWKY39GpE8fGquPd735VaOWQjTuocpCM2saPby5JOXA4SyahHbaKbHuJAnJs
f3e9+KZcW5dAqGhM082f9kJrymIDa5cMFJsMXR1d+XnaTr/YC39eL7gKMkNYFRgQMAsYP+3rSU8B
PfQETZCGNjEfCwUOubnE6BgReEwYyi9033+9zbkeqy2mbtsxnJ+VvdbYWOMKNAxELoZdq3nqFoP8
9PH339Bfbz/JPorsD5bBes76aVVawOdQbnAVGgjGDclf5n6wmu4+LB3tjH1vwoTmUiL8/VX/ulrI
VbEpkXGg40Ua+uN94WG+jBRGPNZCQpGI9J0gBBJ4UCpYkN8u9Vs+m/8lakd9tP3QfvzH1Wvd/cdu
KN9fe8wrP+N51it/qXDvJRFW/v/89uPoowqgR//wD/YNSNKfho/VBdMNef+f/+dP9sv6f/5vf/gP
Ss4vPDWrMO9/9tRsPsrkBwvO+r//aagx/0DELcgh85CAclaVfP1/0nag5tAcQCC5+ljWO97jl/7b
T2P8wbPsrUcOHCYWZ/p/+mnsPwzTwkfgwqzRBdo/93fsNKbgIt+t9c56CQ6EGHo89jIUxD/dnsac
hcolqH1kHDsle7rCLmuIMCmbdtjx7V1H7dL4Kl6QGWzEiEMNqORYfQD6zwUxpd30RRZiJItj7GYn
MMmjHXxrooBbdXcJhDuq0DwYS4bGPixsklwgj2Y42wsxISqi3r/vJ4vRp0mXdZuN0bIquhmRnNoJ
DhyiLnivVxlZ40giRhTPvj7yJw80PuHDM86l9HAs+i6nyoL9SNeTHM0j5aURn9NGyxL6yimDC2VH
me7jHnJrH8RD/NkgamDwO8S/7kU3jhMD4pZAvM3Yt0jctVrt0Ju0zGsEL56RmJxPUwQ/cUNfHWKL
SBNEJk6S3qJpI0yCP0Evh/4ss/gIB3pMm0U291TSYJ8bmEIPpPQgWGutycOIkVu0CIyu7e7YJIm+
mqOejpisO6K6rLoaX5OmbQ3ijkRrbiedA8WmWZaciYzsxFf27ZbwVSLkTJypjHv3sVZIuo+pxvxb
DsPk3hSlStGcWMywkbEgqAIr4jRvXmZAuCmpOekmZTOuSq0e6sce8iExfYMA6J9LiNNb65twURqp
60cePlvIk4pQr2gkaJukLjLhtkbbdQYzsTnDlKFRT2FWDJ2XtBnGK9oYwweQYSM/WW3a9DcJeNuO
DjvVG1+Dlc9Hr1FOfxhUMQB4WkhRD8oQaiO6SznDIocavMbOYXrZl+4Qfp1DbTLglZTiaTZoxH5K
VFy8VJYFZhoxCQQiZCPM8x7GaYV8dCkK9X1PvzwiZNXps12WEBLgF1jDO6STqjhbBF+V27jy0mdu
9o4o2sxCGTjEilrf6XrzpZprB40jjrk9/bbmLIVQdCJ6G1lc6rnEWYBQZohMu7EqgiJR9qWrYFcG
OmmVxIUbYIk3oYvzauM1WYX0RVsheObgmOENEW2z8k1nB3m2dze2Qd9fD8viwUrH4W5QZuXtZjcj
CXWNBmSMPk3ue6o6+TkdKxJ46X1BUQnRxbzpYtCum0jBVvWGaEJ4o9RkAFAV5ZMCeEpYwjp6yRvN
1a+0ejLxTiTh1zHK45NUefQOK9C47fHdvCJcwDVK2E341mul+RX2aPtsDFBIuqSVD/SbymfdnLvm
YKYqEjw1cTTvKqsx0m3rldMFswFtZqBnW0WzkXo04x9RDp1vRmoaAbNRlTw7lT1rOyOECo2yyYAl
4UY6Fo5KqWGC7FAwZ3Z0WqB+iPmZlrTm0gSPbMZCvhAJu1jjpfXeifIGRRk44iC1RH5OWqCCAcdJ
mme1sOO3ilHVE0Pl/mFkabnjtJ4UQRNDSuRbmYcP+9tX3Yumu44IsTrz7TKJ6gT54HHdvrWp1SOS
mGT7xpCBN9UmKYBJpzMBZbajRmaZ2znI/WaYC8w4Kh7wuJ7oIiHtFi+wk/tTj04mC/DXd2CR3ShE
04xt3Ntl6CASJIvDQCuwL0LSTiFbXoKPjBkAULN7gUhTsqxYsiY+PK3v5xu3n0yydCaWhZwezDph
9VXnJMmZdHNzr6Gdvel0O6EQyRmI7GhUtW8I8cB2ayRVcaav0qzdoRIurkgckPZlF/HHW1mDvh7R
C6e3CaRD2nmzUPV+zZsZjiboRw+DTQ1RhmBdpGRYx6ts2spuJW0TWujuWmWk2RaIuA32GSwILyuF
+f7gLgg2mXy48VFLkni6ajrlxXuSmN14z/3fis+1Zoj5ywyT6tlsWr3eGjmr24EuenX2qrokuMYt
Oseveg3/MClmw01c24wEs04h0QtHzZ43pWY0JH6hZ3uNIjLOtotFm5sfhkZED7KMdZD/Wf2QYCx7
icI0JDbBDs/c6jwsoSGKrwQAx9dsuQmzqUk54tKIlXX9f+2wVH+Ud3378dFzWvp/4Ii0nlH+5yNS
kCZv1dAn3xuV19/485QkzT/YG2jkSEk7B0/HP09JEtOxs7qGOR7h9nBcSo9/HZLw5DEBs+RqCPkG
nfsXktATOPbA7K0tTY/i67/Phuc/C12OlX+eFf/x7+/BfesR6F/lsGOa2FjwCTk0MigjsT/9dJaG
9TOkazhGI8boQP8BlZVTeL+ofv7tVVzajewgHBT1tY74rl5s0gQE1sxV3EzOl4iF48dccAD47lP/
N+8F0NdP70byfnBk43Ch4GbYsFYO312HeL7ENEYemGzAPbDp43YGFUHs7dkdBrfbz5kjgyZz8Sgw
BXF8gh+BTntS9efas2lS9moo70tQhkgOQMhVV0BPDfOiyXSpkOm1E9tZ5pjjNiHuTQVEcwD1axFj
rM4VYzhKGAhgpRjm7IVDhnoeRD2JkTzHE7zRoFYdiB19CK3bJMYmcmIubRI5r6XAZBkiRJ/CirSq
gz5wdiDVrbQRV4aT+UUy63EPxJiIvROaLYwLt0Q0rw1ZehNWsjU3RFBOp9ExrVvC6d0EENOkPzKX
ZbcjPiN7UKpAnhlNZXUtDaTxuz5qhnKnQXVCcN6j+N6ir4cjggKEzkuLJW8kU0uhAcbvwd7Of2D1
YoQhZAMHVZf2YQrj8BHngnJ9yyBDaY+joaq32NfDdD8UtLK3tEBKdSJhI2NEAcmxBMswR8fWGJf+
crQKKV9lZXlwK0CtkQzNWn1qcZk0B7Kd5nP4baoo2pEBFZl4a6qdMYNjbqGuv6Z16L2isp4eSret
v6oCjSY/6fOXSBn5S6IP1hcFeOWrlJ5VPmtOuDScvicltqIE+UiAloauwkqR1x3QlY3jtgeXlR5q
Azb9rUdzjfgUA2QuUgW3I/+cFBUy5MRUg0sX9mCg6NNkSd7ZBBKfw5iMtlLknOPQQtfjdsYeRUod
Ei2CDvQpnY6IPlWyo6qiO21GKfP7TRaJ8QkNXy8wY2VlfWhAuNxYS6T+PzaWEvkbApa21/+8PG+q
vhtfy9fvl2fBb/y5PBveH3iOWYI99saV8UA34c8iVnh/UNqucyNWacZia8/mH8uzJhyWbszgaxFL
m5mm5T+LWHStf9B6oXnKLznfYBK/s0ALcy2jv1ujaaxgWqaPQ6+DbjMvc/35d6va6PaR3vYFAjB6
RypozbbL3rQ4A50uczGSOkY8ARPWEO/pDcHZcI7IticR+czNTECA1Wgsg5VYAzMiPgT9KilYOeic
jBFJdCYd5y0gm3y4jEh88C50WsyYGybV9Q8OSGr9aC5t9DkZxNQd7GXuQSNztn7FswypCAUE3raC
kOlXTqbAW+IVuzS58tXB6rbNwi57As5o7Wzy76Apx9mzVCxysN6KN88bMV1MCTE7DlhJLQLuFnL+
2zii1wMr98zPWmnxLHd5uZXNkKPJTEqf7bbfSn0q+AQgk21MSDxndAphgmbXQz0125rm861l9UbH
7LgZOA3eG2hrbtpCC5lQNlX0CQmdeyq8xNov9jJdY4JWfgdWBoQi8pOtiJV5LcYey6HbTPa73nTP
nhEJ39Fh2YdjK85w4zElOGNY7Sq5lNs5TMnvYJo57Zce7r/fU+JC5xx6tantyr3pqGneWHzEJnTy
e6su4yPuOdz9UY3RW2tc3Nf26G7nOXEfEqXzexjnmJ244Vfy258L6LP+jHSSnkY6XHTstv44Y7PA
8mIdyenK9wVGmAfbHFGoYH2s5NiRoxKJHUbnbxIoa0eseHPq66TY84UxcyYb7yHrG3ETh+IqqbKH
BKka0QFu61EdJNEj9LfwVETrllqFqnhv2WcDrc2XgzBJuCBwPo+vbCBTgNvstvKBv2EN5LUVvi7s
+qbr4A52Dt/WlCM32lS1Fx8HJF4bTiTanWcrjEGdkEgFOGbXNJX3CACWHb6JBvajbl2EubGqitS8
MzPEHirxuF53bUdoPgczTpCvAUlzgI91Jo0aV5lXhAtpgZ0BvfUa+9oCI3dCGEUScA4OjcLB2PfE
ZF+Fxljfl5x5rkOAT++LXGyCCrqhWDmdaj+Zc4KpIW4eUUDqt0vZ1D7JCGRNdEUTdIuZ7tGjWEGP
DP66sbEQzRrNHT62MzrT7tgVHDNgBjUX5dpHaIuCkOmihmJFsJUEK6JvItpTEB9hlzWZUfMlFE6z
YULcEVo8D1u7pU0ckwpxv3aWbykyDabYUbM3kvnBWIOBIS3Y+FAhLwUcC4CxW+K0aFSdpSFecCak
x74wo9sw5QyG6DeH31nbWUBW0XTjllO8XR2pga4pC8Sovl8Jaze9ZpU7RajKVSg076aLyuW6RHfl
r6zc04LnNSa6xJPvYKJMf9a78dg1U3JqkpjoWKd7Eq2ItqSFA/V35vIqFVHvMyh8jAzXnk5R5BGu
Nnpp7+4oKMVFpGtmQhdhro9zJO/RV3NG8+LW2YVU/E89PPbNkszb4puTKU7C/MWdjNwPU34Nq0e7
ykwYsSA/F0j1MB3rFjHbEDkTtGFB2SLCDZH0oWNs2xRpmt0ENr7kzyPyzItmFPKUTUzzyRA3YTqH
W91p3w2VvSWids7NDIeg4BSDuQeM7qYrq+5xKtJl3uNGXlrP50s9aGMZAejtM20c3jDrxGp9wKwV
Glk5KKUtCjUZdJElDh6V+Ctn4Qg7i/T8JpX2VahUrgdprptIoZNG3Dqd5wDA51Nrsy26WnG5WBHr
jWF2sttEaGLjTxMVrrsh/Ji2yyiqoFT5zqyGq4kosq7S6wOi3WOeZzcAfVHFcMMdiI4Re8RyhFDN
j3WkLhph+DbXuNQTxYHNeZOyvkhlvKsdueOMYviNnA96Hl9HyF8B5eV3vYmzaqJgrfImwEy54af7
TugQjUP+XR1yG5WkM3+RyZ2OpVJzLUwggvaIvhOt2lfKuAI6uStTvHh5ASIu2VSpe6pR4uG4O3GW
O3Fk3lcFL3pp0Xw2R/Da+7iD4Uvh4LSpX+O6wGC5K8MFRcu8LcfB9+jDDjOpPJoET9yvEL6prn29
6y40y2ro/dbJJtPCWxOOhB4bh4ytBwPM5ZhXtADnc6+tIjZd3rOk0clcHXob9i30NKORYOQrMxBp
zmDPn8xiBAk51ObWKOJPDS0lWpblTUMsYhWld1mR7dq83bda2uJ2142DpefyOs+t+F1bRWNI/Ebx
iTxv/Yi2tSPGJ7QfGiNq8Y2I7MFxnPiAtZtlj5lVuVkYW6IHXJZdOybYr70VepDVcIMjB5Fl7301
ShLz1lO+v5TiEv/Cl9pmEbFppsH8DiWS3GU4etP4Fk5pfxXGOg1LAKHHrInDG3uqELs4JpQZs7qY
XE7qEzDSLVoIa8d47IKFMN6gnQSgWndjoENOFRV5d7V3Uznt7BMhGweZ5lZBg4d8W0FC247u+uz2
6j1cqiuRTEfHzYa3pTR5IrybwlyMQzgCqY9kdWfp4R3m/87nuPIKW26FuapmA6GZqCTbxBNV7+Kc
pk+qXYtJX65yx8EynY+fFDshB3zTn0qWj3yKPqdKRQFtjoth7kip6j7h+bpsRoNlUeUHdyBjxW31
4vNIXlDAuWE89A19+KacndeRYuEC1HK5D/s13ZgUE/q/DQqqsR/Ec0wYDwd0jPdmEg1bamUOP6p2
v3YCxKldUEdZTZI9xYOuPaMAu2LvIERrcEGQhpUnPxJeEjNb49hTf21Z9Ua/XC0/ji1fQmUQ4qwP
Ysv0Lh/xruflfozdZ4GDGaNxeEfiM83jlPXONnW06YTaYONuu2gzygq+EylsG1JSSLNlK0rq5XPo
FeRGtvkNYUdIjy3tpV86Vj0TDV9rXqpxSbE7tUc1as8iSZDLEyCODRvwJhkaaWd+spbCINAH1OOQ
IJk2BImJACe3nqF9BT4rrwD03kJSvh3gXXEuIZdP1Kc+t3fagOg29rKvKUINX1s0G/gzcWMwOPep
8ircKMoJYg6mdLhnGL4tgWY9ZL4HbB/VJss5eoExwdkizGeXLpYVpsauKVL3MNf1yUZs5xP28xkG
A2MJVTF/IByY8LiCIII6M9GgShgEOzdu6yuijPILXGCC+Mnx3gCgvUFp/Bq6qwwb19cxUzqOK9X4
mhK3RK7doBXDBk6s9HzZxk537hyn3aEsh4A893nQIG7fZ7TG3yOSQfH96PH8IPTeA29E9OQrBEtM
d25ugkCMCOSjizdfMoPtP1V8Yuh3ZaP7AD0faRTDGUZVuFqKluOsKf7NYGrRDlgU6BtrkcwOIUrf
oF9DSrYJ3ymxxY2a9Yvcbma/KQoEegQ8IQlJy8r8RHBJjroz4oLG4t6EtEWv6GQyqxmn8Dqyp+Xc
Yy83D0XZQESoc7u86uCvvujTSCedU+4xc3S8zVTLmMopUxlKWBvOAu6lpoGvJbWce9vRMnNfuDUu
CztzLiYnfUqLHp0yih+BT1KKEz5/+USzliNODqY56YnDm5ICSm6cwLClQ25N09s0DuKQpaQxntHh
6nVgIcxQj0jutXRf96HDoq1hWFvatgPHqVLQUfMwnwYhNMvekDulK5xoFRGJ+3SqFvE+WUt30Ly1
KSt6yJhBUbm3oUyK8eDhES8COUztQ+zqPDAkIIlX5TV0pcxwUfhUJ+uydvAZOBt6Q+O+ID65fTdR
59mbEesemCBhAL4tITOYFzo8DfuqqqqyPLFWt/CTjQhXk0Z2JUnxSUVFMbtEbvuLQvIKTXrWw37f
2jLVd4ZDDghprvhePpcTbYbbHPT/6McTUdK3U5e2KIvo3TFynErMEjzsyLK3DOs05wI8SG08ZVNN
Xm1t41CCIh86+OjjsnuZptrtNmQdJPgkwFPER8JGFuOsiBxhcV3mroQ9MlORMXyzU8IQEFDWPLBR
rPthZllvUg+L+4ZmiDoS/avUXaPQWl9TWrJN4wrLxstyXp1knjNnjWKbbdUrkYklpvBwkMmnuPCK
+sKMNas6Li184oNKGKwus0qmi0xl9XAaQw7YZlvwvpj5b5Z2blDcR30UtCUWBDOtko+5VNHR7EX2
lselF8SLoT6FWo+5by7tc1y4ul/hWEQra2s4zTqy2skHZdICwDtwJy0+T4bK75PIDXIHeLAURxdS
X5ABJME80ulB5mgPK77cJJnIyIR9BFLvHJqMmS/gkBu2jXrjldSvRdw+pblLgMfQNNuq4O7JvGEH
zqK5xYjWE9pXedfZqIqnqnJfw25t29nqsSRLD/Sy0waDrMTZCJv4LtTtu7zgdbY1qt0hrrYFzGiE
/xeQaD0/HcYzxrhgrGuxM3PtBKA75OWa951BmqjEGiG6/HHE2L2bE2yJWNYEMmb5aa5MvNveBXVB
6NN61hn4Vnsj6z/6yt5O1fw4jt41Wcyfw2GWEmXv1NMxSB/5qp/7JiZX2KLA05rXvDpjvIeu03+B
pXIgvfVywdt9AKfybCOldSdgS/0SSGA2ymZ4FNXN8ZthJY21R6PUb5tO38VK3Ayk+m76orzAqfih
ezUueMCq14bW3ckcaXauF+dIjrfZ0lyJxph8xh+tv9TqCrX4KXSMcz9pGGMJaPBACRCdcpGF03xp
mjGnUMXxHaRKohkcjBv1aanyJ2YuL9Tj48EkfN0GEuM7NjURj6Gt1/t1EyyTQ9F8TUOyKZmWYBa8
isAw5v2wY/FV/qjbL2BgT2Q9T0zkVBAundxp9DYXCowod9/6mc/Dmo8A/Z5nL0aBMibPM/JpH0Xx
cV7C59xNv0jCqk5CL1/oeBznttlELJIB2XvL1qiKxyky9O0g1R63+SuqNNLhF3wqrZ0AxdMxECAl
O7TsgnXUXzu1VJMP5fu1l9yOSQkuyFWFP5aDPA5rG7LREaTbixlUHS/Z4C8ZXfnMsKHa4NOANu7m
722i7ao+1rG2gLkzRHqacv3SdbQgrQU+kaV2S/qcKtro5u3opA9lZn2ClLxvLKtlMm1Q47t8yq59
dLzkCDHr4C4DgSQVenfp7N0+v6s1EHYJmRpOuSeR/g5DwLU+RddpNj1OzRg+5EOxRUMROMZybXrZ
g0ksTd27F7HSj1Wt7ZOlPTiLfWhb+N6IFzYTIYkRCQJ73RhPqg8PbThfuCCV4i57IFwNU0q+FRIr
N2ENhlsTeTnmF4LJO6mPyaWni4u+Fnu8GUez0x7IwCNZd0g+JtnJbdYs5l6XPY6kchsZ3q05k/YT
zzzg7PMN1iW5bWAGbHjw/Xxuz+6iuTfKbm7onBxp0jylXfIecjBc2KIDUBPhdWLK4VIflcDNXIGO
n82TVxu09w0noI/e3KaqFEFKXlCQItE6jyMuT0b9EaP+zgZSUz1OkzCBxxsSO8FEcmTYF5/yOGKS
YtSnpGX7RX3HvEPPb/JChznabF0Mn6ndXblJeG9l1m5BuHw7RP/F3nn1to60W/qvHMw9G8zhYgYY
isqyLcnZN4Qjc8789fPQu8/5bHm3jf0BA8wAB93osFOJVLFY9b5rPcunUiFEADlykselgsqGtUxa
ZYZnUN2MubqRwD5obTRXo1pYUdJB0x/Lc1nVLuuReQviiXeb5xRCsR0LU11EAxUkCh0HV2k2lLM4
d1OTXGHo5WQozIOwXZGFmC4L0VjIXYLfNNOe6IncVYKFmzgnWdHkQQkMCTNSeq6EcB9Fa114LFdR
BaxJNzZGDAImwc+fkgiBo94zY7ogonAmlOclwUYJfiu7Az0U1VBEVMl0IiT8qeq+pMgmxNy0lbxH
ue/T1kKOcFN6uWMV3m2VKczYalnxys44MyLb27Nek0hBvrEWOkbNPj4xFOFM1qKj61qLONXnQ32M
c2NdFua1KI9OOyZH2t9z1SrXjcxpLWWPLrEllaOFTufbFmmc2EamWHbraogl27FbcARHhRMVj6Y/
zr3Buyo7juI4PfSF5AlAuARIQ5VYrNpMfk0TgaCN8Q2qCwB91D5hqcc80+40AJmRdd9eBUZ75uHP
TKuCHXSsH33UZzgUzXmValQBxZp2jVG8tEW6QSbwEIX+Wdy5i1oC0hOPt+SX3AOen2luzmYl1ynF
pKQIC93eJAYk1ertkBZnHXsOA5VGPiU/YI+xIym4DZPoopVKLNjVNp248aFgnGkJa4dGVgICHD3F
7eLN9UG7J430ItLK83TAYSIh3WLFB59fEhLCRuKGNICFmLEVb7J7KmjrXk+WBPvFtKA8Ze263U60
kBjgRGdzSRwvJ1f52iOzsk4QqJj8MbYe9Wfh2Bi2mQaXppjc02y0HDpViwr1FqwFqBGRom1qoEYL
SSbHISySx1iCBqPBL2h6WoRraRIFsxG5V8lSnBUYaaFiUNSGZlRy2MrLTZ6o3BY/JX0zCp4gerRO
YHXGstOrFfvB+wi0yUzyy7ke465mS5qjYbAOCVEFqdtY3Z3FMYqtbKAOBCgsxphc2YI/NcCp6PSV
UfBlrszEE2LxMqn8JJbmgpn3hN3PjADT5KyBf0ScrQn8xZGJzB4XnYCBo/JNXNCBmQWT8Yw04mXs
hur1mKDT4/vQNWOudrp0leSxj2CsIIqUI1yW35fs1eMFsiFgYhEz4yUz3K5dRFGtvZEGZxyzse2O
hTh51UiB73nO2T0ZKOBy1ggvVhtqmrkwVnOdqPX7TvGkaJaXg5BxkjIng2XSRedj2AnHotPyO23U
jG5WxllRzOTBH+4stwJxalUT9RAIoD7OsPer/ixQzeBaBt4y+YMrnFO10hn6jB7m6K6iggwgFFlh
yozIVUz8y9QfjWodWpkuTQ1KpSchqGoo4aemsOyHLHmQQ7U+dGY5Xkh9BPMildjzzv5bBfGrzabQ
Tv+mzdbE3mP5Gb4+/Y6/22zmXzpWoIkQiqUFfSdazV9tNhk9KHIGdWqXgWHVxH9JRVX46kj1MW+p
kgjHenJ3VSgt/P/5P9BOoBXV+V3IJyaiqvUnTTaQsp96bIBSkVFNH26Sactwsk9U4GoXuAD2Wihr
nhdewNeQHU3QVKqTZSYujcLvKUWQGYUBA7fEaxQT98lq0uDUCsQqvNVNiv/zNtei8xLmEewYtQlT
BxAFESAhzsA7oIOBMtNI9QxwSbeT7Y0fNmYUFNk21XJfglSL3eI4KinHFgtKbO0gb5TpqPmSeWgE
TIicdGUqY24JPoQkuBgQpmJ50ksh8eWEiQZ3kvyFXe2ODNsilXNZ0nNC5RCRYr+M3FdZ4jXSRF5O
xYnCH9XE9LYlDw9m/oWsJBdTnAkQc7vvzDNB83ccytm9wDlso4UL35vq3Fz2wDTLuJPyfkV0JRvM
98N74ESh0s45PItrOlkglEnWrPc9wvgnTb4prUyDUeXLZ1DKSAkCI+CWc8Rbq0rMH4vaOHcFKvVm
uM0L61qM+gOMGoofYT0fJX5nY3RUQnJea5R2e3NGqSKYuA7D9I954RkEs3Ce71i/B36LSmCeL7AQ
EQPeKHcUzhdDmvDyVtN+QU42IkLqKea4AvUDBtTXHuSit+7jIGgXZFsgcsjI6ZjcL2qBes30bnHN
eXcSRCMyxjmPAYEbVJf3yqCetWwACflBoWr3UJbhWCgloFHJD3o2c3lC+A4lfzprZVmeh6ZATHng
wYwa/NhY1jB6tnGkkE0fUcrsorZsaaT5wbHWa/8abJ43ONHQEdxM7ElIFTZscV1IXckKRuEncAKK
kUe0JENuK5UUbGMm89Kl+juP2MkcRIgjCxFOwKIbOFOLZX/ZtUVsOobodm8inDwqrC1rqpR6GNcF
15hjJUnfBr9Ltsz8fkUHOphFmstxWiPhsjayalVU8BGrtPKfBzCP1Mq1jDRlmT2BF3bsbdz82VMh
54S927yhVpFp76jGArwP8buWlAzmxuizHsotJ9JoFnRFwHYBgqQFadHNXuper+/8rs5vkYI26aqj
qDai0lasgxJPQsUakJbAJ5fKF7owJfsSK77FXE1aMboVbd+3BX2SEXDxQwZa7bYEkfU0pAwNLasc
EOSGVbrTlJAzEim/SOkSsdAuXDckhwXIvPVMjZ+9ZeXL1vVAnDbwE/K+R9uN/eqp8kYQzqAz8I6S
pyxnc7+gfb2I9dBvKb1a3Y6ddNjN+16MXsla7qBHEJ61qzoVIWtcNVx6Kw4ABuJcbv1dxkbjFSVC
90wVXkStx5agfIpCqqnQrjj2FGIXjnyjSJqXvqlSCzfKzDVX05aB3eUQ1biNatUtt301KNAEaq6R
1Um2x8Kl+TH06BXAGcFUcgwqFBkAF4hnawiberXOatLczqQ00ahHj5F0iJuyYQVCV5zNsJiZqk0R
tOvtoY4GYaUQ2EVDKjQDwtX6OgHxQKj0MPNrS3TPR9Q8lNxK4KaUqkLfdVwvcGtHDuUcO7k3clBt
JOyHszTudG5jpdDVSZtppUl8wtLttO88Gk4Sj7XDrSoMu6uw1oUAuqATSbl4T0qiGM9FWQ7EObSs
JgUeY5LyBhLMhMaiCH23aDrdwzLtNoq+SCpPgrqiink+71TN7W99v+ouAlxBQPeGZOgdVlg9gxlZ
itPxgERoQmPqvtj2qWk9E95UtnwWaIGUzVxFnvWQLWr6qBKWnhBzG8UfplcBQq4y63XeuLU0s+IU
tXzWW8adRTlqXPmQUQKn7Ey3WhQgRiWOz5DHoDz4nGUEK9WobrDBSui4jIq1ERBNd7vEa9J47moN
h+lmknb0caWcD8RJiDPwGLU3j4vAy1Z614lARBAkCouyIANujlUr5xiH7llaKjy37I0CkYPd6Hud
5FAi0vJdX9fBKyYIpOMcvfLhwtCzRN8ZLRFD89HMwzVZQT3b2jahumh4uanOEQnTGdJIYqM5VkZd
ve56LX2k1dDu3KJrR1u24maTeLEODVFU8GHyG1tpMbSIOeyxr9ttznEinAF55JGsqIz2M2zsBUIG
MKRI96PRoOGg9+BpaiFSH8o0RGEVei2hZaI4IE8gCC6hRNfqW2KuBA5WlAB3XaXF9LMRp9GzaVyU
ewKcpMjBKKxCnZFLoomVRijqmcbaWhHaI3T8SKLAQy56o+4XitnRtu+oQeeOOipY/ytLqR6GxqAk
YkGN6BZSEBr440NSBSAZgMlBJTCMkt3qAflQPRBqqkquDqXFyAqjnHvxmIGIKtonADQ0koum4XSk
VK62C6wmfyXoEUVvi6dmmCGZcxtH9RAYSPJlgQR0LiU+QCIx9MVL0vMaHClxnKwa0o7opSkxZSiv
625VNfFMBPy9M0pVCGKSruUThgsRrD8Vqc7JOynYtKiFtnFbVfFcT90UyQgE1GCJ2Uc4DHJCIbX1
Mu9eM248LZqolGrzksDojc/NVu2veT1hOJQR1wdICz3rWSVKU4Wdi4J7GIQaNl/TyTch67ILHM/Q
CDOMG8+1ucH6JQUs5RnleBaAy9RgfKZilz+bqVmVBLGXGf0EV4s51IuuAh4OOOnaL/qKFKo+qe/g
jeKRCYZukjjVko7VylRoC8HuVA0PzSRIXOUBlCd+41o1TMrlgw5uVEUEwNIHnxbtDx7bN0QXVNaU
vJWHBeY2HBVkntGzzq3aqG0TuUhij1gajlmlcuKxRpgN0C4aHbVPw9dXF3pLazYT+ZKw/fE2EhEz
zBXUif6MKBi7NuL4qJQFCqkyjt0SvoaVFTPfGF1mk2GVoV0MIR4dOemy2Kmo/Vd2OUrqps2VAbEA
lBMdv3zULXBpAPXlBS30qP+z4uC7hN7ZCHf9B55Z62Wsxo4ix6i72GuQ7cCX9XyOVEiJ2nCRy35/
jEU1PUCakx7JNMx4IMeU99Y4TgfnXjSxuyAtKzZZXLL3INqRaOYsIfCKnmWIwMpIWooKlVJBDKWo
AV/Cqkb5yQzM6Knmn/UM6b9gzKC10yUm/zz42xL/f8OJ9/+ZuJzmEyhm61uJ+f9+av7jrKk+axj/
6/f9OmJpxNhrHOaJsfhluUMn+OuINf0MckSdY42hYX+20F//rWSUtb/guZLZg6EXg/7HI9b0Uzj3
SAmgxscn/LMjlvTZK2oo2PlERUMwaSj8seopPkFoCIYWMlybRe3xapOs+RC6ju8qoyMCPIEThfar
0/xLi5BRYdS7VSt6tYMUDb2sHy20URpWoLvWvCzrWaWZ2X8f3P/Wx2rMhH8+uM+yqn78j2Pw/Gl2
Tb/n17wSTPkvTtqcxLEhGDpvFA7HvyaWYBp/4QLXMW0yt0yD8/l/Ghg4n0+pUCITh2gO80NqmvYX
fnUco4Y8zUlD/SOT53syzb8MDJPtGF0sqAVFQ3OLU+3EWiAkYyPGgxUtOso+lMXFljAhlrENLyI2
2FYyIEjxY/m8JNsNLLvuEwQKeFRJwuwpKqv8/sO9+50JYaoUfPxAeK3ZMYIioSovYz7innxU644e
VtmoNUHo9rg/0REoqL7JgvSlvNunTYsPVQ8s+vJaPCtoBN+msiEeyBMZr77/JPq7Df/jR2GzAKGC
W2PihcV+gej540fRyWiv/AK0aW1pUIVMWFJa32ZrFPjSVpasFwJAwQKWJSgvU0cV1vdZtTX91pg3
mO1obaXSXnMBnbATVe5kwpkh8fbJYgwke2BDumj8mmZ4kJCMWRvkFFf6IPIWo+2n1c+gfZAAxm3D
QSg0z2DB+2Rxo1lAhs0TjDbOtEF7l3v298LR8LP0XGZ/uWU7hL5WyocQzb8uvym9qi/xCLpb6Mbp
mcqcoN8bbzO0uctOHLNZAJxiidLxOandGIFa9MAHUVbUL4aXth6RMlWYO3GIKTMPIJ4ax9ve8tSb
uNaLRYCG9TGS0Lv1Pvos3mWFqDwjbaDDKZ53fn7dtYQlFyadGDkNzqLMj+/MMC9ncU7sq+eS+2z0
3GB0jNquRGpki1IxzLuqrM7GAli60rk9RAatuiYpOqIjmyIMjeAlVzEkKmsYUaD0KpTKlHouxSHl
wuoy9Rk+SzDX8p54yiF8Tgqzh9JvCuIF6Pvu0EmhwP1TXJ+dtji8ptje7C4R/RifYSTP6kAjI8Dw
9VJ9JH0uiDdU4XYCJQkaZ5Dpo27c6Xq2os+KDKW9yTXxTielgDZjgaTJrzDV6cmTMJQbpfLfIGo8
gAir51FMaZ+9jrjCaSHabZ6V25B21WpA4+SQw/5smS5BAhInTivr1vnQDza20RrAk1LDB8BFOCVa
2FhbcVRYPiJWE5KzWtN9HGNSBNAJ+pnyFFouBm2J/Z8MU4r0gcLuIFld0XHU7cgvdn7s5yshByme
ePo879jn9Z1QLmUQazPc1a/Ey6+yIb2LYDrbcujWKyivnV1FITlnkXYJDxoFRFysQDQCryZ6dBZ3
xoVCCPAkWTSLtQhHaI6+4ug2WFbohoozJSvFfR4PQ79o4OUSbqGre8/1hhXyOut6coDh/UUnM+Yi
rTCY4MEGG4t0kdGgQBQMqoiwACPfQgnW9+TFt7u07sppJpedCqcK5cWskXMhdhpBHynNkJWwzVhN
HJh3E/4OmKctN8NjIIrRQSj0paBNcxBSBu2XCh65NO+MSHe3ugVq6yKjMR9CKdIFnVpGngLkBN5h
od8Es2Di6CR64CBmWj/iuSmHbGFoPR9H7XLwio0ZXdAs6jUvukvHbE0yxxWJxQieWzigtdu4M7RQ
rh2NlDdGbRT5pT6SD7XTjkNIQLQ3ZulCRkTCKQCuIvII+TEmbu+RBS/al5of02BNqFC2okHN34sG
7SFRXeEVNmBzsKb8VGFKUoWgOYWqTvmqwpS0mslRsRCm9NV4ymEtxdw/qymJ2bCiZaLKyWsloiOj
dRT4jjGluSrvwa5a7wcrc0p7HRIerK4Xq+sh0K2labUrWaq6FVEexlv0HhkrSl11n005sghqiJQt
20Tfdu9Bs2MudedW2JI+CwUBlqSa0wjSUsyaU05tX5BYqw1MtFIuEWsheo6O6Xu4Lbxwb59Mibc+
vaLYHt+DcJspE1fUgMPd4JXTzSsUfMTm9hK9rRHQ5hSoO5pF79ogjQjaDabMXes9fjecknipbBPK
K6e5dpanIqqMJK31G2JepCvXSHfy4NJ/C9x0b2odhVJQiyanInVym49z1HYqLZm0bJ6pZoDxBU21
DpW0c7pQxLgv1Uh2c7xqvLFCmtW9RlmvqaQZ0RE003MjWEbQ3nCKVz3gOrIQNg0bu9Tuska6il2w
e3bRVgPlBcPThqkC2e89zXtQehehaUkGMesEMlwUN/G1aU5GjiZoZGWWgrB8HgztMijx6dicc3rM
wGVPULDY743at3ZplvsI21LMXPOqyqUraDnSFRjMfk+8gLbuUHHOipYFQ8RxRfEpai4hynQIcq3k
0huS+JLy1p7nvVv73P+zRm2Q3I+gN888zfDmQSUQEM+aO+vQsK2CZHKr06V/1DK47H3ZMsGnXrCu
E0usAEZI0boZ5s4KlXXeKfSnlKjNr8qxQCUiSzAZEygJ9WUgFOqslgaPrJM2hDNc1DQ2/QxpKlJI
NT9Dc6Df5qxDJNM0WXjWcotnk8WefqShVVekIHitUzSBe+S/iiUF4YTiQWTtQElEByWtOUEjNUUX
3ZX6Af0SkRQxEmfOfEWK0rTIx4tUp7bmt/irJV1QKAlQiD4Saz9HQRFdQ0zUvJU24Lzu2r6+SgZj
16utsmASimtcKuifxjaZg913e0dsOzw0yN+bq6EMo70XluMBXNp03lTEZUK/eYeBWrip8oT6jiwu
BcgtPMGutpG6sZsjdCzuY+QFDik/yr1cZx0E0dBaZa5QsDj46VVVhsW9h8rlzE/EfD+YcXseCqW1
0Kk2L1mWLe4pz51H2whdVM0aTOQZknCVz24PUnOWYhpg1QrCu1K3kK367AkzyEJzb8TnMkZmfSmC
NgBy2oiUhvNYUNZ+1iAxb9BkkfiOZA/Cv5rfW1Vv7oASX4lpmD8GasM87A3L5mEwH6NB5lWHaZ2A
b2C7wJDVCu0jfNDV0PnetS4hCOCXyvqBOkHT2SNFyNtw7KHY6vGU5uALgtO6GETH1kDcOug1jRO9
GnmazNYvNxrpFZyQOJZTLPfg5db6nFoTByYhdPfliHO9y7UKpoCSHixgumcoT+QXP7IEEQE3z6A8
xkwWP51arKqWUtv1x1XI62obug0oam8QV3KMEBhmSu8MAFA3PQHp9+8LhBcEzS60LPd+hEfqxLXl
nudSgXTfakSeNDdKEUFJgq/SP1GyuUvyB3o7NLneZuyURj0TUZhcYW0znaoN5Ku4AVNLUUkFMuBY
oanUl24R1y9B27IU6HrHMgMjYI+9tgqu0Tkgb7dC31BXraDzrCkeZIQEfwAxtLXbL6sE585CT+V+
//5aLuQKLH1bFdZbChJ6ZxHg9ZJWooUkQ/FU6SoKRe6t1GXQnK2yxE+hGJMDwMIgC+2vikNaR543
7EvQ2U5u4tzE2E0rqvVcdIg6SpVm2tzT9srvlWyszlxLauuZWqj9/v0H2WkwIUNN4Z+6m9POF7ou
v8e9RW05azQKPUKIk3iWqQPrGzJ0yml9rj/7WhLBI47UdR8TFoznL1HXyARIDO16qd+Lgp6jeBjy
u6oTmJ+WEY6wV2udn9Lb/H4YW3HfsvNf5n3B4AEUGmLvKC7CEuE9dJm0Sbcts5Y+PqJpdeYNDT8K
mtPbW2FZ/br9ntVaF6pW/Dqq/FFx5ypL+PsUBvARl/S//pHENA30/xpVacIp/vOh++YVOm3zGn86
c+Mn/a9Dt2b9ZYq6TssCaR6P5b+wAYKh/KVQP1EgL/3yl3JU/89jt/YXB+LJl0rdZgq6pc/9d8dc
/AvnPQ3zydKK81HG3/4nLfMvZFUEIyYUPSLROXlLlI4+Hy4hiTSEVQyuc3Mx2on98hDY+8C+8Oxz
3z7fvy6vN293L5vLDzfpN6drdeIRfDrSnox6ctxn6XO1pMVk9FDYN4fMvoJLa9/xP0+vOyD20/+/
Luf3t4/n25vz3eP12+X19uXQ2T99jh8+xiQn+GDJFRO5F8aIi8+yG0l8Kv3D99f5zo/87jpPju5y
r9ayNl1nZt/dHMAy2Q83dzfbp1d8UvYdfz9Qn7avni6O64uHq7Vnr4/2fn08rnfnx+Nudj7fLY/r
5fG4mf5rvtnMtw+X57vZ5nIzu788n11ebi8Os83b9vJ8c3C227cfPv97TOk3n18/4UqYOsgAoeHz
nz2c3R02q7OHi4ft3d1yebU9u/Ps+e64my83u/nxeHG8WFxMH3FzuDxsL+fnm9UP93K6V999lqli
8+HLQhAV5RVncO7l0zRtuJdPT1eve8++gsnDbTy+XgXcSxZF/hNkj31cvl69cnuv+mk23/Irb3N7
f+/bb4/3528v948H3948Hphd9/s3Ztfh8u3m7YVcRP66ObzdEJBj3x12u/vHl+3bpW8fXn64v8rn
aiplr8/PgU71+OM10VmmKqdxTc7izFmdOdO/F7Y9Xy8Wy5k9s+cz/sdeOSvn+5v5jkP87mYqnwfO
vaxHtNu7DlfINDy8vG2fLsh6sZ+Or559POdepfbufnPzuH88/+GbnJ6q78Zm3ft40XXH3t0cuGhB
XxX6bQDrJtoHpAHWeYMy/Ob7S52YAF+Gg92D/x7IpgJh8/NwWkQT0osoUo95cRZ0u4b+cwIVo1Xf
CkKVOiV6GPvHQEAO2B7Vduq+8XMbYXwcIjBdV15z5SnBL8jOPwJbfrvuAp7VCIon8ZUS6udPFSGW
F42OjjqL31PG6ncM7Ken/eNu/3i/P3+5FO2bl58eZ+l3y+7HQU9uxeijecWljZ5RJJJLu8V6hwJ0
2w+XJgbksnbR7Wyl+uL7b2AqlX76vnUF9icaL4UWBEXkk0UQHWiDJLYYnayY+AYkEyFsTTrPGep2
fP6zsQxq1DA7aE5Q6oZWfDK3yrary6zGIYKIsD2rukF5bNVOPpZhkOz/jaGo1vJ+Bk6onAaBZyT4
iBDd2DEX9XgJ6aMOcY1jEuJ4lFx/P9b0sT/ewumyNJE0QyDoJlvRk2o0ImGMAaVhOCrq6wur0ty5
qVvxD5Pyd6PQXaJLYCBFlyeGxscHs6WC7KP7MxzqzCNpYYaxJDDMcr6/li+zcLoYfWodQQiWkBOe
XEyuBUpkDIjn5aonuA4a0G1H7BlVAuommyApMYZkbh1OiB/NkUFEP4cpdRX7+8/x26sFUmmCzNYt
9mifr9Zo/EKNMjADIW0qx7daGW0Kpa4/HMUEK0LZHuIHekTaep9HqXDAEVHXKE5TldO5ZwS+0OX+
8k9HgewMx5coP3oo5nt75cO70evCtvN1o3eIdqFoaqUyakPL++GbO32QaUkSAs7DbOh0On+BOj+M
old6FWqt3jtpJ1kbv0D309SK70ge3eLvL+gdrPxpxp+MdbJoWBYpwxLlNocKBFiM6JiYxqyoQDE2
7jo0yMYWktvMrClIAYAa8xXzbE4VdSH1zUqi7WjE/Zxi6CN1XQRyMlbatkfPJ1334R8uBBZrG00i
Xi86u3WO3p+/YrgpXePVaCBI8CWv2syy/hDSB8hWYoYmev79nfntlwCDSyMIZEKintwY8iAU5CDc
GCUNs0VtKneKScBiEJY/4by/PCDTV6Aysbgw0eKs8vm6otokDy1TyGtSEv0s0lRxJ0Ax/OEBOUUq
T5OKR4PjB9eCpGD6FB8mVYYyrew5WDuBScMKDzBS/a6Vz3WOuqSl+9r6+/v3ZWYBueVEJSIS5sSD
APLkuaeUJPKmKsF27sq9dtHcpGflnfWiniMIrW/pgtwM+/Hcfxzfgr21cedYSX7YAMnTy/3j5D79
CCfX3OHJFuKOj5DdKJfi0bhQz7M3fUlD/dDBuQVzZgvX5N5DkFxXK+VCuVJ/WOpP7/rpJzhZg1tf
UX20U4PjgaYlunpFpuVC1roNKqfF9zf8dBrxeCj0lS1Lgt+L0PtkwlIHyUER1R32LTqXkjmWl3C/
xLsfRvnNMKomsiQQHmrwXjm5p+Td02s0xgETY7I24XY5QyvdQRdBeJ23dloSOBVtaAOSA7Xsawiq
1rWRIOXJXdLATTK6za1mFXeYe2huofndgm1YJSpKRuxDmY4xnAI+OUZK+Gj5A3CZp7q7l6T7HmWU
m6+lYViO4ovMFygKtwYy4Eiv50bXk276ktX5A+/rhVZGP+HyfnPdxExA22d3ZRqo6E+en1C14tHl
cpNstJ7wQ6gP4DZ+WHR+Mwg7ONT1rP4ybfGTQUIoabUsY3BTh0RcIGw+GHHWb374Ck+eCiYKg7A7
IM1En2obn6+k14eyElSgFBi5SZKPMCDFtRn+G5cyaXWmCgqyM/1k461bHd5qmfYHXAJlpxnqgNwT
y9D313J6sJuuRaKcIlJdURRZmZ6/D6uagulU8gtSdPsowuAF7+HSUsL6rC/GZpl5WAgishfPvh90
+hY+Livvg+LB4P5xH1ncPg/qekkWJzFToa3MbIOQ/rFIZQUyVywIkC4K+lvS6EdO7DbSD+/r300Q
9BI842wPNPV90f1wvRoEqjSJ6DQha4wceHqug7rvp5yE343CWjLZSNi2cWz6fIGKSTzZWAqtEyWe
sQg1hKkS7/gfokek08Vxuo/ABBG8yFzLF/6kEGct/o6EDpkq082Pc42Gmezt2w6xe+Qi6/Mj5BMV
JWl+CX3aqsuAivWYGtuOmu4AcCCMk6u8M+aBKv0CAP7j0fF9M3f6NYNl5zTAeQBbzcnc8mRY/Q1v
S0dSKk+euXCTnrReyi9gFExrUUTaot5CH+c0zDFe8qpD1ZNvOBPJhIwAeMjp8/cTb5pYJ58IOZoG
LJK9NJ/qZIkvVSDIptQ06NEbdZUMimGzUfAXcdP99PhOf9TnoVgZECnBSqAICvX08xTQctPLJbUl
qzIwUQO42BDrYIhWrZ6nMzdPgx0tqpXfy8dcFPsf9ipfrpN8E+RRtJz41zTRPw9el25JJzssHCtB
pzEjKpH3Qmm0sQzeJS6l+fe39cs8ZJ5juqbny0GJQafH4cNDJUporuMBjMYQFhexUN/lCsJ91xge
4qr4KQzky+IxaQM1xFxgV1myviiwBEBUpWmA3EIRPRfBl5ylDaQhHXLeEXpzywumi5du6JmL7y/z
y1r5PvK0I+H28uid7DNjwWrasrIiR0dPgS0035XwyoEG+A+lBWMtS70fvscv6wgjsoXGhYGQkUl0
cmMDpZq4scDTaljOs3xAiQGaLHa+v66Tr0+fzuuI1UweCixzKO8+f32J1khxbYyAfSQ6RbvEDOLq
qCOEB3HksbNfZn4f5T+8A06mKIPic2DGTGOaJoWlz4NiO/BS4t4Sx8jz6jmI62iZ8M7J7Ebzlcfv
L/DkNk5j4fOjDTFtpKGXnIzVcixwlUhKAOgG0sEF5HqFUy7/sy/rfRRpapTIU7AQBZDPV+RC6YEK
3mEQKJUIZoMfPpbgIv70vjEfppQLhK0aTd9T5nDQF56ejdw3LW8Sc5EoVXqLHitHHFcCXv/+xp0e
ACh6iNQCeJExy0Qu6WQCDqPcwP0hdS8w0FiuUdNTCUk9BTedWWqxehDB41p4A4th1C/yrkzvgTkI
rV1ozRDOYynNSLkMgIs9JGUM+J2E9fDVTIXyLAOu0s39lKwaDC6BrIZO75p6tQWxX5GNF0bW4fur
+TIN2HYTd2+w66ZGRSrO5y9IqJoGnrBL/7T2/YUJnAbZX9T98DSdrBI6pzXeVxoSZ4wSAJBPpoHn
ZUUmoH+etV2RHmWzCR6QZ7XQrlTVt8mCTgknUPWrP7w2viiTvhjzjy4ZuuvP11Z0VgBGgy9KGUML
TJ4IUCPM3NX3o3xZKRB18uJkzREnSO2XPelAysQAidOxrELWQefVfYpVM4HqUYuF8CBRWND+bLfN
FARjzhuUbBfu6Jcrq7l3NcpQkgM0E8RbSOSnFiC1/f7KJIUb9OF9/T4MgmN2hFwf9YSTNSKSJj+u
5RFo0I/QDUzfO+9MoknEthgRi5j5ZRGTr+n5gbdAQOrDbq4gC0iwV42i8lajNUi333+mL/OVKyfK
bvp7UvaaJ7vIxKzhR4V+4ljk3q6CELwCyhPlhyv/7SjsUSVOTby7T6Oi+h6uRlIwSlhqwaXp+/4e
5l3xZ/vu99vL0jiVTkAbsyX6PD+FyiT+olRjJw/kcRs0QgNQVEr/jbnCbgcYO7tOmb3x51EiQEJC
nFvwsiYnitl32KoN4e+Upn/c2P7ujrEW4jfTGEh7rxt/2O5AZyJFWlJIs3Gl+C1TxG5eeVP49/df
/5eFhK/f5F7xzVBt4jD7+WLYE1RCPQ0TV5lwEELgwmkwFo5U+/WSmmO0NoLop5PLl9fyNKjK1piq
Kcpy8eQOjkFNogj7Acc08YRJUS+uVFhoszEsk6vvr+/rbWQBYX/MXo6rZJZ/vj50pxXukd7HFKhw
DJPSIt2hyI1y5/txvl4Sc0HnkWYrj+H/Pbbpw9cFjEMVK0I0nNSL9Lu848hR2BWZRvrc0mpZef1+
uK9fGxFy7Ew5S2scMk8vi6ABvWIrwnAZRMiSVUJbDAhgUztPXXWJsTpaARcRln867LRaEHhAn4dC
/pf4xCENFWGIBWhTadHNdakSiiXu+eyibspBsyXWrNDxkqT8oao8PbmfF85pyjAb4Rnw6ntvzX+4
vX2J4qgXcUajxnO3fmYksPw8oFX9MMy8dCiWQhyRpyNN0N8k7X647q+vJOpJosSWiIIM4IaTlzqK
lbKP8ZCDycZKjwl09JNFkkgh6CEI/b2Ty2Yr/TClvk5dBpWnPAyMFyaJFp+nrtmKWaJif5uRQiDM
gZujFQ/D/odRvk5cRmHlRKNJaYYp9XkURO9hRV3QxTIBymdXor5TCZlABuNEIRPrhxfBl+HYUcq4
WujPTOuacfK68Zpe1RowUzO1G8UluejgCUV1JRcgBL+fq19GYp7wFng/mjJrTkeiI4l/vpFN4HN9
ukl18O9VK0UHlMLeD2e2k9Pi/2HuPJZbR7YF+ysvep434M2g34AASZGU99IEcaQjwbsEMmG+vhfr
3uiuOtdUVI9eVI2OowiTuXObtc7RGGMxlN7O40SMpZzv5O+eTi/nl1YHn0Rm+fKZsbhZ33mqEvmy
KUqc71ecaH1nPxZjSjedrddm/qsBO4eOc36GVC//ElNIf/wJqsGR1KqgYNsT25Ho7AbChVGPz20P
tP4/X9h/ei7Pn+VazCedT3LWr01Si6Bjtw0Yqc8K1R1VKdory8n/7Lz4L24fHfNMUnFp+F6/xtHF
ogFFkdmL6tYo+61wRFgzcIwBJOoZoP+zlN0/f9z5LaDpy2LtPkfXf7yAsyOpWbODQCj09KkoQZkk
zWze+LVTb//z9fuXH3VO1pxHyDjg//LGpaWN2HYZ+WaiN5ZYu73ztvTInna9ssSfBNP/fLP4Xr/7
sF8eTcRbJd3IC62Pk54Ym20Az56Zyn/9K5EKZ0+nMM9rd/7Kv3sBWKgWa7G0E6na9yHsjtK/TzPa
xW0ZuOP/x/UDOYpYhdXqXK7+44etqFi0pbh+mZ24OxCkxpaOfcE4gLf+yff6p3WfIcBz9cRjHI/M
069J+DVZhsIq+CjTV8NdtuIqXoPSOALxWsA9N/WfvMb/4m6dZxrIO1nnyVXjl+uoQi3tnOnsqM1H
/1HXRnoR+nUb/+e79S8/xWOkDEfTeeX55QIO+A3bqSidKM+d4qYpKusAM6P4ywdhrh35d0rxZKk5
3v/xNgHattrQr3jMkbRi/mqyPe3wy588DP/iDqGWJ8vD4ovU49fDIv80/EpswZEYU/8nd7DbKi+l
kYepDZrkm0H/ycU734I/RCIujzeJTxQpjHzirf7j1+qSVArS+/RniGZoImMd4DlMZCC/SHRTqvzP
t+q8x//6aTRKGA5XkrXi1xx/rivf7VM+zQVtGEFhGRmT0FN4leLKiGn1v9GTkf5JQoaj7/lb/OFz
AxcYO2OunHKIj3/NQo76TG0uLSwhbT8+dibwi4vRzsdL2nnsIbY6F5Z1Yw3izW7a6srwUPFFydIF
21qshb8rw0b6UCJGED6FvYR04pszzWYF9Ckl4UJHisb2h7JLevuseZiHaPRgPuwI40bgcr0DSpZX
AZPROLangMkxGaUYB+GieZ5LAg+z5JPVu8NbPSKaisy0Q7CtxtbapeAI6KQZHefT4S9flZ2zwlC0
/aJFMeWHGRSKDjhCqfxR77KkXR5rDbIEix+RXOum7dEoDP8rFKF5aGrwlPuyT4pLN19S8od2giov
G9zihlaWuonSfqrOKNMy3Y5McHy0DN8BdlKkijcjE5GXQwcx4Ww/EP5ukb7Vwzov0rc+MToVu+nA
dxqMwj4tnrFUxylRAZkwrbGeMi3avqBcSFKuUaIeORCWbwpKaAWenQrTJhWmea/arjizlNjuN2Sk
8ldIYcO6IYPYLjswLsPP1EQiuHGnoWSOqLKXQ9OMwYsUa3NHRxPE9TpHJYO9Mn+ZBxQhJ9WBYowK
7QNc6Ad6N6p0LUMI2F2NxDKBD7gxul7cuqhlXlOTdFM0MuOjtr03BJQCChf4rghMoCS8LNPVOnh1
v/dH+Ek0hNnA+6c5hdnlrN10IaxOIlbIHBRkKYSotwUP5JsteuFt5DBboFPKgPdY0f/wNdD7dUks
zEVbBtleGW4/4+s01vRSpNOIdaHwgx+F4VQWFqrUrxmcoSQPmihHLTQ61fjhd0zk85VL50XLRf6Y
lsG9qpLRe++pbPunlgFDMPXa729LC+rHpgYkZW6MYBzuU7AqaWQ5CUZFa1i6GcC0j9qn7foVwuai
a2y7Q2cf3HzNQHERQVNLN2wJy73kwyK7ZHb6zNv5KK25ug0n3f5UWRW+IEks5mglwXtKO1m/m50z
vFBJE09oM5zPtKEBDW1EGzDCQ9IPcqUPUzbLHQIxL9fOsnUUzBbGOWGxRE2mjZsxXCcPqoBtPgbj
oiFyN+F4y1QKuBECPEaJerMdODJmXnWyeYC+M1HQGjqn4KM3HgYg7lZppw+aFf5RL+HyioxUQYsZ
FKi2apmnblM5wQjZ2+/h8SyFW+84PaYF6qDQ7LiI2fpakWoG+LGKYR9aZ/K9dkq/IVJlJDqaHGd9
riuNNo7TZL4Vduf8XHzdFpFvzn55wbxnv5XgZZJIErs5JDeThdmxVIb3IgtXdTRIJ72QTVrdXaOh
m/Zt5b2LppjHA70LzclI8i6PF88e73BYVg60rjE9wGQuiphSILPRgIJVuRN09+jDZBFR7KCPVFeD
r90vyCrzvdc3ULWDQgN0klyCYePUozRii1mjR9EH2bPQjnNjTYPFS7nUEHWCsR69aKzy4H015x7Z
AO/jZqmgYG+pWeKOqqVZH7U9z36ERHgJt3j+WKhsH+T8ZvQSJhrzVjdFbJJMoNmROIRr52r3QwPG
gQvHWNUzm5Dn79WwaFjCpgADZwrLZXraqudmNwdlcQuPMjBiCC/uI3iqYY1hsWSQ10eprpm7qmdu
yMAId2f5qROVpRgwUPHSm9HUrdRMp7o3jTjoR3nCwpz+BHcf1NhKs/FNDcNwu9pdegcnXrxbHMS/
wa7354nVSpGBM+sq5sEpy62BkAEKkJM0X3neO/ZGtmuV3fTGGRA7rsvyUNQ1/SBjVyD5QAfy3fFo
LTHoOUdfmEvWwHDJvJDvPepna1RIMFzBTHMxzMWj0w/eDwJ4xAjwC6drqv/mdzLXzY0oQhdg1LK0
PyZctD6cwMH+gF0M54/hRKbZyqms3rFwTAbNLaG/T2eO3XFu9219HBkH+7QTFE6bbhUw/fsK9mrI
9b5yizZMuHQ1T61HN/WO4SXT2Caz5N8Ee4vdLxDhVO4tJMN3WZGIO6qy4sdirNP1uTjwPiGeYo+o
bfO50UGtKKTmkJ8tTKk2PoGZ/GiGezqPnLWn1liVGcaSplafBFPj4zQrHjYvaPSDkRfOZ5bZZxnV
NEle0Mrsf6TemW+DOJWdxDVri625wdohgiFrgLQp14w4HyfP/WqEjXFam5x9eD+OZX1nG8gTt4C4
7Cbu5qororIImWx2hvGntpvkgPFh+MxkCZlANdw4njce3k0nrfGRjc37CDMbeoAczPk51Xbxho2h
kzswqgLTWerW32KW3ntYlZXepWUHoIfZuS6nUi70OzhHe41mYXhb3quVDnTZVpelX0ADyPzJRGbV
TpKrw0h0wJmjLJ/KNWC9CZmMLKgJOzAMjZ6VL7IyRz1X2QydtUv4STfumpTZzsXMzC2Va9ofp2zp
3Y0xd80aLwSz1m710haDMbJLzQS6yaeG8MGzneN1iEdY393nJICRfuEJpR4sQTPfNhVZi2KADruV
Vv42RVc8gfnd2Ohz3+2g51vIIGvbfb/U/hBBPA9bFl0neBmGBKfBmGYhIP1G8wUcemSLzZLrmjE7
4hGD0leonmbYYT+BQECPEynkBi7LEM5RWEzBZzU11kvPoCZy6KV4JzMlbwQ4v0/Ml92nwEeCljjQ
UL/oeIeaxr5f4IaBIhd1RVeKjVyy7BqXBCGQZal82SUIkcOdlQOMYFigKx9hRMxGrKXoXCKBqYSp
7rTiQ6Ec++hGs1XxUEokCkY/Byw6lfNi0FWsNwOz9MveK/XEczjA7NrhbkJhTJ+WmQAAIOAr+LYA
KfJPKywdfxPOfSl2pUY/gZ2uGOH2s7+0MVBShqaRMYcbrFEZfylDyRzZOdce4qROv6bAkHS3roFY
d0LV9SthJxNNHBCqdT+MJW8MeFzLvPSTFmbErFeP164/r4eqVdmynW2nEzzNgfwstGuoHTXGCuqn
3aGayupiYZQmr0Vx1GRgnRiiaAjB32MZ9UlMDBUzv5aBl5yxSqM4qSHN65x2u6nIFEQP1YX3Qdea
YutMY+O/zn2dPvrlDN2K9Kks07jtpJceqHGI9TkQsvduRmpuTJLjNKmOflPRB1rmiugiyvEvVydR
ea3YKgX6fj+DXizvMjvTx7QQy3g2IwrjqIm1raNbu+X408kIMvUGoUdZRTUlTKTUGB+WqFFjsewn
BWHdIohgAnYrjNxI40x3Oj86JVMqb+m6opwBpE5LYbdx7GQJj7Tf1MOlNBcCP5YTRz2AgUSCga1r
ce7skX3SANBYWXBRc9p1d0ubTiEM54pms8nVQXgxsUQ49zYhTxJN1OiKh7ZLZf0EsQ7fPYdvo0xf
fBXMBgiyPDBeiwaJiMF7oiqIq4PLkYE/6QaHwel1vwEgOgL2S+kY2pRdDUfCZh81I88qcaMSpNUG
B0Sl3R2gdmHt8UpM5aPZc+Mu1QqV7uiDxtb7oh0TI156cORPpols6NbJyAB2h7TCQwIJgJ783N+k
jZ/pryBJcI8UeTc1u94WOLSxyCKM8K0hr256movrrS9TBTvF69zEOHIYtsOdVumQv48d9e+amIhj
CzJGB14wpIVUPrcTI94M6tN88Ai7XKioaoDI7TOJjv0q12Hn9Js51YLVIG3b1wGhZUaUkJnlDu+L
JNLz3POBDHgll6FDVnZk0ezzQ9cpQTgV+siANkgKx+G6MxrN4sqABxxO3dZ6PSEDDrzv0AiXamvP
hW398JpGBlethxPnvoNFYO9HmVfnqBEQ4DOzFP55+5/qanlZYCyglfR9vIg39YplmMlGhsfxcSGE
4cgX4pH5aeAbIlQbKfWTkXDh6RR07kFJsKtDi+t2PViFcC32LHOolzgTPZCePMvK4hK+dj4w2IIh
6dY05lYSNznqzdeMMtzYTODDypfSUD/PAOdmG7hav8yFxRId+JPTx04ggXyCMQzvKRKZzRYhmNcC
QKUheNsbxdTsVZ/BVd84sO+AvcLkNnYrGhuAeri/gmxbyKTvCOmQa/jfCULk5BowD+EdZjL7KZn1
2YVFVL/s1Fjm6X0NDsiOR2udxYnuAEYsjNqGZRgKByoxKFxtPY7cxGY3EUiaMeTWxvgwwwo3MVDU
yQZoP8Kq3a/93FZ3yxCYQNzdYayvABIlOXSehO6hhWl/vR3FtHYP5PLn/k0JsGMnV3fF+IRXqynO
wBnOb2CCe2nuQ3r080OqSta53J5ssQPg0n0n7jy8on1ez8oIqfyDhyuw3hip5RYXGtnqPXq6ARSj
Q/Eu6g2AJKdU9CX8oi5lig0Rd3qkJGuPYKsUxygyacK8BQ24gK+34B/S1p7PLDnNBCteeURH/Apf
EVdly9taLSnWgyws8CBTUihyGbXzoj/mpWzC25Kuv+QjX80mOxacLIPToJegfJlLkhqnvDCW5jKz
B8u91vzg67VwrGm6qtvB5fQZVhJbGTGtU0VORtfmRWfMPP/D1DlnBY/rF4jzitn2ie3WtH52VSa6
97Xo5698nlyk1k3C59yjm1iSiHY7E8GCWRtHYK0rCxcxULA8qQy+4feSGnaZXuQjRKVbz6jqZ4bw
W387KyO5dbqGs3qOtG+ruoK5DS5Y8c0c/BBuCxyC9i5r5k4i7BhVHvPVg1NlFMF4CuVZmFbZoXNE
gFdAaQDadOm50uVVGJqg2fYu7iO8BI31PSJTrGISDOwMQ9n1n65OAw5igz/fFj6ddLw91TJtgPok
Lhm7Ns12/Ht02VkidV854rbrflVz9WTaFqYHaMfYUIMeHNDGcUfIzwWgnm2L5QELxXneacMBpFJ7
tE6VRdOIb2VbqUv/e5XFXi+A+vfK6/QlQJWg2nRhpt7Zm2uoESaAk+1CJgX2NLTgkw9LLI8VVGc0
5VbXb81eGx82rAjroi3O77k0eknMVkBS2lGhXGLg5/4jdQqyCIQN0ESyinxd5k6WjIp+0Z+ofbyf
s582UDv0vN53Y72QYzPM/sqXNjSvcLXcl1EWCjuiS/NfP9fmCoPKyn/0CWnaXZ/rOdhzpmy6aymM
zkvBcc4GLPMqX376/kC/K9FJ4hWR8Nzyh4tm6NIKk2mNwlmhLneNQj+QIenNLbhV+VAF9urEtbVC
jZ3MTj2v0Etoup1o7o0nGujeJAy6NPImR1rRkpcD0A67M777GU3DdjapWUTLZIwAL4RJ2hXnd/fF
jaughCAv0BGjZul74FaCxIAj4YozdF+8mjnihci3RjZPkNvNO0jd0t51WiwJ1G6N9a9ZC5FFZVua
5sXoKuCGi50ShRQcElU0DI0JJ3bWJpd4Hhwy2CBsPnxUV3WcIADahmquvwYrHzjDturVnDIF9JTz
Oj8wrvj6rIO1n5jjm5C7Ax1DKoruESrX7OXQmWSCjHyETBdZi/7OGhI8MILLtduHRer8lHaKvALv
xXRjJzMdjB6RMdlLlDXYyMNGnRZ4kD+FW6h5M4W+ejQnGsvmcrGJL3rSfReVMsI1clXdmUergh8S
I4RufzZjiZ4UiFT+2ozkkDjvEPTHojBAsDnkXWBky1C/JUFp9vhaQuINJ6fvGK7sRlWWf1ptiedh
TtIi36S2Se6MhWXkAFyH7dtsmRLEciI6iid5lXI+s0fEXGVde2ssJ8Fia85EtRve48BinZ2w15NK
mmTESFLuRfm6JD9n1bOe68QJa1b1QnAUcgP7lmCIaLYKEpTCBIfDV5/PfLLTIhiJcgwscJCAEKX0
LJppeSidCfyaV+ewl2SX5N8g6Cw3coPCfZ3LMB/ipFY9L3upJhGr1iRB3PdaZtcaulG5TVjSpqs8
qCpWnzqopqiUnUXcVXbdJbFifwbv6gDRlzGsL47dU4n1F6lAi7PoccgcVa/ilKGu4Jxd8r9SlUwZ
2CdOrxe4vEr75EjJaBtU6OHHsg4w/nzdYYUcnTEjqhjtAYsLxbWJAZVpXqOMTAsZGdfB3QRSsb4W
IgvKrZWF+TsPY7VEAVuuGXscivZ2hn/6oHtvFNuARH/DwkEMQX+qmVoxtJo63U9h263bJAkSuTuT
XTjuGH7jxuk442aC5N1kbHG+ZinC2EQeeJZtRgTbmtehrC1j06ejdFD7WNUcK0pp6DKFzMfYD0eY
0m3pZPJCJI0THlQr3C+Vj4KTO/otOrSCNL2fsCo8hHV9JA3VY7aT0KbjHjsDY6Jwqk1M3e5ixYY2
a7ntLByUMf5MmcRW7+gkDsrVM7baXfLvWveQWeZ5tbNDxYBd6sWcVvT8IBMUI5GmFY600WDjMAg4
wUS0BRpfQZ0Ai+8IF09dbczD3l4BpoG4J3KMR9vS96Py7SdeD4kIhyrxZSlb08WlXqlrxlrJY4i6
1BS4hLFt3aJLY3PKeX3Iej0VVmtZPAuB8YbYyMy3IRB9hjdt2pKiIQRUtc+RnOgIQ4pPTWQtyISb
re+im8tyQ8RBlZDaJVsiHmRR5ymbe2t8mknu4UgmM5Md1mms5n1O9QOmtG66m7khC3BF0ddQnBjU
Au7A0uEJ6U6/nuqJgDzi8Gs0F93o1mm0AO8i2gmG4CnoQsH2RzyVxysde2N6T2Ejq28lp43r3Cf6
j31HkClKlvazE76T4pXrq++w79dHlyoVnm+klia5tby6zEtt0nc1O+dRezd7JaPHYHOpZHPhJwHu
OljzPFCBWIabWanVBmm8ECAZGKpOCLN6zMGBR9jrzv6RlXN97V1m2TZr2jEqTYw36T0pVXExzrbK
NtDbJYkrAV/r7/1xfwl8c/OfeMW/B9v8943+kjQHff3X1Y9u+K+dan7+GPO2+ZWZ8z+QhmPTBvLv
YTiYZvkuOewbtoV/uGb4C3/Hz9rG3yhc8/9vjTD+70A4VgjW2GCbo5k85Gjm0Wr0Dw6OQCrDr/Hb
tAXRQkMJ/P+CcITzN4dmYIYKaeLkP/evgXAYMvulABj41KBNBxyDxafR8MXv/66iX0jFC2p3zwuD
rnfYPLd1SOa+FLlxnIcAh1zlHDOPaiQxJae9NzuAuD5GtgVBciy3nvug7QdE8wjuGSxYqpAG7SUi
6bSZwJYF4n5cHzpwk4asj219gkVFFEgO22OxfbGZ/bTuTfEDlumFNSa4NL0xVkqL59b8CW8/xmDY
Wxe/LQLDBwzGE8f28tCcez99U/ZRWxjjTpZEFSZjh9RMEi+J4RJ9JbJhCGjaBNC2ImoxbRGrpMAx
iumwT28KQumtM6hDRSklPJdWius5kPfueg/hQFB8TB8yNoZUT8dei6MTZBshwsjVvQXktBWbehyh
12HGNczVwd1rUPnT+0T2F2JUe2kxizBU+8w1Tj159kS/n4tsccqwfSRCEUPE/9nCDmvG4mpyrlpE
5Y08AESFbmhYsGNRzK+46QbNzz+obZG5EYaTOJs4NhV0IAmxm87+76GKDAtg6/gNoDoO6m+OIVtn
RT8unwIoubaHfvssmuPsqx3zeiT9sRnIO+wpj0RA3Jlx9p7W2fMugDYWZ6B6ClWeq9JQlCXCYRH5
wjUBSBEphks9gvzsczH1RMXDpmmKi2AJSIQTpG0EOYErOuc6BrPTo6gvLecHB4tXz8MAG1riba0h
o85k+a7YXw96Ku2t3Y1EEab1kai12VdGrk4MMg/XILc3duM+U8rYIABDlcJN5rTTu0DFUtd47Ccv
9tPk2Wyq2Mxda5u5Lx5y5naYrjmBEqM7/nDkMHgbjmu2z4NT0xJBiPBQpSJ2q9Q9oVQwoZxW9pWt
ne1C44wzkesz52229qcW4GBaqK8+IXxYW3mcvWZrtN3B5iHtM/ltUi0Ig3pPMBbhe9uh1znrvJDK
CRf6fLqqjZ0EV15V4MVhqrnDF5mUBLQlml3hg1J0/CIKjXRv6iUSSx+PTXDhK2PLXY4I7rZmxSwl
RVOmlmMayOO1vFNh7RFDL5t5ZVMKlr2gGE9f1k3iF1u/1DtUL3dkpyMjeHBysK+Sij1FtFgMV/T1
HIwJZmXgXlgpxWpfHCkpRoUd08S2a4bPoX0c/G1mPCcZp0FnPixJtW2dJLw1w6E50EaDOGqNOGOc
mH3j1I8ERb3PJPS95k653cFiHzUbY8scZHdj17LeNBnoc2O6V7O7N9f2xunMyCXOtYlIN6JR8ACN
+6l9wQtwNJHeF5XLNLNGIlUPO2O+psmIP4FckFdpwAniT99ihZ/zaiEuqGgsuJvqMu7ajISWmnaW
uGzmw+jelwOStBr/w25Ud2aB0dCod9Z4nJ3pgSj6sA53hFSbXMsx9gq6hef6ImfEOfFvLA04E/2s
stDorUhFF0wBfrLJaPeNOHZsgCNuZcbrXngQROWGxPptW755mfWNKyaqmM1Q+nFO8tfkjAwOVuDC
5kdDccLH+9TZbSxHZDTzx9iRAEtKAj/eNDrWop4MdWI91ROMB17zjrP10k/RvH4l4rspSevT/Ne5
99qz6DO8o4zLEnGt3Tzk/GG+uvTnudU5hZZ+mAtDuNXw1NJHEfc+p1BRXtbuuMGantUYYOjTP5cD
joEz3UpZorOcWNYmtFVZQ1NHRuLHcXZkCnQMoHumhYIFEL0Wk5gbELpRX96N60sY/Agp7U0TVzhr
di21MZ47dJcGytW+TfjhyYlG5Ipoq631ty/XI3n7y3V+MLID3eeGcoI7x+4eodTGWSrfOiysWSpQ
OiV609aNd8C3xxqfpuF6SRrMiS0nu2bAYLwe3ZWkEWHVB8yRWyqiWJjC/haz/bvmrc2b8Y7YO93Y
nvE2sNfIppzf5ZRzUMeldJmWw7bX6T60W5L7Di0bZE9v6tq9syQaH9fFrjVN+Qke6LVM6uU9LIzI
wJma1MPVBEClc6W368ZcX7ct8/Ym/VZHmgl2/Qpjmlyw2rYwTYnNhvu+zsxokSjkR8OvDpQh6fQp
Bu1e2l02v3gyH/YpqaonuzknE9hkDU8MXzQBWS+mMZQXcvaGjaYaEbkAhF9lw/CPg6I6cXG/p00S
0y/i0JUwJHsGxxijCs2d0+oLpw8+OeymJzHI9OAFRsdhPszRMSt1rLSvnsirjDGprJwjOStRm7vg
gMeRB14HLxlqlzxjuDcN8+cBUrJLOm8X+tOdW4W8kdkVDOYnzv40wAOp3bSp32wC8zkk8TdJ537I
vXSP6fFWr0BqGXuJ6dp4aTLUQJvemrvdPJ7StPt2jDmgk8hoPsy+84/pQLMH6GFlRkMC8jjiwYI4
irSE9ykznyw3wcJ9Pu9nF3O4kr+ROI7nz3wsg5hvANiB5MrieofQh1OA6INEAzfYV0zlNPnWYVOK
bFeMkUfxfpdmKsYe/UJ68rV1rZeOBjM6OSDWoQzL6v62pqwp2uFF+hNJeZnFHta7mMGwYJc2/UWb
3iCSgiNKFsxfz9vLpqNZZeO5PSdbR4iLmkN4VhCo5whQLlayR3pVp3H2gu86COWp6pohNtqxee4S
EeyWBSYtfU/21lQMm+FiChf2VTQo497xhvFupFYVQ2pwbirfT9ZdmWccHijoqsfGaTMSTXn67jl9
5rLKSmlGXUYSYzN4aIBbooYOiyjJuIVFu+MQwwjg4kON7axbJgvOvSbFcNVMpb+XDvWdQJY56rE5
U89J5zkZE7JOd5e4drtsBpvKIuUWO78ohxwLOOl02i5KuUHyR5tovwaA3ZucDDfJ5RaBruiIKH01
hdVGDWV9LHveI7jtwj/xVg83JZ1qb85CYTwc6vHSqeHbsIQN7ntjMBQQVwiuPhAIyJ3XC/WKjyDZ
ajWOBuefxEx3Kuw0LH/21yMDX9Wloxyw+wXlB9ZEd+vodNmVVN/rzYgrKQA9uq8xNp1GO03vLORd
dBMtzZUY13xTOp8yfCz96eQSXjyrplwOdGjgLadivGkzz76EBD09iCGb3xx++msvY0OaisSGAxv6
22AYvLt2XYIrkLvtHT9KcsiL+d6vEsaLC5dVqpDPJVYR/J90r7u1cqgTm8v6SVdSvq9M/9DhFaJt
IEhu2YyRwpLrhmRt4yCZjFPZ2eJamW3z0eRG85z5bXvpTqPHq1dYG7UEfF6zLhQdB8Y8Izvb2k6R
PTHePF3mXb+ngyeuQntbiqqGGORD+2A67mhQAIqFWz6llaTEI5J9mKR0x3gijQpw1W5hvvvd2h7T
ysq3snGXR7iS7Y+aofnn3AFi3rbldDEYRMqVmZFUUkuysxAjPvlNmO3E1JLt8RKT3NIkSm4XsRWO
gGwXluldWJBNWAOVXDkAhk+trYt7p/I+Uc0eZTO+TDpHGHu39sNblj72LQBmI9HlVZl1h6nIydat
pn+RuNMhSZPshvoWdugJ5XBAl10vB1ryqjC7dGbnUYzkkVajvxLJxAEoIVtiurDKdZ5/9TQcRU2O
WgB816XVkzVp54gOzt9iwwu0c8mhM+VwmacE7FX+meZk9brCezWV/1xow43kPO504d4mzjQcPe1c
FuU3nKcgXqr8PimG8RY1FgSDIm9i5OYlkrD1hZaXl8adCW2LtDiNGQBpi9GJVIf3FQVYlsETCl5Y
IfZ0R4PxS6PHW7Jiw3EcyLdmfbVJzcbah/3wtGjnrT2fWywOKalfUrmmcpcvTPd4U3kF2opjCH2c
DWWveY4znwfFC4/B4FcPLKYExdJcd62ol009K3cnhfWc5rO8qnPHOoxgzItbPxy6eOW5/SrcDKsU
abaDFMLfTqYIrma85Pnu7Fg8sMnCmZFJOO146YcrygbquszzYq80M6abum9L3ow6RH7cN3EqaciO
KROCyu9TbMdepslFhtrc1mO+co5CJXy5rPSDck0G+VNPM6zzqmtp8uH5jifSch/DeIZy29mxQyE5
XI6a9piVrDPgxUledEImakfux81PHmOYznrh2t36Koy13PZC773F/CqMbi9V78eMBVLKMr03DsVn
2/z8I0UTEpHADQ+/5RH+Un7l31KD/5hb+U9ZmP+BGZXz5Pe/z6js5I/m8+v3CZXzn/97QiX8mwsA
g1kAJDXhmc9FquUfOh/3bxh+gM4xuAVflOlbUh3/yKi45t9o5DZc6MG0QINl+n8JFVy8LGY+tAJQ
QjCUPO+vgIV/6VJ3aDgioWKfJwQRBcP0+WM2hSc6keA4aKrM+rm8mM1ifXZKNzw21J8vgeLAqfvd
pbn9e6v2fzWqviVOHIf//b/+6RNdRnMYRLfOM/Vcml+Gx4yarXRoaUSpeIFZ2l2KGOs0mQbVUym7
nWvl6580/P+WE/pd0ziTXbCQ6I7nVpz//3Wwpe1dFmGDw8VMP4wEir4AHh9myPQbusl98ugdTDPf
S5jZp9TxqmgfcjZL6nzPtqw+ps7SbZTa9vwSjvb0F8Ea/HQMdkPJsVzQTT5YwD/eA7tVHn2fNnmK
lsrBRtM4uRAZDt6Na7bAw3/jvTcuEuI/mRj4deqbh8dyeIbIpvGkkdT7JZeWK88vMonJkR5cBOKt
Edj7tLLX/8PcmSzJjWRL9ocaJZgMgG0dPnvMI8kNJIJBYh7NAAPw9X28SqQ7M6vey3673qRICpMZ
pDsGu3qPqjIfttlon/L2SpTmgTvcj7C/zqXPR9kzLdLREA8pVfLMeiyHnoRT0n7w318ozl8MDdc/
Hf5Ch7g+bhLuDu6BPyp9vOja2gRtu+mSdib8y3OCK+g3b9qhZGM19HUeHq3BoghHBMMSHFxajX63
EbBjXNaW+jEKnT/WnH+s20zlaChLYMnub/+Y/wzQ+L+XF562wCP/xQ4DAm8EZpy/eNxIDAnkLPgw
2OaKU55StMzfpriUZWUfQ3v4aiuqZPE5D2/UgPqffVOkw8avQn0/RE113U4Lns7XiZqWAvVozewQ
iqViwzBGkFYnJj7xDZWvzzCQZ85CgL9wPsZBLghiZqpiWS5U0NOIW2XbOeIU+IDltpoffZk7n3Qg
Bv6xc6mP4fiMbF8+rIXbpNSftp73WMh6dREycVGQmgDGzXs3z1rJaJkO87SvHGctHjL6AOYDk1ID
xpiW5K1pHm6p2Ew6CPVzOIjO4Yuao8/QutYvDLgK1AmrIUeJRdTNQcN3MLFrKxT0EYediUVxLa3n
TTicSJJR7j3OumQ5wa2jXDBXWIquCjGDlYcTbSP09vDqomKJLO5GcjNQsOHnNyRwAGZ4KyQvDxz+
j2u32Hoz2ZNPM3FXu4+D4iRJwgo6HImU+a1P0elw29C0Sw8sbI69seYK4YQ209TEaVuymbURbLOt
btekP/Ry1pybVxeKp4aCnA+LZdufaSASUA1A62wLNwr/VHUDqo+B3GRH5/h7urCy6mVSmpovBbiy
MWxAl/uRDMyCybuv3rAZEvYhUxl9Vcsamo0YPDQgZ5znuJZr+EnvqqIQsivAEFK/mh8CQifKI3Up
4mLhPKYbxcpcdi0R9QvctZH9MxqystxfmyJuozTy98FCcs6G7hLP31miof2hZZ28jkZPO8pex5O/
WinXoDvasSHRgsKiYswe18iLvvLWGAveE7/Dqhp4hdpxHslQ1cM5KUokHyJz5Pwy+hNyxOC1mdzX
GWvUVDb9g0jnBvnT1c27xZNlOiZeFjx3NKTOJ2HBFW/o5jGPUennCxv6tITBGWQuds1AbVovuu5g
ldo5e1X0UdcWOHhgteXHqn3L/dmBoe+VXRZfsP2ipz2r5FE1eMtMueHY9Lu8vu7WVxqEOr1+OSzR
N/1IhZmXu9NP9Iji1kYDfwm1jXPEkxDijLezPgIXeXea3PtTGozqXQyEwnqaI3gFRLNtZ2qTMpC1
vdCEGKOIuQtffJTuUsrfWHGDMjANwGMixtBQHvsAqHtgInRyFZFC3Bjl/FxTNtwEYiUIJU0G0uKQ
yebF9NIMx0GIkeol3hN7Mn5/BTotXizSA3/3Vi+WWPP7JVQDuWVtxyZmgwctPzvDbMXAN8D4jdft
xKq654INH0WruineESHKbT5EqISmd0MeM3zdLqN0mWJRTCVbUEY+VB+zrOdwGcUz0JT4zOeluR9m
d46DnuU6pcjhqc91e9O2QcDKwRbtpRMuT5W2D2hgajVdX3ukSTGQKeYzcPaO9atFK7jtw3ndjU7X
4QBpk+xs/CXzNlE7lr9bhUtqJaGIXObMmiCFmK0e5iGN5GEOW7FVlFc92WXHkFNE/oU+3YI9q7Ky
20Vbo7zA4pSxM1Xo7iPqRKxcmwWzyRVSr82by7ZX5nMr5K3G3EQ6V8jFmgSpd+uqjIr0sU8fosbJ
D0VZ2uwEEq3YQ2v3sUxXveWT8Y6hivzYH1vx1mNRzOnEzSW99C0wrxxc4LHcdds9Im10LDImlng0
fn5exn452H0l9E2bVv7Ja+zlUGQtwcmNNak4q5rxmTd/9RkFuXcLZ4MYXs9J8qid1WRb8kTAz/vV
7Z9qtDfW7+s4Pi5ekKHpAe/AzMmovEy6yXbTMq8PuCxwU9kmR4eygRzSTPUoJGr94aXKR2Br/WC/
wunw9klbRMwSxNZ6pNBt7E5IoKs88kK2ktPErVCzYp+zfc8Vy71d+ncqJJZOmsDsJtcmdS8g9cAt
C5ATJdR5rsTDhF7me9ELPenuTTmBFhpLH9zSPfSh87OuQJls+Us53ZPTSrqP3M8lTe8Hsjz9NX9A
ZfJPYlD9ve8NDmgYzdsscxh6gEafqy6gcszO94qcA+ZMc55rGG5RenXchw3sSGKcncPd/JoYOe97
/OH7ppNowotyQBSuTXH1GkKo58UvCG8EJ4saJ67BcFcGRn9Ofj9fJn5EyNunBTSJ+Bz9yOvfaOUF
t9W2xXoR2xq7wSiocAToJj8PYgFSHirZXcbCmVAFqP6Jh5boqCuO8lH0K2HHjZ3fBrQqEq9qZfae
QW+o1IYPNEk/2L2MYxwlkfXcMZTveT5nKYJL4HHU8upKHJMktaNbE5UiQrPM1Etr81B1i87hEy4J
x1/7MXlqevBRP/USs+Ei7GJSXpP0XDfK5ayrxc3UI7qF9H6rA0cNqpUG2uMQbs18VxIsxOpRjma4
8a7msXyy1y4mUr1grwGso3ao0rhdiL266wOcAxtIVNxabVsHWQwRg94A3LU+FQmfOY9B4Tmgi7X4
3o9hBoVaZ1m89jbVgEUFx7C/Br+9cs/2N8ViL5CotJ8CS0xNsC2WuntYeQAh7VhLg0CcVl9Rqr3r
Z0TT5+C4mJHQAf0N+6viJeRsLwnvrBGaF8LO3ENkLP8xtPIkrnCH/EZKtl77sctH+hTz5qSyNE13
q18OcQkLF8u0dF/nwIu+Za5fj+e+hTTDK5777Qn5MuHNMS2IqFQxH/1mYjUypXLb5P1w39L8lh15
m1T3eGrm76Nbd09+IYYzCazRI0A3ZXrCeZ+iQp3D0ndvgYfTNzJa682Yudr5IRgDL4TuyWOaVM7v
AqzlNR0HtRvaZPzJJyu+ayexL3xxXDHXLLdhS/Y6MnBeieE96FsHsw2szI78A6J/muFzdlvsf8xy
rL7G7oj1a1iuuDlF5ZKN/67yLc8cx7RyfnQlGg1SqTyzCyTWL5r4c5bGa5p96dO5PZQtVUz4K/i+
5/kc1GoCPDaohV077RLT5e9FyMlv7YLobFOLBiPezXyTo/QWmrEEEckzKWM3U+Bd8rSYznWCcJqs
Af+wTfi5UDgGqsLtNibjCQo/PfjRuogdzy5z1zrexSxV+zRWAjZxSb3pZGZamHqWiA80mtMilYnm
UrMkvlvCbnlYOmK5GJkauS9N20B+YW5b7flkLVP5g9E0g9cx86PkrXGI7IgtAEkK6z1LA9ZxXWHY
13pMRMyM/VeDn5IKtcm5DIOlXj1m9WOx+P25ljq7dU2bPvR2eUkLdY+1t7npltF2twwA5zS0Toik
5bcgac2HSMb2deSwc6iq4NEu8wOHOIr5slYdfMvucfRMFXGKQrE/g/vOCHhiOUt72mrVIV3jbsEL
rTJ7dCWxrwapd4VtMTD2dffiGWb0NgJgWpoFuwGmQxT70jmYpbsJaU3dyVSPd/JqbTRBnV3cEMsy
AlMEoTmre68sk5MJIG+80SyXRXX63E3GeuHI5WwH0VgXUutXgEe+br73fgDryrKQyHfffVtSHGAR
6tPFNOTKNqP4zLqs5hwyElcm62lXl2AGZeL96v2hlfuxXOtdnvjJpceQTf69kteNq3uPXNe+oLo2
t3VjUw7vpzkQcuZxml6sebOOlLNHcMYXGtoDPFjLcixDS2w7a1wutd+ol2wtf0tDy1htAM3Tq5Fp
k7kpS5qcOtGcgpxDlxYVO3uNIszOUG6Dpr2ps/qLArxkz9m7ufgBe3yAU7ZeXu/9KLGSxFi4U547
St2Fs7A2bdUqrqkgh6MuBhbJ143/yqQ+BQVfcV7CGJfr4xhp94WazeI497QWUgubcQTBMHU7Ftig
m3FYYwXwi6llKPY2z92fkpPhr3AAZINI5z2TJCQgqMS6pWyqPCzKj16lT4p0rHVlcNh0446WuLeI
HuQNiVJoslWTx5N0h3en1VtLJ8VZtzKaKHMNGK2ciVd/1dtYf2BIb6wB7y2nYptOynm9YU/i7I0G
JIFRBW7LvW2SJYrlhHmLEkEx8TJXp3mxH5TvrDuPelvGmGbZo3YesiXHpZBrgiX7jktkwuS9tXF9
UyKyTPvmusLEqgMWx7vlJc9zGoM5Sp0izhcMdI33swrYd9ejeaLPjdrKYZJst3LrAfYUz5Qb/Qqg
i858284uuqaHyzw/yG5cdkOv75ZqNheeBYxuxqqfOa+txxLDLMk37nV5kd+44If0hdZ+BPwAaLuT
fbUcJqutNrbk9Q4BK45IXwlti+73mtaXA/El3nsNuX0Lls3Jit3JRjTruA/NyHOklJ9KRs/uBCDQ
JbgMuo46T8ep2n3gLkfwaWAC43s3cxkVX01VmXdTA2Vji5nnU2RACpa1eagIIa5jSmTDZ4IKuj39
xyxDg9rmUCOy5CjW9Rvuk3WvfI9y4pxsSTbLac0iuKtgblg5nqI5mP1NPZIzAMI58RX2a9YClDA1
sU7lyB+lHD7sqvlMdPuOyTD66hddXPiN9X2oqGU8Jf0obkkgYOnFvtD/lo6tj/zfTndWJZaP0nKG
B9jvmX2/WfqjLcSH39kB+8ho6FDlA6qPfUoi8eUV5963/NvBbbwHX9V+bIPuQ2Tl9iMDpTjDJDeH
rhm7s+f4HYtyfIBAUgRFW01kbjVdA48UPw93fS7515oV/4hN5JmWcQtpwzc/Bn9yPoEO6q0NvjQc
xHXzhzWgXI6ybEpvo1C8TiIIFf9gElAesWA9x7pX0uftr8TyV8jvaPlC+acNWETzfghbAA2VOdWl
ThrWxrjiDnPFELSTSUmsBGKqo7cE1oJkWfOM+2NQtfcaujjGdwmdvtctunzHPgy2E9a2+DWxCNXx
mPT9o6Lg981br5B00U3jY0Iy33kmlXhTleXwM+lnCT/geN/a1rChasSXlVfN2V+kgtH3wheO7c8V
3MRNXzDRbgJvfTRQDu9ZwFE26+jTsCnQ/MS4Wf7quo7nmxtwzBr0gTxMdZ7qVd6QQc0ZSZfdSwRj
+2iHQ7Njqa6PYAIgtQWY+NwV09Vz5x7aJbWeXNM8zktHNIUYH8fWdX5WV7jZI2X4FuPkd4oE8AFk
Dt3NkJtW9yltf7IPPJGww5RtqrdMSaCvdj4nx3q0um/zIPqtaUsLYz0LzusHjh+fLKraUeE2qCzy
6fKiCHAUzwaWFCKm23CK9fcJ/Ha86nlMY+n50VEvw5I80Q5dEiztSW3tV2o2Dx15O79CE6y73jHF
LSVaz2RjzO3PTM/+VG3ghxvnMa3DaUHVUc39VFasY43ojUPYmO2cnZEwWda9KyX2Aw8Wf5eSBZi9
9ahPZuME3dX31AVYUSsz/pAcvErS9nt5SPRocRWGq3sJEKQfJxhj6oiXGu1s8UmKgpPvSANMN+FS
lPnRG0KsLCh4nI7rBUf/RfSQ6rE7lEt0lE0i9alZEVxuWH4jpbVWMoHz9diNtoPj0OGtMZDvsQyA
hBhy19kPyfGBx2lTfvTawEyoksX45nrRim8YipVzl5VTFfxGgcPdzJ9j0gvza6F5eG6syh+TvVdz
5KYXYeicez+oEo8Hy6SKfcGp5WtyvPrFZSCQQlbjk+RVnVxC31RvmozbN6YnVnmJXfs/1qEMxkPe
RNibbKw3OXRzl+2EMP7dyF3GeF64Itv2lETX8Ff5epvSvK1ONVoi9JlO1MPgYl48h6Qq9YANLn5b
v6lvyHon1lJGdNvEYVvNzYHE0pyj5pQ+ZvQGkBM9ohFzaeVzF9PhDdo8orluCZwJxCv5V7o6tPnA
Mx0PXVXtUrdDOXQjR/c7ZYxJNtryvfYO615DHks4UOa9IkyWR68P2CAMrst/36zYYeg9xaS+WVU/
A4xM3N5BGvjTU5a72r2fleI/x3uIs71EyntJOi7PvYMfFljdKHpwy1U7Ol7TzMcEkwzIeBlWZry5
i7VuJssJ7H2bXtWRwrXm26CA1ohTzGrvLDzMcSqzSjwFZO5uQMytHkIkCa6eDG6rZ9F40S2n8uwW
EolToofVhfZdjKp2rLgg7BiWtg/jIiVqIA5Hv1hp/igze1MZGoc5SNRNguepXMdtNRNJgLMjzLay
zU34uHq5fwVnYNhP3pTjJGk6z1yLptk/r02vNxhFygZQVduEOnBoQ3HCH/tSZOTEbfM1AHMKpoUX
yOTnc3BaMdrpbeLWPDPmtvvKWOPW8cjA/d3gsnlQntd84XYc3wLXSDTwTt37ynbUxm1DFqRipa+7
aOrZHEYCuPyjYFWvTlnFvvjUDgM6bTb4LTYfI9SN6rEkEKxTPpAQsFACPzXVm8f5/X1x5/VOtiGQ
ZNd30uOF2opXYS9Ufg9yDnk3j1n4sZI6vLdQynlLz00EZ9CFU/2e6ybhQF8DK/yeiAjJtk4WjuVR
GZ8jP/pzU++RYZS8SXnfHqQYMiiZiOiQPX9yetAmYjk3RIJGXPGLyHfjHHL1eaVrzsO85t9cyM6r
41bfOfiyD+gMXDKA22G0JVclTY8axqy8rEtpmxi7MsxtS6RRtSWRhVu5WGvPPdSzzcHKshz3QVCv
512Wqrl6YwLhVifLzZsR61kf8uJOUuoHyUuyljhzanmZG4VUH+HZwvNcguVgahHkjmmvPtsBp8Qd
sxoXtyk4728DMdo/oLM4duZ2bZ5xw5AZlbUjd4XN4M49N9bWaVETj3pDptSHvyR8lG2eSa4WnQc7
lQWK4yomifpI8nd5pyIt3XuPBaqLIOFwtKKb+NpwTdA/tyZ35RQHncUYSJwJ1zt8cPYLsx6Jpz5j
3h1djq637Sa2nPi52jSex6H9oYTxFMB4ADaekAzwjJ4bfeS9Ln8sbp/Nh6LzqjeXQ2fHzVp6b6uN
FoBPAu83NRckXHSkD91H3H4FI0E4v4Mz0pKicAbSNZ+bhsGaBnqeBrVbBrusrbTYFGmCa8P1UvvO
B0j5TCaEZ7wY3KCUVfHVZQ7poofQiA73Kzj01Zkha2vrkVeC0r143b6MYAfSogdfZoe5dFvp+/6d
L3v+amNl2wejB8CGILGCnR16qbfNMV9lXPFOok+26ypzaBwyZg62WCveGEPGdmVqJh+S1lSLiuup
M+2u4q8Dnrvg2duNtdvfN1LyzOMlPG7ROeZkz4BTNzdjYcyNItqKOTEkWf9b4NcttfKhUFte4+5y
EcxH8yNpHynHUwK6+nhRK7U1A6Fer0aHXRv3dcueY7GKaHr65xYLy3Fdn+w197EdsgT7BJuWdxT7
DcueLCZM7zbvSLa2skufS8zKLj3VTrALuNlCANFRvpX+EubMo5F+kjm6ySkaTNPucpn+UtLNY5hK
znRtjsUpm5CLNquO9JsQUHrbYRy8FRdULdC5e151JF/45ibpXdntO9XIg7CiqxUQlb85Tli45gPp
RSk1pU1zkzhuk1zKCBT6awxVtjwUUvfpHe4Bbl5Rz6u+secJykUjlLgXBbK+HlsCtYbr/IzfXEid
rNuejAvFF1QPv4fWSjXrM6t867zeXi4Ga3Hy3V2DtScQa06qk6ecQX+QlVCub25yPR1EjgmjnSin
K+WFRtE/+0mxZLwFy13naDnGQUve1RYFKN82AYAY1j04UMZ+nWcnyafEeGm6sdSk5/Gm+PQxGK14
+MxQjw+o8oV6rPvcfV3B4cMdZTYeVopWpQI7rhjp8bIsMsKaNN9GEyBY47hPY9qU+wFp8D2syhUe
yU5uxdo6jL9CXIYcuMgXbc4JWykczWt77JYI1D8N2OboIDqWHJfuezeHbuwcejhwtYc3HOb4SW5n
w00lInwm9Vn/LOsw5fKReXiws6x/YI9d/XK6Yfqt1nTOuavI5FgJfXrKi66QF0PJwCXo+gCurISr
jS1XytikyfIe2nN+VEW3064EAy5psvwx+9SzKzuUrxZH322ouRTCEryowKb8q87riFgDL3RvSULR
p3Bq7PuM5MrwmMEuuCSsLU61qUja2OZtoY88DMSRsWqg2H4t2s8u63DiFaOx5v1iQ7kGZAB8YMwt
jlY1owBERl4Cz5/PAnojDhxLnpesZnM4l+FdJjt3FyxaR/FckzWz9WfhWyxCCF2pq2x9znILB16q
sLBu0gGBK1r9+UjsXf7hanX1Csrynjuos7ZhVnGoDDM1/jSerNANWUWx9J6KG+2TRx2XyCg9a+m8
kXjSzLCfJL1GO+KRs/sVvRU/cqdYrYr0ygQ7HblUbp/Uz6uost/ssnnYORMTW1bbdhEjKXdePNSZ
G2dTps1m8Ut/x7m2ORvdQRb2sKTYIsaWr9UpyYfLk9MiDRlMUTR+D1YSvTFwDjfuuqYnvOYsx5zk
XUSIW6dFJNY106ttxW4tDOSgcX5HBFDedeP0Sg0FToepLXcLitYN+9Plfu4oFootf8ifWm3ENhwi
mjtQPYt4SGgA0DOQREAkxgtBI9HHUpn2xgGxeEBM5cJfaUbY2+Q1bGfRc23INCe8K4F7ifmj4XmV
rZucqvCaDpdMltmHQRe0wJR2n33SeGGdWbzF0TR0+DaIHThkq8FdavEDyY0w2G0N03GMj+UZQrm+
gSSBkMfbhdWaTeLR5TNjW82g/+CPy4I9R5j2ltAbeWJArgg9E3SFlCPAvdVk7OnhC6lLMhLzYTO2
P2bCH4eNWbL21XRReJevxfJdduSsYSwjaASB/r1xLIOiC+BHVNiAYOERjJftR4OQBTdZXQRmy7ul
cYN0j32I8j6r+22F7nQUDf6a7RURiv9XZqhr88uk2KyE7JKE42t3x8ceLrHISa4b06Q9FzmilHKL
NK4i0/xNiuefYy5BOyLSCJkHIBJc4QV/LQgbeF7aTYfFQRU9T+qIRp7LmozTTyNc9m12Hd5T88jJ
8r9nX/4MSf3zx5JlHIB+2VTlheL6638wuTVjPgsKVVhoNxZ+UCJL/ATHC5/2TtURw0FILtff/Ezn
n+n2f+JYJOGhkRuG7HXs0Jd/AW4GFUhdgzfyEvKvamYBtHnKbR5eGwgiPeyz2YyYRDRLXKzfJ2CI
qDiy9Gfim8pg1buMqMjPpVJyYoDKbYbXUM3du3C1sE6BhWJeIcwUrfhk3cwZuhN+8bvGF12w/KZZ
6SiIg0CDLhz9M5QtK6CRqhHcBa1s6qOo2uaxQNawYtoovLuJIILXiCnXYF/lWPvYDoEDBmST33fM
xnoad7owy7IrTRLiYNWC9VzBYNR/yoU2uW1gdSVPUW46pDI6Il5kPrJB7QttnexkIXxKG9OTPxCQ
9SK8JniavQJ2smRW+DSz4V2XzYRLZhyt9p7F4TLuU9/zt0VqrRwLrTohkA8sJdgOme2IU5TbU7Zd
VLOcgspmZptJ7OfpOfTd2SmDnr0J8/U7xk1Q0k601q+6iXAdNWTxhQc2Vvn3oGpccciLKdI7P3GW
n1U053ZsDTjtN+U0K3tXTDNgQJ9h99AdSjSDZjvzCEAdI6e+8Mb+VNW6K5lmSoRjGQ7DRa444vH9
mIJiB1JOcBuHeJy3XSexG2VW3hzSWgHMtYHn1bsi0CNWF+q0kAWcUvL4Bpshwqgah7PvVLbc9/NC
OpRc7Plf2cf/I8z0pYVvqP/qxf0TY/r/RqIefrV3H+Q7/PV/9f8hhOrDlf3XEGr8UX+2X/nHHzHU
6+/4F4YKKvKPAOISz5lLB1xwBT3/haE6Nu5dUrMk31tIEcoffL2O/48gCvg12FVoHx5E/8fW69j/
ID6ZkwzXZ0A7TRj+TyhU9woa/uHJE6GF+TQFktZ5tQ9THfHn5x0bqWIt5kkfy6FIT0kYQJllSiGi
ruLSs416IGkkPYUlibZMt+JCZG70qHQRPUNxWiyHTPXQW6m7I7pa/bTw2R/7cIHH0Spl9VOpYtfL
QTxObs9maJ5eYMB8OqP86l8M9H/ZjoKd+d/+KiHmLNgMYggoyr3++h8e3eMkxzrvM3WE+c6/PB6q
+4WzxQmNuNixw9MgpgsnIXsRF4+/NeadhLmsCsJH4a35gfWKcwf63d5FtXf0U/y5nau67zhxHPZm
1nogiTs/Mi2S8uG1w3ejbPMzmkV+aIugPVEpMj/aY5v/XZ/hn43XoMEOpKpLwZ3kEiJd/y9vB2Zk
cqfSEEIppGiJl0D9QajbvOtmpz0u89KeEsCbg52wXMqNyvbFFJTnLnWCM9h+fkCAG/+u3OTfP2yy
p7leoFixe3t/fU+Sjlq4c+aoY3j9CYOUdHwknbo10lzDEkeLVlfivf9wX/0Hgvk//FAhiCj3sMIL
59+acrWLYH41BB1rvujvuSYCekPQkzPHyIfBQ8lB8Wih84d/Q5r+p5+L0E+viks9jR9cq0j+cGUl
xSzSZuXnkiPLlc2IdDZW+1rMA1cHM9aP3Kr+jpwGzf7T9Rz5pM/YdMZx2KRoM/o3v31A2GkjQZCP
YTOfW79UQ0zah31e8kx/Ec3n/QyHxPlOJi81142dHLLJ7V7YH2U3tpzJK621zfHPMf54MKMKXq3I
p1w9H5MFX2cuh0PX8RVvV2vNo9cpI19XYNZ4RqRkz06Ypwqy+dJkgbc15HqyDA+GI3GSSbVXylbv
RNPzlp760zywzsuLrHlJIAiIW9bmR7WQRwbWGX5UbIeGjmytsvZTOArlpm86bIgp8mscjW7TRS82
fjqeGB3DJfJfpJi6um6nYFmwn67Xf/dSoou8llEawSUf42YS86HleXaJhKg+uOv8nddJ3NbDMOmT
DrLFOlb4tH9YbqnElgoXDMZ9HfZPjVM3H05mzd2GD3Am874JMjDTZs7vJWTnZhhnfS9RgV5ozSCL
nAv5Qmxrv2foxGObom8n9ezuijoJzwuBIxc7W0GR6sATc5zrwP1qw97eJwh7R5VRCUXqSgdLlAzv
pT188/vADVhH9GC/BBHXj320ZO9JX44vFRV0lxae80itTkUEtuLO9Uj2Y2ntZo/TmOGqrNsFdgb7
e6wcZiQiByc2xLohS6nqbn0cPYfFADKvI99/WCv33PiNvkcATZCGI4QHvKusHeJVoAPOpSPOJGcm
X31X+C9ksUDF1MLdKiq6mDcHa8MzsrwpCCsxO51WBfyMU760GN6x/it8zkgcLOZAwX44RGHdGN/d
lmz+WVSk4Y4+2ocpsOE7rXG9zef00EyheGiE1puGZNKz6/dmQ3rP2Zqzz6UMbtaq/5LB1dyVVvd0
NJEwVoTljpUeNnLSsZ+Ywup9KjQe9NXnb40AO7rm2cNPlO4JINyEvAKANMiDe4FwT58LfunB8VR/
nGExb1l/kogI0O0S6KWjazlKtgdGwa6zZMDamx7MmqyIZHn0C9e/A8udH1pPE+9VjvoF/A4tJ+TL
GAmEaCkVSDvuwdUnmyY2cknIzKPa2spWTNqqc7ealUgaC7fnmD2v1jN7UO9zLqR1JAXNeUiVZe4H
35O3kmXiNkTM30D9LwfohDY4SMspMFp24d51VH4fMGMeRNZ8MaFmW7fMSIThCXG/+J31o3Enaz+V
6LCEAOfHobNtRTjc8itUnPT1WP7I5TWtqXnQKJA+IHZMX+Z7b/f3qrfe3Pkaryxpj02WIHupq6E/
FywUniVBzT4/9Ge/lPJo17yQjkMFhg7KKrNfU5X29+MYAtQIL3Nvm1kOFIKHQ3f0RlbgSYOuCIS7
aVR+Xppk2IxducfG+lA4oXdyIssrN3mNzzvoInc394q7R03B1lqI8HaBvL71kyQtJODeVJsO0TkE
rXPQOIY6svPYTbW1nTxDa9ngzgBF13fTjqdey3YPTqxpy/kpS0hicsdIIu+HQxzaUFsjwbo3RR4B
lQ6+PA9jgkkT58b6DsV1DUTLPyc2kw+sl+oAddGz+b8iu2sDzsP6Av6VrO+NladEZawVuqhT6Efi
PRvU7yS9Z5+LsSSdz3MjXhs3nR+8lV4SayBzHEz43hCNe2ab86mnbz6rh3h0AG2X3KJ13m/z32lp
vbDq9g6cDYIDqVvrLkSyimtetnTTd3RfjoTj9a148bo52ZH47sZus95F4bWSPaqyPZRsfXB4a/1c
gAbvA29kdyShqackKZuaFWO19LFji6Z44cIN9wmHvyO8YVrsFgfCo2SnvJUDLReHDnrwnHu+l8YM
poDkwPT0WS/jAMMlg+Jp5q/4v9k7jybJjXTL/pfZow0Od6jFbELrVJWZlbWBZSlo4RAO8evnBDk2
r8me122znw1pTXYxMyIQgH/fvffcV5vcyMX26vygyM7DYEMoChL/zH3Ng7zAxqhOKhiVAd29q7xl
W9TKEg5gGdTvd1T0U0SWdyvdctkuleP3d2p2+6xaG0dW7g7siPnSD9E2yKbmNMKkvgijCDospbot
NWThzhGnul/ey3n4EvZGHuRcnfp84Sm0lEODbbJM600mlqNkGUNRtk63Wccw5wFo5eMg9IDTfPzg
WWJtPD1bx9Dw7OxFNV+tKs0JbTiPrMauUZe9pXj2S9IV/TZgUXbDYBHvS+G4DMLVGuyFeM46W68j
C4j8rHlurXEFvFcd3QerweJTmpqRIwvG/A5kdITOT9JxDVumew5sq3zmwPoKA8LdWGke7eMlBjmw
hPlO+OyeTN8G2yrQOExa0xxxOIeXzNDmk5QTJL8gguUAlIfnjL32pUxh8xLJLKsjVm8WRh+QonF4
Vdw2pf6djoG78ZY75gyJc4WD/hzP0+8hSp+I9VwHjb6r6G9BegyCNW69ASMIl0JfeP1+DgTxlvvt
aB4IbkWsHULLbIGyq5DQrC6C705t4o1ku3iUVuoBC9LumdvteG4G8Ad6OGj3d1R63mPtafOl5GmK
zM6EO4o4usSBju92JSgszpgTlZZPGI68rxk4a9h7HvMJCB0cY312K3K9wJwIUHH5R/lkgG7PyQLw
MLZQrEUFviMMIOOEj7TGfq3beO8ly2dQmOysFc9wFJh9VyCyki4PntJi0Lt4CknLZg4IkBB3JImW
ZPzWE7veNvjCNgvu0TRvv/S4v5ym/WSjxolkWX42Y/tSAc1/CmLiQiy7rlrXd5877Sg1cWqN9HIt
29bbmLKFlAHSkbs6O9w2FeFhif1DSHnJSpkcOIsrykPS9P6xzFTyaVNRsYtArmGrCooNEtqbpA6E
N3dd+5n3VtjYlu5npDbAmpyXhbP29Zxxax37q4rSz5jT1bor6W9n9/+co9DTEQCwXhTdg0cwjWX3
9N571MxFTvLQ4XZYj63X7lOv+W1isQubVq1ZWJ+sqDnf98UxuwnL45AFYJDP6XjPNnS2e8qC9Ktt
V0+tmsYtFQKssP2RZfcclzs5hh89ojX+7ID3AMFiYemaNvP32at3iedPO9/mzDn274GZrwCqTgDg
1X6oEv8SFTE8qBLMThrOj37f55cwlyZHTgm/ZV340oWd/joBI25q/wMR5z3rKtb+bRc+ISDtQWtD
Q3TFGwUjzVpaZLBNql5re3LAXPcLpv1k5CuEi0DlttpoXAWbGuDkMcRefS4iz9vWQTy9RbogXQ/P
TbjZl0Ug3htie81ARUcheiTWJqTVw8EPSEaijp3vTmjZZ0uG+Z2lR/zan47opcs1a9mZ50UzYZmz
Jki5RWAO3pw/1IzjZ9IG6gn37UPU9tnd+veCJ2BAL/PVc8OHfwTSpfdOvxzp33lMo+9+TrSZb8AO
TmcESBH7KDyNeEPPJoW2EAkPeCnmJ6tt2CqpHNG2H0p8cv56ZGIObetUDbI/Ona148F6LaaOrbyQ
J6jgwV40P1ThyC9xxIFozMrsMTcswJuufsRIgAbKobirYKPyxmzYz62knsOXgYFjW5k2PUD7S7/h
1+H7C5MD6h441qoVEUT831OYnNvkrWdmiN1kX1hT3627AKad8cxtSYYA11/LsbDB4kjquXqkS+rK
yiTduRY28CFLijWon4yE0+Rdau8C99Hbjwh3Lw5pFy5MQZ68DbchvuaVrRrJ6tRKkr0NF2lN8iHe
1WExfqoMe3vV4oLnyrZuCf7AlTWLozfN247zCk7DKnzhRDFusfxsBoE6UYXtHXTT5PUHlUjlvinb
bOXgTGehXtfLEUmcjF0sXnIQu8kgJbvPSbyxfVhPvr1DKCi3bmdDdZAnf0qLr6ItzzjyvEOKc5i3
AeuuXQw/23A4+vPer15FkOBj/45FcaOob4AjUqmNLeZbQ3nF/UDvrVvCHZhb1FHTBFpasMzJSyRZ
8yiBfZjQa07tcvZM9zq19Z78J+Qb8zqH0VkszsmAtNhyzyMS1Qe7phz2rq43SrjBPrKBGE3jQvpB
JhZGKw1TPy9Ga8faOBhXzujA+AG1ts6yFjMfZXMPprzTWhNz67LniP4cMNYbk8D7gs3phAcylD9q
oi6jAdMTyZcx1G+LrFd9cMqKCg5anD4k/TNBjM0wfTaKFyId4lLOFC/bQLx0xcRpbT43gFw5bMCV
prAi4szpxvYb9852PYpTnmEYWNxDH5ZHhtmNq15xZMAO82KOvsFjlL5iI2v4JqujN7TPsuHOU7ZH
KzR7kX3hS+ZsdPkOUb0+prP8jEENeepUa6cAFvrNm2xxCORHQ0yOXoZ876nHya4PDlfnz46elHcD
sIhekuioMnhO/ZJvEJGaF2ssXrj9AT+okkUd/SiGT0o1O+6uNMCB2vRDTyYMN8MqYPn7QGqlvi0m
ehiSvPmdlhSaZHN0BbTA4AOc3PX96bXoyg2FlDQm+PShTiPRsyEY0DfBlK8cB+t6PlvyggvXf7K4
tZHj9JJwPeua+UXUzWWc4+RnoECoZRA+jgnJ6ctcVeSlvfJUGiyI685TCw6iOxm1D5ptgXiJi3Dq
13WZBqvMt59sW40PlbKDh1jTgJ4m3U93JNIMLSQjSkpLa+aDKumH1w7x7BCVDsMKxQRAXgv/g14z
xE9o3uzLR2G+FoW0DiKywpdy+opnJvyw62T8QkyGmNkg2EGptn9qpGk4Fyf9zs4A+VhYTFZ5NtnB
mlgItUwCWthY4bLJhuhBJiOHRCEc/7klRHOEC35xGA2f+Oq3G+nkKPw2quXsJv1xxAlw1UtT7KSf
fMuccnmhNiA7zgtJ+jJgYodD5zqkEOaALASWJGp0qnHeuoAxfuCQW7lUgl3HPt2DdLPwfIf4KDCX
oYo4TTUey0hXL7Y9eCfHgioce/nMI4MAceeP8YGvD7DbqLuWEznbVor20V+8eQ2nuVsLR3LHCOzs
FmOrODuRkx+ENx1H2P4X5frNYfCX5im1+CWVZWCN9TiK0bfSyXz2SCb4BxXTjZdhrIOvnx+JFYsd
eOlv8FbVqjaJPkdyji8SP8AWg+Hwaw668IfTGEjVsyEFpynXopNRVOqigxg5RBj6EFprHh/tWGSv
k3KgFTti5ijg1CL4mtaAC/n93fwxk5R4Mbo070692F8wodDYnLVJcZOOVT7Solx+hhX9LDaNB6tF
Wuoxze3iFNcc9lw6J6NbXklL7sKlxIy5RGN3gDD70lT5ePZxnTB4ADw9YPw2+PzAMeSbmnszBoCZ
mQmbzXGA6bspyvS73/b+huvR3DLpvOPs9T8JOsyIkrn6BSuuISCbFObGKjfCPmSZ6sipQyBXpSQz
SA+73G9sVX5i5WMNQ+rON/2wamQOi8Tm7fjmlPgb1rUEE5QujAllM0KPGb+6aK+oZxC0ZUVTQjC0
wxpXIHlXyore06CKrzLIJMUmzpeEjoJdnbTFeyT7U8Fecsvb/xbLGCvL5K18UNCrOQKEVdpLdiga
pnfO6+5xmOEWoin2eoedNNu7hekOnrM8eWhapE9K8bRk3duAA+PGiXZ+akWYob1Z+bNh/tsZTAm3
JZMhge3EvxbxjL0EorFRY3W8j+MbbGnqgYt03iZeSqQksZb4MUzy8CZ4PtszsjLIKfc7n2K9Nn7+
jQk8AfbTFoaKJ+HnN6t15F60cXbzNSdUNp0z4d0x0c4mTuSamFh+Tfq+O0iQ+Y+tKaxn/C4Kv72n
XyjCoUUkTllSzx3cpr0ZnTpZeXaGRaO2suTnHNodqZwOY1ETYrZgdicyHwTq1zTa44tqZXeKFUUA
ijjrmu4/AN2pDg6Amu2Ljf/oGeuqfxE5iHTs+S6DcoSOxl22X8ds+3ZFl1/LZRH0JEyc16oAQhUm
rbLQ+67L5iMtiNPPRdGMytwAAjPOxvIbeF//aKpYnKwlyd9yE/evf2z0Dd7hV72M1nFMwvadoqBm
1SnyPDWdOzd3sodkU+msJqw3EVdXtrWz5xmk8pSnZ6XmZce8dO2DsvkYll7cIO6XsAgNjWoFQPr3
oC7ajRot6zGarJKgsmk+KLULrgzUlEwSFu8vmHxmPLQVgctVgwr8o1VQoRgU8Bx0yxScxzxwH9Ei
zSocSKho0bD76SNx1WlcnQmre+ybMvWto0jkapIMYmYn1bgKKbb7UeZZtBOky169Ymw+8jkOnmCd
kTwSjQMQsOqSVRT15kZWn30C9sR7Fo5ENPexpe5fQzqr9oWbduCxMnvcl5UqOdEPSfjLovEBmHhc
cPJMmts8qPHHjJ9hNXozGfxg8J+TeEY2sbzmcaZodE8p0vcpbQG1WTU2BPav8qZn0e5ijGs0H9Fd
sF3cxP8t8mLaZqIZqw0A+foRTHl+hWlb83B38u8Y8Kt1io/gqemEcxw7z/kuqDs7WqNw6TZwlt2E
Q/7mVjyE53BqPqyS/2lnk0LdIUo294GiS73pX/shjS5d7T5kOKpfJarypbR7sGyRbSP1D24RPBWJ
k96zJdXepSwhWbHIq4+5R2kyFsZylzZjolYFNNb1wqj/OmQu7hJbL8TK00HF11HS5dBSufxSdjxu
9z15Zkx1hk+ZmqFl76ZyOIQdXUgmG/0fhAJEuBr8vvlo5iiuH9M+w2hp+aW/s03lE7wIe8Gav2o+
4nsv6NTK4BMDiENdDSPDPiIXdmeaGcouUEdu1VD1r2piQ76JOyFXGEvFkUYm2BWOcreJEtRteWxH
eK5znJfhOK+8OLP/bOD9/6r3l7n59T//x4+at7Gdn3/FMLb/WcMWHuaX/172vv6a0h/1v/yBP1Vv
K/D+4TtCeujdjnSUI9DM/pS9LSGCf0jAQFhewJS6wI/+D31JOv/wBUAkVG1Uursm/l+6t/qHKyXa
m2Pb3P3xyvy/6N53utJ/yd4uZlsH8dK2PQ8Ej2MHf+PvgGMXaVUl+pqAt/Q3HHJn8ZArnTs/QHyh
zhSW9NW5Z11jkTVpgTP903v1f5EyxV/VPX4DXjcQKdA/iNX/6m9Kx7RIULxoOuk0DzHH0Nz7QoZc
DPjiwqQ5TTNS8COVj1NnUQ87MVkUpezrkgxCGzNseYBHZPIfpM6/k4lsP8AGCcbf9W0ydv/iu3LQ
env2POLCDFp0m6D20phVVDBymiGlZO4dk6136yaJRJKXTOmbQJY4XAtaRLNH9IF8XCuFRHJy624Q
/8EW9nc2kY2wz5EZNRzNWThcLH/VYnNZKKeRbnNJQSwOUDCJb55lYwWP1sRJ7PeUN0t/5gjsdjvj
tOm4mlivBwhLyQBUG9f/c5g7gTnHTl8uuwKSQ/o4Ipa4j//hE77Dh/7pGsPegasr4KIFMoXFI/yb
lUzUs1BUEoszIehi4jneN9GRNegC71lP+OnYJFS/anhPT+TQ8nkDKbtzQcGS9zj/+9/l/qP+8qvA
tnLdIAhAyCOd/x02xs0/mgpPjIwBnDzZMZZdcR3HRcJNzIes+Ug93Sfxf/is7rL4336qz8v2cJa4
ngOG/q8fVbXUFnaSuT/XjBOU9S4EtZh4ciz2nBdc/WVxAcGAHCWEsq8dDKfrP23n//7F/9XigoiO
I+ROc8NNCHSLgu6//hqkewl56aY8Oy2EoXk9NLXSeqXDKvnfBqn/1oNyd8v89RXfMWc4d7i5SNrU
/3ZxcsiAIlWN+mxPZIZOWhoSoqrM6FrRRG7r/+AM+asvgZfE/ZDvAEB+Ptj7rfGvr0wzNQexciY2
GRamuubPt1Cg2J8plLTK15bQ7XKcSdGow79/U//lR/MEBqHHYxhWmORvf/3RlkcdVTh3+uShTk77
gG0jW+vG8R5qiginvcUGot3qeEBK+fc/+e/vsauIDfAE8LBTkcb3/nZVWfYcd62smlMH84CCxb7k
m/7n7YiMIFfSv/9xggjK3z5VnmECThz/xrt7EcX9vfgn+0eXIqzVVmP2Xf3HFG518+9eLrM5UDvJ
QYTvNayGO80LXx89ORgV1RmFMnK3UaOp3/DhkpuccMPczLQRaAXANq2Dc9Qiko9ORdUj+JxV0/bm
VKhSvuvQGw/atrznkX0m0UgSJ3Lob1QeJy8m8seGg1sY6dACrT+luTrZ4CV7CyG2YDvY6uE3qYX2
ezN0dKlitT8mcnFvXA7fkb+svWvn/VVMDStU127XoROJQ7EEJWdZ7QTnNhc9QdIw+GJNbvCQ4gFd
l2BrOKbVnOWSpry0U603ZNigE2RVkSNc/dHGl75KT7TPCXwV0HZlvqsHNzuR9Uf1j0pcy6TzGb4m
6nHrdmPEEO1pP/MOcVcnn83Q//Z7ymhWJLbwsI9sDCL2tRvW+/meyItaA/81wIlc4lRVopobayaF
cJCRhycCfuhlplejazdvkRjLreOR/8Z8UrWfLa7qfTS7/q5yo/pLrLtgu8CV3tz5hd+D0ZkTiHrt
vKWKEo2BBUQn78awgDm993rxFFQJ425tm98mQ8JDiQ2rE1CPgL2ZS1RXkqde+fwmoL3j2SbEXHkM
zwM9G99cQMP1Gkalvjgky04TMWIWzLTIu7MX7gcPZlRZyRMp92nLzWlc+bWO1knC/60aQJJuwedJ
6+zE3XLJsnL4Qow7+cgww0Ybbg/ZQ97P3osIIvlgxYl5o3aYyExiQkQ14r7aI24wsTtknwdmCDRY
GYi90TrZwvEluN4ibXgbioGyH5jXz47ois6jEBFId7gjrJK55YuOLS6u20R4YTghsv7AP0sRkocp
o8jm7mhVMRCfUPlfQVikzPhtmR3onqAcnJKs/lDb7ZsT28VPMn/i2ARkn+hGytm2sjnRMGMwywJj
QK9YDwB2h/nOfmsat3qdYRQBUOETovnX34EQdtYkVUGtDRS4k6Iy6xZ+FooWzWI8AsyW/pIIBLWb
gMcTF7Ku7Jr9+ifIloilPEGEZi5fhJvAKmbWhhHQ7/wW18VM5utDIGwYt5TrHtvcBU4by/R0eIhq
M+7ZRU1bWeSQJfAy0juXsyKzopmrjgDAzgirW+P3WW5kqcI9xoUGcaqpHys5dy8oq+UtZfpFl4nn
SxZLasz1NJytxqPFs/ONi2lnbLET96Hge9k4BnCY60NuIS5cNDQKJMn0SzYpFVwQvEKyGlNxFYgc
+TlIxqL4mtC/bH2kf3A2+zCgJY5cFqzJK2p1lf0UUSZ+az45522pZPsMGN71NiOTYX8LECW8dzzJ
afTWYsOggTJd0iw94d5x8t9BbQzZRGfuvBeM8/bPNigIYyUZNI1Ho9DA9k4adPYG4pUoiB7dD2aV
5Q3keL0AY/txSshBrjCiyC1bFWIJa4uEd0rfFlrQbrYw1HDGxEq16QYqBXfY1Z2EKbnAFlHPJf8F
g9WbJgha7q7IM4C6zdQMwSWu7EWtuwll/uTOvAUVCfipbi+TKBRrOe7ESsEgCAqOzaLlvvLGqpxq
gjJyfJqU7QEuHzN0zMaM+6iHekrJ6oXkn5tfdVjr5VHZmiesQ3lm9GuZ+X5cyyZXnw5qoQsmpVte
ISOCN1vDEuN47HkxTyWfEi5q0rTgvenICpo1McT+BM+wkQjhEdgNlxJxaboayY1430IEXPS+eS5L
HeenIfGa5bGvpsD7UnosZbaCIZesGFengR8yBqhPfLAR+wzNk776VcFEBFrPeFyfKZltk6MdGtAr
69IK0hEEGbhCO9myDgjblqpbr7p6/ehICj20fEaJ5fO+aBuRyFtbhdZZeUULLvL47A4ltsy1HilI
Rvr3ePQGMwQcPlygf9VOOVSG71O7NnBCEwMfAVsCm4uN0Xne0CyTLJ1TbURu+z/DMgsSVphipr+b
Frp+trZ+1hl/7wK12RFBjREpFIswVCYP7iv+vySAVF6IPD4RBFbqLZwIN2HSH/lYLIoKTLfhmJfx
tBz5ywTLyM4CvY3rPs0wGVb58I1IAZ2RoKvsIrg/nqJa/VJsTRD+5BK5vdxkTEXxb04fbfPEUsde
jtwkVfccR9wwibNzbCd1QbL3temdzruZjsWmx4Zby+ijaueKW1aECzl61uD+Z7XqPF3QXj0yVCkI
3HOis98pxxYI2jDojLYw8iiNZaDuZodD6VxNA9RB9qjvfpyJLSStaVUEoTb7qcv1MW6LqFtTuKdu
PfaIb27VRa8knMJTg1FzPaYYCoKCzRrH8nfdxemRl0dvbMUMRABu9EDo5GcPYlux09gDIVeWdf8Y
IqJpQyly0ap0H+HUAmhfsjNVhKeQIjrEzsh6seuo2i9Ow7NlQkLzlF/zIyf7idbubBN2of+Q+kau
wzT0NmJI3E2itVi1MJjd1R/kFypx6x2MMuJxjjVsmzBe5NqbuLEEpE43i7F7mLY4JTbUdQ+gZxlF
6Tag5+2UwG+RLLZ0ffXduMiP4aLso4PudUjLXBykMFTvlmNEEfD4JiA/+CsvjIGMVZ5egUVwzzi5
5hOMMH12SgK1fCbF2VRc1W7Pe500NZ1wMAvc707cFHtJieiqmIYF+OZQHSnc0bD5BaZMWc9HKjC6
bdVlv/AitM86RqfsYAOgIdCfLqY6ecYUHvDPYv+Vqk70vUoFzaUFlS9xGTb3+FJLSUqFfMIDbxFQ
4XokA9gn5nUZmxZWU19jUzRGJvNa+sB7tm1PQi5kDwq7TUmipQzD4JzrYt01FmVNoZ2luyHtekrq
3bbV2wTG5VsunNnd+WFcBh+qDdmhm3GmlT3g5svU6XYAdKhNZmWMH4BlbgXIdDU7A6TMheOBBhw3
NC8pD+tTTGLuO15cIrVydI7OVFAgasLY7BFH2f4FLvidvI9nawNyKiOTZtrhNMX9+F73bf3Yuy0H
Kl598NyTA+aZD9rhSwXOfdrMsXHeU0cGr6mfTScsGvUzpE55TO6D/UbdARU2+2Scem2XbhciN/m9
HVrtbK9pvHspU08RD6m1n/0wh2+uYEO/BrAIIGUAWoUDWTH0oT+Bi1/h2qtXBV3EB/7DKCHa2BTi
dL0a6D/0QYcitcDww4uOTiN5bpkMpyOVZS2+WzU0A/zbtv1mgjR/EQXoyFWoh+Vdyhivrg1yZucj
L8lb0FtAGKAjUs1TtHV2JQOsrVMQzN1rz8D/xA29gOZkFxnEzwgX0wDsa5qopsTygi63JWCOPcAq
oA2r2faGXVjO0xU9Pe4OGe4UeIy839RFTzmIrGjOirODz2krEojzpfFheWElejEDMB6DxrpOcjfe
dS0lSy1r2l1HbuBLXhWfos7JKBLvI2jNiPXOW6vdzbzgNHTqVPgbewk9eFDJvIcRV50BmYm99IZ4
o6UvWeICemAhz/nwUaf2+OqlPg1StFuMrxOQt1OQ6fySD3l5baryakFB+jHCGqH1SgcUKd0F2ml2
D6qOIA3L0W/3cxqfgjDI2DFB8FuHedZeFjvjEuucjpnK7q0DZtD2wa0X6zNgUMFcZy3LD76s1KrZ
0qs+CH00ny6y614NwU+n4oDJy0H73lqLVAPHFeiVEm3ooFLGsbINLBJrafwLw6p3ska+Fy01zvuM
Rfd+NlR2dW3VXR26yLbCbb7TbQeYfArcnAYMI15oNnWwMZXJgZm82Vaz+8udcOqKrjzH/hDv9BiF
TzaRjS89M8DJ5hS7dtpwvPVjrNZLgJ4S3SN9qcn8r24XdTeLXBkeSIrYcOg4K181/tG1TbMvVedu
RZna1Jz0em0pfYHLQL8BMu1aE5Nb97XDH8294lRTpr2ddSU+0PjsHY4c+1ggxa/BGxItDzoM6p7k
NGYgb+yky4lq4RfaBWlJMtvOf1CATLdvYWHAMbRcZqKfD5UXQT70BsZRK49pBIx7vZ+ERFEZ1Wuj
2hz0ghef3AzyK6esZ6+Q/m9mrPrFMEfeAPXZ3XbG3lRtx8AanyNkNRLq3dA8OJ1d+VeEX3zwFjC5
M5ZGGuMw7Qd3uKHbu0gC9ew9ppVrfXEZryhepnQ2O1AFmplVE/TRN84+lGne8RwrUBXPtrSdr3Or
OyA0DbZIVGmGMiHyt2Aq6GBHAdnkVeRCvXWx1eZhAYrd+cB13jyPCTHjUkfmsWr0eJqXEBpS64tz
RLZ7HXFOeInswKwzeqg26YTUN7kyeCfCHgDBKqyHNHPesl44B8IJLAHtIvE2VVhcB5t7GMk//6wJ
pW/gdZc/uJUhAhJSeK+HBjubGimCWmgX2cw9p6B1BQd4izNsuk2tP1/4bhcraVR4oarLO2URLWRB
kz3ljCGEibXzVKmea50n1GEi+0v0N+ZQxnWSsIDQOT6HCbevU6QvWdiYG2B4uzkYe0afDvzymwL7
SNu31je8G3ItmlIfilRbn/fmE46wBblqztL5IXAg87KyXmD3yUj8bkcFYsf3i22jVLyFM6K2HTWj
HuTlVmIfzn383A13xi0F9IaLMSnhu9XvCab5Rycv2mfPkzn6NwnSxJptuhqt/BqmnM0oYOoOTWN+
pgBFYdlo4tZ77GZy1fg5pex+plY0dTCgVjy3uf4myIichj9d/rOUHc8pTFRbPIqurk+Q7mFlaac7
S7Bt18ng+2fXJ58648BlW0ofrEUSnSEoKMokQXFAX+tBKU+ZkPs+tcYJKEjVvyRZUD0MUqSfYYFj
jeoR+3fCQoOTfcS4Ok7027Koi14U5K5b7cHLWE+cCS+VciioTBtjQ7KrPFDmtr/tlnDcx8o6GhuB
My4sexc3HbzBrr+XSTKi978GduX3adJsqsnU+6JWywo0gfety23nc2EXc0dqcR/jvM8bRlvLruXI
uuUN+FWo8L3BZL4mnRM+q0XQJDji2J+jsjiIEcyT0DmYNtiTx5h6nXUMQQ9EYCfmi1U4gjwMrIR3
29H902R8w0oE9buo/TMjrftqtfP06VEFvmMDXFJHLtuFKcpvPmByzo+Bnl0Mo0ROJpIky+JuWDdC
2uvz4ltB9Kn7mGe+5ZyOQrMTVc4LQ29WP8Iynn7xsKQlmg/20hkr25BUtlEPYdS9DCqVd/OzXV8K
yx+5YzqDwSEWYDJLa4MGzsooii+RF0T32vtGfLfHuPEPkpvdsGHsct8daM6vRS7bMUFYTkKM7KtM
eL2+DFzYQ/8+ecKM2lulyjhS0zctgr4p5WZKgXdMHA2n8TqLRLxDRAlBpKj3lict7PO8/MWu5B6d
iC2jHvNe6KmmjDmA2nYn//K7ncwfM0ybsBm4VXSFdDvMqIWCYtr13spb8CJ/xdaVTXSepvxbp2ma
6orjudUryr/5J3NH3MHi3EjtHd8wgHMA2GCihbeFRMaCPQCn5pc47NW16K3Ku+JTtr1vQ4XH6bqM
4xxtI6+Aa+6TJgfzVQQW38BFB/ypWYMB2yepzsNLqPnAn2dHTihTlV1mfCb8YswIKakatW/+GJ+5
cUfTDysJc1I/UeTq6LXNvU7uBEJAtwvGOCh/pWHXL8+EYwqWepiE720SXjO3+wVoUXImhbBk51gt
xn+UVu+061ImKQv9enYS/qaEnhmhbIzi3Ayn0vbjI3mxITvgy/FvhSuZ44EbR+m3pS5JjJfRwvA4
zLLD7lY7nR+c+sxypgdHdgz+OYFZhwwsdifurUVi4bebSRyxaNexw/gbRrJ8HBerwT9EnQBbkJyz
9FFjey3PgRWz+rbD0VeHgTsN2oaB6PROqqICaY4Tqqu3qBKR2gM/c3q8Mzx3vsY5rsHjnEJXAtrZ
3t3vyp0BPP1RvKD8UOXXsZrq7LeVkqojl8AJnVqpSosdeS+P3Ag75n7+vUCMvvNU4yUAOefKDDvn
NHRcT0Ikd8kM6ka3k1bLX6MQS+2zaxcOc2nvLSh7XqS69FIkts7OpZC8TzTrxt5XbsaZ88hZKKPs
vBX6yakL8ZknuMz1qmRaAwgZyxaOdcxofMcTI8hE97OM7c1bGPbmvthtXUJWMrS83xoQjPky5qHk
oysM0UN698CHcbG4s3K9VU8VC4en0qfyYaHdAXtmxBHzSwdim/XwdDcD+oTnTw5IebVroYESZmn7
RT4NEGvqnY4ap9pxTJ6zrZocqmqt2AP+mWUZrzPp6pzFIpzfpDoVaSy+Rjgq5mlFehlCnmFOXNYe
l8aBR+AYXhaOutYW9L9U12rpFM54rRbnKVGdlaxGyHb8fqXHMDgHgJDzoex3wLd51Sw7wrNoB6oL
VYHVf5XkMR8mWAgBLLnnRLBLpTeWiGMZDY1jJ/JkPeqGsxU3vkmfwELxp5Rv8FrzfuCq78ZgCU4w
jqvkyInHmIUu0rsqqv74WFssdOLFKeiBxSDle/oYtS5JFPAKZrlYXeFh+cZMYnYztB3ieosZq9vY
6Q6P5zRYZy4uK7wNoNuOOJd8IjgQB5rPsBMWlS4+YFwW2VlzYtSEHYEwNvi7DEJ7dSgw0NnPCb06
1f9i7kyW5Eay7vwu2qMNgGNcSIsMIIbM5FjFcQMjWSTmecbT63Oy7f8zkFBA2dpoU9bWaVU33OF+
/Q7nnsMc4WguHmj3IXldLwzZUlbQ2uLVxHirZzJ9EBwXgn1i2MK13EcSoxq+JDWdcr+ifpzcm52O
dgjotebTH148SeBBdU0Tnctwx1K2P4wEsVxPM4b6OyIKw9sw5xOdZ11r2n8YfjdSgtKSz92HTT57
QiDbiHIY962sgOe80lFE/0fwqb9RI0oFiOCpnI/W5Dqlp6NgJLwZxxD48obhoh2S+nNWyKPRJdn8
/c/l7ACuyx/euFC0dosN2LOB4Ws5F4OWzcg46xQG8x7iy3s9QR4ZdDT432MHdCmlKVQVup9C4/QA
VTAoyVhAcg9UP5zme2vWmxDetaCsHxKlyBCQnpIe0c2WoV3yyi7WHBSwi3Gh/miVUG0lHFz7aHdu
2qOroiTMDbg1Y/yqVv2yGVuPfonS1BYqzzqsaWwciKBTrejCvqcpkuefDahjei+GGgiMF9xvFE4R
L6M1B+0ti3ur6wOfoIL4LT3pSx6eRr3RQ6/Nhs5ZoGVLGUI1O4gs7snYaQ/f6Xjc5BdgUuqaPANW
+sqEmh2mYlPlmB5p/1JZV8zKKo7wP80fazi1H/U5pSlOI6LBf6J1jvea0oK4O2nGOjykrg322FwS
tT52RgyQ8q6roPD5GNuRiVihYjpgi0tUcSL8dB6MbxBQAjnuTpAHHp3E5UToXRcLyGYH+lmRiR5A
ewCrBwFkXqHzyLR3XGbZveR+sb1RhXVlgYnOPGtR1iUX0g33g2GU4N+5wdXshY7acV+TEtXPHGbK
7+og1TC6NtbMo0ZJ7HNTM4vjGWnCMM6fN+JPqxS+vCzxYdWHPDK2yvAVm2SW70p4sShZ0EztPlZz
1Fmv/3hMG4y99mFo1DI5TignmAwAA/ldAEmJITrBfsuHY6ycxq8BUEp6YJU5SH2ZluSi8ykv1RAZ
4JgZ7mj/sWD77LyBFw/vY2WNdZqJwz4AnwZvphZZ+6XSbHXwgV4vEBTaZTXq3SGaeotImY+MxCF0
5ImC/HrHsdDmgJhY0fqyejvChBxQ+ewm5aQW8eS+Uah8BpAThb3zNYMJKntlTKn1gzJDPT+2SFHA
4sKzOPxNRGQO70Mi3+VtoA9i+NsO+5rrO5UDkHnFGh6zIlSX9+DI+KMFtIjRFZeTBOxNaSLjR1JY
s6odY5VH8kFCV+ufvCcZUy5smVRZpX69KK+ZUNKqEwQsqno2jVYWhAHUws3hkUIH0wj3FZJbPwLm
s5C9NcKofGQ8MgdCipvSFk9RnXKB3nPSFeisNVhJ+/GhqEugxYzYlMDS6lxAyG4NvPRfG8beRy8Y
LQnioTkAPewUu+BQgEcTyQ/US6Ni+KsF/Fq9I5kAikg/1nSglO9HFLjBmefnKsiTL6gLaJAYpmhV
yRr2RJfjXOS1o72m/pTXPpleJ+5DmqYU2xEmRmHuT4xkqr0g6ppDiH/aOC14ukBl2B23OM+X16Ga
Dv9o8SxL63Aco3iAMEBQfW2gEzKoBUCb+ypMlGr6y6kQzoB3v+ecFQ7j3H+riWui1442QXVWFAUy
4syc0v6vRSWmOavwVHfnYbGVjzSa2vM4qjDnG9C1JY+Qrg1g+0KYSSegO0r4E4mIrv5GzqoUn0O4
m77bip7UP1T0T8kDx4nZsO4OcveJGICeZYSGTJfr4Xd3aMfoM1okdfDNnAPORkB50/1Fg2Wqz3MX
BcOlmRNY5yDxW6hhR7QiHgTk1emrNiSQ9wPEk9W/ZupZ1V0oN/YsWlRSHoucCsrrACxGdVzyTk8/
mfT5cfQp4NnyTougzGQaAKIFg/YhQdc/URRbg3NXBqVjHYoZMYzHLGnJqFotCtnX/K2ogTzRn1wY
K5n5yUDxe1hnl3dVQFv6oYRQoP2eQ1qPWAcj+DGYHbpQ/UNT6VV5bsDYabLJEi+PS9Pp+uuKSnkB
7DJDBgaiINIz4O9K2c0QnmR1THWkMMdXOfpEBvhtHsdz3mj4Zoa0iEeQI7GW+2HICvBAlQrtLIRr
6dzGl7gNSvdtEtiG/dpZOmjTKP6DAKQoUmny1neIhjyQM/S9r2rURD7ZphIzXpX0ed/6GaRWrX7o
R7OhVpiFzDZ4fUfppaFyWlph5udgKpTqjVCGTnNfAbWNI0TXkZtven/BLHQJt7EdKxSgTN9Nndjf
MKHGk9yc18AOk5i6sYZmOg0l3A1/dZLy+1ORGFX6bYoQ0Tq5Gh33t/ARcEdRVeb5+f0DXgQt/X9j
SwKa9KMkB4rDqPtf29xM/x8SKgHevIEsPcYUm4t/nkJL5b/wB1kqtH+ZjmWDA7QBdAEr+y9gqa7+
C2SggEGNt4iqsPyc/1b1tNV/qQBH+cRgUvm3JRq1Lfsu+p//w3T/RbSIALRjqAI1QaG9BFd6DU7i
edQtG6IYQl0b3hbXWGH+mONjsLgwI98C5Q8ZNMR4950VRh8Q/OsuTzbl7R9Y2VM9z+vTK23ZFv0U
l1FswFDObyTnE1hSIptgBC+xD6bT+N73eQtsNbcMb8w1u6ORBOnCstjoUpsgdP6AojlO4c/y/9a4
ZVkm26yBd1tdHdUI8dlMk/rIDcS0+VNGad1a0LQNSg8uWhDvTpDfW2My7VxaTaLa/htk9+91O7Zu
A9NHet1cwbEE1Z4a5xD5lYARIlG0GIWQWY4zVuPraYQLGlUeo3gAHxad5hx5lTC16VUx/XnocwQU
9n7QNZT33z8ISi4Qn2wHv+zajaDOQBQQOnQfi4CQBEX1e8oM3ZkjuRwDuBl+5a7eOAQLUqA4RiNQ
N1P3HfhobQcQuNJb/f1TbJCeOgzMHD/wcdc/ZQmYEyXpjX1a6skrPL3lHuKodi9gkZDF6pUI+VgY
pMyD2/Ff8UtN0S9mETLQ1TehC4kLuoeP6DuqLvSYKe/I7TOrXYNi//xAyCVUxEUhtDLUFXqPjpjW
Uu6HFMwZ4/eGOqCXlFMspkhu+k0RtaesnZsHkTXFEUaS2Kthhvnjdf+PZ3eFvf7zIwDlavgDx5He
4nqX0A2n8UKXmxGCZnpTx5VBJNBkr+O+VS52hnTzbIauRUzb0LCK0j6+m6xi+GbzuHm3N+S5w7Bt
+QqhKaxydIwVOBX6p94t2jCVrWT9nyajTjxRgDihABqcbpu6BgH/e9X/bcpcrbpCUYZQEPIKXf0t
I4Zc6H2tBMFXM5/ntz3a8cfbBjfWJncXX23ZlotE6/U2d40riJC6xEdtixCyzPpTaLUkXo1b7Gyj
vPMrn8B1IT2FwwLYurkyVZi5rlBO51jBPOF1qYAqfDFnKi02xL+O+Y1RT3vH5gqK/ntDMQqoGPwt
x1msNhTMLTi3kL4JdDT5sc/TmcIYLjFHe5WOSR8dzWoqjtwC99DUndDRiQe4OAKBeZvmpX5i+A1B
Cr13zQ8L/JHlzmV7vv+4AVs+hia4IAhGr/cfb0W414MaastOPxV15XhTFo8nURvBjqnnZwsCLThN
HKDAms5YxbUp+EI75NONxEdWejgoFU2hgB8GzjIbPNo/4ZuXHi3sAfMRiCezRlMu/cnbl09UUUzL
TfwUXvtjUVvmKejV6WJVquu/3JQJxJm18dwSPlyb6inCQrlPeOoMcHcbTZV5AmqB4zRO9o5C92/3
fH2MQao7CDUSpgjNclZPG6xTVNujmiuaUuM85AZKNcAOJ2jRJAguGdE5Y0AtFK+1spkfSzDvx5Jh
vPg3J9iFqS2X1vs8fs5avfJLBVSxb+S9uL+9Jc9vG+cezL7FLA4kR2tCQjoqJGCQBwFv1srj2Fn2
nYaoHSJhtC9Vq1Pho9PHnc3ZOs0WkzpCII/BZ195yiXNAyl5lfrIByOSgrsc6PHOdvQ6FUL5fnuF
O8ac1dWuHX3RmLtO/YgGCWPUA8N0mXUGHOjs3JxNSzofihENWDjd1fFyaH1rNJBBUE9p6WUG+ojK
MKDgV9f7gtkc1fXxAq7/X7ZWWziaVdzQFkj9NKgBVKFrS3IbxmctVFH2EpQUEfQs+8Ps9MqnCvJ2
mjjThCSWDTHIvRql9TtlojZdjmSxdNrst7d3fcuLWIx2udw0BmdUGWg9udWDDUQZHkI4PQhtYQ5D
brDqHOsvpjbLT+OoB+fb9jbCJQ6yaZl0wSTNqtCvDZZqRbejgIKfaRT7ewfv6s95sCsdXGkHYcbY
uuPnbogKSYLqvHMAB02XSIuNGfR9ulRo3AXqt3GQkHUrNlBZuP37tvbDxRnIeyNnLVZnYwxdzls0
QAXSd+NfM/O+ClJo8LThZNMHalvlTkqxcbEJYm1Lx6UiRbOO6vuxE/ZoU3hPGM/PkcPm3Yhp63/q
bP5Xl7hTA8V74b67vU557lbnEjZPoWuGxjIBrF9/hjTStHHOoTxJOXQAXeg91khpHlF7Ld8A43Lo
z2jZQRMhEvShre0cg40riHkyid8ujbGWa/M6bcO8zUvmBQD5e5arovNZMRWbiXl6uRPTdIMzJ+BN
5cCt3kkTkgMn60aeZLtU0AMf2oeka22KzSPQ0du7uvUxhUHRk3NtOKZrXC/Lhsqu7K00Q0OtAQNU
aM4xzQwTJL2uAXAKplNPMeblCzTJeympmCrtubXRQbRLMFAT9KOmj963gR148bjMDz3El8fb65Of
ZXVqLLg5SN5tuOstY+UtUscMtVHHXwZ9Ii6Txuh4QN/Jg6ypYxrRAe8wdfmFyflfLzdsSoPEOwwh
mc+PK1AqTSgeHPrT5wzlzM9FpEcnQfBzB3QdZlDHST9kVQtw5LbpDY9AhMAMnyDFM4zfRPJPPCQN
GJpxMZqYiuFGb7I6/LW0sXXsZyjbklKM/svNYY2SBt6AOH61xSTZJCgBamdh5iJlRQvzU7os1cc6
KrL3GhqZOzu7tTzTVXU5ZMUzsE5RakupYfcYFa+C7OkRJigAtAZRZTgska/m3U4i+PwEuXxHoOgY
k99T/pwnu5mAIx6iHtjwEjAzT+rbQRLYZv4CvfGJSYO3CHL9VdBK2tlW/bnDwzACFrarMxvtquLa
MHhlcN4uQPxWI4xBei/v36RTZU0nIB3uOxSBisKfQm71nYPoQHlIW2VOHyobAhcIuCHjbE0VAkp1
CuFTidTmn6wMmtIbReJ+tGHieBOVOSBXi1Z0e1eW2gLLVF2o5h0YUfXtPLrtBF4iKxRq90L9ShNQ
qe4CpW+OldZCZalVkonm9mHayJdc07UAXUIFrtvPBmIbozdhpgTRWncIesFwBtYILCMCZ1PipY4W
HIalG/xCVTOPUSTB/wesVSmN7KhnIJFox80PkZQWUiDQ3HFcG0UBfhsn3dR5gPCbq8Ogx2MSj24U
Q08HLyxc5/r7UmP2J9VRJ1UZqrzTdEiKusw1Dvo49qe5h/KogE9hp7T2/DlymUrnGqAGga7POq3M
hTYbUWyGPgO79gH2rgIUJ+opaEHtTXFufRKyZiqiLFmYlGWuD2Lrdhmgcy302xl63TttFs39ICrb
i9PY1OildckHs51Q+a7rcPgBPZqg4zKNaO1ZQA+YGkYpfcnVI5S+9P7DvIx3Ts3zV4wiLxVV22BS
nmR2dVUG2JUgPAwj+gd8Fri1UnjC4uaxMmGQoElE54r2xU5EsGlU7grBsk0lbWU0bJ0Boqog9GGb
1eA7VqronKpuTKNnKdLPI0jjA4jAvS8vX+TrF00WtP/b7OrFthR1BCmc4uoSWKQyR8CT26Dye/se
bi1OGBoRnsa7+ZuZ4anXY2CYERY5BRTDn31Bsa459Ok4+IhowX6YFKYP+nw395AZ03ptwhW6awPf
4YatrxfzPxkQjMgfcrd8p88hhNiJyO+gmVzeQ9hP9igD/LQw8AVSNIN6hr3zWVfkBrJi43KnKNGD
Rye8lfQST5eexVXZ0BKNSIq1+qthTOEZDEZz6QA4fOTTDp9s8H73Jp4G/fkwv5SZWT6ONEjvLfjl
XoEZiX/d/hobTwEvD8UMom5TmOsnVrPINQER882FAeU5o75wjdvjMZ4cGx2+qnvskjwHYDo6fk9h
difF2Kimu5YhqOcyUU0OtM4xem0KB0hneYqsGsYEKSqdw8Hw6DYIEC2g4R7KeZzgVdWy5HvrWELC
nuzGW4LIoMJQiZ03ecv7GbyM/CAo7ymqX38ize3qoW6aCKbxeD5rQz8ep9D56ITQ4f0HO895+F2b
FDxL15ZI83IBvyn3AP2UM5rqxhdHi6ojb5hkDVLS4EAfX5y1QoteB8Okf7ltfyP6oFHkgsd3WTCU
Ftf2NQECHdYwPBs83AwfBz9FUaDy04z92a4iYBrobMG32oTfbhvecjOmrtI+kdoS5D3XhnPm8+1x
YYsztUKAEAj6gx1QA79tRW7f+sLTjkM7SDbqHF2/toKcnSx5gC/vqwKZc8Dah6g1Gw+C//BvwSj6
DsfFllsz5U2ilA7hhir//iSYU5YWffMce0usz4CCGpUZ8QCi8ruKOfkPQeIwlJonUBzdXufWgbXY
RehkTMQp1rvp9llpkfAkvgP2xZMQdSja419MFf0H4arF44DuBjVC7K3yjkiBgSsk3veNZRk9B1Zg
AtSZmbOBRtAnN7KYI1E01FnyZveybK5SRssUQoVjrp/h2HaKFBW6GM7tIvf6vBReCcjpjHaFseMB
tg6O9cTU6hUsimxCQCqPfcXJhzvHQm5sEBogqrzojszYWTsHdevgWOQxqO0QaICbvD44VFhAKWgw
gAdZ4hyaxXFeMVErDv1Udwc4BYM7BKLH08tPDaboihBxcnSkc3hyWpmJLeg9FbEP/Q+wMQBMx7Zk
FKIHeeHfNrV13XGn+FJhuBAurfYTfpfUJVqiJ0h97aiHNCVnxmJ2rPzu5qzvOzIlFIVtnBpFgOsV
pV1adwZb6Nt53DDe2QRHmta0zhRET8+ZEz4OatJ80Wynem8biEy6ddX96uqlP+lQIJ2J/UbIwSvh
pyDH7ms9iD1D5KMPXVG143q3PjnEYjTpIamigL2K7+wlT9Muq2Ftk+IBsFuakA+bwm8AKR2GqlxO
hgSE3P4OG71PmhUSaQJAFAKTdXY7g5Qr0qZBCFV3i0dd7z8JpkM+zkgLHSAUdg9aX2fnRotScEHd
ZbD0cac/vLFuutTgBQwB2oEW6PU3ktSnYVcQ/0idYd9Qp8UzGA48Qy5hAAK145O6lNPOZm9lVlRo
GJig6atDWCN/1ZOz3gI1DaOGJKM3q+4T5NPkUnBGMkCzFB0tqSE9LprBpHkHn5+iMdLNnEGcMMcb
0C67/RE2/Bi/xUTr05AUPeuEpzcgOM9DJpEKK1SPBiRNb+whFECC52GnRyUP/OpC0JgyqC+79AYh
g7peNurQbqtAEOhT11ZrPw+66IvIrVzza5orpyKM0p9gIZP7KipihUBYn/vD7dVufW8KgHw5Yjvw
TWvXZlRhN/Vl5NNwMh6QkBSX0erjC8zTv2rUde6GaOiPt21uuG9qYqybQFvXn8EztIm0OIlS+jRa
nJ5EEg4XJe4dsMdQ9PdVGn28bW8jjIKzBBFNXT6NyJ1eb7M9GUFVmAX2gC4w7x8XR6uD+zfy2h99
ZUyP6aLutZs3ThGPBTeIohjRs7s60a6pTMlU0EjhNZ4PtTEy8iTU+AhSMH13e3nPtpNEhZE6k762
aeukT9fLY/ykXMjeUz9RjF5mZu1JLXGXhQEGH7hpvfMaPr+tnFVeJlCDVG/hglvFbQwi63mdpYoX
GT1z/9po+qEABAEH3eC+iVNtvnTI0/lMZxZnFHOjTxHUR36d59nOBdpYOu1rXeV9lCR967vajiZD
2R01qlJdAImqLSSi2ZFpXads8uPtbX72SMpV6yZKW7IZpDurm5LUuK1QxRaTeQP1LyufrcNcMcK0
44C2DQH0kIYYQpCLfuIM8454Jht7BVD7gOCeBuy3yFBxur2c35xUV86HhIYDytF0gWBQYrw2A+Ma
M/D0aD2jb6qT2TiVxzyN/giSOfjKoCTC3CncZG4xhx9BinVvjGgyvuRqZR5DJh6PduFOd0YQlb5A
/xWSo1Ipfw4M8+8c72e3V/5OYiDa3nR+wFRf/043nOCxqmK4r+OpgOVaRN/bNAw+QaTsJrBTNc0X
ZkgqKa2i7OzRs0ssTSNW70gHTT60OuhmXjPu4tCgQCvDPjeTa32YOs249Mh1/n37c2x8dLCFBGG6
S9eHEs/1KifkWqwReR86p3N432fJdKCqHn98uRVJyiZ7d9A4rkEwUFyXRiESjlagI0e41P1DX1V7
ffiNtdBUouGiC0I9OJ+v17JUfbIoNmrdSl9bEPVLWBlIk8uL12L8rk+RoKs81qvHM3ZDh28zBh4T
5c65qJXk6AxFs5NqbBwBsilSYZdEnOWsrCi90lOt6mSPKs4vQGzFcTBRUmkQpNm5989MUfgGrSi7
GibohTUFo1XZqEqarumhqNP4kyHiTyiXFxTc8vDH7b17dqcsykncJzg8YWBFgeH6C41GpbYZ42te
2CTafaMZgd+kZkQMrqFoFbXRGyZE/87HTvduG95YI+SS5DRk9lxqSez61Lc16It1ye/htdSJ3zDl
EXpG1Tt+sujOzvnYMAXrlGuS6HOzCOWvTVXMrzthqzFAhtL2IemGEgdHMvzQu0k6+7fXtbGh9PNo
9IHTc5hHWnmKwUJQwIxG13OQFmsOdeJMD+iNMyattK39rS/airnONDn0BrTSL3VTiBRTIVIdgkI6
ReswMg3gOoRGOvCazoERnPJkHjLDhgTT8FJfjCULXl5KmQSNz6LFRSTGiIMC+TnpVs+EOfp/1OOi
90a/hM4hh78L/Qu3+ITSZ/Ll9hZvfU+ScEAf1P3IT+TfnzyLsckIN1OoLnz7xPx5A2uJGKinCClY
c9vUMwfGMgGNwYDkEloAurk2FYAyFRDnuV47utplUpfhHqrvdmdB0qVfPcCymQTGVFBUMOCqXVlx
Ji0cYY9xPNfNi3srm8MDjL7Fa5BZ+jmcWuvlx4TBC5amqeT4MLVdr8oEQdBQ3Ha8PK6A8Ubo7tId
V85uWZk778zW0sDXg4ajK/wcEZeOsR6pSo8sBGXle6Qk83NCcxYqfZiWdc8YO6QHb3+z55V7thMm
cJqllIZ43tzr5fUF9TAJBvSg5rFJH+cyX5gqyzS/hDfofa5ZowlP0bx4cy2cBoFOxblXXGiVGOox
fNcqhc9IT/zh9u/aOLb8LBeoEmkAbc2VGxqURrSs3+Fhj4qvKk/84IXhMKOGNi076KgNW/T85b5T
NkYIeBXSmaURzFMRuvTmSnAGpbC9vGC2LhK5fry9rA2H9xvhx2QE6FGdmYir29hEaM7kHeoXTTvk
xyjRIHICglMeHLWQXBzN8NHpl3ct6pc/b1veXCTfEmwFeCd87bXlvoQykbk011tgSoGUKUCEGXDv
nWRN2jtTz1pSlN1gL6Hzjz3igNUq08QxTB0KXc/NAVPWRqtdGiMfTynzyRfLqfPjLAa0qBCsv9Pt
ZD6GrlG8/B1zSJQl5gGvBBv69XqThZGxiokzD34q5OqWEZbvQtM8k2nvz7e3duujApehNEdmZ4HM
vjYVIs3czVBiQZFpK2+GeEZskj7zMTCS0FOTxCSb1Ys7RqnTFyOR2WmImBnW0eQ1WY/F0HMDWOY2
jhfk1c98saE0EVimp7LsVLi2zg+xPIVVgEHARKXzf/KO1IZbw9iJpqtRQQKxWLQUh7T8bo2ju/Pl
nntB+v2aLODibgEsroKCESAe9JKJw7AqgMEytpE5GVE9cegHPHbzsBcRP18Z9gymHHE1BDxrlFqP
nOZcNUwhd2P7swmc7Dz08ZupNvYYj7cMUUqBhp9OF0MkK1db1oVtdhW0oBrIl7MKj4NXgMlArWTv
Idm0RO71+7IzBC63+MnHKmZXTCNshQBgNP2Os2iewzpHPahAavT24d8yxZtFkg/1v+uu26wJ+l+z
xmAzon7ZfKG9kAJnHCAB6qDTfLkpAlL5IPAeU7a5XhUjWLIUWlkQfEJclrYorU6K0gJb0C3/xaYY
HiAbgwabLGadJcH5R6V5ySzPrBN0mvseHmfYLso3PZzE32/b2jjvssxG714uCwja9bJ6FVYZBoIs
rxrsz0BlpzcoQPaohw8ItwAu2fHOz6M00KBg+1iX7FI+E5i3ixCushFWYrsN/ESFyzixs/ilJSYc
P5/qDxKLm7ValJsbYqbqbFF+oD+Zt4hADRAPXoKkQ6jNdGhf3N5FmQJdh4XXBldH3jCKlu/IOdQk
7QgCAY5PkaO+U7rFeB2PIvZbt6h29lLe2LVRwA6oavD9uNGryGGBnXCCYA5twiK3XkGkrfjMumZn
Z4riY0b59FAvkw25aGBc8mIeP95e89bJYSyTugehhKqvUcWkgX2dxBBMK9MCpygiOYfS6PJjzlc9
g/HVXgqg4qMKSPFpcVANIXu6PqkjCmBAS2YuoNqYX5KgU6w7pR7NeweB4b16njwhz/bWZezTYg6C
Ea7VCapJUJFbY3FTgRCOMobTJYMR4QxsMnlph5t1cSds2mYWy1NXjrmw+zGPlhq+ZjXumDJioIiA
ofWgs23e84Anb7O6/A+eOTlmIx8e3h0KpNeb2cFR1ToJN6SeW2Qj0Vby3Cls+UejHQa0lV7uPcn+
qJLQQ6Qss45yDQffrMcssury6jhYdg3WEf4zF2m/nXz3ealbbqgckKLkS3Vm7WMKUWdjE3NQ4EeH
OXLQeuTqmmEJ7g06+vBG1wpamARGKgiN86Q1nQ9znXGayTB2lr3l7jg8/Bxgbg5BxfU2k6+mwTAI
ll0h0KuHMESUdiR2oqMt72NyJyTCkbRlLRih1G0EMGIwvcwOHY+MCp3OSAyIEs4DlE+IdLRxYe88
vc/jTolmpCFMc4bgcw1bMGrYKczAIpevpvxkJKhjuuMEF3VClwbWFBTy0gE93QjhxZc7HplJwC8M
6oyC+/WmQh25oGAvYJWDbvpNipI9onRzTN2GxvLQ3UEPDBH0bZtbH5IUlT4vuZqUF7q2CV+Lkrdi
Nj3AReFx1kvlYGedujOBteV1nlpZeZ0AJDZEtPDlQX3e+7PSDnfdAIl5HA57OJ4tU5TnwQ4QaOh0
9K4XNIpadRboazy1E8C+1GA5RCEAf3iSY//23j3vkLNfzC+TdeLf4HeT5/dJQLhMWRY6nWp6jRX1
Kiy4KPWg/hs4n1MRFwhrJkb2S0cP8f0MvC9GVMMevzhyxPH2D9n6iHS+GK6XrABECNe/Iy5EX2oa
FVRTMCExdJ39Ksqd5dNtK1vPsowQ6ZaChyYyvbYS8VKjuxAi/D0yVniHbzdfMVE3wiPWjUp0MOqo
/z4VdYa4yBK094NipHuYImlj/XwRFsgJfubp3fU8Ns9ihiYHssUZDIde0U3L0bKHsfGAWFWnVtfi
X6ZVgNO8vfStkABkEMkoqQzA49UGi8Qsu9ChGj5NaBU39JUOWuTWFK4GMR0hpUIk8uUWAaEBIFZ5
PgF9XG92AQ8u3Gg9jKular1tVQWVkRI3Hhp94EPfCT/tbYNbZ0jihxkaM/E9v8/6k7OsKEMAg3bH
1510eJaMsHwNI03w9baVrdvpSEdDIYMJMXvlbuosNOxZ8FwCXxQHxgcdH0bAnGnr1P37tqmtb0bB
0gWdzoQQYez1Dgod0sRhxI9bUcDgrQlzgFXBN+hUQPWbKd/tYeobZ/OpQfn3JzuI+APM9gWHpKvT
4UGD1tETPZKEVu9kB7ho3YOBRsxR1VrnVV2lXxEEsHzLDcKDhTzi6fbqnwNl6aQAoZATqAbFSGt1
W61GaeCnI9da6qL+ClNg1hxQTVfGQ6yY+c9yFEuGpFeYMmGVarnCKY7zRzgqkEtcCsiSzvPStS/G
s8hfZUquBxmCIma32qNWQC0/EdrPTDL6U0cptGusRyQn7Zf7xCtLqwtUJwZTIg2WNEX7hPB6cZoW
xdrJVDaOM0aIUGQ3mAWtHhuIwxZVoNnqwVSYnY1mJtrM4EuDtW0v4to0BcxQZ56YJFpf3ZzFLMqh
h8/PW4qku0tpstxXaf33IqZqJ+rauDg4eDortszUyRKuv9GYuCUD8hQE7Mbojtmoo6EE0O0MTZPh
CzNJduxt+HTwN3Q48HN01o3Vl+oTxakEQANvtJmuiVtbHGatUM8wE9fRIUME7YOtRkDsb9+QzWUy
KAb3JZkx85zXy9RGt7OngmgaMnbnETwL/L4QGR/qdAleG4257NzIjeeTbqPU66KgwyDe6gMm9dwU
RriQeWnJSImlXHyz6WHd4UYUB6fo81MTzs6rMTbaQ+TCPnF7vZvb/MS+PGBP3FMy9F0FYybbbBjL
WU+V1G8zHQ7ZBvi+ADV+MKXKwm2jG8E0XV3GJ4hO6DqsYwYHPsjCmDLbS8q2Oke2rR/SUgVOgGTI
Ga747CKg6ITzEDbJ25a3lktMRBiPq+EBkH9/stw5qZBgx63AXRhFJ14iGFz7WECjXTavURGszz0j
Z95to1uXlPCEehntTz72yr2B30h5pLmkiUNdkFwh97oMrjgc6YvZSvCkVEgkKIdSBdn89fryucnE
MFP2XKyQgeMB5eYZsp7jQBNhZyu3bspTUysvNw+WNsAbZyEWwlY6dYL6mhZApV0ZaJcTCB1v7+Lz
MS+JAmCzIDz7XQRdeSAbIvmW0h3ZZRAoP+sRLVE3bVzfrgOKMcES5dVBbVq7PyTzMDyUQmHAK0V9
wUPZt0GFxmg+pSEsdQLwx19iVOzPt3+hvKurMJRjhbaoJA8BwLK6y46AUhrKBRtx46B/bPLgxxjW
9eW2kY3DxLPCE/67CEXJ/voLI+HUV/bY25J7MbkLTCU5oRYKiURs780mP2cWoE761NaqbBLDd+n2
AUxC1tygkuM2i61BpljMP/TIbX/GKAlpbxRENXIfVH36xRpbIzxUYS2p2CNLce5sugs2wu29A6mp
YjUvfmkl5xC9IMrUPIBrR2LDx9sHgGI8K1G6+1FpUM5AJsSPxtrZSVaff1yyC14khpso6hDzX++7
0i8pxKmZ6Q2Kqb9Gnmm5VO7SvdgzStpe5tpI9mWgsgpPFYu5rkVJyFMJ0o4OUoUXojHKOmhyz8w3
VsXf7TgKT6fh8FIYEekTGRzhF51ZOomr69V0TKTQyDO9oOMlQNq7goKono5INaQvdoiYoleG+ydr
I7m43sugDjKRZMiy2G6RvUqjRD3DBZlDAax8fOltwRIZhRxOcqTRa0sSgQ2VfclXc5UOuHQveZVa
wtpJE4fbpp4/Lfz3iY+IGYhYno0OqGUJcDwLDM8OigQtyPgL/gxJvimB1p/ZxLusTvfmFZ774Cub
xuqb1bMChUeLzdFUBk91QjRQLL0+xFMVHeN0zHfWuHUJnqxxfTxh7O9GWjnYg7zOR5ShPoZUAHZu
9eaqeKVloZ28c01FtzT2IqCRB8w/jOlhdBFAQjZQCn0s01mxnPB0+8tt2qNUwxQbcS2zdNeHZBzh
EId9yYCoOoERYG6do6NDV1TDb+2FkHv/J5ecriQ1GWJM4NfX9vouz2LKpJyU1MmPqtnCMxXN0xuG
ydFm0nvnoChWdtIbkew8HlsrlYOaxFw0wJ5lJlbTJmMLY7RnIm91bpKJPFTpCnCjanPRZuXL7Y3d
KIUxpErHnCcbj0IydL3Suhn0Gky56emRElxA2yBRYnYLKOwRAioUxfwAgsM73m7luyOKzwjr7VX+
tpYMZlWOyFiS5Gzlt3lJ50azJ/Jv9FT82kzs8C52FPPSwjdxmZV0D+Xz/IFmzRr4L5uGOgnCas19
5aKxU0NR0rfc/MVhuLuzqtlvgvLb7e3dXBrGqAZJtqF1ilRnsdXXFbUM+MMqH5LugokU+Lx6a8oe
Sk0Pd07PRqsBa+TpDoVN3YTe4vpzCr2ZRkQipN+WyCxIrY95DnVuFKJyB6N4dcmQJThoyCa9gdes
PeVupB6Elbo7D4g0dB1p8UOof8mCkQo+S/qpJ2G8Dja0o9loElHbASloyD86VTIIS3xPzfj2mXkd
pdsxu32eZW3XATBFMLo6TFnaoyKp93zbpnOpIzet/n40RXaB3D//IXpF+cecIVTI7Nh4q9tBf5pG
Zdgrym2eMMANchgOaoX1zK0Vt2KC65+6I8z457xERTfI+r/CbNGOt0/YpiVZXoApDbrn9dATs6hU
AwLCkbxzxPtg7t3H3lDay0KBY2dvt0yBbJA3lHIjzfLrT1qrFvpvKqb02ZjPMbwBB7tHn2OOs72X
etOU9L5gRAnU1wP0YaUY7RjjlRKysEPEDPXnJU0TL7CG+MftDZQHcX1QJf6E2APcC7y+16vKsg4B
E1MzvNB1m296H/O+GChm3bay4Qhg0QHsChpUQpRWe9csWqf1tOS9ZIwa3+ob+4szNcPj/+bszHak
Rrot/ESWPA+3TjuzJoqCBv5ubixoaM92eB6e/nzBual0WWkBanGD1DsjHLFjD2uvpdj6x36Il4NF
7ewf7E8SyMsIGhXbjTm9QD5VU2C4LxbBCFhuO8yBRO43pR6g/b69tF1bzH+A58XkG/4ns+sms6xS
jgUjIKFW685Db5nfDW/NP9+2JBOnzafiPSZ9I0GXwMTNp+or2oeI7LKqQRjmebCM+IOtxch3F8Pa
GhASuymoRQ/ZQyqIB19wz7OYoLNlVZbPSC/3+qAg1aOLbiEmmFQnO0+Z2b7rUnjqFRTzPhV5AXkC
4rKZH+OXHqpsFCEj6Pn/bm/B3mbLS8EpgiaJ9ur1j0DAaXHRROetVMweVXo9FQ+Zy4wJIATRHfiW
vUMreVX/v7pHnfTaGH1pfVKjklQn9wizMnoL/mRNqIcxPpwHKD4pyx8cptcmN7nznCyj2y+dFXjm
2N93WjmHvZa47yMtPWLB3D1NjPRB4+qQm25hmag7qEnRkC7OdSXSE+lWc5kZUQqt3HUUxMHs/HM0
O+0XxZ60g7BrzzacBa5sEMkHe7NMOhxT3eAwgrpMtSfPgxYl1rXy5NmtgZSjPYVDXH5LkYc9+KR7
54fDw9NEm5Xqmnf9See1X0fqs2ZQtY56cdKk8MfCMC81stDh7x9V5smZCvs1hGxvfFBlQm+y2pSj
7br/gRym9YLkR3dh7sU6WNTeOTU1iuuE6h78sJscS6G2DeFdbQclzjUYu9F8QYKXscVFldQ6zvfb
C9sLsgDI0OdnspvW7bbAM4MczgoJkHGbKPlW4PbuEVy2HudIr757FGs/oYVuBUrNvBmCfdaHcoln
2GbS7gBWtlP+YdwWdyhL/nLxG3eQeqM+2C3xpUu24CutsjyJGvT62mr/CLEKSvN2+tiYbXxfRWA6
PRXdJ7p8ghpnDiFYXNAQtYwjaOJO8IeLZBiBGSSwdds5tKi2EN6aeL5zBV4VMCJouqqxgdgVMcM4
M5sG4+QR3fbOQ35ldOOtBBLB8ABilFEdlGUdvbtEAM8PnoG9syZBPIYGugX4kPwVr+LaMvKidJpS
O0iF/gWFO+uy9l5xstTsSYvU6sPtoyav4/bFo14hK+EYpLxzbW1R9IkJOc0O0GTSfDWNdb8t7ek5
1cbyLlbFjGrvpPpGIhWy0dd9uW1+z1tYFgcAyBCjHlsssOVlowN8BlBWCmNl1KUQRyC/dLLSpLr8
iSlgECDGiVu2+cIKpVdnSoyuqJP5DuL0KiTjb95nmnkUnO9+QoZKqDgh1Uil8HpTrSgXJRSj9LKn
lIZOFevvm2HSAnj5isAW9RFUZ3cXX9nbHEzYGkU3wUYfeEIpzivDJydSuDX0FPeobbO7NDrnkmCJ
juM2+0HtOZ07CnpB3E3RI3UKNG2zRhQx6t3N+M4y099mGoXdgGIag3i4ISZm5OJf3Qe7pGCHXBS+
t0GqtBxS3W+QFfa9LPrt2emNqc13azovHVgSSId1Qg9TG4aga6rxoIq8d+UoMNF9p4pMVWRzwbtu
1NqMCxUYitfBM47anJ9HmvdQ6LF6sRICwEJ4EXo5q/ime0jQHoRAuz9AYiFlnRfi0c1r1kURmprQ
rAdQh7iTj+KccTLG0ftZ1qaC9gP33TZG5YzoEVJ06IIf+Jy944reBs0wnlJYeDZvSm1Cg0yAZwfk
JcrkA/oaoHVNXOOveU2z6HT73u+uVg4asdsSorP5qEyOFpWFDFKgd0jeO9E0vF9h0gySHnoqO01L
OBmV+MkRmv1uteajXs1eIEangFI3fSsKQhvztAO1akAIjQHEpMx8dar+GdRM+Uuzov6sT3zcfBT9
qS2RUrq98N18QrL6U/kieQJ+fn1zZqcb1BZps8DThvXf0Zz7M4X4+s6tR++ugS/tyVHq1peljhOE
VqZPNUUcdTP2Hk2pZcCX5pvb27kgA3VGL1poLlPDet8UEUSYcXSsXbLnl2h5QvEqWSyYLr1ea5FB
DpKpwNEttfvPLDrtnAiR+XNh9iGViqOR+91V/XpIQEfSq9keYVRkU4TyrKAz2+y0znSe7HU5Kr3s
HV0ZAVBrY66bYPB6UUrcefk8kPg2ejwbJ6Vvl3dtAaHleYH2LPW7To9FyEWHXpUUWYuDwSnmPwAz
8jwDd6dJA+kPHB7XPwMOYCRONCptkbbGf6u8NP44TdWDUjtFUMezg6jIIM5oxxm+WRb1nSGG6AAK
v/d9X/+GrdNUsybNO8Cb6UKnWVmT9gkdev0uH7TcV8HD392+PHsfGA/lMNHGmNKbYWV7mE3biSkZ
m3U93dVWr9956BH8ddvKniek1AB1L1M22Nnc0CmhaknD0QqmVaT/Rn1jlr5bFmPqe2M0HuFa9lyR
a8paPEM28Bht9lAbnH6pVuJXxchahkwtT38Q6VQkJzcx0FzqtZSpgsrus9jv4Ys+qtjurpa4AR5S
nAFshdfnyGyR21O6ltKCNblnUXbL3QpmiWmGeTrIW+TGbcNajqWcJiL+AlF2bSqfFrta6d0Eq6WW
MRLtCKw6ChquPVjOMIWCNciX8miEYtfqr86wTn/lzaFpKliKStm5ze2ivq/t/FPN0NlFhZPhUZkg
CkQt2zp4zPc2lSIchWCJ+sD/Xa8ULVjUdGVxLKnn4V2LiuRnbUyRJoxggz+wtXcpZEBL2d3QqMNt
P6DOlFvswDFWtFl9roWKhLNWxwdXb++YyowNLJRkkd2uaCxac4A5WK5IN/6zqq6aghau+cuSVmbA
WGH60MO2BlyomA4GU3Y3E9J3omMeEorQ15tpDrGeWMy9BfOQjPddUuh+xG48xG18xD6yb4oJBiIg
WLW24l+e1oDbg0AsgD2uDBen/9bN0RjCi9AfBEA7lsgnkYiCqp+XeOtk2mlGPyoH7+kMqXmCKiZ6
GCfUSn3THozLbzs0aNbpfjMITPFw62K6WBtno84I7ZY4DXpTU6BjdZd3CCgf8ZDsvAiYAuPEEaHP
th3FtU3moYyMGklcD8rPDHEH39D15OvQNg6g2vIIoLrzGNPukv4TdlvCKnlsX+UhjjblqWrjUrTa
rZT3U6mon0TkFUhoTJ2YHrJUFO55dluTocXVKXxlnpa/b2/vzgX8pYBEJRx0CBnY9W9wi9gQoqTy
M5h29nn0hjXsmNL8edvK3oGhsM90J4UVWgqb975dyV5hPSS4QQf6seqn9N9mUGoEwvX4IBfaM8WY
EHUHcmV82GZTi9rrUBqczcD1kvbOcBv7pYqJbGz1kM5t1xQvgkvXkC7WtpK1qFSXZ+bDAmcUaxh7
UXKfD0xyD06cHgQrO59J9ik8uOG5CKCnrj+TbbcD06RICI1GOp+TtHAuqUNV4/Zn2jmQBGO4fjpY
kvRnk8aZgwukRL42pMh9OInaDZcJwXdnztEeGafyX0/pvptRbt0PVvT7KEMgLsgbUOFg9IFw4nqN
resUKMFS3C7KTrxHJQkCXm+YQl2bjuKWve2EgER2tlDK0raoJN6iHolvek1pq2t3bjMOYYPQ38F2
7lsxmdP1CFFIT68XFDV5L+jomgQGdXVHhKI/uczR3d3+aDunUILbJeEeCEaywmsrudejsdbQXonR
Vjsr6biS7I/qu9HJvv2+JeZg8Pm81pDib9ZTqW3dw0FDIb4zzWe1WvS7eUnSU27T8Lxtau8kQugH
SwGM6MQgG1NlVdHaQXs6qLRC841YGL4WKcmdkjh/G0qRmD5qKupdO8zpZbQ6wtvb9vc2FXZBxi1x
zbJTfb2phFyMYVUE60wFqxcGOj/XZk0lMzHW5cttU3unBBvIrzI3RDFxUy9FUz4vSwgEArNpO0ky
v0A00Xh6cbCkvS19bUe/XlIu9KlhLI7LvXTDP05vpPfr4jbMO2bFuXHW/jKWwgoTpY58tL2PhD12
d1SmPgCWKUNvfUufCXvqO56AdaqKJx39ir8cFe0NK9I+3d7QPUuoZ8qoklGUN+R187rSREl1+nFD
nt8hg+t9TDqSdlhz7YM93QnPWQ+kIYSWEgkov+2rF3z2ZqQbO1p/8E8UP7zBVB+sXs2/xeAbHuA6
K5+t2Rj/4MLTo6Cd69GvsLb9sA7URJFBpxksWW74SU+PZKyi/s4DeBDc3krpcjdJj3xuZKEF4keO
6GZ9hiba1WBusulncps8GvpLWtfFY2I40bntLfECVbzyn6fmR1WenWDM5rGjTwTGikHkjelW18Wo
JAmtzlzXLyVE4qfKWXOfN8IIIdhsD+LMvaUS9VHakDNpzBpfL1VJ7X6xidXB8OvW/QjPj6/PURtU
RtzJVqPu133VhmnSD+HtTd5zAMw60hSRrG0Q8F5bHhlPaFauXoC95uTNc1L6qlc1B957zwyhrSzd
UX97w+3VlGaWlkK24fPS/FYjrHARsGseBCp7N4IIQnKy0qxgRdeLaRPmSuIIdrLVbF7qMrcuoiuV
iyOUCvC2JU5ZpNQHF2J3ZTxHnFOoe94Ia/XC6HQzZWU0CYtg0plFH1fvx+2vtLcwHiPY3yB5pzy3
/Uq1kng0luCY0VU6MPXU+1B2difC9Q4l9lL4Q50OB/5lZ2Xy8ZPgX8bw3xD4wnyt1uqiMA1hDcPo
O5kqHts5nQ9A2vtmJLqYDACA4WZtaRIrjVJQvne1TvkpFqv4rAnnqLm+a4UmMjBw3AkQhuujkZQG
PYqcOX5H2MqdHStL5jfDYB6cwJ13DiJvqdVHkQ102WYxZjnWajbQlbOczHyuNOV7BJcvvPXGQwFA
633fjl/VGWEHfXSPyjU7Tw8Mj7SWJG89xISbJWoCjEQZxZKKLfYeq66BW9bM7dlvtdl0Dg7HrjHo
eOWYF2/QttHawFbdmqns+pSL96JGvRPqVkn3WB1EPYe3j/+uMXaTr8fgLhHg9ccbuzhegFw6Qd2I
nzjH5i9UR1E7WNOjNGDvmGjMCiC8AksgfGfXlsxOqSBKiGhvlE17hqFkWv1lFctRi3OHNw9ELTUn
ObeL49jOXhSTSimv4WOpLfyVYtGTp1FUXZguznhX1IzzBcW0GkFjpygszmOsv4ww9J9TSvXxqZ2K
htlIGxbv4PZW7x5goMXUVdB4ocJwvQEalP/KOjDwo/O0fs3bZHggYxaD38xDdGY/XA+iGpjp/MZQ
8/Rk56VoDuLvvc9NxRHQjSzsMv1+/RvqrGH6PW9BX5AIvGPSf3jKWns+t5N+GGvveFZg+bCoANOk
TLaNtbXUigaD+gZF3MS9r/tauSzW0J5sjtz/4A6cT3qcdn9wnknZJSaNSP4N84aa2Z2jlGAM885e
vugT4rWeVgxfSxKaP7inlKcpyLlotoGcut7LFsxzAY80TkGHnduP9Mj5L9eLsroMTaua59unZ+/6
QNfLfKtUzgGbcG1tNOMli2NOTwJWO38pXAFvtdk4yx9MbZBwQs0AnogDsvUIA2QwChkUI2OreO+0
mvtvA9nPf7dXI3/tJgBF3YyxJZgIZTl6s5q4t702ivBxKqXhR6jstZeI6cBTkupD5U9zepQl7R18
kzKjrD9QutmyXqHcHHtgCOFC8Fr7bJSg6rK8H85DFeV/cMdoIvPVodeR9YHrLyWGatSQ0gDTYQv9
virXKhjjODrXbnIEbtpzKa9Nba6z0ZpO3TYeFG8G4wq9TdvCnvt/erQ04XeePX9atTVMzLb3y8wR
B62TvSMJdg9mNOCBONxNMl33maVbdL8CszOtDzkDKOdyKvuDKHDvy5GLESpRyeQTSjfzOhcryKGn
DKhFvsTt3RItiK2DWHyCXHw63z6Vexg2oHSUqWixyZR28+myuAZC38R20KlwrJ70ZoreezRv5zt6
Q8N/Sk+b/DQ2MT56jqkoP9trjHwK+hp149uLrf0DyH++6FUz/Zh6U6kPfuDejjPmDj6AUSeyqM33
7phrKjRDtgLMUnxeamAf4H7/AEeDigdlNNBPMkc0rnc8TkTk5hrD9EOrRaFjdt9qtVHuYm39Excq
pyQJHgElUTG/tkRUPluTDloSRmLkLOyyhfOgUDWkSXMYog9IAnZPEuU6TYNqi8xs47D1sZqFlksi
OqtJvnqUCu+yQtU/5VFhH1Sr994+yYBC9QBOAshWrxemMmqR9KUEzjBcGupkvQHKM92HuXVfJmea
HxQ7UT7fPr3y/7n1qZL3CVEQqfO3LUtqS5WYjNZwHds+eZot4fh4V1H5jdepgejGI5zcrkECEnKn
X6CRzX5GqC24ZT1DcoeaOpQgmve9cRj1GTsDhYzaOGoZ7W7qLypkDoa0e72pUOYo3qLSc4uLvn8u
jN76rCnlcB5Xo4AFpUnVUw8L3lFAuXvpXpndOAWLWdce3Sac7KTqpzYtBK0xcTTmt7+ZPE8AYGhz
bDsBpWEreiKpHSpyDZJOS1sookE6fWLYJR1PpIcQot8+MXsXQtJna7/SNhzK9Ybmbd6N4H5oYiam
/dwtpRHGk+m8y103PXgU9zYRdCiDAsRKdGs3pmIVjZGZhlRgDWme+KUKssuHPeEwVds7JJS2EF4i
hGU8aGNoof9UaSUT791YI/lR2/16jrSpEeGsV3Q7Cs8NvaHp/769lXsvsQMqlqgGCBVJ6vVWDqB8
4pz0KkgYbrlkbt9/W9sMdEaSGo+WodhnGyTFCZL5lklY0zvwN7tJj0MoJalKKZlsk3BI3eyK3ByE
uz4NFlmNVr9YySqlAKdeawPbGOxPoIeU1TeHCSjmBFh+8sXgmtXJHq209RFLGQBuq3p58ILvfRKe
VTyTDPlQnbveG1i0+c6FjL3qwngC7B2fSaDzwOvVKvNXp9ECKIPqgy3ZtQqwgz84QxCo11YZwR+n
oSfEzAxV1hdr42eWz9kj5I7rc51SjGP28oh2dA+Pj/vVJA2eKqceN+eAvhQaU/DtBQlwsDMMbt2p
q9rkBWoY55QALP7HA8D3VPHsoRGh2kQNUfo/t4Ob6/aB3LtwcjaJQwEey9yGCrqT2KMKDWhQjUl0
IXOAvk41jvLJfSvM5cMvTHF1OwalzAW43oGk3p7W7N7Qp+LJzizlwE9JD7t92STbDWeIbjqAj+tP
OWeKYbQyW/CmoqMGY9uXbM7ny5Tp630/OLVfR9Di25lQL7d3cYcCS/bPmbAiUwG/t01inUGDpVbk
Llbz4UV3FfUUFeXyBa74aQgVRsGHS54buvBHy52eEDjNIXiTH7ycrRez0bIjTO7euSZxIqkmgqGq
twkt6qiB86FzHKKYaPluzKqeggRzUW/RBbS3D7W9OihH6/of3CcSQmqklLPp+W9uMVLBmhGvUgIh
KofsWRFdEWRxpzznXdb9C8nK4LyoSWz+yXpljqGr1HOkeuT1xyfKSq1uYr1TFHnWu8IsncuY6Xb3
0YSV7cWeO3QkrcY4SG523mPQ/zgsELlyelee/FdpB6hJR4i4cgNtaOrHqIq6QFvL8kfXKv9jdlk/
MLfzfqB0QHKKdoYmWYOvzS15nTeUozhng2G/FEsbBTNTp1/tqDKW0zJ65iN0Ntonr5JK8atyxD29
t1wKNb+mEDjmWw7PpWhjRS9MVzZmI+ErI5wGfk459evaDp6Mrtz1x8Hdkvnh5lqTiwMOkNxn1pu7
1ZYLbCxt7wRzJ5IvXTPqF2fK4xdGc+wfaT6U/mL3ovZTS/luLEYfQNuvH7jJHdfCbwCpA9Ev0O9t
77uzM5QX5oX6p1OtFzJ2iAcYVruLVgehbpu5PEbVnfKct2V24NV2oi8SOTr8ktiBqd7NwR5KywZF
jemlTJePTS/cL4y1uvfa6rn/HWy1PK1vthpgNf0N2b3ZomdKgwJIAvNJMHoieyYi8H46eskEhpfo
KM5GmabXBAZ5++xMsSL8Ra1U/ZzG/D6/UrOuDtERt2Bb7MoEV9fq4uhD7P9CTgKFBB7ObR/ZVoak
HPIUit7IWQrkcPryiVqycRCL7JmheCbxIfyHjsH1PWusulTrlDOnRUlSB0taA6VrirX46/aO790n
dhv4F1gDEs5N9GENddZ7BqRlYMHy+KQNWfNJ7fTI78lbIH2JP962t7su5l6gd0DQCH95vS7NyKvF
dYmvU3ep/gZ7oP5w7OEI+bK7KomKAonMmrbM2J2oTHVxoHgq13V6NuuMDgj03EGjOP0HuCyOrsjO
Wwdxgcm9pOABiGJzRWqXDmCWzU4gkA8sTmZB2fhsFXaWnJJ1KONLrYFsD001Tf53ez93LVO1JrV1
5F+b184WrrV4HWmEq+TZp8WM4k+8FRxMXdi8+6VG/bBWluC21T1vRNdH8srQFXxTOmzmujBT3B+j
X3YzX2J3XtIzlQLensxQmnOaGsnPpE295FRF8B0cOMM9j0T5ixoXSHJwb5vttletgv+b4rnZaQ1d
J7WK//Gq3Ft8c26Opm32zhK1LLBAIGjRVtjckM6zBuI3Iqu+SPIzwpu5H9lL81TF0feVtP5ga/c+
KKxfVJyJmmhDbR5Y15gmne6uy+yr8bRGRntXDep7a6mai7cAZm+H5ggHum+SjBeaAFKB7UBLVCh2
SZUQSSFoxwA6TQ1T8r27wN64el9rOysfEU6yDpDJe1YlWxDYCraVa3rtCfTCRQ0uUWkzGRQpSiVR
QsWK+/t4zbzvNiInJ+SiDsle9r7mK6vbONmGahiSM9oTytKpLx7MYOfWHV0IajkBJ6KeSfeHQaea
Yaf2s6IP5rmBzzHQ+mm1IWwC/WgnqvGZbez+irN6eUZboH+5fb32nCScW1IACZVAnvvrrTGUJe5q
uhFBMsfrpfaq6JmBMnG5bWXvFkHnLe+xyyuzzYnaJVJzi2ZQgDACyOayMk9qbqsB4Vt//n1TTGlQ
ZqTPRoFcfpVXQaqmIt7k9Whxad6IrLSSmX5GHewCKVV6cH/29g6sgoQ8QnT6RlCjtInPqtwF6psV
+RmVKuVc6M54cHj39k4OZv1CcAIlkL/i1YLmLEca25C1tnL5CTIvvtPb9SsF4SNsyZ4hMkkCKl1q
DW/F94SqDaJogK0pLR20KDemk1nB85TH5Om//ZHQLmJKgd4dadO211WteVaMEvNYMyz6CFF+Hurg
0U+MMP6BAye8I7JhC0latjwHpp6bzLYDql/TNIKufsjPNfX17yu08r//VlBecwHH0YmgV7D5UvEI
m8DEgC8BjiMuVPeT0ElhO+gy7ajuu1fcIvWT8zkSxAJBzvWpIAVKtDwTTlBkan3R9EY5pahOhssY
D35Fpfk0504Tdu64+NESM2ZXas0lWefKT9Rhue8qqziA1uz4OzpfiJtKanC6wJvnZHGrotUrlq8O
aRP0VNCCqdYIjXU7PVnTcERFu2sPbhCapTZD09u4lScb3bQGnEYyKUrlS56nMIdB48tiRMZdlLT6
QQC7c0EYq6HMgKw509tb3YyhM6BDHAmAlElMP7Osju8nIoFwKr3mANnzq82zyU6oH5myNKzJJHiz
mflURKD3eLIUrR7tU92ztc+K1nawc9Fk/5Dliv1fqnftECi408hfCaphgYHLqmGOMJtHf7HIFQNk
VBhJnjpHfCQM1pwwWdtS9TvLW1/EBNjxJFZ9/JwxHVH5a1ww+c4cT9L6BWF8cipNpXrOCslEoqpD
r/txjHrIj1qbVcuPC/gtzgnxfMwgbjNSzmua9kOxiuGnPreF4vfCht5sWSq1OaltXy8nI2nyD9Na
D+ICxZ6hhpnodCWw27L9K8t069+1qe2PSRl7H9skategg4bsqLMgb8f17spGnkaaCjCCv2XA8Mqn
mgOkJJY2glNwdfF31ywI6aRWf2ksq7p4DnydwiOw7bNI4zlUP932fm8PrrTO60QIJAlYNk/UgBJS
JHJ5d7sofjd7ou98MlHrnW2NnXmaEt398QcWgRihDQarMS/w9XrzhXOjOQwzuzjkZxs4yGmxjfpF
cxIRdqJ3Dzzh24CLEis5isnt/AXpu7ZXe1aiLyO9vh7ZN7hNkv5s6G5/qtEMIHnWlnPGPNXBtr69
nhilTwTzOGO/4DWujXp5FpcGXi+wO7v40q+pThlytJ4jIMQHb7L05NvzIwW2qTlSRwYCem0qzgZl
WiJSy4TLeCpTJXofZ6p1UF7cOyevrchf8eqUposxp5VN4Vwgtf1QNNXwBKVTcULXGeZiA16kP/ls
dKLA9TGAw7N5bTBytUKZ8PAkr30f1vpanECYz5ciawF+Mv16nyFQ+duxAJ9NojElCk52iq6NMtVp
WIz60J3qk+6jbaaRP0Rj+TI1h1MqeycEijCGLaAqpRCxSebqZug7xeLaD2YFi4k5Nic4Jm0f1pgj
tuO9G4CAsiRMgWGJp/p6VWQWkhADpFfcI6VcjZZ3InaIPkPdLt7Z62T5tlsejbzvHZhf0+YUTGkM
bMOqdG2MdtXZyhQU4XSZtbT9MBauHsIh0PSnxqjgKbjtWXbXKdlFeBVh6nI3nlSF56PvXJCFTZPq
9wjDjgEzjM1TuTD9YyDMcYGvoL78iVFScjm4S5l0c/3M3k3hRgL/0hVqzVB//3XwiLsTRelPypJP
p7zSjha63VumoeWEDKEdE+C47c3ZgXyGycU8X0OKsFXQ5TGq5lGVnEQp5kAvvfWgKrd9on7ZI2hl
JoB6MLHr9QGK8s5TlzFdwynv2w+y3XTJ8mn4mkdL8wCI0L2ILFY/eE0dnXStgfvn9h7vrZcl8zpK
Jp433tQRQ1Lp9sx6neSrk7Xzh5Rxc982p/vSSKaft63trZb6DjKZ+G9QxZvdFaSma0JfKYwj3UTR
uUkeMlGp1Vl0S/OXqog+1LSl/Sca5uKpn1396237u6ulU8zcLTNyRPDXu40ioDK23biGFChcKCms
PDCTvnhnD5rmK8twNLr5hl5Efl6IAuEpo4ZHc17+oFe+fUJ9cYxMZinzvtLu1ml1fsik7NINvRaa
SzkFilD0cFga9dHU8uSvBPDaQVSwdYf8Bu6OAywA+lvwqJsHc6ah0fGR19AsvCWYAFOcMisrThnD
SuHt/d01xUkiPwCmRcn+ernrFJd6Tb8khDNleDaTQj33lSo+j3N1NPC4Y4rrwiUlv6TZvIU1rn1q
uV2HDAj4RvujbZTMmE159ljmysH+bX0f+0fFBKYq3hLQRVs12THOFEAcsRrqhZ0EirrCCzgvyveY
sP45g4LS8Cuz7A6igr312STphKb84dm83kpDMCRUIUMWOp3qnCLYafyIBuh9kx3KEe6dUnBF3Asw
FAwnblcY9SzR0pQ1HD059jE780JhILPvSnoe/yxGXvy7uosDSa+ln7VVuCokOTA1HviinY2WPKly
XBekzJuhDRRBBrftFTXs8+mLEpvKg1WhaZNN1XJO1pHeDNOnR03WnX0mfpVFJAgSGUyR//7qhq6l
VehqEWsh6Yl20eJYOSfWnH6cyXwP3rMd70cyRQsBtAC13+1sXVlRdNfsXAsjrXFDl78urgYZdVrq
S9gYYnjyXKgTEeiognqY84PE/e1KJeEG44MInUs/sLmchlLPqmJVWtiieRLMZZz8HXtFGyzxut7f
9gNv/awceybpkmoT1C02bi8t26xFW0QLS0BJJ6cshodB1dcHITzhG23Xf75t7+3OairCBToFTg7y
DuNay1ghBOrhzECY36rTeNc5/b/GIPIXS6vFo9J52oPKl/ZXURXBbes7GytpL4k2mdGn3L151fSo
iOLaHKcQxvjqUUmT/0qriV+cLlfPty3trJPoBJYqk4RKthCuD+tiD4u7uLiiudXnsEZS8COk/Mt9
bFUUvJe+e6xjBC8VPasDM5u8g3LFr0GN1wkRvS98LaQtnFSAq1s4ytDQlO+qcQntXE+Mi2FHueqT
8emQmdtx8q6jGOGdkO/S/3WF1k1n2Q3MTqnaZx8KUqfyfYtIZ+YneuyJU2+l6PzIsZPlsSdWF4+D
XfbUsCCxSu+LLotav2lcKl25M0SXopwqcfDp3rocmhM0h+lgsTa6FdcbSmO80eK+5vZHbn0xW3cO
NaHKzaNuUsQixRtGtf3z9mfct8oN1CXN4huho7It4LpWsZqWg35h3G669MswP3tL1f/XzqTt5Vgl
324b3TmlAI5dyQUKwzaFieul2pNSeQsqC6FVRL2P0IZx71jVHM6dax8c011TDq00FzpClcrltSlQ
fkZr944app0wLwIY9AkfrJzglywPPuC2byhPJNEzOQl2wOZsTEHAXFZ1kqthabv5yUiz5WJHbuqr
imu/9yJPCe20faR+34a/v53Ec0R3QOzejoVOqKstAshfWMF3ekLRqbhoiYPYm2bFB9du533mtvFA
yyeK/s1Wm0Hg0cHNZEQgTNfcg6z7Z1m99lxW9DpydW7u+rZvH2YDaLxftVlzAnXZH6x3x6Vz48ne
AcaTF21hlqkT28xTthwfFenrbCiHh3TMkn9b0GBPdQPpy0E0sGNQsqtIgl+wQSDlrw+R4caxbjTN
Eg7mXH+K64wKdxxX9ykKcaFCCnpg7+2llCOONJSIXOiVbjU4cpt6HE13NXTtNH5UKncAyWZE8DIk
dneui3n8tHSO/un2MXp7fgl2pIieQ9xD51J6/Ffhhzn0hpvUbOsA1ugkC1sI0yvVl6Rqq0emS75X
tQSeWcpBQ/DtFcUX0GVic/mcpJ/Xdo2coG5peTF1q/M+5H1OgzZPi4c0L5KDK7qzsVemNlc0ngcz
y2u8gedmJVg22CuL2HLfq60xnddIiJNmrP1BBLK7PhBGKmPbkmhsgwphiMVoEsHX1Goz+xv8dfnD
sXhPpqT0Dm7GW1Pkkzg5yRfHUPM2ep6EHVt9t7ThQNx3WigUvVv15KMpHOW3/SrQCI4L+G6uIZjl
648Gk0Zqd+3a8lq1xamEsfNcd67pO6mifLx9Lt9GGhKFga/hzkt+i81rIVKoEhlgw5SjD/diGntf
cdryrM0gUATn0V8qRPNg0GEKfvl9AVY4iFQTLlsqPyBgGMu7Xuo0lGsN6WkXqmva3PfVbH9JRsfw
KRZpz7XeVyeCpO6uKsTwgUd0PfdMVAYjcIPiFM90PA68w95HBuGuybhWIro33siF8LmNYE4PS7FO
MLeU6meaI3S9NPdIrO3tfXE13k1SWpwCJdPN0bVHOyqNNarC2DKqEwSXPyZbeA/Z2HdhPRrrx2Tp
j5jW3rohaZPIUsavMr683m61cKKmILgLcyWKpTy07tvKuLxb8mIIUqkQ2CyLfva65Ehp9q2bhxAD
+n2+NjNuNHCvLa/AG+Oy0uuwLhKLyFXT7kXmzhdlQCNxJVD6cPtg7+0u6SW+npBBQlyv7RVZFdW9
ZtahVU5umKpOfoIiLA3dtTPvsjb/H9XMo5b73hopKjJlLqkycbzXNnOCdkI+tQ6jetZPmdMk4IwS
LpM6Z6e4du3fdn7cnFf2Nn5ispzOq1OtDmdTpL7eCOddvfTVRXWFfRCb7C6NIhfaDTyc5AbXS6uV
vBNRN9Wh2ZijDxkoRYRKKO9zWDN8T3i/X8FjaaQ/kPUSiDA0dG1vqbsiIUdhK+c8vnPz+ueY16gT
t1BWtoPlHezk3r34hSpAIoK4eetxO91ujdwdqhACNOtLTMf/5DlpGtRoggVdoznvrK7NT3lmlAev
ilzIdapFkw7ufhYD8RutheuFmgw8FwWDO2ESJd17htSXJ7sc84Mq0xuAAX72lRkQIddmYiGMRVus
KqStn8Ly3MeBYbbdkxvFHyIkix8Sp0zCBHz0qY2ZzkoydtuchukJfbmesH42D2YV904U/SFCP2aJ
oNzffOHWFeTa/f9xdl09ctvs+hcJUKEKb1WmbPG6xk5uBLdQlERJFJukX38e+cMBvLODHTgIkFwk
MUesb3lKCuX5bXWVbLWsNgWTc19u7pA1+lbN8up4FCECGNJ7qfRiByuTwOIUfJxqDrPuh/Bt+mUK
Q+cXdlWiyxs+2u+vX0HXR0TSghd8LyxeXEFJqzTSdCztIhXJZ9T2KsNreQjIyoBCz27x2q+8XVAb
iveyGvRDkOY+X2O9EkB/EzJUgcjCEubIWZFtdDhPk9Q39tO123Uvk+IxQbMISsjPh8rMuECRJMPi
ZQ19JG51pRzG9EOthHuADhjuvNUA/Pb6hF4ZFQJcaEtBcXVXdbqYUItiZLrYaKygnqvO42K9k7Ca
FSMC/sKMSVC06FbdGHQ/gBcHdBe0gH7hrw7VpQJkC2Buu9FeVjpILSoapH7sBvIjtpEpYa/i7po4
ZL8MbO6VC/obp+TKJ0PRCQUnvCbI6C9VLhVkiTYXQdMscLUpBgnKgKMMQumh7T6myRwUnIS3DCBf
cLzwSkOOCCl3tGvbvpjoYUBlLYmmrARGeEoqdFJA8dfSxt8QG5Mz01G9VgKWck9iAWT4fm11/YWO
jE/lknjejbfncg72X7PfjtCZAgQQwJ/nm20laHeKLsx278n13Cpjqm2WbRXrWaGfBnXTehS3GFmX
9zIGRewNp1RUbgAJuNQRgUqsFzddX5dp0wx/YbaHz+t8kx5+ubl+jQIAEhC7KKG+AOkFNUUNzIoa
Sjgiegg9j/wtKFVlHTFzhmVZf1DRFOea8/F+sNmNC+rywthHR0VzrxGTXYBgn/jfktLImBiW8YSW
zEzbQzNEdxHz7d3kUKx+/eReGwkREeo2ACLsXJjnIy3zGDmoU2TlhKzH5fGAklSeZVL+7Q/bcAPO
cXUwYHF2CvUvftPFYJLGbttCINvjrVMFqZO5cOiMtkUUbuvH17/s2j7ZSbj/P9jF+63oZlbPAFE+
62kC5DmbjylgMsf/MMqeDaI5grDosqUwJGsU1HZH3IJUcwi5ik9NptP3r49ydeIACEGHGu8E9v/z
iUvdBN9V4OZL6B2Kd7Vjn4CHM4cVTr03vudFqWvfertKJrA9SEBftKIgeZGG7RSBuwqUKgqiUf+P
JAMt8IiY+2lugkLWUNOGPK06RrPN3iJQ+lP0+q/f8AvPAWwTaqYXEYGbpOCZAj4fwpH8bgm7IPcD
mZwheL2WAfO2O08Td+PlvAwKMCiiL3A9AGDHlX5Jo9ZJSxqft7jMksmUwp+VK9oBN2ldh/PRQ0p7
Y1GvDYgQem8uonAKqYbniwpGS807yD+hA12D6iTBKsV0h2W2Jd5d0N70Ir2yiTAaYFRQBEWodSnS
YFk/tYZQiAnrYDylk7B3DVmTQ4qo/cZcXh0KLxSqP7ha4Mj5/NOG2vZ0cFlW1qEbyiCa/FyiHH2Q
BAS/Pz4aqIfuQt47xQxQzedDqSVBFtBbfFUr3bmZ2LcJZIB3gUIi9PpIV54EcJqhrgNZKcgGXQY5
uvVsAE8Y6AjMffJuteH8Gf1gDh5bPHxEGpvcD/XGCp+5GjVvx24Mf+U+g9M0TiXaJVCjuwRVhZZx
PgRAOsm1bj9G3aruXdbdiuSujYIeO2ofeF1Rb724aRr4FaXLgvuMCtCaJfHo32FHpxsPwbWtDxga
zhvovDuy6PmiTcmQxDM0WUo9O/FBz6I5c9bagiiTnQK07Yo/XzogQPcOBejU0O94Pp6B6Wi6xWi6
9sqao8iS6YeMp/AtVODDJgfouTskNhse68TIz0Oq2C0rlhdp3n677CKZO80Vh+9FmZk7mqDIS0sw
7312cPFcF7U0/TfAyv1PczMNhzZgTpV6SsgCkxulKxgg0g9o5QrIZVOe/sUpszc21bWDmiKthpnA
ngu90Eeo0dzTw0Yh/LpFB3Bn1jyL6vgs0Q28cVCvBIs4OsDEwjUOfb5L2ChhftZCl4KWm4TkAG65
ib5bG5MFecxi82ZqVVQZGS/fXl/6qzMPqBMwznvbH2iO52uPOzbKFLjWZT82/FMrw+YE5arpCTR1
djcrv1vzaAl3//TJZznz4+ET13BwB+Lfbijt+mb85seivoWfuTIfOGgoaAIbhJfnsrLRM9IbU0ta
ZnMw5hrzdtoUBmxWFDmnQI88n+H0enh9Oq4sOO5luI7sxc29gvN8NuJJdqxDJ78EmXJDphBBlD2O
LcyFl618fagr9yUKJ0B2JPCOwf7ff8pvQayLgVQPBN43x725gvU2MA+JmsCp7nShkSKck374RKTo
K7FB0PL10a9cZNhmYE/iHkNSetm9GpnSbUIbWgKsGJ1m+LojT3TNjYvl2nTC2BMaH7u+DHKC599I
bLJFdYc3FYz5r0M8sE8Me/Ae1qm3SFBXrkyArXaI4C6EiyDt+UiSS7YMAnNogVorRgkNmxESq0W6
qd3fW7an1+fv2njgx+PxRpoJFurFu+pzKWY/UhQ4FS1AUe8+KsXk0ZPjUEx9f6uN/Ku793s2jw0C
C9i9+wetfhSdLr5PWdZhkWZamgFEW95wC13mVBUyDKe7VXnbqZGZzWdYTOa79W/OoZz72EfYttSp
5GTi5AdU9sJiSVBAhx+fuzEh15Ya10eKs4MVQE/m+QKEBrhUSnsKSiWPsJ1Z8m4WpM8BWqyr1+f+
1lAXc9Hj1VRiwFCu98W5DVKBhl3E38Yh2OOvD3XlmCDOR7gLyiB6vZe3UMMa0zoIfpSSdOxItgHt
3s0bbxyTK5sJ+RHkI6E6AL2uSyENBrivnmAaCqlXD+s6bBnLU6aCaiIOnCWdJf++/lmXZeP9ugH2
4VexzQcM4iL5Q9d1q5MEqlU13Hc/BRlqUWndP3oTX7+sKP29gcaCzoeN9ze+9MrSIUJDie8XOgeU
ootdMiYipC7Gl+42BhkkDnKKRvobwqS4UYG6+o274hIG3E0D90n/7X5t1hVl05DVpYXWzk+QL6C3
1nj+ICElLdsva8zCN+ns1edZ6vnw+vxe/UyYDO+0OCBMLokuu+FNlEIaBAF+G/4lV2CM1iyu+5yO
9haJ6NpYuPd24AUEkIHjff6dY5tGa7IkuBkyEeZwR83u2q67yzZQm/78q1B02bNA9JMRqj0fCe4M
C/LMqYYQGpdehVIPYInGitEUTWf5euOJupZrA/Cwm4VA6GcXbno+nh9zmBNnTV06O6JUSUWs/07C
1sAFLPNzb+tA56mTvzYtexi0CFIMg5pubNgrFwB+ww63AD19L8I//w1NzQhIYAO+GT46nyH/LD9J
Nd/q3l4JdlDZR2sYhbtfvL7no+Dh9MZkTFG0s8Jvq0w0I1h18a7WHZQEmkLxwQtU8KdeqbgGUDDB
HkU5AxHnpeyiH45dx4lfl1swx3/Hvks+to59/ONd82yQi1WkbTNsU4BBlkjVoJvgsIVjww5COvfv
60O90IT63wft/FrIt0P68OJ66ZSouzQy+73GxHeT6v5TGHbb18BL+N3qLd1Ruqj9i4XtUgBYNzV3
KptHkWsfEHhr1/HW9tk/7uLZRoiAmgnKv0CCX7Y2PNdEhmxBXZomaI8o3C4HWObtNky1zHt5S0Pl
2j7aJcWQne79+ct8JVsDG8NhAMOFrKm7fAbRyOQojm32jD5Z9naxqFG9AXBC3YpQrlxDgO0hZMdJ
Qb3mRQ95IAsFP8Mrs5oAjgTl+w9c9hIWWt1K/jzW+NUdh4L4jja5rPd5Xto7F2l4t/fBWKhO+igC
c1m5QPDz61vq2gLujfj/H+ri/Aeg1Gejcl7ZDCIq+4WaA5RJ7YF6RhcD0rMb412bRngA7ugSSGIA
dfj8JgiorJ2MV68MfLOUEhofILts6xsRmOSv1z/tWuq3V7vQJNh95V5Ay23aMB2EWLKVjuvXLYI4
aB7581cjIU28hEn4Yc/YoenbNzn0MtIzpE5ILn2AYhUKSCg/Elm+/puuTfeOc0UJLgI79dJLPKq1
16ee75UqpWBugXBonyTM2vIBsg5nsHXNn1q171dGukN5kGgi1b/Ed6z9JD1/HT3UwTuNIDqF3Zax
UwU3rDcbjcV/uA1R6IDuEGq3KCRdrC83NfoIQYs5zwZxaoWBn0wG2gvf7bBfn8trWykFuQeHEuDh
F71ORONd51pchuCK15/6dvwC3Ao9BCn7L5sW0EtwItB8Q6h1ce0GtN0ETxav3JYw/bLa5t1MZldy
Ht7iLO9/0uV9ClAFMPQAAwFyun/zb0HdmjbdtFLsj24JVTl1ROW1t9yauWu7EBVgMJIwcdkL/Xhk
lxsKPDiEJFnnY6ac+wxUYJ17ve4OrANP+vWVuvpVKAWDeQGscHqZjHt+ala3izOabvTLJW3lO7O2
wKG/PszLDYEcBiACIJnA4XpRUvE36BMOXsuquEnGz/0M3HAxDev4rmu2Sd0InK4MhoAJ/Ce8RvjH
5Z5YdLjAhXNk1RaIrYg0pUcfDnaFTUN3I9Lf487nmwKiZHBfACZjl3a/xIhMUBkA8YLgTLko/QbS
GjsOk/NVDhtJc24A3z0FMjZxvsWELnkdre7GqX65gPgFO2cG1JVfZLbn2xKWJ2HjJMWtvbj+ftEi
uGsHiOa/vn4vt+U+ys6s3SntaHY9HyWyelXt3DNAbpgoAo+LvyEk2rdVIyfvoxcMPCxfH/HqIiIk
hfbxDgW5rFHV6wRbpk4zVKBmem43XkMCQpKqQWvjj990fNxvQ118nFmZGymZWTWPXV/qeNAPU42M
KWRJ/f71r7q6Wgkk67FpQgQSF/UDWAyEWdsYVqklgw91oNQHn9Fb2rrX5g4Npf2u3+shl3QmIwkd
kgbiriOf6bGJp+9MMHvgKfyhX/+eqyPh5gD4HkHmC6zFXEdbFC01A02Ts3MS1P77YeJizH0+uv8w
FgD+OxMXrybesOd7MMh46y/a80qZ+KZsgKU7qVUtVQJA3x93ySCosuebWCOoAFwKQBIRTc3q6Wav
gojTxiJ2mgMJu6l4uYWVubYj8CADy/urNnFpAOMnjgWjCZsKTFRdabUEu36dPLy+TldHQUV7L/ED
J33JPh0zzbO0mZuqpomGjZyTj92cbTdG2Q/KxW24A0dRWEZleeeGPl8hu9DGoafPKzT42YOGoc4h
8lxaSSH6I3BIyds//ipQP1C/QtsP7ItLaG5b2yGpm6TBFuiSUzi05kNjhls30cvMZmcjwc0C5Lkd
unVRXiSex2Q0U16NQR0VZo5skQAmDIp9670NW8YrjtD5xsNyZSqfDXpxUbBOSGablFfJPI6AEwz2
7aCUOSseSZZn06JvUCCv7BCoKYNqgacMHehL3w7jQoW2C250oVRUYCnpGVKOt+yOrhRWdqG93bYD
QnTY8hdbpB13pQkoblcexJkgG9ZBZz6d62rETVIkrRee7TCwI+Sq+P1MCYgtYeeq17fNlUsLfG/k
HSlUVndv0+fblP7PGo91QFCOroDaX3LItFcfodtMv/z5UEitcQ/jbQaC4WIZe4WuGygBbVX7Yj5P
i8fzLZi2Qs1ZduOJ3ottF4dvt+tCiRPEUjQM93//W3wKHl8oxqaHYYbN1rsUz+Y7GJB0R42X9En6
e93Bjj3HdAsIJrz+mVd2K8YGHgh/wfToclUhlZsGLBZd5TEvqaJtGXPoyQdFJPGAh5O7JQF6bQV/
H28/sr99q2S1WGOC8cARVkXWurHIGJnvQxP1N7LiK6cfRZ0deQI0I0K58PlQmRPa7yPaVuHW+F8X
gb7+Qvr2neQkHfIeBcB/kNmJ4+sTevUDkRyiG4hb5wVv1uDQxy3UNioZAy6J/64/ASMS3FFpmhsf
eG0o3J+7TBEazUihnn+gr/ZERFKsneOurFnL/wq9WR5niC3fGOraXCLuAdEaNXFAs/Y76LdlG2fR
zwpNxgoOD5Ary+R4YD6sUJrVkqfNdeMxAT/hRsh1bW/+Puj+/b8Nmuo48mAFgnOR+tNdollQTLwf
70Zj+F1m9Z/q3uCk7xCePZcCZx5s/efjkQYqPl3d9BW4eY9COLznpjki9EqONWjJxUizWzHEtXnF
+4Qu+v5mIJN7PqQNVz+R1HEYeHN4ZwAOGcLENa5LUK/jJh9xBR35nP15ixWyzKD9AD+xe/Vcnvqk
85lHw5VXelCmsjMsHDya6gdt4h9/fhyAu9zpgLtC86VDtNeOgCLWPq/AlI9PLWSrC75EpphGT/2H
kwdBe2C/gAh5CbsMTT3bVCpe9TNnTzEb+jPg4+tptdGtjv/LJxe5I5CkiMd22FJysWymzdAK39K2
AgZteAu06/hAtLxl6/ty/2PWIpT0gJ8jO8zi+eaApIStzc6ZiuB3C/6/OSSZARN99L/JlUfl6yu1
B+HPXyH0iaGbjvQDdWeodj8fTQXbACF8gK/ToRFHufXZYWLeU2w6maeNdSdFdQ/ZPF0fI7Lc6tu8
PAgAgaH2DmHAnVd5WYRvjBMmWEAG6+o6hn6fXe/gPDF+INRoCAlLBbAknd+9/skvL1DIUIYodwGS
DLGry/541rUpGTKqKqQ/tug6pY6wSPYKOMn9qf072mzgfyABwniA9F9qai01baxHrajAg4RFbGsY
xMOZGuiYh0na3gCRv4woMNov+scuAoD7+mItKS6yZO4gqVlH8s4BbVZukHMowhRYIZEN70UdRWfg
U06vT+i1cYF33j0AwHuDL9fzcYcZ9E0dAnwStSJ9tH7fPrkEJkjMeR8aEerj0EKYPlyxlV8f+MpK
AnC1012gq4UezsXA3J83i4ntKzbP7hzYbjuHqTEtYNe9f8uL5epXZiiqgDsJdfZL1TcdLTIxaukr
BaoEWhUmUHmqhH/ozPrUSSc/DlSsRWeTW5C3a5+JNsn/fFPwUF2sK1lsiNK711VT7CMeFDY6ynpb
zsPsixtb6OpQ4GKAC4L7C0fk+VLCDBC3KFf7jGYR2mCgi8XezJ6InIYbx/DafAJTBO4v0JGAF1ze
PLKlfeuNfdVloEeCOaiOk2dHEILD4C8bTeFxDWNTggVyy6Md6ebLiweP/s6BRZUMsdSlRLGyTrGu
XmBUACchG+XIPQKWuwkucrlqAgF9ttqvm6KOlhWXEHaDLA2TIym9pQ1LBhOsJY/0tiS5bD35IUAv
ooZscyTH3DlHzgKAeQl9d9lPeQryzr+zh/e3GlbCvq0paEVFShcqcjVSKcFShSNJPpFUw4IUbpau
WPmKlyUUDcc4vFncCfyFYUJ8qaN/bN9JcV5snbky1CbShZnwX2KgDrKyjQA4OXfz1J38uBOqEBML
v3AkT3OpdbO+gYwEa4+GGe+feI3paUhYp/Jg4Tw7Mnx1FRoOkpweFxMWqEQ1qiL73VJSuG2Wk9cq
8CHVHAAphCk8+2pkIoe4CXQQHYVMSq4gFPaoeEP+bSG0OhcD5KB/pm5tu3MnRv1UE+ZIScgafUxF
2/pnD9AZwDssMr18HVGuPNZr1n+wLIDg4ZL6/H7LeEAOJPTUd8Cpur32p/s70+qU3E8y403uwsS6
oiaePXdTJIM32Zr4D13iu+i+WTb2FxKA8J3duPs6CN7/DWHq+StAMxNgNLyfYdISxI+whYxD1PLH
8O9ReeIBZtXk7TA06kfgAUVQ+Lwf7te+xsPhz8gvVOCvT3hm5ulojGzetrLzWB4pQb9NAGP6JdE8
6QsbWiFLKyFOnftQQWjyTczed+mhBJLbWs3rPYWEwVR4xg/f6gg4otO21b0rdG+itFqidEDJHw6a
cCwgCyB+ChpBWQ7FHP1X0Kj6TbB2mpfzRPSXtvGWHefapazIFts/SiQnP8MWoV/OJ7ABThZQzm++
cU1XyHGJosfQsBbuWqyHQGecdYMpAz6Kz3am9VisdLOAdzI9ldAeGM82GhICi7EahNxpM8On3jII
aClZL7qotcRasF7ClwwgCfKTICIDPgic4TlPDFs+J7Xs6juBwb6DLxOJAhYQABUhQUYIAJTN+s1B
xum+G2TyAzJaeLo6Wm9TJQTUBKsO6khdFaVmfKto5KW58uns5yzRzUGhrp3mbR2bf0OUOX80PnV3
Lq67/uh7W/hRp4KFhTcOicKc1D7CURinHbBzoSLTEsbXIp16yqBx73F1YI1d5tIJEfDD6tthhLRw
2IkCUmbj+m7j7ZZUvWOJgKzXmDzMvTNZjuqT/5U5f0BHHVDas4vCDm/f1HXfrYQhZ74K4d03kWXf
oOiyfoh1iEIKaZc1KHrU8h+UQtO/AFOXk+9+ymn6du2g8jeh6G5LkkoNyj6ZFlls9Ra1Q7l049Qc
VqCvG6wG8uxiYBZwF2MSmEMDFEP/JpMXkHd1uERw+lAaiMBcp871ZxsGE3T6PCUbnYOVEn8VRkP4
ZUqTfvwX8CDAeGcIWvjVhID+yQSt8QcYeDQ1KfAj6vGOQeC5y3mqG/eGdcFmcyBg3EM6dx6BlPII
OKHz5rn9EnsEkIolGAZXzKmXnqGfM9vcBL5SRYoDpT7ahUTrcZyZ6XLnbfFPmHuyRyjvJU0EEedg
fcs6xD2FdApnLJvcwhCj9qL7SkEem3PoRpv2ScPwIpvzUaZN8L7LkP8XW9LyT5MJPJqnhNsOfn6B
BdYBCkLQLZo8BzCkWvRYNqyPojxbm5UfaWTN5zhmdZKnHcvC07J5CNvw0KfNQax8CQ7bBhWNwwpd
+/BhhV6P+Gm3gNUforkZ1PuxHsmHDVB0GDhQosc3MXDS/FFn0MT80Xt1MNxDyIA2b1J/6cMvEK4L
s8fMTl1QoqzmvZ+mZupxITCSAMSpor6IkiWMCrJ2LT8qIO1/0j41D7HrnD7JAHfMIZ2gFXui6SgR
y3PTSEhSyXErhqRNsIjcU3CwSJw+Rk3t2kPcTVCaEHVqfjYB96NHlwjx78LHeAOVJtGy6OrBhI+t
2PpPk7fo+i5h4DSXU8Kz96nxA1GheSbmA1wHx38Tkw4JwFbN+gkmu7YvDCJA/tBoviQHit8TlZuh
sJgjazCxOz+pbZYvvfT4qfcIZPVNBmUeSCspdR8RHrOvq7ZjW85DvG0l6ftpyn2tuvC9knxo3mID
yq5IdNR7shA+ttubFOEXxOV5CkpJv/YhPSZTl8i8nUmkwU9mafoeQAbPl0WijICfs+beUloovkJs
THXzqg49PkY+TooB/epz02lRQK/CRTmfTXKPGqkVJ2q3lB64L1Zcm95iUDqrYaJHqoxJrn/waGN/
6yhuVcEGmaXVaOLoU5/6bn5oWZhxwPvg0fQBcO6kLQeSwBIGcsUmAlchCxuzLZAlompDSJI1eEIf
bToJD7QCmGxTBtG9ZqH/BlHf+E99H/j2cwAUU1O1/Qbu9YL+YhwdEphWZ4dZJa7fgajJXEGCFWIY
SjOgKQ5OBKv84jMIeXp5A/BRd/CUZyHdNRD4yx9123ZTToCtb38iUoTGKR7nzX2T8MyTR3Sfnf6Y
eP68FmqSDW5FSIMGpUuHEYj4Zuvw0EWroTjywRgd2sykErC8eZ7yEdgrl6dbOvn/UJ61Y77rUkVQ
EV8miuIg6OQFbq/B5SyLlqlY4HugigWWUmnhhx1uAO3Ddmuvm+j1AZQXSPGstm6ejE3EWjWmXpvH
cJnG+9nr+7bks+wfAtp54iSg4e0XgevZN9tiDSHnlnU9cPSAQBUtlyFqI702NAfYM17Lxgi63GmC
Sy7fQua2YukX9WWFdMmTHVYKdPScLnVhBm78vAZf6bywPbRRHde43GyoPxvbUAPbkIRFebvo9Wmw
OvaQcfohK1ZcqX9RN8OCCf45/RPUzXHlCiCimjLAVdDlsSEhf8t9jXwmIJ0Qecc0pyXoECaWuMN0
SIqZhJs4aPhdd6X23BAe1rpHBt1BK6wvo2hdn9QyzFERoIbG87FJFgJRc93bAoXmJMRm3Cx7w0CL
aX4o0eqlL0Zbd8CnoxQ3FHGfIQoOWmho5jgQWXvoxyVeH6YsVuSsSBOFp35Y+HKKVaCnI/Nqjd8O
LIlYYZExC5p8lNOayA5xj1E1BSBdpiwnbTzQR0nGXj9ObUMMftsEGmsepttKsnwlqSe/IEaV0+dU
TmP9VAvKcAf6CN4dbE7jzkz31oUb6tfhovUpqBPxhgGrwcpUdo0+kzpTbC7xN4//nBsmYpS7B2VL
C+nIoUq8bsa6tBlCMlwOguRsDtAxh/iH4vlKYRieL9Zk4wnVmMkrobEfufcwTCafAvxp23EDGIPl
ixfOcyVwDqZD6K/ZV/g3TnUeaCA1T1IxeBEgf+SqiihCx3tHqPqYbqhtViR1KRgzA4PDQRsrPT9N
uvf8fEnSX8h8Dc+ZFBdEk7d9rHATeVDnflx440F6EE+LLYO55t/jJc1WnJc2/id0dSwLl1L2TiEm
CUvALsjJS3yojq097aMCOU2j4S4S1CGczIh6wP6rPfRw2inKKboSTyqi43IcFP7dkDWkKzvgo/+F
BwpsKic0R99z4pa/tRPtG9lHqA3zDhz5h27qCeIPWbMYRUxn5KnxFQNxZAQDNayb2pZJ0EVNBfUx
0ld0ssGnuGvSOddkldA8sP3wBEsO8EW9nsy0AFkhfCsXsBlysKqoPiLvkj+2TYt7arJsOi2id1+g
Bkgf25XCOMdY4NURPQT4PxJLV3XiXXpQXeQ9DWQwuIKbKDsbWI7+6GDaOrzLnAmfsDGjGakD8z4A
4JDCl0v03R0wDvUnIjyh8g75xPu6qxkCej6PH/FZpLlPm4FhGJ75T4u30qAYvEA/0mTxQwS8aqvv
k3Ehn5WPKBafUq/61K7JGJUqiiHKgZRt+wxnDJz4iJqVHJEGzPVZZrJP80VgfcpsrOendpVzmnem
ZVBHGC1m28dbd++70P8+ENbhnYXu4jd4b4U/vJFB/HHVtH1ctMTLlhnr87y3uH4qHAXype2lHioJ
Ejws73Uc9wWnI8TdV96aIw6d3vKA8eCczeFeOnIZg7BZ1KuCLr4Ni4hok1ZdZIOHkWOPQl47rkXe
qn4TBSqx9XCijpABmgJQyK7isPXukE947JCMc/K9MR6APZudBUcSvfUdXpgJb8gWDVS9QSRmhpwN
Kg4OCi8AuPToPPzU67jATNBC8OjYxV39TW+mRa5g2iiugM1PknwMgU2KkNwysHqacM7p6iXrh0hl
AeJNiGrcT6HCnw2Ym99D43gYkqLb1v64mdot+cBF1L43NvC/w3cxMQWTaTccRLzg/M/In1ucX54o
vAtJ8L1Lac/KMQ4Q5Hd1MgTI4mPAJ0YUK5dCJ30IU1WS0S4PQJRzebMMlhT9CGQxKkYWldXEOYDR
vYGAciNV8tU2Zl4qPNtM4WHuZZAH1JfkOLZx2FXDIltbmTiFzgkfNS28wdYrFhi1lVPTJmObB/Ns
siIhrJnfLHU/vRHQwdI5NHFo9lgj3T3ZXkSfgcKqTT46NSo4p9DoQ9sAz4wSD9/Kpt/fhsiEsCr1
/RlhfdiiGFYsJjXvE6JA7zRJQ9q7QaKrmIPkTT7CeFGtJzW19POG+PGhnVnwD8wehv5h41AZw5u6
yalwQx+9Cwe4o79th2T62hKvHw4botqfy4bHuOjxE/8dQZ7BTbJu6aMTaDPliBI1P63haHpktpvQ
xTQDeI1ULY4RQMTz9hizdMMu5QRhy7Al/0zDYtldrwbYNSYuI7YAsS5Gm4zEIoWI06KwV+HzjXcs
UT19Ywa3pijkoNDyBK3WzuTgFqh3IRP1dnD+Mv4U3bLaIosXipBqqWNUgwLSfNvTErxwuLbdATmv
/YHXIOBQNxw49OR6g1lJsoUfYrnARHxZ3VYKNnr0nugmfALmOfgwTNRvCt+u5oxeZoPUKU3bdwOJ
V5tPITTL8gQi0STP4l59CmrCv4XRTH7qRVN0petpPC4agmMF8jbk4wQpcIxzSOVdl21W5XrIIJ/J
x6mvcakH6088ANlYdLNx/0Sj7/VYAMPQ7tVd9iR2IUkAqBrxfSROuyMRVMkScwr7k4Ql4ft6G8Mg
X5YtErk3QuT9GPUICHLM8fx18tvB5K1NzJIDkTF+TLNRP8RgCIz5gO3wNI9t/5lDd+0nb+L6hHDW
c5CjFS0CEJWcO7fJL86CGZJPkqJSMERSoFIOx1P0bFPtCUSNXXCnec/5MRIhQ1VtRnE7h4njAs0s
ynDXtW52/JzApXwq0BGSTTVqH+mAL8bwjRbpCnefxtgZH06CEyZjYPDqichU4c+wH2Bdh+ZbKyLZ
lWx1I7Y+beYFsYCe/o+971qOJLmy/JW2fpp9CE5osTbkg7uHSgkt6iUMqkJrHV+/x1E9SyAAQ043
yaHRWJadhQZSeISLK8899xFRF0OEQRJOFwks+AI9hEBFRJJRF581JLVDElVJZqJEKWsfc5SA6aRq
GjiuUzOZh6ZpShDH5ol0qQii9M3KolGiU9fIT11mlecJdv1CtVoeNuYcVgYVOpghvt6DfhhRSa3c
oCGdZVIh6VQnmuHcormraIwklcxJt40qGAVYaWM+Q0JV8R3oerLb2pLSuzYREX9oxTnUnC6oxsd2
iMoLKykRuWwtvZWZVmn6fRBNGSYNEacFKWVFfIzVVNmNAL+NVIwE9MRajCF8NscSRmEPBwrCQNbE
e12JKgSzwiGE/TTW7U4HV5sAbz1ddjLqYiM6WAvQWLJV6ldSm6i+nA7pXaGBgcuOWk1/gc014zQK
tX7ZGqAhZJE4p7cI3iaPUqbNPcq/yuFBQlmrjNjCAkNIR9/5CHUYPbBd6FhePs4ScNmk66zpBrBN
iAkQsejYpWgaJNthVUowoYIcDlzVToObB+iZC4o+TfVqIw5FkqXljMCI2QsRS4OGi230zD3WmTSF
CJhp5tMU1e3LgFKwlhSmiSYvSocwOTVAS3SBqlUjo3Nb109iC9FrY1tpLzNk8w3A4eVNrLUyQhCx
BjMiEEpI0Syrq4YacSqM9qJIaBVVGgmuOm1a0UQkAnk6kAdag8AmS6+5PjQrvxpGiIKxV+KjJYQg
rtSNbmTpAJpIOqgxNNEIr+hF6mBJoYyz0Py8z9HfF76OetMlgOwctBTeIYXW7gwcjy4HXXoXZROY
WkFH6YtxPMlnhWpgDy0DukvSaBy1IxKeIJ5S+ig2vQZxXrh4pa5GGwWRxszuoiTbVMo0DE4uCp1F
pFzUJtrrQyVRE00wkLOYVH0gcqsbD4BdNIiFTIMEuxPXBMp4BJddK5FGhYbIaIA1J43SbYZuaMJe
SeDqs0GxhIqYnYLgjRVqKnAOqSLBNB/MEtHwNqkvx0FMY9aX6tSRLrf66Iioffitk0HNjcKZtDvr
ck3qUBtR6Me8qLLQz6DqL8oyGlCjEMEDsFHLXvakRdlai/L1CTZrIZVqQ9ErQHK7tk8yu56H/LLp
DPir/WTAog9gejTA6OjWvgTdNchDu248oIIPwSILBcYLkXsdyk3LNECnUkFZUpK3Y10RCSHHS7kY
hciz2iS5h1EEZ1AIKgPs4RYiMyjpzNtLXQhi1WsirbxJqqT0w0Ip72NTDa77eRp1HkkGH3yH3IRJ
xwQODl3aVtsYRVoNNA9rJMYsEGWXZIK9lrtTrpmTXyJwd4/2SOp5KBhpTGsof4uEkAIZE0dJ6tFB
Ouj3oTIZIL1CLEYioBpBwK0wNeF+grdxjBatu6qHOT0r0wq2VmGW5hUOGJarMoN0W44BnH1oalO+
EC1BiP1UDhXgc7uq4G6GPuA9wrBtQ+RcZikDS0PbqXARVfgUyQCjbtbgZLLAHADbQ1/gKqHIFWmu
Gg4yejsVqVpCWerlOeRIcVYW2ZRAP6CCijWBJtmKVhcKwlqDtIc1N+BQoaJKM3dNhZDproELBypA
MHl52jgN59oozd/6ou/ijdW1EIhh38pem+uRQUfe8YSWgWa+CLUmHUMIHRzmKuxSOzMm6xr8OhLC
snFh3M9BDaThaHUmtlrQG5dp2xQJmk/oKM4r8qYySGyBpoaYaKQWufEo95IjmggPQM/VIVCXRZYH
CO9pYUqUxuhbbtWablYimsempJauelXNrrWwVw/oQjujoVYDxmxahtPsApugIhelFEkFElDBAqGW
FUV3TdcHrQc8bIhmOFb2NMcoiiD1AmwpIviGmDtmE2SirReWdiy6HsckmhIkcvRQnRDnhOkpskGP
qnMDqbHvqlwPCYiHYRJBxiPsSswwBzghW0LtMVO75BH964B3XMCP44Vo3ZjuyqKH4ylDGcCT0Y1p
g0gcCLab0Gjj80LhFW5a0ZQnkKYfQRQAA3MQBXKLALiuO3cHYt3UYPJGSrpXYYRZkehUYiuhp2Sk
XSVhO11/nYn+BCeJAVX0bTA5uyYox94nTtusA98Aum+gf2YxH5SgnWjaQoiGLZppBVKK6Bp8DD/P
2pFFwmA5fZ6c4lR+LWZbgTnQVQkVhACsc761FUAFm71DaX+UA90dNFukJxWdB5OUQxsl48DApw6j
MgrBjk2GJYIqajsoAga3Sz6CTQUR269n5SNgBllWoKrQvwwRQtTmvp+UTpbKPKrR4xO11cUOLn15
VSt5fAJ6+0nOGrXbYKDkRSTgk15P/ay2yJMsuS2GoJBD6nKEBNC1bVgskft7bwjwH1T4q0DowCBe
b6sIGdI6C63CtrLBIn1UjVtkPcQTSfiPyWn0l7VMcBMAkYOWi3xzv0HAlTkWzpxy3FDbQAjkRvZS
LnVzpQU6alEX9LNrhHq6/PrWPptFJDw0CUhf3oOAv/5mUMSnR4CnzNxeonqkpTkpnmqVgdNGZXEC
VvjpYQHmjhehA77xoQpBQCO0BRD6wlaj8Kbqy8FVhqGlyOwVOzTgCDwZRIkOyC7bm1JZGpplcnmK
SfTj3sSmfHMNq70ZykKojJ2F+51AHATLKit2kZDJvx/lwHuwg6UZaAMQqKzRmgZaIc+IjdgYSydw
CPqQaAFi5N0yqI/IzsA0SNIhugey5hR38mdCEDPMqfvQ8RkMtO+XFGWRCyRSUthFpva72KiBpJyj
BtgC0Ph1AjLKX2+hT8cDB48O9DS4VWSO+HizheIKhflC1oB+VsxmG6F7gLWFVHcGDdm5nvPxfj3e
J1WpWEMN4AvAVQwIX77GbwZEjWYozlpW2EGeVZGfzhiJlrIW7OZRTw7NpHQXbYt8XYGmNmjYPCKN
rKTCohNZHUw7LHNtk/epfPv1dX26tUBrBj5PsJDrr+CTN5fVF5oSByCYtNFZOf0m9KgqF8DxTL4e
5dPZRndtYLgBn4F//v7mo37q4A3KwJYtiAfEllAeU2lEqhoe3x5t20+hRz+RSmjxAkkLhidEjNfQ
+Eiva22Ae2CjG6rly33fOchzagijAfklBp12vhhNOfzeu+QND0DrB7IeECjLa47SpU4lFXZrYbdF
FbwYWpLeoCxqPlTStPizipLcEzrro3B6HRFl1WiDBHjgum40yierieeotA2tS8DAq6lXamYhlmYu
Bo2B9KZFhu09zx3ieJIBTEUOVMzXa/sBG8WvAVSpOjC0QEeugdddM6hJMgvY2KKhg8dqMTepymvd
BgTgiyyUHVOsTJrUWf97+eQwMipzMOUgecAFrHYV8mpKFyQtSMnRbtvruzq0gUxpSTWPaAo1qKe4
wT/sYj4eSrbQjx5y6oPdBBU6h/OSl2h6IycPZqRXGTPgUj0uIFqtqbw0p9ppfNjHGJEXH/PeKEB1
rXkWptxCVhBYb5RWDWhEZ+jtcYiAVonRf2cLrINxAKDCOCESPmhXPijA8AZImYC2XTfijvuhMMEE
V9p9ZRbEshZURyKVCbRgdspG+ez+uP7GKBzA8JFtXZBVpE0KOzbErCaakNe5B84wySTKInYuXIf0
W4HJdb/es68H4531iXsElzCA9Dio4AxabZ1yALIE+KDKFlA5dtHBpUV8zEIr8CwZFTCkgaj2BnG/
xK6r0LwFKrlAGGAIwl0EeBZyFCF8oAgAj8sokgKTZDIyoH9AmqBgihuJyEt8KP+F8akMkR6UtlmV
hScgsGYDfVy5poU4ULTMw/HrOflsdyO2CsQ97Dmuht/L6NCqu1yFx29XYz2jcimLnEmI1C0I61IQ
XyWnKmM/sppgDaANed0byhrw4/2AlZ4jNZp3lR2MKkLQYrCcwbgIp22AzlVHY9aXzm7mSLnvBNk4
JGKRn+ny0AQkbxb1vGoBff/9Uw6KTYhvaCpUH6yV4dBV9dAWQWWj/W1uW21ZeYjBRDZYuSTHAPzh
hPz+5KRJYOCwQIiBJvTKmjUB8QqlCMURU54osdc33aM266Ftgi7H+XpxP6h52HOojIejBVY3FASs
TLtFDSI1lJE+SWAtt0QXY+UFNHmn2A0/6gK+f0DBhSVVuVvwfknDEQ1b0PSrttOiEh1AfsAqrSjC
xlyykSgaABt1YCg+XIZT1FQf/UleLAKILiQJisTA+fl+aLQ+t0pjVGpbQWoSDnQKkIZhRKwDmdVg
V72q+1059rYcwc5RO6s6RnXf3sFFOtVt9+OqoiuiAli7pEk4SWty7XSEHykCoAGKADPwhGmcvluo
2zkbO63uT+zYT8eCXQk3HsF/0Du+v2t4wyZQ0BjLrMWOZJMCtl0pWcg0z6n99Rb6bCiUVsLdAw8t
JyV8P1TRa1W5mFpti3OrMmyxzJeD/DqV6uSEdP64WfkpBO8BSITBVrmWREibKIC+WljKKV1agggx
MKJRG1bhidn7UFCCPQMyeQnThzZg0Afvbwk1Y/Wo9glaSDXzTdvpVwJqINgyJK2t6Wg8vSgIQBkc
jFALdXriSH42n7hFBD84DQ8U7vvB21JU5mjBXY5CZjkNsjU+0EmxlzZLdWKoj2r2tR0gWpbj/MOW
WN0nag+kCnCZxjYSrXOyStTPZlhOtmgEFYA28JE0pN2s5kSw49MzaSCH9t/jrooBZL2OxBS9VQEp
g0wY6yH089yUHLmoWqdAG0oGlsPGzxPLgobpmstFbcyHAs2qT0n2T7YUHD3kWmETIhqyrqNZ1BBs
w2nRoPdHr1Pg0sVNnlTGiXn+dBRYhga4mnWs6mqeczREiOCbN/aM3CpDpKnblohtf/vdB5FTL/DK
UQyEmMv7jQPuUQmqsW5s9Okq3GqYIxvd6mQyFdJ0QkHp+Kr3ZhKqi+HMwHFDCRmk6/uhSjDmhWYt
44DUWWObGfpyhq1SvEw4T8ScQI9z4kR+OiDaPou4BxkVx3wnv3FHI3OSgA0xGiSbQOM4opyaZan2
DGQByg+0NDuxYJ+cQS43wSkG7hhAnFdqER2YI/R9KVsQJIQKjQtNRMAjE+mMST1xGD7bGxpat6LU
EIoB3L/v7wzQaWPKLHTIaDDb59KIrl/M0kEzcGLJPhsHBjVcBlC26Oa6WgQ94aooTUNQ73amaVtB
d0AlyKleaZ/N22tnTJwoAxWG/CLeLFMPX1YIg7Gxx8gCTSwyBU5o9AvTChzxr3f7J7IL7bt4nwpY
FbixlQxpJa0bmqlCBzhV4a1+QbEXxC3wLkM87cE3r9M+Hn43JSS2PQqLEFvk0Vdj3a0M7bWiakjG
1pZyOO1WMzYeL66o5lY6oes+mUnIAdHk7ZNhOq35AiSUFRajVbS2maDVx5iirV2CumE6msi9fT2T
n+wMTCNogQxOToCKwveL1vKab5hOrZ2hgcsZUlAGUTttOLHPPznB0GgSbBJETC1t3c9TL8D4NS0q
9nmWznYSlZFXIPGG/grI+SGM/AcsIFSEIhQMNlkIw3UJqhy0ipTNfWeXEUq+e3EySF3AAkzyaPoR
b/jPp+n/hi/l2Q/B1/7lv/D7U1nNSItH3erXvxyrl+Kya15euv1D9V/8o///re8/+Jd9/NSUbfm9
W7/r3Yfw/b+Nzx66h3e/2EUXd/N5/9LMFy8tYo6vA+BK+Tv/py/+8vL6LVdz9fLnX5/Kvuj4tyG5
UPz620v+859/5YXk//n263977fCQ42O0fCrbX/5j+/KSxUX4f37x2+yheG7XX/Dy0HZ//tXS/wRT
AeoJ/XNgOIBu7NdfxpffXkHTM8RAEalRRXghv/5SlE0X/flXQZL+BEMZnzERGIVNhM+0Zf/jJflP
oEnHB0TUTGLnogD9vy/03Yr9dQV/Kfr8rIyLrv3zr/p7kw915CAiRSsVoIxgLcP/X8V9F8SqwHao
yC6Q8UQbtknooVGxKR/z3O8ahgKZvLjMChHQUWB+RW/qPF3Z6igWmQsFCfhNsbAaOESUj0Wsiumw
eOKIaodNYzpqb+tA1au0rVjdXg6JqwiuEHgNYHEGEDO7XAb6zWQRum8km6bwlXEX6P4I5pwemXem
d24+bavFj0snGLx4vsobJPr3QG/etFf58/SgfZ8eCldQD3N+Hif3M2r3ghNBNfX9Af44Qys7XzZR
awZvUXZNwW6/zS/Gbfmt/oZW49qt+DKgb8KjVDHjsfxWfutfiggwRbI8As4QXeYARjj9/DKjUZ8M
x4+UaMlVemOy7ZMnPVXIUrvJsgcFzJw4c+l3qSuFntbfZ8L3GeVG+RiRKTkbZ/Zmt/62Cd4u+qtF
9Fcz5sMtrd1SI6taBUgh2R3RZK45B+GFaG414bqSz5CIPizfhXPzrt/lV8tNeq/YQkbS+w5wg4EW
C7FqKubI6ZPqYgzIHBBkJRBkRLryBEvOyctcqbp/0mWe2iDruM2/wAY5JRXWduC/n1T4RCiAWMlE
QtmC/4i863vbIZeyOtdzXXFjlAiRIZMymijIpwQ6S+fOtL8+sKdGWwnpv3G01+4XK/GAQLcC/QLn
EAXlK4nXqEsZqkOsuj3V3ZmOtkoTljAcemrZEPF0wUOjQIE7IQvZKapW+NOYvS8uwFhZZgDwowIj
j1RXdUdbtMEuvPRUbUibIRVJtLuZdjtAwTuVDlfmw/QMkmX5Wq6B7UKXWSKgR7RI0k11aaHhUkhR
6dEgfv4Yb8BoqwSg3CX1df4SnncSzXWQc9D0WjgoBum28bWIuJxB8G/6MniZ+NsvakVgRwE9C3gX
gIVgKQCOvkRNmp22dgLoWkD1K7CwfY9yJlwL++RiREUaiqM24Vl4vzwgdtKDt/wwsuEiVGmQ0V1A
+l1zg5K5KiOouST6nXTTPg9uepxvgUxg+QVSVChvukhrqqIgSyNXigOupxDVo6jw0VC7jqorZ7lP
fCliwHTG3yO8+r16Kp6qJ5CKosYG/ykV0Q/PIlAtXjPYs4QLpkp1nek0AXQ7dUuBNhpYlgjqX4tv
8jZmLUqTCwJcZ3/ZuUHF0Bwg2oqAPp5wzE4v80q+/1zmf8VlPiVN1oHov7c0ee8vv9o6MLGRVQBj
pgynmcvWN655PUySGc2Z6lZy+ILa/LN5qnkNdbt4VqOgpFxRT2X3Tw25Ug5/jyFXocXfbpNzYuBe
AZtb05CmiAjVllKgEMmeKXpC06vbxY4O9JR7eXKglXL4wwO9IqXWSgApEzglSGWDcWs1izG6B8hm
i0KaIQgCisKEkRQA8FKgyz05nianrabQM6xWpwpazjnCgmhco6N4tWlm09YkoWZyMef+DJz7JhJU
kaox6ikQTa0dfYbkbQ51NVQUHaSh4FAxyYL0apLVzBFT8CZ9rcJfc2Vf3c5KhxdtCuqOOFFRnE5z
4LOJOIEGgIwLqRtcAkU9Z1gwcAZCmQ1EFIh4N8V0qs+gOIKBoBGZMe2LhywnBitTekrpfnpM3073
al3DHP12khzXN8Oy98GdWPngU0EBaXLZHM073TM9+a6Cb2Aex8dhP7nNPj6RcT215OvmQv/iS66t
9Nv/9pLzHffFjtRWEdgyygtRFmDm1Q+A/QK4XD20PYn2xQlFf2prrVub/yO21ql7XQVo//C9vqJ7
1pPKe+2i1wpgQABVvFc3qNDJErArqu7dnUiPx5B05P7++vLyRFTidXG+GmclTkIUpQ8WH2fehBed
H9GaiJvADb3Of6z8xldhtusUBrLfkom4gO7TgKAYg4y76lCQh4cNswXX3qDUiaD49VCRW5XopCCH
jo7EOmnUv3Irf3XBa/mCUqq4LiFfSnQHv4D8C0Lan1tOdCZFNueyoaLfgO0ipsV5tamPjUhFlaIW
Ibg2/BOymO/sL67lFUb2xiYI/4HXcmrDvOrbN9fyRzfMp3r7zcZcQ6e0KEQoMseGGVBLRvRN+82H
kild1SJVZk/jqUN/ao6V9wdhTOoWlahY745NT/nErGN2VaPLmcyUiEVIYw20UmCHkcRT0D1WuUoH
BA9pzeoAeXvWn2xUcOqCViLgn35iTq4YT5W82Rl/64qt8Ec/TMi3O2RlKbd6bw1pjB1SoLOiK8It
poGnqkz6jnoylD+BV+Zv3iUrcfkP3yUnJ2ElV/8ek/BZABG4LxBbIubPO2+vRKOSgHxpbCvVZexb
Sb5Vzujuv6FbFbtzEkZeQpu0rGXm8Z6eg4WCeJeXB4WCYYN525neecy7Toj3tYgEJuEzGfnXi1pn
x0BBYrblgosSXYM0DIqG6ucamZzoSnf7mQzoCoDf2k25bTc4yHf6vnHEc+R/nvBOsKF5M44+WreR
G8F5rj3lXmM9tbyA1l5KANC5BvcKOQ/s85uMSme6PW8QL/F8gQrUZLqPQBqdPJPFbkcMiqfdEfcs
JIkzbSPnZaGDDWpvVtkvzVZViHp1htCUYMN2fin3AVPPOvIiUNdPXcMeMIE6ofY9aFXw9Sk1n032
Ai4BYtOGbFoWONEjVPVj6LZOjG/VieTG9OlM25N8d2Yyw9Zs34KGMmiF69BZRuzW6YjoDxTENr6K
d7SORcF9tytuYwypM+3COPBwmeSK/m3yvdv0zu1Apw3u5ymlTzrb3Y/s9mCSW4S36O3ZRU5dFcMV
pPRHVkAZu7d4aQcuE22zsU2CtyubjMfeRKf0C7I5XJ6fg1OGdI5GdHvb2vxxN9KUbJ+nI0jMnJ42
rLU7tu3p840M0Z8TVMmzhD5r+FyOTzWs2OVkcO62PdmDfhe7DgqCjfRuv038htU2okPHaLctdvzL
KtY4kT9uhrv6+9yQCsUXdN4ku8TvG/wvMj+k3yRUcKYzGeHDZDdvQLeDYfkVotcznjeokMMjJc+H
e80NjiZ58L735OZGPI8ZyHREQupdRkCsSCq7ZeKdfZ/6na2TwS79+5b1bGTLZnSMPaZZoBPxQ+KC
HoV4BfVG3N+Jk/A+TfybWHxzEFZWfNUvEYpZcBA0glQx7hQ3sHf80o3JcQ9MlFPsRpudGW5GpM19
69vSBpfozI5N2Qmr75SkWIMm/lckxan5WSn6pqvrbgJ5IeaHb6pgbxxHey+QltT0m8TAkkFyunmY
d9RWXJwBUKA44dlus7k8PzE9p4XWSsf/FFo/hda/p9Ba2Y7/yEN5Sj6szMp/pPz8gTVee35Ia3EA
H8wtwHff29SC2gVLVEJYcWXWMNHl+rG1B2dweru3F2fBz/xmciYHuSfKX5s3NbRk9/o+npHir4H0
yCkfCl9yJMfcLEymEtMc2Y5obqd2bCdMsAfPuBi8wROozmDQMAs/Y1jU2jkyPjK62zZOcdOziepk
1zN7sLXNYD+EzGKmzTWp7ib+aAuXM7QomMKcEX+taM6Qp4HPDosBbMcM0vQAMjFy/aDQhwp/5y4+
jAb3JafmWQnteJG6Zxcq62AYDeSipDu5J+nOOtRPirvQHTRtQXZnu9t7HUGBiHgZzIebklhkedXa
UNPP2xsNtgLiGQaBBYhaCHLek2c+N9/5BV1+h/rG6yNe50bF8/MzsqEbmtjooudkbg7jVSWz0zso
L8G0RKy9rtns6E7OKpcbBSY1WOZ+rbexnp9YsG/XemXKx+bEOb5KRP6xej1mr6cmnnzlFahyvpJb
kJrBsOXLqG5Gu/IL33Qrf2IogXREpB5lBFEqWOGxrXmZg5ZsToLfCsTXcxuMI1hwhRlOhOXnf6vd
yBEQzEic2G5phtfxbqekaNLk5W6KVycv3cPnrSwmHtG5a7BFZ4EJmjr1br4TUNffEPUouQASOq2/
2DODpR/YMpGdydZoCGsaRL78ZvCQcFWxHeA2dDxnG9YbM2Bx13ZP8y3Q4kfdBUsBAkFgi3UqFlB8
EoFjMOphZUqno7JXUVoAT2NHHqmvRH85KOflrvblXefSyA5ZQREAJgsuR9oUXkwIzHO7dgE3tJ3R
7w7dQXREVmzwTftz1hOTRpscnyq3gOzh+MADYCLNYEjCMKTxzYDfM7tkIMxyBmSTOxJTFfu4sztM
xRZxJxigsosiH1vH08ANwWjnhweBAc/YWbvY8SwKeqWr+dg7JPZDn4L4xz1ViXVaVKy8sp+i4l9W
VKDy52tRsXZ2g14V0tiEqBicFoIC7SXcAQJ/coLz6TfFEOAsyZAR/BXtDh01IB8kJtozTmDgAiIN
lETBEid3Bfo0wGHFprX9WKHlXQt3oGeoomMx9rOBQ5jRzN2wYt/tR1+/Q7MoohJQTtJlMx8BO2A4
FaFdOODc5f4FTu9MkfzHV6pHkRzku+iio9nG8jsXDRo2sqO4QF/50QE8M/hu8/XkQNqdgqG8Egl8
oT7X4ONmAGY2ApmRqyAkwE90T+HJ70F1jtnqbe1pcQZWQS0ujnaX+QukEgiXmMK4nOQPnUoECGU3
Yzlmr6WqnbHWTRzQlbgh/h99RD1w5DK0EcdPNFV0ww3awzitW7vSI5e9KSRrAfmasNIF/zU+lwOd
wt8bn8dQvoDUsXqPz0H2So/8GyQvcWp8PmJYGzunARMw4cM2d/m7fryzfeHvKPGIHP4veOiceCN5
tYufGDG2a9q6Oa47xrpkTk0z/AsiGTxzu3JwTbjHAlogc3pcAZf6AYtwH7mL5x4MPrgfHrkINwlb
vJJfj8N/4jpxJyXexUd+fR65nuCfg7A9DF4OkcvFrgEDwkBAIaZnqZ/DZtgtlNsP4CM+1zatn10k
F+pd6UN8Q7d2h/ZK2oxsckwXAZtXI2eCZ8+NGQ0PifVugVVQaUTRr4n2NjQG5Dd40d3yVUaXrDss
NqQ75dpFxnqFHt+PE9ZAxCkJ7Ip2tKEiQ/eEC41KSCikLLKFs9hJnciObJacRzBO0MAb6p2rrhoK
oXECe/YyN4RKm52Z5XitcxBJ4AaFimsdHK6qwS2FOAUYw6EEEru4mJlEd2hw812DYRHQaB/AaJiJ
dobc7iZklyVQP26GKE/hmheJGzOo+QB6LaAwSmacLbvBzGmYSaRkQMNISyrsDRfMbm7tt7t2Z7iX
+xqqsoEa24/QoTIuvKEpu5McDTfdYoJau8K25+crsGOAn1IHLDEAQm29reWP5IbfoYmJwSXj8pnX
e8jnQuX2OCC4WobCEVYitFXZxrmFK7BcyyZQfQMhBqIGC732Auh52GUeQuF+6yubdie58p36pD+1
bH4KsTNblu7M3eD58KtLunBHm8gU5ldOtgjlsP3i3DmDLeyxtLA8QxcotTNhA/Ilm34vIB++f8/o
+TPS6fTy+vCQkOvrkTzD6guwYLT3kmv9wLbc2pPIQi54iKUlV3wUNAogIMSnoPMiBsI93Na7sbyG
IQzC+DZDUZNnnaEiATPE54ILAB2W7OBoDJSliEgh3uSOXrktsTBcFvLZCrA0NfYByvEZ8kKwenYA
XiG8Nzpge/I2WElujqO9CHYd30zIlmMLgaGSwljGdpixX3MI2Bp2JjXc0jdcCROnbPQ7AaGhwsVt
0QPo8uiMidnRyOPhPWJbrq3Y+TE8fi/tFEZEgL1f4AFcG26BC2rwC2Mh+aXqdoSvEU6ELNC5+ITq
4a+/ifKrlYkuFlOLPMlrtK625VefhB9YbqHyQ4EMyqt/Mt1x34Mf6PIA5eOAms/WnIWBXcaRGGj9
dxIEbH8ItwZ+73zRVmISeirlZ1ene26marvKeZRIfw0pxorjq6UKqcblGCxWp3DSTe+CehKyOD2f
r3u3ucxYv29diUDa4X2QhK60LV3IaUjmBBK4hK7isg6WL2KbKUcJ4gE3w6qoepzO5Uv5Mt7199JB
26e70NcOw23pTkTApyybh0gRWT2z4BtwWcjlsERwbVzKQjOkbopzq0MW/vhuAb+FO5U08JhU2LDY
Nl7omDhkfJV4gBG29VayJxrdjA7ehXDugM+MZ2gl6k9bSGY3uwQzAkbtPARsGQJ3nQ0LtrgOWQYb
G3Hp2/G2cXtWw+5EkQaOuYlvDezENSFeEhziGUp7wW56aCiFWd1ge2KdsIKR2z5mcGoqJp/Dj8P5
5y5Q4ko+oqHYhQiXcusWPweHrzSaVMDc6GFqdLB9ubHB15wb7DWAPA2CsfBOsRFhM7jxcUaMU8A3
Fm6Gc2NCPOJhJxDaKDFGUBWyC5MRYVdLiI/3MKtFSFjLHeFuVd8PwEI6xo4HaY1XMRbCdsdLTCYl
/oW74XBLvEeIdcKs8Y9P9gJfAU0D8H5+hPlxtSCwLbipIWYkw5yjucFZfgsx5wc0hzuDtcJOyCHa
uMMLxxOIUZ7A6PD93N3pfZFQSHAcJ+NVFb3OjAeCbmbcj1vBR4E5pAEeTrYZ3I5afnEQAZYsboaN
tsdy8aA7iR6EcyhyO7hElwe+lQ4BM308X7eiCbjqD4U6keo2xSVwJ0I7mEzBkyvX9DrwhQso5m1+
PXjTlitmvuH4NwhwTYJXowJGiVOw2OPO4IJD9AjPu/VblD/EBHoID74aCYS27Oxkx7Cf+EaOYRSM
bgQXEEYHpiDfLfv+WLle7BSUZi89AtUmVrdHIqTG+lksxlbu3IgUNaHP2MeYID7b6kXk8l3NPeT6
ls82tCKcHez1K66GhCv+Xv5Xk7Ye/3/NT1z5gmtO7g1GLtwoeIN4N8W2O2EQnvSx1VXw96eP/dPH
/mvxkcSjkF+5E6twPSrrOxAhIBqXwPjliqOFkffAxaS8PwXKRIf0E6Px199o2p/Oy0/n5afz8tN5
+em8vC3/fVtHyCOgX4nvVWZHEvI8tLj4BtQAMWnfRXcIeqII8NQYq4TNHxrjtBO2ShX8dMJ+OmE/
nTDYXT+dsH++E3bSil4lqv4mK/q1U/IXMn9doiGKdYq+asiUjFR9zXtUPk+cFzvlyBOrHDmG/CNB
sALZXe01h1jBNzUQN0YbQBtNiBBMTe0FcRge3/4RNQJOz2RPLzwum9KX0iLi8+2yQXgb9ZK25o4I
G/QI4kwAPZYsBPyNB2R4zONHnHXL/eNTuK+Td7rCff3r3unJ9Ne6EuTfNP31g37zw+bXQYIDbmDO
HLjyV8dmAEfT0PHNj2gd4nU85nZz83wz00cEVdHYgNzgDxVDNH0LmOCIfxUeWufxPsSh/IU9Xizk
WOOtLUVQ/UogR0AJNsWxOLauedbdymfKQdlP5+oVWBAR0K6BHDGQrmoRWiJnZ2dPGVKFZ4hqZuQM
oahls2xEH5jUzeLWTEOov3dKREcjR6KlPwPMWjMOCZngXEcOwacHsmzus//H3pctR44j2f5K/wDb
QHB/uWYXJGMPKUIhKaV8oWnlBpLgDuLr76Gq75QyMkdhZVMzXW3TlmWZpZUgFneH+/FzmHN8fz8l
7IQyAMaqBa9pcHxHDcDAO0AbCbn6yb+fYZvaYnu/ReJ7B9FV//U184H9QOUP2f/7JrhHaQN5QWt+
YUA4gQrp53/nr8xvf7zHXHzMEX5zt8Bf+I4ZVHB8/Rrs8ess+qeVObvb8zT3cjfvTWCV5z9blHz8
72Mog4o9OGxxi0acb5A9YDeS3X70si8BXmbhjgH/sgOC5g49MmHMogDqTGwu20HRyV9AjxtJvhSF
CbxLhpzr/SugNtPHrL0D+5KF79MFuOlHCfWrPXYWVEsDXGmSoh4AQayH6A0w6+W4cU7pk30kR3qU
hzYEi6RMAgqIpQ0GISZ1X1PM2bsnNAea4D2DMBOQP8/Vi40iH8RgIT3kt1Bkyn00DtKjHQ4jGx6/
XoEPYqavxn0WqHt96wwiwtmYrqC5nAVvcwm08F8gsMYCaPHsIbpzVyyQ0w21ID/lJ+h8srlyl6Ii
NOe0Z3zw12P6aLD7akxnYX3XxKaRi7m2ggqV6aMShVKIseh2LnBccz0PgBjWrj6wJn6HNn49rIAE
0r+Niw2wS+iYQmUTVUDwoSFVb2DPZxgqMDGoEY0oYfI9akaImsql9YgW1QtbAVxAv7pgfdrVZ549
KxOoSGsY/1wtcDHeuUiLusF+hvxMKNnO1YG5PlQCuDSG8c0MXxpQiYvuUfsBHq27ntFo7R3Hv3N5
ey4yRyg/z+X0Gc40l79nkP2831PIzoSgSgDbqxkYx/i28ba1GdQGK5F4nlYZ4NctKphtkO4ksnRP
9rUKVzPkx/UF3D0Kv1hFF4XTFnW/YfFRTkMSeh4xX8sPWBL0wIFfM69nvMIQGhuCEKFEofhdLMft
62sUvr/f7d6K5c0BokhlyXD+YKPSAH8lOIOndy9ogVCbs+Nzznv2+/PfIzLfqFujUNCv5o/nKtCc
K0d5Ecn15qOejJLtf3F70TOait4s02gysOULRj4wCOjXXc3TO94ZK0jgoXqWssRPYUpgeDcbWIyT
8Ccm/DvC7org7u5Uocjx8YawicfX1xK9d7ON/Poc/DpC/H0ffTRofsp8Elmmg9FjoPUNvzZtRF1A
mi2HZTWjwJYNFgmKX98uPPSDrPqL0/fREfjpqf/2lv9T3vLifjir2vwp++GSMaZnwdM/77RcMrsz
MdvnQsG/ze5fy+yeRUh/Ma9+KVD6IIr4ZBb/JwKlS0HnufrLXyXovBT2nyuM/HXDfmfOJvzkLB1o
4YBRDKJKxpl1tKo6BukIQj33+H0Acue6kqv1dXlq9/oKIO/gDUiKkLO3fB8jkgP2IOjvAKP30w3C
i1WxAbaHAeyD692L9K1lCywZOKuW9kLtK2RiMgag3rDPP3AVpT93GSR3EEpcprmfHMWyKll2bGp2
5LjpoVnzQih78fXOTOq/2Ot90Mr/tHpgTJ/509HKe04B6BZtkXZzgEUgoX7bAyJjfnOChzk0n7Gw
MkAw7je3uH7gApKv8q39gRWt/X4/40CzxdwmMoC9hnUTg0Y3n3F7c/NAkF0DZLUo9h6u/DPkqEeF
fAZcAsrjG1jT2JfLGB0Elc5Gewntba8Pvw7kLr7cWbTwL/Vyxi+R359W7uzcTSSPSwhKga/DQbJj
e7xHXuP+AfdoYO8IsiDL5QH6zEAcfWQnD8vDUaBdRvdxH7lwnZjd1ld76OyI1BGYjDhUmpbXi/Xm
9PUaXnzNM5/53/iaH4TbX73nWaLAMqBi2zdI1dThjCXNrxSSNAuoYLHnOfnyvL6i7Olxt4zRP5pu
1ldI2YCdBl+5fgbYEd9W+cihzWmFKfxuLNu1uSgOdGev7K27Kk5xx6rV17M3j+irEZ+lEVTkOVAJ
wYjBbbvYIqH39a83f3nN/7QHz675XV6ZFXVgPRoPZFAsn/z8/nluJtN3pk/wbwkEprWaEZozEp0H
+mqhb2fY+HyDTxZJcNMWvvHeoCsfGYtxBw0DGIeIGT6/UWHDAE5jwxhGN18P/MK8nMtF9NImWqIw
L8XxEa1jx0sX7F97jd8nxjtLwYtaJp0B6aXltkMXsQIqFGxZfoXcHlKoGrudd4bC3fsZedXFmi3R
yVbiE9biGYof7A3/vR3AdXPXsEeBmLZhGCUa2uYMYYJb+KZhN/CFaHA6IY/3ThgBLO/9wuoacxbg
i91zLh+lCaVlJMFLwKpMGPyDxx5qJIDnbPH3/fyZIahnOCscfBfuHufF05YNC75erEvn7lz/8q9/
7rwz2/xHz92l7XtmcP/87XtmdP81t++Zuf7v2r4XvKN3ZoP/kHe8ZIDPZdf+MgaY/npWUIiCfrEB
5sezDGSZa3pr2aO5fE7QntQuKxD3INn4DbbOPyFEuYO9C9BLMRepLnQuQOPol4bt94efWWeuOlpp
hkR/beHXVxk6ihR6Yadw/8HsdV2ExqoE2H6G83toppIgmwLO82ShEep525zihrk1SzI4cgCv0dM1
W3hwahirIYgeAUlfXF0RvAcN3jO8xbB0twTl34wV6MqpAsM/EfzvtJbLudUoQ8I+XZBVBv6QGF0k
KNLMidYspKsc959ikYUFINb4Iro/KAJoGpCABk9zHF3jC18bW/BuXpgciq9/uuVPdQoWSgi5LQMH
ndQTmmlmi7+t4HomhJXzhwSmf/+dfHTTzL016DbGZxz28P+rWHMXtkRvubGYfQSk69Eb8N3DT9b4
9Bw1zZ04cz/i/Nu+1wxf++1Pcpi/B/zBuBTeogUMIP4Z5i9QzEDJMKQoDroM3Ya+RHvXXGUH5db8
MeD+6EhCW7iDjoHho8FixE+hdwq6h8vf0Pv6RoeDkuCj+XrK/hP/9Pt2mrfbpxkrYr3oqxzbieCW
VLPnmK1r/+Y2RqiH0LBlZbCYPzHvEeiYrr9//zYF3wwfzHUCQc/T0ysYbODDM/Z6fN+k2PXCT7AZ
iuDS2l7c+Gd+6X/Txv8lbRQ0Zv/DIp051bqJykEUWMWPcH7OVMx/5kWbw7dscbu+RQ8ReonQQP4R
9KdY39vn5xqB2fH9/h7UA29vLrifctyHo/Uc4aGfdrd5f39HL+Fp5b9rKMfOi7uBAiXOs39Ci16K
Fh2BPrxyiQa3uV6bbU5JOLELNu/i25159H+tt7tstM58/b+N1kWjdRaW/NOM1sVI4eyO+adGCr8M
tD0obkLQRoek09kkRZGd8knCF8JLtTjuMa7w8FYVTMLmyV4QxjcXbPQvKWehCPcfjzx73ZRqnZ1R
PDJx9FdJXLBSuA0EWLpnM0H76aAPyyLTmyDPi2JRKnCkmjqoRs2cQST3YRxBtF8XZetrRByKgT6L
pPaHcmqWlpPPCowDuTTiXwYMv4/YPAvliizPraiF4QQTyYA+XEByEl+sDTbtkR/s0Ni7EqABuXua
QQmbqxj8/Bc88EeW/6eb6qchnAV0ReOYk21iCLhYzyb6Jg7nRrmZzo6zmRZm7huMgRM6Iro6vXNg
Ib6OAegcFX01grOoqZAQu0tqjGA/345fj/uZEPF6AU4/iHmy3d0mY8cLj7w07+dhx58/7x9M5l+9
9Vk80Yq+GzUNb60vakRywIXVPnJfSHXUgBXUS4XzMhMjgMlnYGNwhT6+OTQs2LEEmiANAJCYVliS
Ofq1kPZHlgMgpff7r2fq17bu0/Y4c+3SHTSNlhjmPbz18xxhIipD2ImUxhzSPgTLwQcfkWCHmWTx
xQSx0EzbuLxq5nvI3Ni9Wt3OkcA89HHOx/hoRL+/fz+9fz3Sixt5XvPPoeSfvpEvLumZJ/0nLekl
MznLnn2eqH++mbx0Ws/sehHnxpgL7MGC7Q+71df75sIvP8c2/7Ff/iE08cUp/8BHfNqUmTQsEo1w
STgtLQ6wDpoSEJP4+T771rHd3AWf+vyqAqSqB+UY+DVA9yXYFcgZZsTT61xxeAy/fuNLZ/oc+fvP
O9P6hSDinET+zwgiLnijj8n7tGJ/gje6uEnObGyhUtsRzbxJiA8qsRhAXkRL8ACtP1Pfzj5BY99l
gDv/0gKIbkICJF9EV8AiLoFlPKE3378QmVwc07k1/SuM6cy+/pmH6R9ylIffzvKZ/uXZh//n//Zt
1zzx9Kn8G+ubt6f+b9X7307dU5e2XfrS/gtIX85Z9v9c+nL51hRP5fRZ6nL+gd+kLnXr78RwoFk6
C95Da3feSb9JXVp/hxS7TSEhC1UEqE0S/Mw/tC4t/BB0MW2HGCZuBzqBSf+H1qXp/B14CMd1ZtlZ
HT9v/RGpyx8NiEN0Qm1XN/EQtIa7UBz+0dcpJyqE0SlQME5R7MQAT5fQx+rMiIDez5RWswdBvnzR
ZdmuP03RP/bF5z7J2Yv+bvk/noxZoS75kPr8SerYGds80+Ik9du2KCLmJIQ813YXOWEMQfU+8Ebb
69a92+VvbdGDFvDrx3/IGfz4fANy6hYEYaljexCm+PHNO7MVrbAhneM5TkWYyrgJ/nC7Be1UK727
btL5m0mnkgZarnQ/7YReLbuWmMuvBzIbr7NxOFR3bQiaQgsVm+THcQyk4nU9AYyeZcraEiNPHkyj
Hzd9IqE38/WzfvTl85wbs2gQ9UwbUnb2x03jk+0WoxjVoLWZnxeRCZW4aHIDK48ybd8ZFHM+VJY8
fP3InzeY4YBG0PSoCUVA6ED/+HqtHGXXkyz3Z1KDlIlWWvmad4MHKvdUg2COTIm4clRLnr9+8K/m
FQLXeGfLhsKVceY02tJ2Jip0RN1l1NhXtsyibGNIjQPlG7eXiBR+3s3QnrUM6rkuNpP50ypOadHL
vAFPKOfWti3a18zsu36hZMmMQc8X2qQalvGxLC+co19MMCwITq7umHjRc40rXJMMd8qNws+lbW2H
TOZhPOgk4HH2WjS6t87nffX13M6LdrZnPcejum1CQcxEneXHRZWK9DY36sIXxCLPll5hp2awVBce
8/MSmsSB7bQcGz9sf1TCP23X0mgBKhKS+6MF88Cgt92yqOzVqyqTorlwNs5EDubDgenDYywLusNQ
eT97KUfT87KmtPKHzMzunaGwY7/QSb/U9bQH7aGwzTzoeALVh6w3NLS/dF3n+pMjQf5ZzarwRVKO
9YVh/TwHDoHoMaFAUcGBnHdX5S6Jqy6aKr9PamPakqgAmKrz8nGfpon3h20RHA5EzWGLzA8R+h/X
VU3ETGTMYRPFaG27mqRLKzaShLXmKB7/6B6anZtuEheWAXU6eLjPtywbFijDGan8Me29pZGN2EOF
ELG4EKn9fDIdHVbe9pDZ1eFtzgxQF+kSMtDQs2zGcthnk8aXahytgKu6rxg4keMXosnitoi0Ibvw
7J/tLbSo8UgXqqGwvOcK8V3Zxp0UeMfEofBufaomRpWNph+bZjTf94LC9fzheZ3Vq6kDqwCi3/ND
U+tuPMurg+iJKnnQFOf3sLxu8PVTfrI6UKBzYQK82exR/O+Pq9c7mcoU3piVja4dXDOL9lHtmps8
7SNfmq446Ti8F6TQ9Dnt9IPdgW11HABB54OKp54F3VWjDZoxSJB4ci/xtpERuyteSMHyNlHuSuNq
ipdD7vIxLKseG2ridvyalkW5asmgvHVGnNxY5X2mqwtLfSZZBPOBhQbM0TZcg5qAqtIfZ8Socq+b
Bg0k2Jaoli4l2bDMbAspSXRHusyBTN+2k2VyiMAPAW1rVa7bbIhxjFX+ljpePfiWtGrwURl9eulc
/3QIHOK6hBiUzjbONs8mbpCpcjOjUH6nZ+63phuK7woy63ZoTzw9qqzUyD7lGjYm4kSEgbpqJA0n
RR1WIkD8ZjljuaK9M6DBKB7oxnFwaQ/NpnfioOWNRBlVCZhkCCHaMmyyfoDurDeaSL1hssAcLcr8
tWqwmfyB5gNqv9LtxsVYFhTXec1EAGiKqW0ZiSXZj7Z034ZCL+Wqjewsg8JrzceFoC6+j07Uc0JK
cr6JJ68H4eR8thqSxRkTicQgvL67kY2eHogRlQtapDlKnqPkL47OJ5+MYwE2WFkksW9iTiKWaoM8
VLnSoPMmDXdLY7Mu2SAGRESdKtz8MbMzeZUSQ3bh18fofF1g1RHHew4WR/d0/P3jppE8l0kxVOCv
u+IQBCl9g4dmUNkXs9jwFj+eHdM08Pupg3DfM3TLNc/sYCb7pvOaxGXUTG3QxFHNa5gup6r1KUkH
1B2aNmFDqYOXm2SiC7LOOERpg/5PEg0twxXP2Nkytq7sMhZlENteclCtWvA82RkSjZcmtW00uI4Z
FMoIjW5UXqg6MHDwgEUoVOersuBLOhaUOVGk0IHWpd8VRQIVMkqR8NsxtcNKjDxMpSBPYzutKlln
D6TJZ1hElI+n1BxKyPe6k8tczGbrJ4KiDXjSVRbYdX2cTWK6qKvIXEWRIw61ou6wS9M884Vb2c0y
60gkWecmsP1xHxkb2AMQwpVmI1nkOKXyAZ8fSRiNrnMcRQNyRp74NNeIvegTjYA+1dNqsdRyYS+T
ZAIFp2M1yFv1uvpmxOlamMJQT1h03Tdb26JBnUjeLjXDMEHpDc/TLDReDLewJx6LVA/0osgd1ndT
dtQHYSRQ/yrVFOq1rdkrT7nahhQKCA+Lt8eITOKmNp38RGlSvJlt3xbMS+oWrKTcanU/FplcRn18
3XuiNpYNdxvBSNt6743QmwpHTQNN81BKIOx05aID1ZDQETJao2eNI/sDSaP6qFsDX9vYJ7uyjqyN
1hkLu/HcRWNIY4vJJ1flZDa+MDVQyrp9a/iabnVNGJe12a2Ibr0l0fRdy5IJV8l+9B4a7KibRLME
q/q+zlmVjhXjo248dqTWV6PnKlby6N4qR3poiN6yQdFXPYvLMEtdF7SAStNHv5qGaeE1HArWsenQ
/VTY2bYoLOtGePrYQA87tsGsmBk5w8OadzkBoupXGkLT5eD2en7FI/HiJPYpzSDo3Dd0nJaDLBSU
khRXnLmGfi/GvIyXUUzpQmQC3cWZiSQTsWSgxcJgcapemnFAPGZBK7odUsVEbvQ3DhdoRci9ehl5
hcoDXN8gI1dloGTARuwCWK0WUug9ZjDTNDtsNa3b6J7bAbYR5dByTdPGudXj7DahURdvcGnh67wh
0IUryrRdUk9YWai6iX9rZacwk7nFYTHiGG5EM7kvedUfCqWRJZcjCXrdVPu4t+UG12wbhzt9HIwE
MkpZc4oMjrZePrK6NxYJUfdNZt1nuDkyzCqUYrVyPckIbPTw42yE4WI0GUVga0W+4HWvW6EaPOuV
Zp6q/aLqdNBVG6W8FlU7REwl8cRkboCR1BpVmHJZM5VLYDnN2DxCeVi7pg3AOLwTfkRjwx+s5K60
LH3tePFJ1F197FF0f00Gu1iXFcSFuvbWS604sAuKbWpBOFw95U7DgZIq8+E7op1Xz4Rzk9rw3Mja
fMgmBXku3FzWUlFgJobiRnrxtTZV5ZbUpvYti9S1JR2oQsXpo65emzK9c2PvNRl19BO402Yi8R5G
KmZOP4ROh9ZgpYP41K7LELS0j3HsgWzAote61qIHxYIaQqnuDKeTfkHAmmlDlTaGoLluV3exphtL
a8rf+8kKhEsfPUs8kyS986wRAlB2ZftFX7t+G8sn4jmQUc/F9IL47kYa6tYlOVloLfIfVNdyZgkB
HYGyqFnWxjuBPcaTiA2NflNHMXQG4Hh3VQHOU110jA7S9psqiwOINV1zc8IKqQEcsFm8Q/jJWcQr
pHmETYOxmrSrojMhFVWMgD2ZLkh+W2JtpJ0AEuaOoEAoKlAolJpfx0Z1Veoe9N7raGSdIUB73Bkr
DfV0VhrZbYymC4Q6CgGCVYcS56RPoRrPRXyiBs6QW1bX+QSMVzcWiITTNzdJzDWiN8sNmpqawL7p
1muOwAPgrEKTrx23uger08tNhHO2MyHB5ptlvtBFiqFLzVtpYrjOWx39IhqVJ1NrOl8vyjsyDVvl
NE3YePMlI05BomgBKCbUGtHEXrUDats10nVKFwEfPTCv02I76O1DmUebtuHRMpVoudbMPuxMJIuQ
6gNhqiWNIG7SJBSD215xh985cVoVvqkTLEzh3NZKoSW+7e+yTl9oVnzkiL8YshSScWs85pn7EtvT
ANnmNN5ptdWFQkteWhqnwUBhEcvSmZjTxIVfaq0VeDSP95kQLzRpNnWSuxuvMyomefnuaj1U7qsi
fcf1MPFNHpHQnarkFZou5bbhVrFwTY+fTKvjdyqqsSg08RDdaGAxF6WAgdah2RHnC5WTJaLmpRgp
QII2faOFp7DrkNTo2wlUBUXprhsx3SS6udLH4VSUYtf14qZsZfYgZX1M49TytcSZfCrcF33i6KRP
uLFWQ0ORz5qy0E6jnOl1E0ZcNizp0ivgwO2bph5uiFUlwBCgO8uefLOSe6OuE+x3867KcblwvRjI
yPiQ5cmm1qydksORJjUMXT9cUTO/yh1xG6kBESeyFqt8HN4r1QFeKKZdEuuwG2W5G2hvsTFOKmZq
5N1uPTFhUaixTY2yQqg6bvOqtVlVULQk8XHntvGyLtAGhijDWQOIcDRK7P6FjolkfF7wont04qEN
HFTfNBgcIPDLJL8i8Vgwg9iMemV553XFC242CTObdtRYTqs+aJD4w15UZs9iZ7qq22nTNZ4Kjd57
hAFHxTpV36MhTYENieHEDTtDnKLFOz2lZG9KDtwDt/zKVf1xLLApkboAlD7nE0vSqGLlAH3sRnVa
kFRT5JcR2qk80FQTCK64EB4wJ3xPl97k1IMnt0biN6J4GjXP8XNVvpJUg5CfmXgLt++Ya5YJK8yk
Ye1gXJeIo/1xjG7tst7ZPENShtqAJnjiKR717RB70NmL8n5lxaYeZEZbB9qkfRuEne55MTl+L6Kr
qiqiUEeCgRf5mvDbyIlX0YjKzSBCs9a3KUn2TpKFxG3gjcsSJNGRRlid12Dgj4xw4PVrOiQvtgO1
k3luE1vdWqQp2aRMZz1aTe63RYOfKJCGayjXgzwRLquVvRRJutRGni2shh5cHbuMnGrLjBaybpe2
od1HuLWNWe/r1Dwg0lgQT0GMIhcBMhqvlA+bNq22iqAhgVAw+fe5x1pLW8Q5mNQd94Cs8h0potes
NBdWZ4XIHIVmn4ZV5ZxGq7hWrQV1wyJ/dBoFKonxrnJTmG542LbSQ/RdgcKbNqDRd/kB+VO+kP1Q
hbQwQCNlgM0/AsUCIk4sh2fpQVVm7VWWjQjYbQBCE9h3IwLjvMQuSEtjmVjDxOKxOdV1GzaaJhYu
8mnMGuaAR6vuSeeCK1qSHdfIDY2dK7NAusmW2lavuizk0H3f2JMBSaTBTFjF461mpuWyshQmqNPK
gmm29z1FtieMcsgfwhVAHdGbDtOUbZVb7nJbDldDWb04k6X5zphlu8pFRI5o+ptb1AfHHcvrXtnJ
yqIpTo0L110o1kCGe2VMkXaX4lZyG7ves90LpIuc9UDqG9fWbq0IBOgtEoTSNt9Tx4XMhjJwdXOc
79Btb1hqC4AqnBrU7obapy4tfQongBB7eER6/Qlyng6LGkeEdune2qMO8hWdLqqSq6VUMtu4BSR4
Y/eUJJqDtEZ9RP3m6MQSVPPUanxVqe/mqG2aTlA/sfsk4IZzI/mAuKGNorCIxQEaKhxEM5IjQ+qs
EaQtp8yCLKZsLBQ9LB4gaX6dRoPjt5VdL1BuOVZ19pw3PQqZWnJdCY54q5NcMret302dH4tWh/FH
HokRW9y3hAJqPonXyhiPuvDMtXAn407TAY+iY2f5PIpBi6K3cjOM6rpzrC7QaAz1gTgrIDo6FQ5z
k/opK/od5WKfwoFtaqVFgYFbTwB/lRKGXGC+x75TW5kOj13J0atZTLBzCEcUTOjO8dIKmh66Xa6i
pHrRulxuus7rfCdJr+suui7bdDMOfc9EkXlLUXXwOpMDEQ9zzH29ESPT3QRY71wHWp2qJswMOwqy
JgdQPivuawUmb1fCnMGyMFI74VRo5Y5bGXqdDBqovryrCu1NWbV7IHGb7IlbQz3VqemiSLHMstK1
kNtjvDeGekHyaJ2MdInCkPY4lHiwzbWlVzg4Qe4YLUuuHSDrsnDb6T4euvvKS1t/nOK14zRLWLOA
dF7KWmnsqq49Vj2Fepmod4YCE7w1dX4+lVB+FAhy8iK56T3ntsqk6VuqOdTEephK79rrjVVfEH3d
uJgmzXVlwPsxzOL2zlTanZ7WZFu71XF045tar26KHuzquUofyVAvjRLnTlnmbuCV9KuWbhrL2ygF
CHot9pI0uJbgBgNXvUg6CRtVOQuzb5ajBLrdkGvAtXU4lra8cq2K6r7tltOONtYQ1oO3TovoqJtl
7A+OzJExidaeKBZGMd4XvEATLoeSgI5LrcxBIDPq752Q89kVOkuIY4cOd4THuI7CGmsiSnBnrQYD
4HpO8yqos3G0F9rYNL2fW6N3hwtjd/JIlHC/JlpeBJoUCaxKlkUQhTN0oq4sjgD6xk4buOmp83i7
svIh2detlh9lXNXvbTXA+GlNi5CxNlLjivKmQjYr7UxtE0nkfPy4sugrMjnWvTYUcqWRZLzqDDvu
lrp05L2IMnEtUpdEPtFTDXhsq6eHSGgRnLU+RPa6MjgPO4vmboAj5dYBacc+FL1+Ww1Jr+96q3Nu
bdElB4qsctDH07Wi0a3nTkcdGf5nKSWYg9wn2Dv0YEzPRqOuRwcAzLSm2caOJw5fn2QZXxBCukeJ
CcIOaw3mRZWNG28yHC1a9AsH+SytxWUhg96LFt8CpclUiXFLyW8iXJ656g809o5IBAML14wgLvOs
a5lwpD6mKttTqeWRH0dt9GwlWX6dZCKsMgcSbRXxI5W5wVSbz3XjOmFBo3HNUSSGba9GEz+kLJ9o
2Lu+1cDLNGO8UUYGXSZbVtdV2WyHfviWpy0QezXpbxuHPpauuHecFEk4XiIVLhLnOZOWhjtHBE2L
OFPb1OsQ6TvJtyS3amQfGwKBH9gSxlvrnk8uPxUifqAFDiz2RgWKObyTqVWQmeOdwRD11YpFVdm5
SBzouHjGdQJ5paEZgyIuV047rDWjvkl747pTFZiTJI22KK8/V3mGftF0kqdEaMWw62VfPuFeFj/X
ZeMeuMjrhUxdfhMLisxuKv106jQLtYTxBgnKYIrdTTLa6iCHFtI5TQwdi96GPct03KSyJNuRMrZO
OOBPbSMPKaL569Jrsoq5XgUhvFJqd7gII+MaobBzmrpGreEWG9bAsd6KAnc8rlR2cJx+2jjK+6ZI
qW1c3TnERvbNxDpsK7OswsTx1L1mF9gICNpAf9W65I5XuNH3SZ6EY9IVd55CAsFOC+ukxzFewdYT
xVDJXMuu9gKJjqmDUF7y4rqO/WIN1nDfc8tgvDPva5242yQt+HUWa4jDLZntuRsNCCVQRWdphg6T
WkrmTXTrNkPvS2FZzB3bkCQ6ivitfMmcdo9lQQVtbJ5Q2eZBY4njWFfjk0iQfcKJWRTSq5FrM5Mt
yiNl2NSiWA9l16/diherdIjEqhLWcGfIKQKDlWc/UL2jYY0gGsKRCiRlXqEDSkD7MPeKPHQ86Kgg
NcTMeqIro7Rdf5CTPfg96t5kUid7SBO/oka+UaSFnhhHXTi1vIE5FgKZxm0fxml8z4xyMbkGdD0Q
K/q8pzRME8MIeDW12XIaartC3xYptKCgdrPvhELGyjAGcmdaEfwCFalgsZc9IkkyIaFiE+mjQK9v
aSrJ0nMp8mfaBJWUrj9MBiJpbtnQOsmjMuhAjAHV50ZCi5OIdjUJywlkMepQmaZcW1eTnV01hS02
aWxqI6uSCfRVthH7kxvH/4+6c+uRG9ey9F8Z9DsLlEhR4qC7H6S4ZeT9YjvTL4LTTkuURFEiqQv1
62eFT6HHXThzTp/HAQoGqrIywhGSyL3X+tbmc0rb5LZvphuiY73DLKzurfOqfutdk6x55JYAyy2l
3+K6tQcJ4fgjkzSCScDWOZ8qZb9J2dT8pnEl38NH7zD5z7ro+3BRmtEvjYhblxMKFTw7FS/WuG5w
Q4ZE4hx21IIoF9cwCHYYtmmGgJSl3uB8zpWT9NFQ1fcynzhuyFOwFkoFgWqN53tJpqLyjfy20TkI
NCdbLVFxZ9VQnqNaWXM1l77uoVJD2z1HPlL8w/tlxtPrJ1vmQm+9/drgNZdXJi32gqj1rHqXca/W
G7p5oa4WPblqT2ErfHba/3IlBFa7yeHxyps4G2iBTQJeZEDV71Fr0+g4jiVLrrBXCIMWSFTqmWou
3itdiYcRDX91Sn/ZCXZsXXOF8jRwFBS9O01UDdljN6PIO3M5p+xQetcCuPfafzGiw03VtwL/YZ1X
1vg8rHD5IYSkpDnX8RpsUYeJMYQZ45Wv58WGTt+xka8PXZgae2ATZad6noUsbFKX6K+gO0LPtjrQ
dz1qTGzQNDMfPsbUvPswC673TaJ5AqssodVurBayHuxqpvEEWV5jpkaNEPse5qWWOXYuAqVnHmR7
Zqr0GB4HVXVnCfKC23yMNvIY+ApFNhvfdZoeWbwcMf/8aV3a5dU0kJ9l9J0sDYRCd2/b4TBbJ6AL
D1huZDSeZkjMjxvk1l3m6ugaV/utRlVbz9NH5ikO2kmX7c11asczqJHBZQZFELQ7dFzQG/ZhQefj
10XsQgPB5dLE1wduhhSt5leLY/kwGVcQ2EaVw1GFM3infGZbW1T2h5LZaSbL16jy4s6ImeatXA/V
XI33+BX+DMm8fWFySj7TaGhOU7K+Z55j66639DSi2t6jhaox1neM07PB3zVv2jTDJYZMuXeW9dDr
2lnK7sipN+Jx6boMs3nljNVgtSIcHZ8zHG4zhBWPiBg1u5lS2r9XfKlAwDZq5ufRLZpBa7jYrYdo
iZvl1DiFhp4nrc12fe3RF5iUoT1B3zhNUHc6eTQmC/xGjU0w+3HIEow5tYPq92wZRXrdY3pil5s+
7vUBN0zmDmyeV3qdakeS+3KaU3GKjSLpnhMgBmW/Je1tNFdUXC8DZeYKl1dtp2iO421Xrh5/7zQd
gY2BGYELC5qjWg5m9HH7iIp5rV58Fzp2064US4GYCf4MWIWynFIj/Y4NjmJiQV/eWC5Lf1h76TC+
IeEDxeqSVRhvbFvDbnS0BfYM1NlG19InrjtR1W3LKdNJO4z535aJOWsm/XUWYlQP3LFG37YjbJ0d
XSY3NDkbKrflUmhKbqUYYnXCK5cQMGzdXUc+w0GrzI73FbfosOK0DefEaGyJvHX3uIc3f7Az82TP
ACosnyfZyz2z6wB6n9TupAnawK6DvPHQ0sGewJEtF8/n8+hdlOXl4OTOLnAvK9Sdd1vVqyt4cT9l
un3BloomCwX49WhZuMfi7a8VF9f9nHUnXUtxBK5wIT8WaDks8Ucdm21f49jmwhGLU85Gidqo58tV
7QhCBBfzPeCoX7QcYmI/pqwhB3jm5WvZxy66yGr1q3aqxom6C6AkdPnWNidI0KgtZ+vDTW+HGkWd
wr2QODZedymDEFR3Qt7pNaynWGUYpzTJJkEb0mO2pGkDzgAeAip37Xr3crFVDpPEJr3aVuI2Z1n/
fSRt2E82uanKtn1fqyg8kkjGj7NTizouWWuLlGzV1Ubp8xT3YH4Sqg7AMwSEnC5V0LxcWYRRugOp
pvissESM5xUN2TGeuo+uIjgLU5bjc2xjdDUQ5Dg+SdgWtH/2q8RFe65hn3xtVb/saCdx/lbPcfpf
mnRRTg3BdxrUgGo2QN7aLOWnzTF17qNyfUjRqT6kuO8KGbMvvN9iVcCpjd87qAgwzlIf7+BwhE8t
jNbPdcvMYxulr2yBsLNEOtvrdS4fy3Ia1n2bhQdtS4qVwWAmZ9wPt5m1KcR6n923clpKSHm4TjR0
ODyyd+18ZaXvjplo5fsydf44zIu5iZbe3bGSTnkKhRLddxLnor6sdmP9OaIlu06H6d22cbcH6neV
qnK9Cesodtgx/J30KYaNVmaAw2SHb6lqVbmLxjjsW9tfNNKGzeYAN5Htu2Qs1S5JGX+fSF1NBZH9
GO1dq3GHtYsI38a0bZa8KUmMtr9RDxLG3WvNg39dugzbBKOPBK90y6JN3E8MzhAKjB5zmuEcy12A
ZXa3oBQ5ONLPP3gyusd+q90DsdO5iVLoRpFY0hMEBahWiWUQiqIm4Til02zsrR63DEOiMhzWaUJ/
53hFTzYFB5BngCu3IpoanL3W0G4vAOpUWHi2+mtdiuxAakPL3MPXhgU7DFhXswkg17BCJ65jnJ7Z
xtdbDc0wkiKGTKJjnEI+JBTq/lJFeFSybBezLH1mtEc7AKLyCENSwtSry/hYdzF69pR0tKiWHsPe
OR1vKzLb9zQ07K5p54+J9hInSI7bFXqaqkhN6dWOaUKvem3Wq1GgEE1amVxHClpWudHkyMdFkdxv
JX9c43R5G9wQY8DrPIbbWNLkqa+Ayks7dPtt67M7CDhZ3pryNCc4nrDc1MHRqc0Huj6BCSEvQfT+
0cIVQ/mqzAH3P/AISZHC6BT74qLk0rmVCbuqEtyJ+bqa9KlUIAAy03RX0s7yNDRTeZqaFAqdwlFs
GTVnPLJXbV9vb6DpoGpX0B5pI+wj4aXb1Sj70dG6pn2e2BK9Lklc3SWtwgG0LK6h44j4Pl7l51Zc
9NVI6+Y4JRHi6wZsAXC8upAo8NHbOQwyUBs7lnU7PWzD1KHM6Erc/7X8YEvpfui2/+iafinsOE3f
5iZO70bDR5cPEwjU1E14H3h6MLvXgsISL7IlxqRr0MDnkLpD1kVzDnP7wEdyWpHivkpEhbHSa3KO
42UsWKqGQprw5uIGM7HJ/Enr9nvigZkYovMoDDxPenpjEjlylAvgBcuYoCYaRdsADNL+QPSlviEE
hzuGfiigq6w3Lbpxl29r/QQpvL9eafc0o3KeM63Ezji0E2SCHcmA3Z7NSnGzJgEtc6VJqK+dHdVB
znN1Dc7D40JgTZSLxAasoWF18/a80cXsWiyi+xk3cdEtDigVlftq4i8pbd41eLFDkkXVDobgHrVX
9MlH7QlSe3PWMnwdXOT2Gb6bD2KwHym2KMyRZuHTlg1LlA9qATKo3RZ0rlakTMmm5ZdSlxqCZRoU
fiNqsFbO2jW7rERjMC3YyfIx6cl1R9BWm3khL6sb/DmelnBdYXvObT21Jwk1DSL86u7dmEFQSjsM
8BO6vs7atC9qgJp3WTdAQ4fsHHhGj9AU0YSg7Sr6jIH8k8ioNqMeXhTFqfItFtV93+nkYLALHvgW
49hUotPdAO3ltooEtGCqIQmqyBWRS+W17y12waRKnmiZhpstTOOnpEQTq6FUvhJBrkIgZxMmGu/m
xpgbqNgF9farmhL9ME2JvBaNVuc4SnCOsiXuU5nx6NqONLsx1Tj+gHhMrxUZq+so6hH2Z2oCr9zQ
exBeBKOduxGuA2wymD5VXyS+0achACKU2aVmNJvCA8rafeh6eYhjknj4Fol/mERP7jIF26JC4/8y
kCF7KEGc7rsIWlhcbetWzKEzTzQevmXM9Teuw3Z4cGE2p3QwYq94aAq/Bv8uPVz+DlB1juYOy7OO
r8WK1us2QOZ+qpYazvCmqxGnbULqPZMZUuOlZIQDZHAy5Ri1u5Km6xGaSXROl47kdYlP0FsAWM0C
ZfPQds6dxbrKIbchZGfTenUxuc3XgJVmPeGpls/WtB3GVGGuwq5OnQtwMok5hTXCGqA6nKsJXO2k
0+D3YBPwtKnE2i+lRYkJ7SOTOEWUzogtQ7mj16sl/FxBU8FckWlMP/Eqpj/rLMiTt6jJ5lBz+mlI
hHtcOCefejXFt7ZP7Xnz25dmzPTtihbrkTWJPetSmCeig8Y0rUqzK5GOk4WMHm+6WGCO7Vg/o7On
a7iFtN/tEzSGNJ8h45urTvRY5cVcRdCvKzvzHfGVLYTwdCpMMvTfA+trjFKMt/JTPfr2J2tLCU+F
YC/IMjgN3lPcNk7ODW55ZajMB6Oal3gICc9BxcXZTpkxQQ0cuWvvXHvEgoaarUs2MGDoGxcgv2l0
cH5LoSdsADkFFOY2TOaB1OgWXvSC1U8EkHFFSVh2P0LQawDQRDb6zMFUoHhqRHXO+h5T4P0k2Cnu
ITTQAdMgMaLfwPLg65yYvJ6HKBQRn6oP6psZvmgKTGuo23PM+uiduWU8e7lhfUgYDvQu2XYzSHiA
VTf3t2Yh5Zd4297rtcepngm87zbBOrYoddO26XrHVtoe0oEsGHImLl0yNz94tlx5OpT5KJtbk05v
Cjc51MRVxYUy9QwwKcFE+ZW3aGyGQesC1FV/n4CYqvaA0LDqodo+RSUZcxUrKEsTa8aiikscqF7p
UeUiaIPPJAiGqZEMIxJF+h0ynjrYsT+6JFn29dS7266ZbWG7lsK+QkQBSLbIaQS6pbGJPNTB6qsY
TUPB1uy7TCtADoApj3qM/JeGRNWVNGXldp0f7QlyFAYGlQAh0OySPIxr9YDvGxwReLzrdm1WsKeL
mQ8bgjiHtg4QjzdcJFL7YbfBxSDXkm76ZTboPXdCL1mEH/a3G4+2h0wODKp8qMh2xroKjzaFe4wK
CqIX/FEOMyjXuPmy/ap8c+WqHjU6fkb3Dos0DGQ9UihmQFTQkFSnWTCGg9bpMu8rgCUHyH9kKvqF
Py2wGQ+IUMAfSjkgrDX5OmO2E8Hmf7n74iQ9ocPyr1uvllPEhg6FQ9bjtG5Hhlc2JTBUB8PTV5sQ
sIKpDfrWl0lzvdAVfw8UfThXB7d+X0103pGZPuDbxuLsTINr2JvtSkGA/Sck9l+CxGguGCgdQSmy
Whl63+wvERRjJs9na/7E6bfMhrVYtBBNDmEeUA9HiYA169J1+rS8Ckvmv8GsT2EEe2cRkJHogk9L
WXa4Y9cegCtWw/VBwpFENdasOA5g82yKd0Pna/KhfYA5005GL3/jh/+lEN+L0fjnr1m97+v//g6E
wqqq9v95q75b48xP/w//r+OHufumP/5/iP1dZqL9v2N/BT4Frl7/e+7v8ht/5v7EHwBu0wiUfJIC
CxdA5P+W+8v+4DITAg0DbpAMMT9g7n/m/iL2B80YYkQxpbh/EA78r9xf9IdIkCOgNIou0D2N+b+S
+/tLrIRRoOAJY4hGSIq80q9h+L9FawyayxJPEfbAqT+J0m3X4BDmfUO2cPjtOwGlFyrT/57z+0sG
4s93whtd8GOJEUjgkn97Jx8tTVb2OCS9z+K6qMekwRxZqvC0p/QdVEz8L0axfr2h4EwgPJliXaAX
5vq3N9ymcqm5xFC1ulVH69fIFw3qlp8hQ/6sc8p22GBjXu9WK8nnf/xh/97XKhKG7MwlcsZ+nbb7
23vDC8U2IjByiSoKKHLgNhx55DwEKNNW3T/5av/eu2UCsTqkDQAUy79EDta6hHoxmN0QZX38hZS2
x8HqSwbKZRmmcX74x5/tL6z6r+8VTDU+GjjuhP8aAPbbZ1NRqBfTmZ1NG33kMQA336avvG1wxLlJ
dZENDXtoY/zxj9/3coP8Fvq4vC9yfCnSM0IgfcD+wsjPAvJem5ndLKKq2MaxSFovikaw70BkXRGg
F/2ThfvvvWOK1hJhiQSBhb/m/+M+czazelfRHm1q5jO+k1rM18kQ18+wo7ddXC3T7T/+mMBp//pB
OeMUeYCY4U+kSP6yXYAZN3xt48PsiQPGtNoNgiWPgWNOWEl+LGlc3taGlPKUlqAYD5GvxVVdTvSF
rADOiiV1GJQ7JiI8BRJ3dNcj5fYR+W3+lDTMUyBldkYEJLQ0zrt+MjfMOZx/1EZT/77YVGBOngHx
RKSwqM6hE+pPvIOOBWBzQTbAOVjt+yRDnwY8CMTKLkx9uOdLMz/V3vh1l2VN/zjhjoDvCPQQjlk1
DGcCMZnt2qaD3QuZjGF0A9+SsF+tKwFutOkUF0SZwRUzOAdznVWq3RD6sMHrQ+yTpFa7VMs24PSu
0CBWg65a9LuaaQqrYm3AcDZTL+DazYsGK2rX18YSJY4qUu0TEDsnHmfg04eFowrbDbVoOYqlDVrt
CPFlx9jYq/1UpjG6gaBme4K3BhWmz/ruc0bGtgGyn25fkY6F8oAUZoRDj5qBvZnZNeZQl6SD2Yl2
5GslBNYYy3Fv7eTYR5+WARjFUTonIMEQ0XeHBh0c27t4TnAz08rfJWGNedG5jF/RTfiP2s0+7H0m
mx/MRAETC0vXYDwhj8RZJM1cnhoDqf8zq6u+yae1avsrLd1Q5xtBZOKtMQpo3xLmJHqVrHZxlHvj
Ug19pUKTZBcSwRVoVtfXn1vtDLR3bBVluVs9wnePwNIouQ5j0yUAySbXICDTzrwdX0lbLenBoweo
72YTkxIqRA+af7nrV8/H+zaeQaRpbngD5kQrROxUttEiMqtYsAz2E4XQB9qsBeuJ8OJZ0yXw27qe
DSY5oIIykAuSFhRlPtJGg3TUQ0JekY/xoc/pSjxSObUWGQz8LERJeAMu24WbLAXdd7OM6BeOaCPm
8cdoFCSyol5bCrHGCj8DCoO+ysVdxEuFwB+qruiZZ2vJIPEotLb5MJIUZ7bpel1e4SwCuBgkteMO
mBcv3/B8wZRv0dVXu5B62+bam/Tn1HEU341vWyS6om3B4ygzqHjUp+1cVGKZX3Q6ehBKFSjInKnK
Y/ao4OG1nuXyEtY1wSFkgy6XIoV/keWq7MlzlS3L68DU+DRxbNJFtLk6yi18I1SyHWDYLrXijVWu
POotSgDoTAa+MjLkSCqsWvI7WMVQMUEGYZAo3yxQTg3MvL6pstXg6WtC9AwifPukWRe+k2iNvknb
dm8Mq8j3MZbrBGqyXDygENo9VDhw6926TP5oQzl8W+IymQva2QlWTTbOad5NAQ1srwV5FGNdYqAY
4srfqzSFGh2XPX/upxoGDa0lvk8NIutFRX4CpjJuLM5L16KLjetkKDrEjb+lvtswfzQhCCbxmQb9
dVQsCaxIk1LQ/mrmffMWTcuGV0xT/gPmWQXmRzRIGUHlVDtZ87Yq2l4nb5scTV2MUwviWScQp4tt
pcPngSZoPNFTJwCWXA2ffYG4+rmtDGjbJerIuJvHeMCckR5cYF5Vm0donEN8zQnDcW55Fre4cPD5
oIOFkpnzInuPiwNp8oUk/YazwzhmgBdWzcnrkLUR9Jk6rcTOlqTEzT7K9MmraoVklY0l7nfO9Vc3
N07uaRspfQBqXk25SGvi9wnb1C9PRZvrsgmjvs3khmZlIfVUAvSvwm3ptECHHafVk2undkMS2dVX
WYpm+l5lQi177WRt2h1+r5NoXfsQHgY7WXXFommwEAmneMu3S/t+5gbkzdHFixSHFU9bCTkO5i9i
ITHjcBY6dcs8EisvEBXJdkC4t9NY3XsGIlzxTuX9KMDdWhKQMtGLY9WONzCtCzKKFdku9DR+D9Un
cz7HOIW6+pADZJFP1ZBW1U1NQ7scILnDNgU/lkzXvukQd4mRA69/RNzN9saOGaTFVGU8XEXjOIBe
YWEZH2DVDxweZQQmuJZmgDRfQeY9tS1xw3cZhvaGYF0j+xKlIPJCEBNofx34oPktPte2vbopu/hw
FYhJbCc8Uf6pbcopvp/TpEL3r1xkjyhS7HwtXEzDGekZ8FojkYiIQ+NnY/Uu+niO9lgIuBtyh9DH
cjUvMzO7acaBGDuoo+rZZHRjpwFLHyIdc/ypmpT7CTKqflogYFz71CrwQ4aQH26c3CnK4B3lITJ1
c2zWmqdFBIwFTx5XcHJnC4K8iAXe6tCiZ14uYqC9Rl+paR6hgb4Ez0DaFXM5ru7oS2PsDtRE+n0G
LDgWayXdEaQcSfarTvwbHEH+WSFEXBeg9LLvLvQG649y4/tSYysHXONGRKYqSB6nisITPyxrX34W
XbgEBU1VZtNhacr1lQlEJnOoIe01azDKA9d72bqrgdaDuw+IXJ2x+8NKyEtRAn+ETDPdyMm47XZp
+ih6ZmudfYYpCfswG9Js27s6zVzRb8sc7/nWCJysmyBL9jxjuEp2tWHyBWbxqbWdAYpHqT7PKVTm
W9NjIHQ+IWahvyDQuIlXLN6wQFpiJvhIQ5nZYlll+qOKsuR1hCjyLfGC3IFm73ElvYjuWM+713Js
RTjBkRxMscHfF/s6EQZHJ1ZmgbQFEfSSdMJMxV1fEgV3EBvTVjDioa+1oByHE8cq3+UVHp8l37pw
+VpJts6FE0AAQSjO1VeepAEMLoLb+Tyj+MlZUpOvMQIZt66LgIeMSc0RYTQtcgmsFNsPvml3Y1p4
U7djPymEmnidkoNI/KoLoqvMflnI5MnBKcfE+wpZsz+mJJTdCWKsIEc/bZsExe1GD86mXVs4qhkW
ThQYY3mo2+CqA/G8BvBahvFiUTthXhTEwOnGtutcX1Po/MCRuSgHttcw9lCS1SgliopXeDC8IeiK
8nhpWtx5o+KvyK9XZa5XcD4Fa7nrUBmkvdsvriuhC3FXnXkqU1ZAAxne02hDbKBK44CCVIbbLcwZ
Mj0ltiJUOrqVQCNCQFLOt1iGm1UpAFLrxMDpDr6cxI9FqGgEOGK4jYs0ZVUJqsvM9oi4Mp5JqmrV
fNGSDbC/Jb4+qG5KNN2+wy32WSSpeScywRCTKg6zzWOa4szQyxiFb6YCR3bunU/Vrqnr+Oe8durO
L9H65sZeP211ItnypDS4JRxOKrUsHPiLHYAlnwB1qMNxQ+CdgB1y9V2PoOpXIVj/JYlS2MEKk2Bg
1iKdiwjkXKmvYV5jnMDJu5rnFWXDHUTf7KfYTPcoSTS0B2msfYOFC5/MIMdKcsE91zcwNsJ9bWcU
gFh/K8iEAZGfXTuseNwdv4RJIviHezWF1h+hWcHoQ2nMCYoIF3/bVLN96cSFnychVT+ysZn5PsK4
DFxDmiy3NbIFKd4RdOtUy/FZwi9LELB19OQj05i978rtAQkiRGJKZ+lpg5WHck9WiwccH5H3eknG
q3no5VogviiAxKG1B8aGRMu3yU3ygS9xQnjBNIA7csReXl8x1wJCiCO0KCi5xoblkbL600UjHPcS
FWO6F2guIKSJ0VWF5LF+KOkqcaxT6dgr+KvlyxDG/gtSU+0dKrKoP6AQrW5L29i3kIJuODAVtTcJ
892LkOMGS48vSSia9ZI+jAcZYzddSPUVyxUb9pLN9etSRhrZO2nTsyIK/qWLS/Elaib36JZte/FV
i00yTanHdLtqnTGWfQI3meg+qQ+DjTzSq03NXoZSYtTIwNFuXTf1ynGa51i2yAkqZNnyMUbEG2xO
CI/dUCpTcEiNN/oyGaKYWOxl3ledVeCEAnvxy4Q2QKKgvqMy6P4QGYEmrkcO9AaBcUDVrmwQ4v/V
0f5LquH/TBK8Hz76Z28/Pvztt+Gv4uHl/f5LY8RosT/ff/fNf/tv/7JHXMmHx+nDhqcPBwbiP/8d
v1l9mMv/+T/94f/6+PUqL2H4+I9/+26m3l9eDeG9/6byQTX7rbm/vP6fv3cRNv/j326NNd+/m991
wV+/8TdhkER/QL7DYBHcb+IiMTCMlP2bMkii9A9M5GKYB8ATzHr5ldL/UxpkyR9QzzBKBA0mlb+k
pT8ngsX0D9wtmLSDPS6Ls+hfmwjGxWUSwP8VXJI0hvfDMcwICCpq9OQye+x3AS3bZEX6UH2zEyfb
tQ5trO8G3oS20Oj3xqtK9Q3HsWpe8wHo3WVOWT6sQjoS54g5Jh1CXSgxBcWNWPVTeMAIKDuUN21M
xSgLamGxQQLU9idIIiSDIcBXmX+B9Uew0Q+GGV5eiSheUYFr1qcTz/H8yvFLhfhAx/iujJJ6tbsR
/Cwq/cYQujrUemBQp+yFkwr9cV7Lmvr+VvI19vNh2pJuerbAU7uHUMGGfWU86eL9YFZmHmBso57G
8kblN6Wlbs48uaQYoZGsYi81iIeiTfHYHpSuKD1XsQNjs85gj/YrkvA/y5o4e5x4PNvnhFk5PAHh
of5+ELp7IzA50qt0iZ09UY3YH4QFUSFus0xjUS4xMg5a9A3O30F7RvNkKxFdKxcLh9yT0e0S14+H
jHQBxO2U9fOhx7wgc5/OhmI+/Dw06UHy0BJYlejnHg1wZVtk84ido7aIJh9VMiYnx6HOFujTQdoD
4IFa0nYtgQiaJe0rNv1wy8oIC+7i7fpzgCI8fcfW3fZ3Q7nSCPSJq14IygdTtEChv8M6BvvMVjUs
8EWpkiXMziY4nKxMs01907Rm/Mw0JhB8jIDCmle5ohO9TwcUm9d0xiuBtjUS6PqczuyskTh4nJdu
yA48s+s7eGUcvOwRjfd5A9nsiRjMgNrzaMZZ3qTzcblXW4/IwlChzc9tIpB7U2ME/ndjWfI16VX/
jLqoYju7VvMLNDwOybkBHwjXv0ofIKatHKu5cGEfUPOwHX6Eo8IrY7CJx5lHhofO87PCyVwY059i
vlPR1tTe2xSYGgYnTP2CdFwKq3pAaqvvaqTZW2YRvxwxDerYq5AdkG/s5NnHIyCelqr4Auajz7j1
fUbsL4A5gs4HvmRfq162d8102cNnjCn5NEx0uK1TjaFlOkHgPQdPpar71ClIEFWGkQBAaEX0tcum
EfF+Gm0/6Txk7EgdxwNDR8LELUbaxXwXPPgRDTIju1oWkgD77WJcaQpWrToKruxBdapJdqo23VOX
LumWzyWRMWYdWCAAQvANJ0eJFJ1rQOXagegFkZInmAhiLzHADOeUJENKjhNIhOw0lUP0piwdQM50
RvKtgLw0sitn01TvEJ+ZcdliWa5uN01TU+5hB4LF6JoOXTouygg82yS1PXC7LZ9GxJX1kSCu/ljX
ZiC7bFuhAY/4ThDJnIRu8jrFRJKdRsoH+r7uyE2HkF/AgJARGeOxVXCVo75C3Q3qzmVQDIdtzUeT
Ri9YbqtnCFMphn9kk832cVku/KXtDF2OIDaW7k4RilgfcEUkErcFrWARYyiYOzQXM/x1/j/snUdz
3MiWhf/LrAcTMJkwi9mUZdFIohGl7g2CVKvhgYRLmF8/X7LqxWtRE1LMflYMSVQVkPbec885V8/k
evakioz1aKEMWufKQUYrp+nT3PjiPqcgP2OK4lrWIx4/+ooXt/ZjXYcvDuVPdRITLHIGvEIbkYei
IOrralXvk8yFFqxrCkubaSQy3OTwkddhM/Vz3V1lM+jjAdKhU4KRvnEjFUUl8NQKz7Q/XVTLN7h8
Ce+Tq6YeIoezVHIj5gHSfYv+4mXtpLyvSJCIy2d/DI7U+lH5izxp/w564V5pTnn1pRonJ92HqNHC
Y9YK6dwWQ10PG2hbTnIcRzf6usRx8yQS0sYPuHip+VYQr6+EXhpRY6XrMIdcLicWfGUjVM40IhLE
8OSr6YdJK+He5aUVLNYGP0b3eVRB8ELuXIxfeiC54eAxNAqecVoUjzKeI8wNLNvLrkxML0+CtMtI
GcGLwCEb+7EIPOhdskbpdZ2KwbYPqP/cV516EoZyMQXN3umKwvtoV7g97G1L9dQ0PEMsEugRXY6l
daUPzjgsy7Zv6b3yvYX+gQHDBAOZsj1ufsm8bGQShcjH7bRol09pLqC/bWMq/WOx9dcsBt8aSFpm
IDDk2KNr+EuWvg7LIElv4BdkGX44hT8EtxTErO4Vxm+MF0YUdx1U1KXsJhMCI0H4yx3msNgsdt+I
b37R2J97CskoiBapybG3kVXFHCw6cNvgY5eMi7iCzFQtyMTawd7hxqPTq3zBigy1Egf6NtcoPT9p
GQbLMatBn4edQLOTJyj2gOt2RCa5Bk/wCvcBtHUctsqd1mKPfM1xdok1y/UDyYozn0ROUWizBDA4
kD1xn20Dapv3IsyCad4UENeTkw11wKEFZ0qdr1zyXt7SCiEdj2uShMXXotGkJhu8mzINHB81WODB
yIGTDq0ur9Lhe5bg2nHTFzZF1n0TgwLVh1haVMrDtapn0Dl2WL1zdAbnC2RtcevnvMQK191Va+iT
J3lMrjqVORTUcq9imL009BmGdLmr5ziI9+DZlb4xXjrhdW8teFeQJ2RM3JpCAKZJEZbH815wy0E9
5oAIxd4D4Ic13qALGOmzElFELTeB58xyJO2s6aOwuNaM+00xlvZ6YukmnE3uEgUpsgTP8v9sB7n0
d9qx1fhxqrvJBx22srj7olxPydvBCV33zh07y79JLQDmT/igNjVFhSkIqF92+Hh8UnC6lqc2Ri33
B3CAvRYbqwO92BIXLdlpcZM24ELLqq57kHHgAx/XQeL9jQ9XHt+UWBHUeyHxuPgjjuhFu6/SMHhy
XCe6Y+CCdbcGon5VwRi3grobdZY/J9jPJBYp8NhNpACyrzOigeJpSbtUvxR6qNDNDci0ykaX+nb2
2cYnrGSnbF9Hvpg+4emh5VYT5Pq4sDV1erMknqiuYwsN+FVQ1OvwtWKlswrtLOm+zFUuH7tqrP/w
Xc9xP6Nwy0uofEtHg63VVtlVUkh8NMCfdMuRYqperp668eQA8VlPZVk208MUNbKy2L/0n7oKReoB
rQyQBUka2ukhtTn09/+f+gzL6a///g/vl5nP9qV++evln4mP+f1L3iPd/4LfE9ohPrAQIOA+/Dvv
Mc23L4lO6P2XcYUMBS5/xh/Sp6x9yXQEJAioFB5Oe775h/+T9fG7eqsI6byCFQi5WGQ4GhJCxY95
DgvIaoIJmZwXrevy2qdpnYqd7llLw+cqlCM6paBFyGRgEEKz+lOegG4MuzJPVD8dtA3vjH4Ors7z
flsRbk7iJFBIBvZx8JHFvpTs2j47rtk0qOZjpEWXIES0lRP1p6nLOPrvwKKKsN6GKzRx99531xBh
2eIQqGPNay1qfcTyVPSHuBvdzuGGxWgaGZ4M4Nt9SDTRb7a9PFa/kCXlFA+czoNwYeHw1j2G1ILx
QJrbsW1okor0z6YKiMZGOOCuThzmwT5fw9URGyur7S7+XV2bmfxHOikC+KvwTPCKhRfhm/L2j8Nc
QR5SNYHWF8dP6gk+Iq47EMSoVoRwdvFcTRIMdpA8tK/mbkEln6VuWc+HQqkxe9aZPzXuBpw3ZEgG
BJ51tRtJAJC9JkxOvpw0JMkIvaa3omqjXj/C7iRNwR7SvfKromcGoNq0HJyqrCYqakmC5TNWPAnp
LB2lU8i/EXgaXAB7n1gwwKNjn+A/QEMRCmGuvq7mWBVYM2I1GNx7UG9DMsLF0cFflH2d5rNgHHk6
bBTNB3I823z1nCa6KjeLP6D7gqJYJYN7ZfVFHDxaXgFldYd/0kBytXorMeixiK1GyEPoYBBV3SU1
9mN/YQBGreuwDlMzox0TVKmDbRsDBrpXbQvhXN+GXIkMQjEMMX+icpTzbdiZYLhwbJVj8whdC6fR
whgsc6x264+2ef5sBCuOwJrgErz+A+74Xzg/BiH4N4JgpjyAGw3LScAsEl7wbsq7YkDBSs3neUUd
lQQniOrxOl1zEcDmwBGv8Yd0D+m4WKZTMxJ4ro8YRpBPXTlVLP3i6teP8yNzhceRAewjCUcmxN43
fM+TAageKGrO8efejnyWxpxjM5nuUJRA9sadBXPz7KintFLpPcQJ5XN1kd8l2e88Qn8klpgH4fQD
XMGAE193sJoftwK64CwfVR98Bj/mSvqAFLLW+bHrioxUIWJCYmQRI+uxxHmpWNuGumOrHZYW6aSY
lgOOgeaHnpZoAu8elRycjwHxmmd9rOCOh6+NN4xJcTc3sVfchVXh+Pe/Hs0fCV28BPATZqdsZ7wc
gKre8XHgIXE2YW3xeUb/m+JgplePYRTj1ETLMaXQ7enryKr7hn5Rv/5qUIT3KyvAEw/ncpaW4xpm
0I8jiKG1GNPVS4gEyB/ip1FXRUCrSgoozCHGdubLA1IMFrhougpCt231OmrvUDH2tfdBuWRoJR5J
kO2TvdaI4Km09Y1j1kVigZjsutQJ8ugjES3EiKM/1uY4mXTa8Jl+1y4BMb2zBpzCRK86+iOuinxW
D2DXObsYl6QSb45IjpaIDiCsBZsM7WGMucviNtJs3L4vecwFf0I+marDyLlDYWHkiao+NLuS8pE5
k2Jr9pl88EDBb3Z6pr6xxegmpTig2tHsbTioC/8Wnj8F7q35aPjUmRG9id4cLDN2GvwljOzEvB5V
B/4tzyL2/dz0hq0rGscR6bc4w4FkuYG7iypj0/i13b5yiNaMcN2vnNRgFn3qko2Vru/ssF+zUy7A
DsgMz0WC1kARdyYTFdL7XGUFU1JT1UX2pgoYOtYLUJ0ZdpKglsmb26Gc1R/aGUr+0sNr35Vf7CIc
cue2zN2mKK7y2MU4BWtHTPjNAbvqgV+dVGmeOhSUm1hreaKtR6EHc6ohOzHP2VrA8o+16s09CnSU
pPkW59iuclD5TzbSugwLc0kwa5Oq2Xuuc6999fPBYpouH5UYvNn/KM8n6kyVb35ASd1P+zYpep0c
Jd6Gg/s0Nq2Z3Ez6BKdfBj2F5GvIlp08vi7S2rzwNIzkuzdUjCHq3NfYHjKkv94bBoL+8dANfMHe
4wriqmVzvNsaqR/bZK4hXjWI6lE4xxT12np7OfOstpsZMl8XK4tmqnOHH03dTjzd5Vc8zMZa6FB5
NVj3kQvpK9p4jdsxi8MUdNOjRrFYgdqUXcGqilLX7DKFnsQ/ygrfGoz1QMCkeMzJhBBnAxT1uHU8
DjivDOuDPeNZ+DDNuZz92zbAbdyhLTm2OcF4450vUNfrZXHX2EHCF5z/QNpm1ndzXu2OXkzck0M0
47GkwHB52sis0qyDbkE2aH2iT0NpKx9quMZk6MvltnNmd+GN8fDMR8zSrMhGvmUpJFcp4jc8aaJN
F2QJ4pAECATUoM7T0Q1ugZS7/ptNVZ2N6wzS5Y5FwziCRAFDtr1/LQuRxNEev5K1no+VdIBsDoVD
2dHeS2z2yG9/PdPvrHwJWf2IS9Xm/PNAf0BxfjwEoSt4nEmyeAz8VTT2oYr1QhSIntvu3e0lNIzh
lOR4U85R2eZQU/LUkTfe4pkufmvT2ki2fvNY7263kB4nhtgcwdmlN8BPgd6aKVdmS9Z9loOLycUe
QYn5UfYw2KK7gcxPPXD4hg3n9WDTGeJbVEaBWqAahlNqfYMbBu/rLnKo3PpHF80CrpiYTmhul2qu
hxzUrotzEdxZIW6lpy7JCa5/03Pg/Us4Li7eNvRL7C7ggL7fReBU1qjc1n10lq5NLNCqeU0yQGNi
W2JrfPQkWKZrTcOkjt0CTdt9+vU4votWqN+wjx2KLx4ccDbz+yCh6xzUse30CPG6COQXI2GQy8Gi
fMeSB94q8HNL/W5grp1QmNkFWPWW+ZzDnmti/0sQ9/NzYLIufR5ASAHj/N0qKzDirHzYNY/ns9GV
vTmQ2flc+4eBOirTMpUuSkMgnU4SjsBzMHHvr4fjXbhBsoipHj0CoOFKKahf/rjY82IcutT3eiak
txrsvbmqLQxjsKuoXWrfKOD64iaHuhQkv0ldfhoBvphIJxDYrppReBfGrosxHiiQQKWwScn+OCxg
8+10jAU02dn58PHqsVuak4cBx/IcU5oqm9+MAKHzj0d7SPXQkewqGsW4RLLvxwAFdYPUOlKPTTqi
4frgnTdYmlNPxwEfACx3jmHRdGy3SxBTVUs96du0ifMJY4tako4enCI1R3YBflrcZWPGlZcO0lwI
wFtv73T+YI9AMiVDhdBD3XxK6QMUUtdQ1jA/ZRasmfzjEMOAtPb46fuRewJUEYV/49baBBpTLPz2
FZDOBA5dsDQW+jdXUE54ADQ1q1jZ3Zgv12RI2KJs8Ngi6Dzkqe3yKJgSmNAHs/KKH5aPdxc31fn4
zw3M+dp3qwly+mhq8/5W48aaxUdIdubScNws8XwYUKYCi+FHvzaf63ntuGOcehXc8ecbsLGhFwdq
I9ti4N8KVKA8rKCcMUw362rSxION0Ct2vlAyKYsPddwMznwXI+TjOhryhHc8QAwgp7ntVIXBMgr0
OMauIA7jWEebCesY3e6AJYHOIG6OaOa2cJYs9Zlxabhp18xM9oF8Eg70DfqslEdozjHL1FXwHTbZ
OgQpfqhenfFvqwuVF58EKLYMjdKrzaNkI1KtGT8muZIG+mGX8mFyhq0fwbh5S1Utdhe/efkPDtua
hVJz55JMErOZAY69JeGjif4zYsQqdQip9CAMkEAnAzEjM+3w+8QaYSJcIBZVc8QP97yi+to3gdYw
+yX3aam44e29I2OO0D0Bgbmrndmy+Doxp27XHVY8TCD6eBWFZllAHhVFqb/OgVssyc04NtmAU2+Z
B3ELJ6UhHrGHSK7FoccPavq7jYO36N0ZcJTEKK5p8B4I8yK2PUhLeiCZspKaNe57WQ5hLDhvDax/
MJq5GtbCU4O9icF9Q+u2WpMuw7gednSLOCyz8jD9uyIfwFmeUrkX9feiHNY5uO6iyMRt2HquKOEq
6OENHMZIZ5wdz5awV91eWznXErZmtZ0TZHfYt9njAX5mst74TVJk6kMVY/CzPLJjsI+EEBsLiB5H
u/SpU2whcLRrtrNiUtnqhALY7Cc7GAbGk2JAJemCC5eQ9yRM81xcbzKv4IuCpDOJwiW7ucy3gxcE
4VF9DqcglplPudzK1miZkzui7sKQnEPoXx/cP52e1MtdxCncprYro/epWlu2zoQ3Wfpwvj9ADAjt
0L5W872c0P66mGCh+57w4i1S8sgm0OztXz/DT5dHCMlYQrWIIE7QmsM847eXB/q99P/9H85/tlnQ
5JquIfc29iDzfWo3fnG3YMyDW1rtkesc6igtudZ+/bVv7/YPAASIxgeODiRxWmScId7lyDkySomp
XfeAFy9kzKNTRVmUA3lAY7X2k5intL9z2rSP4Mc7aUtRir1YLPImKuJhXT9HKc4XydWkVmZ7X1Hf
C9XBSSYC16seZRdzna65Q9THqRYPmKk6JSbKySI7QMs2t9N8OrpKYJ95SFJcQEh/SPWc8ohOM1GY
l3mxl9q/yUHEj4okrmnAVB98AJ0Q0ADlxR/H2/HbaUr8cnyI6tV3upd8Fh1xXtZRXUFa3SA6w88h
nEYOBCrkrsEuG7HSczpjv4VPw5wI/g4Ux2Sq1FmZKGS4Nr/QqHkKcmzbYmTP5MC0YMLG6vzB+BTl
eXc9jM6MYUFkdQCsG7+w2V83Aa3vqgwWZ0L8cvLjCG3DodJUiuhwVFvmNnI8TFop8wWWP2O0sWY8
SaLUnHY76nlKTtezmiCiUSwsOoHtAFKclkakqevMyLXb2KYPyf2sPIC7KzL8SFsHNLcaO1l4KyMd
eTaS+4biG35oi5llWInr27sPmWMf2LswQH6TJbwPZEkAYaxQwXbsEBnce9g172dIGcsY3Xsi01p9
JaMv5vsV8S57zcQsnN5priWjgQDFoMi/3gPvtx5IKGboQF34PYGxvw8fm5azdoEMew/AXK7P2Aua
vY6PcMAScNNS840E8JwJ/+fv9eBORVEQRALy0rugTSrqwpNYxb0tcJR/FsqQVjYTig72DIatQOlB
KRG1/2a8nXfQFL25gLkNO0tEpsjxPm4voXDMHQS/e00jKgwrqMpXNEG4hKscUKnbXDdYpGF6u5CN
K/mpLcnZEAzRKaPqSXFFHnSnJp1byqpuTxz0FYgBNcj4m9D+XbMi9qkLzYxpIdegqxjH9I/7FP5G
NUIuTe9neA9kiWGRmoUgOr8P/yQGyLEpcJH+dJ9z3YPZbOtkmfNv5H8jse4lFYnVFGHEn2YDDis7
z1NWO+06FZiB/vWcvoM2eFzyIGkbXSWNEkFyf3zcHj1QOCPo+CTRP3OQ+FlqVtEsvIU/qbeLA84n
ok/pwvdcjjaCZVZb4eKEnf7mYX5a2C6USKPfNasaicm7hzFhAmK3WN/X/giZdmOPwgRXnuwDvqun
LD3f9/WUrc+/HgTn51EQgSAbgpTH1vop7YcrmqyImDhpgtYaTnWnDfxa1zO00C06OQMfrojO6TZF
7Inc4/4ScyU9Ejeiswj69rSZEE8QGuKns/LYF0SuUjgNjcAEswFCXQ1VIPvgJOk6rHjbVw2Bg2im
QmZ///ql3tqv/fOmxBwJhNLMLSVtAxz8OLUw19IVIoO+vyCykWoiDKKcdgnTfRasvlJXGjBzrXeY
JLZFcpXhYEbrEB/7Ll4K2knL2wwdjirWRpO3lA3rGLjqYVUiQPIDKounOwThntR144mZbgoHpCg2
xiNBlcpiPAWD8AvvCN+O4Pez9hwb+8NzsODilc6IZCI1lQNMud+C35FkuP8jpU4uwSaDPk/mfbDY
qvSOvpXBucWj3bc1vmpF6obRNWrcwXpcm6EUw+tlOiCxG0RqHfGQAYPr68YjfRFOg+2kj8Vy2R0w
lTXTAcJWsZovWHKJ7pcXHykSNSG5k+JOuS29xjxfG/lymY7keSENl+hMg3O/dUoqWzW4oeFzQT+a
QGOg9LvuiT/dNpRj6WAEsCtd9KvvL35fpgm2+8VwD2HJ7NC1AXl9pTcJEkSIS5kZQ9oGxMOpzwpE
E785fH/+erMpHNytTKpMrv7jKiLWQjHRa3V/gTKFW9vcL8UY+nx/9lbiwjERO9AthsNM+m++3/3p
AbBaQnIuTekrcn56/5TmIPSUa/WnxE9MVgWjqTMYqZeM+GTIKV7nCGsGqrzjTQvkwAS6q2CN7C00
aiQVl9zMcieDG44cyPxlrCwD49fnmsAlnF8wTbQe4152drAZ6gTqDjZ5b996WVmVKE2NAzLQYMxV
A11XehPZw5j7u8GB5KSgu8WcGvDlMlppWr85IX86qHywQETp1Esp0zvvQ4+59Au3p3j76XJEkY4I
pvxSrPZIV9vXYkHbdvL92mO1LH5aG0ej7rcJwPuAVNDxi/VAySiAEA8x9seFQfPHUmKsPT9V9WAl
OO7PFd8xwcvhqI5C1uOvz7OfsFmB5tCn55chaTsREN6PXwjzz0/wxE2wX4kzz9s6NtU5hAkL6BUh
Y5NG+mUS8Do3Qz+gx0I96bQlFic2GAUtURQFm99tzp+YDhTtGAITD1Ib+PnKokPCsNBwI31KosSc
JItXeFz3BTU0wt9zgDZRJJrvlTUyJhWUXyZsfbtnuNZEcSfTZTI3LxgFw+ivkuy6zywze+eDskro
L/iMjMXNFZoW5uKhRQphV9u+rEy59RyAtsTO7MLeX4hGL3WtzOvNMveriiVR4nOANAQZNDJmZPcU
6jYYA8bBbYvI0l62iRUouevhr7O12yAbyV+RPVVkcXpq33COLjLxrCMqh8cL4d3xYz6Dd7+e7vex
AJueojIFecwtYPK/95oYMR+2I+oEj5fMsuoC2OZNZuv4QGqKWh2rTbb37wIi8GDW0b/vTelhpeET
YTvIxgTH3huJ/x+ZLQ5uJatdu4dBpqtFf0mapQmKPlGEInIzD6Q+LVBphpZ/u040A0n2kHLSBr+7
t0KI75FruVdZ0CG+cUaQBpDVJAT1udR1LiVL3ZD7YPITDFWH9RocGWvYpunadHfQqCcaHFRBmoqc
+9U2ldh6KscAvgxwTfmhnMYBUm9N0oRg81JmKRPP4HtCK81BhMalc+vNaAqdrxdgqylV3VrbqY5W
qHQKTIgmWyncQXVHEweomkfYyciSqJCXTbNfZOUFz8UaSy7jQFgjLPRYY/UmbhAoral9XEdyoQ+T
zZsnOzx7FZz7Gr/BJj+WiOHiO/zoJJPUywjF466IEbwuHxZEzx4KhyhbWT/AmWtSXC2aiv1ysnv2
yLzDYzCzCnTHg0F7JLbrs/VlwaV7xpfV66AWYMmNx9STmBBwUHdrItybD7A4CYronSdLDvtpCQf0
dyCPpmNSpvveegwnWOOvVT6aKyvGcD/4Bl6E/DMp46nFXKqo2cS7rh0mOJDruZKc+UCJfImcLbRq
rrUQwu703AdtQo+/BcOALSF9mnunCtxt7GjUBYiAB2gbkfTer02eZ3Q1yHGC6uGrjKpAzYUa6zVq
MU86IRSG80uf6RhHJ0ihobnoLuXn4e2QyGB2MiFdEaMju9WhMvjfGXa91OSjc0EbG1jDyhmw1G5f
9dqYQGjA5oNB1CMXFf6M1iRHGpiwn/Vf50pgktcsT9jeE5eoD+2UbowTKj7qMHlo5b8Lt0kXf9xj
3OQQHQRlNnAcCd3s3eXB1q6xJFHypJs08/SmVFHS5E9OEAcUdit4kFdoCSO0B/DD6hLLTfJ7Nw6u
JtTx7W525qy4abDsdXYKfO92mgYFljs6CcTEEcoYXeuS6c7FeJlOlrPwr23GYGQzu1IkxTUEdgxX
Cnix9J3fjR3/lmL8i2z1Y15AObu2FLDtEequoqdBk+kXxPQLmjU0sRWdzJzugXQpMx7QSAC23RoS
mOLl504nX9n0FcL7OFI7OscFAw3u5yARO+RnM/7KUa0+wMkO9MaW0Eg3I2TpHZ1IJI0a01BhriOb
6DqRukewkdfBLckFZsgTsEnIyxbBI+IZ527shJ7oeuK5fzp+lF2Xs6S/Vkb7YFzrIxprgH88zxXu
q8XQvfhp2j5bjkufRmHN9DIYRIae003oeq3Bq1Mq67ct1xVOXrMUaxZtc6+revsWDM76K9KJd6RA
V+2WOF33SrFYA9mHV7yrIXqTZG/QFjdPPuDLpo/ECNIcrbfGSRVqeBksn22cSQ4Dcny6gDtl/1Fn
rfqEB0N3lxTJeiiWQT4MoYXhaGQ32CMoU4qTCPQIpuojYvZl56wYrwJBBXew8pIrmgEMT7aS8o/F
DdPPMaKJ+8Xq4tsE/PxU9h1yv7HtafqaoQamDg1xfs4FV9+azyfbGzDUz7P5Y+P2zn6dunxf5Ej8
UFGgjoKGtfylwql4bKEFfarwGb8GZYdWH9i09rG6vN2XVbfe4CMcPQIbl9dOEstPobsuAp97mIC4
EoU39piLz6Ucu88RdZkjvA0a6ckuvpLdiHPDXNNO2rEqS2zg1okrof36UQ0T3TzAnSlgLNp6STCP
vUV0n219xx0encJ0FVSdd4RxD5XZS2j4ser1e9HFzWviZ2B49HbCW6Cgq9gaO68OJYCroFmKKy+T
pnWKNdz5Sa+ODqW1UzrliA7idbkpadKSI5JoxCeoNuG8h6hT8y1OvLfAB26Uws4jD8MuwNujiP9G
3PMc+c346nC9Haslj7Dg8FAbDEggaQ5sPwkO4L1pZvMR68PgCr+FBny95wWSypdPIXknIfbkOxiS
h039MsJKplFVmze3LM1si7nMxD5BHduCz7JlcHy4TQCiXuaM9jOt22H7Sv54khwn9w3uJHR+Sutn
sKgVi0Wdv6S16RI1ufX8qZVTvY0VXjkRDp8a6Yj2hi1NGetXDlRaO7r8yDdcPAgNKEZ5G7jm7dfF
CsaDXFV+KkZI6dsyXYt7amzD/cRls8EEp0atgQY6nL36EZuaFuuNqnGKAu8d2tckOPsiqTmUSdX/
4QRD/SGlPri3JiQieAsHNoK/Ykr2wBvPdPDS8NybLykFqROUzG/ouZD/VzPktWI+WCMKnzVy20Ph
B8o6OUNbRLeRiKsrXqz0tpRr1AciCtrL4U4c612L3QakLJjuKP1jxfFaC0ifrpPbL7QswzaPpizf
e6GsPyxYlKgEu0zUG56q/Mtfa3mVp5a4adal/TOqGouep4Nmc4n5LhHedI27Qq42tS+rHRlw+8fE
3XHjLNL/TJ2lva/i1hZ46RfDwYf//4ytR0Wj39jqroNBIlrCrzr8bqVVuoCcqoGM3IVki/q/z+7a
2RsBv+Je7VQhg9q44Mdp+FXgpLh1+26husUIX8NUQ1WCUcAJO+n+AZ9qZEBunmYHjUfbAzx26k01
Ha55IfRjNiyAB8J2696hiPG98RaOnyjzbuFD5AjS3MG+nuAKm3bh1RNAv8T4dQ1fcCNJPheJjQam
gfS64ngm8PDEp/2Qzw60QkQG5TGh49yfguj/Ch+A9FX0Xn8S8UCPqG5Kt6O/0s8Ku+OYrVlO2JHE
UXuN4SXmScjyNq0o6MyVKYTgKm23JSL0e8xZI6jTIrkqUWhtS93ju4qt8021anXTZssHHvxb3vvV
N1qpYiCVUOZqCo+zu/WGfYdokP8lVXRdiCH6kAWzwIpd4tvZTkm1oQmZogcyjR8FUlPszu0/weDE
zVzMwTYoveE4RQ7SNIu9u8s6VX7FDCKFvCabflMVAx7V6KOffLBKKi5FkX2wEguldN43DzXtVa58
vEwQq6ArwEkgvhJ8d74LtLAe0lBrqlN1RE+oOcc5/oj/Ypp/twjB1+eWDuUUIlaaBNHQbHUMtpCt
rQHa/MIncVJ0LSAZyaDIEUW6UZIl40fTw9OAhW8ZqGo1CfEFnrjkQv1UD8p7GEPsQcExOFBgxpxT
NJQgSKGu0sqhwr8fKF+VEd1/k2nNnoOStUzrbkjM/Io8Y98EVyZVCt5w+BVcacROSY1VsWwwB2vW
Z7w7k/ZLLFG66s25WhetdB6g52uA1P8U1bIW39ibBm+crYFaNr0VoWVgAKb1egdPJOmu8LZBS7UF
vsKMiF3n1x8QGg2aBpcRPsX7EaJ7ukcoiwWoRa9YSnDI18PvNjXO+BrOpVPduKIgxLMg6E6HNhCq
vhdTG+dfB5k0CFctYLfsgWp07DhbpQp0jDcAtLP0j2BSCf6rI5wI2DoTDFBMtJAxhkBjbdFsSBAT
lR5ijLsGInU/oQef7mfKD+U52c2jsk53o0Oks4OtZlr0vVVM6OyilojGI1k1fIcxU+AqP6R2L//6
V7GKZqfF3SSlSmgb7LPFwqBRR5o6ezSaH9B6+S8EZAEWY/k0WscWA+T604VWioGTKU/YCi/853OG
HKm1xcYzThnGINVO/zfFfsP5t5fJpAuzxKgCGymVNVBBzqExbtYGKLywgqpiEjEHqTkF7i+lpguP
KsI7wvf3scfl130glmIJTyRa5PROWRo0HT/Rtcppgmz1Rh5KbMl3ZtojXbdWSo2n8o03UiSATPdn
bKAuPcNGXlqIBfmBdW6yeSpM4AFVO9KjYwMr2PwdFVfDWrqwl5vJNaS6lP5y5u1Kro77cx6hcOxm
Uxmex/wvRLHNahCBE1mQoo+ifYZlg7QyaxLVgulAen6aAv1vj0j6DfrvSen48HN6PmjHfCxtdY0h
JYdPODunNNBSW6dSaA8z2yhgaJoj2ffSuR9jjdL/7yHC8Ce/IS9uNRDzRKVCXa8JHHIa+Npc/hV6
znZin55J1zVcwx5qSYo9FmMXNoFiMwIamkeNAf+YqQXPC/hscAxM971cFg7caVrymOFpsDciOWrT
KRkR28MteR57Yeozvh0yIMVZhDK4mJUhTXXJDgasiSj1foeBmDTA2nFY0+IzSHHFeoZ6CqzSRniP
hSeSdWrlmwbKew89f1oBaI5O040LTNHzWKG4nWd73wWWdimfgbYzY2eetKbjSyq+W5jN0Nup9oiJ
7H3eopQ0TWGSt+VTdwY6qhtFZ2tmhEbS9Fc9T9OlBkh/m5DKexU3K2oAnUZmQukttZbyNi8EZrab
KqNy1SCpqxiC3G8NfkRmYWqG/oz0MD9WEywkYp+4QAxJ8/So41GEK0vG2EEgxv+eaGdDdklgytJr
F9CJ1+Vc6RzXYAjwDGHVJpUBplpBz0Vh6ssDxRw73WY5mcPdnMg5xAwtTs07jctgXtvB/IAv8RHz
kqPMAqMBtSmpv8zP6Gq7/rVZbIQsN7SM5Pgv/cpoHnqXDng8xUTdud/GcjU4VZQt0cIlMC7znznH
gv1kQ0HBDglMKa8OIwIT/SdZW/ZSG5rMtM27yCke7LQc4czMCBsNF6rNxXO6Jnl5m/mwEw+o+2r/
/nyWDH5n6szN2w0z0B8ge7GkXnkLzAuAXC1tAzOcN12rMzPmYytMbQ2NuEHNKp2ZEcUPkYPiUrwt
BnjoRL1vyTtKLpZkrUZD4YAgAwK3AaHxAe/CDLH3XceulX9OAYWlb01KKP2KH71J9DssgPg/l037
Rkk7o0B9bEtuO78tU4MRIBAeHmhJG1cvyqWUQcOlZZwXe7MIGEEZ9tKGx3aBLPO3P8DBMY9T0hV8
PWKKHC3bOKiFIh98w38Vbtrt63mI0AKrqt3IOFxi1gLp4/w1yGo+0ukbmi5ylb2RG9e3cvIZozzf
2EWEzx3bYBbmtndDmJnZ1gNQ4S+nGOtBam11wqF2PqMv1/wS5MCsUbF433sMP2lMacPWn+8j8nX+
P9pqg1NrkTCs7kI7huquhMHhznQcb0r5dD7KYNZgBPYvFLQMbcqN/RlAMWVUa/g4LXRA6bbV0Jtf
HNsJwJYejuyI0VVmI4F7mUd06IjHtCtNFWr8GCM+4PFxkjB/Gc8EAekG4Mfwi8/LBNjM/EbTKvPy
Zy4NlF1z/awT6TrnV+3OTXPKtYu/0+5yEPu2tbAPVumYAhoex71BH3Wc8XBRtJjpOq+XQSAdyY55
Nk0ciR7qsfXZ1wtkzNO81ChltkmBUUpFPE/3Rj+gN021cJwgUEUHdPofzs5rSYpjC9dPVBHlzW1P
d48fQIhBm5sKkLTLe19Pf75VmewQoxNw4lwRA0x3mTQr//Wb2S9lJQAalJonKU3Wvg0rR+6mZvdp
OvY5HB1ANH1fBrjq137nY2yx9ETnCG5ffl3C7NAHHZMnSE0Z9Ppl+9B79tdGyMTNqSP2kT/8JZbt
OasGIToETSAVnjAi1w8IIw6uEc1AAz7lDoOU4ndi2X/ujz3O3Yt56u/irB6c6UJ0TFOWD8CfYYfd
HPFYYf2+jghEoLPt45KOmybESxP+bwCaMz8gXp9hlcxQEKDfTS48TSL4CqfExOoOjZyQaXYfRLmh
/9nLLEd0J6PVNxsH44qyLtvxT+zFEKp/dHq3cgn7MectWK6WtUmrwKSFzJNxKnh+35o5EqI5Eg3p
eNPNcfjDLykfP/jHlmOUw7F/HyB/wgGUi6sCypFvg6IH6AYEXUt5gCSwSAVAPjjbVVzMHq9Td9XV
5sXfk2l4ckBwqW51cw/b0DrAzJ5mbdPeAfLTdHpoYABxaXsZ835cMtkMzGmqqnSxujY4Up6XpUNE
9AKpm6PpOXHSNSjOmthLy04kllEYRIb9KR/DvYyus5rJehirCV2n8+jEz0lmrDv+kvAtmu7LYK3Y
TjWoGebt3KHY4S50pUNAkLz/rDICZ/wGZf8YXkfDJcFwhKFdRLNHaeLj78GzMt1eVt0UYixrATLq
manQ+uBAHzJVhZuk5vHQ9QMs+lzImPhVyM7UTL3M0JxQHH7KVpro3rlVbIEhDKVr3hs5RDg61kNO
YGLR41aIEFDIOJMbLXHwoU9qWRwQxMpG1bOV8olVyVEVdkDtymdks7/ywboxZAzwE9Kz5kRw1pdJ
0JrIIsEjXRwy0g9F0XWD89JQ9KHurHNDPtNiC+b3kqbacyxX8nICol8h1fLRs4klwvwwVpyhmvva
35IeBv5IdURXZ7VhImOhUPoGiDOWgBU6qaOM1k16klqQw9zPhpMFw/l75ws1F2/CUvqojqKFC2uO
MljtiHM0y+ZteOA/3nkMIfM0APuVdNc3xCwtXPPNLez+a1F4QobR5S4gTM8LpLeVTvdNvw0MJD1m
+lbMkC44Hzr85Rj30D9vwyimx3Cb0U8snlMMainHqMpk2hBOyzwIS1MmmX6uUARlpkQIOLiQNR5l
9poLywlRHkPgTyZ25hB5qxu1twGlC5FuA4xcLoFj7nVzzn0nhz+hx4w+ecBWPQ4gA93ie73sZ6pt
7ileJsRok6vSx6QNus9gnesSh5cVgE+ahkkDvY+dOk9Hnpna5PWcRtCo7p0zMYlSqjG3WQH6Cfa4
mI2IhJ2MR6YXbKNchKTKzWfwqrX8rWrzlHEw5WAM2y3xx1ILk3Euq65u+bkbuhTaimprUy3memxk
y9FLdq7W9slMJ/4yJwqd51PmOU5oZ9V/ztLYbW9xlsXb5L49qu+Q8Cq+xGgdpD8k4FqsfJepg06T
X9WDVkMuojLkGam/sudC6puAR8AGYGKgBcFKv01C7XhSJInIyzcxL6FygErOXr/jdsKMdibKeyqp
mq0aBypMQ4jZ2aOwAGF0UuJhTgmdLWB8ICesm/VYV+/BweVIhoU3sMv3YSKXHhxNVV1y6408gtLC
V0XFKnux/gn4QF6RphxwIJQNGt/MNIQzHLqJB1VBTYpuaOX+v1MJ01H2fmwgZbjWmIRwCamFzSYl
HqxLqZjBWvg+LR3Rlzy2KxAAgd6yCzsYSOyvaQytT5hUNPkooY4SCJquDHW1D2BhIYMVjPIQpe07
AoDr4OBTWF3MbS06Uei7og3gaCeD1lRHUmHo8rwTu5GTmFZhzlYgOEq0LWTjPO4Y+i3QMIA3oBrN
E064nGgZ3nxYA4LNF2nSYhUGwnDRh16MxWQ0ak7uNLUyP0lb6vhMOa7JtRw1jK4WcRmECXkW8g85
1mO8QGA66bnF+YtqHEWELP5YU1CxKdAmcXCezW880EGiogO2G94Nh9EDG1IjuTIYthySjv79strS
j1TFrt66EZdTZbr9epyGUgRQlGGKiauYkh2oBg/XP6AR+6De0iaQIk9VUQNG7xzoVaWfuK0w6zB1
lTKryKcZL5ya8iY2HiylQ7OrgfPPlCDZk8VbceUc70DL1FjXz85InZUvVnCLnnGq1lyzg9y+KdKq
Fq4640YvAtRfyqc4Rhf6rS46jvwBY0Ner4K7cGk9YDK1h2q+sNkWM+5o5D4Z+wAxIZ2Kl0A8Wpab
zlwji6pHjjPEIAnLQZXa9BQGBo+nnpyz4/pzhU9t9sQlxZPshAGmvexhFm6vDAyNz3lOfsyLGNOm
V/4/F8tGvgn/K0FU9OpEuSzemgKBnEvWd3UUCNUqrx81dKsDwgDF4q0H/iBcmmCNU3t9DoETfbLX
lAQbyzxZ8MDsVvY4V53Ed9skkflRL0BQoqUuUfiXOgAZK8SBZ0QaFvlANJyXJtSbSDXYWVfQ2zqO
vz+Qsu2sOiadSW/IpGAd5RENOLkGZU1/D5PW+gLdUI4DGtHUR3rOYlLr659MuJ78F/1mC6X5ZZpy
SlTDQUOY6JG3vsevPoS+W/XorT9oyAXXuTGwoTCv5jX1DXmkdOEOqsoxkBXpDCXiyMMjLlfeCXgl
VSx1ogexzzGG4VbNlH4Nl+G5YvluPnBsr7Z3ZQcDNMQ2y2GUQb4UjRQ0+oAxr3dHJWjQROoBDSiL
QdZxTLEufjrsPQnVJJTZ2RWKdj8j6TASDM/v9LoXLDitZrdrWMmu17mmlD2930qF0x41WsJ8Zf3T
eErDoY7XN/ezTFV9VHL8RcqGRikZ9GIV1PiMgXWRHcQWU6vKrfFCYc2nFXhPc29DieQnhGVOOLCR
ImtrqTIPN4TC7kTKZ3lhOq7w8eMCjElf7YCWgQOmj3EdN0tnWW4o8bfV7G/hAIfWdgajE/5daQUO
8xJmHD/4cvjn8TFJZJAe4DjYGK/a2Q2Lu2ISCzcfq3AQLwULaFJtcUyiIAf651DauVJm9KYvxbHw
nGUKVjXtnfOI/xh/dB1LGRv1sEiRjOpGeEDgpTu36+29DAVdmMwKYN9VJaWJ4VSOx2eaUIdAIVVZ
U1eBrKkG0veAjtiYw23CupgQ9G/xTmKbfbd4Y0DpqM+SpFfJFan6wDqO+NNkVXZySTvLHYuPoMtS
mMPNkiEQmjAsG3hiEsfGOlCEYQzLA50TdIADtEhLg1TjW+JIZMl1oZly3+rM3LjugZAVyCibUwbD
hlGumVZ6UgRJRZMhAtNl9rmIO3kwcFRlOx3cTo62ZL5uATOzwFaXukoBEGoD0EKdaB2S6VKFI17g
9J2OUlRDzqYCj304mrxColVlWQjXoKaJgRBCDgP1jqPTeF6bSjCFBW9Q17xplpqIwVcjhTbKiTKs
LWt9INQASdZN6FfltD8T2tut3ssY4RwZCVa6x22Z/r3iMBiJy1lt57+N+IOV/m1q+zPR6VVskfN1
O5JbGFC79/s0kRczbt3f6G+aeSVUD+TohaO2VZ79Fo8MvOZQULiYiC5VmoMG7bsTYBYGOHS7z0Hr
nwWNsp6HPKi7x7mDFJXeRiUn8fdbOk/OPdmdTflaM4z+6xm0dV9Lf4rmq58P+HgD5m3kyCRQpx6a
pZv+MNuub14CC2u723jm+mBROQOmbreFHRqbdxl2270F80un92vP2LpWdryZty2+hPujvefzmYhQ
G2ZQI5l5XsLyC93EJYn0NHqRN5F3jUviyRnS5aH3Zr8BqeF8Zz3Ve03yMYmxuX8daetNJ6IEFzJX
iNI2sVwconEEAySO2s+ubrkYqEAzQtqeDdjD5UYda28xQ4wW4GrgshcvhYNQz6ydgG6tQcjEzbT3
ywYLKcwHklloYfdkqzYZiiAyGPFcIgolZX3wzybTwDl3IV60TzEVvk2hnRZzED1YPfZ4/snBH23d
zzM9q+Vd2fhV/7Xxalgt0Zx6y6NlBRN5tS6Wb0gpS/Muy/PqhrHXz+9avCDa+w7E032OyqExHr1m
nto/cYQjCqA1CWED4zTccftS7fCdCnL51hnf2GFCHAgyTKjbN7/EBcOAqPg55U3gV65x7NZJaBIx
RKS14bFxpyNYI65/jOrAab54RHkwxPtppQ7X4hoFHAZWkhhPMGNs/z0kGZ7MqXejrXHgsRdUCFCC
OTNkWDW6dwmtl3o7VRMRWc+NWpYNSCxM1VZtFLpQViW+fSxFGYnp8+cQpJ3DgSqR8OMXJC0/EFZb
SbAUfxP3ajDgFSPz4plOICWU+pBc9S9Z/aQ2V59iWYfjCdorFmfdy0CBuITMMOZBvJ3XQ1anNxwF
eaoWaezY3bE2O7DNbqBQy8SfGqDsDHO93EBQQpCj9ymeu94M363uXhvhpRgtys0sC+SItFsw/f4e
UJM1NS01KUT/d2aT4mi1Ola3IWya5vexJW/sWzYWfvzXgsXRdL+as1l9GMvRbf6r2pvqbjeNOw3i
/bEYESfgbFsyEGavNEebZtBQvqJuIrO8AV2cwit60QSrWCeNZaMuVN8rO6qShJu04XBgrpLVT96U
t+Htto5QM2PTRjL6rrOmpNxuMawZUc1MHseJAX8NaxkoKaa6eIfve7z/MVF44NflQ6Scb4qiAC+4
OCMR3vVXu7Rzy7htSOQlKuC3gCRzI+juoPpY0fyYgl75s0FQ5pY2kemcsyxBdX3TtaRXkgtjeu1l
6ruewBqnJ5W248TZvLRr1EF+2hbSBefFC4trRll09cYlLW+jEcNXTgQw5a5YvdgfC9PozJeBRuEZ
5dhKy6gs/0M4q/c6hm1x19jh9CebD8mSwW5uF3wF4/EM85AvLYN0fAREhBnbz+3y95yBwd1xrmt+
S0ExX/DmdR5C8nsu0xIxEUfwZfevFvuN+jygrO5v07lc/+xdKGWncLcJ+FmGqf3WJa3dP21wgM4B
YMrH3gv7x8XM3ScEK+T+7AvqqqvtVd2L7635tw3l9TtWt5K3nLspoFzlfErbHgv+mHXec5ttvrNL
a+nRLTiO+QXNF6ta2TbjZ8qQ5IHAmLnsT5h6OoRNwPW8t0G//wKDXh+cJElhffSRWZ9oQfDwinaw
v9GCKLxnm2NeDZd5ya0bTPiBovs+AyG3/Nm/TQIqvVNGW8u/97wdu1cA5CSHDGYP3/a6goGU2L5j
nkieoxfP0WW52eyMQJbc7EiGqOgW10FpYyLLAYm+XdfcBxW5W7nlLE95nFh/hGYTfJmIqPszS4vp
Aeaj825ZLUZZ5MfXCPtY+Eul+2Av+OrfjDRQ15Ntxv2DRVbmf9jb2BnmfSj+YxBqdU0T5h1HvU9T
5ad/xJyHsFNZ8ve1GVXXEQP6W6zF16tDDitutHb6Gmeef+NFRXZdjD3+Lc3h7gSLXdKJnez1xqj9
7qV2HZbUzEjnMwy7qrt1qiD7a20M6+MQDul6KWaz/xPuK2ZoMBsBAN3UmNtTWySsLBgPrzddv8Qn
NFobnWqjaF/CkZyxiznZVXWeIyzvT6OZzbeBHyxf84izGKGgg3lju/EMMWR1H3PsRZ899vjHPZng
Daab95Gog/KKVzHOR9Ua3Xt1lcCJHJclvoe7OSUX1qXmYzhtyVPTIde4tFRwH5YkW/6y2zGhAT2H
dOSdvB36MzfifHREtv8e4/KloxOdh6SzJWv8zNeWp4GU9iuKoerP0nA27/c8nLGs4TeuofQH/osX
r/sVr7k6vjON2Z8+RRtkJu85XNYAk2yO33vk/+6FvKGVdCj+S5bclm4KoRenBxqoRnNjTKmNmXHd
xJZzwagWIreTj9X6bicYYny2F2j499BzWuseHK2wvm3bGK35TRgtofeazDA6iGq1mG2sLTaQMZUd
/i/VO9O0q4KNnwlprgQDbYYf7Q7Bv0ht83ckuxUwiYg+qKkHH6Ars7+X/bacqzqegufVzE060Q3K
u6dlS2jt1jMmKbf2lu3vm7FfgpNJzu/7LI/cprzBJIxUKQiKUNJOuUmD/W5Dq9bctCW9ojOaiHG7
Zd3tzHuGQem8xwDe238pe/6RJyymS64H+w+tCTQTCCc/aj7sdsvgQjfr+83AGpusA8J5u/IVq6Kq
wCzzfwmj/xdTFtxPfvwyGx6yzeB0ULXYSADeykzddcf9HYHb+7Sh94MDPD4kLAup17aslGTDzGtz
V9mjjRyu8EwIG0nSWrlH03mSP9oybviPutHnmP0K5f9w0JotZ5P/d/yA0/LCD7TrcJFEc+H6/hff
Ju7Yu8nR/HAuwhxEujZk3MJ3e3SRhkIlHxfmu32eaFjwPxGq7VxGCLphfLQY1oI55dM0v7IK5ft6
mXMYi7AbDbd34lOmLpRcK7mxYLXll+PEDMqXtERIb99XS+/x8e2+m3J7HCtwzCfwfIj4TmXDVWMz
1MdXr0+iqPxUqwexsIuv22fmbhi4N7Y1TqbzDh+1OdseKkhp/nRldHtu9+ivAxZiHxLMR7iB2qVl
4V78vkh5ZtlQyUE7jdi665PVzXDW7jYzl9PWjJrWr+48Uuvd9OLRrME5xaU3VWbw4ABHyWe2Y6LI
npJu6XhhOzLbzLxPEeXt8fvSxc06vzYzUSRENMKyBDhMywWLjg8x9Yn/JS5DuZTMqT3clDDvF7WF
fgdMqkE+snWpaH7TkFJkFj4WJXWxDGl7AbPeHecFcn3YYhrNORQLUqewdkpDo0/k+nY8M3DFtCIo
f/G9HIJ55dgYc8uYaCwciwYTyxHnnA6FALQhakDuvPEarNbUEDLQLfJi7NqKJmK2Rorz6txgVdWn
ZC24HQ/RtdqBEUqAh1MZd0VMU4c0dGUnxJnOMuOHzDSdQFLec/yVzslkBEPybM42/nWnPk4gvd4W
5DROwUtrduua/k7DtKJ/YvsSf3VqMU3habTBRCPxHk8vRuZ91tKSg6cfcuYgbd3ZIvdmzNrRehqU
KST+ewgYn0kkIi3ByKM1uSQ20ZHZuxy2Htc4ZV7Lr/5iPh+CsH8IeZDJIyBiVjsuWgMfs5wfFw++
HdPItWzez+jy3J4Oue0YeJxX8O7rU1c3K0JOZ/SBum+UZx9YgmC4obLx3Aiw9yqcQxpb7Adtv4Wv
/2pgYhgmZNEwdEAVHN+I0GYr/5KCBo5/28EJr+IbGCU1BujojY1aAsVSCqP7tR1Mnu6MPRQdKxwd
5fu0TSrsGFqHqxcDGsIEEI/VXRm7enwE/y9FE+ATrUBr3+ouqQt/tzq19oxhXrIQImmAbOHCsEDA
bh2kNGG8yTmqMmYxVylH4i4QjSifty6vSzzZTjDdIsZyTn87Di54mS3t+FhallMR7Kd+cbPLzoBn
PTJiKwqZOdi6M8Ialz+oJMew4hQRLPVn3eFInHau2uvqeNWMSsdg1OO3qASXmJUf1IjDMEj7MyJ3
EQ9G4KO4f7e3BZ6mUJWLFh/DOo/IPeQtKTOcZkizpnqkTl0J0dr8TaScWtE57AnRYOONUU0ChrB2
Vk3yzvdRVzE622gesfLRak7tHZh7g7t37+lEeVZ3h3BGvIzsbhMsEsmx08dnb8ZfAs4E1jL8urZA
jO1DStrVEIWsF+3zpFVddot4kXYZbeSgpfsS4+FKXUSK4n8GS86dF3vwOHLd1wVyQhi2yWEvEzHk
NgcHXwN7u4efz4QfFbQ4Nph4w4d8D+Z2gWU7Inj7h6CtF51mkUT7S4KmC0CxPVT9ihWomwLatUJT
MX7+9T9qVvl6G4CH4QroEnkgeG+m4UzXt6lIBH3R3W1Ng9LSVdV7x0pdMDpUQTKpNCD4/yL1t+Xb
/rkoMCExgfMsx3UQxTtvdYUYowTSBsx5be60wQAaGaRUihmrgWncTNXg5MtlbpuGuRItohVLM1q9
+GUpDoMerRgyxUH+PqWcqHyM9QlEweyHngnzTgECaPhEMzbRuMm+Tk2YVPNvRVHLlqaNuDI2YL+6
JCzc1NQ/f+rYkby5UzYjHEpYzzE3wzzmrV7WpWWM/HVM3tVJg8PYhXKEPKorpQjD/qL5g0AQstPA
BvURFaolPGrStgrh5bKDVfd22BHJCeGASJGnkQqelADScplTTJcVg2tnTonLO9qMGqVXPZmphMfg
nTVbSjFOycQQEbYfVfKtmstgxbngvxwDaX3cDAZC3u0CpCRPiuwQ+RB/avEJOBVDatFesEeQksqt
CkH22TwAXGvVOiRV1cBODsNhizkMOUg6nN2SS8vRWExhbWjCJZQdUKHcZIl/x/Joe1j4Y1WwPdlQ
VMCaQ8Po2cDLuTzsb9fE2aBmc5DIphMdWVTOV832Uk1hc0nxW/jgQEsqPqLrhByllLhrBeJP50LM
K2VoF06/XyeYsk11iZRteTEetL9tMoaFoovX0D4q6bCGo5AdSkMgrHo/ax7mhf2OZI2ZlIYPDdEo
KZkQ5o6lxPSY7JXQKoY8Ej6J4sm7ZnuwqEoYtdAjVJNfMw77jp5McTdYZQJVVPNBx9WWFq9qs+cN
wYB3dUQHeXvIVfdZX3DQWUJCGXsCYZB4bqEs4xzPpGNV2kNM3nBVl2Uv7aFmi90bj9MxUVYEKSUw
4jyzxsf7NgRSKO2r3aUu3bSlcKWRgkoh4bpIIJSHN9WAG8GHIivWhCgMf9oy42oTUQy8XzeBkGRH
OM7MwDwB40g+ZPPSJv29DQchvU9xLaewawGr+QJNrjENN+e32fE76sEtogPwbW6ZyxxxMqI16Inp
bpGuYkJnrmnZbUFcc2FWw95o3+mHaRv44vSXcLLafbyypIcs8P1uSAmof902p4G+psM/utkNCoGk
eRcHPbZ/kaInOoEvDRbdsBpXsfm5WUe4VL9tWbWC6ioqgm4/sUkyxPQPuvOD44C89dFdoTNpWrr2
siosA9L6nWWH+0gs2GYRYAvmhoPNxxY/k4Ia2rN73MJj3xZ3w8bgtO08eolFZ+9G86L1ZDSzOpiD
U9slltGeNSc3US+MRqwMMtVXiVqsuejITSUYwUaEyDHWJliy9wuBJVWIKkEaPBvn9OSoRnSVUKrO
u8IS59JkQbritUPc1s2AyDb+iBjSWsyHzq7B/y90ppYFtAEdDEPHW/qWGJ11WnFGfmmaWhqH6PGL
EcTVn0hkL49lZGFksR6w97cr4rBsD+hXw0FO9jhECkfVst4GaYLL/ykj0aZ4aG3DJS+HCKNkjl5G
6ijG5Mh5nWUoD/0OvtOiPDqMDQoB09tjLOKMoLrGCrI1xx0BX3qj7bLm2TyoTlhwUEpoVgAbl3TJ
LBYUnL7qqBPMe1sm6e5p3lvRT8I0NQpiFuiPc49chH56Oyn33HLSduZ0v7dD+B6XRkLRZ61GUCzr
5agzq7iV34QgM1kUmPRgbPPSWCUEIry74xluYGX0GamjBBeFefsRJevOLxTUGTSii2lKgumBRr4Q
N8SgheuOabQwI4u4F/qH9ofSrW6nLi2h6/lr9NVFn148u3YBKfQ0+luXzKd8GNAAf7DWdPZn0qXU
NFuMJRa6Ybb0O6q205r3mVW+B5RKcQWABXPM5TmElFk9Z00hI9jxB2GtEp8qN4i1tokhdm9zdDO/
2zIHO/56pOdAbRdmaztHQo0impud6BpkOA4kEVE0GSSqzpvgWCJ4FF5PgR6DpSDhbllCVP+BQGpy
Wx596nC4MnEEEzX40JGAyxURAyz/pstxV1FtDNDvubppZjsvw9ctCEL0a4pSoa9H02EUYWSNDbd1
ftPva1Iccgt1KediYABDFuwUUziJVMixsh+v9Nuw5njWRrJ0LjtZJtVxcCYgmV9Yalp9zm9NhLrS
o7mOsfXfiVBBv5F7yfYIew6S9Xq4h6SK+Q3LU9aYQbEwWZ6Ph8zST5s5zAHPl6eqolGV37Ur51zz
Mgc+Koob8m3yZbn1lV6hVYz4RNI4vpXgAQgIor0JRWd2iL/0DWqWoKOoXiD10u5WZB69xCjClaZ8
6O0yVlQ3z45cnr5esatpEYKMedgVIvGRAqRTwgf4jqb0/n3Mp+v3EoMO52RW3VQaZnJgKVVDQstn
JrVBaqoBwmepXzRRKetR3uOehDsCU0IjBl3RCrDj1bNwBhJvPHg2PmwypnleSZNYC9LoL0lLt1Ar
4H7Yt/QH21dzdXYXUTOjLgg2CWGbaP2EV5vYJhYHT6mAdDWf24nQ/EFeYRLay2EMWSkWmVaWlBg2
sO0HfikkZy2SUQzsbI2H2LsfWDXN9cHGARRPS33fehDph/GdxAIHWF6OoiHrBrW+fb0IE9Jkt85p
pBDz83OyYKVEGWNhaB7cpDYms/f2DPsxvi6q+Ksnb2fj3jw7J6F9HVsjKJ+8HhEWzVWvi5e/McRh
sTyXMXwYl5NVF/hfXP6SWlZhaN0cO85wKXq6PcGpHj1BtxIqf34LrFmgtDC0BL9gXIT8WjzJq7GT
EGBocEIabKe96uEinOYwWPgSRnUPWOE2cT1Gz6h9c8Gv4NLxib1Xyh+Rm2Fwiw2NG69fnZkmwJcF
22luTJPnwHa5RMzCuNzRIaO2hDdMpWmffOL42k8ILwSnc/pQcLphX2XkKtiIAmLgBw0UJQoGbPtW
JuWU0WEyIK/EwmP4+Xni7WkCtgd2KFj+cGjiNHecNv5xiEzLvkdA0TgvS8Y2A1OwDNacDtTRG3XV
uCPZfm8ynHjn3Mkf1bj7+VX86yyJ6WKEZ50P/sVbeevNEpip4bvGYD+Hh35JT50iZTRAGz3Otfk6
SwWiSYSVEqulqjL6+cW8MYqxLSzzcP6B72KR1YEnzI/n6jxuxm7w4vk59VaRa60zVRYrzEES1YoN
OAFo/m9//sX/ehceXXTLocoHFrfAuH78YnsMSTKJ3OnZUxtugGgap25tqDa5BJd90rXAnE0RurJE
1e0/v4y39w+wIKt7YPEQOEi/9Q6k3zUPCfL5Z0IqFGqZCvseCFu4bRz7Raahz/I//2brx+QjjNBo
49PucDFGoysQvD3bIqhKsH6OjadUaULKIObccwnzru0RkR76KU1OWpVaZwo7WY81R8aF7Rn/brXQ
Gn5lCfV2iNpWwLPwACoiCwujt3CHD8EEQ7XYfPqu0FNc7/HQCqohqqQO39l7Si3jKRXML57TW7TD
xrgtcskMsLBOi7imH0dK7yOv91y6uPSN3B0LZ0XYgs82m79tydi5E8LcMTC/loUvcLTl9LX1tSNA
jvzfqCMvARg6CSLULt5cwiT5hV/mGyMY0jRcx3MCB/pSYGHK/8ZervO7zfKQ6t85Fta73zQDcITC
8CvDYustDOZH0C1swnV8uM50I948CzM2OR50u/u0VGG4p58drx/b4h5/ERdXIHYOls6AhLHqD5t3
AfqzznlEOTUmKwyGlzXAd2C51MA4wfTdcWkpkX2RWiYuYV+oChH7azUQdx4b4/Xn7/PtxMffw/VC
sq3xYfHcf5mLsj7PuOBHwbOmderjeIvrCQu+EluEhzaQ5Cf4nNZeebzUn1+E96Mdq8fXOwyrMGDh
w831X3as7KGzYN/bc45sjk1t7oYm7J+jOSrj12RdDVx7RmODyPVhZydhBBUqMSxTLkoF7mXuyxh4
W1uQNdiZcEdistu/poZFRIhz8gdrxiYynKhts1t3o4HNoSQRC63FshOwOIBg+l5QYmXb02VvV4Hj
EXZjBuLkrrHlJlln2Grs/DDrv0W+F4G59mBQ8nsK12NINHzktBB/BAsxRCRVUBTgLtRAoeps6ACF
KYYPzJ4wpHzTS6uPWNL4mISRl+HZ5MxBP19A5J2BtEwaLCkg9FxsUPNvzbkz2oQ7SKepui2UNCsJ
B+EAlXaapuYl8CgC27OJDmAcH/ouxWn3AnyQmq8/f3vWv8YQ+RusUKYHWw0139tdKwjZD+DlZ88a
U2/V7VMzcZJ8AJBEWUS40lJG9DwVM9tT/uYavOxUzhPMdAHoyMYUO/yddjA/KXKSvu2KJl7zyVxx
GVogjoZ+/KuW7duOrU+7Fos46fBYGJy+Ndt1yHEDLjf7J05RrVf/ifYudeqrYiHrYCPtjQbzCbE/
XBnRyqkNIp1hx5i/mh1vUNcAh0qfnBE/8q0AqPnNgjZDE+8DmnpPwW7QVAdFjSsnORvroff8/6pD
AhJaWUTpWweSH3YY2v2jNKM7AwEq96on3brUZWOnikKC7Yg9PrPSYu32C5D57ZLKEoDIPwpZmwH5
/1UUFnMnho1L+5SlecBCU3Hi8798//4yQFPyPogG6fHFFn53v8rv+Nf3OwBWcPEEznfZSN4s6XW5
peMWWumj9upfWBDkIPdDjEhleaKT6JQo+uez6V8XwGuGFOzjsctBg+X5x/3VB7P0ydgbHnDQPVYP
9zjZ6W02gQ0r67IHXJDdenB7g88//365wX92M0KYmFRA4gfKYfZfG0KxLi7ZSMn2mLO47L+H4YRr
WDr4McgCF90bw9W3Sa/6xSC339Zf1JysoxEOpNSgjLk39114zuzsVdM/EnWRdtNL4LbN9hpVfb7f
67Z9XViN83m0eumf0xeSM5be3rPYzgV07fKJ09IQYNC735DdAM507e1K1mbNC6CTIis8XdCKMYQC
ScRGs8PWAocMMnDzif6tcC9+/ljf1nDYYjOwXTYDMALZ6358rTF8pxX3iPxxjGasRk6QurMiOJFT
1xcdlhTF7KHnUmEk3gY2/20i1WXG2gGK3OT/4iV7b18yz5rXHMpV0UR7e+hZSgjaMM/yR0VHzQ5R
m6ohFfb085v/99exctEygnwXmGzPb95tnuG3Es2795CIr+e371rkcqZUHhWh/Rdf+K/SjE2XYxSL
GFmSJuGxb75yGOJVXDS6By1mUl4Da4I8FYOORRo8Euw2l4/pBiXSglHvY770Yk8QPssrqV2x2T/i
qFGA32mITCd8eIkpchqlHl0P8bISH2F7AHmXKEOiRt57+zSW6HX5VLonnjhaENUSb9I3IeRdTjfs
8gF/aNeJNKZhQCrIQXBVUjItNfOmWRQDQVZJy35M6e9653BShN96EdgpxykYPLCJ8fX6kKmjGUIr
/IKGuZJckWpG8PQaWJmUdd+rlX7OdhMOakdf6YZcD/hHmer2zLUh6r49qOVCSbQQrU5PWAtfosU0
TVJ7YGFzO8ktMX/4ZvUchtwXkBp2psA32j8DrrMIrjTlWJ1dSjlsftswbhuuYW+4yXhaeqPf/Nuh
Iokjus+7nQQ0hQiY5oKbC8LYBdEnIfJkvr1XD0sfi/RynOMczplRozUaoW4wUttfdbcaMO2Q+x9A
gwIkQXQEnDy8p83aM7f8NiauZrNulFWuPnOGdiQPM+hmEdzoBhy+EBI6mR3IpnoC6pd0Se3WbuZ+
KFGFzvicAKu5VDVgZ+1/qS7D/ITrR75+VURp2ARlNp4SHjeBIhUuoDmAXHYM19oS+ZWhVKkwEfr6
2jKtIv+hstslesSpcZh+zwktJJsGUNvbo7MqSyKxbq6vODMOFU048upIr8971wWdwj+x+grFKgtu
RlB+v7vMZiuqL21mo3xUUJUZCSb6GDLPJ9/CbtS5NGVBFMeJvwI2G4vc9G61Er0GvIigRlpEdPyx
Kygd6ffovEsKfym3s0Z+NVUACbWgnRr7jCfsiL/hAoDI/kQyR+G+9CaOPWj396nYPynJkdMhQ/q7
QtRHfmOa76n3qqTYNHSn6U9gE8t9pRM7T+/Ia61a+4rhlbG9Bu6OavQd5kYiT/YQXtN6K7xlH7Ax
zndrKM+Daj5qWJq4O9FL44orcn1tMxEAkjJYOZX7Fie3Nm9oIQQ0u/ar7kCzGgqRf6/w9J0/BGEx
GjQ8FKyrRZG9WgV0ARdtvpt9hp1u5R/UsJ78lSlbHBN3xsOqww53Du2huaB+l2GoOuSxAch+1xo2
pgo3s+IQKVCgIKWIgamUg7lt556JBzNBi/u5xZIAYFp7MWlzLD/HNLC/oMP1JnDDEiEFPNM+nl+C
wkkWKGXax7leUzZbfadqiIWbj05SK4uUBE8bSKmpXoRRaHzGp3J2LpFaunTDSWuv1MQZD2ta80DU
9WP6rkTOMdNFl6wkwwqqB18UtyQleVS+KlpI5eIaztpDvmpivq4j1QUNG5iNTCBUHd34sa1s2LeN
480VuLFC1lVbxA9XGY1IyxFG3mqjnX0lX4GWOE8mSs6qdaPFmq6C17V5VgRqznIohMTum06e1UK3
HkYVCzymsygilGuNmVqC7HdW6qXPXtb4O5o7tVBmdRyyiFZr4zHuiiY1C/i1kUEW5CkyXBTYnbJ9
WNTnHSYnvbNt4SdCq3m7pxgVPbJlMrws+N76iKlezfexfax6A0+BRV4r/9RKaR/YiRX2Qnxik5Vd
QHvKqZ7xd93joZXV6tUEB9z9dZ78Y3NTIJVu8CovEr08KDhTOwRoeZsWKPZwZxiXNU59ZZlgG5dl
+2vUGThmQ6/jADzd1EYvvi+WEu4rEQzGeC5VOtF7cvxK1Tn4e+bSIZb532BDq5ielw1qPBbkCPf5
/4469OteUA3kz90qHbV+QaaSztrYUe/ZbznqLwgqeptzg5GaZgl36cNo3KRoDo/pQdkzbUp8hEqP
rsOzQ5lBh0TrZ0e1rrSopti0Jml7GhfYj57Z0FofpcFGnU4X6Y9W6ZdRNG5SJqifLGXvsapvV7Ub
JBY5OGgCVEFSIeOoYEGVzXiqGXxkUQmLJVCpHJw4K+s5N8LNfOqQXNHfadHlfOlJVUk/J3Q0sfwG
YjD+LnP0YCr6q1QiVd0JayG8sSFq8FyZASg3nTrHrZTAbntmxDoqdiWiLWQQ/0IAD5BgnER14VwN
H7Zhg0Tg0AMP7mEs5LaLtMpAp90yvCGC4/9Qd2a9jWNZtv4rhXxnXh7OBDoLuKSo0ZI8RzheCE/B
eZ756/uj5W5kuKszbz1eoFBAZIRlSiLP2Wfvtb7lB/nKoNXYNV4ny6TDeu0FWH+5bW31IxjvsxL4
3O5J8GUF2EWV0qE5JLh8zm03qDABhC7WaFWa1ymWAG6Ei4/yc0H+LBw/b/SL40gk01JbfA4FARzh
bf48IX6SjT7lG7ZEyh6MswuR7bPG7S5F1aewSCFthS8SqsliICZraFl1LnwsPVd0Ci1C5Zd1Fql/
xw0zN0Y43rUMPVuomZewjvoih/UVTnOFEwuQdOQ1fjjePgUPnwxv7fMVqQ95RchoSxc2uzisPwVJ
F+QVnsHF6iWzFXBVDYNRnoXLfnRxoEkfFLLwsjpdiqf6Uh5+sos+x43BZbh7oTNexo2ft+fFWnpB
JhiXgvTS5GkulS0KZ4M49z7EgAvyChkMnySLPD2jXQzWhgc9kqwlpvZyN39SC+LLMxcvUuoFEdar
qEjrBsGSubPavCoibFG+ob1kly+7+CAYtTExfUTrhQjbblRDXubLah8ETX/vB32uF2QRLAl0qWUu
GiSOAMuU+yIjkeIPr7J+mYPSoclS1Gu41hVIbxrVtPs5+J0aHRDsOvLJfcFzeeEDMklfiur4otQS
lBd8/1UDoaK4lodIFUidLmQ940LxunxIn88YAv257laWFc2psftsVkjB0CbCDXC+hYZTxf1Hs5ld
MsGI17MYYUOSmR4yGr4o6dRUXwRs/B7gDY45BSk8v8+L/i+f/ygt96JgS+bO+fyQP6OH2KGLSnMX
jVM4npqLbgVqPdgfj0PIWJQrDYNzEz/99fHua4/CthSTRAbmY7pFwOrXJt2sG2MRBXm6z9ISGfgn
oPWTSjNdZmafrJl/6xeriB4xjzCjY8bBmOxrKy5N1Layijncx2lYWS8TJwUTO0FJJCjRiJU0ZrmX
Q1lgmf/rX/zR9vlTW4b2OAdaS2NCx3yFEIkvUSWSZKk1rx5u82EqLW1HU7I1gr1N6ClicebqnWlt
MCLXAvHG3IVNmrtaNKnEqxrsqbVylXzQ9lo5s7AvAi3ohvL6ry/yqxIW+StEKsHxAfaJ/D8zeCck
FqZZ9urmU6F20cCNn/nldby0S2VrLFNpjaGqDM0Yap1lWndj25dluSnSEQWdo4A8kO7qIpKKwEWp
harZybgN1MzTLsHxVZilKfaoKJVy9LB6DdbYCalU1dDLAFbTtL88LfpHR/3jbf6fX8KWm3/+B39+
LUp4L0HYfvnjPzfvxek5e2/+Y/mp//5Xv/7MP++LjP/95T85Rq910YAl/fqvfnldfvvn1a2e2+df
/uDlS7D9TfdeT7fv+DDaj2sI3ovlX/6//uU/3j9e5X4q3//47ZUs5nZ5tSAq8t8+/2r39sdvFi27
/7Y/LS//+XfLB/HHb+vnunj/x65Jn/O35uuPvT837R+/ScbvMPa4RaxFPWxZJr1PQODL35i/09im
fchk0bR5qulx50Xdhn/8Zii/qzbhqPxHXZF5nuicNQVRJPyV4K80Bob0sHBTWrr923+9+0931uVr
49P4V26tLy06TReaLqvcumh4sWspSxfrT03vuMhDoXW5Rl5l1NygdxU7rQ7ufauNvL6f/J29oBSU
biaQoJT0DeK16BSDmNhHcZKvRT2srNII7wI50bZzFJ6swWyvYBomN6Mw/+ZZU7/0iT+uls+FISfz
WMYDy7v509UOFjqwAuASfDHRPMLIFSaJRbV1X6qFMcATL8kWje2dQm+AtoPWVbdhX0N9byn0d20U
NY3HuDkjyVm1tioyEycNU1yjNg6cpTc1d7YTT9J7gijjxJmwPcWV6TvlRFydo2jxfBMaioSTa9bv
cHEHoFrI+p5B2WWIKgt8jdSKvd8+hByXYkcxpOSaCabsRqlZYmakE/TDTrIicv502/2r7/HLOIpP
Rl+616xFTAoYnSyd5j99Mu2QzhoOYsWtJNrEcTsBhzayJ9LPJRDqQPvc2MLm7VBgnDhgtKZjmvl4
X5ZmkZFIHNH2QsvlpfIUCi83SuUmqnI7A2gNkn7S1OpvLpjb9JeW+3LBRFBxrZxCcVOYXy5Y1gR+
WWPpQRK8cNciOt3Jha68tiA2aqeOdIZoSuk/RDoyL3jBioX9Wb0nZEIueS/oAiHb6lcmpXZFY7si
0mdQ5elRrtT20c94j27nU89BsGrC2x5L1w1y825063kCijv1U4nT3/Zpb6hj/GOOE6N2Uj+VvFZB
pwI1YRA0x0M1fOtmI+nduNd0wLdDbrlwdidaJuNY3sxD23q+VHaVC6g+AThnhvc0cPzvnSpit0eo
d9tGZvncybwN0CAxNja77LZwkMPRHTNLesLnWm8nYTVvTVqiOxpJ6gQ/kNUTZAnDPqKOkK4H2yzP
RTalkWMT6nTz1/fPsqz9eQLy8XVYKIEYRjMW5w3+ev9IMCdrUnyEC2mAxo8J6JPDMR+JmloESIy0
XxOPUzc4y9ywvFwE9trsOu02HqinXAkInIFJGSF+fx3RyNXAr8jivqKJC+HfUqtzQB+xYZrSUntZ
mPmP9lRS6lYzgT/egHXj2PnFtgxzpn11GfElyYvjecS87CKRuSLpnXYYKAeNH5Lw51ZTmHphmLA4
51L3mILbbNeQkXgCmyA85nUKpyYwkviO7oRqERcwgW6TY5+eVA/hijcFOMvVBmm6MqvEEaVGbAXq
0sJTQ1onKoQxN2mU7CAROXEE5aEbmJ6l6jQlDVprrEKHLkBuC8GyTRNim7QKIU2qwE4wIvUaWPFZ
aqxxlXd5F26r5EbpKjkjNyVcYyUI1otV7JsBSoPpEg2Pu9rCAUzHWzpIit8C/AqaVZ0J63ExoFxp
mZreKoD2xr+Z0vyLpYP1H+0JNj5SYZUvi2qqzGh5BaruLuXmiqZavkpU2zhVHIU3MxKFFSlQQKPp
F/1dgfdFtvJx19lsjSh8FJvyaVnv/7RqkTlu+XSNOHOBvfF0qRyf4uVjRSh4aKw+3WltV2HT7zMe
PBAH8J9WStSFRzIJNc8uuVWGRs4Pf/0wfB3LLZeFuIWxlWBML7AA/HpZEFqL0Urpg9scSTAImv1m
8cU7foRkZY6Hea2WquHCZVggRjXAO2ylD6TqtW4RNggv1F7edIhJVkqgynsJRIgbJn5wNcjkHhK9
rr5SFVQusrfxb9ZV88ss/+PauXKbQZANQ0P98iBPnQZ9LARDhNA5vjLyeBo9XyhTvvUTcZf7lH0u
UdT2dzklzM6Nk/qclOVP9MS+gh07hFWAiJ0iNSW5mP8n2/qsJYttxhgRXyhRPa7TAVJOwfRldknT
jhqyRAHLkr3VkYgxNycVUsLK16bSg06efkt1c3KFPQhvAO6yMHbk8gCBdHpT5L62wdDPw6GppXPs
D+fZqKXBZcoV3SsU+3zxiV2f+Xfps4r3pQanG5Jc5I8RZqUs3amx5t/qaTqesjziziUxSGOxwpAZ
iINkTLOEFNq2DjaTbyLGlTJaN1Y8b+uElUpTm+k7OsDwLvVj8X05eo5OpIR9786SAlmJYaTDzIWx
qgQcjcNiauMnaIyV/7Ff9KDi5r95HL9O8ZZv0OTRYhCO54xi58upJ57ZgCZBfsSy298rndC2aZ4T
RQUjzWtak+SzGdYiK498UMc52go5xO5EKws+P3SSTAbnEKcmduuxKz1kO5De0Htu/vop+erz/7hO
EzkXpzQFve/X4XUT9JPahTJbBsSYb1WlWofFSAs1S8DONYw1d5C6wY8ovC40AhcFyVPVJ8PetoZ4
oxCOxT2mqW4rxaGbIwrAfNRXh1lY5IkG8VpYofZQTTNs+rk1vQDo3HUZxpIHT0F/SvoiPrWcwTeZ
2WVbwHfS330RXya4GrWJsWjEBL97OXmrvy4DUhT5VlYNvEGRKNcYjpK93GkdpzO/cURtkoSttdGV
KAjJlLUV4I7eHiMPISLvoGPuEHTGm8x+9ncP+Vfd5seVob1jB0UHjWb2S9VegtnMZSMTLq3Q+Foz
896TprqDtt3vEkukW6QqRA5b38kg9ijw92M32Ou//v7/xaeDSMcGfoUmkiP1l4UmiuJ2rDi0068e
XvVIM7aQiQUcsGD+u/X4f+xQGncXDlCTLQLV1dc1baT1LKVyKhbjYHrtV2VzJp5C2SNQA8rQ5np5
3YCt/VGYavAo4IOSjQSVxsEeLh0U4uUpIO1UvCRFt7XnNogY7hIR5syT3CJLT+dNXKjk2xdMM+ON
0ZfzjVWk8b1cxaXvJgXmodRsMTXJUbU3A3u0PE2Nz3/zeS6305+6HcuXihrepjO1SGHQAv96u3FI
67GEVbI7UN4ABcYkrilGfoW+f37oJk3zVFR4ARsQREmnGbQzMAayn8puUDMXfu0d8DcCJuOsZ3Dg
y2H56uO9vIvmmvy0urhH+9E0ZAT2DEgA/tTPlTZbj9QF+rqXiK8BPJ9QTDM+dMA6WMKLB2zydhXR
csNU52r9xKE8M9W9H4bdY1AY1vd0SKyDKinmy9BqFMylretX6DzozEpFZxxAHIARasJkJ+Y2rZys
ShPdqax7o+3G7+UocrLoigfOXb3YlGFTbJgFntVM9j09hO55uWn/rTbG/9p++KWrcS7f87u2fn9v
j8/l/weNCp3n839vVLg0O+rn9B//92cdvT7n/7h9L7uXNHr9c89ieYVLz0Ixf9dY+ej7CfRYKJ4p
gC49C6H9rqHXR81CzSZ47vmZz56FEL/LaMkJqUT0g5xpKeY+exbK73gN6JTbyxnVsigy/52ehcLo
+5dHBdUusbYKci0CbalaKdZ+fVQ6bvSqJSUMikGG260d9EaVtm2ZNx4nEW2r1fIPo1HLjVza3Q9t
lptVNRjtubTs4huL5Hiug5IM30Qy83WAJfcx0aIXtSpAFcxl36yMPjI2i2oS9coQ5YT5yfq7CQxi
ryOQX3284lhFgBq79GVKFLGamhYxVW1ahM6NWRvtJi0vd3JXjo+BXrZXla4mtxp0mCtDTAnnjKLk
p2OJIKOqjs9FOZP1FobTI3JpVAld86ZNgldswLDtGj02t2Xbq8fBCFU3wmq5AicNwdZP82OaNzRD
0/YckjF8jvTuLY5b80TU1kjogars4lKWt2ravGWwHb5FedaeixYiR0w6wzdpBKQB7Yv0PUhVu2yK
zFPXls3PSIpe0NGEu+UnwaGbJxmmxL3UDW9V7U8HImjTK4LGpscBbdUZwbL+s6LW3UaIvLbWHL+Y
AR8gVL7kjAMH2fzH2whz0+CYx+f0cZUogZMzVjnzRI/3bYj4qWSGhl+qApxNB3pu1I0tzC6xWnSA
PzVshd/sTqtnvE5De4ZYKm91FpizDuVnp4hwXLUmrzCa+k++1ZE8jZo3IUtSw6pZCbFJ6eY8cBDk
A8hCeW20/YCVkrcdLBcOVixhe6l9ryOS5zxoRo7VmjvuNBsK70Ti8nWzlA9d18gJ9IxlQatD6I59
yCgkx+axoHfMYaVCQH7LOl5zSFSfYwEDQMyXy5cH/Et26sJMNsuHG4eWsZ3HDKoKtA79JzloLxVb
zmlWhzfEgC91QxScUunFbvlYc7U1t7bGW84nPmC1yl4Ie8rdHvvpyiwD4yf66vonCa3RTi34QtB3
mltiAN7U0TdO5LgRHSzV2g+lQI1NetwpafXhOp/kwe2bIQW/1zyi878WkJh6YnQKZWdakRSgD6jS
u7qiGgNwYp4/DCqi9aON2Q82vJ2Ow6qciCWguJbPOqJSD5emdZXR26eAswvyq8A3rzl3STBOB/1U
EZfjyeXoHwz6lMeEntPKpB/yhEd9cA0s2DsbhTVhv2q/Cs12JDS0MYO3xUy2zWlhwRZRCmJuO0t9
U+UCugHzmVJB7tUWHmMZfaUWc3NssTq7VmG17/Ggp67Z2+AESTidXfAvKd5iqzkP3PDwfmNnskdR
Otms6htTS4ybSh7Ub2VnDbexZpLlECghuECogc8BRsTDzJkFfLUutgEJaPhBCI/lru++1SjxGY1o
FQS7rupXBcjiU2OIcm/Og7wWWUQGX1NwYgwEGqRCGZSTNFX+rV1Afnen1r5Go5SsqjjROQ1UyjHB
3nkKsISS36OoK8LoWreOZNmdWDZCt677wg1QW5JZJqNd8fPA2kQk/ngw/YxTa3TqGSjbcEcJG64r
AD1opsxgn5ZZSoCoNRrHgan3C0jPaD2RTL/rsuK1A+l9K1gqkWH3o75PM1337Nw+0eWQgNPR3hRV
cy9yvltvSHJwkLKveiqeaK4wJyGROFZHhSPE4V3RgGmGvtvl2bCHb/pYVHZxHXZCnGKjiB6Sheen
5JL20gCqInYXCLSDyTcU1A5tsgf5bZSejbFwJ0rx0MhG9M1OTf1bVxp7dYZ5M0OGvEdqUnDqaS1u
OKlaEXs4bWEETSTv4cTfa3njP+qKRI5W0k5bvy3a684Iu22dWSoE54wYYej2rTvEzAFbEUtHg6bY
rZzMtiuTClG5NWcBh7mvoLyJGaeX3RwBPoVT+1aW/nvdFoUTSuNWJThwNcFevUNSZW87qYRkZ/Hs
t2w/sb+WxyVBGOf0tybOlZ1o88wd6hG/P65sr0GWf+Lz75xOa4hRTLP4HE4IfC08FQ/ok2bHGIW+
D3HTXwfBKIE0ay0clNr4NKpmdAhJHeepRjTQELrp6GPFWRFYJ1buasnAA4QnF0ptOvAdn+dO4T3V
YcYhmDG9PEvfSS1f4Hh1IfGojEWyn0F/HQHjByulVpRdl4/Gqo5axs553iRUjr3t4SGxPZ2mV6CV
PN5+27/2+Ozq2BqdouX9WpJ+SMdRW9lN2u9kYyL+0oeywiOqFweaDqoHAbw+oubk6xDY1MBl9ao4
hKNdHyYlzGSWdYUbSuj0+BHvbSlKBjcDouZOtj/sark3vtW9nHnSYA2v0hRY1ADlfdPn0a4uyuyh
KW3EW8jyD9MYyMsjoZ4AFZBXW2qTsm9BKhKiFhhtRHKSpN8wPZi2+izpu1EAUKVPODNCMHtPUXwo
zZYBgUsC/qRAAz75ABgdxMzVJuNCPIkzr9vLBQ8EXthd3Zv7Zq7UvYHG/qzoduvhlAIMtuxU7Hfx
TiGx/kYKgtu066ZToC9Sx3ZO3rpBLFR/fVoCve99lAFuL5TBLVUlw5445Ucjs0fwkiV3MSnN67qb
i+ssbe6yYOLEXYDbWWcJ4kUVdortWONEzDcLfgN1J1MOVm5IN3JmkLrDnWruDX6hgzCgOmO9l9/g
M5iHRrNCUGbjkzQ1GsnNPVlvPkOkNRae7CZtjOIKRQr7HSBToulmuF7IvG45ymp0AQRddLow/pmo
q5sRUt9GKcOjDPD+hhxZgGK+xN1et8oWKWqzxnh1Teoa3mBy7e/yoYHYGEvDxg+zc4kAMpnM8VqS
ieit2z6FvR70bmibjsaGi1UvO/KsTihfuIkbS9sPZt24TAeys1lX143KBhBlyj2hnCsjm1+oYCfO
jlG4hgn3A1gLt2lrqV5ZAzWymEpwRppstzTTO0J7xLqubQxJ+ijvAe+h/sW+gVe9ZTY1hOaBlSb3
xKCKddFpkZOT7fAyw9z6kcQDIyCfSMTzrItxJ2W+dm6QHbumNtq3UWnbm6ZY7Nl2OP+s7XpfD3J/
J/TGP6Ohl056bvWeVinBmkjxaZVV7HPGYKmbmFG9p8P33yqFVHu9lNLAHNRpHU+Gui6HTntVIyv3
0hBFlTepIyF0bfNgsLkds3isUNARXrHTlG7BtRaSguVoUHB3Z7T0pimXH6wxM16heKXrnMKXGUoT
eo1tlGSad82G0Ui1jqAIrdVibNcWbm9XZpaBh2vc4y/mFN3xSO9VvT2i/VBdEECG12CR28dxnm2K
ApaUZidOVRvtxu6b/ES6sgZGvjEwKWTf4loZvFkoFY0tTdoZWVvSIB4VJwqnjFgewiZiYozIBdQR
okvDzVgVBDzZEZHELIooIYnTkpilO0Ghz9sil6b1jBYMoVWrucyeeNDCPjr0FRqgShu6rSVaa1NO
cbSBWyK/TaQEbGJ0MQ65JROsRd1fBbBSDzpi8+uRogANevUaIPxx5aj+AeIhcjRtim9IA8s3qj1q
VwUTNbfprVOph2dppnYDwQHArsnlu0kW55ageSdXOIwX3WRt2Bja2plMpfd65nmv9jhrT4u2+JUM
VnuXlz13VyHPkFDzwRJonqeSdRwG4rFNwGY5zOIsZaX23XCwraLemUTQXPPElpzKNbCsZa0yVBFt
9F02m+RKl8Pi5DPG9N1p0sf7vpWqZ8jo0qpUipAWCktK19ChFEUfHzPawQfLymZ/mdsYqzJC8ut0
vahuda3ObzJbkp4Eul2Z4B/D3wxq0xceuwoZ3CSlTdd9UEm3jPFm1MiF6r/oRQI3thybR92Xk4AS
aZ52UtRoDwzv9XNkG+2aHEkGA4YZQ8uNU1g80KwthmSlTGC0nC7C6ra6IboTZqBq+GPsNHkPxiUz
yxfVyMw3Nop5p0d9r6xoM4fXRq/MGwyzCKuF1W1SNLWPAzFftCFCZslyX4hjYKfZLvft+BrIZZk5
BFDKoxtZanwMwScLmIYrAtLmfZhVYchxx1QZoikh4Fk7vZUEkArQvmuj0xBulNlzEpfBCjxvf7DG
PPLgT5OcZdjIGPvIdwjU/I5xc3IHSTxkTLBceEFvNf/JI2SSmhEWlNOxT18x6ASoQMP6nMGp8SrT
em7LePaquu+2QR32V1ogp1d90D4nXSb4pjtpPfZU44FEse5z07715AC7QQa0ey43FvAVopflx2lC
6qMMyZ5WJji3LrNdK6yktZ112B96/bhoV2DPzMML89PklIaT9lPYpbgZgiC6YoIQrbocgNU8RTiB
AZBsKX9uzHz6MYmY6WLUB8eR53U1x93gTYNv7E3CFfZ51UpeomrKKuqqqzFrCKLhULqqA63YlFI4
n8q6A2xl9uIRmFrtGOZkuLGU546utFdYJ99YOxNnzkNrm5nauqjDxFvIz6lkP/p1dp+M013W6qCg
DeZ8cTTd50W+kuuGjn8/PIwkS7tNFGtPJSSRQ5HF5jUDiPxBGivfoVv5OHf9k5/N+XWnmwtFUfjk
DAzEQZQxu3n3FpV6QXaJeBkzkMkjHa5VhwzJkWujc4csTtexOtcPslRkVzHvbVdQ766rOb6jxbAz
Sf4hBmNIvqcRc+R4nM90ENTVGNUvUyS/5EstFUnqfT2yS0LMWyVUtvs4SyqX0OgfUpLHbiv0O3+Q
fo4w+8e5OBfy+FQMBbEP43Cd6cUMkbuZrnwSwvdGa/nr2VBXqSrK1UxCvNvk/uR0Qvom+oEFRpqv
hg7vBiZ4k+WmignQSZQjzOjeW9y/+ySgmmzlUt9DU6NhQVLuBkT4ibJUAD/WcieOR99jXDF5KDXK
HSnuRHG13RWS9OJ1BEEGj7yT4RfpYl7ZbHIrqLfjPXZy68DM3/6BJR2yu6UHXp8G+0omdbS11VeM
5uV+SC2HScUaatgx0TP9bFc5kztqYZc20M+pNTuAWUgZmDhM4NFnZe37Nvdxlx9w7/wotP5urrXW
oUl7jCL70Ef9z0HvXtXAWAMt20MkgJJETRG1un1V5P4hKtg36eScQtuH1SZWEsSOmLQSV5NxnYwA
/9dImR7zlKGuHT80UTkctXKSblGyWC7Y8p8MqOHYKW868e6BbaH2hx7qtnpyIqtrWIVdSa5fE/Ze
K8S3Sra/kcnrAz+vUHKT5ZKwzVno87GtN3uwK06TJpTvg2Tc9WySCTcEWZrSU4IEzantRNvgw/8+
yPkqk5i09BwLAwOUvBQHHK27YuNr5rnAkuMoFpN6Nc66Fdm62crCvuNWVtRypJ9/coPP/AwiClHI
G5jjj2WgZzdIl7qNZOd7S1ZLGgDpgyyCTZZKsZdFGgFU1aPU2ldllwLDkbt3+nO5w+fxlOZaIzkM
T+9J6Pq26JNvylh+KkgpdKqh+S6k6qbQxTu4wm+Vbb8MU/Az1qyrPuPkopK4q9o/QfvurJK6mxgC
xQmyNnVHLbzFk/YcFtVwGOaZu61Uu7WRNrugNervpSQxGxAiObfMOKgVZf/KREzHLBp2PrG2CYUm
9hhCHBXIlZW9ZccrHRvO8kZLSahDVyBXXe+murTpy2w/NuqmLrR9BrPdUSRjWwXzWz6PIzm3pCkk
1Qy+vXriw0TzEm6LrDjlFth45N3rTk3ZVol4YH6JTlmiI5DU6RYZA9TZvDDOeUd4Auc0Jx7Ena2g
dRJVvyZHjBABWS7XZJi4AaC7hNo8MFRm0wbHptS8xpS3Kexsb/XGro6IUONUQZxZFjo4dfZjGD2m
8xIkEjakeQTPRqyyicgqVd+wodnkP5gIjFyNQYE/KJnT92a5pY4nb1068jxseJVbY47PTIcbj6SM
k+bHC88c6a2VfouDBgEOG6VfHHSZQtquuhWsp4dyDiZiXyKJBCS6GY0W3pCkODtRMj0qIwKg1D9r
XYhaXpU3aRL2rp3YuzBIfNeKuq0BSfheze2WcXH3ZPjNgfMwgKEc/CVTx3BbspRt8M0j4GpM7t4w
pCVckPnpzHNqPte1whk8iW23NSWrgQKnlLdN2T/QJBSbJpXEPsQRAexa1jYJFonU8/O4eZylvFad
LixoYNgIpSnkYxuaM6siATrzsbAUa9cVcrsGG2PScKhMYnuifGQ2arJoKrrYG0lrv0Mfs3a+qVME
hM340hbL0C7Kir1mN/2RSjV/mxIt/TbbQBgbAY6+NekM0yMAM+os0tg7sw7DVx9g6BMttmVQ3CnX
6Aqbh7qJOyeuGX8rbSxzLG/9fWom0z4otFVHIudyScUjlQnw3ILjj6g47jUUqqupaN9nIaUHHltG
Q2bOBwzpHqeuMV5bnZkv60RzC2F0aRq1Bke5UNSQBefeE2Y9n5O59I+TwsRKSe3wOsSSudVKYX9P
us4AC2n0NkK06tEEeXrfhGnyDFm3ImSsaNdhyq6kAozdy/Ug3fSRxNWHUhdtFNGJyAFW0DzFdeiv
jHbEBlcDm6eUVlJMaBzD5K4dNmlt9lec1mk4NHXJibJ6gv5H14EM6dCJ0IWu9Ej370yltPEiVIKU
l7Ha4jZL131o6tsqzrQba5rfpyD2j7wlfxcXTb/2EWU5hhxw4BWBHO3yaGj37CjNIQd+vinMDgye
WaviuxEP/ZFDR+6FbL5kANEiGCSIq9wDyW1oT9MdePxgZ5pV+tZ1rXkb6s13bGFKszI76ZhxGFzl
EWW8T2G8x1JxY9Q+c3IwhytDYGWsKjoaNRf07EfWdFfqjbwu2yxzaHWNG8qY7mmmb3AwCmtyc+TF
W62qIfMunGkUYM2hDqT0AXo852HBil3mRngVFql81bH/XTWGpK0Qrqr7IAHFa8d0bjq92Vkkqe+S
urZcnN/SOZTjH4NWU60a0d2scmzJyurcpnJwhcqDQYaV30daq9z2NjKfEHLuAuTPUCikHBjWMqo4
PMlD4OiEwu/SjNhpUseSq5qkRJa5Nt2aWSVW6K5F5mRh3u942eJ1SaM++AQTc2KA494Fyxdb53G9
DyA6Mlfhc+DO9ALfEMehKWcgucNdkKmtRzAizPlq9BF6ZvouJ+BnBV+z8IIGUR/Qa8JmLCCOUdbB
gmfgitI1Fc+j4IzYKnXsBcuqgjalPI4jv5VD5eCCMje9nA9j7eddu4lspd5bKttNMOr6OZ36+66c
pttWjUKnCORxV0x5T7VcxK6Z+jftpFtrfaoTN5uSeV81uF1iG7ItIeOcQouJknxprsZ021xMxyFw
sDC65c5t3xDB4ls0kKGlMTMTBjbmKlJqsTbT7s7vyv6uLdDuzQxvSGsFL57YcYdIYTTJq+XboGVd
rBJ8nKvaDAmhVpVqQ6+FsYkh6SdR0WGq/bi6kRLJOPpg1ddcz7HASkYf0VCPca5mV4qV/NDqIVy3
k5buOoKSNqVs0kDhzJXpKdph5oZ7nl/luhdDd+6T3HQJHqmIhRiSbSvCFHdz99QZZeMOiWFd+bmW
byMMjZtoGl/6WvZBpKY12Y3KHBxgqMugQ5P+LYgbLXYywoL3E77nTajJ9b6Q6+rIKIrY00RZ0+NC
y1y1a0XrBPV2Pq+wvYmVyFprTfKr7uVDWYAS9eXNSBfiQNNS9kSoRWtCMckBytQD0cHjDmDC4AVy
LF6wxlleravjKgwazc11QQY1AeNuKYfW2pqrcY+lj5CkYbZWSFqr9VjOuYNKhXUdkO6RHoz50Kta
egz8ktDvEGVyySzIDei112WauCgym/tkiFvPbtG2IKniCYytej9NYBp5fLp0F+vpM8PGdFOl8nBE
WxMjcETCGkumsm2InLuP5tJy2jT114Who07UKO1nvVsgPEge+0AbHd/IeNJNqeFN9svAvx5ll/3J
uAEasohiyyaggm6n6K5P0mZTZDqeLdOONuRJCIwXRZnfmInGJAqZyIPomZqJxp63cHvb/2TvTJYb
R7J0/S69vkiDA+4YtgA4S5SoWdrANIQwzzOevj9m9r1Wdc160fteZEZZZWYERYLu5/zjt94P9blR
6/QHE3d8ENpou2QzQ4qFMIa3C8FFu27OWcPAVO5ppgKtsG0N5DfhO0Da88GqVvNNrFd4tcuLFwc1
ILirzF8sNp8g18GfeZnu/UKywH42RxwyZG2gsh3H57EZf5KkiM5FxywDrm9NLzWRaueadg9Cd7of
N/6bxeU3GaxSC4zB1pOgskb5tvIVv9cx+3HcifZN5ol7b2qyMPxQV0PohZwyjOZmpr82NIYHc2ON
78W0TA2a9EkpH6Uqbk49rVzPGHhtNC/9zgxF4K0Jr9whdzroRN0fx7KcX1KMukHKQPgxI3J6rce+
35dO1B8Hyxnf6X4tLqK3iRCPkH+fzdr5nUqVjZ4GF/9eOAKFKjnYd6i99KPIBkQu1K3gK3F1zjci
/YIWFvK2jfrqddR59yDnfkk2GQ8I8ULWTQhOie0riHo8pN6iweqslC/9oFuxoGbmqz4+Sr8a+nUu
jVlONAouwF+a1HeNscAoo5cNXBKh7jMKjg5REiMMLJJ2+L1aTdKgWEYraGaX8co2MLDkpVYG+Qqi
EfPoGA6suyI5OPRrwWLdLvwf/jLyFs3xkgZ6geiOsoVon8V9cx+jaL0bMWMfhA2eSm+ZeTD1Vr41
Rptt+Obxzq5mPbP68PO6JBS9rmJo38oQUtQbEFh3XpV3WjA7MwzxBCB8uxpYjYJFIQjykBt+jf2U
4rvkk5Z2TG15Pv6oiofFLXJePvqz+gDNXh8pF9GpnBmiPaFn5h2HqntfKl6LTpre6BttW30tqjb7
n8Eqmlq78Mf0J0O1nOVRojsvgnbhoIK0Hjw6UOx+d31XSn7W+xD58BJQz2oBf5sgu32+rPdEL8DJ
mV8NmVEtex/mhd2SYZZHqJbIPVif6RUmOcrBOqPiqa5cuW7mX9iXhLkGjTlPPyHQru+WeYlRoHBF
+Q7N3qqHhDbQ+bbNS0oXklD+LsU40OxEHkJzk/V9MgVhHvOHhmKZ2rM71+mfteyLeauIYMjvctVq
weRUtqCDPlmJ3mKTjB+M3Dbu6lAn08vTdCEChAoVWsYyR/rMcJizL3MuyHW7rsP8Qu7sGj62UzoO
AXHbD2mCNY57kxi9KigmjRvJWNof0vpqGFm+QTMrfLG2ZzwcmfCMrmvf9IK6uyvynb+sbD3cpt2q
vSI4nuzX0iLPdpuhS5iYdcfslFcG08ZS1BYPottbxPTbqfs2qcxob6FpngeDf7JOWlh/FlFXrmdJ
gJyzmytnODpJRYsanaq6eCGoCwn9kpV6cyARh0TuKU+p5OBjeV4rjl1PDKva2CT7v+mqU5+jGvuz
No2auS+SCOX4qrKGyjQ6ZGwvGasYHKIpL04U0X5FuHUIBRtxkO5tnqhThEwnEOynEZ5IaM/giult
3bzfd412osgy9Caqo9ttPLAXQUHSQRVHVbJb8sK5B9zmjFALIRBDjIfSX5gznKOU9Zy/TmTJZDsS
BfTCdwkLTzcT9Ec+7IA+SghRMjtvjKZpAStTK28S6tWNroW5EzIP4jGl181BtYAnh/jkhNFsIN+T
l0EHSSTL8AasxCHNOLasP5TVdcD3ZFP0rNFEmPs6ar2vXJVy8SvDaH5iBLPmnUG9dOlbRlz/qjUS
dxT9SQIo+MMeyJFgRzbtlZrsukybB51BST9R/7hkJ9jT2gLpqZO7mhpauRnwNY/HklfNuhU2mV/q
PYNrGtKPSUNpfJGjYQcx2k7iJio7cq55KFq+6QwOZp2+BkSPo73ayHuiKZ8OReMWGmxJRlSHX9aE
yGy7Garjd65c4gswU5NLNyUB3z/fDSmi1EJRHMx16bdEG2AS6N1up1V9iZR0oAcAMY4POLBb47p/
Yko2r/U66R/Wk7Lz5i4cNq5NdeGA74rZIn9hRrtdwQ1a/O10VFnLQYq5DTTluH61WqOPQLW88G4m
MHnLm1YtTmCHy8WuxqsxCQidEYTGl8H8ho9k/KVIsLl2RFLItqeOQW5TS/u4ep7g1sWFYuHmpx04
LGqOzt6VxU5MHcKFlM0E9Po0A4IE42SFN7VlPmIsKfxEOgcZhUZA/AxB4WUJLlGhN0cYHq+gHnFF
7S6uG0bjIG56igNF0GYs2VGHhyNrtms9uO+LXdZUNuuuv0q2az4/84nMl8gvLOdpjWSDVgVEnYhD
kFGOMfipjU1w4UaPSufVMc2y9BvBRpjOyJbTIeJFLMama7Nl5UHlRCwTUKC2WstzkrTJK3mKvB9G
3eU3dVM2T2pUxW28RM9Fw3BoL/WLC0I7hb6rJs32Zcb769XpooozfWtOjmdMWTUIUSjSK19dU73h
Rv6aVWojKzHfAxqMx7WCimT8SXZ9rzZxRKuhEjnSyemi6ASsU3Uv13oPYnzQdL3aNDKl30PX7gHH
Wn+qmC+Kor1QdsY5kNlXiwm9B34yLJOft+5DmcPmds607U0cMRCmN7rjEnofi7tBB8+lLqbekmsa
+eVqALfJ7GtNO3tbznP5qI9Z49U13cdTuBg76D46kbX1NMx6tisJfvWkzuLvWT2jY9NFFgTBykTO
CqRTPhkbfIZRet+4QJ5EWewivU4vRW6dIgJA/MhYDpHINxro4KFK0lcpi2Dqm2gPDAiiRZFyfnTx
hAycnNULXOn0aVCTfQIwb0Eok1etjgkNMLMP7I3xw5wb73NVUt7QKYTiUwVtNundzmpJtKTuuG5W
47A4yvKMittJDx9aMc2kv2TTvpPjuqtTc/jj2uGPyGIQKaKtA1yA0s/N+iWDQD5MnXLOqBIB4dY4
v8nLTLsSjnVgdhF9jua8lTqshUETr+cKY/3hZEoAglFXWA39xoVq9W0O/NIC8nhRk1jUsM9vIRfV
MMfVjdRykI7okz3qLez61B8EMhQlp2elRANYnqMAXkbirHGN3skEwrmXy6czszTju2ABSOUf00CG
zdlV3jlihbh24mrLx2ptwg5hyUh4ubc66add6OmVjoXzMgYUOmrpeU/dybcd+Qht9JNrLUPFPDuA
jKRU28t6Gxulc6gX+1mT9syFj4wQDQ5UhG4671Vm2DtpwmIsag/6ofnVLD/SsYt3SauxPvxShn2D
Nv3bGZCqEAa6Ip4pGFeisn1KB0glIZK9K7QNcV7bQe9BvbXjUlj3hsun3hlOfqCM2DgvcXgpjPEr
TR8rK73LNIajxpUBMNuJjIyzNPsxQDZ+b0S1ti/6BQGNWXzZGKyWOrrtuip8q8fqNesLPCstg+IE
3d7odtC1Yfg9psM2GfPlqVUGfOTyQDwSsJZjH0XbnmNjrTblkPt0Tn+wCAdOHf9SgSIo5AW2oQB1
M7XAb06mkX8wHZfcVAxbprszpWJCt6q7dCb6DnXKchRFVAFnRiE97s7bLOu3tBW9TzaBlB4tsThg
5HwztxTfNaO7tSZUMp1t4IyhQZH8HPe+GObpzqAHzlL5sxM5h5hqikCri8MKIMUaMrJrjV9uWoP3
FrG7qbT0rPIUgNpun6s+PvZtFtAU9onAnMVLwzTZld+dErsxIhshR3YO31PGdyEuMSp+X+hB25lR
jYqwv7h6depEeWcn03513AC0ZG8mGGer2jp1eOikh8SEyWfEw5LSZ47b9CgLhHoVRt4RsWxgt0AY
ZVU9x06/M0sZXloa/jbVom3XTh7ppPmTjsY5q5oTK47wMqdMg1SzRk8veerzGPzf0dHFpPOXmDOm
BuDsTUhA7AfFC5TpxRgqQzQNHgqkHPtTZbNeG9aVrzO2rTaTuBHZ04M7ROaBWiCwcUFOBeh6gWho
tBW5n4a8sYZenDvJvWXwBIR+pMJhwtnUKxUnARFdfUFpDQWiEDqNqKqTUfBFc2OJFkanzm/jJOVB
xOEdsXva3ZRnbDwIRNyMF0YzVhfUXDHrqB4IqHhxGPeJ1i2LvcMGouHQ5lZCicTpSdnaTUsEBZIq
XmNr5Jov4hRRYxmCodKyAX853snWlL7JKn0/0Mdi0gIGs5fVPor85qYku/kmT5sOX9p0SWS4W6HC
2SWyNtCzQe6AcJzj0JXZburmU2+250SoF662E0lxNKm3zEoJ9h1ErMLaE/3DQzBJOqzNybxvxoKW
ThPtqJOFN2kkNsS57VlOoCZBhrKw3sUN3r25/gKchmsgPwRXjePjR9CCRLWH3p5utL4FBaJXcTUP
VZ+/cBOhV5sDs6ieaRJD4UueGUA/c7ZHS4HzI51Glf5g9cawQSqj/kzSTG5Tt0xvYCfd2wg69Bgn
jUmRNDNhEI5K/lgmc1zSFL8ZjX+4ubOCoteEyd3unItgOvanJQsDdLluwKXjnCcos5vCwTb9f7rF
irANpfeOrEZBKXua9fyCl/j6SzdoDb/8Ldv/XwPDf9j4Xf57A8Omp5KwTj7/1bBw/S/+MSxI+y/y
FbDLXbPiTf3vvIR/DAum8RdGKZLKSRN2rqa6fzEsyL8ATR2LNIVrBj6+hv9nWDDJWLAl5zTFNZJ8
N2H+TwwLyvn33ALbRNRHXoNNb58gX5fX+O9+hTRfZkJ25usoKyr7SASoujdq1WiSmzdC3ZX2EdfF
leTDlKCbMffQmK3ae9e2bcepJY32rYlbQhRL10J+jIB5MNpTYufpuzm5Y3yMZ5NDyJ5bFDh63joZ
AGZtOYe+SfPk2A4VgywmTyF36WqH77aqw/uuWrPCN7IMwl9TCymHzH/FDz6K7COjs52rPevaaAf+
vT4SJdUsAUYIxu+szOoRyWNts7LNU3Ixcd3fs7TGGpLYSM07XbVca/wmKvZWdJe0fjOxndiuI5Re
y2oDAEV6q3YN7i0BL55O9aFJtQRh4+LmDT9+GUUINXs3DEYiKaLtjLExO5p64+p3LDNauyuU3UTb
LCxJqSOKCwrPshkuGLW1thgNb5qpc78jvgcdoDc5emL5XdgsU00/CASNh3cfvrK2VrxSQWmDgW1U
1dKCRQSjkKj051TR37QMlG0+2mQDd09jpgu1Hqj1iTsHRCWBAziVpCvqw2VECgd+hUU8Tt3zMOlW
Nz0YGgGmjU+/QjUUhxn9dMfQk2DTbdaH9dpTMvgjP1QNpNSVLXLO0Uwml9OjigT3W+va26wqOiB7
UcEwosMz61Ot0qIn/DLPPmDGK2aN2Sac534iviHH9xkz75D/i2ISZAztvUyxryP+NUT5gCrTzEhk
67tsZ5MsNfkmIIUWWCVx/tCAA6yo07qhxaUIaBGYCR7Jw9rDzlk+kQqwOtXUuMmeQpnh0JXD3AVD
T1WTl5ZVgg4zVUj0MOHO9tZaIslTFY26eTRIYa9uq2Vi5J1hxp7csuiIYmC+vY9GtBaBoO7X9tbM
lkGn5Xa36zGI3wONzyLgdjHhOfitbviE6OlWWVnv3cHpmQfMZH6z7XTSKaV3putzS3QzQit9TufD
yKxn+Ik1sIMh82/QqKcjq8ysemQkEqgivpYFcslPBLUbH4bWN4x0CS3pXoVmjqFjNkYgUYeRgQs3
jOr2Qjmp/eACQCX7eQR6u+YYsNoDHOqteNbaVC92Bunz1EHxrLNe5djhDlGOJeQQuqSPQc52q0pv
1WJ3E+sSaJv1hliiKiPftAhl3aQ9Ots3OA67v1tyC5S/T/tcfvSYPerEU0gOGC97V7MTH19EFd6t
M40Ct4ov/3iOG8w+fkVVT/UtUhQIxAnE1r3ejATBUXaEvWXMJGFwVtGeBYrFM7fVJH0xCufSrM2A
8GAGKqehp9NOKGrXkVXTBOeAlKml38yJqHylMv1iRCqnhl6jhz5womwmwVTPimhj0wD3ODjXVQDV
NgO4SKZ1s+QqvkSzme34U4lmgSkQcIIyHlGCNAUmHfRxIxEJxZAgVGwqCUd/FVen01ANOwvW/wsg
enE3jNaES6w65Xg+Tir3iP+EFbjkGblYSwilmiaxteE0TSxvFF1MWktF5jRSd4VgDv0TdKxNo+hz
Wo3LZ0fFcLZxcJSh/U86MbMyhXwX2izJyQ0ilRvB/uJ8zatoZID+CY9ZD5xJkmUIugEkPftofbMj
PJJDPIUgvsqjEMossaSgl/EJInGMTeWGxujl12Yqz7Bi/bhGbc2Do5vFr02y06ntW/k8Ak9hWlqL
MGZJcZvp0VLXc2QR7vjHIgdcHSk+EZkHQV0/oX2VZ4D/Zt5Yo47yw2SIXYNZpMvZmh0uA2PQi4rH
3+qcXcxB14EuWu1lbYsC/VCMFsZrzbZLttxk8XqTcebdl3S8qo25lnyhImMcoUNzV7yjOyWYmdSg
5dKqOtI2yxKFeOuj2hicu0Xjm4w7Joe39gxdB4tZrc7tabx39VnNgZ2ZfAQteH69IYNActM51uS+
1mmEQinsObw820DxjQCRvRWWtmX/QMsC7u5J+lF7yAnLuiSpm/TmVuK/AtTQFck7eZfqr9h5tP5o
oddF52L0BumHrsOW6pZS/Bh6q5Ub9HodhDfBW9Cfhsntl5ct6g7ZAzz6sWWKn7IDN90ZrYuAI5vr
fgBIAF3rt+acX9U5GuIviGpoUmpQBrIIMsgVehTjjILGmnFwozUWEvQmac3heUIW9RhitbGQZ+XN
PV8BflbIEhbuvzmYIgn5sV1TwFMYPBtYk+KKs6bDPrahgMwdTtawZgbqxqRR2W8ZJzbSkRjboEcw
Pxs8oO14fZGQyOoqGwfqwmWVv9hkleCEHuIhetJiIjbOekI041fa6SnvroHgGvo3VMjzNv3aZg64
mENuYIAtOkVREPcRCBmV7IXfpbWmB13KMe3Dt6YWW4udap5eh22/qQhWXPxVz5f7jDcv84pKSyJP
C3uEkWpEjLkhOjn/5N8jkXjs3QfW85VnJJ+XJ9TtGAA7tjhkSU3zpsRkIE6cZ/QH64TEw1vbyf3V
unSNguxaSOkSF/joLrIHGQjhOEuamV/dPpQfvNTxPSUw9TbJKNJDj5HUl9yK2ycTZ3eEXIxGS8LO
uR69IXFbYnmWFvy/NBI2jCKuXMubnWQyvZi+08TrTHgHnyxQFETKjSos1DPr62Yq5vUm7K77uMDt
sedGJbQFvDXbWkkTFdCjsj9CDUP42VnWPmj0Ww0s9np1w87XVmS2quoFYK49j2CjnTesdfpAO2T3
M3WdouU4hJkl70hEm8UBdfWskB4Vv481xIYS14g/llDeK4U69kGZSl33yFpYBNKoguhrM6+eFfKw
I+mSbRsY3VT/9KRGY82I5/aNCQ14oHRj85sDllWVQCUks6gXe8TtDi3isV2XsU8JYzMTblXliEsI
3yPfJh6mPZlNCVYlgWB8MWuDgdOp9W+6HDLNG5OJYI9WuWzRzkKVAeYtq3xa9cgsT3MRpbaXFg4z
T1lWPTCv1Vrdzo2vJaFxO1rvusi6ylvMCv97zBe0xpNHKYK3akOLxKQXsr4qGkQZIAhFB9PZdBl7
uezGdyxM6RtKiIbftogXDj3imzK43t4Bb3MH9IwjBTm9P1AtAo7tJDodCEUCLC35whA9tYSE1hNB
IQE1SRa+/vnTppvDmHic3Gx60uNZtYnQqkMgdm6MZjC9KaJwmTPObMS+iqYZgglL791M9DwKc2M2
a6K256xFsFJot4NNYfxOYxqkgtBdmc2hJixsr/Gg7+cyxL9adYVD3HhLjUxRaNMDZT9dtFsUw6LG
iS15x0CASNn1iZtVfyp+JP1xIi4pqHPw/peKSoucwngpE3c3Fil7BPkKq/4gDF3YT20n0dqgsulu
wopGJ/SJfX3RCPIs+PGm9tVtoDlNpCxO1G2JUSEa08OgoykXO1SdzLfNZNQ5KWtlyAAI/7hmPerB
ZFXbzGncC4HFzh157TwjNH/ODyErNxCNWYvZK4nc0PGdIWAJNKMi2QgU+aoiCvuCaaGRxRjIonOH
bTTWy4tDPnx9AmkVJB0iYck9i/T8xQNiij5r00FZMbfOckdaxfhlzOhHgqykywXmFL77n4Sd/93A
/+Pv1K//fgU//6k/83/dv//+9/9ZwB3nLwoiQZPI7DRJqrhGdPyzgDv6Xwwc7FnG9W+EefJP/isx
wNT/ktKG9eKzVVLogsjT/5sYYP11XZqJN7RMw/w7AeB/kHLIS/n3DVxj77alpaT+/2/eWkE925S2
e+Ku20vHV/WOyofi0Lpi3SjayS+6Uf2dqTZijEh4ul1u/U7bpZE9PFSZBvuNbW+DYyDcM2YlG5IJ
ht+iYM3OKLj4msxh3MO6sHZFaTr+QVqgNnpf5CxJgxHYUTVt0aMYOxxu8WMTpt05hnNmkkFR7kth
Vr4xTPMtkS7R40oz6yZahf4ngw4NUrm0zGU6Yhl83BlQa5Ecq3HSn7goKiT1BNQ8ZGg/DpZL2Muo
K7z+hIR+rWpO37tsmPOg0ZqGeDFSvKaepmhNCPSUkZ45t1QYXPtkS3YdhqLjNNv2QdpJcmiK2H4I
8QuezXhqXhv81SsZCy7MLChKaeNikeZ2bprqT5LSnc6dJCt/ID7g3Z46fOBjG6L5SZbm1tJHhYit
UPc9RjAHk+qpSzJBcI+a91QoLA/IqfO3wlDRc5I1lvKM1J32rPhLSiy2uX6M+EVPHIDsCHleJG+h
nTHl6tJydlku8b4kRv0xq2ny1GJ1v+bQaGeO8+EnW3v9Bk3R3PlJpBAezLGO+SwbBTjD6rzOVgbH
iErkSMUaohAkOlGOySo1ZEAfUfuKVAREwVCO+K6bpfiu0IewBnf1T4aag0tDG01vHVneoDMXlDwY
7DpTtpt27B4F4VRIp5/qyDU9hJ5wY1n1Oudiby1xubFk5LJIhQ2xi0P6gHv/Ukv3INQT+deoFdRk
M1ZPxc7OCsvTIjfgDtuywcl9LPqzySpLJCdiHdtwHyrC8vZhOpmBVv1GFFxh+U5yn7aGxtPMYUP6
+Ze1dHuO9p0mQHhJiQECzSokwEhdCPHraOvwGiY+QsI0LG3RZkrczylNEbY498ZikUlQomywxWzO
Hu16+s9kDCEJXOK3rsfpRUdyvGmI7fCbnEAOyV/OLD5RmsDm5PErw/t015ltdoJICebuyzJazyUs
kPQnd2dPsFj4vRjGP5TgZWXZuglj7ZAQx2NjJ/gwllltneJByLHeIrl+zpAQ5/rTYKYBCoNbzPnW
Ic9CL6PSoyudBgRnvAjdiT1ZTPeTSehf2w+7qMv3RkzDWZk4nnCo2hLhq1Ui7VOYLuJktfxyAbFA
8o2DuLkj3jg5xnYSYBZ8h6T5sUmnGdoW6sFQf8h1u2cpoGgGAVEg7D4N5ALfK+fY8a7bL/IPfB99
dFOscex1JCMw3t7bUDAxZmVJsBP4fc6OXSQPa2xfihBCBqqU9b5Psl07pLtOmOFZjUQwMuwUwP9B
f73ubAKQc3D9ydQV6aYOPdGCJ9GSsgyQkL/q6DY6s2hwnpKUmddKHgqZPxpN+TvkzwT363TUNBAi
5uJ6Jt9Pg0YeL2Gw2uiir45zVmB4WMwDTAhJFXzrntCQATCtNArG8x9rXZKjgzNA63McUDPR9hJD
EhmiDqKGIug5YzN73MbFsIB2mY8lGkYy2S6O3ddEmc/6hb3O/i17bIPxckUjSCtRcP6UYK2fdohu
jvqGwvkkRo41nam8JcM0VkSvUcSMGLodPmfJhybmsiWlQ0U7DdPbWUfTjc6hXvtTLaQejLUIj1ml
4/jR1lU8o3moAwrh9RPx53dSTfX3QrfOp1ZNyfeKX/AP4UMmaV+dhBZopi0OIRXkDsLJappeFHUx
O0zUCneyeMmrJocrqnncUuy/jiIRGwVEe1yzmt18mSuySTNJIMdsoreupN9etZQrZNWmG/qP3GmD
filJDNfW+YSTAuMbutlNPkuWir47O7Bsfl+M8qkmNPRiyPlUos26T+bxky4JdvQrTWSDQLE0gwCF
tlV8h1Vof+dFWCyeSbTvGb1vyIpngN2QUeOwGCKp3ThaWl3mpUT+AZoyeGH3hBBpIRVTXIpIfK+S
OM1YJWKLSsd4GjUQ36ISeuTp+QoXmWUzKh4nPoXxar+RBfZIlgdmcYINwk8dfNmvUw1FRjrt5ii9
QWpMXQzXB0dqVKhttzrcOS5ZZQVOPG/GaeKErhkI9LRTkMywjwGxJQrIkQ6Tr9oq7b3Kq+nUj3I9
ILefzgyjNAVxuUsevnUS9YZjLA9kMuCjoNzaZLHlOWvbW5H0V+xyxNec69uB8I/ATRtSsErA10ze
mEVvEXrzltdt8QUCTFEQelZkAbjVZgivTQ/+JOyi9+Dfsy0fRcFlXE4YDu18K1Ntz4fIR58trMGG
dtfO/KCebl4FX+SJNI5ZfoQCuCDQJXOyP4N3oFUzHZYTzJGAqZNXOpqDiNglosssW0oh+tEN1rrd
RCq+pxkJN44b3UKO+n2Uo3PuNBaZXtn+nKJqoUxqdVjpsj6YZvnr6LON7GQWm9jqQt6d8XnC+OcP
a2Pf4hoEoeGr5GwxESOKbY+1iY0lYRg7OahNkcLh7L7abv0WBmzPZI95oXiHgEVHbPxodk/MYOR+
zjav0yoVQXgWn+EwfWE/vEH/Z/tYuPJgzqc/4zzVUBjaRPRNP22MidNvlDp27Hw09qamKgAWWmvs
5UhblO+OEZuZ0ALZgNZbRradwhrE0ozwqCnQMhIY4yQ/YHp+0RftY7aa8rwKW+ErodsNDfjsxav5
axvm3RoNeVCa0xHZ7t7N0lsiq71+RvBWr0iXKKv4trNrIOWyXhPiCMFW/A8M+83GNrvfRbfO8wyr
3r6PhXk/y2jZgYA2x1EXeH4IrrSb4k/fx6hMnYCzKKHjt/lgyOlPA2Vz/lBnNKg6NdpBc7odyEm4
RAOBCaHGOoxlPY3rk708hVmJVV10g281t51ljm8Jvl1zfhBDoZNi/B03oXFDRMwGxwuKrz4LYo2k
+64/l1qMigB4DvtY15evMe4DH9L4RajCX239sBg4duRt3i8HHZf9MW3EVX49BdiaPxNy8c/snT5A
KLCKuV4gb26WpDp3mMbGHkQWxfh+5Ize425/pQrURU3fH1TW3TqJJcZ90kf2UUIdNxi1DiNSv5kJ
4GiX8QsGKvlYrs6vgU0jbx9jnMN+2WekvkEeR3H4Dai8bnQKNzFa++BXX0gUL+bENtwUPKxaRkCJ
LD4cUqFumkb5ma7X3ioI4Q4V8VZoPUd0hqU+vy2Fg7pvkG1wfZsous+3Fonct1Jq8pxZj02evjhz
eVDatGmaJH8wh/l3tkIBvF0hEOgwX06ObH+0RJ0InwQ7wOo7JvrTZEs21aK74ZmFf16LN7RTKUfA
5PhL7qx8y7KtzKqJK2+lLVKt94DVwlMVEqE+T0uKiwDV2iJ/t7Gld2OLxP/aKawmwxML3zQPr0+4
U0Us/SVt6g3G3fNUVjdFzVA7zOXDEBGY1cc+EZ9P9EsxaQgS19EF7dOJtKspL4MuqfhGVwvd9WR0
qPsBw9wUWUEMfyWmqfDSZnFvRL3upGzwDw33VpSfMlcRwgAKE45wTW5Sjvs6g+cJQKNuFiwmXhTh
LURJy4dhaf4C7YSwT5Pkumb21h2/U75VW9KwgLKxOWHIR4WIGIa9ZiFoaacV0WlhFj0My3I0IsFM
tSJ0zf2Ea6UzAMwV8NajQtMKRKZbz1pmHokaVTeYfE6uTbpNnj4Y/G7gzRASbhPD451QYT61jDxG
gwh6bNkUenU3dhyiZMT45K/chYqItTGtbriTbvSwetFmwHPdcI4RhzitxLtKF/s4z2PfSfs7IhfQ
GB86a7mUKfKXosRNiLeeL6uBGB5L/Cm0KUrWe2J0uvhD64rbFDnkiHHJdnuPAnnO6bZ+gvErGhze
bnke8bK/h8C8QKusYeP0xQPLPby0iKFwxGjx0G25QH+VmsjhreKbdElowTOiM4EXtufobwxTBG47
DgWAycDgA+a5geB8tMkqq0oD7wW45ctoYUcbpLieSSmPAznURK8YqECWLfEWDRH+P60VonUWfNQ0
rjza3C1+GL5oYjwCecl9kT/hbWFwhaXyhc7NcvXhhFk+emFGfsEUqdUvsTV+l1kyf2AQOyfaMYEI
wHoRbdbCvAFUAo/qR5A6AxGHjbwPL/hVDJyiPLT7dudmFeZ5az9Zxk82aEhl+3E9IHPytUbuyjp6
LrvrGOI2Wxco9UAUEA52M+TpbvvHYjJRu4YNyezpYKBItS40KBGxn2A96JJvu9cutlj3qHWKnWXA
6S3uEXFMtGtIuZosh2FZm0S8jRM41v8k7sx2I0fSpPsq/QJsON1JJwkMBphYFVJICu3LDaFUStw3
586n/090NX5U5XR3oa7mtrM6I2OhL/aZHUNwSorhRqb2q2k4pClZHau0+5q8JbmpgzZdQab4gfv9
pgsloaghNLvMknsrsF8HSXiaH3N7b0fJdJhEwX/dckdIcpzjLJHvECqY80zRcCrAYtz5MT8pOyFU
Y8BTUXlkVuiqp6rp7hP8AmtgCum6HsqjqrU5DHWPd7e0gHDFP5cm/gBBRjZ1NEAoqmBYkXV59aqa
LAMEtsKHg8w9oia2AVBa0QSu7fwowH2xFIEJLQrHv0eGfWysfL5gVsSk0vWvAGV8MUkZN6kw05VS
XoFfBxd2GBLXjuB0uvV0qUZxzzdfbCGEJkBlonXeogxXRAg3ohUuNsGwuO46pI+MiS96Br7lGH1A
J/KQQywph0YScwkfWmfajaZG8aQYYp12w1UTFhc6jR5tU9R7SIrdvqWxduMH3t3CSQDY/meb9Oi1
tyn+66j3P6OUJS7ABw35gJy/cbY2sL8V1t6LMZCnAttiP3Ok9jh5zU7FX0WNUVQ9kdOwV55v76M4
ucIMEQHrg2SGFcLHjQTcd4QsLqnhWo1ME6CJCB5U6W3xOq1T05BPDhYCNG6/WRjtXiCE8k49rp1N
vgk1+nIydGY7Ww7DviGxj7WlvwkRXYEQYwg0RLeOqLCxjQsjrGQ7863Sev+CEc09jLYL1E5ryvjq
8I2l9sYJwodcBmRW6QnwMjYMaUZMmSa+ZYj9Wsrp1DdjttXj2B7j0L+sa/EjGf2vvkoKfKFUDvTC
QnvOpjub7sy1l/ocNuB1kqkNd9bQ9XelagA6qCc/ZtfVU7dvcJTHvbsXNmerrs7WxP13YGoei67f
SmorkrHFHs480kqSkyPbH12RPaWAJpy0OqGW9edKd4JgZfKYz/mdkc13GBLtrvpwRniv8Dem+I0j
5tWWWx6ZEHxnHjMVXPX3ykpPol74pRf2GsJhzPiXjWdh7wMju6FRiud2sX6MFmvtMjMD8JbcRcgZ
28/WHsNN4To7HDGcR91gJxYHh0G8bSKzC534O7WT3djBDrGn4Skywz6zOIzWyCv4Xrmd1HPzjL/h
R45Xm0qjM2WErrFtKuRt4WpvXzdCHPIpxKEnHCu+0/nSb/Cn3CsuTptoWF75F6/VUNwXBUQipsrn
JoXbMK7LS9UlzcugzsiIlklw1SVvvb+c5rlqt0bphyriQ1wAWMwJhwAZu881mIAUf/YmHxF9+qx5
SM8VB2HyirF32hdGPxrbu6YQ9zrFLrEQWsrdJ8dz/U1WlC+JkQcm1F8tcIrWYnrTZdueTXSnfIth
mt930FGdt6J0NuQD023C56Ghf9Us9Nucn6JX1NtqqA7StS6ClAqEslGMyRU+7TyqGXGEl7omNoja
k206T6Qv5ry4YPwOXfclYRhgD1m886waW8hChHjZGT+5H/y6XM9h/Jz18a6wCcn2TnbVNMON3du7
0W7u+qi/5gpb3WTReFv5CzcOTPXgULIjugCfa3llnBzMSeZtmmXc0eF3GnLWHfbONcNig5WQgDL9
gTfU3cH9kCnn5+z2PPzYp3N0EZblLncQa9mfMhHf50v54kwT8E98exvXSxFcOrI1mZ3BgBJ3EXcE
RSJv7Y3huK8tlp5hiMTD1L4QE7xI1E5iLFv3bgRpCu0HYiQZ++ITQQwbL7blHurfiQDRTDzS3dtR
uE8lkxzfcFDhp34Y1G2wpFcWCAsvqG65eF4Co/kZ1v2KDNPjRCaG6bj1TFc2whF+1aScXwj1XUiX
TIOpH7QH1pBYW5Bx0sadTSxlVhfj9IAdAgGWuz+F9bg6bdBfom/fc9t+t0R7ZcXxVlkwFlFP23Ul
mHWaHuiL0566gODJEs+P+TjfEj+85JE6qiV7GgZGoqM3PhNIxwdjEkIEoBxK/6ZafBwZXbkKl9q+
m5kncr+aGfd2VzwUhNaKtW2r55A7wcqxrAuV1qd0NK9pzakNVkC/l7TDYVUP6ytpmiuK2Xa+6+Du
UQ9C5gcfRwENY6T8s82U5l9ej8iFHJmtbTQyIE2XikHq2jHvdc04uod3kcpxX0R7Iecbdy5ZBRj1
y7Qg9ya5Qhvwfn3kmi25+2YjOOg7msPnMiY3HjkbsvNmBZFpHTfNOoV75OM0W2HOPwyp/Sli61l1
pVg3NQFt0IFfTLaqlQn4fQtIoGgJ+XwPwiPZEuepX9AWVVqFm5iMyApc0zrGnoI1/o3x9xtF4Anp
1TE7QqeCsLCY6MYPzIULIV9DAdolkuYdU3HMGkAvFq26qMyD43aXdpJ/j1UfP2mhzc5xPXOxLHwp
QxYMd0Q4OPokgHRM25it7vxxHxRcVv20v4KyDkwzxzMd2hel95px/djOmOG5jH8mxMIXhoKMwIfV
NA17DNbrwdRPvhu+kcy3N+gv+Pw/gjx6FMN09IdwVyz3FJ5g3HE3YvC/IRBuCLasfE+9y9x8lmQ4
4oX8g9tuM9d6cY130FJvlzG/8KfhmQTjYSnTnzPf7exyXOniB0veWdzzOse7Ejq/k3RmrDqtjr0f
HcO03tZee5EKDejVBisDBqUiQ4CcmugBdzK17teJTsa1ifkWAoSp+TmVFCMhWEMFa4JTtaSPi8lP
zEc43voMBUKkI8P1boftP11NY/SoDTK0f4YeoBix3rlAWB2578v4oxMZx9hwh1VE7bRynnQI58Rt
7RPOp35lOTUstbgFKUwnE+DgvtrNSJrbZr6Wif851fcGsxPpPv453lx+sntzJeyidODCMWIai27o
pF5lrvdBBVG37vCQ4afajjbiiIddkR8LpsJ4DxNBreF+3rT8slo9PXCBu3VZJ/hjrY+uXx0CMpBB
wtnVdWR0dIec2MlElMtk1wCu16WV/ORI+ewzkNpm9Rm+xPntQAO4B11EhttMClhmZw3UYCpQoca8
j4poMyBIgi/pszbhJboAIHOnp75fy8F2N5UlLiTqNzKx+e7QOix2TjycJDNKRi5T3m+If8q7Cl7q
BTf++ipIOKIhRJ8xa8oFHB/U20EGa8NVe93aQu+Z2Z2Rcvqi9UEzEn0ioY/agpuTE4y4iEOpdym5
MZPId9Xz4CyQaeM6vXIbgtiTSDCa2R1PX07SExeVtsT14LrtReGk6Dnpoh/L5mxSSha/Pk0kBw4z
Cs875RDztQnL6sNtEdFY3CJKsUDf9TvCvOALyEZiVswmn7RNeoVEdEcAPBAbmGCEYoJx0o95LYaO
zF9RA9dNcwaD0Cq7HQ7T5sC6g3gg+51Mkh/FLBqSZO0p6CsMVjr9FHN+rGxvN515FlO2XNuWg5kH
lkjr6/pmQS740dRheZryNOLxTP07/JYI9/2MlAZ2wAHWE+XpvoZBwG1emo9UAEBdFZyB5VrgwtqF
QBk2lV0ulwWNwx4XmIkDSK0bwh9ODGK6Fw+Ac5y9bmaxK5cKEAcCSfCztlOL0Q3CtelS/6pSUbLN
uXhtQ6+Hd3BGv3HMsLdL1yfHLLD9m1gw/IFB2SEEu1A5w7I2X3PCCHR2cRB5Pf/GrOxJckzL2F24
3COAekXZjecl4t5LB4iBo4/9NlzKs4m/qqmmyvpWaop/++5AW1b/I6It6aBxrpH5bQg+R+2WYmgu
/xZHSvJf/GyKeTzyiYKnZD+mJJ1yXKq4+G4vSFdx3g2lwe+JXE+wefF0RDAuN2dPc1LcgswETmF5
pFej2jbfU9SQ9CJ17/Fte+nTMrRFsnb6AbVI2Jb30qc4Ttusri6MnLleL1mgzpHR4ao1nK12aWix
E7lxSeMWaRf72EQUDJmhIAWJo3qHqS55z5bC+mnZ0BLwx/R6p4wdHUK7qHcuL0dzRR80bKJ+8BGR
Z9+gfiw3bh0vOya18HpQ3cjFFfZEdgTaRDgEZtfxiIBYCcN2P+uOMDFC0EU2FW9+My6Ptm1VsCq5
ZbBfhcdlbiaq/dzshIYBDqbC36KIaG3t3EFlcGvnoCmDuQcp5dzi9gC1lyFBDZRTu6syrpzxlrsO
Yzm/o5dr1beJWQ523+HOiHn6f5gzfqCd++nkVlZw7ysu7GtBTOZaoe1s6ymZIR3g+HvrgthcO7Gf
30LCda7sMTBvQRCa+TJrXZFeVJyKj2jsbbgSVGm1b2CZuvUyTJwqK1EX35FVqz22xXDaRSVzwAvC
1fbErCkdEEUi8DqyvIKjxMwJWww+uKxbuFqNfc20XE7uiQVEo9FkjX8jdZPEFzkM0gjwOtPscai0
3FF01u0Xx4IXXVv3MCzPyCSfZTHEKHa5gLR7XqyhffHRcrdNbvc4bobo0NQZoVW/UnvpvxeEWfa6
teNgNWDKocVDFZtJKnxPUng0K3VJfNdmA8HuoOqcmsKjItv3LPH3sGfVae4SXe152qmdcoaRq+CI
Kww31DjqejWVQ3DIVbhcgTnF7973BgqS9lFkdn7bnaTGyI6vKL72uUaalbAsGCpF461VmAb5T/63
Wn2mAikPr25l9qYosRmyMZxRnGOOwUGM3WOkJAjMDBv0c8/l6qXR3oi44c3jZe/00xGVrTt0lSsg
ok7he2+1pIoZMdGjVS7zxo/t8NpQkgQIDRX/7JDaZiKNPgqnz+4DPdfD+fTtE4TPQT9MUbQanAJD
InVJd43XOBd4g7Aj4SN8bpv4gf6z+C6NhmhnJwbFk/XTe8MwEI270dEOE8HS2znAysUJ+yB1rLMZ
6VEYvTcnb8RXj1a8StrxDPp1mKBgBeC+Ro6TjKRXBIds0oQq7LzUj5CQlifs4jsN2+SMpn1iXhk8
DAlZlNVgoQoToWTMN4uVlUysCvTFjguVgpghAlc593NX0dTgzM52zHEcun53VqnSoN8USs8vfNzF
cXQCBD3LCjMijwsZ1RkZB04M5bxdFh/nFogjVy1HvQGlCV4Wxgx71yl2cYo8FQ0eVmnUspc+KLw7
LBrCOwQxnymNW4O9pdNufCzS0YVxpuQ2wynGlcJdQH4FTvqoKFSlGoaZbaJsbo4xH2qaMh5qiy7F
duBN/YZSvWKD44U9nC6jW2hn7dWcgTtq5dg+zgSd4ep1xTUQWwyCo8y404LJqdCOsMZoN8AjNmaM
CFL7jMoFWo5RvzzHVetyEVR05T2o64jfyzXJmI4ORWaMGXyuYjgts0Y6Db3auZ4XFXLqLedxUwhv
gchf19w2tMJAl0povNzzum0EZgFpOyCXEqC+BmeSFzBalMB2Bgzuj0xQPNOMP0KLo6EXT8MtFF8A
4aEGdFgN5doqXTffsDITr0/s2nscqpwpfeBpHIY5G8sHNCDqA5TD2YhEB3ortXHQxVsb2uoo2I/U
kCTJTuZV9jITwSCxg1/lejbD8OFmtrwjiMPcKrN9Z0ez2/ia/mPUplw/2kZE9245JYXFLZgj3V7I
wAg6qaZ5v9R4BKQVxDdeSzwVkbi8nLvRfGsGVKux8paTdEV7dCYVHQSn063CTPrP0qq/5Jt7rP60
HPjflQyfX+ezqrlc/tZM/M/X/b/sBrbPOa9/75c7fZn+D3a583/+m13O0v7ftWtT+mtrjumeUDTY
/OaXs3z77wqwUhDQbEMF3D8qef9pmLPw0uGYI81GMXagHKUFcbZ/WuYs2/+7ckmywXux6f6T9l9q
Bv5jNSP3Fp533CI2iit/qa/PFTy/q2aM3TCyIpNG20YADahhZaMsZ+GfNED+sdnrn68SSIlpEGsg
b+mPr2LqUVbIxvibTX1vpXC2g+Qjnrxrp4qJEmfDyVLV9+++hX/RlftHK+Bvr+kxQ/I0cQeqZ3/p
uyxRo0rD+HwD0ACrnhVa9xEZ2yPBrI+J9NX1VEq5/s+vydfyu26v314TvgTfNq1JKB6/vCZ0FQ4W
7QBA20pe7IAGipwu+xVLff4ntWz/6hMFy6WFc25JCjSeyt9/b3blJhBLOmszT+34XJXC2ijgzzdj
NNj4Hbj3K3bm3VyU+eEvvkdej7QkYTBNl4cQv3yXyFmKWA03ziH1B7GhG89+KCrXFWfvSdz/ySf6
v36fPDuurUjbKSyiQvzyPl3Ejai1cdt5HrN/mOMD0qIXX/zn9/QvX4VX8s5oJE+LX7oYu5nGxzzV
ZguwNrz2S5CvVizr7V97Ffdcb+d4PGmu5Dxu//IqsMRV63BN3+YdOPRgkNaOUsLyTz6xX3+D51fx
edZ87UhYEfqXV6kB2kFc4jrUc/QHd2KPD2xw+rImv7T/y2/I42XwVyGSKx2cf6S/Wzyoiepcco8t
HsZAr4OIDo+xGLw/6Tr99cvhDfnyXF3L5+afu8D++CqGghruRgDPayJ/Gwv0JyOcJfrrX44PJI35
JU5k2z2vuL9/L7lpoVrUTbsdLZ/4ToFkWPTQJv7aJ8bCwFrPEkh1Kx5q8csCMbsp2TeTTrgTgvQ8
p5vsfdgxGP2T5eH8WFT5TGzw3GbPmcbXigY2FgcpHN/TvzSn8SUYiF6N2HqinbbUpXBQsET2FjnU
PAOscMrTf35jv3RV8orkq5kvcbbmN0t9468bSVGV/TD4Ypu0aYVkqxBHbIuMjBTppaPrj8gpgv0C
QnY7x257JQHtHb0R3uyf/EOI6/3y5j2X3fS8Owqc4DiEf/mQW4cQozcUwxZcn0OKta0GTEXD4pUH
2uBqQspkkfGgOWDf5W7MTFA8Q6CJ/LsupOl5b+Vj9DULinguJRmL9rqZxpERECyZ7kTewi8uA6i4
xBwUwYNl1Y8j2cx0lGR/pgw9RBp9phVVzmIuchLPJxJ847ADP2mOohoK8E4qRksKZJ09Kp6v4gL/
lif3SYSIsp7mBD74UBBrIx3aa29D8U3cbpshQZ1tx3H+2YbEZLYDXhTnNbIbLhQrKI3JlYjgv9yP
rtXOVxQBTVc9HuOAKzLmQvrfY65lMerCTBR0wfV+JSk/YjThzOgoUWT1xwrqjsXZGG/tmot29eQj
zmGtFi1tTCUkjG1KlPYqLWeTbrIoyx5H7Asc67lSH8NOifonlmho3aTleGQ1Rt10nTNXBzPY2xVF
L3lMfVDFheA8Q9CW3Kqx915az2C9lLIz/tZC63NWkJ0xzrlO656AIzNG9IzlXDnsdIhwILiABbod
wH+rjRFuuILGmyJoIvg2iSQh1ToWhk5mo8u0le3k3YsCwvGqnc5/i0DJM1uQivO3tZggxq+X0CAx
tGH7mXYII7TFkKTbumKK3mO7PUsVtXq34pErPmlLjFCTk53Dvc4oxr2gGZDAbApj6I7z/vjW0t31
vTglO3PvRK994xhcWFQPbegCC9U6rKK+JaQ+6VcnnX2MUGFASLfGX3DUJgiYEyIk3IrAqz+zoVYx
SrgnkHm0mREWa+01W5mmLRjcGPd352l+jCH6DCPwLG53aq4S6qAkQgBMfXFjGm2e25Lj/l4NGtd2
SVhOYCkMyQzVJCGxZNchZc7sFC4Zw4E2sqGL8ZFnqffeRUn9SsJCv4ywFvPiBGmPKwnWyLBdrvsA
nFm/7aA97pMwoUc3iXGr85XhsFcubWvbjGMRzkfiwc+aVPG4Lax2IB0/oh5e+RaFPnvj6aXcZSbr
UaA7vynhFbjEhiibKYl2Rq5HPXXI8D03ToKTep7lcoziKLWvB0O0PIR8v5hbqrHg+6DP6p8ELOvH
upsgE7RLx9wO4hGZ5dJphndr7OFGlah5DLNSrD+h8RLGm8NYPlADgts3BiR3W1US11/dnd2wCPY0
Ldh2PDx6faph3flp8JjFI+1pk+qzm9hQy7wmyqfAuOe4JK4VVrM3i1RdiCg9na3I1nkWbxl8K9vQ
6lKNUZPy5E1cxu61LAr7y0tqSLK944WX+Gdkvg5ib553cGc7i4BrlWvsckTCousmRbsDKLSczaeh
7Y07WfnhxkpkQnKrLClJIkAYt5TTuOrKy1ivyHd6AZMCXIVg8CiSdleFKOdm3ZdW9z06pCHX0CGS
dIsXFnQePL7hOAymwdQVBEQn5Ug8bEWNWPRzDtAPDfgm4Vy7dR3/oB3BnlEgsRusZndykVGG4lmZ
c5rN9NJ5m30nfs/IKT4vSPRvmIsbb0/I3rXXc1RgjqjjaHrIgwEoM4SInFR0W9l7f045W4ikygn0
YiDDzet5zls+qpl2gKa69+MsTTdU0SHTk930CNXGi0swux1yrriVDB8Z4SXyiOI4D2CVs4A+FccT
n5XTNg1Q6YKHJ+epABwbuW6x0kmrv7mg5e4aUkOTX9BxzqyscOEhHdyhVxfIbxxzhiJuXmB84WPw
PGKiGOec6sskPVDGLPf/Meuw39zFW14pa58Chv4SNQCDEdxfhrz0zRD94WkEUenEB59+nz2/ZQ/k
T9BMH4sYW3udyw4coDv3qCrY/eZ7ukUgupZN7bAUcwqA9pycIyJDTmCeNeCnlWYYkZRj6TvZwD5Y
j06GTyoKAgsxnT1oSxQL0ERSDfEpsCX52BBDFIjRrAJwPw4q/tF3rYW87SfMCUPT09mCKmubbYW9
maqRHNNjmEprgPd1tgzgwe6LsxE/u80Gmbj7TsEjX88x2QUSHqb5tuOEZkfXiSpMYh78QszAjTwJ
z3fvlFuPN3kpis9uGhgcW5ANkNpnn6k6yaiPsRSMPRmqWI+QAObXKe67bo1Zlp9+IWv1M2IPmg+5
mAXVIwxgBmS3YnbBsSPdr0slyjNXDvQe1SWLgy2ri1OMBWUm1kXa23diqWNgITqwziYKSbyXT6K+
r6a4AZ4lYtdhhjHl3wwa6IPK28opYZxb87Ht1eDtJJe+O9kxFYboGWBWikcNDYEgWP3iwwqFgGRs
JlON1dHAgKMvY8J3Nk/Hs5q/ndYol/acvjJHpyxCeWFBmCYpuriKPJARCdQ9KkSbq5abyz0OFh7t
2WgYZZOFxuvFc3lrdxnT+WIu8rtA9bjpoUUrfd3kysP5vYg0ZPBhD1dFH1gMHJiz3U1scR1rbS/Q
Xj37nFwK2yfWHHiMbOzBDZwNRZeTN+ivRjCyxLzQfmm10MuO/Sed91EV9g8Uey0UIuRdnF17QTwB
3DUhqMIZAfXdOMXy2qPG1evZ6dv7UCUOYZsJ3sAyGXYWPwb0BgurwqVty7OFyTbvs54F1sTJYYAk
w8550bKSn1D8qos+p85qjUYon0Gr62TNQNy6Be+IyOdB+PhyOMJjDInED0dlkiJq/u54pSQ/h00d
OuKHzezlVCdd88XZDiNYFLndk4VzgZR4KNprQHKt2Xa+H2IlwBJdgPxw1B29CtajVdiFzbR1rI+9
wZ+07seYqrfCH5sNQ10eshYS6SFsOj+lmLbj4Jf5QBK7LoAdmzc2zK5okIwsZEg7gKxBxOi0dh6s
fNIGq+ZSLSDlGCSsfG0Bq4SFAq+E6BVMBORZmhxBKKSH1sSCFGOLvkH+KuX36oXUYuVkqLAG2xXI
BSb82WMKwyZfZ3hqfxQSDPpqCplfE/YDFpghl1JPZcbFwTOQ4iyRmJ0E+Nu2feogoiG25nOzJ1gY
gkwA4dI89gvx9XVKa3d/YXFuwOdG4Gwm1xTC3g2zFtdFSBcdzldcbtPWGQKc4h2OcLKIWZsUG7eC
A7LFrt27W9NrSHUuVQGwSIFhwJ/E+tytp7ilTFl5NXFqdFdiiutMZgXYsmAEzLKo0n3r/E7cdksF
W9EfUw5ic294APj0rR+4xxuHHOBYPPWmCO7yzmaWOTVkUjZCy+HkkXuhdxzZaaBFJKM8ce4X8nwh
kNQdkCEoihSAQmpSTVZTYEsAHYU6GKpr39ETBWu+bT4bE5P11rIpUg7Ks8WOOnqLZHc/d9D5dVD8
bKA3LdjNHOdnlURkzprGJqEIuobxTqtHz6POyhqqlTPJzN45nerFZl5oBYCem9bzLmsa757zHM7W
kBHWE7a+hLYYv1UHpyrgh8qIZM+qRPL/NO1gjiQnAnDqWEXwTOkq/gIjWN4OlWlfhTLTE59a8dUk
NT4JgCILhg4vrn8sIFPuI5C1ZGdiZiMQ30pqkipEO1Rxg1uuhEV/w+1HdOtAV+CzsepLsG/z5M0r
6dDbtQlVByMlFS1++mEuHvGmwskJROM9h4Wf/8RcR8QR2hFG5QELPjSfzs0PEXFOlk2sSMTOWZuu
ZW+QsWk99h5q2tXsVW01ajhbr/NlrZKwfLeNwwwl7+mCwhFEvAVlPQ9+5EKofg1zh25TSEnTE88X
w1m6wqZvRnwcfbNgaT+0yrH0K25vLLHZkCc70l/pURmPiVJIRglbDYVHH3U/kpAZl5R+jYbIjRcb
qhCWRc4/o0kwJIwxgV2XdiauLCXnRzetR0COsKSrK4wdKT0RQ+T/pGKtuGQUsBCud2T/3mNWQqUP
o/BotVl+G82uemTAM95iEKU1hRxRc4qjjg1OyXOqs+MeehE7bvEdRBYhVwaKVbhyTTW9EJYLFT0n
i4PjRZXgEeuhVZ89vwRuI4n0BYQeGX0kUWbdWqT/YbBzCFh1fcmBFlYAXxghCHdLjzlGsnI04yNR
KSYa6fnJLFIr/sYzUjxMNij1y3aOKOkZoxFDGZMe2lWYXhUSv3lRYgK25vIudUQRbilHnyJMuSPu
ZAIewaFswvJH5s+48nytGxLNbnV2oYjZzCu7ruwBP0CIoyWmffjTpQ3CBlhkfE5MuhN0KvUR5xAX
69tHSInNucI4Cl4VbnyQVEwQHToaCo+4TyYdvsSkDi7n0eMQkSbJcqX9cqBQBnTg55iHwqwYxZ5D
hnYuLt3adOJMSa5e3XyM5yv6BR2xYpfsGYYNAdEYAymJHbjuCKHVvm9TZ5Tru7RKZxq0+Tdlm8oo
660mE/0VNEzHSehl/S07ylTvWKiL27gx89vSBsWTp6qZWpZiSr5D0xjsL1PZfaqui776Ycoojirh
rENXspIMbszYfM98pCStB+1V7F+aLdNI52G0udasTVkB0C0UgF3fm4d3D4/dSw/0H1ODiVDZW6Af
EBf9TlNt7gfhuZMQQu2G2a46diUp8DXGSG5stFEvAG1I9o+XXW0z7/TjCE4zIXfOCEGpkSxoOobG
QTtNNTMmLGKuYlWF+V/mvXeGjpT4SczcDg/onIDKGttie6ZZgEucamq8Z0PYYpJ1+TFQeuwXTGO9
qc2X54z+23az6ELk62hkjM8Nw/e+PG44d8z2py/LogwIZjgp4xXhigWoUQkbi1d2AEPR29Hk0Nig
va9ds6TvIXjXDydtIYM40MDMqpU+YWvBwV9h5iiGfFupuInXWKxx2w/eufZMpU0018ckaNW1Lurw
yUnDsVSPnd2EWj55USeWzUik0PQUC0x+DIm6cxNzhwYBQTigupP2bf70hTSLOMRZHEXsHKb5sWQO
XDMwyW10HBJsHCu/yEk5JXnSXcDGoCZ+iu0JX/KMdZc2h8qZLp201slW687qQN7EeP0Kb0o/NYkn
wKZwsGcsTCn5xwQCULCi+QBsR5BM4tqq5ubZEg2jVlnP1bOYFuchBTLirjt9flDFFCYvE5UCAbpg
NR+H1EzfMrDkzy4t2egk5C5oz/7UmlXdctUHaJLm+DLxxper3B5TuPxpQ19AobPx1Kn41FkEtld1
EZtTPisNrarvg3gPscB5nXrLxSYyeVhD8wq1eB2x3bjc4+fY2bIMBOyzEO7KQ+Tlunm14RKJY7CU
ZBFw5sysgC3Tq+3s2XxTWOSZu5vz/rqwdjiQ+cQO1WRkaSHkmCruhMRjjkVahgNtk34x+IdBxIPp
Ga5Tv7v3+3jCutq6Y04Ogrro7xJaW7yuKlV1XDxj/3KscZs80g7cVzfU3lQ+liucV9jWrKjtLsOF
APCjiceJ0BRB+RQbWoYCuKqDzsF3T9s80KiJms8jXbWDSQA1QmO9CSAttdxR64EKmlVAbaL1bKiD
aO8UKMbx3W+1zml9HzsMl6MMFYzlWGMym0WEQa8ma9s3TMazCK9/UlIuRUkVJInkrm4Jsu/tHK7V
rveUzcWym4OAOVQXxhMbJG5F0RTnYNhgsOrrAFDwRjYBlsKVHjrQqWvZImjlq7qfPT9auwJd4XPq
GU6LHaMmw4cl4rFVOx9rUc4FWk20L7sZXag0EXh4uTyR51/W5LfXA6V4ROPsHgvFZyxTZ9nPWN2w
h1ZhBVNqVIiRbuJ43Lh5AyUKTdIkM8CdoeJq8MQamHrR2lqcucv2HXZy4l6mZgGFXaSofPzpj0OC
bTSaSxRC0HfFVzEs51UE7Yy2ROAVQU6mC+AsLr6oYl6UtnwGn4lHzp4eAAIcFLmwttA56kfNCPG9
ItSGhIbufyJMLTyEMpm7oPVsWrhwulYpTv0VobgyeWCzarPnLmFdXWexBqfolG6TPs1WIGlWVHS2
X2WGNM39lE4zn4SeFPF7pw/9q6maF4LQNPO1BV0MIdr/BrBEJWfcz05FMWfPGY6kaNN09hkIoi11
yBit0MFcBIV8LUIT3jPiAY8Nb1wFebLH6Jxm02G2ISgu227QU+Tvkx648RCt2iRSaMWZMn2Ihswt
ycvXSrSdIPQyalZYXPV1bo6jZ/B4YFtxG4qkKHbp22WrPVpKg99GVH/JI3CdfBqU9+/uv/4w8v8H
/uX/GwD++3b4gtdgvv52/VG3f9v15c+PjvbfX/8/f/gr2v/+xx9HX9X/pWtAnmc7/9418EB8Kv7b
//w/6s5kSW4jzdav0nbXFzJ3wOEAFr2JOSIzcp43MJKZiXme8fT3g1TqIqlu8Vab9aJNqyqJzMgI
BOD/+c/5zmcdffsBdvv7H/vDPWC5v3FkJZTlaiGFo0xWKn+YB6T+TWmJHsH233XYVP1pHDDN3ySL
WZZYtuVC1fHYpf3pG1AaeC5sWkcI4fzLrB02YstG5587JluDWeK4I9jNCag/4uddlopA5Ns9FZwk
hDkGBmIgT2aihy1jRdu94rkhLd4bOaJ2aOHVw9lUcVtcVLamBG4ya2DbWVdlm7qsaTKwFLhXyPYp
tb9K8Ry4HSrLg6Biz23g3wFKr/vLnJhltWXPgId+RjbcJ4hKwYmZXFI6LvNuMRRoNfT38F5NP2MZ
nluQ2QyTSE/QVlPzhYyEQyo3BZ4voZT4RnCbc63DpfDqSb+JJmmJorO8I1WYxKNrU4hR+dN4jbNh
RCucSeezXMKI1z4OYN6hjJuKkOtIlWB6nRVZWtMjWbkx2QYefndmhFnxa2M0zq0dkEa/tTut3JMu
2NtsrLFwyBlKaHa7rC+r4pD2de8+cB8u7IZohVskGw9hmhk+gHxxaNGxZ7UxW25WR4To3jsDz6mX
3u/ZcaazxRUTz5s2cxZmyJjOQ3Al3YoV6ppfr5hebViiMxygqi0/LDcEALZqe7KVX+ipS6qNB2eu
YiadJcA9hMe8MQ9JSMzzltVyXL+hCkfNVaRZUBBSLAfjmJVW7H66XdN2B+ob5uZjShzJfMXNGicc
YejBMkxCEK6kwgbEKdG0dVjzgB03rUbzOMAOl87nKFJtb5hnpEEFoyz42KoMXxu5AFl6wXUOG9bV
VHHFWvML9j6sH8Z/KIa8ERGluMt/X6fNddr1hXXVe7k3vxid10bWehyjbvSPfUoA/40DWeO/kKAY
q6eqpVnjxqlyHHhetZ+b6MHybHWRDFbyFJCTPgaDN6zaxHlZoC/v0Hn9kSmsfxFuAFwc8/TvF+5t
mCQLJWEMNiEEEZRJ6ngJmbCR4I0Yx/Qm5kFkPdOL43evlUno78I2oRLaAhAwvMVIIM+6Xak6als6
Sn/HdZN62UNK0UWMUBwXu7if51sWB+WOD9XAKRsK9hqOYXMZw/NMVw3ODALkEiLimvi6fq18GEJH
j4Oql6/JTkbiKoFOJ24Gw2MGXQfoTKDgdRRxapOlmrrLaIoisY8McwQnpCTVKEsM3IbLT1XhjL2P
KesZval7JQVjbitlRB1kgSmz9gXT945vmP/Kf2ru47JDImmVic2vCvjnDCOo1icho8JbC1H37Z1R
zgkZj7ANTcYWUbAnvW+TQhnAERgmyOZ63vDuKgbOo9CZYR8MoPDRuZoolvmshUC+kUYXEVkbKuqL
QjHReTuzkUnb6xoUXUuUs8nulKXAx7YTFS1cehUlifPUkCjvmlpsoVKqcc15hCdyh3n71eiZDzZx
Qgsp3jxuHVelz3dG4vGj45ypW5JPN1xKwmDWHpx8tonJK8eg7QUAIupuW3hY9Qp7bXpdWq3rzoiB
rdIRt4J4mFgX/gzI8NBibUaY91FUVjRyQY01hyJ76TNSj0i8XoK0UPc3zIxANqw45oSCBZt+YYom
8pfOzOYPHyTHhdQROlMXDe9MTv0WFpm+y0L3Zfbt6Y6pS1nHiF8agnLoGxwtIUJn1DxufTH35nqs
uH/yQtirgpIojk4Vyf0Mf2xLwIZXxrKueR29EWpXlBnRt4Cq8edcEXlt+Ts3iaapnmP/dEdSLN2X
QltL1HS6zM00ewjibLgFPmaZJ99pPokytdSKRbnaVcZcvpazVzzGzsA8I1ppfvamTOmvttlIwuAl
njJHDutCt5WYjGfYrzaqyqdoLefFSXEvr8cOhA6cG72tW5pzTiAmnTVNqfaTQvua97MvISZkMGBh
oJrJZdtnDrt106+uQ5DKWz34C0Nd1ORP88YaP7q6f2wBPzHGD33+wr65euAOAMdK4vSutzDKkmPn
uurdTXvy8Y2ijcfOg42Vm9MZG4n/NoSAhy7TAgwK6ngNI8sc4mvmWeeWt3k86syjT6Ts2BRIqsV2
PQJFwJgHGpHgTbBAoIQFsbOSsjyUCCHPQM3dYFOOGNH3Tq/UXbqYVDgfhi85Av056F1jL3ypHnTY
1K+1GLqdRGrZsQ+L7kplcfBLCdD0Di0rbhit0C4fWIJXV5iLB/96agxm8niSRMuzAQJ0bU8XLSYT
/nd7iMzWHFYCxeLQIRGfCIzbj7WMvqqK/Kscg8sk9GwJlNRun2QJNRqjjTo7qrtOKIZ+QOaeUYlA
YnQ1Z+WxKCCaRv5lW9DNYXdtfdulHRyIeTkKgBjNXiO/cU6mqY27oZnIoFIaci38JAQZZgSvXtTX
+ypzqKMXtvGZ4pQfKZuOif4T4VS3IyS/5MjwyyZS8S6sG+pdd4aIo0tyvZ9BFF97ToQqVfmvvjRv
nCFp7lVVUagZ1eq5MqIcpbEEPdKea0DpRwAu7JyNIhOfftJnq7oOL1TdiDWE6PDJMARWBoaPkUbq
oxeAPZ6b5gTfS7Bf7bmxWGTDIWnXjPHePPgPI6wpdvnzu2n5YArQdqiTyjrQCXFxUQ75DudiDBu/
Se3yWFJ1mK6qUhAcA4KQN8ChOOS4VI5XHsQx0jmwrO0njkGGfquKug/eRw1AGoBTXt0lKT0DtINX
88aLjJxdX+y3zyyoaVqtdeSRInFhkAJLpWmsBOhQA7ogfJNUB2TyERYbe0jnFSJ0/zV0IZNtmimc
DqQIAam3WlBAAxwu6KJpx10u+0h45l+5nX5m2I9fCSBxfy4I6EQOqDImkKC6sMo+OvgtXpZeRBCE
0bK4wXQx5TCOqM7pCDSCUFBJ9q5lZzGNCZCUyX3hq0E8ITaQcguL+NeqCNNgB4iqexpTGqSPabnc
tjtKXtisS6JCO4fWy29jaBDz8PqoaK+V8qt9UJfVNxv/57aImIdnOaRvvQ9Scd0K3RP3Z28Bysj0
dvRjNduYPeLWL8trLBdYsPFb+UALC/SdKp0Y2/DvYH2JeD0Bob1imC9tf6CxIMOBejn5WKy9fMr3
hdkX5VobjtwZcui3MPgM2DAZe6gV8xwKCq6hYTfO9Jo0vTWQ3iQyCIK1pH4lSIZ3AOj5PWSO/NVN
7OQFBDfyih+2d7TQEcYMnLmCEjS5z1TytYeeaoXd2BXvc+YIqq6pRApi4Z5LwinnQg/NznHn9D0b
TGvfJYp0XUIcvfKgS5uFlV3XyCYbW8cdGnFDuntg6dmEhqQbPsse4SXOJ9u05TPw4Mc0Il6JTC72
uCn6D9NGmh9T54M8R7LvPfpuPeAUqzJ00J2T/o5zQsPTNFIZOxFyFbqh1MDM/fBIawU2f/qol81W
wMNW+OekaD6i1I5ptYaDzxJZVXc1n6Z1ahqdbZquy56VlRkbbLDpHjt++HXgKHkIJ7rCUP9k8tjY
ebpXTZZfgetUb0ORpw8N7d8jqjKWFrZFhrNviWUQ8Mmn8FoNCEapjBNsNU5LDploFWAiprecwxn8
/bUdm595ZHfHFEBjg68InhvxELNeY3miqsZOWp7+yZAubIVBH6GIc2rIaQPdoLWpY413LN5S0ANP
BYyBb5zodozLtT+63b4BR/KYgQ6jAk+W7QZ4Pe1ArFDUi2HW9qetJ3o+q244RxBBNw5L7bfJzM3N
nDV+saaWAERJ2+RUPZm41dh8USk0+x0WhVmJbUAOe1MZddXfZqkTss6hcIEzXXOTmoO6AtFX76VI
EAjJPN3hrbavWO5wbTc5npEgJQaxUlh9FnTOwu7pqHqi5AtpPRU1VyLLFPAgYxt3CT4Vs1t3ZdZA
8BsI9tVGv3CNaQzZkLmFreHAocc774hzwbUNyGsya36lSbJMFJXFKMgVO1xBaE8eyAty2zJoBSsv
aNZyDiHMtbvKENOhKhIVn1DbHH/T4hp7HEogbGDjRvwljZro6XUkNXUNufvxuWvIe5o5mxQ8ijAh
mlSEB4id1pYzjH1jscXcV4HS32yTLTiqc9HduNyHjzjl4ssxm4OvDppqcwzQ5pxtUhT1dlA2y6OE
lF1LFgq9hrrxEatbnNbzBZyoqKKeKaK40+mSV0zwnAJTXT8EY8NXET475xQ8+p/KpasMhTA+Gtzl
noPOjr6SSkcNbeP+BU0lv+4U9yepa6jqliYyWuP0ue7mLrhGOxQQFWDdPvmADVY9TxjobtUUXimU
1i35O0CtNrgBTg+WuKJ+zLnyCjV8kZwpt1Ol1be+wARIKswWECVj8OApN8Vj7Vfqkv1n/pC7Xv6K
SMh5ulQtdQNj2ZZ3Jdz/XZWn6cUkWvGm6UiESOrro2hrssQ8f/x3VbYVddz+cO9a9XA75x1rnQmn
QLUv4Acthj65T3T0zcN390T1bryeDCs8t0gR5O8zP95MldXcSZVDAIrgZjLdO0DDItc9tU2xIBwm
RcYmt0+VdomW2UI9h1L6x7rtp3vUtvhDt3RoTbgkLqqCS7ETrf/NDvAPtHYTXulsTO4kN0UePEt0
22NcusXPlnKBjc0XIsvebeQLf2eOHvZG6R5tLbpLqJowHT3SOwCdEDJzeh3uXfbiby279LNZ1kzc
AwHZMIt4kBv0B1zZXMWGaR9SHzkRmc6KR2yHtvVm+352oY2mvIytpVTLKu6bmVPLapSy2HlWHBE4
42DkIldP0Z6lVnSSMPDWsqNUiyNtnT4pUDRsO2Ye0E6ekmTKGAq5f2fy1gvM5hm2TaNp1ZoGTvBd
AJ2JwpOZPzFo7zYIdFHyoC1xdrBXZLpGPuFUHdC1MLpCH1qOTSD2TFt5G6cGUlmxtXihIWZ4LOVM
K5ga8cATtpLUHrOf7LmcRu/YdnbpXUxzFcVf54Kap0NcccgfvCxho60g/u5IAGTNnrPye9r0zgZH
xnDT5/A7V33lflJj2b82UQrgYpzdLr4uJCUPaADjLKCwLRu5Ovna0O8yPsQ9RpZ0NInNJhR3P3v+
RK58VM09yoe/r6IR1NlgBsKGClslDjHpYDoMY22zxs1sSg0BhHoZCKhJb126A/KTYauCCFflDZc5
O9R4yybAg986W9bOo8R5A57NfteBqPY+DqJhS4lyU68dTlNEB31jkxipWJiqqCCFQL71nGwg+d4D
/WU+nYct17hUx1IPRMlH15wuUXbaJUBWkbjicQkF3u6B7U8Cww6I0+pxxA9JLUKbI3vRWrBysij7
RoOdfWrCvl11jr6P/I66HtT4b6LBTDFPFlrAbI33FKeoS06o1gaBCsJkZoorAyvIrQScssfQYq3c
OnfOnaHGe6fNkyt+UyYxI0teNbd6quyCCZhlk0G2gXGdXE2uAaKnppaP52pMKYALQ2C2p+lctVVB
3g6dEU2dvezOLur4Thd+uMbIkoLKZT8OwYtGlBvN+rNZj5jZxFk6PtJgArEDCrMYLefUzeEs7mqc
gghvVTulF8gdkBmTyAzjdTR2uH85QBjWPTuDIrihzrljcOPKGli+mUmo9Ae+pC7/ivUvJjdq11Wb
blq3hjVSw+QoniKX28ehS5JwqXfEFeC/tHbn1oQ6qfsw9mbWh523KRncg30ak0K/aZjG1dF3Ymo8
435gkmm9wfMvQrOf5i2lVPzUsLWdS3tcOt3jNvbeWJb4MI5Ey81pWzQgvy57P3NuGB1U/Jhgd2lx
usZRg93DjV36nQvfPfsMtv6t7Vt+sUsZGwbwAtwqd3OL12ATQV19xw49V2y/WJUXkiczUIc8Y28H
u7iGV1DGcKmpQDd9SYrf4d9jjxDWLcVhhMOJYRrdlp/d7rQze3IbdHBe1BC2QJYyHjN31eAQII4S
M/P3gm+Tfe4bt50vcEhMFJMnlCEcEIgyh8ptJbu9NVKBRKtDN0v/znBtfnhj4OMGvWGoYI9UOPXH
wGuy9mYy2oVn6ybhtI9dRxi7JBS0I7aNaRg3cYSvZj9zfqHbYmrM4uAp8I6XqRhzDsnMUeIRMV1z
2yXVbHHcwqBN/TBj4o03A3XYzO2MUvt/G2dyK5aS9Ci303RpDDBbg1h9YV9enhpByxUmOS+YN67f
FJcUco/zGl7K5JJnYLiC0wauYhXYmb5pxmy49IliYsIyEf/IGa+YTtLDTN2ixjHLAanF45I0M6hw
slXrdnGgyizTX6OmDbZ9LfxHdAyMAaJ2jpQk0zWNo/xCT3N99Duf0k6TMT7p8SyHZv1Nt2a0drvu
JShYnsLCqM4IsM6Dnbn1NdZU9lS9vyzXUka367HN3yt/fBzdrOVnuS/1hBcxnr0TBv2T2WKy6zXl
vzh+iy2nLlDhISvlClM7HV1mTBctklYI3bueOXEAcqfUg/LQ9dAa4AXUnG2rMAj3WP+Mg9PXzMKK
I1jeAudNhn1D3go7XZWtSxukk58JLB8exDGUcXlDvsvHpx5Y2Tbqy9A/2k1fBavIFODqbW7gk1JU
b+Qy+tJYobuzR+6ySdLIyVsTRrbEeWblD+HRucAYExxiq8i2cEimXWWmd41rf4k0LR6rjFv8beD6
VJ3SLnfUeFiOBCHMhzbR5efk6vCqYSirV9wI05t0dnl2VZhc3bLozrLrqlclgLSIBlgRZ3yW61ht
greBnPchtHNrk/Gdugiiavx0cwAnud3wxdZYzPZ+KfXXMMZJPY/pU9q3wXMPPG7DtOF8I2bvfAX3
j2bJG/viNJw7qNGN7ilbilZylMCzZDpta3ZELETLfJtZPVoTqKa1S3BzJwpCwqIMnynInOI9dgWQ
u+SXOTmZXnBn4LE7NDr6UEmuAV1P1xaK4oqysUeZ04YnAaVt7QpoISiLfuWN/icUgZj60sz9Wtgu
Bh7U8crM3qeSbgHLI6Qxz4TJNWAO6SgJ9IjTOlVq/gWZo/LGyUY8OqEBSqNH8+CLtyrsJLiJXOLS
Gq8P9cJOR7k46wy+tHSr4H+fx/gmZX9Dx1E07OQc5i+kU+p8myrZbkv8avcJLe04xOIxvZuL6Zba
K9pSx05sZ2MojxiEIAmnOeZ0H1PTlEYS228CV20xdVUerTg+X9k9XrryS5+Iu7m1yN5Pj1OSHMC4
su5oixfDqQvK5PVhYRMcqoTrKraG11yOdAx104mlOQtRizZ6nL1qD+WhvejHujhnuTuepI3eM3Cu
PVamwdxTYoSXEeW6eBmCq4gwZlC58mPBz9w3JN4WDdhlg18BU3Ws+ltUs7+qULlOTuVUa3csDgU1
NGuz9dKdoHOKHYC3Z2xcQDQUl5LjGNja6xfuodThlIATyNnA0oe2b5FQ6LfEThzWA3FzaL3iNKWm
AX+kTJEXMwsjiC+hqrUmiDLXcRK1CTHkZUxQKj8xuWHyk3xfsP36OrrAPaWvLM1lW87RePAsCrPn
Pn0G384ztfblo0gxWaLP4PHET3BywoxTCgWYK8paH+tAvwQ4mZmLYImmVs7t25HPmQnOgA9rmdhi
nMNROiGHRY0bgebTzzKV3wodVlDvNCOa0tmes0C27aPcxirdGe/4GIyVNItoXQ4wqueQytiEj3Ts
2HetJUIeZq/GPGmyqmgsVQAdIeXsN8JkjTBjcYOLK/IqOnvFGC+3tTGNOOkzd01QDDwFKwLs6U0z
7NtouZFb5Hp4EEzBO4MoZw0zxZGQcG/kPlhyHRdBeRoQf+FN5ZcdvQ9Psi7pU6DfEGM62Q+eOvnB
kREIC5zZFFwEtj6AxdszzWAMCtsWN4AWE5jNIbrsMt2dUAe5hxOsHfO0uZ3i2L7gM8w/1Iyp24Sj
gzQbhY8KQ8ElVtjkAVYUWwosxTm/WpyxYEAd/iRl41A21BWP5iSiDWg+F9GE3RENYCF9Vpgn+X2l
MahzjbkmPzrKfhsRkY+GV0K0R+ls2i3lIYAhwnzmYNiZ95rt4QbezNfQNMBndkbtx1tSNOCau2Sh
e5m5Ak8yOKZ1GuO6ffYXFvbi1l4TcStvWW/n68SIKF9bpDRiHoTVKDg1viBgcIg2aA+UhTybVps+
zn487aip46KtonfSK8EGUQr+pXfbwl7mdkSeaq3mZN7EFf1hUgGPGBLlrWB2t/2qHsCCozGbG1G6
YNCgb2XsI/xtE+kq4LRUJwA5cc/BFi5LCgFJm2xjjdHOZpXGqTYzr3uWrwhAgJ37qEMVGrGmtoXW
rJkJudOfZHIPikFg7MqJ3E4oUnHI8VJhmJTpRzfnp9gZU6R3MV3QPWhcc7/We/DQ7ZbDqrGpXV88
aAWiDnhK/4sU/hJh/X5hb5M+JnuvHaUEocKlV/f7iCtNkYNh5ZMG49ofmNB21P9JNrzTv5bYdaVr
gRIwCcCTvvSU6fwU2vYHGxufjzEaV6qqThmAp/Fismlj2Hznmbj547X/GwyemyLK2+bf/8+PKXic
mNggCFIr25LCdrT+KYDsu9MQl/Q4by3Wqc62wCFGOUbm+a99wdlx4/GmzhzTvPBBBtruf5F/lss7
9s939PefT/LJIi/j/J6AXqLL3wWghwpTZaG9aBvlhgIwhwyrqO7DuQD6zcp3ruF45QsGirg/iy6V
NyRNUBpUZfvUSZLJugy8Unhn2XaN/d8w2Tz8GsTx/+fD+V+E61Bknf9r3806/PL+Pa1j+a//sNuY
FhXSlEhj57A9Ll/Bh/0Pu431G5Vwi6sG4IHJV+c/DDf8mQWgwR9jNsWQs3hk/uG3cSi9Ygbw+P+g
M1Bxpf+Vbmn+6A+XGpF+XpainEBJj3/w3fx4qRWz7lQl9QmidoWe5ko/G441ZXTlEXq4pILdzDiA
pKiHZIq9IkSmgr8/u15I7arPCj6ELOc9UKNuq4PWTal3UUZg4oJJeBQXmAyqO3h+87DWQeyx+liu
UkaI2VhqApOMfUxT52b9GEosFWssypJ8RtBTrAvXOLBxYLapnpJprbsIbGhckyQ5cidg7xNbM83D
oxbcdyJaRM11WiV480qFpTd0i/wmjMp6n2eiQ2FSYo8aZoX7weDUw3BAbkDlE91IFbJnRvHCFSne
XFwhG0tqeXhV4hKIWPIy94WXHaANSf2yUBy+4JiZN8YI7wotOTdvtKmaLcZJr6ivMFTOmzr1Hznr
TFRLLq08ZB2M2ZbGs8VfsUkcqnHuhi6b6ysgR4XxUteAgFDJOFrHgA/Yz/BCy3HZD3QVQO7CyXhe
+EFmXRPOccM7YUwdS4iYw2L5PkZ2/MGeUcT22qWQZGQBlqvgPgi91r6zDY5er2VQFxMPktBal/Qq
vWPAkta8Seria1g50ycql/pdc7dQcusy1ddq4iHTADaDqWz5WbRrGrujaCyf42tcXJyrjMY0r6sm
8o3DrAmFbuIgl9OjW4jhI2Y9Qm+mT3Emvt0W2/zWpA7goYo8/8R5iPA549FBqD4COjokh4FNLqbL
aRrhcQIXiKB+WPeUWDU87x1ngelFsEmgD6alx+NhLXlyemeY/h4dHPmQeY3AxWoCdSQ2NhJUI7Dp
CAVZ0Bs6tqGggSAFtmaFc9K1UGWYS+aSaBn+W6udGSByv+T9RegAMWer1NmOCuPDRRsMIWZzDEPT
MeC5ATECJ4Rx0UU6S/ejr9kx+S1HKuaNODxpvySZSzsa6lhDpBCUtOswtzt1UuVH1GT7CU9JsI4o
7dkUqL97nLJM/VlVsnoWpS4vpywLr4wMvCIrBwClnVdnVxRyEWYZ/dkAecVMsetTC+25nmLyk/ZU
H0ZZ9LdBWE7XsXZsdtrTaFy5TdXdspeihHdsTNraMmDMT9Iw8oMZFjbvVc5XYtvgBdmrvmMnqPya
pickAL5CbVgdS1xot6PpgFrIAzoJuLRqggHGTECJvlB6NgWj2zrNA4NgZUpF49FGFlo6sJMQL5fl
5UzeTZIYlyxu2mfaj8KHcarUFetGCjN7muTguE1m2GTVYwuiNxrfQ5MQOTtcYnrhkqCpWsLF04Ca
PFRt/427giLE4k8kmSgkia3QajAyZGPH9YlQn3ipuaehdQTcbomqHZ1tKIdgfjOl2QzmRdgo0d4D
6ofg3qZwy8Qapl9s0hs21jMGuMSjmbz4LOvBYoCGasnwGW/o042GS+bLmO5OqEZuzzCZe+3AHmxk
Ie5lF+hTFROnq6uRzQuBClgCdV4L1IfRGtSu9Ibcw1/i8OavZmiwD34geJmkuvGOD080NruTRUS2
Zj+GLSdMMU3ljWGCzYRoDbAUk4m1aigoCx8LAGBFucpNPYRflIc9+gkJJNevlDgUyYNrpsO46/DO
1WePSbc+Q8wDpwv0uYZ+zcoy727qcOSoH9dxUeNGG7JNXsvBIZ1r6y9dZTNuiaRyDpkXKeK3Advo
QmRvIR8u0g5j0sC7T1FIWp6sPjXu3QkYZh7StceBKYbTMXJfmEw7J9HBX3Se7aqmqUe7d2HO6XgC
urmtI4tg2ei6nbH3OsEkMw7Nq2UN5jqrAZFRQ4fJsh/gykdEJdwVaTC5HzMvfQonEvxBO4HkF4Xw
tmbRgC2jVQYMsaOOeZuywcJNiPXETA6+zjkV44g6inKgXbiaRvutnzoHTG4G56EjACbQCw912NOy
y+3cIOA3Tw+4rkO8IKndbpF2LRCY2QLXN0dzb+JDrZFT2eorq473qMXy0U6yu1m0AHyDrDuVnfjU
ypAPTmkBNIxJrCMh1hbAvDJ/SqdYZxcT7zUWb+drS685bsgg7axTF/d99e6nVlOcy6igjwluAh+4
dpzmaTR7dOmE+tPpNSK6QekydbikOlZ2pvzzWKcqeE/ApnyxtTaNFxC7SXBZ50nu7vw4NnyOsax2
rYFLBje76fSgdiJCbDhw89vRmUpS2PQxQwfV+ZVO5lHgR1f4nojR5NMuYlULnJ6K7nMazQ0NVwn3
0iqbWmDlzbSu6pYpNvDYr1deNt20Np1gWwtAq7cZG1x/R1CrKZbweXKtnYG/dUVNo72evb7ap1bp
vtlgDDbVoEwcfHw7b7OmcmA4J/qurWewTU3iBTX+93z8mhoYG9g6ll+AMdBOx0Y/2aHNTERW7Sm5
H/E1Y97A1fCl14LP/pCHPGbQK6Nk/taE9Bld+eDjHdBWbeXu/SiaLixYE1hEbBtlEt86hACSa2y6
Ybk0c07dOTdITAJ/IG/+J1zs5Ud+39YfHy029v8F3vUF3vNfH6F39Uf+Lfy3ZTzLP7AFf3+cXv7k
P9h30lK/KRbCmGWhzDlgj/48TxvSVr85/3GaxqzOgPinhd35zaU+loWu5zDQSWlxDP/Twm46vwEc
k46L9xokGIUH/8qZ+qeyWAo98acoT0oT4JdlcU7/8UjdYg1oo3iYzkPU+TuwrM0FHbLdtYshb5XU
zN/diIdPytblYGPNp46v7Za7Y7pB9KxI/5HdstIFQatCsTM07ZrdnGbsnslWQMvuHvi+G5s4n5/q
sXuspugLfoSOJrBO7YWNy5rHe/jH3AcXkUTDfzIT/zQp8GtxaLClhw2J4Rjg3gLG+2EoDbyidPLx
nMISOUIgFm8lGNOhnvEILi9UQFHH0hPeKB1NcMGK8RcvwfopGuDy0TCsUE2+BA7QG/gMv38JOtL0
SpQSdT7sdy9uNeU3eTXGxaGndzR363EnRx97UQCv/EUuotC6d7GliVkWtzGtWHBu9cTqBh8tTVKJ
xoPhcDN76SgL+oZcmV3HVtKdBqtxMNUIOz7y0AaIHc7xUcPwvqzp+4HqQUCcfUS3iIsVjR9ohalH
GeeSz10DjFl99z34z976Zd7/px7AW88lqR2WOALpzLE8Lvnvf++6CrtJVvV4zuhOvkuJG9BjIgmT
rhbWyKeEjKNXfZoOrJFMHi4jbd+n0ZbXIWEsGrzwDYK8yOJXSjdQln7x6pZ3/cdXx/eJr6Nnmxzm
2IP9+OriJILpO0jzzJPR+8J4RN7LaRJosdWkXq1ksEl21lZAFw+1QLhbaU5RpkEIH48U1WCuSzEA
tTS/okP+9V1DkUKbssQy4OqfAW9N1Hg6qZvhXEfxG8sxj4uBkervf3v14wC9fDbgMbTJ7y9MG6zI
cs1+97XofUo8bKOaz4ImuXVdDy2Xn8F31w7vCdq3Jxe2xQcWIZZsM46XVZay38rKNnvI0iIgKlsw
3/JewAyfKfdbaCbAY30aEPeMJf1Da3FQWlmeE1/pBgqYJSdg58TEbzNp1NRx2t6XyS5Ae4y/k3Ab
Gal7oDvZm5PVb5FNgm0bRoRKKMciUQZBm863iNKvyG+pCSLkyA9OdPXOhZdsYL+lv0IHyr9+Etw2
uPXq3/lpbHN+fI/qmch/HJIitbqifWEwUTiuCayToZWWsTaKCJC87klcxqVeO3PnIAFXuOYbbAfe
ZnjAOFvH6fvff3Q/seWWj47YEleHdk2NEPM78O27j65pGg68pTedaYMkAe/P5hmbVcZa1OqO2SDm
tQH1/bh41p/muah2EwiEw5Qm2csvXslfv0Iejw1tatuh74av+49vkORMEeclrQIGna+kKwHhbNQM
EHMVN6rbkB6moCDA37CWhZjeTFezDy0wpMC7sfHUJIvwsurwq2/+/pX9CPxbELIaDdJh5YYWZXM6
/fGFtVZKXWjr97dOkn8pTd4m1w6TtbBRK5LRPP79T5M/ScnLjyPsxM/jy8TfIX5SeA28EIGyXfyD
ZvXCU0Ds6/pMOmhay7xP0N+9aBMm3bvoVHmwxEvlfXVzVG2bnhloOI1HqoCY6d+/qp+vXl6U57Ay
8Li5SRqxf/pwjNHGDEOi8bYZLRa2I2uZLK7zw9//lL88X+GuIwOibbvo3AgaP31JMO1CKKgCeTuJ
hjKwJjW2DZCSi9kXLnMSh1WRWW+lQxd143nRGwmI/FfC81/ffz5oKJ9KukDbiD39+HHPHixIBt/p
tiOYsXdweu7YRTdbvBzmOXRcwk/OmUBxfMCUwHjq9f4ZIMIVZGzoGD5tUStBXmztK7/81WNmeYx8
/5gxheso13bJLUK5RFD96bXFyE/m/+PsvHrbxsJ1/YsIkIv9Vl22bEpOnHZDpLL3zl9/HnpfHIvy
FjEbCGY8kyCLXFzlK2+JXZSIUrxMkGazaPb0NJ01AvEOHah1jc/0NgcN8xIpjYf3utBPFXHU9j9/
KZ6EtQDGn3uPv+X6STQPRXhAXPFFSZR4r6OPu1L7StlYm+eW+iRqQ5N1CCjgta668tI3+nAe3o0+
2yM4CzaqgK146buE7CevZEyGaZsXSVq8ukWHYTYKdKsgC0HhSB3NuqljENre0oK9ORsESZPJSp1i
Z2EYs2noI0XrU9L7i5mXsC8J1qGSpPXBRbYLI8wUI1A0GbGJcdN12nzP9Po7WoG7vjTq164azXPY
BKgijP246/y4XDi5bvcTj6dMq5kSGffy2+n/7nRvJFtlQYRYwqIvAh3TLC+dOh703vAeFVykVlC0
mucwrO1Ho230nUK1eeEZpiV5tWR5BBr3Kvk4yQUJwfVCsYI09FWcwS+y5j7jhCG/kDtmW1k13WOF
fBCptes/W4WZ/08O+b8G6x99GgOGL3+TLmztbW7evbvgf3vJ6DJwoSPbiM89ZKUIpqZk+jsj9uKF
tSDmF5iY3lQDO81JiWCvOksO0O1Kaq0Mw4s+ofIhPQBXoNC3AmAIPgR67CqvSrFNGuQaOlwD1+Vo
ATGV6fg2UiE99HL3A55dsxtKKJM6vNS1pniTxVambbrcHX6AMTU2el9/MWh97zxD9Z7vb+sP54wo
FvlrIdjX80AOU1lUv5rgIprJgQs/Yyw5w2+hkoIFgC+6cKtMM3KzNgzL5HpVpntvNmNWj9qVhB/C
pfDNz/D+232e4E6EXPov5PJOGZzgpRP05nQXbFVZVwX5mw2IZpaY6lEwxr5sB5cQJOsqxhESrKV7
7ChtFA3qqZDi6l0ZZS+29Qz1A3BJUIMUbfYlnKktGHc4Obv/Oukar45isSwMfrJnOyT1zNaXMs4Q
NAaoPGXmFyHayyTnuxldKpL3R1Nuv7FGX4MQy0REXSHGuN6QYwvxFptPWg60Y+J12YWaupZ0dDBW
ZT+Wf7RUOZuWtRsnoRz67SXYIAiMqF1W/giYQpKRCtEPLfJKrxYYy59Mtz4srIy3p7heGuwk9DTI
cS3dgAR//ZTkA0kRIBF1gWeuOi3iC6912/lH344bPLBzdURIJQbFs2qsGMwYAjbRNsMzN9lg+6R+
6vS2eVbsOP6NCAXiKp2CUFFU0emb9HTUp7TWi5NnSMMljXXx7f4ca9M+mT29Ssucj0m5xTSmIsz7
hAhX14wUJPUucYrUHJa7Bb5O8XiANQ13oVHUDRkGld0G4yiEfvfu0KmPyL0N3zDUtg9Dh9BWk8Eb
LDCrELh5boDIIWIr9xvDN02qj1jcieli69EcrCplIoG5RzBmONWXhr3KWoQVycj/emknPejlC47a
qEvqdr4BDN5vCsrUXprWOGNE5VqN+vwArtaCZQDxc6htcYQzXO+tySxwYW4+mBrbpHRCcUghwJ2H
eEMke2Y/Smdq0A16TVW+SfUxeLg/ytu1Mv8C6FTLumxTMeCn6y9AHwBwS594l8osMNTTc/MIJyXe
RNxFALaVSaGsqLcgE8dPISWsdVUEjZPl3WffTccnIazsIUZWBmpq/lOY6N1Ftrnhnv1sDP13eFr+
dvSSrVwV3b5AMGDvYvG90kAnU/RNioVLdJqU2dtwbE0pPD10U9Vnb2PJDTaGYFrOahVJq7EUMZhb
P/x9f9I+CBc4hwyEDy2dDEOeH46ulFP8giVwDgI2lotZ2HPi9STtaupoVe2Erm/uOjzHsCSWn/RS
TxbuH+X2RuAJeEHDIGARhLjXn02uLSTvBj05F635Ocj3pv4soXVn/go1LGlrc1uZ0SNCLHYHJ3Lo
T2ph77u+ecr9fx7I3T60F4A9b+98PfU8kUXRyQLXg0L+bCuPRYyIhdwn59Gr1YPqUhRThkDsxlCL
gUClySNdB/lzWxQJh06V7lPYp2v86bC3tOphi4lqu+lwTPwD19t9oMdIF8vTm22ueCEBV2T957Uy
XSZkL2jty5ReZycncrmAGSItOUNQgnbUVfg62tHSNXJ7j/J9ZE43BgAyIaaw7110BadLrtHXQ7Da
b6t91CDKHisqWoVDYy2cGLcXFmosU3hNSxst/Pma8PFZRMvLDs9jkHgbMdSgw12oWQEOvGs80pa+
+Aev9v/HmyRdrl9NaGFYtuCLz2FsHQMLfIOi1o80WtAKVLYohj9hgPJAd2YtIbsYSIeiTfedOqys
tnjw+t39TTmt+Ov1R31/ukWo8lsU8Kar5t1Ee0ldl/2A2WYeYceU6xS7wNztOxSGD8KIiBEDq14R
5uvrEFPN7f3RP1j+4AOmOgTlD0RN5uVmvYQ0UuiAiAMNrSnDLMtPdJzNJxM3MV/CvmwlCfWp0xD1
W8FHsA/q0D0nqeSd0raKRry50uFhiErl4MmUJlJX9MhMDN4TPuTBqVbcz/cf+DbdMBE2BiEn25pK
JXj28dBvd2maxsG5gotD+GIldItD1Oo1+tsekl67ypQwSEYs6/7AHxye1C6o3NiqORUP5kY8Zpx2
rA/XP1NXHGBzwOtF0Ou1bcUfFAbGr1jQ5Su1lNV1iKHoivpWsvAItwuXJ5hWijKFdmIedYiiFwaV
B/9sV9ULxpDiXFYiX3Vpmi7M8gydR01MMBQzzI7kLkem6npVApXtihzhsbMNljo0aS5LVqTCZsqq
RzOpnvPUNp79tpncelZN7m7gviON1YnnZsCK+f7Uf/DNgeoQPRNUkHtNYk7vt4joELhv1CE4I6AM
Jr2OqmfLiPSLsMZv6FgeSiNNPslJHP64P+7trUwQQ/1jCvRA+8yNggxVAXohqvCsuLq+lwxVX9ui
tRfO89vjj685lRcoi+HU81YvfHcAZJUGCASq4DmEDXi0Q6DplB/p6Rrap0oZTvff6YM1RCFYo+5I
GZYK0/T770bT0Cfr0IQIz1Jhf47TMgIvRVmVQkJ3vD/S7VVPmmwhEmHptCkJ1K5HKkXR0QKPUQvv
lD+I3KhbBdfQL54V/44RrPuj0/1aOM0+ejkGVZhNlJr0CW34/uWyIkiQC5GCsxKq0slQqy+ebUiH
2JD/3n+3D74ZhX76rDDASGDecrB3s+hn0Bkq7manCCa8MiSlg4HaZiO6HA4vGgz3h/sgW5pq5qwN
QhRm1JxtRwXZQGpNQnHgd5hPulDKHVIk4zNNLwoeerBBMatFhcAcTzTvLAQ0DPmb3eSbMijMY4n5
76H09JEWS2l6v5GA7/cNNhsquMaXsMgrOI1R4Nx/6A++P0fVtMgIIWy+yvXHEPDLXUPLVKcsTW2T
t3l4QWHkVAPuBeAnoflhZ9X/ZaJMijO0wigK4V52PeiAgO0EJxSOHqV7xB+hNn+Omn+qJP4SUB1q
v0WAHRJKkmBHjloHmAc0Zx+gm1VpgqN0+2qNks0ZAxoeI7CwaxbOlNtZ4TChIoI1F9tQWLNZSVxL
VUOuz7PI5DNSny9VJ6vPhbBOmlwmL11a+Avh1e0pNuWpbIcpuaCmOls7OTBuCbkW70whDU4j9jTb
GEPV/f2vfdNoImN6P8y87JAS8XeZYXpno9iJst4AT3todRthWUv5ZsTjt9GqcZ2XTqXW/4I4udTF
WXyA2czqA2KNKLp5Z1bHTupAvuqBLa9ICndNLnatHT1JsY0G5INreNsEyZyFxXd7KBCWsNrxceLs
ogZzvfY6gMJaq2acPoXaoZ7AWEPzT/G0bJNUX+9P91ux8Tps5I6mxEMlj6bNTV8vrqGyQ/XzzmoR
vsgKQVicQ7ob0kSgMatmO8iv5T8yF+9xKkZ/V+QClCcaBAet4iiOFKDNhDn2CWlq+V9Y59As01hC
+yK3ir955VJjb8biC/UFBLWkwdtLJgDBlYZi+SNGmT7MytjM0X82w23goUaU9PHwFCKKtxOgkZ6F
Fec7MGTGLxWtl3WdDxCBB8U9WXykhaPmo2/PjrKmw5hZoTp7PfXIhjZ2lAfBuYFz8GAg7mXRr35w
sYlTW9E86BPpthsDKluml+F27SmvuZof7n+U2ziFJitpNSk2lmv4J14/RS1rFHxLxT/rLMN1F0b/
bPj6+xb2zIksB/2GuvmTxLX87z+PSwABwB5jNJXEcDpz3t1GQu9HL61a7+zlqEaGBPqXrLG8F3cQ
Z1Dh/rFPcDtNw9p8vD/wbS9T0Mej3EjeRkhBa/d65EyC3lnQUzjLgt6dbln/argrGPBiIIRuHVR1
FOfcBxu5Xrmv7csgBrFXOIycsPZ9iO7w781cc6DgXhYeTWXo2QbhiSDUkCvD15kHjeg1Te6Hme2E
tviZUwtZ518F6IBvBpV6+rrRJ6OOTo1BttmJ5AGJlL9VpBRPQ+QZ//0EnioulDoF7Xhj3nHMysor
DT20nQArm58oAWL9bI7Rwiq4DX5oHHK1EPxQ+4ZBNPsWMTLAwehaqGg2UJn9/lSFdrnvWqSqFl7o
g0tMt+lRYhYHMIQ26vVQIh3VwBCInyE+kW0juw0haHoQBk0koNDcaNdxLpSFQT+oHbHBmT1YS0TK
2vyLpoUIjDL0bUdOIlBOWqkBj8wQX8y04Hs0lOBhW8Pfx83A8Rumwt10o3tRR8uH6l4U0aouTXtd
1bn0oMhms7ZyS/5XNdqXhZU3TfRs5YHcozbDToRvIs8Oo7GTinaUE8vxOiM5ZAIKeDSAJK9L0Xzl
APmZKmp+6utBfuCprKNVyOU6bPzfC88xjXP9HDYYA41mCLEjrYDpvnp3LNhoZCmQi/Mz3Ln8q6HH
8ZEEErMoDqTNQIN3Y5CsHYThvkoatMmWOH7TDv06l/oUVvawBaCunzppQBBpxO2hz33o2SDuH+MY
mvL9x52e5uppqT4QLWJ0a6m0wOcFXUWnap5xmJxlKKZruS+p/Nfhqz2O9rofEbu5P9zNEmY4lfRW
gH0jNp3n0hGpgoudnEcK3YSgGMdkh4NKsUG0I94ZPn4nXLrxwnl5E4pNg+LwyCFgoWk5jxBKljA2
qgyKCqC2pjYNNQDNhoVr6K03P5vKaVdOhQI0zk119uHJW41MRuXXiapwT5mEsnaKQ1W4apqjHZh4
JEC69/Zd8zduHzPp2Eey07avIsvos+SPGDFuwI3/7oNunxXhTs9fXRuRkqDl39rCw97gpghd2NNE
vRxeBhCleZqIbt1YwA9yahoHWzNpX/DTCvdTHvQZGF10iDEF20A7ejGHSn9AZ3QKVFx6Vwi4ppT6
ZfMQ2HBt76+P29MG3hmfi681AacokV3vHjLyqOuREjg3dNN3qIwFB48k6Vi2+AD4RnRAkWmyYtG9
Z0sOw72tsKtQ+mj2eOsAZquB+q/skkmrh+CvRzfyAhps3N9/zJtdo3G/ceRPuMmpYDOtuHd7XPNy
EOi+Il4GWvO7JP3l1ZcKou8qDqA53B/rtihETkWgwQal+QX/fXawadEYES2Sx+VIaDrIFjnIwE+O
c3gawtwwH3DiFI9TvDtprjwavoJzYCL/UpsA3Dv9xt39B7pNi3G15aIT5MXYKnPUXr+9NTawFwj5
zrCK7T3MdCQySfooUgIeemlGxG7L1v5ugZLZdxa2lWaGwMBG11W+IeSVfaEH7trVi+qzBSTod15g
dYpaZ10ik9147mqwrX+AliG73H/ym8/Gg1NCpAdDFK/cpKlahK6nIrvaefS77dgH5loS2YUGHdcF
DaD/PhjITWpZBCHTgNezBB7L02Kkmc4JGjMnQ09TLNnoNtYI2B8q2xcL492ccrwcxRcNzgC7lLVy
PR6eezRvu4aXS3FAyREA25hoKy4cHB+OwirEPpeVCGzvehQkYHK8hQztLCw44qh/A8Cx0Xy4P3dv
Vaqrs5QTgAog16isTyW62RIDLo1tiNSb50QR7UmW6uY1g0OxaapOf7FUVBPXakKGEZp4v/qU2be4
cIz6xhSZhf4vuNmfmgsSCP0wJXrJiFCw4fIH959ZD+Y3C8HnT10zGaN4Kfq+qylqxZWQGg6pnIxs
R9vj6irMzHs2oyR6BfQN0CdA966EGJlXO7x/1HgtD1mEBqatozdWWlBLJf57DZIzR5anPcCTBoRs
uyUSi6MnMOwrjBYLzLCNYfTL6ER2ARDMKDfYIYqEbkjUI1aJKAbGYl6ACndrxogHcm15C3v4Zidw
UwlOsAk7y404j43JWka/Qf/ujItssK3AAa/qvNJ4KnxTVBoNC4vzzUf+6oOCq8dmeYJfEixb8zu4
TvSoreN+dJRWfrDM70qr/qgb6xT4MTDlcuWFD4X1I/OHly5G1xucdxHGB7XHzNGGADg5QNYH0TVr
yfxbNf9i7S9NYXrFgr4wPiZFvKvpKsMX3cTiotKjiEL/MaeRlFK0S6RXqx1qJFqVS1Pau0xJt3KM
10i30B+/SQamt6T/Z02STRrQ7evd0RC8d3KXj04ztGT6oqxOvVfEf4Kx/bywQ/ibbuYTqsT/NEZo
7V6P1Hmq31q+NjptaA5faXI/sqjT41jX8fb+SLfZJi9FQZkkF/IJDI3ZQQYiUHENjCSdTO9fUI/+
XcXxxTIAAmZtdQgQrl9he/IvKN09NtkIMMbnjksZo9lNblHAl4uFxXSLtZmeiEuROBKWOSnR9cvj
pRjgnOmPjl+Z9TrCq/WIVC361+g4oYBkK/m2RPRqn8SKdQqRP+5S46FKYC2ovYQcqkK1pDVy69lU
c7HJurhcaLjfnJI4mSsmOFeZqujU979+wEwm+cMvU3GkEfNDHS+Dox1V54UPM73m9RoAhcdG5svQ
J9EmJtP7KKSFXgcJQ8hORN63U0TXRVyduPt2xKKYGLrW9yazz2pmi4MRB/0aW00wchBU9kbgQ76u
88Z8an33T+dPiKgg8PmUEQ5ZraQlC8voDYEye1o6h9BNuBLBI889zqNQyxUk2xvHNLgFWzsM9qYW
6LtEGUVB5oF3ua1Lw1PgIRefaxXKvGXln3tY6V9cT8WoyYZmn6glxlgyWDpl8hValSUkTqVscGLL
K/s4Kk2ybmmwrzIY3fu2MSUTDRwooi1eYBscf7BKQ/J+b6vjzk6T6nck0ENHArNxj6gHeJu0hmUI
jxa9WKWDDjSYwY4ygjiyzrutX4flph9E8EDz8W8yBOjg5Gr9KRg6aycF/sVCxpqFmCvBj66XbafO
s2xHQ79HZEZ/5tY+VWpo79Gd7hZ2hfhg0UFK0WlmT8knEdr1csijMpAjte4dIxPcbLZeexcPF8/O
wxi0xmMMbuTwpVJC95nuu+kEmjY8Ah8MzuVYWA7OATr6PWawLxBG248oMjzWjQ+lo/J6pAcU83Fw
I/OvpiSwVINcxh02rw421deFhX2TQaNFPwX//AL5Q7nj+kVao4/QpfU7p9Q7Zet3JCIs33ZfYvb1
l9X1u6gDbFLqoa13UV8qS0iFad/MVqoGKl9BuYKYlBz+evykoMdRyUk7qWebENrxCw3M3nroOyJS
ApBhr4RB8droXvWjkshSmr7cVJOug4dnyeb+Ln9rrc+eBmLWpBbDgQfwdnbYDfjEt01emw4svvAo
w2xluY7IMhr98DJajdzydFgbRmGrUmoPq59JkzW/lSYeXmg4VJ/V1kUCgODwKSxl+1JERfaIoKb5
jMsEVn/Yru5giCUox8nJht50uKvHsN3iC0JqYw/QrXNYrMk60Ur9KLCQ+jGYhf8pzRHQXVjDN2HJ
hNYEjU90Ti3tpvWbqR4lz9JqHFXJy12YVKED5ibcgwBW0ATuyoXKwG0abE89ZsqQYIzB3UzUzfdH
aAfAPkcY1nIUV0LTOE/HHyQQ3lNg55XTRKW8CUul2bH62z3WffhixFr7p/HN7CcovHLLiSrWAi/C
hYm42csUEGiA05cGB3SbqQytGmopoiZOXtDkbKMMOW7ReQujTNfQ1dKiazIl2/SKSVO0OaZJVbAm
wurHdmxRY8kjpC+16B7gMiq/7i/ijwciU6SACJJi3kgNE1j8Lc5wTtI26ZNhFhnSk361zysRLqTm
t9kpLwWYb+q2vxXJp6l9l5sbtqKioh5bjoSp6580DdULOaj83SiTyrHD0T+h2fZNleJi0xfZFCAm
9idPRibcRov8hyRhahP4uXHAkBvxllIKvxmZ1B46kvB2pVJShAmk23/vz9DNXf5GEKa1LWwWPgfg
9VMPTWyFWVtbjpxOHn2yUqHFqKLD0ndtd8KJ1H6S9HR4HYvIX7iZb2pyDD1BtlkI1DPYCtdDt5mO
F4Ya2Y7VjOFW7l7M3pQ3neVSJcPoJhrcperTRy9rstWnIg/Y/vmRVuoefPpIshx2Z7QZW0T62hzJ
QT5rQwksifyTRW+pXhl4AR7vT/RtasnrUkOHQQ3KRuYprl+3L0PbR5/fcupgUD7Jadmh39bUm7G0
sqeobZRdULn2brAmGWMPiXu8FBXUxZEB2WG/R9jgFe2p00tadcUg/8AiEZpMYIyY041NQgZZ+Ewd
FsUoytXyaUQlZ6WHfrtRYm4t3x3wL9LJWbcjRM5DXfvmGyPB27IIauhGQ7xrq3JwpLpfexRz8K4N
0cLDhhFJkDaRtFUe2Pa4AiUZHJAoDB78EbtyfYQ9rFnu0U2L/Bh6bf0U2hHSxcgcqBiUwtFILHwk
jUZWP9+fU+X2gyoymHfYjhZUZrbf9ZyGpa8EcROpTobVxaoLWriMRVI9BcmIKoVe4x9fM7WPxPSv
KBcr67A2gk2ug7whVvwU1AIfJHh48FgbcAIIRVVPpqsFWxlRlaXaAs9yfejxrGAUwD5SWENU7vpZ
ldZoJAS56X7FlfIT2cOtOsLp9sbg5f6s3F5mNCEUqoRTe4gfZxd3PwY5uJ9adZTxTLAKSLUzzUMt
8s+DoSyETLf3BQNMwFHuTMBq8wPWzPrMV2MdjSH83Z+VCieHpO2lzX9+Iy5nPhKldCA4c6CP0QuN
LoKkOsWAaEzdImYaJ/4vX0NJy3RBHtwf7oOXAstOa5+jHASOLa6/VKEkTWFp9ClRTKXPaTboeq7c
rln4TrcQQ4q0vBdCgxaXkyZm8eaQlV1jkB84suehDOIDoB9cJVhVMtp8spE/4taEWHUfl1tsabWL
8KNP99/0Lc6YLUpaIsBEiODBNcmzRRn39dgpxajiEB9FWxUJmMOYBhbKJu4FOMXwHUYeVwIm2vEX
JTfQ6qFq39swv5twUDGG8L8G+tA9wWDAJWBAm0eqZWuPKjXy+zk2Gd7kbueja390Ue5Zt231OMQa
JkDY8FWVyFH3Sh7DCGoOCrZatp3UA1clDOZNiT7JAz672VLsNR20s3dG2pE+BPc02fI8SS79ocD8
tNGcIGmMFU6APQ5UhFgoIwoHL+fiaynZZypSnHh0CoA1KGb7/f7E36QaRAPw9wi1SKJhp87mXfc9
itKJiqAs5KRjo+sNdekEZa/EajZJWv+s9TrdgVZ2jGJQ9/cHv42KGJxWPhcgMAJ65tfrO1NEGODG
qDqxr59EWyNkjZrWU6OVQJLvD/XBViLzRtYPZjPk9HkxGuOaAaPKzHKybgh+eXb6o2h9eWEVf7SR
+IzEkVywFCbmKpqSkcuShPuwow4GBJu4w4LK5vajIzq1kKrwZEpt1q6q1Nzrifu3iODt3H/RD24i
ikLwKVRNEGrqs9wtwmvJatTEdjrPPAlteBZDklwMqtbrociSE45E7jrJ24UY6oP5hcQw1XuIpyFF
zo6Qsa4CjWqj7WRJpOywfkSDPkdW/f7LfTiKroC0JF9BxXO2WhMlaX08cW1Hgnh6xsLopCp9fLk/
yAc5EfQw9vdEz5/6JbMp1LGur5resJw8VpH/pKmmQOB5UP08P+WGVryomTY8aWb7JfR6+aL7ib5z
cZ3axVraHSOMxx8avV644G436ptcJcUNQYPDnMN1C2WgZwQuy2m14QfC6fVjWEAfdO2sDdehXEdr
1eigh4ccQQ+Si1np/Vm5XVfcrjbDq9Dnmf/psn+XVZSW7CmRQlahufXw0KVdtqkQ9V2p0aXAxBmb
sg1FyyVo0/RBr49IOAIEVlO/BZGE+c0U+4FsDYViOuaYfYujFrgZehZZF77Quv2pSu2iPux0p85G
VCa+reAVp77A7ONHbaR4VSmNDrFZsx9KPdijrYwy4uCWT4rh7UyrVB61MMCgRe2SrdXoyqYDx7Cm
cd8sVWI+eH/oKeQJnFtQzuZZkSzlHQkqx3OTp/pWDrmkVhYK0T8iOiuPeDvlTp1ayh/Z9iT0CxrM
orCe7XugRhDI1S+ajMSOcCfBf032z7mqUkpSudf/88YUkNV5PgIVDr45wTcMklIuBDGlogXG2bDT
J9yy/YUt8FbAm30bAkkO8OnSAv88+zaAjptQoVvmeFkyxivfr/x1iDz5DmG0Rz9K0o1ej8MWGTSx
wy0IC568oZLq2v/u74XbJr1NlqrKwO3oHREOqtebwUUhlDBWUhyUNaOjF47ZMdd0EiBKSCHal1Ku
/XD9od0YaRPt8VcezoFaHBvog98rL7ee7BwhG3K+krRmSIvk6IkkebCbpaz69tQgtJDhmFEhpyY6
j/UNGr6VFCqGMwpp/OtV6CdlrbJJXW01qHhx9eFrrFTjjwzpq4Ul8VY8uf5ajE39kD7b1HCeI2uk
ZlTDzu4Nx7YRIDfNU12o+SqyUdSSHsbxd5n8Kdr+dxZaKwBqxxSVT4uCxCodifOgs9jWsQ+fzLpa
tdZjaCAqUGMNp7d/JVs/3v+gt4EIaxexBSC0aHBRN7n+nr6fgQ30fO3Zt7R/aYuRZBLjFGxrrb8w
0m1ONGUPMOCncAfe5XT8vDtGZS+spCTv1OdcGTBUVRN118Vmtq0AXGynxH0hHLhtXjEWylZgb4gy
bZgD1wPqMl4Eeh2rzyW2qZT5E20vId8PICc2fgv8rx6MAsfYbor39cjiH66/pSSifY7Rnf3hWaG5
K9siwAEIf4L7034jOsYugihOLYIFMkGGpu/ybjYkTvdsUGvD8dxnQAF5mW+zwf/t45mXKJM5EtaD
xmOLJ2Omx7h16xlC6L9QO7wYXvWIeYlhIXn0WYJ0LOV4NsrPpXgKrIvRgrjFXHlStS9t1OdRgepB
4fb4KmT7VjKXFvsHkR9vQhRtqqYgZHjrTbx7E5L7MTX4RYHN/+KXerSRxhLVz7DJLx5+tZsKrY5v
DVbWa4Sp8n2VSwsMm9urgkwCmSwaBm+54mxlIQKGe0hoCMfoAuWUx9IlUe1tgzmA0hag/YLu9f7X
e8sN5hucVQXwmX4L+gKzkMBTagOFU49sGBMKDRuzlkaFr2ebqKq2UfNigfbXJCDpcrAbh3Td+EAj
jeyYFNkXD8nIYnzprXwt6w++e8rw6MC+zBn6bR35a6sWhxgPcKyZ8Ox4uf/kH1wkzBW8KY4RAVbS
njKzd1+rQPQ59SNVOKTV/bOfZNGL1/YY/uaVgqHbdMGbrbfVNQld60rTt24ggk01AkS//yTaBwc0
BR62ARuU3Hd+pU1eZ1brJxpyciO4A+0xtKR1nohzFHSIyb4oSHM24caS/EMx1Ec2EUiBASeeYkvN
6Gz7O+FL5zb/0ksPICf18gvmsqWOZB1+CfKzjqxeflaj7LPhFYfCTg8YO3wJ0qMhS/wRzzHDatu5
zy7mZV6NbKvnA4Soo9+u0PeFGC9w6j/hSUsBr6YPMkrmFxwAnyblAFKXJQ7/pC85C75U8uA3TRcq
LJCNr7+LkU3Jat7KTok4kyZx7OMZY0Rfpb5bN4Q+gXkews8U/Cqajam8UgOnVU5+/29Uv/aqsvZa
h2pa3/m7HF81DSY1/qJYP6s/kOgzVtjqXdBzcMZ0V9evGdpCsn64/0E/SB4Ql4AZQYrJ0aaas6WF
bgyicmUzOpqvjydfEkgekC2ek9xFYncU8T5Ep/oJW7BwL2O+ARg9wj4LPnWzkXQ5fjTbuDn6GIAs
kRVukycADESSnLRIgBlvanvvFn2Hud6QgwjGmiR4CKs6WAVGpx8UK8ZFHFsRirtJ/YNAdNgRxLW/
63TE8m0M5ZVtZ58zN+m/tWW1cIh8dHDS9IVbC4qBxsXbBnn/VL1wtTCG0kYspDxUmvhOeIupLF36
S5v4wd4wSmmrlgKMGpVmXGrUJZXF6ZaZnWN0i9ERgonM1Biz27+V7FDPVPAdnhodFGQCwAjA2Hoc
fX8p0LjlPU9lFop65DQW5IA5Y0R39cxua3dwKmtoH5DbOo1aEWPL6xdPXoRAXtFBkylT2f/uAaat
QQElLNjWx6qtRYQkDWNuxVwNmie7FcpPW/LMg8Cs5yIPo/mkYnS5cK/cttUpJbCkwS5xzAu0/K43
ZaNEeOsVdu80cvIAraJ3gprG98qXBfXAQF/FnNAroze1SyUP/qMc0Dh37aB/qNvIe0AfEQs/yx+e
qzLpHSUJredON7dNbtanMvKLLRnU3vMq9AvSIjo3tfTLMxBmWThqP4q8cFFBtAl8gAVg5Po1cMHT
wK816nNYJhtEEtwNMB6nHdVmbSPNfv8YuN1rRF3kyfSxgDyZ88AG6J7l60WhPvdSo6wLSTU3RVX+
vT/I7bqF9UO7mDOFrIcL7fqNonAIc6CoseNqfuoUVvUyBLb+NEb5f879p4FokVLXwtNCntXpYL67
rSaq2DE9tO3tov2DleND2AXhulOiE+6yyqqMkv8s4wRcHZsYNBttoLKsvuv3azM3skM5yZzAtL0v
6qh/F4P/WcMuatXaVnOI/Mzd3Z/S2+82DQkPQIU1Qz4wu4BcWNlmMtaZI3mWcUL2R5xqfQkcdRup
TQhA8leyDfiiprh+L7lT2wSVD2IdoB/bsB4saq5ZuDWNRKx6gUWHFLfRwja+DTQMqqwo5EBXIxmc
Ax5NK/XcYDRzBz/obs8VLL1UudY8l6H10y61E+1xhRq0in+pS4ljYT/ccgP4lu+Hnx7v3TEfmCGm
BlGVO5PldJtc3PhJApXVtfZW7ZoNRcXPboLVCHD3rPmF+j/FNLSDyvRTEdY0yl4LYveo3o/FqTWl
FWX1H1ZenlFVz9aN8uLbS3qNH60E8i3U3GjaQ6Cafv/dA9tymubWEBQUjFGQrl1bbC07ixbm5aOl
QMeF/IcrkMN1trNkGYq07ss5MjiRd4wDn8mJ0i/DZLUwhE15xid8KQ74YEyki2CPc5xjSjO/cUWB
l9do6IkztfcN0K+aXuFkgg+pOmxDzB1LtJ2b9hfiEs9h/imxrRdcl9dc3g+iS84aLi9pt7Qnbk9n
cAkT2oilCZBvXtntcQhs8khJnTDrvtYYqFERkY3jqCWoahT5Ylp8Owkg8DidCYfowXCwXX/eXJRF
wDs3Ttxq6dcojr1dWVjjl2AQQK4EPpvrWAu756gS7rHW7JeUDf2aBgXRkInOYOmCMVvZhqe+JHUa
HMPcHH8mNvYb9w+kD1KVCUDPwUt8hHiSMTsssgD5/K7MkTgneDlUpnBPdafixqYZ0bfers9uWu3K
jBLfSpGM9LXABWKdkW8s3AG3H4jElpuTiBZMGrXI6wkLLcXr4gr0olyiTqpKnbRrKhsX8FynW6hk
S0ptt/VmxiPomI5KetTzxhSIwyLMoGQ5Qevhb4GDy1avrfApKbVdbfXKKevQFWiCPtwszPgUz1yH
g2BQaIiCwZs6KNpsT2KopEpWazZOFMg6NmHV/+PsvJbjRtI2fSsTfY5ZeLPxz38AU1W0RYqUPUFQ
agpIeO+ufh9wZndVKAVrtQcdHQpKTCCR5jOvUffDbEjXYQvDI+9G6TGOJihDVYdEGpTer4KfgpEQ
xnEBGu9jl3NJLuc3q5X8ECAUoCgWwVve9MthlGrNJOc0bY55p5oHItnw2jDqwqdLV34FbOsEQzZ9
fX8ezg9A7gowMWvh2UAya3P7dnM01qWYBgrhpKS2gt32oqB59v4o5zEMSKU3kghyp/Qf15//8mZJ
bUhJkzX1EbGMFvwgTuK2UsmPS+yIC/3W373Qyh+CnQtAgG98OlTVZfVs22F1nARxQwimhZpQs1y4
Z99aEqfLZ6X+Aq/gcGXetgpW8EFJZwo5vE9autDmnBVXBFC3RW6YntqKGocj43s169PNgI7cq9NB
adcsMuysSYugp4sQSFneeqaxvExERrtRDYULhV5DSwAnULrfeTBLg/7jT78E64q0BMIw2E9qhqfT
05idNQOgCO/xyaZOk8LbK82i3Y8N5dv3h/pN0kcQsgaUMt+eI3/zKdocSV/gMPURqsdLR5b3QTRD
GIyYgu9yYTt4oumwqWSJ5r29rFqMXXth4a1D/PqZNGXto+EjgXYCRYXt63ZTbzWF0XX31Dul3WiL
KBDObH8a7EwcxrQUh8Fo2+MQa7flkEWXxMfOWggaSk7rCYPIMXtL36KwxCwsUdmjdd+j+Xwz2mqN
12+0m8JV6g2f+iJhV8eajge3ln4VvRleSZg+HzryjQ+VNKhemtXxbo7VL1NYjIdSKH3w/mfanjqI
mYKGo+22VjO4lNcN9cvedKIIzsisi4fBqf+Ox9Gg5mI3V7KRlkcNV1vKL0X/5f0x38gUJ9+FQSmk
EqMScPK/zaBRgRZ7mYnkIdewWRsjB36RgS09ph3djT3BvUZONT5ImtrhuiUVt0io515qLpUBD6q6
lBBsr711DqjkUDNZoxOyrdM56IESAMmzxcMoOd8TtfuCLfU+s9mRRV0OF9bk+m5n7/7LYJstSM4s
KNdb4kHvhX0TosMNUgCt3Pen+PyVIC6urVyCW4Lys5tVGSJ1ngbxoHZO/mxnOMonfGWvmSbzoJBR
Xtjt2yOeMocCcJEwhp2GMs/miFep54iw4K3GyPi+GHp6ZaRd5cWzdOma/O1Ia/+GFJWba3vCl7pE
/tZP4gHzENtwC7S73GwaNFyAcbP33p/Gs4P+7b2IekH1rleKvHmvMYXJyREPewCb8UpLdpq9dq8E
EoLjhOfwEvYfqhTUEeVwmDhWYETzQc6XXZWnd/Myw6+gKJ6RwBDYuMiq7CItukVN5lpE6YWgfxtN
rc+6Es71FZDHfb55VmT0rDDB9fQBCzsVAkhhf1g6tQiqAR0KzIdHv5yNMNDxRbxwH/7um9DoMpBy
JJulD3i6gYrUbppiZGSRG7qr9Il2I7IwdCNZL/6QdLS+JJ3h9T1BonDFnw4lLeZsNAIZrlhYuTfi
2OBJzjhe+O7nm3Q9EoDkscyIErdtzTBOpS4ZouShgtdIsyAlDINJuHt/df1uk3I1kJ6xtBAwWX/+
y9lrInIIRXEUD6ET3mdROBwbarLXtTRO9wIdtav/n+FWni5KFxi7bC5kgDuYnlTsUWgeCJGaPwkx
68CR7O9qpk7B+4Od3yvMIPVx+mRYDhCJnb4bcqtqlUwyx9w0GDgMxq+1XCPV1SdYl+f2Q6K2P94f
8XwRakgtMJFvFWZQr6cjDotaxb0+0gbXTXDF2dTskP7s3UGrxwun61mlgwBNgbhDsYMDdoVZn46V
DgaEqkI1gGxoOywzdxNVUH+yW+jIY3ctjZ3k27H93Sif1Eg9TOIu0x/K6WOcP7QNkEP9GhP3KzWm
HJotOyFNqtdYxUdcF0LshrqdnWkoSZUXHvssz+Sxqe9Rq1xl+gD4rMv+lwU3VsKcHNLLIz7XdOJy
bfTRKSd2jRPbT2uj+pygGOiaXWfeK/IwXA8KKi+J5XQXVv5vvhVJDrRcUg+DUGDzrYyma8wkRZy7
E51ys7bmD5Mk4LQC3r7w0us7nd631uogAEyBw4k0ZFPtQ8bfwD5Pmo5FHKHYhGrgbpKb4vP7i+98
K5+OsnkhDOYrswmjmTKmDTZdUzFwwDszxSoW29lq//5obx3D7UutNmxQ0y3EEt5i718+pCIhvGM3
7XzEMHYnteFzZauhl7aQCmM8Aa7r8auURLe9clskD+Z4ndQfRPJpxng2vFWnH5F9NJIHTOrdfPb6
evAq8wGY3DGrXtr0e9tc5+PfURfhPo8Az05V/7aX70uPlD0eA05AyQXn4q8j8uKzc+3Y6Ll0iH9/
6aqHaLoVzvfR0TApaGBcHxIp8RzlSTMepeVZlgMyW2l87Bz0wpK9Uf90hqtR+YRs/kA5EvMN14p/
So5XGrk7JAdz1Rn6XkSfRyl1i+QH/fQ0hsLSvljitSh+5jDk7VAnzLie22tF/Vw593YPAkr1C6SE
V9NPK7vC98R9f/7PchuCZVBjq4oxdXnKB5v9jxiCmGJyKdCDPS3K3lE+IcNv/OicKbqp1ThCHj5X
rqBL6LclsD4X3V3rkqPLW5i8WQWkFStakMgdhe91l/2yCvJ0siFzheOxayrMB+TrpDrMRveChQSF
ojh7pQmY+Utm/FDsxJOVl2Sm0le4PUCcGis97XoQy23WfrGnvxfl1VEOmQ2fQ7rv9RcJZEW5VHdp
eTN1u6S0PuPl+2jkL9ZE9xhlDI+y3YVT4TyAASJMbkqzgyv3jOpryHFsjWamHVUB/1qLnyUqpx6W
muFOL4ziBs1+V3Nq48KwZ+1c7a1NBx50NYcD5LAJyZW6QOLMmOZjr/OREqut99OC+GVmhN1eT0Dk
oT08KF+EFu67vMie0l4z7kSZVQ9pOeh3mFiGngk09o8vbMoy2AWiNwqm+QwYWaapEWdJJB9bBGlL
xKt3+lDYHjUzt16BaO8v6vODEpMXzhLKfpqzIkBPV5Ns55E8i5LRkLzdzVVfQICdLoEhzpqjTDa3
NEf/KqGJ4PFm61jQc1WlUqG159JVyIncXQFldrPsachz1uAQ00ozvEiRIi+JQGcuyvckLH6YZaXh
+to+oTW6b9LMGyY499piNX8cuazMOm516hYkTttsUCT8uJuRN2iNbnyECSseiH1Nb7CtDyGmRk+0
WbSf78/9+X3IL2X6kTMFjQy0+3Tu0d2oTcrj8lGVYGd3TtzuhqicAg3n2PdH+s0eg6nPZWXQTFwp
LqcjLbm+xFIEdMFC8syPBNBGqL+9G8bLbRTvKayFP0aj//j+qOeVEL46cQdIIgDXgMDW+/OXo0rL
S/BFcbYcRxjin3KAije0v0pE95X5WFDUPmJnPGJ8Q56vS9KPspPQrxJz5eGZDJyCXG8/wEq9MmHB
u3LWDPhGjem39x/zPGi1uVM5DaiHrNj+TawgcPhI5tZEv0MLS8hdrfJY1K15X+mL8EZc4gNt6C91
QH/z7SmEgEIGe01Gs0ULFMi5NeGo8EXImpdJsal44wkBHGC4sMrOcILsPdjmoCCh35BCbcUcZ2kG
qmU74FbUxPSVQTYfsmb5mFXpAurS6fTXuUWny6myR7oAroll5tfKMaa9jrbi12ZKn7VowDi907Q/
jtLgppjkczweFYstjUzN8iZup6o50t6I0EcyJLeaqvzCEfe7Zbh2+97ul/U7b5ZhVleAZ3DQPop2
AVmUxfONjYifq9RA6DpN0nfJVAey2okdwYjpC2tEDrxojuhFaAHArGJX9vJXqGeLl60uLHM6TZce
cr1uTq91VLDI3+kYMhPU5k73it314LDNvjx2/ReB6Ne1GjbNtZ4Z45eiADZTRA5EyHA2bhcMeR46
HFgCOa/iL708Xo/5H7tPaqtsHvgGKgt00cjwT5/H6lTkwo2mOsZQ0z7qxljdL3byJZ+E80VqE+tp
mMHuS8K+lZo4O9pmbL7g6r2aEI6fE9HQN6nl7M+vq1XUB1giPRNy9O111XcY4PQtXdUsiqtn0Zbx
bijSJXj/RDi/FGmNcAVjyY32A5jP03fvwXF3NVD7o2Xn8W2/CJR/zdm+sPrXZbf94njAAhagCoB8
yObcyTKQDnJd1pDxyYkgVNZBbRuLb0oxQPsp+cMmyfpBGYt6NMGjBpj19KVGw66WqVLLIw5j3Y3c
ywSBo3Whl3h+rHHO0OgldlntWLZbTe3kiOzbrBDqiCLI5e0j/uvZDwcVxvc/0Zl0HK9D6WltY3Ft
r9Jnp6+jKktsZZLTHrnIEPLolfCgWsneTNp5X6IL8XfVqAfRdfO3YZqFB9S193pVS1GL1p4Tq7ik
UXaGmV0faC1QrSEOYlD2JsSpOnAYCd6yxzYeD71uuHZSKQ6MgT6E0Jynslfmo/YUs5H90pEDuRsd
f5H7/jPmiyv7U3dKGvbl6Dox2jUOCry3/FvbTfNuCJIRUVzuRmP4ZudJ7yIvOT8PnSNftaVoPDnD
3N2NNQGELsu17+9P9hoenKxUOjqEJyukm74pH/d0rqt+WlD8nOWj3AJh0eNFIAdYOte9glZIntvi
agCR+VwqlbgSsrR47w9//q1pkSKZRrNcX8lv28KcncWNsySZcsymPH0ObedQJct0CDNtB9oSxPvQ
hnskv74VVZJ6RjmYvoWlg7pgmTcvY/GnhU8eZ2Ut0WrHjuDMySZSzI4GU64caeBn15kaxbczFMCX
Og8v5ZxnJ9E6FD1HiHesLyRwTmc+7ONuNpxSocJQLg+SYbXepNInf3+Cz8JDRrGxaqUuA1sCNsnp
KNALshiJe/m4EoS9TO3yg1YqI5pj83RkazVPtWEMQY3o+oVr74wnQDOIwi5ZLLU1qALb8jWA8Xqw
na494uqMtVyetl8knEL8KR/Vm7pT5oMVG58LGTBiUkbgJ7H7O859bD/NFr6yNJQH7EOi8ClDcPxQ
DVj+lk39Ddz6A5m67Cqp013PzpQfpbjlHqc081PPVs4JIonqoUI6a6dNWLOOlbSrQEn4WWFIX2md
qLsZ39YLS/ks1uR1qcRCWOU/GiabQDwrhTNgfE33sW6QRqWG5VsLnp/JrGAWoDk92lZWeqlwtB7t
p/uXUdc2DXBCnIHOHDWtxU7zQW+PiPztQXZY7SeDKqBUDcCkg57YutZTTy33efOMNo47jtcdhAyp
+BIl4MPzx6ht/fWYrXSdeudjOCIaoVarBtpBSvCzcl6qUd2lXeJn5X0XS7gg7JBwjns6IEp+qEIN
O0vEdkTn2XoaRCrTH6N9eAfvPEoNT+pKPx7GXWIlO9h4BysbA7i4Pop4ORCFuEH2s4gPk14EbZL5
a6CYpaOX8c9CI0inQ6dHgD6BrIAxtgPNaHaFjSc2/49GGSdoe6dnwg+lKxDc+8xSvDT6LvM0k77v
VXXfhvM+p06CiFQzxAkXI/T49/fYeQpMkYMemUVuudaOt23pwmxl+lWNfAz7xa2kBQ9ejAbRb3Nu
JW2OjjOztZ+IxXzVzBr4L0g84rxYX8+m9VPS6vIqMwrLD2lTeHhWR4EE68BvG1u7I327JCx8pnsB
ohzpL8pdrBmO/q3ZhpPaoSJlKmUmoysPRSXqW5RaFQqHo3SjL5FyH8uZcGNg3cpo64HcdGHQZppy
g/31V2AOx8KiTb4KytTekibjLtSc4kHLl0s37/kZCc6ANj+lXjoP9CJPTy9z0TutncFLVVQM/Dmf
ot2sWvXj+9/vd6OsxAUaNgSetK9PR3Eq2RggB/bQ/WzsxErEcE0Zlbb3R/nNVUc0A2oNeaS1LLYN
Cpu+iENZa/sHrJCsa7phX1X8ENwmV18nGU6fpud4Pw57anNe2rSI2FjJgoF3lIob5le5EKOeNw9I
TkEJ0FYmfYKfvYlqyrwxmkhKq4fGKTRPK9PxaBcodxciMnaijl/wKR6CEZCfV5SEXlJTWJ5Iu6f3
5+V89lcoB/NBzQUK+nZaDBFNCd4vxcPiWC+OjklzFcnlhWvwbBAdODwOGEg50Wc+a5QUThth+JFI
xwXhzVs4iVQA26m8cBqfBVPrKEgbsvghKZEAnC6kRLBMNWWWjpJeLkGXDVXQm+VwcCqwELYdJ7te
jOaVNNvWHoygdCFCf9NDOLkM8C0DHLpKlFOeofZ5Or6mLoWWGKNxb4wCQXYsWl1lwrGmLuPIJ/PU
YWlRK3QdQRXfnlFQE/nfszNorkgz7CSRK2vVdPYQxfmcDANgokgasFhsLPVhchLrYNN6vknbYXRn
XN8vpGZnFyjZH7wuxL3wnVm1gE+fvpzyvOs6Iz2mea34VJ8KOFUJBaOx2zeKuDJFL1/ak2fXJ6Iz
3NWrniyfjC93OmajTw3TSJsnx0nJ67A0eRgT5EOsqdR/WEITV1NJfVpZFuMOTwy8LkOzumoXYe9n
JB6997fCWYpFfZJNwMMQFdJD3lQzHHT2w0osFXwL9ICxatI+14gK/5RmSb+w+883BM0zFStdmnXg
Jbe7Lp4MPUwlIAu1VKQ7a1ghS0gpXhjlLPpk1kDqwkRZvyqtldPp7eE4zNQKkmNo9cUuifFCTZEw
2yF1Hn2q81F8Tssw3jW0vi6MfH66IQqGeSjOW3Ad1yzydOh0GkO9N7vq2I+d4U+x3N/hwpDgQZjs
Sn1KdxHcTrfJ4vLKwudgQLDRSwp9+P7+Jz0/ElaBIy5cQDQU4reIsdAadfo1bX40DLAiyIp0+86w
PCWZx8cqmWek0GnylPqIzHLYqhdm4XxLkVQhkw+A8k3oYxOTjipOEYs85kfoNbFbQJra670x+OzA
D8mQ2kGhJJd81c5rcgAgOH9smayGGsu2Io0k6oLQl63ec3HpAQFqFRDpVbnfpXr0NZLk/BDLCyT/
EtlTl7JP7JZTjyR7ZKZ3RZWqXtktFQ1ITf5mVD2bPq1S7UbLZOdP99vKrkYWA4Y1TVeg5adrJFmK
wa6mSb7XJfUjnfKBipOOfk84XLh+zr4DGA2SICAulGnhda+78ZdquZSDmahKBlqko5XnXy2sJ4sS
+YmmST+FeXipn7z+vpOLYB2PzsNagFoV+DeLf2n0oqHdL99DP+3c2JqEZ0ZZduGtzo6rdRRko8l1
KD9TfT19qyLNQgTjRvleknK0sPGHu1I5sV3K7MuFCtd58MRYOnSWNz4bB8nmaKwmoeT50sr3sak+
aSu4FoOX1NNBRb3q/TTsh1a+Cyv1SZitq4K1r920iZx9lNMxLSb77/e39ZtS9XaGcRFY0bA0Fwgd
T99d6+1GTE4t39tRNfuFGYcBciDJtVJqvZvJobNP5Dg9LKGc/KxM3DFdeMnxN0ddNITbu9wJMNVq
901kdS7248UupFWxN+2sPqA2+fdkZvEBCKW0l1PjNUzTyq8bdeaYkrQbY0zze7GU8UtthvOXBv32
Q1aqxk0vdPNYF53icZ5jwaoP9S0XmfOsFP1Fh5317D6dARqZAHSIN2Cx4SF/OgOWVSZJr1YwDJXe
9M0R+vg4KI9ponpOORo+Y5p+OzZo92l25NWNVF8IGM775ZQV8Gsi6gIdtJZbTx8hNK1EjQr4IGoh
XWuGdNtrURvUjTXd5Oj1Xbdx9jIuQ3JTyOgIYjJZwT1INPw20lzcZhkTqkWLsseddvhpdpnuh22D
SXMGBT+pokNDkLNPuLKDmugnGJVJvm3tvLquhdZ5soTyvrfMsCqXWTPvilDorl3m0q2iKTWeiwVn
vYVukyge3l99vzliEQehTr5q+iDcvj1P6kmqkr5OYdnMmrTTUaMPTa1FbEMoNcel6PrbXHIav0mX
QzYuT12d+ZmG/a08tMZVntCHJQjswif6n45PUePY26N24XQ9P/R4SHggpFXEGFwEp1/HjsBSNXYr
gRfX6+t2jpFNzGAvJTY4FdEkk9sOmnzhxjs/+ajU0nSi5OVw8W3V95JKmqqVk3Gso2h5QjesuZPj
5FKLb13bJ2t/JSBp4DJXTRBE0Db3KhrONS+BiILM+ldnfQzKaUyDbkxqQKUXfQjOTz+KCoh0EUZR
3wfWsL71L/eHbXLSGtmsHJO0QuO7ak1qIv3UfilHXQrqsMGdQBP3c6uoV4kWG15aoh2vSlPrq0k2
PQF9uxTanX3d9ZEQ9CK24GCjoXL6SEWLDog1o6aDBN0X/su9LK/yH3kJVCXSZfFxDi+JsZ9927ch
QbUj4EOe86ah+8ssYBI9mXMZKsdZGJHXIX3qJ1M5/mkJGCUkepar0CtNIoripy8my0hXpzREj3qj
RDt7yewvPfLth1wqtaf39/FZcEhkxjB0ophA2GKbHZJUY4L0MFJ6cpP29yK96Z0GM0DHkTIPgSFN
9mixByqK79cQhS8Mfo6SwejrTUCSahDtli0uYkntyhZmlx9HJPD2yC+Gh9SwGgoSigJ5E4srORhr
+Vm24yoY2kzBqaAcgpyiuFuNRuhFkTlfONLPw/b1oVb4BdRlYostb91OB4mLPc6PQtPbK4rasl+W
pbNPMUdxU5pGV4OsfoiNyUvlBOUmkR5CNbtUVj3Hg/EYVEdWiRvSCBKJ00WgAavE5GfMjkWt3M2y
iO7Q29QComzATEpd+hm8Dt/p5dSfCgy+s7S4EFyd7y+iClIHkgeqCWdWGfkSpVwtAzzxXn/SdSm6
6hKUs6S46nz0vIJMqy9t6d+8NVgtQNLwdGSMcvQ14Ptlg2VIdnZtXmbHuSoapFgr51sTSzjSdSml
y9GWgXdQOUiomLFI2zpoJ4ciwfub4nyXnz7EJq7IqRGlTdNnRykV0q42pSTIyiT6+MejQPCnx0OD
FiL+FiKWd44ipXkSH9UxBmcnK5I/FhCZ3h/ljZF6elFQhqFlCHUbbxVqrqczKmZZr7u5iI+RM/pc
5m6efso04cNX2k3GF0d9SIzrTvukj4VnJboLkNZ1st6fJeyG+3srnNFkFngVym4nXtQlvdeKa0N/
7SMd0/gnNf4YTjhLpMAv+9GzW6AmdXYgMt/ZxfgRMtStHQ2fquZbiU9a0FTfUTz+8+8FCZA7EGwD
F8GWmQzxp496oUZHfFVu7FxS8YtoL0Y8a8aynUgbICFygitRYBtvozM7EaHU8TFFvP5QGbPlhbD0
DrNT7mLJigJsOhpvtBPHs8DTHYpMVVxwF+2FL/qb1bkyv8A4g58lmdvcDi3CHk6PxshxHBKN5gaG
g/JaIX1/3ZxvfvhlrJv1BECydnsKVr0zRMIqomOxNM+jvDhPdWt1zxIHFU4owiLFYQF/+ONBCadB
qRDXA97aBvRxC4gqtpEXWuQ2u1owi7gBXI4HSzjtslQafCLRS26n5y9KSsxEkqpiqQ3B/XR/tPoU
0xXuCpRVwAgaZmJ8ku2l8+1iUnyWUXQj6jzbv/+ib1Ycp4uJUQEnATQBMYdSxemoTk4frZ6b4tg5
x6UMPSXG49DIUB3L3RKWwTLuenjaxfMEDlcenzOJbE4PwvGqCg8VtSozve/6K8RbXMt+HMQ3vXY8
c54P6XxQNBxqoIDBz8rLnTbGbqI9KfmdFt9bDmXgyGgfzUXZzTK49TZD57F1BdeqI/Jd2OX7FrnM
Qen8DslMq01fcsDPwZyBm7UbSXhxh2PQ2IyH96dkzZR+nRFKElTocJy1VuQNIMnTGbEW9rY8ivFD
weVwqGW80WoMIQ9SKWv05tBR6KzBCvJev3REvkVtJ0OjdwsYiaB99XSglHA6tO3k8cKllH1ALFN1
O0Ron/rMeGjULrrCw4UWWsRch3YeBlrC9jb7UT8kHWjy3JyRzBpyFWdeU1yXgAa8Is2dXc2RaWHg
+rTkWG9N4af3J+us34e8BJm/vUoPsorO7B6nKUpjvTGlR1LvA0Iq1XUJXOpYxVkbSJXRHKS+9TND
rnxpJICZJ9kOQl1SHhJbOIepw+W4p6RuziqW44OiPc320PhdGaUPuZqoF5b7WaC3InYg5WNQwglK
82OzyUrJqXtraLTHUIlIFFS93UEmKL+AMv8mhT1KZAgZeLIalnfRYhtubTq9hwJxuKuxqvK4ryhD
TJN+oV2xPUqB7dHZW9PYlcVBpfj0w6flIpVOOamPYRnFQWJKrd9HcXihcvTbUaDJYHEGD58u7eko
U5XFxbisdhqzqHZY8LHt6rq7en9JvCmx/LqKKbIBvALerb1lDtt7YciVTOkyyXhMFKfemY0+exVq
r3Ci5RfUAa7HVEuD1M6ezVWnY277oBiSKpgnhH8du2uCMp/Sg1M4yjWCK58bnHzcPn6KYxEjl2x/
TAx58getKK+ps5ucDmRAqKvUnhopcVDoVn3rhLlxiOOq8JRFSncUZw1Pl3ML9c4O5Te8qr2i1vVn
OzUzT0+tOkhkO7twc51tZyaCWaCjwOFKHPq2GH+JIUU1Lk6HVeAjsU5g7NB892ZvuBIBZf6bySvv
Yh+a37H61r2Kp/DCFbYumc1XWBH2AHfWciRZ4unHRmy5U+OmUx8BfB5gcuqN5Zv6XiFdeP97nxHG
3l4T1AWiVJDRQXqfjoTzop2z+9XH6tbem/v0ftpVV8oOtrUbBYor73JP21efhsB6NPbWtewX+8iP
XWn3/nNs78/tY6injzGZfS8GuVYfUQp2DeTgMuObVu0b1QRVemGNb3cSsTK4ljX2IjJBTmTzyrq2
VlNiFNcmpTDuLDv61BaOcyH7/v0gYKcp63Exb7VvCajqJsxywNMCR8VSJCIAxSouvMp6wZ+sE7RJ
gEDQ61/l67h+TqfNGGPkXJeqOJp9hIMzfGskoctoZeeHPoIZ32gN5A81mDlPSpdLi+f8HVcs4b+r
OZS1t6w9isMzXFRGr+XUhEE5l2uGdcm8cjMKYK8VZYAH79pep4Snnb5jnlH5yRGfOFLBzXt3AeZ7
yEioH99fgW/SGL/M5b/HoQaODgi1MPb86ThWgzwG2L4cgUbwR1ln9/uxrB7VwvhbXgwFZUpTzG48
IxgFny7059Ec7oxKVAGGSuYBvcLWr5V4dOVBERyRnY+MIIDOUYt3upztSf52eSJ8GY9lz4msZ8VK
7xI5dXyn7nazRqm9dCTjQlazCYj+/Vb0huhjreDsrYzCDHs87Areqnaix1mn5NvwrQwIoS5qPsLV
I7QqK0W2/2xDv42r0yXiFCeqokV7OpszYEgLLXOKMq1ifMzyTFxXPWldp+eRm9XW57a6ZAv9m4UC
KgWUMkU1XneLWkh1LpOxFtmxs/T4EM6LzZUPReptnfyPH9P/jF7Lh3+viPa//4s//yirmQZu3G3+
+N/H6rV46prX1+7upfqv9Z/+n7/636d/5F/+5zf7L93LyR+CAg7p/Ni/NvOH1xZzobcxeYb1b/6/
/vAfr2+/5XmuXv/114+yL7r1t6E7Vvz1nx9d/f2vv+jt/LIZ1t//nx/ev+T8u8MLyLazv//60nb/
+kuylH+aEM3fiHwr4euvf4yv//6B/k9askgrcEVSa4FV/dc/irLp4n/9pcr/pAkJUJONRMRGS+Ov
f7Rlv/5Isf8pE8UQHtNMp7jNNvvf730y9//3W/yj6POHUhRd+6+/NuefAd6Xo5V4aCXx8L/Nnl3s
Bi0oO7YIQoYRMGgpyr1IbeeqnAV8YUSJyztrGKTXqU27ozk10SXBpnWEX06N/zwBXHIuFTxytqVP
NalTwJyNFURFmaLipWkeeoiIeKXhBRWFzfJ+G4n4d/VJoSPKBjvdUZBDpDCXRzOgrFn7coXfclxk
l/zOz2eUOUU8iLOW8jyY19NRYjuT0RbT9QDADEq45YwBVl2WUeti8yDrOzXPukNdF9K9OfXG52Eq
1UsO55tYgHdjDwOhxgaB8Iem5OkjOFZRW0mi6sHc1G1Qma15h/+B40+wR/cTVt6eJofShcQR8e+z
L0mtFsY3nR46tDzCZlg1D+tMbjA6AKIduSURq3wl6RkdsiVWKydwJqWhetko4+LFTl1YbigbiHw4
6Gwco07SP1ZgFGY09DLjtqjMzOAqMOsX2liopgIejoSbNI52UyvL6pqcLOnsTgtsfRc/1CnF9y5c
iDJn4PcuT6oAF8JkmLo1MfVeGJMKQd9KhP53ErdS7dmVVABZVMbwI6j65AsfK/lgZZr+3U7rdCAz
V5zukCcKSsRm7ZgfotkR3xZrMszHDgJn/lFPp0wDnzPXycHuJfNrZGA3d69lwPs/pvqc7fUyWQZq
cKmieoq5aK0rd/nw2RpjUQQKCXV1H/aZ+hSZVtF6yAolHxdz6ZW9Q7MM46AxdqDrNrq5BIUa9i9m
nSg/tMiQfdmEanBTDgKeUjg55gBvV+7Q5eb6rDxdGaw7HPFaVKUtph0IYYxtQJ906OMmdpZVXs6i
0HYFst2lX1WpVPsDukq5r3adWrl5OdYxqWgVXRXNYteBmeda4qFgjhCybTWKr/fg7t0s7I17OxbT
M+SF0XGVfAGrOGWLfWuNObQFEFv2jzybDJr0ttHknioU3V8cBQVlkYaKO5vLPFE1kVsChqx6lQxH
eVpS3IVcVL1HB92tPP9ZO0KP3Wie8NRmOoeHohm+l4mYayybS713Gxs7JFfHhOBHuIoKLVKrHBpp
pFoRcrM9Zp0V3zqt6XxpoiF+HRuRtyjhyU5H7WbRvmTaUO+rNuv21qpdnaezNdwkkqN/rSspe1Br
raxc0ar6NRraFgWfSVPvJtoDobssCnLHpmk1vikmswRsh/lohAxV7peUHgNMV2rTGwtZB+9r6+P9
pADG9/R8As3plL1AuF+V4k9VOsSPVZZmUiD0yukPiM+b0JXbLArsxJ6STxSABV1TioKpeY1JR4PX
Olz04nrSk3C5ddIpQR9XzZ0PyK7WvRdLTp54ZZsu+3ZqpIF03jZqv18N4P2ll5bFb+PSLA/6mEXf
9WE2dRf74KSiHlWtSLih093aKaHoW2VKLtMtch5UxtCVnpqbmKkl2tiFdKm4WkFpt+U91p9Y/4k8
XD7MhLRf7W5Rf0QdOEd3qqXwccYz4hiniWW6ilFFH6lJsMaTUWlfrdIuHhxBM8TDRjl5nIXSRUES
Qgv1VZEn7c42JOMTwu75t0adip9O0Um269TZ8K1d7PA7dY2p5nBR4v/F3Jesx41rab5KvQBucya4
6QVj0GhSliUPucHnKTmDBEmAw9PXH67KTAWsEDux6q3zXgQE4gA45/yDHfuwzRbx4FUN6sSg5LFU
1T3oAk5kFe7OCjMJoFcN7lKMs7ymO8uaYVHatxXixA7L6CFQfj7uHcXtT4DmuBW07FGXgMqdjybn
UHAngcOaW8UBHW25r+QCt+JAEOTnuSPxYQAEAsOgsNrOQ9ME5badKqL1iyBgf8WqHvlXH1RgDq+D
EU9bwBfmAAcZcdxjqxwCiEJJYW9WUDfP90z2CxRe+RCRGP42dQbD46Ec4DbWKLoPaDc1V1K5HTLL
yeJiB6JobV2t3dzX8YjYWePFRhEnjmye4xiwCgeHi6Lz11n2JNxXbdiBrjR3+MvG0CXQXIrwsj2I
sgeJYFaTld9C3RUwfrQqXQ6BOcq/0sxrHlbs3hwCD7njxm7frmmwEG7vaqrY90h2pXdEuMkvNeBe
T6B/1wwRQUMrnsFzAebZcqYSBpFQdN6jFN3TncMXyC1HwENF+2ng/lPTlmN4zVsX1tU8oKq9neSI
nTlXffAsUZ8r487igDSwYKjsjVtNqyMAw2+fLPxQ50NyiYqnXpNscQJJXvsHIqT/vgbVzWb+bbnW
3aMXYq1evBr/93X28jX22q+dCmHIq/Egw6vw/AZdIYrZBkMJ2cq6JQ+T06z7aSL0qNzae5eX48+3
f04v0eCvw/sRasm/RFTwVNF+D9JOa48jxDuoNZPvc1rASiT3ZTjvLJCxJGw/uYteSl6W06Eki8Wf
nZESth8VNv5hjARUcYQXAPc0isF7Z0mILcRg8GRsRxRfpndulLXBXtTg7+28JSvGnxw336bywGme
L9+QeHfANxLgklMfBjATrSABPJCEqHlGD7WcIC7gDfB//OblasBFtFZRcIe30uzcQIzdGvYzLEl7
eJ06BEUpnNZy/+/zm3fF974d2j/H82TmPCn6v6n62Y+y//lfSIKG/zpK/uPriMRD//+cpUf/f+RD
p9z+//yVdvyWDu3wdvn6Mh06/c//JxsCNek/p/YgSBynSgRa2n+lQ6H7H+Dxf7E80OrGB/knG/Lx
n1CPsGGkBXQXohAP2n+yIbw0UR/6lVn9NaP/h0ToPDkgGBbIzxCv5fOQG1fVgFEbZQ8Wn6ajy6vw
up3GZaOIcGl07fiAmBvrZ+xM6IChtjN5WXHsIZi6USq4NLr24IZW1dxAvYSmVb9Wu1ACSAWg9ZaJ
26XRT4fVi/ptFjpV4HeRl3YMFNeRFO+E7Le4cpcGP2WFLwbPGzl0oTX7qT9Ez0inngFx2zoWLo19
+vcXY9OyD1CIcry0yfOr2W3vJoAWXuznVw7qS0NrpbQVl2Hll66XEst68hkrQdwFtOrtwTX0xT97
UUsdpxa40VARD6iLtvqUo79821sj/yOy5vDYQlkA+IfWPTbQNL4uxFLuwzYoNzzrLv1l2hHaV1lg
C/RpkLFCH4eV/vWqnO9v/2GXxtaumYbBjZ7N+CD+PAH/EE3QLAz/nUXo34v2q0X34mtbFSFd4E8Q
HENdcF+saJUDg2MWv7rFaUjwWga33Un9JfjeifUZGkYbl/CFRdGBRSO4NFDp4066ZviSKMq+6ybH
MTsZbC12W4lBC5Y76Vh23rG1iXXt0HKLpXJp6lrwWoGsM28snTSanGt7yt7n/ZbA7qWhT//+4mt2
AFfVUO5vHpoGNuMzy1AwOVECjDbiL3Tli9F9FzLV0AKpH5apRsrh+O3wIBdfbTH8Ls1eC2DfFUqh
v5o/lMuYI89dwtgduue3J69hQP/Z6VqIQieAA5VXZw/cL5+cSkRgcjX+lWpLBzJkhKvjhJT3J3q2
EyTW/H6HdmJwWMpm/jDSUu190qFS8vZkLv2lWkhDi9CrZzKKlCGN73OPXjt8UyXrwuC6WL1UwNmt
YS7SsQYwWXntLliZ4aWpK5pmTrYioeigkycidMpE923O7X/Vav77C+ktZtSWR9F2tEsLACtQHCp2
xVyxje9/aVW0mIZCiQ3LgxkWIOA7oO+woqJXBi6PzD6pLogr3An4DMjUp2El4TAFNs4ugH72k9GG
0VtdkSjAfZhZm3Lg2GMZedM7f3aXz2+Pfjp5/kkE/ll47V52p1mtFPqXAGN1EMMFwzOeJPdvUW7K
92//xKXl12LbZXCchlQChUEfDOW8HLQ81/TTapENbBDrOyRSqYSS65UbVR3ol5xsZJeXZq7FKpgB
qF3Zs5OK0HkXsPpeZFvyWq8PjUT5/LjmaA87q1W2Kcr4gRUTXy6fetYJo/Mamivnw9OprkUv4B/s
2uyGkqd53OKovb5hHL1WzbyCQ7kI6kYoKgLPhRzxo6PqfBcV0t6IV+cUmL9vSmQ057MPCIUmQj/Q
tEF9Ma4je7gV2fihG8Nx59KiCPYzyfjHooU62ir+XMvMvRKzvz4v7uDE1tLZV2PWod5TKmD47SJH
7spEA+PcuTqpNXwDz1DFrGsfZVvAIXKO4C7gjTe9aJzoFsoXH012PhK387/DO5HuitGy0ylEiuSX
dXAsWoBIjUaPTl/oxZ1swamxR1UQEDxnXXZN5Yx7bnH2r9AEfx0M6IWcjw6IpOpghOik8B7+jg7X
faWc92YT184cNUFkLCMigkDW9Ak48Yd15T/MhtbOmhpiYHxZ2wiebRA6dSCFxcLILCf9TWinWbiX
gy0RpZkf3sG7wG42br9TVL6237V9wiSayiMGTcOwhndlBwxcZsEIDt8XqMGpFV/BH/B3FJoWG529
C1Gsg6rdMZIQRejCFByp5V6wurqN1hESk+O8BYm/cMLpcGOUm5QP3nKUoknZxF1Uox1aG+Vcv7U+
bVTLqrzuIwAzovIJ/HLxWbJ+i3J6aeba8dMAtlA6Lu5ENLNuhdP+0Tn5xpe+tO5azLpL33h11tC0
t+si8V3SxwRemXeMSrVxaWnKhn9Hro6jq/JOUr66NEU3MPxSLb4dd4FD4rwohqeR++17+Jyp66aB
fNYhh/HBVVUwcoDdl329op78AFdxsW/aMDjMXcm/G0WmznQF6o80GWRC0tnNLfAqqys76D6Zja1F
fVUEQe8Db5EGUXVNLZ7tOmjsGb3uIKFyfhBy2Jm4LBzwxKh65+i1FpR7VLTx/Lqw1XQY9WpPQPWg
7Yh0EzX9rreiT3CnZWYHbai9Aly0MwmQNg4I/BWEgJZMxUAjb6lUXZq7VkTjObrCymYwsa7q8abJ
++cafTOz60cXRwW70qt6H4PDgvExAGEKdEffbLvogm1QmSynukRtYu7mOzBxYC4qrt/eiRpg+O/g
0yUYlYIDSZuJIC3RFrzr6YTWoAzzDwEDt6KUZejCZSAaH72aQc8EPIQP7Rp+j0DBfeKFB9PnYKaf
coGmp9n21TFstJLz7AKZn8K2Fz0uBdTn+0J5geF30kLPQmM/At0JIC8/uMKl+20NNnnSlzaYFnm2
qCiUu4Iaiu5QvpqGPo+BZtvSFr00un7pRvA/IjSs04KEwTsKrfU28wazC0oXsLVLG/xSZPppw70P
QDFd5dkWXObCvHXGNoiGfshGDI2H8L09xFCy+Veo8r/3rg7prDwRZGtg12lk1d/WYj3CrMpsm+iW
rc3aNAMU59aUEOsb75017mG0tn876C6tiHapwmmltPrFqVMooEFlv3Rg3kXFv7O2/WdVTr/64pk9
1LSqAdhmKZs7ticw59uBRrwYzl17C4cysBe7KCCv3IXgNdSVB59zutWJOB3FrzwsdYaxlcMGTDCL
winX+gk87niY6pY/itBrr13AQ9GLX9cbs6+gRevU2cqbQXOD/iA4R62TNYfZrQfD0bVojWhL6tqH
JTR38J4nbHyyymHj0L6wf3TZQZlBRRVSVjSFYkEI13IvP8o5VGZHga9dwlAqq6p1YlVKWA0/JEcd
rcy2Npblwgf2tTsY0iF2UHaSpaDaQTWiWGr5zpdT7cXtOIH/4HaQWcJDK/93FNO/o0F3k7b8dZIu
W/DXBCfYo3TAs8qXDqZkRrtIV7yMFsEgo+iUEHomxR6yv8clI/bBbHAtlIlNq8lzZZVCq0/E/piD
VjH688Y2utCFcnShUCv3htJtCYouopAHkA+LHfBN1VUzWOzY5MN4K1S04MntcgDTIu/n2Np49Zn9
bdpF3DMG3Kdnl7DKBMxLVtdu1G/o5F+KDy2yKwGbImseqzSjUJfMvZ8w6zN7ivlaWDckFxngS1Bf
rwWBsoizk7IxPLl1Wm2+ktmzm6FMqR2w2IejxW5yNgLvwpro8BYHnw4SOYwlYGT+IDWyN4icGaYc
OoNjDmfV4S6b03BSQ4w3JBCvDTWLMJ0vigOfzxaEZ9D7zqE5hOa+/wUyuv/OLuyvAwLkPu267CcW
Na7FEyXD9rBAxmJfQAbdZJNbgRbAUJDuOr/yeVKQ8VuYZ3fA625E7+sfFD4Q5/Nu/BJWsvPSJVGe
u1eTzNzYgTOY0dMKgJvz0Qsy4dE/OzyxqxZk1YzAbaYzCk9L1yJdRDW5ZTbxhHR7IF/9GPpZzOhU
gdTG+by9ltIB4vVtYin+vc6Hm2LB8WL0MfVrdwB8yi4jKOeXLij6DP7bmRmQAQry59POC7UGxG/a
RA7hR1Bi14F9Npu0duFWMLxQNlfYJrA4jYEWhHmF4XpoZSfWTRmEZIs6gRpQFHcjq4F7+ePtaZ+i
7/eH4G9C0nR0Ksg8wTmFZFFTAdIs5z97WUJgd1ynp7d/40IE+VpwRjPk+8I+rBOvGOsDoWU6gxRj
dHX/JsLduWs0QfGyTjgeUcRjN5JNRncQdPfON0ufQ7zdsao2CWl16y7ekYXix9tLcmnZtZuzH7MI
jYilTbqGcdipA15a9jK68cLVcPJagJatJWcxsTaxp8E5QETce1d23WD2SfUbtF16q6HMaZOeyqMH
P5JjADqV2YmrX6EQebVzChJfwjP/CswwnndGlzNcwM6/KHC5FVR5izxB6mbFNR8+jFVhdtrq16fk
ga9kILuECFgEURGmg03MrjedB1iAke/ZPU5EiBV8ZiR7V/S9USsKkm/nSzJUoOj5S90ltJYf5UIf
4Rj67e1NfhrilbNFl+52FXXHtm/hgBKMKo6ijsOKa2NFTgf2a2Nrsel2FYT6uqZLhG11UMHL3cfQ
tsorGozRnvoMCGtmkZ3IRHb19l/zC7/42k9qMeurtSmGkLZJDdmZz8swAZueN6w8gLtQ3DUFYBtU
2X3cgWgLP6Ymqh6j1aqTAEDwT2VP58eAj7/oAxIWOay5qupyebIab4S1VPgIMHa9a6tu3Q1RVN2P
YwjXuaqT+37o6FXR9UCFTBM9lgv7A0JgkA2A9oEZzAYMufNdoCzm28u4NAlkJN7XUfTdZrZRmgue
wfnQ1IeeDgF/KXFB04EADzQcew6u0dtf5cIe+yUS9KIIE3VFBh9Y7LFxYAXkYsAiKft+45NfGlx7
LShwNFoL3bAkyDKUYIDiW/yq2pvNXDuL6pJn0CiveLIs9iFcnDJmUZgZveWhl32+6G2rACMo5jqx
G2T4xKcPkVv8NJv46U57seRhaU/gc/tNktniM0RHrhenMytKQ/DhfGwqYGUBUak6Ccvse0aab1DG
Mnso/Mb+9RwRMYklKW1/PFbhYVbtlinjpY2iHQ1FONpMDWGWVK3T3jhWW9/bKho29viFs053AQxC
ogDbaJukdOz6apmW+noFK6QDoGtXgVm1J3B8jCflE7N9ryO4Scsr2EqsddIrR+VwunCzHYxbcBYZ
7aBftPcXO0jmYdNZHec4EpwriDtDtbVr1cZqXfgWupv7soQBuGpIBVVRPBNvAgM+X83gjlCDP9+f
C+u4g4pymYBY4wISCOXnwvcMl10LrHWtHWY5eZUIC14grHJqtDXC92ZrflquF2sOTb5+BOW9TVoi
Phez58TRCG6K2eBa2KJYTNw5z9okLxVDWn+/wjh9Y7OczsNXrt1fwvwvJj6Ua+PAJJYnnLLF24PS
WOxKMkFEqQ+cGw+w97s244bPoV8e9y9+DRxAuXi13STeVHzImxu4AnwyWyPtHqzkGlQTPIKSZeJV
7PIAqgxL8/j24Kf998oi6ZBttHP50oROk0RLdMyjaO+X9MqK6i/22m584wvwAUtHbvMCmvkjjGyT
ZaTWfJiC4geMZosHUndlSlRuP61TFtxlNgW/sVJWde9WKKrGjXTFg8dCzKSzYZ6ws1k+f1eDXW9a
Fp4i5LU//7R3Xnw1T002/PxQRSnsdRCx6nCbwiO+uy8gwj7vGlhqWsfec4rrDnnKVR727r0HKPpn
vhTubSigLUamOn/XQq5iH4xUmF3DtnZcRE5WNEqQJlnDxd/XVg0ziIFvBMaFg04XGhgtOA1C47RJ
pBtFR39yIGwara3h1LXzolNjAHshcE8FVfkVwabdMxUVhqNrBwb0tgNX8g5lB1tAmAxcuXgeDPMO
3YcQDCl39EvUpmxrCuMATfdY1K7hqmtXPWe5hLOQ1STuOu3a2vqTwZ91I8QufVHtiABkCUWBBlWB
egixVbhXxs7obWRMF2JEh4BbqutJ0PI2YRloC5APmHfghdK7GaZDG8WkC/PXgeA1jJ8Xr4WAXzNS
uu/H5lYtxdaWuTR/LcaJMwCkPasmqRo63dAgWHeVsF0EswjNUhVdzK2AZ3UE6fUmEYE/PNdT8eCS
kX98+4i+tDja7Q5J676BmECd+PNoxxBJ/ZiNbOtwvjT46d9fHIDTmi8z5xNmHql4Cdv7mpIHs3lr
oZrPnuopa2A6NoNMDYNvBnL/8O3twV+93OFkqy0KTHUmZ7B5ldTjzL1d1lXWEYI65cdWSPtehsFy
P0u3Prz9a6+uEvRUnfNVYs0Q5o5yqoQtsoGqQ/801KHJMmFs7VxY2ryk5QoRWbnk0Jzy3Gg3+qPR
yYDR9ZOhbXiwlBMiC7YRH6YIFQW0mbZQk69+BZh1aOtSN6gBQfsBN/vaHljd30Gf+bp16aFwxsQJ
crMnqO4YvXQ9jFQYIqDK2Ocoi+4hNbClkffqp8WfoC0QCHHOBGjjaWz1E+7Z11nkP729a159W508
hs93jVI5xFO4qFHYEyjt527HbywZWVe8ktGnzKPVh7d/6DTgb68Y/JBWbuChJUDgjOokynygjuoA
iBKwXPkVBCKmG76IOebe3PYxZValdsWgtvrfv67GV35ahyVFPuc5rvsGVfROvZunxXoMR689FCrj
x3GEv/UkAYYveCGumJ8RaAqUxVPAw+K+Wcl0fHsBXv+Ijl7mpJkzQP0qKACOymFMKndruGUjdmno
07+/OCC7ta5ERr0ihbC+5cSNC9GA2Ib4ptnMtUMyXFUN+4UMoHjoPcTrGH2Qc2tWnINE//nc7b6s
8my15rSr/I+4Qaodt2dD7LquPNjlZAXIN5vTdaDDwVmgN8PBeN6brYsWlnmH/vEKDfi0hgL3jzms
ejzFFDW6UuG3db4wUKZbPDFYawqn25+2I9Jo2YI2vP7acH5pkr7YL47H4fiOR3CaL0PxwPpJxp1f
1M99OJn1UCBAps2+DiRMu8WYhkFVviciC3Z503ifjFZerwD2EMFqFgiCpDnApNd909F3AJ7SjUbK
q2ciNLS1ezvP1EBwXA1pmHPvK/wXaigLlt3VkjF5JWRWbTmYv341OXphOpgKn41926ditAKYVfXh
17Bpu48zXbLH0RNwd24hnHxttmhaGMO6osvEMtDEgTFdEZEdKQyxiHr50S3xYM2hpJNaEvpcEAKd
d8JX/87U8y9wBUyBz/dSWUGdPWtsigKkuG/tD7YojQAKkLw8HzloPdCRhUeTtYS4zzDNVysE9WOj
9dYLjQX0ndWac0zb9bLdUoVNDAUts/I99DHOp+5xVvud65KE+Dn0moYdiAxm55peZORuNEMUyCFJ
GbbXzgplGWvLvvvCTaWXGAvJshnK4BCza2bYuNlxlJVmt9Qv4d0XhxqBHOck+xVDS/7BakHSVo00
eVuHMDw/X2yrBLO1zS2S5MR3d3keEtjPtVvHwKVF0QKzdtwi6CufJEULHfmyInZcyHkjM740uHa/
+hKyf+EgSWJ3zkmwEU8crwx2Zltci0yFmknWLh5B3XV6Jlaxy6psgzN0ad5aaDpZiXwbYDaUaNoD
3AduyoZ/MZq1Xk8M5GAHnGLWAxws7fHjYJk91CHvfL5PlC0jX9GFJJbV3Ku1P3aDWRXa0fUfFKTw
lpUhclA0ea/6YE/D0fANplfybEtWUg2Y9pyJd7OcD3UX/Gm21tpdmjnuuLTRSMDvg5db48sv/mCb
nd66YrgfiaVREHRLWpi1xOs0P3iOfDabtx6T80LqacD2g+rGo2wC0BIVHPfMBtdiElZdWRVYMzag
CGPpW9fFsuWhdiFsbC0iAwYhNKeMomRWixND2jK/kp5azXKYXxjgF2ds1bhCwIkYG6Wd4TJI9qC9
mB0legVvqHq4BXgWSwANOPQgs4P4bwRegXPVeVTiBnMGP8Ksc8UTvB/g9LbxUryw2rqAw1RNmeyZ
IslStlAywy0MY5bKbJfoBbtGDTi2IU2WeGJ5tntvhYaD7AyXW4tLkXlT1DalSFdHktiW7rNNgi3t
g9MgvyXcIbDA5wsO9BfPM2iuptXafixKvz4u4foIaWJyMAqgk9ryy4R36Mch6uYGP9AVc1w4vojz
AO8rs9G18PQ7Gy8TyNSlRQ6F0JLbMQcO3HBwLUD9YrJXVYRdWlIJ15EMeotLPZldmnqhqKInjQwX
PtCFL+tDHvX0xqPWFgfr9bwIVtvnq15DZ3paG+isoO0k//CjGoa7sOO9dqrKh9wuClcbm/P1/QNb
6/Mf6tpw7jykP2noVgovIpA9DiNxo6cgCBBjb3/lSz+iZahM1etiqaVLh4FWD94ahne0KL/xYvU3
XqSn6f4eBr8ZnTbQyAWzzAcb3/OGeHHcgO7XzCuTslvtR9HXZC8inx5nbsF35u2/6vUTCWqW50tX
0EWFpCenO9F9YhFgQ5z0383G1sIaWsNiokzw9CQjfS1FUB3hzOwa3ea/GauFpU/cdWXIOuDdc+f1
K/QXFzMmnq27e0Ku2EeqnZ3EvvL8Xecx63G1y9WotQKZ9fNFd4KMERatCsWO8gn92i+T9Le0Pi99
UO0dnEF+qnGdcoAqSPUgyuxBBR012yy6HsLEx9LiTT+kvoVGZVd1R6tcjdplENk8X5OxdyYPAppD
amXyO5AfD3ZdGw6tRa6UqGMopx7SAVCte0CfxB4iEfL67V1+4VzQ3YXaQUV+TqhKOVU8i4cG+Udh
qTGmagS37O0fufBV9dZQ28HQFl7bqHrC4DwOuHdnD/LRbGwtTG2bOKOziCW17PCWsPALgLs/zIbW
7l2CG8WfxoYm80CCeEAXKxj+pRPvX2UeuLqd7xhfiDywVZGDiLuUscerR6gAGm4ZLUJHKNzAsIBN
IKjLh2plf4QnzXKzRdEidIYedVbOJEp6MULP3Bne+9SwFgPh0vNFGYtVFrJroiQvsFGWkff7AjBT
s6nrUgl4LJTD2PMxXQN6b9HlnpX9k9Gq6CbOPFPQ23ZJm4YtzhZv+aX23G/c3RfCR9dJEIqRQIio
T3M/+pJ5QPC1qOMZJTnQXD1fcniG44kWrBwiDOKhQK20zLdC88ILStdJaPE1K7vEDQpbiZ8dt7Od
ZMEXOQ7BdRsa1kttXfzAj2A4wKCqjXYQOh/lGBxD6U1m17TeZuZ2MEG2jpVpwNV4HdnFTjUN33gx
XfquWpiWtRogrQDEVQWXsKuCwFOuyX0zxjMs3c4/bDO4eTmpvEydPIRAKuiwu191QqMNr3cZm7aF
cXs7FuDwRk8kc/KYWmYs89/86jsfBiJwwSzSeS2uVp99X4mYzM4AXf8ACn51vypapA7P34Po9ae/
tGZcVFsXQHAqWC71oSrSgcnwHYzj+Rcvd7esRC7sFp10GTVFQwDJL9KgJI9WM/0Y4UpjuCqn33xR
6QiHoiIu7G3SVnQENx1gvENdmIFhYWR4PvrgdhAadK08hcvfJ+p7H2U9mGHbbJ10KYMRNq2RyNJq
gQLVlBXXnmBm0HtbZ11aA3Sx1XASzSUF29EZ9gZBG300iyAtPiHv4ZTcx8ytYm531G9UDOP2yuzO
0ImX9Trmg4LLQBJJVex6OFce5moxq6eAcXb+RUOYvC+kGVB3K6M/HCpvhd08GC2LrnZAsmGFlVmL
OlARXAm3fwoB4TXb5rqwgVLBorqhoAmBT+ShnMds3/a8NFxy7SaF/V5T2UsbojwWfUINbt+p4Nls
UbT4hLVZLpiThQDMTTDLzBYC9KnpimvhCcxA5LUzYUnLyXAdRTYgorVZG9bWiZedx6HvMFRB4oUz
/WMul+DP+WRza/hFtSu07Sy7gwODlyydoMdeevZBVtGfZquuR2g+AJw+zm6CnuxzuHR3a6fMXug6
6dJZoQsaTIGTZH3UxTCLKQPDB7pOuZSDVRLoREwJqT1+UPYcBzI3Y8fg+DsPfIDimNXSbAKmnt4R
73QRuUbVPFQcz4cWUck9ldlT4i9WlPara4ljnY3hFjDqwv2pI5IWQenJvGZMirWq0Jsppl09DmaH
uU69hNCiVa/CHROXDDx23fVntFhm21DnXoqKjeC4Ar4HH9UDqBlWHFbU8EjUAUmiVK6C58qYTM14
DcejRwk/WKPw0eFIPmAw3YxactLBoye2VzeLAVF6Mhtci80cVidzH9VjknEOwnL0OcphG2Q0to5F
AhhvnCEpOiRB6cGQK6iPUHo2fGrpaKTIduVaZeGQjK73XMnqIVSN2aGio5Cqqe+7pmVD4pceLOFs
Ku2bZfT9jVLRhQDSYUhlIQOIitDT8PmPxkKxNZgiw8tTRyGtEIiZVOEPiXDzeefTOtyJdfhg9kG1
69OmqipRUGyTGU6UOypzf+f0mWEI6URHzx9WxH8JNP4JsC3rve1ZZhmijjQqaT72vl20wEo4cMD9
6iC7NVsS7eKUUdP4I/x2kiGYs2OTzd0+C13DwbXghE+NJ8Zy5skMs+37BlypcierOm8ORpPXsUYy
krlUKzhCTrAwsYeZ47BcQRF6NQPu2Dr8QNSZiixrHRO+1rf+Kt19Hk2Gq6PjDxaLjFPt2F1irczf
rWX1HoIdP95emdNb85UmjE4kIlO59EidMbbv0ls2uu730xOsjd2pNbxIdSzWSgdrcYXLwdPO75Qc
wOazNiSLLxwxOhYLvZxB+bDgTOCsOxSxDfhqCBs80podBDogy5kzF+bzoklUh2btzu1hkmdboWt2
4+mgLHuVDCKCU5v4tWo/ko4FsSKNY/ZA0mFZbiOGKLczEAOb4anyxQ/piU9vb5tL666nAKIOu6Ur
ZSKWP/hgffe80OxO0imf6+AzUlcYeZzsnb+uMYfHoNmktSMMfUTp9VMhE2XBTpDDFbHMesPEQjd/
K4MwAwmRjfAf9fl3FIzWZ2RJT0Yz1yFZNIMQuGOdJK4oFMwzd/kQrL4RSMPWQVlgPGYFZR5PukVE
h2ao52s0Lba0CC9sFB2EBIkeWhXe1Cd2H3RFzNQE9nrRDv6WV8WlH9B2ImsgXjv0a5/QjPhd3GGZ
Dgvx3B9mK++cJxmLCxj1lEF9ZQ2ytFYd389NaYaHAxT+fPBW5gsNy3VIykK8c2aSFqw0wjXaOhSJ
Nn4jwZ7G20uVT5Hqr3y/NztWdCiSX7cruosVjvGShDskjk8wLv1mtNw6FgmmjEpwpxCJ8giwJat7
Mw/CsJ2jw5FWma05cTORVMKd30PCaN0tZbelEXPKaF+5SXU8UuivIwT7CdRIuBW1sKFV9I+2yOcc
fL9Q7vxe1ruyCWrDJ4duMLMOs2CFaERCZtvbsRrNqgMFMLbfv/0pLhhu2DpMqS8VtTw29ElXhTL8
utqwQn5HR8Y/o3dN5XMTCEUrSOtmIb+CRRY8IWBOYHUfJyt0+lsYerrNrrDJ0N2iyl1CAMjt5RKP
XVXidWG7626MSgh30UqRJyaqrE5kbz3NQx9NNxNbwuYOin6uvFI8X2DRm81OLIgbmvEmf3nSv6xh
Sydsl252uiQPuytguj/381Z2f0H109ZZdZRR5eakEwkX4P7fzlFr0S8+KZD+0HbsT1ZDy/Dctks1
3XQSBLNjzwY5xVM7uEZvXkuXqB+yanYH4LKTivVHFC2/QWnW6I62dAuTrIVE1wCDu2Sthj2N2qOd
Txs544X3qM4TLCmfWE9XkYQFNNEOI5WztR/XohRIZwg1xAHpSDCrbe1uqFyR0NXbw8QXlr2wJN+I
nNevJEsHggniNJJWjkgWq5OPdh2KQy6zwey76ugvJ7BhWFaNIpFlLp44bMSPBZGV0cPO0p18ghDS
L3BMGhJ3AUHZwqwDqFvv3j5SLi1McH7fTRQkvFFi3wg0YWOX0ds6JGZ7Ukd2rYrAgxa+4CeZNNBr
IlXHEJo2szmzdOMbKJrKXPBZoMLjD7GT+TchaTeW/PUtb0XaC0YyONgzxUTC1trfQf4lvwmLEMZV
zcw2duSvx9zvl5OlA7ycuvYsWEvhsmii5mvFhz8VxAevccRDF3jN5i9wZWR3hLB2P8/WEg9VI6/B
cx2OtpD5+8ZVMK+vO3Q+5zIcbnLm0Nscott9bOM/bSzEhe2hI1x41Ln20CFusrz6s69r0FzZPF+Z
7T3trRWEY1NZblglyi3er67I974CvNxscK1+0YQRKacQMRnO9c88W246YWYGAofp85hxXdWA4F/3
iedHBxlUd9Bq/2E0ax2DFhJYrvpDKxKnpeIeGy+6lkMzbuy5S18zPJ94sNotaos4yYdyemeFD8wn
Rkm/pUPQqjloWSsjkUTCfgplHqQkLJcPZotyitIXnW2QPWfgeCFnVLgz8pWF8h0E+J/MBj+t1YvB
mcwhslz9N2dXshw3rgS/iBEgiI1XslubRY28jmcuDHtmDC7gvoH8+pf9ThYsuSNw8ckBoUFUoZas
TBTR4rarU1UokywKRvT71S8n+4qRu2o6BcglxkDr8YksKOQGDV+zCirjDxPn5qFhUfcFkdVyZWrg
Da/lIq+0hhRLx0ckRibI024BgewegMZ4B1TY77lw4VeDVKEcbd8/sTB4QF56O46HV3pEXPhVVDRt
HxMER6Vc+ZcaNYf3VvSzn69x8VeMdwV4A/CZIecZpF2Jyjf45vzefxd/Zca6tFsAqy3XoLsxG1RR
pVZe+RdxEVgok7KyyMGRDD3df5neqsT2Tem5c+eh2zqd76RG/iXGwJ6gF1Amw8r98iGkGC9tC1M9
wUDrBazUQfnuwGQ7xj6Rrv/etN5wZi7Dx0Eas2wTGgLdUXztEUxPZvXzZi7sKkdMFIPbBlyhQzA/
TF0M3gc2+t1zF3Wl+9xumN/rnlTETlAC/rNuzRevI3ElZ46iQ9dIYWkBuNipNPqf7oj9OmrERV0N
2zzkS90jeSFQMLRC/z0d1DM+d2FXEeSyg62E6+rmqb6jLHhWeefFYwEiD+fZCwhYcjYBMpI2pF9L
U/9d914zYFjaCZ9tu2AQrgbdNZPNTd2gUd+O7JvH18TazrMX73TougNrH8H+vormKOm3zkuGAos7
z94QHraE0Bz4cWT3Lte8OqlSzD69IyzueBVQL3cr+OdBhbY0JK2X+Ru+rRcnKRZ3nIrCCMzYjKp6
KguKdEgA5x6VvY9xYnEnJF3Cqqg7rWsIF+z/bOE4p8dW++7cCUlRmqFBOK8gDp3pzToH3+dy9Rrd
B3OTE5Pyohg2YfE9Y6IY4Pnd10nzK3HFq54WaztIsXXttt4Me/2kLYlu8lzwFKOapc/LjNVd64xp
GMkKXDf7NAYfQUfy0IXr4RM6YnHHPnsb7nvDQNTE9qO462Jl7kFVfU114dWAC6s7RmTirhhAZVc9
FYSVZy4wPh0Krs973XmRJuBPOKYUSamPVS71UzRggM2aDyge+/kXN7frebtMyq4lOLv7T3asv+9L
d6Vk9NaNcczIVM1Gh22snyYri/M6dUuKEr32CVpwJo4dbW3ZQdUIN2azi0hKFj8YgkKnl9d1g2ho
x8agDgKNI2XdOzB/Fbjr3AtdDN4wx5IIWIlpD72nJ15C7SImVUIWcFj57dwxJEj8detgQQgKMQ3+
qKiJE9IF12Lci8X8kslg644lDWE9gNmP1xjTDpNg5X/O+XQiY/O5iisvYDf+hvPi7QUzIK9m9dOB
lvdYgg+jLv/yOxzHVFEtp/PQx7Cjqv2MoeQ2XQ25Vpd/47r/Mr7AUeiK9Qw6uKHqExQdbJLnsxc9
s4jdqC40LLDTgjJJE7IT9FM/75T5nYob062so3RScI/iWL9Ow02zST/n4gZ0Wwji5AZTRk+VHe7N
Vn2qzXataXx50165ii6KfrRqmlc6ViCWaMbm3dBL+VlHbXHq2hZTh6QqAPQW0cQT2Rb0u12W3Gds
Ep/CuUUqCiydKtuABoGhTjBhihs6mj+8rqgLsR9YhJmDOMIVFVTegreT3c7duvh5Bxdk3wyxAQGV
rZ+CgN6tY94ma+wb2bggezFD24QtBGFTvUafatqxE53W9UqE8MYz64obCT1yzkUBMsHBxnei2PVz
jFLKj8nAKaVeh+9i7RWbLFm6Fb9gNFPSLgZMta31O3sXag8VbDayEfFwz4v/mlw9bZiq8ty44/XX
DYIL5TjV0C0ATb/tb6taeE3+i/gXrH2nDjGWS/M06qA/U0FvQsk8X3FXQXBbj56WDWKEUV3Utal+
HtrDL/5wJY7ksppt0zCljY+ArALpVH0bFkh2+F0WJyjr2F6OrAIFJUUbNp3EEndJRaX2vS/0Zd2E
iz2cGtY3T6VgH0m5GZBPxl7j2fioTmwm8cqWQwmOV92Hdcpo0CZcD9fEEd6wVVcosDJqGZZL5EcB
irsvjvm4C+qGprymwY3X6bu4+2imvNrNbJ4IK4ZkBo8YCa/x3LyxfRd4rynE6sBoX4OrejRtAvn6
8TzUtn1fFv368Pv9XyzzlefLxd8XJDeosY2grCZHf1ZHvaVLGy4I1nCBNim/LnrwIhwSEGF2btK+
Qcs6QiUr1kT+sRequVcl80xOXDj+iJFTYxqk4qvpb7vqmxjt+fdn9EZE5WLx16MOCrHxCghrvpxX
FvLbYMg/+y3umG80bhxUSUjb8ll2qaBanWxofaA4OHHHdlEn3IbGwjfklDYpkXN7CqLlq9/OHdtt
m93EKj+qJ8vEP02/b4Dkx16khdi5k1aRYZ7rRsworAAlcmdYPj8w0/oVVlw8/giZP9ZCzv2pn/It
Wef4exFNft/TheNDsEdtVJLqaVFzfG9BYHLaSWH93I2LyK/MKOXIIZdHuf0w0K06g5bOq/0uYheP
L0dyjIogLQGyWj8UYmyepyKePLd+8XI/9bZ20NH1EwEB/DZ1/ypq33XqGvfJxYG84sRcItBl6wSp
ogrXfKDHDMmAGIoORwjaRUhLT3dtF4orMff/o6TX/pRjruVhDxIIawAjMCYRpc6TWhJ1t07zcs9H
MBjM2v4X9fHUpMwELGmInBJAMaa7Btxfj6Ok4gY8cfQ2HyuVhpwUz5FY2GlfyPI+BgIamLM8vANH
h7jpZlLd5AvyopRP4Bk40f3YzjrPo5st7s25jdecJOUwszu5bMA2zBiRP7Nj/1wEbXMzVrZjN6Ht
eptCBiIfksVuGPnRpqef6pJCHdbOQbOeoFQWZDQ/MLADtpQzIZfGSIlJnttmriB6vBWHVIkquLkv
RR+2IEYbRP6VLWHzEaRaIOoOUf/8oui0P6PVTe+lQqBDiOyfMc/ZXnmq3nDD7uxCcYhub2o8tUBm
PVF6nNqxvRKiXe7ga1/VcWUbQJwiCEfQeK/ldCPQkQOPpJFnHqz63stbulypNJpGW5e4o1QdUC4d
yJ9dP9uT1+Lu/EIgWSXxpRB3Sxmnh426c701vU8HSsQuPr8ZgFYbkGo+NRh1TT4TRr1wEVjZzRfU
AUDkjoLiVO/RXdPt4AnE7fTLRlxwPhTGVQeCY1Rw1qlNFaa7zpuaurPfmTv+TI9r1Ud9D7kn2rVp
tPA/JsBH/JI0F5rPAykrFFkR+gX6TsRtkaLe4hnRU8eHhdSgNtd0gLrs001UrY8QotGeG3ciDrJC
e5FDCO9p1ztYewOiP8erZp9+f+bhZYuvGKorwQSVQA6KfYrMmGn5LkJc/B8otKKThaZUcuw5+VI3
057OPeluIzjDm3YjUZEO4S7uq3azJf4n/pfXBVNu34qboCJCNSVkHLvqkeX0+zTW6xWH8caj5g4M
iDCPVgZowFMTBBAhp2qnGHxEx+k0zBcJADqA3dDvq/0yPxA1m0B6UT2pIn/sePGsLAk913bKzHFk
NnphPHna9FEj2GqQnnYt97NCd7CqRZ2HIAGroAc72QTC0wzaONav1+QOVhW9XbiWsgRKNyLggtB4
+RrmFw+5k1VlsW2zkfBOXdyFad5KvKJ2u5ZrvWUp7mCFBBlcbMYBJXK2Tx/LyvLbHZI4ZyjqTSoZ
Ucx73EG8ljW2Ab9IY8xzq8YpAdAgH9Oem+UPO27Rlbv8xvv6/03+FPttrFH6WC65Waz+ngrMHuq+
DVAitdOVN+oNa3F1nVY0eYK44CXQZM2eEmjJQ4xDt5CWVXyt06LrvUSeROwOZWgb5vbgMQq+4nhc
8dOS0kRXfsUbIY4zlfF7H/nGGu74hew7MYK3FrYsNpSytgqRW734FZvc+Qu+oEkcL9A4BBuYOMcD
38+yDj7/fuevo+JF7A5gVIfYLKTFqqdwCrcU8SdAcMW6AmMMEiwoH5rpbowHUyWHZHsCEtYxC2qM
Jf7+z791cJer9dMlpeA1aZa+hCvh9Ful61s4ritpw1tLO7FCG+1qFgJJvmHLe7mDuRTMnF785zi1
yx/9ad9mGBCrDvgm7WQxOTHPn213tZj+/yfglRfX5YottnXf8wBhTrcTA8bVIRcfJwtV46RSR3sk
W8u7f4yspzzNN5STT2VU5X1aH2S+C/uD3fI5D77otYadjCY/0TyiDzvkeKBfOasELJjD9zGnxKvi
oVy0B+HhJoHWK58w6nKj5s4A/KaffS6IcsEe8gArWL8fGhDhSCYx21USHF7FFOViPSLgGI4iEgWO
eUnN3n1mS+C5tFNK6SHiNpsyLJ6AcD5O8zxUj6g4ySup0+tXW7lYDzVtQyAN8scibqPn2fL5u6ll
7elvnHByoz0dg2WvnsS6fFJVixFba5hX+Ba7sySNjniByBeYgzItLdS5OafXSs+vHwtmu18apdxj
tlXInp+Wje5nS+mKCS99xVG+vrhyB0hUOPb1wKBOz5vm3x09vxyy3F7hmnLHRxB12kVhEumJBX2Y
CKX/mAl572dATrq3bAxArw4h7V419zkeKTQqfI3T8d6cxuNRWVM+5bLXaTyHqRy2zeumKBf9JsFp
YvUSl0+rnr5NtFqTSEfr2etUXETT0W58wueEiB4XH7Vqnrt4+OC3tHPgdd3SVjCLpU3bp3HUqdMU
KT+/4sKZFOavUK4WQRZXTZ/a5ra30+x34C7Ba9RzWmEcMMjWYIAobJCXCev73e+Ou1CpQpLaIkbC
zs0cPnJY0adqWWevx165KCkMckY5X22BQmd9LvpTPHkBpIVyQVL1EeG1LMbiianhdui2u51t3/1u
ilMBY80Q6ZVuBQgqdnliYt5PiivrFddCpP2lN+ya4WhIiI3XB3IMFiLXGUvmNQcglIuSYseIgqbB
51yKjTxurCKpoiL3CguVC5OqxiEk1VoF2diU+S1YnvfTAgk8r2N35wy0vMiQzDLPat0/B+3ybh2E
5y13QVLFAWqnuChgQ3WLt81AbTXoR79L7qKj7HJQYdeueAoEveNhp+96Gxd+MYU7ZaB6jZe+7Msn
uR/mXJFSpbzdrw27vfF6ugCpOGpAGblh9Wn7Y4+/zfkPv29JX15yUGiXxRginIg01D3Ekg3lNY6n
NzIj5c4X9KtswCYZIDysJ/aeYwQ+qWmsT0NXq3fbKn7oum2zIS/Wp2BZ1nRZB7++qnLnD2a8dAVQ
LgVESyDjku/Heta2rU5eh+YOIOziIlc4Cf3EcWhTsddJvWg/r+Ni1YIQXxnqZMWTImWfRsHxYCPi
pdkmlItWE602mw6YflJjeerZkjI/EQIs7YQy8bJJFIJCLJ2LKqna46+oGLxan8qFq5EBg3FBjbXr
UTzG5fCja6drKsxvGJYLSFs2UdQY/NdQyNNl0hJb3W2IyrxSAUDmXppXtTWBrdmI1edtTSAXcW7z
ZfeLN1xAWl0Lo+nS6qemmkhSVIFIlxkcxH6X3HlcwSgPwlqLgznG5gsYAz/Hc+E11oTL4jytGppn
gP8ZhHhAqt+xvP1cMGn8HPEvQLSwHbeGrLgtNEKLMXjYgBvzOhMXhtYhQKI9UXhWLZoPOTlosik/
fR6hXNJXrttBgBRHP8lg52m/RQgii5FfcVqXss2vNRHlQtFAt1MrYuIgq4IwT9AyhHKpMvZ0jFvv
efJOxagxXbzVIQ2yGRx8gB5rEEBAftXv7C8G/FPFSAVdLGZj9FO38jY9ovLjFA7f/dZ2zJQuIfrX
hsZZgUBmr9Y7FcZ+RupSv9aR7qsO7fdMRpXG/FS83M1yY36VIxeK1pRq3epijzPoW5m0GUN5GvLd
L2N3kWhyLqHHsy/oskNINy/tu1G2V07l8iq8chldBFpD6x2kKluQAVXQ3rCp2+6rPJrvVzHzr6hU
VTdeH9Ztv4Plocn1OsZZJ/UpsPueIO7w63cqF+q2l5tUB9K8DMSBy0MFzsk7jJf5Jdguxk3pWDVB
jyA73xtyngdwyqxtcE0y7v9t8Nc+gPNcL4fUpVlgqijwVifIj3cP9Q6NyK1ev9lthPsh1GY9JIKT
LV+eJRv/MC3JT3t8EV6I9YdiE+LWQowvRVsWeI7u+NhF3KTDwMntYoo/zWL0R14Od+E8/jFV3ZoQ
DpQnl2vxGIZNBWSXl2yyUC6KbrO7Rh/lyLMCP4jaAbztYvjkdYNcHJ2gkGFVYaCyvaTDqciLZwBp
rg23vxF8uKS2R2Xa0i47MinWPCorQQyH63nFxt5a3AntuxbSJBWJ4izv5ePM1AUd7OcZXFLbuQ2K
oBFVnJkx2qbEWBL0ac+mxm+GSLlIujjeqrGgYZytxs7ptsR/o93v5+xdIF0ULmO4yBXy0ZpocZrX
civTsA3klQj+8tq9YloumA6qfWgWbvDJda3HNOdldLfxpTqHsz78nIOLqKOFpeU4izgbBcnM0AJn
qxrPJMFF1O28PPbVYOJDh0o0yd4VtLyzca+ZX3HCZbmt4j4A2YWNs2MWQxKjzHfTBu01Je83rr2L
q5M0XwwD7UemF/thDMjXnXHPjTthwnas8JFHD4ui+6lpz6QvPN8pJ9iGBhrtor6DQTF2w9GwwKBD
eK1B+0ZbXbkwLoAZ2nqtKnzRdalOtlzUzUSPKW1y2z/QrqhPeCPNN7SKCE3MKPL7TfbBeZCxua0M
3ssVROFXru7rrD1CubCvXIRyEX2UZ7In00Ov6vYh3lBsS8qD6HOjDIOwIzgsv4zbmDcpYORgneYb
0FAnGoryAf268lRHclgSDBvvD40+5ptLC7ZMSFHWt2ENgoff+/43LNlFsyBJDpdiHFTWzlF7zukc
PR6tFZ/Agib9nhcXxNIwUGqILVJZqdk/mvbfhkF4kdUIqMW8jJjzqjmIGRs8XUXHIHsz8mS1wi/W
dzEskz2AJ5hqlemOfuYYykwX0v/1+3N/w4RdCAumyucJqCGZAdwhzoU5bjH+M528FneBgTYwfaQX
FWeEBe/iabkNufngt7TTuUDIBlCjRLQ5HPRzO86gnFpHv/l01IJffs2igSUcZoqzaGEf6n67b2Cs
fvu+3P+fUqtVRHRk3QyXmavnvKHf1pheAdG88SldTKCo6BRNIZae6P5Q5epHUEnPpR1vbOeCh+Ri
OhFv65TLeU6CqfPL9F3G3qIcpm41SmWx2OpTvgAnbYf6ig9861Acb8+ivLEdyuiZVUBnkbo5Ut1L
v0voQrRiELtGBCjSLDzy5TY/RI2RV/bx9zflctleiW1cgBaDwJtFC1oh3xTr7dZUJGEyP05mO+Bh
qjC+ktdeLOa1v+N82wbZB53YohDNLyglbODRLJJIhf1JCFLfkXgFerUArczvf9YbH8QFYkHIbzj2
upfZ0JO/4xZCZ2HoVwF0kVdKtiMtglFmLRqOCRfLHwevn/227ZTRLoP9EGYMZTZy+7Gf9DdwYvuF
Oi4gS8hiFrqieJemLoeaZFF+Bou1F2mtUC4iS1AWHxZCYZna8/U0jPTPgUs/7KZyAVlHtdI+z7F4
PRwqeYwZwGS/P+/Lw/nKrXTZcLeIFbQAKXY2VBF7F1Wseiirar2NwOebmGgob+pwCW5aovsr9va6
HUiXeAeiJ4VV2yCzsuWoYw5lUjb6h7RRJtG5OVGzfvr9T3vDAlziXVPGCnkoBNt2yOY+9cEUpiaQ
fig1MOy+fGAixRddiFVmUFwG7nkogiS3gd874IK9jnpYAOGqBCpsxpw0ZNXO09r4eVOX87bqinEU
shcZgBSPxta37Zj/63fkzivAy2KtC9mILFJlfDqq+Lm7UMP7Le64hnqZhoMtgqOyAG+NDLH4CPyN
vtKQeaO1J10wDwfpBp3rDtcFU3Bd0kKw8c8i5tFTbKe/unDYz119zGcYy5IMdp3fIdjyIhgX0gX7
LIpMdjsinmFUSZ/mNqpvGDXM622WLh/VsnZU74fkWbjnER59wv44SBddSylef0ClC8oxtBjBPy1F
Fo8FKEZ2UZ3kHCJjyUdi3x9oFfnFi9LF+WNI9qBcEZ6JkE0fuJhsarnprzzQr/sL6UIWSx2SpqqY
yHgRq/MYJo0lfsmw/AWyOOtwX4+ZZ2s7Pug++lcv12Yx3tq2Y3OGlJgMxvhzRqZ9OXO6R/cT3/qT
j9HJ2DU6XPkFwP7Lkdsl7VjDThy0316Lu5jFNYjEUDcMp7JtdYLKXnAfNdJLbVRIF8+lx7Yf1xC3
RYYdeLtrG96iAP2P39advKhcSwzJVzGcUQBS9I5m6Pr5ze5IF9C1xIfRdQFHN4maJP2x3EBm08+L
ShfRBXFnDK13B8/0FJBTbnLMAIAe3u+6uIguPthuL4XFmW/lD7mKLe01JmX8ztyJoLscIyZGNLiL
pq2mlMxAiYqccb/pG+nCuiDdE8M5Gpz7un8gqN8lM2N+8SEoUV/GC3u7jl1YtzwrSZDfz2P/L0QH
Zz8P7+K69MHReQJcPovnfbrPV9XdgP7j2lTmGx7GxXVJWpczxeQ6cunwb8LCRztMf/3+k17S8V/D
T/kLqGuaMceqDpqxuqbvW0va+37Mxztt68rPrbvQLoQI2wDud4a+XB+AcUwm0JYQXlmWdLFdDFNP
IW8ClkUhaH807254FXnpj0E783JoP9UwovFQDdkGLF5ucwLqxwfRHl55lnShXQFF3SXgxeWuk+k0
bKi3g8jbr0SCAPjlzoG/ykOIyfGsUCAtakwKRKrnxunLpRfOcWVEx7OcBP+NVfVXTfnH31/Gt+65
Y6J5ocNoNNh1VKs/DlvdruE1oYm3lnae0fnIi7YvSppFpuMnuw19MnSBH45AuuAtkxebrFhPs37O
/wrL4DQR9sPrTFzsFrUt50OZh0gW1uIMGtU26TQ7/Dy6C95aV3oAAdyxbA7bP2NucMsBcvPKF6QL
3+oXDMCuSG8ztANsUldaJ6VinpbvAri4mnswhqws22XXJ+DW/n7Y5qvfoV9u0U+GfwxSj1O8saxr
5A86kh9q4J/9lnYscyw7FZerCLN+BN1wAo5K86VlavWqMcpf8ANk7FZNBppNuuMJ68i7Op79zNPF
ho1UiRFxEcULSk6irUlqisIPMyddsrJu3kqS6zbKeG7+ZWi5GONpQY7paxBdhgyKCRk52DPIY9/F
ITQ8vb6miwuj61bletjCbGYgpJCrQV1Xq9yrHyJdaFg7xGW8szHMamNStoPVsfKjMpAuLqwD4KCO
wgFLM/5frIsPDRgy/M7kkqb+ZDwtRaMP4HyaiXVHE7wM/usXv8qndOnJ1DiuZbTtNAurmZybTt2s
UO7zKqtKl58Mih+6grpSlBVt+zk6GjBdVvOffofimH0fgWtnnTFH2U3WJHYUzz3K0Knf4s6TvHcW
nA7K0Ex2ov0e1aT4qMPiP7/FnUf5gILhXnULzcZgt3fRVr/vZuvXtZAuHCzPCSN6DcNsH4L9JpqG
4KQ2v/kT6QLCWAQxzWqAL5z79tMqB0hrz9rvyF0oVdGXDWosc5ituh5TXesgOUJAM7zO3CUI00fe
VHOPpNbU3Q+rN1gQFGX81naCWpA8NeKoKMnKquG3MmjmNFKYcPNb3Xk59QT5sSLsSdYcLYRw6GPA
qu9+SzsmVICbpqetIfCGR1Zw9WVtNq8hDunSg20jHQbL8yOrbbXYFJOy7PO82PzT73d+OdpXkiwX
2tTMDOIFGyHZss1Fc5LV2KGEmUfB3xpiSVdqOf9vLL32V5x3DkDZ1bSHJlnUlDxPWdSbD4Y0bQJB
VpMq0OsmlrVgJ8NDE9IEUpYQDAjgRo9A7//wvijOv/+5l2/9ykZcWhXS1H08sObIlOT7rQrEX8Oi
/GhHpYu0AvV+ES1xvmd9NdghnUZw8ELONlRxOueq9eMXky7gqreRkBOJj6zdWwvCiE2kjXfY7WKt
2j6f+2nCfWv27UcMBErK6mviUJdn9pXTd6FW7RrHu7ThkckYMH5WUfNXsWh63knDH5axq7ifqbuQ
K4Lz0CWVB6pkfP9LlnxMQ9DGX2sHXN6X136H40n6Yx1KVZVHFkfxesYAS/VfOSjxTwAU3z3k1wp8
djKM5249wpPgUZwyGQZDsh6Vl560kJHjcTQdiwkkiiQ72L8SrjgZSelZW3BRxDq0c4fmCclAS8bT
ZuiforIer4Rg/0cTvXZ4zqO9BaHsMax7ZPtENMjMQIBhwW7+OBd7d8orVd7yHoOBm23aNGdHmJi4
atM67NonaC/WiZggcDZiCrxI1BhEZ9DYopdarOJIWbHvt1VPouaUt2Nz8vMZFLfgp6BxW5uOTqa2
GbQYl/MUo699kN0zTHfZkvqyF5cpdKze6iJBZ369Qeq0ee7dcbwkGJucWGMvKBrMc+4mKZT2fK5d
MJehgCFPh9qyrUZnqjUgl4SghN/OXRAfELdQMNzhh4KwfgQ10V2Hf/zcg4vJi/djLsq4O7KV7X8P
pjTAk/Jnv9tyaab/dFtaJtSmw/bI9Jx/W5+PuvrHb2GnqzBj2ASimhMcc9sM0AIQKEcnSxD58dOB
4vDlxg05DCa6iyNjIB18p7a+T9m4XFPWvbjGV6zeVUlf8rXt+7w/MsFmmuxCtucdknWeH/TyV386
dChp0m4YsDqhPE9EMZBk5bVfBObiCgPMAeyFEXs2QMH7UzWF+7OYpsBv6y6wsOOKNTRQe9YWnTmb
HfOoMZv9ZuakCy0MKsO6NhzWbGThdxqO1akrQz8uUulCr3RdAUY3WMxNNGuVTpvJb4Fb1FceitfR
J9LFXiGiiWhbzDYLRS1vLMSRzSkuiXw0Na++8Ys8sZUaSIJ4nn1/kfOq5iraehC6LZkt4GyGEbPe
ZPermLigKxQzyoFNesmAVVju8ygMbzgGhf0CWxd3FbHNCEhJzxkdQ5EMpZS3IXrUnqs7z8jWhzvg
G2LK6pbdmfkj4PFewCvpAq+mKKbz0bEpm+r8X1L+KFfqN68EgteXToE1Vq45MrOs5ccNtPzGZN7I
Dy9n7IKugvXAtAmdJ6Bq38na9gnAV+UVj3Bx6K+4Shd2tbdjxTGiN2VxP443vN/nMwAf0V00h/lD
u+b0m9Trtan1N/zyL0CoNURSXOCHRIcKE97E63s7TdXffsfk+GUTz7095mjETM5y3APfviaQs/ID
K0kXCbWLTmMOqxmzulj/23KSccxL+22cvrw7UVuHUyfZkGFa5gsP7N9lHHg+Vi6l0Vyv8Rq2uPLt
NHVZRUV/urgdP1N1SY06HkR5EKxjBvH6dOWEJLEt/egqAEx/eSxtVSwQ88TW4cuqd/IAlMQEfexV
5ASc8+Xq0VQHVs8bCOOqowIj94JBCDu/9/mi0Ap6uTjAcpA23PM+6+v5JoAWZBLL3m/2DDovzuJI
9cW0iiGDsnJwN1Vxc7ubyc9GocDwcvUoCHUuaDlkbUs/Ygghbaz99vtTeaMyAxL3l2tbjDnhUw5D
FtFJ3OVW3g3biqejS/Ooew5Cfh5j+ZfQW/FgZl29Yy3AT7ttrvURXn/lQWj+8u/vhUXJZ7NDpkKz
9xhpMex2GhT9py0K+9huVIfJZqLtWzkUledVcIx7jw+Iu6m4z9pwmh67buzPbcvGT78/0tc9Ksgn
X/6iBedWK4S6GWRSzWkN5j9745cDgEfw5dpkW6pwMnOfTe0XiwJH0k3tduXZeWPfLuBKdpwOccu6
bJDkNIYzJiOu1X3eWtox7N3aHXwWNY5kUx9vQvzjddSuEuDYS7VXZsO6GPgJj65OWMD8hlXB2vDy
rPtoCiBwY/sMbm64kWArPUchy1O/rTs2XfMu/39wni0yD5NeN8mIGVPPxS/f4ed0CBxriwnCLtvS
uiUymfbW7/ESLnEWsAoz4pOoy8aCtI9iGNdH2vnN2WJY7uW+GzpMhSp5k01leH+s8+fGXmNqfusK
OlYJOu2myuXRZpVQf2MMTSfDVn7w+5aOVdaiyYEG2buMKfppDexjxRGDe63t4qsgvk5Jib5cFjBR
maTpK/0IIoHSzxW6GKvYLowYKkym7DKkpan21JLd81l04VWF6va8pXGbsTj/FpT5kSzz5Gf7LrqK
VrQoCxUZ3JUpPB9RMJ3qsPQq4ggXXdXlM8PQ4+XUR3KHFOXLWERXgpyLgf8a3QsXXFVGrKxCvpsM
kw7ia6cCfuIH+gQTZFKvTGS/cdddhBX4ffYozzt4chZ8gpgFCGfjwCtfE9Ix0UBGtLLiMBmzqzoF
ctSAiLZ+lILCpdAijVhCHeo2U+26p7IZHv7H2Zksy41yW/iJFCGEQGKqzNNK6ea3XVWuCeGyyxKS
UA9qnv6uvCObcjojmHjgAclBNJvNt9c6SHfvPnhr5J1lypaKb13QDxdIOczvlzhaz4lMx7yVoPZ/
v1pv/IQLW9VpfaCmUPWX6MByOualPvGxrx7UFh5eyCJ3oauhtMeaLjXWFO8vME1+Nge/k3G5MW9c
4qrqwwM35EZftkirC8xB5UO90e3O2Nxq3TlP62bZ4GQ+DxcNMeJmkCIL2PqH37g7p2mqKDSEgl5f
qlAfL+XK0mIYNnmG7/O9R5Ff38q5K5y1QgQktEzqCwmG8EOwrq3KaLPOuapT8MZBzR/2KuJ3dokb
g+VKfMz1ME8jBOUue7e/5eofOKffeYu91fL1/3+IDaDKwMtyG/RlOtgfIujf0+aegvyNpl31r3Aq
I7BpaX+Zk7l9WKbiGCM/RXfuAl5BC5Nd5KURd/R9kunavhIiPS9YLuC1qNCOYqX6svQVFCAC22Tl
GHilElCv+fOAQ6wvJR2kYC6MfN9T0IZWcb/kMXcZr2aywxytarg0u0R6S0TNy2wsu9Pz68r8xVHl
Ml5LlNBZBWN7WYDApK9xxKr6BGpyhcVCwsp/Wzb4aWRwl/maAKrZfehaiOCGT8liPwzWz7yNu0Jg
65xGDe3X7tLo5guyaX8NASSAvPYdl/nqVwDSQ48gpBJVO55aXu8fm7lEeWQNVUy/aN5lv7RpG0kI
YrRtXu0pbQ943Ml7ykg31iyjP89ORCIog9mj9kJoLE6EG/0wpBO/Mz43Nk1XDSxWARN6mXGei3HM
11V2sNjt4WmF1/jankiUDE+7bsmdve3G8evKg7G5D9djtB3e3kgP04M1AiaHIkbSqn9//8FvDZez
mOOSkRY1qjgigyZLI3hXRKz00yXgLhTWz3KG8zAaX/s4LjQxTyOv7+nE3Bgbl77t1llsSzhgGUDN
5UFU4zcdL+q1iaL2zse+MTYud6ZFAouamehLG62nWcJ9IN70R69xd6mzRay7CvTcXiwv/62C4dMc
jHcCqhtz1BWlMrDoOcp91ZeRrcv/ODDLP0dUe5ZZ07Ap69XYwTc09WOJuYtzWW3lhIdzfAamyBPf
RnUWMq78tgqX5rJpd3Ak3LFV1PO/KpqfCVSi/eI3V6PK8q0ejn1okbGuuvNW0be8WboHr+/rolNb
16JqDr5xlzaJ0rPgQ/LQQG3lzkF2Y2a6xJRRMCSJhGkvbKvfUNxZMjEtX/x6fp1WP8RTpopJBYil
vfQbf+lnXmUlnN39vqcLTKnuCJNeDs1ljdN8C9dXvRi/m7+LSJnd1AhNSH3pxgqSZmO/ZWRe/G4S
rihVEInYNMlaX2Dpo0+gfYJTSQ6/K6iLPiEdty3mIOoydfKPBvfEo13uNH1jL3DJp2CRaphRnniB
QXmIbLQa5Es8TMvrGvbkXRkEBG7cbfPZb+o4OSmBauxO7kZd+tSIZ/hGlifkM+Wd9Xpjw3cBmmou
W86aQ13MIvu/132ZHsuI7K8LfCfvbJ031pXL0TBZ76XaFnXplER5zlwfp3Yk8dlreFzlokW2KZRt
S7TO9hfbb9XDNvL5ya9xZ9nu87oNs+Ylajrs24GZZzkffmY/3CVpCN8WGbe0vNQgHk9tyWkWwEPZ
b09wSZoGlbOdTfbysgrzV1PBQjSpPvgNyvU7/7CXJaY1SQTyD2w3+yTn6Y2m3V9+TdOfm5ZxOSyp
atH0mj6btv8zaoOvfk1HPzcNU2lp53IsL8rM0OeJD1zhuB+ex/+D59FtHGQfBEXSzudVzy+WDH/6
9duJJaNgDZFDQ9OSRJ+igw9ZHcASzatxl80bcVZbXqvyEiBl97ABSIbkgvLDivh/kKjAml5FIihY
2L1T8XaRJvWLBFwequxQHVZuUVCkakjeLnufvC2N9Dv0XBwqMmupl6EqL6an9m1axevDKNLYL+/q
8lB7kKxk71kJHopcq88VdGJDcifOuHE0uThUpbB+NEXXlVFBlYkgHt8y6Dh3kPuPlieDF+0zEcG9
m+2Nd1nXDRDopU2JWYOiGQPFTlvQq3Nf8uV72i78Ecm27nEfxuB0xKzy25JdQIoEsK1TiQqK/TD9
9yANljMuFNKr+hCCVj/vEmSzpNxmgz+IDF/mqnyXQOTMb605C7mSPdOQDsZZwr9DXr8/q4hFdw7B
G9/B5aNiOiMU6YLy0sHe4KL5MDweZGle2xavQS0VJtMo63/FW61ngtnFprg0oluWOSi6DbM4rWHZ
2Qx+Rb3c5aaqWFjMXuTWyDY8QKLz3TCVd2K3G8GIi01JsdAaHKIojN0/6bV+c9S7X5zjQlKVXVXQ
oWThEss9yYZ1/3ORzG/yuFpR4bpDWq7DmRuH+ytN+HctJj+ckbuAVBRts+JQnypMN7+0u9RZREjo
d8K4UlEmhhYyK1dZNI1+aef48476Va8F5RJSc5XQxZY0KMBMfiPDOjxFZPFTCuEuIAU7OT1OxyaK
JdTfKwJeeEI+zSs4Yy4gFbeY25GccAQMkGVIW/t3Ehq/t2D2Hz5KDKOa1k4Ue71/htHMezusXuEZ
c+moeFmU3EImC3VAJvSg9ss+sfLO1vv/6b7/JpKZi0e1I4t5iYOkgNhOd9lJsjzaJTVvytqE5lXh
EvE0omQ+g8GufEpKFrzDFte97LCmhDfkZNa/iFjKdxGBiVEGQaP4tGyLSLPBNsu3GGUwH5OeNl9r
fsRlFlUNf2/qLimzTnPkcUpBzXcFPvAvGsZgm4KxaUE6rtFDW6btaUlD86VKh+MRDwwoCl61fltV
JDDZVi8rjFkRCGdDIBaTVZgyl57HB0yzo+jEy7SDnlIbrllcVXicX6ckB3hRf97SoII8Z2rZY7Qe
TVHqoH0KIKb7wtd1QJdW4QfNMRcOG+IKvhCUwhK6mVV21DOe8v2cHZkLh+1sBqc/CVkwmLj0K+8z
E2ET+f0i//XrAnPJryHpqsZcOz6g5v37hMveC2xJ/1WJLt+UUb88//5nfn0sMFdda96GiY0xlwUZ
wyeZth9WhPR3/oRbbTsxheIt5G/slBYyxLtO0O4PLB79TGOYy3q1OuUHkAlZcEMLJdkn6BN6BarM
Rb2kRX6mFXNatCSVGQ0+BITcK737ddoB2t0/x1lpn/QhFo8oZIMS+IXu5ZOeDTl18+FncMxc7Itr
Oxs9wgV94XOX8Xi/1PC/9fumLva1HoBzm4CnBZIyL+Soyam3pPY7HlyBrciCg06aIy0WZvfz1frq
NDb96HV1QuHIz0Nf9moJKui1F+Msv6mefIXT6/9+v4p+fftgLvbFjgUCVeEii8rG+qzKyD6g/rV+
U6ew7hFdcLwcEM+/82M3lpWLgbVIy2xQS5fFNtQRknDdO6YTr1Qwqol/HiMUl8dTpbDr7IuYT6PY
Hso18UMGoTb4c+OWxXPasRkdl2H7OITDm3KWfmp7zCXBUJoSwYgZX9d2aQwpgrR+YFyn599/4Btj
7oJgTG8cqgGIiuaZy1NAxjoTRzT4LSoXBJuHBLaPCRNFPODZDx4gNjvi+pNf168HzA9Zq7Im6mp/
LQreGdiwhN9ULP02SpcDM9U2NbvGqEDN+Dkdn/tk9LqtMBcDG0q4xwUHEQWMni4osYWgB5ve+w2I
k2tLgqkz8XrtNUeBdSibU5IGfiUAKLP6ebTThhzdWB+i6OE7Uw3BlsXwNPCcJ87qxLQrqexiUWy9
eNNpM52rsFaeU9xZnWqnMzQFyqTYVPfU1dSe6rTyXPou+TWnddU2quSF2lROtXxJN8+w3yW+tkrx
nrOKF3Qtp6wj61M0ib+9poqLfA2kInA2qHnRzH8scfe26a3fJu4qbGnoaIdJrXjRKqx2EfGXMO7e
+fX6Gnv8sOI1diaS7gPMEZegCOzftDk++LV83R5/aHmTRHchuY51wMOCBHXwvE1It/m17izMVsO7
bNo1L5DLYxAGWLdTk5I7ge7/p3Z/cctyESmj2w1WD0DfIFaM5b53JjxtNS9fYOOC8J2JbyJIqmxP
N5aHTPMvWMv6eZ+x91RypCorm3B94HRheGYMUFxQ4kB7uw1RRfBG3crTXo/Eb2N1wRCapJSvomXF
RrLrpJ69Hh6ZS4Dw0vSsbtFuyPkKHZM+zLr6zjX2xhHpUmIymnHBi2iCddjkqLWkWZQkfu7lzKXE
1qETrCI7L5Du+MpD/dlgNXrNOhcS62BVzkkkWLF34XpW4bQ+UnbcS1DeGBUXEmuqup9JWbJitPEH
1gx1BujHKw/EXCpsEwRmPTxihdLihPjyq9gOv4SHS4UFBhbaLIhZIXB5hgyNRbamST0PSZcLE6JE
ZDZD1AJyev/aFJpuMfXz+mUuDna0DfTGLSA/FQ8BBHPGHqoRdymPGwVhzAXC2ohOfWsxW64QUmav
RhQJh21RRnC+nboype9KGU0fQwnD1JNcxKQy+FqJp25f1hNZxt1z2jrHtZxHGwZCRlejuDfBMRSo
rPKq6GcuaKUU0gvTbuJirmihh74gsvRs2r3+qt3wbkhpEVqwbgEMn+lS38Ppbqy1+Ho7++F0wp6m
QtPRqBiUOVPePpHD+t1M/wNYDWyYAUdGBR5SHxSr8mpjd5q+kRH4D8scKzwoCIw074cONqn7dzqz
8Xw0Uet38XVNC8dIde0SB1GBQPrlIPOr92pz6bC+XusQIllRsWiMCQ/fD63wnCpOJE0QCIjN7qSg
qTRZEqicHKXf9uaCYCFTwzAQsmN7G+uzqEySQcGm83qpYy4KFtAhQjlSFRbDFn3bpxHvIupOx29M
FhcEi0wS74k5jkJVYs8HfZ3ki60zK2LPKMylwVi7HZUZoqPo+agzIeXnoRb37tE3spqufNY0TZ0q
0/HA69lgP3ZxWb9v17H6zDZVPsdjPXneClw07EDyMRZs3/AYID6gvhKs6OIX6LhomIw0eMiVrUVq
2/05KPv+lJjErw6EuWxYKPCIQXq0LmhyXtJ5fGxVGPvNTJcNW5L9aKCqilExes2CRbwdkc67E77f
mpvOgj1a00wHLpGFwmZz0qRrn2eVlk+2aqI7e+WNHZ66F2CK19e0Q+Vz2YNlgbDXaeqje7frW/13
TtQgDNpo2MO1SPYErttk0AVUVdRbK+PBL/52iTBZNSPSYvNa0Gocn+cAMtY1Mtlnr0jWJcIgLtND
IhujQ4EjZG0UfaaJ8Ys1I+dsHdu+htVXu6FopYaogUiyCbZNd2bOjc/qEmF1ZMYJtj1bEbLePlI4
4DyFGnXLfsNy/d4/hAU6FCQdmtQWPO3Ok5rert18Zzu+1fHr///QtB2pkIM2tuiC/V3aVukpKs3s
N9ldMUak6+YlHsKpaJfgbLqv8IXxelRnrp1dFDNu22Obi1gQuH12/cNqG78HZOYiYXaMly3ag6mI
g748xWX6PqgrP6tb5npwjkms0zrs56ISn5pQG1x7Gs/xdpmwQNgQBQxo28T9Z1XO/0N1q9/KdIGw
thmasa3qGVxHoDLIeY50af0Wj0uEVZoi/cXKGTdM0BFVFJ4CPqZ+B4ZLhO1bp8vJXjte2eM09PKV
LzR68FqYLhC2NT10QeDqU8Bk7NKEyZdd1B/8mnYW5jFCLnVDuV0hIe+S1XR5p4Tn+e+yX2Y0OEZT
PRVGh/9Kyz+G7eqFPDOX8ULmeGrWBU3LuX0j96dwmf2uiy7fZZisBgGb6KIipjy3gyIneDbce6y+
sQ/+vzHYD/tgC1PlcYCVajHjFexCO8Ifryl8v43QhbyQpOtbVgZDsYvtY9SRSzU0H73miUtzxWEN
i42+HAq+8+Ox1eG34Ej8ilmYS3MdxzA2NaoAi6Xc/okAppjlbrB1Y8RdnCuRQnTHrvpiS9YLn4bT
vm5+SW8X56pZ1UB3f+sKA4vDXHBhX0Ki/QQgmQt0DeA9TAxmqUBoq06oPjzHG4z6/D4n/fk8pq1S
JEKivuigjPwwxL15SNKR+OXVXaRLri0cGrZoLPZdvDBWUMvvhCjXKOoXuWmX6OpsHNV4w+gKIZtg
eRhtD7JnDk3/NYGx7Xtiq/Q5Wdtj8FxRTqibNAKWnmTBOMU8fJCJEadmnr74fITYhbwipqHjy5O2
SKbg69glOktHqb3OjNiFvCTqRskRCF2UU/+JwKBYCeIVzMUu5MXL8BjV0usiSAx9NjM7t/IQXpF/
7DJebFciksuii5mBSV4CFAmnITKGfkPuhLjYH9OhN7UumA6Hc28nVF9Cnt+z9ese9MPubreh0tDU
7oqjTL7ofi+kgVrg73v+/9Hsf6d+7HJO4I9SgSLUrsDomGcuh6rLxm7azybW+g2UvdQjG8nxbloT
c1nqeX/QpCcvrAtq7H3JAj8w1erzdTMU2Rq3cj5BinHMZW0seWATqK9o1DtGG2rUpzZGONDXpb3A
cdYP949dhio0MGwaFVYv3ZNvNiZPo9m9cg0Ix38e+ipK6p3Ava2YR5n1A8w1mYn90vCxi1Dp+NhG
UiOP1EYSDlzjW9l4+pPHLkOlaGop9rI9t71+buGD+71a++rb7yfNrw+/2IWoxNGs1pD6yANlv+lZ
nNdI+LEYsUtPmViOqdqbI69CCtkpMkPTCtVJfpaTsSsC0W9NuqVK8hwQwhtwlGtW9/UffsNyTbr9
sE7DfgOAvesjh0D9eNpQdfk0J7GfLFzswll8lUEq5LLnidmiXMa6zqDoYbyAj9iFs5BETtNBM5Zv
pjteCK3VqVXH7hUXxC6fVQuJR+uySfKA2Y8JkjpZJWTgtz26PFYCc6KhYiWH1All2YpIMqtL5qc7
F7tE1qLxIjlys+fgycfHda6ax1X6+bbGLpE1MYiszQmh+cqSz2WnHuN58CuIjl0gqw4NtnLW0LyH
TOsuPnWy9ztLXRgLzwAp510a5VRg7SfVRE9IK3tdlGKXxbJ0RoABw8A8qE0uDTy2w8SzKCB2Vbnq
jssO1/UoR+Xsfp5FEp9r6peii10aK00T0VfjHOXHSKbT1iPDICGKe+egvrHnukRW2qGOm1i55X1c
tX/pKF3n5+oIq9Ar0xC7eEaAejBobLQ0TyrUtqUq02HjByLHLppQJX2Au8CBYefDlJEVSohXIU2v
XddFE2AA1/K9G7Y8XO2W9dWcnCccUH6biytWttkITg+w5MobUqoMkpmvbXqPWr31SaOfz4tyhaXI
0QbYzHs1ZOswP4+h/eQ1Kq5UmbB7TCGPGOUjreLHLkARgBVIOvi17txf0pU20M5btrxe9ujURMuL
DGY/Cjl2WbVOHfwwZRLl/NTudMh4OflOxPTnEdeGJuyQIsrLLX6GXhbsMvW955cbX9Nl1cQ+Jmkz
cp63RnxcF/mIkr57wm232nYiC6uHpCm7NclJRd+hovgD2xO/g981gxxo1051J7Z8Csq2PE11dJX4
Zzv8OLzmiqtMxslOyATjqBwyR/ATY3/Wpv3Tq2kXHQrbruRK4iBCOgbmJEvP4WbJld9V10WHoMQJ
ZA0OcTmLcAkq8Wz0Tm2befbr+zUV8UOwWA8RpV2PSK4PpjlLhvQR4sz/82vbmS5lC7X0YDZRbjab
k2V93o/Db7d10aHxYHwXu41yCIpuj0Fs8ISZrqFfIjN26SGxbIBgCcZ82AF49JLWH9OEBp5jTn8e
8/EQEPHm3Za3S0IfU4S8D43eWr+V5EKDZFYa8kLjni8ViTO8s69ZF6KWy++bOjdRSCrWMINVW675
WgP1iKbnDo8Dfjkj101wiZOlXaue5mFYvTGrfd1t4tlzF2cSU9hHOw/WnNlQvIpqt8+cbLFXyj52
haO0hUMR/ObWvD7g0rU0VfspiSd29hp1F2kiIh6QS6opDoz0zGX4AFcwr1KP2EWa5jVRsZr1ntcD
H7MAeZ0TzI/8bNVjl2rCrYWP846Oi2mMXkS66wcJpQi/heQSTXRkoi5jDHrIGvVClJlyqY97koTX
rNkvUlIu1JTYtaItbnDYBMrlkYQJ/dYKrj/Q3Ux3/oDrTvirn3BCr3CZ2gCS4iSfki59W6ZqOrd8
4g+bTgOcIdQPbo1d0EmMMCsf14TkSV99jpPxnZTUL8JzKac2sME8djEBCteEb2lKu6xcOPdLfLmg
k41iXOvUtfU1eR+KQGdmCv/xWlQu4TQpNkDgat1yuJY2n3RbrW/XhEJn/PfNp7/+ti7jlOwmTMBC
r7kOhv3DQGBqk8HYeXhomyg4H1RP79RUov5BV5X+4/e/eT21fzGf/iN/seGognCXyfuWsKc9wNVV
BcFjCMjtTzj67u8WMiIT+vsfuxENumzVvtB+b6YYGyqz/0MNwJdEKL8zzGWrRl6tbOhwynRrejL9
/E85HJ7ngEtW1XAFH+GaZJE2aKuTHSzeDlI/X5HYJatY0oaQ8R9tHjXcvMD6zT7grjn6xbCu8BaJ
48FAQ8bmywTRietDFCzZPBeyC1XRNkGaALxN3rKeZinBP+V2Z17emirORY1FctiCkaDjZA3O25Vk
mRLtp/UUuzhVHSagwULMel1CB2cNbGbCdXvvNctdmmraYLvRwj45xwW2flZJIDOzj+mdF78bB4DL
U21ziyKXoV1zC021j0sEtbmsrfGOS5YKWnZL7Sl1FLtwVbAEu0Ql5JqrI/q8sCWTFnltvzG6nqA/
XCJm0HJN13GbWzWzDKooDTja8S+/xq9z6ofGh561oH5XiyOg7GCAKy6b2fyyfC5bZbGWdLOOJhfJ
1j7A3aRHijL55tfx6OeOa9MDJLBmzacynp/mYUuhoQGrGL/WnUAchgQrDE/HNR/Lkp/Cw+osTNnk
2bqzYHsJ43Q8xNn8UKPJmplDQUf09yTUr/PiV8eU+HlkzGxE30IhP0cCN34MsSMXZdynzzuXjd8J
4qJWYKOr1ZblnK8BfYNigO8r4X6OnrGLWnWkrPnYYLpHQ708MBPuGWPc85nVZa0WLRa5SLnkQbz3
b6Khs8/NwpI7EeeNndiFrYSoQhxSx5rv09BnWyQ+1Ip98JqSLhF1PbC5XGqbr3H4Uuu/belX5RK7
QFQaNxFnYbTm/br3p305ouygpvfbvlwoCqKVVJMVY0LD1j6E+6LOMaN+IvWxC0WRxkbBKLDxhtFe
552pIIYP4yC/vrtQ1GooSWbboHWojz+qY55OYzr7XcddLEo0otmCUNl8TMkniEy+SY7Qbx66UBSm
uOmaGmPeR7p7qDv5rguD/dFrIrpUVNwpKFuFdMkViuhPZTh1p7G70/aNvcvFojQzDagNYXJYG24n
PUzt07bMzVmttWdOzmWjWBxXqlzUktc0DR9nZF2fVMs8w3ZX7qoru3Abj3TJU3AtRRAcfxLb9XeQ
4luj45x5h6W40ibhliMj2jTPkPlr3zfhWL/MZcTv/ciNPczFpBLTd7CDJkse1ctzR+I/96Tyi/Zc
2Suz67i9GnzkPZlotkzBlDXhfqfxX98IqUtEKYg3h/AOxv6oGOrrJyse1s3AtRU08weyRN0pGsrw
NEqU+/osBOpiUqjIiqBGbW0+DVN0MjxsH8Ly8JMKoC4pFa1sJ5AKmfJazcXG0ne07u6k0349j6jL
Sam4HaJwQdqYd1H8Eqwj0HcTDecRQkJ3IoRbP3H9/x/iyjAFbNAmeLBLq2j7tw9F/bAarLps6sS9
MOrX93HqSkOlkMPqowX3WDHW5qupq/DBzLQ/12onLyWf6TPbw9YrUKbu82Zg8I3bo2zy/ei/dfVY
P/AQFy2/meTkrEUIDdZ0GmyuafpnOawqm0rUtPo17uwaFSjWINzYjFdC9i/qxl9RNPTdr2knTO7r
GGm85XqEgefpM9rZ9p9xHoifKQp14amGq4oMIlnzqI3at6Ws4Pppe69qG+rSU109KGbkPOfplq1H
p75NrQy/eg2MC08l8OKw2ogJ6an+Tx2p91OfHn7f04WnKKwCQAbsfW7UPmdzyV7GJrqTEbyxibrK
U9VyLTYdWZ+XkiwnWuVR2KnMDg3JGra+VYk8Hlnr9+JJXdpJdhypZYjH5aDk1ImSimU8bZVXEERd
2kmEQkNDeje5oWX/NxIi4bMlUMT2+8LOkqW7sD3p8BVmuIC/lXsjn4jdqjsbwq8zF9TFnbYwNjYQ
xORLvNM+69eUnhI4yJQAK3CS6SQKPGeTs4RjNqdQGwzn3F6FBns4S2WR3LvT70fpxjHgsk+c68A2
/THlId/lB9XBQqAdOvK4pJAAufMb13vtf++71GWggj7ozJGWay62lpz2BAVRe9QFlzUy9bkRVfnY
I/OcpSuJIO+IW6vfyLmEFIzfw6XhM3llmxweDnhmPwSbHx9BXUJqsjYat8OS16CsaCYPBp7Zs5IE
gq4/H85rG+NpkaHxtmq7DPJ+PUv9TgSXj+IT5QMlaFpw6J6kS6ezBXjX72fTr0NT6uJR3X5Y2yeR
zcWxIpSgEGrOxybZ7jzW3ZisLga0K8XLJAbW3NrKyGyc+6oou4TmekvpnSj11p8Q/Tz0TRAN4aaR
H9+4+o63opNaoG7x++H5/yv1r1aCs5YrPcHTu5ynHMhrJTDwoJj369tBBbfRB1QJDs+ybKaXda/1
aSkH/RhaLR9or/W/v+/CrT/PyWwlTavNiq+UMw2V1DT9wuX4xatplxhqom1bun22eUA2eDn9r078
VJtBTP38TerxgGlivCCK0c07CH1Q60cLoh7j55ZXBmSyE3iwYCx4j9znl7j0M6Oj/9G26iqJmqoJ
ayFU33mCWuQ5bf7xG2oneO+shKfzfoxXd/Uv8/Y+ChbPJeyCQm27dmZJK/KqhUZAtz1QLe7cjm/M
PZf6loRubbeX2Ho0sIZkWE/x2v3pNyLushXzUcUSbZdGgT+cOxRAcD+mhLpwIwo+akp61eSm6z5T
zXJFQz9gjbr0FDVhMMhEhK+V2T+IOPiUmOZOrHgjRnHRKdXzteuWIHwt6WiegwORQzwM6RttQnaG
otHx0WvsXQUmPJt1/ZHI8BWqmZls5BuoW3/ya9o5CGek3mu4UZJXKbp/61mdDaxl7+zGN6ajC1HV
wbYzvqbhK2pg/g2T5K99kvdUFG61ff3/H27XgRx42ZUYkrIb3ow6Ymd44vIHv0FxIlssT8zDCB0f
9fBOpSNsNMXsJx9EXX5qgidwPUoWvop1eltS82x2PxVq6uquQR5O6LRB0+mmTillX0oe3qugujXg
zrnWT7Ed4jlGtymehkX/NcA1yW+iuOhUQ4e0VCkNX3nafOza4Y+07+5ENDe67XJTao2gADWh2/Qg
L1aJp2lmfvcfF5qa4KeVqPE6ItWXftpf047fSR3d6rSzKEPdRbYlGI+obx7S5bRp9eg1s11eiso6
GBH5XneS5o+wObJ98Kshoy4sFe1QDJ0UhmOqy7dd22SKtn73WJeUKndTMRiA6XwO7ZClejvORzXf
M1m5NdrOyXagfmI1TR3BhbH8WAU79NOO3fNy6ZJRVRWtNJxU9CqM/Fxb8TltNr8T2SWjTDquG7XX
VTPKN92qTrwL/aa2i0XpvhKzXTFNpMF9bikVFMNkcvaagy4X1Yqy2UsUHeeTGtQz1Pvp2dT03l34
xtd0sagWyHsYaIIFL8xn204P22D8RJOoSySl6aHqvjka0IY0zaiO/xnWzS92c5GkWkVcBqUmQFKD
bLHm6Vi1Z9PXofrhrOzqTarUBnUewQ8prrNt/uz3JZ1zMol6LeSGhlHUgQ22P2mT+sUlLorEoDMJ
V3hzvFpmaVbzaUOlJNRH/DruXBO3IGokI6LOrakvpG6/jnz0g6godQ7KJT6aRMm6y7GAAFCFQGlp
Bnmwxe9rujQSfC7s2oRzm9umOp55SfWZW9+UjosjbWUzCzY3fV7Xw98THb5Oyeon6k9dGKkNpG71
1h2vsCLh2R7ZMItU7BezufzRMfY2qhN9vGo6nGMtP1Fa3Usr3NhTXLO/MdXhBLS7ywPafJYHyt5n
zTyvsZGzOsM5Tfu+N9GrWbatPbGpTiC3X1s/b2nqMkjSKmxWZGpzGbC/A+ht1GHtGeG7Ck9bG4QT
KZMOL8kSmo/DvD1SJe6V0zLsT79I5rgST//H2Zk1WYqqXfgXGaGCgLfqHnOuuerGqK4BQQHB2V//
reyr7+zTfSoiL3vInbkF4R3W+6xliAeAzHJ3t/W9+760NH4X3KTeyzknpzcdBLegJwFGKBU7sXf7
sn3rtHlIVfwm7Re55TyF1Md1gjHju9wZ9UB7Hl/azE9/2O5/P+J/eDi3AiQ+Znpdl87egextKr4a
fySObkfZbUmZZnQupXdxXSRqHD/uTOynBXv4+xIt4xe0BeSXFPd7XcHXvD61c8O+rwElDpaExp7A
qBxLOOgk9SGNs1BJNbDjPmS2etNTvxU4kWYCExDP/YrmUwXDvrYIa5u+LZm41TdtRG0ZXcBOFdNe
aNOf2vFP84B/3z7/9NBfd+r/u0n1TmFYkTh3pyIcwaWCGroCmXHiZw2ZTF+OcIfJylh70N/g+nWG
5DXqyyiq13LOJT0MLUVVMBt1VKWdSHSBkY7hA+mS+K6Wszo1co6rFliTE8ck+ZfJC/6IIXUMkqs8
D1WdbFiY5DWqsYQmn5apbo5ZmoWHkKK9bNSwXkArdHe193/qX/zL2XcruqoH1Wo/4HEy8zMs+V08
vc1AhtyKyTk8UibbDw5hCY1f/DyuRTrm/G29zVtJlxrnecwl/m6Yxzyy5Uv7RiEzuZVz5fAtQX6A
6aSayQrDj19FlL1NPE5uxVyuhZlknUXtnV/D+7yp4atV/+HE+JeFvFVytTxKOwwRNne9XtpiFEGf
4N7ztmF5civlMunKbd/13d0eefKwcrcCoPJG1xVyq+aCTCnL6yZXd0zzR5jJQWrSvS2GvdVy1fFK
TAcY1x10kX/VUfi4J/RtW/BWytXPsH+NlFJ3ePTPPEJFk5v1bZa48Ez7z6PIaOUofIzUnUROUmwG
7bFe6rcVIG41XFCiJzwyS3SlOvrWjqj4YE7mjQf0Ld9Kjiba5D5GV7Kpz6l0d7R7m7KN3Cq3VNfQ
Vjqk8mMY9MNq1cUbwp7fdGvdareGaOtYI+YGkt/hMbZmLvTQv62Vmt5qt6Z6zSinvbyzabNWU29h
mSD3N6U76a1Mi1hJJfzL0O1MVH3ADORWGmPfVCtIb1ValsCRLkI19s500XpwaS0KTIO9f8szT291
WvvYi33FW3RF1Wq8ZGLfKxPSt7WYYb7wn+/Q5sTSTU0iruNO/YNBY+Ycm/xt8jWYuf3np5tmA2ka
NmPXQNe5dDojxdTM0Zsqeekt0Mq6kLQLAJHXIcnbckj2avXN23R96S1qapN8SDjbxDVyThSa8m9Z
P45/UCv880WU3sKmhgCeD1yAxVVFpHmsI/ItYqN/4268yb7FmHRexMAGsEa/rx1ZDl22/2n66nVf
/Hf4l97qpUTTBaCna3bFUCU9ckqaKxRUvnI9md+2rLeyKd8nUbs2MbuO65RUiU+3D/ka8k//+3X6
O6n8p29w044l++5J3HT8GviQ8m+YPeDvly6Pi2ZXyXWEjUjJCKBxs6/bZ2oD7JmGZHu/NXR+GWE0
+3OEIUR3pBnonnXXkWOmh+UdT+v4iSJYPcL0K/6YmLw9zWzPywmE6AtGAmCPvcOb9n9/iX/ZP7eo
oqyZEzr7NrtmxPSPgJWRh8ExoFze9vHsP19b8LkhnalZdqVL/cVH7n2CEPVtH31z3iQRtsxrLHON
umS77sKvpWT5nyL1f9udN+eNFTlAdX7NrqBzGIx9eraXKQvJu0TN9k2BQXpLuBrTDM5a65ShWCG3
r2IS24F3zZ/Kcq+78J92500l3sXwNrTwlboq9MTftV6uF43DU5Z+ygdSxn0AbIjR9E98ytcl/aff
d3NYoPk5zW732XXJRV5hpnU7NSRqKyBN1NEiTPnxh3V//cB/+EW3Aq042dtRL+gPpd2UzO8dFTqU
fbBJJbpgSgcKebGRzL2XBijTCo6RKUbcEjdhBYcAt4L8VXebhoxeWKvpZ5Wt8kPbbvkLpF+DK6if
Cd5HE0O5sS9o/8GB/jWofRFx1zzpMZInELiWDx2AKpfJhmYoYmnZHcoGH3dN5cE1rj0ZDNSErhBk
Tk75ZreTJ5H92BEX3buOjUuRcaIL16nhs0xhyfmHh/Mvz+ZGe2LhMdwpX+9XO1mQFBO7HrgifyiW
/ssK34rISJgDahctu2q81SeACPQxM9QdTBv6d4Pa9B86VH+nw/+0wjenRrMN2tu8x9UAPnF86c3i
YfgBvUSxwILoAI2T/QxUgf+B4Yjs0KbNryRtaZGYrSsUGiGnodnEH2QJ/3JA/peah/qkldANXwe3
/xxApSlqg0f7puW6FfRE3oH9R0N6pRP7tpqiG8Y/nOv/sla3eh4SyVazDsF7HNm1mK0KZRwvWcF3
KsoQ5/vbNtwtCghG6UwltU+xVC0po3o8Wf5GvXb6X+q/QXqgh3lyxbvEf/dc1McAWvVf//vhv74T
/7TLbo74adqA55oSes26PP/E43G9Es3MPdXcHQYp3XHpxXblVCxvKpCmt4rAEM8bm1tPrxrl1yvF
Vq3gqVi/KaVKb20sk8ZvzT4aevU5DVdlbVIEleTv//fT+pf34BYOtjlG4i0j5Gr31doiOEQkchHp
x//98Rhz+Zcrl99cICh4951CyfjqYtZIWjYafNhQuphENC1ygE7id/sys+GnQh07t4Xe9QrSQKqX
CDAhJdKsDsXe4j7oC1jbWc2eJZqLc1eGIZnmBr7oTKBtt7thS9oy4qSjn8a/X8FiXNFG/S0nn8u1
QBth2h81azP5AzCDFqWpVcI4Iin63Wj7mKqlO4QtT08SFPXoMMQOl8U6T+psMOgrDg0B4XisfTih
jX+ftpuGFaGFofPc2ywuqWmyCvhGgOGSBhdwPmIE7uwjkd13YAu+JCquaRXvqlmKqW6bI4DJv6WK
9p/1K2Knm0Zd+DgfP9d8rR+d7NhXk6/Tk29sfGw4qOjLXhv9exu24IpuZV39FIDP+GKEiKNTgynt
7olPA7ZHMSD6M9jkSkdFSxL/lKs2VIOJdQE6C9Z4a2dRhSkzyHWJv1eJauDE7PuiZd37vt3pfY7v
AGB0M65lNyR1xaJWl62ezAsPK+wZ0+D5scdyPsdAzMyPeVevrqwzmz2BEV8/RTVX524ySVRMYIGX
7Q4i8Hlv17R/Dzk2PNobk3+JNJBugkuWVsSkH6lU8Y+apr/Z1rprr1X4lOVCugLjSLEqoR9rKyi4
s8r0w1AFOk5HLeQACYiKahSTOYCCYR76T/3QpfAA6Rq4nIYmT6fz0uxp/JRHK0T4zbz45axDvZKP
3vWeHyJn8fPTlq2vdWhq23LmzJy9YskFC+DwV1oNcf2lXyTAMP2C6s9YKFjz6U+1FAvIY0Obb80B
x6bTYxnZTtj7ROBHC6LcXO5Bxs/KyJiWHSaqjrV0Bl6600KnqBqHxcnL2HaqebLrFI4K+/2+2+CA
OJF+gMUd73llB0WKDEmJrWxnQv/CW9HFx2zwPD7aPCXsqLM1D3XVmx01gQJFdNc/WR5N4iHztW8+
We9Z/OREso+sqBE5xqVtbOtb/CW+i04oHqa7LZVFK+nKqJ26Y7oNSzhigFaS7/M4q/05qi18YRRk
+/2XdN7aBc5gjqSLL1J0LOai7efZ3qdp3JH7FY0p9UPtMlH3iRrwvxo8k+wFLjZxVGxYjOzYqMyy
IxlCLs6LrYMobVxDYFb0MVx0ynnYcvFQW57Lrxza2HCE0h1cHuHwA9VuXAQowbLSsX6BBwRwXhB7
s+XY+J6qX4B8DejlITmb5VNPsBFPYppndnWu13B5641CvaGXE7rcIwxm5+dWTPKgQ1Sjqeuln3kx
5MvCPneEkP6r32Ad+SKoyRCxxAKvJ52Snpx3S/n6W6dNNGPaclEeQPc1khdigGKokkbr5jKyph9/
kTxo8iBi3Y5f25Cv4kxIpqKP0tAeAaQb+CqgyNCEloIvff0JP2Wn595ne8yLhUTCPioeD9MJyEU2
HagZYvuh43SdHniCfQ0ssIn4wads6z+DrzVlyDS7BvsYNhn5qW+n3D/sRI7NOdfa+C/xLlLzsNF+
kEk5Bx9PsoBJF2EXDgSB/Rlq/TpP4jBVctIJ2CTnbjWbvOshuUzOrMkRuUPHvXb7Zc3NvMiyzTKn
qjFe6evpOiXR/NnuzI3HfvI9uU9xGm3ZwSlX62urMFL1eaaMgQDEbM7SwtqlprLAKB1kOx3OCnNZ
8Z30S8DskTvUeT1kFwwsZ91XW28DvzawmTyq0GTdqVvw/wNCvrv6ABqo8C91CouqrtBJm7ozwpht
MVVm57g7Y+BQrfa45wJI9a3DwjxGjKIbCIfZybATLiLMDSS5UuNlcdNif3G4fLJz6jAaWSiAK2Qx
BBZC1Q9tl/zcwxxNJ5MAXqeLEPi8FazJokoOiYpMGRvnp+8u5Wv8bDvbWliXY1BagjOVxF6iTMVQ
Rhq6XMd7sScOF1SeGVX/hUneJXrHfZJMVwsyz3qipuPiPmmTWfzQLk2SjyOQRvaoGRnrLyQJS/pg
OPXjO6qxSX/PaTTzS4P2rY+LPkoT+heN0zGcyU6j+G6w82qLDIp//4vP87w1BZlhsPmZp2pIjk5B
Nv3QjjFb7xdPkBwV3SxF+30apzp/FEk3NF9XvAhzU1C+DPVHsak6Oup6Sdkx5dsq7xUGCKLSky3J
msqklAC9Fy3RqQ2Tz+4WdLHVd9SO0s5jemlO9FDVKs1RZ4lxmcQ/4IQXqwq/yLRt9fpyDFtZU7SC
liK1aYj5IWVJ1t6rFLbfqtxB5Jh/7sYP7XdtMz1+H3cVcaRnm94+Cifa5gNxUIn8mjpFNlcFEbEp
OzJFUE86jGOfiHsQ5Ex4SXUUD83ZgIcnlhKzpKM/T41fiTz3ea22XwZydVwPCg5y9QGDn7lRhehY
n60F243KGMDImDqmxZj20XyfCq/qwuY15bht63oACJeFMWTJAboAJoaqITZz9MSneZy+Dgogney0
wBEBOM6NQin3TU+ZH7eSTTOa5WarMQhWiM3KmRXMJpGYMQak1lPdCTe0pxpzATKpFMtFZK8oz0/k
JZ0BD1xKsubMf9fGTn1fkDZp1NU1r1CpkqqkM3vRiYW3mF2a+51VYh4tb8ocPcn4pG0ELyXQ6ojO
LoBMbu2ZRzaZf2dxz/hpSVXUnxqUnkSV7Sws5cCNRsC0qqHJ1DFxvJYdmjIzswem5307dWxp069R
3djhsE6C/tY7t8kvbmbSnvsVhi1jStOyG5V9TqM1iwvWJpqe4KIsxV0u03iFkVsm1u2c7Qm5ClCv
N9zXi2mPdYjm+KMlrdwPLI/qTJ9kurbR/TZEc/JDmDQ+g9lG9UnAp1YfQOAesrnMZ7j0PagmTtIH
t25gBZWo0qVQE/mlfpZGWkyNm3n2GIAg2yWagj3IZQKutp9AOJzBEDjlCKPCN7RxIVzDVyaDuIQ2
X3xeNHbN+UEQAeVTscMWwV4WRJY4NZRWU5GDgPkioMGyvkBUtVB72toxTd8lO1tldCQ89uvVMKf0
S5QMQNhRGIwhXMOrm4DRwYnNm79kRHw4C8WviaDu0qQATOGEzd3Xpc9BJ/PD3qpK8y0VlywZgsB/
G2w0FBGqcOqvdqsxf7HPTdRcEVkz8mUMuLmeIPIz6bu63+P2Mo8CG5BBn4DGxqiz0ZzgRe7xl4iW
7tMZ67e2LzvL4Hc6GPUTTSdchrrezxL2ir85H5ppKJbZzv0zAZd7uud9s+kngrGk7GlbUdx9vxHI
cM/QKRrVFHPXZMBTd2TbjrBkGNyvPEmi7NjJMRZf6cSn5X02Qej9vpYm1D80/lbEOy3ne/OtHjks
0yEY3hv2tJtcO4xOdt0Y45vFzBZN3CkMVwx0w/sbhnlNSlRs1Va4mHJ5EahvH/XqoHgCv6lXp7Sd
+YCzYm31U80mGSGi7GK4XELWoHIDychhFgJGxBmL4fFYxsqE6P3kvOqXAxoTddafu053p5wLXNUj
r0XelCG3EUFwtmf8Zw0EG/Elm/slfmTzkqlLuu6ZK1Jwrk+7ofo910bCZLnlyOOOTjuqRLHEU2we
qAi2b4pWC+Mf07rtXFJMDOa/uJ+jkA5YuEjq/QHE0mZype63rcC/jyCu6rJmehlwQeD4g5C2Dmsh
B2UrsoW1/5nVW/TCdors3QCzd2cRpo87TrQ07KjX0Uh+wK4F/5QDa7lcBoEgusAo2RY/JqMXaMbW
eZbLewYzQIqQYXZiOuCDu3MLkMH6oeF9vqwPPk96/7y4euNVN3Vd/IJAQcUYpWy3UR4jEzP+bsoR
rRxtYJN4CXnfLKdh4vU9FSPGhvNMnhByyRajJ3GbmxMk2CR52hEGmkOfYl+5Q8CM8eAvc+ay3iOi
fq3vNckcPahJ+/n3sOiR/7UAtfBpYan4heQUh9kx3wxAw3Nar1PVAzX6c4NFU6nQSjyOA1gzdRlE
LaktcfiQeTvoBQM8/kQnVDL8RcLQ2R+Q4OetqOhEzPKh6Ru5jBU6sqOXVUR3QeAEMIV0es7yYUmf
YWYbfVV+EZDLSGQGoiSbVa34hMwYPJGp7eEhCAcqeNPyUkeBRaBGobRKs6qhdgS8a8zHh2Yl8feB
MN/05aojndZVOvdRwgujMQnwxSc0WqqIrHZqYTm+1PODXxcNw5axRiQ7od0Vd+lhWGXdfxOqF8uh
xRuRvRP4EtM193zJuhItn7HSvt+mgg7CdYWJ2Kt1nQUVN0W623fzd4cJjeS0iVdHnpKvUYg+4ZA1
LCB3jdrtsDewRVmKPKQrzQrfA6x4Ym2TNQ/bGgg5L3AhnWBcDqRKU4zSoN0y7OhMZO/h7tOGewMs
ZpqDAjjhJq1jUvDQOlyPqBFcWffqWkpBZjyIZcoqSyRJq9DG61e1iOjE05Q+2WmLoipa8c+ovZNf
HlPV/XHUXj9gr7A7KtocTahxi8px7snFkG3+oFfm3k88a9cCPLMc6RoKmWORoFu0FTFwQS7/wChd
0Yaw/S+iB7KgtA7JiQ/rXqwyZy9iRoqFkAQYugRp4UnhpIUUbacY4Vva54EEnPBrvZOrcibc4e0a
ktLBSgeF7ny/tEBrlGzcR0Tfy3zO4hEByhpg9L0JU0JFHU66n2WVZPtwHkhWn7isl6tWOKBEMruy
Ny57SBIUbJKm1wjYIIwTtA6g3+/xgQ8hKcDka0uRkqWE56E7zTPtvw7zgEMLZLFK1zw5gEXFECJY
XhCxfA5j3iItowicRqTcezfEh0bjzJhSvpftyJZCOFiZbgQFD5iRfyLNPGLLQfiOg6I+RKifpHgG
UX0c2zggY3LjZYvWHzDnZIgaJRI2w/H3KNeuZbIONZ6/TJOhNO3o7+BunyILoNNv71nyse9wfFAV
zV87Nyylp4E9w75Nf9RE1xeYLdZXLbzFeeKHgkSelUYn8rApAnpLwow8QDWOsKnJfXTGpPFUbV4j
pIMhxvht2rQo+hryaQ2dyAdMjaHbxIg8CpgWn9seQSCEd+tOyywyNaB9SJs3aI9O0HixuxT+EX2R
4Wg4STcz+OsSMjaHtabCAF+VrX9RHxAAI7mlz751Cuk/X/tfEE/G54FG2zuKwc+Tk3xuMfKw46FJ
lVVS+/jQEd//sPMi7ibGhvdy7VPs/FShmcJQSW6wGY4+k+Bu656eMy3NAbBsbPRg7LlTYdvLLR+X
o4l82xSxr5tfsjPqSedEfnFLy4p0jow5kCZxnzpbr9uxNXpgVxW79qjMyKYqoZ19n0nZv/S0y77X
Sa9+w88tgrUUQ2CWC/Fxd1FEHjCG2zzNwdaXJW3yqFhBnqgwmI4YYGsnd1JoAn0fcQ76M9tR5qp0
I+uTzmo4HtK+i5tyV/V2rvNENgcXR9FS8LjVSdU7l6G4NcxbQOlIT7ZqcX0d6r3ekq+DWXEvF6rb
4ruE8n38lGYjkPt5Nkfq0CGPGQ7I1ikthj1vHsnO5QNJWDvBvJV3KCKZ7Uccb+Yrg97ggUWAvWHt
kCIirZxRT8A9GR1GLsJ7UNTA+AwTrE5+10q3fRkjhnqUOl0ZJKUjrMR5uw/PMkGIOe56um5TCscv
mwgvH9EN69vHHeGvPLQjlU/gctq82iU8fPHXI74oBa7674yt/AKdnzumLAq/6zEOO2qeS32Ftrfh
hUWsmpXYHVqWXQz3sjKF6PyJ8AWv0TK/GpnxJAMEoAvRkh3TNeOhCDzPAYYdeG8wx6mJv3Qct9/B
GOJfoeS9QgRpspcm9QN7iMIofsZc2aZksLZCjgcT469xTzl2MToA8QGCGIQpHKvqDp3Yxm+I8YbP
sH2rfzkfSFYkIpJpyRaK0LiZ7Aw1+Ioss9zmfJ7wsgzxF+WW6RGHQvI9+Gb5FdCWe14EhgeLOG6x
J6NlHx+WJWfXpZHND9aN2V8I2fhnGxuOnEzaObrbQD//3dSI34q0p5uuJOKkx3kfmr2kK8nvEjmk
OMzHIX3Xjojeihj7vyn2uZN3KSKQpvTapsOxXofdHuVAZ3dhiTNXn7yWQDh+WV7gI+yIuNOgqNH5
pisJJiH4Z7h0066S2QShcYohg6ycFngQPo5Z3IIVynsMpD0PK8fJJijOv+d9n+roy4qo7pqFdTy0
gNuxao9XVFzBPmrzAwQe43tgEkHRj+kqMljR1DJ/2dFrPaPigdwMh2JcozAkOnfvxzj2JbdbBGWu
x3nROM/Sz43s86c9Xd0Hl4AqVu18rENJ4fgTqtHXwz7hOlgH/75jdP8xjgCxrbEY6CHajH1HYEP+
LXKGn1wQo7qbPEH4l3naDudtUeoT2xWZqxj57MsCmOYvvbdde4bEbp/KsKK0d2QGY5sYiOjM1w5y
6CcMX9nHnmNq51BnrgkH1CzYXFrkIPIqUZWfzviJ/JpCYmRPhCdMV5QFh3WKlZflKuLQHxiDxrhs
Yt4g54DmY6zGQMlLvmxYUHx24wve2P0pNtAuFw6XBcw8yIorywGWae8WqZfvKhuGUPitQz+DeSpO
MQ0jCijbhiCcDgtUyLNqF47irGyqBo7M+0GRVbqr2ju8qS2kGukFz02yQ0ZGfVE5OnyLHZP4kuLR
fY+mBaX3DoHJQ04wmXCs437YLrxtHb3YnPIvYXJz+8yZggX71O4WLwRuNuYvKB407SFwFMjOe7TO
rKSTEXd1s26YLIFPCcrabJ6TJ8Re24gsYR6bUsxrrJDC6Xmpak9e79+0dnl+lqNsP1MVN/1LPiZN
9MK3JN1KBOhuPUVDD0Z7u/HkeZqt/t6OOxLpTG0oZwLp0qK3ktDkR9dwRCDA/AzykIw9RNhxCGR6
oDHNRuS0c7xWyiv+1Oto/iuMkwKhq3X5ARkeCisY7ek7GEE13fds1qTi+6RTbPVtbirLEBkEJGbu
KPKlOQWMW/KiVVn0Y585f0BFQrDTRvx2eTWu1D9IH+J3c5AGuVCozX0fT8Y/84bEF5Qgn5tuIU8J
zCivIMPhybrNYbYypDVHsdGahpzssEKyatUkv/Z5t+kiTsh8MWzUtEzVKk97CoL9lxGGBIfYDwEB
vlvue6opsvRltb7K1kzGp4gn/WffD2leIeoNDtp1N/Unv80truQJiVnRt6k4OBQq88K4BAYhM236
hzQReiwGRJamoMSM7xoL4ANOl8WcXNLtPxsyoSvcNQC8PvbpHMZDnmPc95p5HP2o8gpEF5mywysz
KEKwFqcewJFizBRtqpXtbj7AXT7X55bFgpWojhJzBI7JLJWNmcrLRWKQnw0LQ89jY5srmELFpkji
BScqoTZ/zES0lhEV6sdK2nZGjqHi+ajj4DhcIVfEPPEmjyy1uS6iHF4oyBwA4Stk48x42W2/+cq6
rRFF18HDsDIeEjYg3Pv2wifCnlC3zirdEfkoaop9kir+iY0p6lUCaW4B9EVtPsloBBe5XfMOoZ7O
/7blorqtMrQbX78KRCDFkk/SF0tCxhOxdo8LM5DusGaZ+VpPzXhMlwlJfzMY9FnmPLybgtu+ZfGU
YbLeoIFQLgEh92FSCidBKjIRPzegy3/o9r0Fg6vu23dRCzumRy9gJ4NkfQHow6E1sR2yOlpRHYVE
uT852CyTEi8et8XQgx5foJW2vXPSb1OFmj7ugXRC/a8Y+7gfL7Hs+HeZN639vZN+0QXSS1QL4t7h
IVn45N7Vgei0tJZa6HHrJtqfPZN1ewoumj0i5DG/h1Z/fK4nwNMOzCohKgXR2litPG/3MtRevlsx
2TGXGxgLH9BZC7/6hG8wTdGJPmddok+453EzSW+uBnUxDDkha3ztLMzNk1qwpwCr27rsrvFLM1w3
xVmPhhrqDOdJ5mY9dHrrvnsUuw/S1erLQtn8FUjY7eeGxOaKAjx2HdnWD6A3YVaww7COOLa1p08T
UpsLXi21VBuhvittwMASspuOE6CLSDR8SBwd2YkZ1/WXV4n8VqI5sDxaCl3AHRpYNv+2rXuCblxA
9I0DI5hffR+2H2FvUnlc4jn5oCW6Y1L55ALlArublqSGwWifDad1rxUidDRjfo0sYBdIsSaQz5Ce
ozHMPPLeGk6tGUPhb8asyAexLE9pndHKZLSdzwgQXKHTrUFM4cefuVuH+QFuqzY9WCb3uxYObRfh
SbgfF5OdmljAfBhlOXDQxAY3pQqWvuvFYaFRIAVH92L4gAsO0ZwaCrPSgLIDyqUwccSgxAny+vRn
49FUKeYIzZlR6fn3jPkfhaN+bgsnVf1p6/zKsb0G7ioZhRkHz+LHhyxa1W9DcwTBGYjvGbwUKLos
XKrloR+td2c3iv/j6LyW49aVKPpFrGICwyvJSZJmFC3LemHJPjbBTIAR/Pq7dN9c5SBLQwLde6/d
Xb9ulsTkJDT2Y+Nq4zIe9xIBc/MxglXU3eVt7LwYy2NCorTswzK4/cGx8coqzhgOOo/K0ItkePBc
u7jbh7k7rh5f3rEneRzLHs0vrrlkWkyepAsjeUQWHopkDZdSZTPK2ktdx3RijNnEetd2fh3KnpJ3
qbfpa6lqleVaCG4Vq2mTIXL3Y14y4Q/PqsjTfond8xp2y3u4zXOTTpozhMRJeF3bcDh7Ju98vJ0y
eKQDw+/GNEu7RmhEgLzwfo1NuRyntiieIQeibArCNdsGsf6crdFkLpbziwqt5rFlXUqKzNmfZZhb
77zt4KI2M/QT1DDnNOfaPqwjAgJ3YXFqvLnmDSpz2pKIhWhp25a8l+3eUcIZ8h7BKr8cRxG/FFFP
61bON93Ce0Y5dW/qYG2d3RENwNZFeZ29zk2QRDdazolhiZv2dcKGK2Yux76XmVa9LFAhmesRpRJb
KM5tn29n38GM7TpjHmg2zHHjjXhahFWeQZLEpWn66DhZ7X5i6kjzMDUiPnSq+tMRZUv5q4SyBp2X
ydzXrFo1fWmyPt7ip7oS9vta9m6GMWk/Iuo2t6FsnT887F62+7JPPW/J82zrbVyOwi2S3pN2knd7
fsjrpfryCjRDr7WL81g6MguLfeQUt6wvcLMcQbP8ckzQnlibGh2XCB6L58L/LyR6OMvD7iEPZhVL
sp9lWE5HFGls0XzbMk+H8ymcTGglZb78ZtQe0kw17xfV+/9RcP9VxRq8ENNlQTJjBW5bhWe1otO/
2YUdnrB93ay0tvgSxdq6jav6CoZ+ONRK4q4UecyGT6w9WpCK27IK/TeUhfGEaFXf2YLQGtCh4iI3
1V/Xn/ozOmTw3OjpbQyb8r2xA9ayzdQAJJTGnPFsdX3P5NToxWnKMNs1esTRCuI2qaWO3aTvTZuY
KbSzvHP+kCsb+XkuIttj3cKvSBOEh47Urk4hWbokXsWyphJ6QnLZE13IVA3WpLapeNqs8pdbMUXs
S66dtzEpNLS7wD8U7HZMZ7nL1jut08xFWAcWfsyTMpVdPLTz6HrW0QREq1ClpqnYBS9AK5afyx5v
3ZmyzWyvSKlVj1lltB//kOPi/xG16eWjLbdQHXonMvpfabx9qpNtrcWQyVEq97rHjFP+ikpl93f8
uImrCxeSAJtbD/LRZVS897Drts78Ymndn8ZzdnXn1k6L3ehNq1QvMZEyzbW3ONySdqOc9Uc8a6n+
RtYaKJN0Q+locF5+g2qDgZdrwvTpWaazXxVousaJP+epoYb2w6i4YX/WzkEvXf7/NGJ1cMNpepPr
XLbJOkbaOuSLqkyKqBtSWvoT6Dg3IktmYUiH3pVfRtU+nldu+UFzK4tcvdNQDtRIDcdNm5bNbt5t
ZoPr57iMVnlksJVjp3GjhiuiigvOUOf18G+B3uvehkqY7sVh4L9O45KLf2P7x6qrpORlrR76cVBt
GjtM2KTvxMbyE67lrnvspmnnJ13sqLVJbRCs02Z1NFaD54PM3MWx55sH8p558TFZvYkeqbbs8t2s
Yh+SffaH9b3sFA+T62I9OQfPrO4vjNfIeaoRWYp/kvF//+YQEpsRc4DqZbYIO6Kb7VEYLr2eHS9F
adqtJ0qfqTiMkbTe4pWnhPm3fi2VDZhQhnXO2mwhWJ5tzWXHRrepRDeexMJk5zSS0by9ThJzJitH
qCcrCXtAX1jaftpabF87t+d/zjpA8B3w83pfPGyNZF3QGOSgD9z7kz6wu9iaP2phdevfGEkpchmc
pzc2dbszs1y3VHGtoylzPZWYf+M2FD+9ysIRZz6IF1mXdpBj1GbVAG5217ggRzVmPMsGrrERrXOG
99HmMmprbPssHNuouY2b3uJTKKtoUBfWRxWURSzd3T/9ZW6LdLU90rJFN+M0ZW3LFNwfEmnLe95Y
iTCobBvDOcgZlsH6deamOru4scgjnjGtXQgN2+cntCQiBxgYEssqtofR8UKvvacnpdtNOpdhaf8J
I4QYj94SlDv4j+yRLO4J9ha9Pm7lggY220XQXBV+WPMHA6vbf44cWOJf5Uw2xmRQNmtpn21ioH5L
rRDCyuFt1Xzv2eS2ZeQcdifoOnonOVkTE0x3x0JtOLV8mEVz4TyhgWPNXe/uH3axhEPmjVNU1i+Y
BWbtb5Hthq2dMX1E7b8Dpwi2ryacZY3DbYLm94YiMKtj6XmFPA5RuakhHV2xq2uxY2AzbzogVbwh
D7Sn/Ts7/zLs7BrEgF8mleKHFnRGjJO0CYVW5BMSJie6/9D76/DA29dESxZNRl+h0pvu6ghas/7I
XRpGbP6dBf2J8Tgn+Em3zfCbl7nyr/bklipRq7f6R6eaJG9/zYrWdHHGiPkjU/yvkHb5tVD/bBM+
lxTRmLI5M26L0+AXe/OSByPX9W6zxorDJKgumFuteK2jcs4fV7tZpqs1QKfeMaiC7Wn5qNsMZl0c
2DQvqE0WFf0n46qOk82rFK9oQVlByagm673lzO4PfP/NfChBoxvy85F3cAJ7n2+5j6DzJYo9GD4h
vtz/lLftEdICBiqy9hr5DwKTmp4Da8M75YEGuHL6uHmJhjJmg9gW2EGQLY3tasYJ+M2HBLKZH2Pa
C5NijIbqKntWDx+Nx/t7GGJM4MSbt31wUyVBit/Xflq9Q+zY25jQP+yPpu/XvU8WAh57WlXor08W
1Is4YjGzmKXyjDAUJJu6V66atzTPm1yemRkncSWlYV8OLw9pzt7dXlRhrf5Pew3s7ctmvbWTmZmG
HHF0Me+b6yya4pixjb8WJ+5P0wqx5hVBeIm9CdlPwJambt2w4CdybV4lhIyKF70MUbBjtmikMffY
nvU9FEAidhkyQp8HwH3La4FKNDRWwwT6qnka/UgFjyPVLkWLnOYNt7Bq7+q6DPdLQMb9Ar4e/BHx
ZssDwIb94Qbh8lrwyTJ6cFWGma1tAA0a2vpFwwiE/wVo87/znLflvNXd2mXMQUAZDG1KwUuI++7f
ASUsz37pG0T+totYtiTs5bbWVlXfV7XsqTa8dv7yh9jbbvYWD594edt/bR62dRoPufSTfvZ9XL2C
nIgFvZqucb5EabVUsuXiYJMKMiO/nKmEsZr4sIqk3K3mOjRRcOiKdjmJKNwqZs2vyBD294vcuzFu
iBn0p1ynncwVdjp3xTIUIVKoW7+749L/bTAK/2MCcr+/7r5Qn8YidvBcsQopv9e6tpgxbKwlPuY4
5PoAOLkPWdyNLYXJ6snuJgzj0NKuREQ5kvmqrJcAvoOw117r31hy35zxt1w/JtvWzyj6mxyw7OrC
1jlOTFF56VrOEHDCeHHPCq/Iq7lQhZ0/IuCS9UrgXevxH7ulCucgQVkotux4juusE6Z1TtagLffD
7vNevfNWhet3/gGBa1UsEH2MkbF1wgfXhn/HeKh/l06vHJ6hfZZH5nAOwT0MGVd1OZL7CuJahelu
Oe4ZQKkayVYiLExjPzwvgasQNzWoQvlUuL1fvCBUBS9IsHXxXzDSU9hztXz0zG58JmK6dakTcD4Q
mZpHzn5rbqyXgrPr2c+3IkzDcBHRIdhkDXYaKssv79dm8JqftT90HJeFtMR5pQELz3GEZHQMA+SR
I4RXOWeFvYKotCYiuyMKBeMTNpVtXhW/u+mEfTM+51Lod5EZD2wfYNyGVxTKfWs3xN3t1Ljt7mU1
wb2nYmKLwMGHSuK52tu1TSVLapFnVzcGXEkYDB/2j9LUMv9sRFOJBwShJY/SYMgjP0FE2tXBU0Eo
rlFBafzIbip9afvS8zGhteJcmqt4vJsis74N465YNizcUSaxanEdeizOU2vm4hK2nPTnxczjyjJG
AD4MDs6h+8GMbD8HH7Xr155bCai98w3fXjEgVH6Ife79wxoPPv+NZV10tu4l30VQMgE1mPPuNd7W
8M2Og/inq3iSU9a52dY/sw2SX4su/+tOnv6M7CXsjxsO1pLIfNiKQ7MjHacWZVnwx+Xss2Qyx0wZ
eYnWQOyHpZWjevdJ9lvHhtkm+X8dZUb4cx/E8qwLt7m3KHVexiFSMCi15vNqcmHwGOY5TGzLr0aE
49CMPPVz0yn55KuusR8XBw71ockn62FoIVq4OTtzG1gy70JnV3V9U5PEU4H8JHDVyqY5iNCSzAFo
pl3gljuF99bBzV16ZwqKp67VMl3pEpKBZnpJVhHEZ93Bdy6dpT5YHzTGSVO48nFwGL3zJDgVZbZX
U/+LzqQAAFA+VVePiNNd67bR7Bxjo1EDt1RXMrUjf+MQ69yYsTDe5nJGRXL/FRinT8GWx/kbl3ef
mnG0i+d2qXT/GrHQs7po2ajv2p9XJdmNh7xkFk+8bMFUwl67AH4nSfXfTkmYmx32Ba3ylY4k7g9K
u8vNdztxLYZcXWLqBUCL2HK9F4iWzc9otsbxfW9c8MpwDdrmrRxyuzuUxQax4+DBoAiu+VjcbLYj
PNaO3Qkchnqsj8Wat9G5GxZRPgDxVQjEi5ryf1gK1fRLxc3Qv+XsiBYJhdTEJ7C34zVHkPWPMPBT
hPS4zPzmOPXqpAHlJRcRHtM57qdlvTSQvS/V7NbucXCHvMmwhk3x5Ow5Vre0gDFvLWYYA2Zah948
8XrXXl92a+axH+pimkhJcPOJKwY330RXuoCKFW8VSXkxBkmX75O6eozMb89+vcsdg2WC5UQj309j
b7XHBsbnolaOiqQib7GkFKrTbWTn9Z2OGMnT9X3xHIdjfzctLtt1YyuABrIM9JTGaxEHwXbTa4H/
lfazxSZNpXPP+6CiMEEaWn7vXfxd7P+qgbfobd2b8tpsrvociZwUSdWz4SylXV/NdZriAL6Cq2NK
MWIh/wZjO9X9jDu0HlpljZeVKYf8N1UfPon8exSuNXvzzTRD+VvHwXAKt8kmnzR5m30G4Rf6GK97
yHTBnSI57b5Vnju0zBwdJ5f7yWeh6fI3ioUIU39ZnS6dy6m7gCHoF9VbvqTeNL6JM9FzdaVgYKt8
WuYdCoE3caJVC+1/oBNt2k69Wx/44srHblCBd+8pa4gvY6t0kxEHY79dXtOD/+Gpnj+L3UwHOC/i
CH6Q9/owOC29vd+07nJ0i3GgILS2R6GW6FgVVW3SZZ4ZCTY5HFZZr+zppPax/48Kqz4sol4fhO+0
RxKTc7ZR3j3MBbpmT+bgc437igdyqBmEtA995o9T++RU+dCemtLUj1gj7Vk6W/uorNI7cJa5eI6b
WY6aWiip4j0+i6EyT/yUp/lASdgM0CSBPaV0uNCl3lAc5wK/4HngstF8gKx6frU3dgT58TBnIBUM
c92KGVjV1zFEd1+HGllwX7kvxtHHE+n11Rd78UsM/ub+qLQzOf5pJUXkfmhdlSwdqNbmwR1t8erK
IPqZQ74VKRmjfEkiC5M4JLw6Jrqt3L8bdNSe2PGyXqXo13Pj1UAw7Y5B2+lv2YDp6fcMUI8Kfvba
++P1ddAfMVfJDmBvN226dIymvxQ7/ETruMVwtnMRe5QELhOr7MJ/4BOjDNh0DlhVO4q5xrZ/y9l8
zOs1+NZ0FKRzHjdppiv/yAfYFoNNGESwv5I9JNRaR7p20lzO9nkX0EaHoqmtPtXwcjtTmbgron0s
LsVqbclA+3UGHx9f+1p7OZpSsJiXMOoQGnYm8/VJrUPL3ABm4cIp+qwfweJhh696+b7r9/7kuCKa
ThhdZjt0XIn2X9uev7c0QDrVKcIEjOHqec2eTfS55hFdGFiNg0WJ4WDtTrsybdrhrtgJ9vSnze58
K1O4o/IFc4m9SbMV01gkmHuKwrKyYyu+yyuZa2Cfhu4ohjgS9+E045AaLugzxyBg1tQNOQ3m2i9P
9PP+VzyMAZEjf5Ebi6P94j0AbruzQ0s9CaZ5+Qd/171zo9yc88zpQeR/2mVtIQvaVnQI141qmYc2
OiueCeo2CmyZCtpHbDGHfWEZoa7ZJG0Y9Ppp71aZI+ZtjkL5HoscogO29pVKZZn5u2VBJKPpuzfG
lIbW3TrQ8R3G2FE/fL/fMg6U4o39EZS2DNYrKb/LPQ5Y0YYlJRM4bQ4C5EROcRsT4MZ0PIouXPnl
wGfsfNk0Jgc5+0IcuSphFQqwITyvmko60WsNebIaCNvrQsEapNym2/jAMHpVHR0gEPPkzGp0ME1Y
f3P8PofZe4MtaUeJaKAYUrIkjjwUexUET+tGNjwZgmELHuNWhPsjIJ9cL3AR35sLbN6qa8Wr2t4t
oRj9symGkt7P3lb/FPe5I/+6RA6YF2iVSB0Sw3VN7DqPfsV95AdPbNkdfV5qS7okjfqmyAJps7Ju
3vI6SCcOhS7Vw0TMJFGwb+rZTNy9HP1FA4SVMq3R7tKRCwQzYs4naM7UeMC2D/GstACiRcy2fvBn
F/+yETtmMa4XPbS67/Oro70mP6zdVrx7cye/iIchd/tSrGGmtRHIt7HvR/M7bqzf3bdriOmDTAm2
Cc6q4LI9NR4Hmw46WYhMueiqMABZDR2PWDSOP1xCO8OxHcPSPnVRuPwt5BAfZbCPw3ny6BcSFqOa
Ywj1WeDOzPNN9dPcHvfFRPql2+faAnopCxZF5HLQ8rDEXf3HwsQfb50sovHg+7E5BaG1mmTtG2kl
1XfKgHq5LY4mL0vCI4SV02ALov/gzPwXlQ/lg+xDHNBIunS20VoCm+z7ZI6aUmJLScnYwxu+LT96
qwhtVHjGPVdJ0Sxefp77oc1vnrXb32nPqfMAym1osavPgMLuV7+O5WPXdaFhSXAg3sTA+lF6dDuq
HlxBavK6jpgTf4s6JOe1dzJ81d8YFwYdHvKdj6LdHt1K7NhR1rZfeZAcKul63c/jKPKnZgetfG1p
2J98Ll0YAnJ1WS7GbX9wq7IOjxE29yfFFjP13I5TtEzgnPef9iRiTRZQQ15HxluQ+ufST2p3Fzw4
vfo1xqrLNM7P36CwDaUK8+zO1rLKn3IduzfeZoxLkbvnGZf3jyrF/rptInhwu3H/bcqqOTITqXoI
7TBgowZMA+4DgGGpqz8Muhi6tHGFIXQttgcLMG9MZ602XL9Cf7QEGmhNhzm8tSRDuSG4Ox2ra0km
1kjkoTsNv+IysLDTmv0diHF73HEfL40Vkh1s87g8VIyyv7e2vrw5zUJnvOcW6leoGI1DK+aGEObF
fFSOu5xAR6ZPuDLrcZUlDjsk5j3BUhUfCLR1/4FG2SmJGdT6cbXeIrnql94M2xdTubcHh7DK0xZu
dzUP0olaSb3ai+LuskM9n4DPi7to0frSWy50tVVTYzL+yz44YvmDLkEaZ5TVA1QYKTB3c1jeEotf
gMMDU3y2+PtibIFy2P7aX/ZC2Gd37cw15BQGOGn7n30BVGvxifyRS9n/65qAMMs2WW8b1NAL8wzW
h3rZ5osPBPLgeZX+rzaedUHsWy/8U3Q2lNXyGgV1/FAs30TfmDsNJKFDzFNTFzfLoDNOsgjh0ekK
zDDbHPBMcSEBsgXy2AZzE1d4k6ToScEUczC8MJNpW0DAIksltJ7ts+sCOIrV6g7uVK4f7dIiuSJu
yTgzi5bnUW4TbTEz61Nd0fQtnl9mQ9i6XKk20CmLaUdm3ggU7rRo2NOO5KVnGMBQFdfRUqAIOu+b
1K6dr7EOrQsLKvK7PNrCX5vle4hykbjigUy/TWXNQBt29b46Ia7LvLoPGCzrxVr2+Z4gTJflsY4O
BQMa74bZKjOrYu05tiiDWCN7SyYq3+/0oXPyaF6ZRbodCUh9hfC152mPlzPNrPcVqWG6H3fRPyMa
or56I7U2k+tSawiXBrvF9jnySusEG1sTTbDj40YIk4Ge+f5nd0iaVYTBfwZTp38XJGiescYJPK8Y
lYPVLCeWtE3ckDxG0Md6zhCw3DE1Xbi/8/wCrag++pHjb9WZu9jFP1N31gEjgJ4Vz/rm8M5h3s65
PVGV2t11NLVwUuH5zmthCbVhzdvtnSnqgUa62twrXZh9N2B4ctkwjhmIGdeGpQvsnUdnF+/S6Cmt
1VyUCSvGiEhHKxWEu49Z7c5AQKgq5nWy5iE6+rVpfkaBjwqLBHegH4KVC5exeoIJQ9VBKLAuZojb
c+/hAbKmj+AQZ3SXUPnXGZm7+U/QBeUH+YwR0yNcGTTm19ehkO1LPJqgf259UgRSDu3H2LGnNokN
01oSOfkRDQ65aBJ1DUSRO9W3ofZAuADLTo2oqru5zZG92Xy/4QFu5q4cfPuehLY+WXgv7YHat37b
KArh/0i5EcawGhxGFpEJd/B+tn392UWBInc8zVyEc1CxFYAhKRiTgeemzgpcfa6MBtKVs4sDTWo7
o6pYsgBNAXxobk9+ZcSXC5R3G8mSZG7UcdPysQbcIistkMSbSKmK65SnbHu3gczmBGuM/F3AVqCL
sDdgcjXSoUurK48rNAS5dvyG8I48pPfcr4F+LvbdnJXT1gvuspyhmpTzjxW87R0RdRuev7XgDmOf
BgwoS8V/FcpqkZjv6F/qeKyjdf25vjIBZwrvMXcrQTSf1vAMom6gm2CLqoRip8uTlVDamVIwuiqp
8wNiMDiJHry0ZUnAb3JtGMmQYNPBHtX0IyeD6fxklEH8vDkGUKNQ5dxUSeCtZAAJo8zHsJ2cS6tB
dYh8zkezFGS+pGrzOV3sKbxTTcFUvj7uu+3OYTYBpdnkdKdp3Bym49rD/iQCivY6HpYlC4Nm/5kH
Mk9byVzWU804ns+iD8a/FBXibGipjrto7APxmf7N3SPnbfcW5+/Qk14Rc5RzL+1YfqvXFJ9SL64E
73H9B9l204FpsGDG6DmiTph/yBctVsbBxqXl3EFcrOiQk/U5xYTxEJjD+odaW//STqX1hcTgd2dD
AvqecBlDYuu2vKy20ldRWB2QZ9yrh9paeDbYIXSThu8tFtS2vFFIUkyplWSYxjVOUL+2f35QjgcS
B4L/ky3eVibvlwmWN74c9O4rM8Dyqw28ciu8oTshtw3kkZQ5TsgHfmIVyyAPjN/rX5de0axVDVKM
rLz+Zsqu/92VVvdkxYF1FqHa3xT0F/lPxKg9neJ5qMi6VCiVQRAf3blunvd99Y4s2RaID338NyCf
xACD3f6GsVkUPDHFiNWoU/zk6ah8qHOzvn8jMTcXZ/9HGPrLRyOpPshT7f9pZwQWnxZ6h4QGtrlD
QjOpp+fxzoL/f/4OGRJ7sXgoUhXby3UbW8I0k7v/kbbnvYSg1pfci9qnyt3n3572Vo/wRlD3nPZY
DZC+qKyMWasxAWjqRiIQDgehH8750d/y5QbJx5BDxqp1VeqPFWI2cEQAGVVE/Y9oITN74KYxj8U0
V91hZJ/ga2BzTdTkW39vsw9atMUY0TebLFb1VeYOPpNjoMRjtJN/NqThwddzs/8tGUV2HCd/jh6j
xYErmqxmftAFuYs7NifZ7+OITHWQwlYggNMQVhdZwJj0iMLFVGf5WMHglBWj8U4kr6P2lVErsXMY
jeyvkMLWD3dAhD7Gna/ksQ9xsNMa3rE4EiYS/w0yD/qTUSRlEhlxfzMMyW3t99oJAuek2c3mpqbh
Q2CgxrLsOoD660hlb7OV341m2WKVDlwDzK0zwslNSsO3qgcoO8O6wFgTp0JOqhZB5kfOhh6UkPTR
ny2vQg8As9mOeprExQqNcj9bDPl0anJneeESDKe3dY0Kedl7d/WfGa22b0mtLN5cmjnvPjT/x8vH
3DyCfkXNQ5tbDdPcKKSr8SZGVW0s+wXGODKpAyR806UfZdagFqs/eiJQGRC6yxIdHdrDwB8tejPb
mZGhvf4Czv+2C+l0LSJHQx8x1oQhMQ8N8/e89w4/KX7Dm617TsamNj8HiQJbXodg9GAaOrU6B7tl
lKA5jbuh38WWrcWVaSnumqLuKNjIGCh/edmmmjaoDoBf2tz2hy2thD/qKzZaFJE2aYUu4MhC6LtE
FJ3e74c59rqXXUPePdqBDfydEjfc9ZMX0bdDOQsRv9mdradkW/x5e0BtM1+ij4FBEnIy87GX+Jxx
onNwNgrqUARLMoMJ9Wc/cNbMHS0M+3YfndeY1Pw12CLyGQiEm0dEog9/IEZGP027ByfMQnXn0Tw8
6817lu5WncMO5WzWoZ+qUPi/Feb3Z0GC5W5Wvn8wfogsMEBVYbUb5xd1nsXdwdSakujlk9M6FJIC
2lBEGhxlnYL2INqa+tmt8hmMKG6uRg7RG1dEfPKHiVuqrLmI3Wg8lUQFPpg+w+mhBGVP0goUpZBh
HHe+u23/QBuctNLfmMyYdy72d9A8dUskn/bBClno0HfHoIFvH8eqEYipeeNnYEnuk9ktc0UJrEF0
v/OGCevgx186D0GF5CDklzcOxMG7cjvu22Syog2G903Z8P/+sv2EkNE/AtfCy2lE53zGylvPsbfC
41D4zG9MPBzJyJd6S7FTNp6Nfl1v3yt2P3qPZGFKQxkfvToy96Wam3e/GdbPmnFFOpW8FR4eO19q
Z5bBwx5qEESnbd8n3rhMsCSOtdr1HD6TUnX+WCXLe0hb+m+7W7bX2g6rImmHbf7ZGrhvwjr9SdBl
P0T0redRAUsnhozPx8Beshe1Gg39T9989DkO6OoIiLOXV8o32+qLz06uDlX7OPtZ7bCKtok953Ww
x8U6bBFzK3VhEcDpPPVYlzWHjWG6wS9/q8jelMFevKpoVHeA4Xu2dFvwn2vZKAdIZ1HK/QGurUbv
bsVYu46O6354frM9dSGEsk1s6EG7wnXg16ccaIV8xnOhCaiSh6wOc6Arxq64xVPMf/E2hvv4j+wl
iUuPORjaEGgldhrBMUxFcR8MjIxLPGltH0gN+jYhdSEDd3PGvIvqfSIw8aNYnCBjeqE5BkXREjCH
tLUTHQmtD43lBm1GFHS8lcy/CW7kEdgvg9CGLP/irpP7Wa226KENwIYyovPaPhqr31On3py3tsYP
XHlOtqMdesPyCwc1cM4uQNJwZLjE9IG890HwDubTI3aoEtbgEdUSoYyyuuuD5WDTGlY3expEcZXf
LUqaV0plo6m6PV3yAQmok+1w7DwI89O86/XEQGhU6Jn5iN+QRBx/BlFhyaMVr4Q2etcs376v3+9n
x15GcD+mn9wGxhWe/U5Gx94GVbzLrYnoM5jVC2N4iPAYb6AAiMNy2e+mvvOO8UiTt5SWxh5D46LB
mGaO6Jm6ao6YfNRObX3W6zdH+T1+46jbJkD5iv16TjnX5mzBfzgP47r8Lg15k01McFI4cp7DQx0j
tSlGa7CWYWH3p9UreFOvWn9DtDC2ykUPoqCANvoeqVup1KE2AzIPa0OQNZeakSe6clBhO+jHlprI
WjRjWBkUtJ/VsEAT0yr9j7MzW45cubLsr1y771DBMaOsrh4CMTM4z3yBMZlMzIDD4Ri/vlfcUndJ
bKnVRplMprTMDEYCcLifc/Ze+8j3Qgc6zGeThYmFmS6p3MR+XB485MRH0EnjhZ3ii51S1JadObEf
WBQIPGGyISAeHRAa5zic3A8EgWOHB1W3jwPtzZ8l29GPlASPTWXZ1bVawvZZUf5upnmcI9rM9a42
fdycRS6Nej2XiXGfu6H8nCur2iC1ZwI5GKqJLJ8mvL8E5xgJGkMOTti4Zdxo1D8ruCiPS+wzDXe1
13IsWRA+xy5S8iIVapMGA2Kv2DLQO3kvHUGcDGMDcQXTsECOnru7jgHJlv0ovun8eX4MG6dmXpPn
j7Rjg4e+wlmGdCSrqu3Qcf0QiDBay1AG3EnYaqx0XFufI8XL1ugcFHw4dT8Wt1hQqAWNjHwEk1SG
gj4yonImU7VK8mjIB+NoMnheq9HkCIwWQxARbhG1TFC9WgcWmtudaSPiOjCWxPxiTbaR0UdvmG4x
bVDmevCRsh0Goao9JNjy1s7oHsH2yiMqAXwpoUR6OBkJp9seiNV7v1iop0KkIxkZvPtcW7BpFqYh
12zO8zM5F+rOaEE44DekeKuFxFYW2vm0g9sZii1l0ZIcirx2U55sJS7pyJ7VIUxtTi773hPsCq22
su9SzczTq17MMVjOZ80F4uKSKKu5RfASnNww0/lTIrUNJ8fOI1U29l7ZjvRfnaZbKt47GOmiLGvk
fvFwrVOGQjQYXYIriqXpp7scMbO/TivTWtb2Yqpu79bIIlHliYA2bWpqh6lF2T2Uc59XW32G+Ox0
u8DKg2LnJzvPrIeFGsQrq0cSBoY86rJEnYVuYZ58lGOc8STXrWI+6UPCiu+HGXSKGc2zzCgM7Lqi
hp7DqXIgM9Fy/RiyvK1+6cpHKsOErCgP8/nTj20wm8ae9oVRrbFJTHRGg0BhjdJAYdTJCz1hvYEA
8H2Wnl+78i6szdRJI4c+xHAsnXH0d+QMhxXhq1yRKGWb9aJUC/8cjjP6ag/Do75jPBneKSmGBz3K
ydoof0bBxiF3qi4NXfXjBY3I/LYmJfJ5Gby5jAiGH7Ot7VVjvC2hP+0b6ciLrC4YatBLY4oJ10Uc
J5ZmlBZt8JRphY3LoQr8yEg0j492w5H9NYey5WE3guWL+HWe32eGIS3BQ2P3joMCLuHQU7dduCqM
/R1THDfetOi/L5NCZO8TDr9725idZ01BgeoEDRnOBDfNnGMPqWReKfAwcMUoH4N7RnJje5/HTYTC
ih5uxctIBuFFDLBjE+Q9ltEAr9O0AVyIRQbNlr5rmIlsLb2YVzOkj0um8y7yKqRDeocjMUxWJf3L
R1RBOdtAkcScS9Lxl2TovKPn4WZR1bv9IY+F26/GEVAexIbsZ+/R72RKFozvjHbyezAN43VI279Y
ty7dN/6xjlzPVuPuY2EX9YpZuXzqofvtBj/1LqoYHktJqOavXjLF2SViHHlNG8y0Kz7vKtSBb+3K
RXdXArX8tJk8pGd5aHX5Jo0p0Zib5xjDQ3wUdVjZ2wAtuXtE4sWf5W3UmGtoob5EZ4L4YxUsRo7q
jQb1zta1u+5bjBFAnji8srRtkDqy4hUVthNmF83A7Ue6YEBbgSeYdqr1TabOy3yYCkZ6zAoSupeU
7iu43cN768sRVEWhw/HQh7O/VZRvW1fl9TV6QkBWyMTKY5OTFcWEfLwqq6I9enGcXtVNHiNI0/aj
XxmiOOZlBRuhZ8Z3Feg23Nl5CBDMcB+E2cwHJ3ZcxttxER4LTiagmOZx7+dT593UbRx2lwz7OcjA
Ccl9q1m38wSbLTRSn/yiBcNSK+MbnHbL5dyxMHUfNNuuExWoPYQ/oIyqI75vh/quxqGRQmm6zJim
MgHXnngDvM/ZOM7S6jNOz/63dFJviaPLKDwToaK6Lf1X6gCxYQy0rCFxdNd0k2YUaCI2k0gYuheb
xM5paRIlVpxGpLi7xgLHaLZu9zJBiDAPOZspZ8lernsp3L0z9kpizyh1sG78woBmVHob7E/PpYub
2xPtc2VJcSUgp8H+WcZdHS7uQ5+Z3QcR6+pGeXCSWBvNvbMs9n2agtZj2zRp1ZHr5GerlmbpzreK
nO9ZImthUBkoFwF69QETZL6wu2ncuIJSZ8ViErxVZ9uiv2bGIPdmKDdXqGEHP0KEHRyroZ2YYsAW
5egXTOohtKZqy3GIVoMsxu5HA9vrNHtnkJMe53tXwIGOOsmONvh62HXFIg/d5IT3i1F711Bj3HsK
euPETNG5ENh+aKRzo+ujqWnvtjSCih3IEd+E8FmUFzUuFBFNte9nJ6cs5XurlNg7CMcoOZOJKRI8
rx3GVXb+WeH8JlK5Xy2ZHvdpouOLoI7HdcBL78MlUOAh8OqJlkgN/sNmXrgmVFZHaTWwI48z9uU8
D/cW6WfYB+MSxxS0+9fObbG4tLjtVi7C+x1DBlZfbPpy3jj0dpJ90BTtg6+s4tGEZLDC9WlsLUPi
ee2ANawVojK5GrohOzQdtvqlNrs7mKLuKRB/KopGq8XnbvCmRNhgUddqs77KA1uj0HRpmcULnos0
H4BSEUSDCNuJ9cWUIz+ppR0eS9hFj4ouu1pZjK+vE+mJ09T740vXmj/nxc5ehCfSO1+nxbXnpe06
saj9zKIv98h4vEvEBt2WjDkPrngQy71kILJjhMa5FWDh+b3FXBOlcPIWp1DzNpq6GrxrjgsJGep5
bsqiRKfxaorZfR673tgak5Nf0l6AKiD6cuPb6JSTJhigGoIT+8nG6394Bq6bmSf1mqaGwA/l9uNV
aqj5vTem5KJfdL6BqiIwijU0Ndo9bOOCU2aVgRd2DqUFr23ehuSJ5BBJMoIEfuR5Y8lTzmaVYt0b
3bYj2Ak/SrmCsFeN1koZvhtfmWnR0D8oyZLq71AkZ04ewQ6qGBJQ9vA6ZDmHQYUwGrQeqwv5XHVD
FbW4QI/iVOMypXpeuitmREXJm8CiKrhmfwUFsGq8EkHyJVoUonS3CzyehNMvdPZtsCANvTPQYzaf
/2/A8L/gF3shFOi/SxvTyYhizSeb24qtqxD9cQv84Xsf/QUkDfSk8sdZWkcuzmvbTcdamf8Guf6v
vrX9j9+aIk34ZVmLI35i/JO7rtTfi7CyvC/5AIZAylUUyj3S4rjtnMVbdeYovwk2/5IJmhgxjUJV
WMek66+pdZ/Z5/4NHf5fXZIvmOg5RkWIhtU6UvtANkjujQJ3xLfu5Nd4e280EVZZeIqaKv7h6PnN
51H/5md/QfMzkkMUZvs9LREIV3YjDpnxzaCW/yvT3sbDbDEiOqYYUNZ2ZtnwmgL1vZvpfsHx4zUJ
cteEG8JREUdgsUUp+L0IDPfMAv+7VVm1EopJ5kpKa9h6L3Y+/5urff6AfwJ3d7+sSSUaMzVzXx49
hEoGHScCrzkG6m0GbfmboUTul9Xp+PQlkfTxQ0Txy5bVNcb59feexC+rcyr6IO9ELY9lGLwVqrlB
EPnrex/9dW22ti4q+iRH9tRrkxKuGb4XjeV+WZpT2yumr9l8NEltCKYbdy6+l8LwNdS+h5QKViCZ
jwkBoGtHnKOIwmT83gP+Ndfel8Js6ZNPLPvAvkZa1B6QJ/ffu5XOl5igtEOI3wX9ePTG4aITyc5s
8ttv3Urny8rkTi6tQgF6rDlrkHX22vn6m1f8y8oMbGiZWnTDMe6KdoMqzd347Wx984p/WZ7ZIEBD
oHQ7ijmPr9RE6UrGQ/a9XdP5si4LSCetayPs7s5QBdl7n3HsfvObf1mYOV0PNSrwym6KTCY0GmqD
yin+zWvr/O//J68t58vaVEYlOUwuGgSrr3Ev0K6NU/HNW/pleQZhlxYgfivCknycLclJOc37tx7E
rxn3RtIFxZCo9ojmCD9KWfirVkC/+96nf9k6nWRy4bWD+ecFDlHFSB7zKR+/twXZX5YnsbOL5Ra9
PMZCnL2bPofZAu7Y9776lxUaCHRXi980x6ReAqgywxUDqyb63od/WaM1wLBcUC8fcU4VKzA6W4Ej
/Jsf/mWJ9mWXVf3A5paZ5QMoJKrIuv93Wdfunwnu/+RJt7+sUfyOpj3nLhcGQ/mDZeS7xumfGLmD
F5SEkgphNGd1v3+Q/nKcGgYQXb2c3CCsli3wleQJ929xyF3GZn7chdQ65145hQ6ahu6nOyEHQ+/Y
n+MZVIQu5DZWYxoBNEF6ZWDEVjMC3h5Jrjtb7rGdyUIYhw9/opeA1XdF7R/cjHVYXJcmUl9kntMV
1qXs6ENeW6WpcSh75z5T4XVOnFs/Ds/TnNKoWgpEqJR6S82PlX5tjA9BXRdb7ZnJBg1auC1UeG4L
y9sCL9amTHqBeD4dDgI1rYueh6CB+WKa/GS7UOd1j6Rl7O1Sjc0KD6TxE162T4SJOyAXAl09OOjR
xWjvJIKUE7btho5TDnU5za7DNo6vgcduzKQbXvPZwg6svfVMkvIG88uFCNTLgrbh4PTltVEP3ZZ2
vUF93kzvU8jJwDMvKroMrRlLfy8M6FUYkOkPBdkZi+2LAQrKNKBWNroJ0WGNWgtje42bzVlVaXzK
kh51c3MhZHmgcK3vpyCOd64BKd7D83EF5w8f6IwedgCf6Vg3g2vfDIE7bikCKxzW/oT1UYdTVDOO
2jD+6SMvD8vnPEODmGljJ9BT3RTQ4AAWXskQ5nDV5I9LWQURp7N63jIM3gP3eZDGPNIdwW/MeXMd
lkExr4GR3zhY1iIU1JDB1DTvgWyQ+1CkwQmE6YgkZz4ZGJMxirqRSOI4Crj7rWG7PnNYb9rFYHj3
ni1w5NT+FrFi90RLEe3OwESUgIxeYPCjz/0AuDnD7AupLoICZG69kcFihA0d46ZnqYvA7vyJSbbT
giNnpq1tkgtkO+tTHOqrhofxTHLeBCFMy12gOGUBnRrdqBrmPT2m05jUj6Oed6II+nrTMGvxnNAr
7zpkLafZNS9zsK2bDrR2lPoh/j4BZ3YAynyBFVBHujUfBfKprQkyngctp+XuBlVxZPAU7HxMKF6A
Ld5JdqRL7JjdnkUQARdU9r9CRtnrygde4NODOvT4B9ctU85V4gUV8S8LEO3e/Fyc5VZrMtpuwsTv
YP53ChCXmE7Me2fg5zVLmPGqheRsJebpciY5EHDQ3C6YiRmVMWzUg31MptJ9cfoey7AKzHsYLt7J
HRvmnYCeq+cRNBIXwRkjpp/hfA/p6dKlr2E9xk1PKkhzKGzPPGXwj2n6dOa2t8Kb1sgZtoz5Cf7d
GubXwbMRwYTTsO3Owgy8oGLTumrVO0XOLZjnXZAlwKSAewAX4ZmOzj44DGPTbQE2a1uN2VEX9gUt
9h9+MgRXIrdAnWnFyp4XubwsWVnCEMkyd0dOhhU1I+nyQ5seK9P2fhEFMsNjgQdNJEuI28Jz/WzZ
tkNmn1yLIf/a6idzC9z80s1CK1gD6kfFuQz+BglSbKzrWZ5PVm9pSgIMSKAychnuf4q4NnLgRu1T
lpnFXnQ1I0LM0adhiZ/KzDubKZehunZo/WytqjkiWGFtQKoO+3Mfq3GQ2OIwWQGZ4jUTO3ssOe+4
icVTaFDE4e8gPpkhebs2oPshmEVrzq8H89qFCrOZxtlAtCLPSkBfGcYmwDr2mGIt3ASd8tdBoQBL
+YniXqQ4UefMrE/dXF6jQosvyTi5NniFy5omoG0bOBkQnBG8M8Lj43Ug4O2/Ck/u60LtecCM6wR/
2zb2UwjhMbOACVFjoyqkNG4Lcg5XLMs5bpefskZFWHR2cY/a0UJ6OyYv9KfAh3lTZkSq7o1Ls0En
HI29Zppehk3/YSAdUTCo6vYhVv0nMk/jAlIkyuKZe8l8pD8mBgDHmVu6brW/3HGqWLYIOeSyRjCP
wpFR2MfgKArqwSO90MCuZVb45WanfBOzngkAHgqsptLahAtKkDRUNfkG6kaP2FYLTTCl7egEVZaa
uDVO44WA9MM3+orJ3tRt9lyatm6Og+EMc6TRq57ycQj9yA71q+pQTdtg949DNSI+LbpgZk7j6fce
XE9Uh3pBxOS4D5j30VNp7LoMlqs1MCD8lxC98UoBbBIigE0DBG0fIu3YLUWTnIZyPAyuUEdc8ykk
gta5KXyzWtse7WMjNA8diVEb2wW9Hs1VckPjkTivxelH9Eq5nW49EnKGJvT8CwPGfvvmk+MTFZNK
dq70gd+F6mFIS/Fsck9RwVZ4E4G3NI505SOks6VfB0wv7XWQW/5LOYSM0FrTDK7aatlDL5/3jotS
biIsZdfmzAYAqBfvSZGi9ICKWjMatX8BoQnuGsVYVJfZT9tkBocGVTQv/VybF3IIk5dB6WrT4oZf
l7yRobI0qZ+vONSUUZr1GpNUBiUmL8VwbfRoBvq4guXm68BmlmQ94GcUhwRt7a+ZmKxHv5XztZFX
zGprt0I/70xiE1pYNu1KM1MCjXmd62G5ccyFyoN5F2+0BMBoiehkK7vSz8l8Qe3E0Naa2qgyS8We
1dg4F0KBo6SSdXeRpBNwN2LM+tsRi/BDQ7P8hN+nfsRa2G+0aydPiLglJ4RejnpLhta8R100NcdC
kJllCjt1yWbrmMf1ac1LKC+b1Sipno3Fwe7kpAaSg3CTxS3JE95sr8fGuRzBSjNux8RTjOWj08Uj
wR7xLQMVQ2D1U+XOYivlYAfZye75CeiQELhl7WPMSSxCeVnfzEnOnat8478TZP/jY/rP5LO5+e/T
ZvfX/+LXHw0yFkxI+ssv/7r7bK7eq8/uv85/6//8qX/8O399aCr++/WP/MPf4HP/9nPX7/r9H36x
qRn9zrf9p5rvPru+1H9+Ot/w/Cf/f3/zt88/P+Vhlp9//I4LpdbnT0uypv79b791+PnH7w6H9f/4
+4//2++d/4l//L7+rJoP9a6zj9/uPmX/o+T/NL9+0+nnb1FTJ83XT/p87/Qfv9viL0iPPT+0LfR3
oXluGI+f598R1l9EGLIRubbvuYEXUrUS0aDTP353/wK5BtMSHH3fE744RzB3TX/+LUPYf3Hc0LTR
FwZCmNj+fv/fX/kf7tn/3MPf6r66abJad+cf+mes+/+UEoHA8Wg7/PTzfyzXFF8qFtj+gwFGLV1B
kh3jdYh4EG0g6gnZ/GrQsaXM0SXix8Y+w7zmEDLj2lSW9SrBjxUr4Y3ohitCldggTLvANKm89DBo
fJirKoQAsI5JS8t2eIL9G1RIcNo4htynhQGc0C4YKG/OvIEFckeZwpyKWSurAdkU6hyUSVGG96AD
oZw2HlxJVK/rxBsZ1iW0K1ZD2DPy6efJejYcsqJJWCzLxw5yEoGyNvzryCMgQkVY3BcYJMai0gNV
BwlUPfaShexj+C5pGk+vXHQdXGD2RRw9McL+GSu/oL/SNOllb+ZYODXRfbgHUBceG7S7kGpnbyEl
MRgbyDdzx0R4VG38mNlZ/eFiWO73gwv8fDVnTSiIR9TlQ9eMMbxRGNtBNLKVvPWMyD0wUuSmmRrF
wYpAt3rLdB8EeOjqkT79JEGRMkkCJeyP7XNLwJlkYQCbXwHlRlEgtF1TJcWC2VXYupyzmmoxy8jS
k4QbPYbjy1hbiEU4h02MrTlGvQVOU4n1YCl+jl8Ozq8Z8vU1MQTIDqB0JXcTkmcMPVkof/lGYABr
LbJhOrSSOeueQQUnq3Bu8eUsZh/oFbT2ZkIuqlxrm3VGyRWx8h6fd20C8PYME0Ra4b5lWIXkKsei
9eQOaTfsrCa3n5q46z4KJ/A0JrPJvFhUmX/aKhmQB00zUjVFKhCwF8+6TRsHtmA/YPTMsgRiIRUX
82nlDkIzAKc43iwD8iKQYT0SEzHQnrhNmfLDKHEwJpM8MAauLKIiGzN9WXSlKVZ4Kf2QEgix6gZY
CWUGTHZ7N1Su8daScXllAjBc4p2QhPntPSUTZuGxzo/KTvCNZdAcTQ3QxECT3uH/hzdX9jFqNysZ
1GpA+0GmMV7iLriNO0TcKXeCadeprSZNEuIEl5Z2nrbaeIOLiv8NwnbOnmpFDue2PBv4Dx4JAqgr
sWTN7ttswU3fhI4S2aYpeBgvlpwN8WSmWbwcYhU2JryIlqw00NF9sQnh1HIAaAuLzMfAGDpQQZ4d
RLow/I7xOOjrS6o+Fz1p7WCcWOw6c6PYQ6USdSpYxjXawNJ8HEq0iPjfrTPdBXhM9QTLwELiD99Q
Eo5i5O5L3WQhY3Xc1gt22b6V4Y8lyWV+V8L8TLdTyBvoDvcCW21K+l67M6cJoa/EGzlcyIJT6po2
vh9ywUIiChACBYCoxm4ezXsH1RWPdZ6jnK/zWF3j/c/4McLvSb6Kte2+ljDokw1eR9Gd8xy9H5UD
FW5t2kvtvSbkP2JaAxbwdK4jx8gIFeNv1CL0OhSAHIQGKFRyWhFmVI2l0AdRd/rTGZD1XZLUhaI/
qWzHiZgtTAZhl5D0mNTTH9iqOLX7d1Lql3vGxbQhee8yNp7KUGaXoq3ILsMEWnV3wBwLyizM0bf+
iJZ1mwJvuvUmyyq57ykvJdeyGQDH2h1PWeyN46+E3ubWigdWc1bmNUJxm1u6CjUFHMdLw7pnf8qr
ezfPsjuCSK0pKuol2Y8zxFMVqQGpLv5Cd4m3piXc26Kbu48lC/oXAH/yI/Nzs9+O7jT+wN1hkmEK
cqs6y80ymuOtZXcE9mEwyfd24VndGiihGlckHPFNEl0izlQjEsbbkLxkuQKnViCuYA+OIz1jrI6M
HqvcNomFRtNatzOYJdE5u6x3OIQT7FtdIsWfsSV6Kb78OrEov8K+bK514IZFQW+nDedflkyrYpcj
kp3wJMRTEA1BWZVbdJaB3A2DWR4LCZKUwJDYia8KUr3Rm5cUa5Nn8dINY9O7KQvPp9YqJzvDNwOl
I0rSLHvROBpeSx/pFWJ0IV8dL/fcDXZnpN+M27v2rgXKfiJoDfGOAKYD7rexaida5gXDZ8lyfhJt
2M8bIvoUHF7cqK91kvv3tF7VOXGOlsilkElxleGu/tV0mUsuRJAsD+jhOs7TggePjsgAfioOUujc
Lo2tBzSZSK6zqQfTBGR6QS7uiwkaiSCralXbQ7OzWwoUnP7nr1ogx8k4ZWpkC46b+DwciPegMpFb
hiAvluWwoZcNA2iogvk2rcqZyTsv6k0KJrZch5owg1XmGJh3GGWkHsgMyJUkIU3nBkja+48THj8Z
WTMs4JVtkJqC89yy943RUXAvE+8z8g96RMVpPnPMT43GPFXS1P7KycM6jGqLMPQIn5Ly9sU4gVDM
QOjRf1pGjrTO0HkSh0zp7ybXDPy1zvE5WE3B/cNsFN6VjqnjFU2h/EfJzlxHI5Gi5M/ES3PTWYKW
wpwL+5E4PSCCnJm7a54J8w1UBXG2dIjmZdVxNX5wonGN7ejr6bXETvmDwQHJeyNcdy6x3Ybnx9g2
HtLOSV9wIYY/S6vAwcoRAGhBRbZnTDU8n5WeYWWybabBIfcU36c4z3xOpmq5hb3owbH7pkc7ByrX
wnM/VXSrLLo2myoThnsfsGbGtVkL9MGoblW67qa2q05+CaUNALEwPoukA0Ai0YQ420QbEtd0gNCk
caAwRsEowpchzJvrfiqglgZFl/F2Dxt1bUENQbTIdg0bC7DuDQJtmjyU800WTZrDFbByzNkbKysr
E18X7yaFpJlBRNr09qqg7AD3PNRmtnGkzR+PsyUgAoIAE8JbWsk5pZimNN5SApankVQZue+YwFK6
eFxoQI9LXF8RCzm/Dso+M+fwS/wC+2vzMHRZMG1cUv6qEy1jDxmhbpaTp2yCz+gePBNzljwksCa8
Fbqv8AdZqIWz4h1JHqTpx/0awkL7Gk/kDGxHKConnDwdvSIYMjj7GHzuB+JB3nHMwV6ywIVoMOu2
wTMamDnc99lEWSl87s9sdf4VjhfZR9nEyyQayxHZJtSn/MKG1Wht2qyNYQYPrQ1LatC3cLGznyMd
YoEQrKvuO3Cdb+Ew5T8TPUGaQ6JN2+o8031rR7yRK5rs9SNl3/xJoSVv8jGjdxgsZvgAg7U4tuPY
v3N8jbl/YlQf7MrqtpEeLFlaaD5QeWKTnjI3E7/ovy/3mCSX/WhUDd+4Nay3wTSqu94QGChRx52h
HSnFCySfhnNZl4Q/WtJEn2efKCCYDCF3v+/qH3JRCvVoMYcnbQOsAEARn4GeWMVfK56Uy8nvhRPh
d8SomtujRoeuywXRn2mVpCcuMjiNPsKjFRXm1K7DxgCkRtCL/OG17cjkoZC+Tfeulw+JMY37Kp0m
1KEJTVnlOBbKWEv18PGXhfhBmLvIsDCKHaDWEvuaB8X4zDvNxCs7lcR61by4EwKqbZ8Dkw2LcJOD
4QWNdH5ayAgMzmkL4GQ2fgUBYkWXiX64Amn7Ka1OvTlG3kHJIOcu39Cub8D4W9p4jqdq/PDo2D/k
vDEkGmltZKuMQ/7jnBf0vDpCgTC7a2/ZL1C3OCyUTZiAB+log8V68sgWcDWhQ9jKMwLUY2IX9tJd
iNmyxjlJokyoot4Q5qkx0+eK9IWlpVmD3I3zNGgAmOwrlx5MHtHAQhLG+dh4iLtYj+g/HXnkr8RP
bZbTuLPOHM01c5G5WdGwTmz8Du3sXE5lXFd7FS7wsVCwjxwvvcEjmtiBAWO7mNlXwcCJPRp0BYen
CGo296HKm89pGrxwE8M8M/FkK1IE8jlkZzHo5L5rnhL47fbE5iM1FrbJGKkAh1RCDiuMCuBtgPsr
iNDeluMmwxv3wn2WN6LI3FdICXYS9b0arwwjLF9QQ/YWjdJQBxtM6+kTtLg2AKpopMsFtSUCBSow
ZyFiJh4/FzMnyx1NEVJJ0qdIEmO59Hs6mr2L06KEhrIgfCeiMTFhRipKvWYdTHT5OSKDYo4q2js0
g9rSS/GzjtW8HuKWwrKzwGSANSktuQc0AuyucTX6Wq8gxnvl9Lxrth3gQrK2wb9xa1IsQOvSFZXc
dfNELJsQGupWfo6vdD09UXUk8xkb7xgtekbcturKcHXX7sqwqy6hbA4WkC4wOBHCWXxZZFA0xVr3
M4OLkvTLbNvXDudNn+l+B9M7phskoV5496WdE/RmGwklqQ+nMIEe0LBNTbGnkfjicsp3qNmBvk9N
I+R6sKH8HZgVBHWU1AUlQj7MbOgmVm/O4iCuMMOxs2B+t7HI7jjMdA8GE+LiGJM+gryqRJFNbSIA
kpeShvMamol7FcLwDdY1vKk74kF9veuIYWjwxPVFeNnPYMVpmAX804oxDH/mypADgvdzPSxMqHVb
SbVBb88FewlURLTE1jt6eGzLojd20pPhsGrCzrIIEzLD5NEMW21uJJE+2LqwUHCATZlX4pQj4HzN
emFGtHRzgHl1QiQXhQnb0KrDsdXsWnh16VZ5GKy4uEHOsdMueX4dO03FuithFq4pCdt4Pbgx3QHV
DyTy0RXtA3KluzI+pnZHH62ryD/Zl61PrLiFMNUnRmJqm6sYp3u+X4JEVpdWBX5nz/6fEVXHOS8l
+sWa9QGzVIMFl0BNb8WAiN/V01Sn20Bk3GaLOZ6+4ZiNPtTywtb6Gdu+lFuJvaS6ShKHeHjTSMr2
akptdspzTHCOCXas0r0cvFRs+IIFjXc8P/ZmcelX0qN2wWcX+KTlOqFA/JWb48Jw7by9r3VD6MsR
njJnHyKD3OC6p1Yvrww/08t6Wlq0enqm/3cIodlBC0UEn8H1mq1s64xDXUcDrjF52w0WQFicviTK
yyD3xZqedNzsHDOO/X4d1hwGV5nVKlIA7L4DIDU1zB6I/zSHq1I3fXUheEeUt2EjVfYQ+y2kOA36
f3wdyMMD1JqJZfHvgJbE6Sm0SxKd57Hopu0w84qf5aDy48hTXUajJSFj2WEWxw+9HDJBqG7Q41tb
+pbhJXyvQVGm0znZ8ECRBDzl/Pujak6XnnCFVuioau0FH+bkJEFEDU8EI+54Etut3EGPb5UaB1RY
LmiZuxQPBElWxOf8KGRjvASwR9ujxHUUrOn5QfuaucTVNqAFp0/K7pg+AkKZjR2sRpuMzbYf5c6z
sTFHgbMwebflUAMvEj5OkjZHI79hwMk00FqsPN10upNZ5LWTJw9ZAdf/wAbf86RhrPTuWttJ8zvs
OwKyvosFY+cXdiu2LlzcKRpEVlvMdLAGR43NpdzZ4WSfjGDCeU6j1QPb6iVMQQfLVncES+TvY53A
a5edLPto7hVHX3hNRgVjmJ7D2pNld4Wq3b+BwFHhdgFY/UY+kNotUzcEO4sV5W0mBXptjV+VmVRT
uxwJ04ZnfQS9ep8h/A+QmGO4xdtSQqL1lkA+EEXCgBqzrDZXtB9r0ltpCGYbzH51QMKkCJqNQ4DX
De0BncAtm7wDrbdmjOYm9xJ0DXn1GkAJjlfGyKw3W5pq3hI2nb5kKgifwJ3NEPKZnZgRJm//TWRO
8WMW2Ji55gFa9hhKJVvEkKGnQgSuQEVxnXlb0kNkO8fFCH24L+nNq3KWa6s6z7Cwd4JeEki6qQOh
mUVG7hGHoXAw/GTxG/AqfNWCgRo6MT8rmNQVqjhwO31fDRkXXymqRiJsOIoWwwhsC9JZ0eeXLKYa
0v08TBq7i+yzvtyhuO84SDUmlbMdQTBLvDWA6az8X+y9yZLcSLZl+yslNakRQlQBBVQxtdY7Or1n
M4GQTnf0fY/vqj94P/YWGHElSWNcp3BWJVKTzJSMIGGAwVT1nLP32tPGqjzqtmPQy6k5Q5mIsp3u
VhI+5MHE0eKmkV7pwOmU/mCFux6tVXUAXw6nXHiwlkAsESpa3ZPXi78NLYciGy1I0vG5N4stIWsr
0BTNLmqExcE9iGvKyILxafFA0p6LccqZCJqsvZQRYmjoF+HLnRsRzJtW9TW813VYBfYIfiWtzmgA
5nQYmtjq2QH8zDsjPQicKVQsr7qgFhyWPWF16FA2Tk9X/KiKVYl7JBUYGt6QMUy9y0IBahW4kKv4
sr1Q3xWpmKcXMiwCTqhN1lNVXo7AZ8ojjQFBCZPXocvOQ4EcsVxAzTP9M0ECoB9F1VDZNY4WA5i8
UgqSIDm146Jd/Vp4WzAd5HP9FTn2HHwm7CrtH9Ig72hexiKgSiBnxaMxhtmp7ZDfaiBXChhlFrUP
cNtNsl1QREff7JjZq7th8Z68e135HL59aMcQpFXn44cmympIEJuAurpjQ2JUuMHQVlXY1+sOoGFW
X+BZnx8bjPfJcTBYwDFm9fpaNGuDF9MS3UtyjM8o/WtSRMiWcLd8cfl5ALm8vugtpgq7junVshmn
KHsRc1CDeYnlUyfxoWDiZxwPkVlxPIxrD/LdSLFYHXHpJdEOQNZinasUjPYO85smOBwT50VW+dM6
vTJAzkapmFFNTmGmo3FiqTbkjnJOltThrGJwF+5byyDNGNt67C5wz5CvaXjenGHr1HAqqguZ74zv
pzZlmWztLYKUDJJBL+qPhFNH37DtucCX59S6J9CHiWoiq9zez3SYli2EzZiUvqmMbgabv2kbjFb3
jjZRCK+zHkkkBWUf72loTu5NYZfk29D+R47ShA4pj/j2sm9EDU5P7eKPxFdkBtDCYEXgZqyxrRZ+
2kH8ipEQdRN8QDj2eeNONAHsiaB6phch9mWMJ8/ISnHq0y2rOAwGnZT7ZB4bCN9OxQ1ng32XjN00
rFnG8pkyLTzEOksZb08RNMfvDhjMyI+mTJJ82y+uHuBt2i21A/5SsquGMTE7URkCs1pioje8zVTj
E6ms0xZxhP5cTiMRJzq0m5dB9163q8WQ3s5akOphwNy+DwexVGcp7/9dQK5Tu8eSPdwpCpSSfLck
euk4It7RDuHpDF0z3nc+VtgNixoW5sFq3RsrDnER9ssUsOom/JLBNRE3d6gaAzmTZDO0EJlVjh/g
b3vUGJVa3uF9x3dN8DIHTAvXk40DMqFqJDixZq5L3GG6jzG55FscZeaLRa4Ik0tR5a9lmHUvgxMS
nUWTiPhfFoorUKFs30SIBdToNKLZygCt4Jsnv/KT4jQ87+oyXInkSJceAkYv0bmfWSFRi6ihzc6W
7LhbtBrjuwlYMTwcjPAv1FHomygizFWeJiM8joDYvWQwhCyQ725N5zbkFMJZ/Cx+hW3mxduEgNFl
41Yu/RXlJJyTk1GKhfQRoVlTslQlu1h5NRmddEnIqmH1iy6aPiw5Inc0kMrUJ84Gg49N6craiDW0
tuRDCIZRbEpC/Bgj54bwIQAH4BAqK+SkzyysSNcODeMgzzSUnLhSaXxQ9Hr3weiIJ9MF/nKA2B7d
Oo2oeYuI4MP5RafpW8riTjtkNED7iK6jHKeNocRFU1X1sz/V06Pkl6Q2QyDba7hdSEagoVq32RLC
k4WOQtZ42HZMvfrMDh4aJRGlFKBNVjaRRTFf+wxBrjkSmtsKgD/oEAD4a2se+OImpO+rzxYv98Su
J5T1I9ZRXAb54HhnS6AAaRpDZ5iM3hqndOfN+I06EH75ObWffU/lpi+CkCPyvlWJO+3Q1+Wkdk3M
5TY2mk5yKQhj9rZO7TTJp3Ypu1eMhjnT9zwbviFwyNM7r2s7f2eLtQFMG4ZBEL60/q6rFt+69HTh
XHcApxA+qC75CApc3I7UXx2YFdXEVy2f76o2CbGXI7zkJ8XYCQN4ZANen4aiQlFRLv1WjDanjJbs
IFI1NM64IW/LL+Bq63Q3C8RucK7CaSOqrHz+PpL+o6H8u/i5KdvytTsduf80o39fvRT3XfPy0r37
Up3+m/8HDudtifD6v5/O378UL+GX7Mch/Pc/8fcU3pKM4ZUnBMIPpcBbeCiK/x7DW1L/5dq+UYIh
OBq2daD+X3N46f3lwWZWRnvCN8Ds/jOHZ3rvSOUzTveYmKC7df5kDL+qpf8zg3e14ynPFdqzlcJz
ryQf4UdDTxlAzZnz4NaDofaRJmj2CGh+JNlq6mNnqzozfS0JJT7+8IT+EQP8OPxfJ/unV0Vk6Uif
ByC8Uw038r45rgv/FjYXiaShW98xv9Z/JBD/+9Z4sNLTwjXSMSe3RmRTbcLO3KLLUx9n3bQPaVjD
pn37VlZB+OmtaCGQRQguI/SJHB1iXd30ytwirmKDMXaobpWJh33oj8QiFfrz25dbJeK/XA7xBa+M
rR3bPrFFksqJJxyekExlfclach+OuG1bRpW/ua9/+4r0fy70XQf+g9OLotNmeKZvaTvIHcm+SO0b
K/2NVv3f3j7tKMc3WuGMVCdfkYfMOY8i7zYPjH/Hv4SiYhqX5SJDBXyY/STLtsojWvntZyj/9Tvj
gApiGYG2ESeXzZIlplFtbtvcIYZD0eTZ1J1SO5I3HUTcfnpPNRrsV7rRB3fNGnCdPPwah94afBv0
tN+yRV0mdm+IG89QpWRFjrL07U/5r8+GMaMDVkFqR5y+WA0taj/RtyVAbUqIFOCvSWCm5MLEr7az
+DeVo8TZ2xf9l2/dCGHzagnOve7pk2Gm2EblZLN/j9VlBXJlF9Mv+iO72fcfpgEFKBESsSbqVX70
45rTWA2xhL249fOBbdZt/iZTHN++E1euLpOffypaaS7B0gs7wjld2qooTFADko6BztbdN647fvQT
ktAvGpObkhvzkRsRcEsLiT5Tn+wpOUAXMeqX/dksRP3qGjcId0teDCMgHcXxHINBoo/N0mrC3hoU
8169GB/F3ATIZgWt32HjhpBp+05wsyRk7GzgTKHHpP6qHrWXV4+Nyr2RNKu6eY2GFgSTS0uOPAfL
oWceLlMKLMmCfjoNDbyLye6SB+KA+fJzJc+Jh8E7j/oEQraIAf/vPJt8vbajlIFpB28utEaHExD8
FCCkcfrFlUk8bZVeErktNVxBtMDOYzCSuQPulTy0hkPLdGjx26ebBjzPbYKQYTmm/B+k4I0N2B10
6+NnptMzh7maRGUmkDQptjWZMag455h/hegR1ApRUYPTk531HGL6fW1oVp/DQdLJzh1dd0Cyb0X3
PEf/3J4Kcm/kkvsK3XoL96suy/wcOGL3gJbLTg4hRdY5MvLRog9vw0Bs3agOSUkoCQAvSjlgg/fa
9JVpRD6jpCAQYR/X9Bmv7DF20LuzhCFfilwoupzKrZdmGmY06KwJZ76Hvusi6NVoDpNx7c9F4MUT
orFpIYgCuwDzZ0OVsHG7wr93Ypf8IYYG12XOFbZJqrOHIvF8HPHGMo9sKiSPTAN+elN54ydyJfsr
mIjMI2uguzfL0LqXNf3AL5Gvc0ZaSVTIo8fx8SPQmiI5QJmBp9Wqqb+KTTukextSNH3rpRrBKgnA
wahQfRjAhH1XuyQSagCb71nWQZumljuXYNYvsVwn82CXWmsjl7H6mrcBEzzwsSXIDQ6VW4duNRwq
HyjPZkk0UbHzkobPJClyUFZFxXwLxuH8jGaiJ4sctPweZrr9QePIy3dLhImLrCZD6VsSblfvyDwI
rkEa2uQDAv4BKYyuHyZFaijg4rS7QnXuvCJM9OYbiMjjpR2m4zWyKyRURW/PcOqKfEUu0R0dNyQ5
ENoLY5AzLzM56kx/DCS2A3eBD+yrUdHW66hlNkM+l1SeXS/uQO5SgdWiwWhCnQqoeAD92TMYnAge
CEWkX0dTINaqKahAXq1kecgTtBwguBKGnQGvTvboBqbneJLqkXC39vOIEvtej2vo2ZB4MykHpLl8
GektPSqdI2JxlvgrvkKyAWPlt8Qn+GV6Xk68zec+/ZbrGhlffIxRqZ/3OYmcqBYU4YD2yBdEIk/+
VYggROoRtx8KWCL4BYpFXwx2zimdcY3/2c+cwKUj16wsEr/Lmx0a6flTQN0XrdRvxpRdyLRypy0h
3iGiaj7HQPLltpjy5GXma0DFQ9zpg7ST8hlhYfDJFGC0N+Voh58rUuWfJkcxnUt9uDdJQX1OMElq
jVu3LIkvtkkqcKgukumGYEcb3WCh40/AuKN3dmsjNnAohr11NBR5MLVA2B1G+trhbu05FDsQhe5j
qYbhQWTrOziJ/mlq8QHSOxU+ssG4AnHTTfWMCmZR4xNY4VVbXGV4l+KW1IkFAUN8pO+Jhp9kkOid
cGIPVKxlXGgaNN7A1zGuQolThzI5pOuEemwIGoGi20ArnhumzzsbdRBoVdseb7oqzG6RS87RNnYt
eUWrj5aFO3SO2PeuTQwsA/3QJyypSEce05Ddprz35DUaJKj7plPuTQseCBok+baPEq+HuhhIvD0f
aJgYKLhdX33O+6ZE661sQmKhvtIDRaJfFohxt17p5vGVaRq6NjbLcUFU7ujmqE973YzOvZs3Zm24
tvZ112ASYHF2onxnDcYHneC7UfuuzdIEr0gHKZzq3678reZ/EzPBr2LaaN9UvBD+gvO3ccOGZZM5
8A71ByD+wdL2JW0x/YqIAqdYhjv7uDhjRVhNXJct4nWCM8lLG7IzF1XhpVUkNnUi4YefGjebr1Ql
DOm5dLXpwjie9W1IrfYpG8i7ObTTDCW3TET8uc/z9EYQU/NiRa584fytEJbCMw63SEzI9uiDMEp2
Vtlm096qUaJVdhTRBixtJeQTOBvxUIMZzHbV3IbxWW2msGPWFKdii3wEoK0FpmgC+5nP2a7DWhQe
iJRzkG6gc9ohX0inMw8JbLKddAKadBkDsdrxqtTa07VAb4ETQp8xqkzkHr1NOWyZ+sEEHKo0c7ZD
ruoPCc3faWd3fv4hEIZomEEnfXcZ+Lw+jJ7W4L8CvBnzSq+mPVjnFZkKzPkCb4e7zt44ReF9mQhL
WdF8o662NJgHmP8hGcGbxgNsioexzofDpHJ0fVOHyXzjeGll7UWionCPW8rjVRRQtEjSyIJnZwJp
1I0ZAc6E1/DbkQ0b0YGjBykjM0p8WrM+KTyIghgFbelRRMFGAxkGeoXdhnTRgeYHrqCSpnNMWdFt
xjgcaxoRvPV7MnZ7G6Wii9AFaVZYbxOS3sUGPmxbw7FmDnJo5WiGIw1odiovM3NyFgcFtCNGjkOE
31NiISiRTU/ndBycD5qT2bkXtTldIMtrPtI+xEHTCWBcWzcl2p0Bb9wGWzxjjf+wKhuL6v0i64yY
Utqct0su9We7HgeUDUhSOZ8snYVIheRjNiEE4ZyYVvDNpq5b7mwhJKjaMPiw3tteRlPItKCe+FI8
Dg7OOOQ8zmBQ4hD2HZ1adqM+2dZ9AYkEWG6BNssZpxAxG2SzHboH+Tr1Tt+f2UHLGGZi2HYEqm1N
NyRUJ9OBkn2VTZXg5s5Gif7Rs5zenDXzqC0Ankbzh8jLs4eLxhUiwsEKBwyq5uLnx4Z84QX1C7rQ
Q4ZGhYkHPwy1Q6rGrtY2hKM+D8BnCfGNxgDfDUKrVhzrIazVCp529GpUJI0uPfRSaBBDSXpVkhxJ
AEhJmt60qKbf+n6+hgjTv4O9loTVC6oRcroUoWguAzZSFgCqTVXDUu9mcusAILrqKy8Z6PORWrnl
DLzioPOKDIHFqinEyIv23ieS/ZVUkCV7TBc/8TcQcC3WZYiF0XHChgZqlhTnyZVec0n2yMBQOvGh
4hOvlnzs40FnfzMD/l/f6X9KSXH/3/edtv/f/+5e/se3/3U+lHHz8mP76fsf/Kf9ZP+lfLpINIsk
7gXMIPyd/7SfzF8eimePsBnH9cHUG8rkf2wgUvyllcDSLRRcatpX/Kl/bCDqL8ezmU7xRyWtG+2Y
P2k/uf5pmevZrgs6AoOGj1nFPmWykMwzBVkNYDUPwu5hCkJMifT5S69/aDtMaPFmxu7RfPIQz7G/
xHlq45Hl9NicZwkawY62N0IV822qrTQIDlFVueU3Jvmtat+JnoSmJWhgUvtRXVlXcTE193XXaFyH
gV8wuBnMV7oQ2VdRBNEHg/Ew2w705fzzPl7DI92EM842yBqE99Bap1dURAGRSTSR0fLR06h2iowD
qPoqH1mtYYI9DP3C2oMQvHd3y5hPBIyOZXornKg5rxhZviwhccP7CHqaw9ldS37Dokqch1LCFfxo
s7j31yHOjTPtqvwz4Ip6TfpmP4I4DYrulfKBEj1b6YaL6aPPVCyF2gC+H66oPYJq4/kdnzdIU5vA
bWxy7nCFXJV0AumZlDhsRMDL7cw40N10bcg2iZiql092H8fVVVxhppW4+m0HM2Cpc3Pw7MnptyoL
xw99nKj0kphVhcShc9QTUhUv25UyTJ1tQxN6XXXcajyn5z1G564mdu6dQ3hN9xWZS6I/OozqWoTV
oJG3mL8ijxDDPurQ0A2zv0E6Nvd7xyncBbhzk7ZbSWE6M3hzmdPMND8K1Eay/hbosEfAxM5+hYdh
jLcLu+i1T0WoVjtg5uOYdroHa7RB9DtMJFNY+aJcrgk0nR80SQP5LpgmoZ61PaFZcKKhNAgvyCK4
ZFLbeFsXm0666wHG1ixwddQiAWcEgu+xWOeupA/wzKENUol3Uf+eLx3xcZmKPMD6uIxkSoi+w07L
RNnDmN4XKNMy1NAa/SJn59amn8AMxn/iDMeRV6IhPh9Dn/59yGxPbfqR5uK2tvnOmDF3KkXywEux
5ShohRuPs/C3MWNkxYAla3ArFRFKi0b1gBIzfCf6EihrQXYJyrebIByXLxVcG3JtSMSUjCYjtPVl
HHN0WQg3/Gwse7qTjdBf2mqy2JQQa1BqpXbA2K8X6BVmx0ndLYr+4Esi8bduvD7ynziHOPXWUM+7
WxXyd9TV0H5MrLy4ZbHHoOWXbfqS1OgvdiU+668kZaj7eTQj89Ghmc6IlLIUyg8/4efjKufYxjpc
zng61euYNAV35jr+oxUl+RP/pr4hFY24Mj303X0a4bDOqWGwTkiHnDcoo5xt2jrLiy1nprDfsf2A
UnC8CN2ebMhw7cndQMMWVfarrO3yDghCA8e4VcSJ4ESCyzunY/chJO8HQ0QLYOCQScTVeL1qtEtE
ycMUTTpsQ4sW77OWriADQnKqt0O2eNcjQHXkn3UqsM3mLUr93iLNB09X8CVfpgTLQtKjKq2pyC+R
NyFFsqY2IIOygY+7WZgkBOS1J/MFM6H5k2Dk+tWZ9MpEl726XtCvNWiO4AhtRUqe3AaZdP64yKRS
dEiKzJyHYdMRZWKJr0zeBvD0vdb1Togyv+Wi8ACzpiCu2kXg+55xVPzBDgw6nFB29WVbae9ryQG8
QIbAn0N3Hs1PJOdE1y3xbvfkMgKILmddwC4V3Z0OlHM5lTWtb8tO5aFE2tVz8oz6jzF2J8wy4Vwg
WeKg1R7ytsUmw+E6OcdrGkxbsHP5bZ/ma4UcUtRvnNrUAWuDqN9ppFEIe0RmXXPkYU4c+nl/nzvx
hOeYHfG+L5j9biK3yy+57xJ3PnpOJKEFLqANh6yVLJ3UTQ5NIE8/9Y0pnmorbzAFtwNZpf7oiXE/
IHdbkaFAoauOFWuL3CLqMOeVoDGcUgCXF44dfrWcrEDc2kZaE1xhoZQm0nO+0r1mzO83SfYy5QQQ
brwlCK5zUbOW0mMetnHfjzcOWvJVtsGnRnhXYiGaCKx4tleFJvRGBt7UM3MBKqOvJcqhEP3TzvYr
rfdOEXDybIOGfMoxIckth8X5alde/8mhnsaq5BKXsw1Dipht6bnOg3JoitL2CnvN0Huw39Hkrodt
ZsoZAxJHgccOI8YdbwozXcJmnW9+UI7N3hZF9JEJsEP2tmAOHqiS+o4g1vNUt0y87XQSDGKJW/+a
j7WNhLB18k9j5s76KFVJa7B3K16rKfb6J3AX2P2ShYYnCj8dKb7q1Dx3bVQcSUTP4Af4sQwucwux
D0LlNg/3QI7pBfK/XeKfjKYybYmB5g1q8/GipFUZHRNyh28wtIJcDhTlMb1aN3hPTiCEnraG8bJr
uFssy5YYz/C3Of7OB3cJ5jIHxUzQKfSLdW6O0cttesJ0WD/RkRgCO3eBccbLyuuQZ5nFTC7XXfg8
bV5w0qfQXKnOXemNu2XIvI+6bZoLnHbuKwddkp0KCRLzrFKE92LxJ/Nvb2SH9SgXIxVQ6nULGpUi
6+QRUjIHk75ETrQp/Mp5lEltvVDeJA+jhyl1Q8gGd9bZE/USixJUBv7CAk02XkvnUmYYczYKvSdN
0KK1HvJ84GfADM/lURVZhgeiiqiQ4eYGny07twfcOrb7JSBFfeWv8hfsyjm1v+L5gACCXWitVZgz
3oIyka+FTpI72cX6pakKJMY0EdPXqBzThkhkTcxmlS3TZSX75lVXTv9sxGKY5VM53AyTjyaI48wS
bBbEhnQ28m7AgtS2y1XY2ukzGkQaAYPTEpvU2/zagiRv/AOF8UzF4cnkGrFmh7QJLjp69MBkz0pb
sON62+tGvCRKszHJqPrStmiKdqPT+c9YJtKrrs6cJ3Y9nVzy5pMeEOZL9y4Kq646ZqXr55d+b1R/
RBE/3Y7GX775koHgAKkcLg1Rf+8du+KsVBYNYv2wIb8GHk2rXioA/jSDnWh6L1XVTjuXdc/wUq+F
kZcUGGwiSUAAprRE3Hd4PsqLPpKVfyytrruEHBO6O3fOmveEuSALjHmHCHJJyZhKCn6dFYIy1tpc
I+XLPYmlMB4MqYEzuV74FBfdfQKAai4bfP+PcaVHs7V0kRxpnNLyLHhjOIYOurppUo4OOxa8wgPW
QQxC29v9J4s1Ehp/GdJ85UyBuoCuODs3nhnyxWO2y2PIpPFDDg+1pzXcW1cE1FnLVs1z+YXoahLX
Gtj68A+E80XTaLoLi4nZwtARRMvxpTX3+H5psUfQoRu8QVaEyWrELIJ7olIYnch8uOS7Hh9lo/xX
f161hgROAlpwpjntj0phpIYXpIfPbkLm74ZCP2YTQLZ/gUF9/ASlHWNbLarioWaduXepRAnaBK+w
JSVsmvfZWCVnRMLvNW1Ker+e5Z1jac5eSIBOHnosXOIsdfBcTPgbPxA75F96LR12QBESfDF7OUkS
Am83/OFsGS/CHkM3RXKIbnhKNCfJ0FgvSeVxNqjqDGUzJBCXBgto7egQqrg5Rl46W9B1WpgI+NSx
LLml7u9IfV1J+Za3XJmxCacd4JZWrMBjm5Z2vzD3yWCL54eWOO6DE9Xg0ty2rNxNldhIKTEu0OsZ
aRJvXDvmuO/XMcMk0G0e6pXasGd8LyH/qJr+v02fsSoq/vsyef/cf/lWNj/Wx+sf+Kc81i4oBLhK
0lXauNL1GAX/Ux779l+ctSTiAfphkJLXf/Rf5fFfHoICCmclcZc7a037X5AE9y/KbFf5BlGH0e6f
1ManA8zV+Sf4VL5C/sHw2z3BxZG42keEyFp7IC2HXqcPDtacJn8tXHWWTf55yWaafSmKp0yvRJA9
WxE7VXm+2q+n2j5GdrMX0/x3w+Un+MaP2o2T4TmfCgbEOr01zG6VvSpTfpzeZuUUGAys/r4X2JZQ
cmGFRNm0byOn38eeb/1mDr4iJ36c48KgQF1BB2N9Eh5fxcm4OFhUMghkHns02cy2WMHc/BpbFDXx
EKWVswnJCUJ1V2Ap33qix5QfktB538pkETsZtOsYNeTs3i+MKjc5QU3uRvTEAm1G0Vq3kgnthzqd
SAUnlI7dDK0Ox7B6UvbHitCVcBMO0fIBc6v72er1FB6xwiPLHowZk/ui9Re5z4H2rzskfr3Deife
vs36dZ7LAYcEw1Fgw2cric2FU6/fJl5qDIDuYnd3QQuHgylqthyqSQ7uEa9jeLQ8YHu7jFggdcjs
qD9gWhLepqwc76IucY4e49qtkb/2RfIhdHPHYaoQEYtUJAUHzGwY+08wvSgUE05GhypI0FaUJLiz
H3PGZ/ydqoZxmzsR9OX5QdfRnw5rpiUSggMu/bLoDipCPLRVwbw8I3MBHuDTDybPIITbs40hiPnY
81o8RTh05vetY/pq79kzjxdZYrXGtWSltxkMCZP7sGGctykiy42oiCymR0Jk7mNPITNvp9J4T5NV
Uy3hgZTdWUg/hGBVm/PfDz/+m7/H/z++vTSuTl8m40uD6MN3hEfD6ee3l7A8NOz57KDwd9pzT2T+
tccQkMkYgDWLRs9UnXcWNDUyQgDWb8UAI+Y3n+HXFxrIEhIusa4QeIlPuJ6tHVYmk57cl42m85UR
z0Pi7wB7/2LRRcqbgp/R3QSTqKfNBK+lPbz9EOQKa/xBGuHS01NG8v2g8GARc08+AR4mi/NvKvaE
oDnskHV7k0TtuJv7vLnqh75AuBoWh0DG/nYJYnNljdO40UT7bJcsCklq6fRvpEAnyhNXI3Kh2Qh7
xlYSHMy67PygN9KWh0daJGiNZJC9gzDRv6dh2Dy+fef/ehWQM/4qCpGeWv/5D1cJpxCGQx/LnY0P
7ZKwzWyfBYuzf/sqq0Dw5+frclrlNZO24yEM0+vz/+EyNbkZAX5PuavK1Nz4g3HvekaIL1LhiFiM
uvZn/yNLM11/Fbbbrk6j36zSJ+8Yj/PnT3Byo0yRBb6XlGSuSb4y4aiYmnbDNonhT3m1pkeHfjmp
5+L927d+8vv65bone1YwJ6WK4xXwEkFQXmjdXiS1+lxHa5JCV9XYzZJw/jaTvBchZSrnm7evf7I7
fb8+2YwCcdGqLzQnT94CmAei3ELmm9bhIVA046LI7W/01GYXena8r29fT667z08/JR60o1BjumCW
OI+eyLTi0iKvC2IiBXuT7i06yLsWAByUPCiKa4l/7mapfztU1nC9SHd6mb1c37sExna/WVZ+fbcd
30bHvApNOdI4J7+gEncInlxX7oKE/Fd+Y/adquf09u0bPunXrw+YX6jtu5rHS87y+gL88GqPppRO
WQ1ylyiBMsmfl/MinfSDGy0ADErecBKtsuDd21f99d5WlSyzCG2Uw6jg5Kq95c8pM1ykLhXdkiQC
LbNgn/rNGrS+nD9/l0owG+aXi7KWc+HJ0aYsQ0LRCQLdKd0CjMmn+giYs7nKZZJ9evuGfn1PlaCw
Qt2H4AG/3cmhZjFYLB2oXchqMAXByiifrKnocX9ZcFypW36jufu3W9M24xyXH4f5RTeKEcAl6NqI
XRmXNTwEK+NUOSa7nr7Vby51Kq9kWWbRQ9erUKNxsFYnu0uk4RSJNPT2Xd1irwpl4X1vu5RfHTxA
A30qm3aCNDV50bAlxjNbtCWJeiFAvStc/IIcFpS6NyOwi36f0rbHaR7DSCHu2WJPfvubOHky69QJ
VbZjK+No20dT+/ML3SNRwNyX2PsYcO/O6eZyl3bMeImzC3/zC7VP9oW/r4UWkekZJ3r+4+dryaVf
euzR9r73evF5pB1MJ5oWHhk3vd9sW3IdMakAtXCO8TThYoeKoy6kTuBrQZIVDT2oNJ12HlLDL9jo
0zUAPjCYSpHzPLQgpYiKLVtb7RbCYACiSKzL53/8vDg2MRPUaLfXWuDne0hTf5I4T5y9nB1zZWeO
uVjsZr7UQ9rfvX2pk7VmfVysZpztpQuzyBYna2vBzCVtPLZn1UXyuEi13EISajlYJk2LXFMED24N
GPHtq9rrN/7DMvD9so7rrBs3M04OYj/fYdkbwauYO3tEve1dUtcBdJWmsQ6yQeu0x4c2RFtis6fz
jsjQkSk51p5tQnoOri6nLbyzbmmkRiq8eBcxY4TySJRaTLxSnkNSbdFoXEhSxtzLKYRNdTSuqZOd
6aAKbVKZmHH39g2dLJ7f7weY34q5Q9iL1v/n+ylMN7ak6WAubsLund9XPv715Xeq6nUJPn1qnm34
ojxF2fz9TPTDxoAjZszRncp91hXZlTf03rcSmBGizM5EF06Q18i0xuWq6JX/gFEz/c0W8S/X9/kl
SxwNrmOUOTl5wE2z2zJxWT3D4qppHOTL6iLS9TVwjpe8Vz1TE/2knOr57ad7spKvT5fpuloV0wi9
jH/ye6gLywZHJdx9XjlAjpamPcdeM269oY73ncXA4O3r/XqfhsXK5iGzhMBxPHk7ESh5WJ1Ke59O
fXPlM6i4V3lUnKeU0VCu4sjZ+5ZtHZUPQFvjA4t+s4qdHnm4Y0p/fhsM7TlqafvkjmEPqNjWyMxy
BCr3mgExyJVx7uiO+XC3KDP1QBeCNOsMqxlAj60oYxSlQKaKxzr23HH79iP59QWnd6NXtwKzUMc+
TTMg6NFzrMZRKLwcd2vq4tXB8/ebi3y/rf+84BzyVuilTfuD/0YdeKpU0K7VoZL2xV6kSbDA//Dc
56rFHrszmBrVAS1ffxNjH6Z27LSxd4yijX0cGay8elOVfdLSx9+t+4lGvJUD4dyUQrdMm2H5HJwE
/zwtnBJ5koqW7EOL5D8/CwnHQDSW+GNxXNpufnn7ycmfH933m8IBxLeIB4y1Tp28TX4YlEzMlL0f
MrqQoc05NkGeLvvce15It0abj8/+M4ROcI3WUPfHjmxEH4VxPO3bpbLRDxYulhcrfXz7o/28L/PJ
cIWo1Re1fjjleSenCN/iu57TlTKNjZN+M75vdE9zfGtC6T794bWUNAJpARpJem4MVX5eIRnS1a3G
FbHTbMxgykO4wt1SbydNKsGfXmp1bgmbGhztDH/pz5fyI2Kqlrk3O9pJzlU6jXpP4wanO2aT39RC
J2U+j3CtS2hgeny1K+v1pCLIHJwFxCJj3i2qa8wJgvWoH5DaSP2MQaHBS08LqQTWcBA9MtPIg6/l
M7rGC59Uhxrn1G/Kw1++1PX0zp7OxroWTd97fT9sEnbXFI5sNXdvKUR9ssN5443euWnm4Y8f9M+X
WtfRHy6lyfW2i4xLxVHZ7GeaGlCeMtbJDonK29/pz+eU9TnTn5QsC1T62PmQRP10KdskuQ9sgIzG
Qgw3g2jmp1KH1t0CQvR2aEMJvKRwfrPf/frTXa/KhsubixiL3efnqzZzMUf+kKA+CEd9n4oE0iDZ
hOf+0tpnYQbtv4INsXGiudwjNY+uWNLLm8iLm2+DJK99M/jucIfR3/7zL5mqxvPU2iVW6M5+/mBL
McD/TzsykM3kHyo8GYD1ekQRcSD2bz/5f3mf6MTz4EEda61Py/2xDEs15igwcgC9Z7CxvHcw7tJr
Uers8e1L/bJSKodLre3+dZuhd3RyVwBNS37ZXKr19NbNcHuIkEHr21f5uW/z/VWCJiv99bxrc52T
q3gAQf9/6s5rSVJly7a/0j/AMbTDKxAiI2WlKvGClURrzdf3oGr3PRlkdMSt7qc+ZmfbNqtt5QE4
jvtac45Z6ppPXPSIrnmronv6rDVBfo2wnw5vr9rdvVnk8zVcrebCNF592P8MjneVm4kvTjas1eAo
wWbkx53wZlPrDhTSOwh7lX5vZuB90iy0yXY2jFeqGuk2g6JzxcY/+hoIWpUXbsPxJuefX6LSZ+BQ
RsVh3fqQ88CH9JALytRTekvQZPK9gUtzR05ss9dyedoK4jBfxCB3z2XT5X8I4/9tj+PEC22puOd4
BuL3F//4WScRFDAQtaZnG9KISkHWXke987fIwJ/Z+HdbAojCT+ef/MlLNoBio5VVlXdfYjM3J2A5
mViM67Ob2ColO86+VyXhvt/4vE7Xs65krwMssF0MB/T5/PCn3iQqRyZ7SoUarLlaw7pEScjKqgRC
CKXahpbWPYxZ4t+2qtr9OD/Ub+fd0U6KV+ntWKulWS4RnFjpLEBhQR3lBG4QuNxouwAj//VkhsRB
JEKjGD/3HwwxkGoajMnnXCvMW6iB4f9gDaEswruN5xGF7GqjMekTSsKBuUZ0yeC1FeuoHBS/2AyN
/8uR1gujFJAsRI/ay1N7cn3qbJtciZBa9nLlXbjHy9/1/h7/+6pW+wzg0ng50kZ4INWGe9T/wQaR
iHof6oDqzIpYlLqwXcSbCF6bSOtv62HYQlm+dCw8Oa+WAwOlScr66vLnbz7DHXVKnc+B8LR+qr2Z
oHJXHVptC37OunDNp4bSoBqwkVsqwGI1rQganwDZsXyh1tB3ad0SilKNmpdS3dmfv73Hh74/6xPz
BTkzuTgWbYvjq7JTYNZQMvnE5XQX9dDMv9hy3V0jxs62M6S6v/Ky/9d4bC3YFnPgXH9Sg6njfNAV
PM1KEW5HU8otVGDL56/q1BKEPIxFgNIdnJTV/BQQq9UKxa83z0pzqKCb3hH+zb5fXvj2eYKKuo20
20zX8jttGJoLi/6pVfft8KspO2qNEHheWfQNyvZpE1pbqMnZLhwgeiXsl13qRPHu/DXrJ94TDY8w
bX6Lkuu6nm30gVxIvAY8SbApqZ6nV5DokwujnJyaiFfZ9rLxp+B7PF8kQLelLri0OJUtlGCjsZMD
hJICm9/56zm5uPJOUR+gWE5tczUUwsTGTDjneEBemCGwIfWDGbUIbZPOy/1o2oxqX2wXxD6xIZ8q
Q8xf6aXL06aknHthRp18T4ROtwAzAQ2S1dsPukS0iKm4bnLPNjKUh1s90+zbBhOo1w1td3X+6k8+
zTfjrU48YErzkV4/Fx/apQu9E3Iv4124x6dGoTJoUjM22fOL5c/frGl+1ktEPLC2Nin8WwV7gQds
6+8ypP+8829HWd27FhySEs0l77w5hzvoPWILFSranL9jp955Nura0os2OAavrqUZKV4iB+alA5B3
mEQAvzIBVPS5n+ieOYUWVRTvODM70OUUZZeqfXfhJywXsvpU0WvRsYTx5Fi6V1sPAjw0v89yyxuH
oLsmpGje+hVA4Jwm+uv5qz2xxNjssaieGfgJ37XeTdmv5VEqGEoN8s99im9ypmTUoLn6UvMJ26aF
L2/Pj3litjCmgWXG4JjGmf94tuCOlEilYEwSSGa0X7EC0lm91Ls6OYrKdKRBhqNm/UUSvTnPU51a
Hh6F3LPU4he+/vTCxD95+1AM8D/0E3xjjy8lbfCJmQpPKiJCHRCXbEGEYsX7PItOvae8nHwYEOJf
GPXkpVF5AxpBdY+D3vGo7MSR7/eMWlGbuKXcql/jafl2/imdWjdtAzfeUpvB4GSvlo4GwTZuIYWl
gwSJXdKJ+mM7RsXWCrP5pkTMuYCa5x38g9pFX6zuklKdrho1Tcjfq6pLJamTt9qAX6MuNiyKm8cX
DZJXLgzBIZraLi7iAefSVhtU4L7l1C7cxeF20jE+XbjXJ5YD7sK/h1WPhw2jUEhsmgSa1aHZqGXv
/5ylUmyASFceCITF+aLVtjNgxHbb0bpEPTl1BuVrsUhAlv4ob+rxD4iw57ZpEVieoQ1sVQu4/uDx
NdrpoHfNGdJDKyvPSwTCVwlKKrSubM6KTTkbAamFhHVdOpEvrrt3yxNknwXUpLAzWn/DWuCs2qhw
8GfbilykM+XEUVt8CRySrbsoBZw0dvouJmXHjVV/3lQGSLq6M6fnedD1n03tfxYi9QF2wguEUxZv
5ciK7yPizNDNWn5/oTJ06n2hMUc3ghVrESYc38LJSCVgIYbloXFBaxyI8ApSrnnh035qgtqkO9Lp
NTg9Le7Btx9B/G8VfU7IgHWKyaSMBml0bLHkhGnBuAOrqgYuhlSC4M6/qO+/FjovxFIXplrLlm25
+jcf35xwCzS5HB4sUi3cEEnPhhTIdBtj8ffOD7V8eI4/TAyl0U5CjsTBYv3kh7iUSDKngyMPeYb9
H+qKEw/9OCJSsrRsk2hyfNO1ssi+wPO/iJbSlnd8PT4SInZxXCjqkmVmvrnUoewm4IKB7yUdrBKC
g6rkZwKLAuQ9s/UORrcdONAqCdSM83HeIJJ/kvCsQGzRIPnC9Ahnc2PjgrQ8vcafBlkmExCrTYx3
rm+0MeHmVa9/jeYRcvaIeYW0lyBX76wpwGetiohM1UDI9SM7ciyH1CO/NkGPPlyZScHYZnlD6EGR
VeM9sVBNcWFj8H4iY0KlBoRci+lKffr4+jFCWGoec8qC70AWaiHiR9A7f1+uZJRFjcG7wrdqvf0o
OyMygGlQcqs7ejkQSLbG3P9M1Gy8oIw4NZ8gx7Os0TNkAi9T+83ztBAX2mjNBZyCprwSsaa+yKSv
brWyNrCTj131C5LvZpAM7VIr4OSttKikWZiAkLis3hq1xZ+aGRSLOcspEFTHstnwOY12mjyJT/4Q
VDthlqUTWKLZ9hFfwJoO9TWLGjRR+Dox5toPRukPH86/Yic+u8uplsPBotfiX1abv7YBHw0vgrrT
1Bga3aZGfTIRgT7T/tHvRuO3AT1R0u8QraXeqVsLyeRs8RK64yiBKsjMbvrr8h+/SefIspztl47y
8XMi+ii0TXsSHrOyuMOx5jtd188/8DkV3ljNgIsrpP0XZsephc1Ekkork74X+53jUWs15CXUDXbi
cza4gWrkW45PP5RRsS4soSuFDkcLkH9CNZkK7IXRgq4usAayadsUOAG1WumB+DAgn9oYPLLcLAii
KAZBGw7ql7Rtsm0XG92uyC2dEnAVP6pzVn63Kj38UY6q/GBK0OmdtIHGfH5mvPvsLr+RiYEIincF
f/rx7QC3KYUlsjmvgsD90Bm19N2vff9rk5gzFk+Ir/KuNMPxV8dP+zSpc7M7/wPevTKrH7DagdVD
boWGnkte16WIzEP7Ze7DS8XHd0vCMgjnLvbTQCRQaRxfJWZIkNh8Z7zYkm7o4B2gkGBdXWJljP66
1Y1Ho6kv7A+Wp3v0WVnGRPvKUYtyEv92POZQ6WVoShGBHuQD5QuINWDZM2sOsRXUokD6dP5GruSw
/0w3CxKbTCeSQ/PqURoSukUhCd8Tcud7QYclKm4IKnWmWK9/jX1WfcsL20DSR3oNLlv/1gTYcf5H
vHu7lotmw7CoNFSomqunOTLPwsAo4CyjjXVCFjwan7Jx15Vd+XR+qJMT581Qq/0Xrc0AmQwTJ89H
/RCL8BGaSbo/P8iph2jR2uX/v2V9q0FIze1B2MIDIpkohFUIiNki59mSd37WyB9H9O2/zo/4bsPH
IZa7ZLN4IJLExHA8baRmmtBeVTZFJL8hiz6dbkUj0g/puDjF5y4m8pZUiAvLwKVRV0tV4rdBn061
DdjLLrYGsqJfahUE26qxe4940/JGmhr/wufy/RPk64IUcLEFGUgjVje3witpjiE0MZ1AvWud4Lwb
RQn+QZf8t12m9+8+o6BIYYtjs7kUq0uDvG1ARe7BR9rK5ECHR20f4jG+iYYZC69N1PIuSyYgPkWc
Rhfmz3txAAwWi/BXCJMoZ9hiHj9OIhPzEWuk7022Gt81qdUIF5xG9WxqzY1aZcDE0qq8mvA8P5VZ
mv1IxKy6Ji38Q63Y4bXRVJcO+qduCFs9rFV4ABaJ5PFPKgmaqnOCTEEr2hb6viLZjxBsX/1aIdJP
VwvjtsrNIfNydY4vrQ+/obPrZRFviMEqgYD1nRB0UDJCv6w+2IQaeazBomVzgxGq8iYWpSxz6Gf3
U4jSuIcSNBL9Y5ByCoURLBMvnmrGbJ6kmjAHozKNXd6VkYY9Rk4/8rUPP9J3fSh8ze6ckp6PvgG0
WRtOmACLcnFgV3STC2mKNnDD9U9hh+N+N5K5gx6jaOqHSvYBcQMUGz7oBvHsnVZjFY6JEepc/POs
aDbRp4lXNVZv4rxMUEl3mYYUqYQJToRq3Ws/8FiMv3I09zf2nDT2JhF1/JE8NsyO+Fhtyuuwg560
cipea5QvXE85Va8GUeC3fi/G3KkACthOpRn8M/dnelgTjNTUzZG5f5/bEZy4YbbAI3D/mASE1gTQ
Hwg66Fun9WvQa0oxlCM18KglvSatDFgYFoSX0Cy74EYy1AnxOgl23yCHBoEHW1O+QqHSfSTFBj5n
C91f88zSKsIPcD0I37PixHpOtKlO+k014H11KSFZfe8alrSXq8BGepF3tTJ75ZzVQn1RaBFxMBJc
HxFzFiqBCuZdVpKdG2h0NqCdFs9KGJCAvOtEm2b0A4eabEa8mXDdfKI5yUdPbM2VfZGALjE7pSaZ
K6RBIlXAM9oxTL7UPT0vN8aTn7oaseAz1hmMwc7QQZaAkjhy7p+VaIGbiGj82RuaDAfNEj/DIcHh
LJtLtA7k+IDkQHwL82tjZUAlzLzyk31j6jDK51kmiWkc6Qd5pSJBha87i21bNTX9k9LkVHCUlBqW
VzYGp1Y1qQQZUVrdzhuBM20+sHe2SG8UOsnCpTWpqgcXMpA2ETy9hLieUfo1AUd0RkDjlFf0oH6g
0lJTK02E3zgDWwfYjGTRMtW13ryzjBlCbdrJteoSwQKCoaR1U6Rmg58plKYfdAHggE6aCB4rjbXH
UUJfYBrv6iXGYMzx9E8acivJyJJPE2FtqdPXanrP9tL60E5V+YQWgdytuSpKqpxqrjxMZRUjiVZh
rS2zcuhvKr8A14vpWOHvR0MA/1KGP+Lw5JaUJGOUsVMX1QuVnh7ug0pFh0wUs76KalmGWGAUeu2x
Pxq/0Wfuv2p2w19EExBnoZQls4YBr5+foMLKT/Q71S8G5cDQifukIPuum+vnPG2McUPttNfRAvum
6QHVkQmKLmHrOpRLop+t5k+HuKfCDW0wCh98XR2Jp1Cy7JBIZZPvGr76llMY4Vh7cigR18TGLKY7
TtyUV9EcDG4sYKGPUi2JL3OfGA9GI0gQMuMQ22LqJwaB7hYO45BTyi3ZLDOMmFyI70NnB2STcKPk
K0ky1dlBEhgTgUHKieVmtDFnyuEhmLFO1prOm3JN/1m1CVk4PZlqEZGlwGH3pjyRe5RyptMc4DlF
dBXiqyeutcw/K36ggWkJp8CRq7pP4NwY9hcLJgqxXapP6qYNiXF0s2zwqd1FhKW6FBihMxStwZ4M
p/1uiLXh2YQ8ugf5KmHetLWZELFDl6TRt3FCQ0YIXRp/CuF4TqAzkpoF2DDqb1kflM8BAnnIZZbZ
flLa1FT2piEmsSwMHcE3XRK+YPU2X9S4S5qtbsVj401DlBHHKVkaDu1RN5LNRFzvh5GIqHHHS+Hz
qyNN7r5HNaQT0pzQUTukTzTiOgomqb3ydcUkLxneLbFZzbiEg5CjR0bc5AOEIz+hMTcTqZgk0YRd
kbpyO8rwXbAfOiZVc4lycyJ/KfWE5O5pyccmjE9qMbkrnHKc2CTm2RONDvJw7ErYTGak4p3IZSMh
pLJsxRciJ4NXglfRe81NSBhp2XcYy6ZRlgguI21JvipCnVDAksAAY59kYthZsRlbLiaQpNsrqam9
qlLf+buyMAlxaUQPJUdG5WRDQAEZ5MikrYttJxNmca2ao7QLw0b+pdaLjVAf5aS7SY0M6pEVs6N2
u0Yf/JeklZr8QSM7s9hhrW/JJEU2y5/iLI2dEmLu5KXkLX7qhEFo3gTn0XYVrWqUfV5iinvRsL5m
P0iEGQavBLMFY9ZsymulswfABZH5Ilf2/ElnB6ptWEGBTUaaH300tRofbzxgiLhLWgxLm0TP8/ib
Ly1J8oqKiRohAqF0oGGhNdeaMslOMpcdSE2SVr4SOWJn1GEoTXhAN+vRm9Uw+oLMb7ybM6ifj0zt
ofAATCj7WImk7zUYg+5K6/ziq0yLJHHxF8/EthICz9pht/asHQhW4iNQkNimsPDaA3QEdD3GBu0l
IgIcBm2yMSZz+hhlrfIqab5fukGUsE5I7EO+WpEd3OhRUqtOnmR82mW91Z8D05c+VY0O9FbSwAt5
ZHJovdtSJYVUXCfhRy0XSuAWSZO/ZKiHVFJKeuWXVPXtz0Gbp8+4pAdevEqPr4VfC7YM+QS01Z51
wdslySWp6FSSt7lfwDlORZReGUZjQkzNc/2BQkr6haA69a42chXyKuTC9oUYjOi2zWf46nYxV3cN
/5VPPnJZmhtZDZNvoaaEoFgBaBjuNPVs5wit7n+qysDHOpB98yYu5fJLV9SdBD9WSdpNP7XYjkk9
M66hMjftVRTNxMrqoD0tV0lzFXlJh0yZLN+Q9dOeZ6PeYrfRP8ClHp/83JrqnSjJbL7rZ32wPHOg
DMo2riNUA6sRGxGMH0XFlxQxu8MpKA+9CaOY75pSP31NgK2WbG0yqSG3TyK4XBQooUWBUxyDORxM
t4rHg6/WpOpo2U+tD0dytypduoXoEice8BOglSROORFTiK8NNaR+F7ZFck32D5GUMpHJnwvex9bt
OymNvLwuwdTA/iL7rYGw6Rht2Hytp2kExMUJ3tgQc2QdctIZW6cmxIwtFqq5r/lo7WSNjJeg5/c6
Waaqu7io5eZbNopA3kRZqoJAtjKfvsVoLz5UDggGSIkGKlA7i/mgxUMhe4T4Dtfkq4R3SMZyAmZb
oT+mETlDpjEXLqRVrprcGrbHeqXyKRnUMsUH2Bd8vguykVukrxJ4FH8sc/J9CR+5tmJL9mH5oBfY
iCFQOoeVf0w8BerPpsoKCNtmGFU/9GzsfllyxY4oD8zs1sZgYzhB3SO+T6fYlDFDWVLmcmyCfFqr
c+2zIcJ2TRYqhTpHqYyAnNpCSkBsmSycjk3PHle7YeQkEMXcmuWQpV6qWv9uCxwfJLC/0IDhn0sR
cS1KzWpEnDCtJQ8nSogxiHMMFNO6KK8nqkiOb07agck87+Fq9ntLtMODMYNpGdPIf4pIvbmSGjHv
7S4Qj9lsGxSmI/86r3sDYHGv7YoubXeg1VVi7mAyQRpAsz4PFnQmomecsno5f/A/Ub/BVYqVGVeN
DJJibZqv5h6Mbiv73iLX3ylmp1/pyqy4Zakbt6YNSpUQhPiODTakpxHD1l3TmeEFCdT7Ag6WeQ70
nM+Wm7suFIvRHuqeUHtPV9PWHeS4e2StYTueT9XV+Qs+cQ49Gmp1DpWktiKnl0pHk0vhPkyU5gnW
lkJ5I6t36YQ/Yi6rZ53t8cfzA5+oO2DrwUFlWJqNpWhVDTQzvR5od9ucK2p1kyZJRYQTGOHzo5y8
k6iYOWEjerTWldVZzhPwxzEBnUOTfcw0ArkcC9/ajqrbRW/O6cE4TqPOJnB83Sa0+aKTX0T9Ro/H
AmQ8TVJ2no/2xLnp/GWdqBTBvfr3SKubVxCpi+icp0ZDbNxD8iz21jTOaA4Fgt2gHFxwKuHz+UHf
l+Eoii2iAZyjvOy/2xtvWjpGN/gh+ZW2N83kpEyqSLxIvgvLG2iOl4xX7yvijIXxiDaOYmIdXl1g
nQdFS/CE7YEw0n8ONq0TTzNa/YkmuewRJ5k/h9AMP6kdEaxjYaiv56/1xOykdGosDQO4sfRqjssz
g+mz7SZX0NPUQbzCWOxcoUX9H/fAXyGI/j+DpPqfddvVP/+DHKnmP/iU//jaRkX+fyBSyuTRnUEW
BYSDHwGL+M//AIs081/w3gmftqhN0iNa3Ld/eEWqTmLUQjHCoIDvgnny/3BFmvIvqGvMm0WxQ7Lv
4lz7h1ekKv9aKEaIkrDyL50u8TfEouN1E1Mwf4eJkkuHg0DPfJ2FZEn4/8GlQYC1dMcatX1WpAdI
r4AmSkdPm20VXXj9jqfkPyOS8YTiV6d/uFaslllohfUsMEoL61qTix3JyJeaZcev3X+NwYdHxplB
oXb1NeCY3IK5tzg7efEVGWskY5u//EO0j5z70fnJlQJ/+147h9K1r94894c/e4a3tJrVl/f32PAA
oSzw9JAb/y7ivllecG+X0Dr9AH7o97C5T31tKZbBKaRTG0ieLt9lasGB9Nffjsv3h1lmyBhbUeWt
K7FgK6cwIaTCzVvNS8halmrlDlXOtaltDA0peVx+wMC8s8wL+VbLGvbvvRMXbGH1A1St6aClTWV9
s9nQFfDegKkWOvm6ZODkDiHVm5QsiULTBk8o/iVBybtZy5B0a1RusUq/d22BjHqD6lrHkE05fWvG
sT+ImNJY2ElYucQLVEr7sckoip2/xyeGJRPOWGhQ9P8gThyvpvLYV6KIYmLg54AA6UFRv4Hhbzb+
mFwNCSu7fdApZH0/P+q7FwZPpbogxfRFI/juwVYKJOZkCtixSXpDsi8lko9TamXj9vw4x9/F38+R
CYSZhbY+gvX1t8oMUhPdbx67APSJwFC2I/WoQs6vBypD54c63mEsQxkysmrc7XC1WBPX7ydnHGFw
+KAM3TrRfDcCJ6UQcH6Q9/dtGYTmBBLERQa2+vaWc5pC515CnupoG7XCdyFQ9pvzg5y8EkBzbLUX
Kcr6pmV4vOqOYwmx84W/lfqRCu9cftViOfT+fiT6v3xJaHAtKKjjyRfENull3cQ0CGWXddttqUrx
8l24oFN3jeMUnyodM9t7y3QRI1Erixg1Q/gsjPqpSssLQ6xskH8eP/s+3l1OWkhJVpciDUpXoumN
ASsoNakwmvqQ+lWx7+viaZYzL8gHm/BLpes9TbKTfW2jfVLzTn5U615RXRog7Wb0MUn+9S1GZsyE
QYaPvHrdcKYpgx0xWPKYjQizOJosiexl+kPnh1nJE39fP18+oAvgAFClrD+BrVwqbRO1iauNw7fa
FuM2IDJMtlNSZRNDAuxb/LRFYX42kG+C6cT/6ahV1xwiQ05uqqCK9mzNjSuq3m4nOu1XS3PJGShZ
eISfyj/O/9z367uBQR/ZIJMcXYfGVuStBMoEQppy8uGuTE/p+EP4d4RJf5i0l/PDrLqbf+4K0RUY
KBVh4TFaLQrwyXs7GbXENXrz0JX9sB2qbLyzoHJJLpBX8lhqwHuCovQ4mI421vsuUbtNTddlN0lJ
QZ0qrS4siu+XfPZsHF+X3RimofWSn5WNKk9dw8cNDC6W5+BhtHvqSvvOuGqzQdrnlSJd2L4Y7z6o
jIkLnHeDzR9izdUNB8TOck9BstLFphhAjITgR/zi7xxKf244onrqtFwaeMzVazhGZQO7HBh+MucC
1FeGEjQrLP/x/INdryjYUvlGs0Ty5VTQzKzmTwwTEDYB86ecAumelpWPjURtLtQa1l+v9SjLr3iz
7YLQ6GuAn7mYolI9+mLCTYvZvFZ7rdqkNF0vTIz1Q1qPt/z5m/FC2Y6CnpQh16hvdeV6rl6VSzfu
5BCc2WCksNvHHXQ8hFnIEOhshrCBsxB4kyHdLjB4nH88K/k2mjK0IWgpee0WpTTfl+Nh1IRORpzL
vHdGMNw0mmTuUr8cP/ci7O9kuW6+Nk0jb6ncOvC1HhqFxXEuuvnvvGT//I7FkL+8btihVpc7ppOS
N/Aj3KAJd31u0JfwSYkO4bS0qtxviGy7MGd+z/C3W9ffl85GhMXYJjtl/QZYxoDPLCfSUgfxQVma
VN2so2vum/gw5qiPn/yGYt6U+LpXab0Hs0Tdjkn4kCgBOoL4bs6rvSY+KIpZPbeVf3f+0ZyYAAj9
KOGxvOLwlVdzzJhh4UX6wM/zh+Y7va5kWxBe56q+P5oXpsGlsZb36818riyN6kPM6jtVEYET2g9z
sreYKS5c0vIQ393xN5e0WnPokw/hMLNzJzbDugny8pBEvjuY+v1kR4+TGqp0lruv4L1S7/zNPLEM
wdhbTs7s1di7r0aeSTc0JDQYrmFKnTPWZnJdq9alNfX928TXC5Aa1RaxXOZaIcQ3WG6DSGVbQ6yg
E2XZfuLYB1tado3S3GI8eymGYG/7hD914S61wwsL07sDKFt33mk8MTijqeCt7WEBiQkjwMraHYPg
h2j1O6JVnuSCsnOXhfdK3T7LRIdhIHbU2r86f5PfzaLV2KsZ2xa9LSdNX7u19p1APsTrEXF81oW5
ulIgs1SshllNVqUciLOkjOBWw7QRotsLKfraUmKhN1seFuN00k9XVUp7TyCU7XPaQkrT785f7DJj
juby8isEPgqDAw2BTKsZlYiqkclzBUqexA9V2B8iSdpISvykEfHmFwRR/P14yzqwkDqQEeqrm2sJ
f0o0YhBc0OUOS8YOjY1nMqdMYzsSg3t+tJM3mR4CV2dTu+IgdbwihFLfNzgHlpts78MyOoRG/wES
2iHXqw9KbN+WQAOhCombMvJVp5wA4U31pTV6vQFbHrVYPB0qsBD9HUo6icSA6RRY2xzmevfcNipr
FAFm4l6Cc1G/5lo3lE+prhXVdkz70ng8fxvWM1qgcAecydNdnI4c+4/vQhv2k0a2ZO3m2b00XduN
TqvrkgN4ma9vZ9IyCI90cVFZYKbWkMFez5BhRsshJ7rKksgz5I2NQweN1oWt5amBcBfZPFE8MjQs
jq+mTFX84ssnRB+rDSqJHVDr+i7p8uox8uMLi8GJwRakLU8PeDL4s9UHPR4lXbXIy6O7K2+pgVF6
3jZF7S7k6/MP6d2qyw3EAsfHcuEUsewts+jN10sW8RRQHKvd/pN9n/tbKMR+tilDCHL1dTpGW8u4
MpXiwt1890mhSALqio8JpT5euNXONm9GaW5bziXJPNzwBgZOb4Z/WV1bCjFsTuihUeyiVLyaf0VM
Uoo6cmXlmH42jM4NyvDBau1HUy4+tf70P7mkN8OpxzdySEJtXlK4iZOMOriW1WHsu6fzT2s9L9aX
tLpto6WHFKJm5oXoDMccCHTPxab3Wan5Xly4oPVgzAzsyUxDNtLUnNeTkDYWSTs+ZQbgBDnBJhVC
a18dXKDdhecXsXRh0q/nxDIeeaLYzwydwuQaLBVi+KSTzKtsJwERn7PcOJ2ubM7fwdODmLgtOS6r
oBCOn5IhZ6KBA167Qilo/lfIx9CAXYKen7h18DTZSHAS/W2aPx6l4xk1g8aty637rH/Mhx96+Fin
r+evZZWZsDDV+LZQ2DQXsC6diNVnTTb9LCnjsXIBk+JcSV6baPiaChrGZoqmIX5gy7hFlItlpSPB
o7b2qKNuVEFi5mC9qJgLHQmhlWsX9oMYLhKWOAZwnW9XZ7hOi+SbvRw17kVIf3wffANENCglyanN
SnZH9DhAjTtFqn91s0ngILQ9S/IaE7/VxoYi/lRQ1iKmz+xwR5Wzj44Qt01smK6F0uoed2AXfkSw
aqR3Uazk4lBOfRwXTjsZ85M6i/EOoL6EoFIW19osz8mXhiSv0DNbvbgfCgoiTlT6RYgXI44ZvrG6
fVJX9YMlpqz8mVuReu/LfZ282MocKGxJuvlmGO1HgoKsTYOt40VYcvZhUMPBuonUZrD2Zg+beUmS
FeG+GZriQy0XmqsoDZEN5tyPr/Kg9px3Zmu61+UsuxqhE27kSvV/RezaPwVpUN6qYCTvYmGgfkza
cq8nyS9kR7N+1SRIARCPKcS8BuEcIJwozNBta11GuEfknLlD1IEiNqdYUO38XKPKU9vJ15TYlm2E
D+eQ08oi/MuQQzorTdgTT2svuXF+fuOrZrAEUJVzfejbSHsABkwCQxteD4bvHyol6aGS6IQ4V7X5
UZaSud4bkyLfyEqufyAVXPOmeH4yk6K9qwjjvSI/slG9pLa2TRcCNohz/0ppSIT21SLcDEMetnup
IIPrW0PQcua2XTFs+04ne4m85vu6b9WH1k/KboPmiznNI/XIuZ27p8DP1RdE6M1AvTsqDY8oezu7
6rEwXitJiaKtUjNuXLZpC6mLHKkmT0Br5PBhyKbDoCMQm0FO4xmpdlmZiE9mkTa/alIdweXVtwoE
JFeUIAsAIz1kY5k5TM3UGdPxF84hygdhkhGcE5Lhix9uVxrTQZUHyZlT3fxBQHMYE2xO/mQ8p54U
DeZGzKJsXFUPtLsqI99GIb78A8+rvSeBXlZu7Wr+ZsjzTC5ZruFsDVLus56bBTnlxUGz4XrisuWo
bD0US9GaiCU3iMOMNEPEMHkl6x9RwHyjKW1+Jlg0v1Gaodz4+fIDo6QkSdUsr6JCIF0xA+lKJQKw
JDvEQARJqh17pU0ZkJxFrAVa+pcYTZdDCN2V1UsI4Tr90Q9/2lODUBHwm/RpNIr7qeAZ82VTEF5r
z8jdCneYp/Igyqx3+Y+kfSam4YDAUHak2beuYZg7hl9CS4jsZqL0UeBm7MJikyNy28ZKfw98WXWR
1yn7Aeuxkw5sOarNnMrPqVb1jcNrF7hGsNTU+x7Z8xh9IQcMGRBh4u7oV981uY43VZSWtzAL5wPn
suQ+5Q37MYydPLuwFPSDX3+Z0/iaqj/8YrvNA/uTwL88+Nl92s4vmfGpJFe8U4aXgumRf1CtcCS0
beiQAaZRtw8bW815MfPkaZDoBjsyWYpPnfxLn9XUk63Ow0LpWWn4eVbVr4HENBvZUTlCIv6IR98+
JxQSr5u4SV8aH++gUsVkppR0HQ8ta1vVE6rWSdW2QyzyvYkkc0uCoH2VBawKm2BE/Jgot6DyNgEq
N8KyUiewjZ+ij66b1DjkxDCRaLWZ24YXKMFtYZljBuPUIFhdVufe1ZQic622eMVdVHow2VRHQfSn
DHGNOq4hKxtJ3mYe5p0ehnvdanBY2VdhtsSs2l+MTt1OhJSTVOWmM6pePXf7GJ8C8g85jhgOlJCS
tj+6LGgKKiD7hvyalshUdGj7stvHwEyVxREgE/KGA4gvgdMXxdDu+9LUPlYDVFni3T6xjnk26t3+
IE/BgUoaUYHy/MsE+a1H2HXLVLy25djfxSbLQmAasUO+zFhuodco3xSZkM3eVO8l5sVBr/X5Voal
UW0jFNYq+wmqMn3QNd+buPpuBaRuy2m6RxdMthl6yOq+1Fuf7PhYqTdmbj1pAU+6MfTwPu5msv7I
lp+3Xe1XjxhOZp63RnwXOYPyg6pgC9EnPfk2z8K/giXzAwFjTPhOb75C90v36Mxv9dy/aUPplUCj
TzFCwtKK4TtY1oOp5eNGNNo+mObqwUj66rGShObYNjivKUeX6wKIr5hPQWcrV0al1NmBXHj9Q2bT
5FDI8iGXza50B6BNRfi0//E/qTuz3bixdEu/SqPvmeA8AH3ORUyM0CxZtmzfELJT5uY87M3x6fsL
Z1WWTFuOk9FXDRwcoCqzIhTkHv9/rW+psjLXkY9LDax3M6DTpGoSBj1pPiPTO5q17ptd1J2+Tadk
Eo+lKqc7S8/GUNMK7Sp288gNZ1l4iE8ztH0TKYHrRBb2dW6bF0w5RPk+9sKWMNGaPBcl0nE1KJ/4
bMP4KrvxSe9Ht76gW2lvu36IvgbeNDbHlJc5nB3nLreKmnJgkW2GrL5JrGoKuTNvIPdvKEZs/Gy6
4Bq2ytt6ixCVy11hr3s8NV0tx32CDlERRBk5tDA6st0wZepPaV5W9oWel61NZrJlvbRoIlnShm7L
BXmrt+61pYtr6q+hjOR2Jg+QbPmouUn6m0TSloAItU5zUR3y3G5JSqSoS4ik2zy0U9td4HoZSFIi
fpF546cf/VhM+YUU42QQjNvEnADGdNVOOD2Z0ExRB+FSe2idQxpb7YdgzJwLsDkWboPSJEOW+MIA
JLozA24iBpTBrKdrRUTuqkQZvqLX466EmPeYN+dHv+8qfiB00fdzO6CpLVq+bS19t9wGMfLJKIYE
x9nnawzJ/6us5l6uK6P+yEr1TCOtpkWhbLkJkL/exya2Bhh5zU2uHYmqMiIXdS0xpNyQ/FmgJY1H
pMJQAoZ805KeuBpTv6pXkxFhwwIodD16E9kKjpW+17K2GlZFn0LcCjqPtINiyJAwO22yNxuvk+sW
X9JNOjf+56ath3AMyIVnS3HGeGNKH6zaYBAjvUHXikMKyfhTUI7rNHU/Sq92N1aueYAc+vFKmdrB
qZt3GNWqz4nnqDC352ZXu1BseHrDsFXJMNwUbjHdiRJhd6IHT1aqmuva0/ZjWQ1iMwqnQBSd4ezD
/nZrjKSUrgE+ICbX0pXRRwWk62qud3pZvJcOWe6bZqh1Em+D9FoVSbVK4zj+GJsVBxSSglhDi2Zf
A20BH+HMn8gRvClH6ad7N7b2gsSwo5EkRx3UV3dq8NVVlGEeI5GphFLMGZx69EgUZRTCEL80HNU8
VCJONhOVwI0SdrYvOiGuSn84KAGolT5GvJ3n4hOpuoehzEkGbrJ77C+PZV3K2yDyngotIZOktHaz
U0vaDmino5bOh2ZnffExnnkql7nss7Bmf1izpkU3kLu9vT33t0Eh3vmZU22KqeN82Ge9jjzeLR4s
gzPuKmMurSrOwKB3c5uoADNfaa6mX9hT1V76ppAf82l8QDt6b0XjkzZZ4eDlKt7nuA6iXG0dq+TO
VaNvfs6GGX581FrHAFPdSO+shM1GRYd2tvs7ciNlhD9JQwSe+WX7ZYC/8qQiv32oOfjeNhIjzSDn
+rGb0RlrxJZsMNs9JAk2WVOp0MpgCVVVnX2bMc53UTt+rGuvgEeO3x/XkP1BOCnxlrr57HUA88kq
vhIkY9fbIHGii9brrpPUHEJj5EdUJagskSUfLAsiQpt1CL9HLVuBnMTqNOSXOK2d2zhPzdABlbqy
e47jckpuYl2/Ukhbg5mosoB757tmFs0mJe0ClwOsMyLUnt1WQM+vvW+t51KJhOtyW3Q+ELtsS3L2
jurG2kUoY3eVFqqU80DeWNXVYFjlvq+Cfuf6Qu5BO5Tswz4GBM0jw21gGdho9Xycj+tKuHcT2n3i
rUkazl1MYBPQs5UzFioMMgokQ52zcZvoSvpLy+krsR7bKHRH10TrrL6NaUU3SZ/aRoIo0osws9QU
rz0uJV+RbUerwRnMtd2I4XMbcRJykviLa5KJ28E14OAsH3Azfy4bYKa9Hs/FVdPiYWMNmRQTQGSH
tjO666bmkCWUGm8DxJ8b36nHapcGLjnDnd6jNM30mCY/zQiS2US/rQ1319i0suHzN2tvbFsQ5nNU
fjMtoR1a6CPbPm1Sm23TE2qbWqyqRdBS9W6SamtmhY7eRKVbI5FfSgS6a4WXJgswaqUDJ6opaVjE
M9HXWJ06e296MdFvDIMezP/4obQDjHaVdoOY/1tldu196hIFAbUqyG+ThG1yr1hGcX10pFGsDUWN
Fw9GU8UbJk75PA9B0OCKsqL4sp8xk12NpTnhMgA0VBZ7GDDBQxAd9V/cMeNx0xl+n6+TSBXZPhi6
dlxbXlM23ipgz1TXWaE8Wu3RGCg8Zxl/22QEmfvQUhrGq8V+YGxIHAsOTPtJXI5e2RZ3+LhKQE2i
lMOeQqrvgN5X2kZ4pLXhFLLw5oCJI87YGfgDUi2Arx3T7q6V760wiJAbF7u6FT2ZVdEnoW4T4xoa
wsCmaHVe/dy4UUskX5aVHI8cPX+PXdPLt8M4Te9pHmZWSAZO8BKbpEJveturr/rUEneAy9W7wI27
T51Jrss2nicxXtVpP1zwbxra5yGGWR+movU/gCvrMeZW+Wh9SZI6uOPagTukqFPLuuVA4g0fBO7J
bRQngbmKEm3yP/SQaaNbcBvSx/Q7eskVUfdufFNZk+5sWJ5qlqSiXrElqau6EsYey+XDUFbzQSvh
c6ztFqluNq6FUyq5qgsuWiuENa11UWRlEzxVZd91l/S68nKt1VYQZpkThAnnMbUf50TBg+ceZdZO
nMEbmiOX0RjcTLYarhH4PA9Geon5WW2isjHlytBK/M2sbNlXUlXb94kxiKu6nXKuXMYxjhJ/GU0y
ZY/vk/7oCw3r6FEL3iVJSx5LxUUc5wdLQe1GlKOGHRtf3YubSqBUtV+SuHnXpjsrujgyuq+4mscX
7Kb9Jra5xeJ/0O+djGvxGOv5uC1ayyv2Yt44DmatgQubJnExk73JFtzpG2kSn0eCot/sSlg6vW/N
5YYHfYPZ49JKnG2tT5dW+2R7n6eZtL3WSHaRNVU3cdJa+X3bmm60T4s1ab/zzLi7UcKp7uvS2Xjz
HV9YfRxMo94Nffr56JJbxbPBVet6jp5af0OoHsX5y0mC3RCpQ4k3bYE7p/YXCh7aeugnEGsE8l7V
MrkSja7wbLGB+SQQ8pRc+JwrI2oTEurVsMoSPezHWX+RtCS7VUIUj7emgNk+5sc4+YyJN9Ht7ttL
CnTWA3SF5gPAuvf1JRXBlqz0Kme3rPn0FnM0921N2VempepcX1el3MSFvs1M4wY4MQkuAyI8jdzK
QRi7XM8icGlYzgjBFaCsuOZ0HPaE9sUk3sQlqHpFxPZaZ5Et526VlvUaiOtKGcZ26AlEnqecwMo+
WQPyOu49MOxyY1Wjfzg4wdzk26R1CyJT6oTs+AxOI2VKV9xPemFpQHgqoa4LR7sQpvk5mKfxq4eX
c1OZWp0RSWX5Ys2A5HLjle4zgGeKLmVFUaal2Vde+Vmi2p025mJrMufgWJiYAPV8kjcYmiMKOhj9
1lLo/MEc3PJt13j2o5rGy6yLhb/yyvoT6csHr40GjnB2Nw5E3DDib7QJbETTiccGBWu9HTxYc7YV
Us59Ug23sH1RKOFRshLuxkMLcWOUpbUq2Zu3GfPkkTNp/KCCeufkrh1vIxE5B9OgBDUPunXrT1K2
O1zojb+ymqIfH223wtRsy4aUdj8aNtKTWz1Wj6Nb1u6XztCjK/z4ZAvOibO22JnX5gz8wl4VkvWu
3AmvjLRD52jXWSaNXSXai6Hqb/p2OlbegotOq+ubTgeKXel4KTpfZhtHzT1ct05zjBgBKSDAjoHj
ZFcUgme1UbHGkJpL57puQCEIjg3PRjSk43ripH3hlYVJPSFDzksxYdTWos/H277MWBX9ZOYe5lXf
8lzk6X1Jdf0dOahcQw05ywTvq/ZUZam4GjVPL28zoPOc8tQYHTq/ac1o1Zpdo+HsJ0nzonekfmWh
3/S3ERZ0CD6tYJTl8bzJeg64u4zqBZCGOcOjkQXDYRaueKoERvgrKcxKW/sZQQzbmGi04XaK+jgN
Z3Pypgsgd48cnyZtG2gD4CN7HO1vejYVANEy7oe9ZpLiRsH0EJSm+hrZ7vAo2fT/zPU208Ieh9z9
TAGcg2kfEURRZw23B+zjx6WmQJE/o4cTcR4GzhR/hU+gX+IJj/fR3FM1jzJVWe4qR813oDNibKcj
Pt7fpdIbm3JH8bounIdaeSIaOTTNAfsdydk1t9FPQwJ9qPyq2aPEtm9IjzV+pXcxSkZjJ6KZj0AU
kmmkFcMfRjIjaqzhe7LFxB1nKPs9RfE7CxctdmXLupx06dyOBRcjo7PgJWU4ly9gReaPac/Ioi5h
VCAh9N63uZ+RlrA1m4ky/H7M9XqIMgy25txoz8OAAlDT7SgnYn4cSGdcsQJM+983In7R7viuynQd
nag0Y5nxapj2LASY+7VULQHzpJKzhrvBYzSeaCkvW9qMc+KgIEe5OA2PjY8f+wnm2KjA7ul/0VZQ
ay8lH4+4wicAqU9cWgfyBbkYOL39T9uV37/XwYxCWwormbNokoKuwRgPmGfdF0Ue6qBfb4qpqk+I
qpaqiOO3QDsA6Q4li/+3kA3EwESEyHmMwnbXVgmQBUL5bvb8XVm4/UH1BN794xdHPxthKj1SUGz+
okUqVCGbjpnNHdEo9jVok00/1eWhRaazthAanRgox+7a637QsQtkogj16CciYnYWv9AYPIskC24c
vkzDICYO2Pdv4N9wXpz2+JB3k2i/qCz/+E9/po1cGqsh74/GubNo+iXM0CbzWvrndRHydjejEmtc
3Q+R8k/0F3+eCnyVjW/NpnEa4D34cYRC9sjM/nibKCjdZFRuEZwYLUfhE2Pl55mArgJpKIMR3jJv
78fvIYgbMUKNHMEiTY9WykbBISiNeTu0+Ljx3LOLnRgsP8mMPSY3UPejaOfIQA0Ws8AfXAsIB7Ov
M2xrNY1GSFIhuJWko52lv5dG9klWch9Te8QturMybtaWekhT+g2/f6E//XqiuD3E5ijgTXTVy6fc
a6BtsmNr30n4tdZ9Nehryvkrq+Uole/LU66Zn8bt8fuwPuIH5L7EGvDj03aoRettZVLZ2+Z36nJe
NRvkfk8q/P3P+mkB4GuODfCjwD0Ak7WYjqXLId9lbyfLCBIIPg9vjXLpoXa0RzaKZO2b/eb/7RvN
H39YUFp+AaikXbv5n22OrSAnD8SiUKipXVqcFJscn9Or+Y9+EAQfmgJsXsC4yCH58evQKkGp9xGy
1FV3YbjRjSUL3PjPJVeYKt6b0EjjWtuJ2v5rwPwjn+VjVfB/S8MkALOvFeiDJBbqv8OX6ua5eJHL
f+n4PX//W/K/v//j+KXaPKvnH/7DtlQkpN93L+308CJxpv/3/+F/+a9/83/6D//Xy/dPeZzql//6
31+rjusdnxZj9nxtkzSOMsy3bZUH2T6/5D/9D/5lrHT+QGGJlgmJ7FHXeZTG/GWstOw/EOaxNusI
iZlix8S2smqV+K//bVl/IGezQZJD6TbxPvKP/m2sDP5gvB4Ji/xVMD0REf37h9/99fp5Zn89iH/9
5x98gMFRFvBqmKB3Oi6dyECx6+AYcxfTzRaFTDyyFNbVOKYpnuZ8/thGRXvvj+b8Maq6CIxs1MuX
ybPqD6WpTfkuHvDp3ntCUAYiO8cQ2ykjKHYzF26ya4RGdQS5hHNjqCChjBQUj32a6DgLpTPX2zFP
yw96BjJjcONyo7hIA+W2I5g1vYVyDlGi1oAA1vzGXYEK6cjOsaiFXcU0l2B4NB15GmOWaMYu8f38
0uZ4dsg5oFzPZduVe6cgsWwz2AUWuD6amgjvRdW82NKSwDdoN5fgL21NrAqztYMQAHsFusQo7Oqd
aUVmfBgqnNfbSQbqWu9EVB2QV5fG3jDxDO8sq1PIA5Kgm6n9GvTLVOnB33BjnWYwqZRGt7e0qssO
Y5f6/qYY0ubL6HY5MtuxdI7lg9wY13XslzoxRTlgThc5wIH+b8b9x9YjmEN1Qo0wKvyu2BqFk1kr
+l/9fQPBTkCOS4YQ8E41kQoXBbRmu04mlPH13IalUxrXTSTLD5ITBq3zKZg+62VJA0ZaIxmxBFBR
d/cL58pS41DuAn2wquvI6p5TAS9ir0epwB5ZOK1PHdv30HOkCYkXkho6l+vWgt7MySJP7lVp5n9S
Ap0fCisHs5LUabSP44b8t9SiNEFLJE+38DIiggFHxUmdkGb/sm9VCYOwiE04PRGEjU0jUgmkOHHJ
Ya7gBtLRpX4+b8yBcbc2vZbfRYt3mvh6fipFbeqzXDKS4GVGZsKNvI3NeV2kcfVn31eOv1VTpn1G
EMd2nXu0uzwmXboisi+7LgLoKccDn/Y1AHnSgsuDLLYPgsK2Qzk7/kdQufXFkPYpQpNpiEHteWlZ
cnGogRmm+sDI7BKogbQxygZBgQHPDLQSuO7RmEIqs0S3qU61FPQnK+ipmXKp7/dNSUOqAm1jqK/G
XAXDZUGNEOJDCcCu/JjpTQd5vLcapCBBhm3BdcoAEC1dTjcsswGCdOoKrqqmAU5oXcTzyOUw0dMH
Wr4VdSdqJBqTRonpgrZXLvamWXmTpOxml+ne0LKj/e97fXPMPJh86bHsWXyvgA5/lUO777VRK/Nj
+afUZygxKnH2ybGE6nyvpup/VVbrxiBHLDWax4pBcFMmY3LVsFjTGfWGFuRUHezmxjLXQR8U/ygC
kFMYOxnJSJDROBbDJ10sV0WFZ1vrrXGNxUBux0GgTyAqfsXkM/6CNf+jfex/yAtArvROtS8vCmDA
/w/72e8xAdfP+fMkk+cfdrTj/+SvHc0wgj9MD8CH9x2ejhbu3ztaEPyBMZEUKSjAOP6NI/H8Xzua
94eFPBnfDGkb1jHSEjnlv3Y0/Q+MyiaBw2j4YNEfD37/ZEszf5QdYtOyOTxjBFye6HAC5TM2zYOm
qmRPiKVHE5we+8NxC7kEyENTorRN7ckd+3pTtPFEXwYY2GFGlHs/oju4sNgIr7TU8g/50DgpGuBi
hC6llHkd1Yb/XHdyOAi9mNNt5BflmssHhmB7SFjAB0+MJ06M38nc/9mc//NTFqM8KPDz2DY0nJpq
nsMV369fJA71foXMzx63oDSsZA2mTOs2BIM7V3FbN0cVAghJOq9d/VIlif+B/bjpVl1DTxl1j4ri
VRmY+TVbs/lp0LgOBuSIwtgy8lAkFuVMqx6LZ38mNnhzhCd/mijr7zpP1546qh9Xs8i8E3erH0/7
f//CJQdgGGi/z07qHMhTyr2V7c/qq2mXhc5GZmpfUqvKnwA/etWKprY/rQiKpDn96pT2i8PPj0ef
/3z34mQ8OsBoB58WA5U+7Y7IMuNTA1bvYz821N1+/x0/3lH/8x3H68crqXek1aPjymFmcFmUda2p
/JLA0XrnTY64DKoE5cLvv+i7x/MXY2XJwSlTVGmEYFmHhKf3zbOE/9ASRvSebqgPqK/3pn2ddlax
cZHQwVQOvNssGCMK622sv/cDbpNG3/lfhl7AjGqyWqx8ZbPZt7XZ0czW5cQu7ht/GjQprqIxz055
ON6YsEvuc6ULyIFJr0LKumEZzBe2oZ8A7r/10cf//tXj79qBQuo0q3CicRKLco9s8cTIfeujF7pw
ALilPQydCiOzuTV08UDl8cSgeeujOfW//qsDAb9UcG0LOQsiDGg2VsUi/ffF5BdD/q1PXqyNHlGU
Urh8MqTLnUAIOZXtiWrMWx+9XKvc3LbtolKhqelbTG3rXO82Z/3Vy5iSzOQK4vmDCp1M32UT0ZLp
P3MS/D0/l1aMoiwSjoKODIPGuhdm+tJG9nkPZAmrkbWv5pLOTlj5wZcqT1HPNSdA+2+sXEvbXjnC
v0lpT2Akn4i9L2ePHoiZy0dq5vG38x768btfTZ2xQ3qOOEdRcOohyzp2E4CrhY193scfh9Grj8/T
3nCHgJFYTOTUt2PbrwaiIU+shm8Mxp+8LoGf20aWqbBOY8I8ECq1TXjeH76YnDK3C9nXtQrlqG+Q
JlHdt5t35332YnrSEG2NfExV6JnyXYHgOtX73XkfvZieflmVdCoTdDqQmys9XkutPfGwj3vZL3ae
pWll1uiBS8Ru9NyH6Ql/hLGP2iz4AFNnvvBiJ32Ig6o/EWbyxptdxgi36VRlYmZWDUW7no0YiYV9
4ne89dGLvdpGjRybccwjgqdcDja6ilOZI2999PF48Gq090xQsw5aGQqasD4k96LenPVe3cU0hSxu
m0krZahb3gel9x9d5Li//+g3zi7LGI9J2JHnq1qGHq39nQW2GLdzVB6SIEH842Xa/vff89bDsX58
OKmJmQObCGvwhMLCjZwCibx2Knv2rU9fzFdRQhK3A96q2YhHN3oZSu3uvL97MVujIEbgTEsgRHSK
2g79XdFP3XlngGU9ri5JdG0UDyU33XWd1kgvvfOWgmVrRgRJKQibl2HroMNMajvYJP0cnzeLlvVm
oxPWBGZThu7sX2b1GObaqaiVN17lsgEzAuiy6QswUBxax65bXYB7PHUbeOvDF1NUDMivIAszkYJ+
7bvAyckKPWugLMPmZSzioe87GTrkqyMa/1JH2ZlP+/hrXi0sjXTMch5HGZqI/TPfB1M7bM77qxfT
sumqyo5KXiQddNjXn/zJPXMALqZklQM+FmA6yCm2DsSYbeX0cOJvPt7dfrEXLcOJtQLEelkxtmF2
WRvwMByMOOeuh0Hk9zqFuCvpEjGDVqdBVZehVLo1ZJPuPRVTmJZTj5i0NGLnY+eP/idRuPoqL1wQ
dTBj7yqvoPCaJbX3LKJJewA96u610U3f67JS6yCRq9zJsIsZQX+YLXR9sWM5u7bJ8rCDx7+vBfou
VNJG8WeLt3knCV/ZD6Y3bfDmFiiXHRstzFC5GLjS7iXJj9DywT/KydLa9I5CmGobBbn+oE0umjvd
19QD5egU6XDlDuedcJYdY4SfuNl6NisVo2TOy41sT2U7vjHJltQUWRjI2YDQhXXgP0SV/qBH5nkz
wV7c5q150NzhOFyj5JDhEcJrdt5EsBfnAjePI1XrfDIRSPXKSbovwtPPe9ZLdYVRV4WbebkMibAP
0LBkEqVt9+7EbPj1ZFhaQT1FZqPUudxYVXRZ2clFZUbn7dnH2t/rdYfScyQLDESh6oZxLYk52GRG
Fp93dbIXS4+YS7/sBLOYRKBt6k6Xs4zOHCaLtYeEVz+g7sfL7Igu1ZCQxafQhG8N7sV5QFjZmFW5
KcMu9rfj6G5IGTxxGljgUv6+py7r3Vof9A0ALhniJhHP0Zx3MDXAqos5Ch5z1gIbqrrf3xh5Ki+g
/PUrMhWa856ZtdByjLJN565PWa+FMVzq1uxvcRrk5+2OSw96SofK9qhvcuxGxz5eoYw/b+IuyX3s
uWKqlMELkfm+mslBiq3ztrCfEhy7IXNKeGuhYSePemnkqyQZznwgiyN9VJB1kWfs6YatoWvXw0JW
Zz6RxbTNJrcdU/SDIWEGdwQKbLWWveWs1WZJ3ivk2BrO8c8GPLpq4gujeTnvgxdTFqTFPCtn4HkE
WNVMDG8nS8BvTNnvAbmvjk81rJ1Idny0TK+b+KjskSeWsOOx8RcHkaV8xYDlOTCw1cGKvH6rXDz3
zkTYpfCs8ba28vi8+/BP+D3dmB3R8EbxpFirLOrv/fRkdtmCrvP3srOMDDW1su7yJmZuEli3zTwy
gMvAj6jv4cnTa1WszXrSLwhV80BvjMRhODapi8gLvtlB45632ZiLDbgeLRv/VvF9QlwLmpq4Ck7+
xjeGwE954FYNn0lnJ5tz9w57zl1tiBMX6KOC41eD4HuQw6vhFWcdcF+DfUwNALZWFAHzm4rcPwj1
WbRL6J7pqxn10bZ2j52joc+2zVhrBz+RwbvG7dtPU+KWFw2pvpuAgOE7T5sczrI8iiaGQUEER7Wd
7RgTgebQSUbCfdZkxsy72N+xwKZl17ch+lv9wpmNaOME0jtrGUJ48uOnt5Mrs6ztmtDVOGFCtHMG
/cTCfPyIn+cdkMAfP9oYOjOYar8Jda3y3yENVheidK3nhlTps/5683vj8dVbnfwUmyVJJtz78w1H
/VV39mBcHHxychg7GmHMN1SSU/CZNsBZLxQ10Y/PhbypTBFmKcNCYQ3vp1SscO2dqEe/NYcWJx8j
1ngMXsZVUbrX+ly+s/3uzEu/uShcAoMkpdtlfmK/AVGjSJGQ7p9n7Szf0bev3mSOSiW1J2YTW8BF
Hw1qDQbvVKrCGw9licmyHeE0zlj3h7apqkc19uY6ofd2Yk1cAGn+XpqXhMBmCoqUflx3aILO3vp5
Nq3I9Pk0ga3ZSTLhLoyRGlqUZvplV5jyNrGcaq1Xgb7GnDVd0l/qDipN/L0x6sZlj1+f3FU33U+p
ZZx3bvyeEv3q8XJPHvzGmbrDVLdWSHgQAk607CdG9HH1/3mmm8ZiEYnagfS7ejbDCWLJRd86xSHV
VH2rHD/ZaBiG51VgKPPEfv7Wtx3f8qvfUph1JqdUN8OWhPWbgbSiq2BM7GuS6uS1cK1ji3QAhnPe
wFysA5NIaq1N6V/YXuVfmF1P6EjEG/r9p/96jURs8eNviWi4uj2Y0UMe5HWIK0s/xL3ebqZeDF9+
/xVvDf7FiiD0lmC2npDLdnYaZF7Zn0lfnrfafL8jvXoVJFx1uSa41jpi+hYnNerE7Lym7hJVpdV9
UCclVzgt3/n6izmd9ziW2UJOMGEFq3zGall85gSY3fhJ7Z/3PPTF8UgRjFriwLPIySSXUJX4fFGs
nZhlb7xIfXEQSIrBoUHH7awgXoqS90qmfnjWGFkCY1NkmnXvCIQ6pSLZVafo/65PnDMbdfpixgbm
GLlqIrXdic2bgUvVBuure2IKGW89l8UMbXMV1ZqeWqGVB+nBc7ls+34Xb7vKNMhYt7EfCpV8TTkV
v2saNwnL1tcugxKp9TgM2lYOXnTBVhmdef3SF5PaQpkZY4S2QpUgFXJ7SbyuUIffv6o3Vowlax5T
DDuHmcqDaKsj+STuu3uvm/UPvp3k73//HW+ssPpio7fioupHLWgPeP/zsHGa/OF4vn2wrWnY4lCL
kZ+Y7bvff9mvXx+isx+XQMcgejRQsRUiGn2fzkMYqezER//65mcsLRvl6DQ0cl0zZIYHYe1ihzeB
LxtzEm9Ln5X8vF+wmPUW1sc2l7YZ5hZ+PQeLcFaetQoawWJsR6aap0aJNgz8vjroY4PFxfBO5ZN8
Lwj8vHEbwWKkZvaQw1Sem7AaLde5SntXe0+QT47DTEOPJFITdksEGY0rX3Kl9bOPox1S+2qObeuu
nb28XCFPn65hdclvRgQzaori9qYThX7LHlzuqB0WB5/TUCogFhd+HUHgmpp1niowA51dih0sPOuq
S73pGgtItbOLsXqSDvCAFOXDE/Anfefh5j/lonlrvC32w9optGZK4zZsSpmEZpBd4uA+T2liLNm3
ZeskmAHHJkRugixbJO7KjLxT7f3vJ8pfvK+lRq8bAkGyJZAeesHI1FGEblO7yS6nNgcJPYFEIVve
APnuxDPRif4cmff4/eetLBt5ibtdQ8TN0RJcmmFFK5NoThJL57LcpS6m1/VZ82FZ7E7tJBnho6tQ
073+KhBH7aKc5hN71a8XQGNZ77YH4JKang0hAQokd7d9uSUQtNpVfXtKKvjGEDmKZl+fMOchNwH7
JU3Y8FVbmVvDypHwuM56PP5iuVBJWg9CCTPEvJY8CC3oLtGCn6pC/XrtNpbiQ+EbUmlo+UMvCcbd
LGvrDoJbe3CbKLhHT+m9t0ZZPv3+p7zxLpZ6QZs6eNAPwXyAmJU+9YEFwW5qxjsdjeWJ13185r8a
8sd39OqIqVcJCOncmA9pptmXCuf7h8Ic00ep2/mhHkYu5z0obWGAyfv9j3rrCS7WXC8tTOwfho7J
aMZb0WSDjFeYVKztUZN6MRXV/Gh5aBhOjYfjtvqrn7hYheFv6EHXu/PBgT6DfAGGF7w1PTk0Qx+k
G9qJ0dbIzfgisWgBdiRVreuuJ/gZs1lY2LN96eHd3iZBlAMCArsBhORlaGoYF3nSF1s9K4pPMT6U
VQV3+Kb36mbY6baUV2Mixg+EBLi3Zi+PjpQib+9Ai8W3xLTn6zbK/R2Hq+x6UnFJ3nQLviCe3GHt
Kk1fB1M8bkWSfFadVm2soXOuSYkPTpSP3rhW/2TPrTQR6TbCpUPuM/vWM2Dcb602O/rKBqr6mVkU
H8rW0DdD0pkvNobLaxfb/DtRB9kHbXDrO0G9aeVGNrikEeB7YseQMKJMiG+qK8ZTr++Nt7c4LKU1
DABM+93BPV5+aX5el4URnzjtvXGCWeotBfRarm59d+iaeLq2Rt+6ji1bkR9eUvo14ff+fsy/seIt
xZft1OtaGo1wtcY233hNRLoz9Z4Tr/KtTz/OtFdz2FFpBRUPqn5s2LDVImsGC+a0U3reGrEUYQ5m
ZgZVJ7sDuV0mYdWSsDxVt9m9mOZxnROZvB3nYKKkZE6njhHH4+kvJq13XBJf/aZ6UFYTlwSBl5qX
fSHimsBos/Kz9VjFwQajfPA1kwPpKFpTRJdTWQPWOe9dLVbECHlpVLFbH2rwlGPjXmtdcwrhvACj
/7uWZSzlmkFRNOMYi+4gZBFBStbT/lJFTf7VrrtiF5OeBwxJD8BY+nTes8J1rmdVD89KRYgszvuB
i/Uw4Fhq+4lehszUj9BBR3Bxhjrx9N5opBDc/OOLCyIsXTFJ04ehsSjsWtll6sWtSea8QSellXa+
d0mxvYz6tN3Q6yo3jlUh+irJdl71jRpObDNvHeaWwANOvEJ0uVGGsFu0Lf4DY++3zcSxGy3JZsIH
A1smrbc6PfKr0cEE2AML2klRmSH2gPz/cnYeu3Era6N9ogKYw5TNjlK3smxrQtiWTBYzi6nIp7+r
z+Bi/8LRNnCmhqHUZNUX12KREXhnKvgxafrDEO6zmZW6Jf1L8/OLy/3zMKnN0GHdyrnepwEgq9Qe
IIAJ1tdmq3T+8kl/Wq7//4/b5xnSoR9aa6nldJwTYv0g6a0hLmuXP4ILbIqGyhSc7IU5j3xB8Avh
JyfFyKZs3TZ9xoeCQu9JaSaE/rYB8dULcF2y+ud7XRbt7PYZ3cIJXsqH8sLslT0qeKZQx+bYSZvH
jMoRqnPejtrK25QpIXYzI5FI428bJF/EPN71NvjH2VL3BdUYlS1HNXw3535XgOt32iUO/F/W4O/n
of5Ly/KLUOfzyCo42h7Gn2MeilXsjXUcd2ULfwiKUIqrMpNbtJXpXw7prx6nT8dWuvqoHILePFgF
qIsuWOdTuQpu73H4217/F7el9ylygw1J/c1RxkGDwtikiblGgxW8Vi6TGHRIk+3/dD5dV8H/+fGs
SIbUsDZA2BZ747PD26Z/O3+vf4z/cqt8Nvz5pdKemPjSE+5lcLc6+B+Tss9TrAEKSMTxTrl3IBAc
u14X4KlW+y+H2RcP0udBViaFwUbJpdwjCoX8VXjXFTKplHOhIL8c0jI0wm3lt+///gl8dW58Hm3N
HNXaVd6Ve7rP3h46kv+e6Fm9eh6Ri86LZB8akHnlLJkH4X+qI4y8fO81LhilrJIJmPHub2fGF0/2
52HY1VEAlT017wWINX9YOSXKGFnEXx63LyaOcKz+3+dt7pdqzZCr7g0DRlmGVlVvYbFNIVvhKci2
Vst2b4x1ci/I4otdy6rzn6xz5791j75Y5DQ/j81iWDMFBdN5X85NzJa5GY3LFPU+3qRk2YbeXZmW
W9XVd/a8HBmS3NK62rEzzaBFEsOO/EM5dKNycTMYAChTEnbWP5P+zNpobOXeye2Kv1Tgv3oQP50y
EIbQ0ZpNuZ9M14gLQFHsakq3pq8t24hV++USeOlfm/NfXRdX3/Y/zwJp2BOAQAVTyymDPh7hAP5m
Tb75LdZ0IINk2WCTDKH7G6DN+m7OpplELbzo/mROvfrLMf6f8Yv/cmywrvt/fooSM0qVG+60X7B+
WCgN0vxUlnUeJ5Ob/yLtSfce6+FH5u3iNRzj2l/3c0j3GbJsevDZD4f6UPYawIAFUH6eIRqOckkj
J82BGdqt/eK78ICrhVS00CO++y5su9cB2vhTjvXtXhna/IDDqLv431/xL+7Az4OHiuc50ElGmSft
q7u8av2dPXbM9fbrut6CmHRPgL2qTenBPf73b/nFe+x8+isK0dvt4AkWWtagZW7KM3sUYEN3k9ay
e/yfvsfnqei2SRsBkGXcdw6piU/At82b3EHzAIT737/FF7fg56HhTliOpwZj3Hug9ePMtcYjDBEw
ejozLgKSxV8O4esr9V8eus8TxOV0pZgm2bgvUvfnsDjpD6m74OV/+iU+zxAXsGlbW/nTHi6jhP1W
Y5F0fejlLE6V906/DH/50L/6La4HyT9iLV0lvZ3Rfd2DKAYn7MZ9kf/l4P7qS386t8O6UmuSA2uV
hgcbkFvwb2SmLz7iz3InTuEaml4CBRwYxQFhtXuWbpMakaFdAUMPhm3075/DV5fP53HX3kyTtB9Z
CVZTD9rKFuMKlF7qG4e8ZLskyo/HujnQozgF7bds7f7HksTnUdcEKWwS+gpkmdTGUS51D9mqX/+3
z+bzqGvizH1HvQYtgN9dgAL+zI3l57//yb742D/PutbChV9aT/V+TnubG1MbpzFXf/tAvvrqnx6q
tGsbrwkFybFrthtVSofh5uzbv//oX5yA9vXf//EyNLmRzDIj5cNR659XRxpIVR33qSts8+3fv4X3
n9zuv5wb9vU3+8c38cVMKO6R9+ZmRX9ktfMx2zTSXHZt7hXHLDTT16Qsiq0xO/WlNdv8pkhBcI/M
f1WxOQ/zN8gRUGlf7FPuU5S0xV1TIL1pkqx5M4Ji2PkQjqyoLoYisqUIduVsDB/5mq0XXMVE1WDP
fxqQeHYdzLci6nFIf7BsQctL5jwQW5s0vI7+wwCO7HIUceeK6T1fcr1zQISDXLT1g5UKQRkVJmcP
L+cwqATJetp0qGdFZu/T0Sqext7nKunL9dBTueu7b8kCTUhPc3YXaDVS662XBZq0Kw+d001mRNly
vdSrY/JAPk/rAoLJhFGWs2ASqm8wjrCrmfgcb0YlsCjOiBMMkpxUHDLKvxdSh3qTjF7xUoL5uYi1
1E+1UYtITo5TY19YEKQwuIsaZZ6MJ6vXVRww0/hCyzrbh2jN+F2rwrj3gGABn82c/K7C63Z2AWAc
kr5PbKRZYb25psQBvUhwF1A9eutmVa7qQSkJG0L3msBaCvw4rAt5QNuDyadO++WjLDLrJKsSRGWY
CSRuGFTwAExLFXoPbgdSe9ZDRcsFP+49NjTndzLCg66MayxZsepw1rPTpJuim7IX165KaKsVbzFt
cMvjSjUsN/ZKgc5AZBWMpAA9SJT3XfhdgH6/GXMn29R6FNDe3RnQtRVYVoToY9iGMJ3icc6aA6Wm
Ig46e37Oza6od9rFj2NW7Ee5kl5Hx5pe3d04qrTbfTiXeqKH2LZ1JOtktaPEHHJQtuMoq12eoXl5
HgfTmdEpORwBvYnOZg0co9nYWb88XxuEjxZ1Qv9m7kdzgeCVWh9JOwU/q3QgYAVk5R7JCadL6RsZ
3xW2yF6AtjW3LvMleTT5ZLqjBt2LIMtV5qbzCxOFCMWst7JIS6D/ftm+iE64Z7xszqFevPZ51b2x
mSw33JjIGZCxTEYGI7mHuF9XjMd63jg4+5mE8adpJZgUpnwZQH6o2Yubdehq3CQ+KH1/rQ0XDGHg
RL3qWxlNvBMVLYPKPQS66zHmCPNmQJY0YY1t8V5sICRXtzN7Upum1WQJqqXyFUsdBv6f1sLETR2i
HSNPFzqDtb0UcdI7iHQGO5k30KLVLhRmOtF3nnSOzWCU024pjXrT53OLECPQl3ws5cELuyxuizHc
VZ6eT5jul+AIPRUAWNkJ04uCKRdoSMtA3knX8M+h02FdCz0w76HoU7Dq8rpjFE7lQbtheTNmGjdG
UpigvZQq5G9pDIm61C0b1Xc6F9Mvmeq13vs5fobtHBS/S5Z1T2XnWfLcLBNCScszO+O1H8I/Bii0
Cu0Pe+CHZUp0FqOE9e50s+QHMS/WRwfo5k45Xn7nWlaOjsWrFL4d/AHRBPHNjPIRRH/kskn+mg+F
uqMc1j3w46v3KQ2GaS9o2SNsCstndymBeXjB3GyGCmTDwGNQMZC3mMcGatm1y9Sd3FGrLiJz6SLf
cfjKq4Q6xOOls9tUQO+BsGs+074P7hqQ5tu0QnYxOaQ7VCUL/4ERSwWDLbVEXIZFhn7CC+/cMaND
23dt3HdanUpTYh6UY0f85ndnVqXLuNZ6epLKzDazsxoPFDL9raT2FTnt1SQlJuHFYuEz8BjIPbB7
0N3B/M8+jK4UO5QP3kfpuP5vZkYIs9Ks+mU2PmeAIR3wYpaHqwml+7Y0q+muw5CzS7y0qWJZppz9
fhGwqZmu07YWrTops6m3fOj6Jpzb4sFwAIh7gWp3Csh5zii9Y+qoqNTFptwDnvI61egX7e3MWIlX
1ltV5McAY1fOxnptI5FaDSsaiym5VU4wvYdTpuIrGB26gpvGc5oYMYIGXC2DnafzVgeY+USPESs1
9HTXG2o8oFqpn5rctgh+OfmHKNOOvWvypoJXx0rN3vCG0uYoWItvQTMOzx2Axo4fC2u03QSZCyM+
q18yJC20DDkREa0l2f1Qsh4VMYudb3mhlhigjNqu/SovWmtkPhT9/Bd39tWfaaKcQZeXUVGcZs5x
8Fo3slzJJcdAvXhyupIcI3FL/6c19nYdLb0ojk1Rr5vVE+G5Q3l52wytfEWPpLm0JtFtRm9uXgyV
tKdgCdw2xtLVcyyOFaTqprG6MhpHJo84LUvpRpDRs3vXKrwmHmUu5o2bCX2PbYEW1erqMmJ1s9rh
p3A29Wz1F7Wm/tlQ/MSZ5urcYJarz2vRcqHnbl/dN6vN/kRihvcabtkxAxLVRmBxcyIAaW9F2Kpz
Tx0hcli10pGa2rrGS2EUe+HlwRvTK0yM+K76vUCfPsMp0N9lmo8nMRbpzzBJ7H0Y5uZzty7TdnbT
OWCNMGeXwQf+Ga35bH0Yyk9PV2X5R+bo5uAQVzwOsydjp+ycOCyBxpf+ZO+157fDrgya+oUWmtp7
yWAfkgJVmtOYwb6u8+BGhdTmA7/n2tbSRkU119QXSiMyrbKZLw2WjOAhDFd3ip3G4dnwYJIj/vLc
AlxVEczi3WOALtZhqoc9Zi4tEDrhE5DEYg8aDdKLHSTtT82s502aTcNTRw3lhSMViWJimrWOW1B9
XcS5yPFbyuI+az4K1+4O1cTtMxkgHsPBym/zwR5iW6R5Hfth6t0WWs82myuJxqCYKXvj9BzupXK6
k+zK+WGxdLmz8ixNtnWqg4/RLOztiPUzgAU4Vzd1Q0wWcUh16UbJZqTZrRy73YQQOx4GucDm7QrP
uCtyo/kl2l58H/rOfxx6v9mZ2vKOqhcsCNfCuhkT9uSjGUVIsWH0Ub068L0CamwhIZaNBucNEhM9
iTXE+rZRbj295VaYbrWfFSVhZg4W8wrj7HCJ8sRKRNf3abkgVGum0d2rNkTwZavuxpiT5SBVUdxp
Kqb1LoV6CfxdIISZaWe3m6xJ9H70veLkqel1bAI7vnZL8aVpv7mtXT+3IznU7i/DZBaPzcLGeR/S
LrU3eQIVPXLdZtwZJpkgoowAoYbMXiqHlarRsOqXzhHVuFNOKloo9QCl0sSXkRwXuABdxkpzpJMW
G1/fMr8RtUHLunXfwxjbaEeC5MzGJA9O2sN99T4Sbe+IrygyNWUjbmZPVChUXAOvG45OXuLcWfcW
4M1w3/N2YdjByVrtB2GHG4zMZrXF55avTILJ7OyHSuM0cQYe0DyrpwgoJG4/wGC/hasooXmt+CVt
LbI4LTMiWSGS6Qz2ScQi84tpQ+ApZWQLhN8VyJO4coOy36L4gtsok5JEhoW4buZ2g3xNbxuFDru+
TGYOWWm+pKvjvoOT5F0dAvQOadbN93DYw5ccu0IVDxp1EzNuV4ujg32tp7qK+ImzfB0cRiI1Q39+
CVVyO0xefWsJ0/6G32eMfc46ptEH49zxyeJOHLIQ8lthI6mgzclyaM3s0macisLfpdbCfB1M4vQQ
VrN5BzKy2I9rsEvRI3yUCr/MvOjkQvzJm4QFa+sWywfUPxStDGB7zsFue2Uf2rT3fi7JCJRyabVp
YU5yjAp6mOiCzbqijoUhJotLjlaQ7VSa1DOvJHq2XVazVd+Qeh9CzQpZJuqUCRPZ9hOkWHyPRGuZ
KS56hBZ6QXW1qV0oVtuF+GneovRxmeZju3lAuzLcWJXfqT07d+tv1/Wwlf17Amna/ymu/rcM8lPR
NdCD1fGSZIelE/xiiIPKm5ru7UUqOe6k6S/bcbDGk2tlwds457296ZpxOtKKGHZ2Jsl5el5731+1
sem6vt2L/rrZb7ojPYIywwLX5VgjSW30RLaxpDlPa7H4ameuojzzB5mNgyUS/FIojOgBFoM53bKg
N2CJKEtUW1ilg62VgLHYMSCf38uiaX8Vwk7OYTs7IhJNQ6CQ9Q4qrSaxmDOyh3V8tpq6eEWwgG0J
OTBeL26AN6x/4cgE2jof66KrmJAMnO9J5RgPvHjjbd2TG0QSwyWhHZYDriwruB21V6zgECkTbVxO
URhyi7fkp2xeBYe7WXAxepSCixz1DAME4UupvPkZgZb9PHtJdkB1ts7bLnAYB/XBq+QxPiYeLt/r
jnB6szMN/2sE2ladhw4i429cXP9vQzH/e+e1dg3AuNJ/VOmGfyA9zgm2WM+7taTj++eEnYqbZjb7
NxZkrGUjw8Y5Lq61PI6ZxeGTdgS0URi6OtnaazP9tPPVOpSNNH4oejrfQ5eJajX7VrZrZVG/aNWb
b9ZkkbNKX+5s/IN3DgcdEpaCFajryTAXDEd2EhlbcFJd4KZR16/YmgpvmF/roAkfBtdeXkmRX5OZ
PeU49Yvid9hN7rELBvsF+K9zyfuljFdpIwgRJQ5dYnJcKVGm0A7Ni+emmEbT7gxR2aAL4iYmKwCN
oQh2Z+fYpaFdbixmN3Bnri3V2MoYboLG1E8GdPlYs8t2LslR+ihzzdzdDB1pftw49rW6MSEqxFyL
dGo3h1N9w4gYDRaCgh8uMN1vS1DlJvRbz39LSnuwNwuVkHeKAg3ZsKRYd6SYzyRMFZbi1ReDW0Z8
aD4Tu61xTfmcwMlvLAc5nk3hdYnH0UhexGARIwHuGy8TzbM5QgboEGjBDCFdxt2CzyXLsdF67LJ9
Twy3fOhkYd40ZaVOuuC/RTgPuzvBls4NYnByd0v2frX1q9F563wTQQBQ3NaK/FSkl2wAihuluU5u
3LWrj4lwnXvbwR65UcU0M4wH1/OOIR71NJTCPCjT0repaft38LrkC1PCwciF0vCCtcJcjvg//F3v
+PJBSWLDeCK7/QGYrbz4HizPgtiPwkUf/PLnvHky8jnZ4C8o3/zaHlUE8qt+ZuWi3UJXVfHgSXuM
FJNvQKPoDUi2GPo8iSqUxGlsirR9CJhC/M06T3JDI1rmsUrq/jYkej5NS1cRmrblQfX+sqEHHvwO
8ZI+u107UA1o13A7Zot9LCTalU3RVuazHp3xbjDl+sqRigAVCOh3oAP+d27n/hXa/NrF137CfYj1
GHsyEPCLCPOaVD4z2v5qv8UshkjkIMjmrO3ItRuy+lpnvypj7HaL6XY7TnJzjmFtWyKq0tr6Y6f9
9MqMoWvHXWcGr9phgGnTtywcg3mdfrl56aI0p9m+rfp8qZAidgs6XCFSBqwo0YjMCb+hWtIfQWeS
4E8EbWiZUvMyWIP1ro2pjxZsRQyreMFU7wa6izYXNqm+r5PwRTrS/R2OQ3kDsgWZIIyr+rmxCuel
sUdQ51jvLn47hk9OO838JLMMf7k94kalAnlS6+DvWO4jBM4Dh0KXqsvkwzWKbgVQNg+7hony8jjl
3Knb1q0dHdGN9B7ZwyRUAIWn/+hMeIfW7EdyBYTCHSXwM6rP8iXX0lextQzy1aHSnm85BpdbASwL
K3ZhUxxJ8pKV+8GWHTmFGHsRdY2luQWNFnHV3FUoUGGzzWrHvHtwzjNDSojSWIgwFnfeiwq1dciz
awxSKNvGeVCTarnYSXF6zzK/tVJz/Rg6x30t+s6l0FOHMgqLvH9y+qt8NFvNhf9qJvolq0R67rth
PWsHhnjk63I5TqhnSa57QhkLt6wV8ydq7yjYyFtrRsMawdDxsSRPXomkuejt56rUXHBzJdE2Nu5Q
mXE+NynQC7qsfCVGwM6WN6072WRo1Ja+/uWPhbcxjdrAizmkS0bE6qG1TShf7HF1Nc2mQFF7CGox
PGEMaZqICY3gMHuhXplGbxCxO866Y6LGuQOUXh3Ltqc+1TSZ4V1FjOb3xmIGJoJ6Qj2rCJdoYQ1t
w15CcvBZkj/amW09Tm1R3NYSUVBPkHAsqqWmv5PJ23WZvcOSJe3Oq4uSuXGjOC6TY9yo0WhxSBvm
IRtafF9u4/g/y+7qbSXPRZ0Y5gsDBwODtEPQkdzrtURgy04px03ACLociRkA0funFRHLZhaOihXW
95g0bH0yvap90ebKpVm4QRItnszecm+0JMk9D/I4WmlzhwiB8kI2VgZL5R6GuN7uAnkElFJfuNRY
bsRCgHytpDObb91Mh1mUqNL66YVDderQs5zgKY0nf2QPSjtrWm4oodvf64Av0CRiJY0hko3Ra7jO
hg9NVzsICcTRlT3H6bRWl7oicvBN33qRoEsokLaW2cY8iuGx49n8XrkhUUZDv/siik446Ky7Ylcw
YvtRJsp7lAO5kbGa6wO+K/9IUiZ5nM0FKRf+2+XINCiy4A6bIQa22fEZeGO9j7Stu6jWrLfjvKa7
Drfe+9TN8j4XwXxavJJSdTuk013BO/pDUTLGYMxgj8/41W61x/roVOW4cFKx64hpGdCTCsjf2Sw+
GlWJejizjcMAYJlk1xi2Qze4RLgTi3q2O+/GpZN7kAnht5Gf6Uk1Qf+E+DyJfMuwvtf0XQ5AX7qt
pzk3gkL9DBCgvZSd0YCjxk0cMw3hJJvcyIzHXnXGpUE+t8naQJ24sbnVcNYQfGBfHZvYaa355+qa
4l7JdpHbku2ebROmSUxnBNVJpmX4Y/KZZtmsRuoEhLhOssVKUVWxP82d9Si9fBifl0mNpB+Jsfrb
ZfH9Y+Lmy4L71M0s7OFDiv+TeUdCxsbp8n3gatPHMjfq46hqC8pR1Zj2yZkH9bPxHdE++Qgh99mo
qt/Vfz76asZXG+uyK7nn6gyraYYiJ2VrfRJPY2oMiJZTktCXUKBh2OqRlvPWLh3SLWOQh94dxm1g
Js4TwkUVmwhgAcM7obwtgrDeTQH9jMibCzMg/nCpJayMhUXU4psfdmNOu8SaxJlIwHzSdeCiFaA3
2wed3hKejXFALeBc+Zlxu7TS2ZAcht9HfKe4jJfpgNqdbE/hZsZ44FEikNVvlqz9TVbX1WM5dsFd
GQwoO9eq+LaQJ/bEa6p9Wcaivy9kPXzzLeo9Ah7EvrI89S0I3SdBHL+z+sw9tqZktsTkLjk5upt+
dh1xtN/llywLrTdr4MihWiU2uTllb6Nu6Op087ITGDu/K4/GttNSZYxSTs07vLyrFQ19QItlnKyj
o6z0hd5M+GIObb3rWZDas2DG8pffLs6ZrgFjTB4EWIlut1oeClc57+ngdN/dwFNNhHJg5fYGjLyt
rFy+rDMbfLlOmw8K79xVehkRA9ojjQKpRvcOqyLPBfZuX0Qe6tcmHkCL3NV0Ps69qTBXNrgDHxY1
BAHVP9Gd/MwyqOAwdMIhmJr6tArLOpFWjxc2A7PbsGcwhvEkjYXQCIWCiTIX96Y0gkfaBMlNxSoT
WVNqBo+NnsOj4wKAL80i+1ZrS/9YVxzlvb0qynPmuJtyy642MOP0C/ubSEF1nb02QnV4BM1pyxXE
hH/bO6eKEs87/9bH1EGq+9KrwrPXZT0eSdTDwOjz9zR1E4ojXh77KVLaekzTY8Zzux/sgjUSmqtF
5MnWPdnTmN10RhUS5iV+GZVarue24gDZZEvYXnwK0isajLqgtspHgt1zZtlCw0RgzX+1143AIY2m
o61+yiQzTq0a9KFWoXdbL615myvJuoYKpmMAFvtJuhKaip/RROC+VMUPDHmo7pwiaY8IWtn5o92A
MNwmoHig1waZs/Yl8Fg1O1hY855EhkbCjlKC/9NVYtyuc+Pfa8b+Qka2ipyxIORKMzDFvH6XvfDp
B3GsZ1lS4+8TwUEweBtnVM5WPPYdmJHFLzG1It4QJgt/VvhG/cU742xtUcRo2vGJplOTI6JgDqw3
UG0YQ/GtCcOMnxtxYjz7Xg4dtvL3oijs75D0eCjWMmfmhUfY3PEsSqbVKsogDoOb5YbwWb926bWH
mKWrOIWZQfDkzEv/EPDXu2tbIbedWJb97IzZT5Lu/GW0s+J7oEf523QTjiYK5TOqYlqMFLl1fXZy
q+PhKdcpDpfEPXtWnW/XWlpAcofkaZk0a8EtYXeUUoHcD0vrbFGZ84Ix6xBzIclDWAjvD49gfazW
msmpMWRxkOfhJqUsup3toEOwWtRYoJNlee5Ca8D0aPYNFzM9g41cQ7UnDH0j65yusJ4VP6jyjdNq
SZ+MjXIWWqiFYE9gtacYea7ygVdzMJPmkJlVgdAQx/VFDbPZRU01mmdSrnK/DlW4Y7jRPEGpWd6W
3gnffEsPvEleJaFRd1mLBtJe9A87XENvK/jl7qQPP4jEqd7a0p4varZYxLR7qzwW3BfBtkqr4SFI
CUIMcxy3WeqGjzkrksfZsbkr8CCcHdAoN5Az1XnWvT7RqateOhfJdlOwVUiP19tZ5vXGgFIUqSwz
N4bOwNcXsuEM72j0W+uyt3C57K2gNF5Trt2rZdZkzQAoT4jNlXJ+RGthfgupvrwXwDLgLrY5LUC/
Tg/BYupjRVW7i2pBUDYGubmjFG/eT1ktI4KnGnVkapxYLc4Oml/mHh1xS6A4FXK/YFC6yckfmWIr
SZEqXYYnV3GW0YxPjwsFsHvB+JsViW5t3+qiMB7SITFP8I7NY2mYA3oe17pz3Vy9l3Uz57d9u0xM
JXiDcxhs5b0WYzX8cEzT+jWrvN8NbsoObTAs3+qcFu7NaIbS3FVLb6QRg07TmcOdyonjcDHnDCRo
Po8f2oKtsO8T1+Tz4KdVO5dh+Y8Jj/TFHGXNNF/Hm1OG7hXbXYbzc1WFVdzXOqwPAtQmZZ5qelwz
PzAjSnMqzpwJIiMWtpuhGM2jwuC9TaB+n+hCzT9sPyl3rWAFdzBybMehI3bJwKRiAgfuN5oEmufK
DNWWdlgTe62V/NFuEm7BS8iPZg0oIju5aKiyTcFuagrT2uh+GneLPTm/HXuqD/ZQjmennlJi67ax
35rctbY1bdZ7c/ZqFrSUQl5DoeZg+Ja4zcZJX8gKWqBdDtXuTIXDHaOTWDOCRXSvIxQdnvIlEAcl
hbcfzXS+NdIpL6PZrO3NKpvijpW3dNxKNJA8VkguW0rpNIijqmoaxNXGMI3RIBWtsaq1m28cf2wu
c4UdK69E9pe0lDBgCTZPTF2YsYuQB4+DFKTMXWBvuOe9F8YmHC9KwUdS0VpoRyz89E9J6FSPLvXY
S1e16I7X1X2wwzyn71CmJwJAeaIll2359IoXD4TgsDNd63Fxip4HoKyWRw6//kgcihELu+D7Og5t
5DBnsRnpPbLmtJbmo2DT6LFwG/me1pVz07G08LsYr1VvV6/u01DDt20oUe4CZ8EfhW/7HUjFrxQB
07YzJuJe3ElxQhixRb6UUF2v7OvLO+L5JL3rTfr7Sk7FjqeaCmBe9bE0W2tHjkzeluf1QihXp6+s
4YbBRgcDvfwkn59hJut7wLWsHpcuIy9qLI0DBC4rtgKIHoKXiKkNuvf7wp+xthdVeVHCS29znFCP
uF8rqvCek9M31NPNlA3mkwQInmyyynE3eI6nrcwD+Syrar6UhncdvW2px2uOj0fP0tRs6nTdZrqo
goMyKOCijmk5OGFpf5he4B8nsxZqK1Z4TDdLWGAK4/xfWTpv+7guKHvFc0H9xTQXIDawt4YDh12G
QsozKhCeiZjOVe0BsO2RphmseVn+i0e38IXRkuRCXmBNG8xr3xIxzPjaanGg2Dcf7CSz7Whau/yU
U47k4mhC/arDufiWMZhwbFpTnUvQFbem8t1LULNYtimtoUQYnCYiosfORGFd9LJAsC2LNw5Vr3+0
xqSS8ezl4d6wuIxjULm1/avGmR6XRkODtIaLO6xWT0FsguK0qVB0G7Eaml9B3k3Ynmk37F17TZ69
mdGou0GwnGFOs+yfbbgA4S4jfMs3LH/l9X5qF0SzkWlbXvrE99B/fOr+MSKEemKsgd8uHoIw5cZd
5TeLUzjdESrj2WIg584UHlWXhtcT4IM/15K8jm/+OsDMOwPQzCPliAmfJ68my6o+LmhiLIaou6Nm
WvPGo0vGJ226Ni1+Zz4L5Wabwe89d9uhq6oOa1IkxQ3Bqi5mtFSWn6TH6weG3jHhhY3pkpFBk9MA
Iyi6gNq7Y6bnzvWT+tG0ZfOSdG2Zxb7KwjpmyYP1m6zJVRmF4AzeibWQvdeZWtTRGikU0K8sKDH/
P/bOZDluJFvTr3Kt9kjD4JgWtxcAYuZMSqS0gVGihHlwwB3T0/cXmeqqrGyrMqvdtbbeSiIZYiDc
z/nHyU9ZXp3Gd/jnw8wQtOaUOccbM72mCQgXl1026ae5XYsZnY7nzgfPXNr5nMkq66gXnxvjawc+
cxxsKG3u4ekDHY/wv7Ql7ECUh73B2NcUbsmNl2kV83sS4gAF4X+XqxmYO/JxK+AFu6u3g2Ujc9+G
XIuk2Ab7foMWAkWpcnONvD4TOyXEcFncynu33RFSqDWC1o6cjSKLFEXRY7Wm3svYdChMckRNjmst
iT/r9dwEGIxFeNV+XOvJ44AjjGlfjJTpDaB3LYsl6WB1ZloHM/BqSKa8bBtA7XTam2WGRQELHjqb
dv7CGxbsBz045+bqNZLIrr/RhYufzQEyu0v9WaRHxt3F3DVikl9AT9UPcN72S5F57rNrOoMdleiq
LlA6yOKqkVO7N9wtGXTGgI4+3K3v6mJZfkqxhMcOUAZsnLyLb4W5MeyPdpYfhtE2b/E+jckISMel
HGThoeTB/hqSeCnjKTREUqa9/oplrbrPkXQ98yjnd2NdmV/sqQuizlmWWzt113vLWTzqBeZ1SOik
YheRq/ccGKMRc3N4P2uVbXtRdpK7tzNftm7Tez7/S+x4pX0jGG9/CHVFlvzAbF77YNU8VLDW/GpB
V/2sDc6Uek3fjaqAjB5zBcsMROCrCkY57fruiGhGvk/IcC7GWKqLCPKfcFDpzUrygxVBc2Zv+HNo
Ha1oMa9jVVR0IZil77737oOojkZLcgCtga6APB2ifPYa/hNWfwEjCM+DTQvivplmhpc86EpUQm6W
XbB+bB9zkK+wkBY2FSD155HSrpsGCfqHq43mi4BqJJi76IcpnpDBRxYMzWXgEdkzRBe7yTDCRz6A
4VPX1+m91GKMNQPefqHDPqmHFfiaXO46RPORsX2TyeC/hGVfPvRG177PRg0CuqUd/A/t7o81+4mI
Z/xlzh/S+v+oiO7l/6lCVftqCPt7b9G12vVXEeu1Efa//0YI0rsq2uLPBXS/f8mvSlX7N7JGKF0G
gqLZ+vfi1F+VquZvfmjZdN4GwofpuMq4fxXQGbb7m29RCxeiNvHRk16NTb8a6AybejqKnW2TelaC
6K59q38pUf23paq/i67/QRW7HvXFISGevAaGbsxmf3HpO9nk2P1yvT9NDpm+fxGLMaFKnbC00r5A
/1LgBv4uzFoBEFu29z1T7YWm0Oqtpi/162IH63cjH5jN2O8AD4IKXLHri3ui/lB/dMUYV63iOi/z
1wAtTz8V3wLPdvZuKc6tMhEnpCxX05CUyn3hZ7mHri1P9kpSq5dqRPThpbT1mx7kg84obVqDPE8E
aMjOnpoXR6dIupZBfG74cO9yZBYQlEo15i5FH6cPDmBW/kJ2RfoBQbqMFJcqptYlb2ubQAhvssES
6uC5a2pmzms9qGm4dJA3synvMlD2eCkG9WC4zQQlty6NfQjSGapmmVyZfbY7p9UvljHOuOrkAGap
5tyaPoSUekS2hlAsubYMtzgEQsNALJESQRz1lgX6srK43na5JW+Ul7JU65r74lUTJxXuoBu8Q0Ft
eB2BeJgtm/ECIp71OnvMhTvf5mOV15EXdCBUvTPjJ3OgOne9kWYvG+offUfPgD5cY3aMuDOD7FZ0
8/LZTqcQSNVrbufaOvCzH8G8NshYJ48yHEvRbBrj0YbKuOHR2c1VyrvYlxJmfghPhsmOGNljegR8
J+Y1jdqySDKdHwUtNxxufZXM0hcXeOhdjwiIyu8LqM2LxN7Ws/c/0yHd7ynz2B596o9i0yheNzfM
b+08Lw80pZJEUTZgEQnOGbOP5ZoP1mswGGHziTpDOxiI6su7DJQqVCC6rXDkr6aK/+gUu/93RZmU
Fv+99/l//cvizf+B9dDX1Jt/fZi95D/+6/DefPvnPs3r1/xxmqHO4dAKBc3qjkk/WnCNy/zjOEMY
/BuwmMefU3cKxXo1jvw6z/gqjr6AkyawqS8XV/Pur+OMvzJ9z7RD3+dMw0Xk/ken2V98mK7vwCXY
JmwtpZ80RAd/caohCIFNqetHeynmPjJQq33FbMR+2QDZseuXOPfvhQUR8+JPhNawiMvwxRzc+QMK
eqWC1gzK89YHzYw5IahfHabHBd6gDE/12DmvU1rY5sGRJnrEvNieOm+rANF6MednORi+cUPurlke
51UXn7Qy5dcBvdmElm2BYnUHNOO3hZHjTcgasl3RzAWBilpzeiRuWdvJImXwNSyQNkZTkc3ULPu9
o6JAd3ggymlDWCMKwpVjr7nq3OzpmsFT5TTCeXTmqJgPynWK0xPM0hqEdbrryTBUe77llkW9dMw2
Am0jR6cz0+/jVvtLREyIH6LAFHmG7NXq0qR0dEhLL6x9FC6ClcCDpZ/A21Vax2k2Q0641TjJ2LBn
v4/VNJXtzqiW6aU3lbhT2t9EJOXmsqLoSUBIiTBXiOAoZY4aS0I1WUoa5ckR+bozzGBVyHzC5rUq
lb8kcyPkKyRA7cScYyCb3rK0SP2GsrB2W28T9uM4E3pcPxj8u8LYnJo0MWR5mDdSczmuflnZ8Toz
28VZMFQLEG6Xr8Q4h3Y8Idf6cC36HPeh6JHYZ8VAD7J0WABYVbD6IA6bjZG7oLLnKGhMP0PBowGl
AypQXtSKr9P6PNr0kEa6rya+anMrdaRg1QbV8ybUJjN06009lwuWG9rGkEr1KNd2tt2IO4w447lx
TatmAc1gjpo8pK6Aehab5pbSyulB7Wb7V1Pjf3So/cuj6p8OtH979P1PPNQYnf71oXbI31sMaj9o
gFbr6eO//3YNh/tVD/wbqYocWabNmQFLZXJc/DrOaLXnk2eFgRUIKufNq5Pw/xxn1m+WLwIPcTc8
swmg+ffjTPyGByBgNrN8vhvn5H90nInfw9f/NJwxl1nom/hupssr9f/q5neJu6jz8D3vO3bxvDcF
C2rn2XBnuLc+DRIsEPuR6UcLWu00bkdzoi8TuWEWrWvXn5ocBjdR0qeMcuhN54tdGWV5HMCK5Nna
MJ7HZU5hD651SLFEpQUag7SR7nQejY2c2agp9WLx2SzK9jKWy1LdrBmEcIQ8oZqIgrFrJjpMMUmB
pyeMddjz3ZyWivdT7fnhdHYyd4wX/kQhofOtR3J9kTuPiuRaj7nmxkANasWpBAc/hIuSHAEO+7MI
LR+lZN711XEr+9F9r1dMXzgSARqPQTgZ1I5nPR11i+XoLi5ta/oZYEiQu7AsJhMHRzE6RwzZS58w
23DAlRQDG0cvrRgww7yeErS14tD71F7tgs1XaBvrdhiP5Zi3GZ/+GvFVD56M+yObvBtuFAfwcErd
Hy0I2cV1Ww8gvHZWyojDEvGCT03wp2BEMRRto9WfO0+yAwYE9nZHOpdY1GHO5NfNK5p3k0o50iQD
6R0Ar64qxmxtnsJt3qg7q/GAgZEIJOblFVAgXahLWAuL294MmkcfkQ9H3UbQG0VN4Nc3UI2I37N2
TX9omYKd1SOBlfhg84zvFphkGc7mwHNj14zXeScLNyaraEC5D/q0b9FbQeArob6JEtI87rvSfzYt
mNHILOzUSNJsoXM5BLprdpvf4K2dIEXBRJpAJWzDLAciE8M31TjI3zfeFxXboVF9QYLafO19nFmc
sMpE9lOQDTIZaNy59XIuBZIacjwXbTjtW7SIp3Qp5zVxWlfoBAGjcW+7w2YwhBdgjBZP1mWussKu
IzMv8lPVC45hb9K81NIA4ois3DDsCISVwdlTYwXOVFGhykWg84dtC8tvzlQU4ykTlv8Dol0gBnVt
9Y3AhvZtcDw9YnXAJZfMZp5WuwXF86Uft+5bw93gXC2+3aNZYMeJKToofmiv9+4InUDiXFmE4cUc
8ctGTjU5FLCrWfNhKLKOsfKh4+DNaJYqdpzZ/+SnokJiVU9jTvQaItWL2ynrtXZ9ChgE0k7IHsi/
eMhafZXC6uq5H0Z3iorcI3aJvedCQvb4jS6uKo+hhdI3ECSkVoHyYCqXsocERcDg/ESeUVLpaOa+
jiq8q+IqPbRRnngYTA/k6Q0fRTgBQBThMC00jCFWiadKKT8mB4ep3fI0CXNmZdRxNtk0eemt4Q0t
kH3cpKm7mYcMHi0/zQXwYjyi6OYtycJpBb62Qz5uwzQ8bx0+nIgKEJvoPFRFjGPKU9VOVFuK0zMs
Puqy9QiaEtXc7QfVA8BUAyJysukXwpWm1DiDLrU/06xIp9iAVvxIfaesngsglZ++X8xke5gjqpnK
6Ga6IERagJIE1ltQCf8NKRGOvgFJxeehGCZ3N5t+/VW4ZffgdQOR+ttslT8Lol2LfbrZ4TukFYpB
H3UHmi5fQJjj+P7hjAwNT2lv83tBp0S0EZVozbnB/bHtdIZLBDzVHU92pavT0Aw9o83shsbXzXCN
R9RQ4fo5a0TwRleASejERHFZ0wpYwHFLvRiVRjZjV1FMl4casXlzpMPHG54UiPL6pZ7SSp4Dx0TR
YhBAixTLnzxE/p0D0LZ1/qufwhzeOb42/b1Rp8HPalT851qt3DXqcRzeWlVhTIegQh1o2XOA2cLL
0aKFFFHfW32YFdEAkr1P877CfDQNTsTjiGxma/lhUYGOPed2MdQDKar4K3x3Y/fPXLWquNLL2iam
WwXLcQTyn5Nx8b0Xt6PEO56UzO4LKgwC9vV0eGqNer26lKW77UppdE2MX1889iU8HcMv9r44V5vE
FeCOrZ8UgcmoWbO183mZ7aaJSwbblzLA00wZ4ggvumLKv4NVmX9/37sb7QVjwaPUSHh9FL0wNG7W
8NsqaSJws6Ea8V607rZ3id/TNJxwqEWq9zOFennIvSQ0ANT5NwWBFzUsvf8GSSM5JcH71O3aVHN+
yng+59PYd9RTzl1TOphwsYBCN0rxWaaG3e805qbqMguoUGhoR8f5ZBIgiR+VBb42+/K7NxdZZ0Wp
zcftBrXCaH2GoCkhCgF/3UjVubM99kNamknHBSMT8ivV61auy3xowm6bs8gLXWOJMJFDAdAOO91k
wJ4CvX2GmK7JNd4p+Cn42nn9uQTY9WKyUaRHeNomm69ZWdtHC0mLhmc0rOpt4WU5L7VlbBVPhYno
tXXRTOy6LHB+yH5xI392ASi8pXwk4JF5P5hdPSZ81m6a11Y5okdQZekXcGkOFYdHosDvZ6GhDGsJ
B5CqIIUYt7blJ7JsXrooEcvzy6a3PdKMWSGBOSX7hoX34pU64PobiurIrHPjqx+s7cOgBr8/yrIe
ntNc9saNgSQhi2s5tW89P2mDU58yP3TQ5496/lnCrX8JHel+wOR3pBBI4d1A4lNw0yAWxQQuhvRX
MtD/n7r/Zl9LBv/12P1p+/ajKkb13v559v79i/4Yvn1GbEv4ni+oWnKFdw0T/mP4dt3fgD5dBmgL
loLSIAbsX7O3cH9z+QPASpjI65j9j9nb8X8jCtUFM/UcTCQmUZ3/ATD6zzFJYLU+0ztoqIe5hlf4
13xxRQV9kDt1fmxSBkBKO+RhwdVxyPy12rWjbb/MmaMf/vQbevhjsP+vFn1Vxyo+/vffWET+FBhz
/aHAsQIBqXADS7jOX7FYNYU+xlc82rrxtkROoSWTTXlw2p1V0RNah1Z9Wzl25jF45qMXTXm9WMm/
fxX83v+vVwG4A0toCd4v/6+vgkhY2dVgGDJHqtdh3bfpHc02e46V13xt7O0lDO3v//6HYhG7mpP+
sexc//e+TTwwy1YArg1/zt//Kf6CLdxYDXfsDoar5k/aHW+INnTWp4le9433wVkePaXT+pJ6g/tR
dOjaEuIoOhS5mvurKpf1O1qoWXydht5+zZBrz8eixNX6CbC3dHeh4+o+sTy3HY5AA3b9DMWn7Rus
/vVByQ1UoW/auykcYN9rqFkEg9p78B33To6Vk2HrNBc76eixnS9pUSkmQO28tleY0u1XPNNWHWJl
bpj7T21ztbSUyxzMOHU30SdkVgoGOcSnVuzV9lXbkLc/Km5Z7lZDECjinTYgslOr5+xH6JlpBMhT
Y3snzZY8xfBgb9VDH+qHcM5fyQoUiY+v6hHKjiPfT9XzgEn5tBI0d29uCGsJWzF/1kaDq2BqnwMy
Cp4RFBlHhhemc9PSyZTyQ0q/tPfb1lYH/Ar1fly2e09uM5I3Q3+x5PBNpukbew4TE7jsIewdMzFI
BgUMr3xcPcZP2CVVI9VC8BJNuNuiERry7Dq1902twTlDc5XA+IvY26z2Rw/r8T2Y+j4RNA6ZT1Mm
Xhu/HHZIZWFde13uZ8NDlVXIpQqjtvCKo66dtrnF/dzdCx/YbG0mBKpXRnDDJjKe5vDKnKOLsaoE
DWJWPxD9MIIuV8q+Z/Fzf9Lo22HsrWVVXvjH8/3sKJfFM1/JQulWT7wt+Ro4EHfkj55DX8/+fe42
QxirimAvQiBaQ3wZFjDrSKW6kU92sc3DMyoVEKe6mrJvmniE6VZKf2S6aEP77FViLWIRthOqaj5o
6EDaFYf6tsy9Prqt7d8aS1dmMYWti75kOlQvKYG9T3lVwrVy97I7G6nOT1bnqGyX22Y4RLAA2JJy
Kr7IVMiLzgXWa33SMtisjz6C1BZRfJkZ+2qQ1necufpTvbWrCW+Ohzsm5TCwEGZOrhkjJKjnbNeV
0mpvU2l592IO1pKpQRQhwzq9xG4iRLVO37SsG3oNHd3UOP5kwEgptYsQGTEtUkd3rncr2/pTpUTv
JjaE6lef87WMWURq1FRAqNZBFDk+NpxZxqnuWqt/mRSWr0u/rN6E7qIarnghG1YkpwyfgD8EjhtP
o7GKuAwAKvYLicnZztLe2J1Jec5fZhJ/mNm0wXbbNJwsSS28DKUwUOEM9RxWEn1Mma17h4InEgI8
2TFW1iSP4EYM9FmhGjFPpsL+wcc3M+79LkPAIaexQZLZ4PHeBSzrajfZgYJWDlBcfWFv8sYb9onw
E25Cp34mRTlE4FPawYts0/mz6jznGYhokXd01AEyOh5SBmJjGGuTuR2K6gufakXMQGW72evkyGnY
F6vBgDMOOXLnpnLa27KtgyXOShtb3ESUjvcMzTMVH8rx+FKTpAn/zBXpDDtR27q5hKYYT5PtLyJC
Ijs3iV63a81wE1rTSzrY6/diHvv8MiCPqOMGuAPeJ3RsTDqrwmptAUTuy3qeL87Y5k/u0szu3vAC
5nj47TXfu/3Qft9qLAtJa6YOsmBVgAWrYdWf1hJ3/I6ZVT+HTPqaK4v6nNMQ2hVb3dYAIPHJddKb
uRjYq91y2Z7EoqDNDElgWkQTcNjd2Utz9eKH9nxGy7SViYAI/BGajTskcsit+1QSBn8wRI2QYeUU
+m5OQlfEgpLesjL1NR+97Xp3bjVJLKy1InsHk83s73zhT+8E5A+YHMtWTTBnZBIR32v2l8pvyvVY
zU27JVZd4dtcVr/57lOc89hZPko3zwxzoiWIO4hyz1/e63roFQsHnCFyA9zZGMPw6vmB8eJam/1g
tCbRu7nI80sVkBwTd/g0zchxV5/m0aIgLmaZx6M5jQjsUOLmZD3WK5reAaWvfqwHDoZbq6/m7ZZs
+W6IRJ/l+AZk0c8xOqbi3l/ntj4Y0u+GuF3R38cjuRUVDrJSiLtq6Nm2XWRoD5Vb9/eG6sgi6Pre
qU+uMENuB9NDEWMvPDhJPmP4BGGyne5AnAaSC+ViCt9x/ab3eWkON8PUDdmDWouUhGEhCpi6fv7K
4Zndg9Aj1C3klh/dxswFTsDxTXTbSSJz31CPcYlh2lJM5UG1XJNjSA6kONJjb52K7qXMHASoo1ea
+04j72z9UL5LZHE10YvorQGcwHWIjUITr3QP37FwvteOeWPb1nDXmFQ0vYalDVZiY+XO94rEj09V
mxkP/WJqB6eL8h70TEINT3gemIeZnPw2kajBxIFQmRLtHdLpOnawSwGpUQd3x6XK9IP53NY3Zq54
bVKuhtjNMLHhAeRmwDTZpxseo7X+cGuui6Sut6Y9uJwwRtyKICtOg2nh9TKDdszPS++u/KWaYiJw
7KQy8THfSeiqJ6haYrUDiIp8P0+kQewFhuHt3AnVHbDRShpfamsYblFb0hM/UNOUXkJGwfE0Lghr
Et7w7kPjH7wJSmNdjnrAB5ugVXdvubbncCdH7b/3lcr7ZMVSZ/CQW5t5N6kCwDCY0O3polsC0mgs
l7A//F5yX5VhBqYZWvOPkj2qvIGsqLPjBIiqE1szxQJRWm7B7ZPVXUTuEyyHN/9oJ0kUz6in78p3
7xFaG5dOBwN9rD3M1mjH9mq9KuGQLGWos9n7AJ62Zl8OoakqrwcVtdR5Tpv8aKmRfGkpwck8v8aS
PjreNaHLaIHB6rwvb7Z6DN4DPabRHDr6p03W15mlvD1RmCqOU7ApJAY9SQzySgcayrpzCD8jGqC5
VslJfLxhXX3JUAEAH2LKvPQytf3YJ/PsRhCA8KHYkc+G4y3nPpRc14WT7W0Q5q9+75qfSrd/mofA
9rEfL8a+oSgAhS3S4nC8Yypt98jlblIHQa8Yyl2NEJbQg344Aa6hy9QhlsY1A7wWo4px8GYH+lXO
cpzMI+4LP0FReRV7q/WIZam4+MoqdwZxErEfGiXSXQP9VtDcMwthTBnLYS/M4GlQFWPAOFsHLyuQ
zodkzcCppUF1dsmWq3I0r+tKGmFQt0fd+MdJuBehiT3WYn4LHJHedcUMJ3mFPoTieBfYWXdILMLb
Blpzb03+dOR4+KnDrjq4/vB1JNhfZWWKOjn8bMrmqj0ud4s1dfdVOjY7a8nP/BsqQsah/57Z1VuX
cTqzJeE1WPNL4NpwEuN+DJtHpuQubg3zMUULJULDPWYNEVDYoLimcgtydgUtR15MgA3mhMhdEejy
ImIcU9457fQQFw26J8tnRlKdccs7mMbSs8onvD/IuaTt5lfPKNZVc0uPrTMPMR+lJTao1NnTm7GH
Ou4fmN4XQjCmuYktW2kGQIMwTyufL7ZsvRcHU+g791t+N1Xyq7tN7gNpmepGByaUa+fXZ0MYD7ZD
K8Dopi+Wa3BSTN4QseJh2PHfcGfd4sttjqxC6r23RHtyG9RxFI3gJu2w2Rh+nhACt32bqu0gQYpk
mH+xtWclc5km3mAfDOLxuzrt31Q78CkK/fBW91t/oOEBBbatbrelJLN8KV7bKX8KDIdYtH45pZUJ
fizC6jY0PwI0JSMyo6gxcry9+qUfPC46vtd5zI0q9kVz53kToUOB9crkgr+/nnn62mbx3kBgPpdz
YO0WXMWYovqDRyTNToM7cQ1RDgMgpFd1cQg+iXMbr6GDjPpJoDG/2IF4pBbzycldfWg227vz5jb4
5s42E5K3+oRYyQvPqH7xBjJaTeemb9P2Ji8MmN3ytqVweRdW/RBXJKFGWeWuJxSI3omqaWfnTNkT
GSd7JG5rQlrb3gyx9IEMSzDgOpvPAueJEOKJWoxDRe/jkSy17GI60v++rk3+FsxT9pKh7WZuDOu3
tfXtuxyjcL+bV5/wbhJfYuR6OXS2Zz3WVF3sjHQhcY5UmrgoyfMKLEwzqKidj9Qpis9NwSxlZgUB
FO2UJkZIHnW6zZ/rqdl2fdj3NBjX584EqWdI0oB92j/P+faCSyw4mp30v8B0wcQP4AC93/m7dvLV
HpfCWcjKJrzBKM7Iswmi2ODx/WvKdzenWcZykzfvhCo8r3IWL9rhupsDEISU0z+B/nsZfCt7mvD4
c4ohSd1sv05SUy1xi+Q3Wav0M3VnOL6KYr82iCGjrp0RtHoCbGBdlfeFjMH0duMAv5DRwgbWY9hC
rFjcNnoo9ga1jzNvTWzOHepmzKY739NJZ60yqXLjyth0ZrI5rXVviZCj/ip0tjsjPRSkG7KCCyRk
KSxfZK1be7bW1LFA7Izpnbgk9VhmvXPvFaSUcF+mkSBJ6UJMEQb+pbywdRaJi8H2Jd3KltBL3brf
fH95DJGAvAuX3xUbps6C8m7GkorcgsF3SrTUJ9R3544PDwN5rU44Y83YBKsGYF+s28nHkdT5qr3N
DcwKcesTTbHQD7i3VoMM48CrYlhY9dKW9c3cWg6eK/qHBqsSQP5MAxj5qqdB05ztNV7idTJ4HXqw
CwpyG+8edYOHKn4NoaZYCRojbS95Xrwquaifo2Z8gF4wdzldZgWn3HzjdI4dVaRA35Ic+l17nJVT
Z558bDet6Ry2HqlozWYY9dMQ7tJw68/k4trnuuVxHUnX26gSkQ0yZhIycsiWpgqfcxczG3ryPnCW
BxRBgTOejDTNS3ZQ0xmvfuYpC/H3LVsu1gP72YA7zMoGz9iZCIcp4RhtHyM0w6E74iZJUaoDkjer
h4lhSwvG590Mnm+BHa+9/BaEKMJRmxm1S3DEsqjc2wljox1hb5J4YHKZj92cO/tS4a1dv1uzlYUP
YpSf1NyOGB/swiUKhLyCjoyn2TS1HexMdxr0Y9hbzKJ1HY75yp5UdJP/li2l3QzvlS5btz0uPUJ5
dQprTQtmQiJfS1Jl77nCWQ5YVKwpPUwefKcbSe1gi91X2VxszslfjL7CQ9dsEwGNEVvicg2jT8OB
GAN7lt6+s+ruazb2aZRKYZOzYwLGB/UQkAlUWomcUzceRTbGPYws+azfuXRVHNbl8DzIciqiLnSs
nSiMde8LeNOFMhqm6O4ngYP9vqn5nY6+/GS1/W4L3C6ave5+0Ma5lKaxK410i4UULLAofJKwQ+sn
OQNQsqMHWAJr2MmFR1MWtU3am9THwSGoB+X4ZE2xdkiG8kITa/vYkOQmhn2Wk2pYOI1xey2ciyxd
l8duJsmiybwgUp2J+nnGCpuEyrsM0I3quEmTz9O6IaWsuUmg/R4LPTr8d8alfw22stvIgh9ItxkX
4e3SXrI7EUJX3oftWn2xjLSMVepVe0nXsIQQNDziGGGE4Zpsi+eVrKWyTgxgy42kTQEiscqc/RcB
EsQCqCOzhBX2WPXyEC9HAaGf9ASTveaFlZZJ5lb52eatRYJak+0e4BHM/Ln+ZMKDw7cOy40cYVYp
dLxbRlGdlB4IovSicrXH2B0mkoeESuB08NWsxCy047wLiJaIU0Tsj2Kb02M3Dtl9mw7qE+qv2Bhq
Zo16y+/oKlwZLubup2Ws+L9G4lhuBjVZN2QPPBWF4xxoLid9m2NoT6Dx7Rw0xn4gGISGr/Zc5zUJ
3ejDoayGGpZMu+BZ8J/+k+kSRmBKwyE3cVyfJeL7d7JIJEad2jmNkwdnP2cWCZiGPo+F/do7YX+y
NFJxsNhPXrPdru7obbC99nAwS/nozCPXvN6cG3ObfqpWYz5RGaWLvpC7agzGkxDrESn98tjNWRAj
VFvv80J6p6IK7UPvQYbusEd5y9F3HONW4+nU8OzN+pDOviKClqfiFYiGaCPLlEejaZs4F6afGLif
YkTM6QuzYnnyvIKH3ja6BznZTx6J2yRZVs3j1dLCwJMu5zo10No7kGeJ66ESMTKv2RcO/BDBsXUU
lDWhEIYxZRkwZ+7fenmP2oWIofRs9yI41CKkGO0qDTrQwFNApo0GDtDSfUZ+tukYSp3/3zQMuEM6
fFr5MH0xXb//vFV8iVuGHeo0C/xu587VbWf47kOjmYeHcJLPArNgNBMuR4RLXu2BNayBkL7AShpY
t4PI0e+Us4UR0pawknKPv09901f5D/q29FjqjuXAaEg5Wgh/tVgRP0pWjEupM3rwkIQclMkKIix0
hhrN3t7A5tpG1apf2dihZ6O8yVyvjFew3TyxWpRDx6qyvOGtWHL0vSDKu9Tvx7uVFfsm5PW/gG0s
O5cN/6vyQCZjN1s+u4SMID/Uih1J1tk+g68mAymXO5z2y9ECjp5mazinRBikcehlxufVxChc8znG
/0bkpb9t4jCiejxbmD5iJYT+pIiFPtNaZ33Y2/AzGxmSgYzxYHdpMz0Tlvu0mtmAZ6taE8Id9G1K
dOXpf7N3JstxK1m2/ZcaF9LQu2MaQAT7nhRFTWAiJaHvHY7m62tBZVVPCt5HWr7xs7QcSVeIQADu
x8/Ze+1JGSz9PqVEPcW09ZbkkLlOuc9z9ytTB4CmKzRCrBIulEMYVNPCDiyzWJx0jbbRUan1FBKd
jGyiniO11s1ZX5rzoRLeeDMjPAdAh2CaRl3wZUmy7Fr03s9xjutbJ3PLE+FblCHU2m+tVvrARLO/
1uU8R7kJm13U7bzzlJlALi2XuylWX+lE4ZU2ojGgqiOY4txNJdbiUU8RQYdnPFs1LsmyPiPRwbD2
lkcBs+vxzhw49myT/5bXu5aquydsAh9hJ+r9nHXp6VBUii+rXoCRzWdBJdNLeqTQfdvUgSRWtLdo
uItw7WCO4DQUxQH4IWpPMRUgRKkCpwIVN5LT3nklNcM4qXoLShoSA0xBSdAMP2hFYaYsPP9cBjRV
ZMW2YC0EegwpESdE3hs3eQMeyyiN4tqkfVWxwav0kTZAfbAZN4Rr2oJv7sdL/IzVBX1G1C6VewrB
UV7DWb/qfYuh/gRsLTWWM9UN820eZymQ5jh5ltQb+R4QSZmG7WqB6pt9X9wtcQdUYSlZTqEKZydg
ls8q1tFuth+mSYD/zvunMekEND/uzmTP18tojqfF2GFCrxlEuN7dbG78hdRbOyekBTVcpVbcvnZ2
na7oZazUCx2y14uDD/PmwH9ufqODMOhvyyQAq1CEtKc0+sVZZ8ZGHyJab8OFat26MOkIn8PqrZMz
TySW/bUIpmgVXkP7s01+UFgs30cPm/IKEwXZrWdX+1j5+3KcnzUmTWYllzRBgPZgGElQ3beXjeOV
e4n6alcNHoXw4jS0JJE/mzdpQxl8EEEKoN0SHHHszgL3E4M2s81XO8nQdwRK/FycamAvbuaIpmaN
OTOxH+MxcDdKDqen3EFGPIHIvosHueLjyDBM02nD+6Chp63UAmGJdeOskLyY3has6Tj58lC3dstj
s1p3jTer/QA6VIPUAQFbaafkQ7oqv3eNmay2JJs4tWJrOy00CpxdMDHXgrrRIYxwm9sZ5e6zxf4G
JZu3cVd1PUU6xBoYWzqB6+eSNqac9JH+yxbSJQboQmDGsoUj2IBR4DlG93TFVCk4X0obGzFg7vut
Y3RHf8c7t/OhO1+80lfQrvzxVGROcFKiCrvT7GqPDd87Be+dF6eUq0gXWtFy/s3nexuYyQAn6QUR
ejuH06AlRHpwNZTr/WKh8rNcesUZSXE7PhGHFQQ435Tu12erkP7O0oC0KBohysA7YgCnpeT54Hgq
15HZTY56kTO2pEPdZO756CTGpdWW3XluufoSkWT8jFBiDDk3mZHZmOi4/bzQj2ivm5MgH/IwpoV5
yrMYhEk1IQQsDNRZ4FhXGA57XLBL8t3LmqumkaFhLP2M4bwLOGcUPj2mXcr2xFdv0HEo+p3NuJ5k
kHynZ1OZc86wxkziENhQ+mucFYebkGqa3ps0pbqYgS3pA7ZiZDboNSGdV4iiEGB2Jo5i8MhY64rC
ry94ECuwRlbfPizjsJ5CO4jpBHnuIekdkR98GinXy9TV35zW9hkx0nDbIACdfdMV5ivzN6EjHDBk
Ks045GnWUv6bguKQZa13XroO9+xk9AwGmL0AbDJya7P9Cn2eUNOouDHMvcJO+RNcGHwinLi0dbtq
fewLBNiw7+it234QTa5JCED3oM2MB8U398OSXufA1lsd3Lcjs8s4D6J0rR+zXnwL+u9r4LRXaupO
ZRqP3i7mCY/U7F6wNoZ0totzRWyhNyNqr1c6wAx7gRAZis5efj4JLDdJiS0xZwTtJx5n3vGCL0yk
+Mbxd9O73gYWkZukHvrrpMIRmJf0t2lO4+4Qb916BnLNGXs5PLnrpG0O47yyTI6zc6pH+36emX91
Pa5XUkvCdOhJgx3ylyrA1ouFFHURFmIPw4BFr+JU0vNPKjyTuh0PBFbx5/w/aGlzM08+s1GIuSRO
Z2nA2cPoOJxn8bR3ilQ8CE6BME3mGxMIXgzaCBiZ1KAn0UZO7XVmgk+MBR6zcfgV1PXtykkiBCOU
3xmMiyHkndleDvnRkxH4HTrnaYj2qDjtF1PcgpC+wJCvo9huXyyzfHWkvPEWmw6lfx2XVRfJRPxy
ctQLIxDH+yKrkrtqMYHVzG9l0k9hy0pKk8TftY44qVoSXDoZBJHM6vS8ZGsiZzEoyKLgxKssP7vI
QJ1jWy4SavdURMyF06sEs/pmH2CEUU9t5JAJeqho+yXreEm3GkezSpy3FZz3UhhXRZ3fVQ7dl76n
go0ZSgMorbiRCbxWuwGrXFXDM/cH+n16YfXOM6CONg1dtxMXPUvICRVfzJ7C9Ak5dnYlp3565kXA
r2HVpMcOmid0RTgaIa+c5h1icAhQKaxm5M0y4VVenBvOr1ZP23lh6kObNkDobAsHTxWZ8tcuhQ09
XyD3bdXkSCrqmgdhjL8bbWXvt/7EZmv7Nrqj82tbv8LRrIq3mAlMf160cBb56tRht2me9gBBGIzN
NBYnf4KrMXGwg9LluzeiXBrKtz5LH9zCDBaKuxE4CwMHFq/zocbzfMmMKKvCxNPmr5H1dPefuPrm
TI5jdpq2FFIvtl3DwvI61X79WI5iY2T6W4yCHYCeokfnE4sAFsm/xSg5FOi+MdMENEeQ3pVuqe5h
zHB4MjlOkKQna1T3lqW54xkJgtW+QwagQihI8Us9NvYNggWXTGWjLAWUPM+b7msm40OICgNOskoI
xdz3DlENe11NAkB1UGeY4dO5u3T8mn9kcekrjdBBfhZJ3Fv7ll/f3v3+mv9fnfYfAaqm/7s47aT/
+fPt55/CtO3v/7cuzQ7+5bvYLSQRJ3QPWBj+R5dmBf9yBM42k6g4U/BXUCj9jy7NwvkhJYuD7Zi/
n5z/9YQ47r82PRN/5HtYQxzr3zPsbuqr/6OSEjbB9UjjNsgg3mBXiiOV1AT7pzZ8QKNQI5vzePbX
m8Ck6jfmQO05L428v5O+axPHOGFskZ1muvFO/7hZt+91ats1jj+DQGkXeBYuZNc5CiqafawQ1bZ+
LSMRqc2KUVZYRn8Bg01+Ikbb/qnjS0mkfjblEi/kZsb+UxQ2VwaSd1rgO7SeIgJvDR21Ro2V//eb
gK8p+dn8w1f6Hdf114UCxCEO5kZ+LB/78dGFIF7JSZp8J7TK3n5cm/lUwupCCAa5/HpCIOCCG+3A
zHc1SGlmOJVvnHViXN48b8mv9JwYT4lZQoZ3/B7ivVz94LFYrNk6JYsEqVE3KWelmsP4SytUo96D
drelORkdnKJlYkqwgfnblzmzAcu1os72xdTTJXeSnJa4qH2xH+YpQWSVFwMyFikyExXW7C00/ijY
d1bitxc9C8166I0qj0OCe0S672lMUtJnBlaDj5+Edz8PGkkrEFJY+JNM1zy6a7ND5LYwzCRMk/nN
7+YEab9RnH98Eev4eeNF5HX0peWgFOXxP7oKTurJzgxcdCIhJtdI3OliiWc3pDkhnwICBPaW4S3o
lYwmPw0Sy7qhSZaEWY+yjpJujCo8VqGSLcY8zdP0ybPz914hbGQGOMFsLGS2sPCybn/+h3CxRwKF
WYiPt+JtiNrBp1JrDVMjGehp0pe58fjxDbG3L/znw8oVWaJw22KzhWJlHu1O6Cq8DPgKh6JGZ0+A
0GQepuZanSZN2b3hBWnXXQ26CLk53jEaF3qkuW762d4i81OHSLdpeLJXVQe9RZWHJEQw0MjLdvlO
tWenJ61dLJD1hoH5iNm2qPA//gr/cM9cH6cwfT7XDlz7iFQ/rhjCirXmwTGrp5UJy0nmJlk0Kveq
tYMfH1/s/fNjBSiNySXwEIxRQfz9Axn08svVgeHogmG7il1aTlVdLjfQoZ1PkkZ/Z2Ee/TRYCl1/
MyCbju0dfTGCAmDijQa+eJ2ZQMXLNsgOmjecTAI6vNjmgRrs4gA3wZack/xcvZ7ElWQBwFnVrUXL
FjxMdyDuOJf0MtPiaUDDdwsOgOYDNjIGPbC5kISabumkEaVTeV1reyalBUx6FJhWfwa2LONMmml9
26DZYqrkzGmJhM0GxLDEIAmZwmgGMw1g61vl+nFwwx/6d9O6eK8zEREIOpSBha3ujQ6L1sBqpfxm
xU+L5wW4S7ukpzqlyX7y8U9l2+8fbd51GfBcuCzHxzmg4E87e/V7fitgRh2z95Z8J2nPtBYAXnlP
dVP2X8u5NE4G1Elv66D8k1VbbbqHMxXQX13yH3M5gNrJRqd/7Zsg/jrAo7pFlOvfCl+jVfLyqbAP
pZ6WHzjnGPNjui4+CTk8Sq//vSpg2ZSY2rFxCiTdfz90qgTMXnqIYhokDdXBW2p94RhxEyUBQVlm
nYLO9Hxbnijq12iAh7iDH97ve9rf4aoZHO46fIfnpi3HJ4fYgGgy2H+iShXw+T6+68fLOOvJX5/1
aAWLZW+5/rbAEsABwG1zXXiD+Czu03q/bNlUQii/A5fS2pR4av9cKId+0QjW24S4rXR57XyH2Wza
LteulyZPoLMZQ40s1eyF5Yy3HFNIFtmm9+/J7Ldfho8hXZfVmo8S/M5f/GO9JlcNJ1cHcd+CXxqW
qp7u+7VPzpi/isvKqxDY9TRVQDE5IqwBx95+fLffr32UgdJhhfAR/Fu/zx5/XF90scckjZoGFuF4
SIe8u/QauOgY7TfcUG35n+zS/3RBEPaAZnBZcJY5uu+Er2ntmES32Uuqonpp/FPld+hM8BntZiWq
T/an94+TbfrshtJhzUVVf7TeKh6dFNkHo17MOFFraULofPnZtvuPV/E4oTH5Zck9roTLOQj6EvxB
mPaBe0rwSL8tfuKTWvcfr8KUdzOCWPD2j2oP/HGYjQK+CykuS+jB9Y4Mk0t9/Ej801WEDQyItwL7
ijzaNTCZaK1dplNFZxCT3q3x3lNYSv8friJ/I4UsOhXHdwzvGwKxiSVJkMiimUfgLpjUON9/fBmO
TkfVicNrztrlsPg5vn3085vANzgk88NMxTQdwH85YM2IoSxy5Dm8TsuXIKdtaxWEwX18Zc5S7y5N
qAUnM0lF5pub1f/PFYY32OlQF3MyYRawN9XaPMKZoDGcLkTYrcESNoUigk2hzRvdt6EMHimI4jDG
+f7JS/e+6HCAnWBH2s6Q0j7eyLzZHrLUHbPtZrffkw7v5EIzFdbjMl98/LXtv91K24oGDErwijvI
ESzsn39/bT8DNGi6FajGbA2+8LYHAxOCUQuyJCEWhH6dTQJdm2mee8BmBeoDqGeVsxl1LeA9X1pF
0/Gm4l+5n+k7zFubw0PQOJLjFY39uLIor5mqwsDZvMQuHPGeMAXUfbthnJHkWr2p6UO6DfexzAP/
ZDAJXCLeD2fix1/2/X11KeJsRMoYJiiBt0fgj9VzJmmJ0Z3NhF5TYteJY4VGosZTfD7VJ2/l+3WT
LGVqOZtHaQM6HK2bnBzK2bUQFRlVa/6cmkVdGooEImUHv0guUJ/UPu+/GZ5kF4AN5wg2JnlU1Qde
VTl0cwlAWFZcr0ZLfqtS0ESgnNJt+vg2WtuH/7tQ5UvhXZK+ZUuLtsLf97GCyghRlZiW0u7XXWuK
+lzJoQV+U8Yo02rCdEpHfMEkYd+PaLvOTKcwowJ41dnHn+T9cuGDHsNATSfBsWVw9IM6WpLBS5TK
TuilfbaTaTjJ5h43FaMeRF+jE69nzLS8PUFW3ifl+vtbvq3rti9Y2zm/bpSPPx+mYnGZPzIhx/VL
TGKOQmY3ZEyYSFL87IYfL/Hbi+maVLQuAwOP//19KTCkKRqCfAxBarxZNAejWNjJv/kIuXwXXJP8
rggkbPb6vy9iCb+1uhEwTy7W4po+LBmwEGkvteM1n1zq9xHtzweIXwv6CVfxt2aULbd7+8eLmAPX
teE0wg1eKyA4hgjiE7R5tKb0suEdfKcgFkuXi5mdGT7Rn3QzgcpFs54tL0pyGeCNQuK14UEKcwTv
U3eXnSowRJBhqcUd6443YjsucSqpGk6YLgNa0St6zuaW4OuiPZRQQbNP3oz3PxTfy+d0ysuPZOPd
93KxWlSr0YbGANt2Br0YNVsix8dP/RGqStjcPheOFhwZmorb8vL37VtS+jlj2avQQzH/MpOJm+/o
QW1QRwCoNzr3KhmagR4fFN1w1nPN8IpEjXT4iohWTeHSS2bS5YgqEzfjfnD9AFuX28pdpckACI00
U2XYucSAgEmr6ilqx5hZzeQ4tSIAAsBSCHxydT7Z+N6V+XwzzLuCZg0LNNvL0TcLpgzbfp6j0Cjz
RytAYjdMI7GhSybApLtsxLPHDIponcc41d2lb6Pg/Pjuvv8Ned14zbi+s1F0jt5rTGpClzGhl/il
ykMWI2chLir5ZH/4h6tQFG4VDsRy4RyvXIlWeT41ULesDtFMa9vemWbesf/4u7xbqWmwCsbJ1IYO
RVtwbIxFXEgBb819SEkxPXeiCn6NmShPsy6Wj2PmFFFvD828D7IgfY0rmgK1aTNAD8YVTswnH2ar
RP9+67e9kD1jY1C61Dd/P7apBV0evSRQVvseNjQqHBR3SKrD5bMrHZ8WXU7NdMslBmyPNpdztEGh
z9NVYpR0q4LGGy9X1yPj2a89uo145MgbnVKdoKkVLoT01h7BcPv4GWzkLagYPv7a735p6gyf0wxP
NoFsPNN/f2vT6asWoBBzaxhJlz57f0QHVx8+vop9vCdzynDYI4SNRoRN8fhkCmsuaARBRyEOIWbL
mDeQNCz9D68ChkFbLriq51qEsIv7Xdw2/lU3TxOQJpgzxY4OgnHwZ50wl7Sak8VUaOZWgo0uUobb
5wyiBpRW0ntw/WXaJ7hzo48//vZe//VobJ/eY/xB8UJL1D+qXwhCHRiLdXXouQvzdrLWQHs2aTh4
w2ftQ+vdY0iPjZ4rhwxKGLz+Rw8HwPE4hqiD5WuK6ymMcZLVOKinAO9Jko2/BuEN8wm7UdlGGQyj
C2YkFl01ij1cuI6ZffE86Trs+wRFfnwbQBUc3wiH7DgaHT7Irg1ScLQLQ463NltpyU+WD0xl4pVo
lTooVwsV9uRl+OpceefUCJJ2Lmv+S65qVJu4zYyXCs7+k2KC+OzWfv5QFSRQk1tQPpWjvZYQScbp
2TKH+ZHLx4+x51YAqBGcXNkwQgjWoD2dQZx2jEc3HozkthkK3KMAtP2GvcAhptabZu/K5r5CSLeM
X5XTl3CcbW8s94TbxF/U0pBoZre1OBssFbxRBEPWq7Q7O/tUri55IFWzRbAFqXB3KWUPk4ygyl+p
2eV5zMCDOAm7sSjoaGj9zOxuelhzRU6Ta0IRYP7rQTh2sll9nYIJ5HMt0vobCvFJ02rGYbMbzZIG
tu2j7jhY3eK9dSIoVbRImY1RTnfQP9TeQs5Y0QSlG6lGbt4wj03xEkN5mZ3JavG+oWWbthZbWn9x
GUpA4E58U58HCQbPnba3FyfXCs+KrTFTn+ZdgAt11gWWbzCjEGdiWslPQ4258iTL8/Z+dJr+KUZB
BkuZmRuSzXShLtjQTNfFnKkvDqt/G2lJKG1rT+obzOf8EglROiHBHWWKE3et38zZB+ZaLdVC8CRo
WNZpQPVRn3f9BVpAYnS24LSfHSmiMxED9frFyA3E2XhaDPtsgFVFOGkNCWhng6jMDko3K1wtdxKv
jbfOd8sUB3eeGCc0yMAANA3fcfyuLJ6f357cJHRUX36vvC33I8/X9aouqmE90aOprukL1V/hWufP
XdsUY5iQKgc2fGQOd8AvY3Ns9w3y2GuHLvFFk3Yos4UTV1dNXwXMxWcbawdoMfx0y1hV1yRgD5JU
GYdt3yxxZ12Po1MtUVkgwICfEJN67Qk1w9iQXQe4PR42Hbq/BtbebroU3g0e7jqqhlGQpUGydegS
clfRVS36eRf7IzbS2KWffkNaIWptvx6szflX+/5uXvDm7ryuB9Ww0PCPMP9bnFiR3jI3kzEF07i6
NcmFdeNcV3PQbzevxuGqLGVGuWeuxNAApS8itx6GCyKb3Q61ZCHmw1zF6rGFpMQQpsrTr0g34GVN
66q/VTFa3tAXc5ceRl/EVxMWQPsSB0r6pG2V9l9GbcK/95x2yvEwueMQdkAiiThOZT3uS0Gey65G
ROyHaWHRtNCzj7mGtnX7lGXMgzDuY6fc4Zpq70qRbhmXS7b8nLUUF0VLZM0J9m/9WFTw7EIMKh45
pKKqX5S2EIKpWQyXiZTUf5aujDMr88RLmaTj199Wj91WPKEc8nLFi20pryJhMygeRxNKwkWx+Aq5
iJL1pZ5a1PRlMTIWyHIX7yPi2mUM1WASKWqhNnppiF9edqLVy202w8lAnNWP7nnblrZ5bpvUsRcm
wVPMUfMRd/4ssagVuqjvM36e5mxqjRl3DPuXcxHUgUAcZ0pNnQxqE+PEoIITglFhHpJU006Hwd8U
cfi/gEkzEWiulnJm4DFPOVGIxjAS0ZjlMUouK7FQgebtRLaQXNIfc9Ktyb6W8YDdvRPnfh0Yl+CU
A54bA/0n5xbBVemw3paJblEI+azdIc5u+y1JXVeETmsYMiKgGxwDekAWWOhUByPxtvhfcAxynyRo
cBhe1nl8GKVI2zN8xfGWmKirLUKvyp6Ust008iDWbvF0DiY+lnDk+A6OaQgApEAyJ65gyOG85WAW
uaqoybwPetTNsd052Z7cqeFHFpiYSm17cvrdQASYeTojHuv2nePV92LtSCMkIas8CKWcr65a0i4E
rM3mMQ0Z2ed4ioNqX/gw/8um35wt1UKQFSeyGg8Pmes4RaFtrbe17NPXUZRyuvQCNr1TBWmQxHE1
MbLJAo6Fu5zDLiaz0WwwPGupQHRk66+18aeH2TY4JNqJlwTodxk4YRCJEkOeaHSCD6uZE0LYWVc0
lLzdEusL0ZMbRU4o72m2hz/yarTitUKeXCcMf/J4jipe953hz/uWmNuqGB/rTNzOqn6U8GlxMdQg
zG4IIH0psXBw+INtXfw0s/xAoXvmaRPLnnXTAA+IfZNJJEAHaVVRxbOMq2bc+XMAb8N/yLvqeWBz
d9vhYsE+8gBq8npa9IXnl6/5JuXpm6vVemnGxyKp9tJ5sxSYQ0ucEbPA1Co7lCrdZ8TJsLOKAxl3
RZS5vcVd9Xv0nKivUsXX2CV17HxDYstqS74j7iDzZjRKk7gIGLH3cU3QNzrhYD5lZHBBQ5S/i/JR
mB7Y3nIwq1tS7OfI7LqTTAyPI2mHyOYja6yaq3gqWXYJIAXMfOfO5Zky3JVvWD2ovn+m3ngcjII2
oUqnb2Yt+lMsq1jR129+SpbIEFwltnfB73/v2NWTZ8C3zDQQP2Xfyza5y31x5hVPEMcdD6P1yEkN
UWyWXPCUqX07/Sq65Jz8xce4CsDfJurJaqGTp3aLpm1aTxxYgsPsSIaN00M1WCfTlrTWugJDvfMU
D/l3q8expBBDlro9qSf7EDMrInmzPjB1+Tob9q2V0kJLGbKgjX2wM5J0gpg8OunRhjYiwddExrYS
Ad+kDw6EvzSXToQfBPluigzQKBM+xq1feV+1NT0b3VdnssLEyN+wCP0Y4qnazUPNW07Mcl7sIfJQ
D1U3cTmTs2xYZ3liOd9kxg8/Lxv6fZrPLZgDSbxcTCtBeQjvJtv80fAA7cna+pE538gbO5lIyZgS
7xkhLIEm0PJX3zxNRq9DfSalpi/lYyyJSfM2ZfPDtYrTZdbXJPqceF3n7RCKcMpX/YttDE3UZMVt
mfWnBI/vRE4Uj7mOr7z4N41cyjOSXpr9KFji4Cvej/3U7WJHkZFUkC6TGXmhCCshQ3g3Y67WTX01
qda87M1YHNiY5XPKo+OemZN35Qj3VC7ALFAcn8q2vyyI+q2EvER6iK6/URhrHOMaefLKhu0wEc3m
05g65iQdih91Dr5yrfqfmPEe8RK/kC4zh8PwXWvfaImyaIV5NiUzh01PuSaU26aJL4vKm7/4tWN8
sxF8/KjsEmS/jdR93MFoQtaJZ52Bf4lB8C6QLbRLj5MyNSQFFmb1YenuZ4SbAZ7h1G5C08RIghDW
tiBr982Aq3IoM1B+tlq/5mtlIblMF/xmOm4DRHypLq4F8FZrv8Cnfi7B4lgRWteGjwcA/WeAqFRG
Tt5MOtyEhCe4oQGNrq1hRe5gZTdYITMXYg36x12KhEaEo9xkRXC6i9eZ8fSriefX3SlnWN29rPRC
v73ZonbIQULWudSpRaaC7XSakwWMAs6O8UK4bK/ACK71xBopCwy6fGvre2W69V1np/O96086x7qY
0r9X6FpxD5VFHKP0WCcZdb2UP9IxT78pV8c8u07T3QnIm3PUlQXA/14WE8uXMrxwaokb2GkaOueg
W7qBp2etS2x1OWVjkao+35GoFzfUx0XThUMJVRRKREfm4Mzmci9zAnfZB1MiAIJhvxYZ6v+6cIwW
+62vUfNMo5eFFowYH6W01b8B/IJFXFfSvw+8jtgchAvo9nu2k3nXLg1pAwJV/XJIJ/pgGLOl9WuJ
XQeUq91rb5d0pcY7bQB3ipzJoWdmCNxJ3MWiIlmYbpW+6MSKxGuxtHPvlAg4rjsWWKzL1Ghiz3Qp
uQhyYiQix5wGMBfG6P3K646fr+nG5NnVdDN2nijTVyswrHbvQ0f6AnZCXzbLAFYSKdPCFDEeYXqY
64ASdLCH/ErIiq2d5Frc0AU5kuBi8gR+IVglYFetQJEegmMebldmkd0+Iyz5qczROEV0FOIvohvq
V8/IbHjEXm19t2OiVpF2k9rs0t2+QvJrVXhhVjJ3LM79HkkV23wurUdcLBSbOjlvwDYskRyTYOQJ
hb2zAxJjXopAKAmBmWo7TPwguy8mq7rA7NU8C+jU13QB+PLQQLnLjBONrVM7TXI3EDiBzc42NuHb
yoTJa2pBnVHE9jcWbzvA0b2ys8tRU74lq6TZ2RQm2PsubpOzvNIZ/tza0Vj/MqFDWRH/u5sBKrya
btLcmn3u8GK7JJv5hEd9mYoS50VebkNa5DMeYoqYt5E06Fp+zQO0N7uVdIwagGgLrdPBkkuFBPgk
I72eAJHRhatAPEB2ZyTDiOA/Xhi/Zv6Y38T+FJD8mS/gtby119c9Zh3MAX09vXLOyJCnOKtSh1YX
IHtEl3ZgkY30teU/+AodClGO2Um7izqoh7S5q0ZSQwxGsxPcbXVrxWWNXwBrMuZvw/7e+HFzhW5h
tEKMncQbGRTebwaF811mVcQAk0liyZNqcPOS85KkMQiwrh3JWLdT7ujEUeyg1nFLrnXN0jnguOzV
LkAlM5AGoD2QGi2SxFumkT1w7Gkd3+iFmCqSlRM8+MlU3/LP6pfSwqO/28TZD2lAmQsffARFLIdO
/bLAXN13TT68KLxayX4BP1KSRFkLDkGtm/o7GjOBvsrxfZ3ikkzJpzeXpMW25VLRQuFmZBDgwseR
sgw4a6YMP9AORidkKxlY2TOes/I5DuyVVQOPNUteW/SMo/zqpkdVPfH2k+wCTiVpCbukVSDQq6/9
snNUNV1mvZEWe70wmAU8y5E9dJKZ90VTBpzJhEMNR4mNVc6s3fwxCTMTEUS0/rlpXfLg6DcIM/T9
Ead+EddbhvKkZCRyHoBdAr2a+FAbXAfmwIt8qOif9Bq774Q298LklMr8xZNXpQlMiRfXGt+yWddY
RRmbQ3ytqRwH0yBUvhyNMdnMA7INTcf+/bcL0LiANtydxMhIZYvL4AsVLYkElhtTZSXr5hsJUi+9
XZYaSoXpD08NXC82MJw+7p6OBc9ER5QCVJSZfkekjAVWROr7rhNO1hyc8cxtUB141R6ewmIZYI54
qXXiNdI8txRqoWgeBAlmuZ/KIZrWILlNxYLNxM6XLcVGFaByB+1xFhmCRkssB4a6QL3guHBuOIxE
barFlUnwJbw2C3oF1BRCw1F5mt8X1jP7oNvefBn9fv1pL7p9jZMYetk6Q9lRk5+KnTMl8d2SZjiH
y6VXDyCsCBwrh4xHjDT1toR7BFHshEP01uFyzPwnbhCLhyEFMh5N5CsakHC98bVk4ULkVTZLFrlz
F2TRkIyblVmN6sQpdW/i31oBf0t/XJe9P1Yt/VXDj/E/Yf64ox3gmucLW1fPq5yswwn2ojUqMO3f
KItuGIi4mOImJUwJIstYlxgoOvavqIHjc+v1LQ+DP9CC3DjXThbmyzrau9FYoXynvVV+rdTo/bBM
Nhn2p9GmZiYbfm8YdPFne83WE3f1m295EVTOXsy6CpfSWDvwPUvxRpPev3LmQl03JP1xfqYm9mk0
9tN3ORXd1cZooB6CHL+N9V2j+jcVMmwxSEe9rR/r0q43t1btH3NAO1+JDMnhjwVDnW9ezvmKw/En
Eod/aMAHCDsslKJcg9nO3xfBo8IwuOZ0ytEz2/clN6qomvSTUbT1fqiJWRwhr2kHSPaZPxy1bl1W
fIWGogqBf1c/0twifKrZEjwTXJBulCzFZKCewG2G3acwf/RB4g6XVSsTGMe0P1J80cm87Cujlc9A
h2qQzHG/4Z0qwRFcmg1RW221WJzicpcjaUya6JvI0spj8ly77b6RLiBQ2mum3HnEMrzAFTLEzs2K
Zb7C+cuxiO6wS0kPf2YO4X5KrhHkuORH7DcZEqJZXaVKdO5eF5N4sMYVaz1TYTB8zlLb5gU/6LYg
OqxGO2Wb1KRYYJIvG5DqF6wCDnB56j4PWZdpnGv58Guo1wH+fZCPp0xhMDXXBdr4sOor/yfqfyBd
gSPnDkpgWgTPulcNw3RbeSIMzAbiITlUcUcrdspelF13L+y26rZgN1wi4bnlczoqDgFLk7coTCgx
7UMzMEW8XJ2FMtJOcMRTp9K8whrtqSCEE15+BaKIeqHpPZFTS7HEn06cZgwU3+lokC2tFVRuGfzA
z9TcJwsiiH1r1evLnCMTIwp+ra2DuUwU4LYYQA4MsybJCt8YAgxJq3W3ION/Ni13erLdRhs0HkHz
QYb0ofIKWud6NzGYSnb9TD7krvwvzs5rt3FrC8NPRIC93IqkZLmNx/bY8dwQU9nrZn/689FXESWI
yEmAIEGQbHHXVf4iiYzlgCL7qGdFHPgTzL7QA2mUJW7fRcVLSvxFnElQfM/XoTVf9cSd7ZT3ki9Q
ufkrISt6BI+FmFMbjpiWhdqs7FLUeu7iPsNuF8Ehhgt0EvzWqfVmsTrPfirCQnOoNfrX640MZdns
pw0dVLYdgzuS88DhXnVRy3RIbCjAdMLHFo2SwjGCdxvYSIDzWjHDkkg1pXNV3RzFkzJ38bhTDFq7
O+xagQ1ZUHJ5DKq+flRnima7Bqj5F3WyzddeJEIiCMjnDn+MNHxDO8UcNvrQn025k58Pjm4B5puq
DqfDRhD65GJC/SuOmX1YWRZ68+jTDkx/CzH0RaeZ8WHB2f3S2KN4rqx4fCQPHb9VI1qRhwY9Jjog
gFViOAXAySgWy8ON6O2qOvRZJf+t+7l5COYgM/dpNsvhvkn6/DuSZUgnRpkaTzuUywzqq5ZlfeNG
wwRuQh7rUV7kA3d9UwcPcaS071Qs0Nsn2ITYHQp8Mue0wbIyRhCVLufQZx+JoFFyNEYZZYWgqPuf
uDHPv7JyjKmYcY5oa/RO8S0LKZLzFBEuXt8EFy5eWvmgg8EpgNdfkxtIYHDlmEB+oQBa/xFF5vyM
KqXdWKvzHjehB4B56FMWLwgy0KdrlSv1gJxvWkIjppCMmgAHaEzs7i+E3zI7wkymLbAkCM4e/jKX
pU01sfN1JZDuKtR/t0AgZ5wT8B/L96IDDkhjedZOf5AqaVFD0b9yGwSmHibgd+QEQn8vRnoSKtKA
d3iCwaQs6CfSdMb+Kstf4R9TMaZOclvraLZMQlD000mvr6/JWX/x87fxsyDfYIC97i+ORWkXOYUR
FwMSZacWDcqsZfBc2LiTXx9JWYOzlmlYepiAeYHEADQ8nQYgbwluuWFFIDmg8YyAn/XXKXVyWLih
oAH70jOWVB9h3RZRBA255C4NP2bFxuFM0NzHUquV70WoTT4ag8WtjQmMaySUn8tGDb5t/NwLNxYW
cMQjgLrYq2uoxAjiKOOhQFQBcwPEv2uALpYj9sh1qscujpo9j2mMmnYj35r8eHjwcXcby8G7kyNi
mJLIPtOsQOOx1OQHW4SqhnStHtHNtu0dWuv1xsZf4paTO4r5hRsAaFUGz4hJ3un8VngwDu0AmavC
vGMP6TV0kdhgZVXzV9nJ8dZ6niMMQBhyvjC3In+nSXA6XidLFPiUsXRNLIcfobkSr8It9gEJNUdQ
d8a+7mb5ebBQ86B8Xnqa1TfIt0350/WluvDhtMi5mC2gHQZA2dMfIisIYVv0r1xD6do/UiICOGxD
sTepux9z3IY24GrLRK4mGpg4ID8KwHy9vopS4cJjlIQbETqRTfHFxLLon9zsrftBRxD8+qddGgqQ
NfeGjqiwrK9wELaEoiF4W6qKYQgfH8NAnFECgkO0zB1nf32w8/uZIpfBRJo2pCMW9XQedQNOv8YV
BdsNUqTd5LoX5VwI10e58EnchQqNECaPb1vNnlTFMRXBqOJBQxFcHUfpMcYF6z5Aivvt+lDnG8Pg
EXAWOBWkWfgzpx9U95CdJxutsGqABR816XyUlLw61hpN/lRDzPW/j7fcbFBMoe6ejZcE6Jx2FFaQ
bpyMw9ChXE2frfFllHO+xDPkuo3b+/yOMkBzEZXwrICWWWP9+1aB7y14UTN4C6TWavCCbnj9YDWK
dUhFSq26C9uXSUEYDZ3DNNvAp1yYYOAlDvgWmqUKuLLTCa6wwNTJCXI3jwvjURuS0CvUurlFCZsG
hUage32Cz0D5OgbG5FLw/HhIVMCppwMOIUR6W+dSUzzpeb4x/kEg4RDczH+zW3Rmp3xjfi+ErYzH
t8EvtA0gnKsjgcZO36ldUbne9+Pzn+fj8bDz3Zth530ddhtH/TPvPL1WTsZa85NRbIsDeRnrbv+6
Z6DD4fD35e7rxjDnh/x0lFUgTgsrl5ueUUbxPpY0J5wtVP0Z7+5zkbgWZfBbYLDXwTK6G6EgV8Fw
1xff0LtzpydUfu+y/egCtnCFNx7AYhxpg4fe/CTtnY/ru+T8hlngohr7EVdrGX7U6SahcNHAZq6A
BFOm241Bbx8dNa72TTvb/3k2GcqBhsYGAbJmrvZHFXSIc9VtDElEDd8FryTPn/Nf0fxcy/ICIsaG
FooZZPnTD1JR09Rs9C1InuLstQ4L43nSE7p9i2vz9bk7R9wuXBfVBo3pqGhJyMv++VcJZjYHXFqN
Oka23uxux8VwtOkp9tcANDIaM3L4PculwUugO+yTQo2w1lMr8+H6z7i0hA5VGhXo2UJ4XP+KSuKW
ZSEpRyutTytuwIaheHOaSN54zM/PA285PDYYvRBfeJROvxdmVFKaMXl/IsXDEfTtDHlvG8h8Hvzi
70kOyWC2DRx8NQwwGFvtLWxEUgmqjyt6tfyKEDMCxVJX57+0EY0utZuat7JNMXXBVEv+iCvZfsnz
KnqJQl29pyMygxo1LAGWJ1ugGwadp3ZXBYOzx3+g3cqkLkwNxUiSAmjy0BzXUyMSGkwgdZZCmaDy
uhAprbKqNxZgubJPrz30GJgcHJcWvOd6qTvUBZWJxguN7D6/D8zC+hppvfDJw5NvDe5CGmCAUWxs
sEvfZqqUktjs6OmpqzvCri3E1vDaRKauM47osaOpg73uxrddOk0qlAaYFNwRPCSrfRwrIMno9KUY
zOlo1dF6TnDh0OuEYkVuCkR51SpS/QC5X+hT+L6B102y/s6pJllsHO0LZ0rFRtakAIMRB+/26U7H
1kEon2BnQsfEQ6w7dQFxTgdbbSLv+vG9MLsqJBxWlCuYP1e7HZm82MnjCOqvMQof5KDqmwNs8+uj
XHhoWMKFWqGCROGuX8V32ELmgEWBjGH00XhCMtMfE+WwBtUoRz5S7Y/9dkZne0RP2y3quPF66EHw
MCp04dPGuktsMT60oNPdCpxWvFNEKN9Dmgd52TiV1+ZNe0sfoPLwFKy9vKcbc/0TLqwJ2SWPByVD
gow1v1EDrzoqkRIjVGVZKMYDXgRkdUfj8L9j4IGcq9SuSA5JlThop8sPabc3KOVysWszMf7cg/GC
tIyfB6ni16TXw6M6R83XtJnNI4h9WpZoPT5e/95zqgq/At0E01oudt1SVgeiMkfAOzal5RGBddyk
QOc+GBhTUKIKBNqqdvQXA00NiFsqH7AEj79yB+m/RxtTAQAsCn+pHU+UOWTgMtOPDWrvBwUUS30I
eo3nHnjJ2MMgokudZFns9/ICFczr5G2clGJjB164uz7pBJBtId+g23E6p4FSk5QqEwep1KY3Wib2
C/lij2uxnfiKPDjfkEaINubwwp6BESvDJrSXaMBc7fqsxAjLHnihkeUAAtIpyb3oajB5diRvxPcw
ic5vZ5N6AhXPTxj+uphGFzuN8iiRdmMNVGdnoJ847JCsZ6ITXI9cuUc7cyegIiKzkKfpa5zOji+H
Wv21iIQD1kDDRauT7puuiDmocS4HXqHMyetswjyhb7bIOHcLQNivkyETB4jAiu7KQakZtyGCMT/U
tFR+VOas/cQ8FCE1qZ3Uxx7AvEQzwDAhHwc0L+F8iRzVD6WUAb0hHvttinO8evWqRG/V0lTpqY2U
IXGVzskeYbia/+D7at2VaWUAwsbr/TGtZ6qGvV0rjyDNw9bTe1WKXKutqz+d2ZUISedqCVZ7skQD
Uliqsl3VJeZr1xrKex+O1T8ahdZ6YcpW07Nk2UWwV7n3O8/Ka+m2HSq6m9xkya3jRBONGHrHz6gf
msgn41iGCGI0NLgbdxi8filTJEZ8FKjVdNfjMPqrogp9S6OPdm6NcfZDRCaNoI+YqwDtWltwmuxh
cJACkPnVS7ppU9bF+wEzkRyYoJMDwnJh9oMCNJ2Cmp+hhom8kwGQBwiGWPEXOzTQCxaTkPKdI4bp
sTOnVNtPEs4Uuyw1cet2sjB5a4I8RGat0psfZpmjp9HwxiW+lUEU25lZwf/VKcZZ9QjwmnuwV8ig
Z3Mjo38ZYKICV6zFGlfKdJoW7K4KILVe9aNrj+3cHhBQAKMITn4uPQW2zO3g5MHkVZXdf0OdBdyW
RMGk9oYxqY54tFr5fT72KFjltJiRVtXFb9o/2NvUuH1kXtqa0UOPpUfpQwzoHrLamdSDAOUFmm6U
wVeDbrX/RDTRFunkIL+3KhmrVT3rHPbqmAoDDGSPXTV9KTnbjQMGs3sU2Ebdn+TU/k2VaExvG9yl
VNfIQPQYXTVJHrD00fBtaZg/qjHsMEKS+yH20EPEl0MviK93ETqZGcZJQD/BK9gUPwfDCb/I7aSx
ifUAOV92xARuR6Uh6peymf3iRqGuUJf4We/mYZnq0lT69iDFYYs/SqqO1X6G9Vj7XSXq+iaAVmYD
6hboeNKwrud9bg46OoZFiTPATIeBTpxQKqy0beTJ6TZoOdVZZF/v5l5Ci7yW0+l70yhBf2uoVdu5
Umpmlt991u6LIKuq3YyyINTmusA5z2oyx3DrKMRqBLvWxoS3qZTVo90Bpz84QLSTmzQPEGcE6Gzh
XtTEVnGcqx6kMMZM5eQnjT28hJin6Te8Ujqy6U083JfA899ReKx+4CVSNn7KIwmmK3dq2QNbWik+
wtyd9sXBUi6G9quG8DDi8HfcysUrxtbkLBbuJOW9LgYuykbu2CyJSQfPt3sd33cbd6yfOi4Ub8JK
VRv0y2D9qQnQ6Nz0Ih38Apjr/aDEpfzR29Tud4pMbRhyQuB8gIkMAAf1yZMBVuebRED/HOUD5QkZ
d7YFmFoUrmRnM5gNo1Vuky5vND+VzfD3BL3+GxCL8u36W3uhWGJRaofCC7pKRhtpFfABk6KkJ3BF
6/smkZ/hLiEhLDpFKYHLGIGOjGsYPQ30yT+kSDNvpR6G88HRQ5TCoZoQ94dzvPF4fT7wp+E+1Ruo
jujNUVynAnj6ZJaYIjYjIlfAQYT+DTXVApSIIRt3ZlnU3D25rv8auqzSALQgsAUFCyfMnRoP4FA6
Wct/GJE8/aObsTa50xQVP65P2oXIFbY8HXt692SF69qFAYvYyGdqB7AkbBeda/Uxl+T09/VRzp9w
SHnL4mg832gArqKgeApBEY6MIlntTq3vQ9Sr6mR/fZALjbDTUdZTTQd1iBVGyXc/n3fHD9f/+nVj
iK0PWcUiTWV1TbgMke6sXeb9AX/n/wFGuntJ97EH/Woj4NLO1+f0m5aI7F/lCYz2UDRoGRDZKX/2
Wg8f7wftiBSNh630vn5wHpWD9JzejDfRHoGqvXMo95mv+OXe8GFG7YqH6cb2Ad9sbOxLP8zWqdQs
YoqculUoqLRaS12eEKeCt+hbNXYa3IpbhMAL8w1gCkYdW9ShPLNa0kQAU4yQV6KMkDVHozXkvZmM
+ROe4aV3fW2XotLqoKoKsEcSbGpbdJdPZzo1CjIvZHEALpdAu8IGnEfVm+XPIZjN27wfIfOgMSFe
a6kJhxsDm9CNxb6AoLFouDs6DU4ZBMmaKkuvfbIUxOvRdzGS4h44CzBPIRYiGgrbifBSy+5/B3Zg
Nbt6Eu1vPAzszC/w12rdNkEpGwpg89T3Yl5Q5CqG8iPhB1RxZcY5QE21HO6xAf3NqmupPkhOlB5N
O7DrXVTVkFPqrq7ExryeqXnRW0FexYZsSk2ZJGhVzSvmOexgXcI3TVPYrCkmaw9FIPrfaEsPT0TV
VeD2uep0pOdT9asQbHdkByv9RYpGswUrpo2+Nji2dDSUFIdXtG6LnV0jFugWUC10//pGuFDEQPCO
Yio1d5rXCJaf7gSqjHU3OrQ1sqXritbf/GJreediE5C+iL6bAOfKyq85nePvESWF/ZRi3bt1my0H
aLUfyV1p6KhkPshErrZ+V6HHEy5CtkmBU+ud1VHxcjOYhhGUAGIvN3Wy6fvYlqm5iyt8cf2cYtUP
MRfpz40JOS/mkQ6hHKOThdHYX2sm9hlqfylYLtdo2uQBtl65U5FPvQtVfbxNtArjELuWfTTup6cW
yepv7AhIPkqKJWwRBN6A0IBP0wozvqhL944SmAdgMfpDS4NvY7stN/B62nhtqT8tdwalx9PFUySA
dgPCZG6favqifdEeQbJA3Jzm7FVXs62KxrIZVuMtIsdL+R3MF6fndLy+gzmJeWHmmpSAHsH+Vjd1
i5HkxhJc2A0kv7ZNJRV1RGudl851mDtJGGduHGcUd4JRALNRQkMCAjtKyI3rnIdiZ5ktlLRM7otp
Z9B4/Ahn2dy4+c9n2F6QQVT3yPX5NavzPGMnOdEMhL3aOd0/sVLavsja6c2YDe0WvGf8bePblyk8
nWIyYFrdn6gE8BSrm7kOmlJrCmrJVu9IfzKBkgM3tfK1TsitKSrrDwamRhAN9N5rEyM5BrY1eFoG
xXSHL3r+NCvZdIPcESWVObA2KqvqOS4ALSUS/qV/QF9y3bN2ugIQm0ZVrmhsEezJvMHFtakk/03s
YY58jLDNX6ZWFSp5bds8GZAz/ppp3qSeRFZl7oRtho9gq4YGSKKGXskMJpaLv1xoZnRJ6h9h1oR4
IU3Wz0UDG5dA+Mz/RycERDcXF8tKvYWL+nQnTwl+w2FEEVOkJUhXLYik/mEqw7FFXMXS/uKxLJ4F
ButvDXVbsPSNpD44U4Mz3fUFv7DeKj/FWWJ4+vLrMqdQcQgaJ5Xa/+gYNy3ELfhcrX5Hm2ILDnTh
cbJpY1HuAXSwPLnq6UerWjzBY0G0ERdfcy+PNkZps5m9GFYavyjIzGDvAkj/wHPQ7VJbEaiTG+Gd
UEzcSoqmP4IuKB5Tp3V2aVyXR0lK5huFvCvdqJye38H4h9ICWnB5SzqxirfaCOBpiyimO2mD/KGN
ooWSKLd3ZYK0liUkDC+Tvjo6qMpsaQhfOPCEREQ/tqYiK7J+D7vFrnrWSmAFVtNPXOSo4+xTAEMh
wMASr3doDuDKkxnzsM6qnZ990g/fHLkXst+DybbhxBXiXhJ2F3nAFxBPzXqM7Mh1FjOu65vn/D5G
HpKUS6NhRmC6vo8t0c9zxCXpaqmd3VPACD1Taab/YzWogHL9GYay4I9Ot41Tk513PewmjLD7lzS3
YPDScfs9ErE8taLG+0gOBE6wBJUb+jwX9Dt41eiOInOCvDePz+nYJrD5TMII2cWGprsx0AG6wwG6
d1vYXH8BI2Ef65TBuIfUPH3JHOAzuyTQ6m8QIcxDnGPfUqcz5lvX5/3SzzKQNCe+s5bq/hruFqpO
QxezRDYJr2qckOQB6QsdR3fQrI4G7k9NfuoNpj1qrnIRN4Xy2qVyijFWblvHoM4rSH2h2ILYX7hM
DIVjQ7eE94MTdDpb0ggcK8Xizp2Tbn7Jqb341AgNbHf0LfTEhaHIhVC6XMCPjvJ51/w7V5sUDUGV
QLilg5ZFg/KDp8YxFmaDuRV1fOqOnr6JEAfsz4LCZ9t/dW/hjCKCOtJbd6wyffoC2xBLV3quyTFS
wuoRUnmHImZUwf+SypbeTmMG8FCFo72nCZZNbpnP0WsN/FjZYSUSPWl2GYKat/iXnm5JPSTCZK5v
LSuZ3mcUE6ihEOcY0Hty2Xq0+1Yz9y0tqO9A4JR3xFrEewbL802RlF+qU8lvrdLL3xtT3NIGzfZz
X6e9Pzt9jAZKMcvoSNY6D0uLBeMBq0Ah74O41b4KR8gGKH0ZiHhbcwCgccYwmKAxodaCK5aDum3V
077spTzCl6Vygj/KAM/ykGbOqOwjenEdlhCoPWK2mjuwPuWwx0FMKdLZ7TO1pdQLZO4tDhq1hh8V
jj8Hk+nDNm5sR3Bm/fyO7SlqCkoO1Yv/PJZ4jFuzBt00aOPfTOVCOeiAfyYIqmb2iieJuZWNLhfI
an1BeKp4JdCwpYW0eoxhzUPz0qmEMp/BkSKW7umNM2BghuEz+ich1MhRbNxqFyA5DkgjmosogOoy
EmCnhyUdxm4WDbGUM8HKM4D13xuw7Z/mRDYpyo6W6QkIoZArpP5moLHl0fHtDpmWq18b2Zn3kAH0
YwjXi2ROrp37gnLdRvh5ocz3Cai30Li2sJJYq1hqRpBLHTV014LSj1uvk3rUIbFVRjP4exxa/SNA
ehsaCR0HjZj0S0kQeJ/15njA3xAa4fWL71NMa7VUiNziKIFoGriK9VKl1SCrcbRwOoykVBavuL7w
bM7en26oYEPVtW60uFvK2vMExed1sstY9W2lUGgCwnf4kdYlajvw/WMTfkyM7goGQclrFAcTDpL4
KRDb9op40JQelZagaiRMVg0EOmBQk3rS4NQGw9PrLnZuYPtbpgurdcLAPHa03/E8wBKd0zT50kxm
8EvgPdntQ8ecvui6Wt8WcRTppHOa9KfF7t3ZCB4u7GP6aaAeSVnQ/lp3YWGnhIjF1MLVZ6nz6lJr
f1OEVbwmD4NdQnuNPla0hUs8u4gtisCATojrWBFS6NNtHIgY+DIiJm6TSfkxsHDFgeRH/FJZW7Hq
eQDJAPQKlwYlOSDX/mosraaRwuXi2gUiVH4wSvVvWhXKa4zb73dJ74ggjRCReITahhcoUPhOUGs1
HiJ1Vn43qvLXbDp5l0/a/GrU1vQnMgWGdAgUvl/fp+eVaMq7BEbUNZbwHgjj6S8l7G8tUdWVq0ng
oQ5z2NaD2w0T5tq6Uk/xg4L1puVVSlUgh9DMwYBawjjQ2CRuo86HnOPsltT0p12XYHz3Je8rbSuZ
Oos1LfI7ElxZWVBmvKOnP7JgD7J6GozpSU9/jFSo/k5GDtkKc9/g3cIt3nKt0Zx+hVWSvPWzjFoS
PHBiHCSMbN3FHnCO3czKavhNypCHR7nHUc8dOuQSj2hRErs7n1lZC2z8wPchfBLqFRQw5Gnw1kJE
ya58Vc9oGdkS4M6Do5WzvhGlnteqUVqGrQGn3WYlgMqcfqeO/zWmkSCMRJ/rxz5R6LRotb63I6un
woJJGHSWHn831MKijs6BAwcX8h7t5Y1tcZa+Lr8EKBhncyk1ryGfLU+nlhW8NFGXf9i0P3eqIQ6R
Kt2GMRa3aj/iTZoerQkVzHrOaaRlW5fE55V9coV+/gaeOtDYoArWqx5wU5XCWn6DKobHIQRQiTiy
an6YoW4HOxHmWDDiooq1sEyLKURfZpAVHFPAOTwtgBJPYEx5HIrAuhFhJD84Op3HgFrZfTMY3T4u
ghpFnnE8ZDVVoSmgmkcLTUYDIM18E//XPeCe0MciEUa+aOu9XSCmUMotkuWlrd7ZTdO+XZ/480uK
D6XMC6dgAZ19PnP/ihaTBHqVcAzCGeEEr7M89n5bdtYe0df6+b8PRWrLRlM15LKMVbaCDE7atDEE
jE4faDFn5rivWkjk8BHLm+tDfeplny4leRf1lqVsyZd9vpb/+qzWwoq5rhOerGJGsLYeJiI1aG84
ofY+nGbLI2Sr9Z3W1bYL8Xv0R7yc/UFZhMYkrNZkq5YTGObmd7nKuuNcZlDPh7J+VzU4m7HNStqh
oj/lUS59odStPIW03VDOjqsbve7D/ZjmXYaEQyEfNRNL6QJjkft6KqstsMhZTQ5LqeVRW6Il4ODr
lFyZ0NmkMJi7qTWZf+SoyAoP1SbpKQ0Aj+zBX/bSQcaCRPPxQY5mGJ09ap9DVtH7IoeAWoyeYK27
ZHvKzdh2WMUqhYHdHW728k2l2NBF68GKcpRLMuNNbSvt1/XlOnue+QTccKhbLkeP9P70GtIc7vlo
TlEEwiz9Eae68UvVWcPRmdUUGKpDSWSOt66cy4MiiwBZGHDUOibAi6ONdUyWgNwO7ROJW+GJIOy8
FpnpH3M6zq96a1cbyOXzsJFPxfWLgJPwFjL0KmOKSwQTKZsVoB/S8gb7A+Wmagji4dYS9QSpXroz
fyGlkBAwnBYhnEGOUMbolAYWaiJtVfjPKhX8IOqkZAuL95Gyzkw1HeXKIUOH04gZq6axf8CFQt44
kJe+m5OPFR9S7Eh+rtlC+FqkKd0rkOhTY9+LOA+/TWqduZCnomPrCMML0lx/LBE3e5p0YJloueCX
2/QCJ1Vp+ri+4S7cevwOWnlwIunrreX2uzkeBsTUcleJu+TDTHKEr0Mz+C6HDpHJ9bHOGzkLEvVf
g61iswk6P9uMAxo6wehHsXkLFWdPHRUHz0AUFIfjD1YYeSUbFYc8O2yMv2yp1V1ItMUP0GifONil
rE5XlgJARQCGSk3ykdiS854YdeTrqMEAMueBqeZkeJ9ocn4Z6R48Nw6lMQQltVcxGNNGaHVhu3FZ
AXAnUVk23KpshI1wrRRaVLipApolNCXjxkA8fGu7XVpguK4OkSaJJFoAp99s6XOkRr0D3oFsEfsg
Wzyrk9ogjAkKctcXqGEkJdvVL/O8OMCg1GJMtvhZ4yCLaCe0NOM/0JEoSgs5TCjJ5lntX1+YC1Px
+Q6C+V9aKms4QtRxLxUW6xIa1OhalFDvzLQ2jtdHuTATFLCRYEbnXeVvVncrdKDJ0mOMeSYbGaa5
j7GayxJw36ajbARxlz6ISJJsR1+0+NcpqF06NFkdrhK8B5w7HQG7EK2ZYn65/kXnlFYSuc/2uG4u
FKE1vNsI46pwdKSARkxCXpARzpOdHCS26SWgVm6naADslI9i6vdROUewsftowOyTbgNWWVH/ojlj
XBxQ3uoiX+oq8HVzaE9kgoWu6jsTc3eE2qKKou31X35pgkD6AfMBfKydkVtxo0D8rYW4Vc5gZG2h
O3cI3Gw5cF1YcaqflIQhEMASWyPOy6hU7TamxJkoYYGQnCx8TdLzGnjurGwc53OW9UIWAcAKBRTO
n7luOzUGukERzXNAOwOJgoRoKzFW8aXIUUPNSgWBwVmbPbsorQdVw2YxLQtcVUPd+UI3UfI6uScw
bpz26wjoayPtv/TroCFyxaMioFELXb22SjU5EYS2AknRJuh29N3kP+ocmj+J4hX7YQpkyzwmCB88
Vomml36bFf2zqdn0Ni2OSoAOlJyLnW2NREmayp7bNYCPtyAXF/aFrRIeLi4eOAmsE48yjKkZgplw
qV40x06FvjtrWw/9eWmc5hJuPjaXIrrbGFed3ok4u+AOPXYYYssN0v79iL5uNXeeincgiNo49iwU
wR6TUkSPJZK7mYdSfPSB4u77rEiaB7Sq2rqnz9M+aBGYtEJ7Ze+Qcp/+JtRWG5CsOvJLpTV8rfR2
UbKr079IQc97fZi6G7AwvpTkf1qSbF8fneowKFSZrx/MCxuFhpZOdGJRzebHrN6LERq3gFJRo7Ji
ymCos8yno5U8NRSFn4twRgO8yKdDKMt4dNaJ5Zt5NbkSDnUvjVxDSgcM45t1OR+VVKs3gsbzSJWm
M0o30HZBr+nGahcjkOsYVcGaSRKI11aU9gMqrM5dpo2YIMG5O0jZYG80eC4MyoLQulpmhIrSKmqY
q6IXRodekwhmXifEsx7Q8GkP9VhObh1IhVdGiAVsrMN54YUenwpBeSEpqETmp/uhj8xURamvdscm
Fx8Re+alBNr1j10N+iMakahjoBvn/DDNCFlayiyq4hYGcllozATZmxm10U+BGsCjAoN3QUpZ00en
Fub79d954WeSp5BwASakubdekTLrhNTKFZhzK2/3XalHd3WDfOBQCO07kPUth50L9T0cOeAaE6vj
nMR6nM5LDcKiTgwG1Htg1bwj+Ahmij7/A40ozHnM1fxnpSfTkyKF4/uEXN4iWKTnthdUreHHsADU
m5JgJ/EbXrbbJkjSP+hG5qgwJSPy09fn5/wJWl43IGRkpDLBwAqckUGmA6xCsV6R5IFQN8TDvqWo
0dlIMP33obCoo6jL+QRps5qZ3iCCB5XKDYJEkY/oIq7ndtLvJrRwN77qwpHg4oQxRM+TVTCXa/xf
RYUopZAnyfQlrBIpUdDppf1z1tTwVnLkCdVgVLMBe2uNvCXhcmE6wa0Rvi1xlcngpwMj/5Uhjigj
6KA0tR+K3vEKvUh3jt6HG+HiOfrPQs6CgZaYF+kDc5mEf32kXSRAePRlrCAtbPR2x+hP0UAmXCxP
23aXjho5MwrZs7MfrcAYfIsbab6pMhP1fUlCNHNHwInrrFk7Elq4Oa1IM7ej0EVBr1GPIW6GSHOH
Xe07oVoHnoTW6vfKRG5714Odd3BUIE3YuFkurB0NYbrk4IwhDK85Q1XtAJPIg8pNRyN6w1myu9N4
EO4N/AefgY/IXj4nydfre/P8XScmMkClEq7SP1sLq9khhTzEhZB2qMvAryiA7rRkkLdiMI0lOU3w
PuUWFmwcLDPMR06XbFS6IRWKA7k8nlQ4CpP51RxnuPqwUeZdTCf2iBCnQQ1a1x+lEtIrUBoURCrC
Joggkn0cnVlsInnOdy1mhHS8FXYUBZb1cZHwzJhIIxtXjWyezYSMw8OFwXAQ1FBmx02iARx/hLWr
vNNDzdp3Slcvhkh1lqEJGljhrhCZ9T2S8/RLHIgOickue7u+ROc3uQ6SjW4U7QhM6da9RjvTaVVV
MsQijBq+m1kEHaLUdW8yEajdtZkZHa4PeCEMY3fxtlHxAutjWcsv+tcB487FdkjCvDQva81HfshE
vhzgRIJI3Hci4SiBW9zYGD3r9a2RjcO+EZgt9qMWPoNgNe9oO2+C25Zb8nQLQeLifFCZMelYrU99
LhUKEsUqkl4IUFXwIm3rV1pFyUdkVPOfMqXXu3f0DpG1tIJc4vdl171QosrLfRDYmCxkNExggCJt
+S41rfYbVLbQPVvMiuyOMyBhhTbDr42pPI8e6apxIxI7U2FhIU+ncqgB4cmNLKFx12NI0ouMVtJk
jEeVjqSva5MOXTEa90pjDo+1Y7WG18uV9hvVZHN//becb3ZDM4F4UHAGe0cd8/SnVKj2El+jVynC
6gcsZ+XO6bRf8IHajWDw/E5hIDClPKoAxYCsng4kRVacs70YqBkCV1HShDYq3Ynrn3NplCUf0UFa
0TQ9I6GrQRLVLYlOKiI2RV/Y/lgiEX19lPNJ425kz8EnXK7kNadS7UukN0wldeOobNwFabhHLDO8
Farx+/pI599DwcCkTcXULP2H1azV5MSLOj0msGlR3FEYpHw/iE1xpgsfRChC+50IgYDdXn7Gv852
i2GXptQBPNshdR7iahz+hFSevUYgQjOwNd/DrE12cG3xJe5mAPVK13sItNZuWDT0NRFEvMvCGOn4
tLM2nvbzH0fuoICfJpcgC1wbf3FNK0GQZZBK9fp3kGYqymhCe07stP1+fbYv9BWXMgcvLe08gxO6
Opgago1cIam0w3Kr5fjNSrpLFFXcAupM/CEZ8aSXeDJcYKSqF5iReO1EE74Rt6r/WWoCIYWFiWUD
E15gcqs1SQpKAwPtIJ47kA26PI9HUw3Tm41PPm/DOGjxGFye7B5YTKtPDqVuCtIag7FCbdJvDm//
LrZpxaDODD5FlxOqD6jqp23f/dZEOXho3/Q/r/+I8xWmkk/uxB+wzVG+O91+0JPhMfJGQmQw4300
kRlSuOiQ8a+3ZvXCM7Zo8+BFTMiNleyaqII7H3dujj+hHZU4BhlltpTR4qxV7rBQKdDzjQzjb1bO
VryjWKU/TBPxgBvIOsAoHQ9a1ADlnsbHLOzEcq9PxKVfhxspkR7yeiSwa4b/nA1on+GyCNTKRj+y
R6DtoMLpfW3h2L+i/N7cJnIvx26oQbAB7hIekPJ+tgsbbshE/oC3y4yr6PWfdX4LUfrjUOD2S7CB
3tfp+uBNkUVSm+auGLsM3JqeH00Uu//rU7SgDGG6UGQkYwRKdTqKMiatTIZauHSgpJ9VFpd3NMxn
mvqGvFFgO/sghqIHaqM6rDPeehMgWapXBRgi1xkwLewTLTyQov/nujJqvgaMJN56SJX8w+kHFYGE
nOaA3jvMg+oG8BLy3o1tedcXZ5mWkxCIcjuFKMpRnGAQpKsDHGfWPAaIIrqZXYzf6jTWvmnIyL5Z
mpCP4JvNXWjKzc2IgjuSd/P/mDuv5ciRLNv+yli9IwdaXJvuBwRCMRjUZDLzBcZU0NohHF9/F1jV
Pckgh5x6mxJmlUWBgHI/Yp+1q79/1ygJL56XvMMqH+LlSSbh4FWlTWqFJGUppHrltnZ7PGQqvJ7e
P9NXuRD3y11Ew0vDf3mFXx4KERlBfweIRNcr6F2FX+oaLlZnMaG5If6+099Ce1k0/c/qNGBKLw/X
AZjx6mFBzbh2uS/YndeNPbp0OGc70LN02GZNb65w06s3zLORI7kIHjSavz77ZrKG5j3cvH8FKO2/
vtt8KNoHyAToQp3uUO7IxuM2WJlQJsDuYuxhN6+o5KmIX0p99FZWNmF9MRVGdMkHwHtPIid/yltK
dL5bGeaPJEKDuI2taHyahSEPdLD7bQM5RV8Vmq2j0y9Ktr2otiSgga6vZsRB3izYIHJEpHOk9TeI
LmzBtEqjWrc4YfSmz6ADEjHqsJiGxZps7+IQDPPKjEYAF6EYASY77SiLM4JQZKEli/CKyW8oL2qk
YAMtRtxu1qUwsySI7Uq/6BQvTOGODN2hB2QFub+M3Z9FLIedXU+5gkdTOsPwR8fKYPZgtxc0rdwU
OPaILaPX9ka8QkigPKVOMh68GGkfQ/eJwTMaRRh296OjfK2AbX+OnFDHyq+Vj73TGT+itFK+1mpi
ldimW3Hl93rmeOwFvXKBP6+Cu7s51oCniZKa82FBEAX1IOARI8mC7JypM2wlVDapsp/VONlOJlSk
bRHZ8ew3eg1lz61qwAJY36mB0une1wKbBE6QwbTHGstd01d7FQ8uRTIxdilik4VKA7eNDLCYcHPq
c2nb695qsMjK0xnoKHBNbtNExS/d0ICuvwxFVeiw2rsZfppIpzuUwroZOJPa3rflWJRB7wl8VlD7
to5fIX5vAgaFaHFYmoQo1XmOWvujrPuHGVfGOyDu9KPSuhHlJucpiZAg1lO19rB+rM7mepmuq+ey
oP/Qs7lhrUAxPxjAxA4+T5ltBXiY0sdrWxtzrqmsIf6RQetTYC+jcYxmzvmPdO4mXmxw/LofTRjy
GFrllX7kWZgjId7qH3qvmFUQ1QORJrXnDMfhaax+UOjsp1tP7ZuHDDoYakIEWDwhZKLnNARUbSW0
DhV3QhAVo8UyhitVQO5elbHTLoP5tB/QEMb1YrieAazgfYr9KByde2giabUyYs+9qOd2ODe4mvw6
J1q88IzBnNczA5V48DYMt66qfPFW4EF0FpVf5q5lVVmTT2GYZfj9peD1FsZmSbjEwr/oZ07jtnCe
0jbNasTGEbh/VRVsMx5S7/eP8lrTvExnobHg3YEbSQ7ychHUa8dJ9GrxghkTuLZTnN3mo25jW4Ag
NYzNfEdhwLvWJgMsdGkx5qIrIgZAXFtXjpan91PfYKZESc67M3LPpofdjh98yNc7ICMKC1SWIpJF
hVN/+RlNOqhzn5OLaA1zSKtkwRJ7aDXPmyQxr+fJkveohuDD4BfpF5Te9+9fpNe3AukdWTzzG4xm
UpN5eXxEWzNSChMqsVq7l1WZT7ddp3ofnOXr2JD9yGWvJUGxl7DiZKOn0KMXapwWK2WkyzPOm9D0
sH1W76zI2jil9YB46jx1Z/hWmNFKbDkhv6iXbTF8ULh7Fa5D6sKNmBEzmrTk8ycbo6bXrhh1ZrRC
Q4bfPNwzgrKau0NjYwT1dy8tLx/FOBfYFVu/d9JXGc1mzInCF4uH2tnWRh7+qjvnb3s80MBcEkwy
EGZfERy8vIGmJy2no3mGxajINqMZmXdJ0kUfVEDeuGxEgpQ/aE2h8Dtt/wOrx9CipkrVhkOGqUk7
b/CBW3D9zgd57OsHEl3/gotAHQlg9pQA2RqoFxysx1eWS6iSJY7chDXy4/fvzWttFHeEHjV6lSVM
oir48rL1Vhd3aYJfvQdhBVupkurValaz2V33IVGRz4DiiCcRWRQeYqkcP+dWWqdYTBmooMO66fe9
0efDBy/KG2dPmkJzFvorla3nJP+3YkYXN7kJDx+ASlvaa0Yu3XWmwTV6/+zfOAoVR3fhchCQItV5
efKZ3nRYd1IldnINwzmvHy/UPNc+uMZvPDN02CnBUzkjNzqVF1t9Zg9jqi0ANnCDY9rVGyrMTKe1
zkdJ3uvixzJ3T4mXXsMiMDsVZNZhVbFtNiQSzqBexfjKPKSzJ+/7xIp3OpYDV32vZddRGCVgzXX7
szlk1l0zkCi/f2mfdZMvUxo+icGiSgfX4yE5WdDjGnxxmCCUscGFJWcynNXHOOvFNwSKCXo0xuA7
f2zG0j0A+jIetLFJ47PBTmS+Klxh3ob0Zu61rMIesMyYD8j1qt9L4UzxOodW+p3xbISjOvXdQ+7J
utvM86j+yMQ4GWBsIir4aV0Uv9xwbPWgiipqiYk52/fvn+frm6vTYqHTgn5x4ZOenKZI7anWUAGt
gPmmAaVGE+xgqj8yMul+cKjXW+RS3zXpXjKWgmbyRCdgUT1mmAf0szSMRD+b1b5fO43ZRX6dVuZF
U2Bhva7wbH2kKlEjAx+t5iPi/Ov0DXYmmwbKm6XedPoZ7LaR0FgwIZr0UTyUKaYlOMd3G8NpjK96
nE0bM2yyh/ev8et8iZWAgQ3uKEXuV7o9bEw6niXQsO7coRMNR8v6DK7LOnZhMrOTZh9NGr9m4C2D
Myw73FC6JN5pYzcjyVBzk6GJLNOa28KdMVPW5gI7tCZye2MvIyNq8XMzlJtY95gJdLM6v3W8sse6
TOTxVTKGpBdVrYDs0lB53WbYsQSGYLAAeQFM3T39puZ71ZXtTTyPFS1AK06+4OzkAT/FTOSqY7YZ
P8iS9hW2WUqPXFxJ83UdVVl2PoWZrfjYRjZMQ/U1li+NqxRaYJuoZQLyHvOX4siu3KX4RpuoRjpo
uk2LoWkyZ/KxVVonXqSXYb+bInZJv2Td+mgs7NWrAYadF5/mI1IJco3l67+t4a2FeSlGh3iYzV13
TsGsZzIBo2WToYTg/SfkVQuJusVzaMGAD+/haYc1YqrKVZOhp7Dt5MdMZzhuAXC1O/wKmh0pbsS0
hKNfhFUG+u/9Y7/aRDj2YqPBAkDZlH9fniajXUrExCRwFDomZ6gPmhU/YOyfj/Kf36f/F/2srv5c
Obt//hd//l7VkJ2jWJz88Z+X9c/yVrQ/f4rjU/1fy4/++1tf/uA/j8l3fEarX+L0u178EL//r+MH
T+LpxR/I0hMhr/ufrbz52fW5eD4An3T5zv/tF//j5/NvuZP1z3/8geFEKZbfFiVV+cdfX9r/+Mcf
2oKT+M/ff/9fX7x4Kvi5ffvUvPr2n0+d+McfpvuJfIZW5rOsjOSBx2L8uXzFcD9RraPAohFqM07F
o1eSf8d8xfnEo8BS8q8vcru6ql++pHufqE1RGkW3iPYARdgf//pUL+7Pf9+v/yj74qpKStH94w/a
Ltz433dAJOcUnuj9EF8zzuWdbA0Ormx5OJAkNzHd8FXbdvYOkHdloFEV+zhM8h32AZ0XRKzitk9v
c4xZUyKM3h1vZGBXnbDpu3Y07N3vUM+7IsC6pa235O4GZOFugTSpHbCgi0KoeHE6pYyiLa/cFG28
Jonts7i0CgzJ586IbdppzLV+7ZHmyJuwqut+ZSmpl59hz6mYDyaFBvrwJfaGGMfai0lknMfaF9TH
YUZzqFfnjWgV1caFd8zDI1YH5rgGmDE2QdTmE+lzn9PTZ1tPr9wWA1y/TZqSGovIGVKN6raX93HB
N/nhNM+2j0UCMPpW5iJae8YY/koByTZr24C7uR1UKWwTjB3Z8dHqHTO7bgT4xXs9BAjE1GcjqETY
+HsrKshJcxzPGDGMYUvWYD2wDyvJ4fteDngk9E7kbD0pGUjEYzT0hxifLYp/WX+hzGXZMJqS9bFv
TBLXZyx15WWXy/s8sypqHVmZPrn1NFxqaTrIoMS1qqSR0hrjynUUXJTDUTnkuGlSWZlrSnUUFCwG
CuBrJ0EDcLEIiD8plLW47cRMB2PHwcVI0rr2KeSa9RZvzFnBTbxu7s1Gy2ef1qR3HHKsw/fsBBme
1y4+j79yEAv6nahVl+2W6RB3JXtAOOvGLRzcl4cO/8cBQFOEZxzemWNkmNnGEiamllOU8ThFEQ5h
eAgWHNqEBUMc1SEgXE1RV6d7S5TRfRtRGF3VgN6RIhj6PCMHGFwH8V8X3sSOUBcElEuN2PVylz4e
wu+1gW9nCp/XEDEzRnp5E6cgmFcEBOHPyZXyAdZoK9YNBNB5l3oecqmWElgRmJlSdWvTKvSYr7pf
EDgqO0iZKv4OpWu3Z57iTM7WjkhAAr0fKDxAl6TnXGYuByiMdtwk9hTPQelMkbZ3GTxVAyOs5wko
7JzziDU4/23GMndv5Gg7+BzWdRN4FfhTHD0xGvV7mVY9tdEO4b1exPllHssUqXrY4DPXFm4faKWs
dN8ys5b5eKtoxHZyBAl6ZEZq73djqDtHSSgMHDXEQGVfMxP6xGAA4YqhReKXi0YsCrDzmupVMXfh
Z1uAHffdyajv59jqu1Vo1ZoC10qMF2naeqFf46rMHIA0w6OpRa51nbQhDndKDLd6EZihFpfEIQZ1
EMnunsWD++RpEWiR0JioGFRDlSyvu93dqkDjaHqGrekFueAh2wyYUstVShuwPo792A1+VoH8DQoQ
ag2IxopBy9TR0W27Yct4NhMZME06A8f5tsMVmqKrnL6HuhpHQdwiYfKbyRRXZUJon2mF96M2meFd
IVYdjw2PAgSQMcNhq1YiKJTWMOvgF+yQ6mCmy5iZxlp+sZPGgTenJDYPdWzbV7ka4w012osOh/wl
XLwna3C3WZ6OPSVMo9f2JWdWr+w2pdBtFbh2bmCCUEJH5oO/oWfWhedPsZgvkn6E+g4CC6680mWq
8A1GScvA0mPYUdK022JXUPumAM5a/t3MG2LshqitXNEZwX/Pa6Ixgn3bLeZ+EUGeP7B6XORm5XDf
DCyuNomSFJsIKeS3hjYONeLRNB6dCnCO7869fmDEuMUMqmy6GzN0Fg9UFh0AVakscEmCaY4iSsVA
a12GrnYDodUOEgxqbzoY3uDjjWRstykunZyq7oQQHUxt3vVhSlFbqnmDoyslGG1lUUOLAyC74SOk
XxyMMYvtGGfFai+GLVdh25wLNK4rY8yUve7ietDgdbjW0/iyZKeiOuXbWgjS10ji+1omxt7BJDme
9fTCwEn5nNsVraVQr0HfjJexkwYRka9f4yB3M9nmIU+b5ipzy5vc7JJLWThB6SoHKgu3IVbJrK76
Qcj6KhwRWyWdYq5sd7gypLUGoXhmZ1bLyFlUq8WK9b/aFbEBsxi9QzDWTXMdWtWZ2ar7GEhp4NGe
QRffPbDHZXyA8MYBwX2fyfGhjqZkrfIhbDVeZW3f/4jUaasV+gMNmX2YYA/bxWgiotC+RJawReL8
bZzHO0coNlNJkjsSIjcf7JlXVsuOc5OGm6xTtsmcfqvs7L5zmJ5VenHW6J35s9amjWQxOQrHVc4m
oxNz0KtF+mhGmBra8SARvHfR3h7BjfAbtCyEGzTLRZYYpqoBerfkeSeQ7xssi4yLbNQ1+Mr2qlDN
A9seq1ylB0MR6RggDu7GSAo79DWZRWsTTnTAjLp77ZW2vpvnzGZfiZXVZKlPjjNnK+kg7ICk1Wzo
YB5AA5+JoQCCOCQ0hqDjJMV1LrJzZZC4X46tlf3oGc3PlCI9zFExXTslO4rdAGPnF12NynSR4kt8
VwyVHWiFVHamTO9HBGxHbvvAuEJln4dZp69i1qKtWzKKoTRueZmp5nUMcX87WDZWSV7WbvVScXaK
md03RZ4HocPOm+RxEmRpf9DN8K7VC2/XmNkxpD552w1D4yLZ0661Htu80TKupxbFZoHx11cLuir+
Co17FSpsJ3Dj5aoUbNWF3l4I9xlqiXluF1hlKW6HsS5/WTgSn5tupW1xk5YbfC/so1Cm6lJtux86
6dq+WYTmsmTdkUoGIdnSsW+IJ4wMK+2y01Md4oZpFjusqatbGxk/AlVo0UWHWTME9OQqjaYh4qXK
B4YaYlpMcQFR0xM1s0nJeEWjLQuMOL5Dk/NZrYVyrRGqrjxbb9dJUn9GWTb4+Rh9z3PxFe0vIQ1U
A/NWidTqjuk1Y0OubfxwtPA+VQtM3Qsm+Rk1IH6hf5nLEY9RMxnWUFy2xuAxYBDnGfbdxtecUMKf
oOz3gEVtR6WnpdrrxIuUWyfN2fWG3A4s6fa+lobnaDWz/STgcccOMWtSnWfNaF3k9IpWujEdMZng
baaDm26dzADNSk0bYnTno+K4rkrG0iX+CwG2u9Cu9XyDJJI6lB3pPwBj34Tj/Cj1+FfSK8O1oozy
jrJ0+jUSjRb2+9hCu7NK6JOBGbfLWt82FfZr+xToe1+tWVB1TJuZfQ+/haqs1StqKEN21NE2udHK
FUhufzVRNSPI1rPENPBhBCLmF73ZdTetoGp3phftOBgrhrO8/FfYKHqOMD1sR1xoCBVmZpErNS3L
i6Z1Y6/Y5KMzOGyvmdJV3we3hdW5BtCvTUVATGCU2YUF6IMuBVDqojgj2esnxpH0QrMaH4x/kV2n
sSGaWyPBmPyLVRSRM+IhRBxlnNmS0Z90C4C/0sy7tlAo1F+5dqFO2XlUJWpZXpEJ5253NWQe/eun
sGmjpmB6eAh/qd4i0PMrVJTJuqvt8asZpZPfxB3yLn2ycZ6Few0Epjdq+yb1RsJllVmbjV1Dvu6Q
2gGRumiVVDHu09KFbW/otbrG8UdTP9dJbCrl+u9ntf9jrvoiv3039/0/mNUuDZX/Oand9k/iZ/GU
P/2e2S4/8mdiq7juJ32pJpA2uqB4qfj9K7NVPP0TlXq6haitwF8x6PDv3FZzPlEgo62zGKWZfAP5
8F+5rWZ8Wpgiz8ZtVBBhp/2d3Jbhnxe5LRV5VJPUIBf2GsVIJkhfFj2YRsgGA87q1mzYa8uad7Cy
BFFkyTh74hZroTHhTNHrl5tq5Z3qtMpGDMr1BJ4iTWULDI2KrTmxt5S9LvehlWFGkjlEr24HQyaL
t2OJRIJ4a2RkUTO+6TMhmzTJXXo5fq2wDPcjERNSWf25m5iJbykwEBicuc7c4bFk2sT3wvFJg01E
qDlEv5zJHdaUL+MVKesvVDQkpYt7AJ3t1ezU2XaghFc6CiwY+nbE372c1vAsEQ/EjPEwlyvC2dfy
uN6VXR9txKjeRVqqESo5RpDHrvsZW2VVQFExy2RLdEoU5WjZdyxdxbnUpEFSzh4DTkRe12kdzUQv
6bKesi3h/mTSkA0JHRmGu3Bq7WLiWh4RipYbM6nPyOySreE2epCG7cpWoO37xlgjrLCUxFlc66tt
bLTW1waDsqClNX5MtZbRQu1eDbHYxqjD3s6lEv1CKMxeWXveRRURgfSELlHgpfoXN8u7QKs6TOCL
rKZYXio7LOBp/EbjY1QkR5N1ZGMWpnWPJPueuoy+a3B+O5ZwU/Zd6epPVVvCqmikMIOEWYev+UhL
G+8PMGNjNnRn1pR/UUdb/rDgM50nZm7v4UjKx6pRum+4jTypsyzJaIim8F5lx1N9vZ0Q6cwsolxN
uDX+WIwOo9Vtsh8txbv08tjwG6sC1La4o9tF2dwJAKSr2sYlOvHKVVfr+eNshsXezTS2trRqD243
2j+ilg2O+ZLsR9L2SeoLhnL169guDeUoaEeInZh04Y9sIthUjUJJ15YVZ2fzYKUWovhwaCnmErow
cxuuWOWbcjdUSsjO7eZZuuufs+Eoz3Ehn8ToqyNW2wiNsSaPLOO8L/sbOuHg/4YhptLrDD4oCneF
P8VnSiwXHtbsUgF6X9T5Z13ALSlk/dCFXhcYrbxVGtO8zXIjOzASVBL1NTiIBX0nw36lxo6Un2vo
JM3joOTV0WoMdyfaQaytsu8+T8qYbBItcb67E/lSkHnKfGt3WXhWJNxAxDXysxqOWN+OhbhNR1Ge
F4UV3qlV4W1TxSm7VTtZ7kGHZohIwh02jtXoN7QQ88sJwMKjAQnwWw7E7txR59RYJ0uiTfQ6KjwP
hZFsSobhP1eFPV31pY64ACCD4N1H54RVSaGk20FRq11tdddtO/1SqaOt5FhpK0d4jm+7fR7M9IMD
0Bw48FL7xaGmuMzD8DFTp0AZHHWnjJdN5fTBRO6+t1s72TVt8bOfMNleRD6bZlA3RWoSQJZ5Hxhw
tP2SOYWViaXFHbhcv0S7RJ+anKyINiTxyk2YRBdw/n6EqiF+iritmYD0NEzyTDMLleFganGs3JN4
u3Fy3gKozbuLGjWUJdfRiKxBrjv4BIm3wT9X96qgG9HmIFw5zKFtfDfaLPshcAV/xMfBvgq72Dxr
Gs0Xrbia8Yehq4VAzhP25CsUQHZNQ+yJoEWHnEYZ9DpNrO9CyM5H4myv9LDeloQ065xU0Q+jeHjo
4tC4KJUbYGTSXoU2CEGT9fHYM1fpY+GSnntA276kqIouDYRJR/p30bHHBb1Z60jkNnGr2BdFDx1o
3SkGttHzOX4D5yJ0Dm7folibym+6NPZ0m2N/WMLgniqjnkzJPgzb2ynKwRR56jXUnUNYo7kaazGv
DAsZLLzbaaNkTXZWNV+aCTcbwxoQsOXiAJnJvWrzMFkMSIZLL0XPDtMifSgcKjB1rpYdI/hNTN0k
ZR5DiNbaqBlVgUqdoJ2FjlNsccCoknVYjMHcYoBumddTDT3dV41xoGRT6wEUOOPX4FhYcdPEUfpB
Xi9r5gpbq+NsOthZztqB+2WsiBmrPVONEBUbiIjhFBONZ83GSWzt0s2VcldO6vSDKDbfUFiyr7xI
ameTSG4ZupfIR2V1Z9gAd6seNWmNUjaQLSFgzTjlrhiUaM3zi98pk0qqXwr1Nm+V6mboJijnU/Oo
wh87iGUO2ImiH6xTm6mplBWj4dglTRjKOCisdMiXzXwrNO/BQsW5Kct4Q3SA9G/IP1N+HKkgkDka
FKNWkyrbq0ifeB4nHMhzffbbNgR7GMmvAAMSYEOR6xthjvPAPG4LB2V5NYltqKFhiQtvvBSQ4ls9
uzfzIdo2Jall2wCAdc3M3XTslWTW0X1IA4rb3LlBlTmkYPPjPIzZ7dClyNbMcYBPaBU7c+jiVTX1
8aZXwzIgBsEtHK8wo023WlJWF9HUX3TM1661RncPXlozs4dEdy/0Uh5iOHW7vGeaHUHLAmZwOdFR
Gn7pOek6YXCyc1R1xUdU/aRRrl2VkXRHLLZAaXiZhdpF5hB+VH03bDL8Nklnh/ag28zkFxMLUzuz
UoksvOuneZP25uMMUMFIBqVpbuIJHScbEAMkqXlmDLEJX8qIQVL5utTqeB07jPw/KJRKtorhDjol
6NgVT11Xl5fSqy5LTd/ohBhZXj6wdFs+o/QJpQOhrSfwwWsBJpD2qr4T5WB+1uglbscu3k2ed9Sd
hkQrHVfaII8GMC/KmzE7oH2sMlabhMJ1GwUkiT6tiH3UMu5YJS4aO63cpCPyvOQz2+rTMETrVJ8G
zGJA6kseC3caV7gRtcRaNtZH4qKb0YSUYXywPQlXKmE0B3z30H7v6yg+RoM33SpjfEUoepMMFLxj
R7N3KBuxve8ykyCK3c4O8mnofZ55Vi43zL43Vazd1sh2nHyJ02K8EvUxtO6tsY4DK2xkEFW9dzvq
+Fvpo/cTtmt57DVqtsNkfp+6udhUk9NeK20/sImEor6ss/TcZtpe9H5vDqMeB3QAknTd5wTe65ph
YEv4iCWS+di2EX5dgqnE7MLsmCY8Zj2lPjSA1pQ6e8UTIwZooCiVvSnjdPiceWPifZeyk/pfAo6/
2mwv2kj/7t2dtvnuqoJ/Tjt3L7Kh/13OtP1ZLT207vRX/R9Ml56b+u/lS0n580Wy9PwDf2VLzidG
XCHIMQgMD4SsCRHTn31ARbM+4dluMuQFo5IO8dLJ/6sTqOmfYP3ZzJk6YFxU6qb/zpacTyji+L/8
tVga6H+vE3iisbJQNPKLyNgMBv9RoZ42wlOBF5hRxEelHdunKR/wYmhFQzHEjjKQgpg0mVeW1ulV
EFawSdf6qPfz3o6m9Kfl9oXcZ6Iby7/VMv/zQ9EdRUmCrtFBXPEygwM91Kj6lB9nKevbAs3rl3qU
uYeEIMy+eghS770x9x4tC/eoDwRRLxujfx2aHhIXgwF969TXA+2pEg5OeizrVGGAsLTOxyJMfAXR
xRWFlPjbb6n1X6/Ui07sy1z1+fLTgAHtuCTOjkG7+XcdgrFYKTt5esRIB3hsHLfFd2zCyq+hi8Pn
4BTOj/ePt+S+/933/fP0fj/eSd/XSBW77Tmehrnm2s3Uek/ApW6BScd/lk941d/uMZPqvz4SQ1eU
ZUwwS8/0r98UFnHS1pWcs6OSkyqm1Cj3Kdr6D2AcL7UVf50ODDGa7IyWgs16efmULvV6u0uOlUtf
VsLp/NXiq3ou0y7f66FovvVMVARtbusfnB3lj9dn58J7A8mxvL0n17HLZspdy6aiG66ByZJpbIxs
jG7c2XJvgMkMhyn3hlWBFOYmTCukMO/fxzevLrIOHlEE50QaL0/cI1DLLJXjs3utawzpttFICPP+
Qd54F5CrssYgUsDIwl6u/m+3MLNcgQ9cfExconesl5WtRsJ0PWVZfNRrIv/3D/cs0Dp5ODWkNkxp
cTg0MyfHo1MAPtuKjiTQ1aGdauURFHNyValGeO3q1CM9WXRbDO2InoDTd0SNZu6s1LGUm/c/yhuv
Ca/j8jevJfjXk9s7lAPLZhgdIVMhxofhDq0UIl3vVR/xF944Esp3wluVeQJUpcuN/u0a9y22n0Xo
nNP6jB6NKUn3rTfbGzL8dPf+Ob11eZEH09xnq6GAd6pCLhpWMic1znHe0+4El/IrlSX3m6lJhfGj
ws4PM/9d0aLHA3PV0w94sqAi1MAJmvnm/Q/zxosL7J9zNnEpg0R1coEni/GX2tbOeYdA1+CKbH6t
56xeF+o8H6UWFYyF5MW+oFX3gUr6jYfaVFlvUaIuYkGKjS8uOFz91BkM47yKMnenSw+vjJz2R5rJ
dhNq5UfckOcl6OShXobmoMYhwFLZaF8er/dMSFuefo62nxYRtjLUHnuK91SSGqd/pLo/nbfYEH5O
FFfbKWFpfG5TIsP3r/cb69WLT3HymLHSh05f6+dWXrO3hzJufsEgb7ZorNHp5OeMuudbWUGREhiI
fPDkvbFYmYxDWgjGn7lAJ6u0XWZxMs7auZiK+SwjN9hpQ6R/pOp9400CaghVA+48G6p5spWKsQ3V
utbOlVAV69Aa9K2IC3XVaaX4YLrzhIr1vO2AgWFaHumwSi1xudq/vbROhBWpNWjnXoktzYoOHY5v
ThyLjSkSw2OUyI6OOKaP+0SXZO9ml51bKQIQH1BE8yDjVh4tszEupnxM0XZYrSs/uN9vvewIxfSF
UuAyC/Bqjq+ET2Ba07lWt/J8hJSx1kovv8K50gbpGU8oYQpv0yVzuK8xitpUmH3vw8qp9+8/eG8E
mEtJnwlOYl32yuepk9+ulRcLZWgU+5An6ngeuqUaRInZr/u29q6pBJo+DWQarNqUXwMdiXcUX+XW
sdsSrYnqjh8EDG+8jojRFkiEYTLPw+zCy1tnTP1Y0TI4DG2Vb+Cw9EelN+tvzggTMyyHYds6uMVo
adGuKT8VFAet4eGDS7I8iS+XhIVnBw6D0NbQgcC8/AwQJGZmWp2DYiTdsdJm5xxIV3hhda0StJZT
3nhUpXYlU4FniV1G17LDkkXarvzgvXzjOX6+EgiKuRiAaE5ezLSfjEHrzUNYdOmP0AZtHAEJ0bLS
Dqgx5fVKFtRS0Ko2O6NRk1+e1g4gx5oy0GJj3sdoGX3y/fbCHeWHvkbLVTi5Sjp71ZI2LXzO05eM
ElPBBTQOlp5EysrrYyvopTT3jOL1x6Z4ClW6JMRbGKJMAwTrnilLgvr+QKISN+hlBknW9u+87urP
Y/8erL/1LOswwTFM5GPhGn9yvSJTTEom1YOowQlSUTTzqznp2qAWhCFRXec30mNio++7p5iaFR3V
ytuHQyWv4zaKjQ+ClLeeZT4OOk5WPZpdp/PK9ch0TOwYhwi1Bc9tiKCnnQBS9ROatrkS9Z1pyupm
GpQ2YB79QqH68sE683of1xagOCMqdP7hXZ68Tr1g6AnPkYM6CGeDrxO+NBqzpYFojOxLL+12P2rd
F1wgzY+e3TcfD4652OMyHXO6ryal2auMbh3Ssmt2piIQbyzFRMfK1eu89bSv2uS2P72COSg/U5MQ
llO+dzAhoN/RiqAoPPHB2vL6WoDvXTgX1oK8ofP48rXGhnEK2zk9JFU1P6mtxqM6o77w7SwyUTUJ
W8a+Q7S3s8O2D95/NF9vscuQx7KacCloLpyMrisgozLDSw+uVqc3YozltsRQ9Nv7BznxqFj2PY4C
LlljDeW6n8ZOViJqvZnjA/TA6kLa3bBHBZCthnZIOD/H3FC8drYp5XCo1WjWCgsfb+mgtgny3pi/
VMI0U2S8TbR+/5O9cenZZVQYBXAkFhjCyaUPoazRnzpwdfTdVGnFRWF6ySbEdhvnDwrtsgpRzPXh
B0v5y5GT5YLA5yGIRYECHcEzTi57JgzYyIVy5trYmaHFQHHBIOtQluu4R+gQ5CNEV8qC0fRRAvic
4b1cHkl7l2CHcJ699fSU0Q25JtPGh9bBRNxoFIhlYyJWSFIeuirDbwxJxbqYp+toaOzDiHpqYymy
2yhkFgge2+yqbQq8OKxQ3Dpmc+lp5Xw9/3/yzmQ5ciOLsj/UkGEetgBiYHCeydzAkmQm5skdcAfw
9X1CKlOXsrqlrmVbL1MykhEY3J+/d++5lieu21GpBFT/pzDnJwI0ndNaZciJYMUlCMWNnc8//6FM
+M+qHBE6JCIU1BQrLK9/vYGBKBuUW8HJHs/vRyMECRtMhA7CG6N+h9o3v//7J+Y/X5jzH4RoysLJ
AexXsBePS2tvrn9agign6D0c93U9dsnf/5H/zbfircQfBNT+fMz55fEwUVJvRuWdkMpkdypA+hiP
XV4lq3We4ZFzYjz+/R/8zxoYBDRGSdxB2KmBMv71Mna1FlQd4jSt41mFSGgFMnl/b3id/Q9f7Q8s
7r8/gLSrqH5pHXLf+ILOL+/cyGRyqRp/Z8Pln/AeeXafyNzsXs3OZ2gRlsobYj9rt1d7YOWKNx46
exdoR3UXvswQG2iL6tczpHMklX6zj/SssXluy1hQH/prdWuBompT5D4++JRoyS5aufZfECPaH8Zi
yvFxdW1iw9x5wIsqx8Z50aKpr5QzRZ+SOpI8Q6sYvluLG4BqtX08aC60FxRNDME/xTAHLSLyYtaM
M6wKQQLYXw6+k4z29myjhxNL6+0iNPB50sum+Zxye7vC2aRxJIfOWVnWSzNjw41QReqhqe8YKYeg
FlABf/Lyi59jwzyx7gPUcmWva+TKzdz8ZKyyTGnhEEzRB1X1wFnV/Cm7xb5HTdvk5D2LQCe5bVkf
3UQqTmrUG+OdgJPF96r3bRUzgs6+ua0F4RVDeOOkmTary67GjDAz2g1jTnTGE/0AuzgAt0KaUpWd
XC6xXPWMTVzbYt5kw4wBQxARnWZkFRevxxkxDXN/Uc2IE+xqNH4IzkHPEyTXLC4WHwX4OKxkhQTk
o1gHBGTkcjaFeLUZxao0ss4zv6ogY2Q3uhlACtupIqCjE5QMhpM4GJC3Zd5PpzDFibwN/0102CJT
h42SMLm240d6ueFUNEvASLE1Yc5gpOzoy95wkdbONH5lMpmN2pClkzYSGP7ASMbrCgYhHVxrCB1s
hakk0OkoJfkCaCcYfac90tQ+8UYvu22FQkSDD6cc09oo7TsEGEZxEEz4T1MlSOSyVlTsCTMu6rx6
EHye0ZRNvsv8HIB4FJVWdqmiuul3M/q+Q2HU4adX2SUOy27iqZII6BhVgc1+4TUwGD+b3orqxxNy
2jnCXS8cZOvvFFQ2GpZ6zD5mrzjfkg5gVtyWa30x24F4YVFc0FgTePcENaV4K+S4iF0tF+fL79hn
Y68Y3QeB0DtIs6kvZ3CdKzEtPJakImXzWX88L6v3iPrceA8LBMC7mfErgVF+oy+bcGy8g0LDb8Zi
IgTwmCsRlScwpfhfirqiWWDIGa9FBoUgiM2gXj8Hv5QjiRgNqCorR6Na6hp62hBscO2Jwi1xDfXb
AL/CQP8cSx6e+dKtyr485FVAaR6hpukOuicWMV6R6XPyInCsZwNjfp4MmDiapGnbmUSydcqwtAxk
AMQdSqkPkjQDMyZFofgWbJ4zcaMcZr+RUPmVq80Nc04JY8twiZ/iQWZannd5c4sMOmRs3wOgIRS1
cK9ARWDc0J2XjxdW7znHhfi1PsYaU4a7DehLi8OpE5f9UG/QjLnJaoeUI/tw/bwadiQz4DbIBWi+
VI+tMR3tfpjeszCsplsGyvrBW2wickHeEdXocCHzPXPV7KUb6lInY92PGJk0OAcE8SULTabnsU4F
vhSKhi1cCGUdQrNNJ4yDNVWW2TuIFvyg3bFVRp/DiuFv12wk/+6iIWjDq3odDAfrBRPluGosiv2t
Ys1xsyH8yEe3oASiP/65BbV9as0xfHIqt45iyG3CjLFtGugQsg1xrxh9JfGW5naQ4DOQ8HfKQKSN
oDcQT1ZYOTTMUFXtmnHuKGjR3Yq4LO35uZwxMCaWZthL47uiIpkxqNxsrbE9Qwxg2cmV3R7h32wh
5zlt/AxK11sT7fqlFfveYtxX2TJnsQ+n2UuqlYU3rm2prufVQOQ2Dn1/7ztSAE5bIv1qWkq/I662
r7lSno2aHY09N0A95FlgPtplYzhJ2HZo3Nu8M3syLXq32oUEyuBJIqMXDwYKmW5v52XwGHGaDeKt
Z6CQSKeyr3zH296jmdIrnqIGSj4yZYvcC9R5ZhyKcwpCX+oR4ogKtxb5H3tKonXmfHmhLq+dqkOI
tfINh6NnbMUjYQHDKw0X+0OZ/fK5oNP3d35htM8BR9c7F3vNi+G7+iZ3MvwzedsZ/q6Tpj/HlYur
gC7pAovexBVQ76dSm/cmENIGFmvEnYmCBWygGNyIu5FLZDUU5MYd6Vi4XKap0UfiBqtX21XWD/qx
2V3DRG2N4Qz6D33mIScaty1gxEaNfdVU3LnUFVsZHCjrhzBGEsEu6YdelqebaY4/NXxR4m1R8fTo
pq25wgnWwLsrJ1m3seKh7NNhFnV/kp6n3yItfW+nShU0F2ZTVm9jFRHnxns1Txcrmk5xiefAeFoR
Su6MEbjSoYEqPcXNFlVRbHdd81xboMDiYsQZYRqwcJO5hZeEosicLEjKAdmRbdhWPPTzal1RtNC7
r4xlEIleDVZt9HHCiycjE3XsgvX5sTC9Id+HeMc8WTdXzOhfvAjNzVJ3p62ikLBY8G7xt5T6h+cr
+kLsNcjyTLObEc04dp0UpUMApEvM+q0gSaBBtZOzpDs1SnYX2M+YUgxtPbIOZ61xD/jqvUbvdaFt
iSNhdJyug/9sGQ9d045ISm27/gKPeJa+FAt9OXpiAc4/lxTspHPa+YHT9lbBXMIumAyz135KX8HC
dQOh5LVePSROORycYzc2Ev0njB+HBa3xPosty2+mzR8+dSnqEVDOXN+7bWB89HiOsM1tnYtY2zg7
tqc5ovtjEbNH7FeBGZzAiOoRRc5y07LKM9iiXmdTmNF9xCLLUTNuY2OeTE4j2ynLAm28tpCJ6oOZ
FdF8kWFqGIlbFhDVtZcZ7rXF+kNNuHKguIMrgITOQQtY51gvs0KnC0+UQpHTNQ5k3cm0Y7vn0YyX
hhDPuJjpoO+KaJtffAxiSC3GcqCJxmRq1/ieeJMj3gC8qwERNSLwi9fSFP6Xn+mySzpF2UPzprS/
3JlwBXgNAu+G3Vg5ce7Cv1dZYLECtriHsIBCpoodwtLYpELqaFLZ0AlinELPH6sgtyiIQsd7Q7tS
XJGVFD6S9bI+rjRfnzA2ud6F0Q0RuygPfICkPUP+Hk6L8qBMqOFyMitBvoRD199d6/WHh7R/SCfl
eE+LLJYneJkk8NDGZP2D5YIME25WRqZ3ael91M5T9jBiTNIsS950rrBQpCTa2WQZ5zIcVEKQTmTt
z4X1tUGtAAu76s57Ty/UfaDX4ltrjBPZXpt7jahb7vD3TcWBWp41RWsQlDGyZfsG3oUCCDRGtZnU
/Jdvdk/HOCU2NVx2aHc8jLBKPW2e2Y4XlenKAfntin3H63FJmudYmQox77bD10QLILMLt4vd3s1+
ZIXZPgxNUOwGt0OyRiJpje5AE0WVOCyfOkG51PoJEH98Weg7h2i/tZNR7F1Cwqwd/o96o8Sdo5+W
HHGeQu0HI9f22HPjNWon6zqqXTvfDxHJTkkHvsNPzRl9eLxumffYNap5Hgp+CrLa0uHrNeT0rorK
EJiQgrG9DLN8xSI9lauV0Bb1vqq1r75P5YL8zA+4J6lvhfKDQhdmVyR13u0nVMYyUYPDPWlIlJ3T
aHKDt94oaQcYIMqezLH1KNMUtTqqIxrRO9PPcpwM2rpmhrx9W8KlfiGEzDmFzVyIZLD1+hC1IlRJ
r+R88BcU6bE1bCPlz6rWg0/DNDsCe35SfRUdHEMQy1jixOgPjrCNXUfp5VwvXJz7OajK6jiUXnjF
fou5JC7NgOK6kNNMLVSps6CMCUf/cGaSPXXYSf2YgzSwt1DX00dLENv7SizlQ8tD1aRdNFUw7pcZ
0lo0dpN/ZHnNKP1Wy4TYUzXjJbMYFNARjebz+GkQFuu2u3wJLH9VXLhyuQb8N2y7QUr17pyj4ADj
4sJZYJfwRC/OsB9GcmmSCKn7I+Q6osxzudY3jKWbnwERyDqNgs19621PkV5UWhU2dKvvvFOJfFOn
xrAu+iiCGitibo/os8hyiURCO7tWsdEsI23EaJn81MHt7mKh83wkaYW5XhGVN/NEKYwAe7hDGwa5
JmtTb6zyHzSzAjJ+IYQgrsei9Ybpc3YPgTazn42l7AsPhhU9L9aj9/M44qaY0HpdcBf0jvW9y3eF
bS8vkeDVlo1sb8O8IRtcbG6hr5zQaB6znLMvYxECB1InUig+azIkEmo/qTFVr25S1HP+UQioHIk7
9LafRgWqjli6OUSPiAjoBBsaujXCMIy72Xa3CXAX5xnyz339kyRTY96L1TIaiDWFxpSDIvG9479c
rxpTqFSNdYebe6LZb+MFiOFwRW9yZpHYD3IKLJRuxLPFg0/mY7Lls/GGamkd2aqZeu+1Y7Y/66Az
nsYqPHNt56BsKJeiiN/kNeW5CLVCCFxQ+JbEcZqzQbuiVtu1Ws9qb7Red/KwAhV74c1UzFjzERKT
FS/ONZ9LmQ1byzvnsnqVJi6UBIZkmovom2uLDhM36QaIaSOjv81FHhE7PIZoTCtTDDcbazzc5xlG
BsJO4vQwz48OPtQl7Pe6r8InwA2C+NHCzp9/b9X8V2q6/zup3P9r9qLfAXV/zlXOUI6/QDNuUJ//
EM337kv+u8Po95/6QzQX4CKiofn7SMOCLnamV/yLnfEbM1eaTeZ5MhScHUN/SuY85zfv/H/4QWYz
TGnsPyVznvlbAOqJtDta12zGkfvfGIx+x/39r8YXGlwYR+exwzm5gl9n/jL9tSD9LGstohgEIBWr
BA5JhW2uuHazUaZBPfmcWV1O2pKh8KGCcd3ujECgydY2hmdzmXdFpW26xln0vlVL9zoujIITb0I+
vd+6AoFrPhA76zqzuIgGKDvdCmPt73uF54/5y9fwuBgeHGgfs9yvXBrTXUOMF5Q+iL+c/eAoRAcm
k4rYyacslZSjD/3CQFYbUX1hUvT/Qwfx9zDJ//gAUIuhSjC2oOv712bl6o497sY1jGXWVFeiMuvr
SZcI36cRFnyWOYAvZK6yEyoV4xjM9ZoWmEAZrsuLblh3aiM5x4m2I59S3m6qHm/taJEHjfMWRrAU
F6TjcEwGZMQW0w3GM8uRkZSuH71Xs6TicYXF/H4N6m3v6Sk7/XGpW/jzf3+pfx+//PJVGRRA8EVI
BXfI/bUvSzCyCujyYKCqhwcoJNGNpCN05oINpLiSxrfc6DCqsG4uITv8PCz4/Gs3Yy0Ko+I1Urr5
HojMF7QlHOzlZ99TA6fAmz0j1VXFE/cPH/l35edfPzMNMKhwEQE7Z5Hbubn9b4N77bis+9QfHAbG
5saylh9TzQZt8AV32DvVZdvr7DQhqrYXdzsGrT6TUyfvY21Ve4uspWvSvuvb1FqK8ZCR+DLcUI7Q
CqotDV6iDD9zOazTrt9EuSaraIGM4AIj4TTSJ+z9897xO/MuXPt9lXXugds4shuwQ0MOcCC41+NH
vUzimoa4eK1tZ/3JScZ4GK22OQUlhycQhfbNYEgjodQ0dgGEjsQStbwcFhnchivpDfgcusfAU9FX
n23PAnrHSz+P3Su2pe7FCLAaz5ZDQzenhuFcHQFkGdc7en7NmpTQhOA+tMuJjBz/ZgD0dt1DbbkV
9licKYzOK5UXbgVrW+gZ1g+B2uQN8bq6TgnIGvY1ObePjmNUdVoY2cW4eATpbfyyOFCrvg4C44rw
o+kil1t5s1TyVjWECwmPrGI3j+lNvNvDWNhxFcLfqXDs4lg07GnnNhhZrHJFPb90yj8sC36Kdgmr
a1x1Q+qr0iT0tOfd9ungxqPo6xhK2Gu4GtFe+Wq6GwNZ72pzPo31aO1pg/e7f3i+fl1+GIsQ0oHo
2T0ziAjE+uvjNfgACHqP+AEZKi1iUHWwpXupxoM9DOLnvNjmcSVpIzWqcr3VZi2uVz94nQzbaFNR
qzM6Bl2JlVquqlLfyWn70bQ8qvPbbwetTFeE1/9ACP9FVhOchzmMqFwaEkw/XOB6f/3UXahIBemx
xIEkMVNc0Zie9LawqK/RceEJCtpS/bAypQ9NboFyzleZRk2Zvf/95fvr4PGPzwGEkqQBBlj4an9Z
O8ma6ostsAucfmp8ikrubxUw8ylofextMfpP7mBN/3TP/vOvslkwOHDpLlpUq79IrEwLX7xB4w6W
MSmyu0Lp8Y3GQ/4JecihvqTNpg9etXXPdd1Hh8z0zmbNZZ6z93OhGk9F5L6PM8Q1A/JlPDgWgMVx
SWuzpe//91eI+C/uxb8vYGfk6nl7O5OuOHoFvyxgQgdhVxoCZ1KkaPPMwS0f/qNYBweMHaSSQ1SE
KcFhWHA4CvWHSfmXikKvT5aGbrGUpZUYnf19cN3+zisbcQMVhoRDAHwHg+ZSqt1MfGDIPJZGX56U
mgTj1O6V0tekIzRy+upkRv/UJs5gbM1D0LjPwsg11sAwWw+u2Vlplg/ho6BJkvY6t2JpaRpCxRTM
N6HJPxIb3UVsQSM5RHlztRR4PsksDeJlRTO2jWp+lTbMcQ5xETp9M4/FnDGR4pgd7jdzK76VUbCe
evCFh6qvxE5GObyQvMZ1n4e9tzfoYD4yVcOTOBbgRlqAeyRei11kduzMY+G+e+TGMpZr+OVbZflv
S29sDXFanOToWeirzjBcIwl8eRLaFneeN8r7yejUF4wRi7P6xiFtQOGEk0ptp7bAnwT+koFF3hsL
yHBOpYVn32Pu1YfBdoY3PwMSCgbUQxIFqcKoHPuUc/DagZRxLhg6Zjh7VBMvvV3HnEiKk2T6f2I4
pg7ERuS37aAka7aZDyR6ATDkbMKU/Ij+3v2AcmXtptzfQox0OZafylH9fnaG8tANjo4FcrpkdQ15
XGS47sKyLrOUzhVjxLynNeNMSYgK+qIlUORmRU6XhmW2XFVTeME8adq3mfdmm5lz6YzFC8MCI7YB
kcVSldfhSqU4MneOkSzLG3wNQD42OR1qb4s+WnabQ4dItI9V00/ICXLAFI6auc8e0ZZTKJ5pQ2XX
sp/C21BxylF111wHqmN+YA3eAf/YnSmNb4Usl4dVbD1QXJnpeFAYuqDW+juZVYJH3j5UFuwIWWVv
ee3091r74W3jc2TT1ELPmJqsF8po+6LPK+fSzOsL6J7hwVqLibCCen1qR7qPOVPFh2ld6sulC9dk
qPzXDnQ0BnBX3wl/WO9UZJQnowvd49ZSzjZ9SKNGafqWEzEVKpzBgypIkTGUKNKRmeylTCl1mstl
+sY91I+NN31D3FGeIuzOd0qV3pXXyv7ENhe8jbXnxpXt93vfb7OUEMIqhff7YzWQqrf9vARJhMIt
IL+4gUk6RnLf0uhJ0C+cXYDFj97FmRdXbQBwtoajPijrKevWMinzbbyeTarTvbB7437ihbnX1lZ/
dH1+Tdoi7ntX9J/UYmSlqOj8BKGfPzluaz+4hSeSLRTzSzfaj5jp3RO8NHOMG4eODJPKbLeVfeXF
9lAgRJq99dhwA3C/Fu53i0X/1fCn9tiz9jyHzYZfDPvNG6Uq7BinWq+kk58RXLURVAe/WpgAaGJd
GBWUhd57eHfyGIa8jewpKrI3Y/J9ouKr8ocIhMNECSz+NXijgnm0qy+a3LYPPGPjh0EOWTASbRgK
EDYGJu2kKSL/YNX5eomdc7osm3KDLSO8y8BbmIEE26tT+j973vh95csDW2O0z02brI6qurObuU3a
aInSDKL/YSZ+97sq/SOzPDsx6bEcqWbq4CWI4GMxMegiCjS6fi+BPY9OukRek3puY40ArOrpVo99
/rnW/bwjXAk/rdQ1wvFObQTUjLjTPZkxCpuyY1StMKIoBW6KwqdxLGtt3OhRdY9FdTZS+ySyHWj3
GNTXZn7MthnWP1H3sbKmsovDdflY5zy8ZNzUXRulVw/k4ITVjmDg5qv0B/zAYmtfoQctsRa++zFn
6/xYzAYL/+ruMkBk3yPl6uvKH8WRFxrjZjREOx1E3BnlMbBOac12/kmd2415HcwVKVdgNcAawF+l
d0ROaGz7bv++jivEhNXX4sRczawSpEgGb8D53R+GQcZ2Uy5HMzNb6EQ1zJ/Bs7JopzLHXnflQv7B
c+nD4iEOoZ1wm8/mkkwYML70vMEJUpUshz/+UqUr/zp3HPqT2fk1WMMwP7XjanoxVObiPGBatX0v
St9HgRGdHcJ84huSyhwYGK4DZTunQXhFob6mM+/aDvhjmJobHfUYPGF5GLp5ucOqIcNkBI4IMmyz
bgJYgdieTeei8lh8CRSB/6QXa7nrgt5mIc5E4e2GIcfPLsWCzUarcqQ/3FCjXDLvbnhep5ara9bl
gfY+cRhtGF6xj0cv/PFmfDDroqo+MnAezp3rj/acuBQjNVWwNTREbGempFEYIiLoi3b6UoPJoKuV
FnKQUhx//6h1lLsXGF7Kw4po5QkGGIDdrrHwm/MYWyK3bnDZ6TjCKAfgeUC9tE5sVRm7zJXVdtJH
pMG3Lxcd7Vq3Xh9EtLrU3HTRn3v887T485USyOnVcjd5XC1jCnz1sADOvSm23mhiykn3ezWeRyTW
ssKecw0vs/awRngMdK3LA4HE/CIT9txRLoIIT08yrKOh9j5kEZ9D1eXG+EAMTDUFAcaiD4cHe4gC
gg0a7PtJpCoe2L5wL5Ad8EWIqOduAGAMptQ2Ap9W/DCgYaoqPN34d5a7RnAimmHbAV4jp/soMBjf
9tSJHQluaC/ZOKP+ssHFbaUBRIyXKO+5dIASoTcKW36BqYte1o0ZU4Jwhum8uy7e9yazzFcrUpIO
ubUstH57V91hp85+bqFRXbtRH+6ByIETHCIe0GJJQ7s9DQLiEPodL7rrIriVHe60VAeu7ne1PzX7
qDSKnVTrui/M7t6kx/q98Sz72luRqRqdtZOb7O4jHP6n3Nj0TTEXCiiA2qykIdKVfIlaLDu38j77
YrIcIG1FfnKaZj2Hcde3AZQkxDe2e71FoFb6puPnJkecdGOVOx1F55OajKIUcGK/D5kcfDCxaFh9
Bt0fiUgbLq0Jv0AAffVLBlQdo32oC+ipV84aUqkMc3tE+tn9BPu4XLfZZD4NBazypNh8Z4v9SVjA
K8Zhft+m5lyqDFYRA6ZgB8kAPcRlO1p2vDndekBpcKSrAprGDgYky+QrNEd/KrKVHdQpL+2RbTqY
euuialwyUvzBOue4QL2inIDCd2RUElzCnVt+uGElUxfr8oVwzOVkVcp6qFxBhofk5H/sSTm+dmve
bPQ660tmu6/UmI9Bkd+LAg+5MQ7iUqJnODTz9ACmWMW0zPc0f8RH3jt9MgW9F2OxyG8HZFbx6rXG
PSQuqvSwFId1M+4LbUZJVHCWNHxwFtKBMtKAQEkm21tuc5LlLvsexIdEDnmkixB+c4rOvmsnmsEo
z5zbKg+7ncu8ZGd5Zcm4WOTXkhToGx/fPKnnY/WsDOd16E336Miwv3G6+buhsv5FeEPpQ7/E6V9W
TOebdSqPUSZf8n703+fFiBLa8OJLQAFKty2UPAfI6ePN19jFRegeAIzsNyBB7JnTdD8VnSlj3kxa
hFg7Dj3teu6+81V23nNkr9fbVPRx34jd/yjhxmv0zF7syfCGw0u+67VLcscUPneUneVq3ppntmq3
cGJzLPEh/ekhnL1Pu7ZeO8WaPprDg8jmx9qonopihUVUfrcL8/n3k9h/1en+/9M3zon0/9wHP8zr
9+77X1rgJj/wL9+45/9GX4S3GQkYmXi/t9/+5Rv3LTDRNh4nQjj+wGz92QQPfzs7JzH5IaJF6ow6
+c8muPUbP2DTvaajzrEYmfh/0wTH4vqX07WHwtQ5t+AxOmBgp+d3Pn3/W3vwrH/3a54ioIOKCh51
SQDOiEgEcMILjW30WtX2jbXTfd6GwjrTm6OqhAI6gk/Sy6QedbksY7xatfNNFmF5ZwIrhdhaMCla
68350vRG7VTm3WlkbP6ASqOiN2wsWsW9MS6XLG8d/CxH5ShYyBbmsL4x28STcGUBMgWmS6vsZanZ
4mOyo3odh82gvSRwV5f9tLYkH3jLzUedmxFlUFblb9Kcp5uyKEsHAE5mTXtzyvlGAdTIN8QgGfGU
qDBAzixm8F24c34/QiFWKBKc+kcuiw05RJ+zGOulFjMpOpMXG0LK7wQ+Lc25yZmzvvmSF9+AqnQ5
2vA205ZMozwdmtafkHrwx3aW3Ycg87WVv08yn6/VlDc16dSUDbHKWwwlVle6B7/QEjkXDGYMDcq4
RbHjNnsZTFSaNtHeAHSDGS1QO0eeSjunWcCu5lXrXQybaR9hKQXDDdsYQiucP8G75U0ZQ8QgH4w0
k5wfLgw0cqSuBorzysQ/cngcnMJQ2wpZHKbIi46DH9TehaO9x7pX2YOBWmk+aOnMIQCcyXogQS1v
UtjMwTUKToBemrDJGXBssD3nIgtcTupFeGFyhmPoy6CTbr2RrSuNjoJ0PK7h0MXwI6MPXyykrg2+
N31Yi7egrKutQR1t9AePyB9AqDAwVU/IEdlFLBCi+yHHcgdqFwS2PTMK7uptpzW8jBhox3CtWvIa
mNtqnuPFCKyfoUGKOwPqYMHtO1pScrWbjPGhjgySStncxwSFqL+mKHqdIelXw7xl4Lues0v7Hwq4
58+l38xbX6wbXe+OfkY8gYhC16ibYtzVdRPRLsSwwi0b1/Kj8DX4LYFVZIthJ6pvbFzDt4AyDFHS
jD4x7lba6w1HXJdGgL7ezMUodybpDEaiwyokZG0T4lulQ1pqPiFhdm+rcm+59eQC4A78k4f+K0qD
NQu2eMsL2921YyvY1O1+EB+rkTU32RY1824rAkntl5O4EgL5dncrfmzvQKIe6G+EaPaW2tK7tCqn
zQCFDxiMzNYJE/hE4O44iaOgX0rVwcPK63Y79Chq7yl12+qCXFb4QmhWHSsJjS38GLrNQrDmlpQk
kbJ6/2YxEBGzjW761rLGfmIaNTdfSA6luBRRUFwhWXWW2DWXxTygxFrL3eRspkswHPcC/nY//DRR
EP+o7SZ7KyUuHOzLRUVimO+/I1c3uXemO7wTNsrUl96GIo9Cr3CZzMqDyYctj/SXNSuWp9CGo5bo
2lY3ihoLNc1mzd+8pXK+69pdjbSo4EejWO3q244C/nsw4wpCthRGX4HMkcpu4POfyq0NpguH5Q/E
Dmiqx26EEcsz5kC0pM/tJdsEApdDY6WIZlgjwo4Wxy9fwgwdazK1PLh0KkzkK3NQtPmu6+1hvpzc
IbJOszno5UZBGApoAQRhmWSga6aT30dcDohGIyByD+xXMtsGka9Gswn/Cdhrjfh5GkYcZSk6WRa5
bG77JWVYNl9q0wQ143FGDnaikGaZqqkO1utKF7l7a7W5+WFUgW3GWVNk4aFpNt9OttK0qtRDHrbc
jl7YV8fRGcz6qveI/OP4Onh3HBLW6Z4ULxO9vuzoqWUr0RwPLiJh+yQKOpAnYyyX7CTm1gMhvJW+
Ndvx+awGVCxoaeXGEQWu3ElwuM/Bpn2RcnIwjKRzkVskzAZ5vouC2uzGDvNVvJDMOjU/6qZGzcIE
ItR7n/vKcX4Mw/VQ5/PAKrE27mtYtOGd5FkEC4skkDdzsa0PlN7GR8t7Tzhgxr2Ka8T5Zkog/PSk
uTYb2l2kEvtqlAF8MBfee4rnoLjxzFqfJEKRt7JqqUV9NIzXBL5H1iELFYLJag0NRC26Hz7zKd8+
PVmL236ELDuMS3BJ38J6zXihP7GgFluiGbI5MYsOOlyMEsFXoPX87ADPMmNet3Y6Z4TOZAoonPu4
ZqtQpEKiD6E56oavjlo4hPnCCBDOI50Cyz8JuSPmk6hElDDq24wVxSE7gRw+LoDrbGm10h+gsWUu
G/ulX12VQTk/2j6n+6Mme++l1zSdQB0SnGAPDc+eqhtwynLMyeN0tEYaXE5Mnfd1K9ot7c2QCziK
LR9PVolQL/Y3QJp7FDJQYetiwe4wZyPEOVLMSKZkBpHFnnUmHyKHtgBraqd6LgMUacxro3GMJ1pv
E9tFxV+toqy+2shubIESAgs2vHzjMSt7+5s9u0PJwcWiRwT4sFF7fM//k70z260bSbf0qxT6ngaD
M4HuA/TmHqWtedYNIVkSGZxnBvn0/dGZVWkrs9LH6KtC97kpHNjOPZHBiPWv9S37GRt//kHJIqmw
MnOqZgsVN3kqylLd20Zig24LdeeVJoPudsnc8QS1FCe1DMoyT3HVtV/dUvMPQ+e3bx5u/Uu/7ksW
DGswijValJ9vqtjOrqZCJqXa8bT1C/20yKvwvk/QV0nKdJjd5k7zP9Iynz4GPcLAZlU6q1NunUtz
xo6ep017YRcaKL1wKs9a0riPGI7AqJuiK29lC50OD2WCtthbwjhIKehW8rTBtANg7c2R42e0kM0L
E2CwXoCSAi3a7TFomv1GzEZuoueCf2AyY+pvzqjmaa2q2Cr3k+2GzdpMIvy6iqTDCku0ceuZvXVb
lElEQAZoIshkPcGTpVHmeqRf2bvt2rBwAumnjYk1vICoaI65/kgkaHhkotCZm8hpUrkqYFnJFQOc
+VzAjO3XLaHZg3Qk+UxZZcl5b0WQqSGlMi2xkzy644kC6RnXsLh33drAHKhaqH+tQzGI0nSonlRk
GNHGdHtopgbTZwQAAJp3kLb1dkfRmPVIs1Cm1iZ+/FsMY9Vl4owyCgZd48xFD0V2ZFGPXzrfGt7y
Po3e2M1OkCKT8tmbU6Z8brf8dCYebt6ly08dcM9jfxdIcdzmTthdSugZdy0DpDCIerZjKOoT1olQ
S9PbMenDdE2Bn/M09cl8WkSwo7foXr5/Urkd6kczhp04tDKsSp5JkbivYZlfRv5UogdXmXqjsCYG
scmz43Q5i8frxirEEDQULGCNDmv30GGcNTDqJ+JknLHerc02cU7mIqKeuZemic0sbt0o4BpOeWga
g26u+qgKd545sDbOhLE3M5HfaBthQgC/VirxyB4hp5CiZJO49tDRH+LO0fDnQgGHbx81KdT6zs/B
oEqpJcsBWCaBBg8Oxn4z+9dYoCcUK88db62kjh+Y0wPP1/IiBPYGw5nBwTS+e/C9o3WRsnXCMGf3
fpDimDxNrTy+6utWq1fROLq3OeDYEuUTOzPOXQzIQieGFPiFUsZi5ONfe1Xsn8+ukOYm4TYr6Kd6
hKLp4m3UqOxa6IbFCeVcjOkHe7IPae1Yd8mQVCywDSViAIPbEA+DwXsYixBP/QCUxFiN5mjiVOtj
ZmG/fkj+b9rBhvem65v3f1C01P5j2xdveE3L4j8ApMYR8t8fh/938VY2zQ/nYf7+b6dh8cWlhHyp
ILd8gFIwpP9pCBNfLGOZ7vqWy3GXYzEpxN8ZapbxxbE9mFD8EfwVCiv/dRbmj+B36Mt/aCmyhEj9
K2fhb2VJ3w2aCUFyGuex6DrM4nXD+jSMN/xC66yGJoMwLPVXOSTupaVKEjcOxv9ZZ77QNll5IELl
3RGAYP2ls5YpW3WsTT3a+axU/mL45+8kOYwsFEuPjY+S9xhRBwDzlrdhIOVtfaQ4nrnDV9DozzML
5HrQpivmY8PONfNso3qfQa1RpofMIcnIGYFZYmQ1z+ybnmvlPVUj2YGiNE8nFd7pDkgCkgYEBOvm
lG0NoE5V3CHv9efzmLyHhK5qspbslC0E9zF/qKdh2NA1TE7XKLudaXTTRuTC3SQaicNOqO6rpenX
vJX8jNlkMJYjg+RRtXS4KZ5D1WRcRIhd21wQhitaHtKpL2vouc6wDjVaG9KxO0XG1LZT1BebmeLd
bTc20aYqzTeUxHAtOfJgds93vRcPt0lWXVOWQ9uP9mANocE3Le0PTYkTT8n4Nkwba49Neg8rP4P0
SM0APNUZSLJX/IYV+v8i108a0kim/t1dfbPUl/3jpn97+aFX7du/+u3eNu0vvsWtTZbeBSSxmDN/
N3sa5he8Qfyfi0Nx6Sv7496Gjwh9hx0e9y8OTNzV/7q3+Ue+idvTI3nt6dT7iV+5tz85Xpb6WUew
2XTwKaJxffb7RLHH1rTJnojV67dw4M1NobLspCwmRiIWadCVHGj6/O4r+gvOCG7VH8Q1l5cl+ImO
BzmSjD/FGZ/ENT+3zCkb7kvOT3BBUy9Su3Kyw0c2s5UPLHUA+zm1eXblDy6gXkwV7q1RJd2r6cyo
+2lp2gfsINS4aY5MxI6Ju23cKydhcGQ4rXobUEtOXCds9S1JHP4TiagTe9P2ACG3hJyMatci/p0B
Nx0eQ7ZE7PKArsIfNWcTIwEugIso4msgJezY7U5zKbznUEgOFqHPT89wfLpeIEkxlEHe8F76oNQ4
RUGhHWws+53UWyzxfWiSRUqkQXVY4PJtG9WmZq/V0J9RcOg4zPzE0Pw8Bd/5MfbTnm0j+3a2vDST
NHayrjye0l992ObjupyNqrgyJMvwSLr8CYZqVexUXDX2tSdL84yVdYzu+SNF44/ymBJtIQaaKhh7
oQh8iMS+KUWv7nHi4q4ap3bGPB4j9Wz92GroDal7Eqga8byoj3Z53CjCK03obUu99fBFutjqmcno
ewjoDmZgn9QV2xaAZzumARVh2TLXzogkLFFwQ6EOZYRQjbXels4Fy+WYb8XcVILuSy32A6/kYLIi
+OYzOHQLHiEr20h7sFZtb41XlfS6+DZ281ejGSsGkCPZw7UkbQeKfnaeK6jnKfO6SGM8a/cleU2b
fHtAJitfzgIdZ8RUUxkGEnLDJSdcUeNQrvL0MbaIqnVul0P9pyCAUS6HrGJNHN2qNrrWs++aDLbC
q04lFY2WcuaAw3kbEHM9VneyGZyncDlcrAYA5+0OK2hHx1Xf1TREIR6w2cXHWu8pdp8PzFcj6HM4
sQx6m977cczf2YHPLhHqGEUybu34vdUnKvMiPTYCNyqW6kLuxWAuK2PP42GpkM9LzmhMmCLqA1Fa
G0Dj+Xhs6Kaa6NICj4/C5ijBLjWUb3rOfjEgcds89pSdmSsT5Plb1EZNs3Z0ag2KfMKRWhl1vR3w
2iFT4jfDI00swT2MxVjsqBvwu0BNJkP7sOZ6mT0OdwyrCIdumB/l1hqJ2L72k6p9y0mNX9PrZEAE
V3lzLj27vLf0wak3s9aOR61JuJu8NG2uS1ug42U8DPGx1lG+G7oqJVavk/goK3rnRIPTNlC5mo9+
nvJYNGZyTBhMSgjyHphoMuozr0fNBDtWwq64CKkbkuzW4dzh9iR+0i7yFSD0VWyqtMcsRr3jqir7
5tZrZHWVpFFJLkhr5rNa5cOTghT3XEY+ng+fUPFKGUmP48yTN0naF99SvhGs8NH/GAjRcnZVyjVP
RJQhhntjjVEwBBW6GjPHPRds0m+nSXETYzb1r+lamO7Tfs5erMGP003IKSgMsiUutQiROlEtPZsu
S9w1U+D5BLQ2laZSrMIzBm766loLV4ZRRGKt6zGFx77AALAJEzvVtylwj5KkVmanXpBR1asji+qG
rD4sbpYbysLc5l2ayLWryJ27M9+ZBIqKVxrd2sSQS/tZUqAUjUSiDex1XO7kZLwGA4zR5sj7RNnk
FlQth+9VZZNR2aYFH/UMz4Jtv+UupN+TFiJCK9d2NZpkqec5VBPeUEU98GIP4wQV6CqyZLT1cIRT
32jXA5rS0LfaPT+yZGDYDJ4VpA5lmWSkMjKh3E/GgPfbFqm7d5cuqG6rVS7fC6a+1nNenZ7Y8Q7d
WLrkliqZjilbMK9gKTIiW7MhrMwgpM5KjqnFum1GePdGOYh2z3Q0tsjXmg0WfEvVU2HwnzbNzjhH
UEoll/xASHtHh7VHeZsxa05arU0jDrdoyhx3Rx9QwD7UOlU2TGZLBwsUjyjBgAhSoruvk7502N7l
Pmsc49VEb45uJ+fxbGp9JuocfoHT30a5sMCrmrIR+rKqFu6uchyyRMFEZ9FwS899bDw1epXjx2oS
M12Lrm7CByHH9mOy6/B+JH0gVrQ36e+loSrjUOiAUlduBkA0mJIR+EEYU3TJ+qI/stphMGjH+NgR
afxI0tA7MJQlHxlhcSw2beLV2MVoyUB3q8IeQx8gdpoGTWVQolCU1wAl4ocKr9SJpsfdS49ZHb8m
zv9XC0NIHiQE67Du1NEESmKuAD5EGG9wZCPZuittsDGR1E2l0/CJ8SXgdF6es2LhWuLi1Vlxtbg9
NK4g58RDiOaSYahDavzwLJ6Ch2DcT9mpZyBOFO5LrUIaYGy3srj3lSmWkEM5f6WOSU6Ew/qe25ta
jjcYRs1tX+gOrZA86FCUstS9jlTJRMCZqIwOGGLw5hkR6F8b06IHxqdU78anMe9VzVzTnHRGPih1
LWSxg1obGh66jgfXv8ri2Eb2TydWmzhRVzZjivs5rbtuo+N9sNeVLAaXFKc7NTtVmjliRlvjHMmS
aGw3WdEOT6NJvduqxNflragzFSx0dZ0z3hexe0c8LB2IwrZOtfG1VHRrH+FxXA2lm2VbPK7Jk0nD
oU1SZIkTclvb1Db28UvkcP+g6xW+ESD+VPQ4Zn2foM8klGpWcuafW2XinlvEwdO1bsxlFBjewrVS
mklmkCVYkqQzS/3UJ6tNy0oj2YOwIA89kUhZOWf50GQ8hSqEn5WBb5cnlzc77Ne05bUbR6+cQzJY
2kM6moXLcHSimXVuYPtgiMdCvLFw3td7L4pLQvA+h6UVg6WsC+bUYH5vZo6aiGRiE9vNkoVpO5Xs
f1BAUIopEUuzQzuWg7XBhO/2eCXsfsb/FcktejqDIUiw9Z6JssZB0gh9DGghTAI98lhxG85kMoiT
MDwW/GV/lXaaEIzGiDVg8Yy5UvGyhfY+At3XMkhVycM4VgxQfCTdYaVy0b71HUO1rRLzQBIBKhkk
BrgxJSZYZV0mYvCuhkFpezHrAuld2awfEZ4zahU1+7zFpfGMiWg8szr4WkGSpfM5l6Z6ZlweG1uw
f4QVLSp8T1DV3QtQBijCRArkO9UdeM1mW+u2quJsyCcH7kD6cLjVND2lG3Vy7S4QbQxiwJk864Vi
soJHlG++28KlRzK0aCbirN3ByFJMXi4UnopnD2n969QkMJxiBohUm9Nd8KjYLVyG4RifjSRSH/i1
+kM12JKwtkdX58rQRfVRSNQ4bFTSuG3qWdDphqeoXquMauVd2bpkmGsylWsCPb4KhtJLnka6r9Gc
Mciq3TB6EQ2fmkZSMQpLlP9MH1KsdzXz2bWOXeyGaHwX7crYQdRmi8+gmXKg7IHs52gz7maJWcW0
SrEfZKu/TA407iSpm0CYWBsTBMtpYOLiVmZk0y9Qg46RpXKOYx/N13aGNIrN2BrwK82+0W5xWKaX
0mu1D5xYGmdqNoyrsRXuY8EFf9lmiXXld9iiBze3W7781BJBHEcOeu2ote2h9l2m8dADCFHgVnYw
zZsh05O089+ptTGfc9YaRMZYc7StDpyAvgW24OnK1Sar2PopdqYDZ7b0SMB3efR4XV1s8f1iE/Dl
TIzKSlkcVh0DSYlEIfKFFjSxC627Mqw3Xu4010JmQGJlGGE/ZVi//PW6r2Tgs6Hrdr3o+8ui1nK5
YSfDNSj9srmgnCVpGUNLc0vWgaXJLeziwh2F/5hX3WAxD8N2t4qmoj6U3ZjQ+xq1uJSZ/WnvhRtG
OXQsCo+PCbaCGOmbxWYFQC4ZIfY4sXMDaMYsNh7bRLWC0zpfQJ9Dfw0BLA7sBOpIXzEwbO0jRv24
oKiz9g5jk9SXWTRphBCWBB++V4eKmNRISQGZs+2/iTCTjzk3wZ0yawwPHG6UjzMe8EZQIfC+Rp6r
niSYGW3ridJ89WYDKXSwjK5dc3/rz0Xss2/Fug+jhW3PXWMAI0HbDsvLAdwM0ARaKwqq1WTyirmW
N2EMoX8tShqIeMeVd5vVwqVap8ncndUOAEczcApcFpU+sAURfV2vW4Mx5d61i8ah+QRbcJBVOuee
rtbmY8QeOaeSuwfNqrGsFgSeWhqF4M+Ye0Oj55m1tabkZTTjvoKx0Lt3JRGHFmlrWaZoaeFpGKNS
RScs9ny/lD4b+ZqHMSMbHQv5Y597EyAadiEb7qh02HQuXGgIPZULM6rXbI5ZwMmmbZJRJL40RlGZ
yXg0pBWMSPTOFANPROUK7OfAGwhYzjq5L67aWD22HEV+j+r9kvT035SOq/fipmve3zu04/8AwdhY
6hf+vWR8Q7v9PzZ92yGA9+33Tqpv//A3fUlzDAQmm/yPzembhIeJDvxPJ5X5RdexO7sWNgYTqRi7
1D8bONwvi7cBm5QD61WHg/QvhYkqQ8uxdZxU/A2PFPIvKUzGEkP6Qz1G8kLAgDgsHBv92gLZ/KPW
k0ttSpOCvrCqDl2Gm2FgqZdIRd2+8HuWPyQOeTKZjXxAgrWDTHNugOSjPtGoliSKOujRehTIottw
dl+jjONik7WXYolj9qW2pvX2xghNfWcm41U5sgGg5PA3xeqXLsG/jalTG/GvTpn/uviPnWAI/W/V
zn1Z0ED88sOl+O2f/H4peuYX2Pvwaglef6rO9PwvTCSoYsFXt7j9GEl8dymStiN0Z9HGQBfDMv1o
F131f/0PdFDIt1BPF/woCOdfS7aLz5eijaMPtdHnsobFydv58VLkrNVnhM+drZrGaWNO1cqyC3uB
1FyZWmut2G6u+5Cggu0xwq0fQlbWE5qYjQO7OIDZCxyK9RB5X15/d2P/hST6DZ77/V1io+mCrrTZ
qRK9/BNKU7rtaHQWFV7zKMKnjDQYgmSeRkXAuTTdwUKO1Ma12/zgYr/KjniFIbw4towPeqhNN7Oc
EBbNvr3VYp6clE63iDOaoMdPjPMllCxxHKmJohi5nLuKiQ1pNcSl3HiVToKduy/D8N0gjtlskrjB
BR9SyXXULKs5/P1H/RQWx5sJitsxULH5BRgreZ/E35bzJI45xXBb15xbVfTdSJJZsfvi4bl3ZC9v
pNDmg6el2q7RevmU2xUCH94TOiPZq8szjhfJhQxtsfOw/r95/PA09FWbn7zT5Z18+lFcWyxZ0G//
87m9Jqbyc9B9CeOADOwlOar8DoEf3xCXBW0A48XQTN6dilWzRb+wLma/4kQ9gwZL2ar2QYgCeujC
Up6iWo/bn7y75Wr94d1ZpkA/Z+XXWfr1bwH37xyqgECcjApJe8t0vrspO4KmyPy0c4ss3+cyHe5h
NlxYWR2etMITR7sdf5YX9v60upP3Z4ZAUnhJoLqm9+mWKtoS51ETmVuXbVV2VqgoMk+i3Ks28Pce
o8Sq1hAM8YNkJPNiu7UCDwPWyo3uZo6T67QpxGlazwYsiVE/ana/0+sR8wMi2wJHKK8pYcVZU2rT
Ho5+unUK27g0pT3uOD9SNJo8T20jyHroyT1x62wFejS9b6dGBrk77Og7soJGG29jJ67OaAgBjTYZ
87BiCChvY3OM0esjYyh2nKdfEjsSnMzx122pMgep5gxs25ywj+9gCmY7vdGPEiKrtxoHa976hSXY
e07RcCgbH7kumjo9SFrbe+hD7FxghTuTt2ETQ8gGuE7+oG98kdy6boqVSsOAjDptfR2dPHv2RFrv
JUBFMrILpMeJlhHArFzu5ToD6ZrZ1OFWMcqxpkF+q0VqBzLj+x07DMAufU5LyqyW93qCHBxGzrif
VV4/+05jnWt5Np1GFbawzujDTRVS4RrbqtxrVt2+YKVCupHF0fNmULfTkJ/0qYGPC28FVoGsAUxb
nqsihZ+mavtYdEOyK53MoUM1ydfVoFWbyRniXTyJ4shuJH73uyxdLFjDQWjVjWmT94RKytHJbJZo
yLjT+2l+dLOSThTIZxdZ7TcMPwdgZzMZkuduDJ8o7L6cJx3n4NDb5i14WWjX3nArR1Vla7R3/zYZ
Ne+DoGYSn5JFcM5NGqdgVHGQd5FLN4M2QxyYUr77idDoeWTEbRbA6c1vnKka1lNBcg8TH6kq1d1M
eVVuUxdDrUDPxMZswXuP/J7sQALzMxNTH0weiYMsLxlpS35EZZTxthZKgIBr5btoJzvAB5RtytF7
wmOGvascsTz52jvS1kiTYRtf2mb5rDA4B07JlwzuCKpP4oQ7y/K/cn7b1KHyDwBTmotwwglcGwg4
Pl5KzwXvUQ5GgEFp2NgaybHMoQ90hhG/llxIeauM02FJjNTJFVJwe5lS+ciZsj+gLZgBd2O4tfqw
e0szG3E7nHdjHZ+DGRy3cSa9d212v2oDUK8BytdKhJ5NAAt8Z+/TwISmjNZTdnIVxiFSnNEapzQT
xB9mM7VwqlLdZ/6BYDnOXYQlLXW2IiyHPUoT4G4oGGIdW9F0aMYGBmLlv/OohuJko/RzTY4XFa54
kpyyu50A3GPMqa3L2rQ3xTSLjZ/gBmDMlZcrKSbzaNcNHEa7kPqGp4Z6zgvlv+Jct9CbYudRg8zw
XBWmBSLNkkcKIHSCa1kKD1hGFMDY7XxdGv58jqM132W26VygfX6dqukhaollsd7Zx7YS0Z6teIg4
XFr3jTm3N3EcnsxhNp+UeR5epcqdj10+mkEJkhAZSAYJvs9s1Qgj2ac+vWArO/FgQFVl3H8ADZXP
2C00j0miQWcu2+A9o0d3i0U7AgeXHCZojWsRzckOVBM04jZR1UNfJAQI85HbLbNO+mzqP5hmjOeU
TTYbe26KecPICctBxMn90m8BgsC2fkyq6diEDHPilmXMMxndULJQn8ROPmzylPbiqdXSc2+OnAdY
acjO9aiK0zL0LPpD5VPrJwHwrPhaq7z63IqibE+FKZI5tuAT4dbW2vVG/3YsZmQFvqzr1uhKhMS2
JbBM4oE5UAjTkJRUtbYjecFp1dyWrnzgjCrkWmhDW4Ed6+erxAL50kWDhiG2EM0umWtnV7odDGWT
sQLQWgJ3DRotLpkyWmlRRuiyy65q2eY47/P4ALQ6eRwTIe/0tNA/aPgez3wjf03xPBPn9auDFWr2
LeF6cG4R0W8xJh++U9/0kHIhdPWP87cdVRxVxTbO8/osmpLiQFUIsTCzcs9qF6WraIbwInHyq3zu
7iFNg04Uzg2PqfjENJXYjIxPDpnvb3Ws5ydOMx7JDV+4k21uaEI9r2gshjdc2gGhjebgVgwplVWL
PclF9xQI6gldy1dFn2ET98ZqVeKdV6um6bSrAYF8lTpTiC9QqrUOaXobJuFrgesdrl3I4652sj3C
O7XiQ/WAiFK+iLpmUmkk2YZKmnLlm0OzTnvL3kks78jgFkRtxwJKZsXm3iEFyg1qGRvlD/HBimv3
yuq8eB2DvtxCQ55WRo7XJ/Ma66LPE9zXtcX1zZNv2INDSE9Ldnx3k1/cJDHFfsrQzoiU3vWJUIGY
wssa/90GzlnyMVl5f1ZYTn6WhK7ce8ouCOOFI/FhJe13kt4g76J+PK8ZJaybClwSw0q1GgjEXKrE
r9pNqml5uTZqnSp3F6XEPbRDiO02iTqWL1wVRr/CVTAQlY2Y+eF/LVrvtMG8j23Si+AJ1cPEpCwN
B02AxlAlBa09xkbzZoK8RsO7DLMi3M11Ha9HTcKCtqGBAoAGWZLt+srMv2L607OzekhG99TJzdoI
hFfMTEJNl5kH3kcmRThD3ZKTbtVYu0rlXXpTFW5+RKvqWZ98usMH4h7deeeapbOPcAFOq1wYenTQ
dVU7W4OB2njV08NcrTRJkXFQuS2l1Vi/zoQ1Rh99M/nIeXE83hi4+qxzLvOeA0zD0EfFxdEGk3/u
YvhGp2UkyagRS8LIBiwZjvhS0IZQwdoHS2Tirm+qdGcNQ3ZeFR6L7gR8yZW5/6LTBAFbsMQekjB+
xTAwtyhWUcUws7B7OAf4e9GHUoeijD62Nj0kBwOiczQRlzJdRWFxrnBE6oMy1yAH5nITT4yiiRG4
Yx50XZfcuamVaZe51ZMD6Z3oso9luoUTlG9YZfTTudfNM0wz4pgBX3xyJXTDTWe4TOYGlw6aDTEG
1ia/SdqzSFVEoOiiDU80mKQnKSW9OvWabXGoCgcm0WDVJ6QxGiAFkKtomBXGnrjT9Mo3wD6tLwDu
m0MCO7guw5MYEwyPsXxk96QEOkQxvAItkCf9rIkGiVfKSwMN4qGsdPOZvTZIWpL7rxoRoE3IMN9n
A1u672bRxW7gyta6ASd10yx18jAl7/O6oX/Ulw+S7w0OqyI8kZynmv3QLqX0s4Wrla1oHOg2lfVG
2l4P9UDFG/aU47wU2/dkxlddoePRMwipXFN0BQAzYYxbcYiFEonBeggDURNUSogQEYi1Q1JOXWkn
TC476i8YoAz5scqAJ9phGHd7kfZCO0P2a40rOfs472e4um+jb+ERYHv5Rsl6fap7yzBIgIBpKiPD
wILh3AGXq2aA+NJ2qltsb4Q1M4zx1UC+1aK34kIbEnlg3+pCwcazx8Bq6tVKNGrYOWZt6/BTLGJ0
8zwV1IsYxcs4ju2r57cTvo3MOVhu3R4JFUxvWZI8qXRoT+iZYl4Yl1UZUFkUPzvgH9bW3KQRIf3O
eElC+vYmo6b0kO68vQyHu6hu7Dt42/OWEcAZ9QTVI06UeF8odgtrh56AF61j3MA5OtPvCo9lLWiJ
pHWBbBwS3oUTK5qKjSx5y6v8Us+05Jz7Nz+rMA8kAVh5TMEVusYabZ5Sxzmy2ds43kee+s46x/0w
VBBd0hSwsNLjZOOT/zpL2SJvYrvuLgB95Ru+CUAR2KVQYcMiI4AHt6UC1ABut8KAUbZQ5nMTtz4S
ezE+++j9a93rrkzQO/CyUm9Y60kRPqRgfjAtA4jd2RY3jav6/IJ52r7A/h9mLo/U2KVtuoQ/gyth
AIAi/fzoETlXvqetazMS0MV8bWVV2ns29OoC0NthmbUE1IV3H1JhkERvHzx/3ztW564brXPyQBVd
ue+sNko2WTb6InCntN5FopvbQ2XBFOM7/2CEMRWBP9l7E7Y/KGht02gWIOIc6DiTsoOGFeXK1/Or
sQOvmabeA5aDJWtTs5k0mxeMLSM8GO4ve6jC25C+tTRJxZnCVnTnGXOdI/ak02MkuStXmU/+oq/9
fOtkmXplRQGt36brfkJW5LzI62WiCpKK0ZLvcEZt8WMeQHp16zBm/7U2I0rWOivFborLn40X0GQS
8GhI7HYCSW7jPhvJZtk1W04238OxLPN4z5YuPbUaBhx1p8Zbx7YOmeqOjaizmwmlFtt3Pm3CyuEw
l2COu6tmkkt49MhgJriEnFVmaeZNR+rzYczp8MB5Cq1hpRqjOY2tiUW+ZjX3J2EDVLNAxDIw37SG
GT3xxKGIG/P8rsH4vi3loK+t0nFf9L65p1/IPXfSMHnNQSSd5qM/bghfxGxZW3jbyY2leSl+p6G2
dzqj64PfmAl1IS1WeUXwSDrYztjYaqcA5sWxyofxpZ/b5mKeQEbqYFSK5Z2l8aGiQtDatGQ1IbKX
xld9jOhqF1PlbfPGgTWr8zA40HsqINTr0AJ8UZ7KxEjev8knvyTp/r+Y2jZMhgD/fuZw+1LML4X8
waf+7Z/8JvFaOp5VBDzdgSLpGhTI/nPYYCDwkrymBZTWFjTWxUX++6xB01Fxobhh4jMxu1qU9/yR
22ao/sVlxbV8ItWL6RVp9L/+J3r6HzXMv5W0//H/f99ht3jR/xDFSJRzaDS+1ZHqyMZMNvjz70Sx
QaZG1GkZXnVdpUzS/LrcyhpZavfdt/IXgu2P0uDyOljiYUf6Lp59x3bRrL9/nYkRGRYNQmkyqZjH
JubYf7XmuXzAGjyu//61/vyZiMLzZXNmIzLIGOXH10pxULENGYkNT4a79FRVqznss5+w/34Ux3/7
RK5uMBICJktWj9/v+08Ut6af677BJ6KN4spu66InLCfjC5iReDG8lrqOv/9cf/oOaQ1aamOXi8US
FPf++IqpYbU8XTDkcPzjaZ9JDjYxbl3Jlxqp/f/di336Emt9mjmCgU2rBQikXWaU5h1+ZwKgtYrq
n2izf/rFfAN7M2VtNqhqm+vkx08Wd0uDgo0b0axqWj8qt1hHo9385FX+4vsjmycY0UG4Zeay/Pl3
17rIJyw+8FGIA03JaSrNDmc0u0GIvT+zbP/VBzKX16LKmcbKz7XxuAjMHr44VuGuEgebDxNwQ48/
uan+6lUsXO0sFiYrzOf+yQxWWDZNgIabyhI7jI1ZIDA0/qTe1lx+6h/WCH4dmymQQ626z7Tl068D
6ieHI5FmQGZjryJKugjpfIngyna5TcR45c4dbRPVYNcvUaPBJMMCWoudqiu2wcQwm+bWUNztQdHC
g6eHrw9ptBmg1aEoeqRuu7AHG156nMY71Tn2Dluf6gNWI+AotLeUGgYkEX0gGpohJJsZ3Ls9JP6L
k7k1QLwC1zB79LzFW6vXNclH4Crroi/dpwh656/VJ3Pv841woQKd5mxCymeJCXx3JbEawHbQIDb5
U+p5eIyYgflumV2VTZdeO4OLFbXrxXaB+nK41KT/k27Jv/jlzQVqzSDBwpD1+Q107QCHY0RGUjri
mDECk9bNUQt+eQ1YpuBMnchSESX8tOAQmtUwt7tURtX9FBiDYZ+anc7+uE6dr3//Un9aTZehCPMt
l48Fp8T6tNyQGegkhSzZymLE8eaqIe1WhW1ScuY0przh+GXY53//kn/xHTIO4um8YJ8Zln76EbVK
UUHl8ZJC8ETqsY/RWOpNP3lMfH4VnIoWIpC7YFuIpemfXkWaRSNNES73qCbYMNuyRaJyx8Fb/9rH
IRHBT0SzIA8kY7ksfrwmm9Rpy1hLKMARTnwiZnyuLj0KN7/+Kr9tGJbGYttafsfvrvxSFUt5GocD
b8mg930FYtFDxv3lVzG8pQCSEbNhcgX++Cr5KGi6MBDPSILlwJrI1aCkapd//yrLV//9umYwW18e
N8zXF8OF/ekbS3zZ11Q9FSufVMeV5PS41npjehP5m9GTAC7wjP/9KzLy+Pya7Nk8HWfJt5d1PpfC
Foqk+ei0kDVzAixBq5NJXoFg1PqN93+4O48lyY2sSz8R2iAcgGMbAEJHikidG1iWghYODTz9fFH/
jE2T7CGtt7Oh0ciqjAwId7/3nvMd9L/VQQ6e80ZPKULEHwEHJdUi6Rl92KbarWVDs8fQC9xrBA31
QzgilJSBcmIJKqVVAwHVwppk2E3kXvmgE5ZvnWdMRHeVZgtBHPvHr1VNhQhGp28JSKYlnm2hhWUo
n6ye7GJHJyDtaOeCJrTVkICHKxvH/WbOTO3eLNaq8avVveUAWdb0ZHuz+Iw7btB2WBIaCkVMdttm
9iyyNczKsTZ135aTX2lt1IbFpLqfCxCD1ddQYtO6gXnQbpbGpbpBoz/hwWHT1MlsMWjQNNhC3omk
c9bQ8Bo6BEICYQzQjIHS6YA0zNR4Ro2Xg0TVWyfLMvLjOsQTErGKfeyzmA0nZwIkG31bjrOtQC8k
yXZIo1a/yFW430SzaOrF0wcJFbSfRIw5gijumlQIo8pEEcSVM6xHWCU1KlVbr903ExwDdJhoZs11
1yqleqV6bHZJpaZ6Q/04EXtTdqUvSuzkjESXKWLMOlWSgI1B0hmImlbPAvSXs7uPb6pW32P08h1D
8lAEmhwBDSTIXF+1uoy+oEvTYuo1Xm1EmJLMl8LRfsw5Q5zNQN/9eRwyoX1rgC0+M3uGoNZ3SmIP
d4zpiaJ7jA9NNtVU87RjVpoEHl5TJavZBo6TGu+90yWfGg4VfA2e2XyoGBgH4oHehRaYYW3Jt4Rq
NgmJVW5HT9UsJ8IPjTmWWydLkHP7phqUdcxH8uQYlmnjZ1+NOsiavAQ4o43EPiKNozTYDWsDyU1z
iHXfqG60tK3WxQBXy24FwKOhfDd3tNGxq3u65n5qtdExQqBzhHo4iXnOPbDS10JPQKxV0DT7HyLV
zOXUlZGlHSTBTSRo6aALfc3DebTNMY5BmJRG9oYcwECsXkRF/4Lhpev2gzIKUDANnL9gAfDzHs9V
5ATx2GRPpQZu/lARUKR9q7yCoWy5RDls2XKM9S2i/NzyKc6RYN6Ame4vp9QReW86S2TfO7eYNTiY
euZuMJ5Z6VF65BecFV1fwxeJMzbfOq0rITJV7Q2MSUM7Wfc2b3zzAwAbyFGOi60TLMM648Bh8tM8
Lt6UVGFEtDBKRjT4NlrrxB6C3CgIpakG0cLMVYPoSEgs1YthxkIFdtGU1cmjpw/vylvdOLStVMCP
GWPOwIC50vLiUEd1F/hWeVkRbOpOMVx9q5wcO+goaLXZrzHP8Yx7Ix6dMK1twWSMTkd+9IRXZgTE
u4Rjxf1afy5jbB7KjD7ZA0tO0m3NsTWgyFVJY/cKwW9ktx8dpIm+/9mmt965sTHtjESocHY8Yp72
SYsqOn/NZG4AJJjm9J7eelbDU8jEisQZo0Mce+GKXwC/40iIldGfVjDjM0FguIVIeoKP4zZMlWCE
mt4zEn9dQqgaQOJMS69eZ8mEhLV3jm1a6VZRbZkfjmS1Isog3rUUyGUFZYIHTtNCrCBsvHwbL2lB
yXSGpmPFySkX9hqkqzYgWdUZ4JIhwaf7Dcj81OepmeBkTtHXLfMYRxdCd0Y4rHnKpLtRelIGNMZV
QscQ49F+djS0yPrYZXca+HvsGXCzJph9sd0cEFPfZoxgOUufuYb3UDDyagLVG/z2GacWCMVdVtLd
wrh01dFl8GaiZJ53t9ivbgMrsGedbnI1+07T6I+0ZVfiM6op+s36iwFeFJBiM14CTtNR+sTPAK4z
DbO+IjVJO2ZUhWRtNpaupslpORNymUwmxgFwz1xtjaaWtLos+mqWNpXv9RKjVwTeVPzslQIbVU2m
fQvto1nvs+hU6dGqZfRNky49wYZKAptd5jpE16GJ+AbwiYDRPoPHYYE/HLYzgwT90N/wT2RxauNF
m0Bo7fouRc2ex5IwUDsuvWILRLd47d1eb2jetubzDI6yChpsX9gqVEwp0ZWOMEKoWs5Xw9aJQ5H5
PJQgzaw/y7qHILFidjwgCKnVxuyohJiTDazW6O/WV83lNL41e8ZGMD766cTLYeNT1avmIjI3xcw+
6IMeksnW2X6iqxjEayOBQ8xt2fEleztmstfhOymrqYVuOtci+QmRZmxf+DXtmlBPWAA8QFpmv6/J
4hAGV+rucEq7vmx8XPWqCId2AAc/YMci7Je/hmezU25zMEDDExLVyhW/icPE0h8hcJGZeUNFPQ0z
XsfQKqFa+oQkTUQfYszVLzdkNEKI0QHZVUOJQcOukLEQMFbVLkhmNeRhbSpt2Hl0VPQtGR3ReljI
NRvPFZZi4uVZeNJwNsWSMVGnG/1pmylK703O/HU6lIycUDp5cM1eB12oKFS9yT+JSLWjO1xaPahy
K6+QCXlEq92wTMwS5COUM0BkET6x9teURUO/qyw8/vuY3eGWb7w06X7tMKFiwmsw4WmsLcae3lVC
YkccKe6qMy3+2smoDkmX1AQzGo88qzResBA6OE8Yliw9czjFVJV82BRGzxF6ALuR25ve5CdgzyAO
VU7FhsrZyXrGGTFYPiAZfFdgy0xjXyFAIR8ZCwaqJdMezEM26ZKrq+XTiB11mnaytlhDU0U1GFbO
TV1CkVxzhoHWOR5tPBPVJp05lC2JRoxHUuHY3Sj6f3dtSghnOHJsoVuNggLzQV4DTMxmt/4FQQ0z
tUyT+MU1tJZnkpUiOknLbZ0t7z5zLU0nJZdpR+dd4tEh917RKAIyZZSRCIzFyV4S3ZgsgMAdbgzU
R3gammW4Xd9C4TJkYk8TqygQrmR2oa1b9oYVL0Gq2TvR9upsxXgEQjCro4V6Z7YGf7St5XXo4A52
SkknML3W+SW5aQhE1Uo2MujxSIdGbUYpekmaBvMvA+XrRwSkaXxGFzhrBERy/oSgKgH+jbGNYGPi
6Pdm5ZH9PbX1pjrnzcAqv5JHwLKGjGA5WlM1mL6A5o3KaqoRPdpELZAgdssRw6liA5NqOu8la4sE
dKCXIDbr5lR/zwYXIqvLVsr5k5lAudWqwaXjENXWkyhLqz3EcD7wB7VG6RJ661LUuyWGCgD+qw0C
sSMXimEluEfSShL7uXCy+hvIxinbqTha6TCxoup+na+92Ehbc/C2eXKWj25FXwd709i5d3aVsQca
uHNCi0SgxIdPr444uBIg1FZtPDt9zWwqWfPqa+yJ2vZxUnq/N2Kgf7mpSD7rZkGzrm3bnMFgR9IF
RwRl/RhU65qbCuEb+qSkhFLcDXXz3k45qQtOsZY0D6scFF8qSd7eGM5qY6jXE7Yiyv+c9qkru8fB
4iEPzHHAi4WND7gbYaIedkOeSQb9TidemwFilc9prTiN1DbwmLuGoAU0uvNNuJUuj39fSll/7hhQ
SBmmRXHoOA5i/j8rKXXC3SDwY4jSeg49R4Z1KQPfPoqWcw1G0tkCIdS83dJEYmUqPwGVx0G+PKwG
LtSNyrE9bxdAOqRIMSa0d3IuCdERTtPXD4VuG9VVjN0o/YSKbd1KwgTMQzxm5kcPiX8M15nV8JFS
O0ZKAtYL+GQNVtDRZeI+G6trHeweLUMghyZ+FWY2vxKrFXn3S5Ea+i7LeS52WhQxhqSRhImJ6Kth
/Pj7a/TXS2RDXcVvRw4GotffWIl/K9YTlTQYmQgplfgJXsiZjPaRlxGSAd0QTynjr+e//8BbxfyH
ipp2OOZSmv2gNkx0y3+s28clc/V8YXY1F3rxfdXaMqDo4JyMhtr4hx7Bf/gscRPSSlfAvkUk+cfP
wvo89oRl1xu7vTm4SSrYYqSODysY2n8o2/9atNueBMBhYw6m3Wr+qYfjVRFotTJuAK427+gYl8sC
a/ofrt1fP8SBFfR7TnSb+ri3//9vNytjuErU9szBJBmyX2VmJg9t2UyHv79D/+lTXBPS4e2dcdw/
929K2VLaUORsEq8Y9wZpJr5BGMDu7z/F+OvNuf18WiquxD3wl6wd29Fzz+5aLKncpDrsaCADA9MM
B41w19qaL4el4lCGKdBFqzE7pv6UUcutITU7hlCkN8I8szUp57AMxoImzyAZwY9Q5njB3/+y/+mS
gJKXNAGZqWHI+OOFBz2moWi/XXi3vwIR1g4d4pN/GKf8xw8BC4WMn8EeTcE/fgg6idHsSQTbOB11
CAfb36EADQrjzd9/m79ceYuG9E2ET1faML0/N5jyyh0VNAi1ITQEAMCU9Ng2lSSIUxCZ8d++g3To
7Nus7TaDuIUw/vFbJWRlVJxbiOuy1jZcCw1KxSBfESzp/3CT/tKrYwETLq06Ei0snY73Hz/JFC3k
C515PU/vsBHIPg9sZ5gaEgJYIgfFaD94+n/73t9WTfSltNlvMxwbp9i/v5KxbAezk0wPUkCNgUjL
emsKHuffd+y/mqz//+nX+22g+3/PzvfE2X61y78b9X7/jf8ZnZvmv5g3ubpkBWHtNW9Mp//x6RnO
v26cJwnOXJj8y2368X8gbxDPbx1dSeOYKZ9rMKv6394oYf+L4cLtleDlIMFQ/lc2PQNLFXf//252
jCmYITI+9yR7A2M++adXmgiBbqgoOvxOap/RvLtpUhKOfPuuLpDlmAVYCkq4rezQn5rRHS0bnVjE
VRHNBmnNrQ10rVUtgywvXyJzcThir0gBXXr42oSuJoLMtp2zdQoHI7YujWX2+8Z2viyZZg9u5qKY
XZuI7O6aEVQBRHKyf4zurhyir7Yz0dQ3cjjF5Bg+mNJSmOKJjyQCNzmZqaaFTdrdeBNy9o4k88UP
M2RHnzrV3K1ZdOgbqjHGDQ/Yzz+zBXxr06xnnARnzUAUSaqgtkscfAwM7rTtqGnWhV4GAXcanGHS
NVcEejJCqE0y8g5QTX6l803azOBBBQVfoEId4GRIDJp8vXWo9padCSNAvUzHucVKbQY4mwi0oOFI
nGqtPVNNAxOYW5jSwozHt7xjySZJr0eiDgB/LwestViWY/zkatDXQ+N62vPAn7hdzqafwtlOrHDQ
e1uH2rXSOyjFFJ0IATHooKPQZydErO/GDuAakrxKcqdsMQN0qep3Lxl39IW1MKmX5nPNoWJpxhJ3
jN7JBtsw8sufREyzc6PV69CFgyzN4wKz0ws1vihiNhwuZ1yA3SYCpb345GunYdRz6wAF5/S22pgQ
HeDsRbpppAF3enDNt3GZh0MGwuagcrXs8XF8J/3hZ12sF/AoTlhAJP1VFISe5Ik2KJwOmbrA+TwZ
zSNifGDOZUCUVQYXoBgJhgbgGeFzjjduMizvC/DQ0wyG80sb9JNhl5sVqRM6NuI0VyU2OJ/F0xLX
FWJh+zvi6J2maR9o+A9Yvr8RPXNPbtyumvV9aZRXmNx8gaLnrsaL8zCQv/uzSxwBAX9tj63N3XNA
ywdzz1lAkpdnQtkIHTWezEwiETZK70EQSyTp0M12Gy5kN6XucI7RDu+koamgsluAZu6eca/+NXsg
ln28dyiaYUGmWwRaFf5/07tzVtifgBLM5ZWINX6cpefa1jOr4oxlsQ31XD1iEoL8POFBR3FVwsgY
aCqPtgSuNWnI7/LxzmvdmwjOBFIrXIoyJ1lOoD8I2wPSSCPlQKp5HGa0kXCGF/MLjSa0GQwyzwMB
9mFLTMEBHG18MKNCvo8avLFprDUK6qG56baal6xqQZ55PfiYzmH0ndFzGEaqBugr0BdzMGwie28m
XBxWy0DdyyzyrgVS0dKuX8a1VXeMa+LDwKgoALhMClNP0Nds2enZVeP3pRiQGBJfQlYAuBSf+o2l
otMpa2r68huD97pPWwFWS0/8tAarYxa1c+G8G19LW5swwWn6vhhsym7Cvz6IH30C0O36XZ09pQnQ
1MZiocIQdpxY1a4zkex0zJrqMFnyvq48+BN84RtwK8pNv+kvVemNoTW7zkkOk7rQieX1fapbMpsy
gS8f/sPGEfkve81MGClTFeSjSdNdxvV9pPTzoE/OjoP0fLBW170yW4V3wwp9bFj2efwEbe68xH/Q
AwJOHZbYWPOXKg+BkfjZKLHFmRfPSHe0I3e0YVgcnPEgK+sS9bxq3fT9ZsW8qTW2y5SpTQntIiJd
nbgEkPN280i5htCn47gzeHkYp6VL8kzunKPWDqzF+KnkhFih9I4j6Q5QaKc4GJOieWkrDmV651zR
vqaPHiaQbWHkxbGJ5LqdHav+Yc8xSssmnx7sEjkyCITm2dbbMK3mIL1JxXGCkkNfvoK7WGnj44az
7WM1FqinjY/F0FklpHsCgCJ8vU5bYgU6jFGcqZgcOdj3yhmpalXp/UHZ5XGWdE/Rp4fmpDc+NpCo
B0dDXJc5ui9zVfHjZaqFQjrcg5ws9nroEq5/dTE7BlskF0R7Ya9QGZYfHQgiLGpNueN9m/fgqt9G
4CFsDFjT4dEMb7ZXBiN5Vowuppuxy/bGh6wtv2y4eWBqegyQGKnCfgUBAsflmESVgsvECNgjtbFf
zbtlMfbAarQHutHLQ6TS3Cfx475c5ZOMklNu1Pxieh64HRmRUQMmaKal1SdL6JgqfQePjroghY7u
svD4Lk1V0y3BHzKTO1pdP947gMTQjClk0CREcbHvEJhZu2Wy1ouXGfPrGKt+D+L+IKcs39lJVvB4
6EOQAOE/WokeGgWtz+G8yA6/TaUyRrtMdXfRgpA7UTc/IrtvnNX7BDQE46TmfewW+pd981R2rTwS
6w2y3mDLjNs5guGRAsobQBvVqp1AIFWPVcecxrD7Y2zBm6u7Yj82nX7sl1U898bdaAINGdbRYfqz
9mEiMj2EtS7OXfaxykoLFj1yGXXWVDq9Zu+jhWer7bW3pMuTgIfQ2KP89x4I16azmfbNge1B7AtW
D7+OTYw6VUObha/g7JxpotWqtXq7sbX4lrkLUt2SGCTs4aKX3JqhdV+sLN1ZDiY9xGs4NVAO1Mm9
F5c/WmDQhFyxZSTR94JrsRlk/1HEDX82myefMhyGy5pG70obp2tM9OElynToUeViwO9O5jPtflIh
IOZ9JjVOI5RGbRS6nMHAu7DcEKua7ss1Bmo+geDwbjTAOR62rOhvk+q3S2/sllQ7rU12njHfMv+f
s3ecmHeOXdyjCw7B9u7sDOl6m1hXBwdiZ73N9fJUZfZjnH8Dy7mxmD7EGDAZ5wdGfvGiNKD3Qy7h
O8OML5rqBCbU9wIcCezugOjyiSdhlqG+wNnJrf46RbN+VBWjxxtxEi/NwcniN6EDYUp156ro5O+T
CYKebK2Heo7ZpWrGqpYe9uPYhWmzAxi+ZeRyFOn7ouztoHvtbiqrL/qJ93pnBrS1nzRvem/05GiL
4a7rxX1bqwc87oB9U5wQtPeDDrseruK0DYlIZeqv22jIE6TlxpIGuCG8DVVnfFck8X5tTNJCNe6R
BBFelNWnzBFDEeH9Sesbb3LH4yIJFrxJuiT97LKZN7nulsA1GbSMOdmMEVShQ6Yccz/l1Q4P2seq
GibhhGOTW4H7ydXSvUBKHgxatG7ULLCecStzisDQtVJ1bVp+lqOa+DtUws8kYcxmmgWbdZvbJ+CW
1c4jVxQYDzkjSRsR7ZdcykX7mXjupbUnHi6tCizV/lgS74LTAeAUgu8+2eZkrS8K1TW0ls63br8W
Qv93zmr8DN2PGxWkksOSNifLO5no3MdsLN950HB7ac0boMY74j+/V4P+VFLB3Gl68ZODWXMkGtN8
t1rrsdQBPDtYfqYEiIxGr9l4lGPHowQh597opqtKjOsQVbuWxaBD48BFtLaDPVdgu2Jrr+v41Zi4
Zk8ershDCiSzFr5Zyi0e2OoCsg2SaeH4zISXT10k5UWOObjCpvHuywLMIG05deWdesAx8AMAalgT
vUEnu9QP45LPIRpeUgZHKLgBEbjO2Yo68hhpB4R4yE7MFXLyaYT71Gvy1t/Pl+VFMgv/Ru+Dnine
43OksiSIsWxu1IKGzFGEkidjxWJeKwZXjAyA0VmkdLtkz3g5QWs0UO/RnSLoz2NOF3FyGMk3wQmQ
m3cUSUNIOMrHEEVX8MDpB0S8M8rES9+MXpg0HMCdpFAnOGPNlh2ZQW7O72jURATV0yC+rBsZlNG2
tnEjUzsw8WLpNWhmYoIb+Y/ZpE4xJYNmwqRn7i7Kk0mT7JTeElkMt2YI29rDsZ6a9mlOVtLXo9TZ
0LUonzVSqwLHVSX+55LLURElcWC3xO/TevE2RRy9MQhTD62CYXQIuO1TNtAd+9isiVXsKjAWovbH
Eo4U6yRw1okhUe7Vw5GwW7DbwvxCNuP9WHg/bpPP7FoVSgdmjypmZuxJ8ELyQRSvhbwiNtBCyOoI
+Wqli+8O7aElkvIFMcwaDAIGeKF57XczGtU275ZTBW6SOK7c8F7agX2YlF7HFyCWjtZqJkEtcVhg
dF82bjku/sBv9aoJG7f/pGz3nqkNGLzJcAFrdwIjy0RyamNE2h7he0RWyfI2LbMRxHAHC65qMdxj
SFz2cT5/JCs2yUB5MkPspxZF8qIT3bd5boYQoZbdwkoZ9o22XvKh8+DTNmoHgdf69Kba3A7MYY9G
xmHAl4KVuFCm7nstARcajGFzRFfeYyuDmN+pIx557eiNFMRmtzI0y/W3aTQN3+6G6XXlpP06L+gz
JigLG1b3cmfIqtxjRQNTnKTFVZ/tcd0ssdJPxJJ0gVFVMCbdqLsUSEOCGdfmvfLM5fYctb9Gq598
5eXmpUVknDJLmL23omLYvOlL8ipqvKYJmUmY5zV28siEVVVUyFjVd6/qxG5aYo9u83ILa46TZkf3
1DpnAJ/pnhriIU3tD+Vp9gt0TtxGsF7xFs7x20KEEKxQpzrDFMNDmDTtzWkDpDlRz1lrMwufhH1A
pF/ytJYffcnzFbUznNasOzrFUDD5JvF3aXV5Mm9v5Jx7r2Rq5UyA9HmL7hMskUgfrLj7Vc1klE1W
WZ1r154vFObzgxoNL+yH6n0kL2E3ipiQJpScQWVOK8tRPJ1cnX07m6Ls5qjGU8dkIHvR6wWSH7kl
7LOc9TutmXbsIGsC+U6OpribjDZ6lwPow9HunTAdIxveHFuOPrnATqkJfddNkHE43oYQAHCbBt8l
QuN2HAXoa8CgzqNFbsZeuWO5qxdOu8Rprva7qbzlsTYy88pBzf5myba/m3XyTjkEAixRrOmsRIn4
oVUt08ZyPMRWo0AORJiane+J2sfA/pBkfEd2RoLXwVTXpIbb6+ytvvq2sKcfS/CSvlc35d5zO7X1
XOVx7Jwy7ewpW3tEWo8hKoc/Ygm2Wg0F1neeyJkeQqvtSznGZ6AumOqy9ZqVFnzBPs5Os+XmP0WE
GxnEG9Or3CueCxtVBd+F8RZqMLOvKBeKaH5l7ue9V1NP3TKZ6mMe0RkukZV9tmKQHKUiJDxibOeW
oJ2SrJfBAMgCGXwcVPGjJqaPGbgtCEWJb5nXyApJXAq1pHZbJiLWmnzg1iOq1Yn7U59YsRk6UtNx
Cbc3Dq+YhXYF33Cr60boiELEWs75vxg+4lmBm0jQQlwZtNcPOd9xV2A/xpQWL/l5scTkhjZSchJL
M/2QWgSNbxYJD5S6PDEu5txYbwDNy7u5YDKPhlAwUCsQmOHYnKIJ6UM1rYHFRyYhCZx3emoUr2C3
BQZ4bb2WXUdlarhFc2gh/HrBnKjoOZksji50y8ltWHP7JzyTOSg4ErOJwQ/FX4fWlvFq5p5cAT23
NiGd+hifUagxRvpmF4xc8fJrKNBiqmcFw9xWGsHNzAUpFurfILuWKJi6P+rNgE6GZobKT04+kaRL
9e59A6z8UMKQfqkZdx/LSnWnWxziaaa02rDNeW4Q0QZz/ESSe5UqMq4Do1i7nRnJLzupD+NwSzMd
bmBIrUKMSA/gmAz66FswRC5xk80HexiPc0bBlGmnKrGe2xaBmjKBwWLw6ClHhriLHofIbfaCsxcK
wLrzh66lcl9RXHmAsRe57lpxaUo9B67CDhmZj3yLA6qfd+G4eGNEmGEFDAZHHZgw+xk4Amd8V9Po
Z66xK5FaQJBCykBexHRH8GJ7XXBMBzZgeDtbiVG1cz9nW6+VhTuQOfZ+INYZQHpSlWE7EoE9v+aF
89gsDKhLnHWLfMbiF4KGGf1p3k8kfnVsaKOYNk7qXO21q5+pDMedPstfumsh8tIpbkdpM6EfLIAq
xqjWE9xF5+gNIBPTLNtKPf6OxvSnZSzLWaT5npQYqDu3edZiLmAzRfFK94LwG3qKmyxC4egBj7Hn
tNoRYHKqdEmtmNhINOzvsrud6UC3BBVJCJzgdShulJ6CPeExT27gkUr/uZC86rt1Wl7ZgUO3WaAC
ZPQAXcJANLuh32HSrEyEueUQdV/eFjy7yCC3E3geyMqAT+5wztNt+QXEN8ASuKWxF5YepHbii7BA
wlVG3uODLg4G4CBLbF/tagzIawzLCbxU2v0wZ/ce9e/Fo4wfGu+FEDM8sZlIri0l4JYH9KtuBQRN
nkdCtUCZ28tdHS/UJpJhuo6uoKgyP7V+dsMj872tAKrF+QUNjSPnEEB5SOP9Sdh1KLGKmJ19mr34
05V7lQ7+qkD7ut7zqt3aYvJkTNHGG8wgLznJus0Jpicxc4l8iRr7qjQjRv9AXG+v3aMq3w31/KUn
+SXO+Ma9OVMKOCF50lidyw3nhu1cuGzu5V0WndskmTfkLB2nor1yUoVrTX+YKLAsJDjrQ6X2FKzL
bU2Pr2M1oGYk4BSBsnlYFij6aNqA8UCQNdEaIJ/ZASCBpN8a3m837AYXiwBEVr9m+OQhR8pgnLtz
pjfXeQWUA12Dup8aMah1u95Q4HmozDgz2vNKd1tYPI1lGI/krEy62DALY/lp6weECPke7PDR8cjV
q/TI5rRExJaWsV6PsHfq/eRWZ0cv94v1QNORY/80k57NbgKeFnV9BTCTS3MbFh4LElo6B40vohbC
madq3rcMLG/wen5dF1mb6T5MkjzRvOdds12/Z6q5oQexoVF2IFgG0sh0XZE+OkoLYgcXuqTQI8I+
W4hBrAuQg9g6ivwnydz06sXaXwgh0x/bbhkDN2lYWtWIZC6T8atXmpi1hZlixQfr6TgCCFu9fBWE
llUC47BTaxdy2XdmgalcjmNALEy00mIbqmMCNxSQzUfbvhqSRC/Pu8eq56vU24JhaXx0K9u1CFpD
bSzxFKVnL5VBPbaoa0WEk/3oETM2qbfG+ClT44vD+YT8U7UhuTYPeWVFh9ie0UYSt4ZKbgXrA9sl
0h/KXl2AYlEKm/W3Ssfxna+Hcpreurk968sbnNxrpTz2SjgO4dRxJOis/A0+6i6hTHEabkqTMESN
2mM69Gy4s/aimZdUaxhnzH6rDyfCTXF5rwFZXr4JiM4uz0teHbRU7snWik8tf24aDhYUEeTPZbxs
63GntWdBn4pDkECPXO2i4oW+wyaPXtR0h5cIKPn6ZJgDTf5+m3q7kb5oA2QVOA81I/1pndl7KS9M
UzbJcMrUG0vRhjMHxHEmGknL/OKKNOxlFlOwoOw3V+sBuokcOt8wP+zlW969MGmh2KMcZD/oWHfr
dT61vV+5zbaT752u+X2DZZ5+B7wE4suru16j54ZYOa9Y06gn32atIy+0Lk7EKOHnT735uSMmIhji
GnwWgxq/MOXzmHhiW83mVRD+dlGw+/zJjMhe6n+K2T2WeR0Kc7gvKPEIgW/zo2gYM3B+CdCdGSd8
B89iNO5Uph1IA7k91RW3LPFKisa+8xOQgmdBHN5qxVaAhmyf6JShSD83+iIfs1U4oUOAGcP+nvpu
ceKTSVoodibS5bR2cC8WkZE6boO97O3lTDtLFI9W0f9kC6L74XKSEclwxngG2SG/reT9Iu+jrJ93
U+cRypbT+GD5ZZjxHsU3NUe5do+T/uJq1V1uEGsBPhxQMpQmSBTOoVlaWrjDk8jpDjuUNQoxlDuv
RkAayXvfi+UMennL2ZpR3fjeNMvGYyC+JcL2bJoPa8tOS/Q8wpd9N83eFgXQFBqz+5yQDyg966Rn
+n3TvE7tSIe7fEZXij6ORJwen2ClkzwH83gqGa5V661p2pcqPqKeHPc2wXhbWuHZvoKqRGRd59wR
6Ooc8r65pASSuiCPEj25NjRyabMg+4UADE4Ix3I72TN/l6OYRsddt5q9G5FknHlIYWtKpI2eM+JA
AInDBBzWJY5OGSrNPbHzMXVIpPbeULePhue+Z2mcHrpOZYHR4tWDyRwdSUnwE66Cb7uNe/FUeSjT
+h77iLox0yxDfkNxFm9ss9B3+lqgtzena9W6FR4LrbjOUaLvQASfCEgIrUTqSOW7cIwh2ERNhf2j
FodRFAdk4yHwjshvRPdKL/u57wFT1eR8IjpeOnB5RgFQYpy3SnJemuDkc9aQxFLHnKOfEVu57N4Y
2CjorrB+vvBn7AxzPE+OTHerqN6WQruju/CS2/les+e90cjHNSPDq9cHmljeSMPfPgJOebQ46Q0d
k9tisHCuWinBwP1LqcqHGg6pb629oB8MnKxEgH8xut4MbTGNoTnOvxJO1Zs1k+1+rfNvyRJxaLTZ
wsaco9agp1+Z/HJX9ejaKS44MT03+nJJYwEhcr5odOR3ZG7Q+MCrt6W8P6hC2QcwPB5QCZH4baOe
okmr0xsxvzh2fV7uvC75XkgGe5ihK4PNMdafVrAT1cpQvi45HOsLD+D/Yu88tiQ3tiz7K7VqDi5o
MaiJA3AVOkOkmGBlZCShAYMZDOrrazvJesUMspndb9wzMhXCHYDZtXvP2afqEcARNxZkwLby+prY
P4JVupmxQmt0xdmfqjNdt2wPGn89EKDgJxEo5xjl56EnkqzwJX9mRbnk6/mEPBwtTbOZz1AbsUXN
/u1kmhQ8voggptfXE7C3HXAU+pxMXtFVXgZwwwObb7krBP6cSAPrGrr5u9B0LTSC0TirHWu/QfyI
ZQ3lP189eVs3DtL8eTzxoxU7OYbtaZSiPeeDwxIkFg0cXOqdoxwgoNb4JSs2eP+5ZYPTzooEi8l+
MaxH3sd7WdK9obVVUHDZVjpcVJOIO8GYmPXyyW+oKOW8zhze5HA1N2b1BgOxP4VDIc+kHFDrT9ql
qbfa+9IqjYQYFS8tN13uJXiX07B46mT4YcW7Cfyur+Wl4iNrAqqLjo0tIjhlWVTc9WgfyDGmiVR2
QwrV461eyo9GS5knq+pgTSgQbGduYl8aZTKG4lPOFOne5gSS4AmJPoQLsRt0kjDuDI2RzKE2bpzN
ZYTRQ+doqwVdb1Q9rlo+AU7+3GjT2Ltyi66pFtGijQzCS0kSXqQQntNdv+k5E6N8lVdGbsgTXt/q
ud+AYCktvJPUtLgtP6DpvJr32GPJkBTNXe/b3aGMxv5tDFx9XGzk63Byotd1VsbHvu6WT6XZbQe3
1yut0JyBAFhJyyAIFZbsrfCLO6xyHwzyQunT8gOE4J0elwHKFAEKu7YCUNMtg0xgAbzVwkmKaOrS
wMY1QGeaeqisIwQLVBEt5TnZlPjUAICEaAjs2f+Ql66dtIF49iNKnMoO0Rq42ZSqJdyOoJXWp3GR
QMTgljzbhrppiQX7wlxFHpccL6Ill5vW5ztE33+YylKcAsCxcSWrG92hawFARqCvaPf0pVJGc07a
jl17KsbVSqQzl6e+qPZ9BjiURtgNmD15RzrxV+CKTYoQghVNbbaKZ9SzO0TZKomEPEfm9ZqbX0ca
CoVhYQsr8HiTVi9n3h7S6Bd7pzUIfaayj8pU+tA3TX+0MXL8G7F9/wiuvqi6/kWuBrTxh8or+Tp+
/eF/0o7p2Pqgv8v1A2ebZvwfRsflT/7f/uZ/fP/tX/lJ5J5loUz6P6usTt++N1+7tx9UVpe/8QeD
2roE5HmWaZo2j7eNpul/ZFb0uX/xiGUDUB1cYLVk6/xLZ+UHv2A1dh3fNflbgRXyW+p3BrXv/IKB
2w4ugFtUW55v/7/wSX7U/Xmu5UM5sYn0tAH3wid5pzBc5eqZme6nNGBsKHv0FmuFwWkg4ymJ1q2J
G1Oon0gof5RNX67pcwyHH+LwhoWm9U7YpX2vYMkFmsc5q/zKMBqj02w9dLBU76fZ9H5yuR8Vm79f
Dgo9sw40bmgo36FRRjTrfe0MCql9hPvOZaWSNq+uWQn/JyrKv73UJSWR7dqBfn+RtP1JYwwERZja
qlWa42XDvhoVHsfOldmeSTf1d13jD6iZP6NlkNr9SR/3x+ciexGaPQptCDA/Xky1sicMtFdp78j6
tnCkPpRsal8GRjmMjWY/kY3NXNb2tbyB2O/+5Pp/dxsvAj0ThwCAcOfdo8OunPlLA4c898P2SmhF
8Fgt5fW4keoz04/7yX382+sxFkOhGiELfP95I871to1lJN2yjNHaNgw3/uJMV+YchldRY/xbl6Oj
ySDc8pxLjMGf7+XQarxCuStTERhBgrtpSDj824yoQ+84R2Fz/NOqcf+7sPHPt/PvPp7vYSIg1Dbg
zb/8/p+eHYXpqivnFV1WuPhMrnzr3pyb6Ka18+Futkku/OfrvX9WQSXA6cbbcVmBHD98d/sajy6j
W6PW6jhQ3ROMUu0RNYKbFl35+Z8vdSHm//Covr+W8+Nni9g3q45RcIq9Tp1qX3eAwBQhbDX+LCPP
NcW2javVnx7cHrZi1M+XIFnl2P/Gh+aBxdWAvNS6REn88CXP1Yo4sOEHWaO2S9bAwFKOXemKTvz8
+s8f+vJ8/K981XP5zDZoKYguGDVYZt995tCzBMaWYki9Ilp3Zckxydus5XFc+yaK1Th/y/mLbVrk
Q7b/50u/XxncC+kHqhUiXZgYfvRuGRIWybsrOYZp+1Kmxi3YNf3JOOg12R7/+UJ/+YysdGxufBYY
XKwgF1X+n55Zjl74nqqoSCm40L5yKLyj94/wIgjQqrZRHpzCGlEoxmNh/uRW/s21+ZIBp2AbQbj+
3jQylb5TGj1NKbeZyiun8M0jwpjlOixQHw259TYX7njKty74ybr3l28XPA0CefZnE1U+Xo8fPzQS
uM4aVNGkU9PJIxehOcOI9bySpIVwQXUxIsTpMExoThzckj9ZJ/76MgEnMwFVwVpi3aV2+PH6jD1h
tmeqSNWGccrOGViAUnZjR0CSTO3Gp4PjrPQ5MSiEx4zxN6PNnAE5Uv6f7Hd/vQduAOEUoiBwpIur
5scfRTXwrotxEOmixEWnXb2Vbo933y+6gyWnntlzF+1ny/wZaurvLxyaJvQ2rFDRu3uQzVphSRWC
j6vocsxtCIG3YcxvOt1tXmn3mcjED/5GPOc/P/F/WTUt9+K9wrhAXWayy//4ic01syxGIH0aVPAm
jGUVezNsVYzK0/wJ2eZvPmOIzQSfCRS7AN7Qj5dCSAFjRK4E80IEu54LFJPKt6eTaCMkkcq2Psyh
Ch+7yCt/8oT/9crUniGVYRRgN+PF/vHKDlSKRZmAbp3Woy9YG/3n3KxfxOo64DCN/OyOPOUoCKOH
f/523++B+IAgPnE7PceELvf+nWZ4apBCmiMxHS4s1jm0UnPznKtwdZBbR8bpny/3PoCFXgc7rW1x
R9HZYOR79/yWvWFHQ6WMhNP09pXTmJUENkixHX5GEw50Jq8zI0DxIKaquM5hd98ESPFfR0bH6VA2
9W5yV/ckZqGeDFfClsfb/JObcfkZfthHeMdd22QPwT9lcl748WYgFJSkAjIf8QUwEGOii+rSwDmS
BlAdkUhNMYvRePjJNwMd7v11gVIh7P2t4KLEjN49BEFIIBsZA35y6Ze2selNcvtiOUAdfnU5Jw+3
AUOR5bpdSsO8yseychAFVpt/wIfhNAexzXZ1ADKxNI+qRKEOECIncycxdWaXX3SmTfP2QiiyHrNC
txETVCXo+w29B+wENpA6Zi5he18me4UXTGNpqxO0KNIY6TiZuZm2QZNt57Bw2uaoHQt2BPqMSygr
TPX21kEg/VUNW+t/BBlc5DeCCbxIMB6vaGvzcmp2lTGOrzRDV/tsFPn0sq0KhYswpKBBwLNeopEc
tg+5sxBeWizkONIRqGs3XZzGtXcZzIb7wSmY3LZgfu19F1mr+aTD2f1ei3454gzFA5AvKBtCOsRe
rKcof+Z0ZNJla8fLREQAfAC7bHT3G+Ef+mQUQ2Qmoml9GgqbMK4HVgGsEGOrvkbuJRa78OTMWJea
4jTkSMJp+U4c2LcArRz9LoY9Q0D3WW5e9mWdmfecIcYtaIYWGdwu4WIgKuEgxDgyzKDq1IQLS9ax
IsCy6DpGjx6pAS4OGJv54UK6yEHaWBpjVdrqaydbaYFmNkY6pHhgYlm1KyKIUaKRq8gG+IroeboF
C+fP+9kYswnCyDLQC9Ki0OC/UAXEAIr0jG4mNE4NULJraxtoQvDvDbEdkv9JD7v/FeTn2B1sGUbe
afWN8ZIwPcNJ2Wjc5scsLO1TkMmNdA/M1GuiC3AK5yI3jRRUTEROj+eNOdHeBs3ejoBMN/bG1Udr
Byn6NmhQltIEG4cyET6gjzQKJzklxWxfgCBFEdr72V+C+ly6FaqlwljVnl3fydKKii4/OG27zLj8
C6YipqKzt5CBXaTGAO4dS0LbTThNBsCRuC17fQIZ65d7G6v0d2RS862vTHJbq6iWcxo6Br5uMInT
kyPkmu1KIajC29kuBnT9MACSzJ96RI/M6lLIAFaHxMEhkNFltPXkdHnJbZAjqd2rysa9s5Vj/8HW
YLUTa7Tz6sGcHZXaXr20V4j/yvbQ2tUY3o09413GWL26RWjs5FeD5bmPCOUNA2x1xPzMRMwcPoqx
k9dio38GjABFxR4A/BomYzVphkntSjBHV5SOPMjVQqPe6ao/aM/N7t1GqvZI4QBhhkQUIGbmoAA6
ey3pg7uOfa/lrapGdhhaos+WirIXNjTMM1thwtSBTYxQeslomvmQDbATNY1DFqqwNWObfO1f/Vyx
SVGeAqAI5mgt951ZDdM9YpjKfLCLph1SOhzNw0XJYRxIjhV7GxRmC7RC9iNfh6mj+1X4Q3TPqYeu
toAsI24QPS2PqBnBXcEg1dfkIRcytRkDfgN0XM/xuOgpS7ywz04dmOktBtFhVnFUWgG/XNs22p7G
tCoMBIM24ixzlp6I2lavpMs0HkJPBBoGg2g/f6tG29zSfAvtG6Ph9AO/Bub3tNKuQZYfmncj7d4M
ENJ9QfvYITvTKxJWE05OBVaVMTZJtI9iEhAs+TE3Sp9hvFDo8qb6MtMJh2As7jTsszK1ZCGKM6Ej
Yjz1/cxrjsYoCvYrE3EgQ3Yzz3tvFbhUmjbybnXEgvZcT7U7UYOgST9UI3lmH1xv8KbEbcyxitfV
C7+35pTR5/U5H6elP2QOUMGFxNNKTbD0HbE9jjW85h1q42W/IRe5pNMG2BdQ3WOYqcMAFJDqog2Q
EmNq80Rju7oDQ9I1Cear3LnTpqtfAlMG5jE39fwQRXnxlIWr/6nF8ALJolPKRFON0Q1mE9kC/pQx
DS2WWkRklmi3TObAcYfUDy7U0HVhrpVMLV67mHhmsbHvzHD//bXsoLBmHiimrKvufVldWPlDgTE2
bGmfpgL21+PShysLKIDsx6Dr8m8qmhAGUhfSNPOZ6X+vV8rIE+D5fj3VvOf5noyPtT5sepzUyY3q
kGFIEbCnK+LFYnwg+fc2r0Gb96FZ5gf0bsFztEBYSJB+QsOiy5wRqtRmxNG23qb1TjTrYVFjd/ZR
MW87s8/GR7EwMtupwpivNuXaaAugzKOlHJd8O6wZLG9mBIHxSapt+5XguAXdbWX71lFvWRgrpW3m
KeCk8l27Snr9dI/acs8jxbKU21t1s0VyVkjrMuO7VXjjA1abVZxW0FqwrwL0p5UlyK1wqwrpeGGY
9hmVn4vQHkV6kzhOFg6XlBBejFk53kLjHMjvTnf9etESWUFBuPJFRln4Tpft3HYyNHQpig7ej9V+
nYtGXZuFil6hc9XDvlg66CD4/Yb9KuRSJUvfImMgtnl7za3JEDEBCKQi5f6MX5KpqX832AMZq1Hv
T14KS4FJeU7y0hiT9oENqS3Uuej7t9ylrEidoA9IcAoUHf22/qrzpjgTXN6ZyTb37kWv5XWv3gQG
jLLMBeQvczVhp1qD194dFJi1gVlgvGibufQYNS4CV6BtjHu2sCa5axyYWFarVDdEh21PebAMnxsi
uzQkEhXKxzWYM0LfcccOcZBb+Zuh89A/QE2yCACTW33HYKOZY1y8G0Nar4E8MRlN/W3FtXiSfk64
dOZnuPumPo+eVh5rF5OL+RtX5dJ52epaJtKf6m8ZmbYoEixdQF4JUZid+2m51LkOpU/g+ggxwHB5
V2ugdXNq3QUp/bxF9dkcreXzLFb7KMKaeV3loqCDYlMThCPWjnSTCYXIcw4xHm83i0tKcqv1PRtN
AEI9xpw5obMW3S/0DorjFkyXwLPGDFELkXkdxKSTrA3QxDI8951BnNkmzfwBqTN3C+u45BmyNmnd
+JZPzE+jBaarTTpRjlchZDrmNlaXHyzicwOibRxHXBmW6koW2QlplYfyLW6XhdWr8WXnHgfbYgIW
8UKbO3ub1mJvk+O3ngmqiF7mXuyiLHylmnSdG8fygGOgobUZfCE+LDcsfh7pSJO1lC+dWwKXy2Wf
17QNA3LLptFdng0Ug6k7leFTt1WXEdSQrfO5oP5+mylE6Qb5hf3UGVP+hHhIkYe2NO3HTfSzeEMJ
j0PRHTdnT4bK0t7A02PYPzGPL5mY2ktNdZsP4zUhHdU16hZP3E2eHM5Vho1kD/RZsIphKJxPGwar
YBe1a3vcjJZ8qB73K3DJybnYGb3J785yI1s49gNBZ8GYB5XHzBIbuSeAw2hv5WROxT5kkLTFs68m
fRTzgF8Yw1FdHNe8mh1cwq7bnhoRbm2ctzMZcXTfCB/LvQyLZ9HJ8IqSdyyPlYxAEBLUGG7xZofj
12htGdQxVMPMUCKju7I5L6pDncuWyibM8iOjEidINiVWvEcLaUHG7PRs60hH9a62LEXWiba+CTKc
qItyFJBb6UknmTXDa+BdbpvHtJWsJxPx7brzN4y3cTMyCgN8VELH431uFqT/ut0DIptvDcTnTKNl
yAMLcGvGreOSvYkQqYj4B81NsfrUVLmxPdbhlC5rFmp6qaJ6qIaRNdEerO5oKzbGI9ZvMWHxjrhm
t9rh21i6wcrjuS7fiHlG0sNdY+UL3Hksk0KsgOjaCtNQYhXlUKJII+xrN0zGRavWBPOYzK1tZjsZ
VM4Xpyurr1NNM+igyJhDDqaj7qZsMtJpFhGUEEMnp/lY0VjpkhEYsJGWoQ5qWlWzfZLCASVYQ/HI
KCctF9NO4MNEBTIakP0eDkPE9JCI89iu6gI0YrQMHYVwJ6sTCT3BwWQ+HCH6qr3xDvFqCFSUhAW0
Cq4yqEJmwF2FV3KGZaYh1nRdDUQo5IPXHyf2LnjrEr+IdheEn4YlGpzKyKPhQ9XUmWeoN5Ob2pR6
6PapXneTUw/3RauDp3wx1Tlg8oooeM446PnmMu971zPMVPNqY9a8+N0pzozRTZBpdKkTyeZInDXR
U9rQ+qWmKRLQuRSwrkD2+dOht1BBxzZfKw9mcBEiIuoRfipwEb1VM+3Hs2t0yryqykE5b2E4rkd3
wlWSVk3ZvYZoLNy9zpb2W8VTypvias1e0QWOSOqZuR8URHa6ZOgt2FDKDRr3YlnbDkE0ov1ATpsj
dSxy3OpLt1R7kL1M5cU89ieDVLftOAWt8Y3vFOuEF3TYIaXg7As+bYrOa7+sHzjFajbwDem/5fq8
ZZZhL9WdsUXTCRxXBLRqyLerwQvxI4IZNeYjSGqICE219B/qSYycXWcvKnae5n7s2lLNknm7u92B
unUVq685P5M4BedKD8iA+JFQFFgUHi8gAz0ZT8yJTNL3bJTOLubIuBvYMVE3DM5G8tlG6VssWXut
aR5gC2aw9ly3ZsljkrssfzR49Y5zTGkTRdJwOlt4beUxaoDp7rZ5pKQrgLu2vIIdFQuwc3uhPPfD
PYTVaS850ukkAOhbxjjki0evxQ6DurSEzxS2CC/JJQtTvYIbO7iZAg+xDoY6qxLq0yksWSBRB5tD
jB6xXPajKORe54tAD7WMtpdazoIswwOagi6Dg1G1C5w5GJCX1duxagER816hHUBj0Fmvvl6KeT+g
83wMicC7Lt1xbR/MtgizmEzHhQqvX6MFLkQ42okD9hDnLG2R/I5hlP/kksY0I3CDVeEqHbgsbDYk
TYqCNkAQR+Pi6pKr2SOl05lJxpFRzGm/jqjGxDSKW4x5ej0B7pzzPVM2vrpSIW/CwWeHSOiGImDw
3xfbFGO+6d1DW/kFav888lO+0Sx7DL2qvhxQe6+MCXN31d4Tm5B32jcImwQEmENM9zRrdaL5VAx5
bIfDFpTkgQetVnV0GqogX0FGkol99LYROfFYueaQNrAwtgMZi6B1wwVqgC+xVz0NU0aqah/q9SU0
sT7uCYmcTyCEsfUZCwUdGNNy+bLBmT0uVsGK5OcVexJIVf3drRUJ9obeWEbwEczX5eYXFro9G1lu
U/fKSkrKjuW6t60WNXQXaNRflmLq3Ycsw4kC7mGcRGhXOnXqaXjIzEVhWGL3UHedwQ4OTxRJOzrK
oEC2x0Zm7ERlB/mxQ9uPq7IGB7wnzjGYEr+PgjKB2QXjLVNkgWQ+OOQ9zDdvSAxnaX8lbiy4ARK8
2XtMHtwSU7qQENxp8BOfIxbK+ZzGdOzkNCl3PAbqc0A7LExDLEQowdU8QfiIxhkyBkrdL+EWUKEt
LrTG52UjzICjt22dF73lYVwxoH4IVicvMNu5co09DQ0iIXx4xKwWYoS9jvzF/ta3EugGS3ElEeX1
wEIW6+IT5e9IHMJeWVnx0rOZ430xInvPboXpeyLCixPFKPJnkwrMAB44SfT4oxK8LnU4MoHb5rA4
AAYqgHy0IeSMfDBmGW+taSD9XLMiSGu0x4qjhbRzbKx1mKcWpeepBsFdEMY+6xt6CSRMsILMJbJl
z1sS4AgSrX9ow/bGaIQSnzFf+XWxlb4tKGp5UQkGxMtCOy1HhMt+yUFaNlgZcX6+WG3JWT2zluUa
QxX2BFy9wfXmGmMdV77Ifi1ZeV/b0Q+fpQEUMG7JyOUTuHAnd1so5COX9NYzGrn+xekLCZfLL7K3
AizydhQRYSbHgpMkO4oCExoTnxLcUSFuBApPZbvck/+FIozBpBBYBUCExDUtENaeLZQB6/KobiuV
w0ltUVe+BlZ5oVVQmX031iZ4NccBN/SmNF2LJcQjoDofRknT0HW56mncACotPO8a0C/nvtG3t/IE
eMR8kWw5H90JY8JuHef6Gaey+UbI5GLfiqGjRTYV5egkJrGb/mlr5vzQCyis5LQOFUrE3GZmTa8M
TN/mfmNeeBBsN3Y85SQHx5hzy4NWDmfYXlLY71DObfc+slVwp2v95uDGBW6IxeCV5UMPH6ihC/+o
4EaHCC8pIBL6DDXPO8exIsU7TTVCa2ils8j86S1XRrbEnJqR2NMhM1MP7LdMVbBxo93NN74ojoYc
mCPMlodgRX13RQzsYO5cc8IWEM0UUSgIBYBnfNoOx1NluMfVhDkgdAmE33SahXaiI9c9oBV6DfQe
cYeL1iYiaiZPC+xBGYyfWqc2pphIr67aT9ZkvurIZYeghck0zEOG8lhB3wivcAWiCgQgjIXQqpqZ
JzbiIHnlA2Lc54PGlx2MAC53Zh6MaO+dyzuLE+0CNY3aes+zEB77XjQLGCOnvmucbaGOgQZPTHKu
7Oxgh0bn7EkK1qDrXZ9T1ES7+AtLHd48nof8tiZh83tg5AXCUlNVyM2MruKWDYGeD0jlI3PX5rwO
sXY34CbGsBo9w3vYGXS3pkinjNMBOXAb416jMjxag8N5CvFa1qTDNBIuWkttAXn3BySIbRNIfN9T
/9ko4U3v/WxC0HsxvaLM2XyJLSoEARAUy3KCq0OIdD74bXusFX08rqBYh8DDiJcc0711AvgmDMIx
Oxml7QZmFhhy5rj7adMemJN8LOhUR31NhDKU7BJJvuLkzkphSerTvseWbOPtiInTHji44NJ1mAgA
xD7w0I13Zs+B2PKaiKNhaV1chdsGSygTEAfWrVB0bsPt4iMxclzJNHjb20JocNxT4W0v9HKYnhEt
3nCWz+hrmNifPyl3oNNg+8VHHenJi72KkOp45Bwy7HJcJURDNxerhqRrDA4a4jsdSfA8bxULFk2l
wF0PGITQLwZeOBzmWg7PfDsEwzlGU1wJRlXRLoBnfxUQxh7ulN15BxYETjLTvAFpFm0T9oQSbFjP
OfEJBKsC2erOEL6EXenaZINSWZiUFtsAinWxBJ33jvKZE01YAYQt8g05gbXBS44ZfE76GiT3emeU
WUamdWN5as9CP/XXAFLa8BBuhC0dl8lsqWryMcTJ65Vy3NuWGD7Tz605AW1kL8CF74bjGvC4xDPj
selgDHbzNALVaY+el2MBQPtD4gbHv89EavluDNRWPfiO9PqrqjHzG777cUmqMDPuMq93RnAD2Yzs
uy5M6pe8AjRsqsy9Ltcst3e+B6MLOxGUk5QuV7HtSDzlNpCXgcd1sKH47hvz4m0v87z+AFADVqxq
wvlrAdPGA+qaBYTQzM70spShgV1kw/e8bEyDEjGG8pOR9xy3V/oOGXgjC1p2GHjkYlcrMXw7AQFD
H0eejy9ylRbHoUl13c1YwR7Y9dFmf7MnUVzMb134za8H+8nFaIDbjF6vhgdE/javuV3v87VwvgdK
Qp8C+Dh89PFZHjBY0UqMMgOVrwjatWKD9DMITgXGS7hPVK3ImOZPiBum12We6ZNADO7RNM+kyrfD
tjIdwRHqYuzl34fZ0nD+1xE49rTvekJWR4MJ1wGaQXmu/QAZdpRvQ3hs1ep9iDgZVayj2lf3BSdl
i3aQyh9ocG8fvEhVRYrgnIjzFcSifUP1x4kFKNKUXbnwa7IPJfMJleDmNudfBwMPjORWBip4ZtwS
eUmzMoo89HApnCtjXariwW5hN9zqZZnWu7CqRPShtwmeunZh+oxfvDpycLhYFd1lppTq3vLqFqmr
awn/Z5qqv8yvmdAihSAuCpAP0WjvNFVuK1afQ+OSOFk5n5YRg4iJxD5lkYNuvvFQ/jam/f9ow/+E
A/unifVF1PuHWPf2a/v9v/7zNH5t1h8lt/z53yW3VojiNiAKCJkG9+IikP0DbOj/gmqHfK0AgRQl
Ajq7fwlu3eCXS2YMmi0Lwzq5O4y71e+CW8f7BSEV4xYfoQk5RpH77wtuA9PyHVJraCXw8yFact+p
OnoOoNtIaCE0FzD38Hy/+pjh6D3ZznHjwccTYxU3f/pu7v8qLUQpcPln/1dFAEzRDgIkowh8HRsl
/Xtsqe22taS0N/FUjixUzJ1JE2+NUCBtzKgREnxmlX/dZ6sQt1UV9vhS58yCe+e63XBVgSGVZ0AK
dACdCWBJmilqw0vjq9yIMp+ZjPDdvlk5UAqAixAv4l4WUU80SbCan8OmNx2qXwmkxVSAPhPPqQSq
+2FagF/VmXMlEMwTMips8RFB4PpGJq8zUCSTiJfXJjDsLFDTp6muimk/0121YzsqZnlfraZ49CtO
psk0i80/g5rEf4EePnNOzRa5nzyOgPnBCOHL8aMtMymJEe0nJ1XRxcXXVaVlc1TDpxKjwjAcXHRr
TVGzoL1YoWLIMrgqpsmXTTIGjax3tpTufBqzdmk/qKjM7ATafHTAI6wfqsKy7uw8D4Flo+7+3Lbm
nQF6H7HQls83UCHJc6fn7u98OgWX8ZWCnt8rt7/PMKy3EB37xXhUDhzCdJwdchUJlTDtXehXCx6O
wqo/z1bnf1xMI0s7W7IVeqIVn0MRyjug7fMrlRInEo9jVpZkJahs+PEltjYrWEmgN3vVzqk7eHzo
xqHtQE+YhkNMWxfmPiA/fl06RZRQ0gk2usGEyEdyMK6vzHYep6wOvL0DoR+nLUSCNBfuCKttbhyY
uAgP9X25rtP0qNqQa2Z+O3zGdEsreVhJ1HUIcamxXQbbuWJQfVtfCu1z2LflU+D2VrmneJ27lFF2
9c3E7hnulnJA4IS6y/YPi0O9TE7r5poMt9qulgcOGYQQx1sI/ftOUsDNb6FDAeWcQYdWTMbI9DAF
qEgNXXakb9LGerhsA63Zi8/mVPGfteFy78ngpqNBmi/jmt0UlH1/x6XXodrLLANwZwRRJhHKWk6N
7EOPNdwxQsRphaJWqQ7j6PB8WV5LWYK7xABn3aNc0XMy27Yz35sU9dVzKxhLX3s89jyFPqELUB96
HBfOheH/2y/SRi2n40LyZY0zj5xrSr4loEEr69BXzFZEHm4cVucMYkpSRl2uT16dBf4XKAz5mqw5
bSe6/X5hfJT0mvzDVkw8zST4ic/TJY0CnQIEedzJmk/dOWRZwVzCtNYxAy92elKD+rx6WIFQHpR9
wpvSe3iB6K7SHctJ1O4ml79vaDmahz4ArP88NZJXxRQLtYar+6Z6Yeos6/vZd0X7NFIyofZvS9aN
USGqS8m4KMuk8iv1VLqDwRl0pSOUDCsiw29UYFWQ+ItWJkzQofs+KqP8tcHt/QG/p/A+F6TBA3ns
rZF+kHWua0vuDSboL07lEpc+e8p9yocyuO21Zd4MK2leOQ1zEw4EC2VcDLLCk7cSOETHmmiHUwU8
+ovmXMikSO/JxX521hpdYc6tIm1p5wyIfMZJB/cRlLv7wcNLq9uwNJkclMuVU1vZy7QhYUlr2yiD
BxxMTzQlfyUthpNdXy6XlOLROkGOY57clUBw0NRwYMhGYocjd37sLBbCprT7N0pPzk2L6T80PYef
pZT7IPc+EsaIvbOD7wl16EWE/feW+3wTDOOQFK7FoGhWh3UQ2Sno9Gs3tndYUWAPjjOHj8x4NKro
MnVlzkDaTn0fMe4BLTWc5YrZyVie53I8iNEs9qoAQBeWc3AzoSfhccBeyFmMyCaLwRhIW1/3t4y9
WVhh9gIe03l5G1XFS4hXqSRzNm5ye8RPgoSjrkoyzHMLh1fNSGy9Cm0H16CVk1RPmWoWw3kEryH9
mkbApVMms2smQJyzXPYCB+d3jv19z8S72mkybiDkAMcdnPHKGRsWMV2BlWGMLnte2dxtz7ZgGa02
KF1oqz/Ss39yGg5CY9uZx0IRo5PZmzxBvT/lY0PXBqNxlk1fxGaQSNZ5eKcHd2RUgFXWqtFmRUA4
drkGdlD6uy0KE6fXCV3NN+w0J8NiflDacApUu37OajkCdSi4S8VMy5uG9F5YxrVd5U9OhGfLa+Hc
ReiRtkVeeJ1hO7jJWpLGAxYJdZQ5OeHDYMIdYqA4EGzkn/O6i2515j2YYiIzBXfqLos06MfgwawK
Y6dVeU1S0nEKOwXiK7/9b+bOo8luJMvS/2XW7WXQYjGbp0WoFzq4gQWDJKRDukP9+vnArOkhI7uZ
1rsxK0urYiUD8YAH9+v3nvMdK41YuMeQiZuT7ZlcZjQurQmKQnHnCsKRzI65AmL1+BQKxClsk2xU
Ii/To6jDr1nfjcPKoUymbdITebYyWB9R6M9ILoIRDTFrz9YdiovZzoJ0KmU0WCc7svDGYCrfBzWz
NAnOHIwpRsCZKTI0VAFN32xrfJD73iwxT5Bi8YS2CAKwJueMW420K13hD3/FchTzatC/WoEYou2T
WDo/tdFYP5bKN9+xCcdfQlHXHqPJFj6oOdVXrBzTLW3ycoO2Jnj1gXOgOyDLI4nIFdnJBHQJ8phc
bSca93psY2hZmHVjAsYlzki7zra6wdfe1ZoUuCQbEkzEtPy2HVxACMxNeo2ovGBtjOd4Y4x99zYm
yjy0tAa/1NAvt1VVpBcOGjbbRN73O2+cvFtthu+GS6xQEIuF4ZFWRb6H8Vd5XzmUKPMKjyM04kDH
5K8Tn8SXxg/6ms5Zr1fQhLx1PIvktjHj8UfYpNYmhNRGJ2QS6YsbIFrJrSjz1g1JG9BDOHoDx4ya
RSUW2V5PwFhEl9wyCoYGPMbgxcgKdSPTeOBID/wkQC2VGxfaF2jZhIHu46eyYxMjiL2Rc+JRctWt
v9d9SaoJp/pb9DLdPrIGKHRGnx9mYzBOQU5sANQBe9t2Sm2KGAP62hshMDNoYiIMXq1h6eVIigTC
vfi129Hm0LON9kXkzTUGg3RdJL3fMISGLOe2efPQINI4YEbp4VNFlXk00tHa1GaXs+vjx/9A8jXt
7S4zX5vatAuWRKih69IBL8TwSyeHGNPmKyfQfgvWTkFm6UXYrWSTGs9MD/dN6JIrjfmankcrj4Y0
RvzuDDGgbWDGJCDOuQYG459iS1YPwei/0GA1Nl3XmwXSyO7ApLe8IezNWBNCsu9YF/e0QEFitoQw
PLZdZG3ZYtESRuQ5zs047EOK9gt4nRTooq4OqrGyY2pXxQ5eqMtyiJ++Zjs8+41o96W2Q4qdoseS
DJzDhk57YZA2X3SLdBLQrXdWrvtjNMbiCAqZRbiBPk6nSrfVNpN+BRelis3rLNfGyev0fJNY4IM2
gmGqsY0jKT+aoOvkFoUWkZj4X29muAM0lKO9z0wYueusCdFsbZX790q0VFixl0V7oE4ApKtMfKUl
kLwaLSaexA3r4uijXo4OPoCyDRRtpgGMohBreNW58yWJk/QTv7OndtCElRr2/gC4a0LMego8L1wj
OQeHDfPnwtKjFw1T6sJKQFeyCpJWH2aTvlwvZh0sEr12w/QfcV2XjieStsQus2b1pGyb1mueiemQ
dUZ2puejdtIa7LeQg0713akiz2A874X63Huzus27cHiuDdNxdrX0aEAWjmAwj7NZPZBjF1zbrQ+x
SRf9PSdKkDqz8FE4RgR5JcEYV/SDNIv1BGyEeZLRjY+DYfZAWgEyLZmFfKWRx1pfYvxl6w49To5h
HvZx47T1sNOiYLSF3xGJTxkHSNbo1zOPxOHd2P30tR6sOtuFeUKLsPWs8dYbRIA0OiYa5eAptxgQ
2MWVf8YGcinUjNUQmlyFDrNv/VNi2vIRHDq28kJ2J53b46mUUB26Ksi2hZ991LTLm82szP7KrRYp
ApdqLmJEj5K5qK+IFiu2VspcJjdgPDMHHPDQO11EpFjPol6JhTVqpTTwQUxBp9n2lDvxbcLjJwKw
9uhXZxzTITgkBI87jUz3lvatRaRiHmzffe/6arpHNVjkO3pQnbuhFFNrWuLFNTF04sg0P77SCXA3
3afPkYdPi1XdPENncW96RJlgoD1nHwYNIGTtkgXIKn7rIm/eWkEqqAHi9MkdANr7zQyfDOLTNQBf
5nqZ7Xxgf6tfCFLpriA19ReBV39PWsBTRg/7aEx2fuW6snxqx6bbgW1Pt8qIu72A73iILKuNd6xB
jPFpukGeMmglMSccrnNlsVEj3qy2MDIo9HHxr7RPQqvTjPdzP3p7tzQoNFJUhe0mKaJOn10OlFvA
yP3GdkyzXqVs+fvRavqjUYI6RPIG62zpdpwCpjk58DtPgLsdKrS4Jax3m8tz0ZQKsQ6hD61tXbnP
XhfQJS05d2cxb612lcUmPnfLqRKGCaLbfJ8rM76LRs/bAVK1rgtCSJ/jaJp/ZKHALK4MY76VRnvL
AbIL1w2/7RZkJ/jrvjDhZNKeW49K6PCMqk8tlKPKOAcBRCojCxyeVs3YHSLAPRpWd0PksBfui0Hk
d55f9eFKOHHOv6pqFrDYRefJ9NxMTroYABXA2Zm3VpOpNfmu6bemglsqtQODIUmddjdIkahd2UBF
XlcuBHiOUbSCB3+gL1tztLwSqvSPE+Glq8ajPVqTkXTrYIb86k3afZiGaT4VXbc0VXUXrfpUO9PW
mDLLWsUcMIBJtKABt3gNaFpbdvzCjL95c4k/XZUgue5N5lRbF23REc1CesLgZvOFZFbxqIeOaZZX
IuhZUDLhD6To2aNh+Gg8R3bdZSYG7Knr7TVPnmwBwFjWy0QcSgrSobY/WkP5G1uxwVEGFJw/R3TS
617l9TmZrfzYtWm/E23ChCIvGIo2IGPXDFVADcedqkDzQPTICVzeWOjC4Vkx4hKu7l7Y3OQRBQfd
0nlUh1Y0kG8NvjMWc/SyeAizOL8u7CJ9lN6U3yBIIoOsVjN3Pzj7PJZTlLU5hJZpNJlfQw3lANRS
KLRGnn0D6kH3v9Cp/TFpO38vpKDtHyOHxMo/nmq3rvdZWVZHow1T5JdhC8Oiy5kfsBfHw0W1xA+t
ioQMoqPuTfdh9gerP9SAFl9Uz0NnCJTbV0NuENPKaTrlEEgxdc4nUmnhTSmsExp99h4pQ5MSDpKn
l8ziTATv1vK+FGZc6DU9G5lsrLmGBoI+VhUH38pnc1dA5foKOWxornJ3mH0sG/NoH5MuKd+Lcmre
DSHnJ9CVC9qtAvDKa0Rdyt1LRHs9OOWEaCzPpXPO82nYEZSavCReTfHDHmrMh5aK8wfFGTSvygdf
tRKpSBegeqw3mB3a29GW5hvdKSNeKXeAoJPa0Usj/Uf2b+h/xtBV3wZmMwmaSLiWfLOm7j13QutE
di3H8ehnf8stev67JMfvg32hT46DEP4FoFBfb1gt26c018BsrMTOiBym5XLA0EDuICPW/iQwVW8T
FD2PKYqGbSpdZFNGaDKvqoOC/Eb85thV3Ph9cUKzkokIQh8CXNKTX8ahtoujtoPyhTxE6e6S2aS7
JpRPZyCfkpHhvd91zGWUjcGBqQn/xCmY0qZIyO1aK2mmX0anYINpdUUnYtHMsP/LBEkPaGCzPkVd
qBD1Dkn7wd+m6Ed9S6JEXtRvKhHRuexqrIFEHed1vuXsxg+pScycNiJujH5X1D7y4GgCleF00nkK
0Hqs2Zn413gnbb68YQ8QLrZlRuDqzz/HRrF80KV3YqXSPjJSP8VxiYYlzDyrOKLGNwi4zIeW3Xrl
RVIbhInSd5gPRYckE/EK/KjqVsYZN8NiCmFMjAS9WZ6LsB8AWdbTQNsJNNCSASmrHEj0iL7kzkOj
hb4+HOs3hA3cqxqjGOixAG0CpEJpyTM9a6N6sq2ysxbcm108tebE429VHaiDAkcJyTwrJn7BcWjs
/LpzQ6v5KkufFoyM6LD+u5VD/4qbZCkioulrtGlxlWQidUG4AvXZhtIeiEsYUIysPVdn42WMmvpN
uDY/gIRhbt9fvR0bYZw8C5EwBRw6g2fg1TEfzoMHSVO1Gpp827mx6e0nF/0XDNA25EZpQH6Itjqb
n694TnRe67qsboVp8PxptJny3LSN7N4KOAgsz3U0V08GYrjxwnIZZ/sOtEV+jQOPZ5VwXM8BkY9O
5q4nNMD5jcnSI696nesXCv9OPZce1j4cJwZIn6HyIXsbZAkTAYoCsFkj8uSnkZrNL9oOlVvckH/D
b4VJTntH2oCiWZcSwDhbelfeZNhckk3P7zCeg5EZFX0tm7Zd4NmRsx5EXWpcERUfcSyIT1lZlh4I
Aa7beJ9qRCNQXOWV8IhMRVHjPCPbsDilBtlBuuaOvLFZPiKFHbzVfxgQ2Gi3Oe6qUpHrg/5C58Nm
l3X1rTOUJkihqnPf/jw8+H2m5YMTDy0nQC8DI4T0vM8e72wglsBIbb61lt3clqOdmvRTenKMAZS0
6c42NZkPf76m9beL8ndDC7oJkzSmMt7iUP14v0/LuPvf/8v8D4ppZjMUT4g/RP1G965HNMW34XvL
8Y6Y99k9OVPXMK/tRRlz7imF2E20WqCcEj5TDDJbMrXBKGVWScj5aMjdZDfulwbizQDTcuHCNzNA
CdQudllycFHBk4NK48FvzGQXmo15IhXJRKLtZa38H3nXuae8mQFwlyBYnKfMgn7/eLOwapPtA+Ex
nU2+2xU5qEnebBZTxF07OMO17aOxBebaPP75zv79xprMeKFZ0E6wl1HU71cmltOETowFokf9cGVA
dj3SNU6+J27NAYLBM8DzP1/RXCzRv4ye+LAUrUSN4ZfHK0623O+XJHO80wt5nUWiiG5mh0n/yhUh
aNzZRXgRhcEVvDP/Vrh9fSqDFvlwOzJvNnTQEWGvqoHw9cS29D/8Yr9buZeHEJi0k5n5MS0MLP/T
rShJdc0bNvRVwTz9LsDSd0faEeViS6xU9g9PfHmiv9+EAJKIT38zYPjG+/T7TQinyKsQHGrk+pLD
FYE1NpisMXaOf77bnz+UafnM2XyTJqlBAFTAGPPXF2fqZ7w3GFd4OTu67Qa9omLbVkmvCS9Ay/cP
H+t3pzjDUov7t2CNmJAyB/hsoC4nM4WEyyJW/9x40jFl9jBNNIH2QZSz6KNnWZpQbAx0lmdqrM2f
P+9PSNJvd5ZZ55IeaDkuI1Xvr///l6UiHax0RDTNtGVWjSZopZgFUUeO8phAiviWmgP/mujimmkB
MSxvEVHJgh5Po2no+S1R7ETr0jFRDBVvUNYhvYlI5a23yso9sq0C8KHrSKEZgrUdYQzJFesHiIkh
5YwxW/NhtLPB50CcALGLWKJhaBuVZRzQ7ohk42o8Mmh1adfv3F6x0TJIWGpQ5A7VrUVvGiQ+1W22
lmLsvgTx5KTnkkLWumES4dUYZLxpOrQFJKO7Yhh5iPg/zOqJswUbKpMbpoNEurDpKoQ2eKhKgzvf
4QsDUWeky9Y7RPyzIiIr3+ZV5J4b3/YvWNL408YlmXHVDksMs8OKZ+4Hw112YjTrbO+95JevWpXu
lU08O5NTO36Pa6DGO6SfwUmi58s2jvL1VQYk/YdhExSy5h6n1ABEljcnrdAOv5QhqLIVHODkeW7V
fPHFpNhMLYdfwS0iplKIlZi3pG3Nhl74PUWICsQ4HxJ3mvR3t3Cooqsw0eJhzOxIHaeqZ7vvtIvo
ltcpMzc4WlO5q+yAn2OndJK21tyUE9I6Siqo+wlVVA6+p9vRp0n3Ysy4lxHTnBlMRizUUcmRDRrz
G8DYv+oRt8FNdkINLcZdaitaqaAHCWRT5mDI8+gP0kNV0tC+1uEEuL7/+RN06nARzRMHRImoBr9L
DAHmwGzv503w+dCwr7h6JSp+2ZkaHziv7JPujuTp+q2bM3S9Vj1GdJqJn0GO7r9YNhJaKzOYc0xY
cm4iBRluG9VosutIBO9RPl53WclswYPnemN6DgfIossmcfqrShuHrK94sL2zEk0vNw6dzR8m6R+X
Kc5NZ0n3c9xNJEsIkBybsLf8+WX9HWXAauGxVFBChSy7rueZ1u+LEwImcHsmttMUN/m4jpkpXviM
rFOBg5xrbTbJTRZoHsGfr/t58YUh6LDN+lzfopz4XE1YA+fDKBiYd2P8RlYoFs4RHrnx7s/XWRbX
Xxd5lAU0tEwzdHGsGigufv989FWdXmVVu8JI7z8noSm/Z4bdNgdUmC4WoBIh8gq0JekP0WxWr4qX
4seff4W/3eIwdKCc+YxwQja1n5vxL6vhHE4WOHqPwc0QjHfVRBlPq8m/mBaSypXtTt8gFnMP/nzV
z1UFnxh1DF58BBOeH3z+4MzgsMHRNl0BXM/Otsn5hlVrGXeDyHnroS2Y/7Du/22f43OinwhhV7kI
Wv4GR+HdxZPJGHhOAMrithrqTTza38OpZSn586f7/PWxDJc9Bs4Mah1oAJ9rphLRSqhGxP5xyFEE
c2qdi0ul6rn8+ucL/VcPD9qKB08J/Yn5GS6T6Lh0Wgfk5LgwXl3iOxq8HAV/EPZ4D/02GL/9Jej4
83V58z99c8HiOcihyHW1qU0d+/M3N6lKr4tMokENRaiV0XWnyTHQEudTUULZcSrvG8De8QeeR/Ob
K1QPHBsCzjsQ5FRtRTA136wqay3gbIZ7zpkgTps6CouLj/TtCRenvApHupuLUD57xiOWvcvUAq9d
RUFAYiPdPbbafqKRCRNz2JBA2r8XabBIdqBQn1y+fNXGGsLp3Xb7jly0DNrCFaszI6bGq74OKhLN
fjat8Yg2owzuFjsxWvaUwJrXCt23UngWGmjK5EGhF9z7P8/XmsJArGsGaZLBDrbDI3pZtpvQUixD
HdmB9WmoZsdnnFb24oDghlWb3De4oq0WOEDx0bCah6Bj2cZ/NpeEzbkC7idz6Dunn/gJcQHc7cZQ
VXSf4+RljIt1yZAn7WGT2HaBqlEPaSk581odYZROmVQWGychFTF6dGQlgYNYZSYbDuNK3183fUsU
VTo7LGQlSSe3HfoAjBxLIyiJW6KjmNmCFiiXDlsaGrfkqys+CDIdes4TRQI5seMe/6uDYLtE12OW
PUGnNmH2Xk7s1dqaAqNbd+DNjKvOBbqObcNBJN/W2jlUdTnR4RRu9EJIZQlBAIPSYUS8+trV6fC8
2MmoQ4RHjgKxnO65bGMM01OSBekWz3a3h0fLyqRQ4x0YVwekQFQRW+CUOcpZB+PQt2cSsBCn1YN7
/mtPwDbKpzMwn+dXfzWFMictu7c6GZZHFQbUBDU0DIxXP/cQJkGLhyZ1/QCvdUtIn0/L8nVEHLzx
A2+sD6T6hR65np14E8xnHh1kNnSPHCOavyCLyc+lKQC197WAHqkoc/cuAVG7YQoHtSvQF4PFwYsf
XWclDehdK1XXbFGBSHmdDgi518XoEbrrIvDBAWO7fJn/kr/MsDIs1BwqrveeDBYl8cTWSfu7Jt2q
5R0BjfHz4WYtgSRr5NlVeK6mcdz/fPP/RwLSx0ryn5+k1f8kr/6kqf6///XfxmcvF/rPf+3/D1wr
SsdfVr+/KUcfk/f0M6/151/5t3jUcP9FlcIsJUDl4RkLMuqvVOzQ/5ft2AE0WESAiErZkf4dim0Z
/3I8RhfgkhYq2K+h2PwwjmLIUaG1gbay0KL+X1Dt3V+VAzftvyV+ftr0Ag8gl2v4bmgEbBN/O7wj
aWwyGWTdAXKFus6wclirHPn8KrMTmfzD8fjTnr5cLPACfn0ydVCqusux/pdKIi1FysZrNweZgKEQ
kdUcRDrGTAwB8AwOkUn/syLi5wWhtEKidYGJ8q79fsHM1FTuTIsOGKOZLIZOKm444zJiQPV+N3rD
PwFFPx1elwtSRBiByUmLxDZj2RR/+YSVWSVlNhZ8Ql0t1BmU7GcjCcq7ro+BE0RJvNOWrr/hauz/
4eZ+2m9p/fFlWC4fUsTwID9BvUKa1aVpNNzSjNidzIutHW7Nf7rK374vXIUPxt2kIMRt8umOSqxY
4+xylWbsFcD9xn2WFL+7tmHe8g9Pb/lZv9S+Pz9RAGpyQRP6RMd/0jVHmELLWQ3NYRiqLZ3ZbqX6
7kHbEYKaPLofyuj2l9f23y/Hr7zU/+rDwaej2qZpGnKk+P3p2UMr5jnGdUQ/FksEB8sDlm+Be8f9
+POV4Bz9DkNjNwgQkgeQJnlioBeRgP/2VUnTWcWEwPR78kX7aysvxJvO/BIJTsJZtpFZgRk9WpS2
Dj6ZdZ3EAJLoPTElcMQ3AfXpSzn17bc2m6slDTqfl6SK0BcA30nIADyCgnbnyhwPsDBstAYE1/YP
DAlTAqvMIpm3Di3Jh7jpxhsMokaF3TqdXoc+mphBAWWjpKhs85I3XUaeeyrsBwOsgEsDtSAqh2A9
iw5FaRIDi1mwbDaoBMlLzUOnjIieNrv4UGTE1OPc7GaEkcNsXcyErg0CKZ/dJ0adQwOCVk4qHMZe
aS+D5DSXi9yRdsTUl2sARMGr1UQVHnKj8UdmGrAQXqzEypeYG45LJMyQZtaj12mLStHf7GZURY0v
AD6sk9Kthxc9eA3tiNnOo+HcU/qRqaOiAOVaj8Ur26AwDtON3ZTNG1NXSk8qvgUTYUMmgBwy5Lp4
K7Mizoi36mtG96AJNIMXRDH+1WAsFAIDxXh/VdlhwtgFl2l60pYlHhluI9LyaqlpjlamT8JJUgHH
514CD5pjpM4Y/PFPulkNRcmts/ZLQ7FLFwkEZ4UEBKacNe9SVTicwEHgMwqxJiKzbCObIb5hI4RT
4yJjOkcDEKa1mfsKBvtYZFDxjNKrt6ZrNd4aYouBscyIW+PBKBelSxrAUlgxIUdsmPVGTvjtaKZP
Vdj5+jkusT/v/MRmWBvXpK1TxEMgOzMedoNrLW2o10g7gJ6UuIUF2I+hXPRm1IkoS2Nj+opbvVmS
oEvh0eswU+eupyecbqQhrWmDNpuuQZsn44x+gO7R0xS3NXnd5DairyJaQp4xb08+pU9hIktBVuOH
X0ys97D6mtbuwysUkXa6CWDak/XtOo3e4zJMwpMRhQvuZwyj+KaTNiqYOrJdTRHLyDugTRqRrIKk
fkSsiW3bWvTKzDuKTRgHBLEbjURhYIme/AXPQ6JAvBdm8as2RlfzXLom3kejIVdAq2Liuyumub0v
zDDs7pDX+xYgQBeJB1GheGgbCV5Pp8Ngb1VR6xc7X6pD2hUIcByk5slLkDAXqkdyTMAvRX55AFAo
kvvej2kijrwecm0benCOjrTta7pNbb21aZA1uxSHRrEB7Fw0j3zbw6dYQX5Y1bmhntCuGuZWMNkf
sH65I8OhiDkIrceMDra/L0Ij+Uaaeq7hJbMg3nSt7xfnyPFJtnBYc2eslY1bXjwPtgumyRpjuxrN
qF4ZE4FZ2Mbt2hwPNubexSvs56C5pzHv0EBLp9g5qHesDQKe6YYAgQzXsbW4H1pVDtgoclNkB06G
aNvo1+PXy6QkWbN0pa/XtuwGfWNjyULmAwTi+6SScd/DbSKWqA2yr6UBXmLtxD4RQS699WbP267v
mH3V1Y4ukPoobS/6amRAjTZjUE0FzEW5CEF8fNmbDicmC1uGxHyTW52+1AKd0NqMTPHdRVtd77Wd
zC91kpG06bnow1YJ1vmSrOcpPWHiaGkLsyCR+zxnM/3RXASXQI6JRSTIVOdrWL76roNfiJKC1DR/
axvzQChaEtfBauLzDuuiw0dC15M8hcFGKbseBX06Ajhoty0uMsu+9ssmwdhZJtGTodX4ULdJZO0j
zN/FTvdJKW7KFIjqeu7D9jYJVUBNk4bhwkoYw2FhHKUvSHYIVKms1PzwdNy+93MLpsGoJr/dwaVo
HjQlk7Pq0Q5QqsCRIpCMLYmowU4l29GSdAFtsaRc+f2EpaThxHhM3cLQe2hSYb7pptmbVhht7SPg
TD5H1SvNAI2QjffGCJKcrwOyUBwaxpCtshqCwmquoXohFjWd69YaoBouZosrHJtQI0DmjE+pyOT3
OauKr+DyAJQ4anwDG1Dv2fvkK7aW+RWuH0F4XThm4C040S/PjMTalewyl7M6wdqM/m1NA90SJk+b
mXyy67PI7g+NGgQixy64pfaOu3Xqj+mbW8ngrbDb9hHpWkBIVkUOPCipFOQF4jTb3jPwVx/ogyJE
i9KL63WHZfmSEtWZcSsrfCoSXdF3yywVndMg1ty5qquf0yh2DfSGAcqTbqi/TEa8pbtRbTSOzu3c
R0z9zcxuvxYp6rDAdHeQmE3s+bR4V4OsA/ocTf4oCrc8S8jDZlG+1d24I6YppauakEiPy+tNpo14
QQLjvajZvfJkra9FnXXAYIa8u1Kc1Fd9kI0bbeWoK9tyZoA5AqW8UuS2bluh5T1cifkMhOXastCj
y86qrsG7oCQKSTa4SxtPkfw0F0TyiHCNkdPfha6wX3DQbgc7ua9p2N1BFggDApNH90fD5PRWRaY8
GYyp3bUM0ToH/iIam0MJiMSu1iRQPvGlIAPQs2WArN70N8bkXkiY1CfH7B1nDdfvTGrhmY8Qn2wM
Iay4s/8m5tq9hpnBz2TW4ZwE1hDcq1WiCWJAsfqduHbrQ4jc+W5p7GM7f+oD9rPxBRPCj6zq+5MT
zvZdVxbGQfp9uWEU1Hx3Jwyim4H2Np0IlIKEY9Igg+igiSN0Sw/WlZoICOyFMl/qqDZusgWs6bYu
8bXBrJHgDTPiKaYz4lCQHLudbZdsiNQ1cA2ofk72CW/i97TQVb7kv3oXn/tyg9jMuzfG5EMuoS70
s0hllcUYX9eWH893bd2GVw6zqJ1VBDOFUqMs1KGc72+almqc/ShOCWTJSdNLzag8DAFyPORMZFPt
6AowfWob+m3rTKtMnx2jqvRKOyAa9mrICsoPxAy8wcj2GWJrdMZzOV/qPuVFLdJBomQqPDjGs5rw
7Ld68voVray4XecVSooV0nCXAKbcv3XbNJdrSiz3tcbOsKQVVv2VU476tc6zLnijCGpfggpQ5EMu
cxPoRV21hw6N0rBT8MYgyiBmXwd53/aXmEzCYC1nksNu/Qa+BdlYjE6OWKt0/2a2tul8I5+5s49T
bY+vbY7W5RXajT6NjUk+LvQevCV+biRgNEI1j+uaNpS3iqiwdzBV1AOdYJ/efZa2q962cn8P0I+q
izlM+hqYNVrx3IL7sHZtEY6bSPGh0KCn8i2qbTpiA8XJRvZwCdYNsZw/JGyw6wxH9Ilap763Neip
e+FiGlultlP8GGNa/GgrExsgHIsk5KIqk3fgXsNXC3JCvLHrsn4hqLjaduiYbKK7Hf3UupzFF2M5
Bx8kIVKs836U1N6DIgXciyBXIlqYgePARwVa0EdZ+sFMQV8aoJ2HMF82l6lSKeGfUp4jMhlo25MO
VkZRzusvm/45d7Lpo2N6Qjpk4WMQFDq6nWsrZwV0Qh61GdTReJZBREmIjSLKMJlatdrAQEPvGE5m
thilBZAd8MRrilrWxHHKm/K2IFlI7QVolFfeWKpdmlr6BY0nCCP4gu/NwsNeaSL/7qrIZF0x5gc3
Qc1J10rbV03YE1JKaxYPdjB24Sr3o/ppCnSDaKTsy10eOfqM5ydcmwh9iUXOh+EwVZBjUzsZjxJI
6gXPpsEr7cUnqQC6GAINfZp60dnLs5ccWcUKc9z03KQ9Srda51c6pdCE5b1AcZaT2JBI64kGMXNY
j+rC92fQXaamwMaHCTHPGrznVoYXyXa2CwcLjoffNj8ANSNlHDn/HDRZWXwl62alyUt8kXBTn+y5
2Jdh2RzntnozzOhsd055G0jrmOGtd0dfso7D8RKhuqo5HG7Ihz3Hken8KHLjaKb4kGgu7CO0vGkB
iksEGaYB85ZpG8tO+BPEFL/kJVazisboCnzrgtszdotXi8hh/0aobheNvgP2bcJ8A1gFZ6Deo7Z7
plJ3Nr0w9zED2F0cTPBcif4jOPBu1ixAJJlUFEFD9t6EiH9NX57p5z6a2k+ekh58JGkVGH0cs9jH
IdU/RVdzTK3gbjJYr/HnVwF0G8CtplOGz7qfXGwIVNfRXN/iJzuzT3Q4XLrx0FigemPK++uSJtoy
1Z1WerAVxkV8BXE/DveojsEfN8kBwad7JF572AudPzSUXStJYlzApHYXarAE/TBYB4cJ6qq2m2ca
1UCW+LsRQuTV4LclRC4IKFNuP3QJL3amqfJWjTTnt9Bvbkxa85sBVs0HP37amgXZexNwchSx9XcT
i8DYRfpu7lAVYo7NSTELd9JW5rqxqpHisAtPecg1MYdHiD6TrwvS5ggPEFussdCGiyHCyE1P256w
SJKUdDHK4SFORbvDsnk9Baa6VkViP6hiJKBNhJU4OgwbtrrNjceCrgb5loXrZHyPiTzZCm0fDQ23
k8R45M2rnOMI77jh1PvFLv6SyrlBFxl0yYtsp0XNX8QxljD7JkcoDAwaztRAWQSovJ6/Bmb+nWEx
NEPRdfGxRKGCSQx8iVDeKiCQr+sdDotd0HzRoZtfjxyrN3PaM7nGx5Q1hMCjqUWhnYsJ5vxzPoMw
KfEmOekYbp2U2G3lTxziGGmtZdvcAkREucag8NovhLyK8KFvWjoMW8BO4rvN5rAavKG+mX35g1ft
CiTPPTQTtaamuzZLylizOYJDOdIcfOD0/cjc1r8KK/mEaBW6jV33O0ZLIY481+QIQlewFi/Q3cEi
AfBDe1llaH3T+liQLBfZtf2SaeSkrGY/4qIcYZuHO84YiArHILxlYFQ9mINVgEQOK8b+vCexLuBd
lH0Ongant523914DIZAVKoKeh+b+G+gH787XPZVcLF56siXPRa+aRzAYBnC4+JDmHQtj0zIji2Kn
vIwWMw2PAyuQvvgh76qHJsntZxEmT6FHMG7Z41b2m/HsYlhaMdzF9Fx2wYXw6fKNjlH5UebJMYZq
eFM0igXG5FtXRVD3RXxPcPiXas4BJTPIX0UqYsv1tfnFjGT4WlmEgK+AixVfuMYRYw/EO+TEHx3Y
f5SPHfFQLeywA99Y+JrpDGaKfNMdOzIJ2z0Wvac8lf2xNHX5lVBCaV97CgPdlq8rRkMJH9zfFIly
17aHhho7c86QHdTlNge9tWSLD7emyruLE4VDDmu9xREeBPKLm/GjRt24B1AB+QUjsrym7g/WShUP
Wi0IpsSs1FeTEMEbM1QeNzUrH4sKBeYa6WSxj+KlSTxR8N/WQ1cinqQ3nnCqsPhMox9NW3ry5i4O
h+6gEKB++MOExVbHPOnS904M8ghvqe1qnxYGyLsu+z/Undlv3Mb25/+Vi/vOO2SRxeXhNw+9UZLl
eLcsvxBeue9bkX/9fOjkJm5K6oYaGGAGSAIkDlhdZNWpU+d8l46eZzbo0w7IxHg3AA9bII6phO7b
FYgg9VH+Op2ndyFFuM042WgWpiQSW1sY4XwYMw1GRIsiij/1YbSLpmIhtoVhDPJkoju+p53a7Ooi
jw5otOtvulL9KVeXf6DOJu9zo8MGKZ/1equX0fTTmMZ5185T/44Syyi3KKAj6kInvj9wstUFap61
22/x56r7q7AT+vDCquruC8LD5X2ud5DtB6xFcCRWncH6nSEWdSnre1PS7dR2M/aet04Z9g2WBynt
zAEY/dsBUd8Azc5SzjdyKbtuezvU472e5Pg4FCFGzb1jAuOybeWh0TnbFQ6uc4tNute7Fv60luFR
QCN5rTZAMxcKaFogIDoHwkEukKo+Bsct2nhcxGhO0ghIbuegsLP9bEWdt5tSUBEv0LLIlj2R59fj
gt86SOm00caq4uan6uhdIgswtrZfAAAH6hSOgjusgnWhAbR9VakCaiv4IDCUmfLaT6Jtos94ApFP
YkxeZBsRYH2Kd3hewedEFeFtXA5YfIthTEeyy9BQm86lUAXLHCgL/MUaYqhWBShe2gXl9p1E6PS+
zJNGst5HdacFdp9dwZyd37QVy4oD18tgiAH4Qs9USNwvh0IijRppSWQfUhcBrkM/kvUfzLhPEfgb
0MGBMJeRpbR9VL42rXz+ZlR2hbJPFblAzcfK0g+6jFLgUWpCYNdNk5dTGgTGvqsj+VnCXNW2YePM
2N52LV3mOGoEjMi6BeXIetKzrcRhYdi7cI1N/tSpvk6trJCTVE25DXnTznauImKMWQWYIGdt1X1N
Y3QesHaT8YcZrXxvZ9k92Y3SEV3nbUj0HIKZKg44SmLFRlVg9HZjXs6Ci0cw1WC66+GNzHMX0FwJ
IWrDj0jmrTNmzqsSNeZ8UZdvySqpt5KDmNQNMbbOmjej2RsaK4KKNUs3rqaDMycoeVFEr6gBU4DY
2NBw7uiG24oFrcNpIf0o5wM6aCrcxnmNDj7Y4Da+oqesfbCnIi64/KQJtp5tPn9CRkgVm4WbOV7r
BPBvMwjubJ81nXhVUQ/4waaztI02LESOuRSo5/dNM+0c6NXz1s2tDieEsenea4Fl3ZRiMG5zh37+
hhpblGECW7l3ddM4MBPA8FMoL8frys7Lzx71v21QtXfjFLco7gK0b7YjdRE8wUU13dujrCAod/SE
BtuK8P4MyszGtEOHyEHCTb0JR4UeOK3otD8wWZwrMP5LSQrlSVvuydoo0cqsjC1wDbEtdobtzl9N
Ew4c9bDge9VWwiaHK1W/WdxVjU1mdNxcJrA0aiOGbLqXrjl8heWEtKKhCpdjvJ1rPuq89BXSWcXQ
OsvBhSYWJbBiBl2D8j9wtOoHTB0NY195mfONDNHuNnrn5G9AoKQV1kU1Bisw28e3tl5ihpBbNXIo
dMrwLDCdobya6PqxKMcKKrEbekCHjdDS7YUS0UZ+kGLwso1igIybOsqTYGsiAoomnadw9WiNkta6
VHYKsELXkru+SUR+Y1Mj/JRR1n1b2xZ6fuifQBWkxjxsgrAa2Da6F8PhywAnYg+PvwpqWdgqk4I5
MfSJqWu/eabSr8sgWcZFqhNADrqkJnwSB1K/qACDXJX43CGTYA5zuW1Rz7jlSCeL7Ps6tbhgc76g
kZLPP1rpdP2uEUbG/RByQHU1DolxPUPP/+lUnVVshDH2/Q+nD2yMciMlYbqiz3mlpaM371j1kqt8
ovqfTdbW/WEoKhVt1TQTvjJTr183Ta1Djm77r+zsoNm4Uyq/d0lAqwzMK9ojE14H4SuuVfHLRLl1
uPU4gAhbqVG8dwut/BQRR4DrIEmJAgKq/t8pZwfIhEKtMUjy2vRFmjcaGq/QNyAUObCLNiFyHYIl
AJClzFyI2UID8LcJemdqYStU6qvtKFnscthGKK7Raa8QKjDmt1Aiae6ITBUlsHwTEoYR6NjYGFxK
f6Zm0n2MgrD5kLpWDvVLjyT1QxHZ78s44FCM2eZ3DTI+JdwgGyxmKDRU6rqBUt7GqarwPhMO55yp
JZQQ0Cm3hI81inwlMTy3N1WTtESyHDtjpAhm9x5TLuubVpvYiHtmMY/bsqAchcs56RTCj1OEsrc3
tGCIJuQQD5idjFzSrPBLlkyywTNdN25tumaQqZPKvWZCJqPAIfmB+XL9LkxHFhwaRtoPcjqYDWLK
4hy1GBfHIu4gtzalmGIDBcZzdnJQkw7qVurFFYlISFG/CiH0uPWil+GOBlRql/RnRLhIkKCWNT2X
UtfucGwJjR2Nj0WTd+n/+ALnEYxX0Cqkk4DurMER6abxDpHFHIJg17Nx46Jq2w2a+3TkTFdDP7wz
yyL7MI9W8wlRdPmN1YXD9GR0zV3BXeZtEdScNCNSGmw+t8ILB7Y+zFaHnuIeUwtl38jaJBXLgzB/
hc82AQd1cGOmJulScFIhPF8QyrmevY6hVVNXGbrwG94l9adh7JbEXIkRuUij5tLcRGUFeNtU3Z2V
ODp1C4NL3+uQbvD4Ja3q8CNlQV6E3UfTtFdAM76F6Pgl71oLaxlO1pKS8dgIfdwPwOdpLrVGIw5l
UQ2tH6KKHh2cFpuZQz0EcAiRNCfXbqyBg7UszNA8uNB17rkeKm1XpNNgv4RqCHZq44F9b/cQ5ZHa
z1NYK9vCyCYyDTDAIL7xRgL9nNVj9mKaksHcGAO3o1debbRf8TzIJAKTRfmJdkJdHpoOz9h9SOes
pvTEWXbNITE5rHPIaDfciwtJNYZhuSxwhtDtMOd837E6PiP4U827LjeXO0sb0qKsIZqiWVqL8aWD
NCXaFxgGoPiJsgZQ51aK8vWEIedAOdQIkHPKVfZ+rA2kqTpntOHZBtz46AfTneBt1sVVb7ndHRqk
Y3mbirF3EaEqDdKtqizyXSibATt4dBHlbk4IpNfcREWwmy3pGogfNgaLAmhq+QpAbvG9M4dhfJvb
CJIfWmdo4wNOSdq9LSDYHyxhkapRc4WwSOFm0g74QKivUVZad6A1MdBpS1j1b2kAsM/bBC+b9wv2
mCxfCfIEvAkX9vI0UMx2EeEkcMAi2eRwp8otcr0WCOgOdY+trTfWNYjM+AbwrjFtBKv7Jog8XESE
QPSW5oj80Lh1Uh0KHE+aTZ80lIa4HOoZ/DSvSEDRj4i3033VOY5CGb1oqqhNgN0JaWzNjsIw+v2O
t8HSzvic15GbojetqEeUqjG/kHwicwZGcXnVoYYZj66G5HU9SiqEQehxcVZIL9HTdq2p2iaZCAgo
9FmvyQHgMELRdDPkZdsAsYjQzhBxbWyx6GJqeLcvGilFpqGlJewkfRdyhiB+mo8UZugWG+6mplBu
HODioRqLGJyN4GNsvzU9lKagCWbNh0FLrGBXz634FkYUX7jtz8XhNMriAd4IWAXXIBMENZ587hqC
Kg1N2n1VclvrR3lv6/10l9adusMCjAZnDCfnDAZnhdYGrCLAg0uDCzU6fHTBjzEdKHElDW5+3ZUV
GP2XSO+6iN61HWoVTV8ain8ISgVsbLiWmR8XJlWaoofTfGbeD3AsC61Ox+3Q1rlOoR55/DMQFAIG
GMX9lV4Zw3tWOdI5vVvvqeMVZ3QAH6COgGcDmGYoUPBA1Jef8hvgKW9MeyK76K4cC7jvJkSk+w21
v3NOxg9nZBoUCDzq41zLHH0FBbLrMtdGQ++uBsEZ5epatMWdBRcaqCh/nF40jw6FliM4PXJcYDrH
MyLCdvRQ4+5K7wp80RBm+NDGi2FYHVgfTw9lrCQUWS8mzVzWi2cCchLraaGW5DixmLqr1EulH8+T
7o8K05kaLBcjjl6wp3hWvHAmOVGBl/NOGEN704jKeXf6pzzcKvwSC/dik99D4rv6jmj2SkUDuL/K
8+Qa1YMfUTneI5IQHir9giVj2p7hCBNcl3DF8QumZTqHTgibWIRBcqWCSl5p8FLPWJ0+tjCBTQKG
hfGpg34/HqXBn012SdNRhwI5xSbrXziF0ZyZy2OvzfkFupOOAGO4em1RkpDz9FF3NanADPwGn8D2
NWLtYIWMijTnhSZHGr2nv9V6hQLYNDioltmhK2p4K6SfXelcPyul+1xnup8OtJgIpIBCQ7eatOD+
9GBrriW1iAV+B0TVs2BtIQV+/CKRkkob122VT8Mv/4IpWsy5jgPfvnN1/drDdAnzSl18EG0rv1Uh
HkxTbptXyBsm+8JU1a0gdXx75ketN86vH0WGSpyFmiK91dd1daCOlGKUH04Avdusad6ZQ0qFX8yI
2+eAZKrIGl5ZJRgQBwnpQ1dgid1P8bkt/Mi3gGy7RFmCLQ3HVaiV85w4Mm5nX8Iv9Q0kj3/muAi8
0TvbPkMFWq9o5oy+Hmr0hAzLYOrHH0JNDrB8bNZ8l+7Gtmx7cZ3B07s5/WofmxAfGo9gAiDs0tXi
Gju6MwhDKz+2dSqRA8ZSpF0Y4oX+xNUgOoPxfGy4ZTAiO4QqkNDHk0rFDBTRGCZ/DmIwemiCbsk8
X7qhU/unJ/bI67MhEhHfQMoCel628m8nlUKJXnNmvUPFHrIaUgGUAIxcHU6P8sh87IVsg98wPAaS
geNRcoO0n5to51uoCf5s7MS98kJdfbdLWoenh3psQp5D2DGJAo7jrtYD+lY0yCxaqzo0RgQi5k9m
Xpb7Zw/i4EkNxY4QKuUag4ujZ0H24rU+zPYfSVx4+8nq+ud/GgdKL4ZqOsmaq69CjOzwwYzQ4/Zn
vJohfFnRTZF5zdXzpyIMxyFJAZ3Nfj3+NC7VocDpLXTgoznZ4ZdX3BCjrecvABdog4N+A8xh2ujH
o0CmbSt0dCa/nUrxBsEc/GhaYWu3CbiB4cwSWH7y7whpQoIL717XhQ07G7fp48HMAmc/M26UTyI/
UEICf6jvBAZg6ibsp+Ed9o/FeObIe2TZLUwyeAmIXjss9eMxWd1pA+xE+UliwwhFQdJPJss9R+x8
bBikQwybw5vsSKymNsdlTtGXNu4A4L1+U9F8sg8oYhT6M0Hfyzvkb2FI1jdn5SoClblH4cIL0I+z
1fAZonL33eBm+C0enPnF6RX4MDgY6ICbEDoMOHHkQMevjuI2RUCKoX7uStM3TWx7hqKrsD2hOnV6
qIevj0sIYqnkCRKtH7kKDrUXKKR/a8/3xsXRD8GCz5kXlT9Oj/JwQkInt0L/AaoD2fJqS2Fv26Ln
Mhl+0OuJn2PejeeTbW9TK2/vLhmKIEHIW5QmVoEVe1ykvwJp+JZW9TsvzukPj+mwc0ysAk4PtWzR
413FrJwl3tFns6n4HH8mChd4P1uJ4ZcedV9ko3q18zD8+oI8lqP2Q9lhtQhuIaBPcSZ6PPxsXALY
zQ4nPIm4uRoa7DySiCIw/MZM0M6ag4nSlS6eHQmBV3IQwnNdmBzGah3S8dSlMkLHzykCXRWzE9wi
P3eO7fPIXJaAvlBifl0NV6NguAdqAuktP5fBsMPlHCcsSATPzoo4/oBpWSSCZKj6avsCLeVzKd3h
jcV4H+mjbUy4MeILeWZVPFzrJo71QNlIHTgS9dVaB8+btXRkdR+z2GTXTFa6s5TpQEVJi2d/Hw4O
ahaI1ZjLsbgOsWM5OEgby6XtG+4aKIkHvUfk6fQyf/h9IOUudGcChCOg6x4vczrvlfSMRvrW0pUM
pw5QB5ooZ17bY6PA3Vmkd5aV5qy+j6HnIO28Tvq9kYxoZlTfgyjRd6en8vDbUGxBNITbHrorrr46
dLWUpjgq4tIHsNq9Cs3CvTXxTOQmkg3nDDkemZBFx5kLEWGPLbr6OIWKK5oxjuXrCwJ0a5O5xLvG
NIdnL2xL4h/BmoYojsbLar3FQ4CCZTZavsinaTM7EgwXGNMzn2d5ynGsI7EDXkIRx6FTZ6/OCTPM
eyovFbOZXPmitbSQMnWkb+nlFVelrvQz4z3y9iRBFf2lJZ3k5na86MymseCo6JavcUpC0HEXAzNc
mE6vh4ezkpTh4KdRmSLnWV9iCGucfyi++2lTlPH1iJN1sQV8E+hbkPbTsAd12qVnbk7LTz9+lVTa
UIxhjREjyCmOp5aLfnBpvktfqN5o3uIU2FPq63sHx/oEqMnGDZu29PGQgM7mUk+3XudzObRn5r58
sfXPIEETFozOhYm4+qI94uSgdSrpI83X3gDVMl5JrQwOU6rUG8sY1KvarJ9/blGIWCxBOFTI4ddJ
YZ26tFTTTPoJDMStBIq+NYqx35/+rMJ8MDfXNgmJVOeo0JkPRK4KhGEQXG79uMEGABqZrNQB9PDC
7inc4A+3LVMX2UorsBYfxnL2wTdgXt24mnEdOcAF8S0LtGkvIzk0u1IvazQFOkehFZ+r7mPXxUoh
g4hu+F6aC1/GC/G03zZOAldjkLM9XBvUXvtnfzPIgBxe/EUplZvw8dJJIXlLJFQ6uIBts4NW8CLM
yagVPifXXL3dbR9O8Zlk9OEeYUyJwB8nAFxVaxX+p1jVdgWJ0/fyZH5LLo9vlj55X4zcHb67TW+e
uTc8Mh5JIp+NOgkVuQfjlXMSiUlr/Z47/66HGXYY8MLcT5iH37jAJ9+dXiwPIw0HATNkclTm6I0e
v1PPQTiRSN36qB/MdzSvm+vKqXL/9CgPZwW5mKOHrB6hQNRRVqOoCXKolrEi66b7mRXIrkNDDP9A
xVLfxaFtPTs1oGRMQsUZZ9gWpYzj8XpnoPUb6I0fl7p9A9PF9m0ZhufKMg9fnmeiwkVG73g6rYzV
tDIq+HMcj40vO5XdKag0W6wykzMR88EotuDmYBhkIZzarPzjyWRVpFIBXNtHmy98QbZCsaQx7OvT
n+hBcsAoZLtUGHBbQtBrFRDh4Swt33bw6Z1mV1DjoivPxX8HS2P7zGp4bEI0KQgB3FttWA+rCc1h
YxuRGHwVSPEhzR39WqtxJjo9ocdGsS1SXgtPIdL49RpActOG2zn4gQ6yy+0H66Oq8+YvJ7AnpQEe
G4amDnVNZGMoMKwyN3AsvVNpbu8D/rH2qE3BBlFB8cw6PfcD0+HWTZFqkQYwVmtgKNNeFXg/+nZY
UqYNUKx2O7ANz39lDvcDi3GEZa2DgV0WuoPlS+/jV9W/Su22vnLJfLbPH4VlLMnY+DgEn+PPP1kT
GElQ49SBIyS856YVr8JYZYfTwzyyoJfDXS7JjcR+a/lwv1Uyg1kjoVPxgDdLqMob8DQCfnQzgVmI
nbw6M9ojywCBCAIBN1IqTOsmKrKgswEosfdnRNBeIr/cHBLlnNO5WjL0o6yFKj68e6pzoEsJB+tN
itV27yJy6yMBaySH0Izwh41y/INeIosvXmehPjgvx3bQ7a1IZRU+f+cut33qTDBBpPVLzei3d1oM
EJFGGOR+31TlH0JCTCwxeD2TwPwqZ6+nCerMNjiRfp27x58O+rRS9sQ0y8xMbkRoxR/TQjMwCIqa
6E0kVIZquRt9KhGO2DdN4O1lGntnbhbLu1z9CGr36A9QPzPJ7lcbe0BT2srtePQlord/RG1bHsDM
ITqO2D+oTLceXzvwXcYzu+ORZbuUpMhJqd9wUq52B/MO2J7e4BfIld+m8Kt2uhy0lx2spQuGQtKE
6y0fFRjI6pYhc8+FT6QPfiTpXwFyGdtvExTW2zYPsQY4vR0fe51UKT2+JyvHtVavs5jSihaTMfi1
h8LuzGl8WzQT+gSiM6pDFdd86FbPvp8e9ZFtyTKiFLaUiQwO0eOV5ALppL2Mk5Jj58abJOhHVJBa
9fzovFyqPYOLtU5lavUinRQBNNmEo9+lI5CjSm9fRPCjz3yu5cuvFyTbgXOGDHGJncdzYS/0cdo0
nAGqnq5IF1zckbUGRXOrAiC+K7Qi/vn81wdwR6cggaAJu/54SGVONTSiefD1Okg/0LEUO0gG9qdL
RiHLZgDu1mv9GRQsLaQOOKknaMbX3mzVuzDLwjNR5bGlQLPp71FW1Q80HwsTTtjgV0GwWL2C9elH
4e1Oz+Xh9jUR26VaQOii6bBeCrDLVVfJGJkFzBwWRlq5x4yj2xk4rJ45rR8ZCqwHNVgu8TCB102n
jCNCNDiW+I0XHsDturupQMkgDTHrOT2ph6+Oni3NW4SoBU3PNewBg0jUwVPFB+pwFMmyvrtGclie
SdofHm6mIdlCgoNUZ8OuIkTWTLJ1ghSpFzXjLoIpHCVsCLE1bOW4Lz65gf46yIcAgkZWjhdMkX7D
8tG4oHDyHK90RIgtAwsxAgW6uZBdUWrop7E6swYfQFlQAyLn/WeYVXRPJkGHUIaD70KlphuZoO6N
XvW2z1W5C8NE7vPUa8BJohkZzXMEgwZg8Yx6xv3zP+mCfyJqAU0iTzqeL+J8rOA46P00QD4f3rn1
xtNK+8PpUR4Gfa5h0M64IZFW0gE5HsWtlIdBxdT7FHXGFFyXhsLBVLvjPUeMeoFA6uDuGwl4+czh
/ciKBQJgY53CtXNZU8cDtw0y8a7Zd/4whvUrG4nCHRZhzpkVu7yk44gMfpgmH7MDmERQPh5FswHn
41PX+UjnVlCa4eXUudX6oP/PXTUfG4q2Bhg9ymd0kVZDddlsjUNK8EfBCr6C1uVUicH+N4PhPrfk
QfGIpiWQI14h+LzVPgy8ZugpvA1+F4Uv4xSgvaaMHyX5JtJjYn96hTzyoajgAzgg30Eq1lj+/LeM
cgQySf1G9L5Ky+qQBRV8KPSh24+nh3kkttC0JJ1abhzUilf7DjJXEmYWt7RpFigBJFG7B0Fr76xB
s+6iKeSCWDnDjYa3yZnG6SMTlDZy85SNqbDQqz2eIOV2u/CgFPiIdVT7IS+mezNBX/5M/HpkfXA7
BLzJa6Tftr5U4cIGGA4lNx+O/xRfCw1E9V7AvK53Jbyez6df5/K6Vgufhh/gNELHr719PCmZN96Q
QZHxWyw7tm0zN/XWceop3Yy/kPJqiAPnzAwfjkklfGnGEbNoCq8BcYVoEw0DQk7WBrgoZZ/GR3v5
e6na8cZSqXEm23r43UiKQUGg4wbkD/zI8RTRiXebuqbYiEA/davZKW9Kqli70y/ykasOptRLv8wi
3affvRomTjTV6A5XHc9NfdTOvugKPXJEDn6Eob23xvirhTXKruXet1DRn32fW0annLqsHIA4q9Gl
poUjsDDiMxzIn40n2ltUmKa705N87FXSkUbolouNRIL6+FUi5gTlYmALJHRtt3aXqH1rgXh//ij2
0sggH6Lyve5HF/gvtQ1SRb6rmeELRCW8q2w0zsTG5YUcL3w2M3kQMnvUMumdHE9lxD8Jbde88YEN
YOOTlPJ7m2TqECRW8ub0fB5Z7wzF1YUkks+zLizFnZ5JJ+nxJMQHu91WqcrfI46vm1dSDM7bvG6q
L6dHfHRyHnGSvBWrCrlaDXGrq5K+cIN9qZO882LUOiAX9JitQYJouzNL/5HRCB80tzA4oVO8zrgM
KLwzJswo0lqy2St9anZ2gitW0JrJs89pWrdkdfRw+YuE5/irVQhWuIjPNT7iwRaQPSP5ADBUYSQe
1mdm9TDjAdHGCY2I9LKv1o3cvm4w0FPU7wdnwIW7yYuueW2koo8PMI7qBB8XoX8f9SCbzyCyHwkl
FAjphOrk/aybtd1HXWOcGVokW4ZTNa91ve5vx2QntY/xkIZbSFD2Dq2malu3ww4ecvjsSzDDu7xg
hl4Sy+UI/u0kF5EhGiTWGb4vo8VHXPfjKDlz8DxcNMsgNmLRS2GfbP14kI4GfdTaPdIbEa3CDkLN
vscxbzfX55qjD4MWI1EcQfmVf6IlezyS4Y5Q1O0ZES/ksg5hS9W9rmCgPHfLUZ6gIsL1DRwNXgLH
o0CrNPO0Iv2ZhLEQKReaYoLhn5cMyZnQ9ciEgAHTFaGA7HLLXv78t+/TmForaofzE3RV+jnGAel6
GLN8/2tCz9I1flK0+HfN4v/9qvpRvOuaHz+6l1+qtQjy/4vyxosq/P/6r2jwA3njbd98+fal/Pe/
fhQdrnrX3//n33Bq+Ncvbfc//9ZsF3Vj2jcYfwIm0ml//1feWLO9/9DqR/OYGE/dz1ly+78Ejg3x
HxNqDnFkOdOIzHy0xYApwovJ+A9yryb5F9cCnSbHswSOreXg+udgWx4N7ISqEv8ExUqF6Xh1TLFu
Afhc2MpCaN9n0A1/pM3YVS+GqtGv0kHYu9J2MNauLHsLz/J+dkXyYmiVg4csu2/ehHa9m9zS8PZx
O+C4y+0IFl/VYGuNTARKjlXbvAuNoTmgfOohcgFt7MqIPFgwBUytn8Ogx9dzMQRyX7rl1onyeA81
17NfdviPpo2D/7gWz/euhSXZRiIvgbJDO+8cRJSurNLIJaKCIxoz4wCPYZeE2I5skX4NDwqu2Zme
3PHhvLwuUC0LLYWG2YJjXmX1/RwlAcwXnKGlflNzSG5BtH6wUkdtyXSqP5vC/zc21fADjmLz41/s
qfZfMOy/f+nisvj/YHv9Kg48vb2ui+8x6cw/m+vX///n5kIgfEH6/8qS+Ba/wEZ/Soez6/h3w3M5
F3XyjOXk/2trmfI/C2UD6B29b27Vyx/9tbXs/yzdFXbrQk+DdfTMrXW0szS6JQCAF3Tp8Y7yRDzY
baYc6KEIkqJIME13kbDVmWP/OKz//XhrVZpNHA23S4XjbkTPvnk72rMevg/xr/j5WxR7/WcI+F3t
+Xil//P81fnn5XPq9mlg7z203dC5M0AAo/GZQH/nPEP/3DLrLjicHuypyayOwZaWNHZ3hb1Xrema
G9LTEIeeyXbPpA/H2dk/k1km+dvZ53i1XiXeZO97QFwvDWO08ncjEl327eTCCfKhPOBCnWO98/ay
Ca1S6crVq8FZBhwQOFQ3SC4G/dZCXiT+87x9sv28fOZ/4vY/M1qd5i6KYnrXm3KPdKUz3tiTydWq
SlsR3cI5T8RLA9NFDK1bOOPORsf/sD7gND88jy7w9/hr/BROw5JWYGz5lUPCvkUg4kel1HgOoL1K
av9+/q/z6rcvVjl5m8p2knuwnUO9hUzgY1H8s0rNeuQgCMchp0DraLclnOp03wt00oqNhtZT/qy8
9p9fsArxGW49A7x93jB1na3ZlHDIxvjqsvVB8Pl9QZYEgtGFQrmn3+Z8Qmx2MXPtk2fVnv756avQ
k2GcZrdmI/cpZlw/9LItbzEVQMb4oh9vrkIPRVxZIXsj91nnDB+NsbY2KpidywLbWl6+ycakqkQt
97hAzvNeVxoYNLsqS+fCn78KNgJ9SRcJN4JNaS3OJwgqwXSq2am70+/nidC5Rh7k3jDKpF+A40iE
BG+dPK/7j2aNTM5Np0Weg+lXaZ7D7zwROs1VaEOPUSuQE9OwUJ8c+3Ubt1H3Ec8d7efpyTz1/FUk
a10w1aOSrj+TYu2n0NIaJKBSBHJPP395ziOBzFwFMq9MrawXsD1KtGHzw4gq2rDPRvwNd9j7WN6F
w5jHGw4PQWQPKs3xu64X3VWxYF32M0oRao9n+agu29drYltdDnVgqtz10QSd36fNFL1C88x7f9m7
WkWNMVWuAfXG84Wm4n2GZIl5y42/rO9S6abqzKt66ouvokfkhlXqOpXrN+jpX2O+rb/yQgMN1dOT
eOLxa8pSGcSTzsux/R7JGiwUEmXd2+hKnTkYn3r8Km/pB6fkdmPb/oDXw/suC/O91S+aQZf9+lXw
wGK9QKIlcX2rHVK+weQq1DDQpJwvHGC1n6FGyxrradfHxK4uritDFojPJs48vr5sBqsN7YjJbA1N
2T6STvFHx23b1yoO6+fxJv4+e36Bk387uOnagn2GaUUjAlG2q242FdpruC7ol20xsTqXVTyhsi0a
UOs4i1rXbS4GF7U4qzl3Ni8r5ZGItAarTmES6vnIJ66DqWq4SFJyfp1r82DfINyQp4D8xFR8ynLX
/NwXIJ+vT3+Yp3KedcUXKevAKeeRUJi5WXUTae2inTKnHlkj5smJhc1flyCZGOOElx9ok4fIAXLn
Ld8NMKn7y17wmveEYS7IuVSDf4djwM5EC9x38TI5s75XrfC/F8hackAOnUITB84div9NiY1IMHR7
MFZzBsfBdKZXIVDkn5VmjTACZreQfyh6a8VLmohu8slFalqe+SlPhIp1UzBDlcOYFPyHBn13P+wM
C1wZ8L3vp7/nU49fbTTYDTZye6FFOV2595Lj5w900f4quD15AXjq6ct//22f1WZYJBqW6DSbucls
e8PN500fN1N7Zhk8sQ3Wvfs2ricpVOP6eK8GApWeptG/ojHIlohEhA9OEfcV3poIUSIalSNRc9n5
s+7dm2OR8ZUb27ddwOmbCh0lLFJ6S7swxK5BYbM1p3VvN86+r1GztacBby2Y57vLPvvq+ERoXC+S
Ws1+24edPxdOsrGbKjkTJJ747A/wRYYeaYpc0k8E+qZg55JdAIX6ssNzzRDjWlK6xkIIEdwbN3pk
3CE8ei7Te+qnr45Ow64KS2Xh7IfO1L2E2oC6aVaDYL1s3ayph1HSd5XZTLOvocB7LQaV7gK4T/5F
n3XdqDWrQVZdytO7QFjb0XTaTZsb8YW/fbWb3ULM7uDwWbUOJ5DUhBNlp7iOXPbbzeNYkYASxL0R
+Y3aiLND6xUhKlzWfDj99CWePXJerhmSRSBBKhna6I+a/MG9MB0OVpdWBbYJzvMQ6n8fGmsJIJiE
Q5HgTOWbbNy3oOqSvWGV6WX35TU7tivIVcbZHv0SpOw1hqc9gmnFZeHmAYgS+188kOcEhkCbWS/i
LHewMsou+ulYBh5/Wk7SIE0Ns/PrMgmMbSNFS+lcpdFF0Yxm2PHzZRC2WJ5Qh6mKWN2kXdjd9kGQ
XbSphLdKdqmPavDGk+7Q9AAR3pmj7mbYY7j2OfjU4zFHeKszODXioQ4HocjZejzjKnk/edM5AbWn
Hr7atMgXpRb6dsMe/XwElZGa2dSed4719tTTV5vWrBILTTgXFmah3TeCBKzA+HR3es8+9fBVEp1W
c6Nprf3XT7dEjXLrYF/601f3VOQ+gt6NjGHvjRSNxfL09vIXszpgU4R4g6zl6Srxom3vpv2G7lZy
UawEPni84CNw8qUudJ5uiR91jE1XGIeXlZ5Awxw/HAhH5mI6xouZ+xwxaaCeUWqri3IDRAuOn646
0wmyKR32sguQYjcGZEmroLvoiBJrpjVOHKIoTb3fF8OM+UsU/8Dzwbjwra/2KXaEMEsiqLB5Glkb
gBz32tA+z43+v4cHrrDH70UPZGNOkdbtnVovgFLFX9p+PkcofmInuattWi/+WmTC/T6xaWraCZrF
fSPOgd+eevpqnzomOI0YFPne8XrjZUt75HXghNmZbuZTT1/tU9VborB4Mu7dTdlu5gLxHORoNbe9
cM2stqqolQe9FLjzZOVI9WloKfjVKLpvF0UxZ7VX0RETTalyTtagzW7gVhs7fPSmi5JhrpfHy6Zv
sC8KJ9n7nWd+NhLxprXMN5f98PVObacEuQKtAyGj/UF4vJ+Ec1l97QES1IPo5hiF0/nJGLm7PpLv
S4zSLvuga/Z+kbaYp7rgbxAoxmQhcW4dUeuXBYE1QoX27Yhrm6vti0x9jyfjTsj8WSCYv0PAAsz4
/bbsxmOocV5PPo9tMTYUbYSme2uGl4VeZ7VPhxA30tQCCe5BgPpkdcQB7N9x5rhsvaw2ao/8sJ4F
oETzsplRrnW+RnH1PMTTP+9mtUkDN66dIQYEKqdm2uYYe27a9Fzn9YkQsxZz8grbiist73ykJLyX
bhsaLzMtqO4uei9rOJjoRNd0kEMQKwuijZmPnxw3vuyTrjU/Zqv0kiBKe7+Ri2q0q+6z2n192e9e
5b3WaCGcb/JswF7vrX56Ka32jJDAUy98dZKWYxCEnYlnrh5o2lZLgtt41i+rD4DyO95GSKBUzqwJ
bQ907lU+OfcuZkiXhZY1tBb90YFozjvJouJNGZYHjBsvi+RrBr1VjZOpKHrvy3m4akbxwpKXnaBr
DlY1yQ4PAe52dh7euqXyiya4qA8Kv/z4XcdZp6IeG459lX+Yh36bOB8vWnxrcZns/3B2Zs2V4soW
/kVEIDG/Anvj7anssmt8IaqquyShATEjfv1d7oh77jGn3b6H1x4wW2hIZa5cXwYP7U3iI4I+/LNf
s8d0i4/tU3tbv6mb5eqWeKzc0JDnzY20aqZgKI+9+O7UDEy9GlATx2rwUOunRl5ldfb12LN3K1Iq
ATIE8b1TJBDden78A6r9gwfbXliNid11yseRzEW85hH8g0r0dr9nvfXGio92izId5mQM0SJ86uKn
vi1TZLGPjcnu0OSMd2HHHbq9U6gtlmCwOeni52MP352YCwrkzpl6OBEOBodC8b0DbeLgTNmdl/00
+RLU2eEE2s9DMNlfInxXuvvWcO/WJaRkzu/SDMgBHTxEePY6AYd4aFD2oi6yCNhPrQRpY7RH3k4v
XiIdHOKOjcpeoc2Bc1KIZzFRYNGTb37zScX8WIC1d/hdswkQ3QwrHz3DY1P4YR23JUUEJI5tLeFu
gdpFhzVqNWPFQvvDW+YvKD58OjbquyMTRCa/jwOMyzSxqOwmKXK45STH4oi9G1PPZ3jsoCu4Yuv6
MLX+9TrD9eLYm+9WaAPrlBD8+QGU3OBOQXB4SmGFe3DEdysULGxoIydYH/lWPYaeKpqeHwtS9o2T
feQZh86xoaI0ogXYueCrhc3vY4OyW6AOFYUBRAe0YKj4GxvWa5FET4cevVc+rf1Yy5R6feWIAu+n
Tbqz0c0x6QLM7F6f+HCXMNkMfU2FEtJWGrhOJMFwrC4PN5nXD58sHSQn8CpqoU8BFnzqvRsP0L2P
x0ZmtzwXDzatXTjhi87ujwER3DqkP489erc8Rxw83MYtMIlAjqzWXnytj83DvfhorlMJ31d0Em5z
x0/oFaalp8yvY++9W5xiC+uhX+WAhgsLr1d3Dz/bd8LOl5/+nyUXWEa+/pgLXB9g2Zj0FddzNMHh
LW7uXnzK8qWhkyuOvf/uEI2kWY1so74Cdf274uEXz8pjh/++xXiFJFHFAK9h/c/D1Tz0JH8BmVeH
XnyvMGKUR6IPKF48JF/0DA9auOF+Pvbs3RrlawdjZ/QgVREV4QJy+eTC3KSKy2OH9N6/PuSMpVOq
MCVX7xGeRc+iO3gX31t7KxF1uDDj0bXLHkdffKiD+FgZat8tq1JX625Gh11Qa1p5KR0fCVvEISku
3QsqaTLDAgcIbVh5bUDn9F0VhAcVXbBmfL2W9Fp74zpw9FnCuCWHf9K5W9jB7PBerDT24TSFGYYc
2+PN7OiNitZja2gvU0Lrm5rQ8NdXSc1MnmzuJuvFwbrZXoqUYZb4K5V9Rdr5ISDdbe+Px957Ly/q
BaoT8eJ11RCnXwTpH5Xsjl3i9tKieg21ZLbpqxgjk2dQieed0+mx/XAveR+DBizSNutQt+Fd0VPQ
c73sWAi6lyKhWRPY2sjvKiYC3eQLEhWnyff+O6edf6X49r22TZNBNtY4rJsMeLl0iuOPSvjbwS8a
vl5BcxPFNcRwXbVlPS3IEN7jJD1YPd/LkCbPpG20tpguLVpfJfZaJwGkTbP5PWfal9f8m8N0X/3v
kMdKvUnbKuib9Dv6vdarSer56siBgfbL14MzAgTmtiCCoy0swPMY9ejcc15yOvJ0utdKQfvrZ2w1
mDeMw30SoLwRnPuwO1gD2UulnJymtNe1RVP9IME5Waz+PWXJcvDC+5cU8t9UbESjGXGBq0MFFsRQ
ahY3Ob5udOwGsxdLJckKJOrs22rC4Bd+DNE63MsP7u17sdSooB4cAmMrwHvZmJONyh/SreY9a4+3
5uUuYl9FH/fLirFpedPmYtSfVkWOndd7rZSi7aJf/I+r3qT2yg3+AI52yw/NeXSuvp7zczAHzqrF
Vk0dbV/8tmZXaDm1Mj806f3dfhNgj4+ow2fNgMAczsmErvQ8qtu4O/gHdiHBi0nzC5cSIx8My6Xv
008wqjxYV9jLpRKp4aA29rZKwvFJsOFxkePTsYHZReysduh/VayrEpN9N+1Ccg7k36FBQU/l64/a
Ow81eoWNLJodSNLEXkvznorpL3uE/9yD4XD5+uGdWCGvS2lbzbFkdY5qcYMFm4hVFkxnTF5p65an
SQ/qEgyBF8ObiHfRM1rcYB0VZhFai7NEx1cSdcn2qgH4PM4TJZCMZ2uX+rDQCpuu/7R01AOC1XVG
/mg590CgRGCJpucIufYTmuNXAGYJsmRFjCr1epk6L20qmqw8vNRtA2oX8ZFN+Ip278adSdCAxx4k
K565KDFuZ9ZlfEC3Hd2ms6Z0hXHLrAPzfYUtUf0whrHX/BxI1HVVutEMzm0rfi+stbfo1PhzlBYG
PhayACyQAS1PWgYkbWrQuOV3G32CWAWMdBrDolnAc6fy2yx14ISqOSznHojY05wsIVLYis9hwZTV
LeLZLHNF2gswGHQrenKzGJAmLyogY1htGO0F1hByvmybp++lwt0avqwtcLtN3dfbkyJo0z4UnpG9
tKbXbJ5nO7fw72bTZ2A9N+RQDZjdR2Y/jHt2c8iIEfL5rK0y5PLyiDa3fGPHmmLIXlvjY+Rg4WPb
yrW21vBEX5pq7XxxLLiEV8nrlydGkM0LGguDX7ifnuhgpi1PvEi+Z1Dy96cJmtZf/4FRd0vt8bGF
85z6vdjwOvKG97o133r2bkO209LPnUvaivsZ5DvjkKyqCLKG/j72ZXf78RzBzXueqK1Ul21pnrRd
gNJmSumxEjgMyl8PzmKNIv7KEALCTA6c7qU5wRj/aAi4+7Z6DadYTkELD3LeItvp5ZQF2bFZv1c4
BmHtcIFStuKx/rMO5VOdiGPrdc9phcPXuiqK946muhoydQ2w0KGkODwIXw84sAKBg1+yrSCXXfPa
yyRww6Q9OCa7z9n7LIglitUVo02TryCZx03/fGguZrsztkFb92wSv60mN9l7dA6KqzYY9dWxp+9y
1zwW/mRArq5YL8PbEPc2tFVP47dDT9+bCNpkeaGK4ghHjaYvoCiLC+st/qG0GzjQr7/p4qOXORKm
RSeqUtdxMEcjcLCA+xWH3n6v9hoawyBkajEdzZRccxP433GndYdSwfDYff32yaq7TQ+I+ZDKWi91
CGvMxB/f83t7Y4fcW9zSQE3w08IqbYRmxbB0LJ9G/d/R4P73ek/25n+kJyvs4dO28pwJ/uRQm/+5
6UkfU36SvegLrnymAQrcVlGczN5FZvBr8cHdid6pHb7R+AaPxtdjj37Quo5VaqpNkaB/tlLMbVEn
htpyGVrvGR1h956XqaZEFCezgmW40J25F0Xtsa+/N8JbEpiowNbNAJmyej91swS/wLVvDt3SYVz1
+vcNTWja0BBdIQS6T+btRnXsHWeLNybWXjXDVlRd4r411bBSfk1Un+ZMtMuxJb0XziwyFuksA10F
MoVlZQPX82ueTHDzObakd8cA+pdjf2oQ9i8OZHZQhxr4fmhu7HswgDeGZ6/LA2Rlw3XrJTKpR1Lf
aMHQ7uc6N/53xKb/W3q74wB+Zz06gakBp5AIma9Ls4R5I8P54Pm+N5SLhw3TkuIPuIlCLb5NX9A0
8evQ8O/FeWrUbsymzVS2N0OxsuD3NkYHX3yvzWPdRoZBJqCP++FZUXlN6XAoewHowuv1pD3PZwuM
W6oxnIdCeiEqPMv28dig7KK1kSt4Iy+zAa2xT08TpyzXkTgYKu8FY2G2tkFsfF0lkWkKeOFfyZC4
Y3HPXjLWW8NYnQlTZSFfbodeh0UyNvPjPw/My03hb+7oe91Ytkg3LwTnO7yIO4Q+/sCyk/IJaLox
oltzLNjfa8hSF9fAW7G2ArR1tDkHn/zlG/vZfweI+deS3UM/tSeGbgYaE8JO+jSN/kdG6mMb/Z5s
A/cH4L57vDsyVFEpeqTyt4mYY593LyMz2H49CVXgiSR9/XF2nn0yPDrWzYTb7OtFpYQhk08H9bIZ
pI9WB1E1iigt/3nyvLERR7ud3iK74NfaKBTDkZVou/TRC5k4ODD09atPbjQO1HIFhQAsnAo0H3bf
NpW967j/1svvNnk4xtQwpu5VtfXJT+SO7nTCvxwbl13QHM4+qtXoEETTals3eTdM859LAMv7Q4/f
C8oE8giG1y/DbtMatY0hveg4eo8498a47AVlLW2mdQPxs6oZR9qJUJvDhuTgVrmXlGXxlrhoQP6N
LCNxpRHQIxSNMc187BK6l5Sl81JbRLaqIjx2Zcp8/6FFP9/HY0O/S7g4oGO0t3ReycgLf6iBgfw9
pTaa3nn74I39eC8sA/eMrnE8YerEU6Q/dISY6UrIuevPuIhN9Ayv2Hgou0it7a3ncCu4ha9vp79R
EoTnKabbJQk9F+UA6ALyBLSdlB+0iVZa6K5zotgYr7efbe3EdDYWUWYxRc36K9BhCFvIZrx2gs/n
AFAVPAImFTz3tQi3Z07Q3/IoX4wkno1I7VDiwhZu+Lf9UnAfys/7xnJvK/FfD+IuoHU7H4to9rZh
0DUCWIKG5BOrSXM/ZzK7pYKygwfsns7XejJqQ3+WgFf6f8a0e8wIezg2XXZ7DO6aTnvxIqtgg85W
0fBC2+E9p4uX2OVvju49fGeaPM22YZVVZ2GmcemHTS1lBghXXy4IVdkFxtqKH8sy7EVypIPFdDhH
svKsBwtzuajzZhX7dGic9iI57uoJd8RAVnMb8tKrty9jA0v/f374G0tqL5IjPhOT7CdZxWoST1BV
hx9SztYfa0O8dzI8b/2JXXjp11nCqO3kaVgDGZd8hJupyGdQrLaLWNDR9s6l+o29ea/gWIEYnYag
zcpRh2I9U7p8sr2U712s3phRf21K/1a4hfqBTXMMSA8To5TnCaRsiM88dRIazrAFBOMHs6d7jR7j
SM3UvcI3MdSDji7+gn3u4Pm4hwR68DNBnsHIiqBiNgbLeQzIO/v/Wx+avg5KkgBS0Q0tvqVkXTJe
MjVE5zbNUJqP2az8d5SAb3zmvbV5hGfHQiQeXEBgJIhWevY165JjnbPAE7z+DYPLOiFc31RJEo1n
SLrTvObk4O1/r9ObBVLuwUR4JcALO9vZ6TLNxLHEyN6/248tUSpRdUlmce2D+BS28bEx30v0XOCr
oR3x6G0LT3XWnbWgxxIue4megxGaGDJZl1LQGyBTb7r4YJJwL9GDatEHVVDUpW2W7roZhvGFIvj0
zxvnG9Nwr9Cro4TPLvAw2QkbTtb2Ye7AFDofe/ru8uBnsq8j3xNVIgZ7A1Htl465Y96zcHR+PcdZ
nDBvhj8/wKdUnadsNFd+p44pXclepee5FTct3YtKNE1XWp7eekk/nA6Ny15Kx9ts7FRostLMHWq3
bdX07bFDfC+lc3xdmWYIpNQ4idxMxi82Fb2zNb4xW/ZKuhnq/A0dfpjlw9zmUI0VNoaj8LFB2R2w
G0x6BnAqBbqWtCsMs22X173JjgnSyF5Ll2mHngsZZWi0ajeap6rub9pVimN9kGRPRJpiU4OHFWSl
XjbUrh6hAnhnZP56xN+EgXstXRhvwFwbxivivGC+8YWO0GDEYLb5DKekthJRtgV50s06OsXIJy9F
N8pohoWljd25mzK/O22WMPpDJ4CQVHUaiORYBn6vZFu9jsB3Y3y5LvUjuwgAo6YTH+RgymPzYhdg
GyHGOCU8Kdeex9hBXDOZgkegtR27e+y1bP0op22u7XQC/8KedBoupc3CYynPvZQNMVUU2EBPJ/Li
+7VEHTq1w+SQvprslWwgX4VDPeLh8wRzZTWEXd4qekwnB3Dl6w025BO64ScznWhDbBFIgC6Qkfh5
6KvuhWwA2QOpEAAmNFOu89Tz0MC1hv6xg2cvZGPQmoKLEIynFsqavJU9u1dJMH4+9u4v2+O/xdDh
Yi1ogd148jKk30O5sZNw0cGB2Z2Zol9Ii0LseIKJJH0wepU/Y39LjsUpexHbFvGlG6d5OBkTqwLW
0nCECd9Ffr1xPuzdvlQ2BsAoR8NJJOAoR/UIA3BPHhR77PW+oKEFm5LjcAoWzaG4Gp/RXr2+s8f+
/asDFPX6m05LB8usxA0nl5Atl77si0QeCyb8vQQvklPsBR1GfdOwa1lG99vv+bFeQiBHXr+5t1nd
1WDMnhi6Z8ps4bzAfnyseO/vnb42tEHUYkbkk1j6c9DBk+b0WHu1v5fAcI2UcmvD6ST83s9XS+tT
XUNG98+r9O/vcaCtvB4XRWRHZRuk57hW0fzAJy302cVUAWTSW5yC//xn3po4u/Vaz0EdkgY/IqKp
V840YgVg38cUMeC4vv4RltfJOMZ4OmNGlCnkMEXWuj+OvfruZJUNtgPoGfuTXa0rhO6actD1oYMP
RKbXb57Z0B91BELYLKf5rHlKczgMb4dOPn8vSXQ6iOOtX/rTyDd1JoP8tJEmOvZJ94LEjetwa5Hr
OdmUJ4VWa1NAknpMOu/vFYkmccmYpLU9eRpE0GazJg+sO+bcBOTW62GvQ+DGSRPbkxg7XmyRVkUK
a/ny0IzZixEn4pBy7ll6bhqzPW++XT83vnnP6/2NpbT3+6qDZSETxMqnqCfoR3kJOCwl7+UI33r6
bqGCcot0tcuyc+ghdT57v1plno8Ny26VSlwfawAukjN8vmqVzxtksiNfh0N6PiD3Xn9Totqg3fw+
O0dWGwgRmzXmtzFRJj22VvcKMDukE6J4m4FGTfImo9fKPxaJ+XvxF4y4utFRPBp83dP2Upg3x5Sx
4G+9HhYAFETNky47by/WR3IhYRHydDkWEOyVX42v+Li5NizhwnVlevvgx8fcBP297AsQTIRJAFeX
MQQ/jfFuQyMeD83E/5B8wUaI94EJSxpPmlShVei75ouePh17/svi+rfQ11jSNWpqkzPAXSs8zsMh
BEZLp+/5Cb4ELf950wVe7/XzhSdtmC51fNbWG67Gep71/ZD4jJ3Qp5rUF6a3hd+NW/3/uFz/RXb6
uz+6W76Jo7WZm07h2rouZi2IEorak5RYderM61WqvGs1eDK5CTqc7SuYlCa5tMrGXJ9xsW6kztUm
Z3fhtfPqH0GwQHZnfGirZR40bluWHEGO7W5lTFJ7Nw/1QuLL6oVJBxb0ppgncoB7RcDyfkwsAqE2
xqcDLq1r2Q/bcz2RHJgyoS/BJmH3XDpc6BNWum5e+gKw52YF+VMss8gjCQYPbL6dWAeTk2zy4jDP
HLzb5RWxMoY3vUZSEaRy9BWoCS84JK35ZKnGRaZJmvS3thr/uJ+6cC5j6M7BVMcIyWKeFyoqQJlX
UJekHwzmR4usajLla098suRRGjP+zYhQZr80m0DiQSPn1vY6h9tX476+qMWu7KbdmhuYRg3FsoiB
yDJB42R92lCyoSeP1utQ1ClmWlbM8eIiXdJ5i/wbks5xdhbRtGn0VnWtu4KNvymS2M7xXeNPIi19
ESxBwZO4QxSW6rRMNQxw87UD5c5Av9m0nJVjhvt+UiBDsrIWb9aZPslTGifoG5lFVYcJwkbsJbGe
rvG1Wi7yPkVkl2fEA6Fu0oZ+70Ydl4vb1uTXJDYXnG3fRvJ+62HA+Zl3IBTfB2MdBLdbzdOJlWpD
j0p4zpaJwBFhi5NJ3aFDI8X3skJYvBzzt4xNZ9DpLKIx7bebvHJxsC4/u1SLlhXtjGztJUGzY/ZM
1mQdXKFMCJIYS70XG0g1KbN46GLZIFOEg04yzdPJ4Vu27YVGSKTRSyxNynMZy+wcS26KNl4X3SOb
4rxhfoks5+HGnwZ5WnrsUfdxy6bmeV0pMymmQ0uncxNEw1q0jIcULrHcqRL3Gp5+S8fAtDfZuuHi
xyN/Wvt8sSOy7XkGWC5FBDWOQPMVoMAFzSORaR+fYbAi1xtDF4K0sz/CW21DmXmcGfqffDfEIySF
MUzWfDX9pMpDz0w/J6F9SiJN0pLXQ9T8xN0nVVg0OmznEsTPdriXk8/iZ8izOn1uXII2oaz12+h6
izwqbwlf5PaHMKqdwjLsvTa877Bo+clY7ujFatBYv3BPpz7F9iZZHOWJDjN774+jJD/Dpq5TwG5Z
plm1LPMcXfu9CNuvzRK7qIDnvY9udLYEJIO1cxSrX/W4MMly2cn0ZxTEnf2C7vKNFyj/4OyC3r11
d9CxDin+59YLf7VNP28XTa1zz3LzCSksx0r61YSY5ldM0u1+zHx29mmXNh/Sfkrik58Kyz92kq/b
wwKhO/VQiYZvQApgLBbNZVhGY35LlFb4TRN3gavatlF11dGM9DdTlyW0aMIgpN/SmIbZH2SR9T1a
yL1r1Hm2X5D467xZIlYyGAR55Sq2FPBuWJ9vVzAPCr6qTIRZaRW6BR8Tx5W5J6wW5LK0YnInr+PN
epW53o+rJF6l/8WPa1l/5F3GbGHd6METsfGzAc0EOh7m63kbov5u8LfRvwQ2tuoTyBp1+2ECiJWf
fS7bpBzXZsbeuURpz8/QT5P+rsvm+JeCJ4ApaqQMlw989XtsJbxdl1MctWPPSh/lpPlGNjA4Ptds
smgz8JKZPfN0yMKLttbG+Vh7ffyT86yxBTODHJs8NQRcXEvDYL0MSgOqPC7U98pxMJTkRm2L/RaM
Gd6gjHxGYGe44i2Ex4Y+b4AVNifzYsmTw9Buk/fdgsa0UwTG5nfquyUG/4yBTloABQFqpqPszxpL
OCkaxakuYr1E7RfXAfwMgyOtYXmWB3LbxGUZ0Wn67MCn6+ucd2OyYr/f7NK2eTPimAbCM5Hz8EuS
cWQfZ75lN4C99TgVJCxrso8Kj3r5mhZoylOUxahHnsxCdZSjidJElcpIJk/zzALlckbGdLsBLpMh
dbGC/5Rd+bVDoIh2Ns4vA1hoXg7ktfCe4kj2tORhPHnl4M8kKxO3bc3n3t/AiJ7HbcmqSbdeXXYL
rd1tAMTWg0+GRjwhfUSdzIVSY3aGdTwbrzOJa8y9Q14sPYdS4NAb6zrqoDoO+Xqrmd/Iot16MgJV
2icemhf6oRYLWui2gXwcfanRGmTCcXwQq5/QqxaF3ea+hd2d6PLZhcDcwFw87wAJJxcSZMP4IRo6
z/ygYk3VbayCARPNcK34H4FKN0wHDd+24dSyVMxn/LK1OUVahsOnWM68vh6YaIILulFjdTf1FGSs
E/YkFZcAGgX1nxv8kmFsPvAmuhpawRiUtmhHwURJYaZ0zZvR2Svb6AAKVgpFq38aLNCH+Tw6Q5+M
l6XXs1bZ55RKJHxhkx7VzyHhyvsNqf3Ti8z7ClYq1J1H1ydPkH+uv9uh85eSeDgAi7kx8rdFl9dn
jTaM6Cp+YXADYdxJd0UW80X2YVPCDll8xK0GHkmb7wFIqPpNJ0W2Ukx97QPYcD/bdS7sgGDtQVLU
9c5s9Gi5NKKkcPV8BHR2Xu7URl1YCtEM0ZPOutQ789azBV+BKAdNwsc00Isq/Cnahu99Q3EtSxsY
qRQj7oJ3zYi+zwcewk2xhMypvlnwD+42plgpEDsht0BlsJZN2Luvsu/ZWGi0+LhbWAIGP3jfr3nY
xHdcS/8yD4MXVGjpt8GlgwLrCpDe8GkjGmYwPMOqf/YJ1mKeUW/GfFBRQSnOfT9rhCmx6wzd/eZN
6WlOM1NMfn1rG09/gmfv/CGZsMWXkdJBCfT6r83nXe50Lb6DrdLchouD2/kyoCRyJePehYg4xrV1
pd9HwfilIwztowi0tgj2hSMcB+HVJzEP8nbxwmcKVgwtxWKJ+ZXOAfZ7Dz1MN7YZoJ1uIBpmN1kw
rvNv6GtGkWcog26l79E5ukmTcVv/SIxezmweIV3OOQz6P6TdGPOiWz1uH7nCZvg9aHWd94NnA15o
6V7I9TULVZuD3WvZ9UbJ2JfQHI1TtQyxvls0gsHfZkwegnHTpDQNYRpDxdGWrjKvqx+otfV6hjDS
mI/QrI3NEwwI4lvui3qudOecu0/ggGDLfkXl/BLCKmfO9UQXmgdr1/Gvk+mZ/13wYP7QBLR7sH2/
8XyBBfswowixrfGvloiOPI0gJnpfA5TCvC9hjJ0Utk3jGKGLNlRx5IpE9DMtmE0Des3F1hddNyXI
dwNFXhfJFs3ndJyapsLlZLN3C0QrDxkO26TP50VDasWie5ppU7gESMO+hiwP+/cE1vdUQ37Mp4L2
W3Ja40xcnBZFvZhvGsivPFnFclmgo2ta8wVqPFe4oA0LykMZw9xkAS6hbzMwjyM0dKVgEsOkbXIl
U6FFZD9YsPrmjNwKM3qu5D33r6IF+ltXoygamng8EfT9Fkr1XS6CCOYLfWw+Ier9Hsvow0QAZiAj
lmjoXpTYmq6IP+OvTGR3c5AVbUewMgjxKy7VbIqtaVA98vzwieiluwACJvucNCqoZGizYkKr38Pg
q/TaaxLTFz5r73HPGOeKqiSKZ3wzX3f3lnccThkEVrBnmzWqvQu0XTycFXApuMliFpRN243rOSIi
nD8Q4/cwdEZlPXsOU7Pw86yAXnroKA++pgOwQeUQ1sgtpcIb43tnbJ2c/b5Z6AcUNAPzcRjj7UMU
KkUqq9rWW/PhJX1hQuy4kP5DA5lWM7G4m2yGZTc1tky7FmkYsgcH6ZNXrDFW78dhWzp4e6Cvmi4F
bDJrWSQZEfaDHJDDxOAx1Z0Ch75tdUYvLjmldWBM2fs1tQURXJG7cLIvpOB4eAmuU0h3OSuydI5o
qafOJxMegp5xo8fk1KQK1lz5ptEi+GzRyht8ZkPc3vZmQlhfcNZ4BWlgPYipm65zniwxNgk6wZ/i
isWLRVCZrD7ugmxEJReWJP0CxlIQeuNF4GX8x6nFwixoBKi3dHwylVxxnnyL/H6ZzzSRioCB08Nc
j4QiSEuXKP4rmyOWDwHZzlM6rV+NqTnFlSeqm+F+gloPO16PkF5cB8IuqP3X7kPqXsC7W78FN0Oa
Sv+Ugpy0InxDqFv2WxhEnxc1e+wiYxONz5OqyfzR9BMpUJvr6Hen6mUuolV4pZX8U7ZOUz5b708n
0U7UotKT92vDr/hoYY4Soq8fwV5QbNuY2TzBhbyD7FeCUu/TKyrpUq3tlJ0WnQQ3MsiyLwoBVbG6
5ieDkfUHgpTWAyc0ZsAUjE/RMl+3LU6G63Rh7g9iG/K5M1HKr6jgaC/YmmHL7jqP9g/+Av9h2N9H
d3AOnfI0dnAimfytQtjSfWZIOfUPs2chMB/XpJg8SC5qL/qcpmbIXZveoQwJjwFAcYM+H3x2gy1u
vrg+pZ+wu7OTpE0sc63XEeIYwE5otHgFW0CAKCWWDsZnWrBn1OJKTAk7YWIAGBYzd73F6R9pysbH
kIbhdexLTLhA9YXw40cV9foT2dT6IY1t88h8O0DpNCkpu3z1BfjrOcP9zZ0dgIXuKp4p+xyT1V6P
jUuzsjFdXOht2taz6Zvo2kGQG35avDR5YmoJABqgo0m8q1on86LyGmslhfGD4/4fYqzd+OkFwu7y
Weg1hTiZzIsrxYuZzkW5dYMRUNoTZ8GK7roBs2wVQduULJ6Jdz2TEH3W6Nhf/Ouekzq7H7x1GM8z
nCv8z1usaFxkLpzHmym0EfuOu5juAM2gHr2yworwtllnBb4wMzO2VmL79HMwKet/6IIpsCeYdzgD
P58h5pfWmzP1zcPKBIQtciIS/8PZeS3JjVzr+lV26B7aABKJTOzY0gVQrg3b0FRzeIOghfceT3++
aukcTVdzWGcmRjEKDsmuApDIXOtfv9mYXRr3/iATmiuvH1QStDlV9+SHwhDk0y9yGZKvs5aiuR3n
aly/ELM2UeDHvZac3jkvsqz9FC1WusUXKrT3rc6T9HG2QLO2VemIYtcrNr4NPXqkrpoToXTbqMIW
9+iVUnkDI1xYG8ubpXdloUibfyScosX90PW6NoPFi8b4ums6Ybo+NjOa+m9N7Xx5BOxRNrgOJOT1
puvyjp0oLhU1VF3w6r/LgF+m3zKZeVdOxdBXdMWkfrM6kRmfCigDAD9zJcndZKwSB6wOKn8/HMaM
BJh2mDdjEbX6ycWloj/qKTb1x65rPDvdSNUYFCthKY3xnTut6Rz5hm0rQZUTtkXghSK377pVz8sP
BwOL/FubIBTc6pTwyrdLHs8eFhqyah9ILZfZvC1H/Ir3XmLY1YPL+8kebIr2VCAQj6SAv+OyKZND
Ksx4Oogszsxi46zt3FZ+7rpuRLBBRUdN+5I2wUKRSmFN3dNPj2lPiTjtvSzK2mPeGdW4q1Kj9666
zhskT2z1pnbT2Pk8fso8iZ7UjTOv+9RPWTPu6sgsjMDLBusmaaLQDRqoHf3tkqZOxCNRCfLWjrlR
0NZjQ4fVuJgMHYfV8TTeE014W0V2s5/CWb9thL30nd/Lda3vlzzP/ZaEWB+9XTQIEvN0Wu2WSVO+
RITqDler6IAcYm9QftdP1M9+P/RT96isScU/RsJ69HbNTDPeuBN2XpUfdaSmHFa3kF8WshmT1BeV
4YXXBIw7rhN0+ZoaNFeLaeznlRW8V7a01HXPyZJ+9tYk3iwlxif3ld2128Ro1gGWgBEaVzRrog9M
kHF2Rd03YYBhmPggxh7K4zjFUX3lxafjibvVW/gVV1UScAbWxVEylDJ3aRyX/aY2ZDJtxxlpDjCG
gXRxVbGV3Ol0MoGAkiW7Q9kwXOVh4pa8keFwXZlAd288O+rtK+rt/JNO42q6K7Opu+4bVebxRi/L
HEjJxgG4GIWfMHKhGYkKdtMkbbM3fW96iCMw8ZqucqXjoF4XknbQM5mHRLUif9P0osvftOHQ3Qx1
XaWf7XbW2bbSWfseGEVsC0NQhfF9XH21rMppg3x2pqPEXud7ixW86ccYyiQsYgodP59UsRMEnQ9B
Q69aBZpR/UjYo56ZV7BvdpSj7RzkAxhIgPWSNwdouJbIt2IWb7Nkdh7UUL8gneOYY7+pvLIHMOyN
1Suu1TTK+OM8jc16uzocdh8wrqns28JNhqQLejHWyU2lIYZhCjjPG9NNq4G0cufeJvl9M1ZqTrHk
CAlsLikq1KMVC+CYsKPP913CHK/XNDRmGK1Nvm4yhuhUCWGPLO5rWBI2c2VnQIh+iO2J/l71wGoc
ZTQuhE3OJhyKtWd7e2Nor+rfMW6z29sJIwPq3omU0jtnwKMp0Lqtp/uCaegXZ6Wz/VRGso+f4ipC
LZf1dZ1DBCyc94Xt0d2Q2UsTkBGSAgZEGCR731g/xQmoBxhzt8u6YbF89og5TPwVLFpuMuXGcX6z
TArgxEdgZn1qu7oUQQW0Mt4vdbROj2bdGOrjFDblcD+MiZdc69ijpdkWQ5glV2MUz1bMfmvLH9lE
TfspW6KpGLerV2OTnVXN+oHJQQH7bQRiKmZ/5ohvD3PaTbzZdnO0RSx2DHmsG9wVOEi0xOPcLyd3
UB94H6Z868V9TNOirXK+nfRQZr9NBWiMTw87OG8sw3bL73Xqedkmq8LWfm/YazHeLaZOx7uwIuLt
UQOp2s9A0nBXd0KUP2TZeeowW1FuBo6DU/YtB1nEYR3N0p42oatmXQeEZEHMDVYL9su7EVsj89rF
osm8YWGp7HpwhVOT2WfO5RuvBmD13VpMGJ3XcfvdlCKJ7+w1LCEUhWZWHnCcN+wHBI/KrQLim9aJ
wU251DuCF6d2B0WtLgLGIXL4Uk5FZ5BsuPb6ysiBQD6aedHQQLhUjhur9eqU3oV6trgbAP6yAOVC
3w0+bj6WfWO6tqRql71RHhIIEuOXyV68jqtyw34/RYmeNq2s62ybC6GbjU2UTJ/5TVss8Y5CKqcj
cPAegzWZn3K9iDmrNmmcePN12DNrDBB4RJ7cYKFgdhiihwWDaGaYVXTtjrNY2Zr72jmwT1aM2RuO
MB8A1cp8lJ5rummKcsh3zjxYzXeVyCw3KJEspxcE1WKD86POihwhVsZoq++CseA4dAIjb729a9f2
Ml9llhb6OLREsNye1txcc+GJkzpBas2iupcqyecng6vxDD+m2auG3cmGmvp+1Ovo3A2n1uQmNKps
5oyB6Lr66RJG0f1SWB01WTsI1xyZKYEzqYAhiZx63+wKr/yaLGzZkPIWVZjf2340mt2AuwR1Ia85
vT8xM1V73XnVoO9lnI4RJ6JO129ZzBjhU5pOVbZzIqc06IObWpSkHLtt8uhQ1XA0kFXoyF3N1t58
j2tHTtrvLQ+b5Uk5g35vgakl5LYA3PdfPHxYs2NtDJXxUEVMah5HL206NO+Lzu1AjQ2GxOjd6ja/
igsGViwSpxa7VlHfuVsCEIfmBuleJKdgZfhTFTg5tipRG1O6vb6ZakZAtxQR2r3NBsfp3pV5mrXX
KhJTdWUMpJB/EqZJe+6Ws4tcpiqMwc+VPRm3lYm9zqMxdEPy0VgJFAw8CoByuwyFbu+SrkdCUkhT
je/XHC5ioM2O6Uwi8hKTojYy+q/a7erwvQAbCuySYIJ0XK+NlWDsdiMw9cuvpjoSi0+Zka6BpeZ+
OCxV6YlDCzw+7fPMXc2jFfdSXicZI7ygNgsm91uEwGZLb1eC0IPbd7M0dk1r20Mg3CI1fN65N27d
naCoUmKwsDMtONHNLjEsBjVuyWxm8XOy0bS/NHMtN22spHPo58FbD7UzG2aJF5s9DZ6fiYiQM5ov
K72VVtt1R9lhh/5dRc5Q3JqA2mqXy3jw3k0TM5VNHgHvISuESfaQlGXu3oRRXmbvJs2NuVlsnXXX
5kAWDkAF1HKywpdVPqSDKqLrOW297AP1LCgSiKG7JA2Igi6Amh3M1RIzGHiZayPAPcJd6g0DPKW9
XQaP7+Q9rH7Dvs/srMDzcH8stgUznG64UsXUcmN7ldbtw9xy0xh2shKIC7eVt7wT3HZkS56Ms/UD
Yw+ArZE3eeetq7qlV3CNG9sIQRB918R2zj7N37S9N1PXrfdZqhp5u+YVkmnLXqr+tykZPKC7bMB8
YteTML3EvjWBwTKctGFLmU2nR9zt2qL7VIyOth8qHEI6e3fyaLVo3WZJbLpuV29MA6+YpmyzFO0p
Cq7v3DvZhk555SDBnQ5NWQ9iE41LXd7aHQYz/hxmpnXlrLUUt0ZnWcaOsWKfbHIdedTVddPVIGOi
SMTnWZHMfhOuUTq/BVB2epDyOGzXb6KUIvpSZ5WZX5kCdeKVmUxL8wahf9u/z3GRjj9UpXTmW8sx
uuXH0si0vk3GoVDbdZAa7MNjPO0zoxsYhyRdBz+v6Z03g1l0U9AvZH1etXyFdDOstp0F0NldxtyO
c2LEjnrnQUa+y0fCfD+YUxZ1b9p+tcprRVIdFQGId4g8wesX0tY75aRfAE0MkCepjboDHaQEC7qS
dV5smSNlAA1soac+ZjpVIp7RjiJYDMNqeU1006JwqOXp3nk1bXrkA9p6950acwOHgEQl34bTyfhN
DeBsyL9ldNVUHkWIyU6XvxNta/dD4EQg960/5A4eDJMg2kkBhZobYUsDQoyImvDOjlU/7dg/cS8c
8zIZv/fpXM+31aoK+UQV4DqznzbpcL2ARc5PWhX1eM9xHYlDR53iF/ikND7xPdG8KQXYPIctI8cH
qmJPXXcx2oA7phoFEnUCC1Za9yajK5dETTqy/zwMRqN9tDr2BJxZZwAWbRO/hdhgRZtxJEb5bQoX
kQORVAzcFr1Rh95R1aYHN7w0mUCBcIVtU/V+goTO8SvN5F8ETKvb4TuNcgQcRkNq9p/pxtbE8N0e
7kPqS7bXfvWjvEKf4WMrX0/RbkbQSZxPOTtu/BuaaEBpf5iInWn2Bb1GkgZTg+P3dE0jPEtr04oY
8sXmr3FczuhW7uKURVV2+db0PqbOe3f8S6R089wRRuZinDt6861I3mp6nkT+NemJee4HU+H25oWJ
UjtOKZNW1RvNNx2b5aVI+T8wejLPPWFouO0eJhd1t8FL0MRV0t8Uk1HhodbBagEOG1Ps9JXX2A9z
B0AUEINrmAGoLD3Hrx/LicH4E5bOuXlMNIOxJUardhUpoPkmQQzyBtJdE1AuMbFj2qYvKPT/gITk
nnEo26ZbOkcId4eQvlHv+qUKh00dUWaiuqYTAwGPjZyicF7KC+riPyAnnvtYpfCq2MxtuXM1WRY9
di3bBkTrwgX90U8/Y23VJOF1KvYkjIviS9Zax0nX4QWa9R/97DPGFlVyU9RRKHeMuajX2+UqGXLx
F3/4GTOrt6y+rAZX7kC6thAegVct8I1fL6g/+uZn73k4M8OQXuLuItPoOFLHkL6bw/ev/fQz/rOd
1QJWDfeFTg1P294jnXGt3v36h//BCj239HFbBjX1nLJcYuXZ37oyKabAdBebPB5tF7VfD7CYD4iD
ZP2XYu3Mc3ufWEeTwutE7ogRlU9O03Z3qQU68+sLelbh/eTtPjf3Ueki3HGJnF2hvRicyyuXCQiX
f74vVu8eHQpf/kvpWKW7T+r0fbom7y1WmjyEXTLEtApRvCXV8Ns8iri2/V5REf3r2/331/l/ou/V
w7++R/fP/+XXX6t6aZMo7s9++c/3VcH//vf0d/7fn3n5N/65/17dfS6+d+d/6MXf4ef++3M3n/vP
L36xpSzul8fhe7u8/d4Nef/88/mGpz/5//ub//X9+ae8X+rv//jbVzDd/vTT8JAr//bv37r69o+/
nUiz//37H//v3zt9/3/8bZekyfmf/v656//xNwOjxb+TZea4+sQxnb6f/iMGgH93hSWUthRBW/qk
BSzJB41Pf97+u+NiPo3XP9w39DVsql01PP+ebf0dwzjX1NKUsItMW/zt/36lF8/kP8/ov8qheKiY
fnZ8Kp/yuwNCMrc3hRSOUA6iYNs7V5A3YO69tDvnuIhmuY6Mqfs4xo7xpexaeR+Lcr3P3GLZhEoP
d0YyiqtsjmcKCjtnMEg+9qUlfdpH/rOkn7+PtF3XMkkedE2+F7//O86skUZxZE6GOjo2tJDeoUTq
8rS6cVblwbvAR9kwqnIHkK+3ME9pFYzaDsI+K/4Uvfv5i2hAacXDEeiEzhWqIeF0ITQk6xiWLWTX
KO6YEa6XioRnGf3L67V4jsJyeJSgQ880299d75K7RtjbY3g0wjwKHFyqYWGC667QMv0s7PV+dvsb
x/bWwGb6+n2G3rqB0aOu3DRLERqCChdWM+znIio3brlGV7RdkLBHz973XZJvwmKcb9zcmHc4Rjk7
i1yfD0UPOd7vitTbOmXbbCPoM/vfLf5/r7Tfr6xnqf35lWlL2qbtattR1tmJIcnFpCdz1NEoy5sa
chOKqzuICLeMD/1WlQeL1g4a4KauqqCJEzDdEdLP4idzc4ijYeuY4c4WjW+X6rooKmQUAHTV+I4W
3q+NcG/YOJgbf0qZe3rsKENxphYAni7y27NvbYdRBWLX62Nsu83B0JnnL/R6F27Oy1P035+Ck7lD
r6r0q+wA4ngqVyelPi5ykIFK7ZWcZjVfqJ3Pzofnj7FtU1B9WZatCZR/+TJFjDdiO7fjJ8zek0ea
LDfat3Q7I8hP3j22aGDNndBpclzaGkjPs6f2TYy5mwrczCkbhoD2tG4b+HWDXzMiqbaFt6zphe/5
k7thO2jOSJV0SCA/d/TL8jbvhCrCY1oz+vOMvvdtzJ0ubC0/e9VYhw433HSkK8/f6KnGMjnujZCJ
s7AOY5XUN41t1oHJ0B2gUMId7VKApbSGcwwhOlggUL2D6lX+Rg7WsjHIrgmmNk52AEvfkrjzDtNc
rg9pz1zajcc+WACAbwF+jd2wjusmrV1rB8JVIovozccCAvS1jRHoBVnX8xc/e9NsIDNpg/xZvG5n
1VOJM4cNzTs8mmE+XbcLV+K2yxdOoGyv3RIKVpWPu2FmkIyzbPumBFT1qyp33hpUJdegC0zPEwIh
f70DnCQlL76W4u2Xrm1rCf6KQPnl6pNz5OiTV8tTZDvRzZxgqQJvRtzosKlullZUAdsazNWiGza/
/uRTz/Hqk13SZW3HYsh+bpCFsHZwkziNngpd3JaW575TRvq9LRnK9al7ST32sq7kLeM6Xe1ZLico
Z/l5OyJBcIVAmf3k5QhhvUqtm2ESURBWRbepMaPy7aQRF3qfk8T27BIRPyihlHOqHcTpFvzu3Igq
ig2PaIRjaLnyLk5O1A/hlIGNC+9H2he1pTN/EsO6EmUBm+XXN/ilTPT5kl32E7KxGU57nJIvPz21
1qzrk5r9C0IlQGn+KTaBVPMlmy51BD+5u65noyeQGn61c97JNo5nMTFMvKMxtqQFxE3n7qPSmr6M
zRAfYBzcqkkryJjNF+2tyyPOWQcm3BI6mvoxwrXauMKtHkRifxrmcD0YjfMbdZXaEfE9+IudjZsl
L41d7mQ/MsdL7oTjNYFVZjJIXWCYKsH6Qg7iaTUX0GIv7f1lsZ2tNRjqJoGSul2Yy92slhlu7RUr
MDU8NLnXXoF+L2RcJcXnpZJe0Juyv6raE17T1UQjtxh+Ws4qNspaLmmEf3LPlOTwYobiaVudW2B0
Ss4MNGd1LCVCOHuElFUUIYBfU6wnOkzlj0VxKajmJytSeeazEwFnjnkeL5BKyDPwz72jEJV7OzMB
3liqNA4Fe+lVtcD3j9am3hDaoO7DZhouvBA/WZKarYYSinmZBRr4ckn20lxEn2esk5hI66Gw+4da
RI8Wgo4LleEZsPO8+jXBpa4UGs0om9vLj2qTLHU9ZklHF9wNKoY5bARWHpvO7Sofp8sJGB0TwEkv
IshGxCYQKpYLtkzP5dPZBqCFcDSlsnJNJc8KlRkAeDJkZRzzCnEcOqjqtgAY2WctM9VQifbaXnNx
ay/Jcohm+OFDTPRRRwbbhR73J5stD11KqhnPUta56hovRmZVVa2OhM/ne4fS1PcYHt1Bl37bI8nY
/nrr+cna1izsE7XdFN4rA/50wcuvLBn3tcns+gzMwl2qK/OWbFZ3n6eLfTd57rdff+arAoXLcujC
OMwQLsrzOmrKJ1h61qSPnRm72yUpPxN5esk09vmtfPlEbbTZHCLYsZgsq7PzslejB+NuSp4grYx+
tTbjts/EcjVNJNmFGCodLMHENSqIQOdXyR6WnnFdkxV/VzSDsx2Nqb601F+1Y6cjVHJCIkaxOGvO
VllulmVvVx2lxVCWW7LAxtt0nNaNBcXh0BMSvo+FWLZh0iSbhjHydQcIsW/6+FI220/W+4lWw8sN
B4ja7dylpKqsvIhgyDypUkC5QXB68CpQfdpWPF8x6tkmMJ72lXS8g4TFfl2Oo+U3Zdzvf70YXpc1
tivYBKTn8V1o0l++/eksTHsOm+RJGmmDtBCh03uI6bTCHQQtaMcUfD0aqyh+6jXEjQsH4rNh3Mtl
4tCQOqeCz+E20P+/OPkdYgKj0RvHpzBr1qCqbbFFwxJB1iXqhup0OkxGOD41Sa6DMMP3vMG97R1k
Cf2UhoyahnnsPknXg7Tr2NG7YWGwrWG9XHdoMjdj2RUP6KuwM3Vjwx9c+N/jMreHhrynICuktU89
OHFlZkJ/zNtxM1uZe6FyfL2lOI7NjkKtbp5eibNLtOCbLJVlFk9NFc4b5tX2Xqe2u6mQDJ0yAP5c
3tFpQ6explCFtqxowl+1qm0Oi1zFPNICxlBbrt1eGLFz4YR63Y4pijJb4gyKySCv09nL5DY52idP
IE9yFxIMGnltF559ysGct+hexaZZ52Fr2qVxX8gp2jdJ921KbPNrmhHMpjFQ3pW6S464JIUXvtvr
05MOXdknyInu51WVVRW50Rd2mT3ZCdTzMqqyTdVWArYPApQ/+/44SlAn0xDwaSCuL9dvK4Z6tiu7
fFqXsnyY2qr+Mixp4yM+nfZxp5NHizngLvHWS7kkP9lDHMXTRpvnmKdj83S2/K5ohiWouxX376fE
Vfa7SLJBnILNtmYPGkysQfUlDS1kl5GqviGbcjcKsShMReuSYvv1Aj81azaXz17imefhfs0kY2d0
ZPlkWEYWWGMI1cKtNiTa1VCf6/LCLX+NxbABSheoD80dWOO5G5C0IdCUdlE+JYJxKFzKdN8hTLqB
wsdQUavxsYEeSVXYmlsGvGArJMX4ZtrYt6RcrWjXJJ1NTHeMssu4TjDYDZAFCl/mSfSm07AlEteV
e1noZZMWoYmEephvhFu3j3UzJReu53UNwC7OrWPcifIIodfL5xhVuRlaRRc/IUHP33epanfQQfVm
bOAEjfAwN6tM9aWK69RGv9x4QQ3gYwvuI/8+N2kpsM1O4jBPnzgss4cwhwRahaO5T+Un7X5pzbKF
8pguN+mJbZZib3dhV3xdhUhFYcBb8y/s92z1dr1tTl5a5E+cj/3GWRjRT3F9aQTzeifgUySvJWiM
NtV577wUplpdyGxPjglbqInnkwC0VnubBJYLpdxPP4rK1fRgTQFbnO8EUE7macjzJxQphd+psNmI
VHxISeC58Ek/qa1cenPHkRb7L1X72YkCQ9o15JIVT1MUqR2M0WhnDE13UJOYsHMna3Hoho+GqvVu
6Zf+YcjmxbeGiSmJ6yRbr/SmCy3066fpEmnPLqARdQF6nTURSTYbaAcLvlHYefsCDC9YPeNSo/76
TUGCrNDvup7k8s99P5UVoh+wpuJp1HVyO6qRMCw9l7uuYuLlOYPcGHByLyzUV89VC8XcwnPBzh0A
zvPnyqLK11gvT4YS3weJ5HjsMns7R13/9tdnyetWjI8S0qRo1kJa7vn4wjQjjWa1Wp8GlL5bpGXj
FjQV+DtqyutoRRxvrL0RxGIebgkbjEBmnOLq11/i1ZOEXMhOzkvpglS8+g72qS7VoWM/TUj3oW2M
s5+Vqftn9zwmNfbpOj2TUQ3jkZd7HjBQU5qGqJ9Gu02uYCTJW3Nepg3mekRypjo89E19Kcvp5TlF
hcmgifuKZ+4JPzbPby/SyqkdCBP+EEn31hrSRzSxE0YD1jEpix+/vo3P9rn/2V//9WEaib72FA+U
7/3yChf0d4VVR8OHYpVtzhQYfYjhtnhie0IFPVShfa57d9No9gevtZz7qEArnhEgecUhM96sbodm
PQ1dFMw9Kabx2O2zAs1goZNsi2RwfGup3AvondK9Lhe9byDgBVAk5wtnxbPX/Itr0YJKipMdRMTh
32f7TcIrZ6zhOhyX2iiuCyMzMJ4InTdI1eGKNgl+EAuaLmE0BcpoUBJhi+4wJqeQH5mrY6/sZGs6
sIlLWMtb7XKGZkWZHU2Vl/sB+fUdS1pf57PU276bsncGBSzCskZtVidEHq0S44YZxo859eZ9U4bi
yYZfB7HSSb8yNUaG0s9NBdAFbxm+WHijI5SAayytbZKb9W5uJrVxLXDFXz/ml28LT5k7IyXjS4Z8
J4jqbHPIoWssjVbDcUJBtE1dWL71xEf9+lPOau3Tx1DlsWjpp2GninNTbztErNQ7oXlcRgiGTbl4
yEyx+hnGavy4LhkS2jWRMD0NZuKJzmmBloSyJ098m/7jtivaYtcObr9ZhKovfLvX98ABJqaOYOE6
NP1ne7/GMmEp3Ikv55WZ71izhZgRTd6Fe/Dq7eUeMHJWrsf4h7r37FaT+tFZySBNREjRsFnYwzbO
eCKH5U5+z6iaa7UwXNkKIogC7kvzCX2J9ldjGYJcmpgWy8ENwlpbObqS7I4xw3ThTrwEDU+PCfjs
BDFISwJjnye7OXEyEi9rWMcsJUuIzox8tARlM38DxeNQzoewkfF+MKJvuuM1+fUdenlQ/evTKaYY
jDH4Ps2eXu44dVjFRuVG9jHXc3o9QBr2kwiMsojX/sLDeP0sTtN6kDo2VNOi7Xn5UWFfr22dl+JI
M1HsnMEKN5SxJ+qXHb2BwbleuLFng/3na6OFpojD6QL92TnNTTD1nTnpBRB96Py2FI64MltR33tW
V/hQTiHwL8V6GuyLKwNKNuLsItytQ5Y9ZBlmAL++0z+7fDAF5VoORSUH5cvLj00yq7k54og6f9kA
gEs0247EmqN3TsEpl6gxP3myrHjgbzp7/jn3s7QheERZo8SJYR3eUBeyhqrZunMUCrhfX9oz3Pty
r5c2Y2PgSKZNVHNnrxkCJ12MA2t46Cp1vwIMb8bJeESP525XZ1J3MS43T6ZK1Y7gcuvQQE4O6FIX
gJr2vV3xFNIvYt9Vetwa0iowfLAuHUinHeXVd+QdsywB3QPaycv77+ZFXK94bx6n0XbeOqKc3xA6
mW+Xeoh2mlnvrsBgaYNOM3349e15vddxdzwXCoznSeY4p9//Xc+Nu0WOusGz2OtsezehP961em3/
VA32vNoBMEyKQUvzf+dei1LhPgRP1jnqPsaVTwOgdnGeXXjUP7kWlu+JrMEc2WXA9vJaSEhPvTjK
5bEDq9zCsnrfOuMlHPgnS9ehXtfgMKBfoGAvP8TCnsrSGHkdLTd2r6DbRQf0X+WNm5bm459+NoRO
QLJxLTYmdZ46gmQOTGzlo3rys7Z1yaiyxH77won/k7UHZstzYfUxrDyfVNB6YUzVzs4xodDZo+VV
+6JK5eO0TNnNUp142yaTatF65oXnZT3vK2fr3nUh/tMF8Uhe9X1p5RINKFznaA2zF2/NkIiobYr6
7HOes+r9mENFBAay9huisNMPbW/otyBXzbVbJPorJXHzps5d78mKoxbzh9EKPxtlZzxGQtb3fZ1r
tJ1I7HrHZKaeomwNA1Qx6xeI8qkMcC/MPq8Q2q0tCoxCBzaOcrhQ1Kq+xWIs2mF0nHIITFaGFrrW
7WdLCiBIAzeqm3LUcquVV/qsf9rRZQjreNOvNXZhXtvLr2ESqi9eM7YCtqSIUz+S/SJu4zixA0Qb
I2IFOdTV1lKd29y0ORB6kOjW/OyIUX0znL6WW4wIpkOSFkYfZFbV5Jsozrp3i9PjLoRVg8MMrwof
QtG9iausylFKLqV51faO+uoxIsaPre4mAhLrKdkTuwxknGIwWyOBrNIbT2YTymgvGVeUMlZ/mzWE
keHCEydtMJul+g0/J9TP+P7oXYzkD/LPgsp6G+Zjt267fBZEe1Uiv2uoxPZ1O1HCNAiHUZ4r2T71
mQaDapiAx7upmThO5RyWn9cCdlDPeCy6Kieb+xeKRXxDQQvYRVnH5tuV7h16fqgceY19SjAU05z5
lZemAiDrZMEnV1QHB9scwncjtz/3cYMbj9FouD/I5TUOaC6q+1OLQooyJzq6x7L9JsJCR7hO1RVS
DPI2TL9zw+GDnadzuaEv6T/UzUr6VW/1w0c9a3lI7VlavhStQhCWr7c4KDRMmWuFgtOq0hHhRF9m
lO3JEt81FkwcfzBkg9LVIUoJI5yacbRTLg9t0e/VMjv2YUlptn1nCEXhF2h0Po4IbVRgFpF1nUei
QnFZSQS3dhrhmZHjzfCbzXqkR7Z6tMVI95pAGW2b+ESXdz+magZPszB5RPGGJdWTJmHpbRivq+e3
KTYCfWSa2WZcUpVtHHfW93YPX9q0VPzRKgrR+zNqYPyOynQIgK87eVWta/Xj1zvZS5zjef/npIcK
wPQMuu15jJ6xjsYIjAmNjrPlA45B0Ns8fHtCf2bx+xm8LsxUnWT364997knP9hcm7WD5TMg0s7Kz
EyFXXT3HoQyPrp7wvUjC5skrcc7zR9n+aHAFgQUypNuIQd6mnoZmM+ZOeIgK23nUxIhvbY3nCr4J
3YFXUl9nlbhEYz+/M8wS2cUVk0vH5fQ97zWGNiTcvsz6YybH5A4NUL7VY6oCZ+3wwcD47y3lyCXA
+WcfKjmQgQ/AEUH3Xp5hJnWZNodipNpVaZDaCnVDZK+oiLaLt1Nj+e3Xz+G8vDxdJKggM8rTQ5Dn
VKOxtoeFcI3xGK7NvtV09riORvCerPYAFejCgWa/RIL1aeZ+atxOs0hgT4DFl5fXYCq0kPw+Hqd1
nHYkjvSbHDbrPVKPEbMFWQed7IotFqUtyWRpeIjp8YKwFRgH1iTk9IyuA4WsdssXb7Ylo8bAqIp0
G+P99cYL1bJZh+X/MHdey3EjW5d+IpxIeOC2vGHRiiVzg5Ba6gSQ8B54+v8DOTOnWeSwoudqbhTd
CopwaXauvcw1ic4HHwXSwly9vDTVLmkLVlLXfoiXwFkZI36SqeXd66GhM9kzfWeUbbAO0VtdmSEf
fBlzrmRAXWkjw4F++6pAXvqkKbP+7BMBtxvJrth1MPwWsE77Vdx014KfPrjezCGk4uTwq7uXKR+d
SpraRGB+ltJ5jGKjpAcq7aUq/IO0xn9nS/4yEDwfbTwANqd4KAkXT9dgTwdCNZzrSiPIJcTLyPGr
ayeMD56J5wFMonoH/LsMNuxMaNkkjg7nrCn7ZWeP6aHpnUe2g+bIEf3a5P3wci7fyhd8Mv2yS0a5
JlwZGcN5ivEkgWcyrG1I0HuieH8DPOVXZtNlUc1kAiSDT0OVBvB3yV7Mh67vgykbz71nhRsoyvkm
d6X+/K9XCHYH12ehhkXGs739UpmjeUGW2uNZNPZPO2nvfaP7I8fhjzt02ZWz/gUh82VYQO01WY7o
Kvvv6L0y9NyhgDNyTt2xXRkqThedq03rDie67egW4a6n4sIUpMMwoYsCHGFw5nPDTGI3EplIk+1w
lVEjfP4OLk8WAG4+qxVQoksZDjP47Tvwo0SrslFvz5rsEL55sblqNOHt8Hu9Fmf7Dn6Yr+WySsLF
EoLO48UphpacHUWB155bSnBMbkbtC86xMbYW2O2bdQ5VwRxggPqdXCKLHA+DhZNNQIbmvqES337+
5B/fDusCSD1tIHqgbx890XMIilbYgQdo5X4y2HohaPS3aYhSFNW0vSKky4R6D1MPS2ULM7KpXGHf
UeMmlfVXKFPvoO6Xt2Pb5jzi5+Lh4u0UXZ5Kt9GAh+FXH0WHwsIeKGV9aAgrMmujhRWm2VaMibco
0qi7HaIANzMvppYde7GsimqNZCfd+nRw59gY4460Uw+XVFu7bevZjiQxUgLpwdMg/g2rNgwV1iZ5
f4UgdHm2mx+EhR1IwXdtWj0XuELrp12nQQI9G9jkLPPcN2+VxRErDBuxwBgkWCa0EI5YMZw//6Iv
2Zv/rLzmKyPLmNcp9hbwwLdfVHRmxQ6dd2eWjmLFuY6IBVVTHg+ueDK72F/VFdYJc4jUtjYGtR1T
/3sUB8ZDOxXF19yO3bVGSYjgWGDTHdnawle6va56Wt2eqWloEXxGrm3Vq7YKrY1TdgEe0HaKKDvM
n70ExX/KZKPrhGuSHlbtUYdxuDDdcFoXjoU+G4XVPf5O9basx/FfIh4gaRCyDBr69L9M85JMosIG
umwfjWfbG+PNhHMOB8/IvvJ93y8ZFgsGAOksVKDGuqCsjFUu8FZxprO083aJ4NtdQD7K9mWD49rn
X/T9PsARnWalQRtvLuEvVieEupyYGyHOLTzObT115Sbx0mD1+VU+eiCbangma7M8X4bXS5qynMSV
fobw4i1sVE/YKvr3Xqpfywt/v43Cj4Z96zp8KDpoF3NcmbgkCa8Efe/0nVB6ib9b+lCM9gGnBevK
y3s/D2lt6xDCoGEC8L1b2kF29QqnojN25S7GNqNYpqNTnYQOvhc0scAMQ+RfEzFdw1g+eEzoeHCo
oUfSWL98oZNWtZzhQ/Ps99L9Ukvrpx4K8VuLfHTvrttfWck/+H4UJRCN6bQC3F8GwuAZ4jWFHM2z
SIWOLWzkbrGGSpcGbnDPnw8VRgRryNs1xqLsQmNnMSpAyS4+oe4MshpR8p8RdB7rssg8zEgaedPk
gFXoQSz3C4aRtSLWTPOecvzgzFWvd8pbTr2THXwjgFOejxShbYMZ3IIzkG2CD3iYDPlDnoWc60X8
HbhWPlcuAo1dbemVvjItzq/LGJ8MsPE0jRdl5XUYmWVDaC5RLfYOKEXWx2tLo6xgE7VwPsE6wMLn
SrmP0B/Zu4zCX9R0Gs9NE0FTHGUO2kupCiVd2xWkGDxiTtC0iBNCG6lK2T0WPRa3WCry4vEWiLN6
hb+d8c3JdYy83WHUv4VW+djbA46nNqlZhLekWvI9tlTcbj2kBs1CspUmq3zO1F0WEfcmhxrzK1+Y
OP8l2Ge4pLOvZSuaBzuGig/mMnbGzmIL+9JSqP+mHa3d9wOeikuPaIfncVQ+zimG6PDhhbB1EGVO
ORWGXUApLFJ3YVcVnHx89wIsQcG0dLacpLEIofALugwkIAClKCDXJW6yw8NYCoA5e4qKGcOR6oik
FCNUlavvejtiYzdiqYNlfY5TQ5I4O12Rf7A0CgcrSDvHNH6Bk1/6A34QWMyMe9rLfJy07xkU0C9V
aSlEbU5k4HDIzgkjqJrqZ+DbHuY71KknQRzwsdFksq1G2TzVwpt+6K7WV1uc2HU04YlVAbpZ/eRs
PaiecxbA2AxrnN5D6zmbojK4s3vC7DE0HsJbLe6cePH5uP9gLUE7A5+CPi277GU/Qwd7LlDQTOds
dkYjMGKXKeVtmtDUNiPzDEfMRF+5Ir4ytd9vADbo/cyqRcWEi858fv1Hp6CM7DwZQs0/l9iu70ah
HGrEq9qI9+vVLHcFeJ07olDbLuZ0YU2B1uWNdqY8aw64v9RbA5vApWeX4Tq1rWuV8PsFi+tR/yLz
nA9w1nw//3iqPid2J8Lo64ytMsrNPBoWXW3e1ogMN59/tw+KXC5FuwvBkz9vBReX0gPEoUPlamfM
XMJj6OsTLqgU+cJtaO2UJrGjsS8fYwTVd43VZH/LQqYr3+6xfHEK7Zosba4N3q6e8+24PpMbXgxy
obdPTqevpUwwtHM1OeOqCcvovq4C/FjBBhelGZQbpv4ciyPtQ+UUgJyM7mUzRdcwgY8GFsRPdmFO
mfRtLooYPdNUJA0pv/aaplYtZngrK8AF5vPX/8GHZg/m0AMDCCXEpQwMlLqKerdxzkYYou8xk3Bd
j4axdYpm2H1+qQ8eyHFcS6AAQ3nxTvAX2Pi7Y7Phn4kXsvYEjihClyGdf36VC3LVfIyFpDFzCGDM
0d2ctev/HLopbvhep1D0WNjqLvA0ro9DmtYbluBxbfg0LpwsNNaT7PVFnU/2ysHT7Er78IKz+3IT
M2OEPhXVLn2xeY/+x/yJy0rhm1WFX4Owg8tfuxl28rY2pgSSW7mEvDBvk0ZAPhyO7sXzhJC2ODAL
vGfD15CIfP5S5kXoYlBD9kJ2gkDfmLVVb2+nVKWQZGQganSrycC1z5clrhWFna9CLYjMdZG0jcDj
VPrXEo3fX5omHXu5B5TIyedSGi8Nbxgy1s2zpjvtKqJnhQHm5C9rlX5XtflnyC1t/fnTzqjI26fF
aMCf7QEgELMVXBzvYq0VzjSr08thNP8kUIFnZUNdnkMrIZBCBmVn0kLwm3zp2BEGVHkGS+xKbft+
tCNfhrsI8xUCI4TJt6/cwTCNWGMDebCwwhUG+fXB0lAffP6oH4A2by9zgRBNDsSTOOUypV/QqXJc
zLNZOo5uaej3rpYmd/jOVs9pAg/WIJYDj1DfXSQKU8eichD+tWN5N5bxtZy5C+7qPAOYiGyNNJ0N
9qvLj9DWgT61uEKfMbbMN/xYcrIE3Zc0DIubxJn8tUKSRG4E4USZbBMA3Wn4oRnlgBY5jle67OWV
w+dHLwvYe17nYHkKeuJvv0lV+tiddcMscTH7La6eZI7Nda6WjPGyHjtaLpnebRuv/wOD2L8rrJ5E
DxWz5g+WubS8Olk0vtf/64WR89tLF4g912fxentbeSANhw4TbaDOxP+kKdNVgRTvyqx4wfcvpgUn
x7lY4WAAyeRiEQhT1I0EwaAj0NL4C5a/2t9GRAbRmpSFRMCR1+NlSCt5hUUxzlxxkLVbU8StXBSh
GfsLw6r9e59274MGW8Rd1UWEtViM4fi6CQb3Ctr00e1iNMCLQd8CWm1frOM6uahOprz4qzkq73aa
aM9po5K3rO44KUwQZExXqx9rvNMP9kjBEI5derCEq0i/supNXopiKxw0zHZbYaQ34VC3GCAqXJno
H40qMGdcP+im4Zt1GYmMhWbUhcbgnYtxqhbEhzngoUZ5ayGp/yWHoPsdDpX1PZdJs6r1htqdfC0I
oKgdZ68MxLp2Do4DXvTvqOrzHGTBhUhF2wq4y30nupriFufuwT83CimlnfXZSmLyvCxyP7wyhi/E
Gq/Xooh7QWodiy/3dhBHpB9jXz0F50J46V4R0EC3F7s/dBTOumybdBm/hJCE47StpZ1uCQyQd/AG
ehTLjrc13axfDrMpn+hQCZKwEB5S0IjHsjWwqqSCee5Kr9nafi9gRAh+M0aTa99t8dOXaXL+fGF9
v3zTKjM92F0Q3enOXqyrRRfmAvsU9VVBnthhwu0d9Dz/+flF5nfydkbORC9qTRfeOVXLxTvDf1sf
tF6or+FArEYoU3sF7tmuKp0gtM8vpb/fFCH/0BZhGLAIQMJ9+33wyc5GTQbqa6GHzqJshbHS4qy6
qdK8WQvmxk6jprrJyWFZacR9HMhg6IAUW5LaWL7WEo+rO6SWpGMQ4LVyZSzXtekHW5v22BPJdlc1
9HPhf/F2wPuhp/kQbyHlX6xXQLeJLLIp/krZ6EB4DqLkWzoMpbHw+67Hhjeyyzu4FcVXu2UrxpBR
JfuuqvGKDq2xRdxjFZtiyMObPhiDL3bvBiFuqHH6yDpCCuFgT+qM5aX/gPuuOmkD69Biwte5W2cG
WWvoKgTSfVUS3Gi0ZnAT+0GZLnUS7yTyqjr6Cb6Z4hotI4ZJA+iu846dlZ9Gw9LlVxw8RSIIx+0u
faosr0wWejPq1dLBZpXQvNpAN8Xk1TUYD11zl+lJ+12UMoNqkzTdNQXbR6+TEoz1H9LoXIi/HQC1
bWsJ22L81c70cOPbabUqQKV+9SonGU9P/i0LfybPQYrHDQrkZaaVv72eFhj0wywtRvjjOCuzLAi3
xhlpiU+1v8bQb7hyEP+g8KelOTcAUVawAl2y13NS3qZCjxucO2oD4Iaoi69h645fur4Ly7VLw/+E
oB/hb5okGpQfEeHd02VJoF0ptz+YbD7gNqYmtPXpMFzGnvMbbb8pte4rwEq1zyxhfcm93t8UfXFw
EA8dqD/se2QDYpF78i/cFpObyIe/Ltqq2k+6LddiZKr5g95TMxMnCSwar+N++sGpJ73iHvRuGYLg
yPYAG4GzmU4I3Nsv5UEsH7CqxgMBWzk3At7CSbpP/1dF/K+s1e6KP9lTU/3505x+FpfmaW/81k7R
X1Ve5383lz/1/6HFmj6f//7vHmv77Hee/WE9+KfR2su/eXVaoyfyH8glYFZMTbadeTi92q359n9g
wNClh7gBDEAL8P/Yrdn/odSgmTSLeGgN23N99L/d1nTxHyoSiPqQ031EasA3/8Jt7bUr89+V2EFj
jK6fXzSvwi/2Ym8HSGrquA2V5KxZMTFJNbQPv8IaqxypFhdQ0UNyZmsN4UtdWNGcfkAzhKCl3rCW
BGs69Xok9tI5GHPW7yJqsNVYcSqRJV5/I2b5Tu3gtq55su0XDagUyqDQCn6FU02quSK5BIFrm/uL
niIZg998IO2vR/VZunvmEUFp07qZlKb9aH0Sx365nUklBbJioFKOQrYDqDUYww8FaaZPpLQGeB7R
2k+5Mk7k2GHz/NMu0ts2+TI/h0DAo5raWPKQmfeEBCY+BySz6b+KnuiB6dShnk+PciBR7EwaRK09
xb4i+TLF1POh9eMiAOTmbMrP2CYBY4tAGLRViAMA+z0aZiycHBd5fA6J2ilSR510nM21J9tsDRcn
sSGsVqKE+C4WKnLGFBakjwHvwo5xPtoGiLyN772LCfsDt8nfoNGOrSNRgfiSWaoy1Kky+OffeiJl
vGMFMcF6CprQ/97WGuFXyik6mn+4tNsWphttrAiMDVTf/iH6YsxPTZTp5kzyb5Jgj/QcSp5NuC9l
lxYLubaUroYHM3Ws8heJlDiVmKOlilPQJ7radtEU6F/bypZfSytRZPuJ2mp2hEeY9aaIB7veBFTT
OCMaWRquJv7nWIIWxUfHlWO/j/qOt5qmY9LfaSRKxn/8vBfWadLrrN72GDANWIbz6r6zL/faUx9Y
TvkLO2pd4RCbZP62z/mSx96dJFLTlpTFTWqqHkZkHAABSDSE+6Qz9Wqdq0JTm9kiWkXLKI/s7Jup
o6FcAsQW9q0tyrH9k0QF3zqTwlG/TVHVMFVby4p/8p7D6aEOkQLNH7YWPkkhBZr9c+vVqneXbpkm
9feKwBcnWMbZyEBTysJQluOJKPI7eIqTcWdA0w13mRH4JOxg4+xvZYQD/xLT9okBSvOMEZN4ijde
BCGhHrlBENk9hDheXpfRjSGWkLmALsr178ZadtlRST/oFrruOjeRQET9VXRWHPK9s8TftYljZouR
DAMmlEc4zt7B07rdA4LxtJ0Xc72Or908Fp4dEmFRV52+0oTyv1Kb5u02szp/Q8/YC08i73NjC8E8
LHYYyHT6Ta/C1NrqzcRnNl7+JPk4nc6xnTXW71HI4pazkK1Orzed1RPDt0W8rE5k//DfyVDieO+1
mGUv+kSN9xYYb/EQ6IKvAKwzEGYaDLhDd1RRvLhOTO0f/WVESqPts+MUoMj9nlcqpmtCbzlYt0ak
tB3G1KNzcHBi0X7UKox+z7C9v0iEtOLHTCaBGSIXwh/fXDjZmNlHqXX8Ci5l2HsiuItoXQmN3MeQ
NgO0c1MNC1NHELtqGuJMuavRTLaerqRYx6qnYl30sebKfe5EMV2JlydVg5UOD62FqfEvuu7z+Hd0
gLecnEyoHXEtfnReNBk3umb3/RYSJq+KTCmeHWN3vkxMDyCabf8Dc+tLixfmwXoW34amq58r6cfj
EsFnfcxQdqojARJZSAAMIvqjV8iw3Uec7dUJfms+HOrEavwvOQzxcO0anWhIqzK7BxFEtYXLIg7h
68Ymr+lB1yeXt1Pj3dpvWuV7+YZsTsPZTi0L8kYLJp0ZGCGC3LekuwdM/E5tA3LDCKlttam9j/r2
91QYefgY0QibDm0njG5JbiNiZh9Ow6JM2tLEY1rHANZImJAn3Z+08nG0ZBT+bOGJ69t6HGTANQ39
pwTGgKMdqiobHpKYp9pnQ85YxgGAddTq/ZHJk6bc9yGbSc8HMjfCjN/d5361yDKpE/hup6POQoyy
TwvPQ2wPzkYRXjTcklodS7noNDeDGT1ZrZT3RDa33Y2N5GrqF6oxyGMhdgSdeRaj50w5ntAoX1mx
0uwbSVg7FrZtwveBez1Ua2cw7AGhvTsQexeNTsnSpExWgcht+FMmWsT6PpqgUdu6ljohvZKVYW2F
Nb6XVmQRLtIU2eb1x0vshOrN6ywbq5HRofdBkjxFGGg7x9d517AAjjuX7B+5DMch8R+yonTlwjXt
ZnrGI6HGwzIpmvYWnxQlHkgWJ2BJ0eAwb/I64vexgjQDSr8gaAbZrQoCoNVJeqVfaqtWDJ33QBap
bL+jWnLTuynDi+wkei/N77BsjDwSR0wrmlmkcJxnRnPJ93md/J0qOra+/OU3luTMtPvX/66botOe
RnZ1tlRi/iwc+HMSXKLcUcWNPvpNeHpdriBMzquF76np/DpNZBewBQ9ObfcE383a0XAxqNiTBGXX
bknPOJckfl5z7bs4V9MjYgm2ZlsnYG6Q3otjTh/aZHcWY36QbE3TrTKGKd73PloDXN/0377UfLrT
qerNXVuYZGzIovG6x3/Uk/evpdg/bUtfNC//rdCQU8x1O4jRbLEDaePyLuoIHULZasbxdV0lBsqJ
D0SLFe2d5XUSTxDyuNSS8DSToqS2o/xANZT8mBKVKroipK0vCVmGlYnBJLOJtT9Obp2otouHAlTm
STkVw4OBwfLhKqGYfbFPyMwComXxy+TYUhxIPGJRSDuPgWDWkZz1CNkwsOvb4meKY21Kqu1cACAy
w6J3SukUb6ooiIynJnEC55iaohuvcIEunIfmVwNxEJvaWawJ3GJegL7lYDeNpkL3SCtRS7fQI8wt
7RaPnrjsczw19ahT+p0x6Cx4aR/o7i2NyE6u4moU+oYgnIwKJ7bguPH5i4Zkbk9jZ9fakUgZd85q
FgPCFcLh4iK0vmuGRdjo2A0l7z7zJqILEp2/ybocs5Q00DPz2JD/KW9GQPoDli+NcbQkXvu8TLtl
3nw+NqDNU57/d3DMPrb0VqFCcRAFBkTX/bZ8x10X/w/lJseQ0GxzG4q+UM/o24b4EWVhNR1yurIS
tnHqk+qTKNYuErWESZCHphBAiaoiZYSvGq3JRe8oj/Vcz5bK7DBgWpbKobTpWAPdjpA3ItjXxFjZ
+aLq9fA0jUHrrGRlNe0vstUt/5sWNym+322TL1K/SKIDy9v0ZOVsszECnyK3qk1pJ7eR6afw7meB
kqUeyaP/BpFCA2rWxZL1GYXGZC+zxibEHorQZLJ8OtoisPWNocJNnkb3LPXLwVXkG3owEklFvk1K
7aEtKF7VeOhrA3JKg8NfKv0HMcTeyUR2jFcsDosw4brlFIzqwLzb9FNLeF8b4Va9i4UOestq8BgE
OHd1OfyVgN13aWcDKiqDVDWsObqHrrH2WKrss8z54RT9uc5nh7thGNee1B91qztp9PlhpNCc0hzo
ELXjkpJtzeuG7tR/OLC3OilXduSsemOS9wmxTM1fwoUDeBs6hNkvX2tqXXpe85QW5W2VqY0zOvYu
G5LT4Lr3bsZyY2onKwvvpPC0ZYR0f1sU46+2UkdnmJVLvvcHhPgn2qLqoUS7tLUrK8LRpLcWduuX
hFm1NVhKHM6XKxZ61zwLwu1XiSFWnanuw6560qboPgnz3+boFThEuQQfJuaXKuyWpc4J0elDIqwl
WazlPTk69cFJ2oOhD2Q8dfFfoVluh7JaNpj9bEy/gsVTl7dUTrcoI93FqNx7OYw/HM15GiaauYXb
5dtcTh4xrQbUsbb+4/UKg0jLW4/Egq4NpI64P/yNE0y9nsL2t5TVs2ECCLYmwYrD0P9tBNODg/Bo
ESTegzmlB4WOnajs4An6z32ojd9cElAXLJ8dGSrTobcnYxWXZdesNd+IIPp1lFbLvgS7Y8e51Qki
FrF7rG3xG3J1d0ORjD8ZwZEQYfqTbKdNasWnsMglYU3BtHIbqNMpMkpaw+7P2NL/TEnxUCrzyVbB
t7HnLcHuCXKxjnR33RtZtxlSlHnaEBOMolrW4t4qo18qKI2IQV7l+aKtiQaFtElPe9GDAKLiwSad
VMpSG/wD8qnRvUuqAEdNMlyjG8vX6uwW8w57WEWBru+wxKvGtZaq+HdB4Co9U5R5Uc8ZJCPXrTCb
5ocbp/GJRCCpll7QONfICBfUNfBCVD9w3VmoYWC7dKouVqqu0Yu2IUBaRZ1r7WLaqs4h75OqP2VW
MeKcKqTpZKvRISJv7ZOCXv6aJieQWw3LMWPX920XbICviAevnSF0HzUra7/VJKcTrtZpOJA5sHqb
rSYzNrJuGqr4mYgBPV4UPmSpW5lP47WMkRe/kf+uv/NTuXhYUSdAmabzdgnzQ/fD6JJwhU2ZTewx
E0lF/SqtglisdFbm8nsfauyK0RgN4WMXJ+icbFmg2YyhJ0uYN2TLYUMMO9R3dukY6c5icgjkPjZu
z1YbvpwFXZdm+ugnWB4u3M7rypuRCLJuRYgmZ4iwEJn/CGqulztyxafqFGitLr8WdZ3XJCKKrt/a
lkaF9vnmcwHK8uyYOODAAmvMopGiX0rNmsnLdb3Dxn2yMs6qCgM+9zD1o+h3ZBIBibeSWnODoJ/S
SHcVx6++7oyUXLLctbwrwOzcSX3zJRAoQ6OaW6BEnMPxeTu+3Lb2S1lUBqemVuRnqAPkPmkJssON
QPUZbGD7xeFeEaHWLevICa7JRt7eAH5JLh6gcwsWdRtahkuM2rF9koCTMDsQcsFUBv5v5+eOKz9a
R4YZpUszTLLxrqlKp3uMgDXUFbD3Yo7NtwCW6MJVxsKCV3BpjlnFuqi0JM/2bVy53rPQxqyhRJvG
4ZnUxjSgWibL/DGzVMcNlkWpERDLbmbtQuB143eE1965xtbeOSQ67pnfUkf2VrGMkQP3+dHGSnNc
lH40iS3JrVV9qpPRNZc0avjd5cuhtyzMcLxGJr7ob/Bc1HqI6HUDtgk9gMu1g0OjQ9+KUyzkcwAG
0utd9NB95RzqytH656DzG+NadXn5QemlO5iqGZhjWLO+/qJJZfahRS5oYB3MuCsJcbX6Jv01uqMX
4jdXD9UWdW4QHmMnrqIH6qyXM5bHbDdfsLxX3LCYaJVuBK2t6aYgPOI+FkMjH0PNrOUxb8bQ/CK9
CYUvIti0XbeBM7abjgCr4rs16KX7jApv6r51rjIh9AgkxDecWd1k3bu9rFgOhiG/0m256BnQ0AEe
9D20/rz0WaH0diaxtsy6JWEd/DFmtLiNwUidcIbsny1jYFm+so7M7/HtzEUABfZMhwKePVXs2+s1
blErQA97m4+udL6Nmj9Pn4oNuFp4IuzYBIOy+D4ZOfJu/L3S5vS6SURxKLTDJEc9v+YYdsHyYnHD
MAxfQk4VbFgwNy76t3EKtuvqVbR9heOSkUzmfZx6fMwwzll2PTvjU+sF0n0Sdcc+XZRTM5V/0wqo
pxsDPJdT/5U3NZ9n3rwp5Ggz0QrUGi4JTP6LN6WNUazrKtpWisjZv1otQeNdhpjp7NvUT+RW4kE8
LU07MAQS+c6NdwGO3tlNmiXC2taFkfX72WSt3lQvZ58r9zd/qbf3RwMaXqVNnwHv60tTD73TRU+E
uNqK1LfqL42LcSmAbJ7FS4o+G/43skKj/oLKwY70hVSN5z6UMN7Ho2sPbnvNAfySqcRQZkFgSLxs
UDA+LxaOJK3A+gFgKQLNISDPfKg7/z4hKfkBc5MmAMeTvXuQRf4zJL2yWCZJbHQU/UVv/+q7gopw
qXwg9S1AO72Az9/XC0njv++L2+FNITXE2hCMgW3r4vzaN3oCo9HzD3Nq4zr1GpEdvd6A5gL9pa6I
dQhY7hrDJbC7Ntv+FurhAMXLcRq481Vg+zfSkr5xk0a4+pM62wThvs5oB8pFhN4eDlgV9ET/ZkXK
L309xLt9NJE5bZi9hQg+SNwvo4J8uv782d4tnmiAZv0kkwRCAvbEb4cq8Z8iil2zPybgnewvTulY
OzSIgbd0ptbT7hyZ8zcJKIK9zkFu22ts3/eDEXAAmS9sQXhvQCdv7yBSlobcAbQyR4Rs3KKICft9
Q4c2vyv70UjXuGqW8ucruIWFG/iGkVtBszcpuv5f5i7VAfoa2n0IN/jwb2+nyun8GLkeow4xqRRH
GKRQGPrMPM3sICJRQdnrgoNPErjusmQJKH85E/E7pzLQuatWmkzzVyRsglR8rXi4JGVRPs2+l3CS
WY2xMb/0FJdmHFp2HAz7Fr8A+2ev2UEB4tFRpsMFDLMdnS1tnyKfZOyFk/A2JC7UwCp1b++7EK4J
uV9jvA1B99KtaI1uVWZk1xxz00yskxZkRLt/Psjm6fvP+UNP1QYAmoOZqOfeQWMuGbNJlitCnY0R
cNHPWtBwrPDLFpuSUBAVLbJ0VSYNZSH5ouF9RH/sWtoGXdt3t8FAw6CUOwCre/fmlGuVlCe62Nvx
SMtLd6TvQ1lrmpqYgYxir8oTNrY6y+j8L/SSRRB16VwzFYC61q42k9q4i6dhwjU7rBW7SxF1bLek
Lc1nnkjwpxYFEzKYjAMhv8QbM0raPMvK6GRn6BpZs+afjfWRmm7wW0ZPJlqnhJ5puj7tPSh3h1Zv
6UuA5zEjKz/mCpmSjtgzJ7IFtoqjufDysinuTV9zjCeGjKtt49BQ+V8lipF7XkJr3AejqBBUvtyn
LAauiuelHJ51oORgU5skrT6B/Nv10jQL8XWwnHYglbcs8mNqRFb7PA62Vq9fH0HWwO3PZFVk8d9C
waVl53es1D6YGI73HOuFCtbkpNb2fUV2cfIz6bGQW8ZtWIcnrUZ/Wr+cMqQNVvVYOKGEatY5VnAP
Zq1vi4hMoXGZpambb4TqJnWqQUKIl0kA8AQgQVrn2wYRJRbuLydPI1eVcVe0VB9EOgcTZZ6yQ53m
WjCIe4aVUdEIjVvjrnIinlrOWaeAXlVOZ+P11Abzy7e/yXA+h2rY4Yhwto/zbnykMcM2z7RupDUR
mSMPG80sZZaA+aww1j2jQcukZq97J1XON0rcEktow6G6jV0p8UiEjWN/8zPcETZT1HCTXoCV2UJ7
qYC9VnJ4boQdjRt6DSJZBiTKBpusB9A8VBqH/7vXf4tS1e4ezS6fAd0WVs0dtRmfL2kQKx5ePyUp
ThwNYDky1AZ3YLj43hRU34h5MQQhX03piLUZyCbfqyTQi13+8tZSlG/BhiTwIv67H1qpbZWHbGut
1+RX/01qsogZmzw9ygefnyxLKfN6OdF2S6B1An48ijDBPdW1Qhmd8LfKApA1I/a3pA9b6OuAy9Sx
jrysPcBebOsnPXXF+MUbSFD93hcTUSm0PIDA0tKKFhkOnOZTkNSDtk+gH+yzuvQfhhgL0WHx+qEl
ZBymmEcXZ2cGjL984UMXrm+qyq3Lk4l63DwTbaZcJM2R0YankBjqdq+azvfp9BXQrP92cFuxv2X6
YPR7NFpOdgqFQ4bewgWg5YeymHkPlN+5d/gNBWpNakQKTuAWhHAbmZ0Y8whAaRSUbltu6dxqcbSI
SE7cal6YYRg6DFG1S1s6wU9VXvF6HbdjBDha3bvVIg8V7XI7AS7bIeqaPyZDLaDxVQtWjpDau3vE
RciBuGb7ZeGHC89Q/Psw7NFq1DR/m6/EhzMViPmIm2syrhdA4O1yzfkU2j5bKfXru0QU6dsF7hv4
/k1J7P/yWiumwI/dZpebjbsEKwZ1IkeSP+vSLsV+dq79Fptz3J0ws67dBFL0+hZSQzT3jsGJc8nw
es7Qvwwr/Cggksyt4PQwmsybx0xrAvWIMy1+RRMntmRbavnY3eEolpQrGoxo+txO9/+yyqxx8ftq
6vD7FMoCSRTd6MxZ5H3TTQssUu2YKDvHGlfifwg7s+Y4ka1r/yIimIdbqFEllSZP8g1hu20gmUmS
6de/D0XHF8fqL+yI090+tiVRkGTuvfYaCEuHrZwXIML0dJNr4axTSv2KyZWb7pu49fOXojKnFqVh
0VTnpimn+b6YzMm9a2YUUdEKH4R4m6ItAmAciDT3a/dadKJxj38+H2/WbL/dcejwiG+RPUE0Aph4
18L65iLyGSLRebu5vIFQLMmn+DEp7m3YQ5P43uLln4W5BmDQlGnyElvwS0JhDIsRJbHoJAPxRjvC
DhqNqB5qzvV6/Y0+S2v7CYM+T+37Kgiy0EWKsOMJp1XYgbgKzKNSYqfwPrKyO2l7pCZFKuuVEZWw
POuHBAHN+CI0e3hxa8/q6Wb1pqPLdftXDCF8AHtHMfb26BeAGmz1PMRt8K3PpZ6dzWF2DhMm51Y0
VXSooaZ4wrs8xSwrEvoY93ve2vIDiiDAajpaCNzdrMpxN6VO+zDisVrB4oR6DrRFZWUvqOajeJlI
CwYdtWsgkHz47hcBKfPYG3z986NZq893T8ZZzWAZXlFQ/AdcKBNmJ5QGeE9N2vSW6QtBVUFiMCJo
YkssR4NDIEYKi0cY3LP/R1B72n7G/w4Ubxam//ujcaANAvRvqOBcrArel+aq7ayynErrbuQ0HrFh
HRkfYCPIaRV00yiiRPmjf1KWp9KI4rSnRI3N5lvTuGwNXBFjeCP3mchavdkYKzXKbj/ZFB7+Qdcr
Dde3tcOcbs1LOTozTjdNAutIZZ3WEgwKygRi27AnesGsT5cgVcb8WQBdjnRb2FulYUOi0fBq+lr2
IU5yJutFmlIEQyDiOwv8mvL9YMA7PcJjSsr7XO9zSvYsNuF1gEwxNs/sgo9SeZjhPHsTZI5nmYPg
vWCj1/2TSob9uAdUevGo1cbyil1T8Na6Ch97iZD3boaxdzWCqqp/GXbcJKHkXf8x+NqS7Mt24T6k
NzKTC9FhPjdUCN0RQkp37+RqZldD1Fue6tEJ5q8+oPqXPz9CWqh3y4canSGds2I0DnXn+2K9h3Mr
8W9lfGFqjXzzSvzyziBhXNiGROed5Nd93i3VD8q2JjkYinL8UdSSKX4yg30dPZvJ3tlhsPdLywdM
iZYYFc2e876en3CmQI4R6k3DXKUxC/m5EOXkQMZw8WSys7wO7hnNVt5eNKsloFY6Eo9LZTM527qU
WhPOCLGVz4GtLzZjjwExDcmrVIGe3CNoZjAZeLlrRhSqsj4NCND9ML21RxudDqIdeAvbeNd8X1qr
nO8SJyH8gSBUiwlIjWmyjQJs2HcESNhXvYCwfJ4qYawMEYdInp09+jRb2dAaGSM7QNAPfUX/+0lV
qQUUAuPh0avrGdQY0hQRIz7lXcgonVWGe4CfYlaSlf+wvFSAKd5K1gHSmJI6dLQljeLUxq5BM9kI
Zdh1yt0jIWKZ5uTRfWM1CS6gXVqYe76LCdNgCtg03jLBxsqgFOT7AE+8dJdIEvv2GympzrEAPyBL
bX8JayycqztM7tmLtTzZFY1Mn73OVtVxa+UNR1K4cmHJUocwn8aJsXy7PlmYODE8OR2VhjZMY4Xb
Xsf4VKDlN8xCB09M2jjCktpkZF937llbOhMPcigP+t42kjm9jwlnm57/tnDfrVsch23fWT3KAHIZ
A71rygEjXDWUy3zYAAEmJaZ1rGTcZS+KKQtS+QwK1YNHeiXzNS5XXgaXrJkGyTL54X++mvftIxdD
/ghRBxbiiRUE4GL/R8npxo5qEjeYDtlYUQbRaw+m3FnSNw+mtIwrEjvGjHRa1nzKGNFUL9CklDL/
chnvzXfW1BAY5QhFMJlfJbTvrkM1AMBl0uINU1baLz1eE2BapykfzTGpUUfM8BGOrnLS6tGy+xEv
ZFZcJaEbBQggL72TwJeJdfLCzxsM7d02Aiyf2KOFyFaKGX6cV+U2s3ogqETIK6GcqnotERa1xOIx
SJqvAbmyzXc4Z1XzFyh9sxz+3zNnxbiQIHPSrf0mKMPvt5rRXaIlfZHeiWygvdXToJURZa6ePs28
13CXpsR0oqaCrLYnDahvr7xUfYkNPe1aNNut9dgUvP1RnRqLHgkyefu9yxSWWb5Rxs4JxYVj7Hih
xvrUjcujvZb6d4I6S5AC00EYrdoJxxHowsF1cGqUASPtuLyuNiZML8ZAHyAzGN1nZ8Ccqw5dCpn8
iHVD8XGWFM13JunLzb1lDh+TqU3e8KeRZAELHsFnhpUUR7D5vPG+R3R8sYeSMjZYUso7+j/Z7zuj
8IZTFWBvGkKpFa/9iPVA5GZt5+9QKfFxMPhskqOTcoGi71yU8LZP8BCRv1wgpDyzYlwMSS9qbb0N
4yajNE20dDwkFvl6LZNh6TqfoFov8RVws6C3ECyec2pUA+NglGScwarUzUNSUyrFeYar+JhAjLx0
7aTUYWxRUu/MkmLwXBPjhhFVXYtdoRU4VKR9Sl2otLYXr6mpUzKNiC/g0s0aDIKiHciLqic//UGE
vbhWc4zXUBcUiwnQVgQLc81Cnd0sLp6NIAWFaa3Opg1eiIwPfbJr/tl4SNUsg/Gk8bsIWvWe83yr
NbZN2WwWn/QTHdvjE+N0rzuX1lQkD4z21tO+dZf2nrC0Dq7LypxNXPChx9ktnPY7uwFK4NxcONTi
oPllmXmi7QtFm3fuO6GdAAzc/lF6paRsUO54IGbOTkJbq+r57A7F+KSJTgxRNrhLEualj9Vi3Fdq
PMUzpd5DPWXazqIJLRnmt/PHvtKY0AhKizn6y8b1fucK0AQAJ66eCiDujMp/f51aUtt7iJPtZZy7
8h9efzG9ZiZU8R0T4PbL1vz6fuu2R/dG+qnGfnHvTcgmw8N0YyeOumaDI5H/IM766oi6G6HwQpO6
Mb2MDQmF/wa/1a9Bk7hdWn6Zmka3o7QCfMYWDaPOM+Tdtvio8bVHSFXmfEUJAClO6F/QoI+8R40G
K/8cj73ooyyJqymiouRo7tqk014pXxBThqbBMCCLNma9xAI3uPjkSRiRac2JdTC4tdiFNcmEHGGw
HIasXbmcszhp/aOTE1quQMbGdNw5ccaHkGJayXCzYA2kcbxWQr3NGsjiuQqiWDCTf0AbY/0s4zIL
9palKoivxdLWexFArP23btDjHP7iRs8d+aCw5DqEeMf6VglbTQLc2MGRrt5E0El2mBvBDmHtiiVz
tkKjhSa3iNDo/FFdWhPmbaiCIV1OtZ6ln70BwVTIagLRwlgkT3dMvob5O51I10DE7dyUHJmq+DKo
eKwPDCeoDTpfS9FFeo3eXtykD7Qk9Eeh53u7X1T6sl1nLLH83S8E4YrjpGnMC5thltMpm0QLqV1i
YuNUOzyoa/VINLMp/wL//3/mZ8ijOOLJhXHoN97Pz0x4rmxqVXHMVV+1EW8dcGUqR/2xEpnkKdJi
yDtfjayEjfMKOmY+lU4wxC+svqW8/PmdeUeVWyd6WFMw0AN+gChA2sXv74wXq3QeVdoe587zKL1I
qCnC3JbLczvrKg1jKjUJpydL7guY14wjt6fJTkKKKGZV+CfEDpF3BZliaQhnBlNn2mNWxUoBjTBz
zrT95PeGRw3aN2C/QtePFRmoWZT4pDSeGntyW7x/ek8Lc72s8dhhYnPokqL7q+Xj71NVUmDh2zD2
guTDLJf29t3HVQ3Y4DCJ+NDBqslesFMSE+IeI5Efm0F32sNALNH4ccMBN4wvL2TWfxCy6drHjgS6
6S8973/4Cc5q/YvHzRo64eOp8w6OGPCXVHPvCoikAlSy0WwwcAw8tHFP0mj37BFAgTH0Mk0/XaiK
phlNja3nhxrCuPmFJW8lvwKZ9+WDvvi3wnnFymePzu6gMqY6UW3lNAWqLWSA6dgKwOIADyQ6YqMP
BjZogYDj/eeV9T7aBQ0k68rV+QYEXECIeVfc9F0nLU3X6+M2gHA9rXmTt6Ks9RuqWQSfjbyrvTwz
vxjKh1IpmAfSId8aVbAo/1H4QTPfzSlUz+M84RILHL8KOP5ype/PDa509V7GKYFBFKzid4uiS1mF
MdQX/O6Xstz3KUY0Ue1DpX7TKG7SKBOu7Hd0xLV3BGAdCkhjgy6f44A+O2wG27jIEutFLg8e4FEW
rgm8WZj1AVt7jlokLIiGhJogTJi581eywDst+u0thrgKj4yFhL/ye89gYYKQjohVjlU+lPJu67dK
k8s+8JOn+iwqrZwOQV3RObIKi+l5a6kGENEO0yFVIx2jkcp2ZcDZvGf0gPdxje3lSU4tNN7Gmymb
g7IO8nNVuhXBbECBHJU5b9IxaXuPoQMFEOdPk7OC/yEuyRr+ktfEYc529HvFjDcoWxbbFbIO5qi/
b1e4f6phqrL4XNeSE20xDFHdt3UhBIGpeSnfAswIoWpvq3zT2XQOZJ9PExRb/sAau1V+YFV1/TDN
pq4+tZXDETMkZsY74AofTKTygCewDYN0Nl9V6a3aCq2wJGdEYy6UVMtNg+B4snHPxZgY9nVjt2zc
6W2gpJUupP5Ns2IHqHZAYmBVoDa1hiIZfkKdNrIXdGyWeqsHWw135VC2Yq8vnAjhcMN0dJ+R7KWW
I/KZJE5G1qV7AzVwhmddGRYhQHxYZwjkvzhH0ZTr1eLyNttPxKPH7Y/OTnX1oFdSoV2M8T8Ku9sL
6MZ4gCahM2e9/Joz1KofbZcg9EtDxzK8xB0S7q85NErqxoVR33GDDbZFNCeI4g9NRegxyr5Ksa5U
Rql/2Y7jdmApQF9Y2SCp59fyLQkgYe99tH7qp+aTnfwBXS7eGxtNHps6QzsjEMM5bylisAheQmYI
7jjgy76xSmYiSsQul3IWdxuBEPsQFmWVjvRyuuxWvHKbUm8vwDYc3q4aQJ3nXuc04TVA1EQVQudo
m1dM9bV+HxQ9+8r2sCyH2V4W4RZDUQPmKZuzJMegiBaMsKYTM0rltf/qhXJXADShxClKkh8MgiWZ
OKDMkW85loHeUYxjQGuzEVgngVvBU8bs3z8Y21a9yXo2mBFuA8IxbxgCmPowjLXsp9XECAerZTag
afiWOca7wluKagp1Z1xQ3VedQA/Cnxs5C0qNEkbu2vdudJbS87iTuRdz5wNc9GwUX/rAVtTbXho8
WukY0O3etHZuh8rlTkfJWe8bdnb3iHwyl28qc8jsCym3Rv6DCrHhJVBzsv6/mcGve9x6irkjT/Oy
NSXN7eGvcwD+0radV5Dl7agrRumfMa9gaMj8oGNYFi1O2leHvqa6wMcklcFE2oeWyxR7iJUYuomj
qBjXCk0j2JujrXfr8s2ve2E+a/66rNLtPmocEfytom55AEo1GPFQHk/cIRPsRr+bUEE6D36X2uXF
LvDwSUNdzV7+MJkxW0Sdwt0gGbqIXX+gSzTtBWu71hJ3dqtawr+0Jk6i0jW19lA2wvSOhjLpxqek
97Ww17y2eNiW/8ZBdYPSW0WSWUMullniaPbCC4NrKqfJ7IU2pVSwl5k2y+cREIIsPcEA8FwbPR7w
ocbQtv5eJ2UnjlrdDYUemqaqqd2tbOFq57xZBZMMbOzuNdDL8QUDrqx8SGnNwu317K2mrR9zqQju
0kl2+h6nLVs/7g+G+cJ4y2MMhz/KpI5QLiYtnLMGrUaLS2YdzZa2WAxkvHnYg1v1Ccdzmy0nxbQT
Im4/1/4OYEJl5w3YHmOIHJc2zWf1rJAYhnA79Jmps+8u+3Kd6h48mIVrttBK5pZU2keSlnP2B8vl
rFEYhmDwaLW2u2M3WDfZYGre3FstjIHmrXCvuHpmc6qNCBa0zOv2+yhTmRZ7wIu8tjnIDmiqrzD4
SAXy7DWxxTHLqGJ8vzyhlEbhBd4woYdjzN98wS9VGB+CG2t4+371DR5HrBb7b1gbDuml0ZCoPRe1
byzHDYTdIKVqsHkeZTFQ869LpZ/OKexs2DI+7KmzEEg/IjLYzYYfaerzGyQT5JtBj2/MR/rEpA+N
IUkeWlhOOzfL1pAZI8jn3SaDbVxrQJlYKFEcrdR2Ncalq+hs/aDLJ4wRgvpUwQXBbhNR0Qhs0pn9
PQpzdt266ABHUW6KmjUyD5/ZIvzg/O87e7uf269RBbAZEidjmAe/N6fyI8+mjQ8wxKZsnzRjoN1t
G23R58uviWl+s9NqeAj7tMw0dYHyqtQurwpKuDo3CvNSl77ph8ONV1Hocw4IA9UevsPGhsW1bdWD
QzVYJWti1BmdFAPW1J/8xCNkOarHgd3YY/NnFdTmKtNNatO994lgHi5OI631Nb0p7wav5oYS2sVX
C3vhUAQw5Ysd+G09sUyLoCwzKlr2O6HpVL4kgAD1z9z88mLpzF5e/Qqp80N72+5RyPIttpe4r0fN
R1ju9e5pbhbOzaBgZ7wbmhZPdPxFaXvbsCi6If6sJQZH9KYMMlHM8yGUXsp2H0PBh4xSO7562sSl
8dJjDeZCIrb6PUYwLOnSz1zuhFPM3ImmobU+ikabWoI1b9ub74wBr3rry55jK157+e3mjPRY1M2e
zsWh+2EtjnNOtzLE6JVCoRU82b8Uy+9nLMBvK/uTliUAaXHedyt9rWm6IeqCaTLFBwrPmA3CLvMS
53JccdnfmUOY6hEB8aR+UYasXIapSimuAG9pT3KGrHU0zWTM3G8dVmJNzt9S3G/uLv9bKULF1Wn1
QFUxeCM0cC36/wfG1rsadrRrdXebcnfqc8qDlmQddWTHb9w7YTjdc51Y1LwImxTzd1jb3RFbA+Pk
K7F0u60oKKRaN1H0sfgEuWaZHLw8WMRuVUune+2mUoaCkI5HXPqL+ZAsZm+eatofOCp6b1VHWr4Y
+rOr50cUzzNKljrR/bsahULAG41ZyXEQBpti7ep1PIaJVOgEdVnlcHSUy9lRTKLbo+lv5EdRNjFL
ui1svNMLvxqOsvFV9SISKue7EtpfHGaGJKu+GPKAVYXpHHtnp9d+s681D9qnckFnP22MuxUclQd7
E99vZe0M7wZN6m0Xafp43VS3sdFUKuqCTXxaGb5GTKcRZOMelfsiCeB02/Zo6pLjdlgq1uimgP2X
qIf3NML3rGa9trf6wqfyg8BnV9QQNKb8fmYzCouKMlN/y1RZbUN+6xswm1vd0TEBMhx6h+CdF1BK
ssDSNjbKRVPxwpHVxKdebvXLBu3Ftxdt7MsKfNSJ2XjsfArsr3Vf1eV3VTnfOx/ibLjxl+aY2VWk
4lWzlcbzvYApH0fQtDJrN81Dfp9lMn8VqlziCLzcmHajW6+fv3LNR5Lbp9VUipM0MoKmC6UsiQIT
bcxzkp5cT5SbeL41HP3cEr02X5vYc74aThEAwwyJkd4BLxvED2Bq9zeHxf/eKmS1vDFw3Q2Ymf47
c5ySDxXjOKLdMfPXnC9aXCdyD4o7T3AuR3Ht3B58Ym6Egqg13jh1f95i3mFSEICN9eWFAxC4PqTp
/6BkXTNjGCGLSwuUOJ1nL2i/yMRPa+BAqCqPIilAlgzfsuFbUBnjX4GQZjhtigS1rbQbbFt4mZ4e
ZelN9QnwjfvrFrYRX+q2MY1db3Rg39sWmxSLoR7MGdJV2Hd4XJ8YGdomZ7szftIC0yiOBerxHNrH
6mLwl0/8flMl7QT0B97ByttEBPdusxKVZc927RSXJJ1YnkVqguBssnY3qYJ8NWYh2wsrBiCXYxU3
OJEMQWOon6Od8AX1EnQcqK5T/Rjb0jWO/1bdt/Ik7w3KRXYYWN8YRa8KKt3MOQptyE7+nhWox5ft
zcSrkuLOtCQ//s8f8T+rauU4mXBpyceBU/tePpHqA42X5Q+XHjMubVebdvGcDoCex0zvoYEmHNHG
ySuVBRMNt72/nQf/Jb1DCYARwJSVfEvXe3+L2R8Qrcz2xLO3YbV5aQw/kBy6lW96Q9ykKJWzb1Sq
FZxOLfNEmTpYYi5amj/jmwdVEIkahaZqDH7959vz3kALLjbqEbBvtNuEcf2H9B7HnWallqHdDbct
cog5zS8buKK7mMK/9lqTnCGuiXEn3ZmRX+no4ropYlPHGLCfWGwyrBlqTffYYrLFzHO2cJbplViu
HT7b+t2c10BQ27P+8we4JTX/dt56q1CF+EikHPjQvn9pp3nyRw0O4MVKnKLYSVNLQNRvljdloRvE
iTaFZ12bW2nnGPbcQ1OwxxRaSF3If8rby5UU+UB/4xTxXZnXnfP078t5G1hpsEa11w1cgS9VLB8w
xkd6m2l+3x0hyXKEEJQGBqHVlnORtEl21JMfLR6xTtJWMHQ9fRZcXdy7Xk7e9z/fghV7+u0OQOzA
hZcnSafiee8rI5MkSmX7nXMRZsn7qVcECe8Ncx3qhluhowattJ8T/AXkX8qy9xAmY2Rz9ePkzvPf
/8D4CmV1u+CmjF9KbY+/+qwr+kdOC5092mJhS+yHJ14qrPvsapcW/Fsidl8y528Cg9/vAlAkkSAk
eeLnvG5n2DP8XnfZGTtov3Ti1MfWJF5GDfUv01/DycJipXleIEwF8S5tpdV/jSX1Q0TuY1NcZ2t0
iw9TZ87iW9up0t8LKJ0wODdSeNq1NYlIwJJHtTIV//YC/mcygFvkysAEiqNZ4yn+ft1lSdevAdMd
N3igcgvelNUoNj2Twd1mX/+l3bgzzTHZHrb3grmfthx00hYS7CH7/Nuf19PNef1/FxSzcvSz+MQj
BIPT9J6n2LXQjFIJijSPgjNn42Pode8lT7HWuPnHuihFLsJhZB6wH9AYOneJ7CABZZgbkmVRWCcm
2AP8+RoHB/Krbmz44bZ/OZiLDi8b1R6V1NKtgZ8K1vmmC52qKaFk36iwyaRZ9mm5iSWHoKyY4a+U
OCZ4qmD/9G60+2ByGCnY86q+3X7QViv1KmPhkXoSYEBVTvwdb2oZJrpJCfO3L9la70aEsYz5zLkP
Isy59Hi3TWCY1cwMKEZk5NNH5/YFG214kMrNn5xYxtY9NjZKvNSm8KFNCAabUdXItnlYCiC0cJuJ
aLHBRTi4TpqP27uYamWKAFQlq0LZSZc4uXSqFriWI2CPD66FJv1QBGn8t63+9th+e6wkJ/C/VT8J
UY1z4/eVFid2Z/OCakcgn6H6QLLuYr3auU5N7urkqj5oN47RtiNuiITbWlmAe3sLTWrftyN/aSkw
7nqWMJ2BJ+BbF9HG8Cs7JjuHKU/sYZcPE3RRTZAU/iHNPRDZLoZa8JcZIoYav7/0SGwRlDk4Ubq4
F2O67r/TBcp+mntF+vuZDGm/mKO2NOrBuHiTXuRJZK9OGS8upZpLgxKMvNMbAX8UHjcZN1/av0TA
s91too/RtHg22yiuq+AWPWoJJINfhLOzZEqIK99z2IvNlfmQ/0rAYNueYZ9Ybzkaf5+ft1Y3+WIN
+dm0NABkGPX8iDymEXudxND1V4AKlkJ9qzSCwW6+ZjhFunvkR9jRbteSugH8J+zT4I/zD+tncTRE
+ozRqIthSNlXqZOTzEu0XlbmB+7wkgMINrumhVq891O8rXaLE3DIjaNu9c9bMS1vNRgjvBVlv701
+kJO1CPu7tgqerFrab/gfc7O3ubf2auqG+zVtsvJc3eOP7p9sq7OvGR+HAfuekc32cP2ds4q5QYA
PaDTyG1vOi2J3QYjNgi6U39C7DPlL5424eWkVz360r3j4ir4a9Oxbrp1rzW9cd8tfOCD1HvN+KIr
365+5enKzdse2dLZvLWdU5YG3LSOoRek1D64CwQWQHckjsXjh7Kd4o+bpnprIivcduiBWoPtQM6w
/gD9yNn0gKkJWXkoBj0rvup9qbffO3sRAJFJ9rNJKq96MigU7YOja1+g+wTBedupWrthsehBysNi
Mhb0F6c0y/Fg3arYbQPbdN5O2jBflZmtaw+xamNSLfqbZmWrKUYNGcd+JGyHVI4lMf6BPTuQ3WaN
g3VyK+zrQnTMGpkxlkfIUGgVg3/GrkW233uT5fFCgx7Mp9JKQZQTBLx8tE3OU1bpXJ6WvNeHT5sO
ZODFmA+E9lYSy7CbhkWw4zoHL1N+9pp0PYbIZOGtwJTdMl7Aai8V7hdTjOxpm7jHQoc846o4Z/O5
iPvVs24cuDbX/AxS6Z6NSjR7dzHN18InL8VSi40pVWPCX7e9g6jTXQH/A+5PfM1HPGa6MrB+JqaW
RpKjZD82hKtZfuOhErCcfZVr6aXM5uYeXH+JejPh0eQ2LogNDn994fRY5vT59ATd2KczdWRyZnyW
7Iugi69O5v1cIJAfSr/rISlPL/kw2t9roaECaKX/uiSTgqEWTHet48aXNJn0By3z4cKi0WUs1xEh
sZTLlSo5PbTSU8+NnMdI1+cZnyutJvbMny3vgTqj26m4PuGTqfYM/RDtV9mw6wOl4z22KCMMkiL9
KkW53HkwSnYWiOW+mu3uwUiX1KWLauwv5pDp33ESH6NS94JIb4UF41ZLH5qxRZrW9tZltib7KAza
qXDQx+qTsgmPc9r2AxzgDvZJl1a7uGnFRbGrX2rNsQ4D59W141g4zlVcQjQp7f2kJeahQ3djhpmu
vo4cl5HUZ/85bjXxxYYrd4aVbBBY17Qqimd/vChL6bvWoBMmzzTPERiO8VFq012OOf0+XYg0cbNq
3LUdOtuV6aCf9A4IagnmwtpRvps7BAL2DzZhIHeyXvo7zRTqQBkmn7XeTM+BRZmlF5O+qwfzc1vW
yaOfNuYhsKCbst3e11r2RPhTc+EEm/axmDE38jJ7ATZaqoM+Q2zZpURKYqInE7XvUNJmaLs+6jDk
o5monQO9TvJ9GfMi0kajIHtp+qnHxYQRD1Wq8KtvCNr0eYeHde+/NnOXmtEcO59zb0hOjpFaqxaJ
3Yb7LO1dQxJV2MnxaYFLHCZrmDjuQeYuSIQPg3CylqOa697dKzgW3W6eSgRk1eIXUYcW+INB0DPG
RPkSHOqksdB6Lj79VEZSlcPYXPUF1pEZ+9sicXYeLcaNw5J2J3w+vK+o9vSdY5TBKai1n52lJ3dS
OG4Ue+38UJF2HJqarX2tc1t8REiLk+LQ9vcMr8RnoSmvYd5kVhc7NpOIScy3sofFTf63f6ywnNjh
ZuS3uDYp/LQ8dl60o6pkCg3wDjQe6zvP77znGlH1uEthK77AMkjwoEfGhCd/sIeubSQUREH101Bj
8s+Y2c8iN+J/SuFNT05jiRB92vRFkYyuRZY7BvvacMbms9Jz83O8BAAEgDxuyPoSHzxjCO5Rr+Lf
1WsvMbrYfQy0vmty3OZU6j1qHuj3yVR2XFLuazpqAvJPShQOziHBRfQ4a2599gstv6KWaY9wfpYv
mP46yH0CfU9w4fIRdUtxcQtCKcGIutPsTTY8Ua24b1z8zHOtCU6euzAKFc7a2GC25omQEDD+0Ov7
9heZncljHzBHMoy2uysT95OdtdaTRUVCtGZF21nJPeyiMfJVvkSFF8+71ppfcWaJ36jbJh72AIMz
N+RrLQv5FDPzwS90Tp7SWX+y25wo+kJ1ZzE2/bmUvYFFKrooSWBrJMl6GaLCzOVx8Ots18zD65wX
6bPVuz/9YZ7Yj4bg7MTOfLLmKTjFimySkFPMY3ZVTF9zrzpI2AL3Y5bZkVlPxje3NRYz7NU4REhT
iwiJTPLBsuBsWk5NAnw/luan1lmMa9Lqw8cqEN3HgJP6pbSSAlUJ7N9rOrgA9GYlf3RFVR2xLQb+
4DXAXMnLj40R4DjkQln1ndqKnGyYP0+5M4YsSZcY+9nxP5ipS0hhzAh0YTuhykrE1yDpl89LAx1k
5WAX+wDMkhWF7ulLZVc0bHbJVtinXlgvWs14ftQPftWMr8r1H3zEnmcL3eFTMOU9eWnowPuF4p/F
bT066HXDaUib42DiFBTS3g73InOCT3mGWRTUQvMTji7pQReO9UMBhZ8Zbdf/KKl80mC6uoo0c+oO
nVdVUUMs0hW+hR252uwfqE36qNAwqbOydOjDhfTrKLHLb2Wnl/eiFbMGCTTQ7rW5s8N8oHfCJEYc
zXRExB1MmFNNzXAlwrXEJS0NHqokTT7bfRccMGRZPismuW95srRRG6TLkbdh/pqLIR8giebennSi
ESN0C0JGXhbej7EwrzgTVG/VrFvnshmNbud2dcB0PGFsXiqV7sC2AibEeNQcDFEa35wkoa6LNXdf
jKa2hGaidXDffSV1ZGoFuSqOp61+aql6zK2i/9LObf1cFIiL9mhUs4T2I+8P+ZT4rx5pD/u6Uacq
ru0jCR3tZx0Ru5NYw76YSy8a/Ykm3miCqDIIITYrNnaOyeaZ01GecFWdd27Z1/c5tWiorCRmFJSX
Bw6d4kDi1iEo3TSyU8b5ZBBQR/cGYkxXiiP36arBSvpgQP7uwxgm01VrMgyGFzVAMdJbLxQoLo6l
6t8c5oxHhT7nDJUr2FdBauF3g9tenjZv5Mo7yGTnZZc5bo/zY+/IO6OcvmKh4T5QU1znkX0B5oJ2
aF3z3KTGiBLWo3ReY97hrstTj13mNzoZqNezuMYUZxF6qXrvMbo9BBLO3UhDtaME8HaWm8i3to6L
Kw58egS2UDzUg9SurMuOyqefVNi7AG8T+jXOOLKMQ1GP8hc6wuroe/OCsXcSO2HuoOecLeOHkwj9
s1tqn1wz/6pqhX/mhP1YmEFZ+qgKMa66zCHd47Rbfcuxrjyht/af7bx2P0BcJT7RybtDxYwrTLyJ
jiAlRxgkygnbyc9+oNdyjkFsqF2cMU8MxewXB9+o4FL1bnVlRjydUARgY2iVnE+puuKqpwP0l+4F
EYi8Fo6dXnw4OC9BPxgH11OFGeZTF7xCP+rmkyAj+0G3E/uJ75XjDyQtJtL/R9qZLceNZNn2V9ry
HdWYHA60ddZDBGJgBAeREiVRLzBNiXme8fV3IaC+JQZpjM5qs7Iqy5KSIAB3h/s5e69tPSlQitcZ
UFU2E5Y4KE1fZetSzdppJZyB7eWgaVeV2Wm7MUy9TdSa4YMWWuVtgfRmM5blU2hKVugSx2IjCJsp
Skd9p1ujel/nFgE0CEnuqljrDgbZFUwRlhEDm/kji810E4FtW9Wd/6RhnUSNIkJ8R/kXy/agt9MU
XIPwSxjRI9REjpF16aVbvevatS/ovXPwCjAEQ97eNkVkJisaM91VGBXsPSN7ek+5Lf2uWRXBkqnK
DUDFPAKmCD8YTmmmWIkw00YaJ4QM/9y+Bdv82SvGcNdip/jioAe86UXZXU+hrrgYyrOtxJg/6yJS
iJoQpIe1mRL/4mSKlaxU2692CG9YzkLvpiDDI15xUn4sdS+5SQeKQbwOZe5opBg4YoE9xosE3+H+
0NHJ/aGU5H/pMrzrxVh8GTI47RAY0s+ZHgg22+wb4rIHcBj2UPUM5oq0EXA46HIqp9OP1hgUB9JD
+YI1yY3gLPURnnZ9UBUjc9mly28ljmwa4p647YIIBLoS1l/p8SRPihnoHtOBsJssUB0ghf64msQc
mToYaNgJzwY8mKjyYUSnfIt/a6DLodhXVm/b11WLpyM3dEzb5HQedbuuVkWYyJVKw/ZIc5Skr8SE
5Bdp1nF0Mscd6+y76s2+RqIo6q2tt54r/Hp0HVqvtBsnO3jUyHc9RKqiuV41ia09yQ63WYHdDRmq
20/xZ1JryQ1BaHj0WcSyFeEsjdvoDe/Q6JzHVO9wmZM7zhnMEc1Bw+C2oS4M0Xka1OIdQJfoQ6xL
RIBAedcUrwt7lbRkVA9RO97htumu1aAyd7AKivZpis3J9bArbBwZJZu0YbeH2IrwyyAvg4e4TcUW
o0Lp+mn9cQxVe2eFUnf7JvhRlH7zmAxp9BUfGYnaCL3WUJn0NT7C8Er2qbKhe0DA6ugVlAslcg1T
FrBCp8QaN0Sq9YfARH+18eMk+yDiwqEyduI+IHnk26eHFuWTtGPUPji11MpvbQe3hfJJYjpHOv1W
g7UmBmHnd62er6gN8svD3w29XeXETna7wNBUnETpuz6eSnVbYGVOEb/bau+iP/e7DflXeb7pp8hw
9jHsPMSaRaKFbmOGpKe3nJGSDwsbYanpTf3gKccQLxR7/ziK7C1pBPOAr4NRUz8gycgfNb0m/9ZS
KiV7BIw7diTNmqW1yQbVLj6m/ahc153Jkbp08HU+VE5ORaWiGDg8UjyhHGAQd1ru1HZyribA9f4u
NJrAulPIfjIOXoyc/EpGUfJD5xltqpraKm4IEarHRdSwYCV8Roq+0zHfZLdLwTO0YzKF4qIEpj1L
36kcYQugxIQO0msOuZFZ+a4PQp9wkQHJ8Z1St/w2S401W6qo/mBxwAiiQblr6yahWouPNMMejheE
9bwEpLD1tZl8wte7eXImu/KO4ZjOr/JUhEnsurPXg41lmIeMturzwk8YTuWj6cQHHBKbcs1SIBlE
wEZOqSi4Xnd8Vc29lY4Mg1YldvCAbbSz7hZ2hgOaRL9LSh0Y1zqVJ85oE1nK0epBZ78vJlVWqHmK
YTN4cCzFVoXOmD0KvMvTFRYEI3JrGVKMrk7Yveb0ipa33qCh9JpVgRIw3UJip9K0wJQQLlOcCyN1
/Drj36JbUoOz4RiyrwEUNeCvJZCjs6gVKeFYlz/TgLpRwQ56QIfCXlDZG7AYghk5ihMTPRg/bYHM
5CQ8iM/a2M4l74Ue8Xal/0X3j9RMwTGc1p8hNFoQ5wp0rciVlqLh1SKQUn0+Yjf+LC3aOV3R++sa
kVGxLpHe2dedSb3hhk96/T2UZTntkbylEuWAMIqDh5oZzzdbZhXFkEPZkX5JQgH9rsJmpO6hndjB
ridEot6+fRPmbMj8va4NSYGvh0MIC7QVeuNnPoZh0nv4m3p4WHrShSawRqVpH7TbEoe4fS9CU7/X
GQ7iFrZyO2xKmuLDZzXlAHeDGdUBmj6D5RoXxST9bL2kkbbD0YWvb4rbfLpffjID1kpv/L6Ey9+2
DmovX4iEuwYq0NT2uhrwpX2cOm2Wj506nqMZ6iSBj8Xo+p3QnxYVt4Gmtd3GjsZ2MclEJa9MtTNu
1DbxtRtSScuphj5g0HQsQ2XouZeQ4p/vE+y5q0+WZiPJVQ3GwiAu9PNOeL/nD5NRAIOIgiW5jUiY
njcJaKzZWq5WfF1PhU2lDDUaIUvVelmaySnUVDduoIetQXbNDZxFm6CGiFMutMfM59wwNBlIHMBJ
0bwHLQ7g9OzlRoWW5U0FZ1GhalLdZoHM/GuqYnm8ha6t0ltKhd19ESb1oPsuCmbpr4qgUflRZiWC
1HmC5avAqmJxr4BlHe4XffWiu0ySArzIWg+icFzrA3uOfabiHUFLTcfXynPx5DUs86RFK5w8kNVg
AO5MXW7CxEQFknZFoB9gc3BkzKUiYxYR24m2tZmPnzHdqNgVdABebl+17zqNAvxVIxQ1c5UB7OcN
OggUT2Qq0pZaVpm3p4b2YmrMYIm5sQiaizd3Pr8L26onq5mco1U6VObNMGnTa6KHqvhKG6yQNIvW
eag1y9ZcHR3Qh7IhN2mdDfCZrrvUzCiC4Me9FJL7wqLDS6VVDVIY5sVpRD0fZPEoRFsYkmBJot+i
v2oaP/kaZwRhRiMyLCSESdQ233TqF/59RsuR8IyoMD4Y7cD33fRlS2tRerFsUJSI1NxiskUgYZei
4Vj19jN8CejgV1U1oGrA61SNefH8l+3CoZvPFSXhdkMbfaRE0kkU6V2GLsjv2elcLyiOJRAgNqjV
U/EciifUnGgCrFPoy/IhA8yPGPCXYvXkZ1vQD9oviRAuq51iaNG4o58lKygvQZzckiRUVeuOXYe3
b9kk9y5RR+U0HxG9ElAPEQjYBRxdWee1dmhPAqSgxLByJfjtiuvaMHKqFfOCiJMy78afvVrG/Wpm
qP3M8Pe07qTb00dmU+VdGxyPSxcxCupApKxNj+XFp2qBFC1srsaYsO7dNDgqhRGQF8HaV82+X0VZ
PyQUHGUQ0wVO62RrKTDA1oaTwWRFdBOuu4hJuDL9QFFv9Crq9HSlq2XdXoueGsJ6Cm2aOthLWDxD
KisXBaQveoWCqTDjD1WL7tqLXmFbKsiGrbHj2JnHwZ4AOPthsIaiPrJj0QfSfdo4X6GBTa80Ilx/
KoOJJbFqsLavbeBdxGgwDmYZqZhYdYomouXS9u12mthouKNiKPnFfLsXE1i1EcWpNIlnjrCmn/Vs
ZysB4BivPCyNy5mpnV43BdkbgIOswd7mSuk1W2pETbjKB2r1KxT1TbAF/JM1u9ymmOMu/bK3p8WZ
romxgdQCO4ZQQb/Neosz3YJflQzRVG8PS9MShFFt3Tu+z+K5NNkWLNuyk3G0NC6uSqGJByJ1jCe+
1uH8DaFXtv7fsJdfqILAR7BqIefhf4SjndOCKwfvFJp36xeocVLhbn8yrUrf4vMsWqyHvshu0FDm
/jECgGUfglIO/U2nOq1c27DDZiBqMolNm4sPBXkFmb9ySuBuW0l5DcdS2SjTx4RdEsc8MduNVKWg
nSApMHyJR7SBejBR5+sRpeRHAg3w0/B1qwJjRfiDNL4XyWgUP31bVWi0sEO/tG69pDyQI8cboiFJ
15+1/5wIbgl9cDhr9ocWLed17wCueVdMpYTqrvQjBXi9S2x6p8GYYVnokDax16x8rBIOAUz6e95u
oe+X8C/y6AoKEmnkPDlC6buPZL6b1iPHRHPYwghT79jsZSE1lX6q9zTrY+1Yol4Z7mlowvhUoSnW
T+yMqvaaHbxTu32fAfWleF/OeM+Rfg+Wnr70jHVZeYlzbEnK+NwAolA39D5pWuK/iNQ1LvKy+44z
1SoPlq10Gd7lDOA6jpfS7RizPF7L9rd2Lvzs0cuLsOWHj2m2CgM1G380hUoiKfTtUbERhsdwY/wq
UYwrUGtsWQlCQ6cgS4EhdJEs1oPBlnVR6depB5wHVGP01Q7lyA73tNjGJyeBJYpy2piou0N4kmFe
rlXoc6lrsT6Mu4CYIe4zafOMhlLGENorpgizTeyXGCA6fi8VLUFERZWVPD7YQzEqWz7P7DLBtHTO
MZRyojuw5EUpbHTkLldSD+7NsvUGo9tQiqo5Zn7Ujan3b2fFVrhGl6yEa5vMr4KGIf2+o8fyMRcF
KV5sEFZ4JusbeJ416a9A07paK83rUOCSIrEpHCsSrZRk30VmXe0bp0BanMqs0cn0wyfFpLYAgJCr
lmxjyfH0ilVYwbd5kqvSbM8mdyIe695Jo7TZhZNlkIjjN+UsGw3HewSPWbRHDpRBaBrrABRRhHDk
ENeNY+wWH6KOZw3NBeUtELWAbB/HXpsS95cVQbQTsWVVP9BS8Gr4urk+ZMmXcBJt+B4LTmqssjTP
7Tugid0FlMpZ4gDbUwzGZL6oM/RpXg/PNgfQ0xI2/w6QYj9DBp/kdXkvOEZ9UNQ5eg+cQh/uaTIk
ylNjZ+A8PK0fB94J+86N1Y/oiaOCUCri2RWtpbZJhehmbHwGJ5TMunAxWcXpOw66+TvwgnZ3tciJ
C13txrVdeML1osy6N3tFbEHl5Oku53KPyAyQkVV2zv7y7YX/zDY+L/xsB01SNR3Kzyj+zs6MYjIK
QM+dfrBPPpkidHwJYyngY2+FTbEpqcuIPWUgpg1MFpSPizWp1McwPmi2CB/EWNbj3iwHIgpSRWnE
FVQNiQWdwYW4MhjAwgmjqfZ9MnXxPQawIn6fJJRPM98L/b99xjBg/TiQcNi4a5CHzs4Yld4brYw9
7dArxGxdTU1c5LtSKmBSSrBWnwabGS5WKpVHJuOYVvS/gHfcVEXfUtzKJ3gSlH8tdvRM0fY6xe6n
rgIji9ttTRY0Cc+JPW0KYdvw7aiYf1lIU5yOZwvGya6EigV7do0xnlAtYWMy2k3MxF8O9ewU9eSM
PpeY1CY07ywayh/woRg5QT1jkRMY02AV2VBbqGkpoYr6oiTB6P1gIsmJoJO+qe/qOM2V9YXx8PyE
Nm8SpYFyURCAboBNOucl9aM1aXh5NSSAc1RifHI7pWqfVjcIe4ixJK2rDA+0HEl0Kqq2tVeWl2j2
VdFUPTzQk4t20olDuSVtjlp5pqFlLZDJCODUVUVbL/F9EpzxYCv5X4TPxdRdEdxy0nv7Vk5D9/fD
L1IywWZrNuTzxSTY9flWv2CdTUEfkH6iYQh76DXk02sMLL6xCQ2WkJXlqykRJj4ZMs1K9ZVM3y3k
3aiwje4BXC9Ss4i9kI+RP6wksaLaDNwWtYYdCcg0EkbIJwauasgmKBgFGuvrNmA9cL3Gr4sVNhGU
jZUFY2RrNqwEK5vMGVRFvZF4m6UCV2WkKl/JuPbj2/85WKhRvWl1q9Hf++BjxAWjAIcUbv33R2Oh
vmOrpwtiajgHEXT7zNY01VIxaXN4u7EpoNDoRWJ4O61olU+LAbo8uVTK3gzMvV6EkX+7+MLUsUXn
aJ0mR9vTZyEriQrau6zkoOGS4dTc0JYuwhI5dumna3MIiJAKZx4jsgR7Sn6VpgQoKbFvvYHslVr3
62/d1JrGJheefb9kEeanbIdlKxX22jxTTkeKwRzF+ID7rR5RiVKN34hCzZ9m5Au+7RORLm49CgNL
MFmuOLihlw/vcpiDHsILAy3Ipxj6YDp802sUT+ZqLvTNfaswbs3tL+f5SWK6UBnhm8yFoAh10pMG
mLuk1jTwM4q+Rk0Eg7lDa1ZyAACqd5oECwzPswE+HlPVq+1bQEwzmeIEu1m2SGQbINBflKysA+w7
F9hSROuYBsBiKgpySW7asudavLiLL3ex0C+n0IXglOE7CIjN9QG17Bwk4/FmIRaybZ0N85yM0yNb
4LJ+8vSGxbEvOBvdR6fExYUCSQPGQdGGuCbNjsuVpwKXsuIGJuHj2AdPUXRLLOYyXFvF4bZYFeni
pDTEyng9KmaoslnxG13bdY3k/NezlwYKoE98QgDT8KtpRhdg/o/Dsdkmw5zw6SRlllOfzPrg3qZm
K2maOX3NNMOiGEO3Nxs++gn7jeK+0zNOtlmDZmVT9KMkcADs3zyY9QK1lyuoASAnQks46X+lGhv0
x4Rqr3QD6bfWlbX4Hyd6kjelsHmdakxXsHYHQCnyUyE8IGZ5kIOrDRSl4/RcYE2dtWmtdW0ohkUX
j1hBu95gR0n0biX9lI7GwsOITyYssnx5DTa6S2zkp89Cd7KpeUE8YexMuzlVlqTkp1AxjOZbgED8
s9nWUUtnDE8V5v2JLxQfWgxH2QlUsZQLLS2cHa+L5c9JtYwB3tcBZAh7YKv4UFqyqi0admm/wSnG
sZdvvwNjPm19cjaUpibmFlYvvlLUOBxVcIIwYSStwCd/6Is99gDYcctogSkl7dsWeOx3lWJOddeU
CJt3kT563fvZzl8/mYo91+nSU4FEp1/WHCes8KBiF9lxh9VT+ZFFvUAlWMXhR9hUKpEeBXq3laPA
TNn3nhX5a6/vpXqlobXNDrKj2OUCCKhw09jkKuwydg/R+tcKydlgdq+KOsHOlAfY5wvdl/qHARoF
Y+oUADtkVcxsqMuA77J6Wj2kV80TZBnDpDbPVrx+LiMGEfzjGrhNFJofU03Ua0rl2jsyP6gXSoz4
44c+Yyzd+3g/ceML2xgtEKB+8mgBdPDvtb7vLGSAuKP7b5KC9LhmlAjzrwVKQxYonDk7Gw85/gQb
oBESUzQasxdssQQSDZ4InutcsTsdXpaHZ2IJ9ddh4GsDa0NJkmtu1qRaOZgaGAScGwJgjlOg7L2u
DMcbGQs2idVYGN4tEstB3vcDubnHwDKR9A8eX0u6eoaTD18mYcq8XdUENVaf0tOaJStBKxw8cdr1
K5wUnPIsusbTrcHPNW6iAkbcx+UwEJ8CnsO21ewbEl3z7yN6iPxGJYpP8NdtBAKeNnR7Pdfm0drr
VauvChONTrumy14Ge4vpIGYGh2GKVaHFNaBPra7HELXmzNHgJCfSHfTXVr2WcYUke+jactixUlj1
zuK8kR2pO6b53hmbKWHhkEEpwBfmAQk3dN8Bq5tG5S5rTtLW8xIoDAbRYvWH2u+pNwJIYLGhtTLm
O8Gn4At75RHAVNI6048Q+KuGhYvg4GHf2rJRVzZrbEJq6ZSW+4rSK2qAhu76Lu5APewQe2L5zW01
N9eAfpzKRZQ8Gpy0Zt4BnQuo4au4yNLu2mS/F+4Mk7lwHIU3bzdPHnpNj6L2SjdLCKdjWEYJIL8I
dvPGUoZR3alE+AQmtneFRcQzKiP71NV8G/HP5tVTil4icDWBMmkf9QyeLXG3HbYuBdrfGuKGYMRH
XdHBxQDTsOJYTlVTj0Y0El3JwchmtzKvBkg/+Uwyjk+fSf7L5hCRb2C8pfo30gzmaTSv8cM94ZRG
/okTj2h3kwJ1nYxe2QodpipMX3mP89n0sluwXUSTq2kw5e9gy5TyAbr2/C68CQSME2vsklckIfjD
uEWDS3diRZMntv+Sat9PydpoknJ8v9hbAw3O5jqQbcquEs7kJPguMRIMwMhz5eGXSfO0TVm2EIvd
fQm87lWKHyhmUNTeehMOsnsf/VS0TUsRmw8dn01zV9pVdcG7+KJOTuyRgw9HkzMpDR/AWY1N62pZ
KH2WHRxrNNDKGXFyUKEKfagxtiWP0iQOm4puH2wmJwvDPdnavnaLypDsHr2Iwuxh8ZwUdKT0B8xH
/d3iSHh733yGl+MUbMi5uEo9YSaLcuh4vjkk2QxKikIKWFzZdIsBmOJDS5FrxjeBldP/FMaAdWFA
Sc7/0xE28+hD09e+yYSywF/Lrvbt38mYD22/b1jxNOoWn3KwWg47kPOTueGrrPiKVx+WQHCH8xwL
RGyWxLlEQT0rgfrCc9nO1+NBKUaC1XB/FmiOOqyYQIrjIcHFBzUapZSJWd8YUs04LqTsxdSSt6E2
Y0+7JtwusGsNOSubyrApd23ZjhCFK9Jss3TS8u2UQzzZCaRTCYLs2Wa5bHDGuVfgn+gdCzL69CD+
8/vwX/7P/N1yy/U//5t//o4jm25q0Jz94z8/5Cn/+e/53/n/f+f5v/HPm/B7ldf5X82bf2v3M7/9
mv6sz//Ss5/M1X/9du7X5uuzf9hkTdiM9+3Panz4WbdJc/otuI/5b/5v//A/fp5+yoex+PnnH9/z
lthrfpof5tkfv/7o6seff+Ca+W3EzD//1x/ON/DnH1fV15d//efXuvnzD8v4B17SOWtN6PZsKqKo
0/+c/8Q0/6HOW5m57EHTXJOU6/nUNcGffxjOPzj6ooXkeES/EqnOH/9R5+38R7r4B2B3i4kBJfz0
r/3xP7f97PX963X+Dox/3sagosuZUNUJ36Pyr+H6PDuIwa+UlEB1fZPGbeEdOhJbjkFUa96ec5/h
fBF5Xsi9nvmNeqkb8fwMuFya8gQlTJViCb2U59M8K6eQHCcPJHAbwqHIIrY4JoG87PUIGfjtbfy6
7bduE2O6CUFDp7s425PF3Bj5DaMBTQ5VYWCNkN3x1NS18QM5IuGWCMc+aWVT3AZ+1F/wkJ4/2tM1
6RfoBsUW48UZF9kA+g2oa2heyd6RxlD+VBr0tYizFHQtxYNV2eaFa86v61/LFMcY7pOqE40KcrlM
DOrP71O0jVRrEx2rWfiQTLwmMu7ikfIScLMheT8LI+/ffrKvXREsyVy+A1OCd/r5FfuxnkgYz0dX
9GUMiganCGVHfauWRv9RRe+z+9vXo7aGPZcmkTEHGT6/Xs0hj2zucnQrwz8GHYG2XRBAc/DDK0PV
+wvlqFfeIf1aihXgdnDdq2cs3qp2avQ7OtEgcYn9dBjvUPDfhCmSZysTe8MO3r99e88RCqcX6DBG
8crSauEmz4qH44iQORlBJ4W69Vh3kXMQ05heeIavXQSZDpVkmoB0dM6eoU6usGnVdB8nUs19F0I9
7qMpty8l6L58epIxIcmeUemOmedW8hJhmGoZGmqVvpqanVWlXXgH9Ej3t5zZ0T4X2LeS4xTVhA9c
qDGdX5tlFX0IEHpWT+gbxvwMfpvxYKrTrAyqye26UVl3dDMetaBTtx79iJUfZtMBCBWa0L/3+uar
OlS0aAlr8xg9Gy9TPHky8APU28NsjYJiY1XrAO/KtP2bF2IlY+2GNUbxnBs9GyeNgrA+oHXsQqz0
V30QZEiS1PJCQ+J8oMh5vaQ5DpPPoh1hn30dpK30iUJqgJva2iz9d2obASo5539zmnEdSTAO6AVm
9Hyh5y+rK63Cj3LytQV+6B8AQPSNihfpDjJ7e8z4iKFS9ilevv0Mz9RJcmbVG/RTJN9Rm+bzOezB
bkEx1lHcuZa+w4gOBXQj62Fn6cYeb+y+j5yNV7Q7eFsXrvxicJp0ky0IKRZN43mOPL9fsx1rBTgg
anBp+Nc9xDu3sfNxVQBCMjc+SD2sfqPWvHv7hs+/uDCbdQ0qAHXXWS1zzrKVmdP1wIJU17Orcc6P
hKvWriLCIOAVZZjhLpw4XgwfrgdcixiGmYTDUvP8NumNIw3xFBX0fqm5CQKovefE0YWpcP4FIidE
6lB+bHZDM3Ln7GHKTmNO24ntFuEojgOd1HcVLdGdggQS01w4XfjivXiKXI/m3IyoVdk02WeDVYFs
3w9TYLsGOWEbTNMDCQdBH+LAaPhcXBgqL54hV2NriCxj3qhp1tla3ZpD2oRwHlCSqvFV1dgejoih
umB+f+2erDmriLUSn9pJtfTbakmFPSD0xJYukE35PVPz/LsZ1cA1Eh377N8chfMd0Qie5xyMphM3
6bdrNTROC5FQCO1wSm7KvgYsZ6G3nLphvDDgX3146BbAFIDJprf0fACiP50ia+Lh6chK4NCYJNHJ
tP67q+R8Q0wqZDXsypEWPr+KXgunJ7fMdlOQcB+6rIhw60XZhVf02jD//Spn92KlBqwRwbBLIXce
/YiHNRo4qjAhGLTJguTx7dd0Omb/vpec5xUkFhbb+aABeuX5bVWK6XWsX9KtrKZ/pAYfvu/93DhS
L48xb1n4mZn/JFjU6qGiZgqnoTXQfrW9G8Voof0uvtBafbFszr8R+zAqA/PQORUOfhs5QVxIhDiM
HFl3qKY1rbpOc01uadMH60ptf6h9pX98+zHMs/nFU6AbOZ+4UFiemNW/XRNC/wRGTJPugON4pfZi
2jmJku4S2SofMbg+EPbV3zTJIPdvX/jVKSlMPr0wvXU+GM8ff4ChWZK7hEWrxLhP/2Da4C7B5xmq
8sKpYV6HX97jvy51tk7bGYyRfuIe26AfroNAewCIGq+CTNAHNtK9DSBiFg/ruODy/MJLfXWOCpC0
nHfR0cmzi+dObQy9wkutIorsvTMZO1JCsn9n0fnXVeyzZbT0RyvoOyldcBrD0WwDvLaOXaxFYVYX
NjOv3tC8ZLMizCLZsxvCwaCU7Jx4cbrT7TIp8y+UuS8dFF4dlxaStPnYzlbmbAOotCGBOZCYkTZY
VPSMSR7wZvmfEEGYX3ONFA3O82Jnl6Z+4VG+fmWUu4CjWSPss4UoADSKUZcrk29NDCfaUG1vqaGy
FW0eHIbSxPVphdO2r7r4+9tz4rVHy5aXTSJTwqFI+HxOTKFKAZPKoJsYoXw/ZQT5hfrgX1j5Xpt5
v1/l7NESOdCrRj1JVym0aOsBiV2XGondIVbe2//bDZ19Ohr0AQSRMfOIw6yvcOwC9mha88Ie4rVP
h6QCQSWCaHnbmv/8tzVMZmqd04SQ7ljiKgPBhb8bi7OrSVSVq8nO6wtD5NUn+NsFzz4dqlGpogl1
6ZZWknzPhE52o5eEH+u+Nf6N2Ub5igQQsGXsJs5eVmn7ZjsAAHS7qjK+y6obrxBvNRc+8a/dENUU
mGizeBaby/MnWNYm3i6wOW5MA2nNcdc70uXF+MXb27w9JF69lA4f2eRgri86zN9eVhWoflDkke2W
mV2swlTJf9DNSBErBM2Fnexr04mYSgStJnvZF+MC9ipu9IwvfGOQzqYWZQEIV8QXBsPrVxF8sk1q
+Wxinz8724Fgq1e+7VpeIbYoporrMe/bq7cf26WrnK1KY1xzjiEMxwXhzirvdxTdjTz9t65iEyvH
qZsj8fk48Gw6Th1rX15OclXTL8P2FoUXhsBr9+KQOEITl40yh+LnTywmmZqMHO6Fk7KJgNNPWduN
S9WZVwYaRVe+ugQ6w5Q99+bUumhb0A/kqkUReqhqIDGI/ho5CWgPfOfCPH15tbkINEf0QG3kjHG2
JNDrjdsYj7lbFgLNaj/qHUGoUa8qV2ou6uzClublIwT9StEeu4oGeu78QKPpoT2qaqC7CsLTLVsp
0s1AC19YWF+5KfSu83ZU4xHyJX7+osCzg5em7OjmkN/GVSkLo1oJ7GM4gskjiP/2uCCyApMLt4Y+
VDsv1ndpyZYiBvmKDF78oMA1moh/h/5SOeb0ez/fEFoGuwpojMBGqWOd7T0LNG0j+kLhTt0Y9988
stdKudGkoo5XMc3usVzltekXX+ugcawNdrMeS0mqVymRaB5nCc4CozQfKHrr4TbncF5uEXGrDskd
GJrW/JmWpVtJlqFHeZxe4A4hX3QpfPHl67GIfiRFlbxah93K2XbBJ1UCt5fBeaFlznI50fmkzptl
CFkuyx/eXoHOv7LIWKVFUVWynIJfPA914Y0RyCyE52b0YFMUQ0r81JZBnrg+/55DU37wor85q7jm
L82wBofvRRIXaeEh4nXTcZ0axs2x6A0DILBtKCSMtBky9bdv8XxW2ZRTTfqzlkE1hxrS2VIuHJIZ
nZh3hvZQUojAG/OEuFC/sMq+fJJE47BdYfABI6Uq+HxaKTZ5IHkTeK6SyJJw7qSQP8eU4QHSuvhC
Cq/Wu3/3xmwHK90J6Ttzo88mMpVgEK6T7jGR+2pf1Fk06+rsC49vnj786r/PLI5zcwd5Nn5R7zSM
s61YXaEmowuEQVwnNeJrolpKuZc2m5eHUJ9q4h5LdfCIBfDaz0GUQENq9fguqVL7zu8IzSNPYzLC
lYQPoLhA/Zr3ZRR7Xwl8QpVfKU26YjXMP0+xfyRx+gOCQnNPiphnr8wIZRSj0vFutZSduWWl/Ts2
ugAIGiovH4OJlEqMy9F7TID1g6I7ZbaatKDC0qIiwTv2cDncgb1VsB/bgUZdjFDlFmOZSGEihOkH
AdpnR06AeaUSewV2VEbiU+c7pCd75Xir6OXPQldC+HPtpALsCjTwTeW46rU6+qKNTn0sapm86xWN
zypZIcEHow1ZJYwMLQ+/CVgYr3BNMX6LoT6Eqxb67vvBSZDbON0IJ2uIMs1bdUByB9LdzSh0R58E
i50f95ZPIlFqIxmeOqGsErvoKdeZ097qU/uI+yaF9GTIZB0oJinqoplu0zqPNlK0FSm7daGvRkim
BhIqdbwxujbfjqYZa6sm9oB2GWaqwmesZ7EpKoEbBJJGtHbiTH2SXjeQ6UBFJNZRi8SiViGBRk67
VYLA+Gnqnd6tB6Bs6Spow57AkSKfc5zQzwTsdz82JPvA1AJYw5PKfF/eBsTxEN4N6C9dkz8d2FvP
SvF022Eg5CcDP7CAXVSqH/vclJ8JTsSekSuak7oFbtyvSZSRhRfXmf8XOr/sWPOK2w8KvprGWVWo
ymfQak6L0ceTUROO1QVt0f9MJxlo7xAJ15lrVLp1J0fN8Q782JriJNgHCgaDpRdb+le0xyISYrSb
0mj1bjMmVbH3/MSsNmWC4Hdl5IAz9BSa6REJdNQdtDzoiruSRUfsZAp44EfXpmGxzRBafIqNQDkQ
CTKFm9b20086QF4tGDHJ5W39WR91mQKtQvOzSnN8nRtgTibw6y53vk+Yot+NWOe3HXEtJE4SRXnT
K2SCkFJTmWvSSxEYVETASlazwupdip6lvyozAMDkEhGyMaybEGbWnhiyHhrgKrJKkBfbUGpBvirJ
niquTAKf0m0WOsmtn08xMu18IJy5L+viFlq5N6xRsoXI/nI7TNzIgr2xJnnEHhG0hbGRPuQcY6i1
DD7C4UdsqRrzCDl/vY4SyPbrNC3H4KGbOe/kmfTYyKQTFdGDJaBA26veFrYfuj5Ko/zOKSMlvfWb
WiF3ksehN8CK/BpTZmMXYoVZLDZXbVbVH8veLu21rAmZ/JKpcWbspQ/WaYsSUlEOuY3CX7FGRyF2
tO6J3DP9UQ1oeRapt0Z4Rc+kk/XUuU4u0bIrErzBqtW9ESq5De53g29qnNGLpsNUi0unW4U28bQm
c7V1e3De+TaDWvPO7phJW4jx0zsfugO4QavL6DMNSFlmS7j1I/UI4VsrGL0gx7GMads0aAZav2WP
krTwyYbYGGpLoAv+N93eIKKfgCwrgkwvwxmNjURBrq36ZAjuwiLKJnB7WfEVWK0Onwt0g9uqpTIS
jVeb1qqStOUJIiYEwUabeSURdioHmzyeHz4YkN4FjTTZ7jRGA24NhjUQIsSljisrb/rWR7FqkHVs
d08dLmLixkBhsGzntf/VqoPedMEQqrRbA3QOCEHDiN9Xi4NPUGVKdWWUfa9saPGD6hkNc9j1QoKy
VEPU9KtmyK10VU3kCa98oxyPyA67bF35dKnQ2BJxvSnU2gAthKhOH1DI2EPkhtaAsUr2Wm/d8G2n
RssYSAnbyTUb23sa/j/2zmQ5bmTbsv9Sc2Shb6ZoItiLYiOKmsAoiUQPuMPROb6+VihvvSdK164q
a1ZmNchJWipDgXC4Hz9n77WDqxN8M0qiCcZRNkc4F1PX3eynspBRdZycatuzDQiPj+Z30W8mYony
fCF8HbNeWfhXEYSUIV48YdqokTfr1pbQgRJr3FXJLlsGb7NF7jGlE/zlspq9Zx8buXmBJ2dn6LXh
gDtzBal4CX429pGhdq1XsVYLBrjOw/rc9T5fatUDNi9dBAHCSmt62qMJRGdY7Y04mzg6Pjaisjkg
iNKJknH/AQ/LwTEkk8zDq5y5zXejGQI/7hDLoreXkyIaSiLEPkKhxDvazoH/jUU2FWnIOWxl1m7x
DQThSSN5brVy4wEcdX0sl9H5WA517R1KaXRmImGgfidOmT0o9PGdpXMbjNMBRF9Zp0gKAd+KLkCy
zYAo0olJ0iHjRremHlWshi8O/0cbfUHerokTbETqlKMyns3Rdb6sbUUXeOk65zN23cbjiaqmOQKJ
6c6UF4xObBF+zYrq1iDCVmRHV9Drihb8xJi/SsPdGpwh6xAAm8MtkkgfydehodFBLgTgnw+h1ZIA
FAxgjzI6d2rIXO2iEc7pzIZJD8TUSZWhm8ep2hG2jx05nJzKq5wPnrtuX/eczfrGt8v58RSzMiOm
LFdA43tzhVXNtNFpkscWT33RvRq4ordETMSygXuEkpOElYEZ1tIKCffcTStYcrWVYTyYhDgkiyH5
AaMuWp2URJLAOA4675bMQXzfH/WwVyd4RhsQL95ovuJqFQJyHMgvaDpMt795hLMSBhYM0BVF3wuX
cK5wjy5KUyNcblZsYAmvWFUl7WZgJtrR0RJ2tjikF45BAcLFbqwTdxCNXdzQYYgoIaoi4jYRwT4c
9WAehnHorCSIwDJ8tnN2+vNFgO+C37R69ks+a4hKu2ur5mbodwb26PpLobOqX1Yo9rAN5ccd7mEz
Z44ayvprgJ95+D5thg8X2QiqmYza1V929cidst2HmzWYZqM59DPgZgBskqCy/qNa9xW41OJN4LGz
fBtXwa3eIJ449Ru7RXjr8vyGOTOx7eKyHHzDV22KM2OpvleEdTSfA6u3gaVNygPs51CwAXnCL9Qf
oKdpfQBBO0Kgmho1x1XRTeJDbrf1hcNfwD9t8TVOduW2BC+PU5EBLxRzgtR195CJ04aKl0gONgaX
tXxVdYEvAG+lvDc7tEwH19u9Y8+koT3Ar2VnnWb+DZHPgX3dMdbhUF34QWOHje9EAqUQuh5du44O
uivGZ5f/twGqWhhHRwLAOxrdNA0pOQYgPUnEaMKMhJX1Y1tPrn+5rY3xebE4JQ/gH6whbUlyXjNM
HqMVHWTtbSPzpGK6H5yunjNEY7VOOiME5tfiwLkwcdn25xgrtv1xHHGRpJwZIgRYbIxtLIagelnQ
Au4JTCROP1CaMFlBX6GAX2e6o8m66/B+a3+kJxP8LJKS3E8sXVs5lwmIsHAG6dhbZEbaS3RXSC1v
bOHX3qVRGQvpCKUP3XOuy2fdOM5zXfdD+VAL8oCObrnXH3DtsWONspouRrx6M3CG0HEzI2prSkaG
Xc9BuxEmZ9OvKA4jwuqa5w0Y+2C6Y3hLTHv7BvlQB0mn1GzG8Ew9SmfHXu3UrYPtrg1E/5Ud0X7o
ektPCTllYwHjBs9MjOqC7DskqGvSQ1h8O6ks3GPX2PN3bagBX0kZ0t7MhRZnup5EjgHBbd+igXM/
plFjErrXTMsttoGwjT3k+69kbk/cXYRP6S713rxuIcdZNpRyvDKXXffJjKl75fbWKu5wuTVeQN6i
LFyUE4hDy4lwgG5mWWCSa6zqJEoJN2u48qyxqprl87B7UGK1SMy2ePFWB6h3d/rirj+pKHX1/Ibl
p4nXfOX/nLfLBwtw+wcwld/FFFUpzab6eisw/MWVGsOiib18ULcl7/qDWLfqDVahPZ+X/tynYTDL
g9+VI/S3HnAhiMddEea1qANDFeNQNwX+J0fu5DW1i4Su695vXISwMExUR0Bz+c+g6jXucVlkn9Ym
PhVzrGQIl8bWpz6Xb6bU49xllgp6LNaSu24NTc25Kq2rMDfOd0IGUpzD1gNMme1qb0aRjJOGZVoG
8mDrKPoE7T2/jKgREhX0oLFnczUeRNUbz53b9PdgqY1DZY/uw2ivy0cgaHYd51H1pS87ukDebqwy
3mpur6efDQ/EHu4XyOa9Y4Ujl7jGOngqQrXed5G3J7m9Lzcu+dtJLwHBDgY8EN/rHvatP7Nm0SFY
mfYrsFdLso682XG56z1ZTHDZlD5zsoS1+1TJtjqzhq7+vHOCZBg7owQEQJ94+RZe+watEtamDasS
fr1Fxp++BzYlk1LO7sWqwZGUdLBxU5hXuDkug949ToHWMRrVKe5zF6ZMSasv8ts5boA9xygX7CeT
K/ZZgEv6SEKx/by7vk8HsK0/9XCdl5PFM/iww24Ajh1ebjrvH2EH9/zdmypttD9e5m50QSSM9XYy
RJ2vS/U56tzyxjGNLiEQAzJw1cJEaz3jqTQdeaVHr38IPXe608ak/cMCV4Qb62qbZ26rp8xkKcLU
dQ5OEzwvXDfjXZvnjJmGp3GmrUvuap3ZE5ZwvUh1ySW00oxdzegZrwekQHfLq6RUEQjxbgxh7tdF
qtehOkew51/Cj93fwtBwzhrZUlI3dpVGXKP31fziC9+4a6MmJ6RqIsOlKquzStCOwMFW1Ym1FbfD
5KlbFxzeQ1X5SibLjIJ/24xz+hIbeCDBXgZRZj6ZqIhXtWKv9ufP9KO6TMwNZNVQNd9ykLQXhKNa
V603vPTUXtwsHAirwnVTtejqcu366sUouuEB2a990RujyiQ4GnyFvs8zDs0WhaxcDjUlZZvkLrHI
sUfX6VBzqYe8V+fnSLE+kkcVodFH9oqan0i1fe9ZwH2z2lnpL34qGMxemH1vXAjfulgg6JyTD9Vc
zo33yc0d43YPce/0yhWXnlmarMd9G578UgQ3SGTu2DCC1652ORuwwdxiGn+bXPU08x1euH4MY9J5
7fBlI7+jjd2w9jOvqdW9vXfTRbtX45ljrrdtPzu8N2yqsZZ5TTvVd26RY1B2udP6DCC5iredG/A2
52CpcEqpgnPJwcPVCZTQ0JSLIWeVd/lny9GESCNiD61Ez0osiW1jcIx719rPWkzULZTZZqJCr8Zt
PI6mWraE+m2+K/vBT7mMWndkXJpbxl/fG5Oop6sAx35udOxKbMbsW1LdbatH1RqOZGye/BxWLFbX
+QxbYdiJvPbtryiyu0PpRgpWpgsJK9lnv77ZCjLYY9pDWJ1DWaxFKvm16kSwRZA42kpSSt1VhN8s
ttiGV8/3jppkNzLPlo2E86BpqLdy1ZhsIJCunZj8IFqya0m3p4yMLoor1pAEzr2a7sHtShrF3lhb
Dd7CsRZJBbnFArgUwrDdPR5ebOjN4CQul7CIG7NchtQnH+rWyCs/TORuBNg9Qkc/E+mrsb3Vfm7H
rVE4T8OJ6xgzm/CBNtb2BAHe9NbrwZWBBrXaRd/HwVBf/WmabsG5rCrODbcooKvq7VtPpECTcrZh
OALWLFmYaO2KJKwDW2WVP7iPvTDY2tBUVk26GiGMgYraUlzPtFF00kxrI7CNjHSOlW6J666Vr+77
Zaj8GGr+GhBX1EwsBeZ2Ly1ZRi6TyDFw4mmdthz97OTREFv7hj6UVYTex0m7+fWk8OpguDcRqW1V
vd5EnrAM9vQCwHnjS/EYTJq+cb+r/Mn1mo3zdtRVkbqUYm8zUDWiV4GgvQzNAkVws020w+Oa28G1
gQMH9EowhTtor3xATYyJDuZTrykpoeIHc6pzILuCsBJueJquabTQOQJS0vD07EIQGx0Odnciswkh
SR5owuulb8O7XS7ReOhqArXo7gAQTgMwzDDpXdDv53KhxkZwMK6HmgzmNtEj0PsD3hy2SExqm0wR
e2zBMepDf7ywW9jbx8FUxhmg/2fH6+wy88ANNxkhAOTjEomuZaL1uJBC3BXTlLXs25986eSvRc3J
k2hf9nch2YvllU1RV6dcYi2bnk8bfheMJgG8YgRkCRZlfjfkSxgkBgAJ4LJoP7vMqJwcnBfXrcd2
yelkswBrrn1hAY4FpRdwByAZkHnXolm22J3ckbfTJrLnACx8ud6H8UQnWhQNJBF2gSTRoUdKadNA
ChMlzJDbYxfM9gNxTHPxVhPMM2WABmx1btF0u+51IeZ7AuBdQeQzrxTXEMIyCd9weRiwpLBK0SEZ
li6NPJMDxHQWz0urXfgkqvZRFSZOvhqXjIeG7zUDnDUJdg2z0Brr3kw18pAb2fT1i7VFRA3LqtQf
7E2zAeKom8s43/ueyFrXm26A+fdVWjqtwYosO+thAaYQHKdZL26KpI+A51ag0E3cIi91vIxcyS5k
b/HDp7JcxeTHVu7OnD4EcLuPExOg5uMoVS+vcYcPvpuUdtvulG8tU+DQWfM3qVsuP3vUDdWJ62X6
cdGJuT01tGf9GMJuabOevY5+rR803HOYXN8Oc2tSGBNr7cQysleZ4o531wwQeZtfS+0FVkxb1ENu
k4M7OpJLqhCvI6W3UWYJtRKsINcdapeu52i4DSb20dhdvD1Muh1a1i0xAKN1bWKfNPltCQVmzxhn
k96408xHKLk7V9FV8pxw/XXB+bZEvUBUQaXwpGkPLum8Uh0evAEVWg/iXNrmJwBDpedBkWcgcBnp
oN4uaGQu061SiHEztnx7ufdUyL0KnAR+ZIJIuqomfbXKR/lQw+LuWDnGun7MNZETb+NgEtlZIgoT
MIuwMh7YWOR4v0JuRpkm6jL6OpSOgMPe422ZuwQYvuEdPSZD/bmiyoUuTxTrKdfG6yp5U9HzG7o4
EuViDYnZMUWy4k3M62AmoLQIt0k6BtZvk3K3r413Cj3gOrbRpjO1ImXzYhHt1p7Tnpmix5boKCSk
TWfshkj6KPeJxeAuaNAqb5Wl/Efcxc72YVdGEN1VLSDI1Krw/kHac0tdMBt2He4BOgJrnW1cpLvP
9M/bNTNKVxlY0q06pNYG2+Q1N2Qrm7SmGFeS+2F51ticDTbdoqQwpMEV0luXCGxepDefOq9n2oRP
WKlNxUHv1fIooCfoDEStEVys0AQMKLFAwnLCeltaMZ/INFrnYyC3hWrb4Cg37sC7l3Cs8fMY2yPC
47qUqVl3U2cko46G9ahyb4huwcNpfZkPUVVc+lzyq7iYF7dJ4SnMFQP+ZYRWPNKzac6MdpzEHdOp
3D54feMtNy0ubQbx0SxFeNHkCGr3mASCsP8gpiGQL/BauvBet6bsPI67zRDi+GPY9488jP9nBsUP
4hUy8fj6Ol2/iP8HXIoIvH6ae/7mUnyYl5d2/tnW+OMP/O1TNAgb+Au9/skd7NhoF0/C9r+Nilbg
/4XU3fYwg0BxJWvlv4yKhvcXqmfiXpEJ41hCb8HM+F9ORQANf3EynaQEjAxNpBD/xKn4Q2n736NT
Dx8RNg0GwihWUKmjJXo/FVaBKyZPeNPj3ObgmPVMH8fJt3uvmwEmz0R292rrjn4xDrf24ogLV+Tc
/QEK3dLIXCjKSelpy/5YFCUBIUSIXkXRJB8sa+uv0MjJzOeKcuaOar+srJ0rgvBUfgUogDQ0QgH/
0egeUYVNZQvr0GeCQ0F9cnj+LMqj0UKaAya+e+bZBTT0nqTIMPxmrrXxh3H6+5nzvz6Jibod4kzC
Av7LJ82ditD5zN69TQxwVpZbeH7q+R2R93aXJHv412IWeiIX3tr/MPF+r8D48dF8Imc7qkN8l9Ev
QpIyFMMWAp+596poyaj7iss2d92rAlLRH8Qxv30UiyzEVcB3JLsPhtr751mzbpYIicyDsfrTodT+
C2kdJPdslveHX8456Q/+eyXyrZDZnGxXvBAYl363RQ0mqY++JiMrMA9doc7D8ETen656aWZy6w5e
FMQeEMCiSRb3SZrGR2sgGru+LPKXLnjFrcCsXp2V63ShwbERPbQs7nnndoeuvffm8nHzusTpAu5c
6rLuqstxKW6n0mbmbVt/8Ei8F1ucvgz5jQ6vJxJAPvhXTS3nTe1TxDRkl5Apgn2UGozQKUroaSDL
3OgPP205t38/pp+tuL+tRtgbNuoHfGVBAI7gFwUE7bCgqTWNI4DR/nHPt/0sMraWOzsnOCdv9LHh
2pTYYCD+sELeq1dO3zQAr4c6B/YztsNfhcsA7jc/Kir3gTHPmhGDkKcMZ/8kEfwVs8DHhPh9ES05
qCYjFG/vF6Il6KYaxmY/zLk1nFEhNWduY+xHamZYEWGbkorNdQ5Ke1yMfpWpnLi20aUbAgunuhFz
72SGPtqzfPmHTx7jXIRwGvKDhc7+B+PgJ2Wp2CS8SDgzj1VO6l3eTvOHwDJcWmgLzBWkWiTalXcG
4Ok/6Ezt3548dTFnA9H1J1MmgMNfHsm0+6CPvJECGsNUr1IQ/MRcrf1HyH1Po7NQCmqdBEVEUkvr
fJ3MIqUJmwady2VTzLfl6kD11NbLMIljM9uvheVMMUKbr4O/p264Hzchs81c/rBYf7EIsmY88+Qy
xp5gg4NHiPb+b05KV+gW+6IfpWdfQwo5rq1AyRXdkFZ3Wfdu4k2wQA33yfqXoPX/Vyn/42Rl+Z//
m1nwW5FyPr62L/33n6uU0x/4V5Hi/YW5Fus31FU0q2BoOQb+LlJO1Qam24CDzgEvx1HAn/oXTsHz
/uKlZMMBEkOXEpDVfxUpnvWXC16Bfwuq8fReeP+kSHm/maIzxZ/EQYcSMAx8RH2nze+nVwzOnwIg
RDcdpMIzh8d+iKAyZjVq3qMH4Dj96cn8m730h1H0v0+ivz+Pv7mHdA1mMurD95/XANreiJwX5LU1
RUFjm5EpICoIsJHdHyZ/mU5ZSae+tzemJa/g59qTjL7JfD5H5aYvpnW72wDXXsByJ3oTsVlWt8jf
/lEd8OPvifz35HkF1ouI55dNP4oGWqd1SwstGL9IEDMXpSOjpCIW6Q92ot9/AUT6VBwmPzSSB/uX
T7JmZZm7IhVmiUp5XDcSIIlUDrKlhvcZbGy6//kneO9JO32zACM2C8didVnYYd7/ApUN5my0adUy
fwLFWxPWXjagi6Eb6msio3CFkn34h9/933xJZJF8GiwoCu/fLEZ1CxPdrcakd2iOGm0nYoEmIKXD
IM+cwXj7z9/xF0jr31+SJcJtAZlphMf9/ZecFBznlgEv/eu+JLiVkdkjohUHXZnZq8/cqX0Sk2bL
uGfcZkWo9Ub/Xrah9z0wh1PqpCPqJS70aPWZL1CpZSVBIXXCd9i3tKbd8qgia/xWrr35RVZevzLm
2sP7GnufPPvPX+bfPTsWiEOyfcimbp7qyJ9eUQZlQHZLIRGImeFVP47NsVPkwnVFM2T9bPt/qDpO
/7/3ryj1PQXjaYFwhflVzOrVAFTMMmIMZVby0hjy4JyhOSGRJO7+oTA9/Qy/fBSwBRS6nLP88yvz
ILLaLVTdIFDX1w6nI7KaMCz6P3zKL3wmVgNbrMWeSXsM0AHXvvdPEFu7QZeTjzFJj85qEZGgXufh
121xrKxhNBB7Tb6lfentdD5p1c6Cxv5k5/4f3FO/vXvoxVhaLi8fNjTvR53+00+JrHo0sMYIBJo5
84SFBYrEw7skSkukqkK2QhaO9Y9uUz++PdGyJ10/BnpMaL/UMsE6wrkbDaaBLRJPh7c/JuOWAdHE
2FfZfnFczClM20pU/xcPHkoCm6hH9cYU5pfd3tK0qoyK71tS6saYkIiZr0ub0UBnX5FqArIa3vIN
PWz7cl6GLWUgAPE1J47gP79D/+7Bs8ZO1gocV1yF3q8A6LNMVxEX0gqrVGJUw1XHtC8ulYJ/XkTG
xW6G4x/e29NG+m5xY0PwqR/ZbrmvoFd4/5l+z6WP4RFJHV4rjnqxZbJPpnfR1ww1ydxSXOmdnZl3
0f/hF/83C94jnJjTnO4H+TG/2jwmNDhyBT2GZCZA1duN4hJUd3l0UCF/2qaxSYkW6ePJaEqmLyNp
67PbpfNoF393rt7Bt36+O/22lzDX5QJPuXLCi+AQe/8MtjokOq5DsbSesplHUjISjyFuUq9h94dz
7be9hI9CqGHyKc6pJ/TLudauEGgnjyAVxl0NYfHggqFY/bMr2ellYhXxOnFRYnDBif3+C2mrLLHv
EawoTXM82lVX3TF68f+wXH9/bHhzMNThlYDLAvXm/adM1rqFxQ6kTTA+SZaya46ly0jSXHr7D7v9
728GZwrgZxf6dwjb45c3g7Y4PVCHjzIw8s3ZKlyw+1XoZ12NeCHawfQmQEeaP5A2fn85ONC4U7vw
lNkLfwW1gJA0VG8joFQBujDtGc7lRnT01QIf/kpNqKc66GKxP/1pN8QiwcN7914GHGuU21Q/ePLB
Yrx/uDsxpY4EI5rQ9FaA6+uhZzprz7dkcggA3paqjsNski+oyHQ+953W+bww9r0E0DzzG7go5W9c
DWU6rveaYG437E+DZ8OvLoy6oAtQBT5Fh4x6/erASPyMXsPozguyX65LRfsl3hrbVfS7xxPov6id
bNRW/4n3b1rj0gvL7ViGISnZBYin676BXJedIgcuTuqnjzUzL6x8AcDJxA1LJEeDbTEtDvVQ323z
Lj4ItZgvMtQuVYnVEv6ooxEsL/Fr0d2042bLnKnXe2YTBdOi7NjskPHpJD9FFbC5bBBNscYWTJeD
5Dwh+GkUEWG9dS69M3cWxre82rxPVOxiwD5lyc+t2NVtMyvvhBStgrNAmu7HvaY1mC1rYZ4p6gzv
qgJ6+zxwIbbRwJrya96O4aNLVsmedmURcYEGkxh3JI+76TZ7G6LrNTe/rY60n91uNdpbaZeYo0pN
25RkEcSNCWkvitZPvqO0LbrqtKf7eHkR2LhUeOjvTqorSTp5ZgmM3zEZyOV10Af249iJQMdGxYCa
OSQKj8TrnUZnWq+qI4fJC69JZ2e4AYL/lKPcFmF1Ni8Cl2PlNdWY4U+pNfrYYH5cbcHloNxKRhYz
WOpnDNkM2BfBTCaBFLp4mUbg9qUzrZLEl2JQXF+YBWblEgwExAeuie7YRrub7KUUN+isFE8CYLOb
sJOjbSz6Hc25cqaJqe6kmGDQBCjazBYgNlKS0aqO4BAW0VqtC2rguq6J3hDRnMfdiigwJWGnf4pI
GEAOHpGb2vYRk0cW+BrG+FX2NYmCxrmaCD1GEmzW29OIyCFKaB1ItH3aXJ/XZWcVjVG9vQTCI0F9
7Sd5W3pKE60RTSJkLhIy40VFLPcbjXwEp91Ucpmo5609lrNPlJDM52FJmOeh8Af+np/5ekcUhLFT
oRzyZDAlbqVQZLd0vrJmmeoozhl1Ftkp++m6WtvmbdlJ3kwca2mfWt9bb/3dZLC2LbsTJrVuSP5A
YwJTm3WNPykfsMp4+B0/iM52Hk34uXOmQ1ucl53TNXGhGNSD742WQ+QToZmuU+B/LU1vf2iE63EN
GGeUE9rrq+/BMtNyLiw1PTfQmFRattswHYDKVguhu17lJyYCYDJtQ7kRvrPLU6bx5vUZsnmEF+jQ
zTceOaXWNAloWDtZHm9oWCozoatkTNk0t5qBV7CPA+IZx58TeG/GZTmhvEtXNy+6dOvNfU+6svKi
2F563vKSiL8r32sW1ANzP6vUcP0f+M7WlclcmMaU0h01kaF6xlpkvdESMa4mob/WDuJBRLeyukVh
NW2oKtU6IQokwQA3zeB/tg3yv+K6acc+7Qd7zYJWSjepFhl9hy3NXzYvK+Ohnxr9sVu5OhwX4Rdl
sgoQ06aZ353eZ/foI6RBEq+WhVRaET2BoGWWbKFxs1BD9GtFoFnEnFaLLnqNiC7fuRya66WkHV7E
ZahtNy7Rt7DqVvREqNCL4Z7MngWhyDwMBkvUVldNO3maroDZ+iinRv+j6ld2A3/rGwDVqhwekZM0
mD5N/Kh4pqYvE3dhIj8X5U3nOa90ahVm6SUTSbNITAEMk1DSDDOJtlUvCJbot/mwLgS+YMkKUMOv
K02885L84g+NW7lEQGKVslBon9ITffA3ZKWVKwr8IHemdAOG/WSvY/ggdG5OR0/b85doD2R77kzw
CDNrNdzPuiQYIy6bzhuzzrZ2wg/LWV5PegwIjNhV81oGhJ/zJoov5aKHbz753WvqqcGe2fGDtU1b
u1sut2U19CUdgfKDGcq2yUw0YXbMlux93z3yhJBCCfvL3IxlcVLQiQ/1JB3SofoChapFA+vamsMW
9DHX9+ZAijSulkC7W/jGz7n2d+vUYJDOXd+d0qZz0R6qqbC/07JtUbOzboB9dMEj7LD2y14G5p6W
eOWaZGtRFV/AInCJg0dZ38RTV6+fufs1OSfI7n3Y+1NUVC9OsOp8wYeDpkMvbcK/xY4mo3G7Ek24
Mk4HGvJtCSOie3PNy4C4HM0SVgKbjFXy07mZd0tHREuI4sjjEDOaIt5MbaCTGTRSKLntPnNsQDEJ
YmyUrHm991e1vyozoz1WtfyFSpfNPEAVGSvZG8bRdofmg2y2HCDaWLVGHOk8J7rXCxR6EIk4OfSc
9olDa2LnXT2RibYmYagWGG78plfoWogAvu+w8fA0upHjW1uLKA67PzgbvivyvNN5agGnb50/TPHS
NdJBBtX5MtV9UJ2TdOADWu+a4GtIFKDDGbAi+M3dlW0dEyTqGn5b+2pgVjImqj19BXoi4yfpyqFM
iXEmxZoAsG1IIkPzUhbLFCKkH3bUi7vgfXJbmPOuDpy3bsk7RaAXHFD6J1g3Y/Jl+2cTrlOdNO2A
gC1iRHm1r4H4sliz7OAZaPfO3fkKMTSw+oraaiQTLF+sb4EMzFff6J00MCmgYlMt+VuxhJghptCe
56zthvxp5CZdxq7jCC9F5p5fVeHsfCfXCfkRhKMv3ay9D3m5RaeMUme8bRvDvjaGrQbm4rbPgW9s
tzg1StoYVT4hCdrMKWODadBNjRwsplMS2FQM59WATzcKhnpNpNMvGJXIhH0lOGt/9rzSfTAGd720
A1kV9EjVWGZ9MKvnVRHom8iymxERose4dp3eVWf17q1PkIm4afLgzOthC2ydIJKYnxaKpJdtjpR1
Xsq9echJwmJftcewSlaz1eh/2kleSUJZP7uosQXJ1T0Sa9ksPMO+aREtLNS5yKUrXiyzaecL6MoC
7yMxeXsanv6bhENXv+Vz11EUWY6wkhphGr2MerHud5woTio7vT9JvBRDqjZP39SDRBc2Nhs31Zkl
hDls2qLxbnPXHo9UPgQPchXszPamfA8nb+kNZaKsQkWHus+nLaUnlr+glhm/Y7trHnwgDiJurdkW
sVkP6rErT42dXI3eZxZt8FCKVVxwzhUYfDqUa6nFyBWdYztKpOsY9YJT7lAl02ANJys2bUmgX44q
i5B6qy3wBJZtVV6YOGHOpTK36mjUBh5ju7XtzwZWfU6uzhAkqRl7g/Jc2OjSShPSQYC49isNAjHH
Fgr0KKvgb3+V4aY8lIPaoYbyPYumbyerS1ebW5uNbRvdmbP0ozNX2UMRw6ZQ91POH0yiqFwfrd2r
z2Zz0XWs3Lp71oNn33Hjib6LztQPFgpCmJ51ZaKrNauTG08gDuPyYebPCPPxIHIQtDJG8mUXZ1XE
jElVpLOkbdAhl6nN0vkgSwXvJA/z2oToVbC/h0uxPla9P5P6XWrqtKmesYHaFAIyGbzIuB3rghLN
l3Z/vgwFW5IDwfE7FkIKvn3S4qO20CnyO9nLhRiFNuNgXsImpiKoouMW1KcyrSNiM2sA90ZpT/TZ
bW3k+EUqFYjvpm8h8h0sG/V1TugDvrhisc4R7fln/tCq49aEdoYHs2embGn/bKAFwS8zzzgldEl1
nuNSpiG7KZQ4pq007s11WRJt05D56HqWgztnx8rCSbJbry4l4qsqjTGIBdOvCXunPGWpd/kp3M5d
G4Z061CuZ0Ozbplyp2rLgPkwakBcOz+PI6kCibmYPNOczfQVeSEmNXeGrirqBjFZGHSVkWGMqvyD
DwQ9SIs+Z0bhNb0ek8luetbSmA8vC8UQ2Sl5w9U4ctiZk3604Em0MAaua6ka5xAQhc0+QEWIJ4v0
MuzQ49bQZj614Axtmh/dCnJJHFRycJI9nBlgoIXXbrpKOV0Hjt7nBCM6x2ijyD9wOO+pyvmv43z0
VjRvhrO8+oWLN6ToPEwZjtXxE27jPp5twzq2aTnibI89tODYYfxle6jDbr0Kx6FxYphbzXljCRR5
Cxflc9kjqeIFFO7dvGzrBYoF62mxTMkNgVcT8dMkty+5bZ/0q6EpD7ukHmR4IOyD8uQ0coHjqM4E
3r2POfPYHIN9EzwgXie9YRtwcdPsmvc8sxilqMTr2HMSg7oAiVu9bHeuhmgQ75VLggjWltfJmijr
ZQ71bHS67i1yJvWtKYtwu6nVLp69vgY6VYKSpamVV9OYIK8X3f9i70ya4za6rP1fet1wIBPzFjVX
sTiKpMQNgqQkzDMS06/vB3J3fyapEMPfut+FHfFaNgpT4ua95zznRrWYDhUSXUIsiWLSSMMRXbGK
G1Q/fqS3vDlhqat0E/HNxZtrJHqNwLqaH9uuMceTbEZmUW0yGpeCaOpspRu0w1eZA/RgbiZ2cyOP
ve23mWMGm5aaF0N9nOfbwW1kuvLGORl9UieaB22SXr/m5ourrBFTSt+r6ddkaiTzGs+rdUSThBpT
Jj0yzrnwoguvDUuxjjAZUlWSk0FtIsriS2pFNgxF7MOvGBi8M8yAjgjUcuj9um7sefFMZ98Gpxlv
hjDQfiQuHl1/0qwgPRp9ipFzyHu5RDqP6jyHy5oyBMkgNtRJy0YlxcsEE61yd7J22m+eU2TtHtll
fOhwpXz3sCNPO3dqlL1uXQ3t81wJWgpEiYUvpjJ0blhZYAqiOiIupXazbtVnYoBMG8xc0FpoDlvl
Wl9CRBb7GL8pNLZ8ET19TeNQS7YdIq59ZBIBRMFsps8zb7FFSCdZzUjPudoRviDSHHvzZ9JM5g9c
LM2JAEqn31O8sYNDgxE/gAuz7uG+s17YQR4EGPmK5GqiWPAQL7dZi6y7iACSxqXt29Agf9YIWYkE
drox/DYVlkn7WcIaQ6fe6Ed6ExbRHmU4Y1AShOrQtEmmQ1mP2NHD1tatbZ/U1UjOWZtkO76sGdbE
Ie0xj8wu6SIpOsYTQZhEKrEdSlh74p59subyuaSEq1471Jb12irD4RJJ6/w0Ip2/aONJe0KRoz1l
dJbdlTkSU7mKoGcYx7CuDaoCvpzdShuqpj6mCQElW3aM1XNTdAEiePzJErdqGWYrbEihewm3Rr8r
Yqj5m94lvWqRxetYNV0TCAb2BIz9BqrsrG2hKGQCSqSPpzC5t7rB/NryEo+HvKvNHxPAxdvadGVI
2IwZJeymQrvi4RNW5y8xZPRfanYgfkZb5pSyCPN/p6V7D6kz93Yx8rhybZTwZdhNqBYpsOBgq8Gc
+vQwGL174RVpzBWHjn5YcA1iZcIwoyTFLvLi2EvskiTJpzgAmbb6tVM1ybFNC4WutSmD1i9IoWKM
HYw6cLoO9+bWGWi5+W2SMNDJPJsEKbw5OXZgvSZN04g0xnn5ZO1q/GwPgdM2V3UMs3Slp1UU0AGy
C5OIEzo0KyJcmu8xPj7Dnyn2Ej/Hv3yTz6EWre0wTb8y8WFnGg+Edh4aXma+MaXUaX+Q/lYfySeg
lPTNhv2lb0H2R07Px2ZY80/d7mpISuslFoxp/KqbND6GhUoeZdQVHoN4s3HWdo7P2g/BE2DBKLUS
MzWNvp9MzdyLmdK+JfU1zl/4xI0XrUBGtl5akjgb9MFCeAylz1oz8bI2IVSoYm12JdYRlqXAWcW2
GVzXTUZlEybSrY/0T5ITG4oJs4hiQ7mCJWfPF1o8E9Y59R2u55TU327lVV5MeY/uWqR3I+dWbAeF
OkdAWfCbziC8oDZcZa5CZLbDxp5k/8L3V3VbND/RGftoaB0AYDjFISkziwrIsUvkfuHyUCZ2Fl5l
ZTJ+/U8Lx6ZedAiYwZlY11Vfz7cDdO3L/yyCdJrtfGDMm+EDXqOld/ZNRo9k+y/HR+Q6CsNgdG6h
q5Hvudt23bTBPBBpG6WaSbNAFReaZqg11Ij0skYrfAdroP1koPFxisNRl2BVUMpoUknOeNuo7u04
bEMV15i7B6P0rUlg/UkybExEHW10LQsOQuL4yWgFr+NilFsjIzMrLC3z384j+CWMLH9FIDIreA8n
04h7K40Q1y+hePIY10rsptgd72wdI9KfL/WHMc5yqEVtt3D4mbO8G7DMltuLkZ3LatZG44jWb14p
pDWfzKV+exSiJxhCLLKL92Dx1oqg6jtU+gQGzZusK7W7gnjzT6QdH49CIYqWmAEHd49l6e0NpHdI
F3aZvKp6hh1iBBLdC0OHzwCnH8ZFDrOv5YoZxCQhmn03Zi0igo/whKGD5A/t6+VEytCkRdhN8SdP
wodx0TI8gYjHSBMuE6f29pSmFOBLUC9zaySlxxnQykoLs+QknJx+6tx5G+U0zidz5N9NbMgH1AHH
LjM38935GfkQVYKPAR1uNnEKk/B2SGp7h7H0pQ6wXGGLxRSZOtknw7FfWof3syJUEGClJd9+dApv
T1fXgqWtiBnJ6OVAJHpGEKPPOLU7yHJ6FJVuXCCcpE1mJ3iGqkadSgYz4DVmt1rPWlh9ciXE7y4F
iF5YZgw5kW2+G15Zbc7IpuFS6E5a3abtiDqzp68G4P2H6of+ItfggrSA3fxZ6/pDbzbZ3jPbcZVG
yyauh1FUhZVcw5eor/V6Dm5Jo6WHYBT2J4vmh6ff5e1a3i0UnEzd3/OgRTbo2MdUuXLkOH7JCGFb
Y5lJ9/9yveAo5FbwhiEW1xknvr1DWKXbyq7ycoVVyz0XpfMVj0/1iR70d6fiOmI5C8Ra0nk3yu8V
75WuCMxzjdTcD6LOrnviRz572j68x8u5oFdiyAymHKXK23NRxtj0eREUDEWVeWkMPT1XFpgLymzN
b5kG+ASK61sbuOuN0iXhqiSd1Wz6E7mOYCrsc4s0JLcdtfvS6t3nP19p8bur4HkWeG8HtbB8nxUi
+zEmrDIpIcNYP/U4rL+pqr6FiVKeSHhMjlk7ldhMoYeglHXUGbFqAYNRDZd2OEV+aY50TiFoPv75
d314JbhqRM/YPG0osIm+eXvVGk9NuBaiEnewyLdhGdPYApWx9nI7PWKV/BFmoBvBtX3/83F/c7eI
gloWBgsbFcvu2+OyCUE2jl0YoyjlZ09ExVUd0HYd9PwzPcA7Ve8v2QHHWuSeFpp3Bmdvj0WDt9dI
kWa8mubMVCuoNnkGJ2qJEN10U6oTGBN7l2VbOJeWN4OG82btk/f5l+3izWLIY4mcZ7Hc8NX8Zar5
pxAt8yaq7Y7JQG/KYIXyUm4yJD4+EvyGne2UHAQp10faOuNzpXXyyfDGn01nC6Q+dI1qqUVXqdsW
m6iuHRx37TzCVKvtu2iijRVWoF+Y+VSjXNVTYtHGiHUip2v9MxHqbx4YjEESHKSL++fvrOd/qLDo
p056JRQaDmGqH1YYu7eAIPKN1VnF7ewE2iMAsfQ8Guxv/vzILLfp3RXE+LgUBIggFyDq29sYmXqH
GzUvVjlHfhncQN/piF9vEezot/XkffZq/OaNtZFfISCx0A4iAnt7vIKBq4Qpm8Pgr2HkB7a6mgrz
M6L1b14E1PKSiBELq5N4vy6g5YgT4TGBLbixdzoxmKxYYXzlppX4BGv9LuPh14vA98Tg5qEaREz9
rv4YO8tkhSEpt+ngAeAeztiHTOokepiDcLCY2Q26oKmv867Esto1Q/5A/O8FlQoIbPAkf76jH6+w
I1hyKA5+FV7muy9DldVhqkBdkdwrkp3ZIuiqkHh88up9fG5Q5yBYoYZkGUAY9PY+AlTGZMA7tAqz
MX4sGrZzfeMN+wKpLogmGid/PquPd5TjAQpmoTEQn8t3S6qppTq6Lo5H/Gq8bUnU3NKJD7ZR2eqf
vBK/PdSST8kRHR7Vd6cW0xLN6rHKVo5SzcFalEhz6o4HK3Y/Y8/+5l4tYjQk9YscElncu6sIYUZ3
Mp6YPgPCRXa1CRcNu/+fr91v7xXhGzymyKkYfb49iisiPSUTmnqUASO3yWpOBf2gVQegwA/stP+k
APrtBfzH8ZZ//o/VjCh0kpqbmrNqFNZq2+19FOUJfML8M7nu7w4FHXr50GJLAvjx9lANeAtgFpwa
azV8VsLgVm2XNSdM9ebhz1fxd4fiQwe8E6EdzdnlKv/jrEI5VKPoGWglVWceeqClvkGqyWWpd5/F
+4iPdwwdPLsKEiJoK4H8fnus3CqYHHdoCgow0i+1XaKINRP3urKlkWzLsrHJHjfVfSpnxtzE0G2X
cv/ajupg8V7XuV/A61t3iMyZjXSgGnBUiE9eyY8P7/IjeagE4jWsaO8WGr2jboQclKNlSKv1KALg
W7SYt//2sruSQtrGH0tRTfTk20tB0x6Rdg9VVqLD2EVBnh3qejEspVb9yaE+7CQX86Ok3uU7vGxb
3z1MuPLtDAtCxnx2LtI1IxXnYXQZP06iGwtfzxwRrnp3+vdVLE5W2lzS4u9oK98dNwbEwi7KolkP
+IRQlTCEo+iIbk8s14kLX95y89sjj/p8KXuzP02pU+4qOwjWdK51WlPEf3/PIo+O2b+9+IidbWos
nb4EneZ3vyz0urHSOwQHjXTVnaaH5VnpdA+iUPtMEv/x4mNu5aOF34SFlz312/tc56nORj5OV5nm
eU9Spq4P/9wY13BkNPAdDa31KZrWfz7Bj88w4TL4CiwAzng331fqScWIpq5QJJe12d67gzHdus1M
4OCfD7P8+LdVFlWdgW1Sh1wtgcO9PbnKwvPvpiNad3qtx3nM0a8pWp4Iy9xxEaoxQuwHdzhotGgx
ETMf//MP+M150o6hTDYdvOlkIb39AWk7C0+SrLyihvY2XqkS0G1jePfno3xcIgm9pAlA0WWRL/q+
u8QC2SBI6BJ63kZ/2039DQaI/KuV8Z3585F+dz7EEpBaQqoUD+e7BXKqQy0mxQath+4BeKzy/sXR
verLn4/yzoe61HYIxPEpINOnzSOdd1UHcAscOZlKVqPWqM3CGCr9FCLs2pnARMWpF27gPxIVKzsm
TUCbYbwOrwC63F2FvGnLfBytYALdT2An+f94qHislt0Xnv4PrmOULAEVV8v0No7aqxbJ1KpIGWnM
7chsjVeafbgdFFsnqQlfre1Plq0Pt4DLwkPDimw7Bjfi3drAwtgEyjICH9xYeh9pXnp22iD/5CQ/
bvEpq3/BEegx0bN875OAIwUWxAZWQsSFnJBfR9EuGaDP+UVGV99OU3fvJS4iGYE8bUM2/bNJSuku
RYm3AeDcbRoQ+PeELIj1r6fj/9yl/4Ej/x8vygd76fk5i//pLf31x/82l5p/8bngTXMxKhukhyzd
2P/xlsq/sIpBsWCxZW7xi43x397SJY+b/9FkspGP67/28Qybl6huHKmLExS3Kq1F/oLX7H9sr9d/
r7B/R6v/PqobYsKblZiWHKsF5kYqRv5O0+hdFecKDSpQCrO0HXVrD34YFHs26nH31Rj4ZVgNtcZF
G5uD0V7F3khMAvK8uj55nqa8nQWBq781xko6ZxAuTnLQw6Drf0a1LNuTA0t7g4CoUoeWSqI9yEQZ
BXkEdjYeTDD66OBmPQq2hDcW6sFJNfxrIwoyWuSoa0mTGlXkfUWwXsLZC2ByD3duDX/vuzuMNmIa
Y3Qim2FcnrffkyiNr3KjxadFQMYQf0d2ztLb2E3jHZLJHMyrKEZXNkcpYgylJ6ZzE0fzGPkjYXXJ
momDCL7oDj6YnSrVuGbO+6UbvNfSG869Q/Su0aQ3cP0ukBIbwcrQMjrKtP07d5erTkheSRTD7dkt
PfcB78mT8ioRHkaoffpK2mnkz7pzb8bRo1l3Hn0vj0ZLZY3ovbVkdvMdUDt3Ws2V0YtNge0Xqind
yAezbAMMYYY2mtusqrrwNHiMLB3Y/O2DibBq3kEBJ4aSGKHhAfAmEeQ+Z9AUh3QsjasSsceFIv+s
3ZapNh4gyobI7EWVH1ppM3UHeSq+tGR8jyvm+IiB0E27wWEuNQ9Pf22KWyM3Sw8uEjoRoItlNL4A
FYrHbRkwzN2Nk2mE17PGVw4jite+SMLeLw1Ums5NMxAmma9CRFp+nk7ym6zV9Jy2bnMzMNj00Vye
h8BCuZDiafWp/exbT+vvZ8wUhykWxg+Wu2jeJdHM0g7Y246iLYM0w3w1cSCEKxMye7KzzAntRJWM
Se5rndd/jWGkIG4DAb1Lo6zJnhJyRqZdUIugWwMAg9U6dUMd3EZ54l6NHfsxYy36MHV+ABPPxI90
duzxLp26ejhMTes1l9mY64iKae0ZjNh1OLx5tyMkz6gNv2wFo2dcFEg90HxKiO2HCt2bfLWdwEEK
j6IIqwWj1Tx6hDkzO98cfdLja2QLgfoRa1oCF8w1UIVCDOvLot+1rheUCCG62jXLtcyM8KyIE3Ga
Lbo4rdmQToE9IS2RBbx4waDCg9WPtXNX4R6L742wbXUg+UmcMc9357IdsEuCJ79u0Vdll52boRJf
R7qeiT1wW1ds+KpZICtjJbxegAxPQpeU6whmiDzY5VCe0sR2d/CWcFUROXLp1h5qvNY4R1aPADpV
yXTXzaHzxEA9PAWJkNsQHcBTWtjtCmN1+pJDGvTjOsV40TF3X4kZUwO/zNvOaVTstTTNd4kXFIh6
mNYh6E+Bt68YFshVwPiE5pCbkbKAXu0LLRHUqAlESSa+Sj1M9CaIijeTPexbGwdfiZbLGyDJmeHl
WAVfmKW7t2U6Q1rOHK57GdYtv5lt+6K2ZmgPbeIqr0bji5st6Q9x0Zg7nZXwOLjoy3yFImc7af20
DcVo3+tWM9/Q12qPmYYopIG9h42ksdeh52q7LjOiccUXvEdhbFb9pq+NJazAYzHdDnOj72o5wGlr
Dfekuwo9cF9PxS5J3X4/V1P5TUJjW/UyNjdub1ZbJ3LNHua51PzKYCMrumlY0ajMkV62GubfWDur
vr0WHWraRLX6Niygns/1jM8GBqGN7AR6JHXw+MWxKkU+V6dOYzN6GxIX4baJXF/Z/XRe2JMvVq8N
e8uqm9uuHeM95FxULqYAfNPLcStNFOAazbQTxTqwmWiIvobswFZaOTjrQLebrQMX9IBC8w6FTbC1
bUZdg4uLdbbGhgmdSi7j3CovEq0hokar4gPzwukbqheouDYiyC91VL3QYFzyEQf1NYRvfIOEbURY
Wy5o+injigw7mZrRidAHuYEHhGFTy/uDnWTPwDXg8gr+8PLIi3M45/wRV86+ZbfxemRCvoVTOq1M
pHYQrA1vH0l7OCikwGccQuZXCR36ZLp9deibGCVskJ162bTr2e665ZNlbSDvFXuz9dp1bfXDWQFb
PY69FZwJ0Al2hmbJ/ViVzfMU9M1GtEZ9sCusC63M1d6buxe2s9PGiqW8rYd+m+dZdIGqAzSxPRkn
cw7cb+T4oBbXc8/ZwnrBPAQzGCU4eJjrqsiSL4MtzW9Q3ccMn0Md7jo87ofS6YzrJciEmS/Bcmg9
DSX8KRyKBzOzbkot4Yuo6fJWw/281toIbrRe4ceA43TTO/od3TBnD6Hcfmp0AcguHoxtrLdYdVLD
PQ5mYTwC5bPWqKInspPGVw2pEOuM0Uj+e12QBCvb0wwbrSSRkFWQGHd6auu+BArU8Fdd3Xa8ufDP
gVWzdEEtKoSCpBvWPECVdu5CQOV1o8/kKDRldxmJ5StOH4o8Xi1BgbwtZsO5AQ9fX0i2kD+HOTTa
C6VHCaYvHgK41qInekBhpmu201CJqFO7geQjA1K/7fLZCb8S+tKI8DpuBtVXft22ga2ha9GSmuwi
z0K+PSQ0IZsgm7HtRY4TKBJ53CQygDiyAkb6HbZe2erjYVB2AC4aVKu6dG2tzX/QgLeDZ2krpj4+
8EIsLK1ACD0TxiGIy9yOONjxOXdPGVLvFZD/ZI/+KL7GUhatqO0zJIVQRHcoegx9yx7aThHGg1Uv
iiFBJIVR4raDaLQu0kCcE8+mqG+syvarfJy2VtfO+3RWGXa9xf7iVBNiphTcb9+CgifKqzkIiIsH
TZviizmy8odCjYj0yMQqX+H9U1ghII9WY1yW66AonC1uzPuCiQ0qXsh/RsxOvYEbfNacMHmmvWbc
w14gZKTrLLVtEJYds2GGlY2ZzeXV96bHtvXKfV6m+XYcUI8mEzlzJHRru3B2noegoooLHXHj9pl3
dHO7u3XgCmE6wSyEBF856uBhB9dwcjoF5RlWoza176rWJdWFDZeH9kZzX+UYt7QPBge2Tv41CKbu
DlKyF2KjSJybVoKwrpdFi0iXGuclGPlt1g1WdyIYp/HWY9jIOxxctGUT7BMJ9PnCOCMNiZ7G0bsT
eUTLkep3a0fK88UUJddE4wwID/uWGKk8YNiwWPXIF2vs/GnszfwMmlLu59KqzsYUKpzmdbzLIifb
E08kpe8AfP8CXna8iCGwriJtlpYvNKs/uIkq17lVo6SY5xfNiyxCtYSEKW0WXzuHMBRioDwAjKRf
4JqR5Tj4RSwIkOja2I0Q6HvGjT27+ldlAJyl5VypnhW0tx9J6TFf51xv7/kykvbSjTNU/EmllxGI
+3UwGuKQ2In4EmHCOy+GtAcMH8lL2kzhuA5VOd73UidkbMyXTznij00xYe6Ywqw9R/aon3ORB8eU
/wR8aq3SL+Z8tr8UoqvR7BvxklmSAtYWM3VMZU3RPQ3m8GzCV5i3s6F1d70Y5K6zGoxl6TwSGUKt
EbRPod1jOkhRGQ4/RvB2t/zSxwb2ug+WeEiNVVPFQr64KLStMzSMZrrCxDWGj3WqCXmVKNG7GGlt
EDe+pxuD+iJgqlZnVM4BcGvDNfALQhbGkhSzgzGR4JUpWVJeXvM9V82oWWeBmKPdEMZFozHP6IEf
zXBwaCv03tKjk24a7l2rzzbMnHH4iIzcqDYO9o3IwebWfJDZF6yStn7kvKpNOBB71lS8UQjn9cCn
XqsOuTHUF9piDRuU9bIoes7TbHk3bW0mpzwlQCYn/YJB2oB/QFkOllxzXLSh1BRCC9dWlZwiaxqw
gmQE2URxfrCd0D5YVg7XM7tRjNnWSCt1vGL9t0BSoVe81esxzbSdZg32HgVj8pMX1LgLWbohUQzy
G2Cf6F6Q1nf0BhHsYqe2zyym5Adplpi3mqHHz61dZ6cx6I1nvUK3ezno5fiKLcWZoSBqU8RWaRzE
oQem3K4JiWmSS6p4+8lihjcfh17k2spMsNlciU4l2WMeTyNkLvSQK/xBbrYHb93Xh0VPdRdiPpP7
uh+cJ4aZOYFNZkD3y8xjpR9IoVvkLAwoDwNymoSYi5It7JyLqtnow0SvLEsTTaews8t6rxsuMV+u
Q9ObvVfEI+zkVGYHlVBlHOVoDe3V5E71+GyGZgCrXangFTADyLCxLjEotwafHt9FY+9eqGJyomen
y03tHES4Fm40p+fSuWGIKDNVBsu5ZUfjcYZipPnwBcZohZ8pcNbmWBm1bxkqdG6yIBCMV4a2Cm+E
lTnB2ewbzFa4sSKkY3M8WBuNk/qB7a8oL122fvbKhQtnbUl1b4N9StaXichJ425rWOQuIrwT4IfR
0PAdmLHw7GewGLDI1aT2WqIerLjNjtAUvY0xqWAbJ55+BfQ13iJDMvcySJpXfe6iJ0WYje/Mmf2o
dcm8qWZR7AItqHZJAeiZ4hxTZS0dr/CjfMxeph4TPyk5RrY3dRDtmP68Ta3bX7PG6nnydSc/Rk2r
HcOBjCkrpd+baqmzTgr+tRC73ksvSSzzieAxXnNU2rTysB9v8inP6ECit9prVtN9n0iyOaKoDV4q
OiisgVZleOtUn83tJKqi8ums1BOcX6Twm9BkE5joBkRpfZ62Nn0QDfRuKXYM/LsbouSC0yTCfudo
nrye9GLeDOUstk7YPTgl2TVOZosNXfrm1Jctb95cyAt3SuU5TBPmFi0juK+oFtrNLPXuBYaSOmWA
GbejdFg68N5816quOUX0aG6ZFAnT12vs0CTLJoCp+dr4ylIZzdaowJhnGuzfeeGXsSgXZUZ5Ucvg
xpgQbuRQS08Itc0122vixSKj7TZBanoXXTcB+6bffldOYXrfhWEK05QLssbFrw4WKYp+CQHyME3E
YmZqDE7RUA5rIDnpvlvY61bYYY7s4+6MncsN9kFQV9+SuEvB5Gt9obwrvc2K7thpGsRtTVrheNQs
o3KuqjryrB2QaNNjT5yV3n9HaP9fx/E/sO8szfY/dR3RKZZ9+c++4//+S3/3HqX4y3FR9y2tcES0
vzC6f/cepf6XLpim6uhbmL7Qyv9frJ1p/IV4bhkho/1CEbtMkP+79WiKv5i/ouQCOIX0bUH0/IvW
oxC/xh//bwq0zElZfXVLp8lJlxRB8dshTAadgbIgLVbUEs2tRefkqBE/e6gbRPgBAp81QbcRZnkw
X0Ri9bLNHti9fg/L7KmfjKNU3XOis5JYU84aNFUdZX9PM8ayNfIpHONmpCPiKw+bTybb55Dd5Hai
p1mKaVq7I3WhVg9XCyF/axTBw+D0a4JuCtI1WLGFEe8xtQOwqIGwVRCB9FBcSTVeYxqMV30P79zQ
xNltYnnXDEcsVEe8reGx0YCtxt0PmVQ19IpBXRZyohIo+mAdqNZhvbdS/kGjfDsKXgQqkciuL4vR
uoBj+pWgvqOJH/oUQuleQ3s40KkLN1QXF4G0FFrr6lbqMt8Bv1NrB27Dfpizy7mt5SHQMhD3JatQ
fHJM3TzHsXWD+O6uYEdJNwzeEMztclunyVWiTdmmNxRZSeQKIUrVjiZfeqxZ+6SHf45Go9h5Sb5x
03aHFpWkyxqjGzmA/ijthw6T99wQimeQ3JXg60g8ClCC0e5IubykK7zyzPIWr+umVtU+rscNxrdD
PI4EbRkHVw8vep0PbqwuwBAsriQ8f/hbc/Y3PAlfMnBf2CKce69FjBUHxsPk0I0Ump4xxRE7iEn3
Ej29NQXavptlcZ5MM2M51zZaS5cXuTWmo/A1xdMcOfOumjpnnRaRxNpbgbto50MRBXd5w9wkt2Zy
zPBGhVG6Llrs9RaxoklEVGvuABphJ5W56QENxV4W9b7GSxxn7jam71g4dUlKJsE7hJieYF6choou
qJYYnk9MON9Ip/wqROXAPKJ1wId41Qh7K1vajC6aRHjSG+glyi9rA8927OyCRL32prhIPFzwokWp
mcol6S/dmTU741JkCNKIS8Hrvk9qqhjdmMj8nZ68IdxNbt1uJ7wPc5Y/aG16naMnq8nOwqL4Jcgx
sprZmqTbDZvq2Wd8t2kTsSO/cl5iSpgtm+5LneU7hlnm1i6kRpsT51gyxNhcVXkcHJ1mYXc7ks+M
J+LCKMeDrdFA6ieh0U0jzLbC8Ljl+XkIEDrqMz1GV9m3wsU+mQ4lJpUaukVT79MRB0GgFxs8O+Eq
JnRjZSkPF521mhOJUdEM70gf24ZVuWG6+DhM7MShZr/UMT7WOXo1pfYwkcpwNEKTHD82NI7z3LTd
iayrVwSPtAtG64tsnOxV2fGd1QSH0REXhjVdGHlM7l5NppCCnzvV68GKd4ktrpqi2jnpeONpWKbc
ybsos/E+qpObsJabuDTuahnekD9yS0jHYv70ZY1v0LOLLzIxhB+kYomq3dk6IYRm5j0aZb1WkXFp
tuQpL6Cx2ahvGrdcV0F37qpqPyclX/3EW1mavhcJqIzCs/ZBVX53uuyQuN9lFtr478u7QWgoHmgo
dFim1k1DbpxbsEikiqi0zu722dDg8cvNVxdtwIHBd76txgcSEE6geddtTqfBanimZEHCWs7PTpUD
80YRHCe/8YgG1MPyko1Evknqmk0oC05Naquw1TYwZHYFo6c42I21tUv1pZ7beznkV8h4yfka210K
VnHV6dAUAoLtd4NnhP5cRfeuNqxtohDr1HuM6bG7smSa4gr80fE+Pw0p6VcPXnEfufe5O86rySi3
tGxoSQ3GDVUHi//cn3VCWfNRPqRNs+s8+mju9Founl8zZMM/ESoYtzjY2w7iMLuKVRdqvjXGl1By
GJ2YhYKqZ58Yw51zWFL0hiwa3Fh1k2FeIx++t5zi2rF42dRMLg0uEGKdAjrysjUOllLfYse6NTNy
YmS+Z5p3LU31qCwAOZAFmlUQNh6eA5a13LyMJgzEREJ/x5BD1AIbRd8okxvirZ9oOkP7bb3l/rn3
DT5yrxoajlQCQLHy5yGKyU7Km5uyBgJOIATCcZZc9miP+LYq3Ou0NPWijPed5r2QwUy8JRYcgm+v
WQpGn2v9aKdivuvH6AFN4AubM0x79etkyuswz76ynB+aQD9kPRVZprCSC/WgN2ov6RmvAuR9Tsne
t4+53MkkGTdNCpxJMNA5LYB6GODA9Gk82nX8otka3Cnkef7sDOsq686TdF+JRSqIWFDRxmuMh8LO
gUHZGcVoUl0RgcGXCVeyCL2fAwqD7UQ7lFVeKGZwcbhJHLu/gOH1NA76VzfJjrOZ75oy9nw+bmCA
POcVyvwJmsJVTK8fU66GV6IfYRuxMvhkDT8ScEh7JoyvY2N6yHXtB/xp4BFDdzAngQSDbKTGdvaB
59wMTno2y+46z+rncuajOgvHd11S48C7k1Cr1rS/Ty4NQ99NnX05sHXic95u8tHbd47NHrDqVkMs
Khz58ruTyGtu5z0LV3ORkh/LQCui++4STFOpWwdCAzeIZAo9YcmYiDJkyPhjDAWoAhT7HSGMnVdd
8ulYOnGQPuhcbBr6tXnXgj+R5TbWphtCo3Adwy7aAji5Fq55zCv3Ji7JcFUzrV6vZ9A2m3W8iofw
pR3Zh/WedmWY6Wsr3WPkLRyTYk7OVDQpi43gHnrO42CSk4TJkryQYdqUEYl5VVzexhVpIoRf8nHP
9n1fUPF7abVBELRxRX+ZL2VXpy7Iq7nPyvYnrfR9ybbSjwqQJCWBeY176t1oPuQV4TRq0Hem2fcg
NOEHK6nEOa6+kaLHT49W8cJNSftDZ+mXaeftIsZza6+jU+OImeWh3Q45eaGT46wirztYoZGSOTY/
Mel7mUTegfoma1VZ+hX7px0ohG9lwH2yEfnEdjn6FV1WXLz/xd55c0eOpFn0v6yPORABZawDIHVS
azo4LJIFDQRUQPz6vdnTRlfPbPeOv+70sJLMTER84r37PnqTrYG1zCc8n2mIBfzeMtnZDXm1s6Rn
8r0H1CNr6wxhiRAfKBWBP7KsmomR2tVtmkFrtD8sa8VMDO4K97K+oQG/IAD6XeWx6xIslIJ2xaHr
VYelrT9bhVe287OrNpmN0IA5E2Jy3jtWPW1Z2Ygot4tHLdPPph3nOw6ycRMr4QXJnLUbzNuE5+lY
0yU2ri3NVBl4JYtyhNbntkI6tVwS13LjSKRwHKZx8jLN5OiuS2vtLHswo9ZU+GGBS21TGxKOTZNN
XGwbMoIjfSsngInpAcC1j99a5I67YNsvwzXn3ElZ6sxJvnAkZleuV3+4+L3RBAgC55lWQ1um3hry
aGTtz+J10LZVkbELzGd70/blDdsMsQHU9jSYy70zZm/TulyZVXbu+/zDHd0h6NyB3wYw1sZMSVhj
eE0qr4+lEmUBpUBcEm1cu/kF9PMtrRHq4aplUV4sNxM3LjZLcnDaq1bGetCr6UZDEAqhwbobZg5m
nNXXE3ujQVgDQ4fB3Yya9lBN826ZhxOssWPSLAAb4NZIVxgnYqofVuk99cJDJuOxW4Db4cy2HZZy
O8CBS9nJRCupcluccDxaOOdh4QhWA0AiyC6bQ9W4ZdTrJIj5y/S2DCBbBLCF1J+IWWS+x2HaBYNU
ZGgv8SEv43tmUSVFct5zZOYfxTyeDehlAWkDU7SaWHPQlYZ4pAUA6H4lHKLeF7rg/m7HO7596Bdi
82tom6eYtAM2olFeWTTsFpi2ZX3EyokkqWwf6z6Rm4LtUm8ur5rL4FazCuAN8/JI0up5zq3HKnaw
BKz3fT2e+A7DG9WnR8MDi4qH/EdPkNegA+FJtPlo5eV+saeTSK1DgmAyAANHxeWC0cspqEQz3qrS
he9Xad9m015VNcXwKkFIqNy/YSeCt71UJwA2RWiufCHx/0f6SDwv5DOWI+Qb2Zp/a0r/MPTJz9hK
xx36lU3JrZJrBmlRfWMf22p6YZuc78qkeh+1YmOj9dBE7Z11b6h21VCMxyJ1rsUFPsW7xypn3TKd
uZJwEim7NpZMXxt35tTREanoZTXs2TCoraPp476VvpMEsMYOqc1x7TMb3C/jQDXOscric9A3bAan
o9XVR1abT0glTotFoneb+R8KQvGmJ453s7AkxLZ8JN4UHXLZE3IKnIkyhfhUO4PdBV0B/hOSkJmZ
8taDrxMxoHztS/be6GRvUzECYOuRD6DNC/Wif7GG6mw22bPX1qcs9qxN3FjuRjrFhyV5GgXcrhBv
/XZGEMdPdZSBsDA7q+62ueZI9CYVyY7dxSMHbBfGFCyxqc3uOpKiEbKsJzHax8q2kPe2HImzpe1E
k3Q7PR/jMHZoR91Ev7bS6jZN7Q/m9OQeuvn1oAGqaLtmS1Bg0FxecbLvXNLeihXMAVUs4CL+EVLz
Oq3d6F7zahrwiuIqkUGVAkrJbb+mel7eHWWFxHo98bh+mp6LcufSX3Qwk+BcfPkyA9C8pg9O/blA
8XKsrtpCIdkKams62HYNlrmYNgMY821RrMZ7CqcjJMqZNHID1Rz0LJzyhSzPuBA+jBRKTWzwU1Xm
6Mxd0ouOIeWMBie2lpesa9xcDkCy2WVsaeTsRUUWSee8eNprnt6R6xsNpXGya8OGZF4/rsRG0oaQ
OIuQ1YKiZKAY6TP15TWbdcnDWFGCWNDshlupGL8Okky4hCB7Vdw71o1PEnnYMr8JTBdwy9IfpFyO
ommPjo6WUSMaJmO5EPWpQ56uBgnU7F6ZWjM1wTMSiBHCqaOZEAxXcTforzNCl4MpxWV1ygTcOjg1
5FbhsYJQNmygdn1uXYIKreUq5vSOpwWfmtVtY9e6MYFoNf4lipD0xGa6Y+VIksqQXcPzPGW9fgU9
/ApZNFTP+qlvusdK2g9+0TwbqLj6NB0C2+j34ypICVoeGSOIQPr9rcuihsrEpAoyp3JTmm8EMMIZ
7NeOZnd8zfPrqm9BgNp6lCDx2ZvO8tWt4gi8hxxNKrB4urTxaRUUiO4DHfVWSJiGGdoQP8oOWiFs
5yOIQNQNPXPoCzMwAERzHMyJUINPy3yZOBDV2t5lir2ESsrXU+X4Vyigr5QyjqClaK5VfJN2qjzY
XnyseZ2uglHE7P67d9szTrHQIZqRMS5lnd2eXdT/woXm6mSva/XRjre2/BC+G85DUUeupraDpCbR
cz0c+4yL1Ihhd1z33Ui4T9zAhmXNXEOriew5fVgsVzvp0zhEbEGLbasUtb6rXy+ueGwKuB09AYZQ
IKkAus5g5XspKTel1XzZK/Fxbr1ed2B2VnOcdmMn9/CgrmWPjitWe6frH7O0YZu+fNi5/QHyzUUu
9jNHmZczSahq/aaV43qNVAkxmfZl8Bu9CIK0sVq91rjl9+NQfBEGyrhfLep6WdjVCeGEppNOkduC
ZhkypBmlDzhVkhixdYsqwmXKtC73Ag3pYzg1o7YzmPNZQADDprngxurM/NmlAHbmgUIHIXG8g+WX
Xynb04527+Yn4MDGZjYYA0wmAQUi1tawJ4rq/9Wsw3L4+u//Qhv3V3Plx7HO+gzx83c9ZH/4iX8O
lQ3jH8hFGSojFbUMmNSMjv85VHb/YZsXJxCaUnTJ1sWB/buc1eI/YfvGzuUK/GO24Gd+nylb+j9M
8xKwxY9aZBrY5n8yU/5VzMpA2cKsgjhdd0EPYmz/kzw9n8UKNxLYmG3o1XuZkwmyisyP0nhUD9CJ
y2jp1vmWYLbpZGhdv/vD+/S7uvZ/R6lfXh47nn4x/ZOgwWD74mr9gyOKwSyMolTIQDSpftvU6/gj
60mToxOW/9Ra/x+p7byUQLXrYHVH609swJ+NcvBMxNyzdUZtkJeP85A7YVOOcdQapf83f9W/vKmX
RQSHuGGwL0Bv/Cf3GsXN3CEUKzngLksuQ8u4iUlFs6Eo2Q2cMaN8dAhrN7ZLkvrfPdxF6/DXb6zx
q5Hi8uc6vn5ZPCB95otno6L+4ztLbGwy6R1U2DVWebOf/N8QZXU5AgUESebjHtH0h95dyjc7wb0T
KKuQz7RtLbOImrFOgirjGUIHYyFnantzU0+d/M/49pff0r18k0F8+OxJUH3/+ltmi0fa3UW0Vbtr
fyU1hANa1VZ/gyz5U2jhby9DQhxfYdTjbE3+/DWjU5Bku6cFK9I6i1E0zWDqLGgHUNs6U39zZ5y9
1cj4NxR1Na27QcX2d6cG5yeBaF161+I4vs1cbqCwxQGpbZb4ohZyV8N/QABbUuHHHmZdJYd0V/hl
fY0IbYBBnFiuYvym7GW7pBZNZUu29edff9a/Wv2w4rB5wqbMDgSfCYAFjpE/ftTYlwlaxjUcmIQr
bp1C97Ytz1wwLdUEzi2dbv/69Yx/84J4xvC46ZcADnhmv75gQrc9eQ2GfGyhO2GXRUBmTaTiMTLj
4t2Lu4cGuE2OWtRvxNukO0eyqKPaG3a1U18lqkADq6m/+cZzIv7BIPXbu4ACwKBxQvdAgtSfjhKX
cbCN1rQK0s7OHiTH2aaKl292Yh7EMmWGJd11+NfvxK8GFl6TpCkWcTwelyAQ3ES/vhGrYs2c0Ckx
TAPbmZr0InQr6m9iBf7dq0CB4IVI3WJp/adXYfLq9TlCAvRJl4T1CaNQ7PTO37x//+5VuAowXaBa
tv4lUWWZhYOw6fIqqkwOBgPyiCK2/I9ISL+9Y1x0SPwNjxgILr1f3zHiAyptRkMaFFn7UQlrejfa
Tnz9zcfyLw88PisMvZ6BDoQDn83try8zG07fGMr+7PyRE19PJ7vYO9nqy2+H3CEeUz156ZO51PeJ
EJoZlWjXAYmhZtciwLDldD0OVmNe21lGOPWo45a8tiomLfveyRcqrXVo2sNA2gxw9pnJVAhIFtAb
EFE0oxU71PKEUcCzzomZ8LNibBd5TGP7Eom86MYaIn/Lx31v5dhEwULTzrhpLW7WNlFsAUoJICIe
03yfFJ3v79oaHnhArDed4VLZipCpJJ9/DLZR5FE3THV9CZLOofn2ckpupEqsPerRuXxBV7C44dC4
Wn8uIfuu92jbVv0pbtLE3KmxG9Bo+KQ++bOmJduuq1Yv1AfQdHsw0RYe1qxLVVQjxqdLd0FbRENj
Si3qFLTgLRMnjyWaWLsXXWpkiY96nAxbdH32Td12hb5ZOs8bj/Eq1co20caiMpR9vFwJ2bdphHil
WSIAr25PWWqkj56zjmxs7NQ3ttoCVSYwxBKDMb5w3HbmMNao7ZqO/l63Wo073OhtYzNhsaNdVIa1
141e77bJWjYsFwzB+1P09npgHq3xMyQ3vzcLqsqNzAQ5ArKwtXZrzENKpQ19LwltzPTDBux1wkBs
5sbLuLivFzNjKEZ21pwEuLc92CgNVDvQ26t6mxdZfHeTpUi0IGLeZxrsG0+d6vgSlELcI1w2tBv+
Mfx1yE+datMVqpp3ppwlwRpFvL4UZrboV3OTp8OGJFzd35IoXW8XATrnwErF1I+mh/0i8DqrKG81
1bfd1ihM1qg2Np6WKmPUXo3Ob5aNhrwU6l7ZVW8eJNcfcZbi4aYwzbIr5FgsRHJjYEDHyW3OIMA7
NhZUgfW3JlkFbIY5K08ZSmIVdvAKTEZzVfulLGQygW9map8ZBYZFLEkrETgwKA/NCpWST8JGdMOX
azHAPmuQLBQ6Lpd5CDAEyouqGygmbcsKa0KhftgNwfWbdBhIm5wrLR23qTsb5UkahUKFl0/5cdLG
4ke7cI2FzZoYQyAdWInB7LZDEUK0ZoAYk7VdhFnjJh+L2/pij5iOTXSFtvKHN8N/DhksMsruqlkT
UaLTOpK4XbsHaSV1dyT9Y1G3dulji2n1qWZ6VJixGSZt581QXEsDoLfy3XhLw0tKKPo5+m8b4jLo
aEYiwzUuVjHv6mVc3Vv8BOQNaq2Ut3FPDMSTMaBRPrZjk5HF1DLdGVEFtWHVK6TZfYEogJ0DA1LY
m9r8hmxNI9dczSAWYhavaotYvn5ntDvdWWmZ0qBiZvGGjTe1LFt7xgo5LrTBcZhdSsMJ22Yp1l1K
wEMXZsU6lDszLewmyhKjb4NOV66194jFQIDnl+mD1i4xIGGXsAUIR+5MYcRR6oeeB5mZjV+CJn1e
fXfcMAXzTgTcKxMedeVDsyB9/roEwN5EHaU7wMSpEustFm+kcUw/xRfmoNjYiXnJ0q1Ob/0yey0e
GSrL9iuzBvfKbJBPMk3UuZ7HGV+OUfuMx+vckyfHaJ1HfqX4Ks57IJx1U5vAiYuSSfdMUsM+KzvF
05x37POUXTsPqOnFQfMY3kWOXoqrQrps5drYraAz4wxJgMPnaoVXKv2jmZZNd3XR1+CHSS22kKYu
4wfhrvzFqrKSLz8ZjWtNkGFwIOgJ54hgfwDaVfgjEbJwiGRk2XJqb1WMd+ZgO6ywyKGYAAA7zgJI
uXL69qOzveWkI+zNQlZPyEGUSstnY678ZiM5xHZrVjPcKevUareZ77FZtnOwK4kVY2KiuLxZ54wl
n9RskHTpynUXJKZdRekojKPHtsU6Yx3QTnVLfARvhC/vyoq931bWHYK/pJpAEayuCWfTzImliHLv
YprqZlP7yRPRvy7CcD4a2WhdMK2tBbu5SjHKqnkYEN6nEhyA68H8CKYZw8qFFEmrSBKGr4e6XyEz
mqVrv/uiMMyLEY6NU+My1oYHCugTQ0Wl3S4KYWyoT5qmM0ib+09RT328bUXDOIuJpDcy5sPIsply
OZmbwbKSV8Zqbo1I2GRCZWsNq/UOtvtNElc+eodxaR5iJ4OkT2YhkhPO/uyxGGbvyUec/bMa/Zw4
tJaa/UynNRMFU+CD3K2pTH72nkrFAepY9bxQ2JE1kvT2GKXzpeVxEM2AadcSD2lN3HVXKFb7s8aj
DWq/cKFjSId4yTJW5lMZk14ScqB4b+vQyjsb9ftTU1yQ5oWZmgz8dPJzQrupdRXZsbMsG9RFlnfn
SgZGe2OEnLJbpqVjTswbcm3VbjMdidxAeZV6HbRQ7ETTZ6UEW2SgNi2M/1hD98Nhj5Je5jZ2j6pW
0FcGh5mWqoiGICWQw8Q0ICzsLZoBbq+Rr68FWdstxhBrD4+Vn10+VVW31bVAhJpFjo++xURK04kZ
gOqiGVuYDW5yi0yknh80A3UxiyHHHdwjxExBTg8iz8UL8hpjGV+tEhRaGc14mDzY9Y3N1KAxrZiz
lj3bzzEVBvkubeLV1aYvMsf5nX31/6LG/zIdCuT/PaX3/aP68ae50+UH/jl3sqx/0DVAUgBkz2Dn
txnW72JG82KWtuhYgAtSjF8avN8HT5qHmFH4l4kQ/wd4OJde+ffJk2Z4/8BEyFQKow44W6SO/8no
ySAf95eezf6tbaXhgIuAF84CAvNrmU5WjwZcl7qiK+KBoVNV1dkRygSyZZOlwCVlxrMRMRmdw6Pb
GfNLO3AGiAAJQTJpUTa509dsQUfY5Uh7WlwHus6+eCBc5duuR5Fx2FVJlV5T+sKT0xy3aZ4zP/ZY
nRWJPx/WHBHTu+kj47+tbG2gqMpRzIUe5djdCjE4OfhaXfCYQe2nd800ArFFi1doU43TqyDpctmu
2rh4Wy/h7GWNUhXohjrO2w5p0jDTGSfS1ztKQeBMkTSmnqCvCuxxe4d+j8RglsOaVm301km8DbE/
o7N3U7cudkRAISqyUHc0K6nz5Of4V9mg0sdVMxRuBb0HUeyxtJTZ/Ep3K48gtT1+sX586PpVsvJo
3oSsBtTq9Rfu1SIyF2M6Tby5AVz+IRrJVPwgwoYDwdbXAwEQJcLDqdvZlKJXuj7eaJmo+TTIiHMr
Mi8NP+0v3A+xr5GsnCi+6ijTLba2ZEXFl8u8rnr31qx0ci2E/qN2UFzGejvu6/my6Uwxw7mrOgGc
VsdU6PXPdLaHIwJpa1d0Sg+lPxHn0RPChpfEDNLWHV7tioWsHJjZXDwrLexgMUhLBfbUiOFmKB3K
sTCHUcSKVPNQgzzNjsR2Wrg9H1TQSb3p7rR+Xf23KUWbefKL/lLB1RghGcGzSvBnIBsIJIXLooYB
IeKnLlE3OWTRgPi7k9Adc9ozTmvLa3tpbuuWNmfjOSNixNopyDluRhDqtk9lGIA6Qx6J7tF0nkyJ
Db+fh0ccpVjfc10FutdpIdUo9Ei3Wzd5hc097tpN7at2CHK8ElC1a6G0jdcpz7/PSDcmvEHzx6s+
11TE7nq6WwUmM8jVXms9pClsnYvwXb0hZ/DEno1mFh9XSpv8qk9aqk8+8MI9wyb/keqpTqVkxWNx
tKWeEj1lde9U8eND49S2C4AJESjbYbLE9nG1yn3p1Xfm2lFApnL4Xu3BPhS2I54Lsfb0QotxW18Y
HuNS7xlYS2DutVGdKk+73EcdfZ0NhxXvzJQt2zHhIgI3Ptf9Z+/hfuFuTuGPlHO8MyYXLrJGJFEb
TOVyyfOcC8c/eDFhJ4CpJIQOrErq8hysZ6GSiwrluh3Xcify4dvq2f0q3bMgqrfWC8lB6Eh7b22b
k8Tv7kYkPxVHbVni+kfS5inM3VJI9i6LKB1sPLXdnoBOQ33MUGzMQTzYU/6pygJTnj661xp5XEXY
Tcomd2AkU5pRoUISAt3/HbJjmkXN4n5mjXkoVC/PHFBooyo0xkOQYtHH2Ze0Wc9gRbdfxFwdqTZb
4OIoQH+opbacMZhwzmo8l9b8xVkg3aBbXVap3oCHDD0CwazbpJqzisgcdIQbbaXhPGYIP3K+E+w2
04kQ8h+qVERkxFbNvlipmP7NJzHGDkAR0wpwYyDx0cjHzDFAavRlcgT97zv2eagNg72si5uEBvmK
ce24k0mGYpfgq7dFEECxG5xJC11FKaxTJVMX+OFojVRwrdAPRNBVREpN69Oilzda0/WYXGWP6Rir
E5Lgb8xHy6nh0N+aFCQnalHrhLtfHBFfaZ8egy4OTlinQW87rX4AJ7m0285YBdkjbW9vXX/8LpLC
j4wiW97boX5hjMhit3KXY9leRNq9754M0r6XteHvLpBF1Jb9Nc1adqWGkoyYqW43fDXEy6R3Q1Av
2Xp0srTbECeB7JG03oQBjVDFmU3CSt029vuy1r+pmdJ7ztv47Hvrb0B+5FjJAn6/Y/6/c52KJqAi
0mqQzvqeDwkLfd1d38EOZWWUx3F+zsu6PLDsKe68TtTHfK5uGOj+nMFWocPzYu/oeDERvkOLqWsG
KN/EtnmPDGB8hd427ThpvUNWqOToKRk/WaSubWyOwTZoUzEdDDRYNxlXTLeRk8HGtTbtj4KW4M1a
0PvTuE+3qs3zu0W0O+HF1dY1WoZEZXbRxrTaWcISCIiXYDMwObyJKtR7fhPXOc9qOGVka127U/9Y
x5VmRxYkDrGBWvmTXM97G4PlIZe62mFDOKeLighY5b1omn0jzQ9pjFSP/a1WjQ5ezIX8AeIbzK7e
xHV+V83tKfGIYHP7ebuiADphoVu3uZRAwqxhn3dji2Z9SBCCzAMNnL3FDo0Ajo8Naddyj1OAdW7h
0Im248UYdRAGdkPef/Hsi4l/ahpIrpoEArnMTa5mXN5bbn1OCzxxR2dGCJcIjeAPYxyhf6/mjt1x
EV1iLK8MWA9uw0K/8hE1lvbyyXxuuvOm9dBl6WPXLyKoNfPGlsl+Ib/kccyUCTCP1J8Fcfy6i63x
J6aUu0JKBDj6GAzWe991EaGJpKXIoEjHOchnL5rX9CVpp0iN+k3WGUeIGFzSjre1aAGvsGIb6ETy
+5QlOhv6Y+qtqFu6xGCR0zybk40jogntnqY1sNv86LjFKW/95QBZD9Ns1tfLzmzWpzyTRkBPUG3Z
mNw6k8ffMm/9Bpe2vTjcvF335lioGvNZOZENNQHtx2JfIpXTgnNJ6PdpEfuPhY8vE2rA8lpqbfKM
rCbTQkv0y7o1ZGL6Qa1y0Udydjtri/pkSA9rpjSUjmVqQYPrnfLDtNYbWRMk52B5iyynQ+useiTK
48pjWOdd+mlOCbS+wWj04Yqoe3zuCAuRThFMEqZIsmmbDYPDutBP6RpXL97kLZGvrzEL/hWh39q6
KFR2PEESWjI6DoZogit9rG76dUTe1Ag5Hk2/Wd+62tS3drf4ZdQxx0UtSmIT+6KKXFpjWhGJIHh0
diwC5g+1LF6lsU3XKCRXuB3ovciCZHJbZNZVYpnKfVH47f2NMZCruMlUn9xiQhhu1t509kOSWTdj
x+QuaBN6KVY1bUEkjFT5YfIF/7Mo3ebQW8Z66wPiuSbmdYbUhwtyneHUA11B/zvyoUNk87H7EUvR
x6XYDFOG+zAZ9CuTdPKgJBYOh4Ianxuq6btpKe46aWo3IP8usnG+uyvV/k6ZcjnZyu6uFnu8zxhF
oUXgi0EJfhlc3FACztBvicEhWqCwGcEMNULn6iEhayYYBiIHvLx71p25i2DlnU19TXezSGn3GqFH
9eQmN1QtOmEY9fUEZAU1G0CzptH3eoYpyY/X78TRPiAWpsfUVckmdbM9rfGBafv0YXuXSJmeueqE
kxJJDTCy2OTiZCox1Y98rOqtSkc69cT/ZKHdblUri33T2y8SZ8v1ZUMKc8BGBuTUD4bOF9VdXGQV
hey7jWg4XUP0KDiBWX1XG57a9OzZ3CehwhW8L2dl3XZtuT5M9kr8UGohtwTLDibahuZEmrKyuEvs
bFkeK4yHL0Ys493k4INBYiojJTP4Bflib3ylcbn6w9c0WgiQZ/lakXgXupX+bg0GwphJr+5iuvyN
Uc3Jp5+b2Cm8VX+102GXJg21n9M2r9m66mFSJ979OtcPelZXr0M2fmkzKnV4CyGayOVN79U2V1O2
R+cnfjCYaI62hqh6GI0ON0mc/JCD6/5oLHu86VIhnvyi6xm2x5AMZYL5sZ54xBKnGR5GPCknbZ6z
HB6CP/6EGwAyAXQIRkW932mDy50GVGXnELb0zqR8vCnbCf2Qo0+U8VmrbchdfFxsfm2vbOYHXU2H
MhvNHYZn47PUPYKmPVN7E+Vcv/dFm26aBboOus78hlUNUk5WnDelt+hvCH3Mre6UHR6E+kVZs7Gb
LTwgmtfsSOGCgZglyybHJX0YGdaF2J1LvFBrHDbuuh5h5Ta7tTeyXauyOQv00XQ5kfwuxoFtqJ0c
xurORz7kARkITUboXeCQDnlbOM0SLIw+jizziyfgO4rIYwfPV+nekyHZHxeW/cTyxXfpoltRkw5G
NOdNE0xkCxJaSk5Bo9aNyrT2QMzBJmcn/ZpBDLkbuubRYsR+muEVJZUzBYUD3saj19xbg1dAo7Ls
DWl2c6hZif/BbI3nzRvfGDynt5WROCfMxOYDyJT0LLg6UClbJg6ShNTreGHT4x9Bkk77vEmt+5wS
aZtoOomIBjkLZKfKYCYGNwVN4mdkOMXLo1J5KjbFaOCkGOtFbA1Bw7dw0XzlqE8RFhvZbYPB/542
ne4ydv3+2inaz5yRNoFElsQP5qXJqYWHda7hgBOvQtowLUwV+Ctyj2nBhkAy23qLkkyd8M9n59Fo
75Wlm+GAcWcDBIQxgMbqpWjL5MrLm5UQmLHgfmSzEJP3GYBF8CF69rwbU8eA1xz6bV5I+76+1D/Z
hO5PmPJTd2Oe0Na4wBYtRsIkgaDXc9zDdJFDM6TTt1bXP+fArjBnJPShwyTpvWWzX0qBuI91BW6j
WXy3Sf1KdKH5tKY4EeuWJVQBHf4Hn5d91IbfGuXstafpf+XrfIibBOIEUUbbvBLOTlMKd6NPts9B
MAPcVAwKuij3AUTQDgKDLDtfz0LrIvq0U1IafagSRxZYNmV0ghfRyc+J8rwd3uQrVtL3psm6Cvte
dj1iBSLZPDL0xj9I3wOcocaLQ3AJp6Lgnar9Oz+20bGNCvdcm30wJ6m49cth5yyFgDSe7onrW4O8
XeHRYRatxMQqeOj7G6X7z1qZmeFqpO4le6w8wQyAkGKsHtEhnyn5ZPvUHshGICZkT2Dl+B67KOvI
kIWPUK079ngniZzuQXPy7AcwCJL0rBlhuSwe+mQ5l44rz7GhYV3Dg/XYusUjeof+uR/96WbkHoiW
UVlf9AcfnoQNbtSfpM3WH9Pcd+dywcweWPmk75tEOiGxSnZAKmQfWebqHV0pNxpD8hf8ANkOIZLz
kRuOjcBT6DuYJudSpXPIIYMO11yR74Jk6/YT3JA9Tfi71eC0GcXw6oj5i69IzGNhNTeyN7XdHE/6
OaubswvMbUPWbr61h1L8FLGYHh2GOoGfM5QdfUXS+pJ0wco4OSDodMaMZH0qXDQYkCr4SiZ6jag2
VPU0q2Lg3E6727yXw4GWzYm4eLVIjnkXSMlgWRiJdyyZosBhglrk2+WwdYhLBG+pa5EtmJavgmm2
9I32qVWMRrR5vWwZpvXOxPF5lIVJB6z/XEEBbkGKJ9tG53mIZK71D3JZiTo2O1TDHsSYWu+uaq3i
rvRAQpPbVm86zcZgYln9rtHbLvIWRSLe6uu7hIB0w/HO0+K+UB5RlIuqv77wcQ8AtcWZdXgTNmQi
st4j1+29zmiAfZn+nBfucpKnYUwrpz4P+SwJ2vPdc8MfF3rsSFGiPpdpjDO5Q70vKxJ2/dFHAZpZ
0Or6ev4oB2O+7tum3LNiriLyYV9HYF5boAzuOVtzwlQaU3zDeMKhWWnirhzbmafHuoRjD9VVk/ZO
ZNH+HtH4mQ9ZrTfbHggBI4VLXwdhEaOvR0/YSq3bgcQR9NWc8S59xgYB/F0rpzRqOh1AjelVewRC
7aGtau1gwA1lk2r+ZALl0ULkD71Z4CWb7Au9gL0Wi//5jlxpI2K6+dNE7X+qleXsK9Md9mSL4CLr
sIBWfnfrmDna0sXUw4kYTu7AvjpO1E/XhIsj0kXxTkSuw7gDggfcScFEk9XLQF66suywn+vxTnOK
ZvvbEi+WePC6quwjliRUR/GETXBl9UJY4KxC4oeeuKDhYmnLuiEU1w1ELOHS4WsLu1R758bTNqac
9JN3yRwGb25tq9wmjaE6yNQjPymZySpoyIKMY/DbFucDvf3g5dFCDi8uaS/bo55oA/C0xs5q+xlQ
jTSwCLRYxuz+qUnm5yVhssh40XxPyu5H2Tjoq2Mk3oQSP7M87i/frf5ggmfaMQS/mUHFRYUjvpE8
Fuge0mIzdQ4bMQ3nDKGCc9ghZzua8ZCdY8vhYq1z97YocyavCQjBZJ4OazIvoRrgVRQi/ZhVHFtH
evaBrIUlTViZt4Su7wqnKtTZHGAetmlt29tiLMb1Nk6YxAdVjlGX1bGJ97tHsr/ckKJAYrSl8846
4C2XsEAgFTM381WKlhwpfxHHKVYzn9Cb1/l/2Duz3riRfMt/lYv7zgKDS5AEZl5yz9SWkmwtfiFk
WQ7uOxkkP/386Kq+Zamqq25hMA8D3G40UNW2RWcmMxhx/uf8DqwmTtDmSHF2JXP/Sc8tVW3QvbNH
iiirT/HA/baqiwo8Zc9YuMYRUpXkygPycYQ2AKS0q9ZuBx6WBJA4V/p6GnZeXrHktWbGKYWmvXta
O5V4MzrkultPam2ckqa0DB56tg1ShMt31m03mBy4k9ru540Iwh4wk24s61SLmr5LNrQiuqgm1x62
rmjSpRFRCMAEibSGjWY01JwczXdpNUcyHy9zafZUDhqhddMl3vR9kExsEb/MutiMbYf6GSMtn1H+
g4NHdeRBFupTPvdkpCfJNi2/CnvvcyZCPMwZAhzNwc1doYi2OOJrSCp6lWai2w5Af1bm6H0bOjE/
cCPoz+i3CVmJcbLY1GVUXbUTvX8JUkduBOOuHWfL2Vo01K+qwq+uGCOaqqALcy6WbblfdyRthuSB
rrCmu7XavuB+aEbvEOQIyWsCt8VdjICUbNVQZPl90ejqwkQQWqctsmXbqPwx7X1Febuu+itdzYwl
InGwDHLAbZQO68yajS2PzvJhHIbHrMw/5bUXvjRky+/62HDvKkFTjRVNl6PFFlHWsnjunIS9Refe
j6riWMAiGbEoATsAIlCc8y6qjmlgeMidSOYPMG68I6E9d0ehavNkzdH03Q6Leu9ZcTKt7ErSLV6G
T1kCbE91oF4BooE6cYn0QDBKvgdNb0zriBXDZ2YAxPPKH5uqJTqsxTcMDRZLyFy500sup9w6QJ7J
rC1bcdJDdu9Eas9NHyQPMeFjrDUdRcnHOMoFcRhV1Y19MVqJG2/xs4YUIMYkY5B7GfxwRJa0Km4K
7I9hQQwi2QYxC8KqACRW7tLSIy1ZgnClW9ZxqSXuFoeZ6U7bKYWfNG26eprn+qCivCAJvVaepje4
1i+MgkKck3w2u24OyFTO4byd+/lxjMoz0vRJTYSOrIjBsDeVzQG7ak+CIPGBIQCAixZEzqwn88SM
Iqa9N8au4LiF3stCujtbIWO7rHYrS6eU/in/KhjM5Jp5x0pzXHlWTXOTea6zJoycAwl11A6XgzyY
5WjcNC48swpRcj0kPpkAVndytlJAcwqrym9XVZtbF4U5V1/mPPKe1BB6jLydeCtmnHVR7UenEYm0
RCJElaUuApU3p7VP9YF/8LECnYja5/1OA9Wp+HxovCZkytO+ilRqwLahbzxtHDvfetFSzWUVpiB1
kd5BUfkyq1DcMxi4zIU46imq+h2BB/19xvu8Fw3bcjPMMNRaVbEdwIivs7ZrPfiIlLny/KxuBmKV
JG99g3wLShU4sM5Gj3emGA0fyeeRFIqLNwayAFHSeHiWdfvWlmjMWdPJy8oG+MndBIe4YA9DbXN5
BZat+zpU/k2nOXAlfdzt2KEDMzbHEcNEVGWYIqzbqLSvZcDovemoAaaHl9bcQ1PJ4EJAJmx4HiX1
TUAd+RWAoAyTU6DXTRpAvsgU9fMl5r1tQQ/hyuAR/QlY8DXTDh6KHKZva4+70kQEvLOd5IrY926Y
3VPMOK+B6r94ZovnGk8D4rP34lbo1I7DlCkKEnUHH08eUAGiW1ocym0wONZeks8PcBTcRpCvtpMV
pF+rOTkSLXwpKpq8J9oRPVsC70ANCDt1m1fm+Mp6mz8ODTFz7nqAouZ04xgUwkPM8/O1gUKwaewU
FQmjvD70VePe2zJwxMoM8+RoaYx0djLqDagJC8vA9Kal+kyyiPEX37tLN5/Gg6dAAUw+dqIgD65l
iGNAVXyGq3jZK2Qu2fghyrEEjMyaKBulT4tWWhrScwBKHSU/vXCbDdnZ/GI0ar2NHNZnvtC+cZ/5
ZX0/EO2KczaxYekMO9gSoLFEKjbAbeejytxmJby8PBa991gkNiXyk0/GTev8KjcsDoFhs88sp/2q
mo4za6+uveVNbUTjQbRuko2Z29MGLvC+yo2nhl6UAxZmtm9J+QAHHieWL8jXCf2iEwyb2LtjRlIR
SRzJEnJR2EV+pTowjI6Sr4XnMqQhafGpwDK3ttPhSroRZy2Rz0dbhTteIHI0FSuLVHZdmCnacUHm
bNTGF88poNSyaJ0Il+Ub0c95sanTKPo0ODzFLlI9DA1eCrZJcCbbUF4QcNPhl6bBpr5tsKeJi7Sr
kxUhLIfnLmWJodZq3BujTRqq4ugRVOx2a0fLEz3SVvyZwQd1xykUZHlIJ112G06EUf01xFh7Aekk
7z79MCb8j0fjPy0Xd/G/92hcv+TxR5PG8id+I0654O5pLMFXRwMeeCds7b+aNIgN8bWlpgrn91L7
4WDs+JdJQ8hf6Hk1BaYO6us8R2IJ/5dJw/L5NUodfNel/EeSevknJo33MRJfuPbyX+Is+LUD0/c+
BDQqHEVishi+yKERtwyyv7TCLbcSFNvup3flT6JA8kcB1+9wK65FFXHgCjrXpENo4WPJFI5WMTUq
rqnJoYnJ6HW90yaXTjLMm+uuCEd35Wa65T7u5bU5ZDyn+P7ce3lYvFSM7SlSWjACfQQ2kjKcw+Aw
bIaMMzFzsN4CQzqHqhof4zKwT23fGmc0yG5DkMbiABA6TMqUT3ShhKBrgEcd3WDbusMboGpkvELZ
r7EB4NcP1VMYwL9fSUykzFVzLBwM3CfOMQZcUqKqcrhBFzsPVt29hTa4uxUFCF99Cnr3Mb2lTGMM
QEYj7ZJAudZhSaQEm14OGqpvHKZiuDU4QNPobpuEeoemQnGe4vq+qT3YdBWwwWjbT7R7r2TeqbdZ
Qfzc2IRYdpHVlpsUhgHn0Bgno9F092xujRRYea6MzLwPIORHwj+UORUBHHl718nqkxkYFEHthpEh
tj55rMH6aUL/TFaRTtQADsSz3ZsmsIPzkIr+NRsVpeoMfJ14ndGO99KOtRip4u6dI10jqNBwQiYJ
5b0znoNwkrdzHpbfelnGd6KfAh/QcTxQS4/GCCtDT+4X6IpM+xkruMEqiCzec6HLQJ1c9l5PU1kE
EMogJ2Kq0eZ46g08QTuMQeGBhFNLjlYLmNmNjOUJY0KdbkRtsqN14MNXPCQ7sB4T2v+jVbZJdyLq
M5mAtbHjUvGee8GprExHMogNGIM2Wd8TB8hTJyZeGSBjFY1bY7LObfJbMKuik9dXhCiNKYH0ks5N
8eCiEHdku2T3KTFdHaycYAL4FZu9/O6PTNw2czZghFadhnkg/MgmNuzkuoWODfyYPQcq9xIOiNQa
s6j92CIDLfRqYuKrHiHhbQjbJl81cWZ98yuYlfvAa4PHjsjrgnkKIibXSRQAoIenjksiamhM0DHn
KQhFIU/6IXZphTKWO7e0rfI1yUV245icZkgF+2O9o+AUzbXRi+ZlD139bU4ltBOaHNJyawDukhud
Zj3aO6PWYUdbH2PZ27bToCG+sChNVfuWNr4TbUxSR8j5xmKyIfBxqiwSFltbRkG98luJJhUZmcDz
YvRFdKrdqSkPXtflLxL3ztPURA0AMRtbPhDKgTcnx7FWL1g1Fax8hn3kkWU8hpuGTcet7Sb+K/dE
7ByrFnbtWmQDjnjTS5bHZTZOX1ErELQ7vN3ZLnEKYGecw1hNuH3y53Q2jXt0ldRnVOYTwSBwEPMV
tTMY7glnwj38N4oUNExwoh2x9FZxLOFhITwQ7qXJoXtIyr7/3BaF5R27Mu1cdqg+44DWM6YBb7Qb
HwqpS+piR7N9K6SosFDGCze1oOj10OULntMoHbfe2mwdk7M5jPqbZ7cLiq1EElxFFCJy2sAodlai
jp/MMezVk50E9rdRuP2ryLrsrgmjnNGDdmBpkZyO5xU2zlBQbZ8rZ1e7dmQgCgC4nS0KV+tJtuew
0rNctVUf1Vvh5vF8wPfd3AFB9FEQIadbJBfxzWKYVTFeJcOpTniBAJ9B9x/SbbNw+7dmPpb9jQk8
g+9LDjRkRZJI4gQHCRTtGkpEyq2l68iEtTJ41olxq1sdaxsYzXaA4CQOQecC/hJJYj31mW9BBgEz
s1ejM+Haq8FvrmLLgYA31TRcrOB/T3I7F2Y3MsHEvfDJwq/1SqEeWAyJf5092hgMF2mcd+G2VLZ+
8qETZweBxwyasY+zD4CawfZZU4TiP7Ypnpc1OTt5yZmLdSDiL0uTi5kND0WjMhIBppi6K4ICOW68
ERrHm9+IIv9eD8U8foWFnOSIV1DArFUmhG7uArK1/i1uWOCyawvw1DStcEgzyplI9+j7wNAqvp7g
T5MK1F6IBw/rnJUwSQyjYmCfSMKJoTCGWsMmjD4l+ob3WRg40o0yjpgHDHiEbH5+eIgYSvUXKpoc
XtLoZBmSM4zi0P6eGLiAD50tJZv9thsYlK1KNqveDpeUwZSOuXURI4D0Yq43qjNCViQTu81nHdAF
ElNcaeb+gzdNScvirJL6rmIfyaR+sqz5UExu6ezD1qamXNv1wFLShUz/sUjm8UnFopIHYiaOd4Z5
kyFNawtxaM2Dtn/KSWSWewpCHHsf9kkqCFEucaupJii65rhP7BqLs66du7Tl23EoUqx6RwgVAe4b
hv8i+WZrNKjHqZWQRYomcMNsQ4dAnbzOQ2d1n6peDkC2c7DbV65biZp5hEP0n+9k6UWXVcsHug+H
Kg8/m6k1D1gHnCHao0GUOX/7Fn8elnd9o/VkQ6/yszgCZGhp/dbNZp4wkle5e6tTKtPHiPX1Ahe9
HmhmiZjA+ZMci7uU2p/uFEWhfK2Eo6C0lQutCGowSaZubqP+3E+29dUVWvXfm6kOoxdQonl/5fQU
sV6WMvHwlNHYgxBcmkEXrTXLqOkx1Znoi+dWGZOB+SAGLXcdOQriA3Deb6MLvJDMEaGdJM6vpWGw
XWCXklubZqoC8EbB7B76rIr6dZK3mYN/LeaIb7fZKgRts5lCVx1c6i8SC5lJpzX2hjDHrRHPGUmY
MMqu2TOM393SzGiGYdlacXfSi4QgwTfZn1Z5MxY3iG7RzuprC6jX4C6kdhjCw6DroyNlth9Ne1oV
Ye1uvG6iPGIo54ciTSLAFsIiq9zVEKda6I2T2zGLU0jaV4UY/X1jUagoYwIfFAVfE7BfYS+jiKGy
9UID0ruh9b5VE9WkZIzk2jNZSVIVVru6r1ELuvHb3BuMv5hXAbSm8WYFW+GxTsbijBtYrxMPaa6R
TvJU6Ch8HhnWwVoqTdqTBh+v5qbNLHCG4WwtWaCJTSYYHr1SwFt2kqZnJ1PWFl5shzUj76HQyArH
NWZTJTchRKod/jDjNQjlV26T9jw6lLaSi6lXCeG2q8bu9ZqYhkXEws+abYT2ep5KHLysfNWplrW7
J6NpvJJfvMSD1W1qA1hEPtvGTSgpVqrqOj0hrzb3g0TZXhNextaszCbZ+230vS8cKk3sAB3CLJxk
o4LYve5GnKmWk8EMJMKCa44mglabd1WI7dSjGhXO7JIei4r8vgpH0CfCr6+6LmmOBQiiHXx8uSEe
ae4iE8XElGyfQEBhS265Y8DPofLJzIwvRWfdA6tQW4qRSNKoyKWFApkI9xHkm7FQT3x5mw14su7Z
RHRa40mhZ4TChu9FOYW34QQTtrJhKLnCPkewEBGZzFWUGMYhY4biTG5O5D0eVuyM0QuKmHlWU/Z7
Lzanhywc8YhEgfPFZYu7Gno5HovCVsscgm4D8vF8qTed4cuXPgi9sw19+siI272SPDj3DFYevJFw
3YSAtcLAaZ8yKLQsVXX5rQ6sYW23XXmy6ABGI8zuSZ4jmIJtQoQMsZ3OObOPxCYgTvDFMfTawieM
i7OLYZtG5RvcHZls7UQ2363Wio+lg6ZqYV8JNmjHsHZxwiyLvB1vAhJoPXxIk9y3U2CCnXO/3xRF
a2zrge2pL8VTkrow0mUGJipN3aPbBSN90rY2t1Y39d+TOqLx4n/O+r9iPcRSe/nvz/qnl/wlfn35
GQTy40/8etY3PPkLeEE+zsAPOLQzU/7XYR942C8/YhA/aBgIAkuL+m+nfVIXLsEyb3neE0mzxe98
aeH9AuMB2oS3VK+TeQ/+yVlf2EgKP2XoXcAIvknnNzgGdnYC5xy//hOOA0hutzSwJbtZEFdcEXaK
X/zYsduVdlApV1VZoKC2biDuStzUPbTdoh42c0rwHtL8BPbQYeu6gKjaalyZRIdoIMKYd1VQ4HHZ
wcxgjUIFm7ejTXCBtlxjiRn3xUr3w/S5CAK8AWFV9/Cj2yGl9wtCJVMlj+x0lN9NGd6SdQ1JEquG
8qENafb3TNtm5trkssaJpZjuO7WdPR+EXKxc+yHHVmFvCtuxL7PQKp9I0UPHrELJX5Bhwg2WJGJU
ZDwcd29IwmP72m3FmYUvp+XIzscH6RsZZlTIiphtUxNiUY6aZ3BGmDw6pgz/ulQixaBniaV5gRQa
XRj5+JmHoHkYScuytZxFCpzWRGxnQiUeVVpbXz0VM1qmMzB+6S3ZkFe0UkXiTblWvO16ayTbRhr6
YSIk85iSkosPS0fMVy+uaQXR2vW2sQfQc23SouLwpU4o5esR1D8JnMugBkuZPgWexB5cJJOApNdH
fDhUaCVPldcahFVYBZcmFM6eK3reQlIeCO9qLQNhfGGhAFUaxqHrkKce4PvZjfdSGjivVrlB36GV
29FrGHJ/rkpZhTcWJ0es55OFkTOag45sP9z0FYgpn3uHB8h8Oeg0eWJlxdMlBx+kHwF2TLtl59Ie
OBjxl8bBFbL4flpnHbuB/TbU/Ui8nsEpAfi4SXYtmdqnwQpt+kKUYVGsxd5sIfrpYud0KcCzxgh0
CEc0ojkg7AfnVrb0bIPHjPQJQV+jKRn5PFa/Lnv/TcLM8u0JlqwViSv6pF36VN9/e5KylSY/N965
VoTlkw9xxRfb2gGr+7vW9w/BKRf0hjA9yF8LykZSwfD+UgQeM9UIL9lVbn02vBnzkIcz33cbY9tG
wTLuige2t1Fwxj+gfwVS/CMt96Z6K+675u2tu3qp/tfyR19x7jexirofiPvf/+1meGu6vnn7D35j
+x87tKuXLi6Lj3/m3Y+gkfO3v83mpXt59y8MVmAs3fZvzXT31vbZr5ejvHP5nf/dX/yPtx8/5dNU
vf3v/3xlKtgtP42vW/Fu7XaRQ//9an9VFl371jQv3R/+0G8LvrR+EQiwJOoQUU0LusZ/Lfj8kmW7
FA2ALEGt5R9/X/DlL76FSYCwNe3oUv6ewEP3hTjCysz/6VLwY/4j9pN4j0xZ7leeMyzc0EtsxOKP
xeg4AlqmSyxcPY7vz8kAADZKx33voOjB69OCBD5I6Rz39Ns4j/IcG/N4KuzEOFVK989SpRZnbE6e
YA4U3ZMMvaQI0Jf+n+0n/v+91ywe6//+Xju9VC/v783l9/96myHS/8LKY3vcrb/NDizrF1BAlkms
Ell9waP8tplwXDYTTBs8iuoJeYJI+a/JARUX7E1oFze5FWwTmtw/2UzY1gdKED8/YF4AIYgeDR9Q
3nL3/bSZKHiA99OQcpwyBf019EWtkjSkTy42qUEdGal5Y0dLZKc/+4G+Ju0QTvvm2aFUKXPlMQZ9
35svEsnU9Pq3Crs7sjC7D3lCWtjt5my+Hm38wuybw/g2sMIDxjNqWBZL9Twa+YbpONVbpsvkOYar
GrLvxrKQvGCYMCgDMOKtVgiqfD8EljIyHi0HWyooIzpZAZTH2dM8RfMGb8c3BYRiHfoNhaPqplXk
YZLytcNqtIM0wQzb9tRWVfdIUe2avPOw7pDKN4G2HhF+X2kwdw5B6kXXRhZlmOKHDHWX8aHdip6A
S7dPz8mZIcyBMxHFX5fKwVdHH2owX6Aw3BnZ7O89XVerohEwX9PR2M5KPdWAZEgckXDPXwPURZR7
O8PJcZzA3wb2LsEdMyOYTs5rnxbVLo8Wy1mrR3Zf+EhcqDFhuFXqqAvD2BgeTlNNDeSoQf/UBmVz
r0mwTvArCcCQjJfxKMUjdlIkKXEoREYcA8jV98rAxKDm3t/Q5+Q8GY3xktMrtc69lIxQa8L+VDN8
aTv/llAbuGoVbVBdY+NLdWa1t5bErkPp4xopw9iFc/k69ARiZlWCDo2T9tRONfFyiQDfOC6kaV+i
fhVmfIV6rreEQIsNBBsaT4e2/oQqm9z0WM328+hgKDOG6DIemqUBNH0iYANZ1shIydEEStlTuQP1
hcIwJOCfwyHD5xkInjIih+fJbdtX9ReGNCHT+iJhpNBRhaBHD7RU+VU4KFn95D0XmaLeTAFSdTn/
cbaDg+J1KJ9W5t7z4cVrSMLq1Dl0TyCiMzkPvNvJbYt1VmXhFhSCSdRgoRqkntqPafCZpwknupwK
rxDPx0pxXN/4Wrc/BP2z2YX+rkXsuwDdoZ7tZSPYIUNuaiJ8gLLdYGa43bOrlIrCgmG5yYmnXnh1
QTNCRg7OLkwMb3TEnGiv9o5tHma8B61EayVA2dY5DGY9OZfUzfioQaBvIhAZq7gCmdPqtFrRzMQm
SnnDNk5qDLdNUw/fQ07cVzlWBI79UCe2KSXrW3A8UGu8XSx2u0HrYYXoy3nWGqMb9oHkitIm2viw
hzDs+PBx5jLZWBiWdq3h8X0VjMuIZRZrbDoRmZzBPmQhiKLOmVL0+7R+yiKBrVrMRBHNjrQh/osL
0Y7NVia+SxRr6lG82PqRN2nSHe8DSpGcKXJBNVknbsbVOYFA77LaNWbqkWAN2V4ifPZxDBrcswOW
j8nOQ1RLnH3pkCiUieFzMZJ1jQf7AeTT21Rk9j437RfHZyFrRvmYdhbZhFJ4SC/xd4/WhU2Hr40T
C6+IwPgNznuK23AVALFeShBgtpP7xamnsMWs63lBonBGW4YN/n4qDX8zNGChszKzjw2poI3bc5KP
wYlsrSEUW4Bb/SoKs/gELoWviqcZFik1b+HnpKu+5itcpJzqJoVTgfnFizaYtKWgrU6KVwwbr5l2
vtkUlJZlwxFU1DPbXYLVDu0L5jBHG8hdKR8qXnv2EzgpqtY7YHSReMmAcfz0ePuTcfCyWf59GEwi
h6dHIKRkOg7VDa/f+6eHAbOlJplMx0RgX+RBv3H5Mpj00ARG/jmUtMKVkGD/+prvh91c0yWsi9kK
HiX8MyD+76/ZW07XzLKFwz1xMaNVHOzMsKT3Qnh/w0F7v/XiUkA9/eXcLm2e0vzT+0tNhhfw+XsE
i9LkS00mspsHBOeQQxClmp29/+tX9odn8YfLfXg3OUWqiJChfTbi5MlJoJlH4cZNGcxx6X98KT+Q
grIsD/8C24j3r8wuqTnLxpo58XTd2ldJe504t6Vx8ddX+cNHJaFX/HSVDx9VKAqm5gCfzkn/OBan
sLg1o5u/vsSffESBhRyy6DSWIBjw/oWUpdMjOjj+GcbCeiKkTDxidG5N5/vYPf/1pf7k1QTLTUAc
GH+N/ZGDIaVB6UwsgnNfENJcx4Lj898wMDlpvP8+8ZB2QM0S/eH1AO94/2qoqG3yNqmNs0F9E8lm
52++r3/y86kjs9lQcpHly/P+59NDArhNDcltEye3bC8eC6+9+6fvkvj5Eh/fJXfEAtvJPrkF0fHY
J8ExiKfnGe3ory/z8XNnBbDozsRXg5vS936wBX/atwJfmkvdTNk5qq6y7Gbod95Is8i6Nf6G6/jx
U+dCrDWcwSyPI7xcNvQ/b5An12jFRMzr7CEQWdmLEd+nzt8saWJRAn5eR7kIhezmcmMhPXKgfH+R
wWlUyF2hzkUCegIc92Sek+A2zi4BE51yr0c0SNZJ+PDXb+LH24HBxnK+YNnhfgZa+eGyUaEr4A1O
ciZ6EL4V9N789c9fRM8Pr0s6XMDhTO0AV/6ogCS4GSJhw+MvStKVwfwQKUWY5TYJkMDwevTWUbN7
Ds4RYpSp291fX/+DVOotTX8oPKbHmyv534+/3093CWC8acJCl5wBY9GWwdyKmU0qePRT7GaZIXyY
qSBAM5SQraqAHIk07S9WT2asM6D4m5rWvcEt11adQIwsKGKfTEm5jUsRTxnkdFx33r6wSZcAsmQa
bPDEb2GAcYiqcTn5MVvaWTKTqlLaDHDKomQOolsNDo0XMg/dQ2m5+m8eW3+8ZZdXjcea3ns0ro/4
zjSkMrpCYD0T3Q3A7ZTXIv0buuyf3DlcguUCJrRn4Qd7f8PSednYmE05D1H1xJZj89cf3B9/PA9r
3zFJOknpmuaHG7PNk5Fikbo/U0y68j95lMn+313gw0KLsw1ny3KBkWHftKq6v3kBrHl/vPdZv03X
4j/CXqxy79+iRNqJqYzau/FSq19nRUHRIAOoQ2cl44FYMYEedsdP1tLW0/E02Gs662hGoMqI20p7
q0Ko9IoDqhrqYYvKizI8BPGuiqNXt6WrKwiD/hTRNolzWFvPppnE634UPmQegKjHphzCS49TH4d0
bV2bcTKCk1+oR5AJN6p1/QsIK0vepm/hoeAa1tuCN+V6KLv8UxTEFeQz+BXwHRQADKTZuahgGnh0
i2ypt+WwnPjjrtG9uR41DFJsbJ/nsRmwwOetwv7PlljSLjLrUzo72Q5eQcUmOOo20q+eq5Gh/lBZ
NDQzbmGKOgbXsQngM1VNvC5HSSCJ6FJLu14XPtpRnpGameo9Y5Hoql2UdGkP5Y2PKfnOS80Sl07r
f8E/0dI8D8/nkjLs+rNTj/VV5OTy5EmStn1bUJtLaHoXE73/GrNmnHwQVBuph3Tvkm771oYdM93W
o56B0NSW6nSaEn2h8EX55tH32dcbWFV2jT+95lQlkr4bnr2odDZO2nfbIAMXmU1RvW9iapssFd2Z
VvWkoiJd2e0occBD4dR+Ml6oFo5tVw9k9S17HLB60LmC9lJdma1RbDtJqeLo06LNKQfSYB7R4ZA5
8zWicbHrwEdgOCNGpXAjHGpVVXtqFjtOektyV9F9hiUp2gom7euo6BRQBoNmz6AzvavaSeE1ZBYn
cj/zb4VncoGEUMdhLroH0ZnNujaSdNfaGO8sw1zcd353FDmhNzh+zqVoCFUS0XJJ8bjzKUZw32OI
iXdyyCp0HdPnlBsYyc5oK995S3r3ikMajAoyGYyg0vIO46zDLdM7bx5HP0o0/KZ/a8kDFn5GoaHf
6BNZJedyDnG3LLVud6Ud1BdY7PR31ftfB9IoVMY0ctcGrMN2VI073mjjpuum+TYFJbz2lYwO8CrT
rV+O9o0vR8Fn6tk3CBXymHitvYtKCR3JwzMhFaWk5MOoMMvVA/GsYYdfZViXpGt2QNHy74FvW6sK
3NA67z188OFIzomv23EWTXZKzchZqxxzRFHi2dbJjMepc9xdmzjDkkLJKMEYYUxGTmvfNsMg12bv
zxR/ujlRsyFcc5yvthnkph1TRmOVpUzPW1APtMpZL40jim1hgzDunIraEZOOQMFchYMW/V5oZurN
G4g02CX91dRzLUuagk0UEDUuXPO2lHMB4kl1R2rgy2tjJJ1CbG4gwT25h5RT3pGD3HTZzLR41pWw
j4JAF79ZmhtRdvNmbmiYk1NP3tiZ4QgWNuQEHkL6Iqg9UD6C5JdQDeYXapt1WaECVHS/JzIXqCwT
fNXWISQbTqfQQKwjePQZ3eHa6GK1DsO4vJRssi5TGxhi6hSEX/j0Vn7SrpPik6/dTZDLrRqT5Yis
4y0Y/G9sme5xTHVwIgCYf7EUXAuvHT5rSfNVUYTi6ERltotaP7mZqQI6wK9cZqFTe3LBDG+lTqIj
gNLpkON+2GfMRa/6qZrXmbbLjaYT2iQ5opABKHS6bar+dcpFvNFh5wOawBXrOw2kONwgm7iV9tVk
jMnR7kpz5dg97V2ZAQojW4oNQ1rJ/YKis0y6lHePMclZH9yGWjcdC5foDPPFkG57Mftju61YVfew
psnM2aG3TqKJr+UQRMdS1vk2y/JqZ+Wgi0ykKXrZ0/IsNHpWHlNCDrldXg2DO++iGmMoQH0wNHRd
2rHJuTwO0lUpAA30ZMd6N/gyZeazLgAEy7iCKpHFTMUoviTdUbxag9lTseLMaw3eYO+mWfp1nPL2
MBZ5eSswUL3NZpRGawJjxOpkP3waqjq5YBWsj3bouBfcafKCficMLSUnGWaK8R5MLs5ij+LtORvX
bFTuXS2GQ6EUVrfejY9ILSazT4RPuNqwgOaetj2aIXe9PSXXcwN7S1P5vu5rI3iOpwJ6QqJoo8PW
enDAfDxjR/W2sqS7NbT65Kyl4W/jipwa1XhUOrqqv5403exj5dC0UluRsVZVQtDHqLxPGmrqOitD
COLW8ugLWePWrs+cMjPy7klMKc7BGNs1SzzPhNXUja82LaA7+s+Jg/V2eh+UCRtbN5tixLTQPM31
aF532blExUnQQj392uae+SmdkUuapHb2SKZ3tVmSgrbIfooINpCI9FtRkhaCGR6cmiUXPXJ0xGw2
9KxhNfhf6aFfJ9EbJjFubUlo2Q0L82BEhbXJwX6seXjG59Gzv5Zxq75ZAyRGuw3bG5/ozFd6gl1c
45LKOcMaq2svwQqHRJjtc3hlxymyxBoCV3Ix+iZvXc/eoS+TV3iodLA1rbDdTU6C+Tby5cR7h/t8
nw6MllY8vWuMxX28zwEfnCfSUYztKWbfwVfqrku2B1uvgC1Ewpg5fdB4+6wlk2/m0SsyGFbwsbZO
CaN03ZTiiu6cr8RDbXiyLVrwhBaMGTJsyK0HRctTMbTLewcYH2E1+h3GoiJ/C8i1uy08spfNUroo
4i67oJgZB6zvAkRt5zxYmU5fYVHNO6I4kac27egZZ6z2pAwHs70dMVCvFAHA67bgWe5jat4AQlS7
tjfbtQ02deuVQ/yk2fEf80UILRv8rK1rfTGxW1+YsvTXNYL9FrqjAFeJrxSusN7U/4e0M+ttm8m2
6C8iQBbnV4mabdnyFCcvhIeEM1mch19/F9P3omM5sBDcbvSHRgNtSlSRdeqcvdfu2mrV1fGv2PCr
l9DUfvbzf3o8ViwcJIjkpbXLSnHca4x3L7HFQAWiQ7tAb5tusWGnPxkNwZOqsXZquvqGiv+l6HXl
pePEvG4Np10piSoeRsuHagDIi/8r6M3jrEX3cr/rvZTgQ1wXuLjsxgEA4aL47SM849GcCk4iKflu
+Dagq5Bt3NbdeNum6gtxjUROhUH1qunTT8yTyk62GkgdQxmIMgzs6DCkOaZQnBDL3upe9dTmOwOk
n5ZNqHB2blq2SaUj+C8NTMyceY2yPMYqocjC2biddYMNGYC/sW1UY1UZT1Xw7ATuKtIc0DG8L7Ef
G8MNSEa0ea38xRT/Z6Ug2wwIV18ADCGjiWHSoeuUfI1+xeEkbRHAV/QtWk+1W0oLcaVjVd3ScJuS
EDsIIo7EWNrRb/b6ys7AEeXJdcHr58hECoj53GKEwK6uUVMXy7zih6Arr1JSmVqF3jfoN53rQ+dV
zcDDTg480RXBjkkyCpFE/ZGjK9mOMaDgNrKIdAaORapW5u7LxlLZNQNuHVSdhU7IyjodzGljoHqG
9RJ26yi13vS4gXKpIrF1Yt6mgDVnRWEZPiouchhJ+sEuIQxwlwDDgoQelgtrgu0UKvaxcsn1JaxH
eQrS0Vi1DEKeIm2mvOdMBFHwGbSe4xzCWYtUgob/iENZDsM+wM23LEvDuRsduuBCVwZaLAOGB6N5
y3FVXvXEnqGwNV7QyA+Q/WB7OSTeo8dHebiNnBQah90X3iQN6TUtIB2YBuYWbE7zCjDfPw7EBICg
k8jqMqndYVSIFxrvfzbccBcPxYlVZ3hq7To3sdMlt2lN/WoNxeMQViZrvxKLPlYQNFb6N4iTuHFg
k60qH0cORdLKciOWqstLyCEHr1pU6He9Ak0xyCOL6Y6BelaVUbeir4+UOysbOHD+kGOuKDFFLJiQ
EFzILPQQCjCqPGdtvU50dNPQH/1bK+366y4wg2tedOMWdL6yhfJerfFbQMOtmFfhHWhZv/CTeOuT
iV33MNVkTBwF+dwor1WIDvYiNIP6rq518y1DTbvKJKaMMbG7ByOW+k2A42hjEI76CCc9WokSiDuL
UaIQr/iZOAx1S4Vj0h44v7mpax7DUjOavaY677kIrFVJAvyygM+9IcQBu0c8kJwIhG6VD6aCrcXR
l+jFXOyjYutPFQimqDDAFRbymuc8RQMGSwxHTbSGuvOa0ElZxKBEt0ER/GS20UM69XtM/4iswsgM
j+NgJmAB8gxkKnWjbnTKGic3DdmEmEAha+ExFIKewLhsugeaXt74fsdcKIuqfBPVtbtllgseQdcb
uSlB+S5N6cP2GrXulWTy6doCcYD3XyXDMs3HW0cPx6eYZLV9OXWjZygzcSQYy2vFV8xdBUTxIMfO
fU6tMn5UwPFGvPLwy+LQSEipsGBjZRHyLFe/M8OxCBhfDjh0fTO50zW5rSjDJd0ik3M+Mmm1wIms
hnvTgUseqyWlXJ37zx1TozXvy3xj6iTs5rWvL/WcIEfRKyMkoRZHUjj6a6lO9xy5LMbDo4niNhxJ
KKSuA0LCXG+KsLDmdW6tWj2ob6Z8xploY7yLNM7Eqha8BaV7zywUf5WT1WBAEmub6rFJ6HgZ31ms
nZ3ll8HGqNmvKEjjI+qn4VhO6MI0ffgOp2TOqwP0H7Zi3LhWRd7xxJmfIOlwmfXMRTk8k15qpta+
j9qaIFeqUXW09euq0X5his0wkEs888qECSfSiKbk9ehxID/BUe13oUMwZEpc+8FShwRlt4ZGIOzE
lc3wfMlpNzwimq1OuUj1vZbneCysFlBCYWkeKQU53m5+P7TdsP/CqCMw0CI1EDZgBIy2cL/LMPqp
FCo0QGma20wBN5wo7o8m4zlINeObxZAf0lSuLdTErQ9Cj0IOmO4TRyqm4R2VU9eE7krUncHPAmoK
FASOPp8kXwzynWcZnbmLBUo9Q7R4sByoHhqkgGVu0OsvbITMTqCpXhhaDPIngo3Ri6MAahdBNfXX
sTvbQZBd7rvMtB6NqO82hDmbmAknsQSF1W/91pLLOKndzeAixPdJQl85rWI+Dg2C/zyagmUPoIEB
fQJi2TWusjh9ReGPRTsZUSxP/nDTkLW8UZP+Z2u37nGUSknKMgzmPi6GXZDl+iKseLGHSpwfCt12
AdRU/SoYKZEQQrLh+THnJiYm+661jWcsE7Y3RML8LtzW2Y2Jn91x48jQhmH4Vg7KvCyyHwYQN95P
+pHnxLoqUtILVEVtUCeb2Kh0XZKlaOleVXAGJZDAWLa5IGYGY+G6JWh8ZShsQWSVNUvUGxVghxqo
LU6gZdC1KYNWQG2i58g8NArjVnuql1in0LZ2WDOLiqYQHhGvVlkZE/4tL0w42vt9G2xdLQeQHVjx
vgh6QmYjUmLLHJuWVu9glQgM8iaUMWPHbN28wUyfPSjOZC1lI59gBfgrA3/+QpKwiW4litelABXR
4k2j+VT0KwJ58KvF2jNQDN0jZqxflXYNJEUmNAjAsK1aV22fkwpJn4pBg9Gs3m9o8Ys1zWMa6nYh
hg09L8w2RU62GVy1YterSbMcfSXfYK6C3oYZB/gCrzsN1wxBSAaG2LTPPPxGLMFeNY8RDs2FX8x4
li6n1BeBQqR9+0uvMbCNBBF4VWrXq1qb1EWCKdVDKJvcweLA7l7W+SaEXblT+rHeYMHMtxlmg61V
ds66M1yCWNyuueYroO3HlnRthL12NfhD8xLH2ncG683SwdS5Mo2cRJk+A8xqtJQIoW2QH5ZyRveD
cUurimM6UQ8L1nF25dahfCiCuLhBQPcLOxGA+JJ4Awue66LpkX+A0IRqywdYZniyCJdLuAt9UR2F
ZFyEsq6+jao6OfRG+2rzL95vtElSESU3HFxGhChOcIxgH1D9sLx2JRC1da707hZkZHEIGtrufYPw
KPS53WkNb5VkJPvZDVTx0oBQWrGNAh+tMRLWpW5vJdi9TRxK7B1YPJQrP/CDpRxMWme8mReG7B6B
DYhlXsYYS6pGbAPSlXY2d+mGSQEPAtQAsoRL7SQbB2HJRIxsQTYrnEmYBqCtYUP7rbvu5mgihiZ8
m9KQm3hq262FzXUNceN7aQgi2Gh+3eKiGwColDq7Nkt2QKxyA3el2xQ+RMVAm/cqDnNrG5zgCumB
y/HWgiFWWs9dhVdTIFdZZBxWllk+hqfA0IqdjpzjGkFK7fk67p4JGAzKii5dO82AyidEIuDLKNkB
BaH3EDuJV2O2QbXcvQ7wFpZBEFnEcTFNKbIWBGZPYyFvCEkELTStAfJU7z1wm3tYNrlnsWIXDIHZ
UqO5ZcxBEYgnqFnIo1XYb0JFklDkRssaL4bXZjpOltbYFnoqrhJsuMvcxq6sQLqkhgvy/ADbQsBF
0Z6TsKStEPsOPrSmXUT9hGEuUcgjD4mYCgUUCguRBJBTMext9OEb0lSrlbQLeSWchsy71Mg3BQ7k
hWlYxfWUqr2HYh1WiZVotyEyoW0fsMNPSj47t7Mdr9x2XeS/DTTtuI+NhA5uA8TbDojw4Rf1twBf
OSWatevJyVSe9bRzvMwmxjjUrWGPMKjY4ykXD4CoZrRSgHjICdV1n9WvtMoJEEknBWtSz8EgkzgN
Jxxua4du2JIIcG3TQhkEuwidqxIpTPWoelJT9E7jWOqrcYgJqmcStwt0hP9ElsDDNfoFCEesz9RS
JHTJcZk57rjkANnQ1ePgDirZ+ZZNYoDTojxYNg3B2vbh+2NhYadAkxOoNkQ5p6YvNZVvBmA0wuFr
G8hrqQH/narbuaO/dIlsgaZvgyCpOyZonWjvB7ceF1GbBFvgPqlXGqXyDVa9dSUqmpFRklI7cKpf
6INqrCuac3dxcqvmhyQ2lFcnGxCYG7W7qoje2naatI50LjHnavy2hq6M12BGkrXSOfGmdnEcDpnd
PkDzQNGHnfswRKqxqXVizijsOwA5ZcUXT+dJQwNCyYkkzioBpbe2WRxWGx0wGyreHCy0iA2reo4S
pFtVqlX3bZk7ZLTgvgbtlbTXhSkUj4heHehaIZ6YuXRzTDht8rwoA2YJOZxAPYtWfoZqxy0WSZOm
t4NSf6u6ueWP/XCZ4BjmB+6rK9ulY5IDx3xPpNvd+KR73QhAWAc7E/2GGNCnePKbwyyUXxRpTkAB
rWccYRxdbM+ma7vKBTWP0QbFo2HkArKhimuj6Wf/ka+gZXLot+HcVY/54L6MsJE2ZdxrdKRS6kO1
gv0/jM4BevLkCV58m1jE3brnRL+kz6ouamUmOFeBsc8cznMDdn8qXxNH4Ag5Bm3ZlIJbs9xA3lRt
HnxvkwJqjEm9BehHhy9UTQseHP9W56C4hnQr7k1fa6Ha2XTKaB8EJGHDVnCMwTw0kdUf0RrV66qo
Jyy/5XTTqDILORo6DrI++Q0zL9omrZIPBqM7Q2vffKlZTCfYdXSC518IcBA7zQ/7G4vSawHaodv6
4QR2sY60Hw7xI784HH43MSIfmbapeCim+Cm2SG0GLh/V37rUCXYlDbiN0qsPhhbBq9A5KEjbWWtu
rR9ZdE96XTi9p/Vt9qC2knBcuEWbup1I3CzklG3SEj8Qds1UOquJnHOqHNZJFhOr2Fa2ecPR8p13
YXvj6xGRW0Nzx7Aw3KbsBrR1KR2AQhp8Hnpilg6vZzRjy3ObipTaJiHfGn7DqY3MV7UnCU7NOVjE
pd/dVGrEGbSUdPdq2oZoY0jlKPtXNFV4Y80s3LS61kmS5zTlamTAgHsTo3jNArmNe1oGHTQNzs2c
92FUUUnFlX6VqWP3gj4pp2sQmK+QEMBt2dD4gaBbykrqodhruk0zI1UQkio0qmsaodUyY7AP0tuF
Y5n1Gu4ckd4JOH73URmWj5ZhNtd6AnyUoqLztNptvjfMyQXH3fSHog3TVombbheqJcGp/YAvPor9
kM0pal8bLTV29JT7W9jELEan190976F0mdhV+M2NErnXp7Y59DNtt4ynwotDR7kuRqa+tQa00Zoi
z2GmteIwhv5gVGIysYp8XMLD1w+yIxVBEn+wlLpKVpKd2Jssr2L4YGIcPDftx8dWgyPEcIyGbGXD
cENojdbXabQNKG/8Nq3eeFNROT8hDMD/LPx5i+bMJeZ/5FGhbMgs4PvqzMZkIn/4eqNtNRG/K2Gk
naBW0o4GG6uTCgUNGFVmKKoHp3XvSctTmw0rM90Q2aUt+6GpicKrVeOpxM/1HpdijLwmEM4Vrlmd
ioH+VBFZGft8ElzV5C6exnTKmFuV9t6xFmPfXkekiWxUOSnXfI5pUeIvJpwuK5MlzrhwoycIiutp
du9zzMF0FMeB3gBTH8ZNw8+ysfyg+x7GegwAQJZHaNbpOtdQOUaZlYLtBKlWaMEkV4nVYRiDO1B6
iVtkzOJAv5IdBnfMqg3CHdn6RUCIe8RoeN1pOfPBEL+y4TfhylHC8OCjzNsD4YBp69MlaVsH03gE
SxLAiIIdHZt6xuDjZExht5XlyOEFAswdhzBkoSWgqsG1+q2pUTgbOOFXMb7ZNRgCKKsZEZgBgGo4
lATIQXNi5jYW0zbroJA6vaDQD/CxdYGTLO0E51SbQGjpeuIQsMvVS/vdz06x8h28+cieHdJb00ky
IZug+hUphNLN6TG4kWOhMoufSzSd7I4Fv8aLUVbqO41steHvzabgiqCgtgU9DD23WYdJ03NYyIhi
VMPquvFThktjLzzFwVVl17Z5sAd7WBpWIyj56IQTd/rO+Vp4/RQjCp3LMYh+hKcEtCt05jBLVTJe
UpvxxdFCjtYYrqgveJcTk5og7FzS4HrtNQzOVaVaNHeCe7Y448mfpfb0WJNv3HXtzS3n+KJqZpgl
enTw+xiqJyZwEuHqN8DBya3OOGmVDakFzkpL78bWNZ+TBtsevLOGNOshTWndpORYksuyyGRXL8qG
NjFwhWezLvSFnXNidq0g9Eqqi8OUk+uZRkrMeIbohyVnoI7mjk1hHsuI4DuGNi/KWJRwnQvFFl6j
EoI0JMOP3uehJhK0aHZubXUZRWmiLwbqjWMLRpGJNvWP0OgQala1Fk7fbBUffJqdt902C/pgj/jc
WFq5LZ7HVDNVrNYGdYlr9zctSauebo3hwQp09YeSGtRGsMCKtZkD3WbNEY2oi3Znc2R5sDkxLcMg
cw5ja6IkcKDpuRUrOTbH0RstA5W4r4K+VZlStyB+9pkqBUNFxOkTo9glgGJ73Ri6tlKAg234NMOG
sC4Hkpyvfqvykha46ht7wgnkfepoxgMpWxT4cdsw8Gb+GPXNqz/UdBStPFsmUpU0/VpSq2Sdr8kf
BUBCgsdemQx+j1hQH9lMpAuquspsPFuO6YOC3fOdEaDzGvpGzG4/dL+kjKA9yrbfgMJI7uORNBu8
qtHrkEBhAvHcbWiy4d4nfW41+TJ5sLOxJbICfD7lJVL7hVtogvzhTr2Bm8q7X4WSD983Gk/sfoxh
1bqdiQARlkX6ACzMCntIa2cUhKOzgSJRrt1WV1cO/Y52pSn6eKAdOHldaDOYaw3Y+Hp6JNi3uxkU
aWIF0d8zO1cpCulP93reHPQJyN5E95ZRUzGLahTzDVsp7Uxpq7QCzdcxUVSgi/0E9DlTf4ZU+DM0
PVgC7rGhuBaLCSd42PVLqBNzaKUIOaACdEZdRsOnCPz4PmTh3CVpH7/TjWuhM8opumVwiJCdx2WD
9HFacLQLPMKWWmIDNAGXT6/CI9webLv2pO7SlDa4VqTubGOtT5h9RbZwWnFL5hdDSGnddBQ4J5Mj
WomyJu0AefCozkyEud7FY67q5a5IIBho1VYo5iGIcOEk/ciDEmZy9CxdrVdT2mQ0RG2txNjBTAKq
tuCNXYbZXm/BRhk2rfJhVPSDRfjT97AbYsT4KQBM4goXBoUJSTD8fys7UFcMgd19ozWG147OC848
7LgGSUJLWfE6ka6kERiEyxxdYhTwqBvAkG6YPYjvmE5d06uggBPZRc+EOQaygJR04mppOf34JGVT
b4Vm0Gew1MjfZKFOW77SlGMSgbCmD1qtFDJfmVLhRCkKk3vh66TTmXByfgHn85/9WkynOI6sJzfx
6U/FAVUX6RMriyCBXo+NekmRWV8Qpf1FBopOXlNNnliDwcS5cK9UjUBtzKAkxF5c20x+MdWuzDY7
mCVkSD1/bAL/BwBxCsxu9a+CuFl0POd9uzCgEN19VKt1sEqmiJfbbbicqo3bb//1z7u4ILCzoW1l
Emec6QWpZpjXm51/A6kK1eVo/aNwGtE0MjvVcfgCaD3nPMQ/VbpEUqh9mwr/Rh3S6wTuR6N0F8Sk
nzSJzhxZPwMAEelC2Tu7BISUqWyLfrqlndVALSZT8+t7JOab8KcKeFbh4jbQUGfzDxbAxy+RtONo
BlZVHgXZDfSqFGvuTDb9AZIq1hdrpl1OxrQKyIkj8kHprn1VTTyZc/RW4jr92XbOxPG3C9V9F8BG
o8uc79JmFAuhBu1tgc7lBxUHowW7oES68Pln8finjw8yAck/fmfdPlP7p0Kt5ACb7MgcErTUTd1v
IrugHH5SeRMUBCPXYX1BZ3n+o8y3zMG7CwPcclhWZ7fMT1X0AmNZHn2afYO8N/IL8u//3PWPX2sW
Z9M0sYSrws8703Gq8KdAuBAiHRA7h4fJpssLrhZhauRM/StLJlyQHy4JRUYxIuJw/gmQxS0om+gV
Tpw7JukOD3TJzG3EQGGuAPonH7/KkpQkrIhi7nmTAnQf0uxZl36Sb20CbPCDQT3YIX8w11okpitw
oN3SbKhAmeC23pRpTMVgq6cc6b1cKO6S+fgTrZfcw+kpMWhBq4H7Ym8Lhdw/chHJ8g0YUORV/kh2
tUmVqWqLIgiFQWAB6ihKWV7h+P82VjtHWHex2KZt2BzsqCnWkZ0lx4ZH/H5s24qgMZ4zuxwfChSV
x4iUGXCrSMGcnSb9dN1ga8OUKMoNOEfFG3r5Rj3kovku6yd88KjiAog4RLNR8KiJsxNOBYFJ5eQR
RqTsKkb6k4fBOcHjQmVgddO17WTlztbc/jliikLjvLPs9ThqkuXOGXY0OHEsuhgDGd6hX2NKLgHG
EcXrhZ6u65yuF9CI+r6I8LYORD4dSZjuTlISl7QesmTaAZHEvol3a6UPVrZ3if2QC73SogdMkObK
aBVSQBjLC6Deu2nWY424dfcZcfHEdcPeY5w06MBxUus6TEd2CM5hlDERGLs2ATUDpT++qwvZer2t
dSu9kGgos9r/6ViAMvvqRiuNlUN6ILidwxiBYwILha2SjJ7bkW7oTyhPNNEHBoKkkll0rkkwQMBe
k5SCoGi8CoQo16R/EACtuHS8FNdYUnLQL3I4Zhxcq32HOKmf3NiWu5osbaaMSnzUpiLdTbqwvaxx
sw1tBuqpMamxGfqqAuetTk9xTWy9WpcM7Z1yRMHTmb6xHh36xQuodO2hocfqaY2Pd6+0Bgt5vzMy
/LCmt07hf8tZf9Dx+oQpji2ksW7J/6PAkICVgTG0zyjK2f/tKdk0yVgczLz5QbhI9BgUHU2pBCkW
bpDgWDbq4MVxFV2XtsnIQulUb+obfd+HhGQvzJky7KRqcZLK97H+1sCQE9MGoStOvyoMHx1d3ipV
cRVxgOsySPXR1CJcDFMPnWHxlIe1/qOKg+Q+KOtyM9Ht2kkt6/et1oZHt5fOFdUPnUhHQ/FPpuQs
IS9s6xCNjVwZTO2/FSgmH3OdCm6qt5XWk7FYxLm2inAhMNiyh5NqM4QMcv97NQ5vgNnkq1I5/pIk
KkagtFWdo4L0BYGrqTOrDAidYMJNTKKa7uhr93vVDkfGbeT+LGuy4jdI6IFtlS0cQVF7sViRvWTF
nfjmdKheVXDSpL9PGlPpyo2YyLsK4aeT6+vAWxNxHXZjsCfc6126gplOnf8MkEEBz0J+w0fwfyH3
ketBCcgYVyoyl0Y82KNd/ho7Ds9WaNOMD2a1LNFN21RK1+tM0e8FWxg/dWQh4dPEgyNoJfTW8AK+
u3zXqkDsg8QGkMQB/1oJ3eqgWGO+mnSjvPKLHlxa3ZOtVae0J9wSvI2JRXIUSsLEAsdmZkh6280U
B1dfb8TzTv7HGx8pv4Btq6rCFaaOSerMHDBVvV8FVqPdijAkaBMF2HSj+nl0HxjSfm0cq36sIJAy
yGe0eWET/ejdYOdn37dmFgUzQsP9tImqip8404AWvkQR0a9U3qPJhVJv/vj//XrzJQiVFrM5RljY
mn6bZv4wxeQtrytIcO4R1/nwXk2eX6/aS9XSpYuc7ZpTlhaGr3MRY2TIBUHG06OlGV/Y/i9d5axq
pZuTxknWu0cOIlN/9AWYrgWki6/Xw8cigxsGAERwu6iQuV1CPSsyYh3FM8DBiI0jatdkj5THeOyC
zddXOf8urqOBU8YphWmSUuO8fKoTrZaqWk63THkDAEFjsknQxaxVBAp7BTTrhZX28XoEiqv49Cxe
UvM/TfyMZ9VmM4XaOOaCwW+4Qn/VEBdLtJhQLgB3Pt69z9c5q5uhtVoczAtxbUydcxNNzrhSisT/
8S937/NVzpyNmMkKlMN8G7K+scEv6jcF+XY7/ttN43Rk6xpmZ/49L4Tfpp8/nh3MIb4eqql/z1CY
niZtvdGm+XnhCT0zN3IG1DWefceyUHByf86WtSjxdTHkKe98tspIl54f7qthG/PfetO+8JXOfp/5
YpBtZpsuljGDr/VxHehlS2ixbIs78YPpbPX49e/yl7/OasbXSFmm2sa5UQwyTQMtTM3uMnVH3apu
//XPY5tUoapgwcDC6MyX/+P3MM3BAAZgKndd7y6iE7L/C3dnvtX/fVnOx3Fb8IxY4LEsCx3d2VNS
Rn3aGb5m3q3H5EkNiahU8wsW5k+XYLuZX8kujyJbj3uGiQppy+tAVqqT3Y3II1Yddihqw69v1NnT
zigTNyB+2flsrPO4nz2FQ5n5kSp6eVLNftVEkAdVpN5PGYLnry+kzevlwx2DlqVhCTT4zekjzPi8
P3+SXOaCQPdEP1lpTcCf0PaVicvMbBAHFiS6zpov+ruk0mO2mgZ2oZ6U8vDfGgJ8XxABYIzYwy0b
Yt7ZOzuRhpnV5dDdBVtf2eTKv667+c87AmcwTQEDD/3HL6kpZYiGxezuSFF9MaX5DMTl6/v46cER
4HhM9meNdgO38mxVxK2K7Bkx3N2YwbtF/rD+//39sxvUtTGp9OAG7sgSHJkDod79+gLzivqwDn4/
kmwz9E2Mua75eIsGyKQWMjMaz7L0lCY5MDbxcIwsgZLsaljlgcKQ5etrnt80g0Yhr0vHMVG28VjN
j9ofrwMNkDMBiQmlP4o/e0VF/f/7+/NT9sffN4QsagaLxSlNTy7DVXmhBji/Z3PlSfMH3gSvAqqN
sx8lcn2Scmii3ZqTf2jIYTKNlvgBGKQ1ECZ4ryj4hwv37GPbxtHwrYFZhAD1+6r0bj5+J60PTAe9
QXYqwm/4vqb+2a2ZCN6K+tmPcowXF13hH93un654vrQR8cZhL4jrckWFY9+IryoXhPYYvic9iMNB
MkxCQrZXivqQyfb09W/4+yb+d2H+3+WxhTu8CoV9bi4mkLRBkxgwpCurPbssEYRo7BG8dFEUeV3n
WzQW8JCNkhyWNn5QmPtc+Ah/u+dsh5T67Fwubu2P9zxKKl1rmDGdhKIfB6W57tIYtYaYfjnF9Ey9
BNuRTLuhui4G0zOhNSyYjqJLiV9ixdpW8awb1ZZD5iw1UR3Q6F7YLv76AYEXsm1Q96rnWLC2C7Br
IuQ/pRkv8olkr9J1F42BtCnHR0SKgldZzRs8/gu19lkP/D+/DvMzIihpR9PcO3uEa1lriUGYyCnB
QTVHv1WE3RNrvMrMR96zevfDqa8IK7jwi8xvo/NF8edlz57skdFLWEkWhW8MNEy2JXq3/scYnMzQ
9aLh2fcxrtY3aGawf4YXXiu/oZNfXf2sylCLqMBllmUnJWHUiSv1kNpg2MMMM5OVvXYWXtkmyDkC
h1gXkAu8MXv9mXbWvZnaS4qLdTnZV3LONpXmzoBVCuVbYlko3/oQXHQbqrcmrae11uYr2XMNctdv
2QAyGswMmYhU49XkrAmk/VVkeJXMPCDOERskfUYtx52jWKs4x/iNiu4YDhDDpukZz8nBSdD+OD3p
8EgKsyJcj03u6aScLAJe9b0Ytq0vaYPq6WPqBw+kUt76iVxiECehEWFhbY6eJvO9U2orYyzve8sl
8Rahx5A706LPrGQlO6KU8WuvDdy7S9/M6ExpsVcWYlNZ4mdXGi/YrXCd9s2qyvRlRe8oQimKFgUd
dBA8lFENPb0WRAkGB9v5mTCDpxP5ZBn0ELWWQOmJx71HCklMoYbyqbsaC+NhUPqrPC6JuaY92mGt
lnVwd2HZfSzL/ne1M27hUEHBz17/8UXAe4DGG62yk2o5t0x4YXIBpkVVpOyHQGzCsVyR9+CBbdno
8XTQBv8xjPqlhmqAWdhL3ionTCaX3pCfHwbEpwyDfle9wDPOXk96wbw4Mgp5Ssp3k52A38lAXqJo
j2W8BobuKeNL0z3oLe2Y6sIWqH3cA+dbghKJ2ZfJcRuO5vktAbETd8QdU6ni4zpMqLLWuiKqVdQY
E4rRQf1VoU56hVyLH8Ou5E2TTq9oH8L9pKnqSkl1a9/2bnNTlcR6UGM0e4PG+loFAv7+9c+nf97J
+KwGxw64MBxu5oSnP+sBcoQGpJJmcarcXdS9R8U3Z4LZALe/cG8NhCRxex2oPxCRLoryqNvqawW+
z5zyq2q48QGE4H/xdOclT9Da5b8IAlikCrkHJCfkwNhNiA4BoQUETg9qcuvG/wQK+c+tZmDsmPNv
TTfo7F0bxYFkIDXK02Q0B39MbkljjIAHKMmFF9xf3upUyxpVIFNAmBjn5TjAQq0SiPdOeYpsmklE
+I6wJt02iv0+5EN2Q+LScA0zYzwgEkfvHw3GhYL3L+sKYOvMo7Ih91FXf/ytLDvKer+t5Skqn8be
vMuzCZFMuUD47aZvQOUvbPKft1C+MvsnnRyTqRHU7w9rQ1GDQjUTbm6Qu9ab0U8pkhiIdoHdhMQf
D+IxSyrSgAYN60GD8uDrtfnXr6tz+mFcyaDpHJCkqC1CPpJnTyhvMFMzGVwEBdGnTYbfcVR3RpB7
rWtdeHo/FuC/V5QjDNekhuWJ0MXZl67V0GcIMN/kEDpnncKrHP69QuDG/vcavx/KP4rwyPYJdeoa
eSJ30UXp0IzGUppPCIrxtMH3dle5Fu3GNr+wgOan4eMmzXWhpQlIwLTOzutGqWsYn32HO6q5D52j
IQbrHickcl//cNrn63BmgpvEGYbwjE8t4DJC5yxyuzrVmnlT+/mjUnSollNiUZldIZGCd/QA5mLX
GNWagTQVdLVCekb+VybverIXv/5A8x708Xt//DzzSvvjfuOSzcbJcSoqshuz5u3EykH4vFDqat0n
D19f7POGOF/MZj5HwwXr2NkraQAGNEW1iUssinZqgdC8bXYTUd0I3y8cfP5yKQ2uDq3PuRGqnvfB
I4JUghGhGSra+N4iueGUaNJdB7H4Ffjka3/9xf7yq3I12+Vfuj7Taj/eRaC3rRZ3zXw1ii1ZkyyS
r8je/foqn596GhI0J2lZqwghPuksXJx7TTjUJ2lWqzprX2w8/Kbu8BZIVnFTX2EaufBYfH7k50tC
yJ4feprXZ4+8MlZ2OmhcMpl6scMqqBzIeuq/ff3F/noVEH8cmtS5H3K2LnQXVjCO3fqky/yUd8a9
rocX7t1fDobkGhpCR0cCNgvn3sefCIm3gTFrqk9O9quC8Ff2I9re98HhCCgZ4g+ekZ8mTFyxG15Y
HX/7en9e+uwZ0/HMBI4z/2613JZagxiww8/z9T38yxKc+2HsfpBzBH2Zj98vlzibEJybt3bXlXCP
dOsas3h2mCIozV9f6vOzReUGVk6zWYvWp59LiTvMH1YcnVrTnlh4KK1DHVjRyIzWk2UyXXhpnr2j
EKgZSHJ0tEuqEJ9fGwQyWFpbdOOp04ChKnkmN1OrArdNR7lyEb9wqKj1C3PCTxdF/MsczTV1LPoz
ae7j/fRTQVRu29onx6/bta+5HHjCMTl0Zm+vB+7vPumV5NIqnf/qH69jQKQqvZq5Jw2Vh0nz+ZNQ
0jpJB1U5CaTYO/V/CDuP3siVNIv+IgI0QbclmUynlPcbQiWpGPQuaH/9nOxZDPph0L0svFclw2TE
Z+49tzeKWCloDGNj4C4nKP5Oc7P5jYYSXBGl8slLB4xb/VQU75tb4I80JdFz/jiXDxmUoHNVDub9
lmZUKksjTw178v/8YfjHh9tE0MYYkDIZBjpcp38S7Jc88/vUrvj3ofs4cj+ZT//5C/zj0/aPL0CV
/+8PQuAH9iaHWid12sAk8Bs8eZgI0tSr/0bQ/Mc79L9fCnEWo1/mmzyDf/9SXLXIUTqjeWg2PAXf
eRlUy3+bnP6/P87/fQ33H+/pNBQQUhADP+CeEeINEgKikMSy/stxALn0v/w0/6xRXX1x1qSymgfd
IKPZh7dwW+bVGC0d65QBd89x5uN2W+BVP+cTmlDwUvg0XOQsdkc4cwvriqkUfwNsnXfsOwMJMPl4
KHZLrcwOpC6m+CYBBGAgFfBy0tr7mxm1c2hm90Ny6kVZu/0WxJ495GjfyKXqCBkbpctuILNsBfLD
9A91VYIC7NOCmXGVxA1xL0S8bFfRvDQCYzHcILVnRWxXR2al+VIiUVjB6UWYYNs9QuJvT/WkbdFX
hWmXfSI7+ZnR/u/ypVOQkwbwU4PAxLXNzi8CL35OMl6ihR3HnmjnNbTpaaDn5PJhW9ZTvZFbNSg9
9IAGaFgE8PM7g+mFjawpRWfTe5oR2o1Y9LabtHOhxsWr2VOkupp1gRuQAZXqUcTgI4GVkAlFbiL+
aLNwCFU1ujpybdAJnOI+nBbwMYW5JAfHztt7sym/LXIid+j23Q8X4+iegPVmX3dyvMMignzXRIXE
xgorm05M1uBV5m7IOIuInwJbkpFapTnKfhysaTjrLf5KXNnDDQib9ljAdg/MrBMHw0iaD1elw96e
x27nmpga/QatO4mo7qnGvUVQaqntegyjkYsYMEr66XMgZDus7dH4C7CbOK2Rc37VZwFxzTFxLa/L
COMKwNMqei7U7aoG79sEy4tnFbtsGrNo61IDgO86dwFiK3ufdmCHfL9WL41yRFRUdQLeDoTWTTlL
88ZMCXc09BRpeOMdp5E8WnTSTtxvcD3GGuc5rhOyZohjg5rvLZ+QmwH74Fre6V7i7Eh2tA6twLCH
ZLy/ZIXnnaq5VwfbJ6UINVrJQ3YMWFbdHz4xblyaq/WRbg4mFhP+0DSm5K0hFiUxdi13eb/+mPN5
BtQ91etz5yYwniTztFbK6TZJ2mRv50lOfAGpfsu4/iD+1nC5ejwUr+4iB6pCGckS9lmLjG/vGka+
84ZaHQcHcdFMfI+R3UzFKSOJdGLJgR7dDXCsmnsE0OmhHmZxSJoR2hYICrTx5H4ek1kUZJ0TW0iK
ebfadIO9m+wTtzdvB1ExEBxayZG5uu9QXogDHkqSzZ2MRXqx9Nt+KHsXwfcA7xh6VjRlUruv58Y7
sw1RsbLzJajJVMKEky3nGfRM7LRg65Ts0svgil/N1xGqe8oOjQ431VTilBaF+7mQvBQyg67DGt12
XGqJHiTKWI5GVi3cpFZ26Qs5HYfESB6TdMuOQ9sAtV+65s4n0hdhFLxKrIUgEmtI6ZqJF14I+CgF
nsJdVZJBOhiWd5spCRUfP8zek/a3A8sSMx3ir6Lz/kAzBHiH/Sf0ChP3SZXQejRtf8Ybzn2op5cZ
IMWxTjxGsdg1mY7Ie0+flkg2Xv2aVg7pnvwxtsRok1vZJPGUby42r2ZjcgkZFUgKDihtNuO2WbGr
tHUbdaMO897HNp2ZV1/hgrGnKq90uYqZFerS9Mbhj2E2QCySY5MBQuvb71TDLguWC+ChcDXmFmO3
hsp2f6XjkLo4XMH65KqSjJCWoaVIgFJ5sSDcdwA/euTsalPaRFLpDq4ZNZwdkjwDtG9TOKfd+ETy
tBWrqz12bLfmJD2U4FMNmsFptg6L/MbQv+iSgP8juTc2GDu6bD/yMbPCYk3BPZCUx7fc0xpaoK4g
SygQbyi+pQT6kvvEWMDG93dNhnZtg/8VVxoRwMykxZ8qWfSww/kUZp372WPUDEVW/Mz18NtizWHt
kP9MtvZmtSNExMX6rhNuAlgpOLHYLwc8n2/bZpzjmkkbGuMIRNXK82gb2elUqpVPNJxFkLgwYGql
PfcFSVVa55Ro7iTyukrfkGkC1koVocFt1WO49Gpr70B6COaOmkKmMgHAJJdLPa2ov2AODC/8j7yJ
ZbZgwCU/FyaCXr5k7oDrx+7KV7eqXhxUim/jqFXnGbPdad2a9JyiBiDIELB0PF71ne4VioChTPsW
qedHVY3hEGMggkc/RdfoaxiRmAREhvSdU526v8JDt7XhtL0ZXB8u2DxoAfWxznh8WPCB0/2l/cT6
3WnzvUku3G7KK5gWvCcxWAPnMR+NeY8YabiAJoMO1or81Fecvdda94YiuoiKRc74T+2/HEJtNCHn
5bgjsWVyVBcgUyPXavLXPSCWJZbskPhozyNzJTxeWL4wXwprDbmFt5M5jXO0DYP51ObSmZDojiOM
a2CS+wxBcjDrfv4qkoH73mzs+rvJl+nKNqjxgOtz+pAvV0auOWGz81l9+Y335ee1CgBVgujwN3GL
FY5E8IwMisDEAAmnUxQ3wO/f3cH+sMfxdbXBt/RWmT0CmywwIFAZ2hOYQcdZ/QAYTn8uRy29tzOQ
AIQjAS0bLBr1pcCwMidLGdSQYPEPZYawDkmZ8/tfU7s/1a1gI+PZNq6tNL0zeWBsIHwZu0VNhAuF
b6xK/EL1FbNTl7z3dF9JQEgv9Gh3BFAi6zIoSQY5La5YYrO38uOAoe52KgQLyFSAh03Eb9WxAxtw
Ep50pdRuNkrvPTEmMiiyqjmUNjsStPdW7AFEiNgwm+8DlDOM2kjOMMps9vO2eniTR5FjekmN6bEC
JMTHXa8vhsAMMGvl33bjbJQ5qsZBd3rgp1p2t5E4G1T2VBzYl2x3LRoO/rM1pDfCmRHA4ts8r9dh
KkL8NOKyS54GVYp9ag9irwhD3pUYyLEQje1rfY13HqvOwzZkGbGGHm6vamyPYaOpHlLy5N9hFecj
vHb+t9djH/B6zYiAp/n3QG29ndBnNMKL4kUtKZ4gKEvcqe2rWWvqy8EyiKGqWCtgiFtl45PcOOfN
YoQwIGb9wei65JlMbpggY7fsi9pICFWtVzLqWLX59caBnHhklNhaNe43tabPOryRRyG5/ZD3whHw
lilq0ynZ0V+2z+JqqQTt7e3IZG45i4nVKhcrJ1x28vaZp+dR3k34c30G3vnoPTn1ABkqoaaUszc3
JBx1vxauH8iY5YymAEd8aTi/umAn1tWUuAOcPM5ZPlsBgenNH4ipdsxqSye4Efl1lm9kKK1bf6er
CbVt7vOzomVuqnOeGeq589cvZ9AHCp/xZ11glq2L1V+m3tSjQjd+Fvv60BYGbk5rYnebPVJbgE+A
2ljlYVlY/bChwjfgcaK3nTRuJRuaQKs5Rz2VbXHb26wM8LXGYjWWJ9Id21CTvIyyLF9mFN8RY+6/
HtHteNyX7AQy9m6sjMhE31rF360un3XEteCHadxxYqz7uSPiZgYXEejLPO7RIGeHJV8L9juOERNu
u+yEtZXI45NyR4Intq8hBSDjUQOfV5v46Cwv1SnLyu7R7qr80C2OFQKOmi/wpNUXv/h1b04FVrQZ
PPwud//VQncDv4KlPBMOlONQLpJnrOA407EX7mv6WxiHHsBYqg8DLb3sz2ZujG+q8WCvogkh5rX2
Lqi409jeqJqs1lH3EK1oEHRQ8J9DTjMSF/06P7QwJnrq1Kn7IAbnZlnsT7RZLR5TT9ZYo2xSZq0o
aVn/XEs4QMe4Y6+fx2ICIDBYZNjU9rTrHDWRSzn5VZCpxDB2Jm/pyhsPuejizNzKkyPcoMKHf7QV
bk8T5giAKTbI2ebgKa6Fs/O9tjkUW+YEtqF9lNcM57LvmqPXOt1bQSiuDdpPgi3uxcayAolqRZtD
cZ2UwO3DUlnFkSnCupuqXN4bLbk7kI1690lmPrTdXjxNM/aNVLIT46j37p0M30niAvDs+g5HEyhv
V32gtESryRbEO7UUfkeLlMm4A/5wzEsW8hoVdVTy1UlemX8AhtjhKgdk7EMBfUtABmXcBZymouTR
ncLHmtpax7x133zUYbHu9SmIsx5jLCdaUJMUXSaqDkUhTEiuZh4V8/UsxAgatE4u6Zo8AjeXVV66
YeUfhp5VP1dgpPLIhw5HUe9pfKdGSQkDVIQj087XC5QWooyM3N4untHeF135McLwPcwOJspgtLBH
aqXfAzsAkOMueh9JoAE79JlVTIQN1wMYXJyMfDTxv8pXqgBGSlBDfxyZLt+unkz3K1v8A//AAtBG
yVugiYgG0802oDG7U8LJYDTvqsJiataedXTzxT2Ym7QCLQHNRcUxHc1sdO+KpOdtr68kxIl8Auhb
XRX1wwojx0v8OyZagM7s4SN13V+tZBRp0oCcFjLI3nzT0/b9qjVf/ppAZGC/FSHMakOpwFRolVR4
FxONhaiF45OTIbS1TjtgPGMqxhow0KHDR12S9jfOjCNAJ/iQ+DOuKbFqVAezZdNJtau2F/NM4pQD
f+1eHxYvAKtj7owE9I+dkvNSFaAJyRBjAGa5W8iwx8RJZP36KayPtoHlbdSpCGoh0igTNowSmRgU
V0QjDT4uLX0VMAR1a4kr+oq2H2Ot687aVi1PymTE0WVqOvQ22xVht+lNP9iY5ivbA9aXjXdFZY/E
pZnjJwBz7+wsuXaLKwmW6mwPcQV+/11y1JzBCxRRvhSAXPlUmfeUthAzGgmrzm/GJ+hsv9MMpV+q
yQ9YmW03pnway5gguzykAeKJmIXxQQk7ccZQ/rSarcJ5HFgiq9bdSZTpkZmahLarlsYPo2sRZVIW
/Hye/y6IlwVrARvhz5a4X3iK5pfUrJujsjUg/Xq1NtmRnQdEIbszoMh7Ujl/ZWEvx6JfOIaWvNyV
OivoloTxKjBwqJKaMTS3gzJ/HMvSTqDxlqDcJhOZGn42Xq8M1sDE678RrAAfwvmsHVcdrLJhgOIK
gwKwxyDeWKwg65yRCc7iV19f31ysOJRYK4C+oaXQ00pt746k1BXVAuKupmZFqAW8qGiasCdBIHbw
dwdurwYQB9sDU4wJnSFaEnbRzp014TcjUx0vewfLP6t0echEkh68ru4fpem5T/xQxJ27fDozD1nR
MH9CEcOtJrBZ69RSAUNe4B5qGndzUYm3MWuz3apK61NJ07z184IA2Y4Qqr+bKgkP4yg9TwJRTqkG
KD968oZ1CvmE1MiRMwHGKAEmrS578zD4Uxphl/2z9cW0A1KDG9uzOD5RxMa57yb4wdo/CyivF0ZP
kGeIBANQ2gNYEzzidV3FY+3Kly2fSVDUdHBKltfgKkcxylCS18kZf2eS1sLWKNqDHHvB+cPT0yW5
K81qD4/2VGvn3m7cM6xjeeuKcourwit2G4RiBrotP4Zx7fu1D7+xmrvCXShYVd0z9BMML9KEt9P+
5nL5JdoEThUqiVCsmN6VtmC3mm0/cq5aojTLXC7QK/Hd8ca7DAfijVtz49XwP/j+HEmuhdntUt3/
YrPcxdpY81pq9vC1TYwnERVTZg1zbIqmuqU4nAiUgnFl9YkMaBsb+IN2v0+qsbjiRegNttYpPjZM
5HFdT5Qbq13taGgIE9BXLOmtKvODaoChp675F1QH8rt228K2s2HPCe9v2+odbOSyOHHk2hfERXUk
1IxiKk2t/rGrxoUOvlT418g7DCysKLGH65ZEsmSIWzx9gZVXf1D2Sl7b/kcuEGJAFBjWyan59I+b
8X215QdSbxnTAXumqiaX4bdIyJtpBtu4I6mu24G5ZiYnJisa1RUAmns3JAnLk4WU9uR7HArMtUbS
iQoPvgRgCtbjU2BpUnstYa8/TJYhH/rBqi9+4bnvmASZT9GXEg5ttwRCAioA+WIfhDusEY5Ra6cI
8dsJBwajbuYq0tLRBGHVDNWHUk5yBiDYHyRxfofEGOQ9WMUhqgn22y88lnDMZ/NsTTya1EnNACiW
vWtmGFhVkm/7JvfNswm+YNcvBs5KC0y77xvN/l8ZH306xFu9fWlydBnItotzVLOQMeJUOFFUbbEx
QFgYWm0+sKYDgeVJHkc5kyiSCec4L+Lgtdlzh1kYEd0w7kqh6Mt0mR/Zm3e3Psjyk8no9rwBK+Vm
6Q3xdyrd9sPx1HvSlvJsAO7aFwMUoyXLf9Jhmfn2GQiL7RrNl6gRp2g2JDBgnCViK8qgqqMtEG6h
3wGH5/22oRWsqa/vqsZSB15OKyaERGCBM9uT1i/1k5nk7vuyeX9ocPm86Jw3eChV3BCyHixa7R2F
3TWcJV39PGjeEJHcBI6kJp/IKLTsYzJddUPkJnDeTJt2cly6UNtIlszbEjdepbUvW6aIQ2AuAeDd
UUnyxMMwaP5IVSfmErqCa7QAkx20gcbg2B/rZk8nmwMDzOBiwmvu9fmFq05ch7vmETWGfidbRhOm
m0yHdXKv5MUCIEyFpTMXEFyqlj7AZhb/g1VJ+uDJuupbptBT6rGs/jJ3RTDm9RzI67g4F4/wo0dJ
/syDXgkAhwItfQ6FJLLroaIGwb6PFQ5ug+CDfdcvWhml7tIwvFB96CUraeNcmPZldBjFbSbsQZJA
3zGFohpYul+chvOB+B0gKcuskE/oKK5j9hbQe+a2ji3Dkhezb2b4mu6GYgsaeo/t5s1ZxTvLNZ1y
rf20CzlAFOjo/kHQqKPoEIJqJLOaSTL+WJVvpIxyV9qQXLXq5PmwpGq8JHipVE/wugnYpq+GaMKI
bNbvV/bePDyZjeBmULX91+PMv3Gr+QNFZ3siYieohyJgAKh9ZBWi5CUldYfhgQqXfqKxJMFlB8aY
45fq9yN3gVuZFdbeUbn502Q0PUsCONOgF904yWt5mFvDpFxHK0JuSnUaHBawvHG2RBw5Ok1gmqN/
bn2j/bC3tk+Aow9mvIrsZfQlHYo1f8j2CukW/P5CLgDx5DEvAHs8llmEaWOb9lVVCRVblZUEep48
tnKeL5JwznzHMLobXjKU1mOcq169WKYYQ33IfIBIAwEFnbT0E9RR77jAbH1Len2IeGvZUDpDckxX
JsamL18Tdtlh7aXklBAFt0+wyx9ob5IjThIjsvOUaOKG0J5tJG9SS4dyn48z4zt/aq6kWjvqvPZP
pdd/iqYyQqChuNFtl/HaeaKX7HdlMt6XHtjI0QNTTbxKTs8kzV0HtYnZbvFnNDgVp7YqrzHErFP0
0U3eOn1tKKUXvzuQQLHz80+GZ01yU9eja13ATl9DVCeVZfueFfHthrUVQZTI9kjuyC+GmkPQZw9J
pTIg9Dua87MVcHtrDFNY35vvpEyvI8nX/q3Kz04XG0/XHwBFdNQ0seOcBcQz8PxAssRSHTcukSDf
7KeuAxDRJCS0GFZn7B0DiK1inQRByp+pfduEQ5FTYm1HdXKRum/ppAVrXrzg4mBXh+87zkvPfiRN
6s9qGue1KJ433ve9jtiRNBIG8iX0d8LPLmJeDRKDKHkHPfuFrYyxxz27032FWdGGRMmk06wcCveq
TN43irGLWbHkCd1Vk39bMY/PueMNnwYMuchfIQtgfTY2rncvF7u8UtODq1vbyTOzT88aXtNWB+Ne
wltQxsQczNUAtC9NzwOus9AXLSdMA3ohECDm7sZWn8+iAbTGXHgOmkwjTFNjGl1nTCfGukkZ/aqe
/GVaU0hK7EgsoJvWBK4eIsIclDUxP6XBWJ+JUcl6g0N45bcVihlE1NSaE8kFYxbD10LDPFTkpqy1
BLjKwIZwEC414Y7Pw8IypcukeyaG4YPj3Ny77DtCi3iAO7vy8ihBPBPWaJQdXnyc0YGOPANdIDOg
QFi8zxq8T+ZA3D1BWU3Db+XSK1mF1+yagVoN+AAZUXP6u7iL3JGUtdU7lhzvHQdQyHoFIlWyfOEm
ygOLSRGrGJ2SBJhzbGqCzjBrF/3H0Ibh3CpwEDnpOEHKLCfoJ4JtGUTN1KVt82CtjXrMM4kcfILx
8uiaVU1pvLVduNbzp8U5FZVQwkPYRl8kibOPNZ1uZVw7CmDZufgyU8+4sLVpLjZnCd+I/aehIz7n
qbPChLWhO9tMMxi2SYwuBhvbKilo0MsPPU27A3Yo/8Tg+Y+S48w/mzMdzOvuapsfkjUq1aSeOl9n
YpsUPZwyuJNZSUiy7aaScJp0vKur/qvyNnMnOh9tYs5VTR1XBgX82QnUrtuvrGDGN1Fhh4KbWV20
sa/ac2UW1UVnj+QiPVcLZN4pj4uJB6Th1d/VqV7dWktp3rVM8oHx1dSK+qheZhxJkZVrC4z59pry
YL42QD0wseNuH207P22uX5wc/Vpu9zwLdqq00GbaxV1ayKj3lYr7ye0PrGtIuepqGVNzwJFofJOj
r9YDn+F6lOT2u1GXr4TmebzVg9xtWWIeSN+yD/5iUr8lavFiFpXr42QhAVPubB3BRyy7eRiqm2bp
AXUO3obVDH8uhHZ+J1bqE2Lm8FEUznLRNt87uyl/gxjgz2aAlbgUBtsA3SRVfeiJcCGbPKTv5dBk
yPQgjV72kZ44PaRPvUgvPVh0NjOuGbBmn+JySO45TQTpVYlxcoyyOExKZIcrrZfmhgxFI/dpEEgL
2RUL0GnE8m04rwyygEGh87QRICDl79k+ktwBSE9j3YGQf2GYG6uU0biOWezTpBRiq5EW4WJ0w3nB
9HLW7cz8KsimCgCrM5Dp4ZBBTW0OnpjKB4OKbJ/m40NBVOo+dzryKERpXFR+1XELa4qkU25nFNXi
5Dh2exQa5ofGS4gW67P+U2ZZu0sJ0wkFtSfh7pXJjcLRTzhFQWSNPj1ZE4sYACrDmSyCHtSuGnZ2
vXF8SAOlt2ETyMZAsA/8lVgnv9i2g++nzm6ahNzP5cxqeXvbuqk/kBzS7NxJjI+czytrIqyjOZ7e
g2Uk2U1r9u0ZQAoESGvqHhgpemyz1pGybmML26X53dDPT4JS86AtFtMwpQmC/q5baaF/2X4/XFaB
26J2lXMcVnN9aqeRMRM1RehSx9RwzLARVne9dLyd5s8/GaCO93SuiX9frzgHp+AkaOf0p5pWJy68
LKFfnguW2Tp/YbriC+tZPNBCpF/Ktuo9UXNkIV0RSyLt8rDI3ekWOTEIfr3TucKSDllX6p9Im/JP
3MLmMS3yFnVFBZemLYgs4CbehmLdM1TtI6r6jgDndr7URlUcXM8br5WhFpLfQ3E8auvB0NoaPYND
Rbw2YK9npqhObr+U7ejv2e/0p9YZrhlvnU6/O+HLcBR0z8SHoNIkoZbNy227pA107ise3PIbAoT8
v0RMfvd0Ieylv23kFkfH08q32RLFw7Suc6j36bjDBCjuiH0Vu2JipWvaaX3K/cI+gYjL9nlVvOTC
LWk9Df082ObCL0DBXqkLICqsa9g1IXNzZlR2rK7Wo2kn6VuRrj+16j5w2cjQ4NIPq2bIYlaneuzq
lE9CI0blGiyAxsXV79IEFbPvFkPc2JsZEFBjRhlnz6UuBxkU68pi3FlepqYc9povSyDMLAJmJ6kg
ZRvaK8zcI+LM27UxsphdwC05l168TfbnZCoZ2SuXq2fwEQdSJ298nuqezsy49WEPPiBnLUKxMI9z
fdjoyVh6P9RoBiRSt2FZVIAM0rz+uA7QZazV/uyp5w5ITpGR+AkE6HGxgppuOJbklPIqWJ9eznYP
BWwHcPbajXX6+ybm7Mavk/FEG4PJgSV4xkWrzYjSmAdkyPBDQ9R8XNrceiC8rbgYLejPTeIZ2qTs
dsBTSG9seuPOvC4M/Jp+UCCYC2yHzENc4tWDkzoevIb5bWZGGvMhkxGTLuBFxmAftsRn7e5o4m+C
cfr6IvD36TLCxM/Bgbvaj+3oLiTM9sNfQLrIeRwvBYf1Idf4cVKLmU87iFcEBPLqU9oOG3m2obNV
D968qTeHby1iHsUT183krJHHGBVKfqDfgdQs7GdzytzISOX87DWuy08BY9guGCdBX1LHVrlbPMDq
8dT02iRsEvOZ1CajH7NgQngZse1IQq+fqp0vDXU0x1Ldj3qi9kOR1c9Ax6yI0BszNFKbAERIf3WY
dLPzaZv6cJi81XpPwY68aK2XQudsSDdkWeJhESuZ4iEPCgfaqZ0nGQ+uHVUQZGHA8a0zPvRWvT1O
04TniPET8QhjIJE9XiynG74ILatvmEQJdvtu8gwkiXe3myFdpjWj2AwiDlklioaz17+LwaPLwU31
Z1NJ914a3nZYZO7GlrQYKLJ3bDQRNvitTfgr1Oi/qpnfpJY+kwxGlMZVmLOUTACB9XjI0pz51Uv5
CjAVm103sD6kJRqjK7Dszs7n/o+uuunV0Ol2cjpcyN3ruKM5KZjVcrEOnqbf0iCmwPxHNxyLGZ4t
PJPId0djl/qoDpakTiF0OeazMVq/uu3nSP7JHF5MKw8No0sefJxQwWA3xkNOPRYoh9UFaQ9k7ZgU
OuhRoTCzqDgYVssWX5vyOyuZp5BwQCgZVZ+PwQSP/R39kxlnk/viDY75aInWPNBtIctxio4TvuVq
8ezkJsm7LV7nKifaJXnKAI2e2RZWL8pGT1GvXnljOCfkUD0gVS1/I7zDDdvGJWm0oeMRHlIyVhP6
o1V8op5lgvOQqDsqgLDnbdWZN2fgiApW/vNrXsUGOiJWiJeu/p6M/DbZVvjF98RiQ0vQzTOTGeKZ
KVXSH1Dx3JVMe0vYc9eNvncZ1xfEjbHt9AfhPJO8q2XPec9uz35qjbNtM4C8S+XJW+5IteP9uuuy
BFvtbyeQBnSUdzfEXSTkjvhVTeMjiCl6F6Q0WRq/5MNWHpzqx3cfaLiCTKdnGG6YQBobTZB+Vsw8
63GX9dwtoI14Zl+1+9DoLxbdVH0ns/3gMtazj2tDlk/5W82HkunToIXmwIKquVkZJ2VHY7m/Lp1H
1ovlpMIcxVfBDderv7CzKBV+By2C7d2PN0v1M+KONJPbLf02qp7MKtJv/OK+ln2cNs+peNe6G6PN
jzYba0c8uJ0fc/ndNMlVXNPsWn7/oJ0jkkLP+hgvw8/K5MIu0DfSUenz68pIakh384TEgJbIou5i
pF3OByM/ifXsSRatoiSz/qCXD3X7XPMC9bTYF08x4YfsOakyai0Szb3QU17UTD/XZ+fIv7SXRILi
ed5Iy9jZ3l3Tv+kcm2lbnApzPxtnInyOVQnjlPaZ82HUv3NJECTyVAPg8gr4bn5KUkxNI2Tf5Ydz
KKggKI4M4UR76meuHxD5BbwBvX5tnKPDDIJsyyBL5qCzThKhEZ8brpOI77qQcWfcawTcio+0uS+N
o5I/VwY8tqNwtvkFXjSTFKiLX123Xx9MV2b3wQehM9hktX8L43ldXjFHBew3BnFJvH3LGgvhu4YW
R+1z5DOVvVPGT8keteJyhUqebRqxY5cmuc0EgVdItYqLx3XuEDglBr2LGxpdEPlIv6pG69nbTuJF
TnZ9ZKz7ZRZmcQscc+dutFXFZSbA2SM5jxpM9QtKKHHv2VpYWcQpl2TqcvSAPnduErM7S+iRRnko
3TqYSUwDx0baAtE7cIdQ7bJVqorIXS4W2VCCg89/mTrOX5+9WskENQnE9AJiPGIzHHYUhXmxz9gm
z/jNULIe1jTD4Pi0sGirLg4xOAutvT285wC/gdqw3/WsSwFMyS9Amak7e3nR/ccu2efoL7f2L4PJ
vda/6tuj6b+k/X4r/86kRLC5aqAZYkg/6FOOGG1/jR8xbRDz60fWvWREME76IUmXozPrYQEfqmvw
0vrA9JnWUzOwOjiuKG8E6jefeIG+fhqM18GiytQOlLjHxrxmXpDvkf0KwgpKtioN3xMThqCd6qBy
/iwOjy+/2XhaY3ZsU4Y5axLadckkSbtHWBTBeVxs+B3+Dyl6XML3rvOD9i9MUcdeTdoGk/bN3I9A
snIO3ZVN/PEqghSk1cmLvxoUJhyLfAboliKtrHfZoL1OqM/g7wZe8lDY98SyHArr00Tuvtbwg5E1
pO1nM6XIs54hCl4vxOXa+wsrKjWUAG3gExqTlxSmlYFG5Zn0WJ0WkaSJer0IQh8tTBNL8mb7yDJk
ckqgIrtJoLIfVyPzxNpp+bkj68uzMd9N9wZgvqlnE86miMqV07+LyG0/98RerWQWSjtKrde6IaGc
38hC34MgoHHAJsVsO3lgz046MO+4hS4sMPWm3qcyryrU5bZYVVRpyZ9haiOGyqRKXZz1qFVv4/xt
64e12hvUTgVES/+r+R+Szqu5UaVbw7+IKmIDt0Io25azvW8ojwOxCQ1N+vXn0Xfudu2a8mgs6F7r
jd4Vi3CUEwZcOsSOipNiQay9fU2Z00S1VmnhC37kds0JGPSiajKi2f9eOXOn7luVL753YcvYeO1n
qj+Rk8UeqgEUDCgu79cCcfthMu6C+YDnfAh4H66aIi35YTSf4FXb1mW59b+M/jm9tajlOyn3dvHW
j99+3e4XFLaIDZC3EVHKAoS8sDb0idRvjmySPeSXm179nhDR5ggxg8//uW/fl+As6WH4n4+ZJh62
QH4wIsbxX+tdb/WGoXHwxFM1/8F6NP0P8toDYeMsznJj2j9yocsx3C/dpei4QjnFB7KsfVSKTrFf
5YsOkMWuD8K7crvtGKsjUg+Svw6s5I8kYlqBfweyc9K3Ynw0lw+JNsQazgajVuqHA/1bbok8I+dE
EkQoFyiYYtqphlNFy9Keb38gVLShmN0R2blzquuEb4ovPtsxxURiehwnhIMadFDeWyHYY4FL7S2f
aOv0vv35t0d2UhAI7s1kOK8UcvCV8DBES/FrQDgElDANSKunzN0iIF08Yw+sSJXIO7KyWCTrPfVA
+3UWDwm12RDasVXiXkfuVAn9uVjOrk+PMviAKWCjrnbSe8+SX3E/EOxiykP/FRy74UG0/I8zK/Nm
lPsBKm4d0+OUHQX9By1JzNl6uYl5xuXV4VQtJWfG7YBwfyT3FBXhRHddfYlrjG645imgY6Mt+ZI/
OcRC6gHJxavLaisoWOZsCSx8Oetn6j33+lKEv/QjVOMpnS/0DG7EcHd706CieYmOIXO3fZ+3T4kN
E+/5MS1p/LTfpooXZj1Akqn/FwKFQZ9w9ahI3SKs86+ivGsRHRCIsIpYB++Gd2/bD4t1VD0brXlw
Z383cm04wckyYCL6nVvcC9iRaX1Em4os/X5RT8v05Vs8MZ9V/p+R0QIfoKen1Kc17nS3hfaPCdCM
zPFz8s9rcyVYsoERbLPLlNOK+QXoY9TzgchR2b2YDsrLL9M/C/cpmV5pGWrS4+rtVHaWxIatewID
Ilfeh0CyzfRQFVcXoW0+/FflAw/B2QteR28/c4vlKRaWV89+SYurHi9mSoU8MqnhoxAnwiL0GjCv
xDnWVZ5Q0lOfQpsmUrKCdmL0eB8/Vush1DH73NYbvrmPILmJLRTccr+zKHdOfQmoL/YqGhLMKlbk
pLLuu8NjVpLtaRP7W7gby9yJDvMMuqiEy9m8lYfdSfqy0uao/afCnC6j/V+qk31lh4DUNIype/aa
SPiK7afejHAXs7nHbkitYhszrDM2g1qzBxjCpCiZ5SS7p4hk43MBB/UTXmgEqK/0Y3PaFaeZlPuq
/84RTcuaBPb6KK3fbPQ3nf1ecADYZoEztIhAoyVj/AyNmE6/esm2Rr5g7l0eil6SDwJ8a3HN8c+3
+jci7vp2Ourwip+CkSDdrXSqLUwcsx/7BMC24tkW1S6f+iedkva/upwy6VYln7OHZn96Tdq7KvEi
o6OoC8Rq9f7GXm7XDKvMV5KRXYKss+A8aMAulbHNzYc+9K5rWF6GNt1NLjdWKjeJgU6aX/pES3Bo
I1AUnHjafu0qnuamIog+/XYduKritxtrWAgU++houBEph9enEbsbnDZnLhn9IM01P7JG1JJQ0OuD
IRXqeRw/qGQTwwOJ9qguOLGTnap/HJh1olPhOv+aIBba3VtJQohywT7eHSlo3o3WT9epTRJSIHhL
8NFSHVuwTxNvzgZpZR8aH0YxH5taH9GY3BD+9E8ldEsfLNRtRpBvlpmLLHtZbGJ0GxWD/10GjMl7
f/VQ0/+1Ab2b6m0Qzptddl+rKTYVbdSu89PJv8zzzx4VFymhHLL6mFTOno7eDf4Pknkdqfu7tgYX
b/aWh6+ZbcVaoetd/80IQpKXevkLO5rCMNtYn5qEWM0nzg7uerzVbC/sipX4L6WBVW2L1TyM/njR
4mXqdiJnViGYpjA2FlwwG4+pfuie1N2X5zx2zc0zBktz7ppdZT1onzzgo+dbdFJsMWHEyCaigRlR
1PleU6A5oeqzzcdBnbV7VvDhIvuRjhfNYMeDcbThSFvw3MJ69f270bD2qD43JrsU2RNkJfPNY1ZB
EhDlt40M/Ea/zQ5tF5o61epxDn6oBfu3UozhSpcE2fvGeUGxusmbGfjnlzPeTe6Vcbb8oyz2uqTg
k88GX+6tT6H3p2ljBv6v1E5m75OfEDrKaYQL6WTwFEEV0FdygXl2vN86bZGJvsCT5Ojc0JcR4VJU
f+Z8Z3YvHkLV+mIVPJw4CFPzXrTovQ7q1noSnNue3ce7jPLPEWKb0k6igK3yF6HhmSiGaLtrIl7L
yYvG5X7oEnh+xrJ3C8nXQmKID8LO0scD0Cd3PuHKTf0sxzejew7U07TsR/VIh2QECAx4fvIq/kB7
Vf2nzQbjhuc+N48NmEa5MAHhQJTVG226D3N+3xpnvIL0pz9V/lmKj4JY93UZIl/Q1UrbVkYuMZV3
qwUjjy/PAWOViCcz5jqz+BsRn7b6kLZ3BSWXecOay+1d1z8h/Ri0m+9za08FomPT5U4gdbpsu4Ii
xrQ96PxtbOjPMhW09Xc+fYUD/0LkBobzUdv/OjXuM2fZOuaRqgfEXDzHa6AftUFNMIGtokGpQbr2
oOo4Q1ew0gEkOuwXLu1W5fTPRdG3mCXZS/qCqesE6JBs8Pi90RUSrZzUiKrLUxIC8RvBPU7CaC3r
S9UsMOXYH0F9aHHJl9ge+1NPqBe/D1+x9JS3tix1dYiB0Zbxl7hdLBM8/50blan5Fyi0SPYcE439
GaZ4h4Bka7rfR1nvUVSc/GE5DBTLmDdBE0Vg6OMHgtlL20QhvX5bif2gSDkiDpwVLNw7/UBT+q0C
ZNx2tXvoFl52f5mOQZN+6Ln5cF3jEK5jHAjz0jRUpbZrBCi2EUt1BdaMnXE+AfV/egyIIhxPk1M8
UnK4naZll7c0i9t+Q+STIFXPPA6BcZFles4cY1fD+28gNX6VIXZazk/pYkLhw1RNdrR6/bHnrcnD
gEvc+UTywixBRQ23sdrkpRGR4/OcOc7WUuZd7XT/zWUgYrshSyCswpPFhYvYOzK1s+kMJ15JNI/I
gcbd97fIx6F/Fu7IiIw42Q5v21z1AS90nfJyZ83YBfzltK7pARnctQohiJxwXysLipLOG6u/qyW8
Xg09r9VhTpKrnY+ksZDFptf+Xq/yTMvCtoTOS0xKlMCY6Tg+BxzQm3RNrkgJ72YifurUe7fbYTNy
aQ6ljdEPQY6dnnEnUW9SvFoEZs32+tqvfRzyZ0xkkXpJo3AuaMaVm47KxXVZUeZQsJOGKCvWveFZ
l76RB6fnPUVLOWUiUoEfw1l+dkZwKJvpTllz1HjTa0+FHXQmfcvLLUzTtA5CzU+Aku/TqE9umWwp
QqMBklZfklNYe2577dQw2/Wg8/T5BEuDhNd9MPWPTjxSVYxDzn2SmV7swTVTWgdWZO6Qsz8aHlew
4O0dlvWcVUzvJRa4QVhXxxxj8b8CJsL83H6LrCzKMnXo+oHCqWGvzZnCIYS2UHv00R59u9kK3H9O
eXt/+OxczOiZf0Ma6ybLP/XWuiXD6V40TGyjPT2PgEiD3+5SA0zOBPmZvXlbgcUDTf2aS/iUk2UU
eSNd58xwv6rh+w4QE3lcUWhrOxu1mcMISe0yBdwu5b3ExyKrQfUxDcWxnKptqKqjadaYO4t9N9ef
0MkVpeVZyr/G2CkFI3MTG9o1SfuU7Wz9aSYjMNnBF7uxxo+fFSlJ9w11Zwm3gWAvtUV+LoOJJqF0
n4wzNeWhgZyoi6u5PTcpZ3mwvrpIXseBgbgjtZ9SOliw8VZJHIIGmqY6oyw6lgsBujj5kjBjIaGL
vlmPaIY0ax2ducJ5pvYO+dT8QMdTtSnwIEiVvnc8vFQkkImjH2vHJ8DPle3OsIpnZ3grR7a8HrO8
JTAG8uvkyOjaZ28oP4tFIAKkUt6rD7NMqYpgstItYx1+UJSPNWozuZ3hlhKruihIsXbgSGb64fEo
uD863T4syCX7jJfCqqMA/QPKVdzcSMBXTvkkp6WMN6HtGDBYcDyVnepk2BRJu60bSG3sDVTKoYUk
tb7hIiL0DL01EH0bZyo42ACsBDnGxTjH5eBv7NLZ0xCxtb36njHzhMmXTYuheDCilEStwMbUrgR+
IYyWPh7IvAYPcykChSZAZVA0kVdhyhq6U1iMm+a2s2XUFkurP7hMvUrLP+ojqJdz1g9rgnUbl7uR
zXAFlm195M4B+b1IjIOB/O6aE1PgH6p1CbJnY/IjTf7ODgMEth3oSnPuWQj7poosY9pxMhwd9HRL
r7Y2orxwqt5aXZz0XJgRQtmHNUsoY3PlU+OhT0Q+wWaIe61w648eRxr7GnSLgxi2sMy7bgQyD/ig
dLLwRwZYWkayWw92tseaFU8FBPDKtwgwikdpmyRzRCjZzkn8jRYBMgJKFCuBjYx+3glNuA8wX7YO
mAl2VL7PBXFTPhXTBokXX86td31N4pbgrmqdZCQMD1yjkFvqP/atMrl2cQ9lwRatVpTOt329i5y6
vpgBJmOLk6Xpa2RKNh3c4sfBWhItpRtlLsy/GSCZ5io1qfSrBC7+vv9tGMRbPq+xTnyh7XkWKk5W
M3aA91rLubMgADo8G5t0JE80Vfa5dtcXp3AOyLr3dK48k/T5CDl81/LLGWex10Y8hw2YaDEdMrqk
00HscUxt8ZLF8HOP5sCoCh0Z4A4knuPRl8ZnOyEODSAALXNl4cCGITII5HBLW27kMsNl2ngKHda3
qT4OTOyUV1Ic6c1EulI33yuczra/D+d/N2vN2PJPw/3QI86l6XuU20FgduD/WuQu5AOjsJuuiN7d
74X4LpT2Xzx7HLBYh11kx4M/fFRoHJ2qeJgA6IY5gxuuMXml51x1e7z8ED1DJObywXWbo6WxxDXj
3hbFE9Zv8FBIWvj7oynso+WGf53I6eYtMd9k9XND6uiNaXfMEEyGl2IOh6OGNZeJe22sYYt7nk/Z
S9pF0Rk6HEie/7EYAPFD798ze3xOiAijxOgeKz3PkEP8wNqGXgrfyza5rBqL2jSgp8zSl7Ce74ZK
4x5E9e+1RN/q5eY+Gps9EDO0Ro5VkI7ZvIBi4HJwMSeiuL4RKgYxArgc56mh8nX5tAtqrIMRNQ/Z
C0zbJiaFvNKM0IN5oukDKiBpSWPwEHIreNY4G2bKwJCsJSypdrgebqLNxe/v6JTeE2t09vWiDxBt
P8Hs7Ly8uMygjDhP4jYV72Y67nSi3PtpaoAPA9ItmpCdJtj6UMuJoPJnJCvT74Jtelsd5cIujy/V
ZJ0Qqr/vqoQN3Lo4bf7XOMFvGKx3iuzPljo71+2ZC+vTpMqYSlASwbKTl1aHmwyGmXe7BEjRbiAQ
mJIAiLFsBWYyrxvHS2kYBYBvDG7sACAXgDK9XYaGbeOLR2WmFlRHtGJ3ZcYoR59eIYjQkF0ao23Y
zTYV3S2NkbD3u7GCfu3xktezao5u5kY2YQrd7DF0u8ArpCWsDpj4MO79qkZdqdGaF7UrY002zJOx
YM0vsNLdN60gZ5SwZtYk8zHkBW0rqSisDW400Wg/WkHTBjtKSoe9zDMsndTyfhd98M9UZnhveh0c
hEU42dvqQGPZ3qXvC1+9Nsg/3knRqfYT1q3t5Gk00QKZkEPe6SHxqaHZdE1Jt71TPTQC/RcCInJo
90mW1hdXExKIhcFg2/E+9Oh2Z0pjvtey13v8hTl+8VrQkaRKSgmz5IHwazye6ZrxTDuZjRIPIM8m
qMIM3tpW2R/WkgZX211kGelZ2XsXTDsyAupSrRrEoRyT4jTa3qkNCcNwFV7q1Z6s/1VbHjC4yLuO
LJB9v0JR2vgvD/CxQ9yVPtKlHrXeLLAVD/gh0RDV2OC9sr+T9i9p/OhrC+phnMC3v+gLRa41IoZP
2wGur0iTU5+z1MtSz/hRQxvqCSP1E5K07EjjL7IlO8k70NiueGkkMJ3AE55t8xDomO4CYl1sLDqP
BQEcAekl6XSd2tz/FtIjpGTRIJ4BFbPlSNGx5bkJJUS9gQB7Wp7h/ndpSk+mv/iEO/S0FA2UlABI
jZP8Dqx13ZFNLrdmRXAHjqQvPRtTijqqB9cZiRnAPrktKg/RO9NUz8m5ZI/+OjR/5Tqw3uZNzQLq
2iJEfe0TMYJd2F5eStQS8aTNZzlPP62pilPtWXfSq5K9G4xw5GSOvBNxw1U7BHiMPbJVrmHe+nvP
GsLdqibrA/45fEGWPL+R/EKkPTUWvA/LeFa9GncpnUZnMxT6dehtWOBQrkdWSLw8CLMeeUzca03+
QNyYdvdjIpLcd+s8HmpYU7ISRc5rUiQwOyp1mM4nx/jxRV0drRIjrs5ZKbAS/O+Jr0mi4EQriw7P
cmfy97XTd2mSghLORBc7i/OcB5299yYkJIwtbWmckKuY4NI9WLWXSs4nCzwYKLB6wzt7E3yutbcL
c5lfEMbYW5p79KnFjMooVg/zcbQlug+h9es4j7gxwgD4zwybV9oImUxHg+O5xM5ibqrCVXu3wPOO
erF30YR4w765MTztFPr/wlxV8c30RQrA2GFGLAlEFT0TWdV6MxhGyjCdZ0FkUZYKVsvJUxNl9cxf
wclkQ343ptT3tjZTzs75RkOLFGcdmMK+H/NfEqlzNM0TiFBdhhgUOqivrJP819pSAFk1fBrL6QNC
YWk7reTCbduT8bBkKG0DkNCi0MuDQb1ZDnZ+0vn0kFuUy7k5IdyFz1Dhh+2hbcpvJ1lfZDnjXbkb
c3ENMpLhcGMSxBHOC1o/tDWHVDWc4nb7XDBCUVaUcYrSoj49eIlXP5azE3AXUZnAMuomR6pOb2kS
lvdqzBpAkwLSnZfwmy6TED9IL5br4Et6u5oxQKgLurCdbZqGQ7ZXzej7US5Wg8fSHo/TK+EB2bjj
o6tj3q8dbz7QK8OgbraS8i9qZav0xwnT/xhN1jtrrpuPCkzIXV7TqgXrTjYZcRoJcQa4y9MItyln
m0ySP2V21ZOpg+R3WISVwocn+dFPgoeE6+95mlx1dg2EhdKgQ4zUt5Cj5HZeVKsVz14e9cl+cZhm
3QDzaaX68ei5FqR+SrX4loGn8CIzm0KLEGYtdNyrihgDfK7twcFEFBGQC7q6pAvkSNGZCvMtKGsx
26gdwaxo3EuzHV9rejQoGacqijvZKSwewNWwvPNEmgO6J5aES6U+pPrYYRrZTkmN19dFP2wzmq1B
Ajc7ksZsCNq9ysFgXhbd+mGsMN3uZDg8E95/y8zTMth5PJKghBqWfYUEZzQkmYGSXYFutU7/33QL
JJGi6aNOucm+N5QL7lN0O730xIZ0QcK0MVmSqRvh1ZBbWFZkxVSHcYL5HE8fkeMmOVZZIrDhIvnh
zTfLHbpY3iEtcRBBc2+UnXMP0YiLGprCZ5LnEWjespZSw/9asTtsK1PTAV5Sw8EAFwJQJfhA9FDV
UZsvpBPdhIFJSLwKarsu6jOVolsQjyl2kTTKWuQSWg3JBlyraCimShK1Hdf2rp2GX5O83vFJMJCh
QEiKq5qc6tgrF44Ih5ILiE5zWt7PxMgbYfKaGvb0J7nKiQFz7H+0Gf4AY4VxO0nWK6b9MgoTmL8w
HU+j/w8VL/oC2dktmQe2gciWgGJudPled579iLtBfxAChPP2JpmfAvu/YWgKJ86ryWLwG0gjS0k6
O0IaDMdgRXHjEt167W76x8IGpPLZbWJ/KOWuSrmFcWVhUnb78NpVNlrG3jpX5dw/4BFoUVnmHaCN
MHDYtNVHsFbfqRG0X2yuGnVSWra8/0wmo6JENoIcwMMfFFl5R1CBgpVtA7z0ffnQruIv0flttvXm
b2S+P+2CDGru/IdQGPNdkiW4eekj7SLf7MYhJuXOTclmED0PCB4rYCqA/XkWN8Y8NMyD0xTWVzIn
tCGKlFjpJZRXDJTeRWrCGzZTOGVwoBib3yRy2Bi/P9gBDcbGnZ0hgQwmarMHz4cixisRFSZ5BZdG
iCJ8zNMQvtql/HBJBSC/AU8iyGVJ5/CzG1BuElQhdp6XP6Qg2522otT+SAZWCYCWpMmgB6gi/aUU
80l501PnagDCdrw6k3GpVdm9JYlXIHvoAAX06Lw4iK9hQfrxR9q9CW/svk4DxdW1L9/oHsju3CzV
rx47CHv8DFjrYFCnZPpxaZsnjFUvVYB7ysUwyT3OcbpZu+59KGZxLwumP1cYJBnlhOqUbjN9dg4C
1W/MOC8r/kD5YLbVW5feTGKLD6VVT4ZFlQiD0S0lSUadXiEHAq6MAHRiI8fhr6rlr+kWNYAUEiHh
QUN3ZFDxwhSpHqPWMchhMHlMk72VU39LCayLmp+Op8004J0emUmjrjPqvcj1f/YoSTbvy+BuGdJb
0UKIgMEtCG5TGeDhwoYUEdRFalrv2AftNGj38zFsrO1cSMeCZ3UtAvWL/o96cBlXJdNNtaK9rlb/
OweN29VN/tm2NXaSheWnrYx1U5DREunF7wAQVviOgMiLuF4y+d1KU34RkXbTc5cgk7GrYM381EeD
L9yWg9teYCAd7bdPll1YbPZm1q3kqxUvQBpsnVxjSBJ62mzzJhu7gzGF3rLTqnRp/gxm60g54sTb
n1joDdWSEKiTohV/Y/8QR9W2hEsMFupBMZXBziNhHHDCNEl4pAz3aqWT/q54tcvYCIz3aRH/ZAnb
S25cvSNrm7Qof/R+R6fSTVTb08M09uMbPwUBtOjRSOXZLUmA/FVWxP4FCvfFxCC5rRLDx45kD7uu
gspn7M5wOJhvTkZRyQHxiEv3Z/A7BtwSLDt+PEq2511HHtPR8Vbsv1WwyId+AX/r/LDnD3lsTw7c
OOUuxV1W9o+rwtzHMGczmZWd+yjJD4RyXUy4UoanTVlr3P+4MaCg+E5oaZTbvB98MJTudRFT8GhQ
TrIbs1GeE6HtmMmmA+skWD7wiNDf+G4WUigbqt/ylsuG9ISJcfSNqyZS6odsrPkyuO54duxeHdM5
SLZAP8CU4eAfhLu6W0OaA7uIqS+8Yk1UuTxrxGJNB4Ew6W4MRXfMgzw4VorS1cAtsK5OQwNsZrkQ
HXP9oCaOFjkCsAFVOjfQGMORIpIEOM9A5nk7OJIxHT9ItBFR6Wvvvqnt7rM0+/7UqbB87OciubOd
sXg3fbpr7cnQ0VTmy25cSngnIq1OPnwG06F2M/wnajm5nvlNWTPCHSfYmA3Z6rIIjeOI2fzgpraO
PdCxqPCd9gBEgmDBNjnOAz5akjn2aapz8aXNzooWL5+2NkEHW9MoXsv/l3YhEcTEgHWPPgwdz7kB
xhZayc4ard9VDx9iwXJvFubyXwB0c3ZmvNsw8c2J/PvyeTXR1JnVPF8QdIshwpkC79zLl9XLCYAR
YJSugYzMEMW/1lWMSUxemz4c3D9/8HgnmaUjGs2XJyxcdjRDVG3wmVkbyHwwVnnKw+WWIWS00Vzm
N8X6WHH4r1MW9+j/yfphPhsSnEN92lq7YA7pBzWhVnW/tKQjgGF56FqkN8S8/aR9JK1/Vr5l/002
9uZ+1ixHQ26su5wh/KckkOm6hCaKtaxjByC756Jn60ox8y9hZf1GZQMMFYNuyORQCqLWxjrZzX7q
QkN0xnPrl962FDNumcSpqSNDzvBShir5ELrN3pg4wo++cVdg23HlncPTvPMWy8/4xYz+m5JusW8w
2GD8w1kMMNQ171k39DB3ZRn1RJfu9GiJP2FePWSOK97Sp64iQHInU9jCNkzJ3CSN6tS0QLmGryY8
mEzgJKxVH+7UERvR4KUAb1zydwp9FpYSvJG0PWs66ldgHY8o17MwasCVDLkTMzi7NwDKqTbqTwL3
yi31uS9Vb7xbIfUraKzHC+FV6hVJdH8PM+3gRkyBsqwyOYeY+/AQduk3WA4V9SaWlaBNFD0ubXon
pRm8dFWPzK2awFpW5V140lryLZzfqlMeZgItD5l0V/vs2Wkz/My+IfK4KYL+ov3UAnG387NCxHUi
EmTay1FM6JoK4m0GLKV+RUOtKhYwJ3OxR4ZfHE1JFLJzO4ealF3c3rJE0QHSMlY7JTlvY8+dg/u0
LybAacs5dy4GyEUmy2FFG//swpoiwe+rHTMplS4YEC5WuUJsFqLZ2qFh0YYQkn5a5Vlcra2xXX1/
8sGYTOTvammdjR8IYppK00NyuwTvQw4aX9pOWm5rZ31zVgcSiRApB8g0SdF+LkiS2qQtD4NlfZUZ
F9XSLrAPfbeskJ9Fqz7WMtcI6+0G+YCcM4pDW02Gk28518BSI8C77d5nVAk/JiZhTPOITGbW8HGk
e62xzHq1L6b09jeEr/5QDf9sC8yt7zEI2OjOtpAGMhq0G8ZyLasfqnbVpWyLhBy5pJpE1DtwgcoX
1sPqtgHWbuXt2qEI4oo97iTbbID9g5TqRc2kkFnePX064WNneprZfiAT3wCzmxDsLTk5qPNara9E
8jaHtZmsq+UYIgqDYrji1K53rb2SYdRbVEiylUatcJN/1cj0AVbJ7LA65h4nLAKOntM+L3Lit2o0
cwlhhvsqaCyS0EHXcZCj2aJqj0ofjwGun76mom8filp636QIEOLmAedLch5XPjJs3zp3xj7reVcF
48MWF/+4FbMl79Z2QbzglDxORBrSZD2SL1MSar+rFyvHyp4m28EX6atTwMhxfxjOm6kMiY19MC60
tTLmc0vsge2a/dybcpfPtXXlLbgxUCCbMgMVJQWNtoJRhqQH6f90lwQbAxPaHki3ii0zz95nfzFP
0tTqRWqeEFQXEomloGHbMOBJK9c0UHBmLRmoZCEHZJwQNAspVtbqPyvLu59pISwIPF7T7E7FXZfK
9r4e529TiPSeqULyXKFqDhUV9ZNY60Mo2um6trU44wsmOA8acisGj5wZJ60xEuKVGwNO+FbBeTRj
R/1zCj8X5oBf+UARdNX0+HQ6goCR9a0TmmSClAkppgi5xudDrsMu7XnZLGD7G6fOiFmmtweYM2xZ
ADUG7DbrR5lq97XPGNymDItGPQ6CwMcg3FWeKw8mCNamyJd3Mt3AxNmQCeYQJgAGDSpb37Xb13ku
uaQYWyCEiIHBTj/vXcIT/zKkZJuqmZKDKbGRehId3kjIB0QA+42VE6rvinICAA/zHeyYs9ecbbds
pObhdm5tfOyXm5qbN64pU8CF3BBXpdV/i4k6N/eS+0Rgak+WutgqwqZQr2R/OaPrRljzxzIiMFYq
cQ7ZVL0yNQ1RYBrPlcMAt5GT271rUSH7sSbrokv169LDQWICZvs738YtGyyGvLcd/KADvaIPPjn2
H11bgVS7DkK51oLuyvJfuQaQxBTJvbV4Irc2JRlH4qSMY5q4PbblDCbIdEnR8315IrwPIUm2pvbt
iuOu8ubA/McqC6zkGKhV5sGxY4PnI8oEA1znWmIfNCzEk2ONb2lRJ/dBr9WlyesxZkFC2TfJ/Bly
Ax+5QiGck1ucbVb8UZtV5f9CmTfnsVHVGWkGH50cpYnYGqTSjR6sS1W24C3BQIyUk5JlyHTgVs+k
kDkHvdbWI2wQGu++RpE2YlZAtXP7HlKrYBBZB68Hd+2c/7zJrO955gheyLJfkjQQr+VO8+AnDvKI
vKHMLs8HZ9s7YKggH6TtDZLbsjXsTeDWTOpkSieBdOIZN/Z+7GiYSjsF1+o3AOx23UV8u5SJ6d4h
n9G2z6uJysbJ0B+j4UQONjTYLpAobWaStPb2OjxVYCpAJPJ51u610mkbm0067Qn7NL/8m6i8uVkM
eXsYIV1PIdL1zDsxGv+salK7vHfnbjO6rYqLwhpPYelP5OQXX7itk4i7FzWvHWDoTTtzF4bdcs5W
F5hhJLiIvLlx12nbZPsiHdfX2RcRN3KXIrEg8KycL03dsGgMIaImg1Vgm7ktc72JmiIUttzna+/H
6VKpYYc0DYJ6DefIEQZLpI2GK1AzdOY8nEPMssslWGpSvRI3zG5Hf3nNwP3/pd76CnKFEayfbHFu
m8amRq8ayDiHQkXgD/PWH+xhUL9WP2SPuQiCa5KhJlbULT3QmXbLp0oU52RVFsDlxdI0SNfR7eJA
wlmT3cTlA3qPH5hj7z6p5+zBCvAG1gDLRJqQx2W31a+ZwbKCYmPug9uGJk/xW8rVfeuofjtk5Jfs
8chi8RepSfoIdbdTSySqSG/zHUP63rBxBPUWGC76WbF1nfRrYmc/uGM7PWZkJW0LhTfC0F0eTZzK
UTmH4jzWdEb5c/2eUjy7S0Mcv+XSTLiFsiAerMV5UQ2V58PEXGUZQ7X7P9LOZDlu5Uzbt9LhdSMC
QCaAxKI3NbNYVImUREraICRKwjzPuPp+cPxH/xRUURXHxwv7hGVXCkAOX77fO5hjP9Mx+aypzL9E
voIYrDTmc8eSEkb9g9stjdXJRFcTTShN8Sv5YHaNy9rWZ2ECXHzWB6ZFfd2h46DssSQocuJhepo2
osHYw6rdOwtwHeZo6mDs5NMg+SgQyHfbegrHz2g76rVbo3gOM7dbefZsXG6MXGcqBa9CFBQ5fRJT
NjZ9dHTFMK5l1n7ISgCoNtG1ldNrdIMxjTqYTqdOvUQXsJJ5ST+uzGsmTeSbA03uSrfH+zQ0sY7t
huijV6Q/2IAxNM/suTWUR0/t6A0frLTN2ZUihJzKgSVuB+bnEfe1kxzGmBofvo9L4d6Bl4efsjLC
rH+Cz+E5Q7ALdFB9aXs6PI9J5Hv4CBT5yv3pO+m3htsmL8UI9xPxCffFUBJp2DvUeUU1Mj+wwOPo
CyEIADzqn3xcKaCvQfPV8c5GbTP5GzHQhFpFNBs2fjmFgMuaaEBVy9RY64JX1kyO+QGJp/Ek0gjy
h+B3ovAr2IHLrTrtNknvUREMKIBAirzDhKwA3i8suqEAwdM8Gh9RR1tX99iwk1A7pG0VfE00m/YB
aNnB1Ibq6CZOvoFzAZc6w9jxmKRGw7GqNQOfhpKWyIL4RKgnLJWutna8pGA3Wu5P4nAhg5e+e5+I
ijs3awYT8WLiCh5qILluQkRA5WEP7ntIVoG0u/E+6Uos9cPc3xvcwXbj2AFfDv5sCILfBC3lqMSe
26+3UtT5PlKR9aEXdvJhDH2cFZwimg0rxMqqkVz6PS2flgrFMZ16F1Tml47cvPOItyxO2gbaY09y
bgm56+WdZ/7EKbTb6F1rY71n+8YHfwjqZ0PFsDIR9QCi1w0QUs1T1Ro0CL1pq2MlteijVNTIZiNs
EJO23VYZFLM8TJovA7aST3njY9/J+f1NhUhX445bIobhGJL2MARiWZt4647YWyuofllniz1NAQrj
CidJLH4GmoDR8Ih7tHHUbKv55pWWNfuLDdX7zsAYRFNxvTaS4gcog/jZtQbbOW24rW1GXJ8VHg6T
FkPhQD+AGkbaK6/knmy0QfrNTmKxbfuh+Zy1XCpwI6HG7tWrITgx2sATO0oIWC7KqsDq66F9DEon
vM9bUFMDutogulnWIvqAXceIvyia+tzd4Ss0Y6m9LwOVnhNll48mgBaIKoiwMCQqH3uCiTmMNgT5
OCSEAfN8pCC9k+2UCDss7JqWVIve2QS6Ob1zLUoJFIPgPfRVoDVtB0xntmVUhJuWoIkkGn7CMM8O
SmucHbLicY8LYXXoSuIEdBha3xKz7yfI17I+5OwYGznV7KdyiE8j6mTosAbBvBHW9F5JBleSgGUK
GB4P5kg5HvaocPCnYvfLjZ+UPhRpVjIfw1V1rDUKiomouS2ekaRp1oQ1PnkK/i0+a8F7A8E5tvx4
tt21IlL71ulThOx2uffKqcGJwxm/VQRD7JDLs19gCsj2j5yVbkHzTKgERloytekGzPoSyoODQb/p
49BAH9d7fXoYyoawUNJR9xi/4gmsc/z2hqm9M5Xsdly9zENfNcH3rDC0O+FF8XrKh++dRQhfk6fh
rwzTPTiPQ70zor7Y9YTR7izALtysfLEzJgi7dIq5M5IFsJNkcsBMhZcW5EYt98kI3BiF5n7AmXs1
CnTanW/R/Ym8ZjuJ2oFjSmhG3nT256rogermzXZE13fXCc1DigwGvgqH6musSfVVjhUtxdwu8jsM
gKuNbVp8D0wEfP9L2sI+hDmXbWlDeAcnQnfjkZ2yzUhXxijC0Q5x4Efb0G81Nlc/24oRanJpql8N
wMk6no3AAHrw7gliDE0MzHSaqQQzxHiDfwRaoOVZa0++nsv7OQv4acC9CssFTEkQn8BVaC3jzotp
5PW2qR5F05G3o+wvVBbmiSgA7d7GV5AiBYeptcBZeYNY+CdtuplCZTvOOtQdnJfqnOCOOG4xgIzd
6C6xYHAnOKjZLk7MIABYrSefnUzDhzH3CqK/UN8E7mTca3FRvFgtnjM2orNty3Q6C0qgY4QbwLqy
YaUkUeQ/OLSlTj1Tn0Oq6eE+oAjI4mmTdjm+gYH1nf6QeI/8/BXCH9AcYcf7rrebTekLe+9y/TsS
QGHcK3Osd5y/xT6Z2PyiKnPRfKY9ZlEy3IVx7X6hJTesuEfqqzKF+uvaZFZkY1SvwwrIhAm4xrsM
vCSFT1lgHbKiBRN9B3zFEAkhwAMlIvNR6CjPyL5eD3kO71LrAPZVJudKzvmIRQDqCEyDMJ7D/hBh
SzAL08dgH9g9yY5Rlq8jW3vlkA8l5mJsTH00yV3kOf4JpitcwAmYVCNNdlMZudyZevoC1uVvSzDF
9diZGgWnFt4D4gXbUXMomNJC/zUF7qcK2csnO9FYUl5muY9OO+gP6IurnZuE1FTI3RDUCzJ6MS7G
0QJOH1FkalNNEGuCdLAOvgm9xMdSocLkw6ER+44upHoxfLyjuZV096bO7JjyqdgE0YSnV4BiMNP9
JyxJDhMZeqi2Svp1JIZSg40J4BcaRlPLkn2coq6mNADDqzV9Wyc4AgeO3q9zPdPvwHqxp0jC4l53
2IfW7py3I/rROWs6rKAGRAgbMEQ8ce7s06KYzvVke09GUusnvLendWgAD7h2mB9cOhkHqLY4HBiU
M7vUxCxgCLPnOqNfzoYb3Ak8FB1I/iNFc4Gr5WpQjbPpSafZiqwMX2Q2kgECTghnEyj/qDRLvEBx
snb1XFV0XVfsGxP8GSRM3k9IyQ8RZly7dIBHG4Ydxhs95GFsC/LnOHSyJ81Cc8uVeYSzBf4dJ8VH
dxzMHbsERnA0YA5NrDuPSaDlO+gczjOkThw9EkVDCoYCHc/cQLpKn2ZIWpzl87bd6TGWHquBdulG
zc0he3LFhJFrDH05M0qoHrUL7KwazgbIpHOooa59knGKa0USVJ+0dMAei1bhO7yiecVNkT5i4447
h8RCsp6KeuNZfYEXuA4CH1fJyUuK6WNOAXYilPp9j2vFJsran2wqXJFdv6UexB7eI9MEZxGqXAu6
z8qmUCQrA6AZAzYwCTIzmqS7K7AJPHkpqE1VgknyMiEdD8KASdzoe9y1PweKY2GVtQFmx3DAvKQr
9I1jxb8w/cyZrlgUIBQtYShB4MWfw3gc/P4bwpKvNT4Xd/0UjM8NcPmGtmy3G33c68KscakIAvuB
xlq+r72OqwlKaUwVSMrxyT/6i5SFQhpTNhfMYo27jLuKY3qLaWHna1HbJT7DHEEV2e6vZGunp1KF
tBA76lldn4IH7nQltxN4b0+FitO96ly58UbgoZmTg9i3I2YrSZMzdL9+3bO3UTFD/elyNeDPCZZZ
ZyGU8NxzToNZIJiNT1P5WOuYn2Dlr3+xitb6HpqzkZaDNsjGfWUd4Xn6YHi9s7bbeNxlk2fvlO5W
L1Ffgyc4XI+JbNZBZ4LhBOPceGUHQHQaJQ7xMzExHNwNHrBw5DA1/RqpDq3oJHPTE/zRlMoqp/oo
C+21mpnDeYmNTgbJb096t3NPsy/emoOoX72gDX5oOV6UUeyFO6MMOwIaZ8vLuIMRDfkNW2sBnNUV
7XMIx+tFp2iDh4vY1OlArFauRxZRVLTBJ/rCHmV5Ej/1JIs8uljSw7QfG6yreiLGrJKWgYR6w79F
z70j5MGCIXFXtuCV6xiwBiZ8kkCHDfHLP5VxVgKZlOkdu9X0yRSFdjRp4e+TsmWLoVgxWionyDHc
DiMH3Z2nf8Ow5qXW/ccWK3cs/cGXEvdT0X/KHXA9AxDnXA6Ouvfhm8PTgFBHAzZguuT5a2QMyTb2
45zMZGcWkJMA+OROuX5npi05CmC1e2HG4UdzVoTpjhGcwMvin6mgH61DJHun53BNK6Mdtm4zJPfc
NfL305DKnUYK2g6XFrIJ7Pg51ESZr+tDlBPrgl+cC0yrQNcJRtlYPg7Kh1RtBXxHeRekD8hX8SVp
PRoiRWMi8YjAIRS2P7NDSvMcdrPLhsLjtOpT2CVQPekCQOcbRDitTafKt+wm4bYhKYIhCLroubdu
RuI3mQ+igmqfe9OrlyeSGTBzO7KwPPq1H8F01XBo1/nvcEiWj9Y0CfqzQ75xZePuleBz2RWGBLqH
wRdmP8/Ay/o3Mo2sgx3lT3pZlzvg3n9z6NBqkzu+MgaXiKN4+KJ6VTwgcwpeOd2GB1ghEHdwBUU8
aqGoagkKwOipTd+DCY8vXc5+QCM2P/SJ86ksh2pVOfxIZ3ivYjLMkrwbrnf4TsMjkOPLyDV8JdIp
3OPZp2bzNjR0wpx7PA1ThsV2H7W8C7zhSV5BjNJyKZE4Gs5RK0BRxb0Pp34V2tRZbhNsW+yJM/Sz
vTmnwzQ4/rpu0K8b530XB+WnXGLMM6cZ+ffuEMsjrL5iY48jHVBdjA9llCoO8Ea9MzKwMsL9kr3f
usyaznGhBtGHpy1I8MboVqcS5Pk9TY0Qc9jsO9wef4txtP/eDkrjMHRYyUU0EuEXmelR+T4a3NTM
953AaM5rK/88lPYr9vTZ0cg7BL6iV7jse9Nq5Or2joQp9mc45ewZ3NiNIfeebBuupO8UICsZzo4x
HU2wkIruEfee94ODxiA0wB9Ejx1RExXqXdXVnKOunOs0tB/RoMcgh3y6UUfEFMfEKTDjtS35keEh
VFCsuL6Zs99zdmhZk5jdsmH1jUuCaYgaBf+M+skaFeFTnJoPmk/8EqRGDTkOlplcXEOOVFV89+cK
OivL7qcyu/Y1tVt/l5D4hc8cjiyB5nV7AMzsg96NPtEwsqHBhfNsFEHVcYQ+AlnjQuhBNrlvHHTX
xIuSLWFiMCBHHtKsmvvaQS9guXJ8rp3SBGD05BFaDvpw2/ii8JSIIiAnvA8bCyc3Usex1HT3FtSJ
d5h5hQiz4HQQb9dvyPFqYWEUwGkJfGINRbXhITJTSUG4QuYNOEDh5NO4iU5moiGPBaz8nS06965M
p2KvGZBp2kmrDqw+quoasL2JnHDjm6m6T2DGbijv2JKa9nMBvfBQQ6B5KtVUM7cIUsRJIdqBR/d3
GH6yZp2aun3U1SfP0J+cxOo3UT7K0+RYn83Owk4+4XhtMpoUMC/VU4uo7hQ3HHp5w/woLRjaidYG
B7orEcYNpGWMLmHZVQkdi+YqiwTUlOJLExjY0nd6+Ivc3McCBQ6G29xtUGXXYz2y6df5veGiFhAt
mlFWaEuHOssOuGvpsL/biLaoVX6jcKXcgZWKJ0yctOyDUm/ucNti4uIRpEFd4g6bfpey0nEODMqD
FWnhA/NK3JHRNmEmNTmICYOaeL48+0EthErWaYovhCKhHu601lkZ3FChLprITSqoIOB63NIdYbBh
Qjka4gpNUox4RoOD/iRYXOyDhtzYE8qVTlZIrUKvfqmqqn7Ua7Id/VLFe38ciDIPpLWBqfsNEgBt
QUw3TzmHz9ZufFzXCxrOEpX2Gn6Pc0gizARE67Ljj+bXdnDKU00XH6ERLaDagMKcQO1edSQXbXqj
/zZ0sb5Hca92KpXtT1KL7KPhRnSPXP0Vu750V+G7+uT27rfAUZDbKhAEGmg/IPoaW7o3XFTDhMBs
Dbc3VfTQQmRLlFZng/3p+d6SlGoGWnDMaixv54yoAiUJXhvpa2jnXVK58sHMWfGFSA+tJvz3ptWk
T5J7I+zxZgC4B6I+Mqley4Y+RZHmXCBUwGnkdfq2N3WopbWhrxxHyzYDQl6SSjKsCqnj1sOEMBNm
YL5tfY6/xqPjREBfgEQuHPaDFpgIgQBkQHPGhsgs/BBdy2mOEZkXGz4FV/FAH7cqyX6ZJChu8HlK
vjcjQLfltNq3kqAvwAbRoEKUTyUV5jsabPhQ6d7wlbLvC2wzG9AVWQwxqMOmagGO+g6aQhTlP3g4
lnQ+IPWYA0fyiG6UKoL6OCRSruqqrB4Dtp1DUOCXCe+PDgV9VTNDxg4bh2QVGhkmkrjYit5ZxERv
jBQRrQy5QTmD2yLV90bvziTdhCLLGaEXc7DpE/YzLbEfkKZgNtVONR1dt8PtOFDxS+OBXCuTpkMd
czRYes87BAlbN7mmgb1VFU75VQ1Fp/9C3CTQcpw4GIzo+PijJBmG/ECbRlvHMRLIzhDjFk41p6aO
mELvyRyaMtSTLpFPm6ZrxN6MaxTq1Ug6Ar3Ge/Qn5yiO1ScYQdG6zEpnD80FeyecPdbA/QH6gZbz
H8I9ohkd4rGj1SersUuaDnBtaBNILhrtWPhb1Tm/fLftfDqkwzBf9zWsrFBMoaKxNnk/SsBfD8oy
nrgd/VR7bI82hHWfKjDyYyj8ZVyRM0siBmVdUxsvMI9eyhPJkS1Nf4J8aszBoS24Vker1cKNUZsR
v9Ct4y99C0fLtDXczrEyhLvmW8e68EFUIGz8sPuh/eXb+BdKjH61pPipAGb30HAIxh7VOP/t0l+1
kcpNJ2jmByarG6MIPAVnC1OdDXgdKiy80wDfH/1jiYfmKq/oUKpE9pvS1uN9BS33TlJZEZBI6baq
OW7RvTnxoSLuCXdTTM5ChW6ldU3cgWO7OtHEmp5tghE+8L8luaAJtG3ahtpWtsGIlA8uEoxE/YfW
wsQEkCt/xLYIuSnEJnfUklcjZv8D2aHkt4XinM+Ede/YUPhqNCx33Eo7dAZRfQeHAx8rhCtHk5Yd
niHCwSAkso6mEYckgg47USJFLuiOYljfdZr5TAsbaaQ0ASVtxz5Kj4qSEwJdkyH8bZGO1QP24da2
mtISgwjyAZwqRNbGNpcOAmcgix/xKgrJIp/9PwCoYaCF4VpWLdY1tgWV07e0vTK6cA97hiYCUnea
PaL7UkvZfjSx6cJbFWTpsRTwy8g5ttZT4WG5LJh+VYiXCymTz4pG+M7xzi6CBsq6OZJEn2C5lhoM
Gov75wlwEAdi1GEQP+dOadbKrz7lwecyoyE2dYl+6oPMeh+kgLEavPsnvSgQqQ2ui8IeVit8yAo8
3qKnS98b6RXEb8cyjHu7RzGJS/mXqZ0ZkyautHqImpz7Y7ttmvCL5CRcJR1ABbC63DPfAeNkLzGi
ga4W4gO+x88OgoSOJdvszqpplB2R7tJqNZAdUb65DxYRJNBhhuqZG7Cx75CGI4ZWnncsDYOlEnUU
wkY0HEzOLMiw2vDOAdnWD0MJDZmksdgpHvMBFa8Hg4otCHzMNCu1UknCeisUny0luCd0LRzwrSx9
gVL+7DQ2u0yXkmgcEiRsu/ADsOyF7MSlt8ZL1o43UzriKEYM8cotEcaOARu4NmBT1vAXXUelZj1N
cKKg5IXVC9Ew5l4VSf8hDiybg4RpV5v0UGmeTbSRcZJRoSnvTRNCO8e1AVFFtHRTQbGkdErc3rJ8
PzVCEYnZELCpaA34HmSp6/npFwPahVISval0+Ne//qt4/fYUUtn+z7+M/4bpRmhyiGsx5mjYFNov
f/fnLWEK17QEjR/L1Bd55q30JRftMX9EBf3Rn4p1boxfrw/xR2Q6f3VduVIqE+gY2tTvT1DoiUlr
KNcw2voWjxuivekGxeP9PxvF/H0UWVpTPEusHntXfWDF5B/sALwVSpt2oqoWu+vDXfosfBDshE3l
CinF78PFOndvETrlI2cAp+no3QiAv/X785+/+ewI+VOj1N3ysfxK04SgnX/215/D59/8fAF0iEya
v74ct06yz73N9d835ufP8b7Ms7sf//MvZeoWn/vN+5knxZsBEPs6qMC8Egvc9+rZNR79DoMx6Hwo
Std4jOFaUcOmfZm0p+sj33pxi/XSQHhkh5flo2Zh0bop2htPduv31e8PVhRpH9i6xYeB9ojuO/iH
H979/fdHvEY0feLLZBPS7CdAj3/0fiz99993XGqTvOH3fRq/hkRKu78+wDx1/vzyDuFZ+FoYII2/
D1DTBS5aGy25Uh9KGIC4cdWv14eYv+GVIYzFM4B+EwyV+3glyWELHWLVtlQ36kWDe5hxmbg+2o0H
Mhb7l4IlBDWepYhuBZJ6X99V8sakujWE+fs7y0XiinFe7XAbMlTb8N+mG0Ncnrf/91n+WrBvFiR+
Vr4BZ698hMCYdysaBdff0q3fn//8ze97WItnsIzKx54aE0H5h+s/f+sNzX/+5ucNjdtLPPHJ8RsK
WxqEMNb+4RMstiwiBBM7TFT5WFHtsTvd+ADz//2PSauk5bgUXsqSi58vOITpPNbV45Di1E+RHEXr
jmuENz5ef1UXv8SbgRY7oKq1FDpdVT26dNDInsdi6foAF7+FIjUc9ryk7l+cfalD39SoI2y+Z/th
anm7PKfOwz8bZDGfiI4cbJtc70c7xC13slAZO/TlsuP1YS5uJa5UCva4KWxrsbjbdOrIRBTsVnvY
g5C/34sRh8v310e5+O1dxQgGFh26sfgkVldrimAhjlvM9bx7QSDlxv58fYxLn12YpnCky+XXchdj
EGjWNJ7oqkcN8z21K1Ah/rMBFiefTfuzmmwGcOt1W34Ny+rGAJfektQNqZvCNHiE5RPg6csbnIrH
9FtNtN+wB7Qt8tP1p7g0eaWhLGUaKF/U8jV5SeNhE9sUj3Z70pLPQ/WuMW6UovOLWK50aVoSabRQ
hi0We5VyE+V3aQwhYiDZwS1Pmq7eWXhNx75/REkxEYI1ZDde3qXP/3bQxfYCSNyVYGoF0NTrynS/
X39rFz/Nm0dafJqRPlefdknxCL5t+3deCFC2adrzfzCKpGygmUPXzllsLJmvIipTv3wEOArPKniV
8efJvHGSXHxRNj0al2BwYavFijd1gO4CrvijHR/R0ts3Pv7F+fXm583fD6pJ1d2IFpGPT1M8Mh85
rPBQuv6eLk4w27bnWcydXS5KrCkt8siUQ/Ho0+4bJjKKDIwQ5x5yDKZ2sMR/9Mr+b7xlzQgL1E7G
mPESypJ0+jBCf7j+RH+VbH+sGZev7thy3iMXa8ZpUjypWy9/rBwYH/sAZq7aYbBGFxmdZfodG6Pr
I178Tm8GXKyXMMhTO60YEL9KcjcCfZ3mh+tDXFw0Lr1K1+J8EcuLr2VVBGdnDEFkpTHg0lr+KC1n
5dxdH+bibHgzzGLGseytyUkZBp8E8tn2OPFjMDKKaNPRtPIZ+Pp481pffipLN3RpWXwnx1zMvhK/
BMSWQfFYZ+9j70fqbWPnVGJg3914f5dW6puBxKLMp4OGPEYxkPoV5ich311/jkszwNKBJQwLIFR3
5/f6pqTUoXoZRAHy84LgNujE5IzceILFDGAbU/Y8gESEAYazPPdxNwVGS0T3gEN3FSLRce4z+WJo
P64/yWIG/DWMxQgCoqTp6Msr1xiRAj8Q/vpg00D3AMFnRvVnZ4hf9VhCMnPxYSKp+8Y8uPRwSjKm
zU5qGGJxJgRJL1wt6qaHJvDAWc6TRcwmHDk4Rtcf74+BDMiaJlCLzYyjullMOExI0TJjdnSW7klm
nzwYwPEudb78/VHYt20wKsPlLS52IMMbUye28Unous8DMjUdhxRPzdbc4Y3N7tLz2NKEX8e0c/64
IUdxIWEGeiGRZOKI++1egmi2SX5MbHVjAi6W0FxNcUqwSvV5ovOfv8/xtrPI8yvt6Dym9w5l9N8r
0v/6eVfZ+IzqppRsdL///GgWpoe0PjiTFLsrnfjjSASrXU836oIlmvTvcWaYTboOpaFcfJvB1Wlz
DlV4dskfFAVi+V8+RkrxgzdH69Fl+VBkwwqqIcT8p9wcbkzAxY73/4ZHcaO7ksJ6eeFRTR7TaGng
/PR0lUT5oRi0ry2JuNhhHqco+nZ9Ji42pj+Gmz/qm41pGjAvCaw6PMcmURgYrhjW52DaXx/k0sxw
3f//TItXqssBrc3YheesryE1HN36xnq68BTMOuFYM0DKLriYG36Qj4bseQpaDaS4oG6Wz2l+97ef
gkEcg/wc22GjXcxvegkwbrBnPxvJF89+vlVUX/jwDjObKpHj22ae//4lmHd6CXUhOhd66Ww12xT3
mS+7b26B+TcEuujJVf0t7PTiizPZF6Rj6Ja+LIX6VPlTT0DkGen+2lSwwN07XGP//iZEQK+kW2Zb
vLdlcWJbpUYs4sT3FwgiyHgcnqOapp1x4wv9cTZx+DEKI7FubW51v79CmQaIxy0nPjexEe1GNei7
pvDcjd7LT4p9fdXjo0MYZ2HdmOB/4XJv6pR5GbkSGJKbng5OsbxNaPB77JSu3VmUwRYAaQ8MsNNy
9XUw6zt4Gz8ry3qIbbgIZXYy21/XZ+afX9HSmZGuLVkC7PSL6a+TDapaPczP+iPiSSws/Wh3fYQ/
V/BvIziL8iiDHS4LWM/nonOtp6Yss29DPPPKrg9z8UFs25CSLd6lTvr9AyIn8NC4E6A5DLvsx9DS
dvt7gBUfymJj5XQCFlPmH3jSrK4qpyorzjICWojo2m6IzC6215/jwnxgGMQiygaIoW2zuPiJAU1u
ZVTFWU8SHLVM/NmCbe4+i+gTnncnNRlILUhhz1woZenm+uh/fCzTkCYloGIz5B+Xk3HsbTWV2Pec
6xpiVh1pNSmVdn0DzZq/xW9TfjHK/Ld4c3JoUe4bZChP58zbh2O/6Sf8T0e1hfuaJ3s5YQVU3JiF
fxQzDAkb23ZtbgPqj+KsnPzaSs1MR449kLBOHOQ5Hbxoll3XG1dU0Y3JcnE8AK65npFSF+L3R3Td
rJ6iypvOQ5XCnymsLa6hJ7eIXtvUuvHR/pj687O9GWvxOt08EwJHb/2sITpQot531fBkY5V3fW5c
HoYjkisVF/plD1Yr/EqQzDudk3KECY8RcIKohCCq/kZhceHdKX2+tOHKRrvXXKwAFNTGhLhPOwvz
NBUvcfVOwCqLghuvzTD/nIYKEphlC9w/BIDO799IlE1ctn2jnfXcfMKLajXFE+b69xmMR4mPbAQF
AX7VQKiX5hFAWpJ3pjo8gK+/1z+OHpP2EyePoD7lrS6POFr/uUzSVDtPaCF0krDzbUfCseZ9yGKo
KOXu+nAXPiPDUSoY86FjLa8psWVrumHy1GFyjBQU80/trRbFjSGWN2K3DDUMW1uNeuSdFn827X0t
b5zX85xebCFvn0Is5giWwK0lq147E7vVZzt8ev7RWxLz3HmzRakwZ81WvCXkPIR3tCsXIrXZP18f
5dKnp6ix5hLAhX6weAqp56mW4uR7bsQrTHYcS9+jajS0e3eccBK1bsy0Sy/NUNg92hz4jru8CmdR
YJLIbnrnfvoSuhhHwjy5/kDGpbX7doj5id+8t1FDN2FGDFHQlTnZqXiOewynIys4QyEjE20ckB80
ObJVS0zvTZdAiaEdv4nB2mikj3qeeMpD5LyoZIobC/7StDR4duhaePMLfbHeKxEV0vc870zyeu6c
kCpgxHqrMX7pBbDfz2cMXQ4qq99fACIkCelXV+cRqOHuI12U6gYgRElzYfK/GcNdlFRdkIeyRuN3
NgdlnEdAT0TO+rguejLwUMtC9xyK1yJy3F2nRP85J39+Ww/Cuets7Hi5bX0xIlw6w8j/gXybSGeo
qWvdh+dllS6AXGp1x5whjjjwF4dSN9s7P8PNpsMIkDxQbAL2mo5Y3EDX986HnNsik22hLCV+cGeF
nKuwzzC1SxF0YthlHJqkKNemxA7es8KvTmfj49p2OHMYFkrcEs9fW+AMRujlRiI6JE4DsWXu6U89
unmFYn3tz+4VxeRiZJpU7+II72FoHsSGVBkLtOvNdwLnMTydDOwIDVGscOWuTn1kpCezd/qDPoT6
PnLt/BQ2JKBijUKqbhZCZ3NqZ4WyKf1cd0OjrwYMfjfJHDS9qrEJxWG5aLadQPjdxEHxHut6cRBc
FV5m86+9axHahmlYc+wrLzxirZY8GK3WHHESjFY6sko49np9DgKM242OrLaxtaJ9qDnPQZiII4Io
bzuaTnaUUx0dYpcA4DYlsMcNyvpdALqzqQXacgKykvMYopIKPXzOqKJ5nykS00zjIPYQL20rW2S7
3sq4uTga+UkqRU2O4OyUNwFWXcIu1j6svsOAm+x2iFvzDt6xjpV77pKMO5gkvyDrHAt4qEPVWqsA
a6NTMVaEKXJMnjykYqtB9vZen/T2o4J0R0oHHMLKibxdDy51rh3MgXDdwfa4KGA4h9LY4H+kdhLL
HeE1CXFSMVKWTAEWBLr+6frm88c1eO6VYQto2ZYLoLS8kZIDUNahqmyCpoiDwUEr9sa95ninzkPX
msTGrZP7wobCgKxxkyFNkM3f17phNNipTI19jkL8TrTpo9T0BxzXf11/rovDgF7SBJJ0N5Y3Ah05
MPcSzz6bstTgg5qfW1PgQW1axeH6SBc3L+oCIQyOJXdZiiQyQBnq2eosDHvtBBif90YKMZ5Ld2u+
XB/r0tknaaIQOAxSZi0Po1BZBZWeDwd1yMjIE/JeJjGxyBinZCrf48O8MRL3Rlv14s6puOiaiFoA
hRcHLvLdNu7orZ7Nr6h+s+31R7r164uioRLI57Df8s42mSxmFBGMdAPJvDDFeV821FbL4AmWU9wx
zcSdSDM9G2ly9EWAOJB0GtfCg4eiVQvtGxPi0hNxFwV+ERY1w/IaoxyU313W8pGm9CdmitsqCv+D
R5oZnYY5Nwb0ZQ00Ale1nei9c4ZLYCP1k4OhgUMSIvaRgebeODwvrCVILbhfSWoukLL5Bb+pTwYv
86I0N9yzQUKiNjXv0CXgajvemAm3hlmUQVHUz6b+k3uenHOIXE8jRE2IG+Xcpcnw9lkWpUZDs1sh
5OBZ0nOO7qlYieFUzG6jN5rFl5bqm4HUot4gRYiUAcVAot33zmOfP9kIGHK03cRr19YNGP3Gu1tu
d5PdaFVYj4zWuZ8EkoMG2yGPw+z6Yr04jGXQW9ddpPtLtLz2E+qYZHDPSGHy6D0SUk27cUm5tJ1a
vDjHBPsF0VnsNkHfFlJNZLQK31t3+OgV+VHl5BoZT9efZf7Sy9sQXRrHoYEHe1nNz/pmVnsWjqgF
sW9nzTw1PaZpxO6Ex8rbumT+pPqWdPQbc+/WiPOjvxmRlIGoJe3EPbv/FiusYcsP1tcWNx5ycwLU
ej20mOtPeXEavnnKxdrFrFj01ciYJYLvOENsnT7DsF+1Rbqrk3LdD/LGdebiBwQM+4sgSvt1ccCP
diR1PyCjhQpswi3Fx7Wj975E4ev1J7s4DpqtuQ/BZFn2eEdCZTGfcN2zWdubYUKHUXz13XrnNTdW
8qX9fD49mI0OqS26+ftnI4851tC/uOcCDSFK4bAtb7yyP/FL4Azc6U3H5jSiP7CYi44lZ28qfDwq
Kc4kk+xTZX8s+4HPZD3V0bh1YR6tsjogQycM9m4kflx/mRcWNg0P6kBl42ltLc948jh9TApS+2wQ
uoTxp58TPxH1G1Vq0/b6UBd2YIZSuqnb1Et/9C3juNbbHEzsbGsv03Dw8ZzNY/sQmt9bFJbXx7r4
WGxU+qxToH5ZfLoeW5M6H037XEdE7OEj5Y7Orr/Jbrs0DKwjiG30I7iaLaY8dLe6yFH0EmNdn/+X
tPPakRtJ2vYVEaA3p+XbG45a0p4Qo5FE7z2v/nuo/99VVTZRhHoWc7CDxjAqMiMjI8O8by2r3UbT
fP3QgZd/vK6Qoi04EQxFs8h7kQ14Zyoa43RyaPTGU2XTFwJSTLuFjwUQDB+ycXrROlArhleJWkFQ
VnvYxKhtgXi8gb7jRyp3+ecwjgdYRZtKOWVODb2nkVbMyin6Sxn7/R1B5XCAxw/+3SiFNg6cqYkZ
JJWZQT03dvyqH2Os9A81o16u30HyClFOdtOXbXETBonJRFgFCpTuO/dBycyNTofklp5GBjxDKSsf
fcnRnsFoYJTUTyHuAw6ZtN0ED5TaBLA/N/F+hJBsD0YGqJVt3u19Gjm3vmwYrzT1mDdlVplQd+nd
rsgDfwNRM4hhejs9+FH/LaPRd2OHln/ba+BV1FyJr6BDeqcekK1bjfQY04bhDIdcOceilLWHpqvt
e+hq/vJ7mcHRnDvNNyL7zs4qwH18LwfbZRru/CRuCH79HjZvHzjrAyx8cq6UdwbZmRC3MENMa1LH
49S2bgsKYic6NrpjJGfjnVIwtDxa+viSVr3zFxUX9a72DXkvSXJGJxkQHvqgAYlrDtYPuoqybVxp
0y1EMDH8PHVyW/YslRU7zl9x1ZD8GZP6mGRecbDLFNiJrlBu+H9wjsWtv20LGtMSDYqLuNZgL7cY
LNPsuoQ8gEFrkBNHpjTAVmdcmB5fj9Z3Dk8GB2jUwCFfdj+ZLZaOmQcesayF9m0KPtNDVxo6E8BJ
/wiTXQBiqEZjUFWBHq5HYF51vfLGQC0wWiooPLR22cqnLKm8FVe8cJtRcWRUHkBrmq3FimNv2IWe
1qbx5AXTPks+Se2PbgDLJo4ZP/xWwEq1ctzmKE0IEi4ECle2Fhi6JNmG8dRVT1X6ddC+AQobBvTh
vZDuZPxu2nbjSqVnyZucKylc2URtvt1KyEynE4Qi8BMb5uG6XgtXmmPonLq5sqPRrnJ5pYVRS6+e
4dFErja7jgeyV6w4qiUlDJ4KfId81LsOotin23fAnJ867bviQfMCXv5otmv7s6gIdJYKtRWDidn5
Z5yFVIPacqkaOkjFmQGSRlfkp6oA7Ehq829DC5e542na50Q3o+1oOhDD9HK1Syo4KsAfKHZoUL9E
YA79eTjOCKM+V2IsBy8tXAgQJasJvMbWk2FvcrnblnhpSBavb+LSEutUP2xWl/y0mNGU2kSK/Loz
nvzyZ+fv/GbnlD+ui1ha3nMRQjBeFEmjDQ4iYPkDNCZk4Py6gNnQ3p0vmhR4Szh0Y5jC/vWR1yah
mRgUbvOvZg+CuZcP48YL5TejqonII393XeLSqhmWwuuZhjD7XV9TERtJBv4KFlNaP+mB8++ZHYj2
IAms9YLpS95qbg8lsCL98L5NhlxyHEyT/UTzc7kLIIM40MkNOFLCqHdofa/HPAXaOIXmpuwh+Cij
GHSNqAVdQwU22NF9aAqMdEOVA8Z3qNsPlTJJ9yGBIjUvIBGh4gCdLI3lG8kGZdoqK5L0M7z/MIBi
nIcpHC8FVMtkK80736zB1QvhgYTcNnsLgd3bmxCZHHQfyPDGgFubLC8Mujn/zouLtGg8vEDfk96Q
TAXbQYZOm1tFPnSyRWdFAJeHTx/GpqqB2rHBq1qxjZXlE1uTzUHVxgRymierN3ZR730GTXAXmios
KybQ1mO3VbKw+MChMhjjoaWX7OG7rqNcy80GfE6EduM9aGJvtNj95UeOtSJn6WSdy5mVP3Ncjg9w
STYZ9hOITJsRsip9clbWb+GB5JyLmCPJMxHwstthRhL0qS7e1ARwSqxcdwHHXVFl8UT9XjJVyHRY
zegDJIEqfvnWmnBjjp/y7vn6qf0VQouO4kwZ8YECNvuYEHvaT/TH74ww+ysxQdXV60cgL7/Hmemi
LSRKpX6KtfAhimRQNpvdaBQrEciystwL9A9oNKcJDgt4dgiyzNp+6qQEcAha36J6BxPJfkXfpcCD
vl8eSmSVDVK9l5tnDEEWJ1JvP8nQyHtZeZvkxqZT9JMO+Ehl6N+baDxBRHBjAXZ5XfaSikQFRAdz
W6YiFrsbOdO6Iknm/dxCsqNjm68fkUC/r+HIdEWI4YcKIHiaO4X9ZGaPMsTVafSa1Suj6UsHjNgD
uFmCEF0TU+Wy14Cc5ZFKrECi6w6Nv7JKyuIynQkQTrAhOUVlN0BZhuVjJH1NbfCYh5Nh3cvxo+3t
WzJ9vXMCfXLTGg9t8TDEzabtv19fSXG4goEq7pazXyEc8jKVpHCYUFNOH+UBICs4POHIivO/TQZn
s+CH4h274Od1qStrqwsnPh5Umq24BZ6sNH/qE/OtBv3ouohlxWjYJnzjvfuuc6xMA71Tg8h6AuXm
qQT0H+q3eKvnxZMBSRHIRH/z7HabyvsnUu2VVf1l4qK3mStH1lyoAtFEOOUAmHq1oeTEx61WQs9n
JfEWhsX6xm719mSWQGeYtp99SsLRe2KGOIY0tMn2ptyQqPT8bCMBqlh3PjsQd90u9L3gpHSqdbCn
od8lI/xwhaP+PY6VSR0Z9I/WMWe+VFl+60x4o33a/g8xHZUgvmqQS/cqzdfXF/jXqNp7HXXmZOjd
1C3Rw2R2Tc9SYFlPaoyjbH+atZTdg8CrniwVhqocwiEgscBuK6cZxKmpGDwERo639uhgz1L6YpEY
O6ZB2730JUS6G4jupK9wUhr7qG6lGrBxEH4oVHgnn/AIR2LKt8PgVSC1KfqWxkppSz9DecsjXb8H
d5HHqW0Auea1cCVLpXZfGhRSE3Ms35xqxT38ujBE9S1uP/qlVLJQopfzm8aI26QmGZuRjyidb1Ab
fJkMGpmb/BVSSuqT3otsN0+kPl7AWaMpTXt0lOkXoyppEO0L7KDAXkbdptTL+8D+GXQhjerQL1zf
qMXDRjqVOJw4n4rP5U0wRE09VQQgT+EEjq0BjeHaKMuiJzuTMP+Cs0AhbADGNRReKzJAWHDa7CSo
hq3sz8uIDhPF5Nt1ZU40Cp7KCKBnhULIerKL8i81zW9hDVgRsew0fssQn0QFkOOg3hvWU95Kt0lr
kjM1px928YsntnvSwWEfBuk2A8hoCsKv1zdqKd46U9ARHkt6oztpxCF/GnSfeaMvlvmSk1nL/JX8
wJoc9XK7ppI+PyVBydLedvAiN495uVPtw3Vtll5mc/2ctztvGPVd1bQOpEQqM/upfZtxoU1q2yWc
9tkuWgkGFu37TNCs7pn10R1udi2d8TByAcQLZvOKo1v7vpDrCCoTguqG739pAdel/2UlzF76PpME
Mq98XpRQE1z+fvgLmW6Kc/tJqbwWmo7msZHiD0SdjC3RF0MHFjVYwbQUfQigXeOEZvVOTl/9L032
gV3gVUzVhk4vWRYf4lIBMqnZaRaZcnVj5l26kTqQmq7b1OJSUd+QYbUwTFAGLpeKlpiay15BSJed
Jq2Bmm73AQkaDzdS/tQydEGCGgdgnsYOzwQ/P2j138AfruiwdC7meHJum5mf9oIbk0s5zMo8cJ58
+eSo34ijQRC91avpFPsr7mzJL5+J+uXtzk5GMEJVSZWLaqv/oFiQlbeb5g/nf3/Fj9z93IH0/6vv
ShelI+c28PfOkyWPz5Rcn8fGevnAnoAXRCZuhkkQn24O/Om+YnQ2g7gk5qrNFK4VVhft6kyCemlX
cTRZSeXzWCrSLYPFH+j+deZMJtU/yo30gV5+PphaAEQ88jgkWobuRxWe4MC7vkaLVgWwB2MfzAa9
61HxCojRzBQy97iUI3h2AUnM+kQG+DGXt1XVqkdLjZXTdaGL9mVD70evCv09oufqjMYHaZc3dTxC
aW7c5d3dYP+8LkO4rEjRA0JmIILZCJOUs7B2oPBbbVR2+Ysy3Y/2W9wAldoBWO6veHlhAX/JwXM4
VOE4cu+ee2FQTcaYOtlLwUSX9I9e+CR3gTgPv5bFWgvb/JvPQsd3soSXXzV4WgjvZfYyDl8z/6ej
geEJJZYCJ0eSQkZ5B23kn68iqWT6fRy6zCjBXVqgTgNWXMK1+AK/bwNQd/5IJQcGtutS5t8t6MXQ
Km1LYP0Rqon20CpQQhkU6V507Za04xDu6y+jc0rUU7n6bp1vxWuyBI38xkhozUBW3pf7BHbwdnrR
9RqC0x9QCG9bCSoKCFD6747jDowED/WKsoLPmDeR1DlGT96Z+oHY2ExhL3UgFgV879YCbDZbOVsL
dn/x+dlez3y3oxV1pY1x/iIXVBeBWz9K/m1hrqTFhBP8TgnBEm3HJqTukVKmt36wm/SbVv/7ulEs
KEI7AMZHKkijrU04wMkA9D6sZtnLtyT/T+cDru0Apbq7LkQcK5kVmcvzFLVn5CHa9S6XK4KkgdZp
jlT8t7X5AdBxaD3byS0gBwTyevsI/1rgvF0XuuAyzmWK+WU437S0y+zsxfLbPfy2ceHsffDfk9z1
nD8L4ET9RCyiyHPUSQtwTzasCX1sbfSx3Crjlw9oRBg6YxLwsDcEc8gmC+oEg0OlOm91uoPOQOqc
bWtAKjd9uy7qV/wvHGAezRoVxLnGhW+/3DGoi61ebtAIPFzrLnmJD9rB/Gk0u2T7V6n/ZWjevms/
BcbNAD8qVQfaoPdh8uTkD0CBhh7o5E/JSHLnpgwP13/au5M9t45RIWa8C/gH/rn8ZUNSNpIUOOqr
0dVfKvUT9NY//50EwXk1/5Og5S+Z8/wvvy6sLNQLjhxE/P5KgTUw3tHjtHJZmqzAxd4JKzT//cw5
0UUBAYWMBAsWkZy6zyYx7uK1M70ohb4m0iu4V7Jol1I6pQQJuU60V/DS4S80spPqdXseGaes7f+R
VBhB/fpFHZL/MFhxGIzShS/h2Y+So2kD192lhIvAOB//dO+o7GAghs1Fx0yj4Jjj3BsUWS4Ct3U+
m+anaOVx/t74Lj8vKK1PcRP39K64lbk308NawXvh8wTprCetRoRVYixdxmEBZZ8BI8N0aodjNKxY
xvL3gc4iKS9zqIXVCTNA4D1J8V7hxsg25trjaenzMwwHF4oOe4QtBOqQyyoFkx3Wa1U/VHd5sOJl
lz5PjzK4GHOb3ruB9FinXKyMg/fa+rfjoRr+fG9pV8PngfCn4/mES0opcqMgMeu7ppZvVA7OHx98
EpG2yhtc13Bev1q/zo6lFuiQS0qW9BpKcC3kf5XSStv40vqcCRDz9gPVuTGrbNjlwIz3j1m+EqbO
nunSr/COVMBYmSchaJgUrAd+TAA2mtx3nRaQIkaZNqPxAQOlpmPKxAp4eHtW8WyNCrmIpqiAIK/2
vzsParP2lHzvtABu4Tk8d27Q9iSmKAypaaQRDhwXDzT6h5ic18Q7/88N9UKKcA4UaayaStNCN8z2
zQge/p8Gt7TdnGshXIGA+cJX3vH9prppwhuoHP7YiV58X9gFfjmhbaiH7vhmBTShrfjohU3guqCn
dW6aIIwWnGho2F4zDVri5tlONTfJHS8saa09YzZGwVi5AOacHe2UM/7BpSXVNLNB34UQmVleD86T
7B7yxApEymhltRaOBScClAwgWhVquvPfz2w2DdvCgimydlP7kXcivGa6s9JwNP9YQZkLEfOKnokg
IRVxE5e1G8NKexgy2HtsfywfAImXn524devaCP8y9S6GOyKFhOK6PSyJ530gAzPOlAhJ40vxkDoF
VZypFew5cK5XU5VvTck3HgvVap7I8LbMv4URHH6ycVMTda8kyhb8GpNJv8UL2mcB03W6pFTuoRy+
xNKX68rN1iauLfBEFAPJ+ZHAEg6TUQ7GCKtu5Q7KWzW5ZbMdFWq93Y1jt3tpra68ZCy6NScwnRl+
S+wltiE4hBjNrtw2odQEsVJp/NCKNeDjBeOfa1/c8XMYREr5csOSJsttOzcq16vuvS7cDemPvi83
TruHR+L68i1tDv0SFNo4asxPC5cCVGFlafdD5fZB8VqZdOYa2sq9trRm8ygHQRHFzHdJzCqjBG5H
VeVCQdq9AuugPsdKI0GNIckrV9ySMdCjjzrzeAp95ZcL58N3Ikda3rgwx+aAK32BvfrUm3SeNrCL
JpbyxLjU/voKKktLCOS2Stz3yyEKu6X5WQt7LEJTyMHodDUPAVw+yc9JDQ4+8ru2+9xH7XMPnXnn
7JUiPKWOfigb6/X6L1la6LMfImakm7KvAqgtGrcJ243ZvYzATefl5+tClpzJuRBhiWkkr+Miqhq3
bXaTRHLy1rCgutI2nuxGAUzHK+d7cXUprPAY4K3CKOzlltIPb8TFiFIyNHlV8xJ53va6RmsSBP9k
ZR6dO2nWuFUJj8xkGLRweyvH7Nfai24K67dBtCKtxWVzqYZjOeAuGWPt1tIz3HU5rHuh8uyUXxUt
O+neqQ6LjQLH8HXVFjfrTOp8Xs4uHs+q0ywbp9pNBhiJu5tMf/P6W3m6ienr0dpkU0Ljdl2kOC3D
480EYE+zCAw0gEjEB74HN7FTh0HjZgnlMOUm7b8G3nPhHUt/nwY3cxk+kn7AcLyi6+I2nsmd/36m
qx+Oo1LQJOlmgU7XRP3Zy9ZSy4sHjEFVBhGYbYRa41JEkDd1LxVe7Wq8X8yHNDg26mFl+eb76p2h
zItH+Qp8HzHN69mwOod4FLdJO8iHnG3kvJj1s9reK7Q5KvXP3Pqm+E9S9ykoHtM/pqdg86j8gSsE
vvj7jm2fka2p1DgL47CT6YouP7BJ598XzpodjX3o63wfala45vR25RG4dAGcf184ZnGXx0zFR3in
kcw1TOb5rtR95rIspdmmM9lpkIyBK03w8VzfuCXzO5csHDU9ACczsdEsnyacSLdZhdyb10a0DDaG
dw9Z8fe90cpoc5zTAsswT475ZteEOC+h8v1P9aBsygvO0g2ib0vMC0VwjGtjpNeucpC0bpeo/e66
gPeHaBYAHhgQe/MlLTj0yfJ16J07BAzwnh1VudoQ935AxpzUggOTcO0X3MiZL9D7BEC2wK/dPjuW
8T5Rj/0acPL73UAN3tEEnczJAU956Qscf/A6XUJEDjB3s5N9bsN9HK/ETu+t6lKKcF5SGH6rVpcq
N9W/RNqTk+6vL9T7C4Lvg5A7gy3OKyVo0Q6g1PCg5oIov1ClI3o5wgoI4fV9Wp/G8tFW1sKl+YuX
Vswzi8jMAqB97uEWfCjlEACnVbt2R2iuJe1gAWRRr4H2rAgRO42UThvqMbFqNyhAxz063a5eG1B+
72lmPYBvJKVFm6yYi/OiqISZjPMeksdv9ka1pdlej3Z9sAuLFa+2rM5vWYJvkQc7SKoqJUJpqDRT
SDpE9sqpnB3j+235LULYFlqyh8ksE27PsdlGDNO1FoUkQ2UU0dlU1dqTdCFKuFg+U2hSHcJO9SeV
5Qv8Vw9vGUq3cgHUj7Jr7JOFJUrJXTncDsrKgVo6tmfbJvbqRF458D/CSU257+In1d/pzrFZ4ypa
k6JeOofOaCtoWZFCtDdEX/3oPqheuYuuH94VsxBnuYtGDVvHR0ogwSW5o7fRXsM9W/I/58s1//3M
kQ5madjliFnY+kHtN7W6osLa92cVz75ftaDNeHWJCsPnwYPMfaUEu/j9ufGAeWZyA+J257mey0nP
yenLaRvkj1P9/foeLApQddom8Qa4UiHgkKJAk/tSI3sUfQ4OUfH2gc8DTUPnmgHCnZjdqAY5apne
rF192GjgI73+u8/P2p0tv07Zk55nPi+r0p5MZJsergtYPAhAiFPp5rZ89yCHGVgbofiuXCvKb7Pp
rSL3RLZh34KWdl3SogObM/QAVfMUF+/j1pZLqQIT01V6SA9N/6AAWbOpVCDRmhZG6WQ6XRe48KSb
E4aoBcejSkQmuMy4iUh3m3rldolxM+r9Nhq7ne8cNes2th76lBXtpI0lrchdXFLKG+Re56fIu9ZP
SFj91iOb1wM8RZ11o3ePWfrVNm6u67fkXebSIElYg1qWaNl+H4WjmaUkLelAn3RvH8bqTTz8Iewh
z0ViD0ud2z1oLHhXM2N8t4UHWmtc0wIKzZj6YxKuDlstGce5EMEfF7rUNVKiN25JUrBVDyNU3HX5
Ne8ORbWSTRBnod4pJCQkK6uExT2ykJU9B95ffQ1TaHgYGSWXZFe27kn/NPx7Im+6yduF6coFt+SQ
1LmLm0oVxTwxLlE7aqsdtWnXgDd0qtsH3eu+XreMJRH0iNJUCxIMoaPgtLU6V2KtTluXtN7m2QNB
5Pr3lyz8/Pvz38+8UtCHnl7rfN/Sgm1iThupfLTafaYdr8tZsnB60XgkEADb75K5SWnZEDnnrQuQ
6mmK/G068Spt+8N1MYvqGDNmLkVPMDGFjJk81ja05hnqmOrGN0G52KrqpiZHd13OQkSKH6IuQxck
c0di4qXrB833A3lwc73YMie5nxSAH26s8FGtduVaTLpgBBB38T4kUa0SxgveT4qGPirSZnRN/3uz
rbI/bWyCDIJWGWDouDhII4mnCF7ojvmXAce96/rDlN400xF3en3JfqXdhLAXMSQ9VMbQoPMQHEMq
t1YidRNrRuur5n+KimGXGa9S/KJbj6p/MHLwA41wA/LkNh/zXVYxcgdZbv1o6jsN7tzrv2fBVBSm
+uZsORGLJZaAc+BTzbIJR7dNjxBeQ4YBu2/0n+tCFnfuTIhoj7HeKb0cjTiodPMpnz7w+L5QQljT
sCPtYvjZ6MI43ftbqiNasnJy19ZJsA54xhuj01JUiP6hGde+l4xtuIoItbZQ89/P/FA0SOMERMvo
BjUQk9uwfrm+EWtaCH5UbwbFbyB4cqP2FoZhr3uYnHvH2v87KfOvONPCHGPNisJ4dEPjzgwY6mJ6
IHVu9bXay/JqcVoJGUCrFG+FXO28UQ7y0a3tnWJt1T9vHMMj6L+/L+hBT4MS2j1mpUyHQTtFycpT
YeE2uPj+HEOcrZOX2ClNB9Xo+tPeUw4lQNVrkO2LIoBGniktaOKxhA3XbD9NgtYbXBO+h2IPqiio
sdd3e3EXzkQIq1Rq1ZDWqT+6afVo9tupfP133xdWKai02Ah6VHBakG12nLvr319aIvpYASajoZUr
Wfi+PFAr7Bp1cg3zNZL/GYtuE0Ur/R3zN0SnD8jEjMrBLUkj1eVOj6MxZENYyC5NrRtJdX3ou6Lo
ZFm3gDccruuztB/GzB/OXBDqiOl8pS6CNO8bmWfJXS1L27obV+6MpXfIjGdJ2xNFSAu8mEt1Knka
cp83iuvr+XHklGexwoB9o20jK3yyoukoqfW3NjRmxpyVzNRSzIFejBDI1jwvLlh0YzClUNLd4Dr1
3KVtR7cqTIv6wfH26hrt1dJSwuk2TycRELzraU3DfpzIuKpuq8u7ll7FKtpd36x540XDOJcgGEY9
NZ0H6KDq9v3Of4wOw08//YB9U9OnQIblYefCzdWPWTqZua64cgq6EwPIJwCrrmuxtE6weZCXZtKC
UFDYE8vzdAD3gsnNVWmTxtS+/xAeY37i0HM+4w/QbAfYgmBxUsRAGhgBk9vY4SZoos336xosOQGq
TwaJA8IgtLi0aOYnNWBTiS2NJtor6YMXSXvpj0nuZrqxMyHzMp75+9Cbs9RNMbqTt/G0jbo2wr20
DeffF7ahSYDoKx2U0PxjI29Bg7++SEvGev59wViTUfWMKOO+cngeKQUclOpLYzC6rq24y2VFaPii
GskzRmy601TPK/u4G10mufaRWnOy/1wVknP0DQLiSPu0mEkhxhqsXut70lDxQcnlB63pN8lg7GlN
WXkeLz3PmdABKZk5mpn1RtiWNA0YqtLK3h28OtvJzqBs8rzXN3pmy/tMhdpE69R6awFCfij1wnlp
64GJaDOTTgP58O3YyUO34sIXtvLiNwlbORoyvTANv6nMwm2Tfu+k11J9tOWVN9XSTXEhR7hcw0FK
S1mpeldLs80Qv8jRJx9wm6F4Lu2XTtr3zSfdXGtmej89YlkgItL1QD8ooaF4RxgKudcq9js31nTo
CSgpMmXY7KxyXwxHy082U+Rs5ewvfXqutGJlaRfueth/cCNMSVO1F7G+JCfpHcm2Wldx/o6UeEPX
XWbvs/zOM1auwsVNZLKD0ixxBeHFpT+ph9hj2iHr3En9mdg1qObaphitTVT8cT+dRUMkk8Zz5RFi
E8H7Rkk9tYbSdm5fHSTwp9YgQBe8Lw22XE82HYPv0yKWVkp2Pgy921aAD2r6cVIAr9TWGOSWxDBR
yVPBIP3yLnSQtTHNwWYY3DDdpeGp1l+VtfHZNRHCuaqqMGZ6CBEwdITyVlJurbUMwpoI4UhpkTrW
w4QITTqM4R2DcMqaCS/4X9IgeMU54Qv/krDfQTrlo4MUVwevcgeu1/V7ZOXzv5zG2T0YwNRQyBqf
799s/bGJ//xZdf7rfxUCzz6vmw2sVPhQ7vJ9JN1lFqOzKwHP0sk7W6BfDuhMhJz7HQOf7IH/VjWb
CUrPdpOtDcysLZNwvCcQZJw6qAa3tXZ9FOG0fvy7fZh/wJkWoRLUnTWfB334j/QtyX5+4PNz0zwp
O/p7RPcUNAB31zmnWso2ScsoJ7ij/06CoICql75cZ0gA9k290eL9Rz4/vzN44sxJx8v1SUdVz6ag
7t1iKgHoA5fqcF3A0lVBJ+x/BVjCOSvtpLN1j9vRth6TZDvQ/eJP6U4a4FJZaQhfjEKATyLLR5cv
+LxCDi4fosmZmrF1k8pVjL3f3UCG5xTHDrRzS9s36tEPS2ak9z3Dt5H1dl3ThVfbHADhfGEpoElP
0LTwtSyv1LB01WTcOB1UkEm7nd1kACGNT9Zgbe8WlpaMJh7Mpu8HjAHBS5pj1PAHp3CZmN/U3kkP
HqRq2FRlAJnO2qD0/OuFV9yFsFn7s4NU2prnp5pduDrv+jy77dqDVL/4yfc4+GTF2sYctBUXurSe
5+oJ65kQ4rRB6BWulyVf6gYHFKiHph5vIebclNK4Uafevb6FC+6I/NHczQ8ewXuKtbB2SmeQlcLN
1M34PV/5+oJHvfi6cNa0TlKz1uLr3VMyvI3WjRIfnezTdRWWekAupAgute4dkAk1pIzjqY8j2HU+
1364a52fFT3UjrORhqNX39Z68uee6kKw4KmMarABc0ZwwSw7qb4PXKkX35+DhjMLlOoauGeG6Vya
Dpp0469Veub/XrRwCMdhPfs1Iy8OdHhB2jVU1XPXsL+G5b1q31bxt+ubs2RfTAESOc9A8PTuX6qQ
NJ0VakFSuMm9NO2MYeXErH1e8H+yFTGkNKaFK4+brvvStWtFiEUBxi/cFChOIRm6/P1tD8uRJGm5
O+qPTv3sVeaKDS25NChFZ6IkkiC8jS8FZGOtdQZPGTfM87shjA5NVG9io9j4tQ08er/yCF86kXOv
gfMLsvld/zi56axpAuY0OvtVyr1tmie7VnatlbfFgmVBfExeBxggKsiiZSUhnJgAdZdu+BMwgfof
Rruu29WCq2Tqm4sABGtF5TK4XDYybJPUTEnpJhGw4JWk3+Z9vIe67dA7yq4qGgaw/hhMgg6Nc5nC
cY+BrXM8Oy3dMv3hSdIO3PgVrRas7UKCcOBTxfIytUerYvQ2dnqIYRG9vm4L5nYhQbDntLdzkFrQ
Ia7qTRAeAK6UqyMDA5b5+bqkJRMguzpPBHFdg/95uUO1LVlD7/mlawyu3TyU3qZdZYievYfgwACe
+Z8MEdxhkLqyj3QuzKq+aepga0ifkpmR0nzWvae0e47KZ0Ndu6UXN4mHM+kA0CPfZZnkvDNjUO2I
C+ydZx+1Znd94Va+Lzadho2KQ6v4fmI/6NquHn5c//6CCzDIXP3394sIdgAYVorp64UbNHOBSoUN
Lr5nsf6dFPVy+/2gy3s/1JACWlNwo6s7DzY+cyVZsrZWghuIVQnqWRtduq75Umr5vVdEp+uKrImY
/352CVO9Lf/fcsHxVVMeblausLXtEM58KJm1nmss1FRTN9pL5S0EjtPaaVzTQjj3cHs2cikjxfKP
KRRsawyia98XIvM2h38j8+dQiKcnE4Z+ez9wk71d34tF73VmukJIXtXFZHYpWsQlrFH3KkP08iGK
nqO1lh4R93cuTVwcEsF75fSTaFrKIXSoDoV+dOynJNnYSrNTYdPcxzZMkVOsHj3gQW2p3ahO/TkJ
5VMp5fd956tgNlpfryt/3VDoEhUMMVfAychY4jzdB9m2qe/jr4w/XheylGU9U1wRs/RTmYZyEnOi
vFZRdgQ/CbQRfruL67DfBEUC+65uvMZs9j4MJiDhQ/BrW8coNz6zyMfrv2bZqih7giunMBshWJUS
QFzZl7z3vOoQ5wdprb966f2Mtr8FCAblFIUCG6hZuJFWvVrgloW6dIRZZlPWyl5Xo5OkwxQ7GLc9
WqqBA9dVdaxK+eW6nstb+/tnCNY2yfFENZl7LG/vLdA+00Lb0NHMA9pa2d/lE/Q/SWK/fBZovQm0
Mt5Gf5uCu1x+zoJT7t+tTmgtXv+/V1bsmHYsr2rbjpXt1B34CgD2cSiur9pSHeJ890zhjok9GJS9
jBd6mY+0QHwy88cyfQzlB724r+Rj738bgz/kL/z/juH3AgrXga/aTUGCh9vfudfqx9Tmcf6hq/O3
COFGsJrSVKtZhKQpe6VqXwzTvxnz+lD11mFlCeclehdBnW3TbJlnt9vkj7RKlAbXdPDYqN9T/ZNl
vfVetZFhIHKKfzr1kzP+JzGOQMmsmOKK0ZvC4bZqv0s6uHfdWjnWzUF2PmXePm5XNFy0Q4N+SQDg
yMqJTRpSohVT1kzsl1VvwxdeCNvd9TWcD+e7JTyTIOhhewZc0D5XhVHdOO1Jz7dG8VcsHcpg7yt3
Y71SeVz0iWfiBJeldZXTmlbPHWhuxmJD1u26OmvfF3xRkcR+EZosWBkfPzdrHn1lscR8AM0XsTwq
LFYAATKsIs+h/8MLN1Z+74Op/u9U0YS3dWKFHRQgqGKoAbNo/iZY8dsrxqXNp+vs9JSJotdmO3JS
k0Pr0yr9NHQ3/2o7xB6GOOmGAIphroZq3Lx20bCyRssq6GQQgQ4x380JF2oaDSCzF65WnbwOGgP7
6E9rvUXLNvVbyPz3s3UyhtzRIBni1qlOY/TcGx+J0Y3f3xc8ZqekNYw2fH80DkZ4k35gSJNGm9/f
F7xkzbQhdzSLpNQvsXRrBV9V/2hBxXZ9r9f2QvAklkOtwI7nZfL3kXHMTGKqFRGL9z9kGTYQLjCp
iFemRx0NCBBS9vawl/qfcXY0IuaBrP/khO3XtVn072eihLdZR2U27A0SAH50GvXPTfelZVi/tlae
gMuL9lsjwbYySwl6KyWiqf0vZr6VzLs4XrlD1hZNMC+1zSLIZwhD++a+tPe09m/04Nar7a3pfMij
/NZGsLSxzIDc+pU1cTZJSdlmuwrrtLgv0JYZM0I/ZX/BytK+kAaeNzh4iAd97d7OHvLywWxXMFSW
zjwDDwZFBXp93g3kDLCGQI884HyDPSB28tq+L0Z/5wLUS6diOZOTRB4XYVvdx+m3Nj8mVgsp4SvY
1kb9j9Ulu7xbUWpp7c5lCjZdQpw+hHZXuKZxyLKNFx9Ua59Wn6+fnCV7O5cimDRVniBWWjRTpc/l
eIzgD+sOobKb1lAi1tQRDDttzKiqk5pXu+O5adPflmV1SJRA38TZuBLVznGJGCadKyVYtmVBcpY3
KAUdexBvvfh2GvbqsOvlZ1v9dH0B1/QSTFwZfJopOvRS1N0Y0sB8moaHePhAkvtcIyESy1q5hrsM
C2c0C5pBbSSJuvLEWVYEkOZ5ohoYJyEYU0p5cGKbG6E1zXujKF4Vuz+GRJZgS32ge8yAg+e/ssS8
Y956/qDM0VJ1AzccHc3RZlypPiz7hN8ihIBMAkNGTVtSGHZ6VJpHW/9AHHCuguASWj+EsD6aUySA
/Mjl33W1Rse4poHgAKahGdooQILlatNG+Xrdbte+Lhz8li4pOh+IJ9P8aNb77CNX8vn6COe9Tf3Y
N/3ZnOST1L6Z8XNVfAuDla6E+SvvT/rvXRZOuhGYbfR/pH3XbuNI1+0TEWAOt6Qky6HtNiW3u/um
0JGhijnz6c8q/zjfSEVCBc7cDAYwmluVd1h7Ld1Wy1NUfM7oFzWBUPH+v02UcMCTyXEAWcXRG6dD
ZASyqvhq+u9yooSjbamE9h7BMneU7qo02UX0SwyIY14+Ktlnc8wOQAT7rvPTHB96/VPs/TGMQ2bJ
QmTZfhCOf9GA/sKJcCQ7ICra6KDWp9vzePt+ASjs+g2NyrIzIh7A6NrraB6T7DDGL1r65baV28MA
Xv3aCoF7BnUpWDEQ6RlHQ6alK/u+cOw1OxlYXSJG0is0RtwzGVJydUMbQBYDx+hAR0H4/ehUsl1W
1gjzsh5gV8N3x/onKXWJw7w6jAszwjCKRNMn28Cr1dSf6+SdgJ3/X6zDhQHh8komPa3AAAI/tsRb
1f6xi6//zQAf4UWcN7vt0PYjRpCNEJkGq/u/eQ5BfaZCd1dDv7dwf/VaCjAUCF+A/wnS2mf2nabs
2SDxwVcPxYUV4f7SFRe57oY/hGhLGLX9YH0r4PIzR1ZJlBkSbjGvz5M+JpiuKBr9Jjqb+bkHa+c0
/JvzB/cByiO4lgyxxxZK69SZU1z7swIcsYn9C/jU7ZVfPSL/M4EO2OuVL6jKEjLjzlc9pHb8mbxD
1O22idXjcWFCOIWZ0xMwL+KUW78gM93++W9fFw4fcRR3HCeE+G0UAipHJRet7McLR69WarPScyyB
4tzlBjjSJfO/upUuJkc4eaQ19DpxsGdz+849FN9eDVllSLbCwtmLyj6rbF6Wtlgwpc+o5hay12h9
kkDm5YCYGeq8wiZSpxYQIguDQGWaDgGVFgxWx4AD4HomYOm4y693aQUHNGO0Qp4oS31Irfj28JjY
z0OsHbTE842k32lcF/DnbD1Q8lSiry/1noB9lKyW7HcI77oxtBVr+hK/g0sxHWwosMg2xNpcuiAS
5Qz4OnTThdOSp6TNrX7IAPTRjh7Ld2bz5/aJWRvEpQXhxBRkzkav67PTbPyNimezujdATrHRBrS5
AcKEZojFub7EtkeLEX3op6Z4o6WSHOMish+R7XHuy8n2JG+Lxhf/ym39sGVBCRQEZkso5EhBccaK
uXjLGj1IUzT1jAF4S3Zdduyap44ZfqHQoJnKoGhpCFmLhJVHLcmfTFr6xNEhSkWBTlclU7BIBuBn
QbkJIBc0yqHDQbw5WDdPStlXb1Hj+Ibd7pX0XADYq6V/WlcS0S5uEcGWcIuwvnYrJxurN9d9jz3q
M6MIYkjFJbNMJG6xeQRL/O8XnsKk2rSqUNt9syOyn+LUx1bdD9KmodXJc9EBiHgYCESx5wFXemZ1
RVW9peZvpayCTHtJIkhxz8oOCui725t1ceQwJrRjY5va+L8FGLtySJqAp6h8Az33F6tNHnsaSzap
zIRw5kBZbJsKij9vpC1+UsU9doRI8jQrJkD6wsXiLAM9sh+h0cXKmFNfWUqWl28tVYPy3c1lSuIr
m+zKAP/7hQEUHHRNSYvyTU+JT4cH3BqHcfD2luzNXWIZQJZyORTBv4pQdEDnDsWCzC+WFoP5tPXB
N+KzutnNxT1kJA5p2+4MFt91XurTemupDqQmLjRqIK3JGQrFDqvKKpy+iIfizZjz+xiD7VRJ8ntl
f3PAuwvyQOBHwY19PZdOVmrWVMflGxR37/pUh5TwMPs9lHH8rLGIXzRUYnFle/Bmd81EnghID5Ho
21XcKE4JLOaKjhf65yjzvtcMQPgB0o4fzcdim5/ToxCTWlbx1rXfp7ja956MkWplA3qgvAItiouU
mi1OWgu5xQLNzcWbhXBXffV3WvLl9k3A32/hKYEFSNQiHLGXdGXMAgX/WKjFWwJ1OrMafDv5lVvN
Y8vGQBvsQHP3o0wWan1U/9gUrgY6tgZD4xeeyhHNn2bYqudEywNrvLs9tlU7nHkCO86BK8X/fnF8
s77swKzQYVMD+jSMcw0da0DjhtLpIfEurSKtPBQeumshxQIcsblQqI2bjjEwB9K3eahQbmH7AYik
St1MUAjSMPicOKvg4lQX2qtKR3PFI17KtaymXSFrUlzb1JefFxZHjyAvCZL+9K1kdf5SW2b54NjS
9N5yrj5A15CW8QxI+ordQPWU6QrQ/vFbO8QHJYZUuW7ua03Girp0lNAuaqMPF1LV6H0XT2htjAXE
f8b2Df1fu9Q4TvS7Ez9Y1qPqHXL28/Z2W84cLgMLYFVOfQFaCuEOb+ysm+0IHuA0RUEHzPVmhRAX
Wk7gD0ZexAWaXISq907RdcOslMC5mAdr+FKwp9QE19D83Rm2pncFU8LRGYekbOvSKd8y2/cyv5L1
c6zMlQZcIqT1gLkGdZfwGkQGA58a0LBvaUYG31WgjN3UucQFWZ5/7BpQqqCF1IWDINKDYVulU6u2
3Ru0c9TyYNfoZw9cGf3dylDQpsC9XnT2wqsRIqQG0EItGeb4jZBBf67HPNtbblJKMtVLKw5SSQBD
w9kBYYCIhrMQhM01qcg5qltrB02FujF3W/fvtQkhDnPVWBk0kPWcrTjMxlNz/G+fFy4WotCpasHj
eC4/di2jm3ucED+iXcTjFVxeMRYcdTO3sn5sK/dM+mo/PUeNud88gisDwqGwDTCT1lHtnmcX29WF
hODWmq0wAuEGqaF3aSLacM9j0eyA1vF/eRn8pHkzjS58PZ3HGlCQ0Wy0pF8/jAkd1Ckv3ewtnx6n
PKa+MSHfrW/fs9dmhA01jUMxge8oe9PvqnjcmaqMEGR5KICSQ9sOEqwIOJEpuR6HMenqXA8efUPz
r+8ee3Xwb6/48pniBngmEiccjp644hYh1OgU+maxFzRtpdr3pDvdNrG8pPBegFIbzJW8SUPM2OeN
VmTU7SnWokX7a1CYQRvvS49KLsOVubqyIxy/VCNsghoNfSOW55c/ktSTzJXMgLAYLnWasplgoBwR
J49moCVba7KgkjSR8+DKVQbcYWE1aFQZk9bbwxlMYgiVd+4s4xJbrDcsWCrvFecPxkKGKHO9YnTZ
MJ7NbtdGu8jZD7XEKV1M07UJ8ewh0kpzO4UJDYW5F09GPrDYTsLnhTOXtsSJ3AGfJ9pD95ek6AQo
H4rNPRTcCm5YeKLgOF4I6zGLZjaELcZz8qCoEJBFd/3GUwEDPAxFZRM31aIrb1TnpkmMuT9Pr719
35M3Mr13MnnGZTsuXgpcUegr5S2fi/6oHOaJ7Q46CAjwYgzWY9ZXASRrP88ddMHBb6wo5GBO5t8C
rVqqIntwl7XbD/sW8mXgHeG8Utf3V17NUepWmQ62DuaXlrYzjCObpgAlvGAwH8r4Uz89JW0EZd47
Ak7OMTnabdjJ7unlnuHTgNm2PpQRxFoVq2IEgGmvn5wiClpQOjcx2znot8vHrT4AH7CGgBNKvZhu
ESJaoSdBjatJP1nvan9Ura1ZDOHz/OxdBHzzoEEHo8TnjWHcA1YftzIlwPUtg/0CJj0V6V4RkmZV
SuO6lYURDAjwhsIv0MZNkr3poTdhD6hwaR/ywfFLaT/E8m7C3F1Y5rHOxeDIPFCDzaZ+atSHev40
RI9u8nr71C3vJphAnIzh6Zy6T9iPaLasuiLW9VPS+L0T0Hl3+/srG01XcaTx2oGEEHHs9RBAWkKi
Ei47ihr7tjqyx6aC8oHkoVuZJ/A0I7eJIXDSPGEQJlGMODFy86TUw32i9E+JMX6qqvlweyyLxAln
2EeftYvYAtpIottP61htNbU2ARL71pn3lvG3RTsM8V4a/cAqAJJUWSPxyuoA86ShTxnHFF1GwsCq
ds5zLzesU5HEQa2/jpUkn7qyPMhl6bgKEGeigiHssLl26rEisX1q4tehn/3iew1IZ2mdb8/cyjhw
33KmYxMsipopjMMyZscpmGKdeu+gK4EhGYXs88IoqO5VSNri8436aiH7QmdJ6WHNACTGUaAGmwjY
WYUntq68pFYJsU52Xfi/HSrDPqxsYJ7xU6GYzosp4jpTj/R13jH7RMe3OiHga9B2nrPZl4JwgIYt
DN1jdPSL4gFeNqNOVYz2SQWS3isCFv3evMoOvANsKBXax+DqvD7rk54n2jhUzsnUDl28M2WEyCur
gBwIZl/1uDSAWC/JdXUwYqTyThl6cVBW3Kf7rQMA0zd6hXCJwAhW43oAdudVbAQD6MkguyYPKrb5
sbr6/sIRJHioGNIJJ1V7bP+wQnI/LQ8zNLMAPuHnGHqyhjD/uTc0Tmtr5DRkiV9587M3Ns9O/92R
Cdsst+u1If73i3fJrN24Bzs7OaXRvnhQxr1MrnZtJJzcXQfZq7FkXB11J+6jigF04uWBln6zzbeo
97VGlTwcyx2FVBRsIMQAucWCsqdF87SWmmV0ns0gJ4+xedq8ofB9VNx0qLKAV1KYKFaOetV0bXRG
YpD2x1RGCrb2++FVIYmDPAgOtrBh3QGTVBhJdFaGPLTa8YGCWFLil0tsiJs2B0dO1EDQ7jyhn3ZQ
D54j27dLC0CmI553HQunGm7x9XbystRTck9zT+0O2OtWtlv57X9V70CW4PLzfLNd7FZDT/IYSRH3
NNH9oI+BkamB0T23hhMQQwui7eEe7MEbgYY6/N0F+WYbJWXV64kHymX3YLfeQXKPL0/f9feF8dje
zJq8JBjPDLmcHek+qdvfu2sT4ns9sczQKEzo9kFp/VK/v30u+L8Xl4TTUnMiMsNevKdkHptodqhy
0ucRkgPwO4ujGx0H8uyRaLOHizzRhS0hCzImlNXjBFtuEyIr7OUytMDK9gWCRUcZH8Ejyo6Cc0Cc
3vFKxSIn90sKen413syNyJWlebQGKOcKvacamdA7cVpyah4K09vPxrC/vRwrJ+TKAB/hxQmpAapo
atKQk5bSu6hzHqAZY2W7Wt/Zenskhnu4bW9lB1/ZEw68rYyM2RQDYpb6O6bdMYmz48TYn9tm1hbG
BOZA48Lc4J8TDko3VnmdZBhWyl7BvmFLUrern4cOCeIa7OQFQXSamQmwAiWBcsK3HM33+eayH9Yd
4CIwL0GsFF6VsLGGRGsq283Jqe4BlDpU+mavForiENpEHQO0O4vUV2J2U2c3nnUy6l2vBYztbs//
2jIjUuIJZ3DdL/KcfQHcQVTa5olF+TM12ZNudHdR5W0t+vOQ7MKMeMDjuhg6hIfg2dmpv1RZUyLf
JcJddfV5IclpgWQcDIeeecpByVglNJidNIgsPFQyAsHV+UK7O24rFwVSsdjXgi0qLdLUQk/i/FOl
3qcGjUFtmt7dXpa1fYtaH4JuRLJAZQiXe1+2nQOua/uk9W3QFIeBOf9m4T1kuHhhhsPDru8T8FYk
JeiVsLHmGaI8FbhE95PsElkdxoURYRimmjFz6GEEfMwozbxmydb6G99XFwaEqLJMc5dGEQx0U4Zu
itT/F47ClQHBe1ObAs0bfJrAJLbzPjne9niG84+Bl5pXp5G1Fe5ZtWCpGRPHOBnFfD8kyn4uJZH3
ypa9siCstG72HeECSieivE/NvmbH7VsJl6uBWwo0fRpgRMJWKlipq21inyIy3isQEyjGytf7w+Yj
AbUFE00UwDGCW0fYS3qTcE5vYp/K+Ml8gdbc9s8jAwpJBzByodogFN8yuyFjr+f2aUi/uC+K8f4v
Pg8IIfI4HDwsvhNxoRX50GEfIV1sfE+mn7c/v3IBQgkBaBoOF/IWGM/I8DI2l4pysr/bVh9ozA5K
awoKT1ZWXzbNAiSma3iuOQU/8FvCPBWaw+bZ6pSTmsx7ddjn+aNaPSfjXaLRwDF2KhLibiF5Pla2
8AdrOpLUkHRHTeB6h816rSoVnb3TEL1XtrU3y/LIos2BIABj8N3+vxHhKY8MFdJr3EhuvRQHthka
C65gTBwQkZyTfbF/J0NV4hlsuyeHQguvqz/RWN03ffYJhK6SkJkfBeE5BPYBUB5AbBy0aQtHhQ41
nZOOeKcZ/fKO99O2Q8LujS+pJgPErywM385gVtIsVOfEUolqJ22NxwWOez/d1YijtBptbI1+d3t7
L98RsBPbnAQUDJfoWBMuSZCCx7VJpvYc240fDqpMs3Pt+6YG9WwgX4BMFLNWo2JZc9Fn7Tk3fmd3
Vvlr+8/n2qO43iHTDdbr6+3bQRVnHHO3OXvjZzcOtOI/fl+4gEk5F0bd4PuRGzhvm6VfPRtCMXze
8fsROwnvx+DN4zwSL3qb1PvaOjSbn3Bw7mPqEf5zIKo4915GgGhykvrcHx0723u1jHBpubgf7jm8
dFNDVlUs5Sv6RJDuzqozEPZevFfJ5ozh9fcF37ZVI5uYFqtA2UM/ZX6SVxIDy0OGmQehAtJ1yG7r
YnnOpVo0u3lbnguv/NF2U+D1vFfA/H57ly7fEFzo/IJCjRclFBHVGqOLQM171pyb4Rs1jWACBpgA
MJBVsoLTckU+ng7bATucBwQY//tFLOvVdTxYZYvj3N9Vnl/JGBFl3xeui6TplcRo8X0j2o2On/y+
PVGyzwsHYrRciDUOTXtWUAO2vkPFy99sAIBFE9GehVT9QqvLHpqyIq7anjMQh9f3GpTptxvA443G
no8TIdZKirw3k3lq2DnNvrb7fLMuKzwQnDaUYtHDwGV7r9d3tt3JzsoyPXfuroHaguQ1WDkPV58X
5j+JFNgv8Pkds75X93n3bfPsXH1feD5Z1hhEGfB9HUQwP0o3Ptz+/trvtzw4GjYXxULy+Xp6pknT
51mh6ZnFe3O608h+1CX5x2W2CJg1DdhHjq5FHCm8CJ2XudGspikga2c3KYK2joM2Bc+x6wAElPuD
rLF25UwANwqYNW4pKMKIcbHZF6ye3Tg9q4Pq5/F93Z9vT9rSgAeyGVSOEaqgOCmiRoeGoDtVsdDg
Sl+Jb7abg6Trz3PzF1fSlNAUiR58fk7HgzVOfqG1kGqxJUsvG4VwMnDimwKJhfxc+UW6g/jQ7Uni
O//a8bsehXAyZvAZIpDB55k5+Zb5RdlP3VdgfTdfH8iiosKOWAneOGqh15MF7B8oLBI2nuui9B2W
+LXkKVqZJl7jQwsnMoJLnFHBoDLY6WN3tgOze2X6Zk+fK9igBAplW0QUYszdKFCb7zN1OGvJU5F5
QRzl29eZBxNAbKhcEFH0i1HNqKep8aZzkjxEd7G3OSvIg4l/Pi84lHE6RnHU4/O6/d5lZ3t/exst
Lyj4YSDYQI8GRPXgEV+vb11OlWLZhXoGeb3yUKha5iPV5QKF1NZSnk9xrVHEheYxIkrbwmW4UBUy
GeKurDLmc6Xdf2ba8fZQxBPx8XW4dxAIR9YO3s31UGxtGua0rOazm03uC4jry1BTWHNnVypEnBkl
VXDb4HI4GIoLnhVeXwdsR5i7znVm9GkkQxh/Ldx9VEki4eV4rj8vvB0xkPNpWuPzxgQpqfarbqLh
+BDLij+yUQjTRtW41iILZnozKF1/9iQ7TPZ9/veL6xYBR+Q1Cb6feyiDT48Nk0QV4haGZwnoLs4e
UMjonhOrrhpBdN2PQx9q1Vnzdq6KQ/66eaUvTYiZkMiIFVojvRlqul9XQSzxclamiKtGoN3G48dQ
7MVIPaOrqJH1YafeufmTJyu5rn0fOAYULThQAKjO6yXolFor2iTuQ2Q4wRSX+tunBwiNjx4/A6dB
E1wQHVRKrgGRgJA3FSboBc5+3Z5/7oZdPnZYYpR1EKzj4TcBwBL2aJv0TWIBPhFa5b1C0AXqE/ce
bx1VzrcNrcyUoQKOjwQBOKSRgbyeKQCDGU40acPE9km00ySuh+zz/O8XZ4E6LlTVSnx+YO/K8N3c
SorwMU8XP58flcvvT0mfDwO+r6rftDpMw9uzs3IjAd6AnCwy4Lx7WfCWFdtq3InmXQjilu9V2Ryc
QfGVzjlAg0Did6wc6itTwrOXGZmBYkLWhUl10PrfjO2LLpLYkA1H2LaF1Re2PWI4Wrwj6U5he6/y
lURyuEX//GNN/pk08e6ASkdSo1G+C8d68JNC8cHa489WE6TJX626bxPZsNYOCxw9vlDoalh09k12
CbHGqE7DMnLId80dIQgZl9S8jxmZHse0mh6YNjAZ/cICS42BcroMgPL+j4FOmE6lTIG/KJ00rGtq
vkDV3CZ4TXIHxBkDdF0c7+/Qxt2BMLt6KjH1sZ8r7dT4o2sPB6XuoKNH0jmHkEmTHWrLiSTvxHK5
sWcBfnZ4yyNaVvjfLw9HbyRJW2FevOrYjPu2/2Rb6a4uZCo9ywWHHWR90bLCbxExfKnb2bVok6ah
3T6lY3yfK+VuAHVmAh6GLAT2V7KNP+CIwu0IP1xFkh6uLrD6gh/isSpjaZzRsGrL6s5BDyxE3lvN
fijzwdhPOrhnW9cEWWM1dsfKRZsx07ToAAGZb8CIqn96NkNqSymVTzlSEX7KPAr0aVb9uX17rBzp
q5+pX8+/hnYnUqHVJmym+Lkz8z8KhD703rm/bWbljoV2FF4jcG9B980VzKRpO3qTjttPf3W0/Wad
LexyBzo1vPUXoBxPdJjnpLXssdbrsD0o5OyV4fZfj2owMFLoh1gWnWNdyyqzqeqQ9YHFdtYQbP8+
KsHwlOAMIJ4TrvBs6B216mkTmsljeuyyfzH5l58Xrm2SNlZhNPj8ZJ2t7L2S5DpW1pazyPB6BwAY
i07PKUuUNlHUJqyNnZvuI0eSfpV8Xyw+VY2SJzHB9we6M4k/SPyklRNw+fMd4aDmbVIWAyhqQrNp
7lkHDUavDabZOd5e4+VFp8ELVh3E08i12x91vYuLLq3qqS1Uqw5z6zgnlj/XYWLVgZf+vG3nI3sl
XDxowrBNkJjY6IwU67S5Qewq0to8xK8xArd1jUDLbRp4BdMPsZJ4QQmaqT3DzfUYe3m9s9nY424C
F+9voPfrkxOP3wwyZX/nKUlfoKExnIsqTu60PnJfqtQZD02Kl1KNxkz3x9pwZI/WyoqgSsM7+Xn8
jsr49Z00KJmpRm7Owr4b7k3omx8rlsy7mhhfb8/VmiH0eqLiDOCQsXgUzKzIHC9pWNiUef8ZfQTq
owN2+9dZK2V9ESvLj1UHftME0nVJKGG4I0uyUslDOh47eh+VT33yOpWS6HTlqHAwCdKAvMkDsqLX
M4cqBVQ7MycPy+RJcw9U1qy8NmGX3xdukgpykLZb4Ptp9ap7n6r02aWS4ygbguCwGFU3ousWJlTt
bnqx693tJV/6YeiCQTgEigi4YpYIu/GyTo9b2xjDxPR18xsqpqq+j+Kf8+/bdpbD4N02KpeoNQye
Nb1eiXZOMscCVU1YpMdkT2vJbbLyeWDFuGY2wKEoTgkL0ehV4jZmM4dj9zc+1lu7FKC1wV0WPKTA
fmMvCfto7K2eqpHXhw00F4z3fDMe9P8MgJ8I0FbknRb+QA+aRNtiQzg0v3XnN9v8oALZj+wiAl/4
SkjVXc9+Pc2oNyoTkkARCegdePQlBpYHAQa4Kw8gGmoVhrBLB4dGgLRWY2hRy4/q0FVPJNvaOoxJ
MkGXB3QSoOt4VwXUBUNfWOpUiRW20PXE/ddKsrzLOwmifiC5QdoP9CwodF3P0tyxGP1GmR1aT436
xS3ZnnrF3tLebx+FBWSFjwOBKU4Dpox7OIIdYpI2rhInrONQ+wXmaMU81H/76TfYh45RIYkoVo4G
rHFqI2QKlliCIY+RnJ1grYvBkRoW+b9YFgwG9XgUCPHIiomVOfLcQh3zNmSa7X/yqq2cwZgufB/V
HB6pcDDR9XT10Dqp47htQ2CpA30PISbJ5uWXw7WHwIuD2FSujs56oHKvDYDXyEnQDt2GdjwArfnS
Ji9N8ei+KV9KOu9vL/7KalzZEvZYnimx1xHYUgok6ZJAqbZiT/l0gdcCsA6Ph7oiZ445KqY9NXMb
Wupz1xhHl/b+6GggTpEpEa2NBUl5MPMAmc3bKIV5q1mGEKZGxu5Ha99Fzt32qUJ4hIvLQ+8WCgDX
n48QiCtRSnnmw++cvd1s9tMBRrr4vrAUhRYDN0bSLsznRyUNmCNB8K1tK7i36BRCJLBMmJalAbmr
nvZhav4ppm9N/LusfzL1ezb+tTSZyNGC7JEvOxD9wCPBIQH7D7+hL/xpq1eGGXyLXeiNnp+bezU9
Nq8T+Ctb9d1mgcfuc/ZQ/qyqoJyCgezS7IT2YMRv6BK9vW6L5mfxpwj7oig8r9MVowsnp4TK93Ov
fJ+S76nyTBnXmLDacI5f9OR82+zKE4QDDHYMIFfhVopUqCCBN+qMxriGvjbfgbIAFuK2gbX1BA0i
6jbYNLyQdj3DY6kaigl6vdBx2n2VHGuvvu/nOtDNY+Ylh8L9dtve6oAsDoUH1wRve7m2p7pVwhrN
a0JiWS+1QnZjOb31mxk/+GohvEA2AkwN/Ba8NjOMaV7pJcIvkBco5Z0iAxTzfy/ermgdhWcGDxPJ
DsE1MGcwIigRqUO1fmpiezdMnzv3yS5f2qo9bJ8xgP88m9cIOarxeih5aZIu0nUE9nFl7Gez0P14
GiroWjoyclW+2MKoQITI+6CRaoHDKZiyiFXYyTh04QCOqq85HZu9Fr8XZDB2ehXJaMhX5pCD3XQU
8IBngNNwPTAb4A8nA3FYqFSAaSbgIX9w9WM8g6Ruc8SEucN2+GhOwXMoONJx6sRmP/NEcLRnbRv0
ruXfXqSVV8P9KKOjvIrIQ6SRaDSSZPHktCEpCB6mXVzLmqv4jhLXBrg67ANs6KUCuZeydCyUfAjb
KDuAac930vFZ7dNjP3kv1Ck+2UZV+WqkSrbf2siAS0RS9YMjURwZQ+tN1OtuF1JnPH5TbBktxsqF
gFAZIuQIcoDQV4WTqqvRBLmOuQ9HYvhO9xVyxEE0advXh8c4SE0Ce877lK73Wj22pDdK5A6TL9rP
+cfWxUfGGe25uKbR+7aAnfNuTrdEjTXse/oIp+sRiTLJs7ucpWsTgtvQFY1LGlzI4Iscgrlwj9Dt
/gRpJQnkQefX7/Uugx1EIziViGcXMM6uGs3JYE0SMtIU0AMbe5DEEzNw5u7Z8Yp7U/saVc2u0aO9
W9vRU0Xo9CNK0vynC+WFg0ftwR9BRXJX22bEaV16vyhyc9flbnTwmClDeS2fL/CMYjk5Ehu1MdFB
iHQ2mNMcJWGSZneRWQeudpfP033vjvc23GqgK2+v9UqtBRZxC3NGOp7oE3ZS11fMA4lnGlKmaoGp
Ub/Qn/xdW3q7VC2HvcOiwdcVz9ilrg2EU2T8qitzhI9A+/3QJp3kAV9xTPCDOHmWAyAg2quFp2hu
KtRU0YoVpunbxFBwUvcVfSzIgzt8ilvDZ5q6b+ufni0rFC7vb3Qo4zL6YJe0Fz3X8awPc+VQGlqg
sJ3L8R3knK0fD27t09Z4zY1mJ5n7ldVGag3JNeiVrbiDul6WGbSV0xDye/7UPM4lDWLv2MfWzhzf
O/dgKp+gKbUz9AcGkupc++p5oCO1dijBJVOgZ19v/6Dl3cjR+JA9RvyGDi8xC0szUFnMpKfQJD40
0TGSBaErp/7q+8K7VYHD0VNpR8O2eqVN7jdd5VMpd6tsFMIGKqnlUTS20zBKrH1Z/dCk5OiScZiC
0zdmkx1ZU0PDyQ3q4n7U7xwZKG91EGCT4y4lnAqx9ScyEA1m9UTD/nfqHjxNElatjuDi88L928CZ
9RhYiELEnD2QnaCRk1HcLHiwwdXJC8eokmJL4VYT1mGwbBbZiknDZHoYvNJvrUPWP+G/jnnMM7qj
eeB0r+b8dSQygryVowxCEd5tiUsf8aNwqeWWPlq1W9JQ954sekjmLHDgiqkv6EiQ+BOrpvgTzMMN
5MoFU6beo9hgVliocheRXUd9Qo6U+GW/uaJkgDvtH0Pc2b2IHTvdqnKzhCFTe3XLT8399rNv42FH
8hfJO0csWI1D3Vd6yz7OfkcPg2TDrU6TbWA50I6DAIP//eLX10OLnlKrpqFiBNB1Vp6NH1B6y2XK
dWv7GrElkqgaUqjIl1+bsROzKpmJx2Mad46HmrCPjvfbE7U6kn9MLGpihZbpvW2nYZTvsdqF/uom
QU/2TOoi8xUVnBfwhP9vMB8v5cWcpWQiA7ToATPQ/DY9sP4wQdRyq2ImP6aXVoSroC6bys17Nw3b
xB8Gv5AVxlZHgTAMAQuAaZ4jLAlV3UFR7ZiGZA4MZLhGP8/urSK8vSqrCw8oEdI4gBajDeJ64cFN
XKB+aWFVoFVsR1+c8R6UYbdtrN3J4DvjpOCASMDUtQ34Rp0xWWUeQpJJSw69DN+4NlOX3xfGkNdo
ZJu1Jg9n780Cg2iCpGAEVDn1ZKo6H0G2sLVAxohEFPJeALKI01VmGUkcNyrClMWN7wzmNxa70N/Q
A7UEzrwrjjbwRdSI7/Ky9dvK9Bsj3TfO1jYobD60z0EVGFcOcjZiuiZhJnXtFIUznexr5+CmEm9y
ZVt48Gjg0MCzRVgmTCmlY1dVVpaFOiufS0J+Ua+9z8ZEEs6s7AzedeMgUuYVWTH017MG2Ne0gZn4
1w9LVh2XfZ3//eIeSOa6Ri9dnYWx/pk6oQy4Lfu8sK2NEVCIGmm50Jvfvb3N3m6fmrUluARLCb9+
gD5UNLVNGlodXI2zYp239hryTXRpQRjAjGYbvam4BXOfmfvh/fYAVrx0FIIsULQAkoZ+Q+Hpanrw
5o9GkoZVFvtgEH1w6Ls+flbsPSnv9UEWka0tB04E1IegFIFsn5BGSieaWeMcA/yWHoiPQu/t0awt
B6p/XCkGBffFRRlpap+NPcMLmZW73H1s8tdZP922sXKRocKIqhlISPAIizCypinNOgZHQVg6bVBC
DZX0Z0A+A0qV3W1Ly9Fwcj1U6HiXKUdSXR+N3qw9uPu49nVa3+n5W6drIOv/e9vIckWujQgbYLLr
FvKoePGB8QyYcTYLWTpHNgwhMCIjURpzhAXWDxDie/G8wC7KzXfh9TCEh9humtzOI/hGRn2My/u5
eFRlXMKr40BpHG3XH4SKQtFUm6IZ3BdYDkc5zLPmD+jr9/TNUSrGcWFEcFjGyCuR7YWRIX1P4t81
kSSN1geB+IEfQWPBnjOnplWpI+ZJ0WlQZxWYCVAGbGV+0Uqig4/jf3ZEOC/8+Q6c53Dv2q9p55t0
l1d3Y3twD4MTNO+QfdVleN6Vova1SWF9LL2fE3RVp2GSN346xYDw3/fZk5J6ASqDhXZgYMGl7ebr
4NqqsGDGOMztMMJqz0nNduV0dJhvbi90AiCDtkUwzUG1bSERNNWtE7WFgukcwOZPnrX41/ZrABKB
HoIwDhwUCxeKWRddnCgMIUzsa+QziSWX2do9g3QuHhnUaYGHElZnJgMkl9IqC5XygXjKzs27u9tD
4DfVtdtn4o6Eq6KB9wO3s2BhdCZ9hlAyC7t2x0wWuOlT2T7MaRJ4yfbB8Nyxy1OLcDRFHEiWARdu
l0MURlqxN+JHZ7Ylg1mZrisLwmC8aJ5Yq8BC8Vwb+9I53J6rlc+jisOFTUy8MIsSiJJW6VT2ahzm
zX0RlHRzMIEiBEgw0UyDPQVczvXLlZtzoqkxK8Nq+MHAxffz9q9fucSuPi88jFDmLOOmxOdpEhAc
79QedvZWTTXgF0DiCSolBF2cIE94GJHA7onb9MVJNXdFXu6gP7Gz0mOrb3av/x9pV7bkqK5sv4gI
5uEV8FCjy66eX4geAYlJCATo6++i9rmnbZkwUfv0juj94GglklKpVObKlZdylOvRHmlTaj3keO3r
0OCC/HV7sa63GoEipAcDJAuAKVKzq4FbFoDY0fy1++m6D0Bl3B5+XuvLU4eo54y7wWGYuTAURe2J
N+gCVUeA1flfXX3akhcta3dIcH29Leh60yEI71KwkkJj0Qr9UqdSRv0pL/vkxLWXqt+mcuuuPagW
lgo9nvCmAvwN9ladi1lbwdgA8vGajpvmR71Wqbg2vHJV2JXNajPA8Br77P9ouhWY1bX9Q/IKACvk
uOcGPyrkvmp5ZbYmL17RcsuyXrPyS1C8unmcvN94gBMGL84Z7oizYSvzcIBe9wanK18brQwdVws9
b3N7rxdWCoxTqEHBhYF8iaMccGFbudvbfvV6AP92OKJN1f82vnK2m0DYWtEk1astN/awr4aVrVj7
fuVMA90/IDWC7zfHPR23/sryLBwFIBlw7Vgo1kZ3VcXZZQbTcZPWxSvxvzOtDR0CMHm+1vVhYRLn
UtSgKa/Gqi2NpnjVgrD+6X5+9xZcjK7YDWpzvy7dqngFI4YcN9x+9xUEWjFQPc1cfgiOqcBrwQbs
b5AXr+izykg8rTG2LO7B2fjKFltG0tHCyYpXD/3gBB4EUbkW6F8ToWzzKDWkIIEleDXtbZDFub8z
1jq1LVjv81VSET5EFGPtAXT6Sn1P/JrQyPxkMzT2cHiTbOBiyf3tXZ9XRbktQJ8JAhfU26G3hupm
jiCs0CQKp16dcURvaBKn4652fnOHhpX1pZXvJaEF5AdNCIAPhDC4zeqlQc2kJOgGX7y22vecD+ss
GdeH5FLA/PtZ+Krvs8IyGwY1a48uu2PD9vaCrY0/68jZ+I4zpvU04qgnco+Op6sQx2sdu/x+xdLW
KWGyD7BAaRk3ViyC5+K9TeaxB7Dhs4/gWPDNTcXYVokzWBOqS04IkAN8V5fvNuYYH/F3oApQOgJ/
83KJvCyty7RM3ZPZPjd7d61u/vpavRhe9fVl07R2RTXnVLfNs29rvwOP3IOSKkZIY+cLEt/e8OsT
iTcYeD7AIo93Puz75WwKVvSj0SfTqYizH022FVU0BSsyFpQKlUhzPQ9ysHjuKRd4CXLpgDtCP9Hm
ZRw31ho0bW18xVVjbe6ZhYbxM+vUdC+mtbLj8xpcWpEAD+GZvgK1f/DTZvnnh4LMT7LCFaeqPlp6
2t6NefsMSuDfqBb8w8b2vre77D7IXt+5NahKApckMHBQNbC8KFuTGUKbZGb2J70jYW2HTpuFuvcp
Fb/+hRzgIBGdmfs1qtNrrX7UfB0F1zkKrbmISxY3dhMeb0u5OvmYBWigzdnZBdmq+kZLxt5jJamB
Fat2SO9mXmw17zVeEDHXv8/sRDPsRbkjUaXZZwZYuk9oqy2jvI+nLJhWdOFK12YZSLOAvwYNERDH
vtQFIvwCnbFsgG6TXdntP91epIXRUV2KPqYzWOyaLdvn4OzSpnI6oRhcbFO2+Z+Gt5SP14QQvJAY
fvAfjV1P3uuGogr37OvVMg9SJZbbCgzfadt049jv314Mj/QqmMTn2ifl64uiQR2Ba04n8WjUe5He
3V6cBQW9GF7xEAvTTUTiYXh0QPD9J5s85e/l6AJKHU970AYBqomaMLXThavlKKismX7KeRKW91Ow
hkRfmAMEAIOG04yDoOY7uno0m2HKdNSYJmGqWeFYskgMa7GKBTVFm0xcFoBm2jOl6uUhcAIEEHCe
9VPpxs0Y+2sFMEvTOB9/ln9mcEehB002YnyuH8r8paq3Ml/xDN/YVS6MOvYCufp5H5BmvKoDBIW4
j6JiS55o2ss7TW+arcnNIk64SDPYWn7MuL+z/f4L7pbhFzMlgTMx6IyGlJrGKdfyKrJtatgbsItm
qPL3aRhwTu5IlhYR8KTVc8az/BdercEYUlsftK0JLs+49wb33pee2IrMrHaI7aHdxlQX31DAXhzy
amhGoLhl9+yNAQ8NzUsj6g/OiVom7+5Lp4kDj8WdNTEncvXBL2Ovmvg24fq0IVOqHfFWtrZ9YWQ7
NGEv4kYfsiy0ABPaovdy+sMcs+GYjM43jYsxdABKDIkuerlpuAeAtZlGujEWexm0koSWSYxH1JRq
YdfKrolazfY+Z3VWbOwszx5aSrqozQp+bOpJ/kptSzzUGeq0aSn7yM+NLPI1rm9bcIxGwKey19In
adQWNQ/90hBbNAjgYYeymp/64IGypHbt02g1cghBf5RE01S7BzTzMH5S3x9J1BQTO8L26ykgKY5w
Qi1JgpeBjGTLvPRHZyf+Grj6Whlx6ePkIioHhcdj4lIZW1nYXSNy+2TZ4MZA38N8k7g/b9ue6wN1
KUNV+KFnbQvAzcnI4+A5Y++2nBh+DjIhyAH6WLWe2rcaq65Hzzq5o3bPoxoY0H/x/cCnzQXn6MWm
GjbNrtuqS7F1KRwH3zz1ZGUGLhb58rRiBmcC5t/PLIJAkVdqjI59ks5vsBqFLUlDRlHrsxYKWhSE
2CVKtfFcvEK7CRuY9iJh9on6r8O4sxJ0Lf/im2u9m5aUCh2GAa+ZzegVyMEVhTkMeP+iOpGHWXtP
AMYl7cfbu3L1lJhpZuZ+KyiEhNulIvcYRdeQth2tkxytWHplWI/PzL4z+o+E/r4takmBAa8E8BZY
V2TclbuZ1/rQ6f1gnCz2YdRexO728G/JFHX/0SUInh3i+3iwKI+6whxzw0iEceqLMQymP5QNO+SQ
oozeB/4vk98T9jjoaaRxb9M0D2P3EWUqIXPbjaxORvU8dM8V+2lJNFxecXqWdvLvl4G//lIzJe99
Kw0w85y8MBlOQEeKFdd5aXHnYlYU6OK6BRPWpYjCHUlJhtZERfxenx7ky+3FfXvjqYsLdwEHzHVR
E6qCMnS9101cadB5S4+82g8rs4hG0LaRfVHwyJyKmGlPng+WuzQWw7Zo/K2R/07AJJHW3+pqb7Z7
bc0du540ap/B1g2O1rm3uxpK8VzpuxyPsaNO2iikq+3prw/65fiKyW0MkRNOMP7E/gyWt7HNbjMV
d34n3v1iuBSk7h5LLLsZIMjC1QTeaJrL8PYGLk4F6wSoHuAbV6CabM7vp6iVPNp2/QIiqdeuae4G
1n1rxzXcw5KoudQQ1hFkSlfEoz0eX0ne1y6YiIZnt0t3vEUClwdFZJrpx9vTuj5Z5kyR/F9ZStig
TqjjkQKysu6LhdOMzq7N2ht7ScsQsQWkEb1xZpbKy6NFg2GwkzxxjsxDu8euC9cawy1NAlTeyKLj
ACHzpngPVUbQFwL3zTGzx1CHlW+SYYPDc3upFqcBVOjcAwlOrQrN07RxkhTsuccANMN6qKHZy20B
i9OYrxF0KEJvDjUq5RKbJ04nMY2+QM8EPaaEf+i1ceWsXOM40HEH8a//ylEeYZ4pfEA3deeY+0lU
zlDz0thY7LVH9WmxEaKPJr0OefnF8j/dnuHCEs61y1A3xA5QCaZsVGCQDBVJrn5kKV5OYWBsb4+/
sIIX4yv2Jku70WUjxtf6yApim0b559sSFs7mhYT5C858JC+nQZ52kDC0W8P/mgPw+pOsFTssLZMF
RkzcFujyiiDLpRCRgJXW7wf96HmHIjusVRQurZIFagIkXFHXDG/1cngtdVnWW0I/Bhb6SIkNSfyQ
rOWzrrICCAqfC1ECa8nQaJ2eYA65rPCA+FFMdeS5LwbbknzP2cq2XE/pjf1trueH0CvrjMKklOk0
kcCEb/LhLrVCVq6UMyyKQKIDVwA4lX015545VWYbTEpAkXZ4vgm6z/sVA3CtXEhpoPJv7tCDmKTq
S6YgRWgs6kjgQt3IaLdUe3bMYzW+t53bHCI5lzN/x5kSt9AvSakrTwZ4qX5JvjKNa/Wdm3lZYLwD
CR3w4Yr65jUB3aDWghWERbKIUQh2+wyujW9efj4b/Q6hC+6daLlxHLBjFfaaiVzYCfhpyFfPfKgz
NPBSxNhlZkZdkpxGQ6bfOU2SY+l73wsQEHwuBXqDUqs2QXwCFGdY9prczuXNYUDMhySr7oSpR4Jp
v1sHfSUn/8Pt6V8r4sXJUq+JtvWEodcjTFDODl7lfvcHdu+32ea2mNmnvnRYL8Uouzi1wMkOEw6w
FA9Wssv5Sc+fzCADunAt1LUoCkg4FKIDgQU+9MvVlqZmpFZH9aNL/0zlZ2mW8TCKXZ6eqqZYiUld
7yym5QIrCbwv6rjVWxylihwkjJV+BCdDXOnfk9kFh3dlfL+9fMty4FkDU4EKzUAxsl4JljDd7fRj
ke4ML49qssnsV4v8ui1mURlmB/4/YhQzO9mT2Zsd1499mkWllvOwcrRwMNKV6SzJmaF47kz7DQTY
fCbPTAZuKeKmLDeOnr9PzbiRYfAv1PpcwvwF5xJQ5WwglmccOw8Y3GrPEwAvV2Yxf6Wq0+cyFMOH
FvayKiVkUDv0prhcI39ZXCVY1xl+P3eJU17o6YSIqpEUxlHa39FlEh57IFb0d3EKILGcTSviTGr+
pUyHOhBZZRybQoRi7yOyd1uj1gQoGmVWOnXKjhvHwfncbzu+Qod1XeE+V878ncDb72f7bBduy8ye
YZ959cCQP+56XKeWN3zxmNi7PuqFZbVLxu5z2Xsx0dAo1/Y2OghlGpduqI2qL1qhmwEZ4wxNhzue
xwVtViDVi4uAcMBMlII1VvPPoNPPW6cJjKPINn4ao47iXyzy3/FVG56ig+eUUNc45saO5HdszaIu
fj8wMij/QOj9qiMsshJFKhIT3+9+9LsPH29//ZJts33cj/gDh0u9HV0ZFFNbpebsQN7JMYgmd9cP
2WYYRHxb0pIXiXLzN6Ym1NerB8rsuWOlXIe1nsidF5Qbo3LuJtuPBkPrw2lEsbS/Rhm/OLszmcpt
5JQ+zycKmUiQhVpwJ6sH02Kh1/6+PbdFY3EmR3FjSOKWU8GkfpyqT+CrcJxvafovohYgBvu7fsqD
Sxi8g6JBBqJPT/0wPfUGkmINci7JGn76LSF1ZVzPZM06eXawS9p7ySQm/aiPeTx3F6SPHtvkLvoS
TM1GoolKCqLJqv1Sj58aHW+A19vrubRv6GgJ/wFhGEQvlRu30ytpgaEH6+nAJzuAix8deMVaW6Yl
jURDGDgrSOLjf4oUu+YOslKY5ZA9UXJouydNfODZB5DDbHS+8qy55reGsTyXphhjwqxkHAdIQ4Xn
vYMGFTnIZkabRfBhNobe3DFH7Ou8if22jXRffhvHIu5YutctI+5L+TVt/ahjbMU8XtdlXH6XasSn
Ju0ya95rj9ZhEPy2kjvqIcrXh3qxz2gQ6gbZJGs12Ys7/HftVT8x8808TxhOpmlPcZPZn9xBi5uc
b1Ky1lxyTZRyODsAYt2C4uB007YaXpohrtneWitrXbwMz/ZXJTAdqkkydOnRjwm66hFj3CZuETZl
/Wi0STilqD5OUYWWTyenKrZdUb3w0b2fGNguSLklabtvUQpBMhpbaRESMrYRK9P97XO1FC9Cz3K8
esHODYIElc11yJuAk2BW+eK+rtG/UNsa9l3fPk4tKuLL5DFj8D0rFo5Igd6WvXSPnYueXw5nNsWn
fe5C/fVjyzf0nmib28MvHmYQlb1F5YGaUUy9i3ythucATFbxJ4CTXpZ9mBNk9Ltv1vg9y9awIQvy
5nZSoKzFowDYhFnrzqZDqQi4FhAERZINrbf6n2bcTdbWMT6kayDD2TIo1hiPqZmv0QKpHLjLLkVl
BdUDNyuxcu70p/VlSMA/U/n5yU90VGqJMgZUcztq0/b2ki7capCL6cFCII+r9qFEBU3WJmWmH0W6
c0nsZJG11p18QSkuRChnE4FT4fQ2pqYNVWSwz0DWvV/tLiQo12aui9ajJfbJA4MQGGDAoST+RxHK
bVlU2jCYE0Qk9JXz+/zdKFn0t5z7AkGrcYA8FSdkpmlalKTAm5qYsZAbYGLi9+80WN0AAJ0Lya/y
0Z1wsp4GljxWzP5GhyIGOvB3tYrQW1Io38BzHVkKtL9RY8akzUhXUk8eteA+cHdMy0OJor/bc1kw
92Bi/itE2Q2tghVGUlQefa8JtRrtONDB2nik+YrBWZvM/PuZASiqoSIBtTEZe5PxKChRw7giYiGY
MrdAQc4bCOk5730pYkQCpu7sQB5T424a7+FyiU+D8+5gKJirAddEnmIGbFwFQ9vOzTyhy+Nk7Np2
11Y7QHtub8mSPwlqbNR8e4AyghFWWSuiWxzX0TQdiWnuEz0Nc9ofeqB1BPE2ogbe3DB3Je//dBZ/
8IgdibaMOmttyxasDT4DOAXEpcBErUJT9EBovs2s6ehGpKCRLevo9kQXdO9CgKJ7mWELQI696WgD
g1xsGvsHL/SwbN/LwQj1BnYQpSUo2AT0QlnOhKeNQCYOvPvgXwwDumINlrwEMHXjzQmKDrDrqtXB
SCR3IADUJrgyArS3ZM+sMqq9B2ppW5S6hpPx7CZF2Dovuvfz/SuIGlegYgDAwL2qqHyfmBRBC906
cnfb+T+9JkP4f2utpPAXDhayZsgvgiQAKVOVEUgAuSgZNawjKR7Lro3bKQc5zJ+qDiJkTf/FjGZK
M/RGcxHlUfx+ExzI1tRb9tEfDjL57vaHwgA6jKxBZJZ0DyhP4H6AKlmIE7SmnRXFCDmEb2znnteh
1Yco5ljR8aVDdCZHBcXyySw8gQKq4+A/ezkL+3c3NIB2nwtQPDkkm4CPsiBAp/eosC3WIPzX5GCz
ABBEzKhhG1gixRPNhwxke7VuH2uz0Hfc6duwMfo8RMa7fLRSxIkSydmOufV3kw9GiKdjE3FgCcIg
E2uJovmsKs4djrGBYzz3IkNI9tLGl05i1Zk2OMe6e2Ro3FE9Gt3KE29ZBO7cOWmP0m7FKvVdlwJ1
0DhHlzffCzt99IMa5MTO5raiLyoGsLT/L0axSgNNM9npEJPb4Lr1h3j8F/FMrNVfCfMROLtyy9zv
ctetnWOBPsGb0Xy9PYEFlx50iDNvGxLb14+j3JBZXjWGfXS72Eke7BxOypbQB/RiXIXTLO7JmSxF
Byc+4qrAJXWsejMszMhvgHNdCxkt7siZEEW3+r6dCH8T0kW/9fejs3GMUOnhgHkOzqnqOLgEyW2R
ZzA42Gur1h5Nb7q7vSOLNu1MhDIBbzD1SmM5TmpW+w+oreWRq4GGmqMbWdjY1bh9vzwPIX8XEGfc
frpy+wCvxd1eryCvs2M0cAstu4/QKjDm78f+Y8EM9HCbE/doWqEYOW9qRi1oGvuosX1D9vvb81ja
eFxtuAnw9gE7uHIUqeUWZWmkMKFFqH0v1+hDlpT3fHjlHFZ17075vC3C3jgUvboffXsFJrjw5oWz
+HcGyvnw0zJB8zbMIK12wMvXFTIE+0rboDC7Dse1ZndrE1L0DD09yhRcQcCcNT4i4M+DYQDYt7u9
KfMgqqVH7xnLm9OVM6PTpfUCRZjdVRaxjzl9FRrai6I0OHV+mNanxn+hMAO3xS2dHaTugZjFC35u
8HEpDvX+bQBCNRvIExMQ/E+u0OJ8IGhUuLktaB7oel5/BSmLl4DbvWAmBE2oxbvnZDz0GVjjaFZ8
KhHNiH1mrfk6i/oNCgCwiBrzf8o5rQM+NHSk9nEcX/xsk/crPtvy+DbeqAh+oMhLOZ01HWcSK2kf
nWzXFGEwrCzZkr6BlhAWwJx1XD2fSJ4zv2ga82gN277aIiVBi5Vn3dL2n4tQzmiRDUOBEiDzmKGF
g4xH877OUBexomRLCwXGBwOcBmjIiyTbpZL1MgV1tWmaR9qxNswNS0ZBx9ZAgYoUVECCrB8w6bcm
6Nd4HdfteoJS2+CAEJduv0z+8bYGv3lAZyr8JgCLBTw+vAtYf0Wf9MZoOjPjwaEqo9aIBlAE2Xds
iqj9alsx+6rX28YKuzwCJZpcI4ZYmt258Pn3M6/G76apbawuOJBash8B64otI/5ag2zF+lxNUdmp
0vZrC13ogoOT2WEvvdDoXwK5r4png7hwbFd8KTWt8I88uFJADiFMAZT05awGALsYawf/4CYmsEM2
0CaAfIEhzQFfcUtbI/QLzh+Qxuc7w2T+XanT9sPtfVUs09U3qGcgd7mfi94/OEApm0TiLWkHEaqI
UAthHguHxbflKcf6P/IAlgLbJ2ru1PiWQJ8gNCAt/IPN+KYiLMyTJG7TtZDm8tqiNhjHArSAV4HZ
DqEBUySQM6bVM9igQdXX1g9dANCvsLKXvva+o37lW5c4kc3LlUWd1fHqrJwJNy83Vu+QRq6D3D9Y
0n8iLbkLSLkS31BfaG8LCUgPtAZZ7+vAF2W2VtHWcw+O/hJUdSyT+2E8mvJAaxkO5cbsh01iBpHh
prvOWKMfUUznP9JdvAJmgDhomBTrH/gA4bAR0kvRbi1Z/vGCdiudJC4LthKIWNxKPEb/K0tZTeqC
lbwWgXto8eQMEQbcdan9wazkh64Dlikd67um6bfeqO8kgmPvM9//zBTNPBE1mOeqctJkWZJ0JtHc
QzY+8I/W2sNzSVWCs+GVyelJgZK4DMODozrcOvjrvecNtyfMC54h2CawDl2qIsPoQzIO3qFuflXd
EI3l3tF+35ZxPYf5hgbIBTBu1GOrwYJ2crrJ84R7oCFx7tDK5/bw17p2ObziPLmTWac0wPBWpn2t
zO45ZfWjZvIH5jYrj6nFmaChCjZkrkZV6ZOIJU10npncgww6tEfOQvrr9lyuzS3mAtYbhDI8F4kK
xePUwHvvVHaPAkT0j0D+kCGHjWtTNA+Wv2ZqFydzJktZN1bLnAigtw9mlW7rksfOGiPy9YV5ORtF
uTLedmPmYjYEpa1eXKHXDQ+eehAXuv1vf40adWk+oKtHIB5OyEy/cqnKsvC6zBuJexCoH2VJsJPD
h9u780/B96XlBiUqqIJxPfzTu+VSRqpN/tjZU/oCTDrz0KHcqval2fRxh9uaR6PTO4Bb+3JTmkP7
YfBEFpORpXcNt8ZQgPPuZdSYc6ezonypKpBfpD61P5OcjK911U07WLDhc++Di6NCz6O9AHxu31gu
2p7IIImYztGnPKdZEybIRWyobrAN9brplVcce5hkNqBiWfLIOiZ2oL0R+wKFVbHvot2exTN/U3GP
bC1Bh1DqNLunBUX1hjf2yCZ74isKQv94kP7AjUJ/6dyWbkuTBhujCL5Kpne7tiACzYQAMNN6W27B
/G8/9GAMFWHCBLw7UU+HYnTTg1NyGkmQE0UMHa63TkZ+jOi4EHp1ZkRpY/WxzRLtOZiq4RE1BHTT
ogrqwWgomrYMoKOT+VDHLrILwIjaqKor9Dqqxz4JzTzLNkFCrO3kmc0p6bMyygT1PiWaW28TJMf2
aQ9EAGN8eGgYQZpCjuYd8+wvjTNmEQp57XCqZXr09EREWmp2kcHzIvRbo3zQmP4jHYwsrrj2ikCl
/B2sZSKXTvhcaoAECsp7YXYvNcjrUHNrA5H6kggHLWjog+NaITXtj/7Ed5Uh3he4xPU004cAEgv0
Oegd1PxX53HDGQwnffGybFtqFWq204fCG//FNfKWYHPR4QwFO8rZSztQxOvSTV9sULsg1JA9YvMP
Q+9ub5/ApTOO0qbZH577eqrTIQlJ+eTg/KGxzJggrLxWdbR0mYCObeZ0RH0i3vyX2wOWwgRc4Dx9
IUkX1roMQbMeNR5oVZ3d7amoKaK3rUHlEWIZyB6iyEFZs6BOxmm0uvQF9e77gIw7nNyHBlFMvOFC
jegxLwfgFezvtCufkkJfCQ9de9owZWfiFc+iT/s+H/MRpmzyv0rH/ORk3W4QazGUpR1Db3BQZL41
jFOtsiBZaXl1khxqv/5pgycg7IxkxdldkoEgKqQAkwPrrJyptjNLHalQ7WBOWmgiVNIWK9GMBSfT
fGsl+x8Rb7+fvTCNvrThx/TaQbiNG6bg1wPNE92nXfDRZP3Rbb2459OdO8K8ac6K9CWlRLxr9geQ
y0by9VIpKZG+k3tNchi9YkuK701HN8X0nciVdVyUg4AXorfo3XRVkJZ3o9XrpUwOrELbAv4RFERh
753s6stt1V/cLw/crNZMXIcAzuV8mqlouIsykkNSbCz6RNd4rBfGx9U9l06g3cNM5Hg5Ps51jqr6
IDn05QmlxeXp9ucvnVyMD1wlgB6wrmqsI9dk4FdJrh1gzE1ohLCiSrPSewkY8FNvURHrvPRDNNTl
eyAQjLgaRn+PnPoaynRxoiCIwDsWa3lF5zlI1IJXJoVW8th7ctZqI99gUYq7A6AbMv2IsiErrype
bbeDNVpWcpi6rNmYuSuj2gkQDavA00EKo/gyDVUVmxXzdyh0BFeHSMiuyXUHd2yS/ergZGxHmjaR
xxmoNIy+2IFp46vfpn5MjQSeAaVTWNYaOiE2/Z88cB5y4fzuaW8/SW72sSA5KjKdaXj/hYWZOXOM
AbVyV926bWZUOdH95KCBzDrJrU1aeEe9qve3VWVxg3CZwAKiWgTdwi41EV6qKb0OmmL5SQhK/Yit
CFAxk/MtMmMR/1+CCjQY0qYYCi3TDkkyxBUF7NA24StZ3kspncjvqoeea2FrVjGVxs72+hfh+A/T
EOxTt7pznT6ayWz9cXhCamhDy3xvlGscjAtXDchM4BbMXVd8/H25CobDGEkNH2raPLl+XBtg0phW
HJ0Fv2quNNEDcKbgNa4yvhWtM0yNbmiHqT8l+seqKGJTZ6EM0LZqWjEAC+8alLVYoC8DegQvW8VJ
cKk9OFVepC95g11lPzXfjTO66/PdpJmR2929X4kgz8cJR8gPWIvL5SN9xTi4UrXDOD0TIEl+3R5+
UYXwOJ+RFXjaAv9wOT4CfDUX5qAdhtExHrTE1aPMsXhEGvAPEYlSvrILzKOsW/KYeH63s6VXxGmX
fMErNo1lbyWbEuXyr0C0JD/HwjOiprRFOHhah8C88B7slqUr0dElnTJm9n0fbYJnXNTlRzP4luZQ
YFE6/2PqomTGBJomWYPELtyI4Fr/rxSVIdaZNEqb3NEOugHFisi3fnggZCWCtSgE7Fkg457j5+r+
dr7D3LGqYCS4E8R4YpZxl6N9NHrGGBuftWtwmqWjgoc5jDpiPjMq7nLpJFpC4hVUawfNJWGDkO4Q
/Cnoc8fQA1xfOSrLshCBtObux3iBXMqyrKwMeI25afNDrU9Do+zjWrq4C8CqLNbSHEsnE+id/4qb
fz9z0wq0I26cAlOTxAlTYxdMXegFnzrzmLdm2FbR7aOzKA5wUoDWZ2SSmuSyBiMgvJkdzwo0L7Cg
aPYU7mwHrIlr+NKFhYSlR0/aOVo3h+suZ+b0ImuZAd+szwZQn+TfRGLtBi3ftDxHgk2umNOFi+tc
nKr47ZCXdeaPuPllCF6w/p29Kudr62J8RQcLj5fe5GJ8WcNPCsu19KbKMPOPAHCcB+jF46NbguoD
djNgsuoxAW7/Mr04rUO5cwSckw3MdEbDfMDVN7gbvQxeTcK+6aUIHaOAs+F9GofhkTUNcJb5yllf
0BhMHAUEsLNI7Hjzup8pqDuNpp7X8KhkshXoT1qwew2AKJpl+zEtAZJZy8sv6s2ZQGUdjIkIavl6
cvA18eTQ4L6qMO8AntU0xVIzVk7Em0uouIwg20QgHGQNaE2nvsWANkkqKgesu3BQEl71T5astjr/
5havdchAOzeA4krsG2nvqIl9T5u1jliLawxqKPRzBP/YVRB10roMLLbzMyZPQlt77kfQf27dDn15
PhfVyj00n7ur+c69z/COB0en6iK3DUCydH6bAfQS24Wz8Y3HdPxV23mYwA6UfpS4K8+0t8YMVzLn
Yny0sQO49K1O6kyJDOHrU1+3ySFzT/VIw8Y14hxEL9IG0q47euMXf9pp4I7Dv92IPggFurU2Ux5x
o460ike0TMM6wxtPPlFPjwP0CG4N+xktgnf1uO9QPVVKK+Izm0Cy1wYzIvaDxx5yfcJdkYVaB9b6
MtSTne88E7y50+E5z787yd6h6HP8XQs+T86dZHfZOMS3Le5bRZk6d6gXTC7yLVgARZ95NuCxIfLk
kI7fuNiU0wEluqGXydCQP92pCntjb7riRXOeK0A1apohjjJtTBAiNoMeujoBg5u/v/1VbwzPV1+F
T0IeH0QAeHheHuvELibXKI3g4KZPo9nFY/85gMdPDZQgMWszSQ2I320jH+rmm2XiTprQMoh91XQZ
OQ4Y+smPlLPIzptIjkfR+bGN3pp82k7dn4Q8BrUdJ2wtMvPW2/T6o+HDQmtBLKu65V3CvJ4QB/3a
8TUVaVCSj4xD+qcaZGwa99rwqbI7PPg+d81TXXobam0E4jdmtrP0bWkThC8tEON8c9wKXVMfDK3Y
Fe2z9D40YifsA6+PPPg02Hs5fhNdcedWv0o2IrTr75tsxUVeSHeaeOujFn/G7YKpQrkefV9WXcYT
G3lqtMTNnjV+X9KHqT06UHnSfOrYbzu/Q6Lj3Q2L55vGhkkHBg0lJmjNpojm7TS0IgV8y01e+uap
Od7WrQVHFwxscM1BwIHQjKrwNqci6xvmHMAc9hSMYNh0EaeT72RB+WcW1jyBOSB5VVjicQQLG9Y6
BzAPxl3y2Bls5cm94FJgIn8lKFffCNJTwXnvHAAbTh00sLI+316pJQGgYEaFD6QAhqKaBtutxrFz
nAPqucLQ48W/mICPyhdsBN4EV+ExqwKPDEd0+lCCP3Rf/vwXX382urI8bcsDq+8wesM+VOazz9dy
8gvXIiLbCLjNlRtQWmV5gn6yRFox99AI+8ke+wMZ/Y9kbD4QM4knL92PDl9jrl9SXoQ+HPSpQLXA
VQAJ6NPBEATKKwjHpcjRAagWY7qp0ABlZXeuROHgz93DcOPj5ke+49IEExdBkJz1xVG37tsKWL2t
7FcAYWsizEsRJpqqCoFWCMesmsRdb6KWr0V7hENt+muwgiu3DbNB+HKOL4CVCjnhS1EyrSuSZhCl
D2nMhm6nE+KFgVtnqHuwfvXAdN5Wv6tH6CwQNEjo2oI6OfS9uRRoDMyxkqChR5p/ztx7I/ve4gDl
a/GqpXkBwAkyalw5123e0MXALPs+oEegNtptl5X/R9p5LbuNLF36iRABb25Bs422DLjlbxCSWoL3
Hk8/H3R+QxYxxLAnoqUbRSNZVVlZaVauPJZ288Yuh1+EbY9Ga/25vay1I9OgTSdrTvLpCkNVzdoQ
+I6ZeM1kQrUXJh+bQH9fqltg21U5zBojNqNDgB7Dy+1L1Yxoe54Tj24Rt25wOH9V7YZ9u7rAHJF2
JkNQvzgAKR77cuIRIf6j68GXWTOfQT5QW29/qUHxDqpcY+NWrcvUGWiHTkCxIuohdY+pGPWEd5T+
nvDVHEp4oL9TCNH7N5DHb4hb38b/EScygUjp1NNloSWQPcIzQmwo9xWzDf+FUsD4hsOObeLIFiU9
859BDgdJl9aplzIiMh8tz5gcbx620p5rVwpIDb2HPEfa1R0e7MlXtLgsvaSBrVsPZuNLXIUPffcx
8jG5txV9VZjFdGsgpLQUiMC5yciDlPRA4U11vS90SlNF9OQMmTtJW9j1NVFLNxY4C+a0U8W53L5U
L7Woy5rS6xqs0fB5YsBmM/8iVLi9pDXdWzq2F+o/0Kti7igzii7RNKnwqjRQjlKykO3OBlOmlX9M
NX7Fa32RW73d2MgrL4Jbxrhp3kmQy7QVCYYwlOJGtmKktuqLIr04GwmArc8vm3ume2USdXlUBaVX
uUO8B8h5e8/WLtD5rxdU24yLRlILfr39vaiI2/pxZ24UjrdWsBzb2Qpio047c1nBHB2kZrOxcOvz
gsUZYr3OanoJIGl5lN7R1Hp7g5b//SLo4XjpEgORziQBYMrCBsmgO3rL1EuvleaHInseh2OZfY2L
Uz4+GupDNW0JXLktPHhEJ+Cv8d6dZb1n29XBhp13cZ17uVwB1m0D6cVKahrpC1XaBxP96LcXuCpv
aczjMaIkLnoOYz0XftWNyHOO8Svlz9/5VrvC35hD2ETeIXwTRlDTeiNuojEpkSnBu+VlJl31LjT5
0m7gTu0AKdEz/qEOpUNcDDspdT61mXSojeh9mkzQHwACGqoPqkHVsIyU2MVMdx+LeR7fdHaYBFAx
BOUrR6jAa22n2hNyRtcsaVgq+0x+KTUj2peVKR/KPKpdk//lyc/1wTWbLnoThLG/G+sh+dBUZuC2
geZbT53fx1/yOuSYi50Z6PuUhKk5z4ec1Env0u/JYIE4cB5DWZ5fiOSkJyB3/p7zid/DGpArR23Q
SFyDPXGpQ/ixq1bZ98HulPdypXy3C/9bGUmMQ4izFvBhlMiHQbKY/msxXBNCREvPXS22/yha73/W
JFl1nTEwlQMR/0ezbJJTWuqxJyuhk+5jk8HB/hzWT7GiTW6oBMozjZ7+DydR1d7tAmaBSkmk7lI9
N56z1FrGgiq1qzDy4V02Ttp+KJLhXZ1lFvsy1Bu6tXI3wSVSc1lymFTbxKtv9WOqEVjxYHYvv7NG
2cg6r+gu3aQAiSjcw9PhCF6U0dqMjDD0zAv0wo3m70ryNhqeezbw9h1ZsZJkKLn8VM3xAMRQKB7m
rvbbKPfSCW735KWsbeAbG6iNlc3i8ScU4Y0k2tIEdy1UNAhfyzrzsvDJf7WmrSzgtSGjxxug/EJ7
RzgqvMLFZMyNUkmpZwWfhsR3mbhwuL1LawuAn4V2aPIB14kNeuvkSArz3IuqndF9NrfKqBvfF0vX
ZRZNmd/zfd05OAdyj/9fP98QlClwEt+QJz5vvQH13W71QC8PhWADoQCiFY2hOmR+RBvYTGlQh0mZ
erPZ7Zqye9K09/jmmLoneZOlem2rzoUJF88eUiNLnCKFYeKNjTlRN7LYaxdvgdORH4D/hyTH5SOl
J9lo2kAJvDY4FEnjdnHhZsq+ON4+kpV7BzE8XUI43zJEKcKR9GGrUfbJuBJzsNeU/L1eG4/+qH7/
N2IA59B9BsOQeDQ4iJVk6FHmhVrnUWRwh0F9LI0tcp8VV2JhjiBCRwmusZUBfTfZMpzNm6TBVZ3u
YA7xQVfehvN7M4Y0pR9cf6snbUURliPCxydfC+ua4B3Feo7OKUXthR+kLD/URXH/pV8GpC+cKRBB
Mb3lUhMyK65tqygqTytJ1LnGVr1k5doYGmn7hY2JSyMy8USFoyVJq5aeoe6z02n8XI/7rSnHK9ps
AC2Dmpo2InB7whoqvVPSOPVLD2bG1748MAILLKpku/Od5Eu8IaQBF+ZHtJq/xVDIyhW9ipmA5Y1Z
uev4493W5LXjXqiAl559JtiJpfqp4YhyxlF4U5jupv04bW3VqgAG/jEhDI+YRN3lccsSFh5cdO1R
CKr2KX/uXwDvOYEi5ot3XbjxqVI41pDVbJClPnZteNSUp9sS1g77XILwzLZWpdR20BOOQPoWWOoe
p+kg9T8ZKnJb0NpW0dPuOETzZHlE7HEYzVM9wTboBT+q8NHZYvhZ/Tx+O7UYIBm4JZcnYUl9IE+m
WXlN8Xmqdqq11eqzJUA46nhIyi7UEKBnD4r84N835X25CtRbyRPR4sNYHjEBoXdVppuVVHpNVP/R
Grx6Nb/f5cHzZ2bMUgbBfgjKRL/vDExpKD2tA5MN0m3jhFdU6eL7gio1ityFbcr3h7B5SqThE8mb
o+lHj6T3Nl7ClcO4ECV4b9rYkBwKETXVrszksU+3dXXlob34/CL+LOgsulktaolLYTEnx3Z9ylJb
DdirK6CHW4athAy/eN5SVGdhGziFp5sFZXYgPZIz3Tn8ZVEqcp7gT2ldtok7hOcuszqpMP2CE9Gr
w9w03xtdP3ZtdvDLrYkGq+tZ8ONoFmVEMdukjFYImtcuvTh5mR+7ZCO0WT2Rs88Lt8+Uq1DtTJPP
N8mTJR8a5TDUyYYt3FqDsF2KmfUjSfDSy7OjnR6Hx9tatfF5cZY20cBQpbFVema+g+lU2gJurN0/
ciUa7W8WmQsxL6v6bZmEBSpV5X30bmzU31LkRx/aJJCfdG2YNx7XZcsFDx7/QwYvtrDVXFmsopn6
USPShMkzV97OrRXu1KR33GzqrJ3CY7X3k8j+nmqRuoVTE7wgKnDwlS++48JIfY3ol6NSwwREqkc9
+xDN5pOTOnttkqBsC2mYtardXSf3H3mUXEgIKSCRxRr14Ae0RylwVBug8L70W3RnwsH91+cXeC9k
+HSyCG+XWtfOPCk0hFtT4H+2slHDM62zyDUmXdo5xmDcp4n/EbhE8DAu2mALl9t2Zt+GWSoUXWsA
peovVvnO2IKPCbf1v77Pi0aCa4FrLTfh7Ps100DzNpPpcFeyfRV+8MPfS4//7UNZ3TUqUyAHSXhc
zRurrU6V8sFk10rDpXtqr/nyUU+AgW7YnjVBBAuEq5g2fDBhNU1vOpMdcfpdD8AtMZJP6qA2rqow
6kZLlHZD2daU+1yccDhU4M046xZxxrfQ/pRmRz895v0nzfl6ewPXTok6BOEEg8EgaRL8AQVOrkRz
JHjdu6/W8N2fj3W04dWsb93/ihBcgkplnMrcI8KqnyLnUM5PevOkRA+3F7LY5TNL9FfdzhcieANK
3thxVrBjzLebx2Pwhg7PwXoAvqb9gf/gXwhDqWm8hKwej+1St8tSUltN4rJmVTs9yWZqvMZyY8HX
lSlPUIRAXVxVg7mHZjSWAfaM1sYPWN1TssGYeoC6VxCuyrYTP7Qz1VOC7m1VJz/HxqdvARJNt/e3
lHFVR86ELT/m7CYHFcW5SUqxfPWh/iePH4utZOJye64OjwgNIh44WRnseykhM9K5cBbb2hunKHpn
FhuP+voK/vf7wgpSEhhFJseqB+DSbdR/6vxx+hfjRuhJ/V8Zgk5kUzw3To+Mxp9H2pjnL2i+6kZF
/+W28m0tZnmTz46jp+0wVkzuE2DxB1hTwWf2+0ja0LCtIxH8oCocwbXoSMG+R5TjrUc/t/+NUQXI
ADsYf9GYcbmSrJ+0smc8KYq1D95K8q5+O3Yb61jdrTMZwm5ZjDCWJJoGGFzxPRyPrfLY9X/+xYEY
y6hecEHqVedu6uRBohRslZo+5/63BbcqD/7GS7e6jjMhghWFGShVWs1nHaC/aseNx4MemRvPzuqh
nwkRjGjcVVGmGQhRpQ8W5LH3k/VRwyfeIT1Gae0qq8Sw6z4eB0MjQKfV5McAkvT2UVwvQMMZZQ4K
CX3oLMVK4SyrsOxLiuaNb2aaTPP2zmQPzwwml0kl0HDgp9mOcC18ZRprifqKZ8TywR6THZnK20u4
Nu2UbYj+5SXBBz++fHkpqnGc4XwA4KeVU/BCK/0nMmeMQkmLk1NHG07gcsMuDS/BJ0lKmpjxp2mB
vBQW+ENiJgBUvKrdz8m3esaQ7OTgu6ZtXMO1g+EmIwMMzDWICIRn6ER1q3v+WwYO+PmGgV//PM2I
5MTB94iR9NiqTW/EUKXJyRuQi1HzevtQVr9PchJ4IrMmIYa43Kc6731DihgH20y7tH+gGeb2969v
N/sCymWBojOzXExShlY62rETGl5lQQr9GJmMJLr/atBwx1xeEj9UnMX4xSiYcVdBbuYp2ah8LCNn
+C6N4RaTjNi8sFwQvGOIcJbhqTgmwgVxciptbTspnjQ6TGIiNSNrP8bRwi/5XBk6he7soY6em5G2
GIjXy3/SbuMCrZwVqBpmRRICGxArC79A6aUyMHRJ9o6+Lj8U0Z1ohL8rPPu+WHObYb7oZJWZX5My
HYOmOYx56Kq1dADAfVsr1lYCdabOfCvoJ0gUXWqdUc61VOS8XXozHd511Xi4+/sqQDueX/LKNEYK
b4qi53ERDYnmSfa33uu25ues/HyApPSS0njJeEtVOIjOkjNFB8Xo2YzaGj7r93tcdAn87/evOKCD
NLfM2tbINf6ZihcG5gALeLh/i3hQaJEkSoaxRjiCmibV0FAGDUyn6UbkzrYi2OubD/gDNniSGdgV
rv/lGcsQBrRtGfeelB4z5kJEbhTs710DIqDHXRJzKl1TgpsVhH7al3o4QFj8yQ/jXdNuOEDXTxYC
2CH42EDNUfG6XIPVweY3kn33tLQ48kjtqmLfSMfU3rgPW3KWfz/zfEvGyCnJiJwAN76W9ppWHn3j
MdusFa8eCjMJ4RMAQXFVp2gVNUvHQu2Z6Zjv61b+1XeWq5nhr9sHsyVmuUBn61EhD52MWOm9vNWP
GqnMtCx+2lr647aYtW1jhi1FaWYIylclYyUn9p/LrvPi2LO0iNkjGSxi076p75+utuA0wU0B0yJX
IlK/MGu6NVtLaz3DfMiND73zaAataycfh+DHFN+duliEgdOk5xfuOpGiojHahOSg1HrV/BhaHlxP
WrPxlKwdEHeeKrhDMfeKkZOMp5pChdR5Yay7pXxaOPPt8nD7eNaF0BFBwnbp+ROsMKirIpF1vfVI
LOnjngY0w96wAGsiFq4QXG9CVDJYl4omhyDNJB19TsuPLUCwXH6vb3FJr2mZTaWBAMhY+voFGXFN
xZhSxIA1Tp6tUn/nFMax7Ot9adhPt3fs2mvFg6QLBgIx8gVXudKIZkFSM+no2XPnWtnTEB0MR91r
w0cq7xtu09rWncsS4ke/dtqBsUejpw+fbPtzXUC8EH28vZ71rVuUjMQvU5yW33BmB8DAqCOdZINH
Q54SHcf4uZx39lbCfEvK8u9nUgwlyJW4RYoujQ9KAAsZ0y4t9Z3c3IfPxUHieNAzqu00WRPGXAoa
gs4Ja60ZPUh43Zm8VDptvMqrh3ImQTgUYyydJHbq0au1X2Px7MeMrdtqH1nxZHUg2uD9uTdcS1PY
r9xvazudcoSMX8Lpc6Y+z4l50J2UOWqxSzt3m32lx2Qnqc+1+lJ31cYiRY6cv/sITIWOCxpYICgR
XAM7sMO4t9TBa8zya29pz3GuvCZl9X62tYNGtXCqtDfGkmE0GfQ2m/W322r5f/kBIO9kCOLtq+Rw
aTCrZlDRGLs+5eofpe/3dXaspCe5+2LHh658bJUXXbs7K8S+M+z2v6UK9jCf2qnJTKRORulWOEbV
fop+BsaGEVm7DudiBM+uitPOiCdz8Cr7q5l/KyFXZtKHdby9h8sTfhlgXy5GfOKnwgjBJAyeY8Vu
WEZuuAHUWrOFDCoxeQnBAl2loms6PIJ4GlCSOi538tjsgzl9kBz7EMnBN8kKvtxe0HK1rhZEcLe8
I5SsRVulYaem0J8Hz4dIVa2elKxwu/FJGdQ9PIdueieY6j+XYKF2MyFQovQiaIOTgfvVgmD0yq+x
/0k3N1yw5VW6Ws7Z5wUtSGkjsfuCz8vlh7wL95CxhDDVU1JyW4DHDjxU0kYL3LXiLcNECbgWM3kd
dWl1GJG+Daj6F5+cQXX1+BAF2q6MPt8+qWvVW9IhcJ6Rp1qguoLqSV2fd3B45V7hmlOwc/hzW8C1
6vFxamFAn/AsAOle2vk5VPMxnqfcC4+OcjD/OBP1sEO6YQavbf0ihdQOaS7+E/0KBg+Hc9QjBZ5N
19VgWLkTEIiKXUgQA/oi6VPDXiQo9jENcI039mnlIIjsQIgtxE3kp4SDCBut6UoGheNFnrKdFnj/
4hh4Z/WlwQziJvEYMmMeQm3g8xY8YJHiJv03Sdorzh78yv62rLXD0GjOX4a1MfVAvP3jkMLkEiY5
kxJfLaKJ/MBYjNsirg0MJMqUURgsRlmaoeSXWlX3hpWE/VB4cpTsle65mb8aVkkQ0R2i/ChBgn9b
3poWn8kTswix2Y3lmNJpX9EdAE2rWxjRq545iiuXMKHmdCrfFri2h4y3Jxm3WAFVTCm0ZuxAUCzn
XixHX9Qxxk2Kd1PqbKxrTeuWDNgy0Alwuy4YTj3O7ayLLK7/nLtPU7iVT1xdBvHE0o0Ohl6MKaR+
yuxskHIP2BGzKazfSg7X1egPm0Tziw2+tNFkEwHUQosKiJNdu9QIbVQxAWEMF0Kdum35JFVP+Ty5
sjkeNOnRNJ9gl587hR9RuOr4Ps0Ptw9sTUPO5Yveph51HWx9hWcm5Y9aV14ySHJdwKbHoM4/6Lmz
gdFb21kqywyfoyqvgPq8XK8KRavdTAGEz+kuB33WKtNjFf8L9TgXImzqDD9gA3VpQ0/VXqpc/3R7
z1a0D50AyEgOBYsn2rxm0joK0VntGW5EpWrLDq1+no+rS1IL+NyyhWexDH0+9eznU8loocBt+i/F
huu7+v2Fl45SAhAjR7g8teTHY1zzfb/8nNE4/un27qyc8EKxB78OLBH00Ak/3/cVK+iyGHR1Fx5N
uT4kUG5vGba1NSxUwgQwyyMtjpEChNlUJMuAywU/2j5y23HDkdkSsPz72SHIfWP0eE+lp5pfKv2P
o7ze3qVFz4V7v7xo/7MAYZfipg8Ho10Anpnv9sbDSEeZ8UYuv94Ws3K9QdyCUgKESf5VBCUXQ9YX
7WwUXibXDGmt9cpV85Bube2L39tfpaDduBurp0+DCDAyyOpwpC/3jW6kIm1tpfAMyL5JWVPqqQLr
jeTUd+KVF8+GWU/g4yhZQoUgjvWbCui781GtvKjbTx/zLQbQNQXQNVRLpnmKDmPhgBw/STPb5JYE
jK55HqdsPBVdeGeDwN9FnEsRzGEeTr3PAJXSK2TpORn0t2W3hQ9ZWQisA5RC8GIZvCMCx3UTIHEf
qK0nfx+b5zG/OyFC7eDs88IDMlcYmDDi8x0klx9m+eG2Aq/++oWyA8j7kq0W7iHsuqR1Kj4ffNe7
b5oUure/v6KvvOG4YpDCgLQTjWFc2lIVTmnnycwKk6nZp8Xe2sJvrS2CYau0T2ASqYALZW8rkqW+
GrLOy4xylxz8qNnwwlesCfXbpUGLeGVhe728dUURZWFn+K03mW/G8jka30wMjdP39+8VuJuF34Y5
ClQPLqU4bVMFscReTXB+BvlvALgqU9ZuC1nbqzMh9uIwnRneHkBLYfbsVWN8rXZdvvH4rZw34wAJ
uRlytdxrQZ9GRoHWnaw0nuQ/xOqu3gINb31fMBtKKdtZYfD9sn2WnI+DtpvLDRO7YtMJ6k3IHpdZ
9VfHoEKZqYx20noNJ1wr015Xvzb5acxPQffl7sNwYEaxQZ8yu/oq2yk3tUKreFl7XxWHZtiN4O76
qAEb0CsDVgZcwFUKrmsco1UjWfeANDePfrvhaq58HveMJwgENw2qumBblVk1yjAfNSx44NZ17G7h
0VcF8DSY8KETZYndXZ0sMU/EmACYBL+f+/Cfe/f+PzMygbBQZb6iVkn7qlWUuDe86W3avPPLDQdk
5ccvOCUalgh1iaEERdU1msMheFNpglOPWj5/Vqwt0ptrqwTlONHuX8T+New7zo0m0nMF1GDthsau
dqCsfTTuZF3CFhH/LSwt4BOBmYjdnFMUtnLWDYpn05yamofYko+5ad9tYZHCA8pWyZgnkTys0qvR
9qVKBcQyuIX1JE2HcvJkfSPjubZlcMVhxOEzwbMVrF8RmNbEGBjVK5T8UTaIBGlbe0eOlRnn9v3D
2sms0ikKFB6DTgvepam17SBMJb+RPMvN6y+h//m2Al+bQqgDIbVYcgEQ4f/NwJ9ZcoZA25VSlbYX
9e2njhb0vNZcR5E+3RazosgXYtTLVUSpoU+ZVdlephaQPLr9uHEmKwJMqiTkABeuraviX2e2DKpR
uIh6/Uv9qCYbv3/Z5ctIgBsCqO9vFo1YRriIvharZl6ohpelv4L2WH6Vi5dRPcrzMRr/3L1VnDco
ZFWmenxVVYbBvYmSSgOJdZCD5/jO/p/lJmIIqcUuE4vJ2Atuzmxo4dzLkunlqhtTP9nKlq4dxPn3
hWSgHcnxJCuR5SmvtZ+4drA1KXzl9uHWkLwCQ7YQhwtH0TuNk1tFoHg57UtD0cK7G7tVmUFU8nj3
SQDewqdlPgR58r+c62d3I06krJnKSvaa57j/4G+x3a/s1MXnhZ3q1SqOpKSRPahPfTeuN4zh1ueF
Kwe/Uy1nI5+PjH0c7qItaoxln4UrAXMtoAFYJQDfiEXWKu6MOQ7i2cu6U2d+0JPvY3y/caIdiawy
nv+S5BeOepLKvpKKGshxbLsNDVUQcOjjRrVvdR3EFHibcHITDl+aplCXk9lMYwWuqMBNRm9sNEjN
P95WpVUh9Nby/gEWoShyKaTU7E6Ka1/2yuz9bPyGMQM2jruxIjRvUbjEaaZgDKjuUkYXN6QIDWCB
pvocJK1rzO8HdYtidOX2LXkK+LwohXAxhIWMWeXHfhLLzNn4U6gvPrQoEoirT7e3a0V3L6Qsv+Ls
5smTpddFFcqeZvwu5A+Jf7z9/RVzDlPGQjO6UH+Q5L/8fpjGgMPTXAZEfdLjz1Lz5GRPGjTprVG5
+Vb/0dpqdBwfoI6ElVdl9IHJhhZcdbLHuLCDNUCs3G0p8UqlnOnWSy8QsyWolItFKr+nvFtlteyp
8vSzHtRDl8FcPfvlY0oROzSqR3vUD2ZhHlS602pes42QcEXDaWIA3wdsHH9SrMVVwxTLku7MXi19
Mqa3WviU9k+3T21tH6kmkO6nUWw5u8tTayO/lPJAnT0ztl60vn3nO/1GLLWm3oCgl3wSnuQVzFrx
GaVap4uI6qeaaW7p5O4wGZRINy7rqiDyx+CUFs9btDotp2CU1YDxl5nlWuaW7srTuDcjLdqV5fj5
9s6tHQ6leWLppUfEEke72REcFzaMW7Q9RDujJ4ESvfpRuL8t5TrmxaE4kyK8OHYRSUbN/FAvk4y3
WdG5LTT1Rv9DitoHU94wEddL+ut6g/qEzYHmgUVZzkwE/OZBHY3h7MVdSaVc2Sk6A3Glr7eXtCpl
oVBZnH3I5oTHwQ9NilipNXmKLwWMh54/zEPOZLci2HiFxOFkS7aG8bP/I+mqBixHU0m3HpIU1c2y
V9/64mR/jOhj08DS3tHPF/4/pCmu1ZA2D2jgMBn8faXvXSLJejqoE+3Tbpccqg4mLZeZQ/fv4tK7
sJhaYgwxyPdVc6T3beRWwfeWThOB/gcn/nVbyLV1YClnQgTrYHRVA1HXNHtSJzPFa3gxtGZDwde0
4e/jSkIHsLqoDdEQd7PZGJNnOQ/ZzBj2913/cPcqFvaNZdgFgGnq9ZdqPSd0WTVxU5ze27XuEohs
mOmVXbIILMhKgffGkAq7xIA98MZOWJwMP3dthWm+G2e9JmAZpUKik/yjJbZfqLURZ0TB+alL91N+
DDeu/cbnxSxt4ldYU4vPh+qnYD6a4cf795+JYqB6F7bXK6hyNNYwGtpKdppb+KCo6RYbEPK1BRCB
/e3fIp1mCRZFDbK0noIsOyVu438tirvjYAAekM8w047OLdLxgv7IeWnZo1yd1Fzf0R8u51v9jNe+
ExIs8vGkjIi1xVc410elVQqlOjF2LJTdwnkTK66cveQxMNiNV/J6s5AF7m8p7cDmIb5bWh8NZSG3
Nbjnl3J6U8313deBrgGo8aiF6cC7REdQDYH6hbNRncIp2UOE6YZbCO7rR3GRAN5Kx7ovya/LA+la
KZ+Zx1id9o3zznH2XbczXWVrduvaRpFExSkC9HpNfJLJVtQEg1Oe9Eze+7Oz49G492KwjjMJi1qc
vbejnVLlGZGQdvluiOT9sAU3vX6LkEC58O/0B+ZwLGs8k+BklpEUjlyequQ5K4CkPTbdc3sn5Q3v
LCmiJUVIvpmUmiwY2GACyzpzzU9NWx4Z9pQbW8HFylkghPFAAF8WoJ1gYq0wDkcnsKuTFn3Kiw/N
3V4wMyQY9+FAokTiXLTgkl/MShpF2WnyP4zxLr/fQPF9apDLGD5SjtehattaTuqnpzas9r7BRGjp
8bYqrRw0M8vIqwCpW05CiL4UA7KUqTXTU6cfS+mtWT87yT7doktZkbJgVwzu3YITc5bH/EydfFNJ
U3vo85PkJvXv34nza8t4rEqAqpv0BJQBWMNLCWZXFpVcjpyE9lzaP8LoIz3+tBxubNeKwV3yHwsG
0QZ/JCJZErLQowHR6Ukykpd4MPbSoO+r1jmOMk3YbtV8vX08K/p7IU/YuDSs/L6OkdeH08HU24O8
1Qhw7UeB4OOik1lbJhWIzCy9HM9jMlr5ya+Ots+II9ut9LsdKQrGoGcWOnUAaH+HzZwdf1AosJ76
SnHqpu+q+ptZp7d3aW0NIHMczBUz48i5XB6+klpWl9pqfrJetdZ16jdRulF5W5UAjzmZTlwamIYu
JaQw3I6NXuHq0PtjR9HOMZh/Fm/Vcte0GNz2f4sRKW6rhG6q2kBMkR30/IMUv9IAtDVSbE2nqN1T
XaeOT+JZvVwLPHClnbVJfqqc39lrt9WJtfp5ymPEaNx5XqnLz9dpb4FxkFEoB49kSA9QR26c90qA
hkLRb4/qLmG7mPmS1Uqym1jJT7YsuUr3aNj+Pih/x3F8yCRonqn+DKXsluMWf9qaHiw9stiANZ4k
Ow3zupmN7FTOvzXnk1J9Vqc/t5V5xUnB3uPMARsA5Sh2r+th1AXZgNdrZs5OKbTvVpA8zEb+j13B
dB3cz+fCuGPuJfOXmfaCo315XHpLgNM0fnbq6WbVSljIKuWgORuRyNq+Le1gS7qIFLLoPBZx2KdT
hZSqf7Gth37cq1v90Wt3BxJUGr1B6aEXgnM3BqkUWxVvTJe9AdlxiKrMbYZ3zbAFTlk5IPJExOhM
x+LR14UdG1Q9B+04hac2G7/2ubLHFXTlQHLNtj+Mg/Xlbn0gjQjwExeDqF2clO5UrQbJe56enMyT
0bf4U6lq7sQf2f94W9TK1QWDzCA8bMMyiGL59zM7nYwZDnJv4AxYX0y3V+9/zGgVgQOMbh68AFEJ
/Gn265ZjOaUfo27H7NLbv34l70qmEOUCtwfNmyF6S0ExczI1bnFs/gysXTbGD3ab7ZL+2MoPgXP0
m/hQ5O98dcvjX1G9C8HLv5/tW21azWxpfnkapeFtaw57a9Reisx/gqJl4yKJg9kWnxlZjEdcGrhx
bQWHTS7CFAomPHMNnrEgfmerb/X+bVx+yzrnYNo/TOejFpV732x33dYVW/F+SMXK6AZ2ndFGwhWj
ozNQatMuT6X+T1u/cbQX2jAO1vTgV4/BMG8tdUUd8RcWi0FoblyNaK0rZyyDcShPQfFhGptdaY8k
ZstdkGS71PhtBo+QWDb0OajQe5XVB0c7FM63DaVaue3kUTH4SzKdsROCbxGVlZXo6lCfDLl9qquu
calQ7f0wOqqB9lHL1GPXaF8pjdF/ymBnTT70DPEICAiyieF+LYMZlAjmvlorftz+aVe/jBB56Xhe
ToOuZHFEUpDZfTj7cvU6jO9BxrgMRKzrgx4+yMHdmSoE8CY5C03PgqISDIM2lkNX1135qmXZ7qEM
ko2jXlsKMc5SxiKviwm6vEDmJE1qaLd8X3ELFV7mvN43v5rqR1j8vL1pVzq1bJVMvGYuzziLupSU
JnGrjblev5q7eTxk4fH2569uCOGaTr5qAYFRARRzGEauTspcm/2rof1J8tdofJBrpgqffAP+IX3j
ZVhZCwSRBu2Y0EVcj01XO2moNbOoX3NIaeVn5cPttax9nsAZLn6yPYAYhdveZInf62lYv9ban+Cg
5X/u/zylIzBV1KkYuyoYzSV3byemWr/SrP2r3XI41n78+dcXjTszyWWXmZ0VafVrlf3YmdpGZu/K
nSGfcP51wcfV4zbodZvf/j2eTtL3oft8/96QP8Lg6DC+XFV2pWZIewpV1Wuaf2uZL9sp+t2KurQx
EwWQWKXzSKx5FdDJSErE4YbO23HEbTZfBv0fzXozzY9Sc3dcg5fEowwejCiTNInwaEk6D6NdxPXr
EJJwy9pdlh8N65O/1U15ferIYYYAQAidtInoO4N1cYo+6OpXJToU0WG4N1+8LOPs84v4M6UaZTlt
8pTPd81LVH5K7ybgWr5v0isPbYbDvRCVVnfiMPD5vszE2rEI3ldVtlOUbCfbEARr9sfbWnatxYB2
8CBITyP0asRZ6jStFczj8Aqu0VWG34H12Rw2+D5XTmQhxcT1ZzQcbHjCkoY5SHAr4/F1YLSOUdR7
9W4jSIkYZ5wt4/tX/ROB36TwTHcDisw8vbehdP/3KQtDRrmELZBlCAtg66rJlhPjtT02Tgle7m4M
FdMUecOX286o46uOkzlL0km1QuPVSb4b8WuUHZkGvNXTsHLU3D0uOjE5HVKi5wbUfcK/ifTX5gRR
8r5tskN4N18gCzmXIeQV+tZq0TZkRJG6j4bPlbaV975+XZEAoJCq3JLTFUM8veg6WlqRUIb7THvH
w3JM89/y9CTph0Tegjis7BnRFg1HywjUJTl2edvlri+ApWjqqz3Lj4nMoGUGdQcPt+/g8spdILeI
ViEuWehkFmipaBmDsMxyNbHlV0X5PTI9cRiZuNVHpDG6DR9rRRJPyhI7LLHRFU/KEAE6IZcyvbaT
6khuNdT9G9W31O/JEDl73C//bv+BXjmwIfjuRHz0nF/unz37Ew9cq7+GzYHJ4u1W6+zfbJiwd/iK
Kr4t5cHl7lwKqDXLH4si114VpzUOgWSkuyxKbaKCunk7MxJnpHhfQjhth2Wwl0ZleNIH3XLbWane
zIqdPJV5Fp2UumqZuF5HD8Sn1jsfyokXLZtk6WEyze69IrfJO238DqkYuFzzMVGM9pjKwXDIaxKB
kVxajOs24ua9PFvBYTRk6WeTJsopjs0tArKVM6SmRG4NUnBiIrHT0YFtQTbnWnu14Vtw0o+TykT5
+WFqN6z2dZS5FK8QBcwCfxa9udzaMSHd2kW69tobkasNHzoQF7r9c2ps+B0CNxhfuu5BzZ7Map8B
Ybl9JwhgVp6NBY+5tBhB4njFolrV3ewPvqm9ggb5rJZO+TYP5PRxjJgsB0JTPflFW73vTDXbocPa
Q61O8AQPNDi6zpyN2c4Z5YlxjY5ZPYxGlr5Ubfuzsa2fcgK+szRSpz0oWWD9mJX/Q9qX9kaqQ9v+
IiQw81egpoxVqUrS6S9WdzoNxmDMZAO//i36Pt2XkFJKOa+lI7XUOrg8be9hrbUz9jihEXGDnvco
B8eOTSmOif3qOaB+AWNn72oufBaF4ZAneWPIle6FsQkbb3jIhn54MMbQ++UgqVJHfeEb686SFphR
6V9ZZ+vezyHixrBGdW1wfB0d7FXqI3kcDtaO0fx3bnD00uu8JgodXqCfS1a/8cHqbwbIZF6LoENC
viHsZyZAxImycSSw3R18hCJ11lMDwn9cZ+7PpuxclEx99gPH2eMRNCWOVqCfCt1WyeRP/LkM/Srp
maXWmL6N9n1iiJVFpy0ruBmh/R5fSWrA/ev4IwR10pt2NMyV3Ru/p9EJmkh1E8kiPw3Kv8Y4ZFHv
wU45XHp3crQe0ZuNPzYQw95asiFx4PZ+EafF5FlJBqKbveqj3Kqfe96FPzSqu+0qKHNzY8n+F6/V
sxWKIbKqkVwHIRY9EiG6kzadHF5yWfnYnMqdQEwuy8dRVsgDECOku9G227gkubP3mUaHu6ARZZEI
YQcHpyca1bKsjGldArHDrSbd+3Y1vjJTvckmbde1bH+KCTniKLON1IocM0OFrVDBk5bF09AGz2Sa
xiwCldE8dD6XEZCpkHs3xjQxJxHIqFQpdC29cKiauDcM8ccLgE8rUprGqqXigSFfuXXC5gTOxU/X
Gg6pyDOS6HZYsdZ86yzdRLTyhvuwnXSXtEHvVretUfUb3Yi/BWwVXYPUAqmLVrknj6m6j6mEIkJi
dTZEhVMVtEEcDCM7Ajf0Q3idgI9leAPSg/qBN+ynVfuHMe9kGxm5+KEt+TpkNYw/z5xYcCjQaDfV
MXWYHzGZBetWes0uNHoPXRSYFKtC5lmZmOBcXndTxupI2jV0V1JbRiajauV5OdtU+ZRGyu1kYoEU
/1fyQe44Lx/RDDCNzIo7aA2ZPvetYT95glS7cWz/1F7XqsiTqbiSxWjEfef+7FN78hPDt9tgW7LJ
+gPjQ6OqadBzlfXdikDfujnAHENTsIZwWal7DdFQXsHXZywpUiRmUMt8Ki0QQrbQBU4zSB3w3rmn
JtA1U9tMUe12VTJQm+OVDb3EL9hfL69F4rc5RqgCt4CiVy2KNVA1E46SSyKizZt8tE0ROaNT17t2
LJ0IModW7OW6jkVaQz2vqNA4wYLsnAnyVIz0apeYIz+QDIa6c4bfkFKuN15RprGmjhuHpLbJWmeo
+cbtGPyxJ6MtbzRvbjn6PNwKLXKCo9E8krK8GXPjUPiVNDaTwosVt46poKDKTnQoXqwgh+HRzHWm
xGX6h4RCmb5qApbfuKqBWesFV1ZkWNBpL/M8oxH30/pW2iaodjzk+lGYZap3nWukW+3K9DhCOsQA
T66XiEFcEXEjtTd4zdNd3ZWCrXLD7+kGR/WeN+amo+iw2RP+wzch9gD/sEk8/IK49WUVZ9zo+yhN
CbslwZDtm4HyRCul6tXo6mtt1rh9gklTJmIYglcCD3I9ZNR8pc26L9YKtIWVSTUuAOQJ7ofcIRSA
NfQiFZ0Z3DWMlCzhlds8B409nlAl/w05dPO67NReFNgNw3LMH0DsBWgJxNosDtGVK42kAxJ8lrUi
mnQxxAVAcTepiwYvhWsOv/quoRtbBeUj+g4+TiJ/AatM7gJSuzek8OyboK6KNa6zEStX0QhvaBfl
hskSlA0oFA7EuJ6AHrwxODXEte0pNURFOf2GhFZubGxUd8ifuvUDKEp2Dkm4HnTSw9pHReZ4CSro
TtJ7dQ1sXudOZlx4VRhp7YSRHRSvqrZ1XBgKxlWA+oTeqplV3vJZbOamL4FTGwHeaJOmMJwK2vxu
Fq6qEnofHTHxEBFPw4kdoJLIJFoRtFu7H1+qsQgStLphkSRTeZ1OzU2rsy7qVAF0qlX8DuFAQa8q
u+/8iSRowmqvXBedKEwNy+pq5UStI40XPBx/R4cxM+6qqk8CMjZYYYXoJxK9KSWmTpm18fH+8WRC
o1i+GUdR4pxmaYWOR52dxV3PiigTIYi5bvVojrWU6PuKLLPd0SEBmGqb+0Y8FSB/W0JAHhU/0bRL
nKpC25vKsMmKZSSIWR/kt/bAy6joi410aUQt7Eun8MPwVPdHIPTNPWlSEYO1jkvqqBrCMjkEy6O6
6MQTlHaLtRxNsnIZpzi0tD16wwAFUCrrgwYmZGtDFv8G4OF0UwxTFgWd/jtiKWO8uDIOUB3ee1C+
2Mwp9aQMbb2yHa16bALVL3UBbT/TyvdAb9GVMPLuBXZQv6Cr75jARFdXVZC1DwGa7MI4+E4dU1/z
O1KM0w+WFZV9a/SW/gm1bhJNTWPHgBXjvnUWfWma8tVqPXftwShE5tzdVg2ExtLo+Q59fYtN6Pd/
HLt7MLUF58qpAYcygmMgc3sd9JnXxGwABMRGvQ5JS49uLbtpEyqzKobWKosdGpKbMfPyKPVEu4MZ
FpHIg2rFWeOf8JbVd9rm/ZXLITbDCW5HTyo/j0ukIjaaO/2GEq6vw5CmUZANAUHw1k2RCER9C/K9
82Kjw3BHguxJd+ib6Q5BfV3AhkQkz0FVbOE4Sb/GzRngze2DqQ4lGtQNdpTmtvjTdqaf4LfiQW/b
Av3aqfknLVDvTpQ0T043tMPW8BTv7pVjZa8tgSuj7OaqCcmhc0p2A3nUEAX+Opz4xkKzkiaequbG
ZP4D9zTHUbaKyHOblzTo9jKvq60RlgydjrIN/LXAHaARO6xhaDdN26sd9wwnsYzB20E+sIsBzK+j
xlRErVkF5b7GmmasHp5seyzbmAhoJ/RueZdOdrqiTtasBsNS+D/aJEx/Na1fxn1tNCscEUggeXbC
pMyjIQymDZ7bv/Zo/dZSryEpIsCjQBGMhxsnD5Kaun9SW5ho2UhBRwGZNfIbBrZTXiJXzbIozDUm
4ckuRr5jupWKHaXO3kADLtaDRAtTRdpnm9csLoj3Mo0uu+Kde69tAp20QP4tKxHc5anZ/wFPy7xh
Ae1PU0DpxioExC0MnT+KtKtWJTXHbSo9Ha5GpzDzWzSwqCOjDNNrE0sOnWBQ8gNfV4hJm97tIrsy
4Hpx0GBWoR6Bvw7wnLmir+C8GWj00+Kt/CFHvHWRWdvZ0YGK8hgbrLZ/9dpvXghvf0KO+JdOPRqX
U9bCbcvRR0ef6FgND3XTwevLYF5uzLZTMim4V5hxnuuhiQM8SH+GYAo2UGRXv+AyNAlSmW5UOgxV
xLxr6lWWGvXKpcW4Qk/p/BriDs09KbW5bzuPrWtPutgEj/M4T9syjCQb6SPvJOCslLSFf9P1fkWi
1FHTlKS+QdYGMf/SrFP3BRGPjeeVK5hdBAwmq7eW8Ch0gCqA5ZRRpr9YKzp4qI3XYHXaMNtUMEex
BiLmp2M01TWCBgjYTUY26BvhlDU5FdITYgspW4ZWfPBsoWBP8zUvap5wlp1Qbf5Tcfh4lZvHttuP
sHc9oolw+huGqoMJd2FrfPx6dB11VyUP+DPQiMHNJEm+GnKQAEbc5mPnTfDfq7r7yYjb4bPdvrDq
EH693yEAGvtYtGhwuKqKElqLIrNOAGwE3cYac5bD6RPoG37NQ4hJF3i5DdLDNUUprevrGg7jJNap
NsEN6w3vRWGDXmgRuumt26HO4gN9uTXZUDk7qaw7lPEVRDmVXcWl05vbInftfpUFDZKe6YjqIdgL
zl3tsQDUvOKV5C6cWehO3lkh03AGdXaFHupVHVnIzj4ZfZXumE1TnUgCwRZDeBAJAxOmugrrEuZG
Fjx7Hrw0iAy/wDoAlQYdOVmBgmPZ1Sok5i/PnbgJMgYcYGcI9rJrZdQ2GXpUthOLeZqfTGtkMXrc
H0uze6xQ0rpyQgn/Lp06vO9BG9OsLO8rsxTxgKTFs/DEfpIZHDETrda83sR9zqpsZ+G92DBLBhvo
mRBcZjtIgMwXV9DyNJsHELtIFDi0FrepzuryDoItD51n/kTzrLa/oWnnBAdqmlDamsy+iGhdvJZu
fzLt4pHUjYvz6qjnzHTlY1C0lowMMk7P0umHO1U3N0GZegkeSo5THwY/FZuekUMQmcAbKA1zm3qu
8TMXuRkhkQSuA/Nrkq0Z+ps+UEgiPXspfr1TVf5vNfVIPDj2AYrl7moc5VOV9ywWOe5FGbRvrQpS
3LLq2dGDiK0JsWA21FXko2/xpvYKEbc2+F79EJon+L2PWeCwZ8j2+78gYJddTa5V4wFt/SIqBlrd
0YoMfVwViGALsJBWBcArNz2Ex8y1NaX0oQpEKBJ05hByOzn9Qys8rm8YnyVZCw9BXRaCv9hr+map
8Y13/bWqc6ige+Wv0Z+OFdIWHAGTVOVtnwWvNhVOVNbAEq/qrMdzpE2rh05jAHxZ4AuIHAaQPQN2
oauw4Wg5QHZhV/lgjjn1zq3M3+bg/nbCPo8rAQPpluZv0oKQS2CKoolhMVB6LQGCGDKsWU27pwn4
rHgMLIobVKi/tTMZUeH6aTw2/oQIqMnSm06o/kraRm9HXMsbOqUGiKsuIFY5Ua6V8NR7HiQ4JBYb
90Ph+QlCe4R6muUwLOGpMemzIZkR+W7hbCZWyHic7GI76SBbVznt8dNYffC0UIjh5cy0oXnzEwoM
XcImeNiIT2Gws7G6GwIbc9AgnvKpUCdDT8Uvjo5yP0B8FWoLAbbmPgfUPiJ4elSsfec4QTbtsYZM
x9ZHZi+PSWbyG+jquY+Spww33Gs6wDXRrSuCv2i/SGA9dxMZdJ/QyvDrtahKb6P6eu1KYT4jINZJ
CQDgnYJU7Kotqxa0E9v6VVRdP25VCrY+YifAW1NYCryCYRR2Zh23QTht5BD8wNLTCP4IuEMBHNVx
Mk9V4egtZ4j+fbVFJLgOWRdemY2v0fWDsv6u63jj3IRoPrrqXUauWBs0MXAWTeLo7gklA3vrGeQl
zOohGqrwMVOYmM3dyMvcG5qbR007OOA8ffVb+QKXzF9NmR3udOPcyxAwlcHn+ijTrOtWTWMWcWPq
pogN0xRJbVOWNAHimW6kv33ot8WuUUCw0im2ZUG2pPa2lTGWTQwXuY58b1rVcKxCr9jazY/A3nZe
G1mj+0aGtFm3tbSu7SwDJBeliDcXmY9fmd8h/hZm2ideMesoF+IeoeYTaVO+4kqV8DjbfK1Dv414
3xY3yN0e2VibL6PB5HVZ+n6ZaCp/WcakN7CrbNtkk3dHHUcfdJNShJSQWDL9/FR202ueVu5GQbN9
jFo7y29yqBk+5lNf/SpadzgFRfgoDLPIACf0kHErmEo4rkXMOyvc1YVRJjkUuqoIKWfnleIReQQM
SVnbKc9fJTyE63SwzVuWIiM66EFFJmzM9RRIct9ZpYNcTWmYkXIo9JkD40dI9N6ZJmvTCEevqrxj
N5pASJqCghixXvwNMuOtcSsnCoP86HMI20l4ygko/b8pFZDWpcDQ0Yn5u9QtPe9qgHDdkzMh39Ui
mbPrEXVFaeU8Dn3j8USlTRDEbmp16BCfT9DIcCX8gdBAh05a+lFvKQnB/Fw+MpFizMx/ViFRiSoC
60FrW76xvkYrHQoLCsGIafoh8SxsOhuh7XpAKHhoPIL40fOkfG1tDs3ctn5orI5AiRqq1XGXZ7qL
LSJOgnvDFV5bVLW9GiK+yGCuTfyHdFONnIz8PaQcxslTuj/0Lal/QEJpguBnU67Sxgjv0MI2XeeT
eOMNwsUcTFs/amg5IG8Y/kRSII/TrmyfJ0Ad772BpGkcBHTCFOG+XHmkZia66VB/remoY7PP0WuB
BE9j27C3ECnQPfTFnpF897YTGe0YKeEJBiUbndVEvWcLObxigqH10NoAGpMZf+0b0sVjmLcF0goq
Z4mWxvjA7Za/+TMQh1ENoxim9s8Owee1MQX1H9rPx8B09vjdbTI0KDnENTJmCZreqxVwcvWJhghs
LRU+EJXRWDmVHxG7wuUUpY4KhznxACO07pwq/ZUDBPQARY/uwWrbaU2m7lZ52t4D2pn3kSZsDjYM
7uB42cMAs4uouFaNtRFsQg4EMHbAbiQyVFeTjZKFY5bjHvzR4NbR6CQ3lq7YzMbjoWt0OCW5KYKo
CA0VIfWM25Ta0Mm2AJLy4tqy+QWcwrkiHCR3rLncB4rTEv0opWPB1xrto6+eJ3+l7G2lv1/hhZwP
sDoQdgGTylnULbkfwNsouY0SdWLl2/QSTf9cLQPIqbl6bOHPEpboIodlI9dkH0tj1bqxdUl5+cz3
Z0wFUE0guKC96gKhVnKThrwNg2Pn/oZZxUH8uhxzZgvef3+JEPZaXyPxhu8XUiFntHXELkUG7utB
LkzCXtTykJ0fA6R9AiA3bvC0GBfKrOc+D4gReioAfwpG5Pzv75AbBNke9NbxfODpr97SSy0oPn8d
+o+gNwD5hXa9EEv7+PVgDG3DZr19BCjS2AXl9uu1OVP1+/D5xdogpHNIm+HzprwJ/Z2adnrc+PwS
SOfSLBb3ABlK1D2Mzj6K6XUaTuz317O49PlFOZjIVqZAT9hH2W2R4bYv7PDZRUK9HnIbwAZ47mIP
oIAnPCZd/HpzHfBolJHzVl0S4z03BzAmZgFvhI2fRK2otDIuc4BBygGv5FhF6O36/VWaJVxmPViA
/5ecY5a3KElDE/roICfJnFVZfZfGCfbm+wH8j2fVy6splxCSO/a2inSQUPMSo+DcIoFagl4sNkjs
GOvjCEatbGSeiHN8Qh4t8uil8vC570PoZu7pNpM/ligQHQac2bL3jhrvIbx4XxsXNmFegwWwYAYs
4ecDfPy5o2/PHdRRnc4/Kn03pQn0SPSmeQjF92/Eh2EWKEKjzHkaBhhGonSQpMX3AR8EgF0XrC6w
SD71+akrpECyrPLhNLu3fEjccuOgZNwgMfP1mf38QADDAuwICAOgsYOZ83HDO8+yVSlDxBvOxG5G
VxxRo3DvZa+cCyN9Jv4AsAb4iodLCPYFDvLHoew58BaBSY/Wfeu7kOZNAb14lc5jyKrYkLHVI9Vw
QQ7i83kDiAUwBLBXMDBZssto71WBP0h6zNJ0Qw1jffh6+c58H5xqEBfmflzQlltgLfzR1IVHJTvV
lb4TVnllW9/VZsaPfj/CbDvfvX5V2YUttB3ZqUdJqVsZ3rdxkfg+gGUzwAy6lMFiV7iLnki9zdkp
z2ER44v8vrMrBLF3Dy8swHJLxlrYy94sIIh3tAiQAOUG6rb/YQveDbA4wS0dHDnWGECa6/ZkkgvH
9vPvh3OGhiwA24J//kmk0FQdtStkB46g9XEJVeFv23R8HzsAvdzZTV4yAbiVGl2lqXEs/WthbXRw
wR5+vuBAo/67drMQLERrPp4fYnRoAGG5/BRMOxGecm8txqvv7sDHIRa2UAy1awIDwE+ukYDaVF7S
dDmzBf/4p+C44f3+dMlSqBZzV6D5nGPuyqsq/fYNCKHlNyuqzF0cPkHRlM4KXU5GfhKvGdDN6vsH
CBxzoB5hIGD7/MXq8LokZT2G/GQjOUii6vn7i//+84sIgqjG63yFz5fiOuhvG//Cz5/Px8f3dKbI
/+/PX3YxdlBF4crB960+lj5KsiRCehLVwpgFl4QCz5xVRIkAfwM8NmtgLa7ykHteVoSlOPneY9Wr
aEB7s0vMpM++5iwx+//GmA/bO3taly1EVYCfOhkrqVmkVtacull9e1M+DLJ4FgJPgPhPMUhlo3Fa
fj2Jb79rmAU0qEDUBV8OINTFLGqXDm0uxAkGfTU54xUt+s1/mMO7IRaboVvqCUoLcXpqx9sh//az
hq5TkP+Buo2Lx2dplnihmiFFgetY8t9dFdvkAgryjM0A/QzY7BALBf76YpuLCviHoaLecTATtgMS
4NuL8+Hziw3mBpisgPt7R8WGNUTAKj5euHdnJwCpVMiQwG8B8vfjDheEeZOaNBaoAb7LRzMbfWGE
+TcubjbQEnjX0FUKqZOlL57T1kLyKfCPulkD1OPxNVXrr5fpzGVDUw/EE0hx/LvVHydRAcRAKhR4
jhC1jZ38rjKuZdrExbf7F0AOEtkZdPGEauPMrPw4jgR0mEEaMjimubymV+VFL+mMFfwwwMKIZyTL
mhHFyiP/CxRVx9Yui/0CXNELl27pJINvgWI4dKsQC8+w6CU7XlkObeXgG6fOhz9GUGMlV0b/5IO6
0Pe7KRwTYFuQjM22X+/UPxbBu9MwE0mALgdsGFpYwLMvM12iY7aV0sE+jQNK66BlcidKUf99DKfR
3jA0mEaqtnpinavfaEn6N1154bWQmv4tQ6+8EtR8kmiIsS4JDSPDngiqWQroG9sAkrCrW+hTjEUW
PGRdjR5mPcnuodCr0eIdUvtxeaXsGCwTXacoww6PRiBQnpXtCr3mww2KwHJj9TYAcQBd7VrU6tHa
gw+A55YhL24Ar8sedOieQOs0k68XZt7Z9+sy90IG3BB4bXQonZHVH49WkfUVWo7k2SH0fofuNmen
kl05TRjVYRtp/1KPjMWlhNQNhgNRYk6bQhxtuf9tBQBlqusMzVd3VoM2qE+D/T1/53+GmJ8O7HkA
5tDisnBL13DZgvQAnF5gHUX+Pe7A/H0fZgvLhY6+8638uGLCyqYxRKl1XwPvbTkn0n/Ptv8bAP74
3EoTaVNkBT8OUAjRG6R1wn2pV+baV9+z7f8+D4c2QD7Wgu11F3fdCqQ/Wqkb7gt1d6Pc//DjQTBF
yhFa/eSTUuBg2sIyKz/co7tH5T7r8kI4tDC586+HlCNS1jDrUMpaBvS5Z+T2mOn00LoRzV9tLyZh
1KTfc/k/jbJ4XtNwYEKnKj0UhdgA5fPLb/j3PIT/OwR4h3CakSxa9otUJlUl1O7TgzeOGxQzrxtg
db++2+fX6v8NsbjbZQrtqmnAECm5so0kcONMbLpLOYgzVxpvEnJeeAZxasNFCji0lawVmMD7onGj
0YZYz64+fj2RhbMwrxViVEjwguyOG7HscGsFtJsasI33XRc7zRYlsq+/f2ah0LYC6XE4PYhilkny
0mQBHzsTN656Mw0NTMKVVCTW3xQ0wjxwdiELY4G1jIUKFldvKAI3Ba4z3E+vHb8vnnr17duHAdCA
0gI5F3uyFD0HUFg0bhoEe5HesF3tffvMzg/3nAFGxRLP6OJAWUaLTE1Bgj2oJOOtm+++3oZPJwkU
XCQh/nGIkIlYVosG1whowWqy76tr543oayv4ru3DCGBigjAOpa+ZwfPRtDbGQBtjbJ29bLLEaQEc
mL6X77BxjrDF4ExCvhQ1nWXTB6A3g6zJLWdfFpEqd2Vw4aj++8CHBxs7jGtmo6yDrBy0Dz5OwVWp
agWV0z4r+gSo+SjPNt0AGBy7EvUIMOIdG4/afEndVUO3tL5wBJZKJvMEYdZneRkLQkBkyWxT4Lo0
gKJOe8t9cBqSZNSFXMH1BCgQPJn7pknCv1N64WR8MgA4dwhqETTDBbaR5vk4aW0Z8I0hjrL3BADJ
17y7YGCWBuCfd2ijRAalB0jaLXctJSGMsa/sE3Ovf2wqccN/fH20lxP4N4ADuXVM40wSpmjbLjTN
3j6ZKk1AsWoUSf7/RliEzG3ZWcTJMAW01jI29D9MgEDFHwUaPLpzp5mPO5AJFE6q1sLnHWPD8mx7
wWuzz2wBlAsgT+FALsL8pH5ha4bKSVDbJ3Qyhfw55fwu9S35aHVVujddiD0a7oTmfRXNEwrxxNjl
0r0FLAlABqX9du3bvXslCfceyrbqNqBUkr+e1rd0LMqtSXQACIeRJ3VuyF04tdYmdw0wwvweSTGr
BZI6aOVadYDWKhDOAK/OhnhkEAeIAflqI8l780+NXgxRT2H+phGOK/CplxTaz9hAnG+URmBez1T8
+yI3nLKX496Ekkt/67RXRvZdBxaXCe4ZskQQdEaCZWFBqNChTR1z2Bfkj2UzIMDfvj6KS4rmbCMw
govofn6DkPn9eFhICiBNWusBZraJWKfBfY2nLtLdvTHtQV98cXNv5Q4AwLfp9uuxz67fLECElmAe
eKiLJwop+sqsmBz2dh8+oVfyDz56R7u5FDYt7/M8QwL3H+q2aPoBp+TjDMsR1VZI0Y77tjYVNoo1
u4IXlxAm81cWtt6GkUVl4Z+M7jJaYmFptCo3xv0/kGGHV9F8Q9+U2DVLQOEfvl65s1N6N9h8Qd9l
Dr0UoD8hUzwsLQBXZQLwxqW3ay50f5oPKgGzE4S8z3I+VoPuj6Hh4nCHx6AA4NMrNn39Ii0dNSSL
yzGNynZtXmpBcnYZ4QZD3hGH8hM3X4F1wCHvM+6zvkXnMOWdBpSzuFfF1O03bWFeeCMXZ9CB9bJR
gkegCzY0/LGFrWxLLvJyqMVhdKAG1W2bYpsC/fb1dp0bBHcX7SLmhApi6o/bVZRoLduzam43/lbK
n1Sjrdjz10PMn3i3Xf/m8X6IxTwCDqx+6GEIyX55NtsV4SagYTyEq5Kk6z67VKw9O94c24GMhszv
MiTKyikQxGDioAz0T56c2IE8sVGqpFH3Mns1LvmbixP/b37IndoIswkQVksR7NEZDdtTGfq2ghkr
28Qfq9XXK3h2hH9d0+A0QUNj4bcYNNCendUgmdB1arxp/3tx6v/M4N33F49+Lh3eCQgNHBxuR2R4
41Py/Qk4qGdbcPVQnlqq4/ZdTqreNPKDb8cI74pLwJ5zpxiwaXjkuC02tOM+nmLGTcsQaEhz4GFM
1c4wVrX9vRfh3xq9H2KxB0DbCjNM0b5c63oV9Ppg9fU9q/3N1yt1bibIN0N605rFtZZyzkx6zPSr
nh/QuS4s1rrblJcgBpeGWFz5rA/JEGaaHwo1yU0AbcwNUoV0xduLacFLQy2ufj2jiIcaLGHs297X
2Z037CZ14cVZuHz/dmaujsAiz3u/lNmqFRDojTL5oRWr3N5OXmQ2Mf399b6cu4LvB5kfh3fPmoSy
SJCGhIO1Gf4BlXkE21Jf2PtzYyBjhxcN0QkBpuTjGGhZYYGTmRcH9GGY2R6Xuj2c2Y1Z7xxFXDxT
iOuXR9gwJzASmTwY7Q9j6BBAPHQgKH57oT4MsrAlQ5MFeWrl8gD9CfBTiHHhwTqzSB++v1ikzJga
HbiYhGfniaseeONdmMHZZZo1IBGlzBH+YqtZWaqyTAM0yJ6i8QXCAvzCWTo/wJzpAqB1ziB83Gff
Bg+2VFN1AIb9xh3lVdBVNzUVx6934sw76APR87/DzCv57shyBd8T0lTVAUFxpNRm8kg8DH00pneO
9cKyl6+HO7sxEKqaW9Ai/loWWwWexsq0MCvNuhjp14i0/2VC70ZYrButXLNuW7M6WCLYhmg7YHn3
bSrjwd87QR6x8sfXMzq7Twi20UHNgdLaEhbcpi7Ynp6sDhPJwSec/o66BvaHGruvx5kP1MJB8uGq
/O84i3vJwOOSbt1XB3/m2xVEeSurHaG7MICZpPzOeABwtbwQKZ+fHOoCLsrKM2j44+lA0alWqYfT
oVFdqjc9vUr7C27FpSEWDw2rK0uCil8dQnCkvKv0lMv/dFdn7LbpIuvyKUR0B0/ZXQNp0tx9EOot
rO+YXP2H3Xk3xCKgkeUEpSoJ966qppi7B9aB2eD9yfgfK0++PxRQsXM/GOgf4S8f90Sgi4BTNFQc
+iyMSVXc0rICvdBqo2Jynq0SZPevBzy3Q3BqnNnZQIi9fBHsmQ/kjL44kMqCqgCULyoIUfBLnXIv
DbN8E2CyrczHvAzyJ690ZNevLvn59VTOXaL3U1kYh3KqRmQUA4yBdictkYlboMtsHaE2svKmh68H
O+Ny+O8HW5hWI53KKi0woRB74zRP7ggmEalWVF64QueMqoOeNLCXwHR96vhsktIFIjytDkS414ad
3oBidmGIc5vjwnNCYOFC8XOZjfdTb8xThjPAwwoU/fvJeOrDCyH7uWm8H2OxXo2lDQp6qjiUQyKb
CFJEX+/HpTnM//7uqXNHzwHBGt9H2Be1E5QElIJixwU7fW7XUWSbc8cI9ZA5/ziKQpqq9ryhPFgD
2RjOPcSbErt8rb4Jm5kdWh9ZL2iCwS6jI9FiNi30ZlAo4+X/Ie3LdizFgW2/yBLz8ArsIXeOZFXW
9IK6JrANmME2w9ffRR3pnEwSbVR1W61+STWxPYXDESvWSjPyTN2bbN6Zrc1xePAw4JL84zffjsOu
hj6kaNVNjfkkyyZSBTLJ5enn9TXZCj+Qh0FbE9JnyBCuLhjkPfMRDDkiJXMdF81Zzd/sFproOvHt
HFWTvcDzT8JxfY1iG6N1ARmahQPw7bCE7Zdd55UihQL7fOsjzxsz0tmJMZrkxILWOYOn5gVgHnFo
LHc65LbHDmjCM6IOZC6R2XpTPNmAT1iUiJhaobhkqFAn16dla6siowi2wOWN947T2kff2jDJEC63
/sStBlzbXyz1D3f7axsrfwupGIOYBqlTw0pJ+4guy4g0O0d6c3lfjWM128DY1DkoLUQKztCLbw3P
vj0vjfyXljUJpMhaqFjyHTzf3tyt3EhlWrocAsxd96XyH7oq0e2/WAAAH2+kBem/doYQdpl9kDgg
5BPIjeqbQn+vJ71z/jaH8crIahhjFcz+NGUi1XUTO4RGrdtFPfv4DxsN0R16PFCMQkT+9jj4IFUB
45GHBQJJxjCfZsuPTTxprlvZunYRfNmOs6T4gA1+a4U1ra2GyUeMp0HCB8IucarCLpraj0X587qp
ZVrW5/u1qcWtvXLybNES8RRivXH8NOgHe+fzW6sC177wRSOHB0jn28/7tVv6HCh2ZF7KuzywjuaQ
35Ai+LuyyR/nDm5X0IQtlA/vtJn9rEWOR884mw5obYRBnkgQfL8+U1uLAjFBFBYQpLxPIjUm6FjJ
zEUK71XJY1gcjeJkN2BNOVw3tDFnyLlh3SGDg8zLnyrvqyXpRF5nxPZ5yuWPkh1a88j9nWVZtulq
1cHOiQBowTHh39U1EgpGXN8lPPWa30OGpvswDgkIYOob0PklZvjY7imlb1yPbyyuni2c4zHIsQmw
z8aI2/dtXkTV7MWeMe0cnq3pC5ZeHx8Vy/fepqAamBEw1KWSVNHIjh3oB6tgJ77bHI7zR4AaFAE4
QG/3NfQMitnvCmSV8i9u1Zy4d2a9TEyxp3W3ORq0rnhQjkHnoLOc31ebQXVtDe4xbAaHfAZbQmQG
X2S7E+Vv2oD2DPpwgL4EfepbGznom/K5wNrUC+dPYhePxvDr+p7emq/lwY86z4JpXGdnPNHSAGqo
JdImbhxwGRnmmBgcYdK0c0y9DY8WLvA5VJM8FJXslYsGJZqeO9WVaejQ/qn11Le2ymoRuzarALev
yFNWZ49A7R5JytDYRkr3KBAAgRwHLKQg+a2++KbBD6Gc+6htmIf36Vx/qbKJnofZ4r9LVA2O4WyF
99zr7IsGLRF4DkGu5TYuChXEkmeUkMcUaNo66oZhPHHisASPRZ12kAS71wMBSYYBOj9RSnLrNSYB
T1Nvhz+MRjkj2LwCldhKWck8t8Nv6bAutptp+NWBzOklr1z2IxciPAvQ4l1cUQE+BjqWE6DWL0zX
OhL5nJ8p8eYTZF+cI5h5wJ1EihmvXy0iM3P4ueS0/qVsAIoJeCxByAYINni69/qnN5cd5xAigcBX
AXPzdmf1DNS0tJA4i+0JklsPI4kadrq+tTbXGzyFyGEBredYK18m5tK3Qb3H0wqY3Qej7g7Xv/9+
DAtsCOljUHoDXbruS/W8ltROjxMI3q9foPw5yK78PBTmXWX5O67r/VCW4jzUYtD1bwDKsXKSrgCF
t244TJ0yhYLLzlNrXfvHNYnvAyOGdkSkJ9+dQiHMGQSCqINUqE6C9r5HlNTOqB4JfQST7CUX4+3Y
Gd+mLLgr+XwCdcQXg/Gdn7E1obg/Qb6N7hFAAVaZOYPXnYFGX7g0I0xHys6GxoPfFf0Z7L/x9cV7
H1AvI/4/W9bbDeiiD8N2qc1TNXdHAXZVb77hszw23XPQBfdsz11vriAyP4BuWOgYW1+sg+p8Bw8F
zLDOjmhcv9OW99f7HUNCdgm7EnTe7+SNTd6FMkCmEbLzcBX5r77aU6vbHATgzXjvoSkQcLm3k6YL
UgMYYrN0Pobepdvr2dtaf4CtTLgFCxi1NdIgJ50lXI2iX1Wox7IMDyYDDRIF4U4X+DuB4aatpadg
uToXvMbboQzAxPKwzVjKZjbcgOd0PHZ+PybaByVnEbZNen2/vb9KAcBEggEvHTRHgZ3/rT2upywM
B4a9bZ14AHpJpMmO101srQ7o1ZdUCR4gaA99a8JTLZrxfQETY+4fc99qDgrUoDuv3eUr6wgR5QaA
ew3gW0Cq/tZKaVV1D2JClOamj0zHEtS5fK8j/70NTBbiTBeJYOiTrdUlRGk6HKRFqJmi28SoPrnt
92A+mqg95d4em8qmLXAjAHprwPu5qz3dS/QqurLgyGlX+qOHvGbs4rWNWhqI208gCPW/z1nh7ri6
ze3wyurK/YQIPMwM/fqpLMbzEkFAU0iZMYRJxM7VsWkpAFgdsSiakNbpLVDecd6znKeu+FqPPdh5
nq09iPGGDWxpgIsdrBe2+WpzD+BTm7oipCnFO27WSVhbibNXGdjY3m+MLH9/FfDmCyqDMRip/nOC
NmFIfFw/P5ujQCkYy+JiNOvQ3ZiEUTaqZWkztImUxudmKu+tXO0kPbbGgeZmtDR5qAW8A2WiO0X1
wGNjHKAmeyH0w/VRbH7egg9FJyNSpGuIUWBpiaAan88gD+CdLZAlXjewFSzg9blUzNEtuXB/vF0I
0Nf3s2WMNLVBT39XWuQD+imrY4f4EzzqCN/9UXzviOveg3RLg6td1pdAlN5doxlo06//ms3holMP
6A0Hj+/1E6UmE/jvRoemo0USPer7YsherpvYCBWA/UdJckkjvq8TTUNnthPBxivtT2gGTkrDORX9
XcvCxAT7fmPvrODWPsQDHFg04NFRF1/Nb9F4pa79CldT1j1XbvcQtvQsh/zL9WFt3IBLBzViKVQ6
NqpR2Tgp2dg07bLunGvjWyEyYGzHlCrn63VTmyMKlzcXHBjKbasRBT2tXUEDmvpt4htAQjwMfXzd
xOY+eGVi+fsr79Ausb4BfphUD6ZIFowY2PTLvb2/Z2UZ6Csr3djlRt76cHT8bNkP7nD+/xvFsmav
vl9J3Yk+wPdncBHaQPu6wFH/vQmsOvBhQKVYoHl4a6J3bQ0Fiwzupz5UXcJ24pyN6xR66UiyAG8O
GOWa3CS3e/hXJ0CeTZ4t79YKPoRgRh1vffvvox04OeQmbEQJ7xOuSJIyOUpepHomRx2GB9su/64t
ZHkVwQQybng9IgeyvhAAX5fo5KRFWnwEY/5f8le9+/pqrctwol5O8fVQgmf1rt/LFq6bPt4ZWJbq
1Wbqmn4q3X75+WabCIg/896MCZvQvwuBzwJUe5Uaf01a3ufO+NI0e3nRrYsC0CcfjYXYbQAQr7Ya
fH4pJ9WilY1bj64GMfH3Gn3DVgnWc0nLmNnuqZZQhzbB8JqbH7j5D+f19S9Ys/1BOylrnRq/oPec
J0NkL5qGfx/JAQqH+hL2CJr713i43HPaYeisPDXCu5HcV106hTtnasN9wgS4akzk+uCuV76tCLzW
L20vT6l77CuQKl7IHjnE9lpZeKEgDbA07awwnaD25wqcT3kK5vT6q+Vr0I5Opj6TQJI7tODlJwd0
pZHwMxIPIdJSRQsBCX/KyQ23IRN73UltjnjRpvbRjrpku99u3aERVgcS4iKV5lNZfXHbX7nYSdSu
u9qX44GuPqS4l65mxMWr4yEqQyMyrmkKf/sTRcsfRe6AnfWXbNXR9KpbVXcvYB6FRJJEm/j18W3c
I0gOI2YJ0JCFa3FlWwYF4zYPijTQNB4/z7TYuQ43J/CVgSWmeXX2STeBgAMdN2kz35kc4pIoS/5d
2+L/zB/U2ADNAKruXbisjCEzjb5BoDm3hwHspVX78R9mCd0FJvgTUCNYB5oBV7XsiaZpzoYMepWj
EYHefQ+Vs7kWr6ysTpdkjg3GAFhh2oocYFhUa+0s90YECQ6fEHp8AHygYXW1ncMmEKHfVRRJbpAa
RxSEwx8YhCBu57ng56kxp0fIU1mJ7Y97mcONKA+XPJrw8PRDXmCNCwATNwsHB8E6adXFG+WlDOaP
1qBf8snZ2RCbe+6VqdWey0bgXSGmgRDMl1mkVdE8WGIe4sBge9t7c81QzwMbIMpu70DIsyts6E8h
6vfVqf7A5U4YtjVp4AhYuk8QwgCW+vb0ZJTnTahmmoJlohTjQ2DfmaWK297bCWL2DFlvDdnGDMr8
AIa68iVTzi3pn9EagJ6NPbjG1oSB9gBNoFBexrtz5d6zkUlWC1KkWQltu/O0kxTa/DySJ4iRwKKH
RMDbcUx5yasZhBeAJzwML1n7Dxcgiqt/eEgAzwpXOwtlo8ZkU1OkyjXRiTnnzcuYu8Od16Hf5LrP
2bwITXRvoZ1xAWmtcxnNBJLwZrSKdOqJjLMa2MCR8+7Bz+TYRDYzo4IWp9GDThRVOnEZ5Lkabni/
7EHtdekvAdLbXBu61ABJWoqWSFDZq3GPhdcMChpZqYKqRYIyh4wLe26OZlAHie/rahELK6HIFb5A
4nTc8Vpb5xlWEdIAa7DAZ94uKvqhQMufgZPDG4Nbs6SQssuSojxdn/DNIwBaDvS/L/mjdZBYVBDr
mHVdpIaQPwImQGUf/uItCm6y38m8bA4oAGzVMY0NAVaBG9kdAtCmmDzUh6GdmkfltvVlaIc9Ed5l
ZdYrt+SxEV3A7WPx3s7dRJRuJ4pdVHhqfOxLgHTc9sntvSnJR9O67/LWSWywR+w8WTa3Lxr1QCaA
svBSm3prOCTUaw02FoBl1U9NESYLwYMsJxDYNolEGbL0IfXl9yFadyyZgPz/mE323wOFAwvAMH/p
EQEyYo2GYYUImrkpKzz4IbUDkrn8a7v34t/aOK9srLuQGmirZlYAG6M6iUFHrtdE3nRjD2zHJWw5
NwBU0A2OhJYL5s63U2qh/cjktYUSNT/7TuxXH/7+BCyUYIA74X4Gl8Lb7yPFPHWTx6q0LPSpb7+g
LBqZ8pMl/+F+BuW5B65bELg6aw6Z3ILSpM6mKrWLOVpoegHeJkAP/f1o8EiBBzXxMH8nP+3aeZ2H
XFdpB9U6C4R8NxDqdfaUm7cW/7WVZc1exbegUetq2wZRzQCZu87tknL8jxVFVJOf/zAc5EoACoZk
N5qv3xrShlPXFaRiU2YnfhfLECqK/03yX3wtMibLOxIZsndpkwwIiM5r+zJVplJR2EE6x5bflMt3
Xj1bLhA2/hDPLswpK7/E6GiHIzRa0nru8Zqz8zayQ3Gaq/7l+rxtOqLXllZ3F+ASugvNsUxNG+In
4LpgRnA3kDDipXtDqZd4uXGc5+DDDGWJpqRQiDJ3DtbWwV3SmzhaC6HcusaX96w3STmXqR/Ib5Bg
eBLFHtT6T3557ehR8LD+IPKAy1tdkmbjQp6R1lUatu5Hp50TPkOyocXwuIhx2QAY7/SglB7vbMCA
+BheKsFuxn6PSWJzYfG2QNkXLQrvcy0M3GbgJatSYbVQfiVtAomjIukBNr6+sJuGEIr8Ae4hQlp5
K15xSpWCtxpGDnpSl+ZHtIOCIS1TQbZja3MBgXoFSnAJDda3KJ+7XEKDFhDw/hQ+yPIfolaUGf/3
86stWmU+WslH3CDa9KIBClvq8/W5Wk7Tu83hgRoDSSjU5te1t44pT9dWXqV5M//0m0voxaSqL/bs
HoZeHq4b21wY8OaCqw84kXfoCTPM5WiGgDr6wSMaWyKjfyxBaX3diLltBcEaIpsAA1tdhjIUPrxh
X6e9AzK9UMyPbhacoA57dHJ9dCg0n6MpgtQr5BStmdyLwnzMRHEGW90eie3W7KKMBv1SZBfRNbb8
1Fd3QJVlQ16b6NgP0K4fTubXVkBCcsJj4TC2/m9VlOQfpnihs/mDJgWgyH5rkRkDyANRzEgncreA
ikL6xbH+uz7DWzebizMM2KMHXMLaoTTQuZN6RMxvByeLH8ziaIVQj/2HrOWSkQ0RB4Mzfk3O5eeQ
6ilbp0pRQDxBhvcEibCHuaTJ9cFshcEuUlxIDy0BqW+9nTCamQi1w7BKK/Nr6BVxlv8yoFJX+F+U
V0XKnHa255bDeG1vtUAOhD4h1hrAYUBpzf1tQVPx+oC2DCwFAQN3NIqr6x0gNM5f6/Llnr6h+a37
9A+fX4i3ET6DAn39GKqqQOM5EXDEzUPkQWy5afe4hjdH8H8m1ilx5Noh4BUA4VsXsrqZxrZ8sApo
dl8fyGZ2daGqWZiBTDijVaChBjl1RgeYiEsr/+uUjfRMKKli19HDeeQZP4G8yYQCdJkB5kOdY60m
KLpd/xVbzgppc5RuFyEPdMe83X65blUpPY1oh8wxgD1f+Dyeayg0XzezNaULUT0YZXCmkDd4a8aH
kLk5V0sHXJbFE/IBw15WYs/C8vdXrm7K+7pAc3+ZIv4MQLPhHv9lBOCkQCoceBtj9X0364PCF6RM
5+C+hHb0zstjK4+BgvbSp4wa/Tse19IWmvUNolvt3AVMRp7vxtDPjHA3FOQuZFbsmjsj2nKjr00u
f381YzlCbSpCgH0lQpNAjHHV3Vio4tn6fH3qNiPA15ZWm2x2JOB8lcTzkPrnuuNnSBwfVMWOirqX
AUwsUennlwAcBiGRn+vaS+qAfFQZ23n6b+4RYKgRyOJKxN38dsR+Dh1sMSC0d8b+JSyHC5DoO2Pd
MoFWCpSHEPjhn5UJtyWeaCrARNH6VXwMsiqDsq4eP12f0a1LA0wAS9iEnn10Vr0diBbAzEAymKej
NyZF/uIwZF/vhXsnXR355Pm6teVr6xhtkeMAEgd4FvBVvrWWG3PejxVQc7ZXg+ZXh5AjDG8KXt7n
3L4NwQm+c4Vs1WUXCvP/tbg6bCHpUT9nQLdNrL/XTVXEtdFdJj2jK6FSt2ObH4n2oqnTkLP2HYgh
yiG5PujNhXz1E1ahk1VN80znCiQeXTTaSVHtPDO3v49IFGyvqKytkbyutsE5ZLa4x/Jnq/wBXeWd
Sdzy7OhT+V8D1ttVcyWXhHVYNVpNUMoU9Q0UPX7Yzh6rw2ogCwP1gocGEfnSDANaqLd2OEN0X3ij
89G2fof/5fbOVl8NY/k83jUoHy+F1/ckV43MgrAKMvsj9IEiB7Ki43gBf8v1xTZXB+p/rGAAC6oW
HWrvAuXZB9dkmDsf/clPRHnK+i/hSfuRdL5BbBtRhi0S/iuEeqaXVNNPz0w9/5uG6BXROxnY9d7/
n5+C3mQkJ9ErgUTU2/m0wj4rp0ksBMzivmvLw+AUT2YzQ8LZvTWK+cHOoGRMVWyjRd4SYmffr26F
d+ZX2waQXzxdKczrHiLpPBrrJ9Lc5s5en967ceLFigVFYL0AcdHfuHomzb0K3Qx30AMNxkfieJHX
gKx8aPjRLlt2ABD4sQ3ol5EczJ4/Gc5e4G0tz/BXbg2AGPQKLImPEPIkyCyufgAfbGjQlEb+aCnI
NwoVmrEFRpokF83HqjXKe7zwxQ3K0E5CkJC+wd6RUGIHtyKHOpVrnFVQ5nGuwQsqmZuwKm8gCA4W
Ma9DAGeV6N7d2aWLo13/YpSSvWVz2ME7EKnRaY6qCnqMekncAx3N9pl245RoFkILwPPUAwqlddJ3
tQ/6VA9KY/ZwbCBobzT6J60V/8u9gh5qHJVl7oAqNN89L21mlF1ZlTQdcqu+ARudvPdN6salAovP
TL09Lbj13vxjD8gsWEQHxLuiY2j0qupywdKiSBoz6rzU5slg7zz81g5tbWV1ApjVTLNQsGKaP0PQ
OyIlcX0d1y5tbWB1n3a6HAGqgIEuW7D7L6Z+7vbY0N8fL6zNgm4FBh1pISA/37oRcJoWXViPQMQM
0y2n4sEh9sknHbqIlHocbcCQ3SzJaPaEN0rU18HL3w8SgFMf4BS0+r1rfpcyoNARBloGVPxJTu1T
7z8205frRrY2xGsjy1K+CmF9RrhtVmaeWhNoFiiLigkSfiQl+uN1Q1tLBl7lhasbL6V3SWHlDmE5
12GRdq3/vaDiJ5q+QBiod+6h9TW07Ax4FfRaLN2y77q9zXocBK3tImWU4vFf6HOvoJFNzQ9NOUBQ
zv7dmnt+EMmEtVsBCznQPWhWRjEKiiKr/agbyO66fJ6fyAyJjD7j028wPPo5JGfNDmxTHOxlAYgz
6Vg+zLxuE8LKMhEuUHkc+q5gDFA6HhvANqSXzQcEiBPowiCkPNeqRgoDz9iFh7A9azRXRaVdqw+5
siHrq8ruTCsrOORD7zw402CmNiiGElnq4F6MgT6XZv7Jbvrhc+XY48++YhChIP5QHiCgxJ69gleH
fkSd0Ad5dGy6A4g2g/p7o0xI9gI60FSJEqqmER+r7DyHTXUkuRQ3LR29c+50OpLKmxPpgc0opNN0
aA1XvPg9p7HTMuegio48FlNPYwiYmwkUxSDBXTTNvZpFiAZ2Lzz2pfIvmYYQtynqJoHMI/gdQ2ZE
ZmUMB78NICqpJbGOVkbMuOBegO6pSqWD0dHH0IF4vOPkv0VgIIh1u/KxHF2AHeG948xAJ37OweYh
AIG4r2zuHJqKh8lou0PSQq/7oDr5HyCCLHbcyky6YDITcOqgalFU2R2IVIyHyqqN575y7nL4yQaq
5lM9Xpwwqw405F5U1F1+4+VyOttQAsB1bR5zz186DYOfrlvNCWUdjdA+niclo8aBGS6mdGDkEKqe
f6nRO5Hkipfx6NYGjjkUXSLHG33zTlL6DLCzHZfemKXoSvhuCz6cJ64bjfnvQ+h140SdiaMKvNaL
r+HUgTh3HJov5kyDIZbCyVXcdfPXqWNuH9dmUD2SgAwJIGPWd5DT9U4yBFb4jQa58dVCMfxAho6w
mEy+/2JNVv098yvzYxj04s6osBVbK/zVGbX8PNtzEWF+PmB3TIeskr8qMpIPswAVNzYJfQkq4aAs
56CP1M3nzksclwYRNqIlzvDcvws9e89DD4FtmoeQqQ+m/Ix3q441VKTPTJZmWhssaKKwZeoT3jP9
d9pQHRukgKfqrOG/rEfODwTPJMmgG5JDVrsgsR5L/95uhw+0hOC7EMSEbLyj8hNtCLjfRjQdgs47
vxmrqgOxlHQOpgRvbrHslMn1BXTQp6fGERrzTH9we2Lf6jxQjwskIgJg3nxhCMa8mwwgseNgN96H
KcPcRx7yW0iKq+KBmHX+sWybb5bfVJ/7xvrKM1SfpmFqIIk9Q6N7IP2RY5VmMrpHLNL4iLkNP9uT
tGKovZkJdYQEDc0kjhBRCxLBja9QrXbdZJI9hNSoauLebfCfDkRfeSnDT6AloZGpqjoxgI4++KPR
f8txPJs49Kv83mmlwkCXrE4wAHP53WffNXh1wYAZaftXXrpz5KL1MzGHSmGRmyX9o8rI6312MivW
x8EQ6mT2MpG4MmRHOTllXKOnOEa7u3m0ddfe2CJ0Ep4X/kvvMOOiaZbHZT7lcd3bDmhYgjAa5gyK
4/loxHPbozGe+t2lUwOJWekxDjfYQxyVDvQE1tL2c68d8t1Dbi2aHWiUV36jY4uW6Fku6HCay6BC
wqV2IhxkI6Yuq2KrV5BybKnTfwCYtYdOPA1OVdmJuFP++FuD7vm2A9zruxK0vLGtwo1CKXgOTZ0K
gujQcz7D+xixcIsBLRja/MTsuhfxJIATafjIv7sECduIQqohtlk3n8LO0xebte6pGYh/GEpTf7YU
VzIeg8ZMiNbylE9DcLZq6cTlWFif8fIIIsY7/tGqJD11FI8jDbbZW43qYjpmqoEPJ+MZac8gZqYy
HhRn7rEkAG5VnjelrOxVomQgo7yevUQFXDxpIr0LASfYWSoyH/LG41/6fKjObJpMyK67NQAahn87
USEuXg8p9wyv2wnZsaC8lZXj3ImpZAkxZOqaYx2zLExzYmYJVKh/QtGNRnSoUWMvy8+Iiip0eZMx
qjJPJrpy6NEgPrxGWM8PfJA0IoEwI962uB36md73bdDH0FzQkVUCfCgkB0GPk9WHvhQNMnS9yy5d
a+E34UfdaSbVkUqu7merD9FFHnQHGwp8B/RZTzGoeUVSuJNzznPDPGYAAhxQbwa1S26qb7h6y8NU
MHqYR+gs+KSB5jwl7NBw7GktHO+mA2ghHj0HmksErLUF6ln3rVZl7HV1GHugv4hsWXRPXZB3zw1r
qlNvw66vOvcYZEYdhTkfP9Wy9JN2kHOE/kXjISuQNLUVM254mMlTQ/rmUPhqvISSDoey0t6xA+Tr
2MP933RL7yzpuHfjQMrpg6rUEJMe5UEEe+hdabB5eu5bB7/QXjJXoJwnE+CX8dCApX60+zxBFQ41
7kw6d+UUEPRf4T9u5tfxVKBIFgqwI1cDvMZEeHfxwtE8sLbmzz0DxNru2+a5E2WDhtRZvbQdcjPm
FDhp15v40XVXHjTR8j+upiIag6mNQlNDTMKVw6lWVo52DsxWZIV5fXBRpIt4E9Y3pZUBu2CL9rap
IfhgTyE9d9jFONNUfnDQPPWDeYoluvP12aLhEGUWGDLYrH4K1+4jqH6xyDKxz0YuzFuc2SyGGpF1
bHxenEB2Aectg/kMeBhOGQBjCaulHY9VO0f2XDo3sib6AThOz7ng2TQNUcEydrR77wNneXMZtWoP
QhrYtN6M9qpMgDJKGd6lyW19bCvXjwJtVfczIPCx1zd+QoRbQeYLsRV47ozYHhuwguf1V14bQLY4
s3MDRq/s2KJYcxwCR0WGUQbRVHs9qkIKBcrGDQ/N6IVQl/V+BLP+0QF5+1XrzAS7OIXPU5Zx6rRg
eIZB6m6iDbhQusa5ZVOR3/ekoCebK/GJzySLLVfJEy9rO676sEvanLLEgDLF0TVEd6ohZXCHsAB7
cAKAflSFcURbfXhALiRVeRG6EZrGaVy2nXuimYA6mUBPQTIttw0oK7Cm04ggYuTO8+ggm+xwAsZd
VHpJ7Gh0UbSWHpLM4+Mh63t6rqHs/jSzMjuLXvUP1YzkDumk94CDNB1GluePoufGQ1eLAsRtFjky
kwxAUOGpPUFnwY+q0mAJmr+bI+Myk4lSvvowoaG8dEVc2u5jiyjzYKpi+OwFVE+xAMfFN9uf+iez
Vfyn00j+JZy9/OCycE4Go/jBTW5GGRnKmGegFajb0I57jYAW1V2EAq4Oj7LLjAMSwkXU6t5P3DkY
D1LRMc4qtBfoxsmPjKD7F8QXzjk0lTyUxMSmAwt/ZGrxdRIhoJljWD0GwDwndl0gm+vME1qGmyAa
Ic5yyB1BDoU50YPn5oUBgp7Gck9OPc36CJrbBpyWYxY5Rf45nx1g1qTsviKOKNyDg5f5U+EwfedC
TaK8sJA1DUJayGogL6AS5oDvw+3C/iHM/Z9Dx4eoEdj0TtYUx1GNCE2BLzhn4YB7p8I9SEvhHSam
5Q2SjgrK46jz+rmov9pW6d8B9iY/+pKUl74X85NHcupFHEx74rbLZ9fAizZrY9b3M4Ju5JMe+xEO
obDmMVZgvsGdghwTGn8lWn1c/tSjn/8ZoRm4RLKmPBZI2N7Vow5elFlmTcyGRl3GMUcbt8yMoY3Q
mkx/oQdRPTkEaLcy9/lt5cxz4gjbNCMJWGrcIro7ZUKSY9hN8Awu9WIwRgTJbJnDuRRtcRbh0CcO
979JbIP7rGkkaBWy6tOIPvU7XQgotlaLDs2k6UvB1HQcbU8kag5sUFa2xsfAauiTlRMKnhVa4D3U
qlOlJyxhhVYDXbbQVJirOg4bhOh1qHykq9zwUsi5Poi8+Uz6rj/UzKvuaqaaW4hXyvvC1vm5ce32
0S278YPvtfmN0THskt7mN63LfuP/Ykkx2ApKhziWbjHpUwiV8Bu8t9qntmkR1XdmgGSeM2SHguf6
qZwEicjgs4NtyTKqHLwxKtRUX+zMtY5e5xqPIc70R2l44lAUWZXUbCgSalSgZBlbfWvwuT5Onp6e
qVPJZwcYInhOx4zqQfXHjmdxwIIbYOs/8cwhiWLI5uXWwGNW1frBGvFY6uEJY4DV+qNllc7RDKUb
270xnApXm0km618Z7xT8hG4voqPmg7ACFpdGn4wL01I3Dxp510De2WYh/yvrHgAS2tr34JgLUMCq
zYQD1YRreuSXwhA8zmXRAOxknAqTRGCJayIyW/NlQA/EQWasvZBQ5UfbzUBACUjDMyTHUOYDjCoZ
ZVfdLgWCY9mwPA7mIbgzG8aThoUhMn0UNzraID86Zv2TURk8GjY8nBc2CFmGliAFYpc3U06D/6zO
rJD+yVRiyU4+elXt3Jp1KC++Mn55voBvVp15YaMNktKRORFS0uVxdqEpWkDBLQ4R+EVuJ6aDpxQF
z0/gHcg4mqfcNVREy4D9diwFTTE7J4+tx9mFClUdeT4YMZogi0M/sDmC9yaHvsOdQN2+BpJCIgAN
oZEJ0HP3JEx3PpPJCaKCN0ECBioS87Aob7QL3aIxKJooG5oiApCq+SpbtOehsSa7mS2gu2ejnP8f
aWeyGzfSbOEnIsB52NYsyZJYlmTJ3hBuD5znmU9/P7pxf1exiCKkXnQ3GgIYlZmRmZERJ865teQ+
/E5qXN+ZhdR9gt31dx+E0YuqCMylFn5prVLYpbXzoy7L+KlQgsymqo5cZifLdiobzYpQ1N02sp7s
CcLd9cgvtiEx0m4A6iorifW5qX0B+UoobW5rF6qZFSkT8UFEc2ZdV221iaTkwZNa6cYRLXXrWr3w
qFZkJfRATe9QtkrvGzVoj7EvdC9aJT0NVYxWaCbG1pNjqY9KIwovtFBLKPJEKeQygeXZqpwT/IMm
ukvBIK4D1fltJWF9ByS9u5WbPLlRua7WvtcRMQjhUK9FeUi+OG70OfN64zYMAriUkyBbJ75ortqy
cNeOr2V3Si6J+yYRzXWemc0u9pxwnSvaF/Ll5mHwo+Q3dBzaauir8YnlRdtQcxueXkX+qFd0qFey
NWirNJOGzzpZ/Bu9loI1Ea64N4z4dxGF1qGR83DTuTphmF8qdzlEhrtYkD55WRuvTTcT7Vxpxmkz
+pvKEqwNVDPfY7Bz+4jH1i4oopokghKuI4lsU5IIRNi8uLRbsn7dS0rlc+cMIi/ILojfQkEoXkFQ
6Lc6+2HvK7SHaFlEjy3h08oPHXdj5jm5rCaWDui2Dw+NQDeAl2rp59wnw89L1bkLTVPexlknHNTK
iPJVK5cewYQBXZ1bpNz6UbXys9jaJsjXrNw6/2X6db6K2NYHgbzBFuZnOv66QtgOWZYdiY+HlUDO
fpWLeJFrae1KLjrp3gRT98mLC3+hWHaZuiaTZ/1pNpOkEXx2ng8tulbXBsscbLA3uvxpSHfX06Bz
3x+pf/kynTJwqJx/PyndUiepPNhV/dAFN5789J++r06Qky0KVKbk833rMXLW3RLk5jKLO7YyjrD7
Eet6AZbsDJN7rXMGu00j0oO3irjrg6W669wcnRoZc7wnOelSi7VWbzASeutQWC0Rvyx9frIEFmWV
sqv4vEGeMT3m7tf3L4E1SnSBroKWcVrO7Y2810OyTXZcfrNLZQG6N/PrgdQBOIa9yhwh9ueT4xRt
JRSNLtoQGX2TSQeR8XofyINaA1A6ah7IZMGbhpVzE+hWt2FWZprtiPGjpsHDr/fK7+uTNONI2NA0
/qFrCJTAuQ3a9y2FeppmQ/colXaRkJl4vm7isrTBMBTaHeC3oO5gjn8/caNaTVUq66lm19yLMAY8
aVFDQj76ZtBnsQAVuCw7jM2pIwQRYD3Jtsmx0ZNYzIcs0bgUu0MYN7eDUx/pXniWS/eH2NekH5f0
4GYcAZM6HCn0kMngOM+HJ2ZCZwZqrtmpG6yiW8/9eX36xhU4K5XiBbDBscfh6UT6dOIFkRwSwySO
YcvJzwHNGr9fkTtddWx8USLrs9SuPEXz/XE7yEgoSmJ2bEQ/H5CWWVaUeKJuJ40hbXPZoadIL241
R9+3qbcN/YYUbfLcKcK2TTJnfX24c9M5nmsmkzrqNox/P/EWsriVoLOf7b4S1317G+jv5AD/d3wn
FsYtcWKh4U732kDWbRcF5BiXNJ6vD2HO4eHEGEtRaH8Bzz43kBIgmySP8Ah0EimstCplGxhp3fqd
ii2jjB8QRKbrD9s4rfznlnqJWL81asUuSZl5/Uogb3t9LFPE278m4GsGKTiKgk/dj1aDQqzyQrYH
6mMuj7LETop2BcB9yPKdFpevQhW/iY66L61k75G/U7tf13/DhUsAp+cYp6WVIrCiTWOBUMw1Xq1W
b4PqXIde/GlQygVBuFkTcLbT+UVXFtCR84nMeH+ROlB6uy2z32Lh3Bqxub8+iguvGEdxYmKCdEO1
OHCjQu7tsPouJXTQJ49dEq28d8I7xwU7szO5tXlzmGbqYIdWJp7LPrH2wiE7N1mEz6OUkkRVatpm
7lHvpenQx8KY+XPp96LLaBE5dwFqAR5Bjw3cXICKuWen52qfq3key61dlIaboFsNgCjvCpNXvlWW
q8Tz8kMUpNFd38n+S6r75k5pk3+uL9oEMDhOJmitsakRWJhMV+65X8SCmwR0UCFWSd7DoOPAlAl8
1WClSOW6CZegRLPmsDLi5/9gjM/N0cIkG7WutLYGFx60m12NPgk5+7J+VZc4MS7ulXFo9HYA2TNx
mOnGNgpoeqW0a+2uE7/ImrsrdL1YaRSmCDP6YKW1ycbXox/SsKRZMmsZuBL6zkSvgD7PR9mqSlbQ
LNDaNaistjZQspLWenLj0HnfHMs2WTtCvr2+kBeBAaMFZgRhIg7FUTa51LwG7b9GMlseoumwSfr4
QYcx00shyzEr8JccZmgmyu9kHv3jPxqUBZzSMEHiRudDVcuypuvSgtuJOyDW957srgJBXtdc3fxv
+k5Rkz/2cFcWFFQR76bJORZZXUoOW8FfQULHJAGX9LnHtTmLRphHcDAU10apdMro5wNSolRL6iZl
7/OoNi2aMCvyxNW7o4DRDHW1EY1Ju900LGULgK2Qy84eVGPTDdojhKc31z1i5hTDBOeXphhjg8fk
PPZ6gZJG0XR2mKX1sTdJHPMecZ+uW5nzOwgAqWXCBIvc6MRKbDmFpglpZ+OSlDwPWjHWz26zul7X
2qFrvl43N3PJqKfmJod/VfdN7zt5Z0seuI3ulyk/95a+G4If1+3MbWHoekBFEWNLF0DqWswsz9WS
ziad9VlzMg7h/muQqV+MUkLkw19bjfEQu82SAOllcIpjsJ/QoUaIfmwyOPe/NGqiCBm83vaRU5Ic
gUxQvtW0kuzcz9x6SYlNXeUfdQlJN+f2BpAmShQ8Y/CWc7OCYGlV6UudrQ8vEq8WrfidLXUfz4Va
owTOSIaLzxMqnBvRRZ9yZTt0tis+apzAMmgdIXqsHX3tG+VKGo56clDEe0/+LbQ370cLchRzKvNv
lccyVCjn5tU2LSLFF2U7T2ALI9Hr+t7hutvM7LkzE5OT36zyMVc9yLYZl+Df94J8vG5g5gI9MzA5
/wpViWrNYwxSQKVI2Xn1TUuPThB8reWF0GB2LMB9uT0p24jSZLVgc5GVgEKgbeg/dOf7krL0wuf/
YH5PXilguAezTyI+v8rkYDVES+mXGZem4YK3w3j+8YyYuLTfqFSt6GWyraJwDnlfSy85qKDbsJW0
hQ4BafzW5NYwkC8khqeXFL6Kia0+LZNBSsXBrijPS/5XVfk0CP7OS7+o3k9zGEtk+cEEzaYupFBm
jt8zw/K5TwdaqLidVg92EbhPgm5sPeXVae1KLlFUOdTRwjNi7njCHmyeOIbOBTZx8EyAqCCPysHO
ZPcfPRT/ySBmpnpFucFzV36Q7Gkc+jE4+SelAd9y3flnXGZk6yZjBG03vPETj6ytTDPjGhVtWVs5
UHF8/U+fn1JXNEno957M58karNJ8W5m/P2CAkJ/+aXCjPDbPF8st/TIw27q3YxehtE4k4nbNpabm
8SNTVwRE/P9GlElitmrEQLTaHKlxBwNI0X9OQu2FrP3PzqPEIYpfBWsIVonZ7a+Pbm6/0bxMHk9n
jS66SYuC4oHkBIMtlW86MXa1p4B63cTM7T/2R//PxOggJ2eGWup615TxYPvGRv1eSHB+Hkptwcdn
vYymMA4OyAeIMs+NlFIsK+WAEWXYaD1KmgvzND+Iv9+fbFmnF8RMo4febrNdY+1dadfCLrqUtZtf
jb9WJnFsWZl9nTRYUfKtqKz8N2VpHLMW/gSwIw38RWY11Xv6lrw/732x2USm9y2Sywep0LbXF33B
zpSjwfS8Uh3yvrc13nEdRDIuteuV5pX2R+zwZgNXjaj8NF52khI8X21gJ71PQEmXNniU6yZmXQtt
7v83MYleLbcwoLjChAuwqQzTlbYkEzLrXISNtJygln7RkiSAc0jLQCcJQ/iYtDIQHX2DtGQrFx8Y
CwcxVD8yajocaOfbJKRroO8FleIJ6VOgdgufn1v1089P3hURj1YrBsZqe7WxkX81AHDVD5wmI+EC
s0R4QxHifARQoil+H6Si7eUbP1u7NyBO9KV3+dySj6UBEpmoMtJae27EaIQhSEvqZOYAJEmsslVg
ai/X3Wpu0cm8oQtDOvayx9SMHAfMuyvaptFuraA4BE668i1pawa765bmRsPNPwpN8ELheXQ+GtCy
JCCEnpJWYTZ7Cf2EjUu+caGxbs4Knb8mpBRoql1of4joL+qCTzTVljthC97o+iDmpmtUyNQgRaT2
Ou0g1GMAEc6gDXavABR183VkGNs6PejVQlg458N/miEhMuHSmj7y5TLRVBjcO5uS/qoJvyegepJ4
4cmxYGR6PII3LpU6G42kcPflr41KUmQpXTFrhGeTpirQIEC5dL7uxOpJQ6jSsSLFOhZ+Y2uVV0/X
12V22QnwRl5HqnXT2pZMvi6wTHI7JqDg23LI5L3j1r+vGxl/6TQ8YjX+Z2TiwU5uOHWh89CNQ1KP
+dcE0EGmfGVlrPQjpqifIm9I/eziAdKqTWwNBjD/oOtR4BCLO0uQjk063CO39VKAeb4+tNn5s2AQ
pdscTozpUZNFhVqEudrbopatTImHobJwKM/unL8Wpix1IVnAErKX3raMfSBsBtrKwQEuBWDSrLeR
2xsJxIi1p0yRDtqWWaUycQkNPUQW962OtnlUvrpFVN05da6sBwomZI5j802o6d6MgUCs4q4z97VV
01PTbAIjrhcCt7m3FnQPIx6B3Azt9eeboEHJJRRqygJZXPwTS/69ltUePU6Vv64oh60sSJj3eRK/
/x1unJqdeGzvZi0oG6+3C61dA0Xc5v3n647zh/dtuik0WkPZdIwOdz0fmWH5teXRV8PInJaMJ+C0
pDfjHcG2fif2UnkHcbH1ANKd1goffEyXCPE2iMP8JkddaO/Kab4WajVYeJHNOcJIUURVfXzHTwsx
2gDZEsS47KD2znur843oba8PfdYCtNy08cHvSKbvfOS+R/+aT9+lLYE5Dc0CXO9LWi6hWeb2DSJW
qGTLdO5dqD/nJsDxxuKMjjppkwzVLcnesqK/4p0EyWN6nFzHX0MTX3HNJKmaAENOD3BDTDdgox67
uKPl0lJfr0/d3HYYSffIUZIegmL2fOpa3x04rykpJoJwL7cw8VvCHp6SYy5RN4ra4FUU/W/Xbc5N
5LhOI1XbSEU6iabcvPEcs6D/MXIeUxWuLHEFQyaantfNTPn+/szjiZ3ppSpafSAXPVFbiIBWSuNR
CSLNQtdPDL8Y0Z2SkmFhwwe3TSTeZNUS/93c1J6anzxB4z53HEB0gw1StezXxfCalreStonllWgs
xA9ztwb3IZPJ3Q712HQHhF3u67XMQ7GQLUDm1YqXo78wobMDohIHgypAH/BK575iBr6RWi7rxtur
2SuCMHxSctdZO0pF+iiMjG2gtuFTGXv95vpSzlomcCHUgzzAnAb5SkRXnaoxlUV5KGAFKKgbDPKz
L6movtmSsRC6zoQXRPoG9U3KYeOz4nygxdhKXTtgvjThyOM+7ndZcce86uLq+rhmDi4CYyIxhGhU
0mGT3adWekePbSDaNDmsh+InXQ+V9+W6jRnXMKlOUdkTR6aNqRpEKUp92IM+ttPh2Rl2Wnvzge9r
49dhabKsKaNglrqx1HS5ZJfQUver3FyYo9nff/L98TQ5SReJxeAmtRJJtmwF61DqVvD3fmAEsAdx
DMJ5wg01sUD+I456RbRFL1whZPpeqvPxIDJhUIBEAlmYsWhybiAzyzaOFUOyzfs+UFYCjU7XRzB+
YHL146rjp7n7R1m1cwOV2ESlozayrUahsamt+MYJNLpz6zul0w4F3DTrorUGeh/Dt+uWZ85yBEBA
lY0VNkrWk6GhiCcmwgiPHGg/aNf6F8HaNsnnjxgBV4bCHxWnaVJHCR0pMDpPtCOxhvO7729qR3TW
njW86Eq8ECDOjggCQrii2ZYXryS1tWAlAVlm16X+GW6Wp7FzcCXEwWNvLsVsM+caRfC/tsa/n/i2
UNLJKnchb/7mWxR9k4ojJO7gRGrrS2yVC04yd9hQCgV2CDMlivCTO0IxEtMoDJCmDU39hGqQ7fCg
9d4phPDH2SnNgWaFUmGUMz0fk0w/iOEMFBcSpVpbFo3k70/tklRATA44yHieTZy9cFV63yGltMf+
AO0u6JaY0udOnFMDkxNH0QdgBZUy2Gq+09vb6td1b55bBx52nDRMkYG67fkEdUVrVL1DSSv42ou3
pmI7SzzkswOAN0PChylBT5PfltF6aGxQTzLjn+g6a9GSdsPlBakQY+BHZNj57/TMl2QnCrwiMB41
n1YB99a13nxatxWv23SBfX26LgeDLQ3WEYBAZKymp3Oa0Bop+b3+mEq3/p3vvNubzj8/2YJ+C6XG
kPD55JOZrq2lmGmmXD6yppJlA4FGsW36862s1+nyrrRHWnq8AtKI4bF23VWd30jaTSaLG736KY29
0sKdRB+p1D1fn75Lbzu3PxmfBbUV3XKt9ihYLzm9zIV/W8fSu48WjIC4Get64JemSZ/GapN8CBmk
5H/Oa7ox41VoHK8P5A/U6/ySG1GV9GOBxyLSmELB0gGwRUAI/EhuPt8VTay34PoU7cmr/eCVWabb
NY0/W31ZfakzWSEQzXxvJUSSsx6ijMb7yirvOtkoHgDWUn0cnMB/rYXa3FdqV9+pvufaVVLHN0Pg
xnvNLcJ9poxyrz2IAxrDEUsnFCn7jZb03W1H7HhwSTSsSvAQN4iWRd+b3HePVJ46avmm9Aq3p/Dq
9pq4M3ovsxsPUpm6GKKVo0c0K7hDuErQn4S/Hxa0NqylZM/F09DSNmQPQRo0QJlV5aULrKcqrX77
rSCvBE+M6JIb/GrYkQfzboq+d7+msBPeFb1Z36DM5YN1anL9dweW7Fck98Lm+krMudR4E/PiJpd4
cecbCR1WYqyx2vljRJMovdtLdEpzm/7ExPTpppROkXgZJqxdHdIutbs+grnzi3zEKLyB9ONFQJGm
zGRXu/qjKLY7XzgM+a8srlaqc+vSeXjd1vxQ/tqabMAur9TILbDVN+beFX+Bdlh4l81YACEBiyl5
NoLAKYOdlLqJknPzP0rNLttq7uH6AC4DopEJcEze/KF+EuXz+8pwM9KFrgSFd/dU8wTKtRHlc1CX
sjhzw0BLnggWLsqR+encThn4bi5Ijfnoi9+au8R8e/8wGAfNxkTKl7JTsEwJmeda+qOklOaxMwfo
OqAPfR4ipX3QGnr+rtuTx3k5P6/g3udyBMoJuh68xfl4nLp2myEqElBSeX5ss/5GMmmI3hZ+OEBZ
ZIpQNSVfTTELt+0Qlg9GBXFSkCTeyqkKkbZM0gWlWVpPKUeUuTX1KN/1hZow+aaxVjI5/A77r3wc
mQ7WqZDWz9cHcLnNxxNdA+WFLCdVlsnvdyOpaoR4iB/hCBBHntNSWRXvLq4gCMOhTj6BaPGiXOsR
a6s0cQaPhpivB4Bypd5BHrG5PpJLzxqtkIshHpoJV5LCS+WgNoJHobmTLG/dDu8/ErEw6htDn4ks
0fQC9Fy371QxCR+VWFxpBn3+Yr1qu9/vHwecnDyEEPLhTTmNHNNeo3iXRo+Ic6fHfpGZ7NJh2SB/
Pz9O48lrJJCq1ms1Pu9oXwd/K1Sf4M445tU+qPZS/u5jUUXKjIiOU4vE1fRNRzXF6MUO75KT6N6g
oTttFyieL1d9lBgn30zZFvLJKRoSejkjMKu0fMxk1Cf2abpwLo7n0fn+5vs8QSygiEB0p/vDV0XP
t5SgfJTkMrhvRNN7FoXGuw01vfikOk17owiiseq8dql/bHZkeAAZb8hsqbKdL5SnZnIZVXn5WP1s
olXw8l4vG8f19+uTc1jsQ8g4gqJ8zAM04Kub5gP5EEoh9H8QPiAIxb/Pfz8KtlBWcOQ9dnAU9KtA
WYpH5yaII4tVIVvIWCYbRXElNZFUlr4vHgTnk6gsrsD4ip0sPjoEGvkB1OVw48kQpFqGZ8F05ccK
W1s3abW1U8C+tBaj2LAO7lD7z7zz0jX9u+o6E3hlrK2qyXl1O6hwcTZowvfUsdDvEZ1izc5+wWMk
BM3cRqRtRK93AnXUY9jI5sZLPXOXW5EAAUQfbag4QMuryE9uW2kPpqMJh8BLQO7BZji8dJbe6ysp
ld1DSV9IBn2cUe7ENBjuWjlvX+KKO7zV/RZoSSkYwrosxH6TFJnx7pfVeOgiWEeHHoSU07BEZi/A
X+3JjyiS5wrsiu8+Qc6/P4lL/CJry1Ifl6B/itVXVft+fR9cBonn3584UdVIQRKrgvTYRr5ot0VV
3ksgJmBYFBuFZnVP9h8SSczffWzhUIiHcIvAxnvRTyvmnlz3VZ/b9XBjBM9mvnDlXu6N8+9Ppi03
i9rJar7f0K4rcXx0C+fiDLwUC2xrYpgx2zTNDpSe27Vdk+XAmz9HoDO0DqI8qBtg742E+9yLUCP6
2ifx5vp6TQmGSRAgAYNh1Akt0+KIOT9WstCNXQlikKMjefAPxIgiZj0kgKmv98Kqc/r2QQpTc5vX
4tegCeO16uhH0Qv4PUoDEBvOg5scHtdNnJhPvEHDjVK7sJzFQ3XXuPWLEcFTdv03T2tUF795kmuS
5LjUpFhLjpmaQZglvFqVd+fk0iuyebtCadYJamKW2h3MWPsEImhdD/LN9d8wcYiLnzC5TXrLCaFy
ZdrE4asg3CoQ8f03A5MLRWu8TvTGMdZfIM7Kw4XPj8t6chT/+/sJInmQjg4wrf5yCcRVBjPLMc0T
SJrus/hzjZ0PjOHEyDiJJ7FREaDo44sYgTew1+liXXDepUFMfNeH2a6MxkGMLH7DpoedcEk0cHKe
XczTxNVg3jTNoBWTY9x+C+obVcq3df5J9dKdLCzhCqdprwtjE6eCQ16UrUJhPP23UrhztAxyhi8J
udq4ekmtR3hfd6X6uxGNnZ++Be7u+nKNY7nmExOX6+QUpnEH8622MhQ6MG+jcDO0C0fprJUxKUmz
AAzC0wizjVInj1ozOQ4ox8trKduHNdH/9vpYZl0DtCk3KDnjixYw3RFckhVsnzLeytLOyndpufBW
nT0CTkxMpmsYUijpTD05QscZNl8tY+H7cxNljqBvbrQx2p88JaEZKnNPKlOkdx7Vbg/yp9sXwcLF
OeffULEoVDd4zMNZfr5FITByqSAxiMx8bIY7R6ajJv0Suc8dvEXXl2Scj6l7UUOhPGSOSZfp4wWa
WiVRQys9GjAruqnL9fbstrdl/yOtDrG2gJf488svzOn0S1DtgG9uqs2eD2QMXDTBj5FTNSu9zWBS
DRKtOPDbslXUQTHoaXW4HkgeQFlmlhuAjO0+bmHCcQQhOljQvEBxyJVitrF3qyt1tAs1M1qDd4vW
gpfBLVeLefZcZlr7JCH4tYVB2Hgo0aL9LJb5sxbk4VYtq3+0PqqfoaA3nhNdDzaJbHY3neQbMKqW
Sb7KUxO+NCh6fxR+UKEikjv7Xndoo6rIIhTZkDzTLF0u1SMu/dcckQ+4GHScFKEnoZoC1afbF9S4
k+6LE38FG7pw/F/uwXMDk+Mf8AjqsT4GzH4P28wGQkaxWqL3nzfCRQYulxSCPonMYD+LB72yRLtX
k00+VOtB+KyWCxfN5VYEzwAOaxQRoP92WgWEBF2vZKHOj6zKWtHv++SltF4cNV3YIpdLIktkJOEc
AxYACHAc7MmFKcqV1wg4wTE117G+7pek9i4n6/z74zhPvj9kRuV1Cd8fE/nmzuq2VrIAA5kdAg8Y
Di4UUKk8nJvoNBRxBMvxj15lbEp6wrx04VycGwR6HGPZhL19AY2L9Uz01Dzxj7l55wf7JNmE8cIr
bMnE5GhvXCGEWir2j029llN4C3msLmyOuXk6HcXkdO+NRKwUj1Ho5a6KIfTaXD9tF75vTirKKQoc
Sqoje6FGv90YiUd3IQJemKPpPd4ZvV5AUOuTUnvVs99NUcDrtrAflmxMNreZZ5psRNio87XYw7l2
qy7FkNLM3uZuZcv9S7Yy3XM9VLCZkKN5b6SwvUsZMvGHXL8PkCJyXmJFXlfKDfzttfer1n8K1q/E
P3j1LizK3fUFmx/r398x2ZuW0pQOjJ3ecZA3tbxD9FVvPmCChlbeefAHXEI+BZIlfVYF/hGGckXf
N85TsdSFMzeKUxOT7W8UTWOEoefzrliL0BFWh0XNqLkFOzUx/oSTQ8zx1LIQoGk8+sabFG+F5GDk
a13bX1+Ouf1zamWyHNwGkivELnPl0IB+yMWPrAVID6ocCljS6e3ra0MfoEzmHVPxBpbXDE5HafuB
IZyYmKyFQiK3KSPE640KfsW1mRw+8H2D6JS4EQyxOgkgSkEK88rXvaOrrwQRQu2F3T+70Cffn/x+
S8nqlHSYd6ytB4rjQfJgQk/lf2QhTqxM3An1D80vHM07atFODu5CTnxzqQqPR56HokS7JyYmvtT2
kGwVscFCvJna2jTXwGeTdsHIeGFcMzJ5PLZmBLw6YbZaL9nllQgvFYSu2vcahRDjCJtdlH7+b+s/
uSW1zpM88C7eset3UIYHS0fz7BY8mbbJFdkoNCbq3fh9ZQ3iRw8XbvmF70/r5YKfWKZv8H1oM8tf
0RLjz9LnJ08rpQqMoghYkEFe5W/6P/9p8rXJ1SiHlWJy1nrHqrrV8t0iHcfs5oMzi5Y3yjXA+s5P
2aotTaNXeu9I3VXL4aZ78KFSVl4/MIoTKxMX6lrPaOWCUzA011oMsfbm+vdnr6OT709cqITLLXUN
0TuWw01jB/FN1y4csgvzNI2z6lR21LJlBC2wNErKCOm0vzLn7d3joCxAPwipWmnMOZyvRl6FQMs7
1z1W6Srv1lm276oFPoUZd0WIEX12mr9H+qjJUgDF8dXMqwW6552VZfzMxW7hpJ2ZKoQLyXLxeRDD
0ytPVB0x5H3i2F2rbPrwzgqejPYQQ057fbLGXzo5Cc/sjCM9CRAkRTAbihCOHQnfKHMimnGUrXSj
o9/S5d/kdGHixp1wzdzkApFNt0OpAXOi8hYHtuPt+/hrqH4KlCVtvUtvHjGclNDow4LjeAqxdyBN
G/rQEW1NP6ChYCQPcNZfn7tLLxhNkDYjJzCTdNJdXg0QNEl2Iq8NV91W3lKEuGBhCt8fzCgo4z8W
/K+j4sZSWm5ukkCqAFpB2YoM42Q5pAq1lyTpJLt3dXBQ2ucs7g9C2uyvT9TlqtNoro6YXTKM4JEn
OzIL6KwAvSfZKcw9iDPthSL7KTn5tgUWmZf1wt6ZHRXsDxbdWpC3Tcs0Q9b1cV8yqlhobjXfWZmJ
iBzGj+uDutw5ZGxE4EQ0V2gIl0/mDj59AMQesULhdXdB3n4ujSIiQzb8aB3tLhmGJ/SlF57zl6cC
NinKj2vFw2TaheN5jVUEbUQjQQx9+hDG33tOH/SlDoUS+gtHw5zzgYX8X7ZoErKGilJoQepJtlXe
VMMjEdL1CVz4vjHxiiDRhXpw2KGlTiMhQjPvBMZxdDJbQPrBv8PfetH8oukNuF4ya3aoPvn+j4jK
x/URzDkaFK2IZSL3jqXJDMHdkgP10qAG8BGrMB1P38uaCZdeo+gLPj07WWPyGbKRUd1v3GIn53Te
tpnUCCyGqpcbKvxrTfnIcpxYmNxpqDfL7pCb+LOYPXlB+kTtdimNOm0h/XdJ0KyCMYW6/UWLoyK2
bShUBjOmB+5KDbhiPPETRO4vgqesDGlQ125R/koHenA8z0dgMD04KIOWgbDS82x7ff3mthNkzGPO
G5AL5Jrnkyr7dSPWHV0tmrLOvwh0GEl2Pnxg5bSRHlSEsw1+rImTiH1vNDW6uHagePHB7NDbyzNj
qfdizj80MP8jGQIpmmlTRGi1wDpoxbJ9hMvcZ+70D7jHqYHJXJmZ0zSch5JtBJ/87u4je/X08/L5
UhSq5oZFP0j24AB82KSv11d6aXomi5APjdZAvCXZgnFosptUXPj+rCcBY0Q4ERZxZRpt1FmXhHGt
Smj1rat8X1qPlvQJoZ0PjOLEymSSnDymxzZROJHzYCPV/ub39e/PgAXgoKALksgSitXLMpqgBQQ1
gFH8+FWTnhI9REvF9uQH2U8/FUjnapWzQe0W+aPHpn33ExPjtCqBl9bB002v7bQassKjCdo2TShX
3WRzuD668Yg8jz35PocOfZwGXQTTJCzCm2kWSXSXhl3q+CtNNIu1JoT1l44IaNfIYnKjoVe1EPHO
eQbHNQ3dlkwb2xTElwRSXdbgtuw2AeZWp9Fwr5WU19JKq2+pJtYLRco5e1SK6ZQDmEaT6WSf+n3o
KYVbcqtK+j6uzEOJGpq+C5yF2ZzbUad2Jr7Y9wD00z4fx+W8DWFxQFLmy/sXDAJgrlHWTb2IsHKE
KgdLgkbG6dO95gX3ELKgrtp095GMcroYvT+JxpSdGBzn9uSSjTwp8EwRg0n5pjW3qZ5vsv65UdsP
nKX0wwOehoyHvs3paSQLTt4aoghDXbaurbU4LIm+z60OaGHCN6ADoFPHv5+MRBn6jIpiTyLLR9cm
Q7Do/eUxAhuN+h5XJ4j3KUsd4qe+qw2jX7cZDdp2pkuoSP5z3QNmAqxTI9NbrY+qwgg8jKQtfbkE
4ejlGiAgZHn3EUNjS+GI5r3o/w6QtA3jsb5rVYdS+OlUd0X7fN3EzJJwM1NMALAGH5Y4ia/CMPZ9
A3lrO1bfXOsXWLXr35/Z+LziYOHkNUcP03Tjp1I1FIJAh36Q3hflW5PvQ09bx0sdpTNLQrgEd+VI
58x1N/HdJs+ltKcz3/YR30F/6g1hjusDmbVAq7FMg6E8Bk7nvoukkdaTjIJqoMu2ftzeV52zzYul
xuI5MyOaHqJUQKRcCudmMqlQzd7krhuEe3FAEHQI1kW28GCbWXQ6l0GOUQMBhj59YKddMijVwJ3m
pA9i/xD9ev9UKXBsURRBWOtCxVwXLARuTdr7IzT30GGx48x6GRxx4ayfnSquL4gRYH/B2PlU9Yga
m13d4lqNvO+FZhdm1ZvvhQvl8LnwA2YHzZRk2vGR3JncXWBfw0JPXM5fy3JGRc5+rUT+DbCQXYjq
6aoKvEPiooSUDZ+SIv0BFUW5qqE0vT6rM4ECPwMPZEZ5OU6v7E73kE+3AuhDmm7XRmgoa/GXOtBf
FcejPrCkeT+lhR0fRYCJ2Lu8VmGYmaLtGxo7nKipYIOgbXA3ZFLwsy6sBiV1S9x4eddsewsAWKcL
0VtRG/omddS2WKVIKX/gDCFNM3K20S9z0QHpFmZBhwG/xPW6FX1/q96x1m5MA+FS0+0Uw/vvoBVF
gQwKQxfs970We3mJ0LMt62l977nhayh0LnKNYe3tIz1NHyJB0W/FQi3XlaObm1owPvDkZePzpAY3
Rq/A9CzTnQgd35pG6a70toqZHSvFeDeCj7U9MTG5iJOWfqtSodWblMBK7+5VS9gULiqG7hIicu6o
GZ8fkIjRhgRO+XyTeoOFVrMUDTY6o263it5Jq/tnwQiOWC02BjRQk80ZtgOZsAGCzXbduA+GuBAn
j9ffJDofOymg8gLBR9fk5F6xAt7IjQyJkxRlwM6++ZG4zaWn2HXpwf2MIML1PT53W3KajfNE4yGw
vfPZQrvOsxKn6O072XjdwQ30+v7v0y6scYBQ9KXL7fz7da5SYAyr3qalt9ro3sMgP/hLXaYzS453
ydwwnCBjVvDcCI+4zsiR9bNh5HGeg+Ll+hjmPz+yYnDVE4dN50h1a12g6RoJlW+JduNTE7huYGbN
+f1/DUxCokQphSJKMMBRsC/kglE0G8t8lrVm28G42Mju5rrF2SHRLk+XnjnW6yavFi802/7/SPuy
HrlxpNtfJEDUQkmvUm5VlVWpsl1tl18EL91aqY3af/09rJk7nckUkkh/GIwbGE8rkmREMBjLOXpa
2EjabtN4zxTX/cpFiQyaDXYqYfV4Z14eSDcObcnbzgEJFgjKg+G1zP5gAecSpC3Lh3qg3OZOWC6/
c1SDUtNRHIpqDdJl36cxECl564R9tCVkq7cbrrCNdQlobwVmPP7jiEM6f5xEpl0hbe+ECX9EarbK
j4YKiXLFvHEQ/4oQP+FMhFY2+syReUO/puczTXhDK/9evt2vTedSxK84k2IXrrG0CxaS6gen2Buq
dguhLpJPBDMjKAgIkNTR/iJ936NVibbWwgnt5AetHoHFXac/rPd2ub8BDuUSlCuQqBD1DHnCgZRA
9HHLygmX4p1rf3v1/UmJi+9LJ143PaHwt04YuUMw6luObs3I+l3Pitt2fcP+XYd07B0HB9IwYB0j
2Q/WIUrAxbyLfnr99vbBr6oX7g5iYurTuurLB5mKNiPhQ0PN/llgwM095VZw55ikuHCxaf8KkXxV
E/VGabkRDfXO/Zow4wBM0h+31yH241rB/hUhXbrZbOipOWoU0FfOezPku7gcZgwyqSa21twubkOA
TQtKD7CXXRrKVMWgbwI8QahV/txsYhWm6co6ACiKnBeQkxFRyg+UZgHN7jQPQGrz9jZ76H87KoyC
lRWg3iaw3lF5wwyzdNUaFh+6EXiDYQ+C8l9pqlCotQUAlJm4+K+BlgXp4qCN7oGC1sZNWKPzPmuC
pAU1wpfbp329Bg8ScPPBlwisTGkNFMBTOuiFjZBPwWz63vBw+/vXixAQj4L7UYBLXjVeLGCYB/8Y
0tMc46PoXdhWRr6PE3q3kUMM+EYEPi8iXbkI6mIQoGqJZoTzhAYPbUedV0aOXb439LfbC7o280tJ
YkPP/HvSUT2vWkjSps9e88jQCU7QrQki4dtyruOgSzliY8/k1DTTWFV4oGsB4oxlnvqm8OsunMxy
07bH7v42HAywoCCPMNuENsvW4nqtFQPGzQgdJ4YWgIc7fgbHpW8sn26va03hzgTJKZZqrgtXF4Ii
0DBP/fcWnXa3JVw7fPTfALYJQ0ui5UdW6REDwEDhbWxA0jabxcrBFpSNP+su36VD/tNYxm+35a2s
CI1FSN2KV8o1W5wGNMqhJ9MUOqPzu6BwNU52dxlE+BhQY6BEigS+jD5GzMoCaps1hZn9KdlZieJM
VoyUIDCi4uGDINWUdK0Dk66RxPi88zXvj23yXOSKM1ndozMJUtRiOz2bWASA7ijP/b77PKuCuzUB
IHsWfh7/gD+7NBc9cZ3UNErg/aZzUHfUH+I7ia5w9yIpcCZCCoJZ7NIJ054geUHk2C2bEfnBYlRk
W1YSP5AC5m2K/CCA2uSjjqvZNIYe2jTwB7DOl6ZfNnsa72MtgDna8xasDFRV5FjZPdTXdGRuEVBi
iFq6auKhZXnbdUh1G2Pg8h6zyfffA5CARDrK3uhekxvwImvmpDfBmFDGP92kRCPZZsj3tw1xJX8E
ZjAkb8FcJ/KfrnGpBEVhRkU/oFZT18+zPe9yzIDpJfX14iHun+PqsRjYQ13dHchCKuodSN8L6Bo5
n4tEr5tMBpLsPAfT7DL8Ghtrq5fWdyDd3J0GhygMnSEiR4UI2fDLBRqpzYjeV0i6eody+HskL9qd
yK1Cyy9ESJaa5TWGd/oG+dZO2+Tj/Mx5rtCFNW0DzAB+P25sPLilmKPRGGlyLUVuMxti4I51L4au
AohduT4RWAJ6B3UbxDdyKSopR3MRhNehNno75hUn1rgBZUC8bKJNRECznfJG4UZX14XiAdIimIe5
Mt1cy/DML3E6Zhf7NjKUv2/r94qbhjIhcSSQLfCUkHxcRd0hpXU0h1X6rDc5eK4zf0jvv2oALIKP
I6xFj6TsSME54eY8RkqvAF5R1i4BUz2UVrbpQoLkR2e+aNlAIAEn4r73qjFZ8a9fvl8EuJqHwRCk
dMCrJilwjfkdo7W1Lkzs5rFiqeVnpAIy/fzSZMaLGzfUz4kFkhNVomdtXRhvRC4Uo1BAOpWcaDMl
bZX0ZY8Qagx4EgXj/b1JWBoeFOjORRwAJ3Bp/mZEZ6ufkz7UutG3+XHW9tPom972tp6t3UGQAy4g
MJ0jFS/nwCtdQ1OEBjkmMAb7aqdz+qxrh7Z7pO5yIF2yyctyH7sLJiAVY8cr4bUpUg64aLGPVxll
1KsWLTbzHsQnb9qSB0X/OPfobCvub47CXp4Jku6K2exEwrzow4WagHiu/KwAQu3tjVzTCBNgZphI
1fEykSfQUR5KnawuxpAVX7UcrWwKW13bLIScAJVCyIMuWsmRFkY/xXWOEl/D3F0HX0p6+mDGLug1
FK5NaJZsVOLqBskDSnFXsFNAI7aBJl0O4cg/LfG4zesfsYbiRRTv0vr99q6tuTk8QtBAi9ev6CO4
1HLLYtQqO2ifkTgHOgHOiGXVb03XFeHCyhWB0sW/ciQNWPhARhBP9GH6D435c/vL/N6N1XPz6w+0
AIk6B9c2Qd8Fldx2V2WsMOupC/NhA7hHFU3U2nYJwCNUSsDCasoDFGOesqHkvA/7uQgnDNxFTfvJ
cVW982u6jK4OqJkO34O8zeWpUDQqGCOjsJc82fwdE9Uc+prbRlIT4FxQZhRY5VOv0oKMadSHehlW
2T/W8BUBPOmPNQa+su9OubutZGumA1VGnRzpTcHTe7kcVzPbsijgZyIORsPkva1/sQWFY1W6YAWT
5APy83+CxL6eveO9EbVtgwtB7MXk2cYqp+OyRAeT1m+N2ft63J2svNoxgOEEVvE7i+kGh6zQwZUy
On4GRV4dD1Uxhy9dHVyv3aXTcTmVRvNsd93zmJao4upBa1OgCnSbjjGwbuRHPpSej7bRQ+qaX/5g
z+GrUAxBCHP1MK9H4rVVD4MzestnxcEdXh3nWxWpuB4/PITsrVxP9CWgdQv5WEmXBlrYkxbBg9gj
KLLj8qmapy/1OGDEsh19faYbllmbtPzqdvHPqQcHnc1Atb6UQau7vwwdtHHV9NK7KGkSAcdbnBxG
tlxXwRWsmS76fjCPYIH/HC+IS93oyxgl9xQbUtBD1RxzjJm7+f2NZQLbVCQOgKqJFJx08sjiejaa
NufQ0p9Lsic/bh/qil9A2ghlGzSVAZtbjhcr0Lb3gAacwDrN/fqrPd/fZIwHI9wbLlG0aFJHbOKZ
AS2APIvsEr+/ytOgQT5MiQy44nosEBUj4PlIschTG0zP41pvxinUCjNwXIZ09Gs3/zLtL4n+M5qf
3ObzH+zZmUDhnM6WFNeVl7sR3viNdtS44bvs258IQFIXHg7nLns31DiB3xjrU2hb29bbTH+guHiF
oqsZkS46mBxpAY3V2jMg/4Ywdjz/xTXeEqKomq4EHJAAzXUMNMnjsSNtkdG5ldPoA7hlsm/a4u26
pUt9D42RecUTf7BV/NsrF8K5wI/cwtmZWFaad2lLhtABM1Ax7YCqHdTpZ727/wl/IUfyTVOVO7wF
OHuYu96zPruPbdJ/Sbx2d1sDVMuRgpuWjEZZjgtOaETCzXih7ZdyeJ9UMFFr1m+DrQb3iuDzlDOH
BgXCUs8RgYJcfrGPEVdcGSseEjM0ABxFnQW1HE9yXtUyZnWT9FNozYPPDbSwoPWDv9/eq7VFCH4f
YCshjtJlrGlqzf81x3JJwa36qaoU1Yk1AUjpIR+N+AbDQdIqvKRu9WJsx7BPEF7yZH//7z//vBRg
tq7ZZ9XCx7CZNosT5KoIc80Wz78v2aKeos9uGfF91wLhsB+Ve0Ie63o7qkrOCkGe1K40thUlGaaB
Q5Nv2gIkfa/eHBQ2MqCKV+a6IMzeeHjcXpcISrezNTepxpACYtqz0iAGTWDufNIBkz/1CvVa02GQ
uuDlBCSta8jesdLwv6cTTn95r/PPrn6sLYVTEScgBTx4X/xPhLxxmFrgk+cOY7jwdA8stanD5GHQ
Vk9FfaQ09UeVSqy5l3OBkhdrS4vwfIFAOvxgxdOYHqvmvVBdAus7J8h3UEO8hhzWZsdCr6w+hpqH
SxnjS1YCsG6MnPyB/eCy+f9iJPtBjTsq0AsMtas2C7f2nqbKRq6eD+Y8kI/C8DmmxC9vM1BCkKmN
4QCaVh+f8mFonr1uLILIaMsnZ3IIsmz6cHD47B2SfLYPtxe4to8I/pGaRHf2NUapPefI70+Yqqyi
z0R/NKfNoBrcVIkQCnN2ffIKI75o0NVDUr3Pebwh3mcPoxK317HmRz+6GdHQaFz3mdOpKSnjBooI
zjvf9LoilF2rH6CzF7O0YpeuoRXdaJyjeukxvI0OPbvxwelR9se5+DXbmV/RHxZweJ1U1Vwl1Es2
XtR6PQeZFXgjuX7QWOABcc2JhD15H9x2W5NxVxtPXrkBuHMgIOxu7+LaUSH9LjgP8OdVnrIyE7DD
GIsedoDMC3D7FS8TtYbTUmsqhHqZjkBUEzBlCzk2cBGAcSN+y7laaGhx1ieUfdxh3nEOloVXlBd2
SGUHdrvpyBIUcPTmyP0WyWwNnCX6IwU1xrgtWeRb5Gc9Hrvyl95jWil/aBoV5QdZs0wM3YhyBKL/
q1SnW3tz2ZoYjVqsfdQ5QRWRk9nTAM90oOAerXSP2VpEwoA0/GFbD3nzCmcRWBPCEPN1GB4QAG3q
QpUiN4RDuNIJCpeHJCVwPuVHG3fKKAdFpS6yBhY7eqnrd/pB18ZXVv3UyuyV9tvGrnzmHKfmOa1+
LglDK/Hg10u7j0zvse9rX2tj8Hifxj57dTkJYj4qgvT148X2ibYLjMrKqTqel2DcJTjeJvvLcxN/
Xl707tPSNDvQGwU1uI1YtPWmf5i9s8ojMx/rMkymBI//cmOQdtsWNLAdENdUkY+qwCvNXu/WdTFi
IeoAgg32Y/b4TP+i1h2niGHWYuB8/jQDn/woeEu2tJxVHRQrZoz8CsaMRCiM3n0Rc5yJyuJBs1uO
I6s1Xh9zDgLHKRvmR3seeOAuNf/i5n39qdU87eH2Ilclf2CCIlmKaEbo+Jlk28htkqGmE44uoM+o
viHzC59fyjbejUDvWNp73TDy8sg2orkKcwHwWpJRlyTPrDpjXZi6T8b89M/t1VyFFvg6WDOE3qMC
BdO6XM28aNao5wT1m8r2grLPEx/9wH0ASt/0AADUWDFhcuUOJXnyzTU2Gh+9sQtH4GtORWL4pY4O
CGQDFdt2FXQKQaIyheyXoHCQggDRGJp349SHpBloABB59wnTFqbvaumbMSTzHvut6ota3UwBzIcR
GlSM5JpU5RU9M6nVhWQ6cguMgtnTUr3xux84YmlnYoSGnmkgIphuMCaIMUt7o1u5n0zvt7Vi5ZRQ
NIR1iTQQlEPScU7NoiZkaUNnSf7ql6b4VNYLCUwvIt9uS1rZMoyAgZYYk5ii10ayY5dR9FamJSRF
9AcAtE4a8x6isdgORa8CsVxZlYVBA3T3ITxC07u0qjJdiBM3doP5v9eqfy2KB935cns5ChFyXgPz
q07GKogg2iMHB1xDXkbVfPGqDAOQRBSGK/JNl8fPUE9N0iaqQ546I3IzbEAQUxQvLFochRGtnA5c
guMK1mEMMst6YMTN7HVV3aJ4vF3cB3s58OEwFT9vb9qKqaI5AdPSohUdgbOkAyyqkRCkWRt6A7OZ
X3VkOvQaeDQIUjdPVZcUB9ovqaKR5DpJ/3FHCYxcVK6Rl5U8RDSzPjVjLK4YHjEmUkdPtXNyCOz1
ZKG+033L01PUPDBXYVwWzuci2hBygSaO8gu6S66yLEtfjLNmVG1Iuzx/AC3wEriOq3oiXIfXwNWA
CaN+LSYfrwCsG4dN00iXKoz77ktBjK+DQYLBjDcRcNLRXpNvkr7ekMaeAw9UqLeP9FpHDTSHAeQY
SSobz0nJ1EgEXM1JH1kYZ8Mm12Ngiuj+/fBPmH4+kyJbm2Wyqon1hYVeqb+NyLtFi7u9vRDxQy8P
61KEZGyJTQFOOBIWUvbPXH3qURkHvsze6p/7+HudhM7dHUHSmqRUYlKbhoYHAwsTM/CI42v30jLh
bsKSYG5QC4z4guX+0n8sXt1wt4OE6p/2qVBY1bVyX35c+vlZ55ZuPuPjufE0k80Qfbp9Htce6fL7
ktEC8X8ClQXOQ3Mfmy8zPbDsYNWH20JWtZciYQUucvxJpAs2pp4W29xkYeY8xu1xTp6orWgmWNkn
kcfFrIegLLNdsc6zO5yXXpnTLGGhDihKf8gUarv+edSP0VqE3iK5Q7vNKouaWs7CCXSkhuMviSqN
c+204VcETOh/JYhfcLYAZgwDOgwZCwuD7qYCroUlhzpz9oRGx3lminNfWxCajFH8Qrs5AmLpjkjS
nlYc5a6wq1x/NHPQhAe3D/26dgwnibSxeJcCi+0qYtSjyh2zacKK8uhp8tJv8cKOkd0DsFt/0jot
6Gixt0j/mBBtS5YpmJrqOaWd4hEllEvyOBc/Q9pYcDhzr8p1Fi72kAdpOp3QpbrlVbd3AA2IFv+/
03ZRXEnXsNIfa8doKWIKQJdcQRcApdjV+MBCe3DCySsOCU+PYD7YtQCZnRe2BcPL85TMPvHqjcmX
IJ8y1KyzUwIoXb3Ntw3mo/3bB7JihQSMlyCltNEof3WH9L3H6WLoRUjmFo0cIZgFNkWtKniuOHhI
8VC7s4kAgpcUq3Mq8JM5ToEWqOPsglLilGSfkpIGdZv73fipzf+6vaxVgXiRAClKzD3LrRcY99EW
NmQsBG2kM3A/mXcN6npp8txajs9rHZmE/H6HBqR+sLeDPmdlOkfTqmXIOrgDszn0xXYmMebKFemJ
1eP6V4Y8ahBXePx0FOtKkL5zE0hIv6eLihFsRYrAlESnKWYORMLm0u24C7K+lDllGJdfp+Zrzt5y
4+32Aa24mgsRkgGmi+XkZLTLsNcPfxve/vbXVQsQf3/mNzsYU6S3WEBiHCkai8FppmW9wpet3JIX
S5Bul2owMmI2ENKRr53O9ibLgek1B7EKlFglSLKepm3bCXdcGdq9n5ibGG2L+QMzVeorTlXyiRfr
kS5kK6XmkpcQQ5c+yPPfTgH6TRssqskO6fatU/x0GuQOQcPnjs2+pIVP2b4cQQpdnbxeCwpEv/pR
Z4tPtWOzgF+vesfjJhgHx/e8/DDn49Y1Gn8CsHL5YLCdkXZfFjLvFm8LfhTfM/4GUIlf5l8LcEOX
RomU1qZxyCae9U0GEjLX/q0Pf+Vl7OfZp1n/OSGx0VUGOijevORZJ6rbd0VHYWrIbIiS/TX/WjpM
4GdnZS16GqhRbbmdKfZ8XYKACzXEcL6cbKzsuaypndehQaZgdDGTqGp8XbEErOFfCVKoGGO+fK6c
tA4r8mWI9un01da2t41NtQjJW/Td4HhuW9QhcX8axrEtN7e/v6L+F0sQ8s+MeehavdZzfH/Un4sR
PboP87KLO4U1C+2WtP9CiuQydGr3k2XgKByTPiGx5cfRHrGQT+udpo1br/95e1Wr8oDGCGJCZErA
WXK5KpLrhaYbRoWJARbUceE7VajTXT1GG0N7iu9GBLDRwo3bCaNEgNBBt9qlOBsZE6sboyqcFvPJ
4u8Fu7tkLySg1wAgoaDPRgvipYTZMPEMjesaj/pj5vidqgVuVc3Ovi+toJv1DlO3FazR/mYVP6tc
EfyuqpmAyBSYMHhPS+7cLPplaloDCgDGoKr/lBp/FQ2KDapmfpUc6eC9wcrSPCJ1GIGpInX6fdM/
RS4oohSPn1UFowDNwHEjtJM73rWM5wDcoXWYUx/VH74cSuLX2VetChbV2PCqlzmTJZkoYanpxRX2
LprdXc2WTT/kDwN37w9WBXjm/5Yk2Wi51MxNDSxJi/ZubftTuekyFUa/dD6omdlobUZ/IbpnMEEs
N5qV2dzEQ+dZJ9sc5k1nNuaLYaXzHrzE5TGZ+uZOeJ7/CASYDRaGa+YK7RhD3drSoCB1MooN1Q3M
8t/poT8kCA5yAXWEh7Zcf8iJS2KA3lqnOjFfyYxyllYq3Kc8YPEfGQjvIQEhMDonL81/AONW1HS2
eUpqewEQhTX9qlhp74EM1Adk6OwnOx/Bk5M0BpDQ0XBtR3B1sWs3il8iFxrxS1xQ4wGtHLUxlHNk
XCtUGWez8FoepmgJqIwSRcTSb6Jsm0xf2+hpifck+jbQ71GdoVX5MLqY4s4+u8Pb0iU+cVhQoNFk
tP6ZiumBAYCqbp6tQZG6E0Z+dtuI3TJE55QHGgWQVsmzyUluOUUd2+Q0V2AuTvzW6zdVvOXextLv
u57/K0r0gTnwzBB8eTC8tfCUNC3UgCkQMl+Jqhn3I1EjrQUN2Biyhml6aAWTBKBqViV12ZJTq+fs
Uc+sZmf3w/Aa0Y5s0bhszn7PWdr64K/Vkdse6WM2u2THq9jwLW22j/bidbsW0fTLxOZ2W9lJ/CWm
TrqrG4Ty9zkRWT3kxiLuVkNH+46HNd/W2qZyDl2u2HKx4ssdudBAGbAoKUxWo3LNgaLwtUrxHsx8
rurCV8mQ7M2ZWytpTSwDhJZG9Z2ZnT+oJgqkK+S/WwXUd0TBKB7Y4u/PIi9tnrOhbzIOHPZkfJmZ
rp0ypPP93kOjT7ZU5mYatLeZFe3hdnB0vTjkCMRQOAYdPwagLwVHfOZmG5nmybJ3S/2IeE/J8SOF
E8IQxPsWJX4UCQT0zKWIJUWhtkAN7pQN+yrZzKo3tFz5EAIwmyCafUUdG1HXpQAQms5tTZzhBPIM
DgriqHkDv2JS+F5V55/MPDG+LDX9Nc9RtRvYRPbAxOheMsqA41N5kQq1Ys1BY2QLo5xAvsGi5b4V
vXO0kTfaeMqsvN/UvV5sSxfNOWhTmdyHdgZ5OZhmk42beP1nDDFp/thxG2Gw091ZIxRbc/FTpFDL
BsG00ej5dFraB83bxebRVJUUVo4XvhWxHJBG0M0rz6llM0/msYWIuXwx59TXhp+3VXQlTDgXIIe7
+ZLFRC8hwP4MEMfOOqDC5I0KO1CsQuYOMOxeG6ccQjTPz1oAz97tC8UN9L9dciQnQmccsZGX08nV
v7M0pMm+VDFCSZm4j7MWEoBBJyxBziUlUQdw41HvTm0xjxYYqBgbfbQGlr8b6sW/KE9j8Jl6SzA5
lbH4iLRU3ODXzgSPEtEMDUo/FAHkMpmJcYsk7cz+NI1GH3hxfCKtgypWdGcXGpZ6IUiulM3Lsth5
ZPQnjWxIvZmL3UQVwc113IAIEPUApAqwoKt6o22xyRpdANKOs4/EdckwkbvrrNdelftYcReXkiTf
X49LVy1m2p084y+ybO3kiU9vRrmzkYfJ+aah+7R7LDDec9usrjX+UqzkNYE31YPJHWIz014eWELt
R5SQ+4e7pYByGIh86MIXpS6hMmcXm06S1BpI05/A1+ov2Vemem5fewfgmpwJkDwci9tpaQven+Zc
a4K81oYgBVnBm8byERgOporG8drKEN4TvL1haMB1ljmbXRfEe3neYUFv0RthAeh1czT8BWa5b+8E
sBdqju4OD72/mGcGuoq0eekENp3FyY1ThYd+s09UBF0re4eaF+pPeEzgCpXLavWYs8qxauM08mOW
7TwnIHw3K9z3ilPAFDgKs0Afw7SafD9oFYmXEvfkadYPTfbEjI0S+1UhQr4heKyjmEbRfJkXeGcE
KVotLIW1qERIOZGZs670mOjvnJ7y70P20KpmWFckYBLOQB++hT+usGPBIKhVZlMup1zn1qYs8ofS
QHsrtVUonKuCwL4CWC2BnCaXiHKj0Lwsn5eT29YPi2E8DTFL/WymquBjxYUKGGnkqNB/AasxL22/
t3kMRFSOFaXT1l3euB4FRlo+W0mtTr8KL3n5EsCjS/CbgW4CAe3VOy9K+FiZXhXSLPNj8x87ep26
b7R/SKsocJo7EyQwzQtxcnlo6NOlYg3E9ct3WjxUoK8FoPxt33l9UJcyJJ1b5nIqbEOrwlJ7LsqD
NX5O7qQAvFqGcXlEEwgeyyRBslKzH0RWnE8K67++ZS7XIOlARknTGSSpw3nI9oDdjkCKcXuXrp0Y
PJhIPojmD/Q+yc8LY6CZxfD4c6ZR92fM9sWxOfpx7ewiC4WV29JW1nMhTbqsrS6a+NA2aZjSceu4
2UtiK0dKV1QZc0VIUokXGXplpZt56AdQIaROEs5sU7noPn61s6DX/Ya/zvHb7fWs6BgAT5BLAvAk
ZpPlHs9eDP83iZOicUP3HfrY1rHvqFzb2qYJFwBQKkCCIBK41DJrSHputUMags35s60iDlldwtnX
JR3WMUzEM4KvAy7odXbnF1JpL5Ee3QmqJ2wFraPoccEkgoWeNyntXqYzr6aRpCFJ9lP2FBcPWZn5
ufbUzpvWUTQWr+nAuTBpy5JmMHuH63gpWO+jfdIXzTeKNMhj4M7af0c8UYS765v47+KkTcRQMUbN
KBaXD3QTRbGfIT2Xqtql1xUBUTWK3Wh0l7WNAccxRsiTYma9zd/qrGkfHa0nCp1ek4K2AAyPoPMD
z1Kx1rOYM617I7HsKA3t6XM/BZ7z7bbNqL4vhZyLGXWsTNMsZIb+arD3rjD+ui1h7TTOVyD5NL0y
J9MhWEHMHvTsUOv7tFIULa4vZ+B9CKpRBB3wNXLRwhnSZmIDDrztvnTlk4DWY5bhU9C7WPxOvJwP
0zkXJnb07ERcW8MLPoU263TczJUbzL9ub9iauZwLkI4ckH7OGKdGGkba58nexNmEQnjpsxq0Vknq
p5qiO2RNBQCJgJ5lBFIAi5LkGdFMSrw/kzB6nN+V8J2qr0sKZuhdlebFkISmZvkvdaMKZtfO/vzX
S+rVLWweiYdfn/aIlfotspq5/mOIT/dnPVDgOdsmcWxn575YJcOQFASdRu2Xu9OKH7ePXbVR0k2Z
aaWTZha+D6TDZgjo9vbn18wQKTwwOYCT6DqAdarSnk23SDAZ62ww+bYpOXoPTRUp69px4BGLPAOm
LBDKSMo0znHsxkOShJm797xHon8yybjXDDOYst+3V7RiJ6gbYKQJmguYSDm0qDKQPkfmHIclinpJ
NO7mznjUJ/5G6vIA2MAHQDlmipBpZRdBwQbIQSRERcVKWh6JSr1pPC8OtXij/XT53lYVRVfUQLCc
oIKIoiWCDOmyzJnbARGwRWudHb8xIP/oi6KKtCIBHfVi0A8dbmgSlSzSNLVRS60qDqP0MX70JoUz
vt4ixEUfgELQNYA1SwZpTKmrUUvrw5pQX4unJnDd4UtsqFDmxM+8fCRBDhWtNmJc2ZNfZBZjdDQc
IC5UuWu+sKkcNshjN340Vc6+NQbVjN9HIu5aoEAOIgKfSQbVtBd90NspHsLUcf3IrPyEbN3uV+oc
u/rUxtNW65agI7vbWn59WngA6lA1VMtQ8ZNbMIoeF6hljwNGfRfQyJWnJGHb2yJWsnZCBoix8PJA
c608S+Ias5PO6TSERTn4sQZEyCog9aGqKjFxFvRl5aex60+Y+LWYpojWPmom8r7isSvwxxxQxMtd
l6Bu6hqMzXSh29HnKQWmXutuCC2BUpw90qSvfKAl+Y1pbudSn/y4RdqSMm1rgdTXqeu/69TC/13f
YChW4WHWVBnTYhi0EqVKvMUvXb7GZ1YtdtOFsW5qAbMz+ylJXNfnUespdmFNm0XpGRkyvPsRTl6K
ylyz4ID94SBC3VQJkEqWXYEefRWd0po2wXMBekpU3K8AoRK3L1ItM3jI6PRQFeQT0QpFtL+2adT4
KKdjIBa9SpcrSZyh1WmCoUjN3mLkyh947heVQmXX1nEuRPKSII9ukcMqutArjoPxrGrSvE6MijIi
zsFBphJQvfLB6x1BcdoAVpnt+n3yN6Yh/SX9UVnOvtFfSRG2bqy4WVZXdCZSCi/Y4nhzrRMBNUmA
P0a+MFNF/a0SIUUYaDKOAC6HVenLM7EfyztJlhAZX+walU6+jnorohm+H5d/M/NXreIhXP39yLrC
GjGzj7mwS83qYKTc0nNg7LhjkGFUqlRNwa9KwHkjvYt4GJAAlxKKQrcbOjt9mLWvXhBV99E4fWwQ
2AUw4ih62tEjffl5wlvHShqzR14vPTALY1cthmCT4ciK6C0xsx85MTcK3y42XfauYthLgG1gnk52
LGls0YQzDzLzvTd9A2EbRjj8PLb8MY23afeeN+3Bave3xa5tpMAUBcwjZjaQi7lc6UidhOiZDuC5
4pT8mObX/9vnhfizWDyZMefdewvsE/3C3Y+cK0al1nwYYiMLiKLI916N83cC/tNcYIxG+1eKYdfe
nnwlH8tqQHEuRcpToKewJzPBJkXuXPwoNMt6YFFsf2maVnupFlIGFNSbPjr131OPJyfDnNl9gEwf
GilgTHHFIYq+YvOzSrAFdgvALHNr8Iudran6fNZ38n8C5L4Zd3AqJy4wtFnRTWZsDHf/R7p2tga5
b0Zz4lSfJliV1aVbg2ub+u/7te1cgHROSPaBzrHBGjrnp/0zMv/k8xj4w22J/M4VTnObpZ222BiH
jw/EwM3vqvK8a7GFiF5M4gA1G0gFl9bi2HlKNG+GMSbv8RxvmZvvqfFgtgowqTWjd0FvgnbhD7wO
6X6hI5gEmx7eU49e0ke9/gPvefZ5me/WBC3df7yn7rLHfiz23PBONDe2ej2/xDamgwCK9wcnb6I9
DcP2Ah9VutG8okSHWgnn6R1SzhCUqW59sfWSdwbyDPg8gfOAsT/5PQlu4wjQHx7abR0dIw+vWfvQ
N82D3gMGpPyTHjb9o1SG9xKWI+kBr5dRGyLehF5lAbNs2OvGdCxrVUZmza8hC/9vA5ikB0btaTbt
Uh46LAsa62DVL17ZbZPC8DMrdMBXWodL8u3uo8KAIII2IBZ9oJxcKnlSNG1JbAi1SjRGPpH69+3v
rxgR0BYcwcnm4kVgS1fOOODKMXo0K2cFD9LmOzepP2m7If0/yhEO9exq62LijjEx69Cydjr1GT2m
3p6kipzfilvGaB2YYUS/GaIDKX6uTTtiTTPWYdsHXf1QLNtIhYx2nZ5xkWFA0wnAUDGwK7f2aoZl
tjyCaheAlLPJJ7c6Afd5av9KqodU1XO44nouhEnxRpTphb64EGbNfk2C3FA4gjU7PV+MdPrWnOZx
2uP7pH712PvcHGL+mxsJChiK59OanqF7AdCYeAiKMPHy/EE/VBuRp/PQTH44KQ9K1Msye2O2v27r
89qO4c4XITu6u6/02ainCZBAnIdRp/l+n98J+S4iCxRGoGAAlUbxTwYcwmCutVReNofDN4M8pdXD
3T8fWTg0bIu3wDXDSQ7FG0tagZ3hmNDvjvX1Dz7/kRJHm/U1u2faIa6tM28K4/Rrk2bAc/oTAbgm
MTGCPokrhIsJmRiXLEALHqwi0LTtxJVuWLhZ6W4BBwMAygF9i9EaU3LDLinoxDiwaaveI7vUaj83
Ef9qJs3/4+y6duXGle0XEVAOr5I67Ni9HWbseRHssS2RylSi+PV30feee7rZQgvbGEwAPFA1yWJV
scJar2LyY58CR3Tkz+lCIhQcn4w6+LEgsRUIvAwaeWTgcLFK75FW/EfreIAi32KZXdHAy9/naM41
zwyTTLk9nR3k0oy2jbZagtYEoOqsHCtsHHJ211fJGXxPiHaZzj7xowI9q0OxcYorZgHV7d/xM9qa
btIprGuqeeRkwvAjMHgWt/sYjNWx64bIzwv08vUiua+XK9YBAgE2bIZqIFqPgXrLqstwovM55aA/
6kf5fQ46P6YY7RT9/Ou+sLX9+51bBQAQSBt+Q8ZduKLMavMCJLfg8QDd9XPYbFi6FR+EdSg2CGDj
AaFZib/4vJ26LTBOAwDpt7ua7WeSOFsZj7XtUjOSSC4q8Brdzdl2OwQVOG7Oy2Ke/Lx6G9kcC5BC
iGYriboqCrhnaA03rNvBKdaTADPx1XRmDvvSSYoZo/JTIILjMG7N3K6eC/w2etBA63aD5ZYhLZku
BiCN+7aMdi3+cf/c1wI4hbyDdLBq+kbW4PpkQgcGIB3n+Vw0gMoyxvlFGN2LaWfHLrfkAyYy9pNZ
vLrMPixl9f63Pci3oNuI5Qxko7VEWNGUM6q9CunYevPcD2zDk69pHeoAqOQhArYBNn+9ttJnBq/m
ZT6DXjlq8m+Gc0rfyVL32/cpTifYHbhBtGpcy5h4Xy94wwNzevCS7wTp7PsHtKZrl9/XHqStRO4q
BBc90hPsQQ4VYDqLb3MxfQpRK74vak3XMM5v/oaEV0NH10tp2rHMpGTz2SXfpuJobc1/rh4HEtGq
YoTBDd1J0dQURtCHuKHjs8WfbHoa+z9QKJXr/j8Rup8hOefhUkBEHTIA54JaYEOl1o5D0YEA9xsv
EOiUtkcLMYkYvOXspvugel0sAIsdjeP9g1jbKExkokaCbhAbfVvXQrLCAxfeMC7n0XqzujfAG/Ot
5qO1s4aVNxWAA27/b7NwYZBNvnQN+EOXM3D4SDyKj/dXsFZmwvMJ9vh/R+309KcAuugkyw4Qo35X
fZnRgpqUjg9GP9rZkTHIeoe89/I4yMJL5qluk6rm3RsXoblxf1YWChRWNHCFiiIPLCvXe1m39oKh
ZEsCvgQ5tnCIKr67v9aV2OtKgmbExNjPIEmEhI7vex5n5GNqPhcIccaoKp5nY2NBK9N06LS9WJGm
gjlBP1zKXMB7Zn08LH8blb333degSCM336d5HjfLh2xY9qDaiDt7R/MeUN9pZLiHbBKHujw3xlbH
wcq1wCsG8XOAYilGprRd9sGZ7VCjhUe0mufKb46D96VLa/Rlln/d3+2180SUrqA4MfwOnPzr84Re
GW7lgDJn4FPsVjuHjhtmcOX2/WYtArY/2J9uOozyEKiLmY9YJSMBkCNeSvJq8GbjFFeWAfw5heqA
Fw2AobRlzHaPYKlHfUOwb2XUTF/evUtXn9d0konaZ35JJ/QVZXF/aMot17r2+xFsuShwIOS+6f3g
YhIubcLh3C8x25vvJF5SXhXwaP/9vNK3C/Pks8WmXYvPZwA7Mk4ghN445K3fr+1/2YKlrC1TwLnK
IFq+SrZVIFvRIhS6FZJxgJ5BUz9gw0GKahY5wOLzWAQRq58GsZHQXxUB9C9k8wGZhJfr9SYtwm7m
pcCjj7f0UMOuAkG6+YOMNar1iA/BLuyh7157uS2gwKIuzUDb4sZ5VG9Nha+dw+XntfApG5xykcCe
P5tZ0tTxn1wz1I4tELagqI+BlOstKid/NGarQIA5AGQRf2/EG2tHgER7AC4jZSr0DI6fNxKNYq44
11MM/su+iuX7h/9RsUFWzbcwkKCKrtdLmHKRFv4skZ5wzWgXIkh/t6nw8HAGU5syReiz0b4fZM44
eYM4WyIeScTyDS1VpkZLTWDoDfUmAL0DWcBXGnBxlfEk9JgoccJp9iLtIWptHtv0JWieGIaqCrFR
zlvxRFfitO1CvhgUqGk642LH341vPdDBvT/ZMQChwQkjw34zSlVOfDIAzDyfh3Ivq0P++f6BrMQT
mHDDbVNAKXgXaTo7TDUGX+sOBy5M8oTEoX8s8qD/acnWiQHeQPKILFX2lMnG28miyzeaum6vJNJs
eM8omBYFEq8dWBESOxUqVzPTn4YZCXAC3F/glgDtiKpxGNyUWEgGvS3WUy4e/uDzoEBT2Xs4J71G
WJsmos8Czxh/RmXF+dtyNzRa/b5rjcYGXQiwrjV6BDzunAZIzDh8L6YdZydhHf5kDR4idNUfaOhN
KTPNu2DgAQiTuteMnNzk/ufXVoA0Pd5JwG5HX51m1InjDnM1NRMgmOmzmDDajnCdIm8m3p33QU5B
qTK4xkBvqr+OOUeDKgDix3NlNDu/ogcDf4tlKyGzolFAJ3Rx4gAxUXR/1ycSLj2tnRzw6cPJA0CW
ZWwll7YEaOHCwCxwW5c2BIBcbw5SoKxtKNXvR52mVYgTkOBG4AMaYj1gmLIh52MIEazJd4v71rqf
yv6XO3+plqPhjFE2dNEyFHHbl9G48GRJ+a58f9sNIhZ0q5jI1qpuCM0ZIAFVkyVogxPp5igIuthz
Nyq7K6qHF62rkBeVfdODFssfezGOg3+yWjuyR76rG+uDC2qE+xq+cmBIa6H3GXEL5hL1hRjzGDpt
2fmnynVjs+riUgzvN2N4OttgQMfQE9JMWujipAH4jkMWnCqvjZrKjktjo3K3tggk5mDGMOAEyClN
gk3D2SAmDdUstxoLmd5v6RG6//f7miHzSZO64cTCk7PEQ5n0f7//DC4/rykTNfxpXgZ8fm5jUdUx
Dbaq3Ksb5APbWrGDK5C063vfZcPclsCGOfGqiqsK/Xtbs6BbEjRfxfnSzJ0FCXn9Jv/CM/v+Ft0G
R/Cx4I8EHhLKZ3gmaAuw2r4O0hyf5+xlccCX3NFwAjyi9y8NxiMHbYbp/MmaLoVqu4YeY8wd8yI8
iY7FwJiL663JgLVLfilB27WhsPgSupAgy33GYto/0PeHrajBqDFDgGejj1a/GyJnRd+jhH9abCNy
DTQOvzvRgHOBMQZknOnC3+s+xW4QHY2pf5rjRnwaso/3T/42Tr3+vOZRWneWrjXh8zWwR5g45i6w
jB6KrXnfFf3FcBxG/hW6BqD9tCtOM9suZ6dKT+BxteirW3+7v4yt72sK3MgafazI7p0kcNK7vf3+
9yFeNOgwRqoHiZ2b7jxQocETSZ6efPGBRRV79/vt+vPa9rAMWYx6wueB0DKOUSAT+/3R6NUCtA0q
J7d05AgJmI0Yd+X7RwawAIQNyDVAWTEvdm1AJmTKWO0PKfycET04hbHh5FbUVEEDIibBvwBVpLmg
gBIjrQUnsH81j+rMTaqmPveDHaE6tBEsrspCD4HypqhF6o9106MlkMhmhLvh93786tofJ+sr2WqH
WdNYOO3/SNETGhaYHua+ghQZVIk3hShH/8GRwx/h0sG246Gg2VeBuQlqj3N6SrxqjINhC4h0fQX/
/b5mXZc2d408mFIgoORR9mTLP3AQjoI6xWASGuLQsXCtVBgnIsWEKYlTTb4F+Tea3LcZK97h8vM6
ebvTO306FzDdpngq3e+Z+90iG9H02hYpqkZ0QgKrHr0X1yvoy6Ht7alNT2XegJbLeMmAbnt/FcpA
a/E6KpfAbEAHObbKUz/hIq9hlX5n1XkYnroCU0HSz+LKM3duEx58K9sDXfCdsKDIiSrsPJSe4J9R
NdXzAsId3WwysSaTOHEPhtsA+Pt2fe7yjbBzdWX/FaTXhmQlynESEEToB2t+y5s+sQcwq83hiaRb
Bn7t0ivmwd+IHpgg03TN8kizOCaU2R523m46lvJp8X/cP6o1bVAclOiCU2ZFf+52aTYCMA5BnCwZ
Mjbgi8sO9yWsbBkG6xGOqDTp7bjCmNrMIGXjnezgM+uOHRDa8vwLIzRymw1RK4uBKJBpKUg6H/j1
13rXjEWQ8XryTuNLYH10t4hbV84D1VNsFdrSvFues74LSMY48wFuaia0+reqm8dgBidQu+FZfquR
doE8ZV4UounvWbTrhVj+YJdBO3snMTVLVEv2VOT14+h5SV6I72KejQfs62fLnZPZq3f3D2xtmRjq
RA4PgCi38P9ZXS4AF8/90yTqx9w55q9hs8+q8P12CJxNSD+r8Os2P4weaYePDcSM5iHbjeOGLqzu
4eX3NWVwZ4EMS4rT4gBDL8TB7R9m42wsj03XRlnVRtN4TLeQS1bs99Wi1GW4sHyy9xqWciyKnLzw
L7SRzX/dP5yV23QlQAtqkA8TZLIhQIxLbBRoW0VyKm9phPZG/Pen+9JWLhRoeNA2p7jIMIirhTjM
42luerhQhJ488k9Ht/Kda8sBdoSDQoEN9Ag95VHXImgwT0kAlOZFbfrZzebIdcXeLOt9UXT7+8tZ
O51LaZpKFCwNBjwqySmzzBHU4Rgvz4onwMdubNuaHESEaCkF2peiJbvWgqrOU6NMXXJquXwY2/6Z
YtC8KLeq62ubh+5SjOfBx2JGR0tVdqE9y4xjORYtoxRzoyekQeYhwgDIhkFa0QN0eyPFhYAB73G9
E4p4c1H2DgF8jdMh2xYX4dd3nwwQ0QBZg4Fs9Eo7akcv7s0Ylj5tnCo8ZWXihlG97MzlcF/E2hou
RWiH79ed5dK2RkbnLfeArLyhWyufB2CNmsBHnegWB8WQHXHGJghOQP574E27q6p8Iz+o/L3mFVCu
Q6ELoZXiLdPeSxKhp5hyPGhCh8Sh87n13hpvb4cY//on7V/7zbGMtTVdClR/fnEqtJEidGwIHL70
WRnDB2zo1cpFAbEyTBNq2gDY169/hod+aww1YBIAUUKOYREReyOZsLYGFAlB44w6G/rctCBqmtlc
z7aNMf9H6aPv43hfq1buIBDwEOci4sB0uj7hh1dfJbPBzM6C13Y8DkHU5eLYTj+I3aqBOfnpvry1
5agsvhouAnCBblo6U/QCLUM5uF2fwJNrPfzB5wGGoCZ9YCl1zFQUhalwRg7WOP+nGFgUbvz8tQPH
d///+9a1Ri1pVWVTCla6op2W2FvahKbTzhicPr6/kC1B2l1pauBHdBUWgsLgUMZVGffThogVkGKM
DylSZrTVKlYqTbUs6QXU7wHy0Yhs3/vtc1WAvEjYSRVYz2XtlxHKYQlGkbqoRvEiN0NkYhcM8d9f
6u9MqG4XLn6H/ihhWTbackqzs+OT/tTbhdvsQNL3Bv51YBWXbrFD0aF9cgSC8GBwv5SZNzxJoNdG
LV+sHwaoM+//ojVDdfmDNP/XFZks/AYbA+e1N7o8GspPwE7OsrOlwK7Q6j/LjYeZTtytnoDoZEXJ
3FTctjeYcQ2iydr3cDFCnDzQL/5Be1Hkm91HgWH/yGmn/uDPTRubQZftxyJsI6uhfizHcYo6XonE
6NsuodlIEzxonYQxWj6hsMT3obM1pHV7YkBwBogeMFRUdwqm0K6vAU/DzCZ8SU/p0HL0RZjmW5r7
P52G1Id+4eGe8pJHqZk1ieHzXxOpv2JgLTtKf3FPIGwXn+8fmPJ9NxqE57rqMwbdjZ5rHxjD1D2Q
fs8gmHtzy/lDKekpc4skDNuNTNbqxbwQpQzchU8xp8wryMDyc+fbCL++5ejQS4uNq7lmJVXRAD0C
aM9BE+O1EH+RRjb3Mj31tRW75bGptzzXlgQtmiCpcFNwNaSnaTxPy44Ff90/ka3vK79zsU0DL1he
evi+8bNiiTttuK2tz2vPiMXwAH7K8fk6Rf4+dtqNx92aQl0egKbgXs8MowrM9DR7T325HAYnjQv2
VjpbMBtr/hcj/cjuookVRQ+10It9qlPWVlaQpic3fSHhw2yyJBjNqCuATrwFh7EqCxqFQRfkfdFp
ei2L2sJAQtwhWFT+EuYYHGrf2mEBJr25s/yNAuTqDipQQtU3CqhlbQfbrjRC2G5yAsDTDuzqu9ZJ
/84b8mPOusN9XVsVhecdoI8BT3yTEaRTN9bUMZAo72lsZ89Wv+ys7LmkW/1aW4LUn18c1uwCBNOW
EGSVjxTcIuXw0LgDwMs3nMGajQnRAotmenRg3jxbW5A1OeGELLMk+UNbsZdscY/9km0c0UonNxph
L+RoCjGPeDOl4agqMOGnvKDfZorxqtEKd3YlXwi14sbv901v7wfDOAx29eX+wa0pJM4NDGHweKhV
a342c0lZo/SBB0ExRXU7R6QFix75XCJXWH+8L+t36ln3EZfCtMU2ngBd3OKlp6z2xn3pOBliC/9H
y4Lx0U4neujawYvtjhoxsU3MsdUAgzqGXJkvaFRkTUMTzei52fmL1fyguf83MaunIPUQIsj+OfWs
KgqX0np2TVTcwWDB9kNJ3GgygFvZYOIoJghcIlcOYVIhoAEcfp198IoifWh7Hj5VCzgxwwrYTaDk
COO66NMjN9IRUZiTvuY1A5TJYoZPYVZ9awvBnyS6rRLgPrDDLJwAhKHF/NDVTvO6eFO/S+vBisH+
nr7wovwlRrof6ThWkTtXPDaYN72SoW9jXizgxLRQJFvqfniwRlRN0GvuLCKqyicmwynOw8WOmxRl
zMxj2a5xsupYTPTLQoY8AYM6frAnvyN241FFF3JKgau4l9IJo6mf84MjK8zy2mL+5dJgTu4f640j
QI+GAQOKqhLC/RsE1NbK3SysqgIU45HtvtXO+f3fx9wZmAPwqoc71jwxgKPyWhZhcXZA1XWSxUaT
wI1Fwc9XuWvPxyAgwjLdSvZ5F4rMAhKR+81p4nkfWnsv/XR/Dbf3XElRwyAYNsOomQ6qXhZzanUL
pKj0B/8oWOKxpzJDyJgQYkbzIKMF5LuAKL4veO1wAASGZxhesKrp8dpeovHVBO+ThFxcj08zf3j/
59F5hkY69Y65aZ9NyxrkTnwuzwzPV7an9Pu7vw/riMkSHDx+q56fWjJ3kIFNgeA5fnC+dt1GOmRl
d64+r+1OUSz1zEJ8HtjjzKEJ6MWS+wu48SOohV4sQLevoOAazLlE2stLnceeGx/FDCRylzcb4eqq
HHABoBEbqbxA79GzMFXR1w44RIyeJ33wc5ie6VbldUuG8iUXvrdik1/LsgFgswBX8QRiL9rGxbTh
eVfPBC16WAgQ7w0dHLDlHp1Nk9Fz10l4ok9GsxG43lx46GoIOwLYK2TZbsCvOnCfMEYCxN1T5Mi3
fTxZ/7z70FX7JzAb8XK47TuyU7iRcYAZDsh5nv4Bsl41bvjSlV26EqH+/OIsSIAmoN6U5FSWcSOj
dotMeev7mtF1FhTXqYvvAzn3qXm/RUeYrerfaL27NbkDA+uYHabkZNB8jGTpv5CAb2yQzvaNo0XF
EJOQHiq6yNvpo2ky7S3UqWGXHAHGm87P6z2qsuljMDooU2YzKu/BXEZoIGjjpmLLvjYsfigMxmLX
bOm/RjuYiU0rkONKGIqIdOHWsNlN8KX9RO0JZU8g2eV9mZ2nsPsXPF/DrhuXN5+YL7LjMa3HjYfz
6qFebInm6jxDpNIsaHb2ab5zgjym87/3NX91RQpzA3VHjEjpbs5qGfHanKB05f29hEY8VE8uZk9k
+wGIafdFrS7GR0SA1IaikdEWk80OrSQQXs4pWz6XlfMR3Fr7+yJWDJ6BZv3/iNAr2wzNAu7oITPr
5s9h/Rfx4pL+yYZdiNA8EE07zubGgAoEgNruf4z5mPiAD6VfKIjS/2A5cA8o0+O5e5P890G7lxpD
n4GLGJSL9aO1/BrSX/dlrCrAhQzNLrUYS3TtZszgI0hSLeC/mL83vI366UnYW2Nmq+ejxuqROYUh
0YMbCzN4iBlwxUFimGTWP3Nl7Tsj/YNtAxkOsHcUfiWCkWtTC/ayADhfeLMHJjlk4sEF5pftH+7v
29pSLoXY10JkRnNH2UX02mYxMGa/91R8M0S+Ea9tidGOh9BJtkanyorB56U4N/K1+oMoQd1GMDoo
jo8bMOkJ2TmrFajHTu3E4oWMR1NMDEzmW6e/ZgDA1mqgrKhm5/QuJMdGe6HvoHnOOwj3r9rccOI3
YYLiCfCQm8cMtwmgTKXpFx62nQmQt0aYsmkJX+3QPGbUfqRLnhizE//B4aMJHR7dD9Hioh0+jCnY
KlMP/tD86uU/Uv+YvxtLWq0Gs8N4qKHKcDMRm6MPaMgtDm9YHFKaONYua3d/sAoU80yM3WJ0WAeJ
6TrTEaDEJKe+ZfnDAgqugzeJ9FD33VZyVjnGq0QCYmqgl8JfI8hCFl7bsDIAldzQAInEHJePRVi5
0dhkX2RNP8Ji/+QSiTURmFvof6tSUTnDDIcaTNDzaTXm8UEwN5indsx3mXFgtYjc7i+W7jr5JAE1
fH8/V0wpeLgUPTlAY6AdmgK6QZqRqQmNU9r8ymogx9A0mjH2bvtPHcAs7wtT3vJmR4G8oyY61JXS
vGlqLGB+YzXIsuo5ffJtpPEWOpV7boI81SEMiNG+u3Mqj0YO87fo2lbMElp4VEIU+3rbFgVQYD4X
GTNPkznEhvWF8w9pTjaWeNvOo15iwGv+XaO4hWrLWJuHtDfNU2C95dKKxvnRaowom/bMT7J0hyA6
LL7f39ffWq9tLHo9kbpQtWNkANTSL8zIkCKpVpade3KaotuBZBFQ7jbJd7QbjGNl9HYyVubnQlZ8
inwu+8M0DHUs5dD/DHggEo825mvY5jwKW3+MCsMbDhbP+dfJ7oePNecysruleJk7TMjCS1kfrE7W
ezNDZG0sFRS1E/SNL95XsXTVUfjCig1jnPZIh1WxD1CnMmlK2uw8buR7Igux6zvMh0dAR8piAVNy
SiXxPo7cBwSh2W41eq6Y2av9UX9+sT/ZYBt57wzuCfTDSW/u8yb2AHaI7Nv9g1hRMTwmFeggckl4
WWq3qRydsBHcDE5ucGzMpwavgXx/X8TKUq5EaOF8i5C4KhuIQELHRmOQeMyXB/LjD4TgkqApHf0O
2P7r/WKyLcDjPQWnoPjomEfWxU0B1cg3LsuKPUAP7H/FaIHC0OVyNEqIKd0qQbbUtH/mcyK6U9su
UdV9BQbh/XXdlsJR0LyUqF2U0iKk6ZshOKVlGMshiH2Ght+U7oawidLqyVr2NnLUlvldVLvRe39g
BMgL/BXgsYgmMk09ROdnrUXK4NRR90l03lNK+09zsNWcvWaDHDBFAkUa7Re3Y205X5zCJxgBLLom
DgXAIvuI5PAjpIm8/JtVPNaOG23yYa5p/6VY61prKtDl8mLmwclvPk38wPI43Bps3hKhKSaVlNBR
dhjYy5p/7aX4Pgm6E9XWI2btkl2uRFNMsJM2vplhA23xd1MeO5UsNw6zvbuvjmurwXASHpbokgLy
iuYPfYrZsXax/BNQeKLW+jDRT2WwBSy4thYbfT8GMAhAg63fZQNm3M8FOjGdyd7VSxjb0orb6ltP
N1bjrEoC4hHAZBFMAvDu+vzdxh5rZmQYtwJl5V6wwI9bKafPdhViHNaj/IvvULJPTWOJBkHnvQu2
ryOru/AAkss8i7AAoN8QYj/OtO4e6qxt49H22a518+KR8bJ+9CjaNGbiWLEEvvZX12tE7HWtEaET
eE5G0Xt71gUueAyMuc6ixmX8wzBJ7ycrm+5JuGWwxxOx2PetgwyFD6jOfkyD55ySJXEDyves8cWr
KRl9WEIG39SP9HVYMA6AKakmanuPvDA+vhsiTGVw0S2lDgmjw/qMTubnTlamNgZEXYko4VcxdHsH
9G4o3NxXuZUzghagEUzFtqhIaGfE3KFrRgDvnqvslNu/yPhrEH7sLMuGad+So7kpi/tQBlALn23z
e10+NvRfPiX+sNU+tfI8+x1Nmuo1AK5XzR4YI88qR4JKbLaWJA1zDPFutS2trgSs1mq6EyAhejVd
miU3vGIBYxXKeJFntMeA1Z9tnxxJuzUMuxL8/8YM+88N0nbNkZxIQnBXu/kzgNed/pl7djT2j618
m6v9u1VBNTMrngFAp6L+en1dm0LMHsI77zQxEMZUx6r5Bj2PZvPDfTkrZ4TBM7QG4IBQ5NYTKOjf
44z1jneSbhPn5j8o420o25oENVCjmhsBIqAfUeWOjC1jFpzymI95FG6+ktYMtQPEYlAhg4URMAXX
W1WlIxpDmhyOGy1aRcKKoxH8wWlcilBqeBGi2iH4ox0lojffChBhGnHKnrMv7z8KcMZhChPAbrfZ
DLdkiyOZgVkD9wNJz2zLA+A3as8QTPEi4a6aZBVY6PUaZovC00091BcQsV4B2Ists6K+oEu4bEjT
JEx88Bnaa9ITSKridpp+wJo+NH0Q2TleE7wdNk5lS552IYepMsAfig4NUo6vNncOdTYeMwuV+DR8
bIZhoyy1pmc+ojb4ToQE0OjrDWQG613ABqJLCBP35Oc0AtljoxlkS4QW2uSkn/zKUL3S4YttfiiH
D02w0VS1dh1Vp4dKmsNg6kkth1E0OHc0PVHR/cMISpGBT4/3NXmt8uKAlAVgseimBKySltMGolYv
ay9EgS2QJniuQO91RJ3Qy4HTxY6EN499CdWg7JCaQNxYwgePDLvRT/8uS+dw/8esLhgFid/J21tq
u7m2jcluSnRE5CYAtlj5d99vDdmtnZvCxAXxFywQ/N21apCBd5lTW9BEVyGhtt2+Gx0RSWJuRAir
gjB4iUQxOnXwkL0WlA+iDSgQq06DX72Mpr03i/LVk1vvWMtSFk2/y2Br+n9B+gk6hpn9bn4MJ5s+
dS3z9lZAy0M5p38juSv3BtpJGOH2i7BJt5eLnT4M49TuZOp6+zrv+S5wuz6R5tRFY1vgPey4/9ro
mDmUS5c91tIfkyFFtw6x0mqHkTlnl9PKBOxKOCGZxwlktV741Z0bH1xqYZXkfYN2G0TTh9I36K5d
Rh7xoeRJZwHbvexM8HqWaOGpw2l6KqmgD+EQiibiARou/BSkKWjp5PFEF3dft039OGR2uHeoXPai
EyXAUtw6IgIj5D3AVQ5FAwOZsX4+GjnzI5ST5edg8RG2TnNxEJy6R2aaaewZ6N2Z+8H44PhId0vU
EQE8GPmtsbwaaQZuEFd+rvB/vfZTWO+kL+Whr5yvvld+l4Xj7y1BPLAGs2fHqA4lXrg75jYZJjG6
9nGeRRnb3VxHorXBcSQzVPUXRgBOVS5xCWyxKBiz5QOYFPOoLTMe85aliedL/AFy2juweI8JeG+b
z26d82Q0GyMZvaY8YGzOicEsL2KMVQ2vmKj2DmAa9HZjYGRHwBKLhHJM0XhT+yksgtmMJBR/hwxK
ZcXzMHoxKldon+pbpPczmr34RUuTjgoZCYxqRaUtf3aLL+H0TWM3N1aH8Sw+RHWBxwMaMcfXqW6M
nSOWMlnsvNxZlTM99TM1Mec7TviR6T8j96zPKZvMx5D7cxgvBZm+DXVmuklNbAz5gOopHIo6MhG5
70HM9KuaJhEBh7n6lY3kmzXz+kWWeLwMYU0/jAthwGmf5xi9nj7ev62PpvY2/BCE+9x8nNOPog7C
c04q7yDdIcVvXfyntnbHJMs6jK6AJWlImlG6z0VNq5cqN2Q8jW0YLX07JFZdtZ9zy+/OMiihjFCl
+gHg9DQyZmEggUHxRDExpOITbqFba/LNvUENNPfz4qtTDr98zqvXYBztGBUJ65fTZcHeqbLsAAiN
+TlkdpCMoDTYC6dpk3KolwiQr/2p7DBjQays3dddPz3SuixA8Sf7euf1I0l8eOKn3p29R1TLsFBR
0aQ0yp8zT8fDNOf0jTBKYxB+Z58tbzaHKGQTCrdZNhkPflMsh6rlXWRnZv5oMhIeLWNwY1/mORiW
zODQ9KZIGnOedl3LHTTo9mks6zl/oHbfHib5axqtOIfe9qivJTZQg94fYAK2D2NfmDJSeXnNJvrS
T7kle3bmzg79Is7uvv9YMblXn9csoTECWN9IOcMrJkUbP3tlgfFg2caGX14xuFdiNBeS5lM/zNnA
zr2MgvSflu7zdp+mGzHmlhQthqELTitMO3aW5NFtH4jzqel3nvF+L3W1Fi2MMZ3cb4cQJ0KBmdt2
6DJwnvtwI/pbSxdCiuoKA2stUnfauTc9mkkNx2TnpTVL3ACQLlgU6TMAFi0vY4P8Ky5MAaiAyqli
NlZG4oiQJVVWbLVerYQYV79EUxFQapKsyfFL/DSxlx0xNpa69X1NN4Y8R7eSb7Cztey8BNhk9zV8
JY7GOCC6cAw8A5Eh145rngtisRnHJfq3qnixxg9pcbbpA/hzNhRjdSEXktRdu3hHAW3GhFub2Nkh
P9EZIN+NlqMaUS++r9T/4vu8Ih6GWXGJQg40ldRxiriAwby/XSuJcQhBrUoR8uLRqZ32MhGgHUw4
7aqE+xJxTr7LMd2piYE+m6Kx+tFvzYWunJBqf3QVp6txC7NqzJM/e02TnhqvUezlYxf1db7H//yr
SYdnj2+xtaqN0sM/NQmhMCpxtfRsochGm2egHDp1IjzaHabQGtEfG54i8LG2kjgrWqHg6tRABGKS
G/6WZrGDBthK6SnPEjiedmtaaPX7KJ+igdhSkNNaJnfkzKoZxRxJ5YDTnJtv/VJvZTlWvIRCScOz
EJUlVNg1zfZrcKKEPfVORXkwgBbMdmR+f4HiSoSm3BiwKIi7QMTY7IPaiiywC9fvnulBptPHyw0v
AoCG4AVwfYNKxMmmnVPcIOC6PnK28YZeOQocsBpGUaPHUOXrz08W3npL4eLuBLGXeO8eqMKvR2sM
JnUxOI92ZM1QEsOUbRVIOJ6qj2YfFdPl0/3Lv7YAPLwwEIbOEKxB25/KJLmXL8hp9lnMc0BObRiX
re9reiTMduhheOjZ/5s5e0E2dGjFkKA5GDlsKCoQrfWUbJtx4HVQNPC2bvhIw78ABMKkiAcfpefh
3z/YqgtZ2lYhnnfrUPb0LPaL89EwPtz//OpSUDmB80fq76b5RwQkCLylYeep9N8w/4F/OrTZI7uV
1Fsmf0uWpra0tr12xhPtbGMgPxYZ+yInA916g1fGVlG7Edh3/r6/vBWD4qMeisBG5RNuOoKIsWT2
sDB2zmuguqbPC20eafr1vpA1bVMDpCDagdmCUlxfx9S3F2NCUHR2wle3isqtGSq1L5obATo7JkPg
utAOreeBrJDaDHkoBoql/yHtunbs1oHkFwlQDq/SiRNsTXAYvwiOyhIlUVT4+i0a2OtzOFwRM3uB
65cB1Iep2eyurvLCGW9Iqv80kmmfBG+Hal0ZEg6+z3LfrwgOvmX88v2vjWaHSf/sqGSWJPvgyowQ
PkNDw2jyBoFYvn5r0cFDBi+swe7rpA+D+X17bSQb4MqWcHw0H4pRpWEW8UhiKzkyEufT8R0mAAP9
24rIO92ul9/OMmqbBMtf5l+pvS8QXeqKbSzdAYBoBbx8BoSmECw5S+02eA3glJbVAlK7usieoc6c
PXZDDpl5i+hvT6Gi6PSvIiQskbl0edljTdCLZAZh0KUJ8otasjOdZN1vT5/sBQIKX05PizjJfVV5
0KoipU7GwGiCl0aAgAxkF7/9Qbsxm3bnZNkfc9D3M6ouYeIFe5bov0s7ec94L36D4Joa6N2CURjj
ZQZzo77x9+BqfkCy4B3P7KvB8rNxEVuvw1r4SatncZNrZD+s363B1xQzKvFHaL1HoxJKOcjYii3k
zVDVdKV2FkNKE9orKnEh1eeFI+W5y5ymiYtqob8zcHn/2N4P0s8jZkINBDsewpPXMwSEcJ4MKegi
mBZMaODL74wZ0PdtI5IDxfm8/jMijGGEjI8xTWMW611sWd8z1zqaZh0Z5tO2HYn7waUAcVZOU4j0
mWCnzZbaGbidwDsv9IgkDvJCKiiHbMYA3sRKA/aHZLNgxMt9iNl2JfqJrD9ACKS6orNPNgikYjht
C2JzWwRuT1AZHarCx4I3+7baBe0e6qzb8yQdwoUJYdGzpl4rWsFE0O3TdOfttj8vHwFiZt66B+iB
cOqQ8zNJuiAeJy7oWaFQsdB93SqyQvwBJFzTATAu/xkR7oFWr6Dl5yLWQALAGWI9v9G0O42cyur7
2P2gTAH0Uo2J/5wLT0LLbkiLFOZa/TnJchBsHB0V3bt8Wf4bkhjZNO1clzpK21DMPZfeUVMsi2LG
REhIra2N3zIsy+ygZKHNpyWfT50+7v1qvB/s+rGf7AMS89H2buALsbFQYp2JdIBUD3MJs9q31BrD
IokDMy6a6TgPXQig8LY5xUKZwt4OpmV09RqTmC7asdXWDBQoZoI+yVHxLFQZ4qt5sSOmMZlxfcKQ
2/5KsgcXAgDNfNoejMxxXmxysVnAS02j740MaeJ0n+enjtwHXdipkALSfQe4Pq+yQ+pcFKwp0jx3
vRmvEg1CDElZ7Og7Wue4Msp/FoQL39As1BmA5Yq9loTTC7pFwu2JUg1BcDnu0pe+r2GT0fJjc2Iq
Ym7pWnPuS2gg4F4R5U96r0GW29WACrLtMJ8fuuVLkyja3PhPfHVOLmzw33Cxn9Kqrunsg9LfCNqo
Yb9X53kYD/qKfus/25OlsiSshuUN6YRqHV4E056ufUjANWAaLCpQEBqy9bBtTb40/+ZOWJqgoK6V
Dpg7zTu5kI7JFf6F/9qteRMuAoCIncrQfDzZjbsi+eEXn1swprPy5/YwpGYgUYHsKWeMdQW/0o0j
hHbXGfnsOoinrL1tczPstDUqSlvxipKaAss873IHNaCYEUq7tHM8FuTxWrsApSwmvcvddTzaYzPF
PmiqFTMoXaG/YlIo0b/ONZYttQsdNfrYz1ZoIS7aFNqN6lktNYIHO+CIaF+Gcu319p4rdNwji5bH
dvejgApgwxSRrPSMXhgQ9gEam1u36M08zlPvxPkIy8B9crJ0v70P5ONAoxjoIPkLUdgHeVX1IFSB
pymmg44qqopIVfV9/vcLN9Dnq90uCa6V8jPU1TwVE43089BHAG0bV6ETCwFD5tEcNNQoQJVfbHpE
ZPaO6bn4vpDUmFHZLKmGt3O5Ril7wDj+f98Xpt+cB+L6WVfE/rQL6r3qtSU9emCD5qxKwNSLaNbV
YV4LTiCkktdfprNEcwMQmPulWXXFPEl3K2J8vCNsCNHp/IdcLHMwWClB7Iwb0XDDGogPwE0iZ5p2
29MlGw9gKOg2A+0a0vxC2ErGeUrKekLqF9LuSGTVYKFZnd04mIoL2JANyAJDlI78Mpo8RBFcqyDE
TGc4rT5jxyxpnrUB3VhMK2rQuQFg0UJXpMzYrsmOU7XuxmAJu9q7L5P5CAq7o6eimpNtdBuyxQA/
I/ENv3A9wWmK5Gfjo2y3TKcXOikCM9XXhW1uNV3PWILbgH61lp2lavqSTebljxd2ub1opE/LBanB
7NAMu6UBE/rL23cGJwxE5Qd5VBBKXM/P6i/1NHUIN4LSDsmzdzvW0dyr4JXc6YqXM2c/h1Y9UOKv
WCvKVp8p9XCekrQMR+cDRZNoeZraRxIEoFBQVbSky3JhTrgDerefF/DHFbGRf8Lb06CP25Mme0Ih
vQ3ABvRNoQDD1+3y1GauW+aJn8arbn20xmnZZQmQ7oM13RBq7wKkPdNkfBmZar/JQjZwlMEx4RAj
vSEYnjRdKwID5IG4XQ/1NO+s1jzMpncyTfrUT8F+e5wqc4J3Ws169kkDcxnw22SaD6Wr7VBagrju
8hFgvnd4KTCbAA4NmmXUePiyXkxryQjIUNcc3K5m8dJZJUCqJYoiWuiMKg0w2clCLQyiCQHgpK8E
E3KtnxzKBvCwujvWHUGBBbjR9uQpTIispDoJbJd6nIG1eTHaz0P6cw5+bZvgEyIeK87IxPn+gVcV
nS0tndoJUpTElu62HL5mKp0j2RBQdUb2hvPAoLPjekHmPKtT38nLuOnwNLDnW9t4JL4KgSobBSo5
4IGFLZDmCE4UuwwJIr8soZv+o0m/zm8mvuah5sX3BS/aEK3AfgXFFzQZgVAqe0UaW3a5Xn6fj+9i
21bgw04sB98fgicAGPXsj67/dEvFu1A1S3ytLqyg/9OHDGBTxtPwcblzqGIQMg99OQjhqKdjWdSo
EGIQ9G6CNkVX/K4gvZCOt2hKIZrqoa6aM2FnaQthnklhbh4jyJW0yaOzHJUZDZUV4R6AsNpiJJTv
LHsIi+Els/1wbY9e+fnt5/By8oRL1PXGrM8HjMYnf3pI7kwqevjXCpDXe1h0Jo3OAYptVcalF5wo
uy2DWy05a8mnNv9V6HPEmkfa/7SC82gcLEO7YapDpJjKvxRxF9vP8PKVVgV+QEKiZd6l2Sld0ad9
fsdE+lzAHVVXoKqFom5WeaY2mS0gXM7RBuZF8XnZfQaGz/8+LwSD9RD0nQlcaIyWpMI5lL/7cp8Y
xzx7eeswAOkD8y5AT5znSuy/zJagqtmK2jHe1KGN5CZThNmvVwPNvqg+Q4IOHJ94hV47A/ib2ct8
WsXo9Ayn/CvIl3r9Zq5UOpavLwBDBzuzA0OApr2KDtulQIXOAwEfIS9seeytG9NROB6ZCdtGcwon
YETaUfCeNuCWk96zPG40ivYDyGUqMsGvHSee6BcGBMc52UtjtQ0MtDUNAXqgyu46iQUkTMCPAGCN
AyJBYTUKw2d0zeo6vl3Ip3563t5MkgkCTgTFEuBe8EoUmUmQlp2CTtOw1tUQUq0BKWYVBo2qRvr6
AsCGAu+Ni7QMSELEao2bdu5aOlmFavdDneyB+H6o8ocZgXo93Nj0ze/3a2uCZ9Yat3d6H9bKk/Mh
V/X/SxbEghQFB6AAbY72zevjMZtBPXdpTmKt8MP50aeT4vypDAg/H20UADVSGPCLHSgL53G/veaS
8301AOFCabTZ01eC7zfk6+zcTHVE55vCeXq7FSgcoVkTEEX0hwonIy9m2gVt0cWIW8iJWec+PZXk
tG1ENlV4dsMZ4h8EeMJakN5IjCD3SOz87ILPtvlp+/OS04Gf/+/zwkqMU663s+GSmFQsaoeoHnd+
skbvMOIiyoZMB7Bz4u3redqaE7sgsTfe9FkQjmgGzRdFgCcdCXiBTAB08cD72wV/ccO2Xp5rWWu2
sdcv86nMK/Zi58X4yZ66YLc9HtmagBrKhPY2VFJfdejWpHOcIi9J3Ja3sam9uSIGYMnF1/nmvhhI
7a6V65T4OnVu+pyElk7CfnpzzwGMgDIUyr4AaYH7/NpIaUC9ryZYkjadAfc8L0vcok1GpTspmSnU
9jFH8L7AFIh6hI62JJ4H1obY1h9IE5dvX4irzwsBiYaLVxsqfD7B+SCxyk1JthTAA8gtomvS5Hrx
15MEUhzP62arBaoDLT8dMPEOCom7YDWoIrKSWnJA1YuMKTclXIGOXtSOVaxtjD0XliBON1geTaAF
2d64fFWvH7wcYvPPDF+ui62VIApliQUzJfnc9TPgjEFoOh8T/VbTYkuj0bT83LYoHVjAqxV4YNvo
bb622A1NQ9PVxtLPdQhpk6X9qNUKPyzdZBc2hMmDgpne1txG3v8CP/yO+r+3ByG5Tng2DNgeSBwC
Gi3sA19zm7KCVlZskrt1fdSa8ZiP7UmfBsX6yEZyaUg4+l5d+BoAoSBqi/ISDXOzKvCVLAfUczjZ
lot2c8QQ18vBvIqglZWT05ovuneg1tlWQaEkk+XgyCN0R4X3NX0BuM9nPE0ZVMWCJ7sAb7v7g3pd
uE777UWRzNWVHWGu0PQZ1OMAO7Y7hW310qko7V6/dhBRc3k0tEpz0kzhamzSfAEKCqIzgdnhpPgR
Sc1wGIwIEL/Q6t/OAHJtTvDIqB4mZUPAi1uWX3rnPkj2Q3Zs7N32rEk4iPg7ATUrDiQAJ4OwA2g7
2HpnZuDoNMD136OHtT4YkLqg5NPsffXASl42zwmZ376zYRbBJOfgAmZROKMlQD9I75I0Rvdo/TIX
/8/P881y4dhWc6yDLijBpFoOUW7yhliFh+arLbjOqwEIPmBw9DIIenAoommu2rntUcu/6Bn6m/dJ
tL1E0jPqoFUCTY2oKYjIaUQxZVHlYAOtav3R0ILsDMbD4Ww07yiSYi9cWBKcs+W1aFTlgiR+D3qt
qCKKSEZ6ROFoHFBagJ9DfBNZoGEcnQkUrf1PfT7mRLGXZROFJyMS0NAvfE1ruUx9m9klyMLnlL1Q
2u5LK7jFzlcElrJRXJoR/ACtJ5uujHOSa+YLy+2nZXzP6QBAScctieAVZIHX2zfxnKEfG5rHaXu7
9Kf5uL2jZJ4MQu8+qO9AZ4S5uv78MFpF21oO8Lse53M0d30R7Ir2ps3ys2EpbmPpqvwzJrL223pL
gqb1gFJdy32WOl8g9RGyyf69PSbZqiClDm1jA8GyJ3pnMBQYbeXBDKM3vwtdcdrlX8d8AXALuJJY
ofJTYqG3GWjkxd0N7F57uzIAJ6/9933h8jJn2uDdBUS1TR8Drz+CmSMCbYHCK8qW4tKK8HaEuKDf
2TpG4bTPBy374noKA7KNBfZbCLyi7gSYv7Cxcj1nbGhxNDwT/d49+L6T+pHq87kItH2mFaoki2xZ
QGDjIJODtBoipeuNPDUBsbwE5wThWvhhxFNye1PJxgO1L3wZtEVQgBbGo9d6ZedoT4hneuOyex8c
8OgmCXb5r207soWBU+SBOL9URBSPM66VPZod7Ph1EbpjdjI1cu87Kqpc6XxBTRpizDxHIapbaWDf
6ecO80XuSuaH+egqJkxuABp04CGA6xJpatuA1WjBnsGP1md7HyLjhYoeWRZOIkHBWb74I0IECq25
X3iLP8N39dqumJJwtB/GKduBhEAxFrklxHrQgkFwLGJ60sHwB58uiPegluPVIQtLMDbMruJ6V5kx
r/fwaldl6nswk06oOwD71AHa3Q7D0Z8/b+8yvlvFkAWioqjRci62VygcAgFBc14pD2BDap2c6WAb
d+hkc0e8+KOkV9z2EpkbBBMX9oRbrE1AMw1GijReECg3AKpY/QFdsU2YHyqQpe1ywPzad2QYroyK
R9btsiIDFDO2qohUO02lpS47qh4I8znrjosMr+ByDLB/WUYLpYEguM/Zsmu628xXyVirjPA9cxG+
Mn1xiwocEPHaPTOvh9jT2VtUj3/ZWUUaEehk9LD7iASujViBOU+lh8dl675Q9rjYp+3tJh1E4KGz
FDkGaHsIG3sMLLMNIEkVj1b+cZyXM8dZMuifbJuRtF4hhQGNZM78jueZK0yWtpidD9lL2CHaADXp
5CbtkoOllfHqzNGy8GqeHbVsDCHlEY3JtHOrtzOqXf8G4WZ1zdwpWqfLYi04+PrtwlQFXtlNdDlI
4SxltpMHvcUbiqbbon3R7Obgre4OCiWhrSscn2xj+IaOxwb2N0JE4Uk4zsQjU+IhTKentTx75+0F
k+0LEDRCRhPcNa8hbfy29ZHbSuPGqB+m2b3XzOlhQLPEthnpKPASAAmXjiyXyAXYrQjLDYAOIT6x
DIey0Lw/Zu/kqpemzKmCJo3LWrsccCGsPARNZpAnIJbubYRsrXFsyDmosjAFw1nmTDunfRodVZwl
uzMujQq7QaNmTU1qZLHPqbOaDPC/ly5LokxX7QXZYiHTxQcINwGA8bWTGOqkAZ8JgD2T395nGkpm
QZtHeTD+fPtqXdgJhEo1mvnX0WLoMYOUyy6djV2mon6QXkdcDR6pdAN8aa9XSpsTc1izeNbdW7KS
p6T2PzajFuosjcEQ8AxJXGBF3bgsx51WdPvtEUpnEplvBC84VADtXc+k7rMl0cuEr1n2AbXHGArL
x8S33nNBgavT4yhEFFhEd4ju5xkY2AliyWRBmevPTH97RJWYlAwGuxqkB8B8oWQu3h1tkTLb7Ct0
VZiQL3W08zpMR8jJK1yFZJ/DjAs1bIR7IA0VDlcKBqzaMjFn+eyhmD2DPciNUu0hHX+9eXHApgKK
IGjjQQ1dRBgwkk15S6GYZvbFOWXWkRpOZA6uosoi8UkIuoEBAAEJ1BwcYQ/Uhg1OB3BqxJp/SrOj
qjQvXZV/nxcpAc1sLqi54PlFNLDOLRR8jj+ZaSiuB5UV4XpogG9N8xI6eYMzIDIJQg0JsKVRxUCy
zCTY+UFTCsULQCXEfnGtB5/ajKxrXIxfAq06dCyJKpvsCmcNGbgVjfLJMLvQzh+294Lkqr2yK8Qt
aRtMjkOxSA4a6bI2A//cp6Q9Nyvo7DLV9SHbERYGB+YF7PRXL8yFzavWsUn7iHLPt6puoiGfPr19
PAC4osMK/6KRWjhEI3Un07Wh3mbQr/3Y73UA3oIfwJXvtErRZCs5rx7a0fiLGXk4Tzyvnde3wIZ3
KRQgEeX7kPtK9uuIDrv1HSVk7kRdgD7BJID+umtvaqc2cvEtUhn1MuzL1TiNANMEnbPfnru/eWjh
zXRlR7hpG5eOpE0toE4X7T7RnAja7odZH4559wiCmaNlVJGdjBFDgxfKTqfBJ9HcqtoAuF/Y+hWC
36AFlLRABojbkVqhTduoLlExn2/L9UuQTGGpg29qfdweOh/Zhk0RO1YMRg3IFQIbzx2QKfiQ+kU0
j/R+7M2j006xSxWJQslR8BBlgHAIzvG1EODUFB1tCNqnscN2JRl2g+oBrLAgDmnsCotZNEAwk98D
xBy69Pc75gywBsDUwAGLl8/1rlxKi0zI8qSx0YCLcbdAcMXYBeVzNx2ndwC9UAz4Z4sP9uKNSKYA
6oQWxOKSZZ9at171ZM+KTLfEE8IE0qmQVkIwIdaGZhOlhyxw8Aydbo3iUJX3YFW3P3qqIpR0XS7s
CNOmjUZqJ7zMaQUPK4HowY/tZVGNQ5gqCI+34FTD9/t875mn3o1A+8t+B2+nVOI9H/ifQ8tQ1BJu
xk7rNUhP1XjZuF568pfkM5ntTzmzaTgt1D4X4AZUXMayoeGJAx1HXJFYLMHkpDc+8WYEsIHTpB/8
JUh3GXwWJ73tooKtwSGYyvbP9nxKIgAP90kAqV9wR72KlvrBNgdowsAoJOpI/wOlxR9JqrhLpEaQ
QEIqHzE7/rne34MB/RdQwqaxPvyggRYW8yewLSmmT7bzQEnE+9KQ/MK1dW3EaWbqDgueN0kxhLND
QtX7Sbo+eNByaiqEyWIQ0/jeoAFgmMVt6M23eXBrd6i0fHl7XIksC8CGILUGWER8W3gt2jLaosHb
Qn8p+puse3vDEZIB/wyIxKpwNva06jXSD+6v3NundWSVoLkJzSqand327pKuCZwnCu0YEfg6rtdk
LKshGGmKF7V2o+19X/GmkO0r9IPDv6P+9br4RaE8MTadr33sXBDjLAT9MGAluhunRNU2JYuGLiyJ
lS9IlVs0bVHB5y176/DAahpB7DasnLejPz00NoPsDpUvaLaJ4cGiJy5bcBX4KfSfwObv32ar0Sji
YllAcGFFvD1rpwrGmudtPL96MS32oR2dk2k7T2npnxB7RkH5a3snyJbKRTGJJ6F8PJmE09mZtOsX
lwvA0GOd0TA1I8tWzJ1skdBFh8yhharIK9Fyd21LAL2AfzDHNTT0D7WBeMobQt/Ybw9GZghVBNRF
/moiirEB06qpmFsYShxyk7RpEma2dgRv7S5t13cUxnBt81QHNgXEQwTnmQYuA/MB2kZbw4wgBee9
nb6Vl1n/GeCjvYg+ArQvOExHc/vkgB8arM/sHW4AFsCoZQNtDpUCISO0kjTR2tRG52sBAm29CRWb
S7IegAkAzceVkNDKK4wgdVZKfcZx7NlShRRHtDW9yEvZ7374vr30sqcsQJX8ZYTtjAqycEDrtSjH
xEUdMWHJnd+3v51ujDLw3KPZ8ZSma8z64iYg9p62TPVc598W4vhL26IXcqs5t9MWtleUW6z5rgbO
b9JvqTbtG+el6/PImhSeQuLBYRIpZN7qxjOw15ujQg4kSCukXrscHPnLcdaLaHtGJZ4BfI/YG0i7
Y07FwzQ0UzAHSY9OPc+JEPSE9uTsqkBVL5WaQbMGF91EtCPmkFETnHO9XJHmstwbYzQi309OmR0o
4mzZfKF6gYw719yEUO71fAGg4bYaZ/q0vNOQglZeEeVIPDfuOmCg/yaeXj1L6o6RAbsSBZGyjpzu
mLATeMKY64ctiGNqx1OsjiTo8ZEUxPsc7zk0QgtH16q7QR8aq8RztY2WokRFG9wr5snL0lPv7be3
gvRwoVeEd6SjLPeKHrOlSd8VQVfGepuGGqTIsioIM2bALU2hCab9YISIyu/aUT2P/ja7i0cLpWGe
7AhQUxWPNZKSXjaY6CEE1sy7BeipCrO+t29pNc8h0j31zrWIj3JU20YJ8ouQsRjLkDnTcuO7NYjn
3OYuyfuiD2nmFY+gJBnQ7OwG+671f2feQm7GyZ73BPGrImCUbWwO9eZsa/CyYsTQmP7o+AMpceuV
z629AMtk45poVUAmWf4EDWL/GRKDBrdsyQKWrzLu3GAOWz0/D11+5+El2UIamJ2QEb3rp2Y3Q5PD
SNuD5lTnASpu23tEdsCAokJSnFPLoV/t+oC5TZcy0PHUYC2gxynTTtk7CoBgAv5nwby24M1kXEcP
Fqo2HPTbUSVdI1swREAIJ338h1fR9fetvrMqHLc6Huv1pq+efdBBpObPd0wTng82UOXgzhB5sYhh
lrXlJ3XsME7Cs6tUOBeZIwKp938GhDs372wrIyUMAIVyGKtxPy2Q4MBp+YO6zc3U63W41Fq22x6W
rEKM7AKaILliE4p0gj+agUHu/CKowD3bRlYRRKkLvqnyt5M3IfVuoNkcsI+uWx287lcOqM+2ednS
XVoXNt9YscZxEg8NZ+Qu6YN9baUHf1CBLXgsLPoiUF2jioEkLxTc+K+4CMiAe/QhfZDWyKEMISiN
TtAwPSdZB56QyjxPyAuUvPJt+zeryb40i3nrz8V9O6a/t0crC6t8n2OkeWMoXOP176CQMx7rssFG
7dAkbAc92WspJXtwoY1hllqt4mhLZhdM/5xPFtAp3G98Xi7GrTW1RYegbVDmbSJg96LcezTY85sH
BfeOjAcXb4bjFk53oDf1vMy4QIcCgCPg9ELqQo8WGtkhdCa3bUl81ZUtYUDQXHbqJPHL2KgPdhCW
ZrT9fckZxDDAssFzrFD7E2JRa0SjnTOjVbCwHnPD2SfkjlZ/uup+rL9BaFNhzZCEn5fmxFggGXuA
pBOY880HA0qZ3dkAmWtW3Ts6BKzn+3yBksp34o/hsjzR9HGZ510DWd/pO0v+NO5BC/5sj186v//G
LybprNFaGVp9q3hmh/XBYOftzyum968vutiPtgXFn14rK1CKaFGwPlAfikwPrH1Mk8+V/m3bmIQe
CBHjxWCEzeI1xsDcIIe1HH3k69c+vSXLN137TfzbIaGhltxW7RAm1Iza4mNFzyjPhI2tiPdlZ/Dy
V/ApvxhzZyB8wdVexdrwNJKwSsNVRZ0hcSsYKE8Jubzk7PFpvzCxeC4kagesWumMe2fVDo5encrA
/Aj03ml7UuWj+WdKOCAjJK4cvYYpvbqtiyFaIH+iogmSRMhINgAmifoVCs5ichMQMpI3Drw18aFm
5n4LJn+33FXRkL5sD0a22xGH44M2Gu7QSnY9b+Xs4ULzcfVVxYFAHGu//XnZslx+XnCMmU1pb1oY
R1ec8mqn+2A8BejguG1FtiKAC+H61nnXlVjBxKYIqEXNMibZTq/OUw+lZ8X9qTIh7K8qGFbStjDR
5vauSu9bHsu/QwAVOSY0KABBjo4oXex+0zt3sSfDw4MhzL27tHrH1cExVbh58RhC6ud6sTW/GNGG
uiDYJmM4fwCdjeIhKZ0lvBmAfcQr8lUDpD0OhdPpE54NaQ09JT2q2J3tKryJLFxDjIi2RDy7UQkU
BW91w2RLk2KWCPHvRiM/tzqw184aEUgHII8WmZ0Gzd3UCIuueerdJjKhL7m95WQbG/QAkFICw6GL
83M9lZ09tWSa6gqaC6N+gECas4eCQX0qa6igUZc1T++wh6gbQEw8T0DVcW2P2UFj96Sq4xwzuiAz
c2TZVxSqtq0YstsJQIP/zPBhX7hR3qZhBTOoFYrJu5tqN/TT+kNVZvvG9m4z0LnoWblrkB7KvPXG
IuaZNWCrt9l3hxYv1Kw+jDnZE8u9dzv/WfHbuCsSIlh07qBbG41ooOgUs708RWbqS1LFyPr+dDtK
Ebmi83WERslNWoLzg5V2GXb6Ak0do7hzh+4IPmym2H3Shb/4FcJdZujJakI3EQ5zgbrv51Vvod05
hIP96V3DxfbmjbBYdeGwZrieidU5VWwtxb2mNUe9Mo5Whku7aAjENbMP7mw/9t7ysaybT+6iClTk
A/3Pvoi4q7IF3C0p7AfzkzU/plao91AwUew4mcdAYQ23nMfPkui687buOmqXDUbZRRb90KCfWc8P
23OpMiI478GGJKNe5U3MnB8NPWns52oqXKvswuYcrqgTA9byqs7aDUvgpalbxybK7Xp3t2hBpLvz
Satuut5VjEcGVQSU9J814VoFk9psd41Xx172DaUdtEtlEZLkIbPQbV5kUdqDXri+se17NNcqVkzm
Ii5tW9cugnQ20WsTtovRCWv7iQVZBILZ0MXhG4pPqM0pLhVZAu9qtMKR85AD0LPer2MoAB/mAaSd
+pMxN/txfPB5i3i3N2yoOY4qaVvZtnFcM+DUQjrak4WcCuvb1KtWipwNmjp862apvhujCqor2zhI
+GPPIHPDGTuup3Mi3kCWFB63W/un1Qlu68a4obqLatbsnfNEhaWQ7p1Lg3zUFy5+AGtzO4EYPB77
Q96FIIxdrd3gH/MSZKghMx8q90RVeFA+CtF386ualzvRDy8WoC13HSfwCABsrUXlsTX32wdc+nlg
Dfj1ZJivWnGCyk4H00VbUQs2sJrcd8Np24BsK3Bk5t/UFJL9wipVLg3omgPTyJxH1p614TEpFBGF
bAx/vSAIHQ0kSLg/vlgX2tK58C0IXJjNbc2+eLkigpWdWwQq/C75q4QpRPrJnJttxjCEBmRire/s
yKg9IEGDboc1tnq2r9f6cXvW/rZwiMt+aVPwU0UF1rkuB2wWRO6HqikjsPAcU64rPJT7EhS8KbLc
Y13t0OF0aLvskLj5DilhJILx1vGbuKvWKMfffNre1TS7AwXJuXHIDqOJMpr9Kuxyn5vjLQVNmlZ3
O3+kkJEPbq3EO3e2u9frdbc9JulOsOANXLys0RcjLBNQ2iv4dnlLITuP7d5rj/XbuajBHIHsKp4t
8AhADF3vBESwhePnBN294w4ZHs1VnBapC7gwIJZOTXRepQwQ3dh1/NCxzgsIaB1aHVztofL2w/BA
tZ89yM10XzV70k34b2hi9s+C5hKaCIBAHjVw4Hdh7z2nc0yGOGlpVKlYR6VH6sKasP3qZHLN1AQK
vabsiWbLjpWl6skjTbFcTqZwH7ozgIlBjWJm4panZnBD1jth6fZhnttnF5x6XbN+Bfzhk212h6L2
HyoHnUaOFWUzuAMn9/P2/lSNmf/9wo2wEvUin9dWvRyslRR1pVVxH0tPwMWs8r9fWGjnhKEbA4fa
GKZwSU4rfbRU4G7VPhFOmUu13PRGrFzRsiixnxcQ1aXVeSnZoWx/GoEiplFNmnDTDyV1iJfgQGjj
rQWVjKJTJOJkpUCcaby6wQfzt+p9PWlpAVrfFcricQode9Z/TYpnJBP05MNsPDTsg+88ausQduUn
Rr7UVRdW7d6GOrZt0bBix7b6arQ/6AzZbkVp2eAz+cpFX/wwwdnki1en3YIfVrofWFvsfEDm0z7W
l7M5LDtiAdTexqP5YyW/9OY76w5Z8qcYzg172d63/8c5+t8ZAqHj9Qyh878x8gper1qNqNPcDzPg
fWFuNAcHcclK9XAAV09q9zttpseVDpGNnwve6ZOR6Dfgdfq1/YOkEwNBKwfgPFT3xZcJW6BiRhY0
Eg/LGFr0jFaD0wR1uMFRXPzS83RhiJ+Fi/O0TqO9GjMacmxzuWlQlx6a/nZUSgTIjhSwkuggBwkZ
wDnCsZ0LLcmyCvf/4jgROusGd4qIk4YQcwKlZXqsElWDtHRvXZoUTvG6ZGm/9vD21cCifDwE/rcZ
eWgaPJS5Hs06+jTKbDcPX+f8gG6hyNTmvTt9GFqE24FKgkH6jIC4lwNqZeCsXqEojECzKsJ7kpr1
y0KO0LIM6+k0ko8Oy0NGvtv061zG25tI5lgubQoz4JpZZTDuWJwgP5EwW7PTtgHpql4MSvBcTTsk
xlpiUM5E9mj3ihryErhauA50Z9hPY3rctid7riCEBLm8hWLiK4ZSOozF7C3YRT3Jj6ybd1PioEAz
3bu8baQ0FcOTz99/5sRIxTJZMdomdhC4xgiw5UwxHNnZ80DsjvMNtBD4Qa7PXlOC8d/T4XRM4Hsd
dnTQBZw3h+05k5+DCytCiIC9bI8jcA0xYah+LI+2e9vU5REMNHP/1LBHu/iYmHeQPw098kzAYZsM
jzM91PV5+4dIN8vF7+CzfeFpwIVhagnF72DrXf05KCI2hLq17/0711ONWTWzgrsZRt2cigK2suy7
Vj0w5xf8Z55/LRcCdcDPnRPT5egW3/zuyDwS8sZbW8WMKA10oayFFUayG6B7YeJX2qxaC3Kk2Goe
dPpJX4aooKeicEJQCUdBAkE5zw5d96FQnUsZsAWPet7oBECJhfrz9Vz7K1lzENmhAamauj21Df+R
suVb4ZA6RGv9b9ftqr2eGcnBcWkBoHTxJ1/M/mnMmx9TMaiSKNKlxy5HVYErIIsIF2+aQavIm9Z6
u993qR5nELbU8ArL+/JQ9eVuZKrXn4RE28AU/LMpHC544T4gHhr0AN/8AKDTnpXmvmr6va8vB42y
nV0XH4d6+D4XyUlv8x1c5Y7Q/I5Z5u4dO//ipwir4fr/Q9qV7catK9svEqB5eJXU3XbblqfYTvIi
OJMmaiAlUiK//i5ln3t2tyy0kBxkA/vBgKpJFsli1aq1hNmM80vAll4Icu2omLX+WOgWZDf6V3r3
dtneqvef2FvsNEMTjSZMHJN6j3Mf/eVQz/klPfJ+2czWqi42mS/yUS/5HLeyq8YKYsJfuwEnWEqj
TEehDb522eAcDS6jxdMlXdxnTkMHMPvjPC6y5jmlzY96mq7ztA0bCdJfu7Mj3ogdCicb98CqXSTB
dQvdvghfFskLX7NGAkET5I9yfmeQ/rbRuy8QONjVpLrRtea6qFTsib/oVwzwxDct5JYgA7JEVbUe
cJdGg/5iM6iuCtVeU2D2BmBlOsfZmNlVjzkxNS/1ydnc5kab2jk2i0XkThjak6F4LMp6A2w0L9CH
BUQ3i+fo6PT8UEeqp6GwqQ4zVTOEfXFjAkpR79gWymf13j4xs/CTRnKz0wKYMdPhvdLsX2XrbYxk
3SX+HckcqZxOmJWl9ahwooFq8S638luz4yTUpCMAsEODIGFvqpK7VkI29PImWBscxobmJhMsVkDd
nVvOwO4pxh4yQQ6rIoh2hCndCEvWLAT2nPoBOBaqt4vjaux4aQgbgF+vuR6SrvwfP784nQKmlUhO
4PNa/VUW7+kWqGf1589km8Bh4LGxLI4Oo4afrwApRyN4UmTsEVtoI75Y2y6o9f/XxGII6GsjFjcA
8Lb9uHCiWkT51iytOdipiQ/L3A4FdziitiG9CcDq5XUC6tzyvpY8MuzqJ67Rey1j0WXvWtuhkLqc
i7CgWgTF37l3tZnKWJMr5JMKZOXUsLMs/mqTLAG4eWMSP5pCrhyYOHRPAFKGf+emGmh1gDgaqnRw
QeAei68UkUifeo9t67vx5WGtxGJzYh5htmWBR9ZcVu21olZBOWspgW87UuoH4A+hkmWotYd+fNON
DtsIuR632JXa1kt0daDgS3QRCAazes/5QD0+KNNOOwgruSP6R4FjjvSxsw6I0JgRuuCz2bL40T8x
WhTroWcHQKC5rB1NI/DSnYlHPR21F5BCQwm3QqJnI3WwOq6ZI933AF1FJ8/5uNJRpRSSESA7k1Av
5Q7bEcM+Eh7cmnKLWO3jdsCITmwtdpzraipwGO7CyivBja/dVLUZCxnsO5bGRV3v9IE+slpstHmu
DhF37+wx0Cxauo2q3M4F0wMaJLkds2ZCv2o2hkExHCsK/b7LTrq2atBLcx3AgJF9X+Z8VDp1TtuA
N8fsfgQSKE7sdE/biGU+no6gTEL64TcJov6hN8VkqUHzHoklR6oJSS2Kwhvd4oNaM2LOsPpZygI+
uLgdPZPL0R4QMLX+MzotQqfe4hxYm6tTC4uAZRydKvVmrhIFWpymRfUe0V+RWrs/XxJIlAG864J/
+IMEW2amaIfgqByq9Ei168YNp3HjxF09mk5tzD54EkqAnCvT2YCoVrZlOAWQmHitmYzd8pDyMRzN
x3RI5NSHhv3p8uDmOTqPxhBBnAxusUqgdTSIsvAsKS2262o7zPUvORpOO1WhjClAQLDlF+ur9u90
LlZNG4yMCQcWu8L5xGt2oILEJSjSNnbSSs7jfGiLayz3euC8JQzV9YFmn/SyiYL2yjB/5fk3RqqY
kpvRfkUDYWhbxxqU3DYXkcWvvfz58hyvHSAnc7zEsbSQhIMMGsoVns7yUB+dJ7Phx4qRPafm9WVb
G+sZLO6ZgmZ+gNo6svxBYshbpPcDvQpT5Dxd9cXban/d8tvAPPfboheZ3Tp4/qngvip+6iZDQxEc
tvvOoSCWNuAAaWZs/3djfLw80E3Ti5ungLyJaY7zrNJYb9+AlS66n2PwIHzc6OkXS91BeSN0R/K/
HQdLuISBVqEq1zDkYNjV4rEzrie+MbZ5013YlMtuO1r8/6ZEVPRa2eZ1xvKrMoeGNicx97SNnbJ+
Uv93RwaLw0cFk5XaPmZSGL/A2x1K8fnyWq1d3KcbYHHI+LnmlAHDCapZbphrYEYaQFQrigE0FPlN
r/kJt4eHkf8FTnM+AvCARgoO41sC9ibWllpNEJ1Yfn6ojDxURn3ohYjGpo1Ut6/MI8mKeKj3pXXj
jxuVrdVlBEOACQYKZPuXyGZlGL0z1TiAAj2Z0thNq6iVz672SQIYenmG103N5T1n7qFcQvWarOyE
6PBSGEEcZ0ZDG7fZIXdjZ6uGsXq+gMHyP4aWZ5ntFfpUzsiAFIQuxmvXinAGINbZrWn/8tqny8Na
qZhgAU/MLY4z6tRl5TSz3mXwTBrg2uoWEuUvbnfUrR+9d1eXVyPdeNavHtcnNhdnWtai379F1gwk
tN6B+rcmdcJ+uHOCjbhyddud2FkcYNLK9Rx6wqhiO8gAvtLpx+XJ21qq2f5JTGGXeBtTE+NgE9vx
zgwt6u08EcQStDLMbOOcoaZ92ebq5X4ypvnvJzYzGfhNA6XxB8e9yqGTTqLaii+b2PSJxXHVUJvr
RY15c5S6b/wizhrnsbeKI0gE4xpvyU7XDyiBXxmT3LC9epCBOgkV9Bl4s3xTNWiT1cG9iIOs6SOv
uc2AC4JQTP6clmLvp9/aP5eIgv+jfAcuZJSA0Th3Pp/AP5s50EsFeDOMfVsH72NdxsjT/bw8p7Mr
fLhwUCuY22ChsLQsQoGUzxZ+g5OKlF00Bu+dtwH92jKwGEdntEK5GS7NQavfphHK52727fIYVt39
ZAzzTzhxPV8rx75uYMJxZGgVT77yD5mgYTs8GuWrPW3Fl6vHxIm9hauXlaeyvsWcURPZpU/5qIVj
sN8WWF+dOqTiQOXsoha0zBzkqRiKbgILRMkjyCul/uHyvK1u2ZPvL447TR9KCb1KAKL8KBufoEq1
FfGvjQBZlznAmPkQlgxQfQ6GzEB6GEHh7loUWPQ+/vMxnFpYjIFLjeeV9HErgbUiwEBsqzugrHnZ
ytoli7ZVHb0xfjAjxs89TPHOK4dGwyULrg+T8Z0cv2hZHyrbiqp+I5Bfn7R/jc0/5sSdW7zaS7OH
MbTh71lxr/lbkoOrFpAGQCsuMjcfAOMD7QJGfBdhXxmENQfKj4WXJ2zLwmJZuoIMNZ2c4uFToF5K
7/Xy19c2IDAAIHdF8TwAycH5DKUeOFEzYGIf+rDVruQYoaA6bfUgrJ0qoIk0kZFB/eVDHlzZwoW0
PHirivpnV+NwLIoIdIthhR3fZKFVbsA1Vn3MR4kJmQa0ky13e0CzsfBG2JNwrJR+7Qw7Kv3PrWEf
pPvl8gSuLg/S47PM4VyNWQRXLQDRztQgDUSNzwPwPj8uf351fdBmjfQ7NFwgHHG+PjS1NEIqfN4d
nZ02TLGyPZCbFxEdNyytLRJYExDjmzMN7zLMp6ham1xHRGAKJ+rHMiq1u6a96dg4FyGTPK/+wrEh
DYV2bt2GTsWSVoNLX1AQXiK31cQiJHp0eebM1QEhPfdb2GGW2TmfuqAlaVq3ZfVQSq6jvYCgap0p
5IktB7XNaVRxV4BpDqXXNwOg9q+iAS9B7qR0RxTEtetMqAhy98Zh7Mtxp4F8LUQfbgfuETneF243
hipDD2waGD/sVrZolOu6GOTI6CLSggmlYkuPicb9L6JL1YaHL+4bGyl4ZMHxP6TgPQCYF6coHa0h
1Wo+JpwWUaMnzP5qK7oxg4tA7bcR5GqR/Z41SKFPdD6BPkAOnJStTEqmdbjZIJgtmc4I0BbmeMyH
VnurbDt7stya3tigZNkKhNf2Fqq/7qxkMcO0F9FBVw7ccUFC/KDlkErRob+GXbBVBlxMpQU2Nf3U
yGIq24loVBG4Cc4/WpWhj4TxaP3FRXRqZHERSY8V4MOAES1s/P201Tm7OlF4TwIQiDflh8KI1QRg
889ZBdoQtz/q1IGAidLKjfhz7SyyfVBpzfJkHrLR5/5gS2ZngE+i71QvjzrRwlo0OzRKhaqzN86G
1UUBYReasFCbBY/UuSnP77PRyZ3yQbc7eTW5pAUTb+qFutcVV5fPid/ptWXcDngj9hL4p10wJ5/b
sojnVkSz0QM6oA3JUdjn9eRZ947dQFMi90c/9K1mAsow5btepUggT73/GVP9RZdDE+nCbuMe7EvX
niZs+I5Qoe50FrLAAUtw57LY0jVQ/gxs/EwKiMcWjMkjerlZmKF6/D2VukhBbcXse0qGL7qQ+U0w
iTpGYsfe+aRAv6bN/TsfhahI5b73UCOqiVzZfgZfxvTE9EYdHIt/RgLqXeqyejIy9HqWAFPdSN+t
dgPaj0D/hMedrL7pkmaHQZUzKQ9wbI1USPCZ07PIWQk1Y27eTp6ThoNeOCH0ihLQgLtXY+s54TC2
2PukLsJBkC96IL/mIHqJgCFR+7x6radPvnpsgZEE28oBlGtyXzEO6ZdGhXlajvEIjBZkTnsB2iYZ
tZkTpS00wjzDP3RBXce0R6+n1VrozLaR9Gwt0ka9OfhHH2C3iKIOty+7lv7NAQAMAKCD6D3/yLnD
W6J4JfDkVeD5MFkdKfutFRsH9lpIcmpkvqxOI1FOzJ5keQnguB5BK/nVJMFO1RCWGbM9Vnxj/6zA
sGfNNyjYmkB5optqYY8MGOtAhvKhNAcRNkU6PgS51l63bpDetHDqyMjltPM0M7gxuJ4/9xS1tKjT
p/EO/bju3qIlOU5IERyGjFgb2aG17Y1StYuXGDJ7H7a3a6H3Rga0fJgCFRG9jQsdDUXVy8bOxpwu
N3aAvCGa1SCr+IF9gTRpV9oMD5rCdsncUDZ+Qmj4nfiqDdlgu/dZzcXBwA1z67qNs3F7LsY4357Q
10b0CbgT6GSW7T/YfL2fjtmQcLe54p58ZoEXjaBd2ljqtbMfWK55nEjR4hF47lkd8St7GFzyYMg3
dOWlG5O4FkWdfH4J3SUGyi4qx+dlcaTTETBhz9mLbmcV35viL9zCB0jfQfstVm35GOmnVgeNErrx
iZs+ZF5254Jam5MtjNbaPYYKONBgAD5j1y8uY162mcGDAS3ZM26+QS+xHeets9f4xtXyuzy79MBT
S4td6ELfGXVPDktudl/yUQ+5Zl6n0F91ZBEBER1XPQmDfryyPLUbgyHJTevNzafIkt3VQOpYG814
HLdu8oVv/o55wLowtxAigkQMfu4zuan36ZiO5IF53237a8B/Olt6TWsH3qmJRVjVWIakXSkJmPvf
h/45C+7Nbp9WTxlY+y5v863BLCaZgDw0NykG49gyDOrrYZq7lzd287rPYMLmyAftP4sgoVcF2Fub
HmwxSJunk4g8ZHgK7xp1yQ1Li6j7P2vzr6VF1K25OivSFpbQUKJHICxhUVko62imZbFPLdxPRQul
26zD7ahLVFsvz+bKugHqjKAbPDJImC4HCk6qDlTg9fxqAsTbqf1blZbXaeNc0dJ9a2xtd9neCnMU
iL2QDQZJFXgpcFKe+2JqgWQ2ENkEhBnk46rpxs3fNM/Yl30CMIyW1rs+/0wDFnr012iPUaEfO/bd
t57xYggxjWh3Lu4Nf4vS8OO5h0gQgjR4Cs+v4WXdCbJ6Wp5lqUwa401U3c6ln2VhATj2U/X2sQue
Lk/Dx2nHdM/vOQ834szxfD4LE3UrTbN1mXTF01h/o/UXAt7t2qhi3Xi/bOqjg52ZchbvYhBms9aV
SiZVnQKBsw/KXQWEse+98OyByhicfZcNfryhcNejXxwZJnB+oNx6PjaDaGYOhQmV1Na+FHG+cWus
fh6BLhhiUbf7kF3qiLSkdIhKWEbi1vhlpc+Xf/9KlRwD8GceJ5Qgka5YLA6B5BtysppM+HRvD9Dc
Ma81+cb8pBr2vf1Q2z/J+CidYeNgWx3Yv2Z/13BOYsZOARXQVaVKgHNzg6f8L/B0IMQGJAsIRYD5
IN53vjCicEjelUDvVwOLbHpTFHOr4kFjrxsT+PvmPr8Izy0tzmjXlTwvqhINMg2alC3U//fOqH+z
Mua/1FAABX9B635mvlde16Szryvb7WIOksGvTarYN8+jaDJ28PP0yev3A5rd0HdiyX2t9694KToJ
sFpgQCgqdwdYu/eSpdmPinsOjwrlpN9VoEsQMU/93ieUf7YK71PJWzPqerc5ZI4tPtXGVE67rAyK
e9aa5q9izER/5eI5cIPmE/qiCUajjrvQ/RtT/7aou+mJ1jVDNkgbHnNfe829KniElka9C0irH4ic
kBzKmipPxsxlB1R8nSqEpoK182owHkWi8MW16CuQUbu5hicmB3qRmFkWCkBxD5ao0NvANchJZLa1
7/qU39T51F2XhoN3IxXqaLtjdm23uAdKNeQHDQ4D0nm0y/egQNgLQs04G8z0wUBUj7IK+pBMWyLq
Hfo+Mq0iC0Lu6P7nsam1+7xkkobO6Ihvoz+So672PuO/0oC920Bej4V2pUor9sD08pSXLrvpdfGY
a4N9aCbKr0u3nXZ5C+gTmlN0vOSojERnD5EHSqX7VHQs4SgGfnHMQvvRoo1lX0yleLYDTbtRAVWR
tAbvK3Xn8kwx1PcOk+xQubLEChtKRoZ08q+MG/5ji/sRlFfFDwW2zX2vkDf0XbvY1x3td2aQe3tV
OG0UeOl4RNUHynxWnV6NedDhEQtNA8BdgDtszSkyjKq8RsOOi6+MImKT+Y23fgPSAali5fh5jMBs
iLQGaJHoRS+MqNKm6kkfvPpFtcx/qsy2vMvBYRW2qDjdNF5m3IuUgIMjZTVwIBBh6oyse6M15wfp
Ey8i4KE/eCR17gwrQ/cK2iBARo/cgjR7aFZCOhvd894QGg7xjsRprHddWtovY0AcFZQgQXDR5HrN
6orvRKs3h4LrmOyxhmyGP5Y7pOigpCDbYe9phohNp+fXbtoaR83i7OBlIK0tUrzGNWnQiPapiMyy
NA+uTRFU1L6zce5/jJnON/3i2LRTrfMYq8p7tHXtzeAzLQ4BOOTT4Pvl48VbudGQ5AfbBrpC7Znq
/fwcQ3Itm6pmKu4nK3ffqeOVNWSTnP6YWi7HHkCaitupv/P0QV3hInFDNZpB3LmUHT2jCsKprjQI
fn9FjjFyoEJyN7Gyjkz+pbN1SNp6w44XaMAf1aAe8lofv/k9PMZ0i30/jGYEoRQzovpo3zd4KR2g
JjztyhGNuSWv+5gy0t4N6WA9oU5ED5qp0r1IIRAymWp8KLimxV1P3mTQs6vCQWZEs0svFlyAxxU0
0Yey7vg3PpBmX7vBd9lA5S+jyLV6qgiiNkitO0mRlGKBvzcd3j/pUo07P/ApsJyVK56pVZErCy/V
HauGX3VvQZ2EgbjAkjo/CLdmiAI0lkc1gUNMoH0BzkHHSyS1ROj1xfBrKAw71EsxHtIeykB5BV1V
SvrivjZ4FzV9Th/HRm7l7xfe88/7GarciEJx7wIncL6oGsbvBZIPCQ3yLuRte4NYcN+YED3RmbfB
+7TwoN/GZvEWZBtnQuRl1BuUVVArVPATr3biydHuQFb9AH3KOkp9v0KrmbmHBM8Ps9U2wu2VOx57
VkfGHK0CKLosrmCjaInmCCO/xynXgpYNHXUNGMk2Ngimann7ovkWZ4MJOcIPRSQzzYCVlyq/N8fY
EuDW3KkyRoG/5PFlQ6ujOTE0//0kYkmLUlM4PWFI3Kd2ETb1Ruy6FoohRwd4Bco6aOpfMmo2uSGh
U6rl99RSSS7zF8JHAZ7v8Zcqxsc0d5CxNe/Q0nHb5+PPjk4vGyOco+PFXCLJgpm05yMHFc3zIUKE
qbRBv5gmnmplEeZuHRx6kA+8OGZthRTKH7E79ORKlI6Me+7RW1aTfjd2I6RAJ1p+Qfu+cQfp6XRH
IOIYKbfLXlrDq+NAwAMYhGb3aaoHVyz11R4XxC90z9A7GpD+OhuyjgGpY5B95VDx1BDlPuboa4mM
nsjbMUfjqYnGu9gtvClGShupWhVU0xeJVXlMpfAeQUSa/UqZ337KdERSlydniSr6Zxvh/WJD/QJP
x2UuqjJSZ5Bm0Cd28KxrV4jYwoI1capVUI6Mc+2NjRmOnI3c6uKp9o9VG0yYgPmgT/dDIbGixMt8
vYeoSxcj6BB4HIOGoNGQ3iFOcGi9Oj9M6RYieeXJ5s6pVaDnZ06pZdtNX/u9AIKquCeWd9emOeRL
UvNVevQYNOSQ5enjxuzOL+GF67mgf5slbNCQgvziuetVE62bRvdwVnRee+sWw3RLkeHajQ43d6px
yiNmQRc4K83g3hrc4IarXDuirJxuCWrNXn7pp5iLn8LR0WQIN7+fiSDauj8GVvekrOmPK06QzPRQ
BgKEw8PLbnk6cqf0ROXk955hRLipwt59oRKF13Hj+b12cJ0aWrxPaEU1CdnW/J4HbyUIjQigppdX
b82CM8uWQ2YPOkTL4pmkQee2PkeqwphCzdEhC7Rxyi+2ARJHARqjsPFsMEXjcFpMVqCCti91+KPS
EEH6Cqx+Tcg0LUTtKwbtfWRuKWOsWQSHJqCy6LRBP+/iLKwlstJF32F5iO/d4OHv3SpHVzujoUGS
dy5uTp30+bMazC3ZoLWLACyNOlIlYHObM1XnHkikqHQ/VVZiGlQeytEyX2rwfT15pqqvAwqEl4t6
CwSy3G6flbhSc1oEe1MZ2a8/XliUXIEkQkL5N2vk+Q8xfGmNGZdW0hFyLOr2uJVFXvGcWdxpbkQD
MTLStecGTNpUVSYzL2luDee+2WqO3vr8chFHbSp6C0Q9gzgScoWa5+X5WTkqzn7+HOedxAStsIkB
lJ+XIP/biB8geu+3NLfNlUsZ+AR4PTYYTrwl1h/QO9uQdeEmnUeqFHQAmgcWpgICcGAIGD2686BI
8DjnH+WBFgB2ox7bHbUUyMaeZU+Q8gzR7GjtK+G1j6Vm6DuBQth7RRv5hRYIrEKEnUjYG84WAHIx
+//cXdg9AQD2OvpEF7NfBaUaNYq7S0gW5pX7DCjGt8sLsDAxnwtnk7NYABCLlqRCA17ieU/VNWN/
hsDGCKB7D98EigdSTQAhnK+v3wAUkNrcSHgFfbCyv8UD/u3yCBYuNJtw0D8NsBByb9YHaJK0WkMG
svYSPzd5GAxa/qrn6YgHmOAbphaTNZsCjBOBxCx6NstSn48G/AHaiLBKIMWQBXVIcpt/KzQkVv54
RDi90JbsgO4eD9bFWS1MFLzxNhTA7wBp1BYRF2+58edPqN9PijkmminVl85VUCQdnEaOSTpZOwLq
Op7vXP124FsNl7MLnYQDv2cNFTsbD/C5OXgJ6jTYkI66GsbEMHhz3UFEeZcz8Oj1fv7FwNaL/3z2
Ts0tZo+2HhqBXZijtAyREYgnle1s58dlKx/fhJgzPM6QGEVF8kPvpckbj5u6PyZinOXH3YMvE9se
w7J874H0DGwGfFy1v2x0xdUR2uEFOiuiQwhhEYh44FSZGjbB6MTCyXxwGQ0LayNgXnNyD5hV0Ieh
AI/a9LmTY5sNVg8AW2IXXqhe0/4Pm0p/+8OpgcUuciXlNnx8TPRXiNWH9t42tqQP5zVeutypiXmM
J9cKhHYkIQomsisdDGDaj0ilSMRtnJ1rjg1oIsiDUU2C8NgihdXog5+2HFaUCLXgMEEQZu/+1WzN
uSsgiAEitRZrnnke78e8EkneB3vUMkKJt4Tt/rzsWSuPM+BBoDvnz2kGMNMudo07+IxWBjq7mx4b
c1+gxVAgMZoD0nNTOSBSe5VbNGNrjnZqcjGyQgPa18pakcg7q92NzdXlIW19frE6Ix7i1PQxcX32
OKh7iKX/+feBUZ8Zj3FGAy1w7mOd35oG2l950vlDmM8FiS1C5bXtPgtl2UDdYmWWhXgGRqMM2G6e
5OWLmbkxEV9r8vkvRjGX32YAIvx4sRlV5UnbcSqe9CHC9MjutnJYq4NwUSBDBQ5FsuU1M4xpDyZx
XSS1iZT7dRXsh+bwF2M4MbGIYThzPaPkhkiG/ijk1fBnMSrOq7mqh4wF/s2Y8cUUdUKv/JK5PAmG
9tgN/Z3bPwFT96djMCCjDVEZBPOohC7v/AlND0YzTFPSDUeU8pHdufz9jycivv+bfRwRsA3CgHNv
NUZZcQ7MYmKDf0u4vzhqJLk6prbYEZtsFF1XjXm4HgO0VCEdMf/95Pj1IWpb6Fk9JYHRXNfyLkCX
mtSLUB+cUO//YuZmtQzchwiU0ZJ8bqwDuDXAUS+T7L2zrnx/Y+JWTkZgiwFynoV6sE38xfdNZTWk
YtqUoB72YJkclEp+F4EW5Amd2aCRZcGLXVXPmsiOgzW+XF62j7sHCVlj1qZFAQz18cUhNgmW2dzi
POGG+Uo6/RMaZH5afboxyI9n5ZmZJY7LdplCf8/Ik7H2fukSrErIFF0eybwJz69kmIDcEfLZ6BpH
Qu58mSqDigHCMTzJ1NfB8vfIeYBZpI9BohL/hSWkOxCrI6fyQW496/1eM/yOJ5Ulbzwqskg4NMoZ
QkEy9RsdyEsU13w6zFhFFzV+PcBdMK/gia+nQdpRy5v6pGvHdg9LY6TXlD2ORubdBKM57birR3Z1
DwxwGTK/yY6l63SotrLqWUKId5ebRRB2nat2LXftMBViuL48Iyv78ew3zmtz8htt1RqkEaJPGNF3
VQ6+XzI2RwWuHNto3mTd7S7bW1trdNIhwQMeoJlC9Nwe0n++QJG2TzJqtqGZaVcmFTs0Jd4NZJNz
aD65lo4FdiPk22fZXBC/nhtj3Gl02nZ9Ypg/1fiz0D571ouQDwYIdhvkk496pV07DNlz+mOyNt63
azN7anzeWCczy0xNC3JO+6RvehTNzPGdeuPLVOlBpBr3yhJbfaRLYaTf/uZB7BC5XmSWIBd8bnGq
Zm05q+8Tojf9XH40rqhVQPjYRI6gnnh50xGrvOcm2CEK5mRRwACdcpjBI9w9zsZKr51PSK0g1tbt
ObW42NUDJTURuRoSNqIzou+0+0qQn1O+hXtb86hTO4tYEQrMSH3pKDw29M7gZawRLSpJHg3NH/LJ
/zO/iOcRqsxFpGUNyc9I56cpAzI317JvIIvpw6oq8x+Xd8jqvKEyAIyli6f+EkDmil5NrjSGZAjo
g2zklddNu6LPN7ijlkjv36PxUQ2YL31g6JZdOj0brJyYFmouSqhdMDZqlxrAIqWDZoUNov44Axgi
yqyOfBINqXfS9lQMPIuBXoLOCalpgLmoQVBSc/0PYZPzjwNxEQAYyAlAlm55JQA8PA2yqPqkAY0I
aiShlR018yict8uTvXK7AcmElw1IoS0deajzLdM7KIEXAnaE/jbVPw3WbNxtazHCmYVFjCDRGF2O
pAYocdp36P3yIN8tihrg3WdmoE9kfMXbPXRNFV0e2crxc2Z3cfbVNSr0tQu7ffdK7Szye3BgXPXV
U5m+/rkl0F7MJLeI6z4e6WnTBP180DnVO7Q98ikRzc8eb3j1dNnQ2mKdGFo25nEztcGOyXFXmdDF
vt2Sidr6/MIXAr3PSzvFOCbAQOxAAAuxle9a9YbTISy8AUWPura0+VLoEom73WtT9ApW+3p4VWYT
w1Oiyij30tuYupVDBQ0F2E4BTq6PvJ+mk2pQ9M578PDWcsdbe9jN7BS3mQXllMurtGYKZC/ODImA
0NCyvIl2eRK0BjLTQVDderl9lae3zNm4XLeMLOaxqUcTot1jn6SDgorMW++9F2iLujyStS10OpLF
FnK9Hq35PmKj3L/OZpSFe2WbL471yQ7i/83S7JonsQIFa+nQEQxH5XHhRXhp906U9XflsHHqr/n4
6ZDmeT0xJCwFTK2uUPJO5Y2eOU9eZX27PJaV+xj0ef+u//z3ExMTgT6xpWHWXLyFsuZbYRmRCVDe
FjvH6lA8D/kPpPhhcBFfmAP1ckqwlapSOsfMdfR40lS7uzyaNR9A+g6Ni0Aiz+Wg89HUFRpv3GKO
V0kdPAmGag6r9BZoLMuPh6Khx0Eo9nbZ6NoUnhpdeHc+lvmUNthCBrkFQiW3ALq41ZqXy1ZWhoY+
Iw9ZamBSICu5CMVZXvkZ9B15UshWPZqKTlc6af1rH3xRsfDl8FgGfKu7aS1I9RDXAAGBllPM6WJT
CR07SRpwD6U9uv0789wbVow7qEBF6Dg7UFfETn6X5uVdmk4xUxvvnZWDA3TsKDeATRqX1dJrWh4A
GFwOLOmtJhwzGzJrr+ZW1+7KzMII/sOtaKO9ajFGaDLotKY1S3IjOBYZIHIdu+UTBPrIsRObIcbs
g4tnDogEfoPM0QeAeuO5j9rFONRVVrKE1eWjQ1I9NEsGgdDq3elnaHtVFWEm7JdasJC5eTTVtNxf
9qWVzTjnINCDgNqX/aExT5A8ZbIOKIrZ5deAfilGvtVuOcfxH0b5r4ll+wEeKCCH6j2aVMYV8qp3
pXQh1PNsqjLs3OHJtv/CU6CYMS8huHkgans+qxZBR2lm2zQpmu7d5dOL4P2zNiF8uzx1K5sdew/f
Rxg+AzEWq8cnx2RqcGlilDZeaXc1/8SHR7f4ctnM2gohu4IwF6gHZIwXx7II0B3kZYwm6ePg3Plb
2sJro8Abbw7/ACH54PKy4SNWgmK2tN1Ib4R47z3AwjdO45XdCyADwHN4VaJDcplRQb96p0vA4pKa
OMde6yPFoQVUTRtmVlxt5jSZIVoAxEBl+HzpAaWuGkoyHcW06WeX21/SIfgxcP+2rrU0lMjrhAb+
FF1eoY9W5zI1ikYAwnkfYVqFNwRy6qSeOOBFjhVXfkxNLXQzG/oQVRbJFK3QhtzKvn10jNksEvDI
yRhAQc8YiZP7mkxqpFpD9KQzYvtFGIfLo/o9Wef79vz7ixsUD0vc3x2+DzpQEoJGGEr0kLGN+UQS
aAHuqto+8HH4bhbtZ7xo3hlT+05DksZQTaSRPo2V4ewn6SeKa2GQm6Absx/K1Loq/emxEwH2itnf
EUVFrFv8BczOn6Ysi8ysO7S+2Bkmfa6aDsApgba4bNqlyMMNwPFb3H1l4KXHW7tALX14bZh7VY1O
5GpWZAzG/5F2bcuR4sr2i4gAxEW8Ql1ctsuustt98Qvhdncj7gKEEHz9WXifmKmiiCLcM7Fn9oMj
yJKUklKZK9e6S6Xc4uZcyIBPQSd426KpZOT2RmoQJ+W0ruIVDk2ctMOEc5Y+Diltb7uyMfeFMuRN
xEzjCbKfsfTRWFA+epb+rmmifu6j1HN8p92Gzn547VjLs5UW03TvhU6xcjh9r3mNnKlo+4XdcOkg
Hz9zZLp3UamZppU0qy1dQEKdfU/RafM9Wl13EHC2X5zsDkpAgCYiJ4teene8Tk880K3SnvVlY+8L
6uRBFdO1nfTfm3YIiNGtIeES+0YVraoQNdSCbNBleGvXBMyRVbEDj+UbWh38RglAk+vwqLl0p6zk
pijqHT63KiE2oqdlADoEhG69AD8j+JAKmrarXuEBXtPoURcivUU7IXRhMuu32dO7qDRR4TbrQ8uj
+zzzjlVZR3eqrPctK5E1jqu1U6JvJIm3CenbPxGpgGgPk2ZVQ5Da5y6Iiouw2ypOvxWJSAAnUg9M
FZ2fGs1aM7I7cww+YlIRv2OQzm29odlVMbTG8s4yfUmzbq0gKb6K03RlutofypNAoT2HxgXadkrI
X2qV70pQz4DJKPbTPhabEPniyg9Z9kNR514W4ltse6uuoDuLV4+20eztJFkRwp6EYDsV6jtLeHch
CPTjpLkFUfE39FjvmOXcoH8IFL3tamiGVdplG8Mx97lqbpKy+uKG9W6wo/uBZZsSualB/ChLY9U1
9lq62h7KMjiXO29tdxzCn/1N2btfDCd8yphE3dir9VU6OPdRrSMLWXVvVqF/K0m3Qr70wcnNddV5
aHDJHoq0Y7tck0CeU7U2GTyBmmsW2z8heXWrR6INCi+JgmLwIl/1GduURhSjJSF+GEiCjGOXPMWq
WRFh/dQK291Y0B5aAasPmpaueCWRW99WcbJ1Woi6IZ/lcHT/kH6Vtpm1taN8Z7k5mjtAsBmgTQtg
ZBq+JTGrb7PaM1ZupQNB4nYrCry3j7YzFrQRf1UChGFOaC/gWWe2IGjPAFQG+xmSddNGwrwoja5J
pb23NO/VKMtvTC5s8o9y0fkx7Zya+MhcnGxCvGQy0ajW3uteoz+ElhmB8rAzv/VaWfQBetRwNtlk
ZeibEAnsfvUoa3Onx4m+rvM/RKfbAuy4GtiO1e+qWgk41b5sG1RFSeU85HqN/h1nVZBerqH5PazA
FD98TROjuU+hKLNw51wGI0hs2gCoEJy1eGxMUsJxyHRAIwy1dxweNOqhgbpUzZ9pxBZm7fLkOjc0
eUIBL227ggwI2oabUvuNyhj7fKbj1ARgUueHY2t3UsMTWu1jyCYkX3i1qcSnkynnJiY3NC/Qc8jH
6Urz9QC1Se1VXwoP6QRpiUsP7oWUuY4H+9i0MpkptKvwEJBge+/UbgGc9FBvTdo+F8B0GowEHlqS
iNemq0Efuo1nxObG5INY1br2bjb9mpN2FaYsX0dQHR+kBJ+M54yX405q6ZPmFN9bVa/QpNbtBpVl
OGEjdp8IqFv3SlRr3qC7MR2qFwXt652jJUEdaj/0ih87TUcTePeUD+So9QWY36z7uOvSvTJlDj22
/snxirVsra2JC6Dl1vcwzV69nH3Lotz20WNlBEZdI2jw1FuRyFfbEPemzve9ZaxiyfduxndRNwQp
84hPwW3Ti/gVxRuEMrZ9H6O4t+mjqEQHp3kvwDKdNtYXvbdxl1WBJUmg1/XGYhKJLmDHmDTusDVv
4mR4NjJi+13i3SMx+3z9Sr58v2KxAASAYhpQoBfZd5ZRtDHF0tnbQka4zCru87Z/as34qdQ1P3Sc
hTfQZeg7Qs9Ro7NRpkPT/CThkfZpmct0MPbeUIBxhTEa3vaFEs9d6kGPFP3F2FmsF/ui6cvN9cE6
48fPTz6c0Q666JHgmcFUUhPlC7cNuz0DVdt9Rerqxc1FvmtFRQKJ7NIWPXXsBTVNbZTzcH5mAF7d
AuAD6tFIJ7cQPahHAVL6Ff279n0dixSC1TyzfNtlaPJRVcx9dOTFz32RqXUa2T/L2oye277kaWDy
JjqoRJdPeOHbazuLQNKAEoz+1eREf29C8B5aUuAaxj4AW/EARCZY/36Eui02Xul6LzQ0cQD1WoE0
W9Xdu0MT3lsNl3cVZfFe0+JqhRSzuOkNUBDLNhTgJDDiu7ZRYPsyU/fQyLD/EoZO9yILjhMbcfBv
w2zQLw3PDGL0y4Z+xRwtB4W/EwVJKGswiSqyBTv0Us51PAcmi4EDAnkhnN0g+JlWDdPE6vBKpnJP
GvG9Ntm6smVAK7IqcErkdrUZuvApXuQ1nnFAULyOD1cdtCYXD0vauBqNzbjblwDxtPGfMn5hYpcx
lBHRBFHabws+dzlKPJHhb8go4kE7rSTivUIlbfse98a6bR9lvgMFurV0rl9GDSgFjx0waHDFyTsF
iVWurHhEi36fVMe+ePw8/BCQFxsiVRaE0LF7JomLDhLiotJxbeRel0O72NJ8o42+6Q7kbj4/Xbii
0MaAojbg1ZMLClysuasiovaGeqbmBk6n3LtuCY42EzUATvevlckhBK8weDfuJZfEPrQRtxn5Ica0
v/1yfTgzUcOZocnEaRXocksdhvTyDx4QIMvU9W//zcToGifRnDKpslMTJlIviNS+sQKtW2h9vbwk
sPzjE3YEvV92oIrUCg2Rj9PV4HiDgiR7q0TQAGkQfz6cQ3OSDTtIVZsX9E7cUO0gSkPuU9uVv+Jc
H7YphKIe44SYa9CwAG9/ffZmPGHshkIFGm8n3ITj0E9mLyvL2mq5I/fg6UR7d3pjYVgFkAuhWpIe
n5lFgMeA2zaRkrYNOv6UE1O6PVh9jptuLxvH3A1tPGwLzqtfOfPUMxF6EriqQ7/o9QHOnAzoHRmz
dYAo4ZCdDJCEKm0rLZN726qrdd3r+ka6vbawbjN+bgN7Cf3TsaXzguPYJnULhk4u90ZX94dK9Sny
OZGx7luyBM34wA1N7g1UHEf5cCTsgCabxJepbkRo0knlng0yeZC5VfoGqHEeW6dqDowP5D3txbB3
XTt6qIdBe0tYGkNQ2OkAN8uLH2Kg8W2IW3vNQzYEhQAGTcva5MmTHp7jpREikQQxF1IMg+/kttkG
kcizdQb9C19lDBwZSoCBvCqrjZIZXXX1EN3jwm8D7gndx8XZ3TDVvAtuSaAdNeyZtqzWvSq3Sld4
bUoOgmNSgPQR97TfO2pdM3D9dTSNEYWoyAfeL+CJHW0sZaN2kbneLiYCJ+/AzJVZafauLSBx4yRW
9g09xb8NJezfnhqcoOFCrIVltLem0YXrmIlqmxRV+qgXLXjlWtRKfgMFr+0zKszMJ0YCnhGnbrqj
SMKuWMhzzrkFXAKEzg4woBf5JJ5H5qCju2RvCT3cd2XZvKagd7k3RNkv5Npmogmk1ZFiA3DdRR53
4udDHXLCZNrtG60tNoNj08c0lOFjpUEaEkxNZB2KMrt3zSz8jWco+4uRjhS0YNwFNgLVpvPNnTap
BuRt3e2p0b/XLfq8nQTaUlG2BDifOUXOHryTcbZGxgi4htSehT56dmm0ovLYJ49yScv64mQk8AUE
LMCdogcEMdr5iDKVgLlTS9JjpGsG5AnbJyPvQReRvVkAml0/pC785MOWbaJVGm+DC1goLZjbQts1
PQJfuQcW/Uts5SuXFL+um7mYu4mZSbIgVbQH+W2ZHm0n9FlkgrUaSchIW6cpiLS8zXVrS4OanFMg
bdEUCGLTI3eMFUMuijM06jiv/8XKZdIAfe15VubpUZN3FDyh9WO5xHxxfSBAxJ17Ajp7/9+EW9+Y
3bb5ZS7dwhcx+dnCIH49t8DrvAZlDhYGUp/3ihk/clohb2QfiRE+ulH33JjmwrzNuzcKw+BwQ6z5
kak+uY0dBoRf4qn0WAN2C9GicsMc9I5vr6/Oxe07DgxUByOFOSKaaeBMiNNptNLTo6d9Tw+0/Hb9
87ODQGcGIhfQIOOGP5+3sLFbr2Q8PUpugoIEnRWRbt+ott/Sutj9N1uTNVKFoLnTN+nRJWgTv0GX
G+jmq2EBST27RU9GNDlHK0Z5n+UYkRt6CZ6iaiVq614OdAcqujsJTrqF+Gh2CtEiTvAIhRLkFCWQ
4/ne66CFOzL0NqfHnPdB7WrAiC/cT7OeAA0FOBzyLIhfzpcKHY7CMas8O1K1M+Kb7LP3z+ho6HzA
IxOwADzSzj/vps5QZYyO7vyma0+Ev8vk6184AAAdeAuArOiCBDvkvGmzGCMQ4D+2d0nmy/wGhbvr
VmbnCUryIHVAvIpC1PlAyohkMhrXQ+TR7xxFw1Kz36+bmF1yYMSRqKQjOcfEk7Uw9mJIm2bHFBTT
AF8hyjN8tvSSnTnTxlQoqONHZAjkfs4HkhVmqGttmByNttphtKbfC1H7FWQJG0X3bqF97ZNhicfn
IgxCR+ip1XHsJ8daWWaZ40ZRerRs+VCG8S0Oj8Cy2+emGP6YSnvTeLspWbdQtZi5IoCoRe+Sg3ZX
ZNcmgy04ctdgGU6PlN7VPPWb6M6BQML1dZs14tjoJkCaYwwpz8cWKQQeOTXTY0W2w/CgeQ/x0vtz
xvsspKZRfIb3IWszOX64aLOCoy35mGVBE4Bo6/oIlj4/2aXQ7OKpGeLzQ+z30W21pJQ+9/3/ZTcN
wFnAFnA+Q0KyPissQIMEQQE0KBbyAEufn8RPLQcOQzn4fJSvs+RFuUtqDjM70wJfzqjngHz0Ra9j
RM3Q9BIrPgJ35FPIvzQmu+kBoVbVsOBMs6bc8WpGYsNC+vt8quJc8coEP9rRtZhfFXj8m390PL3U
okDq3EGApgjsC4S2KIpM4sAwTcC+z9r42NrlkWTODSjmghRcbr7Ftf/Vlbvm63VHm9sq2NkfsIMx
dzPZj0NGJN7PPD6aSQYGdfOua+qXDn3D183MOcQIZnINBB+XugiGWXJqxUl8HKpjNDyQz2+XsasW
SObRFy6yCnKITV60pjqa9Yb+iMX6+q+fEsRg1ZHVOvn+5EDJaVe5lTaoIx7UqW1vuPWgQNVXU9/I
b6X3Jaq/D3kcQG3guuGZIAdtLGBaQ4oLmiXTx2IObFOXpKQ75qhu2d17Ru5ybYfeZx4tBG0zvoes
7UiQBxTVJQGVm0tS6FHUHYfyqLV3fYI+juEVYIeq/6ZDyfn6uGa8DtbAvYYTGtHUNDNDoMHZS43I
Y+6xvZY4h6awX2KxVMCe8Tr4NGokeJsiqTW9v1VlD7YmhcQhLdEI/9VrF4LQJQOTs8HzhNlXqAQd
0S/WlhtrWFj/mXk6G8Bo/+SSblB/t63x+zT/GWkrpYN85tf1pZhZ+DMTkwMgCUHi5oKzFEP4onfx
imcCR82Do2dr8JfyQl8Y0oxLn9mbxB3grmSd7SiJhw4yWmaBsm/v4xdsUnGo6YKxcX7OMoBA3I46
Wi5iDmBgp6mJ2Gu7rDS4PCb1s7015JfPz93p5yevqrbVrTB38fk+8wFYSMTKQ2c8FK/Ytsq/X7c1
5wpIB3/IC+H/pgd15Nl5Q6tSHgmYUQQEToavyJkt7MuZu446H/pMI8wR6N1zf0OG0AIVidkegcuQ
JYqMlo1MIOCNtNteH87cyuARApJMXK2XShMaTRNUxKP2yMBPEVvvw8K9tvD96crzAvI5Ksraozg0
xir9NGsMHOvk55PJRHVomUnBoNgeib2Lk7tB3TafVL0d7xwPATqiV8hMogA5CdGaRoEdOMrEMTZu
cbdk5KYE63mzsOKXDckfZjwHdB5jR/IUedinWW4YuSmOFDnopFPQuPtehD/BPthlL2ntf2U30vHd
A/ut0YCB39gI7OjmujNcuh3ecUj+QmDGpCZyo+duxxsPoPiBiaOF35CBpZoBQPZWlp+OSsGWoI/8
GwTobRwM52bwG0CQGnkNtqsLdk3k2D7Jso41O7cwcQtl8hKqMLAAltlEQE1gdX2iLr16JG8j0MIw
0ax+UfXSCrcqdeg1HeOvgBap8u365y/PGHwec/PhC5dBgFllteR6IhAM3lhxUEIsWH523+PRCXbl
Ee06NgRNsygyEX1oo850cLaeBMRWLqW9L6ZoNODhgQkSMVTQpuckDyNdz6w0PGT3AGXifvnkFE0+
P3HVqiryXtr4PJoojLbxE+1XZC/EYktDmO78NgY0I0zCQ9gStGKnPmihr49izgLqD9j0Y4/PxSp4
pIk0ErXeoezfwGWdsyVGpQtPwjSdGhijjpPAxSk9Nzc94R3CutQ3dQMwE/qprHsOoMfCbM2Zwinp
gnEZgGEs/rmpgmgKzD2lB3KCvQFgZmVkQdcvpC3mJgzKBqhYghQFJ9Vk2XuUZ6yo4tohdsF7BvKY
8i4rtCVmmrmhID0LDRMbI7lg15E5pKw7VUVH2qqj5UV3bke2oONdXV/9OTNjIRscITCGI+t8xmIP
afQuBpk/koEHT3YPiQ4a+0XRqotTHT4AA7aNWjJBZ9X4M058gJvc1dDYGh4I5M5p0YENPX4AogKQ
xSXypnFHnMV5MIXGMVR5oe0I1u2Ju2V1ZoUy9aJjAVLb58zL/pQSeKBKQcWHsrF9LPToX+yhU5uT
1zoZjD7vJGPHldW8k+b9+hrNORwStDiLgX93L3iIra7qgciqo2PSK7r2pOushqgI19etzC0RxGZx
J3rombyQOwGmsk8Fyt9Hz/zT9G89f+X6qyp+ftoKUqho08IGBbJg2s2U9XabCJqxI3VRgQ8DIUzf
ssuVSJZyNeM6T/zgzNI4qycuB6REqnQ9YccGDcZunR8laLF9NNL+LOx4k5juc87NX38xOhOFXGRt
zEtgSBcnjtmH8L3eBDAOyW7wn+n9PnbjBYe7bJMcM6cnliZezulgNGbtRkehUnNFPNDwJsTh68bS
7OdYMzu/6dERAGaoIUigGnlX8gEyIFlFIHwWQ2v1LwZuQ+AXLeQUO2FyjIDnvsiZDrq00rODqnjS
hsIn1g/i/bluZ+a4gigtSCctUIKhaD65DiFYYRrKFtERDQNRQOLc2JpeC5A/R3vDdVPjnr3wnxNT
kxkWUN/2JO+j49DLg9b3BRQnM3RaidDPamjC5J4/DB2Y1ZaIT2cdFxqlwJPhsLxo18wT3pudpWng
088jf4j5H+TQx+TmI2jov0Ka65WG9aeJQ0d/Ah4apXsgjS4aNEEgj555i0dHtJxs846vwUS0Ct38
84cMzCB9hvcFiGim8E1ektyqHBYdM9WjINQ3xkMK3Om6rfo+SPOYLoSYc4s4ljlRYTARB5oTvywN
0Og4aEbBceM1tzkeoRsHDcYPst1r0NKo1oXBUTGslLy57j1zjooLaIQrj3yYU8nBQg6FyTIjOpIi
3DJQlfgVWJqgarwwofN2kAP4MAOJifNTLqRphyAaJ45pb1C8qdufYmkoMxcDBvKvifHvJwfpCMd1
rDRix6oGmCh6b9y9Z9+n3pfrMzZzy52ZmWxtgRyEpriGpWJaA8hU+gZgzsKxOTtbgIp8rIhNptwT
GdU7dAtRnJpUrAd3Xw/2Om+XYD2zIzmxMskQV2iMansDa0JK4NrSoc52BbWWjtylsUxcG03kA5d9
iLFEXur3BNzSJZ7MoMlacOX54UCfGac7St3TBK0lZYTk6bj+yjt2OnJn4Am5vvZzY4FYCbr7TAeC
B9MotEJhdQANTnigiBR9oynyNev6R1dB1Pa6pbnBAI6Kivo4lgvMs+NygN7dAk/CiD3nloOGDnPh
zJkdDCBl4AxHVfAipGYtzhtNlOEhr3tv1Vj9r4700Z0HKMQCPGBuZ+JxMLKl4fV2AUNIw8oqTM7C
Q9NkEOUxa3uLHrcAsSgPnGyRz3BuYIgkgHqlqEFcALprlUHGucbhXauNyCvfcaBG8ul67ZiePTEy
LuDJaTNYmiB9Nd4Qnp86D2m9T+XCzT43DghnjUwEY4VoegkRVUIBzIhxZoZr5y1MN/bv6062ZGAS
OvR4aQHZGEXHNi3MIA/RxGQpR/l2W9D1fzM1eXkAlJvaYYmx6Dgs3Wxr2b/1cvcXNrAvoUUAIpUL
Vde8K2yzrBCQMNzW6Extjs1fpDnGeOcfE5M7hkti5wN3tEPo6VC3Qr4pWijPzO2VUwuT68WJasOM
FAYxpBvVGdDv4+siLAKiFo7LuZDj1NBk8Qc6DKZZYfFzqGilt1w+eNltQ3yL+nGG//3FgYZ+FISA
IGojgDef75eCUBSfNYwr98sKDFFqKUMwd2KOiGmEGDjTQIx5bsAMtXqo+gYGyl8Gf1+qBs/tFZz6
YJEf808XEWHX2tLCNYzMANdW4WA+ZOKlhET8dRceJ30azKPhE6VbJJbxTJkMosWKizguEFMXPJd+
mOnONnJJE/S91sAfWL/NYtnVPu9o/llOJZxowJ/gzEQcOuqonE+gneqZMJxMO1hoNxyM0reTBZeb
nUO83MG9bQLJPA020wQ3XVen2oG7Tn6E2nV4myUlucmbMFs4O+e2EQj5AX+EWvGoaHY+GEfEvJB8
0A62sled/t1CQiVOf2D/LqzYrNtRZHCAs/DAvTdZsUaUA60SuB1haxfirkvo4aXvT/ZNIwdW55HQ
Dl50D1EPt3q57nFL35+cN4TbiAHccdt0UOACkzz9cd2AMevTJzM0OWjqsPFEM1qIaWDkvhH7yVft
HW2q78bHv1KDVJdf/yHcR4MI+DCW9Gtn3Q4dNwShAFiUP5ASJ1c12CV6gs5LHNrtmmUBel+MJTz5
jAkkPynQCEgford9ktCFrI4C7QCjh741VxoEO6HM81h2v65P5bgWk9PhzMokYO8K1Nd6S3MPJSNf
cy/flCo6xB5qHlHe/QZ/0oJvz9pD3AHM5Ug1PG3Xr3Q3FDVUmw4hpEa9tryxZeoXyFUFqiY7U6DS
en2AM86IB7CN4qEOtiL8c75rbXQyFIzV9OAm3Vvv5Su9r75dNzG3UgCMAMeHwBqIvskpFzVW3IIt
2D2I4cFkz6R/tMUC+npu2sa+TwTVAKZcoK8gLQ/imyLxDo5WJn6RGQ8aa5TfWvk320UHMLGShcjn
o9o49YxTk+PEnrh4Y5IqhBSbB9H0bguyGYj6lmuW04cOIEyDRRstoVuWiK+tbB71Qa07nj05PXrL
zWxns3rX86XX5SVHJAgiUaYBOzKExC/JHhrFBuJFeF9AH+qZa/Gxy9N1IvNbEQ4rJflvI8KPqwpo
MjKysFNmzhyQDyFuBjcagufpTaNgKgTCwjuQNhMgvwkFqHIyvmV1xMHRVpX3nCU/k8xbYiG6hF2N
o8aXTUQJFFzZk4sHUkOggw0172AUrXU/IIl5o5pc38dobLqXlZ1sS5Wy+7ZW/ClXtb4WQLrtjFz8
vu7nl0Xy8YdQpJKQVgLP7xRQqhw3FnGNqp8TExtkfw044kAif49GcOMmdlMoLVRZ6jtd2D7WDavv
ixp8eUVVW18giFKuojIpgpCraot3UKR8VmvVHmSV6ffrP3R2qU5+52RDtgYnpItD7wB0BwsYxHP8
EiH2i+i7MODCYduu0e2Vx8qltZo7Ck5naLJpjKpDxqCNwwOktFeU3WZOv4JS4/XhzQQiZ8sw/oiT
nalYFzqZgpEcXA/gfaGbUgaDu/BqGH/qxf6HY41AAYRx09xH6tqt1rHIO9TE2niy3qh4KSU6P1v/
mJiiUzoAXwrEvvTQDenXHABv9CUeu24xBJ6zA8EZ5D4gzYOC7GTCio5qjiOYd5DRU9Qg6amsTdT+
vr4qc/OF858QzBYKAdPyTmK2VjYYOC+LBAUANBcr7+m6hbl1P7UwcS5naHQzTGGhHEDzd1M5P/N3
Qhbuy7m94xDw0IMvEWwkU0or1ysKu848etBLN6hLADhAq9P+GkyIsLMycOP19UHNrg1SRWhigtCc
MeX0TjwrDJNO9w4ZxFbWTiY5gp3a2zE0HCy8Fz+WYOrSwMP/Y8s83zg5slO8NjrvoCz622ZgtGic
veX1+zKHCDyzj10Tvzmh6XelftOAH6qX5kFBqPj6kGfXEZzDwGM6Y2vI+PeT/Sshtts3fQ9PQbdv
7VtgK3lPa7TTozMpfx/QYrpwly8ZnMRASVJbg2cPcJyXgWSQVn+Ldb+6uT6qjzDnYnbByI1ygwPf
mdLxFBHYPZI49Q5N63Y7dHF8HbhpgJtPZXuZZuVab9J+VVeO/eKEGdll+YCmxSHjgUSnwiFmslgN
MYX08JC3W4tX9aYhrQzswusCDwjQTZeycFXKyoQSMaCmqD+whUHMxVkIL5Aex2PZuOBbS4TWi3pw
w0NKki1xbmz7xtbRBo7ejEz+xTF+amvciSduYHRxhQ4BDxia0uVP1MjCm7aP2C/KShFwWYULO3vu
gILwFpJ/eL+iJ2kSRmilNJLYzMOD6jbGK08/jw35QDDipQ8Agj2Nj2yNZwXUUpHITu+cg5EerrvX
XNkXTPxAUIw4fVTqJ+8h2ihD8twKD1oc9c9OKdL73qUJuupcKyA1e5MD+P+03nYP1C3oz17TQaOW
64Y8unni/s1kgiIYCjdI3eMtc754IgqLoRrT9oStdDuA1v314c4dwwj20aEGolVAUSchzEDLRNgV
Q+JRK1+rsPta8GItSuU3LjoX65z/ARPi39hEbRk92ag4XcDRXWkWggs4ZKfds3rVWt94lQeaxLvw
rdLZQgZ/7uCHcvpIW4K8jTt933JUOSI3xFYjw2Ew3xMkCtCrtDCkWZ8/MTI58fXS0eLGpuFBF6lf
stxfytnPGQAlFbYUskIj9OrcD4qkE6QFCdOhXxtkR8uFSVr6/Pj3kzOiNVqOmAibiinyh8buIypq
q+ueNrcOpyMY/35iouq6JMwjmOiNRw9s4d3Wahf27tIoJhee66Vs4AYmqXnQ5XPNFj6/NILJ9Ra1
JE5cN8LBpuu3URO+DoX+ADWYhWTmkpnJec3CorHB+hQe4mIbklXYBtBh/Iu1wImCCo0BHOC0POM1
BSki6XqHnq6odiMpamgLscDsWpyYmIyiQE+laBqYYHgFEaBkFoYwF2ugtIQLxgO7GkpM5+6Up06i
lJQ4RPRtGCH7v6mH12qJNG/WCkTi0T0J3A0iqXMrJMm9wtUrXAZtwB5zy2+e8yUFu9l3N7CU/xiZ
XJgtzkIJlGB4qIvigVkcRE5kD3LjZ8TOwq8oYvx2yH+3g1pFbRNk3Hi67g5z0cjJD5heMmpMpIoa
PyAvkPSJqjtV2PddQZ6zSK3Qq/sXdXVQWIAuAyVisENOERVJ2qjUARX3Aay/6InXwDKrLbjHrPsR
EI/AELJ/3vj3k9Mm9dC+UUZ4mtfM3WQ2+pGcJQHIuasTvYNIEOF6AYxo4oGDGQNMgRfaoY6dDBmJ
hLyM1N8b3RXGbdSC7g3ZwmQlK7TfXl+v0SGmETBmDnca3k/gvJlYJpmb5IzinCtk8h1Vt6OVkBVX
6B5LyzXUls1Acwe/aJKFk2l2N4AYDvynkEIE5Pt8UhvwbBK3HVDZT3t5k2kEYQLi6q1yNB10jk29
uT7OWXtoxBtVNsHgMpVPN8CGilASabgY8gvxH+Y9ZNGXmr9ctzLn/WBHQhUEEcKoQX4+KhfhapZ1
Jj0A9bY2EPp05WNXviQVEv7GQvC6YGuaiZBIvydaQpCWbn9m0Utn+hyZIgi5dtWP66Oa2wAno5p6
pxnpnSM7WJLmyqDBkuTX0ufN80lLu9rRBJ71h4S+ddX3T3eYIgMIOQE87nBDIUKcnLtamiFLGTrI
2KR+lPpyicV+/uf/+/3JmkuwOw6mhu8bxfewyP04WSp+zd3i/44A6aDzCYoMGnUdp/TglA/E2drh
Wg9315d49uI4tTE5B2rlErwjxxyKHu3K1FiZsbjFs+mlKbUn6nV3hpU/Gal0VqUwv+vFEpXCOEvT
c+jU/sQJ6oag7Iqb8wDpHAjUvuTD1qtdX8oHXjGfdceu/3V9yB/X+oVJZOTRk4f0MDJg59Ma4jSI
RZHRg6ZXsdzyGq1zUTnET20dWr88PDsfjUQiOcxBQbwXbj9smzpM9iZLWz/i7Lvsu/QGDQHVo4M8
9lryZHjMGXROWMa+lSCU3WqlUyNT06mFfqiZ0ww1VsiDj1SQuDEmPp3T1nL60MKzsUPCK39Yl/iP
u4S/m/FsFI7HDo2xgfkir6b3CTEkM9wDlC6j7zRbKBDNuDWy8qhFehgKduckBh5qpwcxC6qFPOLP
dhy/9bbe+I2e31xf6JlhgNXy33Ue/35yf9dNiY68IaEHG9T83G+XNFVnD2K0riN3g55IZGDOvy8r
r64iNxq/X21Qm9x2IfGHcmvl5QokV38RjYBT9x9rk6XHExoQD5nSQ5rfJukOrFZ/MVtgxzDGpn+s
y7hqJ7PFSlIZMivoofLILqybF0no+3UTM96LEvG/Jsa/n5hoIGBZV25MDxakN/TsHYmtwArvhPpy
3c6Mg0GGAA4MIAm4C6aF26hNSmZXGAqKxUmQOba2rZNCrbmnZQvn56wPoJEASp1wALSznA8pIbgG
UDiiB5M3e97mGyRDbqGj8zT02U6qT3NOjXcaBdvciFGxILdwbi7SNJIxkDUi07urk0Uh7NmsM9hs
IRLhoJp/wWhra7Vux6JGPNr26e8e5dqgdHMv85XeaVtDeObtgDLIAIAxHLBCt+tNkQJn4leJ0fus
4ZoPkh99IeKZXU+ggUcKvlG/YrKRM61sHOmgojyY1iYUauPwVa09XXea2dPCA70gaIvHNsTJRai5
UdIkTeYdXNr6D4IvCQTNfB83+AiSQdoKTbOTcCG3hKz0GsGU/poA87PEOzB3kYPmClTBOFdtpIUn
rsHLwmyMwcPVYKhHG3qmBDx7TpasaKx9YZAA990cUheufKoKcl8OS8QKcwVvQLfAuIqykumCZOfc
N02wW1a8dADPcKjvkj3JkqARz2k+wp7lprJFwAo30N3j9YWbOVXO7E4iiMFUEdcgbX8o3f6nV/bf
uUFvlAXqJzEKSPyFMdQNDDQtjewyk5AMvQ8KQhjAoAhLODuWQJIXKuvhChoSXz2VOAvHizme6pNY
BWg+aN+OSuvYj5M7JqpMkJq7OY4ydFt/sW0WPWZmazy5OTH+xIMH/gJQL34TFTFWQ2mata8jutmj
KI5pl41R73gb0z2NIc2RxG60qxhUXrnWdD4HO24QVbryRZ26AWvq7p7Zg3FUVh2B/0s0geuF/0fa
lezIjSvBLxIgUaSWq0q19Wb1OrYvgt1vrJUStS9f/4IGZlylIkroHqBvDSiLZJJMZkZGuF+rAk9f
5KZzXNGJsb0+n4qtbWIukTq2kaC+4EhwzTniVotbLen9rqnw67eZ/fHrADakJhIyt1AxXuyMEjFC
WDm4DpzO3kQQcOVQUWmcFc9Q3ASwgpqSbP0HQ9PC/Ws97IaqQrRhzrUUgzmEEX1AQ+cODLWg1La1
lehGueFlhx7w/kh/XHQEg+mWNiTqZPVT+94n5rOViNsx44/TTBov5zHuo9DTa22bpPQpdz/MGIXI
+dT+IiDJijDTEzbgLmq7mz6Lblu2xnml2tpoP0SoCyyRjSb68yNliNq5NuDlQdgU5EZzSf0M5TYH
8oKZczTjka7MqeqMRvyDmrjsTr2AnCek7ylEi4FegXwXYKBptFayXrOwmLRc9FSrcMcH5rgj1nbt
plR+Hqgb5DtA6u4ub8p4HEe3iEugBwCf1SBD9Ov6dlUFCFgJaDyBzgCpsWXabdK0uhycEUirYm9F
N90vu8ALcZs4Xj1th58hND7KTW772rfrhuXtuDwHCbTc0EuIU+ICGUycmbRlhWeiVCAL3wh7oX0J
RojSm8qvw/yzW3M9uRAXBsHkjSZlgKkv4MCx5pbgc0bMUaR8h5LDHdH4Tcmd0TNriLe1Wci2GnBV
14epWj8AAP+1Kv9/EiG7dRHzBoQXwciNFz51XzuB4vF1G8qpZKDFRG3SQbPd4qAqQppCeQEhK527
TRYOXsJTT5u/8faxo09dk0JR6/26SdUpT0DgARFw9BJf9CYNdtLbVcxwAhe3NNtb9RHiLv/JxDIr
VrXNgEZh3QmiNP3pdsZzrbuzF4f2SgFHdcwjuoGaCjYYQZPk+QoxnlCRAd0dDIl4N5k4Fj0Ip20T
Whsp4HShoPr++siUnuigXo3XBVrLL5rykcSA+/fI99nhiL7ydvLd0Em2Zpzyjd62+jZC4OVPEL1e
mVPVWFFdReoUKqhwl4WnhHkVTmSk8WM4H2uyGWO/Zfs6O9r5SoCvcnu0miN1ivFddkjNPSjEe1HH
j8TZDJDQYB/HhyHAkFRpaL5wL0jZCoc1dT4l8SMtb7XchwLf9SVS3FOgyZP6xcDIIKW0mCiQMZhR
j1xA0PfjPup1bzTYthjR9b1SY1UawsGOjINpI5u9uBDlY9Oo+sEKQhF5pZEe9XE+AmiZr1VaFSuC
JgWES2hXA351SWOXsIrqpd6yoEstT7SeO601/ivOBJQNbTxYCGB7YAE830g1ILrDnBIWUDYElZm9
DFr90uYfZhACFwNOVJRwQNB4mdYYada1MygvgnS4laht/vETWwYmIMuAgjWEH8j5MJLK4MClJyzo
TT+b9mX7fN21FLv/7Pvm+ffTKBOEzfi+PmzL77zJtk2dbh0HAh1u5znNx3eiDTJrYGKAQpekw+fm
WmJlM7izaUBREcXbfuUs++2gi2sV/aNoUUISw76MxaHszYWIBhoYM9cfxnB2vzlF3ngtrfqbqMQR
Yw9WfecUeBKYvNBR9DXcfYns7N7pHNz4tVnsK9ca76QiqX99rlUuiUwOmnPQBoTmxsXtC1Bfpc92
S4NocJ4Rph2gVVz6thauyWcrDlaUm2UPLY4k9DkvtjHP9VRA75MGZtZ7MALBympT4wlkJHubpCvD
Uh0a6GzCVkbBDTC+xek05+4k+MRpAOUrUhe+CfJVh77O5BOuCnFRkKECGylh4Oe+4zhFQ6O4YgFx
n2Obe0S/n/XXjN6V2m23FhCq1grJIPgq6GQve8ShuVpalZuzgEVDv9EkDwJLOsu3KvsTzcjIh/0x
tdjiTgjKN7Dw4wgZn6l4cq21iEzpDiDV+10FvowpkOzrnaHGphtyBz2ozpT4udCnY2ob6bbvmX0n
u0JWtqLSKOSR8WAFh9tF55bF884ZkUoKkHL0wzzaZgjjqXPXFk9x+n59Y6kOMQs+gesdL320kJ57
BkNytMgahwUFKX7RGBqrNjRfa+ONOtB9HYqXsAITy3WbKgfBuxj0iyD+Q7Z04Y0aAYLe5fBGMGJv
Kh4Y5GDaa4I1qmsSzR0U7o5nEbAk5wMrQl5EQ8Uo2FAfBMjRLLFy4StHAelLSb6NAGx5HndoEzLH
yKaBIL5e7iriJWtaFor3AOp5f0wsTr3USGp7Rr0+6KBmM3HN0xLb75tfvf3QF0AqRnt3/Hp9bS7F
kyVZMnaULMEhCFjyJoukazrojdEAyJz2yzz28U0SZ9aeGhX1mUAB3bLQdDGns76Ze6u5rZ2ueajL
iWziLP1b2GIMMvA6W5CLBfAbD/XQ3guIq3oVJw7Y6x0HfOzXf7Rqw2ArIr/p4m64KPdQ1pu1Pcjf
PG41vADNg4usGUqVa9hGpVMhM/S7rmRcVGJonxZAD+O8jqoU0pSoJFHLWgMDKkcj5StQ7sFjbxng
Eb0kml11NJj1vyaCU8d2vb76SWqg6I1PUAhCIUgGrK7cJcv4mOTIYerDTAN9/uLYx3GtiKyaMQAF
8EpBvxloyxZ7vYFwU6QRBEmaSF7rbHjI9bVuGdUlempiEa7GMbg9tSakQVaT2XN7DZoiOCwRwm6j
nvvXXU2VS0dHA7j2QWFuoqdlcWWbppaHEbLBQdRE1qacct/U2ts4LbZDZ37XcvM+4dWWFMlbNxcf
R+iAQ0THnQBeT+D6FiMVM9eg9KXDdtnWfl2PULoG41hQUmPYsXyqVi4H1RGHdCmIONHugsN6sXiC
0bbNxWyjHG94XWTuh4mgk2PcX59TlY9gU0HHCZl7MEvL/5+kVpKyMI3GauzAqoIQGlmPn/g8WmBl
ot7EW2BxxY2Vacc5+AgDOu0rv1gj+1Z1LAAi9uf7i1ky5sbOaIrv55zlzKN1yoNqnqwvTmrQVEIV
zH2jTxNwKHFa7ZtQT/HO5aE32LG2qXSe73PC452dAS6QoV/Xp/rQf7XqOn1E0QSlmroYj+VUuoeo
QvLQdIXzrczjNcCJ/J3LBwBqYIbMPsHNlmWwCFJAEYw6QefyTTabXp0/CpBZjk50Q9GBd31VVLsW
LDLyNQP01yX2kqQ6mCwnQA3KA3XfptskfyTm4boRhQOjIoT3OLJbuNCWKSFwMxqGIKgv8Pw5hzY8
6bE+a7i5NSOLXalHWdfnKV5FJOZ7Ou+nHnUMd2Ukij0CeDW8F2EhKpRLGBu3Coc0AjVEV+9foWLg
szxeUzFZsbFM1IURmsXrGeW6sQifo3a6c7L59fqCKFYdwwACQILdkW1czJWVsKijNeYqj19J8dba
z23xlqy8dpTjAKG01LNAaLZMy2lW3aVg+sA4eo9ANmmFa0n1eTxEEScBKQOA5uIGiFCYm52+toJp
9IrJL62VwFIR9YGL6M/3F4+ayigHgdSFFfSi3BU2v+2b4WksuN+b6Exx5h9ocPiGntQVs3Lql9sf
roXHL17TlwKPJGqIm8SVEzTDlhe+fuRftcobmk0YrsT/CidAqPGvpaWfASLpxEbeOIFbaY9xaD2H
TBwi8BKkZA1RtmZqsVa2GWpxxgX69jkUwHPmz47wkhmZ9enndc9WeMXZoBarZhSQ+SlTnJ6QFocc
tbZWnlKOBM9pBIR4WF+UY6eir9BKj6OsS9lNBe5P3d52LbsfI+0zjnBiSf6Sk+t4RFu2PspDs2l/
FIXh9e67Q0cfFGae2fwvXSsPKCfuxNzi+nTCuEwKCsxfbhEvt+WLYeXsVBzQNsop/07d4tBhesgn
d8KhU2aHydqRAdLyx0+s/okJuadP5ixKp7TGGwcXzfBktz8pXQmRVoawxGbjRujtGLLxgXBfR/Zd
T6hn52s4NlVz3OlELXEivKqdGvrvyO81I15v4pXS+Wvq1HeQZ33WnfaZOtXfItT2Jku2FDSGJVlT
GVEPVBY1QIp4SZGWDxEU78hoA4HoPqSVvY/c6JsY9JUX45oZ6ZSn65XFJkX/LMAikDHJXPJODRdV
X7KylZRmoIr6G3lgXhAPG+4oiKN1dpBEf5XJdxH9ypOVtLDyXACQRGINDADEFtsnje3CintAHWPt
noGG32LogEtfSP5y3cNVoAaknf8YWuyiTHTtAOkkOwin2q+aceM44abpIfWaeGT6K+KPbWd7TVkc
pw/LdeCuRbwA5Xi0J8h62/lqWbGRdSIBOrEI72d+TOgmXaNvVZ5CJyYWDkEyw0rKFiaa2mP9Pq4+
HjRgCMgnS9AjHHtxEZk5eLqjCDFJEtrfRNr/Rcw1/mn1CiEmkVakkspimlgTC8PMiRVE+rcogrSe
JqRgeAHWNCtpwOcB+VV7+sJL7djP7W4EXcJ1H1H6IgJujE+GEUtNiJwkeF6w1A66yquYb33NgTgo
V6IHRXiEx8kfI4uZDIVe2BqFkQGaJ2ib7cXPVqPFX2VrD0+aq3c/ijkatunUtAD+h/PKG1xZJ8H5
JJkGIIhwgUTJgcgiKRd2YIzWTVxme7SY+C36+AxSv7i2vZ/i6V1E6f/MsTmC6+Qxzfsbh/egz+5v
eOf8uj7nqlcbutfQJgdgjGy4Pd8bwxDNXV+GVjBrXeSlcdvfRWXCAz1tpqcmduk+ImItq6M0CjCO
FP/AybgEs2ig49VHPQOiMb9JzFvIxqLSTulhzleubtVi40yTpIlAh100MIMVu8jxI6yAILyCjK9A
txftvLTon+Z+1rcTKXeR0UH4+xNdc8hIoLcMKQn0Zy8r7JHrJDoUxnFDFN9b+g4MsQUsueUeprXA
W3X0nFpaRI7pHFZWNWkW4ON7MwQFi3/dQ1QcTBgKkK24INC3v3w76mE+z3lnWIGdCy48Dt4x35ik
Ln3SiB9zXL3hzs88UunNdoj1/EZAw+JuYI147Ia+P7ZpPB2qxBSbSZusbZVbj9d/oeqaPPmByweB
FaeaRTqs8mSmN21Zgqyh8YT1iSP41Mri4IgzI9PAVYIKPUcx2DfX8rbKUeCSxwmPvkdo8JzvxLyh
ehibuOwhA/a9oeFNaJVfQ6hLXZ8s1d7DCQ9guwvVlwtZqRxQSUuzECG5YP3njQAz0fRQW+G7UQxf
zVqsNUIq3fPE3sI97dZlrTai5SSadT/k5UNYfQJHY2MwyA5D4uKSIROv7JagIGEBhLRJQ7+pdoO1
zUqP1Lfm2jtKuUontuQddhL59WDcm1iB81JkjmeVPyyj2pC1cF11EUIEAlsNKXXk1xeuRjMHzfAJ
MpqaOJZh7I1FfahSzTP7tS4H5XAAK8TcIZt2QTvP53aYOBsAsTbHdzGhhDzbzwB17K873YqZ5c0O
kaN0rGqYMegUVDQ5INm/Na21IFPpa2AE+40lBNOn/P/J4iRFNtYJCMYDIxz/jvLyjuR0pU9LuX1O
TMiRnpio2gJ9opU0geQQ2zjZVtPu6nEj1mruCh/A4qPkDjQF7i93gUeHKOw4oDZmBVYK2VmsfbND
zbiir9dXRjEemJGwfgvX4wUMPTFAYt0IqD7yQT/iCUw9kLzdG1O3M+P2YM5iBWWnuk2kU0NKEyRI
0DlZTmCc6Z3mlPIYJU+U/CXi9+jOyme/sq34KdSj+KbNY7RbuR2YiLkRcJ7tQisF7R/N9R9dpvMj
2pzWkpcKD0WRFz6DZDImfNkSTuquEtDPRqRg3Wrht1GDugVKgJ+YbLT3SPyuZOtYHPFxakL2pAXp
uYHmONlPs5/1/HUu7Deswg1D4fG6PUX4A8Xlf+xdkCGJyinnVOBgjDKEkL7TSRm0TWpvJlDWJP2m
no/XDSo2IN5XoHZHTw+gV0voF0cSPWntEbGI7ZuNVzz9t88v5m9sM7vQdXyedV/HG93+zOdRuICu
CdAnqP6f722nKPta1/B5bt+65cNnGv2Qt/zzfbkXT86OAeHS1IT4fn4kxq5KdtdnR7XaaL8H4kNW
f8HRdv75qWJaiqCWBU3OW6+xHD+Zm2/oO9wWQ78tIFJnOBkDlc5aZKQ6qk4NL45dd4CG2UgmgECg
eDNk3aZnkKsk74MT+teHqPIvIFcAJQUuj1xcV1kxUAvoFoab/i3VH92Va2rl88traqh4MZAKn0/1
DKgty9M/DlfFW0smenHw4WhfLJHVkLafusEMqF07mwbQ0j2D6tOKFdV64HyVbdCSZW6Z72jjCC8P
oZkB4ft83g3VgTQHFAKvr4XSCnD7gH9LJenlWAynG4y8L0kgkBgYTfvocAIlbq3xUcxaO55ldmhR
XUDiGn0puAlNeb+f+3YKRPSIbnYSNJMZoTNggJaM/VfVld8gXG96ueVGXo2H8/UhqnYUSrOgPgZT
sBStPbfKMxoBZjqagJ6L2wo4TUegZcBMf0Awedh0SfnVdJGp73J3jYNH5YlA28luNBsYkOUtic6z
DJwkkRnoXfcSc/c2m/nKTay68ZCQgw64LnnYlgCkIhmrPHZiMyiaA+SVvFDzu/jb9QlULZvEmqJ2
7gKotXw6grgGuAC3BMgpQlbBMwb+zl1wypHCKn4RSGcdcrB7+mEJ9ZTrlpWjw1UOf8G9d1G6BQkc
M4WOPWA0Y/9dOPX45ggr9wUZ1oR6laZ+A61Qjwb18uJWymdrIrZW0SDMyvvE4YfMiG/CMl3J1Cpd
4o+ZZQ4fBfyxFnENM3xfFZtMrAQn6mHAD9CM4wKPtthiRmo35Wjh+3N9X003XfjDMV4/sSiQdsU7
DV0HQAuf7ydHK5KmRG016Mv6jdHh4Cbh/6rO+W9mfmNwTu7ZGXWucKgtE/e4Wfklid3dhBsfSYvY
WnkOKCftz4h+51RPTMWW3s1x4ZiBQA8si5FiSjzbWjlp5cwvDz/A5f6Ztt91lxMjDdLXiT5FgFYn
VkU8vEC1A7dLup2aLtvoHDiewVyFXqmGhhwdnoXozYZWy+Lwm6FdIPHpNND5VqOHOLpPs5WUitIE
IDuwgAsdoKhzfxDdlNCR68Avz/nXIawezJxvGVTBPu52QL7/a0beZCfzZxkRj1lp0mDSePWSJTTx
Gefat2E2ujVTRLFWaOhFBgdHKhoUFk/30dC5acYRC6AsSr0+of2uSZNmU9ks77wkSss7Pk/Triyq
0nea0NoIoY2bBpKZ2NgTAM9Zmx1aqHVux8hgnTdAQnffdGO5IaXe3DhQa/NSqx282e6SG6usHlP0
Zn/R0zqDKBALDxHajXY6qEP9qewghY5+kskycLzX1nvYmGXhsbkNN8NQWh4Cktxzh6HbDDGJ/tY4
AQy11L8zTde+4sVItlo8NXfNNCIYRhERTfoUncJIoBuQVtTNZxZGhpcmceLTom+PNSuTnd6Ha0kr
xdkH9D6mFcUJoIuWD3stI1EW2YABCmM7+aA6v+4gilAGn0fvAgi5KM6/xblUgzQeCLyRBVVzp8eP
ZXnb1IeErzUSK0eB6AVSv8jpXLy1M1GBmysyWZCbG6gRCX3luSe3y+KcgH6wxBPjAQD47cLP+6pJ
s2poWMDFg92+zuiTTz4eIctMG9Bqsj4Dhs7zrVS1qD1B7Aom6DO569OPxySgEQEoxkUS9LLzeYoE
J2PIWdDGP6uBbUCY7RvzyhgUq43TFK0MQEJiqpaxVVklY0NbgPJd3fVNE0ReWo2WWhBcZO4n7tRT
U4sViaOYVu4QsyBywVZyXyOJscbjrLockM8FPBHkDGhtXvhunrpzmtu4tsu+vZPpaVGGEaTo2Jei
d+iuYGsMlAovlvptKBLqIBC6IEbpaBs1nUbNALi5H7Y97YAk+3hC/8zEYtrcJAr7PjcRmhqGPxns
yR2Ng0QxXt/2quhU8rE7YBKCUOTFDVdmo1Z0tgkuYv7WGuJmrue9xSnQ/rHwW7D0eXm2hvtXTh+O
TiRcqSt5DM930KxFJOsTvCks/gRZGNatzJ3i+y4qeb+Z5vFsWRb0IPDLss4SZjBZaLl0Eq8OkxWv
VmwgvExkjRiCUS5u1vMhlGPYaeWIoMdy3PeItPpzZ3Kx5UKjWzoY1spzVjkiVEsBhMAD8ELPb2ib
fux6NG/ZZroNCfOrfuXYUQ7oxIL8BScBwqDlszvksNDF4VPB3EOnxbd1N2/srlgLs5WjgXQHCGnw
bkYP+rktVyu7WYbfgd17la1tQ2bsrru16hrAk+4fC8uHArT1kIchePpMafgjsoApHgfxlzPilPuE
IfR+A92NiP6i+RZSX0Odh6EZDK34WwuN2HNmM/Y4qdcsyUlZ3mw4qv+1tFgggYbWmUzwOO1rm27p
m5RPsDdd6oOPep4+jroBUZIUT0BJHNVbeeKeeAOEsdGcMyPcpk37RtNs6/AC0HVn5ba2FaEibKBd
Rp7awOQtthElc90m1kCCdtRzb9I5QMyUM7SANl2QtIz5RdnpntvM5pOZNN0L08fJMxH0t55Vp6MX
WnZleiOP6v9x4PuA0gj7HWHt+DV3RgvEwI1zZ4q6OVqOVr6ASDPbGFEonrFu2S2fcbZS8FJvJrOK
D20fggcmnDjfkZAWt2GGGqFnC/D62DG1Drxu6y9gkcpv3SiM/Sk7zG13rNHg6US+k/ugG9hH0L4b
oeynbcYo9AvLuU2jit4jHkSSm4va18Gt8xRDfXJTanp9azg9e2SNE/1CHOxsmZs2uzod5l1aDRMI
zTv2JgYEvp1VJRtEVfavqbQTzy1T4hHRaT6lzbg1QyffATSdPI2Jad64Ian9ttfnleVSnRHMlogF
pB51i8rL5MQraDWnFTqX0C0BSPtTFflFuvWv7yelCbQxOAaSuCDFkv8/MdGEdUwh6MUCK9za0PdM
cD/w9L0XP67bUe0mMIn8a2fh4LaooxhtGSyI09dYbONmCy3GLB02yQjxV9GiULCWv1OdSacmF7MH
+IVZlmBACNxhB/ChNe+iNVVR9ew5OhpiwW6IjNb57FUMGa3R7RE76njyJBXS3rF5mIf0m0bXmJ9V
h7jkEkMsjFscAL1zW5oop75vUhyx5IbUf0eFWHnyrxlYnA35wM02EzCgD354Y0276x6g/DxKBMin
on/iggSgt6jgESlNYHSrX53Zf+nKNZ4BRVyKBxWUzIHwkZ62eCnMFTdGVxgED+HwACZxoduHsnid
6kdNX4NjqrqqYAxyDCAclZ2vi+kq+wnqLTlHGoa0WwTEL6AQ2oFXbg9Ax8Ho+i8phL+pxaMNUFcv
1+fyd5i4vJyA57IsqLMid7bUlxzbJgP4D9GqWWU1um3obRs7e4LrMIWO+9xkzDMygQ5MR/tGRmZ5
sRvtkQkYPR6BUWLl10jXu/g1aChCxwrIHhEEnLsmibsunnEvBFZ2UwO5FbLKE9FP12z9EPpkxMj8
WNwn+s/rdlUbnMqWQxnZyuzeuVmt5MyojIkE3Lkl8zFqb5p+5V5WOe2picXxKHpDzGwYCWixXtv7
PFkJAtc+v5i4GaFeZbq4juPuq2l//Xj2FjXRP/OzOABZJYweDb8kIG9sbH0rMv3rC7D28xfHn0m7
fJpaGODjwdIrD++MlTNJdcBSvMwRHEHK1Vn2XRtl5lINKHsgEjrLGxJO9+1kQBpH10AT6bSfIIKX
UFQQ1uKhZIB24NylKm7PdTETggIF8+N5wnbRN322vT5vqlEBKSIFQJBeAr/PuRUe4coVqNgFiVF4
tfHkOPe8+J5lL//NzGJ5wqmaR3OCmd4AQpg8mfbDiPelEcUrB4Dq3JXJGTQuoR//4hoEl3Nhx4kg
QQo936kCVq0zINQFQsByxkkQsv31gan8Dm1MeAaiSw6NpYuBZVHJDVfA70ayGZLUozju/pOF3y3n
J2ERrzW7myadBKx/HttXANQ/830UzsFG54IfZeFnDqMJggcTO6do/ZElD02arpQJVKhfXE4EfWsU
tEsX7GqgNm3armqMYEos9hKObrS1y1J/zcd68EthZW8Gsy1fF1S89NoUHQtBpk1KutDnHBnXOk7q
16LS3XsQRyav1ydA5TLIFqLfDe9RxE6LCajn3oyGdDaC2Mz2icsdXyfdPQnr0UsFv23r1XKuymlw
WeKCQj8SvajjI8+cTUCtwmnQjLRru8P1ASk/L4VwJBWB1CM439MOB+mCVse4Awu0FNg/42ztLFRN
GUhZ8fst2XK8fLtx221pYock0MYgLb8bkbMRAIzP9KYbPkHajW7EP7bI+WgmbjfC0iOMJt5A/uWQ
82xlvtTx04mJRa2nHopxAiyeBLUzc+RCy/Jeq0iIuWMExGSTvmNtURzKdBIAlqBB3ZB1hI8vGtzh
n/h9Cb4APDqdUG1gQaYbUF9LtkOxcgbLZV+GRtiB0FXDexsYLLmoJwcJMbDPS3PGIwT6rLR8kphp
qDZfH8bvcO/CCpD0qN6DmgrpxXMrzWhXOXdAiWAMhfWlLezBG8ExwDyizZ3w2NC9R70oDnOozx6f
rGiTDOlNxu4Hk4JmfMhpuLEqzh4iVwPdJ+lDukGCqq68cjJSHILc/NKgur0FYSaqR8nUbDMQWLRe
aCBngcPCep90Oz7OcY87c5qyZDeNlvVV6KDtjbg7bRidym1vVuRJ9GnvRUTUg2eX4YOLs1t0YhNF
e63d57be/R1PIn0kc/I/wuroLS6MYsv6sdiUwiw9J5/yWxx3mTfM5bAj49x7LrbFQQ/T/Of1eVXt
aTQwSxI5IAcR6J9Pq5l3dluKzArS9sZxb5ADuf59lXOgL4PI2jeqKMvvp70xjAXF+z7EY6VuNMBT
rWMKhfrrZpTDODEj/3/ig7lRmm3C4IN6temo34uVl93aMBZH30zqLCoIvs9QnukfGHns1rhUpQOf
O7gBRAVaRnCNoctu2YtkaGM75DlYTHIzso9uBwRMDLzoNIOTIG+d8TYZh86vxcC21+fucmwwDI4R
cFfILuMlR3rORscATzMDswmeNZClt9ItDt3rRi4X6NzIYoHmnAObnMNIWu8530TOygKtfX+xQE4i
uBnK7+u/+vo5a56v/3xFF5f8/UguI0OPLOYyDcKsvMIEpgxggX5f6nQzVJoX1jZC9Ka944O5JyPV
PVC9Qy6+L35q81pF6jKihmW0zyNda8vC1OKYBR+I1qWDRQO9FkcTTwZvSviuLvhzWLUrLnE5m2iH
Q9yOFAxS3ijjnG8nogMTNgubBhbdieo5XGumvxzL+ffJ+fftchgzaoMcJp7u8KeBOY/s3MS/vmhr
o1icbTGdqdnKUXBrUzx1a7Djy30jBwFpEWQDgM39nYg+OXNGQGYBC8Ug5tZD+qMtXuNqZdcoTTBJ
mIUgF2C5hVfztHOHCo4VTHPEvJyMOZrnkMM14/31qVIuCEhXAVsDDhTvw/MF0QSeMQyovMAFIeuT
mbNk1w9h+mOOouilqudP8IAhLgbmFGrv8LFlVAJ9grHlU43zNHxh9+bw7fpwlCt/8vmF/5qs1Xtn
xOcNwzNuyVr9Wfl5xCFATsg0n7OIReg8uSWjJQsA7qf1IV3rWVJ/H51hENt1QFq6cFxiFQJ1IVya
002pAYEZ/f2J6QEZ9T/fl/ZPPLchU6FrLb7P0K9+75YrlUWl1558fuFMrd6SoZZ3fv+XM3lM3+dr
3EQqC+BNxOGEtDTCl8VZiOCsCecZW084R2HsTZHtOyFW9oRqFU6NLFY5DScWMRNGrOK22mTjSupK
OQbJXS01xUHju/g8SkBh7FiCBabzhZR3DdlMdPvxdZawGPAuo3ANW+frrDcCVKuDw/D+OCKmLT8z
AilDAAl5ZO2X+J4QHEuA0wor0At/Sl6T8mEePxHXSfIDnLKyxXxZE4cqA5sMivAUAlP9jrZOvR2G
ujxcnyfV6YfAR0KhwTB6gVjAG57j4nVBhxZBi0Cj8T0I9vZ61N0Byet/whZQeUiOIbuNfN/5mpjj
BOFA4PYCrXfqDWiL+U1ihPV+znugz4gZm4/XDV66MUDWUB5AmpRAQZAu9sqQZBAWmVszaJtj4hzW
LtlLN5YYbulfGNIlPxXY/2PK45IGozlsIBrhp5Gxc+e1yo3Mdy2j4xMzy76thOvgw5wFIgYtb+19
xUIemINRvI1xQYIoIRnweHmbHOdSTCDZH+PXT0wjCvI6VH4Afl5q+zVci0EhhvJ/iDxOMW6KZlrx
DOVCnVhYBEW91sfIGNlmEL9MySEnx/82gMWlErb/DCCdU28Um7xYY6iWnnSxRicDkAM8uVZKAbCz
PlsA/pB4k1c7o8Fj+kB/QHz6w8cCnA5BkSMp8GSUem5JTGUWFz3eSsz96Rxj4/v1qVLkFfF9JGGQ
lQeT7WUhj6Mo/ZssNyQvXfsGUlR07IPZ07MivuHThE6v2UtQyU9R2u2NXWfF3kP68QwtfsVv5DjI
hSTHx/ko+cSmqo5Rep3fC4rg8un6KFX+BsAh6u7gKEGD72ISI7dKeNgVLBj1QEv/Mj4OyUF1QbZC
AM6GS255+2RDY6cNLo9gQN4VFCQr/izvx4W3gY4GSGrmyBhpSYNYVgyarDaEURNkdnLz53zQvqNv
x8sp1Lb6tfy/4pgDxzW6nfHyQp5keRFpdcFyklUuOEZDX4T7whG7IdQ+7teYKtQX5H2K0GZxOeiT
oKASg+6DCW5RlBWGj2cDwdYCQCOOa5C24CF57lJVbJiiKzX+yKu396l6ue5RikmS+E+J8iEEfJyL
kKYFwNDMiql4NNGL0vuF+d3tV0wonPbMhLwnTs8YztOIDTDBdhpugHqFR0RxhAGWLwGE8Fy8ThYL
4LQF6Nadjj86SX+EGMaGGgEoEJHe3+jz7vpsrdlanPf5mEBZU+/5oxZvE4LhbLQfNvQzzefrdlS5
i7NBLU5+Axy8mtG2/LEr37GlvAZdsmZ1n0zRjYW+migHuqyfhEQ2eU3vrrF1K5YMffDYNDLJiJ6r
5TE2TmgQiBr+aLMvwrO7lSVTD+/k+wuvG2nKS9HW/FGvdix8Jc4dq0C6dJAyfG18FHTLknsarTxy
lKNC98jvGiqigoUj4nECMBj6HR7j4UZs7Wrl80rnkOBZAiQbHplyq534uWskZkfSgj+m2n1vzahQ
vKQdGvyh5DdGH0YAoIcDj3AgCwE+Bz38ua26NCoR5aCK4uNG73SPxd3KuaY4GHCLIp+E8BN9AEs0
dV0D8JqMDjYS+I+M9r5GykSj3677ucoInsWyPCCVluhiGLle9wNkvfLHuN+kxiZL/HntSlszIZ3i
ZFVEwuopBZ/sI7hF/XR4hZxEjRLE9XFcvkYgJXEyjsXSZ5Ve8IpjHGHuM8cDHJM1OwTX162oHOzU
ivwVJ0OpHD5m4UTzx2HqNmX2v2Z0UbJ4T9K95awsjHKHntpanAD65FZCS2DLmSs00uhbDSBJyL94
Uy/+jrtp1zrdDxJVfuROgZaj9+W/jXVxQthgznFpauWPU5NsMqRr6vZO1PuoOtB05VBXLh6lju1I
6QjUqc6nNU/Q/UkGLN5IgeE0H2p7Mxg7Zq2YUZ0+oLn+x8wyduMoeBioEMARY+K5aeW1ZKW2rnR1
hiAYxLC/66TnA0mIFvP/k3Zl23HjSPZX+tQ7e7gvc6b7gUsuWjNly7LqBUe2VeACggvADV8/l+rq
rhSVJzn2PFSdcsnKSGyBQMSNe9PGxJyNv0uw8kz+N3Otb/vsZJ3YmH9+sgetMpCFBED2yNM486Ic
JTUQdq1dEGdG4ukQtMGzDQDGDx25lmgqMI4zduyBJ/QgcMvV5yD96VwIQugTIwvPAC4YXUfjLUOX
012R/RjNq2oNTn+mnPzexsIxcGQ0AWRAOFLLrevd6EGIOEsYmxQw3uDa957FGonyuZOLYQGCB0Vx
8Dcs+bZaZvG2aGrsM1RCQQ9RkStJrzmKlJ37zfWepb7T9FhPk8sHdj4li9j+ndlFaJQzLfcIhVkB
+JPCDkcpdIzMKRy6RJrollsL78/sRDwlELnOz1fcIIu7o3CCwkCevTiaLIaPAOo6V5G7Jt555sny
zspik0i/zgSZ3OKI/L057T17L4aXNqjjDCxEQn27PIln9z3KujqY2kC8sSzi9J7bNlWuFUdu/mHo
j0Z1N1QrkcOaicU68aEymFPBRNVuuux7Xib6mhTe2a1wMorFygCrI0rm4WDhybEz+O92/iWA7kbd
/3D4E8uvOFmJvNbGtFikcfJ7tH7m7KhXXlLXL0LsuT6s3EhnjUDJCyiaubSz5JLQjL6fiD/CuzrX
nGx7lA659ysDObGxGEjJhChkp+BdWYR+G1nFkIf6+S2GpypeF2ANwUAWtx03iswHCKM4jukD42DB
+TT8PP4cCVkkJ9APhUTwB+AtiLRMSIZ1xTHQQA2xN5td1d+TcQ1JP0/G0uMAcYRkCNKkc0vz+6tI
K2gPjEtfHJ0+avpdqT/8wkydfP7iqiuCem4gmz9/fOrTZ6169eUK0vbcnjodwiLKysxycIZ8KvBa
jfPursziX2Dux2KcjGIRSLkCyhNVORRHJRIaGKFV7GW25ovPjAOp/lmECEn3j7VBy52MEmiS5sh9
kHNNelz71425Bkg4ZwVlF3+mAgG4fHmzlW7nUuKI5mjIq8bY2c1+SlcO4JlLBQHaG7LCcpGjWriu
XiM1hA5Ei63bx5a9KyQDueOPdNpe3ltn7QSopAKmP8OwFgufakMzVhwtAHbQhnIKQj/roKgxhUL7
etnSuUmDEB2AEGA28yHg+P6UoK5a5qTT22PDi7jOXzLA7iU3V5zjuUAHXLJ/mVlMXDNy00/lgAEZ
dZzmORqWK1Dg9BG1kmLqdmXqh0NjhVPz9P8b38JlTq02qElT7ZGpIhrcu9I2Q76WiD87iaCgA+8Z
buUPWk5e41C3Uliuth+v+mzYqvGRtD8fj+KdjdrcrA4KlpiFZ7alrH3ble2x+qLryLocCTqfLk/W
GZcJzQjkdee0AcKLxbYDbsQKRg/beyimfeCwGB1vK/HFmomFv0G0ZHVZABNGCTJwOv4wgb27PIoz
q4GqX4BSOK4wgE4Xe01lZlf6ddocp5ztWlHemVOzsf21dNFbOnpxwbyzs9hajJlAG+JFdWSsmK4A
NP/R9h7o3KrSuim8zNgDrGJGQLF5yeQMJCyI599K23u1et05NlR3dnU69I+KgoIz1zgkCRs7TwbX
e9XqvIP+DCQOWr3ur21Vsn1r09e8Q1JP2dpnt2nsSFg5j8Tof8n6Hj7Vsz8pPbe2WuMFuzrQyGdV
6eatT1P2xTZ4FrkiMMPBmdDgMplZZHVgx/EaQkKj1TMkWLog4oGqdqnL202T8gHEW769m8pGbXjv
jBECA7oz3dqKUWSoIFiQpZ+rvBB7VZp6lA6G/SWwmUzAHuJ9Bg5R4FGjd099w7uIuG6X0LQN8NNA
v0/BmX3tGzWozX2DPgU6ddGlOA1FaKPNCuDq+T9pbrOkypK0uoKaWXGFfhoH7FVBd99WNr8qWAPe
DignhaOXI8k1mto2K1w98qY2iydugjqQNaCz6Ww/ubzHzjhonMDAR8kKpQOQNL53m0Yjx6pu0uro
Vc99cS/UGDZ4Na2FymtmFt55rMHEXJS0mm/nsgzT4jYF2L3aXB7MWx5tuZPxjEGsBKTiLE/9fjRT
SqmGXVIdS1t5O2IXkAtE2TriDc9Dxxq1rXIyLTYbDnBu32Shb45lOGaucSXdVh5zWWY7S3bZTQnN
lqhLdXU9urJIFMQ0HmRp5dFYW3aUTTrwjlbXxiaVLKp8MT6O0gm2PBtUaDYNVrKpX2qZvfYdz7fD
GHSJpoORkTY+jdrAadDtCkG8ekI1GFUiP2SlySMDT6bQMIejTeQUct76oSj7dCUtPc/CcpZO/crs
d05yGy7luYK0fHNs8ldOkxyMMDpIbethnwZrEdOZdyUSq29qmPDGH8CJ1BOG3uSkPppAkbjTsdGe
LBR5QfWwz4Mb4+cps0AuDkCBA93XM6xxdWCrDAW/6pi3iDSN7C6Xa9xCZxw/TACSAZoxRJwfgG+K
Qc/QK+rj0Kgera25tpE89+OVrXxmjfB4mek2PJzN5Q2Wt1mVAQheHdt9Tm8wVf+/j1/cXpNIaT1m
Gj7eebkJ+LfLn37utKOsglIkUNXzo+X9BkszQ+v0DmzgVEiI23hVGYJGtw0rot0gB7kyVee2M7QC
0VQPRhREDovtbOOKybQhhbUqR0ZmV7Q0lDqiijzS5FrF6LwxEOihrusBJri4k+2MW4K1rD7yBsL3
jw6CfxqggaJpQ+Gv6qvMde7lSQWm9j/WFjez5o/U11xYG9APnxIVUi2W/rPfHKn7qSmfqS7Cvny5
vHrnjiy67+b3x7x4y+SMkQ7gGxiC6mhzaAf1+7YrQ2JrkRx32bgt3Ta6bO9cmHNyBS3jwYmYnjIm
wo9C0USbbkYClMZac/KKkSUsQ9JWdtoII6nQr22a7wfNuG2IWm0GWa4YwBAQPoRCPV5wCN0WWx+Q
DUcXdlCDr7SN+0BGXMpti/Tx5Tn7sA1nMxBSwIsXRBwfYmikgYhvFxnkD906LLp7P8UL66qdUBX2
Pl829eEwwxSwsKj7Q1wYvmgRrnsuCucEotYHsHFQoMCKPU+1MO+DfcrWaIA+bL3ZlgVBRySlEWcu
72/8/7TOGo5hoYO6jocyoSXqwZseWqPZyi04n513Z+vNFjY52v0gk7fMc01u3vQ2LZqDLx/1Bhxp
1i+sEQiR/2NgcXhVCkoWRfLmMAot9vtrI3+20VYFQSRre3mJzu2GU0sLD4jIt9KJjmlzPhVDXOMx
Wm1It1fjylY4awdwFujm4gUHB/Herzekn0o6pc2BWi0K2IO+yxhBZzM/KNu8DlS6Yu/s1vPAIoFo
zscbY2FPc1OmVz3GlVrfuf7d0KtQdt8M+v3y9H3YdXjvzhBLE0BEJPKWN3oj0dOAdm12UIZ/40HA
DFQi4EL8NJBumzLtOrf8FZcH2Mxy98GmN7M2oxQHdeAljhqiDJOqMb6DmY/GxmhdI6oEEjGV64Hs
s6duojFOo7QjfE8mDzHm1FZPfkn66yEf8lgDp9AViFWyjV1SFfd2hkaCwhaRFbB8g7eojFq9x0+D
Hsxz3IttwZ4KOoAsIXU1SKb5PVj8NAuA/dz81NceTYQSMvRJOyS9PTRXfqPhAUI0M+zGydhObu+G
Sqb8ZlKalphZ1t3JvPSemc60JAf72CQlJJ2x0etiIwyG95CEIuinarwxhuKhrbz9U5qo1N37XhOx
B22vseHoauY+602WgHtdJbXqwTpozFmBAa04nemUUabXKLTgaEMyBt93HGkeZ0NGIp+B7XAUaJ7I
60kPTZMZUVpWIvQ039rmUzlFvRoeLU2TsdZYblwGot6IXnUYEXrlM9k6UQO8zdbM6eeCK3eTacqP
KilAXtGRIdIN+upJBim7ibNEqyTyyKWlRSVYo8C0R9qN1gOwYo74gdNpeSzSqQonq7XCukZEMEKZ
fVfpwWuVuTxsysneWGONwphvp/shhzhNS4kNYRHLDBvSgS2SGRO0r1m70e0pDVMzM6PRQRFN74H6
1ZrMCX0OzZy6UyS0HIwwdyszKlzGYo6v/NXxnPSqKyFf3nZBtwE9jnaP9EhKQ+KrJ13P8hSa4O64
FYFsURFx++sAKlA4Wq4V5rmyd/nUigR1N9ArVyzPDqKxvk+joz/70pH7JgdpTDogZz8a1hp5/Rve
951LhoylAbePZiKcDKDD3/sXRVhNerQoHVLR3jhjE4LI9Vj3z8JxbyBtEuaVdqxd69rL72oPRNfl
VhL5MDVbXQfPxcCSMrPC0s2xA8ht2QZxLvAABEkrT8GeWWehmop4yGmIt3Xoj89d+WMw9HCwx0jB
vfCruqdJB81xxAa0uKODAwfHQpt8pk2fkObeTCEHK7YZXky17TwYo9hddkUfPOw8A6hZIAXnIjGr
L97JfGJZq/KRH0T9w5IyKnueEPWNpnfaavvth5BoYWtxP3kSuqSGN/ADwOQmsDUQZM+mn261XxhZ
XE2pZqMxtIIR4Tx57JPwni9P2PwlP2yZkwmbr5CTt6wujQxuDp+P/FXYZS/B2p23ZmBesRMDbloK
YqJR9JDCKSk0y8aXB/DhjltM0GLPOzYox70eAxhbBAkPFVTQ2s/CWdlXa2u9COIYB89zN+FkdR6J
almHUFWIhbby7lux8pY8P5mrmqvBLTWMpWgi0Tz0zRdir0RtK9P1hgo4MWFJB2lFBRPNH4YfFtWN
1sXmWsfmmpHFKfS9ooI4OtackTCzNkZ2z9rI/WkCnfcr/yG9W3KorQ0dP2hd5OSRXYWgmL+8uT6i
xRc2FuveBGXnpLnO0duq20lha8izwsvixvStxHcFJG08E7REng4F71FzQNiGy7fijCVciJemKL8b
qf8VyfQ1xzBb/nBwoUIE/IYJclljse+5MQXMdgUWsvQeaQtu0SEZ7WfEF6BQjoI8jaxhJWV/dnsG
qDgAR4GM+jJ8nTpVm4IWfGZb68wNumXZ68p8Wx9HhTItsDAmsN+AEy68BZDRvjRHtzh4U7P35bVJ
NwO9QS4n4kBIVnwj2q9O+zjkN2V37Y7dCr32OWcFhi8d7dJzw8sya1T5oHXohVkeiHforCzsIatz
eYRrFhbL1hUj0hA9pAmYFbcqkj9ducGGPR3BYsMizgMXIRrLIUfYx0ppoVFtL4/g3OE+sbAklxn9
SjJp6eWBmlcp6ghNChJ33YrRpr/i2s/tt1NLi+eLmKx+tFD7RmOQSirTTWwH8pbmGmDj/ICQcvAQ
O3jGstsg1/3G6V2rPHRi0/RH6uxytOWvUdKftYK8KpBqkI36QAGrd6UsNOqxQw7Ce7N6aceHSv/R
TQ+XV+fs/gISG/JtEEyC7Nb763by+CALwKMP6quWR/34K9sXDgCvPciy2PZs/uT6sAkVQgF0eejo
p5zfYTOuGDi35qch7MIB6PZgtAGRCBeC7eCDrz/R25UNfNYEOLnQCABqyg8JGWS/TcJTgx+GNPKr
SBvDSv+FnQvxDtRJ57LjhzxMadd+7QUIFyi5U+Wxtp5bc6UKfG6hT00sHMko9Ukr+jnWz+IC9a01
YO3ZWcJORfYZAMcP6Z2yUmlnB5QfQLUUDqQO7UDCmfw0OGe+YIEJgbMF9csHagzZ2F3haTk/AG2U
1OPecvnKHf5G4v7hpjwxsTgSoqO4PbuMH5B7c2PRutPeF7YdtqbsYtRd06018ceB47xIVQ+34HEt
d840iNjMWzD0TrkfKiP93St4ECoH6aFGpCg9McoilRkQ6WzGLEE+wk28AaXT0SdT7A1QTYWIHx6O
hvfTTeSLSZtv0ZNTOKIvM4N1fqharI2478TPIoTfDCCrZ+Phiib+xS3i9QUbC88vD7nzIqcCso17
3WQrC3N2B6PD+08jy2i3R4UQrd4woozCCF0NfTjU7n/JCASgZ20nHMSFP+Fth3iiSjkyon14r6MP
97K/nX//4+b66/MXxzAnROa1QEyE1zHl29HfkHjorozny2bOz9VfZhYLoltkqDqKYXTlN5LfOMEf
lz//oxL924r/x4C/6BjkRTU0k0DfVUGqazQPxoWtEmXlD2VjxM7IElB3XRVE9yJTjUnqIg9mV8nl
L3HW5QB38udaLeNLz+pkR2p0/7LmHhK14UQeB2etJnR2JoF6R20BhQbQrbw/O4QCAzS5nIOeAtk9
JCIsZ417++w4TkzMocDJ8bRZYcI1t/ygI7k1jl1IvCv4uJWdt2ZlsbO9PO1l3WMg4BGJwBUTQTsK
hNKby2uyNl2L/W3SySFmWmO6VIzAZfhpTbR5353M1WJjB2D0BpV1xQ98fCoChtTpVVB9LtZktc5F
XydmlqQk3C/h2cHNfSiQChorM1QUxIvmt9H6hRfEqaFFzIoqg9YMNsbTWgSrkd00Svt+eUlWFt5Z
3GcZARRF1BhLa9RJXyBcBcilzP2VEvd5M389MBeXTAkzpTnggWlUtwr90cz8bGTHy0M5vyx/2Zh3
38lJcYtBWkQ1/NCbbpjLW03zIsomaCKs4SjO7+O/LM2jPbGUSZfWU4rREPWc69qTVMjpXh7MmonF
sade0E5aBxPVpIZQa+sHWXm7yzbOL8pfT/DF2lNdZWIycOgF1I5+pO1GrtFynFsSE/ljIPw8tF8v
2bAIH2lVmNjAhbElYG43s7uAJxSaCJdHct7OTBQEPnCUjhbuqw4GGrjcx0hQNem6MpJuD76+m/qn
WYrhYUz0Lf/b0MKDNbYmO6d24cH0m9YTEZ/oL8QYpxYWPmyckIiANhQ8sXMFvQG2JudxbtFPPn/5
4iatPpgczEEH6X3XzSeruW77lX01T8IyjDk1sXBbZmaUNYpROB7Vpi+R1WqCGwF/32nPeGVGTffj
8uqfOysmOARQnJxVzPzFWVGoXfQeanOHvn9ywI1s898vGzgXlyGyBMkCdKNAJbHYXkEvtawMygqC
OMDNONs+fUn7Iu6Cbxxomsu2zk4earqA/4GZFS1V733LMEAlNnfwoDS961zEThZqL3RrvZjmShvA
2Vk7MTT//MSJWVleD7kJQ34bIj4aVfILA3HBPT+DCD5Cs1CdaVRQueUBZKUxsWjE6gPn3yZviLRh
p6VfLps7O5xZyA7KqyAm8xY+GTXrwqh4gPwO6n300WM/Ln/+2T1w8vmLTVaULrQh+BxPonKlRQiR
xmBTNPf1GiP22QN6Ymix2ewOXaGZg4FU2RRW9EHXeFitoQ7XjCz8mJn5UE71YKSd2kdoKdxBuCgy
wCZ+edJmZ/XBE6DFFVxxyPJ+oIsj0MwzGqtE7n7KNwXKrNUPXZWbxqvAwl9GwuHJVJAVo2cvgxOj
i5VK3bxtzX7OLAfgDSzjica1xWPHEvHl0Z2dRPRtQJkWKgv49/sT1AZBT/p5h0vjzhEoCm6zbuWQ
nh0LWjaQ4wOh8gfk4WjLSta6UR44CgMkuGkbGWblve9/vjyUs6fnxM5iPwRujkipmspDrUVPRb0y
Uec/HQ0nDiiy0Dm5OJs6nUjn0w6f3hg3oz191vxpJVQ+uxbgWPi3icWiDxlga00q8f7/aqafHHmT
uytLsWZhcS71fmocVcNCQY+QyOu7G5+spOHOm8AoALoCqcsSh9J5eWZXWl8e+uCbnn8ZgFiXT7+y
0H+ZmJfqxOtD2QS4TwgBHwbjqihf6n4l2XPuxKOTxNZdiLMAr7iIKbVUZ65PEbdOUt+7YggnFcSB
8WVy/qgGcBPdOd2vvPpOTS6OIVLImsxNvJAz2twYTRuXAImAq/aqHfPHy7N3boEQzQIqhPP4UWuY
VoZEM4ZCcJYBWtK8WMIKUfO8bOTcaUGDlg5MEnB3H2V6LQHt6QpT6ANxrNfunvp8Lco4awNVMeDt
ZonrZUTj0q4rGGnYoQhNtV1F2537eGhHzJLhKE58kCORZW/ikZSW4N367HT35sphP/fxc8YFROIG
iEiXGLG+9Hsg+XFOBAvLMYQC+c+vwOnnL5yJNtYsZxTe0GEbn4eAC/3c56P/H/KaKLQGEG6H3Obi
kCCKNETqDvIWJHWh53+r+rXG+OW9sbSwOBNWDjpHox7lbTHs9PrODR7bm2JNe8JYrgOs4LEF1D0W
wQQwehHoj1owBdaQydtmMO7Nmm4mQj8bFt+y4qWkn/w0P7BgzlwbV5r2xbGeAfdKw64sVm78DwnH
+YvYiP/xZVBGMpdaJQy61sbo+d0taYJjqQcvkpMuLDJih12Rb3XT3Y+2vQMn1NZr9G9WWqSQ4XXX
xB+Xzu/ta6CUDbYffB+48PfO1RdBAwgPvoYBea3AC7a9sNNYTsPjWKeALhUo+/tOmYaWgmzb5T31
RpN2GmvhMMxN4gFArjbkw5eNqhS01uj67NpbBazylvRdeeUJDgodf4q8jGw1V/sC+l7/tp7EFcmd
31urf7UhXmeM3WNPgWjKAvJJ9zMAzM1SvyOGbDct6rMJmYYHBi2pmIFTH0g9FbeZtk8dFabjuKk8
dWUF6g7XWeQJErMuQ51i5NvOlfN/yNCegutGVVUIpZdXNKbeOL2Rx2jYyyOfZhtVO9sMQMu+QOlJ
NHSj5/o+MHFV6N2n0vTSSPPYN2p0xcqUfdy+CEYQWQFCC+0q9Iy/X66gI8ryFWtvxZeSXln0XwiH
//o+/jd9rQ7/mnvxz//Bn7+DLLLNaCoXf/zn76+8zfj/zL/zn7/z/jf+eZt9bytR/SGXf+vdL+GD
/zQcv8iXd39IuMzkdOxe2+nhVXRMvhnAV5z/5v/1h397ffuUz1P9+o/fvlcdl/On0aziv/35o/2P
f/z21sT1X6ef/+cP715K/N71i3opUiFfPv7S64uQ//jN9/6OsAZ0NxA0h1AVVH9++9vwOv/Edv+O
XYvMDQhuIWWDHuXf/sarVqb/+M1x/o4zDWAKOi9c6MTMOA5RdfOPbP3vYKOC0MiMgYYoIErI//5y
79bnr/X6G0eYWWVcin/8Nkdwf50gD6VJqBEbuN7xeMAtv2QL5iAo7aTs1aaibeoCk0iKV6N2LABN
bc28lg5UIWygXX+uTeFPu/OXx20AvUt9cd1k6dCQAXIUG+GSPtRrm2xaW9U7gCh/jlD9X6ZmjoQZ
Yo2C8hKxVQIHrzpUezc9MthXzOq+BFJJQJQhHcFNbSVkfp/L+NOagV4gJMyAJAkW99zQQKM9l+O0
0bze3xSeQeMe8WHcBDLb1AOkWmjWGFHpVp8uO8P319+bYVAzgGEQiUfECM4cx51EudmAnAPwqVhJ
yImGqXD1Pzq3nJIMMjuJYOLniIH/ZQ81INNCLzOw5EsVppZNbkqKTm3KlCEgoTl4aWLaqv7otn4f
ABbO5M+FcLNNdIpClRd5KcwuvP/7MQpXurk/OO2mL2S+zV2OBsrK8LeXZ/K9j0SHyUysAHIQiI0D
HY+b470VDfzcrt16w8bxmZv4tUx3gB2v4Vnex9VvVjxIwoDHDkzpiCMWF2dqC41zdxg30K7nKrLA
efiU1zXURgdb6fvLQzpnDPloVKPRswOm48WulKlRWwRaohud1NkWTHOP1FTeBuCg58uGzszdnMMD
os4C8SMSYe/nrkYjNcfFNm60wLsvaqfdNmkw7n7BCJSc4LcA34Pbem8EOxpwCCHHDbFssDaCfpwq
4v8UWO9f6wMWMcwWvCLQ5wsjVkqYS8EEtzF8t9/WSj1kJujgGc3WCMvmXXvig1EswIMBWwD7AAEl
XOL74bjmNPiaw9i1nvBwTZ1x8eHA4s03C5SM8WqA2Nby1TPMkjxGWRYbtDcIO1SZTtoHy80NeaxA
g5PtRmnWHni/EB6FfV319ZeKaWR8uLxki3tm/hoIURF04B+cqGVbmqYJhB2jUWwklIDVV78ijR+m
mSkqSMAWfr3zIJ36+9jXaM+4bHmx9d8szzgiaPwa6AO2FlvfUZPFWtWxDcl8tp0y7mwASJmiFpvr
82VT5wYJtzHLUQKWgZD0/ULaac8tHugFWv4171Gjov0On9btoaektsosu4ei8dcgl+eMzkcaoFJ0
HOOGe2+U5KaeeX3LNhXkBHkCzSL51AdFveeuBKQbjSaQgGr6ynr9ycHC/wIEhh5ksPJCyGvhJYkJ
NGmh1+WGBlR+0lyv2Xcp58+CDc0WHZyoHJjMfrpsdOFeZjAVqE/AqoTmDjAfWfPPTy45e0CHIA8M
pFMnwz8O0h9YjNeY1YeX7XzYNLMdRFl4XODkI9R6byfNSDAIoDk2ekfJrVP0NnRePeeY0mmNM2C5
fmi9QuZ7FrbHXGKHLiIhO2XuWNDO2Kcykr+vNRnOpTp81xP3AhJoqFnAGc8SRsimBguXbHW2kYHF
DiTdMnW8RJ8Uv+rTQs/igWmsDPOir2UYtGXQxB6ErouYcX/oQjhY6FMOBgWBNxMaQkIkPbRHr56y
IBxzGny1pYO23D4V6GJFZRCw7t53KI1LCHfB1VSN91zZrLtiRYWaoeWP46uhLGHEIKbIvtTckl5U
a7zc5QP3aCSK1rrqVCucW2YqzT9SswQrgJ1Z/rbU3OHJox5qQ1CaTB94EbhfC+FozwSqAXdGLp3v
3uR4P/Re50dw5HVW7AnpPWeFQ2XIdKsJooIqYFVaVQdg4BBU2VHd4JvErqymnUwriH4Sauto48H1
8AmHmNx1olUiFo4v0WrPC35sXWUBKsJ7O4iE1dO9I4XjJJYhMxHbBimghZrVuRFqRQDqjl50ZjL6
DcTRHYNi+vFGGO0dxwE1wUyoTXiYT+bXlFksCCdulCwMyiKbIpuazVUO1z4leJU6MnK7rqo3IDeR
WegNlH+lGUERm2g6OzaeW8sIcaV1TZ1mANYgdxTZERTtLeikDgrNeJCCTNG+3bNuVzgNOFIQ51Ro
ER488ZkUDMc1wys/DqZ0VCFr9cKKnMLNxx3BD/QQ/VrBllkQWUZ8AhIVj2popG9cqRWbgfn1D1I6
6t7JlG5urKm15F4ranZbZxqxDuiIHw4T40MfDeBokTddpqATMKt2OeEwtRD6s/3O+KEytxKJxTl7
HifT+h36eQNaAlN/gCwW9qAHmXWeiohKoAPihlCjjMgIZbDbwinxBJdoZGlC6lt9tXFTaT3gfd0C
paRG/keAnmWwXBCf8wiVTPlMvKwy915F6/zQ5vp43dgs0LaoUiLWM52xfEbQZ1jbysigEl9WuMN2
jNrNEE1DWvIQzQP4hpB2aJPJ6lKIxaLb1ttCRtuHGnEHDSwLIAknqdAd18Rt1Wggd80cc4zysum+
WxoxdEhloSkmGq3evK5dM/U2Nd78RsS7Tj/i6+Ru2OoC+niEdOj7G0RjeNClV4Eetk1d04gOdQ3+
J88d7hUo53iEtq7p94CatR2a1BtFYhM8DG/AZyvrrZY1uZNoo6YjPzR5Ii4NR1QJheZmubEYlWTv
pUzK0IR+CT1qHcDw8QRC4SvMxJQnkMsYr8nYBlVEIPLaRH7qsEeDBA4SFlzo/IoYE7ac6pDAjFSV
Sy1BNmKAS0F75bQlTQaxx3SAoAdyyEFrhEgvNOj0GzgleENAFqRMbOHRHoIvNQVDjy7ptxbkxU5c
NsyxNxm4acyoYdaQbsvRlfwzYHSdD1W7QvqJrXoC8hjpG0Octm2phynzhq8DnzwVOVbaPRmNah2g
4mrvS5ZRnW4Kq5h+aIF0AGmydQnaSTUpEdb+iEZOZWXiamwgfRblonKfSTkSuac6a2lUgUPyicG/
FXGvieFHRqDoGk8OczVk4Qq3g+eaNC3ymg6s+15Xk2HjM6WebET+NxBWbafE4WbqJ3XAaRUi6Kf2
ZtDLCj37bsO2LbjB08TpqwnyVq5m001Qp90fQz8C6WlkWXFHTKesN45g6rVuOP6abXbOl9oojQ7A
bI4tUAsLzaeeJ9OXPkirh97LKH6ZEbChsarIzOvC5UiDVaWHyiu3Xcgyyroaxy16g3tnTwn42ZKx
yABp4ErBR7kQZOnQywgM+5VgU7Mr/dEgiYbXNEO1ztRZVABqsZfD21YTZbOpbCWrPQXFnwlEMLFN
SKJXvItZWhIzMVObQEtNsO89ejtu5QRJjLhB94UWNapgIso0W6I3tJDOa6e7mndDHQc7H6mpABRI
DSjrZ12Duk+wFin+/8Qz4NLb3nIjNnRultCsH9HOj3vA3RkNFCfRS5yj7bKsBnAvcbh4DY2Z8Eel
NLEVhTbFBbjc0Jk0OiTkjPOvdeu0CQO9dRo5ndRiFKv5rdbL7FtpWz/wVhgiiFDq9+UA9kVw8NRb
SzEkXCtEGIlLmwergvuJK6anXYzQpX5+S7JEnBGNhB4etZjZQgS3AqECvtM0Ntdsyvp6G5SiU+FY
9lfEyo2bDuEYHEOVdE7wwjXzXjhlkPCy/ME13uM1DIA5lvyH0wn1aTCLP5BF3qS6ubMy/xNYnqpN
Melfp5bGqV58BWXdzq7NB4dWVaQ3QoDKGErElgfd5lQ5j7bPilCZExq0tOamSdvpeiosbVdBcyaE
TKcReQ5K9e0gr2yppxiCt4V8LZpM+rK9aXuv/YIm0jS2C9QVvJEmfp6Bvku0VVT3WRdNDpqHW6/M
oR3OxVWOPt+w43Sj1WraG22Z3qel198MUw3aJpHC8UUib0FsoTv/S92XNMfNs9v9It4CB3DYcuhu
SS1LtmRL9oblQQJJECRAEuOvz+ncm0WSSqqyzOqr9/PUag44z3nOgGd+KVf1kapY/st3oV03ldv6
CtO5uheFvwUXYbpDs9Psz3seR61FqcHfPaxJwM+Oe61WTCUvYYSDNxMpcCyisl7HeOshdpAgvCb8
IGdtLDnH1TI9ZYqFH9ke/6oQP3ZN1948OTxBrAG/Mr4zyWxRx0s5P6kSGlngKSvGxh5H9k/lAgQJ
gjp78rrB7ZxN+EKwnrDG/+5pCns9/ZbrI9TcHN9DRPd6GJKXoyRrw3eXfFskp64eUeh9l5u0+FaM
Nv3UZs9bljLfkX0A/BhJGxxOpYWPq26gTrlVOG9k+9MDyk7NniBdtym5I0cTzEY6ytOlbxb8T9RC
HJ38wl6PXNckmrI6rxJxUcWOp2G1+3OJoJ228If6EgH8/Jn6KNgfqKizaQeh88a6XsOp3Uii/EdI
dnfvXfhYaaG71UYH9hND1ZpV0DfDyPhvHj392E15tGrlABZ6WH84JBB9dSXokNsjgtttIrm9N0xL
uNa3NPkpidF3lc3IJ9jzX65aUjTEpsuLP/wF8Gju4iiOPiMu9HWtetV4Hr8PpdresLEzDYjV+1gR
ZmtumcZrClVWXyxf7iZVlcg4Q9KlOuwY6lJnCxBKJS4I+vk0biW18j2WA25KOn4gIODW2wJvfoT4
fG0T/4qCetnyJWUdZEf2PKpjgmt/8B8TWrmfS3kzkBGV4B+Ol2/5aC8VQZRIFOap5rDP3aMeeCtb
hky3D3j3Fxyja4SgIhnN+rft59k06bbaDqiU1PkmjhNiEKrOWjK3Y5KiZoUWeOuPSTdZMXe+3+jY
lkXgd2jXSgd4952874PAI4vV2EnpFHSkzquW655uKJAmyZ8s6/OmGtyPXuf8Ra67AYSSlb9XxGZ1
1RPWOdsvP1Ou49cDi61rOSFI03OHZly9pK9oaxu/kSkx6DTiZQ832xEbfkO3T2PYp1CvB24qUVp+
zXCm1cUm9b3ck+G8pZlt84DgAedTvFLogUfOTzG9RFH/wCMtOqw9fYOfeTi5MGcIKNgRrzodvKn2
QjTxtniI7IRe7gmcVU8AgVuD5om96SXNceFEHj0AXEd74/VMn6dMmB+Z3F1ap0ivUQjTm4dzL5X7
OYa1hFcFZR+dmHGgn0JI2BPYXLSWmhSV2MiSNxti21aPtwYw3r3FVToNVTxEDUCgxHPki9NhQM7W
2zKnAMohGeaG5lEfukLYAXOIZcnXiQKQX6ZR078iXs34IERfpnDu4Dh97GEDxA7JKGOvqSjz0E5O
r0As8ZJ2oH/V3pVqBf4oOY68cY3i12yIlrMoAWxrhaQF1vBsDCgci2+6ozCqDH+foIm/5Q+odcDP
oKd8Op403vrAriJfyJ2tlL5T+c5xK5Tb8JofatVfFcnkU7lHH1IS2nqv4i7dK9LsmkanFPmM+Bjs
+F4B43yotdJIDpmT4tttaYS0wZ082Wz6qWEYazfHn8ZIqyYfhxiHNGBZU7DyVgEw5hg2t1K6M95D
k26naWDoW9AAXLVnlfsZuM6OluxYsjrr+cnhkJ0bv20L5k2Jc1xhfl3GKGrNcnvR5iA8BhYXyAmK
H5cwvSGTL7sfWN+oJZ26HODnfh5k8VgQxa4mWvRLHg3lcs5C0I2YxXBBWU8KknlbVI3gwLE55nHc
n+Xs5XXUGe/w8CTPm9jKvEPJn8pOG2ED4E+OX8/2/At1SA+K6HYxEaBdmKA7RkIzY8+YqGTN1m2v
Qc+oS+RwWWpi5+kJBWpvm9zXc1r4+C9ynT22x3zAVJJgOqLReNRCSP+Q4v1UtOCBEN6xLT+wayCq
TRlsmfWCDcd6ChUXWW3RHJgitTGrMEBKutwBGhbndEMwJuScKzvn03DdpvJvElh1dyTVI2yvIqnd
bBivl3U0l2KM3hYvj++IUzNfyr4kzwgjWLp9hfpgDu5P7pR4kjEVT0hTv6mp6Q8wbRvemfGw1oUs
hquxVX4vVHouyWC+YTtyV9gxGhu/Mny3mqElNEYcbzMu68+B2du5Sdw5nkvE6A9xHL72BeglpD4F
8oDMmOqSMlSQZ3gpNssikjeAh/H1mPUS1VsONr0eooPJbtr62Z6r3bHXUuTYx+PBZl9m1nPcsUD2
v3AyDvhHD9mWeJcCSQkAjMLIeo7ZkyNLf1duuXq3UpGhmZCv8j2aUW1c2wQZM9gk9i8ITjHXvcz7
hlSFKPJOxqO7DinVXW549D1ePIFOg/Tl2BghNriayDvW4f3LvOaba+xsfvs9/g6GKTsxjmw13yM/
jqbUtOOyxTCmAUeeymK+jqZXgOimB7ZcC8SSEAzcaBkQ5DU6lP0YEQJzYUK+7VTbqCmjHmYZxJ3i
IOUFMrPg888+ZLXhxQ4ZgN8fN+Gk+062bf43UNmfwAMvP1mxZW8Hq9KxTY907NCvVv4pnO+7Zcs3
/DXhIPFRAwr7EzNE4Qovgjz1Kd7JbTmuHxDUjbWMWfSYIwFH3OeGRV/VfJsdTKI9hNCJABoHiPjS
i6o3Z/Bqi+iE9fT7OEQ7xgqgu1+kZFk7CT9/JLviyEgr/Q9LDXlJY1nUGoSR7VZ6oMEoX+Hia8tk
NWcSxTPigaalfEINzTLU8kgf+iHV/WkYwlbhsybFUusSYgw5haiVS6T7BpFRCBaI8HUkdb8fHg2X
bk+qTgy4+o0YSYnwpSNxp4yGNGlvflFae2z5f+iSAeq7Veb3+17kb9mApFrEJanc4I1d6q3bNaG4
nswtS2tCoR4Ltx3shBtktm01C/GY5JxEtUyOhTfbivAQnQJRNqPc1lsnfO6wFUpiAvAUQzwggvem
tTGSYsYdL/W2chIK89iCRqnnUYvXqSIzQKgkiW4dgvnhOLI+YrB9RyxGD1O5f7NuQpREsh8CibXS
JKKBUzn+jEoiDnz9R8xquhcqr5XrYfAo+UymGp7+aQe+A/5qlcrWMygFLnEUTDnpUDQnP3vsiW3b
o0pEor/chscVy9jr5D3G4Gkq8FYvjTfPVRp4jMzcPUbFZzW5mlZ6MMir3jBKAMu541o55rbLgg10
QJTcgqkwmTCcDL3JXs3MMaK4XoW02cyE957PNMSPxWSOdrcoG59xxZd27akzp4IPFN+roexJ4QAP
59URXGARuQHIfasQ2zTZMGD1oZcY9FIBlXOZQbbZZLvHbYJHK8VbJfNsubNCo7ExwK0IMxqL6XW1
iPcBD1XorwxHVQQixmHAy/CqdagrKGYODDoX0YOafTF1xXZIicDddXudZxQ817lDMnlduLn6YyDw
iWudofKsBvWH9qT0poZuISSXT9CF4NBc5YQ3Up5WtyDLEWxFy5H+MABiGfELbVgKL1AH20HjjKaf
qWT0XVUZm+tdVlPUoYjCFDCIrpo2aUr8I8LQZYwgoVQ9FaEIiN6INfuDvzH/XIcEULM3O/tJk6P8
3FMX8pqIxZ1SpBFnCHyqMn/2FVom683veVYv2DomaFxPlOzW3IKzZQTkG4I+OOLBKl2k737kLG1k
HiGqOVcLXMGjj/KphckcvAMn2l/poeLjRoKB3ehlYKYDs2WemPeubKKycqIdqygqWwVpCfhqKlzZ
bkBFeOyXSGFU2xGMf7doxSgYvzn7OvB8TO/yOJ+RW2mG5Uz7iUxNQDKuhhM74sVzQad0ayKQW3M3
HSt2Urfmx6MGFYeEpjnN/a+iGOl3/MzVy1h6DoiVpCxv3Fht2/2iDX6sEp8RB2chefagrODubuZH
9k7UgKn+wBj7bg6gjC70eZK3idP5SzmhZxoDKKQVDRKnDv+ETFyDVLIq0T9GskWizatjyf74EgKK
L2VUWf8I1JuqehKj/HCxjsdGBhMjh5pUZXY9JCjyJsE8Ubo6BfWVtTeX9Q4PkkoefGxS/BNrnNyJ
Kbgs/QRKjfayQSAX3VHn0rsiRqwez9k8IpErPgTOTOTG2bUjZu/HuTYUa8TjMnJ8rXkTaIH67cuK
nJoFLyg5r76xfB3W5xKHMcp6QbtjmpYcI3uCZMC5nbHUyTtfBU7uSl1C9bGkwPYo3khlaOVGUpQY
r7sQbwTFOkeN5jWmzshHNEWjK4ecP6wM97jJwevJ2s5opGg5VxqIGy9r/OQHGo7qbZrH4n43GH8b
6OHZjQoPxdQ/CA74igitmbl3A012uEsOXk5gHjFqtoMrwFAnkZ2GDjQuhGT11ksEeGWZyc9DatP1
7cgmC/wxYrTG7T8h+35IyTr83KgdwgPJYj13SsZyheN70+lDwtf1n4mZghG3HDGneRth6QJKGAKG
dGcY750Eqj3zfC+Xbtx4yt7AHWz9F65LAbC7+sp1S0pU1FLMPVHtOPb4oAkMUx/I2pPRudjKhcL3
L9Lq5zTvWKRyFaOlx9MMxVHw0drhPl8m/TZNoEeaCB10EvBJ92MbRUibfoi8D+m9EX1WIbjuNm09
heGW7V+yvjzAXdHsNaVyvn3Zs/s4DCXfZLahdMCMXkfXfu7dW+K3I3uwRpPx3Mduqa4ZzFAGL7Wh
uI+Qe110SFYvTLMbuJefNYfHA7zviNfxgHDK6EQkfBM4K0tW4Z7SFoa5YUU2iokhmXnvl4iwa0ZN
pp8zcAocaeh95Js0yiiv5ZL73yndy7HGrURyUGZQCHTIWC0+J6tjMM7gNipyApBApoDTJs9ag/uE
3OutV8VXlRdc4fjngNg2zrENJ8eERL01XcqoA589Ls3cM4QaSDySx6l3Qi4XWyj3CdiNsKDN9Lr6
OlqXul/jwmTfMRkT10LXsawdj9yBFknFMc43RBTp/C9h/ewBdHxadeAyox0v2MH4OjLYhDXYnw8v
ZQB8asvYB49Bwm5bM6RKDh/QFyFXJ1rT/aXqB59BaVjELyHja1EX6xq9BOYRWbMuuXHNQRmi45Mg
iqNRhTumNl4JjLuBqmm8gxqXt/2SVOphj0PI6p2E9BnZG9nLjEBt3sRE6H8Vg4jpIWBzNtZ+UtGz
TI3F+StE/pJhGP5Nk2GdHv0Q2GdKFhPVlDMZfevLMv8WLTzGHzv2qvrp07R3z6BT7YuH1DG/l2Wu
wgP0ipJdjMcMedXRkPHTfJC1OkP+ruEz9nOwU7fNU0mfFB/nF4e0svi0p54cgJXb8KO6UUIYpg+K
Cb3X/8CRYQIP2xDKs9tAkJx6vC2XL/2gGUZ53GmmoXPIxGlYAkX4P+7uJyQpbF+AwwRG5b3clrOS
S8nPI/G5vWo54YSHVoj+HNMxQlMawyjbxb3C9FlilMUziYzxv4Au+kGsOFzrUEJMfV9u6Cg+OZYN
L0xVOJmrBZWIPjoEWHIVZWu7B6DTblGMf1f7NA5nl4QNIEWTCKzvMsxgc2LhOg5t2z/J3O4bNpB+
bBBaSse1zfI+Wh7wTuXJF0zF2IoQULUHHvQ4PdHDiU/CKjK05YEWCtyWYUlPW4JmVYSvzSK+46h2
mE9USyHR6cWxUqrx24W5yDDjo+aSFYFe02UC6J9gBHBPPCIGxNKqpuFUjKNaXxYdz7bb+nBg/+FR
S9GslUU2k0oW9i5gUeXYaWJJXVe4Vc3DugiM2QUYiKzmCeUzxnK9z8240+lX5YKM200t1S8hNLAL
QTPM0B0b9iWAZ0MqZjx0/Wi/sDhH/wKehoE8oCoPHBvNQv6BUHsqEaGpkqntyaYhBz802qjTkCrS
kaEQ94fHzrRNSer+ZCJMD1jkoTfC7Zw8iCmTeOStUz9JvhYYoA14a8BCO3yPCR7OLxW8/Cn2A9yf
cUmwvelx0+YdmhGQcVpFe7iMx5xjld+v1DcD/IBRp4Uo2HXDDwJ0nWb7hEpZsymQMoMc7pWjqTiH
tUdFwOTj/Dg7w1BdCF4ZrL8lEhP0jjPRwky6sl+JFdgAY/cBmh1sD3gUrDgjUhs9h+/rMCtyX01Z
ae+zHgPoXUDYKe4ZWKq2jtFIl91eDnK6v+2/IfqcQI9m+Qq2z5HChAtBo1johoNIrJ4yu8e1WUZy
sbNdPsieQM04QM4ZAJOGydSVlK7H0TutF0sZEPKGPoFrj/mZAeBpXDFTln690NFloFIpQPZpxe52
v/UyAoD3S+Z5N88VCqzwkiPvverXgBfIEti9wKr7j6+Y491a0RWE1n7c8BdYGNGNMs7jR4ShE3mC
gjUAi+Ls/Zbk0KLXwgK5tZFXS35GmPBQQeaNlzlOf5na59lI3JHETCr+uQO5vW4ax1FK+qi65CiY
5ijrQOouTqxA1/aYuDi+bUA42Jv1IvoICL9AXxE+0t28qOQHQAmn7YxjXbRuQslutiZI+cR3fRtI
A8fLwcdjphs49TPflTzx/UU7k/l2Hl0s7sDSryALy3gc9gvH/fZWYPvu62kHidRB1IEQqoPMR16j
2nLgLyNyuLDiz5fEju2Y07CdEHtI59/2yPvjK1VkvPaodJBXDd08awIChzHPRcnoHkAg0V8Ld/HR
3sBkf6dkhhWCAoY0pyRbaf5Cp6160gk1tpuTbP8Ga67XIHNmSUGDyXhrsG+UKTbXuX3lMfH2PJCD
0vstysr+EkEdWF20sviIgDe3ENnUoqdAY4BGrV8crHziapzwoRkm+S9mFt61FbdILsCCBAUXY6+F
7HTkYlCuniJhKjAUwE1zvxVneJ539UsqDn9DIxYwEt2UgdB5hyRg/+UGmKIbfI9Y2E/FmqsuaFU8
8n7K/jLFpteAq+fmmvskyq40xzPbxXtRfPEzC2td5X4Fo1vqCWIZ2gt9Hg2YwLuVY8LXraZggLrU
W7vi+CPFH1VmfMK+dEZdq3PozwBMm9bfLMqgtl2g+KkaP0s9nQ1OUnWfzBFo8aAgi7wPbMjIrz4e
9vgaDVRT9DeWfYr4dOnV/qMICUjiKwTGzrUZIl3Yj2IQQCI1bP8OxY9TCZ9FYwuB+StORmEfhuBF
VRs3C33SRa72O4mcDnPvOMa8rtBhsBfkBXADDyrPko+e4kXZ2iHlsqZmjqe7/QAd16AsdPqbzrdc
WrkxCqkyojvzBwuw9o9TRAO36HHFqnFWGy2+6jAG+lLs1s61zzcUnmEtwD8MJBIp1hGYw+757V87
tij9hwUnOJjNKqsuUKloeQaZtekmB0TPm5FSC//aluhvNjHuJ1Z/w9whlrtf690YBQqfDNnnznkU
fcEjNX/fnSHfB5rbX8Ux0ucDsxdgrdHyD8RM01zbtNhsYykVX00KPNDmmbLYDxRBDm0hQU/UfY/V
WT0msfvMt6lnZ1zjYkflBU1stzjsxR8nzOv4jevc44w64uwXYBj4hpVi63oF1QngBLkNulzwMIv3
xCMlGfm92016vZUpdlHj6AasIjalScPnZBq7GF94fvXItCnhJSEx7BhpOWwYatMtqWGhAjeaOsRS
nyCI3lmjhEaQcKl4UCfo+SZ9jlaKRh8J1v9duTSBRCkWWO2VNmWoBIuSdAGmLvAa9gPOiAthjGOe
pTkOunFQrrpCtZ3HLcIo5/gC0Ny/g2jYgQp4FIcuh6DwHxq8I+xLbb5iNN560qVc7OMph6zr9y5i
5eE09gDOUbSQLUEvKFX+Au9TEh72YeVHV5QH4ESUbyuWpN4IdvVJAifQnBU2eQgzOh0gP5LrAwPF
LlqSmexbhZKaqhFZtTzg6k9VEw0M5zbv7fFv5PuyNWsMTIt2myXIZh4rKSAdXUe400fQg81ogMKb
MCuBTw00Bwor4Do9TFkM3Isiox5SfI0/fTcEM9FztGCZiUxELZ/yg4S8QfFeUuKv53PcxpM1SLmx
XBVNtJXY51fIOrzaoYpQn1POw9+y2J0AnNb8rdg9UP427/2BJTW2ms20TckjG1T0F6Vm6ju0EbAP
oRNo/oyRg7qfDlWCqLOO4pLt1Psvw7BUyRMkuOCh8bFGWGE5ss+gCNgReUij/NkZIMB2WVb7S4OO
SJoSyOnbgcRuWq9FqRiI9TSRDcW6FclMGHieDVvyLwd2lz9wG0MXg/T2FYMgc4rVCqtZEAhiS1+z
bFtjrIlxS+LVfliM2LdUobQ6HIirubxBmhmiwVrlxLz3mP4RF1tJtt/2pfvTYPThoA/juMGSY1an
Mc/8X0IT+rVAvPhPRWesa6aoB/ipwLE+8eDQPs/Y8huMZnHHLULe0f5Y0t82Rz9XAQ4UmebrkV1R
qqdRyoWWsG/EFfPwtEgVgTrUeLhaNPvQv1EmONJAyzBi5GQi/4tg8jV63qr0iGseQw2FMus+/yzF
lIsmSsV+mqGQgggqmBUwzCfjY+5GEPU7Xg0VBsgo7u/1qLn6le/pBjK9R988tqLcW4SA79icC97D
6Rurw2N5HCJSPKEzHMc42/EZ6572KGURKzQEsExjIdvGfEfToeTLhmc1M4oDx0v6WHKaEShUEDtZ
Q1UMkLGFY/xM8AibGm9AGPihkjnkCbquMrrbkOKJa7yPoGcEy0zZZrMnCDA6EPwmBZitR+qwAzIQ
7VVNMhXJFR2BlT35akieVxGTzyrmR4UXqp9wpdi+PtIsC3gTBBc+qeD8ewQR8y2bf97/4TjTUFNE
sDDUR2Zt6A4a4gVyg2PaXjUMB+tQ75Sl/7ZsntQ13Bjoz3GcyPhXlWrk6Noa+NYc2ep4M4tq/IP1
KPq3tNWru1sZEHBdzAbiq6Fy/vHG0Ryt0HZ6VBA/IaFjIuv4PdH5AHSww353LuSAKnaoC4zuRvBz
4Q1/o89PC3EYc/q1AOuJxYhBtKBdIMtZ11JAr6IPcVrGUNI2mufDIy1H7D674OcAF2ioLNc7URUO
zP/eg9IXlGHUQHbPptA8B4UzNGo7ksTRD7MNeCDA72H/hq3NgOhkAu4eMoU+f5N5L+hPmEtUeY2W
GatYojiQpIMIo06SjYZGxF7wu4RBxvhaYo346IZjW1u3r/PQzDtehJddzSUQlNmS08FYtbZlWkCS
wMH0rF+yeJ1RO0fH9ABwDyA9UMWCPpQyWaDISowf1duwJT00UNaDnpZgfMGkIZCVAe/9UnMRwsVU
jGw/DJFr8gSAAxvWhINM/EX+Pl3vxRbjc0Wzs8P4iED4FQvQmK8oDsBgtpahpcwwrDf5LJOuxMhe
oq1sndgFOr11uUashHkPawS/9q3pUYH0GOsDqkEgpRJeGpkT9GLbqiSsrFPgPg0l7LAwnJGcojBh
PGFNN2WNQb/tSAEiomWFxiLHFfs7ZGo67mUa9l3Wu7Pc1mxzy19AEQPnpqPTT+Um2Ay0DFgjONwf
r8JAKdIe2ECBsI/c9puEhc3PMa5J0VlodcRDFQ2wgCIm3oL8zzPHvvrVbvZ9HGOiH9F/t+oL5H7z
2C029BCauhGFgGfPCX2fGEs/d9zEolEp7V3L1mS+7SQNup9wzXaseAiOww3vqkjN3ySexKlJIKq1
rQvI9rkSnNlvuHvddu6xY/mYczH2D/F+GEgz/b6A+Z0x7931U75BBkGnvMQTBUVNM9ksQ/18hiHz
t0BVU9aGFN6YZoD+eSA4Qwh2/pGQOD5G4yn7gkC/fsJQ2x9v0LFB95ZOHNtwlCGM7AILLEo5lghX
F0fHJPQfqgX6GmJkv+WQUqDN8MZzLOZ+wdIbNXIwthX7JSSSRgDAZlyKrxClCLASIUv/3gphpo5M
WUZA7yz4gsFksLHrh2WHCJYsnEJBOkPUJduJQOJ1ygpTvA9jCoXCJKAFOCm+uQw8dC7NPZ2rxZ9y
thbr6QBTIu5ZjLUISvbw47RS8BlnfcQn28bO7xX4OT2NaD50vtq7iiJZ7Fwc8AvAlsslOhbDgTBk
kfsF+qBEY3OJiiZbnfsK6qqfUewAYDD++O2SeEGGB2izl6QdvCqQ5LqPaIrCeqkMHcSOAtDIg/Cs
xYA5/UmTI0+bGdwQgc7r2PZHtMtAFolLTaYHl9gjg7JR3/bisHnaFzwNPH4libvtJ+doI8AaIfra
J1Lm1zjqSfZktqBgQ0XcT3Wnok0j7RMHejSAZoIRij5AsmHw3AyLSJf3Pt+YelgxnIK/UQIN5DLp
/YhBLgUFtCYyEm/7HkDTQ/7O9t/RhCXhM5f9uv/YVuhDr1UyeXgXK4lQgCZes7H8h1YIrIjqaQAf
HgOOCbDUCXorsO6zy4LqLLvG+k2ztEgWuD+yCLIcqKGP0MUZ5/vPHKwiMB529mXawBQ7TwsihYLF
3W8RZ/5uITrJgQERv43Y2KSX+hX3P5oVmp7M1WFqXrlEfMlgXpjPxs/QA0WD9gyaIbCPpq3GaENT
HZdwNfu5gJjDS7mBosAav/y3juU6vhXxTKI7nWMM+xrgBYZ6RfV8iJ+CjbWFQGQP+ud6oO3+UZKx
LFu0cxUq3NTiEMkDwjKsgGc+hcM/rCxnnD9kK9uX5MlUswno3c2ifmuXgBXJWWYimr+AZNtWFIop
Or7lBVQ0D+M67P7J7isEe4uo1up28iVXEcjNCb7v1d2YL1jz5OBI8W6vpiltRoQhXzD/Ym+I6hQP
IcgGrSJMDRAL1gRD0d/5kJANGo7BuK5A/T5UOsMMfBj8woMmmK+i4gJkyAoImJDA6/vz4QaWuXNv
AVblSzWNYJ7uJj0tdLlgD5KI7XdJxhVPJJ8hWvQPpYzhDAjUbPqrIUQnoJIo+uePHwZUS4oNkeAo
wvkr9hXD3wmvtpwc95kzgypP1h1gyVwEDTdr0ziM2XwyczLEUD2MfkdupfA5dKBS9hVQ7KAo5AD7
XjKFt2eCdSAOY7blEUS4g/B7u7owYA05HIZVY2dJuuff+r4fpq3GhrNM9zvow6hDSnxCcFQYfLbq
Jc3H3l427FVCywrFQIvOi9hqa/fyfKzp9ENxjS3wSBj5atMgPkeYYnRNJ0s/cKyZDIhUlW9IQ+l/
VdDo6lpCVfw66bI6OxKH7SKQXPor3hR9WyJavSMwcTDww4gdXaPbUOG4NsctDRZGohgmlnFVTViw
3G7+u3/pv+zwz/9p7/lfjPf/y3/+n032/5Mx/0l+LC/H9vFxPP6W/z/Y8W+m3/+LHf9j8b//J/v+
7ff/pxM/i/+jQhrzLS0RLCucULBi/acTP03xKxUSDmH2urnabilE/8OJ/x+wDhLY5DP8OYJuV/jc
/suJH2X/USD05/b/EwhUkfxS/b9Y8eObqew/r+QtZwCJDBRB4bSEpbVCU+n/1t0AFDd6scR/qFv6
OHl38eSg70iH47DvWIBK+g3B7ha1Vea/sXdeO5Zbybb9l/NOgYuerzTbpveZL0SZTC56b7/+Dlbr
3q5KCSro8QIHDQENSFU7k5tcjJgx54ghfXeXRcfx5ZYzM7hKiaZgMJxVcffEEzkX/Qxb7PL606X8
86b6GRbwORW3/YBQXPjHJhHLRPPXVBynR1UT+f4+S0tUIQEWo8BsiRiEoX9gIdI/f9qvWT+HU9+y
6Gp0h4VELrCDT8HGkQKuBW6eeryS4sDgjfVUz6w9/fefwoFA4tsBbyQ+52OlxNAuNaT3eOHcwfff
Ieva42/oPb9SAf7zu2BzdOEbsdQcgsyvVw4rtxvb6OTYo4p0AxGoV+4sh0NpmfGZtWIuk4n63eji
5Te/3q9f2Z8fTGWhE0gFDeB8Ckw2jTt24HQZQU8x6VexTMe2I7Illrb5z5nzC/rj57vjVwDBnx9l
4DsBWCGIKWxBx5+ymQS6avCHNMumYJs2mnxPhqD5Minrh6oX/xKvD3EeVwxb4nXgGS4kk093BzNe
JEuc1mi5MaN5NCLH6N4XS6y/+bV+zWfyawGM4iPYPOnaQtf1T/HJVCVCZjQygUNPiAD1rghLYzLC
xmKtt6lO5dlto+U3W4b+cu8T1VZVeEmQQ4gsu9tR8dO1xFqYpDOeU3zjOBxDRPPhQwyp/Jcg/O2X
40jkg4iH8o/6KeQ+EkyHg8fnrIasXswI12VMevHrPz9j4i+3Bh8D1vPH/zCefybVm2m64Jt0pGek
/eDJGmp46o7GPomzh7o1LvO4CnJE967Fo9u0B26XQ2aNx1WtLhdsxZ5oqyvdWm/++ef6u6uMCs+y
DzL47C/5dA+NiVlWaHmSURsGWWGmWJHG6Hc30F8eQX55GK02h7pgH/GPY/+n71JdU9oqg2tc0FI6
bLqu6GlMGlhiMvqSDb+JLv/dtdYMEr86bFj4CJ9uHcONMsVJceEraazsJsN5E6Nz7hzzFG+233++
gn//YdBOXJvsOb/hr/epWdnQbRo+jExoeaCI7W9FUqEWZYquhZHWNL+7lf76OBLN1gX76cG4AQH5
9Ik4+9J2EjyOI9j2q1Q6L51wQJ4DVsmwgqnrXulftuoYH2ewYiRjuyEwqBGvf86IyDNiftqlTJ+k
Uv2OW//X+0kDR2FqQA5MWBvup8OWPDn77R1U4CEeNKIz2zRFL5bjP1/zv95PfAodORvGeWu56qcv
mOG3xFph4yjpVGs5g9mK583PEk37OEpS9zf30w8+zn/Lku0A5PMsqLau2Ohtnw9AHUwP6+o3a6/a
dsVpHC2LbaCrzD6QjI2JiXYcv6SI2Ky7brvYCRuUymdVMoQOWtYu/Ia2+HcXWQd6RsEF8MAytlvy
p8epJx/mFC2/PhX90B2mcR3mA/GRWPvNL/67D/r0PquQUHB28UHIGGzRpEwIhcDW8M/f5o+z7/Pl
5e1sGA78aGAmn24aVLYGLwWXN1bU6K5P8qFDWI/kR8twm8lvpFtPeEuH5NBrybQcDaTX2XOHTP0d
f/3vbiz2pdMRCXM7pz696SqR20vScxxmtrIGC0fjrohtPBb1qBz++bdmaMLX9Muvvb0Q+Po27KfL
p336GvG9KWWqI/GWManmQy7wUHkG8ThkFNLAKqw0x33QjLlAeqqw5vsa4wtM6CxGd7+LSDiPhM9K
ZZMQyxGdX9bViuEdlqhTfaXUb1AFZTzYV9hxsLuhE0h9hnAyESumh2+i175eBnGyi5K0/lwmmuJ3
kzZnt8okcna/QjhS7+Sc8A4qp6Zr0fb7NSr3altvZhZszpkSiMVckWMrdb2SNUYfnwZawa9Kxq7f
YeZs+nCcrR7fdjvrhHRwsPpMhJPvZFKw8ZadEltnvXLXzetV9JIfoc+yfefWeu9h0iYDo+mLPmLU
rNAWenXui32L3tOceOTNN2ojvbjI2rzV2IxuJ4OnN4VpL56BSwsDwpzbSNQSf59UYlIxiTZFl23H
ut38Virj0rpntYqNNn1N65LJGsZKmY3MkfEAucZhccWsSF+2rbM4gaPE7UBiPuq/GI3e39RFntza
iBNMvLqiwvjesgrHbxKjJkKbi/U+c7Mm3qtpraLfY7t4G3uiqm2r1CMBLNyMQYc9Gp7CFLk32WpH
r0mRCgoBkuexN/DgJSdNIjYeRc4ALnTmNrGCZNZZ2mRM7oi5kfzB66hYanteS+opufnI8fSOlITt
C3Jq03mAfpXXTs+dleAMl41g2OiaChcYPfkUAVNQDA9HoXGDmFASyivajRlRUnEFQz2nVpA6Ub5f
l7xic2HZE9mBjBxv2wk7JsNGBLWhYnAqQxf7bH2WY708GWbhDLuoIXEWDHNkHOImaSMvJjWFViJY
F4PPKWMi49U6ygrRBAtcYCqH+U62qKW+IhbnOnU2uiOTCXOHyWvNcCgauMCCdtLw3AKCqJP5EqsD
YgNmEwUtnMoKGC0fnJNB2xf21D5DF4E8zSL4+lapcoLVi261F11nuAlaG1CSh1JfZ/VuKlKsOQUw
Axf9Smxxb7ePx/JpZstxQLKjV+8zBztAyLRBEXuaUsuOTwYA39I5l6PVKckx5a2VHGluSutQKPhx
/UkOebGfU0e9sRU1/TpB65CX1WahDsoxx1ucKblzJQXoGH4jhV0ZoBltRHIhGtY4xyvrftknFSmY
ijr5bi45mUygfIxr8pJ2C/OF2alBqqUi90xsYK5XuaMe4S9SLDbxYPgxfVfr1WGHIQv3Eutr5sQD
77T9lawz24Z6KZduwIJO7lufjTmop2LODpbTa0agdc56kTK2rDz8l6YMoH+YbVCvTD5p6yo3rBEK
mXKzT0oQwtswHp0a5xcWFlA2NZcxKdEIC00WdKU+zfSZiVh8lHBGuNvkUfEKGJNfhLuaz/kiDFZR
yjE/JiiOGqm2Os0CoSr1qwQg575iA1i7522xLaRNLcq+MTASPAVra2l7KzZK91y1lanjP7TrDTli
FwxHcLmlTHIL/Q35Pxe7BlUNecGdsRdHlpp+kw4y5r5YpHrQaEDKsE5bhuaNnVnE5w1tZmzYpk2z
oyDAryHRWCzP5oHG+l0POH2ctCs2l3/SXHXIxi+YAdKPClcSI2VS7IMfNw2eOlmI4iUjWElCstBq
6aNac0roUifJPEwjM/csihgYMjoq+n0lM/MuHko2CuaWnpk+AwM8P6zSqXR/XPBqncu8b5b7HgOj
JnynYCnaXtNkWdf8FbLFLZq1ahsOI+4cxL45uVZWG2dUzHO2Zk+T5cZOdqD+p54Nm2Roa77F1tYh
I77jHTfb14JZLasmxdiS7eVebHnCBsr6gYl8rB2x/VVvU5yKzp/BQKSBbTZZdpKYNEpOnHxewpKJ
UVL7reXayuy3eoFlixQfJBdj72qLmjX/KRP/VwL8H1izP1UbG/HzVyLnMH1J+l80wO0P/KkBOn8Y
ukrzsJXIwtlWJvw/GKdpEYuHP61CSfuh8/0pAerqH4I/AuxKV+2Npoai+KcEqDl/mBQwJjRO9z84
zn+nAG5Vz3+rIltH6KIXR11zUCf5Cz/V9ktmD0bRanUgpo7zKB4J1TJmQ3HB/11hXbskGjs4zxE3
7zyATGgrWAk+99w8+e1gEYBUyOGTrGTpCQmIOeZFUoLcIfvfA3PxiN9GJ1zbAwthSRUWvuXikeb0
oXrxzUEK7s1UwLwaMitrOPjKrjwkejV/4yhYdJ9xFOnNlii4HuT9OJ8qFSON54yOuAWJFt85DCum
YM21joi2UY9bqH5wNHKVuVUj7xNYURiHZr5O2lL3hI0Vp7eSmZx83aqXSoQYc4gWmVxQ7hZL0Oi2
IwPeRiouVJiF0o/SrqWeKitnCZwy6sMMUsa1uvZXea9xRZIk+Y5njLAmR2Y/3aQMv15jdgsThGuX
aTwo9LL4R4zkRs5u9KQ7tlr65sr/JddpmP7YFMZyt0azdYO/SdHvIyuKMcJjRzbDPC5z+yTLSTFP
Dm/xeJdbHK3hAnomaJZqizPZzCTxKi9tfRUrS2Xir4Og6Uu10sTVMGJM9624qHxGae6BndVi3WeD
1OVtKd1h9tRY7w+My/roBt+zPoSTXvSweplqHVK9qs9z0xANsmIiV54heu2DlghGjO3CnqaVq/2C
C4w1NLHuEa3yC07tEZDQvG2fT8Z2You4g0FMYsH5JjPAEyrhSOPFjLXpgMuS9B+p5CtTX74YFq7m
tWgJDbP5uvJN4xTlbf5sQ1If/dysVj+NKWdiLDpmOKS8SbGe5lgTVIHNbZmv+9y1OvwexBnwYzdl
7Lv2VI1EWTrWraXV3P5mocCPxUe/PkOWCScOqDKOKvaHbp3HTw0ilhSXW2SlYIkTvARKYu01NcJR
51pqAQICnOPkIVJgf9KNkdK/U12PGaZ1MCe9PpdpZd/WdgXAzKnlZcTc95EQRhZokLGCnw6mvxHU
jV9bru1552e1iTKAgANN+3kzkdEvkZrl2RDEaqMw7kv1KLuJks5x+KZTGCWpa5GOT2aQQweWR7/N
6wqpSq+1zA31piOV0+YllIbOWFsPw8b0ASM1/nDxlPu14jLKczPjXpPZBnorWty7dppWZxRvKyhl
+QFP9VKf7Oqq4hnclbKAJsW7Gv8ycg9DBjO9reu1f6MbsBpPG8mIe1WENuF3UkRPhako70sMtL8x
nPyKqDUxlKjRMdWoHX+Fn9OD8YNFOCthoI8AmRSwsL/roTfR5/NXbqk21xPtxdWtT6JQCgh9nCRm
ujRLzLuqaMcXgriPGYDJwxLn/dFU48wndojVGZvnTsl6+0uuDh0F6SSgqiT9I15chaZlZNApFaIN
TZ/tFlxYv/nK/+ZHtQAmMvHHea4jFP16d7LTlnYG5ECwYnR9Jn2chlOK96EaMJQwum12EIyJHPAo
Vb+7TL9qZz/uNjQo5GxefQgO7qfL5LokuhmecrfNpnUss9Y5CNzeQb8u9YOjjOJKL7R+NyZdsQOC
1YdDVY0+G42gn60rUQz3HSeyAsVDK0LVcTTMxUb2G31H26ZIv36ZzsaVZPDDWIZh7SdN2knLuags
OEm5g5ljxVEZDHEX3dfsb8A+vXS4JZ2ZcnNdBubxVjSE0agTN7GzFzfupsOI9/BFI9WBW0VTrtpI
6ULhjAVgPmc5YM8b9nGpiVsht4jzjyf6X1Vd/9+NVDe27T+MVKlmt2/7M+GcP/Qn4Vz9Q2NVD6UR
CUt9m5T+36LKcv+AOUlNw2z1R8FF5fRnUWXo/KsfoxtulK0W+29Rpbt/CFuzdbZECBNVjJHrvyCc
wwX99Znb5m3bOxy1yWJLMufspzfCQgoNL40hDx3EjNmzE27mJMqVfTRo2kGv2cnkWbmhXM39Ch1R
b6fjlvoN06pRDtNS1uepHfPv2N2U6zzuErxj2b0lmffDeFOasE8bcexZrK57IyCnyzTN2o9mXulG
s1ZEgVnmxvs45mhb5lgou2EojIcMKF3tz50cYyz2TQvOTidMshApY8qa3NhwA+gizSQl7ExQ5iVG
2v8mGlc5paNDxCzpDNzX5qhE12UhhNcRBZHeqJIeq+KDKjpnN+T5lV1JTKsVgLvnOkmNd8hx8b6b
JAZxraiOdHXzsZntNvctqabhStThtpC0aW6irWFb2N2zTMbuaAJDeHGs6WN0awhw5NTrA/5eOATk
VtUygFgoH0wS+yfiLDDMAMB9I81rBa2dR7jZ5TURQZuaELctblOYJn3/NWk1Jq85Kj03oAxaPU12
dqXjsLLSHbuB8MZh0nfyMcSghyk1tp57TOlgRxyHkhFX8fCmQG0M0iG2PKcuen+Y4jcmnOZVsl4K
VJfWep/6XvWbVNwtUf1W2+lL3Uc4ujcvulV0niU1AuJDIjxtUx1moC4rDalXmvPsrXb7dXJryA5k
aADdQI+o8ldoMDYRQ0fZO3gkzVpvQ3MF11UWZ6Kx/T2BUhSgfjhmrhmWGiJRvB6sQucqTqGh4pO3
oDyyeOIk6ddPZRl/n6YeFd9N/A3N5BfNm+DVwHR63+WOcoHtMfaVBVu2rFbiqM47m6s8rHK3Awzl
Q49veqhdX/Aa9qzOxRZUFAbWT3ynQ7Ecskm+YGN4IiyB3NIo3Ia04RTaqh6CcRdAGorpuAXhAEoI
bTioslPCyVrw9bX2uvjZmmrfak5s5koR05WCeHwy3iq9pfhEnPap1gHoQk8CBcCQZegTSF7tEBSL
aMNUy7khDJSFPaAI56FTcVKuowaTwMjuVk0WO4Eh+Yl0Rvotl6rlmRM8U7VJFYar2rBTzMhmr0ab
6OfJHO7A2caeuuhOSAs17lKlB9+RkaAlLG1eTq1xb03a8sJYfIYYNB8TFyv5UiGKmVZzZG9xf+Xg
kL1ZuyJ6wrNWPPfmnSkxRdktXPk4t9z7MV8Hz2J34xIUTtLe1PybsM6m5ghwXDdwVTqwZJSxfVyx
ZaUkxgNDBS0KfDHf9RaEK/oo8WFHIGJTNfIH1R4OldPF16okGlz1svY3Zmzn9Rk1ltrUJ/JXKwkO
V/+i2GkZKPWMW1BcAO4pD1lX3E2xICtpu8uRDJR16apRvDOj+oABI/aBi1yaVY5POe3VR9Z2K9R7
TfeFuYyHUOyDJEC/gBykkc/EfXjVqkt/gAtxUCIaFze+ykCF8JSQWAYtBeE3v8Yc9dEpoHz0uFm5
+380Mj3F/vSYLjMb3JuAI2c58pPOl5NbPRN9DFCz0mvM4K8ondid2/HUTcm9GLiQMWTHtKZvKOeT
XBxYDSXhvwtk39t5StnHN5+6wQ71WD4htZpeU0wRSR9Asal8S2bSu5N0KmJw9VOC5w9g1qm3yncF
t1gKTNzKLomPrgcwWvsk53B2x4yfWn21rCY+M0FJ7/TEN0b6LY+5BoneNkVRVy4jNOeL0S21swJb
IsDbHYIs3kcrEOFCXTt0p4w7vsDjGheX/QrmQkkCMmQkgdn4tCdsG0xOZgfqioKp0aYVuVn6hCiZ
R87yoG6cHlDrYlBXToPkpLfrS60SIoGjMuyRm0uvW8wXNRmerTLbL3Zek1VymHtDuXGARgaKkSVn
pbRWosHda9Z0r6SIGx/zITFCjL2pQ+ulL2S+dQBUB9J3d0wel8NgtM31asdnOsJQIixjZmeTXp10
zwVuyQvbbG9n9UWptgMxGvZdjzJPMH2Lg4KOGCmcnEsFhV5vFV4zrnWdjgQBs0wDgGvGwcKH7Gpr
SK8MEiCQnniE3OxNy6eEZ64JW7yGQRbV/Rs1I+uAHPGh54v+BsOUYW1lHq0GSIvajS+uiEo/zRhp
FBJXeaR6jPrUl9o6twBTr2erWLiBZX1niv3klier/+jcuXvi6eAgTKzlara1KmgJ6e4zXDw2uYS9
2TEUVd2Id1uD+dm4WZcU22UdPVau/mi7Gak3iC0BMeQuSEfdfsaBfV474pc4op/lpJytmeAobD8y
uw0tbDOMp2yop11XN5qPjdN8LDAp3+i9wSK+VuwdA5A+VE/Iu/2ymxYNBk3WvzRqlNGt972xl5F9
ZIgaShrl7cu7jCPC9mSmF18D3Gb48UpyltDhIUFK3ogb/R60g58lpRuAJs88jMSDL+Ii87rK3jt1
/Qw4ZLoo0/wOGjoq76KfLSA/ezz4XzGFvg3uFDRopcx16sybZbbu6MuuSqIqTLSvF0VPyYLly66P
5D61iRZWpvgAkHHUKyptyern0LZwbDi1E6QWDMU+KiD5ZOK2aTCilxDCvCZtHmuRHpgTDDCnCF5W
ta3dW62m7SqUKMZI+RBU7aheCE5bYn/CV+ZSu6P5LS8idFkmbDAK2GdeHphH1E+N3qx7KSFq1Qv+
bFjQkbQPWFO9CippWI8DgM8u3en4ceLKSUJrSIygtlb3GpJJUBXTrqzd8cQm7tBVUe9dJVtBIRZ7
TVGsMJ+YqkgLEvZQgeaTlAONQCEgm7vv4gh6QLnL4mpCrAACbvTqc20yEhJas9eABWaLLnYzExAe
+frKMJKHaCAMSAl3qeBu8Ssg0D6uPygrYOAClQx2OFrMxzir/W6NerQfxe8RvHycsreJzIXX12XF
WzzHOd6CIyyJoxoRrm1xHTlxhsJC/WC7EYSZJPL1zmFM1cBijNbMNzr1vlXmC8vMbAKI4kqLgcGK
kk3Edby5/jP1mZVhOTgn+stWqPlh0hdIG9Qjl9iZ3zh7r5IEGT9xD040x0dQbYQoB1iqtT0+RHSu
fjEVbyPV/pE0k+kVo7zLpRba62BAHidZ6CkMBDxNxuqxllGLDuS4QZl34jmOmxZsQPvEM3PAKBMA
i9IC0U7pe6qa/S6RiX0wyWkF1kZfonX/OgC0uFtlc9vhEPQNXNhhR4XFyuKN2cXha9tY/u8pSBE/
I+bm8JrZOGbtCZN8VMogbpVC4002lpdE0o4rgMTJYBQc1d2PsgccR68sO7XI252YnXE3lfNRkcW7
xcKgkCnYQVuHN6jAzplAVxvO9As7Bibyy8SmiR0gEbEr8wr9VKut8WCx+jXGJbG+dVqCxUfOEQ4n
vT8nvbpcKORzKYq5rVanFI9uY33TI63bN2aveiBkbSrIMiE0qM7cIkrc36tthJcEZsQCwKp9NZti
nkiQ5eKNlI7tmQkjUhLI9U0inPmQWuueAuzYi+betpeLBMJSaJByvy8SYwwRw83vOMiILpNcvYBO
v/pjDFYsY1952NVx4zU59AKTQGvpgU9478lg1N7itt3JtKrTMoqPztG/ibUagqaOzx3k6yhq3sBQ
RDcVw63QZE6/L1y9OuSwLibeGtLQbyAAgJVTHX9FVz2YVfVUbL2JVbJXgEQn2LEBuH5uaF9lVxzI
+6+XFIl7m5raTjOGRgtT7SizzlBg2GTEmuCwybFSsrVl9Mfkisg/x02hv4MBomjvu8NsJO1RdZjn
KvDlZX4zQom4VGBchL2dp7ewpA0fNCfQggXBWn8YuNyXuKn4p35z1C8u+SXDHrAZ1OImJ/cNvWV5
WtPua+ukd12sXxGpKrnXxXwToWAjLWq8vOqWXQI2cIHGAOMSAQ4DJ51pM/glos1sn5Y3qzOsgJhG
chF9LM8muL1DalPbozgCiXdYQjdMzOam5iNy2R8tystiTWrU5DqMs5ZKjfd5PKxTYLQM9vkMnd3y
srqchmh60SNH8XPm+g/0jQbvV0KANLLDR0Ju/iGqYnFnjuX0XU8IdrBqabrSNlgch4HFtrk20i4k
+I46LK0hChcmYVReY/0il6HZp5Gmf0tw/59zHZ6GTClfxlq5rVHdj2uS7ao2d3fxkHqDXn9YtUJg
zkCCIdsO5iN/kgwO9lgL8MGN9SvTZX+AixqYEfnraptbFwTZgtEFLboxm4567OwXqa+eoDUJABcw
sajTXQ9W7eAM2nhB2OA4jLiOeOqGq1GN650xWXUQN3MQpZye7EMUQCy7b72x4jMRQ4DRcvUGa/CU
Jn1cEzEBZdBrpiXdpF6u6F95lRyXbOr2hGSsE7ssak9j1qK5xD8ydwxJDfSB2crusnaHSy1fd86k
kWeZEBbj9bUkl4b/VbGaa2x47smwprCedOPZmdJ703CLI4Zmnb4P0XEqlq+F5DkkMlp+z6L23mxm
ZEedl3VqezF/lOAq8S0lM66S9JbGgHjGQdEWv8qOlpJDv6iPi2lpXyZXM0NTCoJ/zkGX4xUt6koI
un0nB7+bO05Khik0lggB5YriPbOpy2WzxCTgkjCusM5ww7WAFrQJhrLV/TLrQlkNOD+a1TwbhZx9
6P5zRxbZgRZT+JBQr6u+3OVczfvaQkApNOswOPCTq7U4llZxVjdi0LSa8wnviem32JuesQ0r3jgB
bPDtphBhpQNwGvtev5kXgkFijJ2T3iPUUzi7l+lAp5lVerPvo+W2s/Xpe1fixgDIT2KydsU9gimF
wbT1CFY8LMlu0kDaQl8CAzsV0b3r1qXqR7D9QtSr8WJutPqh6If+AhSgbH09JjaVARq406LGCjMg
CTu6yWo/ueChndyYIH2sUTCMwomYb0/Dt06uIZ5Vba/W2Zdcacwo6GKDZ1fY0+hF/Xhft6tzjoXV
Ijv3FCl6vtOkJMs3mPmZyPyzbo43fQ2WJR8WcVkwVb4nVnYxgrLxoIQAodvwn8WsZk6o2JN7NmGa
j8BS/ZoI+TGDOrlnrvQDbJ3u1NkB2DyJ5CmCOxZoQKD2g6WO342UmiascwfOoP4WY+vgiOd6UwTQ
uQqpPVt5TrnZWGy/rnN2SsxJ+TYj1btMCkunxk2VDSeCj2BrJnjicNFUH5NHtRsE8MzGUKC0zLMb
xEau7ZW1cJ6WZnmWM4VanltAYajEWELOw+0OytvMKs6wqLWHaunPvZaxLrNFmFlaxpKwTy+1lSeT
pMVJBR0dlHOa0vJDMqVJVXYLtoLHjkMN65PGa7XML4f4+2jpvIywqIQsgSiPatqw+BxTjIcT4FEd
aiPgvmY85UBlRMJcjqpwL6eOFwFmMM1XcCLz31r0833q7gUMMMo3o7yoRPXSSTaaLjJV6ToG1YOP
p2MBqi80Xjca9mXWJcDLBabN7EQFqpEUX+dcJWbMuspQjSmkUjs7KZ2re8kwEHczk8t6AgYQlbdI
0u9Dnu3ULH6w61Q+ta6JxaOBfWhaDKlInmm36hzfAGFyn5zR4nUPg2dTwQr4UZpJAEoq3yuhpGCI
zEfbngWEWFsPwVfs4tQ564W1WxeBuA8lLFiM7FzkmIDcjbwi4vhejNp1Uc2XSS4xXXTijjoVNKow
VRiMzlPToVPOCW2xHl9EaRKQNoc2Uzs3BBxemm6+S+flyJv/aoD1PHfWzmyqoNaMQ8diRF9b8CY5
mm+sGcHZ6YGhIUFSG2DwjiHYnd2Y2y2FAgabjtwaLwoecUk/y5YhACfxBSEw+SUywP5REs/pLsmT
+DUm8RdMZNE8pJV41+kdNVlfUFlY7AXK1zvRxcqXiIjYJfscAvgR0JUm1Q5kpDwJ9NH3uuK90w/F
CVoYO4tqWfqNrstdlH0vZhjJJnjSeGNsQayxSH2F7ZA/Del4QJAp3w0JFY7EMEBOJWfwWxq7slfK
h6RlYQn+JlDsICfDxB14i2h6fwV+3cYOpwt8WPMD2USLvqgdn/kVq2OlGy9ovPx0ZYzOYJu5r5Cf
3kM8tnZa60iiTtMddFLdz2ZeYPao7LYrAoKVBqjTEBT6dXyYaoQq4FgR57s9BtUADTYZkTbrhGsE
U/5a5/tGoVru2NmHMCi7ca8Ldw+K4DtKDK5WEKWBbvZjiAO48c1SIANP2fjWcBzCc6kezNZgsXl5
l9r1LROy+rAudnOrZXzL7mI8Q/C5IYEUXbHTQQnkpEf7dlZJJOEKvxuKRLtLgNvQzSR7Y4peqzq+
HLh/4Wsqd0MktbMNBu3WXvtTj6cd4/pynFZSRTi+fHeBVpHGswf0QEHzKspQivHUjn0ILtB8VGJp
f60ns0OkIiFMO4v3cXAvLHVqryEAtGi5jE6V+uuwsu+gGvaiGuzdGvH+1NzTxEYWry6SN/Tjx1Kf
N2Jg5tFhNVdVOQJfA8NcG+0F0w87MEU937LVDJ5UzJIBOdnELamBGpZ/sB+kTdl0aGZDf1DQgnG3
9XSYy3QDi+Q8dmkfzPFU0ElM/dFlznqcphPAmpMpzdHDQrd4A/QEHBErVRGHvRdHiE1ZdCEdPcNR
lPomPqNgFM2b0pRNWJjzkZJW8dnwY5z4DceriO7ZxDvqtxq2SMglZFLzNaZTqe7yLZAzT6VChd5M
jwoR27NbrSfS09kZSEJ8RaHI6okqe5QTMqI0mX267mw/dC23jZIpFxlp5l23OodkdN/WKY9vcMOz
1Me8gjY7+go0vyXTvki7v9GWhY1Lazgn67aeJDo1TGg8kt/0usjPHyTcbrtWnHskTRfYmG/20a6B
cASr8cMYbDeIFK4r/XoX6J161xuAUdZJBWTBHlXVEvBaM2qxUeuZNLfR2VCb/NoGuhV0jV5+J1p9
W2jLHQAF34KCHLi4WkpIhDW7fUyJD0I1Li2s7fsl1sBE9RxPRlY6YdW0F7jmDODUPQfcpHBCdJVJ
Ulg7xLHq2wDKrrOSy85LNdlVePx7+7UnGcdOnynCAgjRlRXReKmRt6lD7y1HqW9iqehhE9HAQMQY
rvM2gRgKY82hEsVSuqleGubQYrgHoH8VUWrO1YYbsIqBGUx+AJlZ7euoO5U2wBl7RrnLOJnU4da2
rqWwYjhWbDMqbbw/Ll5Gcg76jdK0sA0Gd91ZCQpIA+0KJJGnKd0caphpTsAkOp+phsVEvIJ11nY7
2KCXnasc6VFRWczlHWT+u06I2su1LUme58eijvc1q8OA+DcHZ+z9SX9ypKZ+oKtltA34dGn+kndn
YDsbZRBoNmEcW4i6IIFZTdSNVAxZsmf93C2uHHblpM2R2PXiAbQl3V3bxxkevm0f9KG6cCwWnZho
7D2wL/bE2DQQIin3tUzjoBcJ277z8ppTHPBHpsqDZo7RhYn4dxBlnKh7d4G4UrUvZarFpwERh9tw
1h9rOnjQZOnZqkDU5g0IDKdhDtH3zQXtxTcr1+/jhIEal/V+tNgw1d6LDan6f6g7jyXZlS25/gvH
D21QATHgJLWszCxdNYGdEgdaBkQEvp4rL0nrZhs5IGecHnuvbglkIPZ29+XxHeCf9P1jYvXjEjEt
XXcad2dwR3QmiVxNXGySeuJKNWTRn7LXUG+bUa1boJdr7Cr9zgpp0DMm1b0OlJexF5vc9snUw/CM
TnpqsuFi96n/y3j52JazdR4oJykfRNtLrnIiyf6kttjXXJ3UXc0EpX+qYi961E3tUaeU0OITYWfC
NVJRxZXqO1YCqaCl1uIRcuzVl+Y32JhirbKSgo183KEUwHNt3acm6o6sJ2eOz2Erwp4DtfbFH6Bu
D35kL03rFID7dUtQNIqqB16hFQLQmOOgsSP11SR6XkcKJPdc6W3flY8sZzkLBna4KVUmbtI+WrYj
N01ZXsOi3mHnXERgunCnBVCeGmcX5i8pIG02Y4+ciVjyKUjDAhw/o9ivS0UqDlj1OK7tACBUEPXM
ek7+KjyXgXUkWol1xewprpF2eWPsW0adpZB4Y9QEI7vmmcAXZIxPY+6C2BriNWy1jRrrndFY4RIK
3oWemxWjr72si3xagvxG9Yjnb3C41SEuvmmIpzSs7wT0KTUhnpjNg5a5sTWMEixZLzbjnJ7bSoU7
d0JMcGE2QkoaxbDIhjHY54DQVl40P6Tm2IEkd/n3BNMxjZP0WHGJIv5gbkrRPkSBfDMBDy3IGIil
IYPnoUZ/1K5X0BiV6lsqPQilgDIWMuzEATvXsiOD+mo6bbxOeKGRiBrhi12boTuMtX3rUXzviHF7
LVnvLax5DKhF8fG6WjToReFDE9iXfGCvnYzZamYgamDQunKIVpMT5ovEnHfW5PSroKEZcuwiuZxt
VlQwTNkkGNDSkU6wy8HmW6k+hKig+bBT08KKMV3lrnVmugesXHs7jxmG84bmF+jZFoBR528pbVYW
NECZBfhVrEQbeoXonwuDOdk7NiwiWtRauRmnIdnWXBJpgwEktiEX4O7CTln7KuKig/wUaZCLaIQr
fNj5FcSPsQrazH5BgD3Gub3xFKQrP7vyytzJAF5KRCHCqR5iTWtN6tfFIg0lH384oVtmEX5ct1qX
ldl82GKwn0QM0buZp6swVdqsSjeQ67zusnjZx5bYpiH+snZsgmwdaCvCwuUGNyNLL4nt2wwNdk9B
gGtfo6nRn53H/C6byDwGRvnKxpaSMIutcGL46dFJE5hA3oTffE4ec1dlK+VFf2AXPlhcTiZ6yQZU
row7iqgSKoBg0LBVWhjp8JLxapts+Cu+ZiNTih03zdPc3iWB4WB4Ah2orIEeV+xHJ3VpouJRS9U8
tviQlmHJuATPq85ZQhQCw8G8AJ3+4fFeMovxSvnHJdQ5dpyhVxDupvh7cP4MXousnOZ3fEyYoW5+
C/dBcZ0aYfC2er4FDdsBPG4QhsJ5F8KpXiTteA5IuTfpIc1pKnPkWWQ4HGn+KTXZI1qv4kd6Gn8C
q53OhsII/8+3TGlfOBf48OWq6JhP57rjRBqmaxQVCUc5NKwZ7IORfFOJ8hZ7u0qPW3ytvP2ZXEvL
/oAzga80nPazrmuufNYUbgp+DcgPFXMeTRduOCJQ4CGlUMfYh3ndbiuHYyx2ctTZIvwojekR7Oja
aN2HQqnP0oUOneKkwUB+SPtqPc31YzZRTe1GQ0jDn3MQDb+PCUjusXMQOer20sxIjf+sWssGF2cS
iqvbCuSmISNpbApj5dueCSm/5WgNUwevbjC86moKV95Ebn5BCup1MtMeFzBRHdvyj6noz7iDd4FX
fE/CuRka0k/PG+qM3WpPByhOBeVZy6JoNh6skdKu7wWuJWUoRvra+xbDmz3m51Y6B78FRyw9o/kr
KvqvqjEkNxP6gDuc2njvbRq6fHAwdL4wDNR0SK78KmWFZxTzT5Un3Up2MbhzrAvP8z+1meAAw71s
oW0sQjUF+zti641wAf4KDfJ6G1u2cR7/0SgKyhQz+uE0f8ohyCjkJHf+poZ7QAQ39APQMQo7U6vl
8SqNVxf0+01HfgWykUXjJvMYuJVD6suu7f6hEn1yigfPuIajLT+KzBeXrlbhTzRmNIPO0KROrCDg
hM8BQoZuB2izTU4CS7dJuUeSjNbCT5yjTKlrQkWJ3Gc5inprjfDNa8PP176mmBDy3ox0or2tNkX+
A6RrWjqRz26nxU69rTMnYFgNk2k7QCt8GOjU3Jo8jBvLSb1LAV74Pbbvaq45NQ8+NuVF6XfiW6n0
pBxr/GaVS7lElGwKRKPSbHatsh7gkmQnflvNqa9q59O0tHmdxx46vuXUdDGBLkkKAirQrigcsGlg
yvN5q3XfL8A2ikfnXr9aesJcWxW0gEZHmiug3AYesH3NyAvo3XsLRf96Ry0jrkYbugvaTeuO7lfj
1nvfPJuhOmvCUAueoOwzE3fYrX+lSPWpMtTbWNqUJIjE36qGUSB0m7vsCrWlYBEJnZ5TDFyNiZd5
ii9VBpkH+3p0orUmf9BmsPahBLM6VXhwNlExcN02X2QTxNNKKoN0NUzZJVYueITGCCo0a0e0kwQt
orVgOJYe80lRqmNm6aNpA69CLwqv4HtWQAZXgUPVZgpang+bRAnG0fXj2oSP2AjgmrGxH/B6WGUo
mJ+pzZA7qjsfl8qRtZ1nzi3QbCFgJJUQQrMdTU8jOzsDTtzoenuW+MEaAwQ8Wy/wreeEDNYCczjf
NKc0GoGdygyNLkh/k1b2F+pRrH4HGJPdd4VbNSZWdL9si5UsEvdjFGrEK9KgKAj3eywphAUwswvu
Cxi8+PHB841qheTGlAyk8jD1yGN+x6aXfCFYaKM19mOug7e2g6FXiRbx2tcGnFa/vJGTpywYdpF+
6FTYr9EIqvsmWS9myT06nj2qRjSTzwJ8WKUX3mBX33HelOvBaMejP8l509hpsS0qxz1atDyuA6nN
N/jxP7ysPn0HglUK9omdBC//1jG8PzqNgyM25ntNjq7OrPw8VM8iPRkqFudhbNVTzZKaP29osH9w
rRdjsttoxcp2PEF7rX8gucqd5Qelw5Tg9byru2M8D/c6RCOrz43jk/iju+WH4Fn+JLxheFd2S47L
Jbc0k9mJ2eLboN3GFfR+/1nBkd6RA0p3LLFI88T9Y1VM3Q1XrXWkGcfdK0vX+57D+liRsDuFqYsF
SYgop9mhVOfcrIwfMMSQ63OaVaBJmbvUbiaUPlM5vJR70GR6itRjldgtTM65HNeFVNElcSt7A7QL
wSIPioXZS15umEgYv4qLlfKX75uzzZV6zcjtv9Ivcb8b+ul+ylnblF7U3Lqmxdfi4YJx/dZ6AuyX
7EVf9ghXTD0LRX7qUrFO2Q2FJgsnwfmTeYv/AHdmk2FVeOjyqdmLzC3ecOW1S7fvAJT44od8H/jc
BsokJuXuaBlO8kLB90SsEp8917Pkgl2LIlBcQRjoBUW+eyje05c/VM0zZX3qXNd6Akd+xsrG35uE
xjKaneI6h+n40fW6+O3r0I8WXeCgwdE9M7N6oDrsHU88jUAedvalRQbrLamGv4nQw0NUzHDdLZoy
sg4LnSi97JHIDvnSosQ2osbsNhaC4bIH7rLLBosNQDzl0c2eOIYk9VsrM6usE58tuZoD01/kM1sw
HXrungSY09A0W/DXkirguw/jD6P39bkKfYxibE2oHevSvZl08ybtyZ3Oqho2tnCHYzB1BlfEJFkl
IyBK+quzVWv46tak0fgKJbi88ZXyI7Oe9wXEuINlZqQkLYqutF7wDWTsIUtXXJLAuya+fAOeUSxh
SLmYngEg0FcY7pLBCh5N9mfd1jDt/JLM4XguMz1/9uWACJzP5QfN1znioRM+eLT97nyLxLKUGH86
LzM3Tt6VD01deyzHqBUkbMRG0O/rU8mkwRu9jNdpVkd45/Lk6gSAZi16iHdzZPusFYbyFkWG2k4x
XJvMqtAU5tp/sGgUOxaiD9dTS0Ink85S8WpYDsQETwAbeKbUSJIPKY2Di86rSrr2O1GF+NKmzfQZ
C8WuULftuOhkT0dSpKKnMra7lymmIKmGa/MdA4z+m1OReVOOjijCVe20Rg8rdugMIXhISix3KAL3
K1IQFLeOb5tyzKopfsp5TF8NZLs1pEQ8hmGXPxiJfAVfCnGY3qY/2aDq5X3MWZOHCeJVBLXj5Fht
ySJ8Zm8qiuaiaetayrLj38zG20wGZ31oGfYzjLTUXGRd6naLgYuWzQUK/xWTbhOc6Zl0d7XtTLS3
jv3fyrXcjTZrTpOazR1HIN8CXP9mV1ZpehlIj69IA8tVZBesTe8U4wIr7oWRNkl3BrupboFh03+k
FWFcybt/P+tDn6WbBqMIu7Pejwld0IeRsmxWo5LkMo9O/9MHY+tQdMSJRrpqohijtvazAec8jDHt
zSHc1nBsTabkwT80vmg2veriPQ0+w8kdgVEu2kHQuozzaW1MDfB+SkPXaGkIcvLmdDHrfQZbcLvx
Kk7VrQ2eLDANF0H6/ll7Qp5kQtqckhL37s6rypsuXNycY2UdM/SHdd/g0XPhUXMoFQZlBZM8WuQ8
aKp3KKqP7nF+qE5s2ap2lxcdLZAWMOVjKVjYIzIbKyxy8aoa6ukttZW3aCa6K5H88EGlZvXjZF5w
09ovv1WDP3zpQ5CkBoX1iizNn0wAA9gUZUDRQ1d3G6Oq/uppIEckiYAD5y3C+tsePbp5EG1Xrufg
XIHr/S7TtrpqMbRfrATwz2AyjBt7DxK3nrxl7eCU0irP/lqkW1fgCvRZtx4p9doL25uPYfD+TE35
wipG7yGLrjKNJ7a0DpA+emKZwo3cfMmQmmcyWUb4jNaH47YxS3orsNZ4HmT3ewYt/S0dW9LzbYn5
KcXHucx1qX4aB6uC5WfmFxvh5BFBiHXxDGw57mvjLR04cAvyd1hOihH/KTE+lFnvAZY2IgFFP7/m
ZNsvcTkNm5jc8UmD60XoruejwHNAgYREV6s7/D0mUg/9ShwjiOMpa5asBq7AT3jwZt1/WUYwP8ZG
4G0GRwGWjvsRvH3HFGIbsVjFAcm3QhNWs8pIrScsbB5KXM8zOyqXN4rRMRRlN6WcleGY7aNOuf/i
G8r4afHarWg+JR+sYAQfpyRj7GqnGc5QXEOJcHkmAHtk9vBkp+xGgbVIcQsMBDTZ6eHFsHvvhQRe
vh3nBp1WJD07BXCYtDRWaoejXR7cpqu+B5fLJkUkJbOjHLaVfa/eTdrwpSsH78egG4mUpQbXnljr
gi+4igclj9zosPkbEp6Fdy8IZS5IHs1cGOsYjOsi8Qn2OaHm2S0D8Y6HKT4xftSPVkFm2oC0whVT
lfPCCFR4I7ts3Gpij+vJx6YXF3XxaPbtZyCx3JJce+DqZwDSH9twWUe1QlLp0xPtIv4TITgkzs68
C/qy8bBr4YVnesrEhgaA7D2W3sECF35mMslOojG8j7FpstWY9+kvRi9ARpAk+r1Wvn7KOsvAUdxb
Ngo8m9BrVuF9wjBgnArY+SzMKQzcpWlfP7DDn/+0ZZK+iL6xLpyRFS3Bnmd9gVIKv0URyC/MNHo/
j763HVCUvoU0uve8Z4DKhyp68vp5To5Rl3wAThYbJAT77I+e5hLS98O15D3/Vuaif1SVzHGGGhxm
eSUuuH7mZdMk1t41MpND0PpSDtWJ0p6GaeX3FWek4je3bILAEXhvE0EH8DAeJ9/FO53yb2EXeM+z
23mPZZRDNXbgz6u11bB1MlIL9UDwiCzmMCwuWVRIlPQOTSVgj/3s5Rxsq4GVJvOKfTeEKdVRkU0U
S5qbPOrjo+Vjp8TBaERnuzSy5cSAkOx0p6TxUCUcZ6N2zU1NSPFsJvkwbNwuzt8NN8pPRHPbW9kO
/lWlBfY4WPohhry6tJ69cIZWDtIPR3JD1ajJOL12Bj9+MiMqYXq7c+9gH/kSYdA5ko+BxdIW/Tu7
5Ryz14Dv2MGyuapaxTaW+MqTk5KRDwI8u2qgzdRv/XTbTuVTYPcXW9DePEyps1ZBNB+JO5dvzSyi
ZUIGeZn47A1lZvurKWbeZErN71z05s+Q0U+/7HVwl/TtbNeZguCWSrNNTRHSDlim/Qw/NFkOQswg
C5JmpYxIXKwe7ESFh/ioU760TrS9GWbM2Yn0oyWRYYbCGU9ryZbJUM8xN+hjYxkwF6Rjv7hh45Kn
MMprHLQRXU9h/aRbUf7UI+GkBSjx9AxzBuUX7PuwdgOSkyhSLhaoOTY/HRxLF2i4GscHr4o7a+0G
wWRguZKan5mcxpPrlrz99GBegljES9kZ5QWufnVtO5W9OVncbyRem1NYlemFprn8gJrPEtruCgDN
jGq8NBDZ48CkPdUGuwo52b+Ek69WcNXi55Zb1VvTsNCG6xGdYHPT1dSCvaVFMvtwsSD/0oozLmIM
OcATgGHbkBs3YUEECSx46T04Wvqf8K159qH1kpXRaZhhd6m5nWV+8pLG5UwVZsSa2Jgw7GohqyUi
hLNnQRx9mJRt3GInUFuQu+n77OWQfmt//opbp8bj4PbHzJj8nazu3iuXhjI2zSPV7wZ7RTPlGzeE
kX2XuFefBf2Bp7GxugNNBs0hrWZe/w6vQUMBmQbb4K6IdSic81UDklf3v1OisuPkDtn3NBbxWuUd
niBXiJB21yHlaJdhkq9nJ2PSHjhVvsrOoW4FwhYxgZAFYsPL7I9VhOlPl+aP3PzUTk4Cyi4KxTce
dXnMhyzfR6nvUVzk8fnj9RqY7aIHQPOHNu5xm4Qz7y4Z1HDoRX8I2CMtOVURrPlQniUpmDt+Zdzk
nnL2E6GVT+7xyS8MgO4FyomTbI0yFAcziEH3hC3Cwz2iFOLvK+PnmG53LlUW/USOr9yV9vkvOr4b
oBNOast0Xp+VTfZGdXSlrXxo+dvI82tmIbE3dE6liK5mQETR5D9ZbYakR/Isdibrj7RD97WxvH6n
BstZxuABngG4MfcrKdha5mxlqAzHgNbEI7/QwVVXv/a9H+W2GnoLj+x2UnpiYogOHPI2WrodXegc
n/4aQctOpLeSAsVxImzUtikPNBDhXi9hZyQ/8PfcnVOPwcbGDo0mQ17ZymLqK/jccLUOPXVo+VRy
5yE8vO/uUxVrFH0QXTt+R6EdvcSJoJHXDVHtlB+0P507+xuR4FKzFVh9YYLZnQvFZsS+74Q71V3+
5ZSJpWPXDrduHKMjC0+fahfzIzKW/WV6rfkxlkLvxlpNl3mws7cmntQ7ZGjyJJ2Ji+Ok7KHZT1oT
3u1TtfbC0iFR4IYrv8WkTNZGQw2b6gVW+HoteE/CTKga58vhVnWqiEPsM7ZN8eJfiNhhB0Mh3g3U
ku/Kxun/ZjN2HIzOHJVl7eKso/L4lyv6sLZNqCX0Fs/roVXgu4fO2FZJLPcS3/aqkVSCYUH/7dD7
H7ywwr85lRP6DiweLoKB5aCzumXxDO7cLNY58gSxwQrJuOzdBiUYHYgeZK5FJ5OW4p3OaUnqpvsY
nefTgUY7AAT3ami4MKgxga/St9lvEDN5DpGwuB/duFKc4f8PX6BG7UcBzOo17TEor2kDz1fKwdqY
OVT9lS3GewAqlIdWfDpkH6dPpTLevYL7Y98V9sGniO5Qp518gfWsSG+U7i0mNnSoOorzfLNXG7iS
ye1fTj8yjbt+upOzBViiNcJNI/xgA5ASmHOD3zezXng5ocz398hDH6UYumhjYMagLO87hpu3Kqyc
5ITTULO8iCueNN+3u0+OhmrNwEJAu9HOaqAivVn8K8Vao2pz8rYZd5ptliRYPSRD7r96mXhB4hTJ
TmG4gz2Bu9jwKDmzaA/dpgwk24Hc0P9D6vicfhNOqv/2/xni/P837vkOdv0/Z5NPf2r5v5Je+J//
91SyZfr/5pGw90wrMD0PUPP/TCWDCvk3E3okxQN8yFm5ksH/H6lk2/43YbLjZM7H62SZd4Qj794+
+a//xYIRbVmuGQIcMYXli+D/JpXM1/kPIXfDtlzuizBl/1MUuSE4FrpeGe5dbODuilvff/jx/zdE
Ccv7Jx//7/n5f//S/4nOnCdxNXWDUewb7ry0ig8l78vAJeRZ5QR5oRw/1oh5DxhFwjPhUvvYp5X9
w8hC90OZzin1Vpbv99xMTQ46oGRFS/ze0Rvfr6sN0w4hQPRZ96CTqPjlBqOvEu+YJrsWJG99FAZr
00FBnwGNXVmNTS/Ed1DFJq/7yNq0fm2tJHnirdD/zmWE3bjxkUuMwOETavThUwCH4FHC6HjvAwRG
KhXIosxD9NFO44D+wuJgoTC841P10/yvNOaWKKjhLGtpOU/iPnGHVOSt6pQFBG5IADhpSIMnK05i
Bju7HavDXNK8zAdWdPtyssA+uyM0du6mEV570eWrMveLt970M2xFGV5jnd8t1NYkrjQu+F/Eidi8
ovoDbBjSdp8ZcE6kp8uL7UdqwVpN/6i5zFdDpFJKI6gKcMOaOJmchbuzA0zSrSHbK6l5ayUt2Lel
nWXHEHZdvCqUE//Gspv+uPFcJsuRxRSXPV89CAhAVBnjRnjgAMbqV44eu4PKXvPmi86yZdPkpr5z
8Vo8rEvb0+p7sqf4Y0hd+o77bL7yPiEBiM3wUZYDo3zYi4+0Se0nP4M6s2xtEexCPUY0MxHHxmaF
mDy3frwfDFPj44KZsXCrlpeoFZR7viEBMg/cluJ3e1BT5O/SwimDBQg1+dc2dEMZlpTWs48t+AUa
zAQ+hAQ88NXYiZ+GQUTbyM693ZizJShMFFbTH/NxU/IBeabF3auXuhydKwn74Zw2/9z+HCj6uAjl
U576xqJWQbrjR8jQUnPzNFAQVKxmURB8HhoaQvuEPZnIiE4udRPkTM7GFP3Fb9Bvgtoyty4ifoVe
C/trgNaz5sGcbgx3Heb4hAUEKYiFNwXSJNlRRC9zrdslCSF9xkZZ7ajMdl/TVsfXerDTz8yak7OQ
bnBhksSCI0aZ71RBYCjSU0DvV6ujF89TwdckJW7gHi/ciuxjc8Z1kPwd2Z3gUsrQfFQz4yJ2Wowb
elDGXvfYjqIhZiJIAYxJhLifUrrJbQBfdmmSMt2S6Anv2+j2S/qJe8xIUtDQjeWk64r2NoZ84yVQ
4HVNH0mCEdrgdg9koNv4obSwdOgeyZ6f7ydwO7kvjRSOFJIFieHO9q1VQ5KVcuiqNbqFAbUgJaqU
4RBxKrZhQ1lkrBnS6VPTivKO6To6NZTNHN3Wql9SkzJa0IolJMPe4JEt5VtvV+5LKDWp1XQe/ozC
yS0aYjy58fjNHEbGKrIQtri29uj8cTCQQOnTKZwoXBVgvgPnUDtJiKHKNJ/iBmnTr5R1cXXptMem
GGa+qaBvH+9G/g2EAOM80CuNG8CEYoMHEbAlTcaiTpYBSIcrJCn/yKNAbU7D58vTjrrZZpsEC5mH
zodV+jbu7oCaD1ePpVwXIhr2fEU+UvSWfnjaUC+YFYctiwT1PDQ+fzwaApc53DdvMQyzuteOI8ak
GrtNapJVkYa5BhDnvJvGpN9jN7e2KRM+IlXXif1ACxm5Qq5L/OjyCAKVKy0W18WcJcXBzyBOWGk2
vYctd35rbqzNoFvitONsTEdNhQtHI16jR2ilyIqqnzjlfMt8IlJpPjMiOnIVUEmy5G+Pbbb2lb8v
Ej8IF4gf6pqNVsNmtuO7iYUR/ybayP4SSlBkVclarg12kAxxSllbdv7N7e7wRKeag+6RgiqxwjoV
b8c4k5fMMuQtD/1x3w9kzathrn74a6QXVY7iPJIN2HjGOL4NBT5VPTO23rAqY8GfCXE1KCl2bS5Z
A/YWRlQZRTirBBy0EhDqsogbWJyBqLM/wrLHjoIq1t+TMoZL2rk4saG62pAw2P79GmntbaMm1s2W
nFJDhVKRdbcZ8Nm+Va54wlQ27kbXCE6dWeir2br2m9vSpIVLoixeptwcTzO9458aU8Mm7g1zObLJ
vpjKVNR2jvGM/tfqW+8UFBNGabfhT7to8RM8cvn4JIjnPGg/17s2uwcU534Ufz0jU4QLFCT+rAzJ
Vno5WnoW3tvM86MJzjRZYZaqds3YZd8srKZ9H7Mdx+FbfiT037zYkycPxK1MhC+KrJ8TrujXpE3k
fpR6/uJeaqyGoA7PA2zbXcxcWoFiiycaw0c1HS0KbLcu5ggO4DTkwxqT8I9Vt2G9lb5ZXJzWI1mz
p0n44VdiY3yizydLXkqX1SpBBQZcDrP41JNDOZnYFH/x4vgh8LJoPscdrqkBHXplTtH4USvHwOJS
Nh9G0JM6Ckz8RZgrjaORZe62cchscx1nYF7krBoe2CpNlzCr7m6dqSFfIeuSwZvccGdVDnpGSSwo
bTABytHZ0M4NuMicsqMRJt6HVQADIN2I/S1s2cl5pq5p9XLCqV8rZ1bbsC2DWxOkKS+xnDrdZkj2
aHX23jG64mnCMXL23No9UJ7rU2+hWwqfePFsrTDp0XgDb177cWVFbGUi41SVXvIux04/OpNPhyxe
CSoQk6rKj1aFE34xs1FiDnKymzta1TNn8z3OVPf2UrWpXFr4M3GPWqGmA28egQiQkDTZbJbhWUBJ
OsgoNE6+Rr4FUKvX3IcQyqO+D8+RS4WTnxponQSioosdiewgMJp/dzZOPfoM1+1oEcKqipy9SDh4
RHOy8ZsojXOOSOdBXhDBpyMB+S3K0YKhVFiR2lmepgHVLn9LXdCNGQ1ybeQ5ZTn8Xx6JzEOboOuw
prgqCB+re6EFVUwC96bf7rFslhdsx/5By6DFWSgcSjnT2Pt044BGYtVTNzqVDV5dj2UH6e3uLUey
3dSBZx754M6Ed7OUG5pODmRyrL81Bpaa3p0Q4y9bBn+pwM+cSMRg8vTEZH5Uys0+arcONlSZ43WJ
dXwuCj9iS0/HMtBW56ysUKLWjxICQQziJXSn+37BwyWyoLivOBQCn1U4DIj4DtcYfMKd9apJSJ4c
/KOPbTY5+7yR7huCpX1RlGjdaJYXuxCzntwKWA5v4ez2XDmMYd56Ux9uE86Oq8oBMbBHIumDO49E
UBW1TyK5Z9PdJFvyWnXiNYK6Gy8rkRUwYl3sp8ob//ST1QDAGB86rhhbTrAIo1o04PWcHXdDEbW1
54iO3pRlTq8DbXLPpgzj5yma0lNFz94nRX8tBJdK7DE+lO0mb7zfKBi5lLjyrQ2m9UxvICw3qtCb
tAA5w0XTf0ylLbYjD+ohSHsK7MwOVMgEwGQR6cF4CAQfB5aQ+LRGyULXwcTxks1hyW8zKSdMuq64
pUDsvkVux39MWbaUvM+EGIzYnm8Ol8E1XN0A/koV/kWcZveQE5ok3lGUyG/C6/GnOwaoQX/ibb+o
E3KYPaY+Hpj43gJF64beiFiNr/bo169mPbDBSWwkZEa6sGPiyZrvDuzvuWg126uu82izlJGtdzYV
VFfIPuXJRA+mw37ESl/3kvRYyX53GVZGtatSqjKXUamdNUN+u5uHoVsNVRY8IL1OR8qXkeBCFJVt
Yke4O8OobDaRP5LSIUjkPQd1MB4bSNTHBt9+vCDm6C8tzbhDdUH8xU6ju7r3MXCplPeTFYP7RE6c
zHI5YX0FMl8baxnX5W3CIv+Qs86iyifjcQpE/Ko1ItkC4Ln/zL0KpQkj5hkHyUwds4OgOpF4w6Jn
UzBo8t7dKq9Agc3MGtO7w5UY1zRdufxXpPnjWmB5W+Ou8PpelW5Q2spTQ+fv1sDnfkhZUGMJiGZv
HQ7O/IxnPd5Lv8H1qv1/4FD1rSsnnKik8UlFmVO5cqKuxw3XUug3DrI9gOryd0bSp8eagAzSjF0b
OwzZ9XMxG/o3Y0yDM5GR9jLIjdqjYf/1h1Rua0yJ72kjxmPdA15o8sj+aSiifWzdSjxMcYIcwbGJ
13xUTUkSQk1bs43B6QWJ4lXdxYepsf1rN8jm6e7POLmibympcEB95G7mXjkX4x8bK96rPYPAWylt
a4spRCWbNhh95iQKsJc+uHEkj8rr77v/cC07YZwtCcBqkeT2eAwy2zkPmWSRWPT9sshKXQF2CAnc
oB6TSDKtexlz77xbFvCDyhUl/EUXGKuMfXfTRWP+0RE1fKXjmRdc5poAUV0Mh7UnkC+41Ik1b72A
RXbp/8Ysj+FvmPkyrZPqYY6t+diNvslfWUGkyewJc3eQF88zK/RuzdwqQA2M4V/seWyz1dxRME1H
5BsIeCKMRtih52hRPXdUaeyHMApfohpVRoLn/m+cndly20q2pt+l73ECSCQSwEXfcABFTZYlWbJ9
g/AgYZ5nPP354F0dW6QUZLsiKiqqarucBJC5cg3/MK0rJ0JdATc+PKH1PvRxHIRHLtSA8yzgauNu
anT7FwbCCUAlI0WThEz3Vih2zAoWdnaXNrj6Bpq2GSpe2cpiJ5Fwj1n7ZIJg/Rl0WlxftbBvonUv
KkpgJ1A/RJykVwFtkzsnZJPnbQz+HQKjs0n4FZhoj4R0esXddSSShEllS2IBKpgP0s7BjdDCcE/p
aF1bnU0izV2+SdDUup27VH1LYIv/wD51xFcS4KHu18FmyBCY2kD0tvaoaaR3RdXruwTLUQDHmblA
2dDDcXL0JHE8zcy5w4mwbk1MbJBvw3OaFrRbBNWNmqV902mFfluOOoLTw2wvYzB2RVK7EqhIh21v
rSGmWujGFxQg6t2IGzEDsq55ULGmX2P5MGJkVMTVWotG92YQdX4p7Awl2J7KGUBAqsWpVwj2aby3
itJYWUD0XmxEu75jYsVkGEhA4NUUTY++2zR7HYGYB2fIJHWmy/jGMnpvRnv3yUQz+LWkxb9rAzu8
Bb5drhXM9tXgWNn3QVohVw+5PxPqMrtS3PAb5njRmnwgvcbSNP6UoTTKwGMG/8ZnmddJ4No/RoqA
ntJ7grXdGgHIJn7KTo7IrkN4MZ/oMYFViQLtgsT5cZi0+cHJK3nht13j5X1eMQeFTcCl3nl1Tb7I
7WOX+96dJ4yiaXpPM0YIAXb3tx1yHwP/eAp+OnH9zbYqS21lLbpvITZ8q6jS9K90GyhX83bZ+87Y
Qeqw868dQpLw/9DDqIzpJosKqj7uPHADc17AXdUGba3lNj0U1U6wHwNDm3/advKl0ZNiq5mjEaLu
1WmfjS7RALM15XNvGs1LrOXyd5gsP7rqm3pN6eJ7OncV3B8oZDhz9Ygfzy08ZjB3We5ejkYT7uaC
kEFWsDw3RgHl1WJIyl3g0nyflHaDnh4Je5C7/oJKoyMiCvUdK06fjvxYrYaQainr62xXYGzrBaNW
3LaVSndx3EHjyvr0tsfAcNyYg46Ml68XszdXFbIMUTaYuIfrVXnXSCXBu2VOc0FmYlxSj5NwqTTM
HlozCb6FSUGDp8LDgkOV36e97f62lQEyG2eG8FoJFAwXKm30k66cCQelTxHpUhXlF+pn9iczK8SO
HK+8QZim2uolWjA6okJWDQJQ69se/4u8rpDgb8bAG2lBGVwnk7g0JknKlBQ94xvwV9W9mZXWzkFR
jSyIpM9iasBrxaHCybwqMCumtVKEk0eVQywUkutw0w52fNHEev2T4QlAa+CaGEJQoEM6DwRXc2u0
n0c4HO4S5xqmGIV07qhc3SvkUnMszPW89Iy6qm9B26jrdtDB0NcN2LHJibsNSVOKVzEop0V/MOpS
z8zRqrqcx8x4LaMkfZZzGzBpDBKA89B0mxdlY9W7atKyuhnG1LkzuyYyNmPYZvNv25+nuz62VeER
AEAMVzhKx6s+Gmpk2GyUY9dxZAX3jMHo4Qg45bsG+HpOb7CQIODLYZ+XABJQNe6YS6m2fUb7ByEx
W7OvLCPJLssKvjN3KBo6Je5wt2UV5jvwq8CS2jmyei/n/hCoADK0jxg+Tyuhl1m1Dqy89fLKtwwG
nbkCoEiIuPNxbN5lRmxd03HAqaw1sTXO5mT4nPSY/KJI3vyWczNcNaaDXA3sZyRy7NbKPaX64cto
ddqaMlJ+GTSl/Xai3t+psqxvFB4BQKCCqn0s3cje2TIrPrW2P3yDyIEGOh7SAu5xNn8uDdl/tjRw
z/pEzUj+jhBAFrvOuJa57O+roAAJJSpca2cbCS6hZsNzyxlhykTDVTkyLPUDeRUr2xaQf6oNpiuB
R8OjJtTY80NYNq1Xj1BxcATRtNeKAJdCaUSCDHZ34rkZJz9LMDlGmgQAeKBTBYoonK8KvdBuE+yo
9wPAB+Qs0T1cT4E1f3fGkHNn0+xzuMFIQnO0BAVtWGxqJmfed5XmP2CWWnzrpIheaFHaX5Xsg4s2
hbQ9d5q80ZN4+j4HMwZMqkS4UB++WsYs1LpnvHadN5b8XohmumckAL7e7jLzMq01AL2o5u58Jwdz
ga88+i6mQdVdNgHYD0ADSH+kVfEpbmX9S6qEK3eEsfipbdx0o/vkpCugkxJ0UFEQQoXz5AjoUm5i
y5sBWYJtryfaVThFCBYGn3zR0R9J0k3uhxcGk4k29L8Cd41+x4UjPXtwerTVNbGToY0sWdHrNLlK
G94r1Db0H5GueKZ3HkgiFzNb4CYVODHYes7Xohbzaz8Y4xcsM7tLNVrlwvLM2x2G6Wxf7EKCS6EP
XYzOvTv/6NC4XUKsgNCE3gk7E3TzDX1S61fEwexXRTcg5OGj+sE83r+KTRt1cjXO1c6YqNERvkrS
ZbAbF4ByGcVS7UH91fQMeKk94865zabWudICSAHQx4bCq3oZfMPIJvsGAGt+ELRhQNsZJPluHtxE
oYvTOq2h3dBq2q6k8oEJaFATUDlRzFSTQrozHJmez8ruHjtbjz1/1NQlbGcQhLNGt6TPu+py8vvs
0ZqJfkGgeo/iIt+h+DRtU71Rn5pqbD9P5owVmZ4gwdBXgG1rMOYtUWab+ubwWZEtgNia0boNpOll
tUHt4/cd7PS8uB3oij7HetuRD3davk9iUa5JUsOnPKAJliEdX3ttYdSegtTfrNKpkEB5ouqiHadp
C/ij/OaGprOxQuQa9CSHo4e1Toh+IICfDS8su4CJiJK59N2HCMmxWx0vM8BBHZxfZJzRMavriwAV
yS0XgrwekbCH6TvpT6kFImZwAuQQfBSEvJrRyVU6ZtnnFHbsxRAmMGNLc9wmhlOAwjQ15yeQ98Rf
G8ppKkiEdbzrAuZRha07N22I4uxG5G3QbRxi3I8hTHsU5PCH+oo/lfOYQzWOL0F7FdN+ISAhhpLa
CyJed9TTZNvDNRLn/d4IAf1ojQTyJq1mkl+bfBgi9PdGN/cMUQz5nrZS/2XuNf0m9sGFIV4EfL6k
tUYSV5rMuXofddot2b0CAc0Z/YGaV/dEp7Le9NHkX8d9Uj/HQD1v6l6CiEWwwN/qfoGaBvoB8Mhs
02kMsFAxc/DW0dJwqZhad6NZUXohmoqUmWtHa0D7TmD3OsNXa7wEfG2jmnZ4hI5q3M6gfr7nEm7M
qmohLmwVuA6X+RqsGqJy1xHf5/q5HjP4ao4h+BNNj3vNTh9pfmw1q0weCwlsCBSv6/5CxAfQTzuq
JKRwgVR/kViISRC/TH9ag2uLiSRuobL1qBqBBBytr8+5C13GQwTC7C+IZf4OWq4bXPFny+HHJMGG
frf8qe0vmmZaCDUh2gs8Wly5DexsPJMI2zg01FuVLdFaDlb2Ixpms75FlCgMF+SOSO/bEM7SZs6V
3XBVGigFDmk8vmi1Bv2DCq5B3MypKdKkO8NgKTJEzwCKayBchrJBYraNIJ+sq4L4As8nCj0IEc19
5pCmbvmroQ6WzIPpcjoBGpGoFyJvrDNHWgeLkZKuc0hm6C7c2KjkwlJoqFKGKKqvq7A30wv6hdl9
Ebs1Wkah9iWKUKI2MNeCoOz0xXNuO/F8NWRteV+Xafx7RtBwh4hWfYezXMkoM8h2cWRCOzJt6m+Y
J/Z4ZWkC6Dpsr/k1i7VixHQHWspF0IUGZlnAvIHLFeRlOtgRZpOqsL9YQZ7ZW4wkYE7kHFzC0PwF
eeA0X1VxaZvrBs77BYSYihZlF3VXqRj7x8jEfinUa7XX8xloaRP0UDtSkisIcuTfkOl3TtF2N9hq
i2viXPcMRKj2YjHroLAaN75qgrB6zkCN7jm3+S2g0/CiqAH1M3ANLkPE9CiPIIE/loiyvHZ6ln1r
hx75w0BZaLybtKQgtbgNmC1RiRuhKoQV00VhKCVPfWmJkjhHAdm8qiajeYgMmLOuy2kEtjgwQ7La
B4Swh7XhdxLcoK26B2DC0X0bS8wl56K4F+FoXHGs+m3phBl6inirmKhBPaZ22T9MbaKuG+DT+9Ga
GdCNvUBDdU49bH8BKZel9WpBZ7h1gxypClp8zN+igFFFPDvV06R6eEVRlVz2uilQf5jo77RJDVsn
yYenNsrQgYz6Kt7jUc8UxMjVD7DtNmJJ0MC8EdTJXWQ28Lk5KdozmiJIpqJkCssxDEAAm3ozeH0h
0Zumo/MUwMuGZjup+JPPZP8GSCfzQX0IUBeSqrrVQQs19CY7bQuaxqU9UYUId7Q4Y24G3RmhcMTd
9QRMd23nUMycrGF64CSGvu2Hbl4DRQgXmeDoWwL6KUPDNO2/Q9pG7Yrxj3Np8NfVqBd3KZN+mDvq
U9f66HIitmX8rnOj2ACYmx+xsOu17R/4xF/J9z8WGf86iaLZvRS3P7KX5vgPLev8AghURyhA4Mf+
n3UXi6KD/7LN26idPncvjAVeGvSg/p++/fIn/3//4X9Mjx6n8uX//p9fRZe3y98WREX+FhGDfP4b
BMk7s6T7rmmiH+/+D/9AaNDgdf4Ha1cb7yPL0XXbAVPyj12S4QKucZDWx63IQfbb+lfZ3zH+x7Fw
L9eVBNz9jx3AfzA0OLAjMwn+xrIsaXCAxN9gaKxD9xQYFVK6uiWFFAK4hGEdIV5wKw71KXbRRip1
SdMt1yO1ZiRWQ+8j7UiZiMZl0npFhRr0HUF2hm7qOMDn3bh2pzta+1y2qIC4ppMhcQCqAimMmrZ3
Si6HnBUmSp+Twi2eME505IqGbgywb8BkZFuEylefZQhyxANirdEyMfLcqSWNfIJp46EhDG14rccw
u7ZVJbp7a+51ihah6Xf0f5pf7qI+elcyjL8U5QjNpW/o1K7xEFJ4ggUoV60Z8VhfjQ747yI5FmTM
06RFRx2k3Y219PqZg0XoaA5Q9KAk06fWsXiyw8ajSkzuNVCODT+hL4k0ojeIwEY8p5JB+8SrSjW3
ytGcdUmOz9kQf/RtLMc0HSH40M4fl483LjyVRhuadwaOBgGMuObKqWuUvubSvcoShlJnbFWM5Vv/
i3pa9oKF54+ELbX8Swp2/VvXHz8KKHmMFvpcrMWo8DKiEBB5Udcffuoioxkxt1EVXhV5MaW/MO4z
HvECbb5OQ8MWmKIG2aw3B+kDKBYn4PAXWcipmyDJQKC5NlC0w1+EFNkcBwwKIwhDunIXJRCx6YpZ
E+BbzWHe2TH9m62TugjcCBRDCoSSbHobp3+GWPxS3r4ZB8waB0UCI7YEB/bI9UUpBu/aQulZhfj+
ARuKaPMiYcTYFxNFqhhPIlcNOscx9ORqDJT5oi/QL/oqAiPnpBTzDzPoG/eJLe/IYJeOfYjmaeJ0
5fzbAI5k38vWHMKHgeaF/8vqUZy01rpoUaVYn36YQ9gcVu88yOItD0DPtCnEjrxh9BicTtRaYIui
yCm+zzbMXgwMTCAopxc6NGJbFiJp550JNIQF6Iij0GLlps/u8IErhTYjn3WVGJONrmbm0PXNRgpC
Esm0O/N4x4eGVTkyjAUMrO2BCB6hAzNnqJj/h4uur6BMChOQ/KYqfFTNAQf/5RNaRHfH4riAOtOl
s7yBNwcUGJ2LolOKKKSv0hHHOTMRPj2MvHcup6q1gAd2A+KOZ7bjoQcRL1ZhWe2aCIMZgDLprRwu
2/q9Y2YNctNMYsEQ0AVN7jI6D0j4un7zZExoULU0C3+cftp3b5ZllTKVrnCzNoVzdBhnkQ1TwXCS
ZfV5rtaGNYzAghyMqiKjkL9Or7YcqYMjhzk1+FLA8yzLfXf0kHbLdGie7Rg+oZZ0F3VdIqbfmeZO
81OXxo/QYWqb82XICz6zhcQf5+TDxS3erottKz1A7HiOFvf9pBJQ39g/qPyUGK4lkBzy+6bOZwRL
LUc2tM8CfvfOsWbgnlTJmIitjF5LEWNOSt2wfHiircJLt1jIFHc2qIH8ZurNBlYD8pbiU0UjAnh7
mogWrTG3m4v5M2pHI6YJfODsMx4l+B+rwZhom6FMXE33ZaszthP0e9RniPbR/EpGW1oDjEGVMHzr
B5iBX6qo1/qXALGT4Msghx5UUkyfNbmRQySgIeS6UVETZnRwAtRyaEIPKc54Vwk6N3ipDgZCg+jR
pMV0yxQV0TNa/1U9eQGCmhiQdgYjm2eqnVb1e1dCr0ZZJLbd9Es4p2BzwjGYDbxfQdGRgYIWmb92
DnIGm6D/wzNIykDJtW53oebsS9RT4yukrc3wtu4Zi+zUVCBxzd8RoLkWamOBSV7CyvHPNEfk6Vrg
tJxuEmz/CB2NrjSnuMUCDGmTPTvXXuS9Rws91XaGgMCtHiL+W6w6G2THlkIFh6C7zBirSb7mJoPw
+qLCghkrisLMwY9ssTGuQoyWKacXg+qpn/I9xEvNeXGhl3RfBLTS6TVRFvXTaixouv2kRi/FOgoh
AUCzwY0I6ocxoE5KZoP8DtIrYfxCXZTml5qJDAgCwllcCaQZ8hJDuCiYQ7D4hj4OS6cnhuQsB3pe
axGjXf8sma4OMOTxSbwUHbBnOkxDpq8RfWv7PUg8TbsFn4OYIoMaN2weQsbv+R25S0lNWgIvCWpt
CBVDJXrXXxtJ3cednup9ulLJOOk3ZIXIS04g8cyrfpyawjM7Ac6uQIgTg0ZUPhe/aMC1NAphf1ww
p0KjoSwkUsiI7KaAU8osHlDPsvP6MdIzw90WLXQpdLQ1xGLmn04Oi5MMk0+GPTOjDZnsBgOh0va6
qURoqF2Zw08uN+6QhDNmRYGFUi4tA8RKmpyqXDlMwQD3JekezQPTH9cpdTYAwkt6BHCHUTl3Zfxo
22bWPc1AuSbQuHWsh/vRhLXL1mUUOXqJMNNSIligR7O9aq3BrJ5F20n9suiDXtEMdH249yt6kRaW
BR06Eszpu6FVCn1eDQ1toNwy3psjzOh1W5ZKgeOBS8ysFU4TO6Ioq1n+FBC3oz0fF8Vx6RutDuO9
TsSlSCwSUh373Pj7KOJFB7oqqu62FEWZX8+TwzxNwQWOgDTBca7WiRgq+wKJxX68ngrbCHfOYBvB
jWE5QfRElzdIups+RvWo2Q5DWDB0ZnNIRC0jeON06mrkmr5g1oNgGV5LMS66XMZDC5wD+KIbfml6
GcF3lk050Ku0pVLomti4UXnOSLEkPtVTqvn1inrVLj4XjgOHEl0UxE5QM/ENmX6bhkG0zx1ePvBE
Zs3QnzIbTcUrCIsFTgC12fo4kobtvRwHKX+h7ka9e+ZCXMLxv+GaCko3uGot6heXjMM+9i70c9Qo
NcdfFLIQvGQSAJsnQwt+tEFmlCPG96fvpvfrCdOwIUVwO5B/O0cpVKyb0uj6yYVuOoQXeVg0F3Q/
i5VjEqTn2bTOrHd4Fy7PJ5aUXAdwwoZz5ZIQvMkzgIv2fQvlzUNKyVmzG0cPb+sZURG/QWnRMUDq
+85GU2ZxJoc7qgn+LK1sbnt8QIGDWfLoJkQ9LkakcKZAA5EdXiaEinE9oSl8pcPRfqa3Ou1TwceB
GFbTikNoPoM5iXrURhW5cXn6xb/LXUkqHZ38Ff9FZoR/vEDfvAiD9nOEDrz/GoKAv6TjKvaWjZ7X
6VUOPy/5lc3fbeEoatkosljukgi9WQXliNi0Zr96rQu4EDggIpeMFRd55a4y0465mx8Doju96HGp
4yBBRgZJZxOfWOqwo2+sfKjxhd36rxWnDH8nCfxxBwgRjCs1+tDvkyhpfWhddJGRa5javePH+vT1
9K94/+iA0U3XIv3RSS/No18xWpAfHJOO1qpBw1KZu3IMoOEz0XLMGjEzKBTZyqxMszrz+MdbHLtK
aWDcTeRiiIzq0uE7RztnEqKScBmxnlzwKuNER1N0xn1OdESssMFBYgalpdZtZEXmxennPsxtl22u
S0WdYsMFwnRTmYfLayJQnbQiG21cQ7/AAbi6DMQQ3gIUpbv212vR2BHECPo4lrSP3nEq2oVICyCd
HNu9Dsi0aNFZyV2p4nH7t0sJnortxF42ha0fvdW00/thsirNG0JQKkDWY6BBBbo5K91sy+vTiy2/
+zAKU+nRb0fVRwB61cXhOwTSJSyL0dSuiWtnH9eJi3dJXmPsglygiegpoKxYM8+EhA9WdVxsxzk5
lGHUJ4erBnBLGjobmoeeTPu5QPVtr3C/2YhRFw+p5qB1pPVWfeYb/qmSDx5WCcIElYNkiilAlR0u
6+Q2aQiE4R0c7UTfZXGPMImOZjtMXQPdeJdxFK4Xi9PLjEFbiVU1Gl72sHJ1VC7bMz/n3falNSJ5
eEGjAoDvcfAIut4PSowAdx2EAYjPHQbTT32H9A9g06j921f+J1BR8EpzsX93lrP8Jj7GNbK9AnDi
znHqvvaiBGgDrqHDWsL02jgQLn53+MSmZ0LEYWzijDJApAAlKnEXUZsdLSv7CsFzuFm7IRn1h9gU
w72eN1j8dl2nrejdqHMrHsbkPyu6gnCI7ykXPt2SwwfVE9S5OtK/XTAYWyY9iOppsY1CSVs+s6kx
yI3z+6wNxuuAdO7z6eN0HBH5jDS9OE605AhO7tHNO5ZSTyvlt7upoOjEsoh2UVQ0j7j89EjCMJQY
tNLeIOc5nvm+xuE1uzw3ZARuWFIp2l1SHV2APgO1IESeb4dhxryLIBWiM5m5v+q5H/cTWi/reWjx
pjegMaV9N1wgiqV2iW5B3o4cbSU6ZtGdL+BDn34n7/Y52wgfWj6lSStOWUehs8DAQsVtjRjMIqLh
Wh0mHs38o8/Qhj690ru3z0qSHoe0ad5L+FCHn96KmM0UAD12aVRDM8iFfjmHTcvo3tK+tQhdXRsK
ITgN6ZbmzNIfPaQSXK5yWdw87nzA/oadPbvTjq4aOZ6FuAejvuAH6H3n9+mn/HNmDsKYwwiL3Nml
0aIL5/hLS2TMo9gYjB1voNl2KaYvelsXuxwU7L5KFeBi4SPh6FTB7ehOxq5tYgXmrdYfynnCHiOt
nkGEIIVAoYY8DOoWGTyHl1xT56LO4Rch23ZNrmimFBbdL+7No3Zim2UVCzmo80eWaVym2ijn75qW
agSAwE8+2aXd3Ge9rlCad6dBP/NVjpcntC4mzILdQPOUMHS4IZLBGXv0I2dvKGBj5VqZf7aq/kdi
hP2ODkIKeH9wL3Mtar3T3+jwguOOWRa2SXYNNqPU/xzWN9HWypoR1HKoe7Y0IH9pCSjx0K71cZ2h
QYEiqlT9U8S46MvpdQ/D7bLuUlAxr3Jd3WZrLMHxzbqGSIrArifd6yJH7Gi6Cwbdo9jhlMWXboZ0
/1+sxzfmYFNc0fU7XA9pgJFmD610jGqbK3t20CqOmeLUc/wzNEb9THj96PHE0gWHpM70Sx2FEs0s
cVIEDOVBVHI/5RaCJmvQK9aqoxin7abw7/n7B0QKjqYmUZ2vueywNy+0aE2gS2Tv3iB1BBPdSmCc
kNRb0+/jFfoWxdXp9Q7jyD8fkO9mkM4Kwvhxmxgz7r4ZS8ELldGi9jv19wP/y6ZXk/NfLAXjX7AY
qZDzZ8r45tEcyyR9Fj7IWBwOt800adaqgFu8TRAd1P7qEvjnuYiOyIZis6p0cXQSW2MIJulEhhdD
97hurNC5VlVdgqbgCf/2FXIBLkePvJaL0D7ak9mgFHIwlu4J5DG2boiAu2751Zekqey/yp6Xp1IW
hRdBH0bH+1yjda0MEh7SyYlakDKyk5s6iIF2DFT7uoX3FfElORNb3m8RRbPaWb4cnwhjosMticrN
oPdOq0PmjiAetr4sHkc5mOmevAie7um3+T6EKofTTUAhUycgHR054XZJH/aR8GCed9UnAyn+aRXl
rRMDLwcOXG0wwkQBAHkly3+ohrpNozMP/D6Y0kFY5tw8r2QYf/TA4AK1CQsuwxMzuC1jzEYc8ZDw
rmgErEsww1sMD9K//7RLpUewMbm7lHt0c9lzmgkA+VgSKht/VdL3fcBth9SWbWwrc7I26IzWf30k
6WNw8GlQcWuCgzr8tLzcTjrGaHpRrL72ejp4xpRLyJhO8+n0Z/3onS6JEtuXeYl9PDbWmmjsTK0w
Pd0kGRd52oH/BIE2p8hj95oLiUcrrc3pRT/YuajHOQbgCHcR8DiqbCPwA7E1N1BXoylEqRfFt67C
KatJK+vMtn1/U/DJdAYKlrMMNI/3TGTSyEV/xvAwDsPWAbLo7WBHwzVIUqxbRZacWe+DR2OHkvfZ
9oINsY5Sz0wVvTbErCcKTK1Qmh3vZJj9TkChXpx+iYd5/p+Yw/ZAepKHc5U4Ti2YHQ0JjobITbtR
i+xAnuEElObxmZv9/TJ0HujaMUlTZBSLIMzbiw/dvAwb4ABKjx5K9NEKWkywO4T5fPpx3scX+iog
akiSaCJxNxyu47jomzWxNDw9ddgTBCJvpg38Ww+zct37PU5nFuje2K3ONWjfb5EFqmNBk2foTBPp
qFCcHa0FLgsovpeDBsLffHWYDVxrvfhGH1FtTj/nR6vRmWRASfR2SCkOnzOnbjACJkLeaOYVFZeN
B0s7w4sz4exeVtFkN3+54tJdl4js0tShQ0dCeLiir1V+gWhvy3gMZmfvGi+dsC9HUPOgA/FUPP18
xweA1bjWaYwBegEWJY/eJnTo3i10lNMRt9P3FTkh0m6Fn66ydOFJnl7s+GX+WYxM16T36FJvH71M
i1K1CFsWKzsR7kTp6pskAxKOCvwIfL5QZ87cYU9h6SzzcMTlBRBGl1kcXYJOpDPe7SVEeqO1UPZG
saFz4Q5vpi6Lr1ivufHn2t+LRllf+U/VX0aXZX2DHI39g/rXu63aJKROA1pB2zZIxzX91NibmO+u
kraez+yad98RCAYSgAv2AzwGsIzDXTO6PbS0wSy3AzTxbz1w4/CurLomvlRRmdyd/o4fLeZajCho
JJOA/hnpv0lBTRBrphFJ0qQyj698J8m3bsGEtHWb8u+fi3bj0oqw2JzO8SccTRCslZLldjbCCnFg
NwCTjbYsMvPFUOXf//rBuKg5fNw9rOYcnYakU1Ape85ewEjdo0pynoB8ok4f5vLh9FLHNzlNFW4D
wDPsC4rtYzAgpvVdWoFg3kJraS8xDdtTWkgA1YDhu8mM19DvijP70Vh2wb8tCA4E3ZylG04z0WS7
HMeWwBGxz4gemdKmmu40KPzlKlR1ezFDS7j0E8O4skXnY+FQ6/6aVt20hbkPLbxvx/wBrHKzrxA5
mM7EhQ/ehQJcSdPPsbga37Xf3KTNDZtZPvSJ3MtHFFrWFbzjbQA+50JldeTVpcQw7S8/AX+dWjqc
9OuJEuZROAIMHZggRYYtaIkJrB+gQllb5hrM1rzX25qmg9GeuZ/fHZ1lzQVmyJegEvijhvbm6Phw
HkcYisNWTmnyGpmd6zXkC3sElpu/3czLUujIuXx1WjrHGYcZdwWOA7DoB2nhUZ2l5jru8ZWHCZyc
SUvl8b5iKWp7Din8QoLQ8tRvngoB3mqu8C3cNhKzp9iuSyik/nDmyHz07qjaSKGWEhF43+EqoTm1
QnQ2lAWz6i9HkVReHzZaumq06ly19m5LLk+0TDo4mgCTFrzw2ycyrbYzqzLAeLASiLfDV1pVgHU+
h7gh4NY7KKyku/xvg90Svhc03fJ4lIlL0vX2NaLPbBgxREiM7zEya4v0kvAzbQ2BIMZf732GOIQC
9j6z3eO8RpTIdHUOrdxBTOZvx9THbB2bQODHMmphwegjcmdG9vP0qh98wT8wSPBmS3vt3eQxRE4C
hZJhG1n9K26JxnUHdoXmmpw+/zcrgYrUba4onvHwVcosp61twXqVkR5czPiPr6HYuJuM+fmZMHKc
ChNJeah/lzoKIzZ24b7E+3brOEl5HdtoQ+OyirKzSswWOJgf3kH3jNdaXQxnEpwj8BwBfVkbaDrI
SHr1bJvDx6xjZA/Kboa007oQzEmJ924QhHepPSJ2Tr3UFysE6Kz7QqGpvVLO5N7puFN80rHHueKi
iDFI8MtNUmQ4wfslE3BKWUzPT3+ND+IDo3buOS5wxZh/+edvNrZP8ehKuoxb/CpfjTydHnthO2fC
w7vsknfBdQp0A8AmBfly+b1ZZFZpQtuGT970GFmXRF/PqX3zGuleE11ubPtOP9S77HJZT1mKTgPF
AQLGh+sBqSoJqvgqNZUUXoMFJmAuGXk0n4yNg1CCR/xAP3sA8J+WY747vfwHEYrlqV7JxGg5iKPl
O7yqOz8CyFapMb0xKgMliEZh+mIX9eysnCLtPiEmYMmb0+t++JopLIFOLOOyY8TGbKTD2OtsuRR8
xoaK1rlqWltsVJZC9kvwxTy93gd7XIGRYNdxjE3qoaPz1TcgGmdlwFSqKvy1w0bFL3Q6rUfYEGO7
6tMaRxIwuL/7eOg3KGYjPajpsnopJiNpMJAuW6gVPi7nPQaIUM3pYGDXMDo/Tv/Q98GNzUCRSOuJ
7wFs5mg/FH1GL3rx+uwpSvHJK42thXqMsTZor/hncvD3n2HJI5gd0giCKbaIwr7d7Rw2U5XA27Zo
ScKTK8L5G/wMooyPZGLva8aZgPrRepIZpb0krEwqjk6XgZdE2sPe2/ZB0g8AoyY//YLnL9qQTRe7
ALL4TsWZRT94pfafIp8GtAng4egWbiUj9Q6C3bZBmmA3M1571gPA1r7AVGJ9+vO9j1FQPukqUC3y
mOy1wxcKgm5yJgT1tmHYNS+ihyidJvbwfHqVP4q5Byk4icvbZY7eYyOHelAREiE9YKhNY7fhV6PG
9ofSRojXymxsNHvMAqkmZgrdM/BQc5MDwN0WSWPueNEMxU//pHcvmUzHpOChl0I7nJbo4YNjNgWW
jTzBM/wm3GSgni6K0NeRzTHPneV3m4i2vgO6jhyfS4vk6nCpANU+P0lqy8PhD7XpzpA4iOiYPEw4
hK+mpBvPXJAfLGjoaGdTyiGETB/8cMFwSBBLRp/Hcxorv9b57k+mA6fHQTH1Bv60Np656d5dCmRw
TNT4N7pwBm/2cEEqtxTfolh4I+olnwRKcve6mZivAQZS4SoDF0pTDo+MCS1EV88u4DTPZ37Cu3xk
Wd2Bm8EgahngHu0wkj3XTJGz8AIMOL7lDDFvdZoDX/WmRcoJgYdg03Q6ehKxqM7s7vdbiXe5aFSD
a4AzZx5lXXY4dNJX+FkwUlk4TRZMfcu0un2AO5e7Pb1v312APKdFn1MHGiQYhx3tW1zycNeYS+H1
IwaCEEa1e97oazYFEQpJEHvRxOo2p9f86AGZGXA0QXiZgDUPP69V6uXAVSQWeXXtKpm0ZthUSEdZ
X4vAh5N/erUPNhMwUCHAplFdvWu8jxgIWnJoTY/qNdpIMY1Xc+Uslrtm+WCWQ+3pQZLe9BDXEAMT
xcvp5d9FRDYKWFQoWMw0yNqWl/EmoQri2Z+7MjW8GYeMS7+z0fRz4/bMZzyCd/EaySHYrHxG5kQA
2o6Cgg5WM6vzXnraqPvPGAUM+ANI/2uDHp3atJ1PhZeE+N1t09kay3Uxif47XWdbnvklHzyvBQ90
4aAYS2Pr6IdYYBKaktmYNyaB9YSg8bzv06Y6Uyu/D0kL0Ijo8GcayKzr8K2qenRaXJVNL62jVykg
F610ly8LYjy79jEwPRMOPngq7mvFkN9k+mAdHxMzUQGWBYP0yBZ+hY6JfJjmnJvbLD/64Fbjw5ET
YA1N8CMZPQp7DYZR/tw20pMTljFFhdgtJVhz4Qo8qU7vynfvjw4DjNz/5ey8duRGsi36RQTozSvT
VmapvFrmhZBr2qAJmiD59XdR86JkCpXoOw3MNLoHiiQZ5sQ+2/AsUBwpCJdt4Y9Z2eEGQlZ2SYtI
wdXGRARqkFv65RM2CM9Rlg/b98e7ejTGY1IGsME5RmgSrcbzzBQr9c5geibRRx1eHC5sNm7YtpT4
pb4/2NWexmCeA63wN6wK/fpyMM0TdoWPu7GfzHJ6nYOu/SgwTdxb1pycuJ3RiK9ImPnPgy7Yse1w
btEMWGtfEcZLlAw8IeTOGjPsQD/jnuAc2F5dskLaads5SGLfH/R62TsLq5wqFVYU1MZ156HT6sCb
8SrZG7mMnwyTyCs7teTWcLFexBdD31ViJjIPh8F9T6zNSZb4kr//I/7ybZclsfTjgeqhll6+bgzP
cPxzcaTWROLsGn0Y4DjMRVgkmM+/P9TVMuRx6ddyYVsiHijaL4eqe82MSP6m0xgFOUZaU3yeMyRc
74/yl/lDncyyAF706ASuzicNyxaCu9iylxScfZKSQpvDId1rxBadY1fYZwQctxr9f3uLv7tVkIPh
pKxvom7vzSmOHvTI+NKbviiLE/yUxRsKFc/7z/eXxQ/lxXPZitmmORwv36IfCT1oaT5Qq2Y68aSW
tmQDttu0bsjfjc1bre+/vU9OAypdqLCAcquvZkUoTBaK3J5MNPPR7EivxAwo2kGLDfDLwIWkJyRt
//5D/vV90uIEvWVdsHlfPqQwsbJoIMfvla9nWNnkMkxMjUhb1Gs3hvrL+wQvobRAWEtaUGBeDgVh
eTQHPILxDNEIRK8LShoM9+3gC1JLexs7nrxx/P3ljTLiouPlr4UudTki3skzGatUbSqOxy2ORjPU
ZtM7ICCU9+aUfJ18x7xxC/jLC2VaMhZdVc6o9TJPvGZ2e74yWzih4u5gZ3vl+Vg3ZqI9vP/tropv
53fZb3Fnwk4iWBM0an20zZwUrb2FjnOfW3W1LUdiHK26kIt2b963/lzvIrJVbyyNvz3kQhEHKOGK
CeJ/+WJt6U8kKAlITWkktpAJcYG1Ky5YgT//P2YNwMNSulFZQGm6HCro/c61cqhaWR3DZ2rGeYOd
HpkiCY41ptbdgjn/9miYBToLJL7ozFcLIoeZHfcTG0y8TBzSS7owIrj9CMPh5/uf768j0Zbj+sLB
RNl7+WRkFeQenl88VDIRNqNIC3WfDQ2XzpDouvnz+6Ndrz6uwhw/HEALW2N98M6zNK08YKPGbEnf
a3aQ71KujAfcLooTZsm3Su3rp1vsJsBIsbukpNFX77GDRICdQ2nv+0R3jnYBrQEz5uar60fJy/uP
thKzMTXgXi7ANFDRIhbBOuWiTAM8QC2a9jYUU9vDAsmOEvnDVV5B6ECcerI54LuQxXunQ7764Er8
cTHS6k0xvNU+eukjedfOf8ZMedXcitE+/W7CBauJW9PabSotBxiOo8hpljC/PP4+uvYstg5GjWIH
ng6B0xuIi7x7/4385WNzL6bDuVBXIDUv//6PutUxvNoYo8HZxzkyBo4R3zzhhe3vUQE3Gw/a8Y2y
7nor+r3L0uGksHMg4F0OWKSzogwpg33fVvm+J8TzM4bq5R0Aob7LGq39IKwoCkk8qG7s8dd9ZtYp
iDi8W4jUJPGsnjXxOgubwxEuZ1Ljxe7ETrcZGgiAuCTV3+bBGs+iRJpKop57j/ua/ox5eoXP2Kje
CIEfdwKbsxsz8vr9A3EBXy43r4D6egUXDCi/iYWtKI3sKjk7Ztvv8kmW56Sq5ofa8W9Al38bDsoc
nH+aM2hplrX4x+eGxMdRB1F3r9EKeG1MvAc2GX72+O54w7xrCjsobpw918sbLGS5WsIupZ5eoy98
TBLAEWuSkU5aD05kFfpqAt6q/WAE8S3GyTWSCf2D6tlkZgFQcCe7fMLZ4EJvx5yqWDbJre3XI8lV
vfkydnOJK99AuP2cI1gXhfjODvoZvwxvQ17wuHMqt7rx7Evhd3EB5cewq0FJoCkBlLmUHX+8bpHD
v+wNadJzEd2h6IIp36D9Sqobi+r6szIOs5prLv49/rrA1ltzGIolsTUtp+RN6F56dgtDnAVEwpAg
4O/vbxp/eSy4CVCiF/Tb+p95xh+P1eYucbo2zNJ85B3j4uA8+EmlP70/yl8mDk/DsbDcqNETruYq
8Qsx0VI6qFaR2W8dJp7Yu+dKnYkP783w/cGWL7H6UkBaXIbInIUatRaQT00+cQmOwAjbJPmWaIHz
DRVSPN8BCWvtrna6USNeyM7rG5/uL08JIsl2yLm+EDBXJ1JneN1SsS3Xork/O1hmpDiG9w1iQU3/
+P5D/mWaMBadOa62S7W7mo6+AUww2mBazpQIDP8ca5tZ2CGgAEl2iYej5P9jvKUNzGdk8a9P9tYn
3Kb3XJyy8jk6FplP8BIFyx1hpPbWBP3Z/T/G4+5OFbiQrNf6QMpa6cpuwll3cYUPSCPYV/gxbvLl
MjZFbnfrRFk+zsWsoZ/F4qZ4QbayyHQu17eVT4lFFJ+9b+SMgWtddt4rvvPkcTSRbHe635IbCvHE
xgWeZPNk6xXkHMwT7WC9NKBr1je3nKv5xE+C3c6Gy6yyYNpc/iSSOSxJ7oGzJwIpo5duTrtyhKhR
eFN+o7a/mk4MtbDfXPSvIKXrsyvJ5JzSGbX3dF/rh7jux0Myj8muy9AvDGifb0ynq22H8SCaLUCl
y/6zFmM6aRRhEkdwS2dKNIatoNcdzpPRuTc2g6t3yC7APQlOGlQbYMPVoZzbuJzWROodWJrZvsMl
/TCRcLBjJ//0/oy9eiTIZew7fCg6pg5b9+XXGn2tdcmOrg4WmpZXJo1zQqGQ3JBzXo/CH01ffNlg
9EXOdTkKVicmxO7WORgVFuu7FPdhcn+isRhb/z+/OrZFbuLIc110k+s2z2wVdjdWnX+IUDb9oMfk
kpw5YYyV68RTvf/yruafh0x1IdAyEpKq9eorPEM6ldX4hzTHQDTXZUeeuWbdR1Z3LnQtenh/uOu3
yD0WNhlMicXYbD0rhrzPc1fW/sEmGHIH9jmfo8bWju+P8ptW+Oeegpx80TQsijsQM7RAlx9rcD14
wFVXbZWmyKOzDIld+R0q597dBlltxkM49I6n8F/1eKUmog7s3mm1WyeECS7BvEFuBpwhLSG9SpYF
mSq55VhhPLb4wRrQ8L82vSN+JXUsX1U9+48IgK0nJ8rtgnq4mD7Cn+3PUe6ar2rsOz2M+9I3Noj+
yWxRWez8yMau7jdIfvUPo6+P3xJl4v3YgA6fuww8b+uZ5DGGQprBfALHYv/L7bozw9KbIit0ES8+
x8pEshGYyDcf9Grohvuo9rCZxprY/RlYLRpjM7GTt0gW6pswZzy8Bw+A5D5ubayO2Hya7hg5XUyy
2aC6PUmt2rB3nSadt5DZRIVcMhZNGOc6Ht2uMmPjyZd1+1PhJl4e6PL6uwgHG0yznHFWP60YNeU2
HlmNcBOtVPVkjTg5OZiySLBfL+xsFPWpLxWOApiaO0RTGk7WW5i24kccEQgf5L14LNsiTnaxjJ3o
l2WPfbaj5MDRMtVTS9x19UhGIua25LlsyAuQDS/P7sEOKETTZi8sFQgC4HxaF9o+aJNsvKvKbhx/
ibpxGsA3wmHZiPpp+jREnpXPIaGDMji09OXt7Y25yFS7mIqgG6wxOC4OWujrJgNW3QYhjPEujYlu
y2q72wqYIwWGt/a87+lMhHE1p2hhy2onOz+6Mf56gVM9U/ot/gpoK6jnl336jzpzmNuKGBQj2+E1
X506r/2GoTrmK77W7IlB6t5uPO56PFr/7FkcZ4sAnibjqj5yzCgpZqzETjEhGdFe4V0s9/MoseSv
StqE25mcUHVnm7Xp3HktUac7bLrM8zjrfXDwRofYL88mj3M/RI0eYVgqdT90zQzlvtmWLfHnbeIl
IQy3Uf9Q9XoevaJWQzNl4TraPExjrJ/orFpkiSMPw8+LVfAsKMCHT4TMGNXObJTZbV0vB69wrHz0
iId1O7zAhCLORAxkqWzx7CzzUHkxNRBNjFJ+aWEjebg0aAkdWRR4b7WJev8xh8V+b2h1QygGm8l3
fUgHeyebLCsfiO0wFld9PTGOZmbm/xK9nRN+qJOyZoTsF1nwpDyzfmlJsvvClxLuxsCu70NmtOnw
wXO0eadU06WvCtMu/cxvHdPvOSbQWCNnGmmP5BRDHYmsxqtwVxAejEsykMwcKwFo56PRtuopHXGD
PUwaaQRIy8kUJCpuSn9ac1AeuMlGJIfQgwnsnUM7TAuznmZ0snEdFJShSyQV4Ux5KoX5uSE9ZKyP
igCK+ujjZJtiHJrFBmwtzMzwfVbu7JxMbqXadpBBEz9ZE6GQr/gLGj87CjrjDGRmxLjh1AGtUd8s
xC4KMAjc2BJvss/vz0Qubault5i2cL0CEMCdF5x/NfXbJFVATX51wk/JaEiVB8Xx9iiIWfCJVlVx
Fzose7nHbMN9K8Zo/DeI2RaeagIfffJeYAqHrTRhlnUAO/1x9sr0u+6XyUNccYTvxGDjq2cZJmFn
KQsC72m8hpDq4kU4kQGTJmb5yBxXZD8IHedXIneMju+lV9XToMWqfoZerYm944uo2umkTpCJ0JSW
JG5U4a92P0jPyMNuIsqj3+hJCYuzQlqaf9BElqY7IuT8AVtXLPT8T/bU2vMXV8N0/7Mpi+q73yZk
Hva4bLV3fhpD9iek08KTjv3ALB4C8hr8X3j4k0Gy7902mx46t6iM09Tn/U6UizV8kBSBlLwmy0o3
HrzA9iudPW8zFXWE0VtCGNopmxOnFuxnzhSROtk06TadByJFjCSLo30GAPhgm1XQYppYltEXnOUH
NyxtqEF3ae9V0z6L7Wn6EBGlCumNydhtSKvPTlErtZ6TUzjt9IztWdCHOPvPZNCmSEVyBwzmWSpV
HgnKG/MNXLpev5tKPMzOGsX9s+aIxM9DX47Eu8HBkpO2SaTXZR9z0zM/z1JEPfapktWHr4zWJHIr
ik7oW91KtWkbFXXubL3Kd7QNfQ1iFjatySkXlpCqCBbyLVJfoGwM9UD0SVKR8ayX+D398GZLm4/Z
ZFXE0CSyV3oI1zMrnilZnH/GpmzztyUdaquVRuafnMyPf8iiMF7qPh6MO16/Pm0bvC4/d6yf+IjP
Ex85g3ndaIT3zebB0rPMC5VbIbfHW8r6HLVW6mCr26dbjk6LlB8c/6ZvZToExiMhvN70rQ5ai89k
mGPxMOZJkeI4H41vce+TQ2nqndpCJ6Yt2w1FeYwr7KK2kyKr1gyjNHGQbOOUZYYFVrrFx1Kboq+2
VnfWY9oZMx88I9dpj+ZaHB2lTSZh29mU3rfYrYEY1UOVvkVWS+T5QRFU4d0FktlPKnTaWbLZgvzk
giATVU5vuF46v2z+JdwQMgdpy1n4ohYTqXR515LJyTF3jAlwj1xSOGRrbwgynbNv3kxX6pOKIpu4
sMjF7+Gc+Fpmn5I58b19aeTWPbFnrToSwW27H7Dq96zzTCC0sS26jAzXSmBASvyWPwY7kyjt4ift
syE482c5lKmR1dc73Wu8Q+9OMTaLcZqMFqRJLZ03FdKJILTytq2/Dgb+Zru2dc0fJLuZ1o+hrtN2
mwjil5613pL/2EaDLKV0R2s6TMq0q01AatW578d8+iCRTI1AT5wuu6IztDvQDI2ybxionsO+CYI+
CyfcT/dkZsXYtrpKJJ/RbhTVh4xQvI9NibP3v1RfFhlESA7rE35vygjHTDd+xnqS3bISuDryocWy
0dL9huUDULm6GmV2T2Ji0+onLR+L4mDMEcliuUdnbgwzpzWMTddLTXu9tb+vt3eGBRWhpMEW3XbX
fYh4gmKQjLVzyikXy2dfzlipb4BE5A/LTBL3wZHDTFxZCuVgp/VSjAcyytnN7FFz5qdgxAKNMAA1
/+tM00yGV1UORN9EDv6fh1mL2u9KtUOuwk4p3UNib/j3duA15lYMfT/kN2Dl3830PyvFRda/NMAh
nS935jUb2uYulo+010++0cbINi0SRe/wbguIfpRtTsFc4aBflJX/kfTJRuwI9Ky9J9+eLO4AI32P
e62MU3251Bh2E1b0n6MXrldZMkOmMS38DUth7XB7qYxPbd5lJ5vwPue1tHP7k++QP0YoHu6id27d
i1uMt980iMvHW0RRIPSLcONaAhN0kFSj2BpOCk5UvS9KXf/Qu9yh606Wj9mk58GuI4mHNL94jBKI
3u0XOZWVtZ2wrD1p/vTFpqvzCzZcAaN0ya2x++GnHynzlrr0qnAAj4GAaKJ+5tQG0rysmW36rdJr
J3VS7jTVKhyJG6/COKtpRYcjE6rd+GmmP5B1NRLsDgXuv9q40KHEsn3pa0OiAQtYltwfVbvdJ3RB
I1c/daCdH2lfdbsGFjo2qhlHzhgLatf3l5OxrNLL76PD/MfEwlsa3VeoA4/a1b5WuidoHpkO+aKu
qq0/cLk4ewRj+6QfZTjmDnHqnzTyU60plJPpzRuj98hFDa1eBh5hay35j3lbFAMJ066fwVV1sK8b
VZ+aGyrY4sHl7+oHWdCduvEMawAaXZez3Pj/B3ZfeQz0RezljjX6p7j11V1NQfQIAh/cy2b0fvWS
REX+D+UtCOV6VOBX0GALgjkzZr1uA6tvyBcD+K0LL3MOMpOBOlbKG/ynuJiK5C0PrM6/9w2Mn2/V
uMtMvPho9Ltwa4XIQpmLFcFqnhDXqIEKkY3Z5npw7ysf3+EOcVL8nNIQfdKaRtVh1ljEpBh44ZuP
CT6czt6OpwgjNIkl7pGPlz5MWTbIMpwa6RSHUZjF5zE2EYFYWY3ygPtN+W/LM5JDmkd1cEPOeDXz
fpOZ6VgiMfxNsr6c7HHbJr2pl9rJc3usI9P4m3K66RdnifPEWRjvJiPpH/GudH5NOIreAPZ+OwZd
vkOsVODkcFvgPMEE8XJ4c0jrEn/t/DzMVmNskyBW90XXuOA0lB6CgJgc7+vRSuzm1QMobTj5nfYJ
Y3Vn3ER1LrwvVuxU8c70KHCjzTCLSHz3RZ9+mLzIr/YEZjZqQ1iXR7x0AjVN2xXs0XIKbTy9uycF
Zf0e40d7DEebCATULDUaybBMavun7Wg2N9FxwsAm7gy322GpnsRnelWBee4nU/nh1Oa19qXuuCpn
d7alXH8DWEXCc+gYHUJgPYla/XBjv7ieenw2yFpgvNB8+Z/L11aqOQAS07OzcuNxDq1g6k5GO6sH
sPPqAA5Aki5d8VAn4LgefeOEqKj79v6PWM8cDkn8J6A9AGLCcVoD9UFVp3Hk9sO5lPSA7oqIWiRk
jRsEmQwDqKZlZa6+tQ2prD1Z3np6ttNKL/b/+WfQC1/0emwEPgSEy1cxzrMyyPHuzrk3SWunXI9Y
P+zrx41jJsIIEyLMdw65mx8I+i7CaSiqG5P4N6zy5yTmTcDx1IFdYCFCeVx9DRkkgHFp0pyJvoj9
w+LFMIft4OMhOnc90R9pNA7NPVcs+d1uOt/E99+uHvJu7OUc4pKN5UURY0JRD53W7ntJtt1WGsRZ
dWGnm1N39Ae9z/bojNv7atbL8VvENw5Og6r8c2lHOA5pXlGfyH6XGPL7sqndvUPgxwFdel/u3n/j
6+4Cj0v/fXlQDtfFc+nyjSvDtOZY86qz5rs/Rt3Xhm2W5J+SpqvtG83Fq274Mhb4AdQCvi8dv9VY
Wdb5BdE21XlQ2o8R4RkpkIUgeWdopvRQ96CiYSotr9qT+ig+qohQqTkV/RcQueEOStzNtbcuuNno
dfoqTH34JpQoq94KWXqjkhOp1RrE13TTdeTeYnTckFRJ/mi/Mdt0vqWF/c0xuJxhi9sUVQnzm81j
XW6znbj62HT9GSM7n1uRU9TWcSDakzi8vMNN064aMaTnVtdi7XVCNFg/NmRcbPOp6IrPcwJA9TkA
6HgkcVKLd2VQyDM3O9MDGpVG/xOfeDXuPXcuIqK0FdXo7MZeui3zPHO/DKSccGZZZaqcBwQuuXpG
78Why722+6zZVapl+wZvoWozDGzVhO3lOuEe78+7K0yJVw/DCmtnZIALgXM1GWoVkRAfD9XZcq3u
YUocPYZs0tbF0aAt6WP+lRvxVjptM5OC1NU/kHWM/t7IMjVtiIzr6hOqCH2bwvJI8cpyk3+KOq6m
4zgbWratJ9O6G5yov0nKXubE6vOhNuGGsQhc6MeZlyumK+n6J6qSZ2KCRfrYVhzqZH8CDBsGfrtn
cmWcB32WTnTQzMJJHrXBzttNb7k5Pulk9HifbrzKZcTVL6K9ujiDsoIXR/bLX2RKffJzKBDsmlZ9
Ht0B8mRPsIRhVI994ydPSgXRE+W9eScdpyE8sB6teuGwjp9iCVvyxrf9y6rCUMFfiCYLB3nN6xkT
ESnVF9a5BUMG6pldFXpGOR/shib/rNN7vjHiFVMeMt1CmKVBysayODZevoKqHwoj0vTubKkhlhtF
YPK4sTqR6ls+piBNWdrKbF8Mctm7nV+BsG414CKINnlhOTe+yPUL4PH5EbgwIA+6+jXKs6NYr115
dlrPTe+Kmc7XVo/twf3uxSqtty2hItrd+9NgtZNTIcAygi68rCgMFte6K9TiI5ulS3eAzJJhY0z9
/KYtsT9UFCmhj/95NLowHn1zrtjULEst/8e9CkVkaY+0KFEEGHO5m4tZn8kyD/qTRaTav+8Ptmp2
8mgG0gCo5TRyWXS/D5Y/BssndyB4dLZ3czdLYEPaIvQiNevGJeD6DTJ1YL5wB0G3fmWkUwekP0fw
6nepqGb1YTBaN/mkejrZRxweo+gG7rK+yC/tHS4daOOXWzziy+X2/MdjTfqQ9JGTuaTf2I6RbSoy
zHJuhz1J1XiwA3cflBYP8Z0wqMHkpjSnftgGfVR81xaey44mT5KHZDgvkmpBKPfcbHE2m+mc2sTa
bN0sa8gK9QdyyoxbZetqH+TX08XHHIaeGNJqet6rXz8AX3v27D63gSue6EgFGTiijT89OMmHmdDX
r1o/k5cUZTjU1GVVvIi6Vp9r28zaG1XbMtv+2AGX38JPoJRHW7E0xFd1Yz/pTlmVdvJSxl5rhLEd
uxvCQI2vSibeazKOHoAjUaDvT8vVMmfURczBf1hxS2zh6ggrs44aQQ3Ds6/K6GfUJ+It0vx5/q6V
TVttC6wmphuGCmvO8P/GJIEPjjILAZbG5VsvBZQa0Hn9eeLbBHf1CAn7XNtV6YuwjAoTAwlL5O4h
amOBiVEwukX9ReOQn7dToGK5A5jH3eLGbrC6Piy/CtLY4qgHyQdKwqpormc7IkKuHZ/1fN51XjG5
GybHnTIz28EuxS5P0WizEwGAl9Yxgf0kbxWXyyf+Ywqw++FTyrmM6A3yBdeoyxeTE8DT5VNkPJeN
Eae4/BPccJC1NmufLRJrnuauVOUulYMc8Eae2uRjBAtEnEq0CHp+snAcMkJY5Y7A+IDt6Fb7+rcI
7vIHslGA7NI8hiHCD738gbKSkZfrnQvXoDFmTMd6dGNxKEjlIVI90YV2b8sJR3Ng9oAsbaOfPWOT
SbCaZ91XwbCXMADoOcGgsjniSqsoX83SittzpMbybsatWP0roYLYadhoIP+w9pRo9yKLVRTKHjN+
4D4CeckrMmxJ/u0oko4u/lSn/raoa83vtmasGUdDTGTkjsYUiMcoKOt8rwVxlod97Q/Ts99IFzBE
I2F5JwdqoV1WxI52qqLUkZseq5U3TMJTCy/2LuqxqBRT1j3QoDft5zo3Cacm9zVT7hM9aMxGy6kB
+yIir+6P5phirkeCgfbCryo+gznR1ld80GLjFCqlQtbzSZz6ZnyApm+Lp6gqXbKd31/Y61XGZFrE
6VyDPQiKLljr5beqtQpGnN0Zz6oh+JsYOwHeME3lpsxqQ2xKsqrNbV7kqdrH7OFbc1R4x8bJ0lFD
qXqDCrDMjMuZgyiOpguV3WJ7uFZ0dZWy476ym5dujh5VOybHAOSZmLQWoKOM8n99u4yOxhBVN3ab
vw4MLgkmxhJnP7l8DZqyaxOrHvkyBnZypFUmQq+ETsc/Fk+ZP2mf0ebzDyXi5+ONT7BCRfgEkOJ5
5EUN6Pk0ny/HTuqCuTBOyUutvCTYts2QBeDHcGM3SGvyjdtFhfWWDoa3mfU6fVFI0T8VQSZubCzX
7wBaIT/GhMYIz2rN09dolMqs0vqX3mOmE59lhkYhpnsxTPKg2036jSjQZFN0rvbP+69gdajxBkBB
fjPXwM5hNq92tIKUTilEpT37BnFlBIoMyXSfZjKztxAGJ1Sg3WAQ8VWRIf7+yP8zYrmccjwriQvI
MC1Yz0tK8J+liZ7CxpNBW7yopVEDWG01xJeP5USOKLDMwnWsiDkl2z4YMadIArucX8fR4brVTYGV
JdtUGzN1r/AcdY9chlT0bLLdjf+OEJim7NeESlERQBhhO65IaUoOXWwG1WYMVFTcj/WSZO0nuTmF
bj2OZHbO0qBJnZfyXKm4EqR+sQp33UCbRviZOW2Ero9IHWnww29Jjbjemh4mq9hXJna+B62thj2Q
ikZCeNTkfftGYVY9udY0f43YAaNnp2oa9zBC9ih38KznABmEnrWH1kvtZjN3LsEHidvr3o+5Q7qw
IVewjk743RRsDh2WJQegzcx9ivxY3JcZjdfDJAJnySzQzJ5XxQvrTrJrWm9bA5b2W2/AsWojWtOF
GUDbqnmFvp61T2Xkd+KMnXiGMS3MYrqplTNERrlJSpHSDcYoOt97yORfUIZ4VeglkfyUQ2rgEtpm
8/jFcYXzdbnK+5DN+vYJyk3pHvp0EBltTkmKMRlOmCPAKVVHX5Sa+kfZkzzm6ZjBo3Itqd0rRYkX
+rWakp2b0fblmCoHaBwkbbR29lMquqrYGVUmBJh4auzmq6+Qmj8tQqX5CZqzZtxBBXTaZDMFXrxr
qYisDVWcNTfHRpX6h4wdOGv2s5ol/uKi53ibvYklPVa11X2RrqGqe/SfBfgGFMBfiM38p1IJ9Y9Z
TaMf4vkwlNu4rOpgawpID8QImsV2LuLgCB+JS9JGF3QhN0GSwFlAL+afkiaNpoOjCJslB5p+sPLn
7BPXyiLYTtpC43ELjGw35hxDdDjA1dOzz5XVZsGhnut62tCihVMnK78NkKs4SbSRpM7hwOPYMiju
Jmss9DvfKIfvTSHifIu/AVYYbJqD/7Hl4mnd97HoPXRlidaEuL0Onjg2RWZmGzaE4Wx4JN+9dsjD
4ApMYHb4WojAnR6ZCIX41pqUOQ/RaFbqTnOC2QkdTcvqg9drnYBsqHJxBmXonDekJ/FwPze6Q0zz
mJg/5nnKWVyqRr6uTOE7Ob1aIpTJtxpEsRsruz4IT9nGmwabZo73bpq0dxCeys7cL0UNFZXw9I+j
VuNoTNZ4HaGeiZxqn/kwOsSDqISqtZ2TgN5u5ixvnwe7yoonc+4nPDtzoUU3WO/XmySSFnrmFOHg
d6B5lxsV7F5YIG7avUB6MbcQ4PxdVif6/aRXyceq7xeXM9v+rwcyi26516NdXdBTe3U2AU7D3kC1
9ZIXNFqEKNI3P/OrH4HXAlJXrGfjDJIdPZYEcd/iIV4fSI6DiJUbB/1F0J5VrS18vcXpwHKemcyz
YYS9j9+5CF0WKJLPJWg8iSYxPMAaRMW1bfEmT443zofrwxlrWwMu5OKSCtdm9QLcVsyQTtP0pRx1
SiNZxPljS1/qzhZN9GoNun10rIkkx272nscAzYrWpdqNG+jq+sX5yKLEI3mhq3M2r13WxkyORWBU
4qVwhJETitulU3xgfRH0EENj1e8cQ7q3gvH+NupiZYdHEyj2/7hyf1zaCwF2axdz/eKROPhc4cn6
q4vK+QirvsAykD7Lfy9GXZAdKN4oM7ncWquL9lAjFmussnppvbgsj1o55thfehXp9U1VeVujT3z/
YWrUP2WsZQf6yi2kWKq5DxIFz9P7n/569rk6jRmwHybf4tdwud7qBLpjbRj1i5JV8bXt6uZeTJGz
UbTTzzkNHHJgYnYFNWr9jVX3l6VOTYLoH1gBrddVPeRxShdjU71YeDY/DL2lb0fl9N9GwOVwKhzu
tlmXvbz/vNefG9Nb4CesDZjqGHJePm9hNHhSTnX2MvTwMOs04xTUVCXycEzrPa0iGIbvj/j7OVa1
l7V4xSKEZXu5WuDKlVQLbWU/5+kMvbUkywA0w/WT4Rhzshpon51iP2NuZO27xi419u8oCbpP7AYa
5iR+s5zHXVw1p94urOwBjIJDOYrM+ZVfDm2ezUXMSahVkxX8nDzRQ9HNJ4z/NkYkJqsN+1RSy23f
f7CrqYO3AMQINmnMlZcw7ctXibikgscwZK/Cy4p5G7ROc9SgPB6MetCPXkCaWOgBEUEbLL1bgY4r
hILJumB67FpUFPT31vkTedYpS4x18Wo7idq3ms6UoVJCWVs0m1IO+REXMOvRgpF40sigen3/2de9
r2X8BSrjv2mNo7JZ5tkf2wbu+QZsZam/sFqUtdGyAj/AClbIL3zJ02dwKztsZt1rD1njlm99nRRF
SNyM9xGCgaBzKJx/3v9JV8uJvQuPygWNWKRT9npm025vtAINcZanxYuFYOGIbeMcQeu2nSMmQdH9
MMtbFgxX6wlfO5auESyGXSb45+V7mCGSRyDh9ksTaZF/JoEcR6dGQCavmiA/KoiqP95/zhWqy5sn
y2Z5vbQeF0+91V0+0agJ+jGeXvpRE29to1UvXmpkh6Sgun5/qOtXCtYP9R5TOw5m+ieXD4erLCRi
FcSvdVLLT5Uyv6jUd88l13sR9lGf71ytzv7rJZ0qdrEmoqnIxgxwcTmopL8Hy62JXtLWis/c2fwN
ieoVZV7kPLiN552bkrIvZGUPNwDQ61fLyMj0aewCiDG7L4eezbEa86JPXiuwmSMiK7iwxiDjx0ii
TrtxDtLQ4Y+72BixsmK6wq6ifbzM3cvhKiYzd6jUe6H8aOQzxAnVUG3NuVDoK4Xd/tI9pPpvM5ra
BOWBgSPbSAmehW7VY8gaLodsErZdZ6DbMGvtp980ebpv01Q8KT8Q0d6CByLDWctSCL6gTMmp8fPW
KkJsITs/bLFKbOnUJ1Gz7TxnSDFkQpZxp5RR9ZjFB0b/w0j9oHjIHcK8uGXltjE+dkvnO+wI+bKP
vWrLlJbM/1F2Zr1xYlsU/kVIzMMr1GS7bKfs2HHyghJ3wnyAw8yvvx++L11U5FJf9Y1a3VJTwOEM
e6/1Lad+rYqkeKnTPM5RwSW0WOewj+Zt1Kn1u8aEkG1KO5VRMKWN0fs2s/RDIzuMLWysVcREsZC/
3cacCn/qmqq9t9pG+Z6ice4eEEA2r7EslTdXdM17PmtGusVzNX+xrSI0g6iPrfaoGp31ZI7F/I5g
mMMnjDnyhXtKywEmH7JDE10POz+fovh+MHSw3gP0z/S2LdLyqQu1rr0RopmtTUlnIiC1BUVbRPNJ
+F1bzGpgeu5QbFV7nKMDEd1qoLj4UV/rUVO8fRc11Z8hdTO+ihyD6j531SF+Fpzcld8SQGz5BQF3
umFbWY47y0tL9Q5CrX0kDjlXfAq77R/+j3SdTebw7tn9YGzNtkuET9Gmf1GGqda/lbISt7JhXbjF
nmW4W5BoXbqZYq37brCml1u8W5AAKOA1PXJntN1+heKajTP/3N7onbSQCZM+V9oPUx4BKlZV+lxf
XE5L485Vy0keTWoXyYvVpEW9CTntjUFDNnR+GEf2an4ci94JLLO0DrIUhYa+HtuC35Vdau4tUny6
+3qidhLYINT6V8eqs/AWVlSv99tZD5M5CzhvedWPQkeL41t1JF47rGvZZor6bt9Pbmw8j7BPTZwz
uURawlY09tmfToYf6x4HVMBa87hJytJ9o3jv2e+1RCG7ASvSvtSR6aVBq6dOegfnVJSbqdUm81i4
OP9u0OEnPzuCru1dGSUKR/ne6Ppy01dD+h6xTH2LkO39KHJRSF9RK7FDhOVZD2kSufdkeDhiS2JK
6LxR/i6rDaW7ySE4ucKh5jD+Yz/BVJXgHuusf5j82+bUWcP40CmIQzeojGkadExunV/YLV2xpDS0
tzzFZfQla2dyp30nse0nN6Toj9asoOIkgbMdOAwyi1ATyIa689M2rqdtkyV18mhKgv12XksC8UvZ
j6bX+mCc48Hnp05qCqOZFlJgxYoActgPeemHDcKoQ0WafMt3kxXj1nEafhHaEMO6T2PZvkkxdO+L
6O0fIis1JRh4teOx6b3mh4CAlRwFoXrlzTiJCuLDZNu+maSjc5M1hVXcqKCae3ZjInmzOtEU/4TS
bU1KAp1uB3qX6u81PtbwkFWdJ0gpYOe9GaoJRQdpj7W8QYWdWxQ3YO6dUONXdpAZcmjfw2bqs9u+
BSn7nHZWrh1EPYGsop+lZPs6GwvLJzsWJwXjEf+Dy2pxgG410l4sJVzoIu4zAEZJQlYBCvl+s5AN
R+YGJ4o3au+G5o0Sd2l06zihMHmCOuhWNy30kApenmibNpTmgzOPzpRu0tJKkh3bVZtCoZlXb3iE
k8HvrBA3qY8fwJghapnkaSipHu8EGwjrpSXcpLvvQ8ppQaG5QqKptLvSNyPdfh3CGhNYaEp53/FU
O2tTTyj/74wq1mYy8ihSQAjW0mI3Wla1TRudNkJm4j4O0Lin9pNnI4/IMUTEph2MdQZwSiszpfEF
Vr8t/wG93tu4X39nZET8ntNKvBia1nSH3uMFPYTt5IxYKNQZhHZSAsoVjtX8rHoErg9YX5yevZTM
9WAyKiO+nVpVAZwTt/nobDCAlfpewUC2BCaM8k85eKniO3mp/Faw6PeYGDyrJo8tdK5Rb9YKZbZE
ruOgjGYDuHjX15FeTlW1CGb6+tmN4ni8aQgYuIlrwAKbDBwJKHCrauw/UeYljxS7FAULIl+jJlRJ
+6lD/rfFzp9ZQZ4wkrZWbRa/NUeSeRgPYdUGFkxGdZ8mcjg6U1J4/3mXhXFj2T6y2UHqsFboRbaD
SkiL5XMBYaxiveq87Zhrrq/Yaq9sTTvuN0keyWtZKJdHCDasqMkpytNkvGgKeVJVeHAtWFlchSzt
niyLfdu5iOjnsY2Zcdt20IOkn4Y3oMr14A9zFl2jJ19uoNk664uGDo8fHQLjfBNUU4jNh1Irn2f8
IL9qrov6KR6wp8WlEmCrUm/+66YWKzWnfSoXi7x4La0xjcHkaU7GE2qA6NjEVlptVBOY6GhNzRMY
9Qxbc9kNV7Z7l/fJZZHP2JTasP2uY4dn2RR6Ew3G0xB7bN3mON6xpLgPWT4XD7ZdPv/3u+QsREkY
+tTloRt56yQMvTGe0EE2P8YptXw1jbpgRDw0BZ0FqLWu1fy/VlPo4UPEh7tNxwa81aqWV1bIltI+
zp+tjuOIH3k1uJCy6B8bUq6xzU+V4rd01/ANNu41Ts/leEbFtsSJLqox90J+khSqoHLWu0/dUOGi
QsWKRJsM+UAaVtxsusxMDs1McTGocCJ9G4YQ58vnT/0vPwEVJCwIDoULR2N1NkMyIMe+y8RzO2aK
Pw0ZgMVBE4bjR7VX0SKfhR+pg/MmPMXrQQdY/RWOwuUwYyqkrQfhQIUluz49UclV+6x2mmeOOcae
puLQgmjSzFszIky90aV4+fyWLy5IsDVlW166yQLGnLr6ftUmVZBz688aQRj39YBDcUhM65bOTn2L
O+Qam3ctjWM7t0gVAZwtJTvYPqsTt1MCdcV/GT5bpZA1HSS7ZaHyEI74naJEJQnSif0yzK7z1bQ7
pO66MZSPCoLCa8iUyyLI8lO4byYRvmssCuf37lj4HOu0D59N0Q1wcUzx4Lp1BY1AYMPRcpHsdE0o
myFSw+/5kvSdaNL4EU+d9lS5MyCJz9/FX37QEqa1CMt4F3SbVyfKyaAN5DK/fdUgJBxVWiHfuxza
YJBYeKWgYzXJpkbJRHlMn+HRRxoHkszja7D0Sv3V9tU1QNnFFwEQyVrItB/vig7s+SPKQs+rpRbn
dGBUOfpEHbg/2yYffpjxbB2ZLN4mqzEO2PXVmywprerKI1kPTzCECGZpvS9DBf/c6hV5kx5aeZfL
k1InVXyLpUXmX5xKuM0BnxfEWqeycAR+/h7WdRMuyleBZQ/rI32VNR1XRCIp0tx1v2SgNf5pW07N
+4Z/qu91lTVga4+F7HbGUNTyyrS/rkky/wG0QjMGfZEK/XoCUjuJZE2hkI+MxfsVEpFyX5UzmQup
7g3e1ppT5XsO4sEMGruZ4pvP7/tCZ7IINdE2gMLhbxZxx/nbRrEnJQ7r6FSKevw56gpWXDETD2o0
efYdF1a798xIOZE/mWJpybqXqutn32UDfq12dTFP8FsW4iWITXTTS6n7/LeQqWk2aB3yk1Yk0+2C
ydtyikoPITipO2NJ+PQ7z4tCQCRNsQ/dOXvt5RwahyvPZLnOv6s8XJ4iLaz0ZVnCR7daE9JEM7qB
YvFp6lVxI6epeDDl6HAORKL0LqHY/XTMsXk2hKv8pkAZ4Te2rkzSl8PCpq6Fkpg5k+LcWs/mZbj8
07y3Th0pVWVgiy4t8UWY6otUW3PaxGYnusDEpmT7pDp1+vbzh3D5QbAYYu4Eo4AdAFHv+bvo4Jqm
Y62OJ/AbxSkjGHo3O50X6KEo97kxKDc8omv76uXBnj94FJQf2ZhIGSnprSZD4oKMviqi7tS0c+f5
dii8yh9yS7mhspPuP7/Di3mGCE6eLZsfFb4JUJXzO0xQDci60LSTq+Zd5AOUoFZRNOGfhISDXURM
1pVTw3piZaWFGsMyyNVoP1zg94uxITodSZc5z95h7Gdxb8djMj0gu+hvGMfZK51sa0sN1+ELm/PY
vfJS/3bLzOpsdBb0K+y781smrFErpVqrpxngVbij5tVPD1EH7zwUiabd5LTw8ivt8YuBzF0j4Ofp
we/QOfKdXzNBX1I02aSeSPtIILO0c3OgtNKZger2jnGkilS8UREMi8Asw/ifz1/yX575spYwpVNs
YWO9umO7rflmhDROrGll62O3k9+qheObtUCGDqxe6V7EVKmwDDhBiMntygR7MaQN7D007mBv8hWj
tT6/fZoNlTopun6a6f+0GzOpFPMm0+C1SS+MkitD7OModPYFUbPWCANBqwWIEjvd+eWaWACdUj3v
JFJ4f5u67i18Bm1pDkekCG2575oM2kcRxq2BG9JGllla2aj8QkxiGFSs+944dAKdWZR4CUBar89z
w+/NGPFSUJtVU9y1zaRWDnxQK97RK0utoEwtTkmV07l+pTfxFkc3NBufRBLoSAFHVdS4fRNTEk+q
qoe9MbqJtRmtZdPfemb7mPRj2l5pDWgG97p+Fuypl1Dapde3Rkk2fdKWdJPsUz6NlJz68pQCoDLx
9UDkKruQ7Xyc5M5dl1TlthnbYW9WtvjZufH0Bjym36MdVa/9qIu1BZ/MotxYRiNJaeueV2zqvRVD
rTlpgmL3PlEi6R2JHSg6Lchdoex54BVVRsgT3rZq9ULZR8xiyVOqVeIa7eFikufHwL9DD8yBgKi9
1RSI9i2W81jOJ10XcQ4fJQ43yTROfeBolbXF5jz4aRYam88/yr9dFqfzEg3Ansdd7zkwSTnwXkrt
5ABasW4UW5L1lpcxVeu6rnrl2CCL2jV1215pVP3lY2Q9YxZYVjROnMu//1cLdJR4ONH1qSfEaNkf
W7rzJpaKTgI6rsH6yl2ufZzLyQr1IhfkfMvOfr2aUTcS3jz36inEM/I9QiPUBR3nMkGhL483KAXm
9A75/rCJu8rRt3U00LDQRCpvNDTGR1c6U/8FPo791uuZofu1MtuOP0ZS3Ui7TaftUNGNeO4QaMcB
dJrE2cAyqg8JbubeL7NKeBtzSHLMI7JftO/a1CY+jE6vuGZ/WksGkCkzpJGnLnQ0VPjrxAA9zaJ6
MKr2TgyAKO+jsKEyPvcpfH2MGUn4pcpMypr0x4siCPPZfq9waA1H6L/xg6fMYKzaTK9fBb8t872u
j3cdycfqrTp6ubLHcoTGukTIPdxVRt7/SHWieLbJpCi7cMoMceU8sN4Xf9wPG0DipZlRcXWthkqW
5uWsI0fHKZpnzdfWq7XHNLdr+jT0mFI/C9M5uaWM3D9K0XTiZFB563yNAnT8ioNcXPGXrBYy1mz2
6NiQPiSx9FqXb+pfQ5ctuBfX9DqPGU9ZZniA52wO1ExrjI3t0AlUfT6r8lVPbDFshglPoJ8qc2Fc
Wc4/vOD/mlWXH/JxKsP8wamF2eP8hzSW9ObRstNjGppj3QWiHJrhrbTQYAZ0mTKQhZMjaR4kDT1q
XzS97WxmobXHCQ15eze4srViFI5gfzRWlJLtl690nia1oDQK1f1tJtEInwsNz9Gp5JQDnolKEdgh
eucr24PVTESQnu7i2EHezYGDhXP1VGOQc0MbhfqR4lbXfFNLLbmhKztoG4rTVdoFOCNCazdLvBsv
n0+CHwjlswfJtZdYG0RsfDn8gPMHqfYeHMmuMe8A0Zkjwn7kpMR5xwlGeCCGxVB8TQk4j/ktAMLw
0DVZ3idBHg6yafw609uRNnsawnxt7egNgzf+1aaPXGuXoAJmMbfa7K7oVDS6OtQ+dKgoxFWqW3mh
3KEYq7/rblc+odkElZAVXiuPSpioS79JnwqiDWVGVy9pi8aPu3GsA80TxmM7uqCf8y6doiMEInnr
xoDftuAgozYweiSjNKcYhW9F001iV+SEnYK25NTQZn0d7SJNq8YXTB7Ja9ujqN20wPveFQflybFs
zBjDSVO6725COPBtUcj+nyKke+Gz52k46qCxL/alx/lrbztKdZeXFsTOttA5r2f4pg8Q1XBGOGGK
TtmHxpe4x4p6PTbmhtryzs6tybuj6KTU+6F2tJus8sqEGzT7aXvlDfMCz18w5S5WVbpIHxCg1dG6
GCh76t0cHwHfVMOGlkh3MFUaPXso4vOhzUbt2+dXvPw40aZxQcrIiwvzYjzTAXVYc9P4WJeJ2f3j
9YP+A+q62+8JrowqYoZmjaWiDoXu+BTTnQCAEixH/LipRQPSFnDBYsjCM312TY1usyzRpv0clda4
MdNSt8FyecnrpFRD8mBFbukcOkRFxpXZ7sMrdf7scCMiYkEuxdR1kQNQqJMFCFiJj7qs2vRmaFNR
afAnQFr7XlOlN7E+hMmtV3elh0I8LWO9CKR0xt1ArgHO9T4Lj+wCWn1bum2ZNkAmdfWbldTeo0W9
G9y3qecIHgYd5egDCOrpa12BnNlKz8x3nsEsfwvQNXvO5kQTez4ZFRO7Zcs524xNNhIQqaQwGwMt
CXXMAY2ZfyywjttSqfNSYLOfv9vVOYqpCgMGJVvOErScmDrPp4uObOQ6aj3vzkF8/rtyHQuhaQL6
TjPDL6rC2/J7GiUUaWLhXXsdq630x8WxnOGCoQnDm1ld3HOmaIbL7N4NHNRYiNt0wFVAxq/45cRl
Gr1wpModiGSe9pOSkZW8NGAE7F+WOyQESEBh6gNb0bWf4F/aVvpCc6ZHA6l+r91qaTalL5QCkav4
uZv33RjEVqW88pHOsJqssIgewjpWkw0gSpcsxxnP1w5HROa9RlrsPbrhbDSMaiY5SdEAvhF7Oq98
ADpbZodmlPWvURuRT1w5bX088/NRujSH+Nzw+9HJWD+W2Ur5GivVuhu7qijBG0BG9B40q+62SFrq
Zmdwst9bRSqyfWwpxZupMFfSO3ateq7ATyHp/13L2E5uVbpoiS8IB1a+e7LGFJBSBBM7B2KCvtEq
SjFpUMhU7Z5G6datsi3pf7IDEXjQsOoVOYut5aZmvccDEBUbHHme/cMqONg/a/XolvdulkTNxmnS
hjdouROwzjFNzBtp4BZ9ptkpjC8ZyOf+2GK6ReYRj3MVDFoyWVsTJQaHgaLSNQQp7iz2Uqjh8Aw0
k8dqOr1zkgXsiAfPydIngXoSecJoT7KClFDV4bcypZnFgkWFgfBeNzPTNzs0gF00fDnKCypSSnyt
GFNwzjXeidBEnQMuzJugFgqlkn+SJHMBG1YcmV4//7Q+TsXr9+jQoMC6S2YEAufzbyvJVQt4Sqfd
5dXSV7Uz6f5kuxrl73Oji/xdc1MR+60Wzluo0FOyneLF5to7fACbztHiSPoynBr9no12pj3KD2V2
KlvjJYLCv5DoCqh5P8rE6p3nKM5Yai11qA1W9Tnu36omd+L3Ou7lVuBUCr2tVzemF3htyurvRvP4
7FGqSvBKICWoYraeVw4rf5ld+E2EQtqo6l0wBudPAB+Rm7uFN93ZaCIbLEVe98VQTKO755vT1TtT
9pgJvL5Lmvu0VedkuPIDLndiBpGtS0OdgpB14aKg+TPS8u61u86m4H6ftWp0L82uBSOQhyolhbQA
jQVTeZa7z9/+spM/f/lswPBQLNsxgH1rVkScl5TluzI9gqscMgz+ijiNek5onWpVzpWZdO24Zyal
wA20AEObyXhbl8NaS5UGaanunRYVveQo5EZGdAgJsSYQ3BhE+dbVxCAEgzFUWQBISrGYCBVF2xVq
q7vNJu+mZrirp3Tcu2R8mb46R2l/EpXI9RuG61DkQH5FG115TJcviFGxAOZpihPvsEYFqFrmpnHS
K3e4Il1tD9FQxYs5EwP1VOJyYDGw+letY768cuG/vB/8LTwq8H38uTYf0CUqR6VNk6Mbp92ItJLa
wYvaRTC60Q6NVn+tJXz5LdCFB0jELgrXJdP6+beAyqir4zRJjy1B3oSlqhDJNz1b6PALu2k3eXTV
UKsQcTbxr478oOb0+YBcvrXVgFwoZkANFigQZbzz63PCclLYC95d3Yn0dgyXQz/TqnrqaKDc63k4
91f2Fh+liPNLklexkBRAIvFtr2MK6BPnVaFGDqddzQEwNdJ6OGHVk82dopayfsujNmmCbJSoUmPQ
dEhshBW7X7RoKr7bkRaF4Kp7wNrPuFIhvOrqVNjXmqV/2d5aQNTRDNHAhpKxruaqyuBUni2jY+2F
7B39Semz+b0f2u5BmSCh+LJI8MFkS/s+y+PqcQl9WjDMbag9xqJqRbTDS6S0R7vFJuDbehErD57I
bSQHE3a6gzIa1i8l1BSZbDregdhFTtFHV6oLl9+SZaIMwodA3w2UwjLk/3WYF11dzQ397WM5atpt
GqUohXo1iZVDEueIqX3FYFXc4tYU1TVn+QeJYvWuLdY5Tr2L3gDn2vnF4zKWrqYkzt2QpuOb5SL3
Ez6Kf1THTjVEzB5zq7oE/7RhuOSPU9sPDBUusw9MKGyCHp3K9DwBtpas3p0ofs4misCXlO7q/EqS
QofQUUm88ntdT8bBsrM+CgGvxstRvo3Aa209l5JNMM6FQGDsOHWzbQZPGY+1hhHkXdZKlcjHeIib
Rm5jpU9F5E9VVtJvGnpbOMfRoAf8tSfx4AZaXGXumgKCns+kvUinCQxrfMik4iefacdJBouiHURU
uX8MhhqN+a5yG4PZ6/PP9qJCw3ez1PoXQwPi8PUE6aROhbyvps5hz+oQZK5OAIfUleJbFAHjDBBK
wYXaaRVSptukdMTPtNRMpbv5/Gf8ZWyhHlraaDR66HisGg4ZwOmlHhAdXWbLYqN4DScDN55VdNWN
OeznxnY3mbTAQP/nC2ODYzwj9UAgtpZLQcrkKBIReYG+oMvYwhPfIPu45CcoEl1hUaRHjDHXzkUf
VKHVeGbzTVeNWcE0LmLsnLhgF9uH892i7HacQKa9LXcTzNPcL3O3/62OVRr6PeB47zY03fletkK0
27AZTAVNuwlUeUhS9y5NJ3fbs8tzlpKeFu5mDzA73n6vAPutwub8FmYZMLCmKabmno2r5h5CShHT
XexNqX3XT1bf/swnYgceFAf+1dNcm9nPfqypmCj1ABLGCiFqD1t6DCD2N42ZhaLfQKe6hr39WKTO
n8pC5mVDyxqGn1lfDYOlceAYQvUQVJcpJmg6+XJjtJmYnmpANa98sWwRAHN4XzkXlN+BnffuuMEE
PDfIo2lSiL0QqfIPMlqItZ8Plb/8OqYfg1qiTRMEK8W6iNijOYhDFydw3s149YBaDPGNqSWcMbw5
c519pJXN/RB3dviiV2PBBpvAkKSGSoTZ8KuHB9jYALlKzJ/9VMnE/M+DmdovWx2sWnjF+I7OJ8nW
obI74l899taQ3qpuit1CSuor0Y3ZMlD2xDQTS2sisxbyyh7xcv1fjpM2cjx9wV6sFSHD1M5ZD8ee
LIrG/UMKDTJORyYHhAcdGiW7SswrW6zLajdhm5Rz2YC7S3DC2kajO2mlp6FeHK0Rn/1dl4eJffDC
wd3LRJxwlsx/MvhpPvDg6astB2TN9eCVJxVwYHVlAltrgz8eOXU8Nsl4LS8rzAhW3UrPm/aYzr0y
JQEqaLXfUGpzR+gx1qiZXyzYZo8dbFwlgFNv5adurntSdeg04srwBwy4MdENKiLG57ocetOGfRC2
ykuTK2Z4YhZS4psGZFh1WBjQ8ZcZYZp9bctsX7xJJmH04nCEF4cUO9jzUZSzaBZGnTTHSLhZ+iM1
jFg8IQ52Yc3Tn701ESeXIMuZL0GqgirE1JAnwytJ79kusRViO1i6NIAjCuVwAciZ4k/AnOp8D/Ho
i2cU9+JJpWUHjSKfwx9h1juRX+OizzdlVbgvicPJxq+1ieme7mfo7DWR414A2lEnZr6Bqm8Ot1aZ
JTgC43BccAUp24N20xL9VBzCLixc6Ai6Ff2wyVPqN6aSqdaWxm4JCieMOdrOekNej2WJrniIrNzw
6Dd75o9wSDXlth11u3lS8tFe9mU2Vgc8QS6iVk1PDq0lE3qgGRKNm45xWfvaYLatX6l0n7faTEvl
xgZoGh7iUYMaaOU62zq4pg6Z7C3NtZ92RtP9I2i4iiqf7Hb8CrmduejlmsHNlW82bHhAAbEhYSV/
PotdrLTQnpYjHLtmRBXWuiVjQR63yJOJjoottO5XbPX43kJcnreEJSlQ0mJ2HYsM49rseXFA4cJM
7TQNHErLTBLnw6qNK3ohLlLoaV5k16WlxIfGHvT6D1kMSXOb1FrlHCRs7jKYmEp+WYOwv895ncnW
V8fMm75HFicouoMpnUWml6QU3U1mk2hwG5kaobR+C+76V8wSci0Eca145PNGcExb7UPKTrdwJVHQ
x2w2Cl2kR0+h+LHX0snZGJOFS8OQ4ZFuDWB2soWJxw7zId8XFFDiwEw1w6cW5pCJAUv9SvHhcv7j
N7F7w1zNhAPUbDXdA8NQW5kXxZEx305kvphmiua4lM6xiTAdBWSzsE6TH2LsmqiWv4QTet8xh5HB
qRjl0L1+PrQuzrzYUgEbLtmUywl03aiOWoddDMLRo2lXJWWAtCCrJG4c90a12Tl/frEP/+nZXoGr
ceyBmo0Uio7FajXO2SzkWVeSOZC5VQwkuCauiMAPNUMLSLBiQNEywb9ZmrmM+2DqBh7BxoWxhpqi
iJS6/6LhwxB3bLQjgKhkA3jwmk1KFYPvltFcxFc+gYsvwKXJTB8SuySGTLbc518AsFG6dN1gHZ0R
sluXlc6zm7eT9HV8ls9Y1zG9FWiLH0UfO1c6oObyHz97XLTtFvkWoh4svaxSq4uTH0RQimccGTCu
yG6URqteW1MtCdMZ3IiEktYxYtr8osJ7om+tpEmt0B8nSZqNg6sOFyevA1cj3TbVj4kB+RW37lTe
V/mQydOC/Jn2GBpz0BoEYemBhIp8Gup+pMQMMtyIA1fxujkDtZMl07OqKqb7nmky+21mIiHkSU/6
LNAKY4oDnS761wSv1uhPsOWcLUnf2A9JGWq9O6GOpU6yV994OIgQnCeIeUy9ttINM4yibSZVFdF3
vSvlcUhjFAp+ji7R6IKIpIfTaGh4fa+MxvW0yszArKAB1HDoNsCWO3+8xoDqMldncUtuff7c8sC+
VHo7E7wzO+oeVXT3hFeVZC1riVbi0HU3WV2xw+FXHtSKwCqm63Y/mVK7HVRrPKadNjB3uKQYff5L
L36oqfK/5dTBJo1d7GoajoFDp5jH5S2ueevg5nnyT0l1+zDhV9pWulo+5tl/JHIx+y3KFYuWIqBV
rr+6JjWDcggbZbjNa4gFyVj1QajqIsDdPxw0diN+Yjj9lRG/no2YGtDQocdkU0Z52FkVpKq0wnvt
1t1BmHPx1XKgCPox3YLWb1RK+FcGwPJ+//15fVyNqYgEeMrAKOPP37/TegotPLU7VAQyUvgSiep3
EKuqzaSNMePTg1n1X18ld7iURBA0MOhICzm/ZqT3Q12TGXNAe299g8kk503lRpl4MBGmEXalyPxr
0bLFunLhvz1aFkLOZ0hMFkXY+YUhL3hk3GvdoWwbuXEGq5x32L2TxkdC4VyLt7h4tFRf6aXCSUIQ
h99k9WlJGw2S4LB7U5hjvBkzO916BWAlMr9/yYr9/ecfyEet4exVcj3MFlwQHdQSgnp+d13hDfhF
Z/sggWbnpC3VU9ShWl7E9l/wkZlD4HSzPT/ayVTdykyp7GNOZEn1pS4kB+161qIfZKXoCWguRYGq
1hqoRVIcgMpGt1Pru6vl6s+aCW3c6hOgp409lOlXkeJR27Leed4hcYV+AiAG6DIT4AKOQnr2cPCS
vIhfvGkGn7UTbYhTe8uAM8P3JCos7WdMH3hgmA9lOw9BrXZt/i6pO2F1ryML+3GRWnUMs7KkdidE
ErZB3RXduw5OLrlTYbflO4JfnOhbxjm3u2mQY21qktKiGwLo+jowzMliOmeS1Y8DG+CtcJFtBbI2
EEjqg9OXNWoHQ+PkI2K842KKBDJlp+/lVyf1svL35y/rL2ODeqBHzchjY6mu02MVzeQMBAngZioj
bf6qx6mGhKxQfw+jnLuHfMr0Kx/6xdinj70gIyjcsJWx1uh7L+nZ5ll5cpNJLX9APKrJHTJF9YeS
tEm5/fz21jsGYlX+37cw4HSza1h94UVZthQOJuQ9hHMaFBOoFwLGHzduSJgpKsxqKxrAVr6nFNcc
LX+5UdRFC80T7AiH69VuxUoGNyywP/ORjyGyC129jbTKuDdnvX///DbXexNuc7Fluiiu2Z5AjDz/
4nIi5TikSfvAOjL4tV6mBJGQZ5ZeeXd/uY6LoJle3bJzdNZAUM1rADuXiXuIYCWY33q1H6zbQppq
d22GvFhlAZkA2sChR1QBU8lqhkwSnVgLwnoOqMfDR5qvw5MauUA0ClHNhNXmNMu8oc+vNGFW4+VD
vMnQpAQE4pgT/OqyGmf1TvajcapSL9rmGXmetlETXyoNozrgmc+FzznG+aOI2Dx8/hLXG/KPi1MK
XVSjmJKIYT1/iyYgwKxpQv2keaC0sIF7WVgHjTv38maC/Go8N3067EenMgjeUixx72HJzQkVttS7
KJ7daRtZ7WBRPCc48T5t+uExy4Srbz7/oas54+N3evSNOIWiCaRYdf47tYgIH0LetZOcHPVVF2Ga
BlkzdgGTdS420pXJ8+dXvHwtlLXp/SyL9IKoWl2R+puK1EHqJwLK5uixE1PzEutKPm1Gp9da3GKq
9h14cBzdGE5jvn5+9WW9+td6xv3iE6UhyJ9LZX1dJpva3qjoAeinbmGfN6NmvTuh1QeKADenEOC5
wazq7ZqcLn2j2POVcXH5uCnkUlTmBL3wq7zVzoi7NFGLz8Ypqgih6cuKQEyr0F88MMBaULlmO1+Z
NVcz18cN8wfUIo7tgG9WAxEiZOcRMm+eQsJ5xiBzzP5FKVOKDmZS618+f7qrL/3/F6PtiuWKh8yx
7nw0Edyn6k0lrFM7URt+GJ1W+QMcAraxbajjPalyMXuw9r87NKBiuxp/Ofjf3PU98khTpWCsnehT
ZL8UBRlEQBHHuTUBVF7rVvztHlHQLmwmzVv4U+f3qMOeGFp0byd6Rexu01FRTnYfqo8gNdHnxXi7
NmXTjVcajpfWOsbs4tlfRP42W+vV8qfHiS31MjRPVTR7xCSYiKxl1zlVYCXGuBGiaP5poMpgOVfI
op2taIvbS//++Rv++88gm2vhfTGfa6tXrJSQj8b/UXYmy5EiWRT9IsyYhy3EoNCskHJQbbBUDs4M
Ds749X3I3qQi0hSWq15UdbkgAH/+3r3nap79NFiaAfnMyncujGfoYqLSbgyVuNduNjff5yT175Ep
xdhM00v2g9Nuz/qgIb5gdzR4TV1mye9/BDLRVS3ZSfkRul4ejBm8zx5mhkB3I1L4mQOSrMcln9wK
l0sOmSUYx2X9oCTFFa5kOV/YbP7yYoOGY79mKgxG9NSEb7d2VeRtbj/JMkcK1qbJDuS2uc28IL9V
cdNe+G6fv9YA4KiCQJezKjOY9zcgyfDvkLkbPy4Sp0HYtWXzRS9QtVe0KNoL35DzjyaVCO+XDXie
uuR0Jw3iPNEas8mfjKmp+gfVZou1n7px2FiulhB96aeDt6kSKV9dAoO+BvoA1urCUeT8vWMgxGmE
jzcdvjMLuqLBqNXOXD/VfVe+8ff0UTaOVhvldekv+zgW5k0ek+vz8QN/9sPyneZpX8GZdIzwnL+/
0Qab0iBGmA4oJ6Zqxyw2xEkNFVQ13a5h2H3hMs/XAx2BYnYVlCNoPe2t1iD8Z0Sh8VOdT0l8UFZf
vdgN8jKYSKJT29yeln+bViFfZ0lu6NoD4Qt6WlhXQP8BMfnBU+eopj/UgZPuZeGRFdw41TTu9cW1
8wu39bSH/HvR1TPNWZYn68xak7gMS4q6FMfCMAXZPoSYtV/BMfnLy9RNdrZpO0rUa1MGxR0NBIzE
c0DI7EroLqeDVLKV22F0E+3Ci3X2rAMuIgGCQxQqWbQlJ+VJkMxOg5sseCo91X/KW2KyIDv5wIU4
0tsPg8w5rTLVLJ6qoaw4fHvpBYPZX54ADOxItXTsw4wlTv6CwShlbc2zOA7kbl2bIjVf4xqspq9a
kUe5UYhLo9L1v/iuKOKaYWesFF6EsDBD3z/jU0wUAJSP4AmS+qLd1FZRHorG93mbJ2K+c39p7E2S
YuuJaBMwYPr4FTv7ltkwAuA5cNbBzca49v3yhTEgpAerdUxQ+WS7MfeKfdfkItk7DI4uvF/n10ru
7Xqdq3DHYcL+frHBUmkVjzI/ZpqmDg2i65fFkdZ/WPS+BgDidjA1UahDHALJ8/F1nu+d628KNpQ6
DM2Qfbq2VQPf9UCEHjMIOJ8B/tp70r70gxq19tVNnBpwHXIFFWvocsYq/TWBqLrwsv/lxVtJwHTL
cISv9MyTgrByCfIBwe49WR2poi0DYaWe00lozgPzAMAA4NKpXlIM9GtQ7KTFV7ZW5VNoyDGriGdK
zNt2NJflwmP/+wz9/ikE54GoAAPE7+b8yWNQqdqsBj8PqOLY2reEbTtyA3rPG8Ki1WdizUkdjkmN
Fnp/47tdKiOyc7ptgpxMXPmktAD2ysY4i8B0ZKDm6qn8QqqZb13j4dFsmuMzPNyMicCu94LpFz3o
4VHBk1+O5AI2Y8RYSjbbBLvC24Vffu2vnl4bhJjA4Ptqso2d3PQsyxfDUwNvmOtrLRF7lhe5kHnp
JHkKg3wqAP8bNswG8DI3xWzi2PDa/NbTh0tZFGf7qO2u7UOkgq4Nq+G0592z7XguNuknBFwO4+HC
Ep+Fa7TettNHMYSl7yPWEm6bPX98E/6yMJsaHSq8b5xFThsOLlT8OuYT9BQ4rUFCC7aNr0wB8mEP
IJygtXwZXhKRaJea/OefFyoynVETs16y60+bVHwIyM0tJnFUyjFKaPiGjJBIS4M81im70Gg/r0zX
vA2orbQ5OOTppyc8v0GaNEASP/ZFIX6iyenyvRoySz2M2hg42xkw0BoB4yJhLNGf1s9g1LRmYxm5
tDadLrUL79XfvjocV9bt7LeE4fTgoAmhbDm4yTEdK+9Tw25+39c6RizDAnAK8FyGDA+nQ1naMQYZ
bZjQ2yVq//Gv/5spdvIK/OZhrJ5aGmSnImAEuZCalAieRq2vmoOdaosfEshgEgmEUXHZlmk9wNFL
8xZ04uA5X4XTgTps7CLrr6Zaq+JPsTWrONTsgjxi5NUJ+mnpPZiEZj3iikrKsKCNJaN4nqrnmTQF
JyKP3VH38LjmNOztUtwtIil+ej2FB83uyrptA6iuO5FbWfrs62mfRGg2fCCNDuAsJgg5QGnAx7F7
bRhtsXV65I+7pNHSOYolOou9Uytt3xc+vHQnhrePU1ePgw3Imzr9nhmJpHXek7GTZ7OVRd3Ac0+0
SNcRQ+kYXRKuSkr0OsGY6SH1bfWIMHyYbxU2uXHT11oir3Vj0a1vllPY83WnbHPeTmRyEZuR+DXK
wFQuD8R9Wv81QWXg1cmz9NPHP97vU93pjwf5mp0DeBsOg5MqeOjrwjGlGz8pu5p/zNUol33ia66L
IK1P7agmswG3yIxBMCw7v+zfTLYyQUB6UBa7vFPtELaDVPc2aFYRDn7df4dAKdMoj+uuuVBQ/J65
nPy5qwTA4MzPeYE/+f0mn1YTHg4RaE/JUpXDBpcm7qJaxLPO2k6S3AzmUMgHoTrd32tIqlpCeUZO
Ml0ZD3bYwETlUNWO1iBDbep1e8uj3TNa6jIRLqNlvC2xznNgFXrzzRiz/Nkr9czewvfUp42hYI5t
MR+XD05DkvtWQ+LCwl2JiQ1cqCl5yofc5n+AshwKyf0Km2SY5VYhXrj0/q8VzenNwPHLGRGJ5br3
v78ZOg0Zso2C+IlJtqV/Y6MjaCTE0JgIRlRzY3+tGI4REjzOlX6P8Te4DlJdq68xQOmjE8UDMak1
XZ9LZ9jzQhfFBvlYqPP4NHMSeP+Hucqza3e2qmPOAL19sNpkec2wqaT36IydK3w83YV9+HxFurG0
3SjsGcDiRni/YjJZCjFGUB6xUZk6ET7MXefSG9pQdDMjpvqSovZvC8IA4nPHdJJe9PrP/5CJo5Si
2R93zbF0R/+KHZA4lrlnzNwgdDL2ehc33dXH7+r5NksrHREt+/jfOs+F0MpgMfrmCEW8c0KbQPSu
sBYj6ssqi6y+BLXYMty6sOz5uYn6Zh070fWDXn5aVpQ4PHwn9arjGMjYu0+BL9dRFkzyB6FEmJAZ
wS8B4OR18ruQi+yiBTP7tg8/vvq/3HDeeE5vjGAg4wUnz9TgDanZUsEcgYARTNMhdON7mLy6Ni7r
WtbNhXL6L+thcmVUA9WT2dvp2UVNYtTgOLXHmoigfVnH/wUVsi7cSN2enMLk+PHl/WUz59IYxfLY
wBk8C8ysQA6N82zJY0wagbHL5gQPjQ+LPKZItuZdS72RbKlxDPNmoJ/MpjTURXrEGKXyC0flv107
hh4+j7+lTr/pGX883DoQFHIihvYo4njcC3Npbq3csBYMnPUDqbkogT+++t/T7fefstXaRw3JWwxX
65THwcTKBl3Qo8BMbcIx40R33miQTcHV0nj00rO2b30yGQRL6+QIITHEQPqgAwmsQurdUSHEkj6U
bL3SLIjuhocTHV4lQYR2zhFbWjbBuqLSq0jvF+QRPZ+RBItXb71aQ50Pu6TVMRKOPsRppJd15zwG
k3cp5fwv7/CqnGDgjnaY12ktaf+4s4GdadbkquIo27540ZPC3WFfxgqQWeN10yz5gX3v8PHN/cvB
kHHI6imhVHRxt51smiVm6qqNF+9oA/U88nOiZjAn6z85tube1brsCxNltUuCnjsthNtcS8PQzChG
yFSSW2jM//xuMSUyCedhz1rJmetd+uMuzIFKvQ4A5FGkRk748kwucUnw1oSu1DdvmxyM3YXK4fyR
XtvJeGsYYKCnPnPWpM2YZ0PuHQssKxp4deit3IT5U5oB6sDN2U4XSqvz0wkrWiQjrg2/lY77/iJH
AlPQvbFiHi/La5IqOyqWJXXDVlbD9uOfGDMF/7V3LxDYZuhF6/7HZ4vrfL9a7OSSIi8J+Ep7S/8t
sRVwD8z3CIrfaMN0U7cT2FkHgJUqNcnqG3OI1CLphf2JN7sIvgKT0zo95I2S8w3QUY0MhbjLiiun
dgv9J+9b50K8yQZ/U+do6b4pMyb104kXhGkZib7tFfZ2cT3phBCiFVXUW8DUp4M+gVt4EcoS9v0K
Yc7DxsGzxo0wst76RoMKH8T1ZDYzdf5A+67YILDS5muyOcw7U5Sd00fwmnTY+7bTm5wo58D8pHFG
YyNokumFM+6wEIFok77plFa8IxOHJGj8nH0ealnsffEGa7hfC/r8qkWbsnPGKVEbmdH53Yy8jwXc
H4SRodD0KZmjkcRC/RNuT6WHOSVnHDVjuzz5mgy8beEEw1tiE2258Z1afyjVqD8bk2PMbuhU9hAf
sqxu4ls3ET5y2dRwnko/7ipYgIXxxanybkYGbsSPWT3hXiwxyLeb2lLmT+pRx/pc8RrWN7VwSGrF
QyffFvJCvrU97bN9rxvdDe+zBkEGaMQS5nk9py9tzcDVIlX9K5mQ8im1hZwj5kjxscxpSIFWzfOo
HGjTbWpZdDcAVessSuXkHV3w/Z9jMQ4vuZfH34c8MIqQ7ntVHgZTiK9NUAY/aU0a8RaCtRTPGOkX
KypzzgFhAb3BisjrUcV9ZQ3xeJ/pY/0G84ZT1GxktH+lFSSw/wuSRyB5mGRwzfQLm00adLoCM191
bwsuEf8mMZJMklbnE0FEeliQ7DgkCvvOX2IVPKFDIA5A00v3xjfn8RPtzjrbYcSubijT/CBqXeI6
2BUSOCxzOssnd6mU2uJNEirMMrch0p7a3Dt6BI55oQ7W5j/H8+pvfWOO+T0XlWyWefD77YJ0/hp9
c2mG9qj34/Ps45PbLAuB9ds2zuXPJoaGSbmnj0tUx15ffOqZHpqEJdQA8O2hM7wXUrrjt9HmePuM
G3cabnw912TkNX2c7JOSzFoaMvPQbmJZz0vU4PG0FZYCR/GYM2371irGIVHH8LDcZkRErq+XIAw4
TZUxbXrG7QTrTYnBWSxoYGCnq0AxynQJa9w1B+PrUJF48Go00jYfBMzq/tni9n+lg1MPb3bikaUZ
kkFg1odEFOOtPhht/Z8YUek+MYpdwFSNLaGJZIx33ve+E9n4q0tS273vIGAuuxK2wRw2rq+uaz0N
pnC1bFj8RLBKnbwLHho7bp2bXLT6hGtlwGY3t8RuR+M8cmraxCSG3AM7dMpr/sViqwjZmNwItiLt
yYJaaUU+Uytc+TEnzs+lkyeEBuqNOhSLHKk1lZqXsED9qIeOKBdvMy+29I5Q9ETN75t3/kYr9W6I
VCvHh3ZZFuPA8Ufbu0PmBHs8p2jSlHDJb0n7OR12VaBIRzRlMYMfhmYhDu6CCu1lsJugved64/pT
hjGT02TRQsYzpOk+4okQxtYuVflTaQTIXNgqzwoGdm1kHKuogbE7Q/D333WLdklDEvWMsMZ0nmLQ
ozn+kBgW3ICd4dpeMGbt4yLOLwkazrYvBlXIfSGGUW6j913/+R97NCI04Q8c8I5uUWk/8lq8KFoW
6cYkBKy7UP6dbc4OeHOOiUz/1vPbaWKibpPAhDnFB04x1Lu6Wcq3hKONDOPZcY6maucLBe55tc1A
wmHkzpVhl0dE8f7qFjpLAMNMAmVgPG9Bg+r36VRXP/CFGPdG203XuttZe2NxhjmCPxXLcBrsrx/v
2qcnK4bcSFboXfJVpzV+qqZOmXKW+IXKZ3O2ajO0GqZgRl+nb1pdZLtWzzhKLSTXTUSljPAb27L/
55EUPgbShOhd4ywLzrx0ZY34kxyx4hk3rox3emZOP7WiZ0qRt2y816SQmhfOk+eNVAeyIAUpV8yB
lvPO+3tPCh1kLb4Sx85K67BwCHvJPCnuZCepDYLGaO5HUsX9zdwV3VtTx1VIu3tGVWbT7P3XupD3
a4Wtc9ahGMVi9/6PAZRGx9CspqM/AsucM0NFEA0U6AZHeU+B0i75y//yXjED5HyHVghVwanOF8W0
txS9NR+dpsD/LBPnqrTy8fOs6viSKf/047E+YAz4aYesHElc+e8vzs18LRa+qJ97pzXFJrBUAD1S
EscZeJm6Tfq2fWQAWf78+Ln2+c/+WYuyrG1gE2CoT5WPT/P9ssnYQINrzebZxyQWP8RVxfPEi9h9
WaxE7Bsx1GJTVpy37ixihL58vPrpDV5XX6MoeLGRvzHzfb861V08NMAXn2kCwYgvq9p7Ajs2HNxu
IKTm48VOv1wk9tHiQjpKRQ4g3jop8r0lzywX69OzOSp9IsYJKz66RTJGmaOZb7ZokuTCkmfjNEb5
HMuJC8T+Cib/tAeKynKEExDIl1KzQD6HK5DLIgGp8qAQ5bIUV6gjR+NzrU/U6tTzS7BBMGO91cJk
9Nn6wpgjOFkexJxE14dQTJmf7dDamreOFbtssJbQuigpwcNxwh6CHdwrQPy1RejzD10T05cZZflr
AXnOff74hp4/slwcmBsOTqvu+NTP0GdxOnKWUS9KTOVx1SretpwPXnI1zZE2de7NlObJr48XPRN1
siATpNWpTrcHGMX6RP+x2ZW98JvFr+oXcsfBIpUtXKuo91JxI5zecw4JKd4bwilLbNlz63jXvtEQ
+tRprbWHtz00WH/7udlznJ2ugpkq58qcNTUdP/47183+/Yu1klH5UFHdAkU8bdanDoKYXHbm89xW
DZxkeiVqb+ERu/BRPH+FWCfgtnIGp9V4CsI1VC3oN1vm8yC7bN5Vi/fDQXGWRsagM+T494viY8j1
cITl5T19X8u8sTuYas9apZFZlYsqOXikZc0X9p2/XdSf65yckJGwZ8WoE63BWUD6WFXQIYRwUeZ4
w9QHIdnHl/W35SBb6xaSQpw5p8M5Qpu8ZvIX6zll+k3J1qQ3jpMW3/Ukry71Rs+fCxrfKMvX7y5L
nsoP0qxSXpKanDTifHwdtSZ2w4Gu5qd/vSS6+qsJZ30/8SKcbCdS6oBdmSG/iEkapMH2amHbZNYW
pVlrvn282NkmsgJYVsoPg12dEuXky+oCJDV88hdfrDrv201SVsEbBz945H5vz7eoxNIXJ82aXwtm
rPHCC3D2FVoXR4CIg5ipL/v1++8BYgFryelHvHBqIjEwwEVtYe/zgzCLRRHvVZNXByN2l8O/XzRY
ASpgxHCr2fX9uvhhMCTiL31JVBszyiHxZ1t5vXhZCFB+qeH40pvodTcNbUe6/7yZIWCgjYJiDMgd
mtuT1T0y7jSrkbipMpql1pjjXZsq7ZvdyebQJ92lntzZK7KuR2nNQ4u4F77R+6tF2xknJbLCF8DK
vnadjEbZ7KY+LlDPAMMINh/f3LO3BJTYKr1aiVXkapzivUwXACelFwmgrVAlnZPS/hEszaUIrjO2
NMP4VW23FpZYJK3TktK2k4J9tpxf/JT2yH9EgltQdqUvSLlrh/7OLeikXZm9G8Rbi8EVPdbRlVLu
KyeYrwsvdYqwcMduuYpTRwFhdRrgJyTudmPCqXdul2vpyqJ98f2kuap1vTUIF9P6MsqHhYxVuDac
6kNVcaJXe1z58AMIp3MJvG+zb0naQWb4+M6e/ZAwVNkxPCr6VSRxOitpqeQ8BW/gZXE1DzXG5H01
yJ3cS7e/BOA4XwozP+1UQouw9QPxfv/MjIspMOIl7QtcbfWSJHlgRmPaHUn2c/rdx5d1Xmn9xtNj
SiL3hLPRb4bEH2UBetuUo6PZvvSrFW0fT11x5Y12YEXQTVT7K9BV1q36lsXZJ1bfPKP4X+ibLxPN
DiPuSvgO1bIk1UbvPO1p1ktpRp7sJkQDg7AJHbTF8j0TPpMIYiTNXw7V2hWzg7nZaQokEJjopJMP
En9NeUHPcvZ9XcMuAOCshgnK5FOKCq94m6du2b8YXjdA8iMqBZp90z9OZlt/mU2v2dpkYu8zus4X
Hpezonn99TAR8ybSIT+r0I2glCImjPGlSejlARFsGJwTNGv3UZvqstuXiVguxS+cfdLXt5HhIcYh
XlCEUu8fnF76bJKYlV8MafTTHshWhSalychaoFwb7yuiZXZFl//zVsK6jA9BKlANYMY5eWDb1hFp
arXDi2mRKB7yq+rXibUcfPw5rwPnY0KRXfNSR+XsNVmrQ9xfjGt1jwrupNgZkqnNFECjl6qnp0mg
FzKOMBi0otzFo1c024/flLMzPTNLD/EIYDw2Dz7rJ1eJ1ghVWzUnn2a06jepZBRtJGN2S6fvLm3r
vWunxsNKN72nUedc9VzyvWzH7t+eLLYu4FbsXsy5kDvTMXv/I4NHSRynYQTulZQVO2/mkLoLTCAI
RUfAbOQCuK3/ra78vabNVImEJsoUpADv1wREWMI5jjUSsPxMYYVB2Youq03u57L/7+P7fPKzshbj
f7JKXITkv0+e79fypCMLMm4DoMt6932cynjbA0AnHMeb9cd/XYsUS27kakVgxdOjbSkKzRfemFz7
sQPqd5gcGOJwlduNanz0XB+vdvJN4MowgVL64LTmPUGo+P7KVnCiCxk9PjRFYF8Vwdw96tksN2QN
+RvTLLt/i5tY12PTQpRM3+H32e/9eiaIPDsPhHtwgiL4POg1iJpUkVfl9OyU/3xtrMVUnxMVIhXn
5NoME0v30i/OoZLO59SXxiNbdneN43SMWmcc9h8vtz7kf5wS/39p3Em2LGoqCp73l5Yr0UMyI7wj
Rw2yAVJkh5qj11urz40w1rX5Ki3VgnYqKPZxYJW7j5c//Rb8Xp/POjcWvwydtZMysnShtGmq8A8k
8CaviS+LG1FN+iuthPLVHzTFRDEw88hyKv+2tPV5HyMsvS4XW7/wp5zscf//S5i+0odyV3LmydHS
sRgqT/SwDxVc5o3TL/N3YBrergWE+ECrL0edBUr4Kofn+vPju3D+pmLABZHOlhMggTqlqC2MJToK
OfegYQi/RvNHtnhSps9eLS/5itff8/T3Zj/lgdbBJBDy8f73LnHxcDBiqaaym93Yp/WGzY7AWzI8
9u6Mzv/jSzvZSX/fVfxx3Fc0gxwT1kv/oyoCuNY6+WzwOBuzbdHCzLobn7DSyOj0dtPOTIUj7mp7
Ydnzy2TqSx4fnYdVV3bq10GKA+8knuyDlybJV4ZVZegu/bSbrE6PIGUaF44L55cJjoGaFgMFVS0d
5veXGSyMujQxWoehsEm1HlNzE9iJOsZxFTuh5Bz4qPUm46WP7+75g8OyHOaZCXClaObfLyuqWF+/
tzYfwiHdG0I6B7+jEiTv0H36eKm/XSEqH5+WEvsW0oj3S3G0jbtBlfZhlq3+q2Ni+SXOaAkRce8u
U0hzbrkjd7Se/vXO0g7hgA2GkjJsjTl6vy50RRlD/g8OLjqqO2mCDIoqLXBuVTkbtxoS2Kj13fTC
Pn32/KyrcihbpWyY3U6v1kM11JX94GODsr1H4SkASSb2qG+2DTwqLHPbv7Di2U8JA0LnYWVdvj98
+N9f50QgcexPpnPIvNkkI6Uqk6t01uMwKRr9UhlCg47/3PvvAFzEP37Ok5qPWY5J3ksHMtO1xmPp
YAg5NK0LBAbj0RiEUxvkQYgUvHXukfU2+ptXJh2OK8tTB70aphjKe+oAJRjMEcAHKgu3jcyFrimw
fI7OYVdl5bwtHdUevcqsv/mNY7+KbNUzW/qsv7B1T11kAh7WcD+LkXmrcOr+UbfKuNwuQ1zKLyY0
tPl2LLXWfxxqmLZbLwka58qeZdVuZjuOza+I+tMhsn2ezevFrL1iZw29Xm+GtlmGz0j/TOuZDc4g
aqUkASLUURCVYZUX8acaQRjBoBVZP9vaMMTnqjY0sTHLtL9vrKriXMYF3w+pazSPiL+9g5ZNExPg
1C28bTrY8rmg9PrmmaX3rOx4IRbPCrSrsRXWL5P4kzfdGTotwslX1QjWtTQLmwLqZKiIcT/wZ9oo
qZo+l1sQsml/LfoueRyX0nTvfbeEytBigX/wUl0csbDkrxWlIqgUbl/o2W1wncWOSiKLTIE6Ak3o
l58Mo0J8Peaj/RVUaEvT0jAWuRVzrKy931dM18tJ+95KuzC3oyYdY7NYIAZC/n/9DRBwH1hn2QYh
OreiuUm9OYiLMMmt4c4bAkQTGYxA986PmYdHtEk1AqHcxHTvkmzkti4Q/p972Yp4Xw55cteSw9yG
ut+M33PhkDqL5KWHkCK075lnkNeC9qt4FUUGdQkFQSv1J61oACo7RVkUjxwKbe0tt+Ry3ZXCD97G
IC+z3ZSYstwMg4a4dJTNFFxrTaff0htEpdDNs0SIpqYJKI6DzeOh8giUCUuzKeyd4dbssK1u1Hsn
QXT2gAUfJeAgB1ToaJ5Evh/hFU9R6otU/94YQ9bc6R4Y/61kquP+6oJUJJFDIlb/UJfKWrbCKp1f
YE9h3PHdaG+9DgotMxbVGc5D7Ezo5Hx3qfOdBxVsA50l7j/rRTvNRmQry75VHuPjPqSzLkfCWeZJ
+1nKYHmyCVhavjFRqOdqW8Z9+QYlIlOv5hxr35pR8fZIPDTIlpt4rgvidtQCw4awXXrIom77WjGF
SXTxLBPLqza5Ng/FjTdXNUnyuavPOV/tNNcjhVqlC+k159ozbyNSzsKsh+sRYwuY9qRrve+5MjWP
3v7gtTuSodQchGzgyZc802iM54j01lGWcr7rZHvLq0KNcMZI+UKvh3ntWbnDYl1NYE8fEWca3rXb
aY2M6nQufrYylTbzkkZqW4JY5cDf1hXqC3jDUV0Tm1xeeblKAIPNTu3fiLoe5VW1GLjf2RDHJmzg
XM83RS/t7gf9sLT7MWh20zwmecMoJiLvYGiufOXUTmSXfXuoyHGgfzYP4xwCboYfrQWjDihNaU5z
S1/ALh7ycSrwU1vW/ANybTBtipTPNijKOdWQ8IOI3nJnze6RkbDtb6DmGV/adqweU0dz/Z1o/akO
Z7N2UpLi8owXo1v658olhxUMZh20YdJ0vbjr1hAmYEAKjKKB9N1koE6jAyGM7t0xjEWu7A51Ghwy
MAOfKsDTbjh6gn8hsMYu7D1XoEOreVR2sLuL69Ymdw9zg2velNoafVBWqkAYxPAp3xZxP2WbWUn9
c1AuWrsZiVWCO5ZOPU1ELy0PvtUSHqnITKPHsixAmMmJNO29JB7AvpVSuP9V5eQ/gIdhOtrZfY/u
prCHbOsN3Ie3dswmwfyiF0M0DfUE8xVMJeB2d4qtsKWbJXaN0/aCpMk2HSOBqIk4PA7/PzVG4L/G
QgRvE9LEF7e1pBOtp9sahVMw/Rj6jK+PBfPyJlMiOS5uDTh+CEY+HEWSBJ81bbCKg5nomdzDdFoO
GY8ps7a4jr9MopBooP0+/W/KPf3OkxhQNtrS9HeJmfsiSpa5H7Z+r02HIOjqr4WG+DgcZ7Px0FVr
Cm9cYP1qNbMD0+l2Um7jsqEF1U9e+oOEkYpOau3VwZqwWfARAkWvJaAI7GW3INAK9qQhwzZR7aAZ
EVYSfqSlU/lDkpCgCZDGnJ9MElUSdGJOXzwEST59RgNZPGVpnC47LXBl/WBnUrOfLFtjaBhSNMfd
YQKp/kvNa+ZVa+UyfyqmxbmZ1UjwrKbN1X9NrKZXPZFOvsNaHZg7wLTtbbIO8wjkVfZ9N+euEY69
ixNuWBtQe2ks7q1XIeoNPWQuLwU94J9A+Qx5mBZvBKIlO34VG/A9x27DL6Ie3kMZWaRLFTtZC20I
Y9VUiLdi6N1X1sDNDXOQ0HdAtWybDccu7wZndD+NcaNjL5VOcM1gXDgbt7Oz8tDGcuwOFqc/tSVd
sde3bR1oxDJlPdLEIuvkrZUOBaZ/N026TVqTnhg5HVPK0E2VM945xKs8jBzq5SbTq06npVqugjnL
TW+LQATTzq8r17q18SL+yNoYFWMCyZsggbFUWQiqojv6pe2hgPXTIttO2tD/7P2yeVUW7K8tnVt1
xalWZ9xT0rQM48TJn8o0bnoE5noxhIaW93gbAn6sPXaH/ogKjmApSkDjYa4bjzqLeOLXIDe95aEq
bB8FakbqXmhwbqnCqaOEYcepasivRPZooZ0byuMzFBjfPTutRqj7o7pTmt9+04Q+5reWPnY/jZJu
UrjUZAE862WBT2loK/+L5XSyi4yxHH5mmjHlh54YxOrKNJpY3PBvWEHUaF3ihZ2Z9A8+U/Psxk+6
8Yc3CHySiSsd9dmoVd5sRdfqtF6L0jKu8K6uSU3LDPIytQ1l7tPFV0cn6bOUC+RcuOms2PcJOYzb
+JAj272f+wbNeNLmRhYq6mDrJzQJle79xYzzjWzcYRvUHTKfGh3lz4H9RO1qf4ItPooJhaeTjy6s
TeGJr4Hdof5jvGFmG57nIYgc4dp+aGL/Sw5TXc7ZXtP92QvbXpfpTW/MlU0D1YqrqyIfky2SdSfe
F15nfU4TudRbRWIQsWr9TF0WBMv8DPN5kvt0oozckq3q0nKiTgMnp02Od1UGQX7UUm20dgIlpB81
i+c/ZsJAM1Ehi79rAqsW150hkU9bs2HnV30u/J9JUOGTg6Y/uLtyqrI6KpMkluyvvtlu8qbnVw/q
pFLX+KZwrjk4O5IvEolQi1eyxzFUIW7cuDMFHup8dB1XBbgIqvbGNcq7GBh0vJdNTEhgWsdpdsjB
YvAijvg/QnqOcJurOUUwZpLMVh9d2zHG64SHHgFzJeMXb0m0NjQ1YfTQp4P6B3lHOeYRh1LQ8dht
rkcTDnQ/FrwAeR7DyStwe5ClSasVa63eF9suEHgrOlTDC0LnhZKukCDWQ5ucaLJEvZ6HfuOm06Cv
D3VW0tkXYlvZfqLjQ6894xH/Ut7hRyuxpuqBAos1O0l+k0/L5G+mpcsf3Nqs25uyNNWmA6dVkmNT
K97frlkm9eKoPug2jL34C7zFKT9VJZmbL3pjxGOE4UzxAphYE3djq9X/o+zMluNEtij6RUQwD69Q
c0mWbFmS7RfCdtvMYwKZ8PW90JNVcqjCfa8jbtzuaApIcjhn77XJUrZEahw53Y9GEaqmHdSdiaun
OJrOXAWhaCAfMIGn7S4Zpl4mIRp75B8r9JFdtmdCkAcvE4vnxu9VT6XDn5KNMZV5syuJVA62ohu1
jwXFdeubn/JvDltMSnGEcdPVNi3oPO1+aG2DrQEzV7vx+5bLdqNZNbdwcAXblKrUPnXNIj/7fVAi
EejGoYAgC5BR6wfmb5/NKXAnbaibG3pLZnG07QklvBE0vLnGkPP4Ab6jF0SIAFp5a4uK7QyFxly7
Z2fN1stJutp7IF9G+4qV2oq/LbLrPwwg44e9JsCmXbEl/q2qQG+JOhTlY07AFwUMp6AWMw6JfUQ3
fFomhFgmQtkoHjV7p1fz79Uou3+/kPFSFLk8+gLlDyiPg0LFd/H6pC3BoHTE7FlHOhRefmPhxbQ2
FRt4DyvRjN7eTH2gcEbad+YpTpmGwlZO5qFwtN7ckWQFktdlT/KIJiRJtwlTuBdSz83+o8vAW3CN
JL3RewRzG7Ad7mc7GO36Bha+8ZMCW70z53RObz2n4OUNdD61zTiNAKqExmHzU+vlmXk2lawUgAWw
6NvZLicehijyqNSb+s6XE5NiqJEOp74VLTaHsFl8+zfNltg+GlXqP+og9uabplPOszuA6ghrlpDf
ONE4BAZurGW7wV60ktOXj9RE0anootoUxLvM0ORxAzQlDqoBbpK/J5mxHU6ZR9LdEZyTPuwoDy3n
2ZVmvTPIATS26ewWj3Pgj+ljq8VzteFICCDRHvFTszoM8ZVuw5tSLWAcPEGoHmhtUCq5GDXU1IQE
mZeetKC2P0lhLTdFlZm0xpdSUaZOvJ8oJPt9qsbP7w+et1UaHDPoj6hIodNBcvJ67CSc7Ek1a/JT
MLgn36viX9D7V8mbzK7Zl9+UoEDY4nlaNWZIEexLXRXZRUrH/+EeVUbbbx749gDKzlHbVxgG4vLK
M/1LJZ7rUb2kKYbCFy3o61ujVd/SC4ido9sG2cHMlvxeWyTJ2mXvzk9mT/6Sp7zubGYjqaJT7LEH
HKfWPul4+H+9/5jfvGD0NIRY8JIB46P1uugKsC00g6FGS0cW5HTo29HEvUBEGgpSRIkVs/43MZo/
8jSOvSv1xr9dGh4G7xcihIPW/PVjMNqkoV2ou0crWfd1HF92bBX6XUCfhK1qXI9fPB7T2Su0aff+
Xf/tFdAGgJRM9A5C0ZeEnD+K5ZaN7qPyZvdISwRaXt1ZXsjUEK8EAm2MqIuQZCwprxihMZCrG8Jo
BIc7sGp+gHdcqiuz81+GIDBI/rOyGmkmXox2y/LaKYEdc5yXSexbWQfdRlOafhpV2WZU0nJ1zZz2
l8e/8ieBX6GzprB90ZQVAaz+opHOERS4uQHEkOylAyQYL0l6Mo1Z7UVPfJS12NWn95/+X5YidHHI
Ofm2LZv5+vWLFzC+ikLRqQiGwd+VcZJ/p/I6EbMeaMeRTNI1IGOp/n240Xmn9b5+enx06/P485Wb
VZys9TNCTCApfC/LwEp3k4lZTZqebDaUU5LIxs4FhXhegmsKmb897rXzxF8G4N7Ly8+aWgYP8Ogx
KDD91bDXzr6a5X0nB6+ORNrHP5OsEYeaXXx1ZSF+W4IGE4WwA1EMmj20QK9vvcbuV1LgcI/FSKUh
zDsmpYiDOrmqgZB1HubovSNlcmJys8m9hSdd/nP/hC8ZcwENa8ziweWc14yTFYjUd44gCk3Uul1y
RC50U3j1ckVB8/bbXmFPRB1AbgVCa14SE4UnIUUuzCsjNd1pZ9Xwi1khfQpnVWqX3c1Uldh1esLY
vF3QFXn3MaDWnu5Qjfs3cjKma625N2GBhEAGBFjirF11NUz6r1+AC/rWIHPSP6Zt5+zNnk18aLPr
37tlsJwViqacdGW13HtlN5TnUSek4GzX2CvOFViLDRxrKhaFkfVbrRLI5//xg6S9z6Bk+mc+RC9/
0aoMfMES7I/5qWwn6rFuju2as8DGSDzz12I32wlMWX/lom8+CC5K2xCvD/oMtKsX0/8ibEH/oShO
TmVoadi7ifmh94runCZJuRxFmRkjNZQ5Tw+JjlPwX6cDLk/7B96YQYQpuRivX4mjdyZrrk1SlcTz
OtRIx0NB443yUml0hxxPJYIRTAs47dzp4f0H/vbe8X2/bMahhKDdvdgY8+aludCJPsZJT/iM2cJJ
MuGgRYlI5AkTZHPs3UF2UaeP+u/3r/0mT5VFD/YcbDV23gifLmcDi2PR3FZzdtTnen4ky7uv97ox
KE5eOe1q5IxBe6PqDnWJSKshfpIm4Sabdpwqi0ICuc0be2imOokWYhnL74avWvNMblSi74uqtw7u
WKgv7//oN+vjulqsqin6dqsl6OIDamupUfuzW7ZMOHgpUnyZiV3ZmU7/36QC+1ri49vNJ5dzeD6c
XvhzqZsyJkV7tnPbY5kAubcprP4e4FvshtoQefj+rb1ZDddbo5O0UiZW5ufFrekNaXOqQcqb2Agm
ixHNFjZJyyX50VBZtp16kXyo40peaTO/nSd5ouiIaLwiE2XGv1gVVtICM+NkHPugmtSJqqq5Hax6
us3Yen3tUo6tPcB9DNJBWcVh3mjiV99MFJzRNiT/KvzB7Yc+DJYJVX9glRdPoZ01Ci1DZx0NEDXP
uF/lnW0lVnCsAnuq/829qYOgQ9jMYMLaiFb18s4J5pBO3SDFobiF0pEQ7t44ZAw8/6iZSBaI6ugx
l89YTssrWOE3A9lnlgXXjH0TbxK/4PW0s2J0s5pD7nFxVWmGJt/OrVXTm2rM6c5tvdv3B9ebgbxe
DsmCQRAxR7jLfW5CCrCipjYde0zfm3aY83sMjPleyfLa/urNOOZStNMRraKUQMJ1sZ90bDzu2VJP
RzPT831lm/E2BzYWVQmlTlJ5zA+VkQz//CZXhSP9/PV5YlJdf9QfmzqkIN6AIHk6BmMt/U1au+UU
TSVmqJDGpV0ekqXrfuVdpcrj+0/2zRSOWp3ZE7ThqiBlb/P6yi3VGg944nJEQhY/20tifqRcazpb
K550cZozj2w2IrkAdsCCgu3w/uXfPu0XHRfHYzC54AUvlq+xqnqN04l9JPUwwGCve2lY2mVzGmRh
bgtR/eoM6HLvX/TtaELluBJh2D07bOMuZoxMFVo+s5Yem6wtTqXhTFZE0J3XRxr1pfjw/tXefCpE
m2PQgb29Gs7eWDJlkNIQMLz+3HatrCA2tHSwkiSlf+jW8heVXZ7wP18S4++q0EM5i2r2YjhlNRFP
fimHMxI9g06nLOm9lTkbBHTtKjm1STdcucv1mb2qkQVUiyDs4E1YLeWXW0NiSeqYgTSedXLNjX06
gME9tgMNw1/v39ubBFGKRQimmPBwk3DBy11eT+vfzXNc/xB5mvaYacKto4zSbfZfIpT74DtCzUG0
KJkB8MBW81Vn/Fa39FPye7q0MvvZ1J50Q+LFvWt67Lcv21vnfk5nnEkJtbdef06wH+C0JaN+biuK
k6GJATo00RF89ElEO1RivlKEefP5orFH5bQy8w3EOZfcKjIRAeSqgOZtqZR3Et5ifyDE7bcyjHSf
xK4xfsw7Sz/kk8z377+IN19R4K1lj1UF+iLzX//+H3MWAmxnqMg7O5NnObljWFkWAmVHxW51Q5xZ
emWf/XaArbeKnJYCF8Kuy9P2MlhE1MV1c7b8prefNK/Ry11VYl+5MpLfPlJO1hY5SfTaMK5f4gIw
SdGXdbX2XLKjyeYt6Ldp5UyPxXPlzL46agivejjPWjX9dGO7+fr+c728PjESK7AAExyCMnTL6xD7
47lOWaL3LIXpGbZu9dUqTJsoRwckvLkSO+K+yb/je172tjaVyeb9a19Oxy/XXqsLrH+rufDiBFWo
TiN8hGs3rK5h1gORpAVCR9Frly+DrOonlfbq+f2LXn4z60UZwRwqkRNzjLhYcfnYc38u++ycxXz2
YYam6ZMtO1KgBkWaZ05/PbkyQV4SGlhnV0gA6ayYGFh4L3GrSB5NElaW/ExuaroF8xMfgTsP95aX
DRtXueUBHn4bjaQ0G1E/IFjzcFRdedp/edNrLQEZPFmYjOyLySJH19IJulVnfOvWc0Cf7k4DPnz2
JxuBmhPn6hR4mtw4EFiufE0vC+uf8/X6ADiIIAZls4Np5WLdFyh4DEBl+Tmlm0i2AR1gDOYJzayw
JtnnsS/Rc9F760neXdplOeJX1OKoSDQa54OcCMvqzXk3zqir0OtbGzBM7qFFsH2mlZB/n0R6FcH9
Ukq9+NG4/vkoGJrsVi7P2mPNgdPt6+XUyyD/4CrQuBtNIl0NoehBQ8qGGmgzWYd5hKylVPd5niS/
xWitAQd5Aca2Z0H5XJud+IWsSz5aKkvKg5abrhaaLovFTYBqMfuKn6VUuzhosvimshJi7SeazTfo
barkKe3s9JfK9CLYerUrnwBhT9Muns3+MNPORfXdJtrvtI2VAXXCokVEpyZvuzsaFOMNXsR+qUOq
d3W+EWIcxeeZHn2xU13XgvuE26Cbe6wFtsGb0J3qe9V0xpZZVUu/dUs3iw+NGYwdoxIpTEQSrXU/
Ksgmj83gJCLUZmNMhm1lCUc/2Fbd/EqBHN8Z6TJ+q5Xh1qSYmdNjQvsJ4tGSqd+DNFoNRWdfdMfC
tTgpBkx5U2jbQ3bWutixt2PpyV0TO1SaFhKYdqaV+vEpCHpiUlVpEPSAsGYqPzeIXvK73hh0ebDA
QnzAobPKErwREIV0lgH0bkOnJwKN5WnbrO+K6rYvi/howxtUYZC73fhxdjtlREZDR5vdIHI44GJC
JJvOI88dCDb1gE2mV/JRDnFV32H+SZqoqZeErHZ/cs8z9tU4csaRonCQLcOxaEUzhHMDJ2kg1HUK
YSL537C+kiprmp0qNjkdz3GTkE77FfimrYe5HGjsOV6qfoyAz8cwQzr2y5eQKT5MhUWs/VCa5qdg
nHuOtSR2zrct8wRe7KmrvKhYFDqVah6ss0uEK7Rd3e/FNqNH8A1npvgo06VY04u9WeyXJPPSiB5+
CuBotIKdJwHu7Y3YZoggvZ+BM/mi2NH+h3oGjtY0I6KYfX3XWUtfHWTV6cmWnQ0pcUbdDf9Nc9L9
1PXWybcTPfny3vbitrhZ/Ng29trkdMZtEHcWdZnR9Z+W0VnaYzAhdXE8R44fs6W0jBuqiOVPT6Wj
HgKboHOyz6dWMNY4ED74CQGUv8ZOJe25HYIBTeBoVd+Qd/jJb1QPafHRkZWnfjt0+optjVcwhkVG
fPHBSrqW0OixqBEoUJ3aS04enFKVNd+PVl5lW9vqkuE4ByqBTZUsqEQrvoF2A/pWiE0cK2LcRMMs
eVT2RJkd1YFufOLD1ayHWJXIN7wpBYhfWtL+STtWlptkWhVPRVbbZriM5TA8IoQyn/2Uae9eyHzY
iqbUjc9ZOqI1iw0YxZsZFbL7JZ9jyVGaACY3IFVhsf8zXB4SQcW23kdesVQfV+7eY1UmabEZU915
pBSnikdQwXr5WNueEmFJ5VMcmyQDtTklWtlrEKYbaeCYQQs3bQq5BPV3pmvxnT7h8q02cv0/nTCB
jMxvpDffBlGA2tV74e9hAAfGprDibtrHhoxHpAkkwm6UgwIb08LEP2gHQ9KfDEEtJgSopH8C1L2W
B9Xg3Ei9wrZGVheYfPJf4vrc9cpaIntKiPZdhGVEuafj6sXdOd4p0VHa7vR+qb5qdFIQgpJkyPfh
TN0Q8T307Q091Hjc6h2JWJGuXGpv5pCmJ/L0WE0sFobv+HvbJESF7w4hZLHgbIy26rdLIz1nF9et
0yA7loXaNvkSfxHZLPuIwqZoaFsFzZcJy2oXAabtv8xBy0cbc559trIk+JqPYKRuPZNIaz2F33fS
+jjeB42t6dGUiLE6UDECeBSWFHFP7WJmxR6FKbubqiUMRkU5yQJIPqGpfzLSerZPDamn6dEEunvs
nGVsPra0sFszhFmXGhuklNltYBfjfBpZ2E8a1XZjAwCzdrerJv4pKNFjbtiqARGLhSE1ZuTG+ppW
kHH2bYAaes+JLfc2PuIUPUrVGg/iGgKWTjij6QAgHUx18xBULG/Pdlaa9X07Ck+cCFVDJpS3Zlvh
2Z177dCkbfIrFo6BLZh5e7K3Q2XYagOwFPnxjBSSsEz68P6XIDGDZ9JpsyXS56ryCEwHlrFBhusS
IJ8goD8iZ/flIUttUqGQaQ/op/KR2s/dPAxx80Hk7iTPlL4WNNQVygzkWE1Wi+Gr1NM2O0owBjel
HxTFTTX16lSBH9U/TYGyT5yXoPkRG6aNm9kdWoPd9NQdLQO4+4bzvVkd22ka8kgSURpsHM4tD4q8
s0cbtKN96JvZS59jtqTyfhWTfWUCaX4MVqrdLphfy1M646L+4lDlkNsUWqAOp1+rjI0PnK74jHrL
6E6jDxivIzku2+q5kxjfOTpoAEHNrrlZXTFHHO4kblal20DNc0VrOmiA8J0K3I/Z0u7V2C4tX7Ky
i+FmAXXnfViGWva/Rjf1fqVl0zQ7qmD2cNBhx/0HTBY9MGAOF5VBbOe0gg0awM1m1VEgauJksV+c
qu9/UCmV7cb1S/tX0PBTomCGu7dDI27YG+UmjvGzTV2jvgkWEMno7hFll89w/dr8SI6kkf6Ox9i0
IUnG9bMqsb0dkgwIQeSX1XQAgmn7R0vLnKfSoDY5bqtZpyZABTg9e86snG1f95p1mDWvszG722Z5
Jtxefs+8bBo2uaPp2jntwAqc7dErk4igLNu7iSdf32f4VctdUwPtfdSVHuxn2jpAt3TiiHaQPpr6
R8I8kUR10xH15XkwGSKFpsTdl6ynxm59nS60oDjIQjEAxG9sZHJ4Lah6fWCGSrKNniTNNp1IRziu
EUcFOOZUwC1oDU1v8ZT71ZNm5agyW220411VWyz4XQfiDFWNKTdmVpvp3ltAFO7YI04IEkEc5uFk
gDu8rWe00pEmk37cGkmZjBt3GJxnFcg5iVp+ZANHtPPyrWyC8keH2AUbdzAhXByy0tv5djqxjfGb
mB1a0KHatbTg0UxmT/zw8ibTCvbU+vjbazykYs2QY0+c9Iz64ZSafn7b24thDqFbLfltUbelc5w9
P9uUcZU5W21RFmxLq3bn0JCecKK6ba14yxZ4Rv3mFa6N8lTzsm8Ec5fsdVOp7gpKqOQgIIscN1nt
T/4H6jEivau8GkTjDCdxXxHWzpaOjlaw1wbh1Ugnm2RGOtcRNIlDpw0K8EIhSk7vHj9P0d72GRWT
T1SQ8ifQaUt9UEEPvJQdhtltJGi5L1ozoXEH2FhWZjTRMm8P8F6J9+qz0tG2+NFQ73cOMrWpdtQU
SZAHKvSRibV1WHapJn+aWZPI0Gsby94yuBGp+WY1U5iklh0x4VTut6Kwi35LgIIsmKko7W2U6YG7
6DIy6JNBE0nUSUvcZpYr3A9eiwctCHXkwu25ITIbHr+GLjhK2ZcRZK7lBmrr0gY9rUs/qG9Rmrc9
hddY6/KoYXNc3Uhg8zljttQQWSC1XnfcFPk/EksxOmwe7U7zVs0v6JTcraoZEXUvPqu+doqN0YCz
2WaeS36HpUhAc5dcm3/KBQLfBluKPHZ60aO2A+IR3CZxuWBZt1gJzPs2kOLjoidjcYO9IuixFoig
T2qcRCA5bpbKSL+5mpP2x3gMZuYtKiPmJ80fCqCt1rr3xIkqkq0AB5PC4PJLzQuDBqQkvaAltXas
qCOE2ZyeyGYQZZ1s6kSWoOaBWN2mBLH9QIjf0l4fAi/da0U5HTIrUC2s7KIowgEZjn4jF6lZEVr/
rN8YFKeqXZWxX4tIIIs/c2miU4duXppT1vWu3DOIOgf7Uq70KBaBVdzNpVi0vSOMiophm3aRCUQt
+DCNGdslO01r46laVs1oOddpcUrjHgiAKkYhtghs24OblJm+BYvFAc9AFUyiRIH4cuM0jU6nmVaQ
Fmeh0wVdw0zWBXU0ablXsRUZCvnD19iQhOXgO2qbBEGpbzCXOW3oYFybj+xHzOGwrIbqpQvcHkyg
5sUoYOklkrK00u7WIyNpoBnGA6cwCv+2DhJ72fKU8SenpPlN4dAu7ufKNdl9rj6U5CzmSnS4jVy8
TeOgsP2UlcqYrJpkK0t/ST9DeI13Abv8pN6MMuifvNic8lNnN9lnI5u9eVvOeGOHcMgxvIdmO+bN
VmU18NOpH/vyIKaO/3+tC/tnCk1axWanR9aPuHZ0oJKrAvV7lbnO13iZ0XnG5qL5W7Sh7JxJEmkV
oORhGaBms24YUVowRzRhRpBIcaMy1xO3mms2t76pKvOQCALi+JLxdBJdDg5XhjJVOu+tmotomvr4
i+sj/wld/GcbCDkOTxJ1SRe1UtXeKQES523BIE/f5tEeuAfLVGLLDiTm6SO4dp9I8G7Rx7pyKk4s
6f4WyvlSbwCJBb96ZpAiRgXhDv3PoWjyrx2oW/VUlQ2WPD3GY1jLzPqJD6Sbbz2BmnUvjTr5BiVj
mk86sUUz4TVNMXwUcT+cKrs3mk0qK0seisE0d0YLfwO1cNplp6rxEpJT5mKp8/20BKmzSYgWZCGz
shEtBNVAzf9MEsrUnyTnr+/dkhi/2wyeTlj6hD3urZF3q1jIqm2gHH3Z1KNFqEHYWlnXpWG7CGxA
7M+RQZoCn1+YIPf+aJiq0HcIQsvlVFNhHnbe0rRqw6HGkRFakOZxrjpEo2gr3AAPZVcwk+rOYj97
xK+r7TzFRrs1EJ4bm87KzGikIV89A6Zfgl1FjK77YKJdFo+dNnTuJlsI9dkki5Pau9nLfC+0M2fx
I4jmxvItFq5SH1iE5bBh5q6c40RxmpOvo6Mw6yB/KybM3DPR4yxlcbIHfj5eEWaxJEpyasV7Iold
ATcZbXe4oDNJ7ZAAzKoGzZkYkk2iuwxbDjp6E7IRtOXtWPTiIz4Rke9dtzad/eozOEkXwVVolBW2
HSdfjG6/GCAwUX0QXXJb8PF87zMmio0VxLm/y7spnzERdFmRbWMrrdSHwO0G74mF1vAewcWz3Q8R
FPXfjdgR+X2HWdi48QU114gk6m65xfhkoP+e50rfWl4X/GBmZR2rG5W2hG6zmwz1bkaq3QtcMdty
1Lpsp/JEfxZINvWoH1ME1DE58KhdZ5n8cpN80DnHudqQhLaRxVp9pcr4tqZrOTaUTvoEPv/DX6uQ
f9STe2MpGGN6fzYAR013uWskTJZ+iaYfP2W77z3qEZ8qRu4/RopQZEXlAMrXQRaNfunSU+9aufDz
oinPVqPXO8D0TESahgc09LJ82Atg4dMJUpBrXSvvru3n14VCOrhQD5AE0OQLjIvq5gCjuUxMrowq
hC0cJ+1So+7VmvTEk0THkeVVPxJVYOAwoTiEbm+60UiR5T9jSqorzes3CgWafxZNQGRzKCNp4150
SoSnHGk7WnGufOQXLPfLcqJkWDZUQdr2sUN/PJznoqdphfPjW+6llASQr2CjM3BhvF9tf1N0ZvLg
v+zM2XM5xmX6hqbmMg3MIbnJJqd8MsslPwoD0AKzWIn5p2iBSw4exgqY8dv3L/2m0G+hkUKlSWcS
7p5/SW7t+EBHGxXKySN79Ys59vFOsy2cH7Y1nTFfXouqf3OrDHwQe+hRyMTAqnXRzSBDK1lqay5O
Mu2aKJXSuXNA498u/EaGwFqLksMzH2N67Y2/+ea48spjWXP78PheMlmUy8G4t4PyJBSK9m0x+33+
0XLGWeHARMbQgqFn4sbm00Z+qmoC1WZ2ODuvhpoy6z3+IHce52DbF1MdPOea0pd9wexk7yyrLzlA
xpiL/rUrQreYN+OxMaAXg6bkpWvyx1RRq6pCa1LkjyIRy9bGwlqFdiqY27Fjsci3eHtvKMW0yGja
QhFIQAQWM7srgitD5eIBvvwSmuarZQSRC7/m9aS1HomJQ1D5owWPsNikYPv2MlvSvdEu/Zdgmq0t
eNJr4taXeeGPeYPLosGAgEZeGZ+Id6mGEEO/TJnyyseizto72BQF/nu9so69bJY8jFdHfpimU9eG
NgvlvveRuvjEwlG+bfF4wqgiPOb9r+ZNiBo/iio5OHEmUXgvl025PA4MqSdMFG1Vp0OIVXjceMIa
Md8JODBh2o0em0FcPcmmree+o1qcm7h3y0b77Ksu/69jcv9Z4fKpQytFOBmZZTruhSzlFVnQZXOe
B+itrHEeIGUz030R7f0xgth3OGLp0vmBL6Or2QlC0yK1DO9lSEKYkCHtTbB1aD8NktU4BGoR6Ybl
b3vSqi+8GzGf57ZpnsbcMP81F2b9bUSFogxlPvYNe+0wv/pt6PGsMVAP7HPFGW128MkUTqaHXd1W
R4cnek0TdzHhvTwNdGAsvExBLn+9vmJtB2KqtVE9lFmMNasY0/gm4FADW4DSWRa2yiqvASL/fk3f
XqVhKNAuY4DHYqrMyVPqIaPw+clz/flLgXXr2ZiLfMNHb/9+f3heTLIv94iKkPdNx9xlsX99j2u8
1cB7VA/24mC+r0WD8racH83W0zqg4Br7vDgQ95wA2ysS6b9dGnnD2hIEIgav+vWlXQXwgn3h/ADP
XRxGX3NWHpXzs2l1sStGxz7qU+I/VrU9PL5/0+tNvZ4nVsynTf4wjZhV1HNx5cpA3i64Mmt58RGm
QNeTM0RBVUtM64o27C/Xoh+PxwyCvI2ucp0q/xi2SdsFc2XPy0MxGuKLofzhvBKwRsAQsHqv9IX/
Mnq4GJJaeg0AkS4Rd7TvpgKl8fxARBeZAAN7X4OEz3FEVayP4DmKDoDa+w/zr9fESxAgkfL4s/79
P25QDpMWKA6cD0weP0FpSdZEYQfaril6GyzSINrhyp74b8/UAfuFlt2CguRePFODcpEFVZjbBLT5
0JrNXS0K66mc5x/v39vbdYyv4o8LrUP4j3vDdrkKgZf5gel5te3npAz34Hr6sfIeY3KODngpnZ/v
X/TNA0UewnYfqSQmjVVW9/qiTlcufpl56rPTZ5y2g1RSQYmLwOl2WYM0B1gQTs0rb/HFXvbnNwE+
CzXdOvUbqwbqUs0gunYxSs9rH5EBW204LBDOtyoo2T1kbV7dNx0I+GNi5uahS+l37PylM/RjbZpj
sE9SS3SnxXj23LZ/TtLFu7e7WuwwnC83nTSjbnCi0pvw9ELVSceoUu6s7+fOKjSO7w5sb4rFAYQZ
EpLSh8SO1WGIk66P3FTUbpi0ORAWJDfWvZWk9DlI9eyfpgwEBgnts/ySB6kV/0flIlm+17lq/2um
2b9R5oTTndzLVGCPNv3iykO7PBpwHuN0gn0I/RYzKIqx16/KbicvnlFoP/acD3DsJDkOLnOYVbw3
epxcaAkcuiY5xYofdPCodZeO9MDrONSm+rkmF/Lfxg7TGvUWdyWl24jG36R+tm0qPD8eHo1aBjaK
iobA2bjWSEvh2FJsKtHLKx/jm13Xek30P+sxCQEQepTXDyGh2t7JppkeZW2MMsw4XY9RDhejpka0
SHvrGcX0X0Aasx91vtBvk0BKBSdjskn4NZamR6BESGp15VlczhLr73IQs/MRMdWjNnz9u1SLpcKK
ZfvoDVN1myxjfEBNlCzrgkYd4Z8fPMbUgFWUBDkcfReLGYUBl1RPSjC2k1o/4nj0f9qJJZMNfREJ
P8DzZXVl9F1OTtwf2r1V/8NBEIqB+fr+hDWgSvC68VGr6P/2Qd09ocHTd0KU8mfPjNicS2Ay8opJ
cJ3zXk0UqOrWUzBXd19SgF5ftoJcSJPN1j5bwE3F3hxc784affHV8HKoaRWTPtNV7TXnfMmbay/1
5bT9+vIMbKSSlO3QWnuXQsI+hnBAydz7DFKJnoej/FJ9XfJkdjZO73rDo7CI/fIr6TDkmvjRNyzN
OcxzCvjItIfie5VYWbCXNrPsnh6uePDnHFRLYQpDbBd7Ihx2mKVdb+iwmDn5F33tcrIf/f5gx53S
JGcH/GpqT/J0htKaLFeoOEZhyHGjWooasA704NGfVwH6Etc9Xp7EyLeaPaXFvmgYCSj7x27cyiQ2
SbYvM224VSoN5B2thOAXxzi//SXzebYfZpI42o8OtAOuO/UzruBQB/Xe37qxHvj//eMgZvwiznIR
vqLoYwPx+tVm+uh1/pIEn8FPAKPwYM58JgSvOrdm1rpb0i+aa2jXN4OYPF70xgwnjq2cKi6WclQC
DcQKKqCqzjokDnlq3w1zXdLoTNxkxfnQDvlkJEYT796/2b9emW+Voga1LfPS+AsJZKFIPdWPrHqS
L4VSpD6Y451XGzrA55kMgzK+Ll1cJ4I/x6+D0QNxOnwSNN5g9C8mCo/kMctn9Vv7IFCIe2E4z5Av
vODUETfh7ajFyYlI0oUcxlzTz2SPaE00wj5JT6REudkp8BsKpvqUDd8rWtLXNleXz4Uq14sHm8nF
svi1F2tanOZ6Y5FM9zgWbm+HqGja79Ag+2Ybz7b6rpw5fugw/2ub99/H5XT9cl2c9qudgdP7pScl
7ScUK6pOnjQnbhHhNEAa+sn/mE1ps33/Upf6UdLEuMdVic6ihev8MqB5lgbiAkPTHnvVivMghvb7
FBOlp2WmEbVGl1nbyq8CJxJEy+dHzgbucXA8EVzZr1/OpevvWE3PlokPiDX7YvQXNm170pLjx3lS
vnVYCEv8UoqqpoEqQd3YqwIoqpNxMW+qjKXyHxct1iqT+38JCsKt+gKN/GN7uxh+0Xq4Pp9UrOs5
JgpIP1MTy+ecfjWuXNpvV5782xter8jEzXJMpeayhpiYzD0atKsniE/j/5ydx47bSLuGr4gAc9hS
Wep2u91tyfaGsP17mHPm1Z+nvLIoQUQfYDZjD6bEil94w1GPjWLdp33/KU0gvLuVxuss++aYQ4U0
693jVRcb9+rk8bXALhUVqiM05HlVOQQ30zeYrp5LP5F3ct3LT3nSeqAAmsgAnNV3mybSjBcsEKsN
BfFsYbFvN/hfcpBOiE0yCPL++naNg9GzAX3GZ78b+5Ok5NbOAK2+iVtdWnom780ze1skR0SBSDxc
j1Vb9Eg8JUzOw1Rk2y4w0u+1pfeuBKVsB9tu+k69FYv6JomXctDb+0Oo2ZvwI4VcBwSd66Hbspfo
PTvx2Z5MIP6VE73JQVtuSiAxx6l2yosn0YR5vLbznImdTM0WSI2Fo47gSl4POgwpvZqaijiyWVBo
gS2hABwqCCyswjCKBxdclbLEabjzpSKxpzOOiANR5qzKKSkIS1Vhnp4B+pnHpp2ad3bWRDSLeQIp
j2Z+aybJ//g2QkHHYWKp1mB4O7ufo8bxplabsjPwiiPdPV9b9VRXNmrvIXH1eFrvHBnKM2hVU1oT
agXzLTtxWJHLTc+553U/Um9wNoqOgA12ycUB8W71VFCX+o5BlvIMa3tpVe8PD9LoL0WbOvL1qjL5
Pho5JqvaDulwGtrKzlz4I1Rx0za3vpQjJPlA8WgRBiSs6xLLDXPhjry3yJQ1ULOW4diBt7/+DU04
UK324uzsQSA881/U69hCL7UZZORMnWj03UHK6w/WxsR+RqmIINfE750tdj1qkYZO1Rdhdp5G09+b
ziCbGzSu611e1Ka/GvKmXMmZA02nJMF6vOj3zhKpkyDiA8EhEpyNbUhRzGHNztYISGvVg7EFXlIP
fzz0ppJNPiHGu7CnbxJp6pA0eyyOLkUIQSO5HjPowJVboRZdCkkdW0rLFfTQsG+CTWOgggNUMQE9
6CvSp6EjUtgRQBtHq4JKBrRIjpKFHOc2QBC/B0o0aSNKKFCQr3+PagS47zZBeBk9XwPfmPedt0MW
mMqIoxfAMAPyoGHjxEVobeShiYp1hY1uuwqphtkLC3JzDLhFEVMXgYoq+imzyRnl0LM7VfOJE6Pm
9wiM4SnosXndtdGAQEpTy9iiZGCfjFVrqlF0yCwAIY83xd3fQDVYJunBy2O+QNqINTqd+vBS1ca0
7tk7e6kIk59x3P3s5cn6GmopsqeZF0wrv4yDhfv95hQyBXS0eLY5E7Q9Z+9Z3hd9biBveMlk39pw
XsqIhrBXrbumcb4r9Omf0E0LF0LSm9IGTC56SSJmQBeWXuTsAsrxHJ3qqJLOCO/F6xwrenkVFqRx
ieqEX1N9sNA2LkeBgmmedHAG+2aMsQv15f6lZ2Mu1JLvLQI9cVGq5xfx4lzvyoGEBPqM5V+0AX0Q
N8hgUgxjPsnIi0Syq6Wj9eR7cbXPRztfc26nhV1wE1YwH6I3IdpE5Ifz5FsxBPfWnNABNkP/HeiO
cxaSXE+JpSdfTUk3kfAJy+T3MMX9+fEGvLmVGBo3WpNjSQpEl/P624Hs4v1ssAOUoc73SCDVrERJ
MakMx6PRFfbu8Xh3dhzpKD0raqI23W7xe/6JjbUpVDpgHeGFCKt/a+WkIRVT5ZUZGvJ6Mjz9c+Cz
Gx4Peucj2ds6uEOyQ2obYv7/GTS2Y2SsezW6OCj9vkD35lopFRM98xqPammJknXvG3E9QgeAueWZ
EX//z3AjqYEJlSymQ+3bCIpK00ql6gAZNEBc0/SBAWtq4ixcrgb/16s4HHokb7lor+ODdvOqS0UP
FX2w40umYekmZwF6au0kQ5iJqbc8ntB7X+hYIhAFtqAQIV5/od7WXKlQBc6dhaf6QLH6rVBG9L+n
yAJoZ8QktXLw+njQO6dEVRHToDeABAFN8OtBp8CUNLlLpbPUSk7h+k4UX7Q+s9Z+YnRronWtW2UA
Pk9WZFoLJ/TOS0osShXWBCFCcXre0EPVQVYjw/TOfo5Hn6vCs6kgO1VqgLaz4gE7NTFMTNBbRx7X
y5pVgW8oZVhI127cJP3u8VzcLDYlcnry5LcsgojQr+ciIHAcC8D+ZxTA5YM5GkA9w7qT7XXSADxY
WO6b8yNGY1+RgIh9PTePqFTVj+tWDs62FDobr0vlXenFxzZDIgYF7tF5e/x1S+PNXmZPLYdmgCt5
bv04/DNZXh24Vtn1KSK+5q8w8Rv1//GFCKWRSQKKITKZ7S05jQrEevTgHJbFT19qISQ1Vvxeg1Hj
A7Pw28c/UPT2DEBglPfnnTaawlFEuTE6y00dfgECmh5Ty6+2kkfXfEVAaEeHxyPebhjSR4XCmPAR
xWZ2ds+Hpt9Thiuisym3+Ew4nQIQUab00RWpvDSbN9cDFHESR6YTAq8iz2uANlqOCjXX6GxH3HUS
+H7vmHVWU6yHKh2ntW152kEJQFhvH3/l7cZhYNF8pybBVTFXRFFGNTZq0wjPwQCUbDUWTiKtJT2M
lQ1A/Por3DJIfY/HvLmWxMfSTsRZnQMCRvf6KMJbQDbUa+Nz0zT5Vy+EEQNe2HE+WdJgv3tTMv7P
06oUl4IkiJd8p24jaqpcdGwptEI6InaYrWvehKEuxVp8JrjxfqSVjX52Gmj+Tko94xcigCGKGuWg
wuEOyN3rsR42MAfKD99H/AwTpW4R2IOXmAWSHkaUKXSs6Exjauo2VWTE/kaO+5EmnWS9P57xm3hN
fDPxqoggERebby8Y1mPtFFIMxUVGcNjJhvpXNVK3tXkvt6FDycAFp1f8yDIfoDtUjfj8+Bfc2Wfk
zn8DdiFiOi8wpmEw2fFEzQn5gVZ9LaYi2MU+raEVdgj+Vp6SRPlokCrKmTxBNMY5VzdtN4WmxiBp
Rnyeyraq16XvUL827SJ/k2Cl7eHROr9h2DTtLmo1v+E18IIFHNOdY00zm1oiUCGkY+dhaoKVhGTg
h3AGm2lLbqFYyXNXSd1vmbKys6EZ0dsXiKX5wqkWtfuryIZPt7mTeXtBD9JFuT5hcDwJ4CovOad6
FNWbKOvUcQ9oMl1Y1TvfR8uVzIRyBKIL831ltsDq09TPzk5Ya9+Mxob+BzF9VUMYemc6/JcB2vHC
y3ObDIGsYx+T/uGhQ+lp9tiVyoBrjxelZ1x5B/9n7OlFskMvtKUAJWn+G6Fkpa9lnvX2l9zqiC4o
iLpV0HG79oCsejNtpLKPlpKiOw8GKjlQJeiHkhvNoy00wRUfKbD0rGhlEGwKKEUubRG7O6H5XQ0L
Efqd0VABRsCa6YcZMW+65jpQh7ZgRaGxteUraHOkLKl5WvH/DGh84cKdfW84kn8iGSDgUCBndzY9
sSqXKxB18No6KOQaOdaKelf9n4Q52ffHl8Wd7cv8sXfB8aD0MLekUuoWyxiMJ2BfGNq0Czzsg45e
lMVfH49z96M04Z6GFARR2mwjodeQR1wN+Xks4uK74sBtQoueLnmudAs38J03DwUF6jeYO6N2Nt8c
yIoi3IPmxNm0pxbXKKXsTvDClH0y4eiU1abyjqx1tE0mrV3Qkrtz9fLOoJlL4kp/Z97PykCma4E2
Zme5THEw0M2K/R971q6GxfrWNtGSY/adW4HbTuwSol+a87NQexgBh2qJlZ8t2Ve/YF+ZrGuyMMTH
kvg58IrS39CPAsr5eDXvfSfCfWBNSO+5kcRq/5NEKk3ZhKNWFmdkFMoVtgjhptDifK2NNch8JKV3
HxyP9QSArtJeAJzNv1yPl4xQlsoxUc46reETjgA14BadzjvkXtioNfTQpX7hzYZlFHHWKUFRtKFv
eD2kpNuU2bGdOPvIp26DZKxf4qDBfiAdasDUj7/vNlKiIUjTBlQkgvToAs5ekURrcmDeinqOlLF+
s7Ky/2z3kNe2aQoECZ3Awij3naJAkU2kBBes0jqAFljSwrrZTqIvyVVABYz4gdDt+qM12o5oJCja
GUczeQ/ndLjgdQTTwO4yXAeNHQ5l0ZKP4w0CmViJKg9cC9qhQiFs9vFZ0uejH+vqGfOo5BIFHSqB
CMN+bsdahU41DOUvedCwoZOb6ZIVVbQefAt/MnwRsdYuESgYq2D483hJbrY4P4qiDC1aHAmplMx+
VB7HtSy3hnaWsiT81dVh4mFl0TsqpGPPT/dVWAH+eDzm7Z5jTITuEJECXYac0fX0NyTrUT6Y2rnI
bOtnhCffpxKJBUhjgbp5PNTNvS8+T/AGgOsLNSXxU/45wbATJ/GA6udu6PVmhcZKlqyrXlqSHLu3
o0TtliuR4FCfV1N9u5X1cvQN3NCS4om2vv7D77AIqX2l/p+B10fitpq29ATcWzz0RcFCAWjAPHg2
kaY0DnnMLzo3rRybbmt0EA7DGjEW+uvWt6F10PN5PKH31k7IxxGdcfffwHCrpqSN4VfaGRqC/iT5
ll7ukn5AFCPv7CXxydvVo2PChxElcDkx2vXq5ZjpSmkcaecq1FTpk4U8hrZpqlo2fz/+qpu3lKwJ
cAYrSKsGJc/ZKYCOCmBmMnAp1mRUifVG5ONO7MlfAu6ybWYja77uNVge6NZaycImvd08jM69iFK/
iITmxsFUDYssaE3jXIQKovBSgcZXX5Z7hIOqtQ/vUnIdcyy3j7/5dvNcj6peT24Sl2GSqBKjymP3
FiDzcsghQcHLUI3/IsjRC4/bvTkmiuW6JUx3EOa7Hq9C2qDHstA8I9SebBJbDTaUEkO3NP36GTWS
chV5qDTj+9L+P76Ub6U4gEwrj53YZv9cAlHnY6LTTuYZ0SpsNxNdDldBNtXVJndQdAtGHwucj0+u
6GxRqyO8vSmxd4OFt2KVmOcyifU91DNvo7f4V66BFJrgY2Oz/PV4xHubiCajTERId49zc/2R0ghE
McaX69wUpn3pqkFNt0OI584q8lUY00qa09RtauSFl3hA94dmWFCTCvtf/P0/8zvwRaWBtNUZNH6A
Q5JXYVhY0T2sKqU+YMvEzIPRX7KZFbfbVUoKwYFyiyg2IWyM7/b1sPE42lmEm+IFHQ95b6DvMwBz
y//YtNQaN0mg/wIVttYolPjIsJkf3c+ACKlDCw6fDaNz/tVt18iwjaXi0oa+igpT3VyUUGk3/Jm3
KpDy/qpUo3ay0ipYGPlmvgX/wQKTS2uDCZ9DF7R8MGrU98pL5EcZsgyKvin7Lt9pfRgivFL4xzBN
qoVH+85sg2wCG4T+IlDbebuhLAob0l1dXYIKzk6V++UTOoDVDs0ne4OFk7LBx77Y4AVaftH7Rlo4
w7ehI91z0R0U/sm6WPbr1S4y33Ay5M0uJrIbLTIPkvPHBJU7vcjaOOk7i2AJr1TTkGpClzDL9hJG
5+YhxmJ04b6+eQP5Kaw4PCYBITDm0qbFEOssQFxfYEzhdupPGg6TY/gzUnpjoeKk3jyBYiyaC8DK
qOsBW7z+bL+K0Cer9eqSREHhrHzC2rext1plg9Nd/VSNreRvCGY9BJaiIMOxSYjNlTj7UH4KQqiR
+iBFNfaCCaV77j6oJdgl+djVRpL1WQsMydvGddcfs6au6AGiCpw9o8naoqEFW99aBXk8vSU1NNEP
Xlh8GRUXHlsgRsIX+/rLpgTRiQZDgIuKVOp6yoXpmulU6xDDtkPTFp8I64oF+uvNm8eYNsRNpGY4
Q1wd12OCiASHafnNBYdRa+W0wkZ9oJU0TUjgyXbx8dKwGFAA9QVlAUj57I4CWuRUntE1F/RZ9EtR
03vk7pe2viVLR+qFYF26tow2SjRl6SqwtRZFESySPzzVfDFdUNELcGg0X392h2xHPshFewHWFLzw
S7+3SejvOn1IN3JbqXuvUZewXDfPPSLlBpgOrmfkrI05zGfwI6hjg95ekhJ17lXOkQZCYiAq046y
fuyt1N5pKm5+LiWnb4+/9y/L7fppEMUeUi3+wbLMmK+zWtTQzLvkQnE6+NrHcrq3h6q1VmXmZ7CF
y3rcYh2MDlaTBv3ToDjVj6BBsEqq0Ps6tLXSQpvrpPx/PeruLxEeVdsW6ZY9ssW+qxWfg3wrS6qz
j6D17cIWpPdCAHF73fIF5Ctgx7nhufOulywe5a7CRSW5GPEYfW+gZj01yLepro40xkZKlGSttPQV
oAQHbjlp6uHxFN45KRBfaKlQkQBHPid9OI1X576cp5fC1oLPJUpqnwIJ21QMCtEt8gtroaSk3tkv
KroMFguGtLA6X7I2iRNM6pXsQg+9eqpVK95jgdGhbjlNHQ5xev7iOH7wXqpW2rpeN8rSKkOq6TWG
tfopQWzpbZyqoUUbTodtPFnlmUr9tAZ676wTw2zW4BWlV1qYcevmddLGq8GYvH2lqembBkFsZY0T
GqSpxvMWpqX+FMcBidTjaVVFlDvbmaL7R/YLGZkW2ewoDpKDVGuhphcHGDIeNdjKYhtgVnnmNkbd
/wAq5aC1HyOiQ5tO8zcYZ8fFQfD2tS1WLXazSrsi/FVPhfTNmQK92sJL0w13KCh5CJzMGLoJx+wI
WgetKEsNzOdCTTJp9fhL5i4noEOxWeDxA2IBXIbG5vUOLWnxVDk24EQ9YVVtdDVCmLFA4GSlUjPe
j5aTj2u448YnWhkRBgX0Kg5I1nrvPjbgr3Wv9z81md7ZGlfqBKHTdDK3qiwlK5Rb/nv8Y2enSYgq
64CTMeKC0gbiZZYBgAAHW1rq3hHMRLmlb6+sKRbkqJ5qMLTq0lp3qGztUCNBALZrws3j4WeH6e/w
lDpgIWM/AvF5NlWRl9Rg/h1UOrU42+UZ9jexklLwsO2AUD34oEYBRVJ62pxbJIOo6xEiXi9NMXlW
lUlTchyRFjKBcPWq+QXDZVsWYslW/TtFHRnSYRItMp9nsenfoQV1i2eWNiT51nzoMfbyxk9Q8k/l
T0hZpOFKA4HxVUJsLFplevefLwfjwgTPoSF/hyXrIbcDqKgADL8eNvVsk77rSAtflkfN1fo439lj
Fn0J8j5D9wki486sLDab0aj2pzjtoMkVdBx+mxUK24+X++6v4WCADAFcbMrzcrWhYiYlIOLHppYC
7E+G1Nt0baK96xLi3y5+g6rQ1XKmM+3ZiDu9L+pohaP0FL1Q6W4W7tbZ1fp3cuiPUyCi7kooMtt+
ZtG3nZzK6bFJ+z+hWXebKatQ3so9jaIRHSbXUtHjlAMViazHUyGus3+uOzE0fHRBnaQAJ4LY63VJ
8PSTK4TqjlJAZdcMlHx0uR1+6bwuXx8P9bdsOB+LHgECGZSWQXbPPhMpqqzt2jjHayBID5qWwLrP
kjp8hSCX5+/1UOXfx96Q7Le2M5uvmqTlSFHhhrNzuLVgEBSN4n+TGurBJ536hLoGEZgbLnjl8k9v
dtbXVgtiZSsjejG+Pf7x9+aJYJg6PPESb664wP5JoZNyarowrotjPyrje13652is2mfNM72Fe/vu
SITAhBQ2qdw8BEb1uLSlzC+OviSr28n0LURxyek2aeH38fbxZ93ZeVxBfBUXAXygOWjJga85eJpS
HDGiB1+MwF0/HHD78D/1UqWgpN1p6RvqBDqqJVNq9wsb/863YspAnZ/6tm3e1vnlaKKuFhfHpkyj
lzZIzc/1VPffFbnX9h/9UgZSiHd50cBFzPGGUl51ej1m3ZHIHg3kBndRKZOMA+FF8ixJZvBMVf9r
q/pLledZggiEE9Qoh8yBEEOveM5pK7NOtjyEQ5EXtsOntLWwehMZ/MJU3tzrlHsh9lFG43oV4hLX
G7SxQzNU5ao9TlaibIZGUtGAr6adLI3Sqqmqej/45eXxnN682oIETEPMhh2Hmdu8YWKSY1uFaRTH
SgUnvrKbpNzkqLO+ywNuj0ib5dbnvKgMlKQ9H+mwuEqa/z3+CXc+GzQaxC6yRmGLNntXaqQ2AxXK
z4FOjIVMdl9ga69O0ymye0xccipTbtJm3cJuul1Uk7qSBTlFIcy64SnIWRwZPXpgxxyH+8BVOil+
1RqE5h9/3e1Dxd4hgKPsTP1Z8IyuV1UKC5BSmHsfAwfjmq89TAWkvsCy5OdqcpTBHcMoRKnbCRXp
ENtq1mx7FMx818ZWOm/2RYuj75fHP+p21YXNlACng052EB+4/k0VUMYOxb/umLQU9ChdltiL6/Fw
4JbJNNdzhviPF3n9Bjeb4qA1GJA8/gG3k88PEEgXwaTEL3o+KS26vK2R9EdF9rX/aaOkta6U6NOH
TxSVYXB5opIksN8iaPz3yjf7aqwLqzt2CGB+T7TkTG3H3oC7LJ4g0/V7IfC6GJmIDXv1SNKABWdO
TALUhYrE7OPCokES1lRxo6MhfLJ555oViyG3rlIKXUpgl/17QZ3cXpm1PzYnLObLbYYh2bhGm4NK
58B2DT8ZoRSAJyR/IfNIBmOlGX1EqBfXtbVOFViXK3RR0WeE2O3hUYCrt04YVuMRalkVvLk4Ajs1
pI1yahQ587DhHOwudYPJS14gxwbFW2yD4KM9MILdtrqmffcdM+N/hRJZ8YawcIWmKhVP/V03c6l9
4UDZ+ywcY+WHgvuD82fqlJokT9KgEbVh15tPgnemuNVgVqbbKZTmyS4DuLEocjZsMilvLkhzFGev
aJ3iWBq59hPiSg1nM83KUXW5H5RsjXSAaayKErtC2rxtsiuGoskuxKDSnwwla2cv/DaRzGRachdi
JBKLXTr8F+SD86Rn2Ki57L3GRmfdmpxdB6DIXvmG0j05Q6hWLi4l1Vc9GuP3uKOo7+qx52BL0NUg
rD2kKoddjr3vuwSpi/nCYkF3J0TzMYvBbyq4TOrgqQDQ9Gj4E0dhUFKRphSCviXGAAcdr6mfSW30
6PxXliY9I+/dvUWoxpbfaft2n70wyLw1GWWhup01+dNLATmgdDW1svrPKgwRyaXiE755yNPFK9/0
knijl0VpH5SyweOyjFKc8OqwDzBsMcK0+o9JQn64pMmVrdrIptCHAYP9w0uSNl+IbuZZKc8ht4YA
pxNvQCI0ZnWTCZlek1izOtpaL58DG1t7N/RQSnWjFECZioz9uJKiVG+eAZQMqrdCcEdssKKVXxLD
8bEv8Zp2wKSUouw2bfj6QxRMiPK4JikNotKOVkxLF7GIg2fHUvxa+MN0yIBVzp7X2A59KhphfbTQ
F1ubWNB2bqpGOUL6bQug1Rq+INWX45ZVpZ9qrDOhKKnKsYkr+wdwwGkJESeugZvfY/PU8wDBh3Fm
716HNk7aqGaFOj1u8JGnI0U5Sj0yVr4yLjx289K+WDN4aDx0woYOGMIsSYBQjIK/ldVHjjcLxfsz
9Kg+Aqak4d59ThWk5yubpNlK8vRLMJTB1kvARi3snTvfjEIE2AwufnKWeerqkDi2nVdjLViP5g4X
iO45repwk2i5sjDUTUGAXgYjWbRRiMNhUlzf/SrAaEKOXj+mlVq+JnGW4o7uj9wMSR6UyqorguLb
41ftJpKBmUJewSSDdac+MH9uisxq+lItj7oSGK95lOYH0OHSs5qn0x9J8pHPB6O7tK9FznW1j0xd
+PwJ0KyAvM9BalGXqZnTjPoJVx5KvQjBmz9gGHXo4ZoQ/vCFr/2tERp1tSK4HX/1EXIz63FqpFD4
m8gLb+7NvJvolFlA8EEBkhTMefJT0tREVZZxqmnaHCYSlm2T6NJaUVtppQ7dEghfHNvZ51P8pxBO
zYla37zaN3UmmIUq0E9VZxgb3oP+d5SolbKdcHbM6TjU0asfIEL1nKUxek4fXHKgjsw6h0REk9CR
rneZPtbBoOCsc/IMDnGLrhraA1V/qgwDAXZkdtPPupNL8vbxsHcm2RaSkMjokPTDtL0e1igHze5a
Wz3hjuGsUsUOq3NCoPg7CfxMPkcm8oaPR7wJGYXaBTg9aA6iQzlHd44BprqS4yknKxzVs10Y2VaZ
FHWH6Ij2GytLBxMfrH8Qd9bVnU6pr1hAZd9ZZ6hY9KAhcnJ/z6lAfl8Do1I15VTBRPiWDq32JiGG
usahT9rH6SAfEtMvnwtZkJsff/vNrQWejPVFihTWDDW32blW2yblDx3lFI/NWLvYpE7vauUgBu6j
6rrQjry9qhkNdBMCCIwH7nQWPtKf7HOo6sqJwyrkeSU0HqCmq25AjLvOuNf28MKyPyXa+G9YbKr9
YVCH6MPTff0rZt+sdwDrUfRQTmXl+RcjN7kyC2vS8Knxhuk70sT6qkh9v4Kglvn5wnt1b8ZRfwAE
j5IdYOLZHIwp8vvZwIwPrUdHCYl/bGdUgIS0NaxwYXlvdxZKmSAHQfuLJHgOyvZTM5XN0lRPgdzH
2qmVbVxM8tQ/YHlohphM6M1vT4qn8Dnx8jZbWO/bo0zNzlBB7LDYtGjFwfsnR9GiYMzxIjVP0uTh
DOUjlz6uxzYcX6zCCtc0MowFdYC7IwoYC0QDwbWYXR620bdOTu30pGVpsUkwQa9dWc6U18KpzE0n
qerHV5P8nhITL7KQIhfv5j+fqLdoLCA3a51KBTqoNvVaukkBM8uYJjXlwmB3VhN+OdQGQjyKNnPF
c1OSDRzvLfUUQ3J8GbTYfEOJfjqq3VS6sZz1qBMacbjOC89aSP1udq1oNgHzJa7Bp/CmgNN3iN1X
6YR0We7r9VaOB5nIOJ6KHNomgoYL+/ZmHal8s2O5ENDaBbgxK8bK+FAR2sglXxoXwkopPKATFJ9C
kOOHBDGkj84sMEeuQZq+EMhp7s/GM6sI+TusyE6GEUnbouRkFk7YrAJ6mxslj5VLLAXhVyXptNcP
XsCMTCShQZwQvs36bAM5nWR0hjpWpyZq1FfZnLSXGNTiKsLqonAfj3UTxDEWYCODmxfgERn69WYN
Um52J9SrU6vjnWT4TXyseM1x1ekAMSjkgq4alUtV3DtrCeye/UPBGNiRNhvVD2HkZP6gnuq0MfxV
3YfSe1UazluHxcIGnad2YfPcPjOAa5B/oXfCVQAlfnbFTkFomxL4nZPk6ckXfCG86rcpR5bCljUz
ynyuGerR2TOE+E8KDOmAXpAXONSlwnxRAPH26GikQKiVkKXQip//GnynOFqBPZ4qNbe2circUP3x
N2Hb0n17W5CD30yDhloy967Apl8vcN6kbVBZynTyqSGkB3UySc472St3ap9R2UUI3e7Xg4ZSRImC
TfUuT4QzGMnk+jiCRIqK6OvjLXdzZfGLEAuBtCqkMKE4Xv+iQk+AZWPbdSqGxkdyyFTqZOWFpEgn
XMJQFES22w5XfpCFzS4j87bfH/+A2z3PRcmtRRsTFM0NhHtM7dGneTacdFw6wM4DkVnRxUjM/VSG
qr4NcZruf8AU0xaLCbOsnEcPvhwNdzK1v9087frbubAag3zBf2lRqJ1OicUSWKe4rcHtuxKOjajF
pH3uxz+HNovbje9PeYSiXxI7b2qkIx9LJ6BEvFt8mqUs3OjzzcKSCLkKoVYJTgOZzNnrPChRZSMq
27/4zejo9dOQSSSOwL6a2trbuYTooqylgU5pfvBNZTN5FHgTdyqtMj9ITdAAo+POmJaO72zLMFts
GQIkbgyChhtgpjdlDhJgDkadFPJGt6eEXe8D4B3VujIRJOxGY3w2FHxdt0U3qukHk04xPsXNv1k8
4fiNEltNd1VhXtSn0taKXWq3jsljAOz4d5dZ/k4tuiHZOmMSx6mbKH1WHFDykkf0nL1hhQ6Olyzc
Z+KM/JMG/v1BZCeoBfAcqhzr632UJbHkBVKkPSUY0u0beC+jG+A1tvQ8iAW/HgemEp0S/AG4RW4e
3aRxRrNOwOZYiYS7Ia54Q+yiBGFZqyTDx3rTpVlurrJwalIXtAu4rHKogU0+PrGz+5LP5WeI3gUV
hzuG6C2N7VLLJfspNrC8clOJH+1WJdoI8IQhWi4Md7vdGI7eBWhMWoywRq9n10kMiKmDaT+1ujps
7XhU8oMueRjH5kG8KpNwWFuSYq7lGi2mhZW9NzYsXPqbFHMQZxNP5z/RY9iWaTF0if0kkemjTkTp
ij6U16sHENC+tI/I+xw3CMfsDZInkk6PZ3p2N4qZBmeAADttBIK6edsYaljUjSSkT1KNAp0O5WTN
jWVsJwkTg2ocpX0dhEvhwJ1vhlODIrqQmSQmmIUDChe+EcuN80Q6HpXrRItw5KSRNK5NPYxOft1j
iAQc/FWrekVdONz3vphsF7cakJVUJmeD+zgvAcXmizmmxcbqnGQ/Rp72bMrKpc6CbkMF3d4+nuU5
sgC6wl9LdsIR0Thnta9XGWcgf5imcXyWY1+L1mOk1/YvoIXKe27o6HT7RucITb6uM98zOR79b0NV
0KGkDxN+Tu3EeMOzNUm+gGTTh1Vi+KNhueNgZf6lMVuvKtxJnpR25cjFuMM/ZVoiMs5PpOhMcyMI
LZy/bD9xQf2zTavOlnK7UbQnzPXyzehESrTSnMp5buVwlBbO43yJKMTQaiG9gQ/FZM2birKaTmpG
Sezk4wC5UeoIi3Yl749m1E1YKkfKl7YzlsogN1cfH0bEBPRDx1EHmMv1Fw7BlBS6BNattSLFd9VC
qa13erdKK6+sCJ2c9yYFbUZTyhtodiV9gMrdqhakrAWM8fx48NGC1Sz6qpiicECvf0nuDLgjUud/
HhvLwbnbkaZpXeRK35lbSRr7XVFafb0fM3zOfiA+7GBq93i//m2M//sOCB4aethEbWQKgg9y/RPQ
O8mwhi7lJwepUX/NIhc+CqyAn92oLS1p7flTfIpGWfYP1G2Vr1UP+49ur1ZDYetzHOK0Far8ffSp
8rgCSvpfuTWtUGNzPA/Z/nBo95lXqtkL5m7msGJAs34v/CAwN4mi4cNL/SjQXlOvn4zdMHTDN6NQ
2uFgea0sr6K6arudb6R5t/H1QAtWjSr7LzUhfrAFSd3wB4mDVIatTSDPkV7rVLmkQZfa665qs8Yl
f5BwHEoRT+Tn1AMtS9xvC5eGYhyvJeD5mHd2AJDrjd73ifIKqHo4VL7jDy+KVquooMJg1tc9fo7W
96ifpnc5ALnmKkEKYefxetwcCCh63NN/UyiqsdbskcAx1ApQbg2e0MqWla2hduWLX2rSpxorxbWR
pmW+J5hcqorO0jZOH3eV2II6rDKI/WKj/nPotcnv09oonCdbK6dVLsX1oc4EzD4bB/M1xjTxgx0U
RiTgo3IhLmChhjLb+pmD0AhCV85Tmxn22kNu+rVtjH5NxIlB8eNJvYl+GQxJb1xz+Dj0JOfXTDzQ
HqurIngG9zYp+9gIQbMB4pY1d6K1OVKTk3N7XUZjIxwyLZy2rWaU43VoBMFJnOJk4eTfTji/CKQT
bWQxB3NGUO3ZtL/hkj1ndmX8GrG3/0qKPtBPEi5fSmMttRdurnUxBVx7ULdpGsIEvV5hor0hhFfo
P+eG1pxUht3S0gyPZj8YC+/uzVAotsEtg54otHfJVq6HaoPOI88y1acKTOOnVg2HT1JZhbiowoB5
vLLzqxwxM0px9A1Ig2nGzaPlbqz8FkCTeUqcsJQ2TV06m67xDNMdTY63KxWNc0CJF1FlPRi+O9lo
fX78C8S8Xd2fhFRCYJiKK0fHnPMlhr5qi7JK2mc5sMx8naC7nzz55ZiOPx8P9FfccT4SAm4OMnyi
JmjMVrD0IQLGWNWTDoF2X9WTZj0NPYYf6yL1tM9jjpaNW45KEZDEoQay8ns1lba8u9TAXdjapvSu
tCDAn/FWUsgtkrbHy1HPMQm3I4MePYaypnNuyNex2ALQcvZ8R+ushUD0ZuszYwi6IvBG0Q+k8+w7
lKpqKc1C5KQ60hzb2lJekD1Sjh56qP+1lbSE0bkzHo+bILNw09BEnW1HpauVSsFA5bntpnyV6F76
k5dKHd1YSz+nRW7+H2fn2SM3jrXtXyRAOXxVpQ7ubmeV/UWY2fFIVM7p1z8Xe/G+cKkKJXixi8Hu
2ACLFHnIc84dNkL41fanEg0NQkKSoJHz8L3c/q2SWAPP0e7FXdDEbIUdctfY6fIXqWj/9f6muLou
5FhcFyD6ONt0Ti/HAgfjJaiPdS9q3egvWjIpR89NwmctqvVj21vTv3o8zRsf8GpQ2tHQEoD6ELYZ
c5VEjU7kjrgwIzrpLAvMKOQDbX1MT1pfga8D4uPshrRMf96f6tVBk6PyakMshdISzenLqYZzqeP5
3akvlbaAKFQsMf8AZRg/3h/m6uuBnOJNxG6RnkYE6MthKnpkJlYZ2ovTuLjY6oWZP/N+tT/po6Md
7o91tTMZS25ITjOzooZ3ORZMvEkVmBO/TMIsnjgD+hF7mOXJEgg3YRFUVN/vD3hrcrJmiHMIKDIS
s8sBK1VQB0sGvLFR5FJ9di9C8wtAq0fUWMatffKOD76IWKT03ARc8SwQiMjVSYdzCylwttLXJYxM
d580lIf3k5f0tHs16L9LXRse4tFW872s7PQMAAiR4wj9CssvPXxDEBH28CuJpu6zAVKp2uU2FCsV
NvroU2dzlJ/4Ejgt1Bgcof7TTjlbcW6cbPjJwy3Mi2PWV3g0D1mffx/T0f3cTAZvRDWfwf9jxy2q
AFCsgsnE/XV+l566nLkuGS+QXzmdsMpWMSBEfAM8Q6S92Kmtth45ROMuWFaRrs2HyIhd8WzhTPRG
rS3CHzOKzI+JUWFDn5i8/emQtnn/BC+70h9TMbmUmhLLmfw8T1tY6UiFeXhj6Hr6vRyRjysODV30
8UOeIV3R7maUhxvI1UIv+89ly/L94CWsiX3YdpOyEe1WweCd2sPzhRcFh4aIp19uqQEpMQRLmyqw
M005z2U+vKKiigM8QKRDHLbpQ2WF+cb6rov+/x2VGEBFExYYDc/LUSc9RRgwtsqAlk32OPFAfhhw
r36WsgEfVKNYvqcUQrElU62nKcrynZgx1b7/kW/MXF4q0FdAHZE5rWJvN+VqqUKJDBoQdT4qlcgl
jm72w+ir6dUw5m7PdRRu9DzlQ/y3jSUnTrLMfynbUd9eAyY0MyOprY02GEq7OYz0sKFElfNjHOvf
4rlfHi38Mv0in4eNoC9Dw+XADAg9Em4U5BnmfbniHr7YvdaWY8Dijo9da0SPRC/lMFXqX3nlthth
+Hqesjonuyg6jRRv3UcB+05UKqYh8EbgrY4N86We3WlfOrGxj4ws+dRievxp9PqtMt06WWCJeZsw
OMeXCgFlycuZQgTQskl0c1CF3vDU4yJOTdD0aNJl2jc1VNNjlaU5TJyaZ2aiuPO+hTT1MCn6Vt6y
Ctf//SU8klCGoBpD1f/yl8TTUufl2E1BOM36r44Hx4NlNEnQ1rW18XnXr8v3saRIAUknqqM8JS7H
Sgeh2JnVzoE3TB45uVgWuI8DIom7dHHc2M8qUI40zQrh+cKqlr/7QcNjohtocDzGpRd/45Xl5bs+
TOo3o0KGcS+qyVCe0nzMf1oWEot+omuF6fNJu2g39qH17f6JvLVeiPjQoZeFbUDxl3Nw3bmmIGBN
AWtKZ2+uwJzg0jpXJ0Symo33yPWBcCje0DngCqfP987e/C1ljoe6XDpom4HjiBDtlyZMD0u+YGk5
OB3OObXujlsEDnnILg8haQ4XCk+UdxTC6hBa0ZCBCe21IMdccKcbyrAnVYxmX51V9zluYu1U1Eho
dqm+RNRF0mkj27kxaYAWVLDlCqNdt7rRM1TsbMRu9WAkuTgkul1+yPNZ9cdKtf8Vohw+3/+i1zGW
9iZ5AiIwfNArBpIeNvUSIyUSKJ0bHmwnzXctgx5srfGOSlRFezdG/f3+oDcn+Y4OAPhn0zC43Eak
CugmA4EIKsiqp7DQsse8z7tXa+mqQ8F22jh719sWAIRsWbJz8Ra4ukg6T8kWCLxBRJ/pDOuoa30j
6rVP8zRY2p9lzJxzNqxskcptK/GNq8kti9EUaWsETtFoMawMj1LYiPRA4xP3qZOXHWlkZI5JfcDp
wPmYC8X5Y8sYj2oEryMUFsEJcIoufwS9ygoRIcMOwH1owjcRdT/NwDF3VlSqs9+3OZIO1qakw9Wl
wrAunCqISVIfZJ1C5AqKpxYckaBY4BnY5MV0QPFM3CeJYgUOWljPTqvPJxcbxoc/3FOeHJXSOihH
nsPrnIkTrSixsVgB4tTJT7zukidvDp1PZqUXh1HgTvQ/jAd6B7k+KuzUCy5X2J0nd+YStwIzMQvC
tkP7B7xHIl7doYxPDe6qGzO8OqrMkEcJD3LqhyAbV88h1HWgf3BWg0lRxm9FVcJPxTrgqGgNjZ+4
GL41wNC2qOU3RkX1QPIgMSmh+iLP8m9ROM2XMQMGrASzcL55cRTuSk3r97lM8KX30K9c7dotqPLV
gSUEk7fRtcaEgngs//y3QSnTZ7gY6koAHyL/q+ps7kGjrr4Ng+N8u/8dr7esHIoaqSzZEQhXschN
VZOsaVSC0BbqczXG1cmYYvPcGBhKjaZJctMNJHEo/23h+m8OTWsYpJsU8VmT9suh6rVJxNHZQIpw
/pyJ1vzsWTnWshkknBp9GcU6al4O5aUYYf5sBKqrKCyr4O+4UYKVvG0uF3muE8mrbeKzmVTlv24x
90/T5NSfIL2qFo8vd8vm5OaA4FUhEcoS+Fpw0pw8ZfQqPT5PcZTH/qCjBgJb5wfaloWvqJm1cWBu
7CKpbMlIFJBhc6xeK1nXGPkSGV4wVyJqeTfxmNgpPWZwfm4SgjbW89ZwuJUgJ/kOKlwXKgcbF8fZ
cEJan0Z6sGr6l76qh+qD3oxZ/adXKN6J1Nqo73E6r1EMWeVi2RkuNDeRI9Ye+mkwj12HpujOQgvF
2tttVT/ePyk35seQJEY8xSQOVr/cL1VqVzxgRXSurB4OvREPypcmK6cJBFL9z/2xbmwVRCmhK2Bh
Ry1qTf+IaXgbDvII5yb1qj1NxPQNpFl66uYuOYKx/vU/DMc6UjY1STjXvRIFsr81E7bPdb8kCEUm
nfmkJ013jDRrUeDBwYH5X0aU7rJAM6gTrQ4fOop9oyVZfM70Mu12TZSL4alNCkffN0uRpFi/pFjt
3B/01hekTivTHVaX2/LyCw6xqSwpLcdASTJFfakx2yx22H/N3RHmr7V1Jd+4Oghu76gjFA+usAlA
Pts49/L4jJcuXUT6I0pxbLxeOS3JVFcvKDC9pBiUbPBKrmepcyq4ljn79KLWN7OWN4LsORdnt9Gx
HgDjau3KZuKm1uatY3hzLGI3OF7Kflelb73UUiyIanGOilh/BKRsHIGj9y+IWZQbJ/72UPAZVAZD
mGAVzZrONWejapgW4trlfipV/YDLgv3JU8P2z2MZa0io/n+DyavrtwtYHStXqVU3PlfJONZ+6Qxz
50e6nSgPblJsFfSvNwqj0T2UVgk8btZ89kbRek8xmFrlDea86yMXAaAcY28czN3ydUFM5LkgXHz9
0+PwDqMkykjAzhWvTqujWLZsxZmKrXjQst47g2iECRQr5ZZh+o2vR8GDTAvmPNWd9eVQ2RD4xlgX
555pffMqA+hJ6EgZhjIz/zTd4U6gFkzwJLLIWv7lx6v1ecqbcYnPc26YH/CVUl6ybtR349xuZXK3
pgX6xyHNkK47a5FsFG0ylISU+LzEU85Za1sTr+x+bKMdF4MTbwSw62tBKnDBv0B/Fqm69UZJ2Je9
bqfJuUF/4aM9lt/G2FbgevTaVzH2/ef7G+T6gXY53OqNP9tlbKFlEJ+LcQFBBKIw5/IZR++n29r1
mxfBIfrajhVcrpQfdLg/+sZk1xmNIjDZ89ooOduDGKgH6IMf8nr6qIzNgtmBmW9sm1vjETa54Tn5
FG/ln/925oswhATJ/Xf2Gnd8Tr1E+RK5zoD54Gz91VD636q+3RwQ2g6EPNkwWRMAy04vC64PcR5m
L/yiTnrxUtpRtevcJXsEbN3/GVMJjS/I4PDS6DuhQAKK/HKCntkb9QAk72xSUDb8Fh66+tLPcT0e
il4vlgevr1XneRTTkuzoz20pKN+aL9o7Uq8ZMDnA0MvxB8XpopA+/dmtzJHmZcX7aXbqIC/U8h9W
Y6tzcOtwojglMckaw64Jj1mmCCNuQ3HOqmb4nI09tQ4DVOCjHS3Flu7szcGwi2KNqWJD+b6cHH3S
AfKVGp9LJWz7t6Yb6ke9rObqdQKUuFGkvy4hA2mGAQXNjkuDkthqr2J5oI1AW5NzTl8qpOeMPt9u
moQFGMlbOh/9k+ynC5hnp8djy7/NR+H3upZ+mEjENh7GN64vScuCfgbO+lphqiiKbBiyioOjlbb1
ZkTeRJMtDr3jGLKzUQzpY/FAaQ0Y1P0Qce2VwjpIljTQNl0KoMqv8tuZDbtcGFnfpeek0MNkX4fd
/M20w2Znt6ln+iZxn39qM+XlVpRVUIx1wduhs7zXeemHl06vtoD68kNflFD5SaBnObi8IGSD4fIn
GVXuwJgKk3ORW/m8GxLKYL7JwT7dn/uN04RHqEOLh9ybUsFqnGhCIcECaXjWzWoiQVfRkV+WNkMP
ZYZF3det8+n+iDeuA6IiiQddIRM5t9WbXU+53pGPz89ZlIfP80yrFH/WBeGHUF/+EbWnfG5DrYXI
hZrH/aFvTFaCCAnOnGXZpL9c1NSOi3Ra0OY0huJct2o37zRb1Dj9KQWSWvZmbL7xFZESpAwt9a/o
8a269IM60CAF0HvWk7wfD2UNkdRHhMPuNrbwjZkhSUZJAFFUEr51kj5lWgQ6scrPVWqqkZ+CRtyb
jZAwR6vGXNRut/j+t4IHBGxKTGBIwAKuiX99YlgNIl/5uRGhfmwc+sFzu+i/qC5GT51ZiAeKb92O
TrJp7WRfDvjlkhwTTZm/3f+sNyKHS42f9xNZNYCB1fEdaj1aZr7tOW50T6FUmiQ7gU4fyIHWOQvV
wULRSNXD/VHXSw4cFsohkZNcV4XNujo5SI/3DtXSORBm1J5m/s5jInpiZzUOv5zUi/5UgF0OiJIE
PTZiFA+h1YBLM3AXMVP6aob7PCVR91iOSzP59Fv6D9rkiT982csByeRl/0TmgWsFD4BpUY79jx4Y
aG8XDzEiDL+QEVLafZsuW509+ZF+D3hyMPp6vP4oQIN1lcv9WwzOqAw2+N2pQbikWbKnkJq3nxXP
ieK9URfZshGFbn09adIk0zw6xusnd6+7nZEBIg2quem0F3wT8+wDAhnG9yWJ5kM9z83Gu0l+nvUE
uWqp+aCgxc2++nz1EGveVOCDAp9v8WObrkajWsXzOJAh7sqFDB4ZvvwHVZvl1AsPtev7G3Z9TOQK
o2FA9Vm+m3heXK5wbVVVNVSJFkD+sHJf73Xjc27Ri1Miz/x7UPrk42B62Zf7o65D4H9HJS2FTSJ7
KavDGS29NSzdrAVqXWuFXxWkWj4+Kub+/jg3PqiJZIBMQnnOXBGS5hwCg6iEGizOaLYnC+nvYd8j
pi5OItHVr4M+2n/qN8HcZO9CSmJStUAW43JFlS7HO9or9SDXsV04YopIF97H8kckT31Igc+nKlcq
P+7P9ApVwrCsJ4ADvLVZU2NVVjAWtMyNfjSCpF3Kj7Fq5nsVfacCldl65H/GAMRNSHvDbMaHZhqh
+emNvfF4vHFe6Y2/V/slU2e9mxKj1fq07k3Kwk7W7FrXDh/VmH6Wb2X2FvV6/WaQMwZ97dIHBEaL
p8/lQuNmNNXY1hpBGs6L96RqSr2vYO92Xtog3Wd5lG5awyk/1J6zVWO8sYGJD5wY0B2As9e6QaLK
vYo+tRkMs9HnewD4iXnwumhLyOzGBubqhmX4Lh6PJ8HlHItMr0leDBOskNV4+B0k8QmH2tA8j/OS
/KA9VnsP93fSzWWVzDY61wT6NZy+SRVa4SJkauMYzac2qgBhdrBqTD80DOVDt3iZth8mMzxn47KF
YLkREJG0kpBkCnF0F1bxCP5RQdNh4npBE/SvCtRWc5qKXE+PqPyPT5MyFvNjO3jjZ6uLyAUSC92d
jUv8RkxEMJSEg6IjIXGdb8GcqQaAoVoAmSJJn2cFlo3vZLM2vTaxnWqIg5fqs9bEqjjeX/ubs6de
hz4D2mpwuS4/t4jgzCBPqgdVE+vpqxJO+b5VcbY9GNkwOrtIiEU+govS2lv8ZckVibXz/R9xa8/R
/Pj/P0K//BGKjqTZolV6UKta9waqKv+RUyI52IXV4pWQG4/3x7u13FCM0U9AuIFn4+oyqB208CKc
uAJdAY3BzZwNaM/N+teko1F4qLpsQazMFNGfdvJlAOFS4YlM4R6o/+rl381Z52pDagRx2bR/xSgm
hy9xrirKUQDGzI/hnLg/dUnkuj/hWwvMVU9CbwD/45m4WuCxBa9emUZAnbk9wJf1jiEQx8zX7UUc
FmvasiS6tcIOe1mm9e8uBZcDoqNOm65pzcAttfZD6o3DS+mUCdSVOnUxTS6KGMQ9tastL7ibAyPl
AMpQSqqu328prsSF05RGoIylhr2U+p8xaoZXHc0T1a9EWGItOutxtnHt3xwWX0TAA5TAOMiX883N
adDMqDECzmn10ema6MuQD/R8wtoY/g1Ty0DkDnneLUbHresPJIxMIolgYEovx60BVCLkoBl4txj0
1qp5sKZjFlWjgpdC5fwvcUoK6VGqoZ1PT/9yOKvLohHAjxnYfZwFaaUsHyFvuqFf6EvFUW1i41DG
dKJOf75/ufjgARMkJX7sctxFT+MSqKYZVLgfn5SkS6Kd6bW97QvhFcg2ZJRzdvfHvPVJUUfgPcWV
Do5TRs7fM4HCnCeryc1AFeZrV0V60NW9cSKltGR/G1S2ocw/7o9565Inm6UAhXQd7/PVmApwNCPm
QRzMTZFERyBq2THs8F3YiPq3tg25KkAQkkZJFLicG7KA+PAODrCmWnF+4SOlZ7tlHACLmrPaTRuj
yV+9SjlkigM6jOoDEMDV4YhCbMM1u7UDuKvhs171Zb4vp/KlbpqzUiXZSSMmuk+o/+p+HobVxvA3
PiRxCHA9FxyV8LXYMRAiLI2c0g7aeZrskzKEdoQUojkGTTEtzQNiH3DXzFzMW4btNybOnsX/GCwe
mkvrPlGYjI4NhZ2RLXOU6r/GPkx00fldFf7LQ8NO/CjSKXKNU4lNxVQKU/3zwCQlaSlkgoEkI1nt
qAT5+9LMVScooYCehlzDt1CZaG/EnrWgGDuhWEQndUuX4caFQ7NKak/ysKC9sxpWc+n1IfDpBPVo
qOJQW0Y6oIPr/askUa/7lT0aG1/51lpLAJcM+1gVrGl0s7GofGbhBL0yRn2/y6Yk/rvqkzzeq0Mf
KkejmFvl5JlLifdy4+hfG/7Nlk7ErXlTzJZYQYlNXN8Dk67P6oxiUpA0eeMv3Wj7Sj3FjW8l4Wcc
kuMtRvLWgKunE845nZLNoR0sleM1BxUbIvspBGuydxE0LXwtiZT6cD9K3Yge5O+0CcEYgq31VuXE
Rm+nKStqPm4RVxW+2S2qdT1Ah50Zdf0G9fNGSAQ6S0MZtKekh6xClaFPqFWboRVEaWOGPl7TwvQL
d5g2yhK3JkV+BWwMOUzAI6sghfQxoi/wuANsP+sF2QWUDz/FU4UnkJiMuQn+fA0lcgM9LSnfv94o
pprBuFkMKyhndGifROw67S6sbNqeSV24G2pzNzIsWWmBCsFlBnxqtYiOGSUqUd4K7AKm0E4IME01
bpifmxyXP8vr1TfXjZKneECL7v5Ebw4N1h7SFvWeK8kYu8goD4y2GUzctODYDbV9NFOzSB514EbN
k47AFoTyeBb/KPz/P9RnAOzMOwV5Bj4qV5C5pr7gMDG0adc5gREjSo3tUPJTHWpzN9dOs4H2vr5n
gFJhxcH24abhMXh5qepYcoym0PQgVKNm3CllW/2DFo09H7PMsPqDqwqY0mpd0Iu9v8bXQUCn9MMK
Q8Pjnl1/XkVfptizUytQkZ84IQkX5XukxUz9izSHeBijTFN/3R/y+rgwJGpELK/UK1kXLjUjr6PR
GkDo1nn/IVJMke9qUtidqoh4q7d8HQPAX2PFjuArmJKrZ5HqLZDiM2EH+lCK/2jOrLXHKPPqLXml
W+uIyAXaJxKtxhv38gtOeqfZESLugeUuTXFMU0cs+2R2FOtkG6WzT+1w2pJAubFrALtQCwXAyf21
rm67vWO3Vtp4Af1Woz62dUlLKqkTW+J02vC5cgf3F6zfeqtSeX1hkv9SbSERlmYya40rFnGmowti
NCxLy9uhZB4dBb1NcXTbyPgrb91lP4/aInaKGvfmHu3VdKvZemPBf/8N68ZUrbfIYUeROBeWmr5F
bSeSQ1rhp7p3exTMzXnpwj8OhTLtB9kuy+44T6y+sTu6XT+gPXbmylniZ0yBBmNXCy81fBuTcpT4
kqrxkznvvodJ12+E/etoKEdHaMNEzIHSg1yQ35IKMZMyl9Q2znpoaV9nKgDhjpeE/bXpTBA3U5F8
5HVaIsKfGxsvwRsnltPK44jaP1mUvQpPRt3aWWbaSjBRh3k2FdjWeeooXzrQQKf7weHWZ5UWWbwQ
YPtfScZk0C6XYkqjM9osjY/qSfTRS8J53y/ZF33yrK/3h7txhGzZT5CiHDBo1x7ToGBUXKdSJciK
GNtW9H6m+ZCz+OJgYog+RX4zg0SLnMne6OTeCEySs86wSCmSFq9eX20fodFoh/GZMvtsH9NhjJxT
5wjrf1hQar8IVJIAU1eRv+O3bTMYVVLWsSXOGva3Jy6ZCU1KiFqZuwztSVgKFfb7a3rrE3Kl0Amj
tyrlbi5HbPJBeMlkiHMHZXE8CuABxcmbGyt+gEPgNI852sCf7o956zvSGuLtTjeXjGV1OPI0RI/e
BCesd4g1jIs67XIFuwur7LxPdm81h9bMt8yGbx0LSr+UxVhduvKrQZUFcoleu9E5hgM7+QnR8FEX
Rv6pbSAs3p/gzbHwdyfFB15Hmf1yURMKcwqYIjDz2Vh/VFO12oUoyXj7sh/VYmPP3NqbPLv4ejA+
wMyvSkOFg1qig6DQOdW7/C9VS8vo1GWiLvZ/PikwIrzRWT24BzLk/bY323hpWiPNvSATznDED8wJ
d0bXRcajNS+t8/XPR2Nr0CnA2pZn82pfGhaiCZqiesHgjipSna205jU7tRCHNjHif+6PdmsNyWNp
rzM14CDyz3+b2xRWTpzx0ggsmvuvqDIBAAIS1aSH++Pcuha4iN/hVoTNteiGJG+5aZ+FAU0PK3/w
Ike80CdxXxYNECsCaG4xgINCaPCvaPLUZmP4W08BCiNkrJRrEXlfLaqqDi60mFoJ0sVzc18xMLKD
Xl8+l+0ALX3y6iNLLE6YnaTtIS/a4tv9+d86+VJqj30qVUeuygVRnFZhQgSP+yp8CWG1vaTkLB8K
a8loO2Ak1za5sXEabzQwAZQDkkRSAqIHwkKXX9csNHxYQ+EFWjQ36UtZNqHfYutpnLBxMXETLMI8
cn3E1XT9mXZZ/hpaOEafC0Qgft1fAE2exssaGdUxMMXkD6SDFP8uf0tExXWovDIM8gzzFL9huR+g
zFchcgxa96QOXnSKtLTDcHW2TgqI4HxHWqodQppm8y5z6nRfW8UW6+bWNYBVE6cNjzeQWasgErW6
tdACDCFUlbm5n9qsHh+rVBUQvOeof1Cwh328vxQ3h+SIYyTNTqAjeLkSqPP2kV6aTjB1C7JqilF3
L/y80T0Y5mTwNItz6/v9Id+jxmr1Ae28A+8Ar5JLXY5ZIZFR5GNvU0avXC2IVQ8bY3aGoh0pLTet
D8NCN/wyUfJmF4s2tQ7Woo/twY5aOnXpMoWfQk9Fpzct4+LRq8OpOBtKj63L/V96I1Dw8yS9jVye
t8DqthJO6YWGFYU0cqqk9r05773dTD4ddIOuJDgt6lZ+sIzMtT5aVWtMfzY+jEzq7/IJyXdBgHZ9
UFGyacEVIG84p3H9xUzsWvVTRdUeag8Y6jGrSX0fQkeqF0PcsJfj/enLQPTbd5LD0wRH9xatRRRg
1qhmDKPciKdW+II6U4k/nN6H426Qdhu0cXFBuT/aarEZjUgk++ASHiibk5e7otYcaZBT6i9VKYrd
3GfxwTHj/OgpiXiw3LR89Dise6hMzUaSsg5NcmhZs+BFYjA0EjuXQ9v93EZ9vOgvdhclz81UC8ol
sb3rEs9wfPAV+b6qOv2lq1XjwZ7dzscSot0qnqyOIr9Clov4Dx0kSEbroFTEamL2yWB+CHG9eGt7
dCRCwTMsTMt5p+PktUW3Xt0DkDepm0oAKIgSNvc63AweOW85d1x+ebr8qpvkxyitddOJNCnPOnOX
LIn7cP8rX+0pwA7w8+kZAj6FN7IKcaJzlQhgdfIylop4jvrJ/tvr7Z/C8/KNUubVckpYhZwYjCaW
dt3dmY3QVJtRTV+WtExwR9bCqt4bxTjbqM9E/U+Ymt0WqPjW7AxJ5uDRKe8W+ee/vWD6amgbGjDp
S5Z0xeMS9Qq+PCPILzzVoq9/vpKSrAVdHMoBWL3LsYbYbds4sdOXKUQLyo007S8D9MTfRiGGrRfT
rXnBwUGBl9oJ3251NktGzyNTSzmbFZJAjUVrxVX7R3CdyUaSd+uz8YRGSI7oIyGIl9My44GQHOYZ
QaeS275XX8SYJCcrwQHlkERat2W6fH0MiDZEHMakqKetvX0NI+EB2PLRBNXT75ZI3O9u6LYhBnZJ
x+kvFzQHADxtSVBdhx12KEcQFD5VaeAwcil+2y2zmlGqdB2+oDfEfxVWah6GrAUrjMVdd6zm2flp
K54mdnliLj9pAUzfdWypD/f30eo5ShTgV4CEoWlGoQZ41+Wv6DPLGuZFsOC9On1UWXkrrv9Jo2lQ
Hxu3bHwymsXY40oT7VAv3VJhvvreQNmolstiHJ7mV+2NxYHa7Gbj/GZ2WTk8I3tqdgcgZkltoeOq
ZhERf7BCd+NqXRvsyZyXbiEScYwKQOQd6fzb4nedqM0G1MSbk4ratf2iVtIvhlGjWrSrm2ooB94+
MSYqHbW7z5o0T3suQwuuhK3ktrabQzf5B/fHsvOHoRw9ywcM6YxPTm5l8wcnFLrpU8bo/77/tdZP
V373e94C/RVkCeClVWFpdCq0m4e6fxXYeu7Lee7xMoiH0ucpZLi7ssXM0GmV8Dn2NOWLSEvvlHh6
1e1GXEzUnWqW8dcu7KKNXfROK754LLCJoVOAV0BlQbK4L7fRYnVeWCrD8DqIucdMs8iyeJd1iv0W
VaLrDvi2NN9QF4vb2XcnvDi7yjZb3riNm+w0UVXTp9SCOLlThe4lb9qUKNpGxLza6bIYCNEE7BPA
cRiulz9RlL1Zql2SvqrzVLm72NBRoOyt5DVvcXfel8nYmkcv7F081t2waU82Kl5bGJKraGPzxsHX
ET0KgPRku5c/wrXKEfWApnu1c9Tze3iNf1tJrbYH1yuoUZbpsC9MZwnub5vrqVPPQp6T/heogCuL
hc7qm2ZQ7O4VJFR/nOpweLTnZLL9DmV9R+i70sqTvTJX7qfKdoaNmH5jdDoX8FlArvK4WbMqy9Ae
p171+tfIU9GS7Ua1P1qONeonKl1q9Bf08e4j+VpFx2rIJilnhdjtRr3rKtC8AzrBrEqMgHPVGisj
auPcAN2rrtjh0VViHvSaO//jtlq4q3Wl+XF/yW+MJy2nwAMg0wP8bHUgGof6K0Wp5K0lw478aQbi
tvOKtPqo5Vn5y0arJz3dH/I6OHBD05DiDPKCZJar98fsJiUS733xFvHMdf25DOdI8XlUKgbCa32I
x7VtxA3HrspN9ZBPit0fefo2Ven3AK2+WzpcyQ9G2hsCp1OzjtVpI1DIn3AZJ+D/8JSQuupov1w9
y8ox9vR6FG96O+f569TOEYCmpg+/pyiJbYG1r3ceekKsMhcL+48q4Oq0aQg4TmNdvXlOMWP/rIwx
/6S9DbXqS925P1AdNnz0GOynuRbqlmrAuzH8arZ0fMjcOHbQzNa9wibJmwRKaPxWYrz6lg6TYexg
gpfi42SHNXDEyZz77zEQi2Lv9GlSvcZDamZ+TXD/0TbpHKIvZ7nfCWhNtOuX0IvwLSMdO2ZqTgbS
zrMFWNet6GBVU4LXreWU+nRyU72kC2AVvEIXmv1+q5aG+Vqwz1+QvUw+5R7Ucb8XovgEZ1T3TrU1
9s3emcQy7dsabYFDWBpZHtGab7GyhKtMP7sNlS9JKfTkUxw53d8hphTLV9tIwA5HkcfOWRB9II7U
qf41U5zwOw5XnvFkL9OcHJzMCbNfoEXa6jmlnm58K4QKG8szssbYW7EZhXu4REP9lHdmNtIQlIkP
EIS6OkLLtqYnED6N+VzDN/gxGW0ldtbkLO2jgj2v8Tgkydy8sYVAIk7DQh1vLL0M0I0StQ4UTrWK
leP983Zjd5GuIi1Jrxuw59WzWMWGMi4S8WZ13fg0N+X0VcdW70NIeZHTZ7b1LyWtrRl1UU3kbLNs
q0B7/QvgsYB8IYXjFwCdu9zfFLV7TjevGMRD+8+NksVf4zjv9o2jwu1sM/zQhKKar6aowiNQ2S3A
0/X4nGKgDkgPsIu8NdE6a5wFRXI9pFYHEPGYlB6oMg8lq2ynu6nkKXnNYpvnxO3rlx6VpGzv0epM
N272dUkJGRcSLmIsv0OSBdatzcyy56X0dPEmimVxfMxChfrFbYz2wzgOretrep5/4F52zgWerE8o
Z2RnOLeR+3nh8reDLKmq5KsW0mf5YWUonD8nWatYW5YS13eCS7Im5Zd5ddIXXIWjtkYsBcWE+k3D
7uhp1hPopnHO1eQr8UCk5toq/3N/j64pe3Jp6ETSKaDSDK1rPabIMQvyvKF4G9pFGw+KOhZfhdsW
zaEcJK02iy3cvv1Ua0XybYk9I9/phTK+jFpS40SpGFFq/bj/m94v/IuwKJ+JrAHVYEmbX9d6rKVA
WWHMtY9N2WTeaxXGffdxJonXP0Rq0o77oQVi4WeF6cWfZmuylBcnrWZ8ntRyiH29SeLsKyp45bhT
uwETEL1WuvQwNHORfseJYqxOXT6P3tep6ufoUKJ4/tqgzTR9RoY0n45VaETqxiPnXVRxNSmq+ci3
ca/xj/WFb9R96vaFaXzEs3x5VOdo+Y/bl4XxxdHD6GR0tZcEoq45l148Cu/JQxYgezS7vgsMuy6z
fYy74AfbzEwzaLK4/uCMlCtOuMT1ygetSIf8m2cJMX/OHaqPu6Zw8iALdTFslGjWzGgJx4IXwYGi
NMQFvWYpxPZYJE6e9W9qi+QcDE6jRMlVLcvo8zC2jvDzRfHih1xYI77pWV/7HaC4L0tkRsYhpbPA
357srtpI2a5izXt+TrWe9gGo6HVbVsTJ0Bf5ML0VeeloD0jWRa+LqMunEK7D/5F2XjtyI8G2/SIC
9OaV5dqoVWpZSi+ELL33/Pqzss8FTheLKKLnAgMNMAImKpOZkWF27L1L8jT7DqA3YvrV6sfP82BH
G6HL1e3lB2AbSDRl2Wsn0/txoQ6WM571Dp1EF1kU/U9m1pGxGxRQBHIbDhtLvi4R0AwTxTKAcqAn
YOW59O9aSBNYR6XoLDOt/kse+odpDuKjEAlxY9Jyxx3tBL4zxfKLDw2J7hOlky1g7XWuLH4FTX9R
KqRn5OiXv2Ic1UprSUrOjERBdttVld7upXxUHySGhYJdL+XKeC/3cEQXkEHlj9pox9Hs9lWmjYLf
g0nAUZq1+Mkw217fS0PDALbipJTQB6NhesuYlC0F1mvHx6+mjsqAKhkzDnARDCtMYQA+mSilNiXa
nana/+L9yOZD0anze7+df1v8yATAam0dpEaCjSse8mepMKU3AnS5UeCBIR4i6gapBj3q5QbqTAt3
ZSI2sNStYxjbf3RIKz7LqPq+T9KmdN5aS8feC8U3AyhMVS5rOnMkRqxaezrjzmto9pv5Q9nY+smO
1OBT2M2GO48O98PqasO77duv8luBqBczp+CCqaq9nOhXdRVK9jVl7N48z03ffu39pIkg/Q4U6+DT
Sv6gNem/iLnJr7etXl9NMi3qvLQOsM5w1+UGo6g5OmVjWAArs6x3QcUlx94y5+9Z28RPXRX9u23v
KouhfEBEL6boBEX+Er/aWH3dDFJonOcZjEZWqePnrq27nRCK3/AB127v0tRiabOZ1JJdxMbZzDOE
7uywRoRFBqWxD6twOMLMF50SJ0sPozbGZwb0t+Ywr4Mr9GApE1K3BzdHALMoWQQFlNIxDbfzCLNh
cq9nZdnc1X49J27nVPUdtMsgYszYzn47nVJ+b5lMiU9pW+nvexpHv7S5j58r9KG6HWKo0TFPwmmr
eXJ97DSBq4PJnPwXFRlxQF4dO6lXypEYVD2X0gC5uTx2e9msh8/QiMAppkpzevLprxZvbTKgKiWo
7wSRE+W4ZQvFdLSxjgnQz6gQyzvftspdE+rWc0Gh9Y46Q3B/+9y9TE5fBBnQAMASC9YLuXT+J4t1
Ok006iXDJOcJt6qcEqIKzfWT1FTcUgaC8hC2MjTPtmyO90o3AIdtg8aReJCZy9j1TNVLuzgy/P6E
dLNyJokah3fa3EkITE26/LdUI3s6WW3e3nWKPPnguIoqcSt7tIps56tyvC9ULXUOIHkG49S1CppY
apT0TFBGup24apZPYrDEmoN9o0pG8mx0hn5izr+DDEqWhk/UA+v8B6hS9auuzRKOQcwFuX1UDvdh
20/+Qw0MzMvgW3mOuqbz3w1kyYVbI94NnXQ+tMbf27t6fZvhAgAIRXWQvgOwmsvDYzRN0RW1Yp1b
2mXh3s8MXzrkzIDT9Ow6f2vW6YXHePkRaTVQBaEILXSPLu2B1pGA8cvGWelQWt1phU7wl9CZcGvZ
kE9WZTXzSZmiLnPJ/vvioPV463tgadJdGFlq+2MoMiKQuJgZOhCt330HXEZxIwcBOWg5EoWqXpMR
tt3eqLVfTmwrQBPIpfGuLHYqKxniCYakPfsB2DurytRwr86NfrYomBqfA72TdkCzJfVflnTJIaF7
ZX9QqjavXDOHDfsQgf041SW1AoCuXdEnrgyoofspOUWxa1Q7Tz+x48G81V2+9qJiwhrFRYg7kOFd
MqIHSdSZFVobZ64EFGBREbpybmkPTVGUbu1Izj4fqx9OD4M+T8ibO60kpRwuC6wzg3VX3gk5JDtP
hq49Tzycz4rjhz8KwKmQK0f6aZ66+mvd9P3WELs4RotjBs4IBAFITWKg5VMstak0w/pbnJsRIYw9
FGz+3ipt7a4cG38/2nXT3uMes7ssKNAcu31Url9kMgg6AryN1JvtpfFCL4zINtL6nDHkfidXjFvt
ZNsnbKUK6eWBnPy8bXDlBWD6lTfKgBcUIOziaEKtVJjZFPfnogJRtR/9YmSSu8sCqP7DYRf2ZUCm
kCVfbptd2WTKHmKEEMUPht7Ez3r18LRJNc922A1nmzwp9fgBCGlaFnp8+yFoyuZPTdnFeMpnIy8+
Wf7UbviuVftM0agskP7GMsplIjUnCiu6s43GQwIOBBnkTpsAxU5O7aecOJOpa2mCKONUSIa81fhZ
23aBUOEL08nk9b1cvzagSZkqSX+O0T2pAAfGkX3U7d5/1nJo9+D+lCh+j1K0UddYOV8ixqSIgDNi
iGDxuelzOX05Oax7BiSlDhFjhiGiJ79UP8KbDr6zFWKsOD+meUAUiJYpz/CS1SQ3E63i9A7n0bai
8SEftfwfPj7V9ollJs0jPPzJn0R0EE9K6vi/h9rqpX1djb2/U6Xe1B+1QU2kk5TXEuqlgZmUlMcs
M3OhPO3Ai+p2DBF5H5mH22f0JSq49ARiDok6EIVw8tdlmW5QY7Uopnw+x0o0PKtMIGr7Er4vWvma
X74bgyT+EAZUp3cz7M7hQTKJb/dz37f1YxOGUUEvFII2t0BVBeQbkqOVOzm0hHewTZXOXckUQeNS
nS21x1wp1MQrOzMZdkU6Wv/kuVW+MfXO/YsoQzsnrRggCR3mAA3n2wu9PhQMrsDaIbQbBWRpkWeN
qaWUmiXBaqDJ8V3No/QlIPl8ypgD3XMr+o1w7LrrSRWLyyeo+8XEqblonrcKktiOXPdnxa6SdHa7
fIzpBJtV07ua3WXdPW5QT9Acs2f9R9hFwyN3KXQOBqy38V7NDVRHjagSo+xKFz0r5mz+euueCLUn
/CG1P1EmXVxQKYNZf2z0+aw6oaK5HUKlaFI50UNPenyEKRmhvdsWr10CFgW/EokuUI5lIaweS2ce
pGE+t3odu4Oeqg/BKH327RIHVcid/DvHE51uG73+9NRJBJUKryuV6OXYc2H3mV1D430u1GLa53mi
u8nIvI2dynfDaNWfb5u7DhkvzS3cDyox6PT5g3zuJ/jYmX5pf0CW7GXxpG48MNeRiwCpUnYhryWp
Xwania2PSlqX8rnMpuZo9YNvHSk9GemvphHyKonajDS1NB2uxmJO7GQXjcnovHFikyyHOgLUR4KM
AJnOZYbdRZljTaFvnC1lqmeXVr0KDDCQDw0KaBvXauVbikgc1w4yD5crNv/Vm6qHdlXkMEqcmz6d
TyAqJpgYjRS93Lox78l5MuV4+3OuWeQBtcAFcIBIAi4thn6to2M8KmelkvKPsZWEJ2fUx3QXZF2w
n4dmK1pZOT+iMiX4z0AAAQS4NFgHjdKA1lLPeT+P80HPjN7+IKe6g16Oqvr6Rp4qHN/lA0AYKKbP
BP8K4NvFjiK5pjp97SjnIsLBZBLEKyfUDGt1owh+HY0IMCHNDQIRkeEs0ClSWM5ghhL1PLRFt1Ma
nT5QagzHDOnmHVmVfA8nUbxH/5Qy8ps/ITeEhErIEMG/vfiEfaBpY0Vl9pykVcJsbeTfaz7AE6Tt
uz0MQ5uoUbGW5Z4yF8G8K0EMh3XxCaOK2iIqgioayLm+G8N4PBWwZLzL0yB8p/ixs3NQEX5Ge0R9
gibf2UV1Nx1g5dqUT1hxuIJZhyIN2BbGT4QLeXVfSLKrXENe7syTnH6aayX5kxP93+m43cHNlUyf
94qk2tLGPV07xBSn4V8UZberMmM3lFMkGN7ONH21kzPYfeRKwgOZmm9tPGOrtgwGJiBYpky7zJmp
P+kJk5Py2Siq/kcVS/UndAfBQ/eKEWw8YKu2BIyCXBdo2rLeXUCbEKoj6yq1bPzT+wGStuS0vf6z
6GwE4W8f3LWvJ+g7kbCTxWjb4hwpse7MNYXUM4w1zh1M9VC5xXlzdBp5/k6vn0nFeo6+3Da6tkQA
IsCBXo7wsnBVlHrXdfWsnCNY3J8RiZAfMrVCjJC+Cw3U/2BMNDFgFKBeujyfbWOXk0+f41wkc1w+
ynBBHjRbguk3klJjYztXXDmVGeBx6P0As7pKPAe7G4YkxpWbRuzsE7iYZBJtR/1RVYO072AEfyPR
lHgbDeJNXADhB59w4XrmMAv1Qkq1syXZ1Z6xAS1nntiO94IPwlVqzTpypJUN2PrKJwRFRuWKB5LO
wrIfNll1N3Szjv+JSvU7z3aq/KSW0tzxyOn6W9FT4IqQ+aMDBE4WpIP4Ma9cjE124MyTSX01qtP7
Ie//lg3zFm1KgZzzmWhbCj8rtwKDgoqfK0EAu7gVlp2XY0RN62xqpdz97gUn3B01SKM7caZ9qt8q
8qH7Fpb5eYO0c800sYeFxi74fnb2cq1RasSQYMTaWbKk8gPgrSw5WdqU2Scwa8kPMqSBudds+C9x
jwl9DXyJFE0ouC822QySNg/x4edZMpN93VhZd1Ci2X+aA7s6y11a1BsFvbUzJATXBL+sIBlZLDVA
XknWGk09UzaWPkRI8Fj7qujj5JiYc5ZsbOxKS860xJUUYA2AGss+2KiUDHMxP/xhrskG7dDJzL2V
tZQNcml+IECLjr2S5O7QZu2DpFlB9D4speCBeory8bZPusbKoVhF4EUeL8YQmEW4/Mq2lgYJ88rp
hygw+dZF32q6G+Vj9LGo5/GRV6W9b+KphObeHJgbN0Zo68qx/gNskpo1MjDFjrH3LX726wiKGjOF
DcGfxJ1bdpaUGiycZbT1B59RkMSN/JKwAqzWOwBA1IPVQfqUAK1yowkd941378U3XoY0HD6yWTHx
w61bqtwAYkuYt9JbDn35F85mAPihYbyDecY6hUqSfczrvD+0aqS7ZhfUD4MR9xuO5vry2Sqj5bSc
xKz3FSUwpXGkhXN7/EBAE3e7MQICN1IeeYYtInZcW2UysalkdUu25frZ4DxSnAXNRIeL4YPL45BD
Q9jHTjl8mHyt/zvbTnvPSFAjfQG9zxNs6IEVvPmlAmBK9YqgHFGFq4qlPmVoF7Whfc4C5RTWiaq6
TRsXDJRl9sdsrvyft4/89WUXaSQKYtDX8Qa83M5XPjyco6GFbNlCYaAt/vZ9b1AfNf1vA1rfn26b
ur5dSP2C7yF+EpKtHOXL7dSzgMc2T+r3CF7N950+5vddVVjJwRky/0FP/eHch518CNtEq3cV/JNf
DK0NC6jLlcgLtan4HSVK0W6c8Ks8iIELoKcaTVsgLuDWLn+WWvtVC+Klfp91avWX4d6RUSd6GcXd
7fVfnSah2UQeCb+JYLZfjhi3TpTrit9N7xnqsIeTnofcGL0lRTeaIP8bzKZ5/P+zuNhwPzZbfYLK
9X3HoEazk2w9vfODtnkXAYc5RZF6um1veZiEdgQdIPAFYMo5xYu3qjIbiZmmKHsqcz2551nWngrN
Pyth8ubJwBdT0ABDncIflDEvP1paZVMelFn2FFk+PS4d3WEQfmnhgaFFStxuzZ8KjG7TLlGgUrm9
zKU7ErZpnTD+ToEbqKdyabtrjFEdOjt9Gkd6UlFamUwBZrYbmHS64aqytb85jNDfb1tdHB8xawqY
UQTLosWLN7q0Os5TYjdSGnjT2BhPsC52e7O2850ewx3DbZu2BtfEY/fK8f+vQTANPCL00IEoXhq0
GqWV1VH2v3XIRmS/9LzsPdB1/l01VbLzFKMdl31EetAwPyixOji7ag62qA0WW/3yG0QfgfhS0Jhc
lddpnvX+PEvfYNT2w32VOzKpTwUg/c9A+bQE4mVWPlChoC4Pt/d7+fD9r202mgtLW52e2eX6Ffra
ag/1vRePfX+wuyDelbJvHIvQl5w7y0isfxXR4vtGz+uTnLdhfJjNWtr4Gas78OpXLA563zRD0zfI
IE5a0Qx3qVaOoGkjba6fzSga/w6zHsPSEdf6lqClWN/y+9M5426Jbt3VFFbqZ4hrJZr0jQEz5MPL
SdeembWOOfLo/m64jkWI87LZwPg43sxFMIUltuHVO2REhlzVwRB6AJdr+aOs5qrkjgqas3tCnuBR
b1o7+UuQPJzyMm+2PNfa5YK9FVCgkI3AQV+at2ajJJCuAs+vUUR0yiw+z3lefU8cZgII63JzI8he
u1yMgfDs0J3UudmXBjVpcoKhsAJEMwZ72M90Ew4g6GJt3+JDaQDrkjXu+9ie4l1bMOC1o3wtVRvB
99onRlyIJqFALPH2Xf6KuSo7pZjLwLPgPb0bNMffa1Nj7CsTkPjt67RuSgCkSOrJo8Tfv/rAkpFi
fzYCTxmH5GutCsIc1WHaSGl7aytRXDPGY0swzzAfFc6Fh9YUfKTZorKLmOf4RGVTT49lWpVIvCuR
ob4t6X45u6i3A+EmeCBfWuwiwcMwN3blfwurWgFWk2jhdBykJpgPjP4O1vH2Tq6dVVDxJPgvA2tL
jjS1acegEGRLRgXD5WCpyT4pS/vDFA6BG/jTFvXv2maKbEiof0BcuJwupJoXpL1cSt90AkO3dCw4
9NI+yD87ephuqcms3AubFN8R9AYsb9mZ0mvoOyXUEr8BVQl3rHN+UAC33XdzeddMvfM51yLrqCXS
kLh2gd74xr1cWSyxKY5IJFz8a/EtS1puILaawGuVKb5ruql97EKwH8w9EVfc/pDL1FccHIxRfKef
AWxwKTdlUAQiqe0kXtiizt9bgWT9oWqaR3vb7qtDNsR1tJsTmRJqN89ysatsAerLAQP1+6op36xZ
J34QqFSG4USfDnzK5SX1gzEb01ThaJXKcGKSg6JVFkLXWo5t96CwB1t4lLXvzbemnsrAgXW131kS
SXUTGpmnq/2/wMrmbE9V19F2Db7vzpql6OwzInTwfc2+q7Ut82ufW7DviWIdNYiXlOWVVwrUTFfS
yEeXyYi1H6k9QKcdzvrPHMf/5/bXXjVFORcmAFnQYIq/f2XKtIKu0Zw69roolPydDJVP7sLWOpTu
KKfVRh658p6SY9D0Vni8aZwtHjRdHeOxZSTCS+dOqz8WpZHJH8zYLIcvFI4tZzc7fZ/99hWlOdUG
NZ/n26tdcVI27zgPqqjt0gq/XG0J0NoPUjv2ykCfQGFAdfyP5Fb/bGmN0R8zcwy3ANWrGyyQc6L5
QtV8Ea9ChMcHTqTY03NzGnfmaFgpERvtwrMfj8qP2wtcsyaqciZ1ZQGAX1jz27HWxqhKkA8b/Yxe
QBXM1jnL7Ez9FQ2D/vY3BvYfcnUZwJigf7ncz7TLACzJVuwVOppl7oCXzPdtU8x3lVWEW7CW9cX9
nzXxdV+dVV9lblsJotjTWmhAnqdqrv1HINrGH7sNt7gW1oyB0hK6c7A7EB5cGjMA3Ou9hMBwXiZ+
+3GM09jezR0Ktc8qA+TGhtdduxkCtszoMT7nCoRGZbGQpnqKPFXS+sw1ShInNQcu5WYaVb9TMNhO
oYFZ7Zs/cAQP7X+4GfQiOTIC9Ac17uVyS2ACRVBaidc0tfWzsSbrpMRDciikRnuOQMNuPTOr+wvb
pSD2QzRgyZ7R6mYXqYC0vUGp5XnvJHAVuGoY9sMuk6vNnuuqOZoJcJ6Av+cJvVxfX4Z9W0JP7Zmh
xmRtUytzsmtkK9u19lBviA+JzVrkKLQ6RKmBiV6qWItAb/LbJm/TOPWcbrCrR3mKZu1xYJRkI3pd
cWcOk2m0UgWz+BXSQbOcoK8rLfP8bDTToxLpRjy60VBPR6OS5vmhsFJ9i2Fl1Sj8sLA/qpA6LAOv
QQutqhdqlN3o57CgjYCEXKkbh2bfFolmHhU4crf0Jlc+H3KutFRhQ6MLsExMAvgMDbWSE08y6hCW
GoWKq16Tc/tlxEBuzqzPbUe6ukreqheuJaKPxUs1qfUYzE2ReEY1Dd+dfLybAlUrd2WlZC019aHd
SvbE27M8NPTnqKbwRUEGLd4mBfR7PEGI481ZkX/UZ7wtNeXZ7HZGhZd9okUPjF6WOyt7+6sMyTDE
rHC28zQum8gzE3A28gqpRy09q45GCXGNlTSZ9pTOSMnvwlHVos4NSl+2d7WU9fbX25u99nUBRIj0
wREs/eLvXzl2uON66FPMzFOzpPhj9470ZPaa6e8YiB9Pb7cFFREJg4hAgGRe2nIk2Hsjv0ZgM6iM
d5GS519IjXzfjeX2521Ta25AUGjQG6S9Qjh5aUrSW0IR+O+93A+UcZ9NrRUcmCHbEhdY2z4QZUC3
CI41XM6lnaI21UFvrdwLQtv4RbPcRlmyy6EJyRHEvb2mVVsClk5NhLqfvngnINsyUed2Ms9ujPQO
tp/iA/LOluVywram+VZt4T0BhdPhucqXgw7qPcZUU69K0MC6T5KhObU5LuKE4lX++fbC1q6fSpxG
LOxwDJelW7gHQqcwkChN+thE+0M2XJsxlXMyQHLiduP4t9a18f620dUVgoMB5Em8Dw/X5Zdj/GEu
upSDXyeN/i5t0+7PZNT9tDdaAND728bWXBrFYYixBL8PCtmXxjKBElNkTn6c5ql1qnMtm9xIqYGM
yLMaoAGeM6N/vG10bYUk6TTKYJwVcyiXRh2ol6VIR4bVlusickcHPG2hTfZjGVhbeIpVW2J+HBIL
agL6whblP1P1Zz/zHGOg720yi3YojAFZKUULtzqQa7v5wjrI0oDWLi93pFuRbaYmdI5U3rMjREdp
Bva4rg9KVof2AznxGxt/IjFnLB606v8zuTgtNojuEk223Msa2FDeRanW/0Cyqq52diV3H4eKLtXt
r7e6SME7hVOmPbREqMRV2zdD2haeKaPLxaT7+N6XIiV2e0Td7yclzj/9B4MkSjgxQdKkL7pextzM
peJkhRdaYXYa+JyuaUbyrsvq5pHnad5wZ6sLfGVvcWQGI8hSPcgLb6h49lghH5HSo/6X2Dv/mSql
vVHbFJds+cpTtqfaCBQHSOXCV08NxyVo6sKz5KzO9rU5qgziFXa1ERqu3QUiBME9Dq0P/768d+XY
OV1AAQfR4a76niqadNcEWfHcTs7bAJsvp1LAfQkgkNnhvbu0NLdirCbvCw9hwFg9pABDflZpuBkC
rn0qwVcoqP0Q/Lpqewd5HEf4Dy+26uA5Kyr/Uzw33R1jfR/zqtY2gqItc4sPNQAbBqMaF15tCwW+
Pssdt8gVqaD+rwbl3rSa/5ByMnoFpkGcfr7dIjQhbnbmTtVzryYt1fdWbGlH08/q6pNRq8kWr9za
SaQmAUsbo/JChOXyu4WIiiVBOBRw1BvWh1jqIgj0qtLYeOJWEltCc4JLoVHKSMrCzDD2id9MRu51
MOH7j7Yayt0pLc3qVJK5vGsNxCx2tR8WMpNH5RaX89pXfG198ebJViPCFZvQaNbk56BIguaYZUrh
uAn0CPLeKdFguu3C1vZVbKhAt4rm4MKF5bUJ4VGs5N7YZfFwUiVlqI55L29BFdftkPkxLAg76rIR
WLUZBX1SBQ8yWqn87UTKUH5wKP+8kQrm5YILJhgIkAUR61LdNrbGqZijjptQRZl0CrP6QR+hdUpz
631YFH7+Hx4dDr8IZUmDaLFeHsy6nH2JLLDw9NHvKzcd/GI/Bel8V1dtZ+5Cw9nClq2eUdAWDC4A
UqRdd2kxr7SkrBqp8CRpqB/sYm52OcCwfzNtwRO3tXlGMCy9H1VevtuHZS3qNF5ZXlz5us0HbUiT
0pub2D5I4zDdpVKTuUmTh6cZwcpvTulL+/9gFMypwNlT2176GUh8yiBMm8KDcw3eI6n2bbccmIiO
CWX2Mm6829mDvvUkrR5YC3lxBFaA2hiLBLdMhpJOeYDDsemdnKQuseyDANltPH2re/rKzuJrOrNM
RSI2CVqG6sAobfQbAUFFsFzRlD9EUJU/JUHbvru9qWsPLuzkvE8m4SeYwcszFMGOBmRQ5A9zJo2n
GG47+VhpY6m9g53VmDbc6qo5DVpOUbknZVkELmQNTTfWTuLBuaJKvxCz6pInuTNKs3dFtzj+fnt5
ax8PBjGZ/gsjIOCyLpfX6iNvb9jmTCnVFOoUJSUgrGrH3FKIXfPY9AfECBhFVxgJLw2ZSmUUSFin
npUU0a+2UIP5rmBmMT+WTGUxB2ho3d3tta2aFJkfxV663vpibbM6afLktJmHMlcWnh0DMP2/vlDa
5iFo0ZPYpbC21RvxxRJ39uJWWSFYDKZyr3VE6aFXlhxZEpKAc2D8bGZgwkeiqUz5q+h9Me8zPU3V
U9dDr3pOh1SxYB+tW82Ac08fws61CobFTnXVhNG7iWDvy+1dWTth5KWgvYUgMUXwyw/RtGbQVZAN
e3oZzJ9yhih7d4rT6T7IHOfTbVtrV5a+ENglvgL1ksVpJvtt80iTUq9j+LPey2FYDp/UVo99V6YS
v3OS+Idtz5m5YXftVAN+4wqxwGuABRwOLVEIl7avu9T5ytR0K0U7RR7rLZjh2hkTIRDUxWK2dVni
yse6leJyyrwGpi1/r0b+9A+hZRkaYT//YTTKdLq9pWtLExwz1DQgZLoqeFtpAVx5ijjUUtaOz2E7
1+mpLux82N02tHZOxOXRTIHIvcKM8IIZc5KTlbZJqoVur9RRd2fLU9ccm3Aa7I0Xc3UjoankqoJS
AbR5eSyzskcU3gRSl7fjeIqgBnu0Z9TZ3KiNLGsXh+Po/5etNAkLRJEGecvFTagTgGWyKuWeEiOB
dpgLn26IDsb97+2dXF0aol4ioONMLmtrSVbCRdyS/JpSG9H+6UL0VyPIWIed2o6huY8B8G1p6IkI
Y5mQis0UpP5iDGVx9bJEK5IJ+jZvtFARMeQ471zfnJu9NdsT48D0/94Bt/PvsjgpP1BXLX/dXvXa
3ScNoRhLskqmuvigiCvh3ekYeDJq8pHrt7JSMuzbBoxOlcCt5MasIOqMLPPrbcNr2w2kmYWDAMbN
LWKveEIuOib59+xCkg8E6/Bgm33rmHuawc2XBgTbvBEkrK6VgAvJSUHFs4zZ5bLUequVMq/NrSE+
Jg7jsQ+SVHb1TymeQygW6xahKRdKu2QryF23jScQWDY8wmKfq7Q0BgE+9WaNikBgxJn1iCCJQOfY
af59tMNGc3sNJN1GN2zNQdBUoOfP5Pn1kIpsTo05SQ0V9xiKS3TAk2Z8tE0c30cGdeJwq0S9BmAB
0cUQF8Anru1yiKtsoHe2k5i6ez0oX40xvNcHlaq73I3Bu9Cqkx913IcPsWzVX9UkD97xMGWflG4y
nm+fsOst5/2kesam0/nngbn0VUo0FtYMaNCT/KY6pppkPdptFoeMIcGn6ZZgShgRcMbmw2271ycb
uy8k0jw3jEcsApoe9EXUW3boaVZfntRU9+MDF9dod2nUzeJTl8lGPLqCSxU2GZqhMSiGVBZ+RJ5H
mK0gjiTTbhPL7a05vVMpig5fHEmra5fWkmk9jJHTpMfJT/6QJjRO4KrxWG6NKV67NH4KCQDa3jQN
rgYwLYvheqOzIi+uyGxmJmX+lkM0Rw9ZBVb54I/m2J4kBOvJEKTM3hltolun259g5RDyI+BaYDyE
ku01hTulgdzIaOhbMREspN1F+zvXOsMtk8Y8WBEyBohsAlrjEE9eZA78xzSA2pwspdkkFbqOBgTP
p6B9gScT0LC4o686bKU6txCYjqE3j7YJI4ZeKtmRWh60hrfXvWpI4O1p7FMWX969YpLBLSlB6FUh
c70QGyfRcEyttN7C1WwYWj4btVqbRhVXGNKc6i6iSAFvMxQW5caHXLtLoHZgzhPYehzK5c7ZtSwn
iT1GXpPAKedS6ZLlkw4Z2HCsTCb9YUWUqy3xV5EsXj7KnBqGUJnYYagPJs9LoxWtWikP1MgLICAJ
H0Hfjb8cJQ3ej0U+pidQFeHoasPcn/KpMpONb7h6dlkIAYGYojSXpLdqZHSKVlWIPPZd8dXSwuFd
H7aBcRwD6kNu2oQwdAdFbM6HmGqt7ipjP5g5ow628jcv5bba3z5V108I+0FEpInOI/8IR/vq+La6
HPu+U8ZePBj511Sea3otSNMdzIx7dNvW2sGC9B3WVIpMuLTFVQmbUmmUOU68lhmk8Qk6GBVq8roe
na3iz7olIY4hREqvgZYRnJNt2LCqQDenfQlytv2HEEW51VVZ2z5iZep3QAv4c1GbiFO1qSwpAdyj
pu/lMSy+S337e5onK9g4OmtLEjTJxLBcBCohlx8q9WG+y5B79vgZQ3qAFbaD15y+QLOBPFvz8bAK
IgLDgwMsZPHcZCY4+BwOeC8KQ2v66BRDGv2EwCqKXbQZy+h9Yoe9zxCiXHWnXmqDczuY/haLz9oD
//pXLB54WeuRgsiq2GvbRr7r7RRGwozAed8Otf5gpIb6CLKi6zdSrjWzwjkIgSNwhUvARkwT1+jK
MPascMiTfRAE+j38PPJncFaI0s0d/BXvmJadt2jk1w4SFO5gjgRBz1XPIOoGxOIrNfYi8PGPgCmJ
X1QLoSrBb29uQcpXrVFHfylBAMddRKxOODEXP4yxB1FZeqim0fnkROVECW+MPt2+9GvHCe8OZkvg
8+kvXZ7bos8r3SiTmEGtECZJhAnK1mXqNI53QRMY6q6xNEC4ZZKkkRsw97qTlVC3P97+FWsLhpVE
JCSkJOD2L39FrXTd3DOB59k+rEs7eYyU8rnIosFytb5A+/a2ubWnDYpoetcvs+vLV0ZlJq0dUp7Q
kkLP396Qvw4dqgsxLI1fwHTHG+bWV/d/5oTveOXEg0qflDnLULk1taQ+oF1nOc/lPAOvILmNtl6x
tUvyUlISqHER81yay5rWVmulCDwTMZ30XabKfgPXJLo60amOHemH5VeDcQil2iyPtzd2daWUKAB0
8H5clc54BqeRsSjg+oY5fER0SSi4SGW6t3NIJm/bWv2IjEEzcCimE64Ks9MA9rbGVlgpww5xNeOx
KjvZBaYf7kNrtN7cwBbjFjLYbYaBoVNZeHhJjybo5aTAm3U9H/dhZgbOXpq7YMPBr+0hwTvldAoT
vCcLB28NLXh7qYu9pq2ic1zXmSi6SElW7VpV7dSNZa1tI6UXkIUgcAFsLa6ek/WZ31WE6yP9J0Sh
Zt34KU2FdrDtIf46j9rm27G6wBdAo82TTGR+eT61hGKoCUjEy7OgP6Z96JQ7KSla+EhhA9rfPiWr
xmgsi64aD+ZykA3ZgqCA6TH0QlWrswNEi8XkqnCatDDlwVZ129rqZgKhQihO6Cgt0Zpmg3x9HVmh
N9CieELCoXxSQGzuQeHExi6SI2LFt1uk/AiySXDek/VebqbCdM4Ud+Q3cADnkPy0/4zaT57zqhsO
ytCHG9u5tsBX5pYvU22aUldAJe0ViGTt83kkjYMT40B+HP2bqSb8/S/LE7NwBhDtqwZlNzLYjzAS
nw/+xj8A4Z6MyURuL+/MyfVLo/8Prpr2IFVjgkUhfnm5nZXpR5VCY8HrzVyZdqVUTZ+bpPWdE5G+
dn97cWvJDlfAEFP4MIksKwcqVFTDQMXCS5VKPqjU/O5KYPaPZig7kmtrTQGRt+y4M5JAP2+bXvuO
FD8ZJGbGnrh1cWwQw0tl1MYSb2q176k0yrGLcm/yqCsjGqqBnH67bW/tTaLWycbiYai1LuwlSdYY
uTQynmGZ1V9Kq22+z4okP/Rmod0Rzjp3jl//D2fntVwn0q7hK6KKHE5hJQlJlrPHJ5RnPEOGJjTQ
XP1+8D6x0Cqt8j+n41IvOn7hDeZ6fHvYa6efkhf/bdq+rzjTqLPAbPMkQEq5mHfLTCEq6l1ITE0h
tPrG2bg6GGnGZtUM6X6vFzd6bT6kelaBUpuGbzCgOSGON8lj79lyOf0PXwYWlUwA0AwQ4pcbtdLz
ZiycCoucFKoESqv1e1+raBgNTva/BBS/8HdAZkD37xmO9ZLW64Ri2bdFk9168XAN+uGKrHlG1MgJ
R4VrQmhOqXmL8bzbpBuUkRNIVY09SqqzBz6VhKaB0DLqReOqx2brfzXsIcPKYn2Ya1HeiIR3W/T/
R/N44TeBNiDSu4ewLDRwIM5YP7r6jOtsiiCzGSr8d5KjMNI+GqBO3a+da8kb++b1wHDdWEJKpWx8
SEUvl7LLkiov7aV+LJJM3adF+1kyzQOUl8S45OVCECCq5c9av3wtdUK62oA4wLYgx/Ry0BoGaeI0
afOY+r4C+ldZwXCqcnvhVncSC++/eWhvvFXXPhS4HMpUqG0AxN196NSliVmwcR+5e42TVQ3BRbcw
3UoxXnselFtFaM/fGnR3Kn99KFIxcLtJcQjedoOm2aQg8YjmsVPWcJzy1bCPaSrXxwL0xy1Wtc2s
/Va+oupKe8Oy6ehyUPA62J3KocsToCVOcEwN8C2bbnoCObfWl1v59/5oMFAAbppCP5UhHtfdV3WW
kVRTPQTHLEGwJVG2/QEn8incLL7ejf7Y3ngXr45HtLbpODtkibvx5sI0tFl4wbFohXcaGnZmQ152
BMSzRBC6bwy3X7Rfn7e9+lumT4VotzsN7jM/08zgWPmi+55rY3cUo5ufKRvf4txfWTLQanwXXigE
bftyqjE4kCN7G7eEunUObWqOUWOOf8g0YWPQKKXJuBUVwR3uO5xONxeJ1SzBccG+PEzt1j3aGY4K
ptHUJ1dDzKuFtX5Gg8c8vv1QvP4+Rt7eCaQjeHv3mpt4FdZm4k7BcSqs4OQas8TBL73FGro1ym7j
m2kAZkKOwZF7zIjpt7mnzMVo4O1veb0Lt2/Z9h8ZH5CCbdv8lkiXs2GJxuqDI0Kwm9XibFOxgNzv
O6M85uMQhG+Pd+2rNowRVYmtnbZXloHh1vU2hnnHYfWKU76SzVLcM09vj3LtqzZ8r0P7CO+B/Sh6
oot+rFP/2K++eykh1mVhbzYe/XZLEVmDRfnT78IACEg9WDRj87rbo050b03kMhrlaZ389nF0VfcI
B7o4vP1drw4xkQJeGKjRcFWx5XerlZaGO1olVljdanaR7vKGLn1THMH/3NKleeWHtvl9cd3ymqEX
gjDabv9prtC0wcRRaEi74nNFl/TsBFJbo9owve92Lcdn7v/8aA1+loVj6yTvRndw/03rQeJFhPKq
fWOv7h+77RfBjgDJxRyj6b77erFWuA0kc3kKsqG+q62huV+ImQ60P5CUd1fjXiHxfSOZvzblvw+6
bbXfD0ietr1AH+aEmG1/Go0+OSQa8P6pwLH7z1eXyj0ZNRIim3j5y6GcntnVMoayszZHgwbbU1y5
R9VQDS6aW+o/1z7M4cHbLGBobu6lJmVSSs2SFc4fQw69mkzBd6lE+oN7AjTf3VJBfHUkWbwtLduU
6umH7OXRJxxH1Fg35Qlycv6kIxQGUwgNlgL1hVNdeH8IJTK2zQKohy9DdZEndruIfls3MAnJZJu8
AsruTNRJ5+WIrkZz6FKisrfXbZd0bkNBJIDYQgi2gZd2J8XMbDNtgik52o2X+p8nuLP1xSmztr+z
K9q6UYXziCmxSnfw/Zm6GSeyt3/BlbUkQdrgouwfGou7QFs3Riv1CqkdzWR2fia9WxiHpbbEc+Lk
bXvjErqykhTS+EwdcCoAtF1Cr6cr7KBRJ5Io2wWAS5PjuDN6G/q9kPMcoFXWr+IGxPH1HHMwyAMJ
YAAaQzp7uZxNVaIR5G/9/rn2IrNex4OYTXlaocY8s2flYUz7DCkRkd743P3Im1DKr1OydQ1h1O/i
tDFxMYoC5xLXeDus581U4nseWMMTnC3YdbheDkHkmnUfF2WGZuKfrezW/t7o0bT1YC6ChXj53X3h
pV6CUWis177fR1hQdv9gamIdJ9qqN+7X7W/9Hmr/GgsQMB7tNC+wHX05FoJrA0WFbIrTYTKzYz8h
HYKSsOruKis3x0PQlUXxwXfT+W4smtR7IGQI0vPbH7y/5PkRoJnArHEBkqru41Qr06qyDIo5huXQ
XpLATN8HhfI/FGII3gMMGU9ObQYf3h50v6UZCdY7+du2uTbWzMsvH/k1qyeAEmUdeM1/4WpTzDkF
UJ3Go1YY6/ij4RrJ/qzcTkXs5ajbr/rtivLLzDIRap7juS/W8ouxepVzmAE7Ol9tF25vRFo9f3r7
S/c3xTYmEBJ0C7YuMYnqyzF1rXUmc6hU3GjD6h/RGpqmA9ZopRH6+TDf8k+4MrFAV4j2fvmMke2/
HG4S1DSbOVAxFmzueXLG9HNp825PysxEJFWR3wqRXu8fINC0ElARdInG9pexZuhB52f5GhsrN0Xo
GCNorW4YjTs91TX3MvEcPI1IA9zoMeyBDttqEpCBtiTpASe17/VjmdA7Sa7meEwN7bPfJ1KGeZ17
xqFfm2fT7zzoZQADn5MhcYtTb2fG50RDweUO4OB4y5Dy9a1F5MbNYaCsThl0TyEIJntsmylb4q6Q
6V+Qg9P7stX/lXOrfeRQee8QPS4+8FzdqjC9vkS2kHHrOKLjsjnEvFzxtZD10GndHCdLs5zM3EoP
KTjmLyDGjIcmy4r3M73tRztZh3ea4aLv9fYGv/rhwGuRuuMqQ1vi5fjJBGjY8VgG6lrTRyTmgx7l
3AktC/Qt3DXK0rz60lld9S9YwvbL24Nf2Xy06WgZEKGDc9/LXWWoZcpk4eOrbNWO+M+Uj32wmHC+
1TQeZmcc8AHU+xup/dVRSeI2sZ4N8b57IxY0ipB78OY4a7P8qGxPxR5+BAdTL0VP0XtsztyZtyzA
9ii9bcMj171JW9vbE/WqAG3omTNipAgsAcl+tVHgQFHlLVKdWfBcJ0t+nNolPTml807bIj8DJ7rz
/zDhYAd4sshjSYxerjatMG5NpO9jLUumHwEKV1mmZ1TeafF9SLK8+zBqWXB6e9AtdHz5TvLhgKq3
PGQz3tkNigTLuBqjv/Dg9+5ZQ4hDhIhjJj/fHubashJW0oZFhoDp3S0rvPRNd7pClHtYem4vTyEI
p2u6iBYz99LIGkrjncJhWNyIA668EVs50d/uMwSD90fYVtWSlHnNLvaEOCX1mDzPXf+pGermxs69
dlgZx0VLh3ItqMKXy0eKqEtzmJZYYKDyaeiU+my2pX/R0sqcT56n5LvU7ANyLyjDNy7sK1/JWw9l
DV06rsr9KiYrFpfUbFVsosgecoDm2JyKtr+3VsO45S5+5VakOsuFALOBmpW3e+qtrPLXNB9UbPST
SQ4irENmj+YdKTaQorz+aeq+9Z+7FJ9sqxD//PFG+lUER1ccGToUSF/OsksSv06Gt8b2lKjkREwJ
nyzMRZek0aJkkD00Uy71gwew9ZaeyJUVRlkXIAydqs0daxdZSauAjFguPMeY1GghTnLZ+mCvKge9
7FNb6Atsp/VRw1qtyKfmFt/0l2nS7qxyLULEJKvG5HQ/8dIuk7nqNVY58CdGagJHO6QWTOHHxszX
Jpo1VbVZ1AEUbCIEzlL9rlmNQhwoQLgmsrNF1h3tTXz+u95UeReXedUepDl7+nTj6bpyryBGDEwB
524Am/sIYt20D3PLXGK9n9U3307syNO74g/729u9TT8W3pDFuSMO3G2HyalGx8hqFVNaKLyjser1
0bbg+MPVqIvmvDhSv5G9Xdn+EEI283iaeSTm2y75LdJFYlgUhanWOKAshC9jP01Pa+HpTw2y1u/G
0UibEMzU0N2VejX+yHsdG5G3D8GV407HEuEQQBlUIPZ9BBvOvTY6hc5PmGAT6aXMPyV4AnYo901V
9YdVo22OuTmJe8FgYZa3eyIKKICgfWs9rtxWPQpL4hqtNmHKuyat61vgqysvBfnaplLya7S9cxie
DHmVIKwW+1Y6nwvfXj7kaAp/0S2pXxZ/mUIZlOpG9nJtTREGJMQGNUhrdnel8WIurVFnelxgmREN
fWDfD0JloSHM+gj0DcFAgMfvNT8X7xKrS288wte+GYmdzfrqV/F6N3w2exlAXsOIKUJ6/9Ry9R7o
DGX3lTCMNiLCztqDqzarjbf30fZ39xcKoQaHh2LE60Kvr5lZWvaTEbvCmpMcHYe1kk89LzVqAImv
jXZkCi9P/nt72Gv3KJpWvB5cDLyUu0O7WHqTmxoHM9NK64AGjfXRV3ofGRpcLuTFi2O/0F20qqW6
Qbm5FufReuPQ0mCkYL/v4jo63Y5iHtZ4onyVR3I7OgN1gd7wPlVBKYuwmKCG/zWisZQ90DsH0FjC
b0dtMDH+2H9sO8M0Amn5YFGFAtGu+mQ3NgdoEmucNT12miUmZBCPslDpYj6ouR/DWZ/6M/qUwZ0s
kEVJWlsPByu7hdu5lvABy9tkDrd6NAC2l5ca0vtp4Tv8kkabuh9KuuLHUi5aNAxpfsnVYh08zW1B
ncieKvqaq/Y+GCmjGHPKiXx7e1w5DaD2SLQBFSC4uMecZryAhT+brBHKYBeHytyR22adDyhAiiez
1OHIN03W3TiEV3YlEBRuuV8YvtcQ7cxtG7rrKlaBNuhQils1RSWVnfTYun7joOk94GfoJ4s4FLZB
1fDGd1+51alB0uOhGY3Izz7btzQqdxJJxDhTun0SydqFvQ9/1K89489j1c24hHY38mj4Qe5OoN0u
/UTrjzcMb99YDQXEM06kCGcuvEdzwMk0HFRR1gg8WFZ3fnuBr55CMAUcQ4I42lq7J1RrWnvQdIMV
NqY8mmzlPBlGWbahj7P8/aK13QEignjn1DYp9kJtPXS6FmbY27/j2oRvxqrke2C6QFi93PSV3naG
M2yb3jYw2WtUfkiFMvGnz7Ubn3wlHKKUQzFlkwEnKjJfDmVhRCNhRekxyZb5vnOr4WjmhvH+7Q+6
8oy9GGV3n6RdDyxjZJTRrYyv41Il3xrP9E9G76PNaEj/o9ck1R0Yq/5g4cnx9e3h9wcXFjBblD/4
S8SJi/rlRxIJ5s7iryou+yR49L2q+1Z2S/FVV3Ve8JKYQROiqmzfiE/2X42/FX4/dEZIKzC/2Dd/
ano+vYn6ZgyMcgWXDlInCK28U+eyHoU8KDcXFFpF97Eb/ak/VCXVrxvkmP1W2n7DFn5CuCCbfnVn
BcY8BKo0vFj5xQTNgZ6pfTD6ApRHVQ7eH0KuiD3pZvqIBoEaoJK/zzWrAMFoOHxenBLxf67roovq
Ialjdw3m9wpjV4h0/i2x93208GtQqrzMNcvs7u/l1JeFsJvGj0vwR1EgfAW6axy9j61d9k/ocnrD
8U83FNRnVH9BVLO8BPsvN1QnBpYuE36sEijXuhzl+2zR+9iR2pAfem1oP6Lm36w3XoLX+5hhf5E1
KblhDrobtpRO69hV5sdpYTp3hiVx1SYGDd7LTJqHulFepBJvuXUd7e8I5ncDW21t4c2dYA+iaa3K
RTs+YA8JVyI642VBcKhdG6+ct6f1ymZlINoDQONxCdjnsXYvkzFF7juuPQowiKfLU5c45l0N7fjG
lXB1KMARXAqYdbwSfRrazs6DufBjZ5XZ49A7Jvy0TkSzmbY3Nsu1oXjPSIzpHvrQLF9ulgGSlwfv
MYiFdLpHQ6/mEzAo5+s8ebcc3q6cBL5l6/9u+AgaPC+HIikMkLqvg1hq6fSuXz2OHyLc8Zyk2fMg
luDu7QW7tjPQAAE5TnV5Q4G8HG8xWjTevN6Ii7wcAf6v5T+JmU03JvDatgdGSdOXAtSGh305Crwd
YCZEdbHvtTiKq3oYQJp4o3MnIPMmZ8tJmvNk5f4teMa2Mr+nIdvG36T4NrzJrzLdy4G9ZAAdKksr
FuZorCH+ierexursMjiakUQAEM1z7erqQeLUrUWJU9/EsO6Dv18/AdsieGMo+byCvLQNeydIXTOe
ZWfDFLO99tBXbXXq62VC9cmtBFFCkVfhalb0l95e32sz723ShxRIAUHvycEz10Fn26kVe9mATeAi
+svUcEByLes/qlzzwwEj4BvJ37VNtd2s20fDxt+fF7A3GuWszIgtZOMPOW27v/Ox7f56+9NexXrM
LJZflJadDTVL0PdycfWm9TNg82bcNEFx39CkObrjgKGaNppHeuwe0DZNPHUpJuzVqNb2MOTBLSHl
KxOMGaLNFLPHUIfa7o7fajamg2zZWgdGvDj2ZKdH7LMHO0LApDaierGWcjxO9K9SM4LxxhmJ3p6E
K7sLh3DqwjS/HfcV5Sq3Jjm5g27Hck7Tx7z2jU9pO3qnDLmqMVLrUv9reY128H15qyp95aqiprAV
97kVt4V4+eW8J+2gys6O8xzCwAW5OulEAxybb9awOCI7duOsm+mNq+TKXYwcDGsONoZh/R36J0m7
QJ/RKYoXZLqOibMOH+A5+BChLffy9txeuTzIY8hlNuLnVnx/+YHIKaRiFsKMNato2tPYm7N7mPpU
2A4AW+Qpo4yEwnk321qTf+wwgr5rZhGIPz9N6IewuEw1C72fZ4wkeqKjwMQaOaiCcMzt6uh7wl5v
bKUr64lgBiuJ6ylC8/vj5KvZ9Ac7t+IxD9L/WgpSfbg63XBMB38OZTbdIhRfOTobuJ+SJ+04PmC3
gVYffaTWbKx4mvX1RzWXtAGH9X0+Cf8Munh+WIugvlGOu/aRnBedZ3wbeI93ss1JYgqcWXE14Kft
z5MN3ghMrOFI+0hifAsEfnU8GrzsIBJw6h8v9xCqakSvE1KpeWHnBy+xF8hYfRMhxFmdCWDk3dt7
9sp9QHEDujDDUUkOtt/z23VU8hIUchVuXCWTiawNNeNg+SvLlC+PmE4bS3pJhoBmL+LzmbacZpQz
b4E8r1zMVP3BVwWwajchs23hf/sRiJG0IhsrN/Y72xciMmojE5/nWnqEGH3e6Q9OUUyTeRyDoik+
ARxByS8azFbJsEqW8lb4+3pSSJuwACO5ofL7St5yCXDZUG3nxg0V9uqYtoO8LwtnilLLLt+XqDC9
94cy+OJbzf/w/DM28G4aSlREAMy/nItFrlCE2FzxXK3TEvGWoPqYyrb0Ik1vxfQw+2M+RZTfjDQc
wLr/+/aGeH1fstkRw+Flou+NitfL8VdzbI1cS+wYa/PWDtemns9TvbpF2OlWdeOqen1jboNtWpMA
YcFTbD/m94UvTF5Cu3Fir8nV0S+y5lR2mXex5uEjAUjyJcBd6V1jZc15lVPR3LjBrg7PHFPutLcS
1G6uc5kLB3MlO2Y89QAijU5a7SQf5sxA60El4imTwGEPs1eJJbQHMuAb4dbV2UakeJsFbup9bypA
OczzVo/n2KnrT0qvPgzm3N7ly3LroF8bCXIpkQ/QFaL33UHv17bo3My3Y63LLjg5JP+kua2f7GnJ
/rCiBz5kQ0wgQIn5CCu7u8J4brsGPSEHqEowiGdUl1DSOoEaqJfnOpN4NR6wJw6+gefU03hFg/fL
n2/hzaOHxw9LxlfWYLlVFpXTuU5crrMV99WwfNCzToZZh6/T20O9jly3hh+Ibnomm+3c9v9/28Cl
Ki3ZToETaykaaBE8b6DbqWs1X98e5/WzgPAlFR3q4rzqr970FaMKYYvOi8mXs5PhL+/RZJ6ysEx0
K2yT9VYh69puoXaG6ADXHxWe3cFMBW9hJxkvsSe1hMNgkQ2Nc9Nc3KkRNzbMdsxeJl18HKTgrQjA
I7TvnGqd8DrSHC9u/cr9All97uMAV5X6p/IXu/9hzuiWh30ytvaN1+/atHLBIMC4NdIp9b9cPn+U
s6OXiRv3Oi3z0Hc0PxKt40RaXRVlaLTl33++joRK3K+0Sjkj28vz237prc7029R3Y4SKxHjxK6vq
Q3us0ndTXwfzEbrUrVrZtdkFWMP2IewGzrRbyqmbfGtSmkvEL7rnbmqmS+Z17jtHyOqy5qk+RJWf
N7fqgtfeUO4z4mGLqOKVYQz3ZokUIjvI620RjaAiSVj7snooclEcDGdU6jijRfNxkfofGj/wbFMR
ARuJawehG4/py1k2Wxy68iz34ybRZJStlXbM6yw/zZ2Ofx7ehDe20ZXTAn3CR5VgU8V9FfhLU28H
Q2c8irrOHQA9/wFVpvr7bPnGjerulR3L7tkUAreZfVXd9RaSWLtTVOZcYR3xqEMWMYESslbGBLvI
u0UsujoelUfCM7TGaEm9nMpiqhLXSyhANuPUwUvWgqfVrcXfq66Gp7qcbsHCr00ltWSUySwYOVDd
Xo6XexO23JpyAVg2zWFYRl7jAuDnYintFrz/VauR8G6TO9xie+h0aF6/HKxoajFUQRrEiJg7p7HO
tU+1X2C+2nTqVDh9H9maVXLLemo6GOh+pqGXOMZXirLWDdjU6+PCT9k6fpsyE+2X3cXg5sTY9EEC
nivkbSEfZV8b5RjTcc3H6s41lPXFtru0PaGZ0Px4+1La6xxvYS6kLlD4GESAMbV2r5jZ+6mJ7WwQ
V6upQ7FtmiGcvWD4Mej5VIWLXU93dlDLo5a0mgyd1sNJ0AlGuzooe/K/Nnj9vPM0/9Y55pra3V4o
rBEMk5psZ4ue1T4fSjshyrbX0KQ0TABCrVOWVkR5bByjrExrK3TrRK8Ok1Le+94h0Q/HXi10DyW2
eKhKzX1zcLRAfsZY2LGOMgMHEAWWJK+yqtbpD66BDFSCnodzXJGmsqJlsTHkRY5qOcA7UeuXrc9z
MUSladHsJIWlIlRJzWWMiiJAuCaqbbMyZLQgIpXKcF5ro1ijaZjy5KlY9ab8Srern36kutnlp8Yl
RrjAXymyIRSF6yRfNGn2oxkmteUtyMNUmkpx4fH7fv53ardJvrhqmjUX3dV6nj/Zdp/mjwvuz/KU
Yf+s/0VpoVXvRN42+Z0lbC345syZ518SXdFEDAeeAGMKg25KhnMLNxDzKXNNg/pe9NWESHWRuumd
qwsb/5jJT4xnx+9AvJZCTiLK8nRx19CBlyVQDNSZobUs139lrqtKhoa9FuJO9SbcrUD5fX4e0rmr
H5QvJvtdliLoH+OpbOdn0x4qH5loE/WtEKpzfelEoFd3DYzT5TPQjKWOGqPqk6MZKNdGzK9X5SX3
KfUeLQwwVIjag+OctH5I/CPWCkYd0f5JOxxaUnN4P0vDXH8iIGRaj9rsYN8MDbjCXStwVN0/aQvU
unDy6Uc+S9fN1p+O1pf5yceyJHscJb4Jp6XU9PG9lzbVei5d9JkPUPk3NpVRQyKIQbdN6XIH/HUN
or6qFv8bjozt8i9t7cVAcd0lM7yvXBSA/8EgoWnFYR5nlTvHGb61HbUd5rBDaFhrV1WhnzVpVoee
1VnSjBZ6bJtCcgtn67MpkbXDoTnRxvYxqJRIDviGjfkYVlabagVKRShbPaxuQ3tNa5dxvpiQhvhn
a5W3Io/oCLlZ/piso9c/5hoUNAxNXWVVxiHvGmO9LPSzsGDuwYNqT6m1NdyjYITdnkUEC3n3FSZZ
V98biOxoJ8rlsquOQaVN9tlThYlov7CQcUaH2w78cQ4N1c3ZDEd4BVl3qHsOaR02QyLc+ybwIBOv
NEnaOwTwh+DZELlVuJEhMdB9mpI0HX6myVrmEdoexWAcM7eWwxBhjQ3oxw46t0RtOdG4mIJ5Zooj
+hIZgstGm9GvO0hnNZqjU6zLemw0EKnhIrXA+6GhRrThE432sZ9U0YaJUY5BuNGN6i/loC3yOAqB
7k1AnkuBu+5F+YWajK8hn56M4rR2NPfMyDIz13zyaHGuh2QabPNBOm7n3CnfI5U6VC0AkrOpkrr7
ntQ0Ce6b2vXXj3M1dUsWaWqQRljMa5n+FHkvgfXoRpIHxLNFp696ZGq6O5yh3zegnjSvxb1mXVc9
4a7yZSouhd558g5qWFE9LvpgqufBUcMwg3ZNkyBe+tRZw7otPPtn2ZpYh4d6MU9FmFuBtsFRJ09P
fiZ2rakflmhF/wXlz0Xc98galh/SPEXPBSpOitYWVSebujvyX2EXrHbwnPS61O8zGJVrXGjuYJp3
Wau8RIRDS/PgYKYjChun2nHBSyBeXLvfM6vT0n9yOfUOCCFal8fMlIU8l0Lo3cmUk5nes7i9+Ecg
NdE/4rWrKT107VLnLKCBlM1/y7Qp1xPUML+oQkM603RJZwQpeGb80fiH+r6epiFij7r6oCU9/8jy
86S89KZC366kWpe+E0Mnpycj67TpThdDvXxhg3huZM1LJyO3twdxnlxj6S6ZOenZRY3CqO6Lpl+m
v1XrecUa92NK68mdKqO4G8d2xsdW5WLikhIaDSEz7XPjxwSAYbgr/K6Rp2XUk+VHI3hQIh8wEtqq
butvEphW2m9C1bPwh+HLGrQ2Mr9JZ8Pc0NPM1r9DCxXOfZMppcZTtSA29Q0NKOQfZp9HwTjx7NTy
HAg3EANmW/AhjxmEi9GLxFoUbVQk8ywuvIFd9wlhjHb4BlJOV+3Rlagaf18U24fHYhkajyQH/JJ4
Z2Jnr+5KHwjak+dm1Dah3yMhTt93aYIIKVG3vat1mWt3jO25H9dZzfnnLOVU3+lkqMtFaGYOxNxx
WpWHlR3kD9PoJiOZ6eBXPxxXc+dY0gfZBHPHUjlf6ACU1TdVidk1cZPlzFxqB6hCy6NZDsa57Bwl
51BR03bPEsjP+IEas90eiNhbapO9cIQrQmBqZCtBB1DwWVHXbo5N4QM8CGunbn18R9scsyRBFP3Y
FfiCH8vJ16wxBLGc5ocayrUWNZrvDjIcF8LQUCIs0l4yJXseiw74bsTamkhw1LntXlKcRNZwc0IJ
4qDR2+xYojqW/eW4baDuLXfp7fm4WLU33wN894O/5DBp+Yd0CkyJ+Okge+vS914ShMswwigKq84V
ZnfQOadYt+MT8VnqIIYf5Gon2nlamzzPjiCGc0+gE+nm649ymEX139B3Or+wpdIdPGML061f2iKz
yyISZMxrpOwa57dosUfWFA+zYHm3joGlTviQ0F3629LWqbMj3skl+ZggW3DCBqUbgZcNS3Zu4CWa
T2musjamdwbB9QDnI0Gnx9hmpAJB+ZNbqVmOY1tXB3QNIGUqc0U3ulnXqnsuOo2lUjPOhRHwGt0J
NRE4/1VZmX/0+j6beLmxQ7qXchqIz9JFxuWikn+6fKALr+Ga1x1V5mkiwovY+cspfD9/EqLxy3M1
+H1zlk1JAK6jgQHPGQ2fE8RObP2kSEzqoRiwBvxWaTRPc584HqMBdz6rdkiMUEzj9DP3JdrOvp/m
33srSb/0ltKBNabeZJzyWlYfLStNnHdLtc7FERCIRFWnHPU2OEN2scuTVF4nH5ay7tOLoUmQm13O
M3pfV838cbGsZHnuOl8L/kqa0shDOMPuB5sCsvZBQ0ty/qerMccwWmOyIsK+5FmtDsu5WJNjxLpe
y58lBLgyqmxhfxzG1nrGAHm1w6Axgy5GQ7A8qI0IdKe3OsocwlvG4lAbo0skjDImoR0GkUukUmW0
Z27b1LkIc1hsTGGt4aOgC5DzKDBN//at3fWRZ6Aue/DdRKaH1hbZx2RiQ0aGp9Uf87YTP0vfH5Oz
GchWfV9rz6p+qhWVz0h5pctuzoShLwfkP3HsyWY6l98JMGXwXiu7dv4ymijMgdxNl/qyIpuDVGat
FfUDcZKgkj2UBDM9j3lHvJ503nuet1y/n2lO2ofAV7YMkfP19VPOdl3r0EoL778E7BbJWUB6eE7B
rohzVxAtR7NqkxJMwGTLZ7OnhfggDTHP32yNtlUoWjk3R+wn0uBStjQNCKLWND0X0k0t59DVpsv2
cazFO4525mGcpTDoCQyuwYdpknp+NuxUc3PCu8BtQzk5+oeqrJZ/C72pp4PDL/lUWlowHnnCbDN0
/WlS79ZEGQFZlE2YgOv6qoL8sCJuICKn6rryUKoJfXvay3V2KDoD32nNTz1xaeGXB3/xfNbOseCV
0s4005Y1CVdd77XD3EIIo1ft1825tPwhecr60kq/ll7vNcdZ6IN1LmZbbyOVOU5/QrUmnx8H1Us6
SqIZ2h9UTWR11LySJy61uM7+6oq1Ne82DGAOSWFegktqzVb71bIn94x7cw/0p7aUrMO6XMrsGMxu
Pj+TWXjzwRpLvwCq2RnrnSkgjpItIplcJrHe+kXKsbYK754bBKhr6PR+70ZF2clTCpR/OrhzUAtm
1BzpfZtLnRzw05m9CKpd1p1XiFpjaPtpWX9te92aTrVuifXgyUWqQ+m3CW432M7odwvOce7RrHr0
OwtRQke0SidVn9a593Rc7apWRU2LErjOESLESi/kVWoZP61UUQFSgNAOZqC9gzHWMtQKN63y2EkW
z+ietcniqZ0j3BINk8K8Sz+imnz93hsrwz4kXTf4CylxlnoEsNDOH7p1MtDj4ipC/c9exP9xdF7L
ceNYGH4iVjGHW4YOyrIsWfYNy/bIjGAESBBPv1/vzdZWzYzdapHAOX/8amTnzRgG3eN4DAVx9E/s
zoP/p+Y3KnJF1j/P2+ZIdrjK569akwGZqaNV+HaUqE/zVimWIE381meMSJ53b7G8z8P3Gn115rKH
rHHr3bs6lZLL3eRSR5/V8dENaWOvyRuJh8E7td/Hr4BZ1k71vBEqOahjivGmOEdf8BZ7S9aFRxX/
pjPObjNLwbngSO0NWeJT51090/uvgn0LoGR1kvl6DBYVYbMzeGFKcMgR59MyrjJttEXcaBknWuSW
PnScjdO4PavOQSbk1BplQ9+WrrzvRv/gPMAilrbgk21+ON5Sp+Ot2Peim67ysnqc/E8Qj6Q5jU0s
vawS0zBnM9E6U9GaCQ2XF9eRT2ltVw/pEIvwoM5PcM0ZgU92XQc7TH1Xxv+Sba1+DjVx4mnk1+E/
e0mqP6GJjMj2ligqL1kmh39UHo+BdVMm2H2wRcwcSWsVU+JXfepOVfC5Qwj/q/UmtqympePIwmQT
vzpa3OtsajgGckTjI9vP1A7l1bS2ovt1REHsen0ToPgEUcml3zDt0w3vO6lH1sKfQFv7nHaQzDqd
Sbj4Hi4sJ2nj6rAtdNdHFgq5qO+yHfconttddVNuWXK1OEsj9TrsYkmyEhTjwdoIv0s3oZy1mP2j
IhmdIdNKvfW4BX37R6my0V1EkwqjBidrWE7qbB+XJErJV6yfB20fSxoSRGjOGzvIc9jVN8l5Gejt
hLme2mrmAvlA2xXuW+0r84kRmL1vL2cDOjBrAq4rYkK+K7cdx2yP/O4v69mIS9hajuWib+/ew0bD
hpM5c9NQh7YlOImTY3VeYs90xCPYyfZi+X6n8uY4KFgfkEs97KTRPGKb6FlWOSAJLazW6Z+7tqFd
lNRDTUQrWeNZCs7oHLVUu2YR2f9clpp01bSvWItTSycwpyYZyFRdw8X9ZzXULGfOSoxKxlPWL9lG
xus3n0/mFGi9qrqQ9qFNXjcHkXodoEWUdo0S36fB1Xsa64nboV4Z6PMqbJy/wrP1lqvRcdq8BXjk
s1RtyNWMkOpFeZq2rCG06t+jK4cOW29nWykLLWr3QPV7zkQpq5NhOXlEagUKSrxtwEKncTwUhFeF
GymtHZaROJLhj31kyZZxpSv23lB+wJMPQeoFxnM5nY2nycqz0VfuLdLAUq9ElSWr5BfcrjEDTmxq
dgLHa1XJd3yb4FwaBOp8lOF/kXWzqAr3aDK3i2YaOg7eG9v56Oo1vm22wZ+paZ1fuov3PFkOYnXs
cmif1AbYwmlSxt/n6lia0+KFXLg1ip85ndHdgIGMxvskrNTpsVIEE2s52MGF12zwOChnR6Trvmov
bb3Zj/LBNUfFn72LgnCmCZe/R1JdinCp3nPHVGPPt8M1ka7acUp8cMLH0zscITNoROPETVAf7mk5
dxs+1MrZ5jSaWrciQHAUIneG2H4Km1XaXM424ZBIphM3q8I2+c/3xgYvGwffZ+PWQZOGZUTmYrRs
4yvzjySu2qPdMz1COolTl2lgf0W8WCIQOPhYM2/unHnS60kRlYfF0DNN855FTa/957BE0cs34rgn
3P0gXI6wgzIPmqH5w8Tg4ryZlfXfPq5dUOh+Cd8GLmWRjaqe2K/tuP5nt3KUBfDT8Uu4oxpzodja
UlnjTMsM3SfrG8LlSjzXkdTr02h78120hc1b0y6xSsfaaR8Vl/RwMjEy37teznzIQUXOCLugyqmo
BlFSs7nLNmv11AcM9x7Mo88cf+kAE6OMwHV8eBjCwzLl2TJjJgAk6hNytn48+eBOxwn8kKVlpHg1
pcfTcK+PW1lnPnHRMqsCPLwFw8XS3vfgzE1hw6gk3+3NlOCa4d6zKBLDfOxWExczeZfs/JMUXeEq
u30NG8u3ry5vzJ5hjB3U396yUUaP/eKrB2cG4r+WCg/CpWwMJaEJs8CUU3m7vE2eaYFdSGlCZDG4
M6gwW7LM5mON2NEn1388YNOdVA9kPKC1DgP3XOmVLohjUzX/ioz86sosou0sFpbRqe2RkJFBmMI1
OQPlSZdJkxCXxU2AT0fWPv+0V/s20Ta0H+LRsswg8833eYNdKq7si90iAmyWKezORKG3LTQImqMM
y6OdZGzkW5NCsNfrWcxqYP1Klj34jII22k7RCh6U9VK1IgUOlfLv1OgAQsFi98zaKo5EPsQBGZqp
iYcm5gGwR+cGB/9/aFLmu2Gn6V5j4+4fyNeaKZumkL9qkNRgPNYt6Pp5qJT1JkF43XRexNLAQG1j
NGabsRzMWGMZ/vPdiQtuIP1FpHOTsAIPNF3z3iPtsYqdrUhnxl3d65TIeT4PyC4+KjSXItsq7Nyz
G4zmVAZq+Vi6pJPpwZPW5j37niB7BEKn4KYHMvTGtY4KPxLRs6DvhRe43qV96sKe047jfiqipLG6
DGrh+ObOVvxpV1bc3sWVUc6LO8+C+cZleCtwJ69Lyq0ye4831HamAPAw5hohyPrW4NlY832tkYx2
gpfy5JiNuHFeabVnSc3ue8WEUr7MtqzmQk2B8407N6nyUtjD57qrYE7NLbblvqEB1C9AV1l9kt3z
vvWgpU060RD8p4tozKC/hkMAA7WagCOain9YTbXrZSr05yt9i0ZllS/UP3731pdSyTClHfPAP/Iu
WW6GsTV9ai++houYq+aWGwWHcEravmoL2W1JVbTDPsZZH63939Ez01pMJJ5w/5pjexpl4P3xb4tP
uhrWhzPLgKggivvxbojZtfMjrt0y36dN/WzEGP4O4QP/lU4z/q4Si0TAsrQWJ7WN7+qCy4Wpql0F
YNgqCGR56GhcKqgIXMe8Aw/gZ2arS6egO577bV1EJtsjeOV3Gx28zP7w4c/R2JF4Ut+Sbest+BAs
O04WT0b5jK9hpDI+mxhPVTds4IZrzPVVEtIxpKNval0oTujH21v5TgBWuWQxbjNRlFAZ5hQC9LzN
OrqlJAT7+0KLkM6bTpj5crhavaFjGercX6R5mVduuCIeRmXuG0Dho2DN4tfVEOCQZGKzoIJc+vEq
vvbNb7OQJIQlk+Xs7dkERDIUC10+Mk0USrI00H3NqkZAMd9zPYRNZqRvnoS6yb0Es6/ml9omM1DB
2kR5tMxx3vYboTshAYwnsAS3Ovn2qv863OlhUR2ium7EhHX5oCFHIOZWMnH2sgb9aP2xPil/4Bsc
yK0d03Fu6jc1hmDqPLvD5+hozay0h3uXCUIep1SqcXgxczPPOZne7TtUu91ksNzmq9xYjPKq75cg
m7omftPjPEfn2czlr2S0+rvdWqR6qEK/vjZBvYaM987+3ga7dLMWZYWGWpLDkeMron1bNnV77cwc
Jae4JKA5C2COLDY7Wd+BtewyDaBu72YfjXjqLmbZs81e63tUSN2S9aFbTnnHRXPHNjyTOBAtnszF
SudLthwITrJ5meob6paMNh4CcE0g1G2Eyu2qW0nIbKr3laCmuQjgnZjHmMTavKss+cY8PW7p5tFn
me5152L4xnL+zytjLMKdO5pHfnBTPwaBVe93zbGx6rsiqH7H5DBZ6bIBQme3Wt5HCqtbzm4qs39O
RwyCHjea4rN27tWnWQ6rTA8Rz2WmwCaOU4V57sPWeDxtWLmfZR1a735ll7/pDVhj5p4OrPowCUZd
4NcuxSE82neLV43UUDp1cO8xk26Z5x/Du1mq8p/mBD5Sluju2cdH6qXg/qNKNUGrTlbZjvWz1RYZ
513CCpghozZtYdGOBr/njdpNRTnEfSaUdRPodS7wUzclZBxtIQ9ivm+4CAtfmoZR75iCMA3VRDrP
mFRRk2MhV2seezFkIqsx74dulx1mxAoGkWJ5mrd8XwJ2AXupD+8uULPlZJtaQYgmfxteIlq0cNxq
SbcXMWLiv1YnA5qkUujPaJv26nQEibXl4EVbebWqZXCfLMSj/akKAXu5rpvogWDs3QXCEc2no8gw
ZPB1RwFawJ5Iv8J8bCfH7x2sXaHNTTltDu9GNB8zc+ehmx/exON3iupazulohvornmNDmLgjG/7Y
Kqr93IIu5b8X7h5fGjaa+KSCGgRNO413Tvy6r89WD7lwXqZh2p4kbtIodYcdEBDeY2NPXphkC5xD
c5wxzbYN+xtn9AndV7lfSkeqmTnEdb63OqrNGeyaQXYV9d7lEdk1+rnBEMyb0wtg29uD/g2n00Jy
fb8vDpcEjeI9Lzy1byCBidn3tArDfTo3cnULUfuzPI2TolT8UPHUpSAIiX0J/T74wZnKw0lJRMfT
1+/VkXqhCiwueIYSbOnLcT91iwSh3C15pBaIVZNKWD5w+qrVLSmCMk6y3Q6bOXPbmvkxYVnu03JI
CN0bQaZ/uLytZa4Xl+aJUSuqvHj0+N+5cro70a7JmxktXmckb6CP22BuBi5ft78PKBymmgHZQlFX
h+tcWmc5DFNdUP72REIorad7ZXI7suq7iPSdH7KuUTE78cKegLok6Ys23OXEWI/kAp2bTQB3t22N
lcEsBB+Yc9stI76gM7lSrv85zJUm3Gb24kcCGhncbWdfHuAvxuoMaeiIuzgKyu7REsdafcdlNlsX
xCZc+Y7xN4j/yTl+Jo2a4cQEkQv3wdy08gdPxOqmSyAJzmiZHMDmS3dvaboPNwg/T3ht0dRTxHEf
NVt8qvYSkssKvG/JUtZuofVg8W93YWMTDV2NDOg2btTHm8DueNoBYMQHr2EturRMdvd47AenFW87
d/5HWbnieCM+kK+cSKxYFDC84x9/8VZx4mNR0UlFQek9rxJH389OO3J+LJF1q/Pu1msRb0z3l3EQ
XImTISol9Rc//KVHTxIjLXjpLiOJ697F3qfBfvORL5j8OIS/FmscLhzK5MYcHIPSvNqNEAeFgRu8
UWqcpQ7OA8CVk84DhM7DMYE8pD4jq6R6SfO/Hci3YSkn9im4ujDq0WcfIUjBsZRs+mXSkl+onmNX
gpe2wfjWrrUlMrN5c3tP9VninSYaF5IXs4WbdZLhuE0FKYpivK9jquxSz4VCvQRmsDeoZq+R2Tj4
+/hQNz2u19uXtN8PiQnC7ztR9frJ4QmrmGUg84I3E6yUZxRIH5e5LfyGxZhhkp6lx05Px9/hENxb
G9fOZYnd8mMHd8J6tGm4MK9XcZTOalm2vOyq5Y/aoP0KuLHul0EgVBf0qfVJvoXHgN9Y1v3TFoSH
uFaWUhlw0JbNdv3KQr1wpnXP3DcfZRiXWRIuy59+V8uVEy34pLrXZ6Okg/OXwXNnPTm7z7K74gDg
jYl/U9U6fUR78KMjpYPosX56r7a4SXlE5tQTioMr97txODdL1X84UvvhyZ56CVRQ61+Rr5OEu6ov
1X+953RPoU1LOuqNMVSpP8/GulNJE48Zuhyw0HZZCK6RW5B8GSWhKnCTN5dqDhIaDTXAVVlW0d/Z
8yv/xO2f+N/G6JjcU820pnPRVh3Ri3YXpsHWhO6FbjBzhjT37sG7wPX8UXxzkaKewDfiIbWaevvr
u6Sbr0gjOG/8VhZLPLXbaR9GqU9ek7jmuRXkBtUBESEFjP9Q2EFNJBv2sSCP2UogcqI2+N0ONTBA
rG7HS1Ud5R9o7Ol33B7PCM2TIe8iiiJStSQDl6eLvS5drQGFmTW7UbFUEnB0pXdc5WaX25l+Y3/J
QmkLSUUsd1Ra05lq5zw6yZhyui49gySrhdRms3ltfZYFCifU61bu63VtcPiyNCXdLwYE8YTS1WYF
C5fgsvBMemxjykObOVVdfOr7pv5HWlcI1M0299MjT8lhPYuPv2OFWyHby6n5imp+KUFgavmK3zRK
kc91NeSbGp7aQEf9iSatxfucj3j42ifdATbbEmQ6kvXxg+TcivXA3ACgwLGth04kS/J5oADynlpv
2D5rs6gBpFFo61L2qm8R5izJzrGCeiU1gbVHuZgt3v5YuvCFC2ris1eaqDzNdtQsj7PV7yF0Xx18
1fFo/4cktlpT3Pi2/e1gKsK+4zV7+3b0NtZJEW/xF3WIvDmlbrtiGPRan4M9gnldGMIekFR1d2is
HPJOKtQcPr8rCx5Dr4UMunH6xiPIAjgJ3TknW9rrnjVhOy/FzvA755iSRvklp1ptaHFcLhuL89+5
OPiYgDRnQLbcgy3ZHo5Fzw5/3ZwgH+eCrs5NG1PVztYia2b0IVhPtRNUe4ZAaEiGrEcC0uVl5NCp
0CeaEX4xIZ8qLNn++gjZ2Uklh8+uzc4x3UzV65qbupuszGmd6UfYI6JJ98ZX5IvMpo3TTVUl4obE
Ax31CLpIGG58LoPYqqM1XdD6Iwbbw665qxYn0amepuDLktuwPh3WxnDnG1IikaLQA9QRS/qXajA5
Zqu/aEn7WIV8Zo8RrebHIHsrLY92Une9MYd7um0GgF82T1G4g7in3Lp+WciD2ytNdETxXDWZuYB2
QPmRyDZBcuSrhsHRAki5dSyheGlRF7FIHzNUxkQB6nIXjrUJLxGeP5nLYKmOa191fl00/DDBadN+
vEH6BEOdhkMbPNa67V+nWi8/WGhKFm7LHr5VpRNcuWuknSdGzWyiZrhB9aq3roswlUhxWo9tUTbL
8O2Axv3T6iN58idv2pljluafZKQEcIaBHbNKQegDdJvNvUSHx+yFvO25tY/ty7aabks14jkvFXMi
7tuxldcZoJEEFriu22TqUNIseveLpV0gPPRc8X2MRNfmy+xAvXVr1TtpF1Z2lDmx1D/7Wugr9725
p+DThtv066rPOZ1eK2Pz/6BOdizVlhPnfdwfxDDvNV98VNrI2UJn3IMU+uNIChn7y53b9vuHT0p8
kI1lOeqi2Y/+TsPMjXckjvY+idyWCjA1zu2LW+3ddr9Rl/ivGZBRprjyyaZ1IcA8yo2d5eNwx/C0
4vJBTeCSrHkamKhvQVdNy2pizWsEZNKVfSpNwjDu6mZ6D+JWfHEeIgDpqr5+sWO7Lm5Xvclj5cXl
V4wk8BTHJURr6wQ9apG5XD5KUjAgYxmM43OQlEGfd2LgLOAmJ6TQrREQ8dL0PheaPrgjtL/sitoG
3LGIMar9tKHZf0iM5n4Bre7XjLRj0xRIPKCNrXGT/beudYafvgChyHbfEd7/M9f6h2isBKyWq6bp
yJvarSHR0FcWcD+yP6/8nEhOZRCIFLRpGODveYyLYKmbKe/D2Ydf8FqWBm1IwT7PrBHDk0yUvV9L
wCJIUspT5/lov63Q5V0h66rt3/qyw8/U8nGZHQQ/IuVEECCUkNr+RTal7PhFkHZ5RxfNKLPAdD74
ooVK4WGtWJVy7r/KORti59i2g91CsiAGF7wvtHr70iG6Z/c/SKzJpEtcTirbflB5H0n5n+66quRD
xxSCAvMj11UsP3/CaKzdHIo4qDOUhJ6d9XYZ/Q4CTRiDhrjOdTVjth+7pD5FFJE/9P6+/OVbtb7s
6ZimYmYJtS/eEEVQZ0goYafKiiE0at1FoTBsx/UPEms2dgTk7iO97ub7yus0Zk1pbfcHs7gunKG1
/5Brvj8c5G3V592y4287ZhM/dfteLZdQGabZQMjOzXhR2h7TLmmFmSc2grEkKlKQrLkcGRRGYppY
EMrowwQHsI10Ny+5+FM5lS9r71fN9UDQEWaRv+2C1KrIU9QHNoF7aqzJ5gJQtInmsyFXF9a8T+zz
EYZwfIvTr0+GuKA565xyHXlCUecHaWlHO3TBkiTb2S+1Li+7u6B4ki0F1MEUM5B0bdx6V5YgrGyK
tz3IOCt3CyM78N/J9K33RG4oAhHHnRont1cDuAoYq6K0CrQ9MYsPuv5RN01s/TIsUNV5BBTrM57Q
cXOoXpuG/coFGWw5GlXwPI30KMopnUWR7ZNNFZ1UBOaZ7XsQ7pedvB+RhZ1ruLJRyVU80xPXyRgK
+3eCqPWrDaTb8xHKNTg7LCHR7b/kbm4PXsc3uNRWZYtVxvyXc8VJjdDG/tZU4Y5AGQtUm/oW3IqO
VvHZlmjLHonNreqTtw/6R9fJpcn2pg29k89uBk1DJ7E6K7VojoAk6pzranFfn7uGxN0HOuwm68T+
FdEsC50VnZmxQDFbQDz7gofFsvJ535Z7TypKHYaScyCOO75ey5r/2/owVOe4kaXPBNJ0hgPH8peH
UPPLy8TcbK9SoOYEFwoWL02Wm8zegtYdTkFp2urZ9J5M8lB5vjqF3BHRPzeaog8ssaU+aTjM6K5N
4vWPx3sN/iFcELkppBwrtQFsyckTFWoVswwiY3haHp3Jbu9bZ/VPnbXtj8lUO4QLcCU8jTQZvCOR
pObe9FgaEAXGq/eokD7s7M2e9zpFvqmyZSa79I4SVv97sMzJs/Dno8vh+gWdjVswvGEC9MR9hfxj
A1uubfixuLQuKpmBVUI9unYRQTmy0/jtx6Eqad5FO4bdxfATP2EJ7QhyCxHEnK3OnR7wAyF1mTcc
EjedSDtzbePU5VIPqzBH5blXqb9Ln1nXBCzGkbdiN7d8ojlQJvoCJikpJSgaUagZoajVPxIik+Mc
4Tk68jYxy19UsWiBa7BtCbXhm9OOF7twmrq8Iw5XTsXm6eb9WEOetRub+e04KvZ2SNWbfLyqpZ3J
rWl+agvYNw25hxG6lr96sUYPENX6FSnK8R+eqAifATA3CA0iV9JL6k6MD1vjo3sZ9s0vVBO0H2py
gGF2bsLcRnR7pBPMzjd0Muqv3lBOshi00YsX3oqyh5qIshumP92rSsd3az0m30co4yeaYfqvNVFs
UyvRKXft3AUvjbttz+PiqE978hKGjmTbn2c+HED/FPQ/2pmh3shA6VROi/8lDG8qsi2y3roqEPdi
NjZzFza83E9s/TgLGyqRu0QEEa2yixGh+esogPdpu4nzZSA+Zcz2c7Q9c00P5eVWoZ3Nsa+LG3Bc
NCqcT50eprNxouFr0r13lWUQXldlD++rszr3lb9a0Kg+K1EwTHWejFB9weo+IqBUBXv0/or09L96
2Cq+Dz7M0JJMZPUOkwXJTChZRGkufZ38xn9HxEd745+m+WxHk3xGBxe+317oc+dC6Vmaj70bv7kM
XiXP8RA/VBMAuOsffkqULwRzMPc/EfImT3C/pyTpX4c+dqE3uWuzMfFP7Xas9xVZD4OtfqFQ+BJq
R4owHPcjEsWUf0rtqBfqh3Vax+/lQnBm1kwocfb3ZrJYr0j7VJmMp23MUcqF7/GtA6sIotXLBnbN
x6AOIzTik1z+C0PjhqfO6aNHs/bzdV/DtQL6XWaU8PGIeKTZnvCt83SDGaD2jge1nsy4jaqo2+4g
zGZyoiyMu+BTusZ6NRhAP5YYU0g9VsvzaA3Vfzt6cUYrUhx+h8K3fygWil/WYvnfB0s4z7DZ44u9
9uJurqx9ze26804Vd8WDM26iSACi72H1mZLV4Yp/IzJLhDajrtPYn8JCoRyCf3eTp0MGN6XRJgtw
1v6X06GNSvvEae96+OJzjEYawoy09Y9wOOLfklv/zoUu/ZcIFEfRkwNPMqPlV2DWzDnzCaWEfiS1
cnivHMkUH8/zPVAZtnVRmenNLaX9O8B5UjAGQN5uM3hdYtyf1uIjFTWdW6h18d9j3pVLt28NdMYG
kNl0bxX39osTefxR1hK5f5rkZrrQQYXeLzjuOHN72EN3WJG6J41zglyLPpLKiAdGZCp8ObuiF6fz
+x9czhHUXene2Rahn4ggjnKkk66xz3qP+3t7QJmNcMgaoFccof94vlW/6hBfTt+01lM0dPqbaRdX
p946u6dtcptf1lZ6P5t9mTWGi+W4MqxZG9YRv3wjO0D81MT5IBp2/OZrqUuPP78qG6CReXN/AQjI
bxiSJtQqR8gzp8eeP6eFIH9BAU6JADN2lVwd4VtgkQkGJo4RQmuOuMI2sO28b9WIP2YaRFPs4+w9
Iqac7iXyyHsXAUcqo8E8a3LD6gx5nmPlwT4ghIxrjrqePbIAKhxfkqk7YPRBEN/Lam1eO0hvpKW2
pYGbq7H6pY5yUPitkBBJY43/1Wqt8hVpXJyGMkhYGoKGVgqnrY8ZxaAfPCaMkU+TJbElhfi//sKr
oED0/Ni8j0OCpz/B4YVxLLw5se6Qha7bb9toiPBUGbeeL0wijv/qSbtx71jBgIdMYlnqaxTzbqcA
a/aHV89riFYcG/vPckMBf+nmahd/l3oa2meOLs976PpD2Gx5cbkULCsmyGJldd+RPwY9ipRucESB
uITm5XntJ8MGNYQO8UNmWqo602bogpGfaO/cOzwe3XFlwZCo925VnBh99BjvXAf+iI6eFdMS8bdl
Pnr5boU1IrsM2r4xpyaay+hFUnruPlYCRXQRBFV8xQhj/iMTuxFZfQhVX2oWgPFlEEwKJ8RAWtun
enFEbJ5GK5yj6bSyXLTVeY0A6Jo0nrdpw4GXTEfzNs+IcTcuO2ninwN8Q8heBPeOocGbjgOTQoBM
eT17CyKOBtOcoTh0PKAaCnSxMaoFacoZk7CFcsJ+6EdEixTNwcCwzI52664Tkm64pDnTKOt0lXt7
WDtPA8RSfHHFKku+Sbib+S9nmgt2upvZ2eTVLWno+CFWs1lnlGeNVGm8Id31mNdLRUuWHa/xsdI8
xopsn6K42avvyoq4h2NFyuQTKphFAWGsnt3RBYpj4D10ejVcN4x1ERwIY/adj0IgYYPV+575lVsS
d96jwywaRH7dQ+1Hssz5uZvVhjRzY/3J76JGdR/u+rfCX2t/PxYOxl9rZAvNOkBVNmtOtVbC/kke
tkvQjGFQ7V5DJZ3laYLAda84p0f3TGDGgjDeX+BieAa6CR+U7kXzFE5QeGggV9srfJia6NyP5SD/
heHQrRAzCI7fMDGUw4/RUw608+66ACKenhlPt2ZymictML2Ck1Mp42YNvqPybHSoIdXYybgpPNuS
zLkCsWlexaQb3dsINUqDvSP2mpPleo33Wcsmsh4hOA9+vctqrcdTCaMVf8fIgp/AHuqReFszJu1L
j1I4QvY4eOUF82RUpoTJH+YqDvx4z2vSrCXkfuSxThiLv7RO+bbi6mLF6tAInuxVSjffvAkRMkjj
GLTPtHdwAJvYRkIxhFMA5kNj2bI8W/UG9JFW1txVSSbhKYLgzE+YRBfHjjqUyTiRVX/Fuq5gi6MF
6jwN97GqCHJiYw4+7T5Wzm+/DUtMIbvEo1LgJJ5KKE7MT7eooHJJ1HmsGHqKiY/oOnkvV1+evYNO
Te/KWR4zVatmARsa3Mnzfk22xTMSrZ3lWjRAR+zaqYVXa97IyiqZV/HVBPqh3EBqU042a8xLfp+R
Qu13Az8yzxom9BdA8KXz0dqjN78EKITa59KJ4cH/x9F5LcetK1H0i1jFBIbXGU6UrCzZ8gvLko+Z
wAAGgODX3zX37VSdsmXNkEB3771XKznL8d8SC9FdqTPjkXRSiVUbP1BYF1dvBuR+QpyYnT+YTPLx
36h6MV06nwHtAVdvmfPQFladlngx7T1kBSdlul6nw3lWa6fvnC7P88yLMYDuUxMG4W9SpmF9AJtv
zFONf8k5TkwAybB2xK53Nk4YiZE+RrEuO5pwpn+F2g5O4Q8RT6kPZSdzm9L4mVdLHv5jwoS7+EmN
OKsOvdtZA/cqUlUt5sh14iMYjFVcOXcsttUJxwCrHxCyG6jqXBdRh5+dImc1kl6uW8a7MNTpgMg6
zXWYqTh07Mx0ZLbeq7MiN6Aq0YS/Rhu5EMy2XqB/OI3t4pOQaEDvZm3Z0EaQgf9/k4PxEawjOa87
gy1I32zItt6zFFCpT9LFtbkUvRcIjjlSrD0kOlETZkiHuT5YPpTFnnMBt/a1Vz1ygh/0YX3X54OL
LzgoXCb+h4QpsHqc47qufw9eXfCu0tv7m8z6mGhsfqTgaf35uNRePwyXjlhRO54kH4kdPqKZ+fyn
S1bFtwxlee+f+kRMMnr384A8865kGUOUedWSVHRQhZLJtRuK7p/mKEn3jtR1ehTFrAks48V3t1O+
Bo25B0lO9HWjg9JPse25tys4NM+x0R4NUNC0695IMD68GVPgT189pHWPdKJAVIiOVc/OkMcl7cem
3TMBder7WDRO+BlvPbs/WWq0dMduECxw2A2cxaVLPJ3I3UVFYZrft3HkMYOQrNALrw5Za3kIODA5
afExpneWgX9/waqwIFgrv+t/KH9ommvMFYt4YxA3+h22AZPyMG3GO0Ydk9izDFY2K5KHCcbiZ+A0
RX9mJpk6/ll7dgi895GN8Pa7jIO+/Nk1kLsC/Kf1Gs07dMZtwr3Erqpup6cmwg1Uz3iCVjYylAeh
mSf4tI1mmq9TkDKYOhi2Nw333ewRsIGJ1MTTfoKJWj13CcJ0t5PJ2mMyRgKUO+uMVfpnBBI4FQzj
nbIqgQXCyD6GYx0a/wCgPwr0YyKWbruQqB66L/IQCBz8FoHzPAxMOe+9BPN0mQ1OQX/WmnXJXwhq
zywYMEwp8h3ZYAzNvc8u7Duer6BBItoKURAOzZ31NFKx/hVbpOZrOOfAJxwdLSgksUqH180t0/FX
6WAjCDnXmnS4IgDNDiNIBLF+JO0R5vQ1DZ9TmZWJQd6k1lHRfi2SpjnRnA/EHqRo5bcEHFY+RUAu
2n+4JFX5LzC3HZ6skgdHjqMd85qlRKtcRVBLCTKbZAaDzPGLVjB+rXTxQaZB1pcFW2r/GOE/KJ+l
R87quNVh3F2MrWdqoA3ik7wEFbXUuotJERLpTDbhIhljrfuju5lLCbTeTM2jzTS0+iiH2anJis+p
1adSuF7RZ7VGGzgT20SEz29b2u7cpYm6g2pH7z/bSdk8Y8sXk8aTyrt3bfFvXWufwSilOfHfX/2S
Jvk3rvTFODu54KDOFC6wOMmifIiHL3dt8s2ebVHEy4fo4Fd0u9IH5LQroJTAdEHDYXCf6KIRoHtF
Qn+1+msUZ6ottD4OSK3qsx0ZrpOGdL31JxYL3RGu4P7x3gIsNdxMTlj1Y9aF2M0eBt8mqFzWc4uT
CwwM90s4GIfZkdfkR25/DlbNsBx1KlEOkqKeUTuP0q9vRjEk0QAB3V39i+evY33KKZiWcx9T3teU
gHXjfG6MNnCyVpWb/gyXHmDDnnFkPq+7JQ5r+ZeSvsCoC26WLkWgv+b3NphjBZWD4eoLks8S7Gu8
2lRcaKbdU4Hhyn4UeL5gVDhc11mfOFH4zf2i3JMhUwZaNa8YYOsSAEC1C5TI1bFKK189ELN0qkMy
2yH8m8durKd96LahOdbQumpqEvzKK//AIhr/MKxiSXAI6aree07IBGhH0o7srRXSx9ddVA78gCVB
wXBcPQOSmzo9sHQ67yZxK5eL4d2J9YrJXixV3R7ncY7Lf3POcYZDtFileSNundgTZzwccxqetQAw
ToHo3TJjBBkxB9KS+N4QdF9263LjZoPU1BLLqHlBok7b+A3OvanvMdeQ4q71zQ8wxkvVnqt+cfGc
sFsDOsM8NYF9C+eUoD/SRDTcESOmhXLi2tYrRSS5rd+wRMbxpAS5s/OcrrKfeZIHZ30FKYFidxzs
xCDGCk2q6NRR9ZQZW1R9zx4dg6P41CQFDS5ftRGnViwR7kmMS35AjmxacwzxvS0I1pncl+Kez32z
D8taBsMxnLVOv8igcmJlbjLP7EIpKt++DWy7/cT9FX4Oobdyiw2Yiar7ehEM/w7YSiExCH/xyjvP
7xwCXzzn9YhfZGbmlLGoSG73czn600/Kz0n99A3xa3YEc1WZe+k6BD4pxOIxswthcXnhee+mJLNU
VaRodcwF6tBC6Tl5cxuyFclJOc1S4BbN641FVLKDEZ4M6TodVTPZ+dUP2tkYzKSm7ELEhgG35qUp
8RZN54lUWD2DKdqW/tGLebM7xvrTxiM8jEAXXvHcO+XTRrtsfzc4Upw/ArLc+tUULGi89Bys1Yaz
1PXSP3ysvT3ZMcL/RFhyrYvMbYd5xV6nElpol4UH2ze8MqJNFGs69HlT4xRPOOJXWTnBTswzDT/P
odKO2sG8CJ0UtRFXNrc3F26k7jeQxdN4YLwY9x1+hklHQRaKFaX6HFKK1+/sUuhxkuNuEOvfdCtG
+80IwJ2/Eeoi/2UhsRr/K5fG+P+5q5p0s0MEDaX/Q+KcNtMhdzvdnZRbTbzfk0l1nHBJFWYWmbf2
ECT2MSZP0izSnSt5ksz3wTD4ZNjPqOtVeFp10SXPfaE9fQfSVM0vTTck4mFUTt69jEiq9S/VY+U6
lmZLhwcX9S3aBU5Ys3OH1r76Ixj25xeBXZp7hFvUyzRLs6u9W4asYvSQfML3jXl/9OJaalZoJ0F3
+xvQtO9XbZNgvFkmLQu6Rq4QBM4+0GF7lxfuJn8KIUX6QoaNvD59cuN3mTdwIp/TvI68s2KiFR7i
nhPobua5UCdgTwHOnsEFGpyU7KPI7ErG/Aq5wzU3qMBGDyLAMKwcSlaFwRM+nC08Rx6Ip4oPJViW
+TQmKT4ZZG6zkdwRNq6umgcsijJCA3F7QYZS/gZ3OmSSsxRb5RxaxBoxc+fiHlMZ2zpK7F69SJzx
Cz5MK5e9ISwJjd8qZw3vBuN1q5Nt6Fb/b9VW4sf4e2tyl6R/N1HbHe7MwPnPBJQjA7sko3w9YZs0
1YNQRG1Ya70F5bGQUyHOc8ioqgQ7QW9xndaNUBe59H652VEjgtc/+NZcS1fstQMWAFMo/0LyuguP
3ea0M8VHuxH670msJT+owTrvSZOSs+OB+L1LPoCTdfkx1yrqjqVaFzHgHEnd6A+leglHjNQvLdnU
Rt0eSZtFmfSgy+J80kCIlScas9K6D0Os7FOG1bKA1l0R3ND1fbqWVUdz3jVz8OkwmwqfVcOBdSlX
JI27Du8voUDuLA2ZpPG8bOqipGR2WBddfV1QRmsYRRuHGZvXFDNt8DCqPG78wfRZl5EdTxOIq+lt
xDByO9/6II4+Wkv7/h+ghGR4X6JOEt7K/TUmbtchmX4QoHEhl0R4Zz90nwbjUVVd2n9iEbB0zxT3
bvVtBlcPzxgdHQo5Iom8xrgtfP3sWMjF6GZeuWXYK2X7nLTLzbLiKY/yf0wWEpI6ksaJd2mvchXd
l73ETD8W2DiO21zr5WTBulSHEMiFgMkw4re4b4qY1G8armv72ofhkD4OzYbaaOaF39UkVG9exhK3
xfwyJR/vQO0jOHtPbc2c6SqZhTcHwWefpvtmLdLwVMTJ+Dndwv9kOlOLdUQHnvmTLDP0xitjPgQm
ejkoLtTTLA28jweSf7/zJKyYxdPjDdT8PjpD/bFBIzBUbJhlGwr7CAcnPrWc4CDeiMH5lLBM5zek
qLl7RyNGD931y1SaHzgPzHb7wYxMe5OSNPG7mQl25aWdHR+9ciya+GDT3mPonM8Bq0Gwr5Jh0Z0b
kGFX/mwfuDd7RChnJs+BvbJvJl0irpchPUHdiKnFLxxgG6gZbFUPeRoqZ08AdB7/rHbahjM+7b7a
F1UE8CCh3MFZVBUGACi7ZhYhkt3KLB5hRaXJOv4Iy0Cm7+vQp7h4wyFxwx3HV6noP3zYPDtmY6sg
+5Io/skJqdKsIvOWvG8dyXqilVXOsXaovJrNSaPoZ+LjvYodAmWi8Lot691cJuFD4flUHpcmVOxq
jlTv2+EJz81Sihcaq4Bd1WxhjcO3OnUDc1lHCXDa8PlOZIFtGjNoqqvgCBTP9Z9l21Xzs7BMvN9n
WAneLzdB9DzmgEnkHdlh+K3a1X2S76JS5BEohXhIHswyN+21qaaeSGhRhWxxOZU2NCxPHANI+zWW
XFvirO1vG0rRwv26pbUXnazn3326DHwYpeddTZI61SMJuIFWcOwpZbKOEEh3cvSAILzDjEioL4uK
EuEfpa6ES9DiuigJdTRjTNtKjCAftwOKL+PTBM8+fZhTReF4gOGk00eGum115rRBgWLg5/jJZz9Q
9f6yo/IZG/Lp4fMneMhIjNSvF74vjqVc3hFbx8oFfpG5MhJQ7PJPpvWqL5qwaZjV3FOq3ldFx0Az
ZumS/yJznEnzPu7qYvucQV8AgmMnVI8/AZN3zqMVhN2iD6nCU4oRsKw9/wAcCJdc6+pketpQoZj3
Y1JJsZw5C5zL2BaYyyFRyOrsV/Pclj9umJvxIMfN4lyaaMO6x4ahgFtdlltdVlFIEALsskXPPZ4k
vJrRkhTXyGh6v4fBpMQTcNiLeflHJ0w6co/Kc3NadVEt19fReCDAjmxg97o7un7r/rdNKlUBq/vG
0neOfrg2CwuClp5PdNvQHDLyubl9lkPpti8AXZLIXOItCAd5JWUy1w8EcupjT/Pd/McAnQkTMhWm
u5nYKfAQ31vePBMttK/DbL5XAmHcl8VmXphLJPHJ7fvqb1ngP91tq1iCmLGrOzntbuP4Co7Okm4/
Q16Kv7kG0cTGIHBiO1rK4K4J19H8o7z3noqwqxAwlzL1MrEQTyLwpPzHdWJGdZROXjYXJ/G7Yytt
GZDMXKdn7d1sHBiVdfzbY6baQxYxIGRwCmGkNASU69cRwmD3UHILN1+aHKfr0ZWnpWbo5E+Beeec
jZNg50Z9ZD9GbakwdrRKnjz2jOZuNlR/2R6mgTwiCcVt1Htv9CYan1DfOgJUCrY1k//BPVsqzEr+
SqYcnzU2+ePEFQ8KIy6m+JmLx/2SssTxTcgnuBoRl/0JdzONuQYF5vOM9nS0+6XxSbyXZL5yhj0V
UnrQ2s3P0Oi6/7TfwbyPsUW9YdQJMDaAPfV/TW3CWg3Z4zM7i2VQzbVOusCDdp62/qGbpnq5r3Au
qmfBCrTgJ4bbOfxZtOHiP+YJw4w7h52m412FyQAqjIxaf/zJCDMUF3hY8jpMamXeHnVpitcGrOsp
zUvAufyyTnOpZZ7PmFCLPgq+cOZ1o7sfa0BwFzw4cX0sg42sVuS5qfMwVVIz7W4tHc8OiTfZPspG
tOYHxiEgEOb/dHi42uVTiDUUwoSc0+2atk40fzrclslMuchQk6lKV/Iz2HfjLVjc4GtpLCdIc2gK
WhU8gbwrz43LrHWjdpirqmMIm7bxeuCLW9OWSAQuCeS8XrZpsxfh1mD3Ar/GhBRbbt7pnwED0xC3
WcL83msmJ7yjjIrcuwLv3XLnEH8K8YU2fbP8DIVQztVNceUzfherj+stnfR49hniiz9OqsC/sTBB
mMvcNKRMh7RvHjGZrh0VVxA3B0+MFAzUNYZTJTFbBNMFaEyDxz1KOacqj7+ZrgZDct2u4XBIZLdG
R8mUOnz1gR4SGqwJtA4ZvpD5D03zarKELpwAaW3s6+rUNRNU3wTAlQqskQ++Mlt/C2VET6we1/og
26IwhwnJsX4yuUmDzOVGLx+stLfwgal/V+RzHgqsiCTwPOzOh0gK+6JqPNX3gQOA627liETUakb/
KskuUSJTdDAq32IiUs8M6UhvQmhyg5PySUpjNGdi/jQGTX6RHHlEkRZc8Y/cPdW0SzjIkvPN7hLu
wEsMHk9CQlAsXKKIQFNcmfkRs2wTfBt4EgVJ0ZD1Pg5OVjsS4tJqwmQMGq1UgIlDiZlkBAk4d4KZ
2EDVy0KSqR6tObCtl4UEhUu7z8loQiC0+3p0Zw25wnFS6uve+8d5KjEjKUJzbXctKsyr4YngWLlk
HtOw7TCttggZa/rtV7Jaf5j2a6L6TxieBIereGmT227D2Ul5SJlgkA4j2DpgZBxKfWXpouRLz31Q
KadNdHEEub0vnf68ra60z0A7SE/RW0/23ZZYiiHRdHVoH/u+Cf6pIOj/IwPqilMqkuIhyCkxD3W1
UFW5HT0KrTItIXbwiY3KpMCq+ZfAtqqPBcXWJS4qiNFz7kiAE1sV8G+DonCbWbfR3BxzhN8XbPA1
YS1Sw/cgA3vS4ni0vSO/R/BCtKv743l+U51rvpz2KMdRMFOAyGh3MUWKc+UvX4+1E2/V6yDW/0e4
KMeuucsC2AzEAZIvTSsvLnOlCLHClN+BjPRbzAn37fhhYu8rNcfjw9y76p3faAo/i7aZli9RMgJi
qD033dmr9NhfSjmijKp+KPID+jE8lCKdyCF4lvA7qkjfHAboEljOy6pdnn0s7PbsMJoGXeLJprjn
0eq+WH8so+M2VvnLwigwyIaQ6vrQYoTSPAVELRkXiDLJwJ9ipS7YKIJ7ZZxct/tjm1kUex5uqqKK
1lAdfNYvNF9NJ4FIMdjKJ0kguhN+7WcuqjKm9BQfJQkzJXV0BkVcANxIaspC0gMDL5I9sFmsH/Yo
MarNVs2M/LdThcN68RWIkCfXLXJ7o0KxUBXr9iBjIA3Ko8DcFAbWXe1OKHC7lJxdfViaysFxBgZO
PBQojP8xr3PE3wWS6a9x8qr6FR0Y50eM3PyAPggoNtmMf0Er45YvlGudM1PO5C+jJ3lNHQhdpDDC
ciC4HsfPBb14fYwmA4yFvKcHaxkccAswgOXRezmCrQPMQnga3yz5jMeAVCtjwFxVwAaaDYWde3Xw
9xqVX72TFR1POUNvS4nVgNMASji4DzmcnPrSpwJDcR4Um7iqlNcfHd5LHgtXd/1+XtFXrkwMtaSi
GsDy6d7D1jhw0WTEOucB+IA1Dz5uTL3vQX552KSS+NXQjg3HkQfmnwM89UYe6C09Kl5U95g2eZuf
yilxL+0gVXjPyJI85dTcMC+0VuVbw8gHxh/dgr8HupqcLAIj430hPRLfDisLf6guVo8uC5HlnvVf
3V/Dg4Mmq1kaHjHFY1EEArvDkpIW4XbnVZ0XMRHB/JE1Xdywt1inU3ymEkAY1aZxsZghH7HLymzj
C6cB5t2tKqc1g1204a1EeQ7Sk53V9tDFYniacxPKU3RTxCNEm/gUrcMEoTUlC1Dd9azoCoNjxxfV
nJFBCppkei3voJxJxOM1GRi7eB/e4IhZHQgTlngBSJa0v80SefV9MxHXPVG1tTMLV6P8r0Vhu8sX
LxlOs6mh2wUEDX6V+MARSumZPyI4HrR+lE/sxIi4J5zzCkR4/qMl0ZkTlebWZUUtOAoZyxMBL5rI
5xWjdg7vCriF7mFj0GX/gD5B1P+yqu+ITrt5W0oAg0PusgaVGG5SYJJQyZ3Ln4zbN5S3gZsmVhwZ
WEM4watnb7EtcqZXVl6Bd6gv89VafMtF0X7IKd3O/eQtxS/pbjkYRR8gkj5Wo+1GkhU4c7PFRAAo
Jt/zgp0f6PQBou6CmqSwiRyx3aIZOY4DRijxeN9wXY9sTyJh2hCO5vrasNOv8/KrWj25QgXq1yYL
AISlB3R/KL2j8cHl8IRcXeKX41mzq/IhsVW8ZnFrNQtkSr1U3gurR3Tzd1VKoSDkyQC0B7iMF/zE
NMXKg4NPa9Rf/DEGLTV3ffqpUF7SAyM5puCVHPzlPLQzsfAkL5YrwTORfCcWzMMvznhb3gOZGLM1
xSeOmrKsl4qPksFIm8CHxp9R/fWbiEXT3KLCoj8o80gPv3ZvEsbcv2kh70cOeZDgBnz2F+6qqZua
NlOVwUNMIsgW9yHWT8Y5tQHx4bf4cy4+EHk4J1Vr5ck06SqOth+lfa18FoQipKbJcFVwTEsMQn6u
TsnYCpK1A2PdXb1hoWUWDO+1YSSJonEeTLniv0qASRRY5+sjhh26zdis8jlCEh+yavab4biW/gIA
RTbcnUWSmuXHOtTDdeBZJ1sWb86pHW7L85ZOuc+5qp3kUAdiud/U5uH73niz7yROUhLSvVoudUD0
Piv8pcHwbytsoHnuIYHu2PU1YCyc4+l+JXROB7U5431XKDJznaZgextBkJYnX9PI7GIravG7nUlY
7RoG/n+5YounZCJxfyIqVj87xgnhHtzEIubO4zpiZkKDd3ZwO9CmjLeK33F0S6jwrNC5kyqErqJI
lmbWU+XTCJCAP6918XNieZzJyFF48jdz9iXYYQTcHqAYzcWe6VGMv5TJHRwuKbCMp7EfYuKdiRQd
PQLYwz6x2vkdTc68Yq3waOGWGoQbMfv5a7WagNYNz4AjKWJnGxvjCJO3Fb2yx1bA97WPZ6AfXoDX
Cmqx+R0xWa0eZe0WCxFlB5ghR2Y7zk/9OPqE3MkZ1afSjahjF0cTP2CRV4eOsLFaZFwnYgNrCjia
eF1bncY+GJYfikp3OavGFF+65hBmsuqub4XVJjgsdgPfVKHeqYyBEDUN9GxX7SUbYM6AwjXT+rJe
3tKiEtGxDYxZjqY26rtMKbRvTfH80tWOGEiDOoTr6B8CSDrYZg3Z4S38KTH1y0PT2KDZrWXNQxxK
Lv4dnbz5lRZD3GWy64I6A/Kg0boGPzl1W18RAByq+7aw8n0GMYEpsuua3xgLC3k3wL798Hy4OXfg
ioJndH75AVJnQ83zi+maJHohUY4RB9/bZg3hyXzdAvmAPy35D0W1iC8hmDdzxV/Xq4c0Et1lmQY8
pAAi0neC1kDUtSRGjfOqHuxD2BZE6qsGCa7Uug4OiArLAUuhJQ+mFslIh6VPww3TlWPmBVyU/hdp
3VpzDOnn9bEeBMpD7sPfPg4sKMj3QCfSa5NjZMnIJTbm3OggugBEnE8gC2fCBqZMcWobipMHspSt
e6h665DiHthdQfgNE7qPvfZUBSWbcma8dnR+m204e5rYjY6AyLZ3L69950fZI1bdkOcjGUTIALzA
OXhsM1ef6K8uj6wddBo/yKjOnRekKdSjZBXjfHUjFUyXVRVyPFYYv51d7aTp71XloCckFR+w3dUn
fhVNa+GeSUPS/aYdgsibahKB6O6ssfhFuLxOuD0mDBNuA6U5m5bYy3ss4xYfUxTYGN1wi7uuzYYc
kjaQ8WJePj0/pd3Y5VM5v2t2gDH79eYxW2Ynrl7kzRy8m7vUUY/NyM6o0yxZTnghAurY01y7MVgw
rTDubKqhn50mZhf7DaMdjSP7rcb7RSdd9z1BOHg0M133fT6CiMVyii+fQUwIFnw3T3XU3TPhByQG
104rXBMuh7+xJB6zftvq5yaM5XfO7/g61TQ7ZPr5IBlaav0GDnQeGTjKDf03tkD2YZwjDwwC/3cw
dDGj8GJouqyKt2Q4RxbPFsdak3rXMU7j6zrZ4EMkVfvAumJAOh6Wto/S9SFwhbEPmZQh5vpqKZ/g
vRAon37gmkQzL1YcnITQF6/PvNLp4j+bYTvGlW2DSXmqJnpyukxmw9kAr47QsAMFEQwKx009E8XY
+yEs110M/uYd7ZYvuLZdzrlQ6nU+Ul3KJGuEDgAZ9079axKReQdbzgxxAPH2gVcib+5ZZedMn1ER
sxzP1eV4ZGYh3QeAy+JHFyA3oFRW9bd1i+6+HOVY/zf5gTuyk4WxNIV+At2UpQ6IVtTDwCq1tjMK
lwk39csQhSO60vK9nbHq1+8zSxKa93ne1I8E9bf9k4hQqCf8UObfDKWv3ktv835TTQ3dFSb12OKF
MM3XIJzmqZ3cBoNe5EOSs42bYlT3Zmt++MIlO0RHw+RkTt1xfE5LgdgY823fW11X30uQu86XSzSW
gGI82vjIY5HTy9B+yczzY3JASITheZ0YBVyg2+jweUMgVr/oNNb+H1Qmsd5Jt/ST55iYfJBh4F+b
q9e381/tpe5wWkwq+zv2Q0qUnEqgTnYG29lOJWrVzO7s5GbGjxgu7WbhbOpVDmGbPuG/9Vd+Yuf+
1zdVGl59kfguP1YvL/0sc3OdqlbHJCA8bwLvijf3idZE5m8DcYR8r7Gpr4cRGuzLihuwR3FYpkta
M3J/7eHxslojWMSp6Sbw35T3AJZII9QYIz5xqUXiRwJot9rpBL8nS8TYsXBuUoyXBO3qtDlOboIn
LEWd2YdgoQ8wxtnAuVShEzyNhqWC97n18YcCAlzWPSIYU8XWpOtzaQt2eFG5z3pvg0p8Nuvo9cW+
L7zW7Nohb3FmCzB3WFRUSbCHmgAC4pgH/4U9E4MfLsarnwD2aveUo0vEQIP8+UUY7qgsKnt/Y5fI
UM9/BSw0lL6UwQwoWj7sQ8vXjLdmqjwmK9vUi6yqUZnvS8VczxftEv6KZ7UEXwnF52ViHwJTQJbS
NN9BaINpT53TkyrghcANkc/plUmDR1e/tcN9NbNhMiMFl4NV7Wmq9iV7HVA162n87EKvRK7vRyEI
DsfqK206mBDjFo4VgtSM1x967/bXyQMaCCjQ4d+tJZzxozCLReNKmhwJoKejUdPi06nRCfc7FnhQ
rQHexTSgR+nQtHYaGB3UzZhnSYZyemS1CvMadNsi3ovGWMClE2sdR2znI2CkhrUidFn9jTGIF+qM
GyJnJrZgmPAqcHsoT0M07VlV2ykGOJ7/TsEeAd4POkBiTQOIJSjFsvO5lf55FlM5MNyx/2Y/QMGO
CjoKTuKcMd3O1fn8RMhz4fLmfizhRCbmzeAy+YbwDpwhrbSxdA4uODA30DidhRXr2aM2XneMYQh3
KjBNzxPuVayCEmTKTmEYCjIQkMtn2WwgRBsGV2xWCduo/lFtMaSMmGACrl6h+1/bhN5+cxfFsKRM
+yI3u5x4YuDvgDhwnhWWmZx6rVbXIE1dUpTC8YEDN0v4L0hdphpOEMhjZRvnC3s9Ji8xpvXjsg6c
cTnkroHhrxw/MFrAg41rVo8xCvWnfTPcRsYeMYdbOgRcaJYGq/8x+KX7OrW67w7o0fivm6X1+Sa0
Xv8yJ2nfBbk/AYELpWbnt8HCwh0GJzCoAO21UN8iQSq13T77RsmvLfJL4KFoNOzGa0NCbPk85wzu
mihigM5odecFSftSmhgTkjT4bfnVdPRtQaie+dIiuy+Bdihib1XlHN0yGlgHbm9e27YphyfVDn5B
nrNi3oDTbWZ9iU3h7rIgdpN7j+7sbeki9cTNKeERCg504osde+wjTNcfrWvwzK9lv/1c2ggPIG9m
W+5jHSWPlaepE2i0F3KQvmPlbvF8PKKANXvwOjmZumNO0CXZs8K59WgQagbgeP+HDz352x+QAXVM
PhPzdIFeCEte6PLfrT2GUL+562scNwJ6G14rqjg+b0q2gtGn7djqEfaLQ6zNEkt2WaDxqPx4Ba0L
njfZ3dyWJ7bMdCmR2pEse80wpNrXvM8XcHaJulqJGrwrwVgQjy0T7K2GmMun8RuDBx7i67NufGQl
2eXJtyQ7C7IkIud7jIco+fBsy9xcUsK+MOLkPzGy3vbVVBMvpjMvQ3zY+hi0xwRkbzv4SS6fq8Ir
/wzLDTRIwM45dlw75X4cJp4u4Df5Q+S1xIcpHtAK+SC4jG2eUkvHRbr2+7W6dSJt11EkST/qi0Ov
g4mZX10pvBSsCnvHXIrYTgTmlry26XjRHs6QbMZn8J+zOcV/LP4ZfYT8xL/kUbv91JyDyz6dZPxr
XZ2xRHOqqneywOaXbIWfkPoKl8cENpK77wMDak+73Fq7ik72NZ28nPlttIAKQsGm5w9qHOvMIXAh
EqNqxLWOp/5nahlqXXM+vG9chGBDYMfR4W9NGV9jXKzVUfbAEPAAzMuhW/L4MRLWWQ6TaMt7v105
koM1r0vQHGJ41FOXfNuK1+VIICN1dqxM8tsDrEj0RY1KwRga8ZftAxFt6DasaE6LWE2QCTHCVEWL
8v56Zexh6AtXMZ2rZcqfmzaAgqEDbJfZCqr4fxydx5KkOBRFv4gIrATbJL0p77o3RLXDO4EQ8PVz
crYd09NVmSA9c++5bdy2owFCpXLbrzbGc10eFtv4Zwxm1nfE9CmiBJ/LBz5L1tYDCZAnNl/8Bvh/
Ur1vCG+ixRrm7tIWjLu3YeQt/AmT/lcvYZfWb9jwOJSMcPnxtuObxp/C/Kd2rl5mJXATOhBbnwXi
KLkPB9j8WIEYmainSqGM3RCgxNvbrD2MCZbMaXhJgzz8ZbsKzbfXqv6fmRAekAjSmpGczxGO5+/V
AYTib2qnU+HDHQaAGI3HqkXzxoTaQ8iPoKNxDwaUt/6qsAAovMcEKsyAiBAuESeT5Eek1R2jBDQM
00jwq02l+yWDhRH9fqGJDI7QUdloslADN8wimyunz8L5yLoZu1U7qeVYkINAaSjLjKyuCAt2kHn9
d66ECndh5lQwlXuR/eo4mL4l1GDW9mMbZTTYGVO7uRkxqCrGk3+iqBNrEtdZL8f2vCrPC0/MgTvs
tRGqWj5+FSjtXycuovovaTwLTe04uM09AUrdOxmobTUdRRfp6Kd00IttmcmmAfYyNjIHt2uyq1ej
Oo7vxRyA/mrGiLbgAcDAWamhiNeckYOuMgeLv5eYb1bSPsoDp2vm6wLPPIIU7xIlz4fb1gbVEIjW
qX8JMFn0AmePJNojp3LHt5wyojnpVan30i74e6RPLN1jPjMP2cjKCr+jBIgVVRkWg02D5Lp8Mmk5
EMBSJuUvycQ1Omo5hu+WCs2C3FDgpvHqVv/rFx+PWA0ski/GgsRLKDRN/Q4sX6gO0dC3b6gWVbDR
lL1QKhpZE42Tqlm+jwQavhlQ3WgJvGhYjs7sgbFOydBZDhE+6m4XtI1db0c5eg+sfPTIUcDYNdzg
1yr7i3FUPv5K2bLafy3k6i63xFCB18HnfTDeLJ5Sw8D1s8sNW+fCsztzasuwxv8NKa2tYmZZefWt
WXeOw7bJsBdTUywp7tuNg9/PutLb8HIhkpZ/Jj1C/ONXsapr3qxeBIdlCNgmJ0UfXIYQBSYZSnlS
bEY/6EiSAuI0uI9E3VMGdvD+V/ibmUAI55VlgQLEmCVm65bB4kIZUs+7zq4SBaTbLT3zyNGS1X8D
9tzq6DO3JedDM9TfAA1Km1fs7O3y4hRieVlQsDKpmqeQF7wVwAp5VnMDBH4t3NeV4XvGNR5N2Tso
52j+zIZiaq+2M7ruLSP5m+OuKHzYCdgFkotGykeaUY0dbicF7iTMxuX/+6dCPTJIKAAcdUWpth3J
3ZSqAQuWDaP2ZHgMtVqWY1+16sL1zlWD385Mf5iIkWYUID9Cc7Ak6Mt046r3dCkaeTNlEAVbW/MT
f1a6aP0vTKSOfJagXPm0USQzdQWMhXaIICz9yCHeUlpj8UQbStKFvTdapweq8VzGlXHZs/P46XZT
I+QdvpGEMwcFa4TkMVkMszsYPTAj02qe+nfMUnAv0lAl+oGNQBvsWs2I/YdeeUcqvjOwvXskDVX+
DF6MBYkvdPWBZrIXm7FfzGM2GIBGzTqtKETBt8qjVwXdfGGn27sf7dCt09YKlCCYhLU3Fm6T2E7x
j13B7J0UlovxaSDvrvtoPcFjwiiFqUeAIJuH/o9hrYucSNaoMVZnkMBDNVJ7UjENah2akoY0Bdjz
Ps4ZtkfdhYaUtqtG6OM/E0ahwncPNheeV5QYyY/QFZn9AspwgvZFk3uGQaPkg0aAMlwrtrUHRh9N
gwgf7cIJZwnMntVhKPkL9mbAMgfds2ud8skSxRsFIzp5OPyVsqe4LvCxvIVSNf4bHjAPeiBjOBx8
6CCteIBXgWEQB7IN2hxkwFuOFEIcKPftI8qIKnxj90cEl4OsMt92YnGfTJ1nyzGAdXA1JnXekqjE
gGhhFtiVusnPQWMzemNlkUJTyWuKpWjk0Y9nb6quc383lAjN6uy5tliln0fsN/h5cYtgNZgWYDyo
CkfrtCKJzHAx2qAIH70hJSjSWwezPLBFQqlJoHfu/SwdlrY/eKeKYIfOE8UHnUrAFa4rJJw/CYpH
dymZKBDdVkk11WTULwwsKHIlpoiN9Lmbzy4zrv7WtCzvMYYl462PrAhBoA1zT2JIi7CnKrb3GBCg
SGcR6+ARrdTN86L+DY1T800PK5PviF/zW8uBgWbpuiWLlHxt/mFzUyHjssplhTTPc5ad5jbNnhFh
r+l2hHYwxBqqK7AStgc3hr2KvRzfUl7FvVvcj6MAM1fcW7W7DQq/r1+SpRucvb/W9KnjjHQVWopZ
F+K+bPkYhHUQ7suoYVAQhBmLiGaaoXckdR9tfXZKPHV5btrtxH1sfQRMdMXXOFrvKYYbvBStdfAl
V4Xf8AlvyIFwwxuBLuvE5MZrudYV/iKXkjXqrOKh9ecVk/FY5mwnVc9CLVzkfB1dUqkp0yCXk7kR
1bpbcS+E7a2tbPW+9Kq709tWx34qGBZbNwUR3X8ClF/6B83brg7hwhv30bqUV5vRAS8HYy6aykMx
BtGPLAvl3xAFMQXBGk1/ylrUZDsMuoNAAL/9VY2iJmuTqJ0GNU4zf9DXIulY8sm5+g1KKQK9TEYx
0uPUOiYMMHFek06SnZwugCWEQAIX6ZoTtnDIcWB8S3QLy+sdabA8RmhOIZv27HR39ZKneSwQFhaH
yu5zkj3r/ncVVXZLn2116CatyHjHlGKt3QVo/K99xFZ/y2DdNswUO9dAVMXtjcy5rB6npQ9YIAFG
sT8A4AChA05NCzjJ2l2v81rA5nW8qNPHWgxdv19sZu5oc3q3igl5daxjiXebBt0rQHIBHRhFTBKj
zUBQYnLaJmzBngPqSACioI6HAe2qznkOF6tZPv3/w2WKfs5x2rqkvN1Q2M8nKiE/u7lu233RmdbD
wXVEAANh0PDYUzcbtri0Okw5ANP2nmjM3pJkgmyIzl3mfT1EKj/VOZJ3wCdOxMCTl4YhnzByPiSs
l+oHhwphvQSBmILdmEj3HuuRT0V7dIPMf0r05Hc/gpzUaLJClkEfWObKj4TMMOBrFetOXNkhDDY4
8qQT5K41Gtol1wVpIKmofNELyu0oS0X37C9OdfJFlVtQbb1h3TsMx7onMa3D3wjZKxuMZQmd+jK0
6bLV7h19zXRp3U4Ws/oLw1q2G1aLv+FpgsZPzg1+i6fKDbt871Bw3INL2sL/6tHMYz6fc+vb8Wzs
bSx6/HqHGE97eTzBmqiObB/Wl9VN+2g+uLiRfApsLPouX4fxWMx7q2VdUDQhD6nrhFIzFRZrWBB6
uD5VWew5TqwnBIydE7cjTuuIML9S1LtQ+HKKm4yNAuJq5dGZ6kb/XIawvAQzOq04YvQeHYT2RA8s
CZSPoJSUVLjxUgvFDY4bQJ5opp0Zab/gIjANdGI2IivYgZV1psgipK+NmEvrM0OCeFG6knMswOMs
e4IDyT3tLWQDVJRUwnCM1vFzxRNU71HiQUQeNUQi5MPtMwec/UoiSLI+q15S4LHabBtqpRnLWdXd
kctBUFuAEKrxi5w6NB0OMiIEsU3yniCE+8ku0S34DmcGGGijXO/Y1mH96PR++902d1jI2oNI7qNo
8a6FNXD5j6s7g1EqWvtSd86if9V2HnXPNv7FPQVzR0+/BKJ5c7o6SM+SPXd1thmUHfzcUygq5sa1
nzu2h0g+HOF++879SclD1xDz1wYt2BMvxOW5wDo0O0ESSUJloh1m346Tdtu1S4F6kwtJVhArBC97
XeYp8bc1agi5nfkWyt0dnepzxJPcuaeDWhpu+lEVL2qxJ/vga/I2NxAwGLKwVgOhMbk2Ph1G5tpK
DuySBXvDIU1kcEimTt93IYO3vviZmv8QbCH+9pREVyCQGfoEl7Dqw6DktL6jJafaCJw5+aN0l443
5VjJEwcOQCx0yyMUMQ9S68YbqfJP/0eCfNlm4YJEAq8S9/coU6Ke7R4/yQ4wOSdn3WWN9W0NGHtd
V5XhY5nlwQdej9b+wW61CV9MwzmJkpKr0CY3ee2C2AnsdfzhzZNtsTS6Kx+2WdaHCWIQnMsbQweA
QL7OOnXK4fDKNyQ6PiQsdqLWj2H1/Qtkq0XBCywc3FJRqYGO68ADl27zB9BTA7w6QKuas3FkarYY
/asrSr8hvfEVVT9wdJZkbAydnEh3aIebHiB4grTtpukyOhkZcpvMq1NeaL7y5jtlLiS+/G4YXBqH
piSRi5ErUnV6Ir4WzfdLhQdBy+fsqYndDsEJXPH+QYkZ8bH8BHUQhZwBdjKdlArn5lhJ5Lp7Hy6n
OmdUeMHR9oLkVtFJrk9+t6L5GOQ6p+SDZG56ogtGjL2x2VMm5/4evf2EpGBdD3YedPaj9mCO17DR
UAI4NRgrVfWaKrXht8X+WEZu8Nx4pTrfPbLrrr0vCIBleE8CbtVfd2GWtp0QSSEWJkZ8iwHQOeMK
Fuzg2jBNh7dyMsP0e7TqoRnRfSm5vLRhVlk7Zeb7g+66gtaBSuotdUuCoDeGB+mbhZzl/rgLHLwd
8MPEe3JMrqNT1NGs3epaivNKkkVwRVzJVDDkFR8/GWLq6hBVnjXH2RCNcGAWNWxBp1TjbmBowW0a
3l2wcSV8MX8vSTKAI+bxncc1juRq3i243d5jAMWL7TNx0oz7t91i4YG/92w3RO2qf2CWKIZ9S1OB
CCOraNzRM5bz97g0msGi6szvwnTJ8hRMc493e5wicnI4b3G2BSaYnpmkOA7yu7u8iisnewB5KWsm
cAzU2OWToRW7wWKaZ/I5h+qQTewTY0NkyNmuR0G8hRk5Rcu86NottD75eHfk0i4Rx+hvxOzU1lND
BNmyCbyBZJWxB7e4tw1ucIBf5L9vTWClr0R+uM4Zga/k19DpVO8VFIG3uYenHwNMl8SlzFPG9m2e
ZCr3de5YZ4KTkKy4BTyeHZtQqqluDJ0+LkjyxIRToGwij6MonHoBGpzaarsC0BF7j6nbLzsqloR1
RDQ8MA66azOBz25TzNgrn8YMng/fBxWIyTQ0MAYWdbNnAMOGHaj4HXTmEhsZyxG0uNd3syJ4xuvM
lqFu+5QW2LHjPhnoFBC4K2IQ7oHAiwNfLg5Ha7LZ6o3Bb9nVun0fMX67j2x8bTfuReqg/IRPeEN2
WF4UcMU1Xgt8ZYSi1YU5k6tX/HWAAqX7FNLZxZMqT8EeeP383hS9hbp5jKxLQYiSuOa2t0bnPA/a
Cj6WP/+N3E7nnxxl03Md5bI9s6rFKruRLMiei8iZ72Bi2zBJDCckpB4ZluSWzx3NhWFjyiDKocxx
9IiBltjqcZe0WfuFB3GtHvk2m+aMhY5ctiWHfnZih4ingMfcW/4UlDzcGVoMdYytzyWYwGWEveWi
YT1vdYkhlbshgYiCOqkCwkZKZO0d9vtw42isVSGcXBuNbd6eK9jRIHyYhh1lT+IE6ECGWVuNFKrc
rSxMX1aEgfLIllDM79Uo8aAMgBuOyldlGqNkv0dOknvTvowp8h0Rmdp6DWeclRxvLPueGB/4z1bL
XOAp5RMiHT1LGPH4+FcP0irQqHZsvL7bmoThTWeURlog/flgLXV+Y23v+oeCE+Rs7NlkKENgbz5E
fqAJSuEALjysr0HYPOKbtQ+CEBsIlW2jhv2Soed/ZV2ZvpGb2nTHpgytg6lHwkfsPlTnMmTe+Dyz
7iy+cclrsHahWPM/qrDIPwUDyoPPgtTrPycUG2dp9TYRmTOm9am30vpqVky5m1mVHlhjia8+DjE9
d+dFA8NmCxYF1V5qawa0s5DWwJ8YwDoOv+fWItKBqcTENo0YlSB9nCDezWdIPvDXM+Ce/2AdaqRM
7PVe+P4zfr9Q5nJXepAIkBOMlf6sqqTFTi3ZGbpEEjOBZN/S7LgOlX8YuXUw5pDj5GzUUsEdxWmh
r3XDrurJVpigmF1gHyYANW93pi/ADLIAWSl/7WokxNIMybpLjIGUGzCSkVcfeOlTNhFZF3dZVn6O
dVh4+5CU+Zww9TV4XBpnTHbYlPoAs+Kdub2yynlGQ8OCg5muhxqicKKfeJDg3cARGfuHlqG43CCr
6X6CoMuYPCV3sGFBKcdibMJAY4mqIJ+voMXbBAuUhOfI2EgJXbvonluqMvtIo+B+BoN2WA8XoTkS
N9qsT7ONOAsJGlJszNSrfSk6wNvka3Rh9JLJOlS71S0UY+HR/cdE1NDe8eT9oaQ2Z3SiCJBtzmLI
KJOy/921zwROkqLonXvR6ecQnFEQW5ZB/YM4DdvoQs7XHYbdE0mky+qPM+QI2GMqu3APscVP3nQ4
ZGcHomX1F/uSB24O96uLkC8feviDhsk8+dzebE8HDX5i/vBpZu0/ieP1+TFE7sRQEP8yhHyneZuS
APnM6ucp9t+0J/pzy7psGi/wMEJA8riJdivwfZwKjb+8DnBAqLSibIl+EP0nAey4cAABmzTZA5kK
C6/04qE9yizp5lAq55zgxRwp6SUJ8+LfIAUSMwH4bGQoExYOHoV7tCbedYoiOan0dVbrdDULy+K4
JYM2ie2xXkhIxGf26HLXDG9BEybtZujHJj80k+VDhIjm9IGVGr+4qzRZeo3TupdoBAG4UcmKZcAg
YOWcQuvyiwpbp/zDPnP3jdJEHh5lBezjqAerP7Q+Jv0DqQT3ytBi0X7q6748zgqBf7xUcsXTlzrq
Akd2/oW4p67Ii6DSelhy7SfbbGhDUMUa+fsW9mGAG1XAOkBjT2LD0VbhkpI+4CdE8Tl1mfxjXMSR
ASpER1s6ZusbWTTdY9bakBsT39f1R7kkK2umAOf6K309pFRL0jLGKCSQjrmFdI8k5ullL9ZWdGdT
ZUF7pdSb+Q9dK/gHXW8EWDW48pBEYQjeS9TIb1Pc9P2J+EBMcwussYRROh/YRzjm3huU9ZANscBW
BZYmdcFtFOgEV0wY6sh0oxu/0rCTUlw8yuTlR7POyjrNJG/eBlHjRGLS6H8IRCwizgefZC0QBiuZ
C8ZqBxSAIuvQBBJ9CQfAjpQ48P5k/sFEJdS+As3O26BIIztCPM/g0alCu/ckAx8ArD0w0GNRR9Pu
TiWtoRPp0sLrMOu7a8gOd77ql0dIQq6PODYa7n0XbuqdW3jJtAdxQCwMAnww3O1kh2pDliwIUi5c
fSW98s6zQpxLb7LMFowmr1i3rBG02kZmUZ+TIcKJGgY92o4JFuaDULr6HXTuSMwkbcAPrVqWyR1a
Yo51SGs2On5SqjYJ7UxEovIwvkC0IoqCntTCtWa73VkNRqirTTN8hyuO0hwcu+kfeE2z9bKUk/+z
sEq6dkI5hvVaFov9PZBD1MXJ2sn3wZQNXTlWfoJIOUmzGPt0vbDgpx3YgWwU7zTHKbEJhWf1BIrY
0cNc2mN4GyrDBQ01w3nPTB89MKkuc+68rGJO3hhzbdyWLCiwKdNerZDRbqXJ88fZMWEa960iWs8q
dJOduXjKx5q2leRHR0bhbWbMilPbG71/BfCNgyOXErk+yMg9UxBLnAFgzhwWbpI9cZnZZsMiWzg7
s+ZIMLMW1pyLEobHqe+tL9z87u+w6knTxKjcH0j/qf52rtX+akay0hAhJQzi6WSLogEymzpPAXGV
AIZ810KJCV+PZthdmFLEgzMiQ0+cgbVu4o0EtbZMb68T2W1uzEsNBGrsVtR8G8nDu2zTdQl03PlA
e7aOscp9yyDPi+su9/xntuil3s0kN91X8JNKdusK2RuxqlV3N4oGQv42EwGGrzwwDUGHTC/porxk
/BBlSylmF6RI4fiOEI06Ey/FrgnRpG+BH2AUHzD5/vXdKXwvKWsJY56z7hdcSdQi7mwWfetM6/af
Hhu/nVSVDhgZWixOQLaPnyR4wGcSSBkf7S5DtE40M4odyFqfNdFPUYzzAnBEzmkfsKmaxnNQh7O9
LV2PBUlJbPPT4jPsPg7FOI8nM+ThC0QD5gY+U4uIH10TMJzzmROvBE1nQx4FXX4TJUQmYgjNwmPY
BxIpj4vp8kQyOFpkGGQuyX4kRn549BDWLyTGCVguo9RtDkyaPnuTRFLN3O4LoQ+CnyDAVblj8pSx
ZE8rvxk+gzaJ1hPdmp4gi7YRJPUwWe2j4pNm/k34n32HJgXVC8Eby+OiJW1Kht/shMUtrfcdAZnt
A6uu8AJ4N+ChE3h2IC60YKZXYmqqSw2ZzTkk6n8c+xyGgElb2PcjkVi7aE18dch9qB4/Eem7j2am
KNw6JGDo2FWAu6i+FlgbMQKQjGyS2XSyUpsO4EB5wCY44YMMLMfl8vKditgBb32eXE8y/S3N8FyD
b2NiPAZYuD4CmxiA7xpChbhEYGVhiUUy1U73FGY+kuot/1qzWFzXpcPogpmnxzKUC9GAQAorko5X
MAM82PnEbN9BXPMKUcG0ezOb8JnC0m934zo3l26o7GkbOD7W9XalIPmiLcrSA1uDiVF46Q7nyAOa
t6XY8KJdNYrhvVk07UGX2Qbo0JIHx1Yyc965yhV/8AhrDkfN9bHpmsb9LCY3vICeLL7ClkyLDYks
mng8JfrvVtl01H1LugLJtyhmNgELMjocZwye0HImhOPJdgh3oxqaFs9jW548RDb6uLTt7B8YzxAU
RAnJ4nYuEVofCGhof6xEdlpftr0QrW4BxavoZ5LpSFjp/BTh8UVgYfVl+21ZqHTjCOoBNaxokRKS
uWcx+shU7f2EYruWp5H8gNsAX2XeuMky/gNqUYjt6nu4ZVeBoftI7IQRO6ZnbX2ezHp3LsBfQrVK
6FvEeg8fO1q3YPgtnTT4lXU9Tu/QGqsVdx1pz9nUYJXApFplp6xxrGfM7QpPWojk4kocQ2JfqM8T
lNCL25vg0JKZlZ7I5K228CWRa8SAj5L6GEXwSC7GW6DQgCNAyOYz0I7paOrswuZ2eU5yHtIjbs6F
u1lkBHyqgCsUSR8YnT2VPfK4VZo+eMUVR0pnnerM2+E+wkWAUNUYyBg+wUuA1ehc8oH5OQB0T2f5
To6VICwDTNEy31sI7CVQStT6FU3aBCfLrob8d1mWOBStWrlkrUDfR8u3oX5cqez5e2D29mxYS+Vs
C/wc3o5UKOL2ROvT0Na0cyscCNyBBEXxP97iq0KxDx9i3FHtR381MtIR9XHPIqj1aRc2AW0/cxxV
pZ+p1zDSfBSsYZJX4uGwWcJojPBt8pIghLks1dB5f6lC1mI/cUH9bYm++dGNZGaforAHZmVY0KwI
G1y2JjyBTXTGXaHOhBCkybnrB+d1jETNa8m2wtlX2KnMmaiI+R8hzPbvhilQdX9hqnCH90awBB3D
bt0qGyA3WkJreIDWZqx3d8IJlSw5UwbmjaVHo5zmSLaYjpX6rYYvY9+SlFn2n64kHeCwIEnkM4Vi
5X/xAOK9iAdAT8kx48t3fykx2s5pyVHzMd/qZqs6SunZJd5V1/9HE92j35/5is7JLAiO3VqOP6KP
9JnC/bGCggI85N0jGyEZlH0CgIWf2ELKmxydhYfynGB2xdHhIh7lRHKBzyeB7XeS4FbU1rFIGOXq
rTsDi4WcAuaETZxnBVxj2uMSspPMErcOJLN14c7L1l0awVrfQd0Q4sVxevbOuF2mfG9P/MQPqKMR
Z5khUCdhWcI7rTKomMn5AqfWBKjLo5exgn6f9rJ64DlNCDSbmNIDPS7hz8ixFrscOJbPR8oyeT7b
GSI8ZsRBKN9rLA5w4iolPRbErf6y88797tHORG8D5kQ4+CwIz5EZNOG6opAvnPMWgWaLYdQKmqC5
Tp1P7ma/1kj1AdhEx4ElFTH2zuhdNNjg+UCJSbPdWWHIdBFbS70NwtkP9kgMZPXpFaw+TpmhJH+L
MggmGz2mmbiRLIEIGqK0yFEXFLXIXhnJBjTvJYMCcRh7oN2Mdus7lyIKwLNCSpfsbrZratGzbmRP
iOkrAiu/fljBVOV7JmnJr6aFUYplETnavh6JxIxrx7CQokUitm+W3fxlrdP8lUkjrGMXdNK/MVPD
yoeUstwqGCV/Gt35yBlF4YFzHRzH2tRYuw3aQsGgaUWrUG6WycYyX2g9m11Nzk1EjJXfNUe/XaNw
B6KTfBbQXB3G8IkopHOqy/CNtNrugYEaC5PorsbfAlAfKrKAUFpz73TeD1mQ2r6hiF4AhSYBAsYV
+wHJZL5N5k5oJ8FPSgrOmaGhPju4C2OMTYLMAcFtRabRoY58suZxfcI/dcfAPKHIDqt3yTDvniOs
3Qu/1uJxXiIi2ZZJBHbT8wD3RlW3VD8i3OsL2IEun6wXMTSIX3INeQXrLyqODyi+Ar4gdh50+AbR
gNgpXQz5JSHYGWmu5WflZemM3/xYBeF93/xQKvnuAreXznczsFE9YlFPo33rDd7DGNLV4APPUiue
SkgXZ26hFSQlhSH/piMa66UAYMXQZu36dXw1rd2WaMI1GIKzBlom9jpgMHZmX6GX78wtp6873hT+
jFknppFJYm9hN2Q+gxynTrMT1mppgQXuJNrQMZ3si6VsEcYzEYTdVVQT8YoRgznGyrmfNoYENE5U
2Bbg6LLYKVX4cN/FoGUq8hrcpIbytUHuKy+Fm6QEiYO5QQxPhDidMhIpqK/3nqadVlkc5rAu/B0R
OLxSYoD8Ak6xFdMr0+cQ4NASceLDNLFMPKco2VDARj53WzumyW98LVP03Cnu42s5r4LPR/B3o8dC
6GV4IxBPFc8C1c5ds6OdhFqCsBwszaw4Tw0wLPh84Pow3BdLLsBc4VTeyzlyaSIg2XeI/fIkObQi
g9i/cWY+J4wVOWjVdVvPnnJJCZd+80n7Oz/bwmsc6LQ57gTGZuJss16yaO0tH7m8LN1XIrhXArtM
Bc1jh5+x5mHnsMVmk3ftQYu+l+9+lNNrsqJc93iz8T70gIBGxODsb9hJGXb7uXTlO4cuGnHsxIK3
TElNJiL4rZ/DJN0/GYw51EYcoMBJI4ZIiC9s+zNjHEsuJTpC8sntLvg55yXR1RQoxMPTe5I2mXSk
8QA84RJ9QhtEnJfnNN5jv4iAWDUY5FSR7SA53TZ9AtYHL7oCAuGWUW7vFsRO9+QTEdiHFWrrG+tn
tisNSuvyIBh0IA5L/89FhuSHV0Qr1z77sxsVMOkFEc2qpr5hbTgSUzqq2f+JNgWECXs0jIdLyLQe
/GofVJeoVsHeY3RBtktfiXlLQely3hJIh95cFDOrOK2Rf3EqddDa8UwwkubSTmJQG+nffLR7Uhfb
Cd50tHp/dE4UX1ol+S86I1gXKBP/gJQl4MHBOH7yagZoG1LIC+sXpzMC/2TgIdxROpL/WVmORGhW
gSS8tq0PpM73dN8c8xmtLNI46OUPGU34z5oJVrGVShZvduc/znqOqkdVzO5VSl3O8aICj6CYRcJ2
jBbL9o69mH34HywJmZTDgsg5IlBwvtK9j2LPxnXNoaxrip+qWgrq03qg6gL9t5oGT2ZNVwm6CFkg
XPumfJadO+U37a7lb2dtfWdX1xgeNL+ZRTMU09Wvv8oFZeGhXr1ujtGskr+dajrFs8NAcIgb6RTd
xipFixCiqe1PNZXms3d62e/r0DjRThWO5V3aNEq+eCam/gDcNEg/pwpKdyytgbG5lIu41QudxjZE
BUhW9NylZD31ibtw7ybuWxQaEuq6aFynD9UbuJwmCuxrS8xJvYVeQjwo4zBv3raOn300i40fyyth
Z2BAYusYbecIFV5sz8NQ33CctNS5TYOWZ3EW+2IvAYnVHXZUiBlhqm00cEVNRfhmYwe0XyaMWfmF
lLSu+ckwfQQWrTIMVAtP4pxUL/TD6RdMPkZuGLSYdGmZpH4cpLaFQTGt0QDX24HwAaR3rQAuF6us
tcbr2kjdxQvdUP46Bb3iEJtlEG0jhGe4CyeGf7DOcKrMiI9Vn1Q+h7q2McwNluZnvCtPsKowdoUP
xQM+OUN6aNoBS2xX1V0ESB1gU8dyo08LJmpFh6un7wwjyyYXGvmvsUIH0TjePFqNavCc1j5kpJqY
9YYVOWNN21t48NWT2+W9s6cf69qPpbFX4rs8rxujfZknA+ZykWFcHgTG55e68zUfLLg5SBRIjzUW
TFbc0XJWK+LG/UxmTn3rw0aIa5GPnI8XJ/Vb4lXQb4cTjDvOOR8YQhfoA8t6rX+xnZqDr4S9afGh
shqFMzkoABRiZyDZdluobm2uNiN8NGY1c13YYWEywpDqJZb5icF6dXAa/vprVuGCgrvGAgP5bqcD
61xopteH1a6z/KmvUHBuGAP0/Ee1MRlku5QQAZTwk7qOzlzNP4q0dUlhsxaf8Aa7auKo84cLgTT+
+moDn/PO3VRBjLKcZZInTXs8b3IKUzJESalg8tCIhSLY72EzHQxLhd90RQbHQCkdpGeUluiruKQb
0EApLCH6K5CiZ8WiVceJ9tyVrhnO9tYB+wkeQdim2Y4tyuJt5Fq6erELgv/Uphck6N7UwsWFCGyE
4nRjKSH0S+F6Q3NDcLAMH4GhJ2biWabpNrBmvIQe8lyAJqIdf4+Bt2YPWOnda+No9Yb4266PXu+C
DBNYRGzGCC2ZNotHfVg1LhOi1mls9kN5P16LWQNHrkwyo0DppzsmrIUe9aMp0MxiDirDXyXvl9lB
GxUVES0Uopsxgy6GQNWOwKLzxfjy4PURWu8cPq84LtE6sISjVqxidFwkosJvxqMU5RGZi9yDFG1s
ZUx3m1uX5r3pIUyTtzujKCwJYYlO5ejr8MthmPvZogdGCYM055ZVRb4+WNNk1z/hjqj/ODqv5UiR
LYp+EREJJJC8FmVV8l7zQkjdarxJXAJffxf3bWImukeqgsxj9l47eyQGgZOAvb9ZEYl3ZRi8jHRv
eg+AwXw3vUUh33hUJmdU8vEniuH2AsIMLT5qOcFLT5N1O1UabeOwFWpkOzKHemUNoYMrlF3cBgJJ
ph0ZPdvzeURt4Bx0ZQ/+Y8rDi02sBPtxb40EPexnrr0f1SGyPzm+N6b4Ihk57jpb+fnertsyvOGJ
1o8e2L8ttMG0X+xLym7v+XQI4EX65Wbm+xaR8Rg332rUBmg5ANIO165tk3U8e+NqV39XTy3WDf+H
oHrJbD0/Ev86i1vLEd4HlaGsSiKc5xwGJ8gGFCdRm/fK/pgrOS/Fie+iSFhPYyr0mDeSc/pfm7pj
TJhNkL9nLFjJWit4+TDzbVT1F9aYYcpSPKyHtzhPkg7fvdNhrYSPV9pHjwqtvGMpHcf/8fKuLoRc
1vwoGnSaiD1952bmHypDZjKupy6oYAM4ef49FFA8t7OSvij3HGcDoBRe4OwdVTLuG8u4R1k5ZpnU
L4Z/LC+FxynMGco8Wr426zDfpGEOl0Fzt5B5kzf4llsfkDzkYG971Irc/6Y5k/1Hhd30hifMoK2f
FH4tp/VpD4lVl6B/E8jEP7izPHkOVE5QfQruvv0o2ae0xE7xrePwX2zkZxru4NFBO/7hkRl/j8CB
vEAAWL05EjfmDEgv4nZmQBJUA4MrJd/hRvrktpWT5b6h3JfNySBHsi/FhgWinCLT6Nn3cPmMZpjK
cwkRPT3knt3iBkUydzVpm4REK+G9OLg2fkBKFyu+iHbGedSvefHDS979Z/C+g5j1hfvJVolwugVU
YnhKfYfkZnZr7WcdxDY5tlOfvK+6Gh9hTzHPbvBAIHojXRrfRyOn+oeqLDS/heVyv7Qe2Zj7ZOyy
+QbLSfVch6P6l8IkMQSzO0YhkVXgsvJ0qIsIwfi8vgezdC49IWluZLl0ftHAnLZlscNVdGLNGiMQ
rkfQKVntyZdGdUuBBwtMVWeXW8XU2pXLOmPLVUeJns8MEckavahhQmxTtVNVHbNh9ru9oTIjDxJM
O7HCyI8J/Z1blslpmDQIZ7qMiSbMSiSO1GZ2R2zJ6BxHssqtQ+F53p1TWCNKkNXNH7he2M9PoeMA
mO8Cj3V+M/s6iDKL0+lItMqsTvEcbMBwiNv58BEXG4Ko7FTSoeYR2DP7xPTfhZ3BYlNQhbABE5Ew
4UromaY6bvVaI9fhPaeQkzuDfQWULKZpp382Y4hIYIcCf3XuJgzG/9YMfnjUGWkVUbUw4QGTQEBO
BeotebFBuKPKE+Hyzr6PChowoAUlElg70NLMbhD2Bsb67XOdXWXVhMVNsyZterb8pL6rC9KzsQLq
aXJ2c7a6BHhLZj37CZvZ14xvLrnJfDB971QO+XUUXZ1vxtqwuTPESYg/i+eQR4V7N4bDYzndJ48N
sO4E64KOmCp7MI/8PHl3bSw3J1056C8v0L6r+WvCMYCodfbC8jQyT3sGG6j+Toj7UOdPlS2/TDyM
8x3ZP+R5opqF4gygvyEUbMCav1Op07J/tOs/eC/UHXm5yBpcvB8vgXEIIUZJIcWDshiF6Yu9ipWt
J1SW8b62vYEwGdFV9qO3zpl78riNQgTiliy69jhORWk00nSiFEaIYsgKqeBrT4nlGlL5BXDK7EBO
OzDRhUWzwmKfJaIW6i9eKSX5IQiBPqPSmQIyjxHs7qqsZ/yAy9HAyBH9gok6s3vo9vXig5aSdEv4
8Co8MFSe823YEs99lEaoG3AT8c8UwNncj6Xttp/UkVNOsD1nxbcDOeMdtslIVkhS/wbdZE61nN13
jBrBb8qNTP6FTUeAc5y8LtLO70MUB4YBDYA87CpQFOivp+U8ixyGX0sqyDtKbQ59bHbcxjoW7EcC
7TClSY3vxVfYwet/aFXWb8ya7n+wjvllHMWyh7keRrtjgLBoy9fBipeR8LKe15GSIcJlgqEppBT8
JCfaXvnkw3A+E88xbv5BmvMHpsm5/4imqhaIX6i49J2XOf56C8LQWvZ4CANc5uSqAAS0NxhXV9Ml
8W4H0AI71FbVj259019aqE0QDwI3L68xkCsLSjNZKc+e4E/luxitJiNiFPgcny1y2zuorgVmw6kL
ntd2IHoD8X5GjPWI2423gVjkjCv0zW2F9Rd7vO2eA6Bl4mlOh5jbG40BSSq41Zp951ZVfr9p3t94
SwiZ6fNyiWDj5A4L2qU4O7Yu4FgXMZldf3C4IAkdYkeeR7JSWJvmcr71w7yXl5xkTkBt1Pwg7jEi
EbmShSzzm3erzCsasYyumUBbbPIHd6pI4JHj5AzA2FLT/jd3ThfsXW0P64l1brHcKOZabOTBMNd/
UReHfBA573fzVfnQBU+4DVxz3BKDlnevsKYhyosNCArygogRll06Dp/dnPecylX6OMkw/UNeIlwt
6oqWyNpdjoJlJxpLhw9JQjl144dVr6HzokSPj9t1DiGmJF7LkcOmeXVt57VmiZayG136OnJJW3ei
lZTO6aWkkk+PwLXEc5PA49yJ7Vtm3FkN2QnTTxEy4mg4UctkMOiLTCVuhVDVmexJAixokVZ9huaD
fCCntP/KlwCLQ8hJe57QvvL7Ikp7hFLjxz8AyTIcNYmvKXnijnxAlk7LHVsN4izi1LMAYk4e+C7F
kftmnAUp3ihttqiz73bgGwdrOQjH1e5jukwrtw3+fiRCqKpfh9RZ8Ceumb6bBNdz6LQmPKbSZjLF
mrZe0f+WktBblCDdM/1Eh7UXd9GvqrSrrwQPGAIM5my85b2vAtS6on1FrkH6NyoP+pfOKkwMpXAZ
08PYeN5DzvZwBaqJjTTr9PrT8L4ndFcjsGOG9Z6Nl5P1H3gUQLcxLAX8sOQXBGecOGzGocsA4tO0
fwix3NDJTy6nTn3p6cKmQwd+uR6PrFQy58D3amOBT41i41SO7nrQzHfCft817F/8E1qPgfNRZHAq
7WenyOnydOdZ1mlo3KU7eU7Pp+BkbBh4FBNUI7m1iLdReqak2bLQJ7SCmdNeZFkc/M5r2cZEQxHl
gfxMQ9OrgWOjvDJzzyvGZLV8Rs64LPd5i+mKZxm2bTNOLZcp8Ql3rEhHBqIjp9sJbIL3zeqDofRM
Xz2cdA2H/oKQEt1VVsBZiDz8G6+bPSzlfrY05ol66u9yiwL3dWTUfO6s2RmYDScDVeNQOkgAST5I
8A+hchhujMWFsccaw9FJCFud3PiE4EKw71XywKwdMJDBvWMOgZLr/DblA0EqlA0pzLqElMpPVYjy
LkygGxDLjJ8GGzcC8cGVEcNSjvPY0upHIjMBk6dR9u575uWMGOp0fFqTntgTJg/qhjgOMhnbIk6u
dmGp8F2LcTyXBIMUO19NCCaIB1vQmIVkR9EPmm6Voj4B8nTMLTvZNHiGiATWlym9uq9sQXpVg2Pt
d83ouvfIKo2MxGZeOPtVOgM68kK6cAtBq0Ft5cpzmy6gXUePCAIKoFqpI/XLaB5aopIOJQ16cEjA
c7i3vQo7fehIN5G7aQRScCxyh4prImQtv8yw0n51MqO7w6QIfZOwwH/dSqjcOfUDWN9wXIhZObOS
ytaLngyUwiynYOdNlqSrw87qktPAPodFb6C5ou9bVCaBy7fRt9O5KPr+vz6fBw+dE6HPW9Q3kAfu
7W7ss/YWR61W09knoq+/KYRT2qh7uE4/bd3iSagMJCKEWrriqzHOzL5T42SMkL9DdexoY7510BYT
OoRFLxNyTaAvX7EomxOMsUq8SyTixTNUj7i7n6FjEdEKux/sICBGfwtOzWLMdw4LaWaLK/wFVGw4
iXeaQVv+4lcBmoSAcG3FOj+lIs6p3XEvFUnv3+OkIByIDcBGbllJHFqixunZMhTF1G9ulqog6C4r
GCjq1YGs0ce1ddEZLyuzoJLZOfF2A/k3aHc5/tmXlwsL2/ggS1XTRvFUyjg/OinRl1BbRhjEz0Ul
7HDDslj9/Bwi3Ed8ob22GnYFwZZLcqTBKKXer0sT/udZZZHutW2t/VtLnFuxL9Ep32NEm18yK87N
Dhcsg56ZLl5FPTjju5qB5HPVUSizsezNjatctJsedv7nxEoyuhlDUvuRKM38EiClXk4t+Fr5ZdGt
5wS3oAnKo8nKE5h/a1YCq+ynfv1apUGeG/Fyl9B1hWNaNLXAyX6GbKy2UKzQ+PreZbzFfcgAFGW7
8ooyZomK0HQZdlXconIRQQakTaaMiO/HANHJVYGWY09Yxagm99x1njwS1G0pIi7IKG/uOQBjidQz
8dhKYq+HtoVuHDTKSTJkU94ZXBWI0D39WzM6O4c1JDh31G1Z+Ue5aNM4LTmXUecTwAVVrSDPEaEi
dUBq3Vp6dpa7sU689i/DwJnpTWwLH0t742T2qQaKhHavxOaObR4c9KqGA6L8IvlubBU6Bzmnc3J1
ALCMxF3acxqvnzPX1d8UjdxMGdWL8onEF1wK+xbdyEyx25f2fZ6Fm6OK5ve9q3DvPbONdOVn6w4W
aA9HTnZ224i18w7zDOTlgIi4GH8lPYSMWbWmEDO6icvXu2eb61UoHJsYuC2Vjps+KDLSbXROWd5h
wSuXqbvH4zkVB87Bsn4AGyVRGMK9S24zD0HHY2fTYP/Ecw8N6mD3co5ZKSP2THHQs6Tx/3iUE84m
CI7LT5ebDefHyBTrJhSAmD8XDHsI46u+FRl7t4ZdkTGs9tq9g5U7PFDkQ8Thb4RB/B3O4+onrxLT
A0tFVixZcGpYOE8/vVR2h183ba2jaTrfPik9UDOvsAJT+EQBwRv7Hp1YSCKWio3ASl1RYkWORbAK
2+80aG7RhocJiWvZKlm4oHWZkktvd56A5qV9s/w0hAkHp0n6rEjB9OJX/ipy6mbkmE6a7CfZtAuS
SxNWt3OhnYbw9JQOeoohg/zYxoNuYxhFDcghuATiB0gg3A44+WxWWWEqrDOzX3vep4DHg2MwtaBe
oDWr1jmt+drN94BpA8nEDW4OMiAxh28zI4/y0FfhEpxGnDf9sUWxnc9R5Q0Vsffwb8QLgULEbTKc
crqLcNuetOFMFiVnHkYfF6xJE08MnuFPWgHx4TO9GRaL1cmgCyIRQqkfUt+AyIXScAQ1qOviXIF+
kA22DA5DItWmwOatJU8oF7uFjXn7VQzD4L/6GvksIUydT1aRCYjCjJrcpG6PwZyOlv0xk7Cw3Qc5
hhP+JduKn3pcijrCg9eb3ZzEQn4VKu3y9Mp7E7iYpQvU+jgHak7UPzxrFR32SvzMXSK6GJSZz0p9
p3LtQ8bsJBkObMNmqE9AjDAc0DC3/C4d9/bnzOjDvWVdUYhfv0Zujz53tkAao6CWioCJgmEoJGMS
zX2Blh6UYyDPbpuMLrrDhY3CTeUzaD0bqbLNAilcDnXiQ8jBwlGDMG9g5B956Dv+Kynjpr+IHpj6
EWvkqJGEFA06RYJt6bnxjLGeB4IxaKqk4ZmXtvZ9H1M4a/W7ABy5fFQuWJ0Rzi6UJ+yhTTo+j1Rf
OrxhmN1Dj4uwgmYweWo8wGV2H4ARMvk9wMLGqGMDeU3rA2ZgpwK7WItAqAiUPubphTwEg6Rd5et0
LOo8KL9iyoDpqnjwhpOpO/IqqiTMDFv0ug/P02wP5tQKm1Q+q5cwjJha4H419rKQuLSRRy9M+4cJ
bXCKuLPrKwdmmFGKVPUEBNihGv35UtJaIRHlQ6r2FSI29siIFZiX5WX2jHxWM+b3poK0I03XEC2Y
I9p9XVPy7y0TDlRGjC9o1tKaxDrk1M6ud5chPTOv8ZZzwOJP7NloCfQUeRqeBUHLPxzyzBir3Je3
jTsQbIvW4kOXwhkPoipqg1e8x9IlcZAwUvJiRARYEBiLtnM6XYiNin/7xiViufVi1f+iGfG8bzob
u+UrQRYX+WhbvDOBy9o8IakjCmecXZALTd5XwZGxHlzkQvdW1BC3xrbPnayJXR4HUr9vMfoZ3CdE
Kv8UyjRXBCM5lL1ipYmyKdqph0pvxvmRODjcFJhSXOS6yK593zXhFRLD1GBxLhG3JQTZOwc2U1Rq
QZIQYxLkGQ9WYDU5ks5m9lbORHCO6HtV+mkNTbaeKziOPc+2XcdXDgG0U8Okhj8pS8dXUYqZjS82
NOTzdkM5XEvUH4ymKBOYidOv7VShGm8346GDNLH4vAMWGFQil0I//M+GHOA9Li51yIHixkd/Qn+S
3pA4E0wP6Mfz7NKH3iCuwVwu3oG0iPStn6RSSIJpAe9gmuv3XKG4/PbrhKFc7cHY2iN/cZNjW9jW
f4nyyt8Bm3nNt2H3b6O1LvisyAGsIoP86weCDL5/snnZILTxlsk5+UI/41OunMtKmtufMvHbBr4T
1HFEfu2akSKYGIctX26uPUTO32FCGAahNAzXJ7K00ocGDNRyiqvK0xEL3i3QphFBcwhIeCZ4pgvq
M9LjVO7ttgk1I1CUj0+Dw6rpOHREVT2sA4P9F5ZVJHPw+aQNpy2RSTv2Bd6JDgmEXtoX73AV3H9e
k+VndNag73FzZa9Sj4m+yX0XHgbZO7DSfWWJ+yWZsAMTN1o9T0JOzbHyF1uRuhRK4vXA3+qd9LP+
RddzwWyaw+iYo3iuTyprkgcl2WyfJ5dhF1E8ZYhXdSI+8mD12ocoJdNY7NyA+fNDWlfGBz8+ShwP
/aCYxyS5Ffl2hi9BMGMNLoxY5ktg2aiZRhNIuoQ6wfFDLrS+h9VLBI/lB9hQbbRDBNfilyGaIvSt
U93FJGUUCAUKhs8SkRNOQ9bQhI1aj42aIRUCu8ndHUq1BKkm9qfttMbpdtQ+r/F3nOBu2wex5T0j
OwJkP9YmedKVyP9KKxe3NVNy5nD/J3dZoYeWv1jX7UDEkI9SsVoGuOxDziQNRG9968GuQDQ29IIV
Ju7vkFwkGGfFRjIcrgAIAjRo/cpt4xeV+WPblMAB6QagN4Imu0zEE2xjJiyB6AMnSV6XtVbDXvit
Xq4I3pP2FsUaPok5T78o+hafYK82eR0xgHg3xktJwcLuUHzU1tD+5ATK/81Bb9o3W7rzq9Whw4xY
MtY3ml8p26f4y5nW2GRwvDZ2H74nnKPP3ly0JfIvDl+BML8TrxWY3fZCQs90ZO3Hp6zigHBCt/VM
FKBI76ltgMnOAKHjH6ZWLmoO0GXlSXi565yFVtmfVYj1r2K3RArjuOanEKotVj2rFOpMpbewpQz5
7UmtFgn+VV6dkB5XmGBfof0g7ivx+tsBuqBkOc6Twtik8cB5yoKRGalM640ZpwAoF+r7O5RWQ3Lh
G3QBOdsIove18Ar2HG1IQzdbRQy4eyh7+zpgbMx2oztjtuLmre+XLjMTngVjgypy7HrvriB3bte1
0++jKsZPzI8wdkJLFcUhSCgjo3GwtwYxS9r/NLMgQCgZM7av2pr6v90qcOOHgyEgCa1I7qtr6dT+
9IMdj+ksQGL/JzELL+XoSD3v2O2JX6JQl18WrfV4q9cYjebOr+Pkj42CpwBet/buWWWkf+8aKDyc
pkjknSPaclXfjVp59bGnq3MjN9Be9yKrmD04UXfh0e3SkdwP4l23l7YbXk0CmuXAFnXjC6KhIDSJ
sp1UNaAwNLt5nbrYkNC5RWaQuCiSNHW+fLbB3m1PQtj8WmOphnTjphVRvmiWcEBbE6wfN7bsixrD
koiXoqMq9ofYq6+oysgNhULR/MmtlWF0Rl3/ohpZfGIvS35i4HjmUC/c3Yg5QhrTYQqwu2eye4hb
isQoSSdI6s3QJV/gtvEkwXLy2cw1sWYWlLDD2wWM1WKENuu49wKXfCzCq8oqKiTWf0Lvgy2oUFry
Ge0P+0Y/I5x5JrJbPVa27/6FIjABP5ed+12myEnOeDBoiN0GrQ8BYEtw8Ik4qh9cvCQF93cmintb
4N67N1nnbWhUoAg4qxSW833pqfUCiX2GW1jNcBRFFbbuPpttTDCtKXq5d3o9wstEXjic9dTM0M5A
bNgnO0QgyE9VEWg0wCfZp3iNxQ7LhxqfTEfHs1Md/tWbpvfycz3SJFwXnWqg4R0DgN1K/+MdUmvM
aRVqvVzoKCQKYeJdfeveSLwZwVnE9DwHXKfu9MFUNBUPVcsa4R9eG8zbhzFoIZAeJxTWWXLH7o9g
6RN7BrcfDnmA0ZT2w5m8nM+5SF6sWXgZhKYwHrvbevTcNw7xIDh4aZr30RKUyVePjaL/uy6YruWB
Ue5gR77B0E2It3Srb52W/nUc8BTgOUFJUBEMhfB4Xyxy1Hfo8Jb+OJqlQU+IIsaa9x6VWMzT7lhY
I3XM5O6ZFS82CQ+Art4VS+mEgBsCp/vwgb82J6y5bXO/YBe18FLGQKAjuFx1+kgaWOYw+F6Z2SC6
WVAUszcF9YDpnJQcUGR+GRWWXM3VcDBm55UDGpkXUYIJxmQ0RhfkIwO9pAymLXzADzk08MGV0eqJ
+S1dw05iAe6r7oiqyK4ONoLEZy/BebYPKjKFmKZY5VtOaoBzF7c+xSvzCNSmDPY7+cZQbvwNeYGp
lZU3ERM4+1zLGIJ8wTKQMNuIp2Y7/oNGVye/9abg3NpMlllqwbU5s9txkr9EfqGFhGEo/WPTpqi/
A1y/6ZlUncVlby47UV+9dBzGv1zwTnYHKYLPK8fFt5F1GvnibPX6M0KIJH4BPbUtFJdVQiwoFx7r
42YjT49mhf/FHZco5yy9BM0lVez4ESzpkp2SBOHyTvczTjMacnTstPKCuUpq07z4lIzgavxSVVGu
qHmjGoGS/ezR07NaqIhXzx9ShWuVGwCuVLGCe6YoAgUJ0UEpT0ErapdHqh6HrAAFKuoO4qP320Pt
WG6ZYqj+dbIFQXCMxDX6ocAKLlUBOenJZJS+ny02Cv/sJsyGUFDVBj96uk67JfGs8SNNPdXcNAY9
bcRgtRVMjHQXPrjN3IsDc0rB3UBkZfPPsdkIHlGveYBP0zplAuoC93xB9D6Vlyk1TMwYx4QonxKU
nfLJRX/6NWISc+86koyHox1TYABWcPAALQVf13EizX1DSHSz0RGOv5RU7a5Dc/KHAQlmcJID5C1a
wNkGIE+8AapUK27T17ZSyzd1xTI96ZBQZ2KLjO2dEMA5+IisVqpqhwC9bu8S2ub8SoJDkN+3Dbuf
fQjVkI01BpCa2Q76chcXJ95AoPyOC3KV+bcCzoQcq9Uh8QFY2PrbBuHL0D3NlRfnr2MxZYj++Vo4
tJacXTzXTBhbj5lvB133SqdhiCNN7KRiAWWtA+EUWsaD/9HiWpkhW4wY2fkvyg0/BhUu/d88pI0+
444avTODOjv74MqzrUcG5iZ+lkmu+zNlDGmDZg5cjOSuzZVSeb2sH2ek2elhW/nYZ+FhhDv4GcIt
emq22ayaBLkkscSDHlcexSllTk/0LPgLq0NzJI+Mpg0VtkPAkbppE1w4B9/L+uoPlAJgF3MaZJ9a
muTSWa3FjMS3HYeAj3h6c3wGHWjmtJkv9pRjFJOJ8f/Eeb/2UcdcmkSiwuISDcLJufexHcYEtPOs
7rcbzN+Grv5H6MAbYt4NPIr9XwOrBpUQRM66t7vzOolxQ1hpXFYiRO3JxmYpWkgDCj5pV6v1Jg7w
NzHymgFJ6kkJDTXQkNHTMxZKomJAn9KVav7PqrPyaUnDNMVNlXoINlFig3MGlPcxt9yP+CS75E2k
gGAYzhvrzsL5gH2p54WK0ONRzaNZk9MWy5u9I7ce/mWmRYxkocBnodxmHn8EbAbzdCuDY04B+Bc3
Nr5kDzFxzAoZA+Dei0f8kai/USbXZlUfhV/kzV6jtv9E1s9uL/NnQ/Ys5sMvJDUOIULkq1x8j0i7
w8Rc/H1YtxVP71TLfcdDegfokLlmWTRq/IA1Wn6vq9NvnDUTW1EajO4T/CDzbJx4+CLHsv7n9LL4
icmgvXEcM0J2bNHl72Yuc7xvKIu+mY0ivOoW3bWHDjiDdQirMv8Mxxouno38+SvDvPZiIY1PUTej
PtkbfIz3VUqI1i7sGuRXkN26P31BtbLD5tu8Yahw3kLhOv+KLPt/gtM4BtGqqg5x9uhrAQ7TLogL
RHzM8i6p7T2PGufijPK02LNErq4KYSY4JKKP9Q4BI6BlA8O05tDTmBoXqUk0wjPJHiOPOddISmFv
VCkf55Ajc87bNV9wUegU7dpO9YKOgG7PKrH5yeZfJ9vej0jY7H6ps5rs4Jg6yChgalCeee0E1wHN
ocBeJVmEq6bld9UE3mS0FUFY3vhuOeA24rwaCZBCt6oEEhXkink8nTgMql8zafljGc7bjRJeWTdj
6+s/ARu+EAlfVZMGGzKPPyQWOKzDuEp9P7i2euHOSfwz6XxkOizIZiFk1HxOu5Fzle7NyoLu0jEB
hfk3JeVLp3uCKh3ua1J+G3a2B5uNyz/Zj9arQRB8XnXrPABa3pA7sJp6VmZFit6Eqz0yYe5UpyxO
cKYtaamuXbmGbzVojDEagTsgbmwaXCOZQ5GCCATPb8hC8NFCM6MvplLO8zQN6ZOObe7CRBKqBYkg
me/tfqqhdaAkd3cpxLIrTr/1R0xU51Hqkn+982e6cBasNjZbOc3zuxEL8EyaUdaerKw7xNluzUg4
DauLh9ZpisbOG57YqunXPFmau7wmMmuHZIbBmdcH/VMJCpIxTRLM/+wiRzrCIsw/ucVQNsdBkFl+
tCxS6SNk54RaKj2v/+Gp0i+qmxLqEVtgJ3EUHr8jdRMp57z3zRQJi3LqUHvZaiKTKZhXaOnEjhlf
8aiaJKcdWglTBZrvZXuMjflzSGMbUDXG1XcoJKLwMU4A0PEoEJzV0pM9hzCA+DlsfDwHlgj6Gm42
hWhNKotR29oWb124oFOpLOPdJq1dO8eQ0knvgj7nBE06JklkCXGw7kKQZZ/dPAdYkn0eAMqGmGeD
Gw2BEIcDxPaxzexHAhI5qMB02d8IKVGXpqvxT/0ylJ/e6JSf4Fzqr2FwEVbyQchbFg75a1z7EKKH
mnH9Zary6lTOMAD3M3vtL2Q4tEhxoJHymxURFMVDTt0bOA08Tge1eXqG/cByvMf0Ol1kTf+sYgTf
QJ8W9lwdbyPQpralHpiY1tPNBwLGMc0jIZPFGvwh4L0zwM287rOi3XxxfYskZgwgCjuQdp8W3ELz
wcKJ9V+ZptODUVj3qK8dj6ptquS6CbEYgwGaK98sgdJrh6FUoIlMktDsGff0+UEgAkLI2TMI3vVj
uEHZ2bYwzmkC+13xArNQ9+ti2flDShC9KRbkLoJp3znowR4fygI5wAH1BChoEo+LD49IMLFbC0Pg
edH1CuLclBIaofuYRkzLIuTDSOzhEWFMO++h4ufJV96n7r8MqZO/Q8PVM18vB0wYVdp8ZwAcriIz
WySAsWEW03YkiriVpf6ABmwvD26sOg4IgY20s407XLqEDzEC5VEBMHI0vM+czqU5112+CS8hU0CD
0p1IDhZA5ukKwJJlouxQeDKtsL17f+3Df0NY9y/e9lMjsTM23OEugeK9VDbqd+x6eDAmb5O8Fh2k
wjBv9UsxV8FP2PWGa5RDEPcqhJDDIhwJa4lZ6K0cJfBNOjQAPgqUGgGSEBhRPLOVY1HjONVMIAJY
Od5EzIXQdXR5Isa42YJJeNHOI9s1kEuG8v2QEVPS7GArEONFd4wB16YZIv3N6Z0Mv6JIbmoOIqbG
RMj8syYuvcgC+sK+w4cMhA+mXiQqp5zUOacAILoTYY8BCZ5u+zYAG4RDxur8lqUweywhJro7YZv6
oyQyNwe638TvKPVxe8aJcU/twOaSbwebuU1a4ZakOavNdl3TvTlt9dWVVZ1eKSHkgwpWjSy8zdMf
nMnNW6UqBtBtLJPqJgG8wWjeEswIMnZJ/bGbVPMSE5xDAV0k3p3E5gSVZ/bNV5IM3NNsOWS3T20n
CQ6TT7r9TjhVi7CHmfXesOpSuynHIolSv+8eXFpfLPuepX941YnJ8P24+Tdj+yFlFo0FSlU55t8q
xFjtjvSSx1qk4KGw5g1PISlEDBvzpr6gYG8nJlABYWRb2cm4I5idjxL2PBsRlsWbxZl0GiiWqr6U
SbotAPoCweCId5gYAxaw3Ec6RW7rujOPKV9ofT/D4f6TgC8iA2fVmY7SoUjee/SkM29uPdyrppot
1hi8rTunGLGvlG43EHwQxr884Qx0ABDXjNdz8cLRWL0ka93Ve2/ol/9svBdPrBwGL2LAriGAg8m6
j9dh0y6QZPcRBIu5kF8rRcRLIDZMVQxTw06mIoFXMq+fNlrnO+yAOCvECF+Dj08weAu8qUWoTwS1
ATaagn7kw6DfX2YbpJdgs0rZUlhesy9Dy72zeRqJcMkqdSUTHK8SX6fT7N3OZXe4zC7l2EDspIgs
0zkssalP8ALZa2gOXWH53QGVNp8+cM/gvZQZU9sUdQ+TD926597afrW2svWH7ygauGqemGQMKJ6f
lmrzSlHeqn0NdT/fRj34YjVFLcahUtKYjbgGzh22G3Jcsml6I+qwfqH1nn7mNC/wFfWk51gMG9qo
ZmrJZULQuIiStbJPILzI+OqdxG2pleriHc16994D5Mu5HjcrQ2YtrKxDGN9gGnJivtwpC/5xqqhg
j/kkxzpcDuY7BZb1sbYsYHe+yxz3QIhc5p+1wll2SqhaH3o10nwhD88Rf5kye3cl9gUIncTV36S9
VT8jLEwR6+Cbx6gV1/NX2lJtRWnNrHIPwtG+cHTR0veoUMq9hV7AnPESJPe4udhrucw+gDVm3Dvk
lVVeHmE29EOs+VkyRC67btjpSWN+qpKdzxFrVH+wSRRgT6hR2zDw7Dprzxp/Sp+ZMCcUXG1j7Wes
kOJ+mHM24mFdIjRbFIvay0Du6CuG3v4MR1CwIFzRO7KwZcnKDtvJx0M+rjFEBh4Jdw+gx/0arQGc
ZEcu5XBJFR734/a4eHy8vEUH1tmgOGhBgVgiHOyI6rICXx+t/5F2Xj1yM1ma/iuNvh5iGSSDZrGz
F2nLSSojKSndECXz0XvPX78PNTvYSorIhLR9MQ1MNXQygmFOnPMaeM88oTAJH5EYxIt8yEsSrMQ2
kIywDTwPQCnhBktvtVZRRnTy/miLvmy3pJ/cHfCUy2cLCzP/UApz+FqHwywEU2kwhmm6GkAYwHvg
5tW0+SvVVgM1Aw0eykYBb/wpQucG8RiBs96mzEBf7ow4RqJHVUPQIRVC26jXhbl4bQq0p7eQ9LUP
EzJE4GRkj6VUB2gLe9bG4PC2nVlttg7ifroVQxTWhyw1k5M9joHcFIhvgcAgYUhumrpw8JaGyucd
sfDiIUL9EAXTisfNP1EbQYLUGuBct6li1YgYkstQfTR6w7vxKZbAeB9wxUaGKHk3jZ2hQHrzu+yj
aeGKsoM34TnvI87nr23QB3SL8tIWuzLzeh6wuPx+ozSABEk71AVlJbp5+hOSMUW1g3AZPYZxpffg
GvjjTsV2in0BlwQnbpssZ6dLJXAnIwX27Ye6/5h0md7sMX0yjp2lYrU0yLh9R8I3hEeNR2W4MbiI
VHZ/i8hOrcTiO7pP0atokYDZVoWSVR+Rb7efUrWlt9hPWqUeZQs0FOByxfOOLkKIrDfCVFR5tDJ6
hXea/YRdLvJtonqQNjCkFNNeMcxAgdIFvYNjPVSoqvBSQYCP7C7AC7PbcWFWpDIIfrldbKPfV7WN
+WqYk11BjtEFSEw/mD2rzba78VppgITE2S472KS8P3VKkP4uAkhOhgmv5RG+EBeuzGncwcJqftoU
aSqKEpqFxhK0OO/YqdDuUauQ6WcgQzTvirox9pRUgIRQ0+MplyDA8JGKW/FQUpaDZJVUWf8xRefQ
2oDIod8COAevZXDMGoXJyIpmFX8MSf1Uhje1KlOLVZyOaOFTcG1/TECron1dAbLYicQa3ZjT/UfG
cfQyokwbbjNpTnubRyey+bkvP+ttlN2rNQYnOyPX6aPrMv+aWjo4GqSlikf0zoIPk24bMA3aZPyH
Ou3wU4XP8oVUsrizqbhGuwLlP8SsjCbdJ4iQfg74wM+0qYAKxS3F/TDI0bMvncwAVJ7OtTanaOuB
Nk6KGxVsnvg9OwypI5Ldri9Qgsfwuf1B9kUVlU1ZRMkTqJnABKRq551GMYLjeSeCseUQUTXZOS8O
ZLTs0ASdaW00MfYxfJtKtbxuk9p0otvtJIaxeQhjLafDDNKq/oo9ANNkxXSZKXHXoarf+sj3tzRv
8rEEekRhmU57NmnUvLZCSekBh6zP2V2j0cNjg4vgQLd7VNkppfCd2ODWAwx729ct3EAaf6iKNLGj
D48aNqqQKSQnWPnoaZZG+wZxARNbtshMWv+zZgo1tbct3xwKaBlJ/ACQzkLd8iXCKhrt/L6w2nsc
7RzjYLRjJI8mPofZd0itmoVghFbUPdKMRW7uUXZAO/FOdxBsJff3RYsWfZAIExovZc+heRfYrVVn
N7aDFZN5D2GfFsQ+DOyQCRn0AiGefR1DjzD2KBQOqKsE2NltVCr86vxy4I0PqW8gVXOU6TFBvj89
gvmmeYeyJ4dkajRc+NxQtXUXYSuobAeR5ZhRgHbChhWm1SwR1qPfHuFJPqGjg1/wNgjgrKO5oHH8
QP8JTpGD8NgmqgCmklmEmYBEa0qdFzq53s7AyPS9BFuf0/gHLJLUnE8bCNjK14qS2z+mYVSfqeZW
9TZCa4CEKsW/ZduEnjzR1sbYp801AQhPYoW+C3MYNDvVtxN923Vm9c+MGcYaoDeiWQ2lkhDxwbLj
gB7rKJGiS27wHhvGf2wTpjX22OlATwhcP5kPnIZ4DxFLvQFTqEmKEEX1rmgVOW4QAXe+WUk/HhCA
pz6P00YD9qhtqKNZhg4srm+b8MsARv+rj39euB8yPaPyhPQzRmR0xuQNv4Puu60Y6nQDY4osH91g
krJiKFF29yfZGvxfxX5npLBiqB1KCxjQ1EA5HEyy1S3CoF61RwgJ2/hcYjYSdpnjUlsHwAIXNjXv
TJr4YCrrGASk06TKs2oaVGikHpX/BFqmj9t0krK9t6NKeyHnA7vlOyTGm0nFUHTfG6BeNlKit2So
qh7dYokCoaTIaKlsYT+CPwo1G2d33VCs8q6Zl8gugjejHNV+mEKEpQSmIZ4XWf4WX7MIzQ8x2Z9M
XrO0U0FSaFjqdRpMMMCfWIyUMR7r/QhCbKCRRQ6nUfYpChjgHA/YovEABuGNHEGGn0gbVLZ5U1dZ
cxd5tW/uwk7ru60tPfGKk5XD/xq5HbmJstz7BpaoPjnAQklSYVn8tHStegXn2Dtbnjas7EJr0JAf
kLPdhA2apju4bcbJUan/HjLq1E9AxqgwMbb4pgVk/4Ty0vBNZnrxTjOxuT2EdHG8PQ42hrMHaadz
Y+qz4pFe0bneGRrM460E2kwrwjOrZIvZBnU1JF4ddYMAF6IFdueNtEuj6EeWZFi2ZnWmvEfrKUES
zlKruyzOkF22TLs8piG+jrcOnPt7tali1wo4kLEORV9wh+ABIETgzSCYRGMa1sabwvQEykNA9EOj
61sQxiNIQAvbW/goVr2Rox+GG0rDvH18j27Nhung5q+pin4yA63/ok1N/uhJPhQVxowiRKYgZ4+z
mI6K7tirr1EqMxr1bfgci7nGGqb62KG9brPeDKzo4N8NlG147cEiIHmFEWD5ffSq5mi5ijjsIC0o
KDlAfJrCkzMKy9wFoAmdQ0GLutiQENArQGtZwtITXNbonvcBShH4bkH9hT+HoZvVf+fxN2KeXA7N
Pd+RV3kkvHB+dVGP27QcRWhcIiFkz6IK1hfpGDMveUqRo+HtlQGIw6biA0+sId9BKJDtDbXJqty2
ppCP6PgMrxAYq9eIF8t3url+y4NvGtwEcvEzHdDGRc27ehmQLi82VF7Q1xG6yYjRhmQi/gPqGyB5
Mv19iWxpcVOqVoCyRuUgJnhoC1pBdyHAflyrTIgE2v7f//of//t/fR/+p/8zf8yTkUb7v7I2fczD
rKn/89/Gv/9FX2H+/97++M9/W7pUVUMaDrhKi5InIFT+/v31Ocx8/sfiPwI1DOqqptVc6GnzrkMh
v/CC7vFyEPM8iOSBoDqGYwvNkI5umtZ5EIqGFp1SK3ZxUq2+GLltv7e4L45TqPfI0Apcr64Ma/4X
3wzrt4j2ecTJDqWNPkXs1rk6PnL+YR2qlP5T5dnGVh8nKANI0QTHy+Oc/9Xfopo6FjI6bS+hL6JS
LOjsFv1U17Gs5imRkfmi65mi7DEpCyGRjQAF7cRUj2SrkLcvB1+dZEtHIlqzWAfG4ksCZKHkAYLV
jepqfJgpbfYTiZz3gISsl90WVdXDnrocc3WabY0HFJL3lm7Nv+nN6hEphsNmoyYuZl6wsyfaMz9o
44Zfugku3BiI/pD1Ah+ey2FX5lmohDQtinAONvHnYTvAbYUsw9g1y+E59ahld3YMMogcE9TAwCv4
FIsZ+gSEN3G2l4Mvdsy8tAhu2+g5wQ0UujgPPmojrc2sjt1EK0l9c0g1d6C+k/bmcpyVuRWqYUJH
sTQGajrnccyKBy5hGKSC2Y6iBNwkXIGUcvqu+dwjNXnM8H74cjmq5F9dLGEBzJT00LQMA/LHeVSb
DvfgZVbksshn/VN4oCMeBkUE1DFviuDd5XCrk8l2Ycka0EGs+ee8WUDwKnAKUgpOhsqn4yoieQr0
gP7I5TAre0OojmoCbrc5fuRywYipHhDRSFwvH6CYYuxTYexOv87iggOzVQaad7gccu3zCZXlCUEA
lK+c//5mZMqM6K1APrlhb2jhc2/H5I8Kkca93xdG/tUufbVDSpTn+N3l0GuTit0TG4RD3QKtcR7a
r5HER6Gb0RYjXYEI/d8SzV2/+4sV+jbOYoXaXTzZIpSQUgD5wSkv/RdgduUeIzbYDUGI0G/uh9/+
YnCU1zQTrWeNO+t8cKKwJ+rTeuJaTt50H+K41LonE/jU7m/i6I4JStZmHheTCOnPSge4xu7Agw8F
8lqd/Oe8AnN5ZaGsfi1T0FCxdbTZlgMCDwCQqc1SF9CzPMa4rPh7lFXxgbw8oNUF6WgqzVdVWLa2
+FpJIj0KfEHmmonlfyJlCcReV3UH6b+otnhTSr0WIPci8uPLkdd2H/yd/46sq+efjDMMDgg4PBcV
c/WDsBJEHjl6BDwXFIq/1Q2VtcsR18aqqRp6QSDmNbbBeUQ0tCLMLOvMjVqAxB5JzrumGtInFYVl
FCRzGqgUqeIrUdfOTo0lCeDANCEgL6KGpTEVfZ1lLt4uDih/dSq+IXtYuBYGEt8vj3BtTt/GWixP
2sn5AK+OrxnqzWdHaWYdrxKL5AHO8lMHxf35/y/gYvk4wPdVvYsyN7WTisEpZpjtoTMVL6LWjC9l
Bon2L9YNpxdqyJRIeMou5jPAzFIr8Nxz8z4xjnTrZPPOjnDY206JLRFssyKzvL88zLXdSO/d4NrV
hDSWuwQ4Oozbqk1c+s91ua08XG73A/3yK9O5ukL/X5zlnpBZVIrIThIEUoNXmr8j1IpAfwrtWNof
8aLtw1u8hK1rCdvqEn0TdnF6NsiLBJ1VJ26HPJagXpN6YKFK2ozHwBuM8MrZthaO68+2HUtofMrF
ogkaVDymMEwBDKreIYabdUtm6KN0nYYfL3+4tQnVBbtdmrap4kRyvuW5DgsfZi3pr2YM32e+w12m
g3bYJLZ/5H18gyJ4e+Ujrm1CjhepSv6jgcc4j2mmtAxkwAXY03+ytugtFbcwq6x7TMN8SpZZWT1c
HqWYz8plfoZmrW6Bm9EczdbOQ44oJDamYnAt2U3wagF1qLruVulygCCgt+aCFFxZKlADfUrFLpqD
7GeHz8s/Y/W7mgDFkOl0LFvOf3+T3ExOU8lUtyNX8VHi2KDY0d4j6AP7mxcHVd7L0VY/rU0yLAVN
RL7teTQZKTgjjkHkesChb+EhFwD64TU/myk1xyIp7dMAAObKCbt2EuiImM75m6HD6T6PaqDSNtd/
50w4UCEwjF29q6ldDrvLo1ubSxIZMmAbFpYUi4WbQCwH2tLFroEr0X07eEV7GOKpFFjalt6V4209
mGQ32po2p8Png+ryHt8NZ4xcBFSNV/SolTs1903UYdV2f3lca5vD0E2VygI9B8dYhGr0EVyXovPV
hGpjZk+raTsE5fiI8QgQfkiJ5ZUvtrZOKKAZEmEFW9XVxXYs01xNLRjBbttUqEYH+dB/G2uTwk6r
U9fDSbAaqiMVIHEtE16bVrYDZH6Dp7eqLjIcu/ZKLkRBsk+PAMPRsBD7KZN6v7MRmLiSdovVaFKj
KoLbNCt0MU5uRC8bQZu5QGqrbUFZ/qMmLGRFrFI/KhC4dhwCLSRzc+xfjLY1EZ4MTPuxhph4T6dS
IrKE1xvNNKrLn2OlNG8vf3ox/4LlKUWeOZd9KCmRQp8vMyxg8wTn1cSFsg84HMGIm1Sppp8x6Bsw
cyIGKCz1p87BOBPBUdHglcK7TzsE2HJc/i1r25jns2OxuUwqcotP0/S9KpBSj9wkx08SDUMVLZS8
V+vgL+66t4GWXyXShjoucp6yqVp/nQqEYXZaJ4S4bXPQ7ld213z6LGcYP07bAiahSZj85zOs1hJc
qF1ShaATlW8B5yrAnSrTotGExBzlQPxFAYaH79E+qreX53T+fMvgKBbNV978vNXmjfjm+G+GGjg0
NMkTzugK5KjGsSGMJNr3OoIc/4jhhKG8oOs7Rke78APjM2y0Uvt0+Ues7AJSfPYA9SdYOWIxA23R
B1XNbztJDWEsxG6T1rwxGpl9LnJoDVeGvDLfXAFACrjtKI0s39RJh6wEZTQHDlBbvaC1ieKbKBE2
OUiYBuHOymqEdTK/rx6UCpDgX9yBmkWeQbJBX5iy/PmUawPExbg0nJMA3W/PdXKOV9oGpfM0Cgx0
PAP09LPEcjC7cj+tHTeI4GiGaYEdorW22MwzJq2M6LeczM6ku9e1muCY8SfnsUgBNx+oVPvZM6wl
oI620ysnMmioGioufnvFc9AK15uuHx58hIKwPSnGVn83DnAo3MsLYv2H2vMJzF7nxFssS50GJdxW
zTs5CD3lR6p0GGWrshsfkRFRUVUZacWJzqZvZzfD1N56QPz6YxCGA/36opPe0S+5snDUdmLryGqw
jyJRoys53NrCpSLkcANr7GC5mM8KQmTvFap96hXYogZcsIcQP4zv6La005+nThrpMF/k1zm8rK/F
CHH6KrbeJ71DeZnm20Snsih7ca90mV8iaFr3gbEtWuGEHy5/jpVDYt6dkp2pGzyGF8PEOWLQyEKc
Ezh61BzaBvOLPhG8+o0M5M2HupL5P6gMJF/rQiTPA3Ln0c3ln7CSEFAgksw1pB6EFBZHckILFGK6
55zA1NEZRqoGTnORG59ab4KOo3WR/RW58FjeXo67kvqQGaOkJXWdTbNMWLHxbqEWCu8EJ6cH4cK9
m83KdUhu+1McHtEoDrMrY107oBA4FoLrwKb7sEi3JiNGZKbwvFOMmnN4V3R09iJcXhzsB6HhwqZs
K7pacLcRfgu6L5dHvLam8fajEeBQqRZyER1JtkzATVNOUapo4w5mX9LjDWSXenTTGU017i/HE/M/
uLiCUA9ilk3d5EC0F3u971g9OL97lItrEMPwp63byYtz8dmPBvW5K/PxJWrG2SUgLMHyDVp0YysZ
qospzsZMTZare8X21CsF7bXUh6yHMrMqdP33ixnbFBywCl05SbQ+PvvV1L2LmRsauqhGRruu7lKU
ARsTHcQsgdxKs915TAJko45hMk/X5YlaWYq0K1R611ShqdAs7g3PolSF2YlySjzaBjwMZWT8nJIQ
hB6VqWpH8j5oV5b/ylLkJS50pG1oQ0FLPb+rUstUsYP0nVNbWvpdjoc9Prs4bts7xyxjwHE9crFH
CiC+B9w0TLzPl8e8kvIxXGqpVL9VYRjzYn2TnogEGz1gINZJ6eMUa1SngOs8dqC0LsdZm1s6FxKF
LLrxurY4XgR4wRJDMeeUhClorWwU6oMVdNiB1Ciy4jiQd93T5ZArJ5rOmUIFh7jUvxdDG0Tn5AFG
CicQXPV91Ot9cGxCLQaEh/vhFsgWje3c7zl1LgdeHeuv/gmKApwu8zd/M6eyBTjj9L1zqtG2vksL
rwSMpSGUbKmW9akTPpIHfxGR8jvHmS6EaS9WUUfTfERLwzshuezcKfgzfoG+C3OHwi0SyDiwisPl
iCuHGDcVz/C598WlsfieVZsDFfYa5xRzmB58tK7vYy38GFdD++lypLUVSibJycWW1OSvTObNbIIK
KBsyOPs0Vka4gwGFnYnSj5P2F18NeizIYpVu5W+nJOqh1NpTxT4ZZd0cDRDmaD63ZvSsK8jDHrJc
EV8vj2xtDtkQQDF+NWaXV645iDaEs8A6mQX54BjRR9ziQoriSdnhbvXn9QxdCodppMY4V6POl+UQ
BGGE0zcFIKB0QDjzCfxS0COsotqQYC6Pbe2rcaOboEDIMkkozoNFqEQjvx06J5vFuJc0ambIExqY
f/HV3sbRzuPoXTnoSTc5J1Sk+ufEwX/vkOvwXpAGmnUbbK1Jf1we2spnmzsutiOZR0HOdh5SjHaH
24lunxRNezW82DlN+nSq4tJ8uhxorYBJJNviJcrNjTD/eaQ0G5APQR385Nj4WqZNpb7DdMq3NlKp
siOiLHjPSgeCb66E9kn2oPm1ukh+Xv4ZK8eZQUWAbEWShFrLgk3DUw6LqYF106CCr0em+NRjLbkl
XvpeYMZ6Zdgr88tDmWIp1RoVFuHiMMvxaA1bz1FOCPmTgE+2/xR7gUBGR4MTdHlsK8t0zjulpGKK
SaC6iOXEpZdmmuGdlClDwB3XsRH73nCuml4OtDKJEm88QbGNhJNaxPmnRDsQz7NIKCfDrsH8ImQP
krRKpVLf4PGX1Z9EBOj7yrNiJbngyJi3uw5igPbeeVAoRp5fNZNPUwhfrJcg8+290AYsUmSPUP4O
txQteFcEfohZ9lBeWzhr+R3xLZAfNIYBIC/WL/afZlUOnu9CsxHdQWMhOTASutkBAYThk5C+dktZ
IgQBmuFBFA9J9gXyNWrW0NFxlvjzb8BPoXnskCiqxmLjmiBEtMxSfBeyC0RFgWwtjdUM1YsYxH4k
J/HxckBt7atzK5M4UgKCPDH//c3dBeiuQMXK4gPYCgLE1EWkm/IIKm/GXgQWWof4W/qPAEd1jM2L
IjLcLoFSh1sbxk4HFcnP6MbHwgUlBHsS4XuEVdG+7emIVQfHNBCNEqnhYygwcfv3p4Eb9F1k14r4
YNczyYubRY0BjCY9YFivMKx9AazDf0CIrKm+XR7t2nFlkj5Lk2wLRJe5OItHJUekto18t6/IkwOc
Dp9N3zSivYFllLE3Y4SyIAl47qjbBz8AxHiQOUiZP0+pQcnoKhUMlD7IGM4n3Uf+q+6NVjnh1e5Z
MXjU0hk+pGLMPg5dZj2lwkpvh8S0Hjp8ovaXJ2Ht8OKZhc4juoYs/MWSL2uw9qHDHKCCX3/2QsSL
cLTL6k1MxfVKrPnfWrzrQFVZpJgWlTYeUecDRQQDFQM5eidENHiqojThVUhxoNyE/nT/zmp8aP4S
enSNNnqv9hvU8I3oyqZaybLpNnN6copqtAYWNWNdq9tqbObHJSJt2Nri9OW/eFmgPnOhJP2uhZT/
bmzkkP7z5zNNbjE3g5gAyprno/etFG6S1XgnD5W7vVnDH8brFiaeGsjpeDnWL2jnb1PtgIuiiQDq
elmgKUsJuBrO0ClRQxf4cfjBQ3fmNixS70FVgJAiPBQNjyLHEOtg242G1pqEGIZXI+htuKLVUFwp
ja0966VNxYY2GA3j34BaGS6yAsMy6gimHT60uNQ9aoVjHu1RYNDoKdmLhU8FziImCjep1D+bCX6t
daVMHAVojG3Cwc+dK/fc2nLgo5hUMei5ktief5XWoYDRdrZ3KrQUnXAT2Ld6k+Npr25wlyjERkUP
Em0hToLLn2g9sCNpEpBTG0tAiW85pShwoz6FiQ2J0aqH9oMazFZ1Pi2F7aSAANtjy43H9eXAa2e8
DSpPSpqu4FnmH/b2jA966aOT6Jz0GIVLG3mmjdqyQLJI3KIy31/57KvhUF4lL5xljJbPIXXKIXs3
AcveqdJP5kBBdlNEirYdLJRc7riJw+795RGunTMcpGTyNJYBky22OGoTfeFELd+0w9d6E3qmt1FR
yIjfF7QH4RWWRgolLm6TT5VRZwcjaOyXyz9h7VhltMgHkzsJtuD5JOfQ0upqMJ1TiPPFTUfS1iDp
av1oo6DLd5djrWVN87VBwkK9Qi7LQGFMZd8cGK5EH+YGMiPsJC7l4UeqAq0RmIIrT+bUIM1tFyBP
rxw1KyOlMAn+g+qkySWy2EC1AKxQIYp+amZi2qAVVnmUffPaKWUZXhnpaiyKDg4AQWqh6mJW03hC
mgvXAndKq/A2RosHxUucPg9SGn155WRYWbhzt4EMhA4cVdf572/2SdupA646Yeh2pR09zXC0zeil
ybsOXh6+Yvm1nvrKqv3VVAV5AbfnN/QHbLwINmgZuq0e69Cso3BAELtqquTB9Mdfan6j+U1NJ+MO
DkIQ3A9qi5/u5bW0NsNzUWauXSBR/xsyEjPzGAsQMATK3GYHCJd/7AF/ukat6ldOhl99rcUlZb4N
tlg6TQcxqR200EXVz/kegk9Wj2kk2mM1otpPyo34xIarHP0SyVv8pck7hOs3A9QyeB6wgqhC69J8
tZV80rYQhMfqyhpYnQ4+BtcDAA7H1M/XgB4bQPwDfiH6EAMyT1VgG8dUb5AtpxiOitPl2V9dcuDe
VU4u2pH6Ihz2fBLQnUO4CmL2IdFwvzoMSGKjWgnoJ3gwzPbb5ZDrH8Ex0Qa3aKSQ+p8P0QsC3weR
4ruZ5oCy2sBVM5/x5BlRNUAeO7/pVGSEbhtkjh6y1DFx5nGs+L8EaYZblZyB8lYZA0zCNqv4YbdG
L65gnte+AjWZ+cKieEfB8PwnZowf51dw6wGyDxGSYAZmEpge3CgV4kBXvsFqsLkPDMpzRiUt5gPJ
aSutTSV0Bfag/od6UprmMOG22hwnJOX+uTz984m13AJzI0GfM1HgZovLuOzkaOFzELlpmQXJTtZg
F59Rq5uuHdNrGSENSfJ83pICDM0iEgh1OWAXiNJoqaABGlPyfkUyAvaahu9yuQX9hOaEBoCWonM0
3Hp6VOzBtub4QcryBj377nB57GurXQLA5saiasSz+/yzJk3RBnqvRq79NQqr7k5mSvleeEHoIcRi
1NfO89XnHnVS+X/jyUWZuzZqX0clI3QNIxLdLXZfbXpo9QHOuWoG9yXVFu8Rew1/a5oN9kS8QODB
p0GZB39xyprgUCn3g3rj+5+PfL5LyFwQSNOytBw3uOhGuynr9B+SRur2z2eZkq1hUkJVycEW63lq
emeCphpB45G4D9SDlWJT2QLxQwynxC+BlEi9khOsZCQUUrlFdIpH89FyPr4BDzBN5Gnoprwts3eO
N8TNUSC5+A6dVj8+hGXvj8e2QHQTt5YhQ/v+LwZtAtkCK0rTcgkMgi7SamPMoTaZoCYwi1Fgp6oB
v3Ufdv5s90obxrsSdO3kAJ8qbAqgVD/1+e9vEgZFMVtPZTu7eq50n/tixBQ6cbiY0i51L49vLRS1
FxI7Sc4nlk3oijQaGGEduAECZNGdie7fHs8K/ZBmeaveXA62VhYDFcODAfoZz/dfG+vNwPqhaOFe
UQtMNaofVHByLodMV6e7oElQb6AVQc8PGSJFPdI0w/UB7m8BKlDCWo5qRnElc1g7OVjROiRkEHmY
l5zPdKi3mZV7o4/AoGLd+RN5UVsaVrgvRsRGdnRg0sfLczCv2OU5TYGE/UOuS+jFk6JoKoTUq8p3
Uy2uJFrPPbroI9J6+UOhSH9bKnaX7NB+6MsrZ8V6ZNqC/xX5V8nuzeSrXqziTGqzlG271ff0dGX3
DHHaAcA+KNa71EnRJ3FIgbL9X4zZtiSJNugoMC3ns2xgM6NwnfjuCI3pCbyhd2fX6H2+dvxp04H4
se+sSS1//nnYXwjPOSXRLGvxcQW4RUqQTQA2VzSHDvmxTcjBfROguvG5K/qhQcghiqe/GK1Nc5AN
BSdPW76iUNeV7eBTbM3xGnjxsMx5qbH0uytVNNgOcYrh0sZPFAz6Lg93rSzCacG9Ph/SAJzmvf7m
A6OeJLlvQ+XUqqIf722kzm8RlUBKx1cbC3tIyPeJHVbWPQBbPJMta6eULIatqNoJQQK10D41AKv9
v8i66OHQBGfda1RIz3+XjmrSjAzz3WbAcWfDxQpPPPO9yO0qjBGuHJ5rW5qSnG6B5JnPmUU0E9EY
1rHhu37S4xOcd9bQ7coK9pDViXaXIPH0Nx/cYGXzQof2bc6p2Zt5p8AEb0lNQne23XkeJhxv7bAY
/tHSuEM4mBf8TlWu9hlXx2lQBQVcOZ/gi9WNkkOITnYQuNEUTi69nFZ97J1Sn549IE3VzkDG9lq3
fV5By8OLjJbaC0UCrsPF3CJxhGix7EIXUZP6SxXVs8LlZBdbS0/t9sqHXDuveC0TyiDb5L44n9Zc
S7OwgjoIhTaoURPBsuUJmwm8JfJBr5JDYsUIjlRhjnjW5Z20NrUzFJiqC+UByoznkfUpanikcf8G
CAy9dnFgP6CI1SHgrgVfy5EGwpXUam1eKbByKc4YVT7neUBPSTTkG/TABQIL7lrD70a9i2tZNHuE
aqLwCvxoJauimYlmPw9DKvbL7hSaZcUsCcRzmad5/VDjjFVwHPgjAmvpVI/v2zbGlMRKZnWlEAfW
4nB5glfGawE3nAmGtKRoh5+PV0cgOp9w63LRPNN2hVbwXmik/WME4fhyOdTKt+Q9xBKaUd2wYRZ3
DzZJqC0ZaeQORoYp7TQZorhTqP/gZmgPQD97Jxv/4qqlmmA6M4mSUvByb5ot5iVZbYQ8kTqxc5wq
cBBlFNY/KMzJe3Qrk6MnwLheWUbzQbPYnjx/eJvRnyd3XJJRLIR+OgW31xOgWszPgAJX3RPuHH18
5URf2ZqwCkzgGyZvIIii599vND3N9KsBnLOBp/w2SSy8LmJKt97ORls7ecK4yay39OpB9//592Rf
ztQmygzCXhy2RqBhKjMmwCv8Pn9Adsw4dFHRYCZgaLtGKOOVU2htToGOzKwbHphsmvOhwtMqE6y5
ABl0yArfChkDkLWKpL+CUVkrnyCQALiCto7OU3bxlENtLFMc1PdOYBH72whJdgT7lP52tEZli+RP
/FFLEWA6+lWOaHKv/KC8g7yNbzYmCn3SREdsspoS21i9u7Ku1s4LeI46GAhS7N8K/WU6oWnf1vYJ
pJCj3pV4kvo3mtX07ccINwhlUypG+wyIQi+PBp0g//bPvzl5AxU4iFb89+KbW10nEfoDKYuxDH4z
QT3uRuB6h3Ew5RZjl78gBltAf0BEcnJo9hLLXqUi0LE080417PJvaqFrOVK7JvYPu7CYlBBpTirG
98OEDffT5aGuLTfwClzr880DZPB8uXlIVNMNSJWTZ4HG2upK2XZI7Fv197+Iwx0HcW1GgCyhuB42
SSnao/RupnC4iYvKSrYGRblr6I+1k57eKqIN1KYssSwK5mgIo7EBFBHFw2aLAFd6r6voP0IIDD9d
HtJ6KIqPJJo8MZf9oSxtFLSeCaUrcXzTpeq32Kv6T0XNXfoXkcA0AIEioaX0cv6RNBSyMPcNvVMa
Bs0uznIscYtOfWANe1eu6rVBUWWj+jB/qt+EDMpYdlNKi/ckQvTIx7ROcZMPccnd+IXTX7kr1451
shCQqrxNocfOP+ZNIoskdq3jEaCczMDH1SpUe2zmraKbMPPEbv3WocU33Tn6lF/5dPPZtry4nPk8
d1TSZ2NZZdETarASMLDL46R6ZX8UL4mlfitazXkQUeAhCm/OevxhUT40cVNdSUdWxm2r5COIflAL
+K3HrXjwYRu/44GSOtmLUqfDuB07p7jXZJd8NUsnfKkcBCevHKsrqQnPNS6WuWPMVbooBcQIIo6+
HQduYtnZl7TFQ8fua+ltTCU2nskaoiuHy2pAlux8hPMmXq7bBnn0rpAReS32PJ+R3fYeh9p/EWkb
Cy6SxL8ywN8PMzBQFCZnlDsRlxDvcpbyzZHiOo2UcZ7ReeS+IgnTXy9vx98+H7QRvhwYDJ6OtC7n
Yb9ZtnqkppmCSa5bg094cTJhN5tusIpgY416g8Sdbofocso/1spYxF2kBqh0RIPAv8KF382l4Fny
CeHE/JhS1MHWKVTRlh+9P70L56BUcIRwOA5Az58PNhlYmAFWKm7H19zx9DN2cYW4Ly5a2jOymvmf
nnXE43kJrAm+7HyGn8cTcCCpjiJPYcJh7+BIFLq6wXG2UD6EgHySP92Kc7i5NEhxzObmXaTrGHTk
mtXHJVrtNnI0QZ/vcBfKbqiVVce8MMwtnsHWlX3x+wJi+/N653wG7wk653yM45AXqSGH3J0LKLeD
5tzHXojWsdlT4U7LSNlEQV9dgSj+drLrBOUVbfLs47SVi1Xbe3kVoBWbuwLjKGsXUKN6TsZIHXdl
c/UVtBoMwC6fEpYHDfbzEaImP6L2kRRuSb7zuc3z4skqQKIgNK4Of5oxzwN7E2uRrXWhXfXamBVu
MmIds0ctHeFfgIaoo17e978dZ3OgGXJHosYELl+R2lREtKJ6lFOKwn7qY/RfMbyOt57la8iO2u2V
FH1tmcBCt6nq8RgAAH0+iQO3QQVcMXMbHke3DYvjFrH5sd/gaSrvrbxWnsqw2V8e5G+5N4N8G3Sx
TIQMMe/Uo9xNq3x6YGUomMyGA07hNhYzn9sy8b8FWHNuOiyirhysa6sGySHwhAD7dNNaPtPRaxvQ
a8gBEmQ12KnE7nZDh2b3jnb2cLo80N8ui3mgpNuo/81KGUtNMc9OLNDrTe5iBFA+xdhDo7+eZ5m/
uxxndUJh4MPEt2BgLTe7puiWMtVt5k4jLUknxc7Kd6aflep9G3JLHVGFlQGttCJLrhzdv2U5v0b4
35HpoZ2vn3LqNB9Lv8xFz97+XNgUz8wJsKvW+sVN0nbOx0kvBmzzsAHzZqC08vHy0Nc2jIDxxDuK
1YuQ4/kPMFoE3wscGF2AEPeaVhjvNeyuMVnAOLEbtOzr5XAr+wVsDeKRnKk0DZdlpsLh0Gbvo3SU
G83m/3B2Zr1x48Da/kUCtC+36s1tO07icSa2bwTbMxG1b6S2X38e5XxLWm644QEyyEUwYJMii8Wq
d6n1scCc06coSfDIHhAm9W8HbCD2H496ZpJw6ngBMDbU2XXZMEPNpAyUXz4C1fduEr2KDhDrymsI
j9gsZkiCNJ9Nc4AscRGDrAZp4XGHnC5rUw9tt2SOj2Uts90oWrO5alHblZ++ik/HWcWfCo2WESnZ
8hHZ6wgrIDjmh171JtYhkuLHx8t4ZrPy2Oa78TFA865zRVUkJARJVTx2Vt0Y8LkDdTRU270tKOrH
JkuhJWNUwGMsbBdfmfsU28rg8PGPOPstHShQZB/czutCbKsaI6H4y7dEyp3SUjYfYhn5VyQk6IJK
MPMfj3cm4IE98w3Qb4z5LtlRhgbTubfKxzrDfESTRLmwo/N6Nc9BWV7YNmcnB44XRUMd8to6kzOd
BivXKK4IRInC8Kqa7+mj68e2E8YdjpvxheN4dnK8sBYMGidkLQpkeDH+tjOTq7K+vR2VrXVhrQZR
brVkDKwLx/Dc4Ud7kvIgrR/6ysvs/0jK3dr02rxLqkdOB268KZ4vc+Tp3w1fqW9c6vMusjrv1+e/
H6p/IGDQ8qB4s8oeY1cvM5zhOSG24X8JagOKF1r9z6VXXFIMOff14FPAm6fHpBNoTudnVEhhDxOm
QlKiqH5bWGmiXVc4iE1fyJHH6FlXGt3FC3vm7KrCWAXTRTGS/05HxWyAcjXMnce01vUH0GO+dZD6
mL0ajek/NFH2pdIFotQfL+uZK9NA/5c4/ru2si73etIGJml1xaMedcmPAAfUUCqz9rf+kBi4oJZO
IEIx+WZ1JTDNFhfyvLOThgmGRMAi7LRmV9DrqSJDQ7Qrz1FejyKMkPqgifxQk62xU2JGXjvv0dP+
eNbnvrADaeY3JZLYswrriBZIgaMvwWBoC1BM/oyVU1lfpc0i6Q5G5j9McyEzAOEi3PGOPf22sNms
Ej9ExPoMM3/CKKPZtnCTv8267I+OBEW6ycy4vgBxPvdt2cOL8gN9Croyp6P6mh5ZoFORCjMjlLQn
dIFIg+Kfho6R4zgobacsW75lUmR/fby+5z4rabRPtc7lL321l3GjwZuyQ6Ss6aX3BZF0rOSwPSjC
uq6nrdkW9TZw6kvaaGfuNaLLggdgVJq2xul8215HvCOJmS/J3pVjucP9gDPwtpxgU26Trsb6JcOZ
GSOxIHLuRdt7rx/Pe9k3J8WuRV0WWADwTDY0Hb/TXzBnvaFHDb+gNGc/vU76Qnylf+KP+4/HORPv
GWd5p9C1MN6BbcxU2G3jITXUYInSbnDvUOrYzm1W4Q+HE8LVfxgO9iLl5EXaYA3CowZjUo5300ck
L9hJFdwt89aN7GiGZ1blCPp9Piqxb///gKtgPw+zy3sZ9W5FpMViyNPGUGlB97NueQTiHofD3JiU
r1kzzBdAPGdCA0MDpaGNulBwVkfVayszyzx0lawYg6LQVRja7/EJUX83wRD8k6Fpf2HTnDksjLgA
qVHSAya/GhGV8lHamKc+tk0rvuqW8MBpjTiu4gzV/iq1PsA6zMVR5+OPeu60/Dnsao1Vj5ugYWvZ
YxC3L1VdeTelLTPca6q+eamj9gYo0VeczNQ1/qxVs/t49LPLTDkaWAVCZiRKpyelKyczMiVfeO7r
+BG84U1TxNOL1O0Jmro3fD6/5rkAcIcnGn/WOxjJ7kxLhyx/dJV87doKNyorNh613nAuSU2fibog
+yjoIzaGNNf6kWIoFZWBLtCAz/XrqKmLa6uNRhV2WqwOiUwkZsQiWlyRP4+BXsLPH0OvPmnQ+FmC
/nL+aLQpFBavCbxdoNnOT0kaeGFFz+1a7knQ4MA4iHirKxQMOr3/zE4fq0L12LDMpuyvzSbvMRHU
vGCbaSaWaX2Dy9TVx1vnXPCj0EUbDw4E2NHV1ilVHMhcA+kNonW6GR2oXz5kgDdbdepCnnB2KHJA
XoG/QV+roSJUwZUhtPQR2HF79Ju5O/YVbMscNfH7/zAr2qhMCQoUN9jpgdCqyckm7EAfMeJFNQ07
wnDMlH2XeFwk/2Eo/JsXjUSK+GvCgjezcY3FG6GdG+wZ+2yy966w8aISuVeNF+LMufOA4Mv/G221
UeSUjcg/Io1oYomHR1wNtOuLEQ32JsnxCGjwWYpCJIS9Q+105YUU6D2emyMBPBAREZQN2C+rZZ2x
UNfjntELRUKIAfuQo+JpmgNaClCyMPuMRvOWMpzzV4FzOKYgIPuvcxzGL/E2zu0lRMkIeXCJecOs
cgOzURM2kGnxWAzdsO9F5t3QmG93roMTdfj5LwyGHXkYGMOclFUgwMQahpWh5VwpWD4khUqNTZ10
AKkbSev548HOrTE4HHvRokTvkwbG6dbNna7WprJKH+mbygnQr5ENu0mf1a7PW2UfLNdQw6bDcna6
NvB2uwuwc6u3oL6a7x//lDNBifchsRcDDFwT1gDBOEjF2OUIyyVV7t2WyWAFG08bQid6i4ps+eaF
eWl/n7nJaH5jWIhuzIJlW601nTAXF1cAXg2o01cHaJ6x93Dm9Z6GtG0QBUj8Mvv87UmXD4QMStVL
hr9KGaRZobo6j8mjr8r0OprHCm/rYBivoHTqd3Gva5+W4gbhszxNHYZbFHJWkRA5Bx3bUHCd2qR5
IQRd/4j1Z/4Nmqi/cdN4uDTgmVQazAwfkhQB2Yx1c8oaZKV7PQOmRupulDTHapcZg6FfWMpzWwZl
ah7APLq50FabtzNid4wNn6Xstey7mXb4jReVPcQ3Ay3O+NDUPrXFCH2J8bMjc2JoTS34NcpEoBpO
j02SgJYwDWg95RDwsO6pmwukm6w6B8qbxWiRYB/ebpyg9P755DFZ9g3XGk80hB0xNDkdGeEhHanh
QD3GBu3xjYchl6Iz7Qro04k7WhujnOV+6o1LoeJdDGTgpWoEKAWIItWV04HT0veTaiwGBPFl+6Wq
+utYoUOM/XwxfLYktiSViyIvTQ6DZuNqw+Irhbt1ILzHzO6mnzhUjvcJNlaboJ+8z0bbZShawkQc
AA6cktNZNe3gjL2Reo+K1uewqzTwADtLOONNUWI89/G3exdulmlRBSNrBncDbup0sDq1yKhSO3/y
YYTv4i6ef9mDO/0UnV79WPbZpXz23QFZJmdSVKPaD71xLeE+11betTIrnwbhFDu77VqBV1dQ3ORB
PT8jQDYekdkM/sM0eccDS8NFCRrU6vNFkXTLETL4UxO07rYsdU0PoZ/kIWIAxRW+u9L4TyM62KXw
lRA5XbVwak5iSjM8fyrqeQhHeL1fCk/FXwS2ivu68ocL473Li1hX8mZ/UblYJHRXM5wstx600S+e
RihBu0kl2k7qzviDbovaYxYrmrDIxpSHQxB90sKIC4NXPKxa8MjE9XdPzqJMBWbNU/pXbbQYb84b
ecm8aM0HIsUh56JEwbUImZCk53SfIuGhKbezjBdjbKZ91dbyiVLfsznNOqRkSzzVY6ftMz+TP6g7
dLep6r4Dh5IPHx+X33JAf5Rk+B3A/X5rES4AR+Lt6e8oKwlSRJ+bZ8fMXa0OLS0f+xtcnRVa6ypA
ZCqs4BQkO3QndJgSWRpbXehFXTp8nXMbI/hY+ZV6kxL9i22B0vHfHl59r14GsAuGC0bkyO8nFUAG
sK1Bf9cObvcvWF3nJ5bJehcadtHfWbWrkrcLU1viyunUMFMDGQOBbgl167gjXTnUSWQkz+MA3PkO
pIN8xkoXY2rSXrD1k6fHuwyVaOcqsRrb2jXuqOfWrkzKfL6Z9NowvnmJJvJwFt4gtlOZxhPszmSu
D9pUZdGdAaS6OqYxRQ8sMtHXOdaFWRjfs4x/9Nzeci4gJ1bRjbse4AQHfiGXL2qVS9Hij9bCDKAv
8rxmegFqXN2bKkhUGBhYK0gziPdu2V8giUFYXS8ioqUAJ4D6USAleVzH02QotRwy3rOTJ7Vz0LqJ
h1gIML5xr+di9OJd09tBvPGAxRhfWgV1LEDfaNo5UWWUGHd7drFv09h/1oXQjG0UTEUaAv/q/U2T
uLXYp5poy/sCw80sHKo5/uoouB+3ji8tDOtlMJQH4TdG+bOzoyi+aVE0mpuv8yjrRn7BiLY42BY9
lvs5RVDyKqsUdpTYEmg1nsJ2O/YHujHttZ6WRYfJ8Ggk32YjHr6Ubmv6oaep9NXtBDaLld3OD3aJ
7s2203rOZO7lzT6dprG/wgc0iw5V2pvdZszjCvu4vEnTvaqDUV2P/txSgRusKXLvqr7I3zLKYn3o
mVHb7DwL78KXyZ4QlO+y3Es3eZE5cTiiw2mnezcfouQveCD5UzCxZDcljXJv0zhFnn6pG7S6FcUC
m9Z8KJ3G0W6sJvKePdIjsbOaIP/atLOSyCpgfH5wkE+Ld10w5fZxxGu23koT3ORu7tuh3uFxm8tQ
5mNwj7SqWYf64HTBAaReFoWTAz19M8adhXVxbU1yD6dHJcdWo06DmsGs3XdcZtFVhdpAEQK/GsVD
0Ay1vysNV/jbToFuvS11vc6R23aLoN+hoqEnG7C4o3fT25Xh0TxAWW7TNFEKPWga/b8tyqTujTeZ
QfPA68lWd07llDYYgDm7NhXaAX/VgjN725bteKc7rVJh7ogkQKd2buNj05tjwAXYNs7OtiqjOGgq
8NIvemZm7l2dSBd0L9L681WX+GkQSl+AYi/mElK+PWo3iaIht+n1dCifY1TR1Gbkmn/13c6bNo1b
1d8In8uqpXY8YiduiunGQk8iv/OqYf4nnqVAJ1tWXo2dMZIlCD7keht5Zlj3yeBvuLPc6RBjHlPc
zYOuGXloZQTXeqsVyAZ8sUlMogesbgx1bJo4ML7YequVxwgn7LHaWKopi4e4KLR4P6J7KF6M3m3K
r53u5bLadjKPzN0QmTX6T16R6OnfkSaUMMPB6LzK3BRDUjh/6UAP3ZuiAmJ19Joqrmga8XrYcPSU
fNB9zSzjvTlbVh1vhkTz+nAoXDu6HgZ3xK2kTeKshdHd534qQ+xEkHhsIzMTW9OdIirrGCs91pOI
9R8ibvX7meZgHLbEhfSYEJqNPZL/5r8RnmE3toE6wBaGOE6nZt/q1sMstGl4MazaAo7S6yr9MSA1
fmdrlmhuHcXdFBKhEE32/RhH1yYagnETO6Zst33gAs4ZzKrQ73FKTv9VQF2dO13nXTRR2XPDUUuL
eYM/rHOYkXg2Qr313Fd3Lq2fDRIYBttb4NXtTjNex1FtDTk0UK/rwgpFoXhjNjF2qI3XVR0qVz5y
EnZRjwCO5sRAMndWbz5W3MWmy7TiWwdw0Q+FW/njVUmzZQr7Lo4wA/bKqrhusKTq9rqQ4jhbuWVs
W4l3ehhMcpKo4Gmp0nckVVWxRZ3W/9prs9aEne2WxtaOnEocLDs1bcyVHXyP9y2c0ezYw1zqwCJg
4ug8IUZSvEW9zbnOVd6JLYK0vf0VPp5U13mLFu0tavRpX+xTfbbd66SNxE8nT6dum8+WIxDqN3Ep
95rYeYB6ng5bbZ48bGnRfOyrOGx83tEbE83sr7GdRfIxD0AubWgTmSkOgfoyu6rutS29fbPekwUg
iFUrQtT3qjf7K30oTR5tLVySTTGKYr7phjxSX6FgI5KQw9F9bGke/eJ6s+MfcTlN+9FASepNem5s
bpxuBuqFyn/eHZx6Lr/pQRY4m8ptU2dnjbaq9xMtp35Tu4097jWamyC4M5wwwykD+XiV0yUR2zKy
vZ/4wSbTzSAXvrGfO7Y6KhksNqhwkcNhlrK8bTMwX7vaTUb3WBoD+xnKtumG9BGr9t5OyqQ+gGXq
3V2kl2DSu9rTjNu+RyHP2HbIQxmvU4Ek1J0O0RTRP2dMc/M2XgqpoAFi1jPgzlCbiNdM/VOlQ10l
B6jquEJv81rMxebjbGjVzqDxt/ghAWeh5kU1ai10T/M8UsGUzS9p7HT9VRXL/KFBYVp9jayIM+5z
jeCjzRTHfSWlVYdFqfxPSuMsv4IKH3kL1RLkWdZsP3wODOywXeMlsnLckwn6j4YMshKKySUhynep
EkPxdqcCDluTF7V9mipBXkhFLGvzhahYPnaTjG88kbTPsp6n/lAbXnbJ4GT1YmFyLjVSIMGIMPKO
X5cNMmSpMhJb8RrktnBCzauHO6MvjFupIUkW17gJeFWNe8IojfrC511VDpa+LtVFihW/34TOGmBX
OgOdoVZLX6Wsx2aTTW7yVFCS2rpjnl96MyxLd5JY+wCFf/fkAArBt16V9Lo29h36U+lLLKR2n8KJ
kl+4O6pqa8Bn8LdOTCH3UDq9E3wtCgjgu0aXTb9r45mkLLNSmAVwyppjBCj/wQYN3FPmlUH/KxqE
X9lbyPoq+XvQhK7v4ZkU+jEJ2u6fpnTdnLjpF9XNDMixvyLXK60LWNd3Gwe6PrIiPM04jDx2V3Wn
Ph3dDhkp52UmW26X29yIv2WmaG8GrW/ZtI2q2gu1rnefjzEXAvvCnFxE3lavsFaV/mRS8H1Zbi0V
wo8YkmulUToJqyBWlxRwnfXTiMWhNLLU/WHBsnVWc4wHpEZnkegvY4oT2r6ujVJ9G7UOb3SHh8yw
c1pjhtXD13O2pZn7z6AzenNDcwa21KTlyZiHKYzO/C/RIHjnHmCSzu2dWZfKuMJe2w3uZ/zEaxzS
F3flMqwtS9T/JlMdOaTnPeyEEaVtnCd/1Nxk8S5CiqO4C/y8KDYm0MVsZyrTeELXcTBC124asJM1
XTQeOXXaXVeFmMWD3dZO+y0uzUrh3m6NqtqC8tbjjYZ/uOZvkMiM0mNhAyoNqyQyMTyGtKntPDNz
0n4j3d7w9igB43m+Ge3OQy+HYEGBfFf0Tr/YmVeypIkWpXXf3dszV9jPIIqL8tUTrdN9snZFrFqI
gjzvdGgx1K5WIQsF4jQZ2mF6ol8Q75K5xLFIJP6dN1uvWDxqF/pc6yvBhf3GAxkuF4VUk5bWaYSU
rRiNQUj9Sat4K+zdKYv3k5aZ3/TcyeOD7s/91vRzKw0zYTVx2LlVZl/Y+OvDxm9AlZcQTQmEdtta
SXSIdS3Og9J8it3Y2nh+lj2UQyVCKvg2KQdUtgvFyHeFl98jcrBBT6AfQGXgdNZZbSinSTvzybPJ
KhIJeT8XbbIfqigKtcGdD+hzGJsykX9riZbeGMqON36TXxLTPzNzVp5Dj2QFhSZzVU8rHFFwwHPr
KZJJctRhXu3svp2+A7zSb5RUw9XHCcBavIq+BIeTshZQbJab2+J04u3kqcEZXPtpSoPuH0/m7l3A
u8e9gU7j6WGiUj/YSpnN+QH7L40nbqu1O2X29byNBvBpe7AW0YWCxqp6+r8/Ch1XeAzUa+01sSDG
fkdBdbOfgAGJjYm+0s6vGqWHc18Oz0WFFsF+bq1I/3lhNZbl/fMOW1aDDiZ0G27N99KhXTaBbyMy
PgnhR3+DMWmLLUKW9VUjpBXsRCWmeZtFqXjKgqr9Sfc03UG81Y1P3ja/fwfjA1aiMk1N8PSr2EFS
pc4wOk+q6/1vaWt6mygQriQJbDySTr/K1OHjuZ9Zc9x+qPxT0VkotavgTzdS12YUYp/qJPmVDnZ1
o9sVzlMFtKst5Tr5Ny5E5udwQ8uHRiAERrGNeu8ionE6z96gJKEXyn3qx0G/snWBJ8cwz+M9BW47
9J0svkTGORPeEK5aFhWxB2Atq5UNyLHzvi6dp7Lt5nZXTu18g9eLN4dIckd34LNktrFSpx828IGq
jd5a04X2+jojXCbNVClg0xhgu63OuLIaqecdk9ZRAzhIwB/X5OjVZuSRtdUzqIdFYpXbaXQuuR29
q9stQ4MbBaEFfhXfoyX8/FEpVBYFNuwL/adkjLLhS1qyI+5FbjugQTLHVDs0w7L2Dqo3Gkyu8q1d
zwt+2KRolN9VyNyJY5EO2lXvRmr+hfm8qZJQp+uQ7LvOM8a30R6kSnHJEcb9DL3C39SQuW6hBnX1
py8JKpC0qtDSp3sEQP10Lk1bIVFV5SxjzRWeOkqmoRjtHLREkGV3BoiiC+n0+73DiIDb6CP59CDW
IvpubEeGpEb91A+QjmZbk4+jJqe9FEVxHWBdddVZ+nSoudoOORfphaCwbM3T4MTXI1p7JGnLeVnd
UTgSSpu3sfsU9EIdTL+S21gEI/rp47z/OBicuQ8JvhxJdGcBStLwOF1cQTV1isbafXIHJK5DhYLT
UQaGEmHVuLbc9r7KqWIp4wuG8mVwJTluO5O+FrC7pK7iTwcnfg7XFBB23V+66ac/J5OR3eeT4T41
k9l/F27U7EQ95XtP1EY4wyw9eLn9SYlSghODsuDQsJBVR3/udNDR12Bf1tJ9IkX0Dm6lD6+p5wEK
6eDvfK7x+n/GQsODAj6uSOvHEyViq2vTzH0yKjP9e0BBMSxR/D92VVVe+Lbvw88yL4Q1lhsf/Pgq
5jYBsCyNL/+Uuz3WVtzAyMyZ7WbKqmPixNomnlFvNJ04ubB/zw+MDhfAeXht6zkKi5qQ3TvukzZ0
wXZM+vIKXwocoMoA4WpV7fqhfYkco7gQb9dKIiwuojoMygOcnBKZ09MP6fQqcWzR5M/2iFLJA/ji
wAgtPzZo/So9DyuHbs9+KqzB3jeF3Xhb9lZmYIxTD8WNLQzJhh9qqshdb6U7C7eVS0aZZw4cPUUy
/AVDC6F53flLKlllVTFaz6KWz1GUZ3unT8XGynNzm8XYD4LFtDd2N9dhE4/5phvj4JBSutt+fPLf
BxlsqkBhYtKB4IG7TkBlondKiN5/QqxLADzqx29d02sv0+Bol6pP71MOEJCoRfCytunuryF1AMzr
wuUF9pTRgbiJDKs9RsJJAd3r2t+zITM0NdtLp3o5tadRlD4ReHdqP/TmSQJON0M6x14+u33y3JoW
zQua8E8Kb4iOR5WttnWrxn8+XtFzA6JAt1gTLGWntbcTZYlBxLaePvedM/0EwNvtgtbUDxAapkcl
9dePh/udHK8nSH4BNWVxcqNlfTpBuLderTwvfm4Sv3b/qorMrDfU0zr9Jhd6Emo1pVEEtv7pRhHd
tBa2iuHkSeNQk/PuerfLQFIOicr3zoAT/WMN1fXCkpz58AiZBcRxchDIl6sMaArGyUqizn+KWrve
Vg6JVzrKnGpYNrzZhfLDVqRcMB+vzJmtjUgr/DKftxXCCEv544/kR+vyZsZem1HReAGulJm3czA6
j7qWdumFB+X7WMfe+i0sSbZJcrL8lj/Hyp00F+imPetekm6aruoPRdvlYUn6fuMKXd1Phqo3cQap
5LOzZDSIFADPcFJ8RzuoMQToBiXyZyTFPCsEpVRuhg4XjjAr7Etyu2c2G6OBpgOaCUUZDeTVPPHa
UtPQZc9YZurmppTNiGuhjfjuNy3F1HFny8qZtnGO2tcuzwbfe4GqPX6t6cFGoWNG+i8dKUTvZqr7
ZtqhROmnD5ns2KefXBbeUmCrPQyQKDS/q98lWGLiECLFazJx6WwqrEa3ZMlTtEOM+hJ+4t3XXzIV
hD15wvKCBcxxuipzVrRYPAXitTCj7LZ3s/zgFwV9cpYn7CvN+oHO463V9e2FK/ZdrFnKRBQQyE+R
p4KRcTqwKEcqZRT2XlLuhxdKdPNN39fj9zpvxheoIZesNs6PB4iLPJzq1LtiUelZlT1m5kvUFeWV
mWPV1Y9lvisRzGvCGCXmC9WpcwPygkEvnuYMV+Vqgl6UD0kSjfYLQAz/Ze5H91uZ0x3T8TzcWr19
0cZ5CQon0ZTwhGUTZ/j3q81bf0pDF61yTO3NL1rlbquhkbx4TEELPAqS8sZqRd6/5sbkOdpRQHiu
7kFES/lXaU1NvMdRtSK0lpmZRhfezuTj69+2cIDhSnCJesb7vKbT47SVY9G/gQoQmrs1g06QSYHl
TbzNMJa+E9361G4Osebn81e7pRtEW7Djcaeljgju6tgstojQlN52NJxiuJO1Qhqm9Gy9u2pLbyiP
oxYjNJRDtEaAEVCUczV3iZ1ctdh29vtB7wvtUUYK+COFSivf+UqKN4tcQYTkzmTnQ28k5X2WI/0u
NjBAyyndubXVNk1Y0jn+Qf9Wmx4DIb0ny+Fh/MWwE/uJ3DzN32a7j9UuDcpcbAAs5K9CSi8J69LD
cq/GLfQQxA3K+kM/TuJbY7aUKmRt8b9uHJ3HCOp7dEGHYxW7TnLvpam6R6syGq+0Mir+ssEzTaG2
4Ji2U+rRBtSysb6ZTGk+zEEnjeepmLHbqrKsSL/2tABuXDQhk3Cmo5gvJlZu8aOzR10/+mMH1i2c
O3DT28610tsAyqt/bce+pUIv1lpMSvI2wz05qQN5pFMimn+7gsrRpmuMlo7MbFb3KXxkmyZ9kuW3
ePdYOp8viH44nsJLpTOqyQ0dN7ORDxqEtk0qqAEHxJq126goxmCTDF7VPrjNJPRhp+ymzsqdG6HK
K/DdiYW/H4G0P85aqttvmejTYZ8UVHn3QaNZv+wkmqsCIpMfUDB3ByBRw4UL+F1YXMpZC+Cb/Bbe
6rqsZwSxnhS1Pr0RIuRB5IPaJ7aM98urOmzB3yG/i6a4ngzZhSfAu5E9SGKAaOmjUnLhGjiNi5WL
NEAx9fY/7qAXLQIT8Iq2IOiM7/SXqh8t6BwsJ6h+VsFBYhlP4+Dj6+dd6YDEA1EWlKbADS5EudMf
MBVj4hRFGf+SaPTF3y1f+o/aYMwkYkX7Fc55mt7MTdTuUqGKH9xO04W8/l3KBc6W2gGtSF5edJtX
CQntNqPk4ZK9kt4bhwQXtnhbl1NpheiX3GmYyfk004P6EmhyHbCpJqINQ8JNyr0k3au3V+43cqxb
3X2dUHHfN/PUHGvTrw856qMoJDa4Xny80vYqKNLGRnUCmQa6n+Bv1z6OKo/RG/bG4BXFNm8GQ9Tn
obbc0RdAcOtsckG9g7TlFkLPw6WkePpFdU2rZ27Z4JVKURLaY9c/OFVc/AvoxvmkMBryTwgULPkk
2Yu5+C6djmVOdjQl5hC96jgwXaXdLK+7pNHRxUWepekvSin/TsD/vPV+DwgsCfIfh4U05nRARLHz
PAmqgKa1I757fdB/jXxIyL0+yOOE2VocRjU1g6Kt7aPV1C+mrLWrjz/kuyfx7x8Bp4s8ip0LNuD0
R7S9UdPYzoPXolFmu43c2Q8TMrwfQvbT9TD59k64afY2jHH0rynm4WvulHoROoXu7z/+Lev48b8/
hVI1/SFqxmuSdF4qfZxlH7zWga/cY9D3ZRv2CkPSMBhQsdlaRjPTfqzS74aa4u8fj/5+S/P50VH5
v6OvFgIhLttRyH2+NkOZbN3On+KNJS479b4/q4zjk1ZBQacGsSZbTZY5DoHsWPDczP6yAzg57iyd
A1fjcOMmwXyhzXNuPLAr8J+xAQKSu4pJVe+7UxBM/us4OBZqriNW59M0bHDFsZ9l0yYX7p9zRxby
BpkxhxZ4/LLOfzzK+gXJOxZx8JrHrfPNHNv4qRT+eJztNL9EJjs3NzrplBoWshHZ4+lYWUtG2OJ6
/IpJvTcesI/Obyor8edQy7UAy97csX58epuAFTB43VC2QcxotZy2UQ6+llbRqxYZKt50dK/ivZ5x
lV8IsWdOw2JcwEejU0mjdvXoqwsKGXgURK+dXlebqowCUBG1tnMx670y2ynfNFXUPqRp2x0+nuKZ
L7i8MqDvQzWgLr36gqZEgNNu2uDVwMI9OMz6nOJUZdvzTh+B313IGtZ3JqceOUoe8Igoovi1ZrW7
iSm13Ii119zW7G4pyE552JmueItqLSeLkEUYW0H0+PEkz2wdgjwCEFTG2KXv6s6YqVBhdljeqI0R
mqj6K56K41HDymDnZOqTli7L7UKjfyHG8IRjzCV3+eNY0Axsc0OftNcFH3GtwcrZ9hUsqp3mJ+mt
zSpcaref+4yLDhZ50EKRMVefkbZTGkRImLzGaG7GW1i10UYz3bTclCK9ZB5zJnoyFi8ljv7v/tfp
9HJnEF0t+ui1tGtl0ki2gZcZ46xfiC7ndgt5B+99uvdsl9WJD/q2sbLZi169IlbH2RymXZZnyTV9
6+jWa+b82E5zdOGSPDfoYj5OURseHpiN08mNVVQFWafiN42XwsbO22GHhzSWHsJorlSt7C+1maQX
TuH7QdFLo5hp0kBFTWPNNxiiXk8i3Y3fVCKgxxZO09MhgpS298e4uS3NNqhDWOD29uOD8f5LMu6S
AVHXgga09uahYt2OsfA4E5m02rDhQ5CSUDL69fE477cnARSNJpYTvA192tNFxQnNLbpKibdx8IJb
ayqmMB089942tWD3+aEWFgV4D94G/ODToYo4yVLMBhOGGorbSTPTB9yQwTYjZfHpsPLbdBH2C3fu
Aqs5HSpuOtFB62BWgVV+KbROO46TwVHoxa0vumr/8czObBK0ObgciKGLmM0qqthR7RUqgb/T6Z2z
TbxRPgaalR+LIE3AzFkmCrTVJWH29TOLRaSDgk44rQvKfOs5gm9pS7uskjddH4aDRdFla+FIGiZT
Zt1RYZbwDEfzb0Ae4y7IdPfCxXhu45BaLKWwhb211uKPkmbyGktL3qjO9UeuyXRje2V+7819cvx4
ed9fEsRtKtlIo3MW2K2nX9Op/N6Z3aZ468bcanZ6kVTZNx/JfPMHFSr5Pa4hXV8Snjo3KLUwDhqP
SVKb1Tct6iwDwl5Vb8YAyVfHM/g7dSHrdhpLcYXIxnghup0ZjzoBD2dMO3nKrRONMnDnFvhT9Wa1
nhMCZU7QFh06uR2mwf6VUia+cOO//4DLLUhDCo09iprreibAoLSM1Zi/6ZM57/0q9n70iYU1kNHP
n/SO4fNBskOymG4EKF2qxadfkDSiEsNQZ29aRKfgYcpanv9REBXasYIu8D+knddy3NqZtm/Ftc/h
QQ5TYx8AnUmKFCWRlE5QFNVEzhlX/z+g/M+o0azGcFz2dnkXJS5gYYUvvOHr5fVy9mZTHgf7fRK2
ov07n0pUJr28U4L6ZZJ5+lGjfWRLBKhcvoLS/h/GIjMDITGVOiiGnb4Z6LFcF8egeVHETAMlgKzV
mjsRgkclBEstiLNzhiSc2uyUG/Fm5Imng7UqnOXClfsXq6+qa8UNdAcBSu22b8N9a4XrQE6jhb13
dg+BlgMMDD5NZhtYc0RmlptuGnuh/CJGIuFLbaSFuJapFS7kfeffbCL1YexNp54qnTJtjz8CMytq
q5Y8TX6p6VHArsVj5OD3bls7sWgtRYHTPJ2k/HyvCWsH/xT9ZXrAp4NJlQbnpbHiX7HWKIAfU+0b
vNDQGfvYAAAapA5ENmvtRXL66/LSPKs2IBOKxMKkco3+rAhC6XRopdeVpCnb8pWSqf4cIHR2RWY1
3BchbKO49LpfOeKBX0NV6g84TJoPcjJ0C3M9Nwub8M6GglYphXTiGv45fYggFXo3G7X6qChgu9ej
HrqlrQWNV1AXGxrkTQIR7SPE/tVvgpr4gOIGRdolnVZG1IwT+bmOQL/vY1HKxM3CDM1X3ETR4DpD
qJYsGQGL2cMpAQIidazJR8SKlPtWdZVnAaTVExXvEg8zCTpbT/VoXZCJXhVh2hqOpQnSxGnMpmBC
bR/KMeofYWE0S4oMZxDS6eEAkE4ea6xU4MOnMyeVZly30igfxbK2bgI6T0+SJsSFLVemctvBEexs
q0ZWye4o1yc23QnfX7Vl3u1q1YdC66uFry18z/nVMT0UiTCRAFnNxNY+fSijJU5sI106jkPcH7VC
yl61mKqqyle7R6xsyfPsnfXDBqVGjVQzEhXoJ5wO2EMsSnypN45hVoq4UXRpjSqikdR24VfebVbl
qXht+INoq3HYmKuMq/reTdXWhh+Y/EoH4pmNL9dJuLq8eM5ngtLvlKyTAIHpnuclZpyhK9FI7q+o
0Z6FSHdp96dtd+0aaDcmYXm8PNz8PKbSS28dbj5LjYRkXqt0raaCCiF7R49LwB5FPGIqoRCuyryq
952Stge1M/315UHnh9fboHh3UeEHt0vl93Tyocv5cMwYNBuBrNaKr25peVkQAjPprkH3dNujMbOv
PBi9l0d+Z3Y5o6lrU+iewMqzz96NfqFpjeAd0Snqvue1ma38MFCu1KaPVr3p7y4Pdza7MIjQHOWU
5rZDg2T2okRKYhCEYXhk41SJrSCs9dIrzVAh0ZF0NnUtFHo1tV3KM+dXEVIgzOpUKQBUcF4QlnCt
aXCNiI5lzNaBcpOtPKt0Nfx9ufc+umIZjNYmzHJCsUm7+vRr5qUht2baREegFcFgF3BahXWsUP0A
fy+sEe4o8w9G7rwfdXyoZwq4IGKJ2RkGSTKkUd4mR83z0l3pmuYVbGB3PwZAWC9/wnemkqEA4HLR
IGIz59yNkLrzSMyTox/LwTqxJGHT+7KcQkukQLDwXmfLc3ovHEemDBNzjLkOCVXIUBKwHTuCXvSd
IOqVXUMzajsMrXCX4Dn3fxkPoRqTIBNg7twxR6xBNYVSkB2DUPNQhMizot6Lcq9deWWaCXaeq8oC
dPJs70+vyG6YjhvwofNPF/n05IXISI56GPaf3bDI12UW6nbZRABuxEqurwtVm6yR824paHrnW3K9
oIPE2pkSv+nnf0Rog0bC4EH1PPpNn0Fnot2/q4ouDOh0J/rd5YXzzrdkMNISznFi+TlVI02VIImV
KjuOaaSsMxzr10AK+22LKqPTQb1bOGveHY+bk9bphCWbT2wiy42fJ312bMpQ31GQiHALLJM7Lq50
V3HNL7QDzicTdSWJui746Ml8aDaZRZ8YXpdI0XE0OvG+8JpiRYF5uKOQv4QdPw85CaLgNpE4v+me
ibNzVMrBdxIsxUfPLHJMeEY5RnPB1B+tSg4/4xIPZywUC5BTrXKrwzncVO1YLLQQzyeYh6BBwO2B
DgmVrdPVQ1VyEMMhY3MaY7jVoixEbiJVfhl9Hu0qK/soWoeR8OgCDkvRgFLTvJ6NrnGb18KYHqtB
fa6aot55ChdXPhqrgFRpc3m5nn9OoGF0YilLTnblc9kqKEJNpLhCc1Qi1f0UiCPCNaEV7FWlPX58
JJCEhB0092lvz2K9wMImsxbK9uh2cn49ypa/7lov2GAwX24vDzWtiz+yJGBdSFqCjgXCICEDNrfj
GcYKqQ4hkV+9NFPhC1fyupLMDidyAZkXr9L3ial5K78Lwm+iCerv8vDzWPv3+BO4jBNPIdSeltQf
B04HZLOr/Vp6hfqgquvaLOSHWq2bbep12qoacvFa9NzvoiubOxDcgHD0cdyoRjXeinWydPzNjt7p
aaiW0AMi2yc+mCeotG6BTEu1/CoLrbFC1gAKhp66yn2EOvi2clWED5LKlewwKtuFIGG6kWdfAu0w
tjCdcY6LeeVU77Gakb1UefV7Gk5ek40PcmgICwWheVj/+xWnFyQegf47h/IlNUXMNJWU1xrMzx5x
FsVOKwvRGLks/Y04aPi1h+j6IQgz3oSV8ElBgHQfGPU+zrr8C/jpcsmwZd4Y55neSv3cd+SrBO+z
g9Lsm94SElV51eXsucoSd+eDcN9wR35vjNAsbQnR/3FluW1wXwwBNJGgAYg1EtRcXo6zLf77Qbgh
4EdQiSR/Pl2NeZGiRCjH6iswx2BdWaG+D3wUUYVWFdaXh5qf2NNYgL54WwoUsCTmpd2ms4LJ/sv3
bEExUdEgortqu9r7gfJOtR+rMVhpVeauEqTwV73gUtAG9fPz8lPMwu/pIVB0IxFXVCAj/HP6wpJn
Zp0GYsez1bCyDo1pfc7LDlGfQmqKL2GpwjKucI9bWOvvrEIEz5hhggzCDRgUp+MOLvankYpwiN0r
wSdEJdz4poEKgxSJMLxWcW+ucVzznnslTeEzIEO013qhcxp0WQsnaMX80FU02xaivXeOI55n0kQk
w4Y4Poc5W5Hm61ZcIvsKJlW88frG36NhZtpNZPSOn7r9oUfgBPmQWN+gyYMzi1GpV8OYymuFdvXD
5c9zvh7R2ISXxa2OKAYTdjpNtWy1ei1moWdHmgpQBvvJWz4KdHM1W2KznJ0/k2YrkJxpLEp0c2PS
PM06QaiM1qM3hNYL6HIUh9o88fKFj3+25hgIQhBrDsoX2336+R9HvtEV/VC2Yu+hupuM0drCI0Be
xTWCY59TTmfdBv1Xe4dGRi1k4fh7AwyfnLIMTsw5VTnpqXDQng7uFrrf5aPCwnOhWg2bkYqnfOXH
uXcXJAqiabFp1CI4doCRq0EoROsguciowZgaM6cIPT21izQbaluOuoSMtZeIq0IbEYdAvcsSNOAc
ZCFq1QbVq2PkiyJJ8KyFTSZ81svcTw9aKLQiogAY+9mKLg7E8FKPsFNuu/BYg95RFc/8iapS+uQn
PsqR+miUSrN2x9JUshUFqxFuU4myyNPlxfbOd0ErmKYdrB3k0eeHH9XvQol7RfJsnftgn1ZucqOo
ReL4fp7+IGntnyrTLJdYDGd3LpEOTJIJBEEpgJTn9Iu0GqI4apXInu1Dd6r2XZENpdO1qAZexXlr
xAd4Xd0V6nN5si5o2Cxd+rOolbaF9qaOPHUR4dHOUUI6lDSoSJ3io5olW4MNSLem5g7vQHQyK21+
6qqnLZz+Zy/NmMhwoi9ClDeVqE9fGlQ7oj8t2k+2qmW/MmznblO01Gkyd9ZB7nt1q8FE2Oj9qC/s
gHfelgwBY22u/ok6Mjt5SeUizYrQfbSHMtgZtVdEO0+WR+++DpRKvc6I2JOFvOBsZdHPp3A2iZVC
CoMgc/q2kqc2YUNRMwQtrKp2jWpi7UilJiV20nm5I+SCdVMCtnEXjpq3WuDJdif7Aq85sRBBvUBP
Ph0ZYafMShQFOkwttnV66El9q9LJG0WKH2t0CUBDq41U70zcC4PaMUygRte9HqTNjZF2hAIbsn/0
OEo0Km+bZhR8WyplIPOJkDT5yrRqdesTWMM5zCu0rkkIEKezoR17xi8/ivVmpRLKi3tDIbFGGIr+
ontl1exm2RZSQwrw9hKqca0miRh80iMKQiu0tMt8FQPI/KD8OOElZx6O9WRoaHLSdDidj4hYXyRH
kx87q1lp8jcr9u1k+PKxg2Q+yGzSo6arlVHy5UflC9Iegt0PdnBrLayp+TqeDzJLeGsfp3JN8ORH
0kxbkRxPOJTB3lzSKp4v3dkwyux00g3o47nw9i7ezrgXvwz7pTeZp2DzIWbZXuZpWi7HfBNEEfxr
qbaFYaW/eF/rb/L95Q8zP3XmI81OnQK6uyGWjCTdRgcUw7S1duMfsI65PMzSnM2iaBleQgZHUH50
b9JVuBK/dHvp7t8bYnaKBZ1au4IbyI8c1I66cm1/LWwuD/HmuPLn2TGfrVnwFWCXpOQFr1E8F5+K
7SaAIWE331o4Bb8CwQ6erL23EvbI2mlL1du5rsF8n84T0SQQiqjueL/Q25bqrnKdIbkTq9ouBe0g
yTbaNZ80c+0pe0kRbEErAA/tBfFqrDY886pDX0T/ipBcBRn68rTMQ9L5rMxOEBGiQRj3rCHf+Jl0
n6v0e1MunB/vbgiui6lWTp9nTjCVfSI/9EJYP5H9NTlIP6wf3srbZLvLb/LuMv1jmNluyIYwsPyI
YbLXaJe9DE/Cftj+e0PMdoKg57WS0Fp9bNbeelqmg/3RaPrte/zxFrOdUCtQ38d4GuKQX3sHeV/s
o6WdMJ1AZzvhjzFmO6H01dwoVcaQblPLbq/Bj+EQV/7MS7tRnOiX+PPfm7ZZvFB5lijUCas/ex2v
hAflkG6XPv6cQ/97h/3xTrN1bESSnwsIYD+6P/JreZv90O867u1DW27qB/+bOtr1k79gJLO04mYX
Yx1lfekHjDkMjvCoFyshd6yv+rd/b/ZmN2OaezFqlMxet+53vxedsr88xLuXLwVe4mWExtimp2EE
bkAjgMJIfjTKQyZ8MdUvWjfaSvf93xtmtrbFzHPjcGSY3F9b2jaMDnnuBOrCJj0rP5HwQ40i9dHx
QQC3NLuAawOOfBmL43erMv3UloK++ewCxWyhtEOi32Rphooiql3BTsBYJF1F6Eq+BlGpEnZg2/D8
sbcGPAJGbALcAsuhzT07l4auL5WwdqXvZhRjVSf26W1JhEy4Vig2aWi/EElNs/jn7p7AKpgNgRUB
3wS6f7a7UYXjcSLL/+FpiaXabhjEOFC7xlJYOL85iP5JesgDwNgC8plL6ze9i4S4Krvf20o2C98B
l9eIBxLj0ZQcGmvVB93FAP8A6SPGBdU/8fLfLtk/Cg0x0NrAK+P8h1IkmsO+S0XHFHDeMrQRu+Kw
zpcEDucbnLyZK2uqZCPQoeCEc7ovaqpa4MSU4LmSheBq9KPgVsd/8QbxZfN2zMbsOoZcsFC0PPt+
k5eZZDKpiOjQBpptxkSJxV5AJBq1URnEDFWHLSYGsnN5VZ59PRT8J1QAoHMqdiDTTl9NyE3E4RMp
fS6Fwsod5MKzL9Zk/7wFDpMs3DjnrwRrZ/IDBStJmjoXUDVzqoeY9CTPuZ421yUWk5/TQluauHk4
zGRR6p3aZsh2kA7NJk50R/B7dEe+gQZA5lbQtZvWCKSdMUyCQIE+gHb1UBuIKT18vTybZ9XfaWza
V4gMUFNAGW+2UjQxjgrB98xvhc+VACW3N8tnoxcBuKeZ36DAa5ZBACZ8hG38FeXMVLZs3fMi4RjF
/LGFCX8Dgp4cAjTtEJ2i+kk/CKzL7Hm4Cl0E5FXvoRbQaEayJKqMdKs1det9TpAYMa7KOlWlFZ3y
snI8BJstW1RZeV9KVCHyI17DzeA6FSp/UW3rEMf1wrbiSq8OiVxp+YpUt24TZ/AobO0GtQrVD1ow
gQmiPQMnE+QWa4c5PV2hRWxhv9BF6reh1YVPoJkRP27pIj+WZiK1G8R6MsBal7/j2YY3aT5SlmL7
0cICoHU6Zsni9U09Mb/lEpNGwdO1kewwDmjhK3sXPPONmhnF/vKg07c4/Vbsd+BPvC1ZPLyB00Hl
HsmzCF7Ut1xuR31dhmoV4/hZKXDZm9o0tnGnSMM+SFox3eiI4HlbVM/NJXD4+fahbQgHGdAKuxE8
5+ljtFMKpkIF/4bAUDred0JtKTZO6bqy90HHFauxpJa3zkT0tddZkWvu58vzcHYkTeonU5eGShpk
kXlZSQxzVQtEOXsYoyHoaB2Efb/RCnfw7bTRvaVD6Ww45hpcIIsLpBLA3NkWMb3SwBXEiB7iMY6p
91QpTH0hhP5uR8z7wglxNrsT8YbbElA19zIw1tPZ7SL6bJrfCN+wxRo+x43SOHmspNs88jrbHKkr
DXHYryjWmQtr+vxseisO4vEz/QfI4WxRU6HS0LGJywfFL4VPZWJZ12obWp+yodEcXlq9UqJE/iy5
qv9JlfxXWaqThZjsbF9xm028xonYyP+ZMxstLYlUwSuIxLlowkk/MFrnchf96jotPaiF9z1AX219
eT3NpxwNcuAEYLWIgTAZn2OLNLWboolGeyjzLL2raMF+7pJObT8jcT6+drJR66tEG4vwk+uPbrMw
7WejA38DJTaNz7RTfz/94Ci4F1Frdv2DnhnmtRtTgvxZ5bIVO4ESlnQMQB0lW66mbpsNiPcuDH/2
1d9K31yFNAD43zM0jtt6lD31YHjoSIwkxw9l85BGZhMdlBazHDsDY/8preT8S1hU+iFth+Cnkrm9
tnC6zXOL6TmgEEACmRCXlKlP50HQpM4amkJ8KKraHWwChLzcdnIdlwj2eR4IqCbJF5A652MCkEbO
gGF/N9tOx2z6BDcKLAUeLCxcVrXaWrdjYSGREgkr0EhLwtTz1Q1+DUci9FdIOETE8WYnSaTVo1xV
efkQjgib+G3d3SBCMm4Ey/Jku2Cho0WcVL8uL+95UKXAluCGQgaW1cVdP9vWXqQpOch+7UFpsL+e
5DjDR00dlKU78b1x2DyoGzIYvaTZQk6azgxK9Ik4J1shOIyuEBtOArxAXViy8wOZFwI5yllMjMY5
OcdXVfVgISfXSA9e1Fd2JLnZukNg3PZFd8lq8XxzMhQRPcQFILnAYk8XiNVA8cQMSnpAiD27VsbS
uGo61aUtyxKFNRGuaj8bf8YtUkyXv9r50oQZOPnlAdThm83RzlJlGWiryuIDJm/GJo1LQzwURBym
XUS6/lVpsHv68IhIFNAGZokSEM7RGF2UilHVit6D4UfVxtWNemNJqbU2kWGxDYifCxJIZ7sBYCwM
M7QiAd9gRzabWy9Fc2dIm/EhzOR4Ww6UlFJgyI7IHtl7iaiv86x5uvyOZ2sUbPOEd1Cn63zSBD39
nlIbQZQv0/EhyizhNooVdaNUQ7Zwobw7iglqDMI8RL458dn1cF9osDZ8sKS+Xg1FrGKN5PcLByZ0
UZ72z4AQYawJ+4drMF6OsGtmiYzWpmODpEfwzRVKAeHBcsBYVVeyIvrZ60VQibYfweLQbABzhRXa
Shj46dNYtloyKdeD9P4FIqMadnoXm9jB1LGPG2+Y4orjxIDDrJ+0QYwhsi1EI9wnxQrdtnAEX+9K
ywYY3ghc0b2uj44ydm5yWylZA+057ata39L0bihyhTBlJKcbSl+LVi4GtEOPQLCRJ1de7uJvYNOV
p+q7rSoWie+E9ajoVNpNrI32ONDAObDhkMcmEJEyaenFK7Gat9quwawYM5EhkwtJt32Q3JFBVRL8
kN12kEmurRAnnU9wTZSyWyF81BfRWisqM7pCP83PnoJQzrIv6Nj5QbjHiE6Ftd3poov705D2g+fb
uSRjN2T7SO4Ugi3LeYyJjqRkLXmOUOv0AjutKPZUNaTwcQzlEuSs76KsIdtjl/t6Q6ZErWKXiNow
3tYVkk1bsjozegVuZmGSoXooUt662tBQ8sRaMdyUGHgFL3C/0nQd4Gojgf0A1shvAhzfHjpuEHdD
4q2Hr1lfR+KmQH2oc7RibPUHBZGnwla0SE42fZCN4p3pqX59LXuxFuC2o+RN5Nmx4k9ydmGN7alt
qFETf6olNwb60jd4UO+gehvCzvOUur1XQcQkaCxz3q+t3oq1u6jES+a7KFJk6R0pTJALcWBXqUrJ
Ikkzby/JQnZE3TufFHblPli7sdKB6fJwotlaViqIq0Gu+uoL/odVuh0Idf1tTk1+2Pt6HrervFfc
cNWmvletDFPwVKdzu7i7ajylVLfYyVidUxYK9lCq2+blAUtM3fwSmUJjPg3uYJWjE7ZAXda9EGee
E5SNr20RmUl8WBS62W6Ix+BWaGaFGXA8mmVrD/zuYNVKYFMixwpwVkEIBzi2Mdiy3plRyWLH6muN
8EaBiSCOjPVwJ/iCMB7oRnn1bdc2cvC9lStV23YuSJJvYxsruNp7cd/ZCXqB47MX4gW4xrOlSVKC
umoymqPwVolfoQ0B8zZ0xdfNtWrk6IWioqoqG13vjeQGQKg6EXD1FoEZ26u0Skzh3gzQ2m2zQe7K
VmK3Kr/yCGa378la411YtJa4blSlT+4zoLL5sSDNjzACQoLlbjClQhOdAPUu4HRyhxSZzPLDHKgY
1SFz8sjQhtQRY6ms0NMnKk5WfDolwLFuxOTlU676Bl7PceC27o+CR8JASMACztVWcaUiFtIVQKae
1bbvXShEioe4dJJyENyEkZt4e2iogak7WV6Hde+0Q2qNR1EwpEyyg9QLR82GJ9twp0qpJ0i7tgV0
/ysFMhHUOxTomImVXJAL/YLNYQbrFI6U9fPyTXF2/yIK8tuClDyMGuksmuE1QkzoYuGrFFepaSsi
OEUnLsv+Ro8DjhoxzYOFC3Ee10CmlgmBadIDRGPRzgI1sD2Agkoh+R76RlGvXE+2yk0jBEr/guCL
ZrxefsN5bKNOESFALMJt0BkgEU/vwjTEusEqo5LhOstyGjcv/SPEitS8isqW00aOQqNN+eRjXW19
Weul75ef4OyFwTlN9uwWAGC49XNMCqSDPOfIiR9zjOUeLV/xf/WiWX2W1QLDwQ+P9aY9NClKAjue
38lKhdXiUBvhY4Ou7C7LtV5eUY2uW5C9hVksRG9nc4vvCFk0xW4V9S6EtU7nVlYHAW+5JnqUugw/
N6Bu1j0OuvVdFyTJFstE+TsBbiSvciPOHi+/6VlfA6w6JQTCBcgHaBbMM6lA1SjJEB8+onjvfs31
kMLFBuKir4L5FZDo3sReHFkOLp/yS1YOXg8BC4ZEYzjyqPbS59ZwhX6hWv3WTvgzWEHbkaSA6YDC
w3KbT0mVBHA4vVJ8QBWvVYKtj8YVyvapSUxyx2nV9/GmHiguUMoJR4MqYuiX5pOXGgkAvKqNqwzB
chFvHscqUtPbUQpMdW+FSRyni5J3ixqdZ8uTbJhaPuJhk/4sELXTj2gJ2eApbio/9UgW6tvEKCJ5
1+UWMRCxkb+Ua5xl4pMWPjEj8TBkg4mFczpeULASg0ETn5JwVJVPFN3lfuWaSpVvgr5IQE11HsfD
VpaFOpRsgyPIu/NyrVM2pWbgj3l5HZ2tYcDBhMlAJpG2nh7p9HH6QpS9WjWCp6pyjbUURz1AOZgA
WihVK3n02407aoXTC1G60Jk6n/hJrYT/IlgEXFSbxbV8fCHIzcR/IiEj0lRGH4Hn3LVURGdhmCcf
rAKgME0APTE89IkBNU/Lk7qrxoSg98kYjWgP4y3Y65Ul3Ad+He71Ro4/CGJhPKTJJI57jiEKHrOJ
TQWprN24r56kOnMxY9Lb5KEOErdc1UUml3Y1avAClcRVFzCA5/NK8jO5AUz7D8T9rP7Q0bydjvr+
SQNJHR6K0BLSGz9Ix3BlpAiKL8zrOwt6utKQ6IeHjy76XGYjpS2WdG1XPglQs8SvAbQC2BWFmeLJ
MnhqeKA2gPBfhkFIsgL7W/crHx3LwDGzIFoqT8wvdJK+SU6aR0HeGbzzNDl/dAWTKDH9qO38pwmU
uho03d1XyqfSUByPatbu8t45n2nyCoiK1IxVdPDnVPLeldEgrwbryUTU4VuWd9JdmOsogYvoc95f
HusMsMSLIZuE4Rnls0kedPZmrp7Wlt6UwlNSpx4ZFQq+RhU4CORa9D+zPE6GzxlRfXKN6JYo4E+L
PMJDXtDEu84VwfNq2j6TDQc9YGSQpU1OAiJeR0Pux4cEkBry7liXad/83uy+XH742URBXBOndvfU
e+Lko/p7+lVG0JE94XR23zWhAljSjHe1JRKFu320cCfPhkKzk7uQsjoKCWho0fc4Har2sNQ1UlF6
pENk+AeWXvHdJNv0EWmIdGH1oRebFEKnzhDlbF6MJsnsoyhJKSIUnOiPqhBpjzj6glXTBW1d5Lm5
sM+mOTq5Wd+GotENYwDJ0HmDfUDEDk9eXZuArdKU5nmroBirXYJO/Gr0KtUOWTV7bvVw7Y1q9tGw
leExOaZdO9U3YQKfzmujAUWKgsJ8dEl0AlpRVhoRYWAmc+V5oiUsfMazfQy/cNKJhqU1jTvnKzSI
v1JLEhGy1praUdtRccLG8w5MQQVOPA0XwDvz8Vg1oKZpgNPZp0o8R6VFAZ7eVifKP1tZvzPN1juU
kd587bLkkVRryZL8bDR6HlMrALI4WkEAmE8nM6+6OqJZ0b/ARqChP5YiRsBGZgVb2ciDfD0gz7xU
apyXq8DA6FMSMHFyOLDnBMe4rcuuiUbxxbLc9A7uRnrVhEaxsCHeeTPK3pP+yxRQkFGdvhl+s0Gq
mpn4IjRu+6C1Wr/GyyFeZQOqlbYsFMePbUCMqThauGunZgKYkNl4DYbpfZ670Qte7qJdWH68btsh
sduwGBfilfNXo33DR2O7U5cmWjx9NSpczG0Z1y9pr5dbMR+7LTnPTU58eoOkVPvBVOYNUs+pOZEn
JirfbDhi5LAY9HFAbrSbrEXMeuOpXuzomb5ktDX9qj+PFo0cgsL3tAc4OtFTPX2zPozUiMntXyqj
yTCqT8Z9gDzFtY9P9MPl73U2iXwo/BfQduOO5kaYRb/I8OqDMmrNy1Bb8ZOJUI3pGUGO8WXt70pP
X7g1pyDr9M2m7UXZlEI39/R80WviCPAB2s2LZ+TGkxaKGsW5Xuxw9m6MPl0jNAKOdsIzeR88L+lu
ostAv40tx3U0b7OqXS4Oo5kmL1bGhWoTJLr2SJLt9C222Atr5XxWOU9oktPC5vRicZ5+wFIvWpxz
tYHzRLd2Xha1rwZ0hkczdrVvjZctnV9nCGY4NTRwJ3kNoC4AomZJE7UzP4Y5JfxE4cfsf+rg5sa9
YISBKzlmXLopJLpxiHJ5PeIj0u3zPsBpIy2CzN8ProYko90GLEY7b8w6WdVtEKY1rmhdGtZXIfeC
bEtiIAoNdkuKm0h2g5KSAVYHnWcB69WyoTODDk++JAY2n8kJZIK4EzcAvXHoebNrTqykJBl0lM8H
VxruM0qju9gaijVqVtF3TRq6hS8333rQkqiIvFkXcY4RHJ1+ObHJBVcuSuUHak6hA+CktwW0j7YR
bbWl3Hx+A0yKVVzdE3iNEwWG3OlYWcAeUMm0f6J12erHXLRCdNW8wWuEeNVgNJRtvLGgPi2HGreh
0wYgK3s7KCYiq2PVk1eGAwcuVMJVBVBMxZBGLRub4xfDhoWJOatv6Oi2gLmhjgCNFQTI7GTn5vTb
2M3jl0a16u4oFzjtrtKhjTqMyikSC2vFr8To2HqCUmNHjTT/Zw+LZiqaERGyt0257pOluGR2oFDr
meSJiFDZ3HgkzeMEzVUF182l+j4ThH4lK621GeI63qOn0TgRWlGU0Pwl2c15ivU2KjxaCORkGVD4
Ztst8crQ1WOtvkcVLd2YYefv4tQqDplMbaXUuvaKAKLdqJzajg737xYf2CW0+2xnTM8ACorAEzwi
O2QuydeYY5m5qlXc512Uhw4ib5LpJM1gbo2yMj/V0PeXyIPvTDZFw0kGArwXSd1swQIO7vI+k4r7
qBmUu7Tr862AHc+T71n1yjQ5ckZXlbeXb6h3BwVqSUsPpMSZnKoQgDyqk668T/Ai2vs0QbaiVAQ3
aMq5DgzJ1haysFtfHnR2DLxNLpppGouKAhqYq9OtWWhmTnGnru6zKC0djda6g3PxuIKg+VGh+t9j
6VQraUuhpDyPY+JQKGmfyOW9nwl6um+oT4iYm2SqezWOVeVtUthqNI1kM5TuSylUh5XvymVoq6Yg
1xDkJK9YuCxnJ9Pv/HC6oTkDqYnNpUUQ+6nlTkwxo4kD70awpHbdZP5SBDzLoN5GgfbNCcilzK08
O9trKeBEKPL0vs8G/6bJqpcxEfovtej5yENp5VpBZARfsbDYAZj88bEvPKXA1IrVSXsCKuoc9BoK
nhG2nhrcC6MVfubqFBwrG9sDmn3Zwgp+ZzYn7OB0O5POgPk5XUy0m/pY0JLsXmjRRvSqvr7FlyB6
vvxC78zmhAGhHgG+Ff+2WSQXJ5GLjZGQ30cSvDy82kondF19pVi+sW4btdi1g0pTupjc1rGFX5Kw
m59Hk0YLPHNuCTC+U65x+pZxEXWK0XT1PaQ3/1Z0c3rSohKI8QpngPxHqnnu0gU67cI/okkW0AQG
JRFGnA5YwxwTCYYjj/xCbu5xVBWu/M7rvXU3CtUvQD6ptwJJLH1K3bp5Qe6v2+OfIrw0lp+8SKgM
/ox5jX/ZhP3HS/+fiL/d/R67+ud/8e8vWQ5l1/Pr2b/+8yZ4KbMqe63/a/pr//3HTv/SP2/zY/ql
Lo/H+uY5n//Jk7/I7//X+Kvn+vnkX9YpWrzD5+ZYDvfHqonrt0F40ulP/m9/+Lfj22/5OuTHf/z1
gql9Pf02L8jSv/71o/2vf/z1pkj4H3/+/n/98NNzwt+7fiYkZMH+/l3//ReOz1X9j79k8++kubAC
sHlDiICg6a+/dce3n4h/5w4lqiBWBnfIzfLX39KsrP1//KWZf5/acVRyyJIn6gsfH9Xstx9pfycY
4Q6aYl3iXuSX/v+DnXyi//lkf0ub5C4L0rr6x184eZ4uI2qynAD4CfLPm9zZ7DaPemPAEio0VtTH
09fEotWeJmowrjKv2caU6o7oFhep3Xg97n9jHKGcNTT9jVhUhbqRrFh90IkRc1uQhNKgnKd74XpQ
8nEbjvgfOyUVxN7R6F+KawxapQoWdAyxxbWK7LuLkhVEZpIm/WD1jSE5ZdPKxToxIiNwJsRTYzeD
mNFAN1z5SqlxZHCIuaKvzBo96zIeJ9/krBS2iabWtT3mJhAU7ObFzhG6DnUbU+kDMBKgEUKQwYG0
iXxV7Gytd8XAoXwUPimxqSJKouPUYldDUeZrRfEVDgtI88/0fvCdI8lWM3skAhd3QEOFA5iMwdaq
bqSN5Kb/j70z240bydLwu/Q9C9yXW5K5KrVZsrYbwrJl7juDweDTz5eummlbrimh7xuFRgHVkphJ
Bk+c+M+/fB/XTDuWOWFqsFVI4K7W4TZxMHaIdeh3y7a2zOpLXba+eCS7sClhx+jB5YQX65VDMgIp
XGxsD/jgONlmEV12CIIyr7f54BvPqnHmIXI7mIJbRtzr05ClXRaXQdN9WcpxcMOp5HwclpbuT1Bx
cAwOs1nDh9UvJu/bIDE3idYps4eQ+bFz6QkXrXcPQwjMrhnE9wyzo4fU5jIYBZInEDVEcXnkVnOs
CitdapdGFnjrsVBD+ll19mCFQS3Xxzmv2g76c0ZbLnzmGXGeGuBj1TTC7deLJY2Gug363TD7eh8y
LSKQtHNbOR3z0UoA0la4sRsCygDeVWnoXZSsjXeQqplElM6F8U2IwDpanQbxWBoDTIl5LsXVWHWZ
uetNvg6P13La0JaQQ7fdOoujqk3CIYdEJNySBPVuZJj1nMTT6GEu1QwocfZzK4ynAAOoIFy8wSLX
05xj1EGQxw24Enqo7L4NYlhh4iRmq2zICzuTn2dSxuVeuJ56tTSnebKHAmbO6LfLq93p1RwaZwE+
HAg7y+NJ2EsSTSJhKQ0qBzM0kVacBh3P6jjLx/7W1rzysTBWvYnayoFwnDTaFGW5536u68LNNqVf
6GTW9mlREvDLmVSy+z1Nc5mXIeiLO0fKOz/6FpMHpjeBGDgbEu39aCsYe/u5Eul33S+l2jVS1G4s
rTEvrxdIhMhAArPpY0ZQapf1sg4iA08QAB1zyB6SNQ3GqLCx8d2lA+yisEBm/9ANRZHjB2/2eTSp
ETaRNgxYI2a16WVbTHYYNtSolqZQFHI6jUUliwgO+aCFbh9ML4vorcfEHwac5Y2VU1zXAaBeWn4J
75pxvFfvyrUsasKAvMY+pClZXgd0a3WxHavCpsHHDHHaVcWUF9eKHHF9Lz3cNaMROwRyWtHOj5E9
JL0fDVWwOpEibEnGQ09OyNnTNPGijlFUE/XmuOKuY2TJvada3mR9RUQe510+3/qD3xrHXLMrZ78M
ZLLfLZ1eGi95gxv+xoPgA5msMpYu7od1fBpYCHYIcWdewnqwkJ0QPT30HJ6xjyTBnZAlmlVyBSES
52WGMCGF3Z1D2tLGOTanIZAnoXLL2NVzA8m9xJfl++QuGSSBMpgDSk+V8mzz0hp3s7vqDxAcAh8H
/q74SgIqjEl5PmbHpEla6auNfdTL0K7pt1lM1rchq/VqkzXClqdczCvHaFfXH5rJtOO2o45sBtfQ
nB2qAHgDreVOIQfdIggH300fPeQ0/UmAfXibpnOmx6ZOKhULe7BVOBHhVG3I7msQ9xMCXUZ2a07l
xkqw2r41VY0s3OqaDSZK62swG7ArBslYNVpcKQgL9h1c4S20K/eECKZjJHSD7LxK97Q+bIt5KHdm
pSfHqSV7LeSy42NPPv2rJQk0x6SyHyEGJS3UqMSw2yYaJ0bn4eAI34+TJRHGxsMIPt+KVc/iQVRG
gWZd8753Y7+4UV4kFs5qM1X8kLhZYG0caVCvclh6HsupBBLy0Zps/ADeQOR33dkgNluCnPvjyomA
R9t/ytkAjB1xDMbroHc40Btd4erxgKPbeIS2P637DOlmcJhhHX0dh14YQAP9eq+BVt2P9LIMTHz/
GT+6JLRru1h3VZa60JgH+eqINr0QSOSssBiBr0MHyyrRLu39YPvTpRzH+rvoVeDv9KxR+0nLJuon
l/hKRnH3fdEWfQzJpvHYTGQ1m5Hhruxkkr5wwRY2XV4o3x4cMJbokzPZhrzXCsP/tPru9Oj3BtSH
GXXqDS0vwSjlmsjHMuewGSW2YFjGAyLcqua5hFmuqgOR970WKT1T7Xbo4WeShFksIkxKZZrxOXQC
tes078CwnLtWVEuK21jZJpvMqfQWnyPNBZHX9eAZHyh6djtIsi/lSExY2HYFQeNrGbTj1k8YckfE
slp2SDlCKlGxVi4SjUiCnSpm3z4ljV70sWoyybG8GZZrVG8qJfzHWPooTYMOWv/QzFnUGgkulfnY
lEaEgXuWR3BXlPvn7Oi/XfG/sKb86ZB27rp/7YrfXr807/ro82/82RZb7h9ILv63FbacPzjHnF3H
fIQpsG7pd/9qhS37Dxb52SCaaC5slM/Uor9aYcv6AwoaLTVwswVqiXnlf9AKM837tRUm1INxMOEV
jMI4VBF3/+shbphmUitqVgPqlIk4yblMv1WBxVKpUWRf6ho+Yl4xlc+116qd5qmhiIUqtRfPR523
qYq0/SaK3CCFrauqz/lE6mAJG92OBwSoNwlR6XbUNFqyxnVTNy9pqePtVQ1LC69fK0+IAspmmw64
J4f1aIg1VCjqhrCggWr4m0WCWaNryC7Wg0R+R3rvfG6qoLgv5qa8T1jTM26smnfXetKG0Dnb3alG
I3Ffqym/4vytpriY8/QkBmOCkTVUdCKWC5JJddYJ5XPU8DRZFKdoCoagiWnO06tsXL0u8tzR/Uxv
rvvxoDXNsls70ZE1MC/JBpKMosUWVVuGTEg7/IOVLJ/TvPtWyaEs4h66O8/QHDa9BmcqnEkZTCO7
D+jozFTqL/aqrEvPXdpHKzMgUDf0wZpdGE2E/FBtfUuwA/WCvFMza6eYwKbeZFMw4Qcx5HcMrK1Q
YkbjoutHCL2NtbXMOnuhtKBga6pZBdBWz0mpzUjGDMwzv7IiIwXfj/mv/ZfG1voWx3kQhigzKnk3
F35xNY6Ofm3pWqHx5dRIOW2Dgn1u4nAcZ8rQk503SofQ4ka9MFKpgx1BxDCG0GwVeNcHjSS5tsV5
K01FegN2QHMNqpoUYV52Uo97z8qeF9EmKmrIjs/CZEGQFNGutFrUejUxVIYwv1btXO70NUj6rQqM
8nsN/f8bAGfRH88DDSMqqZ5v3K++ptkhMisMYBniMKXqg2UuGoR3uHmvgxo7bevqnMs29kJ4ILr0
NKi3Q25nRVy4QQldmXblNh9XjmkTnjROnOp+cq9ba/+9hafRRPbsTRons3K8J8auvqs8xiCxVpiM
Rdjv++OwOv7ToqRj79JR6MOfLJf/ltN/8er8Uzm9e1Nfs7eqeht/Bhp+/NKfFdVx/0A2hKniebJ+
BgiAE/4EGmz+H8iZZ+MFhOBnnPX/qqtm/YE47GzExwQNDALA4f/Kq2bo/J59Bu+g5cGMRRD0H9TX
X1Flct1Qp0ADA6NjMo6RxzsgsFFiMJMA1bIgEnALqWAI00RaMam+HwXn/oo5/nUpRFqQC84q8x+G
LD/xrhpb1jWgOgJpBLqxpxGpBun1I3ui369CCBG5J/oPRZH/Y07y01X6tldz3lcaVBerjt1htDeN
lvr/EX56/i5sivxxaKEOVNb3UmDB+6cSglw4cS3rvqZvpdcd8+1Pa+kvXOhnHOidKP/HZdhaPbRY
wFFov95NN/DYxlalarLI99S3Xpx6QlqXxuYkJ6LCRAOwekcMOkP0oCeHHYNTcuykbdyyb+j9DDZy
Y3b6pbdmd//8yX7Fp84fjCypcyYIQ94fs/pfN+Upg+nvQwuNwDMTrBLrO1zMpjDwMxmzklScjPlf
SOYvQOYvd+P3R0vAAIgdUC4sHPN9StGcNXJKiiSNgqbwGadp7WECDcCKwht32EV0sXR7ufHLQh6A
jfRoMNyrJnOXnWs1GaqSog9T9CcfDGZ+BID8G/P9cTPQoHvolGmWeF/fPaVBmoqQ2SaPKkjVKm4D
tbUH5C+xXZPVEqHCUbG1jNZ10HX5zQi9zV1MgCvyiB991FcR1Fd58s/n+tXDDhjdCDiiN6JE7XVc
IKLeS9xnsTrahW+b66fZZMwaa4hewkLL7U0yamYdgZiYH1El/+aOQ9OB7cGDhsb4fqAnXQ9K7KJn
IBrrEllWXu361JbxPy+mc4357f75GMcz/4Az8xv1r7QUafZWFmmQMTZV6y6Q1QBGutbqo7P24M/m
//9dSL/XPJwgkRzyCvPPj7b2ZwKobROc4AHqRX6GMFUivQp1JvoxSb0f+bj93Q1kJkDvSumnYJyb
25+q0VApgjF6A68bl/YRZjm5koXZfLQCfx20/FiBTJppwxm68qjeE5cN0U1ZoXMHVztornKpL9ee
T7Nc5r69mzpP3+pGbm2F8MqowuD2OikMc7u6zMnl5cxxb/YgYJR3UwbfOFNTfZMxIeIUpjn73ixe
0MXkQM+a2NpGsm7gH44XTrPodNfWHM5p30UmWQMHP0iqD2rgeUb0bnFgy8TWBILCAnnP3tI5juLB
vGTRVFlllHsMksy1rGIvqMxIgIzGmi0uS+bqH6ySv3l050MPrCodCguk8F8fnTlYLgbTHkCasrJ9
0ONvpYmi/WDt/00hZevFAByxD9Pd917IcvGqoTHxBZ3hdLJnKXp4dG9xMwdu5EuVbROK2gcX/bt7
yomKzDzeNkP/wSP+aVUCGukzWyQnqMyuoxVy10kL/PIOQKLfD7mRPwpLVVvfaz4Kefybm8refLbW
xmgLl4XzJ/vpyiXvyCpVnkdKKBFpRJSFo9eLD96Hv3nBA7ZGYFc2Chqp85Dup6v4k80B0WOSUDHi
pv6ay97rdRV3jFg/WJ4/GqSf1yc9HOOQM//0h3rAe79MVMYpcurskIDsly6vYoJTYhcPnZ0ciMBx
2/EuZWq/1Xxqvxoa0lAx9YJkau6a3K92XW+Jw8LwNWr9pjj8c2V9f7v//HB44RBpa8AOOa++n25E
kNi9bxl8uFWQei/Xtb6EjP5RTvAPs/bf78G/L/PuqbZnMvA66XbYZIHaGErgHjF3TqStan0t9SQ7
jE4ynvR2VveAXAhChcNcQmTiNl+UE09D8pWjD6mmuW0dhsAQW03Vz2wZ/sbzZXpLlocMTa+oNyCN
xGAUdb0h2u/tn+/Wbxv5Gc4weM+o1bz6DAd/vV0UZlUNKB+Rt/iAjHn/bcFk9oEXN9cJfBWvU9Iw
tinMEnCs9QonkqNB/plQ9FrdmFXEZWmpwXGMsI0wNbx0U5Y14tG+tYy7qhk1hhitY/SRwDZ4icpc
ShEZNqf/MGVwY8emPSYh5/s5jXpA9/Cfv+A7133uF9s4sE1wZldSs99z0fs1qaU3KicEkTTDNm/l
M18LwDjPgiNdRxtzlpkjWD7DhkOO/JQ7jBaCxt0Q4hkR//pRAPL57fh15aDcgfJ/ZgyZdFDv9sfR
7NOgtBUTSsY1DyTIf9d6R8Ncck03xFOoDwrfO8bYjxsAQR2CEsI/C5LSu7e1hlM9NrzMoZQMDGbj
hIWCiEg20yIh6mFX0lSG65i4TEiRibdljUd78LFg/7evzSvxI/eBLZ8587uFplASn08VqEnNuttI
vUzvJ3G2xGbpn0TWrPFirM6lidTtQlunKpJBP0RT3fqbbsFzPu0K40tn1pSPri6P+dBPYaXZwf1c
zn08OfYbZhYfcJvfF1WOomfvC4jhQH4gce9ecsNpGR8noDXuoNwt+u2vVWrgU4I34gdP6W+vBOmR
wy3+/L8hflPfd8PcS2xtNWbfdd3vOqeRUZDpH2kz3u++fCeobjoyEBAgyE7nT/JTfWRsqgxnCBgx
9Iazfzksgets21rKeMmN5oO377e1DjMvABZl+EknjTzt14sZayb6QLZ0MuNq7uwMBJM5/a7tNsRN
fnRY+v2bISmDx4CGgOcFR/zXiwVdj0mYpFgl7pogD59bBiFt0p+Ng4fbMxnzwsD79oOe6R0LkfeL
CgM4wZkYPjN977tFstirPk1aU0ZLM5JUIO7nerkE8gQtDS6KXB5Lz94hMz7R132w1/22ajDRP9OZ
OJueowTeU1cr5QjkGYyyrGy2GHh1SVRg8kDnLT96kr/dXC4FIk4uJpcEPnnHziiSbuo9ky6mShuT
3M+gDLOlO4/jRi0uCybvsuun7QfF+9y1/FIrwaR5BbnBAO+IE9/VrhnbCycRE00wh7Jdj3w5BotN
j72U6Q4v1mhtgsgrrO66Syf71A/JdG2kIjgwov/8wWc5f8PfPgs0mDPx9hyt+24t+/ncrwvPMFqm
RYtNDx8H4E2hh66QXcRMFztFGNzXnYvcn0ZTb9CM6uIDRc7v+9k5u4ZyxPia0B6eyK+rXJcE2pyH
uITTOe4NpaS7dM2OWRfHLVhm6bfSGZJdNsg8NovFuHaTbtxN0lAx6IHzdamt3Y8b818gFLYV6+0f
2FZvY4vD0c8o6I/f+ItuFfxho+JFdYmeGS31Gev8i27l/cELdBaDn11y+BcV468ZkwZJCxIkuQ3I
9Mns4wn/GwW1dAhXMKzB35CjQIv/T0BQfvxdcaZisIhhk6PJ+JO7/OtKGj3l9/riJeEk5pmkvNKJ
RDPkpN76cQkv6Kqrh0+GPWxsNVenSjenzdSKo271L309M66e9z3E2NDRM0Hw3bw1z5m5pMYK0BtO
r4gSYhEEtzl0qDJ4TPovbdJFZ8E9PJKjYvxZCfcRARZjAXu6mvX8Xnn5dK2N/dabrCIKvG9+b32d
a1NnZF9tk3q6GfLqME/FS2oHa1wmJrMQWywQCfDm5M0ZQGyGB86PceYNBKclAZypWV4Dhl30k2XH
md2emirfudp4g2uOjNzMmJFgrIfG48PP8BE6u8zipDUKhi3jm2OtL2peNmVBfMiYy22vzd8Z3ctt
VXVRna6vRVlduyVfS2PYdrRxr0CQ/kK3LSBBDVsva75ra9FGLY5OA9GLZHc2UcBQPHGCr05+sp2U
xK2HRevnF6Q4feRBCAqFs0LXkKkZVYqPOU94RTA17rT7BslYA8tjmXoJG8n75JduHnVj0Ufd2nQR
hjhPbjXFU0Wkiu41cWUBC1tLdmGNjFMsMV43uby1Z/Ma+49oNacIjf9lGZBVUrfN8zoYVRh0yzEo
Uy+a9ObSaSHUG8OQ4ytz3rtLU99qMinA7urbrOg2VVntZn9YQGdvbWKtrKG+ImX7OA6ZCD2tuxtE
8SnFBynSUo1MLyq6hHT0lbjuG81zjwsYB15R/DDzsCG0JtXvtMqu45lRZBOi3dYueFdCgSgsXF3y
OevqCivIyLA6cdMMhG74uXYHxSENmyTVQ/z0mp2Jv5Zmpxd22d7BkelLGEyvOU6yJJJYpO8hu+Ic
48r9DM4UjUSjP+S+ATfLynDexwHlYCp5FEUBQkdmX4SmlFP8MDoR+10fl6m9c93xBhrR996wLl3R
PTYQ1eOhtQl6d8rrPO/NEyqRrTl73jZQo9pqibNERU/E9qD2Kg/q2Jm8Y1YPTjgpcaU8JrFTN+vb
NjW022bFhyif1m1feVpoEIq1bfvsqWy5R6afqrDMmfJpmXMqxfAE1+izrlWXXpWpbdZDPcYRfbnC
LvNQIS6LlSiepTCwohr6eaNb3UMpYLz1ZnslO+mxoySY9FRYHBbi0mg9UrE8t9jklr4PisvKnvsw
yW15mIqUk5HoMYGypWGG9kLLzswPvoqr6PJgH+ZGUIfeAhONCedXaWAs1eSY7FSTxtm3EBfGkH92
g3SOJ1nv677iBSdP3Evxv4Ku8RUZ7WmeBJyOxNG39BgRrcDRW3oaZNgTRm6+NrO5M6GRRbQFTYxb
Zs21nD2ytiFGGRFOKYSj6jo3q37T8YJk022TaNsgeCkM+Cd9X3xN5QkueBBb+XCT2XD9SCSZQ3gm
DWw7xTkIKWh6Z5lzt7eIGj25mjtG7Lj1ZsBGeWtCkT8YWXUYknl+qdxObtEnGk8yGO7ozE4qxR3Y
hmwW2mjTr7opgAmG3v9rKzBZwpAQIlxtFQdbW9ZIQcZcAjlv/JqBd+O119a6XJYrzY7h42k/9uVx
NpoNC6G7kYF2obr5YqyCb6s33xeFfKjQuw911sb1or3lkEg3ea0nG5Ikr1MXv63VPNqzuhixFwhd
bLci1yWqVJHubq2tth9x1AqVI+VubK360lRW5Gm+iPI0j+pW7lttvsl8cVWgxYgMPa32QubngTLu
VI5/HKF+xh3H5v0a6CdRa0+9O5mh2c/6G2MpH4tg6leHeuK1bMz6iKwBluKyxAholpNeNc1O1OkE
NNbIuBghUVq9t1Vzc+d41XM5fGqVtW+kZoYpuWIU/WqDTbOEjVOp+wTaTztQv4UxTw/KNcdLUnKO
OOptVtEcMyXh4qJeGkkNWdaQkbDcitx02B9q0HBj7b7qJeVTlW55SezitdbBwZrhj2K8mWWbjhyw
re6l17L+YmIVGDt4vUVeqa4qZbtfZtF9y1N8ggYjs5jKO3vwnD06kq2c9LhFwwZSIkPie44yXRm8
w4HI84fVyV1g6PoI5eKQOxRfhwSkWRt5PjhH+Wp6U56/xBhpXbiJnxxMlxywJUUR18xdVM7NptHZ
Y3pxmU/+58FlNxDJhVvKbzp4C9RJxuMTDFQ/u+xS/Y0J/Wdm/iupw4OzzQYWE+Zy9dbNFqyn4OYR
IJuUWzUlHHW7PBxJIwv7pRf7LAvyrQUjGhap/GTP+vOCc2frMaUL2uFLSXJF1BgUAGmV7nbUqvIy
CNiB5vUMtiRdF3qjYez6MXdDffJZ6H4ybBUT+m2hCbVpRhc6c6OtT8uKPBOviNAiFTJ0OjI6Udgv
m2Zyuv3itDN5hEtxrNqseM2LFHHXqjX8oJc5sbfAtO2Tso0yNxevembVsMFkudcyWzzmtqkeHKXa
ZxU09a1eOptAEXg6ONdOulUOcTIO+D+l987S7Me6gVhQ6LOMVu/xzDk8cJK0txk+qTRIFUTZliJL
ZPW0cVC6haNMXgKYdNDYwB5TXdaolAgcDtojXJA2bPo3ObrWCXmYjFfCa+JZOV+KItjNjeccakPT
7/p0ejSVy17mfUo8Qdc+W4922uaRM2iXVgq2mpp9c5TG1ERWb+AXN7JbVmU3wU7Vt0pjVAp3ImnT
66kpjlmgH8QC6FUbEYR3LNeafn/2KRs87OW6NSq99lQDMxaAcdBMH7y8PyFWCRsT/iyc5ESOCPkS
Y9xWc25Fo9/toUffk5jQhqJmkgJmhc5xkdeTZe6y6fw+4krU1V5Yqj7Se3dTFPDnVXvShbZZ0gx6
CS9DkFz7mbhLTetFYXsWqIW9dTjIXN+SlfZ5rBi8GauI1kKLA0UcLQHLYTDjcRhUmwpijlEigU3w
/qs0+CIDZF/zzRyrXWueGohBhAnjawdTsUz3tnOTNvnXyuwICmLA5oo6mhf6pZQXwasZyqe7OhH7
JO+OmPbtKqYttF1bgRJAmyZ/ZwSI29JGI3xcpV6c2OunsnGvsEJsw7KW/S5d1s8txEI+iXQ4igux
74V8gIBgxrZiQ5uUey0avrejv6aee2Ho7GejWr/Ps7zM+7bYnpNEUAfvKyM9MNO8ZlHT8hGruK4/
KMtb2bqbqrb385hc5mJ4HcZPmi7vOtuNyzGJO+uubSsYi+lj0xq7bvK3czAcVq061al2YBJw1QM/
L1oxxG1RmfEilyDs9Hy7wEOCL6y+t6X/5FRsVdSG0u2fW294s4ltcyTKh6Q9jQxCpSl2TF93WWmG
Tt7tSkd+m2W9yV15nO35ee33gc7BvE/p5oetVQcnq7wKVvmCJ/1pTE+6/Sl119t2CS4EhpK2DZEy
K8IhG04uzPw+mYEVDAoZoTEXg01vgwz3UpT5F6bcYbmUzHwDn56pa17N3ty7gA9deTmtIB962jsx
Ix2+V8OfUbr7vSlZ2HTT9km5XjytwWXft9etNdzOmrOlfly6Lj9Q+jfOUm/W4ZM1Mp3R6wXDzeq6
ykm81HrzUs8VeL1pxVJjM+n1NgLIhM2qnhcaNSSoj3leXTKGRIhhXHim9wCR6XPXkFm6pnm6UQZa
BINNKxc3CEKe89Sp4rm1BFuC2OP9eu2pr7OVxX5RhOsyqrjxtXBYgoNogofJpXnpJwQFg75dcPTc
YQNyO1vG57578haX5L7gKyspj4F6P5kpRpyzmyUhhxF0WJl8bbIVI9uu3JLsR9KC6qxd09X7dTGv
ikK/ke4KNxr/+GF0kzAR2CrU3pt7hsEHoR5yLTifKJgcs42R/ILyIXhe6JUKtjK90Uj38Jinfcax
YddpUMecIB8j154/NfkcK3287hciY0xxUbIHZhqqf3tmCxCYaCdrEgJxPM/zdVB1VyodLi3Nvwug
dZSD9WQn6Cope+wZwxAJs/ssmK24XwpHe1uti1xzbjDKdfu0PZe9W6Wc/biKy7YX1u3QFt+WNr9s
deehRrMfObbalPYUST4dnPcrR+bIGqajac8blXffA6O9XdJ503ZPRFC/ZRaU6KK5SHN9uUoNJ4SS
e931Hp4Ts3Vk0+a0toaEIiKAKfjfkmxzQxwMbCLz1f3W9G0ZZWN70FrLjGTlmaiAxsuq03a5uW7S
HluHYXjBufNx6NwII0Bc/HVY6/5g5pjTOV+qWh40mV45Ay3pqlFsMEGdwxymd1RkpR8lkPo0HT5O
KWecFLLuuwbXrzMT6EyN/qnUGOh4BtU89+Yp9iZJbpqE65R7Zx9Z/z7psmeQdJqtWZxSw7zq+v5h
Xqs6wgZRwrFxkyhRzsOZ0RGJEtmtZRWvjP3uWs1qd81UfslMeknLb/sdnelnHEa80Ez6g1ZDxhba
8DQn/XNdEmZMA0+mcrbUkSeLrzWH1mgATDsmbettV+GLEEvM11S2n/SxcWKMLW+QePT8NfRcqh2v
TYC0NXWvShv/z6LA9XYdet4o7MI2SWK5UNMD7LDxyNdcyoA22vXeg5mzK0DJ4nZc1p3uM9/N53YE
qaz7MAsW8HW3aI7VqBfc8jx5NIz0PiPYgbOKXM5/TVyXVOKUDUzbo0fZ8nDmcxwdmkoz6aBy4ilr
2eKiSujgtSG9RRISLdL81PiQCtxgk+RjF1aO3ARt/wagd1MN6zapWgN6Cb6zYZWW3XZAb3Pp5SaH
ib6wMH7ttXiZ1bRFOBDgbJJ7d/lsZxtu6UJ9OCiz5gyZ0q0s7XIzEdsdpu6cnJB9MSixOs28sFH4
bLu668MikA0cgs44QCuhU0Jv9ZL4S31wtXzkiPY1Bav09WKr0GUhjntqNf+EkHMbjObRdervPnut
peoXomH9favakjpdSC9czPmlzuVDUjQHzcbw10+tI0ppLcL/ALmWdTJnlvnSmBe0plVIrKQbDzVq
uo7JoWafXIcKh+/pvTA6PdioCv2UJTXCp/OuRveFiCtBr0M4uw9Jb+s1Rv7FqBZjs5RztWNUae7S
CQxmyYQ8D1+z5JAXlVdvdAxoGWatU6jz9lE9kgtySC/VaFkhs043SittoK8zH0SSvYqgjI3FuJi9
5spmJfpj9iVlqTWedp/7oxcbXblJCiDeodlmDbHhcjU2TkYuIYQ4UBi25aJumYYnJSL1RGwaW4Sm
SPcwpC/SQeCqAj2qg9qMtCsfotZpLgzDuipo1WqzOQLVvtlBucnt+Rjk1n6uswu7f63c5PMy+jez
nCPGOFvhm0cPX4kZcdMobKi78/iSBGevMyi1pbzqq+yiUs+pJ6K2UbeWnV4vqnzSmu7Ulf3eoWlz
Wyeqg/wIV+jWR0Jh5SrEsyKLG02e7La4seoSJEncpPNjvxSfis5H07auG5T4T6AK9sGjJaZhbEe2
2HMSClzb9Gx4ZWyrQuUnjbBnmfRXIjHDeq3UZbLM15UZ3PJaxpkLV5d4M8rZm03ft1riUWa94DVu
L/Im/1QuZnA1L4X70IsBC992jce1TcO8smJLG54hVJOfjU+M2RonrdCZobJPhdJl0DIWn2foY9Ha
y+U4ZvltYpGg5ug96rumv5pmMw9hst+tlRdEWD5F5aI9To1xjQcb3p+tSXe5wismlfopLZVKQ9P4
pAUj/sdD9WC2PV6wPRBE1dG+i2BbzmZYpoZFh5J9H8uhPSS6DC6boFNAOYUltkXpwywpb8Dy2RZ9
DrtiO7b+g52un82AyjmXtbpIVu9gpdklwBCupHXmsjFYJNB7RoHv1f+wdybLcSNZ1n6Vtl43ZJgc
wzYCEQzOFEmJojYwUpQwuWNyzE/fH0KqTJHZJf1Zq3+RZlVlVpLIiEAA7tfvPec7JkWOXed4XUWS
nKZLygHR9e+ScrojsuzT0FBS/9PO7+bvXmha8L9o52fPX9u37ml+4ns73/Df0chnXI/aTKz4gLVr
/72fb1jWO9gUnLBwDoAZQiP6R0Ofdr6L3ZqfQjNDh8Hmp36YRtx3SCfRdzEYRUK54lb/Tj/fOUKZ
/5xPrdM/AGMoqGnpW7zVt9BmdjcXZ8GybbXjV3vf8HBOFijUDMxY2URXkT202thjyTnKwMTMWRlV
xw32k1pA/G4wYgTO2O7Z92O1j/GrDRv8+w6e4CXWZlQsdTpFPuHxFyUpczQpKr+/TW1FQuxcalqm
YZ8sxtagm3YyxFXG6bfOKCmlQeBANARDS8p9EhhfJwwo4bbuE3VepS29zF4u45k59pMJGMHHTo1N
DkOdr4eas51thOcjWIcH6XTGg4Llax3cOsnvg1iqr15Z+acBqdI98dTmTo11fpgcOc27EGvc1uu6
JYvmOs7vWrMu78eMWoSHMRgfu0LaZ0NRAxH38p5xRBX7w+ckc3ssIayc/QkoSHzB8VyuIwpdhd9i
7QwfJt8Q4rxqRnffj+28bKqFEJltVtksFq0g7Yu5nw7ufFptBLyXADEjQzntLcJI56nUYX2qKTzM
s7Ub8cSaZyxbVUjjohznul/LBvthkn1WnmRaBhXmUYuyzfETlyUK8eF50qDUiLre7h9zXCvnRdOW
3taw0mCJusGvbyDwSzjrakFqA0A/P8lrf8QDqq3IgSZ1Gy9dcI6Qunukb103W+xqtPx1kGWYWYJ1
+tBQxJaUEsK+5BBtXTVhBixUzOFcb1wUQ9ceDkoRjbnTEYxkFZ98u2xlRCvEr84GPtxd5yoysJm5
KNpyc52oDZ1SK9jYbq2naEBjey35FR5GHe1+9abwqZwdyL5JkdPdQFMPjSwvpXc91qHKothq9f0U
hMvLYM7T+7gP3P5EVSJU51lSd/WJPSr0M0HSbJ0aPR82RnaN21hk5deSlIsXUgvG+HRAcbmOaVPo
WmTdXRsedIFdO1Pcbdd4NpsIAOkc4lLmKfdf7F06+IvK07k2WnvXy8RjwR/F/BBmAwnICNxWVryl
yoc5SOyKPC5gMHiD7OSDRlna7ims/XvVTUG1rwUhl9t6MuZHa6l6Tk8UfwZhl2195dhVxqkXtUvF
ocqqroWK64JCvlGaWmMJPnOSMtkgSr/ABMngcbicrQGfdJn5LWOMwqLmHpq+CTAAFJLozmUs6YCO
/QAZiV+885twkdsUl+W0hdCHTCCzhzTczDm4IPqcPkK+ptBUtKby4/sJ6vs3i9h0LEy+Q/StCRDr
U9eFqKLGqVJyQ1aRbzE8FHZF62kMP1X2qh1KyTWhzWeNFvdhA7unna3Ltgz9x9juGFuVkBZhwRYt
0lqgUdO3NmlMHVEtULAJWxk3ujEzDJsWkZydmwj6MWXZgGsw6LJwireWZItZynjKUwcbW2N3I78O
L/J2EdK7DJpgYn6H2z081AX1+3ZG84z+y+0PSwoHOGpdr6oZYC3VfTijzt4RzVfrMweqzzdPt/F1
vrKL6YCBi0IYNknzNrST9CmIbVafjViErpg1mIsfARz2Od5ghNe3Q1f02b6rgrq/6VLbvWpm1un3
gAwo+sJ2DuYtBIo52A0o3vYdMNJ8U/htY26Q0RHA0QS6/aSgWp15epxXBV05Xq+pUFdZW7btLmDO
wywsDLLnGPXz4zBRonNg5+vnW6sI+vBQeG96bzS/BMNs+LtxmiFTZbZdtFGemstHKYeVsC1ZXIe4
DxmLWUWTgZgrcXFfj2PnzNfKIPRqL8dGZlFi+6pnXuNbC873RQWIH2R43cZA7Wh1VUmtd2USlNl7
x6g4hjPi4kC8aJ9ev9RDPl8soDPo9+q2vqx16QXEKE72ZwbrRR9B8hbVmW+Y9UcAHSWm2EbUw94x
HJK+iqoJepQtQ2clm5mZJIZ2YSgjUtqHcmfhODdPcdX3ZNW2UkeMs7vitA6L6rFFNvU+lnNmnpfZ
VFpRqjNE3lh27XusuZ465Kxbl/Osk+WmXIKxPQlXZxvgGtIO8rpkzzNV0Sb7lozKW2+akHqQ2GNj
u8SQEQeU756N3rzrYvPU9KcsxBGty/paLEs77lNZumbUB4W+MfgiYRkAwtnOdZ7HK2+hp4lmVcPh
n7rtR922ilL/fd32Hr9v+0qEsf77H1Y0+x1uXbLlUDlgXRJrUfS9aBPmO7jLuHZX+daxoPujZrO9
d+ipALuhGl1NSKtU8UfNZrvvXKDw2NPMtcZCz/13arbXUmXsM0ShUkriyYBIxetQbP4sxfNdZYxW
HXPvtrV7CZYvP8tM+/1PF+PmewH4s4XoLy+CyGQVDBHuh07MeZup2Ff4glGCtNEI/epMtIj+mmaO
f6NEe60lWZ1A/HoT1wy+HaQmAZfs54+SB5rF2bRXintsnmNbvk8Fz082GHJfmcSY/PpDUTX/pMX6
8XLkknHpwEQS4fz65YhZifupw/zKJtlErDDhFmmWJJ5JjNvcmjnhFn3A2kh45K9f+bXt5F+vTImN
fIaae4Uo/fxBK554GqgmrywRxeRoeU+7op13ducM0TLQpjOEw1nbnU9zoeffiA1fC/6+vzo6BxgC
q7HSPhrHfxJvDrNFhIzk1cPGWQW9AwqJ2qShGXR/k9TKN4oPk9dAMIymknvo9QfNkriXgw76KME0
va3MpN43nIa3osPv9etrCmvuL98nZxckm6skCazl8e9/+lyoTmKtswCpSg3oZNtUvTrLbGbvmZV6
5c6Iy/ZzgIVag910LAZKwdifStGrz7KJnZNBpOTY5zIXl1gh448Y7JmDt3ORfQtk4OAfLP1PZGAR
m1RPdOztAEE7TNGMkzYimypW2IhqrT/Ni0we3CEePlNNZ/fkwDlUvSSdWts47hjmIk92SfyNSYTZ
pe40VnsiUinfcchdoD7I4i3a0+5CjYDpCU5q6KlZubF8RFRpfYmXtnd3Q5hJzZ/aE4kOqR1+o00N
KNxr9IxBvdEMwdPSi899MmoYR4bBZZg7BF33LbMAbcff/CrhVu9lXb6MPU6r0zHXwoq6TqoPmLEX
GQVWSUJX2y8fMkzQ9zOQ9A8ctBx0Q7E3udvOtxcPsb5rPOaBNX8h9t1ifCDG3Dow/M+vGOgY80ax
73O269jPdolnJH0kgiEV/BLBedJBB7ktafihd+o8H92Et2jCutBxPWl/6c0IoAlDHTF6xjkMfdVG
Zd3NX4i3Tr6udJXLgZl7f2K2KFpMkWf3Jr15f+O0wrtfOmfsI+QX8iXIRozrLtbhyzE3mis7n5dd
55ucKBJ0+ozI0vS6BZx/pmqbzptrGAZykjaYOMAIgWCTCYfhbeChjvth7ik+GTqKBXIICBkA7odG
Se/KcrSGnBPm4UuopH6fmSYTLtNOUVtVWCQuDbovNFrlAtI0rZf8I0UY6hg+UxzuxrxEbqbzMnsi
1sf1NqqZxHnhYPPYW/PQmug76una1oOvd8MahmVmiQ2WBZxXlMSNH0GN6YtDN07Ly8zgYdhMM9FD
296SjGbm0Zu+IbCqPkIymp+0aocHev8Lc+VyoUHKyqxJI7Fq71MgGnveDG01MKLxB/vBrynGnNpi
0p9VBMtxpg5OkjQbnoEMO7ecijVUqWX41nU6j5LR0m7UpKX53u4t/bt0k6MI+88uxbqCcbRg2Wbk
IhBrvc2brfulcjp3XtVeZJXpcNOASh3DDyVjnrCfdlAtNlpwOThD9OVd3XwZHWQuatuEVyK8mNT1
uEJVnEtoAN28k7bBCFN+X+T/kbQiaWXp/fe11EX2PD+9qqXWf/9D0AoaBfo+riqolmQeeEhTv9dS
4Tv+kO4TjgJsRGuc5R+1FGQU6i92ajZpOmBoVv9VSlnoY2HnwiGnPDn+7d8ppd7UH2DTMZqSJwNa
bgXxemsV9NMGokl01Sn0v800MNvBmjxBByyN7Ma3kvbOb73p5qfr8n+UVW92Ypu+HXlFIdmTIbJS
13mzPQrGVIU3pEg9JkTpLUtppG3jeSh54H/9Sm+FurgK8BfAXsQPyofDxfem2iHSReZBh19iqWc7
sXayRh9k3tUhJ6VZoQQZynKbUl9a1o6pEFwNRsmKE7a09qr1mIbgaEq7ImMXs/LkMHudE9BgHvWL
o91pWyljYVpRVqZ/IWFnXPnQt7cx08cs0pUo7vouEMZeBpMD8qT3pHMRTplsTlMJ0QlOSd2HO+Ju
rOrLZLUlk0ziA5MTz18IG9zY5lQ1hzLTyGzIXSP1QBVF3EXSBd+41SpQ7hVqF6VvMNVl9q4z6rm4
zOtk+tLXmT5vs6X2n8iwrNzLYEn8m4Rt9rJGKvxFIjDMtqWwgGIJW9czkVF+uLgMVPNEd4LDciGr
a5mb8WW1TIUTMv0sdLABSsK1jLy4FcgGEcdXwYVQEPi2hnbkGFmp4aWIWUgS5cJwe39JksGSj+j6
O2fbjobKm/Np7mUTTaZH84bMlllZ50HawLGD6Vit9Ee3sBZgUontaTFHZo50xNktVlC604msVJHX
my4Lioxtv6+r8VOT5mNzKRKwNvfBWLHob8qKHSzc5A3b6kd/BLM4I6LDWS+3fhY7IYP9EfEIabWm
qJD/eEBW2m4zxwbkSKYNzQhSrDB1u7hnuTLS2r/uusZT7G+GanwZ1fSo6XeaRJgirVXUrXW3rVLh
Lzd+11hlEWUMM3x1vfR+b97Gmo7UQ5KH+aJ3ZOTYqH2I5NRPcAAqFENhF8zzez4AHSa8p7oXkHOU
C3JsK+q0oqPTmCn2p41tibm59Z1eqxuVGe513AlD77WVUdPiqWkfmmTmJmoGPat93dqVAUkWeBdi
zT4USJbadIg8enxFtHRerg4DZTj9CRRuyX70VftlyWtNpVD3+XCymLWTfCTMtEJoy28zGaXPCEyT
a4BDWIYGOyaZ0uBaV5Fd5iXSJp/pLgO70G82HhQG5mAwNcKTOBTZwVlTsyJmSwN6Y4WE0i8GBr2I
1rlg1F698zJaYqzPRq1EdWV5VKEXcpgaeZ7NQ4qBnBwERpymu6RMcpxO60PcNOs/lZOTb2yeCvvK
MwhZJpo0HT2xwztGHxmBYmEecrSf1SZDS1R/NSvpFgcEiXNyrj0aIlttW+0zXQYhiWrOptOMmT00
IgN13zqLRrW6nLWIZrt+p1u4nRadkXChTxhPneGpfSUm4W27YlDknRFWkURkxtYWKbUmdKWurzG2
OOlcH+xZe+5m9uoC3GhG43sD5V0gF6qNEpIUgbPFXg29uR3bXJQHmu6euU+6Eql8nY1kdBJnU4Q3
RViH+gDucrwvrMROLmMe5OCEOqa37pLJ5fbdGVK6+ceKsCrv4HRTjb2AqBbC8h6nknLP2NYh0s9L
LyhhGpnTYmSHWaMTgRFI0u3G9DLT2zp5atQXJaKX9BQnhgQIOsbpCzxFUnzTRSh740n6YbRH02RV
ozB2nCpz4RQih3QvvNoYNyR4NefFMnF8GJcRVOmgegFAkQ1BRYWV9dMdd+VIOm8qUvcDilW0VhDn
ZMLED9oRi/UjvHqUFydtHYLaQ4+I2ec2Tq0lYA4bTHP1OSVp3iYmEW1jyH1Jmx09CqC6Gk4qemtO
2ujBqm4J+vElaUpgUsF2cOO40s9DI+AlJVtnHgx3fJnsVKvmw3FL+qc+oj6iqvlVfYQi64ki/nWN
xM/8qJG8d2s1gF0A/AUlyVrv/DD9wFheMUC4oCkcvON5+l+MZe8d+AoX2z7zQ7E6e/4okoTzLsC5
HPxHlh+bt/Vz18Q8AslXt6AHVYICZj2F/1QkubFAElaLOvLR5IZRXQKsJMvVtZ+MIOmKqFLD/ADS
drhvp+mzNDWiuoUNc79ki7SQsaXoRpEUq/NB55h4F618iKAIRoydPfBg7/qM7N0bUmxnfT5NljFH
iMp+F5ZDn+zNB6H9QlMPCg+iMnyJb5swgQ4cfyEaOPIwP4aHBTlVf5IBcVzOkC7SL/YLmb1kNgZM
X5nN16ymkKO7PGpsr3WWcDz0sxXcKJYmjQa7Tj50qs1uvNhVzpbZjDyf6KURcD8l3a2ZdIgMLNyJ
2ekkMDLvG0cR143ASiYH7CtTc9A2lpXNaJoGU6sxwe8/N5X8hJrOPBvVgKsq0CMjJafNR/smTEb1
kcjgyd+QgSxbFp+G9Oqk6uSXOkjVsBsTzBNRKmcQeKNZeajzsg7/RT5hckdV6OViV44BUxj2k1VH
YjhWg+6PIfTWLYx52GZtUt+knHnlNqxxpaCsH4J6r0FdNZuCL/kCZGvw3gvIFtgkvoPzILcy8qVR
SGm56ZRn6QMODQOpPB3yi7LnpHYGmjuuTyxtL6yVaCE4nfvNWbOE4jxvA0XdxUGYzsxAsq6ft+4G
kaXDRTKapt0EqYVWEEfPcmiQxTyKZexuBiqqfi8nlFURDNLhKmBiaTGPKgHhMho1POI3Oe1vaoXI
amMgCEV0Qh17rbIBX8EQlssL6eJUPSodnW8NJiDNh5DjPQMkEiPI/La/opvOwZoUWJi62civLOIt
7esKcdJFM3qjS041I4lo5B0rJ+G4Xvu5qbC2jct94STOeOt7Sbcgv1Ozs58aoa9NlYXoE0f4RZvK
GZCHOk0mLgJ6MbAgYiZ5FOF4GvZW64qPZWUHX7Ij1tM7Ij7zI+4TmrOJnaVdMaDkdzCE9o54UKob
UKHhSg1djgBR4wgTXY5gUeMIGeXcAXCUYBrYo0cMaXhEkppHPCl3oom67IgtdQl+fELzBsyUOIbw
kfKfqlQi66F9cESfJhaKZ4a5wr1jRHfC4YfulVGwBUU+OVvov2KJbhuCLVBV8whYzVbWKvcfU0fI
iuIEIg0wVnkEs8qV0QrnHVxrq4L+JjxCXI2h6x6A8AS3ljMt471j6/xTfkS/ZsE0fnabQU4IRPFe
oOBte3srytIjGOkIkA2rGoEjDIcvZKYDmF1W1qyqq4BexhLIb6WYu0to7dW9B54WXiug2oE1xMFy
NCXn5kqyVSvTVqgVb5sEkG5LkLfdEX67pHN8P69E3CI1uPvGlZMra7MOT0OAiwvP94rSRYmDzFsf
Ebs+erRnHFUD4F22309h3w8dTokJNC/QK04kYbgie3Uy+bvuCPLNj1BfS8QoCnsj9qnMj+Dfua1X
p8URCIzry/9GyACY4IHrHQXf4cGG31k7LXqgwmbbAhg2jrDh9ChDpMynb7aEiQZIvLKJbaiID6JM
ABY7K7s4GcqmOFFr023TOy7x8YNMQB2zI9n3nVHwMGODA4ZcLglK33REpotSBLo4Dsuq3MWT3OVU
Kcl7oB662Fm8Hm21I3IZa8RMupy7ophzg5smIla+eyhYWvGf2JlLO5NmfQnpKiXtossGGjqmD81E
Z1N4lvD/13TIuHjIIGnPe48zHR1bMn8p1Bm436Zhlw9bq8+w5Fg6KMvzkBY8Ak4BGW0DuzPONlMW
x6R9Ok5vbzjr63RDFGxm3SQwmZN9qjJyA/DkKqyHDDqXqOxRUe27wlLZHn5/woR1abqD0brgAnp/
9IMLBfgeG2QrxycbdcB9wFFZbUtZeC92D2h0x7xhGC48FnT14mUpFSTPOHIG+r805CzkdxvZ2uFy
ZhiZXHuDnsJbCm/lHPA2GvYxMKenIiisS9Q5NZz5eHS/EFCITo27ej3DEQK9rTKPkyTsFPsuzLzu
nLHs/AE8kwSypnX5ngyM4NpHkP/ejif9DWa4/TwO5dTui8IRDjOCviDiVGvG1Dos7JAnDDI/UM3O
a3eShbtnw0qT61z5bBXVKGDtedxdyF/jxLoI6k4/AY0vsPr3IXPvwAESvm1rWrm48v3uQ+b6cLon
lLjc7IMv5gMpLovJr8r6Zh9wyvrcpGbeb6DUMvG20yKbdvEoii8praEJ7FPQ5wy7dZxHAWEA91k8
86+l6obgrOtnalmX5+PGcxT6IE7H6I2acZ2mI7VYk1xqMeBD4xaDt53AxkMSEy+bAZJBcWG3VXgz
tl13Pykz7aISEQhIogZzb+Gk4LQs+II/6Hj/lMf/LShN/311fLVmhnxty/+6fEJIVz7916mWT+WL
/rlYXn/D91qZZuI70yM6hOb0yu34M4+EBuM7/ohKGW88aWKrc/1HrWyb7wR55OxTFoKOtcb+o1a2
3HcsV0ScUPz9wI7+DUjo2lP7s08drFg+TsKU8LQVYQH+BS9HsHc1Mee4KYzWiZhgfvaLxt3mJaJT
Dlw87a3+XRLT67J2fU3fpq4Fx8TszbPWS/VzfV5r6GNOaY03y8BpPDNh4qSNUr8Z1b4Flqwvg68b
+AAcrDWl8E2vFDa8HJVtDTfYFcuLlNbJkuZTJBfXjnJjwrKrOYQXY3E6lcGdJ+vkNzPUI2zt1cWl
RWzRkfKZR5O457yhR1bB0M/LMrc35C4PaPmKcD/SiNqbIX47mmXFmVKmHcXp6j1tBvvUKAq04VUo
D4VFA0fA4znvU6e4tFCHnCf4np4durG/uVLrzfT6JrCJsEZZ6PsuXwj6ztdfiLmkbg7UtbzJ4Qfs
PToHWOgS42QslTgs9jJAAFm0S0nbXGUGqiNzqR+tNM0xpC0vHblFX0oGw1c5M64zIgumyzTOw4O0
/X6PH8M5qZMg3wdBWB9cs8eJM4+fmENhliVpkK8BMkGB//4zkq27nx7Mm7+qAv56E3Brc/lt4ntM
WFRv0TGlmjkkOK68EcCozprSmrY+K/iFOVIXsOuZ25767QpH+Ehsw2zuy1BO0a/fxF8vL+1zj4hV
oCowut7OgiqNXy4QeXFDooh9LqV4yPE4wjvz+v3sX4cLXDHHa9Pf3X7r7fXq9kN1weoBhZgvj1TL
N19rZ4Z68EqV3FDhMPgNrAcJwW6brv2imJnUIevSOz9eHblJoSMOmsbm15/8KO14/RZC1j7WmJUz
v2Yevb6zSiusytwrw2sfKf2JnxjM3EjovsWqCM019uWJNd+5SX6tQRAgr11AT6yjxN4mDwnLIKNF
3KXBIOf3RRuQ7qBO8M8yP++sTx3bWudyxF3Cq1+/7b8sUGKFOQHvYvjDwdt8M4goOrceJ8NGAJaF
/h1m8YHTVBPvfv0q1us+Besgvx2CKLOkNUjcfwu9tacKLZkfLNdZrk4nZIcnk8VNGmAG7guR762u
nZ6c2n3Oep9ly2NS3Qe/I6a+6ZYc3wUvHQAjZkdhJ3jTLTGKli5ctdjXRK2aV8T4XPqOjD8NXRjg
uamZ7DcoXy8IhWHci1P4GQuxl0Z9TYgV4190aEJcphr81RZRWAIyKB58bGfqs2mXqX1IASqxlbjt
56Vvna+/uYZ/2b/IR0YDHoKGYh8z3zIak8r1RFuE5nWqxEVL8tKjdri1clI05m3LSDrBSALVIW90
hffIBQMzTUN86g+wQffu6vB059T6zPReXwamjxVvcObksozN5XfP4+vh3XqloQjDhBMUpGii3sYR
2yG+Tl0O3bWTq+YWjH53Mjaxr7dJYe0NiCEkApT+Oc7F6YOqasApjJpm/C94R7dNPqBzd8saIYfK
u2vDdxpsOiUZWsdL+k9VR9OTu+ffl3UX/fRVPRNxlPxcyB1/6Hsl572jB+fSU1y7l4TSr8PQHyq7
d5QaqwMCMR30Udqef1RyCPAIEg25RT3YaTRGeQ//ckYwGub2pO3J9rvewX9LZUdB8Wq997Fl8B7E
sSPrg1V6i3Sea5EmTp+4G1uDInJ6vAGdSspNiK7jS1PXiMdqKCRUQtb7OYRRJBrD2eVmrqLUUvl2
KBZOqzFNPHLQ7BMPtv3H0JbPQi/dyWKBznPqhCyypHvKlPdU+/HHqnUfF+yOKTqtPbqgb47t3TM+
GTceahqk8DWBG61Tb7vyomMgdubPyS28jRdIzf1Gu3VzOi2sD3WaIjIOSAqybWmcl+HMspPGzw2o
kMfOaufthCrlbhoz5oKQMWgNmv5lZ8G/87wZjkhCFwuAEqa0DkfqVDOlwqyxIFuyzCitlEtGpBke
Ym+cLsJ25JlLUYHorjxB9P2BccrnRA3dWWEX79PYkYjDeZfbUAzNSS7m4qw3QgxWme8BhKFGDjmH
UkwCNWi++Okkz8KOJHGlq91kxYxHpxYLiBPsy0o9C4Q9J1lHtw5TXbPP7TDewEhY9ubidIAlMKM3
NQ83DjAcbUpAWvOCp7Hz7A1uZxJEvLQ7mybF3KsLPtcaK+yEFv65IvGNgVTri4Nrq/Y8ZVaJH7EC
HTL6H8o1Hq3EonopZwIkahvzZ+7YBaldpMLNcjlVgXGBEglHG03ZK+awaKuCnM4xsOyIsLJbhF9i
o5dQ00LH3m9n9qUUOueNMktrs9SDmsHhQNTtR2fGVxbTOeV/OlyuYfPByWdJaNoMA70XH72+ujeH
ONgGkEkimQ4fOVl3e+T8lwLS6pbWXn9lx1mzaTvGm1xpZnhEfmwyY4blkABuiKHhA7F66MYqiFy7
udNWE29mPVx2bt9tqrKsdibGy01WY0MkkkSs7yAP5BPAQBoB1oVoqBdymiHbpkmvliGWkY7tZ3NO
vF3f5Fw9AHMMER97bB+bwgZFpHBQsBKcy67AFp7glC9D0qdWrCuh59dGUn4gwGlfrK1rkj8Au4gH
2Rjo3lGg7WcRNPBbOKxX9dRuoQbbO+X07f1Ym4fASX28le5LMgo6EuX44GmXoxc60tNUo5qTQa53
Yds/tk5yjykpvhO4sQ9ZkgNBTNOTgBjMaHbtM1sHB8sJ6GXGtXdaATBkEqeIXkQIVe4gUdIVBy56
iuMCeljWPtIlcTcjFGeaFX58yBmqbttuODOHfjoMnXNqYg04hDOVuyjzk4H76wFz+nPnmZhIy6qP
qvVLSFJn3HtGMyOADT4zX0eP33wYmBpsJi+Zo0CStKd5T+jNFrJa+oq0FzKsN2hKr+qQ4ebicqEr
7Z8XvUVsl10vFxMpaWe6pAAs4fhGSOdDNHgk7VRWRocFnnaKBwwqo21Gllc8tEGL3xkNQuTr8c4R
+WNGAYDuYYkCe3CIC8Oww2AXH6JFL5e1EUKnJnWsEsGyDVWzztcp1PaB0eFCX3Yz5+QtM8dkE5Q1
GtcMt0NTS2R4JHZw1Qr3dva1uPfLEoAckJSIYDYL8zqrf2RZ87lyulOd2y2Pmpftcpli5Cw0U6Mh
e2/azrldQtPIDWQq5ZM7LtMt5JtTbJx456WP4lZBGwkXDuCj3V2FyfzcxmNxYnQLtgIRxy8cFx2W
DP6b+R/CkMAIRj7cfgnFS4YYsifkfYgVg/iCR7RKPPLdGgcTSvMgR1zATBwOZREmO9WYz0vCtyx9
r8Ffm8f7mK6hbLsJF0o/n+dYwCLktyGPD+/HosUMQMT/WrS9CW4Ui3TgDJeTPb1UtK8RK6xAG2gA
TkKCnR+PwX9Qm9xXiv+8DbElIeDP8NvL/6dQ3JOv1Ronq9/+qrVS+uN3/X+Sh7tqof595UJDanya
X1Ut6w98r1oc6x26ZrpPDkUnt9d6BvtetRD0hb3TDmG7Cv6GiPU/qhafH/JRmVkcXH2f4oYf+lG1
CJ8UXeCMlDlEdfiUL/+5oA0XJ+Iyi2YWHgSTEujIYP9pVhu4ZRUuNc+qm1rNexqy9Y1XCb8lIRQ2
1cbOrfH2p0vzf7QEXh/u1ldk++TEs4ZfrHUZpdrP3afF8WfTbhcvcqVRfqgRh5+kdql/01PxnVfF
2PeXIUKGATmr1F8ba2HZG02ZJiKaY9U/IDY17gTgousqk2CfwkzY9wwtfWDgZhcQQqo69052tWa6
2WjFapeaXXaiGkwVkaO9cGEEV1V6x8Ao+WIeL47XsrVHcpo6e8uxWQI0KSF9YeFRNNvZ4rsIFmG1
Yk8qc9r745DeF20DaMiVXUp+pz1YCZL3AuKJmHoXoG4oeYQHByLB1YSq6cXMMkyJ9lj1OhJZZeFF
W/L7sE9ZIiudF8n5qMvxjsS/odk1aWZ+7AI2nU1nVUhjfBD5IYPGkVNWDmNhOItHv7hzZD5aGyse
6TN1ygwJU6bRr06WoEj9w4Lsw4MIXVhnLeMXd9vMyMB2hBc6C0A8mZzOTZ1VO2Z57RVj0lSzxIoK
klPSJe72f0pZk4Eet15kysa9gY1DIaWakV7CgjaeZNWUK5WZOXo0EsOz33V7Xlfhxy8efwhuAm5t
IKZvk9GxbTI8ygwnapzK2fWxQU6XaJuocWEnZ0R7/uZOW5UbP7V5ji+4tnlIK1pvN5otr2/olBFf
4Re9TYugLmn955X0L/x2GsACONjddGKT8IwPz7gNB8LX4NEXWXpCUK6XbhmTQbfDOJ24UQme5ZMQ
ffrsoD9EX+T143jgIGR9K+agy/bs9HLfEncwbMx6sG/xTbTrV5X4GzBimoH9NLanyaBapvlWLJOt
EeeVs9HSaEK2FnKWpZ+FCLH8ZWKrCJsa7bpVGR81srK1ZgmBiTZN154VqsEqKHx07MjSk+zzUlb5
34M9f79yHGIsxCo02dGdvr5y4WxVgaJ7G6lxWHZeuqypqK13IOHo3jZVd0BQYf0GbPym3/L9ReHe
YmpBXEyoT/j6Ra3CR7FmJhZyeMd/VpWRR6lwqq1grgmMboQgKtf84aDPkvvKhZmwGaRqdkEW1h+x
qZeRX4j2Q23kcb8BasIXigFslCfSks0nB84CtDpVmXtkE82Ovm8Z/XoBfZMJsX4Cjpc+thlOm6ht
nTeXLSG+PClBjxOqWAUconjf56qUVEj9NITo2rs5vpGZGrydyEzCceJlKYNdViieVUSSimFYOpHp
lMcWMN6GrGzqDWCRqIzrlJoeFyxITFEP/bmXuMG4GWro2JvQaW3UEBP03S7QPVbD3JDe7tefbl3+
/+xYHj8c4xWikTitc5QXb5qm/8vZeS23rWVb9ItQtQFspFcSIClZwbLlIL+gHJHTRsbX3wH1i0iq
yDr3dD+cLncZgdhprTnHZAuOXIjMVD9dvfX5VH6vlqX5YComlMtXOqlNr5dySUggfYmXSdyYWFeq
N2tfxl2oHg0f8g+h9X6cTXCi6EACLLHatokhw9A7sHqv/NssSfIBs+7o0c9b81Mv3wqbg5OHdqn9
rfJ0RFgUjE+mEGrk+VzFURzMY78E2NO/LRi8mTXJgkb5ncpNq3vx7vJF1+rLyVU9nBEOt71W71B/
Hz8/0IWsKZwuDuQwq5wMBInsIu1qbOKhhpFVpGOW+RZqGbIZM3h1AztUjiyDGiHNE4AOWgXLMynE
2FrXMJjIejQBArqbUhcSii60+hDssMlWvNHiqvaNXnM/DQ1JuRskBekHE40UBP0ww/FLRPnwiJl1
aHZ5y2J1i5Eo+WYh5kWTUy3AcR0xI4sgTBrSaeRpJH5Mrim/0vIr2fLOHQfzKA7t6j6d++SgFyHd
8xElGsHaOufFIk2LxwIdAekpzbzsW8ANPVR1b8JMjmGkvvIlny1ExP9QWKatZ6+hgivk++3n1cVL
FHoqzgPi2L2/Re90t3KkWDClcbgTmaz+X9dD9QOin2r/aVtvYjUwDLvIA1hQ0c5RLsgIu8HyNVid
DOI5B/l8+Qs6G6u6MJD3UQI2XAcwyMlUOk8G6axRlQemnOjuZbG+n9t4/qDJbHy+fKmTYj2Ddb3W
2ohdrbIU7dZ7eTNYCx14D7LXPNDHabybusTcAyeC15j1ffetJpMOrijY1bsU5djnJbahsHarwoT6
bW/8u3I369RwNEtxN3QWWeypHdr0tY7vBsQqUGdV5wEDVO9ucs+YYRvjf1AYwe5q4NPbKs2WP5Pb
d9vEUu0X7BhugII88c1Zj+4qlTT7MmzyKz/JSa7h/96ToTvcm0MDBd7L8Z1pq+ynIa40MBGrZPs2
q/Qnl2h2OE5zR6uJeFlK2A2BReV2bJJw2a6WrR/IHOGTaLUHtgrclE5IjYX5ftsMQ/JRxEntHhyL
sGCStLW8g//kaGp/+aW+8zXx89KpxwtK1/h1un7zC4dTs6TmCMwdXaF9qIGEfmAMi0+CqNr/PPWT
vmzzcsjwMCW7xJOpzxqZxduOZkk1I6/qmrk7pDIqfgJV0R9c2UU/Ynuxb+qiX3ZDa7i/rBh0++Xn
fWd+WE+EfET8XKto9/iXWoA0DJFthxQYIwkhU0gQZXYB7RxbAnxDehXT/87vHJhJLfz4vw/0rUn7
Ne/v5Ltdc4fZGTNNrAqA42sSZNdkGgpHP0/i2tp3bSFSMugluqXSTYovpVl0j6Cz8t7PLa3fei20
vi2MUkmIVlkAeR3ho9p+1JO7hNV7JqG3N8DU1ia1kHQBbbVtagEjqyzsenf5henrxub07jn6stu2
bNxXr3/+5gupkg5fEqdi3wKrS0QI1WmKtaHqIRKHsHXozxgkhJjs7wZfdkmI7FiYg865rLB/tzLS
ip0jRlOBhh2N4crtOWcHAZz/5N3QuCTWjjiokykKVtAM/wHWb4/ULbwdlZrJLKnD8XEMR5A3NGoh
gGInAK4lRu1Dxo+EjMhMbMyF5C8bwB+1JN3MsdfeTfSbkAEMDX5WqwVq7WMV1ka0UGBckEOClxyR
2/7VJh2CcQ0qcfI7A3MBrHpLB7vutXD/gACV/ReUphNQOBDTz7aI63ibcYXhBd/VFN9D4OFsABc6
ewAxOj73FOh+ywKto1eLWGwatu8AUvC8whKvC9PY5cLLaRRD4UwAC1ru46x7y+eQ6My/pcmNYS2K
Oc4MjoZCbRxSRLVFlDQ2hhgTRQufivoosy58WTCOfiJPILYx+FrDAe0ap9YljIqXpNbsPxkGpL86
UmARCBGjPcTum/+MW8rE1J1LljYnMvGrharI+ZjxBNkbU0tNbd+7KCv9qR2jK8eHdwbtqmgXjB3q
OdZpLAqCIM+sQR9SpJvq+0oZrV9W8IizuC1voon9yZVv/lhE8Dqfs7CikKSzxWIr1jHx5puH0Y/Z
d4ZHMoSW+qzGWfqo4aGA9nl864YVx1sMTOaOQ2f72+pQfFDIsa6sKu89NXMl24p10mBDc3wTVjaX
RtkBwaUJPR8WvVhu6MaVGLL7X9OcxFdKRO9dbl1UWfRZyEz9ZCC55YIq0nBDX430CpDyVn5Y6svv
oiufltHG4HLlJb/aKE9mFnv1BWEcNh3+5WRehHtNf2mlviCO7qDyygGJLzElDSgyteSchjg1QXoA
MDkOBz0t6McUQqrngbw8Z+PC9rP3cykY1G4aI3us2Ir5BR01CSYykc9a3JML3wEj/VVlGMxoDc2Y
sawF6f5mkYqxbpIzGoPWz8gSkRqAvjaOE/yRgG4/ZU0Kgc9IyQbbNoXbyo2XC3QKVrE0pd8Y2QJ4
KNbbZ7LEREYC/OQ+ogVov0C3kX+7rCueulylH9ssCcUGNZBnAA+cchjOqgqfCFyv472jLcsfi1ky
31qskA8SCfSvPjfnNNCzKTb9Xk/ZMY8EflRbYjmMejNRer/XR8H65SZZ02/Zv7ngqAHJphsskot3
iyp8/EGTTCOGvpDiB1XplMg/I+uoycTV+Es0YY+0dlbup3kupx6NZ7rwCu26/7S0gIMAxVbNpyqj
h7cxgLv/qHGzQzZNa+KnetNO7lGP4yq0U9QqgNET67Fq6SdtaSUvyo9Wj8UGlnpPLWzuMUNg8tNW
1rENdqAZQgkVoTfzO7dSijXEcrTvSZjEfxrLAVMJ8QQeLLb67xZIypGDS9X9FcMEgqq3p/qgQmH9
0zM3JmxFyuLjHHf2lxpD30cle5pkmjN+nT2zAGjWrYpsoLqs6+g1pEuDQRsRcdVa9G3WIf5v0kHz
sm1rkXVIK3GGBgmdW32LNWW3u6RD6LPtvEVrIWqW7nNa2lO2wX+o3UurJ9xCX9hd4bKvxB6Rgpfd
0pwV+PiqIn3MHGvEXBiX+o10K8xqVraWIiMirvqfl8fT+fglWgg0IL17dqB0wY6nCzehcKV7Jd60
IY0DVkAbTHo1P2BUo3LljWNw+XrnO0eQHkwXa9oRNb+z6MG4kuTpFiy8BZBjfqTwuVFa8bXVdfXf
Z8L1cGVTeWHHRtXv+NGKIc8ski2YmtBDEeOSZw/uqAGeVnSqKb95V6am80ejcUB1EQ0qnQI29MfX
A73WO5XVen5Vr6m1hQK2FmEsKko2DZff4nk95LVJwd4Qmdya3XwyCRpJBEHRSj18mIra1pR71n05
uRrgj1kPiEySXxYZtdm+HJPxA7vX9mnMesCnl+/jWK73uuKhGl1t/rQ/OFuerHhmJa1FpoNH+xCu
2AHjKPkaYxaTaBRTz0JmoDVAxg2rstEOpYt55fpnZRFeg5Rr8hpfksl9HL9y2pl6YXoq9JM8N568
nsi7fnAcvx5CEisiMd9jW8iuHH7ee2jpUiyguCdRgJ4cSDTVjlY15XxXk2GOkO8V/lAc0UA3FrcS
7MWU/YjJ1dvqXpdcyZ88H6+Cb5pH5frcw+vq+GaPgclTh0CG8zlCofo7UYDuah30Ouhee9z2iDle
Lv/EnDV4iScLLn0nQdWAsFOipE++a0PMRZItTUj0Ndy6na4W8TPK+nbc9GohsmggrAHEoEUMoO8R
46Hv9Bjt7NOgTOT1BEOMf9iV0EWejb76ib0AGVdsC83buWKdxGEysA5mM2nn23xkj02m1RJ/dEKV
/sKVwZlAUQG9z02WKj8Ba/Q9YWdfBaOMIC9XIwqPXeU19ncBwwaTijux2o0ibU32I559X7AjX2Oo
quxb5XUwZJgFPWz9+L3mzVhLywV4iGRkQOjWkbfqUkX1krC71RvkbZu2j3Jm5zEVhxlIG7jtYqQQ
l1Da+Q1GMkyDITHGHyMkO1pkYQ5Pnscn32yOWfNQQVU/HWeY2l04TNgkFpy9eODMniVuisAe0J52
28qH4A9xprWAmS/dYFWBl7hhuqXpn621a0N7zr2sXmlzE7E0RdOh52n7WPvJMoITvY5nqJpAzQ1k
nnMGN7GmPK/RqIi7v9U4WJ+UCcuQrWtSbcYmigAppaJL/TEO638uqHMHPF/ez35emeNnu0sy0jkg
FzSYenTZ4KTLemA4XRwT0F3jzwfVMqrorsZX9lSEXg28L+zbw0hBkLoEdUHHr1QW5/sFwM1fL9EJ
hxLVJL6VtEUoUMoZ5VXFFuM2bExMKKZhrsKDJcR3j46ybiCeNuNvph9qqrg3256g7qm+MWs2Lpyi
yIrZ6Gw3FGKSSv5h6unXU2U5jXtRAaN8NGcI4Jj9W/JHwq7mbymSUMk7ejyLfqNHaYulPYxCY1cY
1TJupAfIPBBdRD2VFqOLe8jAu42/pBl+jEVelPvWSaDPx1MPOyrRVsscWQgs/BER0xuWVwIsdNyz
T4OplukAMWn6lUQqnHxX06ffIp6s35HHcNrUUvP+sUOznFs3M6tqn7jQNg/5jEX+NqGmQ8YHdsF/
5kL4A1WHIr2zDCMeiH2xlearMhwgNy1yfkExM32o+WyS+zgxDWRRKNS/dRAlfusLnl6SxTSmogQT
VUY4ZaX6g5E0VrfDLiMX30G7oG9MbK9RMOEPDxpLzaYvQyV4Lg5l3ZaWZrVsG1vXiEzAktT6ClES
wRoZUAruJIePAGQqR8OxTOaNLjqZfFDQNgwEQl0UXzlmnc/5gPh0Wg6c392VgnI8588pUvTc1Wwf
BCa1kIKAIradY8PG1BRzetNGVUyCcXttzX1vGnwV/RouRTt56lCIAIZO7kwdKmcbRUcuBiDqDHA7
qq6ie2fpTeA09vQkCthjG4lh68p+5p39BeYXWNJrPZNtxsm643Qi7UiCYkwnVnlrDZV+H4ULc4kX
/7g857/zigXnKxiE7GRo+K1//maR6TB4YTaWru8V8Xr6QLoX6MkY/dGsRe2t2jJ3wxxZVxbz8+dj
K7qG1dPhwYjgnDzf3LqdEDOrN8bb5cDaMO9JPDS/0Ir5fPn5zldwrkTdh4OvizbjtCs3A4MWzUBx
ylgEKYd2NEH4yBRlCTN7dDDx8vvFdv+9TfMrq+k7z4jDAGUssnkU2K+l8zdvFkRJpKeKPCLPHvUH
URHshaPE/brwPq+Mk3dKcDoHZBPBCL25VTNy/Cta5RCJXnYeUNU8Gl5q4Kc+htRoxpNLDhHdZrnc
JiUhsVvSkFsWb1t0BD8sgI2hg0UDnOmYPJ6bjIiDK8eOd94Dpc3V82O9BiSflL4dorIGy3VCf8zS
8d7LLJNIUUvtpdeU/3nY6NI0UCMjn2GnePoxY+HALLrI0HcUPOWs0GPIrZ0xBPzv7tqG9HyS4GIU
ioFecvCgUX78zqH75stMBLlv0s0iRco1ykOawwHiFK3BVYJ1Xt3Qv13jf8jveMwMJ3T++ziCBMnZ
nbMyHY/TLSKtgEKfahGCF2qKf+mkxT+qbioUmttFf7o8kt6ZKVYd9Rpaz6mOkXv8vIqinrQz9I1x
NTftDqtzg0uJ2RlLhgRXQIKJ+Iort7myDX7nuhSPmZzWKh7/Io+vW0eWbKbZcH3lpewEbT2lZJmJ
5mtbwBxuorFDRpws//2Ix8IDHPa1302Q+clpebJDQitCmbBKgrLbOzNfK5sr1LTInLsr9ct3Zime
EAkWm1S04K8a9jdzBbZCra0ZH0FK2Rx0mXARlEgHWHQ053/muZM3pjU6eHM93BzB5R/2nQEKf3NV
xnPSWOsmxy8YeFGso6iIgwiK+edyaPsbavfiXstb78ql3vktOZyzsEkocivP7PhSmetmiJqQ4OgL
FEbCUWstCHN3CIOCMnEZgC1zApmCHvmvj2jweOSaULKlDbAaEd6uco1V5sBHacLqren8c0RTfRNE
Ut7o4WAdLl9q/RyPj1DHlzp5RHNsOiAfdESTiBP9Ni9SjaIOiqorw2L9e06vI4mK5n1S+GafcPxI
FCd7xOtzFoCrKu8w2ZLrSz/rTisXFGsox3aXn+vEtrkWAEDHYIUlmxrgHSbV4wv2nK1Q72Z54A0N
IPcqJUqm3kCgkHXgLLJ+CBM1fm48opV2btV3Txm1wm+0ztQ+pK1D+JCma+mupFIUowJLS2sDKLXy
6zlPbyw9pDl7+Y5f69+nr8hlReTsbqE2PHWSLcmYNx448GA2ZsoDcFhKNKNR/iUe67h7bCix0X8N
ESBDxpNeB3eliv/1TtFBoFRFmYIXyUvI4EbsfAfgppOqXGGXh/NfOT9UXtPSMAng+zwUZvyj0Lz8
Y7rolrpF9DN8KRbMdH5RSDch9mDFSwFwKKwrS//54KUihHSTHwcGI3K3419FdwqTU0+cBO2UvEST
Xnyc3OxnGErj+fLb1N/5sKkIsAJ4eLSEd7qTQg3vFI6WRYjsq3E3FlgkMnPADeemeFw9Y/lYiWb8
1HM2epCVpzY0A8OWg1wN+T4jbjROcV0imXbo01y+t/Ppk8Im6kK8zfimEW8dv4SlHnKvTpI4iGGp
7JPFfYntIb0lPcHzI3YBeAbDhZBV6BaXL/yqIjz5xPCwr+IHj80e6sbjK7vJQHZb7dGxLjq78Ntc
6IdE5EvjO60Uzs5gR3BjIsM3dzlEFeeZIJ/2jyF6MqDDoZ1IqsIi6NDcH2W+QZrmfHd1Ez9n0duR
t79yt+sQPblblGlQQNnsC6QoxsndgsOMelLtAyD6aSC7GYKQaqY88tMh9bQAGrkEMhcXHywzJaC3
7M02kKWXPnAk9P5evpt3viduhpoiCmv++/q9vVnzWOjdjLxt5JhLXOxUqQ1/4c0t3y5f5Z1pEl4A
glNvPUaa5sms1XDUkN0SUu+GGPKXD5h8jsXUNo7Tdxq7B874ly94Pk5W5ZorKaO5yG+Etz73m+cq
5pq4KJVYgejnKuK8XOfP1uI092ifw51WxfrHGAHQ3pprdeNRZwONFFnwelriID4D4xB3hNZk+0Sn
hXX53s62rAYjl3Y4S+C6a33F8765tSbtxdCoFSdItBi5OAMcys1SzioKREuk7L6aGpcolMy2n7ty
sApEUjYalct3cbYJ4C5QARsuGDQ4+6cbyTnqtKKoBjcAwDSib6NtiVIaQU6nhZzxsZVFfI7B5Yua
7zy7SQeRMQojwn0lvb39WTq4IFqVpGHQtxJCTCvlAp9EszFXGyYcJHBLdmruojw0PxlZGP9FRNn+
ZiyMv0bMOhTZTLf5N+PLI7HU1HCrJa5LnWuZ8/CnUYlaoF9bbCKau3z854yo35n2c+XuojQcnkYY
OU9sZYnboBYJ3KosEC1vbViPezeZ0mID+nH6ZdkYnQI0MGQFDiInWxNL/nIzyJQMSWxjkMgyG6qm
yX3GH9kvD9Zt7hCBeGUX885v5JkS3Q+jcN2Ynmz2Z6kNWGmIHUmctPbLuVCP3Zr1JqX4kGtdvOMk
7V37MM5mBLYz1JxhbiCXW9ea45Ezt/DVGhy+QcPB7UDSOMDFenKc8coHeN5SWfdNxuq8F/yHFe34
Qv1o13WtLzwdkIz7nhV2q01WtJepksGKePRTr50PXqzwCljAASjn6V8vf5DvvWG2wdT1GQFMgicP
iwzMbPBwq0DpIqHOk8wQVdW4nQgqDDJbNgeUwnFx5dHPVkpGHuxidK2835VscfzkOloghJlTG0xl
a96UCxl7hdCSGyJj8wBCU7WfVftTla24/a+Pu2rHUGbQgSS/4HShRI9tlMQUtQGqbu/FoJO0zfq5
IU/JS4vFD1sj3ZLAo8krK/TZ/M8Drx8UMzL/eKclAbVANrLCBoW1rrKHCavyfjAzcTN0AHvHIu1/
XX7Oc0XkekF2I7xeQIvsR47fsJJa2BVL0gaJlwkIiClbvrBIQ4IqSt3950QYLOxUFc62082m3eZO
Nz+QWkhnHmSh6K/84OeOm/V+QLZRz7RX3Mr6Hb6Z8ysNIy6LChBV8sbKxFehMpstEuM+8s1Ug28f
LwSIbcjStCDZx1CaQK8RqY3ptgmbLciA9oMAKJ/fuo1pZgH2k3bcOBJtF/n1dq5tmDn1eg8ri042
zL7475KjGbpFxE2qEPvGHxoI4HWPbWiBZ+dKbFSEIcZvJsGuOKsSudzBqktftB4VxmYksnbwXahV
XzJjJFU2lYKbIhPNfoz7HFQb9/HdNKeMxKixib8KLZvwxbbLoNMV0Em5nCLR3LRVbrRAVggYwExh
PSxjQXiFTtvqgI+QlB9SpZsswG1hhr7V5NX0J1TUBqkxFPneoCVRJmSc6xPhEhkRaM+gBZO9kycN
FsVkjCtMf0Rj3bBXBvOXtKSqmpwPvpQjLtPV37OYB8wCqIAGsyOuNBt650AzV5DeaxXzv9lTqglk
kyCRu/wRrt/Y0T6P39zmPMAETk0Qrc7xb15HNJGIuqsCBeblgDppZQ2ny8GiSH9lXf1frfbkYpT3
qM9zCKURdorJaepKplZkFICmhdt9hztbvuRuqev0FFY9nDZqzi8OqiEN2ymZXtgemcbnstXImWJv
JH6TlELkNsK4CmzYMqh/utGFmu8KbYHzE0bdl4xCqnOjVv3hba6JybgbSyA8ZO6mdYXBxxmevU5V
uq/s2ZZ+KhbBQtll5eeUJNp4Wzca9UCoch68T1R3XzzgMxxFkNa7H1WNrD0AemxiG0fso/xGmDhw
egdjztC3wNkGgbcKT3pMdIe2pvL5cuwt684iurw5cOz1Hqcya/7kSblMKO77TGygVo5P+jwLx/dy
I4q2YyeRGFper32umAlE4ERxdUd/k8RAjgNtc+s0S9GRzkyRCWO/PlnbyCqqH5nWDahaOrvCIlTE
vb21Rts5eFUbDbtsogPNnGNFwar0HrYlSkK5VfRZR3/OOTf5dsEhkUjHgsUN04ZDqlk5lgdgBZGx
xc+j/0mcuCm+y2gwLX/qBDVhysjixh5sok/myUrrDXJEhDAZxpo/bGdqIwD4HN0Peed+GzvqVfyd
eiIfJMBlcytR4PQbTVpz+DRHTQ1SscscfYu+oXtBYy8HWjdm8rc1ssb9PMGDn/bxTJMOGc+IXTfv
lcQ2RfuL3U0xTOEGTUDyQ8Ue6iHNQ7xFwFng6J2TH1TchkRGRqBOn/nc2+xRDd34lEeOngdziK2B
BDMA1yS+1nLXpsk4+KD10uRjVffTpwlTrtx3fVlbvq3Zs++MqpRb9oXtuBWhHNTWYDuMMS+3ZbL3
LC1dNrMAL71vwwJuJ7jqkO0k/1h75dGV2gNcBXzP9h2CeJFI9Y/2Y+rucF02xP/mlvUzySZvusf3
SbczjM3lIQqd5VPbCPFdIepot3KI0gQdkpd8t7QqjXxrattn2KD4iPSs56bakLbTFovb/IDcJfpl
45rAH92HBaWZdoj+RA5HOrpWyLEgCvaJtwHr01VPbZSr/MnsbbCPVjq4v5CuZia+nnH+3ie99Xx5
Knpn/V3dLHhZkMmw7zaOpyKzUawORtsH1B7HT6MXgvQMyz8u/ronqgzXNEfv7G/WIt/aL6TtwwJ8
fLnIaso5j02AF6FBliEdDw54E8oUKhRrjK4wmh32zvymRMH2ePlRz3d0FnUcD4Wks5Y414jYtyvt
bHST4LspgqWEF+ZWQCFXjcCBjEKUSN1kfM9TfP2XL/rO++XsTH2aW2eL8woxe7O8Ww1nk6GZqkBz
C3R4VW0FGYrKnSsn42vcjNb+8vXeeUiux94ciwVLjHfye/a9nPoyYmkpy2jZ17bJOciee9xRbXfj
hINN2Q+4+eWLvrepMi3ahWudi23cqShf04USZkcNSeu0zgnyMiaqW4TRjNY4GzX0glWk31ZRxxSJ
tLzLv7hOXDYHhGD29zaTo/p/vHaODxDMVgEuR/3j37oVhV3OdqICR/Pir83SIv+IZzRaCaEDqpqu
DaN3VvS1woQlnE6moHpzfL2sHUoNelMfGHWVfmrImbhBiePdIb9Jrr3sd35id22504dgL45V+/ha
SR07o9mnY8CZ1oQyouc3Nf9fP2RvH1AU6IK8SbRd16U6rYoo981cR1HZEr7GMTUzYY7Y866xjREW
A6x7355VsRNGZ7n+le9ifeyTvceqe0ZiZDi0aF6NFW++/p5QOsvq5RDEUKu/4pqLHsm+nZ9lnSzk
HI/R+NJgGQ+gnlqf0Yx1h6wPu2sv7Ly0AFKOssKqiaY9dvoxhGtXp3QSuN0yz7K97OyoeC4iJApB
juizJVh1bj7Hetvb/pCkusClnRVfenPRv0WspaspuqgfyOtMfqd1Im6XFEsaEv8cCA5IkeEbEunw
swz15crs/M5PjYCd4wFCdspCp9UxEoqT0oZjFFTe5HzokbbCZUmGD2Ql1wEY9/J2WbLiypZxPWOe
/GhUjzkicfi26DedjB1yNArldvS5QKW1vmGV6msFQelqIe6dj4NJmDSF1UoE6/DklI+GIrWZN9F5
Vb0579LJLV8UcMsHYOwS4a0zq0PR1N0uj2VT79Zd+12oh+X/4x3TKEbTxKTp0mk7Hk4kOICtc+s+
oBcx7+Uo9A9qiZVP2TK9A8b0R2fpvnIAOF8VOPHRcKfeRUmFmt/xNRFseF6Uc82kTPObvI/nXwnW
ZJfsszIOclhOH66MxLPSMnZKpgoLizC1RYSLx1dMc9vuC7H0UBXIN4MwDdId6VOuQqJ8KVURT43+
bckMBHtVZ0E0mmBbPICSDn9oWa//vXI/5z8+/gwO4qtmlBbu6cxAbaEAvDSAU4ziGAMZc4Q5dsVB
G13UWi1cgJJM1/s0A90DGAE8EiLal8s3cW5q56WwGQFiSGYjkoSTWRsEuGpnzRqDXjdbPagXJP9b
oyi9D7NnZ+N2IQXZ8F1czRSkpVJPzTLPxaaaXfnkRBZJbkYXDeFGKKVeICc1gLj1Wpv8iWrGy6yF
uOBtkm9uMnwn42FQWZJxAo6Na9yO8z4HkywtP3Ko1sYBXqrjn3egPJFEQzMGWI3golVLeyjgDaXs
sEze3axPzLEqvcmoZQYVEB/IzBrq/A1OKSqgAn5G3SXVjdPWZDvGomYLb9aHy+/7fB4m3YKuMjZF
5hVY2cc3WXcTAI+CGDmL3fsejy+O+LJC54aI9hPegenjUPbipkAMGRhDqq4M9HcvT8FQGA5VPd0+
GXRUz9IJfdgMMmEAFTSkppo2s9M74V3hEJOxbRVtbxSvuTVuSIGyAI6lRahd2Ya+NmKP51ebfSjN
wJWsSOrayWsg85EulIHqhWWodu/bcknju0Tve/0RbSoupIgO2kf8FQiFCCPQHixjHCq2LoV365Vd
mR3s2CT+gjZfP28y6UKByImnYZmamynZDORCkbKmlZ7aTrRfjRszRJyA7zA2mxupJdrP0kwpdJei
YU86lbJAfBtWlLv1UUsPTZG5EthVzK8w9Wh+Z2XFYNHz3oIlh7/cTyOCt4yFBPZdCeu7g8ASpTcq
L1NKtrEIvU2VgaW4HTq7/ekSCPRVhYP8FNlxln0ZQ5ndNBwQSG6a2Ri7Ri7r/ex68s4B/OptqXaL
Kyq68+0Z2hscSoLDBwKK0y3TMHfUtQbJQLfn5K6UHN7yquUjh5+/u/yRv56YTn5e9sK0T1bBD6vK
ury+2fOMMMPEIMIxoMTdyHgjyH5P/RoVF6npqTRUEFPzKB50LSIXiGWgz7E7TovzWyeIS9xIveuM
b6LUxJfLd/bOokNLEacW20bq2ae1ZaSKfdO2Rhf0S6K9WHFY+tgUml/j0H4DDLP4ly93Lkhgj8po
X/VuVLIBrhy/iIGs4b4r18JTZGJG3qD+Ii0pJnaUYzYhqf3Ogftn3hLdWhe+x3Kg/KGoiMWbxnYo
AqRo1bAtBnJ12WXZeNLrxcQ7lql2+DiEU/hxQP4tr9z2+adCpB92AgYmSgcmq+O7drxktDFqZvQe
QppIaQfsu1fj+KFuoST894txKeYkcnLWnOmTb6VlaYlmYwELpDfObTZVtu8I+l4RvbYrlzqf/Vji
2AOv0x+lwNMQ3zIPLYqO5RIsohwDw62rnxqV6Z3M7YhsNKeoDiO7zB1LZrQFydNea22c72Up3iOh
WpvxHJLc9c/fjAsn9Aya5t4SWGysfyMtcZ4nr4LXoci9CzREugMacKtyrqw6r4P7aEDCo6cCqqON
w8KNc+L4wjFgoyFsIGGoCZfZbR8J8aDaJcvuLTIL6h2s+DrdGxjSxk0ysgUid6VMny09w7Qj8tH9
S883/lhn7ON2FtEZDus78sxN2tcNvENFaPxmcOBPQntcJ3Ges6N4PbE/6LK5g+m5FFa47aH+kiAT
9tZvqXXu90qRluPXKPLQfhZi+qSmRExb1+5rdDvc21+bWj5RsyHA+Q3lyii7ISkivjItnP0uvB7e
DA1x3NcgXU8+eASRsTSiZAnWWlwG0aaob1TX6lWQjb3ubLpRi2BZa1dNuus54vR3QZ8NXRh++7oi
Hv8uc0lkHsVpEUzGGJe3U2goVhKsK5pPPTt6qUL8gBssONSGe+lq3y/PT2cDnedGcYZQkkYqpO+T
6SmL8IDHWcthL89Z41xrwhmY6jsQivnN5UudjT2aO0gyDclXiNnuzCcrIyRKJZBGAhqLHfkZ41fi
UGfCJ+0JgLsa7btZchoAbwuoNg6vIf1f6UwnrxolLKQ6uEcUaU4bDkkiOEhFtR5AJ8LhiUGjolLu
5c1dFerwICd6uaWvuaF1yIl41LZyLKmaQpxJ4wMTvEUFtxBiuhnCCA+bmJfZp9pupEE8SbJ8YLrJ
zxq37xKst6QduBmojIWjV8LvYLvOgVuNBrlAXVU/LhMLH3ZVfEkp/WpYcpEbIcRQRXvl035t5p0+
t0TuQZIxr5+i3/EnZo16bfahpQceWXz1LUER+p/JdGL10McRHYZJ9TqhlwaWjO1Qeotx30UmdRJP
OFMdqGZ29kWrZLR6upbDxJYw3Koyp5p0+QN5ZwyuSlaBrNtb8+ROtqYkqZbhbK5V+zbGmY/Vf1mB
NK473VMRtcd9hIct3rjGEiZX1oXz/QrD3gZ0Dz+KOrAtTrajeLZKpsfOABFTast2nhP3yzB08z9e
DdNRllB4diUVc7Q6zoOycr3GwhJHLxIX0hbPbXJltJy3/7kjdJNUiaEQ8rWeTAyuGVWpK/haTbp6
nyrSFm8WpmjirkryGTirVbcdq7Svik77VOHT+NSQPXplenjv28FIz7Dh2Mwcdar5NfJwnFU2AFFw
dIXgcKjwJjgQk+kJA4aoffra4e/agfuxJcxmOZAubGWA41GFbgT2vwqwbdx9ZF5bc9MbXNxbHOTq
4+VP52xXZ3KkAmxpAlZwnbOKutHbiVtUjgzINJIPFbaYLcNW/9Q3S/klz+v813++HihDh60EuyM2
didDCid8j8YSd6fbyLDcRrINP6zJUi9ONMTzximpKl0ZHecLBfAVCkXrj2Eifzj9QisriaMpkwGj
Ndy2rQfKQBQZQGhzxjGRpjOdwTQEm427YLlSqnnna2R1grxFLRk3on3aoMehPOEmd2UwxBR0VeQZ
K4exVvqHNo2TMDCLuTwANgecO8r6Nk16EX+QSFivfJDv/NAcmnkFa0+ao+P6lt7sn5qsry03sWRQ
9xgnO2zxP1vO0Dm7C8At2ylBN3dlJJ4vkVjjKSrQM4HEdb6DX7zRlE1kBf/H2XntuI1sa/iJCDCH
W1GiOnfb7XxDODLnVOTT7696H+BYlCDCG4PBAJNKVaywwh8Eba87anlDuUeVXblvbaSLNxKnC/Oj
xmlJKUgJhlj7jWQVOtqGKBjMxTcK4wMFBcE8epyT4hcwkXoD0r8eDhciwg7JzGBDoSK1Wk7PAYw7
JE0UpJaBxCTCj3ewReZur02hdReDddvaxutL/m1EhOrQ55PxBgq0Jx8QwROucktVDrwf9gN8+R5t
gqZ6p6L1AlEdm+rOHTYxpW/31N9voBzWpu1PawbdRsDop8OOehk6Io3cA3KZ+hORrFcHuWjEF20A
Grervd74ZaqhgmpVXVGcQc9Pu/NoDqMKHoaeJMpo6gsKIIjBjXZn4HeGWP1tqafxO8R3hTRgNqza
nztE8pvYKF9tUAPocKrZ8GtC8HAKwiqSfNIy7r73iTp8LgSSzDvVWmyHiNvG4RrRDTX35z6BLFIR
gj9B325+L0XulJiHxU4wgTxR77pUDHd62TjIVoxJ/C1OgBnQPq3Heaeijl373jxRpMdsmxjG7aJ0
5yr1MgITsWBnuEo3fo8A+7eyjR6Nexn28L8CEv+bXTKEfrEQYPtJRUN+rqCg+TF+fL+zuAXLgkFg
j9B7OIsUtGrKxNtWCc096CXlxaP1Gx/C2UkfZmuMFn9Kyv7WU/nWhzQzvYLGuJH+JElAPaNko+Ho
4dntx5AQtDqEjY46Kabb2rCjwU3dbhrwT1LUBNoHJOAYRm+OS89OOlyibq+1EaaAndItT+j+pIs/
6A2e2cI0cOOIKFViKtIt79CeRzrW00cF8f2yJJeQZnszaVZjIAkDZCEYq3r8bXcuUSGCid2Xio7s
736s0Bok63VBufVR9QWhfsyljWlu7qFYIkAPggWZbDvV4j/cnFq5T4WNEvgwCG8Gdh4iIzfjslSj
VRKig5QCL/iMQ7kW3eDRld6EujMhhKmBbdsR8iB0X7SqFJ0zEXP1rQoBeJ+QQ2DWHiLYQ2skwjIh
pWe4Q+hFsT7xMhtAQEaaMxB/RYk2ceThmJnqQx/dGoNmR2huKa0D+GkUjo+47vxrwWeSvw273cQX
PMkfB7DciIcNy58Uh8JfLtCR3IdeQckNer3YczOO8QNV3OxbamWcXKzs7dkfsjixcQGv7Z/VjLYC
/IXReWgqL/3BwkFCtvAUzDcewQv3lfPfpozsY9HTPD3Gi0lJZLZsFM+UpdonkQeDsKu6vYsM5kOX
zeNGx0CWHlbXBs0X8kKUZokO17eVNVeVoeRqHIRAcHFvMa3xoa7KcIMmc+FSpAmCgCesH1kfWIUT
LpXpxc77KDDomWoHJcrCZ/qrTuPbztgfxzRLP7QI5h//LYrhUkR9kciJcBvE8TrgRj4DS141iYN+
jMoDnuvaDSI3xhMpaIehQ4w7+/UBz3B+ckRA7i7WcVSVsDw5/X743sxlZBohCDvd6X4Mi+i/ku7X
LeoCSurdu00U3xRGiexXC938Sz+GMFJVDa0Av2/CMP/kdDaYKgwShqeshOOGrbyHzBxKPJ6116NO
qf2u17SPmlfovd/RvPiZ0N6tgrIWoCxmGp5o5yRQhndhgsgoViOZca+EhTruUMadnylG4bnghbpR
4gxpqQ9xVo9SkSE3+50CeUQBelWUEqDPjiiKEJv73AEww1lXNengnhsfB0UnV4jzfvhsZzPQoKpR
HGVP46KmO6GOPVZFwPp1RGojs/HTua5fB2tehqNAqWgJYPxqyHXMtfajrhwU/QSGbDH/Xoq3Bj2y
pNsjvKdNhH2lw70TIRfRZkBndlkXY4xbV3r5FGqRGPdqSSdLCvAt6YE66zQfOZ3er9ajDLtbcPQA
vh152c9ZzcvHvPbU4eb6R9fPdzehIwR1rkDSUAL01UdvLBFq6ohHNzbHlo/DDDLkrq2g+m0hiJBb
mIG1iG0HQ1xpt90yKL43ZOHk5xXWa6TVk4rRRJP0v8vSmCE51hNS12RcRZ/Mr0ZoOvee284k4GqV
7MW8uHiiRoaP2E3pt7YpnlCaK+c90tZ/hFINGyHbWdsJSVE6OdgwOvC3iNBXm3qQXdV08ooAORFc
V7TZRgx6iUfKOQm2GB6dsZAKB1W5+o8qIjz4QoL1nxDUImdvdlPxkjT48O1nrIJv6lqC6GPXXRA+
Gkt8TK5/jQsfwwYKAiBE0hrOoDG47haJEdZ1ACpB86sGNkECeP37kCefx9j8wiTVDxtDnt/ahJZI
0KHZQiGcCtDpBqhcBFWGuq0D1aaEtTOqsLoRWaNWhzrtKB62sWaXvk4trDiYCi5bvB2FmPcYE3aW
3806xtwIlecfQMCVaCFOvR0+281oH6dQELJxvFOQy07ufkxgMxR7W2hNTRHGBtbgApp9SSCz9I/G
jK23Momq3XdINC3vhyo2kmc9NmYYiaYDrj1OoAQWihjgNIQZIk1m9Bs3b+uzBYgwgT7sifku0/P6
+0KPHOFnjNfzneP2NJvUMc61PTY8pXRa7H8UyxixqWGtIjSSaj3uzaaZH0uW+L2d840CT8NV7JZ6
mPOZBGQa7yygmKjmgAn5OkwjZX0nnZJHzwR/TYhQlH/aOFZpbvFIIsEd4Z7UNZxvWrehckTiTlVA
smKVua+cfKhQuQRy6BNZjF9qoYlpjx/l0N5qrT3EUHdyRGeixss/9gsaPlhGdgiSY8xUbCkRnm86
uFyI/9kG+rv0XlbPdoxQvb2Mbh6Y9ugcpx5fe37svm4s2hlOW9z3TtxvHMs3WMjp282uo7EAuoa2
F7ni6a5ri8Vw+9FLAyPV4xi3F90gy1BNvNnsBgjlKBocqVHlurFmjjDaLbb1sQIcWx712BYGutON
/q3PcXZ4GI1WL56E/ARAtwj1ycrGynqEM5ohUK0WxDvGjKgxbjFFMQVcoyMhtRqW1bM3Rv0jngg4
M+U0gTy00G2F6m6kOL/7NldeCq+1fxk2TuEbZ/3CuXMIXXji4VM47rqoJWB8OqU5Z4ElqvJuXhB8
SyNK2qVqe0cqjdFGpizP8WrFqVYBIIHLAH1iXWgcp7wdx1oKbBVxrKFzpJXdo5fnW25864ycC5do
hZo5g1GTWqtVW1o0LSVPQzCip/SYOm2FrmjbPc+tPu+v310XhqJDbUjYCP0iSKWnmwiAK/VCS+RB
B5TziOQiWPjOdl8oCikb5JM3bupq+TgisqpEE4Km+CoKDPUI8qqbJEFftFYRKKTj404BpnkTgQPw
nqZRuL9DrQtvB2uYf4mBB3sYeoD5bjrYJHY5yqd+qlqzussWO73xarvJn8LUXaK9avXGi5flA7HS
ADxuz8Zp47u+b1pECxQtuuVsWn9G3Rug+mkDGkHUmIZPjWVKPmyx0PCZ6VH3vmp17ce56gwbNhiF
2YewszedMc63rs05emvUAuGkKXi67o1SAcKte1ZBVTBmHydv8F5DR1HulbwlKVfccdpiKZ/pX1M4
lD3IN0UbACRrEFRS5JraTVMZpErmebuut/Rjl3bWfTEo6h0kauumSKpyh+7Y8NtUpD9aiyUX3rql
dePh4bCzkP58bMtFH5DflTLiXpEDl9bUodzpnRFthFaX7lWEfyxAnmAoCOJPV4l7i2AKWJ6EhakB
2qrAljrwj1aPWVyLsuYxF2a7ccrPj4SHmIR0j9DkH2twbVi7WcET0wYwNtp0h6ih9bF0cmBiNTXA
68dPhoanRwLqJfQk4GEul/hawtCEXYiuUFcFy1J7hw5mFp57ASR/6zDOhfdUIannQ9pQv14f92yO
dIeZGUo+lkYKtJaAmG1usRoNp6Cd3Y/UHFLaDmZmBvgRN++vD3W20xmKPrDl2GiXc/GuTr3iCghl
QquDJZ6z30bRmUcKTMUPAAFUbJxo2Uhpz0q5QL0QnqMJpqNugVnu6l00uaLdtqvqoEcj9DUOi87C
lgTqYN0107GwNKgXcdzzz3lA7uiJlgHqau7GbXfpZ1jEn3hoAD4jgF51e4p8rBExiNsAloPyM9VG
1weIYR9mCyoYdbPJvDerVDHgGrr5blCBSM2Yum3c7+erTyuSgAQ8oEuOsoaMzXSj1MVahkDNsTMc
Wm/Zs3jurZZHEzZpKlZWG4/y2ZZmO5O7S6UHXkg29+mZ1Ub4M2GSIL+Hd9NNrlPshFaTHotILI+W
V2CwMqB0Tf8w36gynG9qxI3o9AL/IQYHknw68jgYZrsgpRUk9pBpcOn04a6yCG4JiNJwY5pnVxPT
lGrxnB02HKXe08E4s8oM07gL3M4wvgM80G66Tq2wUtJxqIS7eSsgUW8MenGGoDvRwgN1Q+R3Omg7
GvTwMcgKXBKovarD229qT7/J66z/11uQ+fE8eTRyKDkC3j0dqsxQh4x0rwsMNbZ3wzB+R5tv/Gx2
TvSPvS2HZg8qP1LSGudhbt3TkSCn5EU96QSVseLczZPo30GR/xGnsduD3CPxuH4hnW9QAEvyFeTG
pZ9mry4kmMQKbM+eno4y5T+dMIuxXQ9de+daNKd3uiiMFg4bzowKHpmv1wc/P49QfqHIqQRB3Pnr
VDFOO68HhUjIquXuMebYcy3p3oOjFuED5Mn/YThOPe67nkSDrVEx1Cvw2tKKPFi6xXw0l27eiYbG
mhU52dcJGYLD9emdnwqqdnxGgHFvIexq18gIb4xrm+l1sG/swRZ3ajmE+2YY6p3WadjnCmMLX3Vp
UBIhiW4BpQDh6HQDFYQfAigi7+Yw28Fceu4RqRtx8OhIBJ1Z5Q92PUYbMz0/igZuREhmOEDbAeOu
jmLtzJ5bm10OVkjPnpUa8/OQbbX3aKds3OGX5oe8CameTQENlN3p/KLW0Sey5TyYhDY+lBlZWJgX
6KzGhfsDTaUJSOWmuPIZYgAsHxgFsllawLTp10gusEHOoixWHtjRVL2LpJ72cSnohwCN0m/RCcRT
AS1TWhnojj0meTpg/u1ZP1ysjvwFHfPv17fW+bEF10aJRSrLQSeQhpB/d0aBd0XlgCpo4BVq9VLO
kFMHg0wAoDuSVW4XH5zOUPZe1br//KlZeCQwNegLbGxvtaljUhR3xg4kUOss+zR21FEsvRpuk8Td
cg0641g5HiQeeBlkSBSQ2Vens7R67PlIKx28phzvhjTIeaKLtLxIEe+bfLSMdpdWgxtMqQFfxAph
PGVa/ikv1S1YzdlNxS9hD3hSQwUo3/odRyzIqQtrdMCNAw+qdPGBxnvybu4iPKwK09p4vM8+rweZ
TXIUQcYQJa7hIHlaGlNk4EsMNaB5D3DkofLAGyhdU9+jWhC+mLij/xgcXbm5vq/O5wnSmEKKThpG
v9ZaHWQWG6+kdFGDZqgsuv3kPyYyz89OFn3PpNXvvw+nAaogUHEp3Kwb4AkqsHqV1lrQozW3q2Al
H7HooEE1UVodh1r5eX28CzuKNJO1BY9Pk8de51CJV6qzrSxaoFKGeTG9KX0eIjs5VjFRMGbbY7ML
PZv0OM2KL6lVqoSpOOQuZj5/vv5T3pRtTrIduh4myAZgJTL1WF/UOJ2THgjK/3lcqPNzlLZdtxsF
rwTNjzGKbirwq/2LWqfaF2gjYOW8yYqnPdkX5thIBLgBnk1z/UCjsCdmzo3lk+5wFRya0NCWndKo
k+XjJ9MAyJ5h5Oy6srF7v0TJt0AlOsSEqozgcv1rRCG7OZLkxCKTb7irCAbNmB7z8UkLKpDnM+Aq
x/mIJ2X1kpiODDPy9JAgy7XPbbEFXJH3wd9LiuUILHUibXp3wGfWlMQeLMGAg9XiZ5Oh+1Hl2ndp
PVYbMIr1CyRHkZJzfD3QUmcfTqBkYLaxuvilpi8/Uyf5Vgo7f+oTT8F2HSUcM263tILOHqD/DkrP
AZoUFLK11v3kmpATRnPxI6L5hqbhaIAWdZu9MCP9g9Yit5bXkCN9sGvJa9V77m7x5vIJ29722CZj
s3FRXFwEQijib95gZKVOr2ZT2KhXeYkKgqLk3nXerHFZrxkEhYsMRYGhdwO8ZWNzvVUVV5+YWjly
8MSsZLT2KryxirClI9svvoK95C40Cu+otJn3oTSr6FfaAOZIa8QQulEVR1jAJWX4JrrNdbJMRIrm
J0BpTeCF4IpNpyxuUFsEPFb0+RcRYbYR5W688V6eCeHy5QD1wYzgmua5XjuIpVUnUIMHVtiavfNg
G7TJI+T8kFlTIugnduvAzMg9FRmHeApaM7P3OLviyq2nygdAngQ4fbpVfjxjKshfJaGPIP24grgQ
T7+fpqAOV0a6RDP20zc970b8WubR+zQtlXtXJaGi7hFs1aJ9rAxUFE2UYJRdUavDraAaSv+TdB0L
JlVRnxUUCT/VdmK8UCFMxl1pAQQJrl+X6whT/l6ONrkeSTQR/Oq7j/Bty37MZpB+SfeCMHhyN+Ck
sh9seyuYPStWvI0FVwuVAMlTePuif8HOptwmassBjSRZ4nzi5VfeKQqwrCgfhx9NpJrY3OO+BoAl
OcyK0wXLYNf+v8+XdFMCmGTIsabU2FHHxdWj2VsZy6+4jIG3hJr3Qes7c9PrTd7IqzMlAyxqX/Ip
gi5wuhdaUmeI0FybxjLQX+vm2FeoK9yAT8C4Czcj/BWqzLnltOnHAkjwLhNibna1EU7vrk97HX+w
9FISTTLlQOCdBQSjhzhlFTWLX9CJ8du0X/ZRapZ3qtrNCGAuxkYA8sY8W88dPXOiAg2aBHiF07kr
6I2FjLdgoRE2t/oE4vvJqkRHww126LBzuxDoYa50xPpDOaS2HwGu/z5YcAt3prQHPGRG2qJJEirz
jzFVkE4phxg1UsdYlKPgpsFkrDXbb9hgm++iXBTsl6juby27t6aNW/nS8gEmZN9SyeRaXmXz0dx5
FqJB1PS6IqfxnCnPUVQoXDidZLqG5tP1z3XhFYBGDJIFgiPB1DpcRNU/jdKqmn07bISv5XF2UISD
kUbTFIiaK1+HKE035nh2E1CAITK1QRcQiCMrdPrFmiUCLIaiD9aCpns/LgW0QDeLEJ/Rt4xZz6Yn
h5JVYYs2DanfKhpuomVaQsVlKL1THrD2mI5JWc6w2SwbPbbKPixV12+s6cX5kVcBBuehgzx0Or8Q
+2jTyPBMo5PcfAdCEu+7VkVPV0qiX/98Z/ES80NTT0JQQeHzGU+HalO2v0BIa+9UdvUlhXDi2wlI
ua1H++I4JhtFlnmk1OfpODUGQKjtQugswnC5oxpC4cVjYffZkoQfjDArfcRR6m/2WIzPsTYDZ8NF
zS/tAtmUsHesn0TEZpAh2LKxAmcHBit2qFLgrCkl8EqvwphWbyY9xNGG8qHhvZL/iQNknBn+5+wd
R0SRNurxFz4u6GLXxjLIpNG4Zh6NeDTZCVai+6ZynAAoBEAQbHr8aPG2Pu6lqbFp36bHEV3f6lmS
zqAWOCc4cgOVTwFydlFc+33V5cd61pSNpbw0NVJ1KQkCvx3o/elHhkyW5RbMiv1AY/I1LjC3K526
uR8cd6vyK6+xk0ubr4b2CnOCAUBTeJViuHTsVXMBE4jozZzsp7QpkCkXxg8Oi/HQ4dPyhODVqASN
YqUHNev7/fWDIw/++gcwTa48uIWga1YXQ9WroROWGKPbTiMewV8pz2VbNDfSw/NpmUVyN6EAF9MQ
FEVwfejzyI3JU4HRZEWK47TWEyKtrXrNhsk6pX1VHWxzSMcjjBK8swm6w5tGJe26oyhBazdG/sk5
hmYx4boMJtf8ky1lEzgaMv2PzZKbH5uZ2uyuW5Dpj1BnRPIUUtDGjX3hGj35xavPFRWlErWk+Xts
Z7pXx57HW9hvKVxYE8QOotSvo0lUfn2dLg1Kp4mDRrbAppTH468gznZSkZIAV/vRC5M/c9siyaVl
qPAU3fQM7m4IIiAMh+uDnqdpfBy2JY1lLlWIPKv7BIkHqoJKUe3jRvPir4mHdiuhQRSWx2XRIFeG
KaDLfd2O5m0ed9m3brH65ADzXYiXpQ1Rw3Khq71e/1mXtitrQHhDms/JXH2AKk9BnMbENONUOAGm
fuLgjsgR6pmhv8swRQe63phF4Nb5lhXvpVsIeAThAS5/vNarq19LE5XaSV7jGGb06BuqCM6w+tYn
l/o3frDN93+eqjRR56O7iKycoUUaDL7yGFj0vssafd+5ZoqmcBX6WHOqh0LEvyrVSL+g1rjlI3Bh
ovQxEPyh7CAlR1bXH3I7SWpRjN0XEf57mtkXt0OeDXtdUcxjpG1G7RfeVJvnW8YIUIT443R/T47Z
hFUYsbCTnenB4FplfIv0yqaMivxCq7sO6QgiLtkzBXawGqhGKSZ0J3qxoSHxZcuc2sdxCLuHCSs6
JGyEcmyUOvPDmDbqbiqH/tEWAyoAZVTYOyoT8W7S9PTd9e984XiDL5MpIX9hT69ylnT2kNcbNGQP
oQE8DXqf+QrAiZuyDbv3oOuMhzatPl4f89KSEwJAKpPNFd641ZIvWa6XakJqMOFXk0e5/egocbPR
Kz/bSACCcKOgy0h9kkFWoyQpNTmFZgsrXSY++EjcYMMKwqoY1LsB3NDGW3ZpPG4FKdePmQKFrdNZ
ObXe6erouH6Ff7osPXpHGpT2o+qWjd8k0yZCWH6akw3FBCV/jz0FKBXk0emACz0DRxc6A+oKXBsl
j52fID5EdOjwfk32NWINz6CRsCm1lhrVZT1CwSuGJ6EjzZ100IcBgRzTSm+Ng4KZrG/n3DGBlQxx
GQjPTeZdYyBBvZtrNQbNN6njER/TztspkVNvqV+c7USmQy6CWAccBc1c1+oN1PPLsi5c37UUSGk6
sFVkdKAiHsq51o8aIpSBYf2z6h3yUQbxB/UBGkBcV6v7RqXTNSN76fq84CgaNcLGd6wvjWUPPMzb
i272qHjVW97lZ2dADovsnUUwAMh+fe0Us4rwt8WwpjQau3FTB/MJ/OejLUXsSwOh2EGhDwcwHtXV
S1orZNKNUniQlAGHm709va8qq/h0/Uhf2vx0WKShM/cbC3q6Fye7MtR8nkHf607/XpuwTauGvEIN
IlFv+wZ5quvjnQXJdM0kB5+NTy+JLubpeG08jPDDClhXZUbdbyi76qFHsljbVXrV/rg+2IWdySXC
2r3tTm8ttTHB0UnSjMfPAkf4qBnzn8WY0p1ZZ8OtV+bFQ87m3Yj1LiyoVDDHxxOQDVnV6vaa0TAj
07A8v3JHKG2isUEnCi5nnDV/LKO+ice/cJvwzsu+LG0Hyds8XVFhZfVSUXz1FzSegIgXBc4VZMrN
UJD6ZEjXR7kSH/qWwrxonQYS7+Id7akdb1Ar3FL8uDh9oiz5c7i915gUJIbCatDjUIIohmMxEllN
ssBaxM4XAuskuP6FzwI7tpOMrVzoFjqETrnd/gpyHUw78iXmKlXK0NLvCHqdp8ybxocUVu+PxVzU
m6YzXHxGtMHYGPvS7oICaWIGK8OQdVBpcsv0owNxJQ2xNbbQTX5oEnhyZdF2r0ORTu8x/xXm7vqM
39piq9eDGw9iAXEWqDZ1de91VPLxNctDv2wja75HNSYbvgKkRxh7qBTRVT7s1hlZAdfL37m4+o3+
NGr9T2XpMMrtTMUR0P4gUR5dR1on6iJ034ehPrV+QiqCV0tM23nn9VHf+NioeMWetYWF14Qi1n8s
hRp/SEesKCjz2YhEm6ONJK6JcM+htivUehG89cr7TBFtDkEzipXbqFVa4x5ZsvGmTNRq2rVdUXy0
QwvV7tlww3yjQXWehcjevGyQAMnAz/UNLP/XtpjVMOmqVKAr1c428hoIKv6xw6q4a0DW7jt9Kb6h
Q4Pq1uDVt9qSdru09qbXXKFFssujud5y+bhwLOjlw6gmxkCA5Ax5M7gogHRC95OwHD4vzWTLxzEd
71PEh6UMchRtFFrOSgSUmv4PU0yICPf49GQ0Zd1Uk5cSMYjO9IeFripwbu04FwAfd6PSU/JN6wYW
JZFIS7Etgfl6fatemDSpANEpUTNOzWtzc9AECoW8VveneXIg3/Rlh2ttrnoHpKSHJwUNkOJfa4fY
SjJd1N5klxDIwumsK3xTaO/Whl+l1fIwmU2xw7cih9U5LLf/Ojtg69R9GQSntjMXAz3WBzIOGo55
OpHvqOUcOEP6I3XT5KBr6b9qVHGhQpDnrsOj0yRQXV3ztjKpRsKfPiBOhBjEGB9rN68+zRrV5+sz
O3+jSacIUP8LVcVZ8HQR51Fvo6q2dUxnHC/biSoZfgxDaTsB7SIoPddHO9+ojIYOCo04ngs6y6vR
nDnRpiI2CB8z997NMBzewVOak12GLOtxSWKv2/eZAo1Xy+rqh55PytardR5rSVg5Uud0X/DrXCc2
Xms6Q2ROoG/rVr1f8sV4ZdcMGzM9Pw8gnpGiAwUMv8J680b761aaLOxH6xyqXioq5KPsOTT2mQHF
uKQG9HHxuHWvL+0Z2kNuGql5YMiGIRQV+Yv+GlFtG2StkgJyT+25VaAJfTj0Q+feWSi0v4AjgEGV
21nhN8XYfA5pOyCFUIZfo7zRX67/lkubCsIgqip0zkjqVvu3m/uxERMcrN6OcVKsivgm6W31KL0S
Ntb5wlAaGk9k6jYELMLN01mL2TAUB4qIH6Za/mym7ispcvjQReLD9Tmdt7bhIXClU21BD4FO6eqS
xZQNV6S0NX1HtOV7Cl/1h5AAqMZi0K3bnVVWibjJmqgTO5G0Dk7iHYSinb64bkb7pqnsnWXDg/W1
Bvr8vx9j6YZKcEhRWqfBd7oMrq6oXT4CKc9dajP+UA/hDaIQxYSkg17tN5ZCxrWnYYncZGQJwCFw
8TmrR1iIlfTdYPgFBiIGAg21Niz4MWlL/N7NZhPiQhq1X0XuUYdH6Wf6Xbg0BReT/85XzamKtja/
/MzrX8TnR2QP3DkVnNX85dOjFm2qYncX5weUDYxfA54YAU5Gys8ennIHy6HAxQEwQoI1RakG89J3
Gwtz4XoDVc+NTd4D4mCtiBiXixSHjNABqkNx6LxZ388oNvwSpJG3S1mnzS7ylCQm7Bjzr7RIt57E
M1EjLgEZCYGmA7gJ33u1SRO0N5XQKVQ/LPPpTjX79D5P1fajhRfxHdVJPLAKUflxsxAC5kqkfxtV
tbrJRTIey7bLX0HcVN+mSs3vrMpKf1/fOBeuXrTr2abUPEgL18BC10SitKgy1bdrzJ8MlMJRCWnt
eEOB9RzTIHU5QYuQ60KPhBJwehpmN6yaOcIRrG50G629CcRC28Ox2EWibmCTmuJDTeamSwUI9Tld
INwh0hpthKYX3gC6Q7h3SbVQWac9/RmTbY6Ok7QqwVgRf9CzpPls6knyCeqyfS/AkW6cAhnwrA4B
1AupEcWrwzO7el019G282sUyxEJh4Ll0negwTHlxp3tTfdsbLfgpmo6317/pxS0HoYzTB4YSbR/5
q/56dyZmUy9kTL7Ni/ddNqXu6imfP7RmUtyIJC1ziLth+Me25/ZLIVWsgNhL0xXyc/XJjISNjGKk
Fv6Suf27qagwRrr+Ey+uC8U3ahG2BAzIbfnXL6wWej88HZq/lG18q3focRp1GN/BWkOjD851884x
l3Zjs1/6+uxAelHAt7kpV8WBJPOGKSsLzR/1KsIStpmTdwQ8eH2Iwk4aXx9HpGKuz/TSAQMOKNkb
NsnHWzvtr5kqnaPWZjNrvjqbyys+cZ/wvpy+Xh/kwpNLHPz/g6zumAzzh1rQifLnFlbTHo7ZggCf
F5UFIpa9+F+WEfQqPm30Pik+nn68cGl5+UucpVCINYoDmeAwHTgEs29ODQ2vLt7Sx5e/f32MpBSZ
YxEDESDK+f+9iIupKWWdEBInenFbDxgiiqyzggEjnVuciX5R96jvSsDXN/++sFAoYBRR5QClsBrY
69Mlczq0C4DrQso0TAt90XZ8gtPWbWyUi3PkMPBISSfItTZnCmxBsbn+/c6LRPtVK7RwehApntC0
eksDuSrUnoLIwE3K1zUR/ashtHynOBRcGJxKcB+rPZRWST7FLhmrjihVEM1IIrTqUr40CKIcrq/q
pcCNGQJ8AF7Ci7BWtKtpZFX4K+n+YttC3ONMO4lnhNWmyEcYgUXGZhxMcalmrfI4JpPZ3xf5rCsv
eY+0x66vtdYJnD4ePsUql9rG5XTpmkC1l/4p3W1S99U1EdrYJEeodPp6BLur1hL8PJa4e8BV6Bfs
s2Ujab50F0qmFaI8uPUiYH26ufsBAIglqGGhSw3tsDA+jdiv3YRDnh/dqXH2oRn3G/v6UmpCkZDm
Bx+BRNNbzbF0rMQYNa6lcmmH8rObifjObL1GHPB2ymkIF1VD53JRht2QlIpxN3XZVO6UGLzgjlQ5
rrb2xIWLkkwUtCMpPenvmowFDECr2HmqHyuiUo5qZGl9AM64yb6QaSzVMYrJbfZ9bSzTMY4S+GiE
9inLM+bml1Qr9JHkHKDyThUY8YA816KtjXvpN8odKz1U4OGsaaS9rhSky51KHa/RqNmEepDn7hxc
Px7yUlnddvzfkSRFdABz9jfk/l+3Hf3OYcSFHQdO0opbUS3Wp2IY3qlpoxz/dSQuVXaA7Mvj07R+
hj0vbNs+qm14/FNxTCIXRQ4q5d/TZixfrw91vssZivYUn1GOuH4H4zKJjM7obL9wVMSNE0UN2Ey4
JSgwAGZFmwJhzWJjJS8OCk5PdvuAs61FDprFdOAsYg/Hk9RTwLCpxFMDcAMPoemHpDDFrdeo+sZN
fn5/yLaHzlVAjQ18s/xVf32/HAsZQ28cTOkS6KC8v2ijCNU6IrxTHJ0KK7vrS3shuIYXSgtewvU0
2do5HRAlqWnIKPD47TwvH+OipvsN9Cp/hf7bHYDyho8a4nuHtNWNx1A484eumreeyjNrD4nkoyAu
bXNkFXCd6MSYPk7IxdlEV7XmZOheSRWpKBUj4isQrZudpvfGXTQ44ltfxfpzvkilLSuE4LPTU7v5
o1a2+80q07pHJ3xqPqNkgOZlbIm52nWjIn41jdt4gZeb7l1iWq1xB9dD+Xh9NeVinZ4+pkHJlOUE
wnrWj9bi2ewNdLB8R2sm9WgXWuJi3KdXFOVjTPGAXAsRDFxh2SEbjKTyK2oU5kYMf37TUDig+Uhp
AyVlNFVOP2mr250aGpD39LSF0WilybsO+Y2NnXp+08jMGIq5hLJRqFiNsuANWSuLa/qqmLTqfTPW
ubI3petyvZBQbzw6F0ejCkbaJUVbrNU2xXZ0yCLbM32jHmrjrrA1s3xcdGSJfMfukAy8/iEvDUcR
Cu0BFFWlCNzpEi6qkGwrzD2WPnG/2W5aHoYwTr5UOn7V14e68LUATUj7ZJjT3KOrkleP3Zv0nHDI
otv4p4as3qc6SjbihAvXCoOwcui2k7wYq2sFKLALxpFBFrVWDBwSqiygqBfDtBHtYt8WiDtsmHhc
ullOxlwFhZ4OHMQdSwfTDMhMQsUqCe0gEfRw399T2Yxel1lzU2whJ3FMRazej52YPl9f3Qsf8uRH
rPaNFbaLOc6cyBndyIMj8d5TErfvXAAc/75F6WhClAGRz5ZZY0NA8nUFNUXXh0hC52Rk0e+UpeGC
UsSyVRy4EISB5KEuJEMemSCuVrembVh7ee36mjLmxrGOc+PFtLrFOHpa0WR7L9FRebX7bJlunHZq
P0Vz5i04wkTTLXjXsNhoWl1aaGrD7GImSudotcNwDzRbetRs46yzf0HGLL6TwItxlxr6tJUYXxqM
s0IWDpiWGslqsJEWfgnHgcFypGPaqHE/ED+0N7o7Dxt01ktD4YXHMCSmPE6rdTajJElHLXV8bXYU
bY/UgDvtmriN5n1c6t6X69v1rZa1ekH4mDwhyHlAYV0vY1FR73C9/3B2XjtyG1kYfiICzOGWZIfJ
GkVLN8Takphz5tPvV3OlZhNNjIBd2IBgVVexwgl/4KDaoarjXDqOfefVXdzHrppl6qd4iWeq0CaX
ugvDpTgNjUYFpgAgmXVD9OpEunq6/Zu2VgBvRqJJyATQrsTd8kdIsqBgGEYI8kKs0fsvedgMXkVP
Hda0oewMtXUXoizFUrOldWfNXrKR9I8zSqFenIzNj4Qq+32FzFm0c7uL7bFaZIr/ostKHgnWdbV9
AmvGYbIAIBMZBpbZOB7LP5HeRYmokzTNbaRc/pFg171z029EB0gLgl4gUROltdWjopfanBMM2N5Y
6XaBkkNUHyOiS/2Ib90SuvNs5stBlavwc9dMGR7cY2cpOz9iK9TiznAg0EGVFjzpy8/p2HZeBVrt
eIHtdPb9PEjK4jcWUF4X9Jr0MZLyPPYm0wpxXQagErqlrcS03kdleJbHZfk1Z1n5HQgsC9ibClbO
em9ZoYt5rtZ6ttyixmrNSXUn1dEIekWrcM61u7FL3n80DcJWoYsjTCvXXZKiCxtV6cFzVc6MZZMz
YhGRycvPlnD363vPAI4jjARyg04nUdXlorWjNpVD0EU+nYLu0YqRhkHPMDvgDlfsbM7rp5qhbC41
uOwoqqwzAKWz0moOm8g3hr4+paZQVba14pTOGA0D2NjDwlwfb2i5IuSmaAr2e43DkcisHICxklcF
8Ni7Iuv8yqiMR7tP9gBP10MJa0xhOEvGiCSCOP5/3CT1EhdZ28HekDS1oGyc8vhTqXrWqs55995g
KAoCcOVFNrUGqznTYGNaNtEjLUG3NFXfu8mC9UNra+XxvXuDocRArCG4jTVuPhi0Gg0RvHPNwAyO
GcUPDx07+aBWiI7dHup6byA295YCQ0eiJ6JdLmDSw3dMolTyVDVD7C5xjPkQS8EMesl6yWX99+3h
ru9JhhObgl6pDclSvRwupNA2A5QOSPHLACkHRPywm8vmf6cyf5nDNt9pNF8J1JLxyhieEadS24dj
tLqbZJSP0TEDYrik3GEuLR00SxOkf/OHtJA70ZWMIP/CX2uc3u06Q/5uI8Yau7mcqL8Sq0yenLYx
ajhQuPY808wY1RN6aFj2uEtZ44tze4E2YlzeYzI+EAGiXbnuCgREsD2tGMmbgtL8ZGI08imlcezW
PWaF/LzBDx2rPJuJdq+infwUxgiX3v4N16+KIA2gRcSTSf68xrJFszHqlLUQKR5NTCtLgVmPavWY
NHlJ/a1S76wqSA6ocifoEsGpuj38RsNIhCS8osKUnGRp9ZhakVOMAFAR8E95J1wHko6XIJn/U9Uk
7CDQbm3dHKbl92hWmo+RvsRHasnDT/wGGnDvWn8yIsU5ltkwBIfEwWTv9g/c2sSgfan9c30LasXl
Jn6rBSayxf1WO/ZBT4OUhESJsDGK+hNCE7OvtHmzM6j4Sy8jDLp2CgrifBYO7LpXmMVtg5U4Usmk
d8a3oCpLnsRm8NXK6vyZkuRdH8ezl0hDtAPB37pjhXoF8rW0yK6cWms4wSBFM2RkFQVtg0S1fCcP
7HvNKPaqNhsrK3rjxMbob4ndd7myUqTGxayzsnCdCQ+tMV2Aikma7inKFPj45KY+/b+9tvzWoWNY
wkNomRb/XO04jJxj/s+LFarWbH+Pq7LzaZX2vtzPcnLI1Cz8jaKOExxHHbUqKOKG40ZTsSfntLHU
/A7Exzh0VArWFNQFgRtooxBPZ/wSQ8+wB3D76Dz2p1QZ9rBWG1c/SAAUuWjw0A5cP2hlaylB3+eh
72S9he6DWkYfw1AuZ3fJpuBebw1jJxfZmp641zjYAia7buoMpSrXZcPtXzsjgBwpK//JZZDBaFZ0
326f0c2hhPEJb5uIsVZnlEJyHzrAbzxJJ3POdCs/J22MV8eEZOhfDEUDUkhhCaDz6k0L2rFCAEsL
vHBKHBRSddQ18jwsIldKzL33emtetIGwtUcIiVUUf/5HwAPTvcuxjw08XQ+H3i+cUW5OiC9jo5jb
eTfs3MVbw/F6or1ED0Blr1wOl2o1X2yUAk/F6+0pMsfUKzOUyAnNtXBnHbfeakwa+Vbk+sBi1+9O
rCLP07cxwYE+VM1DYMTtJz1Ok29apRS/lyCtW7R7av05lmNLPpLRJB8mvTDwKBuX6b8es4OA+zCc
kFUnkMFOxtTSlx45+p+3v7gipr26jGkLIXyPEBdvgL6qsEExmSMUScTRySvEDTIbgrYUVN0hqS39
I9Fjr7jhElUvVS1Hsz+jzXiQejSN46Dtn40YvUswJUBFpb7Wxp2PtvF+i4xfJGRgQwn4Lz9a2KJ9
VswG4WNoSaCMUusR9oXjNvKoHai96r5WTvg/10NruFkLZeX28mxcLFBxkWPjnLM+axJCGOejoyeg
CfEQ7Y9NLw3g7nkag2l6hrSyVyXbHE5odcAAhHG4Tm8aY6Zo7HBpYmF8rxpZ4WEaTpjUZuNJmeTD
7cltlMkoxomBsPIAg7t+iPNFVttRxiIx6br42FC8O8C4iO6cCfOCWkurAhsEo/+8DFn1LbSc4i5q
B/OuGRZrJyPZ2IUgOhEIpjYP3PAK1d2qQ48YteRpg7rcC0Nc1Gr19nx7whu7idoC1zXBM8dzLVdA
/CM5YaBGfo+/4zldovCDlIzOPUl95eXgFY8dR8edO3TEYqV/r2kDATySnEQ94pWiN7/azIUm9bY2
A/nBHVE55vh1YDmtoDPXRLpv1Ibs2qiP7JygjWsPDhnN9jeQHNO+PEGdMgltHzLmWgmsA9DU1MdI
zzoE4/6td41M5OWAvy/I+5yWdYWq4ep2OImRryzNEnuATsyvej1O940uRwfVSadHfYoXF8liqhFj
CqmiC+M96YeNGVNoQL8ebD4Q/XXxN26dGh0/M/TjZVROXUlQSb0m+7cnWNu750VOubo9dSGwAXYG
oIG8VraOsYiygBNEyExk5V1FE/tzY0rdqYjT7Dzkbf1PlnaOeE8LrMuh9d7pTQVPJTOC//U1ROmp
g+yyk/Rs3CIwaQTIQvwkaniXn7wBYaFrCegNyYl/ay2wFi2M7IOZD8mpdNpp547cWm9yHHJTKsFw
Ulbln6XWwV9WKp4tU0HfecSWhPtZBH0Rfdm/mBuVViBflJvpDK0Go5TboiTfM1jZymSvk/PoZIl9
VxaGgv+M1i07A249kNRjgLcbNNi4m1bhlzWqWbwg7uEvlayehk6zThbEWj8wghO+RC9AcWG+O0rj
too+nypcSV/aZlD8FnG2+0RDwXIIq+Bw+yrbWnTyGOhSNFOJQlfPdoLD6mynWuyXcolOZi597HU4
420fhDufV8xvvcXRLSY+w3EG5Lw4An+EaRQy5cUyuEAog7+YUZf/2+EA7GpW2T06hWK+Ghb8f8eS
sp2Cx8YUaZdQdINgxBdfn+NAMvUgCIrQlwqE8aZpISBtY3j42vAXsSEQF9AxlHIEN3u1muCdnL6r
6tAvh2I5GTi3P5gRlKm0LfbkBDZeOqphGsfyrd+4bhjMAar8uZiVHSrBkxaF2lNZLtHp3dsD3W4h
mkj5BUjuakKwtaKsNubQL+IhxKuq6Z36kIx407exvNeY2LhvOJJ8flaQxsQ62NWGDnhQTNRCsdx4
dPKB12wuptiNa2do/EDSu++3p7c1IvECeHtONTfPanppMeVqoXHFz3UZnOwOeXd7sRc3MrXwAcTS
HuFkazwSPZQ2hAUNvsaXZ6AJ5WWoLSP027pGfNcyBk9DNNWLlsj+krZ2/BefTyQOCCHAxIJucTne
gqhP0JZ66JsjIW4aUIIxZwztsQLboxNsnTI2itCbsJBrXe+UosbgcNCFjVddLX4clI1n5bHxGvAy
vT8UYZO8Ge5yZ8EmvpyVtXSwvQotQ9FYXdww6KWzHGIEEeHp8/5CD/UlBhP2MqA8VkPVcexYBeKu
/jzW7Yum5uY9lrfjY7JIe3z2jQWkFWGSx8JE4GFavQ95befA+uPUV6MKyYK0Q4pJr5uidtNhmHaW
UPzu1WUsWB/CO5eCxxW+Uxt6e7FoxvmpIddfwdPUD224K3myVURCqAy+IQRz4pv1fgdP1Ys+feq3
kEtPRJCfIyOQz+Ni44wFod21GkUodc491OukOkeN9V5XQ4JlyIeCQicOgLI2U6z5ppWTjCyraVVY
BNk/+yDOPyME2t2VUxLsbJitZ56WKsVihiPlW2OvJ/ofmabUtMoUpD/QzCjqhwxswn1vBqM/BU7+
1FFZPEtdYR16Pa5fgDEWn1owgI9hoeuxV+a19j/dGOP/bl92G9+cah7OT2A1KOit30GFRnqj5WXi
L/EgA4uUoLhE6R6dZuOZZz/RWgfFj+TFul8YzIRSPSYmfPLZhr8nyfhlqqQm2OouqXmaRst8kPoR
VfA4rsydKGvjEFFE41YgQaIuvA4yYKXMgDTSzM+yOflVWFL4GI61eR/bxU41bWue9OsBflFOoGuz
ejrU3hoKPjYYkKIx78lO0juiAvlA9V47jCj4PyLOnJwIB/Tz7e+48YjwEtO/USi1iKbY5fXXt5Fc
GQlzpIka/+4Moz2MszbgRGzU7bnPxz0Q2tZUqT1T2mEGEPrFn/8RuXXRYsJ9AmSd9vJwpOk8uG0S
6y60seiYJrX9GgxL5ap6WL7+xVQhzCnEpyCq1pB7Up4YlR4WWUeowkXMevzS2vOPWZ6mk1041t3t
4bZ2D8UDWtBk2ILKsJroDOpITyYkCgaj+GdqjNBTJhRu5ahTf98eausjCk9vgg4R66xlRasC/cBi
kTNfHQsTnluh/K/osvzDoNC51czM2QGKXR9+KmwUaSB3UdDnJbucWtwsTTukEmaI8ZJ6eO2Uz+2w
7Ml9Xi/g5SireAOvu7QoMxQRGjVTvgxFQYVNKboP00jL4L0LyBUD0I6XhQ9F0nw5IUVq5jbKFoFc
jaxPSLf+wAPYPDsA5x+yYtiDDIt88PLBFFABWjDkcOCU1wVEfTSUOpXDwreFdUZJqtq6KUS5Z3la
GtRncDd2jZEMzpowiORdS+Nm52673jL8BIcKASACsJ1vj+0fx7AKMAGSkSfyAdnZLeqpevXZmNr+
PkBI4JShkvNuxUZMc4Rwh+i9wDhZP99DoUcBbrmFL9NXO6RVrJwWO3JoRel7cgxbO4fBcFWm4Q7+
Q0z+j8m1etVQ5akLHwGcjq4zzYon2H9N7yJy7+yQHbcOA4oLIq1BdJsU6nIwYGidHTojCok67Fv6
QYWLEWu8FwqIJ2C9Z4SXFXBTaCNXUnMp2oroB6EEFtetToXKHNzMHEwa1YvqJ9rkHOdZzQ6V2s0n
OwpAGQRq8Ov2Mbm+u3kF6OMBnKBcea0CZaWRXdpq7g/l4LjaSE5VgEO5w7o+8QJ9mu/Y9LMvz/mw
U4rd2q5CHZsAi+wD/NDlIuMuv1hBxV3Qpfb8bCTz78xQhxxwJBrJmKKMh9szFbnTerXRYqDdRLRJ
arx6kJMMmHQoM55sLT9HZdF7tyzG4nGKOstDmbly+6iLduiqW8srsC9v9ndwqFeDlgik1FkXF76j
0xFqA8IpVBkQfcmNFCCHkp7S2Im/KlIfvr8KbKFbIISHUaYSRdnL9S3iqqM9hFKsVPWRp0lF+zxH
uAV1qFX5WWGUnmkm807CvFHq5zGm505PhC1FVfRyVKmwK3NwUM2kRItqU+FIme7Fman94IoIu0PY
4Y1+JyEl2rmNFUw5qJGhARI9CPXVdlTfj6ziBwGKAIdEfEL34fIHFQSBfSKj87cYjeLWqbXcI7GP
fpbaBb9v77DNyTv4lCNwRhXvCkVuVGFr6Hie4Nxqjn6V5GnlRmgnVK5VNzyoRjw8lmO0fAP0ThRG
5ji8zkbYn2o9cbydH7Nxu4gODy+fQw8CV9LLiefNBOVNE+LWbWWdIKtnXuhU3wbxSyYliM82NtNE
3nZ+Z6CE4gdd2B7f/xtwPeJnvPmvInF3+Ru4x3IpSMnEQ8Iy+amOjPFJt2fH4KxZ/a8uDuQPBgFi
8yiZcfS10rkTTkSvZbTzNm48z7R/hecGCwJNYrUYUyLNOK+Hqb8obXXfj6p9TpV8vC9KIGOSFmj3
ZTdkHnIQ/ZcJCvPONSDussu7R1gBCIVoBPdoF6yGn2NdqasBqatlzltPxbzPmzQpcodeavzba359
zb3xTeiL4OqEKp348z8fyqyvphhvWg9knwPBV6m+DlU6++ir53cSzirf9MmUs/fvNgouyGTAjyad
5l8vh+3KRpkwVnDwNOnUcwvtx0/1tniC1zX62KBy5Sym+gnqxXke7fJBmdp85zdcfWMW1hRNL140
QBpvwl9/zFzK2jbrNFzuZyUG+JXGIEXRCigzqFSDZLmKvRgfo3KOO3yym6k4UCDN7t65+vwGmsg0
FkkPSDRXH3qUwDyoU4l+Y2CE9+nclSdLr5NDlEjW69hn2DnPu7anVy/p26B0TRFGEBKEq7SkVdou
HKoKkUOprBBEifpzUOn9oZ3zb1IYDKfbc7wm/4rxhAgPjEOQDuvQGuL2oKHBPKK8mTtfy8ys7hsn
au+rZZl9DaWoc+eY4z0PufWh6ZPgFcdS49x3Tv9YTrL2ow672dj5+FcPrSj4AX2jgS7iiTVoMR27
FCXGZgRqKtnHoqxUPOCLztObbHINJx291EKwTB0wTL29HFdnW4yMNMRb3YQgerXzDfw5nZ7+vddl
Tniom7rxYdUn3mw1eyjDzUmKCqrwzRFjXh6ynP6tjiHe4FlmIz0jzSi7ZZwo5ySK21OJeN6hUevG
lenF7sSqmyMzpMizib7X6jSOuRSSUzFJ2xhg9DVTrTwVoLn+nVWIvaViN6/YTSIjirydthONby2w
+LYgCOi28pJczjoocK4XcoDesCBgdSpjTfsvpO6aHtvRyXaerKvrk1yR9wFzL9g8oAdXBxjBhalo
J9gVAPTz0zJEICVjHHA/jWM7nkotR9di7nGzvL2JNoclZCDFoYd+pbSJ1rvmNFM6QK7Nl1OgjeZZ
LSZcV5MlPjhvhip53Ozs3I2PiuYjOsFABUBGrS9M4Njkdyb6hm3aJPgiN72P/bvm1hC2fGKV4Kdm
jeFdtyR7IrAbnxRqCaK3byIuMMYvPyn9a2WAVYDYbSEXd7PSpS+2Nma/lEpRd3buxuVImZXnEEaL
aOGszkw611pHEDp4RGbI1gwEHthhVO1j1mv6U1GGzZf3f0o0danHEnYK5Onl3FQ1RCqnrQcMLCP9
ECZzdpdpDiobctEc4iZATHCKi/cSv9i2b1AEKlNcEOsrmevYVkD1D15SRtMxQIHufqza8AEueLRz
Qra+Ha1SmDvIz9JcWRVWZJbTNAZOSINC6ilOGvnJHpvci+0++H57Kd/W6iJuEtOCXWZSQKWXuS4W
d62BCYMVDp6UKP1LL6XJ5I88KYYH3dWJXDQX4+Y460pvurXkBN+dcEg/ZroTjC7GMv2zMtYpTtGB
ps4++pvZB01SJcMrRjmy7rustRxfygL9H2ex8idkdcIfNdr8k9d2NADcmersu5FelEmJQTlxMEF5
p1a3mZK2aEoPDjdpn+iPvda1p66OwtcC1wWB295rq1/Z1NOdEmrLYlOIk76GP5rKHC5aTcTZAHWw
sfDorOgXtazMcJMsGMP7pRvT7xYruZyHIs/z16Ses9GnponeZm8F8Qd7CHLHNdQCwQ8qo938bcqm
CYULA5Vjd+mX4VM2KONO0LxxcgF5CHIl55ebeLVStEkzMwqkySOPgo2OWVz4s+mNunuB/NhHbjQk
ubGTJ1xVflgs9jWlc1I4Qnbxm/6IIRUswZqxVXA1q+bqNXScfzu1VHe29dYguK9SKBfaApRALgfJ
2yVWulYlYoiy3o0K3YQbU6SH24dn40mhGAn4DKgBiKM1CmypKjuWO4lQVBmWM590uNOXTugKhPN5
yUvHSyPH2XlSNi4Hjb4KVTphsEs2cDm1RJ87J18Iw9KmKX4P8xItx0CyNNoAqMTtxHxbMwThhuIN
+4Tgd1VckYel1ZKQgL+q4qwGWKdXrx3idN8aRCGhyyTN0W5C8/X2um68mpR5gZrT8EVMdA3FSqDg
jSV8D28q5a7zwsKMX5MZYcgBP13UzzIjfZT1NH7KulHa+aZbywvEDmwhW5zC22p7AqWLlcLh8hDN
ukPfzHJ4ohXRLoIkKI07j8rWPmWDCv498Por/kQhOxOAomjyrKIwv/PNVdWVE3OvELg1KWEWC3UF
7C287cs9szhO3Rj0yz0M62b8kav2YZiQF0CGA8XH2x9vayyhCG/RfqXkuG6iT7zOUANAHveUnnwj
mgh3WkVuHpO0af/iLAjheR4uYh1rLepRICsJ6BCDgkZBWDxge3gzDdj7WVaSnZOw8aXIxri0aaoK
YOTq2PXjMqJQyknQZLTJ20oPoGo11c5+2LiQqeth4gG9TmDixK/443LU9KLT8pnOrFJHNBjGSrFo
6hld7hpDVNb3c2aaO7H/dUkNRz3AukSoiBtSol49AlROap4ke0B9rYqlA6db/gWnSX9C4Wn+jece
+AclaStQEM6Uyz7U+vwk11KrunVbIkH17v0jkl/4H+JmJbC8XIIoD0FCFeQiyB2abjLNFi37vjyN
KKXsTH1jqwKt4uUj56JevSYqJ+OkJpQ5BsEyMU9G25lf+jrR4LKl2c5QG1eaQYlOp+HIYQcNcTkr
M2nGvul1wEbIiZzVQUFFSDHGZ8lSpxdjSeWzXeNpgPyu9uHd60nnWGiJ4P0nlD4uR4471jHQmKRh
zNFzmFUa8UQ8Viif59q8o7+xtaIkNEJtnlcD1cLLwXorjrV+tkYsQNv0S5rAiJYlzXgERJvc3Z7X
xlERcndErZRlQJCthtJrw6zkQe3hUErj89wq6tEQ2M6WLe5rzbgHHNt4ChnPEo0k1GPBa15OLXXU
1qkUAyHcoh+OIRUyVxrqL6YSaWcrc6a7Qt41yBJHbxWcc6/x7YiXIKeuoaGmJCNuGg+9Nxt6mrsh
vbvW1WfHfA6R+6jcUhvybxn/remGVV1+Vu203DNY3PikVNuAdHBUoF1aYmf/cSX1TqBArmOdQyPN
/4t0Kf04y878ZGIYvRe5b60xRS96j/Q8r5Vozcaw41CPSOwwHb/rtck4LFo4PCV4ZvsQkEhKQJXs
3Oxbi/znoKuN1CmJsoQmGVBlFoOXLtZ8ly0hrOMotXAaT+IHySx+5mS/QgjuL54wGpT0Qekoo1lz
lcumstFGYnR0f3S/HJXqCAdfwtK12OsVbH1JOBlgokibBaPv8ks2ehhSS2J1p2iYz0pB4pXBEfG7
xFSOtw/nG71lvXOF0Ba9ZBD8VxEHfkBF001671mD2R6WpkoeFklNHholSn+UltYOrpPU9ce6Vz0j
6c99lZu1m+tNDMMgM04ieieEXsyfuCQsCUl3b/wv6tFbvf1Dt24R+HGCDyR4lubq8bOnRTUBWiOL
NxfST2uKJtUtUrn+2FbQsxEkUT7dHnDjI8Bl4MriQ7A06zgCVHfRpQnHCbYYnpJ21j7l1JSPVhMu
3/5iKJhHAjJES2ZtbqCN1PuaQe6RtW6kj1qRgk9K55x7qx60nUxy433jcQFXzyoSIa1zbtoFdV4Y
gAhrG5FqSaMR2HLOP/dFIiGUWVTnCrSj20w46d2e5UZgxsiEZUKVh/rlKjBT55aCtzH1XqaZ0hmf
UtNztEjZ2SfXOErAChQVBAzDEWxccXX9cQ3WFanGorOhpVzN780m/WBZ9XgY7VA66KEUfBwHJ3En
GTZSWOmoQFqFs/PibW4d4WQlhDdFCfXyJzizprcsBK+BzKnVQ1v3JZscFzzf7N9e1M2hRI0fnQ0o
1mvDrDaUjdpIbHapM9tnjAZS5D1T5cit8m7QgFhY2udwfIS49hrhYsthFi00BT2nsoJDPFAv6iI1
RMqy672OBBrZ8XKP6HLN6nwbFeQyuofCCnK1a5bIlPOo0HpvQHD9uORWekCRcHm2Eao7w5Kw5mNV
6vUxtRMNS8QyK0HLBsNjIGfjUVOT8TRII6J9VthHhwx8hV/Q9d/Tm914D0VkLjpO/IODdfnF68YO
kzBTOFVtOLz08ZzwTJTOPay95BMajY5v0mk83/72G+8hXT4yKiI4ztMaxaGjZADEiW3W9NNwByOk
+Z4my/wkL0tyGvo8NVw16IPHpIHoL0W9umf4vTVrTpmAlWsUOtfv1JR01HUioh5NmuxT1trTQxOS
5IU68jy1hA/HokrZDlZm6xoR+0BoRIKUXsvDxJ3aqiX1eW8wSvspxMvE7cNxj92+da7AjFIuEjcJ
BcrLDzrpaoWoOJeVXtftQamK4r86b38FSd3tZJLXClsCXUW6QctDKLascfN9wJ6BNtd7VRvYLrqT
0ktVdP+YZlc8q1JY0LvUVV8OpRkZ2AJQvVy22LfX+mOR5tH323tqc94CuycqZTRgVqFHOYzRkKri
eTCC7qh10r8I0g6f6YCUO82Ijc3DE2Sg1UGpFXDw6siEVJ+btJQwpsfL5Gtb9NJdoSat7qJsvrzE
Tam96oHWvZs6QIgMwp0iIP43iOOsJrgkTj+USw2InvrcDyWobXcyOvNlyqddRvrWFNGbB0lKwRkl
gVXMEiH5H3APk/n0sn6sqmj6gtwIlQl1NHtBQbV8qy5wkx+7tsMUC1HEYxpb9R248OLk6OU8uXaR
JDp4wh5J48AkCAulUjqMRj39xZYH9gaxTWDeSd3FbP54OKtMaap4dHAtjqjCZk4U+1kSJI/m0Lyb
vSTyFO4LylxvTfrVAzlJc9lLddXjVN6dMwf/5G4CgBP1VfxgWqW1s9U2rgyR54qogI19pcvVxLGU
hwxJ64RVc1ozPyhBp36+fXQ2IlTgDkKAGKA50LpVelLPI86ZPa7PnazOaAGPufOYAWn/Xk2d/ZxI
afP79oAbZxUiORU8ygVULK5wtnhVjnOpdV6KYNxZ17vPiiRhhRO3exptm1OjTAjpBi9mKi2XW0OP
sqquR0YKjIUAEYqZF4cBqkKZPN31SRHtvGxbpS4RIYpYmKoBzg+XA86RHqpWzVrSZgkASMnRtwmB
y3tNH3B2aIDXHJpSX35k8ZQ8pH0gPUu8wOchrXv5/WUu4n8CVsEBIiVbfda2HpsBz0dED8emfsmC
XPNrbOcj1+yT6W/GAjdNfA5fAq3+y2kDaNdIa1nnKg+j3EMdwLhvSxQVXU1Kp4+3t8/W7USdgMI9
wBWw6NrlYJPUZNJCB8srkWv6Hqd9+k8NMOW1hFjV+aO5zIWrtoqz88JsHUZHQSBelA7gSa4+rW61
/M2G3nn5FOAz26XBUepL+Xh7chuxkTBtA/7C9GgRrN5vLe4tM24YJXG60Q/GRHbh3BluNecGUpZK
+hh0Wfw4lrhKB8awV4vZHp7uBBk8vcZ1BiCFkxQgwMVdkMNdLiajgpk2awdt6bq7xeqW+87QupMz
ORLNWj3YOT/XnxbAJaeGYB2g3ZXASDNOddLpYApSZVm+T0NmHwJk/BK/nBzKw3lgjZI7lJa8cwVe
30hkPPyPmjCRGVjbyy1V2GZZFlE0epjwUKaZc/lDazYvjZHJ/9z+vtfcMZIrdOWh2CAQSQ1+FT7M
UjZpSUuNBEvbxjiM6Ex8UGLsWF0k4tLvcmOqp0C1pB/TkhQv9DLVeydOogdRCP+nUgbpEX6b/amQ
gz35va3Fp/+ALikpmaiRXS4CQJJCS62gp1wSwMRpZQyZGjyhS6yq2ggDSdtwY6zqdxLf6y3HYaa8
KuB23CBrg9oOB2xLxxfMc5w0r91ysWcA5K3Zfgd3qJgeQgjJSRuq4Ue0IKJ5TLUF16rbX+X6neA3
IAVFkYzb8qpLtuTAaycLvEdUDvWplbPhOQ676qtK9/ozzZp3C22IQif/HdQ5sHcQ5S+XerGiUrVj
Sr1jTukJA6TUjxos0IC3mDtHamNrMyNAHiC/2G1rmE6PmLLVZPzdGc+xV0dDCKjFNpFQKvbIK5tD
IWEGO578jir95aykpCvMWqccJDvRc2kLx6XcUYoHU+133Qo3x+KaAhSERjGhy+VY6mBlYVGRXlMt
UZqHyRgr51ymmNHLTjF/fff2gD4rGJ/AoGnark5GFDmxPDgMVtVYJASR/pxoSxD70WjlvjKP6V6w
f/3WoHlHSYtAEx9PHoPL2fEKxBpmxRQ3QXE8w0BMfKXiJrg9rY0DLzY82HqiTAeExuUoepNKRjeR
UsyoBU9+ZFvJ6FZRnZ7nyXI+x2ajHpIqKPd6/puzMwE2EJ8Qt18V/EPVnDG65qIJJHv0nLiMTwA5
5D2o5dYe4YqlbMelBuZR/I4/EgO5hypD9Zgij9aApG0B8uajFnkx5Tf/9lJuDiX+NnQ3Rfy3Giqt
siAZ6Ux5WiUjYId41n0+DP/pfWHv1EE36oSIyNEpIenmpBGwX85KQsVBFBK5LOy29hq9LX+WxWL7
Wa2nd+UimY96p38Mh1H5N4nj5RumSXtEua0PSJDCmUCbgvt5NVvkso3OQUXPi2A4eaG5LMfWHpKd
Nd14GGjz0UWw0ESjObU64jim5WWT5cA45wg9xGAM7gZjzg9aafdPXe20mPl11GKR8z7VmrNnQLT1
SYGP0h8Gh06JexXvaVWjRcZAw6Zf4uQ4SWntQ94fvNqcusP7dw/oTYDzIvbgCbr8pG00SXZelJhU
F4nhtTUizIOBHeCk1++m+/G3E33QC4Iizn22+nRhR/u5lkH+Icfe/isPbfXFiZL8LgIftrNTNxaQ
3QEhTcf1BSrR6nrJ504vpKWi10YW4ut5VB+kyUIkcGyd97/f6KCZBOdohHKnrbbKKAcDIiZUFOWF
FyBWuwHhbaFSa1NzC70qxWPm9ifbqH4JSg6aIkiigW5cgxqa3MgGWbyrRYLjmZtnS2l86KVxVA5l
O9X/mZ0edwDI+8KAkpdYr3VuKVAf28B6mVJcRQ6hWSj9/3Z+1taiK4Id5wjOOg2Ly62UTEYomTa3
Q1ZM9VEazbQ+9t2IYRuXRvXLNMCUeJADI/VrG43mk9xFMagdrLIfJQXek6snuCA8TkZk0SbMcvlT
p01ptROUbBxtUUFBM55uB1HJ6mwhajMZcpxQYAIX7ZuUijxk4/WDU6cvcY0XI4+Vch7muqcUjgzq
7UXaWiNV1fF1ogasgba9XKPSMsjLTcq/VRTHLkw36SEOlX/l3lR2ar5bI2kC9ALyCnKBszptiZOF
KJpi7lqlmMqXJQVQADiRZyzTnvrhxmMuUkaWVbBrgUZcTkoj5ooQZSKkjOr5ocJWgWC2sQFhxFp4
qtUZf+6aevrtpRR/62UXlqIk1VABZqNDtjYAsCivttDPQJ2EbKNRnbLvplEWO9iWje3CKJaAB3I9
QtW4nBseRkoy6GBbFPx0/Xzp1IeoTbX/OUliHaVOj44ITJl+7ISqW8qt/vH2JN/ggOtZKg73C7gM
UY1bbZh4cPQM2vvgdQM22Wc1gJoDziYIZjdolSjwghqKzMHqK0k/BFHZTS6mFO2vBO4tjNhe/lEX
UX0qMSo6DkEQ3Y0Is35ppTQ2D2E66u1RGyNVcuMsaqkSjVymh7hszeo4UxOD5WdkY3ZvGVJxyLTQ
KXfmd52TEkgIuLsoOlBUWRcdUizBOpP4CK8z52tcDScnMEUrVySljuTQo8pxkppniEk5oCxFXHjI
6f+Tx+Yr5gF34Mdeby+5uAAuVlzsKNTP3pj4hFSrt2NC9FSxeuoQc9YlX1NSl8/09Ke7tnXUo9XZ
uS/FbfDFyrP/c3Zey3Eba7u+IlQhh1MAE0hRlEVF+wQlWTIy0Gg0QuPq/wfaVbvE4RSntJbPlmz1
oOMX3nBLpm9fy5cj0w8jrKHSfqniKQL8yhpekCTXUUSSHo1HdwT2umU6AB5ajzcekhdXxK+zA7KE
scBMXJ7blvqVQHpcJWaYjad1tYfzTP8gUaG93oj3rw0Fd21X+QgJvi+RIGS51RhhvoDgRS2TrFm6
k+viUdpy9m48yNfWD1wATT4ywR0S+vzETp3tjWU7w90KZdbD21Lut7a2si8wNMcUP00EEKtqfZz0
5t4IO64OTX15x7uAS7jsozve0lemu7CAm18gTGu7cSiq+RSuS/6wWmWOepVs4nEV+en1TXttfmHB
0+Gj/Mt3X1xTtTFigzKCJ65g0cWqQfQrQEr+kDXylvjytV1qgxOFrInMDwTx5/NbO9KrvEgr3DHH
JqaiqNM1Qi2z9bwm3WbfvtHsuzoetV2f0YjGL9trlCRZZPoBiWka5qGtQLoProtVToglJx2/W5z7
q+ORGjKXMEa4kp5/H6FXtS5buZvC18uTmoYohSLZ30k/B20i9S2vkJfteo6hE+z63BBgAeBdTKht
9AN18XZC3hYJjKNpYFtzLAwYTokzBd67tvLbMHWiYOLpiYz8XW+6avnLLKaN+a+KZYm70enCOKyn
EMeCDt4mf2h/gCTv/XFqsv9YtOl/Gf+SGF/MDknoaiEmQQOFF/8QrWH1mJWkz2S4zdfX9/TLdJOx
QBGRqe8u0WBYn69EvpRduwnanZlhGl85s+Jr7W7uOZi09V3JDjqs1UraX1wCT64Rbj8tU07hn4Zs
+68g6MMUkCUKLyl9mYaVUCFsnphNtqWTHVbfdKeQlhSh2Xx+/ZOv7T3cW8Ap7w5DyFw9/2JUFhto
bZIa+ORM73iK1BRn2zziiZNVdapKcQuP8CKK4uu4rKANOpRdqXc+H3HIa2EFcuC2HHvjY1Rv1vui
yG4EUVcH2ctldJEJ1S5L+xi5bNsSCJU0mDh+8mrDf1uvs31+ffKu3YHYFv//US62i2WBJzXDXiUz
CmxpUdpRUiC6mo5j5R9eH+raOnFDUMGib0nn8iJGCKd2Dloa0IkRSv1APdJ83xOEfxVEcX1saG7d
G6/atY+jErArQ3AHApd5vk5Yaq6dIeg0WwJLsQxT6lM5hdQdJZror3/cS9ocewLhQ0I94CIkthdf
B5fN81aHF7SYV6c4eGp03tuUcvwjDW75wViEqrBSG9YSn2ClywPxTB7EnuzUJ5zsdBD7bm81SQH9
07vjsoAs39n2XMR9I3wnLs3G+qsqRjBQXmPXd9UyGW48IzbxY3FxFo5nZCXtG0t2dQL5mh3jDHXi
siI3siZ+74UqiYLNRr5jDo7Kqc1TRJf5xgRe2x2UaqngmCggUoR4vlZB2Img84ggu7XWBzm33nfq
YnWy+J6RLo59K6W99mk7qYeGNjcHKd/z8Qpzc0or2xjPpqbZGRMhXNBWRFjZ/7IN0UIBN4coHfzm
i6GsvHGpNdLZDZqsRDh5GR4qrSHBjF15I4G9EkxRSyB5hNAMnvSygT57hj+7upiSCcvznxky830s
XD0nvmkM98Au28MizD5dvGnI//y0kaSDhXdoknDsLm5FOYZ12YuOIoHditgfPHWuQUjGgbXUx9dP
25XFo+wGQBBIOD2oSwOWwNLSGTpCi7LM/5tV7xxtMc10oZbqxkj72lykFzCYsZSh4YVa5WVVUdQF
VGyT5zTvjP5QtZU4up64pdZ/7Xs87g2qp7xfL5IKrt4IVjbfozx0ReNikMvXQdnLTHIpmu9/Pnk8
XLRrAZyBi7pYJx2NpmeUxGrIzpU4OyzjfYMX9COq29an14fa/6oXs7czE7lDoCJcUqRXLBT9qqGe
YkUlnhd2H52cbZ6Odb142MZEFhXp5Y+Li7tuMJVFog9KECROz0828rpyExODAmnJHqYsMhGlXeyj
zuCYzmDObqRp1z6SBI3Mhb2/ZzHPx7ML+C0Byk8J+e9wWNxpecIj3D2znYIODpXs70q0cW+kTVfu
y106mzuFt23vST4fdVvd0aPyxqVCJHZscLk4RmjOYPyMyB0Y1Pnw+lJe26I0TOg98XJTB7zYNXVV
5j2az2PST1t3qIPJPPfG8i8Y7lt9hCvzCVubPivGQhT9Lsnue3NBjYEx8s4BaC4yYX+p3QZV9t40
YQkEpjSwAFW2+8/rX3jl7twlaXfqEKPTYXs+o1ym2SD3qG6VzpqGleHF1tr0b/vW3XZVfyeueq+g
b9MON7K1a9kM4Tryr7+AJC+sBiReNZGcMDz1peqfJk7MW3Pa8COprfyc+dZ0R5V1eadmytCYlThJ
UJntsZpUn9qbVO/HaEGTHqXnf4U25SE3qv6W4OiV/cYFxY9EHWB/XC5mRzirM3k9yTIYmOVgeIN9
lztOFneR0nd+7pmn11fjJTQLUVYU47h4Occ78/f5cjgyLCg5UxewDGr1yWj0hEu13Zbh2Zin7cnS
3egepyrK7ynP9la6GPVcJa7Q8r85nIkkXv9BVw4Av4czjrzsHjDsf/5bd9IaSpxpTX5PsU5j3IjO
o8dluQmQ3VtK0NfmmqNNo3z3ngV58HwoB1w3hZaKagH6FcVpG0gtYx04CnCn1xaPVeQ0twDw104d
bymZBkgX/DUupxvX0xbSI867IzxrHAfHg1PXa9qLfnsadzvCyfHs9PU5vToo7+rek+EpvyRBhm0z
oFCHeWqdj9WXJptxGhLhcB+KtgCAmpdHz1hv6UVdW8hdkJDCNIohL5C5oSqGqVHeiO6Lm8XuMpqJ
Q8nnZCvjj6X62cPc8hHOKTub4fL9M7agKbzBGmErObREq6F8u+rohxst+dPrM3ltyxA3o/LO60fF
e//z33annW3NInFTR3nAL87eiMgijtVfDX/E/UmRJLw+3LU55IbcieoANcF1PB9OKwzKChKORM9j
nZhe12N96MjUtvj//oehaMXso6FveKln1wb+1GirIFC32B4rGqEHUuMf/eSLu/9hpJ0xRJ+JDWLv
u/X3OQyzOdAtXcCJLA3oVFT+PdYYEUSo9H54fahrZRqANz7wcGD/O131+VhR6Y1VE3Lc4Ld03CaU
BsteRQdDWriR1Mt01Co0UoTMcDSy2/GUy8C9kSxc2zM7QQsBN9rLIPie/wYVSrgTNk+6FXZ1Mmw4
l9sikPFKZyodBjSsX//oa5sGuwoOHdOLL9nFtbaYdeabHStZZFAA3SqPDj6GL7G1RH+szcPB29Fp
mPc51J8uS+clOYcVqhrQ/+Z0B4piP0SYD08C0MeNSbwWNexdUfw/d3fCS5gpxUW5OA5xmI9UdFJG
Y/t3tsj+gQpISxmq3N5ENQIzxBT5jT10JTUheSXApQXEXrpsyvprjQ6wonRTzK31petLAbQDaszr
i7YvykUIzyg764e8BPmNizhTzYCefEHVBoKBcQYKUP5dOp04iXBZD84yohLgezCk2tmkTzGVN4Ky
q3tmh979v+EvJd2lWEq/jfjI1hE+jfDV+wtBB5k47lieX//Sq8fBp+FCCI941S9Rn9+OfztZ0hpy
jn/ZrkFa6Moq4s6Y3STP6QdY62rcmNqrA/JphNW78e9lFmtU5bTx2ViHG3kFTE2bqVuYXlIQ4iV6
gJD/+gde3ar7aKAK91v74omvvGFnaDFe3xbNY1S02UnPOwmUd3itD9noGk/VNqmnzQr7Gw/GLyDD
5T4ikgO2SbUeMNS+0L/Nrq9U3dphTqGRPou+WwZntlCu2+rP4B9M+46ENEB7zTaKv5ZqKnxe56Y+
NHORoSqBf4+fqGowI+gOQCLjrI7GPl7X1VzicQhs46Dd0fwSVvMiYwNnavfG3F3bhz7VyB29iMz3
JZ1nabxwwzSDn2/17sHOtxUlUcPFDyTKB/MWB/zaSv0+2sVNqfvK6iqbm1KixHX0B13Hc1W1X2XZ
lveIHOZMVGAlptFVN/Qaru1JSgMoUpAx4gl18QYuQOHGJaISYathS8jQ2rOJbGoSNro/RqMo/np9
T167XlheyDK87zyIF9si39qq1QbtWzDTxhsH6Ugzdn2tTUieehbJgDrekk7WVHyuWIN/V+1CdX39
N1y7SGHe7UVpUPSQ759vzbosCsOvJRgcvTmfMltFn3JMSg+vj/ISlcCbRIq3Y3rhaEGFfz6MzVJW
2Ugxte+LrT6VWJX+yOWCaL3BMXBiTNQ/th3+RkglN21aWk3xM8jCoaRthDsl1cOchsqyru1bo3My
lSKrO+t4MZxtikPZbv+ISag2CZ1WBHE1GhlqY77HRrUNqxWP5WhbEMyboWvSJVTDH8N02Bt0U6mD
UFZC1nzf1L+d8GAQtWx3wuQ6tf67Ocw4G8Ksj0qZN97cK4eRp32nj9G+hQW1L+hvIw3bgE+OoOJS
D54bo3PhnQmzstiuAEq/vmrX7q29vkKERl2azO9icyAySkQTUhWIsqrqkkAISL0bqin/lJVtvKfN
WgVxXqHKehd4a+XcKelOH/vQ6R+V6H12s5cvbVx6PinUxqPyNqRUJuPKFFP5IEe5vB81k3oUOVbO
N2LnK/nVHh+AgN5bcZAYnk/UBmRYjxXl4KZ2y4MwtD43yv+GEnX0qcqKvORctzfRfddSd5QTKPnt
bf0dFPJ8WBE0/lAWZODSadxHY1y8lCZI0cY9tRNoxIhGw/xf5joJayjzszai2Jdhf+Cs2/+9voBX
9grZpU09h+rc7un8/LeAfVdbsEVDgmyE870sZvtgDSFY2HHW9a0X9sp8wx4HzMeLDrHxEngUGlQi
rHDmhc2G7iGslZPM45wfSf/QwWzs9h/cyKcbi3zlCxmUQjgXC+HgZa8Veya0X+RGg2sZmrSfJvvO
nUwziVCFPvzxZO6ux9QHeMSp8O+vx+8HD/k3ewzlmIzu3B5CQWd1blb7gHjqrXLLtancjzdwZTAp
L4CvWxiuXtvQtpttBCOAwjTJCKHp5Avgw6KMijeBW9ziSF+byn0KSR3IpaE7Pv++bQn93MZVDKHI
wUrcqlJHVwXAA8pR3Yg2rw5F2Mf/eBZecEWbxSy9uezGpGjt4pRHnXNSkVjSbupugf6uJZt0XeGu
QJWBpHAJQS9LswcMQBmiKzlpNTTihCZRcVhtjflMg/CkN/WYQpdiTaOIxrm51OONYPeX5uVFAEgF
BFDeLzUzUKTP59YNhClmVFp/6bEPx55l/UjRIv+0SREgzF+HXJOiNpr8HI4zvMfVFELErVJNmPhb
kL8JrJWGIBVA/27ppBelEjGwT6/v8CvxDy7ihKe/WvzeJQh6LoYe2RBbJiFKyzR9iu3gTM6nUVrN
fRZ5+Y0q/pVdAIMOIxIK6wQHl4DT3tTgWHxqUQB2Gly4sx4GZpY/CLGZt16yfYIvFmCnzCEUstPE
cfN9vgBEfXPmrJQcxLBm/sHRwZTa0nUQApuH7rx2WKjHVpZhR+1o41ThZtzGvuEZxz+eYih1e7AA
IwKzjIuNIPAZDcqVPMucNXbC2NKnhV3qgxdN8k3fDfnn18e7OsdA6HZ6jknv4uLSEiZpw7qRoTvR
5IMyI2an8KHuZ+oDfxyYkOFEDvcWig7cHxfRc79qy1a+g/lQ3kRnzEDw57IK89gO6hbu8eVX7UMx
yC5ASPXmIpocMXTHeNmXyWR269GDORybczYdm+wmT+zlmaACD0iE1iQvKei15xuniOjsIuErE7OF
sG+6c3FHzFwfXeE0ia2z7kau9ass+nynMoG7yijR094J2r/9t2cGddagp43Gt1Hjd5JuDr3+OBvS
9eKZM/JOCz2YaLDA8Y2Fp9w3fe1GeAu4YT4iQb+QQzhL3sxxFnRtfUBJyrmv2mz+UYWtfcyyUtWp
XFfrgbnDhVAg2PxXjsJHcXh95125eKlY8niBtqb/T9b9/EOy3tC+WTNztesuPynrt3c9Onh3XQsf
LQ4MpQ71akSnASPeuyjMzC+e8OQtbMq1rQJd7BcPmq1yySwv+l6NbVNigmEX5V/skvKx8pwmDhZx
ywHsSuiHAgVFPiCO8ICIt55/cSQLxzH2Cw0DcO9tty6UFxxVGWfRFHHYVMfCd5cHzx975HWi+ajY
spZ3UxnpZfTAz0CTzwZ/ThfxklbhapxPJ8Xr6uTugh9MMJ3WppjTRY5E77gDnWu3ulXtv3JOCDTB
ZlMIpJFyqRgjSI7WZvRkEskQMlDQ64fMKcfHJarrCUb4jPLw6xvsZZ0AHUfQljBrOS0v4pUlMLs+
283OhsYAKzCYOmkWG8nzgU5YaRge1nKLmQazPXx8feQ9bL44ortsDX4ntFB2qP/zdaYsuIpFUIjT
xbr3wPrqbbjd1me4OgxUK/4ho0Av5vkwwzTWW7ZGXD3ugNpE5uv+Lhy13mvGhAiWbrR9MFA9POSa
8mtVGtXHpS2t1Izq4r0K56Y/yqwojlvhhHevT8GVY8UbBnQYufR9GS7eU2NEwtIuawKaqrc/osQ1
HoIcAExqZdT70tcHu7ahd90niCLoMOGEeDERVM6pmDGYYaru0BaumxQqDN6pqEaVzuDR9qiU3Rj0
2ob+fdCLjN4b+q31zYJO/FT79CeqIY0M4gXXz+x3My2gG9HQy+3Mkd2ZkgClyFov83rTXKolr+df
hsj6DtyZjIdMGode1ls8BetyoIDpnnBsvuXc/eJL6UdAxaEIRF2UiPziS0UZaJ/eP7wYowzGs+vK
vIVmK8MqCbJNi3O3rfktU5cXG4hslDCI1A3eJMiwi9J6thVVo3NYwxN86/ZkT8744MnMetP5VvbH
WnH7YNBhdr0P6rCXkvR6rJWw+35XUDPGN3Vje+ls1EEaDV3w8fW9+mIZGQqOPNo+eyX9RZ+nNKE0
EcsBwFnm4n0paBTApBSUtIMttjbIjMuKftzY61tM5V+57rNriaG5B6nikZ166NQ9Pya7xmTfG5TJ
tAytb5PdFz8JaFH5dzVgAaIwZzeLdsof2G5vn5FDyqM4X0X0mFXS0wfR4G8JMDyTT69PyYvju/8u
XgQKjMCaWIDnvysIW2s1FHJXuPLYDnXVzTkGy1ym+Uy4JkfhUQWxcFB4fdgX1yetvV2iliMFIpz2
1MWwOxY62oHnfpvVX7ouLCzqhcRtNy6KF1XcfRwMOGFX0s23L4G2hBSDZDMwzmpWp8Ytwjq2wrV0
ksK21acSUPYWr62OkGzrulSiVXt+/Uuv7Lm9RWzDy8HyDLbh8y+tUSWEvsIv2PJih/ZLdQzL3o3b
YIzSoRryg5Q+lVTZ3oKfv5xjlH3J3ShV7GH4Zdd4WAFLlQE1trwKprdWZugPQ6ludcFfXlBEkIT7
YG8ILV6ExFNRaT6cFH6kbZpU4+yesbb7tm1qPhcrVd/Xp/PlfgVXxrYB7oUaNij+59OJvWc0OS69
fIzVe2REMjXd17bKz5XjZU+Zt9j30qjEjfv/5YXIqJREfvn4sWMvXtRWzKSnHsivbaztY963wE9a
p0zKehU3TsbVobibdjwTyfAlCHIbhtpeIiA2btdm34p+zX6sVWO9mw3f+f4/zOXOh/hVhyRqej6X
hlUsTDUtTMPHKeHsdyK30tbO8wJpdcqed0s+6gmrD9yTbyzj1a8kFt1bK4jUX3b8Fk9qgQu2SsLR
L0+zDW4c+I952qrylhvdywNIegg0kOMPGJHY//lXlqvwDMOmvAPvPzwJd67LUyS3+eQ4Q/gTdFEf
xlp7wVu3K/wbTeKXeRYwSNhr+0416QhcAqZsZ9mKLByB9Gy2LWJgHOJzV3uLn8pcbF9K11/aY77N
8qMXdtt/0RRpOzGGYPb+lLSx/xAEQCh97+KzL9Y6K+plzWix1u3YYp4D5zSxmi50bizslUtnFxyB
FrjnG2C2ns92boE5BcGtEs9t5ZvcNoajtstb+tDXLp3fR9l/xW95OGX8ahYI6yTBOtWQebGnDccM
4HivhDoiBD7/fP2ovGTp7xh5sAy/qsv0eC6+q6cKaMATAoU21M4YU+ob/Dhr7OCxU+H298wlfE/Z
xkJYN1ycO9vX6qGJnPKpzbr2Pigc2HWv/6Src4AeAgYPZDlcic/noEfqoax3fEdfN+Nn3+ibe10H
1t9D2AZpiOHzrcL3tTNLOLQXrEA8oU3yfEBvUq1UG+WxrDbK80KnO82Erg+78NLd6992dai99Ahu
hevpRXtIBdvih4DGBghjxy3omjtACCqtrMX74/eZriAcS6gdXBAEQc+/ym+NqVJ5OFKuCpog9cIK
K9IimxTa0+4uKovXsSlL8wgvozr98Wf+onhyNMnXgPc+H3vbyRYdKiDJjKbl24na0ft8CaCUwrE5
vj4UCrxXjibVK2IB4lDStcvypjtinTFI4PUBzk7yjbHWITbHAy1cDGOc/kkWBp+Z+4W9naQ1TR83
TJ+oZYfSULFbBHV5tMDZfjBq3/im9Zp96GWW+TG6Ba2VajMblnQMByuK8dzU+qQtL5/TsglK8yQm
T/wYpOOKo5ST+tcHm7rGcpN+EY9zOb7XJsy1pPSF+yMc1vqHpdaqP2MZ5DbxMIr1L9xnpj6mnrbH
65XT/Et4b33uQqInOgUi/LqMwTye9NZXX3cX3B4osjv6UFqz+ql0HUJYaWNfhUn8WFRxgDrc27Ga
I3Gm8Dr7e/QJQqMyN/ljnqXfPDZ+YBy1n5GoE8BiAIYtWJala1NK/4R7J/oqDm62xyLawvKcRVlE
mh92wZyiftkVie712BzopnRbavRWuR6REGnOkWgWimvCCJ24bfWQv5dz3n8FSpt/62Q3fcWx0+sP
dt+KET4o+nypO2/eWwxrMdmEBjw/UiayjNTIpmlNjMherTdZ1Qo35pKo/u08VRhvw6CwnoCYDXh0
lUH2wZLCitIJESY0K4sGnPpodkH1NOMVUx3CGYRf3Hid/gJjoChjYuNJ868M1edt3WaH5Aj9Vg9l
EopmczG+7TYDD5DN6vhNk2dl607EKn9GXZDjsAavP0/ctV7Hd0LBFUQjDI2tY460FhVHo7QfDSxi
yns04LrHMggyvrSI6vvcM1rv2IZs/4QXyv3az1XxbYEh+xVMYoQHOfr/Jl2BSp9aKW3nUFoeHYJm
rdCZy9zci5ArqegWdLgWvnVNVy+HvA8G5CNLC0BfXkicWIHZ6vakhIOpV5dnX+Z2szyQB8jnpHKx
KvcYTH3UwOHpRP0WyQILDEQ7F/eDZYJl4yusY668wr033JVCN+Aht46xVy5EHM4ItZy9OTCNVE2j
jfsqZaF7gyjgJyJKmGGJgsIRE6qi5Q48fYV3Tm4G39wlGryjn8EUihvMlcLYthDQfprWrtanMmrW
8K7TnlWl6Fn23snJMv4yw1j1/eKWnoGYRNW/D+2hf5c1lVBxY8rxgV6687QspYkK+9Qu//g+/f7E
XsAGnzDtamowesr37q0wyxxgS2SbGMuD+D9uY7hZePl4I8C2MuQzm2AG8lwUqzcclJujj+MZuYGY
pJmr/thoOaCBMg3Zv5Mf6PrsDpn6t8/s7guZ5VaAgl9cHSsMifujzrX1X1H51YM215JbyC+GOXbX
QMKxD3I3iLtBRh/G3GCn9nqox3166/PKNoSRCfD2fZYLNK9X0oH7FUnh4ISlMPlk19vdf2NFgyPW
/qx00uJIW8fGNIx3QdA4XiwJurtjQ2WK0k3RtNN5aYIsjYDtIzNchJl9Bzahr/fzMP9LsdiZ4oWq
3VOE90aYzrJd7nIvXD7J2ejNWLt19re/skvSDqtXeTfna/GTpFv/7bmDP6Rz6yw8ktpb0fxnkc1U
hJHRJk04RU/Kn5cO1FZR53dGsS0repkGIkd2J8gMnXAxrdTxJnOLwWO45pnYI5QHJetsiPseqnSy
aLS5D9LqDLw6N3PDXjgTeZiOZt+ZseyKajgimD1Vj0UxIQY/lpOeU1137Xwus2rN3kRdv8j70kQB
IC4CnBOTXK3zfNeHRoN/lBop7ukVFYuzoVcxxEFhGus/RZmvzUeyW/eHFS4FLiSikP1bIAw2BfV6
6+X2fuTnLIfQ0dTGEKZf2wdrcIL1pDask94w+SjY+xoYupFEQ1OpdzpcnfJNthlzdhhQket/+M7s
t1/zoum4DrUejBx4mx+iA3HyPRkF3/0yH8PvuaWVXcYqm6VG6hPt3OCLXXvobsaLt03Gh8H1quin
JlQUaVjrThons8hWy4g9ndEBjVfLHuFigfKvhY478E/aTHqz9usTGvtj8Q39ZLOJlbOF2w/DmufB
w/nEF8M5yz07D95kYcR1lVhlpMyPap2s9TNoxQxdMau3lkdEFUv1o57swv5iuNXYvDF4UJwEocY8
+086WMFPRxHuWJ6TdKWu3oOjtZe361pod4ByFAG7jsfWMvoqlRQf+59ltNldh2C66qcPSKGX/Zt6
XYaA3l64YfAtW5V/RdLNMwXbx5zyx2oZhIv9X772Dzl1ex/v9dYbnY8hXbSGcrw7zTBnFkdUT0bj
j3V+6O3aqXiqBpWFAq0GuzA+MG+mkwJMssd3IQ3M3Ii3EelLVGw2N3d1Qmrp9fOXxoEedajMLtQi
WSlLg17XebhkZ+XXqnhUbTSLn2257RKSi8PWf3SHRXtHi7MBEsdEHBchHJO6TfWTxsmYy3R28Oy+
K8ie89TO/PZxtlelzhIDvp5evTuLN2GP/GweRy0yPk7iD6KnM2fDFwkSK9i0G8adWCIUfqrCnUpo
qH2j3roUU6O3RRMEeazbacxA/jgaHakYP9PI/9iOJYsCSs1Y6jpWazSJ01pH1Xqu28m1z33oje5d
3a8eFHKzj6qj8AHKxW6zx7G94TRdsrXTZOY4EUR58SMMtjl/FKAd7XjzWuTp8mHWbmxOE2JSo1HQ
YLQdrd+NuzRHumUNMalonB73KHsR2FwgX9sep7V33GRYEMIasDlVZZRiONjSIK9Ly4SH3WEA0mH9
tD+QW1akmJOZeexZU/MOPDgKzttkVZ8LBQ486WflGScHbOO7qPNzJ7Z7I5rSebbVF3Oz1Bw3MAYx
8zDz5S6zbbSmOxmsdK5KrGnSsvadd7pZx6+085ctmVzDkjFpULbedyLydQq/ZQLoUQ52eUAHA8Uj
P1AN+LPM5t83lyb/3nrIriQimvPurL2tecCMtK1SZxX9G2VYZvE2gxagD9ucFe9m7j0mDqTtJ28H
2RXxZtd+yFtFFzBR3dDQmAj4b5O2mogLgiqwu2QuqKwmlUStLxE5PhVxZ46j+Y+ox5amnIqkiIkS
wyGOskA4R7z25ugUIorhxcvYiTANVM/NLMWASPVgTSPOBOak1UfRqmU4lWW7Ld+JGm03ps/XVD8L
Y6mAjOClsJyyEZrY+pgvhVMft3xbNiOGaLAMX8OuUWZw3PDXthGCyzx5GEZ/aQ6DlUfGd2uW5t9C
wvK3UcUf9J25yCWMfWDZnKuyKoODiZW9EWu4PS3dn9BWb7rRq85m5pXd/YyzWxhbiKZN7y1zMU1C
b0+LNDezbjv4JHPyjVarXlEPGmxFTBtMLVu9Um6Kkx4Wu1YbUaL123VTsW/NC0rKwI/vMIAqtjTq
O886zKUkJIvJpGX+yGVs1Y/24hf1+1J1VvdO91h/Hiqnl32ijHD9gJpf1pyB6gVQCZtCJCIrxXZy
SwpsDxHreHKbzWNvuAS8B5RG1/p972vHORRiCO/Hyth+BgLA4zrsIWnXlN1j7bXyS4N31xgHg0mI
Mqz0HoDsLq0fh04JLJU6d/OdU6O+ezAyzNgeNuE/iE2J6dCbrf+fH045TDN/Gdp7p+6D/+bZHYs0
5/J86CXKb2nu16C5W2LbNrG8vinTdYjaDwvXxJM7DgriI0U03um27LJHDA0cGY9TjfoLAsF2kaJ4
Yj+toqz6mMi4/2tred3uxsLmpRVdtWX3vMMSmcOiI4BVMt9FyQLNjwi9YljfRjiQva3FLiwlpTHX
MVfq0CeFMXS4Y5Tt+A9stfo9d3m40eru2s9rXTfliZNQfMiEx186+VA1kxVsL5HZbGh5WKoS5bA5
x4jw4CvN8CNyymfDtpYgpsG8YDRTR3upfDTIxJBsi5Jx8BoI02tmvi/KyqsIqyxM7VQ49m/ydTbb
L1Tmxm9ZNvTADmdLyHvOZHAyJrBHf/tFkxd0vduqijEXyT7PczUPMSi7bUyjvJFmTIBX/qP8QR2N
IepEbM8A4T9ufthuD6MrjDKhAqzUfbNO4vvsRBs/GC4h8FeHMvFZudwCbdVH03EI5Nzc+2Ww3dWS
1Xrqs7B4sGZuxoOW9mbdczSz7o5CR9/G7oDpyMMybcN4Cl0aCcd66PCCMCLKPwQOanYOKohE+3W0
l7r7ai2m38UotHXV56U1/Cgxtt6t4rrqBjRMOifKwDgN6ltuNAA8SHqq0k3aZRJBskbEd9SubQJc
JCfs7ThXzRLeFxK2Y9KKwpRfUdzUYZwHZfbV5m5FmaPJ509upYq/zXpbvoSbO3wedNA96lZs32hy
Vc1dyNWxxuXMTk7t1pvbU9YX3acAlhzVz5LJ69AAUt+MKXCW2JGAvRd/CD8PhR/N51yN0fcwU9t4
8vJsdp8iWf0fR2e2HKeuheEnogoQ4y00PXieHeeG2o4TJgFiFnr68/W53TuV2N0grfWPnp8Nu+v9
yS1HB4e47vzowjHOkepXTKqjaaRz54d9f1cGDFUJF0WEzHVQ9svasquficVxxEO5jfN03ihI55AJ
8767l5NZmvPmqdp5b82ixqfGYd69U2ulT3Wra4VsYLVu+Cb1H88Mqzp5Vr91Ty2DqbjzFm/5V6LN
HA+jxCqceBGCLoahfurTpa8pyZt9lC/3ZSXHMHNIUXQeczeyGoLn/OjHtnX8Bm9v5gs4RuUmWy07
+36hWeqyVU2UH3zLi9bTOomcUWz25akV3Vacq96unqy13fRt0Lnzdp4iJz+WoDHzXbfV/iXAnOGn
xeYa+7bl06GQ/BrCRy6+013gYYP6UnRCvIlikAwXYm6ujFAkPh3b0Lg294C2iTUDIpLTS3RG5k7C
bfjXUaImeLdZKnoqT38tWz7UNNfwjNbKzt1scB31gnBUdCl3pnU7jMNYH7ZQ0KjgDfzDCaEf41+3
tXKmtnyuPATRsloYbWfvy9e6aS/uqMgwyoNR3OD8qMMUe4kWT3paouPohlF+8k3rymQcTT1nKy2M
W7K2PEwHTlAON+Y//cfxyqo79MNq2UlURNXfvh73IluCQN9UG9luOpFOIcCNKXXVd7LP+zHxFlpR
WN0rnwulr7v+aO+U0Z1Y8mYCKSPLlFufOB2VRPTzRP2D69MScaZYBRDNJguewwST1nhtX5a3rqn9
271uQzuxwamd57qfBnME73L94wrL/il07O7pUJPmebQBCYobt+5mc0B8S1xJ7lb13y4nLz+Zh95y
TrzWrnNamVHas/aIib14hdmr23rX10qbqM69RM4kKbMDWmWURnxHw3kQZXhadoGdklPHwWRBopJ/
LPKlHFL0/I65J3NznbMu7t3lY7aYEzPDj5Mxs+JrL5BT9OmqRFMCvbHo8I7GhU/AmQ1sMvFPD0ll
heFr4eRdmFRl0ZZJ0S+ALFFZDLiQmi63UpeM/MfKouU+aXAsjo9euYfnxpb1eACycp44xOWvYI9L
L3G1132XltfeRIuLCtdqK7u5qI05kQzHK5tRN8Z7qbFS/eanvVZNNE48nWrgiS+CQsRby9u3nqQ7
DDIjPcf/7OK9GhIhtvF+9ric/m2z7b2Tfo1YBSl+/bAUa2TYSAJgH9Cz/TeWH49K0VW7ZbrVrl3d
WSMfFs3v/XZRvUC4lZeu87zUjW2dy5GOtjsfJmA5EP8c3Hb4UJpD31WxOiJoEy9Ra40xwmO3HpMg
sPKRpe//363ZYusHgE6pVxM5anoMPaovs2Hxii3zvCmSh2V0plefQ+KvWZlUU4LGWv8i5LS+2yMR
6JlC+h5nEdeNw+kfrXcapyJPPu/JqdGxtN77rlm+jRtu/WGWpRiOjrdJLJPSM4/zoCZ5WfE9zgn3
p/hoHd8Uh6hdyvwsdi9/Nm6veZ3wWZ33zbKHQ7+WRC0RHopfp5xKbAVi1oVOFjMPgq+14GtbchM+
ImkGNuTxmd1EDmhaDjv6yvO2EmmTuAq9fKY72x4PXoN9hWls6Uh1aPr9vxXFrUpr4h6bpAr7CsSw
ncsXUuvzhpQuBugz8cTgOI0/Nc+zwut2BKgd30a/QWCGGnEeUxxNcJtVOUY/7Db6ElrsjwlYgjq1
lQv2EM+yX77n2B2mYz/ZQt12fjFa/xlKBf/FYzXn6SRL7y4fpfqJwISbrN43731Z8upi3LyQGSOD
XyX+VlJEC0ts/xMNuFlWLiPJ2OMwbUPKRAYTn/DtN8vL2LvaHGesTOvBcFJcPIZpmWE49N7ivNeU
dpfW9BGLTr/ogKtH7uBE6VCMzlu/l6t302oln/W+5fZLwFCwHC17GzAxYhYYT7slpkeJPUEmHK3d
o2VYHjNvGLtLBAHoptowQ977ujWnjWBA9gTjyDZzy3r+dBE/TxdSW+WDkhOK1rDw5/XkWJM8R7p3
q5v2KiNhyfHbHrBL9oxO3BGYpfOt/dnB0XfQ5rF103UWjPNbvmG8agMz54fdjfRnRJurTJooFE9W
UJXsgzqy7wd6KueMnEP9H7OprFN7ZnU7hMz4MiX4SP9Sce4/kXZYt6eiCb33MfIA69YgqA3FEHsM
AtyTrres1fWrdo2fXT3VX1fGo0yV6WoPE+FinjuvZYUj24JEXmPn5ZpMphieHAsbKLNRuPAiqDY8
RpuXbw9rMMQFMgozZ6ZegulhiSwmpiIamnvGmp1W5apy14MOg81JYlDzt76g7eyjGZqWj8lIe3q1
WcC+ip3VJVWCeuYHtVfLnUdsjM/bgN+85shTnkgayjT+yR6G7bTvo3rAOxYYiAA6Nx5FFfDAgTOr
pHbr6zBdbEN/KrppyhjlCKF2RUszrkus9+uMuKy79YsqP0/cKK+96dy73r32m7nR0iMRbuPcPFtx
6eLJofMp0eCZxBPZlnLvi8XyvwEHfXVhj/fvzdAHxXkzg00aAE0Ev9HJN985JxYANm63u92RVZ8w
cE0fUlTSgr6xtvtg6y1efVo7CCDeB0+kXhtV0yHKC7vGWtHyfvKqkmMQWvwuAK86vNujIvQyhyTy
x7qjWPnR8X3wiT1e5JDyBUR2AuLkWYlbRuZNjT6TxbDvqJ5zS0DFTNaWk3xPPGxaOEoVCagHLw+b
FhgoMydZwKGgq4XxAQ7j4te7ssFQjVufwafXV+5oyzk0O6LVLCjNWt0FzsS9o5nbhgcQyr2+W/uY
9Yc4YlddWqcoxcGv3f0xr037ux5CvDKrT8+qiOhKfCCbnI+NBLvKShs1S3OvW9F+rj4T2Idsg/k/
uVa+/yKFmGgdnP3FuYuojL3ZtVet2UaNDG9ULioPLLULfmQTF04CX9aX96Wyt/t5mqBQpjFefrlF
FdYgkETu0RNvwmRsp+FWBcC1h7Yt9UOf1+vyOq5zFWU+oXZd4olCQdrQVXNT6KaU7/Eeu8v1aw0I
89+2/kuEQ1teVjZhKxPE+78NWq88sXT/xN9iBIyjfMkuPrZNRp/YUvmhq7ageDsOcp0fll4v/SHQ
IlfnAUO5vpVR0z3vPKD7jVAqf48owvPeur4Nh7SEfdZfgarHG9qOEb8YW7RW2o6uBp9bx5jySc78
mXmJX4UTRZLTj3XEis85MLF17iZLWPcSWf52f4US/wtqEWhSIwLGklVNrjnsnT1uh2311z2zrFr8
Fss8WYljxd2U5HodquOwQaQdjCfGDyCd2DrPzT5+Ox1MxoMS7fgTzHb9OMtVYN1D5eqms7tj8Wwc
vak0rOLhGQ4eq1ZYlPFlJ1/MfWv8Ch7JEQRvHQi7CONPDYHWnEGU9XoXVcH0KlsIs+/JW5Y6Vc7c
c9AH7X6QbAE7+x8LeLIaHfi3bsz7dC5WOsHvKqN8BeyIs/CyE9wt36ayHKuEIWYo4XYMcOrEghen
TbmKik8x3AGzg+Zh8zeve463uf9HvbhHZRbiLk7TtrDG8wxFqM7UmfILce9PfDSlY/wzypNwT3tK
JM+7lXv9ISYD68oe5fktbI/PPlB18T3JOlTOt1VcE4wQD8M/4bFxHEQ3UQsbmCUwVxtK/4wTRz8O
tRx1qohFzLlBFZUYAewU6DeH6nIoot49X1Vf2DdVuFRPsK2kmsGX539sNnZyO9rQgtidg9GkUeCM
DxVdnmNSOpX5D+YXdpBmUT9PSCllUkFaysx6jam87YO1F+dJNfVnEMWcHG1tij9T2+dtxs7NH97Q
+BKOiznPJGoBPT/WbZT/mKAd/3rVwLC9NU7FnN75zx6ZkMPDUOVA65MSVsY4aZXHoRq6+dlfN3V2
mO8M6KP0+6Qs2ZiOYO++OvG7hC7QV7u/ihXR9MvA/j2cVr1ZH7GcdyfZ1yF2TuR7D+rSEB0/JY1d
6qcI1qXOZtf0zZE9fd+ILzGsLKBJs037mcM5aKbJ2X+JXQ/wiHGnWU4jiSVA0z2uUxNq+2Updfjf
MpROnZr/Px8dLhB50Gisob/N5jSHFVneL3s0pQOTMck/nZMTEd1bPd7OsrWD0xpNdXXgr6xfi8Ea
nNe4o4Uk2dxJTsd4HMREslC4g/AsAhqhoaQtOEKXeTUwv409YsOlaxK/z1V3A/1EdiJFY3o8Rqry
7ENT9MV+nxPO+WjEjgyHw8n+102hvJPovpeTtGuq5ZpAB1nNkXKFIttBIlfhNS9j3FapGje3JsFM
AGGpZY7uGj9S1kUop68z+oI6dc/qWSwJ+z6LvGiD5gCbp9VN3EQwzy6rKTR15K59tnIJACAXFsAc
6XP/jUI0EL5RN6us7NyBTWVxVZt0q9JfhDFM3HtayJNlLYXheG296hxXRT3RMtoJPgfn+sBKpYtD
UDB6XXw0uFUqwg18bOpz4ovAUcgjIGus80hgc4OeqIwy1knTlzFla1xQiEiE4aW3Oqw/mRwW9TA0
FXwkspIySlhM1Bfzc70nLOoySJyQkezQ7X3/0hFLH93WW8gWZE0+NQ/EcosjLpx2PJgu3Oo73x9U
m8VFHgGg+Lq4jWOr2e8sGiLv+mkz6HdnFwrP0yVe/qkYlv7MNWW/925r//XdneaK8qpOBcnpW6rC
pdPwvFm5bgjva32VTYWYjvnadN2X7iRD/Nr49sM0Fy1SeN3ht/Xc0QFftfZpTKK+5OsgGci6ECAC
s+BtvvSI5/LK16bypHOclxwui/FmuYXF3srT5HjQdsYp+NPFhATnopHyWmmwe7NKDKnQIwznvr4U
kFFTKtti4T/kKzS8MAQm7m1YV0dm5i0Aw6cIL2HP2i7x3vhhCs3WDNcoD/OyNuj7DwW+oOgsS3wY
l0oX/scAP3mzmXnv0x6avmBkWjZ53FVnWYlkmbh2XTjqvQVX+ejMbvzU2q7qhDUK5HzIq4lUImzk
9XBjQVC/DoxN3jvb4KSePKGH8C+4e4lCIKwgb1oAIX2QW+mA8SBDZOottv67WcZJYbSdXEZ3YeeX
vK1JlJt2rPEX4WiKTdBwclbDmuf7v8Ay/MGVJegVkYZkXheTEQm6H5vVaIjjYxWVfsh52u7uWUrV
vNbFUP0uFnhkIlz6Aq2CE68Ga2dX/4XTcCAYDFxcxXGuo+m4GzW7B7ACNBDM4zPtN6EJSP+M5/i2
20da80K6QRBHtT5yorVX6ptNgVHARKH808ObrYmuQKEyp3VWc7s3jch2CuBX7C7ucPCRvqsLu8Yy
ZbLAZHCgqDC4cb2r8GAtOctTlBc7N5xfaphy5Xd2Kqk7HR/7nZgIsDFK6JJecbQNEs3BeV16zuto
DLonhDyD92y7fE+/A2WkOS+c5VEy2WsZvNaRcsOMWBsobE2IS/kA78FZB7MMCOdOnhvj9SV1LSmA
uXhbA9kBs7TOBvImxQfMEVd/O9fF+BFsHPuf0qskK+j1zud+F3u6xPP0huA/bzK9EXp24GNWn8O2
hMt91dlufQFlgfVv//+rGDuSHl8ws85zUQnEBlqZ+hMnYTkkTasx3cWqqEnmrapa4MI26qI1I89V
Zt1EqTvkxAFN5LH88oAyeLLQhbSppg2kOzqtx1UV8j//Gzbf30DVI/st6HX1Y+9lXSToTezvfgqD
8jYfB0roIO+C+ejsSr1t497+jZQcTUbGU73dqaVdYkrPooE0UVES3msW8oNvHGcq/rXWFJUp4WsE
POJmtF/YgdCeE5CDLBMlkQ9RGyHCqn1n5v6eONIpP87VlpEPV/xZUEW9zajoN36B2gkOkTcAQ46e
Z7mHMe6K7bcKp/6VLvsYfZKZCnmkwNpFV1BWwaHtiawnT2QYyCqynRH9gBnimWY9z5TV3SRDVyd1
Q/LWQRQT4P0ANHlnEAIgKtq1/w/JLWHARLIP75S8jcSUjNH+2gbKcRLuHgFz3RCzeGcUR+IhNHNA
gynwcH4/jBMQ/zRoK8wUSZfb72XtbC9d63Gx76HfnSHzOmWqzLVy+RhNnatBqiS3WD6RpfkcbFaA
Hnjct+Gm1hYjw9iM3n2Qi2XPCL6ay4PRdWxnHG/KTsrIp6JmgK7J+kiN5jCXqNuu+Ox+10WTExzX
fSX+seoHtWedVQcBPN8uP6wVZSAQwcJn3myI/57zKow5sBcV3ObMCa+58NB6iRjF6gpOg+0kH4Lt
GMdj+MgY0n9BeInxIZqa+jzbrt7O/cBfTTqGbB4cr19JNBuUerS6JvwXGMmUAOEadUd4eO9xZPT9
gixAto9LBoENceHukA5Kh1HilwggLrkHwmQVBF//bURp9qRGHQI7uindHJgykb5MBgpEtROxIcPQ
rTa5smR7+XZRRxAeNitTgu6GGdRWqL4zWnC5rynYmZlEJWRN1vltgfgLOv9lwHfkp/Mmpp985xi7
rWkCcA+5I531oK6bJKtsvTBY50X1uEy6Hd+qBqnfnUU939tVT2qSyNvNOQBVnr5YZ6dvqNpWPMwy
1+0B1UzuZxaT653p4VFTZ7PMXTVp7SXoIWI/KcH3lzvyosbX0vcpGuNJ5gjaZ5/jj75e9dCbgB5T
9Be7TNZtb38H7eI3N9xn/veWL9XDTpTOWzwNAZnku4/QHblE807u/5qnng3iipLJjp7A+L35vgy4
eBI1lnGQLEuw/pjKA5Inq6cwZ+mWzf1u1xUqKbh8gI1xQg4RDTK6YUgX5aF0YEAOe1C0b9tKW/aR
kIjRfqzLlZOHXXL86XZdP7ZjbvFIdpz26ZzL5ujMtLRAIILEfu4dYftkVFH0TKJSvj/0m9nGP35v
9OPiijU6MdznTjbn8xojX7Ti30Y1PgshhQCgSqiKnD+hQCaYNavoT9f+DKxqrSgZ/bY4LlOOom26
rUWhZ9gDQu/SNajEo7L85T+u3W2nR0b0OnNnp/8satOgP5piIJUutnVxo5plgvEc2vjBUUvgpXse
QS2TDybdcxHP3Tu7dwslravikUNgIJQNee+32sP6S6wFYPwVHPv02qF8q/NehGkBZsTvTIoPD2PT
RMc8asoqC41dvEu77J1zMCM5Qj0kczK0VM+BWuhpeIH6iJN8o1UYEekkAJ8mBK2MD1H5Sy6VnLIm
itVbjhEmOKAY8J/QxSLkcvj9ntuJ+mmOiqJuk2UcvOl+aa3iC4CVRl67qnpSRmPFMRsUzXQjPKP3
VPcVGY/E5+m/oHp4OCciV2W61BDcGUlpW0BMTRCP110ktF+aRfYucjXtlMSrW+2DiRvxa8Fa4d6s
kbPdsLS53GncKuvJ9Ywwzw3g1391tGsrVUvIVsGaWQTHalnDD0OudP2gK+MWbLCy+/J3K1wyHfCR
cMZWhq2kmno7C/dwBvgpZb2c6wXLLUoKUVzAouvu2DlBfRsIRMdw4pIrVe47KL8x0v3P0l5snQop
C36deHDva0Bmi6d0G9XBlMQjMXm57q99EjI4Ienfzi5LwHXdH4enaLPcMpt8nyczQoT1RXgcsOhW
iA7VuCxfqjEsinRYFv9PG4Qojlp6+96dtnNeq8ZaLVRyAek+W0zvbDqEjB5Hq539r3Cd5Z+qctYP
QjKCIA16Pl7mNMuAYNXxmix+aP6tSE2WkxsMFltbt4g7iWbwV4WKbzhu0Dgh6o4r7Qwpt+BopFhb
oe1maqs6T+0p4qyCsbhT8nbOw61Lx8mt3ymJcvZ0I07GOpn2SvnTB7Q+t2ij4E7yUH6g4PF61AgO
H5RbBT6UMXvEU+XPBT2vVbz9t9o1p42FHOAut1FYHrd9i7YErLb4ypvFRkBr+Q5pU0K2e2LVMO8M
j8RKqaLC6w9G2v5qETIizZodSQeR1xM5M12Ddc4ApBOnvDO5oIZ18ZzzWKMrryyAimnsIiQtXtCR
hL0I91wujt2dB8fXjwGURp3OiH3ChPAUXSckzYzjNU8kXJPC3yFdaDdp46ewya0X5FKIMopprt/X
FY6uS1a21huiEpoOfdVWoXeebebdklER4shS3omIa28/zGMYD/yFBXI69A+9SXr0w3NSjrk6Av6P
EIbxXnrsEmux/o4JofpTe3n4Fz1QeCtGHyDZ2Zjr0elUQXyI4qWcs0Jo1z2FfAZvYVy5XoYIbrks
xOXMD7RvNX+2wSrtB8QY/noz9Vouj6Wjomf4zr5L1Tq6T/VGGtnN2jvt7w69N5Irz6ZSrrW25YFe
w2BLmkVUd4hM5oF2+Nb6gCEskRyjUU9dFXBTuFsrn3tlhd9bX83xH8SGYj7WCM49+MytvkcrD/io
Fi/+6dcIWEmgLMtGjKUUhLhNT5LXOnvWudnX2qBf3U1345PSq0/t5LTtYURd6N1BhuRPSwT/f9Rj
p4DhRZHbRz3VkPsWnjjKDUQFHMTW+mqjf5VHFovgOO6lrY/XxhLMIUZFK4q1BWKxgXTrMh0hBXlZ
h0V/FVO/Pi5BVKjjki8DBEEwDnla0frTZ43veSABqyVGogRd/7bYkP4l9hT3VAJITp+PrfOa8Zvw
d+65vR1q62CQtTX3Itq74cVvq00ntmJYQLO/Nk6yNHo5BANLbkJDTuUkwQyjTSo4uoujyp0QJkb5
8qGIrtWfiOLsI50qLhaIZd5vi27lqCcXAmnY2LfFT4VHOmDoBp655bkQWbd1nIUQsMpFdzxwhRMR
L3fCuP3he3Mj7EZ5v41eGuBdB/SJ1qXk1hia4d2ZXWAdFlXYxe1qM0BFPsztiRq7vjnn1GG/FBTz
NnejVy0dM3W93aJxUR874eq3uyyEA2BVcazZA3ZIKKl9087BE1vkZLTahN59tGx2d5qdZevOqq/s
/dDNTMIgTQDBiUNbEhc2xrnz4CPjxmYsGoRZvdN8sxR5+IpGZ5syp0L7ggq/pIQVpWV560sLTqgM
y5onIRL6vu0IcssQonWZXQV9z7obKX4UqccvD+/icVBr219iV8Eq80TAh298G9PzpAqEmKP01H2s
uC2SwtrLIEE4OuaP0eqQSdLmuxc/lTFlOFmz0F5wH67sQikVHzFherJoO8aNQK6HUgdsow3ipTvo
5r4/scEuz/7ioU8rPGzXhBdF7njh2JpmVrW+/xuFAFvo7eeZg9zEUZf6qJnyo0/jEboTaffOZQGd
oBsi4iRZaQd7GyvZ/IQhPFlGgRovbzhMyy8LmF1wGrLwJagwi/3YIzWjpU7VE1otZ5XvblVu5bFt
hO2QuMjlmlml8iGmh3XjpukKquODWkUfBuUEA3kclKAftUbav6EbYJ/oEeZWyHOBzPIF/r+M7Oaw
r3nrp5u/r48EPiid4VGvxtSYZYcgWOdO3neQRyqpYrfuD42hMzYxfO6a97rZ9QHyFS3GbAXWaeVU
W48TdTrlsTTeVWOgt/zB06sCnbZUmSeDva2ftd+Nz1s/zqyN9J9WqUJ670NZ4pFJ/LapdCqapTWX
jacZMLfd818+/+STEOH82k5EzGQdHwSMYbgiNB5lOKobAVJyD5K1kC7qXcMWXK6Ox3EzTX2MShUS
779XGvcN6scxLbRt14ermx/alFPzO8Q0ILJAzVtDrLNbs44vmladqKeLNqm8HvFs7HEoIDIcclbs
FVHUgAZnIXSmrV+ttQrHy5L79l3nLhHQmoOLcUL3CHbg9yK4tUP8V3gbtvqFQvcJhi3splvdrCEv
NSjVd5PbfXAEgOb/5Q2Xago4Mb/OzB15Iua4ukYT+VFWaV80j6GvltetE7b+rEVZuJeZOsr4u1sD
fZGTGC3I+ry0f3aYsvGhG8nEOqB+91Q6O42cT7mrm5OLWL/+60TDFvyzla37BGEAUam1OznUiUeD
/URVAkCdMpP/akbRth8Ba/IIHFuN10fdXB8ZtbdA79YYnfgpxX7GCbHcSNEWwTkQ0kVkG5o2c0DE
dIZBt5VwTwQ0XgocTprfZ4RtzwHtfhVFx9lioaz/1xWe/UPoIOIjYnuDxxz7ElD7fs1QroGa4tOy
AWunC0k0MzStXJCR27X3CXrmjJkKVa+hYVf/J54VdhJkk6inHQTRX7NS9u98HOPgfpSrWT43Lrpf
XCMmPngBuXUpao5CQeq0wTfOGGDaEbdz9bCysRZZ7QxyT+kDtyK+lmY7ewq6CEVU2QSHbhjAPbpJ
2a9jCcd54odBCcnCoj4lkuDpAJrrTplLZ1OdsQjIvxNOxfqfFeTdT9Oh4DjVUyjmQ0+P8ItfwbbV
o2H/F8Am/gzVXO4fNo81PcIV/c5pHBvzWCPz3W94uwf1UekQEVeyrf36G5hkmE8eBLlmQfVm6gkx
9szvcinc+mVWvr8wlQZo6z0Tt//lrefciXEDIqLPDINaG5ETnxcbaLKz285+iwRRmrQ2cnmZww6j
B3fndtN5a7cku9UikYQx5F0dY48TWSySs2dc5uCpDKRGym4V0f0k+jm6PjAzTI8dmLpJCzHG5a+2
3os6YYSk+Bn2xiFlqOLbIBGquK2QFI6XeQ0HtOxTwEKQRx1zKJVaI2OyavftYHk4VJJoccadiUUw
W/BDuE8admk+rZWt33i5xvVc13NtnwouvjNMGUKqeZjde2JOnf17hT7IMz5khKIeodVonZZF3cUN
GScHJ2Qfumhchh6KH9puE91rF7VY7Rjz3+xRTPjoUoSVn1ZYOu9O6TY6ynp1naNLVOrPhlH9HqgJ
MbYGAcr8+sr08PHakMbh9v+juF5LsOZ++TfbkXlvRqSsiTMu1atH6tV2sOU0Plq7t/enLpDAf521
teTy+gUYnTC86MdlRi9woKi+12njeH733YXTAAbpDPk/QJYGc4k7rM1xmHCMpE3FQ8aE0xS/SmlD
ojGzbnHadga8pQ7BndOiR7Bys+3gREs7gdJqp7ahGRS4PHth3cpzDZclnkZrM4+YLDqRbHOw30p2
dK5kisW5tSe7nBODwZppzWvxUVagicGDXjF5YLTjQIgG135BGKHlweF2Du9XNXbDZafVEmsZiWxO
xn6lH5lJ6yYhZ2DlMdgwIoL9kniMhisWywH9re0d/BnI+NDMxfoW1YzMN05TsiiJzcpvFfclYQXB
8qmmHE5OBAhtjqzYCNDmiJPimFuu/bmNjGhJWw/Lq48h7wkXPPhJt+byy5rX/M0GQgaH2+emT4dh
LH7A9timmtlaEJExE/yxBegq0B2TPJSr3J8Gs6889A3mmFNkd3ZwaLibnoFdfODtBefuKYpy/30X
dWe9x7XIGYfbMPrse2V+9cyNqCxMxdS1+prADrsjatlabaSFo9NOD5IHVRIVhfuRvWwLqruCAAg4
I34mQAlKTG9ASXz76C2RvbxLvw2Liy3n4vr9tCWWkVILBlgmO0iRa5BbMITVK2BkXp07uym/sMfY
GhyuG+EPfSxLR86IrnvsWtt/oFOnQj9KVuFb23TWL76abk+RybXv/ZXTTXtRhH9XqpP/9aPNeL8I
JfzDbKJR/izdXPvXE9TdekhjZb+PLlV9N2ibTfcK/+4XnDxzBHZTk1T1QxYyll56HwbG37p0GNQa
200JJVsRZO0WRfJr1DS3ebgK/YL0VtwsI3GNxMf9j7Pz6q0cSc/wXzF8PYTJYioati94clBOLd0Q
rZbEzCKLmb/ez1nfeHoaPdgFFlhgw1CHoeqrN6Is2FdVbTR70QLEM73K3tmCIqQoxkcUQ1CpWQAj
rZ33zrQL9hmCswh2S8buliwkDJ4ZjvTHNjXNH3Ybz8c2tnJAzQLuHIngMt3i+q3vkKvFCliDbJk7
J3Gap1QJ47kvC22veuaOG6s1jWhft4ZxhcYz6p5Ehe9uTVLpsA/aGRDbKIfsninRbnh88SBCvN3m
STbKR5Yb8AaFAvSJtAB3Mvd+2ftqZ6fx3OycuRmmTZz1yENl3bnZbUBUTvpqq0AHNwAD03ClNcPl
up68XWBcWiZ68eYsmXiA1jFbZu52dndJZIp032JsUBeyS3x1aRqBodZZdwc8lid7RI3pTT4vQ3IL
+CCTMF288ZPYf5anBKP6ZISE9aX91kktX4HTVemyaiOfHbqqcIetaid1/N08ATTt3dL1600x286u
7OhQ3yYx7RqvguzIZNV0mYZzztCOgW8BBaz7WWLwRuHAEXE9jyrJD0XdN58s3fHjYnfGsLGKDKqq
tlt8MhmNzV8GU/gJ2fw8npTPqXflpKOfbHprsTejqN183ZQyk9vFylPcFBOIfZFzX+lPYQd23bkc
oHlLC6OrFVn2AZN6+oKGROaYLCVcIQNQ1Dwas1G949mA/qHnaCITYO5rG6OIxueZKqVORdxY1tbv
qD3cjS027WfSuscOKgwMG+5epR5DvOswKBcz8qDSCXjV0YP+iEHPJ47sVY6+HL8y8LgwECfiMUCS
21iCP0VPMt3SV1C7KK+HIAYrM/FpMY723yAWizebTcDiBeNAjQg5i7duQy7uRSHgP0JDJNcTphx6
KorGUTvp1ohvB2+xob5l7ZwtJvMvUfmztV0k/ELYkBHzo+V4nxwg5/JPkbqoEuNhGN5ZROoJjT1j
6BabnPqeWqkv8bmw6IR43IQO5wVD7LrgXIiTx60iiGUn8N+wyZZkgqSltGCSSvXu+9ilNXirv8oY
+E5R3EmK07SjfzAKoCFTo+MGBFxUqjrYKCXuK7rr+SiLaXLBKXP1NfSmfHV6LA+EIkHqinjiuw8M
h52xbtta7vRsImmNvWp6h9bOmj3iOe8a63k63ywd0pM9h3kIRuLnlx4XZWd+4DsDHMOnEB9LEy8J
QkirKFZTYk/WBgMrpky/8+TJAn0rtsUSYDUkfACNn2NJ8Vkvlv/S67q/hqcFIq9kNTx1fMclX7lX
njDDIHarelxSWWnDWZhznt6MLYk727mNHZaSWKO0TxB3Hw2XHWdNi5i+ISK8fpep5XyR1pOflhk/
AHSZo2D0MD1+UfhmP9qcS2FLpdMa29TvzPslH0AZhV0t5XroCQBHrxgjvuEP5GyLZGK55avWP1A8
UgTQVjBR+9yqvT0DABkKlTJwIxlthQ6RzMhsnTS2cF8DjlH9OovdShCNFCTz3u4WMRzGIq+OlWum
l16uynf2cN+qXMWkDpIcocyl/eYas7AOyMnh3Qk2KBEvIZhrkYLw4oejX01nTnlpcLQ4IrVXAxLk
OzU5JZ1fc5myn0tm2400SecLs2yYr+zxAsFY2Rj467F1HP4hhl/lb+mCj2UHMM5rLnPL0PfEETlq
5URZcEoM4wK4RV5249K6+GkiIjH5v6f+yUxk/MZJIFiIPo0K70BgW1Wc6gI0+95KGyM9VItOl3WE
oh+Ba1VZQETYXPwsq/NbnY+ZFQLTqLcyCKCdiDKDRRwtego3XWwNyTrHbX6NCRS7IsdKB7O2N05n
PJZw7z6DhwhrUfZIUnufeMo2L51pLawpd9k0qTRd1W0/nEXUph9Cdo569ZPJ+j7BC1XZ2iybqNrg
PUquJfBWsRvVHKDqowohWHUs1DeIMWzxg++pjE5losQ162TC4qzcsTsrFgQMjQW/zzoXQGv2Mffi
NDu4cII3Y9IN333USB8mZ8n7jphFZzMtWftNtmk8bBKnq8b7CsH3OsF2i2u/oZuxkr0fHKnUjPem
KkdYz1gnm1REKl77KKrjrR05sjyAuVYNbdwBqy9/v54Yt8b8qQ9as7sp8jQ7+bw7M7xVA9YQDRRg
7HpAYLKiirxYWSjq8eSRCP9sjRfhI0r04KmS+HhDb/Sbt3hInAsHnaVdqDza8VYBLHIaOm4ef1cV
lAzqCbBPmjWgK9ZsKtODyjy+rzTDjhkarGv6EGXR8M1lXr2NrUIxPThi/HAtPT5OGTUcDJm9vQ2w
aL1lOm3LNeIxY29Wbf5d6o4DeW5XXQibJQhRR7psrxNI7GEbOWmi1lQ8m99QPKnvhpu1J96Ihh0x
yfz7sk7N6CRoPjiRaDLZh1gSx71FOYslkoSg/p445HpZY9zDkFITJRKdOD0hufFLCP9whnhoQy28
3uYcpNxXSLkg2Vu89myBuV8+AyO1wzlGnldsPepIhy3xCNUXg7tr01QQCJNdShA7j9tBOnvNCQgb
XdsoLCFiisUqyy5qNZVmVnkmeW4Yt3nQ2TC4VaHuSlhIoCErk8j6p8hdrqqMEZp5pvfsQ9WIQDG1
iDzazi5AxWb0LbFNQK45F8NBII6LymaVY/el2zPvZlyeszAO48iAshk76KnQBB9BUTCrhKCJYVSc
tghJ0qduuAjChWC3IUq69ZFTRdjA0GdmN1TPwmXZ2aRJoRkHytNKejy3BHMv7LUFkS8hcXP6bRzb
4jFqq7k8FnM137R51F8zB0NW2o6YkU22TnOO0I1isTailiHcNvobgdNf4Ktyh1NbqWB5xv2/XPtm
Vycc/QXKaYZZDeC2SIzkfBL3k08G0tbwFhKBuSvSJ92FVeiYSXb7nduVxbg1oBrZbBHSZRtyDMob
moH5aNn6nHvOyk61j2oCTcjfaqpvuoj802Kx3IcMtuVzY2fl1WB4rlrHRdRtOYVJjGyAPAcGXRRM
uVJE6dNlJrcuY7jHAVd50Na+3ywftXJQTdSL26y7NIquyTLp4jNQoZtkK12aAT+rGZ6NPHaPNSZv
7ioU2m4qZmfYtIgI+1ABlwLMp74oP8RIw8CpzzC8DaGROpN6KUhX+VE2Nuoxo7MmgaedzPtxcNwp
rJSt/C0jHcNPRohAHpJL2ECX5TO6RAh6K96UQ2SelOVdrEIY/TIE9YaNDOGielzlE7JzPHDCAaXt
SBkMdT3N7tq/wDAAM06Efw6f+hI2KJG6a2NGK3JT5773Xne1jUafAUFvFmcKzBd2uFoeJ2r4Fqhz
Ft8wmZTGHjZ5BnoIN1uOXg4fU4XGOHTGtm6YCNed2bCCV2g6Vybe/ngVIF/EPszeuJpSOVyDlwd8
WA1z3Vbn+FRXQWVN9gk5FRXkgAMNksM00x+R13fxE8rRpCX8pUN20qmGYCEJu4W5P+81zlsMhMlt
H4n6HhnRgB+Ws6BckdUR/HDGXuYHXyXDRznNyVUvB488n7p0bwzbdcX3nAgk1NEJSpWwht3o15eh
nUNBkmM81MPsjSQGjBcX2Rx7d55JFwCbulEDhIq+be/KHPc8F6uwjUlvStuNTBvnPrpYYZm4Tafc
cIZ1cCe3SDNwMCXKvENcgTRuMGN1ffEdHaYSqQfQSgnCUeoEe1MTpE3L0bvy0x1jE74G25sfvJqU
1Lc5xgE2DIEsb2flJNUhiRJdfY4GqH+IhQJyX8FTt3v0uf4VevYOZqwReBsCYDVgoCjgyy+RDt7B
/jPYaNET+eORxfOifdwjoT278yNYuHOnez29p7Cgr5NhWNWzHTTDYaD9FzMWx2AQmroqGQX84suK
4/nThMiJwm7p24ecv+oCjUABr/MEiyIHstT81io/EnZIUYvk+8z4yQO8WV0GsKWdclHuMyzB4RJ/
TJNmPUJLAGdsrJgGoQTlbrfFPmQe48WzUrVj4dDJkfXk0haHktnbCMSEbJ2mvbwjLBqWNV3NUh7z
HBxy5Th6OjUlm9gmF3ncEE4llP3gFU2ij7KK+u8K+gNDFKkqzxdba0qeQjpdsywydPkpO/RWJyXY
s245shO5gdhig+QqKd8So2bh7c1MB4esHa27ZKY+c2/x8cRhPOfDtdEHc78KyF/gpOHSpYnCQPfD
isM9/lGIgRH/pkUOMYJ/VX1aCZmDYRnkbrexK6qrSPWOMYfxSyIwMOHF5w7l16sPqwEzkCaEkDud
nwTrmMCUdJXl2XSr6A14Mcp5aR87m9eEV5XPHmloXfZPnOKz/sX30Kfjg126J4OsnhfwnouBv0nU
bRTn/Bq40v5MPEdDlQ7NZXUYVJ37QG0eQQRjmi1sDZzwEUXiPpCrIDPlTWB1Ghf4hOR3gDxIVXt2
fFsi17Di7taOfE9vLYIqXuin9L5zu21370SLyam9xby6NXU+eXt0ttnRipJIrezWtUDOQAgIhuqQ
/K4WGulhwTn7yqugmDgTD0ryj509b5anRs3jWcVx0x7HNPKh0SRZMSuQJAk+AvyAD5b/BJwIol5t
MQNgFRoooEpX+EB6rFy5uYxrxljyO5JZ8MnNQxw567xNUOn2OkYHAJ7K3FqToIxggLw0azNhCtoh
uWi8jYGfj8kAqM9c47IUZbhUDo5yWwnzrmkj7Nisk2qDATYxVn2PUGGVtssiMBPJTO/H0WORyQoV
Zz9KDlgdwTuU0IbDPNavybwEao/Az/FCs2vix9Qb4qcBJzwEpht0LqUClf4OXsX9kknevraFaUIR
4SzxQ8xE+gw3DzXQ6ZkgLmFPidxhMGx+5D2J1SR6yDkK+7TC/BFhF523vRrGu8XhZsL8xpz0EoDL
F8+zaQfHQWbFfMuVfI48nsWRAmMxFqxwJiJJgwi6AoWS4R4lPuH6mBY+YQQVc3274/yePcwtC/0q
Rs3WkWwPqLzxMfWP26IifiWUKYlwazsJooe+NDPrxlKld0AX0Kd0Dop4SyJzXuxnClXTE/I7trYW
Tat5DAYw6xAOrcOpERAiiDzJ28FLan22SFmzVlIP6rEdneDRwk7tbDVfz8X+roxdX6dNvOMdvaz3
vaFZr/s638Lv9uiIJuG/tF6J4LCdDKRMg8OHGfTC2Y1Nj3KjSEUpd4Nqe289Yi7dXohbHC8YUS9Y
pQMoitXRrLdTN8p7QyvkH6lTdcU6QLX/OpPh5a8LVMP3aNLhnSK8x4jS6XbUYV8LtyQaJUHNPGmN
u8eAMwmQm2LQYhBLObJNLlpCjEYT4WwXWWHSWE0WdmSyfQzsrk+TWkgdQIokmpuRa11bC06KDTEa
Rsx1i3Y/Y54yToC1Nl3D+NFHRLq5e4iwqvbrokqATlk+xiDEx/aPhbiR6W2ZCSDQBp4qtGAdo9M4
95W57QlZDy5JObbz2fqOvJZNp0eIeXJ0UM9lbW2F+Jh9c5VGQX/HwxsKaI1KvQf0A3+rkfb4R9+O
MnNvBeYcMEALUZ3tqV88PjlXvGH08p/Z63Nr06P95NybWsG7pQ3rgZgAzsGtGkE8SjS+GgvjR9C0
i1iVBMv0xyWKrXgHnB181l5dJwfLNmOC0IHjjdVo9/Wyaegims7ET9jpmtGKibhUg35ZdOQkoTak
wspsJBZSFukyveeoMYaD5ZUd31BQlNPWVtgJ1nUMzr/xXPI9CN2jkBcdQGT4D2Q2YMPwYnS42wWQ
EXjPnZyDBRhcQ8k4RLC5BCoeexlzQiZ5jMSDaWoniv5MR7KOIF28y5opc2CmexDvBMHwyZZY3AmF
FUTFZXBHpPcJY/pO1kr0ZHtGle7xlYl3aCPSORnURrI4eyE2MyictfJk2yoYLxcbcT7kJM8lOGbY
0M2B7il3uCRRIyFm9PNRflchQcDVl4PRSx19lyltlZXs/xuKv/xLlF+CY5PvKuD4TxJJ/8TYxVNS
lDgua2f2rezVbLx2Qr5WE40SJ0t5awfURO4m5mHecBCC8p6gTgVquTigCjnLwjejQH2+RyjbEipZ
+kCLtJFUKLIr4UW4jn2Thz5a3OqbQkNSHJhOCnHgXDXlR+Q79JXGwHDkj7pFInH4SiIUsGdDBC5l
w3bOYrEsJ7/oK1wj5VLIa0y0XXUNFO29+g3k3KNBHozczCB4XNBA4EXExVJjkrKLbNl5eFVBzfo0
bt4DBJDHEhvXfEbwZi47e8RBvBuk1sMNzGp00ysvfzerrk3vkYOjYOQdnAEr8Rxznmhsak3MfnD9
NxvwPzvinUuzdVvGjBU5D1Bh9RSIwppWdcYxEZH5nM9Ueu7zfsoeTdURdjAoNWIoyGMcQ1KmxYkb
M9wGrVLphj1Ile9Zy+CzaY10aXa9m85XKMsJIJ8t7X1LcoSGtI73fLaxbhPEsH483VQXnSVYlLw3
CarC+CvsbNuA+4+QL1AJ91XsIcPAUZD35zywJ39rGmW1W0zOQrh1zYZwCp7GybLqoVmRjBZ4myFz
BrkdCFRFue+S3o8BI+urw2hL/UoEaA1ZYbMX7auJLPbN2HLE2WfEQ2zmLOjUTeB21Tc3XfIXSXgg
pyErmh/nJcvUWUwI6zbMNlJsYoGSeR1PSxytOzmjx0yIZuLbiFFtgTFbcEYcCWH6JykQFJaUWCcE
CS2niSihfqeCOHdW3L98wOUbT7ysSlf3hZGNxhNCY+p5g4zatrNPT2a0QYfM8Iz1iOOSNY5Vsec0
l+ur1mjaW3Oy62EzdOOQolfIEndjkYH5LUejlW79Nuj6HTRLciTBjqPXVAv0HtAlJRvhYmTDpg+a
+mzbqnZIlPGXYtdGk+ArdtHzcgIxyv57F0zosGqXNEDM6IHcLQgbk5CTheBkuVilTQxk3qmXiT0J
4YdldGWIVaiCRwOdn/BbOVlJAIbf1yHiVnu6ZSgU9Yp0SCBdmSv3KDKk3odBqzE91DwLAANEsPUZ
Teg4bhb0TFe5HGL3ZuzyIL8ap3SCls7baYeQNP0YDcM36e/KeGiWWMQBHI3YJ+FVlw+8NdyvKhma
6RoW2Nfb9lLceZwMPIHQCCN2cEi2Lt5YBH8SidU65rOh3B5MZPE6tn9/BvYhQSfDQOqlEt+CW17c
agZVRbKrTJIDF3hJMDgRWzdtHcQjiWWe725q0r5ZEjpGr61Vgx6RXURE32Ib4we6DfcrVxontiwz
DMi2UvMVDrjkgymkLi8G+G4djBNKwMtavub8M8HPJlN8r3QG0ouMA2zQ1KadQbdV+pPksvQ9Wyqo
pIihb+eDBiRnfGMUOSh0aD0tHV3RP6Sj4oTXJXZ0lzeW+sCnQ35Ng0d+2uRWSx1sUi7AG5a0aGPw
wT0DUh0EgVuSRYONCKPDc1I2Sh6jWPXPS7UsD8RpkMTASP6JbUqx+PhBWxPH0AZ7u0XHRWzPMj+a
eeNeZA0z2kCPt+uutZNsnxpefMvZCSrK67DQHwu35bB0yR9TK4LCCFRwtGVkoewGyz/UXa4/+mbE
LCk0BntCaRtcTBIcYt6b+BLq57ogiXZ76Qr77uZT1x8rvt0dvuWoO01dlX+BLbYmMjMq0FwEGx1B
pLhRvoIB3xSYHppfvt+Y6XuQpd1siKdTQajtqNwFWRBTG1UCiRynLCss6L9FgOC6eBbQz9T5Nall
cXFNXA1LsRpyAhg8G/B33RScGy8n2SE6ShOKcWOKxVcbUwcE17oVjrrQIVgWpSY+9+5a8aW9OTro
PhpfRWcigEz0zWOHMqStG+uSJs/xhgHfy5fNIhPrjjBoRFA6KOo7dBKQ3S2Ped8SCgaVz0HxzUQJ
n68R9JLuTIYsGexLVFv5xsht74uHpa1VRRB3cnDSSYDb1AQiriK3yN0TW10f70gmcpIdfkoeAf/L
YS+zqmBncm2/PUeIoy9dTnPEK9hW8iVhRtH72CTL2qoq49M16TPZL1Wfiu2U9Yu6+GrKO7SvoLLc
o/Kz0g7IpJt3y1dZErh3RZCLtrfJYHY/SLNPPjnUTNcpIsc7Z1QYAKvCqp9zadlPLHrBddqX3bcA
x2S/iY1AYpYvHXxbo3iJGSSf3WUZxzAmEaHjrLZk1J8Thn3I0TehjUtNh+3cnLt2nXPOwN8uJfr/
ru7JZo6cyL0pENwbLKFZ/4NDMzxmMabW9xS15tvQ2/6rWQ+URlgZsUecuGP3oRA9EilFnS/bVO6N
J5KyPHtVgE4o8xVyrIwOSsVy3JQAYM4qw8ast+BdxsMSpcubMLXWa0qr3VcAc15zmoo4KRFBq29n
Eg0IMyC6BRIcYdKNEwOJhwwxglGpstJro0GZGQZdrMZNYHgFGBqs0LrVqeyh1uEiEK6K8dOZs+KW
nt8IvTNbGJlVkdMioYvoXl65/jhlZ1I5zaduYC4whiKiU3aYADFNCeM2un5lrKLADrxruQQW+Zut
a756OB7u0PEkySpHmEoXaUXNPKlYUb+HG8HQXzWGfKFU1bfWBjPgFliTVKK+GIgdoflpSrYVOx4K
AlR5K3xSOtvgDgPRdEtC2e4R3pu45sgVwYdW93DY04WUqKB7MV0UOI3GRVjdLkFgcMkGaAvOXCls
cNi6sIQkUnRld0QINT5RPuF0b509E+2IUMcQu8Ka6FuKgCJtdOK1Vz73HiFaqJu59p322kuIbslf
NDe6+4hTonSg8EarPjJLqXM2dhZRG9NYf86eYZ4FQA2gPlT5lZ2Lut/KOUBjnfPB2mcAwyVbu3Yd
sOra7NjX1ox4YrOUqVFu66KXL5wNqGkzNcGLIRQTe2k6L4T5NZnuiI1hAhy3pVwYuyNbKn1hmeN0
7Y54G9ZOJi6Er+FGT7M3F19dxZT+5VrMe1sySa3+VDZE3YTE/RGUPzTwiaGTLcrbVDRIjrAN4Cdh
kjru05jUCuZBClD+rEkxk8MM1R+zt5QTOY15O65TbK9DSC5Z49JNL7zPErXfSc+t+XWRGMWhNXAm
YPUBggh7cgYv7iPE+4TDzsGDVcZDfjsask9OaVt7WPqw8/M5auyvjVIZBikdd7uSBliiRZ2g4Pxp
LMt7Cq5DDJ7S1lbFXueA60gHpWBHpPJV1JCoE9Lo3hb70XeBtXCmmTqMOsN9SAkO/ug80pEJcwnG
mzzQUbxy7ZYVNkr5frdugmhhW2h3dsPZrtU1ubsw+QZJLSTJTuaL19rte0cWOdoawRi6k95gfmZ0
GhXX7LbqGlsTLd5tZFr9xtCRiWS6wKrID4gzQFDyuo9y7LJHglBgpgjP00+103Sk9M/Z8IOsrkaF
A4WNn9pRZrQmgAJKg+wzedsVXsJ0wGpLql3jZF8BnyA5wGLI4J+c0TuPDMC4lZLe/1ESZjuQPEWK
TlhwFPRD8phYBKrCHEe89xpnXQABe1waxg2OXpOZh6T0eB9ei9i7zbSOVqKI2D2Urf0rdOhYXdAk
BS+oy5O90Cm5PLocMSVnLtHcNNBZiEOILu+Q7kyS3lEtEnQXlt3k1Y1Z1uKHQh1QHwKiI0vSylvz
g3oPw17NcWVjHq28LtuZ6NavHTmV3S4Q0TKsCg3LuZmp0zF36O/ma09OPQaWKbamdZm79fcijtPX
CEnjk+MFE5Fvk+Zj+qDd0Cx3pED1beiVZmwiu+n7u5TSiGif6TxPD6gemKmR23UH6SiLOCmE5C9T
lcoXSb4+88swTAhgyoG8aWsZvqelzbS+dC06vsLhyIk00n1cpOODaBLQhSHRpW8FNqbLkxtwcffJ
CApcwUbuFJd2T4DuniwDD9VEqT2UxUBOlzGAqmf14HYLi2Jd47mD92yHdusNlfvax7WH0Vws9qO3
IC2kNiE2NxmMNZoNUjYELLTD6ZRvKHFJHsVysUaY7GO/rHEKAm0EjQHTaqJhcwbCb8O4ZGldJ2Bg
m5Gkpp7VBs5+NfjIv69RhHQkl0EHkXFtYocQ6YprBc3G7Me8eIzJHIkIvJ6gIVFRBsOG5F0cCJGX
TxBzkZzLPRtyGq+BQ5xib9vo6ja1GOx3F3q9OpPnz3BdauMSa9UpItczhz4I3jPD/mbp2HuMONbK
jV1aS4FOCY/b2vYRdKyR7jChYmNU54m6lOcSUcR7r7RRwf9J56ls54GoDAzYIBNxbX0jgL64l4Oe
AfiRel0F5FGQAlhR7jcfG9OjRScAhP+qWFZnZG8qkSQqDjWYOznY9Gr4cnoqh3761iwo3g2Z5eiQ
22U46XQCY7YdMyUQF5H3U4EYT5wmiggwhzFeXbIF8Frt6GTSt9YgeDdGdHWPc20r6gsVNwjhEB5m
khpHRFUEjOPD8JBzGltURoRLdZQiPpBBF4s312vBzEe6v64TFvAfjhWLeetlJFRfGVhMwIrnQGas
rMS8gwOWtrx1igQPQo+Lo9kstNr2YZbM9ryO0WEe2Ez6glRShXy6NRz3vi/dnk2sYF+qMZL2YSoa
I2eU9PTRG9IgWGdV4jOfEBNjb/ypG94Wf7afrWSuxLqFmvVX5tBI3uiYbjvictMZ9LjCWWOjPSpP
s2vaJvhKEHWvyYiH+8yoMh8xMYtuq20w/ZjVAJ89HD6h4Hh61S0CUE6n8LfJ0zD6rGRBH9vZGjpI
AsxHwB1rTlP5N4PQj2ZFbuXsb2kOy79VSetNJNAY0/GPhjMJByFYJr9w2WBMRVrHoBuSzP9okmAc
m6qgiUbapXnW9Ii821aSAQCXJtzJEGFQIJ+7sX/EHc5TvGho2AgrGOP72oXRodUlA+mjIY18EJOz
O2qXnnDAN6DxXt42Oqn6K/hswfiudBw9Wv1kLmuRLs4Bw1FaYrdpkir8Ixhte64Y69YIbLITvEJA
eDiver79w6oBK2qwwXXiR94HhF33VNlZepmd0GKZ2JNf/lgWHI3mYGMB9loRMdGaKBYNJK7AIHXp
bf/AQdkFph8VG+WJxF6Z7JtHM6eEZ58hZJ7/phbqF3Vn4tKrxj/FN0mruFQr/b9qrBatY27WzaWA
SzgvhYvQZTuN3WTvpz4uzgs6u7c5yudD53TZ6d//7T/+579+TP8Zf6rb/6uz/LeqL29VCub13//+
i0oq4cB/M8Y7jhlYP3UdjkwzPqsc166ImJ8jz9+kRP+Dc19U1nknN7+/3i9qorhe4CBxRG8SyJ/K
AONs1nQHcYIyBFQrmYxfRt/pa84a0/H3V/pLjyQLBhp0x7Q5/7jc2T/f1TFLYkXCFl2z2khP49KL
HRvquHIMWiLc0v6uvZG4c+o2Tq3b//j9xf/SeQgTxyUt36ED1oOj/vPFm2SIc1z5NElUOjvUZkqH
JcEd2zbu8As6Q0IiT178s/f2HxflV5sm8joR/PQsl7keu8RFA7e0ff1s2sRkV3Vj3BCOn/6z7Yr8
sMB1bGmT9kOR2U+PEdZs6mg7wG5W1+228oNqjXG1W08R9Uq/v5V/eWN8xwJXsVz+3XU986e2LycS
Q00iPtGTvvegg6y4muzmyymH8vqfvxDnSYdSegsm1fypna2wPBeZE9kBpOa24QQqcCNYXreQ4Xg1
f3+tv3x2/BhHeoEb0LgnMe7++f3Ab0v9Shk4K5/sUZKlZxHmtoK0QDMcUo8xrH9/vb8UiV2uF1we
FwuMwDn35+tldRcTe8b1NNr8HQmQxsbpl/Lu91f5xa+i4VMEEBUm8Ibz06Mqm3hhW5cMnfSSrSKV
BVvso+TkdiZRKPboPfz+er94NYTv4/QNhA8r9PMnbhm4YksTRV5h9jTSux6sbkNYkTPK5fn3l/rF
T8NrKVzed5976Pz0wIYLPFCmlE8sVeE9ZXUP6eDXzldHXOEO9WryN+vyL34abego+4AI+MDE5b//
f3uCQTsAOyWaOoNo3v0SK6ZyBFUrtvG/a2b81aWoquZyvscG8/MHRuJBd7ExED9DKuieehe+gB4K
ASdbv/r9Xfz1pcilvfwr4M3/868SET4VHEWXb9lpQkOk5iFCTqiNzPmbBepXz4s1g7UQ4S2r/0/P
qxZIDqeEn6IRNODX5ZA9xlO2S9yR/LWlybb/wi+DOXU8zw24lT+tvTR/jMUQ8CpWNCPvptGO1w7l
Ybuuzb7+hSuJwCZ4RJo+W/ef7yGWf5p0fGziuYaaX/o42mhFaX02xfpf+VE25kqTW+i59k+Xipnt
HSudWKVGQWoeuQEHN8KEQQyE/zf1kX/drel8JuQTbg25Iu22f/5VCMtR30QEDJOMUyFtHsnQ2cYM
5pDyFId+jVoj3uuEAROyoFI+zoHNofdfuLXSlIFjSWnLn5vbFQf4Sk+kPojIaGhEwnsOYKn3phyz
v1mQ//HP+lO7uI+b2aTSwjNhgIX103hixmWnIMXsVbVUyTdDw+KE3UTRUY3m7MZMivw21do5QZC1
Z1rxzBu23GUD3S4PaHL8zzmvh09E2pXkjI9IC4Y/32epBcBrYIb5mw3rLzPqT3/uT8/HMBCt5p60
VzmcRVwlsLDRRBECtRcbwtvNVTl3KcnDxIb8/pn8YwL93Y0Sf34zyEnB8DJy5ZYoR0QP5MyV8sYD
PFs1ljecgossAKDgK9K2PptpmeybPvqbv+JXCxeLP8/Luyxc8qflGCuRk9nIfPD9kTQZpSSOt4j/
D0SGN39zqctH9ZffS5wCXziiYM/76aMDdsl6jHzOKureXBSbO4iZCmqXVNmaSKHf391fXcy+NIyi
9sAMIX6aeYI675xLGi7UYxVbK2U59dnwM71z/5ezM9uV22ba9RUJ0EzptFs9rcHx7DgnQuwv0TzP
uvr/oTewYamFFlZymAWYTZEsFqveYRhT6vEmHLSd+WlbYzqUDMhIdFvoa19jF8Y1WQRmnMi5NCj9
4kwAHtsvb4J0/Tbh/QUgRbfPiAcO70EXtX9MxsBbaE6w3aMaaR8UK3BPE0DwyoNSo54rquaXxx9G
3g+rVYBnrKGo4lD04x5Z7rpcrkGBqhYYObiWTgUE36QHd3o8ysa24m5yyWq5pXRVXe1tfx5pw6KE
cGwmFZVdE80UYekH6PjT+fFIG/GVGK5xu+t8dsNebeB0MHqwdySAtInq2xzm/q2kzXOkqCJ7EXZ+
6RstRB7SVV4wE6nfHlnJqgl42GoTJe7c2EfIoNEQWkdXKZQPra1Ct1CnsniBhZ3++XiqG/vLwvDY
5LnA7tLWz2nwktCCK8bSAQpfO1DKh5qCHeXXGM0P0oI9o96NVbS5HllC/Lot2nrLvYKvDvqeFrV9
0GvNEx7pyAGWrfNS6467s4zyn1ptS4ZyNZ3chufz2tAZ454GryCfGzkV9ILSJupQLY1CdMHxWTsN
pqq/Ypal7ISJjdNgA2RybAvwjWVp8u+/ZaNpPlaY3SK8ZwnMiJDjijw/LO2XNy8c3QnUyXWKMQLx
0eUotoKyPGRTktzZVz+ZVRnTOwCAfIVjmbhg8fpK3wlGm0vn2rwqufM14awmZhmtRgxkr6hB0FYn
BYmxV3ROrNiLIJq//bnCB2T1bMfWDTLg5fxaHk7ACnLkC3lDgDYizxEYd5/qEojn40+5NS+CluPq
Jr6wwljNK0FUuwCIbB2hn1nYDaFFrKSY1XYAEL3HQ21d0HLz83igpAPzczUtmPuq3XVMC8snERxL
p+gtoAKiuCJFo6KznEKISgc3H3inTcM/dQ0AHmef+mnuNJLzxz9na+Y2dxkNdOKpZa1utCbFI0oM
qGbiviuuHXyo8+g2X7oBiux/GMl1UccC48NFIePQb4eC1xt2pfwCskUdewHIYggf6WBf8cfb+cZb
x17I9xkea/R+ndU90Yw1MK0GSEUJ5PeGOiOdNrysvJo+zhMy0soNoqJzfTy/jThKFkJmym3MtaEb
y/kFAtXHCRltUMVpAO8WKEYW2tr3ycyu5ez6Oy/ezTnSQhImKRbqlquFKyA7OPqEipMfFd0HEZnx
EUee+Yq+RvICZxADCpQLd56J8hys46ljGRJehaW8Y6/mOCNIB8YOIfcUvCraxy7SZlCswuj742+5
NTlHOOxI9qVNjFt+S9TQTH9Ey+NoT1bzZZxd/akuALLGuJJ+HUInfekGZfrf40G3jgJlZVRFXR5x
piUn//sGrXNRmQNqCdBhRq+YlOlopwr8APrElzcPRbWTSgy1QFn6WX1HTLYl24zWARRgzQupUb5Q
Vk7OaeX3O1fgxqyokkN1UgUvRZKa5aw6KEwQsxrUYl1VPSdgKmmFpDYS2M6/jye1sTmg+rEVSZio
wairRRtV32+SUmuOBoCSdzXG1SN8zxyfzsfjbORmMjfSbehyKlNaBVBHVHkSI28L0qV2r6niKGcj
a9UjiTkNT/jp740etELJJYgRgkh+PB5+45wLodpASuiT2VQIlx/UqfPOCoTBOVet4ZPw1fkjeG5k
S50+P1dTruzUWTfOgsDvlLo4lS3DWcfNpPOhHCd0FBNsrC6R7op/GwViZ0RjHxETLCqzeGj+ePMk
idRIwBiGoao8H5aTRP4Y4X5Q2sfeRaCuQCniD5u+9BlNSHRNeEfurOmvr7aKLFyF7E/HsDiDYhWy
3XSY6JI2iKt1SfLDCjPxUwb2H6qA1gl1qkajXQvHEAbTDN0DHFfwOaPuaHuPJ37/tS1hu+QRBrkV
7uKr4wKNAwmniPKoaiv6B4wT039pROCCCvXgGbkESxwm+DXmzjV8v6ksNhWvFW5gBhbyFP8We2w0
hiMHYyU8DHEdA5s3eZhRJk8wWf5hE0Y7s9wcTnNkZ8nVXK7K5XDIFmowl4A3SR3AzyB4zFud6i/o
XoEowqGzFG+fn/yieH1BhNeY43JAx5bKxMXQwP5R6ErGHNhPc2fat9jyB0w0i3ZnhhvriKkbYwru
EZLV1fVoVH2U4bQE/dPNmmtklCjYY+/gKb6fXMNQ8W+zoug7p0ZGnuUmppJPPOdNw7ON99RylpRl
C5pHHFV8PcA11SNGgwl5jtDK8n92WFX/i9sGDwHoRTvn5z7Ky5Ft8gEe4DbAq+XIJupCU11ZXJho
mJ7oPItbbTj6C1o/xU6jcGPvULfVDGpxFHAJgsuhFF+Py9A0QTiU6DbW4zSf4FcDc57LT4WPm/fj
A7k5M1aQahK4OtNa3SpJJkJljgCdQHPOzwV5IwB/Xzkjn5PufMSt5dMo67i2S7NJFatNGusj7I5M
asjM8P/6WglOJto7qHwbX2n86hdEjaRVwqjs5HIyqCz3DY9hhnRckke+6GqzJsOEO1FWt5A/qCop
OBWdIyodO0fifuF4dVA0Zl8Sau7OYK+hSwL5uz02TYysDnQADyGa8oxaJ6pDuMPsfE5N7oT1tIR8
ktFv0smJV8ehVkuEklujBetsSRFQJb5MWWieKJT3kMQh0lzUsoEmYKvZtaoy5Eojtz21fWAg7TFU
ryrCal8eb6f7NbbR8NMp4NFv5gZZbScw1wHkO7nGppqjJ5k1yucgaccLWkH2t7aFiHmNRwOlbBDc
BMPHo28sgcvrkqyP/2BsrMK8K+wRWi7QBaWZ/wqQQKbdgtH0BJmJEHh+PNh9nkQU0mjOcm4sg7xg
eVDx2ykRRcShQgXUfcWUC6EdMQ9XP8M2l0qauBVBhqBk17bxyQKA8PYqsOAQMT6/wkaUfXWeVKvG
2yvPu2OBlsUZxrv2Ua1Sw0N7qNlJku5PEEORkUEh5fJmwsu5dpJ7kFjgbfQxh3Fche0losu5s6M3
RiEF410pcwNaEavlw1QIOjvC40fdgak74QD0hKZgf3q8bvJfWR4bIYuOcjYwW9gvy7kUCNciJz2i
0So1vabQ6G+2Fv9pDPN8+Q8j2aR4Bg866mSrVLZHuQziytAfh8Ce0KeJXbRq/Jtw+n5npI29SMWc
R4iGUjX99PX6hA7WNLbUj4G528CP6KyzOerDq6ZTpT9kRpN8ziYYe43oq2/NYL+9dIwCHYghHViC
TX9zde4R6aWqk4GiknjFF5rg86kY0KZM1NH8D+v3C6rg/lq9dRsQHZi+E52OrEQQay+VSOjPZV38
HsXDvX6E/GzrrSKYkYSvqIhKrzak42NUpU3wLCtjNj6heVd+KxVb/6YrIHsPfeu4XlbkxZuvK3x5
Aa7xoNSomK0XE8mecUwDsz+OICmfMVcqPW1wrZ3DtnUMMLmj+idRBLRvl8dgmDCHVk1k2uEaog06
G+i1GnN9xM/v7aUppsJ7kvBBO5U64HIoTYerDLwasJPAtkQg1HrCDc86BAaSLG8/crKCIqED9L2t
1ZHT6wZjoN7oj5XfTJfZRR07pD18Tvvxx+ORtoIV7TeuGQmqoiW9nJTdGpk7pzhuVHXZ3dq6sY+5
A8b/8Shbq8SFaliwalHGtFbBqjR8Cn4xrMvKwToEZX7koGurus5t0e9cnndDMQmyal7CGH2BK1ll
STNaS43d4e+qWr24YJEyXauho8YA/+j0eFZ350oOxZezKY2S6Zqrm0vBzBtGEZJHSZ4FV4DPATJE
bfgeX7bmOyR5JAlcTbLK3jysTZaLxRBtA26ZdZSkgc0+KPHD5AYgq27/xDpRu6RZov+D7KpTIARl
VTvn7G6f8GD4fdDV5reQw8mCcJRIZlMn+Zza8xQN/fXx1DYWj66dy+QMMDPqGnvU1a41FwglyA6a
ccPhaMIiCTu3ukJ24PFQdymenBBYSfqzfEYQEsuN74MmiYwxkb6c6YgzG8qupoH+DngF5VL2uv0X
KVjyaRTNzom7u+RWA692DWouYOnNcD62rTaceQIiXhRZ8DO1OS6fEFsPPYS8oN3jPfxCJznbOYsb
u9aWdTfOPC0TStHLiaOxN7e1i9OJGuJBdYhUVC29IEzzFx9dgBheRoUmyISuxe0/fHEa8MhO0TEj
2VwOTMpVaZi0I/vtoz+gR67zp44L0QX+i/AqVcyXonadEz5y5U5BemvKdMapBnL9Af9affKhVFwt
9ws5ZTD8RzToo+EFOXFV+Tn3ufK+D5tYoYJb1D8fT3nj1PCI4gHMx3YNQHXLKdvFbFYTAjjHDg2M
+RR3yHod4zaP0p2YsDUQSadBuumCIV233Lgv9MqpoU7b1KGkrc5U+89hCGVlZxE3B6L8JhsnKi6M
qxlF7SzM1E9UKYyMg2uBCcPc9Hsd2Y04IIjg/3+U1eEME4Ta0fxQjyiBtBdh+0i5h65UIRJvromA
9yJZpzUCL5O+zOq+QEyqyvpQB2tjF/r3UJm0D3onaHIBI/Ie74aNbSjIarGut2W3eQ2fwy3HcfPU
V4/IviG5h3Al0uDDdItFM97qdgTZj8rUzptnI86RsKB3I/MjsCGrVEIVoVBw2tLQmcvqn5Re/kYW
cX43EBmeYd/nnjVLgzlXoCz/eLpbi2jLEhflBAr+662C413QZgm7pMvs6QIjHTfGGIKfjszO228n
QdoO2o3SiH2HkXVp9tQB/B54Sk1xKcpcnDGb3AO/b02IaiHIPQFx0Vk3DMOhdrqpxsoNJanq7M6i
urVVYV7xBzbeWs9iV8pqiIRzCl7GqyDtjljGYfOlH2srz05F2E1nnL+mC2zGvRro5qwEsUMlVbd4
SS5jFJ2aMpgUZhUqXXkrwiG4IoCOkE9azTtXz+ZQXH/UFCkL0qZYDpVE4PMzkerHBk/MG7QF81bi
nvJks03ynd23ddhYKQKiToZGW2s5Fq4JcdvafEHDqP9JICheoxaeXII7rtdiFoFx9VxcHu94eY8s
HlqsGk+dX+VyailrgEAJvD3IR8L95MpOk1YlsTdVQ5bDmseDEQHqfAfdcd8R+TUk4B9LI6bAkF1O
08K/Ph9CoIIJSsnI01FxIJo55yi00JyDUKidxwhHeVhZPc4pZaQhrDC62s7KbkUZps3LHXgXvZlV
FE2EhkVUGAF2ix39vYIXiwogwx4uVNGGn3nRWhCWUKTvm9rYy4fvx+bUE1bx8KOKTwlp+QlKJbDH
fvJx6iriyutMc0xQxzvo7hlGUuNVZjicWip4p8eLfX8TMqylsY1Nib1av29h6FPO6iC5YatunsQU
+68JinfXx6PcHxk5ANBuHtDcD+p6cokzT3jIjQBnfetmGAE+Wui7nMey+vbmkYRJAJBPafKzdQqB
JTq1uVHocBIN/eQmc3gZHLe6aPNg70zq/mzSP5coXccGeXEHJgvsyFLyJgKH76KobuQFwuGqgg5V
7vhn0K/KQaD+vRMQ7g8n7WawFzxzeYPS/Vhuk07A3u4swHowNqOrWWFrW+Mwdx1bqLZNBGj4rd9T
VpF4xfM8pMW0/p55nyQN1lPoYoVzB7l3rAkMBY+Olwwwzc5mvD8Dy8HkNvqtM1h2fjgMEi4k6hYN
aqdBHCLoDE+drQGXXoj6ojDw/sLQe6fMszUyvTN2qY1bLVfIcuRCtVoroON5DBBj+upEAnppic4p
SqT4xY5ollY1FsdWpvc7se9+QW1uSDhTkkDCsZe77Lc5w7MN8qDBU40Ij3MHCNjbqKUwxlFW/phk
1byzge6PIuPRdIapwoCUW5bjpcg1ovTjTljn6O4r1eUR97PQ8AKz26ss3H9UoRJadE23eQjDtVgO
hWjMOCOJMXhWWfeYCfRN+yVyEWnXujbpoAeP1l84rdTPAfbrO1vp/rMyNmsJeNmkjLJmUaWThnbq
WKDeUcblR9+I/euMXevTYOjNJVS1bicrvv+sMkek60u+4wBTXD0LscgZFTsSg1cbFSHbjccDqhk4
m6r1n49P5K/+5vJ+FhK+6uqyjyYbXMvPmoY1XHQ3mDy8YlFjHDLAQ4faxBsVNJ/Rfe2RxnpvI6jz
B5jbCXH/mE7IQSpCY0qAo+5hSDN7p1F6f40InbCrkiDLC2wN9EMjqlMBCfO5fRWXQVR7wqMx5NO/
j+cuL+DV1KFqWTI74dF/F/3ghGOzpZk9oH4fBesMVK0HwqeKLhpGo8DPDNAMkKEcD2nO1jhkE/J4
j3/CxkJTZpGjU5lD80Fu+t/Oq+n66MQmDpvaUpMXEoP2qtaW+gQm3th5pW4ORfMMlg2RHlzvcqgm
Nsg9Gm3w9FlpMT/LQ808hk2DxLMwhm4nMGwkYVSGeVwZgN3k2241s7BnJVSUSRA8GpT82Oka3Gik
c54MWKnHvtXgqBtTdIES7Lxr5jp4H8zaHqVza4Whx9INcgBpQ/pZzxmpQF0rRgyFNO1l0g2MYSK8
sPNsRpYQ+1cELXXFS1O4/OQu3efHq7s5POeK4AGjGl7pcngzbfwwIXB4eZbTyyAvpYXXw4F2YmtE
FhH0ewotjYo2J69QxB6aemvJeZOBhKc4z0twtQatDY6jG+vRC/qs/FFiUXhJKYqcq1j/DxGSi4e9
DO2TCsiatxJondPq8zCihpKgmIFl8nUYbeOMok2EuI3eXh5/2q2pgTKiTUvXUiNlWn7aGBfMxBRs
r6p3x882A3iQGNvnuIz2YBtb0UgWQmSSBLBrvZPbTsUpMgLYmBilXtzC3EFVCecznAYez0mG2lU8
oh7BvQ2tFRLtmtUq0qkvg4IbrqgM5xk3VOvkF6gNFV07f2otBK5R1XJPjwfd+JBc3LL2ImEU+i8o
wm8RCDlTMQQJunl2UA64hmEO5JWGdAWqGzS+dsLCL/jbeo401MEWwRGR7ILluk1gi7NcnfBoBmA8
aAic5y4Of3OuivNc9dp8GvyoLdBYzqYfCDBYiMmjqoqubyVVZwZqosOhVWNUPxNsLN4BwW6nCw1Q
LTgPHdrxM7oaf3WqwFEWhTbWCJ8Ye/6gaIHiH6w66J0T0uxj+xTrUfHKxIMUFWb9zbRQ9opBvkN6
5MJj0Fclpjws6lRYHdp7iF9+UovhKRhQVcQ0SzylJt4Jb15FGG+8MUHEWlRI5Cr/topJx6EModZ6
dabPPy3U+J4KNAi+I/K9h2Te2DCQ5B1IoQAHIIeshqKklFZK3pme3uXlByRhsudWtfIrHc3g78ez
2jgQsmtFGcYmObnLZrsmBJnaMRRd7/GZnNrxtHYOn+KUbhzUSv1Fx+1oJ3nfyPVILmlq8iXpl5mr
lTNmvRY+ymNeltv5h0hEFLRykrB6APzetnuAwq05/j7c6kDkqXxIU5/3Zgyu3GvrBOiqqTPuiAe3
4arqaYdiPWOW6unxx91aR5QwkQXgzUk5dJVjRiikoipIQXeYRvV7Qonmz0oNqi9pks3vHw8l75nV
oaenwgvBBEMFhGc1x0ZD4SSgH+dV06yemqjCvbsz/sVVB9euUdGPBY4v/1YN3YjHA298XAYW4DRZ
TA3ezfJYWDBCnN5vNC9pBZo7g658BiL1L2yR/t3YAqK0Jy3f+a4b+8el3EN1lyY7MW412cEpUUgW
jNn7tcNFgQbJawbiLz40OrZMOVjk8+NZbqwkTHBVokNoD1KMXc6yQf3L7WZ0Sgd0j75ratu8m8wY
z16adzvvy60PKnnarCZBnOLWciglhfyVoeqAumirIgLa1oPTfhBtLuh5tLp+1GvHeT+UEILePkeI
i4aB3hKZlCW/+m8BLqoo+BgkkRjtofJ8wrBr+lalCgrtqZvVO++PrQ/KZqVwKbNlIsFysFrobRI5
qoaG3zx+peXcNHD6HPNsO9G0kyNufVFLXofA8UGGrOE1CX59dDkszROuXzcYv2n9c+fONSAblENO
tLb0E5T/bqcFspGauuB6yDIoBjPuKjUkqs5xVZsYGFil0t8mkQZX4SMmf6ymADRYm+rmx8w37M9Z
b3X/5g31qMcruhUUqExKsDwNSH7I8iNjASqsoakMKs81Gun2rLndxSxS6+80qdWbhb/4KQTg5zVT
0OyRt7amT4EGUJNkit7BFAx97MbCHgwkwcI8PU3CCCrULPXqU+KCmDULP3nGEcD2eKj2J3ju6e3x
7Le2GA9b5BWkZBDX6HL2CR125NZUA+CmkXs98u+HqHTNq4L2xn8IDzB/JUiezOAuNQ+1JA4FguRe
NoQINoZOd8noZtyyEj+Tx7Pa2swMAbaJpzs55erg6AHeEpmIDQ+hxKKjsp3UHrwH80c+AD8+YOMy
PPfYM++Nex9zEVPg+FBYBIOM+szyawZWUSILVs+EpaF/38GKPOHTiU8N/3f8u6Rg4711og4aVuhH
SCUkKeKzHBAZcVRI+2b2Uk2P/6wqHUM+X9EOiYp9U4Y/4gGx5XEn+P66Opb3qENNkc6NlHOgMrI6
MqOu4vmc9BM6n4FaeGM/as+Dafl/D1DGP6X+FL60QYPu9VTm9rWF3fKa4HB8mXpX/d/jD3C/f0kC
yRro30Nou2uh9miZIgOhUPhD8v+zCkf4Rw428LXMq/zb46HuzypJoAQucaPyKFpnD7oR9EZcx7PX
oal9GjPdPYX4057KrLE+R07kY+2LgEYaxcpzWWLd/nj4jb0lS36qxECSKq0h5gE0aJtqGLoXbR3l
6DIkqOHFIBiSozFa/sV102Kn03l/jNBM5iontQMuSIa23F1ObNo9BoWTp0kKRp/a9cnoFPeEGcv8
A7uj6pLo4sPjad6HY8akNO9wyZJorivHmJJpY1ehRlg3UfQlzfT3je8UHwmHylUbQpRFeft7Drnw
zvfd2klEQGDBIK55gq4mG2SYdLphomK1isJRO+rBs5KC40/aJNi51+9x9Y5D4gKKAmsfdtK6rtq0
XZ0OFjYWBgBQwLNDjI58gnGgU/vFuyYbh0OKpawX68N4E1owfYxIuz4jqor3aZsmr3olguvjD7+1
v2hUUqwHd0UCsDrUuInFWBYQSqIZYsEhRGUSE4qcdBq+lJXfctdC1O3xmFuLTRJFnQZaHDjpVV0s
LrDsisdhpp5dDi/urOlfMWZNb05jZP/L8Wl8BrkjPC0xh50YtjlbbiNQnLyMKW4vt7ZWIH7lVwgj
U+lv342NVhzpxyrfEL1qn+ow8HeCx9buInxwnCwgt3S6luNl4HEHEeFECUu0O48jVx5JH04Qo1Ps
3AlyoVbRmTDF16TBTqha13KLDM9daYaJBu7YfqA1YbKM7fDlzUtHpUa+pqhIkQmvjkuFwt/kNPGE
fGw2VkesCcWtylHDMa0yvqoadjJeE7UYiULmUHb2zUZgIlOD5Et2zKNqDfelkFv1DXUqbw7mEo+s
qrpZ5aC/6zAge6ZQ3h1GbSxOj2e8sWVIJ7jWJSSJW2+1hBYdfiuKcqmT2mDfapp4amABfVZ764uT
RPrl8XBbQYIeNjUHqWlgceEut8xAzbGce3iE7qSKI+gAcaLSCF5hsOwPpdEVf2lIO3sTpiinUcUA
8VTXqg2/1E8+R12JMD2G3eFOlPxVVlnvLsIETRE6p1gwySP92wOILI6WZdNOnl0I/X3iKvNN9F31
CWxb/iPA9u2kTuilJkMd/lnyVPwZY+ejIgZpFmd8LaPTjDfAS0sEuqpJPOxsjI1yPxUTmlXy6WtS
8l9FMSjf5SyMfvQGq2hQyymHIfUilHO+N6qhiLNQcEN9slG/+DlkuEYeaVSqL+guozCws35b+4Wa
sEq3jgYsUKHll8piKsJhQdHf6vGiPGRknecO9eZn2VTn6RjlxtOEn9rVxgkZMXM3/1kD/S9Oxoi2
fiWU/BX4q3mJRJm9JPWAy16XKNbOrt7IagiApE9oTcoOgfz7b+sZ9ZWI80kdvdgvxvJizGb0rE9F
9swN6f6FbDv6uQVK7nzKHJlUtZ38r48/1MZhlvQAHQUbcE4E4+UvsBDhwxKSXnEQETqeAkyxn/As
6L/YqUPHpm8R1T5hx+e8/QqAU8WQkpgIRmV1BcRtpfc05zHjA1yFqWiNGfQ/YW0okKR1kA7YuYtM
v715sjTFNRNCFTA1Y/3etXwN46toUD3chOryr0CZwmtMq7O6OPgARIcgCjP1Scv0dme2cretzi0D
k2zwVICZtD4YoAxNLI9yykF1UlbeFOMZiqs0vpAHLOmNYi9OyGi4Ho+9z0OInjx5zupqh9upw4dO
kKUvbITsNH9IsA/syme3n34YII3Osdq913H6vJk+qtw0fLtPj7/1/ZQpSsCe43YHW4LC3XJjmUY8
DyGVWQ84mf6N4pAFVc5CjqnJ0el+PNZG4AG9opK3SrAFzdzVaQ9dHjjqzDmZ9aEpnjNiU+4ZaSi+
m13d1K/ZPE0OtoP1ZGL8DoPx2Pjoa2NFkxV7aIj7DADMh/jF1iKhRepyOfEhMlArgWmB93o3AaCp
tPAy44Szc3DvA9xyGPn330JHO5QQRxyj8wC1OQF9a6d7bkoMC7DqaP524948P/7IWwNyVqkXgROg
AbbaU21sd9aYJT0Wc/AhnQIjIGxKYUhhbHjwAdXspMRb3xFMvFxOyggI1C0niIGmBgCh6T2jr4PX
Ym7yz7o17l70MtAsjwoVCrQwDOSYSA5/6cf99h2pynR0uDqcw8w6+zcuYdK5OMu87zMXYSF8nafn
OeyQxBex/6FKFOO1KIPMa7vBef/4A9/n49SiDCAYxAjymTX/AP3oTp9hsHi4KQEzTcpY+RZnungK
NA1kAu1xDDhy3f+HfD3Zq4VtpBaMTsEGyR/6R3fl+UpB5j/Q294LIzwljhhx+M9iaJLnXG3tCq0h
RGJ/ORn+GWJWfPTNsvvaVt3PLGyNz000p6ekDEc0/XrxQs+m/fj449zflPLnSQy/5HZC9V7uhiIc
TZx8sp7WcldSYUbX56NiF+FlUkrDwLjZEXBj+gHVoNhQPyGobu2khFv7kSsaYVKCDI+X1S/wndz0
a5dfMFgYnx5CPwM1Gzt7VNytYwbBEtg9ZE/I7KvwkeBo1+uYu3mKovZfqkJNMHjE+3S6uPNcnXva
uDu34ubEqGRBfoEfcd9FjxoTFf+89/DhLn4aXVa8c9zp7bV7MnR6k9y7UptvfZzhUudFERKv8rRV
T63iCy/Kejy5CuXteBqqCMDEKWEg78Z7erlXfG5x1wkFahW9E1+KYXA9O1TDkx+45ZsvdlmwYJ1k
CZlBV5uiA1KXRobbeeA6EVftuvakhzrO4mG4VyLZ2hiCuCslDXUqQqt4WLZt7ZQW8dfkdP0R2al5
bXVcyXUVQ2wohDvUoI37W4NwjIIc9Fh6PKt9SLchLztcgDwfAg/q2ll9qccq8NBp9ndulo3Ap6uk
v0AeeDqQni3XCzySEVPf6r1WOIi8+rN7DHIlBsvRN1c9cEnfFXM8UT72d870LxT4KvrrNLCpKNLK
Zq6rrRLqwI3oynSeqYTNlzyZRORhhSkOWgRO7lqVrvYdYWfMp1Wcy6ZjOFDebCYyVOltjhUUm7nD
I4z75RqUEAG9x2FvYxVoXXIquaLAnaz7I8XklA29rcEDaGhf5ir9XmLKg0K3vRNfN4LAYqDVcjc+
7+ohBNw408YfPRQ8cAsxWqvZqb7dvzd4HEIu5FYHGkabYLnWHd7XQ6ewi/V5Vi9u39e8STXlVJtK
fXDUXH2n1NjlPP6KW5cbZEabSj0vHehuqx2mU6bvjAZ70C62w+I4KxP2u8aMP7oz5PoPpcxUNCTU
1vDiqYwGXFYM80NulOVHpITQgCZwdAlJjh88xzwIL5yY8dvj37j1YYCyy1YYAcVci98kmADaZolq
Sawp9ucUK9STEXXKKUhc6h3xKDwsrO3D40G3tpeE5dHkpKhyp4GJjj2up8LvPYfNfI3D4q/ejygQ
jEGz8yTZOuPUNkHByBo+9YHluvtxM8NxUUgv3CD/bhf9nwlClJeobPMXpe39GxUW2AmVuccT2OiX
kK5yAAEgSteRNZ+1dAa/1Wx5oYLkb7ysqYt30SQC9zAVk3WJijY9ZjzFoINo5XCtU/A6Q5ODNqWL
vccp2gji8lFExwTMqQRFLj8DfpJp0Kcaq5w16a2PGwoSofqtFfX0ZI9Vc3m8vvL6WYc3hDAwWpEp
HRik5XAYI5l9DJPI07Ww/4itDpThNiutkzVU+J/jFBo9BwiyvcOvuPhDcdrhP8Qvhyoo7WX6NuQm
yx+gc+zwNHJbTxHauxSTy69TMJT05YZxZ6pbWxmlXW4PeZfAt1mOlGRlSO+YkUhFx1OaYS2s2HVx
TizRvT1RB+ZIxx/sGhnpuowQ5/OUZHiWepHQh+jUOBZ2b5QkscpqmiuQtvYfNJWxCgUmrX97vKJy
g6xWlGYxIoFSAEG7t0LRgyLJAsbucsU+d0orjb5w6X11+L/V0czj9mm0qz0jnY2NBHiGriPRQr7o
V+sYWlXKqa5hmwaRnV8TVR0Osanwpo98Zfw4CmOoLr2uGJ8msOSIGDTm3gtlI4KAxqAUa8uuGCLZ
ywW28cxzZsVvPLZpcnan9JMoe1ykZ707q6Vb3tC3D72G2/rtOwt0goSYEtYR5FmVnv1I1O7Qpuzh
OHL+wgLWvKSTXtIlyrudW1jfnCSUVO58RHshGy0nmauz488q1jbDKKwfNT7BT7SG9Evdp/1tbrvQ
CwM7PAotyr92OA/anhMDlphVE5uhxPH7AIZQPdz6cTQ8SCApFmZTLoAdxUbzZ1UaIbZEuf3H4M+R
gZz53P+VwZwe+J7z8NSlUXUkSljOgSIR5naxXV3DKdqzr9icJTROWYeDMbrGRTpOiHNsM7RebSnF
Z2UcnlIk0CY4nXp9oLk9KdhDjvMr5c9q57GzEYBBD/HUISgBHV5vZB0TwbAWTeu1OEJ9J3B+qowi
aACfAg+wQv3L4+O6kVZRkZLcChnu7/Q9uip2QhLH1rObklczLMEO5798T6xkI/iRIPIy+GUoxEtu
uW1E1fh9Hiqtp1YdHhZ5kkWYtZXN9FQ6mGg+ntNWLADSKi8x5DRpEy8Hw1w1ttJ+5iWnmNOX2jHr
/MPc+tC3u6ExXmmd4FnWU0rAQpLX9GlIsMN7/BM2CCsAH1AtoH+IhjdFxuVvUFBT6HtDg9WoWdWI
bD4yrSg0lI3/Ys+5ERzrwKi/6kZhZq8inHTpvN0Hx0pvtZ99a4mXIs72tFw2QjNJLZ0ZMnWwhusA
FTZuijwXZsFAHYeXLMYlmqHacxbk0ymqGz08IF2zpxK2MSokXokhckmraA0tv0SoJy4Wj0rl9WVj
f4OfXBkH/M2mz1pUI2pM/8J9TsKu+Pl4BbaGNVHEhYZFu5otvhy2duoe3CjS033sqIirwtZ5SQp6
KUcXs5ET8s1gJbipdo7v5rBo7wE7plrHlbQc1lAjLbT9GVvw3HK/WZU+8nIw/RhYfh2UZ7XNu7M9
BuPOsPcuEgQL4qAU/KT9yN2/HFfNtTpxdAVUfMLZejW0Buv33nDTHxM17Y+xWxvJIYVbfe0mM7cP
WpJUqecPcaWDNA/xc3XQofU0hLWRQIQ2UOOxifvXYS6U4J/HS7MRDH49FmULmqVZZ0KalYRD6Q6o
StW5jtGvmbrR9N42UMHIsEjs6r2AsDUgYZyOn0RwUEhafhxwZCVFbmSsVFGCtSeLTp/rtIyeshbx
gZ2HxMYO4HBRmJBbgC2/2gHd6DROyHXv+X5sfWtq+0tRztmrg3GvN1Z9eY6qYC8D2Lg00JQj0/tV
jWbDLyc40TM0k1LQuCkUHFjitBHYdqtpcEAAbvhWucNeWXojxkIEhrwt3wny7b8cERNic27brKZw
FQ4J/IV4bq+hM9JPTSIXcbJZU8JXEZhD9jTMlanEh7zW9b/fvJPgVqNGTctZ5tSrbx3RDfCzuqo8
LQPgO4naOCiBII6FeMadH4+19Y0RwKEfjdYIKd5qE7kpFQCOc+WFcd1/DLR0+pKoPWoLNHMu+VyG
O5W7jX0EdRErBjSOSAPWkq/CpLYBEoQHYapVH9DWw5VzVONwREuyjf+oSp8MDyW/PfLLRkYg1WEg
+pFII/q1uj2NVIstvaFVFYGBOYUIMXiaw7v48dfcOJLIOFKuppdgoB26Cs+R6kbCTcrGS5OugNht
Tk9xI+Jj6CbV2z8knSiaBuRUcszVhOZiarPe6FrPza2qOgQJyKqkCJyPfIF/4PSIMwyD4PR4fhu7
xcU9EZoU/T4kxtbzi4u+yGANeoYd5a/9hKPsbGLHnE2Tfh78XXzaxm5BmEMKVP2/+301npMkCOhX
jGd3bfhvrmYgdVvQAqVqTO+qWE0+5IW+R8vdmiR9Bh56Mp+gZr4MAl2a1zVK061XjaZoT1yx8Xzl
a7vPajQEX9tMh3j8+Lv+Cp+L9yVtB2hgUIDhLdG8XE1US6wo7aeeioGeIjcwCEQWzgMV8Cw+RL1W
xF7VqMYXLRJzctN66rnnYKraS9CrpJxmpfoGQlmFpf/IEGhJ3ycVx+Dmho2mnYKhjrMPM4dSajUY
/vugyYP/hW3ZYruGJvtL38/Ot7Rwsuw4NcYozjSQ02And7xbSo4D1zigHiDf1Jzl339r+PF+Gzsr
qpkhOJQPMfeUNxq1ekhLc77GVv+TT/Dl8Ve9HxJWPLWJ/6PuPJbrRrZ0/SodZ45qeBPRpwfAxna0
okhR0gRBsSh4lwn/9PeD6pzbtTcZ5FXPbkRNVDJJAJkrl/nNKqoGIeRciyRZwCGi2mpt2ky6w8Ui
R5n51kC96tMoEMtWycl1jj3Qmo/Sw1fhhokmAxfqV64RpmdnIVyiyDPOc2xtZIa8QxivrvJpxLf/
4ECu/87pvlmVBuhLEMNX6YGz8C1dYAR6i90LoiLj7M+IdweYO9cH1Nc/9Jt5dTB4KHgnoANXSq13
LmyCRkbl9EiiA9GsjE85WhKXQhi3vZJEYV32XIbvf7831lvzzdXMFFcNOrSnW0Z3cEXX0/UlqpGO
CfeSWPP1IpdxAUTPHv7sGRXqA+8v+samYU5GskkGAMjuvJwQbaN6cyyszTItzWM8Q51umD4wg23R
CULQ/6LRKNTfX/SNz0iOwxyY9gPN+fNUrsbFt5dpZm9k0ioPQwxobJ9VCq4zcfOh4eMbwYaxGNGG
6oWUjrHz6XuVel+omK8bG2DBRePLLjEvW9zAR5+0I/ukum0MtECPderzVkdU2koy5UarLfcOw5by
p96WaA+wTUtjA1VlMX1blcO001NdR9fLiJW9OaQdOhFRMh37DNaSr3cqqEUn6urMVxVk7wI+Xfbd
rvP52/vv8nXnmRGHipMVZT9VMv2j08czE4uMDQuyTROn6iVgfX30vckqV2SvyIQ/Tm5vhdR2zUVv
CZQpndkSma9MqdPhAmI45f79n+h1e2n9iVYuOu0satXzKboqzUTQn6w3HkizMeSj5nKbGvGihAgf
6ow4loWipJJAEXzM2IsXk4IHRcYYd7pgyVRbBgJjdOGroNAr30YCu2aDqqa6TSEC5EEqs+y2atUi
9YVhz9/od1v4e6MNn4c1liL3s+6gPVXkJl4UmCB3h3QZvRRRf0uDYwNT/vn9Z369o1HOQLAcAima
KDShTz/CXLQQn+aq2UC/s4O51ou9KDsADsv40WzrdZiACMQAh1qI2f0r0mgrYGbEVVNvdFf035LB
tOFR2Ro2OAjp+SrV4Aen9c0dxlyLImHNEFBEOX04LN9wUweMutG7bAy52PPALEQeunUHqXKoIN60
rgrGbLHCBcTGvpqjKEicOv0LgfWfJ87u8pfT+3PdzCJFXf3sl/9907xUnzvx8tJdPTX/tf7V//tH
//v0l/zNf/3Lm6fu6eQXYdWl3fypfxHz3Qt2zd2/3eXXP/n/+pv/8fLrX7mfm5d//uO57qtu/dfi
tK7+8a/fOvz5z3+ATfvbVlr//X/95vVTyd+7evrzKX6Sz0/i1V96eZLdP/9hqX9wkDCVRAl/xcys
JcT4sv6OafwB3gSZgJXczn2xok+rWnTJP/+haNof/FmSf4cElkJnJfhLyPvr7+nWHySYGqJWtH+x
v4Oa8O/Hv/3rsv3rnccv9b9+/R9VX97W0OQlq/Lx/+dKpjvyi7m4zijAC1CWn4Uft4l6V0tgqAxJ
MR0WtybuxN3vaWjDpEAzgLYIPzQ3xvrMp1uQ0bWqTTIDKmq1F4naPgz98AhSLARV1aAhIz+i854/
Fkv9asTwvgGUQD86XXAyEGLIYlDvHb2Im2RuYN8440cg91erQAqE1mWDrl+1284LqCyPy3HOZhG0
agKGEdWtnYmPzW9Nknh5Ky95BcHSXoKJcU6Vy5TcLejS0D8rseVchPC7Mt7mZnqZuvJ+yrLnfio+
GqSchql1UZqmJPdgpBhovOKazAvmg6NUIDjaK56jt7ut08xKaCn6fFnTw9n87di8sQ9PI/C63iq/
ykrMM3B2O4diO/OsRq69ujYYzldY9c6G5WrQWow53l/p9UdbJ0TWysYDYUAaero1olnUepZh0QHY
dDrOC5qyetMX/4tVAOgBAaA2Mwj0p6sM+ZjZ+LN3QdImbX7M5jZS2IytnD5Y6DQD/PXi1ryBHIKP
tcpInC6Umd6AX6rXBTjvxDTX8xzABLaYbpQa20ap9Z+SHtEHOcIbXwteAdwvxIYIRucdVtWJbMRr
V/IvIJfQNqtpS4dV2VZgYT64vs4/F4UYBww21spmeE0UJSG0+7E1DJzIYnBatWscojH6iGJ8tt3Z
fEQo9rpKBEQ5+9cd+rd6r21Xsz2dPG92mnyfx2kX6MVl+VhGmha8v//eWMpchQYoK1ci17kQmrWo
qFZPDXOefmau71l8Lw+pj1Uxps2T4oNP9dZyzJXWxjTHCnTD6f5o5Wi6ba8VAdKvmAWrLuB2f0ja
4oJpoYK8rImg7O99s1V/nAkoMZ2k3TRAWZ6uiXwUJWye5oEz2sqhMb3PeWvJ334w6PZsejQpkDN5
9ckSLW6lJWsWmUZ5iNXSPJApZGEStVqIPrn44KCdbcRfD7UGJoT46Sy/Gqqb7hruSyULOO7ptndw
uyo8ioff3R3cxOsiK42JTX+WiVYGGsaN5mbBlAO5jyql2NRCn4MaDc5ARYQsfH+9N56KG4ytyPcC
wXe+Gx1T6RcOcx4sUZkFBM08LLRm+mDPv16FT0R6wX9rHnDeTvHmuhisGY2StkntTTdIscl7WW/f
f5azqMQXYq+RagBTWifx5wJ1ne3JFLWHInChB/r4x8yhjJfM7wzjI6rvW0tBi6StQGnKXj9LaDod
1fVldIpgWvDNTXpz+iw1j8pNn7On338q3tzqT0gvmtnt6WHql6Ev8DYFTW3H9ysb5mJI9d4HztH/
9l6gKqGbQD8OvAoTytOVIlXr0j5OSm7GGJzVgBFEMEGx+V88EFEd/jA57vpYp8skxqrEJIsysDNF
Xi0KLhPXet9G8bVaec0HqL43dh7JE9c8F/06jD4LRWNWoezu5GUAg0f1OV0Djlexe3j/G72xCpYm
q0QFgVYjjT59pFJRR2vmiAajaEQIjO2bORcfibe8uQjTTPJndjqtydNFaKxmCaYVJf4RCFGklTBv
MIj+PUgvOwzG0ypo9O9Vzr4OqPI8rUpRIsw7Jnu3QRJ0AcIfFvrofH7/rb0+RPSQkNqjZ7Zyyc/1
k6xRmeZ2wPvSGrl6fa7CfJPrVvZYuL3ywRd6Yy0b/Qx2NhIiMDXPvpCX5zltKjUPwGGZF7njVJfd
GKdPVBHmbwc72P/r3YRiLknLOa9qjBgBz0Dyg5q4GlpiVvxcx7L1/Zf3+l4HpWgQt1eRm7VvfLob
KsTYCrdy8iCh6TZc6X1dfy0QiOwuBjc2GrTclcL9IMC+XpPygykY6QRCVESK0zVHyip9rJFBa+hE
+/gY0DrILWtTSJ1U3RDaB3nELwfJv1WnbEbG6MhHwOxB3NQ8xwDVfB0tqdsCv2foUoFjNF68s0Fw
xH7nze4XBSH+fMd4rBcokndyDuesUb/pspFfO80d7CDK+ljHo1qPpG97SX9j9l6pQHbNp2JnNqlU
tr2p2BeLacTf3/9Cr7ccbVnS5LXohZGinr0tkck41gyuo3FBOdgvlkE2lANL9EMpouKjkfdbqzHn
gmmwVjW8stNvI5mlT6Ihz0Omr5u3JT7gD8JsOwFCdfU4e//Z3tgJkAaxG2S6vgKDz64KPUqztEeM
nq+eS38yEzsLq6HIY+o3q4awaEwfRfKzQmfdC4ya0FYkWCC1f05tUGN7SZTcLgLp0UfsbcaGaolw
e7JJ2yb3TXP8IDy99YycXgclX2AEVHGnbxSfeCmVluswHRn79rHx6E3pVYuScZAXVvrBXn/j+/Ey
6REB5Ac+cg4eMYrBcBRhlkFMlYJ+Yyebe2Vu80Nmpr/nj7DGeEZ3XIfMm1Za2/labmMJRLKKKrBc
OTFerpWLcoizY1HKJXx/o7zx1ehNrzXwyln71U37+yCtSqrYXhU0gsVrmg2SKM4DVk9qWIPcCSke
s7Bg8vTB9O71lwPk66D/tR7A9eydfrna1fslTVXOgi3llVzKKLTUUTt4aab5cMc+Yj2+fkiGhWvS
vpbEKGWcnXRFV+I2QRSZ8nsad+6AA5Hfp6K/LJJRPWZYnd8qemtt3n+1r3cMVGEIw8BbUOYAZnH6
lNKczdrpWRXXowLaBxdZm+MEXnT01d9fyuWfOo3DxC9a41BMPKYi5y/UyDynGKqmDJil9YO/zGZ5
23oCPoRRLdWXYsmLz0zYFpC+cw+W4P3VX79eGg3sV6zqf/WHzh4U7pSBq1FeBY4Q3VVdlFaALQGj
AW8Zs2sF1c/7yCqtj3L8V/kWbGzIPquSN149RJ7T95sj7DBXNQ64jVd6h8mNi0vPSD4apr21ykqp
w64ODM0rxtYC8XlW25T6vLSajZMLEXix22/ff4Wv9gotLw7C+gY92BXn8oZdNwlIgeSOmpiTcE3I
fG3u+FzJ+Hs2JQSXdSm6KdSKzJKBzZy+tmLpRVdafckDYX2g2x1KvwhOhGqmfATnf+PdsRQgL2IZ
4eVc5aqEf8WcaMIZp1EcH3pOUm0iUXwoDvnmOox11+1Pt+s8DRl12WcorVMYybGJGdIkxXfbxcZt
8/5XerXR11dH64SXSFQmyzp9dbECK9uKrTLwWj1l1AlUG2OtxhNBPmnKYaoVXW47fW4+OGBvPh9x
D/gxUi+g90/XzY3MypC4KANhee1RREr2ZGFj8ZFZ8dvLIKlA0Qe24hxmEIslE449lgEFSG/R4E2H
OlBoh+3ef41nE6+/tiDqQBwmnJFX54+z53HyGmutVbgbVpY7MzGM75Gvr/3SKg61auyblOZNNeq+
26Jx53iV/sF5e+tR//YTnFvxecUknd7WKAh7xR4Ct7erx95crLv3n/SjZc4uOlum04yHQxkMxjSh
Heo+GGU9fNCSenuRNXwA6F6z/9O3qQO4UcZozbXmOBdbFymQQCkVT/3gs721+2k+ACxAkwKDk7OH
qUQ65D3ueYGVtbY/mpN2J019pCtFxgdvxmmjSy2pPioy3nw8mLkERbI9es2njzejN+ExdWezLCk+
ysmSLY9F3Buf3v9Ub0VgNElXODJjFSj8p8vYwM/oWJLfRZDsfNyozO3sdLRZzNGI5g/u69fPxGEG
9gaRmiwIccjTxfS0N4fR4pmUZuyADydNGhipqH//RLMOSSRFPHNl7snTdSyj0XpwXGVgLG4Of2Qw
4501ifSDfO71u6NyR68RTj3bkFnb6TJOPZmNDnGfnTD3frZIxAQRqoTQX5cfhMJ1M59kOsAhufDX
LiX1Bt/pdKlingbFppSExFtG26xW2l0j5vImsbV6j1PpR3CAM1USYhV0bbx8Vl44JTVs19MFM6ux
Zl3B4yXL9Dy7aYrCqp8KUnhBbeWJ7lNiNepj5XRejXgC9l9fHKT6nQM5g9J8/s09CnCJPH21oVqR
vOdRCyR4ljT1MAW50yrb1FHLnUoz41NiOB9llGyTszcNDhydUabBKBsx4T5PmoFfVjhZpk5Q1JVC
pJwrZfBunNk05VdYtWoGitkd297G1UMxMaii8l2WGzEkbrczuToAPNOGvW/zKU+fslmKCrGAuJaI
YNTWdUGldWcxU7SO+aROOJU0ozaFs3CMr2aWd/bFBDCo9lsQKBNixNDWHxTup1/TkXTs6H8upHtG
qHfm0IFanGocLPzSRkGNFG3S+/E6rWn33UXeZHZZ0PVTFH3BFMXbyzJZbbTiLE+jHybCIXYZcku5
I+pMiwO5yNfr2cgAS2pOY/yI9Ll0ZngwJBmf5iRXHASdYkXDXkVzRUkHzoONVF6gxccm6CGqrrig
IjaMK2BYkVL7iy2TPmyNWXEuyyFHnTf0PByFUj+zrGqJsZFY+uzPyVKi6Qhjp4iCrDLm6dkAG5LS
4Uva0fKzahpSzY/lOKUbWGZl9mhMRmK2/pTOkX3nDLXnHUQkKuu27kcclUGuGPLQ8YH1oJtrT4PH
AMmMRzcrI9lA4MranTn3tnedL8XsBSPIq+Yyytt2vhkXUSgPSlzq8iIaOjHcu3NtWBst1dTjEOOv
CsppWaqXVo/ml6zuFf3S6PGDQzghtZ1j6xjFcmWbeSYOuqjG/hDHdSRCOXqV/RUOt2YFhEHbDZw4
iv80SapcMERxbqp+1ppVfGGMU5zGG5qBSfqomAkWQTFBufYH0xTzczUbTPN9Q4uS7DunLY9QXbGq
6HMUFa591KwGgW6Z65P+rZy0NMOLqxL2E1ZValH5Q5OWCUZ5nd7GYV5JF7WWREzqHaiZPvKhskv7
BrOPdgxLSOY8z1h5PwW6Oi+iLuTo46OIMbLRq3DCvBZHKEhSTmRu41pVbiQFae43ckyne6MXkRYU
0rTKjT4Plnhp00j9ZhiJROzU5mfzFx1pCH9p06rdirwaL9UZ20AUz0Z1eRTK0Ha+I1J8/QAggSvT
SpIXHzpL+lUXOroymqwt05dW1MOmosnYB1MS13FYmMCcQ2C+jrFJ1Ml41oayrHzLW9AFw55MSfzK
mzKXfVhnN7LLtGdVl3m6qQfIdDt0Yad7L6pccbBUiGFhAkV4ChJT1iZ0ocqyQd43rYXRr6q/xJnR
ZRs31p0BV2/yCF9qyzRuEa7qvjlZaZhX8bwKks2LDf8RCIjt+hUCXnUo8lq7b0YT6nxt1t54dBow
zIEASpYfXQyT5q05VijO1ZQpoV7qEBsrgGffnSWzcI8iGe6hiykYLRq5TRZEA7j9LKtana+cPNa7
oB2TKaH3unSe5Qs02/LrBm1jua2s3Jr9onQTdTMoQxldJU3kGkEcda48Zm0fIzeVZsb9kitL8rhA
neVjZFk2+2VaMVnPOs18IPAnj403RXfEbj0PK2nb2YNSNRXhxm3VZT8SM38K1ey+WUMppguaBtk3
b5BpeTGr46pMIFsb0YaM/H6j9nn5ouqR9gACDcUAJli4pGNFNig7muio7o1TVNvfh3pI1U9TXWry
EQaxeqcKpbvREMSoglHxzOWCOFTdDIvVFyg9NV69tyIBGJBeUPu56Ya8COpScX9iMejVh7lDOXbn
Zb2eXkLFVr8piWrFu2bOCmUHJih+MYCRN36Pgft4KL3W6jddlYExT8gY3a2Wtll2GVejpx3NUbUe
kWyRtq/0pv41UynYXfL9RGk57JObHudYdS+0eS6Xy6ZPcGuVVp0roTvGqKnZmL4h8YkUsj36Yy2N
2zJSEgwAWlkOvpovphuW7jj2PyLG+e2VLGun8w2cQ4yQWIK5SOSU8xRIJVs+FQstNWi/Uv3u2lGc
PwB2yrWLQiq2uZ/NhJDfxpYhA6/XOj3QkAnMd8SSQd+WrmzQCZ6jxdY2sZIiqgOsvYy/FtqU/2iG
Vn9ES2u19tOUEhgE5BBiQ8odIMKpH4eWfgya5HeRUsjyvsihcD3GeZPGO6fguPpTTSnil7Wh3xk6
HOBAzyIzu9Aiz2h9qqJSBCoac9nGaS2RbISb9+gkCxQFb+JqaIpHuyoMfZd7hbtcOjGAsQfQ+PR4
x6bhlsyToSjhG9WOy0bMRBd4iRgTvxsyRd2JmV3+TSn6xMa5eeiPphJP48Fc+Hih56aqDAHk5Fi9
e/Wc76tyWuqfgmn/TM00lE9j4jgvLVQ/8Tzlowb0aQBKEKZKnWt+syjw5/KmtK0vhA1olX4fFar3
iWgFxx6Z1Xg6NpxRI0jnLsOdu586PDP0uBDRo97abfoZ8RpVY7O7NlrZ6uSK3TrnH+4Q42uSz2UT
deZBq7WGLV26vVmG7uBU5b2rLjUEK4lEOrtkyTCIEWDa86NshFfs49j0gNQtrjlHfko9Ix4rpcu6
PPC6Bc0wP18MbfjeeUz1nyyUuOO7dECl+tmY3IkjhCmmdd1C1n9BX37gsle9zjqmwDZSv8q0eTnM
9qCkmP4QlneR3eXQvybb5Q0HVT2l7RcyI5yZ/UapBmc/2YVm3pv5rGo3oqSX+Gj3uYw/T7zpHs3v
dixuhLm02pbxYjLsshgD88CFqfg4wvGd7+bBqJQNj5+1P5i2djE2l7PZH6xUb9WDqrjLGNRVj9aV
NjvG0ZLpLL/CaKQnp2s47fkoriwXmbqM7h6iOc3zSfOqFoPqQSt9goQ67AWSVsZGcxHYuJGzGAlB
zcg3x+6242D6CQZvyveyzJVxpyVtPG4VDMmtS1NPR2dLXVloVzmU9ymYuqm0/XZQM30LDCVDvjle
9AkmiZLrXwbbUK5b0dfO5cA4t3tuPHUYr814rum2OLmpyc+JDn7ER+xG77ad4jTarVNh67BTO9N7
UjpVlV+caBwr0HGNpxf+1CuAtLme6IgqCirNSpBH9qzWfoe5svqER/CofG3RReAqncv54Vfe/lvA
2qv0WdSy/tmdomhP0bj//8Fv1x7Yf/4b3/oG/LZ4GtMT6O36F/6C3hrWH0hK0pVfm8fM/9cq+C/o
raH/sfa5wNlAnVjlBeh3/xt66/0BKgtAHWJPwOk84Kr/A73VnD9AlzDSWzUJwC7QePr3j/YviON7
0FtaoaeFLUIZqIMwzqH6odxiPrL23f8GOysjrvlFXyYQ/y7EO67IdrmUuqpuozyqvySVOo4+zzCG
CQz67VS4Fq5ipbxNvd7eVK5eXkhdFPd2l7rbKVfEsdXUBU2HRruUntb6lh2PQbxI6h+TJO8YT0V9
IG4jDuxlQTW2F8IeSRVK/UX35m/lAJZ1ie66pQr54Zqgrgd3Y49scXVqvpi4RfGTTK2vt+axYPWm
14JuHG8MMVkbvATag4JJux8XXe8reeNtx3m4UAVKhbam/FR07xFp/m289KHkrj3MmuTwjNLvG1MJ
cbJsjg03Llj0tA4XDxLyIN3NnIvovm2f5hmFxSm19r2eTdvYtFm/1T7HJUofRn3dUSZumQneE+52
uHBucGrfN1G7J/BuPDHva6a+Qa/iOjeMUvptktxUyuiLCEn1RDeDPrWvTCV/iJRQytI34SzfaEX6
mDDLb40pGIs0xEsOE8jmO6e788vOTvzM0F9UKZNvTCirjdpZ8x6TFmVTNtoS9JD9D2nsuNiXecHk
uSEeauUerT7DT6skv0NC6MKsOduqUV7knquECsKIQdWa4KJ79dno0CvprD+Txj4mqvKpKe+tLNlY
5ZZm2ZXX1STI4/gkrLHfgSiP71xNXLe5PDbdY5Ufo9nLN5lkLsuwLPOZ3h/GTvvKjiJLhmWme91d
pVeXzUgPyhh0fUexertU84twvGxjyOrgDdOwt+rpRzzOe6T2240T5Ucc1JZALOWfado/x6Z1s9js
JZIH2vBtGmSpEpGAjz9hJTA1MqsD85mtAVzal+pibGuzz/ZTUSD5Y2WhyKbZzwemF34D6eUmU+OK
getQHFG7v9Qrx9xV45hu6ZTdCbvYSpqARUb6EuG2t1cbeU0d1MNhb5+jXnuGiL1BVfVg5P0xw3XW
j7yVaaKRPkQdQ6wmzm77PH+RqfUJYt1PfYxwhY074Oha+mIKY+vpq7MW9arVeDNMl/TBNbuHPJPX
caN+NhX+REk9x6BdgwNJEuJORuhEyaFe2mNiVz9kny6URbH9NJjihzkMXwfPyPNgyriBR6prT9x7
NeIqVKSaUli+hoV8FnV/xh3IU0fh0NufUzFVty21gW9ALqc267V9FuvPeWLox0QR7qaavIxeYmNv
MgVJ5tx64uIKRbmwdyj65oO3oECQ3i7xhRWngSPlBm0Tf9b2Ue75wtP+tGfrqEek4P2xH7YL/LFh
suINtbbL4S98OxW+XZaHSuyYTwflIsAjRtt5Et+1tW85uhrS8pyFEU3SyVAvq+LRkJ9rpMhEqSH/
U/q452U+Rz7IW+xHdsjNBE7zOLj2n0lRMLmvB0flD9HnadAmihGo97icm+9jN66QOlHVq11KRAnr
U3ll2O8UtdUz/iNJme9cFUXx4yAWiAQGNqHWs5UNppduTaJOlvuVkrrmAW89NfmuZhibMn6YUbL8
BE3JrG4crSnbbzW1urZPUjNKj55oNdhX0ikbZx/NmGsEfWfg8kMDI7d9coJY3+C7oreE1CThh+pi
44doSvdG9ZJUbDRFGT51VFRKALS+OUxZXXm+sWCPFHQZdbPvdii+7JLWNB6LvJh0f5zVRuywOLKf
YzVW00BU2WKEMhsGonO2tHjK2iJuvUARWH4wuyhaGdgxkogbSWe5DLteKbLtwn0DAVHvoQG2TRyh
8tIZqvBNo6hvF0AVYSSFu0sKM/5WytSP5oID71poziRx7NvmUF3hLXUoOOXW3OVfqWuKJwlAr8qK
GyCwylUtK+Me07s4oAbIdN+058+G1pg+hLLuWy3carP2wQwPOGk69n/Cr232XTOVN1o3cHQoGYTV
BK437StdHJUy8Y7tsp1HGXRTftFZ4xXNPd9L46C0m8DuCaIoPA5ZhsodusJqfTsa0h88b5cbfHcg
zEoTlSGRdt7Hy1Ebqy6I4m3lKOUV+u6ofjTdfZqmObDn6Js00tCLGudyHPgfvXxBTHfvuFC1RzvZ
l6mzH0XvtxiDbKYsBT3j5Ns+S/3WMOugUMYuHMFgHpUE4Q4x7ox+sL47AK58fTLIaskntwun6ICi
9pdVRVAwPQnM9CiRIxnzNvKngSOpt8mdnUZXbhNvl6H4zExA9RuQPffxnJSX0zwZga4qvh1Pn4pa
KQ9mUVyUIu/81JyiwLaiwR/GaMfX3PWr8Wczy5eoKH7ShdeQZdLSfTLMiHt4ebE34hnQjOOEorAm
f2rmsJk4e8tYhG6UlLdjOW9p2/wUvXIJ94dyQm5yoV67yTfDnCX9pvSilM0t6twBPaUgN7DhTLNd
H99UCHKG8Lu/JMp02TTLHZVq5JNfDBshSi4dZl9dk+8AsO6RnPqpzt2tY5TFTcXCm8lcdjCb3VCb
lMvB6q8dQR8V/t9s+b1dp/eeOT1F402U54lvQf7ejaW2TVLmo8ulsEvkzYbNQLrEVeoOf9ZW98XM
oCA2sEkO3aQloYJK+zaZjK1D9R82c/vQOYgAJMNyHSnl3lZFfGkb85Y65hbTyLVZRdGkTOVtaUGk
GMzsfkmeqqELy7TfDst4IO3XYPr0ftQ0x2jKvpWLGsyGGyh1xfXS9t5B67ILZMbm0OENNE56J62K
eLyzHeLypJaUyXUcpI3tXSh58tMxFtpoyo9CrILZbKRGC8ep2DAiCiCMMJRt2QD93Oe7PJ2/NLjy
znW8iVVtHzvltzgSV02d7NuIA6I6/qxULxkqRmNZhmA2CtKYxU/r/NGwur1tcRaj6iYvJMdQjd2t
a03VwbCmndHW+1lO2zHxfmBwvDFTbH0uE8bQDYINsDYJ9QRj717SwIXMSX7zMJhRGGFo0SFvYsg9
PcXiS9+o3II33qJ6u7KD0hApex17kUnxAgMMO1pfj2r7NJTKs4dJk8guqXDVl7SsL/RcD0yJ9+qE
RW/k7fpUeUA4PApjJPJ2Fe47X5rRe9RGtfjMmaTX43DL1aAfa0vdxYX9086MUO1IaVBbIfqmVI0Y
uAVVIu7SRGLUIa2kRvPqEcajCJD6D915rHZWbUbk0NUmFoRCd6bWpCUhlWtkonnk73Yc6vmFTD+V
KVXeYOFtni5JUKdLfDs29aPlptcQh/ON1Zk7tprjx4mugqDtL4aOK0Otn5hgXTT4V3s5g/w2bYQ/
ZWKfQ/FbghgUU+LPRLCwEHJbgh/+OqZDxU37HeZzvYlbLQ69cQh7Z0evIA0G9drsaHTCanX3eNFF
D9kY7b10j4X016W0PxUaRCOlNr957Y+hoGerJ/sBEY5wjpxPDN7HDVxrIoOk02VGdGuA428zG71l
uhi43M4B1GmgWTiU1PY10IFd7C1yk1pqS05Uioe6qgrHh9i8PDcuxhhEr3m4NKYh2/TttGzxeB43
mq7kV7JCj6ZtzHshuGK0htkBbbNviy6Xn6iIb9KedpZmJFcZeygU/a3XjQ/L3JJZe0dnaQ+Ftcrp
6AAZYa7ObYr8anyJJ+B2aOwtff+N1XahZRZwx0pH+bTMdud7tDG+FMlyX649f2W+aGGzhVUk+uCX
MHmqPSqRfSGcaG+Uw0F0YoOVReGXjnfpTslllnrgkQEXVe5jX07Pjcyuk+qT11s/ojRdL5ev7aRt
ktINo74PM5fraYyEfW9plbJfbDocEidAJRZ7u6svtGy50rMYE+Nh5DkiPUj7Khws9TOj1ZtybLe4
G28WcEj+ROHq62or9g3jTV9S3wVxVvuj5dw2rrJLTBO7me55KGt7T/WQBLJrgtaO91JmQWPWYzA0
vDxp2bUfI5O319zpwVB7irnSNX04JPcel2xS5juhRwdj7B9IBI99XdbbSJqZz2zmmI6rDt0j6Agv
UBNLv6mk+X/YO48tq5Eubd9Lz1VL3kylY9Oc9CTJRAsSkDchKWTi6vsRVX83eYqfbHrc36DWNwCO
TChi7/26VyfTLib2r7iuvgQ1eIQs471asu3g3HGsPDr8pc6W0xbuyBB2nW2HmjOG0xjLi3aWz4Wl
RW4mT6o18sjpjO9Tl31LZn0nk/yDxBtMpsxPaiP7aPfztb2MfNvBYeG1uPFhKBcqjk+xt8s6egKb
8rbJXc5XfMLBAaOc5m5blvWzaGTwAYh0uEJWe7AxYI9EKZme6jcq40TOPLGEbU5PmFjTs9tan+rS
XkM1s1M5aJ+FyrZdXT2lYl6ivAoi4Kivcgii0hLeRT/eCNQ4sdcdRIczsI6n2tTat76Xdg9gSruc
2DDQFqrT1mvvSuHvJuWJ0Mqm74mCEShjs2GLgO4OLiRCPWDHCuS4FbP5WY/xh6gW62ucul3YOKkT
dXN10Iq53nVw46142Ll1M4aWT/NheWN1iaqWKtH+bJNiHSWBT4fvLA++sgj6aR5p7w27YqgFpBsH
u0HKXVWKYtMX3s5ukvtJtjsnNu+nPNmOuH04U75tpPUVaf/Bn2YSg9qPLYV7aZSUSvRINak3/mVQ
2rtuKJ/i5qruqzsvcJg+O1i1j0zx7GEtccI2/SJhJWbTs5Sxd90J4YSDcvNPReF3W9uI5ybUUnGf
uKOkU7iVXpC+Jmmmj2zbZfotsaS6zu08TkK9qY0jK0prtuR084IpSEJcqK1jOsbBdsl887E3zPZW
NxSxRgVrT8R4YJR6Jp+rGpUilGL9WHqMeLuF5hn/gmtRUeLaredGYALNjno+paNmAWdmYmxcb+r3
Ssmes0LfTYH+JbbTBXm+nhjHojKCSDhiPggvK3HdjD9pZlo/GVqn0dAl5pdyLsVz7xnenvH6uAsS
L9vXceuHYBj90cZt6ZYW1riLLW06xLHrHGLidHj2+PLt0tS3nizQzykCHREFblqLee8onMz4/YY2
R2PQ9BhzlDHchgUB1GbDhUxMtvkSa2aI+YhRmFIUDX4STiH2Xq7KzbSOOfpikOBPqXFTu/F0UdV+
Vu30qVi+kn3qRd0i5iM7UHNM+nQ5jqDQF2rAwqEbbNIeuoSBQWbuFj2QWz315ucCu7ijAwT6sW+9
OQkVsPxGcpn37jxP32PqqU0WON6+tsb4gCPRfDPH1fK1cAKaXr2CsN/UZRvhj+IHkZfTBTXcWXNV
5Em6NXBt2w9pMsP8TPy9xnr4nMje3QfOUnxhI79gdJxuhRr1A7GfMA05qeZvuLi3H4dxdILILFzr
cXKHJZplbV9Z1qy3YRPb8WH0m+ygC3JtK1r1Pu8Iz3BWMYqqW/pfwYyf87AKUxD2neThX1c1NGY9
0dpIGpLA3dEbHTNc54stW4lrPTCEiYuoUM7JNQfvy2xW+aNeFTwvqJ/5PtBbbdeaevw4YqJ+2eSt
dVXBeSIcRb8stKwQ4Pg6jt6wHYpo0pvhzrNb/VPipBhF4NnBnjoM6s4DBMtCf6rKLwkAoRfioKNt
TKrbgycGtyBy0joIe6aJrZzM+VrrmDWFmbCmNIrjoTgKnI0uu6IvLnBWza9yyqOPQzEtx1xazqWW
ZUmH90ngalFjmvGFxa+GijxHe1c2nUO53gjrmf6pAV7gkIl170jq2naI1RFXxjsDqBcAKbifZfPZ
jLu96OKLqeiSfWqYY+hCxBooOADEj0OMNjlceskEoPEa348g9y6XbVawjcQjp38IASFXUVoHez+b
xg2N/PjoapMJUIXRY+jR19cbd/Aceo863gWDpkdQENo9IeOA0rnrxffNVKd7naeyONhct3wD+yIe
khIoW9LsJJMW74m1zHeEJxiYf6cwL3xv+uwPzfM4Bsatps82dUB9WVrTNVzTmoBavH6LIMjvDKW8
a8327rERBcyDwTH3436w1CAPjRBjsu8m6V3P3iCqTVf28gH7j09Fbaxf6pQOxyrLezuyoHV6odZ2
2aXAb6DcDphSU5Sobt/O9hcnHpaJKZE/XycOkHq4lJV7RYVsbOtFY9paWWaNpfI4iAujbUQomyHe
u10wEz7a1u3X0lTMPJXnJrxRCDGRrLu7SafUNk16KYoROb6QFLjUoZKlYvfDGSLUMNuLNxAyMB4Q
dfek9aJdQo9/9yJOuhwgziuvlGePh9xMjgOiTHBOXV5PZutvgbjMR8tWa+mh/PE42UbJTNGLlwso
I0B8edH213Ns9zuJ2f2V2cZmxxZiBDtrokPk21IGQ5VhODKU2WYVbWAt9e2YSJBFb5RfDCGzTT/R
Deeui4OMaLaBO+601NpLMV010pzuzaGiu5eWPr96ZaOHDhCpRsNcOIr+mtz1nEP8SHslvjlZn+4U
mYklV5F0UZk56fVcpfMlBBvGJaaZjiJqZZNcuEtzS1hES/FTJd0d/kTmp4QeLAiFhNlED2nzteVw
TFbTorzoxhvTSz7YUjwVxOZEgH53xmjgQqCZ7kaoBi8fGnrGHTaPl9S9xuhY3dbDYO5VF08vATyf
q9Ji0lZ65YXJXktrk32ysHg8TGX34lb5rTEPj2NsfGcbiSYeJWUpfbh2GjuvpbBomNbY00bo/UdG
YPyRJf44xEa5JcZtAhbOWUuNv9EbN9LIrnAo2ZwyUazSuLoS3ovZ2A9Mkox93Ak7DErrFgPqJdSn
Zl85XtQXjXbIJudDL8p0kyh7uGPOdAsit8uYreb6o6UM76pxii+k7l0aZce8V3NscQWwJ+40jWF6
74BqKtyrQM4oTka+JF9DruUxr0uXCa+32PwUL5iFcRi4KKtG7ynr3K3fg7hJ/XFhPh/Ovn8zE1YB
DaV6LW3zpNtNG1Fhy430Eao5+bJrHb15dVgrLbvyBqTzRi9G+Cci3voYRU3e9FC69rBf1fr3o9R9
xCrzFYm+z7WyXvvB/TzkT33sRcRXbzM1WvvSe25KEAhoYMychgrRWtESzIvxduDyEDPvCRj3epmr
KdQYAIB3RkwRVSh0g2FK3octzvoNszEnaW7xBdqiFzvMbbvlVncOO0IM+lIN+o6++cO8eJzrlT1G
scgvgqmuwiyfKwau9r0n6pixafc4SXkTBzKFicbAC75NptMvZKWpb7Ol/Jb2QMv+4N2PusgPwP7e
FfOGQ+MnGUgqRR4xPTtLq+NbHPXz0Ai6b3DlqoNqmhpBi3+PjcESuvDNWCLOA5rBi6VluC0yL9gO
ukGXPB3AdOyPshnpCtoPpZvu6IvEZvCrb1OWT/syXf0ZpzTXbwBqtSfoifVxwq242luu9sLk4FLW
zKoNf/rgmzJS3jwf9LG/E0vztZUSw6l4okRrqu99kjPe0r/PtfGM5UG+wWkf3p6djyG2bNm+89Ni
x0TlacqYmuuJuEt02D+Mn9W1lsViR3Zvv7PLqo08l7QX0VtXzTJ/csvyGCSY5HCu9KTgNY9M47Ww
JwUwdrNh3822HfVLD3gEmHF0oGM3di+80IzxtG6ka22Cwt2oHvzYivWNbgieXBw1IyapPGeHWc78
cXGKZFOPwVUhlXmt9XoeFpo/3c3SwDhEp4tNg2W3qMbe0hksQM5DwR0qnzMXeoso7+I287dzYj56
pkDeAZ/0k3TS6aBjtn2y6oSg1yBY8htk13k4IiIMfZA10PKvftc7R6UV/cOixuKFg3y+JIfpC076
2YutEv8U9/EB5Q90es2lPRErPJInUdIKaHgXsSjibRb7GcQW/G6twuKb8PvlCnWmtsMtYmOXzVUs
671U7dbwg8+zYGDH2ENjJAUwFljL9eAYIfKpbyb7siiLj+Q87hrgoWiciwPw/bqjxVA+G32bptK5
Nl2+03Y2tr1dfIW4uqth/5BMXYfeFO9Kq3gS3eAecTOIbINBtVHgMq5pvCQszDT6uNh6yjRtDiUu
Vsyjh+95Lz6qIkivAi/fLIlnhFXHoUKFEeJ+luMYZ4SDnV/gXHbsCf4ZOKzDlA43M7DId4TWbccY
4h58tic1Wa+jl11qeX5h5N4hL/FlKairkEu6TX+AXhw6RSyuMrRjpwmbV8yCE8Ack62aBA5FCqRa
QuRzTaRnAZtazk0yu2raKyHV0ez9kqpVOgcjuKph/h3stiwuiljTkrC1nchti8clrp41a/4OisXt
qhvXrBFc2GuFkH4MGDBJWc4bq+oo9Sf9AU3n09xpFnLZ9GgLSCZzfBnXxrXTufscECsE9bvMbJz4
Mwe3vczI9RXX3A0QwTc40VBegG7khcXEUQ8uSwNek6mc516t8TjT5If+7BgXwCGPWoBoQbZ9JDTx
EoNub0a4jdcFd7Jr3FaLYPXkoe9Qt1kfmvyln74LYv5AjXkohoLTgRnctyFxP3XDHHaevdJ9DACs
moEvxOmnxrGqC9ztQ/CakzWqxybLPjd696LPwApV3G4lrlNTchJjyWsV7hKqMrV3eeL7m4AOMzC0
0CRMPSSWBsaokxhbOFGh0xt3o8irsOI55Bnsw0SGjKjwgNIvh8SuDu3A7qB8Rg1Fo9NAaGu6s751
jN1ERl6PPWtQrWR56IFRqsfDhrb/VM2VQZaVAdKVzRczird9Wtn+k1cwX56UkaK09vobmNSvErRj
7LX9CnGOGtZdrhmnG5Ea8Nta9cnJmztIclMxbyvE0BtV2jQwZfMoeApXqjDYwA330Si4viXnyFPI
uAtjAE770LDunFH/7uqv+dhNXwbww53jFfz4re6iseqbODhhTHbXOUkE6fMm/8FLbasPhYmpqx0o
Ku7xAcqleVDQX4JAfoZhtpCBFUwfLAayufAZUg/unW4mBzV4IX9sz0wVUCO1Qcg52mf2cd24190s
gqBRhGQaPgmVNGE2Wd/Je4f7aEKgFU2xqdMEhmq+QwsPsmgmd6oCbJxn40Ik6j6mBLH1FNwZiCSp
vieoh5loE3gNE2nvIJI4cNTcCDZ5r633lo/5Kp6GTTAnUZ3Hl8lUXVqiov1Ua1RnUWFzaR2DlrO6
0PvylQMlicbAbnek4u2bjOl63zTdBgIl8xlgPD2uIEdOTIZlo+7phSLXBZSLG2Vvhg6LxaYsx9D0
pkcmwIy7ZHuA+RUaxlcK/0OVatd1S2+fe+VXWNmEDXfPNkJ4XlWAYdstiFA0spILgw0ZBuMGl92r
mqKwei6hQxsxQIpFXlboyuxDZZQ7Sy3JJhuM+N7HQ3Gyyvsev8HV0fhouwPDx+wyaCEMGMnHwgPB
b432e9VAR1i0ZD9whESGnq1Q2cLQ30mW0Byz6yo1vsjCbfAg6GKYwvalnki5KS24DGO6Depp+eTq
VfecqWHcTxrDP4+h0Iaa8TAs2suM50ydCkZ0zrSBBzJFXa7AX4sLu/pa5vFpqOFpLimn4/yY2snG
16cHMvW2nTl8Z9YJnqnHfFjx8jT5efZJjvXtQrM6dQyo23FbjBrtkC8u/WG4xOrrtlYvia6i1q/g
DkBzLr07xnZ7mO57GWfblRljshZjq9vPBsO7xlvYnXt/Z5XTsRzYk6wFS/AxOw0jioBxDYzyh1Pf
cjTjnwdd4QZ44Njmxm5urFdNsO8nKFfrUb/q2OMDgZy8vxvNnjoTSkedyBurJiXB+lDJJEwA/gL7
ofaai2HRL9J0LQXsKUbkRWYALGK/5kT0tY8aAgbY6eNl7xFMVSx7wyLXw+iv8ibeccpu/FH2R8M0
I2086H5FEcnay/z9sKSvS7+EQ4MgoWkAWwSlKO7GiffYM8svmrjcS9vZYZAQgSHem714Thfc9Ipk
m8LmHh1CHTgg0+9Wwi670mlntzjS44dd5W6VgtKUDMmxc5fr3sj4snA1FUXyrGvjRWEwWqnuKDen
XQ5KPEP+JZDzs9PV6Aa0x6HCpmpMti2kdk3RN1j0Fp0BbGBeys4+ti5RKUqzmOJWA2N2Z1eZXbVp
ej2NnDE74AMfWrMd+r3aG3F/UeUwq5QbxmX12Snt59Fbbpi5lZuZ2b5bX46dONRYxCpHpHdaX8ew
jfVl3nr6wpw+b5dvZkzrFC/295nAxlLxoJz2Xg+KB+VcBLi0L6X5kNXjaQI0YWPv6KjafjsH2bDN
iwJaRLMHakRtO2r00T4re+F83NaiOFmlUE895SkbZMrAlXGKndgXzlJvfUkwjzLUa0/hRCb6Q1Cq
B7+fDpn0wcmr4DpXvrgSusxPUJLUDcqdy9lUlDrx159Ydf9Q1352iTxTKf0gqpnGmteOCtzEIOiM
qNYGo4qLmqWBM59zs0BuRNdRy+Jr7XXls5gnBqlZvXhX89gSLwQxYzC3UwnUu33nSlYV4H8LtGDz
rcw7XIfRYyPsR477ljKXwSx1q8GoQ+h7RBiXMW/aYCZYQrGvi3tRadpXxvb+Yymb/sEfrGkHcEmW
j6bc4tuPi/k/3uV/ENHx03v5F+8S6LX+9lkjoav/LN/QL9e/9zf9UjOsv1zGnj+8CaAs4n76//iX
DKj/YvqNG9jqzIRO14Oa+Q8B04CbiTeUAR8ywDGefu+/+JeG/hfuA96a5mNiner8Cfnyrdh0VZj6
iD0RLXpIPiF8rgrKn5iXTLWW0YjzGzZbMqXcfmAm1Jm1vkeaQRDQrHVPetlRAv70mP4HH9KP30Xe
HMA+dfEz+RFC+dPvVvXYCJRBN2kCCNJcj9TRacWEvZuu3Kz6Zpfmto+zMoQt9vHPfxo4mGRub/Wv
g3v69pZBfkU5ie5mzKzuckpdcMu5tuxdkGfMoWxB7X69GHjplbPFQa677goFW52Z7N65klVE+dM3
vD4ElO4BF4PhssX1vL2SyegT117Sm6wGJw/hzZrlpi+p1MJJJYZcd24DQNatjS9T0yFiyisQHU6i
smijBPvxSzPXGEq7BGaJ/8UbwnHVZsESRImx0pkgE2BJMLfUTjooagc3PV6+p7lEc2Hjt9Rt7LGr
nhYo5guDVxORWxAMs7XOsON3MjPeCiR/LFHc7CAq44CETPTcQtRZfLtKm+RGZ1F8gfHWfJmbwN3E
5pxdlEZlPI9UULdaIJoPuksz/vuXtK6G83eEczHq3tWsGt/Zt++owv3GdfrglCdd+iFz5+ELEuB0
lwxm8o7u+61Y+Z/79BHq81H8Q7j++VN0fYR6AE0n0Tjlc5ym6Z05Bbd/fjcOxwVGG6vG9dwpAkNU
1GqxdUqIJN8wlZyf5kQHORbD8PT7X/rV3azppSgafPw87DOddyFTL4ctc0O2Xncvelfc+JWw31ka
v3o5WM6wfYEuuZyJb1+OLIDc+jK7qY1gEaFw0uqo28K+z5th+du0+41n989H/6/uBxszcrLZNjCc
OftWm2ki0TYrbuwO0vYIGNdFFeX9nzlE/r0I8Bfw2NZtVtu5ZcMQTAgvi+yGQBr1mFdtctWDbb33
bZ8VD+vGQ3qQiYEncTDsPxxWPy81uDpJu/jpTZPpprYRnhjrXR0zjscMsUN1XA0PWNE5+qaeB5Od
OPcrP+paDJr3bmzwmf/xWlkdjwk5xGdGt89vGutItPOlf+qHujsWidIPI2D/9vc/st7T2YfMVkus
iG96OCDaZ7YKLfrhDkvUk2mOABESqrNs6ue0ZAofdH/ktvjjLbqr5yskLvyIoKu8fb7eWpUGznwC
B02OnowXaEaJ897xsf4rZ3eEtQHLhKBeTP3OzWzAK3G6Kc1TgGLoouoheDOnSwHtGe4Lm6A5EZv2
Fok18lsT5Paj45JdQNCddaWkFh8hGKx6giF/gJOD6X6nd3NkMam7d2RQv7O7/aLQYAtnQSP11/HB
Onv8tjRbYZomkHCn3ahmbL+4a9hBtzAuq5ZEX8ez79mC/OLkePObZ3vQgBJX5oN9yk2uKcqmHEnt
PKOW8GFmpFbrxmFdDt4YGU7JkLZ3tbvfr7lfbBouoVKOhwkLdnTnliHM9QJQf/NEgsa8HVE6X89p
mr2z2H4Yn5+vA2B9HAldHWtjd72Kn2qpvjEE4z79RJ1hWVuJQF9uzNSwG4aOwfjRAch9abFqe4G3
bUPjx25sTabw660N5pdsKqt06cTxMine+bB/mBydXxofHeojF/NqZEhvL00ZZt4Gwj6tFh0QhZv0
Hm/VEspCbm5V0WUfQOPrjdH3FmLzypk/zrVjbNNszPh/QQD8o9X7DqNSAE9HXZXVML1zvv+oNP91
iVQ4Okcin5J/tkiQ7AYTxioniSnahZdiik7gxjhCceoZpjpz9iC7vnlx67lB2DFl0PoHjzA70S+o
L6jut27Smce5RWZSV1r7+OdLCO9EbLEole1/+6W0sl/thEl6d+p9j16CubIv3zEW+cXeiL0fNhR4
VfG2zs9R8nKSDLXnCa0OPAyB1uap0nM3zBS6zx2B6tXx93d1Zk30Y4fENtjkjli0PqZVbxdGq8aJ
tIT+NOtyuDQGGK99kdufUGGZt1OHngNlZIrMAMm2ARHemA94qI4PMXrR906fX908zQwfEAM+giDO
KrxGQO2M3e7kzCnT6WJ68sz5yjBr4zIHIHznvtcy4Wy1eZjyoafDAIfu8uy+h9pEQpH2p6oznYgx
HYPYDvI6mTvUY0J5R7uOi03X+CUipaWFupLEDOHlAqEjAhBOt+Sc6e+8jV8cJFwUVQE6QMxlzo9G
WJ+YHmjdaUrpKyrTeIHs9m3yYXs1QeQq2Ome9d7h9YutEULc6pLm41pk/lggP21aReu78Jvak8Ww
aKV7IGLKgWtsIxjCxjZ4Du3EbZtXc6metXUPteQdWoztYDSfkrUe+f2b+eX1rJsUHwGukOdh0sry
xRgM9SlQSXdkwdewS50/sy5eV/3qqsiZ9KM6AAZ9u+q1OummrhGgHGb6lOlZ/4itq/vHd/IjX4XF
5ZMyCr3n7Y80BpQY4UynStrdqzW5xYVyivad97de6dt1zI/g1sc3jEaULePtj9Ra0GiOO50GfTLx
N1DDETZhnUQgGNV7oQQ/CpnzH/NJaGEWwrzL885qh8XVcywrupNXMlsLUawmd+nsZB+sfp4VIgEf
45o2t56AGeRxpqv5vBhmeoHNMd/xosSm7gNNbrQ6bY6IIGNUWsNSFNve6ttp8/t1dD4i5ARZtbaY
hDFQYeM+304Kx4kXApZPTT6DBA2TNNRGD8bsEglghmdL7yDcsIKgQso09Rr/HRYUOxiLlH+4ENYr
oZHgMyPMYXWDf/uOCgudbCqWk1t4KqJOLTZqRS1+f7/nC4EfwZgY+bDNloZkfq3BfvqOF99PtCGR
p6kGhOmmHHQGawF7qfPT73/oX0fGj19ahciUOKSSnztEMaUySIgQJ7fq7HLPZMWDnh1YuwzznxDN
hQfBLL3ragAhSKPaNygOwYU5uPrLOxeyfkA/L8ezCwnODozMSxLXbIZTZuOqyrGCONGc5K2uT9dC
g68iEC89laB2pVzURZs0427xZ+MA58zEBgQxwHsxP+tD/t0VnX0g86Iy7Ey6k5o0HVUVuFlc9uXd
NLk9LFgP6394ZVvkQ1DnWvGnu9r6PEyHUKPVE9VkfPF2CUiklDJz+pNXGVPkC3w9sh74+vdP/Ve3
uG41a24qrmTnmYmxsu1GKXFKlhaVMlEre05z0G/AJR9o7qOYSTKe0dfte9jT7/z4v0rs9RbX/FSP
sSuzBv/slZcaOsRgEKe+96GfzpNpXlX9AgyRetXRzzznCtIzuI0ZwD2DG15hn7WQFffNIVfMi1zs
RS0gqsYI3vn8fnllDvkY5Erorkf58vbhW3kNYaTs6XGS4FKNFePADNJUC+lOQ2wbG6ENinPAIefz
HKxasczXd+Rr3zeFKa+aqhWff/+i/rVbr8+K0oaIdQoqh/+9vaJhrPzGtQZAwUWDj9uk/YuR9Z4f
YbqCuF/WwXTdiKUX25n5UYYoa6jRHRiJRMpZpdON1mZBE+E7M+J8haxkn2eLNYdaqRsjWKj4B774
/452frmzsGWzWbJNUgWd7WEcKnqDt88JS5NEba3CxjUJZxPf2GCpEeAdVQwa8w+44CIKen24lQRD
fLPURNPMK63cd86Q81pkfYIMQniMAeGSbOFvn2BXyhk9QHsyNFQY8Cz1ae8apRzfWzvrtnC+bQSr
pTwHFlWJ6779ndK36tzM1vuGyYUHaNV9KZqVSpSIWTvWAlrVmn6hRKRS+BKbsqvgdJdeYyKjh5n+
znn1i6OEmDfaRQwU7bWRfXs5PgHopvKD695fAsyN7PJuhG32KVPt9PD7NfqLB0yqF4YRDFpprM53
cC+N7SIuEfEu3ny0K6DauRDaO8PJ9XLPni6jScsiBIEd17LXY+Snk9GjWo+l6V+3nbRRN8xyUzNi
viuKFggU1tF7CUf/3iEDP8CEkvBaRlz+ed1Xqxi/q2nEC8/sP+pdi1RB1VPdIliU0FgtPensS2aW
AisNY1q+1mM8vGeEyZ5zftdUaaBVeINQCRHXdrZT0mGls5TtNSwCpIHFNOL6ZoFSfJw7FXx0LERt
buCAZaQwx+dX24YWEmlMofrbmUGXFeIZlDrXeRXD78Cjp0YNEKeBxAUrUcXeNBqlAZ/3nrpYSKu6
0KTVwxOQAw9Vdo5UBAxUWGSaGC6fDNUWDyJ3xCvggT1Ejm7AauyV38FAU7VdbexZS8etg2DuiwTH
vRsBmAXMqla8Dr2enJppXuDH9gmcBlH2UPOyEiMhCPTWEcONub8e3BHvNSGd6nUZrBKSIqPTlXRZ
yfveNuDqoRPyoORJM5Y73UvkEinTLL56Nf5iqMIM7R7lRkMoIFHn6BApZ45F3kwvLdaExSYzNVjR
TVFAF/VGy8JvIMECYNQwbsNOQPk3WWY1gqhbyyRrQ9dreTHngZSYqVjyMGBuQiBFmq9GoYtwK8ZC
mA71+j5oA6PdTpgNNhksnMzPXodCxzcIZeVob1IkTMPahC71zip8jeyloPOrfTU28FBR5KcFBm84
T8N0rDmLkVdplvRRPrmmc43hZKrChaSAeRdLLZhvg3r091bc88cDu0MU0FtQtOs806cN6DRE7lEV
tQqHOJnEqvBBGeW3U5WEsd+pU2UJnM8p51ACDQ0GohscMGZeYIELQhjD9S+fyPUsJQQ8u3g0R6eT
m9X2zUXngrZmE0+rrFCgSRRba0igYo2IruONCuCt4yjGkWm6pXnnTsjoTijvPDa/eMS2o4LrVm5V
L2V3MHi5LxhgJH40mCnJ1Fpa1bhImgPg5erv1Yco6IxvWCwltETa/Anyfakuar1ZtH1ix91r4xa9
OolsqbEhV95QRkUyNA9DiWfnZsFcwCapKSdvzc0M5xYCQXGfKMEK0slnxSJGtP5q5TF7AVn1ARJo
gFRWNWr+XscZ1p9WkaSFM0yz1EbCTNgazRDfFASU47zgACInYwm2SUBu8DatNNu6Iqc5lyit8+Sz
PaRQqxOr9h4ad5kfrQWC6c7O8nTcgY7NP2hpxSNOoqhUOr3IUniZ/Xg7xtN4ZzSgeKHkzK+22RyY
X4kXaY1dNwYm7mDZeIkTUbvHhIGvdMLNoElwFj3GDv9MJCA7h9PU5k+utxhVGMsufcxEbVwR0aNd
ouxMobTidJiGld9K99ho9fA4yCC7mQeSFcIszdjaoIEMH+AJ1zgHzGlQbqWacO5UpKQlsKrG+Z/o
6f8jP/zHD5+m35pOfc3Gb/0b3sM60Pqb9+BBe1jbT6KNyEygROWk+Nt2yoPawLGLjQ3es2uIDg3D
P6wH7y/O/zXwlWMTI2Vqkv9iPWj6X56O/wN/E1EMGBmt4J8wH94OvXDCIlOWX6E1JmoEEPGsTM2W
ecngO+jINe8Dl3I4QdU2iBIeXGkhtEOABKX4T+oOfpOwILYmC9oGdea/fKL5aNO6CRJ9M4i62Bhl
ILH7NYft73/lR3Tnf1ce//yM7XCaeYQ8MdN8W3kYcVthMQRDDp97WJXW1ooPPUr7fisZn2QvuCDg
h9HC1scsR22xU8naCHKmpodLchRPGoQz78ItT0hC4ibCimeAGmygFYh8Aq/NCBMPwTkhcbaNKvxA
cF01tsQJ+VfGafYir9lO4yWaCIjy+KfilZFgfvS5+Gp9Dpq9oyJN2+rmplfw3jbL6/LKd4vmI092
GJOGrrnJ1CUCdLLiFSzuedoCVrfF1hsPhdq8F2/xr3XAO6HYZKAA7Go75xgN2muEJyPrQJgKBX6h
tukUJJd5jvkhkRqRo9Bd4qR69/uX9LYE/fsdwSsAi/8B2VhrHfVTdVjW+F03CT+rp82805U0MN3o
23eGJj9YGudLgdE+N2aBEYJJvv2ZsTeXWdjQmVPvOHZAvRs657S/nrB8bsZX24Vpn6Nr/VzVH/ry
ZDg3VVMhC9/5LH8KFWiJIVxD41E0kT/f4qlZeFNU6zeeeWF4l1l3k40zdJX4OE8vi/XkViL0xhcG
Qph2jvU7388vb4fGCJNTD74mX9Hb2yG0w5srL9c3nL+Ge9Mgavbw+0mTK6yDMKKAy50Pewd+M1rv
DTyR0JlucyZrHitZR9Kzl+1Npe/+k73zao4bS9P0X6no+1MLbyJ29gIJpKFP0RTFGwSNCO89fv0+
oLpnlEk1c2si5m4jOtStlsQDHBzzmdeE1Xk6P+vRuwh3faW5Kez4urk3gguUJ7xy2CWVFwJ1jq9s
zcX31UnqEd2avdGtI1s4Zrf7ejUcdkd/rgYiZomzkEVI3nz4XkEz++OQGLOLP2ThqAgBRVQ1Ef5G
rNOHFi8hNLf6esijrPfnmIswIGAQWjGfuu6qPmdhDsvEDTTl0o6e0yjxr0JduxhQtnBEZfirKIG7
CcFt1ZVquLFm80Sie5gsfDwCnXjKedQ+cYI9PqgKFQWiOkeNtzNzshV0rZvay8b8dZjaU7YKvxvL
MhekHcgvrAmPlo4mzE7KGw4QK6IfTxhA5m1SCSlCvrfUr7+e3cNk7OebLVUqLio8FeCFHn7QqVQL
dKYYSGlhT8UVOgYxvddM0Ssoq/UDznvQPhvPiq0TW/43Bwv3p7n4ccIypgBzOPI4jrgfob6HbhMB
04AkO8qmKLd8/X6/GYWLHXFpxB+p0hwvWK2TlFzjHd2whSXd5WR5vqZOJ9bHUTH9Yxp1CWMA7jIV
Z4Bjk+qEzCZXO6Qc7R6VpgnSECG2p3bU0cweoH4aI12Y6CscYwK8woYTh/Rv7gbAiaSdC5iDcGX5
818O6dke0lYz+hlB/ZlPJT1XrT260tSPMC2nCZGJyGUFnxj1N4fBgs7hGKAOIoEiORzVRsHcXAin
bgHAfRMq6Cc2duxJuDT6PWlB7JcnKkG/HZFTdfF8kAAUL4WiX94T3kQSDCOFVdTlYenIJGDUSEzH
nzN5VQoUwubYDk583N9sSGCP5tJ0ZCHh6X44KGJlRdOSkcD7v9brGZUWRPjc3i7eJ0s9sVx/O5Zm
sh8okIAwWv78lxf0tQHPvISxkKtCizMSXjGib2/EYOQxJDmxBX83GiNhe0mMy2lzNJ2UVdIgZYG4
SXffT0D+tRnLEWUCET7L2olp/N1OZA6J9Az+w0F6+GqUdUZlQijaRf8X9vIIb0SHwHVihXx+JZxJ
KS+DSkOnlSrp4ShdMA8BOHQmMOk1T0+f+j55mXSEChX1VBHp09mJBZiu4YxEpd9YGn6HY0WVjb1B
Y0qurXH9DbE1bDv8eFdDIj1Mje1ItTzvFi3PxghPYWmWeOggXmJsrOvA0WABzMF9tPfCaSo7dVCW
ACN6nev8volhMI8a2k0NkkKJVLnZpHgdvMV1H+DfXM/NfRXBxvn6fP20I3kOOnYgpqjPEpkefVWf
AjAmW7XkDnP7prA7vFLSNpOP+JlCBSQSyNF8PeKH3/DxqxOOEggAKsNE7OgTQ0ibsxGKt6tCgXYs
mElDZe8NFKMcPPVCB4uxfdQVmDvr8Go7W3uHpgt0dEpOPcky0tGTaEw92R9uNwZukIcLAB1tGbB8
RGqWALaMlp5GoIgzKa7EQ2XBu0C+16F6ba3Bv90hsCK8XrLOdDu8EmhRngg6P10CJJwkiQp8C1yn
QcsfPQ0aStGMcpU72SVkP/jPnMarKp/caqhBqNBpzsrw/euv8WFnfTgHJh7hCpabBjRNTsnDUZXA
GJU0skAOon7VZe89CUIQPBblD/aMY2NTovprP/dE6DXG2p4fMuNKS66k5intH7pup4in0L6KqtJB
QXcfXetn6bANBtvNcIqHgIz2uv5D0dyRLWztTLQXQ3eSvVLZFQGyUd/78D2z9kNyOTbXX78aflKf
vi+R7hL4qQrId+b18N1mYcjxWDKjSL9plHDJPk39bbJuYJ6v6+Z7lZur3rj2p7siPfctstY7Kzkf
ynUWksLoV/XwIAeDA3NdQ9g/ah+NbtOaj1a5paheosKQO5O9rqqNvsssTCjcMkUTjYtsFXiVcRMM
Xt3uimatw1qNd6l6wcrOu70I3pT0slfO1fK5yC+1Yf0dgpkqeabhdsZeld0xdNXH8XuqrLv2rz68
TdMrpd3q3QVEekN3ihc9fByjR6QuDfEehLeztlNjimfYHaBB4wy+h4a8jBC1Iw3bnE7ipN+09Tlq
MHJ1X9jIC7Ou7oZXmFpZ9C2HTB5scI5ASEG5x3ool27C+YpwfBH7MdaYlNolgl1r0mxdPS+DPQqm
DUjeHH05YEz+bdWtLPMCmxDCF2HtllAUqnZlnlsIHoCy/b404Qy8CxwbGbDC7V/lCyi8RnctYciQ
7CbNKXUnE2cxAPjp1ZBvQj9BxWI39y9Z+DLm3mQ6eXmJ7Qay3CjFOgU8SsD0jqU+S8ZltUssDOhJ
xjz82qt2iyqrr+3GaJVbJ274zwfmRwMPLDNht0TKe7imLG6nLDcJmsICeyJZjs8JCZGCFNlffZwq
2Ad2p4Bjn25e4A60XIl+Keng03qUUSS+XNT1uMT4/I8V/Ee4din+cCe2y4d72PFRQGQGTA4/SnKJ
o6Ogika9wtFocof+GhEVyVoZyl4Fu6o5kOIMvuRTWd9N3bdRe1O1H021lLaxLAf1K+3CxoUkloeO
USLmgvCHJ9C+jDwdFVF5YyrhSm5cw3rEi2Sdg2zvH8O9iknKN7xwkeLwncIL9yQtmoKVqzOftxfB
mXmZUVE21uF5i1yBi5QtBEq6hPZGv6yvqlvFdOp0BZ8oj1wcCIo9JQWQZJW8Ca76FA+SbbYoRzs7
NXMAt6evfXtnRbe5DX/kfV4HEpRAFxCrKBCVW5dk8VOVLZ0XUCx/lfNru7irnDf6Su5da7qKmp1o
UBd7rOurMtwqsmer7tjfUhGAY90mXjsiuOD2w6Uau3POFnHCaq1ZZ03zXadvsvdnJEvuMw3cCrus
l5+sjBp8Npy1Mj0AvCYM8bxo6JXXakM5DHnzurrps7Oi25o09Ka3r7/4p1iLnBGhNWocHJHLfx8u
5bZoU7OqNL63EaM/HPWvOjTzRSLmfPYn/0Sk8bvRZJk7BhyeRc5xtLoUI9dAug6Tmw+4qiCT5wwV
Ovdm48so68cnRvuc0VHypRYFVkQy2bHH7obIbQkVJd7JnUEOraYM9YVANet1MieXWsfKA600rq0q
WfmNfGvXSKp/PbvL7B3tJsJkYlngCczvR1nkl1QgNlGJ7RLed6Tzg4N1hEiXYv89W3oSV14TRCXI
XIgcTOrRFaekdq9qTUByY+rrdAYDAh27ooiKHA/+bcqJaf0coyxjLaQRrJ6pORxFTHFV2FnXI+xa
F0a1jcWZLVHhIhFxWh0v2Bw1HdMKyxNn7vHSgY+Fy/PSQqcgL/O/DheqVfpzpY9976o53coCSU/J
ulTml6qJxIkXPM4JGOpnp554wVywJYdDxf2YB8ZQUHGW7Q4ra69MLKBzlY1EIDVu/4zGrWuq0bT+
erUcXytLwR5gsErZXiX0+wiaf1ktsphVZSz9xo19DsEqwxosk8Elm4suoYl87CxOwak+bRFLpm9i
6yQiRMBk5UfpoxpKcmf1JjVvHbeDTtSXUh+55oA1XicSb86RXYDSsOm6ajdKs3ziwvn8VfUFY2dR
ciHwJAc7nOooFUEhEuR27aXjHKOdgGwRJgcTZYB2tr99PcG/Gw0GEqBj+cNY9WgNKapuhKmISw77
ADFFgApWJSOPIZmZN7QIRn093KfvyQ9kj5gLl1ChmXT0cqXRtwi4mRhUWCMeH0sH3kSeyK1EG8Jw
6t6TjG7412N+FGx+PXIWd0sKK4pBaA6VUD96R7BxQi6QK3EL62aO0K2yPcm/sOp7s1Kvu1o4Ep7w
GGIgVrW2bPRdy52UXfCbXtzMA1Kh61lsIWHO0lPY38dyuRbFOpIQ9iovuuKSX6cC3V2bRLR3THTb
+bt2edPJ9/wMRPr4AbrgCm7WabL8UwFEV/Yv5uL+6xf99C15TzBUcJVBoJBHHr0nhu8abM0kxwGl
vvWHWqyqUutW5YhWq47C7ImF+ulMoLLColmaGwADtcWh5teizjiUkzGGGeAFILZTB1IgrGwH9zUF
Adz0fVaRnmmk6KbPtZuvX/S3IwN1JBaDEEgR63DkWY4MuS2QYJ7i5Ec4ygN2Jjpu7H0okLcktmlm
AGQe9JsTA3+eYV6ZMh11bK5sYPOHA3dKlDQqspf0DqXNhL4I1WyTFGhCmLfMThV5P7UIwBEt8wpm
nYoIldCj3ZKiZFzq7Tyiz9LQPmpQ0TOMbdaMO30wpqsCnfQcJNMV7avANdKmwJXwVCXko2B9uHu4
ThfipU5CvLRIDt9ZLU19xMgPgaYFzZDuKnRBgv5e7okRFXhLWuRJwz0aJpig4lzVpPQ9o50WNps8
xcFhPRfd2pewVBDelDxnxYWwkSsN0LcPUZ8jXboN6RdZ7VoybuwKlzPkRXd46XRoUaEg6bbx2q+e
aYkoYDuAeMJUX0bH04CyQxns5vQBT5bWRkMPoxC1ZLALnx8dtkSIf7trwyeBTkYxnL4uNYlFZ+DX
Rd/HMlalvo5/Y34FLQYTDT1rz1PSA6ctcXDLURDtCt2tA31ftA1oYD0MTxxox9HGku8QQ9Hahyxi
yNZxRcTXo7aaCdDlHsmSOZK80UJKsn8wRxNF/3ry5kCsv95yn1c+lzBKkshvfDRMj7ZcaqVV3NZV
587tjF5Xh9lrjDdGoFGs0E6B2mktMI0Hiw5qLNfDAlxgWC6ow2ke8q4GTD20rrRXX4tvnC3Sg66S
03hJsEce3p88fiteFwwPTUbcYLoLRH6axkFoFK2mBoXx+/k82I3Q2zI3Q11Jf+PXbvyrs6/R8MYQ
1pLXApFmsx4B/DyP+D6whBazFAqfuxKZFN1Jay9XvhUT4kDbBMmvwKZwzcJbZai7jngMrRDuMYyV
gTI8xj+o/2Quys52RZmEmoCnKyuzQijHNbstEqeN7SbqVkQbJNKzcJ2KbaVvfJzFK3STsWoDieTk
N+r1fAPPbkas6s78C0UscAHIa01iK+dbDQFfbaMFbzlOW+WGivB8ZZNoIcD4UWpSbo3ARZK9Llep
fVXq67pe17gCw1uTdmWzbuVNLm2n+aqcV+1EZXHTIKkk4467hnM6K5up3SX5GlktA1mcpya+VoMz
GEmRg6xNeKFcjY/De3ZuPCkbcYEnLtWPRPcC/RqO4DBdFGrrYOCTqPf+9FpX92XyGmV7tL9JzuWb
MvAC+UyyXRG5aIPab+HlfOKE/nQ1LAtHoWlkgyWm13B0QotUnrTMR5lHavCKaOzSWsER2fYqDl8w
p8OzOUs1xNeVwEVv1dh9vUs+x44fw4P6WFoPQFyWdf1LvBphUIU8pNy6OgrKRY3vLiVEzMc2AhI3
X0unw9InEj5CA237HnOMrx/g0zZlfEhUcIxV8J+U0A/Hl3nhGIcelppAcSgMW9eoutt0rqhV5Kco
3Z/OIUJyyi86d5O0HEdHZ4IVhWZrNmoL5K9G93/yL6mbr8tJB3Mypc9By2KIJ4xBv35HZUnejg4H
xgXCA8GKLvGxClCWRBVMUKN1s1j3N3KvLKgKRYFMHGsbTu3sPNLVBZkgr+jqj9dtauhogEXyis7l
7GaEaV6RhufzQHUm75Qf2ZxbZ8RtSraa9T5ct5Gg6he1/gqXkuHvnt4qIcQCdCe4B/J4jKGY6QH2
wh7Q2RJYlendlsYY5Ghixq5JQQkNxV9DfCLpXr7E4YwxpqJTQ196VICDD5eFkZU42TZtRZhWoamM
z4phdGd4up7TXsENYcpOgaA+L0SQDVSYYZqTidNEOBwRbLNNYQOgEuWI9izFV0aUiIV34mqYqruv
F8Tndbh0aAB3LcsQLaajdRjhDtiYUV24grtoU0nUyMyRfoUtvBgB1Tyw7TPC4nz99bCfJ5W1J8nc
wFDNKEAe5cTIatnGkBc5YVBfOY3ceIBgpE3qK5OXytJjEncnqXjHpXsi+6VORGfMWBqC1lFdIwcK
izxYUrjy2KsOnRn8cHoqjcbc+btcERHlsXQ4w4y2d9oOj57cQm69l5O/fczaXM3E/qSpQPmP87iu
TFQjqdTMlRLFGVtdASuezoDbMoSAB9S3WcKjEbqjPu+/nvXPC+tw5KNZj4e5M1trGdl0zdHyvR6O
P8pJmIqhaff1WJ8vk8OxjrZNSVXY5DjL3KYST5NFqh92KuBElMXaq7nF8zWu1rJOc+7rcZe4/nC7
Mi7HKkcB7V5wmIebB79t3V6cot0gQDa2Q9RnFUNePZG//W4mFz0VsgsgophHH44SzHqMMbqSu3om
56tIMtxJHZCNw9gHwdNTEIDPyYwKu2TBQ5Kl6uzTo6spnhoUgos0d+MxfY2M5L0QzWpRv7pEAPyy
8CtUC/OrMDXNHf3AgF7FqdtZ+RxVLo+gcwCqGm4PxtFBEdS0ELkccTTqn8pwKXIv9jGgDPMLv0TV
VqrhiRZiSNHXlZ81+FMg2xsXAx/fSVp5uKgpbKwYova6Tu+cOibmtELQ3yEMNWyY8xPX+eeTjQeG
8sZCI/Vi2g4/ET4IsSoDVnXDWFyXiL7LASqfRp2gSjWtqVRhlh7V8okb6tPCQBQAIhB0aQIpEr6j
GMoSfgY2JE7c1oj6dVHGT2IYVyih/KVmifXfGUwl0FckMnlqNIevWPiW1vZNmLh2hDUDKo90GhL5
e1eWm4Zu6tcb6/ObgVqEq0fyxgL8BAAGTSQNdUgbYgzql7pqctyNMPjKTDeXK+PEx/vdYAsOjFh0
4WYeZ+9+g6KzgALsUrrcov620X0NlVXiUwROjfev3+zTZQTLaSl6E48tynTHu2sSI1AzmYYPdtsU
nWIjI7a38IwLHTkz+x3EPuPEKXXENCS+PBrz6DISGS2UHrVm1/JBJPRGssECtHUSzBEeu0b2qFzQ
XMbOO5GNcSWH9RadNfssIXRf4c85zyRnxii0c9NHbyFXzRNokk+7h+ejhU+dhjaOIR3Dx8YJbU/K
kZFLFoBteKqm10r7UhX+xii6CTX08MZKh/JEDvDp8AZyoy0leYZdctjlqX5JAbLRqGEI4TBRsJF2
qZhfZPtk6f+juflfV8QH3xdpG8iShD0s5GOMkwUiKFAUP3JxninXUlQAtw2pTEvZsG/4v15ytI3t
JJAxrprwwsFjtUm6x0mbz8NwAgI+zOVOCcNnDt5yN0iwfUpZvW1qNT6xDQ4v0Z9PitwfQQLlOpb5
0WnSFVo9YJyOlHlpXOLHedVWPra6yOTvSnJcW/0eRsFFZEzaic8vH34JRl64yhTTaf+o0DiPK+mI
liN7lNqLE0C7jUcjcCAdbOsqTbEurJWNBFa50cH5+uiveNMYYkdwnhW7XK/rp2CYH77eokfJ4cfz
IECB1AlbFUTjMc91jMVgYkIdu5GmG65aqUA/XBGYtWc3VNuDotjMrf0IHkZysoT68tfjHx4R/xye
opEG54Io+RjXiA2g1Pcxw/cNWIMJcpEYGyD+0k3V2Hhe9IjQfz3i4Qb814hkaSh6aAhIHG0FzNYw
n9fyGL6FggclfjHXkbqaCytz8Q7AHag3d6pv6j9X3P+nBP2D0saS3fx7UtB109ZF/8eu7equ/ON/
/eG1RV203R+7Jn3O3w6oQj9/1E+ykKxZf3JF0ZTVaJcu2K9/kYVIb/78yOQImygCa0sl7p9kIU3/
E3Y5HQc6VZDyga39J1lI0/7k9KMLSwuL5gBgzL9DFcJ6iTPzv047fswCsGQsCQmS5dY5ClXLKcvr
QqTGfa3LEGepeiJkjIhWHCaXxQy7TTHi9xC/EQAv5tUsZ/MaZ9eLVirwN5f7yy6ctDd4aPh5R7MN
oLBV9gOGlfumSZGDQR5iZ451+w0n4XyDt4x+LcWZfp32gQ14NLtoejA6Zjo27txNFLEwsDjvZv81
ldS9WVLxy/LqEQHyZK2YreaaUvA2yZRHR+Fbjm2Vt0is7agAfZd7dV+WWrRV0Az1hryH3mjOlqNn
6j5I45euSJ/8zMdXyYrilTRYd3VhNuBpBJL/aYtKz6L7XEgz0qxT/IRK4QM9tHslzJ4wKRwds7R2
SiaeQxkpoy5973w8mGJJu8IjdK0Itd6pBbVAVWn+mhCrc5S6lB+h9L9EsnXXTNq2FPArJIXBx8a4
8jXS6M4UnpqXqoPi3XnY0WUQALZdvwIeKcdgnvCdyDdS25dr3NglJ5ZNDFBG6cEPeMw08+86I0Uy
XMAFzVUmq8rTd1/BE6C1pQcU2ScQ8k2zkie59cyAX9AkejPxeHJSifeW8Cm99kHk4Xc4wDvV85sG
51fU+6WU+64I3wJ40MRUebcFS+E/DaXuP+I1E6458bqbtE/Dmz4tNSBWwkVLnlbcmA6ujT7cinRH
O7Pbud6hkxatmirBGQSGNNbxjG/OEkJ5eiE/kvFSEQbgtNKw+F5XM90YQ4reRKrtbVPg98xLm4sp
sCjC91yE78hPvEfloKCXni8GLhYO0ExRYGqNE9Wk69JISRct7tFjmZC4Q0wDIVh+wxU8x5YBZ49p
rqFz1rg5RTN2GdPI67MXsGvp+8s2jRZjjlxzi6X+ECjTQ2+hHd8XgmBM7pFRQmXnzMqlBKuCCI/v
id5JELLAAh9bQWl48AWVcLPpQxd1w32j+boT+Lq6CXBqEU2vX0WlVr3mAuREaVHMDEptH3Z56aGm
vE+K+A1Jv4cYp61tUhbzZTmI8T7rwD+1LasIpnW9Uuf8zjB6ILupiLY4duEtEhU3eQ1wJ6pG6vXY
6Dqa2jZU3XuiwMC/w0roRczlbd7x9YuYOcCgC/zSMud5uXjFyvpeyJC1KyzMsXIIz4ekvJEg3/dG
eoFTZuGihrRocLCTTKTCV0nOYm9aVqc+6hsNhqwTFyxdXWY9CjEEF3Zm7WxowjTCEZRRzWg/x8aV
wtdEJLF8FMBBsWsxRkct9G0BYVjCjWA7zsVT1cwPgTmliKUpDxjb4aFL/4JGqNVicpBDacq1dRR0
0aaMqCbaGspuZQOIQcac5q6REtODOOPflS3nS1whTMSF6qXYuEQa717jYxZY2JuVPK852XcNHpNo
rOOQZZtX1cw7SQOjh0se2gxgAeUANp+ptP2q0ON3UXaXVQq3WVWgAVaj0mM1hrh8W1MtyozKf/o4
/4oGqJiGm643BRGGpqCAndSfH9ClRm6ixV4K8QAUQqqwXMky37hKR5tcmK1ipNFLo2h7SegjcEOj
uM4z+ETwlSBrRLhORxYmDJKQGketcFnMFjudopZHVlSfQKaHZgVMTebPA8BXu7mFYZ3ZHB5mhRyq
XD+KrJFgfXHkT3ZlueOU35p1WTno6zffkuVDZrqxhh6teCLKLFA/80NisHryxrrze24BiYehfVg/
diE3Rek/IzLynulDvaO3GnNuYq798bNzaPzASvRd35l3fjIHXt3BzQQf9TL19DabImtcAihcaNKq
XId4+kGeVDd5OD34UfyuNJGJGZQkn9kg3ipZFLi7sGXTXI8W098LANsXVca/59q7srHTUBGn8Oaa
a8nS4qdcqx/rLlPOWgSJHUnMD2WDllHZsxCxg59WOOVWWGEg6VjT/RVUoGJT5NPi6FJf2l3CWpMm
zDF6JVqNvXWlluq+H9h3UlDeAtJ8qkR8H1cIsJKN9aukgllidnxaza9UgKscRfqcaCQWxpUcBOk2
nfP2Vk1K01PaGJb+B3uU62Dsmse0GpKzQY7fSjlVnapDfIgaL4Y2VIHO0sUGIVC00QNjL99RKMZF
aVD1VTtr+0FNwCumwt4BxvGCHk3MoSn5tr4B7FgiR05L5lgsrpxt+D73OXDe4mbUk6eRx1pNAX85
1qOXYOKfBkp+EVfTg2iNK6TNq02s9OY2srA1IT2kkhHUj9mcwrSNmYnWEj8wKqWKEpi73E6fWAeP
+ciiphV+Z2f2KwnLG62H0VOUmdM7GiRaGrP/zR/zmzSZHoK0fPQbrNNK/LMvcc0AYdGoXMqG+MFN
A0KogNwoiXZdZbnKJZg9ycLHl4xW9xAGbyJYpr4wOIHKEEcZSre4TjWPgCpibMJ4Rplp7iff3tFa
fhgx5TtLAHjQfsziPeIGXKVycG5IobhDIiLxaq3mEfTkLR2D94k2TNsGbwl+KM6Ct9uKMsVXvfT1
FcIguEoO3HVDFNqAWK1xo0mz4lW6KdiffFguLDxmg0Fzs2JgkkT8bkfsNjyZwHwO3IEwt3nCLnrp
VXGG/Le+sjNx1+kc5V1nW4uHxQI54XDuYta+jJMmHGQg4wOnAQZZiCkYSA4O9TKDYQ/yGQsl1jcu
IPVKg7d3Wfey9iCHzEbQcujqQxlOrlZEL7rKLUBd5QZ5Ds2VJHlVq7y6HeMKoYrxIYnApOM22ztl
rnAcJT5mLdK+BQXk2HNdevS4cWurTHVTp3N5FbRyA1w2DK9TOx/PlpNy1TXjQ5Rb/nPdG7xM2jwu
8V0T4RsfJRi1x7OceBKx1crKCWpKhSNHgTezNqNCwgGEc9aXSHIFgaCnpOlFk8nPBVaPbtwXTyCc
ujVx86YdcKfo8+ANVAnLj+MqSTj9JWGCkw+IHFU/B2o7GSDQCiQgp6pWvFCzm41QOSHjnl8UyJOs
WggZscbZLfoa/4+qbJ1el/ZSbK6pRcgXkcmuaZc+Qe5Pq24ob/qB55ukFGt6o8DbCMnXVdZwRkYh
0y2p0QsOKkioZVy81PeFU0z8S6vlOAtkZM1SM7zthdKtp5qFmmgjki/L/WKowVtRJqTPAKn6JcQO
cQi9bFVIBhxZiYuFarTycR90Q9+6s0KVcBo3aWec5V1QlzXeKZv5xa8B5cfqJF4CictMK+E1N4KN
nvrauPs4DCMttLzAR3o51N/bHGe/uNBo7LfEQaXfbodRaTa2ryYe5rZcu3pKr7plBSuaPJ0HOffb
crAEA98f9bKJgNq8mxvi5XEOwRpGhob4ywg2reYmiuORacTG9wzvwnbzkaP9DySsl9FrXTTFe/u/
lx/+WpRTHQVh+38Of9v8/H3wo1gsMw5+4+Vt1E777kc9ffvRdCn/9KdQ1/I3/1//8I8fHz/lbip/
/Mc/Xosub5efFkRFfpBhGhQE/32qevmcts+f/v6/8tE/Kc9bdAyW0jfZKaWdn+IVsvYncFCqOoBB
6S1S1/nPfFQ1/qQzhoQqYD84COqCbW6Krg3/4x+q/icSOFRcFkH8n1nsv9775meeyZT9W8EyhjrM
RxWFsh7Ft0Wwl4IKJabDGp/EjS6CRLRgPBBQs7gZOSw7qBu50e3zsl9F03Orqjdy+jxTZOzuu2LT
Kmy/Kdzjk7NRuUfH+CIDHN80t8iUAw7c1tIDd9VWBR4QZYsIGBCnGOGceWvJ+1lpV4b+OJeXBrnZ
MvRQ3ikj0A28t85F+VoAOxGejJTlvTHupXRj1ncFyJfeRHQ737UB0RL8EKXDO8d3i2I7V+nGKBGU
D+Cz1GdYRm1N4hsj2lkZDsF45mHHSabyI82wb9UTlJEAcKD+o/3gHkYpDg3m+ranupOU7zOEKN9+
nMit5Kx6wfLrupWmneBK1BLVGYJtrauXiZStEbp1xuzRSl5M0DERDqQmR6jA78yIDBfMVzHYXj2p
CGK8KmWJT+ut5CubsH/Gv+hBtwJv9Ie1Ps0Ek0OxzfwHEHBruQzWZILnQRV6phqs5VHeiaJnEtv1
INPECFSvBXWSmOV2KLBDHd/HIdtQHS/N/RQ9adWuD+EfFN+74DyEcrBchhK2lFN9lUXVSrUhWPvt
avBf4V5kEzeSsk2lH9giWTMugs+y0QGyUT0561bh9KLPitMG0Y3th3edFXqJudVrQskk2Uj4/Y3m
oxRhbCgqqP2DJzRwdHp76fcccPjawokP41Uzyq6N1f2iu4XX8PXIrRyBMVKA/SWqvOqwF54WI2Cj
82oMxswROV9c1hrFlZXCk9IBh0qMB4Wyki30FKrnPA1WImbpRNpKOkc+7ywCphfPpMH4lPZTdF5S
mp+LW5VDMH4jNlhVyMzlAK21djdamkNhVBojVAXTVa5P8L/rlcjRDQrUzUhIgJ2VBwuIWwCLZH6U
GjQ7g+uKW3EEXqQN5oWRIUMUqE7ua1QEow0CWmVLWEL7NhoQN0nPAuOh79FAxis4vUwbnxddfPBS
dxkx0J/krlsVOQiq/HsCm6sBhCepuzh6NZEqKesJA7PRrdhtFpDXoIJ5IoHdDRNn8pWVrol1g729
Fs3bPGxJMwaePljN8kiyNqIR9wq+ZJtDhXNGOIYpbdc2nNbVCNBrGF2gkqvUvDFqXly66OXbEoBJ
dooUYi7N0F8KXj8PGDrAKOPDQ6Tzd3jA0PlX7LCNgKSk7xHJXJPdJwPf0s/WxuDOyk2gqo4tZHeu
rQutincTeG2ZbmQ5j2vhD5si9dejgXUxbpQ90WKg3WR+uKY+zT8zV6X8ko/fuNdmy21/hIiuR/wb
eTG3wdJqSl2pWA9x6tRojSn9OcLxODAWJsA3GEuTharlkDim+jThRo02pCU92KLwFHaz0YM3sNjj
lWPNF4b2FuISj6XuudGck/a4IFnj8Fm1nWYKsbXZiOEu5SFyC/NT3QBMd92E37J2WgFS+eV6+ecx
/quFyJFWJ7fCcmr/MqlLw+6XzkxnTllSaEzqnN5LbXKjYRAflgQ/Y+KQF03gN3Pp0cALcoFq1R6s
J/frR1B/d3FoC1WEtrsCs/YIH5b3AjNdGjFOIpueirXohEjf6AbNDV7VsfEyA+pokHs0Pb32YJrp
yjfN2OXisTJ3o+8lxTVHBWUGKbpg14tpN+rngbVJARYaQPSMbSlReehOwIeWiTlajfTkJNbi8uTA
Tw8nTmbFRLge0fC2X7oWv3rJwAH5YkLN4+v5OWwYfHwhBlIX0wam58P96+ALBV2K2mbWOewyzJjo
CmZoHo2byNoG1amxFjGrw9eSCRKkBccrwXOHTHP4WoMljQLP0s5Be9LKjW+mL+8ijO2CrNj2Ru/m
2uzmdEbkWH0c4LBCa9rI+i6hFJIB4RsuwSo4bT4Tt0/xvUWJQk7SdYA7KxLgf0mBcAPu+VAY3J3Z
Ns2L2zjI3EF9CNm8Q9S+IVnrcf6jUFjtol5aSR+27qVTBldD8ypr0abVp5tZdlGVu6SveDZek8pU
VuepCl6O076mREBR37WN9wk8bK3aq4CNKczEsWJcoyboijO+xn751GfqrpBG9NxbRyPkHQasBet0
qwQPqWFxxlY7sBGuCMU2SL14fs/ETZA0ZzXCM425YlU4VNPctr+SaWIXlGoyhKJkmVhFgTNSA5W7
k9JdZJWO3m4xSi9UahUmcg8R9Wtq2DXTYH7vg3o9lCjKPyzXsFknG336K0QHSa2mlZ9hShuik6fd
lua0iiLq4NLl8H+5O4/lupFtTb9KR89RAZcwgx709pueohUnGSxJhE14JMzT9wfV6VviVrV4dUb3
dsQZKE4FmQSQbv3rN5jFjNNXy7zIgnrj4RJF0TulWNbliJbVmam2Xkrmd4+mOnwLrK8+rwDZsFFT
4xavPeZ2sX/tW59Sda27Q28es+6T5uTAWYRP/xRlemPiscoJoMqnrg83iNzXppVsegPwwb4YrI2T
ZmuD2G1VGijf+9UQT/sZvxUPNMxjtbpc2rrgLItGACJQr3JaGd6wdtsLkmB49BDpzoj7oXPsZnUf
5N0+jgLOz0RsXD3gf+QeRhrVbZeuUwp1Hh7ABQdJHCv6nin1xSas08yt85n4X8tZhwmClH2EsDaV
yEinLylJmCkXHod1Utrs95x9PcUUjkpRuCndGBMvstkFUbXeFlnfMdVyFS5GOPPZ4J1RKhUO1s1i
VVANSu8RodxW9zWI7U2HJwlY3mE5Uh30xWpMsQNj5y6aA/j8Os+9dehdieSr7OXtmG1lTnYsvVWm
3g7wWdnPAUJOW/BjfXQAs9tHIlhrca7RN2ZTfCbS8IgHKE6piKFFuornZNVQnxbtJ1x87nLnQQt9
6bhQrH2P1Oi9jB4C3HVqNGht5KzbeJsG+Sazk5WSnzKeJDCQSlvkgN/W/ZdhdLh9DWttpiv07nri
SiCT1eDvhqA9a0PJHQaJt3rrB4/7iLcNSvsTONw2x4nKUnJtV2+lefC6TxVIQ+psBtaWdDAjdclJ
RmKN9jXRA3M13eQA32VpH+PwhuvfEHybcbAMYu51IfG9HJEWFgrXvbA2Yj443LiIi97MitLUMe5F
8tSP96ZjHo2ArzPEd1luIxsm77bo1o19LU1j61fNoW+/GCXfy30eencdh3gHDMNZLKO75Uo5EKdM
gtBWAZXj6LaLqy9F+1Rl1cHmrkkoGGSJXdd/NpP4wR2xpce40sNBiPud0x4MedkCyAWP2uekbOJ1
Er3ZFVdNMWE16a9xpwsC4mKK3cSFlCbMqkSa5yhvPYw+UxV8jPUCtutMn2auo0H/5NuXEdtsq5+k
BcicMC8td9258xazUrTo42ayn0vzrDW2FRDypHtk5McCgF+CoDn2jQX7vt+4pCnFj7URn0VoiKcy
ewwHvR0kwGkitksp0Vv5tQ964tWwo4p5X6O0EkW3daZipXvwrDjfGFhwjvm0MmV7XVvBGqeHQ4oa
OveODr60I8wZD0usFgpAAyle1Ue+Fm2Kxz59sIq3gruSkaL98vINTfajnLg7pY/4pWzn0tqkd/n4
VVD21KiTR1Ux9CfDIKYYK/oYhF1IrP7ihoDXT3U2HyXuNHDQcIBz8Rs9JPOwgUBH6wTrV7IWZgen
o+KOo6FFlJd3+b05nMfEoM/5UQfntfFqDTQG+VNQLW8s4ybDKMWnXomiaUuvZW2ApwUgX674Mgxi
HVgsW3K2HWZrZ66nsaJzaq9qYeyYSLuYW20EFxAp6zqjsg2IkI2EWNn+k5julFtsgjZfz1l5lgZf
rQ6z2OCsl9Y5B/s+IlQ7FrCO1v6fwXymw8NAnkgmLmnnnsvuITMPPcQ63ewzfdDm56Hn2Owu6qSh
BCuOwr02xH60sSy+bQxMIQ+Rua/kmdtdOOMdVP5aHnJuBQF+pE2FrZdaYwB0aGsQeeNbOz5Lai/u
PsA8mzaz2QvOKwxyU28/1C9z8Vgt46ic4BfYbLIGHqtfUEmvZV+s08ea9kiQwV/17V073jc+hBQ0
0ppJGxKnYKaQyyNz3Y/XGc5ewwC5HC+SqfKvDOrvbqh3M3a7DeBekBwybW+MsT7vhnSbzzuXGjbb
RuZ4b5XHEng6+6z9F8vOH6zGW7vWm3K4Bs47CIibKQYrHpmn8y6OJYJDCpPY3swvo27WGU3tAlm2
JDz86OC0bMhtEOBI22DqgJGjKVaTzwaesRNVxSq8nflgKQ7mnuVvxu/UM7q6fbuaKV0rD/xwM1oc
MjZrtAGoBs70dbSJrbOGzVRUe9U5B209zKF7a5cCkRFGkpC8skbvxiBcVaHxVLPVD0vAAuVVXN2N
7QWqWDobmt5RdWHldy2ncmcMIM5EcPvPFPfkZIGT1A9y/GYY01XrqKPh4pxku6RXZm80jFZ1h59B
DDK/BFnzYT7jbLzqQqKKExZePq47s7gMlVzJkY046zdCUs7fD063Vvh8jKrftg71CtMaxemqGQUW
QnoVTNRHMeYcqFw9s1uXdbTvi/Q+AfObyuWQI6ulYVljuaO03KajsfXMlVHYG8gT67HAZALZyCy3
DZM9VewjvF2HJxSSXuRcXNp2tfXieJtzxGAlSMOQ87zKcV9QG2Q3sUrPOtOlnTltshjKUc5NrjzX
BYcvNp6Zy+VkWE8J7SxzvIKHuonBVTr5VuO03Nr5IS7khrDNMTyrPCxEkOsnGc/irJU7425sbHwg
n8wWe9VYqwBj5lnNFw4VvyHTb9qk/UJSeKaqfeNUB7fNd8oMrmgIXNROe50m44NDVz5xD9akdlO7
GLcwe8zq0oUwVEq8R2WJqdbjKBUYebr1SE+HwqUNZ+Ol41Wece3M1GXVXauM6wf+xuNStY7FK0Tp
q76JjnaTyZVClpJpLhL9V8LTNvRsz3oN+utFuwDXF66I67G+madk26p0l3rzMeQiSrMiQEDke+qr
Q2tfs+3jTgzo8kIMzc6mlZzxHcscixNkghPOabQWd7SZFoneWhs7NuPOPHdwsxthOkVGsnO9zyq4
63Fq1xHHX/HMbHYlRARz7+K+kXbxJjO8TRbFZJO/tBY3E0Md3IlSGeu9oXxs7HlXOHzv8mEuHigK
bCRWNA93bo5pnd411WuU+/tCX6rZeI6a7Kx3rfM6fY6CZ5VxpRxIop8unZGMqbDNr42BFCinpQNa
7xN72APCCTc/01ydiLT49L3Y+i3UGQiQ/71Hj78joX9Dy/9PyPkdAL3/Vl69qm/t6a96B1P/V8Gl
QVt+hUv3TdK9FskJOM0P/StR2v0D8BffBQJPSYjGY5kq/y902rBwUCY6gpYldGjIn0uU27/oUrb/
B6JhZD/w75CNUOT+BzwNqE32Jv/3QgxcMlbs36FLLWXr39U6imjLYpAlvQILA8ihJzAHzvthqfvk
JQkGGDT+KFc9bJwPxAMLAPXTIBCOweJNKPXuCSRAaIPPkRa9DEEWHwr0zytMJyALVcNHNON/fJzF
oBDYBPzmOxb/A2oTCQhb4RR+JleLksgaQv2pm6hSPoADfh6GPoNDMO93Gz+89N6DAf1As5oQqOfB
rC0McEzV348iNz8SEL9nwy4fh2EW92yXVoRARfx+GBub/yConeeZs2CFfM15ioKUg6y3AXtjbrul
P9VrrfL8iIau+uAh3+Mrf40uIKASUbFMRPMEVsyYhX3jms+OSiV6boVBiWFOzsYVhsT5hYoeTX96
NcHa/gBCOpF//N+hmShLNAWkwZOWCd7Aho1x4DNM0C59GJU7SPAOVFM7cCCIP7gKAsMmYZbROSlc
G2a49HPOcLvztyVJBB+Zbv48g9GikICHswloqnNqIuBNSUX/137u09ilYIju68pAhJspa/XD9nHz
16L4EXf8eSAYu8KxTKJBPYRiJ598MIx48mPn2eiymjAG8g90NkVrivvo+OuRgIFPlyV3OaSfgHQ+
kjhoQ++nV+HBZTLr+GqenChfT27CUQu9hIUTlJW6Sxq0FasmzkJ38cOUZ34YTR24oQoSAFkP+DGF
rLVQpYYYMLyU6Z/Sl6h/+8ZzXtXQAW7B0GsKsk2gW4LGjMBh2qmBUqir7QBGYQJ6YphR7p07dWH6
sHt0SNIsdsd0HnAV+gLACCck1TNHOhaTjk0gChkMK8ONNI5UkK+MveE5TntOkT1fBmLuL5J5nsad
ElmQ7Ia6r17xiHLcy9YIZXEbhEb8hCBt9te5M5rlgUDdEM8sTMRDkFZHX1e11+M51QzBuJppQzPv
A8u983ShCK+z3a7aVtPS4FHDnIVrM1flV5QWKTwsM831Ubp2cz/pwQxXXtUY0BozWEyHKqHBUckq
Nte46iENrxvBzVrgN3qISFIB0ujlRPasGCd97+Nu7pzPhUf4BU0G/YJqKP7amIUIVrJJbDAkeHie
fLUaBFB/9p4nP81aGN2V7j3Zr8exIdYD4+3R4MXuTQPQ56zuSH8378itiB26dxw8xm3ZE6YLQQO2
ShvOK+k39ZzdYBuQkRAH/SrPw9yHXdB1FqYMFajGoh0fita4MmZhNM3nqiqT1Lm1Z7cKsHYYhGo/
pSxRqoc8zQ3p3Q1lWGLsFTZ1M607p886sAyL9BZzZ7mptucIKCeuRAADB0cbrt9q8mF23as8qmlp
r43ZlBZRF0DLeIkalojHZkM5VebwOjw78usnqbUD+JS4fl9Fq7wuCfA46oq6jbAZxK7dfU72WgYn
DxbpG2RJao8UsBdHfT12TSUvtBMV/XQD5SNFcJ7BhWrSvYepzgAwoECvcBiNmxSbCSGh7uMhCAGm
2mCtHLmASUlU1RBDW0wF+q421VUcmpl5rrX0zH3rJM3bMJXDTBu4CS7D2IuqY2mp4AlGSlQBcHj5
tzQv7eitGkkhumqnnPiMpsZ2+9qOtHHdBXki92NvG/EjgeA2/Rf4mja921HNN7IU+pZzQkTXYxUZ
My6FRfp5LLvU3+vGDARFvDujLiEmZiyfcCqu+n0801e/6DwZewfy+QCsBjG6My2YCFM+q4jrZy+z
zXql5rZIttbsWWTm0PZB0A+AU/0ZxdnY7bzIGbkoL8pBFtJojiOZSVEfPQ8y1Q12G4U0Hqah0869
NWspr5MO8GUXTKQ+PadQXZz7yVNm/DVUXe19aZPaofTI1WSBPQv4beVTTXaXka5Glnt4mZq1B1lJ
dmnYXZIESlw4eF03wIKp20anD9mcEMy1TprYH+4nfKnpSJdlNPfsNZZNAFwbzXzLOHLXhZV6N1NQ
5cU28Iye8OJB57et8KiMrcRk19HCricoVto1t0naergQ9xVAb14RmlRZTX5refF4A/WW2mlsWiDU
Lq8S2n9CCko/kVhvfc0L3bUkswTrotVuvsYqxVsMQxd+jKK7ik2f7UJZtICg4X62nLaJGhUpSqMn
byMnHx/bscYmj9RllktilNLkFXkcQ2QA4Z2Hglrfy8gXD6WBbdLGjRROt2E5N1RJKf3ynW1ImmZ2
0RNtKUUTX0aln3xup8Ex2ObT8cYizQm4GEepZJ21EnfipIi0uQoKoa4Hx2Vrtyg4H4vBjl4CZAXA
95khP5t2Wn7pc1NzCxpKiHH0CL+RKTWggW2T9sUzTPOyqkVOjkZHeDG8r86Mt4MZTJ9LPt9iFJr6
dD+IhxL0KMrwRYRFktFUaYrzeYLVtY6KoX1qB+KxJ0q0P2N7qAbOj6L+swNnHwHEhvJYjUWZ7GPP
Hq6K0ZrVMTNcs98Fowr0JnVmGGG+EreYrwGokEb1mipj9GhBTgXMiK5O7mjKtC+4BLkPvWkMX9ih
0nRb9gmR2BxzVrJO/YbopkoH3g4F90wDjQbc2xiNwUwBHWjaD/XgyE1lNiA/CTwxA9yzNwGnXfKa
dEdYyaryakHIuZhzCs5BWsaOh5aE5cxh1u1zFge5Dn43DaxENbP8epSAmyJ1amvlRNmAiU87nM/o
96ebSbj2W58Aj7WGHu7wASqHjcfBCiSeIWm6ZOlIEk5nm36IG8h5XYTzgrgata82QdCAW82ckiHs
6WD8Annfz9auHpMFsciiL1NK+BWASoze158M9kLEHLQemkmUV3TcfSjW81D92QxYZ61iS/NdoACp
Vy9oagt7Ea4ZOzBVQSeo9ot2C1CVVZtorobFj6HCfTIO0ExsM4UvC0FV2sNQtS3SXW3I7JklU1h7
CGj0km3Zgtg0eTfgi2tX4pPTJuO8+/1K9z9Xxl5X34q7rvn2rbt8rf5b1LLc8D6qZZO+fc+z4mf+
KmU95w+BpMZHtrzYi3/3Y/urkhXeH4vbDyYD30OTIU/9RyFrWOYfXJdxNwlDfpQcoL8rWcM2/1hs
JpYAOjJN0ZmJ3yllT6qGACIX9KpF4kggIXSvU8ncnNZ5keFIuS4y3zpjeo8PXp02MbYdI2Yd3dDv
2rb2oM13nSKYbE5fB3Pw3+o6nj64XL+/Wn//UxANL09F7U4kwUntVIRTawR+Mq1hObQHYZMW4hsJ
FqRVDuNFuXF3mwWR/FIvp+0PH+0fKoilQvi72MbLzfG40wMNYBxCyeieCG0pToyhdWYsAbknBIsr
qizGb+kY7JoIzvavB3tfCH8fjEwSPtxif42S9WQwGIeeMLKAPHQDD9Qp7l8dIgj2/84g5NZSozDH
Tn0sYmJZo1wYAPkqWZhaYNGz7zh3vx7lfbHNoyx8Bb7UAqmAupxarSAV6crC6he0sbwVBl3FMarv
Q3/+FlnEyKGADbS6yZtw++txXRbH+w+GvpMkLZtcKxO1EHjOO6ZJCTff4ITrN7koDazhcte4EPr7
5jwk0YMMMrfbSRsVEww489UhvPtyNMoQqrKELlfrErdCqNMpPZ0G/7dpMkIHh7lwfEocXdGosA0z
RmKCQeZK1TZ5gaE3d6Rbj8591wb8oiamw9lrsgubzMvkEcP0+WoaUY8f7X6mrWjbrU0IUWPYPr2x
KAiPYdv488pp3H7hcyfGI6fTY8Mro2nb9LTvra73ra1Il9uKU7UFxsCe6D5Sjf40AfnQFljPopzH
9e77nvAD4FOKitsKd00gzza7NEwJvS0J/Q+m+U9rCuk30TsU/qxn0LqTad4lI6TsDqemwcQXJ+wa
Gq2mHLH10uZOz3ax/vWcWPCNd2vYB4wLgQFQMWIUuwCDP1JbPHwRRR83dOlwgoWigypg8Ig+iqrU
XNUZlnHWhIr+14P+w0MCOBDwgTIEKx5xAgeEYYygwZPdxs/6m7apskMXt1ThTnhTTPg5/3q0f/hw
JA6bPtDWIko3l7/mhw9nVtNcRmXQ045yTDjeJvxLdxS7X49i/bS4Fj0p3449GFGxtbCMfxymsyqi
Nti4NgnuqI9kiKhkWwQVTLW6TKCU6wrvTu0jmgup6TalYRaQ07E4vPcmLa6TFo+dv578t6D0/z8v
GGCFP3yehST+L/L3gvb/r/9599p/Tf7H/25e/3wPl3//sb/uGEL8QcKUt5hg2Auta7Ey+OuO4aAS
5qTBU5KtEuBq+S//Assd+w+0zhx6MLptUil/4HJb3h9IyblhsJgwWeN8OqFu/4rKTSDTu3Xpc6dY
bhdQtwgYBwc8dfuNJj8iVxZWXV5bpQGzJFLfEjdEaUlyuDgbBTwgAkBmE+GTbVJAOggMAKOUddSp
AdIAeJa/Ncqa7qIoxFgdMCk99IGd7u14biFjmXRyE3/AeToJo/pQuRHcXnzRypWdNtFXUUT1MWiN
h2IGOAP5Kc4tBa1i7TiyeUpSMuPsIjG+YpRifvKrwtpR0KdrXvRnh2J8PStkNmFAc/2AAprmUdVk
0StyRe/zFGXNKk78/FNgTRjUIE7MjlmESoJPAhM3D9HEWIHbYL1rizeccUKQrQZCUt1j2iok3BXH
aCHqSme4FbjRwFbsQWzWjiw19BPdoxYKEZ1O7RLAGo8dSguIAQpvh1rN7rkkx9U5IzzXhE0A0HKH
msHWe4dYX6zBWpl1l8ANyb50WvsyNSp68Enhi2ez8+lG2qJviuMs0/zcT9r2G5hGvnfj3MQQJwAu
WuV2nT+McZmQ3AoO4typlNOKbIeilhmVXplRyiid9bl6LNp6CjU5tBLR4z4IZlfe6zmYIkGvu8L0
eEu13df6DeQTTcLi3h9UyIPXQsFxML5ZFNH9jV0LobyQDxbZSz9a9pygG9U0QWVejkrQ/4SwjTXm
VWL0eUmBY/tGOTibyPb6LAN2tYrQukyDYElW1rSiNmbvwsG3C7P/OgzGxB/MDLrMU9E2x6WIo5gV
iFUvgrnF2dL3QJ+2hjV6TxI2vLFqvaDWm3oeo4XUF4SvWBPN1qoUWXjuN1p0FxW+N3MAjlE0WLHi
i8oBN/ZRwpS3ETv1DhVlR0Cz/uS5io61Sxqv+1lg0bAVs1QTjqaNDp/CMGN35ai68pC8k6Ucd9mt
742B/mRhTyWOg6ya9nEwAu9RzmH6NTaRaF3Xpa5exilbuN4+jddiJJ4JHWoYDmtS38VNUHmw6/rK
wErYq1UWP7SDn0173QewPAa/GL546A/A5k0jmfDC9YMvbR2j2PEru4vPpT3Ow9qqGpItUSq1IVEr
2fyM1Edc1rHVRuczyALq3RBsceWPiZ1sm4IEnw2eWsM1Mks9HnRFXuYcuCLcOf7U3FbU5w9CTDbB
hUk9fS56zdi6CBZTY3R1Oz2ocAsc3VlnVqCnVTGPQQ8GAyBGtrBsQSCs8CGNZzvd1uUUH5tyGsgT
MqpIQssbajSfUT3Mr2YwNCSiODP2ZbGPrPEsTrO6PbQqiWE65A6stSLqquvAksQfjbORzfdFXMU2
mizm4mqwasslNzKBNEQzx//ajAWUPCPXU7Sxh6a67/M06o5VkHj4iPcKJV1c+4naqszTu8TCNm4l
VRiqLeYS8bCqAL9eq0y5h9IaYghVlnZ3iqC3z7J38PEiKdPFu2uwbD6KtIb2PKpcln/qJy58t8q5
qezRPgvF4ESrMqrTNz8YwWyGvMQjrgvtCf7MHJvJJoaMVaJrt6rNFJmNtxlbXx2U2VdwYcqoeCT3
2n6eZy+iuJuD8oljXHweudKbkBe9JCJcY6LLieAfj7TB9zNkfwlIG3yOKCKpbkSJQAyGmyGec5F2
gAATOR1F9fXce+GTwcZKQHvIGtrFnauOpV+FyQ4LdLwfoYAQR6uGkHSZOq3nHJGaS8MASWeHZMVO
irxYT9KInF3nomFM8Vooz1C2F89uLbwnKxdRFe7JrEBlatdh2XLvS9y8W7eGHRRI9ArJdNo7/SCl
t0kMJeSu002MO49UpjZWyTBZjbXCVQfED5zT1N5FVXopFukR0QCWWmVRO7yoGl/axK4dBHu9bVKm
aqwx8e2yodJEkyGrG3+wnQwMvhaq1iCnAznNuB9Y1TC7i82DmRcWPKfCZLbUjd2WFd0YuMCrjJcd
bBOnT0GWSIiH/1W4EWhw7Yi6yY6pMOqU2DPu8RcF6eU2gGpv8Xu3MTDjUO4mF64e21Afb2w4nrQ+
8ixS4z6AIgGDx8QJwdcY3UXE1m/72HeGcyVizCVWiZN5Y3ZjuLMMxKpyoeJt09YyvmBOB0W8GaKx
vnBTPjAwvoWGF4Xl3YQWut2IoJ9CMsSa4g5Zpl/C0e2J+xkUYsq1KVXX3KYBhvcX0nH94ZDiTDcd
xNi2b7koWnxxwm7cdniSIC1pKvUthjgY7SAvth2Z4TlU5dIZ7ZcK2Sjqn2FQxbrJ1Yx9QlFNxUZh
pQDCD4WuOo/oHGXrdDRlwDKJaccQgKmgSw05Hbx1YLR2t69b/nhAVhSm3qYFchTPWonKgF/ZUNdd
d+TTIq1VEQLbKlVDC7iYK7x0hrqgZxfR53py7LiDwjgDu1/EZh8dp4SN5QI2vSm2WFhqMe/NIsnd
q9TDBeAGbqZy1mNONxB1C3ry23SMLAchq7Zfohbq9iq35ipc09tI26uBrtkhGKbguuOJwsco6MuA
TcbFJiLPpXbPAIs5sbImM5BVOdjMFNddZg0TcKiJoUrhZ5Cs+05hCrtUTl9aOMYoaFU/fM5rA9KP
6sfoSmhjuhOVlDufYhiPlymJMVjEalF11sqye/vFoglQLZuQW76Ufp8850DQi79QBmA7pePsHZHn
1cltiMnfHWweWzwa6eiDtBsaRu0ZO0nobvPaG0h/j6yweXNLHuoRY6KFc5YqHDHaoKuFROQctPK8
gaBt7tNqgM8XtFkL50+22PdiJOyCV67z2q2ds8g10y9Vrj1ExjqaZ9hCRTuRVDPG0UvfzflL6o2g
8RhL8Iemqly+Kb4A1RaLCic5To5uxT3K1CUAVtHeIvg9ShHqq7Efd1UXExrQE9M+f7KCObLukyk2
0+1M+AixOWFY2y8gqn17oyZR3HTV6L+kuWsSMdVmtrPvu4SpUlh21WzF4C7iegcBIq9tpntEC1bR
kexTuAPsDm0udlMQ9hqaubG0YjLfQK9tRhNNnNTJoVsmXHhUrBqxd0IJW68LsMpcBV7F0eDNfgqf
O9cdj+jURk9PtKUXBT1dQGRNjMndcQ+LL61xsJ+KfEyvbcuAGF8GE8ofSSdu24G542rg4Wey75Dj
3JqLz0MbTya/P9AEjta562Bpm4XNkxl2VbV2477voUIj3oN5CewBXbPqsmtM8yT5SVkRHuZkwhl5
CkmWVvY4JrsxN/sz2ZrBqwTR0GuDdL0X1Nf9sFFMGu/O0K3CEUL6LgqybOp3XG/zN6+rooPsQXlw
/nZb+OFifKigse21NP34kNuq+jSzVCEiTy1TNPHZOj0e4RjZhKlCQDdvZTP3141htV9xjkHHbZlJ
b6+XuyTdUQM+52I1B08RIR5szyFm1gcRAbtoDJIQxk04mPYWm4s5AsKZZeTtQKVIKYpp2Cno1k78
VWWqFjvaNLJd2fSCOHkVmu5jrR3vGZwlPS/p4aHmkObQQTEtcRIn6HF8FU1N/Jjj1+BIHfdHZDBt
7kEztWTjX2DyEV8aFhFc67LFlGnV0k3laCh7/4Zbe/iqkFrt0rFjSnSOTFpy+nrWi5O647Dh1qvv
43nAFX1GXHfj6Z6NZ4rc9ACk1jP5Y+mFW79rxj8zMw3Lo0LOnqMAN6B1hqXl49Uphr4868bewjqt
8jFRqKEldh8AKO8RRDAB4CEBbQO6DopigOj3WEOJ9Lusi6qg957TPcxmEd2lhSw2eR5juaK8Ak4l
N9cbJyEVa+ZgHz74C96DKt//AjB2sjChxENNOk2j4rCkd5+wUVbKlFctpos7jCfatx+q9pufOSrv
0SlGWWYSmA14CtwR8Ob3z5m51ggUN6t15obsCRlXqDcaf7xziiG+TQfVbeHEd7P+AAk+gfj/esUL
NLYA2wuX7IRJNudLWTSQDyjGuWo3ft3iY9N7SXhh44VtIFcsYdhKiCbwmsuIDQWrTmdG0+O591jb
osD59bv4+Y27/gIFIDcEncZn+f276FL6sLlLljkkGndn4WJxwDUhuv39URAjkvnlsGJR170fJbPi
Uvsx1QRmt/ORQomsP1cW578e5RTdWPwtyYaygFFg0IE8vh9FjAFlZBoUoBTU8WzgNs5dJGFND+kU
ReUH3/LnN+fj80e0JNksOI2f6gSdAMSgk0PBhYxk0BVtzJGknUq3H6yJZTb+jaUuUyYwAf9wCFh6
McB1759KI3LkuGNVSlnodFcagvuqnBpCxZ2q2GZOl8jjr1/k++7P9yF90wNJxc0O6tGpTW2I/x1H
q0LLQzDsW5N4zg3BHvrcjHvvnmap+sJxM67x64Er8uuhf/qGPGr43WobO1GKrZO1WULADnHHBFfI
8oGdehQG0FGryAMkYtH+wCL3xKXy+1Yg8EvlrdL7WSSZ71+uXSUVPZmAu412OHZI3OZgSPNpehAa
Qsya8f1bWBDiMagDWexF40uMwrLk+deP/dNH/t64Af4HuMbSYbGA+BHmnVpUF44BdTvtMPhcDcVM
CWE13KXWZo0RB0IA78OZ9Q/7oMc+79jWsiGJ05mVSEfNWTCwGXVCPKrStyILeU+IB3hemDrah1Ew
pxiwNWGkPoit/uk746MIaUeEy6xm+Zy8eCttlpo4Vutc+/LcFHNcUhQGLUmmLiXMr9/uyWDgrQy0
eDsjgSWt/vRYUSqv+tBHVAh968GAMrHuvO4hpLz/7YGWtD+BsyRQLUTIBc3/oSlgpUMQ6XiikpzH
B78fHkAqH8xaP/zu88Cu5KGWXYewJO/k5XVViaey6AGWPGI2k8CdHuux1+CE/OvXQ51MTIf2Np0p
dMO2h405z/T+iabW683RtWK4hm153vcatW0deJ/zFm/VJgBk/eAVnmyry4Cc+5wVYOdMjtMBqxAh
gt0TYV52PtBySvpQ/vGB9NNjeQSWcAFYkHUCjn46KoIE22AazOsOgci2CVN0iW4b+xhy2OnBM8ff
vHMwBRlwGY4GrR94p6eFpyJdaril6yZy7JecWv9pZPcGfBKbPgJSizXRzx8cHT/Pe5IaKNZo47tc
6043U2ICoEBOiLccY/gql+kelv3X3Mag+tez5B8GEnAWAAxdwaHonkzIeEroUzW4Z0zsKKs8jyaE
ssQ1pHb2+0uMqEKL1obDgEuv+/2EHExYSwn102rExX7z/aFybvab/8RqPmm+sTFy3MLtoIMJcL1c
Gd+PlUtPpK0DC7UiRRT8KC0CsGN4gJdpLeb0TM5+dOuUrbyaFVXqyhJzt0j41Sz3cOS8/LKyMN/c
/u7LphmIhp9p60KzPl39RaeJ220T0PaZilhisrxSQZ9uw+Vfvz8UHG7eMw+PvfvJC0jmHDudOIKG
yx627Gda9f/Wfob1EV8TT144J8HpE6VJ6lZFTPehs1I0fVaeb90UgS6N6vzfeHkkmSyxZsxUJtH7
T5r0yFk01BX899SEtnCWV3hpk0mz/OvXL+/keGX2IOilm8cZB5uH2fR+KLCpPGtsC5eQTqYHgHvW
N5n3M3lv7DG0iqJLYRT6y69HPSnivo+6HHdeQI+Phzm9LhYQGlOnRV2Qx2G5NinTrwbR99dh+3/Y
O68euZF02/6X+84GvXll+szyqkpJ9UKoZOgZNEET/PV3UT1zbleWjupo3g5wgcEAMy01k2Qw4jP7
W1uyTpNk/Ii4tD8UnBUr6TflO6H+260As3WQuOQ2mP4Q7L++a+oMo99o1hI6DbV55+mF+SyKJawq
3ZIf9Pu7fXs1l+gYtgg3zLF7ebejlH5sGTUne5cdlwVa6unxPzpwmf0hXDTIShfngdc3VTgOOWJD
39S3E3Gi3vqttOzqlCXy2+/v583p5zJlZRMG8uAIj/yLp+ckWtpmDH8CuDOyve2MC63hvfDhFxcB
T75o1qibv72I9EqVopWMwsKqqg+2k3Q/WBb29o9vhakC9qeFvk7yd7EQy1E0dIYYyMrRpd+zSVaY
svfvZZZvFwBYMsMwLY5xVvsl5534NoWNJyMoHa7JbA/3Nux6OyN8Zo6SCP73N/XLy9lL2MpUE037
5Z//I8CLVFdFnqJUaopRPRXjNB/QNEc3hQs+888vhbh/kRdSsnsTS1rNrAxaA0ibyxwWCWh/cUKP
Px/wAkUu/fuLvVkSFAEMY3G5sEDSvMn48jILFEVvDeyJbm81KiQbPWHx/eFVCH1sxBHErayHN3N0
2sw0tc1l4C6y3Doqroxg+X/84LgKD43q33KmsPG+fkd9nQ0arjERWBC9H5ky9oG46FbpPRAQ2c07
RYc3kSRXQ9TBJkTUSvxz8cVOvdX5btxE9DPy9GxZAi2DbjUPysCrGtRvfP3nzxAeIPoStlmCk4vr
Ief2G1rswYLHoirpmgy2B362/+OrcF/L1ByMQeRFFxteRHwuMPqOQvySI3XSy4l00I8Q8L9n1PBm
5fGiKNj4BBlUb5giff22FDRyEPEjX1TZ9NhZTqYUYeaXQfvOEnfenMeLFQThBV4/qG3479dX6uJx
BFXOt8vMTXUagny6TqPIfClRJ1zVnYV+fRxrcVsHND81GzL+2ohVht6j1TPIqEkOuJkGCYC1ytK1
k67K/gq9w4JCksiyDE/1N70cnGdHuJa2ypOiu/HA85+TQFE7oPCpnpCei/oEkJhGlIfLaE4j107v
aXFT95PwJyzsL9HAHvDeDSJMI5yPTTRa2REf1vhzhwAx2ZpLqvA0jW10Q029s0KaN2JY4cLYPeF0
4sc3nSwZYKcNaN01senP6w6Bw1WAeTB6fTuOso0tLJe6MuS17/OwYEDYy0dzHbfutJ9jJfwbmXbG
M7Rlzmzf6ymL/ukK8yk7kFdSQVvqMBfruCuQb2Y9wrU+JhDrcq2i8fTuOn77dWKqzllKd5FyK4rm
1+884nGgF+R4sH1BOYkplOimCnoCoVGLbgxVz++Uzi6XM5aUZAuIrNA9EtBe1pZFOxaUiBaEbJ93
P6agtHdFNcTvuL384ipspFQ5qZBRLb8sI2e+ls4O8o+wnSziyZQqwOxo5Yffv6LLw457AVDGLLLF
RoD73cUJHhWp2XeJHtG778Up6+q4DrsiIowt3Xej5V/cEmkGHyhRM3Way3Ahz+oeb8MeNuSo2aEo
ORZiGpd/bwJ/pF2EAcB/LucdXg34/8/kjf+LMADmAuf770cnHkUVf/nn2MTPP/8vAgAn6F+etTiy
IXhdviM+ov8iAAR/sTZIcOiLuLRTWCL/EjUyw/jX8qeX3IcqMmEM+/G/CLWaCdjWxedkiUJJF/7Q
MuXC+4iRCZstHXAu6Rz9K0qar79yL08zJ0kn52mi133FDtsdAiajGDhy4wcQKsOecdPq0U7Ji0KR
B2KPhep0UK3Wrhp9aNf0q/H7Tox2fieIe73/8MtckjACqqXMRLx4ebqVU63HcarJpwgO0jqSjFc1
bmPcNe6Qb1vNLrb/eG2/aG29/or+db2f+SYfLf/zYldNCK8G5s2GJ6BR/Qa/LwR2yEjeOUovyuZ/
X4ZRcsJtQA7LSM3rB55EdW5EVTI8MWuVbyrOCKwbEh9FaRKMD34/+6sk8+VVSYVlLTHdWGlN29/9
/l5fZ7r8CJ/5YFo9RJJY77A8X/+INM/sLgp8cdYcTe0709Q+KQbj1j7VEAxfdMkkfbmIGIV+39rR
ewfY24eAxJcogkyAXHtJQV9fX7OdbjaEMZ0ribovEvRLenPy7yxdGjfCQejTO5nJXHg33WST/anP
Id3//hG8ed0+gTTZAZMyP0dLln/+j3Skkrk2d0UsYbOYEWMMZreWrfcelOL1ObA8aK7C9+vRheIL
u0x6pikbUYxO8kwrsj2YUOHxx+6dXZuh2fn9DV1gS5drEbLTBOErpkv7N4z6H3c018NoCFupszI6
Z90RIN3QobQOeu4Hx2Hxlw9FnRifAql9ckfgYEWlyX2Ktu0jTi94GqdW4b5z2r4OHP/+TbSI0G5T
biNguQgcySmbrOzb8UxU99yj1t7A68NjzbmfMGdKUuiDv38Kbx84pW/E4hhUsT9iN/X6tRKw2YNb
F+ospkxCt3ORd5kYzSZl6q3/8FJgWbGXJsJfKgFvvG2JHLEqLcRwLvoSBjHT5+s5AK072Z35zl0t
4cL/a2TyGBdOuQ3QnOvhx3VZ2a/qJquTaOzPON2U28kLtGPUu+0qah3nQShXJ4JuvVAT5Xt2rG+e
53JlnzjQBF/DOr4IZDLZJ7Wdt9O5hFeyN2Svrd1OFFvbAZL1++f5ZsPnUjgzM/NCI4/+wsUXOcVJ
lQazOZ0jO7ryuvyTMcRFOHkpcX1nvfz+Ym8WJhfj/AQW87N9f9luQhHsFQik+3M+oeQE4+1Vqzzz
uj2+SfXVjMjy1Fe+eGfJ/OKqzAaSFLL3csZcIncYD8gVGD/9POdl9IJFxFfYAOnOSk1tr5GOrJmy
tX78/k6Xx3axdgwmIBbfa26WUtzrL4JfgV49aPQz7KphFQCRX838C/Z/fBWTKXUSayIKigcXpye2
CnSkJD5AbpcEm8RBWutbU/TOGf0z6bi4GZ4bFRCiFYdHSGj2z107UoKxNmdwz1ntX5c9JlHg9nRZ
3xVpfzW0G8P6LGHbBdk+Kc4TrhqZrvaoi0I3JnyYzr+/6V98HEuk4PBREsoRw73+NY2V1FohSvfs
twBGUwjRMF0xgvlP7ppuJUflIrwx9Iu7Vrk3zoOS7jlBHJsewCNap/Ta/zDaG+ueh2Aemq8zzPNv
QLmj4J2951c3+c+Lm69vEhFVEZRt556r4Noma/du4uSdQtDbS0CfwqOBdjbDOvblGCQ+MpWOe4z8
CJSl2BVzW27LZSIjK5z8j9fpogfhMKZ1v8y0XWwyzLDbdpL3wbkZ3XGTmziZuI14Txq0pAgXHx0K
c4OiCSuDCP5yatDwMqbwPT04+5jxgDwshPwej0UV4TXmAXCMhNm1oSvm5jgWRbmrJRYj+N0hPo7x
u6KZ2tj2Z73HLR08i4vtsdDs6lvpVIAYKiZ7yzCykwbnQD9PgQQ7hQcGskH4sfIZPDrZdTPcMYsJ
G9R3sRdTrS3WOC6Bp41TyqNhZ0sgEtaQQEIWKbz1338Zbzcd7p9BKYRoYKToor5eNI6RN/FsjR7T
NIXY1GUEdLru3mvnvQljaXuh7SFPWKqjuHa8vgqlJLM1/S44Uy231nm0WL1FUnjm0QzS8ZA0tpJX
PVZnd1mU580GZeJ7Ygz3zYumTk9pibIs1DZMRV7/hJlR725KtfjsjGZwmKa+W5t6nu+1USAwSuB8
/+mDpQhM1QJ/z0XrdwmJEvbcQM+R+Vlv43ztzTZIXgiB77y+tw+Wq/Cvp6Cge/QHLr55cwIJlJld
fk44qeMwtmpnyyRatM/HwbkDDNJijIOLpoVAPEQgVr+zIfzy+ktaCqNqqXQtT/0foSx8CVT/XpWf
aZqnN7UcPkMyMk+pIMhxSy1Yj9MEDdcSAO8T2oS/f8YXUsMl3OL2mYSlBcLVkRy8vjx9Z19LEjc7
F8mihdN2HK8tbhSLRtpS9WOWMBTlqii76i3iBpeZj32jDPudLujbj4gOHXUwAmiOVupIr3+GGdU2
2n7eAirEeTelEmluL7rd7+/2l1eBtsPAscd+FVys4HEGgdV4rCjRyHLTFdN0rJFUXf0HV2G/DTi1
sWn9mRH+440WY+mBr8rzsys1gNhjUq9RfnfvvDnzVzdDDZHaPtW3tyLRPhokMCg9OyvQBC2kz+5a
cxiN6eLOWfVpeTcn9Whi4WQHH8XYJNdFGZRPbjnqX/WgQzmzeOxZVfTD86bhh6f3qNmn0YNLps2V
+mHkmrmzKRzmoQPoZFOkufPMdKKxigajeY8894uvgGiffsxyN0u6fvH+pxjOYdRnZzgwxa6nELya
sKBG3mwYYa9Mm/kf8VJW5n1NWfudLeBCwfHzI6DPFBAwMoBGtGW9vjr2hQVqvTY7V0XrbHh2+OFp
tXFodUNu89rIdsqavD2Th/q2cUbnBpGOepgiPd3GeZT8B9+Cs4gqOU6pe18+C5fKT8D4THYOCt07
dBiZb8fErt75Ft7u5hwnxAY/r0OJ7SJWHhAvt3KY0/Psw5mJcjoGzOKWh7Qs58Ms3rcaWT7h1/Es
ExsGj5iy7SLfvAibMbhoWa5ttxDKP9ee04YiYRprNFx1mCek94YcPg12F68HMWYHo9cxsGV+5mS1
wKJ//4m+qcpQh0HaQWER5ZOF0vvi7jGl9YpMVfLMLJLRAD6X3ZFEqcTHuEt2rPruIw+ugvlll3EI
IfmcpI0evvMrLj/h5VdwlmPKTnWGfPdi1Tca7zm3PLmUDPCbKBr5kfA0Poy66OFGgW4rq1jb2W0J
Wd7JixfZW+ox0szvVVDeCSUflNMG7xTMfna4/vGiOAuW+gpj6FA60Phf0k4MMfpVCaHwE3Oh2lVM
p/ST24GFCiMa+GbYen45hF3bGSCFR+UsTqwA1BplSywOZjwLVWEVN03VR8+JIXXYZl7hXLvwHrtw
GAc01yXmx+Cs48F4LO0J2qKmEnEr3WWekBBc/2TGQQ+VUI7VI0OCBsBpyynu4GIZ95TbSvDyVmo/
ml2N0Q5Dd7q2ahmqfI5Rs3xlAtR+BFaYAQ2B5wZNjTQNtn09Ay4znah5GEateq7gQZ+VH0xO6PSC
iQ6b1l4GSRArHlOXc4ZFAePCYnKr61a08VfcQipOJccUL9asxKMwEuub9DSMSzIwoS/A3KD4o5qz
XwyG2u/tWcdWuq6cWA/rWieYnVlLV6m0kq91wMgJDDaCc8vpZ4YQg6B91Do8kanE1sG8cpIZ3aHA
7fEzQ2nR36nBHzU4/mfdi/919KelvPHftzCuRfFNDF/+2cRAn/Fv9pOlLw0HchXaA5giLSv/7xaG
6f5FZIZz78/GHacEf+Xflu8+xAaDQhwZHRvJz+bGvxoYuMGjY1hayT5VaHyW/sjyfVG2v9pC0Q8Q
uICZ4ocs9ak3ZbgpKKy2STBF0d3hxCoux43dKXnPcLTG7BrnMvFbHd/RWcFONANMk+b9sPJGV97m
tl5me5G6erdt+9QXq9xPpLkHU2F9lDTRNszIfrNaB6y8xEFX7xjIDLzYx4lpcs66MbUYFNcnsqvo
U4aEeqeCKAPGidu2V9nXjqsFO0ZzuqPe+YyiltoPjDina7b3D25Xf4uozVj48E419g7g5MFGdMyG
hVHTzPYxSZdRb9vsn2ZRxjcwBRl7ia1Rv3NSkVe02AdAeZg0mz6jyKMmv4oBbOFjPhtFssU4wd3n
uAivHGsqH+dyfDZF7U+hNCt0AjMA4nIdNJHytsYQ6HujFxPTkkrrV2bsiGaVzipYta5Q14PZnKUq
tXZnmip6qHEunTfD5MAaTTQP3Hs6pQdDg08QupnbMe7exLdZJ5/MMjE/+nFvX01u11ZMUIMFymOU
ELG1MCSMrsFFwupxgVsq/OPwBdNch3kFAROmbyrvtgBx3DKMH7mbPJ8iTL/K+sWHTwr9AEOhqXbt
Pd3c6DaGrz4c2zhwnhh298295jWltkm8aHrEAM3BthxfjBC5vvFVd/BxcRUvJ7S1pjtG0rZWVYu2
EIxrMHhh34/9F6aQi6sELOFxsGMEbE7D8Vxgy71p/Hr4mjjLWHMvkOS0bfWcRw7g+Tg3RMikAxw7
V8O4RubOKclaCJ557faHMYhwtWO8uF0jmn2Klh/fM90r446hlE6Ro9KOcB9UcAchB3JBXQ1Ydkkn
ezbbDiU5WFbk4+Z1PkxMzHl1k151GSY/+D4wPJxjJaRmmzeuYb5nVwz9xwwC7gc+RTAVUOubxVMs
6tJgy8wcdh+9UFsmRE6T8D/GrsR2TVEoU7rAsrIat9qIBa3TQh9q1LWbKws0ie0yhpqtx3p0doEW
ReTdFfZWvreqPIzg3GxLDyIBMWWOq0Zz79GJ3LtT7F2xvNZWa+JckXvZBk6nEQqfjF3DKWHtVPPn
eJqxihKshmRWalczQrRu7GELiHdc4cvlbodoLrFsd+w13cH0UMfZ1SijY5DfU1txDipqypBjqsef
xsHCCHDt0W9sfF6sXjtKEwlHmgcfAFa0O9vXm1D2hYk8bJIMdRdnYq2VLc05pB9ZbESNj8yotYyh
lpoKB0kTfz25xN91EePKzU3wktVJ88Vtp9JbNUVXWGb6oRjkuEV/vCJNXjkCLa5WPAWMVD+NoqB6
Z2NmNBhPnsrdq6FxYTUyYh7GrYkZhudIUJjpjxlaEYyX8WWuPXdbDO0TUGzCjMa7hxH9KYaEfU2+
xgop57plmoAOBPT2+wQw6R1jW+oQM4zqF0rfpugMX+SQYfxglUEcYiYGhZLOT6P5+tnjAF/1VeU8
tXACBoRf3goThhRZST79cKJKj4lMDAwQ+2Ey90yWL4jJPKtWo1MM2xqb8zVW4Dcz2GZMWdD3Ue2i
ZZdsfGzQnxTk7JystasZ+R1yeVv5dDWN/Iq+SXTlqhFDDMCO8J8KAswyxyXDvJ8Hbb5nsNXHbDD+
3iMsOhaJM+41I6VpxYSazpSoW+/r2FM3RlqMgNEM99SIBr+SAnG3V/ub3hS9uE7H2dLxh0qDs1MT
Sq0zrcg/LNCYBr+OCS/yKscGlFQUa6LGNjamk2f3LBSTUEyan21d+QfB4t5MY2Pflx0c11Upa/8o
i7Y+U/6N2CgTwuqtwy7qb8qagMo3iyY0NeycaF8UYOLHtp1241wwlc+3sRUiMQ6MDmIFOk+LtbKC
ryIK4YhQdu4XiBTRdgYGh41R5ew9Abk38mfAY57A7crWMFfcdA7JAL7LosL4Iyh3OjjNTTFMEQdf
H+OY6Jk3dRPUV1o5dSsQLPMDJGGbwXArQu/OJke/MMZyxmyRLtl9vRK2Zj2kidfBr8D501nLwUuf
XTV7t4zIYNHllPl17OTRyitYbXyG113efhrVYQBfh7tQu7eMapMIN72uXfdO9I3YtDp/NiqG+UTq
XNz6Y2WzAiMMhCyBpVSRzxGjONjS+L1rrs04c+W2Yq1Ku161jdQ+VlGsHRO9E3dFbDhbI1PR3dyx
n6VWtUFIvTZ7yfyxK67SxmGtltVtOUzFprXL+ravm20+aIuP0VovcGxpNG2N3iLeqGSwMG7Mpyu8
p7Nt1WMsq2ddA2BaHl0aww8RzimMpXxIp/glhVfMnNug7TsvaHcQILzQmJlzC1uVBQVuMeZdYLH0
VFLfMBRBIzuoj1aBG2o/afaHrGh+dLnxYzAMcVVrg/iq5r5ae0ZD4zu7AXuS7IAQuXuHlffQaNx0
CIfwQzVYEFonmVxRboMUS6d+H7hZeeUhlryrXHxifGdCkV7w4M0SXAnQ2PpOKxDa4QVqvBh+44ai
ioYtlukE1Jl9nXrBY1Ap8ZkcL9m7nc167M1zqwEisEXN+ZVmyqRA7PBJJNEeMdbM3lI39w3OLB+K
OYvPiiGfHlrKyhxRpy+u88tkX7NNAhNHK0gNoXTdh2FaCITs53vT09OdK+lOYjdY4AZfwF+ZtPbY
yFFfNXbXXVeo7KxyRP0AHw73+eRLorX1B10fsg95PtYn10ApocxqPug1gRLw5vGaPGEx9Sud7Rgw
WJXyHfCSItjFymDLnkz/KrJrjBL16Sh0L7vSdQ7ylK7wAReD4SDUXHztRhPVVK70EEbNUy28cxZX
26K1xuNgtAZfWlDdeQOFoVR6YiOTynsax2C8rSii3CZF9WQwExWSUq8BH3d46Lj2g6aidKMzubQX
eiBOcImyD74fT6eZAZTFg2wSK9NvsNwaZ0jMjWVj0kpqZzu7FMeB08Kr/yAlnukOkGwchSwXpypj
qdTLNh9PfEi4PriuKL7kjp6ka9EGX+Y2EJ+MUac3ZFLBOMgiGTZ4K89fxsHCfw4mT/9cdrHz4ML3
XRdyEueydOw71Qd+yDxVd3Qc70lJzdlbnOYnw2dfZJRSvw8ag5S0Bpz92Ksk/jy6yfAjn+JqU8tu
BmxVUjFgLCy/mfuy2c/+NP6oqcc/DEblnfImS3eRFqhNwj/+Vnp9c6T2mvyYY/c7AgGMnka338Mc
crexgmesx6P7AJlJbjx2/pXt1bhADgs/BRoyblcFLhF7ZQ+9Fc6Or11L3OnpTBeO95gVywvPRjZB
3SJ3VnblrIcuCLZVZy68CIgF7Kdalh0AY00nXOuto9clN1Pat3uIEfTRA+wKLSEx2xpy62ZuG5Ox
3drhFyGQq+Tc/eAbgcxDOkuFqPGY9JQInI9uO32chLfK2iz/Lh32Zij17lk2FMxZfzVGf/Ilwz3r
ADU6uso80a0008U7XhOAlnOnf6qDpbvup5/pfEwbBGIwrJFDx4n/xKzbVtj6AYXA0XEHf+ULL9ol
ZPy7euzX1ZxfQaNqeIJ691j18YdGQrQBwMB5F8osu9O7nsEybV71c3fjF7jzGYn0djFzG+EMNG2H
D8Bd5ev9vvHmL8LXbtKCNhXpAmxSE6djp8XC2CamXI26jrGmaeBJ3RFfm96GjtKa+sGOECQ9ADq/
bjOr3mXd0B1EYudH1nF5W43WiDJXS1cGf/6kSb66uC2MraaMar1MGN0nMTx2FQUYMTFBey0S6D8q
DbqtmuFypO6QreG60LKfDDa5ZKLzUuFMRuAaTvlwpfmEdMlsfM2nHJLdYN6rzMHjsFH9ZpqsNaNl
GwsD6EZ31FYn2qj0vN+A4siPcM9/GFl9hBkWHKC/ga1RVvkhmZvooEYDMloQt+syH4qjhO0SQp0P
jn09xts8S7W1SLCamucKy3YzijaFN6Z7x9CO2sT6tvKo3oPWqa5iocX47DkDnLL2xUigZxgZPuG5
1W1apxpoII/5VdNbA55VWUk5SQeLgdjfXSk5fkGSkl2XAC5u2Yk/VhJv9Qp/mJ0pTSItlRdHT9n7
eelE84c40AuwpQPh8VVNqhe2MNeP6OpCXy9iylbA6zs/2IuR8hDGAKzoYN8G3lpYcLL86ZBGTbKO
2mzaNnlwluwngaW5Vwa4HTKwAV6L4sG3cdxvanhLh9aauu04a2ygAq9wpnLmfR1UL1rjSp4y1ure
VPlXqICjWx8GPFwGfCPYnr1oXCcYo3Pk03u5dlTb7UFwYsteOt5qxNR9F9nYCQPq2jiaMW9bkDX7
iZB/3ZpBuy9U/WRbYP7LRhv3TGxtcX9InhhwLJ6D+Dr1JculdkefKw3DqcrVuJYuSp2IUSRcN6MH
zngM6uzmyhj5F3fo/5QZ7YOYV2IMGFkCi2l6wSutnpwm44iLASu1TbMXHqGaDmJ6aoPt6PLnSK13
hZWrbZtb5yLLDD6/MT/AcetPWi9HMk4HP7bc5FAkwvBaoPtGd5y8bGvmHtb0c1Zt42RefMeLR8qd
G00nzI+oebVDhyQb/4N1V+FYacCBSzHyXGsjZnz0Q/N1o8xiq2l9spsz3P8mmGP0P5yDCUbdqmR1
zJTrhAMGevsZ2CEO7mDpwQ3e4SPU7vO59zCgg1Kisi7au04g2bm1dmMq5jMKj1h53nRxpQ7ZlLvM
vKdylWrZtymx7jrwbxiK3MWOntEYKJN93slPbY1zhFVazw33ti6M3MUY1aqvgvK2H76P5KpLJRNo
h2mgPdXXjRFx+tafgM7B9i+f0TeDTDHFfixGqjgDxpiV+03I8lnzzIG/QiZsMlyJrZu5EuQQeWev
KcFSSLxJfRdRgf8SxQE2el1XQFp2TzLP8nDIputRQfINEpBmLtaRmskIZV2188Gq+Sq1Gtd6TvRg
nST6dMoM7C6GorFC3QS8o8CMgeeFpTfHANNsR6iVGtp6NfcmPoDVUJ4SXVcIGeW9dHGkyBZL5Fl+
9kyVroJm/DBFlb3h8GIKxYUZFKTw+/QGeAyYypUz+Pe8nW7LU4hDRd2EsYd4U/j0IVxnA37F3nuG
lNQP2mYF5hBiJITCfSJEmYQesyEh9bBPfBE3KSoqMfV7uYgd6FJjVjChu6uJUynXyGYTDfCMsrI7
FfLsY6y0HoZuvDOpW7Hjze3aNsSpwD9i1SRBxlCdmg9KlAwOmqWAQToFixs04UzXkqi4WYd5Q4wX
pGKnrvTuaDSNv1FZ3q7xo7kbku62rMfbGE/DGGAXc5QpdYASGWjkjUf2m3jtjdPPUt1pKHDACXp3
k8Zsv25gPaaWeZ1QrwldB6dXXA+0cEa6ugJ65W8MJey9DxBtZQ7lQ1Xai08IHMZxuLLrMd+Dd7oN
grpDT+bXLzVYVRQQdXozwanca1r2QwqoexnGD0dgOozB/QRkatzbhCQpxGgrDiskbIC2quchGUk1
Mh5dKm3taGi6eywtCvlNp301UOuvZlvMoSeSIaxquwhTYZY7YShzcX9A0+Ya3YZxUzKAVE630awH
62A0myXpyK8J45eM1PrAyr33/X6r8khee/OsUfqIh00ETo+fgW84jOxHr46ux8Ld4ATzNWq6nZNp
DyUZ+b6R6YMzdpQe9eKhTaR1Mgt1UGV874uK4ZuyPCrZbmMnPqMW/qYD+toahbDW7YwjLAq5MbRr
3MctW9DqKFx318WgNbuPbgqaC6+PD5MLjAfz4rvGVy+FX393EgFwRWKjkyRYhmZ1468ys8Q2y/sR
9N62YdawmuYbUU5XseHtO706NvaIUROHw6xwOlTxNGySKdNXGKviU2mjqAIrOYUmCXAYzMZny9Cq
nW1qd13iPxfAN1n8GdWZUdBVuEMqMoUZG9diPkVpqVc/hoYyR2zHeMmW4xdVRCemDvGTahEX+kGE
hTegy9CconlXCuWtkUSqfcqU17Yf4i+0bug2Tvjn2M2xba0dyERMQ+zBpFKXk7IkmHaUenyPBoyD
0tc+D37xzHjnHSVoe916RboGVL4Fw75WPigwE3oHeqd7TQ5nChBjCFkWS+EqLUPbjfl+XWaQTKU4
mOY82iEavGU4ajV5H5UQP9qoYdfxMA+OkvKOjly6IoQr7mgkY7dhFM0OIt6AfStdw1QHdqO6najT
cutiULN1cTQvEXU4SYtkTGtPeiqvIX9i8JI335khO8dtt0X+8UWVOb2dyCcxsk0Kgqm3b6m7rOnL
LaTEslmjp5lXA6y/Ip2eKfW/JGIqQysnNkxk9nXwao9FOtfrMR5oaAGOp8RFpTJq1LCqTLlVDLdi
Qe8cZAxaZDbaB5/ebpjo2EwLiyVeZPJDQVFlhfGQ2Cjl4roiM/xE9AajK4MSMBwDY9VGsG7connC
1uw5twmboim1HgurPpOgBeu6dzGyyrObRmgfxGw/gyH+6lXTGqpfs3KtYQqxt8EYntLLqvbMNhwA
pHq6hyOthLJnJNm2HctbV8liPcVuuqY4na5So7rX+IsUcE18X/JyF7Ga8TuhGOqqejVwuVVVZQoL
8Cne6EoZG6vNHaLynGHHWYtZ8T6WalrEumm0b3YkPIih0Gxwu4bBZlXclsigxFYUThJTfsxNm0Pf
IgVfYMB188PWRjyyEwYOu7IpVmVERTHWtX1P0ZTM8RbbApOYHSjiTMd1VQeBtU0yLMy6DJSkUkFD
LVf74WXDQWvy734N39M17jCDO7Re/wX7eUx3Z+uceqZY2VZyq/B2a7Vk30/yVACkpJXQQDSSY7MS
nPy3uRDRnoEY/r8q07flwDfsAZPdJrofbGCtQ83JhLNyVDWuvCl/oDwR9pI9x64PGSDLc9K3J/Kt
FxLpcZfqV8M07JKgvUtj+2nKlY2xVrxUiqPjRCzdFd+VkX6FMXFMnOETQ3Gh0XxJzeAjMwzPgx25
Z0CeYu15s3c0dI4dgT2YbGhs2mw+q0T1mBXrqoZ6alvrzqv2ECl2E3pLeCsvmJ+d86xL9rSS1jwt
fz8jCtHEdxB9Zg3dDYOmfG226lmikqRTaX4iayzpWZjOWmtmbKUykm0ZV+2Ktb8eXevYufXXmlNw
HZj5dPTtPt3lqOcPdoM4hazC2bvGeDtS0/uSLfXdpmzvVa9Rii8e/dG692vtEzQdP6xzDa94XdKT
qIl8HGeGpiyb6wjTsFz0z75guhFnIp15xcW3OYnyTZJiTdVqyt1Os9+Evma3Jyrpp6kITrYVXEER
hGXkzZ/FjCGzKRLsgbzZCEuvxES41Jrv3gyXGyu6ZNu6zi3D/1mICOZ+6iVtGBv6Zh8/YgN8V/b2
3ZTFd8R8eNvhHu/447yvSudWCmvmKE2bsNNrm4PGVVBsZbn3iS5CDUYH8RBhmTMa93iUYl6xyL3G
JFv3MLwdQIEsLhrYtIXzddJ5Vji5Y7HSEQM+JJQmKGmP4rZoupefjdH/3yP+P0xM/L5HXMV0Jy6a
xPyVvyfdmEf9Czg/ksFF7bnYV/y7S+x7f4G1AXuG4BYoI4ME/9UldoD3o6hYiH4MtoOK+a8pN9vA
VQjRE9rORS3GnOufwPuBcr1WGKNHR6GHlAnNOH2iRTz5WswUSeorID/K68SmTRF79v9l70x241ay
NPwutWeBQzBIbpnMWSkppZQleUPIls0hOAfnp+8vq4BG9aaB3vfywva1M0VGnPOPvY+YqrNLyqFN
pSeQ7DLPqKdu2hKbxUwY0RytmeI+C7VvG81bXpOi+UcyZvpPspHjQvbgMv2yW6v0vlQQo6xVeSnk
l0LnCrPVOuO6yxO9riddLc3wTFC7qnY0anaRtjvODaMv4r3Z5uaEOoS0dYilprOs54XwaSI2nVXq
zQxUcis0YbC5207lDclJMz1LKNzywQhE8TL2ozSPXroW2TaplL7SiCd+qKrIDdJLOWffxZo7ZRJx
nWhm3NiFv1SQ5PTBl1i0LAQXJIhfrKTj0JH/6puZgwWxfDHL2QT8G/LkddXCYyyZ+tb/lo3hP9g5
YeibqXAA4OJxGNkP0qlkk7AKZk0W0+rCbID1dR7d2umASsxFHdYJHv9cppa5bilTLPuPErz7LigP
svRod26tD4nV2PpbBVD2x9TIy4olayp+Jisq0FBlxvQEDpyZYF+pl72tXltHpeneR36/WX5zYej9
4Op5T2ktAYNrbovbZPZeu/PLxIhMQWEu+I4LeJa41HKSW6kqe5PHk0GJtwvZ8CfLkNOFRUVnW1TB
vSLJLvVahdk62Q1be4YbiIeia4PdqvP1MemHmAMKyN95kOOUj9lmTukP3DbaXeYsVAwtMZg0jbkx
MsKOWsS6WuuYEHP+pVeQ3SY+iX4sxki1GEG8Ofe3zlR7LzzJxrpTFGH2N5Y3JdrtUsGzv5alT/D9
QM1UoEJJt2T37PpNUj/2bkmiyH3XbNwkuudfcxyjYFsTMABfT/1j4ZeWegdvJpHUb+Ogj+52af/g
c2yiAojF4PvfYxIrAVudwzIDPyoy78dpYQq2cisedpTUuF40BuBRL2WPWXG1xkl8WjwJzvvUmCrd
UtwEFnnvDyhhIBwrA4OrRvKF38Q0mOpU47OXURB7JswRAeflMZlJrn3G9O9QUKRUZ0zbmnBrVJU0
Us4/mTzow1mbeRpe+6GkvHWp/FFvA5nESUSuNJgiSu/ZOzDOg/xVs1iK7Uyjpw57yNeMFF7dTJtx
zsdEhc5Knu5H5w/Il+hmQJu0sfjkSzQXugn4kduFyC+m161zuTVmpqAywsPQpCdp5pMhw77JRZFG
xIfNnReR551ToVSoQTNCCDlzFIRpDXXwHoxmMM1Qaipb/oBX1u6v3hMTotSa7gXTCvNO5YkbmgQW
9LRM1o37o/FX1InAj4FP04VQMvYuKS47KFGQKrveNSVqhv5EDDDT1mkwPFnSvVtQLPEq18yf9/My
dc7PxllmWDnQMH/jmeRx3WJwehgXC13Zpi+hkd/GBmVuGNAIkm2LhtqHjb/28UtsuolPsHAsShYh
c+0YtAX7PhMLdESKSkOdWsfwguekJrh4M+V+853M2t+a/SIMkJ+UrFZ0cobYaKDpNmIiELfSqODu
aBQF4Moyk0Vt8XTmfEi/XjgY3axr98Pim94HjI5Rw5SbgkDpuFk+JE0Z2b6dM7O90ZTAlqaUQw0B
oJz4KOuxiNrZmo9CMSqeY0XChJ51flkcrdaHiXUw7PIW70yVZIm7l/VoEbOG1o9pLrCy8WXNxvqj
TZL10amzKmQxCM4uueVPOqg7WLFVmU+CwICEZkvYmwzVi9yQ7oC5sGnqHV2+xmeyGv2n0q1zzDK8
msD/neccpkn67NZqucs7NfP14ueRCHR1kpM1Hn1UHoRINPFTu+KiYo4fkx8+hTOR0oUlD0TntFva
DlE5WFP5R1Hk+BFbZO0T/i2WZoetY3aPw0oF1zbmIXaedGv/K+Z6TgQTPmWbG0yY7kXkaf1LGcr8
QEpTIojWbXKxM0bqV9sYygviBo1+ol2aIzUwbRDyEpjLhc4EBbRNE7HfH316OKuTamJDXmLDHOon
2WfDKx2tdnEkKMLkf+U6L4vTpjSXTcsdt+rmrV81ZbUHNkJjYxqFfDbX4qbUwFeyGN7NZD/xQ0Wd
AY9fmlT3/d2G+CFVXL8ltkHrlmwzHEJLO6kfiTt2w5bPQHtUQGL2hgrl5tI21vJZVkt7nIiQf0pM
n3MhmdywTKz0Ze4L44RLLHloa5vzB1T03Iqqi1+FGI3zkqy8kdLgC0ncLkO6Uo4FTSWWrffaQEsW
KspXCS5xjE9TVd3DMIjgObYGedJF719QtC+nThWU2+gifypx4n74vReDCyxtd2arXfkEWr+h1AZt
7Bbj4t/FjPbk2mcp+lctOmrWKHemk2Hx2TQKDT8DP1pRlNCZPMtJB3pXZt/SaA5ZTh/FqhN17TwN
QTrl5oEih/4oHAM749DlOqypEvhIhrn4tJdWbk1f8OyQCH6KyTX8NFftLLD406M9F8s5nsBVS2Mq
jqLgApm8JDv5nlFCs1v0FC6ohyLTKwb6NigHp5tg9F7kug4C9p5amclbZag7pOCxR0dcqMScf92D
6CiMrlnjzbJDbJU1A08oEqtXkwbGJ2RvNGbMjn+e8rU9DNWS78t+VW8ZDPkGsFvuENkEj0z2PJaD
bX3FORvDFNjta4xoHqh0VAG62NwLudOtRxYRdWwV05PoV4cCXCd4hL/wvxK5/FFEcW+buPeufSLE
frCy4dzgaj2kaB+vnRmol5jNCNTuHiE+2jAsI3TfY5HBgDRV8dxmAh8ho+Y92zyLAMXjsLHG6jRU
XnAYVVqdOYwRGyRLuh8h6nZQI8R+xOkCeOw6YGFl658DdLVE2I3eTVsJQdqmlg+zKL2rkcflu42a
6hTwWHJcdhu+JvUsKovW8dJdd7IW4j1Ze/S7ZpnQ/ju07YY00Ftd3zv7RMFrs5K9U1d+dZEBI2k/
rPvcaooIccun26Naixdzn0iH2gR4iYO2WgDLbrBCZSa/+7HPb35nUfbCtXqgV7DgvF3sLZpiXrK0
PRU963gDYoiMpHxe1ik7arjTsMlQMVATgKgIGnz142avval+EENFU1NLNhs7eZtkzzwTTr1zMyco
9h6qHee5Bhl+FEOc/BFekP90kO28eOhxtrqGhBhlujzk8UxOHUb7eeaw8+/CK2jB7wq86EcrwLsw
SgV8+eYzJd4Jn3jWr76dAb1w0kR9JXYUKaQHM84a8L+C4o118jZ0OJQ/HVxqEnMdOf53HBfuwo9T
dIW96K8NM+GDQ5LluV6HZcdljVKoW6lFaLFEbKCp4GCbtAvOSD/I5g7AQqZKvjH35s+9zkxur6FI
D/hgGQM1brRz2Qz21u7H+iKWlZ7JnCeWiFHJHB4Ttf/Y96S+UcBLAleNsyiZ0r+GIfv9SsE9uYAo
y197sIgGfsAwvgY0see40MNj59RE/7ZrM+y4X9eNJ1X9+w5sbNC5kRTcdu0bj7W/6ajqZiLNepSe
VhCVPXhX4qHwoNPbfoS8oaR3vtPZc1JfapfZzWUc2te5SP7YxFneBXQ5hJ8t4TTZWqB7GcvYh5gK
3XIOEwpQyLMY0J+mmX/W5D2/wyZMTNhBvCPcqbrMvHPdbP9LIauPUAfxLkhoCzK0A25nri4B8lCr
bCAsFpAy0v2ZjG28m2w1nBfBGTOPo/0JzzseTV1xd8iqxOXvVX/T3nwk22LZSS6WS1kVfZR63XK2
xVAikdXz2Vrbp15Y1kvjDqQEIkU8lsHqf8hUv9F5jpA2HmBIUtI7wcvMGGa+eqgZvY4oVoudaQbV
vg46TF9GLKCG/XQfSD2+WqIlpYKKYoiqOBp0l++McuDAmZGa1lVXRTqdSafWZfeSJHlxcNu0ow+c
uu25oDalbUufL2mKl6gL3BrCM6iOmKDNLbL/8aQb+JY+LuePYep/tkFanF2VyVOalJKXvPrs5yxl
KlzNPRFcssB8Pa1ThEHHjHpnbXY5eoGHfi6tc5plLz1CpCps6lgeLcVDbOf2qwr85kYFEughjv8P
jt+fNKy1+4Qu8o2QzDaG5UdtS8OQ7H1nN0j9xQO2HEymwy3B4/XLUjcwx8Qh7Donrna0l6tnKyjT
zUAdEubhVEQMA93GmJtXQWZOlDhiOdFfMm7M7r7/lkL8LRy8AauF9QblGTDPAvBZjhrHk8E17s3G
x8g8HBIuAjmU0B5+rorCOPR0fB+WdV62emlcVg4bSknhPH0ku2wsNlaZxzt/dYeThRotDzvyMsJi
AZoIB48iardPvkxvbi4+TBH6BdzBThG0r2z51iZhzLg/1lPJauSgj0uXq5M3yTVBJPEKmCX2qxEE
Z4wdFMXETgVKzVm6KeLuTRtp8BWgYrwCWDIEiIkVOVhLssEW1/jsjVLtcqqBQcL69LXx8OfPZTG8
ImL/rUWQAME1agRKaOshRKpeRrSCVXxZnakAd2t15TfNLwVK0QOHa35c07J6Y9kdqUtfzOc4bt2z
Eo1D2ExSIqCW+WmpGUKKwQEWMMtyr6t5ePSmqj47+fwu2AvegzpLf6JjpMx1thB3OHiSR66YbYI4
7rQ6q7gSOYXfo79ancIlCZ16Dsy5/YKwXE9cM8PBAtr7zBCX4pMLmifEUPOPhpflvRmJfqWYi6ku
pYrlzHDwo60tlPmuLi4l2SgPpC+PXzJlIPCXPEoKo72Mnhj3hF0kZ7nO9YGY9QyUHN0GHdTLdind
K3yY2NHJpHZzaS+7JKadRjs1BSaLni/zaJHb5min2/ecw6eGDnqEQ91tDYgeXl2bszMBpMxmOMOA
wrhZopfs4y45DqoB7agHP4oJ8YqahJb3oLIeR0vHSMzXt8ap2m1fJTanFHBC1vVPHNjTn7WTFJ5B
0lf7LHF8iGVEn41A+k4konX05v5Z0Pm+9zAC/MhwYG0t+uXhZoOZnrAepZg/tPu4rLDWBDQvOb21
SSs7OdoLM3LaaX8DVVXusoaWwQYH9CWwujasJ/Z6esCG587zWjQ/uZuxosFZb0hqkgifk7Y7+kNR
YFhwHr3avb+yDa+xZX61ZpwcEj8D4b2n1Nj5KA9IBLrD6in0M63wDwPZxkfu8wErkF6uK8VCV8qK
u3NLr8F+tpyOQSN1T3z46lTqxg9dp2kZPO2b22gH/elwyizlhbo2h1vQV8XGnzLjtmpdvqAGGSJf
0YbpJq34OamF3vqmaKOsio2zIWzEl2ToZofWT5InUtXGfec1391q0fFnVMvWcqGd6Ddz/iicIxHl
MyRaUq5B4V/ZTX2YMbRFtZcmaFnsABSctRbh3sS0OYgPImSar2JtvWDngzTinZd6v+Syfe66Jn/k
2B0hdD1lgDFkIjl41C3gkDPlL9Nb3U0xG+62civJeNOPkcymqgzbpRtPJkP0naiBQl8kdVnwx3Rh
6eG9zJENOMwh0JmttUfL2e1Nz41/cCVT4ehI9ZU7sd7G1EcAxXsms3ydn01/tg6jGa+RgbolbP07
WWQOxPwwAbMwuhX2hcwcz+SGmnvQLAttwmqcJgRE6BvGbdVL+PBuRUxJSV0Tmkmx/nHlnb3LYr5f
vc4iaofkEywl2ek1H7eFBWIXNj1OOzwflF8OpBnRttYtEWkdX/RtWQ/+RDVeOzfs0PXqwMoHvLf0
k1YfS24tF7MZ1MHusKeNeds/u7Cel2WpeFNn+CBcttVONKlgbnbHn4tIlyC0ag//Qu8vT7O32u+9
k007KqxqYslYE0O47e5SeAG1ikXmPrWLs+y5QGx4iLH8loVjx2Fflk7U6lV9Vr4xv9B18h179voA
Ozkd7RRYJmx8e9h7ZeLvMsREW9vP3PC+3l9k1/owP8G4I31n2srEwFo8T3SqIcSpfEh8w7iCmYKD
2ZL+03zJXtMRzAfU2d2blCI9IhqldC8vzTVqKKUJZ52Y16lbkcBRH/qSDuv8EEB5IbBxEGm0Hrdz
AMEcGonydn3FbRjkU7OR7O27uRkDrAcwfkGey59dP/fEPXkd2qGVgsy4dbj5bIfmK1lZiv10jCPQ
+WFPC+X0ZmWK2yNxHAPu1B/iqBvS+CoNVnWjT3E218Ed5lTELXAnwfV+1wbn3x3bBZsA0JFHqrZF
iuwf1HUZ6gEtN/bWaHQtdytnri5g+Lk9aH/O5ojXt0D1S66HnbDWrnbZHxMM9CxHKaIi2knW3eKN
+pcs5X1+ngfry9B9ekORI/KQm2Z6SzXrrLBrfy+XuTi3lsnk5zZ1HopuZoomEq6IYjQaTAp3rhi3
yteUFPbjMDFvohhlojT8+dUfzGJbirX4U8O8f5uZJfhneBYeyZ7iCRDmq5BN8DDyEsN3LZ2191HF
/kCyl27yVDhPZuuNl5kCvKOUBvD4IACMLVMTWRqvzp7sZMQUGuV4VeurX9TeTvB0sqe6eDKRYoYy
tn+WMs42TcbQMSZm9a7HeQ4zPdRI12Z/07frgxIm+4mDqrhvnG+V59OB0faPT8gN3FizATX67XfD
Y8YPvEAK0FnPq9OIMJeocG01rTC8ygxTcLcI1Nk+KZohd1jvaxh/gvTyZZCbmC8jG/wfYuZAn7lc
mVmaK4VGpwYh9Yb42qvdYOlheL2NsoqqZf6VJManrh0mJ+T/n2XeficpgqGl8C0mkLzZ2cIunxYL
P9sk+MYZI1o0hQ6YxOL0r4YOiIoNar/YkENkXyYjT3ZGjSYtkIq9SpbN376wineacQ+2y6EpHWDx
dADUGcs02xh1lrH2V07nURtkfSH9qXYs5u6eY/t1FuARjuzyCDDtspLQJUNTm8aRZrtrNtJMr5be
50k2P7oqmX+0qdNHnYkBC8A83cgOpAMdfPbcTWnzQKJsfJE4g7etJV7A0N/axLJ2jWG8uYvrPsZ+
e3GnZo14n7IoyMivM3L/TA/P/AhsgxdEsItSLnJRdLr97gUH4uA189bLQRTcpGINIhEUFxMbqb3g
aqHzbNz2c1G++Lnyf1rWzGCFI3Nb1eQyzmrWP53RvhsqbJtV26Uv1NHVq6M6eV4XpY9m1047wbJ3
iFeUB3Ty2jsok+BZ0oeF5AUprZUqD+V6MCHCG/WL6ZIbSh3E9FILXsoJjQCWw6T/EedKhaxCxfuk
7oesUDjiS6SRx8ktLWcTZ4nKwszgJW5tWx+I9MVV3MQT9YcaDpdmDoqsU/HTtwBY8R/zF/YFYINV
Gb80kMAVoWQXTSUP8IDEC31+o59xlq93iVF+8WN3uqHOMPZE8cpHTZEgKNoinZ2BHvd+nqeHBEMD
kup02GLJ6Q456/ENIqpGn6PaE72c2aEP5BRCoLnH0gIMjmv1MCGD2ZOb00bos8qNZZbxQ1dM62kY
GSYrPtaf1ff+Qt6kJBDFHnIxL0sBaGlPnVGJvcx1yrmWD3JnkL78Vi4VSG3ean4GKfoxa+2mGyo/
r90Iww3OunB6domRN2FcrHmjG4vzOBbuBd8M+mdNsBum9jVfIlpUyXPRo3RCkTeS2c7oQgpbxQUS
DNClrPzHQt39K02m5Sap9aeHJv3KRZLQ0ekXpCxzq2wF2sKTiUNzL/XgPZuOz+EgfXY75GSo8qrm
UnUaLM4cHoWtXmO3jp9dHVtnAInYAzmDilcIER/BddON1w7ZrW+WftcVFPICk2Zq6/jtuPUG0PXQ
qbJbNvavQ1yUT1QO9o98EOYjmjuZtQkR3agEizgnalFz6y/1fsyGe0dFUV8oVHYPyi7Z4OGpLv5Y
Vs9B74svO6XrMwTymF9ygQJgRCkYUvI8kpQWew+wLiUT4OCAzAbpL2MZvirVKrRVTtr9AJiiUiWg
gAQHfTZGrq3HU9NwFYZBg8FU1UuF1LVEj7Q2QbSaiNI6GzdGAfhLn+mUX7v4ntyUMAkhSrCvOGOm
321ZTY/LiDbdK7oPCorvxa9ui4Ry0L/W1JuOrHcLYCRDkhcU11bC+zZufbGxnR5X5Y3PPOp3MShu
edT9azpN15G/CPCm68ou2675hOAUQMM2iBNz4qa5QiqXLzndvfIaKOHcWOyleKjKWr4vuRejHW6T
sULmyLVpbVrCXLONba99/7vsBxAVwyYWeOO7uYeV0gt696Oith1OllCo9pBnBWUwiehQI7pDZv+2
ShVA0vZ2PD4L3BtNmMb2Syd8jGJD6aF2n6l7bnazO87lJsjce8eyriakywVC92SynRfdt0W900Zf
v9X4qleQyppK6nmpnmHiqh0BAsnJgAZLjllboSBOZy2XaEmR8w342wL0uBP/XQ0TD4xkmL7/oN8H
Ur4v3Wr4J9Cx4cqRCb5gEZwSYom7a5Da4tVYdPrbc4Pr2KzerwVyCBfdhEKs8p87HqTQqjKU0hqu
4yUrpTPxEsTLg1WvDVy4pZ2bYduV3lEmTBV20RF55hZx/aeuxHQ16SfGhcrGNh2N2HOvnUrER5ZO
jnkc8ia/5iywCtAHpydyND/1t2tQj49iGtP1ZAIwBTcl/A5UJ+Vs+ML1o/rNNMRab0VAc9lG5tAK
nL+sr8WMfWU3gKClXN1CNY867Q0QKQwzr167unKXkwkzvqXo6owj5e1J+rs3xMCSZvD0uDWV7FWm
67/2eK/MlILvdXXs8YnCbwRHMaPZwRp19blwee2kUjlbdO8We4wryAFJYshqKPdsBDk1xluGo3nH
F2afe8PsIpWieJeF/S0mDvT7keh2wbRj72sPvtG6jy6rwnHup+EXIy+hg053Z5mRYItJ9eTYIVle
XdXtNOzevl4n81C1Yr3UWS42nU2PnTk6y9+Ai+C1ROFvI6Tr5Rv5LeKqGKp/m3IVt3Wa/Hezjett
YGTEt070YG4QVqcPgy3LUwNf/bt2G5SGKHU5uQZn2i8tVC3Uu0svti7aBzKWfVCvFuQ3JKi/uXjj
5HyPui0PYws5pSb9jtWIw9RpTzjjEVjrUre3fsZpNBfNTPNaYUZa38erybY/63r+SrDGnjNpWX+N
3O2PqfLH5yVOwXmyhGmXE9ok5p5h0857IOFukiczHv19W/HKkkQ8vZU8RRu/G+vrsmC9TQ1ZX9pk
5hE25sWKSkQWkbSQLdhMBpeMt/JYetZ7Maf2z1ba1q9c8vwgEEtv87jIx6ATAV4MuJS2okd8FEt8
wGigbrShr0e4mVfGbhuxOc6VPZoEfsTZ6l8EVrQyHFB5np3M8Q88/d7rUPXmm0ygJP16kO91tXDN
ZpVTR4OBBTdMRjQMWUvzM0eU+YhqhpRjONp3v9HqlnTpfDHteYyQPdQXRzpvnEj2rW+r9ER7Nd0j
CwLiva1aD87QqVDH54ENKdNPCDaAp1fp1m8qGE7m5HmvRjG4iO/Xl7g1v+clwanUZ4AOFmjrqTLX
gRUNd76KM+IH6oVmdyCKDe9uhSoEIA5jAjUXlnnWwKKR8j3/oE2ZHlXh0o+LDlXuVg6vzcyh+0NN
8brDCPh7TWyODA7HBGuztF+ynpZbKYBqFryAO0TMGNEZbe4vnSL7pUYMIKkhPZqJw+uVOAz7yeRI
+BcML53V2luApV+dk0jG0Ly2NoXfzZsE5e9xWAS0TunqA6+XTTsxauDyPsQXPIhPA26/l8WPCd5s
9DUR0rkqZxiQvhYZmvbZ8jfIkbrvAEfkpW/a+tfcrs7rxBGA9SKwbiPNWH/RKcx/SZbxDhQa23eK
70U4Q3tuzHh+oIn+3QwS+yWxrefcG9y3LIi33Aom459THFUc/EpqOhd9u23OCDVltq8wcGL4rtrI
cNGfOIajQmoF7JcclefzXMy/F5V+jZ4D6FbYQXVYC3Ujkq7ejY5un8Etx2mH+jy7xdp6oFAR0lc0
Mj4H5Oyh1hS1s7ujsKHhQbFm3J/okyvk2KOnYYNnuIB5RmJqCrxUyqnTs0ryDz9NU/SNKu9/qLoA
eRbKvfFoLNzbQpHhIInNSDgx2rHlnzSu3sOAfgzQz7V3frWKLeqXYGuaKORD8m8s3qcAa4bNVn4h
QYjeiDLf+73uosUxpy+eeiNamdBe83pU2z5AcZJO/FmfRN8DjaRBZA29+JrhDA7S0cxX44zX34My
f00Mlb5CFU03F4z+mGkitrqeTAjZqhzljKgxIo1ZZb/XUAmHvAg+TB1LPE70O3f1iIsFSfMfpmXw
2LQ0SCrjEqogV+rJTb9rUeKQjLMSX5qPUnbfq+6IRSH3Hla+jCfktat+QIWDLTOrF7XT2aiwzGOC
RyvcRDxl0FV6bV95WuLPvq8NPlyfOk/dIHvgPGFD3BtOKtl8iuFAvK93tIiGDJUh5MGQJAo1Tt4/
SJkNGTLdJT2Za1JEnk9fuGoSvdWB7V6cvu8ulTXic+ugW5Yoa83KOilPEfzCQD0lLXlDYoxBnOB/
otE2jfm0tig3djAk1UFKb30o7Jw0A8uYu5Fybulkn7kJmp1yZs3ZtO+rzOr/koAuJU5g1E3htBRt
fsWAY/cXqVv35iFblZHAxEo7+chSY/4Qkx/7VwpMEufBkFyKhxRyd8y2QWkqPqjdBwvm43sb621y
Mte/DArV0VmUTjwipS9sf9spDFe/+sUWxhNasiK5QuVO07YnBLT/TVbdqJCBZYZRfqA9jvMuJF+n
QvAExpmbVTgSreKlX0FjWupvatDPsYX0hYfFXn9wmWBPg9uuWAkbYA0xtmUkDb0+EuS/IpnNqXAD
XH4Fj1nHjYW08Fx01fJo8s4fUl93KcEaJTLx3kI9MwdNsrXa0tvFg4tVKMO2MpgifsV/eKjkBKaI
DocAUNytgfMXLKn76cnF+XINQkoBz2yJPyhf5j8gFMv32kzWqSd86Gu0nN47TWXdFM/1wrK1q4wx
F6e5bnnmiNq2v5ssNTZNHZhbD2UUlE3cI+aMlWHuS3da/kos4+EsBOkJ81J2TshoHbjbGfrIDWff
tXa9z05UEt91cLlL5m1Zdy5X4QDd8NITpPPXn+V47CzF+jMTUh3mWbfEQBQIMRG6C2C2q9vgyD8n
kmzSYQMp4S5PbtbUSdSXeW7bDynpCfbH0FqFMrAoqDn7RvRJTGVoy7wbxpuhsG2TUmCZ2KcrZ/GG
9rlZjcXI6c8VBUquwm8HjxqZ2VMnEhtVsEuaCZvfzvf74UXYjenkyAtNt6AtUvsJkH86xKjithTE
13cDTfHudbb2o74ZZlKDcFc+AmlP2mCFKpvlJXW6fiPj5CdEwvhZ1es90iWJURY4ASjSElleDNG8
rRfyud45HAv1rjXLFw56XRyCeenKCIdzjC1vDCxwhcrwCKg0izrhzsR5mvTb0a+78Smn10Xd0BA5
fY5gG2n6v8PZ/l+U/Q9yEf7xvwZ3Vf2f6k/S1f+Z3fWvP/RvWbZt/pP0OcTPJMYSauDdI/3+Hd5l
kdBFWdk95pRfu2d2/7csWzj/dF2sTQTAcjMG6EX/U5ftu6TfEPZF9BeK6f9TeBe//39md9mMfdRX
eR52XwQwUt5//T9SQWmfsN0B+8SmcPCjwgZ16L+GsRfcIuk8403tG6SffcaIzASKzyDJR0COGWY/
ORSWnctts8x6O5aNbW6rxJcPWhNIsM2zpcdORgDOTdirAs2VnfetHMiJjS5x1T7cD4BoKlyQh5a8
FiRDovvjidme94y83q5cejfy2a9bIPW0WMM2mcYnUQHMhNiOESbTM0iRHbAzN2i7xiFqnDVlUxX+
rh5XvW7E1DhvZWmMLXvYMLsbc11zPDdz93OxXHkRToJ4okZB8+aINsjwo9SdsfEIwOecbmoOBAxW
BRCDVcIow2uRbJAY5gHGwbnCOos/kkXb2Fiiq0+iNe73ckqcMwqczEcT0JNAEDg9aU7ETntNVIEE
sF0gl36gdYWzxWya4bFYetvfo6RGqtIViDiCFZn/QSx2citWJzlhIlvRwReFpzZwgOUjcDLtAylf
96dR9C4ng2P34TIs9dlbWTbC5r/YO5MlObE1675K2R0XafQHfvtvDbyPVhGSQgppgqmlh3Po4elr
oazKjCDDw00+rlGaTClw4PTf3mu37IHWjZ9ItYVosDWQTo9rRaJus5Y6tQvejdnd6Z5Uzqq0VfcA
KiqjHBzOdvLQCQax8oMapUkrcCqupD2mP9PWsW8GZ0gpJdvWV6dorXaPFBqFNrsQHxkPkvbqZgxz
49KMO5MRjZ36wc+NeUHhD/eI/rx2WyDpvTBTA7JT10cuPBCtAntQ4sBisW7wnaP0GldM/FEZ0v/g
mo0O/zTQrUvRtq69opit8SxZAxWKleBbSoHZBxo42562c8GEeBqIgK0WFD4FFIok/gZkR1WxGi2q
u6mppitTAsjgyLjs2o1N4/MuNCENMhYyg+bvGBh90YyG25CzpWQbBnUo16GGQMEFB7vRMBg8oMjo
vjD52iSUsclOdhl7Q7brnd0ACuBoGCvz6HMIF0lRfWK1ytnr1LTDTZhqkMTApVWswsq0eZuGDe7R
ZNS5h88h9VxURzthlnF2kRduVmEGSkgepEjFGkLz2vSu9gshyTaDF0EpVpYcL3H6BSDWrGwK5dRL
qlWk1dzB0RhKVoTZuLceM0TC0sFu3thJV2rzMQkBQmrQ4x8RR2HlxaTL7sbX6vDSYQQ6CFNLOEah
PJBv4LNUOapNS17UJakiOw6hgVD5BbIcjnA7nNtTa92MQa9zkKiGe9F7TPp+rzQaZmyjds2jWr/P
Y10vLqSlDde5lfQ04kKfz8uUb9jvm1xAp2QU7f4nB+b/pqh/GXOC2mtsyelL/jVW7Y+nU9Svf/Tn
FGXrf3iWICoRJp8loOD+NUUBnsQyZLiAJwX/ITv2rylKM/Q/bIGwCLMi8Z4WhOy/5igEYX8QPG2Y
uoHjxzMQUvyOeei5c4jLoB7BP0KZB7Qkk+kCg6yLxNGAXvWrQSc5O6SiC2TFSzjarTk0evJq7v7E
yf5H0UKhjYum/ve/nuOH/7yXQSrInIXJznkZXpN2wu/qjNqZ57NyJd3FgwUZDrBR6xJwoOWxLz1x
y+e03V+3hMGJfcsDXs8X4D0+nYGd1JsXrVAHNJbuGw7ctG0BXeXitx9sXjfAyJ/TwP9cBzyZ5ylq
2ypwRg5vQr+ILoSDO34Op2qxkBdUlXunKIr16/d84cPNsTlEY5o22RzmYm3B2YeEpoeBN2iREIT2
mAdrZJp4hxskyvvXb/bCl+NmgqNmdO4Wy6nnrzEJLGWYqcdevC7kLWxL5zuOeYUctpOXbVwRS/z6
Defv8jeP2Ju5qj6bVtN3aCb0nwW1nQapU57AncYUdqXX49eBZLGrtnU+1Djfrxm3ryJVb1+/6bKx
zDf1BAY/kjMs4eiLvkBW8FBibcHMgpADCbJLMSsrsxON5Z93wfqns29yQVCzRFw8WoeTVZt0tMxM
v91tLGR8o2rx9fVHWbYOi3gowVEO609dmKa9aPdUIpD5VPiapGNUDz5H4Xep6ZYXtdHmh9++lTAd
OjRpFc4/n6e2kTskvYNZNSSDmBUdRy/I6sf+EUNreyo2b25pzxsGwYCMV7rJQTiDyOLt9THn0yWG
GyibMQGaY6M+RbJrP9qp5r6Z2tTIQXQM+onOtmz/vE5iaDlE9VjPu/YyliJsXKUQAnNXw23u42CC
l8IRxbWFpXGNukd3TrT/FxoJG18TSjjnsgzx898/GVGGxFNIF+FrAAzxtn5sBQdPjMOJbv3yXQhI
x21FMPuyW2cc7gUihWLX+qRJN4kRbvraNH7/5fmEQBIfgt+Vuc58/iwBURfRpM8a7MpU+zJ1NFwL
sWANK9TPqC3U3esN8p9jB2BmYhUBUPBgJJg9vx9kJZdTFsXiDMksbxnz0eSrVdm0jzI33iRe1bBi
NU5Ewb3Q43zSYCwHS5XORLDocfCbzbwC/AFQYRTbqnXKXUlexCHQpvbh9Qf8x2ebxyjE0S7LxNns
O/+UJ41DYVFtMwuEDznN9Q0JF8m+KHCh/OZd5uRCl9gi9q+/Ap+f34WTOD2xsSvOcvqRhXGuDRty
fIx3v3sbRilgeLRyZmiinp/fJlFe7HtNCvvQlcAgyNlihjbr330YNvVg3lhwMUG7Yg4qffrKyLhr
BCJhojFUom3MLojWdVn8XmQesxY9lrM8XOKMhOTKLO6CYsfsPA9rpLA9DbvUNN15bLnXiVsnu998
bb9u5RMhw4LKRKj5/IH0IYzHPkE7XoElw8CUc0h5MUooFtvXbzQPqM8GXJ/gFKRt81iLnHQZ9VSx
pSyBBiMjpzRhMKaPjTiw4UATZoqxx2ZpjulISIzIQKDYAwBmD7Pk8NvPS6gxPYvMBJ1PKBavlv5q
JWEsOLEcuiG8HAPpU0CzclmeeN65vT1/Xk42jXn0YKHKfRb9WAuSHK+4L1bZUBa7yFeCndfUHkJL
mu9ff7X/6MeMT8LFb2USfMi6cbGqcifDUVUOC6ruJvlGkIB1KAG0nxh+X7gLtCw2GYK7MNYvOhjq
Hbe3stEjOr2AOgOHb4Xu4FS6IZG1ixfHRlewH+eJdCYTNrDPW6QTJ8nUoZ9YJ2HUDKC89LwGGxep
78JDZf5Jgy0MB0wo1qcb6pcB1gRVBXa4D2vMZe/cqhb5zhxI69lWGlQqXDjoFDdmkKf6dZzm03fh
dBbazWRMqx9BkJUQTgK75uA/rvXqXWjVHcf2zMYVOhNFNRNlupFWlzrcI4BDdWSpLL6s/U4Q+z0a
3eiIVV9GwMZuGaRDUMjKhDZ+n0QDWO6eg2cyapnPVHfvDMFIYBt/bW+nomiNeyFi/LVQWTDxCJn6
Psc/zkg910qq6KpFxvgBVJS+t6iK5bgIq1q+CWxfE5+iisLLjV7nAu8zObLOuuNchZy/sWz8Qxr7
sOomTDIjur6REjROnFjtjFobqFN2BDiSIiE4bkPBkEh/3xU9vC5O68yAOTV1SrFtBhg7b8t6CKJd
hDka1SAh4OgKILPHm9QM1H1iTAZ4+HhiTHRAOnBYUrO4WlG9IQwL9YBZ4DwMQv2ybGA3PpiuHmHR
kkMVZ1/IjXLx/ngFORhTaCHJNnRQtVjRPNUcKrsTaMKNEtZP5fYhhLsepGaMKSrd5IMRPwB01aYL
z5ca6J4xsSMEEVUZ34kxQgERwfA6lJOX9RddJayfEwpSfQPraOLAKRNzSFbfjRV26jjHKjYEbXQf
tikaIygqubEBPpQVrEO5+n2kdTGCArS3nPznTjah+3SHHqFEniHjimbVfCHN7K6FSOm+H200eBd1
DT0AloGd936+rboQd9hmBCjZtJueZBHtq0ehA6b+ZOlDfYvsJq+u0Pc71lZqCYXoOIchV1mUrNeW
zGo0pqCMgegxVlNlMWPXtLBweE31DiV7G38dK0daIPoL3av8LV6CxqoPqQt3NNzUoDfgjBW5CkW3
DVXm92JjqlDvvvtQkptr21NZ/aNVqOw5MEobfwp39mgZt3ruoTcA6x5Bp6mQzh74EfW3VPcKZx/g
abjzcl391GoX9xFK1ka7CnsigrDh1CgB7pQBLNpmy2dZ3bcp4YgVnQQ+V+3CHya3+6r3uVnsw9bH
hmb6KjUpxjq5izY44ejZBxLroF2fQlx5BWrii6qLM7GeCNUJicdFvbgyGp+iMvxnWe+xepXfIT40
sJAa+vC3vLaQ0CC1Ka6aKdTH62wINEBlnuwwmkQp3PGRztNvgKd3KFKtMLwaWq/J3iJMdu1dBarI
3EaaQnhgWFEI8CRCdkCCZOCNpA6mndymiWv7W2WlubcHGpXLNSMpMxj1d14DfIJp5lMF7psh7Y0P
yPv0bi+4pL218T2hkxFRlG49ewCE3JixFa4bC884B91SBWvvF4ohqEX6Y4JRywI4ykzchHlpGwen
7Yv+kwP0or6I2PHAftWq3LqSdR7ady3GKHQnZdvGb3tMefLCBWg77c1yBv+CPsP645Mu/VE5TYzn
wNeo0GdJ+UM32jq8iSQuAc5D7SLeQmYt5bYPbS97pyqPk35NR+HGB2r7L3bnNzDMUkQ0BDBlPjER
uFRBTJrFfJ7LAWIL/XnEBVJaBOVQ8HZQYbPhP/RpZJBBUEdQwn1642MpNEB82pjl93VbFch/hky7
TQl9eMfAL0yKIJ4W7hFoMWoURc1RZJTL9D1gbWmQyeEN1R5qsIM2zfMS+WYMTD3i+0ExpS5fwQyL
Uet7W+kkEiJZMVTezjakIqJkSKrgEb4PSTqUUyPj2vIbrbo1cGpclIwX9qE0nCRZjwIjyKcmbKNk
W7ST/8nNmDjXBCD37k+lxkhHBmsUzRWe34qsxTHqTRwioPuuXaXHFdzLjAzpqTc4ew17vfXXTOJo
XPUGzeHWNtsG6G7XGdMGiKPo1rK2KEkbPlg7oGUQly8jeouxq7REr9fUyYfmUnUhmkw4g05OqAAV
7wul60iSwixLzIemqapog3w99BHYhXCkBjDRM/aUCX+VuRC7dlbBwQ1hn1J8ZVhT+o1binDXho6t
1nQWqe9kHDjpOhKlLT53SYa/YtCo31+OLTD+FV+y5LwjArDBofrEk/QhBY4NVQkqLk5XOtMWdVX4
OAYGR2kjrA/IBEbXE28khZWttX4WfISD6Y5A7iSLQum7FS4ESPhbOx6J7aRBofrFjdUT5lFXOVrh
yFQ4uVIn3DXMAZ8J8ezfJUZsNxj1Ucqvs4xgEYkO0ViZMunQOWMjlBsMW35ymaVQE3CtaDH1nNLG
jyqiTpmbTsGRwZgskp9mblY5RRoDM3Td5uNXqjE1JFDb6r1tWqmWsd0NPW3V6walZF8STgNsLDOz
g46BzoZW0LFf7WRNhITZZ9Ti9c4PGJE796PXFFFBcFqhtds6MlDalkUfuGtRxuM9p34jFtpa4o2o
oCtRMHOT7KrJKBesXZj0HwQZOuYqr6FwAK/N9GRjde2or3M0S9MGHHhzH5GmLPg9kWNAT8bhtlJg
UDC7Fak/klEwUUiv+5Qdp+645SPMRYMuX0wY8TtVCUBrjrK+4w8mD0PrcT6yzMSQiwAIKRY+cbR/
62piMthUXoJDDQBI8WWsbMI6pFUimvJ8slLKzIQJqVdJtEby3Gdbt0jEVqDxE7dWbUzejrOFwWOB
RI2RQxKspKuW8hpiLyVSRLOjDNRdGEA8fIN8XPqwBL28QS6XdF1/hRxwsrYa43uMkKkA5p2mGdam
TPXJ8M6ccoRgJcDL5NZO7Knbp3aTDIdJt2k7MPdc/OFN6qdXkrVE875ARZfT02I7iLFWtCFGOS2q
bexVJTU3fdoB4fTsixKFZBNem9YYO9+qnqUC86upIJL4FROpu+oEp0DpWmqWLT+zbDFLiKE1MGEI
K0TCIOFtDzETYr3v3NB1DnGoARuUWQ53MGRzSH5E0QJ5c8sCjpTNTvBRaUTPXFaIZvGm55XBqXAp
xnuvjZW/iSnMZQSpRHG6qwLc3VQ4USRRQrMquWHRhSUlUonJ61e8gi1fxrlsaquGBmU32b2uUZEF
u+FMH8sIMRprcNUqgi8q+22V992lU6cWZSBGqGv8uzYeIkCEzRotHkraoKyrakvSjN+BFzStx5G9
Lc3N9FtjR0we+Tc+eBfwwFSdwy3/32SuBdFvlgrd75z1oygqh7Gt16NuqbsIdw/mRn65ZABkagRx
VWi3eqUjYM3rAlBfggLGXXecKYTb2oiTx0CPGEFATqDpbS0WiRhZ447YeSNpv1RM6v26VQCM0UjC
cF1XWdB/VPA3plmR2lNANaT7HlpVlm0Lw2hhnWZp465Ir4alxcK16rajidj0MFItBbs5qeI91XlL
W42d5gDTrkdx52K1JzQ4y4ZwbcVR8miacUUmHEpwMKpehs6qgDLO3SnOwOUZvLco6bV8Y0OSUKjs
QzwiUaS6H1ljIp0PR0k3TFSCVq5NWrSxoSWaDzUJA9/KtOLIFDuKr2/Ys/U/C2+UYGcT92AHeIdW
emrM1GQDpxW10bS+HkVFX3Wq2ZelN81QwWLEkLPqMN1w6Ml26EuP5vxqKmyYTlBDAOYOmRPdDYx0
8sEHPeRC7hI1Taklc3ujfNvYQbrStV0Vuam703EMFGtROD0WqhJ+6ZpkLGa9dEym+7ZIwgZTs7Cv
hUbW+mWUFNqDckOhP2AtRGpZVWn3Bl2ddTfUmFoA3dja2zjxI23r6p278/FCXyu9s0kbc0aFaTaV
5VcbMN9d17JlZImdZmyGTQJn17jpA+rPRpFZ83QQQIC322S4SFw2GvecefQ/QlUUPzPZEYWUazWz
Z+ykiPh9Yyi+DLZHKTvUMdDVawCcIE1mk0bDNliMxUSSCsJLhmmaD/hRMquSwf+kjTgmEF+jCuQn
EqM97gRsqPTBKlAj5ytpjqHJGtuqzOZNBHyDXqlJvYZSwgKIvxF6ID7kePYeekH32makNnVI3K2s
xh3kOI9hnXTvbbaCFdRK0VgbYypKj6aUwMItm8HzdqNmdFfDxKJ9DQ6ZbQi9NabR6S2oEDwVdhP9
qJQGiFmW3vRlUHX7HaMpTMiS2BOSAjz0iCupqbZmxxOCuGXIKK4cN4iiXU46ZoN+HIveNqtqVsBT
blofytjSP2BXlSGDbabne39WMyZFYaVbQHn6bWFbWc53kCQ9YizOv4dtUPp7gT39UTqZFW0Azma7
VNow411z8h+JbdHknUlkV8DOC/Os/ArashtIaaRI9pl3Cys21XpFZsbA0nuVDq37EMkK4CWK0tnz
oAQSl8DKu24X2tNkX+Xoct9Dc2vxYLMULMDYcJrg32MeisAkgA8TGxe5AsFCXa3vOZBV3wySIRnb
3ITFioBk57BRTuEvc9jEgrzEVDAH8Uh2Cl09OAeHFCMUy6w3AXYYw/QeInX7OXT92iJDRTcegRq4
N8XIRbCiNEwVce92H/q40ms6h66cLS2OtQPHpw5zbSvxBZEV2JYrjodls1FVEkKdqaWAbJd1xTcg
ZRMjH1VauElOgpWjbUR9idm5HbZj5CNEYAGaEyqMFfULDLkqhvYFmIBjEE9Ue8qfAWxcqbdvK0iH
JdO0N9zi9Mj9rVkqjYy7SQ1vpwZD+n6CUQdhCLhKvOfYbxZnQ9mTNMPePQjRk9rQdRw8o2vQDXWL
GxGnJH4SV6CSNcLHovLAf8SulM1KOLn5XitdlEJjx2J3VQ/uvHbLEsTKeTsMxHdryQeWfKR0yYg5
FIyxQ+dX8KvCdWUXebZyGiPXV6kHOXvdtXb1TZQh7EZOWjvOeYSRkpvFXC03tEuGw5KICjI5QoK+
NlmY6MDw2zj7rLBD+asaRgfba6QgD5rypjdBEg4/qlzBNgwHkAWXvey677TL0Npa8DqJIRvTAroO
a2PtEuJYA4SjwbOE3r0ysgMO1KbYe8g8sSAZOHRIaut0/XOOxRaVsIUJb1vpzYTaPP5lHoqMuyyI
+/IiBYP4CVxnxaKpiyvs1EQqj1pwo43eYBK5MbY2/Uu1EKF6yZKkvdWlN5oAEifT2JQTO9VvHBwk
+WcdsgmAjsqoG4yDkmOqlUrYq79PWcbh0Ja96WqPcMzi6B1FRYGnOJBTSj+NAOLUb2F7O/4awzIF
F5X2scR56PY/+yFF5ANkIWWcBoK3qwh8A/Uu3Pg6hW/0w1Fd/pPFbfsJ3XdkfuwC2WY/k4HV984V
LKFX0CZINBhrmZTvoiiUam9m3mxsbihWcwqgEiImm7ckUXjkxHUNkmKHpmGBEtxYiTYT6ByyN6Rj
HnjPn4lzulZF9aYo7Z/sd8HeSvG9yMzhU+J79Tb3Qn/vQtCv5yUnQc17Lx8AKaK8sr+Fnj1GV/+J
pXwK0sIHUgb9sNh0dazdaS7ovy3y8pZJUiIoXycYyT5xLDFnMgiOYPdm3Ttv/tMrB3K7foFjSOAF
9VMmekehKGnf+K1lvGNnZpArAhuCTHjUN3cIvzCwstBKH14/F/7HSaqYA5MNA7yRoVuOvjgXLnyC
VEjPQ7nF214HHFGucZ76G6y+w28eDrMxpO5CDYnyvutTN1sc2g7W0KBRRt+K5/EmZBrc2M04/GbJ
m7tQEtEpeVMWQRyzOLyvXcduyijR8JOL6pJNEHJ8yoUn7rKQW3qzE8732aCzOKfQaBqL2nAdNpVt
NmiA/Z7gujmchIU46EzYJaJOx1sAWN5tL3T2FNiotAePCe+njnnLPVGseOkDGrrLgftc8LTF4oeg
47cNuFb8kMkkZ6YR/lrDqE2fAGf9q638n/IKcfCTXrP50nz5jx8FStjx9kv+49//uhm/FPmX6qnq
av4Hf4quiJ/4g1Ywl+AMqn0wi/9XF+zDZBaOO6udyNr9s0RXlFUT/ftfpveHA0F5VgrZKAvYC/2l
ufL/cKmEIjBGaGziZaUB/9f//zb8v/BHefdn7ahe/PmpDOp5QUYzDZqE6/Mbn/c1opPYxym0+RXG
tWv8l/41nGbVnih1Pi9//335hSCowCmkUj2V6Arr8iJIhuvRstPD2Pf4thDhRgIHNZJG7HHF9ZNX
/z9P+PSJ5gHp75rZ/94StdrzJ4rMUnA6Ima3gVL9LNVvHocoVWy83FJZh1Y5k3PXxFA+fmvc+vuO
i+qcOSROyfagxC7oB/a6Nw15FWVQ+DavP9Gv+ulLj7QYe1VD9cbOxvJg123XXpjSDI19X3nhxyyE
fnJVVbH91SlNwDydus7HxLsj8FD71kS1pt++/iOeDyN/P+RiuNQyW6OFtgpL62BX6163Q33L2UvL
RsTOfmus+vsm882fiAiiroG2j8/vYIVW967oPeMnm1hKRfBf0F29/iQvN3mqg89vAgCzcCM8gQcV
Fw6wB6st33N65aozm4P1/PpN02J4iQhGdelct9iu+3syyMyr13/9se/AgPD0FZWxbLqm0kpWgrH9
kI5EzuyTgoo+64bJMPev3+XYO1oMC3rI8solvQCvclduKbmUO9fI3BNt6djVF6NCwkLLQN8sDyVD
z31HglO/yXPlVH/OQ88GuadDgHHkJS3lbBjoB3vUSnkgP3kg9yiG+XCRNK7Xbhy3A0SuZCsJC9bL
7m1qqjS+MHo3k5e4aaS6dvLajrd90HD600Dl1Ai5cwlfECnHOKd+4vwmX+jT82zw9DuOcdmXHv4A
qCGehgGj1HH+pIRe52R2JIn+iUru9AM1XmpsO62LLk1mjnKDBjxn0U0SSnfex/AWg4tjR32HyBV2
kNZzVNTaSrzVitb/elZLWi6zWlgPlFoTdSBbu3hr4c/zVvOBrn9eb/PmJvBkyAhjNhZG6ctD5hBE
jImwyB9IPvE+nPfzF4NF07vtYCXY63M9Sx4gryTf+lHlJ8a7Ix3BWwwVLQkAmQ44+UBM53x4otc4
xJJIiPO6sbcYLLKJwlkRefLg6TjtOLgL1Uc8rVNz4uUf62eLYYIJlgjLgElhrBqC63vRTzaGGzYi
JLKG2s/Xv4F7pKsshovZMoU/3pGHsFfDbUs0449eowR4VdN0s1uONoL4xNwwN/oXeuVykdyC1wch
pxcHW/TDsHY47mzeCWMYxI0fB42xwZYUkH/TmPBGTgwFRxqBWIwEXaQrw5KBPPiZm/g70QxQwDlM
iE6J5468v9l29rSLWNXQNwPhBocwlfMmcjQtnCC9JnK5yTMjHhX75mb8/PrXOvY486940iE7T5Nm
gGDmAPrfK7aBrO1gO7VR8XDe9RcdfpBCJxnNZMWaoh7dJDAfvtuZzrBy3vUXPV5L4B4XKob37UPQ
8j2XrCaXI/zXr77YF/61xBGLLg+7kTM3PSkPvhTT3uobL/sGRzsetjq+c/OTpiFY3UUi6jmuyKO0
uMmcoB+1lWx0cWLIn1/VS618MSzAsuzA8fKJNM5RoM5a5vc5xiFcEyyh3b/+oMeawWJocDXyEVQ1
sgyvyll/NfX2ZR8IcWJMmFfzLz3CYkwosi7VgV+DPYnHtOZkvkYzAbKUaLMQExXBRfCu2GgHIKTQ
D43pJxG41rfXn+1Ih3KXW4whTkdICBJGi2HmlKRDN7kYTUgxb2KJFfydiJqyfPv6zY68yKX2D8FQ
GAiCpw+i9pyLmCO2ZqVznB+cGMOPXX8xOrjEn8RqaNShyUZA6jkpOQiAusPrv/7IgOouRoPcl9R1
5uk5gtKhbRq/7VBtwk66bJV0e6QpsfgJNCvJznycxfAwOmSf2FVH99WpdbZCPVStkZ+4+LEPvxgb
rAx/tlLzurLvSow0QTi841Q4J/YVCOuVVian1LtH2rdrPR9FTVBDZVyyL++dDLQwNW1CHpw8cgjJ
0ePHrpDeAxjjQOzQ/gb52tM9Tk1f/2bHWsRieMi92CwtQpkPBdvZCygRXjJzgfL6xPWPDD/uYmjw
ZUORmurwQY5hRShsaoh+62Emhr5VD7Zzd95jLIaIEHGe2QSGPFgdTBy/dskXp9GdeIgjL8lZjAEl
6evSn7vlYAXBuymQxjutndTFWb/dWawJAvI9kMSxR5Vh1V86TQ/GMW5251180eMjA3WeZjZcfEAg
QPFU31VgFs+8+qLHE79okqVS8drR6F0JT4HdLbMzV8zOontHGq5RUDl07zRSX1D1EpsFY7o+870v
OrinyjojY0aSwzCWb0pHG7fKN0+uxI41mkWvdieNpK0p59eP/U9qNcY61apke95nXXTbsUgzX5QF
OyGoT/sscQFs6026P+/qi06boFfm3MQvD0MSXxbdBNRFug/nXXvRU0EP4HLLGBAiYRMV6ZcI+F3n
lCfsyEu3Fz21HbosgMRbHrRhlnVZtXvRySr7etZvX5raoO90GZZw2OiIelaIHQgtK4lpPe/qi66K
NzWuLMnSndQu634ieiJkVXVz3sUXPbVww64bOCY5hOjr8J60FUeiBWmd6eq8Gyw6q9Y5WU2tm1Mk
D+xw3yI/Y/l+3gBsL7qqsqQnopqI8qZSd3Ylt4lZn/nWF900KhokqG7PjsydOvA7Da0f+KNb9SdW
Rcea5KKreo5KZK+q8oAeyAJPHZB2tHLaevh43otfdFZnwPVTAbA9EF04MhCX9VuEfNGJE/Zjv37R
XQ3U2F2Z0ShLFZMd0Lt5YG/Qa8tTC4QjN7AWPXaMYOBaEXFzECPmnPFMYWO2W/Ad5w2V/3BgVyKc
UGSVh9wqrAOVa+PaSbz+vKHSWnTaqKjjKAMGfLDQ+2xgfCRbQg7Vmb990WsbR6aI2DmioHEm70Da
XhuFk705q+FYix4rJeElvVbz5qOx309Jk31zJbkAJwaEefnywq7Nmj/4k7OB0taRGvcESYCHN+m4
VbVid/AIOpI1jn8/qbE5pAq4yetPM//ql2636Md53VkRGgHmlViSpTEOwGNWxeD1aDGaoD7zcy86
86R1aUfoKDOjBl1Ql6F94Tm2OG+omENen76yprYjZI40Jjq02ElZthd+E6TnLdasRVfWAe5ac8r3
QXpuBTe7rC6FN5y5WFsa5k3ADYgUGChGOzau3VxFRFx7EOdf/7xHhomlu9UUmIOt0c8OoHCQRswJ
p4MAI3vi6scuv+jG6Afd2kprkqnHPvc2/FE9QtBr2m2ndAUXWQ5dCyotEOXt7M+7R9/0VnOS9FIG
WXhdGGGEThg3E6x25A4u1gcN0ktdlvNpTu0nP9Kpi+7htwTJDafkHDS1XoEJdCpSMBdRm5KMVmNG
iz8r1NTxgerDkD5Ams8eEpTNiL1qINNkiU5UMRxsvUkkHTDJXRnrN5YgcWM/hFnV7d0ByB8Jz1AX
v/kBMQQEiDXuz04OtXc/TMR3rdAFiWE9Ahv9EEWEPuknvpEx94IX+qC5aL+Fj+6or/XsgPmD8AC4
JG6G/6sugcdMghyxsLBHKE2z6O3aRG0V7BOP/BcER1o/HMweTxzKWYPYwBMLh3kWeekXLQZQ1L9W
Cvu6YG81Ne8bcjhuOaj6EgDxXqFU7wCmIUwmh1MqouwqSbLTiRZ15MaLwZXwBfIr47A8uIRS7IOm
xx1TZCdGofnXv/RUi6HVKfo+I+60PEyAoMVahOa4YcGO9Qku8kVL4sj7855iMajWle65oZUWh8wz
8weDeNaryde8Uyfwx3rd3I6eTBFDjQxismV+aBwwS1oh7I2e+adkOceuvhjvCEV3tM60s0Nkd4O2
npqaQpRoPfnprJezVPs0JZRYOxyzg815zB4+RUP6THNq+jzy643FqcAYdH0vRjOFOVq5n/BB+m+U
UYkT0IBjV1+Md4GtxU1fp9lB6h2he7gZ907hn5IhHbv6ote1/aS5Ch8YnFdRtHviVc3vXUS054nh
+shc/6sU/KTdaIHCvmdO9QG3tw7DTaqOLhyj4qS2mmcfzvu+89M9uYvhxH1qkyd7SAEDX2W6HN95
WTyduPr8Ll7ow8aia0WZPTieHzUH6eDy5VyjgnCXpRbOmDYhmpC00ao9MQoe+x6LflYgi2vbJNP2
OnCx66TWvsf+lJ63Q1iCACYDq3GEdHFfjNmwR3dT4ZqNuhPj6LFPvejEqVNTiyvMCi7mgNHaR4bp
bD1wqfY6zwOcHK9/62OymyXWpZEksfgxIRc1pOLuIg3b0dxjxUo/9YQgyyvHruv40u9kwjOaflps
bCvGAzMQPFDcosmsphM/5cWP9U8ehSSboKU2Ux6cIVJomH29/MgMrtknJo9j1180a8dGY6v7WnHw
gJh2xMrtS7c/Jch68eLQoRajlsYqTY/deo4OUfZ7g/B4PJ1ndsilLDXAJcBORXHxwhsOo2fFW8Ns
xnPeOz997qhPurtT8zkFcHBiK+ica4ux/FOWKpGf8965/mJFAFgWeJEa/T3xBPo2JWV7LXK73Lze
gI+9+MVXJbd6zFVj+/sgdu3HfjB8Ili06ePrVz8yWC3BVEMemIIoBZZrpatdh0OqhlWZmE266Uvw
wTvLkJo880kWg5Wv3C71NH0m9cfuBtgl39u3ut3rTzJPcC8Mu0sNpGFRBG/gWR8GVPfxD4EdQV4a
pSz6vaYXkoB40uSLSzxJxofX73js3S1GMNzUZNfAm9vHmoIOXju2syKmEAs3XguPcBcfAPb29Xu9
2AoYOxaHKd3gEazqJNoe08vkrSK/JwQrt3T89efdYNG/o4pYBZT72h5/NZEDtmhIp8oHlU9n3mD+
bk96IXoVkxRALcDXGMSPOI3He3x7/pnvZ/5GT66uCMlJIFdriKpKdme4sjYJIZxnXt16fvWJXGHM
AATfaPrYvgHH5+8wwYgz38yiX6S5St00YIsKKycAoS2jG2BIpzRqx1rOYuvmh1nuYPo29wZCyYEN
S1zgnLaUfY6UkZa56AWWQgzNsJ0fSNfxQacCzP7KioegkAEZ11ljh4ed4PkX8LKxr/0qzA7BSMCZ
0A2bLL04OO8ZljK+IgQ9gawhPeS2n69sXWuus14334fhVP88q38tBXpE6kRWx6B0sHHKXDbCLXZ5
RXLueVdfNP/A7EFUem5y6AuOM3ZFRi76iiV6aJ7XRpcCvbxqHSUHbqDXov1gEqv6tpsM5785O7Pm
OHXu638iqkAIJG6hu2nPiTM4zg3l5JxIzCDEpE//X33qvYj1xHG9uvWFTIO2hr3XXr/3fDzfmKS2
sVpVGoLgLba8o/1+T7aLM3UHTd3/n7fV/9PrYPpYAdwTUHUBqq7OBhIWIFPRqHnDI3g9vvN6Llv9
/2w+GN8K4WUzQxyjQ+syPbsTDLP85gAuZLRnfR/H73zkt/6JFclMCTgimALfIOglauF0hjEnPJDh
wgs7bNDj3eaSFdBQjk4+8bfqHM4DPcKLk2RkQoef0+i2Nq+OaSP6DcAOdCXDYzmCM8qnphrjb27D
W9sYWRL4qXQYflPkZZRIaICE61Jp44mtwGvEqmHw1SLIwJH/EF6+xI7+PLcpZNuQrZsBSVchQSjk
yEwWdPu8ZTBkAOW3Ckan7BV+w2Vu/bZPVmh3HQf0BZ5huqSB1+QgAWedF3Knqhv+wSXCf/sH3rYy
WUVcnis9T0e0Cv+7gp3jcpLH4FYYD0xyDiMneQ7ErvNwLACtYLtTohujW0EMVvgKEVBYnmFGDhEy
CFTRTScrJInd5qYdvzD3g+9IJNF84X3e28S7DRQ3V26DW1GL7kmyBasoz6QPvHPQ4bqD8mH4+e+j
/1nweCEivP6swmOBiBshwb0aE1CbYVnaw9EeN9hlHEAUKeVMf0y1aMvPm1d5LzBD8OEbuXPkqM9/
f4Y39ghbQqfR0j0sMP06m3oeX6JV1/edqNgXt9Gt42kQqiWqUf0/NyslV2waJ/iHoaXJbXRrf45j
WOdHyHCc0aOd3ITgCOTJDnSS4/BWVPeNF/qswSf3aJXcRALVaL0UvUs5Ed/eCukNOCkxAtNyDpLi
VzTBrQ45k/dc/t76qnZIo6oB3wFc/ccZqXQfsNLjBme/d17MG1tmTF5P23YGywKeyUVedCikp3HS
Fvdy9ChaDPoZjfduX9cKbEUpgRZlwsxcYfCRV0k7Tdm8N9M7G/9b78iKbXQdxlUojJczEXkoLwXw
fVmrg9PD2xI4NMsgb9TNXm7khEa7llaHai/cospWwI0LltKKY3A0DsqD6of6Blyc6Oj26FbMKhi+
L0HlJTmM38rbcDP+1eh1TvoFnkRWzLaoupl+4Ek+6zY+sWiPT4UGu8ft2a2QBUAT5ha6E2dARn7x
HnhXuCc5Zhptj2f0dqMVxZvw2rtE3vbtyuFe1pXvHOHeCKoL5eb3LT4cVdABtoV818DQUEWJEhrO
Go3OYWHTr44vyApdFNnMitYD3OhhRX6GoxMcRqd1djvLRVbIzhWaSJPqYjRSVdWx0InIL56D7xRh
3npDVsAGHK3vuoCzTKHGpINFQaXhuQLsLzgtXbA6Zf85CHmvP4QwhCygmxd5vHQsA74y31DsdlvU
bEkcbECxnY/lZcsCzzrQMOhiBfDjTtPf9gcvuwomYQNqC3CPXL/BImI4GxnqD26jW6HLDPoxyios
YIGxwjJ5GZ6mHYRft8GtyO2HCDQaAIbzzZOge7fFV1p5P9zGvuwAv52ei7mHCCVpxHmA3cQVUGDy
1uuhkHD8plbkwixQG9aRIqd+99MHGr4ZUM13e3Ty+tE1VzXAgGWSJ2tV306qgw+HX4KI6Di+FbFj
CDLqNO5ePtZb9LUoafLS1PV7F/jLC/7DBZ5aEdtRuiabjJPcQK5/C3Ol7SxncJCc3o0thWs5mMwg
byJ7O1J11dYU5mAbmd5ZbS6z+g/PbuvgSEfoGsD1OA+3NjwApxhiUYaP5Gmo24uHaR273TFsSRyB
lzIkF+qyraDZtoCtx2rK8uT2jqyYLTe8blJgvW8GgMR0zR5Bi3nvVvrWK7JilgwchmYQbmPy+PoZ
PvpBDSenPdQZHdCjcRuNoIC4rQ+2PK5qhnABALrImzEQGQWD8sCgf3H8BlYIx8myUzRB4JcAU7il
OEF0P2EhVLid9UMriqOWkgR2cKj5ViBzwzWq/ImkhHC7wtkyOFDJAVbVLdafKH6slN9nxbI5poht
FRyLwWVL4HKZE16Ox3IOykMTwWjNaXraKriwBM8LdtJevug9PFRTwg5ho0OXUjtwJ1baql8LYIah
LEP+Mxwfihg8VtX3wi29bbvBww1cDRx0gtwEogCzYu2aKB1N0KFzixWscpuaxIpggYZ7CepfkQcL
gT21FOvVBiubd2bm5VD/h1WOWCE8rmOfGLTt5qUuTYtLYkv0jRa1mA5VK6lMu6nx/KxrQWN/5729
sSkQazfWCfwbu3L1ckkW/QG4j/UMrdf6+PcZ9dYPsiI51GVoKFq7c7h0Vb96s0efhykOPvo4zPnZ
EjTDVx+Gkd/+/t+CN5ZAm5Uy8gILrMHe3/tjLB8LGcJvDSKhrvgw+GP7IYhbJKNUMkXBrYRlk0w1
iNPJiYPc+9RsLSCLAkjF5AhnM395FDPsdA9NLEsfMGMZr27bvK00VNOOFJ+gXt5qQb8rXUMh6TPd
f/37a3jrk1r7fBL0Igjg9ZYnYImnu26SM0sCp3ZZWF5ZB3I6NDiQA9iFh19+JbT6dwXr2e3F2LKx
EJbfLVwjcNn1t/bsr0pcwavbMUFlA9TG1ueTgAw395blIW68j0UJE0Snd/7fjPztUDvB92jd2ZLk
zRr8FE38JSrGX25DW4vCWmreAu6GE0kxQyO5NCAbwHrr6Da6Ff9oDy0BAsWD82D6Cce0z1Ws3jmz
vTEPbZEYMBOoBaLFPh91X16Htb8eSBf6brfb/2S8v73xfgHAq/A77LNlT59C5iUfkICJ37n/v/Xs
1km80LuGwXCU5B1s0WCkCr9YALCd+hoRQ1aEbrtWEarhST7A51sP0/d9EW6vxZaCYcFrAJmDACXA
JeupC7r4TMTsuP3ZCikuZYHT/eDlgebll1IW09NYFszthGBLpKpiQjGLJDhV8ljfIV/X5yZuQreZ
bkukEiY6SI8Lnvuqiz6BtNo/wABkcJswtkAKRoHd2nmY7Er3s8y8RDZ3evA7x7KQb8Vp65EZpuNY
BUQc77nahu0e9vvv4Xv+4x7+4eRha6TKBRXRVTTQXW26/cmgRWjuzNyH36UHj8q8EvsH4g9H6CDa
F2DT4WLZmLI7EtgMA2OewFIgR5fPzxK+QOoY07mGoRF22BN0+h2sb/EXfTBGRZ/LaeLU8YuS19fx
CnRlkCYAn9jDCHnd3kuAuo+nrXM7yttyq23z5rYuGba6ks4n1KKjdILlvmOkWotAA/vvajULz8Va
4tyRiHugWNxyT5CsvH41Nb/c+WDbnLMdZb5+gMSpjcxwctk0oAWwRgeioeAVMgl6hyOtCIri6JeR
ky0ZR5Hy9ehww62CoI2KHPmE4T4eJP8ESNf+6Pbsl7Pjb/sGCs0dgxsrnj3YSVoKcJSmyXMTYSCj
/np0xkVYthuWX2Dh+ItfCn0igyw+uT27tQjMoIZ6sN5NcnhTfS0uYFaj9+bgNrh1Vh8WWvttgJNA
5fsAEM3xp7WAQ7zb4FaoTrHXe3zHyc5DW8CJwXHnbjNz9MVtdGu3DhdJiF/hZAfmb5236C5KB1i+
vrPMXL7d/66NsHp9/U03A497OszQQBaLfgrhafdCzOzdjMobnRomOCb96//hlb2JJ9D78q1RzdUQ
ddNtDxB75vR+bO1X3QLr1XcRz8s5/g4W+TMY2e+8nD8flLit+VopuPOrBkirMTG7EY1uroqh9p2u
26CIvn4tIBzDdr/GIW9oV+9kNiKQcAUP0a2ozG3J11pFoWZei2MeOt4Onu/fol3iPbnpG4ICbiu+
5gYaoziocbb2VXNMVg50lgELDTyqwMRr3oQenTPlwSv/ivWwuz9G4LausBgdcNd3+/RWVMNyBXdi
tfJ89RL/iKJNlypsyo6jW2HtzbEKgOjkObIv6mXVuzn7ZtmdLhCcW2ENjgV8tzmmLfWaqzgZwsMY
r26lT86tqAa4grQUuLi8l+GExnbyeW7myi3gbAWYJ+MlIQr5Udom43FmaCQGoqh4xxXrjZizfdhM
H5tAFRPO+KPYUFxtAeqKy69OE8ZWgKH/AW3yRLN8Wdupzva2BPGj6NtJuc0ZWwQmQJ9rFzrzvNc9
PGgn2T5K4FE+uz3+ZRH/bXsfPLSRGjLyPOJKniFxkfm8h8rphgKv0tejIxO3iRpu4Pkq+/JUlUtz
XKftPdOmt76rFaumUNOcgByfR4CB5AAgoYkH7ZDvJBffGt2K1amD9y+cePHeGf+wJeGQdbHvZOmC
XcAOVYhlCGSaLB+LqXqCvDv8uM7D4HQQB2T89WtXIawJhiqOoe825UcGisIz6H3a6erGbd0X8Wd/
HXyJ3ZEnUw8TjW15jtsS52anKWmLuvwpxOWKhnHO120WxxJ30AvAoRePbuNb5+WwkAEAZ8jIdXyO
nhsaqM8DECgf3Ua3tmBACEYKOB+uKdiVPhHW8A9yGYxbuNp41Z7RpOQgG+cFaBtptU5TKpbBLc8C
D4vX8yYuDI0CQHvyHj7Ux6Tdvdt2KNQHtzdjhetYJGFdScryi6L+MAovPBivDtzmvC3runBJp+my
Pw1ReGhjODuRyN8dp6QVrjTct6bacLNdWw0mhoJz1FWrpt5zHN8K2AVAUeMPl821Gr7uw/ictOGP
v7/1N07jtparLjawR2tT5FqV/RNchk2VJ7XfBHmipOOp1tZ0TaZrVq9CrmitcR7TQytSWsHn8u8/
4Y2VOLICFpk58Bh5zHLhg52ZQj4D/I1cqmJxO37Ysi7mFXvZ9rhNjFswpots8ylxvcrZxmZ0C7t1
3hnPNeVVfYD3dhzCppqD+Ob2eqyonWtgNrXiOPYxYGzGwWeZTMAfcRvdito6hDyEC6w4A1xMAQeq
vxHwLk5ug5PXC84UztUwbjht72ugYH8PxR4sVJ0SRtzWc421hiuARsJIG69NwU6MD8Kod5uIL8mb
P1xzIytmYd0ag8C3JnlZJ1Kcp6pp9TVwYtuDx4e6uOYBuAtw9x+/in0xc1btU9WlBUiY35IB1aZg
DrX+AkfO4JtY4Vp+Ligfriro535uwF1FELQ328+/v+c3FgFbpdGCG2fKRmHbWJvlS7R4QZ02QAGq
NDCb9+3v/+SNMLWlZ2M7h0trNp53PVoEDyhl7BIsoaII3Sa6LT+LBjwsWXFW3bpl+kL2qHuhenFT
e3NbfsYVUqNCEITRKO/HCCQ36Gtf3F6NdSiY9t2LAfbkOZkjc4pYyZ7A9Qzd7n3UOsPzALu1Dy1L
LtHCB1PGDry9VCcAFB3cHt9aYZAFIc0A05TcwAfjOaJx9A007uWL2+jWCtNUMBeHlxyu/ZspfyxV
W19NBXcTKIEV/3qJKeCXAgG8RK6rqIEUFBUkwSnAABF3WyCpdTbYCVNb0mN3Al+S5kBoEtg7g4zm
9nKsVUaMLKmLGXrOvgZ/CvXpAU4YTkPbCrQEhgczKKigc49De2JqvAa7IXabMrYALZTdJpbCi3K0
KK8oOATj5yky4ztT5pLm+8PaG1rx1EyGgQO/spwMXXS1Aj3zL9Fq8rMw6k8d+jR6s36Sc1DAI6d1
zFXbFmroi4entxmjnHuruU5ayrd03dbVrWTFbZHYXtPYqLCKkAuvcfrg/h49z03Q+ke3723FGZzb
oczgeGk+8itZGI4gsnqDW/Wa2yqxkY4UsDlIrUK/j1O59j9VAHao26NbMdbsBLtnj8EphYs7gOk1
WGjtyOhXt/GtKDOzAihjQ9dAxfjwAMNAk0YDWb87jW7rxDjKqHRBsjaf+vAOfvnmEMhJuh2hbJlY
a3AbXCsW5z0Ylzn8FZtcw1vMcXTr6B3vZTMoTuMcXthDKmj4T1En7/l1vXFgsMVhpQ7HPtQBzS8c
8WPbCGjdwuWD20u3NsVh6+muYYaTR/t8X4T+AGolYIt/H/w/DcwfFiBbBtaNOHFLsJPzZaBNf0bR
U1/rGECOlJhhfISfk9ZpJOkwAKtXewU42KWaD5cKCIXRNyj0aVLV/ZAytpk7gBo6D3Rzr3hoeeev
ab3wSrrlsYgV9g0yBq03GiQoY8jWqgqGsLgPujVIcltCFkH/D+2XjPNxVSdse19rOjk+uBX06EsF
YTFCZnU1BckTOc5520XvpVX/+/1/+oRWzMd+N+7U4Ey2AM85H/let+IZJm6TyDiMQ8d0Lr3gQ+nX
o0BHdSTk9VJ2uN1OF9gYmMJi9o9xMG/xwYOeejuADrt+IkT7+livI3CPHEiO9ajMvv3wQ8BigZn9
sM049qVB57UvrGt95aRKZHb5OvAY0vPMj/M1ARE6awOYFYIZqui/f5/vl331f98VswvY3jJ2cliR
UDQwT/RSSSRnGSi5yT8x6+nnHTUNp5WY2cVsUJfhyShVlC91V51iOavviQ6UWwGLJZcf+Fu6G2aK
DKcdgtyiF89XEWz2kadzbGRndjW748O0tz7BDr5ioma1Dvp7Pvu4ff79M7yxYNpaQlVC6wdlKA5V
PfDe5bbJtCeRY97VVhOWPSZQUtEo79X8M0BQp0hJufUlcVtMWF9yusLEUR6LQqStEZ+SgP90ey3W
R22AtvaBCkck82i66WCsj5D0udsJ3PafQ66YBEypGH5qUj8Q7UW/NlBknt2e3bpaReVUMRMxfNKF
kh9rjec+CAjF3muReWuZs1WFaEOdW+QfYhScWXMb1uvyXDdE1cdOFjJJA8hpP0MCzu/brdnpDZIY
nX5qow7Gqxt63z81hnT3VcwHdUDuYv3QKiH9A4ixm0ml2LmXoeY4oVDrz+s9kJORyZZi6UHdvXjW
g2gL26B3pv8bBWJmA/6gLi5jUK8iLHMVgxg5FuaX7AmlKbQ6O7sSRjTFnYRZGLD3ibmFDKZHn1oZ
gBrt9rnI6/UD3V2ipAVatYnvRf9NY4210HGmWRveJgoDkRhheR0qz6RB085BFsjSjf+B+rC15fXh
kkDRi8rKpCnNe1jEHCuu2Mnp3dhSyqReBBgffpQbDgu/FvbD14BYVo6VeVtLucMGEIeuS5bDr8TP
dVBIcaL+4b/XD/TG4mqrKZmYlV7WLcIRibIUOziyNa0cHV+OtUYN0JaXe6zjvJA49IJNKbpnORS1
W4nbllPubEbxedJ4960Yr0IZ6YzFunM6XnBbTDkAu+NvesLi3ewoKqJkdt2Pjs2TYFG/jikQyhoc
hTjFzVFD3gE/0RSEF3H4+6y8nPf/9+jCfSti+QRuie4wbejkK5ptsoNjMkHns7iuozn+9ff/8tbk
sUN312acVtRzZzIun7ZFyhAO0YF8r178RsLDtyIXLpGRaWpsE0qxF9VvDZxD/d7fM4POwWwvZPQv
8/v+Rx0hg4m2cRzPXH4Y6POvP07DqxBnyT3Kh2r6URXJi2rdTBghw7M+zewFDefDGuVQwRYPMG3u
0Bw9+U4Rh46N10+eUNrizIrjjJkDecupCM6zjGqnZAp8OV+PLqd2W7ouCHM+J8v9Kiv1KeFF9fXv
b/3PkxYCidejhzSu9k6UIUQlQ7NnUpb9dkDfiH4eYeS9OSUAmS1zgxnVLJNe4DfgYJkWY/mJmiFy
mzi20K2hIjKVWMK8qPriKKpyPwcDddtr0Lrw+gUVTbEFc9DRvIir4NQufo+GSt9tsYZk6vXoAxyq
e69paK6XqR3TzXjqvAS1YzmZ2UK3GNli7QmMPySeutsjH2pwkOaczijMNjaDm9AUSFHR3FNLDEES
/Xe6MEj/PjP/vNAx29UMTw5nGYWNZi1NdRPUZZmGqo/fKdld0kr/u1gzW8G29NsWdAtS0v7UtyZT
fT3FGXyMdniDET7Q00Rm9U0uRP/4+895I5HDbFlbUYCCZgIeQrIfIAtQ7lM0pTs6QH5dUlN3c8/b
+nJf0c18CrYiHir4YCJBeAgLP5xSgxxTcJyijiyp6fq6f5z52N7UReU3KU6LbL1GNx3K4X9/3DfW
BVsnJytpLrTDMF+7QG9pDNnNFx+ShB/DKJzcwgEqvtQ7f7siTw0zSeuvWBVAJz+MwUQzr+u2d7bj
N+aPLZcjFfV6E5kwNytZziqc248R2jPd1nxbK9eskKBp6ZMcXifjAT7z+robVel0DGK2Udo6hEKN
PcXoS2PSsCHlXeg5Cu2ZrZULZyiHYtaFObxUwquwTshHbpL3+m0uC+MfIsu2SVsq1EsUvLXzbkha
5G66enjqjGrqFK0xc3+gfjw5sa0wg4g1g+CcMs1tGOSj6TH1gQJvf/Al3B2nkLWxx0IX1VYwknMJ
X7EjlRFIdINupvdsyN+ao9beXrc91v3LLFqTpDoDKlAcJKQVbo9vy+fa2R+ZmEIf9ULOM0ljdsDH
cFPSMls855WqQz4TuPhVMn3cCz86NO3oVoFnsVUOaKZNTDGK8HmE7T1DCQyWnC11KmMzmyjaeA2b
DJC1edjX3XMFXF/KirD/8vel842Paivndi5r2vZ+kMeqWr4ga1/d1Vv7Hhnqz+dzZivnlo4jH9JP
QS6GEXr1bZy6L0zQ4jvcMUYv1ZNXzKk3Cf+zL8dlyQWcTZ00tswGipYhifZqWQPIJVdUO+AAmqFo
rK/cXpsVy2tEW7pWOsip7qt8bKIT2t4cz1k2L3TXgvNmG4K8VvP6mZZVdFpIpI9uj26FseoZSViL
R28EK//x+2Bv0d0Nkwan4W1hnYlot4EAgt0AKf+vuppmtKcS8uI2urULy5kvA04gfg4acnNqkTNA
0bB2MpDnzFbUhdjeA6wdfj6VEGOmwPhO4EqayHEFtQV1zc7haBXMfr42QXFgm1zhspK4STqYrahj
kRIT1EtBDhlA+WOQcYS6jWuiidlOacBYRf3SFwGs9bbxegUzKZ+CynfK1DDbKY1FFW6h3YoP6w3s
i1Jh89PU5SLfmZVv7PORFa/Ma8RQtljmyhamlanvJc2WLh6UTamqpuoZGdp4cwswW2An6eQJOEZh
J9vD/Qp+GPu9GJf3NFOXmf6HE4utrzNlFYAf5fk5zufbehuSij3Ehu6w1Q+jRWTFzLrx6KMJhRzG
/86qTpFny9jqpa2Xoev8vAQq794PjbjVs1RuJ1Rbw2YYW7gvYL0OLzXx0E8gDzT7vrpNLlvDNpet
gFtYCWN3NqvjGMkfAO+Zd6bWGzsovUy53y4G0TjC89kgLgq6LD+n3bSfI928x2p4a/TLlee30ceO
hxNpBclVS/0UwMA+S+LuPRkV8GGXZf8P88nGinoorLdwbyW5BI9TQQ2w9HuUwvepauYUKqt1PG4C
PJYrf6dwr422etkuGhOvOeyGxObTDD9mSGthOPYPb0yo05LuSD5EKzJb2a66djkWYxcXKUi0JVR+
kYnLW5P0c5lCU8+iQ6LHws8mhk6nDNm6OcnikbMZ4LixrDKua7JnYqv8NZ+qqtdZ1U/9nkfhEs7n
RJAkOs5rNPM0AiBvhg3x3PWnPWwhVtl346trtKQu6kY10zBndYVqzgclAOI+RyUyAkc5G7DPahJH
cVp6FSE3s5Fws5ViMRIVy7GeP5QAizz5OOXp78MMMDUGjhaZkXn1tqytjF//DBdqtmxql3JJW/gL
lo9JOfll6u9BTPMa1981XSF2eYaaFT5OsR6bMC38Wu/XbDeYoMDVoT3lU9EFcCKrtSnHc8Q8v7gJ
B8+QrEURx9xF4KlVh903e/HSdcNFNYElfiPpVgMEAGpSreoXeMLX/+LD8eKYhEQFPwJS6OI+5E2M
PS2qtjodPe0Faev7FPfzYhqb61kjE5htMHL2z7DfD8erAJahPR7RVzwLmG47HHPi4AUwRrpnHiiH
LKuEFzySyKPJhxboqSsAIVV03mGKLoAPDLfiqyHUX+4UIRWKssgGltF16E1zkZW98OkBuKHun3JY
q+4ovKFK4DFWBvp+qiH/zfw9WeqjxlniQaw12F+BNuF+NsbwJa3XotBHuJUpc9JiJN+CWsbjtVgp
rNbINLb321DIr3jCEnouAdvQ54Fu+9dS6pcIh9KX2oP/0WEcdkTUsBP1uevn/bHVDf267pOujmSn
EKvMYdX26dBUHqycA7jEpU0bk8PMYu8jPMPjc6Nxm0CSIxlVNmqyPxJoSci5KDUyJlMUr9G5kV1H
DoGKkBWCI1k5paXcS9SR9z4eznGg5B1g0E33mcKuOTkmo9RP0Eq25WHf40p/q8KhKE/hyrr9NPKA
k8eqaBdy2oaqqE416piYtJO/do+ciCi4CkG22kBPbNR02NCyCF195G3lgaJ32kvbaZuqI4z/1X7u
ld6aqzCOMCUxd0UJH2odFEnGsb6jlO7V+5A2kiFLOVYTSFObTqoxK+kQUAhBmpUcPNz876WZJ/64
dmN1PaIruf5nVwthp561fnVDJYAjOA7KCYUvFf+qkEj8QcY4egiGsN2OzODrnvnczneC7jG+p9mq
8ah2OiwfF0PJ/BxFeDVZrSDhBRpRzftttxPveWa1gSEEnOXjBxCdyzbtYWnVp+069D6eHs4W91KD
mHmIVsT5KeFzt941Sif+AR+z4Mdgkuyfou+a+XknyFQfoHTj7BQkarhlyYxcJJQR3gsaIII4k2Jr
kNUqyyE5kCFI6qPvyeUWtCeUfr0W/v83ba/q5OHC821VqobwAs8UI7ondqqmTxFeoTxQ7jdeNgmo
TG/22exNtsTbBpupwAt/zAohjh6d8bKa9EEsjxc3x/G0Srz5j4UpV3oOgcSdbmI6fJW1d2zLZX/x
xYjv0sEYdD1wAXJAlcZRf3Hd7FdG+JHOHgV+sdvi9hoGzKLGJ+PoCJphr7Hd8jkIUP0pyGLuRvCw
f/CNz/qmhKx8eapm0s13VVtW21XjBdE6XXYHVgYp7TuFNDCXEJT6pmjabGN6abNYF/ETj5C0PHp+
q/7xi3o9zB4yH/j+F2mMPnZNkRy2UuuckQHcdg1/+tj03y8SgrSawzGTqv4lfSgEU2AWoPrn0bcC
HnuncEPPZ4d+rEO5LLhC8iHJ/HYus71eVIrbWPQRaQrv0K2QNW9JPP/YddTB72R9UsCXkZQhmO/X
gI8ZHKi6g0BVNmvkiuMg96IjpowUeBVU4prdMnFTSW9Zs1nF3gMopZBHT9zgta49ur7TyacSzkGQ
EKSQsM9nFayZABAXW4ASR6bm8ABu2xfsYPJ6Uz3JfLgqilSI5M5snRYpkBfBIUK1doHLnPdpneUL
oUHxApoQ+Rg3MQjrizekvY/tRq4EK7ovy4y20/44Tnp6BrRpvhkq4n9rBjk9h2woMlWWJvMp6x+V
avEDGy85h8H2rdvY4wzqaNoy1WY0lvEBTjAkxaQk1w20UZDhbwwmwlX1BeYN7CFY+u9eWyJlu7cg
OFTr+ri1aACIE286yAJeLONQoDilk3O9IBUaNZAchGHxsa+aj2FTbxkXVOder7+OpfkeKZ8cN3QB
5h38JVOv1tN1XHmY4UNb/uvpIkrrTnysYvqidPwAENVNksT6pLbuwZgt0alZ/PInzHCIOUZznXyp
EiqQJYKPjFmWY9SO/NxMAC1XA+o14Tg2mVlN+y8iOw4yU6uffW/gkebz9hqHE3VspLr1d47NCpiK
Zwpg7PdiHq5Csj00rdqyoPHpfbw2+UjNxzpk4RU2Cv+WxdKcloio1J/5+jhv+/Ks6npPK0/zDDE2
3xUh3pPE6SPtyro49TFuMr6cWYbDhnwq2n1/7FDmvmYepm8Jj+jDWPRN6gs4fi+L2nM9kO9GxHhp
q0yjpJnSPmxPew8noBDmink4hPt94CUhWpuKSaSQ4+lMkIB8h6XS/EPO4Q94ZoUZxCpT7g/sCVrH
6jwFHoxWAKY/S9BT05BRc473YahTRuEajUDD69HkWZYJgCNALmDSTeUDK6qdpTBwEc+1wIam40mn
cuhUcsQcOXLRq4NsJbnXvqxe6DiNdyb2yGFp/RNlYrynBIdJrZvrCAe1LIjr4ejHlQ8sV4sjElno
04Qi91l1ckubsb3CzTi6Ldb1vpTe51oSekbwHAMRseO+6jJti8CkW+STrB7ltdLF50LUSxYC057V
wTalDRiFqFJU5fUKyl2G1/GNdvNLCAubbIDssEnXYBuPqBnoF/Rytoeee6VI57WczqzGSuvt3L+H
2Rh7CANJsVGY9clA6X5YZD+BjRMmqS6FGjKzz2uV7YRM/5bQXZQHf576MlsbJg8ATXSphhUg1pYu
+i7oxkW+oWLWQJkjQppHs6fHTAVecyaKL9kuiy0NgyhKNxwLMmKW77hLagqNUcDjtEczegPpC+EK
1JbtJqom2h3aeu5MliysyojCkhhsgbiewWPa7tEuXKYQJcYHH5DQw3zRb8KSjKBZMLwui0Dma1+o
THbld3gu1Sk8TwRsDFlw2Ngcfh7hXZaVOxBD+CeEmfMQFmSGrT6lp0T9H2dftmQpjmX7K2X5Tl2E
EENbVT0wnMHnKdzD/QULHwKQQAgJEOjre53svLczvKsqbodZWZlFuvvhMEl7r70GMZ6zfr5atvRL
67qrse/PZqQdHaK0nfgjtKbpBerBcLiV8MfAJpfY6SsimO2W+yvtZ7wtCsTQxd6qWmy8INWIzYFR
lcKSN+Gk7AGptReLM+lOTppcdlyyJkM2UZTk1K7hkIWeTNFppBT1RY+1Jmsn2BxrXIqLColaX2u9
knxE5X/H0oRn1PrehXRJ2bTxOQqg8dKjvWmycDG2bPzk61ybs6GbEGrRoUgTqP2u4TkflqO37ZXp
+2tYPTxPFLzlVPVpZhYXjxlC75N88QWaF9mGOVAlg0eDGVRJvn+W1vFIDi7svTgbV384Q3cS9KDS
su17C7OZ/Vr1ciyE3uoSMTlj5gVyo7tF0BbF68kSPUlqsWvDUOWzCK9GjNAyr266LA5GsdPxGD8G
GAoizgqZoyNMtbKuCvFX6HSzbpO4dr2a/GPTtqaosIPOuc+EO+gAzylMKSmDAq+XHx1tdZC3pB7u
KseBkDD0YJla0j4tqhVGAkfNYnHjxDqX6bxWRSfhYzdu7fA8hP18oWwyIyxK1EhzcKqQZDE73XEU
QVAR7AhAuy8yUOaAVUOWqVGyFNivS69Z2ztBUnJLUFOgVNw8mXtxnB7bdei/IGscRDVk5yL1tFPt
cQ4nfYMebbkMCcG+mLhETghBlTQPxYJLvLRJeL/oafywEzxbRzEEh0DQzs8qqeJji0L8AgayNG/X
0b8zvRV7KggEMjMefAIuJmzK1ThmZmUkI/Bi1Fkr1fDuE7S0qVse2JqygmuugOnI7gzcTQ7Vqqwf
uwrWnlD3DY1fzjHxoizigr+Z2g73GEP2F9ouqI5jY86CWA54xOpmytKEeMfU0aawfPXOaDXxoyRD
XAKhTcSNtuPMSyExcsCKHa/gAcE+rdrCuingTVs9WsaHJMNrOT2nW4NA2DAhwyWoKe0XW03+V0Zr
XLtGd/KRUkPQSHvaQ/EfEUxJg+4pklIXS3qqrk3fRS6L5RQd/dpE5+NSqxdWY9CPPgd1E7rKpKxS
+HOZHh70Htz1LtQm2XSozCyzQPJ+ulwpHFIz2Et5+ZRMi8ibyXPYnXhfod+JSIwZQIX+ia4p+hdr
lrN1k8kV0ADy7RSJkyH4csTDXAuLWCFdny0rGVimZaQfsekkKo8iA4olfDLrOJOwB973dhr2K5Sh
RyxxyT1vYvFEusAizMG7rAxI+JkOHdLoV4IVsFI2LoRJsWKG4yp32Iqtynk7X3ngTRYowtMPqG7H
ocRTafiV0BS6qZOeKbcjAAOQ1GNsuUF6hefkFZJOiyj59EZtM57bja8li+Z0yPimsMI1seMPCBM8
dz0CPOtpeJopQIRsXXxfwi+MK1qSUAS3JKZqeV46Jtcd8o9DyNkEQTzQ4HJrW/9m7XqsxFEwtnMh
rM+gU7JT8KJSvX21Xr2IbBuG1MPCViFr0bY1OpPKqx8a1m6AQagHHv6iam+X0Ch1mXHMXDWBaebC
JiG6QeAhzM/iGsbE2QIAaBduHnLhQUFTj9XoTBHzCqEwDJSD8y3oUMYElL0PKERy1VWybLCyXIkl
ELg/hiJlrSJ1fEjCajurIDB8XDBdKhsaLudMN49gICXnqgFgJLAmZJCPCQdzOQA58LoZiwFG3ccw
tgKXqA3qQz+Ieo99hF8urp+KKNhkYcI63HG/j6DV8sM6q6w3l1Ov5dWIIVOOIlk86ihQO41/54Bf
eGERx3vaDDVQBj/oXwCTLi8gHOp9NPZ1QY3tyw0LZk7VVB+BsaG924CjAnoBIVhtJw85pm85nCCK
uInEfVupUWSgzjcqb3z1uCBJIaPL4oYM1q3RDjF9bjcKrMgLMaqYSUTLHl69x2Weg2zCinLNkrnJ
wBzGE246yzO4IVJRECyyhQkqcqxCzb6DO8oOKJTSo1BoHPGBt6HAV4KPvS5QAbKSzO0j+tZgp8Uc
30Zxch1LVT95Tn6dQ475SycK1kcG5lFd9YC0MX6ET1Q3Zd2KkNSMw74YZV/Y5pBhoNkJfZKcNxPl
OY+RfDYEFqughXcpkDt5CfeXPgtivuTTDLLjKtoNKvJZvC6MDLlBNsC5F0zBTnhhtYs4FB/jVKnn
2nAU1CvSW1qvZoUjzVzC3NHcyt6wG4U9+AtiBmH7NVJ7GAMAFc5Wh1g37RXXTQ+NOoyb1m55cCHx
sxBMM6zhYXfWItj+SY1tKVF8nqoxkbnWRCWR6NgnzBKw+osCbRNDs9XedirWOaKTm3JtyHsU1dF+
knhE2mA88DVIs4CiBCOuW0rYq353MJ/9lqCpOItCpKeFQnSZYr4sMU3Q10THey7Ymuu4f95Gbzlx
r8cdIwHNu4G1mTdvtuw4XYpqwmn5nG57IPPkKNLtZkPJtdemwaJLh/M4DN+23s77oU2u/djiDGp1
M7fsKg7RKFq2ADaKvOc6Zf4+TDlQVVgEXi1j1AMYAcSdCV3vKy+ACCeZoceBhvXBSnpF6KmAYpzk
cG/uS7CUvkZei5IyES90SaacTPFry4elCBAmfhX6wuItMSbjxs1fO1iJlfEGBVYrgtxuA8stFEj7
TUqR1wNcbZs1gZModd0l6hPcU2wOCKJ3fl8CBkDVNTD0ErAExM2ZPBj8+/Wu2tYk7zV0Zwqu1Sdc
lGRDr4Mn7vnjmW+TtkB+oMxQP2zgrPBnPdZAmlbBSiPDa7UIlKVcPpBVPaVDPKBiGHm+1EEHTmAt
d4vudClF9dL5AqTiKCwXOE1e1QGiGr2F3GrEztxWYTSXzbKggmsEz2SHmDaqk51Xr2mBQPrk0I4d
yRrCn3ml2C6O7EpzllbeU4SbAKh6aR5gHnyccbuz1AMFGI98tCNhhfVADX1ugnbcwZ38LsHY2/C6
z1yzbBJ7eJeczchMu/FTkead9LEksQUKqLUZxqNBfvz5mI6sbFiN9mjQMFqzBmPDigQmZ2KcL7gn
ZpVFcP/5imrnBTWrODOUb1eKzl4eedt2DrVTc0PG0WD/mxxODkjxoDPPMnoFkFVczjV90jbprida
x+sJK5br1xF8gNwGssIXF/QKnm82W8CEycD0WF5W3kL/EvMRl2qClMdagNWm55ae9VWKfXkBWdkD
5NXEN6xGxsB+hd8EVNTTzDlQ8Gq5pY0zw27lwgTvdet07g1QzZ5JZucg5xWwvawKUOtkUUvS4aq3
rW0uQs8EGbq/vsCd1XgFseeKl1MKSXOcaIyQYRiVS3K/+Cl/3Sq5xE9heiovMtux5GqQZDtuPK4X
lCnYAF+mvluCM+DoS5xDknR6gUH63HlIU3UQL89xiFp28FURkgXt6AmOe4yGOdYF9q8QDDzmsYuG
+JrfV3HcyTsKo8h1t9a1qm4QIaz2s8fRI1Mj0GrO/TLSy9YxfVYlIF3jRWA3vj/7c5ZiVNTcrpAi
SiB1tr8cw1DP+y0gky7MqIf6zG/dpO6lP2Of7cQ2672hoc8zsQZr9WyqkOgSECjmK900fgHRJUBH
c6qyspUTJK2NqASGW98EDApH6PKuYfIEi84MMx27i2OAre9mQu77+dp6xhX1htzjrPHcvHwnwmET
xjsS2V3StvqLSdP6MFfdcCfo4IbzJDb8usauhBcjYs14nDzdPsxDjeY/TLfwIen76F4HdnD7ejlV
F3Ubw9oXbyMw0TEaLXJxYS0foqNb0/CmjyZyzU/W8zsdVQPg92kdNvj1gWd/jJuQi0vs3aM4BAou
xsc+aMkBzxd2L7mAicTbfrnugBe8DWTiF5AlKky0OgLhAhLakwQRrZtA8AH6pSabIxlwJDx0nBf9
wCp5oFgtAJKCK37AYdm9RSdDjzN8Xenei6LhJmAGVjLDXG0Qup+ci7FCVeM7nGCnBw552J1e+2At
aoU7hBm/1u8Tm32vQNsdeDeIXY8PvSAxMKIhZPc6rCX/buUA/xOUjsjRqWiamqzCpe/yKrYUwbUr
ZhAj72uLSk1VX9t5kM2lQAZwWKS6HfGaNJ6W59IT/CwdR3HRwQfSL5GiouYMKWBVdBNHZsk7f1L0
SnmhnoqtkanKlde8Uww9RE5JxVWJVPbmDtluFGrpUWwHNLIByWYWAPCZdQoP/Q6bW4ZZjfhekwBT
kSZVtgCu7WxRWbF+nzcd30MEGWw7jmHcGSNN533vCfDjskmNhki65e0+hhD7TKDLHU9EpuTRl5g1
XmzttNlc0ZVMb8PWRkGdJZxbfeXNbvCOkYt8eiuYY01pJdzydn2vgjOs1fFypmp40GUpsVrmG7wq
Wb5GNL7BzWACsxZ/RCHSJVDiwkQj0UXP2R1yZ7TAQtcQIAzEhYDXgmk4zNG4yFygFgMxabRVy8+n
sIr8dx+YcrQbtrlOTr6bMFl9Yxh6iHMMT0Z663lAgIpmCrruRnYOI8IVe88+ktG0nc6j2TEnY9j8
hT7WTq4FlXmENPNHUEq3J/jE95fJYpPd3LvlCwgJALANNu/zLWZmyCHja23myUoi6idcgleJkvFO
YVb2oJa5T49dqxa098SP/TvNtLn0Nqb6Au9s84F74L5anrD4wCLPg9OjXGUeeCK8nle+3XYr5uxN
j+4y83qOViLoKW2PnqiANQHbb3pUqABsip7w+DElZr5G8U9vMBaqRNa0fObwAl3S8YmqtU1ynTpZ
5REg3FOxUS/mg5B18XaUtIg5TacgvW347PYxOgMEbzfQK/WdFVdRyjBAIG7c+ZZtFKvmmgDabwhR
uc9Z5x0nEpMWY9vRBAIQixLek4yWAPdugB0qsnnnpLrANLmfbzZNYqD2bo78t5YN7UsKwPdiqpbY
y1OYX4TnSgYr2P3ArXm+AkLCSJEnwSP6OKPLrePsYfIic9zQAW/7OOLpIx0s2lp4J6njVru+/+Cw
5YTts9SnYS+mAgd/9R16rM0JFMIJqx/akeqsIp7flC462SCrBZP5bLGVuYe9lvuW4v+rzNVsphmF
rvt9E40v99OEp7ZcUKbeKaAQ6NVEq7PNE9B5b2wdyVmNNQxLwJYAElNYp3kJq+vOzzu+jTQDaXBo
D3Jh2721dfrac4HyXQZ2ukcd2tyTqsOFqOZVQpCIQexbD9ZImwlsBwbzeD9JS7gAortjIUYuXV0N
x8pC05+F3TbcoKN355q5+Nx2FF51iD8RLCi6kVYuH1RHPqCFYvUusKoRSGzYOgT7gUj+3vRyegsG
FYyn8bqcjw5o6scoK16VpAckvTMEHSyQ5h5772CEj602XMldJ0cA1yRWWhWYpw8il2mE5aKnHrYm
h4l9BaS6TZes9qr0CcBcXZ/XAusH4KjBqw/g043gfbaWoLEf6+77HPHxVQwOWwCmgev7MmJkmTNf
2dug3Wxygc0T0wwy9ZgG0pZQ1LGTPXpezy61HZr5TGvCw7zxekTsmGnD7IjwiH9RmNAFeKLBfNxD
wUJcOfideWdAPt+8Pqb9eQr/56rYTAPc2Gsl1nAArHWz9ymMifO0w1A7xztLwqKWGIehjHTtl74L
+2+TXJR/5vpKJLuqS4Z3TOqXOHNz2uVUJMH7qf1Ic1Dw+yVXQ2Wv/WmqRG4YlKE5BulY6/1qeox6
8C92Y5fM/b6aPWzLIasUPJFdBBDYw7Ab1VYMLWlR+7YXpYYRHC1XCQCsRHXeP68YM2dYXUJMtU2v
dgkTFistX+UVFmHv3LceJrrJsr4CN06HnISzAzDpV+oesaN4Ykbje7ikdon8vSYGemrLvLgGGNeZ
5KGF9QA7YpGlLCORN4GNTVr+Jbaz/6g9b+7e4hFMDggSnDOALUQlC7caiL/nXiWXztSLLchYTVes
SZdXB+zA5VsrN7IbtEWHKNduwoDYMvifO4T55NCQEe9inf0V7S9wpN0k5+3cavzpNbArwPaQrfHk
IHk3yAuBr79hVeR4I5pYKUwzOgWyxyjxZKAvX1dETlgP6ZUL6kyJPhs2RR888dCEjSZc+8xbU8J2
Mknl+1wxwAE+PG7CInT98oDhsaU7vxHLsjt569SF5+IZDBkq1SOsjGu3ryBZfasXX86ZiFIdlMuE
4i2HUaXsbjvSGswlRAvkz+MAJfBYCwlMphtB7sWtuDSCtBcq7EFz90VUbZkhkJkdjVNmwnhkRN3u
FkvHMmlk94j3w/cflmQLBlynRCfFivY7yFkQDCCUoM14SqQj6WGyPkyk2gQVTVZBlqfv1s2FE6pR
YdV3ovot3eEQ+isWNyRjN7zDzGrsxxC0jLi2cQlX+qHP4BLQxmDwMB7uCCbQcw78Yngz1AZrafAk
LBmwXKRj+BaTrDKsp2goGi/CZZ1i16Foj932VpOasstuRNOG9lNN7gRNRet8FQN2P08lpmD5SgMx
lV2Ngcfe3yp1baHN/pJUzckLZJrCZ4H21OwMWCFLMXaKDcWMLsR/glPdZG7JsNn4vBltCFkyQNqQ
7byp3tB7yzHsv2A8LvFfVJT0717cDP4VpgCJ3W0edKgDKlLopzLgAtiYaERl8tQKlBFgnMAY9azb
sLsUCGkL0egn4HvkUY2N5qrHINzDPKT1ppyBBlhfbtzDwkk7b7wPOxk+D8E6v4AIag+pGJoYp+cG
cAmCoF+OlvRhl29bH58Gc1sSvDW8Xyh2+AkVnUO1hyu0p60g2mWT75K+lE4ESYF98jSP6MYb5GKO
D61sMPL2aDBeaa/Fl46GtmmACS/z4+jV8CscV/24RQFtC8SZaHdM6l59Xes4HPLaXxuX44ZjKUUQ
e7SiRO8Dm8PKBKQyf5lrlHs2DMPbmMS+um6ZTJbDhhU8Lb2pHUiOHUBdJpInSRZB2vkOLMZWeYyS
HAAA16M5ZQWFpgjmVU0Xs+TtNXcx8zKrAzS/FsttgSVKunPs+3ieGZrFKeMRAGPQ+dI7C3a6yGcV
+23edlA6ZMPqAF8NFLXqWSq5D2B6W/rxLDAz2kG0nlh2E6fWLgOGBLvCQeHR7okXQp/Yme4yXLZu
29fwS5VfJ45Z3hHTQ2wqMfhIWwYklsgySarFPyVtLF3hwo6QqwXXAvbcVcDTzE/Gafkyz/AckFmb
wqsK2waPmhtEidTg4tXT9ACnKXKrEipuRNLYb7hUKIsZZAPzMZm3RqBSUNE3kAgpaAoRmzbooo2K
SsxCU8SIbbT66HS0+bldm4blAA3iF5LWG8ajQq547YTnLky4jBcb4xifRPPSlkMgghcddNu9H/dc
PhKNsd3BpBU+EhhjrA/WR4T492TmHYTGFW5bafxZRue1L8l6nbS+/j4zvb0lYlgqMJxOfbqHtaDe
zUMQrKDb+aIrppgGReX3tSw9mM18T0iIuXdkQuVl2Gj9Z1AHHb5jzyPEl8/VXOcIUQwPG6+QzxXF
Yp9Q9l2uFkkyS+T5CnHMHjY9auBHklHYPNBCgOuhbqrJJPwywOsdlV0a1E/IpBnGh2SugKBLhDKy
QvghPUcFNvp3oMqgys2qjTXfbaWGqzoO0rBwusY+J1335C8hHfJmW3uvlLrZ7mNwBxacRI3upK4H
3pchojDrIqCOxbmKWocVYaTNgLg+JnVmZQTIk2CfajKC+SgDJB0N1XGaPPHsY2i5ZrMZBQF8ZWdY
xEx8XEvd+BjqWLyN563vp2vJp4ReRs3YPWkVoKj3Dcb0gR9XDoS/DVMh62jg5wwty33FzUaP3DNN
henOWFUHEF0cqraYBBhD15hJvkFfMQBHTvE456F2jJ6J4XQWaPO7u371otsxFcAcGcX98SteDDxo
MWE3S3JUHKQxuD5NIy4D0NUSgerGYg+nsQbKtVJxEN4sLlFyTXa3wKk7wZdMyRutWPug9FABv1g9
DWDPN94O+04rd10adiAsKAiISsypk6dmqTXG9HE8ohSDz+eIgSjrXjzlz4+dOkFKoH338iAbJxuE
oShAk9wkrd6lZNF618xe3BYUs4QavBXaYeObIv0A/QG4pQ03+nTd0eY/dEkz3m8zwuxvK0bxWicR
wrMyHkJ1lzWgk8giSsf2A3XbhOw1OuLyT6xBuZ5EDVptIIbBVmKNAKrfJIIDETZe+ILKNcQYq2oZ
bO+SjjxWKLtawIdkokBYVdDt3BSvVxKB6zw3S2C+WfAhn6qZkh74Bp2KEEGTYT4uIxIihqASUyFa
iRplW4cZwy+0kFiJLKFfYm8CaFwLNV+eIrL5Hr1SbRD3jXnzDpM5N5w1Us9rgRlPiOFjp0L/QFA7
8oJt3skF3nXj92Zu4rslQjMKKkICF/ReOnysRzUuvgu6Js1ZxcOjh3SA8TwVW5SnNTRT5TQOQOEs
BNd9YZI6+PBEt9470xjwmTQZXDGDffrRhUs/5GPEkHpIWQMAbXZrhYDa1JsNSLDOAEohXXvdgEh8
uvRR9yY8YV4qFeNF8hcG8hUsUc5BcpNdaZJo/d4abRZUXgqGLGarhktRdTTIvXn0SJEiTGnZ0SAe
xrJevAGFGoqWaAeAazW7dkk7iSbfxWpv/XVcMV6lOoVcf5DxVZWYqr1o2gmrUiB7tmJsGKoaM2rR
C4SWWnc3wAapvZoTqQIMksJg3fmCpxN26FOp3bO5DvMJBh/DYw/26PoTuey/4pR/Mi+oZkZwRulJ
DKFWVNjgrL+GiTQfv6YU+KS12Dy3rquPKcVEXH+yY1ou+nWgP1Fe/e7Q888I6590jlDMI1Bza/19
VKFgPXo13tL9lIIKkCHarBmLnoaoS9ECb69optUbGbtQF22PUNJdgxarL7G/y/i4Mi/6NbHZ7+T6
P7H0MUVshxisWywioEW3TbcVhP8sp+NfaFc+G5Ki+A9EwoCYjDLsv/Lejq8rIHOXhdOo4IdDRsBN
v3TrPtuT1s0YC5lStyd2rc83r8N7F+rg/tc+/ZNMkvjUwuJPu32wQYTJ6OIffX9of02H8dn8NJWt
XwdIrt5vXPmlPxG5QwAY+TVRz2eX006ng590+O4DSXtYPkZhHCCFhzc/kfj/i3fys8upd4pY1LHd
9hjYv/rdks2jvP21y/7pdUefQQfkobo9XsVnnqYlkqSHX3xgPr3rapxnUGNPA0ARdcjlDEiJ0xh+
zYnjcwj2ClYFUz53e6T/8fOhHvVudOGvRdTEn1OwhVNdiwJj249Gt++R0t21pkPzRzjC/3lb/6P+
GG7+a0ky//gb/v02qE234O18+uc/HoYe//vb6W/+3+/8+Bf/2H8MV9/6D/P5l374G3zuH8ctvk3f
fvgH5ttAyG/nD73dfZi5m37/fHzD02/+//7wLx+/f8rDpj7+/tsbSoDp9GlYvORvf/zo+P733+D7
8Kcn7/T5f/zwdAJ//+3qw/7l5eNb902+/4+/+vhmpr//5kFF+VcCQ2y4cIR4UaCt+e0v9uP0IxKx
v8KNICFRkoaolU7h1RIyhAZ/FaR/DWjqw3gkICCts1M8rhnm33/Ggr9G2FNgXcj85FTuR7/93wvw
wy3671v2Fzn3N0MrJ4Ojnp7b/95cWBKSkKJKp/gshrX0sxo98DF2WiSfnrt4TXasrrcnS1DYKam8
3Ium4CvYSJIUUdctl1XVxncMFTKiq1jSZiwV8/OfruAfX/DPX+gk8/rx+0RQ3iSwG0AMeAD+xY8y
sBYAJwETN3wm/ZKcI+lxPIPUqgP7ImA/WT9/1Grj1IHex36YBMxPcRk/x1W2qdz8Pl75i6r2SX8E
PIZyFoqwGdTRtQSLPe/an+VL/tNjQkKR4sBRTD+7kU8s3eSa4JiQzGTDvs1dDlJS4e3+/VUkp9rg
h8t4Orc/HefTUshi0FvmeuMv024t5K4+A+f5+A2EyuJnGXmfwsP/uIx/OtRpof9TSTDGxAenEoeK
Mw8nFeVxDpVE0eZvY3EA9TqLyp/dufjz6UU4Hq4hzEkC3Lnks3NUF9Co0pwHUJFw3+RcJsGx5jqE
3kxGcPeMfY0GLe4XVlZEeSofo2FAxwaYJc0hHUrA7V+92mEMN2AsowNw1POF6QiR8bGifZ4ajEhB
M7d9sKvQ+ow56HZgpzSeENc0lhU4QnZIXpPJImLPAAhlGd3gM1i4tvZGKGJY9AztUnRwMfLUs2lN
UcGsfgrvvdYtNJ/xAqFNqwLhIJ81c1B2a0ze1GCQ383Rqr+DXB2FeQ2loS5XAGPoscFhQlSRP1T5
bLsNcBLWl4d1i4hCuym38CBdK5KsCyLs3NQyBMq0FXVpDuY3qO9cYYQGLgsUBZg8IC2nIBjSm3M6
EoURPsZeFyaddJ1PyNlLCpDaUeg7WSs4HaJXHzJntuDS8hSn3K6Qi4HuV4GoAast3RX1PPV3WwT0
OP/3D/OPlQIDRZOcVsgwSCmWRP9zRQLv/rRlvXavDXETQHTpLpZ58/b//iifF56IQCtKIBKLcKSQ
hZ/emI3Gk1B+5b+qGNT5pQHK3cYYb6VA2X5SQ/yPt/P3Y2GNg5AAJ8Y+F7p9fBIIYlz/6lusgTgY
yCzZssBz9TQv6LpyAlPvvoW48iGaUmBViiNVYE5BZJrjivwsD/ifnHqES5xgGYSQz//sZGC0Biky
2XDqso5A6vLsriKTOugtdj/x9vhx/cOLikU9wm1MQ4wwA/+z118Di7Q6mGX/jNWx24nWePnME8Tm
bW2dh1XFYVsIa/faH9ILAwzsy//mJp8Ofzqwn+JOM9i2sk8tldv0bAjp6TMmGjJDfqgG4LnMJRPs
f+fH/vuhIhqggqAxcs+jzy5ciYXjCCdBCMe2md5Y4cJdsow/s9P9sVX6r6OcHllsXwhiCz7LyeHm
eWoxVPQ8jA2HE2ukL08aWAxI2u08VaH39O8v4I9ifBwPJQeBcSg2TuIH9LPdt0qnOa1sPAFngDwr
ChzJ5xCTSSBxroAza/MVgPj0TUeD+8mWBvXhD3sajo0nhpI0RsceQcvyWZg/qaTrl4HRb0vLxWtP
HIZVMDsDiNROepEX4YL9GgE7ESTSUs61KF3CISOqE+gYAVA2dNz30Qju6kDiXu8WDEEgz/QwnwM7
kDflAB6HOM7BBML/CjD1dQV2IAqr+AitM9/oO+v0FoF2KHV9GVZec7QmRNlQE6zVcPef+btDsByy
fkA9ao8yBkiybzZGtnJbJly0llOMaBn2pBK+wt6aOeg7HlXV8XHfpg3cxSPtVVe4fJXYw6kd408X
xl360C9xeBmgvwc3WdSQcjgZWXh8r9SzqgzTmbxz6qRCIdPHyxE2+uAUbcM6XVtEimEwqi07QTfw
mtul80bSIkZh+LiGKvkCHSB+GepHUFZF79cLIHPVHZbUIaENeztZDyyGYjbfkioNL4fKrODk1nVE
DjDfjd0l2AiQXGGwQ4ObRrlaHE6pFdEOeN5yjZfgRPKJSCcOY6ghD+xbCMqodbzZt4b2DG+f6VSe
gEQDfYLydVWsGE/DcrI2/8nZme3GjWzb9ocOcdgFg/HKbNRbsixLVr4QKdlm3/f8+juofYEtZQpK
+KAK9VKuYpIMRrPWnGP6yqMujVy+MNPcuOPs2/XITCq/PpNNOYwrbdHRrObAxpABO7+e1pmNEmAT
Elr1t5Eoqj3gjaz3doV8TIV6oJhiHIMFXc8qGuudC2/fRMjbriP80imuMeaexLeDx9kJ3PskybJ5
G4KfCzzKVPTYAmaZh1kEwyM8IUytuazF9zxQdbaJC5XRQxkE0I3Wl/YTpp5CILlWmNnjuaYYjSq2
WsvRMIJ15IQUioeUcuEVfcnJImHSl80F1cO4X8/I7YDIWyrrzujYhI9Ypqunep6D12RSgXVZWXF1
hT0o8Tc0kwt302PT/92PI1K2ykLQttGjQv2cazP8O2J4isETWDwmNTaIQDKtDFnR4YI9lm1oG54Y
u0BiBTWTOw0lboelkA+bLrecN11UOWeB1SAOxCteoBZA+rayjXHOaaOa0bZrrchfTTa1Ia9vsKru
p8yUj8g/zMvRxfi2KmUxRCtNKJNGP8aDuzInrHODxddfNU7t2FuEdlX8kKJ1NHbs39zoN57dxP3W
YiC5Dbpc+ymaxmCh1KdkuMYcGcfXumpG/LtiwNbqNsirvHxS+hXmj5z+KsLBZIt0Zeg3GG9hbOVN
PDwETkqOp2pH+yYbdPen8hv1XGoxeyYTx96vgni/2kssEBSkOfjafRW71NncVk9vo8kwmlWb5y76
+EH8MdBn/rXgIz01OEdHT8CmMS+gN/Mf4DV34vMA4WlIv0XF93OSAmuvEUB/p8WObrYI8nGDT4pe
vJVWDTu8SWHWQ1IWFJ4a7PJWBGic7DFAg1zKqmNLmqbVb5nR0QfdLNIHTe/URGundzZMZKhO685/
rlwfxlvm1+Z34U7RI9LO7mGiOkJllp7TvUbbZxe2A96tNlQ+BmCnCH/0vCya+qmr8zHqvrMWIsF9
OHWyv3GpCPv0qgaNJlWf8Ki6nM4B4ZN289oPWJhw+PS6Q5tdyJcymXK8vNWk2YyGOUXA4DfNX9gn
w7pqk8lfZ7OW3lQoHn4ga38zV0zDHU42G98JcL1xlYg8v6PKbhbIlSRvIk+N5rtVTLSspZVQIuZZ
VraXa33wm2YHZvjRyqXCTt2xWw/aQK9WHbPXXSWY0tYomvRfgZ5wak3UCBszSxz64rS3UkzRYzZ9
w75pdOdIvzB5GxnkNx4gAklBX366VtiB2RebRgyzIpFquGS2MjE9o2ivN/Tb0nHlVzECiT4dO4Hu
onCenFG0whsCX7tFdNNFG1ygXbmi4j9jBony9DlJTPunkII2caMB40OqYkzzuopy9dz6UYqRoQlt
mtqx6nHdIh+lGap3Dt/eSKIbDaqsuK3mUMPVBLWDZicNdJQJeGRp0KZ52K97LW5Rahr+xARHRGbu
SToAdLI6UrFWyYj1fM0yPlzG1oRZbSjN+OeEhLvY5JbUfqdGwXai0YasXTldZiLtRlDAOCpciAS2
2eLe5JON8lVfON1iBVYIJvWMNgDNx66zNgTD6tcWOXfPYw4t0XPFlF0MSCjRP9MuMbfo60r3gtId
7thexZjF9NFgUOfUHdBUlDIU29GUTrn2AzdD7YtIEy+H5ijUd/3k3NtaErxm9G2J1yvD9sqMy+g+
T8boIQGtWq6CyK+vqaTglZ66btn4AS2gA8Z+bPSQdVY9HeCEHqtJhuX3rhfNLfKcAo9LY8i/VEhm
faXZvtyR5NIUSFDqed8HdjtvB4gyP2IR9D/dsac962r11K2RfQW3MrKd3zjR0blaNMDddV3Rs8YH
4rw2sz//zaxg2rqazxyYOlWFmKN1nWxtBi3HxyB0xwcdXyiJPkHFSU80qg+8ZpjKZmOadTpcBHg1
z2ezd+mexRwAFzvDA1SsSN9wF4L+JoEgzSLen+4GJxevgXBg00Cn44A5pQM0525qbtu8cFDP9FGK
3JSu9AvNnYlHhvZOX9ky79d5PpEURfMoQNyRtr9bEq5xpxpG8pdt80SGfWxvWsyvdqqnq6Ly3Xzb
cO55agatZmmdJZFWrSlHTOo9ea9eDET2RmToKDbCpRLvxcxM1x0o6MZDjR1ozBHucrpFVXHvksv5
OlSG8SNyO3meNI5fwSuzG8ZHNAa7xM5xAIaIt9aZnBpa9bpNhKevF5j2AYzs2jBPnmPMAYzKxMn2
7JXiV6Aiksmr6EZzlSPZvxNTUJXYwnU32RZzzmkrCHv1BParvQPdgYuGNREVXDRa40VGE/d6NqNH
PILFLS6u6JFsP0AhA5qReisLlkzP8C17V6U5bu0qKFS4Jdenu8cDiNhsZNPpe7SOh5w/h5yCedTB
IGUY46i2Y1W3oFziOLoxO6FQjdoGlq1qRM/HxMZUFSEedDzXsNJvTq811aXdYCTakKoxUuKBltJu
GLljex5qunmeTXhhGY0+XnUDVwOfR/vDrHJ2kQLcPeADm4aoH+beDBth1xc9kAnNyEZ7jfh8XPT2
zvhk862iqjOrguoOqonVQuW9tlKl/0jm1iC1womJQitFGiHkHoNJXztjG1SXMTKJLVxvjgpVS2Lm
rVkk2b4kJUz3+GpgEoUqdRdhGC1IgsP8anxJ4SNQ8MgQQhW5pzrAAXTLEfttzE7GFrsGrWQF6Dv1
FOZVcefaqkXxFaFFsd2+ST2FwMHcBUHjrgtMUs51budy1aV6FW59aB/DA+2ZkuZnUWixZ7iUxDWb
PYZH6QMABHNLyo64JLwABdMA+iFOk4e4RzPtIZiqizM470wh+jA7zYqILDGscFQO81bXJvmST1N6
13YWlJmY5f2CzJae2YQj1Xfomc14qde9+xMrIR65qUKZsu5mLNVX5mD52bQJyrhERoD0q2q+t3qe
4CYobTvYalpBAQk+KXOVMZT+a5R02uJBtK1bNBokBJp1FzfnZiub27ROzPaCVqspCe7Sqdnk+HcV
EsUJrMSk1WG4DmcH477ZTs0dNbFe30pITVd1Mxm/siJTr3rJlLDCK43JqbaMpPY6EAssr41UODZT
IK9bCW+AcK0o6W8Qa7M0+A3uYw9iVnRbKWzNyH/zYTvCzGGjXtfltHZczuGeyArttkV8NW4rhYCH
1cTtf7vxgOfbIN03X2xXWnfutPHg+Sp1ONeUDTYqRXkzx6ho5zsQOeHeD/TyQnCEc7YIAOJ7N+gg
ESRzxJTZcny5g7hJ0xR8jIV3XU3yz8J2gveT5/ETBz//lq1MglbALOtzO85t9FQ1JnvMRtjeg8DS
X8CkT+dTWSf3MB/MjRgN9jouZ/J7BoX74iTyeo4gX+T39sgo82K88j85xAJv94e6H65YkLs9baMO
IsLk97duDR3Kc/xQi9ZpSd/bZErzbyZUrBHcE4h9tueHQ4BYRm+DxwC9cH3dww8JNhborQBuQtqE
lxkOy1t0fLK4ChFY8182o/ylUedT2CvI7eUxiPAyQOFdrpmAit9dnbEAoIcQWPD7IYL5RP2/p6AX
IFOvQ9E/IVo0Xsx4tNlCc4QVnvKD6RLwWYM3KFgYHFaE76MnReEB/7uRr0PUdSOKNIunGiSN/z1T
VfHglGBToAApedWoIMW82tbZ9xnOyg8OpdlOtwdder6TIm/Xc77DNkjqR87m4aMG72UnEHO8DHo6
PPaoB2uv5HB8XaZYz+96t+sDHqWj1RVlXbODXuHMD4DpspeJDwcv1+SI555gjHar/NDB2Nm3KKx8
VwXNSzA2+evkS+VfUuPw9SsdO+Gwah3bHlYFyWy/+BH1U6b1zo8YQPK9CCCSsE1O+uvE0giVyeUE
p4UifPWtayN3L/2p+J41uJ69EddvvTZrA8kJRKnwLMMmxBmnhenkFgPBOoRLT69FH73oAVPAGhlG
fNVR6GaPkLt0ohFJIWJ30e/hGbJgt08YmX/WJdrihSemtq2hSwxzrCWLCBqb/boMs5KxWmD1Qr02
BBzzQ6v51VAfosUwBIV940ShY5xBmQvba9sNZLlJsM8HaODU+BRL/HQ/zcbN8puJJ5iuEUs02VVo
OujmKn6o3KD/6u/lWJfs/jNnaC76zOrNp2DGOuhZ9Asd9GlouDZGkvd/I0DEi3WZqI1tiL4IFH3Y
zPGqdCkYXQjf9in4UdmFS6kXP22XNtRdwEM7F0Fe1hfBEHXdOTEjaXKlRdBEN2Fd55eiKDvjXM8R
A3osvH2yDSsHdTDSTx8zWuCWEi5xx9oHMHIQ28KMRbTF9zK2eGgs7ANDZVk5u5pRJ5+GvNxkN2tA
wldxZk9irTlBHV1EbjV2F0FmZIh3Yt9PflB+yO3HaBJU43kWIEJ4JXLY4kLiZftzuyxvsRneta2V
NKtRIapZjToq59I0rF8ckfAlVIR4PIaWieCVr5rtPlr0/E7F7H1WfUZlcp2gBr1JR932+X82VXYm
wzFFnYNvfV4R2wR33MCg/iMJ2/ipZ0TFq86RMW2XBLvkui8joC2RnXDU9gHqVJ5RdXZ1xtI4/YQl
ReF/pCgDekgirtS1soIgYCMg9GHkllcEyy1HTELWxZWZ+qXlNUkufrl2DWJi6EXxkKWTLjb0EbR4
9T/U+k3cN5313GEa+1OqaEq9SI8s2qX/e9C0fN8T/NgAeCv8OVixHcem+sjTOpBT+FlSUF503GdI
ccY1jDXjiSrjvzHj//9VwIBQk9WXIvVSan3XxwK8tLAyJ/UcpQ5e5inARZcaJ27lqF4rcW3QurJd
iyqqetP6vLtIAnmihnCgnsdONuvetfzzQiCvk2bBxrgDq/D1ozuq13I9tuImZRXXNHmAH29qlJDH
3CHyn2fVgB6whxIPS6TfUGZFFdebj6EbTdhB51PhE8c3agqac/ToWAQt5zCTuh5w2TttkuNHanO0
Hn59pbGRWdXZ7K9F0rUnNB8fexhLYdoBtKjbAEKki+50aTy8e7BNbFVy4Fy4S1VZrnmRGigHJPKl
65zqeH59Keswi0cWYphI0aKCkmnFlVmwsjphW6/sUCv/KWlguSuJyV+x8dENizFzMPK1vmV7L4N8
1xbQFTL6kLeknncPXw+S4xuStgSBCW6Jq6Cr//jsqDa1/jin+U4HkuqFHEk5jIYvHfXef2rl/ed+
3l/p4BsbUbYLpef5TnODloyDSRETV/79+naOht4iqyCqkDYTLQpLHnC/q0F39agf8l0KXWVbF25+
S657Bbegsb4N7qxdfH0942h+ciXNaEPwngyUBIc07SapIS2S/7SbhgJuAVrrbFUnmviR1RFybicu
z0nDfvDTFiN8E4xbDdYKlcqidr7PZIJ5wh+qXwDj9BPdtk9eLH0axY8DcQhO76DdZQB/BWWcNDvB
BH3WGHTWukZoF3PZvX79DD55BNJy+fwEG1/+PhhCNd0RVuax2rUDyD2JVH5N98A/0Tj97H4kZCyG
6qJWUcuvePeRp61RloOdtbsYtTqlpuz3nGoZ0DPO0V/fz4Eu5m2k0txZVhzdtBGkHk6cHA7lEDTN
LtV6f5Ohz0fpH+e3HGuMc63yh/MqncObRkv6R/zPCGTaobyZjcb8I3o8eV//nLeI6P/qOd5+DgWE
RfNAF4zpbZHxvLvzsbRnxLPTsAvtHBm6L3uORyok1owsdGF7kO4Tc+OblQTmQLtj7TRNqbYx39kd
dFv7l+O3lUkkmY/DYujVAreiuODTHFHTBf5wm7hSB5IIpaEuOC8rK7vRZB78Tq1Mu3XFUM7r2crT
nxpOatdTNYXZ1WTN9veeNeAWD60xn5grPnnZrqT9bduMKZ1m8cdbRojsCic0uh1Z8tWOPWZ10zsG
aJJKnIr8++RSQB8Ml340uivj7em/e7oSFbmbzD54CZFZnqazV81k/hRXdb79+kUe9TARGCyv0LAo
XpnGYYhhqQmU7SKfd7RVNjPWjw1b0BEE0/DHiaP4PAEW/fUVj+5NISJTAtwRgxgxxYGuYcTjyAxo
cG9Sl6tCpMYPdrg6VpzCPf/3SzFG3eXuUFK8qXbePcaeaOA8rYJ+53bUdvwoGbbdZBsr15T++utL
HX+f3NayWZNs1pjgDiO05ETZzi/dbmf74XyrtYV/ZzQAajBYYc3FbrspK23Z97fPpDalv7SU04QW
hWKtR6PzeOLXLA/xw+fJryGHwLY4ZVoAqJcl6d2dT2lW6hrW9F3M+c7rlXTOxx5aJ71LGraj4d4D
lgSmZ9TOvcTauuHELR7rDGxkpUidNxv9+euf9NlrX7QylkOG8rLkfvxFmsRnog1Wv+sQ3l/bGaiE
sBP4uAKgF19f6q3pf3D3WCCZJk0LQaJ5mLSXO+XQD1jQdpp0JpxKFYU5BITKglDUyOlWKZfDj9uZ
46OrOo7tVirUWS0KWvFpmw3fNFmDI2nMibq+7FNUWLps8r92+FZL5Dh/SVmNM2bNg3rBdIH3atC0
xzQO9Yev72V5LEe34kiDXR04Qxb1j4/NHHt/TiNr3A1zniOwxqFWu35+Yjo3Pnk7i+5HR9LEafdo
GkgLTuLACKddboSwASvpfJvLudxWVpndY+ZwV1XWSi/MKuObjKP6bu5AEdXTiLUb1wiYmay7Quhm
n3P+Gk98xkf7JyUEiFf27CZdFfPw0zIIB24Jd5t2oyGAqNZ9tgmr4Bluq38X9sMpJP9nj9zG0uby
JEBmmwd7XOjx9dLQn2AY0VeI/DHelMFYnph4P7kpJDLUmlCvGIv06uOLra3W1yOznHeaoy/Vz6g5
A76BMxuQwQ25Bv+Hu2L7YAnTZuZlATmYEUywOFagimk3OLp2qZlA5eCZ/1v65PKtCQUyz6VIpZh1
rYNtQVYGAHWCetpV08zLSXvtJSugL3/9Ubzlin/8KhwBOlhaKCO41mFQ5Agaxa1UbOz8WNaXXSVG
eFAJOd6tTVcno4B21tZddmFUDj7phtijggImlkUrvcbUWlF0QkowUbO6sdzIWmluxG5YGVddQvcx
h7RyYggfjyl2iYAuqKjb/HWYYedkoswhyRq7MgmibQlj2suhPJz4jI+/Yq7CO7Bt2HPSOkwoqTXX
6hz4q7s4V/5Z3OvZeqrh+ql2sE7c0PHwRTgnGE3LMsMnufyUdwtMrFtQ0c1S7FxBsX2StrnqZe3c
KNiOl7THrfXXr/xon8KY5VK6wwfDVPB25Hl3vQloHcIiXe24b4JwEtED/o6hyIE5rQzq4xGgWCpE
v76+7IHXaRnQkg+GuzSXxcQ6VEYSZk9VuW61HcIo85xZodW+lZUz+lcFo/ub1ifBTTFh3vvuIpUF
0C5CcOm4mGFNOZraNTbN6RVgf8qgX/+04yG1/LKlnCE4TqHO//gGwsFRhTKFv2vRj/zg0w5/ZjJK
Tlzlk+dus4hS7BIGdfG3bc+75+6bsKy1NtZ2yWCAZUzNau0EBuzNIKyrb5ETRWd4i4ITH/gnV2Vo
8SZZvpEqHmpfDXgmEDjopLDF1y4Cw7D/EC9gksHWhmdGl4tNotLkhIXseEgjjHQcpHzsubnbgwfa
TNWsUuID9jW73wsVj4s9vqZQ3hThWaxP3eM/v0CF/xf15yL450V+fIGAqXTyBcZ8zxhji8i6BqnM
lifmhONhAskWbSuDREiW9oPtNp2/yoQIVO4dMf9WMd58feGGfH0rhxMPB2CHUyAfJ2VEhQP7463Q
QAILxg/Yl768YWJyrmQ4W14oCnH29ZUOb8cCGWZygGBTzyZbHbq1coDTRsk+dQ+lFwo2ut4V7Df/
9uurmJ9dhtHHSY9pjjrewfQGRRiNWMdYIPYhKzdd7SbRt1nNJnEamKRvJyeIb2gRwL0hWCP7pun1
dKEKP+2vlOgFsD8q8ijyoXHOhDJrHsecHMogSrozACRxeYZpDkxdNCChJ8nD6L+r2VWPta6RB0F0
A3naqtbzU6XCwzG+PD4OKYwIii8YwA+qkqDbio6aNo9vICJiSIsN5Mvqsp3tW6QCp1JhP32K/73a
oTkTgaTyc8XVwJWma6ttxboAXXVisjgafG/39DZf0FZXhwdK9hstcA2Z7as40VZpanUrn0yYbTr0
f74eFsdXYve56MQXrxMV7IPdTdjAdp+nKtwHKe9u0MgIWXzcqxnTwfqfL2XrnJKxGrAN43V9/KIg
k6NPTcdon+ujeZUWAx2lqhWXzPDOiSn+6OjKZhAvAw4WVnOmv8MpYojTELqenezzVitwitjtmiwo
F6lvW+ogOiKN44+Lrd6ecv9PD8VsbdXWcB1OYdF7Md2dE5uL43Hz8Qcd3LwGBDtppJ7sC9pqF8LI
tPMgNdneff2MP7uMvcxXVGYNaMHLKvRubasNN+vr0kr2UR3o6xr01Z1rDcXL11dZPqn3e1WeLq74
ZZFeNhCcfw+ushjhckjZe73Xx5VI9e6a0sh4hTRePbWZxTnTUlDKphJZqx/GJ/oQh0vpcnmXQgCT
pe662CY+Xl4SvwmJaSr29MLkdYzZy2NaATUjpmgdCARJxDf9H57sh4seTDNgRCvUeG6xbxNAV04w
VGfkR/YnhsnR5ox7o/iI+ZD7Yk47DGgFmYPO3S/KfZiU4a8CvQFyNVB3YjK6TZmijAoNe6GYhEVH
Do3mrGJHwAhH3TGvZuZ+SmtCbb5+38dTrCMxB4FofHNKioNJIm7QX3WmX+9tZNhAIaV4dFHpoSdM
jZuuJab2n6/nYqG1cSgywAx1sPYmaSejmOPjnprafDui2b+rKpCCAflyN6UdqRNrvbmUHA4GNA0N
2jKsjmgA5MEFrbIqpIU6dO/LGpRWnGXC9KKmRaHU9m74qhGA9qhmXfvdJmOPPmCuzsOGGG8IuH72
rR4ZreuKtfOC3JiY7DdnIBVqwa/qXlckAnIBf3hblzC9PHt05V+HUDb9xGP75OOnS0JhkBkAx+Vh
Pd2GQZAabdPsVdoZiFLc5qowfP/Ewzq+CmdUdG8mOxYarOKgfNOB0O2GcCb5jPCvDZFoOgqCKv/n
e+Eqio/A1C0KRe7B50YamNPayOv2ztyQUuImyRrpsfWv0yVuYRMXrMsZ38ajcPDeG6b8CEj6vIeO
UW6B4/obdKzRic/naLq0+JJZ85g0l9Pe4k9+Pykv3opaD1W3p8+hNZtwQc9SnyOVxA/a+ia2Rv0C
1dyQgpSlatzAnjqxYz76gPkFiDJxSi17JAb4x1+QzRPnHUvv922o2VdTT2wK4xjdUzYislgE519/
wB9naNZdGimWy/mSQzJD8nAkGnkHzdSpZrp15RO6ywK8NHAV1NXCOie0EX5/NBWnjFrGcrz472f8
n8syZ1COxV14XFVDntJ2pTDmXTtZxX0mC9A2wUBczjZxsECuZimjSykDDdktYDT9wsGQzS4uhrJ6
4iv5uK96+ylCMp0s7TrbUG8zzruF2IzQeuU2tbAW7hkSaiIiDFJTzspRdf/UgXy7FPfKcR5nq05n
4+CDbNHOpnntYOjA0nJWYD1BnQNrCcXnqQP6wUT5di1OCYxmTpXKMQ9zey1fI4wMGu1OlVEgV2Ke
krsi9hG3sjWH3zWYQf3Qx0jP1uz3gEvlbR9YxKml1bVuzb69LhCcnSPow0ZiAUmyrrQ2r25zAQr9
TgVJcImWSHvQDLrjXs7oenDtqvn59fD8+EH+5y6YV3DkW1QP1Vst7t3LAQhcj7RPGJ6O0UhcFYCi
bQNcYUWg0P08Djp0VxI5MivvQeLJ/MRZ7JPBsQgpljopsw+Nt4+fYzQ1GmE587zrDadZk/CrthEb
JgwZdfHv45DvkD4RBUxe2+H+vicYriUWSt/ZEc7tztXmC+Wn9YUCa7n++qku266Dr49FdHEvLjVt
5/CpWqk5WbkujV2G0nMdoXz60/hw/hvdrXMvobjRVpq6DIn1+qcyx3/eJ6HstqIMyQRrHkywRRnL
nrBGczemVf0as3Js+NP2Ug0NL+a0gYn99a1+9gKpbljL0YJC91ELA262SGeNTw7HI2TVxL1shtBd
h8KoT3zdH6fu5d4WCy+LumtzpnEOJ5IIxi8fVmXt7IwpdZWQ4L61gHP/woCOmykK8/Dp65s7sE7/
55JQNCiwsMvnuR4MT1yf8LqiWd+5cd3Lbe+STrPBAhXeD6oZdvkIItuLkij5DoyuJLm5zK+lCMgu
4v944kkfDyqT5Uq3BQ0TjnGHKzTSyp793lL/ResQITWK2ZjNE3ZHk/oFtsg4fYjqEZ0l2KvXrx/E
x53O23NYymasnTx61s6DVXMmMSdwWsvaBW7QX6aEUq51hUT466scjyUkLTT2KEjymeqH5BhAHHOI
11DtTK1yV/qoQH/X/T6Y2uTEUDq+EgoVxiyzN9t5uokfpx1zbAbQVm28p9trrAEOZ1tRa92atLr2
1Dnm+Nmx5dUNicUVehG7gY/XCmnPV51qk30ZqPw5GWmtIZ80N0GA+rfug+LGwIpG+pdhP2qEajDt
t/qK+DKEnjhNVhI2PaGr1amd0CfPwEa6ZC/qJYse3PLv3039s1aVrtbJdD8AUl+rBRZcTE1wZkZ0
R79+sZ89AjoJcA511IHMNx8vhc54DAXE733ejNmZPufFpght4+LrqxxvtQTKKKVsJagdog36eJXW
bwAd5E2578fUuq6p89Df1cHTk7OFF2CUz+gd2vXXF/3k1iQHNA5plrDBkyxf7buniFNPEEe1XHQQ
1kpCxb3oSfE9cZVP3hV78gVnwPfPPw9uTYa6No5TXHEGSAl5DiuEBZpmbgljiU9skN8arh8XL8Fp
W0fJprNJZu77eEcOiqeunjsq17oM8D2p1nl1Ay28svxkvGWkVzTdoZzipDIEMIUUdWzkuZOUzmpw
Q+ecY7CT4L1INeAgQ2/Rdi9nbKDsfjHMgOs3vMGamwdzJIx2q8eOcSkinVgkRxuIqSU3pwFTP0pG
JQVh/W+O58H1xjEVP0dKDqVXMfdg3lrOQ14rLVwViIF/Aa/snrNS8BuRRRDpZkj1gCC1/911CfVa
K4nzcq1M2g8XqCi1F7J0AE1nZWlvdZ04YbwqY4912K3K17rQuc0IMVBGtkY/AKasW/OqATQu6B74
8W/ZVyYemdwa7wb4a7pH4mMxEnlq4JRs82nOCQoh0OSqxShEJGeRkKMEzjogDBmLsbaCkWy+BtTn
7tsgHP8WAq8zPRgfu/so02ovCOEzV3Wruy+51aU4vwFK3TiELBEx3iYZtXHZxvm6T2OMqPkMchOS
0CyclYlbASsc6pB2k7kL7QMfnvvYj3V2qpL5yTaYQS+Z2GjYUtc73MClo9kzLPJ672CCg5mP4uIq
saY/RK+XdyVhMSsr0sbzyOjQZJiNxk+xy4faFh2x0XW4rojM2cIjKy5s5v8L0JRgbHNqDuRzjpcc
APFMlql5AQvBPrEIfPLpUlLWzTd4kWRn+HGgh5gBR6D09T4fatKRl1hvzmenyHaffLqKdRPtBeVX
SC8Hx/ceVLYDiD7dVx3u00kNaj3NPWr9YBKbr+eizy7FCmpJyByU/+XB5i+wrQHbuMWMrmYiUQjh
Whtpqy6gEU0nihKfzLVgvFy6wzSil/nv47PzLRx8vUizPVnYWE5pb7B6BCSm9Npckb3W+uq+Lcfp
/t/v8O20hV6GisjhbAu5AjSR9PM9YGPSDi2roM9BHO8cueGJzcjxbpOiLttNhgcdadQcH+/QsPJY
jY7K94VlkQo69xEhWGFyPpD57VlDHW+/vrVPjuyODiRGdxFxoKC1D+ZdrezSwU5TSsl0+jZVRUU8
iYeIxLqeohlA4SeNDB5CA8Lh0rataGPTjT6xUB8dBykXmJg+KGlTo6F3+fGmrW4agTFHvNYYExGs
R+vGEq3/LdOMiPQ0x98COsfvGE3JBtz1eGKZOxpVHNt5AhzPGMA0pZcB/m4xtWUcQPTIDKrpRvOL
QfyHsIgCTmwcX5TIus7V0BQn3vPxLbPWwfWi7cj+mmrex2vmc65i1kFzHzTAeCu8vpVX6hmEqbxo
7oisweDedNmNrOpm487NvxlB2Fpzz+wdePBcfVFpfbz+4KQhunvL3Nv+kiEk7PE6nkn//Hp0vUmi
36/q7HGRC9LYYjAjvD/8cgaK5AjEMrGnEtsYXpBHrM44VtUVTHVSpN0GLOnaRir3y27wnEHsCACb
6BzPgWyTs/At1FznuYUIXK4IlcM9lFkT4N4x6kXv1cOg34MBca+6wupu+tz3N5D+I4DFKY7Qgo7p
4u7x/8qJzAE/n6leOyScrQ1Gm7VqqikmFcMldwqXdOl4iPowjwRWPz9rJnFCWL59rNhjFc6vFgQZ
dLOpOVcrBzAYyQI1bgLfVOk5FCv3wpj6Rj8znB64TM6CHADlVlPvwUs3hCewJFXohjCDb1o7FNdW
RK6Fh1qyvC2KjNybOs918pEEv36MR+syEHb2SiCjDY2MgbvK8hDj6VxkVethS+l3DZ6wM7QmoP18
cOTTqalhmWs+vjxcNUyzJspTllp58FmOAY7fahzt/Vz7PmGzbk84YVLYhOEydZFPbCJiNIYiuvMb
YtsvcHLi/Kw0NnmrlpTHCI69GX23NE0+liY1WMLYpH0/DVH/zeCZdJd5qrQTHxZS48OfbWP0oPAn
bM5y9FoOFlic/MZAtib54NicceB2MYHueQI8XCYkh8Y55RFMqQtxwLQqVZOTaegP4RwXezseU3pZ
PfS5tSMD3z5L27K5boOmfUnDWPuhOo3ctzE3QTcYVlcL4P1Ed7fa2M7kgOmRPOu7HrZISszDKwZt
Qni7Ct8EIReueunbwXxxUhyuXg0Dg6wgX47+diQxCSEMkcKhB2IGNFth5linFGggsZ3nOY5Ir2/K
Vzg7Wr1OCi17cIZ+nM7QQtvGZlC+M61InyeXh+GWqB8Qu/KJko8LjMsP2/QHnLGRmEXCbm45cgU3
MWpwMniaYn5W/jhdmW6UkbpTNgHBj4TOe2rScFLodTJ/l1GXaGto4tp5NzjFuIGNEt8E+hIcHSqR
F6SEwPsg6bRTvwjWA2PQNmmygXDqvpDHMd9kmATNLQArjURaauz7vLb125HMgmfqkzj+e10w4yVT
L/+QXoxNjAnY/54nGTHqPYAjddWmRbArGtBJXmzOIHkgY7DHTsIB7ohVE29LmvS9gI1LzFRD1B6O
/k68JsNc+Tz8QpQbvJ4E81VRFD9UaVXoN3pN4NgaprlfXKK28EksypvgT+png/Y4gTVv1qFuBNU6
rtpxIn5kxn0+I8bYjyXw2G9KJFr8Hd+4H++c0hcaIrKqG/CvGgS43JPOk7pQBmJSAc5JMxj70MPf
4KQ3Q6gjjECgqTnnkk6xtirqoPgZ45BrPJKwEnsdB4ne0DinKOEVWdqd0bOHgMFxgCwzfL/lH+m0
7ZNLQC04GRESVPL/2DuPJsmRK93+l9mjDVosZgMgZEZG6iyxgVUqSIdyCAd+/ZwgOc+qsvt1Gbl6
i7ehGcmuRgUC4XC/97vnAFmSj4nlyq0LmNnarkkiT0LTMp1p2QIDp6KHeuQsZ5ShTDHVhGKZ2GCI
zgyK85IgYA3hUxjzrsGUAkJqLMb9bMl2iOayb1GXaH4mIn3UlvJK+Hr1TpXBPS124RRMVJkoUkl0
udcU0fpX25J2F9EPcK/gnRWM5KkE0KBqoYCA6oF5RUAlx1KmIYFgqbeVcWiXyaKpSd0YfU3l1fpx
tItF21CfMU+eVJkdC60D4WqPBEAPUIq6+1RNWn3A49CWpwlLfX7Tz5ZH/J9KxsEYZXNkjBTzUlRo
a/WaZYl39hPf5TZbs9YyIIIzOMRm413zCa11qy01C1Uyud0ZbKb2MQ4toewlh4ofmkokMBDQBF7P
NliQo2qMNN2TIw72RsbmKOJprxAWD1ZjxugHx4sWW+X12cbam0fSSKTYGs0EoYD2IxP/+L6Fd+iy
bLT25NKggiV6yhTsOvPjIeIvwR80/MXDxlftqwdNgXCiSctva/IVfw2Y7x0iP60mCGxmnt5P+iBQ
MVIZ/UY/OcFihWd12ZQonRGuFUyig3ipXiejI59vZtmqx2LBQs4XbNYbM+DvEbdBml85OX8/wGNG
iT7S67JXS+aOtbscHBFHiNa9S0vQYkcQmc0VXQRm+MkzMa8DLGN2eE1qC+RPG08LK6RZPXmoHuis
gY56XHm/fnRj2Q8hcMGU9DWMGswOaKm+J9IHNsY4b9CGbbaqfOePRvpFrT15AnPypcvCNBhmZOE8
c6O6GuzrUQdhGfb9isCqo0bRXhBdCE96arr61h0Xml8DJFSMTrLk2JBAxUo5oZrrI+megBh60g3P
CxaaD1/W1ncWcRhSjZXaX0r8ay9th2A0xrJbcGct1D+7pW+9H3y5WIjawVO87ZqsfNQw+ImYjQXq
U2EOQNkE8qk5zviU7N8H6OVW3gNEtfNMtaGT5V6GpA05cchLxcCtM80UVw2YB9GKmUrfDIzaLaGH
EAw6qqC3HK+zb+2alNNY1PV68mQ2rqzpmmjFE7PYztPi4l6gOoFqezPAEPpGvS31Y1MF5c2sBHfC
CTrj1FvacAKiZj4Ude0y15/zp6B9jCdcF0MaGY2Wv7Bm2GhvA4b+Q8uidoDkb7XPmpjBESQLos+Q
PSRlFUTu4AX5qAG1CzA/lDSSxtu7Cw2J2E70gredpWcaeCt38MN5zO1tibJD7ZFX6EaIXV3/ZudV
8EwzWGQQF7sRiURTePvBylCZl61hfqDocCt0GWX+2uRqEAz8F9WVPVTrCLiowaFaqGZGKpNX6hsS
CHzEuWy6YtvUSwltswQIBW1iBLZVl7l1x6YOwlcbuOlXd1m0+VDNCKgiu8FOHC59UOFthyIgLgPS
LaewOeWXJesVRJhuZeP3rtbEa5ejz9vD6tJ3xZKDV2R0fDlak8hR1BfQdUJTVMOzg9bqewtK5DaY
jazbj/Zop3FBvOfRrv32nmBUe1sL3CSMz7fsBSsO3Ns6MRtEmJ1W3ri+9up21oDN0hYsprPSxoLg
Tz7xbRfKNzbKCPDCpwDt1YEa9ApbAeTuFXsSncJZPuVvkPMESCwKppilR7NGl1q0tvXEwm0X4LRW
rE3sylyOnYNV33pUqy1G/5fV3smlpNUxV+PMeuHm1ntdDpV5U6VWcp0P+kxLgPV7DCVTZU8s6Lxg
lCxs+H5DadwvvgiwZ4NIeqLmoXtXue/X5c4AIlKF9LMS/6FmrZ3R7+Xz8m1mxz+GlgJrsRsl4J4t
ZVw50mmhG7hTq83Lfl5AXuCmS4YdWw1+TYgKG2ROxaon321qT+uhzIy2eal1FySevnbruB391P3R
423DcKXW7N6yOxOU0Cydaj9y9vtCzxXssCLjrh1dYKPPWRV41NnQTYZ6tkxubPuq+R7kBgaxCX7Y
vIE0YTJD0/j8iYwjUESnqBB3yliy+Vwlfet88P2N+jcEnJ0P7jLX9WPHOpNuBlRv1Slj1QDdPICB
El0/i73mFKI/WpXK0u3cloP73EJvPYEwdx9zwx6tLW1/4wM8w9LHrkiHMh54FGWM9LNXWzlaY4la
vbFb2kdjtzKjZo1XQSWRAiUzJLMCWuZwwaK0Y6xTjMpRFWFLJe/e2NTTAq37NhmkUgk76pPCnFSt
3u1iTygQMSz2KvZyf04jpDGaHtOoUgUrl7mMkTWU8/tYLJ4WER1rvgsj0bBrip4NxJqP+k2K6+Y0
e0EG0s4W4tUaXATa1tKV5dZeqjI9wcfIr4uaYmZsJBzkGKWHj7T1JsqqGC4bxoeoZeq35HVnNuoY
i5+nIZu7A6cY4Dp8bPHWtrp3Ziuhadi/LQsfXj+gD51qI0dzx2p06zhgIXfA5SZvI9PBtcKl7OU7
B2X9EZbO8IN1Wmu2jc5cRWDPIiVa5JqHEgPYcpEAWl+wMK+S+85ZYtvz0U4FZ1WWDbRcSexPvScR
uEt5p/Si48ghOq3dgZ7pz27f6ailDQ5ssSXMBc9NUurJVVsa7UkQz/AQ4aXVwBz8appIKCtxXQmC
+KHeueaLyjre4ZMHMihKps7YpFIjzN5A697a6arb4YDFq/7GDqzY+ArbLNNk8IdbhzkO+EVguHD0
dLzZzGXhzVv0axrJSYCExycp47QTTU9QIrC6aIJ1xqnCLVPEsItYc4CJkBR2zLnN/Q4FNXqzCvrO
qW1YeVCaGvqpXA3zVgRj50Q2RkW8RZcGJ4cdXXPjSo7Fd+Xo6qtuLGUNZFUR4W16GfToQTWs5Y6v
OUnkTJcpTjxz42l0+S9hk9NQ4pdlz6+lNO0P9DDB/eLMRnGoNBdknZYVBYc5kXzVu3G9EYVmwxwd
dOfHBCrSBr6q+c2WNVeRySyEMZzbPnH6s9mq9dVJ0BUd+2UG+51MF1gzBFuO47x1Pmard6fNtASt
jrrnwtkz/cV+qPDMWnwqktybWS4L1HNnWd3QBM4bnHyYV2s8jd2M53mexbkamZJlVnzm7WeQPlJR
XhcoXV2vzr5qbNhfvCRdhwj4ps6kN6gpfvrIUI24MEX2Dq5WWI+DonvAuJGcrwnOLtM+CWhq7KiE
qo8O+hrb01o5L/DJAmyrEKiduEVtDxH9Qr0qwoq06yPqSl6wTUtviqUL3QH3lgMnHzbvfzQFojmO
KyYq7DQv1VsAjByiVgHPfzNqo33DedFbOB9TmuDlY3uPTIr7jDSYZgrwh+LoENF3BMbTMG4Bw1ZL
ijOcTk87gAUQsBBBRhrH3hBLGlfWRL3d0rLxKcfixgPjCo9x5KQUW6ug5XxpydBkYQyQ8avUyfvI
sWHY7DVjqq2NOdOpZYJZgFKEcZffSkRi3IPeMZ6Vymmd8FYcf6gM4S7t4/kmL8SSHGzm9zt2Xa12
Bg+SLhE2t+kbA0ATvRalmmu9XARANCLZ5FKUZb1OWS6TY7CuBC8XT7r7TnjdO85zYIIm05sa1io7
w+44i+YRIGJ/lVnUpcLGhdsVVl3VP0DQHRmMHYaFSqYW6HJfOYV0boBieBA4MRhzFCdOsJ9MxfaX
Zq59xfwZdNIEC7OKRL/AVrRHvbheMMn+UL3nMSRQGrw/QUXhBDMzTpGhpxw5owqbhm/r2jCv33ie
4CiZ5f6VAq6RXJmWTdljZFulhypz5ePFGvG0Ams/BVY7ZxvZYBiIncLzbpLMds9F3q5vQmqDHfHv
wglWle7b3LF5DgPu13fgggjr/NwzfzBNWppcMlMIQ5vK+koVL30oJyhMHM5zcwontv9ImLugvWUg
PGWoC5svHkNC6R5LD3TvzaDbSn+kvbnYgIbhQlLPGPHDjS1vZTYFsj65pJoBC2IHkDvL7YevvSry
j78vXH7KrzMeT+zCpDTJ6CqxFpq2v9ZH25KVrk6H+o0VKRzTDyH8LSTW1X+sG46xNetxfWiKlzK/
N6DH/ebqn3tEn6/+qYRl1G2ge95Yv3GUul6yqH1tHuzr4at7x/LYGlE+7lovHnZ/f9nPNenPV/3U
e6gtv01tjatWFsM2q/MKofKooTVVPcxbZ+MudjTK6fD3V/1TlfHTnb78rX6qvpcu8KpkmPmsMNY8
j/v7DGym4rYPkFoT+ze9hssX90tR85fLUSD89XJgTnW9TPiQrkJyXYlo0T80rwSHmP2mL/b3H4wO
9a9XmjXqSuY01W9Km27oIHAlK3L9iZMNmKthawaPf38n//6p4eH99YJtDYldIrJ5a0ta4NzNOr/9
+yt8bvX9+oT8KQzk1G2qASCt3yirhZcxNu11Vr+5xp/Kt5cviDAOSVlyK4QDf/0U9OIdenxG/VYf
5M6OvZ12+PdkG//6cf90iU83Sq3SGXxl1m/EyDe9eMPX+pun7NMYwZ8v8am/wyShAW+IT8Hhl7ds
bYYyrJ67uN+sx+AuvUVt+Z/8en/6UJen46ffkcPQrAS6X79l/riz8103UnPcoS3eVem+1r4wuPWb
D/mXz9tPV/zUNzP7RfZeyRVdJomSfpvK3/V7//LH+tMVPq3ClI7ZD1C5fNM1FMeafXBhMyfJsZS/
iZ/8qQ36jyf7pyt9WnEThn9zb1zqN4YpDgRCo8Xr2dFU8dhfg9GOdENui/q9N34LVvrLZYKAFhCj
S4DY+fS8U6dfW3rB9Zv3QI7jKJ7zY4NmISx39gNVmTIuroHRPyynJfydQekvF/yfLv3pd0BPZnFz
06/fpuDHqJ44A6ZzH/vWm56etSrb2db3/2D9+OmCn34V5Jpr5LRe/Sb4xQXDM7P9Eezm3zyXf/1l
/nSZTz+FlV6uh5z7soQY2/vbW2DYMeif31zmLx//n67y6fFnRCOzRuplb/i3OcSiOsi3f3+7fvdo
fHr8zcXWSNBzu1ootsOG6pBxwVRECrHW78ar/nLZ/enTfPoBaHaJYcngWo0feVvnu/cdiLH4zS0z
/nQV/zLIRIufDCSeMffTN9OtTWqbqzLeTFfNt2S+QMdOkN5Xt1jjJbtEa7shvaYXaWFcqquIfXn5
UsDrj0eFVzkspFChCFw77httigzicQRDW/83f1Hz8iT+sk0IDB3WzSWQQHecaepfV1PLHFu9xJX8
QmCU0ANHS1VGHp6rLKKonefx0Fn+h7iUDMJ2LCBfMIKAuGSypHeHgBsLu+es9VWwJOtLyWAAsYrZ
moeQ/c7QHgl5ePhS/IDi+ahllIovCYRwMlefEWALTm9iMuX294/TX7+ULsGSC/LrMqHx64fyUD93
4vL69os9jHUHs/YP+S19Cu6oDh+y5owe5ndvwj9947/st/4E9RKFGHLDYhck/IJjyvc1uVm4cS1t
9vR3yrR/TLD+8q19utin9YUYOswkweZO/MjP+bG88w/uLdE9j6rKCQdaCsf6Xfzm3fH3myJIGb/e
1cSYpENChH3e8rAGX9o2Ajz299/cXy7UP51GPj2NSyMLQRuZNy3BOpzIdxrPoTbclv30zaZdUI8/
guz1H9f8t0yX1zmRQ9l8DJ89lr+oL2/a9/ph6N/fh+sf7ed/8v9F46XHc/F/2Kx/Nl7m6Xv/i+vy
8s//03VpOH8wDc7oDZFfBi3AVv6v6lL/A34AkC5K9YxfEAS+7Pf/5bo0rT+AeBH8vKB5oKhcjIjy
n6pLw/gDiOMl80RwDu5G4P87pkvSzb+sW9AtWFaBkQJ/IAJBSO7Tk5L3HZKxrmGwrTKnK1GsjUXP
BClLNHe988Z5t0AuPia6t9coInVRIzuQjJZoEiTchsUQa1ZODBUlWjBVx4TV0WZHueTdLa0n7awX
2VpCim9r+Jlzl3ypWt+fAXWr+tVRADWlKvzrAKuFT+2vaunmyM46jjod+ZfZxAB00kxjPfpUnHck
o5JtVSeTd7XotQ5BH6WSmuNAIBdwNsFFn31YervtYYb3k9yTjRmeematprDqk16QNq27dUN8sxQR
SOVs/WA3tXgnlBkGBZISKqUPBxjaEiASvO9uoc0rSdjM1neL50PM7hxn0t/rrgq6ekunbbIRa42N
7+ENmuvAxixAO2QzFIlKvvuDSTOschbLOhN0sIAUTmPh5qgDM2bo16m3rNCjhkn4txm/dOUyL2G3
JDW2TUZnt+M0IVOfOQTeL146s63sFhpBOvOctyXb9zoGUN2emsbO+1iZXQcPfMwZQR50nQBU0kiD
+mVr3rf9IrYDWf6rxNUhog9L9XUxNOuSeaKXPyywJtiTuAICN6DkaFB19hDI1gqFKgM9nHtzQiKF
CQFFR0s/pcI/EDP5LOhutX1/SDqtI+0TmBnI80V3cTg0iX0uGetvY8rDlhHbxfjNmOdBRpO/3qDV
mTflMqhd3pjWFnaie5+3dvsKJoDeUd/NOSOxRv2V9m2GMJKMYyyUtz6vlXDeaqcMjKgGQNNscp/C
0dayU2OM8G6XGzZa5oOwyNUgn2+aNdkz5ca9cueE5gcpt7R5rKbBamMHLOH4Pe16VZ5E2sw+SgRO
eqC8HXexkh3jJNL6AYpJBEYIVFSu5xYryrJFRsFWtM9dvljNXA0cH7Irm60u7eZxXZziyu76AKav
e5oadb0Gw8cIvT0M2hFZTQLoFIzbIZ1A4dcarqE+d2iudMGA1XI8VZJwS59V9Uvh9I9L32PTScED
sMegZao8/5UocBdb6Mxp92H5MabJ2XPG9re9o3YpyP4wAw20L1KFzjPTnodKfy7thF6wPcjtSnwo
rJa22lH+Pqk2iI05L7d0V6z9UrU7U3rPiW7xcs/30ve00ISlTNqGYAOxF8iMq/4mVf11XdyXzq2u
8sbdrMpNt/Zs++9rZb/hDgf3n9zSDTQfanp4kT2vMsybkt9+IjZJaxKMBW0Xkair4mr23lKdtLy7
JAadhTmNXUrvpdN2l4b+zdqpIsoSTUYNyqFwBdf8MvF9X6mEMRWRngI4/DQcHfNL3aRfhiY9BkH6
3e68B7JwWTTn1feAhCgT3gKHpzaeW0Kc3+DD35mmf1iLydoXRoG1Z+yPOMbaaGi1m5SZzCKpvmQp
GH6RrnXMLPoc0chInkpDuPeybZ+cdv6mCZRyaxmVcrjSi7TaO814TXxFPLGqd5E/Ds2HWxjatpkx
hJm5w2KhPLUc5xZXwrxS9p2mZpOlitZHCtioqsYp6mnqbsxVUB7Na4cglE5kv3Xh9CRqInKPwHrr
u3R8ESi0e7BE32lDTdvCcdmv9eV1t+rVuQ7625SgQGxMEGCMxEUh2U/cEc9EQOVI/6yjHo/a0bkn
cPmFFt62aNij0nMr74Zg2COUBenfcMjVg02hkm+Za7/UQVdFbcHIfGWrLyR16D+pPtnSUaLsZ8ns
us7LqCuHZOO4Or6vaWIb4licjrv+6LSSCnRuXVuE4a7SziyOo6eVoZeZ7QabwJVfygdvlLf4x1hC
WhwSo0ffxfLvhQGu0Z2qfjd789eqSsVD31gQLmfVxVgRujgfTHNPL3BvGpM64zBh3M/LU8Ky6Het
7jQoxDwmJidJFutbPlu73k5fxDzaj9Ns31Q0RhtEbljOeEyLzgj2tNkZFBymFu1V/yTV+Cbc5ros
86u6XQqW6/FZNNY36Ws+CZxEO6th8VBZMQsxaO0dmnEV5ibHZV2pLTPfRwQp181loZ+rnTcmZmRQ
CFlLF7Yhv6iw8pJdbtu7cjSavZvJLZzr6dJ32DVOEFcL5l7mMm/JDb4RJTsi6TlbRneQ0A4OIFTu
WN/E2UO5S9ACrmWRm8CUnfZtqdWTo9cfplyOrp1tlg4dsGqa05QvcBSNpYITpN1VtGsg4NI015R2
EJ19bCfijEAON22C0EI0NHOBqxcRGWsP4HD3SnD/VlR+E6Xt8Oql9hL7WV5f2T3UFn++BEykuS31
9H4dAyumJxKLKXgDsI7ppLLvmsI5urMHKNhHBxjS3xf1nld7mXccayqWu1pnkOdDH/TycWh4GMMu
Je9ihwXauwIpHE4Fi9oPsSdP15pXZajB5pUCIgIeMBaCZxouyzZJvcEYwswweaa2shk69epZ/Sov
xE3T6OvNaoiWEZzUs0ZmcFY/v7zHcNX53qM/lgj2SEsVB2qQQrtMSpO9de9MHxtTt9U13jjNh2mM
XiMOHUsGQpmxCjKXKTlZMEqRZ6Sh4oK/LH0Iw5SzeZUbc7p+t3Xigt6GeDAtqJ3S4YqZSO+12Sl2
CckwVe/kMChtl6Wy3ge9PZlPfHlmM50XRuOP+pIFt2rp1J2Uuf7S6fyOYrra4KDZPziZeug9p2yc
vadlrhkKMVnbru/W1PlSzmRsIistFcgnRHOrfkcQOjO1TaNZs44qp0Bu0vHr9hxt464FYZJY0+02
FV+ThYZI7DfNk25AYdducr3PpXEY/VJHa8ZM1RBnxeBHKy8+x6xX6kXLaAPnOxXFzJC9RYwos+/B
ViTUQhwO6mWpwU4Bolc6KdHWdJY7ooZrmREQMKoxrpCjLdfC1MeOYJYBmbiLwcx6PrcX06djEdgh
trPxG4uJKKcUlhNJv2JOKS6J11RnOO69vCXc2rPI9uyu7xaxLF5kSbQSmJmKKkoDX+bfaqP/PvAi
yJ+MlCbmgzIKvEQMRZARyW0e1A1bqFuGMQveJ2R8vB6dE5WITGpWE4ugn2aP1846Z4KOatZmRFHk
NBCvyM2KCEFY904yvk+zvuSIcH01fB0aocQhmfRLTJbB6yJCoK1tbDvPS/BclVoffRqp7pae81zc
rL5VLf4m73vf2w4zFLA6n5JsV86C8WkGrAv1pRamvE+EQ0ctlS6uT7djSgnrS9DZ52xSyC7zasnn
XQ0igNRbUAySKAkpU9RCnbfLCGPp/LxtA5tNKcRGEwEv0NUImOKakqCM5owdTcwvXYi4tQJtQG3k
muhkQlxaQycA4TRGttz0S1p7W+TFZXUw2tq0n7MZWHFIwKcpUWqtMtgosnINN23ySzL1ZKCJipMP
X1bMX73m9l8Z+c0JVWZFKP2yOorBlNvRWfBfq3b9YtL8/DZWxcheDdBNH+QbJR1zN5dok1DgpjJu
lRhjK1MDw3GS7I0ctBOR3ubguqV9Kkk87ZGizAf8At19U7HaOQsJ+5AmejxwuwnDrkiNlG/uvQqF
kO6zbPEpNSSqWLWAT+YZE3ay3LtdwnsM7euVX41MxyaV3Fq52zzKShsuE/ZV5Detfa1NbfVjKKD5
FplWPBfK00/amPYfxNLZJXrs8ckX6+5H366qDOFoay/+OCJUNfmVnxEeFRtDmE7Y5iWOxJKZAAKj
/si+Jze3mSeKbWlJ/WVxcjrPgmVkXyxovBkKOKMAQtBgNS/4IPxQjsxsagDGbzuEny+cWSGL9Rre
sqYs9rS6aRtL3pWHPieRQoD4RWuc+dCXYtk7fUDk/JJti7QRVm2esjDSqnUPKdP426Wb/IgE2Vde
O1VER7n9ai9TuiHvjmy2TbJnRlkoZlfDVTDKIbZwkaIUazmeeKNrIOdlvQlR50xfiLj3cb/kHjHJ
rIx83Op71Q3v0u/SrXSy5m6eu1tRT+KUArzgTMZwQYn6k01rVUSGuGQ/CciYsTl39pPKx6dktrND
odvaxhcuqRjEQQ1DoBjHdONopCT3SWHlr8jWOch6orkWNXk1YzSKuCxk9dClPWfH2VbhbE/tFz4J
W9QlGEF7iGnhJFm4BwTl63lGanYYEyDnQTmpHaPyKuaTMFn4/ysxw3J4++//Mi8j8P/3SszD0uc/
fq7E/OOf/2clxjb/sDwb8ywISlwX+gV/O7/L4b//y3L+YCzapEHO6DI00wsH41+FGMv7A/odY/78
SeMCt6I88q9CjMW/D6alwyC3f0FfucG/U4ihCswn+amCDFCSoRn+Cu7FSwNJ6zONQzIrqIpBM6Pc
0ki4r1COwoEFmPBktcys7sS/EEXl0hQ/DFFLkDiyGLeWnxbNtnKMlKxuO1AjSNwSG4E1+EJtRKPG
4SKwxr5BKd31ruYS/WHkZa3/6iNFZpik5+DIiXccyCQyr5IPHLXobjkH5hFIDNteGcRq6vWZMebV
57BPaDcjityMuksqLRg6o8s3izF09asrcEK7Ydv7WUBynQNEXZ/50dnjAw86FXkmsAeA3ebgusC4
Uk5q4sMSPfPXUdAFjOuNFkuUqNj+3yty1hWO8YyDQ9f3pOnpAZXK+bCMkZRIZA6jKq/HQPX6ra8Z
yUsBp83oQK8RWyG1oupieO4q6rsHt1aduVsGtsUhNQIC4VUwka1mufKJ5jBGthSYEdXyWBWuvCFQ
HtqM+UTmrIjrAiR/lZr73CTWeUjJpaTKOZnVsFt0pkuU9T7m2V3HIZbIfo3SrR7Z80JP1DGVBSLy
i+ZaM8X8tGaSApIv+1NA3Y96eobOkYkm/lpfkpIQepi33bUs7SNhUex4ww81nxfCXXWdXZXCjcvO
GyPdT5ZDftEw9nbm3buDcwpS5ltM/2RXC1Jne88EzBa7JxOnZfu8rN11yx02aUw23XHu5c26ZIRt
l0XnDTNnd3NaF9u0wnsdcvY5KiXP4CSdrURjGCbOOG5stZRfV7tRZzdz7PM4GScd633Ng5F4yz4r
nYeZvySrYvrsZpm177FU3wlzAvy/TIxJBwnS577fCbVQVvMZT2PA82nQ+jaaCo/jtZklu6nlFNgN
ybEqip4/KM1r5ONusM8TSz+h/HnQTTjLvXgm55rGASU4YpPswrHwMigSkVbMnqbebI4uYMPQWDo/
46iQXenBO3KvNK5dxxPk6dcqKuf+NGtYG1d2f5juiI4cG5/sV+0WzoZpWvsRqZyWbsiPlj0FEiJx
AQ9C6It2nzv9fW5zVvGY8t1OvTrnHvW8gG8fcWtznixGJPju2f8GjOpkzZ560v3UNXuvhe0wr0O9
A8D4ZFTzVqS8YwUjRLfs5AgmC8OODF5uIVvi5nJo7g9O2dL0pBUzXleUc/kfMQ9W43qV1K5Fgpf/
8KSHuKRxaV8QotMOOpB8q2bfEyxpAfw5b1+MeohNJlteqHbZxDoz6ADtWHKatNcfUjrWaZhbsJqB
Zx3zgOOt57JBcXNqUXap9m1y8fMQ1ZQRXhAzi5aLLnJtIVfIesyiVVjXxYVnSM00uZaMZET0i52Y
TxXcMmtiTxto6W6ztaX6QRTtbbaMetsOwjjbPia5vc3wwqkBS7EryEvmmPH4011NcGmedW2D3CA1
j15qDuludTPmpKhHhnM9HKhQzJuazGS6Na1CWvEMXX0Rk8OPDbAZK4Fvduxag4WMoVmmpKNnTLLi
hpjth6GNNzJrP9zENeWFAuBat0szPEo1cerP1CPZvzYyRuJ+w/Ckdw0bN9bak+4kx7S3vy5eXQGY
tzo04eyier85FAaFR6qSQqfgUluvMqAhr8+1f1ZaH1zT1T7nDUthmVM+Jvqm3dpuduzz9pzX0r5i
PSe+VlGLmEipltBPWNEAG+rTYFN/49tMXcL8rWV8kAoNYrdiv2xN3Ttp8OSDUy+6L21jodoIsU3g
ptZbf8vE9JdkWq6NkioB0xDrk1mb7Ceh1B6ofp0J8lvlZayK+r9sBdjTREMRVVOJM9ASx71d78u6
uLU0Dp1l2pthU/rDdvI0Y6uNBk8WNfBoKHufnShDR0D6i7B1+rgt5yujWK+lPVkbfk/8X5T2vhgd
I1Y2Im/tjoE55woOcsVSk/LJi+bBo1Tnr6AYW7kvMa5HzPPCwsoQ7jEyi1DTOZe8LA9tMmD1cTN/
xs7DkuHO2odyiCIvkxOvUFyIekoR5Yv3kFjZN5RSXz2n8U5L8MyM177xu62aOkStlTwx/UYxcj2M
gTt+FUWiUwQZD3V/ctaDAtgJIuGmxIbHyiG7yHJ49pvuOe314SpNlB9d2j0b9uRXSpaKTPArK93I
0S91rkEE2feWstM3a3pHbLqhhcwd1KQsb3MWB2hrd/DxQ8dQO1ynJ9rZaFPb7iZfcb9XwtW/O4yu
LUF9qjLr3vV/tIMznVK9iJXs9z090q6T13ozyr22MJfJMEK1tY2seQnS8Yb07nHOjGsxGMelqO5K
86BrhMoxjXQJO9whwhLPPqBhenG+1vLxlC7U0mtDe1oW5+xSCu0GBvlSJuSEmb6z+M4pW1q3jkwn
u8lzu9pyADj52kdr3I3N5dhSbdkcYC5ftbDA9RVaSbAJWlSLwIN3NrbsPJ678rVlnWzaR9N68eci
nAj698Xb2DZhqpBIp2JLeyfS+2tmEiLFIHFbp4+5zZvPN1iKBoTnxNGlEWkZ6ejh3GsPQuu/dOMh
Nxmh5FXNeSFO13ff1S4F08j1NIIB3bYq5r2ox7O7svh8pwIUjawoHn2iyfWi/2HvPJbkRtI8/yr7
AmiDcohr6NRMTfICSxZJaDgcGv7083Nm9kwx2UNa7WkP21ZdtCxGZCBcfuIvwugaocQrtuwH4kns
cwh5uuikTEo6wsGGKqtyov8ekH4+nffuchocdQzCv6pO3GDm8CGjwFiiDkX+zTJqiS8+Ceuy9nxU
BZWN+08x7vQUX9WjORWfyyqEmuHsqnjv+l87G+yr6+YfRgig1C6hDcJJ6XSAqoK3FShSRpa6jCvc
nhPUEsFkD7G81SAG/cw/R0DggBHVplnimxazur6sT2PwQSE7JNgOpC5Z4V41krRWQQTeBrbb3hZx
SSxCjBxtZ9HN26DAwBNdfO9kJ/WZ9o5ihQ46eces6nfk7yye9a+WNOl8HqtyFybLEQs9KGOgqwNF
+ZXJbrmGU93famUhjOLPzbm0RH5KV+LSaDzMqu+vYJaw95vhY7/63lnRShxcgxBgMITrvLt15/yu
7m7CrJCnqXbUDn7KjYtMqtNNF+6w77xo3bmhtKdNWYcckbK8E17dPi1ePJ2ClBkowwmGb6HqnfQN
rf9DDOEp5S1ka/Furuv7lEhkuwoxnqZmhbi1Ooe67C46dGc3c7tewmK4V6SkO8F9x/47qyoIr4WH
StDc7vn/VpTNR7+Zs/N57lndfpLS0QkIewp78XF6yl7obp2FYfEsU7AbzezdJ2uGpGZ89BTSwGF/
5ovqweWTmw42KXYs2B9FT34+7qAvZhvtXvvDrXLNiveqXQupJzfW3QoWD17Xs1wvndxemV8GZoMz
KB679Czsiew6OuW5XA86HfYJwfGai22MFnKQL6cKCkxW2cNmIcSbayyLk/oAS+cjlYodJUFYe+19
7cvrYoEubIXeY293z+ZdQVc92Ut5j+ovjZXyKpyGO8uxvw/W9DjTkkKcAN9yGNeUqiHTDURSN7RH
71sQ7aoqDvWiruzKObe8Gjlxh7se1hmM5XvH7x8hqe6oSvR0otLQZziK+sKuAlZA8Nnpl0/xOH+K
uvAqHW1Kkkja5xjEW26Knn37uMjk2h/FaZRpcKAWVJOM4NWQojjzOAOx2QaBRVciEivvpdUCvQRu
k51vRUZpys39PbYBW9sa8YlN22DdQSVgIrHKFpoG10jzFI2Dox/Hn4cpB7zvLuqUgJ1viejVvMLo
y/fjoPbUi25TiACN9ylKlouStfKDR4rv8ibIbB7W3QdUqei3ROcp5UoLs2L6ectJjKRTRfZJR8G6
Ec3anxBuekEfkxZvvpEZ5XVOxyKZIOcGu6z/ng3+uQzlzlLxS9hbD3ESPhiOLzJBm6auxHYKli+i
vEgsN97QHcfu3sl2TRbfBMW0UK2sIQ7oC/o5m1QLcW5RMrsIFqJrX7QnJIM4hbDA1acM+praeOKj
PdvHuF33rlsfwrkNzzM5HwDT3OVhfub0/rXOmksK2puESIVTZq96+RkqwL7lZp/tYu+G/S6krRGJ
6hIm/Dl+ZZIKZOh/xLpm7w3fU2ntMYC/zVfkm9txI+Hc4Mm5Wxgjv7mxoUDUDRVlQWSczERVqX2r
3QCx2unkc7uVabSxymFn18VnioFXVmA99cNN2Cz3SuBRSH3ZSV9m4sndssaHNAiuymzaFcP8JCfY
TFnF7aGh1j+0KwXhLX0CZ9un10Wf4QycW98Db9m7EcaOU6cPSZ+uF4GzAACtMvIqkhdV/VWmsT9e
JiHmGhu7lGQ4SdevZEOgKp5D5L44CP2FWHzUMvmrynKrgtw8Lvouk3G1bBtw/f4x9BKyHl2v9rew
L9y/nHlI77qs8fni2Gm/ZG1Xf4YkgtSWh3PY9y7BeQff5YLrpfbi9R6qHELMdooNx1U2x8WZN7Rw
Aa10bcrtFAvVc/JbBb2aunRuJnI4i9ag0xupcq+TW6Ks7sUmRyTKy6IK/bgk9a1NiVyAtZEVbCdS
rdRoecE++kwfqCYp8TtQIgIOJPx/angbeholxI+iR8u3VoivHWiyhHuUM5ZDGGAzgZhqI6DIZM51
ECzy2dOrdzW6mf0Z0Y203I61Tc6PnIpTbRZrXbs9viX4XxMkU9L16XRFtZBIeY+QlniFteDoXnfJ
vrGCpr1ASaYiuppcO9ph3x48IqQTcnSLMb0WlJybHfAMQsBZrN1Hvx5xyMUBI8kgO459cCinPL3U
0bwMu0QV+TUPNj+kqMxczq7lUeJXOryvkSrGNH5qyodiacsHRBHEo46T+bslnLndaRuaMMkdfGIA
wnZND6I3mcW82FyvApJPc1B+RQDnSh94n/bThKKugk+/TSdB7TrkwKCXDvbYJMpdcJdUrXigbUY1
FXEGOmBOK2brsuhjWFB0lURwQPYFlO5s67rc0yRZop0IcjFvwMZ5Nz6yZez+cQxvIlUtlJlaOV4Q
WUbuVjvhKNGd5rLc4jMCwXlIZwF9KneKe2dAoZuQIBaaiF9qLASiKX3Jy9p6cjqcoo9VWOb2/TyL
nGdLfPvTvGiHfoxbdOtutjS0bFGxAMsav3McfxtrC/wFwun/r4a+VkPj38LSjgDsmuql+fr3gqh5
y2s9FKOvf/nImCLWYyMvatNx/HdB1ApdKqKIYEaIMIUukusAP98qohHQtBCwGlazNvRmaqL/XREV
8b/AMONxCZoWFlQo/klB9GcEo3AdAD22bX6PD84dId2fQZIyGFbEsIr5Cs95Nbokf0sJ+XsY87Dd
uX3qWdHlWqN1EbKH5ig5m2svUE8JmkPt9d9qyB9e4aB/d1p/hxI1z4IJDzxESJckcd4Po56/MSUA
1bGd4J5cIaUI+2hfIU4wnHdDPluPQx22wZVXyj4lozGNnOqY0u8onpEVgPzVR/lA1RK39jMriq31
GE+5F90iLJPrs98/5y9DZvS/jGkJKGRPiPeGdNOC+NoivIpao00R0qGWu5B6Nt78LP0mJ5JB4rE4
AuVKKa45QdbtemwG5fM/fwywi8yckVP6ZeZgZ8sVkfbqqk7LvPnSedOUUZepjYQ+wInwMM7DEtDE
adI2vijsqRrO02GR0ZffP8c7VL9AqczFnskFFmLUnbz30nhJMRSuH83xeU3/J3Ng6A8l2ckw1rF9
gRq6dh8G7FgBHanVwguvwcGDWlIAoz9p7PUPOlP/6XFQ28auwri4eb+I1i2xSJO58MLztnbD5nZM
vWzdyKnGwWYjF0qHPvCZuTTEWCLtaCGy8a1+2qCoIstbEL3eevr9CP1MFxCuCBxmibqwh/Qj/Kl3
1LbKo/O7JF54NgY9agh0vVSXHulzizqFMFCEJJh2VVGG3cajqIvvYugwm9v8/ineQed5DPoxWIPR
Yww9B+j8u60+eJbuUOzUZ8kaZ03yOezQjqHsYveEJgb1lbcUjWzlY3+FxBCh0jZD74VawRqExJOb
cpxV8R0iqLC3zSqLYt1SLETxZztZ5FtEqSZeoJ4eWkRLyxL1+y4Sjlg30xCq8qUuvMl8x9iS5Usy
+fx7oOM4RLvff9P3SwDrHbTtsMGhj4RPRvj+m6LUAFI1n5NDQv1fqU1YEzwhYCT6kqese6exqq1O
1WT+rpoqrzFiYAojEvCdMfej2wE8/JOB+LtlQFcsYgrQ+DD0OTy5TGPqb8dbK7x8xcp7OtRDQS/S
cgfVnluOTgkgsjS4XjJ278ZH0CU6qmhs0j/tjJ8xyCiAkiyFKK+5lCag8r3XXRZzMoe4LHUHx1LO
cLVEGowCsAzx1XfBdF1lFHWHDx3ACRKRchmeMsRZEAdqqkKcUT8e58sU3Y/2iDdJtRa7yl70J1R3
wT7+fgIN3+F/6AIcJIaB4iA9yQb22TLmBP7bSIVR1cse+8VD2uJSfXD6kqKvqzCWuWrqobpvwnZa
/rBJf1k0MGBsSsLcOyErh8j05w8dsBCyaNIgRwIXNbo2KMDgMcFmTNz4WT/rAwMg0/spGn11Crsm
qa5AblM3BOWW+O4fduuPNuTPY8BxSm8ippQPMv29emviFjPEFNAMGpD6TSRpBe1HB7L8GUhFh8tv
yabboNVdB3BOOciuFeNtXXRkE1kU6k9zXSbBt9gqgiu3tyvwLQH6Yls3KNFQyOYWMN9E2xWZjzQf
rH92NzGBGDggXUr1mcjlF6k/GkL+HMu+O8Dojabbcl6KMNkO+UKBSy+D+wT+Ti83U6tz+X2eOjnQ
+ojEt98vo3dkcbOOIuP+YRND4RsL1P/nKfUH37aAX6lDTkJ/vpQeVdPZc6NtkSJuh4xqOgNiqmxH
tJe4PdMLFKhjdLt4SSg90LVI/O8VRIxZ/umEer8VeTKkXW2iPuQQOa7enQUZ+WoBub2lgiim8bzt
Z2BMaaUoVzr0jJGrEli1HCuF6MQWiZpR7QZBgE9B1a/CB6PCt6SoL1A3qiQorpvFjkR5w8qu+z/o
Iv94lncrkQPLh1pBBx5M0btnHbsVfYWBSmLbh/XjEI4hmMaqm8A+O31bnteOM+4SolWEhnQyi60X
rE56cttROc/h6tXDrk48FKuyesaIF/AIpQxnxCIJ7OEWnJqmobkUVn82JDp8KeE+LudL3U53cwhU
e69yMIGbVEzBeZ43gyFztQhrXeHmnNLn7ZZU3Yce6lUb+mh8QthI3uUUHlZMv19QP3OmfqwnNI5D
/se/2JTmhP/buZQSv3RtJHp0YvSa39p9RTG9GjolPnhMnjrLtcgvgUbWj/8XHxwJMgSPJQ0x5ecP
xl0trafJGw9DU5fwMOhSHAUKWdnBxk1mPPdzJA1NkjsMf3BkeRfsmi0EKoOlGsbQ7sQPIdm/feWw
cYfE1ZyKdabFcl8XInwGCFB/01SF4k8hdAl3N5CEIwDLVazpVnYUqv/x1ydcoTMWYHpmk0j9/PWl
V1EHiebhUOW26g9qXGibkOoX1EwAZMy3qIVF6PqV6T8zp/0x4zGcHWFuIlxNfrEjV0s7R1E7HGDg
jMFBTQmtv549DaZtDlIQtxHaK3tYLN2f7iPDL3637UjwoPEIbkCbD3/3pctybKiY9YdQUJLZwZBY
TP7jxOddCwUxppJEtQpkjjykDri3Yz9RgAHjXCbYm9k2g/PPZ4E6BmVI4D2EtO9mAbO7Fqnbuecc
kI24LKO4/VYhIXapXAtLG7rzwbmOlmz8w+y/j5sik6EaYXZQ/1HIEfTzQIBqtdtOcBMKv5qj3bo0
0UPXIqk5t5BhaBOCtdx2qSv1Jh0Dq9j//mu/T0vZArHt4BJEMOnj3vvesyvXTt65uu0PsGig4yCW
rJAeKkOwcT6Y2a1jwyMFj+C2Yt2qSFg3kCfKC+T29XzucQ7dTEMbz5ukRDOaCl4/BYffP+Kv55IZ
Hp9/ILnxx7tzaeyisbUSEOxlnoN1K8sgWj/C5rXOYhxi+o/UmbGIidC/+sPU/KexIVVHjDjkfKCC
8W5N+HWGCuKquwOqnephTAeK5gWbiXYXxI1q1/jN8lzGg0d7rqiCC5q+CMU4qXtr14Eewe85UmSX
QpbZCz4FSfSHy+s/RHWYSXnmyYh3yU/fXV5tNmntz4k6DLku/5q8jO41PbZy3q9ubQfbXLiwE5j4
Ow/azVmFk+K09Zxaqz8M1a8HKQeJi+0LtkE8zvtbFN3JqW2pkx7SOMgs1nId0YGqpGudNa5EZXKd
aZHgV1n0c3ueukm2L3w79e5+v1TecY3NiUZE6TsmDzWr5f2xErfFKhRacocxkLoGyTp6el9MVQLZ
LK7BYoR9Mn2Raq7xcLSn5FNTEgcd1qpqAAmFujiy5ptHJAvD8U9HnpmMn488VLEDGyOBkFuHTOnn
nZ6ht6RqodWBaCTw9tkUVZeWvXbXCrHEC0KL+nHE4+LRAkAEqcwaaO6nhWiOjpzrb10Ox/IPZ57z
y+FDwmS4oR6ROFIQ7w+fxZ4kMn8MVzT3HkLZvewek7j3q51wvBRq4RL5x7EKchrr1XKV6IB6MFr6
pO9NLYuIEG5g+CYOZzidS5iT4TXFisiXBBSs6xry4ejSR/jDNP9ye3BRQuk3Mx3ANn1f13PRVC64
D0AnzEHrFbuwnuv8cXTGOttxlq7h3bAs7fJ18DDpeunmIso+NIhadZ8ECikw0WrPohf5j5+KODwg
rbBNfQ/Thp8n2G+bFlm1GlKILSV8N4wwRvJsC9hQfuOiyhycjyPKedzuK3HhUyV1ON3peUwCsQcS
rIvhsPh+I+9//2CuOad+WnkUVLlpbePO7gA1fXeONUGmp9C3aVhaTQcb0yOjo/LppVM50+QIJ+Gf
pLtmet5M4QJsp7HBNdPlTWtknfFW5D8VdktFoyjt8pr3LeLUUrsfLlt8v/3z1Se1EKDjkZA/gccp
7K9BgLWMh/httFj1Hy6tX24EnAuoMXBhQl8GcvduoFcd5xRvYZLpiF9/kEghSmMomHT7Mpq7XKLW
4iXAZ0Itmz/w7uP3t4LPGGIQD7aWY4aAwX43monbLR6HSXFcWwiF8c1S9prBimfLiLwV5FjS2i5W
PE/L59yb/HA6A3WpAXOuumhuAjUHw6f5R82ogDFSfAdFObNOnDEzRbIxryRAIMte6J+c7HZIF2S4
BfrX7QnxtVo/LejZFd891OSqh9SWWnwqFPdxsqFKGtz3fgruggew1QqeqCYVS+5rPSXJsLWxcNNP
3sonyF1cVj5T06MjDaymLmRns7lLOIvgGv2ugGGQhwiy1zT1cQjCKLUaISwf7bEoeTu9s5LiFuel
+ehE6JyfokYhpryrUdtkMTnkVWO8B6Bmlk5WN9Sn2iwyNbGl8FOKhV6SwjY6poXVslio4DfBcldP
YTAvu7a3p/XzWPfr8OxIwETNuR9QXOIQn+BnrvvFhh/hHRM0Nw2cLYrdGt5b1QDEmDNX8TVqhZsQ
ySUw0h4OCUrRPPgIb4W/a8ugD647gSwy/430zhGnqK5h556V/qBDWosM9lLdWHUQzN6tFXsp4pOI
sq9U29rATxKkmS1628LMT05mdzFbLjvsg+2gLiKv3542VywkB0F9nI7CQ7GMQgDyI+92ra0eg1w/
JSullhDgaeYgQFZA02R34rDk8JVZRtUsL+wFZvCLyGMjFZkIl9T0kI6Fk47nDpRwFl5GVZShx5TL
Zsxt40KQH8EVaNAfSzfwjadsKPQTJYOeHV6iUPs9TouCeWrf9r6cMya97OuaIYE+bjbw20/S+PjA
/cphOkF0cVUsn9zUrcRd1HuVfprapoMLEiTp94DWQP+IC+ncvtDFtJfL1oExY21IJZEA2ClHZz7C
ujOkOgRWSst86JLFXFPbIGnCF18JBaBvzU0Fc1Grma1uLDnJnQoO3yMyo5E4tPT0593YZDAnA7dC
hhmpzx9PnvnUb19CmTTQ+rqiJOS4bd3ZKuPjYCGplGwKWuXtunMgQbMrBmmbc9qnL8kXjqJUBddx
rOGbn7kzcDmLKDzFr+Lc9jEIq65cGSdwxIDv9is8OGxsLqCXBzKHzBTO/YdJFFPQ7PPcHiKwEPGk
l0s1WUOUbKj8aaRZ6eha0zHthMepgLM3doTbqOFmeZgRrpW0PqGdbvJBcgKhnwpcfdmELqoKn7W0
zCMX7CWC3kUGutTbop3mejwnWeI7HkKVQ6Xc2WRf051dtTD+N41QpX5qIzR7kdWHw6KfcF8zL/MV
i4dKjQ/Dqv0QOblmCVZoJPAfHT9PW2+fB0MZWNdVGMv8TrfICwOWaYLQh9ecgt/ewwtsWGwimcwf
sFIahrO34rL4/rrLvGEyb/JJntm3rsaxNr/X3uxYQPm6pi1fRgD6PCfy5Ct7hSPGTHpubGI41mTH
Wi26wis+OlbSqVOsfX/6PHH0ed0um2UVnwrs0ZM7JIFrSoYlNx5tcUQi3G/2MhWCdQT1nUddRMvZ
mdJIgGOWo3MMB7qtJ3Pbzanh3iKsUHq3gI+6HPuQ0UYxWlE0juAyU2FcNzCd1uKeE3CK75zV0/xN
WHoajG1GuCsvE0UOpLZv86RFSztmw6tRrt3Wy8SF//qF86wMwdYKyJvx1bgOiv5f5bfjXxAc0vG5
K9M8dHbCm2kM9hWsW3sTKdnqZg8GYAQxlrKGvsrOUdaV0+E00hxoG0bd7dDHVXEK2gV40CazRrmg
vKGti3IAyZhBjyo8JD9T2mbXHWVXellJUg7FHgs7a7Zgf+RJ+uSnncsDJzA1mZXXLeElgol662kw
fo0LFbxBg/Ux16EMABpknaHhuWtn9tE8jHq9ULEa+CGRqen5jGlorspoipz1YsCDonzxYoKldbfA
dhBnadkD9jgkCQzBu0H5PW+l9bIwp1TpTV9jnpOSAa3FIEW1TRpKxiMHix4CSsmhkpcINuT5JQu2
UWfdgnXPxnEqKjc9yySKzsMYhS4LzF1B13ebBbk549p+cLnmPO4iy9ohv9FXVFFfLzaCC7FgdNB6
PdS/QXRO9qFSSzJ/0bo39/VbrORjbMlx/XaXl7g1EGDCvjX7CCwPbJw9e990iN6u3yKTJlB4uyRc
UMtszc7xTbj0GniJAcKJ3KE7q3hbOATmEK9HafaErR1zF8MpM5dqMyMi4G0aIINMVzWA3WeofCP2
8e9bT3punoxb+rtJ7v67VxcgYcwnhMHSxaB1mtlFsohRx7NbvDaJqmb+8ZsH1+yoWC5mPaRiNY2n
JoosxrLAxLz4PtQzaNudaCrmaduB1qXTB4mjT+9WO9FV9wigX1nYJoJhUofMkSUKIJ3fz+xKFWGG
7J35r3Ep/fGFL9ylMxjZXc8ejLzzIuFneTEMquOAWNDe5w0hLQPuEHtAudHa2uCnWEroZZurrwwh
wnIWFNJsvbzxAwsPGbf80cp7/YSwtBtf7MKVooO9B05sLlB47yXC+rGH3y2ZYSDN9VQrEajhsXQ7
q62eum40h1UMgMsuPmduYkYd6E7HcbkdlwrNBvJwvc6dcz3WwLs4G6fBLHNPOubZ+mahrnMw/GJe
sk5ofNd7GNvmWxBRVwxky5L2T62NO4jzwYV/1BUvulFe54CnFyVDITGjsi1nM80Wv71Bz8Im9ss3
uYMjIiPVZKH5/KxKaIfCSOgVaMvXsXGw8R2+tP0ajY+r5XlsRh/DHlOorkhJt0YijVHOsxDQ585D
UIX15BmExLANMt+jh4rtANd+PsqBQR7WoGQ63mKP3O0kr1eOb75kncVExPfYNwTTHWSplMmcYP4m
gBIr8wtR1Bl5XoF4DZsINIG1EFqBue7dgI46B4b0Qam5XmxWBdoDpnmJ4L15tLdfEdYEu/IMyXfJ
owmvH3jlmvU1W8RSmeTXoDLjh9FOeoXqpiv5up6bXpqpS2Pb7KI3QAh6HgGP5cHGCK69fPrxcaAh
+JUlpQ/aJULJpvje9Vmn0B+ZkEAPzQoxXxNnxaHXu7kYS/cCZYk+z7qNnZc2rGfPCtNr4n6ZP4WT
1TUf4yyJ1Lcw5vO2o9PY/oCxVt8CA24rlP+plpTw8ja2jZj9dHKWtuIbg8TsazYOkeeuoNVTPheZ
rSCPLnWuwbhkijInjOy+j8cPstR6fVaNxDAT2YxMA+xtutIlDJsUM+NdAcYk7diUsZAo/Wm5WtO4
Z0FHWfW4pKvLH7XuahVsV7AzIzr8ZbLgTKDGCQS2WmgyxeD8oDXDjodKPn7g9wpKFxleDc3XfMim
oduqzNVYmjE2ZehcDlOEVfxdBCgH+aXYriYx3PhxiWrNsZ0kjLlwyFNx6zgUrIZTGffm8+00iGAF
KwsvsgDZCKf1T0m5AhXb16471jdtP+V2ZIi8UY/WU7gODXzAGK9uB7EmxMbBM/raV86B3mCyckfC
fIGU3EubZ8tUAzIBCyrwZXR/auxQre6qQ8KIg29meZsTr5Bc4Mlr1Px2ZLe5i0Ug5PXKgjfXBIE5
42nnxA4+DVGxFrCiEJdtYGf1KnX2A+lQfV/Ua2uj+F1WKSL4Ai2358ItI2YWKHwYDJsxRkZivRog
dyG8YYV2VW8dvLaQhI/CfB6i50gjebANctCgLo11JxdXroBNZyGu0Zm0zXu95IqFewbj7ALkpoHd
/nhJY6c+hJ++1tZQ7WjFmqSMBKTnyHjNTUXXmN/l9zaoB8DP7N6iWTy9fEjwbOoPLNqYK52FQjCp
f6QnBdQsM0oV77kYW8j3fN5KWcQDcG4yXddPze0dcKwh/BSvbiKXA4XfBCzk23EBCKPhRhhb5IQ9
mgGc+86ylXQxs+6yr3t3yO/IE5PJ2cC2LxoUNp3c5CtdOJmjfe0tE2MWUW0uYOh67FTOq5CTPZuF
mwyfkxXW6LALZPkjJk1qMyxveAkbzgsxSRqZAy+aEZRZ9v1k8w3RXJoYU7dpDVikqK22mQ7l6KOR
cwqCNlujYwyqbNlDaG3UrTd4CjOcfGTYODVYNQKLNJd71WkXOtVv1zg0wYUzchXBj3F5TWNg9KSO
wu4Ol51dByAS3KaPJkJ+beuYVbbVWax5lycBcZ2QADGnaE7cSoL0GjiDlKdk01meAeQ0UBB4Qf16
5A24ixDPvF2uSWuhLmHoYRY8niatqaggPYD1I2Hxa+STY2/KmeetcMaw64hSc6gOr+F6mtQmHZR0
a0xCsWL5Sb/eM6UGZ1nMTReN+cgFEfWOCbRs5epO7qvcirMLWBGIf3xerXiZ9VEwwIiwsUKi+N72
FZzeXYNPdPptTPshuY/BQpcnnWdWoiF7WtD4Eb/kpoVjmykcMlJKFE53okRXRt8oE9gPSiZq+ZzN
nsFBZSnTCGdoytszd0qT9alF839GA1R7+pi2g6cfCK20spDBjcWSn6+UHxWctVLq8mlRhWV/Qs0H
93J3ytzcorgczyhUpM7YY6mrZhzk7vJaISqKHIaXRyfq3tg3bWK94iA6SCwNnQQP4TOrGVTxpUAs
hm6CluERX2VIqOeYCk3BmR4ma7qv6cglNxPqA+xLfFsKBh0oPel1oqH1wtfrcbPZ+UBWAnKWqmzF
aZWcWMOur1u78XZck36SX5nULDnaaNk0DTUyRo7gMQxo83r0G53qUmSq11/eMq63KJswwEQ9r0WC
13zFQmeFxeSPsLrv0rglgAd6XVqop8sRAB0ufk3IouxfE3U42ayW1/W/vMZQ7uuuWlZNuXGmesTy
yAFfli+v+UWZaBNqvsW5b1siFJMJq5Vdmyjc8gZlf6Js0H5R05qHdFh8M+8HjYr8vG5FONatu3HB
AuFyOeOakaxGdOktHDGhNX5a5rToS90VlwMlsuJGulE2GnaVLeGRTDooAzwkF3NkUNM1eZBFgsDH
x367sPlLWScmmcEEmgRXlQ60UHt04hJwZMIMI2i8tgl7psyxEfvOuVRxdKEQ6MTQuZYcVipZ2Vw9
sKUCeBxAHeHFb3oBUuQs8dd6Rk7La+frFAo+/h657Wmb8kmAFtce9OXSf/NiJC6+EUuMxZcsUqp4
yuFdsAz7bh2KL0NhOYZoH4LtQd4CZLw/Qg+wTT6Vr/hU2huNGez6uZ1rU/5aGtkG3wogJDliQX09
8Tp/tc0haKeLOb9lO9kYAb4Wj0J6+bIDOgXCEW6p1ZrhaNRic5B2RAzERioX/DD1URdcD15iboLF
gTdMFfH1DGPHoUdoZ/3kEeHkjnLK3VqKJC7wFewsTKsUrUgmLHi9h0bbw4tsW72G853tmWwjWUNz
fMWOJhYVlsum2LVsCV/v/n1Jm6ITwy5LswZKR1AGCWZ3DLrjKlDNmSmaRq172QhpFl+ubMl81yMR
dbJxe88UNFTQ9j0fRmdPIoOMa8dY7AKxIHt+vryBBykCVzE1j3pl8UjYBTEmXGNcooq3vtYAUE+g
YuI48BdfsBNk/yQN1rXBNnaGdTiLhmmyn3WbU3EHaNkG12HeugxbVBFjPaS+M04Pb3eqjSI+e9Gb
AXquezyi2/VL4qfKGfceYC4zaOk6MtYzfRG+NiG3GaYkW7CuorLMLkfiO137dssVaG7NznHXgVvT
8ykGb0N0BhgMG3OdfsDKdqnGZr/EnpHOoz3f6PnirQxAM9ZEGhQgSh6oe6vlUYclchiG0Bwib8li
OiU9KQWUiFoDK2nmaBG7XE0LC3jAWXI9hsqbIsLkdU04TroeBgLVIeTduT9yt52ZF2fwAqgDlEYj
7NLKqTB/NEjgjKjqLQqnFtZQVjN1GDGaukNqwTxHHiFvmPdceuYHK2sEKQAco6ke1HZ9rajl5RR6
l4y7bK8rmKneN51XKeQ94SzQO1ETnApjMDUv7vOP9sw/krx9kDX/vFex/Unv9vhNXr/U3/rfvuh/
lc79f1EQF8wUnZv/XYjlmkpG9n+uXv769hWNyJ8kWTCSNu99JSEgdGtwx+A/AfPEAMvoTr+Ksrj2
vwCYoPpt29RnhdG5/TcF4YeSi4f+qhD0W220PP6bguDb/wKNRDZIRxuE5j+jIIQ/4Ev/030Dn+sa
dRdUXmjRkx9G7/Ce9hrA6h+WamuFcopO6Kw5l8XqfoOpz9b7WJDhZYXR7hMRxMT2Y5ZZKEnNwYu2
QPo3WfeVkkS7AZoJwz8W9aYPhDx5dLBX0SUkCp+81HJhmzrHKHFuKT/uPKE+0FH4SLrg39Aayr6L
RiGH2ikM6qAhC45h5Dlk9d3zEDZvqz4BKBjn9+xZeaORpCrPcN+r78sM1YgNuCi4izW6TjAL/bW8
k6rbZz1mo1F9lEFxk0JoigkxNs4i3cMaWfoqW/P4Kq8bsCP+1G0zuwFL2jxWsntStb4ayvLKmTNE
GNAqzBvrUIDuqXN8nkaJz9Ia9tjJSRnc0Cxxr7BMOtpNeVbHcFGH5Gzsqsch9eJj71PayX083RhA
VNkw+67T4gYHxm9Id4abuidYTLqt5Qwtt/14WYfya5Y7X6k4nVph9EXt+jmcqP7gx/2glPYOI3EK
ihD+vedg3DvSuOAEsg7VMj93ytuuqX5QZfvNy6zp0qqah1KGn/AyOhf1kuIh5X5tFmwiHS+DEmjd
/hd1Z7bjNpZt21+pH2CBzWYHXNwHSZQUUvSdHX4hwmGbfd/z68+gnZUVohshCVzgnpeDqjyVFIPk
7taac8w0cI9ZSqW3L70BXxT4KJcd9LUXaGJTuyBTmhzPR/7VLeVNlX/L5HIb1Gb1NVEIuiuYs1dj
VVyN/MtKnPiPCLCNlcapzDEbLKUsbxt9ChUxkxK7cxea974aP/rlfazyD1xqUas6KPqHoLfwoNvV
I8qE1xorYSzCbZ9JpMGW3Gqi1OMW/BY8PeLuSPoeQG0G5XVFutaNyal50w51y34Noa6rGDm36hlr
tfH2fhkbjh/iCstqeliFRKS8mZBGjDN313dEifaIoVdY4AsHgyB+yhTcu1w02qrv/E84iUlYkloy
pTrzVgeV0nutdZSoxTuwgHA5GsJR1JFdnYbHmBWCOF6CxjD8J5/BHlx0ygjeIS/3bmBdm8N401iS
WClquxsKYCYkDu+7kLKYQWJqyOq6LhOAdU0OtkLNPmdmyi4PLOeqHFNr3WL1489qXeMFg/gLCxhd
HXNqk63wuzQknt/5mXkXVtWHLkbP7ipipVXNcaAPyWe+KTnhrInXekT7NjA+4uJz2JHKaWajsfF0
SbzQ7Qr5r8LpC+kB+VSLsQfambqyo7rd5CpvQJKSWz27iX33hVxfkmPzg0V1f/xATWlj+75j46ZX
Qmo9lWT617o/3lWxGPaupbg3YblHtJzitRgvhjRwZBtgdZlkX6WSwPsV78OhxLTWNPuTR4KEzMhV
dAm1cPACrolJip3FZO8usfRHwrGhJpExWKzpr1AxMQf4pbrZ3WqJbu4ySqSbhLriTmsV4ukMp7Gn
hC9/n/aG7Mil+U2MGlLWzLuOwvFVH8hB9nPdhil9bUWeWCUxlzYQJYvO29JMP7jtZeCpAANCOXXC
JFHuG45kk4A2X6WZiC6rqGN11xlidm9vIk+7yEQrKII2bwXBZI2Qoi2COsA4RbZOURFMLByL/5S/
UczSNhZouFUsI+gLDo3v3/rcxj4aQAaq/atd+/TtEnZMaivfIPLYCEU6uhBDaqQt7LnhEJYMGS+F
ZispO46un9i5EmBNvASoSaveFyBEsLCSJRrGsFCob3/AWHkZdgVxYqOcIgIwDzCpPmq9v5NHyBNj
CNQnwskPyG5vpKGy4p+Chc3UnUVexWqIgQzGkXQJ2Y5DQtFtJNscP8mRdKg189OQJMeezMhrtjwh
rTjiQUlxflEQ8Ol1f+nFBFYMon+zPSJtBXJKwIaWGK8kn/g4WOnmugTq6dXVbdB0AV8zEz21jkcZ
Z3hXAH42Pnk5wSl+XuhXprEzR+lj75va2u/HfSH1K1+uXi1SRuuifaS0AZur/yBlduvIRf8yNO1V
GBQbjJ+E/hFqPvqSfeWZXXMdi1Q6SFa9IfO5xwOapsRbdIGjp2kKQFyRcGS34LGT7jUYPX9t2YTC
V9WwMZXW4al/U1qtPrpFOsW/qW9V32srw3vuvCG80uQI8UVBqJ8RGh8ANim4o9xbo32UdE8cGpU8
aRdB1cHNAeaOyJhurc5/QPFnbOXA9jYDMKwLoI68RZ+KCO0JJxUshYZR3AgS9rL+c6zXDYHpyYtp
9zhtzBeM1i0ZSChprdGpa7mFXVSZgE6pltNbVaRqYlx/8/JiWMsGBSw6TQfyuAnpK+wADGBL3F3e
vtHZJr86t6etuv/kmbXCEcR4G6q63NpE1D3Icl/ceYIVtVEGtgboLLyLiH4ZeopceorroHKaVAG/
mucUiXUzcMrpS7OFnz8riqivKjdqbukeYE6nZHFtuFF5DxFTuvaw0V5kbSXfeVT2vrlqHV9Oeam3
BW0E/+jDv9zZdm1+9JXeT1YGKYSXSlXhH8GB9iHHpnVhF/m4LsZR+ww2xb2MWUbYUkTkdg09X6uG
Zb7kcGqaafPBs7zstSwkcSi0yd+vGM2h8nuZPm0U3VttVm+8VK77tZzGyR7Tb3wfARW7oV4VHGL0
fMQ0cewHmLJvgjrf2tBjwcT4WUVcZ2bjGg8JV7bc6NUQYb8p1Eo/kAFb3dC1UI+jNrxKtlt/iWxy
s3sCUx85VjcbJgqm3b48hMbQAY8KuzvZG32nkxP3jSqVO9mUhXIBx8fE619AndDVKgX14udHLSor
R+iFfCOPsX8gC1NiXqebdgsBCV5FZWDJj+Ot3rzqVr92PYLPUdPVsVNk/g0Es+aGMAM9cmiYUH6i
D1fedb0tHaq8Jl6yUfUdAoquhYgjums7zBGhIIpeI1jwDpJHXxhYs12uMrIDEEKB/wIgHBgfaSv3
N35UvNa23W7ioe4+Uw+VOCKp2a72Bh3POS5PjE+IcO7p340H1XSLe1o86hYioP4SFRCvV8yKVbyC
0rnz/Ay8l4/ONM2uXRMyhEVVyd0YrGF29doqvbxr6uSNdGoUb8amiwj4G0pyDNX4Iq3b+gl36zVY
wo1udZ/CJD5KA2hWI+4uVDR7N02T0JyrPcGWLGdSQm/Bg+X4l8g7iM4o80v5MvPNnklFPUAtJHGp
jC6tCkFgX2d3ZoYJPY9Hh7CS+wbSCtmfUH1xaqxiVgl0/92uC+MvBpUJ2nZm/DS47XPlEu2tRRrg
69FPHCSFey1NvW2W2cfMAzZW5Gp2I9nZVZZYe8sQTwQJNzZ7q+Kh70gjaI27qbqpMgjheKfAAQSl
klS+FhXFnsSmJWb1t0WBHKu8og3KPrSDKR8wkKELZOtKk7InHcABmJ21UIcLSqirXDa3OSDhHUbG
e8qOYoVAv996nXxIAvd5nLDIZo60MSR+4WD2jbFqm8y+Q0tANUB1d4TCO5buP2tGWVyaHXNl7itx
uGrS4SOHio8s0scQ1cCmqXWKqN8KjE83Jpyziz6r+PT5375KKVTGPmWVCLpqU/ac+I36jbrDeGjs
x54k5ayTtlioK4deXbdHbbPSAt3xm17O+MuRCFDsiaoP+In9dcBeMK7sDee6W2RKKZANNuxZceNa
3cEkPHmlF27w1e6EzR4ovCrqaXGpn4kyly41K7pK9QA4dkeQbOhd6dWTVlkEIgXtlVxHl4MYD9pI
tPqYUdlW4+gBvYS/tusDGasDOzCCCnEbxAoNr7VcDwpMLahMSke8aET5aifk8ahAu2U3lq+hd/NT
tZ06ZelH2yiBqdTrCNJa9t6sXRJi2YJB7ORGReuNuGq2nDsIIlAmSoOMidS4rmJ+Xow31WgR05Ry
mzYeQF0EHyKify/LoQjzH5LUf1Ra+N+Wk4Ot7k9FgceGwvC/ABL8a/0avGXVvy6qCU9QvecTfL/E
X4ACU/k3IbYgBjRCajiLT1bEH8WBCVAAE9BQOfwTtQV1AMX2X4ACVfk3/lpO7jJmEEzfOv/WX8hW
/l+oAWyMdzBI8XLiRP6//4dKjfc1u/1x7K9m//09FmCSqv63OKDruAd1oUy+DwtFLIW9U83wIA1Y
G2qYQGoX1c9DIrDcd1kGjk/QnauDb20Z5s+aklEe+buS8td9vP/dmUXvx+9SKZEns79N3eD0d0eA
gx2MJm/Lk1M3Lerv+7DqC05tadOeEUZTSfnpb9QRbFMEmR62Pj2Ddy4rHmUDQX7A3mdBYLESjH6V
oY7/zILw/S+yqf9wuple6NzAU1XCTAwIMlsc4olTVwleOVeJ9hXCIcB1fXIpZa6jil1ZdcnFn5/m
TJA8/bYh44uaTPC4IMzZW9S7xhstaCXbXtc10E/isqQEgqww2KploDhlLs75lX7xAnF9kCyj26oK
FW2mQtZ0yAQZhIYt9o8AIZSs8XjDca3DJfpnLrnvfx2x1Hhv+OOou01//fv3Z/uAXyVJcqQqD25V
l0wVe0yDC1dnzZeq4ZMeyVDK23gf14Z9Tuv/i6+HEciA46w2ud210183JCI2JAmEPcoAiy6TOe7k
oSBSqPWtfdIp5UZTR3NlpUOzDcIRFTENtI1CPJQ2RixtGGJ9OdDPPJNfPX7IzdQc+K5VzEGndwWC
xq+yTJvA+rG9pTMTr3WbBokXNMUZ/9NccD49f0yK8B70CejMpHP6W0pBCSEWgb9tPRvZT+vqn/3M
ij+lbaE/Fa3cbmyjW+dymF400SUJSoQwNS789AJG4djW412EOG08M6rVya8ym7psCAMK/mOkpOgZ
Tm9LT1CT1yiOtmqvYU8tY6C4IIisbMPZRcHrQ+LFY4xu+5o4RbZTNOj8NQ2y4drOtO7QqZ30oaEq
k6wGJfY3lTBG4JBpXlyqDUXEVDNJoEq8DXQRQVEAPGrUc+r0fTMlVCSI96HR6Q9uX3Og/fNwVn4e
zxZmPNBFVJMx6U8r0vsvPjIz38CwKTlwUKOt3o7N0bTDhADMTO5J4sh8+RvJPAZnXakHditI3V3b
E6IYXHRu4tr1h6ukx+a8ztvc/sCJAwZc4XkUbxRtyM74IbTpfk5fBYuXbBIZziqG03/2hfSFqw9Z
r7sOWAu6rmVIXlCWwj9M9DI5ojRU7tl9KBmTb9pcjaGwbkO1mc4QgwssWSnIOjcFmgXuHzIucpdq
4hLG/INaxU617lXodpQNvIc8G7tb2mT+Xel6ZE5J2H6OiFn126C34/sATpwXp1sPJQ6Qq6YWO8gG
6gFUnn4fGC4nHuB7IEsUeF9kt49PEWSHp1DW7LcaMM9Wacp/Frw8rbFAfgBDaKZtiWmWPn2b7Ppb
3dOE67iouZ7ifACbZxXnYiB/nqemX4GzgFjbtGg2nP4KiV6hK9mYbGzPqjadOnylp2qdmQ2ni5y+
aH7E5G+ZOoN4lqdp6d1UTLBCMBYcFxABG/VGD0fzYzlxNTwvjTdBS0O8ybtyPZSpemaJ+8UvKwpd
FpUOJWuANXOvwc6wB1w3ttPqGhAef4Dz2wGXH8qKIq351Hml/4y21jzzF3/PPJ39ycwxfN7sIKB8
KLNppkSji0pVs6kvy1q20nrLfdbasnpVqxAopF3qEtVrWcIeChViLQ/yuM8w2OvIItS8WlH3zi/9
SB6+hJV7ifOv2qgomMhETePyERKFdGwpZz1SIMkpaADwuZeiNHkzYkncaLkd3vZN5O7+PMP8PGB/
TJwAshRt+jhP32Ofa8WQ5ziY/NxucbGhecn14r6KaiZ4Tm9byxbXnLT9nS0RAfvnH//1I2XAkdko
a6Y1h4FEqOclIZe2gwa32dUA4NccVEtC5HJzF0ZFexMDeV/lA+dSCV/QBiAN5+VY1m4T1R2cIrWe
I5POQu9DlpuidVeYC9N9ngnDsauuAHrXqRuwvF+9CXGMAug1DnL3ulaJD/vzH/P9/c++D0bDhJmb
OnZ0L04fpdf3Suu3pukUnmrej0wnK1fYwZE2MOJ2NLjqWiWt4QIdk9jEuEMvkAVnt6jmvOcFt6Ix
E5tsrHlB5uxWSCsitTfKGCNlRBqa3JSvbTN6KwP43wVyPQkGLTzqQngJxriJsUpopKKV9f2ZG5lm
tPkzYQssdFvHivjT52XzNuOu8rmRoryEaX4xjrp8oWgGynjDpv6NT3Uda94lajmx1/LK3oEbAAkb
qPqZj+0XX7rGF87HhqteQX11+np8Dc2UxMbOgd2pPXl+ZF0ZjNQjmCJSl8hJ2Zme8mpTsj5KZlWc
cev9YlJG3UVJk/VcF5iTT389K9zaDAt+vbdd98qtbGurJcBgvz/vf3TM/m3n/aSJf9N+Leum/EpX
O6/+tSUT+LUOsnTe0///sVs/mWz/PmH+FF97k7ym74/gyvQ//3EEh+iHEVuFda0QVMtZhU/gxwl8
8qv/58Bt/BvzNp1yReNzkdnG/H3gVox/Y/KdmufKd5+7/o8O3N93y/8dG1AH2apCF4RLCC4Ka9Vs
6qW3imeEAis+AYtdqc2iA66K/YqGT25QblscUPVF21ptcSWBvyYcokGYvKJFBN5TykuNzmiv5d+A
EqAmkVE/XYcqu3KiFRqT/4uGltwh9GA17V5Xf7OquhuIIWtzeePaVpQfiRSLUMYqtv4gpW37zHnG
J0cKZxKFqVJNBTWxvGtWhlzId3Ut+R9TBnCzsnwrIrWKWb1ftaOX40bKcjVCVARB4gjTzFcxHZf9
CzZGzkVqX0JDimi8DgibkIhvdR3TNK0JLINbdQrM030rdGEBsWlad00+jocShwEtzKFSIscmHVys
Rj0m1rOCvqA92lnUHnsk4+ZKeFrIf6ZWba4DbyDgqAbBT28Jt9F+TDI6b8LFu3fAiKdGm6jztYeW
BIlsnQ3U8FeKWZ7DIZxOe7xaqjHyVMxgVZ1OTbO5JnaVmII/Ke0dPdN03zYSxi+3S5Jub7ixcRfG
BB24dDs3aGHNa7mSa2NtUBw3KLqY1p4Lp7fvRsHtj+/qfZ3l9JAEYQ+AhM3Uo5iTA5ud2+kEpGC/
S6DlYoltIu1akYx+A33A2ofEhx3UwrW2//j3UJuYRD5bKoZXbXZW71xIiOqIIJH8qHHbIGh/cS26
KEmdVW8K0NQzG5np/t+PJkthEE0B0jK7bDAy0yt5tyFt8iqyYElamxhLzYbgve4gsg6NQ+DGZ/60
07l8epT8FNMIgBYbP7k+m8tR5VaGImuAd4fQgsfbZ29Bl4/ix2R+UqF7/8Z++pmp2ABfj/qeSTln
QpO+/4uQ1mfhiPluQ2PEcjySKbc+Bo8zv6LOgIXmVDSYzgn2dLzkrxGzPwdqmJiS/cS6hoDc2o7R
61K/gfejDQcam0HxRJdS1l8waSvSLjXV4BtadrJNsR1nEPkRBunkE8VCR3wp+1hEb9CU+kqwqjvh
vuCvDihHqFkEwZjCvuquYILQaww7IMzkYWTSVzs0iuTK9pBf7OFFGx9EJ6ECHOuGDyhikizBzAta
W3hGqkRZj7XeaNTCuzF5wbVakLuGEp1MaCvqPaY7FWFduNWQnT90msQcUbMRSgm+VnN7hyHFFXep
VCBnTzrqaYSWoBVPNqPeeuXRcButc8klaCQAfRUFQ0tHKQNRNVvLOEqGQwRegMMlCafxXkp1qm2p
ktC3V1KjTa6VkUC1TU2mCRD0BpuJe0Rkm0xqm4TWhycrdUjQSJDH6cpou8G9TFrZoNtctGN87XZy
bjwZ6HqBiad1qH+mCp3SksNoXex8q6rSo5yl7scEB1hF+Qtb4MfeVq23MZTjO5qVQU9TsFCC+pbc
ATL4EpJxyjs4plMr3TbzcG+xNQyuwIvk7aqKIao3azfvcCDSoVU1hUQbd2j29Zi3xeVIMEn07AWD
CO+LCaXorbXSD65paEj0LcO+GT7rdGS5ldoq7Ju2MVA6F4lV+lt+kT5I1OcEzo6B0D8TDBJfdYC6
u5Xf5vT5Sims8i+EtdNyXkHqtJq9Lg22thoNeN06COxSkp4kckfNp4gRl6GxaqwY0MJoC0eUQM+e
Kh+71kM7Kn7/HIeBlzqVZ8GV66BREk9hSQOnCOBnnoQrmubxR4G+0jigkiuxnEo00j7xLnwvBgff
mYq3wbbUqq+qh+ei3uU4xos3z4rNrlt7XkUgWWrZAcktntYiDNACRQUDwAJap4YEcxwIkIfeWrTp
MdZwVXEubKphH5mSHR9KmxRKDKCasaMQm9JN6xsqTjUv1wIs1VjyqpYkzXRq7puMjBTu/LYocVPt
czvKXgaVb3IzNtjAV1MTqN/IXUaoWFx5rusEUaMzxLohr9dmV7r1waoFJG2Y2qPtAOlDZEzhY3hC
je5d4jiMLafX6F2tYv5UG5NQRd6R3omSCGkzFxu/7GmLSW4qynUjKaS4JKrWR7s+HSRabxDz+1Xq
YyrFSKPJ3qVGGKq3lS2lHfZEx+jHsA7UdAfaxv4UZKaHAbUsTW8jqWqYb4nMMY0LIyn8emXCH5AP
uDY0A7G4hBwARFV6pUat7cF1akr9kfAiVdpnWkMMBLE/6XXV6mbOfAQOZFMmrvcoWv7etVdILC4W
6wyHcGwoGiK/QZCWIm2q0daIZU1Hg5fLnccmv9MkWK6CZEyJMwqTcUp+xki1x8Q9pY+J0SvFzmta
Q/UKtAEqrWeye+ibT12EgMQKyRzzROyCLnWVc1y0WcWVShcHShP6MWl6bCc4SZ2uAUwhddpGbrfx
+xC71MoyImLoy1IrIpxJRLE894nUjRcqTPhgJxMp9almmNiXwPna+rKIdBnNBp5tABy1MdjXfljY
7dOfl/rZ0js1btjETqcbVkTO8bMOQIoZxA/K0MfXlIobu5eTjdG4U9mbjPA//9TskM1iNTXQaDZ8
X+ipeM8WK3aTORODSZ5Q2aY4R8DKB1bXcfbP9OdBt4P7XMtxZVqqd+1akuzAInbXZeTnZ8pQ0+r7
br8x3YgywdKAO9HmoXZy+mbsQq602kwDjEKDaexZarzPgvkQWoIL5e/SKl1hnDnCznYEfA1sAxRO
0WzlABTKs2M9ua8K9RJB+jnJHJsavfkKk0fk/PkZ//wrbBI1Q6NLhib5J4RW22uBn7cKAOWuFcSG
Atlubflc1f4Xv6JaJk+OPQd70jmEqiCVHSchfsXUr+W7shLqRUdO7duf/5bT+jnjB54hQE1BX4qP
k987fUtapZKkHsfhBmCM6ejkBK/1PCaCNbNZISwPO5Yk/qJZ/b84hedf04casn3NMfx/w9nb5gH+
/ux9+xqRMTw7f0//yo/zt2ly/qaDRNVWQK2lEf6f87eB0J2u3lS0nrhQ33vjf53HySwFe4fGgyM3
LRBSGP4+jyO3N5HTc5afpkf4vOKfNMBPP0hpKt0JcErfWzDvDg6EufkRsTuGk9FnRzzju7QD/tmR
4b8Xn+3h8XeS6UmsoYOv/pnjyZMqzh18fnff06z87r7rTBMRAG4dJRIbiZ6a/4pscePMsep3V5/+
+burR0SxdFmTGQ7Kz5tc2EctQGz17uP4xZH0d9eeTWPDQGfRbz1Euq30KZm20rLtL7y2enrffhcC
5uS47WSqeIj76BWsw5k16He3PVt6cL5i2u4TwyF1VYbE4+qbTo+ThTc+n6nAKXVC5Utx8xrZLyHe
JOQYm0VPfE761nLdHLCzA3cryeLtGv1boTX5P1qd/v7G5z0/2+66Jop55IjBAEklHB45HCx76PKs
jGCqJUdACuaO3WTSXVvL1gVpNvWw7KnPz9jEJhkt7n/dIY3mxcWqyUb2zO7oN5/LvOCSdSNH1ZxL
mwn0J70uLhNRnNmE/O7a0z9/NzrjMk7jEQmpk+fkJI8AALDU1F+XfSyz4emGTe+Wbsb7VNIvYVxc
Isy9XXbp2ejkK0F4NM1ZZIo4cAg3XeWeKbRP095/92X//Qpno3MUCN5UmazbUEN8WGskcOFZLo9M
v1fLbn42Qn18NiEsMN0hWOUC+vTR674suTL1q9PXOYrSHjvZ16dm6qHU21f0DIvmcWhSp5cmrKTQ
PdAOjp3I3UWCAPnYKOoZDcqvP0PqnKcXN4awcGPZhWajiUtjTPZJUTvLHsls4RzJWZKzadyLNiKG
VD1EcrdfdunpC3o3eBS3CWSokzoAD4OoOlNCoq2Z4dOyq8+GJkWqVs6p6jv0Jz+Iprw2dLHwmcwG
pmokzeDKweBIsvpl7GzE3pLysuy2ZyPTj4ZU7xsMuNhhB4Qm2IVxKhaLpln0R6ePPLVyo/Daqndi
3bh1bX03BsXjshufjUoQBmOhDb1wMCk/dbr4ErhWuFl07blhEuWj5qF57hEw6UdMS9dt1J5pFfxm
6My7kcloUF4MusGBsgmVrA6v487+suy2Z8Ny0HAnZnInnDQgFtBq252uNa/Lrj0bl+D4/ILggJ75
RFTrwrS/Scm48JnMBmZVdlmeYcF2gBB8zaXq2dM+Lbvr6S28G/KJIEnApjCGvTy5brLmWvYkb9m3
bc1GJc45QW2uBEEU1Qm5fEbz2OAzWzZ/W7NxacDPUaMcmkunWW+xLh6wbJ5ZMX/3Cc4GJWarYoi6
BtwU1nkK98ohdf1zOqHfXXw2LCnHBprSZr3j4m1QKvUe0thm0cs0Z6sl1CcyxKe0Tk1S7zQLhKnr
L/u6f+7b6SOZUQULmtnQqiRlwm98b+F9z4Zl6OHo1PMS8mwQfUyN+KgkwbKVYY7P9izbi63pK4lA
E27sloOsRQtk2Rduzsala+Vu5fIlOpY3CQvBra3CsF02NM3pA3o3NLVUTayo4EOhSXqB7+ejFy7c
Q8xVMJ4UETmm8IFHQm6dMu39tRZHi7ayJMyc3ndIvGcBBYYlLa8/yhnNikaWz0RJ/WbwzFXcdCv8
UphMKRmpK+vU1GifRAsXtXlJrMhobhY5i5ox5Pe1539syLFdNDLnWv5QKVvX5zk7JArq91IVtB/A
0C2brubi40LTImHVyeD4bvqo98b96MeLTrC6MRuZPTC1yvSgyE1GzdXQWl+FvuxVGrP1klwGo67I
7nLMTjskRIwqsfa47GnPhqVPjorcqBFcMJJmV32ePPrRuPDas1HpRXouTTQzJ7OwNsW1sgYunCw6
0+vGbMVkJyjwuUTsffBlh32tAAqlmL/sqczGZVe3Jl7sgG8QuBY23PS1SIe7ZdeerZigvP2uwNDr
+OS6aZHi6FWwbP89T/iwoQrFSGD4BEfpa9/Zb5Pra9FdTw6i9zOsn+kVRpAKqA54iY2LcHFV4N1b
dvH5+VKh2UjUOGtDOtxHNhUUM4rOJJb+ZhrUZ8OyjBM1DxSWBiHUAkeLgR0z6aRlg36uPTVl1OmW
yyde+8hfPWiHm4EY02XLw1wfbUahpOWkKDvd2MsvsVLbr67bdRfLnvpseIYYRROr0ntk9vqTbIT3
Zr1s+CBxO/lYamhvYBp1qspSvQ26QFuVJFQs20jMU2KqMi7kcuShqDkCjCHYJGV65uwwzac/l3/0
uSZHUsPWILVqcLA6YdCB+TDZipNkowTBZtlDn21pRRBH1UBqIcAMf6vo3xvdy75FMRuiBrQxUsq5
e0/N8ZTkzVNHRWXRbf+UptarnpmDU3XMJsclFKGRbnXp67KLz4ZoJJcAd4EVOplWP4dl96nId8uu
PL3od/tC14x9tUVtADw0/hLX5lfOsuGy71DMV04kumXYj70jJ9lLprq3sv952V3PBia5Gr1sjyjT
m7C+rcL0gz+e0wT8Zjac289iuQyKlFBK5C1VuyZhV9/AN19WE/vJmTKCzYUMMjpjMDx4af5AYsCy
TeG8Y2/6hdWaObSXNE/2IjXIBcmXTVbzOBmR4GthRlEdwn/YYblG56hL7/u71endB9gixHH1ljFZ
FOpBduVHmyzWRV+JNls0/bFWcIvIg6OP7Qc2zQcD3cqyS88GZBbLVmfLOS8yMR9CD3ZXZioLrz0b
kkZAnc0MjN4ppb5ZCcME4OWLp2U3PhuTHl4waOe56uh5f+wt+W60m0WFe30CrL2fSoagzANZ8AUm
Wv4oFVXkoOc5Zy/4zbDUZgtmSMo0ME4V3i+aOiwZe8k756L43aXV0/s2aivI5IRLE27wMRD9gyUS
edkUOPcjBESjRip0bIfI1mRNms21aTUflr3K2ULZoowxxDBweAiGtzgfXywpPpfz9ptnMjdE2rYR
VPAdBsceopsprnM1cPBZdN/zfD8CakUKyFdlpYy3qdvuQVKemamm4feL7Yk6G5aGFaVjboxsT4Ax
fQ5aVLOlsjdJtjQZ+rqwFg6j717Zd7OWSoqsVGVUOk0tfunUZkMGw5dlj2c2Qt1ajeRx5HOUOXgb
vXgaDevjsktPb/vdXZsyTkzYbux//PoenTCAP3vhpWfj0zMQodoW1UJSV248w97EabHw0rPxGYpg
IDOKu86DvFtnekh9KVtWFlNnR80S8F7lgyoDEwwKJYyH/iLNpOHMbvl3o2g2QpGLkvlnlsyI0lC/
hH1ZXSVuUJ352H9z9e+Z2+/eZj9MGdHgUmHQK28eec+AF41lFdrvQYLvri0SvQMuw6qcJ8ldg6wa
0o69bN6aK4F6spl7w6adSZ3TX8XYD1cygtpFn7gyWzyrWgrJl6F5Z7bmlZq3a0/Tlq1vymxgarHq
Gn7KM+li93JoDRCCVfS47LZnI7OLjbFrbJ8NLXnwVvGakEa87Mqzgcl6X7mm5gEo61JrlzRpeHSN
ejzzTKa//RcT7vfM8nffiSo6QBTwyyDfw0fYeH7c38T6WN9jRvT9zZI/ATzQ6bQVdiYpszp/gm4V
x3ywPijIuJdder5FzDViHCqfpzMor1IpXQNqXVZWmfuYhzxLTaTetGYKaHqtnL01Q7BsSvyeE/vu
sdcyuZxFR1VcletdqFhbVTtX2PvNG51rmFIfKfM4pe2B1couSGknRg67ryG5yybFuY6pyUocWENI
gTmLHnxVehoH68uSt6n/pGIyI9CjfkrLKm30C6FBE5TApy/6VvS5iKmRQW7nMZVxCIFf7YmYGRPQ
s2zemsuYYC9Ukov3m1UfwJs7pk+kQZ4ZpNMk8otBKs8mlyq0iKAapi8xsO+6uIRqaixsWs210r3k
pRnAYzaKcLNWim+8dSSiLjsJybOVXw3VGDc7Nz7BBtdeH26TaqGEka/6dFapiR9SvIGyuxtq+kpG
ClQAkl/4OmcrP8zLuvUjvpW07to1MYXMAJq06ENkuTy986pS6qw1GP2dPOy9NHGSsr1dMoJQ+55e
upPDYkjwjzKx5OvCbg5tFD4vu/Rs+TTiVg2Clq0Wdlt/TbsiJO/dX1R8x8Rxet91pEG4o2XtlG50
Y9YVOZ/L5ivxHff9bq71Yl+P05SnXRjhZ4WNiiLrd8seyez7RklnBXbBXee+uwOls48taVHpWsyl
QEpEJGYG9s9RBtTQQ3NE4bBoAoelfvqsCTzqzTBV+LbFuHWr6LoJ7UVbWkytp5fO3Arf2ZCOjilp
2PYC7dia8bLbnkuBpJIAOTKTiJEtgIr37kPlnwte/vUEi//h9LbdpFKw7rCLcBHO7k139C+spls0
CYKBOb04AV1mnds2k6Au7fLB3hcwsxd9f9ZsSBY5rh1chnRPRJ9ftx1BgUQdLptKrNmQ9EE/KgKR
q9MMkr+qksFfpWm2bLzP1UAcIIh5My22+YVyJZfp0c3KhQ9lNih7n25vUWpsgLQe/rhnfDPTZacT
nD+n79IKNQN8LN9g3unXUHuP0AjOrDiz8O//KHMBYJxeG6ihb9Q5ZUOypbxxZTdxna1SJZhibEX1
0IpYvjIJeL+TlGFtDHF3pVjN+MEXancsyFwqVnpsGOoWY5JoduCZ8yuQXdWNJhuwuMtadi8ojvt3
QydL2SJlKx6803vO6rrqoRDxrE3tg1Ddo46Nf9G3PdfqqG5rlCjdWidU4me1JGgnwsG57NqzcTMQ
fZRDg2+d0f6cF8ZdPS47B2KVOX0gnUJ/t5ay3BkSxSG5h/ytcOEDmR0E477EP0CmoGOm0WVeaFSA
jWVL+1ykI7WkA7s9ld9OMpKNWgTBKjK7h2UPezZmfLPmeyNNidwbcnaFa8UrTDPLDDhiLtMJ/M6r
o5qnQuJUsh1dbyNbkXpmozZN0T9vvH+CbqqxKytuwtvsUXDf29n/cHZuPXbaXhv/REg25mBugb3n
PJNJJpOkN6hJGzAGbGxsDp/+ffZf70WHNB0JVWqlqiVs48PyWs96fv4Ln1ZAJdNz35nsUOEx2gt2
LDybYeuk9WmbJ0FOczVl4MZtJj62H+51gFkKfNTWoB6bzDD3jj0cruk7j76sl38Zn70OECoPPU4E
2yEPbPtqAoQs6Knn8NcPAah65w/5zeG8Vx1VayYGG44aTRzTWvoZzHiYqh9TG8I89u2CVVlrIxkb
fYLDukCD93QF++GXQzM/uQzbPyLPdVvRbSnx5sQFV5KE56Ed/zj26N0+s/mZimW0mDTgtShnb4NR
H8p7oJv67Vv3sNahQOVh4wXHALbvBi70+QJZ7bE33x3PFezfFF48gtAwhfELMtlFH4TsfOzpu81m
FHUy9Qk03Wydv4TAFDSGHiuHw3Hr7cAA3A5QJjKrp42Ye9oYnm8kOvY99+KjtdYxH7hEp5J07ck3
whbdEh98+C5JFhEJ43sQQU9NnMBtRGwPJlbH7il78VGdRotPOQZlNtsP64ebVPBjB8deeTRG6N6X
fEMXVBDYHP5oIAQCLnYsBvhFedSzzgiLp4tQgmHW3go2v3Ns/GbHineLU4lqS1u3xmgK5V+aJLnn
y7FGWbCy3s5BatN0iWBkemoAPgBqPfu7ShFpHFo8e91Ri242yg3em7j6BobuD54dXJd73ZGpqJVM
om2TmTA4jW1fNGnPy2PvvVuYEWggDgjE5GS3DbwuEX6ao7U7Nih7zZHcwgWyjBYP1/rVefplG/yx
iG4vOfIj7D1mDRHZNouXEa7zYKofShlG0S4wFyLxBMDt5JQMvShXH52juDuWHIui3ZkZbWkS9ha9
W+gh3oAZl59DlZhjH3MvOoq3WtZJlWIS1uSRD+S8wZ3i0DyJdutyxuEQx+C9nhaksW4mM0VQpjbh
sV12LzzCxyQgi+PFF0ApkCP/ok3y+diL787MxsdrGCchHj2nHigEUwjzngXE5cf/Swy31x1x3ull
jYAEE0rfwdjurhvTg+O9W5czWK2tbWc0sMMv6ARrqWcgxt/zfv7Ne+91R/UFcukVxkRuwZ1Ivc11
RI5da38RHpEYUnSHFyd8kyUAgBfo5LE+cOAK327hqaiBOxVLfFoXVyTp8Bj36sOhebI3C5lcnPS1
8PEpmNV9tQUnmR4TMP/iwtgAWZNs0DDDtTWpri4bSk3XY9q3aK88muqus02EIYln81o5chWa/liK
dq87SrRb14jN8QntOQNco4rFa3UshNh76aWOhHL2GBPA96LnviWvvun112PfchfJVrPlF+Ol+GSW
DhRy2ZHc6OngBN+tTA5Qol9gg3UKRv7Qr9nLfNCJ4BcrdoIGPNX3PjmBmH7VtuKD4O95Jv5mye+F
R4FISQCV9cUqQMNTPoZ9KdpNVXN7aMT34iOYvbupvUzxNZrO8UK6E1zPjjUowhbp7apfAppateLd
o+A1nIbmAhE8VsODUeHbZ1MI6MUEpNZpraI/F3g6nnyfHdPQR+Hu0Iz5RObsMlUcDLRehIiTK0Jq
XR4b8108izNtIXEAhwZKl0cWdQ/bwQLKHvhAF+gxsIiSU2Dc7bbO19Wkj8Vte9GRvTCnWesScKrC
Bx/WJ+jSDo7HbmESVNkEv+R+0ihR1yGz4myW8di9ZC84UkAFhHZrklMX1neVa1/k2h0bkr3eqK8H
QdNJIL6Pgycm5Zq3srbFoUmyFxzRS+NjNSBEATxcXGW2vlnhj3dsxPeCIw/39iAEgBIqLCB/e7WI
76sIsh/HXn23NBtlsI1HMH3RukmLmNn+A2pv77nTX9bgv8Ru/7PF+0eCSSsw/WqCUaftGp/BjiVP
Tqr4+7F3363NyvlodlAEwDKAhYWFEXIOm+FjeYO98Khal2axDg+XqvqxpNTl/bwdnC+7o1OHqFOJ
Gle2UM1LPhM5oK0wfu/Wdvl0/zbouyW6REGKMgo2xD5izQNYmDWafXvGQAxOvD4Wye1VPKOORvwG
dJzKqnlsRpNPxB4rve31O0krwS4EpeGEE4PC+L/2xZys27GYfy/hCUOF3LXGlOwahIcSTqIg9W3R
sfTeXsKjBzx8ogmCfhPfiil5WYb026HZvhfwyL4G6jDGsDCfRI9N0uvXCR7Yn449/bKC/7FSW7RZ
ZXBvxdN5/M0P25Ue7LF87V7B0wYdgpYBNmGTcaroRIhoEc7kx2LcvYQnXXRaY54noLzGgF9O0gFk
uB0c891CNarz04Ke8JOrXFzqcIEElm/NseOO7BZqAKZKKgKkV5o2vkccc53ExxRZbK9o7GYRzKzD
i8eXrAptpEVlnx6rePziZjovtbGZRk4VmLxcREBpo9ewOvRB2V58FHVbJQfQQ4G9ieqyCumfnTpW
R2R79VG7JM2WLLiTV6u/o/Bmq9b3Ghf//agDsuftAmqC2P3/VMn68+LZT+L9xyNrk+21R92S1UEV
4q1lUvXntBE/Bt4mB4d7d4iONdM+7hhmyrTdZAJSTBqpn//94v9+EoF99XZMYAHd95A0w0MJCO9X
vQ3VPU4ncVbeH/MnYXsZ0hLius8HjI2N0DwfynS6zcxkDkWNMG19+wN4tiQCoFWMvKseJWzfloQf
ii/YXonUjBLomg2PBoIGfW/8e9v7Q7lVthci0RQyOJFiTGJLHjwSfWml30P+/Gaa75VIJNJycCmq
EsD0ydt52fg5lqDC//eE+d3Td5fQBk4cDQxC41MX8FeAz0BfJUBQHXv4boUOddzHaN1BQaVbuxsV
QkWKu4w9NlX2aqSsraI+vGwtmWB/1nI2aGEMx4MP3y3SOWq4EhMe3oCBJiZ2x+V70rLfrNG9MZEW
rq5hzQqDYMlAOhqi0P5YhgCWxAxYj4Ob+l6XtIJPX4H1FZ3mum3vzQBEbrR0xwxi2F6ZpFRrxjbE
pFzYuhbw+J7LOozfiXR/M0B7eYJKU0l6gw1yDvzwcW1+pG1SdjaJ3nn+b+b8XqPQpRpp+ery8rX7
lOjxhtBjrRmw7H27fUVRFfS1v+QWdQh+9xjetDyzx5bTXv9kalqtE63j06SHh0xt1w3jh3KiAOy8
fW/IpXu9gMV4EkPLINiYQCQf+aHUIliAbx8+Kkgd1wG53AqCtVM/kNsh2I6Jwtjeqqil4zTNCh/T
KfUw0eEp6bJjrZ4wT3/74iSMfKDgG34aMvGYRPV1esxoDki8t0/eOruRiVw2dR59dHH/AOqePDhN
dkdoSAEvjCKkiReQVnNwJL8sqzsW/LO9UdESGINWfQwJ+Bufmqm5yZQ+lrSECc/bQYmjQI9AeSOy
AIijMv2nQMlj83uvGAJdDNYcM3bDdAgv2tjtHMBG8FByge0FQ8BSDrWHl/qJc5hOJSQAYMBux77m
XjEEUjpoiQNmiqmaZ9+7J93Qz4eO5wvu6583UNycIxUbrEuIET6uhNhTi2ab8r8f/ptNfK8ZkrKH
HAGCFSSJwy9V2OTohbvqzXbsfE52SxPq7MYb0HNOSTOt8FwYJuALZnksVEx2y3MaR6+rCV906pao
BLMXgq0m7A+lW9heNRQkZJDkMjRAiH2MGbtJyLGCBTzf337SYAC5UVZYQlKC5dA28YfaZ/zYVNzj
UbMaAbSYcXv2Y3fbDt3r1hwTr7G9ZihYoFmW4B2cXJ/pHEwlXSypP7b496qhIfKdoQaxnJ6DcgSe
E2DiY59yLxlKAoXbHDAkIJtuQ86AMy3aeP37v5fQb+KUvWioa6uUZAzvHWbyoR6/DhE7lHtie82Q
BLlpay93OC6mMlXxhWMzH1PEs71miHAWpBR5ipOmwUM/vC6Rfjk2ILtliT0WOPWU4clZ8r016d/z
ln4/9ujdoelpF80GhqQntHllOZOTP/mDFmVsLxjqOHOsVtElFk8/ogp1tsIcs+0HeuTtinfeJ42y
ITZCPxBoe2SYQ9x7SMACOuvbhzeZ90viMCp1TIpomJ4GlxzbwPeKoSkUpg5XGp22ZIO2fDLPFji9
Qx9zLxgiTWMYZxhvMQHHqDXLV6b6Y6f9XjIUcSeHSVxOHjma51ay7oWvU3X08buLZ+AlnSqNcWl7
VggZPvTZsUQ8oHVvv6bxtesptA/YT1ZF8wBIgzs+QzZ47HzY64ZsFsAKLiLRad3mx8g2ZdbwY/vs
3q+ImmiTnBmU5FygcrU1Pxq2vh6aLXvZ0BZnqKcCJ3Xqw+bRk4TccaqSY1NxrxvyIyUZWfDiLkkf
p4B/gvn46dh77xYn2HEhMQ7CZj9JkN2B7nQ3bbq077Uf/eb42UuH4mSt46SC9Cu1/rUL+wYV6P7g
XNkjXLcE0um+gRpxqfhpZEBOzcds29heOgTj12CIRtSG9ejDW/C0SEGjfn1n+f8mrt2rh6YgkdOs
DXSCYRMVWavZ33UolMizqWkOftndQm2cgaETmCDop595PqZz7oNUvfMDfvdZd4coadYNd02oIEg3
Rg8qgCcxGmaOtXuCA/x2j1F8hc+Iw/AgfXa3SvY9G/vh2JvvHYyA2GuFsKiAjrHhBZH8xrTKl4dW
015JRFD/7LMOwe1qk9I3VVtEMvHHdsa9jigGToM35NLhIIHPzVsr0E/l6vnY7rhXEvXW+n4MRyAf
nDiTuv+0bcdakRBsvv2eoJkFM9x0UEqsuMxrAaZ8tR7zV2V7IZHsu5pi04UgJ1ungnebLS0XR7/o
7iRNFrL4OQUII0nrIjPZE0mOFczZL0qiEelhKSnSZUlX55iYf83TwamyW579OEtZz5CH9G025lvX
ylNXB8cKoOx/nab/KDqvdTJmC0+xs0RzkzMi7gKQYo+9+l5MNHQyXWtKktMAo+nHaKjdySS1Obb6
93oiGlrH4oXi6eFkciL8oxrNx0OLfy8n2oal1XBSTqCSW5fbdJt4LhbxHtz6NzvuXk80xg0DS/MS
opsfYZt97fgx9gjb+xeNy5DU43hRJa/Vn13SWKTOmmNmVAiA3i593D37cVMdcmb1BqFsKlZzD/h1
9vnYmO+WZ6aDXhrUh9DeCDELmeJruALpg1MxfPvuOgHfbajGSwmBXcGw9OTe7QD93dfcLdBK86FD
1QyXUBdXD1s/feesksduRb+4ACG4kNQhFmVuDE5EuZ9WTdsh9QP7RUHkbT1VRiLJ4jJxAjgaZOUp
O+bsgt70t0Mux0WajOPpQ29L2UZr/j/A7qHJ8ouGaGrUir+QetrolLeUfWONP6SWQe/72xdXysks
cbjQ6YncyTH8k9fy4IjvTk8KJFAWX/KItKo+XB6dxPP52IjsVmdWZwOZRuzk05KVXLcPdfQeqPU3
M3wvH+oYeMzxzHE1r/xULAiFso6Mx7bxvXpI2d6N24g+m0G2H6phfJjfu8ddBvVXFR7bu//Utc2S
rd0QmQtGTsDTxd+dBZ0535o5ezk26rvwdlUVCQJcsU6QPNxUlslcIA965NnhXkEUkLnXsm/wRRs5
PXdyo1eQQw3lfz/9sgx/HZ1wjzMb+jFm1YDLeVct7f2gTfUSGw+BJRotgi7PujC979KI/lx0wo4l
p8K9smgCjL0dfY2rte3vt0sOpoLL2Tt7/CWn/W+/aLduTcLAaBM4VtE8TF56E/fhqc24QU/oAl+2
0zgvcQDs/WZVUVVpBMNDFthDEyHci4/U2mdW8IDBLbhOC0BWX8cpZu98q+g3v+zy7/8RpRGBlmLf
41vpMPmizAQaN62OWT+He/Mj5kwXZXXFTguQ7PmWRmHZZS49tLzDvQAJhfVArCsmcdySp0hv4XWy
jtGhsky4lx7BnXmpsgmvPq7mxmvoPSt66OAN97qjZRmiIaDtpeKDBBOm6/wMvXD3jqHDbxbfXnqU
AMOb6dYCGo/GhuEkOOWfiVQo+fpJAMmJI5OM53ToVtQ9XM/NoaMt3OuSiFULWJFI4WQuigELiYLs
vqKDJccm6i/aJNQjAfLAKkhar/NB0zkPqDy2H+5dkrbMTiStAJ9mug9ffOTaJ+FN2x6bqXunJCZI
LQOByZQmTWFrvuVW02OlsnCvTQr1FM51jYHp5rkt14bd6ro5lk0I905JSRJkHV/xcJq145kE/Z/T
th7TDYV7dRLuWIHxwWVja3h11Q2vlqnhUDgU7jVJHrIS3aw4DqrMPivZ909UEnpIgxfuJUn2srmL
ugPGlHjEngn/49KH89+H57+HFuFekbQounaSZND3NaP7DhBRS3IE5iMrJ92tn/77D/nNrr+XJVmp
G0kCjI4MllcE0FNOB3roghvudUnEoo1o9diWSWJk0QsIk4cuPjjb98KkhPSZWiw2zyRmda7gIHk2
Yd++M/i/G5fLR/nHabiwXiQTEFaIXObvYSXv4ZJ+bP/aWwXBUYoFHPYJJ7/QAu7Lj6qODiX+oed7
+9YpRc1ZMYzJthEkh0UdworIHmtRCvdSmSmyKlUdclvdxuac42ZO12O03nCvlVEbIT1poZUJJvsC
P8MnlQbinZjtN99yL5XpQYs3o+sv6WEZoBeUn0Tl3ktY/C8z8S8R4V4rs4lpaoWPoH7oDe+vXU3m
NA+yJoiu+s52HwZS9WuuMuygBW9E+jmAgtSXNIYTQj72snGlgwju8v+DoHSedRW+52FA6f/SYP/y
dnsZXJ3xjdQeJQ/0IPHqvraJnXLB2zDI3eTqNBemTz6K2smmoImK1fWg2KL0Vegn57dcrxvccCGM
aleKf7egq6ONaHMjXLr+XMWQZjnU07Ks68zdeDWF67mJAzmVeh2gRl6BuHewWXewi4vnYIDHjhNp
XiW6f1Vbm/BTNoulL9vNV7II3VB9j/2qh1JIOX9eiJb1A+SHqcsrPjZjsa7efZxXv6U/Q9lXDQyw
WmluB9XPTyuwftFj20ie3MOMa6vvtxhQhjsZDE0NjO1mhldUH9P5bp1bpfp8pvFUbTk3Ri8AoRMA
AdNl6mEbCQAUX85Aa28S+lhFISBkXTVdA9MqxZWakQD7Ytdwza7WlXdhYayp6s/gOI4feoWL39PG
467LJUsGcZuRqCWPQ2soKzKNbPZ9oJp+/hCbcVhY3sAWJ8YGRlWGpGgHWmtfdLJj/t6ZbBF/zDSk
+qZeZeIomsgSI54DBsrOfRNuDq5L1JFUPbvI1RplWwqZdh662dNn48hgbxDR1zzvF8UtiD/dup1B
lwV0u4xN1dlT1NQq/mMagnlMc9O6sFtLS1LLORzPpZ1BPHC9zH7MeqzoT5AWzPjCUiif7nUXz8NT
EKVBdmfmIOufHN88PgD3snI5qM1+iAu066/b5SVRxuuLFF0NzYtvXaye6jbmbVREI5BbOu8nqqZ7
sAQS/ipDg8KTs3KrmuuWYJTRIyLqM2+2Suk8gcrrY+1iOj9NfY8kRDo0vi3mfh7sX5maK+NO0zjA
25+Z0d5B6cwnhug65glBu/PiPw1Vi7oCTJo6+tJVDQtLrWpeGqtJWwZbT/HV44iA0jdEqinINrcb
yjP99Dim4fhYexHBErHus29VxHV9m/DU4KZnq9ps+EFB2+HuN0aqSHh/GRx9pTAKtGR0NracZCy+
kE0pe8WyPrhFRtIESNM2PTmtRkcf6NjTm4l7NhZDr9owp2vv0rNiteR5FgEnnfOxAyMzi+JK5d53
yE13wDt868UwrzmveU3zPkC9SlpirjggGWdYyKXf0PqNmq02myqGZhJdGVWzWXPKe31l9My+ziZZ
49zGWksIlQWfS7COa3el44j9JSYfgITaJp9SkykFKnS7VWWcRrW6VqNGlcabrc6Jj7MXtsa2HLJk
Xs4WdifN41JnwTkA2WG4gbzQfhtHWt8K1zR/hpLiraSEXWHRzcnMbqasEuqjDoDwKhoKT51y6/ox
y6nuM/M8rlw+dwp98rmZK/phqSRvStsSwsuk4y3Ibb26Udmmnysd4LK2xkHly2mwHzs7JtdrCsJW
ubB0NuegH1Z9ngxd5xOi51jmsNpwf5t6YOSBNFI1ORQoY3tX9w41NIUGsflmaKUqTBV0wzXbqsGe
cOau9gGq4JuBz+ZvutUYnb5uSxv4usY+M7Ibqej0OjQR/nNULMapaFEnem7Qjc/zkKzxh8WPqbwF
fymGFqBubXxm0cI/yZFKdxdZjVagRulZnp3bRHCvutbZa/BmlruhAy455xquTIWvWTh/CFkLj0M2
bt25N+uygPxM1u2zHvhylaJGci+iph1KytBgHEdIatxnW9KRYklWhW5JJe19l8zJ8NPM3ZCe69il
S55JbsI8UINYnsesQS2kZluPv0foWEYFUHJ6onNcyXLtBw9F0JKJ7aOKm5mVsBFGZx1xZvsYxdgy
gJjItPzmsglW2SDieVaKoZkfKqh7UeDm09Kd5jVka8EFrKBy6RLprkTXgW2bx8x3OUOn9x1lDTv7
vjWv2QqW4bwabq5HCUXvrVnX1XyY+0FXqDlB5Js8a7W27gFnURU/2ClbP6+ZpuIcbGi8vmp5AM+F
Qo4MWDRAapKfdZpY9I9nhFVoBxQyu+0czPluBrjzSpm39ch06Sa4YD1MXmQCWChK2jvMqPGh4UKg
rX3ua1Rfgeo5rWND5+fhQkl7YnGrWOGkpn9EKZznkM7ra1jMX3xTPnOdjk13x2qexiVsMEkl4Lox
0VLAqvU0qfpnq4PpFQn7rUQzCiZ6k2VjEaTwssP1IEqfO9SsviRW+R/Z1i1jTluXZkWVVfGNFkzD
g39eHiJL3EfRwia4UAaWgFq27M5674c8mlV/h4xNXUxooyuo7shNZIfsblHbRMqZJyAZcvxH7Tdt
G/1HhP7dD1LpZmnzqNKJKiOFef8RAjEbXRu2kSFfUkuac9vJrC3aufNxOYYu+UarLEFmPZiWrcCq
joJchW6kr1hUriqXTAbjfd1tDSz02k2dpa1EdAWZVatzTD1710UWjuhko+1NwwAQLgLuojGH9V56
rZp2mwpYUZjmmsssfQBFbnS5EkG3XMVNK6JbJjzVrjCLWac5N2S17EnLJo2KeQCwqMxkVz93o07G
UlsiXurQ2C4n1cymwrbdlA+OGp+bJJHzY9BmqSuEzeSNGrq+v1vSdOuuplQG9mMY0s0VkOOg3Mdq
hCA1XwU7c64DdS3aNkXmx0V9Dp+fv3rqh+Fs4ri1ZRbX9FYuqhVXHPya8aRmIsou4bZgkUc4ZWWs
vnjQjX0+WZwB+Uq7bx032Z1AR3gOL9wPrRwBshWsDbHTo4VGls1CuT2HiDjyBYuxytlKcUh7wtvH
pWv6XBA5E7DA/fUkcYdIZ5rmTFGW409Spcmqp8WJr6sGNpgtMbtehOfIwugENW824RxzUQt3z2CB
Lv15Iq6PbyvXxHXhF23dw7SZyheJrQFU0mMTJGemR7SX1mjxC12OIKaebygZ0rHopr6V+RJuizxr
nkzjI/ONc8U09ay+VpuEp/Aisia9nVLEI/k4au9+rmEXZ3m0dUD7eQThc2mrmXflONYhKQRF7AD/
9YWYL7ypAluOlFeuVDVAnXihxb4gT6ZFscF8+h5BPXr2WVz5v2bH4U+jooqIYpaYTXdJOmaPyMhu
1VUQI7i66pSN15fMmC7GXA5nUgz1tPYfxsazrzrWIdbIGihEKFkVjAWHBW2PunioRGktLN6uWAAX
gjOrsojegAXZZSUaoer6Y43eJ/LYZ/GW5ggH6ut+oEGIEejD6ZGHuGSUzTxXWaG7jH5xabBI5N5E
IofrwIGymQ8CcWuRxaJnjx0UCk0hhUXfjV+sfPLhhDJoE8HEIU82SPWu46yR3d3YcPqC3LxPC+yb
w1UaUv7ULiuZyjbRwn7cqJk/4r3Jd8YrmCIqmB6IG7KBhZLDpJb7H5tfeXgCzRt5uqWf5rVsU2HT
VzQXJ+Y6wdeXaWFSmtXfXT+BjLoJVGnzehmyl5irpYWpc5OQUwAorijWYCLDuR7grls6M7n1Dh5T
zhRRPYRj2Tk42RUI+sm9qIfFI/q13XDXw+fqC5xSOMmVdvCeHPW0wFg01cufWTgstIHIZJ6Ha+ux
QV/bbhrUyRqJ7ji8q8/Al2/jBuJIHL0nx8age8I+LpdPyqHH6G5bG9xVw2WV/c2yxFlYmhTMprJa
6MZLOoVRVGw0GaNrMYcc+40PG1h2T9M6XdMtwTVwbkE/fsU3Z/EdSOK9+VsPOEKv4iTaxj9liPai
giW0Xj6scbPSZ+YD15xgE1TxcmhJf06ilH5VIZ0eG4azvwzp6GLcFvoJ/Q+QksRlF43VVmaDcu5a
26VlJY/aIbjJGqjtnhGIMlcAtCnMZ95vWj9IuL0h4vLDgtRHM5kzwZMfh2pDgNn3Des+t2Hcu/t2
iNPsa9DFkfrqw54kT3SZZn69Us5ePFTgGvOs00/Km1hcG/B94hJhNZXFCL//4bS4bAgLND+Q7G8o
u+AdkAu6zZD9rS64D9Kkmm4jjbJHsXVjp7FitNrysY0zKHhTSO7SW8z6DOMPA5/gSZCqCj6AC4Vw
oK0CrCB87LZJOrRT4Tud2UrWGaUTmJ/lNJkcQb9CZF6iqUsw6dA3vqhvWrl2/pHBhLL6McmKbn9l
HjPX/gxDLFRyYTV2BlfUjCdV4bqQuHxN1cJOdrwg4oTI5jsnrWnLbsHplUtT43Jbi0n8GfVJ8nUB
wOuSldc1SYCLT7ECUCWa67PrcWauJQvwzwoQAOnm5a6K5lGtHygIl81aZJ5Jr0vsBc2Aj+o4LFFa
XJpUGbYWt5epWUPY8qEGmZ1g82tlyYRcbQEOQkhyKHFqjV1hgUuIx2X71Us0nSMJjdbEPi0RNhKY
vSdpBTFwzn23Rl9p2LIUkYaiQRE1naifPJ1Z/Te22XEo5wxz6dy4MeU3PPYatIU4W0z2LWtMaD+6
BhmCj4NKdVfYOBlq3DJqB5Bwx7D5pdhHq1NMaS0yCLwmtj3gsybibgP35FM4JKK9op758SmwjIal
xw7T3io1zp8AQAWxVQ+uiZ61kB7RKXIF5G8HnCQ9pQSthdcQNfmtMAi5/Se7WuLzeOv77na1c+Wv
GksZylxb+BPKnpnks6qXPwmaCD5xVzu0gwTaGjibOjaUnXKRvkvnWfw9DGtldW5DeIshhFcSs5AC
cSjPc0fSFr+Sw+vf6sdec3WNRei+NqSreM6849dhsvGfLUlxXU1Il8bFimKJPTEp0u5hwlfRbS5H
hyx1vk696vKtnRm+hNviD6Bfo+lt3aIlJ/i85WynyJdhPIYfkmwKhzuGch1D7IPjLa+7ITYQcHYu
hPWwxaEH8mXGzuEIT9VTpkMmfyy0HtwJvqI2At6woRnWFgLsQmuDusoUEDSXLHEXP4UZ8HYfYhCz
VMGQhh6KDZfkrhTbZJu7bRGxxf7WNSyHWBpN4gL3z+mGwYD+YXWubnNQpWZ+b6PV4A4VKCZsDqps
8iXuLP+LLQGZvhFq7fLUpOjEOyOpC1PZUMUVfsIyxCCBQZ3WFAlA9M94xBjfex7wCfsQpQ5DDhc5
+An3YyuvSTL3AKY7rhJWwLuCvlKCzFO+wGrik6QpsjJAulS4aS6J4jc4b9BOGEEsdYPMukoANpMs
Qz4HFgwFCUYjIBXANgejF7/gGpBoEpVjpaBjc309VneGDhtI5DStwgJXPP5xbsYszUk286HQ3Iqv
CUzRbiZVmbCow55/rhyHWnrUWfMy/h9nX9ocKa6m+1cm+jtnJEAITUzPB5Zc7SzvZdcXwuVyAQKE
2CV+/X2yzrkzXdk9Xfc64kTHcbickKDl1bO9eRd8riZesZiSqnyF/Wu9D9EmAje5YEPHyccX0Vx4
4iaYs/ILJ1NNE2ep1B4XsTee9ZwUC2t1W+VydFEsmaWJpywctiw3I9k30kJB7YcYGrGuGBqWyBmN
kDYryoB8gzBtnWOfm9B9asmwZB6cfmmL+/ws/P2iK40yxwUT43+HLTcv7hvI60HRUOxSwGtCHB3K
DEDbqRJjfTVYRlI5OYjxKfE4urTvZRXeIRSXLDF3XKy6GXYtNSWgz1mW9BOK+w4DzKGA0py6j5gB
ihSvpmgQOg10JGKlSSvRnlzG7ePiVtMur0Nij2Peqv5tMCTDZtGMY35w7NDABUnC0hNzJGGpuTHE
8+pYVF3TRT73HOfG62xxPXpFSOJ81Hy/hsbJ9oMyyP9uqywvH5sc3fNusrD0XdSodDbxVOb5LeEu
OjCJYWpObJg9NCCps9ZeGxyq9163dEebuf4U4+yElCGWYSMdcSSrbpTvh19pU9dlUnFUJlHLSnEP
C2p1ABWuEWM1zT2qzLk0T8BoFCpoB0ZXHG1kOx6dngcgZvvFfibtsuwzp1+9qBaZPOm5bb7XlPNO
AYegWC0yW6/NsZlx4DvOfShkNK10MrGtDM75TNUOwqEY3tk2lPU8FBFidMrsnrNch0dHOuWh1lW9
xL1fGefgZtOk8TT5+I4mglUesWkseERX33ZbHyFTL1NozByjjss+le7iXvmZuJ2mAuJRBN6FJsGy
uV4PXqndqxok9zuM9Pw2BGHxYkMcLg6qoHW262lN2Jb4gZ22aPPSj9HYLeUdgz3x1h+zoov6jNsX
2Bb5s6sWdahGT6VEzRtbAGth6m3xMCUifxiWZ/AHfgR1DKo1sPVYOVtyynG+/OQB/0bvrAESgXRG
+fRU0NXsO+ydt/DQDM6+CQwg0jrIlltfuOthHjgrI5uJ+pDr7Ztel2i06HRmfLIkfDsKREvEwRkJ
LqjM7906L55piMFVhqWCdsln0xa9I2HL6yFf1PHYVHgVEm2ITjav3VOQr/Y1A8j32LBs+GS1GOlO
KPokiI3s0n9n+fyw1jUFsDzm+UGytdKA/FhxZF1R7PFinEgPaLICHc3S2GQc+qWJ8PjZY+asZk4C
FM99PDl1Ca0QMLbv3oqAOcwGDxg0OjmKO4FD86dSTOEnx5PNgF3H5kNEMWwxTwdb30qymHmzas+v
0qK0wF1n4ncvULIRFzu35wGdb5xbKpxxTz0yorVLtqg3n632PbSzJgAgLeuwJTThd4UktG8+myX+
NOjmKs6w7mbAPQDNA4ks3Hs3B0ANi90yvXSuatxoUR7CDOq+H7OkFVz2kZuzzKA4tOZqMqaUMQM+
/wAVjGeQxOOoHIfSYfkCiFCrzRx04TsmlrsLgvWkHK85CUmra2/t5yoKtDd96gKRX2O55l+rBs3I
f6G6+F/IpstoAOQ6j4NmJWTxfHb38K7a2EO00sf0A/xCYloTQBtupaAYwRB3ZpRbteu8fIwKvtCY
5qUuu1meyUMqd3LGckTd5WOtbtxL23c3+2U7oGlwasx5/Gh0Di/XyfmQF8G99H1Tr7VFhm00RdYm
DXdlQNaDO4AJ/ZDu0b00fkOtLgF4Q1K5LMEdya5cIZ8/9NAvTd/WSkAtxQrVlT9Eax7cOIH7sZF4
6fgGuQTDh8JYyfPsq16aF9qHvxL2/S+j/NLyPSleZ16Bz2Z59nkI11jyj7Xgcy8N3+VQ1kwasLWF
o76wBjxWPn/IWYqy4Wd6HMFP1kMyAALNFDo5sCXwQIK+f+hFXvq9vbErBE6FMGU37vsKgkV01HyM
wL40fIM6giGmO9szufMVTeLGhOa1/zER2qXhGycb03gMBk2k38hE4gD9BAqt+5gigXkXj9y3ABCH
8yCcaHZFAVVob/3oh1+shgVW8aWpWogxp+EUWBm7evhQfIx72SgCWZEA3gOYp/zRPAFajANTfP7Y
SLmQ84YjuDKHwjiV9da7KavCj5Y1nz62oFzavkGLBmItCrjsHVA5S+fsuSw+lsDkXvq+2UKICIhG
cJcHbBbcBaQLOFd/6Llc+r7n3GR8RXwXpHfiae7ASQGg++BnX8h2G4NkfiDdkJf07q7mU1or+rG9
59L3PQdrl/EQtw0sd7Mo+UVU7evHnsh59f2DCKlHfGbAzsF63JvWePEquyuHYU0+9ukXUzO0EBbk
GeId5SQGNAzvE4qmFL/YMc9L6l/oTi5t3ww4DiJ74YWplwm1Y+5laKTaEwPZhafBCwPWkpXeNQE1
/2qh9e9v5j/y9/bmn58+/Nd/4ue3VgMzQG+mix//66Ft8L//PP/Nf/+bn//iv7bv7em1eR8u/9FP
f4PP/dd1k9fx9acf0HIXKtlbkMH27n1AF8Qfn487PP/L/9df/tv7j095sPr999/e2kmN50/Ly1b9
9q9f7b/9/hs9K5r//Y+f/69fnr/A77/dvKrXBkPqn5/133/w/jqMv//mcP4Pyj03DNDiQYThDwHk
8v7jV6H3D4K2v4QxwhAHRc6RkwrS7uL338Q/ABlD40CEi1ZwbnB2pw0tjnm//4bPE9wNBdBoaIhJ
AJ3p/721n17O/7ysf1NTc9Pi7DP8/tuPlPL/GSGMBQIHVSQ6ch4I1wsukzvO8PHgC8jhOniZN4hj
ofcuR076uoJ2c0PjnpxmHvfzCjo4zpSLs4sOgmtGannlOaRK3AkAlhyhhyDcZ1vgAd0AwcvoJAIi
lG2AYZhAghBCfWLUL0ThP6z0F3cfUpf7vovAlfP9/zxFae0wITIBza0ThDdNkZVHIRpXxg16QkNz
wF5a4LIR6jxQBLxSxQGSKJyKNGUgiPySgXgucFwh5WaVeAjGn6BMwYnxMCgNRjuYvqC/7B1zg+6Z
Ex/qjVKJLxAok4RKT6Kxo5Ei7ow12w7upGOBGifJ1nFM4BWAgVYV7YnMTblrW2fYoH6YN9UUupsO
nOKxbxrziyoi/Gm+n9+m62EgBcTnQkAlfPE8WE+adqorLw37xjzUoIimaJ065LwDEY7AeVbPHQHm
GE39/PUPg/5fI+uPI4meDyg/v4uAIozFxV0EAReXZjBVg0YPp4Gm04L/rFKIx7FebdKGpdlonW1q
3tcJ9EzAdef5CQxZdbBUv/3iNv4ps/zjjeBFCORxMspc/B92eUoraDbmWVaOaQaVRbmppKoiysJm
77bhWCAbJNAvSNUeAkDFhu97XTJwD43TfMpYo74ZiAc+5wrM+IISfq8GZm5WrJ+Ag6vJP0roGJ7D
AJClq+fv9WQoRG/hcISOpj6FkIvZqMsU8wEchmKHllQ4x8Mf0d6Yjr0oSk+E13SHhGz/CIy6B23Y
PK6iefWUytMCUUV7D1Tk5543/IttBQDhtq2vIVUz+zrr+U4zt7tBBx0ee7Br3s3W16flrLKKM6gs
m1QjkHwPtXi/K6AzfGgJb9tkPou7O9XvFJv0SzESupVZoADDTqCWle7mqARI/1w07fJYwlWVVn7l
9kjwbctYdzKHH6wlIDW0R/AgmqZvr8qhHj6hXSh+ztq5PWZyWdGWaJjXV6eanFdCPfowLB57Zaab
oJEQVdECrXebVI5Uv5haoHc4HDu3lZzqDRyV656MTvkJeL29pXPWxjMERJEzuEB9RilpUkDl/Fq4
09lz4M1E5FHIEJOm1dh6ydCp7tTnmHybqlNZXFhprhkY/oQVJO82UoM/iTPHcYOtzUY8i2AZHgBg
9nAJ5US/rHOtN0PXINjhLM05UUimr4cJwHPVl+pL6HVAgIpi3ED9xBORBxCCAReO5oCPMu3bqpKR
xix4geiAnYH/cokKzuQOEgqeqhDeaGTSdAdbSblzy676Bm3odAMNYwCkUDTRSpfiVDdGHqzvllsu
S6BBapVxSKQXD6TBULOeTAtNrwu40iag+VWRjLMIECQ6hM4BNAB7N6PVA8gmAm3LaluTp+EYUrFF
1+zQjwO377bjnEEUBb1O22zaYMbS7lK/6hPt1SAMijDsdkQYkcqqcOJczuUWqcjePmy6cgsxznQi
NigPhczDXd0P6x1x3AK81yzABORLbQ8rbOG3QFCdeGVaXFUeGLVVlvdUVvSqQ3/gLXRw5KkXnjqi
0GdQVthsM/SENikp1XQwfdUlnQoEZPFi3pg+5F/KKeh2q/INGsiuUMyayjafy0mtG99R9jpzABm7
rgMnN2mEe4AYqovLlaN5ejglK5pNY5LR8k66Rh/8losnO4Nd7jNm7noHFshobcPuurd1tmnnOtaz
5XgiIz0hWL2LV/CP19BTpui4uRxasBmntoXID+glTcABlduhbKYR/XnaMIiA0juH0S7diQWyv8c0
eZl47yVBqOvEGeW8HXuX78UIYROAc2e3srFMVubwh7IaOeR/mXg2VJo7A6XpmwbKieVqCTfa5fVd
hYX2eiJ6TODAD0+2qYNrzrP5up9W/tUdtHoTysGryxoJ3QOM0D/e6XJO0qjBOJ2y0rR5pEfbHim4
ELPjY1UlQ9ODWLLlPF6D98TmXoLPe6Ag+O6sQnQ6DVwRlyXpjqAu7CenalLhDeZmgg7uDhRseYTR
sN3M0MluXA71h+OGDmpQEcRo8BIeO079Q9XI1wWe8ikaM+mA5hm9HULUbwMcrU++7kXqloG8KU3e
3Ki8guJsaAocc1zQXp/GdvWul5FDXKNoC2xcVkyAM6VV2QAn966DkqEJWFAvj8rp0qBd1/tykfTE
JcYvLtHvaAZ+Df0PiJf0fe+Bp4K25jSOCtXBPM0ZMoVLyLXTDJ1yX2qOv1VDqF/cqZfHwSuQ+2CU
AmW+tEeP63LbhItAwmlDS6i5keESL3gQzy1kxzng+BmdvdoJzHs2H7p62OsiBIcLy+JGadYd0Dta
n8qqhkBbgpyBTq+7m8Jw/bL2Q/k5sL69VaK4V0vrvAcw7mHtKVns64mewKVDqgykMJZ2nW54NhR0
j15Fk73WqgQFoQdJoaGVmn/SEvrn3TorUEJc6sPaVO4mgD5ExdhN+ePMZ1OmBryZm6gpn81OqT6/
LWvfiA0fxZTgCSMqtpjgT0lQBEiThJ52oqWzwbydgpxvisrkKJ5QDRvo+OZ1r1eqNxmkFLcasSpQ
23QBhJuyf6wNSKmi74NPkAu375I65nNdCAeXHuZlM1OTffYcHwREAa32Zhnm9lmGLOTgIJ2gTQvD
7GYQfVVESzGK48jJt3VqeTrN4wb6XnA4c9dVUD9DaSiN/CyIqrdlhkxhALbQVmOXWW66XMxfIA+r
XhE9XD602uSbRnmsioVZ3HGDnOmhxCrurC8OxF5d4ldjCDkFaOwdA4dwnZF6vwivvkU52X5flQfP
JuOKRnhey2OAmOQb7cxhBDmViZXPcPhCq0fvQAtYuECiTccZcgScw7aQNCwpVGH+6yKgJ5qZZx6z
TOh1Y6hTnLLW994JKb9qPvNP+cj6b46uNTglSPkeDXxPILd8a240NahqKh3yx3V1UWy1jJy0ltVe
QFueGDuaB0pcDtsb1EXYUuuXaSUC3Bmy6aDQbbCYNXHf5vekmo9zSKFzQ8+qWAz5se7lbcAgUBRz
J64cg8k658TbI64whBkQzEe7paODU4GGusthBjHOpHa3hC5jUnB4s4xcm/KJD+uLhQCWbLBJqxyV
6Lm4QF7jthxazM6iEAdr3EPOcn/XmB5BEUE9zNseJHwND0MWcYToq6hwO+xy3uBhCfa9Hls7Vxza
7KkOzQ2kWAW47nMVJKa82M6FZvt2hqYdcrWm21FTHkLc4zXKleEGCyk6HI/8CVIz1DF9LY6BF0Bq
KOfbBfKIDbZueTTjeiSgnZMR5MaDFG7MoG/a8qkrY6ee6WYu6t20jA0WUPhJV4cN0eTyzypr0qXw
SxBCnGJDdr9nGFM7xhT8HQQAADSnKYwZwUYXTRkh+RUy83Z5DkDn7upzLq5ZNC7IquIJT6j62nSF
iipF+KYKeX7qRHeDFAaxr9gMZWjjDp9GCEv307g2Sd8V5nMQNOVhqHOsQH1mnwipx2MLqdfYNm26
1FAF0IW0yTQYBeEXmCpuwmoPBncLkdAce/AhpBpCSbSITPxcPmAy13GVr6cKkub4LP1IB2BpYwC9
HQTT/m2YUSQUoKlXuze2nDaQHalP1aLtjbvqodnA8lGcLMUKyoiabntZQM4eUHJarfyEvW0y5yeD
Ctai3mjQBiNdAoAkJQ+aWGChu2VmqpKwbtgVcpW6OyhixFVIm7dsVvZY1zVKmWAKwitz/gXpIaKP
Ia6DEaLNKZBt34/QWzlEckrV77D6TxGfO3Mo4B5P3TyfHvE5xxmz6zBzMsrNmNHxNW9eLS/ZhqAh
TNJi1B6myqIi87Ji2/m1jzo5k1fuxAKsWBrvMM86WJ2ak2GKnhwfY1OixnAmV+2yIYNuZxAqylzh
48+XNy9wIMcCQXoqMm9NGIrBPfwu3qOTtR1o3NzezSUt995YkZt8yrrt7BIcchBl4QQJBV8IxQLU
P1g+qb3iq9tsu963j8GiofEVrbzzZYBTcAcdQQxyDL1hSKvYtZerCjaYhvtoIe5g1K/LgjJe8O44
osNBHwlrPZhTSh+TZwI5ZWOqSLURxVykuTfkVbwIwRIJGeY73Al6SZoA0l3QKRlUYE43BjcWLg8M
nbBvv0he5/ezU+n9KI1pNzmUoXkCsGO+HTT00rGE3+PUjdlyQl9Ps+lcRyOEymZYpqAXah6mWjpX
teczbPdrgAIA0qgcD/tZA45IJn/VUcbw6knjmzvo9tmrmZvvjuyYv4GiHTIxCE8TtyQcEQjhogcc
4q2ut4vPwqtWgX/PQYZvaKXkXVkHU0Q7RMUXTaA+N7MznvXb8CCd93xaKJQvdYmHuvaIEItG3oYJ
tJyokbEL7p1B5wigUiNK7LXcDRBnpmJkOjW1051MI2J1FvnZkZgogHJpK50Q3RJIcGdh7k0b2+kN
CN4wiwfo4NKl9PhuLvIxDWyt3yyGV0LQaXaThQ7fMFSNBNAFNPY4f1rnhjX5sMUZQV/9wB5Gv6do
ktrYOaJZS15bdNxJgj6kh0yOOs5tEcaaQOKEA064GVaFyLISwA4UfsmwMBR1nikSIrPllVR5v6ld
vBxIWg+dsCcK5e7Tqp1vXMn8aV688us8EjTtnfLmbXKa/m6ApLeK/VHdLfWUHwbWFlfI/cba7jOS
FNp6EfMXyAUh/ab3ws9LE+uVRdY539IQeGk+11chrCIaBoRexZOYs7h35g5iJHe7QLsVjaN2dp2u
OsRF8elAZOtvoQfNDhR6tW3ujDqhKiNJHmpM1l444LQVtIJYrCKje5xfnEFcw/K7unGx9uNGUXwg
G4WBuhttJ5tItUiIBlmfjw+uXYMiClq6LBESPLq0Wupt7/rkWpA6jNDK4ECDZYSwokd5m3sTniK0
PHvkVPTAY20AKbw3f0YE8rLX2ulc8P41xq9CbiQBU3h0GoH9rofurnhYmV8cHEJbEiE1WZ9g8AeK
orGfRnPYo7pTHg4C8iFfymyfUZInCpAEEAh7nw9lcLBz3idlKHIb+60/7TOPzhsFky0MgZBzVARL
kqhbCBEIWaF6QUm9BTIAFg21eyrlUmUkCtHgBMmqE/YoOVB+1VfjaTI4LmLbiWfhzW+5gcIAFfSL
cAdzsnWACCngmzc50tJjICN+1AZ1EM9ZdgX9VJkE47DAIStF6jntfl17bNm+82x6uR+C4l1BvBMv
/vkQt7RuMsLMmJo1GGDCmsW2H/Xeh+glRpbU+jAr/LEHz0E8Gkr2OUXYEfGgBkWIzTBXc9IueQcY
xK6YsUKm6MMHKTlZN0LbPCoQHBvBk6C3SDRarkK55LGLoPQ4CzPISDP7YHsIEQmvqpQ4Ab+mHkRj
rNRXnqrKtCoxFFhBLVrAkj5qSnOt5JhjBazv4I4aIaVqoPVH39Z2MVs3II94Ca9jLp/woJ4sq3aL
32+tCY7L1HTXHXZk2JP7XHdJCTVZBoDREyhRVitYBOengoLWMTcQYQ4H6qIIWlcZcayUS9T5zEGQ
mVfbGzSQNLd+2cHep2flwPlTdVGXS/cEf9P8XoqAxYSqz2vAaRv51bAgEgHgiRgcc25+mscZjLpI
0hL+G+aTiOR52bcYLMeAee4YaYBFMQLCt0qJETBncJPVAURDEI1+nqn3EK4urBzwCJ4YMNCo6frP
ZeOWCYe5424I6XpUfVenGm9zV0I9HZcC/hgI4QZUQt4S11Bcxy40ZV/Qr/IRkm4cJXFqxy4qAbRY
+Q3gBHTMonx0jTMBuy6giarHb1MmN1jtMOR8HK79YXJvmDtD8QAz0TXsJeGtF07hqSxom8CAIndI
b25OuUP3FU7Jp7mHKTFSyLXF/lCXT5m1Lbbvip3GYnSva53XJwJpYjJ2+QaNbp9h98tj70ezC+qy
68D0DSbXEpw7jfnPnBqzo9MQQz6JD0dpADB0NF/F4ui7VprwagpwdMlWuh5optqdCRAEFjP0m98E
UzfsfNdtTk4ns+uxqMVX3vbUBQ7dCrj2CgdoWo1eD32cd8rBTlGQoHwcAfLArxaazH2DYwEbVE0D
fRaSQUQOIREK4jzPE02m4pUDEzl2mBO3HO/gmC+dOiri2TAJVz68i8AWuFwh3S00wuNOSZt/4lwv
J4Y9+ZuR0rnXvVd9z3Rjr0yd65eh8aq7EYwAjTgBosU7RRK7MLodM3B/czW4SQWwBlacAoOnzVkC
q2iIqej2z6Cr7QNVZb+F/2h+HNCv4BZvdyTxOJXFLoOzc5tLIq94n9dwA4T6qFqZ1VDSokEySh9w
W2iujfP56McTRI197BXtmri49PUIUcYmW3uE5namBu4o6906+OHG9oHcqG4eT6KCLCGfbXEzoa/L
fdPP/a4vGaqasMorm6IFTg77Gc5H5q6kymSbTtASKnPas9d8he02QjQvVHCNwWuCedKRR3fE8uKG
vP4qztrelS8QGhuQdA8d6MW48xoNeX3jPynr5Z8dlDa8tSI9Nzx1I4BzThJ2HWg8a7BNNCtkmnrk
3lM5eIDRuMnvscbfAdGLiY8jMa0MSpP7CugjCjW26YJua7xegp8J95DBB1EY9hGnBTJyKYYJXMxf
YLvGBtUanmrufPcq9JkjhQbCDTXvuk4IM3PtruAtcBxoWhInzAH6hphzXTU+lWG3x9Sd3voJYE1f
L0PSFvCdEzAnuu2ACGYOgIGiZIcKXz3ilrGrnjrttuCiTVdTj0k9V+O+AIoNtWSbvZMMW/SIdKeN
vzL2bg3k0WwyXjKh0AsQagEbm5iPpWr1lctx2AFe78QO+hElPbR2AwyO8DsXQtVxgb87eEjCavHo
gPQBgh3uJ+joIsBX87XOsVDAv0MfKkTkpWTygtTODMI4qiDWp0NYZ6jOyNmw3wUYTCa87QBrXf04
cNtCLY95oeiVB51j4g9yjIhtYXmTNcO2u4THcggOoPJr2CDdjQ3h6Io6UIFbF167e+rTZjv7FpJK
iaowAl8kt/BXih2arprU9Ub9IvuWvypZVs89HYcn4Gpnw0JpYXCVbtFCdmqGbxlYgiN8Hd7eOICJ
LSqeK9DJ+gYdHORW2fzGhkomnrLF098TLj/yQ3+mWxj3PHyFAFn8xBMXRDbSFoESE7dLqQ9DuYNG
QhGj4lFVwKThPFEZ1fcMd/UIzuUd2xOKFhhVOPJavJq9BudyesnDYMs7HPVrUj9S5AMchhZe5gqu
VOBrTPzini/SIhgD6Yp1nrieF3iMuPTinn0gTLARVn3atdJ/tKURcWG8AocApCbU/iw3w3nFcaf2
W4H+F9EA0uAIoaZ/jShIKMVcYqFurvtf8JmX9N35tkJAqmhUh+MgvUxT9Yjq8pXnXeoC8h4IuwUf
dZvhgBmprvBhF6+yqEN0W/z3r/AHyXvxCkOK/pU+CSgNwstoEc7gwQ3HskvXltYH0WZdZAMzyyQr
+IOW3ivYvEeLJiNx2MsZRwQU6gyEAQTDobqpV12nFQ5agB6q6wZb2mmBRX/PO+slqwO2rVnd9jh1
5ExS9RRkgqEmAdnxvReBHwHR5qjUkMaK84z7BvXTKQOlDb85RazsIrbN2pqY5TAkCSSIvzkwESW8
rhD0LZoK+8La4tgdBA+AYyDPndf5pa/omvRZM20dieQY8N/IBCiblxBMbR7NkgZvK+ZOhKnXHv01
/1X7jj+RoZyFZzLWFxRsqAts8mdiWlhETBo4h1LtMJvA5b8VRIgTkPgKJsUAaFAX8OJhCp0Sy031
rQS1GnuSIZ7t79/tzxJBjPQAvDgy2YgXgMLhl3FgM36D7nOkTUfrBbdBhqCFQHjLzd9f5WedCRhf
ARFBCBAPpZLAdLqYT22hsemZcEyXGYYZp2dtRJb6u8PDJ99t0PISZNgvvtjPuUw/LhkyH+kdLkQ4
hF3m9866yLAi8xFeaPi4EJfzjAITZaX61YUuJyW+G97leRdhDJPkMshN6TlXbA3G1JdoaRitDEBn
1jIcDzvXTwzvq2joQ/cgZ8l+IWr6kf36x4l5vraABMNF4AV0tZfxrdhih1zraUQL5RGZBrrTaYh+
H0k45DytSf+gVZZFpkaINl2fEKzxK8HwX3358/fHso6H8KenPDh5gGnfA2Zi2TPJ2lfTAbL2akAN
yxgvI90oFTz8/WC6HLL40kIQKGUCdB/h7FJIgKa6C1BBQFt6Gdi+BB0dB1WoH//+Kn8ePyEVkNBQ
zE5BoXz5eYZOBrYF5Of0Ka/KIrHCV5CJjEOkKkzOv7/UX7xGXCvwoecJfAG7z4XmEJDRUnUD6/Ea
fayD/LGj7N0plIxLQlAQSmxE2FF2sHEl7jj8Qun4Yyr8PIpCF0sRElawAPx5MRr8NeQYYX06eu63
vmqviOnhZhq/ePkEOgwUsEbBV5ogkQW/B83/ZZHCxsBBYMQzbAumBOh1WJVx9as+23/xFn66tYvI
rBHU3pzluDXOxMFV4kb441e8mt0v3sCfxSl4BID/seVjeQJB9fPbhrs0BDix9qn0zT0fh23Yek+1
1/dw903p4MhNQYrrcEEMqlvlqE1M+P+XlHZesHALkMVQDGzfcy/7/5USGgZsChgEIfYF8H4iWbT3
q+alZ4XPn961gJiLUOoSDLifvyhpZd0sZMZVJH/MLX8Y63PwCRIN4HT8+4f650U/hOJKhD6+G9Tc
l4u+9NF1sWNTn3qr7ndrzp/L1sI5CFfodmYjQ9AVxDB/f82/+npo+IjFgXmBD67q568netQvRg59
Cgr0IRcCZpKi/zr6/ACf3re/v9ZfTVvX44A/OMOV/MuouM4JVjezfZ/WVtZJ43SoQqCYAFiKeqTQ
ctlqQOTRMobPbb7EpNPuR8YtEgbwbf3QRxuti/kxLZlDEKHYI1XfvxYQVh1LuERASKxg86Z3i9dy
RaksE1O2W6gF7xCX6fzimf+pmDmPXP/H+n8u70Ho/fzQYVJGV9NC9Skz7TNc4nfQrl5bOj5oqp8g
qLvB3gVTOPvuF+ijZX6lv/0R8385pmHWwyIFZRvCFC6WTyTMIHFhyPt0Hmabyhl1YEXabZXJIh2Z
2gz+AFShrDZB93+YO68dy41s2/6KcJ6bAoOej5fk9i69eyGyHL0ng+br79jVdfuqUjoqNA4O0A20
HlSl3CaDESvWmnNMmroTuFiFlp4ZB4qmrPpeN7xyFn7G5NsLGyXboptSg7aiK/H3C+bPi9N1uAGh
BjR5k0L/sDhVAj3jxVQFB5fxmNCb2MMm3tjOPHqLVMZfnCp/3jo5Sq7ZZ65tsEaND99KN2oWCIJc
rFxskV+yLLnnjqt/k8qvRIXfc1B+/v55yHkxktZMzRQfs0bSFJPjlBnqShBuq+T1ywKa0Z/L7oZx
ceslIT6lqJ3LNbkv+ynSGP256rit0ZIMKvbI0qYTm8YTtITMfustB7DJaCA/wWm27U2KCaa+ty2Y
B8/ICwbm2oQUqZ8DqQ8GAoXpc9SXv3BEfPxd2SpHAYc/Nc1VL/lxNx6HMrbquAEogWx1ZZqFczvB
YgMBY4RBMpa/2pc/FjX/fD1uWdc7HqTS65//QUwOvSyVjFeWVYsm8lClXO66KLR+sQI/bsnXVzGE
cBymFPikPvJEcyMRRaIWy0oL8UUvdfwJf/hbb9THDiyMe50I//2S/1gf8oL0xgFGUtSQgvoRMjrV
Y4wQk76YFtmM4MhbRyPSvGut+CyYwnqFJPWGQcyvnE/fAzT+uCavL0xNrF+LRFSef/JCpE6fYqid
VjmyRqYSqHYq/SFEeudlY6fvNVmvUjN9dJZvseXcl2pyIcL+GFIBLVXxogFW8KTLFfDvv4+PDyVv
i4sCe5QNoM6wPhrKJnAzXcmzsHIbelnhFBm7OoxcyIPzr1D9f9HEUB1T/X4BcnF9f9S5ZjNt0VzB
pd2bUe63mDeABtaBYWsL6r8yWy22pgbWIt7NMVzP6Dt99LZwJCqDJihDqnxMPv39x/+L5eCYsHJ5
Ow511sfAloGQHF6LBmTaWT0kgbwAg9bVK9Ne3hm+vqRDlIDiyOP137/un45qWxUcktwETbbg66Xh
58cLpTz7+ZSORDll33Jrocvm2kVWBO4EEkFz0uU4lkN1sJD5rSXQSptBeNN/+fu38d1H+fOqpFBA
pyPoKrFhfvyVDHmjk7hHa9vIR/2LWYevmUwuo6oNGzy3X7NxsB6Q1QCc7CDu3LVpPW/zfAkKzY1v
FafdZbnNQEBmjAFaG4CUHUWlVypVe2iMqUXnuFS3ttLGlxp9yS4zFrFzy2VcVWpevpoA/7cVxK+3
vl7o1xuVuxnANaGxKZt1Y+PsZ/jtFfDVyFaXxbkay00Dq9HX5qbAU11qu8lIP5W4GvaCmTwWBzHd
gcLgTQ5G4KZatYYR9dSMOo3UHBWOA+VjqzG9PjeVmXqJzKtL0RFfEruFjZxZpAHFaB4G0Qj2LM8a
49w7KVp0iyHnYRpF9pjZVWpuahsAyS8exj/v8RyMhgv/keBDy/1oxlqa1DGyvJWrEWb5FydvwkeN
Ecu2WNQnE7rnL+rhv1iE/OKp1rhi4ev4056kzM2cmoM7ruAXPiBfeuR3+An6yhswTZzgDBXNpds2
NsPsWfn890tP+/POw4d1rg08odran0yyRbKUDqAdSQc/Cp8GgTysSIDYFbYafk6kZgEumxrF13Jl
ukPaOD7ndG4f4ry1DxGd/W8ylSzEdFIOfYGA1MO+DkuhbSqmG+F1N8vUebqDB6r5bonmqQdydaea
nbr5LqBkzpZs/v4z/Xk3MXhwmZl/bwhYHy20uTnPbjuOPE0QIXEtt8lN6ybOxakn1o4VhztHom7u
UcRq/1w6/5aL6ZR8bquu+tZ/9Cj9ZGv674xMP/2lvzZE/Sd6na5M/L/zOrXv0fA+/+R2uv4nP9xO
pvE7N0GXTrKmkvfL///rtx9uJ0vD06RiDcF6xj9oSv7L7aQI93eSHbjOGcaPP/yX3UnR7N9xldAR
53/80+Kk/zf8Tj8/JYhJrtWKq1M6cFpcW7Q/nxNzVjka/OCM2WN+Xwpwd5ZO6Cpn9K8w3X/9Slcj
zLXf4BrXUu0PBZ8hM0souOyuvNH5XA+qeTMuGWbZqfv3io5/fiidyg+fmMon/PicADgbeq3nQ6mx
uIlzOG2KMO/Q+v3Cjfvzfvrjda7727WFgeHqQw2LyqvpKhiSqwxpLEipa+5oqcUCIwu3fTONsuc/
LK6/8BT9XM7+eEHaVlzCTZeW+nWD+MN3KFPAwwaTr5VZtvnFrZy3dEzbk0Ibep0hGEZ00XW/uFYJ
5zuV+/+f4rwstx06J65DVeFw5/ywSMKiaxQXqffKoKN+o8g5/1rWc7hKMJBt9Th27gEpjuc5mwmq
gDexTYST76da2memzCZsZz0PTIJ9nhkNY/uK2vEqJLRuljhCrEpszTFmZL9zVaXeisiy79l6F69C
lep1XZeH/lK4CQzhqu4PtcydvTVV2WuumcXK1jC6o7Isq85vMwwAHK8hvKp8Ei/hQnYTs3j7VQIk
3MS60gMlHTvl4iA++ByqofFm8KvDCnfV2hQtim2vH3rkgmHRv0OX/xJnwLFU3T7Lzk4PCXMoH0WV
K4JFx+OCrM1GQGsKvyn06QC6O99CrUIS1SfKsyAh8WzazbgSWAbXFuqFxJ86e3oqbbPbAGNJEIE6
mpfXVrIzWrffmmrxrtJc2IbNiBa4Ia7sSUVU9Q6fSNzXfXQdJExZP1C0zJ/prQHlUkFJrhcSRzeK
ETqRlxdSBgppXjHI/ZovONfS4UIWDYNIizH/p55mGalnVnOMc7MCEsalNMgANL8Ap8zuBLXag42n
ZudwfAeacpUYtaX2yVp0xU8T+KmU9AmjrBDwL0g7J1AS6NTt6AyfI2tWvDBmfKzo9aB4ThWaYBLB
Zh4ttLpbWeThrk1gx2pLA5Owdbt9HOnZJc3bCBtXE+6E3S+I8viX26FQUVunMItoT8zmOgMRazFo
n0I/yTW5r2XX35O22lhYsMpReB26zX0PHfE1osWNuhiQEUQjRFYLcvw1paC+p1Ip37Woa6Gc96n2
WYaCkjArumE7hkz9PPCCV11862wF1NKUCSP3F8hhIjCKSm7UKrlAjFw6v1mGLz1bwL7AvdEADkbM
4ul6K+56tW+/DqraHdIwsnZwR9sXRGv6OumWBoQ3kA3JDHPs/FqjlQa8tXlpLBntLAkDM9GQkg6u
EtuBDvUeMUBZepKKJtAZoW/dSZhP/SirGw0W7CpGsOpDIg+fnR5vFBc56wWov7p3ijh7Qmq0kJ/b
5G8zMQ/Md23gwovztRdQXfsysV8IehYBaPr5IXGL6A4NpnWEbeY+hpgiRm5OzqaL1GhPuG95Unn6
4DihqXvUl1i9DHodnoUA4e8hQp/u4xD5YoaN4QtziviC1Df1l9nODm4yZbdIwLsXfBJ2D1CpRuuk
8Da6z7A063gFv75It30JOB/jOnrJwF7cpZfeHLdhdddmnY7URWpNs3UmaypupaqlcdAMSqN+KVHm
5WtdyiHclAtT2E1oOknk0b+rqlOsduEWz5WbPmaZzkQumnP1SyddOOazOkbzKkqEWvsNkQzRiSOF
73uJpozx7Nwbbwudzz6A+mrb6zLD0xQoYWaMeyupbbw1kXMDCGdrp9zINrlmRHie3NoYg8WdlRSL
IW/23bHn4SGRlZHRDFoye8Vl3jjhbOkKD7BhMe6vN8VqD+lXPpfAo+SGq/70XkjNtJCxdWbjN8gI
Pw9qqiyboez0p3EIXRsNSdx/K+puvgfMHusPKbMxE1S7pQy+XWhLvGsVJTMofIt6OsSpDrCDiiC/
ayM4U8T/PCZh1m6I5qV5bBgKwsv+aKqtG8yAw722s8Ng6NtwLZlM+K0Lrbypxn3kxOsmHFhwMAif
dJTRg1+kKT1PNIVMI3NvbhDp+SwnVMtERtqeoVT9JjL1fVsi4s0GVz0g82e/4PvYKVL5mpq2PDaG
Ut/0dSJQJg5m6lcmXFllnD0W/33G8qqQIoyRgK7H623ERJusj92HbugusI+3YVng/zAUR10XTbep
I/Qm9tQETjlwdQwNcdGM+Wm4fkdLvOEEWjlNe7D78QD9dVfU9iGf8qdxbF5MxDqbKZw/m41412Xj
pb2xEa08Cqt+dNRYYmqpNjh+4PxF+c5qW9PLm4T7Ja4HlOxj5CGeh7+Mml8zFYyRy1M289h44VVt
Rg8gT9ojPskTp+Smd1uSLsWm0o2LYdRQKev7qslvSx1ZPHPfDYCYTWLHwxvCHMXD3N3R27B2tgT6
mJWY2GQZfouN8SFp+4stWCQuViNtONc21lXA3M8taHHfxcSKyJoxV9R1t07NOpILPeDmEOcNojaw
fEsaf8b85NfD7EXu16GeEVGbbhAv+VOFWs/LTcmWCfQSSQrKp1D3RVMeTXN6TWBdI0b3ZTf5Ovqo
JROrPC08o+/fW8k7XsQxzuZLYbT7Nu4aT5mBgNX1wt9oMDyCWk3tC0JY7GuqdY7Q4HnAYE+m4Wj3
wGhXNDw2jZweimjMfIs2x6lxwi1GPdaRhhNpEGsQZrpn5/NraCo1pLN8P46MqxMn97jvouOsFM0f
pVsF2MiMzTA1VRBNCrTqEiYxqQibFOOjR1tl9jTIZZWDFEmztU0F78xLAbkrWJaehSPRiOtGeyFE
5EYnnQup/aRXx3wZGJvhgVjLIdkb2ECDtImRymf5Q2JSGqpZebJaJdpkebmGnw+h2DmYXfyeV9kX
WP/NXWxEq9mOZw+14z4FZC2BaUaJldy7hXOYm0i/pDjkfAdI4ZYX4MOn5QqLYYD4UMWippAmMDnP
czh/NeqKAsVEgTZUuCbneMj9pcPUYPXCvtXwv50TNaUFklfAPNUWh1TRMzZQhltAau7OrcwXJoJ8
Zd18gH0WroHz7xoiSjZR3fd3Ep3b+spBXRdKuHUXbXzXlCk+NfZi74d5vAmTcjuDR/SNVltOGY2a
BhwM+OFl10bdhGZAedM565GFIi0vHHGSi3VbTmO2bbUImKqRpq+Z6vixUp8xxuHL5obkjy2d8qHT
NnM43hEflwVIIl961+oY7sUvs8UrjryAPznTbSeTJ8Tpd4VjHJgb0Q7TSFOI3HBTj5p2FrZyGm3I
9bEFe73q4/tpVs9ClzvEiLeuPu+HpDtK0U6TR37PFLgo3TZN5ZxAlS8rRy3ecrACltFuq2m8VA1j
mHmARGhOD/UsvqE+3Np6c9fE4VOeW3eQiM9R1h7tPL7J3EGu5TKsxLyoKL4GHWbl9NkCrT7Pysog
5N3Fnt2N6WZpjKPC40oCwLyuUBdVcXQmcyaF3Z6cKyk+6dheFjoPsk/RPc9sQUJx3oTR3EWzKHzT
sC9plq+QXa1x6F/ajlAL1S4CES/K0VLLh35RP5Wob7wyl0GsTElQ5ZXCkh3jfafD1G754JHDpJEk
hxkvGu3meBwI1+F74Vxajs0kjkvKs961LXthpdAHS0z9zm76s+APPccYBCh3BTghcEivruH/9jXO
exSvj0ondmXl1Kj+YYsXqpx37mhoPqicLxiDn6qsJktKMSZfZAo+YENdI4Wy9qkONreIu8e8Mu7L
eFDgQUpgr2NZwMeFH+61OmE1UPcX/9qy9SJNW4CkpqTQwwWXURXiP6lPgzUq+2RUVguPNkvFfYHZ
/TZBWLa7dLlHnel4td4iNsbKjhNladb16Ip1L/Nns5czP3J8nQtxKnLOG9sSfLeQX31F68TWIIgz
6Kcu/aJJfMl9vpk75TC31Tsut3k1aeGFbWpFGyjz8ijv17WVuV5jiWUNNTpat04NrDWS92ggOVxq
a8fn56NY5Rm1/leszAdHRR4nrWlm/qonJACELr6OLD6gW6d+IxbAM4tO8Xot7w6h7Ix11U/KbsmH
jnGgqMotXuByUy1WqgalWqfUrFgFRKMPQPfnr8Uy1EGWSzR4Ohz3uazLlZY3eOjDwSwD7UoWFZ06
PS35PO0RqZufI0SXD5nbnrsOt1Q/t8X9ArbTwyEDszkOtWOR9VxE1N4anuDsM5tEBoFpvRs/la3m
YD4oYkHoUeXcJ0waQeNz57s+i6w6hNs+PZbqq5ji5agAr3iSkel+swkb3PQjAHvPKtIaE2IGrjvO
4GU6nbv4+Gfiu9jRLOyu+bRtDf20oCxcj7Dcz/msJV/hOdo9WrnOelMsV/EHQzE5HiirfYAaWe91
jUvESjzBNujUeZcMomGuN2nOZkEFBHJAFNoxxgK+BzCR+JCzm6BM+gWmqyXX1mhOZ9Qn/X3fd+ZF
t7Pi1GbuK47u0k961fga5mSeepA7uN5YkYW3gDVauX11bNkFN0ZfZce6zax7Zo3ImfUBSX6JtLhC
+r0mUZycCKWZ/VA15aVMDAt/f7eEcLMHLlEwEU7WKO1DlwioKCm+itvajYogE5Xi62HC4ySb4TlB
734gF1Tc0hxAp+3GenbScK4+KFFG+Ruq6tjgAg6zNSvW/mwgZF7VHKDPE6vwm20zipLpqH2asAYf
1Qw/zWDN9SEu2iTzWjOltnDTGAhsE43YQkye/X02jtFGi6S9bYywP5lhn6/yBKA2TPN1pLo92s8Y
D+g06Rf05s39uGhKAEqb8oy0othcgFRI54tsRbgiBsned4vLL3oizCxWIZYccCwPd61ZXLsadjo1
my7VIIiDKRbJPjEihexKL4qpmrSbXGXdzjjoNHrc30q8nU61ouetmDd2rM3zcFKNJhFj0DBoSQO7
wOtFHMdsoZ9ZNeAtWpKEQqvA6GbnFR0vRZw6uM/GDTou8dwbxWx4JhB8IClGFd0VxnwUJunhVjF2
OzWOEMlrSZVteq1xnsvZhKu9oOknLqko2GKqlcW7pxAlfqaE7LwWIm+OtaPFKytxusCZpLqq5mZY
mU4+M7Uuws1QWCZuOmvcykGlPFnkqtVnIs1iHW8QyNKsKG1aMEiYHYd8LvqEzlEXhgMmOLxpRqol
PK2oW2Z32lQc/EAXU631RptfV1bLDR912meGU5M7F97PcsKME43OLpwJdZB9A/RkjE5pN70aDkbJ
hLiWmdAKT+q9spIKcaFxHW4MInqcjEuOpqvgb4sR7kokj/Cz0cgvwlxPUxuvZD0M+z5L2lPdO+Nm
yJf8EM9Gvk/SBvnlrOsvoHc/TzzPm0g1tQDza7mucDNes/fmVVUaD6FGETxDox7wxXCj0KLeryc3
9u0+tA4QzR3fNBV5IrLtu4u/haINDc0rQkj25TIp56FYWaMj1lNfKYFdz5lnmgsWh5iVZ0yqXyBf
WM+i4cGataHwi9i6NQ3j0JqztXL0hZCjARcVAwVE+1nakNIHqqZ21N2SVPaRR3niwLR1X8kEXzyk
vktb12eULu4uttR+HUEnwH84ihlx/pw+d1Uhdbzt0bgj8fhTXXVYHPM+W1mOkKvOyXC1kUy8MrrI
9PGuFwz6u/dkXsp17JSVX5HuvI5BUe/ixWkuTTXcpVFkBVhNnqSqRjgXxmzVNvPb1DfollUZrgqt
crc87/Y2mmCDaNiRcMir66qgDSFLob8Qx9SsQwkfZaJP4I2OfqbVOZ/JGerwIsZFwBVjOJgZKTx6
lymURCZ8A2RzXkXF4ReChRmpSL/bBtqMHSnhgYvau6pl31qrPMQOW/MIEf5MMohzSoiHIf6O60Sr
yVfdVdKdO8cT5l6pfxMk0mACE0P5CCZjoHcW3da9mhwdpWRTW3R3LdUU+wKuzFdsk+UOrH8LSKux
T2zxQH8bp9tyjSHQwYnhz2Bq8ac00YhOs82d2pmw/TQxvSy0V1ed5cxH+uAFmSXjzEUnLT8pCO9v
YZ4xLExdM301ewbVtSPwLfLhV109LasGw8yIH5R/ORRxsdfU2V7j4lZhj5mku80t8QVRoaiPTjNw
WCp4NhIcLPclpOEDd/F6VbV28xwpqLKE0jSnFFvpTgldgcJkSWlspjXgai11a3hQhROeFRysftc0
T/OQLbs5zHRf6nAnTb2tAw0H1hVr864l6Mg5LlhvRfO0GPpZRLV6iSrYPJ7tUpXhdUon/J246oNs
du0nLVWuqH4tws/UKnvdvTqslbygCVE9ZjVt9iUQVVjFth+ik6BYBNsyhiR0zwDi4VYtLyyHdNu1
UGr7EfcRcgpXeJqkBI15PLBfslIMCuVOvBVGVW31XtB0JuIBjEB1g46/wwpWOOsBjb6XihjAhVNb
N5j4i7PR6meAzTmeBntWAzdRrZ1S4SDLxaNwrkkBZcxFHo6El82N6YVlyy7BknBa/Gc6LGm9t54a
RUc4a9SUMMt64ZZ4ZeS7Q7kypvrVTp0t8BVw+c4bMKxPlFImJS4EnGZ0+ktsTF8IDTfWgLGLVWjY
XDu67lMcjUT11fOuSRQueY0K57odzRueufa0VFl/bDnit0UquqBOctxJTTStrFrP1lFiK+pNplXw
xcbkZCbzs97M71jAB25s43xfLmp3Z4w0OBoA37OftwUJnb12qYeCMtOAoe4VI5ApI8EeTJzjGti5
+wyYe3o29Zp7lO4oJJlRPOeJ4ZFj0xOeZCU4R6Z7SzpPNoTFSmT5Oi+yIM9MTrg2srx2al5LstEx
oyEdlNPetuMtRUNAQ/cIndl5a2bOUdw0AfeprbSH+7FNVj3CqSJb7iyYHz4d+LWZ0gpJ1OrkLAS9
SasMyDTrSZFIktuRiEMa4EHLf8REnrzQodmNhALZk3m2E/fFbdVDOpp+bWibBYhBRDCOg69+Qn64
zhNyF5JhO1Tsl25y2ynDA+yMx7ZkElwRK6M463gqAK1QxBRyj7s4yGOAB6H4irx1hS84mK3uplQW
803TIOyMIiAfT3K7IBanIS8BGR85iMtzahdXIA0jHNPPkfXVFOp5rhxaNO4VcWc6OUwFBAGfrsN6
UiaflXHjEKLhmsVTXSwEGbSvc4Q3h27MeL3aLNE+wrdVmPU6Eypaibl/lYW1bjPt3gJKWLeYVnVV
gy/iWo8h0WNYJ1a5MbCKyObJGsyt9VWoBmKEzr+FtRLBkw9QP/Si4kuh199d+9121KqAU2M/amP9
Mur6vjDbTSzHnXENYUvCaRdFehBXmP6AamFpl8eeQG0upqzVUD+W/bijYeBPMa5Q3mkWkXqTtkFE
0DnnR0Bq3g3T0BeIqQT9gg3jqTwWZnlXdjSQXLWntVKyeYf92q4EUwHBL2MAAm0dSXrbxJb06Xnc
6HqtA++KfTLFVjaufghs5ZGv8uSa4UPft1QZn3XiA7okWU9JdmOMxqFJIWtAdnuwwhzPWEx3eeKH
0H3msuNqcj1E0TFyKwZNSXEfqs0pn+l+caLrvRYsDWmRE4xa/LP6bYQUzF/ct7lQ/JyHL+LwoD+q
bCctXek6NnvLmo5Z250ALLFfOCdwBQdSIoOcjDsLT3gZcu0feMZA8sCgr0fM85zyt+CwjrpM38YO
flqE5SPR+r2G+zsG9HdHY32mDMiDCovIyjKt0zCQ26Io1wZm22Djl9Otnmm0tYmcNJY+veHAv82t
/tRSUi5qRgNBo7XGp8fWQrHv9gdZxndNUg9ea8tDTXZrPNCIzUd1k8TuujbEYSqG0u9Gt/RpO92U
ZnE0dBzsVjTeSXO+j1HB2Kl2wI0j/RKoCu7VNgcWxG4aKggu4kq/olLUbYK1hbmKvuduu7JS441w
L5hm2fCKb/yJrFO5IUVvCbLOJl8VSFmUt1/UceB0Gb5N8bRrx3SH+Iekp+RVxvYtE6NHzYQrk8/D
G9m2hyWDF8Ms4sFg16qZDTLjPPVu/GmW8z6WLuG7UDvcdBs5Idslwx5ByhuOKmhQor0b4ez72ogr
QCQTyiSxM7NiExKA4CzKBRlvB0oE/14XGfdDUna4vnoywvLTKIuvpC96GFk39aRcXCt+dzuJdXNK
dqHBxe96lav46KNSXbibBLqaHcw8BmA53WUWcCy0u3g6u31Zd2fOv7cqcYHaCecRQtq0KTQoGGio
VhFTQQyf5QV/zrHVhmwDoeiZCbY3FtOhcIdLHgPg6ZdQPRLSnNyLiHu4MqTTeVmYyo1Ohahultpw
vyTFQ5bCcIpD2iQZee3kRHDT2sVGKHa2i+iZ/Jj5OApVerm7nBGq9FuHSBauok2+6+bG3kST4cD2
0+stpiXxCLEt3AHoo0MvnH72bK13d/lkND4pzDR8nBbn40g5+6KkKKxZdO5ySFRdnDTT7P2MtMFm
XTVKvBItUZGa4lhrBskMkZs822Z9Ht8XkBU+ZbqW3uRzQ9cnc2fIpyMAjCFJtDs5J+aNbsfX0IvE
JdAuzNSvUl4l9YoYBzaikJCHKFzqdaPGn/J4CtstAZCG7lVk0r6CREfXTFrleEPaGblvk+sMHFZa
pm352Z+GnEyesChJjGV6uK0yzb7XE3d5thTTudSFdM4KkHZcuTk3ZjeJlqCTaIzjNp9uaB3qr6ES
qzhRmnhbjbk7eWYeYolv1NBPGcPlqyRyG6Y8fbHG8T3eNfxmVjPlzSqsoTQLjTOs7KLk3UVxRcdi
AWI29ZPPVF2nHp/ZfdJ+OmAP1teMEzQKu9C9g/OJ75/cunmVU1wQbKRo+lrQJWFjl+PJkFpycmaT
GDviEsenvAwnP+Tmvpfm6LzHhcv5rNEFjYCF4rQeZDAa+fSootXG8Rp9JagVf/Q8JwRljhwAAn7S
ttNAHjqkthzHpPuSxvGb3Zv9JaF7sBJ4hx6GwiDnzKg6eXSnrNpBfMvuW5PGaj3CKKUMj4MFc4QP
8qv0M0YphM+5fBM5uRwmDVQUmJ8IZa5AUrruiEu4yzd117P/qIu9tp2mPjRVW/IAsbU1kUqKqDhX
9NzXE223OwJLskPSmxuECbeMhvS7GCM6qNOWv06EjAgmpyxXkmr7eYJZtcv1jD5ZB1QsoIaVJBUQ
1I1rWa56WqhkndFqkjrNhgbExSkkb/6Mb7qyIDFNWN0JH6JzAYXxQnQRI7PSiA5GO42cHVgiOE1Q
XHgjaWbnpAPhN5giPYSxkd6qlf3WtFqzpv/TraPMyjfUTi4JrSbgErXiYB+gXICrsEGbWumVwZS5
ZrYfzMy9v+IYpdcNVfdlEaEKVWEA5tDY44DoTC24rlllHAwLek45ujiZbco3rvi2sVmMru0pC1KG
6W0csdHotE9OYTsZ+45Err2R1XnC87lYNDriOpPrYprS7cAAtIUmisjec7TWeBB1pNWBOekLkBuV
DkAfLe6lKAYS8upZmakY+/k8ZaQvzSLqX0Qnii0y05i40jGmo9Obp4RBHT9Tsc4k9tqBqaR0Kc25
IBUyhSnwD7SCvVkPglaCq80xazlStZD9OuQqUeWheHGt1IpfdOLxIpgzTLYC25rAvf2jjwEiNYwi
IfIgsGK8cY27zpjoq2ersbt+84+syND/6jQqajBpAtYWr+XPrHFyeGoc6OQvcSf+rhX6X1DsXeRX
oinbr7+d3uvut/VQfnkHl1F+VPn9B6rzsIT/QUB1JZ3/RCK/fwfy/dv2K3Kk93/89n+6z1/Ljg/2
23v55beHNun69/K3L++/+XgbfuKVf/+xPxR8xu/Ij5Gvoiw3UN1ZNjK9Hwo+Yfxu2hrWMmGZGIG+
m+h+8MoVRHqI+1C9usRDcR+20I79AJYrhvo7Gi4T7yFIZpxi/45+74PGFmMN+nIkvUIgCEQY9tER
u0wFAL8q3qskZObrzq5UOIflEjblti2FLB5xq9XVp4gOVB3Cj9QBXeti0KpVqtkxIXl/+IL/QqH2
wZuEJZivCWslqnNcWhpG658lahoHVanAwiV7JK/m1aJSaR4VRlwW2+iY0yDxWktbCMdCdVQ2T9NI
cvAuE25iO76QUJgdXx/hEtlszGWD5saau/ShELn9LGSWEyeVtWkC8aKV5sAlJiSu/VcAAHF9l39Q
vFl0V/nFXH91hmZq/H4/fApLm6kISwbdMVHjpI4NbejLtCaUxLd0INCfFdkBz15XZiEHemyL6Xbb
qUMhRXfDrsJSWU245eizI5j4RYLOB/8Z/nlyv66CPOeqKr36DX9+d5Fb5K4tmcdc9Ut0yepiaDTS
yOyYeVI/S0DIZdySqU6wFSoTGFBm7jQ3aZlDL8Uhp9i3Au2H+s/39b+w4/y1/PcnhfB/Kzb+D9yG
hPu32xCPDTvOTxLh63/wzw1GM34XNA/ZWVRy/yycnP9vf2F7EWi9QSaw66jsF9gMf2wvyIpJUnWE
jbUD8iZpxP/aXQz396uTC8cTThiHprz4H2wv6D1xuOFccfCv4Gfi5/281FSbRGWo3KqvLPWy4GxN
6TOnRHWGXhlhi/AKu+PSBtDWvUHZxq0XgRVMrwH53C+sVT8LiL+/FV3lmyIGwjRM/WOkkTTINuyQ
/fpkgyDYIjR6NbTt3exEP8TurK+/DoH41St9kCrbCDDnoSaltJjAkbZXt3fGpnP5v+ydyY7cSJqt
36X3lqAZjTRy606fYp5Dig0REZI4zzOfvj/PrNuVUtXNRC3u4gKNQgGZpVK4O8NJMzv/Od9xGT7u
/uZ5eQ7i/PNJ88enkjiwPUmi0yd+9/MFVhVHZ1FKirmxuh3WEerYLHH/+MmEphyPQ7BojJuMJPB/
qFntMQssf1NA9e8+75/fw9nn/Cdb8aoZ/eJd5xxp4uTWths/CMtEPMwQHf9mffjZMv2Pj6uRGM5h
KKIZfKf//FLOMhZTWPN98tZluJLYP+3tDCZtDkpuBIGuNE/d4a+v8c+u6T9e0yBOczvIcxjll48H
YSejUpWPl/JbjCFwimmnhIi3XdWJGwHADcdqsh7/+lV/4QD98bLkDo11ztpwI/3iml6iZimzARtb
ocbq1cNkeoUAtCIKjpOLYcaeEepaUyrcl6jHgfZDbDUtEPrxDSNI4UJV1g5jb8tlkluV5aqZmIMX
w3Mg7kpw9vUt098sYcDFyeDOpHlt/sb8/e++GYRCcYMQt5a/P+f+/OvKM6Qhxn8co6g/WDbteabu
50QqkWOG6utfXzHv90vyy82gNRlUH485j69f6zpoEyae5nmQTcWKB7hz2WDwhEHGrTwIjht7YCYY
jDoH+TNFylwZp1Fn74gDzC1ZQ5fBkKjCCUm+iym5iPv6itCBawLGkqahc7S0+yODDOCFTdtTOp+u
IKAxmEq54bpXz+NsZvonEp3EWz+C7bhNmch4TJn0OEJbq5sfqqYKeuNISD9lXGSo1bIcab82SboE
jIYFRK/a8dRRIM1XgZc2NGRbyD6kdSqjyQE3HvXBsP4YnogyW9/Kaq7zfZGyF7luvaE9zxwjwXF2
1B9D4cTMG+1ydYIuowSMAOE0BQDBQJr7q/A+ZWRhV9WNJOjeeY33IGcPPDSWQk7UsoMazn97Dvsi
7oedUpPIgnmQ2Zfeavy7wS7CfuO3un7GFWMZJKmxugeN6BSHpQIiviny1Tz7fQ180MF1jYDUNV+5
TIT2vEkN384Z32U/gChtAzQW8GCdiZzvE+F3jqT0VmTbMc+7T1cvBuDh4H4hxIoLqKpT96KGXf3Z
oVQum1xW9hcnK9ebFt7kd7mo6X5kbqU26E/ZW8bQ3QvacmWO2DH+ve9JXcQB6oXzsnR+CLyocpfH
tKVTHlRqZT2uQkR0PVDG8ejBAH9YzdlHnY+coDczeVmyACpfj7VT5XA58wIXOLLG6m8Wr6MzoWRk
5sPMPpeoc1HMpwvdDgtWJpIffaplEqRaZHTNNrjl+DInU8AZfxpvnahTFyhMoN0K1oIH1kyT71wo
+oYtm/H1+jKHkTUeXDFr9yIuK60vEm9U0OLWYhrTAweR9Pk8yTdbL9LMJUuQo+Omqkz73ClmZFgJ
fV0fSQJrB+pn4VZ7M8IIxRcWt/0G5ijnZSzjUvK/MUhK1A0+KBRILTnTbjRKib1ri2a+jyyLwnum
Wkx/GDlYODlDm8dxMVf5px1nxGnXNgWO3MYWKF0O5/0bEsvQ7IUQK0ywEZfkcWEDzK2CkwIcJS3W
mMPHjnp4m4qdLQsbNe5rgst3x1ane8flH9F6oSmFmWrqQzfjmk44hX0lbiJ8rc5RxeQfOChE7nSN
5tO6QalqNR30OKzz3ivq3g0aClK8TQ9i1JKsj8YvL52J0eBzRROyi041EtEs3bXxD0s2e/DpGVeL
a9UOy/I6g5ZADqsbB/tW2c/z97CLUwYVU8x/sH5O2CUXfMP5Bz0L1IT4U97dkNsuhhfauOPxlvlY
Ft9azOBmJHiitBpmMGOoMBqs+5oJ4Ktj9cjUyBtVewAJABu559sJoFUJXPH1DIUO0p7f9jd8BfxX
i0i0C4gRGyLjDCejP1CG/nrC4dCTYGJs+LC64ZwHiJQ43KSiqU8BQY63ogbkOSrgRJs4s5oSGiZn
JqQVLJxHnMkOTcPS4gnCQ7Ny5Ksj7PjOYAv4kDCjxy9hUSeGORvspOatct127bcVlr4SPKgacZ1j
m8Uqcwl5rUG5dBN3NNtx7N2yYojUqFpurFIafVtkYlicwEcuBEbZEhJRkqZoTHxBgnn1CT/3MDK7
WA2rIJ1ApCViV03XyNFFcYbN8SUccEpXQYikythUzv1Tw3Q8Pg82AbfmlkekhxrsxCYLPGev1Hxj
9ZEL1UFb0QM9g8s8RIcqnHFTabD+6thBMaoeB9SeivuodF+ywR2f3LGE2i/b+Bp4zDps5kyGBpgV
ulrVDsDIMzcOXEIo29nCLRqvY/1MhWv4yExrrDZRMzrBtEqXsdNclO8h04w9gDO5WaZyeejiunuO
h6W6Gn2cKthCxpdQLAO3cxQGoXF3LVrgbmL2lMfNfAN4873SSK2wqt12V0416m/fosd3ebLrYvB3
Wk1mI8JIBXEvzARgosifumQcLTCm0rqkMHnXZB6ht7qBWZ5+jbANB9qmo5wu5p4gdDEke9EyR8N5
L5hvR/ft2DsJHHvnqqA27DpZZ0JdBMIdsNogfyyX2m8SRXO1jnseQNmFO2CfXpf1EYkPQ72Zu22J
yRTTgOXuUuhzO07zu5GhG7N+Gkj06PDdONMxdQzGlmKPeN+j74a4EZo1rngUkV1974rOY3SXF0cq
6YZT1ob5V39W83GqyEEUPQ+ueQYI7kc5TxWs7YxH9fxZ+tVrloX5sa1iqoQw340KXmHmhWO9Nxiq
rtMZbndi7O4y62obn5MM35jqyQOo3srH+GnCD4n8W9o4l7NSfQJAp/ACZORbk60CryJlAPg+M/xS
rRWj9GPeqcPqNaRlggH4Wj/ZPPW27DG9e0QLe1ecaZu2GX6kce3uhB9fMqP8nE3YBhgM7iHMn8DH
pAeh0ldAO3eTn86HHGA2fjWuVZbn/Q6xhtFhuww+AxOQTDIvx1MYt9Y+ceIL/HpPCuD7tqwkbv6y
afZTykQh1SGIzUxhzEwaLMRipEyCvUHB4qStL2Fi9wzW2mg5yFLZN6lX6mrTLCuzcTVlzPFGhfsq
a940cMXHEkMFMqjVNyBEw9lTOxPVd7m7uPu+GcMTO9knusYkaEOHFQfv3K3nyos28Y9FTcrA66qP
eFI3Kbxx1a74TXEmnDz6ai5oi7qFh4iVa+iuYlVjyDfYK53y/FiZ4mihBssqrmomjD/YKXofZl0F
BXJYF2PXn7eW0Osl8OvO5ScofK4j6SPIaRjiSjThpZrw/7CcEiocQ5KAOiQwHZ/qhO4bZ7Jvh9R8
t4ZzYqlcmGp26XasrB9T6WL9KvvbWlj9lmaYA6RZ8lmCFgWPYTTQMFjOZDPiKRq/zA5N7XqN7zNO
vcBcATlslEpEYFGwdb9ais6sdi6hTZBK6kxLk4oJBg+omuma3eDOJEUp0eSwozaJ6HfsBsNT4lA3
U+XeuEvK5b7CI7GPTfEWdaP3aJfyAujbtBXWcChisB7+eU6AYa439bv2MT6EonsUY3rqYZV1lMD3
dvi0DNWyHcm31AiDQR1H70XK+oYeQS1LE94UucAjWIOI72jzqiXHo5Bdz9DLzw5P4IZWH5oKG2kd
4oztsg1pPcDceXbGkBTyO/xd1DDpEAZxap+vfeJ+qRZmGday/KALIAnicgm6oVi3SfsBPtfZqFCV
QcecFZtXzs25vGkrHnYQcnegfPsr2zsTyJfqGnwq+TMe9sxp12h69qifo0NwEe2hbO1xDiw4ctup
atyR7UorSr7uPgMtptPZGvTsHb9QmmLzw8gkfaihWevN3C889iim8LYeLWZHpgjrfQIG8hHoafka
Ty6yv3ESbLNjEWFHVTZ+ss04Keu7QepfN6k7JA1KJfv6bZ642G3DtehLnEkDl77MJydgf+KWJxl3
CnaPcNbhCyO3NTlYiYNjuMaFeJOOS6j3EiTFHYayGqQ5rY3HM7DzQrECc9ILXaYjbavmk5XBvxWz
wagEe/icMe7gBm00TtyPSLp5vqV9sgPwTvQQuMtAQ0HcA3Pq4sX/1i54/TZtOGCdyBoT0c0Q6Sne
d1Nv3nyofwpL0+KMp5pE+k2H1sNlFFb4lFrFGGFmMerBW5K82tpCpjdWD1AkwITovcuplCwEaFGK
L7VDylpLF94ynzINd5hLGg/ztNWTg/OIAW8UoEjICVrhUBr92nrh6PtYF+eEqo+IwzBqYla7UWWc
4v2Oav551CPWrho36A90XpWR9tDRHNSdqDFyVo3VbNxBJCdyGtVbZNvLjo4z9dL7Tq/21MV0r5Nv
2hY0WMlVIgWFbDX5mUEy9SL3KsltUoarIjFMcVJJcY5h6cJBJofixYXI/5JEBV9UqUrzJL2ZZQxe
sUdC1MU9Tv41bN86WqW4VudRUhIK/B31Ysq7mOzbuWQaXiyg1mzmxU2fv5m08TC/0qNwlArvwalX
uvkeKpO8Fbhi7gEzTW9epZtTTuYKG09VNvbO5L7z2rchu8C8bNZD1knsJqleDZ0QE5LZ2bjn9lS7
DfJjjBP/VYe0/GxyJ0p57maCUbIN0fu5q4XLRp4vJnN5O58etGmqbxloaB5LURPmW6JQyxUpIVQ2
vbaYmqpBO83OpxO1PIhKVt9bb9FvVhE6T7ZL6BCvudbVNhlhu2yQzNshMAPeaVxRlHJwK5bTN3co
7Xa7ll3cbXp3lA86JwAaUS5JCw8v8pBPbA5wmMFAP2inz1guJzff9nE3TLD7vfWDXuDqfhEYgAky
RflLWKnmc8yt9TYDH1yd7zKCEe4QNU9FqnoOvoDE8WP3Pp2KjphyFURDRyvAXLnsWfp1xZDkh45+
c0vaFfncCkm/s4zLihsWGnCLQ5Y3jPvkR5nM9j0Dds5AujddB6UQE6K3VlioJs+UnK+JfZSHTtX5
89yF0sAZpzdTYLIhIBK1zcOYz5xPrRU8N1Pyrol2eV5a30hFIs6HJFDNtlORq+k0qap1Ny+Ms+GM
T0tPXSDOc5oxxBTUUKO/5hRcyI1cRU13WB6GK40Xc5ft50zM1aagOY2L3C8cqpywFdmOaM7cbvuc
vA8nX5aLeEojujJV7jzYxZqSAGWH/5wzsuXHdh5T1LWvYxxU+IH7I77istkJ1danEeEx2i99hBEw
7V15KpwlknAHcA3s4cGm/SEblb9cOznFvRufUrQXUYG92ZhUx/ekVAVebGdqq52zTh0p0saDFVvZ
BUl3vz2fjESbrd89u8NoBHS5ZI8/juLBi60Zu0/HTJ/FozXZ3qnb6dkVLf1pxudjssEum3uJJ/6M
lVmy7gjKwBQHK7Lz+7Yn+bJd5w7zUMuUDFJLrFCQIaxjQTAThUnbkCWc49q4BzQw01hXu95rmDgV
BQoVK9Q+wrwx7DsZZgwS/wcXgvBPRLb8qSX2LHj+JHkBEGR0x5wQcfKsAf8siLqVdrHAFXGQl7P1
QDlkeqKDJCOpRefVTtjDYjY9vgB2K7RedgHn5+oGq1C0J4QqniBMN9ddtMZy/9dv7F+E2jPYEEAn
LFiYzWAtf35fie/A6MmiGGfC8nVM0oH9OUWgFcCqHfsx6+4/fjnNoM1mZAhEQspfZPAsalp3mGHy
4GakQzlcZDAiPhwhLP/wHN/+G0n4fFV/ueqI0KAufKWNhBH386fTqowUzAI6K1ZitO9NFbbeSxGV
1U7HsVjezCRk9k7MFBy/07t/I3T+G1UVYYbdMSqLNtr55dqWlBKjMjJfWHiGU3AWUkXcu9ZBlOX0
N0OTf/k1GiayjJ8t27IVQ+xfRhkjWS6iVrzU3C4rPEI7C2zcQoHsSX40ZR7t/vr3+G8+2vlDKfKX
jKbgI/58Yc1AaY9z1veVgXBNFI3Eec+zqxFi/pvf4b+8FABGtEUbBrXCQmf98lK2PZk2jnNeChfK
1tCsgS2Z44FNLOQP7vT/g8nmbf29fITt8L3HTPH/g4PiDA/9nwfWvzgoHqrivUx+Nkec/8Y/Zpf+
b1x4lDLG5L4j5T+9Ecr6DeIW6HyPGbUB/cUN9o/Zpfb4IwxQQPGAHnEL8nv7hzNC279hTMQ5AMDT
tiF9/0ezS+eXNnTD7B7kIyM1xgRMYcis/vxl9CqR9aux1BlntDaXbMEH8jQ10LKjK4DZ3pHnzRba
Rbo1Kh5q6Az5DZ7DVKkNEnQ49SRp6bUFApM1xanPQwygvRzp3mgqSbW0HyVhH0xYisMgbzmW7iqv
c/x3tj7JsnXzSDa3ZrVjebVY8yqOfVrMOUWkEXOUpywPB0zzxaB9MBVFXlVXTqajFkHFSBI0cAto
rKoqaU4KX9yD1ZBaq7yhvCd22a2kDTP9WrW9qIO5qB1W5mgqbikDZNs9RIaN3KahErb4QGEn38Ii
Uk7hVWiydqJgzJaz9Wwtdh7eNJ611AeMeiVNHwiHCg0qjPGZs6mHcWfF5VcdFyENtvk4UoQKG9fn
NO/n4W5x+5otykAHX7DODXoVbAoPuVqWbrb1hMcyVbhTJPYRSLU6wK9N5itnV3YNL6d4rLMEZalt
uunKyieMWFkykqLhIwDp7Nf+YXHZuuHH7EijiLG0KaZJXW9XTKLVe2BSmLwQuMg7WdSNoFcwxRzz
a01d7RemC7W7sZPWJLs8asEHOcM5lhGxLfueYJN4od0ooFV4oRUy6TQvG7n3+UyT9+rS/rdpezfi
XJbI6FtZaFpDRCgeCh5vS5DDSn9n0kHnRUVBqM9dcBX3en1dENtM02yNg1pyociGtcRY4v4ypQfE
DthH5c/kJzlt1V5+DX6uZ+8hlX0h0b0+Ipt6eEApSOGFnX9aTilhAFGli+Wa1udbarSpZgsJXfWB
lINzaaVz+pZDsmm3ZBgxXpIDgGXYQuv+ESUDwTTMuXOzUdQ5xwe6lIcuwGbePaJSxdau9cf64Ph6
gnGT2fR4RHxPr1cxY6BnS0HAi6kAU8fasQaxb6Lz9tFR2QSykgnMbm3qWCEu9aSPSpn1x9YZIOTl
qugfzhk4qgITr3od+mbl7Il381lP0AdxPUo6e3uIYNTxGqLLVSLOb3X2hnXvxWP7BE4v+eap5Ozs
tdPxdYqTuAn62l6ehs41bGLbELoPedpeHBdsmES8Uba++X4cP7dyNWxbwlnRSzDHQxoQtqp/NF2E
dlGEbXpfCt8mocIx8r4pndTs0lkj/nodXAMu75h/Zd6T0atGlyKyDueeS3C1JFSxPCTfOHtAiOrj
bFIAliiRoMM7evbZ3LVb1tvwIJzYe3corfGDtuu8lwTTJ9LRksQPSKHAMC3aq27zCE1wM7Lv/Shi
EbUUYfJnmy43M1fcjNNVZLT9lOQp7JvBUKRN4EOdstJnvslksHsVbKT6K9MMWCAZIQmOHaF/nRRA
nbaEBlIEkmJorZ1ukG7BbLnWLcNJLOsp3db0Ry9TPVyAqZizDWe27ls9iel7ZbdrfirxfUZ3Tt0U
GS3sFqwvn31/87GGDt/ozlHlW8R7WDelezbp0mFD19aMMiO3sV1kn15E2+S+lXXtotYL89zPY2Eo
Iy8RAlKUmWLXjLAupUsReNAXQ/FKPHiUUFtT77Mtl/LOm3LSabnTMMPDEGJX+2KI6c0TshG8eKi7
zeLn9ZPpR6AcQLCsfC9CFf9gaMORJWP09sWNor676JkZcG5k3n5VRtXs7WtHrkgALiOfXUdrl7fv
ES7IdkEYQhdKp4WKI3f2nm0lfNL1+VJ0ewcz3c353vX3MRGzI7FucmaRnNO7pjY2eJokD+/DnHZH
+nfL5q6hD+2Lq/oK3hMtIdGRFyU8sVg6DE9dbKNcOvzafrf9LgkhP7uKA80p/L2gRc1sIT2KNmi4
pWlnjClQ2htqfJstaRJnDuyo6e5h2abUt4SVi8YR0zK01Sk2o42sc3FRayqc6WHr1k9Dzckz/Ur9
97Xw1uvcqKnYdqTy37p01EiVlUuynAvOewd/sEZBW0TZY4c1aUAd1nULy0iOZmOTQHtkMuSkh8kR
lJqmqB1tgFZErEa0Y4K851PwuyeqX6QBTLryhd/a2KKCVOE3j0qQmd/pOgISsnm0ArHUFQO7sr0c
Em9BBJhXEBP9BBMVO3ZmPURYc88tvueOyzrVw2mZDHEjDHrjA4OwmbxTqTv83F0jH2FnRLdmaRkm
1gsQLWb6HaqOxQDjVpNEsSjpjmhAK+W0fsujaLpITMq8flg6CU+CPmiGfqh59+wO0LBZYc2Xppzt
r9LtI3vr9H63cIDGrQEX29evQ77IB2GVYOOgyPF1NWNtjpMs4b/QtGpTSKqqyN3H9Mg22wlqRbK1
4Lu8W0Zziu80DF4EgcK9KxfDkkOwRHdXS5QDe7FLvdwJcEEUUEPlG4AeqO5l0LG6x9hOMJc1zEo2
i53IZxYqwn3OOChWuXZcd0mc2GJHI3hI8giymcVMHrl1T9psiQNOfAP/R+WbL6s3EluuXS1ufBT2
gjQINNFt0dQTnUKF6/0Yo/xskm8qNHx7HfoQsaUbPvkZlMxx7FBfIx0ndwAdE5tq+1pxf8WrvCjm
LKbjnGJJBl6ekzzC8opDvvL8RnaaLQOls2hCl2G4uFibOh/zSrzw0Nwwzco+qCZLb5pZke/UVaN7
1gt+i2jPZX8vmVwsF0Umx0OaY3nYUhVJ/rjyFrAlJlRpha1btQRUwDR8kXYIxAQCJK3BAzOVTWhW
pLSCYwlbCziLr07FFJQVqrOfwTkCTgJkvCKz9mLl0D/NGNzos40JSq+oCxRX8kpbdI+KSbteyvVY
lbWBF8xN01ERNTlPbrKS6mEyENIemsb+XerbybgzNdktkHku0UzHuIpAfis82jVcdsjoyKP6GMRc
UjBOwOm9y6Lorceq0VxkDrokq3sOV4q8hHjALNFmQeyhRCLGLHRKyywlnK+acbjnCNtGF2TPhDkV
mmnnVbt651sJ3HVQsySkV3LRJMAGZC4LvFELtK9bUOYmuo0f6EPK3iZTMBJWVZcenGEo0j2x4Lzb
JnXFtzU35JuC1kKI3heJF7OpnfoInz37U0/v8Q9k7tWajOVya+tsWncizZX5MHMMBY4FRXikiPxE
rdRcUU9qriJmHPEL2+M0PyDAldMVfbI2ZZWrqKqHrqWVeE9ObJInMrJht49TyBifToKes6f72vOe
7KX0myvHDhf9YC9gzbe9tFb1N8TPsy7wJ90ALVPCc8UazIkHkcL9RTcIUyVckolRUPDH17rNECwq
U3z+6Yz170Sh88Hkl5fBG24gEeCC4uV+EYV8EsgdW8MsYMq5AP9K8vlRmp5nJxtMjIC5VPWViyKZ
bhebjaHVTg1T5aR9+v2N/O+597/UuXDgL869E47dX469/IU/jr229RuKHWs2WAL/7GFE0/sjEqC8
3zz3bL515bmbxPvTsVfI3/DjYsiB2svfgOuA6vN/EgEKOy8/Db3NPUOCObD+J6Zd/YuPzgHwfYa2
SjILdN5INK6fD77VGMMt9M1jn5EM3CQ+yCKLk86Jp3r7oqAJEGZ285vY9ar7cgWSMEln/rBKmHg4
8O3A4GtDMLe7m7Yf569qDqfHhS6hJ6ey6/0AB+zk5Hn6wgPlSchofZZT9Ht8N2IDNKyXurecXbxw
kCASHy3nkJqzK1MqLe2BabkZ+/zKTmLvouhD/As9ZO1on4oWEkmtnHAHLG38Qi0QWBSyX7UJEoip
b04h5yGINLb6be7a3a0ign2ZNg4JozDsCtwJE5aztnF7w0O6Xj0On7bJ4Qj6xI414FeQhiI5Wtqi
Q92nHmTZOL2u7wu7dONTbw1nc4/Et9DoRd8XU2YOvJXuuggh2iESyjvNeIelCNYLPNL65M6JcDDO
9LLdNBa4Wvq+OafICyJTICjt5Ea7MflyLYPCque7yXzx7eGux7u3pGcyUdP8aOw3JxbTPUT4C0IF
H0gSV+zadmFxuVbJxTT2z6awtk5GLHCazZnQ9mjF4TfwDeNF03LSrcLiNNSjum01OF3DDK5l5hwA
Av1QnKquur654FLdeviGZp88OTaqPQ6rZUcRffSRpk4exLX36ShINbFj5nfCct9ct8tYcnz5lWH3
14TJJcali6JFY2ddzR/AjLA2NHP1rbTcR7dsf8D2e+YY9AgD9Mhqssvadt+FXrYtBf+Ej0gTtcQg
AkeAH72GVbtPa68+LpyTd63QJPqLJ/g9zVUKQ86xFwbBSXhsxoVrOgzUBmbrYSy0rS7tIc0Y5iRP
Hbv1iWiZA0+AVKLahVNr/agI9DdKbLRrUuwc8cxB9Vx1wDmXWiAB6GQcTg0I35dJh8sFp1DWc9o2
RxC4UFi+iWR4bEFgR+XXxumhsvSAsjZdsWABwR2odhx9ve0s8BWw4LfkTB2nxeyFs0qWvOdlAOQp
FLYiuynGK9mk3buwGAx2Y3RmvQzRyYmVhH9USzgxPcHkTZKWQRJ3xYuIGo7sMH8cWlKA5gw3RFP5
N+Pj8WXePi1E7jn/IaXD7CkebLZqRaQeU47ZDSzRoFf1/RDlCUtjhzvIz7rLwZ5tcAzJV2tJ96xv
bDurGGeI618Qble7oR6uGNDFR3YoVzZ2LCadK6wV7V1lrE8bPMvNXpfWPmbSe1NkrXVB6Y23zVRU
BTaXH5wKpJbZQLCbz6o26T5DeLK7bST9xgScOXxZs952RX4lkHY2JGE5g4iCXZEoQUsWwwLJI3os
4sQ7lcusnkThRPcWhfVbbFwEwKGn7H0zMQXy++FbnkSvRdLSv/OjXzL5lHtrsysaV7yUru5OsvGP
cd281qVWYCdcHk+2PGYFLgzXGw4T5KitBfdh16Xsd0e3nYKw89ZNJ+ICx6LFiZ1hGPxKWx/1HHp7
CV/4YHfafICQNPshnsZtS63E12X2H6KsPIYcBDbMb45xOX9ERXZfxZNGkXKDmGbaGM4XbU3+dik4
ey8IARunwE6KbxavTPoZcumCjjQFRATnMx6z08L6n8eEA+vuU4Nh+SCUe0xbjZQwqe3cDKSJdRJw
fGea5+CoGW5K6TwI0dVYZEZKLCA5zJ71xWq5HS0f4CIuH+a12y6Z5iDj2IjHNT+WZejcpCav7/g4
ZyjPmtwUjj3sUpmGR6EH2jQ8+yLCObFzw+loImmObPkBU6+wWJX6yk4Ob5o2MRSFEupEV8iYfSHe
bSY6mLL6MHpGLHtNG33oLQBTtvuVZk4OGwRPymNNp3m442GrX2PWz985Dc/1dIaUedGHTJBjXbwn
S7GAZW7SZlPh5D3oBGhRkY/6E3DJGSvqMR3sHXGq/RxBdY7FpW2N1vCeZ31xqeXQf1SzO82bWTnO
Z4kHUwcm1BOzkMTBluLhnMS/TDQdeWpEk2oz71qhvz4PmWm2yMJCHArLuaEafLgpxpIogdvCcZlb
yemkbWXAk9vfR2JpTxNcs0sjwwH0Mq3ekJy6/AZwIni50i0AOE0oTVRFBKnA+DCPvoN/JEmOa+Ys
h9nT5rVG9tAFQJoQXQ1HY10cq3nM8Q2k5dFec2bzI49At4vG01hNRzt3fwi/ai7tGUBeNOcuWhKK
2j5ptDh6kHL2FcykveGzdP64XuL+lXcdHBE8tlwCPsM4uy/9PE28oaR+WDuMBczG8ObSEc659hlv
Jx5HU3RBD3KD82g3YTrrwl3oNe4LRKbqXdj5+hR5SK5zOBbXdpMxA06m+LRkpTjgkY4uKDOOAW34
JC/I8dyLxKu/JosbUVHGVoTVc/FCilwKxYLduw89vp4rAgflSw+b8COW7vrIQD7E/DN3hEZCCzuw
F94RSMwDt7SQVsBo/rEh/9998H/9Xrv4f98HP35vP34Z/5h/RtdsomZMWNgMy3OBxTmF9sc+WLIP
lmRm/fNo2yXr8M/pj/sbAX5GQhZ/QHPen6c/6jfqq9gXkzeRPnMb9z/ZBDNrOu9y/3yKYh5FCeO5
5JOWDBI4vPE/h1eSpEsw77coZpQ0XyRxBlcur5wLgaP/3a7k8KpQitiI4ZHvl/nN9gEfxqpvb2Eh
hlcJpc0fYVOvWz9lScrjJX6N03Xd45nWV32ask+MsR1+kWkFZjoPy/iSNbq88+F6Xk1Vl/yYIm3d
0xuD53PtxQ2MxPZBdFNzI9P0LIlPw50ldX89u0P90q0i2vKISDExUZqgZgNco086ZHolntO+0QFo
sghMyVLUmylpSQtYc3PvOYt+1Dy7D7bI0o/KMIAhxzWdIMqUxxmW7z1bpPVy7l3nOON9uMItsO6q
bi32AOyyq6rDge1Yd5GSu2g2aAthsl2VhGZjI4f6yDMLMgSXwQ7ffY90vFVJbvAB9y50yO1aq2+Q
CHnveAOSnPRFbi7A5DUHJzuHBdectRtfm53futHztFQPcP7aI0yA6Y5HSrEv/CnyOaFM02vZjstV
WXoR7x65EjuuPiQ5xmC5Ks69BS0+1jItHzKNrUeCD81JLPqpWsvpa4aDbltEWhwmGYEVxeKqtHMg
wEhneFEpKFle/TyVFuQ1d3CPphLjU5TAX29dwAkbxQjqgl2xu+2zbnjp7ZlIwxTn8y7SjX/rD/Hn
0BQ7meIjh1EMnSmkKYXujXRTwgj8HOKRcnY2lfeAhnzwuZE41CG8i7rWt44IdaCq/g4gwBdQ52dF
DX/XohzUSX0qiygAdhJMTjzcNMPMou+SQwEaCDbjw9jJg5PZPFRBhVuhqi9oZiB6Uazx3tYpREln
veSg9t/sncly3EiXpV+lrdeNNEzuAMzKahETIhgMzqRIbWCchHlyzHj6/qDMv0tkqqTK2pVZW65S
mRQYCMD9+r3nfOcI/wTtMvyoSr2gcSkYdpGCUuT9fW9iDGHC1UVwBJHPIf6s+CUaA8GWWchy40AZ
dmune4Dikx6NyB2O7L4Az8KBokjmNUzi3NrpPfOlEDlsEhfboX5D5JevOo/K04LUTMT5WYDYmPmQ
hRp9LDVfsbtQSnJ7oyA4K7toOxZ9elIeSJXYc5ONbFzfXdCXVbiYmQYNIC3QT2SJkeNueuZcVxN1
lC1Dn8A66idn8mOdhpWYsh53loXQVtvqdr/LonkFdIkxCDOrri7HfW3G9ZnZe+/szhCmXID4SXs0
BBiw0ZoYcrXOeIr6sdoqBqhkQoXbfkiOQG6YZ3ZMPysrIi3LTo8WPPqzPquj1agBHFYGIjKrsA5x
ZVkXTVldoNG1r0dtwZU59WujqXtGOOUlZ/TrwtRR7rUcOXE/Cu65PW/hSDyPuPfOEcImN3TkGItM
CNQdxHSmPZITkklyRBw50b62S6BZla2e59aWRxW5tp9OurMCHQX5JggvETKNNJyjJ1xMut9nxvDQ
odLYdWXd3Xa4ylpX415F2gZa75mDxzQrrG9JHh9wiccn2pH2A8YrBMIZ6HUoMig+EQq6NuPVYXgF
8B/jeNCtBzHm9aZTbnz0am1ngaletbaGvDXWdwWns42uortgVhsJYcIvJlIRDN6mjYuK6jyO4+rB
nqDbJqV6zaLkWhSiu2L2itXfPnF0OtDTfigd6IJxmPBMttUtzsw3muPPTldfMFOrYLYx7kH0mhEH
E+yjLE7ORIWXCwb0chhIe+h7eX4yXYuKgqPFyqSm2+GbSV+t3lPnSDp1vA3Z/A1bU7op0EFuIYGG
xzTGttClkuWu0aEAJUXCycOwtTMO9KAVgM3Sjch4n2ijrJEQzT7iWn0R1IEhjTxWQy8gOVtGHHym
aVgAbHKr59bLPNhUrgP8n8ouRj+0TRDuzNmOHsrWGzr/5te4tEVK36U1LnqZq8smABwfpteBWcNX
zjIvhu7J5CYF5+u5KONAdEdvqI/l3ui9BKFzPF3gzFPvXpqL95Gv7QzMyzVEhQXgOowvItHc56lK
OT6I4MgHmZ1NhpskrMMDUdbDtq+FccDukd3iuHxrW9B1dN4ZWsPFeijJZLmpzDx7aBapqynnA36E
lHwDs7jWAI8T8gLbpFmhy3/URkG6iZdv22r8yoCIJBEb1n4yaxxKouCir9PXATvZqomXwZzmZBs9
AlfFu12bz1UUc4Lp4GU/0Fqmv10YQaSjAw0tVI6ZEyMRruubYpZSAy8GUsJvJs0+uBrySKuvinPK
j5R4tgrVrq1rLsHLRdU9OZpmQqcXxVWrdf0BsFN5Tn2vbRpKewY4cW4WK2QE6txKmgWUif/uvirY
pPrYZBnAuti/dLo7uFAf+2BvpHX1YBJJeYcCta3WKWMPEF9ZIb19Wwbac93F3U1vmupWs9zixqyi
5pZShCY9hwA6WNArmhw3XmBYREvoLFqlJ8ZLCZro1NdNdxbBLfIF6Rj3pW08wDjlEevy8uhVo3UW
z2p85n5EbMCyLt+nGVYfCODuW8j/hEZhGWc40xj2qyQk91fvQ6BXhrKuFro3WIn12BT9jdmJbe0K
tUaqHS9yiNsE+XWT6BfkZd1oqcNOzGywWw4QnZfdyykLvsVqgGRrafummfyMKEG32NDe8Jnpb5B0
vOjmrkdpsoki4qrACQXTJQry4NxNO44ZCWBAo392e23MVzkLxRrjRPWylItHq+y8K8Yobb0a56AB
2M3AOOhKtHjB0r3rquXxPYm68z2HdxQn4sb0cM4ztBT3nPKGJVnROukZy7FOntOODGI4Qta8Zc7Q
XPeJIe8VrxMA03asbxPHMrduYntXxOjAvlX0euKObSbITHwacwp6O0lciNKSWYVF9Re2ldq13iDf
kWK+TJkz38PyG7g5ufIrcCdvYhIRpIRltuXS4+gURRrTyaMo5+xWpKmzi4FzQ6SU/lDOne9Exgvh
MQ+IEpi2NgJBBH7cfZgwwl/hZHvKAnqWU+2jE38THIdCt/TNwGGV9IpxNZu2/hDzHStinc3wyCZU
vPcJIR/5PCj+cxX6Ojhva5VkSfhWN+mzQ7TmpZkbW3of4tzCtnojKiwlZMVFV8S3mU+16nuo3zii
Q/pml0PXNnuZTYtxAylONYy2X2dt8oqLLtj2DSDJObWs++H7sJDpt/sNSZPFqwrK0zcrytmyDDfC
ziESZqtU9pdTCLMGPVaR+2JwBnY9CXNNYmPQouwqLFV0NpemAqqCF9drkvAS7x+zynjOq61jdtrG
CAMGaOywh8KMrztihr4IK/Iuhrle0rdLmnVxb5T3jst4bV1+H4MKPBEVy/gyHrVRdCeIXOjEbTTY
iVO6t7DicGy/9bLzmH4Sc8lFkxoC+fe7hOk16XicTpOsJ9EBDdC+yqOjg7HqbPE6HrMqBKGq4mmf
RlN+UKrqDnPnmF9ql+iFnkIYrz58ZAwbsUxJK6gbl0FyHG87R2XTmrMRkq9MBOeI1dOE8j4Jva0Z
B/iq7LFtmD/aFvaU3kl5S22N4szE9gcJkeecrPnqq6IfvcVT7YdxUT4OLQDW1TzFQ77hwQ83uk68
FVWUgfFdi4yN2RTBkZF7gOcjVcDmqD/xBY8FMEZzGDwa4Tiz7gD1TvMB2gcGCH3CDQ+p2NpXTd0O
q6zBlgmvtvsyqLpY164FMtWWakJWx8TurghT0+RCcU/od5JZ4E8HPeDG6e6D0UI4jqKyhstmOXc0
AfRx3SJLuIGFnvsatpFdWMwlZiKblugkNcwQZm6u+8olMwZkXIX1Np3ussFp4PIk+SXrP5OEkEKu
aZG+zLAKLgOtjndWKNSzmTCYXGlJWn4ztWZ+TktM7C0NkN1Y1nd9U5IJNnhqwKxAoWG3VHNmYphr
INHWhRbtxTwt4FH2JCtVCyy4U2dJUWV38AYtFiYOdWwg9jq3+AWGLLS/cndoNGMm3YBnkmuAE8Ou
qhxxHjTdU2XpYpO5rQaBuIvFHonJDOF5McvQUi8upy429yiYoLRWZCa3iBK3ANv6M4PN+axu5ewj
N0HUoErtOMAdW2uDnHdd4+rHgJ1vi9rJOhRJVO8TaPVbQmsKbV05Xf7YTJU40HyfMaU1HjuIAVTY
yac9f8SGqgMWt/1mSI0vkriRdMOBFQWi95Lz/KIcYibZMwlv2zwkw6sG6mlyTs7DmmNRNOosPa09
XUYuoomoHLSVTDXt2EucO7dzZN0Myj6j6Slg3xlXHBi+dt6bNYYHM2n8niHOIc5jalxog7E+3JSc
+MDCD94ZjicmO4EdH3g+0nXbDu0jv+hTAH9hnbTlF22IPWxOSfssU/t9SCIwpSAT5mxYGaCY0bIi
uhu1VRJUSMac6JsleCM0HZmS3eE3rb1ewOVGjeRWzvkIXdRrNHObdvAlvDw4kSLXr0ktzi9wAhas
QJm7n6fRDTaci8XJaVmrpkBsEojL9/Q1OXJxqKB9ieVNxwRKdQjss8CUqi3zhDmxzu2u8GMEk8fa
zNaWwskxF+JWoahCzlTOfm2Ip56wg0cWwnQ/xOnXQmdatQYWDgQriQ2NyIxp3lZmKXy+erzTZiP2
bZDeQRedI5Y20IqJ13JW4EC/DBaKmzIImD4ZczAAqScu1g89PUm2tY4DM9TLYGMEMvH5wXo7e+Nt
nMyvWLRa8mCAZjDk6jZJXxED4AjOO7XzYMV4cVeOCOCs0h59SfCbr4UBd4qoXGtrVeMu9JJq1Ztw
8h2n925MoPDxmpnJiTzFldu1pzjNs0uaoM0RZZDc1VMnd5JRpRDKXQ1Ojc7V4nRkNTj5JzSAOAW2
bd1eeLX3mnT4quCtkB4Ef3HUGBDFtbkBkOptJre+7wQ4DVKj12YtyPgxmqd2EcBzqOR5FXwdtcfk
sO5lv69t/IbwFuC5hheBYdiALKf50hizr7MNqdaxemeP4QcGo+iAEeUNlXN8YSK5OIycl52Kv8N0
Y19QoeNMV9Wa5oq5TcLcj+FCVmKi4NENlwKEq/eN8Ry3qmNhNb8m4OQxf0NSmC21qQizWyOzLXBW
tzAdtQyAZp+3W9et8c1k8zW63lvgg8x1ecg0kgMQ94O7rG2j2hmhfc5+iys0uE3NF80c6JnrgPSb
UcUvY0iXiDbXWdY7X52mP7aU6zW5Ef6g2IxRPd+yVzSXHUa0sxyIJrolkzMWROSApISDQ2y0iW1y
LWyC4VR7VRfedmoJuB+8ad+lTHWDAfCjYbDghEVxiOj3retWEGunZ+JaSTv2sS8x0RmqaQN3Eque
6C4boAP4l91Hz2ZVKTBKpwE+WTLtTin1+L4KMoVEKzSRTDf3A7oUSyXnZa7eKpd4Q70UnFT5XP40
xvMZuktgI4W6zhvnrsVwBjO1pI4dvNYvbLe/wABoYrHS9p1dNweO6BiSnHLaBHhvGZch3SoTCd0D
ic0WG8W1p2KM1kIjZ0nNL9LBGmoOuXmoMpTFJpTVFO00ECOBEC/ptzlDsHUI1XZt9fq4imshYNST
MqWxPeOb1Q/GwlBAixsfzTy8TCEpWF7I2JM4s21KhOKGwEv9VGV5sBFWcg8y6AIcgb53VWfz5tHi
8XrFkV5O42bu8+g1hqqHlztpxXMIXpaxZnFbmeNza8l6leeeYloN+DMMZ6xSFdpgI6GLoVp1qGFB
ryokpHQotBtT1qDQcRIH0k7XpRXuIW7Vvp6acE/QA6pprPeyZIIeCqIR2Hgu7dw96RTWHvPapDXI
T4BVPBTFl04ZyV6TeryTQsXnhrvkUHXbgRXlwgyAKy7PCVONkaccpTm8jta9pvDQtxIaKEs/yYKG
Q+ZW7Z2Nk8UyUnLA7L7n6wUdllfLfXen6NWK4aX26cRgKXQVOlNS5UrdnS7r2tqjKed0CsvLr7tC
20ReeyPQJcJ+aMizFO1N3pI0FmePEILrw2zmS0AHMyVlnBNLey0L6StLk99cvGJ2HPhpNT+pgXIC
yTpFHFPpNcbeasWZR/matB9bYYZfPQ+po4NzHcMdjvbo1WFTXHWL8sChJHtEcXmo+4YIo0ysZ6Pv
r8sxOZpts7OrTK1UKrp1O1r0DOBSk1qxCZ0CSjX5SP5oj8cmbFw2jmnYzZP1XKfyDJrPOZADUDcl
Q7D4PcvBumrLE2j3NCtb+LmqQtAnRNHC+gWNpFwrPc6RvB57vi5vUFt0sZROEDkCjJLbyIGp0KZJ
yJEThG2wi2V+F0vvANDfZBni3IcWpPrureZMjwPQupeR9Q0GGFF/k2GjgxPWToukOu9IAzt3m696
3T9qSF/BvFrEA9dv5ET0u4W/u8iFK8JhyaOLhorULjSSL+yzSNQBMwCXV3AaxicQIhUuZxz2qn5X
trk15HhBE3rJ2HvtmvHRTAQMGIm3QhKKydw0TE4MomZm8aa4w04eXmg25BlMFECun0uzt/Zef8Ko
3u3rKnxNCSzZTmg6zhm3j5suGTMyJALKFnThDiP9WD8OHZvJCJFiSqGoz5W8yHN5Avux9SKUCgE+
Srgx5rwzhdSfALqtXIaPzNqDZk+SGvqB96bcLnO2erzCR7MdDOWTYjLND53+1JfmJmZvnAkJ3GDc
ep/IlHOrjAKyLZIrOTfZpkt1AkhbhuhlFn1pkkw7ALmFajujCzeMuwWVsAJuQZBxZ0pA+qToOOAY
rmlnWgwf4fJEuiIOkCSuM8rR4HzgzYq14paYv4tWkwMUhDpGMRxW66oZ7wdMBq2IjtESuyU6TSNc
SEM4YQSPpg2+Y06aLUrR6IhhIjtx+8ed1ol90Nn8omVU3ClvZKWqZPfYaY8Crok5jVuVORILR96v
JTNxiHeGurVzmmmkI5+FxnzAqhH5lCSvUou3QRoedWWuu65/K4LyAs0ec8m2efOYw5hljbk5I1m0
DP3MC7ljINdy1LxEjWy1DBN5YpQbkAPzmZwFCa+4wHe4hPxuDIxjNJLYAlfD/oJ+mLLAHVCrDECH
MS8rBs/6fEJr6+7HoKl2HKcyCu2quTb7RDvETAzqlZ0VdG9ly9bt2u+NAJpOd8UYx1fL4ddxkPQ9
pbzsHECIxkVXFYq9jHkIS3RQfhenByMBG86OKxgcx85TlSL9BwXhdLI7g080ncBhhLsKgU2PPL+N
nbU+0VGhLW5S//K8d1edg1XGS25VR5KDKsL8a9PGZBFr9L6Gm64V9cYKBnZl1dwXVE0xyHNgA0R/
5sJxzka8vpvCVbT7Y+d1zGy5lpQSk95ofuLU4qgkOxVNMHVE/7oNB7QbsqSBUDu8CF5NbAKNWYtd
Dz/zCoikJBSYiG6graIYMGrPABahVJHWsLT/qtM4K3VMdZTL1owqt/yOXQ/C5rRY/8uKkBWwFCy8
BpXfdm6M5rLtIc5kkaatJpQASFBkuJ9cRMUUa3fYGax9q+X1XtOMOFxVBnWPbbgDKnngIFKV3qlB
KRutOnxMu6QQEStrgp+nNhLnHrYZqKTOg0NHOXXonYSZ/VzLCNyY0xUnUvJYmNiDwq1et66fTByd
jTqdNlwOrS+99xcNvxbVHVrdtV7m4GjqgR4/WLJnu+zOtVwiiiaFxCNW/YsJrmDTeyzzPbKOHaTL
5GCO6F6CkUtMRn/bsi+/8+XWW8Ak2HUctw8xeyf6Fy1r9LeI2ga3epBF70SUxpwm6Yi5XVeRNuGl
r6KxdbK+Hf1ZxbP0JXkbjzhQR8JoyfPISrwVLTDus0jS3CejXNAOja2nRQ17oiUk/ERRaHYshJeB
F9/ncxucjynhshAu5EuPVkaBovMg4Xm40abOih7apCRKIiXH/aLARILnq013xtjU6wShw2kauuqx
c2aPXIM82NGdaqhqM9L2msA8FSPMBrIKnsNaXdkx84NIp5fUiFo7RE3iXPBAIHj2mCfwhenlLWVf
hYEgF09mOeU9JX04PIxekpzBiTfoMwX25VTBNaAXOehnXjnbR5FCrxgT6hGZIf6P8qIlm3A0w0sn
ox7O0O372ObxxzvK/TLYo3qDCdDhIHLLXRmQbYXQbCa3M7FXhkUCKnGmyLBy8AapWx5Ms2oeC1NM
557Qy2MJnfCNKEN6cIgEoXbQR1Q2TzWggMGhkW1DKdpUc3PfaobOcgO04a2Ly5yAZiPwaZVax3J8
SMjDenbGlgjWVrZ7M9e7a0Ilwo07w4dPijjzxxRVsGw8dWyCZmQLo7hIm2F5eYiiW2eYyRr49yU1
Xm0GVwvEf6+bhn00ws5BSS8KKgQne624AWdzweiVFgNUFacv8TrSvrxRnPC3/8fmRVa5S/d2TnCG
5D38tQDRCH3NOdxa8IU3mRZGLDG2uvrnsuT/cUbbBXX6C6FF/K7U8/86fy+L9x9JwVji/yU75nv/
Azur43kLEpiW9SLr/ReK3PqDrixRPTTJJeBtBx/4X35b7w8kx/A0yUcGrfKj3Vb+gWYDCTNSc7Ye
C1TgPxFcfLRjCwe5h67ri/lbwAxAAv1RbaGmtsgB8h26zDOeJwY+0yptEV0ZdlQefrg1P9HHfxR2
fL+UQYfRtVB4YOO3Pjm/G8NI6rom1kXYzXpwCXvWBY2X/85FkKEAeEdIrX/6PG4J/COJGWk71UCC
BQOyCgX+by7yk5uGC1ro3DXGD9iiP960sQNuUufMQzwXwa3I9H1pWsM1UoDg4p99HKGDG2CLo7MA
aZrxzscroYwiaHUoD4lwRbnSwiwNkVWWzea/cxlX8mQBgHc/E1xpquDjCasDxmjrrsOmuYYv2e5/
fZHlrvyHsIfPoUs0vouCCBa0TcLXx8+SeHM3ognYi3yY/G5oiQ+2Gtlmm5Tf6sABsT779QU/P3DL
BT0o/ljWMahL8xOwwWQ1VZRUeymDfA01DBx2hYvp1xf52afi1XYcnABIEMUnt7rTlti8c2vfxxy4
mZsEmBrtYWVrzOUApfzum/r15eRn8EiWq7mfNYPV3RM7PUGI0iIVuozmzt6xjtTXv/503z0Hn740
YhTo8ljcQtAQn9RYs2xkV47FPgOQ+LWs9fil6shbW9upkWDzjQ1Ml2nuplej7AEXAnrxaNWPnbrX
QxeC0WRzXF+FRUZFnBuTxAFJRhem0yi4spuUn86wdX1p8jonFYByndA2KsrnFPmVdq1wknHtpqmN
33xtn19hoUPwEEic4fJL3mLW6x9VZvTN6EfX3T6aGuE7HJ9Puena+4kE3d9w///+jcFFwJXHesSi
5Cxr/I9XIhlB6Rna7yJs9a1mQfHp1NS/TyVnhb6dq/EfLk7LJ+MybP5o63A8fXrqs3oyyA5Ve4AE
zWYe+sl33XHYZ/qY3v364fj7+8WV4GwiBzQBlshPi9OYwB8PO/pJM77cpmAmzyGqX//jiyzLODsg
2wabwqcvCpypnJKAOMjRQYrqaMxzh/x32JyfPA0CqC5GHjw+KA8/LU2mFWtG5+R7iLcoAsaKgg+b
6QqTSv0nk+S/CKlfFkE+CBcQgNnpFn+2oomQYQbIp33iUsImRqvtSmyIODAj6x+Z3v68kqlLg394
0Fl1Pz539aSbo6Hl+8nUkNkgX1/HTtT9Zk//2Y0jrMARlu7glRfLI/IDgz6GOA3hiQFH4RarQUhi
+1qDfaTo7D+rx//0xv3kYSPTgFWcrrtjI1/8eKUhD6c6mLK95sWTXw5WvFE23vRfP2zL9/xxtVs+
iYkngX3DtfVPz4HU59LGXrIvHe9ZVNl0YupWnWgVyxvImtObUY3Vbyj+P72kzfYOPIWYhEV0++Md
BNcgzGFK9guRcp3QdN7pA0lIjGKL/TS1NOg0LS9/8zmpt/72SSlILZCEnsG2ZZifXivH6drQVpmP
cSp0t70c9NcGCmSEhiQoMVXABFscqujyvK5qnyxdJS+extAF6zJe4C3lrH5RlcVwCdcCDHggS3Um
R6kedddNChzEoUJkxe+PyRS1+Q552+xuo7ShOZ0qL1bruhKuc91Epn0hUkd1VxAG+ngHNjVtbmRc
EI3V1rqO3mlWdLy8AEJFvRJpHz2LxCj0GxOY5bSOeWiIzuNUhLPMSL7Fwqubs8WeTAhEoJV3CIzw
UPdmQ/JVnHJsmtvFlzJG+kk3O93ZNjU3Az5tPpxZ5uzQXHc7JqQNuZ1bw0vH+NDjV74gVTt4IkYm
SFa50ZuHYkyDb+CwG5vTWzs9Zpjk2k2SpS4NsToJ3+FFF9hTOsQKuYgBoIUhWTi4hfTp3C3bkvhb
J+izdVmMndyQoVDXe68C+7CqauWR2hU50Ct4vVxjHRIjPexrAJTDJp1dOh2Z7UzJkpYZm3iBycza
4pC2H3s9wuaWNn3+LWqm9EKxnGXrwGqD27qGmrCGflPt8GilzDOK0Xizwx4Vf9bI/kkPjQrFjW2O
pyZr0QAVXjG9aVOF6z3ImwQIDo1+jcFKVh/bydDT9TSUAXm6ddHKfQi2tNiQdJ+QBwhOA9ZiBlW5
s2X35EE/eQl4wUiNs0NA3zWgwjs4BOUN4QCgiNuB1A76/aM2wfcyByMCYxoL95w+TpyAKseaM5ML
bDHNHaCfRoZR+sodM4MxuOP6qqrvyNrMgr1L+qNf1W2l72oxyAESZdP5EVadHnfZMN2QcAF6xWoL
C8hEmj5Mwp2/ZvQATu44hl8o/cd0a6M3aIClgMtb0UfJ70LZatZKIEt8zCe3hJjIjh6vu6nlOFM5
Sst3AB2JdYzdFoURbiMyRJHNxEz3ZPzcRYl4o503YRMPwmle21VZ5ceEYRPAeaEaeNjoG7/hG2JZ
azKc14xj8uh5HsPSOPSVCOL7Smu427NAX7oa6M3gI8pUciuG3GrXQC885rqt5ZRruj4JOhMd3TRi
LMwt9OGXJqhj4rKp82k8MN6raZAHtDg3nq00n3oo1DZdH2kPlpOHxiboHHBA5VgzLwhVC4jM1YLq
K7maMS+S3k1+xJpGgiioNnrkWawb13NgaHCKXKm+SKMmxVmOpWJ+PmXuQ1bniE6KiLyIHTR9NMWy
Tz2iqvWx2jA8pscLwtIGP6mHoHIii3jpyuGnVq1nAEZPnM4eMZlG+Ws6TvFtFs+i2ZKrZ4mLynHy
bOPI3P6WTWVB+70pliZ8XikQH4GoyZHju1jGCm4QEYqdspTEogheZROHcj1FSQy+tC2zbFfJZhGt
m1nCXEJGfYug0hxfE9eCmAhyvZ/XajKnZQweKprNkchoW/WVLbwNgZClwLLXtwnUpgmi9GoKGaKu
GJUZ0UmaTfvnDvz/TS7/my7HD7v33yBnt3ERPlelev/YeOFn/vR7G7r9h80J0HBcG6Qd9fe/+i5U
+39g4BNs8xTmlr0QyP5quxh/2FTNVEtsjaDM+NH/Z/c2/jCWP8Mx4woAaRJs2r//24fypfn07z8S
JO2P+z4+OcekdQAD8bshnUP3x30fKLI9kQBf+HURpK+R1W5yhQaJvAX0yoStPJhyyp9bKG08+SQy
uChoegMDZqp6PGhNy3GJcT5KAcDLBzEQU9ik3gy4wlnQoZBB3XVf9wYiaqe7HE0i5wmC0ZONniVY
bFWlhWhi8NNdqkzNVx7DVgIzaErecigz9o3VLNrfVLsigA5X5RySDbDWvfkSnUnbYxYBYbwGZIow
oEcUxxInv7ADIikVbChQNKDVo7lxUmYduUQSCUWyWmdpPR/6vv4rxOzD7f3xdn5nK/xH5bbcTgZB
Nq0lwXl/Se/7eDszhKutK7PSH2cGMwG9W6VEfHAb2Dh5IQNSNaZ8p3D6YCaY1Jk5NheFlr6okb0t
D4fnsdXCvQX59kLZ1lEGmIGiOXsvQ+Fhu7euLSBKL2HJYdZmQH2aeyvZsDMxQmEJhoPrpQOaYHv+
TQ9jeQz+9rmEZdM1E7pHePnHz0VxXzajPqDKH7QXyOv0tTPrlImiWBuRdpcU6UUUpPVviu2P1eFf
d3N52GlvwRJ1P9XBIooQnUJu8TWrd9cmkHBCANj4CUu3AZ7ohv/Dm/uT1uDfXwZACjpdTXZqQoto
aX4oglXeW6OmidKfCIK+AoGvn9NKqTcLoGCT4Ew4OaM5/ubWLn/p51v740U/nShg3FqSfPnS91qE
6oEEIkVUj7GFre/sfv35jJ/dUAeDAM5Yh2JbfuoSFToCR/hDFV8j+6iw1FaBj2sseC9eYqCQDkNa
JQwaZy+7gHAbrqOiT14dYEobOGPmqsvz8lTMNYPCutN/0zL42W9HH5m2HJ0ej+7Bp9sfhhnswbz0
O/eLVE18JMNiPpheMuyV+t3Z4+NB7s9nyxOAWMwFGKmLT991BcsrqRLeVDeYowNPYLgbsqz+zUf6
2RPlEXzv0kDnCf7cB1ZT0KDzbEp/IbYfVBICPJQVsvflICxGp4Jnk4zbX3/NP/1oDgdIlwwIyXU/
3keJbZryi482DExzxiLGbotH6DcP03fQ7McH16Z3YJt0hPkH/vDHy7RDmQK0kKUfOYewu3HVIVB4
kmNvi+/5mKlqO+Q3Q8EU9UtXTxsbNVNbJRtP+6ZrO0N5Oy3HBxXcT3AKipIxerblHDCgRA9K0B1Z
uo5t6tqEk2i1UQ5ADLlXUKLC5ljrb3ZnA6Cgp9c8Mzk4DNqZmzk+atC23kbeIchOlRC45PHOFAaR
LtdWCMYSf6AimJPCfp2js0pnvJAhjsd22IoSl0yLPEfFv2vUm8vp+eOtYoMkodiBqkDfRXxaPgmq
87Q5TmtEkZq2y0MUmAMvwnWRyAQZvTMBmKtnUt1Y/CMrYTruDt0eZrODgBGRjz5k8UXctzW565Pu
14mDYi+sn2swKJyO7EVH7sXIL7L42A/u79Zhc1kXPv/+S/tGUIwIioTlzf2hvyIzu59iQykfQxkR
z0v0GVlYr8699S0/x9tQbeV6/ALGDlgDCiWmxDfX8s8ZxD+qMH85t2OXfi2rScVh1P77/6gE0CWc
8xfTvayk0fzRSG0sP/IXR9f8Q+DqoY9HuxWn8tJD+ctILSEDMerQbcFyD1ONheJfHF0PWC4xHR7I
7MU2vRQqf/GEbOcPxwLH65oMYPgZ1qxPBeWvCkx+8NNytPSxlphZrkFRiwBk+e8/PDy4fFKVZVW/
DlRuRk9BRBAZDy14ha2GrQFMjIkjchV6MuYwY4nszU2CEJydsXH6rlxUyxOyTS/ANokEx/XnwEq+
Tn1cHILBrJ/Koe1WcW54j2EejA95Qiokw/U7oP5IycXUbdDR53ezpoQ/IJSAeuWk71gq8WraafQ4
cJS6SVSCZqUPz0Ecanu9Tseto/ri1bTpAwzF2D9wfIfzUDMOCKpWO68SBDkrMLf1TjhDvjd1zMxT
LdWZ3RYvSn/o+Qxp+JUMjF2cwJlI8HanV5H9UAVBfk0oUr0ViJYOc4j7AGnsWxVa+a3dxOPlQOAf
Zh5QoRcO6pOXcOrNm84p52snieQjI6SUcBjXzH0zRDCbJ4O8TrJQHrxetmcJmiwUem6LJotQCuEN
q2LU0PlgQtmztCK0qTK5owqXWw+T534g9+LR62mABQQB4o8AJTKi3bJdfZfjFV6x06DEmJP7zqk0
FO91mPVbqUfjuYWb8ZibA2sXRPwNPJLovBMoaAkgQUcgXg00iJt2MMargkylUw+v/zxg0rYObC1b
lXZ85VqVsWktfdzpVZBcD5zFMa1AXFG6e0QgzUfIumwlw6Y5g7ROgIfRnMk8JxZR2W/4FiQKVHRn
hMnfaUQ5nLyoUquubEffEbIAmFdxlreS8MuAIGE1oCJd18yT7pNYPNX0Pa+0NgjWWu1Y52UYVf+X
vTNZjhvJsvarlNXe0wCHAw4s/k2MjAgygqNIagOjKAnzPOPp+4Mys1NSVmV29e43azNZWZYoKSIQ
gPv1e8/5zt6PopFshsXqQ9yC2k959e7HJY1lPMxXiT2Lo6T/tLVqq3hbsj6akiw2O67vHNHJm8Fq
h3XvtV9LT6LzTsvOvGSTj1nUKTDr8762ogKl6+SzcZoxOyKnwCxy7wZ5tx77HtdrEuT7fu7qFf0x
vo92bD+YuJw43XPhkKgaz1YzP5Hb0p8MeiTYFJrqWOYdejjiKjbYqNY0PCMsQrDb3QG6YUnM0rQm
AXY4MseVO8cK1cfSGqr9kvOyCevSoKFVjVurjaAkkWG7VZPjX+LCrW5KnNbsmVWcYdSLx9dcjhN2
k7S7FLlWxD5NI8D9dno2+CvreYyC4EAnCI+EZagrYGL6KgWEzDnQ1hckfAQvQIgtPuQKSFBSYwXJ
3WxCtkkiYzBKfeTM5jAknXFWR5H/RMoLd3TcTCeJnnCXCK9+bxUS1bY0Z6I4A/NJBRblh0/vBx+B
mx/rtDQPplFbuyBOXgfdogtH9wjypTKoIOL7ESQ5nZZy8D5z97x5MVE8zTximxwKmESNi/Fxyps1
U9Ri3ZRzTpdp5L+MIsBj4Xyc3TDutsYkEK4PRFMYMoZa01fVKdMBsCubw6itK0qbeXbwgyvNCpSA
+0JF2lyIaKsfsijqj4YucLUVSYxTC9McxQNJeVLBqRlM79GJB5gsAdmcBmdOLpOYwNn4Uhw6cFoA
Fkt5lQ+deoN+EqKzzmfy8WgqpszednQ+q5MrS/kgoOCQeayuYSbecPqJXqXj3mN+ehVR023LIpEY
lkR5HYZobkQSPJDSRkqa41xC9N7AvJGKpzzS6NVJhhwHgoXTBswTjoMWMTfaPUFsC+8HCG1QDMm1
j7V1bQRKf1LJNBFsMpL6min9AMQ7mVekQuME8O1t3A1gp9iIruvMUzwTbYD+msTFbVH2TOMdwBJm
/AknE4hiumxaoghVHwPBNJ3YC6egp2XhiRzL6hNiMwXnNxyu8bEmVyHKMVrHgihiSaTThWQoir3S
OiQk+HIAL7eI33FOgJ7EdtqX27A2mQ8AuTvUKV5krxmeBazarWFka1KJ1uBhqCjT2V0jB75FlEHU
jxYbSyb9KTBlfugcG01gmy9G4eZBudFlMpekKruX28ZKsnOXiP52IJPq2UDeu+2k+EhOVrsaA9u9
BZNp7Won30a9/5Lb+kCTGHrPJJG5Ke+KGfwR5GP7oOd4Z4ZJtxeDPui22pH2apy0x3/5UzCVWyNY
XIdTVewCquLR8r5acXwLejvZ1pUg02wM3gwvKLfCHMwzNp3yqJyo2ujMRvtfu/N721fxBqB1sQaD
jostrFaBYyfXpB2TzbKI7lcZlgW7goxdy+Q1LFEaKpHJR5GjNTVSC7LAOHyJyFtC72yGVz3xhFez
FPZr5EQw5QC7bgUhSSuF3HM5lG4Ln4Q7wAsKflBvHwu28kPs6mqH16C6dsvuZpzq6agzjxrBvOMh
I8MkHBA7RCDr9Hw23STGcQKaz6lac7tosg/TPNCEJS+02bm9i7ytV52xc5aEGizFBMT1fv+EwKm8
StUw7MHtG+diSD8WtF73gRHog9MM1sEJ6699SE/WDaFrrkavcB+S0idED+3Puqmi4CTQau6bVmPM
MnSQbDDO2PfVbKtzwOTqlt4g6cKIP6igw+yemCJjP2Sec+yQQ95k9Pl2VdWVh3lKi1OIUPUA+ChY
Et5otdWxeDL6UIK/HQZmJjG7XUscAdaSSM1PBAkszFq3bL4od5ojYlZxL9XVQNgh+8SnxLdJ0cF7
dfRICgXeINoP8dwtg64Ij1w7DZ/z0ipoUwvyK2MjDW6yOHG3jmjXwdBf06y3dgDAr+zOMHaoo6uD
0U6IUsEKqzh8sMtCfU4GxYVlyz6kSLGve6vtt11Do9wn3HNVc/FBnqQOSAPCEi9jPNlXFUUWnjDp
XvWpG3xsxEyp5x6Yvp9GOZ0cPa4SJXZOZewMiNZWiV4+MfxjEmGKhGNVe/Gp49i9rmYW74FYUsiu
6Y0NXyEKJutY0AtfiQX0ZKUWI7cuvYYrrXZVk++TbqTl4Zd3U+/ou853st2YDcXOCaZ3YYiDjx6C
3v3KGKfbqT1FbQDmOtpbnF91HLyOSWNt7bHAsZKf3WBEdyCmU2uLeF1wI+87u342E4z4msNSAbbD
MQDuTMCjmSFCXmvfvGSSkLx6sZcwZMwC6r+RXmWQCNJpzjckEG1wlb2HsI4gwHET84zsooy6D9Cl
t8cHsu2S4RM0c9S9QHVkaI43LlsZiP4aKI033U+Tfe/69c4ZuZJjY5LhFKvruEue+qCe8YwUj27o
WrwWVVdQnFwytzATXrwprNfFbO/B9EOaxB61jpkYrdqJyWUe9J9rU5JWPEAtMATuN4uuCcnVmEuo
wSFPZwch/XdU2B9s5zjJ7iaj9MZHYMZbYWT3te/wGXp8ejFwN66zn7Zo8DQLTajZH1Oo+ZBTJIHC
/kzITbRXgfmYCH1lxna5mTlPXFDXfQ6H8TSC+txg2XG2g0Y2rKxtYnQfrbx4KNr0c18HX2lKbgdj
werBrij7el9HVCxTMsGRs6M73x86/AtZdi0Mp9xZPcVv13fXjLy9jWlkYDTkLuyI1KvCjizVgfo6
5cvHk2q7Dx7fNycC2tCOxVi1fw6tUqAXN6sPwMh2pKmdlwxBoHERUVDkzBRW+pQXjJKmsvrAFOwI
Zr+HqgRJGtDSGMQb34TR1KniCPVxvMAlGJ7lsnRCYPHKT6K1Hvt5yakMzeiafCzoHFgvmEpNY0eT
rHos7Qg7S4sMIiMmASJyfM7tvD4KM7evpjAgVIw7z3spoaavGgy5X9M5tj8SMQYQE4DVlB2p+PlS
i3ZbBQ02IEeu07E8J9yKnC/GcGNDgmR+RhODHUDXX3rLA2zQ4bgrKu50hN87i8TC7WRgYqujXJyH
Oio3uHU/8emOqRA3WU8Es3aa/kLX3n2iZQ41IhsNICS2T2HEiL4STr1O+GexGNVQUrOueTZj4DPa
6y8ZCPIdfXH6am0lTsKuDXxSXnZTeYHzBIwvW1G8lPg5dAFH5H6ykJenHoudu7FNMghigjOlH6It
eAMnu0o9dzPwFc6Gw0x8wBhOeBq+23MBSaWMqgK/ZU7eHMbMqY9fJ4QAF0xyeA2S/pjky+o09cku
GYJtO7jnCIrZqVF9tQvrChU8uoiVPQy0daxxx3N3M+nuI/IyZ6fG+Yb4cTY9Q1mHPk7bq4b43UNX
ubdsA3IlZv/UDm2xTYtqJJrP5GxRDV9yLEWceAJjpVr/2A8QQLMaJBPporhYq3rcF6F1AwvlHn81
8D7ZOjzOJRlxOnrBtcn+kRFMnMEgvPRG62DpRumNao71TSiGqaL9RP6mswZ5z+dKLb3znGDXjMWj
SrMPuUGEZOo5X3vTe5BFcs+OuMmZJa14Tg+uA5q7lo5BMFxJJnNGTt2UTrgBkUytIkA3KwRhyAu8
2mJ+PN9lA05inadvMkhKlrJJbJLYoYhw22hrRLMELusCBOIkGcXpesjtvZH7xzwp0o0gWWEboPPY
BnaZPZuOt9XoZY+NbW+g3pbsxDDedaw/SDOApOTZx4RU0ir1SI9l4N95FlNoE/yJnllY51Dc95MT
bmfbvkkxhbKA+Ru4ng5ZsDbWGl+/+gsAf4DKf1MTGr8F8PKOlOMDxdGlywz/loSzO2lHJztXr9gB
FXo0KqDMlhuXuC4qk9jch6bxrBJNOKnKqc1dCbe4HnKOQ8WHAonqagwRhlgO/hOK3nRP2Vl+caNs
oltfkWuomPiUdppxvre7z11sIlPhMSVLoAHYfJhyEb8Urtve2BrVga7IK1iC0rnjYRC/keYu97ho
+5wTUZIeZZz5L4Jh0vM8EVJgO5E4RVDm0H4QhEiaNjZTK5j3E0E/kCnm8gnFCjO/rLEwAgNsD1jA
KTLh9oZsVwylRy+znzORDnCkvOiFmD8aAzOr9ArJoMNE25ims1NZE2DJ1Hkss+69G5vsALkpO1YF
gtKkdPG1TJTHkERqsq8lgeehLq5FpGCeda3eoHrVd9JY0hGTwjiw6kWPue3EO055RBIQBgFHokVJ
swR+nFtL5jGhxOINP0N717Vevm5Va38VGec+1EPmjRd74yOeh/zKIPgc/og9Q/3lIYWWFVfPUT8a
V60xJwcexv7CAwUPVU6Zu8LRlAFEw3b2YNo+Ao2ywJznlHl1T2Rh/JHgGWZJcw2mIZQxdxkU/sKr
5hN93mgtG871YNvtrUXyCXsLxNjA8A3QZlCn2yIivcPEU7cCSx3eeTKleKwRRXijWZxS0WDKQML8
qS4tfTK7xjtyFaN4HWqdr1XT86Jzw4PYW1a6JciWbXzMVRZtSxfW/Uq45ch3LMfd4FmQlrvBPSUJ
7Nd11g8NlY2OZrgMGi8pthc40AT+9trFPJX7i9clsp1XhsTGTR207Xrq4UHrKiF2IPDEps7M5iDz
EY8Ho7udq2T85KjgraJ/dzfq6Y3wa9QdKCr3lRfWB9sPrE3qWcQohixX+L7U8hVi5EfSkhhkdwTd
prKym4wKBfkHbTq6/4gXaZPMa5lxxAdikWAGxGj4iICvhc0abkqCED7bnXaPFPreRmh7vopE5V7Z
ZUl8Vd4ZIJ1s6zUHjBvnWLlIvmbIGQBFhPJSi1vwxi0BKWMWHoXRRFcAp733wijKK6+rBWrkKdq1
hez2Th2W4bb1lHxyp9Z+yPX8JRbkWOe6H1d5Hlj3s0EzqadDsyYdIrgF7les2e1h0mRufVXpsb8d
zaG6U7LUz6wu6TNgiegxCH19Nowx3Beyse79LmANSE1B81J66jBHZvohr5yzVIHgHYz5YikiiOwh
SRUVnQuMDPxzKsccgkycnc2xtJ4tOzRvRrfKcAtCKqQl58fGgRBv8wIwYdBbFUzJdVJ0tSY0VsR7
rafiFtRKca/o2tAWILDzlaR1MCRRZAcvA9sWqRssCQ+hE+O6tV3BoJbImkBu8dm1pxQh0q9jtv+b
DfyTeMm/mg3s3+a3fzy01E/fy0++/aXf4gYU0wEHGSQ0VUmTaBkG/jodsNQvKPG9/9aluAylfpsO
WOYvBHdBYEUmjs/aWmQOv00H+JHEBUJiIiQnB9Gm9Z9MB6yfBmOMeTFgMIRF1Q+gCxn3j7OBvGkd
7cPPJBUqbXd9J3R+7gnd9gpKYUuPR+FbeboOSu/QAFgLBn4LOUt9VRcdGd4mHMyAcbm0bppeJie7
8sS0MwdcfOhu5mbVjWN8aayp2NVhHiwIfKSYmzKZs03RjUJcGqNJGBYKONhTTpdnnzdskn6JHvWK
TT1oqUtQSHIoa4pfB6j/0U37b8dUPwyz/nLstbzef8+9GM389vqLUOmH/7PNW87yd92Xerr/0nRp
+/tUZ/mT/9Mf/uPLt3/lcSq//L9/vhdd3i7/WhAV+Y/3n8kwanEJ/fup1vVb2YZv6b/+a7/euy6W
NXQ0izoJU5qtlwnzr/euxpeGGAWZxq8aqAUe/Pu9a/yCCgfYFX4KGyH9oiL4/d41fmH85OD+4gfI
Hwj9/P0a/CYO+cvJ1jfTyR9TUYGtcbFUMAT/8aZtkG0ldHo5unPSW1sNCr/RTShHo0Ne0s8sx/A1
p+pSE+kHDISpgIfraiwPdr/EQifgUGE4vCL/PHHoeXWK4GUqtrpLjq78iBNE7ePuTtbULb2ZffWz
+VHI6SWch8fWRNPce/NmNmhOqBbyUNBE7NFWyFEFhMwyU6npRHutd+4GKnxPJ/u0xKQd6pxEmKnZ
DWJ6U2EMMLvQm6QmaodxSW4udt/0qxfbq6CIrv1++pi25lWpwKLOJknBjre2SDBes9RcOUR9tHF/
D2/3PjDrl7Bx3sdWvU5G9KXzwhM1M7JGKZ9x8F6RGLTpWvdTWgENsjBRrJDA7o1OX2I33WCkXhdl
+DBWvIsGDk/TVxD3YiIywuitSM1HHBAoU+z6S2MN93AAzRsuVh4iPBPeHZtZh301IYcIYcrk9WDt
QsaBQa5XgwzhDFb92TBDRjmZSch6FIB6MTg1GfMmVOa+KiMKIDGvEmzxG7+ipw62i3SRFqnkvY3o
bI2sMlwxV7sjtBs8lHP2RGIenMTaAy0MnxC7rb3Ie619e9j6kqVC1+c8MtztWCbeZhZTsp1oJ1wV
WG7ZS8f1aLSPem6HHdG0fQvgprD2nJebfdRF43UIU+oKzN7e6LNuM3ldf5mD2v7MHk1Yk/UejlQt
DG0EtGUYip5P4gp4NKi9xq3X1ABzZAtGhdDKtTtV0H90mjA3k9UVzmLSD9rE+RomxRbGn/e/mND/
zxa0xyLj1/8PCbeLhOrfL2IPJNymP07m8Tv9Ppm3kXGaFpNWFEDfeOUsiL+uX8r4hd2VrU9jtcCS
ughGfpd+mvzIlVhqUdbQev5u/SIFCJuYAS3ddNDDoVPT/8kC9tNcnuxjvUz3SUDGcEsDetmbv5vL
O4U3NCjFJLzvCZD7QEc/5lQXrr67Ir+tm99rIhdtyB+rJLKX5WUgKLDXk1Oulnrm+5eRUQwPfVZL
hErcXNMnDw710DIwNBhBhHrSD3/9elL9qFZBNo86VisLO4m0UHh9S/b97oNxuJsHvxYhXK4iNlq8
D9M8MsXOMzgAYTaJVnD+rLqAIVtWYidwmUdUx4hShLgZ1RKEEK7J1WvvapVn7lGZo/J2Cg1M4e4T
ZgD0nDk8JuRd9C25rliaonhoOY64Hlr8jVAhMJQNpxtS6OlhpfVA4V2KjvZjS9Df0oDEKGkSAWJ1
GiStpmunh1PNaHd4N82y7+nGGZY3tOuMiC+vX/eGxfCXg1Ex6XmNa5lsotc6z6AzbsAnK+x8o2EI
oOp2Q1+mWmnMX7W5ll7kZt7VCE98ZMmnVeW/2BM9lw8QXtLaAkBDnXdFgcmfW9dtYwR7Q1XQEFdt
P2sYjnkCwTVa0WICKL6xNSBs+r4+ljt/VUDt4Gxs2yOHZddAZXtIAesqJvOWQ1sjHFM9wFCOMntc
sh0jT5LrC4UyRkJUd2pDNDKws5VyU1HfYUUzwmPW9RxT0oQP7nNmJOzzlDFrflaMbh3aA14C5LOc
TQKBoY2YzA0CI2sOqEcnYu41EpPi6xS39aOZMYk7CBTB0aoaZ1lvpoo0ZcBr5uCt4Uq4EvZuQwM6
yBm9s1AC0/5cBDF9R8cQMF245kx2R1PBMil9cELvQ4Jo5ksOAYI0e24z0A8kaljZqa0sU2xmbJCM
Ba1c9e6nBOlhglB/asOdkhkiGMT8sxOKdT9bZnaOOF3Zq1onvn+CxtRn9+UsRHF0NIFHySpDq8nk
pAoqQdwV21z3sHiZnBsEBXQVpnjiBROQ1cYZJuYA4AEFUEIdHQkA4Gkik5zRsyitbeY2FlSfCYab
shDEGFGxi2g6OidyKSvnMiJ66Mx1k+VlcRJxQX8BT4LdtgfShYwaeygYKLUdh84pa86DERvTCvV2
SRGRVqlmzliPzfzq9ZaEDV8nzNjus6ShQdHWrkpuqoyv7dZCVOCd6RHQIheFm2SMpa2oOzOPtsxH
VYOJZ5jn5uIg/Bm/oGOQiOSUHsC9Ngm2OVGjQbFyBj/NkcK5WXTTR1PgcNEnsrQqokWC6qYPFAGj
a/K0vYpY4yEy0r3rzuV0wEFjOUd4bPN0xvqBbg4xC0S9oaHfTz5SMM+LU6iCtGLuiUeI9BVdQad+
xcbVkK/VGz5TpNmr8/4BM5NiKzVEVcTdKmTo+LGw46w9iT6hnR0TKU+jq5pNv/U3nWWgt4E/Gsuk
W4edyqr5fuiJxZph43fYanpwRUrU5cMEqS/yzqxZuFXW9SARxN75Ak5vd6pKokndT3NbtfYMszb0
68eOyZuYHqpiVGDNIosuN/63Eq9R3OsAIqMzG2GJFaquGsCUqAmwccU9/e0hdEIHqGw5WBmtPdv0
LkTCRbjtiOFNvHiFsRsqapMYTHAzYcFFnevKr/eaGadx8Qg+jY+zyIXYWk0LwbJ2aXsREBGkNOxj
ERGqLQwGmg4Lh/kkElHZ+zyNIC92LsE5xwQQ8imHFplsEsC0tAUFvjbcZCiv3c3kk3gBmnouETde
FYh3eiZLdTPCPJwLHIPxK3HHU+2dCEUiY/TOgzc0+DdBD/cJ/syQ4jFd//W+8uN2ya7iIt/kkEr4
CPBF1/qp6nckA1fLNcKV1dmcJLOsA1KROnP0/L94HTysnF8MtLvqJ/Uu+z5gKGWCCEpKSr4S5dwD
yHvvP9qWf9skOSfhJWC31D8r+vEMENjg8zKiEp5zmDMCIJjsNrVdX6tQ9fLX0y6Hz+BL8S/KAGqd
78qA5fIhFubIRP6nvTiol59/vykXmjGpI7l8qGxWM9bcDAcZWptcmw2uQ0YZhZqMN0JPh7/55pYr
9kcF8u2lqQlYRRBD8tX9rHqHANs7fsI91tqkzsZDku7aqmCqbJDb9ddf3r96Kaw8tDRclw160WJ+
/ylhwTtevVBO+0SbaNYyfT2YSXjN8Dj4m0/15wu6fBoJeUVTDmK1/PGlOsxsjbbmhXE344zhfMkn
8jP7RSFAXLtFzVY3xQweMLD9+l3+X+fin6bFY/9X9X7Xhv844fZ6+6Fxsfyt3+xeFqW9xFJl/hHi
+ZsaVyrsXjYxnoaBo+ubF+D3noWLGneRyaKvRmPNPfpHz8L6BQGvZYD1YGr1zT72n/QsfrxptIsa
WHsLK0bjU8LD/tMiRv/eCagygttYNNNtSOG27hGYr+xuEGdYqcUVyH/Ovi4j+SgYcE2Lsl10CVN7
7TQpeYUqVUQYoNq7KUNJdFrSMlf1PR3uhWTf+ptVyvyxlv/2hl2DkbE2wKhgk/np9FCXIY2mli45
eb8CDb/Rrkf20V1aMw5yYFFXo7IeVe55hNcEmBGqwBF/A0v42cRhEU6lJVeMX3x939Tx3y1drBVh
q3Sa3lJMqos/a/mW9YBzgYvBLW4M6CqqasO/2QcWm+F3y9by0RfIAM4T/pdfatmQvntZ0o6bKpBN
cRs2YKgv7aDzV/wM8jxJpChKz5rWTRk8gj6OKEb6wsQlT26pS6/HT6JdNubunWwpmFYDitKt5EDw
N1ygP99OSyOY0+qCuFkALT++xcy3mqkr8/S29ab8emDiTRhLA+vQkf1UIaPW5mFoR/ts9ZwF/u7e
WP71P9b1bxcITxiQJcWzhvT9p8W2AQaAd6zJb4GmUjSVzHuSJD53hHndiLiKjo6T5viUq9Ff0+yp
D01leRtvCX1JJgD2360Et7++7vfn3D/fqssDSrdcLQ85PIPlIPzd96W7hfIzyvkiseueigKtJawB
9Z5EyjxrZLfX5ZieZ6wckNBs+21ulLv/6/fwJ/+htbwH2gmLBxED28/9dD2YZatzZVzGLnCt7egY
5WsG8+Ac5D29QT+L2ifK1cTZQf0OzyqszIcxJwCk6KJw3tBSLV99bM/E/A11+5RYXXMQvZJ3GkwC
A+3GPlH/F4fadJqnLAcJBZ4CzpBN7Hy0o4NroIloiWZCGW8Uh2/3nZ4H7sy//qBc1j89HkuDhC/d
WZoYtBd+WsrSnCCYABnspWFUD3FvMs9Kl9E+nG19N2ltnmrc/wQNVm9xp9P7fHkcFhfsqUOmvcZR
STiYIRdDkHwIIocTjhDVCj/euE0Z/G6CRg1favR/56K1X2qrtwF8zsOhwxl/G4mm+UCzGcZCUmhc
9CCRVsSCWpdqRjsOkBHB/wpZZc+wV6mtQDONDIUVkww1imCSbuaVqTrzPCZUJZyILPvkTVFy7mW/
FO4Q79u4OsJkh4mZtDbKpiF/4Silb0s3zAE7FsWByj65s9UI/Nk1ubcSJ/vcYvq4r0quPumQ/cHR
ZE955VQ9ImjvvnJ+kNsSkiTMPRnc4DcnC4VzKdIOUXzQvWCWmbVUuaHZSBCcYukoy5oPV6Jj3ego
t/ZxqKsbP3URmXiCWyWeAveOOr84uKyTd5XXhKesnHb1nPgIqPSzEYm7qQ7VIqlEZyiIiX0vnNi9
npecn35ukaGapXu0OE8da92AP68IKc1oZCcMfxGRhWBeZ0mIiU9QGZDP9JCjqLyLu57mrFdNXwhq
Sc4RisZ9lvvkk2bpcMJT1UBVV+LZzZHMzIl3JjMNkLwgufgAPV6uQyt7y5LOOxJ1JHZdC/TCjc3w
4nqduMZX1oKQ6IjkUIV9a6Zxv3HK+TpCgd6shs4syOEN2ydi2/r7LG5ZhdldP2gT3XXqNjQH6pDA
KSJC+EPKSPPrMqzth9pMjj7l77bmSEYXf0A+Wo+k49iDO7w75YgwsGnBpNJfOIucJ5joBfuQxU5x
mwSRsbfshEcOMf14FyJxgZntj8UhCmVxyDplnyownPvs25dmVVxIn4rjU5wk6qar4C3nzTitOoiL
oFWmoLqaBtgVQ3Nq6UR/tPz+hoASfeI7bddwnv11O5DXoxr4536cNpvU8IO9rab2sZxH0Jdgya8j
u3GPdZKC9y3rYpVINJarQGUJaUMDS0bl0JIuKw68ucitR0555Q3NBQJOlCuOZVqkWz0odY4kRMiJ
ZsinoaiKW1KQi0Ngi34T4WLc9Lk57+h4lfiCgnYvdaERMhGDhWyi8W6AyN/3PfDi3KvGq3pQME7E
aOzwDZH7J4MeV4QKTfoUdJpWROI0my7DZLBpuw6SGFDfJ23pmLzCSIQb04GfL8taPaPvHb/qgb5E
qfyDkXjuKXRKf0ebTK3DIftgNlqylPpvGWC8+3bU+m3owhe/Ccyti9BiH8Adu6VV4qxLYlyvvq2K
IY/ZEyqWnQhs3hjnoQ3cjQxkv3ybWZzPMGeIsWv6j1a9kBvGvOjfa5dpJWs/JL7W4JkUYV9bm7a3
3gZ7aJ76ibhvVRs8GAPamxXMDG5CQ6n5kE1F+JbUrH4ARaY1n3MgzAFgiUm+CGnaVY6wuA6ufZ+Y
Xaf356cqzfKth6IcZWzvr+HHNLcxAOHdpNrgIrI2gG1L0klv59kJ/CRrPM0bgoNcNSPh1Jg7tqYF
Yz+o3erZjQ3/zFg1fPIKzfISxTbSjXa696VXHQfEl6/0YFkI2zFgSSm5r7fz4FBQWDa7TFPH1SvD
Xj6zv9zs365eOjnOLTaZI8Ga2btf0SykvRXG+yzF12m4YXKDOix9Xyi0L5bdDJ+zAM3uSGrsxckK
8cCYCj3VIO0dDSzrQMTTcCBfL19pn7ycOYK8W0AfWQUTMhDY0iX93iURFJnek3bJFcnTuYfDHBbl
67elbBpl+1SWHnI8FaXyKsS+dEeHUF+IZbSPbDnyA2mIR0RnxaOM8NyM7LJz7uOvKAWASBmlJt6l
5NoS5nzMEPHvE8Cr1w2AmA2qZl5tmkyC8ATCyDGfm4HPCeq76dr62hm9l6xV5Zey9a2BrjJRePCZ
jdfCie7zQU5YBrKdH4f9iWyV4MpBGLKrUZbd0NiwDvQr7Ss3YZYke4DaqUuSQ1S2D5MccO3S4NlK
BCo3WZjdOs4SdNi19p27PN9ep/nmoq4rX5sYeM8aoITe0+0bmMQ/IEtAVTJ7W5VH8xdSVdFFI3O/
GEiIMWFRHOGKVXsRxhrHr7T3KUIlpJKBGJAwJejZA8IMHREa14DpF2y5R9CLgVpVgjdibxPhC+r3
a0fY8W5gXHgyFk8vcm7jMaPu3LttNb3nHM03akzJZY/nOvBWM3ycJ9qdlNIdEYQkZwMhMsbmWRVA
KQhBMKaT5ZPf49HmOyALmI7IbOjg1TrDzl3TKvMrsijJTMpmpD21pxI0NZ1FwFtSHWjsDfuqN8QG
APiXwhnHG9Oz3GOyAKEs0vLOqVbRg0wM51hMHQub7NFHSenfo0ZoTxJx2wVuUbM1lV/RXl+e+ozl
/8lBwXwZ65nxBYD8/iMEjOaxqNto/63cq5wiuquwm3zBJ8nxJId/nTco9BrhOJuCyA0UUbF5pgtu
kSYXk9ugpkpfNPX0KleAjMgnmz6kkxBH+m/NNrdlTaK1jPYN+s+DNnK1pqfpKoT3xJZ0DFLcjQTU
cUBQ7zyT7EokCxyUm/7bDlnF86EZVXUoLQvNcackxrqmi3nK585jNytmuY6scrjE/fIsYxIhVrCw
7jvaVnf4RHFU2qSUxk4fbJKUK9W5bkKLc/ILi8fM9R4ma3BOXVkKpjOm+WQI55Ang42xzrdJASU+
ktNsH7t3eUAYOUGonIaGwHE+GunCn8cE6t6N0uSZ8VLiy0rKinTV1DV7d1UMPHP4Olh5IIzzO8NQ
De/f6sh87stXDCH8aPSJp1pFhMPfxw2/O/sG256empegCbgDPbcoMabMeDBsFR4jguTePTm259pL
Oi4X4fGHtBXNKWoQkaH6bRY/E/ZubFeo+1NjGf4jc3gMSldcCMTEL0IjrUfVNeeHwp9YfaWAEreh
Cc/7MXtnUrcq6R0BxHkU3Tn2mSZFUTJiyY8uiY/ffN33vBy9ft0/MCBsPhud6F9apKvXReRl7sap
qCZcg7iEg5JW+wQMSn7OG1+8GFS9qC4rq7mzurL6UtSSQU8Thukhhij1sZd6oDPe4xtYO4FEGNHK
XZTb83XN23ll5albhup2cggtt7ipZhI3XEyIH6MBhRzDt3A4MbN5atxS3c+ky2N6edKp4z0h5XYP
rKM9RLiBN28aBEQFOU8ZIm2wu8ZKUmhsabeLDfd6kzOsCgJBNgC677KQAgY3dlJLl/e2byTYTf6L
ufNYjhvZwvQT4QYSPrflySpW0YikqA1CJEV4j4R7+vlQ6ohpUhoy7l1NRC/aqAsu8+Qxv/HGdUXb
c5Fqjv0UIth7EIlnbUKzY0TvMiaZ8By30HIniYii754b/qQeJXMLfW84IR2GL6VRwX9gsA/vCas9
K+xoDUdj565jy6xfGJlhtYchzDSuWqY7zyD2q3YZpq0POr838xUuHdYra8+XFwP3F18VYeIxhyrG
YedmZvA9d0r7GIRh+ZZLGvwb5MnCxwrOXPyYjvp8AngDbUcxmPV3rwNeekj6CVbWEBtZdXCHTPsR
Rp27KkUDbXkYkKBoUvwLMDpYBG5wyjzzcuwzdWl4/XDsHREjI5ZWV7Gv/6qihnIIy+r0Js3nDjjn
QPKTiAjhP4lA+i6diGC2dpRtHEaAFvO0U7o/m45cHqtK5FQByefWQxow31hFUg2nrmmkuva7IKzk
Qqi0SrbAefQHMaY5v+cN7T1NNDIgYFzRtncLfEwriotuTPwldo5Wt5hSKoBJN3HvsmUnjr/zh9SZ
ffGCBvIq2A51Qs6I6nsOnnDfsjXDHv7OoY7FOoIsGh059reRdWwdI4Prsjj/sVgX0bgqqra40IOY
VIrJIY2Vc+5RzqE2zqhSzn+08cm30lGx37ve8VAxy7qNVePZFTpme42goreq9UwcOTSjrXBaCoYs
qp6iuO5fiOf94lzKcQxzRX+umoOsJCnwCvmoF62vr3rHwhcbr9nySSUjxi5yiJw3FeG397uzg1Qh
j5IHKt6bTmHvHQcL4pSOMPxHRqgP7VzwBlnvMgwM7f7FjzxiHfAk6nSJHCco+MHj0RXSE8c2sQg7
Q+m0JZuqlO2aHCUBbO0NN7D4mpNmue29CaR6g0MH2zD0jd+3UZQNP6gF5TlKzvxu/MjzNdM3iPiB
TLzLKZvERk/K6FhNVeEv6FVAGxW4CR7PFWsY9Nj5elW1aeQ07MYsfFMd5niqGsYLjoPrvsqYn4o6
v8jwzN0RHdz7oMdzL4wUhxSPuCDdDXZa4qeXGt62hzQkt9K8NLhrisy4Ys/iUCUhsgBnbcVtgcr4
PZ+d90e2CUNyCOFwYL6LEZOR3WSWj6isCS/wsgy1Ta/s6iprm/SIFx5/E6Q/z50Q0dsU443e4QOe
YOeGNdvCE0nwKjVvusJDTCAcGejhM8AgXg7+vL636OaX43rzEsub7trBthD7TTPdpCOmjuciIe3t
5l4ABn7BtRGHS050qpO0W9GDsm+TMtudP+0U6/qshcyIcp1b1PbQBrNn3Ou9uy43izVStVg9hJSr
XRBkSyac2doSsfMt04EyUf8Zi3pimrnACnJd0OY9YpCOAgMZAkPalsOWOMj6CPzIwEWXqiHr4Tad
V3CcTKzYZLaNx/aZKDcfFL9PVExC4mVF+/SimjsWQMgHhHac8XLoi/tQi54hatinGAYsHkiNNa6Q
pDCWfWeoQ9/4LvqXpnmjxrp+kZYPXzmsEpPQwAuzwHn+YpSJpGTaT4zcg0G4N1R85TEY/RZq6RSO
OEZG5gt8KAyvsL8DLqZH6aLMquFZALajr6WTJo7KTzeVF0dLPwCtZoWpjhmwm2IwNSSnqY5xddS1
6Me5QROkGpvFH0sHa7vKHR84nPmeoGizJRKa5j1trEcrHfHISnAc+qE1WAk3rRmOQFVHulSBl7/C
tcL8bm7QVIH0bwpyi4B0l92dpAluiq0wb9oh/ZYUhArdAde3MkTlGJix0RAAQc1mwa/RA6ZGE67C
1IYFbkrt6nc4ArsL83wqaXGVDGsXPYz+Ypa3vnfoOMstat31cvCZf7UiKemA5PUNInAk8LbWMzRq
U8AYSwxxtWxlti2agXWARvTgVyQ7OoLYmzbU5pWOEOoPnGy6JXlteDpHN7yMyx2sibuojrwjaEfT
3Jy7hOcSiU4HwlHMgLFthM15zzy3uDiXd5xHNAvbnl1o9EF54xWJWS44Jf1DoSfeTW/Tt0Tvm5AC
BALXGT/c49iIB2CIVOZC5UJeWtqAHAKYyCOYy3Y1DAn/aqogk1Tds107CDZElX7N0C/cFKmWPGF6
XV9Eg7Wukb450hzTbnOFefS501eaU/+Cd3XsgiLSsqveLuun1KqdpShnd7daDbcxXot7ifvX3sl6
ipoh2/SVbV20Tg7Ffz53YPeK47kh6WlN8QgOf7h0mgBBs37UYHz4GGAWc4uo6YrmNmni/Jgyi7jp
GGpv9UF1R+jkSFS5c2AtXfunid3iHsKMewNTXx1DiVAARq/9m97F+L93nVjo9WAh7aWTNnY+wQh0
SH05ZHp2rVdpscvaMbwQpSlf3GmkZ0OvvMtd9QyBQ13gLngU5oTwisJbG0w5uuia8DYaJBC0RwDj
zpQ/7g8ufbNAViY82tFUPllDwxJpg8JYNhaglEXbptHaJkiN2Di3ALoTmapXYcWBdYmkE0+jhrh/
UfZk75Nzr+J8zrtBxxnlTnMjwK101prjpnyHRhCkZeQv8bh2ZyxzcFMSwrd0j1yaF/p4e15LTEPE
ppAWTYOiyy9NJettTg/2QuWlt4OpCU7Ez+ILWfVrPHH0A6KB4bcuKX+OkQoPJDQkZXacHPR22iXM
wJ+b0iLthebx5JWudaH70tjIOguvEEPCDzsdxm+JAWcIw9TkiO5phD+O6W3tGLZ11jFELyzviNFf
d5CFZryynqKnTtJKP6/4z3vi54HQu3mI6VFXOWSs80wEiPP7AQQcq96aGiNEK7EOto6tyntR0UHr
Nb5ekwvWmS0xxwuSkOKLTAAXh6YjY2bCVlyPYSgwjIlTt0G3Jn0YLesOOeUBmlnIfPncWTz3JfOi
IYXoCbhUdeXSQsltA671WzUoagCzcOFESaF2flztex0p35USmR7BTcxhDp5LlZHtcK/rxKQKpYk9
ga2FHV+p23CSBQpBc1D93cIqwTmtpgQBiLqIxpMM8v7l89c2Uww+vDUmotJxZ6ARQmYfxmxZ52Be
PLQxXkG9c7ChNu6Q+ui+hxiizOy47hgWodhMY5ktrKbJd//95W0QEbNQG6X/x6lRIFPOr76PruEY
apd6JbDLnY8K3a3rXdkXnbYIEPKAOeW+lIlpXH9+eevPx5coR4FUIPoDWZhZIP+eWo2dL7sC5+1r
HVZrtTwnJRUIGGaJNiEQJcHy6XxYDaMujrUb5m+i9kCF51AoqbjmNjwGohUSax5cwTalx70oVSOO
nTORMyBRSzyw/JA4bTVFhbDBQJKJhcM2wK0vhftOTr406erNSEJZ32EuOz5ORGKohSr1xMqzJQdo
ZA/clJbl9IuKkEv3ES2WRT61dbI8Z/mq9rGAziEt3J8LAk3I/iWZM/OwCrLvod5V962c/EuH8LsP
z2NTJAvcG/hUjMmikt///O3++XKp7GHZAK4FgYJtwPuXi+WTmfe1nVxrDNDVAkoC0xthBhfU2GIn
/Gl8znUAkJk5hmttDKwvFpeYF+/7xa27jMdskMYOv/4RTISEJMEGAuH17wFVh+TPyzRPnXQJ23ID
Voo55LwZISMay6SQ1AWGXY6HQCvy4CrJDVRWVDeSiHw9Pf7LxBQ8kAm7A7kZz0Xx9v3rQS7Bjga4
AafzAkOjeTp6vdHAjGCOA6JLsgCksTMnC9ZYHGuXhQAv9vknmqey798Qlwe1KUCIOqb5ERGRGRlI
CNtvTpg6lk+jTFmS5ZycnduZ1jzx/PyCYg7DH644Py8QDANMB6vi/VO3KLyrVLP7EwAL4lyCpshl
ikz0MppHboWWOyuMjKdlpLv4lFoejV4xbrQ4HL5AEP1ldYCIAljgzaYWOonF+zvxq8ELtJImRqiH
waHFy3tTMiJaIl0Wzo7kOt6NoLepRbLk0GItjAttJB06au46jTVKcNy7vntR8IVnxB+wgnmMDe0H
qIXOJzlPuf81SceYJyhnhNbJPZfMQ0cL0DDDtZEUzhMpplxYchQQVaboqw3z51QZFpoNKJ+remiD
fliSwqaZiRyXdQIT7t6DxGb8SQqW0w8mmHRGxZS56dxrMydXCHxMlSfNpkDSmt7FLlfHwS7v+90Q
jsXOC1xcYT9fPX9GFJYMsRpigKPPQeX9J6v0RoZ9ZVi/u+cgEl2gzEr9aEVYwx2J2pM7JWjWI7dh
r0ZaJM+fX/8MuPmweud3Y86gfjSOPu4X3UkTZxQROBiGv4/NCJkpwtZ0JQzcOs9daJDl0VUA/h7c
NQPGhy7wKYdJ0XtmP5CBPr+h+YN8dj8fkh4FdbVL+tA64Z76PQijSyHjt88v8ScSBzsW7Kh48/DQ
AC9+WBQew+Hag6N/cusxQlFtatXm3ArKa3x6FJrUhzhxtU0+J4pDUtq7YOqqC6YV9DdDjeaNsET7
WuQR3Xyp5H+/aC1ODg8yHPUluK4PUIiqjb1iLFpxqtw2/UZu+OpNUXHZzOJHnbCRQ8PIGL2hOruN
wu6x6zr8/AzNM5eRxBryd9iv2O/bFHz1FxnGn5vZIsLoANssuCaQM9+vWFTAFQ1cBLh0CpVlwldK
Ig0ihmWFRrbskD7bK5WHWNyXlS+/cD36y3IlqdFnyzLHY1efCaj/CiU+EtVO71bWqUMlKVzgM1k+
nfMrxpPYbqLJeqWH+kOfpzHJTFua12ZZhL8SHZWO1M2izedL6S/hhdQJjz3SIhfx9/ll/et2qDAm
2TmxeTq3Seq+rtCaTmGtZfVA5fP5xWYW5B97wwOFCrgQgi1Mw/dX02wcKRG1xL7SntE/Udl0D4we
w72XNcNLRjGARqMXJQtTC5Idx3y3ttymO3Ac33tIyypg8TYKXF4zNzNRblvgWJFejHrQbKcsS3f6
GHb5FxFuBjt+vGvQk9bMS8Jv6Y+sYLKl3dtGw2pWJd3BWNGOqMkwD8UwcEu5pFO2KGuz3c/C59/A
OL/KOXVTSphvbe/0l0ah9JVELGnhNFr6rRNNe//Fq50ztw9hB/wksqZz8oxK6oewM3mTAGTHTTYV
pfeynzunuZvkGwtdxG2QQlgepfS/pTP4ahKq/wY9dJUVabO0u+iXrVtd87+8OHRWyWHgyvIK5xf7
r8XFNSdLq8Q/iKhmLpppi6GAEhUuEPIp2jMyGy5SI56WrpYypWk7EhCt87aeHtPqa5V5iOeu0xmJ
Ys2wlf/htZ1BsIC3aLp/RJ3bsJqMKk8FaMZ+7vlO6bUd+4+yL4e9Yry4zOjp7eiIFXu6D7dlXXLo
To5Hx2JqTziCXn1+Q/Nx+fEzcpwCsYSiRvfLeP/KAqfHkV324nTGqTCgLp86fx7opaGezMor9Z0Z
AC/7/Kp/SXzh9XmWgA7noHT+EdopFRMPZuTGKchl8GwojOBtZo5LTvwGqNjU35x7Syi1uzd4AYF3
OBcr/8NdeBiNgaFjk+CH+P7hsQoYAm2IBeAxA4ZKY3rNUmlo38Sw3xepKp71avJ/mvlgLZmeh2vg
Ks0XiMU/NzuYQN3mYJjzLqTE399DXYSFrfeNc4pS0ADnDDgaYnvfWD1gAtNvvliBf4ZErscZLmFY
ujMh4P31RnqIVgbk7iQ5jXa2SbO8E1Fxl6UFiJjMhD9boyyOda+8hJvhfrVH/4wbTKDxUOCwhksC
X+T99bVa4MFaevYp0Wx1QXsl2OEwlb9gKtYsEDhbiXFO7kDLPXSTl1/BhvnWyFmVJOmxNqq77gsI
71+SG+7IBvfooI1kYAD2/o6QgtZLs0Tqk/Gnc1/HRUDpD+NmUxJlmAk57ptlAc1Ayqqg9a3tVJW0
WxGGmH4MhlOuRRtGz70e9C/DNCNHP1+lf/lgvCVeNeku7ZGzM+S/glppmRkyLK53skQywwdqCzSQ
yvqXeMa7JSIZXs59xw5e2HoYJlAen9/AXzarZwNAp0iiTGKyPN/hv+6gHQpLRqGyTx6c6VtE8SxQ
E2jWjGOyL6DJ7fFtnjbCHPxdNAzpNnGYgH+xbs4p3PtABdJZ0P9ALAxvvo+BE2hN4WAWHV1LW12S
7OdAm4YWlWAfZJk2Td8xV/QWVc0EDVyXNWyM6CZxErU3ixBZubRGB68xmp8qEPlqUHn0GhOETo7G
ZKryJxSlEoSZvrjrP6PrTHSYYbpsF+DIH5ZWavc05Utaa03v2XuGf+6NAvS+t0pnbvDOCCplp97N
5x/sz5ACxcED1DXv8D+bLlEt+06h+nUqXYadi6wEFIyY0txSA3KHZ4HxxRL9S5I5uw7i7ArlBwH2
j76NHSi9uMwC7TRqDIZSAHsoQkS6fBXGqOMdXli3WjF0W8Y/ElE2MYAk4OYWfdXiVhc58uHzN/CX
1cINcbjMWQDEko+bxogsBm7tpJ0mCwCa64fypZ4AT+q132/apnlLu05uAyRxL9xpmNZpH9yMrVe+
Sasv5g6QrpajU1arXNPj9dDU/l7PQ8bJ0ITvLbrpO4Vu1RdHwV/SVY9MXScs08B2cZl5v9H0DuZp
i3X1qc1Vskayqt1pVQgoK8lRw+z9H7Rx2+sgj/1xYTlZt/bzXDugi5UucWcPr3I5mSg5FCpcBJEQ
17Xe1rs+cJP9eRjjZV8utb90ULhl+idwAj1Lwul/f8uIqecYgYX2yU3c9ODqjYnqo5VsI/gPG9Ca
9h5DufHCC0b7aRjqZpME/RNWGkBO/gFseRsEksOvyp6/7DyafXQwcPh0uLsPxxyMltIBaGKdcAWO
H+Bp+1uCh7rHxS9dRWlg3GRDvIrrYQAz48hLFwx1Bam31a6EmpxLb54ymnR3UOFxmhcF0WN1jrCf
L9S/9MKI7QZJEJ6TdME/pqxzI6wPkKc+JWf49BlgFo1J+RQxQ8cMB3DvElXpC7NOf+ZRnKx6YwLG
OIPlP7+TP4OGx4ua9wpLEI7nh7XHQFPUtQ6b4MyW0MNuepXYtS3ASWZHf4Zjf369vxxrVH/EcxoK
8Io+mqf0RgWfqUuNE+x6FPab/AWsc74tyti6rudo2aeyvujrEqnfGQf3+dX/dujrswAFrRycsK2P
lMgI+TVMEdlqgy/aY986wEVHxzsqCVkQY61L4LvJAbVclPwGhF4TbJBu7BA9gCLPtJehKL95fRag
4Pbll/izX0D0njlFmKzCYJkt7P993AZoiYEPTxEZG3zjYCVMdBdhlMFUHWlIonKoQ/VHlQk9bBI5
84vv8uc6oOrU+TDIU5IO2R82jtOm1ZRCHuIjOIz609ABiJR6KJM2YGhcbHXCL/KLMyf03dHOnBR9
DI/cQhrM7z70BMLEMNLMU/GNHaX1UqHRamJ/iiGOh6zd+pwSQy8rl74SLT2JFnn3ym6v61xpa7fM
/oEeoxekb7A1bReAXHljLvSj88ph2Dfse58yMIimhzMJjBCpf/t8RXlzsfDvp6DwxNqDSYctiN70
G95/NtfwUbFQozohSFQeZG1Ue9uqaogD1t0IpgABY5EcCpRfp8WQTcmLSqr7WjA8hoMQlAtqdPsC
aGu8as7tocJHahZA1XU/outaxPn3OKmZ+nToKv9gNI7F2sxK4QyrkDE2+1+JFHh2zSMfoKJgUZ1o
uh0YPL7K1K82me7gM5kM9vAD7UvjMVFud5GAD90jWzrsdA+HgdKrzJ0xVtpOJGgVVn3nIKDX5+j6
u/KE9GoxK3A7qxanzjXIylKwMGW2LXrQ8x7knZ9gpCxqxxHXUvwuk2h7rmXyWO+vUVlGYXsqH9Dw
dQ8E2nrd2Yg6ZCijyMk+GRa67uDuJWYdufYzs0mWGigUaydjRu61rVDbpNZDdHOB3iDyk7yFUsvv
z9C2oC2N5CoYuuLeyEt9H/sZ/XxIRi9eaIinKPNRZbVo5Uif6Vxe2Ub0xSr+uG84bOAhA16llkRo
4uPZjckIZGNR66cKfY0jzutMh+15VGfZ2Vp28fByXm//FQUZCSH++qgi9G85tP+3DdC7P7X9VRx/
Zr+ajz/1/6G0mjF3/D8hKJc/o3dSbOc//5uabP2HYx/Fv5mZ7lJmzro4v6nJQDj+I9A1IJexMYKE
ps/u/YebbJn/cWfBXHKr3x5C/Kd/9NQMF0IzHQwil4OZ5Uxb/m+4ye+PRNtx6ULMfXb8Bal1XP1D
4O89VYMGBcxk0xBllYL/n3Yu4zBzqcrM2U5B0uhLsOmiXkBUG9RqcLpJrYIEH7B1C46rXsSEFrUy
fObIa4SKg2atssir15EdAksoxpo4WFAHlLQH+9C7/de7vv4d7d5TQM/B+v+GQR4CH08YmOwFgxOM
kvV9GCxHxEGTtHtThMnuhot25bKRfauvhhZHiYULAhKa2DhicKyZ08GP7GnL0NP6BbQkDZ783Fcm
IqKZqZaFN43JY+AiJLJC/ZBJbDIiliqgR6ifCgFH7BoqgcxKjcChs7RLtx4Qa7GVsxGIJtd3pebL
BXJDZnGtuYEwt0MWOejyD5ZNA5d8Dpmhif7lwnAA2yzzKQPHxgTUxZiD/HoVZRPayZEoq2vNYOS+
BJwPHEOvYsw/Qz0ecDeJfXR8Kr/U7kMHvTFgphEyIa1n528moqlmCxc4rpDEBvLqGYkj9u0wyi1x
aMD3qIcAiL4rBDCGjnEJEFVFk1pHMKrSVVlourHmRw5+HVjGOsW18LbXy8xfmEM5PmlGoQeroUE2
8m6qYBZuYrvDUwGL6n5cp0kcfYsEDYrASaMekddghIjigd5Z1Rp5O8C8oRp+8H/jaaTKoeu/hbJw
tBvoY6XaIOgGvkwPC/02ziphIzcTZOPGbJs+WXWThCNSNX711OrCUEuta3IfPkZXv6Kl6rt3YY4u
0AIEVDntPKXPeNN+6J/sPMJHIvRG/HBQaw6na2WKKtl4lcYU0a4EOs0oucoIHSoRXtp9B25A5a57
DHSzMm/BRnXRyo8jnqJFg+epUBV2d7h+Gje98KCSUQnh/NROU7C2Ougvm1GONVyNoBuqYxuaJRKE
/RltGcgqW5t2h+wHzgzg+U09my5do0ITL4P/8101dENW3WzesTJtFT6GuQsuM7XKBEFev88hBwfN
0C+6OM+qpz7K4jfE/PA3LnJE+18Lux6u3Tac4qXqCnSJFkZu/RQVKCakDu3e35BZZ96y9cZoXDeQ
QhCPYU+Fa72wg/AeFlj/bKCxA6kYcQF2Ujoh3IeQcAk30feVAUBT8GPAP/kxKyoaxsJY1rPvq0ir
0SmqeDDeLj1kf4+HNAGksnpPbBAMwJJKVrpYVW7faXep1XoWyE/BZmuFN3WLIkM9d6NGQconqJSu
B8C9o7X8vRXbtp6b53Hc8RMlzOjhx0A6Ye1CDefOeIH++lAEy5b+S/ZqJWZKj6UF+a7B2kuiomCE
QT4tH4YQbpC1ipyBC5/HU3D8WuOEAhZ8oN/LFearb3+nX8NHzzRI2cvfi67u0ePeeGWndyujmfL8
ECa9ye5gSNsu48b76WKrbq8spI5Z9F1gfzdqr4AdY/Uxbtqja8K0i5sb3gkTuSgcrSfMsJKDTZp5
ckQPJDiNQ+t50HoLHW6/eI2TVN9RRcX7MCDqdo1hQ4gu2Mo5QhErhqTdLsjyt4C532rKDUTjHS1L
ji7ckTNEOQo3qNmgXNz5rdkAXkQ2kYpefxw6wbwJ4ap1PMXj01B67hGqYH4PXxPtrDyAndqT/O9n
eLS5HLU87JcqIStXuZ/hllakDzoqXRcVhMErUlG6S1lQxtfQzEraGRhn74JZSGAxjOg2poN954UD
gFeEJhFnsfSuRePR6JVaMYAqwL0GbmzwfhrsGRUsYLF0bKioRpHKYNX4BhCNBO8VeGAURxAr3PE2
KRh7r4yxs68dkRUH4ZV8A1NT39Qg4dT7jX05ugOuEbWHpnrZ9nCd7Dq6HcsQZUgn98bTlKvqQBWU
rOlIjoRjelZuG6P6ML6B9KwfPZjfNvr0Pu4TlJgIZnVZ4T8OSXynZkIWOLoaA4s+XXWeUk+D7Bn9
dZF/waADsz36+tsyYel2TDsbGN1xfjlRZuE7FLYAGQZPgByWpQmu12PnxqIDLgmoICWapQDyizG7
I2IDWi59CQ0mLptqi6EQFLPSzcJTLyuZrPuK5N8OmgwxN8uZqmXImWAs4yqLD5PEJ44EuVHkp8gx
LCY3KrWVhNfxs5ikuRNZbvxQGdOBhaW51XMUaY6+9gF63lV95Wz1KECqM7UNmazcsW1xpbRiY13A
6TpOaZpc6E3mbYkk6pD1CRCJxgou0eypdil63D+6MQe8oQyVbaoQ7w4c6uPimaMxrsFto78ZF3G7
y4qyXgUTfu0LlOUt4zIifcHKLIu1YgFfZG7ytUn3SmvP+oVB+5uv4xCM+Vqwasmm7keMDp48nBJ+
aDRno5XVlM+AaHBMQSAfeS/d9zK4N51YRawLLpVIdx/HZSxB+HbVrQUoe0WlPEQrWprlr1FvmzcU
4atrInyFSip774ioWYtkYOveqRBXrroXDHphW7oHhb0avqkYyAOuM7yb0kD4P4N+dcMsJ7olYGZr
TOenx0RA4Ww9MI6FV/pXXppML40+iUdFxrUx8Pi+sV1LLks8URa5PharzCmD7qn1EQNYlq6smyPG
jtM3bO7NeFkmmM6s24bWxS6h6SOfCsanAcKqQJjWcSIAJYgIU48F/iDjVUj/6SlJJja7MaHyNZl2
3q81yKj1UgYqffNAtWIH25fNg1c7nP2EAy+FyjZhdWT4YNvDCHJZHsLhWRqtxWEc9yyiRQ4U1930
kBKGDadB8pg4LZYbkDu6vWXnMxlKl+kWC3MvXFYuPGYMTIpWv0Hmsdm1bWb/yuKguJxCgjs8JHNw
MFZz0gnzBjytlpMxRtQ2JGMWdg18A+++owZtoEFjA4E2nlsQ5gJQ09+NiptGodFmwIMWooMrHirt
mFcAv23WJEHJqrDYXCsh8lKuCj/XfhmuCvVN7wWRvwpSZM6WtoZ8BAaW7QYZ62BaYrsVSY67ktgt
NGQiF7oyMp20RKoD5pcqWiV+3eB/WRmOdov1B0pb+PK4wdrj3Gyw/xCp+FFAwf2hTHccrpUcUf0H
+Vtu7YhUiDNA77DO67sqRIChK9W1Q6YUHYQ/CDyJ/NFoYTUrOfAlWjM5yFg236PRKm84kb3uEkxt
0S18sg6UhFL4WMuxLstXhTJ+utULVxpbtPRUsXEHk+MjlcLcmSB/g23c4dlnhdKFdI2KCs3y3nY0
hpQ6WauF/qS4gRAGWzqSXXdt924GfSUU5VaZiUR+QklvbZDgQfLPe303znUHwSRyGIKXuHbBhIx3
po8VoKFQ9V9ZpWW/kRwdnSwWyGk1RuVeCrPBGMd1JgSUZSmZTxPwtWyj+UO875PC3EPwLi3UjP1Z
dTBoEmtfZAPrX9M9QDYSRgWSo+QZT24ZwPmxpr46JpyhqCoOBXyqMItXutIlumilTtIxdOaAYqlG
KoZWgjWaSy8Z2ewppduaeoZkfSIN+FnnQXuXxiAj8amqoSEL5fwKhNtsRi3EacUm24L852jHJM3K
H1IEkuoIcgtfo1KOWEir7BFLbjvaEskI8WHRFCXugv4UOeMibGwWaZ6DzV30KAuC+89AE9FGQSER
5YXAgJQ12dpBz2MAipOyNXFJ4dMicWCq6IGKv7GXAbJ834EdBYB3rbFeQBryHiqoCUi/NcSeZevI
8iLuQvPSKKFwL2Xmsn0xweM2Q7MwHrwyzg/oH/L+RxP7iaWrYvfgdHN9F+jKujfbpHiy0MjbJq2M
f1iRSTIv0mJ4NVpR3XhVkYw8cYj7NqNtE+FEE5K/nuo5zgRK6T9QaUhnMY+5CAiRS4DBmCQPMX0l
f13LCVfmbuoLDzNmvANZQNYs4IltFE5Vwn+DvRLtdWwoLjj/QSmYXntAkaiA9wTsC4nSEO7YSklN
x3xaqmYZToY5PYainh6UGJk0C0dNd+7MlMS2OjP3qZ1Er4bpFy2SboN33cMNLhEasMQSskKztkVt
ghIFPrJDAqu+I/3uFhrbf8E4LdrBYqcgDJExXfDikytpeMxLQ7pNpeuG6CaEr7ZDR1WfouGCTYf2
B+Zr3YLWEjYmdqs5uzDykw2mIOGNhSD+rxpxSlh4tnabyaj+IYdQ3kGyCtbMC82V4Wow8ux88mKY
J7l7jXRs/8vvB+R3S0qW760K8nJZhFNorvKoT6ttVY/uk6gLEzWVRh+R3+bVe71w+GfsRsdTZyDm
ZYRFu/ES+ryQshF2SIcOiwlgl90Op9r8cmyjYcthCX2SmtJLXRdjNTQDyoWjD9c6mcc2lvVj5LrB
vdAMZ2/UFsEC/MkOrcMd2dt4Ai1jfLfLvpzwTOrDvSiayVyTnNRbZzTya0Mz63rBak+CLRKt6mIY
02Yzk+7vh1S4W0wI5UOlmxss3rCDaQ0mT35jysOUuq/FgDXHIoGRzBaVU7b3GGDsUNVlj/iBSmJk
ww3vMioG44LT51eIdMGro1UdNl3CXIN8HvIVrBHnoMcuKh8SfVqMU+1YwtBP2/CWKJle0TjO1n0Z
SUJEyerkrJd5sDAZVG76MXa+w+QOlqphBmyWgtQWCsAyo/DDcaSrr/EghZhn9t1VP6W/7Jb/C7C3
dlE7ZrpHzdDYdb6znMUarXUltOyXF6MoG7lNdZJpg9OKHRS1vYnrrLO3yAu3R6tompvc95Mt1sXa
Za0FQbpGbZbMUrmhu6AK0ZG9basSiAkDu02qZeTXPqzDJTDG+FJv/e7GaPKfU1AOl6QX7S4ZnfqQ
KldfgPGzTkbWpA9dFuKgPCDlwtnMQf/Yx5CaQ5DcM7YRI5rakxEE7jRiLbE+sfSrIxMl5F4+g/Mp
bvNGb/n4CN4AJoOKvRd96muwCipdrlsj7t7SuqJwEWQ1xEmJy2RdRskW46fx2e3RYGjKslSXtmN3
142rsYlCHH6wR57i+hWbFjrKOhrBJLOt+Vi31IRWrQTeg647PPtJ7olFTNbB7h2DQkNllQKFZTyR
k9cWcpj9EKk7y8u0C5LxBjsf3fZxQQwKLMAom9almYfWulFWt6l848mqKrHP0bNYQpFoN3b1f9g7
k+W4lWzL/kpaznENfTOoCRCIIIN9I4niBEZJFABH64Cj/fpakNLyiZEqsW4NyqrM3ujK7JJERADh
7uecvdeehLsHaUWzHOgPrJc6MoSYL7JEIyiA+gOAsdbGnFHYWzuhIB8VRnIul4zawFD1ctZ5lvFh
Vl5eRqwLThG7itc8M3P+1Pp1oiI1k6ZtjMRaw1WRz05au0wXi755XObksetTdVPOrrfNsTS+OB5k
YPEIQHeLZQoG3PIDSNrb3B6JhESi6EdjNwaEi5Vd7Lv6dCCTrFj3uDxsl2pFX3aSQLv7zeVExgdC
shDFRPelIN/uZSjSjo6ZHL/Okyo6qLswALCXHMaqhC0iMg0kWTDZx3mUbdxXo3bNBii/DIZWwEFM
ZdQlY0MJtk7mlUnpj0ePbuH5VJbTORY9cYeda+95pb/uvHQpv6y5apeIrTc4N7LqomCWHhpdkp0Z
dsVCMazZmdfQQ5k4rGPedgf/tZv0Bfkfkkdnpzx8KRFDhE4dZt1d77x1HJ6ksyxnzWD26nbpCrKx
MvXMdlw9CL+eY5jJ5W2FfW/g3R6gmPFF99F4vNqIHp3jKtSqH1PP76dYVrP2TNyUfPIrdd0Ks4ob
+rfRbJH/lqe1ft91ooqctTBpoOn556Do2zMtHegXetpDkxBDJWiVLWecmYOFNobGaZs6uQm1ySXf
cyAEi3KyPljkOT5rVW7sitTKrqCmEFiFxJW8P1hdIebH+pxej9pNvbmcD5mt3feCnYgzj8NXwbrH
izscafqlEVLpbt9pmn2V2GqBQeGRY2TC4IKA1pPZHq4MzjkCOEN+rXeB8TkZONlNPbDkmGjd5iJo
xpneXFs/e5nFGa5cvhskme+lWeYfSTEdtljWfKcCRxxn0qauinQlL8krPyDir6N6rL8R06g/Opt2
ct9XfX1TBhjlp7n/SOB0loOvr9XH3na0o6x99dknEzinNCga81Zwjpifa4c40Gj0Br3cKUAOw456
yKXdBeWLAIp2Az3vafXV8jZfK5qpXsnOs8t02T96RFeNYI4pX8JlEyondq7LAyAKGpcE3XBKxagH
7yIvNf3DIm2SsMYM5V6ajfYFpDB+gMLevV3sqXpkx+3GvYvjnFbWBO4ubAiFANpEMVLtcLHK9kIp
iBkkbXCownZfTHg2Z2NuLzmZkASIOoVlZrY9ii7uqU/zKasgpP25af523vuzY468C+cbvGMwvZuU
4Rd5lWzsZDKt4NV3veXoV4NOTiVAaPJ4mlRFdjMkDQ39brn2Cq19+vO1/2PkwNh1s74xhncR0J/K
D3x37LHmry9+09dXeWCh3F0MsVtpuu5yQw5nBHYO9xrw4CpCh6zv/3z5E8UL7x19lMUrsOErMTq1
T9575jmZNrt0klcySrK40muPBmKQ58vXpLKd8bFFRKqz8gfcglnT9S9CCLvfdx7dzXhCWS8izvyk
NS84qQgyGrSlvEAMk5gHguYqbWcXvZxvm9Xw3dBYhKW9pzTZNFxvBh6cO2wP8xQpF/zHPhl4EIxo
0Mwm0sAkHcY9ZOQsJaFW1yTPYzMYTGAKhlFyVCqY6WS1zzAmLYkeCIU2Tx/tvqiqw9rh3d4ZP6Y2
4Kjd8h0LwolMh8854OYGuvNDnmXwOt8+Y5bFYuslpJtBsBfjIbE0t7moAIcfPDbuO5VN+SuQRWY1
4Az4kH9MkYImoJAzYbC6cSZSZPKz14EVmBeHKe07T8JbwY7jbs4Nxv+bhcME2+lvH/Mv3wIa21kL
ToqU3aEMxvufXzoEe2I+GC09qmvWDaffuzn9+p3XdAtZCED3y+ugxgJfhnJRBtXxXHB8KGXN49KD
lOn3eLyM5QLeiIWUniBR139HQX3C4dxeOdgrcjZAcKKixrH19pW3wlnLADRDaNpAYM4sCCX+c5nK
dsTRyBf7pYJCV+4mDV3UVWqaqYFEy8wEpAa3yS4cD4H1WVm2ZAt1ZkbUISOwPt1BvrAxhHY4TVux
TYPoBGRONKnF/Og4iQsFpStdcn16UZDpzLl53lVEGGydHOkfNJ9AIP5gpX2nYhL3lm7Ra82xygCW
xPH40mbQFu+mPnMfg9lyILwo1TbvfDvMt2Px7cOxQUH7tk72Cf9yTr7gK4OJCj8U2Zvcpuwa8hyl
zQCRISGjem4IMnIam/CyTlFQdXlO7vVK0GpxdPSaf9sUbTd0/2HNBDUj2qg2HLs9YxHFNaO7C5ii
CnG7FjLZNfudLAZGN36V8qvmDCWKE1KtB9PO7wbhv7QkLKzndF3EEw1+fXlHAvJ2McVAiPOcZWRD
ym8iqlMpdzYZy2IXZHtU/lRvJ+g0gg5UnoMeaFE5EiSR6o3LWcJWZrxoQfWeAeKHrPG/1iJeAR+y
6/AYArdG1n6qpFmz2VlqQRrymgG2IszbsDlErj49hZ8jHT5mzz4nbzd7yrUGcx50mG1lNVIiZjOn
rYlRcnJ7Z9Kchf5Y0qvcV9Y0PMOBqDh8U9eca+OUyBiqvn1whqJsUSZCFCRWZNWInavMRIsdOBHV
4c8rxA+Z8a9vjgm7BWMIrbaL3Nk9Va47mUskqKu+UZnIKzotxOKZQ8mrp0MQXFFFEv6SG551TLwi
e2n1mnYiGTBFEiNGT6x4CmplhA2qp5uFzuhuXIR4MFF3LcyUDOchgMtw4Q41a4qeODVYw9qsu52u
T8ZVPvteREuYtrm/WMjw2romMGxhSYqroO3uAW21bfTnd3wqDjR5x0gVXIwinknY0alWvgSNUTpN
+U1Z21zNYupBDQFlh3MzqgQY97Sexj3PGFatMZ2hxjb0XTmTU9Yosl7m+M8v6GS4z4sgQxHrO3pa
lIomXra3S11l2zn7zLItpGzn583Qag9CBGSNpYOR4NO13OXDKEeDSa4qEyA+zuInlwE8yJxuk+qH
cGJQLbBROcH3OvOFigXKpGvPKixjP7RF9b0jTjW5cFpZXQ0jHvsHHRAN9dU24Pxhxjfb3nl0Bvr1
4QL2h2p3s+hro9PSrNdHgBhLOubjLtV8gg6AtfGINEpCsRl7yjenh60SOm3FYXEhnLWNJsbYZD+v
Vg41tpl7nuixpltXcijP+JOTvUQVq4h6CuqGPwY7hT6uWdkgJCGHyDPLtY29z9ifQtIB/xc3PhUt
Y07cRrEFRWwLeQBVdo5EiG/KoJnFJVnzxoc+WPhLTkPtExaiIxxkrIKrUm9dI6pNowxiS5GDw1Sw
dJmW8elqwLIGxk0/buz/NTHR/4M6IRvh4h9kQl3+j8uXunj5NcVg+5WfSiHf+AsFDs4PuO6b4WHD
iP9UChG8yE7PIu/ZLgqi7SD1L51Q8BdWIkgMJkh2nT1nO8v+SyfkbIkIHGowPOIG8NA5/h2d0InQ
ELG1xatyKJpwISMRPTnLwW1xoUAPc2x0o3MXuLO8UK6BVLcX1fTOAf3t9o2ccbsWhQeIDJsiNTj5
wrN7FXXuUXojm8529JbrK5D71VkytultIUzjnSXvd++NU4K/KYgoh37AOn45BXqzGxS1184xE/V0
N042xtCqqHY2GoV3LvW27Pr51rCgwnRFsbd5NN6uZaxkWm+65hQzpQxuDa3vvgzJMjx6E+owSuck
ueo2WzFEmK734l+ett8IpX53cabXrKJMeCyAUG8vzn4Z9Ogs55jeTX1meeAvAXno9Y0AAH2FXay/
1U3hn4syEV//fOm39crP9x1wOnF4G2ift4f+14M2x09LA8cyx4zPqyuTI9GZBY989+ernO5d25Nj
EItAzeHy7NjmyTv00IACU1Kg5A1AVA0F5aU/NeIAfsx86LZHKs3J2yIUbylu3X6g2w+Z6RbFPROX
P7+W37zjDWQAK9+mRPN/+Jt+eagSzlsUNCRlc0gudhpjPbK1m+adOuDUJvXjHeNLwiLPO4fqcVIH
pGYz58LnnkKQXNd9ZRTG5SpLAuwFIVXP+A8rwpumvs72anU7iL6Wnz6SW08W4J/f8Hao/uWk9OOV
bFZ9Vh32awSPb28x7ftgzBWvhIGLe+aPVfrRpml4ocHk/ZpPY8Z2ZAb3f77o7z7ljcyAuXurN0/P
nr4vJw076xKTjcfNDdJXYwnSdw6Bv7sIN5CMGGrF/7xIoFqP2bczbh3/JCzcDd3dtv8HD4y5GYhx
QfyQ4J/cSfyPFEfF9sBYhLkOpLdFKnHL49/+wEjDwx8ADIrnkyzLt19ESAPuaMgZHC+UMmbwkNdM
5Ex/vspvngV8vSxyvkd+CwLlt1fhTDE6tpFMCBIg/xoGjM6N6N98WIBB7ZxZaQdkqeqdJ3D7qydP
ICQ2z4GRwTKDHfvtVa0CC0UOkiyW01Lt7bJuonRkzdErCIZ/foM//BAn1+JJsHFMuFho9VPhfSlb
Qir7FVknFG0v5KxpvfgwTAS5uJ1uhcZqy/owGyNydK0EoB013iJeOfn1NxmZa5i8CpnO535DUNU7
z+tvPocAbTAZNjbbKHb+t58DOi4rZ1Ss4s5RxrGiBNmDewqOk21m79zo36w/3Mit2kZ8TjIq4c5v
nieFCK5vZoSfjA4iEusO7C+PuTYeDT29dADyh47w4qrNLgotkX93jXW5NCUf5YFHK+GUooXf0FgM
OErx5DkpyhC0NY1vp+88Vtue/OZWE7husaFwDciYdBXevsVxDjpPgWSPVw2hTdPKJex0QwfuCGvc
8rX4z48WoKr/uCC7F9Y2eHIbm+zU+joNzbpqaKNitEPwbsq5HGSE3pWhVZ8BmY8y/AXfWq3p7BAE
HMk2Runl+ZmOFFmQ1aiDEUp7nsa96eoLEix9IHVilu5wWVaG2Z4Famy+QhuqjN3gL0u+L0sEBSHp
kRQpgtglOya0bUDQwPgXGVvOIDP0CIHOaRNlHqhlYXtQx6iX5ogOuXWXWR1NUc+v9I+eQA8bln6S
PWE0g+RuYr0sCH3ws3SvSp/jW29YgxEj0enNDx1dyCA0MscXO0Lfc2vnjqbIbuuibWjL1I3r38rZ
pZRGUcsnMNki+8pU2XZjzy2SL60YtY89rYej1CvxVM/BwHTeEA8IouY0MvHrqnBCp1M91KMgtVvU
g2k992UORagFOUrH3R9ZKvChoBxFQKtQnvXAraPBmcobRp0Fo2RiAW9rHZlD5A+ufCkTlJWR3uS1
jhaLqzXEKGQIQDzxQopBOYYwapbXPq1EEwm97F8TQzfXeGDx1Zn4QHk4T+DfX4ohWFFMcs+dWAM6
QFzq6BRBWPiF3UTFsEr72kQS1lxIB9j7peO1K/om118Cmk7o8azyukk7m7Tv0eks5A6jOUboAtoq
Kgc2kJ3ntIaFbKIBvsrIr9fPaZbUz66liFygv5qiTqy74Eva9EYG8cEsvLhZYbB0VqKro00n8tq0
Zu8Tnboxh0/lJSLGHCr8+xHtoDh6ytTufA2RORKqhjMVuan+uPN7DiMoHDh7RIWhADvMfj+Me9XJ
fEARnga0xoKhPHSzoqOolX6HpNlVuXYcC2l7vPxlUBHtk+TKrscluYDsrQfg70vmQHzI6BsmYYt9
YKukubBGDVm6yfKDQ2FJbEJbUqs7It5y2tDi03xcynVujsjE1BJba9GpC6CJww0d/8wmCtHIUbV7
WvupYKRNYm6ZZnpcp7N5k4/whuZSwlvSsqH+zllg+cSil9UHHA7953QB4B/KNiE7HjWC5e6zIpHp
oat8UcGwbvKvCiPSFBb1ol6QzThEv2yHbGQ/Vfe9ZCUIdn3Zlg/okfkbcyuRVWYCBfeZh+hw7/S6
dB9mS9OsSPq+WJDDcmvjzlbefIuVeK1sEMCNgTodXdw+cNoWpAIiWsUToSPxjnS/h/Cvj3ZVRaZs
oN0rsnH888YH1BPpLA5TNJukxV8rmgTDVy+VWfWhn4NAg6AP07J1UUw/ZWnd383jFuauWA1ZMzIr
39zeyZrsSYLY/AxzlgVRsrCARQUO1HNrADiKaDBL1KUdqOST1ZNTjEpYlP5+CFLzJ8fsb/UV/vcC
0W/a1/pBda+v6uql/f/AhrR1BP7X7YVYDi9E1OYv5T8OQ16/DUvcfvVnm8HY8tE3YhWHTboG1rZl
/2wzOOQhcp4JOMGf+pGwI20/zf/ijI7VUP8vPxL56BwzaGByoAQct50q/06j4WSyse3jmKepgQmR
Ax9FiPvb7RagQ69ha4tGULFBrHWJtA6+tbYuIeJ5/eQEteh27RxYV9h+KG7mQdYz+VOG6khpTtmX
Klq5hLo406ozPMKDFCfgRp/qnoyryJl0Bjdow4avOVPdF0c6OqIbPetbVLB60+9W09GGuNNs/1Gv
F4Q4Ac04tRd51t0kdhFAxzfRcXhJjWdGKxkU7Wltz+d2a5n15eBpDMFtWBnT+S938/3y3eI0x23b
wI30oUmbOzmHpPY6O63jI+JIpiNx0sOTgTfhfGaIdQkX0EB5JWDTJ1WTfvrzlU8KoB9XRqLEYRJ+
Fnf4pGuRGYNt8b7CJU1d1COtul5mo32nlPVPjq0Wx1VMcBy1GMiRW+ucvL9lkks3IKPDkIJNx/Lk
BB9jLZw7XUOAYJ1jmajHC085sriDIj6iqEYcgBtUQ5kR9xPlbQ5koy2aKkTvSkxFv6bdpa316HUL
sTD50MoUe9BQmmO7R3CroJ3TSwV+jzWHqbcjvQ8GYFYWR6RSJZDBGQiPPTsj+TeM8Zy9SpEzeONi
P3A8sb8t7dZm1TMnsKZ71NTl/TAZ8+dOetl1kWXm966ZXUJuUn1ZjxSX+gtEuQalIGaFjtktUnPZ
+HUdLotsvwRrX7629diuEedDSx4rK6Wg0JZZEzGJQbq4mmkBrDsb5H4T9d1Yp7G0dfm5EJMNG733
u1em6wtpnQXzl7hYE4ZRjejp8XppiXaIzBtXP7Nl2S93CU/7LSk/CFdLsxlFDKPDeDJ7dJYkVAwY
5nLSu16rwSQUYJzk/LDWSrcPpBOYuCoAu5H1IYw82KU6c8SLInHzOULRNjY7GDbGErb2hrVZgdrP
iUO0ioOiGkpx1vfvnJlPyjE4d3QcWNWYWrCuUUCfPKHa2iCD7b81ftYcHdlpd+PM6RR1hTHvJk5j
q2xlOPCGP09YPjidWtdVXRLyIIs2LI0sPfvxjfnvPeifpLL+snjsXtTLP15Bf6tl8/L+j38+DN9e
Tqyw/955LP8vmqyMYxnMspL80uA2aX1DQ9pGiPRFXaDQ/+5wm+ZfJvAdU2fnAU9g2Pyvf3W4g78g
3KCAgOVFTBANY/PvbDxAGN7WXRYR0kyXUFMgBgj+s5eGUQXhoHKf+m4d3MdMjtLzo1QKoXeXfk0G
5Guqo9njkEUEWNs9097SzCVOkxrFFjU3mpFubZK9q89BwTynqnwMC6UdwNc+MFcvSTtoLUuZ19Ys
l9rckwhCgSyAn9tlVDmu2Z8VlRxWEsDIsdxpiXJ7cTU0ZNhgfZot81qQQcKfHkgfmCClNYyVi70k
ZSc7IEzw3S9pkokF612z1D2OBaYHhXfmFdD1d7IvPZ/sdCtzYy2Vgc1RbWV9yNHY6+DuGxeNIzkF
c57uB2dBtkQewTwVREcWwiNCC6FaGSvcB92uSyXj8V253cujJlvH+SYQYelXmA+dgVC7Bf8qDgQ0
n3vP7JEeGqvfYZIAQM+5ve4MzIWipokGFxnJANoKQ+1anhAsQn6rrqjFVsw2zoS7NaxQG7TfGUVW
zc5anSojBMnCoftFIPiThDMgh8XATG5iHa1I+JxQziWxVuBPUYmhMvbRGnv27Pvnqhd+8X1pbMas
YW6mwXCBa4n9Q6M7m8LNBj2O3tVoPoHomEnI6LTxPGOrV+Gc6nMbdmUpbwc5ouyZCSZ74HY5A4SX
XFkXUiMKdwmpMK2rGY1wjjZgRUdnkoV7IYa0dyM51JqCR7NOvDyTIDsvZLa6docS8c43R3lBSSXa
dSVNenBFu3LIkMAq1vT6WOmEGMSZwQ+miVV7kSSLy4/oK+VNWBdWusliJ/2Tj3sE04Mw+c3cIZvW
2qN6A7idJRkp01NQlSF1dUGQlY4Did+FllOHgVp5w4ZceJdAVNfgk1FWtoddRnktMkhrJK1p1Uxn
3tWpkQ0N7QGZUQKUCaFoKMqwT4VZaw7+jYvVzSHgx9esLRW0yb9NiZVNB48RuKWfQ0edrZd0KqT1
pLdN2njhKLWWjicsxdE8h3W/WuIAYTaZcHB3DZhJnJxNNKecsXZDmls3dTBLvAKrT9FuiJQXBXyV
ZBIcPXVAoh++9GhhSr4cCl9zaH9QT90OhtN/s4cOr+wq/AX8feDDMVpwgTAkXtxcMSQe01u+sfNH
nlo+xknvEXzmJGE5keZP6gbMFH/azGiDh2JMuiBuxgWGczBY7WfOAbJH3WsmKJbHirpSdOq5Ri7y
4CWr/bzqk/exlRtDY5yt+rIk5cM4870ynS6HLBu8sG/N3A976ELTLhswqfINETxslIfkdDgdSPsw
QNu87iRzv5zqWwdl7k/AN/AyERyg9Hm896ugeyqdNuvDdkEjQpOCCKOoJqG6Cb3MHT9jPiUq19OX
cjprdXtpLrtVW/feBBrseUY+38AmtAHE3yjAxCoy2zTD22lOlQTQQilfHxUQrWHPUrVYO9GYjnpo
qC/KK0wyTLBIwmqqIErbGv8mXndKdcTPTSUm1Li4+ddPqgi07F5TgZrzSJMT9p4NXL/OOOxnW9pX
qcXX1Ah7kyJgh51O5miwWyc9mITdegZPaaFjwrUnnZjpmY+j2k1jY+Ux4BrpXmipZitwI47sr5Yh
87ULvreZRx+0qbHP4Jicu0jzEGdEpKh3/ooleqwt3p47NulXyO7Z+DwjR2tCXNMoL/qgMbRPNDeE
uWS7Emn76IYm4PypDzNikI0vUGF9NLrEHpJjRISl1cE7JJTYTT+seu8AH6+6PlSpZ3+Y9BF4FUF1
tnUw3bHrDphEESVXm2+NhQwIU20tVZQZ65LpD27KPuHbF+aQJ1hgh0J9En1RaIiCzXa4J6vcaMEe
91C6XL4w2QNKfQuEK8ChColEPm/xHMGQc/fVEOw5CJvIfBXH/vu06hE5+UGCE9fonTzqMFYhLaw0
dHDB0iacUnGHXSejNP0dOdfmi6+j4dmTmTbXoYmz6LqHQ0zXz10LwZdqeyT13CGYJEAnyWFxcuvy
ahPHa8ylXJdYoC0rEXR3SfSyZaxspr2j6AtREJo3NNCShU5yWU2HfsmS26TJsyQUQTMt543d6U2k
u0q+9q7bPrn1ui77IBDe1SiXFgZ2KrdHQ9ePIAKRmE0w4cQZqcgrUsipX/VzEnzYPRv2XXOXGCwq
e48BXbrPhtIt00i045IRPaHGF62p2m9pMPuEmgLXcfcCDJskkjdw+2jTYxm0rCbSkHGhkRJlkkhy
nJaGCjVv2AAI5a2gFYQ9M+wilLIBpaOCys3DFNpUvvPhQ1zkllyI2/Sc6ZnprTuHcxdkmyCvBcXP
9q1YVccyRZDq44SIFjMpjraXohVf1lVW6DRcPJ8b52KfitZ5ntss1TBCFl4rY98zcPDPjdatZ3pf
qvWepLaMmtayrMM45G5z5IGiZyaD2V2jDgDTg6/LNo/FrGffIAZKP9JomR3NMqn9XdthbdpbjL+6
axzg3TG1iM6UKyQM2B4II/GNL6GvLfVLRZjE46T1rh/Po4vMMnTNvLauJHjjHCFebSzMgzIt27V9
nmhnSW+aNwxUZ0xxUhjipsy2lCuhFlZ+Dh/ZHSuJ9dmikZmfQXeC58td5gOthGU+jcq0hw81LYzh
oLmiqaNOCzLz6I/2qB9q5InyrFbeyhoUVCyLni0dI1bkwrYa0JzWUt/ymgJjilzlmbCF9WC9Srrc
/JLJOX2Qlk1SBpFp+lcQSUkV5eUwsNs0shrihc/63hyttgDyQL40G1/WPbqToX/r7IHRMoBIj/uq
W+vXcuZx33tOVeFH70tTAY2qvZditnwz5BxH2QWJ0rrQ8d1xh/sFE57GKWaKGXyb5w5cTkgmtZ1X
ISmu41WWGn3GfWv1Dx29UlgnTcChIhWKc6K2tgYRMDJd0rgeqYOjFIUUqmpjlV9wCHoqTPRMvQRG
o45uZ2WfNFrh9wZQETP2loLqs2yb8SpvHE/Hzk6mTug669jHuVJS7Wp22PNe6NX30XGyy95Tyfd+
HvWngaNfe1hGyzm4pY5Ls8vXiVLUTzvzXFG9v07DiB9ydmTyUc+n/js1NHZ62QmrYGdriYMPxiIz
P88lMYGPjetiSotIX9oibnN4rjs6LzYs9V+Kld/0WE5mPZQAnkWJwiAZbQa42q1E+GVqH4zSyTXe
VJhJ7CjcibYs48bQ+7vcK1TFgzl278lP/uOaCLmpOlBkIBVAtWC9vSZwWEw4fe6FnlFUF7bV+oe1
YI6+JDAiodq8VyxvDbRf5lmbjo4SbBPUbRd0T6+HR1WwKRhu2Czpnct+G/EZD7EhCAtONcVch7Hl
zhxqhGCcEd9JmTjtJXF1hD3MtXiKOUef6iLWAs10ZoBenhvgAoGLZwxc+rc/38bTVhL1G30qk0IT
IRGqJbqVv95GoVqEvyzmULZtvLGLK23WYLA2aTE2yLP+3WT9zSPz+2sxt4fKhLD6VJ6YGKJPO2zb
4cCha6dSrfokp0C/HDqBvffP1/rRaXt774JNA2bTGEXwy8j17RvTDEl/ZaYXSplYRu7i1ZxbsQef
dZJo00qVRGxx6t5h2ZJHr7L8Lxqwd7yGkgMnzdFt37E/zbNULy0xx8dVa7vlnRf5n3eY14jICaYe
t4Bv1NvXSNih1RQTH75o/CYexrw8szWR7H98FP/dYfknINJfnorfdFi6nM3z9VcR4Y9f+dneZy/4
C6QYsLHNZMOZdzM1/Ozva47/lw5OjG4kjbKNesjS8C8hofsXI+stsAFPEFqXX4WE9Ga271IQ0HlG
o+UYf6fLAtTzzfKDLgFWIUsrixBRA9h/Th4PvAidSxCzH65tbpCvZ64elmMTPE2I4NTP9r5Rtjdu
oydNVA3z9Kly6/nCSfErhX0hRHJm0x/+SFJvTYJf3tfYfW0ANpGB6n9fodzjn6C1agbMKt/jc6f7
kE0lQSFwu/BpOpN4FmQUtlSuHtgvn7HAGOK30ucdDvPqYvF88wXjMTuvEyzgjKzVyzg3mF3j0YdJ
TDOylqIZo0AkmRnW+dDeBIvPqXTBJ2rHoplJwBugEITNj9G5wE4nseZ5I6NZrfKYbfqd/cUf6VLu
pgbYyX5gg2vP094btHCkKJORquu1gFWQY3tRqbNUsc95IeAUL3DHIdJcOcKWmfd18v3sY61N00Ya
VhXe0GwO7mxAnt85fKQfEmfqP3RWw9sJSKD/1A1pdm/O5ozgUOFjHiyzUtHoayNpWEWCHJAQqM1k
OXZV6KsqQ/I+E516zvoxv3SBEJ8axu/PmJgh/IwkJFE/BS7c4sYgGoIujkkHuMCCHxmL1l0x4DZZ
Z9PkfjIZIzd0kYowA2n0WEEFq3aw24bHWu+Tbsf+7F/LLO20yFJ+8JRDTrgrlSm7HaG31YGIKCM/
o5xO9ymNpDYcmGQeu7HkNGQGtWbskoIWU4yxy5VX5BRS0+VWZ26lW2pr4Wxb3QM1DiWs5KTzkgjf
7C9NuJAutI+UP5hOgf1diE2uJhljW/TnIRHHAjKrooOmyWXn9Vprw2Ho4H0vuG/vLCNpzkZuZhVt
oQcNbYGJEgRfvldEvtXmr3ra5E+lSFNxoDNWtdHqstNidciAu0A/pTIGpM4eAtOaSCqy6WBA6WXt
gtfyHKwVCaSJZId5mlzUVa2Od5F1zeDTkzJE9lIbNASPKab275Vvz9o5uoYUr5e/1tUdqRitth/d
MrhbZIf7goMIug+cTU9zqcr0iI1MF+du0iUPipzmpN/Zsz6bH1DS0LSn5nXFxQIl5sFop9H/VEMz
nAEYuS6NF0dr5zP67cnDUBUYBwdqVgzYeJIICS9l2d4TClt5YBE0Sm6qNo6BZ5ljptdjIuEeeTBq
YKfSmcwOtSEscTmZ03RlNHBYdpOuQ/vBz1z1HEcQSsVBm67qNtG11t21Dn7zUOj9qK2RzeCcwrfB
7RTlvRD1XkmxysOGxxyOILis5kynxlMUZDWVU244aRqNRTpe9sSSgnnVJCKbOmuEiB2T0Tm3qLe2
MsHV7wzUHQ+CGNYsloXtqHPNmftHIkXhP6hKBd/qiWPWTgSF9lIC7LgJcl2osKm4F3yYwnqxPTE+
T21GOlOKs/raM0f6YzP5fI/tGuSkfko6I6GeeKsGwQFNyy4D98u/Tdl+7igZJEVF735G3J+BuSDi
8wXGUPIEDSJ9lYbdfMfzPVi4tpyVJEi3XfK4Uc2kH6RbWnPYB14GYKztugvfSopvtOJrPj2xTjeG
KQZQOqlbudfSzrfObL3iWva01f/i1KVloPEBGw/PqSzFeepbw50M3GI9BEQa65Hl5BAIqzxTGZYH
6sNIa9r2sZ3XMonxK1wUajJWgHZeAYQWI5Fz6FfUNzGBol4eLpnXnwcrSaWxbNrq2jEhQH0pZUVL
d0kz046D1KdQyTzSkBl3FTRwiqHz4iwjpjFmcYtylkCMlmvXPU/WxM/6die1aNGRPMeLM10VRAVD
M+pT/WwesJ2HNfIkAA1z0j4Xfj8+D00966G7dvMYlpTjX5IxAEmmCwfITjOV2QY9qEY4jaBM2nAR
gLsPtGmXIuwaIT+ZfdO8jrQivtWLpt9YlbWtOaJzl91SmjZP/txTkxNalRQhR6K+DwOQZHVYGG1a
Y/roje/O5AzY1KrJcXYJt+tOIXh6zmmFIO61jqVXA9ySRQfwUIBEnJbZRRBGfNCjrXI6CEPv2g8m
f3A80yHuKjqBzfAlH1wzi4pKC77kE+fikFk15W0AyAmVuY9gKVzhOzHczaX/P6k7sx65jS3Pf5XG
vLPBfRmgX5JkZlapSrss2S+ELcvc952ffn5Rvt23yOQkIQPzMICv4QvBPhnBWE6c818e1CFQ9BO6
fekvQ2cZOEQuMYC6imv8OcgjxJNG9P0+IdGhWlRB9LC/UCPMv5kB43to6eZfU4UE/yJFQ2y4opMP
b8caEhoAJq6v0jzIX+HfszvygjTAjRczsj9QGpQxmZyrj7iVwn4ODCXCXnpA/uBE1R/KP1oeoKL+
n6WQw4+m65sf/wFOpP2Pc1/8+XsXl8X/B5ARVb2fTI4//vyx7teJf+HvVFLV/1MxgYQ4WEmT90H+
+O9MUpHJMem5CZAi5T5MJv6dSDr/KUPDMy1BRoQ1JzD4Laiv6L/+l2H8J94rolVr2BqZJlK4P6Fc
u0ZJAjfhB4A7BZxpC+X4FxTlq6d6n2koPHFbu1xBs4/YoPWBMkzrCVY5YFMz+TOpu+gMcS0JDl44
6yff36FJrilm03SGiM2MvX5eqjndsxbDOddq4Hblql49x1RXPLtSigO89n4osmY4iIbJhK5Dyaoe
KSqO165Nh9/L04mEhl62Jw3SeDCq9bvt71E54Ap4GwDi4Sm7DqWEGW3CllFhWaw/jrQAPYrw84Hz
zd5no7gIaBiUDNTRTfoPrj1Mggrf6moxnWunzQHaN3L1iBtd/YBi3lCecL7QcD1KSFBfPZR2nuri
v/3v1/O/RsiNLYxhYYdoYgZeL5laNTE0rQ1korq2OPV6U8CTzcrzICyIyjG23GC0+4Oa0t4nxKgE
6WHePWDhN6vFycZqbEyixh3wh1CeJ7qAcXGtmrR9uD/AdWnnZYAqfHvT0qAY4bO0gdDYnRLPSm6i
O0uDIj9xo0eXhJLLB7NJJ09XIShGNreyYzfTc1C1R953O0uIhSPOA56JCEtuPm4RRwnUEj7uMDXJ
G7V0UF3iY3aGf3+c65LZ3+NUkX1E6lng741NnEFG2DNMEoPrKVseaHBye9hm+0TZh950GdnX+/F2
PiEgBIh0MMuBwW2hSfBrUlRF0LJO4eFczRDxr3mGdWp0+GX8g1DC3sQiZzEpka3XaAbXnwpgbrjT
WH/Pmsq6hJB1PmAbfuQTtLdYgHZhoELhmLRrsy6DAdXAxuCW1ma78i289GLXzEPl2Xbk9nPOG8B2
R1qIv8hpoDzVg5x794e6sx1VKoDIogMDBfK3+YqIjCtoXSEvQNNY+uwEfeyiljY/NEsNYXV2tAyh
MwDW96PuHEDihQP+BOcT7qHNIVBOMwrQKhNcIlN9QsA6cnNgEjwoR+kxraT+0jeOcYad1vx1P/Le
KqK+zBmgWFyqW1z/rCd1r6J37Jp9+jVTeuOyZKnxIlXzT8ZI6w5fJN2mFbI5BxQoGW2jBLqL1F/p
dXU9PAzdPP9VtYP5nPdz/H7IJCfFm1KnqfzTo+T0EQ9dC6NaSkfrBRxjJgEezABdEiXZtVVjvCUU
pGljXlEH23LD93s5B7DDBbNjGfTi4Q6tY7WUY1NRzHJDzNFRss16RFCW/sxVupyoojxBB1cvYwt6
WstLnEcT608JcfGDY/elaL25WKBbc6NRULehiYnz6tXFQhVuGJaI34H8NMs5iL4g/OX4cSR0xata
9ujd5q6OVCJ91Pos9fKP+5O+cyCSojEhKthcQS9d/4AOAYFQjnRksgsqTRPmyG+0FB453bTinGKN
dbDAdpYyGFoqH0DtxCbaDLgCHTLoGI25HfLeZzmuNE82whh1SMk+OCV2jilsqdmuFuRREr7N0JZB
apBgy3UXzkUIi2qgT6Yr8/jJBELzEACbutbWUP2wKtgajVA5uz+1O0OF5kUhQuMTO9RP11Nr6nGB
GHHGrg2rwBvIk08GUNNHw4mSnx8qeDbyYscESE0avQ5VVd1QyCi2QKQxcDDTtdizID0jwxu1dOx1
uDSGHPopoumnKuVNen+k4uTbrOLX4bf2RBUAkLCc4Ri0jViyoQy0rEV4+H6U9VJ9ydRRCxFYTc3i
/xmbpSObM3UQEDc+hqTxidqj+RW1SM0rHTnwETNKD7yF1t/vX/HAs3PD0IxQ5E08TYJ+OCIJjrZj
2lxUTNeuKc5GbmYlR1fLeqm+hLKFJTTeHJAe9W1pW1bDQE6svvPlqpVP4K/C87Kov6eVHpzbQVbe
6E5VeiZFWQ+5P/3gNFxfp/+KzsVGcRsoJM+T9eoBsUslFUF98XruOIlmjZK12T6i7YUVRzYq8AFb
7f39r7kXVDwQWbWqzsNhc4crfYjckJIgi6Uk+QNeEZkvt3riO/KS/mXZSfqBlvt48EnXV/jLSKF4
0+PgEoV4sO1gBgm20WlaofdbG1T/6U5fY5p8FNGQNKfcAAoKWkl/DpdKO5jkndVL18LASpqkCaKz
+GmvTvo+AAmbT0Pj5x1i6p0k4fhTOY4LmEdBtQpwyf353RsqboIiF2TASECs4wHWSRJVHRtfkQEg
Ac20HgGK1G41meYTBh41LGFNaj5WaXdksLg7VIuEhTcuia94/b8eahbRqQBN2vizNSZvLPyLTlHX
Tb/0/Ag/maejqVVU/oP/Pn/+/qyKY3G4OfBXaTitA8qDahZFqCOaW2nOmSo/aptmtCin0FiqL6Vl
AkWpQEHEQOKc6AeyZs57OjD41AXa7CvDaGUHX3uTYPz9kyihUGGgl0nDanP50IZHj2VpG9/Kxy/s
L/vshNQYkBdHh9NR4bQ1qvmEbjHSsXKDeuM44iCmR/3BoblziGHliXICTT0gUNtLSNUka2lydH8K
w5rfA/7V3GmAagi0/+f686KQAsqWxc1th0ndVqFCcgo5GgckcsA7O8/6qJYXvJm7b/eX9d7aQokC
bSUqROIFsv7UCpdchBBZ5zuNkntq7GTnTJ6VL3JvQt9D3vrnstK/PyQVLFScMBwAiybW3qt92wVR
bcVy3flTkxXnfpGnRwAK4wMW4kf0672xwQgX/W8bDvx2GSMZSdeh11sfpHDtV7JVXCFOYJ6JzqcX
zvD57s/l3towqbUBw6RChCTgemhtM8MGwS/Sr5thPPeW0V0hVtLSACh2kPbtnUYkfCZ2uCbrQ9XW
oegLUTjBoNzvSlP1WmMpPpetnb7L9FA9paTqIIvgTZ66iTL3/VFuWdEvCxNgjsyTn7/gB61jLxVA
BhC6rW/nOJO3IIX9KVaRtreG7qxKuH3Ecxt8n+OovUbZ4sjXDnbrWepKPF8jXJfedZHcuvlEL+ON
CaqoRFc8Ch50iGOumVmzfXBL7WQDvL8M9GtYDeyozdEdqCD/VMQwcBpIlWfHnp4mTVbeO0URvZvC
qX8nY7n3ewzC66xBWz46um5PU6GfYyKaZYDlYy2u5yszkpkaJlqKVpTi2hH1EEaHOjGQhacRpqCJ
3qrhCUIwPNyG/mfbI5VF5ySxL05WNF9oJGm/HHxD8R5bn/Bcnjy5RTZPuvBy3L7ahXpV1bQV0soP
7KA701S36WVY3SO6bzHeyY0QgkZg201VTGNBys4f5io2f73/K24XsbjBTWaG6q3AIKwnZoCnNzpl
S8nDsGoXNpkD9lUFhNv2EItLVOeXrA1PytwUBzt1804UpxBWCpzhMh6XlFi3NKWFSgqUY4TSmB/z
Cj93uXBtydoFXe7qLxpu5kNrjuEbQMdV5GuDqb5TYnn8cn8Cbg8MIbzK8Y4EKxId8ubwjaxAWcpi
Ln1NqixPz4BYA/lK3llzOR+kL/uhOEkdgaa7UWhgM5cwlQmVLnr3R4Oaph+0TUujEBD6wX7b+64m
tSQgrUBYLGuz3yCqGFqiDZUPcaJFyxeJ/A7cqDpSEXS073bcFL8FVksTT62d5vB82lvbXJucxMAG
LVLD9bKakrydUyeq/AbY4puAtpYby6B2kWxYfFkOqzdOUyVuOMOHLxCJftQL5UD48vbmgZvLw4O6
y8vNunkBJJDsIONnlZ/0dvE2rIaRVCky1TeLIZdXRYBk7q+knYAk4DR1mG96FNsHK73HDkk+Kce4
rgmvMZgKFzlm6O3w0pc3cahMR5bst+8NQE3gx+H5IUUGTHM9y4FWWWMcOLmPoD08KG7v5znJLcp1
LRSbikIwwujpP9i3CMtw54G2ELzpzd0zlBVAkSEtfavrgouGW8TzpLXhecIR44Nk9NZj7QyZ4o3h
0EKF6NK3Juq2f96f7J29xLUHgJmSLe2EbY2ntdXCAQxRQvsflD+wQ8gvmjXlZ9Vomi/3Q+18Vy5r
OkH02Cghvij7vjqngc9QdJGa2kdLOPzRAq15LAJ1Qq1VbjzwKMuRksveySgSTt44otajCWTa6/wM
IHQZznZR+9SC8U6T6g53MTtIP+OpAqVBzvTht5oTtfJjakEXjFKCztPCwMr8+0PfmWVNVJvQXKCA
iUT1+ofwJ0iegGjwOcHR2ccPml7YpCvwT2pqjPeD7c4z9q0CkEvN39rc0YutDTVmL7WfYs3z3Oe5
9n4xR+PKb/gjVSfn4OYTm2Nz/WqWsMvChZRSmrU5+CcLPvCAPq1fgr2/joMReJmtWx/uD2rnHKay
QwzxOqfKvRlUAiojNmaj8nunwTEOg6JHaEetC4guW1xt5M9wDO2z6rLYUfIPVi5pMIcDDSgg85sh
FprZRAYiGj4WE+1TXsWDO0RDMLmgfpSLGZWLeZCY7nxD0gjRzKTczuLdDrcbIC9qAfUlC6hgNCeo
bNvpAt42M60PQzkUl/vzu7NC2ZEOrV/KzUL8eb1Cs0FeZPwIGKIVTw956thvu3EpPmKlZH+7H2pv
bOLly43C8mRe16G0qlUqKbXIITWce6o6VbAjzKU3SmxjomaWxUG6IHb5ZoEi6KQYSHiRKsF2Wcfj
O6EeZGetjwIQquA6+4EH6WwB4sOCuYOg+tTgYcP90gWg/ObZOihn7f8AwP90qMUa2gzYGKyI+4sf
0C9B8VsTZP0TLpDpi7nYU+Xo2A5MdiisQctvSaN+/fnptnmAA9Clu0kusR5+0md4Vvew48kullMX
2OAU24qu9ICM2SPn/JG88W3JRbQ1IR4IHAP/YIv5eHXQg3lFjsPIHFTL4AnHqUhQpgmzWVS8iqTQ
Hoaon9x5kcBOSnnyywzQ0E0mB3azZP8kNUC87DgCZZD7KEGANtkk5nI61vjrdg6C4WP33EzYtiHk
q5/vT/LNIUgUnoocgZAMeTVv1liA1uecjqbtaVa2nJMuWU6QOo5aU+JTrVYy5AquT1ql9A00eXuN
lIxRXcA6e2U3Tidbnr4jeW1dlMYYIZ6h4Xt/UDdnAmREm0oKd4jQAN/WU0DmcrSZsuo1Tlj8OrI7
vthza7ljHZsHOd9OKBI96DEi1ZZBiqyXjDPlHZW3WcV+OARCVkmxkHxKQlSqp1KfE//+yG4nks+E
+i2JiKkLcYd1OKOxMfEYQVcivv8HqsoDiL+5OjdwkfD1GKWDibw5AIhEA0282imlcAqtwynpHIL2
nlQaLxHas4VZvwVN2r2TR2N4Rh2mfQT7g4hz0EbLFdKmpB+c7rclRzFWPqNBHQ4pewGtWm3JqhRi
6L3qDRyyrRsqAertVjDpX6PB7hM31xvtq44HHc2wvB7Au9Zom/gD6Hfs7NJmag4uOHGBrZcyP4g3
FWB9UGBUIdc/aKzqJYUJrqHoJem/2ZWanJourN+rYfZxltrlE0CS7kc0KcbBStv59GShCoVgUxCC
t4CkvDVbid617GVlPD+OmWbCDAu7N4mpSedkac2D0ufOt6c2QYGC7gkUim0O6vSL1k+9uXhU06ib
1FpHpjK2TqZ7elGYzw6ejfWTFVY4azhxQH9lkFUKe/cX/M7+4leA/wBCic6yUHR+/f1R2lZzhLtl
T53n5KGssWKs5NkBBQtg936o26xbgGi43fmyFN659taxVLVQmlC2Z0+jJ+cndoTGaZkOKK3pxTl3
qOQNwOT9ZRlnLx66BFmvtv35r0xCKrSlBCbrZtaRbYOcCdPZ6y2lfkBkENQHFjx+hUmsP/ZZeHCg
7HxlIa+oO/CnSG632KGqsrp2KQ3Zy3lwnJCHqp8V7E8eWxv7zykt8tFPc6f4BDpkGt0gAHx8MO07
6xqogshyKEZTmdPWs54EMYXUhXVNNSxFnbFDnSBoly/FpC4/xpJldjDFe0PmgUFZghqMgrLJOmAI
6M1JOPXo0SNJ91FYRj1qWFqjaGAadePSArLBRJc5TijtoijvscTof7u/1nZ+gxADQSaU9IZhi1Pm
VaYRoZ8QxnYEbxN747OcwWJApSkzL5XZV8YJ5cTmU1ahm1Crw+Jm839L8nyf/nf4o3z/94H1H1ji
vUd0sWtBmxJgc4yRWwjeo60CKNhOgp4lDZjEZvHGsVdPSY84YamE+HshTHHwrNtJq2AeUgMCLUYm
iXjoerBTOGSpU9k6clQFPpxphcHhyPp/ghccwM1NrV/bQms8G4O0a5pxwpBeKcbbubEabzS66Ehb
62bs3GQa9UYcHUgStiXPmfKegq2B4Rl6CEMemcEryWwDEn3JHosCKcU+agbcToqjqbjNtqhFUezl
CqGHpm9rjalGOo1fnYHfmR5fcZYYHhFW0w9Qsrc7isxHAI7F6jJkY3OOxTON7SrWwc3HuvrJDmv1
ktSoOiZarXtpyiFysIVvFxPhyFYVgbgx1G1bVopacM4asjzDglB8IZi6mtbGJ750db6/cXZD0ScT
snsmkgKb+2DMemhMUIEQec0V1EcRbZ9Rv3DtCUfh+6F2p1FYglF/0cBLbFIP1NJiSYkCw8Os4mnq
k/Aca5nmD3YwuFWcxAfhbhMLJtEAUsNLyxTFgvUukVUJzTa45tx0dfUZKHAGD1Cv3A4Dpo/Vgpdp
rmjBpTSxRfkHAxV6UmxN9Ay3yENEZjIsTUfmNFYad6g0bKLHSH7mYMmutEuOmjG7E0s7Bl1F3GRu
WumKXQZzSOXLQ7xwvFomRnEOkjUvmgoPZlw1f94f3+1hSylNbHbwPHhDCc2s14dtkodxhhK86Y0m
E6iGWFVHs9E8jQiFnkMH9rXUV6ZrN0760GFudLBk94ZL35PCFuc9pZHNduymKtfSjOlVq9m5BoGh
XQAzoenXOfrjMoVH3XGxBdZHO84zML1VfDPYJdvKfzWPqR4OjYnxdoIIJC3sT1JraqSMXeBpbWed
QzM8Sot3g/KKMykE0pDflrk0zM5Rbi1ND6yl/uhAenaRGBr8yp6D6ywN9WWscEj/+Q9r8aLkuc6D
D53E9YdV4JI59VgYXmsHZeP2WLqfWxApOgrKg/lXKoc5ok5KjJ5VjTbxSW+s6PP9n7D3cYH+URzl
FuUu3yQTHSpASxepiMkGnfFYTtrgL4oUeJUEQ7Lvu6MH0V48SlA8xrhGKH9vTgm0V7Isp6LoSao2
f0fjWTmD8yzxMjZrDUZwmf5xf4A7By4VL4oEojxgghtbzzE24VWZ95qGd6aicTGij22Q9vqh1X+/
H2lnaFQJMG1gn2hcJJvzFomOPMMI0fLwj35C3fL3cjEQL4rxCE1qlDB/Ohpoa0G/Rq8VsVZtPa4y
zST03mTLk3uNEpZGJQL6s4JG2dR4bRcNB0nH7eg4gSDHgNAX5QJnE69BEDs3pTj0p1nJzhYXtIv+
j+Tm0GuhPg7DQRLwggRdHwMmWB06u+T3PGfkTcAqG2wUXHkwNMWsfp/02P5uL23+IR8H+a0Mqfa3
HMvy9xG2gg9x1dfpJbCc6Czn8fjEW0CmtVC0ULMD+ysJLM/c+/Mvvub25/HC0SFMkYzzJdbz72gS
HfEiCjxTzcwrO7NyVdS3Hu5H2Zt1dorO2c9FTs6/jtJixgoLA2HROBnLS9WW8YOVW59zy2kRXum+
3492ewjShOOCEZAhBcjQZq9odPvIHNvAS6d2gM8sOa6DKN1JDovpHBlW7sPSOkKQ3m5QKkHkDXxl
Ljh2z3qIuobZXGQuoY+CtewqS46HdRoie22aRw2anfEhR6WSooCDE/W1dahycPDwrFrexlk0PaLb
ZZ10sy79JUPrJx3l+s1SOkc3y874cEASPlDQIgQUeB00maKJPpuJBNNsAG2R894NR6v/lHddd9Ax
vk0UgADQCuIVSsEV6Po6lGNDje5DlMCE8LqLZqKBqeOY/6rkgYPqXaho53kMutq3lq59bgy5OtgU
e5vW4NYGn8LrkH/Y7Apeg+hnjUXs485T/qjMoXmHkgHiJigKSWiAjcZZ7nVAgJOtNt9xMih9BPnK
At2EGdxCx/XjjHr/ZQ7H6BlPtSNQ9EsWutm2BkUSYLXsXJmq53qKyizTgnDCE3ka5qw8NYoWP8Zq
Jb1LYkP43o1ZdYqnXH2PzEH1Ft7F/BwUiISiTl19rbVyfuckTgjWApTqJDdBiz5k079Tpaj4FaVp
DYFcoH+XFuX6o7kVX2/z00UfDGqEqHmjDLj+6ZUO0CcPusjv5eJTWcnZg1KnkSBNRW6BsS+K2m13
SftKPY3IG2FUgndtAirnbVaooQ9+pDpI+W9OJ84/mIW0Bemn8/dNYipgY8UYwVBPRtyowyJthaMD
xcQUr+mPhhzk5/sH1F5AthCXAn0sUfBZT0HQFSUGRJLuUpHXr2rUao9Vr6JfgNzCQzVE6eV+vJu9
C/ONMCB2KarhKSb+/FWZw6qXXjcCSFV6PGKBDXkFkAKohAU/Qe9+qJ2hkV0TBXICWk7yZi5JhKVk
MArdRW3CaE4t1aO/nKXMPjm5NHpF6bQHAXfGhmwL7wmevgBDt5mYxLOszatadyept32oWpmn0bN2
db3vP94f2825JDxd4PeBDBW98W0bV+uShsIUpAs5b4BVLLyqlbnI/Cq3Fqw3R+x287n8GKkSRhNh
fgQwvy3CE1/4iPGkYKECMV9/xgivGq1DshJn+oiqidqHb5yla86a0bUfK3wYJp+9E7TnWBmVz0jv
zc9Cbu8apsGRZZwItdrE4qcA54FUSYGDrvb6p1TgHxQrhP8Sqk7u1pVioQNSHImC7S0mOoC2hbYc
lecta0uuo0ENrFJ3QfQP594pcOQAu3iyq8Hx0lI7eiLujoo3Gy5RNFx4F69HNUMRsaap112NhsID
KgEo59dD5t5fRjfXt5g7Hg8C5MYpuE1BlZGeWza2uss5G/xpC2mgsegK6jQ0TSQXzLz+fgZsdMBx
3ptMweNRKDFAU98aCiZkgYo+W5obK0JOWi3y6WSYlXzGFEpJ/E5rjopE+xHZKxT5qGxvwZ5IUw4o
lAl7kGGhwZhChkD2FWajtgBUT1B+vz+xt59P4y7kUSZkpCiCbS7FXEXLQy2Ip/aqdDESu3ug3Wic
70e5/XxEoccIUgXxKTQm1osEj8QwolYNH2oJ03dqYye+1jjz27HqEUgycDNOsNZtjQMg4e1kkn1p
wkYMDwp2/2ZwPIfY1KhuQ9irs2sfNMlVl0fbj+1AfmPY2XQwTLGD1zuceELK3EK+nrbA5s6g845O
cesAnu70wteRBXnoMeLwHWUiLQoonpZYJQk5mSNu2845R2i4JcKxD+XDbaFoRhRpBE+tuYaKHVzY
4QWDcL7qYz6ZezPY5FOoDAi9osPlGbk6nSVT0j7KBhDe+5/69m5Bfk+hrEEris26PXC7AcSrmXDK
SVim+UFdR66sdNajaeCJez/U3udlXVGfJ6VDw2Fz9LRxiGx7gHBE2HeGZ1Xa5DYIVV1V5ERPStuN
BynBbjyDuRWcY/FCXa/iFgEdxERVYSTRKCgs5kxgb2ZPWD7ZkGTb+eAdvDeVgEfYmQiuowWwuTB6
czR5N6DjkNqoWityknlzZONUh9DPwVfbOwYEdZsaOGRQ8A7rocUtrk9aQajGCnvfIZvztAIpnp//
YGAXqCSSx1ImFgN+lVOFIzJAQY2T+QjNF1F5pAUjfQ7cJkj+sAbrSI9z79QBhATGik4Rkyi+56tw
C4pniTTyvdopUS540UquJDftY2lhtzEooeNPGVL/98e4F5SLSmYXQBmhPbUOqlQznWCr091Ynzuu
ecRsn1V4bn9waBjPEtJCxmnCHfLb/bB7Rw+MYTILrklo25sTtooWo53we0Oftcz8vK/jiyI5zmde
uhVPlsLxJLMaPyDHKv+Dj0qplryGS9Ji0OsBa1OL3tmo6BhtVfW51VE5juMyvjghql59i1/B/ZFu
ndxJWoHh4MZKpwF5RKAr64BFZsipKYdsw9YZo5MaFiZUybC3/3S4SIwTcIsa0TcpMHPP1EJDPs34
Db2Vp6H8pvCim056XiH8hruZEvrlVGGIE8VdO+JAVA5o60XZOLo2mLyvLWLcf2XUnLEvq9W8vQL0
T1tXrjE8cGelXrqTJZnpRztW9PCErjLIDSNZ+uJULUP1s6gG8hCoQcDZOA5ItzbLuSujpRwWPnE9
QQ+KkMI6aU7W+XEYwRLFj8CdHRN1Map1J/ztj+BCL8fb5nYDzUfFBpUe9tR29zpa61RGgFJvtcjx
r7OmIxOWm438fcyUFg2upOk/dQpY1JNupEVzymNN/Vwrs9midBfr34SjI63yqKmNS9r1wXsj7usA
hf9CBpDcoD3tppWFdmJu1AOK64oN/yhCRet8fwHtHKv0h8E7vWgb8CpYr59kXnIjakjqLEmfPMWZ
s0/jJIUnXuDzwbG6FwrSDncG+wOg9+Yw0LK+qpRU11g9wC75fvRrlHbhxsi6gyLtzrkj+EH/E2pz
GRZ6heVKzKgMo1feDGqVfVvEq+jEAzDCCLGop+tklMvBZO6GNUTdiceyMKRdT6auh6ipxIwwowuX
nZrKQIY2wQUR3fiqr745Tiz5gd7YB3F3ZpYWqqqg5AIli2RjHTfCtmCK+D2u3Gj5NQULfao6u34K
VPn7/eUittVm2XNTUQAgpxOoxs1xU9UoyllFikLCOGY/smqyzo5eN0IuNKvfxA5cp/sBd+7iVcBN
mjEVII3DnmQ5ajP504Aezm+V6FDfj7I7gWhEUUkhazS21GtdLu0xUyvUPRRk9JKpdj6iwVk8xmVw
xJbaC4U+NF0umAgwLzZLM5mmmC1NfaNHI/Idxgm4psdYSyNc/Of9Qe2sRvIKOiL08ngnboGnQ25N
I/aEvGbmBgQUchZnrD4o8FZDeEmTWvk4T7nx6/2ge98LbJtYHHS3eASvlyLWP45VDnyvbM5Zj/Fg
e1CQ/0FeTWmIJ5TgevHNNkcJNdPenGuG1jaN+mvYFBiMqdZHs04P1vve12IoJCnoT1HW2nwtzUKK
38TTxC1R/sMGCPtI7tiw8pYlkA56HLuxIDqJRxoA3m1RDw+YHDlTONBO79QeGnU4Dlh2hhVeoHk/
/5VIplF2EdZ7NG7WXymalRHbCs5HpU2m81KG0QWR+59GOlLAE9xdGNfMEmt+HUVTx9JOsFFBUbj7
NuNo6FOqWNB+JffERbTx/8GgREGUvF08OzeDMiVn1iu7pz5BffSp6NHDdYPMCuSDydvbVxD5/yeO
+I6vMmlx68BcJ442QtFCmLo6oYXZAwNylnNazfZji5rkL/cHt3fwwv8DxgJsGKGGTVBYLaGZFYgP
ay1801MQtPHXIZ67cx1Z1nPW2eVRD0NM1/ao531CtQcLM1J48YteDTNR0hb9SpY+upyGlxkFRjuh
rB486/ajsEoEvQURgM3VNdtDPqpo0rp1PnSPTp2A11fTyb0/e3ufTJDLZApnFK5uGl5KUuRxp2p4
Oy3xE+ozmdtlcYPTA9K1UmC/GZ3gr/shbwdGqUWlugMaEhGlLQchUTq1UkYWf8ZTwXOMyvyoDJr9
+X6U25eOKOgovAFEjxje6/ojtfmgRhFUW6gkVnaJKlO/IsPafCjqoHJDQK8n+pgmIMikP9htt1NK
ZA4hCsqcVrDG1pGxm6K33jC+IreGZ03S4q+gmvs3ZVejXxRm7VlaDPugsSdW+XpNUkkSpUeBqIWJ
JSb91ZqkvNlmEbsP/tVYoHdo2FjJqMo1z+L+en9m90MJ105wDKJotg5lzKVCmwuoRBT2I5Zw+P0k
uFD7y5QfqTjc7m2041GlgJ6H4zy7YB2qw2C4MRf2djqg1iyAeZ4p/NEUmP5f0j6XDgq5e0tTHCOC
C0kCssVHxwoaQSOCx1QCUbumfzle5cjWD77V3gIBkUFF6qVis619JQ1CeNAOwZo4bfyWt+94kcYk
ceVl7NwYWV4Pzlzh3f9qO0MTiQFCrZAcwUpsVyXV8g4qNgtECsc3aElHGK5wutyPsrM2eHIKUwG6
kPT9NkmOXlsmphRE6fMZqK2FZH+sm+07xL7Sn37JkOCI2gn/LmXUbedtpAI1mDkbXE3kwKNDk5zs
yF48Z6lKV9GL3p2M8IiOvDM+k0a96FKxRG7afapWA4eCBO0uajb8QiOr+AoGIvfirM0OPpj4IOsd
Lfix4CzoS9HN3GJ4cQyiPbvgTK7a8/heT8bJh2SMlYDOKzqrq9GF8J4/TmGUf7Qj9Uis8XakUCJI
GGQ6MyjQCIfO1wdKhgWVjGQ14Pw8xKjKDOTaK4Bj+ws2Mv3BW2Y3mChZ8DFxHd7yAPNxmeQe8XoP
S87mUsezjjvdbF54niqX+yv0lgOB/AxGQYIyL0wutvzNQrLUrOzn3MMjYoDxM0y+zHbwnaSf34Td
lD4ZE/pHU2RABJamJ32wm/f3f8PtXiQuPSpxMyEcs4UYgKGRTG1BCAcN3ulBxjrTD+MlOv+DKOJ+
Jcsk59PFpL+6EniGp0iJ2njkqX13jUltwVBo+sGOvz2iRXICgUbU9hiVuo6idc0kpQU1NK2lxq3F
y/CgdkP4GJvjnJ/wmWoPPuDe5HF+4U0CS+gW+x3qLQLJAAe8pdaajx3WQs9DZbcHl9zesCzQHyBV
VKFruZm8POF9gVFHAVou1a+YC1mP2VJiUiVP+alTwqN4t3cCM/gq3uamm0s6yXBTCs+apecMNNRX
SrDzFU+9BK6m/VvnRP+SQ/+/EiRuhgiXmIaXgM9RrAO0t/5yclD0VR6i8jqpDRrwSe+4o241V13g
zpW4PALt32xy4kEIoPyEWYl45q/jWREuul0ysFKkKD5HTUW3RwPIwK/sDs7Ol57O6vAUsXCxeVkk
kKY3OcrE8Vgi4Jt7uJrMjquPU/iNtTS9s5Z+QLYuzgs6bTNWoHnv+HXlaL/LcaLmpyaVk6duidQv
i6qhJ4qfxFOdZhg2YBUAuFgv8t+R+uD353n5lZd8e1XMZv5AAXtArk2rp5NUNgcNyt2Z48yi68Lt
Sot0PXM4EKrzxHby4nwyn0bZ6n0Dh9iz3bZHVaWbdSgmjjCAMIS66BZ90E+WNo28t73MnH8zRrv4
fQzy+VIkXQRmvm6TwdWz+Ej1bi+qwILBf+R/N8y/wonm0tSm3CuxfvedZapgPxjSKUAn55x3kgxI
X1X8++fj3qxSIYF5DD8YqN/m5MK5sg9qU8p4wSFC1uDx6bUIb1IgxKr5H4SiywOqDB1B3nTrDzgu
7WyFwAK8DuzXyYiM2k3jMfAi6t4/ex7zAVHTQ9gdYICoNq1DRXY46qOtZ1435vbFopXmDUY34PQT
RWfNyYNf7g/t9j4VAQEt6hAQ0IHYYi6kifqaCmDFw1gzaU5YkzhnYM7ZY99I5dMYLu0bHOhatHjT
8k/qoKpvyUl5cKPuLCCiAPiAuUbbYSvY4uTgBDF5Tb12iC2vibXSWya9OhljPL91AqdGG10vDoLu
LCCOTvJB6ulcfFtMS5t30BVtPfXQL4z9IAnGz4titTRegEfcn+XdUBSlQGzC7iAvW3/VuoCoPI+E
Chs5vLRtFp4HW+2xYW2ynz9swOkIRVFBdrrpzMe5NuhaIRFqqJ1TGSz2WarrSZh4H5U4blJcsh8h
ZAeoV9iXbWlcIUaegJOCFOEXrPTkMDUuFRrlrjE4znfTqCfar8imNgKmgJTU0ZNob1KBZQuBLp4R
FCM2k0pGZMo8yL0Gwd/T0EuotlYybmJV0B8Uc3buWgCloB1Ea4BDYHOCL1YS1bnRZ96iDTL8sab6
lAULXuBBU1yVXMsu99fL3n6gWkr2Z4JnodyyHprWUxjB8Dvz0lCtHnPLQAOmUoszOj+0z5QcM9Eo
qQ+OHjGIzaWLEPi/g24u3XjOl6FBQdObAg3VrT7P5k8wuc1LWaTWQ6pp0dlJLQXDB11Nf70/4N3Y
lLAAXICiBiC5HrCtTNj3qgvPlQlj9qWQcfZOTcOVWw231KL/PXUK5bGfzCO43t4iolwspHBRawVk
sg7szEVhS3GceXK3hNeZd+8XqLehy3F1BADdDUW29nJNCpmmdSiqWVlRyUUGoUD5sOSy9akcrNFd
ejk4qFDsRdIcELK8TYRc/2ZQTNqkw9VLPRB1sbu0i+SPE3DMZLKag6tx78PxFoP4TrIHDnGzMwpq
gYkpc9ygD1o8zHnS1Ccnyz/WdSNdcNhFXr1WJDdSm+nL/SWzd3NRf6TJQngs/uRNAmzGvOSt0eCk
W3CSU51EO9eN3D7YuBS7fTPN0cmK7f/D2XntyG10W/iJCDCHWza7e4LyjCzZN4Qjc2YxPf35Shf/
EdlEEyPANgwYVnWxdu3aYe21vg1NjFahLhvpA3W1g1B176bSKme+CrfAq73Z/xwmmayZZEFvpt6j
0GMY+swyPjV5+aeGfF9A/+aIxu0mhcLvSngJLSLifna+NqQ6QWI3qmfWTBj+nMxOfIbwxz0opu2d
LCMpcBbJOgYTn+tVeubtp7jzMtyrmD6WJufpzlN44bX8wwmtejk1vVN/mG04LA4+6t7DwoweE110
cXjDNhscywH+orbIA3PQ2/qEXtZ4nroserCsrP2GXKz7p+tFU+y3boHy4eKqysEv2HP4ZI+w90pO
D6KSzeZF1sQwj2aBzSN3In0GGhKLFI07qjcpcs4HvnfvxsoXlOgdEDXV/PV6SW7TNFVYz0qt/OTO
3hJojZ1eYq/ND27s3tYY/iHppzrEtd0slbYTApoVss21l+i+V7k2g/xh95Db5XxGb908sKPbreFf
JXUnrTIqi9sevm222hJGURYM0/glajvx1KsEmnloN5/ue4S9lQBgyE3BkUQdeP0Rc8ns5ZldFhRp
La6jymUHHj9cinYwD+zjljJA4jz4ixa0fDG3fs/rSpNCcEHEqiTT73qXDY1vigTGqbYbl5eZTt4/
45RPp84TySWxLQG3WGn7Oq2LSzGO1YE3vPVD/BjJjopLZPZyiyLMVcUx+yXDDytJ/lqV1pidcqsz
H+yRcpUfFnX3NRJ1GR0Y7u66VFigGXbBF2x7u0Kn0d8PaRbAfvr3pCDgB9zAeScsyuBk23NQCMt4
efs5M7eBGIEk/buB2Hv0u8yiqbLAHLWcScExuzjpqL6fDXQ0fmEpXjUI8vAC5Elrk1pGEfGHcswt
kMaL5SYLN6axETBpj3Snbu+lDj4D5hxebAnp37icDuJRS5gsNZp65Q8Zk+495eqgiZBBBG2mP759
a/LVAloDFhS85nprbWILvcwbbktpfYzdtjrxlpcXt4+Xg5X2dkaigHVIhObNezWXieEypZZRlEgk
IRHDCktTRP6UJN0LGtjlAYRO/vJ1ICtxIUTNjGGQVW4PzdRnlD4rJw1srWkug6N0Hxu31T+//fsB
dZFU/3KSfduV1/SKGn9RpwFUpoNP5cM+WxltLoHPOd9fam9DPy8lHd9PpeAyMfsy7lnKrTLtY9aH
6RX27uEXrjJ5FM1HQPzMqxvrVSaeQi1C9AamsGx69srefR+2UIlawxT+5ZQMONf9YTN+xzakvIjk
XsFvcZ3Xi0YdApI890lAB+2fMKR0UyyGg/4Fk2ZzqB41d3e+5A+CbRClJP2Qy6yXC6GiQnDQTGAB
aLpLF9vTJ+ai3qZ3Bm80KLIfhTCifZoVWwNsPb0wY7RZA1HUQ+ujpl6dGtiE/5hiZfoAuvSoI7Hz
8jGMQF2BSJSbtq2FQb3nsqIhbXFqT4x9WSc7jh2ETw9JR/aW4sGjsEA9k9dv46bqqc2irOfA8rBo
AwQfustc8tiAGTnqYe09srKOyRwVsQrR7iZjMuKMWW+cbpCPoeojW6L9rYWKiShqIrlVcqkSgzIB
2rueeo3GAqHvnFy8FGV5Ggtb/Hn/Gu5tXUIRVMyU1GrbejKZNB8tpU1gZFeSjxp6ue9xejAUqdER
8HHnWXVoj9KppE0pCRDXdtohemUXKK4zlgre0nCaFgCOAGodJ+0AQZEWnqvMWx7eukFeH0ABYIzg
HYDTbL1qrNPGc9WMSas28c76JFo/m3AIVpqkBynq7b03GCIGE8bkO13grcADOH6nVrMkCYppzP2k
a4YzKDV0Wipm+j1Uds/3t3Z78YHsycoqxT42uc3TmAkGGtbDpr8sbfyNWm9xZlZQud5f5dZCJPce
uRKXg/byFsYhssnOmWqPg6kfjaBo0gamrA55HYRf/PtL7W2IqVUSMxirbqnaxxK6uVJTooCIXQHp
xkzySJk/uL+KvM3rp5QVqAozdI4VYs1ri4BslLbgEE9BCSHVZxU1+YttwTrVkhteM/4334mU8nPX
zEeImB0D4RGnukg0JFtOmzSFGXNn8lCMDXiBkXHpPXHpjG7+t1xSpCLKbD6w/d31KJv+GK/gCmwi
PQSXws7qWS9sixnYVJWfClVEj57ezFc7Z3r34ABvrzjJA5Ee/VfoGjnD9afN6x52oYIIuUub8Foz
qAu76aKfwgSyeZpV5pORiPQgaNlblMlUfBiZPRRj0oB/iiSGzCAyn6YpYEa+POuZcM5Oh76VZgvl
na1H1ecETbODwGLnVgAI/v9F5af/aVFVb8FIAICgE2qHp6pZ3GeaUOOpRc7+y3173d0fYTrM/tyM
m0HkPsvbcaixV0Rx5780bUQzw02U8pLosxJ0BaZUVs6bR8bIAwFSceWpRcPrujlKE0ohdN7zKcgs
hlTous3BBAc5I0ipR33Pct/uZliPEA3xAJnIb06xFouHYFY5Bakzo1VuG/3ZhIPyNDqpc7n/QXcc
AKndDxpA+l68ReuzC0OlGypRT0FH7+Z5gVnh3IYGg0ZpmmraA0w4yjXU1PJ9ZYzhwdo7Lo72nuyG
UYahKLKxGxjVU9F4y8h7N750yKt/nBozfb2/wR3jRD+ZeWPYmYg1tuUQoiatRLt1DERsSIJFkVx5
3usgS+bmIC/ZMU4m/OhZSscG4cAmnPGSLJsrD+/plnTn22xYqEiq5VNh0e/L67T7TSmG/GDRnf1B
b0AJT/pRjQd3fYCzqiyUZpIxsL3J8+MyVwMI1ruH1Bk7//6nlOexfiyY32Y4nLF0yi9wKqyXsq0u
1LyREX8sMvlDAQR3MhmQ+kIVrwhSCv8HlaXd9UBqgsQBfET1Y73eDOKiHlviIXO23Kcin5L3cR7V
DBlPUfFX44niYMFbg2SD9GYlSxtJ87bj1LlxM07aMgRaizJK1Az9c8I83sFLtLMKvHMSYCQJgSDD
WG8rjpfM0BtFBBgs88zAIJ4QJyoPnPLOx6Now/wiUBysclswWgajExqvajDExmgQUY/DNRyj7JvS
iuR50drwoAqwsy05HyXZIahP8c6ut1VZY5XQ1BWBV5nqtXYG5RwfT9bf3jHCVhoR0OPIdbbo5MXV
s8azFxH0Vpd8ito+fFLaOcEzjxrlZOF8gsSkPTixvW8J6wRhClROMrVcby1JFEG8YgkwTYX7F8y/
+SliHuYhnuHaTofpiOTm9k6TgVF3lBSdzARsYZqd1zDsVRcDIlDFdNbjpHlqTQyG6u0R6ePOqdFf
AdlEvY1JzC3qZxapt3R9icmXQ/PUpIZ2zWJSkvueY2dD3GLgYFxiaojbB22xUqV1NTY0hXn+SU/b
/pyaFcqC8RG16u1K4EXAWDNFD0zG3PoMmlWx06cVsYirth/NTrVevaJYdD8ZGy8+2NbtMKUc4vlx
SlAl44I3rydkW0OCYt4UiCSuBgjASwnLXxLX8SGzIL1a6LI8iKiYh6tFTAPPz5xY8EeVqUoKW6tW
7ocoEv/dL4rVnTKvr76O4zz/rbhd8jrH5vA3casHUK+BB+1hpsRs+PmoG0tw/4BurxXDfxQY4MeQ
RBlblMjAMENmREkfJBH1Gj+eiuprRtso8gsoSnyY1Zm88saDe3XLd0CBkuoQgwTQs2Lym8fLw+N2
RVz3wcBU17cpXBR4jwdr0c61EHN/TcRoX0yprXtpRybO7Tk0/lOctrb9JYtN78CF3d5ziLfJHSWE
A2L1rU73FIP+H+kwwDjeJc8dmfJ5jvL8ZAxZ/5wlTnTw3uytR08a1AitcWxWXs6fAmcTifdMS3uC
r8LSTwXMuGevYfI2BjvpC1SzDt6E28tOmRsdcrISHMzNg9oNtFVyBiGDxEkasA4tN7DMjqLlvVWk
q6RjS88dV73eFeKfQLQBYwZDmXrXCvnbCy2p9sBiby+6pCKSlIY82MQjm+BgWFqtipCWDSLdTc7U
3drPZthkvsodfDM6RC5FjApjM43gLYYgnQGy515D+I+mGGrTxfhH4SDESkg+PdhhFf12/zLubQ1u
CiiXYLuU3OjrD1irhcH4EnFxbU7uqYWWPPX1soKpzLDzv9++lgxEMD+K95Rs1mt1Si0wGAiq5s6M
n3n9wjPFp+z9oMzlkarUjpPBIIhVpVYTgcJmX+00lXiCiORNFeqDMnmOH+px5deAkB6b2ZpOOmn6
+f4Gd2AEUJgQHMNGzcMAsny9w1BrJq9XpY+eGgFaMYlfimwUp7jkfrmzJR5mGMIeddThTl2jLpdu
HrTv93+EXGMdOUvkHfVbMFtQtG6hDJMXecuSc6KiEXD2jZJ6hKdgdP+6v86e5RAoQ9UlJ9JgyFvv
1c0dRyQj68C8mQYFLUU/r90a3dh6Oviue74LoiHW4ZklTd0sRS9hHpU5hNmMe+inUMld6hQeg9Rt
n+1sHH6/vzNph5svSFQJT4wM/AyghOudLVOWoBkr89TS0tALBawpEq9u/GFZtIe5h5EwjoXnD8Zy
xLO2Y7YyBiMDwQOw4030B1BD04s2I6SIlgwFcSOHLyIBNmDovfKdbmHpT049Xe9veOcoV6tuvq+R
R/OyjNQcDMh/HjI3n5+1KJpOtSeOCF32Nygr0ZI7FLNZf1s2rTTqjH+b1Ci5TKY9g2qpKG8InmOk
08dnN9OOxC7kH7o9UAlJBVZMd93aQiadsJqg5NCg/stUmKKjNvoQjsvbodm8rjQlZXBFsrDlJs2n
UYVJNuHF86LvfZ46X/LFCS+tIfSjsdMf6e92R5T6qHsTS6GFKD/zT6855AXh0leAZezOLT5acS4e
hyg0QREn1QdtmpR/+rntA71zuieIoasvxpj1ywnnkH1JhiX+rIf2P1FshifCje4/Gq6UYHNrDjw3
Ekctx70zZ5SOPI3uNxJfm3JoGI1QE9Y8n3q8SGop2MHzFoRlqifhgyhM70zLyXi9b9O3i1Jixg+q
eGM6H1tDG+3e6jPHgbtKrZPZb9ys/qyWajP6FOyTT9oyu9qjYNwnOnjBby8T5RiV7I2SKDoQWxTD
MBhARmaKv/1s25elb7xnsvvcX4YwfLNfZCk5wwelM12kLV213auhPU04qnRWSuZ2naEOlHa0P1pK
1XR+1hn29f5X3d2czBMBhwCO2ZKQq0rTQtgieFZ7awySxLMvBSIafqK32kHAfuuF2Rx9VYh7gJRj
NxsTD4WemiVWU/SOeen1Jfs3U0r3IzK93bkeGPSzeoZAVTU7gujfPjesjHuiOUfxhNrJemUjMprG
9rjIc71MJy+bwndVwfMWhyPMBmVWty/3v+rugigs0bqm4gVkdb0goWsze4mMlV2neXYY4fPzKq1O
RTvplzgBHHx/PfmArb2HC2soHSxkWWQGu/m0kakJM6xxwgUa6E9Ja4xPngb/zozcUwA9U/5SAea4
VkO9+ObS/vnm1U1H1tMNfgAw6E0iG+l5I+gJkv/ZJn3lKKFo6xuFi+Py2v6UMd9xYcSsfJ8moj9r
enOEWtsx4tUP2D6yY6Noxej0Qd/QxKM9AoakL4Z3nTUdDTrdvjxEErSu+L0AWuk+r0920jLHQ1FI
BGhddwEckNCauv0REmFvQ3g7LiSVRFhhtwY7jpZdD40IGpuWfTjjaOZQIAOP9s/p/uHtmKrsfNKa
IEaRVOvrDSX8x1ozhQjUDInUUDMzvxwhJ6znQj3FyiGH1N7WGCUkWmBnBHqbWGwo26m2alUEVhaV
D66CI437anlfg9Q82NotHzUFFrIOCDnoAyJLtbULQ3ZBW12A+WNc+RRPdpWdQrNZSp+elrf4iP9a
F2SW5/I66yoy4jGEOx9dEVsFrTYBtxBwCU2cKTFXL9kc2u90M2uyA8e4+0mkaiOkewblcfnff3r7
ablRCMp7EehJ3z6IAUqqqY1fkyj3Xu4f9k7NhLgQnTD4BIADUqVeLzUNbuQ1Gl9Ereru0nYVonQK
1dy6Tetz08YvKaNSV6ReJq6t6p5cmHKfmNZqD45mx+r4HYQOlNpIALbPTjMzgStyrKASuRfhMhbL
z3WMjazWYFQxct6c3PDE2Xxgon9C1W1DNdaToS7SaAymOBGPjjtQqhwG6m1WqBzsbccZMzMA9BxP
Qca47XSoRQUebx6HoLQNJAgYD3tc0iIN0BjpA6YKE8YJ1OGhWeIlMIrkCHS5Y02UuCnEsbbM4jZG
L2ymaJPKpdGSROqTmxt/Faju/Da0h/drxxeSvoF/5IJRBN4isRsoWUo1CWFtLmvjLPqsfl3CJjng
AtjdDxhz6ssIJ9EMXpus1eRmTC46BO1ULE/pMo7nOE806qVKfXByOxEKZRrYLxh1Ad+9Db8axysL
mi9DYNlx8VUsXfmUh57xRdMz3R9qNKnKRJv8ojffXpAC300VhZKUBsrO27gAR8GiAJsPQZE3WsC0
DWFuU6XnOe6Ng1hh1wcw/iFZYUDy4PTXHxQyY9H1Fk2/tveai6oV0bUo0+o8ZfFLX1nZp8HS+3f4
oiIY7CXzhedWV0EudPC193wAETWz5YwpA5Pc+CJNuG7jVvkYVDOMeH6+dLSaVC2fvsWlCVY6nuEL
u+//dnIIgNCMDjNASVt3S29izrqdLyn9XK/pE5r9g4Eile08uzP6OhPSYyclhB/q/qJ710QeLD1w
6FVJlNffe2aKUOgWdCotWZOf25PyxZir9NP9VfauCUG1NCCiMIbI16s4qZFYZov8ndFH1jkMh8pf
5qz5MOnV0XD57lfEbnhGKBSBaVgv5UVzKpD0GgJUjSFN1EKmaxMxVGdIIP/tp2L4mqvmUcq/tz/e
K0AUWIzL27Ve1Cw0S9hVNQaKMk4YpeiqQBW2/kHk1pHYwt4GqXGrWKdsMGxbdnm7hPoYz7gcbYjd
R9vqk+RLA2O09dWY5CsVVbDjWvqYHzWF9u4EwFPKALg0Xo9NeDkus2n2cCwEtQohfUT8HtRDJy4i
0cYzcMIjco6j9Tahe6iFk1GnrJfUfRqozRCf86atLursuZdoMI5YxPZOkUEWQIT8Qx7n+hRnBdF6
MVdDoABf+4bWHqrYIjTFGSXw5KBBcrTWxkyNicn/TAcBAPpEP4+z5T2VM/Wvao6P4Pm7S1EmpqsM
JxXdw/W2ot5oYIWk92/UhfW1F+ivxEOhnifFfvv4Hs1dwBp03GQ6va1GZIOnjJWObVZK611hs3Ov
egsAwON6XO67lD3HBQ0OyojE0GQ9G+PgAXJLSx+GgBkqUzuXfM9BDiAceeU9IyQRwNphZQJ3vXFd
cZZQZDddglLTTj6bSm7TULDSp9oxow7+4OXofu8dl1RtZQyStJVZp/VxuQjDw1UTgZUlQruotjAv
TYkQWzgJ/e2xPTmcpE8BS3E7I0JTNyr1JSTQVefynKEW+ophCMoBVnqw1N5xAcylO0JRlKRx8xnb
0NURAE6GwAuH7rEkrXtRlEN1gt1vB4zc5hml4bvFKUlKdwLLGA8VjfNDahcoX9mD4LWZ9KN+/J4f
BmD2v7U259QbleGmDtgFiAbyK1NM7rOjTO6ffc5Mp6LGTpAyVfYLVk+rDoIFkOVUOWWQ+FM2lqd1
34gUF0VVo/q30FqGt6LeDQ+igl2j/zGBK2eaQdqslxnMiNsdYxhOXQE81PLIfHIjk0vcoQAf8Cod
sSPtnhxzWBKrITHIm7elBeJVRXNNYjB0ZugbtRU/zX2rkO9puHr/vvPYXQ1AAKSUcBQhxL3enzlE
wkLsE9RGNdjvbS96FM0kBXvEP29fiO+nyywSXret2Yda6mgKI3aBHalUgNzZeUAG5Gs8VMoBLH0v
PSD/II0kU4eBfBOC2EvT2mXCB6zRtPqmTBALOJWeSdrr5Dz0veqXk5Kflin/dn+L2p6xyDAZqUZE
27l5648Z2Z6SFSOZFiTay7M9ovJdWXN1TcUAybtQrGtemNOnph6S79Anhc+tnibLCaru7FzFVXe1
08j4Qw1FYb/L7bj8VxjD/N/9H7l34FIVWkYt9Cu3Bg35eJ1qHm+gp47WSxqPgGtzJfrHG9IjxZK9
z0FfBpAFeEnZhVh/DqtkLrVxeJjK0IOUFh9xsbsZan8d6APyXUcz1Xtbk8gWol2ACSBO1+v1pZbw
nEw879kMmVhpp99MSYBe9e6vJIIMFNI2k/knDIzrpbi5Me1JtmY3KTIMKD+136DSHuxTUiMhcnr7
mcnnwoUNiOmubQoWVUx6tLM2BE1t6k9wEPQPnWX9LmOZg5X2jgwMnEy9wKyANl3vy1ZUxc6zsAeG
FnXALtCvBndYg4jw4KFro0h7s6wzoQuFTSoHoLVIGjbubjCb3jWSVEBeZiqPUa5DAl0O8cIl7cOD
5Gvv6YV5DpIDigcyPVnvjoTeqWaTtarBHL5kmd0rASnh4Bx8xZ11ZJeVyTEmGGlJbd4mR+/msoCg
NrBGI360irk552FT/H7fKnZXAQcACodc66a7ykBPMaA6LAJFROFyLiI3fLWBWtdvD1hoBP3/Ohtb
p4oDMDFnNyCzJn92pxrkVpwctO9uxSLo+sOC9sPGaeJucw7L9JJBQwU2qHUjnp/svJo0v6pz3NLQ
5Nl3tU+qP8e5asWDUeUaCYmIGbY3AZX8iZiVbpzV2eoeNTVSYjh6HD3zW90dep8Rrf4Pt/CiT1Ek
mg99UuZ6IEpItvBJeRl9GNqslF5wNgZ/CEtjOQmmaDMqDan56HZkE+e2ypbXds7b8ODj7lw4OewH
Rww5CYWzTZVntEeAYyYyvpHrQhpQJPOLYVfDg1mlJez889F0057REBFynD/A5Ns+QhaWplfDBhF0
Vuh9no3WfAR3YRyF7rvbYpiCmRHidk52fdOYP07GOOehD2vTveDR0lfiNTVQXHd4jpIkDu7fhR3X
L6cpaDxTfSS527j+hY7iYvR8xkKBs6xNy+bBaAaUSsvJPDixvS8o+Stp+MCEQAi63prIKamgfd1j
p5lF9avIvhn0gw+CmL1VZP1f8nHKKb7NB6wVfdCVqKRZ16jKdxClY+qPlMYPvtsOcopDsmjx4IMJ
orcPmeX1mdnpbg/bdCLUwHan6BO6VAaksQKlmg9N20Xj+7Et+xfU2ue/UttWtLOpZQib3D/CvR0T
slHOQdWI0YPNTdCmtlrCmJZdaKazv0Sa/tAJXT2oNuwZJvRvALTkKAUjcevTa0Z1UsMFOXSXKtjv
kVVUD9PUlPi1Pp98NxMHTlq6+k3LFwIf7jURqfyXzTlmU5TlnaF0AVB2qmLNYMzxtScRBYCbGOV0
os2VZF+8VHFzH9a/6a/7X3XvYlBAxcHQT+GZ2ISkc5e3nYa4beAko5Khp6M4T4aTWR+YRp8PTnB3
Ld48B/Q+yfSW0ya2FNdUlAGkb47zVRzFgUoZCv/a1usDu909RqJKObRPGW5LtJCjcm1mo9UHVW/2
j5mZtQze2QuaurV4tCTn8S98RsC7sL+BFqDHsTablnIw4Sz+xeyG8DmuFAPRHE97MmLtqLuxtzWa
ylIOneoREJr1UgP8RP0AWwBjw511FcOcnuLaSS5OF/a/Kax/EKzsNRqY4qVIIGsFzPJuTHQYnBFm
UyYfCro7p2IQruf30/RcT+US+WPRTV/LxZz/rgtT1FC2R/YVlEP02TaysvyF7/zzb9lcTyLazoyo
wgcD3wYafCY2IQq2oEGJo+vbjxR/B8TlB1/CFvwRx8bQ2APDMzC1CTTASg3MZtpdmnYyz/eX2nNt
cADL+ycFv7aPvKaOKeRo5L7xrGSnTNfHdxRe1e/3V9nro4OTliQMlFMkFGpjOa7ZdpMy4UHbyrGR
TMvjy5SrVQDcnxlj2x3fWUZavYtL0HhdY8242VBM/aXNhMMIA4WWK1Dv6rUMLeuxJ18+iL9/UDNs
vSHgWADCkH1i45tnWoc0sYRdTDBJ1vb/VkvqvDfVeZ6uJff4WtcdYshF5nTDVdez9hU4vvc9No3s
guhu+mdSG1oBLe7kGgcHtOe56FmSOWqcD/nj+suVNQxBGiVvkKetk5yaMXQfgGRaf3QM1v6CiUtK
AHIDXjpgkeu12lTA9DDNJAdRKl4iZ/4XSSvvsUkS8/N9g9jZFZNMwIThHmDmbXuxq1iJO5onEKvi
0UyC3dHoED0jZGM4AP77g43tPHWQQjPJjSOhLbsdMzWhch0HlzGjNHRN3xbwppfm6PhjU5fvgfHq
lyRTf9ensTtIHXb3KdnbqLPzsm9hOE5XMRqaM3lEGXIERGIV5wbWyqs6uEfsCnvxElV2iYkmIYK7
fHN6JUNJs6E1XOXSSB6aWaAu5dTC91KUi5XedU5a2I2fIwUnoowJigLG/GaVJlamRclAL7xuZAdb
hx0Cbop7WltCeBr0YvaftNnKcwe5xa8cKckYeAypM7FV1a1CQa19opRWosM3+Ax2uU/eiAyKGreZ
D8Os/ughD33pK7U4eJbkldu4CkKm/y29Ba+6DGTQ/ocevta79vuk0mm20Q15gb+gfBqnxPvcpcUR
xGfHURN40nHmspC6bO9mF3qxUhRgQoZuGH0YNPTnkOmlgwxi54WXkwr0oagOSB2WtQcwKlE1jUSe
iDFVvkVxWqWnxuydD8s404wSTIoenOPuvjg/qcLIzrbhi6omnQg7lY9pxvPiF16rVr4ee+a/b/c4
DCr/b51N7MIIYIwqMsVF2hr1ZZyK8DxVunsyajc5YPXa3ZIOdAdhEpK+bbCZa9ESqZag6wXLYZAi
iXBihvqopLhnhfCpwhaDKSIYsqkY2QZslHUqj8okho/0UMa15nQWc9sEMRnLQzHbR8NVe/6MkJYy
HHPR0DxsFnXtCvZN8aNEW5VP6gxBdW+hJ4YoQnxwy3ZNUZYCwDFDRrnNm7UFLETf04yyK7jNSySR
NX9xcWoM0OVBVHbdyy9YiKQcMhgqAbWvr21/dOGFjiZCIaMxCphiB/OUFlP/xUAM8/FXliLsIhkB
UrwdsdLmxVVm2WjTuixjjneugsZN3bNTGUeD2HsnhgoVzOn8Te1ZPo0/NaPMFmZ4TZHOqqma30Sz
RH8g0WG9G0stfL2/qz27l1G6nPmGcGT7ypKf944YZXtITd1XRqLz3xS4CA7sYndDFLZIWSF7Iylf
b6hXFeZFep45ynLKBbWOxh+ztn4YS/XojdkzQUZEQCXD3QAf48YiIlRHJs3l9a5zEV3gTlce8jbN
XhdDtBdot8IDx7F3pen9synJScNnXG+tZbQ8Qn2AGDSd67PnZMmHOJomX9Cz8hGXFb5iL+Ff909t
73tyXpQ3gRYRpmwCXztV6npC8ySIisx9ZWx/ROVb1M/hCEP6/aX2wrCfltomG+TFQF9r6qiqGxfT
JYkT5UNeOUrt22PsnZzeKt4jkwnmEXfnBfcX3ztM3k2oSQkZqIFv7Gap08SsFYo4UgfoPZnkx9xq
1UDV5+V9osdHYup7lwGkFlMDspQDXn19ljqSh7C8jsC8TZWJH9NCLb1Tj2iadg+PrE0OiOEptzFf
g1xTU2TUjKxkic7ImpXnMa4bSs9hd3Dv9owTo5R8c9QZAImtNxSHEDMhg0lSuogZ9M08n1GkLv2+
tfSLkRlIdcTwTd8/tN2vCCSN/geAJuCw60UzvdDTqKMGCCgvu9Y92hLMeRy1zPZWwQ9j+9QbwXNs
TCOE1cOwkxz49FTUAAQQjZn7sDjf38veWRGqQkQCpJw0WBroT554WhistQasP4V481uSUtljUmeO
fCezj1BZuzuSImKyXUbvfGN9FKOdXNgUK5zatS6pVRWMy7hHU1x7V4qAFPdoMJtMFLLekdRnT2Oh
MvWj9D306aaMBqziWhdZ8eg4VRTc/4J79SBCAUqQEoHAmpvHjCadCqSCWUhEkEFfJot3zZXEfmcq
S3weQ2TJjaW2Ls2SKn6f2eWJdC+8Lvr8ZlV4yQvDNCZVPnjfaAytdz6rXmQ7xUybBj2zd4aZp6cC
EAtyZmhLREmpfM+zyDoIzvcMCKYyqRGCaDFw//Wi6lyHYWEPY2DmlfJ+UAWjCI2bfHFTkP/3v/Se
/dD0lKgIuBFu5dGTcHa9kYm1eGq9S+R12dcRTdTr/VX2NgS9FPEWlICElJsNaVSBDG1iyKkOdcUv
tTQKZsUljlW8X5hSY+iGKTXMR9KabBxJ1eIWUexmLs7uQz+1wspvtHB4zedxPuiP7DhKOgW0xEHl
QNC5rat3WUf9y5MkYbFlX4y0K/05r8cL/Gct0wqOe6LjekRAuPO0SqFOEhz4+KXgwNo2hlAkuav1
GKShpH/oqWs8VO0gTkbXZv/RS1sY/Ew+e6Ew3g6up2UHkJDGNZn/tkleg2wY4cIeg0FJGNKCQutU
pXV9Iqn787613NgkxSI51ygHcWBL3kZH9oAQOu25GrLkvDvNHUP8FQ3VL/dXufFpchXeOE4O1BFN
n/WHjLOmpEifs8ogxicb1MyHEhWQC3Hil3hQ3kxfLpeDa4GZcgyGTG69XJQbYzvUSR1UseteFVW0
gTKYKVqrmvHW28acDFEC/FJ4EF6GzZugzzQpw6qvg8abxJPpFUvQzWnxDJHWUYwu/6hVhUTS//FF
mJgiPYVndL0rtY8Kp4iIQwx7lDIRteU7rZ1B5ap4DyEIXh9iluaxprztj970Zpo+uTzpIfymzIlR
YFwvX8DcVSUdwJ4CLqMzlbLmS13IsVGisqAtm+pktvNRqHLjzOSi9EMlPp8HYbvnWm1RDCuiJpBS
RqeOCfNLpSDZaSRhdLlvo7tLkX4DVqPojfms92cvPLydZdSBszjLtUt1nItN3F63znzwENw4M3ZF
CAGNJGVxqbezXkpKU9mJPtYBL57a+ujxdL/rtEInP6pN5XNl9NZnxi7ir/d3uHPXARRJMIBMKEG+
rpdt+CntGGl1MGkV9AMzj14SVf0vfEe5LfIeHnHg0OtVRmuKyIKxk3Loy6thKXrgJq7m92PknX9h
QxIGgAujRLrVqo1mR/HMkA3pqlN/MQouKYU1Gyah++vsmQalJ+CZvHZQom+31FPqjnOzhrsrKc5u
k/43CS8OisE76hztrSSH7+DjY0PU8tcfDwphT6FiUgW2trgPLogUv0k99d2QWvVb3xiMkA4VZwS0
QeJB10tFGIkyOhRJrDoZ/WoY1au7TDymnZk/3v9+O+6fDgiz7BgFMzDbSUpMIBngJy+DqLJF43dz
rqbvdWccHwEbuIPko8iKgzPbW5PuAHAuSe9704hH/M1I2CH6pt2YnBM0lPy0mxZfQwv7WrruUTN8
707/vN4mVpjykNMckP60hMZrXffKKZ30+dEVoQENQxxf6yY7YjGS5rB9EihrYP0aT96NBEnJe211
alMGulKWZ+rj6imnuvI8Ta4tGbYLf8xVh1DTjU7GZOsH9+92z0yLSn0QUknG3J3Nnp3Eau26xY+V
cIk95tFiBGPPZMcQ5f2Lmo3No6NzYe4b0+0VkSOq1BxIl5mW27Lbefpo0o+BgYF/Gv6ylMrTRE7h
61BAvNmVYbP8RX0DFiWWW18RURGgYdEN43+T9Vs3TLM/WWHxUrROfXBFblulTFhoTJDQvQNRwcDx
eq3UsnNlYWcBFOF9gpZE56Z+qVTZ7/lUVsz9oQR8aroi6k9i0rr34Ml5cjMGzHRerCj53Q4zWBNc
E/DrwVW6fTdIsKWUxo8BF3d7fZuhohxi2nwGxUhfUqp1JxUtla/3z/X2wtJxAggBqxLlAkij1h8A
Qcg+j13Cm1TVVT9LFMuPnMF7FVn9XR9796CJuLcpFiRnp2oAMFqa2U+Fg2W2W7Oh5Bm4dm9eWga9
m48Ij9tHwxJ725Jjskx0wlJyU+6k4F0uGE7DiHEDs1gf56BybDvyS6+LPnRCOSrx/wg5106B2hhJ
khwDBOixRQ9D1qRSg8Nq3TSOHqdoqj54JIWvvcJ4DaKMtfnqzCETguHgdO9D4YnfM9vrgjDzqm9p
6drPXR+5z+pQks8ZXjM+1k1sopKbRl/yWksCrWgOATfSvG9+NMK4skgLfcN2vMMJSZgNM2kZsu1L
x1e87P84e48duXWua/iKBCiLmlIVOudkTwjbbZOiKIlBVODVf6vO5H/dNtx4/tkB7GNVlRj2XnuF
+N4g8fsiQ6jmTV1N8dVQbNnblkT1J63l394QGAonChoqP9i3/r4SNphprWTOUFdP+S+/8vqmDmbY
tyR/sSD2foYu/u1xoBVBW4vJ44mZ/PvjsqGtWWxbt9uQQPQ+RMV65pFuAY+HjFC49HyG7/zlvPzP
oazCYYkK5iO03w5lPkxzZGHAkc43YrIJBYqan2uyfDZ2/Mt9gEedWjyU/yea9+9fLc7FFHcIwQHZ
1M7hQIzX+yFGg3DBDTawyhzZObBBP0H4/0SwYOKFAA3cRLAuA3b04ey0IyJlbQfSf0BiKoyupEPE
WsIWS6Xi7FlEensYYz/u5MKYQa5l7dbLItuIpjbn6jPv9D9vZXwc2EWfZr2nC+ID8jk4pogbU7uL
F+/fpM9hm0769comizhIDN2+iGod1WFMl/ZhGzp/+PdJ+pe9hLsKJ2gM7BVTt9MK/D9HW+0Cg87a
OfD3t+5NI1mDVqIV56aKeENaGZ427ZczPVafzSL+stZO+eroTvEucEV/6DCgFyySafVup0lU7Uy5
8Ls05uISDAZ1/+8v+ddHAZ3BePsEW36k8EwQQmOiMsLsZUBWcR94Tj1Ie03fgs/970f9ZccC+zk5
y5ATTvpxaDr6BJJ8mG3sfIzgmWOI7DLhai6qjibT1u9dKj7re//9SHCnfn+FRGbIXYKZJzKSK8xN
S8JaNIdFGTVtiLar2RXrJ0TZv/2e/9+XBE/h9yeaqtxkFDELYnoIO15azIumLVwVHUhE/z9+z9Nm
xTz4P4+r3x+1RC5pWd65XY2W8HoY0/YmzDpCCPXWQi2k6vLu3w/824ZAhAgQbvSkOJs+fDctSh2H
FnalIvUtZeMwntdz+7NNW3sHxfN2UbmivoHpwWdCnr8UGUAuwLaC4wfkx9mHAhmWBs5lrbU75rvy
iCbHNrDR+t+bRgjQAMicyEGnIfuHY3czvc9KdN07Hutv46DCdZYkDOrMbdr/+4f8yyJBTh+GqAC8
4MbxERB1To+Bz2iqSoYsSVjvmd2yIBUCBrefMUP/coiiDMLXwpQPCuSP0/x8S1IHGmW/s1nmXbMm
0lxaD6UfHIAid0HgmfUi5mW4GPKhu5IeBLt/f9c/qV+nuRWeD7wLDTI2/+/LNJBqroYTawH/+Irw
3uV9ngHqmWjMjzYDbpOIkuw5KiI6TGV9RNmef/IZ/nIMYAqNBhZlCT7DHwZiMt7WqUVIe94v6lDK
fLldTA1S8rpv+1qd/fsb/2W1/gdiQluOrQJu5O9fGMbnbmUdvjC8KsSlGkvxPHvXfvKUv2xGPOU/
DCou0HZ/uCOUT0SFIgTfCWHBX+a4K2md9ea6rrS+7BBx8IAqRqMODJ+dO39bUijyIC/HYQCTq4+F
3ko2sdgYkABPijNhNdkNEvMl3srlzLUuwqAtSXdryMZDRVb18u+f928vE8piTLhOQzbgmb//vKns
1Ekdg/WUZAFHTvVmUCIflCe/4kiknxyyf9uqGP/gvAN3EYXth5cJjk8uhhaHQsCyWenoBneRDiA/
BAwBPlmmf75SzOPxFExgUhRiH3WwI6mtnA2M1+qFbfeiLFjTIzSDgs9XHGHSrjG9Y1A7MXyQf/+m
f3KgUUaDxgT4A95AoKF+eKeGcecF125XFRyRfp0o2n3qI4uDFonfisZbmp9VYSn2ilhC9lvl1MGh
tekO3ShyGk/GSip9V6V0zYTbzfkyffvkQ55+69+bG/B+gVQg8hwAIsqj3988Kbkc2wU+oXbl22Ua
TjeR70bqp3WA3xWZrkL5gDn/rub5Imi8lsVZm9n/mdyG3woMHzgandTmmIz8/jHgJFFqSOLgdjVm
5fkUzV84RO37bc7VIYHL6V6y8Bl0+ueihyr7pBE52VFBg3P68/9Ti/KQji1nDromZM/IfRTWOaEK
jpnxcUk2eD/Wk93k8d8/+J9rH7VvjrEdCD+Yon3s6EA3qzLl0XN7ZI00GEbyZp1LduukKj6BEf6j
Mfz+biu0q+grTt7eGIx8eLd+w5aoezhPsWjKhwPLsrmmHWZdWP5aLBdTC//xI5IgDZrpBSyZZh7K
9Xuw0Zzt60zCyyUOBbkm3tq+iSo/f1lSiwyKiGzkBWa3ejsgZphP1A2xux1nRT7rEP98R3g3BX4w
+EacJp0fqpSQRCNTEovSS/RC+VJWDfhS0S8+CgVp5Nw//c+vB90JSgigXQBgPrZryEjGP191dlfJ
nJdwvtT1fYC54ZMtlvrTc/DPwwl0NjSHGOng4MV//L4CdSdlsdkKeeaQRpjrLs1Y8WXpFiTVE6F6
cgMqTLHQCMm70y5SETImi95LdqgwR5cHtZx8qDer9GuKcaKj41imgpJ4FNe8bwGY+1kwIChRuMk8
uEJU1Lp+NjptMwpADXELbCHVnQyDeAo+6JTGFazmD0wW4rZixF8tJIr5bhxRD1GjBMbKncpgjAhu
oRv3CdEFcooZWH/NEvmiQE45Av7OZki9tmbVy9YeghikphxaWX7Rd8pntBvhTd7Uao0V3WD/Vl8i
yYVLxGK3cj5MkSH+ckaFJ94smKDIKEgnnsJqsIbLbcZjdpetXaLPYEqG9IshUbYCOlaSr0HD8+h/
7q9AigD4Ah42YCuMI35/Q6CepiItgWLzqq0pRwJ7U8y8h0dyXe/VJqr9/7r+IDmCZ/B/BImTguH3
5yEapUwciN8nnol4c7nR+wk+S3fDAgv5fz/qz62F3hQ9KmyT0ACgI/79UXD85wayTrNLF9MfGUnE
ZbUlYF5V3XYJ2clnDfh/I6/fjyPM9bCqcPCdbpqPaE82bRkIUeD2bqxAbumW2vCaSt/6Y4f/4WrI
MvbdwXOX71DBMn6ntjHvmxFQTWiqktXseSTr8oyruh1ph2Ewu8ytTd5HbayhuFzMq59yedeuI9AT
0fJAbmDujEbfzHw57yMJtzh0W+na2K40MZ3SthYwsauLl8pl/K1AovaTSezAaFH2hYaOXa2cBqhk
Xqzo/diAJKN/DMgmfYzlEH2ZZtDmYB+xkBfhYGxDbcvdOQa5Kuzawdt7LqP4J1jocOnWNZOBVtuA
gv30Nl5Tn/sX+LyVF8p16c9tRjjJrsxD+x31ndX7ZEWaC9UKIb23QZAeYxJpqnsxK/cCBWcAoB4x
1zfaQUZ+2XcJeQ6Q1fGbwYm4oD3WqX4MXizirmJZPsHLwMmgdimPh+KO9bAJb2qUXdh4sAa4UKRe
X7JJFFMTQa/8Ftm+dRBl2XYDGlQaWG7CLQjgFUIpu50Hw6wHqsG6e9WdAqbzhPmbBbZMMYWefRtp
MgM1PYzAJp58JNG+DkgImZqS5Zukfrb8Mvh6XO78GqI955iJfbK+P960J190VLIYmmPvQr7xYX0v
2GbgCYMJtpZWXyRTra4gF5FVYzf8wScP+9ifnB5W4apF8QIlDPiSv2+maeII3fFFgqjTWDWr8tWB
MP8Z6ecPNPE06jkl9OFmOgF4Rfb7YzCNzw3kexCTy0FE+4Hw9RJIE9sXHOcutWm9PjJe+MtyNg42
uYrkC1UkjiTk54n5jPMKb4/TF/u/mxqf6PQ7n5jZJzfwj4RNGAam7bpViJcYUNY9VV5FM4Z6RW3h
SF62xevCkWabu5xgRpMYOCbwpRjCGUxTJBxNB7NOYBakEZLd9WT1y4qQ9wz8qUWAU8GHRezS2nYV
ddpbecaQygBkS09x2oBfMrF7Xcgu248u7QVla8uSfdeX1cE5SDH2CdyS7uzsOP62Eqcjp1aOkoWM
/AD2YpgbBEduA/XFXP1a4tYMxzqbW7WXUZ3c46Sohr2a1vqWT2z5anWSB2paVrRHM/LpTcXQojZz
HmF7C+bwgy+8dGsjyjH/ZvQMlmdrnL9hCvp5yv2wlOdykC3bs1RHX7qRlzcVDMSQRQzda70DRQbb
TKIMxR7kAML3uUnHSynEOl/lsSdvozX5hswZ2587ERxvuiBMfIgtWb9g8jedb3aV4IV0LHnyOZkK
GkHgc7N2fLzFFGmUu5UHBMAZQjpGvSdj1vC0ktfQfGNVYZq2PXVaVhfIBUBZBwdpTFN6aK8IRSwS
8OsJEhd/REsFo81ObeGSq34AiRyJJ00FW52v2Af4hCk4ARc+9gWHcLZH8IlW0bgcDM836NPIKh9h
vVQku7krDIpRgWBGaivb6R2be3HHB1QrD54Y+1XIGH7PHJmDzxjxDYSuLF2+DHCUjHZDug7vcexC
eTbCoTg0XdSTt7XlNkKl43jXgAVRvAGk3R5nNZEbQZD02mzRVP8I+PCPq9XIZYDPRvllGhPZN3GU
18/xCvH/3pWC6d02hKQCe4ilcONtMz3sQFNhU7NVjN/6ZBBps04GzRyyibkENSdbW9qXW+1exp64
9zlS8bYHR17fgGaG8UPWJsVVH0za7Wpv+oxaA5UvCIqwu9nVbpQH20ewhLJwfcgOGC5W78Oktp9o
3iv80yb12XSuSAEpdlCJ/4VmYrB7QdbwXEDHsj1XGUdIKeLWI9e0g12iq2WzhWkqQaTczW1V3js3
to8eosjisujw61H0zdDQBetauI0OZdsfsX/4g81mgsSwwYZJ4i6c5itYMPf1RcHzcWnmdi3XfQhb
JegySTXsB4NhB4Jutjk7H9w6vCHw1q3UVFV0FHJCRgCsaMT3dh3YzbgQoxBupOO3YkinivZZxu/9
EoKF9UGaQ5IaoR2MlsLd5VGh0qYUW/ZztqqaaO6h3aErDFluUkEslmg3q0cOzXF6hJeUuuxmRoqr
KmEgSPIt1/E5AjDyopGyawtJ+VANaVMgRPbqNET82kdrir26dvJhYCdYbe3C+sSQkcbA8OWlpj3r
lrmpV9Cv1izVBvVHkiP3ZoTK7KZEI8TP2NzqW2jwy296WCpLp4CUluaUR2UPsKvxM80sFtVFLrPu
jkc5RzmeeV291p0khzk+xch3biubnHXxfAvpnWrvU0T4msZJOyo40GKGS9ESJWQXTfP6UGWpJTuY
zJAJzq16fawwcBiaKRMM3BxO1IiRaokHJ6ts1SGyg4DEiTARLl2+WHXRh1z+iBja1XMl+bjtkeMj
4oMhsCltEi6resfwkwVK1pUjD2qLlgcknPJxP+VtdwMLcvBJUoG8tAsoT0vdHiXTo6AjD3V/PfOS
/8KEoqr2YPVv2SHKPWwEKrXF39YFA14K75Kl2Nmky97RaaMGGjeZHYMH3Nic/Arv4D3Ss8ZoNoGa
Uy0V+N6pVEAY82KKL6JorDm2YsiWRgYId65TLDuNPyX1gxZpdTtXSf6Vt/XSngWtl/IOqmCvDmas
RX8YlInvt64I28micritFoF3gtAfgQyUVgUs61Tpc5kW/be4l7NukEHq7/O5J+KIvNphvdjmdYBI
Z+yTl9DbCUdzuoqLGU6eBeYU6fgGrC6f4R81LC/dBg9zuoRqmhDzhijoxWbYLiNUKebQ5x25n22C
6K01mapiB0JxIPvIMWFpNiwtRoNuIL/s6gsL8oEZXrAt45kiziVS50vK4h8yD0ZfBN8n98jNyPxe
urG86OChp49aKUfwI432gZUlqsbYpmW4X6zklxFKU1QUDK+FO1hmn1dcq6eojWKHi9D139p1HlOq
jY6/Q2zbppSxbbq2DMt8t6zw8LqAb5UbIQPIi/ZQiLo+K9c5LPsWebSWOvB82EEs01w32qI09gPE
JDvQ42x+WQs7wTle6tWA6GW6EyxWb1/NfOKF18k0vebjNt0qkWwxLa2FjWPnWawvxkTDzRtZYu0X
VJc5ouWTehybagZp+WJpZ9E2ORK/NaqCJLpAeVpAWIVVH9QRIXtjBwlv63Okh24jjOQLqXOEPE/Z
i7UGZ2EbfPsO+i5PaWRyxc+Nb7eUjtmshjtm8FrOxzCn5loSuLU8B5Tc7dWISYqgmKqEGtGWgzyx
X0Ry24Wkr2mZ9czvN2zrueFzojJ0BBOBsleFzdJy3jD08Us67sFICw4oh3Pb2cl/RuxUNfYvsZKS
0c6M+tZFXfXN5z3+mix5Aeef1W63WkIq0XCOk+qg21rWFIwC+dpGUt9rzCCn/dwl1XqAbeqSIpSm
m2SDy4nB277SUI6M5ZLKBi24PSjNN4APPBUxncmK1WFdsVzrxIQZNJ41Wa6SZEWHeNKi5E2hDXtA
LDfg8oRr9hBFiR8aDkrNt5XLOtvNJmawe9cxXtMWW3uTmDGujktrW3uhCygpXtu2RQVXSV+8OhlH
U4P0yuqNBKAeu7RQsqdV6hms2FrFr2HpzggFeOyX60LkvqIB/yqYgiNwi3pKI0Wh9c0AePA2yred
HwkG7kTHEk078jlxj1p884b36Xpb+U0izYvF5R0aKnLuUr9EzYCnvSOflMPdmMOKw2UqU4dcpqsG
1YlN21GHukLisiyKbzFg85oybdkPMAqgAe51F4vHqtMu2+sy068yqVRPZT4nV3U5B7ybPsleBNAF
2P1EXXQGG6KI7Hw659kRB7q5qkLIa2q2JP4JtKBADOXqUQ8shO3MqlA7xRkT7GwlSxs30hTCNrpY
CrmDZ0XyDrlCdHolPMH6TbJuBx8l4g+wcRkesrHgiArd0k2DQ9OaQFMI2b9CKIvLo3M5mNKJQtIB
rophFM3IJVkuM5xS8pLMch2xoR2oJ7DKqy5CD1Y23RZj2QH70pqmL6dwnQ8uZTviudpoC6ocLtcq
t0A1QDNbGjV7LY4e6mUPUYbBoBysCMQFc0/mszaNkuqQjEP6WgzAgI/w+MFOMGsc36M3art9lQyk
vhIdohdpzNRyrbKi685VghuL6qyF0yzDyOQxdjaZ9sKH+Bvy1Gx8YDy19ijVYl6reMUcCQ0EvysW
dFGNETB8o0UNyzoULRvmBVOMPCVeDuQC5XUGjTpw0v4I1Coqdwbj0hjG7Bk28IBkv/WAYU0kaHly
ZUOOD6Kx0cmNJSIUDRT0ORoOQFXIPgDto4AipUGMhntidYHfx8FV6M1xmPpghYqNNLEXBFXlUHzt
XDqZRiEMCCcS1jbuc2AnV3Y1GudM7EDVSjGpigBRVGajXTq562FV3UwNrBDA1Cud0g2xWLxNGVSR
HXIO+ICyogZ7HO8eUi48mYPmumj/3cm2HHD+9PWLLD2Bv2Jtc9ZSxOOU8sjKBbQ/jHU0QS2G2E3a
geL8jOo5R7WWlzOhZuHZDz3ALoymiIlyBxIZLZ/IsNYYZ8AAraJFMa8zNH0auH4PI8e9r7LO7Ucw
DAsKUjqUJD00PTjT6hpRIzZEvTsqGJJchGyV+Bpwl0qOfdH1eZNBeBJoyIYuNNAqrkmTDX6+K4JY
wC4F2eKn4bxUaAva6sqOBikp6UCGCvdgLNQdw1n+xRcTrhGJdRloF8pwheMBtXU2WtQnCPJNfw6d
YPe2H8ybC33UX2XdvEV7OM2tkF5msKw5qVdYIyHffY7nbTPNzJa0xEiJ1JeSb8U93kiSNRa9wAH6
i7Tat8O8vnC5geTSgcCWNPnMMtmsBa8u07UFSRz6G31dLBtueNuSoYW6DWPRHVvKXKHi0tFO2shv
Te1s+assQlFfFnoSLwIhI3j7fl7fPBw5kHQ3RfZ9zGtgWsmcV+fJmM9pQ1yW3a1Zsg2A+4y6WrvY
gdLZCf2Ujxy15swlXvMyISOpKQ2i5qnN0n5qhlWzy9TAd65ZOjllu3YVvWpmbsTjDLtgA9arBd+l
reHZdqmFXxgyasplpAA1p0c7rgWcsZzIxwv4yBc/RdXm3a6dNHrxMlk4nHihCht3ri2nhdqujp7D
kNqxKYAWjse01x66Kt8TWgwl1LX4G4DE+hjtgJv70dNQzSuGZlmt2x2WZ/4d9x/7JiJZcWpX7ZES
jkO9R6Y7m94LM/n0uuqDcvusnsqfq2E9AkKDVminUZ1S18lW7pZaAm7rkP+jcXf3+CshQ/rYexKF
9Ic3HMs4lvLkVwA9gMN4pN1+bqwVFxxOYPq2GGAJ08wAxF5tlINkidD3HhstHiIcjM7nz3EmyK8q
2QpkWCQTETs5r666Wvp8uh98Kb7Amq1UuxZdQkeB2rpwEZCm9xO+/9M5QdlVN0rF6kcSd/GCS7gF
puAt8Y+pXlp+NsUgWZ4Rli3YgPE6/OqXdJH7DtVZBxR0yN7WQc3ffCXHqEGcSayBwPQ1EBi12PXs
JHzTtNAhN7SY89k0nvjqPrIFRiQwhs5Bh2UwsQNr01UeJx9JriFmAaNzMDyrKLyH2l8KyQHidF3C
fnsAB/19Qn7Rdy+d6NBGYSq1A1nKd7stySALxNRn/D4xxPbtWKLkUaxiNjtUZkoCU4R15lKxHC8D
cXfAg6o5xSgBv/hyiM1cvMV6xoCgrCUsN7N2rEZMUats2Ns1Ln6ZskRPMbencSecGNB7yxbcZiyv
bqH94JYXaFB423AUUY/RqqMJxcEanRkMZwiF/s3ibp69pFEHKwuasQXJtQ5l/ovpTYaA9nX279HA
zY0yLf/RdyN7Xbe2/epRMQOnhtnzs0ngytywgYfnDUnlKRV5BGmryslGM7iJ8CZVyPCu0J+1NGl5
em039Dk7yCWqeL+tCT/OSFZ+sNs4PWykBeTitJMdGmqDW9ECfIYXq8AF0cC/Wz+RalsimvNxvcdx
DRxBrtHyTUf5+MvoZdRQLrWVbeaQdwMN8Om7h3tX9gjPne4cHYH/VYQpexDYQD9XPYK0pwCfjGj7
Y8C2tchKKIVMXC6UwSqX0Bh9KNLr8408G3SHMxWAHL4liRvFDoyWSu6NRrAWha2xw1SlCPYOWM6m
UF9Pcm4wkBnsfYE2tL3I6gCBgEz77IsV5XDn03T+Vne6m6/MpsiCseRSFTQ2JddXrRVk2KMFh+31
Wi/jrnWmHs87jA3eW8D8lzUSH4cL+EhW9zAmO1nKYeSom3wLSbyHEFBfkSmanrolCj/gKzk8QYFb
dYdhGIAYe8xurysXRo50phK2wGBsdY46PxSvfQ+vnF0wROsTvuUekATGUprk0WDPcPzqw5T3IqJl
ynCAr7jDMBOLxyhuepzT9yHBVQ198wQwEny/Ap5OcTICGZV8eEhK67cLwBr5Y0CZjDHfjI55Dxap
aSkH5h4AM6r1fO4BkjaqjR3WjI2A2/c90u2otNuQNIJEtdpvU7b2jfUKHmcpWHW3ymZmO+N13ZGb
HDPDXwoJt88jHNl8s2ynElpsHTnnrF8kyrTYLPfYAkCFEIfjbxyXg4XPdLn0jarhgdt0nc2ei3zE
uGJCFsRp4BINyZUR2XQhgGAwuljodY+b5cHsWTtUCr10smLKuQT9Y9nW9hm83NHs4LjH5Y6JAkkB
zvocxQAG57/YsqxXm5nDu+pwjl7HY7JgW0IBPh1R/s4XRRhTd7YZFZ2VW8w9JkGlZ4ceCOtwdKhZ
vtXriiY20yE9aJaZftfnRt4jFza6zSudPzoMT1vqTVndQ7LcfzHwq2z3Q1cVmrooxT+5bogcb8pi
HtATLjkDBrBuuC4sGsaiyXB4dzsxsRPd2E2nwMhhm76ikJWvwhNchhWLNMemJxhctVb6M4AiwUPj
mmFXdJ1Em1VtsYbbYjzAK6MzKA7qov3BsrlwdJrByIKv2MoVRjCp6ymU6+NKodFIn1GSlA+5WivX
eEXWCz7qpKa6KqJzNW9TfrmUoM3PvvftmdpS8dwHIEhXAnaO5sCrSbeo72e0JXmmiy8BzYrYI3XA
4UqQrsNdUhFWNxtm/c9wBirkAeqzsdh5tRlxwNSW34MipZCbkgCV0mNSH0Gf918Ks1bXdo06TNW6
ND4HwV+OGClZbISur7urBAOsiaZz195FaYL73PrZyf0wDewbB+FPUzNbnIZIZoYmjKiQ9zRGCfXI
kJ+N0lEN3bQvZ+ZegxpAerUaRwWFqaJ9hnAx+iGxAH5MoDKIBkMK9pZ3qbx1E6qGJiwmw0Ac/i5H
HyzAPdHqwe/nkjsEGs69ulCDj/ghiV10QXDalXuYpeTDzs0VG846p0LflMhF6KluS9w2zhXJVZ5P
vtrDowD1FtpfSJjTqhWH2qZ8bIQ1yXkAQo+Bwmj8UWIUVlCPvEGUuP28EKDrZhoAnJU5Lmccsagw
OOh8NY6fDdPhWl5XdqxREhUhfe9Bwvg+5jB4bbpEJagDJvha1DAmoMrDFb7BvM1VtB6ZvV360CY7
7Iy+gpfHhii/vPZbfiwTFXM0DiK8TlmxxE23lWO2myKAPaggEi+balzz11GBxH0pEK+UUgtmyfUW
bXXSmLpPbudwai1x+BTiEuTS8YkFIk4skjR5KFA8w/MvLzDH7VV3gSkHEU0vp+ixMrATgWeWTG8V
OpzhnqV9eO/BciDnYz74Z9K2/K405NByHbuzNUoAi/WlTQEI5FuXg19Q19dTvS1vmFUQfQZ1VH+J
Jsi8R4rjZECKKv6Pro/Su7AEV6OenCeQQ9EC3GrcP0iiIgGgLUPlADSnyhXazC4T+1OTPe+47sgO
Byuvgdos3pyNYHcBNtIKA6ANae/qyqpM4LDMF3mz5Wz9YnBXP2R4OS1V0ZT+GolApXtyy7uasnpc
j/iO420upUbpKlcGiDzDn8UtwrFOlsNwdQ6qVmhBKyxzihiLHLrYfgYJEC/2PlsYQH1g+sXXcq1Q
NqSWtT9AhoDz0wRvT0krGHXU15joAu0jQw5kCvk1RbzbsEILHN8qgpQJxBJ7Kwbex3QsYR+GJPdy
4vtxMNNTXiMT7NJjouH2m4JwDi1wCXWuLoNGGAiSrr+BPtLpwxahr97DWRSXTWoFD8caaPsz5NHZ
CS8u0K1sM2ZNZxvgKk8n10FFJmzCQSriVZ9TAOAE4E+EuwPXQ8mHfR4GmAqi0kvUoQ0duI/7mPg6
NjQzy1Yc5mzqo5seoDMya3WnJv1TC2vFzcrJws4W13aocpBTmW04Rdu0S/dKrREYJzMHh9Pe+Bbz
6K0pXWb8s/HGhCOqFs0jKlkGMlO9gq0Jj7pURI/ptOYETvNpB04U5X2Jc3BfmWSQDxkvzcxoDCtR
BbvQzWRPOXJ1hxszRGsM8AWXTn7m4hKCKsRmpqishziKXmPRL/25XBeDLAO4p7TjpYBhhX8skzmg
vopIIOPPamxT1DOY9+EZk64hXaB+jIoFrX1Y4uSsWLt0uTY50HOMCvQ8/MqieQ5jg/kxmq+D1SVn
v1gdKkRDw1FWXboBybevHVd8eicJ7s6bmIysbFa4yq8vmLPY+Kmfy26WDavLPvkyRrqIy4NSGA6e
sWSeMUV2WSDhPVrHE4MHNZz4NoAr2x3xGIsxIj8lbW+4EhE88JblUYzNnVSwxQf7DNBZElFicwfX
pxGMBKAuGKXA5aHDrwO1hPNVcTYXwUePfZGOqDT8oovq1bHZbuA0T7HBlipAtCDfS5OV1Xdfkq6a
ji0GpFzQfC2ldkCd2rx/0wS3zHuNdhXuf2TN2su1bdV0W2wmOXFqhYK1NxQvrLpcLTQaxzab5/4q
RleeHwnSM5a9AmYe7kuNzz/SmGBGAH9+JPS985av6qkU8f9j7sya48bSa/tXOurZKONghsPdD0Ai
B86jROkFIVIU5vlg/PV3QV12F1O8TJefHNFR0QoOYAIHZ/i+vddWpq/hPLFs0CSZ3X3L+OajWSJz
d9TD++Eg5MCSGasaPRRKamN7Nis97Gars7Nh3xUjOSGyzJORpbLv0isUUHGzrUa7r87aRV3SYDAL
PfsK2iNsONt2ThtQ7jTUfYu2ZPHSkv3rRlfmwqaJQYHFn02jdJ4y3pg78IDpdNHNJkeYRWV9DeQk
wSKAdZ6/9NEUv7bTItqDxSSQbSYjC78oUVupXqQM46NZUgXeTqpLZnxV6L2Hez4nRInlzwgAmmXV
16jLQpsDlu5O+6jmm3zWjTk8RLwu33uzScntQNw871BiikccR9SVTIr1rte71N48XDTKDS3UKN9k
Trp8nRu7usMOLR5mJ1JtTkldEnRNnJR0D9gjenGD0dajdxJflpy3bxwUjSiXja4wvdAK46+SwBDh
D2YrBw9Y6PxUaMs8spEdVHUjeq15mXNTfRr7bDpT4Fnn6GAq69B3MO05mVmBovNeEGKZHfQ0bRAJ
yOWC/s+QB1U0GOcVb8/oLVpP36aeQwJ4jWTMLnKbEMzRkHQeIr2uC2+ItVrSnysQYdQUfp6LRUwP
dVXblEztfCg3TY6efbPEtHzvUmbEB1VpO4rRRY1CrjfteKahoaM6yIWFyiPm7j4kDXaSTVYN7RNC
I+cuzAqRbaMytO27ilDvzw2BlSh0jMn87lZDNlOAMTvO0bNZlL45TlnQRu60sh0yGxZzlFFWGydS
bi86KUZwHXlTHAZ1jPcj6uXq0sS7lHCONlm+3bakfgFZjkYN3EnqPaOmxhd41s3cr/swjag3d+Tz
svCXdDyb0Da8xrTbr03E2hRMc4GAI+W8zmqcuSTb9ks47yllRcamc7oiPkc+pRQkFyZFHiTh0j8u
6AO6gLPj/FxYIn5JFeKvPDaY3Zke1YbYzk2TfG3liD7ZieP0RtZGQs9ScyqEivMiaa9IrT3nvMSZ
FeS+e7n6GSJfFFYsfaQ9NGDoqtLmlUNJuEFdkKvqESjasVgNuaF4TbjI+zjmOOypWQUe32an026M
aZ5uZKoPNbdkMlUvZgZavKi1c2Y84aKwioaO6dx1IajvBGXMz3T0kTwMGQBqn2FJsTpdkvo8mthi
BQNenYHJbQ0dNJek+ZI1uvGgulOYe0z7jButm6V2odRtm3gqLaCnKOqsnDNeh4a76lpayUxGTrwl
LDXe9mqt9L5N10psc+F2t2YXLavYz9Quq6i1bkDrQHwtKiZxT1kyZw7iZJ5vErS493rSNMV561pV
HITGkEZ+g9pABqEZRg5NHjYZW6elHb7WDSjlD2Yf1dQvhdlshVakxbavDZfCDwdACq9yGvx+Fv3X
krXX8HMBB+cznopy2TQqYjdqbbEdBWrsJnDQbb07p3syV08iXZwkWAzF+WZXnaP7DRkJQ8DLDTwh
LcABEyTXucahUSt5OUwkWPmgkKisO0VRnmmVQtk6FpzktmwQtE+NObSvzKF0tbJEXStEVLNVjp+T
cPw2Jez5MU3bZZ+iocipuyr0ZNEDZY9t3JoPYgJNfC5Y726XQljsBz5WZf4iJEMeDlfJgXqksqc7
hh6VuZx7NlXUXuu03RZTbB6G9ORVjt2w8H7BHYH8hk/nwjw6kr5zSGmsYikdv66pO9s5T9+sBGKn
DDHHNOuRn4AfP/HRfhHkrRf9qf/EgkkVcf36n/T2fSRYiUKw1AYpwucgk6v7iiSBXUHv/q9filRk
1LnQo1hVjh1aEHhEPme17dcCQYHuJHIXWVm/i0VTnmCVHMtoV3TymsL+M/sBHt2RJC8e65LXbnD8
MEVXn4WEImR2kex4FzIUm+XzXx4fq0CYyGnwZigBj55cNtdLiHTERTcwa4d8GaaDwzx64v6996FQ
MONh1QCh/jI+sLMXdjalro9kjzzZEcW3Hopskw8m7d60NU/IJ98ZGoKYdo19PO4IOvRvh4aGIrzr
MPn7rtU8J4aabaIRTXnSV6e4IO+8X+SWqcCqmNcZjEeqUCxxTd0oietTAGnvEQLYlzm73hP37yd+
440sklHh4stjQFiAFY59ubXZmhwOeUyKpG4flr15qY0hFWiN5DlCBZgzG2fwRWvafhOqnOQaNC9F
Fus79DTG2mDsAw29zP1fHz6uie7bYBnFVXOkZ+e0Z2PV4EZ3LfJ5P3GRraDY0gnZ+fhCv0pVcXit
4xRuokHis350JS2NsXMTcuqjyFE3UiRUCJUYYwNLzhZ0r8bT1czY0xES+6ZSiU2L+slbxvoU7fPX
waXDjqTxhTiXidU9ekOVWHT0VzjzK3E2PdNkoQM6w1F4woqXnAqd/nVm5WKrRVFfSfV8/LcjOU07
EdILoUJmC+eytstvdW0pNK6YU3FfGJssGsYTRp93r7mCPHhbV8Hz0TWtyWkVdv+8PeZgbmuCu/ym
N+xt4db1Roms2VdFIbYfP+D1l74d4XxQ4osZTUiRsee8/aBITiajyWg8SSofON0RwqMEnLdreKcn
jawJNNGgNy37U+G/7z7PNVdkdd/a+IPeXrk0GmCcxeQyerv+ceqm6dOs59Rdx2ksrj/+lL9OFxh8
ISWviyWL1zFfJtG7tB4a1117Nc5OHedmJxY6DR9f5b1PZHL8xXjEbCGO2QSc4UNqrjbT7WS2+Ikr
Olt9WZzPqOdPLFfvjRVTwxeG1dReu0Vvb96SuV1jQ2vyXTRdV5OcwysDhdAXAa1BDZbSCEePHUNq
Bh9/xPduJLA8QLREK2KyXW/BnxZ/JVUplvYcg5dRK77mGnFXm9yV+rj5+DrHRlrBtIPt0sbuadJo
1I9Wkk4RZCbMlovRACMh1FjeuFSKDe2LDFVrypZx7M3vLVLJq1F34hMf89eFE2UNTgBQMQYU1eMc
+H7Q6N/SffZD4Nq+AeTdS8n828gxBYSoylO4vvdGDoDHldyqU+Q/pnHGIDrSGZOr7/TqsCUh5jYk
Q2hTJpZzYkI/daWjGwtvdEnmhhsbWRWO1UIQFJFm4aYgCPTw8TN891JrWKsG1AI02dELTu0rjNrQ
cH1DSYxnMBYkUehJ/alO4lOB5e89L+wU/32po1WK7YjV05Vy/SF24VtrWUReI8UiAr9NZJuETH78
0Y5nTQ3N4GrxxuO9QqHNo+txEgL81md9MCqj2OFNmtBuze42WzMHdH0atnZEvUef8+7ETHZ8U39e
GZAQjsN1OT52NqZaj+NR0/rA6TLnR1FV7iGjPwxQX1Qn3sH3LgVeUWVuBk1oGkdzjAWwP5+l2mOp
HZwfCO8NH9PEgxxa5dSZ4vj5rZ8KM9lKE4YqzKr7dlrJ877Vkgitq6JPl7RnxKe2GFuPToZ1lzv5
Kc/c8ezJ5VbrLhwZlI3QMY8+mZB9VKSOOwSTkqCktJyd+dNagdOCDmtV8XfQ6jvx5I6ntPWiTCfs
2Iz1VOgebVkTc2ikXaHfdOiIXmiKme0HQCWPLU7iLbsNM6AiVJ3FfeN8i+dpvP/LQ5btDE+Rs5TO
Zz568YeIjls7FzIo5lbuZLatqju9iPqbInbMgL5shaakOvWh3xlD+PZ5RdYQVhtP1dsHO/Rs/bmI
DLI2paljacris3e1fkRtgtrg44/43mNdvfqGs9JyGUxvL9b0SEfYm8nAhMzou4U1XlVt3N2EYo63
skGNptSVeuKxinfGruC+2gwolVCQY7h5ntiRGmW1RK/ealcaNV5aNI4ln3NZuftmGMcHO16ys1R2
2i3nwfwzFWQ9aPDzNuTm0FcL3SKhjIWpIwirUPcEKeOnds/v/pVI2FbOICLU4yE/caInXjpFuqxi
32uks3iMEnPf5kq3by0zf/n4Wfzc7Px5Y7kOdxtHDH51lA7qL9u7DkljO099EGMiw7o42Y/S7Yf7
ser1q0SjTKxFYfLgdtR/82Yqz4lbTTbYnsLzLMm7/WBXo7s98Uetg/yXP4qDqQFTEr7MMV2mpUiq
xRDYg6y2inPKdsXWJht9b0dJtqm7efGrTpqXnbrUgZlX6L956EHTg2wnkbU6sV98b7ySWuOw9YYu
YRyze1D+R2Gl0aJexrg4R3Aut7V0hmvOV89ZHdn0qKbmxHB975owItgOA5llATtauYB1qosyRjLA
UpSimNGGtZUl7dt0dobMo/lHOaIIDfvEYvLudYkcWBmXyBqOE9UEXfQlpkxHsLlu0X+Q5Qqe7Ukq
pRsT47NVVMhlWWOceOTvXhcs4jrx4fw+fuKVjKekN0sZqFqu7+00syykyDI9D7GJb4ZqFjRVcKGd
mIrW23g80HjbWNUAaoN+PGI2jEiCe03HIgJqc3hMkqnbaL1lPn48nt9ZUsgIwmfOOw1p8hg8gP40
N6W7dIHVVmnggik64CdAhNFFP/A5D36nTZrPbkEH1drrJ/Z379xajQdJzqchkPsdb0XYOsxtJmKG
Up5a56mF3N4h3mnHprULZKkh/2u6U4Sdd+YxLko5ho3Cans/Gr8sboBqXZaxvqcHbc8ZC/ZMUT6z
w8S3zXH46+8obCRtXbcJZlaPl02nW4HNliMDI5+V887q2tsYNXC1VTFVJr6ay2g7u/Z88/GTfe/e
Ut5hl8eN1UhrfruUSawWJgp8GSj9IndzJYq9NGs1wJbr3Gho3HEWtvPt/+KiBtWONclo3U6/vWhd
dImamyzWVhZX55NB3bx1TOUlqutpp5baFfm7c3biTXlnh8DOgCGscR81CP5vLzqHqW3lRiiDKiw6
iuR6fy9nBxOu7rZ4Vz/+hO/s20nGwOzMqF3zhI63I1LThn4Y2YPNmJF1fGdn5rjo9wp9UE9i9/Z1
GN9bmS3t08dX/qWUyHpII5WM2ZW0tSbjvv2carmw6s8ueiSKB/Q35uaqoYn5A9PGvI1rnQBVvW7N
F6cOa8zu6JoRgyiaepaTDf5IN2c8r7WxjDeoovAYfPzXvfdWsVLzYlHl5Fxx9BDMYVQVZm7WRQex
myMrlP9oIi7prKteGA1/FQX482ZQ/KaEyzaNsI23N2OOHWE3DaeYGIGlZ0pwBxqVzF2iSe2vLwAr
WRixKaFtKgE0by9Fr0nvYoxkQYgufccu+FPJW75jguE447bmtasVWfDXbyeRuYDyQPCT4nP0IuGF
qyyE331AGDjlA1H212NSzoEbIkwxiI27+/h6780WQPkcV2d/5xAo9fYzOqW6VMNcDsFghOp+inuB
6b6Tj9gmBbZ8EfIMxXhih/femIGESg4MiMyVsvj2okMSA1fEhhBQFdd9y20QpuWJskFXqKwIA/3E
g3xnotBRFRs6j5MskePr1Q4TMF3rMTDnKLuszaT93GrGvKPCln35+H6+89GoqoOO4/NRALbWr/+p
ymUuVD+XJR3pYqLetJ3Gxn5sYVxUegTjkOaXE7uydy5o4M5mDadVuLIA316wrAxMK/grgqyJwm1p
ja+FkWh7QtdQNSPsPjE+37mV4DchA9MghkFxfFCiD9/TNlbHoGPOChAGZjtkEQaKdOsUdfwnBe5o
J7Rug8hSAwtGfflo3rNilGdWMk2BTON5b+rQDppE6W8JLRYba5QdB1K1vEn6Tj3raiw5Zucu1+rY
R18TENrPuMENyAh6ux/WPBdbN8P7KGz7K4dj4BnjId2X+F72UZTJUzizn1i5X/749dhKGdL8NSlr
ETphnMjnArPtKhRGId4tU5vMc8Luys8VQhA2sfMUPbksx4eqSeCUoDRSXqVeJfhIAAl0m4/H5jtL
GP0B2myCrY5NA+ztUFGVCpBqy1ARllTQKhXOSmsaoLggCANtke0Xxe0wZVb6iRf+vStTrae0TXcC
stHxLGP2pMbH0RSkqv2dvAqD/foir3Cim4GQWv7Z6obEGzu3P7HRfGe40hShBcWJjeGqaW8/coRh
rJS1mAJo6jHqNCvzSBvUA7MhN+/ju/vOTAqne70O1XF4KEefUZd5pLMaTrAewlXbb4zFDqHP5NX9
hDZyXtq93WjDiQ/4zuu/zjQkWLAvULXjqvoszL7NKgzx9QwRRUVQi9QbzMd+GaeSGQAkSO1//EF/
uaeMZvaX5tqtoMB3fEBBOVCJyeln3r6ku+pEXO60yhh3KDFP9RDfuxQDFrIFmxjnl1C7Os0HK7Xh
Z6yazTPseomXDQ4yJWrcJ/Yx710KMpXOE3Qsk43F25FSinpOHUuZAyzE1OyL1uh9E81LjMppzE+M
lXUVfzM5AB2kVAlnnZIrut2jN9HBWoOQFtxCgtr6CgF3amGbqwC3fPyofnnvuA7HrDVnRIXpfhxJ
iaFhxPSigXWYSfAF1BydJWZNGBKGMdwzZAfHfW+duRM654+v/MvbsGIVLTbKTOAcRH6iMf+0DlqZ
C8lgrahjfG32su/qoMOfuZG9Mm+pjc+fVZGP248v+s4zNKnf6SuNlnPBcbRWDGIPu6tAwoQYDvyG
ltyVM0U9WyK1/d9cSifKYP1w7JzeDhcL55xAA7mqpSTxt2ZHPx98HQJ71/5nw+7fX6b/iF6rm3+O
i+4f/8m/X6p6hhAWy6N//uO6fi3vZfv6Ki+/1f+5/uh/f+vbH/zHZfLSVl31Qx5/15sf4vf/cf3N
N/ntzT8wVOAyuu1f2/nutcMH9PMC/KXrd/5Pv/i315+/BVb7699/e6n6Uq6/LUqq8rc/vnT4/vff
wM//6a6vv/+PL159K/i5+zGRy2ubfyu///JTr986+fffhPr7mvtFG5g+H/ORwfQ4vq5fMX8nEIS5
CX0MI1FDxPLb38qqlfHffzPs3x3AWSrH1LWqTUnzt791Vf/zS+bvnOxgWbG7YX5bZSj/9enfPKd/
Pbe/ASK6qZJSdn//jU300XvOmY3c2bWKTeGeX3d0ONKTLkJOigtFM5b4KTPcDKpBimdSGCn7AbVR
O9/lxMjYkRFqUZDVYlTsm6LJw0O8NGpQx67qGSLqrtxO1vd4e77WbMEOMuzFdTFV7nmGv+HCZQt/
GXH6ojaKovqyTIjYTRbLuBzcNiBzWzvUkWthlhi64WxKFgfRUET1RwGJ4GmDGIkcUPpdH1qUm1sp
t1j1li+TzU5rGrC0HnCazOfRoJvnIp3uS7dKLid+eqfbLaruchjRxXdR+yTBbGBvlt0WJ/dtbnLg
dKcSnCZAAcdXijjaYUVMgxwD8iYzCDH0WtwjXhsn5q7RdBjoRZJPtymsCG9dZ/3IhT0iDfTY0Czq
M+gp4y6PSn2LkXp4GXOoCK1uvMIuwiJQwUKosGP7WuamZ1ZezN6o5BRD9Ha4pLg1nImcRGKokcI+
jINmF3i44XWDAya8Zsq7+EktZ+WZboPciNrNPNw/rAQimc+mDjeuZ4tJ+bK0AjFvn9p7KXU8SZXV
uF8iIbMzaHn1fdfrBFsaQw4IM8t/TACZ9lk5bKeQCnoX9/N+wEN5iCvMhZuy1HeyVcu9g1T5cWyB
ZfUYay8jfbHPu9hsTA8e/bCv8FBiOUxy8xxDq/D7ul0OOQbpKz1RYVNaRbVzKzWFoJuutmK9KEEX
EpYKt3NF8syAiHvT/MGEbJ0PbY+AOayW22UwzFutRFJv1QVuG2TcO6dR2p3rdt35sCS4kvTMOsMR
AA8a3M3eHnFfRzzURy1XRlALqI9pHmi7BlyDj/8i3Zjs7DaNrogH2A+5tjFAPWm0KjzLXEKvnmzs
f7jesRHQhC/qXScz+xl1K9/F+suty9WNPUFG0opmO7JWIqkLO+xejX0GMsi4JMfC9DkXxV5uJ8XG
DnP4ynADDoWzFIe4aOS+dgE9WaO7K4ZB/URxxXkwrFBuR1cIxXdVEF+5lTuB7K0BYXVqPFV5H6Pe
J2HZMyOtPA/dMk49tcMJyWkcU4XRpeIpzuNlN6fD8IIUfPbDSNcakHKatunqSRyczoRVpJZJvEPw
HPIfUwZjaYN+ht2dw8GAQO3OEMN09PFBX/X835lnOXizpQnE+SNVbjOfvmJ4V33cg9NzqcXmA4aP
r5kiWoSzuX6FePY8x4qOB1GIna6Y4hpXSxh0nHV3Iw6yoKohOZUFt0gCU71sGgIoSsSye2tyYzhE
EF0mrzPj2PbqOe8/NaO7ZF5IrxWBb/+kUER81IZ2JbIZ47YjUFidpmpfkpCw0ZRWxa6fPVVOpwaj
YYefeVX7izR18tsinj7ZoWvve1PRA0tbRyMqM/16MtK7PEE+Pssp2SpJlt2EPa5ZI5MOQK1x6q9Q
9hsAX6uUjkJZNdknS5umPZSN/lrqg/3aTLE4nx0kRWhvOx1fsEx8ROYjuKpJlReFoU5KMEaKdqn1
skD+H41ds8FvW16R9JlisilM7DpZu6vAD3lhvzwrYztfxqQHfMd4wBbTAN+2q+su9ifDmrado+Co
x4r1KkJYNC6/b6dkszwr82I81zJpIM6ft3WePWaKYUKHH9MWm73SF+OZ0yeDe51UM8EfStNnnxte
9auKzUvqp0q53FZKeelErbHRnUg7sJTFoadBIUCRj+A9yG2jfJgqy6gPqhqVuzjMunqTalPAehN7
SaGcaXY0bvCXS4809dnLG9IHAAVoeeAkyif02tb5khXpA10EBGGjcxGN4PHwDmobiprc9ypOd5MV
buggRjDGFTc66EbcX0SQlNbQR2OHiwFQUja86I1kxerT4qD3iBaEgJo2AcEFQGRmPipifHU50chY
WslYB/AYDLDkKsrDW3oML1bWfsk7+FLu8GTn+ZUBI8dCi4kZLErhOpSWlXjIo7ArRlO9l1n9DS7G
fKnMVXRhinWQEBO5V+nyBb0udVRSUyT29cJMmS7dFUVS/UkJRRREuVGc4QXH5Qum6CFL7Pkrm20n
gEkJ6yXrcxRyQwdJbqm+aHnz5A7zVTa61xgyQ68d2u+ybVoitGlDMzEGzBYjh1Z7ulqo+CLOSoYD
UOZzaWuxPxvOrZ4LpBTK+FyOSvhZdnW80bMy2UTlsrBsu6VP1F+6SRwXRlMWk3EEYxmblw6pLAq1
6DpH17fpByhgeZ44XtdnFz0urcY3WYArUK9jsTcSV72vBzv7VnBaSD1w27aPoSk8EDbR7LrEnJjt
+vzzTKLhGVyBZedY8EgwhIckY9vVU4953wDy34PzsrG8CK3Wnzmv1lthlQlCeqnb5MN25nf42tq1
mxfqbVvHNrAD/tRrDKYz/tTuTHPS+Wy0o/BTNUxmep5UTX4zheGLGMf8rA1ZxCxYA5EtKJHTh9qN
01JtqSxiPLRr++BmCVZDacZfmjkxwRzVOjxMJaoPpRlOZQCh9mA3rC7Myw7/Mc0dA1PdpJVJOpI2
WdfZrMIpinJR30bTYn8rtfxmACA+QIBQ0ZPHRVde8ogxTEmguzfjMvef9Ez93FW8UZNDNSkBoeDg
HcAhD6hoW7UA5wV5JY9aqFT7qBnM2C/Zetpw6tQVPsEmwqvRtmzQ9lpPdYILJar1lo5gE15asOKu
YsiYd1htp4PosmYTK83iz4WDB7HSof+CZ1Ve+BtzwxMqh2i/GBz7KmpCcR7hz99CtYSlbkhfM1st
AFMSXiyxpe/iHEeSB40um7zMLWK/x5Cydft4p3R1ua+G4hI2j/CIMqIxAeal8pUBggDEvsWCW2IA
TZL4bvAMZSG56b3xVVIVzjzNUSavTEWG+daCNKmttI/Sna+qEELTQt7O2dSK9iEFm8cSIkCgDcKZ
/FGozc3QKLXc56icNhMvO7EVqaU3fgLp4yvmmwx8gSNGXwPKuYO0H9Exd5T7LJ6YuLAcktg+WvWn
pU2bLy3NbvUCnEP4mutNL+5jQBIwgGp72VZUVkJ/SeyvbTIsOTDDxNC2JWQvv8NKszOt1Hk0qu5H
qys/Kmnp96MbOhsHmya2D92B6iTr4pur1xIncp424Kale9Uads8OpHA+Qf1R0g1fVc5Qde+EQ5AS
6251bxhdu7M5MmybIVvuzJShQv76wh8++Gkv262Kuc5hr0W/qSo0ckNMeECSB35tKtZng73kFlsQ
8IHIjoNlmtJXp1jsjUOky6GfWUkpSWV7gE91wJNo9lDzlsdyon03FF8bQyNGOYRYalM3YwuRXZQu
O7FigQZAeoUovtikZnh2klwY5nKPnwfHPdkJ31JpXqWZbG86UukP7FNuW6PZ5lZ9hQPmVatcKgLl
XaO6ryTy3CWT8aJn2k6BybYfq0W7AOH9MDrjIc/tm5AjNbYtcQBH3VE+g7fSNTBRjNg6tBGOYVyP
1GhtLfNbkz39qG5yIwYukS/PUxquvfkR5rftyhSwfGx1d/PUCMSQSTUCV+yrglRhW5rwZLLkxWYH
e6tRH3mgBUGVJ5YWXCJtjm6B3gAxVfPRr2wt3yyTXtyHhZ56izuBFESYcoYRPwpG/N3XrjnPVN3d
dmCbm4TWObZmxWLVi6IVLDrejqBJ562bq8omttr0Lur5llX62or5Uh1rZd+5abJ36oXTQpyzuhZE
yB2UKFdu7KWyHJ8j5XJl5GQ1QbWLOHIBHyR0tLqKaXv5OgGkN8Zqi7brBP4DpAoybDkv7np2OVMy
AXvpcN3YqGiowlAH8gbQBIFu5MzCRR3vs9UukIcpldGSB2wmzD+svXpznkoNQpsTTZeFNIiQSJ7g
DXMjunJSDuWcs4MorF0b9pMP9Z8kMNzB4qaGxowW1bnLF1luyv6pBNHBYtLfF8miBna/FHtLD9ut
48BliEz7rCzkeBbrOlwNXOW3caNd5EaDDb9foONGzWfMivpdg+nZgzfZbUpoEpdWAy/CGJvSt9O8
2JERFh1MTQl3leouwcwW/NpOHO0yFpO2bQrL2CF4aGBL2M1tWjC8Fxh3qxVzZGcxXQ5mcgsOBZqC
HJXDWC/5ZUioFMTa0k0DkLBFtpXJUNwtcvrep5XYjz1QM6IYceviY4rZcfdKeWHy2kGn6TrTTxB2
PNrayCsbRe6dmMfscw+iSwtkOERGQLp999A6hBFwpnKN9RcU9kWUGPwnS6LbJNTKyZ+ssg7m1l02
sWBGUBZh+VG8mimM8ikCfnQlQLxGgLQUsLll4nRABBQSDRxQukXO0wpz9QwHNiSnYeHAisgkc+ry
BsqFzTEyjW6AHLrYzMvizjQXuY1bdfEbjMh+saZ0tINYNsATGHaQQprvGE6rz6Y089GTE/OQF1Fi
MKoEgt9ohvqnqXHErkqt7H5oZnUDNMfcyqXNDzBts8skNR4YDGx+ejmrZ4vSNUXQ1it/f1KaAynT
SUAltmJ9Tnm+MVhrj/OHsX6W2FPCabouZunct7C8e06pnfO0uuHPu9GR1Dvq+rJHTeljD58fnMWk
N9ZPynO4zLNP+k/yQ0jLeaL+mh4gkU0P/1aZRQPkwtG8xBT4fBNYcDGwlj2EPuEntvpNOOl4/m8g
q5aUQgcEIN0d9mpDtM+Mu/WqTq2rNOlD37bciN1CcsuxM70Sk/hDcfGXCnQPVcH/jmtub+p0/9/K
3Jvv2r1Wa/WrO/5V/yfLd9Sb//2/CmS/lO8evqVJlnTy21HNjx/6Z/XONn9H1upatKNQ41Bso577
z+qdZf+OhBCTAsVVhMoUyf9VvRO/01RTHawYbEjQTPLr/qje6dbvFh1s/Iw410AWq9Zfqd797Ar/
q0hPEZB+8drKpUCvk1hxbEnTi1jgSdbcXYl9O/IIxZAHA17IRVOyZ4albiLiiWSFnwBXcZahunCa
0WbuCyG5x5b2WPXVFEQ2EBt3KupDpxaRdVHLjLNtXifT08ys+ZnvGa8Jv1z2i9WoX1Lqls/RSENA
6Kya7gwKnvCKls1gdKoNoWEcfFOh5EMy+lH0Wau2hYL5cWcu1BrVXtJpVaLb2V4kXf3IzbX788kO
Q7ENQWJQDbDNmVQ9Sw6AYcPz2SLPe1rm/KVrnXJT9ap+2zvLuHPQin4CWxzdAyxlfijKUW+92Izh
/yPSviVAXtuPmj7c4liEUkY1qhVgkowYItwyDTfsLK3nMFxBU3lSg8mdwouago7XQ2j3BCDNsIjb
Z8uY5H4qIp2y04qYzeEReoochdiyJSWEA32F3PTEcqRnhG54i0l5hHJFUb5OhpP8kFWXy4OMCtHu
5hHWwQbka3FrEDMFhJ6YiHoMo0uhtBXheYNVQhfX6ms9ndhe5X3dvLhQCO6zCgvYphdN/AK9zn1q
QHUFYJzkxulgwWNyjcBFRaZBCgTRdYPY1IZpPyrj0D0ZOajdLeTfusPjkAJwikL6dwszVOaPaVF8
ok/Q+u3MgcErSKsIbE4Rl041lQccs/AgMCvto15wynSoKdbtrOyzKktvZierdgRPJNuCGsMPpx5J
iejj8MoJU+AqRqT1F2ZvUx6RurJBXDVdCpcTMmU0ZTtC0d1nIXWZkUIIMPKhBJU9sLWAufVFmgma
npmO8XcyQPInTBrUYtSeIvMQDZAt9eaTAXx6Sx80epRhqmxqcn00iL+ODfIwVbdguzl0ZCCWvrvW
aF6HBqZ1Bszg15z9Em+Jq2iTK70BsE9tzxTE6Fd1D1maTc0ETlaT26ROum/SgcPTt1eu2gboVaF/
FiOlKX3qDpwjmltZa/o1eRfTpgClx2kt+s5MpJwBUs78ZuGoHiNdPS+VwlgVVAqpDLn45DjOaoNm
v0MLng1+rhZfMwOFa2fP8w/CWwFFGKwk9zWZRovf4dLHQW7IDT2n4WLhQNWflZU6f7EzsE4q3Drb
S6SbCU835RIQb1NsKcoyEywz7CfthZJWeMGKWW14E54bZid2HCt8VGeRN1YGl1DmG9NSnFfdkZdx
2voSyHUA4WNLrOWqeIia6wikB2jGygubPr0ZHWy61lSa580kAhFZ7S6OwzMZibu6g5iYAFZiu3jo
/x9zZ7YcN5Zs2V/pH8A1zMMrEPPAiCAZJMUXGCVKmIcDHIxff1dk1yCxUlKXnvqlyiwtMxgEgQP3
7dvXHsMlJAo0O68FhQ4ZYsZi5IGQ9TXoas+Dru1CT/+CRVNfkGf7VdEeRK3czY67LG4JYlMfAzZN
nio5PTZ2swsT45HQiocsKe71WGwgOfuEJ5L0PaztLjkaDN/DcKQnS6G0FJKHKSsdzrXmsSybN8J5
nhpnFD5LYiUYD8vPIm2dh9fJsxZW1n+OASHEmf46xZM8UsxXJ7KSQ0puaZxbPX2fYoAslD68+qVy
gF216xmCaK22ueXWzc3XgvmBD8xhV2O2QxSNFmJum8DOWwAL5ZITiR1nSKtzJ6DI1O5B0sn6Sto8
mlN+YKoA8oiJ6dD60WxRaYAnxanBRYX30cQSO8xsfMltOw2U2pbUO3G8zasi24CcfQSrYu2a0ULV
ilPxxYiVcpEWUbaClrDIsulEyN2Lws7sV8UzANc11i7F/z9YiblULVk9aFa/1Ms8ekYdpHjsvQBD
3i2Sa9cXsw9YbqikhOHVLWlOSMLgwMwzNZjrVyB1BKqwfoqH/Wupi/u0QDmTHse7tO+mIW+WcwIR
1Squ0FQeY2IykvgxJfGcg698By8y+6NAKaz18CidzjclAnraDfcOwJXSLm7knUATphu4VoLrUF90
sfo6szAxjurRqWF+u/1hADh17O2hX05JfeGPuxgbdxP3Ro2wTHdcx+29nMcFHhHYxlW71O14WSmy
9Ydw3ipmchSNtYRSEFiJSyfoISN0Yr4jJWExpNVFn90biR/MK/INfXXyEiX2C1Ooo0nEA5Q94zmV
7jLxyksXF6es0S5a56UL1U13NM5w50lvTxVk3yLsKxQp+MYRDCk1TU6poZx4qB9QWxDw+bTItknX
8LZaRrldlQ4TgBGJb9aLpeytU3+zoSZ1fRr6/gCB41M9lHdANwJ402+SFRMwh2MQxh6DEDXZz24L
YgTvDQaPozYRcDE3Ni1ptyeV866c3aBLlSfLKA+MB0l7hQcTF/0l42Vha8z8VGdatrEE2VMZ2yEa
eobfnq/W+gLquJ9jkS1R0aV11SWE71yB9JmMnbe0GgH9NPLCjQRqOhbWcawBPZv1V56vmKiYxAig
Ljv7UMJzt6I0o1UttIN20yXTSb1RPcbHuB7YsWRMQkOlY8gqKzk+zpgpdsS73+cWlE1CCEnbIuvH
n1MD8n+RR9z0AO84gT3ub+agJt3BHEl3A5u55+9vh8FIZbFL0FDWPbI/kui0lMZbPdjMuAAm+5an
2IHnTWzQJ2G2T1zl6GDI58ZB6WqTtFz1uOIeFOQZEqPrcX6j270PYenTbZxmwsieRicf3cMUuleX
BiNz81U/oN3bzs41uVK5hdEtXRUsxvhFOh5d4yDFk1sjuiCyIdUpyblQb8+0DpdruiOwfTGU2hN2
56uJ8Dqj5waemX4inYjuk+yilVXUoNnGsjjJ21huMNpXXFnneQSOW6ITTo29i2beSLO2cTT55IoQ
alaUvnUNUp7U3RXi8rvAduM70KP85EafbVgR853afO9L51pNyIu1VfeLts4/O9CZPZimi6SAZNTK
cUtGeMQNJaivovyhY+xQK/amFMm5zRgxp/E1b5N9qCAtOMy/4vI8sgJ0VzYPHei9fGSnmziDiNXI
PC4fJ9hpvsZ4mDvFWxM2tsusGMptIXYpU3uf/JMr3/iTx2S3D6stfLFVNsiYa6O+jPG4yJJqN2Xy
G8khR0+KXWMWa0xxn4gsua8VJhW1u9RuAnAYyXsmaODcBmHSDCavscsmP0ZSE38lkUXOtNc6CJ3F
wFklufMnpbjpDupGxBDOmlkLajVeIMMtAHyS/FBYweiUB5KFGVArISlF3Ki+OWyBWoulSMUhJSvB
7znBGPDmBA4M4BqV5qyb5ecGxCLSf5mso7oBtpsKm0HaaDDBQ4kjXoal7pofaK/cjvBgSK9JZ+tP
CCs6enNyn/Y4RxJ3qDdqGPGtKywkdMu+PvSbHpuATxyVuTKLikJ5VukCTDtaE1J0HYlMWth5s+o6
bTlY3RK8Qb4G4lYwDtNu9OnIYGqp6Zuk0OoAIdbDqxW/SK1GSM53Sl5ezJiSbOBEod13Xr2mgKQ9
xgubPXokbS8h6YRDtLcTsbJw1fjIt5+zsLYA3HNSMvdZekKoGFzVJzwkl3Cej6zRI9c7gs3yECDR
JEJQwdZCKabLLWDWrxtSgHKQQchEXOCRM5FBMWcTO8wvTIiS3WBQgHNv7TUmEE8FpRveTHcbJgz1
+waxtXZNnyXLgIWgb5qXxkFUNk+Z0p1rR39iD2MThURwR2zQd6iRLNFVgZ2Bgbzh4MGzn8Yc2a6K
sy0JUMLXLfWosEO+Mor6VR+pbVX4NYHasKlQ5QzP05xEv6rACRZVbsSd3FzI0X4iyGiD6+OI3SWw
bPRuWXDoOs83jAdHW49cr4+gUip1047Z1ZlVRpT1SC4ZN6o2ySc7n44mBDNhz6jn/bMdzUFRWGe9
8zaJGK/D6PJCV9aVtN4new/gKV317WT6/TDv537cJ4b6VbQuWMoYVJIa7fVQfjJayhxwHvvZIGKh
tbxsIUS/MVqrfQPMtXQavkMvANN3zfRainpgZ2t+47u+uUP0YrbqnUjI+wAQD0/WUEKSoPrPbpFf
jCk+3KbFC4Ujc5HaFhIwqHrIWY3BtXH0ZIf8tQjdaCtN7ZCoKiMFxlHFeChbtWQLPnos7SleY71m
fjFkPqRGwGHmdEwjvBe1py0jgxd7lnTATzlcbyww45656K5x7IVmJ/OqS7vYZL+EY0dtbA769NHI
ZBekWbqYLeObpnq+VvSHdIyZOU+PimpPSwEWED/tE5Ob+zwT1PUcuZ0EjtYKAF8KboBs7NfohvFj
TrQoRFdCEuSCYXa1GTyea1KbOxpGYsU8hy0TjWzkde7KYVXh90IM6+2LoOyGLO40eRBijdwSLFJu
1dgpVjrU0rVsZ+NrLS392YVgxih5cOZNWUUbByApZwgxQ+k4aow11PCUtoAzqGJEU/tjy0AiBsL5
xSJo4kW1elRoyowy9+s6TM50VDDMylHQxbZxHwV5SaBAULC892j3Be0cUQ8F9hvN+JrRaXBmJFoO
azNrvuExuPUTMbYd+nMNyKoilkONVXZliUY5jfCz3qshrPZ9lSgbEqfMJUjIYUvibLdBmVPunM42
S38ss5ZItjG/R0UxVqEzUjZWorRfEh2+jcWuauQXGihuQInuqvRaZzXhi3+3OOsPiP0lu7WeHl7t
RvRfdFhwO5e574uNsWsx5DMOHDWfxp2mq30WxA6TLWfQyo2elOFDKiuIsJ5ibDo1it915iYT2mCT
Kb7BvNTdJCpmIj9iwT8QRTV+k1msnAri+HzdCXfjOA1LssCL9WSKqeG4a+x3ZmPjmXKi84KGEG6g
nbdNQ/oWa8ceNKeVTXEsMxsMGT7qjWQZ6mkAqflWGVz8MSm+zqXnPMwlMxy9zRrpizG6k4axzePs
yU0AgELOVtdj29ZKIFwAR0YVV0fFG8Z1IzqXDqvq12nb3sQFxdsMFqBDqgtbeZC3RK4gFNlf8r8z
kWPmWbuw7vR4HYLevCaeG38d5r5/Te3R2DZW0RMnh7XcMoVyJBlKObJ9xqswHG40bo2RrEdMiEeT
vx77OH7LOdEF3ddEvTb3ubNhPpmds9ZJCY5g3u0BjFxNA1CyZrAks8B63JBIE4KMtqpnERXDm93K
53bkvq+GfUQvtS4bw5r8LrKTzyo8LCJNWy/O6JY6BiOmeoNJZ409kTLC9GY0u/SLiR1nb2IqBpto
UDSS0MvQWnegTBppeLZVov4QHuodbjYB/ZQ8UgZqJ772+JjiIlg3mhSAFNwmaG3rThj0clWr+gNx
P3eSPAUea2VwNvjB5L4inGI14636rJiMdll8iV8ArI9r3jD5RfRR+IkEMGNrY3lCkSr1+zbUiiP2
AXY/vdSJrx7Hx6aZiFzypS1SFf5lPLGt0zr0Xo5F+uKAMYPozoLoChSz2GqSoNKV3q+cRP9akEj3
iRbCfQcZNq2mcAgPVW0KEtzi6Tmb9OgxHJxxUWWWc2IM4pL2pybL2mADwgTvGMw6u9icDIQYRLSU
u7AskpPqZJzao9WuGiIhn01Plme428XJiQhlTMxUPZmVM1yyls3HmLCh10zjTcfWhXWJNXda65k2
7U342Sesf/Mr7weTytgtiRSp8OgMcSZh1Vt5cqxxCOrkGlTlO0ZfSkhq1kPtifJssVQflK2hX4VG
KRfrst5rUzM9qk57w3c7eNoCr4wUCIKksNzsmivGddBT1bbf060kW8+p7ZNnw4fFbTYvCsuMA3dW
9ce6jPNNHBKYyMYjVsZb7nSHNWjR/5WDBU2xflP6KVvwKlWXLZuEZDjz0bKSIQlEYRiwNlA8T244
7wutMpaapYR7R5enmnhfWzjJ2gtBqYI7LwM9QcVpugICP/AuxvNExIGjsOiMq4gfEc3yJZ5nsi17
L9k3VSmv9aiaO0Jx8Zz0ZUwQL4Oflsw1JsiEaTgs3yIg2JNGzKAKRhPnMCs7+mQ5Z5IgxaUpq/xg
sHf+ksm671ZlCqkMTLe6qmIRUc1jpb6rkimONzoclgCjT8zTTVJYwDJzRB5w06qrYWxugO4KQLkv
xcQs0cpS0S7UppSPRVNl1yTMWxMclpefhDWVox8mt17Q4IHUnRIBu6MDpIM36UjdxrUfi5qgnt5h
zzsmzmrv5LF1yqlOLF/jKwaNobG663l0zi6RO4umzah/bLYWl05Y5btaF/UXba61rRHDOEXirE5g
7ngpKCAzez27KxnP3xfgs55dKbtzmTUcUSHd7JEQRGvV2emnBPwM6U3mHD5k4JLXWJrbF71QjC9K
otrrChfmVlOE/DxmRfhl0Gv9c5eo+kONJWrHupSEUezNzAbJRABzaKPP1iuRJxjXICoQH8Xs7Ijm
0XCHD2C8OrOjp0wEFh5cep7y6uZR9damcY55BjlzmYY5a0YeEYo+TizmyOHgJZs4y73HvFDmlRyd
NjmXKtY733QiW180juC466eOzi0fyhuEveCIUiOs8qg+UbekBzYeXH0c1oMyWeeY2e0jUwiKAGF0
3QGKpr4aHApHP868HCIEeEWAwJH3ZIvMWcrc0FYzArntEzQ6cmDUdb+brZLc5ooBHpklBAfryx7B
Zj/MbrMZu3wM8qkc1nprmK+hzPRPptJ3a652uTNnNvwZGIdg+zlpi/dI69rtWGrhCVSl+aRQoJys
Vos03B08pEWVkKVWpRzyjP+MayvQj1eemJPHGprteogTUQV4GewgTxVY6ikMeTtS1gQVm9tSEOuM
L9JqHgTo6SUjJJzKJRvbp2aulWPCCPRLZMQ6utVcPSSkkrgLwrr1u470zXM0FfqCeMI2I+Mtq4if
zRuSWj2l9G6+y/hRwKjBUpd3V32SynYaOZF8TEHixU2796ifvIp3rod6PKXLeljYB0XRSV3uF25P
AGAU1RslUmesijPthFa3a0Gy8WiOpNFUSoYEH6p3GcPavUnMfYnKkjQH0Wj6PmRfjb+opgPgbWkh
VDGaCzVFAeIEe4+6Gkm60oyjYY3NY1uL+lpFKtJRTD7GbpbIcYFDNuNSwzW5dBlNa77szPlEIA6B
QTLu8cZg4lg3OpRwXHeILI1FYTtn8aJHHL7S1IX73u6rPQ1mswLMWuOYUbTdmAtdQ9gwrAvyWbUz
agDp7BCP+8Yjz4LIkFs/R7xroLUFd4WBNhnXwnmIcA5S8ytJB9zYsJ+bSsHnwO/0ZLFxvJHDGBT5
BEuAZJ/4LZxjRTkSd+AUhPeRUxYMZfqSE1KyJCCkWRBaDRsa+q53KzBc4fecIdayARe4NlC8x6eO
aI4TLYZWHifd0o0Fc+Q5W0KlH4n54NQ5mWQPnFy17tjVzkpcU65SNZ/aykq/COHmtPJlHO+TupVP
+FPdS5cTHZfjpfoyQ/H8VuhtvaIU6a64k3kmcs/81LeY/hgDVvlDS8DzBv+JsxWRhhKrpZlyBFuQ
n9oce0doVsq2tdJbFosZnypLGAfRtbHfEAVB3qNan1CZuLOkp78lbqqXa6ivFHnQ/eDdRH1/RRYj
6EkCOV9GZWYE7lSB2+68YhUpXbxNOJX2GTXPlfvjvS1tCgPUpXWYevJekZ58nNse8WU0lfpCLrSI
FxoxaTxkRVxe4BeFIM7zYaGVFMw9sNwlQ4Dy/RbwtB7KqRiZmbBHo3QKz04r4O77ZjMUB7KBpR86
3aXpUL80a8gfJRElS7P09B1jQfiN0jWITmjL6hpnhKBz2DVr03NvvPEpaxcWQemfoX5jT9UxDS60
Xiw7G9Wowhn7hb+rQUtWy68OZreFlIp6trH33Ek2r1dajMnamezuWA7kkHKQthKZJMf1SIggxdTQ
nMMwU86pOj96iffYpOF4Xzg1NGnszCN2MpWEgpGHahVV1nzNwWPYNBXDgF/eKhpq64FIFhYiXGWL
qTTbYHYOF1rl1vcNL7+gapxmgeuyfC0wdLxyyAwH054IoSE0YB/T1xxAG89XUPewpB27fs3iRn+x
dNUOBmaAn3McKo9l2L4XHqF7sorDVY2kctBNZmi+Cl8Z9EbBcKnri36vmWFxInHReJu6aDMbpLno
Dd81z6qOENi+FVsU6fFMRiGeQfxEt2pLJKC58SEWh5AOa7bH/JxapMikZlHvC9WpB4YDYE14jdVf
lNLur5xCiB20qGtaK6orfd4T3lIRMHmLKC6Nd4K+c9fvCz1mOkJSBwwJDMcbg3fRyp4TYqcoVqon
pTG1r7aDkKhXTOpgVmOLJovv2Mxzj/MWv7XElYmjUN/nToo1qrWfDXYUN4rRGyuIHOE5GQQgfZGY
4Zr9AWJAIQQVd13L+AGQ812eCPtLZKtvGaDvJ69C92pCi9GFKtdWgYxHy8WMnVC4Iw/cc5V1LamK
0WQGlTIye7L5Y6N9T+hBM0WXWxvqIhHuE46RdBFlM3ZaUlGdvtsaatUE2VAeh1xboP8r933bGPs+
Q4+j/YUmf0vmVTvtVLN8/FyS/rYaKbx8h3XzlcPQdJFhgsrKDgthM9gPox5ta7A6uNKMmU4UYlCc
LnSnuLKUfIXZ7m5Tc1K3FBm7iT0fpZe3755L5UIA5ylP67shLZdotgejUl/Dsty7QvVHHQeP5t2n
Y3lJh+aIG6bgUhj5xvXCS9Q1zpNmzLdU7p6805vdU2nsbUrlSez3MKrPlJ0NK8C42Et5P9iCPHRL
UVeNMj7SbNDW59XaHnAtY/QsvszIzbs5nQy8o/bNXZdSCpLojVuQ4bLnBMqYVOvWtArCvCh86xVa
GLszLOBgjG/r54Gjbz3HOIDmxDWeSRaU+KbmMGAGd5Oa6uFe8kgXQdZZTEHhkSFmt5lBFN+UPraT
6xHSlobpYbSH224Rq32yshgDu27xypCbnjpvm5UwLIZAnc0EfjTvVHrLNSnq9cajb+v80tC/pfXI
L6FWZBdUM7tPg6FwSrZxfsGgYd7RkiL2gtgo15odznc9Z+F6dIodL6z+GdsivHJG8Ys5k0j5dOZb
kp/DJ1XY2oqtEyaH0jRpGljCZKdAZ23eZ+9sWGm49FaF0rf4lqu+GjYqBn4fs3nGRaoYrg2Ftk7J
QQB56Hndwr7NZwMtYguGKC3ZXGH7zYHs52w/Ge10oFs02f5FFS1plaHEx0P34jE/fMfYjz42iUi+
qpNV3eehMTIzwl1vzMW0Rwou1YVlVdaW/MMEX9wYl0eV7F4RSKs98KoerrgTmwPZbd0bBAPsqjSi
9OuWJtt3UctxN5KD9szaX7sfJ4dUGQ8399Zj2LwuVbMn2AYvRkTWXm1Qgqm3DFRMMUQhErmKLyMB
3wcIR5BuGk6D9oD21l+7sscp7aWFbSxh6JSHadSUityPUQ93xAkqJGHPZMmumOOTQpsyjH3IyaXd
kd9jHh13yBj6Z8pWmbKOqdKo3TM7FMgJ5bymJiW5CJacjfoYFbtQTeo8mAxNnsKM6NykmPRkmWWm
+2TFuMZ9hpIVT0wZV0/5bGervuIg7gHQXzCSaRYBeDotwuxpRwpGc4twTQgs+egYd9nFokCLcQh7
qyIf7CXqbYU7iPg3M/f0ZmFLMARq7TzmuYtAZbEDcQd6MtwnlkhWoaIxh6K7Tcjs4gWrqms7zByo
LwRkEeU6MONtauNkdDyAQW+wZNPCw9k7JSFRWSTFKWWF5ZmhW79KbiHKdpYQeT/k/H4MFhn/8+sl
g9lfCHBlkhxHQlm6zjA9lgSuXWEXRJsJV4UPkkauZtsK71QtrDdhfIn16tUok2dL2KgSbuz6oGP7
h0Kbq41K7frCUoV+zlmNWVB79a9trOhwA1PlUBPqQ0KVWtmA5738PJOV8TC1XX3p3fmznqDaLZH7
asSnzGIBUNWIEPKVJGXapdhlda9Rat6XZWafhZk5C3a/hEPYhuN9GRIr34JCZfHJJhKCJT51pQhV
+UYOThuouBafCrrQFceBsWXhBvh/VEC9zg38qthz7aPHwg0WBK/f1eSLbtu60T7XCht6THStg8rM
YFf1fXk3FcLdMiqMSEsrP8dh/ZCHKik2Nf0i6io/AyxyinhX8ft3hsXxRc6V2bgYKjXvW5vN8yMw
OT3o3OSrUYt2r7AMs6QDn45ukaQnVGOXFQVVvY/drrtMTHWOrE0hf5JCwWyDyZgfq5n3YCiOMH0s
kN4bDT7tk6D79T1Z2JdRL9GcyGJtoHgR28draSo38ZC5UFBc6yu3P44P9nqe2qiMNjT5MVKT4q3o
Rzc4n+dNZxWa6buV7ax6ZY5X7LAwXMMMHvpksVDEyYZdJZc8j7vSk+ECody+qP1thkljN69h4DtB
QmLSwE4SyRABSyeIf+zJWFtELO1clG517tK4uxumvDqmQ2wMAfuq1hKAqbalx2fCMGSIVblovxHx
Gj93ijURT5fN7OV7g+ISG1xcZ5SvZ9Q4pDNRmYeIltIv51osqwF7UB4hqzDsdA6JQfBPOij9qm4y
UpGl1X0JhVkvCNjtSXPJygPJSeGW0C0mkmzf4ZFw5H1nsaRoTGmyEJJlM0KnNXYNW16fBoY+Exhh
7w+z0HD/eRcjJm08IbXrvqozFpdqwoaH2hVPzrAUeBOCsJZnOxxGv8OtoNa1GrB8Fy6rzjH1ILd7
D0nN45JRnoT7ckZl6SZ1JIYEQ/k+Z6V0b/dAhDsjSbEy3FrmSPKphsm+j4AsgraIRYbcRHZEsz25
cc1Jw4G+prPNrvNsyNNkDawPkFn2SaPLW0cVIPSwjd1nO1Hsd7O4OYKZAbFtko6BOxI0XsZafm3q
6jq0xWKkjzi5Uyt2atE7dx1QQK6xMI+6KcdVl3RiP7WVsmYkr/sFoVFnNH9+V80YtW6BbKRu0ZXD
JydVx3WWqSxKUYUpvJ1FfepmTscG56PiWwPso1Y43lscxc5GY/UsIqmjg3LpZOmD0fD3IoXXsY/M
M4aNJ7UCqpvbDAc90scoqDg6mlsMsfEOirdjS2E6en1horyYpAxLC9Wm1m8TdJb5rF3XU2bKdmDu
Mlg1GbYMvB41DdsACZ7LniCxz1kx3o5WNRlZjlJIIqWRdxeE5mHmtupULEtWDnBEfpUFVUg8T4+9
OmFy0Xp29DJjn6G0LcNY6hhL7Eq8tthY1iHOTyRQYsbus1YGHu3zUmNwfBxLwEmLpqisdyshYhGZ
I53vUNfSux7/19J2DbE0RLMVucNSTET5w6zcNEcyKCKTub1y273hgVF+B9LTbmvrPzhjHfR2Fdyu
CXLE1T9GUMhCHRMOpmTThXEUDEpTVtskZdeBskRnK5B/sjRxGizZJ9GJBuriyO8ajHn77/zE/1i4
/37B/keMxl9r+qahqWCIVKZ7jvphvT5JtGis1AEsYzwaLNUBFLzx2td//ZT/yt79/+bd/iWl4f9D
A7dmAKn5uYEbxK2M/8++ar6+fc9f+Ou/+gd/wVD/xwZ3A2XhRvOCcPBPBzfG2/8hGAXalgPEjIDP
7/gLxv+o/LVYbNRZ5QTfwJf4p4PbwcFta2AhualUTrz/ir/w4+1BRqiJgdwAecTt+x17ZOiTpIar
Hd0zsU03JMBr65iJwd131+K3N9+/P/0Du8WxQ1VlqVC5lKn1qZCoOiw6rf7ssz/giloim1QdtPJ9
WKYn+jJ30eK9/sMP/w9AUS1FoffhpczT1xpH+LakAfkN9+Vn1/zDo2j0zP+SkG+Og0XnGNb3imb/
LpTmR77Lvy659oHN41mziaUzj+5NRQuX3aBUb7Qu3oL1d/03XJeffH/tRtL5/p7hJyjzzI/Qpm7c
V0O2cnI1/E30ws8+/AMsxgUjMdLCh5c5t6NFaJpPZH3xzP3r0fyb2/Fn14bn7PsvTihiOpMt7l2c
viLOs8HyaWkJIg7L/7/+CbdL8O9T/99X//aTv7s0shrHGSOfyzJvPR9zTAKbBpk/GK1EnsYsNP1S
6z4rzBv/78HLusvf81N+drlu//y7H8gitDHKvHABvXV3c5R7OBjJN//1b/OzD//w+BJPQZY3/r4L
gPhXJacbqRrr+def/dcN+XeX6sPzm7kNgnPb9ZdWaEtdJMvbZogbbnVsfGRqN8z+qEWzEyACOPEU
kNEmpwYNt45c8b+V9yVUw9/8on+9jf/uy3x43qF0teZst/0F4Jo/1MNqjvZKcT+kR5uJpWV8HrHi
j8rs9/q2d19YMsDLa1CrC9riA4nMi3/8H3vQt3+HwAc/7gmVAZKlVN8MbIm/uWy3e/XvvumHw0NF
wiPnrO8vKDBbw/g8Ye+1uSIGg4eScmLyiyJDtnIXs1gpHVPSG4eFWZVaerssE8Gvvwdvmb/9Hh8Z
YLlH3dboU3FRaZ3k4GE8RiIsJAIQV2iG0rMd3JewvoREQSMLcH0q8hlpB1Jqn9AM/VHKDf9ylq1C
3fA79TdXyPnJU/6R8sgwFGuUUicXURBGB/B0i3L34mKDpL9Cac7VgLEHTTzTd03JUYhZ3biEVvrU
u+g3qviW1N4hqYsXEhfv9Uk5dl7yMrbRVWm7r8y1WZgcdwMUqyae9q6GkbZrUMrjFtKQcbWHhuqX
ncHQZiNeG19FXyzjHLcbQxSIXqQ7hJsGHzUj8DuE9gfqgp2qkqbdOXuFGjFW1N3tipFtvMC/f9cy
VJxN7YLd+jUpxbGsNZW5HJ1nz7pCkl8SaCI4Ld0V/oLFlOdPxGWs8ltyJY18IAdBbMW4sxJ4QDpy
Yy/2bt7fGVp5n+f1io2IMpi68ExeyZ+dguqHM1wbikhYMhNnZgNc53EcfXti/77L9YLcidI8xbPB
fhKUz1/fjT85qG6l1fenIPmnvPon3C5Tg4aaNKuUhcw/++gPJ3o66AnDZr0+ozW+gBm3fb2uP/3Z
Z384vE32HVwb085ZCJ3FaZvFIze5//Vn/+wp+HB29wr5rLVjiTNsYDwG02jFlzRv0lMqAHv/4XXX
f7zuRmlMjhlN7XkavEtn5rtUzc6//v4/+5N+OJEdkl1v4UvirAjUujmv7rvUMxe//vCfXZwPh6hi
ja6SGlF77j13wL6bKT4ICnWdSfW/i9D7ZyVgfsy0G8EI18jbzVmylTQrjBL0W/r2r7//318cJoI/
XvcOKHLZR3NzHhzeN54VNZuhyeI/qilI3vnx00d3TFvXzNtzPuafHPwkth19/bMv/uFBJYdjStS4
a86a189BOM1neuffQTd/dlU+PKqOC7ysHzh2YGqYgcc3Z9XN+aNn1bxt2X5/xDDUAh+MDfOcjd4X
RgAeNm/1N7XQz774h2eVGPEpZflcnovWxQE41ItWE8VvDuOfffh/PKPIT5nLh+se89NWx0EQEnD8
Z3/PD08p/LqmywyXU0Y08aa3DWuRhnh7f/3pt57lP2sd+MY/XvOiLzLS21t59vAU3awrqz7PHkSW
7rV8/jaYyY7Q2f5s4ZP8DSn6JxfLvX2T78rp1mY+rWa3i1Vn37ifAoP58589tLdl7O8/20PRzAi8
ZiGiqTntIcZiLTI3v75UP6nHgDL/+OlST9woqZX63EtiFMvCArznzK2Pec9dzmJkkYTbDNuz0O+I
JWgQpqcQupKl3VMyiFPZW+FqdqbuOs62cZerruaDL3EWCtBgv8un4dBM3XtmY4CzYQf92Q30MVtX
ZoUzjooqz7Xrfo1GKDxdL3/z2X/fjJEI9eMlIXEmbND3+WM6mbIpLEBjcBWemLUtbRb5Dl0Rd8u8
Vtvtr/8GP7t5bv/8u5tnlkPhlRjpzrf1CK1RcTdJ4HF/9uEfzghHN8Oy6RRetaCyAwVWsd+6nM2/
/vS/fyGaf62+f/fVNQaFc95N8my5bEkwJSz25iCLRdtp2h+90P9je75LrRZ7XdacYwXjnxxtc+nY
mDd+/Qv87Np/OCpCAbAoAVR1diTYpchq3+0p+l2z8yGm9V8vc+fDseCOylQkSSPOZP6YW1VW2l4O
8Hd0vD6GqOdlOvbK1nXj7Di1xEUCJBfLPMZ//ke/nfPh6KicnFP2fzk7s922lW3tPhEB9s2tRHW2
bMu9nRvCcRy2xabIYvf0ZzAH+JEjLMf4fbX3yl6bkSiymlnzG8OVJN9Ey2GJvFRl8Pt7lz4bNyot
s6UUXXeqPPsdjugvmol//fvSf+gP/zF+e2ez/RCNlor8VJ6yalQHo+EYKLPQ/IJUB6EZy7gP64yG
vjzznt0kscOhMcDWMVhdaEQn6K8uyl0wRyT6h0Dde6LUruglisBSiordzaSttYgkVy06puMol7vZ
dItNWevBjk7bh6aPBL1cQ0Owyqd5U5ubVeLjKmRU56Dd6NC9oFIOaYywtn5Khy3osubWn5z6kNDG
Q4e6Sq81+gI5TInaUBCbfQEiWrHzg9VkTbl5X01j9xJBbbowGniGgximzeTr7wCrsrU+eMQvoRCu
5sEQq0XguBvc4MXrxbgZTH/JrpLpScf+55hyVt+I9JuzjXf2QrSQXKdprJpTJ8hXTVO+UB++Ijt/
MjGfs7JpMPdppu/rE6lXsaaZn+y+Xn54rkfNwSd4TYcUEU2DYMZqrsDY/vuB+mSU+rPj/2uU6mVi
t7Hu1ieG8uTQRmVFHEY0h9Hsv/gbPhlGvLMh3FRFkXP2Up8iGR01YfikdOVXvvXlsf+v1+FsCEdc
W0W9btcnSvEKv7FcTnA9WlkTjQ7sScu/Nw95Zyu+EYJlTQqkPdG7d6Nk9EMvq4fv/QJn670xzcG1
NUNzQqVmvfrSEneLFQXCVa6H//4rPvkJzkV/09xAOgAMfMIKchzq6VeW+8//vvQnz497NtbJejIz
cKf1SRapedmpGtyGcvUrh83x9ybS5Sjn7zWAol8a8lPnnsxUD451qxEqJEzIwbU/fqtCjnH+7K/Q
lEcqxHRPbg2aYbSnxywYvvBxfXbzlz//6w2bPbdJ+5prawVxPpXJq7r9XmUfUND/vXY+IRtxOf06
ZRxbOzsaAv/9q372mc8edy/36fi36XIp+u4AtPUttoLvrVncs8cdnK7byFZ3Tx7BubUXxfkqG+g1
/t4HPxuiZaCR4PMD59Qkhk7CeiREbiRf6M4/uSvn5glrGPvGKYR7whafhbLorqNJq7745MsL8x8j
2bm3XY4NsNe2prFI7+m0jDhIiQPJGXcActkKbOK63qCF/75Nn7y1ztlbq1u+JEZkOSd/bMY1+THC
Mjjcr91+LLf//is+u1lnb60WgHLBJ+uchhrchNs8aWbw8b1Ln72tcTpMZi2JpDSNlq9ivaXz1SF8
9r2rL1/or/cV/2mSZ73ig09RvzL88r4noPq9a5+/r9D0GysFt0CaihQ7oJGktl/+fW1zecb/6wk6
e2ldnHxJhkr+NGbHsvN2uk8qayRf8RAlUdjS0pE6oW7sRvFhWj8L61m350vLBehE9IB/ai7SOd/O
0Rfj3p+zy//6PGdvup2M1ZRnwjv55JFceCP+SLyxAb8dQJqOjhxU2OrGa0Du9dcgeNZVxPgIZ39s
KDYvhxgN7Kt/35zPnsazcWHIsmp23aI6sTgA6OoApJHZVw6XTy5un21lSrtLa7aS1QnCypVXNRcD
fPIvPvgnx2hABP7v4whw2x301BcnX3XDu5Nk6iDq+I3ifEpzu0UNtHGmw5jWdAL2D7aBpbzU/btx
gulYIz6CQA6HNs/jdNO7nFsRLSWzX5vDTW/Y8W1FOhwqh+/tq6p+TVvYJ2I0f3DYcGU1UPO/dfvt
s/FmtDo+SiRLooXJbxM6E73I/fzFxT9ZA9pnI80ssB/gnBIn2o+vqqmjI4KNHa3A4s2Mh++9uec6
6IETpBQhcnHy4vENg+dPd3j63r05G2/Ic1ZWo/XiFI1wMoLsBIjkq/v+Rw/5H++gfTbgpF0yN8lM
BENxZnlIxtm4r60qu1r8Equ6SOMDqb+6XhOQkWEXa+N1iUnqblYW0eWhLgjDdGnowwP8maRVf/St
Ut/GKaXDjp0gvRDGAzRsE5LT8DFKq2vCoRpcUrLsWkT6vRN52zb/7zsQF/MCAOq5+R0pWMLm7CjC
7939s0EqnefSKki5nniLdq5XPjld8cWA/NmwcDbmeL7DzrXoiK/TkxfUwYvhfjG0fnJl62zAITZh
eLqqslOMqINWN1duEq3dfeuOWGcDjuNJ3/bmAbCQGgQAt8YIJzhXX7ysS5fVf81S1tlQYJWaU88g
tE+Cvt6pX7OqoTh2W6oDR+7CoYcEar9evVnL1J5+BJ6xE3bAzv6wHJvkMGeTwgk7cEaW++TbCUAj
ULPEWhcHQ2Xc856u5+Qhj6gN1M80NrBGBttv3kckvXCfQCM8dP7LErlyuu3//rUGGPvv3byzsQgZ
qZkZdgGLftZ/5hVDq6599TJ/9qufLXs4jTYyC8jiSfYVZ+XjtkrNb/7my1/515onDfLY1eiVP0VN
fKzM9qb+yoT32Yc+G4AsUKJJPotl3KTk42vuJh6Lx+/d7LNhoWCASSbHFRAKD5F9ar45ny9din/f
jUoUpTG4Y36yetwxAW1lB2CP3vZ7n/psWABvWQqlKa5eNVdxhOmkm5+/dWnzbFxAWCJyAb/qpBNf
QBKR1zutyMvwe1c/GxgSp/LdkYD8aQ4WZGmVX9uRGXzz4mfDQl2ZIN8WfuQEYtBwiUy0o/rmrvC8
YTiaB98a5rE8TXWZb2O58i2v+t7P+Wfm/evVwcxA/xur2pNBUIqMjc+KK4jM/ffu+dmLCYidPjEj
FSf8U88iK3+WSAm/GKuQSP/3WLzo0P5+0MF+5bnCu3HSTRrmveHIa++4T4y1DhETfelfF4d2PCxj
9OIESLpnl1qsOZnrKZ6B4LHFhp4f98BFlbWTJPuH9peVP3CFgsKwVThHk6tA7l1a5/fUfle2mA4W
kKZYhLnFQ1o9V+w+SXESlIbR14HAnU8M4HXp7Ct16GFIMFS3wNNRhe34k5nHQhv0A/NHYyWH0v0x
Vgv3obvifzRzmwWCRQp4+ulHv3T/0YgMstw3bHaPTAbW7P+S48GDLsjor/FjETBZNyDFmQmqhSSX
2KQDHwA33Tt4mEa+SFpDrDzkfB8t+Yimmt/3vVXOn7+HSxrUgrWIFrXsin/N123CFAfHIPItKOGK
/72N4Bh1iWfLZv0yHmqoI6K/5rtl0Yfq6y03hNms1+uLqAC7k+qh8CJy881Fp29xL/OPkHJY2BK2
F31xUxnqkorBcxTQaVk/m84hH+KjYltjiHQTm+4znyGmvhIXYm8aL7KFj1I6r6ktLiOyt4JkqKtj
hIjBGnZXpnv0OEBKYgRZVFBVW6xjHenCbNL1pvbLLYQORYrloPQtnfQhn7zrXhd2kj5Ml6XehkVC
+2Ad5vWC4CJu+OLnLkwhKJCzHjbfLCr8Oan962VLBo57A8/JTi08g5UROT/i1v3idVhGmv9YKptn
o36ctD0oRbYRXjc8eJ05cAKFUd4CqQW8M+nW6dQ7X/xdn8yKf7bwf30Pv5JkV+kJOeVJfESv82jH
7v9XOOH/naudNys3eVOT+W3zkwuv7ACVz1vZI6Hjb41H533KtRoDF8gd+2itehHDeEX69IsarLGM
Ov/xAxhnU0DDobXjDBaYEp59JC3g3QZ0e1uIQBue/2XF0+aIM7Zdn+yT2bg2ui+2YJ/89MbZqq0Y
uxKsZJSdYAf85sxLO0VBWz8I189/W+iBrn1FYvvfd/DTr3m2jJNTZLs1zuyTDxf2cgDic4tNzlqV
UUr5Q2njVeln6TqGIrS2IxXMvJNGQHS79dclL/4h9XBO/fvDfPbFz6YXj3B1IQtRnvSsglNrmgUZ
JL94SXV7IWBM8UZlRfvNZ2f53f9+6LGTufOUQWUah7emQNAwxW///h6fTGR/bNh/XbroSBRLmlhO
Rpw7jM8kmtGFBesM1u0B2Vqw10g3hqZhVt/bgp2L64n1Am0d8+Jkllm/psGF00ZgoP/+Op8MD38C
UH99HR8fuXA4LD3lQ/ValvWb0M0f37r0eY+xlchW821VnNCmPBlu/4N65xcP0yef+rxJeCKg3mW2
mZ06T3+K2uwZXvJXZbDPrn02NlRZKzu9MopT0OvPUR5si6b7YgH3Z7XzH+POeaerEfmVArCSnqRn
iguSifVKd4RN1n/yNlCPoHprpc/pcqU15qYYpltShLDWAkdkYaJSrCYV/F0gQiLUQJdvhrFKNynU
v5CigrGXpDRXdh+7W2h8NDGbRpmHSdREX3yBz7bU5xJu2U79gCs0OaklfOfk25KRJOOsvMx9AIm3
rGcmGir4Dx0eY95znsBSa3CfHc/aZM5pWVHNBImY1dv5ZOYPtbjIRo1vlO/4MzbVnSs2Oa5SVmuJ
hILJ0qH3o/Wy2kqtHyK/U20fWjZn8q297/pfunrp1Rfzwmc//fLnf70MrvD02sn4dix802kHYPbf
b4Lp/WlB+69f/mxEkkElB6qj2QmLW3I/pbXaUjydH2138Pd9WrhYDvHX5obQCUUW8a7UTI1u8sC3
sHTpw5p2a2SOsyzXgdNF5po2C/GUmwn1Cq2141XZGiJMSXVeDzKl6F25LuiyrN9ZKpkZp4b+eqyc
/GihKCGb4XT7sjeXKLfbGduuHvLLoSvbtYyFeaHLmpVIm+FxTeg55BeyNajRwZ2OrNQZjZukkyyi
cWmvCoeGjA5DxtorgGt4SY2xKyo9fBJlX4fonKyjlgQWK/mp2upKWI9wAebtZJb5xiq09LemhuwN
1IX70Vd9/ZHUWQuwuoJBlgf5Jpj5ELRwI9NThnqOZBpveEO8VQPOmOKyb67TbNSPEU38W7cei4MF
5CisLOvWN5yfWWJNmwggH/hasGXwbMcL+uy8Zl2a2ZEwUbzLmwYy0aK7G3r7yrfFB7aU+CmZk9eg
qovnBoP4pW220W6w7Xbr6DXYOZHR+FFaQ39T6gXSqG5Ue2g9LsScxFnPRoq8tW0t8tEeK9Vh1hZG
2FORyvo60+os1IqoeWJP5MH18Gv3zW4M+ybr5C3T9brTEns/NXYMIADwoKF30zafwK9kHafSQ9UO
66yucoyZXgzMoU1vMIhYbMI7baXS7McwggGayPBuJhHM+x7SQyg1NA+Qy9t7LfN4T2v7N41D9g6M
S3nDZen0kNqjQksHLGCkS7CPFbeqhy43gSnUOU12tZ8ZGKfQIhwfxm3a7S2j0TAEWGqbCg8pbJz0
+zgvDeguBr/OKCGBmN0UH/Sy8HauJcZXfUCcFjR2gIdi1HddQA9WMVliBXwVPDoMjZPmK1gDZWxh
zaUhaIs2NruI3AzjgW6yKsNQ8VAgc0vA2CfU960ApumqcDFaSMZW2sdqwL9dQAdS27FrUQZwFDB9
1lDAesrmY8Aceis7O/7o3Kja9FFh/bRjOBvsC6PqZ96rbBtoC2hFgaIAHOeHU6A115VP9pZNhvUs
nNbK160WdW9ZYXmHcsCn2E7FtM4S3VkYKH37G7kPT2il5+A65uItlUBi7YndJerLibNiICuqmcxt
78ZoRC2t2FDBdVe+Ay5i1SvELzOYrgORY/UWOVgS6sGDKgAWfOSN6GyklNWhlz0bXoDsdLJBRwPA
1KBOM5ODlEMSCsgx+yb1ZqIyQXALeKu8KIPZem311LoyADVCrJuC9ELxYrL0LGJ40VN3m7R1sImZ
TXb64LfNJus8SPLIFY6OZkvYwr3NiVkxeavAK6wPJ8dAuM4sXW1pMGkvpaJcQ+E0Na6TJMijfW8A
RWZXPeYgm51Zo0qa4Q+GknAD2AdotxmY9I46jngasG7tELpEoNR7G4qW1VTBKkj8cRMYIsfu3KQk
aOaKANWcmOzNGinm+yngxRmbYf7VOjOJFb9AAhd2zqhP2yqrCCGQGgfy4PpoD6CPVe2t5daxog98
7N4zzYuWCznqSQU5RS1y9r9rqTF4ZMogYt+blrr15xa0iWmKeQM4AcW03eAo6BqcE2MksvWQzEQH
I1VfN6bod3MHadOpFekq8F0ixA9TXmSpuZA9+TYLamAlWwtxx+CT9pkS6yjmtrtsWkPbiEpSxKx8
vdvgOwFp4o3xJigHdQvpTYbAaAB9dnS15f0QrNPSiqhhS7oycq/6yLpufmvpjVs5E5ozMaRr1TQg
my2gViXOH9TTgBxoKit54MfVkGvePmsVyDENwy7Yx2odpc5gr6LeNUscyHry0+8bkkyD7pys2IDt
yVBhQ4+mqaKsO3MLrg55Y9wXm9G05EY5yt5oiLA2hZHM0C5j1q/tAFUxgarup9AaoJW2WDnQrwNr
4b/+6IZOPQ9qHgBbBOW+wZtWI6rz8/u+AfCUdGlP1UTqOgyCwg+VGSTaSkSkslZAY7AHZZzZ1Fqz
YJYLmG2pa7xZk9P9nIRH8QJJzjX25YilOjwce0QwZCUjFQQDcgVYYFQMDkiooLXcG3dKW/jdbsXy
ZuJcvsRbe5HIvtzlJiY4HYPKo9ZIMCO2k17XkyF+Zwm6XR05nN+CKXLT1rrhW1nrRIzDRxRN021v
+8G6q4P+p0D1up2nXnu2EYwcBlVbr9gmCp4uFYejlTK2BR5K4kz/YaTZuy68myQT9jprDeu2qLBi
2FOPMNdQwxZ1y/1gMgEIFI2AHcs57BGCh67v1zx5owqVct5mG6q6KfhAcDbRm5ecYfgJmFkCnOKK
NrnuBptAu2pnlpV9v5hgrZk1lyHEprBMMNNEJ4AEJeAJLdZ2Ta4t0AtaNJMOQbny4GGxal1Ngj+P
cVeUyGEUOCei6VAP4d6wnnnXS1dfZU7l8u8F2hXJeXkQdMeGRe34LFpHel1MyJnFYUpkuoPQwTcC
+7HFoW7sfBDqr7rulzsgcN611KJ+G+S1fje4hbHh4C7f5HZk0dWr59YuHVTJ3y9zntBSrx/KOgDb
XbUGFphcaenew7mUhA08jEM0g40DlraYBlw8rlngbifLf5W9eq+UFu+myYw2RZUzjbF231gi1cLC
AvZR1qO4yPWAN4J3NNqYJlpUL1cJCbnK7jbwkYJtX8YffVBPEORT+BaBLPsUPZFW4PvSU/ngTn7N
YCVsDIuIfvTazXctLOIdgxE1PIDEO1m2/PxLNjM1tPnCMnrPX9cDqdFaxgGgEciL9K7d2Sn8Ohuu
0mq2AdtbBJjpdGg+lpXtNUFdyCGROeirxEPatfJtdhKVGXdhC0dvpemApFKndnYaDOcD3OFh7VW8
00JluMGYSS5EhW0SR5l2WWgBIODMPZSprR1FPTzGQB/XOt2+h74xrFc3yOIws/Pfcuq9fd5VT14N
3MxmIUfpNKc/ROIre8QKpr1RAdXXsnZK6L+j/iymNNs6MgizZNomjq9eWz7gurWN8jpFcbb3qwaQ
uhok2D8QMEu+MyinewaTIey0sX9sZj159xGvHyZnnA9mEzdbC4lGyBtbrUbPH3k52iDdWUWL+C6F
PEbIHqSVNlrmsRz6atuUHpRueH2rIpAASyzjHu7x4kUmG1u3nnushBdfol/MqT+WFhqjBaTVydJf
sXwYP5C/mEBx2gk9Jbolzgk1e4wIq5EkrxGjeaxoAvZQmj+t1YB4pGnN9ug2I6tfaJvqNPuj/1BJ
qdQqBhn1npg6yLVexpf9XN+wZjTRFfdPfZtF64G2/3CaYz2cNFPcZXnFSoN+EaR9VnAjI6k+dDsf
LuIg/e0GkCytOjUfZ7cCzk20HQlAbBr7xJ1rOvsz76qooKMheqDyXqkE+lrDlmJdFkmzzNnNqoJD
tGKsjLgxGJ70AQLVhqG0fM3Lbu7RUeR5qNtpzliYk6fOAn+rUszlTexdzlOV/rBhfu0IObtYYEUB
4SqZ9qMvflPDZ38D1PAyZ9yF3wXfauxcPYyi8qNwvG5NG8YYcsOS68kyefMNVny12Uu6TvHTy8xZ
7KFWQAAih51puAVQHYthEf0ep7aDKqh+ze8wpnByYikd19OiZt9AY2YYTSCWbQOpw5lM7DGdOfBG
iZvUL0KP/GNWGqwOWcQQzc3fq6aftyDpmo2ZxxVPlD7TydXbM8nyUmd1IQOIwwnKqcwX9SZesr2V
N40bLc0/bIAut5Ylp42iQLsdAaN3K9Vq4iHARkoEQlBZ53P/UrXoD2mEtCwzM287yhoQzGyLBYgT
sN5V5TaAKbiyuqF+bdzK+lGnjo+Yd9ZxobOmlFEKvD6Hhq31g9qJOmqPA0yZfQZS+koBQdrLDumA
EU3tqqcnfp25KrhWvWU/yqqrjxCwoHXSCgByi0cK5jBtfAnDm941BZuBBH8V6NBVpk2SUaqKr8GB
LfN8hNCpx4LuWnX5hAFmWTe4+lHnI2xw77i0n7MidieZrMeykNdGEnfsYDk7a+DqbOyxSsJS2gkt
iSq/zyY+AZVz70CEBhdZBdT6uUUMK0Dql6+i7Wxr41ex/9R0HsBUXM5kvB29u0IDMN8ULD7WRe3Z
v2fqCjjKEwkF3Bqj9qGfkBL6+uj+iqPc2Fcm4qjc1W06yRB2GXEyblPHfanU4K97Hf6EHWi/gQbp
W4AwFuTHyGZMRScZNqSmH4KYWS8ByHUZw9O+nCoEUnUVZJdDYZV7vt68HWKxHBJ17oVeGrS11KX5
swJfL0siX2BEF0tXZtwMcxuAiLLLbu+k7W9aDN6c3MHahc0s2TRz8GuIknQDJBximWmofdsyY3fg
tiB2IjphJzzTBk+kMpeNA3mUEcpX7XTTK0a3qR4rLIzxdMdWKribTC1d48oAha4NaVjq/ECkHtyw
LND8SXM2tzLySGDYfnVVLnsSB1LvRo6lftB0391YWiovKt+DamhMC6yQLT2jEJu8SevLtc/Td1cD
n9tEBBzo+Ok93gTY3wAde5xeiqMfS1Yk1iCcr32a8radYdjbPuKxMgOrecqAxbEy8dkhJenvGIn8
uu+QtCSDb4SklIqtEQAZzkrV76rexRqUkQwuzTEDIjvW170p05Yhuf6dVFH6UmA5vmSiRCXVdPlB
c8xlu94grwErgBQedL4NRBTZjKoOielji4d3ubaK2d5ZmLevEWCPu1Hv5z1rAxi/Pm2QoOumda2m
CuqtMdxyRsvNh6O1b3tz/jU1lhvCwefwtg7mUzpx/NOX4l0UqXbrFr22qWXlPuICjfY1y+/Lhurv
yp/ZTIwimpAfzAvV00+3dkZGirCsA6i+iK/mwo5ue1li93DIPwiWJ6zyiyS9UkC27wyzi7Y2/U2H
uJklcUCnfyTTzK6Cncaht3u5cZvhZbBdYnVtSbFJej4HlV6775igYIel6jLiSGGVTp537eJVYWFR
+letrspjNzrImN1gwogs4n4/GbQcoJNteS5KuKKSkpUb9ynoem5T6cH+p/phwzZQPyJ80yumAfFa
u0gcSinuZG/fmJDJd+OUFKHfpdl1Sxxv5VWDeXKT5lT5Av6fo432hV4lqg2bWEdNN3pasu2g3LqV
Z6xnL33xwbmaetaFejd/sAN7KZLoFXu6+O2LGJuh8sLUG/VQjQpamdvgkC7c8YceAQv1iYFv8mZC
amQKf41GFAlYPMdhRyFn26Z1vqkSpDqD26fHydGIIQE738ZuB5EvyN6QhINdNWmQYPb7iDx0WN1c
DBsDOQthxja9oNAFpzSqqZWgn01zT/Kudi6+MVZFG5WAsihU4TxIU5oXVcloZZfDHqu8ujPmUdsW
6c9aZz/q01K5y+3pxPbI27Px7tfegidSRfWcJfGNLUDi2rId2J2543PX6t6vvKUGxjtX+3c5J8+X
0MHNu8ROyVdaSjxJGdunqJPwFKGtrvpaZpsklnS554Z7QeHEuE4dNsiV7kX0HgUvrZqvrcS+jGzO
8f2oqMIcEPAWeex0iQ4OdSGYlkdBueFKZ2n6K1MZdSQNcBWYv2DVJe1VXmWP3LM0LOz6V9EZDeWk
AAGHcDmQrrqnRbvNguwES4BtswFSPADLLcrsQDMvsnBtKPtV5PhscyOmmnGgCjFZ1+xVOuipzZVg
fMG5W27mYS4OsuX9XHm6l12pVGuPGpke6g3leOoKf/rhjdayyJDGusvSaR2NMmwqZ5u2wTFQmY3S
ExNb1keK/w/Wl1lN7pblk75BVUWxO1DJkxEk8O5RshQmsrTOfUHX+2jbzviEgcnbp0Ylj65I3AdK
/ekW9ipayy41V1JEPj+nE0ZK7arWF/hSFEQ+6Q0Vj6FeXSRu4W6HstP3Nhy9NZuBZhVP7hivBvzC
JZhoWrKH2rrVLG2ll76/AWMqdxqAlAvNaiEOsJ8PK5HGWwpYdagngb0XsoZLIoWztf0Sb3kjkk3B
Oih0Nc0Ly84Gh9+M4rlJkNcrk/NelTghdeLsejYBontexqZBjy/0ug0r2SbMo8awxV4yHRXg+NsZ
f8ejBRh8xS8dXPpmCRI96FgFaOaN5xvsFB2H18sX8MBKdpCsBt5RglLZruxFn4ISgTassGHyvGpm
+1JF1dEzUuNYxw3NFWWPvsMQ2k1kTW8IUVAz1CxSHE/v19Uoip1m5z0rgPndXapQdPvdexL9Ud1l
3gqiohVyrpSC25DvhmxeAAzTlqin1/1Iqx/HHTNVUuN2LMSlaUXwCWLraRYe2JY6WDWmd2wGwkJm
q45SymwteUxWbWse2wodax70LWIp491iamtGtKQc6rBg7DX2BupHTzXFYg1qjNGt7UBDVrOY9rqQ
6bPrUb/OmjK5qdlQHIapMi+ByqHY9Hx37QYBSbQ6ufBmwPQtZ7qmAVDc2RlUPT2jeUwa0z/5ZQs2
3tT9iwZm8Voz2eeNGjs+U+uZln09zF1XbXU3OKQJKpQkMRltc55m3RnaWxpMs3dDdSu71h95IpgC
tTRdR07nrQxT3w8dlCyYNaz19m5fHGc9fmstIMZFdd0IN1sJDZfbfNvObuhBw0wxYnA8MdDt4Whx
iJNcbmnG3TfmvDgfgtWM+I913wvtwfdWWgZhPzHST+Kun6ML39dynGIBfimWmbdFPm8aK7jsmOC6
zt9O9AbHJRx2+J3gY4WED2wdpVaaF55QjxyenmDrXBrReNu2/PqlHZEWyB0bdcM87PseqQatUEC9
UxVOTopNKA8qBDNzf+/HLhXxdH6JS7OGNvwm6+xttqjr29AO0PpwMIK0itzo5KVb35PuT0fMF9XU
93vkxNkqzXhUEpZpYPyDokbwkD0g39vIznss7DJsWnDRo1ZiVm4+4ragk5rJIkLavKQyjykTveal
xpVWxtCBOQ8W860pdXEwTSnCzuQwbW6mmJag5GnU1O+st/YYbtBOByMbIHlHuSDfZe7gh/5cJjDD
+yN7umMx6F1YYuIc6YNd53mUrL02yK+SUUeAlvDxjWHe4FK6bOhkZugR+dopk+B+7hBNqpR7ZnD+
MEZwO+YOtmnTOID31b2jpnKt0ghsVIDlXVJJGpJ6n+Yx3bGmcKlBonkrkfo8N347bewEx1bTJse8
0feePr+QqtI3g8EyiTWe2o9xG6z7YkGuTuNVXdO8a4w/pd3tWUhqK5ON/Fxk766Ebgx0Gaw4vhdc
cruyTl+zJj2yP790Jub+CKHDQ2RYl433y0FaV+HhRjEYyvGGpQG2ToohbpCnl1nW0RVMaZ59zaCD
o3bLNn0u3fK9HRguAiPfSit9GaJucaD4PV43an5m3FhXwqzuqOU6K1rWH3Iq7CuJ26TtkKX5GjFo
DYTo2vSG19RkdGms7iqvOQ51upM9VRdtFb9S+6yAu74FZUUBDCUobfNoUA1x1Bu21DI1jEMizW49
WFd5JOOwTwm39Mq8MTXa7WNpyGVsyg4I1+7GYH4Wgd7CXq93E40tYHM5IeEsbe3ZNTq00rQv5hne
c3wP1OTS0E4I7RD0+T8Y7q8i62NoCzSGs8FqT83dFVZZqq/F+BHbgdolFUPEZGu/c8TOhuk2BzIq
B7Y85YFOL1zukSp+otortIvegM28Ix6TUcieY2QT9IVhvxkKB2dhZqkV2/THWgsm5hUfpTMHfmNA
L5snf7Tm8KvVOJrilNOC0d0/Rsur6kIz5hDBY/tm1PhaYq2ns6cOKND2UfqBJ3ulNep6kmzRRcMK
gu1+/kB9/wNoOJIbUqWNm5hhkde36IuuFcqvVZ4S00x03dlYvftKadwNzdr43RbBnUv7oFECh4uT
oltT1IRSi3J310Q/035kx6OqUBtlS/kxf56M1IeGLq7KAJB9oq/1vt/kLe8sgHxUCpNzp3HE1Rf1
h2L9p5swzrzIaFjJlvTITTonP7q91WhZ1zqsWr3jXhZKX1cxm6t5SAoiOuKy5xYhWlp7qJZzpV96
A/8q6d5+j+L9fpnOzGa8VDixbkZ3vCMqs0mQwHu2evaC1FuVXhf8gvS5010mPJDRK87E32NheOEw
TB8ZBkRdYJbRfezysiWwNoFC04qTL+M7vWHLXVulx6HkeJm50bb3q2wzRdleQBf/H+7OazlyI03b
tzIx51AAmUAmELEzB+VJFr3pbp4gaOFNwgNXv09J+nckzr/S6nBXMSFFT5MsFgrIzO+1xPmU8aWX
iHQfiO5pbBtNfVx5CcdJqO8ETSIHgk3CU0tlv7xWOWK4nr11gbXoo8YHi06ppqGCI1JxRjIeRFvf
m01ryZWqhnKr6KJj7SnurSl7sD3J9WmvpIdAIqyfO+7PdWu6B79NvW1c9gtu0+XZOMFrnmTPImhf
4RiXreWLeu2UU7lhg1FrK63u+0UcU/vdob4DmNRLDy6q6mM/Uj5CjbO3tsrAfZw4rG9lG9OD5oYb
8r7FOrWkuZuN523qrjoUScfoFCcD1DO4eJhCG1FAkL8nU+OdKgO+1QPdxVYK6GDmolh7C+I0I9mg
tCjruz5mcIq6UDNLzs03psC7kBSpfVZLJJ56oiC7nN2DH1pUXuuhXtuukx1UPzx5ldVe2WESbhff
QYrqld0umbLpPndN9hQPKcCwG7f3lLVxq8cRLSY4ubbW5Kt73Q/6tq76H4a4b84fvkPgQVwtNxPd
cpeMNu59QRHZAzuBvNMRzdKBnm5DyAISfxp/JwQdjHww+ru9DGZPsWjJtWYtD+1R3hkKrLY/H1UD
k0Vyg9OnPxITHx2dpERN2M7Vg5zpA/K89K7ye6JTCKRdMZWUm4VK89tRLf6FMCUrCUlUq8RNXrCy
lvuCQ/JaLSNRBg40FgoEsYdZoI/beNTLmOJhNknHyi2H27zxDKfDMqM8jLy+uAL8jmiX6Kz2cuBo
cKFqTUswvoVDZYXZJnP6EBcSdZDLqU7R4e6d49TaqkZG31mxye7u2+dxIXtzVXVQKgHW3Q3tE2Jr
q8hcOFntnlmTENukL+Y1QQwXOS1M6zIVwVUeURA3lWGP6QTr3EPsuOVRiCUhn4RUSkrRbkWvUQFk
NoY7IrJJafRSNsqQzLw8ldcIE6bb2Fgn9Y39KTs+r6z05IMry3zjWURVE0Sz0GttfTNUJq7GLm+Y
JiDpxyC818oFthtYOGlXhSg2PILpvAFfsB5JzQBYmvA4cwORSq9bLz/0ojcHZwAzAF1UHi3P/nIx
xVzEYfaasygcuZORyURi47LFb9rWTR4oUp3PK8+qN/nojTejPkEO7qjXbZiXHKSs5GnsScZc5ja4
FeP4ALpwyhtfFpf1POwPy5AEV9PiR0fRdcWOTlb0BOPY7IfELLe+GIXh4EZOVi2T8HLqpvRMTYl8
oWxn2SxhII6EeCPO71yYrNo9bQpeHJ+69dQ6g2Pbw/pKPrO6cC/o50mAYUN/ZUZVvIetSzTQUDgc
ENGR0OdhLXb4OpowO1OBJ8460y5no+jdI3HSC411Ki3eRh6ra764ps3b2MsTyfakN+VddTmr1r7T
VZc/u5mQ59NYMp3StPDN9Uf5Ckmm0MCExS6FyVsj72KvADF1N8kyx5cgn9F6iqiCK/0mWHnE9IMg
K8DUBAfskcr6aQ8LFm/rRGOfy9r2rOlz4Lx58Pew0PJbU9jOzcCHcia6srtoON08ZJzk7wKTNpTD
CSrn4cblxi7s7kS2ocd3kLgkHdIZZzTWhkKZ+IbeT/PpWnGxdxbg1vUUVuOwHmhwo1o6DMpNlWY5
cTHGAsnv+pB5jmUGeXW6S/tTH5jTV/qcDvn0aqr18i6XsuMZaUjzHOr+pbEN80VVBoeMNH+qdine
iaLQ/eCu749DRN0o+kX/bhm6du1Tg+bBMhU0k6bofH9EIo4vG+LqdzQoMuI7FXG7KxhaF5tW1U3x
nvZ3focxVu1mbmmvG+UU33Rl5Bx1G1kb6h2qbep2u9ROoewAQ/294X2izZEa/ZuZ/JfeVcWBxpts
l/T9KW6gWBwLgFqIZ6WmmuNeWc0fYY42FLYQspQuipfB0uOZbUv9QEViSiufdseNEO0EX8PCCyEN
xgcaoOyBGyAABqx885ly5zpp2V6lmg8TWZzrv3hwrbeQouWLSNT4WQWDv0rTEIBN+N5N12gWetp5
PyflZndJV1Ao0ktovzAcz4OYRy9vKpgcR6a7wuWYG7HdH3O3xYEzjxeUMjdnuXKRTkyZMt+Wis0n
yF/jSEftCbnJD5Yw43o0DfGsgRseMp1tR1Tu23CaK1AlC99ANfo43f34Cl7sieYzbx1kLneJHd7n
QVo/Ls0cYdMA1ai2RVuoNzcagZYsfno0Tvl5IFiH06yjyM/JnGPp0W0pRuggnSPjOZUNvthWEF3V
eoBmypJmDe2rr3vpEnFimh9W15hmlTKhsCbGi/fhUtqAvQ2cJU0Hajb8RN+ODme0aIy6bEXz9HRT
IcvbUcoV39NijEQgsRALBHw1wxpL/Um4vWunYtnJgV/H6qPqrMavuol9T2ytzDCq60pelH4Yv6QZ
JKQd59+iqrRoeIQxo7ag9ejbcErzrCNVfRu5JlvtTewO+IsJVkMCNA/IalaJVWZ7E7cvY9ZEUKHN
c+LraY93ur3JzNiuOYKLgyC58ip3lXzSWdce3GQuYOEk0NRUc9JvvZn5pnF2tEF1Wz3kKD28fKSc
skatFsXw4Q6HWVPNz8Kb1X62x3AHi+MzOvt6q6nD2pSpk6HGhy9eaHLeBb4FXzwG3SXFiwrCBG4o
ColgdkZJgSfEzXsdoq8bcxOse4Q/qyTH07JQ4LyX4QTQZUfZZaS9geJWKaO9kC43ZVJ6G9UGTx6V
JWTtwQ79iGXTXFeT/0araXMUY8Si0NLs5OYif2TNH6isBvPsHmxCoO7duQYqaCp5FvY6X7mxpkcK
jOxYUna668rBWgP0fBaFKgii6orjOKaG421KJuc4dvcj+kx4dW988qYwheC04TeICMeQnAHUyLJq
L6lSmTdOKJgEQx59lRPDJ0imuvbc5ge3vz5b6nnaMLEVh6lo7R+ZHw7nczxCJ2u0S20X2Y9pY6Hk
zOo7jmP1eh4p+oxC2rtHr502Qvt6g0LNYfDLM2hGxLBJ2J3qpVzm6qjl7adIOht3ee6jcUEQpCSP
RVNudVxV286n54M+1OAK0X+66zSnaQt2ex2q/D32a39PDw1TZWwXB2kPqCJU314otqEKpm0UtKKP
6bGeXHGXiNk9m6op3Esr/B6GndhPcWYdp7gXL6Fp+KPp5mOmB+8sxqa9dymyOcuaqtnX1RDdZRO4
wGoYPesqMcO4dgc5vNEgMle8N/c+mIQhb3hY0NfESb3X4QKN3wxvvuwRETPt30R5SueOynzn6EU6
Xc8ejJSRjnvuIvapN0XbNy9ZFU58hD1zRB4Eb1nvlBcU/6obcjoR5mfW9z6a82NnoCWFK4qtCQGc
LD105zbmvT2o33y1pFZPxXRZrrulW75Lilk2FHjKtaTs+p7+xObBjEWzGxvpnhHJKTYje8OPZCx3
KN7o8awGoBO6kBJUFpbd3wGkA4O3khIjqzHX4eRk20QoWvQgtPnZFR18XRGzHDriGgLoPYKvo/Q6
ocOHFmRkRGcQ4ZvRn6nVXagWrBcCkOLRHh6GnMZha5iTh2RBNKYj0b/5YFSAbktzbmiW3eo55I9R
AgPBGaJaeZP7xLe25x577oFk57cYFSXXsxvo3kryl4VcvMfRzejDqmV4bPohviiRfxI4IYOtWrA9
zNSyvjjoKp4tt6V61y7oiCsG+6nnXe25uu5dGFXNfaB8E6/qpk/oBVrMhoL5TTRZZjuXRXjhDESN
iU7M9xglZzLkXLnRc17eNk6NFCqr0cQL46fXUeB7B+LQOHs3Tn+OcGG6WzxTbaih6jaDMMFlCyn1
jVGZCTN2ZfFmTTGWu7BmDqpTDbTdi+6YOsN8zQT9qGUx7wlT9YgPjnpzjJzxsV6Ya4VZzHqQ/suQ
eOKiIQ8bFQzAMsQjtWh4dNGMeHdk6Dx7afXmh1EKFJCArxLWAGyh6vHTFgvUT1b0VCRFZbdhVi1Z
8JkxSOuzX4UOJQ1tXnrm1kGNtQ3KMFyJKJJmnbRiaoiB5//O88o6zF6UHXyp9BV9tM/WOKMBXcio
O6ggqY5FMqOL8nE66rqlE7msS/hX71ZmKrlxwgqGSyfN7dwu00OiCamrYeuw3MGYx0U27qkqe84n
P12jxPIOHq3Rq+yUHbknNTG6yH0v3kCKUmcbsTgQOjqYK/TLj7PlVfvGrfOzktzM9VAuGLkX74eH
dOUiKQb53fORo6TxEO+CKXxS+fSaEN63yYrCpVD9ZAasuKWaUIZ3VeYfbO9qpPErVkn9bKkiuTJ+
U955jWKj9JsN4hVnSahVpz+RjHpU7xHcxUrl1vWS1wlIvnytWZDX7O6fqa92NHxG5taWbXcluqq9
UrgTl15F21CjTvSjOLikfe21dZxy49QDYG+b+uxdfcluC26XF5oRpyyk/xYYktioOEVNFS+u2s7S
bndTYsjlA6fYdh4i0DZAjYfT6vvQVvma0z+hO3aorQ2iX3WvWAKvqeuMbwwKiB9pUi2fYq7KB2Ej
xNBd79wh7MhYiPoSvN3SKysa0m+e1dIAhe5v4XhszRtE96g0LXEIe6s+twImwG3pify2yye0RGC2
Btov1OY1EKfma6XofUKEdXCgYNFpJ4RlV26EPDh31uhg2T7Gyt3PeFOhuKz6JgaaO5sCkRzmKuR2
jp32SC44R0oKCcJ2LC7yfBQTVFcI7R5F432P8G6P2Isda6TbK0CV+GDsKt9wqp8PdZjShQbWfowT
O1ojmwDxGRhwFHzK6ueQ2tACloiCLACila9+FwK0accCRswWK7geJw7iY5QG+wCx3buBY2UcXxA6
iSHbtkNSPhnlVugPaQOnStYO0o2njNjjIrD9i9jPoO9yZovLbG4pgMBwmaC2Ud5tojv2SjIeOqaJ
zxYY/6p304RqVDX4n5qa2VXTo9sJYUT3YbGoKxsnDueppLwfC1oE8cuBSnbp/BqgTD2vLOyEdQZ8
OHjYccJ0SB8HhFMAUsN40TU1QogwqNRONARsOZQD8UZQAFtz0Fy2KFeB4lPkBlGu77RdICmxaFBO
J9R8nFTsfS3Md8BHio+rnB8aISFf4uGdTJHiNbCn7ooZPHwswLX2gVmqc8q6J/azhKGk5gZtEjUf
mIgo9pZFcx70ZbLpGYyelmShvqEdOvYhhzDNWEXnqsra86Gh6HStU7Qck/CGvZ8V0VUZlsHLMIDq
NaoNt7qYGqrfOc3Q7zlRXgHDcb6Mgzhg2Rg4vCrOMwEjWjyjoZyyiL662fXNj8Zzaf1kLVypNJmO
OsGoyIlIxQeP4wOFCbCb0klQGsVe99EJa0rWbltV34Gri7upRfZRJVZ4YYg/2moJ17s4UXLflf14
nHrElISK4pkpmElkNwRwYLm60058H9sm3NtlCh9XOD8Q0vTpOmMz9GUTHlDMVvtyDJ2zrtYouNxI
pqsqUu69jOg7nlHMce832drwHIHteAGPOoxWHCqQfGuiapMI4W885CnN2IhPGZKLpy4gcWAlRjWD
3/htvA16OV4LE0bPEX+/Tv2BqThl86zqkBiPOenPncJPty0Rwds6iOoN2ZPROvdANSKS2Ui0Ys0F
r7/3kLZvyM+ER4wS89pSmcE8kI6HCOH22rHm/mJwFtzryZidlYHf7pIlmD61F/IsBOyge7afel2x
lUOujrRpWO2AJ6VNl2iLHYd1uU1yoJpo/tb6WN/Bh98Wu++3g0RZSWvyHK/JbbcOrjLPsTDQlgiM
tgh3qERAlDLiEaF/A5wUi4c20/voLfTUZtCfvR7iTTom8d7wBF7Z6YLbqLe771DG+bbKcIQuDKtn
9uyr87z2U5QEYfmcZfmPwbEBOmPWEFdj6gir+YdlVQvWGJeCZGIb1zV63rsMBwMW+pxHefa0l6Ee
oaxGRT2Pg0sN6c/mrr9UnvZQFfzvP35XgPbP/6AG6K2qZ6xJcffP/Ud19VJ8tF+/6Hff0/7z57+m
PGjz0r387g/bEhRqvqWqZL77aPu8+/nn//qV/9O//NvHzz/lYa4//vF3BMxld/ppEe21v60/E5KY
k/9qZjr9Jr9+3+kN/OPvD1VU/duX/9qW9pMOFAJLApWF70COEA8yfrTdP/5u2T9Rg2Y7wekf36ZO
zcP9Xp761/7xd8f5yUE1xV97FKm5zskY/2tfmvoJOYdUNv8ox5Yexun/98ZvfvHXcc3+274loU5+
u3/58Ih21q7Hz9eEVtsBP+9LfklNlIan00+dZK7ikc+to05Ld77s+0rhgiNifXmpOZBeybIInGPc
TngCR2wLV/jhi08d0/VM6IQKbyKOpE+pkPYzlaP1Y5WU0JXA3iidbcw41IpHtmDLC4bupQIlAfUf
LdwwtqCHFgTa2PHqtA5dU/wVLuuW3USvY19TN0F/VnUjc5dgBAGyUm9ny8gfDojF/FYiiXO+ObgC
433TDkG8j9Ikni7BI5KzAIQb+2fqKPNYOggPYfwjRz1KS2TZtnZom3FnILsN8382bQfdKYOHs6od
SVhzjRpHo1frz9TsDPU+hYEk91ChfL1r3RoJUBdNcNI0aaujHSHFiGqaKXcpMCZx0AMP7KlPp3m1
0okaI2y/5N9FxAldV54r92Ork+SGSDiESes5dBoKYbtJAqGMScPZvEGdGINlasVEZJYh2Cx9nPir
ma7Z8Ih1skTKBKrwkDssHJxmSj/YwXlTTUNxejG071VY4J10LFU/MkJ7V0k5Jb23a+NEIYvH3dff
aimd9yBKwgGeZCw/XdC+iwEapaXhyKXBtKt9OGwE09WO46FHxFMRvbthGCAS03hdtsHAeMvQkzso
DqoT8TmWaXPvZyLw9l4UDAAtpsJtPyQE8aC4CJb4LAi9xd7PaWqO3cK0hyixzgBJ7Iy2Am8Oo88+
bCMkk1nHXdDQl9qgKbBgE1UaABBWjCbv7cAussfOj3yrRa/iomGKwSEXGynOqjVt8EhXzMlSN3Nk
9tNiZntMI8LSotqE3yFwcR+IPHVftOdfJMFU1nueSHcgGACRraFe7dQ861I3NaJ0rLg9dX4VUJX+
TfhVW11k+dDG68FroeiEHPUjgrERudGsBa6HTkPDSYyk78oozLpiETM2kyBk0RfwhPm2U7W6WhKT
fFCMngL7l0l1K5IC2RQhgdVr7kfjBVgU/s8wAFTeyMLr2u1s8vL75InuNY0y91QqX+gPQQdii0cx
SF+jII1vZjKP8Fbo8VSPnkkIdxFbWFKGGpHxirp7JFJp7SYSCFBFZwNphQKpLSeCizFJYqL/vQa7
Zoy661qUHnWqwZSO8yZFXH2WLmLY5fisqlVhU8LJLD9NxMUkMwmIsrNxgyFbZ07qVP4sAysDc+wq
4PAkEx0daG7zejI74tEu/G6T2hXz+KwJYMHPICiaCqKpBEFLRACu7qT8qmStq3uZuuGJzqq712bx
A7PV7pA6O3pzm30wDSc4XuTa2/u0AIPPBzZlrsAzMbVWXWc9doYSx/WILuAj5xBrcLYAIR+XxQaO
KR3ZYXoqp+J26a340s1r1PwpEoqPKXazxzg/uaxq7nvokroo7igMCkjJwV63X1JBq9zQ2Dk5hbGB
wcCVvLWzzK8OJSsKjG4U0lvV0kWLzDpSjyJIzYh5z5/UGnskaF3hlNaFO4Tex5iMsmUUH/BVOD36
IMLNgDiSFi/ots7Lpj3oRXfImPQw9CyojbtHvpAPGy/MSCROIEsOiN+RxP/1nf3/Zi2qEESC/MEO
3yRl8v7y/reX8v1vD9Xry5cN//Tdv2z4lrJ/cgNFl5HDHXTawAk2+XXHV85PgbRdrbGjSCkDH1v9
vzZ86eK/CJSj0KmJU4TMrxu+Y/+EQRZ3iSPZ8YEY3L+y4f/e0e95UANK6dMPosvJC+wvzn4bp/Rk
Is7r8Yj/YRhaSXTC9KdVJb8/VXjKZtdAc3dqiJU24n/OT78NEGjwVFikuUFTh2n4kGC9n9BSI8de
+WMT/8jgQawVi7JRG3tOJ2cLkQm06XTYBmevTGYycb3EXqkabA6UjbPIjnEAJEKiC123sS2mYy3J
si0GM+fw+f706hZhdz6i88z20VR0TwQjxHonSml7m8EIANM2d9ofi1c3QKBuFF20akG7GXoz2rmk
FwaZcN90ax/5drPyHAvKtrWj1DsLYbr6M6Cz4SaVbY54CXb5aqD+G1bS0KWwn9RsGmxCsNRFGWVm
lZYla261hDGqeeDLjBqFgLofPQJiijSqrjMrTp4Sm/0fqaTqn4yA+10jQk/w6lglUtFcp/Jsbhv3
DFRkOZ9HHMwrRaMr4xCQ34h6Jx8y3CW2762rLB4mKMEK/HLg3aw4WZQPxeIv1obzhrqKqbFoIW+p
UKtdi+7HbMnDHZokEyE2cXGouOh9lxWIToFD28rElTVk4jWLYBLXhZr89988RL+eRv/7MmfuEpdU
FU6wWgVoIxEH//4uwdLXCULgrbXE23Gg/k6sAhn3f5LR4fw+nPnXl2FkpeLT56grvgSZzPhIMMEz
DM1tOZ5lib5rwZY3nNHaC1/W7anKEPw1rfo1j216hORI/uR34KH/zSn7l19BBsLzHF/iifqa4RSh
WJwCtD9r7aHuztHAHZIWffPiIpbpEyU2f3xlT1fuX6f6X16PRYbry6PIonIK7flNgAfunylzbXb+
uuCw4S5et8k7fMllSbbnH7/Uz93KX15LuzavIzxuM/U1AdHUcZi0Psa7uSsTMu1E0n635oEtbcYw
xm4vS2/ZEN/O4Imt4aaKbPtjBLXMdhKhxpGih9jH9FQN12bg996HS9AFK1dyOMMJ7XVU3Ucm2dQ8
Pj5CqdTfTpSsXtQAibdxGejLVFXNL1XPf2mI/R9udcNH0/XNx98uX+r2b7u+fH/pmB//V4y13BZ/
sOkB4BQfGD67ly/TMN/2y26n1E/KD5RgpWe7c3/etn7Z7DzxE5uWdv6rJ/xfw60rGIqZirVEV8Em
eEq7/XWvk95PDmVDPo8ICxKZS39lq/v9M8dPl8ghXcyorst/nK+hukMYofTxTpkKddPuyCyhrIRu
cnjF0duPSI//UizVL6+HhY53phxKyL82fgg42pJ8Fn9bZAaZu9WFy8a3IvS5v/kU/j+r5pf17NcX
8qlMRw8RSG1/WTZFavwKdZ6PJWGaiwOhZW2+N26irzqILeeSlIcgWSsdoZd1MhU653kWUE9IfAmM
1x//Mr9faPhdOLT4fO4O2gqPS/0FPnDdxEd/qMJtTP7pwTdO9MADWl4watHf+8evdVq0/rXQ/Pxa
Ph8kiIrWrDZf66OmRvemp2li2xNbtxpKY990FFKfgWsW35yugZiLl+TGEkP79sev/CU47peXPp2b
eIfSU/7XKPLUjmmYU0OwrbUzHnPtxredo5pLNVYBHrnBxpDkO2o6H8KhvY65zvvcD9MHhu4U2UGt
wguSaorHP/m1Tseor1eEHh+tOWY5Nt7F3y/zDtkCg4VJYutVpt75WawPdJlC38yiWDNn2musO8GO
GTTZWHU/7bvFKi8kjZ4EiSJx/pMP6N+eONfxCdt0uU5+wL1wOhX+ZtehrS8avY4PqMJPjNEoM2ok
lahZgIeLcTxDEoib84+vwektfr0EPs96QK8Fz4L/5WHoimJWAoZkW8G5H/Mc8aSiuelP9tN/u/WU
L23UeUrYWnCu/3KEKAK8R1YyQcnEdSOvemfoOEQRElCumtgq3iaryDD7i1LX+B+L1vxJsqS2f3+I
0ZJFBaBQcvsFrtTS+fI+UysyogmddldPNoAjsISDrY3gBuy6Tdb2L4Pw7WeOUB5S3iF5dIkVaI7B
HBhkom1dvZSzzD/yCOHVKo8Lr9zWdtIvu9h3nWDDDp7kq1BJTdhpYsXiuiRx6BodyBhvwRgIGooK
2zzOfqcQIs74FAs3Ep9uGUzdNSW9PWd11bgRGo5pqjFuTMY2W7/sZ+/RHuYGibJGYLkcrBitN2k9
ws82HKchi93GQWmMM/PUVq2LbktQM8g0xqScAKFOdTdpliRc4jlyAdQ9lz5qYaNPIDQ7RuFvVUYX
2Eg8pa4NU/uTrHRyxFvO57Oa2sIEr9QVeB0wZFXKALk2uVflTcfRodmQSoT3psVTaW9qRwwwCHXp
uJ+hzZu+J1TII33IJkLmJjbO8lnMtUDL7hXxm7Hh7ncy9lx0+36O8sRncMc1LgvSV3gqXQcgqBPP
o6sxk5dhvDwnomvxMIMvTDsWknDZ0ZLa/ciY1TpWDYocuXB2+oOcLPrkqpNs5GRZkBFd3UMgVsIX
ln+BYA/F3VibCH2SYTFkDJBJcEGUUdNdCNAftSKTggwPYBrs24tlty6CbWkKNA2Dax1qT1i7ohD9
fNmhobwkDgXsp46xrK16fM39uqEQ4ZBzWzIekafQrGpCdpi+pIlLwnBw8JzNVTtOcA5q+GyqILbv
WpZFTNyFV01635g8fkJt18gfWMQmw7tWY3wTe5CfWwkq5921TpjGpCMNsf1KvnUA8kejeXk/10no
XHia6uRLgCHk+Hs+nilFR95n47f+hDXtI0oDhr1tjy2BwmPF2mARYWSC8gKxs2ydFbWh8wxWJl2v
ZvbsSKvxqhMZZrC540h2uwEDeKq7dld5SLKAGt3wTQ8EEpxnOUPyZhksXH3M0jjaOytIPdI1BgzX
GmU8b3yZTxxrINIUsK7u4v3i5apbNQyZ4UULjksWJngpIDp06oOje/eyIPtt3PSBi7XDeDLSkHcE
rOSFr9J9iHrS2fiK8CvC+JWNej0g7XLjdDmRW94QlcQbxf0ZS6nFeyHJtNyABOJKlP4pVku2ipwU
kzXpjvaJ3L5unLiyCeBMxWnQ9XlCCVD7SPnXSxZKjCscERzxndtVdcc5LkvqIEtrwa7aBydtxaiX
fM+C0Q7PicRMt0J/NkavUxmhsfPSKfQOi1Opcj/4Y/YDt1SWbzkFTRZY3BKnW7eoFX53t27HVRRV
IGKLHPG8VR0qxtM6NqLexjeKghVvPsJa2n8wLkeTODQZvKdHSBnhA7qMJTR6hyY/6UqcGKXRAQLE
GIX3uus9y9mSvkOARZllAmF9TgUA1DUmDpOPyO9tD/5mlTMjf1+iJLnKRV8h/6gTe2Ql9OdhkwAD
VBszG+c9D12MhclCnFqauc6xWuLmOU4zKff54ptl78nO+rRQcRUr1czzeGUg5SkxtZpovIoizP67
MZVYyTAHN98RZ2HeWkwYxpukiDyVQoNHxIQBfsBsknbWDgCznsnuSxVZLy0yymuwKAZ5a3GQ+2VV
hUMRvgXjdlO5yZOPrrjdEsV2WsjCrK4wLwxpw+UIUejPi485nKiAdIbHybviHAVf9bDkRBQcxSJr
dxV1FqrMEnlnsq6TGhOTDGtaRxi/+Wz8cggQErsEc+0tpUnJCTLJuact8/wbdSA4B4q5GSDUolHv
wXCtD5ZlghloFbNqFFpCviPc9ElX8mxAGyfpnIW+KDl85/ANQqJLBPhblmGnuyCtqwwPzbQ01gHB
VivPFl3E1Xkda4xilgBFMyu9gL7uR3Jk9BrNwclX2gtw7EzV1K4GuH7jo6yt7oP4bNwhC/D0SVSc
6dtGBfDhJXm0/VG1Rl3W/ggFSjoAgHDDv+79Ou8F+m9jY4EgVfbTIlCLebONzDWBhSdSIAwa/9LG
mL9YJFwYxFirfsi7+gKjekIKIqWXF9BdVCwVXY2NoB1m+VbYi0V2Q96f1Kqsfog48hAzU+rX+jDQ
ziUBp1vKQ1NF4AOpM2lwVp4am1ddWQnSdAKi3qaWau5NWsVkVGhNjsXFHBov+dZRalcdjUtq0hXi
hhi0Kw+sZjMG+bD4K+72thTXucWQvHFr1kl7Z5FelR3cTo5BsImbjrSTlSVjgSu8wMwDSI5D3HA1
o1T7G88gxPnOTtENG1ciRrggeQetCUKVvJvOAffi/rsE2cnWbjbgmkrqSaBeJbPzrFAu9vhiRP/4
NutWl9eOinDGdbXVA2Rrg4gSPUlpk/rq1AlkH36sEDVfF39rava9tRlhGs8S8qHE2oJxuG+aJZof
u9grp8shQ6N4UwIx3OiBeMYVVasSzUlheZdWE5405UmSWxhLMXTfB5YVfRb4h80RIWHQbRCUEaG1
DHWenuMKi9o3IqAM8o0cmu57U7fltJ7oSR1vFKkrN6HOi/gHfvPwG8lOeXrIzUTPamiVPUkGBOtk
G4mCa/5WEYHsPdfod7G6Ls7C0TBRd50zcZ0nqiv1zs6ciIjLrPSv5yYgrLNdajyMHaoGDaHXifTa
geX6Htehjtae07KmgEol9dozEWLYmDORWNkKV9MqXWwxrqohIK161nXw5ib/yd6Z7MiNpFv6VS56
3SzQSOO0vO70ISYpQqF5Q0gpifM8GMmn74/K7HvDGV7uyGz0ooGuRaFQypQ5SaPR7P/P+U4yfBjT
obB3rea5j7z5xndHT6K7eobyRyKZPf0wqmF+8uhPYv4LzOY5qaNk5kw412+SwHaqu3BEZPNTwqx5
10HxouUCBrG6V5SnaO8NfJA2iPm078Ac2PP1qZOxC+HKxReE6vZCN8q75rm1Ip2CjDtO4DtRqtyJ
xsDjGTddrvmRkdkeuDDsmZtKj/KnmPIuzgjL4WyOhv6TrmujtqMK6SJSMFPL2NTSs4BaunpT3wDx
U8gxJgdwVYJ7c0TNw1qwBUBH68fygkhA3tMXrChR2a4/sNQpnx0LzWcDWavcoj6Ps2OaSL3wQyoR
A93n3PJY683oI7EdPN1sjNV7rTebcSfIUfkl3FCUW4xo5Q8Fdexz0tsewDk+eeWGWSts3peQHxTq
if7Bjp3mW1kCY9pUHSEAc5lEOEphqH7nqFZ1DyH9ORtyVq6c5smzQAodhiJIgdTVo919Yj607o9U
NtbCd6uN/oa9IwSZHVbNkI0qnTAjQd0rqUnbYwDMlo84+JVjDH+2pPmklW+KxDP5ZwYT8hokPNMj
TC+1ozvEw7jeaK56uuGLvAiCw+wOAfZPZK8WVVjYw7HHN7II9Z/wX9xsH9KR41Z3mW6giprT+6gf
1FdthoCyhyrXf9BixL9vPLar33GNNv2+ztHD7KNppO3eaFP6wQmIT/a91hzhME0yc7cW+9dyB27L
jVC4ZXSi86nr3ya6oGRoB3nPqop+teYfzytnU2kShQHHruCnbiVhBkwD8MTEDSTogDZbv2kspzHp
XAY5GtEUgDKRCynLb56bn4csthx/bqT5NQTD/YWPDRyEYgyQ+hsRx5AtwtrhqyOTAV2e5VEVd9vY
g+8w4epCI4ygEKlzESV+lzkNRDt7aiExlVhONrVrjj9CLGbkRpZJYi0OAOMJPESWHCZsLEijzAn0
s0X7AG0DoYliNxlgB/xKr50/dOZJu9VwV1SHuO7QOBpeNvKBCgkw3UBjrH5Ycendy8CBhVc0lokX
rpzxQSYQyyq/rVrnySFAsDpOXodgVTmi+2ROoePsS+AIqJspdttbmsbVl1LFdA1CCDg/u7KQ6aYE
y1Vi96OdfjS6Zp42lt3N+m2nafIL1T5THgPe4zdRFzm/6LBzBaKuQMAkiScee6vSjR0SC+bHLCv7
Hq1ZOu7nKEyim6kYpl+i1VlqWjMeGTasF8CcHI1PHbZIBchG6wl7mOLJw7gfO/dzKfCPJA5itFvL
M3tO8Uoo+4E0tcy5yTu4YH6XSiTBcFaArW1dlodhN8i64swEZq3YShVNLHg67DCkmwgV5lhHZT5Y
jgZTi8EPAkFlvMefo7RdzMEY0JJIo0+UQiJ3p40Wh9iM6jQPtgHs6gdlG37DpsEZE+crxENUdcOX
AY6SuYWLN38vxgRRBlM19TYTbSyIB60xu74+z5F5mDrUzL7ZkAxxNAoDg2tu2WHxh55hSbsBkKBb
x6iW4JCixF6gikjawj0WxUi+ZX2yh63F/wG7tUtxKfyumvzfKG9XP4vnrvn5s6O+/f9CUXvpT/z7
ovaHIu5+/viP/2y+ff+PXR4337qf7Yl2a/nX/yxuW/a/TJcSq+sYSw2Z6ub/7uRa4l80qwzpuDqH
b8oxFGP+auQa9r9Ag1h4yRwOPNRF+ev+Km4bxr9sU9CL4TTvWMi+vb9T3ebvOal7OZYD0U9AN6Es
SaV9qVi9qLXZXk7vz0gMn98y7KkgFIDxCvtKdW0p376sri2jLNXzZZtnumIduYALJDarBh4u7bsG
0bQyv2oow45Rp8f3wuHMXQ9244OXMD9mKikfXzybxz8HetkgXIpaq+GlyaiCU75LxZcn8PIisznO
y8CepK/oMe9YZ8ttJTgNmk3lXrnSdYWPK2UoaVkMg0ZtUdy9HIpQDrbDS9UFc9Ze5vN7UKrWNk9K
hFJOG2MFLvA7GfGXy1d45jFyf1H58RD5H+aqZNoMjUa8scYVRmDtc1Q++yoIruXArwuzy8WB6OIC
Dd226LaeXhx+Ws7/Af57QOHx/TRm+CcYFzJwLu+RqfR/XL6q3/Ni9eB4X3ScKBTL0RauZqdX1ShX
lMOHv+MoK6wuv9ESS4TbOTDKhk+pFoAUSYmY6Q3D/qXm/GtMdW5P7a36cOW3LLfw9W8BmiNsi8r9
ehK1C6UNmqJkS4T03LAdfxrjt0GOCiwABmbOM+zLoH3AQgOK2wS/HZf21zBRIXS6vt5e/jlnpvTS
J/mvX2OcPgoX71vsSc3Egm6Awrbab3oQ6rDbWuSPl4c6M7csk+qt7kkMj7y+p0N1mJZUODbL29N6
NyM1howQgyuV6bPXw12RQrAk0iM5HSRzJtEXBcYYjzcVaoxpbkccI8cU8NiVTvO1oVaTSgbsAuwE
W5TuwGoJnQh1Zl89dCEixH9w5yi2w2PkbUHNc3pRsG9m2bIi+dXYNrvS0es7ZfZ/CaX/rfj29fW4
NMdomzoEVyAUWv78xRJO6auTleNirw9M/abI5wkVXpbj0uyv5f+cG0oy+XX6hUsvdJkqL4ZiDzUF
hQRvliuEMXkSUnBxc+Nj2AbN38oMcfgYorRgxvFlMungrteajozUuvH0yp9ArgDCwfBK4sR45Qkt
0+r0pebRoKhAucyngW/D6QWBnxl1YsIqn6+3+Gm3yDZAanlbak76QRm2+I4kLzhenhav7+LpoKvF
GjpQzYFIVT49Vfejq+EyshPdgbCeefaVyf765V0e1SLT4vNgGL9VFy+eWFnXo8T11fLEgmzbjV59
W4Mbu9Kzfv1h8NCZ/559Hp+F363mF6OQgZLlwWC1fiE0cTRbylN05+XGVDm3UWjWn7KKfzvlzzw2
iw4/LWN6lgay+NPHZmVAZE1ci/7c1uCzi7nEnOKMVNNA2t3WwHZ3RO/93SY1s9BmxeUmIgAyMfqf
joqEOzQ9mis+bXALOkyT32YI8X03EX/pRv7tBZ65oYuAj4npsvDScjsdihiOYYQkxgXq/YDMu+mf
dbS9OFpIWJek2IxXFvkzn1q+shY7TfYtUK+t1cW1YdqO4MwbaAoJJ8iWCiIfuXopmiiT7k1co45G
IGMh45dpvm26vnvyIFY8cQQiiePyK7KMtnov2fcuWzUOYDaZTKfXT4GezKKsa3wrW0ghY5eJYic4
whB1WIT1uzYhgwCuoC1mDpICeuTl8c9MMNZl1mzbWzZy1mpdGIoW1wypPDRZgOCRfLygVVrUT634
1pNoBPwLk9blMV8tC+gc2UIYy7qn4+NYXTPuMDF3XdvTaikwK+HFo2zvIjcri5+XR3r9sBnKdSXC
eq6NhXw1VNXhv7LptvqqwC5ARKURHFw98G4auzMxOtQKG2MZJDuIMdLZGkHk3LhK9rdOppBQXf41
Z67b1HnMaF3R1blr9YEieqaj/NZSRKZc7wCBeWcRcvG+xo115aPy6rVCXiY48HBwWqb5OjV1Ltwp
oOvaUTiBmdzEaOUrLRw/BFEw7sOpdz9fvrRXq+8iZ+OrgivGY8fsrF5jWxsShw5B7zfR4pwfZ7H3
uka7uTzK7zt08rYwDCooF3EvR4/f8qmXn2V6X0E8W4rLqlIUiK1HB6BMcY12VNPE7SQbEhrGHisG
EVP7iVbTzknH+FZVbveYQ2IC9NuH8p6uT7y7/NvO3QFa1x5zDcEDSqrTF9k2ADDTnOBFRt97O5gm
xR0Ml1d2j8t8Xd0AFuZlC8QQ+JmWKfbi+xP3gRZm1gxtJo2hcsA8SO8paIWBX9V0ZkxNTx5allTf
KAMN7reHH+Dydb6S9oDtRiDmoPEhWMwAuXX6E8haT0WJascPo9TYCccO/Jq0za0isOKuJ/MO4X2F
TVLPg+gzc9R7bFWfU/pqUxwdjThWlCWvfJbP3hZLsHw6y959vaKEMO+cJVHU7zCuVztJrQ2nL2BK
GERllB71WCfnYNCz2wk2x1GNVimvLGqvFlJui82nmnOpzc5xvf9ocLxrZJgyNRNRv624G+DzpvSm
x8v2a9bckTk6iyuv+W8dzel8QPmnW1QaEDQtR/HTh2H3Om77MlM+7vRPsnlTlN0DLQ+/0EgsMrWt
kPaNaYN6otSXzMSJpDem82NoSThQWKUQROTh/PbyDHl9J9DysfFjqXMdztGrNyHyxBjpjT35VmP2
96lqjTdtJerHWbKF0JK5eevQhfl+edDXCx5TEk0Tewl0/856yzLVJBy5Nu37onWSu+lX2u7kkmbG
p+1aKuqZ6+OTaSGQRGQkWexO73muZNG7ZCD5VgIgwcyTHqRLUTyn8OCOQRa797MpjdvL1/d6hvPZ
MKmSUfLg+2Eu1//ixRfATYva5aaSONfRFyqS23Bu22MGpIOAlcKNj0vixpI4AouuM6r5ytr7+uPF
uJINEx+WRdK32jaFlW0lXRojO2ig6UWclO8Cp2y/KOh4V4Z6vZRiAGVHYvAoucPrIlqVVMt+bJ78
ESrODxov8ceiN79cvqGvB5HYLGgA6h5iQNdbPcUqmNyEivMEJlKIn1oZmX/EhbgmwXw9LRmFA4Cu
SypubPBOH5sijAjuHfQY0TfUsDFBInWiP+pXbUZgCOV8929/h5aPo740f/hMwP1ajeiSkIIZevID
HDdHs6m1B0P9zVBoDq32MsrvkxbqRfbTq1H0sOnNivaxpaWjLxJAiHOSp/u//4zYpgsE+dR/jLUq
n8icWI0xND4UQuM+bxP7rk/C8cp0O/OM0MhCa/fkUo9xVq8Wfe2BwprLHtEgSr0sa/sm14L6nZRA
rXAsmVe+FK/fJGSflKIpLqJONORqrzSmfZLHFuPlbqzdmokGRKiRGdjKfByvfRnPXRyKRGd5Suy0
3dU0bzPImHYLkghQFa75SD8kevhL15NHZk9x5TBx5p3iSMUhYlmkls/S6awQodvYNZJHv25qj+MS
DeQuqvvj5Vlx5v4t75LQbUPSZvit/HyxFBIfRHVSs3oSosKfORkQ7HPML/BNy8M/GYjmA0dTarPr
Sa71TWOKyuz9gbiKd7Uqwq2i0nUfzP2VxejcJeFSN+3lE450dnXM19x8iN1A733dE9WjiTpvpzla
9TxWo3nlGf0uzJ9uGZay9n+Ptdq/zZLsQxc7q19XDsHuTZWRtevM8YhaTgRPZtcO9j7XBFZQAF8z
3XjO4t2BTCv2fObUlmBlAzOH3meVw7xQx7puq/dOfNfRV3w3Fs1YvFdaUf1srMHA1JLmk+Pn8JEc
//LzeSXsX6Cihs1eizlHS0df37aGxJkBbZkPlVuHPG+2RBJ13ecJbMHO8nJvRzcdVn0uZ+3eaOPg
OAG/+AfTcbmh0nRdimfOarvTT5xnJ6MZkJ+K+hBisuHQZfcHqkfWlaHOvMzLNo+Njrus7tZq5Zi6
qsRPpAa/zur0oTBNiYkIGdl9Y+SYiRGs2lfWqrMj0lHAgYVe3lyXDa2CRzCki66JqslNbNr9sfFC
3L9hH4gHM62ix8vP9MwSItmnLIYFlny8EqslZAYIJo1J+ZFXlr7rkYUTGnZyZeacuSzJV4tH9nsP
4C1//mIJ6ZC0kUcNMrNOKiRj8EtuSWZvUC7HDersub8y3rmZyqLvWlRfORFZ6y1NDqXJNspu9MMJ
CUo41f1+SfXcg1AuIQpn2rfcxHjuU7lVT3Hjed/dnj3QtXd/mSCrd58tHCV6vgZUnazl7r+4bkSl
dgZ6ZUSk24kdAYfFjUZJPUSxgb1nlFn01izc4Q7JkkFWGmmLHaF6W6XNS7BRXz1mBtqNwJnkZnbL
fB8p1FLTEJZ+hjQZDAAgqu3sIsO5PCvOrI9LAwgeCLspPL3ric/xRU9LTfkVeDp9Q4jgePRyJR6L
Qqk/Lo91bgYy43mlMR8L3V2tj54KNV3Pc+5R1GDTKUF4wTsO9/9gFF5ml16fbtNsPH0SCtnZbFTF
SCG5Co5Zm6DiBA56bd4tn/dXD1zawFSoH9NiX984chh1tiGgawFz/0C13fYQO6GgGWlAYoeeh8DN
Deq6H6ZgYRay2upvhlbPbjzT/qUrjAIWu5L95KTho4XWbdhMFDmOo9CHj5fvyNmfym6ffQpOTGt9
whljS45ZyX2nxjHfoGnP7wEmJNtwRnilMgARvajk98uDnp1YDn1XpEoI0xdhwssXokb3MpReOfp5
l35qenSGqMhQX3tzvrs80tlp9WKk1ZLTUuAE28BIxUDQVjEl2UNEpNOVQsj561mc8ZZtLi7D0+vp
OzsMqMSNfum6aHbDXs8Rgc+8mQAUrh1uzl4S9HAqHzSKvfVbmaRBX2uKRS1VqQBloleI+fXqyiWd
G2Upmzo2ryO1v9UOtnZGPhgL0FTiwN+JCc9HWqGWvPx4zt24l6Os3sdU6G0tzIqJwFnuucc+4Hdj
OX2UVaCmK8vwmao0FbSlQsukw7uwbnooISc9CTvFNOiVH0oXF41WtOoWlbz7STWeuB1Nt/k8Vnr2
wUgt7Z6I2vhO5gByrq0Qy4xYrxA0zpj/ixMNL+bpjIH5Cm5EtoQ3GwI/Cby0HYSST6NwmkNkF78G
kzi/Pg5v467FSz+S+zS58ZW7f/YZUyvy2Nu4yGBWzzjpg0gfZ3RujVdXR2sQHcCaNr/yFRHL0r2+
Vtpawl42axTFV6uhU5E+6JDE6LfNEiWah+lTyv6V/HK7dX0jsLvbuA0ddHZp8V1zO8IWoDZ8Nqjo
fZsGKkJXJsK5Sffy96zeVkmQnZKjQt4XgBHoG24A7YxqB/btn7yr0uMjQIXeQOOwusNozTl32Dxm
McFWVoFc2PxpeGWRW96S9Q1G6bWUJDlxojs8nUxNTziYpSLlJ+zZ+02Mp1XCNaX19AT8Pi/8geSi
e31qKVSZQQIy9fJbfG4e0eYxKAKzgeRTcjo+LdvQmUNL+WXk5bc1Po9tlebNu8uj/PYOri/TRmXF
Xor/yHUjx6ijtO9cCh+NOUXfEANjF3Uwqb2fBs+6EyUmui1Sx/YNvvfoDyzVQK/CAW3MzdwJ7ZMy
AMhvLKuptENbjTZBGBlGl8s/8tznlBu7qArgpyBGO70VdVrrKNx1RVVDN495qAMOU51DMrCbA7tB
gC1lbr2/POiyWLy6MWwu5VIaEoDKTwcNw540Ijxj/lRmpKdE7SMC62Tb29YXMp6ubBjOPWyH208r
gq211Fcrl1ESd6NPvDM0jY1bs3a7jZ5Yf9elzgGHu4cBh8K+g9JteYdfbJkH4r2cHOuTb472LuyK
/BEuZ/N8+b6de28cG2wenQNcs3L1sGKJ+nnU6RHUnQ42KyGJbhcSE0Mdv+m+Bpr0dklgEgiiK3Hl
83rukS08EUziHs3SdYWSLt2QlAiFAPWCPoviJrqtK01Eu9xOQYvmep5+uHyxZ58bXSR4BSj4xILx
e3lHawxaA7+IiMTFXWOZqSTJiNTuy6OcW1sXliAiHgpfFERPR4lJtsJfKkaCCnLxxmxH75Z+THej
d+l45VU79/QgJ0jUrRSLUJmeDpU10iZZHJ67G5rqTeoZ8kPgdMVxbEJtl/Pcb0ItVp8LIzD/wa2k
+ApDAYWcBwLidORKd1rapBq7FnMEjVNW5jbPC3mloXPugVHZoDK1UCs4gp6OAtHLjoeMTEuCGUs/
91RubpRRYqi7/MjOj4MEGAcGj81b/vzFq1bxKS7shXoPalTsPOVNB3uqav/yKOcWRjqXbCeR8XDT
VvesDpmRjRxH35KBIr8zIA1Z9YIarO41tt9M+G4CPVNXlDxnSwAQKHCl8xVeuDqrqyu6sNMFO0zV
S11tLFyZpKRO7QdWR/sYDONw06IDPWCBGd4qLyoes7n+evnaz+484WQiK+SghTd/tQ2QMzn3YuSt
yFRg7DPhDQeMStU3ILIxsW6F/AGA3PzCaaHdjpiACWRIOmvB589X9j7nHvbLX7Ja8pICyDRZGmzr
7aq/E0Vk7BOvucYBODMKwnE+DlQOKPKvNwRW1cG3tfAQh+Dqo80QmgAVxqwSV57umXHYubKHprLP
Lnrd/a1yYVSEiAsfXFF+PyblcGjo81y5Z2emLp1eOPmLxo3+2OpbVOhFjaklEr508S9qgz39kedp
gXe8V3QCQwsgPqKHw+VJ4zExVx91pqukKEeqgEVT93TiJkZUFwTVCR8GjPGEjw0yuyHGbYpJY9tD
E72dk7He6gH0Rrw15IdfHv/MSo5WhtojyvZFN7S66iZqojTCKex7otcfcSppOxin07OjtF//YCRK
Y2wc6QUxYU6vFEbHHAL0QhfUulhjZF/v5rTWnnWzu/bNODNhkMu4fJr4CMLvWQ0Vq6RSQYx/fUJj
thkdwB9GGQX+5Qta1rL1o+P8hsrCXpAf666421hBAzFb+GHtIGfy7Db6pLdNNh/0HoDlQ0jAYHFl
FT8j0mG39GLQZT69WMbttI3szosNv89S4pJSEmEPgzS63Rx7UFPLXBYHsJ/5TmpOi1vAHcXBC2z5
0Yi1O5dwmTImwiuUuE0v342z95y6L3eDvFpdrnanvdmj9KLs6nP+ru+mfMp8DtzdFYnO2VE8UE4I
J5dldnX5baYcWh2GwBi5aArTLNzFCEeu3OU/dTanz5ZNPVIXTjr05Dlsnd5m3emVp7Vhzx5xdtTR
meb6M4jajRTzF5Pk1DRzm/RgDe5i4xzr6H3pVGXqt4L420PUB8WbUCvEsO1AzWrHZhad9b6PGy3E
PO0WD2M/h4oz6SDtzVCHrn5b5xCGN5NLuh+xZkZCim3TOKFvh2Fc7cu09r5CaoXFlzdkoEOAmKw7
0mDH6TgTcU3ZoGuN8D6PIoI5+Q3TCPd20ohgWHyPhxzbY+Q7LGJwHBosi+Rfc2D3hRG2iGhawjTH
xm29HZBvEkpEgTVy5wG+JT99SRwp54S6XTEz/ghmMAG+IDG/gk8Ecpiqqeq2MR6OgjZJqgX8LSSn
wVZ3qMjpUDJIJemD3PBrLy2/4KDujSPOsrjYt4LC3Taq8NzumgE1z6Y1WsJvMjGlET2fcrG5RMq0
D4NKnENCBnF26y4o4mOKohOzeklD7K6FgkgqCQa1cDvg/3sORvwzvhw7BYfD9YhYKKm1p9uyja30
gxkCz/mQuu38ZFgKuKLIxhnybK1rNbDzmJoUW06HoMvYiD8ZlDNwG5lD/VDWWvXZslog0qBMbqsJ
X8FGibgqt5mKzOeC4kiKgH6qtVttYC+28YhfP1YysHDLhhOUYprtrrO1QNgPd7Af8FvHQ9u+I20K
dAauQwriYUfb+pD1dpps8yBw7hPbIUZOBrMxHtp4hPcbEs+zISLBfBPDek82HrnQ9Q2lpcTcOp3R
Glt7jLL6vsazZOxzfAO5H5h9feeZBHKxamRz5Hu9U+pbEQxksBA1XfVvDafQPgbVMHxuprRPtw5c
hv7O7Qv7+8SM/Wa7hQLkUVR3bj7nNLl1ZWw4Rek2GW6Jeq9LWAGbRDbq1ildLCSIeDD5irDsYOhh
w8WUOLmh+0bvWqiwgCTC8Uvvup21SSbDnDeq6wjeJvwwT/xs0M1fY0F8HUk9ZnIYtEb7VYIQlsAw
McTsVV0wY/Uim96xEGfebi7m/JOVF1jui5ByzJaSY/Q1SSr3xozj/GfZNvGjwgefvA1CR35K4zrp
0PRIYZAyR9aS70oTM3jp5kiBc68j90UR9tze5BifG/J/J/KFB52oAd6HoHwcYT2lvtvTY9rOXtz8
sJZwJ/AKRUGshFMNX7s4UtWxJjo9JaUrtD6RyqqGAyG8AUjgujffptHoQXJixu4jBDuL39yb200k
J17KocjzfidTr9J3TuNksDq12XubhpnmYpznh2AotsJNxkMjtMKbxI+GYxT5webwPWx0EsoNZcXx
xnJT+SnGLkAEtVPNiimQxKk/onRpdoixhHsDFxnsUEz+l7EvCDgk86AFYEbIAcnkdYjwheRAvAxb
NxiJfxFJVtx4MpbEp1aFScOr6Suq4raBNxdiDVAUI0yy9qnXSCv0xyjupQ9Ru6jgK1hD8mAbmgKR
PDceEc5a1MBO8oYmxLVqRo3Psaj4bCi99SBc5CUWZjKq672hR26OrpwMw2Oj7H4JUY57PjXEZ4LO
LALiQ6icFU/j6FrPZEbVJFFlc5PTSsfDuyH/J1Y+ru4acBAi34kFh/LHBhuA9iSskuydEZJKuDTb
7PkWbDl4dZ/ACnJ4CDFuHThyQAFAX31Hh1eM2pOuqdmeN51uxlr2oRxTF0BBNgbgoLb/s4A7BK/Q
lv7QxsUbqmse6RBd8t4yCD6HA+vBk43t7DYhaBD/r4IxtcQBNbVjfJgikfDHXtvgWy8qZhTBQ8WV
/ecrxamLooTeFXYEWgDIdMzTL12IenIoRk/6iR0+c7tyJFTBtEnBR/vl7xSooql9M0h/8FVKt31C
0l6J4heMLItN1bd/nrr/vxn4f5Ba9mJL9Sq44S8zMJyZ8EeZn9iAl3/xvyIcbBwW6DARodFEXfbr
fzIuNfdfWMMMfTl8U28CucMZ+C8fMBho9MwwChHj/aZZsiH+ywcsPf5oQdXBiV78WH8Lcvlb+f7f
26aFkomrZfEoL6EQLgXc08k050EpCbfJt/vkOX+oNm+2x7unO/+X5x/VlYMLR3v+stPBJB1NS+eX
L2eXNWxvTrtoFr2IyBpwJrLMsJU47l5NIKI2BRHl2mFKM++OTVcLRaqJxEeR1yBRNIJ+wbw48RsA
Hu6vIC3FLwILy1stBj0/ZZOzH3Mnfg/uvtrBvcma53mex4NT1NWjrrlEBE2G/FyoujmUXgW9wOqw
yW5La9K/xmMXf7VFQiamqjT7k9llRcB3BUjcxhjHepGXpM20qclPNA828KxnsFM9azpJ8onPoT2b
b0NzqIYbUmhssc9TwoSN3mW5KDtjaHZ9Ns39HjSF97PC5aiOIJxCgjYpZJrs2XQxHhrcN2Q6tbRp
to1oVbErhrqq92Gdj9aNBqfefWd4EUbigCLeeCOD3IFnBP0kvdUdLePG9WHtU4oaD0WuXO9DQFRa
69tZHR7BsUwM4Y35FxKnwfJxLJXbuGwda1+4WbudDfwRiAk0kEJ5NQ0PYEiDZKs4/qXbLMd1dcgR
14CNanBOFipkhwM1r9xiV3cyQmqh9e6tQUII9jI5/YADYQWbjKQA61ANpdMsiViiu5mAhylfFqSC
bGJtyp5L5dlvDXBo8Q6Ab/pgTFowbqwoGwWcBU/D+xfL4stgWnF123gVn59pxkzRtpP5nXhI233K
PPaD+w77c7K12rbbSfA2FE8yXRUETEbVWwc2VP9+Lke+h7lXFfXOc3KvJZuo07/rop8OnNULvrhT
EkJmaBJH3TVJ436JZOikJKGF6qDP7RQeTQpJH2bRxPU2ycvuaVAVDgeSTuL3Xuc0YuMYWvGHqiz1
Y4js+nOJ5v5BOll8JC3bueu1NNeIYB8cUuAJliU6TrfnG3pA2vvUa/N3ZBCQ/KOm2PHNPKrvZB8S
WxtnjvFcZYQkBlDICUqbCLzbtCpMP5aiqR9J5iS9FphLe3QTtoWblr1WgjluCL5ZeTz+wSa4dbek
Fs2Hviz1AOxjkw/k/Xl2veuhkkfbOhcBUWZT8S2fE9LOiVz/WJM4ZPlwSMufTWC1clslDuyZqMxn
fdso5xuZUsa8NUnHQ6NjVYeGDki9E5HjvAWkZ9BhSXWCqsiYFoSg6WTc7oo8U+G2p9n1zdWE0R+a
nqnJ7O5ciFx9wR7RikYQT+SWP7gtQJVNNrVkgsx6WMGsKa3sgVT6Sd8XvKzfbQKXwg24cVFdOVCu
jq1L9Zo2HLJr2qI2EqXVRzYnk1GXHdnU2QJ5JCSwCY8vvhWPfy57L+EEZ0fAGoCwi0wQAKSnK2/b
pnXTp4xQN5tmxjgZJv+HI6wqRV7VKxOGHkhO0hC5BliF/2QE5IYOrxSezLX2n/pQy1ThqNQ7UC3l
kazrKyP8Vk389zcDYTAuIpeDvcBjwL5nraoI4TzVZhIwD7pSjg9RX+nPc4suIA6lJu70pq4Krgzr
BpGuxUMhycEzKid7EFZo1b5rIpPe12OffxprSu3bltbf/LkRAzmtNepMcViSAsZ7Ha9Q7ossJZn7
8oM+rTpxBcweOsyUJBZ5E/bG0wddkwxU27UjNt4s7vXuB+i9WwnFslTXTDfLAz25V4tgdvEY0wVk
e7C2Q2lSkGyQaYKyZ/U+cJvkbnDmpyLKZ//yJZ0fCDI8Ui3adGud0JwVREtSo97I3ibVG8WsKj/G
nvp8eZjXdw6b4lLSQYkEHGD9Eo52VrqTmBZwWeabA/iOrHC/EO1yJH7gylhLhfH03i2EEtrk/Ndi
gVi98DEpz/BSCzL83PGmSPY1yZNjNW+N9o4UiMvXteo7LFMCPQBlKhwdVHA5sp1OidQuWukSC7MZ
c3Ob2R91k0C6O08rYUJ9c4Z3TXjr5vcmQUxXBqbz//o6XS6QPq6BN/EVzkLJqgmrojE5hln9e0cM
0F5BymWcEdw+fFsobzQJssucH0amZbe0eOd3JjnHu64da+nLJorLIx/5+G1SUvnfLhxFnHdlELGf
s3rtc6Xy7DDAd8q3EFGKu0T01YfJQ0K5sfqkex9MsfgSkNjwNQBbSkCSm9dwNaw6iH1hZ3290fI+
LHaoa4kLkmEFWiyhk3SfVHN3U7rs6Ta1rYbvWaUKe09Kr/pgV+5IzFMt7F1mte47q89V+y7sHKKd
w1rO422uB7p5F1ZK/97B7nzM0gD9jmYGQPCUrc23ekXzcAMHN35n9uFPvg/htBn1ovc24ejBiwnR
G0Nktw3xrFo7Nu5AVhn2rTeG9XM9Q569GSur2U+V1v6Ip7B7tIqovMmNqDjmDmFNsstFvcH8QtOQ
BHSjOQy9bT6YUrUD318KBtsImoNOpa4E6NJhzdD3I4yC7wnn1CUwcYZM16EfH4mIrVu/Cow6f8ib
afgWuH15R4Kw6Ud1rT95Zus+As4r/dIhWswlRGRLeySW2zDvk8Q3oei+NbxyyPfD0On9czhmDjTJ
Gv4UNr22HB9Ii1+yo+x2WBLAgpacoaTt0v5AgntvbfLUcSbfTEr1XBVOGG3b2IXhOnuci8v0CMI3
AA3dmE9sCj0SwFnDDyIMQNVGDup48OsJZ5yPmi2Cew2VE8a7oA/vqzgt1C0P09i3KN38cUn57stw
yjd6E47hRlYJanremp1Wp/a4LwyWj/veA3G1MYzIse6Bw2aA6WztY2XMAFs8aBi7wU56yay2m+iR
zQPJ821Su3s7sWFNE8fQPPQdeLNW01AFdmYT3xhVEJXv+m7Sq/0YTF5/l3Mr33qRWxNT7fHxKIpJ
Te9T5s4SxZbUdriJwGSyV8lqvKLvOxlnu94I57umK2zYv5WajlZbMpc3sVG6+I5LEh3ZHap92+lO
dlurIUoOVj0g7/xflJ1Zj6NItHX/0EViHl4BYzvtnMeqF5Q1MQcQEEy//lvu+/B1ZbUqdaVWdz20
CtsQwYlz9t6LMGKsJbdzlQ3ld/pqrrFLlxRA5OoE9fyIzqV8Hwjqb0/WknrHWmyC5lDQ1m60NoHz
5FZCFufREmQVB7Drnbh3Zfm138ayA6OswIjFE2/1vc1JbIlGQvogSxrS046C7qCKW2rLV1EBh0oK
E6GUlVpjAtkveMyJx0uc1Z4GEoHN8R3sTJ7YBLIdtHWWdwvjeUpnu/uFld4+lDr9zKLU/ENJv+nd
7/V5h0BoYHHBZJ0YPtTkaBcFM7sQP+90GFZfex7SEq+EIEbCow2r8h+tCvwHko0K4hpnsb1Ky5qJ
Uu7q7T3IS7MlJE8XiYe162rA7Qexi103mYZ0fHOt3H9fSecF6b0oi1zacbyDV8rn0Bx656bsm6vC
pZ/07pFybezFUGg7lWlBFQs7Xeq4MxekC2iB8xmysqOmPeib4WxvRHeKLn9vZCPOmPe372Xhpv5+
buiq7jgA92tkN7lOi0ozyzySZPU9r4XMrLAh8XfvNCmDy0v+TrHTa735NY+9H1edNQcPE50Cd68H
Xe2cQE0v5m3uFYNB6w9KWlw5ctzOjl2QrNhr2apHjUPGx0Er5EZQcyqWe06Xc38t6fqpl0Y5cypo
5tU2c6+xYJCggwnKQ8UWnaBV17G7LObyxOcWMT66+V0vl6n7MnJSilRD0zAS5G/Dg57KVTtZJTm8
B8iGTDdlU0570Rvz3kxnLB+eV7Y/3NYmtdUrTXnV9FKbI7VqGzmpQUGinj5oD7nuNVmiB6J43tLG
eRaKdPy1FN1VQERXFrcqy2I0TOuL35E+dTaGQr/W1m1RTxAcK/OS5UsIu1bme2VZ3jckCyQYqoAE
4cStYK2TgZ371nONtZ15T9adaplJ7wC1xzeOfWrMWONbcHekQm9rNz9y7iu3q1ovijbxxs207zwA
P83bmPYz0RuFqYp7RDzNTies/grPWmt8rSE7i9gvnN6+m6kfz71RT/ecvjb7YPSzmR7MOcvjbDKz
G2BK7oPolGnDt+7gB/v08dMSObLGy64n0oJuveS+3ni2WgWhmuviJ6WCx3tY5n41X8aq7ThkufNy
8qA0H0gND7LrdTLAJ3MEl8fV1NrHppuCjpUzFvUpcxTCXV9vgzsQsmawW0wyMa9o69OXRnYCSNcY
M9UwtpbgDsOUlPIiyla3Tsqh1iXrG2fvSSNKvwL216YPU8BqOUyVa7oH3g3y4NBuaW4kgIM9aGrn
tYGFTCIrDYc5ScEcHLbZaF4zWq5vGxuAl2T2ZYqk+Sspq1o5HQEKG6wS1xmIuDRzY5/hqL0bt2Ly
zk2XL0ZkT2tmJBhuZB+2a2A92OMm+GWXed8NrL5sLKQepmtaPFrVoHMkSK2dWxKJuCmA7iFt+Xrv
MX8paIEvlCOhJEOULoPDDuYRQb7PN/xeYb151lHqk2Gcq8CdRxh6gHIf7Nb2ul2lJv2xyR3auUPA
fQ8HXQbejUNc5oPGIUUkEMnt5y3PH9im6UDn+qT6Q58uqnyrqiyYb5A1lpE3iP4GRZntn4uMHP64
lbVUp9bkFEVAdEmDYARFvXLglSsvU+wBtGQgMaUERF5NelVH7UZptVSMXL5qBLWz7ghQB807oJDb
CYtMbrAti72zeni13zQNVm8zbzp5ZVanH2ynVtW5SefSORQ+sLPYkCXjv7DPAq2jo9+vtGsMZ5gJ
EH7nFM/Q1rDn8mUejYLXGGMb/4b4lbI5ycUPRIQNDEbxkorsWKY6f4WcNudtQ5vH0DEb2/2E9KZi
r5WVcSBbunCO2aYqcTVU5Nb6/TzmO/xzVfZg4CScYvp6ADP9rZFxo4ksQbK0UUF165M/iGF61B0n
gmhdXvlZj3OAvkxMYv+h1538Jrc3+E+ohZKM1Hvkym6WZKz+JuyVTjLqtiyHBW/yjngCucUgqf1z
ZdT68KvXSEs3p4EeWl84+6HWNPFPHOxINDk86PuJUGowmpMJYl053niTB0L/0vRLV7GRqG6nbdN6
ahCw2iG8MLvGRQhfJ5lxOddvkKw9WAxtg29jABN9huQgqXoLe0L/O7bmNannpDIvKqi/lbxcKQy0
IDuKipkimR6ze1qm2b0rU6Z4y8qs7n2uIMe/BDrjGXMgFphXmut9SbNUMpbqtl3dzjPFhKZ/IZbQ
97G1BMP9YpmCqPFmcE9mY4Clzvyy3QVo2EjOLnPfTIhLwIm9IkU6dsgBVNLidxRXWAbTb41ZUQw2
ptC+cIxSW2QX3ao9krDve/SbSFsM+e3X97FMKxKjPZH23wzZGkWivAbTrV4Xsnl0qpwtZOyZwSoZ
5NRaNG/jlnThJqbPhxnHalfImNNC7qo5WE9qbTgnNJ2+Xq00CI8oiVo4snaq+WfeGFNU5ySPh57d
97+IpqWCpqsZLmV1XKvqpFQTClw69k6AfScqhLj4YwUEN7kEOx3Ir01vl0Kvn7ohGSnlBzpDYRFM
LAB9scbmdoOZOrGkAvCv1JEboaxblnLcqDbvfjbLHvkfPr0bvy/FjlOGc6N0OKat3ahfxAfXzyw5
f+91lX9C0WYmmj9ov4yMlRWxNa/HWQ/S+cpJ814/bUtnUTWuIvvu2p3a99vWac/KqizS31ufEWRb
GsK41Kh6YmwF6sAVu/n00jET5RQWlPTRSE3aSUcbStgbg4zlWFXnoUYDsrtIGQxgwK25T+WSbseC
9MLsWGu5XUTGQGhXMwtiyeaa6f1Rc2fPPMqyz8TZryGChg4P7VshPVFHql66eTduqhXnSm3zqSW7
fz2yLeZHDlWEjtWDpReEYM9EuS9ziQRja6wCorFuXmWAR8ASIAw3BjHmiVtP3uHiAYmwzbjDoSuz
fH7wF9ujOeaa5R0Gof5b7w3TNYmrzj71KqgzbaAA5/ZV2p7VRVKqEzkPm1YsM5GjQrkj22Y2Lt5u
RrTZn1s66N7VmHZl8zQKn9bkyP30dr3VVW8Wh2KmxGkzPSyoO+81MB9f0Vnoyy5f3A2Mrj6eJqe2
35fGzCSCnEYX19s8Q4kxC+hRD26KnpjXpF20oaW09aRN2Bt3va0vN9VFADvYk5wvZxOoElnvOoxh
J/m9E8TYa5oUDK2NqvpmZzahMTAWRkcEXbKtRloRLplvX/BRSi8mbNkqOagiFSGlqXwtR7gzkcVr
94KQzfM67CeGpuHI+4cQ+MEMYs2VMsa+CPbeGrzubJXz7B7LgDp+HBxqhoCB7FqTvD0GwZQU1TQm
K6Duh85Ysh0WMG+niP8AGiN0f48vL/ta0l176tZuYnGl/hL1Y13ct/idXqTBkfVCI7h16EXtCI8f
9JCmQfrFlJ1Hg87oT75ZyJt8a7ns0mU9ETX5PL0Gblf8qolvoSZfgmUf2Pl6405EUXGjJG1ig3di
LNxivF1b29xXjmsMz7Dq16scJjWkX9/cEpack0U1ssSomd3v7mBq1xV9dXzPmS7uKUnbL2oy7IHS
a+Akuw0UQKgIMsU2kXVrOI0OJ01GQeYRy6izd6dlOFdFVZ95opH9tTaElFb195bZGk+zXT+mgjLB
obsRllahBzwbgEIZ1ffbLzYa46pEvGsnqZvPx5X6nXyvTYjXgfF7vudvs2+qHO9w3IBSCDnJWt99
3at2M9jr47x5xhyJbmAUXkrOIim2oS9+32iHFlBSy2x7UHlkDRqvDDLTtmUHRofRszG2A/Kd0n/R
tCpITE6Sb24+2u3RHDSInVXviitiwP04AI4doAV1q3ut8JcvoEiaBxcUW+SQkXWqGdSckQ21PHSG
Z9y0vtscoFRUD0iJvJ3eww4VXt3ejgSfH9wqmIrQ5/AeDpz3mtgd3fmrUk4Tj545uIdy4X7FPASO
ShBwVN6u07VgTyaJgY5k4QNERS/S595d/P1mmFrswq1i5rdSf5NFd8qLYTtkDAmOcglUGraBNcIj
mYarZrWXJ9Lsy/vcMJiuzM6Sujt0JB0iLEfb4ok+/KOqZ4jL07CIaHGnRkR9sVaH1kzpWLR2D4NV
DW7YKmNOjFnjxeORiEY0d4pEMG7yWkW21FcPOFNQckwfSr6vqI3lXjP9nGNyL8+2mkgH7BgaIgIt
9iR0zZFjrB0uH3yHZjiQvvxSr6VZ7Sv2jzU0nDpLrG4lDZwfwo8QyU9nYQSS0IFROj+JKG3RzXTi
K4qGaAT2/ZAOhjVdd5ty4kvx/OyvlffYqLZRlK2eqr4DuO5eoaPaU6JB76nv+DlYPksHACE0lvYC
v/Fr/r012q2xuVhu5ktvkDpg8fW9bbYeXICSTJizQCT+3ha2wWZMXzSWFgeLpCg0CUeCwJudvlZ6
gCC199CGgZVJ+nzidUTYxvcpvYQy2u6dbZRZHw1Ez/MJtXk6q4ml42kAyCbW1N0gHP+nu9KZWhtz
tqLRzLe3QKT2Wzqs8wNNMM6SUJTEyWd1GbQrB+Wj+qg4QufKZBC3MbDZAd8pHtNgKxNpFd4uMMjL
STqm0UDFah6CnWSeZKGpyXsnAmzinZ2JAWrkQ7m7R0hS22HH/J3qlycPd2+4TI/pBm/iRTszxCub
Pap1/Ti0jPYTHOOhGs563RW7oNF+jKjmNnymq/4zVS5kIQ23RSSIFEyQnm6nWXotU0nyXPPDDIj7
3bMbe697LUIb1RbrYR0NLj0PFkZ/TZ/kval1xu1Sc+OCSle7Cps3pKMC2UljjOmNDQAKQ3aPfDfS
xbA5110xPLWdevd8OV3jPV8f7Ckozttqb+yyBqO1Kxjf9xWP32FNR3A1YNc2tQeZo962QnjelT7i
cd7bbd9e05NfKQ9JYw4XM8uP5CLYMOuc3n3hbDhfzejLME/Py3TIVD3+QPmN0ARheBNPHY9GaMzE
ePh0p+ItNeyR9kk1vYzUwd/q1uU+ANlph101Wnkd534LtoRkGoLBhN+K4CBlCUIo7xY1hZSd/XUO
gadMKNlsKyq3VTwHjYEAHD1ffbvkE1o2qUBF7Mk6beHTB/3k3VhW3Sb+NMKpaQfOFkgNnPmbqcDU
7+vBU0czr4dgD0VjfCeMxt3n3VS9a5igutibydFLEXTrCYeHdQa0ENyyLO+rnM5BTvR5CMLHSY+B
VDYABzB4IhTUyUHiUQ9dd9VoZiHw9iAuu0y+AYuwIzkMDMDroElfJUeeIDKVPy/g2H354tKE9ZgU
lYP1YLUMitOptI9uw+dP9Flr0liWPmWTNZkEARV5OpM8AsRLO1izK6/TbPV/0ND82ZrNfYp0ygmH
xTeBYhctoHvG8PUu89L60RpttS+kWfyy6mpFqTSkFJ6+1sDHIuGkbiASBM15LavSYSnk2YbMyxHM
Kdx2fc86n+ADjj3LC3QJASLQr8qTYYmJlpKqDetobp2u9mrT1BT5M2pGcF6uqkJlK/hk0ADBjJVa
vlY7aRBFH406WKknPBbEeXkF9oSE4TKqJgaC6bWfBV4VDkVXDftK1NZZK0bTCoMmW4NDTpzJcgNI
Ba1mJh1QcajVi+8GzfEpqrSmOJe26J04tbPVO1iAFrQ96hT3HXkDELOOysmNg6xW+64VW3WfGb3/
1LmNPkWKJ/usPET9dBozvTrC90CgJx2aLFnY5J1b3hGBp3kxPXtF65+fLOSQ2s/vTT7MZtRbff8+
0abbfowctOq7ibr3KNgDl4NALAD4qzPNe+SWbhWnlTCetEu1e8hsyxgOQWul0TgKgTRca25l6g6P
6mLAe9F63fi5FYQ6LsIAZho4oqEHv1idIsI4L881v3uyWNKlA23ooNBUcW1PIGX3tZbJ+yEz1QHq
XckxSgbb7ZjqxR1l3XwjrGHKI89YOhoKiKoPM5yYHxiz4ckRwV4B5gqcbAilKJ1lr7fEv50sR8Dm
cYf0RWAyiptUSP+MWKZdOQnThX9QuKPQG/MQvzSboGTMAAFRGhhZ84IAoFp3Va/wHUHMI4ZPZfRP
Q6Vl5QuxtJDDAKprIqzrNN5cezhnY8rG7FU9AcC1zwSoXd65WJXukPr0j9qmyee66Rwma7yxftpN
Wd4hT/VjwV4xYvDxQd+67sg52B/y5tTSLnwc1w14et1WlnkuHBX8qkdOrqGeKmOL83QY5r2lb2uR
BF4GnTffOp/gkjGoD4sgyhEQipeTwV3ZGj/N1O4rGO5fGmd1rlOldUc9GGd8E3rJ27VG+Jn+DLpO
u2+0Acpi8APY3Bo40iCIpKZzsFCA1gQN6y0cS7z4PwdjBho0LSWwQiHS0jpVeZO/lmneyR1qSo5m
uuR5ZqYcPNMVvJ3y+ik1gLnHlpunfYgotuMutqhHxkVx0OjKU5Ov42FoXQ+JyrCq0ypohJz11A6y
xA7WHrk0/OzuqEDRMzLgVt/YYy+mHRgT/E9BWk1mKBHUZicdgVK7a8Q2QptJafBxxwv6Zxwp6ltd
oEkBNdu3MXqWPOVD4l8Jl5WpFWoS2R10ZoYP/eWlm2G97ELAa5WMfFb3VwZ9RhlBJJNFyJNq7wpp
oEnmjWI+DU0pbidPUAlW9B35qTi9JQu90Qrhec17gYxAjmdzIdfyyoCH92ZUZnHS5gYmmmxHZYTO
YvVmJHLjCu7lXBCX3fbA4ZhHfKuMXhQJ4vd6fu06ZhZhH8x5sZedxctWFl67m7R0ZlRH1+a+g+hy
ygM06/eC8RzfzB+z+g4bgX+PKn0UV3W5tlrcCE973oZOv9XB2fbkgtI2cqq+0Xdkceoc6kzXpNAJ
3OW66Tbv1dIvrfBMG12TYMXaPfMspQl1lJ4EgI/E1TIa9jcqTn4hgp47eWDW9dwiY2eeU1ujFw7N
4G17s0G2HZdZVppPPaWYEV0cRi2NxU1xPaUtEYOjzGVK4MKdc31omWHtTtpLC3/zUHq8UoG71us3
bpxxXXhDWX2t+Nqh2RSm9shQtGa4gq9so3HnWY/z6GuXpmM6xJUx0BBwSjmXl9nTdBybIKsOW9Z1
cp8NzvZUOngqseEty/O4krHQrZl1XmlX3zNFL7+KsZcH7OONPHqA8qpDLgUKsMUxdygG6VE26erJ
nU1yDJr+tffDuavaLaYxETxCnrXH63rU5voBewf5Po1P9jAcUt9YEyQM4AtrOQQ0EkVW61QjnvtL
Q/RSH8eZzGT6ZeyPkRWgK88VNcQ3OEZyfSbg1sgfhrSpYGEGmVVHKyygEum2nJ9BwTZFnC6FeB5m
gEI7HcprFTJd1xC7F7TNk20KtPx+TMeO0VdRDV+sLGuOnb7lBztvLSzpZb29FINlo3Zcqsfc6egr
YdNMEYlbrqLbpky9D8u+WGREO6bTzwRRGsUNprBcf8BawhMORrnxTg6v7COwY6O4gtHXcibN+fXR
9pvqHZHoeGNUMwQ/SA/ufWGyD0dzPzZ3fuYNjxbHfvJTtakrrtLR7e5xny3qPJskNtVVm31xKYQg
1y4pvcYSjCwHnGF97yu/8yKVDcUUZZKXC1L4YlxOGhhNRRQr/L24XVRxZ2W1tR0Jt+zb1x6d/k1d
uMQliKyCGamjQAh1YxifRseVT6sLzja03U6j2V+0V/7WyxyHLDSMEO4T3K514wwRNX1l0kzqVHOm
oVff89k1jIK2Mdrfq1XJ0yQceWe4FCam3W8vXb/m1y0wnPgfLICx1dOVS9tE53YyOXBDCGdrtl9d
Bx06KGRfCvigpbc8lOXI5NPTpXlfCmX+sPUuyOO8sMDq1Ag6vxTUgPQ+V3QRIaNH7zCwXo7SKdWZ
mZv31eiUf7JwANNWl3ofByjZIVZKvWg4CBZWYtqlfj+15rQ3C7eHKlasWKqHmh12UmxI3tir/KA4
EzO1bAbjYCqbQ1YhghHH3pzB92Y48YtXlhGPWyf9OHXK+n0g0O8aWWF+hwYeRSGPFdnvLv2/FhMV
KshQIJNVD73Zm3dDoYqkaKblRg90882Qo3F2F8PZ9RAY33um9yDGisFpdkXPCLE25y4hHG/lKbFF
E06z7k47a9JK/4rRz/JKp0gkVM76Br6tG08SEuK153Tei67IN1ukqW66WQWHIquYd9bMoDmvGBkN
fAZjgpqUwf8P1lK6m7ohuCulolNVp3ygzLWSrDH0W8CdyCchcvpARzPrVekU9zqP5g49I0n6EInN
5leaUfudixmd41XmYwKI05r9+ECRjvo1n0v9iDu4eSyNYf5qiQIOI43Rgao+C6R1lxdpNxzQ8Ymr
crTdwxJQ54aQClqeaF1rHlb0DYwzy778qZvp9sUcHCYjOpM2eaBduT73mz7q1zDvMCU0dtOlx9lS
qG3noLB+WizDPVG2qYytsYSEKLSqfsgyn64DQhbjYaaHSSVF1w2mtzmJJNcYewbNCP8yKyz/uQFO
6+zcSXn9bigLRG4TFpW4Ka1NHNMg03LcFV6nJVQUnYxqZoQHCOhb/bQW2wK4qJnPJnUddqCKXS5p
eaWd0P0pA6RtI+4cnyJnTbGk0Hk1hozjjQ5l0r3cuOSCDhe39Dn97Ou09SYLRTqX4RZThDhrpgzH
+YBQGofeOL24IKH3QbYOS5j2mrMclbnZdJ0B5/5iiQMs3giNjj22SQ2vC7y/nJHuVo/TDmf8nv2i
uksXryquqmysHnLIMmdaK8uJLLDtmWl7RgaJDjaa/qGVHZh/Zk+dVrCuZlXeZIZLkxqhHonoijq9
TDBXcYTlUM+62PjBVAQRVMbLpvUL5qhcfpdTNTeR247TV6d02LRS0KF3QzuS51Ax3yJCqBTtzmcq
IR4UV32wV9GcUrYxUokt91aNi7w3irUoQ1MnjnqdmiEJCKsnsBZwW7SpjkiyS1mYlO1ge7vcdJqD
whd6Ydjp+gODMxq/PX8X0YB4+I8rL5vpanRddTv3E/rGupdWlkgHRxNQWKiIYZG61cX2qdo7q7TN
a9xBuXVCW9cuR8staHH5Um/vNGgMDHcmlgqT/oKzRi9vM2k7rI1Z7Evqm5MBl/wdW9P8KEeElJDu
nPksA7UNu67J0gAIHQVW0uFF90OjqyeMXZr54lJ5vyI3X+nQOxZjB7sHsNCm2NFZdhejVrdUOzjX
E0TaZbWv5qqQwWu96PIsnO1CdOS2WIm0m/7CpNBw4XmqZOql19VtiTExTSgTDJ/ekhhcZqa+i8Vo
LvP1ESVBLd8oe+SA1KzPDw6O6l8DUXvavgmsKb/jKO9Pe0U9E+NTdJtInwgTIpUWn9nuMsZ1wh5E
KV16ZDgPbAMVyiW95f2xds1ebqP57BlqYVo4tzt+cf0L0r6OXdDh/WfGnGQo+HlzzxxiN4d2BDPT
mm25mUpiCDQ8s/ugZVxjLaPm0lqnAKho9J3LwrTPOAV6bIYI456tLrNfbPK/Yxy2+Q8fdrs8EObQ
DQwgWr/ktAgk9/KJl/y0+sPyGsDedBOg4RKKes7EN5x4GWavgS/9H9kKpvAo8I4616gTJeSNusKD
6XStcY2bi9LGINzzbRR2+a1YhPUOAAQgPZ57/2uOsmmMrL5rJNP8zP8BcDcI2OKZv9BCnb0+utjV
2Lo0yZgoL5vbclyxQRjoMuYw8NZug6zqB/e0MJGBkMpaPE6N1LubKtXnmWVYOhQs9txNt42db1e5
MS3fdd6rP622x2w/VSb7ThuYl+e89Jc3szPsR5ydBr4oWVziTinPPKaFtJYS+tnuSm4HbjHsmvDJ
w7TxDex0ADbfJKfJU7nklTy2ONe8WLFRryGQTyIK58a87NTZRPegGbNAjzsbyG50iTeudtsGkCas
Mm14sdRif8sFBX5k1XnKy4RXK5la6di6R2bny/1Yaard/8+4bEIJObGFF5XVEmVgT798NRBNldOB
fqiU8PeGq0rYa9n8Dkyzpwer61/+rg79U9VLmgnC1MAg9xkN8Qehcjsb05Cr9UKBeVgL87ph4Qbe
Z8np/yG0ZRaJ4RxiAlEU9gfHkd6VqbaO2DVrM4907aEI8jBob5jldvbd37/Qf2hdgwsbAo09qTAg
Rn6X2aLP6uqhoaO75ZzY9PSpatP7v1/iP34zAp7IZvcsvg8hqr9fwrE6bVEVl7C6+857EtuOJv7f
L/GnChpzvq6Tlk5qB5nzH5TJVd6ihYH0yVCahFbNCouKvAKSAvLPAtj8P7TBvk78AW/zS8izc7Gq
/TuqgAgWK0iLFi1Jl4Ylbb2ZdNHVP7jL98a/KoJP5ciXe/276JqfzLwQuHxU5MQu/X7BtttwLWbE
pw71Fk00D3XjSsh9EVyXxXUGq5lxr/uJ+PrPO3aRPaNhM4mdcfWP2nUzY6hJxN+FgP1AaNZhEmNi
qd3f79k/cvHfvxkBmv+b3XmJuPmIgFs8YJc91ucQ82yEJ3Q/xUushbhww2LXRhSZcRDRd4z6mMyB
3RIRRRfxo4e0SiItZvyw82InVp94Ef5cEZdcT9oAqL89wBwf7jBQZjINXD6WEdwu6mX0P4nP+icB
+Y/vzS9LrCB+xj/wbVqd0aX2se30u8v3nuIpNiNw5XzvLfz/3xvvWsSENEIfE//vt0ZrGWVxGtFL
jbpPVtA/IRO/faqL2B5Pj+fqQCPAZf7+nBlzV6d+Yyyhvx4LhhIZyYphOUTu45AYN+lBa05uqLgD
z3n4+OOzH938YwV/uPxl3f0rAmTSy4moDS6PMx5/m3lPoIA4fr1tozHEcuaLsDimSXf4jpQlJJIh
vFnDX3NYRp+l4H3wDmM8uBDMMNJYBgJ2l53+908y0Hb3Fum6oU3ybW/o0dS+lo4byTXHyGwjE++0
0JrezeFloJ9CS/oILOkTTMsf2wzmFJw8vGNM1zcI0vr9Qxhtgxsg2Oh5Ws5tm3ex0seHtXQH8jaN
O7MvYyZQnyQS/WOp+P0R4KJEXLlQgi4hrR/yQVw8+vWQG8xWyuBG9q/dTBE52PP9oLXnVZg7Nbs3
zHFpbTswLzF/3S0+jnqrOot+OwxZdt1ly8Pft4n/uh98KsvhHcKPge3k959CDivDTtxfYTp+azv7
pFO6O6Xdh1N77bsqyhZSA4R6Dsz69pLWIRrrG3mWn3hf/vOGBDp9HlJPieH5cEM8kyFvtiC17huU
uo4WB0Edzn0W0yA7VHTuEI19//s3/6MKuDwD/7rkhyVhyhXdh+CSkgffoVFG9sTMjFbJ+dDmn2z5
f+x6Hy724d4TV40wfuZiE6Iq6jzm3x6n0L9/oz/eK1yEleU5pBZal4z4328lOtq1VAJknr46O2ZN
+65Cm80R4u+X+XMvwfPtYftm/w58jNS/XybztHHURivlsOffrUL/5foOLbVmeN42r335+8X++OFg
ZfiwK7BgwRCisfP7xUxHToNTVkEo2i+WfSo/i9v9r7+fyonHn5+NHeHD498FSEuzFs3aurXfRloa
2+x98hX++L34Cv++xOUj/Gvv1UqNiAqmP6GOpIqjaFjOULAU0Dn1f34AAigwuk/15BLNYH94ALrG
6rXR8dJQK/S9wYEks6YXlvwnRe2fi5XLBFiNL9AKnHGXL/yvL0S2hzmNW5CGnvEylkmDHkWgwsEB
oN68zvmkYPhznVKsGxjVLrY4HHIfvtSsTfkY9Bkta64a2oU6TukEVK65r4JtN4ntk+v9cbs8rkfu
ArEkOv/9uBUVcD+ayjDT0G6/Ta5xUy/jg1jr0BbZJ8FUf1yJtyELiC9FIBjExw87kHaZBAuCesJ8
8O75P9tDNkmm3KXlx/DJP1m2v0cfcCkqItPyLkU8iQ7YQH+/a7pcpELtyn6nosF+NJxfM14roTNh
93bN9Cameff3tXu5M7+98C5XtD0eEVAttvNxP1I9WXiZzhXb0o6cghgC52e6fhak/B9X4QhHjsQF
3YMf9MP3opW7moFwEXIsN0v3xZEpfa9P6oX/uFNcw+de2ZwUdPvDLsGwuPOx4nPw0c4+jTJbwqN8
XdXL33+wD3nY/9wjvghTWMp1Ml6cDyfTabRW36hNznKDZpzx+kPu8frlWC8WDDXl/EqteUQnTz+3
m8ShWrE0SiakO7NMl0+ezj/Wnc9x1WUecdl1KdY/bFvz0NfB4hnELJn2jDgHTYvf2NaTZU81scnA
bzNbiU+qd9bXnw8NDsaLlRt1Os/ph5+6Rw05WXB0wziOT3F8HZ+u+VNy+SdJwuR4DEP+c50kCX8K
j+F+DP8faWfWJDWSbOFfJDPty2sql1qpDYqCFxlQoH3f9evvFzU205lKWcroO9PNNAONKyI8Ijzc
/ZxzfThsng/88N//mMBPfm6eNwd++Zr/feb38Xt34tf5wRV/ufxnK35w3c3WfXraXvHX7RW2tuIH
/nb5S/wW8VvFT7bvt69Pr7fvt8W24Ge3t/z1fiv+Fb7zdmW3nnucBr8jr3lodsiJzIHHekvqmLIq
HT6wYMXVL1We9l5855mfL7vc+SprMN+zdwAE07Y8B2z7o1FOVUPXcI7XdUUHFtG4TWnuKkK3cP5c
NrY0KDYpzNCIhmN3trap1kEA7JB5jJPiEaD4Nfhqmoz7u06Vri6bOncjDZUNU5UZmEkEIcZ9dEfF
gixt8oWEVxJvc++1LsstCUIX+MMua37RgXDZ3vkpJDT4ADUj80Br5xxPHSixVmhRYG2mTq9uZS+F
Xyqa8ptBSruVY/X8IMeUg5yXQ7xiEMKeDi2sTR/5hRhYYmfH1wrFBvjgxnQ7jGYebKh+mje+NXa3
tOG8WnThrAQZH1N3eqzTyyfCDA51uJWd2bXVGUEmD0lKWnyTb77/51WtPdA0tRl3fMqh24ND3abu
734PvkDbeS+g2g79LeSFm9diK2/+vNuuv7e2482aFqo4k+afBsu8Rt+A2DNzPtaJDs3IqnN702o1
dQpYAbS1GOvchGawUcRtYKn62YYZujGmIay1eKM6VKSBBZcrypIzYmJxC5yaENvoyHcLxW4tperw
3VDJrvJOQtVvzNtrCPbADY/0uWhK9h5LHVRzWfKgtXL5tzGQ+AIhAS4ImXgfz74gTTwv0Du+QKEk
50Jucof2EFHe+JZYa/TPC4cCYGQD8ifysTzFZ88JEBkjZROeRgl6eIp0Izv3aUq0Vf/9iXpiZ/aS
qKQOTDh02tytNDkr9zCPIoxru2WyEiwseQhi5tC78roUeebT5Su9JPZbha6XMleeysL/BQXlylgW
ThuAzYQ7aO4hVH4WEwcxPcUJqQQY14pNrXWuoQ4QABrlymZXxOyf7igW5sjSzBMGKATsIGfWWh2E
Y/g44XjB7wY1W8VIXakiJ9z+qOnzN6U10wtHOKYN7j8KAfyDmISjbRC18B3QwsixonwO/QdaLXT5
qqwfe/Ug08igh3d5dyMPhwJMcPUcVHc0VrXO3og3U/7j8un+kXc+n4Z/vmU2DXrUhNBeMQ18y5gf
/OZTLn/34ITRjDsA36ZxCIeXxLv1oo6GlJ0Z78dxJTRacCsiQxNdO641ND1ml6fSmVpuVkxHUckK
1bWC+5p+tcsDXdiMMNdzYUL9RopunhhraciHe4J6GVjDP2pu7MFK/AakvCvN4O9NCQI5SJBJv6MK
oJ4ub+n3JXormrmhIP+1C8enooaeNkt+eXGxdmif7xdeCBDNUezhVrDmdSWpV8sSDiW8WJMOZWn/
0mIVVgfn29/OHmZ4EKtQGVuK8hHeH3ns2NGUOaKLuLGa7i4YUrp9QH/k447cw0o2cekWFi99k3oJ
6bL/sKwc2XJ0qS6LLiA5RzrBfiqosF77qib1X5OmKKO9FlGv3lGJtL/qsGVHNFdM3FZSGPejS8Uj
vAYUb74mkGBY915V9L/ht3OmO2BeYI8sGiHSbZ4aPHaaieLtns6F5M/oASPdmlNovKqA0h/lKnFu
cJkBle2u7z4XQQVkcNDMjPxukSUHXYsGmgBRsfhimZP/uQ6b6BuF4+Y6yob2t2dFzTX4sOHv9ATF
FUqV6igQmO1XBLb6HiChDf5XSrZpPPhulMv91QR9xK7O5eHz5ZVfOCCocquKUPJDcpIq2ak35xmN
262dORvaJjemVtwUcbwh5QfrCR1N0ETRV/UZko1nPRpcOwCblGe3OdB8C9SLokZPl7/nPKw3KThC
JGAB1HKsuaQHMqFRElqSJ2iZn3XdB6VcwUdQX0VT8GZPykr0e342MW5APhS1eLfhkqej9+PClNRW
lmhKCL27qLb+9FMzrbj82SamcCQeKpCzE3qZ8zGVQ5O1kQYfHk+irdLeTA1+ao8rV+vZCTizMjuW
Riiypi7CSgfJc0U9ooWbZKRqZq3R6J/fbx+FTijeGBSR5MxHDdSatTKkUTQtf4YOpRb7vQyhQiw/
RdG1pa5EJeceIbJaKNDhnpy3H0Hn0XkhVETooYTkTrInaAS9J3p5Nkrb3etEW9rk/XUEqTMjbAhK
nOTTbOExR+ZkE3oQpXZsclvKJmh3htbvrQkenzV2+zOvsEVpi5crWRlRXJk99KiderlPG+tG736E
uQwsxtpLWr6yv89nDytCrpmUFgY/qihHw4lhKw6HMPDdolZ+NUV28GADGCQL1GLVZ0CI7cPlDbw0
LHSi0B5yeGtxHZ/O39RmYydBLYjY7+esAOsfWnBdrk3eeU2KEimU2+R3yGqRG5xt3EQdqjSXksC9
fUs38cYXSZNfX92d+7SSTVLOjwiHeptOYgd0g4at0wEFRBse/TiBqx6qLembw+Gu3iYbMiuXJ+5j
Zk5DtVNDM8/rNRV2xhC+KdAVH7Xvivp35Jo7jZ/B2L4Rf6f89/btbXvv7O4f9pvrQQz88PhL39zp
m3Jr7Iqdsfu1eQT3u6FPZPP1sHtxr57e32/X0pdn5419+rmzFQCxGfuVz7xIVhe5YZuFBxRI4e7x
42fLWFWXOndkYc6m0IFcCQ/N2T1FvyycSLTMuVE7wIqf7eXSurGh6RmGZs+VubLs525M6YYkAUqO
NpmRud4FZDMZ4PIgdEEo3NSlDPB47G8LVVopSZznRE6HNTsFEk+yGrtkWIENuaj3BvRgF9fc9+1w
pVE9Mo1E2ZiBsb3sbGfDo5FD1Fro7aFnxZiHy5Ov15o9lLHr55NrkmoxYojJtRW5pyUrDuMzeR3T
FqOJwR8dPqoXOCR5aYPr6ztDcHZMMbjRlX1ztj9FW4ZOjU3hrQUZ6OzAQZ6ukLWsh8C/ba8MEAIc
hVd/PVsMAcpwcVojbjg7AlADaLWkYhyT172CvN7XlFfkxPp7n+N6410BxyC9ZNpsJAgn1CWCUri4
Dc2yoMeV7+Lk7fJYzi9vcYf+Y2QWJgDoHseER5E7hMyZ4gNSqhMXJj134omReH+CoXq5bHLhLe7Q
HEeExTGqIxY9m78uLHqAA0PIYz98Cnp1rwN2Hir5l6L4T2gLguyRvwKooUBQbkN9TQ3s7OhwcHIZ
/nCEJBVaBmZu2EIMk3SCpqOXu3LT9NYvJ7OMH6XWKq5Ca8A2KbPxy+UxL7g+G4vmMxhqKaLOlc6G
HrBmZOahW0UQ+5qQ7V8RxYZCi89ZeY+qIm96cnEwPsIwrNkmUexcWDCIUAvvaiV0kUaB82pDmnOX
Ta9eAiNc/NomA9ClO5Dat0EiptpN6U8fDmYa7YtYvpbaT5X327KujX4luP7Qqjr7MBspWEpDCNTO
g4+pGvu41M3QnTKKfOSVI6IoJ6vB59Axnt7HYx6aLlgRIGuhZLbNVZ6rxmOQqNIO/fTWu0pD2w9u
Km6GcUPsp22BF6hPPViGblt1YwGTCwoFtzb0o7qrxACVXLh7eAeWaam9tRaiG3t6QqJVGXaxF2dD
Q8CAQqsMCb3YUKdHG3JIkA9kMRzXgMagtoCZfTKv5cztpr2lwhfXwp9Y7YLsXxzcOo9mZhQtSZhQ
T+1OZZB5UgG6Ajy9q8XGNq8lCFCV3WX3/dCQm4+Pu4F0NLEwEnPCv4+ObhOVQyOtMl4TCYtVBLy/
nxz7iw71GzwApKqacFd6N5p/6PJXOAAG+6WChbP7URS3uuja3w3tA4mEy5+1cNYTl9OPJjYVJfzZ
rAOAL40QeBr46QNgSyDytXvZwnkOm5vx2IT4hKOBt4h5KGqNieIXxV9IUKGk6W7Gt/7n8G0t4bpw
MBlkj/EfgImQU8zOYmcqhzLJsWVDtDQCC6sfGlWHGGNbrxWCF84jLnx0rx3x5qC78HRYvmWaPnwH
XGF+cQWYeevHxjWUqSvTdxYU8scTM5Eewz25k8/CGbUbJBmt9YL0+B0Jq2mLOlnhylMnXymhb67c
zIv2KGlwoVFUOrv842rqlNqkqd8Jkhu1+eaHKqxle1lfeYQuTB99f3QE0M/DRTKPl8IEwC7Mm4xr
LD9xY/2C2/DgS/bny963NBxRvOb1pHJxWLNV4hycAkLnyE2i74rx3nV7U3svgpUQYNmKgeowIaBA
x536QgiOB+EnNXJ9+bqZ3ieczx8ew+798mCW5oyjyqLjhjcuQc2pmShpCG49J3QjIumDFBophJY6
+jxOGOUrKZal8+qjF4ponaf72R0YUQ7OrRARKTXo5VdY0ZDkyYJIeRpGGQjSCAIKLmxJlX/WWW/t
MyAwXxLIEu5SUGrWI/RARcrZzUv5QGeNDCRGrr33Gqqvz1PgJ78sqzauoAADpDV2tvVNj3Llx9/P
F1llxDQpXVGQnZVHy5Z7qpe90G2R1PYCoJpOfuV4zvaymaXVPzYzu0HQjo2poWEGMAdUVVd+I7tG
HEMy8vovDOmUGk1aAumEmp0Fjl7CJqsT77epRYtiNuj6V0S/ymeSNtqvyQwIDC5bXPA42mjIpXD+
0IQyD/TgzVZGuwgTsJ/xtQSOTIfLxmvCw2UzZyG0yLQJQWzoZSllze9+rVI9vWmCxPX0CsAuLCSU
B29GB75rgwxfUTbbtv3zb2zSWEKnP8/R+b3feJU3+hY2YSTehR1ue10oT1XOozF9hLfvsrWFiwl1
BfFMoMApqjazrYuzw1kHYaaGAAxSFNdpZ23N9k/Y0F5rdfvL1paWjcwK0blNNha5n1NrpWeDCzKA
4vmTfSPkT9AD36n1yhGx4PcUa5ATp49bvK5mY2oNCEgcCUoMOTcPIokQpcWmh2wExteV22Jh+vB3
nr3Ubjhj5w5SO5HGgTJELrl1OB/kTrrnEPk5ZHUDplzOdj01pJUq28Lw/tNpSiqfTP7HG+wobpE8
WypJowJv6+F7L3s3lSUAKOmV16crOYs1U7OwxZ6ojZQxid84fy2g1QDRCI7zLdBXTqoFvzgZ0iza
Q3ejMbQMO4ADt35d76wmvGqnv5Z+oNqNugQZPnIVvA9n55QcypVegWxl5uxtq1SfPAi+oHhe8XId
L55F1Cie0ecHcouDw5qZ0boqj6JW8J1EX3uz4oH/8tfbSLTWIEoq6mu0epxuo8JDBdnMUTKELI+d
mu5zyA5BRf69c4tWPwA63LLUaGa7VUYkIJBMn3xLkt9RUKMXAVLn7J3OHqgYxn9xpB/vWuGLR24d
6rAiOCa7Vquczwn8IcmmMKZxW5ljtSJpvbBAHBAcDxqDYg5n8xd2qMXqCqZgfr22R+sBwsGVc3XN
xGw0oxF0fuFhoioG53nyq4i0ou8/X3aEhf15MpCZpwUj0JHJwYrdS5uJs0engvGsSWtvpYVjDjvU
LFFhoxA0b2CFkU2eMnCCsA7qL6LppnO8q0kNoOSO7zXJXsvjLN27R/asWYA02jCd+V7OHVgAc6+r
IHfzDlFRXy2/eR6qAKF/CPJ4Zd8uWhUqcySeedjM35x94hu1HwrRyzy5oS5UJL9V8EggLlNNcVt7
xdzSA5Tg5R97woeOPF7tMwuWSezBfe6OECFKUG0qugy5+EtvPKTkiQ2I5aLdZac5b+Elqjm2O3N/
XYGmC8GghFLXdIAeSy+fRg2OzkPDaGkdyWtEuQU/UX2NosJl44uedDTm2b4wPaFbkmKbqhKeA7+r
PEiPY+IjRdSD807/PjF9MtbZDtEHWJuDXIxVvfMVKK5reHShlrg8qsV9eDQq4VlHK4nmiN8ieAa3
jQN/vNF87+sW6KQf0aO6Jit0XhATy0eGFVQm+QtacE+NJU3id7VOKrcxIBIPWmgXS+sXomFwUXif
o6u83ejQUcJ0pMnXMjyG0Q/PNN3Of+vylfNnwZUIHukooW9Fs6gxzJ6xsg1nR+L1xqavHO05mxRZ
VE+M28GYKppzYSpsEdNzY0/lFoF+bde2XruJhK5ErYX2ymLPnUs0AwLXFDBmmvWogZ7OjGCbKvhG
+JIT+K37z1rWuL7xjIIgKe+/DDKFLbosKRzxeqf1fLYKISxaDjyYqdvbL6b3B96cdHqE6u/vHEtY
MYHj0bBDPsKcv6xHo+/rMKeNTfaHp0j7qaM6U2Q2vWzTigt/pGiPo5YPUwJm7KgIkZ91Ppe6b0K7
hSlUDraUwjrtCjVaHqaSfqsY7jDtTBMUav8tsm7TZsX6fAMJ4/TDCDQsED+w6Kcr57Tcx9AkZ/Bz
gn+1DpZ9TaYfLMNaLXN+L38YAtUpOmPFg27mIrYWJoUzYghCLxcs2qfB158ur9myCTanozho0M6v
ETWH3Vs3MlhSYA0vag6bsCt+XbaxNF+wgfDcpiNVIMNO58snqwO1e5G5k/HTHgDVf4NzdiP3K2bE
TTD3CZYE0CNLwlN0bqaNYsQnK2ZLv81Lul51a6vAVH15MGtWZqen03e9poRYqehaQIz9LjL09zT7
28eMWHogKxbzZonrb3ZWgRqIUHPCjG++hdnPIfG4Dbb1+PPyaM5qYKd26EM/XZvCbOCM7LGT0CAs
lYdp+K7lNxM4GHhdoX39lFcw8rqwvFw2PA9f5nZnrq2WDheDJ+zqDSSljZvR/h2heN8N+kbXnuVM
WgnZF7yQJBbPUJXziQfVbNdmgwdVSxNnLmcXKNwcsnAw+dqrN/zlk5ehnRiaRUpmKAWKNmKo1pL0
xQo19Rq2ifx2rIrvsRVUK+NamEmhRCx6sWnspTvgdAVbCYUqReOQoDrwKpfjFtxqCwlhBnQhu9eA
xnr63wogiiGSzwSCBqeEfVbuiS1FArbVZq6GiljfdZsOKfsMcuy13v2F3cYJDzBS1NG5uWaDCzso
022Lo8OQHAT0MhTpCPtyDemNy/645B20A9BqSo+0ToPF6Syi2UvDJaws7hgHm1D93DlPsOeGlbay
Wks3F0n0fwyJER9FX4MX0C0MH47rwaAcxxD0IRZmwXblFuaNAs9NgXarRKUFgdXpNtRWnHNxQkHU
sHRQjgNKODWfOXk5aUpHvTNSd4oU79RR3ynqWqy1ENw4NIz+14w9O1Y8vVXQGsSMj7yw7n3vtfJF
l/NtoypXebHmJYvWxA1JzxUEIPMEaziUg9TbE4NiveQiv5X1n2H4m8hzCxH07rKnLNyYDhkroLo0
P4NHmHmKItVyWXcMTQuzR4lyklX+uGxhcY2OLMwOkFIewTc7WLCizs38bjMpzbMeJ/vLZhYHYhio
hCBITtVl5gpNmI1pJ5Mkq23/SbaGFy1c6RxZdnaHLgsK7aIvczZXecj/neYGzj54z14+gTr/bKFd
CmbffoEFWe2eLP3e+i0HpLbS5nB5gEt7GlQ1qVsRe0CiMPN1vS49YxwzGlceIrNC5vpX2KLnsoZw
XjqBoQritoYfhiaw2ZaujLRXVKBFLt20ELQX2yFHvRlgLqQLBwgXNmG6dsecvavECUyzugESWDAV
ybPFS6Y+y3qdOjAN+l8h3rw2w7T9biXabdEY91kLQ9qkB5/NynoO0dWikSpQriu9l2+8tLw2qBDs
i6akwqZoXy7PurA8C8McetOI9WCOF5C201mvCkPpw9EjNEfgQoORpUYaZV+kvwWZ3Oh8bte4IJaW
WWT9eGXSDnWWKIXr0QgRc87cDGJ2r/1pUUdD5jVcy/MsDuzIzizyQwEDIsZcSl2v+9IMj13Ge3XY
psZV4dwrxb7oV3BrS8cArZ0UHsTuOUPGhTgvZMQBoTnpcx1SQknqSS8pKzfSmhkxvUcXEiWjqFZs
ps90HnsrB57gbxG7vOwUS1uEigPLJPwV2PypERtdIAiJQzp7h09egMQpklrWlSPvm2wXjP9m4o6M
zRYqkCvAFgnMjx4Yq7K8VUPUv9bkxD+eE3M/J53Ns0ynfQueiNMhxSgZ9yVE6W6Jzp4Bc1dvQqnb
VdWmR8lEzb290evVRoI42ohoact+pUZ2Hw/OngYhtyshVDL+GGW5cugteakgL6Owzd10hvLimEcI
LuBBlzXWtilES9OfuKgPufIFagcpvy/Wul+WHIj+LlFSBc/Pvj+diAL+EkRIE9a2TCNU2xLdjbVg
uBci9tvLbrRoSsSe9FTQXDa/snT8yMscBpdX070zeky1/Bnyq5fLZs6aq8XpSrZdVXlzI/Y9h8pp
RImpLF5FU2YcrDj40jXhfd39Hr13re+v7aAJNkZLgVrvX5Rw2BkIIW2p4sMHCT/z5Y9ZCm6Ot87s
pI9rSkwSlzVJ171ktWiPZHCs3zXhF3Wt4rl4kv6zceZEft2ky+SVMeUr3wr7CuLzCmbx4vrygNas
zDaOieTCUBtYcexrIWhTPHSQVvb/Yh9AekdBleZYisUzr9T9pItCeCzhbPG3TgtTb0iC/itoZoSg
wj3dQq49rgWiS/7pCBIfCl68V+ZbgQYSFcknTh6i+J2TQORd+Tvbero8gR+I9PnRc2xmFiA2Cp2D
CHtmrkQL9RcosrviyhNQsF1nWOMLCreKt4fbCFJleoaQbCoUp/vBWdVvR4feWteyu0RyCQmU/NlG
tOJ1aBWQaZJXOxaEhBWuNgZ9futUufUzRVP1uTMrkLGIwtovkRc5TwOdY26XevW3kj+Fgh49iW9J
aQ+HJsj9eO+jUtRsVHof4M1v4qJ7qnoyXVs2bT24EdIB6Bdqcrzvg0Gj8tz3er23oGZFeW/StnVl
FY+FV8J4H0YJlL1t0UDyMxjFHhJzN/UbiNdqPc9QBQwg1N2MwOc+OWBkUPQzh+xdosnybZTjBgS9
VcrwL/g6r6pBnwip69KHYycSYt9xZ2lb1fLlF6h1h+ieJhfzEZS2M+yaruj9nTVA1IXGQLtVC82H
P0JHexQ1MNNGplf2XoMCVo/7IFWt1I16zXpQKijtAx9h1CHqiA482+cuKBFFlxl9ZH3pkd8j1dx2
yUGpmnyfIkuToRnRQKeAfGR/2/n18AP6rAhBvUEqduimFMnKSbq0CY9dSHjy0a1fTf1UdRHbI4V4
pPY+td4z8jYbO165+M/qRuIohYMMWgMBMjuDstWRjEaRSDCOw0OWXwXWLpL3Y/nFppkcyQqUrrU1
rorFXXhkchbRDFDYwvNMRqQKUrdQy4D0BBT3xfTt8j5cnEP6MsGMA8liz5/OoVOXU5cl2IHx+aoP
9ENeRl8izXwu2n5luZan8R9bH79+tF7DmEH1IVLBk3ml2D/l8Qk1cne0f+gFBLW7On6KqjWU78Ij
g8SSALnRtEQkMWdbRZ7Kr8K6JEnn3PvlY97fV8MvP/gx5m5kQAa/t8LP7HOUNHdq0UB5sg3jtyZZ
yVGKaTw97U6/Qj2d5l6p4MYO+Iou7pBveYG2YQtjhusF2774ChYmrFferecOhEVAhJZ44ZN+n91Q
mRFHgNMa9C1Rpi1KCbFoG434NTMLyVfsEKlZ9IaZAkZ4OjKv7xCqmHJuwt580Z3uKewCKOQD58bU
6O9FdAp1co1HHnrI12FeljubBogV1zqPL2ioItAh7wWBKqmp04+Y7NgpQpGJDev6nlg2OECbDJva
iJaRg8jYRjcC9e9PBTFyqLPAyMggZGa3s6dAeKLEGE3L19D5HQf00VespPRNSn9046dRvRuntbrN
4rIeGdVPRyqnXuJXOo5Ewe8qUsy3JkAMt9JXIo+FvcrgRAmCHD4kQPOshwwnnZfrNfkASBdToaX9
GW0tO32wa5QGd2l9j6DSSpR4fhYJm5QRxZRy985cFnGM1mkrXLZOf1d089DK6iFylUm/L595i3N4
ZGe2GT2U48bEYmxVfZMnP5t0p/Qr4Y1YhrP9fmRi5htV5LSGkjKUpnqa5BxZoeL/OVkzR7DV2oJ0
h0HERcQUpddxaD9ZCSKmCORcnq/Fw+toMGI+j87ttLAjSiwMJrMfJOtdQogSHWaNp4un3AEc3NSN
umJyyRXYUbTV0+FMTDU7VRxUwofeJsOsNvo2SB/G8FPWhXtt+OtntsCZ/M/OvO+lDwQPPrRabqBk
t6hl7BrYp6bE316ewSWPOzYz9+wh6fRWxkwrdRyU9i5AR7xI65XRnHUHUGEQJxE9Q1Tc4NKd2enL
HsZ/m6xrEfYTRZTe0/dq04bjBmV2DVSQijpBYZcSghMhyifVmH2nQ7S7VWvAzPQUjMPKQi6N3IJw
i5XkXOYuOvWdonMKB2WDnBrgkGyqNKldv+y9XVsov//FHB+NXT21ZGmVzjOBsdte95J7yntt6Vsr
X3lWL+2F4xmebWwFNcti9FhJq//qNAja5hBkl090OwSIxtjxG2X7fzEuGiip58DrdZaa8IswLgJa
l1zBQrmPStm4ybUOqQkzMVYWa+nUAldOjzq8FbCfz67Rpk4aPxem2la7Q1v3McxM9/JoFi8WqmHC
Tx0b4prZBCI4EDUTzW1uObQoI7raeKXKSM7stWanOI8qnDJNu9KmsnSaMH3AMUg4EwLObEqSI4/F
QHJbSChbSuMm03id6vrOzJqV1TpPEgKVJU2PPAhlfHiKZl4YO2U1hWpGRTGlQXA7df5GMb9V6n3W
QyL/5fJsLg7syNosS2ilPTq5SJC6AWljOztoMtoMeb3Jw5UZXDxZBHsKTflEebAenI5LmqqkzsS4
4LLZ2gbk9E66DVtkPmvJjSwEqMevTk8/Vjnce4m196K1dtWlsfIBpJE1QIF4z+kXpGkO03XPhRfw
yvbSXy26xmioXctOuLKGS3vcAtYKdoyuYsoup5akDBiRI6U59UWte5PHqa82Xq9Y9UaudftHbo71
gxH6feOixm3wHCRG/BefILQO6PTCjc5KueFk2lkaSqKl5aGz+72cbJzm0bARSb9GjnpjoUB/2ZWW
HJfyD01BEGuJqszpoG3THxTEu3Lghj8mhSj2MYUMpFaCjTXQIR6snANiH8wCJNaSd4nwKcp3s9VU
S5RnxqYkW9Da5W056vZNJFVBvxn0KNxpZEEOTWPX3sooF58rFv2mAEwgVOXRcjpM9PwYaGyRfc3A
d2hI5yovpbMZsu/G+BDGD4X+YCLEXTb7y9Mrpm82Xq5lATKB5l2DNuTUrmJbre73JgGh9EPS1duM
7MgqefBCzpf+dOp3LB8ITn3eR4EmuUB7sIgI72yq8ZAjWRQ9mSk5tUNgXiGkqar7KdTdnlhK+UY2
5+9GSQKB8ZFAp2oG4+XciToVijuyXGBWw/p3aqPq1yJJltj+SqP8/CyY2xG/fhSRatSxgJ7TkSmp
nDyT6koNcpnT9/BfUSDQGQs4EcwlDJuzq8MvQX4g9Ez7rDQ6Gy1H1zp18pXNMHcOMRzRGgfjIYRJ
ZyB+/GVI5YDTs0U11/aLOyPx7trGfr28OkuzRiGOmJorA0jsbCxW0dHVQ8rOjSMz+2zKY3JdeX57
F6iO9mqk8dfL5s722sewAN/CekZjD11zp6sUdELjPhwTN5HibddcA4vMu28m4K7xppWSTWndJ/22
9vaX7c6P7w+zbDGOFtaMzMSp2bzPzK71ZXrnpfAOqV/9ENejvJFzo360m5sgIVNMR5i1Sgg4P9MI
aOgQJFVIT4rArc8Ml2QamlBrjY1fO0DUp8a6k4LhTao19EBB3m/S1v4qwUH7tekLepyiUXfrOHz2
Ne17r/ivml3FnyRznA4x4hwo+cErcHlq5gEeX8ipC7KARxXPg3l0kkhyLQn9g02pfW6Kr332dvnP
n18i8z9/Fo9kaR3oaaCAs1YOsfRqqWhnPyXpwbC3Benqy8bOd83pYGbupUeZjpw3g/GSrewHmwQ9
OR2V2stWziIfMSZuYiI6WgJoCZ6tqlo3HQQYqr7hdbPRrVcj/q5pX6RsoPZ5F6tfyv627vbogatk
oldsL6yXwHzDTkirmoBHn7pyZnV5UmqNsVGVb0q8TTw2Tbez9D+W4UKgVdW9axj9zum/eDFBkXO/
yjPzUY48vrgYPp8A7RT9wpBtzF1GMnM05TqcGim0nVJsY3Sby/Cm0eHShQ5aemiDeNNFbGPTHZDv
zfL9oO6mdidN215/VAu3Dq5KEDmkC4T4aRMdOhSphpce7UhZaG3FbmkE+97W3dHz4IV/0aurMQs3
g03bZv0Djv1tLN03xfdU/11XL479oDuHaJQPPkxYAI5pUGytmyxbA32dPVXmQ595cxha9LfRmQF3
SoySOGUaIFn+SPkElaKt1hbbMXo2kBi9vOoLm+hkxmeLHg2DJCU9Zrtx3/aQuTCPL2BycTb/Dsjt
Skh0flyeLLA2a3Ob+j62ax9z+ZghZzdu5OQmHtAh7VyV6M8c32XagS4PcWHrHg9xnukLi6Yzpawz
Nga9lxQ1Nio0lOHkrwxNVdkf585LQhFICq+GeZe7N45oSrbYGaeBAkCKrstLlvx2jBulfbIsaRM7
2yneFuPXvorRK92r2jswxk1vmOhH9xsJIoxCu++HQ41it0Qd6/I8fFy5lz5QHABHgYyXQtudK0y+
gYBrQww84fN6ijn2PCKi7e9kVDZVou4s/3EKv+cFdKjpppGzbTY47hiiQuw8tRpPk/LB5q1ZWZ/U
2vxx+TPPmSzFIXCEOpmdgeCS5XGsmUd/UreS5TrxlzC4LiFug58sQqJat55tKFlA1jvlV/hZ2uEd
WcqV2Vr0mqOvmO1HtRQqqh5fIUOkrHvvJTSCWZuubL+zitHHtgcB4tiU+iClnw9WdqYiUwZjk5RP
qboPqmtNTzZBmG4sZ9s6b1b+TWbCQcrx9w9jyHey862v4JP6fHnaP87WM+84+pLZgOHX1jSt5kvq
bkJP+6rlRZbFJTneG8cj6K22CvLekvog18+yvPenT8P4RZe8rR9dtRCSRNG4Udsbqvn0R+5So3Ej
ZLAHvYEB/w0RZ7BnxeHyNy8EfbgKrEQiktXpPBFb8sij0QHuLacfDUge3zz1YFnfJI23SK0fBniE
vG5yG/iFYN1V/rY08p91g9sU4UPezvObCvFhM+/Cydi0SU/jMaVoFN+7d72BQ+fyIM8DaTHGfyzN
1sW3PU/XKiyRcuJhQFdbsG8QBjZbc+UEW7M0uwvUlEXzYiz5mrz1uCon8WxNHvV2JWj+YN0797X/
jWl+DegZPepjwLFDz97WRpxS5R+Tm6Kdtmn41ErRTuVs8hV3kj4p8kHVbvzwVncIQ14T500rXi17
4iff+/EeGP6mah8ycGFRucvVV0LN0Xm6vAbLZ5JAFEO8D/T7YxsfOZqpJZ5liXPSlLxPQ4DWQGU9
+YoFTG/Q9rGq7we6ZP3R2qaO8z32flWVBFenFx4mp9uijbxyOi17/tEHzc6NKdDLgU4CY5OZ0z6n
P06RycY5d3Wguo5UgPC8reXHvjE3Vvj39yktQoLHmvlQ0NY53XSpmko9DbqYbujZiaR7r0t2TVKs
NN4vDRE7FhQgxMTk4LRTO1Id05JvcQIPhhS5kk++JhqRyiOVA4emV0t7/l3v4CF14cJgmSHCO0IW
09lrrR8LV4FBkkGAMWG2QJng9EO8EsL+DGYaADDRdWL1+3DKdnmz1hZ4llDhTDmxMxtwonljFKTY
iar6x+Br29xRXrXG3KoD6cHcePF8Wunk+M6RO9SPgyezVx5CXd8bXbyCf1ye/KMxz2KFNnaQbjdY
5FYkO4xDV13L5n0+IR7oP2i9W8npjWXctenKThN/7uxkoOFVzDZHHtxgM79OoD5QQmE3jm5MxXed
5vvKVhZJt0sWZuep0uljKGfMcup88q2vg3Zdp1dx/1UbntL8BjY7Xb3r85U9sxTen4xrtmng6vED
3WZchvVFmb56kndI5Bspe6zCP0kDqxJcV39Po4M/0alAcpnSOpQsp35rNLxazZGR6ib7wtOvUjoU
8sxZebSKCTub0CMzswmtAESOljAz+HQP9Ycg3nnZThuec82EDW0lq3AGkfjYJUfmZjNJlK2idc4t
FeePSrqXontIZEP/dxI4ZBp2acbNSML1XdEVRARWIo7Fo+B/xhGXP53SJEoTpUk4drU62PWO/NBp
+X2X2Cu7YM2M8OGj62ZKYnJcCWMsjOe6AYvxNnnPl/fB4kY7GsksdAJpEsjtwKrFk7SR+9LtpBUL
a4OYHWdx3shooWGhDYKDNvC4HPwbJ1+DFwkvnrsfLHXUT6jWCG7S07nySxSO6PIhbq20XQhO1rPv
lbKB6PBWMtd48ZaiZGIAwTxEkkSj/2dmjdZDo45YmVK56cY/dPpcZc1VmQ+uGUVcwA8yyONyICb5
P9KutMltHdf+IlVpX75Si+223Xt6+6JKOon2hdqlX/8O+765sWk9szIvyc1kJlMXIggCIAicY+Ug
ltjIVruxpyen3/bGT0e/lbWfFboaNE9X752u9Nqq8tDBKFnfbQzcZMLehjVHfvbBLOk7MaUqBRIK
eqYQVDK1vVPTGRWQqvvUHHBc4C8wNUeL5CWK0nIfz0viSqN8Z8d9Lsgt144tfBAbNsbtGNCM3DZZ
faWErLGRdFNd+LHtUE/VGvmghOCMGkBPSvJyHF3dSZ/ivChcc1yAoJ0YKkI9gO0US3QA1lwyQOfR
hYhuE7y8fWnuRDMSNq2xOs0gS/7uAFLAKN+iLCcW/WbaOzq1rmU9SbrkXz93K+Z6th+cHlBiw/22
wn7EFCUQ1exkXLb6YZeBlxhkiENNIsyXCMIP84ncGTkTyrnoqFDtpJMgtFj8EiW0EaOnTVL6wItz
e/DQy9o32xJ1WK2bHsM3YNU8DBFznhpoBlppTjiZBt402xsMK8PJAOHRs29z666cm9+6WTw2prS7
ruK1KiqbAf+PYH6YMhq0PIeW2aX6uR/fFfV35MhebT9Xza7DaIm0YKZ+j64f0huCYLji9M7MnNN0
rPYtCpgQbQJroRjeR0BlD6XAs66gJLIh9z+HidesadIhnCEFzbNkyNpNMr+AJAfR1tPs740NwpOS
oEZqVR1syl2y2FvKFEW3pzrtvCwJqu5NdVApzcmyvAm0v5Jg4eNQ8sf9AHTKfL2tLcu6qGec9Kr/
Ns37XNtpeTAABntattEMLMZ9gYGXUrDpa+W3M7FcQMvQBS85JS6So4NiYuZn8CtJnvgdoMSb1rMV
263C70MKXtoGxCh4DbJcoEmSOdrk0mOhoqndBc9zijJkZ+9b0fexjb84gngpRSqGiWm8zvJ+WLNo
LEErpj566ZyQrBuI09+jn7vN3udFYCKKSB5niFIV5VXSQh1pMm1Rw1GSkcRKUNe7XLpJ6m+D/WQY
x27cxlOP0uNxtjKSRr/SyUuUB7MW8ngx9V9bP2ey5mIWypCy7THeyn7ZNfkSKHB5PcZyMFnRv8y6
imLKM53xRQKf+3+4+n+Vz3fegWvXmNjsF6qqHXKqQx7WgRkeQzx8Fbg+1T+dGCRpgirHhVQGUY74
gr5oNhiFZpbzLUeG1Up9VTduDAIj2CJmoMaZ8bcm6N/NoXFcZjGiDericow8ao3N7+tHkXdG7APw
L0ADDbhJLsFUq3nCHESHD1AoqrX4P1d+OI8/QqkV1SN4a/tHkmVgrhZTYBcYofpEq7TTaeM6evha
5gMaD2la+52m4/aeEV1uKGkwaiOIa3ww5cVyRp5WdRVqCsRSFPn0wU8sD2PfAE4PSSSa9eITZl4W
t5tl04AHXIIykxZUgXiRS+rtf7Nd/yrxCx/+JCGpm1pqU8hxE/vWjDsyjvsm+3FdBkv3To8ht4qv
yHIiw+5RcA47aCwqfyeNRJJYJZUc3XV0EJQQmD4uJIE/Bv2umJnCCTu3/kqds7zXsZoM2bDVT/6A
NiLZeVm02W2T7L5oajK3ooEykVQu3ZXNJDZCvYVFpDdjjqBvHmiagTXPnTTQDNVBDEDF6ypdNcKT
hXKeHb0UlpwPEKkPqldXmF5X+qespJ5sSG5X5Zvr4lZ38EQcZ/NJ3wxItyAuNzADEO7M4YEC0k0T
JRmrcgD7Yuk2Ug3AYJ3v3zhXpTLPfYMx52ofh5ZrDIUv1RkxAW9zfUmrGjwRxS2pMDNnMIYOfqpF
2/d3c9om2eTqE5rmTdHw+7oswF6g+f+LPuN8Wb1qj3VR4gAYWm/jTeI7wHhvqKqivw8HutEnwaG+
yIK/Tpz6r0C+1m2AAbccZPgNVQFgW63fmBi/aQHZXfaYp6B3IPRFugYzLWQck3x3XbWrIQD4nuj5
Ag+WzGM80SmvwpxiF3Op9lKqkXD5ERqhwA+v2sqJFG4DK8zEgSYDUuQ48cD4u8MsXtDjbpkblSDB
Xo2qIGDDoBFAuMCkyPkVu61HoH1AltQBDiP3MGoIHCRPjby6wZB85KFySkBd8F/oEfg9eGlCIL+I
5Wpv0iIfR/iVOQwmc0QztgYiQqkTVL1X/dcfOTwB+xxLY4iHpMatMsfNtY8Wo55lTwZ7k4YgWW0+
0bkhWBrbnAtHfSKSKzZNtloaEmBtXVYMwO0M8Xoo3JZ+oHRAZFOwfyJpXJoOtA/gqtlQpD4SNXyK
pEfTOcb6U1z6kQjtX6RMrgKFDkhTLzGW7poD9dEfPZdBtyAZeSkH1GgULxNCRYoksiTiJLxmtQRq
biRyrjKneKUbPLxX++OieBFOdjgVwKqf7sy+/nndOldzk5Mt5M6EUirJYFcQGzU5JsRyDxB15LqI
iwvFlx9DKqmD0MAEgCCnTLVEf6uVzIzh5RAPLw1969o9RsUVdZtWpCm3yKSXJSdh+mADJh6lt8nY
W/1Oq90m+tvSNv8xnJ6bpGiHOceCB/Ox6Ge/zvayZQnC0qpWT1bMaTXXxtQYKVacZTdaMwEOt/Ou
K3XVbzLKKyAzoBOab9S1sFV5NwBMU4IKleFnq4cE75k2FT3tsk+9OOMngtiHnNqlroV1SiForPEE
gD6KSHtRTIHvuhSio8sa/EXAlGENf5wjaXJFzcHXAEeiM9rRZFP1eoA3rL/elnMxnAeRrCTSMg17
D6pEoLLbcujPSSd69LvcmnMpnLlLhqV2Q4fF2OhCKdKXJk8IDX+MxsffmgCTg3dU8MUiS+BHVOyp
NtLcRO6jd+YG0HHbxrFqoo3dZjTVQaC6S/cEYSBXA9IJJmgBYXluBqqdLfWkT42LvmkSz09a6tqW
F4NM20h93D1wagVu4/IMnUvkNquINTOLchnxzFxurbYhnRM9XNfgqtkxBhSgSQE/yeFse7CmysIs
GQ6Rlv9gIE+vmW7hXZgh21+XdJk7YvYWlE2MTgmOkMflzGtpmZRZb9w0q27UeDt02q3eqoS+YyLm
uqivjoLzEwtZ7B3UQEMkYJq4rerbSs3swkTaOLvKWyA/TUR9qNx6D0iIDAyR41vk9j8U0aTnF/Tb
Nbnchim4mtkzyFNdizzbN/lhuW/95W4IHhQXfBykJ+Wmx/9sofmKPBv+5A6v7UbybVBWNn63TV8U
1yQAbnCrA9DrfLyr/ryumYtCH5zLmWa4k2lXVdPXGvvCu3gTPwOixI9d23NAmNnsa3/0OrLc2ER9
LMkNHp7wuCAwg8sU5vwDmM2fONMFcHZ9P+EDEuWmaV4V81lJd3pxP2uIFALjXkl3z4VxQSiR1ahC
5R52kHuKftQMP5ISItvB0ARh/dSE/lILXNKqmZ+YHneg5nEA008C0zPygWh9QhbALSI3HMKtJYqA
a7pkI1YWxhHAXWVwZh7JGKCsQMCO+WsySegXc0IyDxT0VoPXN/vi9brxrNzGdIzF/JHHmXeZWHqd
YqDJLbNvHYhV5dui/sDtD/0VRwmTq1Ng927rCOL8mt9FLRC43rg5XL7ET/UkxVkewmKmuzDdSQle
uyJfwYt1VmMi8Zut766vc80ngrOQtcQBO+xifs1J2iWbKQR2AIxpPqzqZQoF5/DiRY+dwxMZfLmK
AmRF7RoJkatpnpZyAVnO9yFLPvQCnaGzcq/U+r420C5vjxtqRiCce8XIkuAsXrz18F/BGRBYxmN8
BlY6jrVbGz9oWD4UUxUwoudEfVnGCFeZgyQlm2boMUqeC4YV1w7LqRY4g8oqxSicElowB8endU0W
/XVRDkZ6b0331zd1zYpORXGOryqHmlqgsnJlVDubGg1yFhrDf2ptgGQ7a7fW8N84n1OJnKerDC21
2gUSs/k5pZupAM9sgWft2uuGb60V+bGMTqC/r7SeGxbn8qYGCcnCpE7WtwpN0boo5xIpknNwdqEY
bVtDQFsuMQGHLpHGgWDk9IB2Dh/8lC+lVBJAmT1e38A1Z3eqTmZLJ4FDasO6BoI13IAGpt7pSc86
YgGmqY5/gXE9+fuqDNMjaiTo0QNzF59aLh1N21yGaUbF7xGvTRjhLh2vUL5dX9W6r/kjhjMSdEoP
CuCD4GuWFKha81HHvIas/i0x0j8H/Y8YziqMpIvkVoMY9B8D2wdBSQNsJSBfRVyE/4dL+SOJMw+N
og8vkiCpAcrqlHe+kbyaC94HN2h8W4yAXeENd4k9zRBxwK7GJ9AKYXoAnZWMT/7cROypVapFj1p3
zI3xV5HpIHjNlnRX1pbdk74Ih0ep1tvXZdCpNzR9daMb9eg3aSEF17d11bGB0FIB3y4aa2RmzCfG
CizCPrGauMUrNlAx0uca0Mu4JWCQ3UoETwVfbwF80qmfyGIH9kRWOBlDwnD7XKvpPaBJQCaELek3
mplu47wX2uxhmfvOyDZUNd8tEJnKcusO03iQh9+SXQQw/10ufzogcMXsI/qNpE2ahI+0SfdozsY8
hioIsSL9cN5YiussszN8syT/msrd2AS1tK9QxJVFdwGRJO6AAUNSQ18oJNlO5FaWX9bPlfwW0dhn
nKPXd33VNZ7sBHfKIhSw9L7Grpd50DVPEpqZ9NktzZoUBpqD+lclebkucTXDPd187rghe5GsxcRx
M6xNaoDH2MeYnZSabth4Q//gzKgvCZG62O5cszjOFTs0TPrOgk61+sHqYU3GPm9f80XxWyUKygZ4
c6xk+DDbpHFusllwuC4ayr+8GcOpxeMwgDb44WUKQBur7ZLWNZQDAp47muB1ibdLeotjXjcfdtSS
YXpU0Fc2Po/At5Jf0UJFrqv+opuN/wpO9TrYvOtRxVdYd3fm++zGm8ZLdy1pZKK7HbI3MnryrnI/
wURDfuO5UA4yTwpyH5NM79e/ZTU2niiE2xAF0HANPE7rThJ4FNTxA0UMcNyUs9cDd8HQW7CWGJZI
ASw7uzSDP9vAObk8ipy4VSC18SxSBnFMfn04twkJf8a4RgI3FAroiEmayI0C2OZ2El24V6Pnybo5
15eoRVblMb4ga4iGIacx9qpaBIyjCdb5BZB54mArFMDT3IAUedMWfr9VNwkxdz8ar/iBXtafsxv5
NZqSie0lu/Jm8DsyueO79vgJcIag2uXu6GWe+BAKNp2vR/Vtp9kD+6y6z4B4EcfgjEeq3oKbJlbc
KmqmbxLwwB+VeCxHzF/G3U3bJ6B6TIuk/6UrKaZks3B2foDwK92DO905yl1hdyQqHX1+WKawe6+G
jB7Aq45R0sEy2kdQ8fQA60xBFaWCxB1N9rjedskk9aSrawfomzENI7+wc3oTpUa3LaxB21cWRWmW
SsrDJPfmE0oQwJtTLEvfhnFtvxbtGN5kTTRHpBrD3sO5QtlbG5fb0gKmeSpNzqYt28qnkqQSBjZ1
KNLW8lBhbry5aLpveTWPN6HpxO4EvAqU0R27POa27txVemN9B0WCfSz6pe5Ji8HZ1JOrwTKD0NDL
G2AHZ4ERWrJXgooYg6MSMBfqVntPuqy/r2DfhedMQDHtKlAoLF0RP2Mw3CR5XNj3XT7MFtH0BvAq
5rIo2662DQaFNZufMhS4j2kEoiVASsiROzq1rBHqxGgpcvD2bEgYh4Cvpt1N7zjNi70M87Nh2/Te
nqb4rpWj7MYeMmVHUQH183GQfydUHR5QwpHfh051dkMZ498Y2k0R1LNFQU02K92uwYvUTZTp8oMc
jhiEwBOV/W2Qh+6Irkmz9iiVy5/hYkkB2CEwExuhqQIoj0VdIPrmjX7Tp7OCqcq4c8oA9Sy9xzBm
aBR4ccrQ9Yc3IXUmdqoqj/PURg96qIJlpKrz8LYFIs09buuApzapXXxYTRQC4iYFMhIU30g2yajl
bGW91O/lMMOEf6FJR8fs8s6tZTv1GzOcf5utqbvVkpYihP6vst8Vh+Wwg35ykPUF5cJMxolRj8kj
EsKP1LvPbkLvsyTJRr2rdon3Ou6t3RyA6l3kq76u9NekczkPSFYrZ2Du0t786FFZ28ZPAHBaHtDI
+r74tp8+MBKGg3UX3qKdNCZ/Dw6HG43DJv4w7oexP07+nONY61GG1XeVjvlhejT1xfbDfvxepPZn
1vQH8JB9WEY1C7K99cQcAzoowaNXGNzr54pPqGYV9VS0bq5g+F1j/J+28z2LqR402oDwYErIPCXU
ZuWcJkRSUE2qqlJQbWAB+WIDTr6CC9hW11S2jMcvFw9Tt6E0bXRptxQbEE5718Pxas55IogLx4Np
mRJe2Fq3pyDHKXsgidZpeDBk6R3kVGRYRLa1mgZipAg45bqGiS/+5iPlmWMAj6d1u3EPQsZktjG5
+aTAN3cR7jfeMB1Ty//7VRroTgbDG3Je3JPPN1XvZrXPZ8iUmx8lKHJG49VsDGL3r4aonWZ9fSjH
AWvSNjFMxtluFFty1wLYyjXl52gCEdDeyI+IOp7Nms71IKHovBQRMq5lFwZucIA+09Aqwb9YDE4S
1UNXtnBGJQDY033cJX6NO/p1Pa6K0UyMbQMXFcD2/Nr6uUBDMrLpatk2mYMpyaPa/b4ug91yeNMH
79+/MrhbEC7AgG9UISOyaorW0W7Y0SwKBRaxdsBOpbCVnvhXDPFrPVUgBURKpM4oGYfMHVWvmSL3
+nrWDUJDZQbv5nj/49n/ErOsU0mCKLTH+wtjWUQMseni0rbaGRSjmyWKbXFjg/1FEx23tR0D9h4o
sHT2oPV1PzlZJ67IESDZu9Z10A2RNH4im0SLhu31Na7dJnGi/10i564Wxcl6CtxLN5MOOGweWL7e
ADr4LZXyDyXEIc91UneiZ7p1zepotUZPGXtA43JqI8OVoTZxrOtmG2okUzaDE+iqC+wmcwGUikKs
ohBcJdYUig4MIIhixAUPdpzD1PtZKlVcJlxHezRgL8VMTE0QhFZloGvNBPQwfvIgwFNBF6eqsa7c
jPZU3aiAsa/rX9f3bDXSGSdSuIOWdnaTdyOkJKDoVeYYYSx7BBzCHfDoQCrbYPa0aTx9GL2xMZ6d
ppT+i9hz+gFMDSe2GdaY7KgKZBldNr+ZE2pwS/IpafVW7tFF3IluwatH/mS9nJEa6EsfhxDrLeNN
N7wk02uXvAy94Cis9M+gFmuykh4KNsBr4owyLOJCAat36y599nOR7Z+FOvsGuu61NjoM+udAG5L0
6EjqteRGVwtiF1kCAoF2JI4Zg2t2+lnbyjFJEqJ3orxi7SJ28nH8xExpmV0ShVD5uABwZ7/Ymx4j
x0brpnLqAXX6uomt27GFlynHtEACxYULFcj9gAKDKkp7JoC/8Bqp2ullKehHWfU+5h8xnCFPujKC
YRdi0uG1q+/6JfVmPbAxhjRX23RB6Vg0iyhaGGe5c6eENMY8jisXgJ6wo5zY6Dyuukk0TiESxNls
FJu1rrRMg9a3zADN6Yj0TMRyvqo/dFiynn40APO4yLqV1YnSItkM0fvSZq9jehvNDHzp+5JsEKBI
i6vYdctYPYsgQMA0jqmh6MwlZHnd92aoVvA9RmBTezO2G905zr0SXJezqj+0xGKEE43ACFDnLiZD
4rdUGeQYjA1b38Uo/PUg97suZS2JZuDI/5HC7VJh4+aeLlAgNepD2c55ABqOd6uzgUGk9g9VlJoC
iRcYAqyidxrXOZFT52QjkElwQ5M+u55Q6xDjBc0OqSspeHPSMJf6ZDaeDISN+AOzs8SoLEGH59oe
nn4CFwknsLvnaYxPsGjhybERZPrjrE/3TS94nrxwWopmMpxnQHIgr8bV4XwTB3kEoZRkgzhe3hmA
gB1BAm4cNOWlGR4rYd8x8xZn+Sf6UgHk6TgAWAXmJX8B1A1TGRapit234Eew+3X/6d8+RZ4IZ+4y
TLD2Vza8CJI6tClcNERItdbHS5G4LwY5BgEhB7LZENffCubov9qi+PXgYgAMDUNVLNPhvKMaqnml
oqzhekfvGLwd//kRBMfgSCAWv/DD/99/8IcN2RH8Cr7++ecvfeKX5HBwve3Dw/b3w9bbP7w8vPx8
EYXOC0cEIAj0q1lg/cZEocXzhhS0M/Sw6hN3dFs3CILE/fqxFXGaXtY3mCBNQ4XBxJAe7OrcouSx
KrJihvK9vecFXoBF+0QQ/NZ2GICRQLjSNYQ/nYdlaABmXNCEJm5G9vuXvXf8CDavnzp59QVbfJnJ
seWcSGIH6CSRkstICZ0YkvbHI7bN9UVLWdsYQAaCXcwGAiwY088FJJVTpW2CqfH90fPejsEvsoE5
uFtBVPgCbudsFRBuf+RwC1GGooqzCnKOHx8/np+fI7KQ54k8LqRyF/wZ/w2i/YPvbp9+1+7T76eR
sJ+/ZwIEPfYfAtfzBYZ4+UXgynLA5otIxQWQBvCqJXs5cD12XHZ3O6iXuB7WvnVdwfIvn0exj+gC
/FcY59RHC+wtBmXCPFg/CR43OJmQ5G09gSiTBdiLdaEAY1oWfBxqBuc7KqMcOndOy0Qd2QkIduzY
M0eA5WF9Hvt1PUqu6/JEJlfTjJxs6lvaQSYmtAh+A9ERfn/BajM3cX9tXjf3h/vDwRds4uUjHNPr
iWAugPR0UGPGeOXCA1YkCJ437+6tyKmsnvdTKfq5Sq1IUYFMy5bnHQGfAw96v4GlfhOZyWXfArcc
zibNJG8U+UvQmxfsNuRWJOGrvnphHaYOql2UDACFxZ13La1KKQPuLNupvUXehqD3vWBz/1n7n1+u
0t2yMyBIKNaP/4lY7vhnWlgUoPRNXGYfGXnr3beX1h8RDma381p/8PB6FzwSREpUhfEzxx9fAaHp
dmhQzfF+V+In9C8ITJe8ckzjJx/GxQu7jIEHrf+ztSyMesev33Bw2OFhERVhlB1W9ht+x48D/vPr
MOE44YfHjvH182RePPadf5XBgdRINKS9fPZVX98WeP9Eb/YV7FvwCxGB/RB9gcZMmrcTFV0s4PlE
ZQvFpHOTryqgR+kNIFuZYGQUXz/gIh/JK1Z/694wN+k9BKKk5iL1RFnEAA+CA3JhlEc07gRoTRtr
gw25Qz83pDeBSIgHPSczfC2PHq+r+as4fLZIThjnlbu0lNLY1hD8KnIXkYgA8MEdyC/8aSETfo9Y
5uZjvQTL3hzu3cfd42bn+1j+798PP6GWXcAO0svDfvvgPby87B+2PfkdeSP5KXo5ubiKID9mSkFC
YABokmfbMLKxKNFxlLlqKaPxrZqzCv0NiobSMJ3C3tos1pLsoqbMBU52ZUvQL2/gXoKRPcYueW4K
dijRedHHzJ3wskIwot97fbW8GbOR3mRlIyL/XBVnIkfXcbVHOZqLX2iIspphmQC6IX3oILKTHF9F
S7Eigge97M9nlA2gLgHGHkjhAQF5vq5oTGQtZIIUPBgopturk5uUMVkAm6sFsfQWhd/aMpjKV/SN
AXh2Vp9ytMmbm+tWeHnh476Dt0Lw48p9iO8w05DYahjkTmAV9wCZ0OsjtUlYHiw4TsWn5UDs5OBI
guYt5ny5Y3CmCC4mtItU57OKD9CVGC/EdkRQ8CalgffxUs78AiX6RjX868teMeczoVxECLW6N9IR
Qrsp9tP6ppkKPGcH0rCVpvf/QhTwTIC4DQgF1eA2ug2dXqUOTo4jVUAh3NSqnzeJpw5eGAoCHftX
XajSwe1S1uE3Td547ayy9KhRcVacu6XbFcPrIoK/WxehsRMCWhxQ45ybLcglh5KqAKWJZwqGSW9W
fufR23WNXSYizCbBtv4fIVxCFzdxuDQmkKbk1pJboOfKrS9pUf9WDE7um3aqb6NskZ/KKU+DvK7H
Q4fO5sGfeinZZXliiC5CF/GI+yAu0aOxutSJLmPVqmehZTkGjjsmVsK9NTyF8YOT7KgTJL3jmdYx
MdxGEX0AE3C5s+joRM0T2RPf6KJ2mb5YBT4ANUe3U9xC8jV9Z8pHlFgr0LxXkoe2YAsYafRTN3aC
/WAB/5p0bj+kWZ+NmcKEK3kTd7eLFRI1+WHP3ji+YpIkb4K2Eax43c7+LJjTOCiL6VA2WLAWfuTZ
41wfC/339WWt+gDnjwgur66ovCg1EwGoarn5BAFIYd8NCxDfZXJdkmgx7O9P7tF6Ucl2XkF/Wjrf
Vv0HKJ4CNS4FeduqIz1ZD+fJnUzTsmZgUjqAZKFbR9+MtmsBR8pqfMsRuG2Wgl2zCc5tV04Jrk6m
vWm5H0eiO7emeZjKTQLU/e4G0LvXVXjJ/v51BP/sFuexqWQa4GCGvNIhy1v4uyXadvmR/4h21S59
rEmzyZ5hkD8MgVbX9g5vcsCkMUCtgtbq870zNZqDXMzJ3Lp+SMbvUQrIWhGBoEDG13vkiX30aqYU
4wAZNEOTGNBp1X47AiP2ugrXUpuTlXxVe06kqAB9Hk0KKUWuPauj5vedJw9jBiQCweFds0RAQ4J/
QQcNHBoWznUGeHq9cWIAQAMBPmqCAiiz81ufoN3I2I/h5vqyVpV3Iow7xkpumNOgQNgYjr4ZPaT6
7DXDj+tCVnV3IoR9xInuQnhAZIUQYiHsqcOxMIMcvYNyKHK1q6vB2BXgljBxcQGObHdltMwtQngN
WI/qcxpGMhuFZyh+Q1Xfjp9yYGsrFa4IIL5D6592F0/fm17wGavL/fMVX3XOk+WC4mJIpBpfUaaH
Yvw+GTda/hSK3mnXpKAgi/uEilc2FKjOleo4iOGYCwQG9nKrZ55j30qTZ4sgN9c0ivSaYaah68tw
+ANcD3E7FqBfaqOJDM57CzKfMRX0VV2W2OCeMC+O/kg23Xtxc5xHJZUdJkWRATbd5xSdCVpe2dtM
pQB4h//HrE615I0fZXZ/tO2l9uUUIDnHycRYs6vhWZH+GiXUMEFQUkUOug3SGM09Ua7+ktvcSNGB
GIGspDJKmQbtDDR8X7eLrjsMgzbJm7wwJmQmjV7rHojoIxFb1tpm4SEKL88aSnvmV43lxCTyUlWk
HmPyLlVUrwz9QgE2v036WfDoyo4rH1cAc4ccB7hnrLXl3CjqWtGoBF56QHJFfYBZy995beiCgLwq
BPxH6MRjeNw8UVbY6xgRU2xceqp2n4COJypjgQ9c1Rc4lgAUpGF4ikcxNIe4p8uSgNipUzNvmj4a
pSHmZMzeREUwZmvLcUCAbAHVF8MAGqezEO8OdJ7hnbIZz/7Vw5ALJgdXBaBip4ClTQUkHZf124BX
kvIcizEYvU+/S7vP6/51XQCAu8F0B1/AN9I5UTpFjh7n7jJaPwGm6toAhRZs+leA400Lk1EAkLVx
6wZ32blpVY1aYJwnBeFbG26UxHdU3GgLTzIxiPUSoQWSSgfAQRBHEkheX90fwezvT87OUEfD3OQZ
5t9p+X0YLFePVMGxWTO307VxAQpsiDZY2bC2SH0HKaWnTb5kgzLeEERb5i0vdIiGL0sH9TUumpwl
AILXsvEknbuNpYRuTD8njDbgGtAM6T16xE1XL/ODnImysNXlgTkBGCeMF5V/1Szw/NiFA8TOgxkD
jlDzstT6kVcaJi1/XjfFdTNBnECB2sQ7Hv8oJaNYXJoVzd2h1lwzPFjV3WzexslO1X5VdGsYD5L6
bIla3dgZvVAsOpIRovCyh/v7uY3oSTUjKcAKzSa+V9E8U/6kYPKxs40+BtdXuBoR0WKmAnELZTXe
xdJYV6u5hSuXqHM7JqqrjNqhi0TdC2t7hkL/v2K4jD1v9b7qTHjyOdSAAzBObmFVJAH+f9rn2+tL
EsnigryeAWpbGiBrKN/tfF9mx7y+7UWMcZeNgSzK49UV4B1gJLxAJI6KZG41RGMXl5FffZu6VO6J
lccoFeukiJv7rMy9iv5IhC1Pqy7EBNA0OFZ1EHNw567Sh9iiKsyDdrjetQoaE6NUBLItEqKe22Aq
WyUsA0KSMXsZQ/nZKkQiVs0csQo9viy/tLl1SLPlTIuESDJL/S8aJbt6nF0wV23t8YM2oknwtYsI
EEz/lcYtSJNxyR8reMVeWZBIy72PkiuJxu92LL2Gg3OrGK/XDXG1ngoKTtB4qUAHRwfGuQ7BVi2B
Cxciq7h+GJfCVerkm2VXL6U8kxHsfwb61boSg/6h9qY5s6f2utfbtW81osbEdV3/+RTuAIZDOuc5
RdhxjNGlwOp0bjvq90bnA072+rJXFA34Lgz6MmR73JS5bW0bdaHFF5HKBPbEdpMCFcjYmlbhRfaH
NLr/P2nctia9DdCrosQxxH3ZXL7R6G2KVLzT4MqEUcfy752LxRCXdbSQgB6e72Nr68ZY1BG0qiAP
2KDu10s/je7RXqh3fVkrsdVCFocLBDAC8TTA5SfAVZKSpmCUp4A4bp7NcYspplLfKjkmKlXcnmtB
vXht1xTUilXGFIkma85r2kXP0FwR6fLlfqJuXE571d/1qT90raDDf8UWMYiLCrgFPFcMhXNrkyWz
iWRGttv29n5CXkGmHjyFBrA+wsy6N/W/RnhTkXrDQ1tAPwKqMM/ZvETVFGYSXHU6qpsec1cdnjRG
nLPre7YSeE7F8IORTavWRsfEhLgWpe2xRrdjrQaTKojZa1mJBVpNPMOxCSb96+9PckjqGH1XL6Dd
XeoGFE0R5l1IV6p0P+f6gzS1yYOdzNpnSM0umMsqC+LUxFyyHovhVtfCIBs4wHMgw+VHU9W5j5Ni
Wy06W8G3pIfaboHP37lLyHJ3ommBJMOh4T3Fod+v63rVXE/EsvB1ogKQShTTEKvI3yfpgVY4iLH5
UsX2RnKWe2qloCUQ8u6wpXBp2dlSubzaCCfMapVa7tbqr6n2p2Gj6rvIOVjOztLvnO5bXwTUyIF/
thtDwRVyzR+cqplzqrJUKNY8Yr3J9JHIH6Ma5JjCafobQ3YjpwVOsPv/UzDnVxfMuCaVCYHVLAFL
/ZUu34owImqVumPxocQCv7rqE2zTRMMiwI00vhukH7uliiqYUQfIA6nddkDkGGxXBtb42ArK1Zdo
Q8wfoKaAKS3AKIH6+Nx4smgKBynB2jSzllEbT9AAMs6A9y/0Avx+4aceAXA8i0f1Bm3FT1KoaN5o
daaLArCDIB4Xu+vKXls9mgx01pSIqUC+x8EZa5oapQ7LCm3fMuq9nm7SNrAlQFQUy+a6sEvQMyz/
RBpf0atSLerqxEB9qrzrgcsqUSCq990DnJcbV7o3FqlXNuqRxkGteKpr7czkuU4PcNJS8ShbJL2f
PMlTUsGHraSc+C72Do7yGaObOt8WSWsllNSghQnvohmt7xAaBIpec9Eg9gHoLuoLmBbgjrCThXEj
dcxbZYmVefOQgcBhtsad2iw0ARqL0z1d1/aaRDTfoqkRreEoyXC2NlC8mNklyCCWpEnv+uh/SLuu
5ch1JflFjKAn8UrXXiM/Gr0wNEYE6B1A8/WbVOw9p5vNbcbsjZiYFz1UAywUClVZmQ3qZPKYnCrM
vnph1DYr2dfCgw4gGQvQFWAkQDE820Q8PgwJSGY8yhvJC/luhMfSP7fXtHgBnRuZRV+9Hxu5ozAi
JIIh8TJ2+0jyU0ODNngHTtB+M6KSksfkobcI6HXY75UfsNCFBA38v99x2vWz8K/zNlGRzyOZBzFj
UX0I/mKOfqcALPG9V08ZxUPix22bi96JwAQPxCHV5yN2mSxFSVzDddKOOGHWHLtwTfBlyVemIbOJ
Vg686+YUJs5WhSm2ZASwBgwJzVFOD1b/KKkb0j3cXshisDEBqAIoAOOc83kFu9DqyiymYBPl94km
7StaPQ028yPO72hUe7fNLe6bhaxSRykcz9XZkZPbqGszKJC5GIYEWblZkKM52q+3jSx5PdzhHyMz
fyhjPNGpgBHD6MFpWYFHIPEq9eO2lcVkR7UhNA+8gzUN+V5+oBTJbB4nJvxezx7qToGEcLljHd1K
IWQyE33LS3LojD8WWaO1/z9M4zGJrA+V17kitAmIMAkZwcOD45SxH4pkYp5TDQQN3Z5nm8x474p+
A5T2SlS+xpzqhvJlE/VkFPrmEECl52CYMsYp9SDbIk8d0ltexF61Qd1Kkrlvyuc6oge0Vjwodrgh
aAvdodGdGAlKa73oMd3qXAek59ftr6Fd5YBfP2wSDp1quOgQXH6NOopFAThz6tqF1IAqHgQR1Chk
FQRNLH5VQ3n8YZOU7JjGuy1agYlX8xb9aXD8JW7UjqFTQc3oe16X8n0eqnHoyV1rpOAdS7gO7o2+
3ee91gNRMZiaZ6m0/M1jEXUeRL/732ke639oWLOg0fuhdzpmqj8tURu7vBuSwxDZvHfDqB4fOamV
57KVkx9hU03AONoEEEprsqOUcwLVWVGs1OiXdkZB9dDC62AJUAbIpsga+Kk1gKxQMkfVR7d3V5Y1
NKG1IvMG2wY3JipJK6/Iq8M+keYClgI4LyZPAGi7/CS9TTGkNEK7sS2fwxxlBm0NfHh10mcWZvdp
Z5n6EGP+EQXLElnv0eT7cE3I/ipCTjZA8qWiyIbxennmWNkAPDvpYqxCOcq9x8UPYQVashu6lbD1
5aIXT4ovS2iiqVDg0jA7c7lfHJyI0RAiO+Bu/6v1Jqi6FSB8OeoT241u+dC7zcpL4roqNbM5Oc/Z
LWPnIKM28WZ0+0D/TA4d+HbHTXFM76pd+8VMtPbJrt4uM4PT388MpkZbm5aAQXkTPWYv7Jjser90
5cfb8WDB6b+IlP93L+dprVEyanb1lJQEVsBjpwkMLEespAFrVmb+F+cUtfkpv+p/jV70EB7VwpG8
tenslS37SuHPtsyO1LBNO1iJj+GmcOn3xoMiUWCtdIqub5XLTzNHZ3BFb9Fugx39QQnEtj3UPuLC
W7pZSzoWjy1Yrv/zcabAcbagUbUy5AcwZMrbETrv9S5UX25//+usFAkvuoYKnpCIejjClzbQYRBy
OzKUWdMfpbRH7PUK4Q/mY2gFNtkk6qclB4W1Us26Stq+rE6Pyen8kvn0jkF5CEnvNHPDSSuOtQ4L
txUugWLt3E6eNYsVWB50YmWVILOfl/2VlKcNGL4gp2Fyv9AqwA6/g7sPt75jhYpvi5A6EAnbAOHg
ReOa2NNSqELSYxMbKYgGxvqZ45d6GBO9QIoVc7fzyyDfFkdwvpeHcDvVWzdGCTpv5Sn6fvurLmzv
hdlZHSKNW0WnoP6Fns9+FOBl/w2cBDTXVp5N15gyJBOYMMCgwbQ4e951RtFXtOiGoUAuasgcUkrF
CelB98k4yhGyzgFGNpOy/2nnOr/L+67UHFkkKBP0SbPvrL5+hOZJEznQxsxeaqYn91Uq8Z8lkcaV
2/26foHfijommFgJBACvGicsK8ENDS4wV33gr8TJfE11KMj1xn0RFMKRn5vt7Y+wcK1fGJx9BKMw
prIxDJLmQYMsrrU2a7z0lc9XNHu1tnrU2hKSNVfR/FgGhBUtESa7se7dXshCGMIrxDQxXoi689Uw
iVSJijMF+YltovvBk7tcQy1d1CsQoIX9wvMYaTqGYYGNno9l5hko8jqMSbjc7jwmIfHs3dsLWUpR
MNmLyXZtmv2cP+I6quidgHaRC0r/WvHV3BdcBe2wcGpljRd74eOgVjKhpkA3gdxu9nGErJepCBG7
KXjb8/e6/9YWfpysefXiks7MzK4I0XVVHw/IhYYNeQLdgeoWj9Yh/RbeM7f9zCMHFBZqEOO2rVZC
63VFDNcgyJKxkxjDAIHmLLbpWtKGSYIVKk/Gk77XfcmPf+oPP4071B+Fm+zs3OFbAGpcttNckIhu
ujVi1gWXufgJsyOWGISp9jBtcv7DtE/xuBbgFq6PCwOzrxjLDOyIBAaMXxpz2tBhjnB0j6mOTH3+
01wrsi4lSud7OvuclKVUxBQeSnf8VGBszguP4wbseeM+d5QHaTN8507svmrP7UqKtpjhnpue5e+S
lGqprmKp9RvYjnfM9sR33alAsjg5kts+JsHfB8iLzZ2O0Fl6Q4EIFSmb4goECmXJj6A3d/vAr/nH
7KUA7hSzzaY15WqyM0W8LdYkI5eP+b+HYPqgZ2uoSppW44A1VHkUEEgtNf13ExOQa3wZi3ageTJN
9Cmows4c0RAooIsMdjLlYTTQgrc/oH1CYrqyYwuxHvSQ/9qZOaBJkmYAhTN45qX7QZya7rvE1zxt
8VCd2Zh5WgKCEWg0w8YYPcYhunCZn6P5FHXbdjyp9QPLdzL5GP4f1+XF0mbuhvI5kZg9BQvd5Rj7
4JXslgWo7oLbTre2hXOnowUGuDmWF0Lht/xWAzWrJd5/Z2PmdkMxhpnawkYdPY72tuhcIDLXgt/i
6cEwJwgf8HS/KkJyzHGCmh8bVoH2mhseYdsQsuUpGCbll2FwdAZRpqcmhNK1UqDd9SytZR6LTy1M
DQAvBPoJkG7N3L5oKuiMFXB7XgWa9SCyIAc7NFrtYUYcmXSO3B/TYuUDLmXtU6N4Ut6EmhGeD5eH
ujWoWQ9T2RCS2V64K3+OGImvHOgBOtE3wy1P8mMvYUT+9jddylAvzM4+aixpMXbBxnNvY+Fd2QeR
49SH3uVv1VN1WHvGLkWU80XOHn4WWO2HWrFQocy2pX7CTKrdAPfv317U9Jtn76/zNZmz2lZNMpu2
kxWjfstLTx9Ptigd8CY1fRBmb7eNLaYkZ2v6Ilc4i8aKVPVjpcJa40Sb3oNEkht/s0AnrUJneoP3
j/oGlUqPPj5pe6ikxSBQc0W8dm7W1jzLSooe4l4hhfuM396Zk5zGbePSJ+L/UXdgLsWgTYnO4eGw
Nie5FHdwWhXdBGhaRdH70mvHUknATYpUMK29uobQl+Va0uPtHf4/fPRfIzMfhZKindQD1tYGwjO2
/A41xY/s2HmhIzbdlq9leEv1CTjQvwZnbspB9KGCVhrPto2SBuGmf44eird+dBWoXDlrRczFPQRG
H2qtaBgAkXW5hxgn0Ek15XssR/J8bONtt/bMWTbxT7V3TkMHkci4Yz1Cmp7FDgDbfRI5zZrO3ELo
vih7zFxQJIks2Qxlj4KBbdm+U9ay/4XogarU1HxXAR0252iA1BJN29ko4DQIwon02aPtRiEjuhIT
FzbrwsxsHS3VWlYTmNGiYxQfBd0a4Uq0X9yqs5XMrphRlewqSrIMtN+j1zWyU0bPtw/N2iKmX3AW
laQ6qlGPwCLQdwG+7pOK1jHWNMOWTiZIL/FCxxsdetFfl9qZlRFIZ0wcwUocgdOToRZAUyfXnDy/
Q2kG9nrDGxu/LF56/hKuTWhOx3AW5y+sT/5yZj2Bfm2M4ULkpyLeNMR6kgWQVeCgjjTTr5vUiwFo
yu1mc3trp5h2y+ws5rE0jvD6xqJH7bEJj6lx6pUfWv2ujX+dF6NwYIF4DEKh6GHOIYygl6/MRrZi
cHLKoNXm1V1mSlAvoyuF0et9BI4DmDAdIp4oGlzl+S2v2nwwMWOYY26bn8r+qQMpe6ft5BaDtfd5
t9J8unZOyKFNtmQcY/BSzOJrX2YmBsCtxE0BZ1deEvooNT9uf6QVE3OIn8HNnIQFTJQG39T6m8ZN
r1kb4Vl4v04LwXgN5mu0a7n7UCEtnkgYSRoVJ/u0Szf7JE55aDSnrR3rXTqZT4lXbG8v7Tp4XBqd
uf0glVbX9TBaWZidjBuvW4vkCzkNTEyc56iz2Jhfn11JFdi3KatCmPDzZxFAXjiIN/mOHNNdA7iu
m2+1/NXalO4DeEqP8YYc18bXr2P95S+YBeFMl8xcZvgFFjjIpZ2h+kKDWpd4vb2XC2YAwpkKjDaa
iAhllyEExwvsBJxhgfzFIAetDyz5ma9B9L5gYZchA1Rp8BBiqDLmQ78692eRSm5UUmVphozUyR6T
V5AyRn6suCjrOGzPNqGXgofZjU/Cj4Lsiaxmhwun4cL+7MBV6ag2BL0Pl+/HQPHSQP+h3A2B6qQv
9um3tfn4fXtbFy6GiwXPW3wATtXg5ofB8N1QnA5Kda/ioDiQ6zzxPlA+Aft0Vkxeh2U0PAgAY4C0
T7XP2Z0ay4NUG4AP4wElPcX31Z14AqDdPELFSDjjhrwrLpAmoasZqw3NJS+yJ4oHtPKnSu+0/Wef
15AGU0nCCF6UhqkzVuFjKvO7bpSanSKH0sr5X1roubXp15xZSywjHiUNg4M5qxJHLz/6PH1Wox/Q
LN4OawTsC55jqyDpQYADCwoI5S+NxXFJwwqC1ZDKjNxe/ugH7pjl0+1vtxDR7OkIQhEHUCdwU14a
6ZW+LSzCkZdOaCgHzUHrASmgveKVS2YmwWAwr0/48qvPxOwstqQOT2wU+hkSFvvvU3nIfaLrN5EW
YlRxjhJghEmZmgDoMuaNp1qvGC526NpY3dInAUUoUKiTLYyCXe6WbqWs7Gw02iT7QTRByj3A+W5/
kIWMwNYnzQIwSS40aAdKMqUSLWApYZCMb7TunBhTP2jTKgFmx9BcWGNSB9ASP3sWI3HjoEuCYS2s
at7Xo6OUERphPkQDOn10ZD0c3CyUw/tes+DnFkUlDZtZ6q5lC+6RjnYgdbeBXUHpSwKQDEXXxtU7
CRV/Njbdrusk/TULG7xGmAzS9LjUktETGhIqOTNbuuFdqimeQHJ1bOqOH9FurO8qZYj4obSYfm9C
oGxnjMMYQBiHHkw1k9/VocAoBLObHcSLII6mKJjgdPRRVyoMtiRS7VQRMT8zueiDUbeHn0wajIei
CbMnKoFOucQg+UEH+WFgwMZDaUfmocxzlXpZT8ReT03zTQDnt1GTgU7zFh0Y9JVIyu8KZgtvlNMm
cgfIb34g7wbyWI2UYsdN+JtTd6CA6qBiNh6ATevCeyLJ2re4J7ZwO6IRyDvltNhZBh1eS17TwGKC
QLpIaTEE0SXmhjJthAqWXZSDF/EBANFRpdK3FOxhb0k1hg9F2zDgxiyjAk2RFHtWOXT1XujgE0M5
muaHvIRGNj6jFvkaSYY/aqVCzWDskuyZcbVE+cyQ5SBvGvbZtFWqBhABzlEEsiyeoNwGsiBV76De
BCFg6ghqxz+VqNZ8DJXrvQNEm3bUaYOqemtCtuq2y18XUFCCBlwQlUcM6mGC9PJUMeSqVIIGk6uC
xVuH4pcqtZsxljesLV1Msf6JpbU6g7oUkDBcg1YdEnwEjJlNkVUVjVrEPekJBar8+Fa41uhkJx1k
p3fiwFzzybhL/Mrj99lP6ttIw9TIWWP8XvwVGEIHOS2IjjFAe7lyI4wsPc9w2LUkMCPN4f1q/rFw
QdpgYvnHxOzK0rqwL+wWJkgYGNxRT4P7E3Vky1HvSe5pD9WOHWuH7NaQRmtLm6V3ZZ5aRdvBbqQB
/JNili/f3XabNQuz2lQ7KBwsI1OkxPlq2F2vPtw2sJRKIaVAXgEA8Bcw/fLztHh/FHk7IHcsVOnd
Epb1I6cRioiVnaPrQ8YmDbKQgA9Bz0wxOi0NmeoBdp39riMthv+y5lCyTqxNvi0t/fw6naUGaRT2
XaTjOu34y8QzbtKV5vyS15wbmH7AWaJj121SqFWPXkCnviZqvqkIuNuHcp+r/w9L51fq7LVBshwR
JQYMs+nfE8P0Yl5CAKEDiGWNqnDt8p5tmlzwouwkXN7NsFXqfYOnture9piF/BADEzryUYxNQOxl
lh8wMagC0QzZaJIHmVEE2cZ8Aru4r4fK5r8zNdu3vpCzZJBQ+w5Ltu2iXZ5CMLH1WvlE/3ruSEdq
dbaq2cb1ihWJJESjAiOCXmsyqDp4afGqy5WXS+bKFi5dBhODP4oumHFR5kCKKioEbwi2EPLirGFO
CZUvfUtqzTH6XRevOcWSo5+bmzl6oyT6kEswN2To9gtvkD9D4Yj09fbXWgCI25Ps1dRfQuHFmI8t
CGLUtCsFnoE+960tefqDHvIvXDk1ek3Q3dzI2+5AtuVbR7w1bOmS4yPJR9lW/Rojnz1BTQ4lz9SA
bSq1DrDdNnAiylj4t5e4YmX+7hxAoWOyATdqTHPHphhRfTR5cNvG0tc6W8m8OJKNmEBKBqzEKA1z
04G/DQ1C5QReVQVt5TB++u/Mzc4YG/QqbVKY07RfqfUrR4Zchr1D4++37XwVa+cJ+Pm6ZicsrjJb
kaZXGPsgzzJqjc54RNEMl+fR8tHQAu/KnR2wnytmp27clVmkHUiDgI4Cr+pllK8RQuqQY5ZG4AbN
DMy9P3L1SRlQxmUeLYJ2WEc2LJ3vCSBpTJUCTFLPlkootEWjabJGK6AmXo6Q+uT8iXdl5iv1nUCT
WSIrqKmlqEzAq4YlysQCROtymciEO82a5kKlTucgxryHYBW4W1ku70q7eoMCwlovfdHihO1HK10n
yCEuLZq81ZsqwVVTDKkFPIDCxm3SMeVdTULIFlZ6FaabDCMp77e/6EJegPkTTEiCpgTPijm6F584
T0yQJkBaydgV/GSF1ea2hYVTTqDggmACbqOJr+5yZRIA17bOgR+WkyTzjVGmnlk3PZCI1p/blq6z
L1uBKiGoXUzU9PHTZ2GriKEVCOUGlDyHoNe/QbAN9UKMowhXQPSRn4gB6OCnjdYneAY8xfh7zR/Y
R2tlYqK1FXVOhBZKuSZ1rSjcTN137JdePdDo98oapwhycQKnNf5jA2yDl9s5WEZomDVsNER/UMFZ
kGEKqJd/xUZyBG/iVmP5exsNP0Dl6Khc2ZVJ697+CVfncfYLZikLxLJbM7XxCwo8wEgfOk1zV9L2
YLa9Z0Ada2DxykWx+GGhtyKD/QKoC9RrLhddpVrCR0UHu28ZjeZGgh7fGx8n3Vd56NpHaojyoZIl
A08uo4RMbmhYUXRUIj3ZWmUhtICnuryPid213u3NuDo/2AwNeiQYDQVU3Zq3Y0CMWPSFpueuERsb
abSDktUr+71oAnUWMNNOiJP5dK0wkbZZ6JRB+SvaVaoNdsRmZRVXt+S0Ckzh475HGgpTl/sr86Ei
I4eocJllW7XCrHh/rIFhJPTv1RvBUaEgmmNGErW3q/0CVUyiRmbusrgDcUQEcee9UTxE6orLLK0I
LbJpuB+1SgTxyxWB609vEG3xXTL5oMi/5KraNr2cOrEhrZi6JlPG7mFyFaKCSJnALzKzpUL4DqRd
CY69fRd2L72BghgFpwh6dMU3qXgx+YEb+0y80DU46NJRPLc8/f3s0SVytWa0TgtXHk5WdVLyHTgE
XUO7s+iLMm5vu/o10gLrnNQoCabJp2GJ2cGPdeBOB7ko3JLoR71QHwfxTETpR1EBGkFgGrXuJMvJ
EZjzfaOEP26bX1or6OnRXMUViRG8eWrFW4NXfY6qi0peB4OCNEELSGy7tJbf4KyHNloDFyyvGD01
QAxsVLvn3ir1g0bDCCvuE+O5V+W9NCher2DQMTGjo6mA8SghexksZkb4O9PXAInXLUvsOFTW0H7F
3B98eXahaSFVMECB01I0R7t02mZnd5ADgCZf3EHf28f8DYo0qeZlmBWHjNda9/IaXjf9AOh04vLG
NCpQNpcOVhMWNlxGYOjinZJBfx1M2Lr0SREbTGmbDjs9PPV/TT4Eo0ATggUMA/64zmfnCSP9UUWn
CwaSBfExafHg6Y22PJGMPI2c3Vlx+CES0q40updCBnp+sAeWhImP+HKtigZpBQbZalevNHTWc8xj
DN9YDwihEq1MiE0rmF3ioLhAZ2Mai0EDwrg0FZZ6LVuFXLjC+EUavgFew2uLxiFtvVtnqVr6iqBV
UzUQdcEoOjeX5ngaYiiDZAU4H+unXtehQgDgD6j/FbuCgN+9IDL0OMIgUtaKiQt7emF59imlwoyr
ToLlJrzvwtht8xqlvShAnXXlCluKwjCFy0tHXRTuOttTaYDwOmpDBbhutb3OME5TFkcqRZ5W1n6S
gT2upEFhP44mPYyduWnktVfz4mJBrSlDYxavhzm7VD6yCpzjWOwovbfGqZEap2wfm3gNtL4QCUHo
gXRaxVgVpqtmK+U2+iQ4k0hzFb6vbeEjVLtmpfyS8naLIepdGvab28H3epAL+SySeGTXNqos8leG
dnbT6KVl5bYEmwnbGcWWGXsl2tTpVpf93N7S0cus7wbIPUmgxi9SjmcguLWsb3yN0Xhx7XgNAgQD
0jkMA81cWSM9lcC+hJqBl4G5UXu2jJNdh25CD5C0CW4ve/GL/mttPqQv+qFicYX4nxcCHDrfq4aC
aBbNyLWQtxQQQIGA/QW3CJqds9gTpurQcT6ClFJu3VJioEDgj7lSHqiWPPakfri9rsXDguADVbRp
DBD8A5fb2Mi9zHRdKVyFDE6klE7ZBNBkRoP6lAMgVvohewzzV2YzV2bPt40v5LNgdvzX9uwiT0Sn
yHUGAk4lj0BqFR8V2q6463QC5vEVWr5fSpCAu85RmqIpS2qjN+amku3bGK005AFZINvdXsnS/YzR
WChbTsNvYO2deaPBdUNANRvhrSbFBjTHujPqWfSQ2RHxhNGnG8qLU2yZMK5FwDTpQHRGkN3IIuMF
XEntThTZGtBpwZewuZh7x3/4uPOjmpaNjll7PJaKpOGmi0dQeLRpMuYeUVPk9latJQdDCuM1fPq0
2tmuA/eGFA30sRBntGZPU5MlJi+UKsfMgY/mLKjwPXU0Xasp3dT+yBoPgvArH2DhNXxhcubHjOek
Ez1MWnbvVeULqWVX7lE9l5J7S6udgrbUQWbTO6kKBm9CwGGvrs25TUZm68Y5wj+wx8m6PO9GZgOS
tJjjMNUYARMpIDRA7FbGb6G1B13GmEeCC0//IMx0SqPe6LxGJzrfsuy+ts1tYrSohRRObLJDCPUh
qkrg/smdlZ1aOnUgf5r0AlCZR1X38sSLhsfRQHDqchCAdfGeJ2+QI7I0L2yil1gvdzp7U4CFU83u
GSyoQRzXTg3Wj9s/Y+lg4jgCr4Dn3zV4BAdAYeCkL1ymSa3LdKXf1kaWu1pTr0zKLVvCOxOdYjzL
v1L7swtLsZoqxSA+Lgpd3dpgVmsEhG1SayXSLN0Q6EGjNgk4OF4mswjQy5oUG3VWujZVEUS3LPnN
iiIA49ntjVuM2Bg2gWQBwRDyFb9QPjAjbuOqBC9TGKo+ZXIWGHLdInGTxIuwB+u7whVlm1GrPDZW
oxxtEyo5el4KEMqTaOUGWVg3nrqKilIbMuarHB1vMVHHI0h4UwhPsBRU31J9aiV5Zzfm2tKvis5T
LW2qemGeFBQoc2J8jC1jdD7kGJ2rHcGOYfGbS59q61v6m6FuqnyTroXQr9bD/Eifm5yWf+Y9LOaF
sBKYHFxon39HQeTxJwZ88LbFYAaFVOH9nv6R7rlredlKOFnY2YvVTuH9zPRAy7ohsSjdOP+BAbRU
TZ16+NZp7cq2LlwTF3amTOvMTgi4TtFw2JHUNJAqyU1I74Lmcoemp6NJdCU/X0rcznd0dlA6jbKe
ddjRtH0b694Zy6eOPcqSV4QFMO/BynH5Ss2uviB42CHSBbpclLculzfGgI/lGlI3VNYs7mZ139eb
pmrsxkdkMPd1q1aaH6HPEQxZW7/KIP28lwwyaPvWygRzulLpAzPR6gQSDNYQBfo4DA+AFMmWq42a
lt4jyFabsst1awvwa/+RKH1houcdaT4dI0T7yI6SQ1ORFuRGULQC3MgUBfV7Q6r3qVxIPptOp5ar
oQRMq6z8Jq3cbNWmSwZPzgCh8gSNcwuN7tC+MySwGTqKYpf3WqTLz5WqpG+GnEHOQ1LsEY/HRo5k
V2dKCN6Coo13POs0PIcGkniKRWv8BpvfCSvUDODSpehDqSElhGJ6/aRVWld6A686n8et/A7EJkKa
LjOz8NoMWvaBQSt1H4EVI3PacgJpAPBu0E2TSdmuRHgZHV1JdS9pRnlL0D6RnTbl6uiQsicouvV5
hQgsD2LfJZRwt4pi+3ehmOiicot8JlGp7DKNsA2KT4NH0pCae1A1FJ7VDgL7VmCTnaiJIW5fWZyj
lwAMgGtQFQGwy1QzObGQU+7UdWx8ZiRsPxTWDrabRE39izdK/lQwjEQ6RjXYHkgRyGcK+Kn9aBVW
dFcrvRy70QCye6fTx6PejpUv6iTe4SbDhdkReyNAZdW7tITmW8vj/dgBnIKqqbqT297+qPqywwxZ
TrMiqBv4lVT3Wr43jEHLTrlR2D6401nk1SnPD1ohwpOsllK9HaD4GHmJKkunjMNjnaFQize1HqaR
SYK5GrcexqoCTaZBioeyjwFsqwdNd6tyrEYn76sJbCeKxvD7hEZBTEHrKRmj8qTXPRudqgKLs6Nq
harcl4bIS593Co9OUltrx75TG1/jGvkpyFBtiGnmhlPCH7KVS3/x7kKFHND7KYZfIS3ruoXPZCXu
YtkEk9mGVie1+5GwO/BY5fFWKz7rEUI7R9MeV4Lckmk8kVEwnIQ7AGmaRdNCtKRqwGrotsw4NkLc
GdFvoG0cIyk3KswNnQgKtTuAOcxp0gIcxmvDoguBD1BjgNRUC3BnyONcBqJckseMIjF2uaSAfWFj
HHmn4yyCDYXlK2FvIaYDk4lpWCjGQ6VkXq9UpNRolBYqiD2Av+YdRjeAiNgO4XMIEdTbEXZpWaiU
yejHaOBWnJewACZEsKwiwO0aHbXRSi/2itzzFHDOysgcxA7ujZGS5M7ITUAIbltfuCQv0o/Z5ZVK
QtVAeJ1DGrXa2pUBnjp8YqhNRtpKK3hhnRgCmEb9QCA7iQNcfj6tH0htD13uxiL3w8wowVNXPEl9
58dW5ttQDO37YiV3XcjVL2xOqz+7mq0oNsHyAJsp75wcQBZLe7q9fwvZMbjkJqj4xLoOguBLC2FJ
mN4MDRo+RuhAUMRJ+hpg0pXm8uLe/Wtl/iDMaczF2PHcHTnBVSq9soTcsdx0gUIKrEjfiEja/PXC
NBSoQBuBtBRzmrPP1WoD1O47uKVuxG4jc6QX4S5lyt8naeBZB75dn6ixcAAu969F38EuaYkkTWn9
2tjGoAyYNEvW6kJfRedZGqNNsz2gipyS4Hn0GMy+1MqIlW6OQ/RW9YmFyvsw5obbihR8Pp0Z4VfQ
OBlGx+z00HQGpB7voeCictIoSo55pFgH2giypZFJ/TAsowNlneQreipQoWxA8Q9Bwa6471PTrhy1
FjRZCRaTO81Wce5u83JT0ZaKOSYid0363Uzv7fBT7Xfghx7Te5o9meLPbSdYjA5nfqdefp24ZarM
JnM0PNn9lhT+WL+CRPO2lcVTemZFu7TCDBS2tcm7awtFtC5GbSeha0J/S7V7+BkqKkCBTQFo+hVn
sYAIlhsyrwF8gVZ2S0dMBOd+Or5TDXwv9L0DV1HqgQVuJV1fCBAXZmcOnjR5ptYxzHIDtGTZszYM
Gwwv/P0OygCGgAxy4n6dP+zaVGsGIeNNK9DOizT6LYn4Svhe+kjnJmahVClq3JURTGQZtCsGSMmq
LVsJ1wt7hUCjoHeOMbipUXf5ieoKLGdpA+S5LZePeSN9ROGE8i1XntxLh+jczMyrMfhWm60NMyVA
Zem3ogUJEDvFxEmJr4nv2Zpw9UIygWVhSdDOhlDw/IbPKjRZMgPFO8xTeEXRfotHy297fa+2oWdl
Q3DbGRbNTeRbE94KfZyZx8WjWZlcwXs0RFNKGVPfqExPLUFToNETpgpvW1u6mia06H+szfyiElA4
iAdYq6VvY9c4qvq7SU6tAVGH1gGY+La1pU8HYg6wkU64uStqOT1h6ki7EdbMP7rlE+iNd59p/Ey6
0Kv4715fQyItbSZIDYEenSTLUMm/dEld69FejJLKZaz3jQLEFmOKqQyexO5ArcHlJv95e4lLh2Aa
rwX8B7gOqHBfWsxoX5DCKtGqhnSm0pvfosjYqHjtrWR+SyvDw2fiCkfqYs4Jw+1hsBjOWu7mjS/G
QxNiFKH3aY1nzxrSd9nUP/XseZKkhSj4Qk8SxeX6rZAxmc9eBpM6Zbgd1tpaX+XIixtyoug/I5if
bV+Bp5OUZuCViKQs0PONNf6Iwjt92LRN5PP6QZWfbe0Tqsa3v9pVeJyZnR2Dpm41O9MA/zPiIpC0
jW32KzH+6qBNFjBtjQ+Gzijgm5d+UUdKpDUNJiI05LOa4iviJZY2urSdfDFla/Mx0w+e7yN4kjFv
CLQEsqaZ4xsjiLJtCoCqohwVAohRq7tN/F5IzP/7nTs3NIvGTWnkUWNhelAv8yc+5s9avvZ4vTpS
2Dq8AzDjhO7SdT+Z6WGq2QIoVNq+2ZCErDDcvxKYlr7OuYnJP86yC0Nu0yr7EkDpXsDzbzEkFTpQ
kpHbVveV8nF7zxY/ztmCZk5OEiJXLMTHGZK9UoN21EICa8dOv6Z5sWZo5tYI7SoXCXYuDveK/SLS
U908WnTlDln6PqgwYtoHPXhbn6OE+3i0R3OacohSGxyO0o+yrDBYka/c+0tn1ARvAeB5oMI1552M
kMrGqFsIDXYS6wc5VLgTtUr8cvvbXPcy4W14DxIwjaDGczUXLbeol/IOgHVQs77zStsA1+ZIoAsd
jMTpenrsmp9aZ3vVUAeER36EI2WXEd6o9kqIXwyGaBEBr4LMA/3VWWatlWaHmw0T+PXY6k7+P6R9
2XLjOLbtFzGC8/AKkqJk2fJsZ/qFUTmYJDjPw9ffBd84lRTEI0TWqeiu7icvAdzY2NjDWskw4X0K
eV4dmWIUW0fJAW0N6LYq5Gzo4paLqORwcV9/7cWfH8AdC9Ops9xizfsmBA+KfpdaxwLMChCMjnLZ
78sS8jmCk7hlsus1c2fDCEcaVRHrqG2mXdL9aJOgHDVv6QT39GVGjFsbdzaMwpkTS8HaZgMk/AWY
FasRo/dWcxOBtZqg5QJJ1x/akgbIcfpUTUiGp4bA2Jgb5t30erXs6l35HT0dVHtkG9xiiCZTA31E
ysj+vRg/a/PHHN91U++metD2gh6vLX+H5zQqvkjlQGeZ22Vbm+MU2s1wqQrdR5ZDnBJc4/S5sz1q
/qCD4PK7iCC+9voPHLfXdQk9CQnpFTeKl/diRlZZN29YgzKKnoiSnM/r27ppQwYKvHATOkqE3LnB
8CBanFs8D9Le9ubaK6vTIgd0FhX6N5eFyBl5TVlFYoLDiZOl7PUEOHX+zA7FUAeTEnl2fWeLVKU2
oRyQz2j4L+gGuPu8apA7bWgNVyArrhztNclDjn0O/0n+OtGHb8UGag2DdZgiZjk3yWS2p66HiLCL
jE5neKbyOKT3sjm6lnLbinrot66ONRiz05X9owheRbEFsGJoi2CgikwwJdEd1F4TdaiLoLgALE2X
Ws8VQGnjyZp/ZtIDhJIEdr5leKCcQIQHYiLMMnJfSWkhjVxS9i7tUSRFKpbxDlRoZHD+02pWSFzY
RaGWsjglkKKuI5KWEyU8DcP36+doy/2vl8PZN60HXcasEaJiPSE1iKPqhChGoCgv+VyTdrqva/86
4uYGIsHDUrFoseO1iXHZRH0xo6w2xSdUICr5kIAmhP6HO8ZZoXBWNzP6nKkGCkgMHAKigo8lW24S
Rb3P4lDk4tmX4Fw8qgNoX8YsDItbOFcba6qtUBsTxzmChaYAiYxTEbPOSK9/Wpl0AD20iuvHuIn6
AbIFimvYjeA3bHh7/AQDnUhQE0CaljvSUwXN9or9BEv/VC2U9LzKQMdVQ2TrJ6i3BYdgw1UxNVqQ
2UBnDUUY7qCp7VS2C3sR5Mbgzom0Qxfji24i/yiVxzwyRc9TFoTwG4yN1XGfQYD3YrBqUZqp1zR8
zUU2/dG0fQgJXrfKDddhqyre2mhoRY2HH6IA9UM2N9rXGOhHFZ1y6PHQTJBJF2FwNqlniWzlNTCW
sQH/20dqSbeKPe2ur2TjfJ2thPs2Y5IaWlTBEhpaEq11M5AYaM9KZwl27DoOusjP/TqoMFRFAWm1
C6kgUsr30DTvaeVGIpKqr6uc//jICWDoCP9yLuaOVGRTa63Bs3pp0JlE+mauUhIjg+yFypTEnmOX
cennfe34IchpDvE4jQc6Ws7tZLOh4myMU2+x6zFY4pjugNH/LuRUTkgT18WD3Tlh7qcNhWBaMi2R
RfI5DUe/w1mz9j3kOmXoQ7Wan2aVSgxpmd7DcZG/06iNbp2kmj+mKLPCx7RXte86+ie8MpYgCjjK
VhTYmWL+CtEH9mBlaq56kj0UQVVVxUjMKRqpu0xNHwZN2FnDrdOkEqh921SJAyWK4vfGGMA53dSa
hq7cMv5ezbaSECkK0UZmd+qwhzpssRtpQ0Ut5lvuBERBbNQcfJYoynAft8Lll6Nq4oYFxuaNoEHQ
Wun7qb6tdD+3n66b7NbBWKOp52gR7ZOZqkCz6pH0VUwk1sqIlMZ1mC2LXcNwd12bgg3HmQGjaL+U
/DENn4b+Zy1Ued0I+JH+hAQIhP4w/sWzpzShETtabCLgr39WmqfmgabfpzEFgdBRooFV3jv1g2k+
Xl/c1kvyDJatfhVnjV0cZXgFYF5Z+zUMBinzp6xNiYmeeQOSHvp9K/ld4kr9QQC88fUwhYDeOPDF
fCljnAPb9dJJjo4UfW9hELT8WAaQCBmP0fDaQ9jEjGbfxjMgSo3D1J2W1HjEBXpY4vJm1kQtihv3
0tlP4faga1Ck7hT8FH1UTKKVKJajiq1rHTi7y/QA0h/BRbgRPrGmQBsSyoxpmCewDc2wSPQclams
NJ/LrPRRK00xiBeeeqn8jPp+j9Lzc6Xbv65v+leOmXOKa2BeJ83IlXQEuUnuDuVyCDHsp0R2brmd
pHd3sjlgUKkqUnqkS2uVN2kshUcZ/FyJO1Rt/BnOmiy5XYpZCqvPhwdZnemeYsy+xMRTmqlk7sPu
e5wa09sQQTSYYB6uvonHwbiZZTl7kNHc4heRSHRuy4QRiyoWRj1YwyxfhqHR0nbxMEF/SRoGFEf6
O9luDXgF/TskTFK/adIX5GEejCwA1YGG3Hv/eX1fL6koVDbjig4IEw3lqCpwPsKKDKudnD53zfnV
qORdrORvzliQgWbPTovSHXrQ0JLhKm2DmuT0kEDfA5Niz536rPf0LlReJgt9hpqId3JjbzBABXY4
FPsZRSm/N1CA1TBJVUOMoAA5Vq11qptYyz0ySiREo121yITOPyawwmcthLuN5+sbs3XIwdCho9KC
9tSLYVYMfYLbD424oMnI3zUtDpzWejOV7O+DCowTsVwYki94IfD3zkgn06hh1vOIIj/EKZk2QRzk
EB+/vp6ND83yjGjrhVo9SlV8nb5VRozt2jOIRtTvE97b+reh9BrFy5ebQX7V+13YE5DFaDX66aFa
AMayLDnE0V7WXHD/CH7N5e6y/D2SGRChxKVrcpGhnIE5EQcLSTgD02rxvp/RECNS/NnwGfhycK4Y
SLaRyDVZlL26IaTMQVgbQ4fT293dv7B/ngJC3Bv3eSb7mOz3gnj38r6F5hMm0Rh7Gc41Xyfr48HS
JuiZuxGEPCFWPBkfqvo2dYLWm8vHwTkM5/RZd1jdMl0xcEagqfGEJlDB57m8VhgCXjuMckcG38/5
xhnZnCi5wRgrtN6f5ddi8dIiC7LFD/+at+vL/+AxqWOsBIMtXPRumksIU4D/SR3aPXRFApngLhe2
2F/0mQNm7U24PaORZAwmpk1R+3B2Qz2QepZmUHHEpyX8bNpkN0t6BII8vNJFmbutzUTVCtclLk04
eW6FZQkxdNACwsPioZwMd2ruseAonI5LKiorbVngCoun3UlAbaLH0ElFF3Pn9ooNkqajlhxt0Rtl
c02GhnyaBgVJlc9GprGJjDbkddwcqRpFLgmavvr5lHUfhajra/siWGFxp3ga9BYUj8DCkxUx+W9Z
QUy+N0MM81o/FqS1E32HcfFhernuMTfWiAeYg8k9zIhjicyHrbwHCA6SFqNWmI/OPyOwW6pozLJ0
ItMbyxGxYGxiIbnAiHDQSf+1ByssaWzyAlxnhQu9A1TpAlUN5Mpw4xZj2X9fRsV0KTrcgMIaj/hm
jKpDa3M0Y67KaQMTdEmpg7SXglZOwf5tVJ3OgbgzV2lzY2ZsgKvPj2l8t1TBpP1SbR9EcoXVg7v0
iEqLrL6VJSZL/D4VPBAuQ1XAoz0CA0Iym5Bme77a08JwsuirDzI0Rk/KW7QJm+7IqqDWc4HWF1X7
lRrBdZvZOH9nmNy9psGbqbmO3stFz0BgsFPycG9pN0YnqqOJFsc5laruDFpN6F/QNErQ54NFzWgB
+akYIGXTBzeRd4n9/friLt/IZxuqcwkQ3OUQQVaxuMJCpu2ma71F/1haHY98d6LN4e/REJbKIC6C
+KDNJ6jmSR4aJM/x8C8TX5trN21uJeT30nra1eidnar+7289RvHxLyL38QyjT4rRkgvMXFRBO/0j
5ak72uYuiXMMtouik60jjzczmAHZWwqB2bl5osuVxmmD9XVT6c2FRQxoCiRz6anRWyGJHukX3w4d
f9DpA7c6CzIRdJ2jhaM6Dn2vSCiyumDnVcDKFpsqmvbvbPqIF9v1b3cRoTA0yFCAuh7h3cX1ECdG
0WYh0CTnnzaP3FEXhECXQ1wcAncphLHe1eCEkogZLD+TfXbYLfvfWiDdVG+J+2MgqQuFGA+bu/tr
kQYgY6gaXY1oRQZrj3q+kxjIsJI6syRSyHgJIfvQndryDdMrqGNPJG/3FQZkrm/nxWHnILmPl+Wg
WB5UmEc0f2SobcoFKSkpsl2l/DPYYGoLBWfvIjznALndVfulGwpka8k0nWx1p0GxWUn+1lVyGNz1
Gi7RklsxMDAqQULo5409qIm8WhesZcsW8bhCpgaJTlgjdw1gjrqN1QQ4TfWSaSC7FYmvbG/WHwDO
bZhpNy95yQCmZ2QkFOUxnvzrBiBaAzOQ1VXWYdaIph0gbAwCGaCrW3SRjQkgeJ2OUqHI6rBtamOT
6NGb7Ai+w/Y2gdWZja8jc8ZFA+GkmgOG+rEG2hJr3DXNk2o+Xd+nLzd2liViRsW4IzQHpD4Xsc1o
xqZkDliF+aoG3wYvfctAPx4oQXoognZf7wV4F/c9h8ctqi6MXlYr4A075Vn5NnxT3acUYzOe+nA7
3qq3licHlicAZR7m2iI5i8YIWxqjrQw7GaVeVBtu03iLcxx6zENbxLTuY8Z+3kN9rPVkEeXfpp38
f8IizCuDXuLcFJUoNVOrwYqt8K7O7+32b9/QXzv6RYj09fe50xQNA+btc/x9aDm4ugY1cpvIy10m
Iu8XrYM7UrWpRcbMXFzZZCRX9iHIOQTfads4/l0KPyLT6L0EFjRAIM+BUcCP5HG5HfY/QeQZfxbH
jJi7fFe91oIN/GL8uTSPP7BcYJGETrJMI2Ad1Z2fHvNP2U1IjojwOH5/n7388Op4uSG4oi6VVdh3
w38wxgJ6J1TCzu2il3sMw7HFLg6pb4yfajAH9l392XkvDzQj832Ms4ApSUJf5aOQTOviec+hsyOz
cpC106ITIsSRmA2yxH75BsayhkyhLwXqeyy4uS4Jc77QjK9Uz4ZMRpknSrmwEIDe1p/1m+oiHX40
D0owPUGd7qYh6J45pjIR2ezlwAiAwUYIAkwT/4D94HyZNl2mZZywzCktiWl4FcoM9NRorjYfKsOj
4akWVT03FwtOODhVsBIhH8thtinmjSoJi81zkBWDEgism0FxNJ4yMt7OO3vnPI77KaD+X3c0sMWu
gDnfarZ1Vw8ygDFY1slkVl50dCvWhsCHbzmCNQzn0PAtUSdQASOr362R1Y9+X/cDm7HqGoFzaZIF
UocQXZ7o03cxg3VT7fSHjpDoto08k9jktd0XwaN2MB5E52LDA2koZ8rgcABZ4oWqkjpVsbE0s0Tq
9lVBraYGWfdhct6uL3DjZgcKLgPWIGEi7D+3So3mjpE1C/yc7hconsRsrL4RiRNvfCckLTBqC0Ie
yCDzLRhy2FhaX0B6lTqvjvUox4JJn6+5iTO/iQwkRmIMaCcyPgqei3hQaqONyzx2j5Nnu9HeudeI
HVAv3NWk2yXH1O+O+aPuRv7kdu7y9jAGxsnES6Mg+UN7D19zDH39dFoCDEocVBJ5r5ngSrnYae4n
sj1aubnYTjoJbbyxq0undDympq+Ff3scAIFviAc3Bj4gC8fdi0OkKE4zFrFb0Vs5e9I1wd9nx4nf
ZRM1HcbixmY8uLeMNMhRko9l7Hbap9I8j93NGO+K0YsTAdCF7bOFrIC4vYqcEOciAmG8Wi5kDG8S
60PPfFnE4Kqy08svyGHcLYwpFl1ynP/IFqQltbLHgjzzbSKWX92mvnb6qDw0VrhR0N0mN4ObH2JC
T8Zj9uQccg8RQCC9lL6oaHZxRtCojhEd9G6ipRIpBe63aHkh55BLiF1F/ewSrx9EfUkbm3oGwDZj
ZYB5RxVzTgAA/rcl3MUgiEAfqqhvYcNGUHWD7RkoC0B6mrPBNMyV0OgYSn2XgQi4UPeMednOUFHx
/tJ3sR37A8VLFCuTU2rKBKhpedDLoG9vBlsQkG2tBtmQL2U7HQNi3AWalbE+9hh0cxX9p16Bb/8Y
tlBJQkk1FZj81udfI7Gvt/o6hWou6CoCUgl2bFqgiq2LwryLtwf2aw3BWZhTYNyzBCWuC4E+lSQY
rvNDr/LbKJhVIsFvLr+uf6DLJx2HyJlc5Eytkk1AbKQdo4MnYMhwi2N0WyPU0n8atitqgb5MXHOQ
nP110oIrQgdkf1NIdxVKpu5vx51c+Ruozo2ZKLkneXNwfaEbvp1RWekoVMEtouBw/vG6cRxSvTVi
N0eGLn0F4SxtHq5DfBXTOF8FDMwbgXAabBX8gB1oFZahmMzYHbz6BLY4Yt9Y9/kTdLnccUc/TQ8q
VG4HKqTi9Kn5Izmh2Q1iAzn5ZyTRj+s/5vLFoIN0cvVjOGu1m7w1IDcXg4eJQo/RiT0dU9AeOFrc
+Efnh7uCQOu99EIXY/ElCQX3/YYrO4PnLBlTWaHdhdiLTPtt6ySqDFLTp7IVNVpeVqG5dXIGTJl2
TgtmUnf2NZKT9tTsVD97AaX0U7dX9kvwOrj6DsKTvu51J7D+3vR7FGcEtLSby9UYjyGyl1De4+5d
2x7ZCKcTu5LkUQ06wZ5p34NZ6PpH3fBAqBajyxmsTCpYCjmUPtHUxASPr2t06Gl5SfLX63//8jWC
zVwDsB+wcnFNhHxe0gGg+9kyCQCSHZJj5NuH+Mdyku+NIHLz2Pedg3IQIG+dzzUydz41KanVegBy
65cZGb7pn32w3ENWEN3Nd9JHfdsmuNdFEbxoQ7lDMqg9iIcUoFbprs0fuurz+rIuzQK9R6h5YFuR
zL4I95IYgnRtE6HXlKrdHuRKJ1tf2kNXon22nmJR+9jlWwgFAVYTQM0YHgj9RuffL8uWKu0HJERi
zR199Phj9q3zxn8WAu6m3G/IvKPkLX1ByiByf8mo8ggslPnucxeIH4BxEMY9jf5nnpdAtycJeoH4
AaAB6zzm7fT76GEkwiTB5Zc7B+JWWus0y9QEQMZzdmthgwn646tjcsjdd/WnurMdoYD9V0/UtcVx
Pi3Ni8VoTWCiefVFvgFj2Pce+/nbvk9cNOiS/IeIr3hrOxFpyuiFdHD0eE6WwVLBxcYmzozaIDr1
C5DoOg9ogZSpB8U3MF151w1204IYJ7+CRnyQCfB3GHjGTCotMeY/bzWPHnJ/9B0fNweqIxBOop/R
i3UHGsyZWN70s3d7EbfexiXK2vX+/ADuwyaOialqCz8gJ9pO2kOpEXyMn93tt1/2br6ZvOg4HTGT
4KNzuyTFMX3R0U/oyjenbnHrkKAvQ2DSm2d49YO4r4430LQ4NEFyYfbNFiT6zS5BqBxJgtcn+zu8
daEdD7VKG1GsyldS2mzpQTYOYd9kulfiFu2+u7F66NV2V43/XP/KW2YFjngT5PxoQ7qQzElrAx2Y
OqDssnce00KeHsesPS5z2uzLoU1ccCr/AMPIdEyT6ed17M2DC55vSzYgmgHCrXMXNUbaJDU2ttOA
bwqtwm9Fs9Lsxuc3UsfrE/kGDLCg/fIcIaK1mRUmRXuVAfkvCbGP1R3TKnnvQN8woHPHKhKBjWwu
auV3uUVRrU9AcAfPkNQPlMkN/HUnMoakUbPGLYJ8E6r1nBGWWqgOoLZtXRNk82X/HV8QHE3Joeij
G5Wmgtv4Ygc5NC6mgkgPNfsaaEN9gHA9bW6MMX5cmhFkJpRotqhYeWH6HB6z11XYUeTLQJMGeFk7
7XJLe6jMFkOtmZ909DSV4PG8boMXR/ocj+92xqxDZllJifUpHTrFXpr2s7Z+TdLTdZjL3ioOh0vd
dXaY0KoATueoH21KY9LQQjoqEYpXeT6g4XhC47M9QYUE8jF+pw6fUlf99Ygh9yvU891tE3tWFLZa
PPFU26ss1e3B1zcJhQQ2PyO7OTBVg6c43wUB/ZFcdWZ8xri6y+vdlD4qGK0xm/dYlEbbNNAVEjuP
K4MZJcsplglIjvqG5DXoRpE3X6CQ0Kc2icb5v9gLyINVdJGDE5lvltYhpt0laE1AeyOQEnT1QtWv
W9Q7MxsF6YxN01xBcdcfbdJKrjRAVZbybIPrkRozeDTNQ2M4glVdhNzMLlZQnE9pqQRB5g6bqEfO
Iyiaa8gw/9CFJcftU7DC4bwJ1aMiHOOqdQvIJS9eATYTNa48iCgjZnvpIPfbPSw23jSCWEa0lZxX
Sa146ssGW1lrOulUpyRZ05N0LL2xMEQu5TI4/NpNdJqzqgrb2HOTrPOyYrSrUG6l0++sQgu4Gt3b
U3To8uRbWGBoXW37TwqqndQpbmNbhrRh69E69HIze9dNUeaU4Z3dgue/h0+9DZJVVGP/tevoyUNi
1sZcXRab4DTaSaYH5quqHf/DjmNaFBU0PD0w/chZlFRmhjYVDb60XEL8pbB8vZy9BYLquFLuBM71
oiiJBa7BOLPKBqm0QWDfunl91IYj+FH15HbMvdJ6TUwwe73H4OgVYG5t6hqT+8g5ZpMsSQamrtwU
yX3eYSMrr6PPmB4xe08v7yJ5n1K/BSVkdzfbe2W8ibsnK/Eb85hEotfW1gle/Ry+ZVCSILKkZfg5
rRF9jGn7y1TToJpCAfUD86a8KaG9B6wP6LLGS5aLbhSQa2hJCRhq9cFkFt9Bmvx4fWe3ro41BOf2
nEgzwx6JHFdH+0qrH1tc/ov0oKRvoSwIfkVQnJGaTmdbnYKD0bQKifPHFkOSlQVZh8JtS8HObX+g
PzvH2WjXxmGe2VgWHJEr4/EiYRhKF+SetkGYMACmEVn+6dzzpBNrpZZw6tJWJwgyIJERHitNRKaz
deeCH/RfGG4tTZKVYY1yjLsUd1PzYkrtt7Y4lVm3M2XotGL+RnA/bV4ca0TutC0QB5RpB0QUJt24
3Du/sTjtNFfkJpHcBVxsw9/TAMOpMEFCFEeQueE77zvEoV0/YS/lqLulPdjrrdHPkDdUXjpNkCK9
TIQzD7YCY+duFcVUWVRERoL1JZXmT6DBjnPJrasGMtM7VAqJMvi68lY6j3Wzl/u3XiGZsrt+7rb3
ePUbuLMdFUsGkRws2DSJE35M+hMoTPMOMiC4wSBmg9FyG7Oe1vf/Iy534CGKFFtjC9xmSVkHjzw8
ovu4VncVeLnB50YqsyKD7imIDK5Dbx6X1Yq541Lkg0SLGchV72fycLOYUzCIXjSbLhPEY2z2n1EA
cJG/hInuUor61lUX2WvRTU60rv92fSGXtZsv+/kDwgX2o9N0ljN16Dd27sFT2KnvjhM00m2un8B9
6tbvjhq0SDmWPztHsImbzmC1Pu6NLdWpLkHIuHW1DBkXQyZL8iLFWkVAzm1CWluyRC1Qm1cvyBFR
s8SgPBiEzw+LURVUjhYgStXLPNx1DrGSXViN4FiqSd/tbZHG9mU7ENveP4j87TrYatbOBRAHK+hU
3ywfZkwUhZjrK+KOaHhttBWRM9u//lk37VODDhqjR9Phbs8XShs7LYzJaNxSum0njJXfFdHhOsSm
df6B4FvnQJhSl30PiBpyY1A98cZMRKMpWAU/D4kS84imfkAYVCZNWnrRfIzj39fXsf2JUMNGyQ01
PVvnzFCOlCyRbKBkafwd/z9QGnvfWJVPwwXqAVowmo8Ful0Q+IqYxjdPwAqac95Lk+dLMiBsz5S3
aoqJkw1kTPpDH37Xxo+2FmmIbtr/Co9t+OqyqGPFoJiYxoY6S6AtU6COsl+VKsmd4T6qzUAGgVCS
idiMRcvk/HQ+DZMmM1jVkd6k8MeQ1TGGpmbMhH1gXtwf1UrwAt58SWGOArlJtDuhH4b7qH2s5063
YGcTdd6p6gQ91uouwdCIbS8nqrwmyryfoHNJrDmpEGd3EXGkdxmDVnYbBqU5Cu7IzdOCDDxocMCr
h7ru+c7rUzL3FBQ77lJPQab2T1OsCQ7kZkz6LwQmNc8hhgoP0iUGhIaRU+OExwtNA1vfaZMgIGWf
6yKUXwHx91JvWLkzWQgxIAKShOC1BTVGlS77Ik7964dz0wOsoLjbSbWzMpHZZxy6/WA+2uN7p4gu
hf/FAfzPt4Hq6fnGFWa3yHOH9ViYgxkUqJCgwpxmN0nYQQXI7yxfjfD8bUtRbLr5+lytjjv+RSiB
WEQB8CCjmA7+oEXzMTc50NqFRM9sYtIb3aKCV5JoSzkfAGHX1KYSQAvVsyQdcx2B1Q6CpW2CQGqE
zTBCTJR/7YHiL5/AzgmQ1N5PSRXos+mja8W9bh6bJr+C4RxLrZqzTU3AOLIJkpYfTZmSqLRdme7C
UDQNtmn2KzAu5lOcziqbGWD1XJA5O1WD7s7RP225eNdXJQJi7nTlpc1IafBGAlBSPFBMRmBRFqpl
yf11GNE34lySUeECSCkMQbaQ/4jy51ied3ktGjTbhsGEP/qEwVmocd6irso4bxe4JQXyfKM2I4/9
PKmirjcRCucoirRqIpQ+GnfqjL3ixC+QDg1oIWrR2LzJjD+L4VxFn1hZ1NsOfCze/Usc6GHhG8m+
w3OyjjBr+Z+O0R84zkFAWHXU+xJwUXmKVbdSB0ITEZOAaE1sa1fmhmRN7JgTti4HRYPXqE6Mee0l
/yfJ7AWMUymSKSAp1nwNxcWX6ya4eX4ZRR0bUme9DefQTd1mnemEgDaOiI4npfFAwIjuOFn5L6lM
0Or+C8Wtss1AIVxUgFK0/laL0NCkP005inhyH/0YmuygRYs/VhDvur7ETcNc4XIuSpfTaaCphNgH
1tGn/mRGr9E0ChKZm99whcL5Ji0Flb3GVmejQSl7qvTEVUDVC0L9qnH8KN5dX9Smh1rBcR5q6Yfe
UXIsKov8AYngoQq09kM3/7pszl5PKxzORSnZONg12spBb9KRiUWNdYLkc/rcl1QUMTI/dBHV/IuF
folzW4S8ch4mNrCc+DUZDzGI6lJImPRgxgNHbvq8OJ+T/FLq3f76Xl72S50t8mLKeJLMzFxyACet
7cn0sw2daGdPkHCDK6tTKcir52GYiTPY3ohgtRrCnYrWGFWLiTpYT5AveJhzWVTZuW5Sisx71M7S
odmJb9zR1244GvZjV8Y3NHszzY+0+WvK569NwLwM1MJAwcnHYJoyV1WTwQk1mUygtzOU6HjU0Fes
HKbinzlL0HwoCB42jdiSQezNOhwRpJx/8CkNVTVp4FzxQCdW7Lfd91b7XZuCaHk7w7LC4TyA1M+U
tiGWZtWHqjjkaE+TfmbNPh8eZyVQ1MNU/Wr61zp7nPVQEEpsp+bwFpBROEXSg2c2wXxbjLZVGFfT
+UZzXHq/iw2wkJ2q8gbssNQifd2QaBJdKsxzX56mf3G/WoRWl0oRLfU8pFj0oqgkGykBl4rg3GxG
z3+W9qXdtIKYBwnNEgog7CLxJKyisvYmIlnwtqaQIpv7nTnvMpCPXMcVrYw7F+Alr+RsgNkYkoVP
178tTRZch9i+M/5sHhdlGGbStzKkNVynvAPriJuULxau/+sgzHde+0Lc3WuBVEiaoa6GTpYKFGuH
FmFmo2qkxQczp6cuvVkkgasTbR134rJRzoteBWQRhiixZTdhWXxcX9XmoV4ZBXfYTLR9WYmNoLbG
zGjR3BUhJgbMuwSjtv8F6E88wX0jSMSNoa7BPerW+KDkNHLVwvYH8LmXtv5+HWvTFa88CHe763at
diYzOa3eZ2ZCwvStRQW6t3d95Mm9aLZjcw9XcOznrA6WWbUKdNUAF+W/6+SkV25t3xeisY5NY1ih
cHc7RHbNrNKAMqTLAcQev5ReFRS1ri8EZcfzhWQydaoiAURSNx5EIMFYTRrpIat317/P5nnFMDub
SoNAND8XYDuD2tE8QqJ+Ku8kXbszc/nNbKyn6zDbznyFwxl3F6MxN9TgF7TxHaUsRfNpstMUkP1F
mJqCCCMol0jci3gHtm+wFS5nf+ostW2/sEsELVXNUN+Ei0bwePTCYiJF2vgxOESK+GdFO1JhvLXo
21vLmkX8eJufc/UzOLvUwqXQxo5FJFl/U+nVsUVTVw5GD1USkXSxFV04xxUUZ5yYlqxGvL4a8CL9
MmA4DcXjrtq14zvUzgVeUbAsjbPSFOO7BaYCcNyaXRSjC5h6zgzyP4Fn3HQiLMoCSTamv/nWUF2f
TGqNMNJ6DvT2Nzp1KlCPJrJndK+N3HrXbXXzdlmhcd/K6a20s9Ck6crjh9q8msNRdd7GMAYx0bGo
dnPXC86gCJD7YmkbSjq0r7A8ULhFpoupIKVRSVOecs03MIUpSgdt+q8/K+TZOIw4hgKSih5blBTI
jEzDQruX65t4OX/D/v4Kg8udhC3afYoJi5Iz+dFJRtCAZSWYrXN18DBxdapHei937c9GGxcQny2v
bbgcJDtE/jC5TxoFE1lNRjEMoYWQOtAdMs5ljulcCF4LfimLevgDA2ImjJRA6Ve5GHvPQqmTc0iD
YVQHZX3Mmsmo6RlZWe1VKqO7Jr2Jhy7QQURbwReDdAHEu44oCfRF7HPxK6AJibFVSMViiOHc4UcV
VLt79k1mzINZFubQrG/4HzSKWSejJZ3/Xf7RufKTdFsE3asOBaxH6favp8TwwZi46//8CGY4q+uz
0zB1U0nYihrctRNknUrdBYeqIP7YvnP+Pc4O+yArlNAB6X5cwzSovNxIqBtllX6K6vQ/1eBWJsht
KSSIaUUtHGRkcfdaWPq1xejvREn4be8EglW0dKOWJnPHNzP1Em1tWI5lvg7mQtrc67sB1RlfmR5l
8+8VcNiSMGkFvWaQNTh8fSgarSlMdVhKlroZeNnK/jZHDXiKX6b4biwgWkrB+I3hAENwUjbdxgqY
s44ocaSsRMOGO1t1AB3jYBQJIWzeJysEPsqOcwOhFLZyshECL7vKhMCstS9BPHP90G9ektACRAc+
6HGRwDs3QYtSZypHmEYRPxm1n6DhQkZUqvvJILr6N619BcXtGpiJBrkoGFT9qCsgqm9lkkdUcIeI
ULidyyPG4M9ydVICFv1dmKDbsxDxnG5eVGhuZvM4GljKOBBIxEu11uLzKAqKFcntTF1oRRKtvXcy
n6YZeJQFN7+yZRGoPKKjFB204PTlDleVDWmeWoDsCpLeGU/zg/nSntSHcCd78jcMdCGoO0SfCOqu
G8jWoV7h8pGN2qQFVb7eSMvBtnwDjbP0QY2OveLNVFDW+nruX/j+P4vk6wzQtU4HBMK4KwOHRL4V
YdhIx0iX+ZDf5EF1dBbyLpPstd5F0Fsm0COWBM+NrfOwXi7vkrtOS0wd5rNMu54e5xm55Re7gZbR
P9f3dbNiuUbiTp6RO4U6RkBS6REuuZ97T5OPhoHOEm3fmLsayvO1KOl7SU/NLrbVDnOH0LaHSB0k
7HBLyrsFYf6zDPHAiKD4Eb93r+HTsdPAq5N4/4R+JKpuayJj4s6NuqSJPFB4bIfEu/DFfKDvrWf5
iY8qXBDhgz5Sz/Z0tzkYT7UnfXTEPATttwrWXbktRpKIg9l3ethr35ud/CgdE9E7acu1Q+uGUWZg
QhzDi+f+MIMweEpzijtsOoXJ5M7Ca2vLQa2jLO67N0XeZfKMy6MICaixiJQHoXBQYfO5t0bhvnOT
GYm+sCsKHM+yDb6MjA3Y6/EvrUcvRQZlHcWv5Vdom43Ozphl/7p1ixbJvNkqstFR1UXjIuCV8vH/
kXZlO3LjyPaLBEiUSEmv2nKprH33C+Fy2dr3XV9/j3wxYxVTk0K7gel56ERXiFswGHHinF4qbQb4
ILomnctWVh/Ty1EKqwVxCOhXxdhPSD9UhlfXp6l/ATWdHSZvNRiw8j0tD+X0cNnsuiv+EycL7yKp
GID3TjE4rZSO8aRf9ckvSUle61H6vGxpaxoFp1910NDKDIxPH++o8jx2jw3/9a9MiE+gqE3aTPcx
GBJPNgmJzdXJm5LsXy6VKTyDJsMMaNvPk6Z5ErIPCDRa41CR2466vfIZKVe54sgsPfy74Qn+3A+G
TpFB1W379K1CCrtT7il5vWxj3av9dz+IcSgF02KRFlilsAeYtCuR2pHewARwVVHyERmPtbFFujOf
3vN78o/F+ffF8QITfZVoHBar8hqMermVsmorxlm1Ae5qzQCvMbhbBD+V1Qa0DGYPQtrgJjd7pIJM
LW9//MXcKZCThNbJTEEjWJGBdurRvw0rkCoHg9YoX/NkdCCc6pQQwEbi/N/ZE2Yu9dHbGvXw73H5
UGm3PPbi8RQZ7ym/H9iWeNrq8V0Mbv59sUy6HEaxzGBs7CYA4w9VDB6DeAM9vuqNFkYEVxv7XY/y
PozwvnRNpttyaCLXYNwC1LL/d5MnuFvmZxGJZZgCr5RqAp7jNtPHODyq5EpqNqrhq3P35wUuFhP1
ph6LhCNQAaUjHXtoEDthmW8MaD3gXFgRtkOm4ZUPyGhtG9fBbbWf9qi3H9LrIkMFyvrNhxI66gFU
1depJ6dWcm24ZGP9fpN1nB3mxTcIu6RpNUmrYhyB7setioj3BfjFz7cnQm0oBTudTXe6Pdnjq+G2
tnqcKMiWtY1vWIVaLvIdIl8E8sBDWvuYh3a0MiftbfowXNW7bh99lD+Ce4iUFS4K94p7eUOth6OL
sQs7KsnICAJC2IWmnAGSUGu4avbkk3+2qoVquOwRq/wAruO2AHBed9Ot+uPq4VnYF65yrmlxbIaw
Tx+vzRQhMD/1kYu1l73RMh7aK/5Abvi0ycqzZVe42CMG8XMGEQ476kFG7ira9SS59VbZesPK7yfI
0v/E6EcYVIwurD4ifgWhkTjqrKnceJvOH3thA/+O0hZmCK25GpnzJPpg6Az0nyreEKYSWLL6awpk
PGtk5Ki34MGrt+6fpVOEm13LpiroRlhti0+Ja04S73kABlTjiSFHGtbe5a165o+QiaSzHBnaOuFF
f9MaLgbZpVFlGiUETXl2N0GnpbzfrtGcTeRsQwVaBuxhv6V6hfuiKaWik0Fcy74NtzgR5a7zwIrY
7QHvNG3oALhu74xguUBizbo8vPM09WwbeWqGVw8YW8RuA4NVgxIaIFqP91FrDY+ZZ9oBuGPQxN3Y
6EZyzJ8Ts6dr3xuQ2btqN+7lcw/01b7YiiBH6H3SBthvbX6vH3AXa/B/UCbf9e5hsvvAUezHjTHP
3uXLxhVsCjFpCFQXQOYzUXBuRQcQOR/1Nym3PmK7/DFg8E7gDi5/La63OFd/b86vlsHWD5CMoc7Z
HF1s1StI3hbG6McQYX/VOa7sQ9kBy76jBqjBpLuujR2gpTImg1x6d3nUZ05h1pFZmBZcXtEMShOq
ME304TAoCL6ZO3QP01bX9fkTVDAk+LgmJArPJhgqTupn5U1v6VE7qNcVWMhczQMbfbt1m5+hSb5a
FPcQWgTBBiTDojza2rd8PzjR7XjtP3R71BivBxsUUnZ2D8mOZwW8NcdiY2bPUWCCfWE/IVHG5ZDB
fnCQbs1HH6zo5UvkxCfjafTdaa/HFrqxnsgNSFwvL+q5d/qyqLrgDJWk6YdGQcfehHwxi18D1Oea
LYmgc/f01YgQq1c8RODcY3gzHgj1YasmxUNtDlbeyC++0lhp1Vt1v9Vidp76FKZVCNIGjCvm846V
d91JjvZgvrbDn6Nptb1FbntnOJIr8CM76tNfTOpMWqnMLyAIFH11x0Vfx/KkYVJ5gqb9aFflL/wf
K9nMY5uRa/gfuAJEt0tKv5O62UZpsm7fU/NnPCm3jTQWe5Br/eM77Isx8Xx0phqDuBLGAvUnld0J
yFlf2zoEq4fwz4jEhi89oGDVVmFEk064ljt2ivTOzVLVq8ixVtyp+EGkt8srterTFjaF7R9Ekzkq
HDbNkGQOyqXXtBvRA23mkpurKLReNrd62hbmhI2RysBM6HmEDaneB/yu7NDWffx3JoQ9H5hRMCEt
g6UyPlCbhrKZpfsb/nL9YGkywAQ6qJ5RbPy6wemkUa2nGAc1r9HmO5XXOQgycPure54caPikS77t
y5bqeyW91RInYhZptt4es1c8uwsXXzEv7iKyMjO1GPUeXzFUB1m1SAAwSOXq8fdguE1bClJhhwWu
2W2lelc3zcLuHB0s7AaVwdD9D7tj9EgY8l/7qQgdFm54kfNEP444zKCBBvKaCriovtqpJzSNZRx2
JA0INg3jUFi15xwSRBxy4MGsFSkrjlSrx6C6u7yN5m0izi1EOnQqm5AZROL/q+1SjUKmyjm2kT/e
qFIJsWluXzYxT9OZCbBFQmXSMBDPCNd8GXI6KqCeQkbFOIJ+3Unkxu4H9RvL9YO/dcefp3x/z+Z/
zGkiHmzQjTIfSYyKL0J//WcxKI7PLa1+KIzIqjJgxHIvzfoDAsbL41zbLjMr5v+PEwv6dSpZKNcj
8WE4A11LqbKDH1Yg54XYs79VKV0NDzUFUbiqoP3xLDxM2nposxC2DMg6WZ0K2sZ2Qh07cUbWWbQY
3PnfV7V6EyvJHt8KHfKN/Mv6RC++QYgTof3VZEmPb5D0iD9BiqS/SlkGVtMp78DrUihOL/nTzh+M
8ViEpLpNh2rXIO25UZH7H5NBGaA4s9iViMxTgiQFETc+BKk0mzdO1+4j/YfUeDH1fM3K2eD0mCSw
4Q9bHnJ1zSFBT0GGijyoSLtIRtNMe1ZiDsJvRryL1U9TcpMtOMHadaJhfEDrgo+Yis3LkTSoUl5U
c5xBjy3L90EbAeXzcXn/nrNM4OSAJAZOSIdKH8RTv25gPSlCxYgQRpEOLnbgxkumS6lFm0K2eZuQ
Z66qXtSkHArJ/cdQ5G91rd9D78O0lVR95o2mbninVdfITOxPFSTq6N0WXDBaE3AxVdB/i+vUBSry
AdLD+2YqbalvnJiH91qbunRIXT/ZiBhWY3WQD0JOAfsK9gWvTOK071Tk/uy4uKvA/BBW2keCclza
PExK4yh+8NOA+gdUEDooZnXFewO4sNtX5FDTGIEakoPm++UVmk+U6EmxLgZEEcA7ApWXrws06nVZ
NiOcdThEx7i7T9VxByIlC22QN3nWeTwuN3z32v5eWhTipqIzk3GcYLGIptJSEa7VcvIeglWYbkrj
re3ypS0haFKkZhpID1sxomkTJCd68VL0GyHN2mW0NCKETRWVgloxYWSEf4wiNML7O8k8cjzkO/fy
aq29hpamhA0Evps2yIHmteuG2HXmmgmIKL7x2HcI3nmj31pFu+GT101qKtprVHgjkfoi6osw7hhG
J/MSliK7islhNGWrZeYNB66XprexNG30mP6GeJztS6gN6USfY3cR7ZLwlkkkgX/SduErKvUWnrGn
/HrGCVxJ7mjzg3kaULVvHGTOHeAXnt5KGwIox/CJv5Wf2sYar8U0ukYRToFazNBEyJKUVnQMFDhl
5Iss4GRvQn8zZlvdrMCxgUwCUL9zmk0wUUKXuYZLvtcegP47okfOdAabeKC+9mIHdCP2lurI2t6d
F5WB7gOUuyLwEbRxIcvrBgEG08fiLh07kJjF8JrUCZOiB5d4Qx/qOtf/cZkKFwN41yiskjkzJHjh
qkhx18sd6H7G21j1mixAzP0XnsZQcYfqJqhMZBG+JDdDn4W0j+22/S5NNz7688xnZniXz+TasoE0
d14yUKbg/7560EkfxgTXKQ6IET62bfcSVYFl9NPG0V8NSaC5qVPTwA45E3lvTDT6y8OIINS8poHL
4qs+88ZqV7V3MnVzxVXxUGInpXv6i/Et7Ar+OhiUNuiDafahyM/G0UEtH/JU2pjFtXtoOTrBU0d+
OPlpj1kMdPSNVKr+cza6N0MNhI1FpnthAfRXmW31/azbhZwp5IHA9yG6N9pnANVBdc+eoP8QpsZV
p6MmPEm3XMrQRCh5jP26PJ9rrgQe5D8WtTmXsXgCclAydmomw5Xkvm1ENybKTpctrIY4SxPClsQL
TyuZDxOGwcE0hZPlBv6d378WwLeTPQHtJt/izl67J0wEeL/Z10E6N/++HBYtaD1FFNukgxoVfe+z
3B7i3lEhohpWw7HR0pPcj4fLQ92wKk4m9BKHuOtg1Rhup+I2au9I8IJWnVrbV6VdbvVCrJ31xSDF
ggyIgNpYUmGujx7z5CpQ0Zq9BZdb25FLG8J5y4cqZz6BDQ2Ve/BsUA3tuqCrrkZnbNzpb/JzS3PC
wRtTIx5LGeb04HuCFohscKt2Y5XW0vIMG34WEEP4i1Tc182hxn5T1ggkUOpNktBTSOe/E5mwHyEk
yj0zV7LHITfiG31oKpSdK1+6hd4RdDX6GHTFQZkkVw01+nHjglhZTlznUC2FvhmVURj5+llGZoZF
g/c1slAH7h9rfbCMjv/FaUSHFyCQTEf4YP6ugi1ORpVMVa52SBT2fUlPEpry7nzwFiRDj0dlZe7G
jvQOYrhrlIbAiBXl018Mk4LYHfGbAicnpmArXQdWKMFjlhuPhnaXz8ygGybOi+oaKJMWNgSXo3bF
lJnImUOJHW208eRqQAiBiM7ReeU2oXQiUJ0IOmaFCuS+VdOOQUEtZyCkjYb9mIHTXiVWI3/TkRO8
7CJW3htfvkw4T4Yel7yeE6eV75rqS9/iDB39rQrXilfH5jZAHQUZKOQL5q22WGTWJTXSCHhVkupX
XD0F1fPlUaz9fWh/mQSIJcQAoudhOd7wTMffnzBPI1iMceFftrB2ayD3Y846fAh0z0IydF5z4KDx
uMjZldnsh9o1cvQ4vGsBaPXobuiRctnCQqwP64/N2Rkupq0KKFM6M8Nl+Ggq1rijlmJp7/nOvJlQ
c36pT6azhTtZO/SQr9FNRog547++mkyYmjbo+MJzTTolbCfh0ZZt1SFXriWQ9/2xMe/J5bAUGQi5
Zh5W6ShQOgHFS3rNw2dZt2ICDOJG8LR6+lDRgW6ogsAQqY2v9iIe6Eo94HnSQv5Jfh5Cq7NQBrGh
r+uFJ+NWRgVfumq8ZNdveLfV2QQ5j6wpyPeeSXDX9eizVsU7LVSOWnAshm9GuPEWXL09oKTwXxvC
JsmzWGszHw8jCC5b4d53yTs/tZ65Cyz24DvKRoZofUhszp/jckBr0dfJTEstDIIJQzIU3Ao/+vR6
bDZMgCsCf0R437L5Pa2jmQPPPZGjs4mGaoxDCZ1kEB96hooP/aBy3L1oRlrsW9DJfEvqzDyAw1+6
0bOoOUapkrqRSrU9z+Xg4EdV864NICguo5zvZcWfvEiiPrIPLFd3eedzb/BJe5ShC6ZZk55N7/HY
oKPMH0CK0Q2aXFhSiS6DdIza6yZMsEdqVoBMpCXX9ahLt1XJhwZA7nHalUrpfyeRkqBDuS3ueVEP
Jw1stXfg+WiRlQoKE0gGkLt5YCDwHV8mH8YUt9CM0Wow4xBcs09tGwJz33ThDdUrWjshDaPJLqAQ
UllZoNeGNeVj/dKwWAPZntw/4ErxDwoFAMwEhftkta2h7YNiyAuUpsrqFKrq/GU8OnToLXRI2Wbg
19KCyMnMvPdKRoHXz3oz3bV+2e5RKugPjKehb8tToD77yWQce1YPlSUPmRq6XEvQkaClsnYihcz3
fm8OkVXUcl1bLSbR69NEdSjUUN8HhaXSvmuT0G512plexMDimk4me0ubAJgDWZaeIlxx3yZu8Nu6
6DVXUgK1hVSzpiZWCDUQzVETX4MIthwrr+pE8NT3B3aVpK3yvU0q8lMDhd1dr899mJUS4k3JSZo4
UpYnr2nM+tL2zTz5zDgdjpEqpS+R0nWHPFMmu+rH9Br/eXsdGEaGtmddvebSqKAAqwYHYyDRNQlp
6VT5BF6YEmWhVxPo+fs+883IMttKBVsMJDB6j6e+n+zANkcOOamb+zhSS09G6RoMd6o6HiFZ2n/T
u0CG1kmFopIh5f6uB08LoDQhTe6MxK9vEl5GhZWbc5hjDv6jDzGjhzybWO5ERVAc2rws332NBSiy
K1X/XesiqJwnyjjRIwmS5i2CmLcXTUlx5K2sPmVtofKD1sfhvo3JdK/0aual8UhtiUv6PdVLfmiU
mqJ0r6GG75ZtyRWLZSiegOI7HrtdUoPcNCm6sQM7kAn8HZVS9MCjEZ6HhaRY+lDmHxmAOk8q5gUg
xKCSHn2F1pmT6R0E3iJteCR+o3wzCzOy/cSUGwv9jtlTpnbld5og82gREAQawN4G5WveJ+Y96Hlq
ZmWFqu5aSUuvjH4AQKPtBi/J6/6JlCMBo4pU5b+Grh9cBYiHJ8LCFL2GBorKVkryoXDT0Awe1ZhH
pzSkAbT78H59IiORvJy3YPaRcznJrIAP/Yta+f0BoPfKtCDiwK76gvAbX21wgHOZDjhFkAwO0qK7
6vtYfh8hl2mRuNTw6dTgqTN2uX6TVkh8WRDtHA4lDyW4DlbF4y4spuqoVVJ8N0YTxJBMLUDXg8Fi
L6MQ++J0CkCQ09DhJCH2+gSxbv9c6GZ7SI3EBKANxQJQQwRu5o9l4BRVXn33DR7cwBu2jlSl44ee
ktKbQJWBJ2QGjtNaLwBPm8bRvwq7EK87c2R8By2u9HGAu/aAEQbNGQz5h9wsSg85m/haK/LoQeJj
sGeBSnEc4gIHiQUNGo2y4SoZp87LJxa/p2YtWdoYtG4K6fh9L+vdYDGfdk5VoePSlhQCTSS9RVla
G3XjttPK3g2jTHPzLqb9rgCboGkbqYZeKlNVasAB87BsHDQVJwHyFhXgKxTE0wS80mrmtnrYqIAZ
67HLlDh5MiIVqdSsHsBIMGq0Gu2p1qYC/IR1/CtgmelbQ142L2VucndUq+Jd1zioLYMk9kYtqd9V
X2r2JdV1CK20jVvpVeGo86QHmTS9akor/+o16JPoepzfA6uln/zGrK900JoeFGzE5zaVgEi7HFKu
ht5zYgxUxjPCT0jy4QTWfKxxk6amW0JpGdQqY+kY2VYX+dqNDfZ55GYp+hPgxL7e2D2J8LaMEbmq
/Eikn2W3M5KNNPiWiTmQXUR0Mh3LqB9gojUeTZBotZUjjxtVxy0b8+8LG3lcdWhZQGRq5L/K2I3z
26F4+JsV+TNTZ4Gp0eIywjAKuIqSvhr5N57afbWV3l2L65crIqx8CIIDn1HYydojVZ+jbgP+uzVV
QkgolbicuYapKlO3hF5bTV8U4+XyXG3ZEOLAKCZqlxQYQ1Mfo/a1Mh9jfn/ZxMY0/X6SLVbc5Bn0
PCuYINpbABrstvrnkB4EsibUGIHtBR+ksA6j3MajDBYFO1WO4eBKKXgL+dYjbj5eYiy7NCIsRqcm
vS43MMLu0+8Qn72Z9pLNnNbrO6u1i+/y/vKsrVWVv4xKWJkYnIw+mUfV2wrutrtpf9ddAXp1p+6e
TUc+bT1y1oJ1aNXJMtN0VEnFYjkIr0hpNvBjYwq8R39nSPctvfYhsso2khVkzWUu3wVCtkLVkqHq
Y7wLqAUIq1e9NYfb3vUNm+2iO+boNuDm/VtzhGDCrviV2bginjXF2gPSv5kQmHM24rouv0Vwq0Eo
jUDz88ju1Icp9GTAQRT9nZivMlCDGLpUWPHoaZ13eXnXDgUgyiaQ76gOnT1mK8ii5sqMGJTqXTmg
Aab6x5yeSFYtLQjO3G8L4pszXNBsx2+F8pkA6WbK3GIqKl7hDzNJ7rRm2LgMV/Mr0GYCbcQsm6OI
JS+0S4H8Nfq9tMQG8QZF4mFvtFCN9G/Dj8tzuGlMOJNlrUftIMFYPEurhwfaeS0Ov0G9MACx8ivX
PqPy14bReXOKG2Y5QuFc5lWE5H8Ko0FooZ/8Mz0irWxrP2Qncodd9rxhbh7DuTk8NijVKep8gnPT
5LL0uTSDS+4rCIYmh4/Q9q8bS08hej2zFNQHFCGMG/92q1o1D+SSZWF2zWoKfOhLI6eYeMUh+eWf
5B/VS7TTNyKC814x7FQAwP47RGFGMzMOeRXAEIhTzMf8xZt2IYSmwVBgsc8UlAzQRrarG9CMs5vq
eUutZDVLMRdqkXAEAe4ZB3ONRx3RCizodf7Q3Bp3GjTud+g15bZp+3b0DaoUV3hUm076+jdru7As
+EFqBrkJRZrIbt4Mat0iLFZ2zAEbTv7DCKAkXFmhU1+FH9Guy+xNQejVjbywLni+UFKlDIFzZJcv
aCL397eKbiUvvVMcpV3obfWhrF0vAFjokC1EZRdZNOy2RRQQ1kFC2IwkzvlNCK5r5jXFrq+v+VZp
aS2iWRoS/F43VqPZzQBfqXpqqzfVP7TyxgW25ryXJuZPWIwFknJVEM6udQLJZQrggqL+RUiDMjvq
SapqgppbOBI5yLM0MuMUzf6qH9Gk5Jp0Ax68dgkvihkiQF6p01pWwL5sS5Nx6o3k2ISxo+ShrUbE
ubzR19Z+GVoIS1LiGRpkwRxayDst2PuVYWnsfop3+Za68uqVACyNpgF2IYO/SJi4KEkp61KY4vfR
ra64uH+6YwOhC1f95A+Xh7W20xa2xMCWKAUHnxpsdYpjaDeT5nX938TOYMIBWgalRTQjf91p1cBI
onCA6ZrimkJfsUk3xrC6C/4YoEKhPsmanBnBXNLpnrPeY8FVzndM3QhmV2cKEGbwSUE3GEvzdRjo
185KkLXh7arveh80BbEVbVXn1kbCmAm2YqAczDP0Ul5MRgBhUoArggz0R17MRivJXSVyL6/6GkaF
LQ0Ju1mWokpLm9lQ3RQnJITjY4aEpIvO6vpOr9B1VnVQiulABT3ISu2wiXogJlXtVgu34q21k4Vi
HF49QKDqxu+rdeGJkkad8ongkaDHnkzQiBU8+PJVg867QdmoUKw5vaUp4bLKClLiDoepuWknVO/7
YAvKtG6BAUyPQIcpYqijJkmqR3OZpal3RX6jdhuHaXWHoED9n78vBjQZKPyrAX+/zD6jNnL8DJlO
U3fVTRnLFZF3gjoVwno0CACkogu3HTYiIBsVTBkdc9C4g2hU8tDFaxXINzeTDqy1bhE/dP04P6Ep
6WZE3n6qW2S1oWKgQpl9AtN3b+5b5ablJpLWG3MxOw4xuFt+oLCJmy5vJ8jwIdUjvRrsLmDHNHCD
3C6bYwkquy2A5erUL+ZDcACoFyDYCVHdioH3qEPQDxWjTfK9j+Tu5eO55mqWA5u/ZHEiMjOC7PmI
gUXoWFCfG+lG3uLgWd2noHTTEY6jvCru017KoGAsA08YkVMQK6i5b4Kb1ufrjwlhq44s11DAwHy1
6P6wg9RubzIPvF1u6bDb9iA52a/wqX00NmKC1aQDWwxNuG+6SQ+kYl4ndLCFN80dkSwUXqxP+UQc
CY3Chb3Fhb7qwf5YFGlywiwxc6AzgfgLZaiTP9W6lyVvSX2S0n/cXQb8N6j/fgMlcDRVwYPxgkc+
n8Vc0eqi2z7iHrcKezQKdXQjkXre4zGbQkvSjGEEm52IBUqVXgp1FRKIIDS6Dv1PE6S8RG53MkSg
oviXDnF5CYyjOmkPudwdLh+Bs/05G8dVi1sKCkNUBP8bCqpWfTnrL46RF0b0Ie6mjXTY2SkTTAj7
k0RDJOezVGmLYojOlb2cJA5A21t37Rx+fHFTgh1hP6oZVglNO6BzSE5q8NwHgTWw+5qAJuDIAhSW
5TcJ9GaX5+/s8P02iuIMnqVojhH7ObLSRKGkhiwha0ObpdxDkWynQwhOMoKNS3XLlLAlW8pQ6tFg
KjDQLD4ADjL24Bs0b4Gc3ijHz0tyPpVAPxuMoB9GhITEUCHtfIqpBMwujV6azMu62uL6c5V+INX4
V3P4x5rghisfUrkJ+sZtrlwzA/ID0QEXgBXTjYfSmfv4vVZ/7My/L9z9/NTUkxGjGv10N+A2CYtf
qCcdh+C1++coK8GYsOvzIC9JkmNQUgNCT/M61j8a3qPyvbHtzy5nwY6w60kWNjEByMDuxtB0kP+J
LZ42943ev/mkv2nHHjmgUZuuEgbt942VWzWOBBc6AUygGEWZ9Q5PEVlJYZyGKFIWzjD8kOqDibxa
Xj8mxa9NYtFzhop5uH8sis5yopA5zFpQfMXfNZcdiasZLn0o3NHLHkrQJ8JD70Dg6Fw+5edNuoJZ
IQTyewAqDPSi2/FL7qJ+Ke25q133L9rPdJftxwQiGXb1CwJPdOMkrjrP3/qLaFudVZCFPcug9c05
DBvk2kR3Py+dUa+2hje7jrPzvrAiuBaJgIxCqWElqna0vqVQdUp1u59qB2z4EBx3/XFXRuCLjGxz
C06/6tYWtoXwN0v1DhAD2PYb7WpMYEQuT6B93lUh219exlUHsDAlrGKaQMG68GEqk3rg3KYdGSNI
chkA+KFvSKPPl81trd38+8LfDAUv2iSDOcV8L5T7HI1t6JG8bGNr9gTfSRNzrIJxnr0KUVhxnzZ7
Xz8aWzT+q0MB2z1kJsCjzsSyWd2oDaACMlxndpVITlX8CLZgiOfpmPmMGejPRv8let6p4J7LpitS
gyAUoc2rYrTHvi8qp5/eJ6lGPoO43VS8ZcpTnOWPl+dw9bZbGBZcdVhn+JvzbReqXm2Wdj7BkTQc
XQK+xSLI1zK6kcZe3YgLi4LTTqkRjsyY71e5oNZAdA/sdwPv7pVSslNN3gjV5319drz/mGNC4ibI
5CDo5gs2aiS0P/jfu3Ha4i7asiE4qgz8+CYoW0EtiVVDOMsteZTHv9nti4EIfmpMGqq1NYy0beGE
nUxtTgx30hXEDPkWTvocZvl7Q2K34+WGrS9GQWVdKiMZMW1ltM9RZ8jvIv7O65PmQ34eep/jK6GH
NrorgkMdvF/ek+uvArA+/se4cLD7vsmzsIVxLXFjeqWRa5+90mgPsoIkeQzKk0KBzd+4bVbvc7Br
KRqaDRAOCR5rKgu9zkMYzaT0dQiUnRGFTk+IW1DNqgHWKvTIljd7ndYHu7ArDHaoA2Ngc7A0hadp
DGOLMd/ixugO+Ytep7YyvmQQkMuNFxrLW5ffvDPPTsfCuOB32jpR9WkO4Zu4Q3/JdZ7d6PQHtMac
UD+2+q7kjg+qCH0jq7LquRdmBa+Dtn3fhJQDfABx68i4L1tmUV56iv5yeSut+u6FIcHZAAjRV00A
Q4EeHEa8gAwp8zQINF82szEeMcMdNTQaCjqbGUxulf3wGoAyQeKlpbRbBaKtDfP798XVGsQacPkl
jEXkl1K4g2pzH9hk3OaSaY89SvPeUINndktdYT0QRH0V3TE6m5Uxvt7peZr6je4j4m1As+R3HApp
vqNF0s6YE3FVvifJiH9fHTQ5cjVMtDTpjwlU4RLzZVR/osvzcHna/8dU/PkiwScWVSpNY9XhAVDc
B7rbd7ddAnb/4EgB3tXVnVSjNNq45hYtw3lH8uweF1MhBG41dDJoBvgUmoXekdbaNYxYw8Bu2ajZ
eaq7heRbSnTfpOOxMwZICcsHGqQHVX5Uk+BoUv5Uso/eeM9qYssATaOt8tjpMVgXSLBrcuVnnVSu
78dWmSuy1dXoxUJh1u7LLTmo1dt4MRAhLESLUkxHioEk3V3XAEn+o4SsriY7/vCP2/OEORMcbMXR
7c/nB1NJoNP6WPNhJxf3SnOr4U0hIc2rP13eHuuH/8/uEDyrX8lQBOmxOwoNBC2xuUchz2bD4F42
s7kLRSeaaWjp6uZzkd5CoaA0oLSLsrwMKN0Bpcm0bR3Q7/ZKv9swPO+yr94b1CDgBkHjNBh2AHj8
eiALE8q3REYAXISnmoc7rh0ZdjyeL230ESMXMwCuk52G1KnazuL9hnNdeZDCvsLQRwZ2IRkl66/2
JdaptTq/DP2yscwaSRkvlq+0kDi8NJyUjrae31UygBEZIKwPFJzKSXArj5l3eSLON/HX7xCuEyI1
VRuU+I6gmQoPGYHeigbwfmpZdcvzKLQyoo8bNs83F2witY0Ekwz8jggD6ycS+zFVEY6ZN4m298un
eIsc+Dw2hwmAPI0ZT2fIYv68m2rFGEBPa3O0Yowd5JAoZBoM4C6UgDhAqtegbtq4ydaGBf0lSK4T
AwlgsQIpETRI9hqGNYw3rEKBcPT84efl5ToPl3GDLGwI53Jgpk98X8ODKkCPALZNlPzLUQgbMxzL
hA/z4qSB3SGxPN6UW/wt80eKZ285CGHPtcgMmJIEE3p2K+mtlXCX+aem/seJz69zJQQwPdZDmY+Z
PZTX6vCZ9688vTfUjTz8+oqgnxBZFnT3ixiHdGS9PyZYkZb0VoOacLOx5Ouz9V8DYtcpD0cDrS0w
UIyPVbVL9ZeAP5LN9trzGB6zBY3aWY0X2lki9tvXIZ1izrPFO1+F9rKhwfFOBaefLGqzV59K8Sck
+JqniUdQsK2TmG+8IsjqVM7iw7PmGqqawtabIkbQJOU3duXlN+WOH/xvwFbU1E4PbvIC+k+b3VxN
n+qj7vRvBnRFQKJyGrboOM8LVBg9mCMNFZlJ3A9iS5laqhPzi7DBE8ohx8EJv7H31iv23EpPYBUC
W8wTEJt/ca4XNoVozJh5JEsTbL24jlj3RLbEZld90+LvC0FX1UiRgu7GBuyRp6rYM/PZjJzLQ9gy
Ma/uIrZGP00vaQZMMONGogffiMHstlETWj0LwF/owJ3OCR/hSHdGOIFIDDbSEnKN2Xc8LwcIhdVb
jaBrdghCdaANoCqKQ/F1LHLcDtjlcWO3HUt2aMHrHhNuBD26FlryMcRBvtXisXYPI1WrIlGm4B8q
zB5e9LHaVBLUdZIcIe0vn8lWlGPX6wC4asPr5bVaO2nAI0IrB8SlM5nA1/GhtFf2agufog3/R9qV
7ciNK8svEqCF2l4l1dr73vaL0N0eS6L2jVq+/oaMc8YqFm8R9gEGmAcDHZVUMplMZkaUu9yxcOuR
KbwJDYL0Ip6BQBvj8O1l9qyix8DCCazpY1BYm8mEvLHm5cYX6SSFuF+fnT9QMHKNwoNhoDPn7HO1
Fc2ytoN3H9x9967fGMEIOvr34RatJGB9+HIOw3a+tbyX4sa6m+6nu2+NP+3dve0ZaBsuN3++uuuf
w23mGuP6c1zh5ywfcQxLlLReLyOc97MiRq0huP2clLmhhx0gjK15G96UO/W+C+w9xsyO/TclYMfq
xvKyHYOV+XWx6cL95R8g2iBrfM5dOwxx4Q0H+JgdQWHp2kluw1IJSly0/hwI1IFwVmwLjNRznlpQ
MqglgafqUez39SFXMcAGpjdyuIwjjF4mAKAKhzoyz3w72nU+tbONKnL83WEMQ6KYsbIktRvRnsBj
+b8gnGNYsa3U6MxZinM7J7mfh6eMveImgpHc9m8OlBUU5yBlFGrZTADlhNcWhO2KPpd8mWXl+U23
NoZzgVAfrUphQBjIe56g++gOuaJWvbTWntD3cpCEflFGj4BsL2Izv/gGT0NWN7YNFCpd3LZLDIdC
egtS6U38I66+iP09KSTuIAqQazTeuNDNBtSE8D4/7evsU6kklXzh4qFrC8ERjyNgkT+1JgWTywD2
aLgbe+uia0O9TSvUW1yMI75TiKcOX3/h3qvUanH/1eFcMBUENUtqRRmBgqjmIWRucoz7/m8wS9hY
wTR2Ds7NCjCZeSCYtUS4hpLoX7j2+nDmdtFcY0YzymnnF8Mbq46q+3LZCFFsW/99buvMqVblTMff
19p9xX4ORuK5047lsqcPUTTQF1LPpQ5AHP5NetI0qloqfEAdA22IPVPfM/XgDC0uRJJwLYpuayjO
nZW4gORUje9SGShvzmlgxG+1kwSXF06GwjmZwqwuoh1QHPWYa8x30zcLkgx/A2KgGXXR20Dz06mL
zT3oOzp3MQVSMxAZJrrfxVQCInQB6Hj8F4S7oTYROquiGCBJl3mzAWZpHY0lqQZx9+fL5giRbBsz
ccsTKUhNT83RK1S7qYZM08a4OAnvwOITqhvMYlyGEbyS4kqHex0YNDSInv56tFrtzDGdEh0ErSj3
2sTHfPMrhRwtMebGczEwDc04zOSZOzxdbq1WxvC+eBd/UqyxOe9zps4ohxCvwHox+73Z3M+uJrmF
i+KpgWiKEIca+9kwQxTPcQF/WXp0IoScvmABaSM9oD1oBZTStA9dE6aB7jRvBRl6yUOpyPFxW4TD
GMipcTc5/YgMTNL2nOC0sCHR40SlP1TOdejI2E5EvmKgwrDMhWBqw14WYfUN+0wBD8+IlNoKN3qW
4b2gDLrIr9x6e9lbhPb8BnK4h996KocYg/itb6jQkfO0JuyeirwaVBQ5oIAp2Wxi31zBcbctlOjL
KS+RSVhoXofKqJdRde+MOOQzu/ZoAuYNNw7s8a6vZlmeJEorFo518DRh9OGsi9ootFAbEwdlD9Rh
iftYVfHW6Gs03eoB0X504R+30yNzX1/0OF8BdcNIumKJ+iZGotQuBku/mRR7HXRmlOH1tH6//DHP
hwl+3RVAkWPjOXq5IZ26Dc3Qf9gODLrrBloZsdPTqQiskRwT8D5kOdK1voNgWqJu6uwf9IQEatnL
+h2F3xgz2PgNqJKhrsLFuSzU5pqgK9unaX8MzeSQW45Hm37b6xO4QzBCM93TOA+0+Mdl80W+vAbm
Qjke42uUeAA8YrivT/aFAgKFUZIuinamDScC4zvSOdXkllit3Ca1LKQMir2bw51Kd471ac6yL7n4
Bh9I8bC/8M9B7Ml2OZi0Hwjp1SUzie4tSH6Wk+onabZnWntgabdPzOnJqr6lGiSQI4zz1dpRL2JJ
O6TQVoyNgcl4IZ3lC56KousKOmahEwDBJ7SU0jKCeMwGIm+XP5xoZ4Jc7L84fN1zLNTWQYcNPKag
j0ZCN7VWgQZIDZgeeVX9Y0pk7XqiQwQkvqpKVB3hiFdDIHOeMW2sOj9MDBrgcMz3TYl7IB3De8Mo
b8aBxZgoUEJf13SZaIgoG0QXN0H1cxke4cc5Jmj40WYqcaM3P+lwz/J/5sEf2+0om14QrSs4DF20
jS8MyfyNOtFGjPrquLpbzlvVHij91iZfafWtV79k02uC571lNoXomDLAnAr+z4WeoegnhDmsKErK
PdtOeNMatlp8p5lbR9s6eow07k2XXU2FJdw1LpdxjGlqKCprEfLI9sfoPyj7ttk63x+VV6fZJO2m
eZVEGeHXM0FChpl09P/zpWtrzvAao/dIfbPZd8xrAuEV7UOlL/H4F9vPWSFx8Swzh9JJFiTkeZ6r
e5X6AWZmEkoSKkEXEz7dCodLNqLRNkZnwSk6dMpqe+ZlXnE0HjpU5IP6vg598/nyhhcFlhXiryNk
ld6EA/3PGiaoiHThXVO+lanqubJ5xPNpbByIqBKCaQ/U2e4ZZ9zc2iUj5Yji1c7ytb32vC19YnjO
nfY9epp9uqvvK1wuvfnbZQNFR9EaVz/dDV0WKl3pDPDK9jNiBxbdRK4kc9OXv8EfEWsMbscxNTPK
FAoMPttmuqe/Qq05GA/OoQ3Cp/JZG4LCN3zVM4PoAwzwaJr3/+Zau/4F3N7LqI2p7wyrO+v6fTqr
2yqffQsNHbNzz+pGcvIKKRtX40Q8bXg4hF0a4/j1s8N8bVxBeth3b12/2iSH9kv90j37etqbmLd/
nCXvVYshJ0uNTH+NzH3O0LWaodYxoxUn1R5P5dcWyfZ/6DEcBPc1W0OfRhpicsm1+l1pDKD6KpAU
Z5vLMGfRi4PhPlnN0oZoIdZwwmuaCrWqgnl1GhD2NNAsuIx1tgk4LC6HmSpVn1AowDRwRwKrfMkt
tO05knU7b6/gUJZYs4olkLojrQqCNTTeu9fkYQygeAz9wuFbdxVusyN7nDyZO5xlDxwkl+GGqpbY
mOlJ/YjuVQjaNO3NNNzUFphurKDQdq4h2etiQKSbmES2NFQST23UelyXzKwHRQAeOkAGfJ3ez0fD
T94uf7Dz+8NimKuCuILoLkbbuC9W0Sld8k4MACfXSX4Mx7vMwX1Be7OGfQ9eVOIRzUdBE2/GmiQH
FDrLopeBR2HDOWupKMY5BRsgoOP2WPSxr4JWMaY7iYHLQp1t5BUK5yyM2qkZLyjtBqTGT6Y3b5Nj
9VZUm8jym6vpUD/RF2XwoCYhiV4y+7hPyEgxKdYy5uk6O2rvmryFRtvfhKmVdVzCUBfJbM4mMMY8
gjwFpi17yZYWBsIVwuKoq80WDVWVKAoQ8Bm9UCl9JlNZOtfZ/uWDGDVEuRzUUb/2+woiD119LroR
1LX+sEses8Dc1v68t15xdLs+u7Hek22MKVJn216/TF679yU+svjAuY/8/gGcj4xm4oBOHj9gDG7C
wP1KrprDP+m1daC3hqcEVuEdZc+Iwv0NWtv/2sw5R2niDljmSO4Khz5TDB17eT6013NcWr5tTLjG
ZtMjeEE/IP8h8cvzflVuvTmnMfRk7Kwa2NZNzKBeGLh3dGvtkofizbyxY1/ZYbRU2yRbW+JLwmhj
azZISdBIjtEwzpnqdEBX8/KlEzN6yB0D4prPQ1uDI7K6Zq3tF6P60Iyfc/cK0Ti0ysqqUaIPjUIJ
SCTQzY4nIO7IHZR80BsNlucoy9Ktak/qnjDFxHxtBTFYp9ReLruWKAbgI2M4BgKDCObLv69ce0wG
rYsZDHZjT0sr8KvezZFsAkIU4tYgnPsCe0wqApDY+EpsEKXuM+REffPc9q+XzRGu38oczmvHsZ4i
1oO6okIK2A+gUAU7sZ6jlth9u4wkWzjOR5EOWRkITsHl4H5EEQR6n2x7cxni/AKLfWBDOxyNGY67
qNKcfhwC5tJWWbZ9bQfzNUYHg/xa+cc8Ds/9Vby7DLb8LT7EgPQeHYt42kdiyWHpel23yQAJlSL8
sJNtaoNEugKtsOoN7oehbOvo8zKgeAH/BSRcmdfJekiHtQDUS2NjjehVsLptDibjyzDiLf3bML75
PR0TXZvqBefYMP+5pYH+o3F8BhJ1jBVoNGi2lxHFPvjbMC4zr0pTa/Ri8cF0axUbQoIiezKIJFSJ
jr3V9+LbWM1CL/O+BorRvOfgz6okrwqyv7/8+yowoCFvHqNcRQvLiAmsyBuoLL0SetyS1oHqHq8j
PDMPo22GBjgNiY/91HSTT8fXRiXgIAZ98iGZwE+YSHxBGIeWtlyw6KDtiCeTibrSBt0oEF3tOgmh
RUm3RTR4Q48X6UTiBcL1W2FxXqA7mWKaDdYvxsyFAk5N4/Wym52XmZbosELgzorCmQrSjECooXVE
j1XzVEaPDcEYxa4HrzRoO+hRi7YDmLA1KAZJH/UWC84iBkj78O71q+eYOzrCIbe0PoQHKrE2UDSv
s+mFJAp4qhvqlEHZhYXPjLF+zGwrv4O4eVr6eCaMbzTIBzceKJ5lO08YUqAGCSFEFe1YfJ5m69FQ
t6GBX8SeKAaUhmPnSmKyDGLZ/KttYeTuVCcZQSpI7du0L7ywoLdFI+syEO6NlSXcOYbDZek2BEzL
su7KtIcSqa12pGNiBa1Jj46bxR6h0RWpS1mJVph+4ank32XkjrahqTBCaGMZHzHYbN7pm/Bb63XF
Xr0yHjCRsNEfETz3shuscHOuULkDaOj6xGTVYjKqtaq+bdKnMt6VMSZ1JOm0cGv+RvrFbbT6hpS2
zIkaIMWd6TUolna6ZPNLvIQPNLZR2nZTAgGt2Z6OyQbIE5BcUiSVmcFFGHfUKpDt4zMx7dV2gPF0
OcAIP4hjoE0dz2Z4olyMXC1TQWkxmjX48xI8kGFqNR8Dmt0o4T26BC4jnZd7EcpwPcM9G/EMOoKc
KWmm0cxY5CkrZ/JC44qxn1nolfRWaTK/KzeDsbfzb1N4U5n3UB6SoIsMBbPYIhSCpwJwynKGkjSe
kxLEX8ODuyW78nHeo6+QHLrN9RTYoPD1rhsfU0KKpA1LjAtOToeAtAfCjae4oaUUVAnBG42j8KOJ
oVI3focGx91oPhtpKwlcooiC1mVIxELlkIC26xSsLFHfcBY9FJ2o/jhf5fRzNBzPLP24uGJp0Mom
B4SABMVuDOVa+NscoFIhRalQHgV3bXk1td9aB2XQ8TZ2Bn8Oo+c5n4IIQqSXv+XyR/kzaemaV+FN
eA056/tFvcYuNAhSpgSqOelBZ1cTkyUuQhDLBAkX7ktoDjVOl9J1xh4sbqi1NaTdtuF8qGN110bW
5rItwvQfpK0uzEHfDJpnTnGaQU+t1F4ug0l2MzV38wSmrKa9RTPIBupH27iO79FL+jjRpXH74zK6
KLpAstzBHdhCG7XFfT7LnQurdpe7x1h4ynjNyh+XAYSr6CwVBux3zDxwAKlO6lE1kD7Y4bxbSOYr
Rd1G4Mi+DLMcyGcesYLhDmzVyBzoniJL0m2o3erQbcq3PX3C6OL/hsNtZq3UBtajV98PkcMmILxO
waKuQQ5ZRi4u3Fcrg7jTOXFCC50oWLdSR5O++0GgdpM9deSut4OiTPatI3nzE34oqF1gqh9tggb/
5F4Nvas2NcJjlB6n+V219lrz/fLiiSBctFhDqAlTnzp/XioGRaVaQQ3UpdS3x02R42yWcc6JPHoN
wh0yaFmgJC4AguaPe9XqH9zi8bIZMgQuMBhGkaOXCNGnNpmnjXdmJvkUwsssaFLxMkpQhsRM1GlI
SNUpiYYGu7J13tQSqqNXk/6k9C80ftAKP75RblAFBxPIZbtEe2iFyt/UYuTaGcZAcECi7QPq711j
e5UTFMruMs7iuvxeXeNwAQ9zvwMaL4Cj1VaxS/TpgY1vzezeW/NXDmVgz04/LyMKHe/3epq8TxQp
HizBceOnJuTxQNpg9I9pvbkMIls+zi1yvdWjJoRZzN3NaezNlldj9iOW3NhlMIt3rvI1tLANxmgD
psKNMwPVWm59dsO+UiW98OfdVMjW1p9pWdQVEJm0zNbB/+mbqOlH08cc4oPdhNVjM/ZelFa+burI
5P6CPRXPTYaGiWWy9Mtxy+jSCNpAy3GYMfXYFfYtk7XDirbX8qK1kCi6S7jjgnholgN4IBYIu76t
l7JANXtJ3Hs5NaDXWKMcdrSNIhjM9zF61ysZPYHgE4K8FVxF0DSE2DU/F26xXssTHYeICnrKodxR
CIqo381Ess8EXn8Cs/yM1QfEC0dEUhswXQetrG6860j9sytkJCWC7XwCw61m1881SxZV5qylN6Sn
ULn30ofRdm/Q2ORBNkVy1AtORlAaIg6gERetFfzXo5qi1rTFUU+t+pXo5Sbuf8ZhtFOGJ7gUZvU+
3UQ2yi+0cYXJncYKUQaz7vQlZAXN/NSkD55nVIlHO8k8sfCb4Z6AvBZdaRDgPf1mVdvkUbIADVO5
6514y+b8WM+R5E4ig+HsMcYmsgcVMGO3q6172m6zeH85HC6/lIvyGG1cul9Q+oMh3D7uwroqUkwc
+myA7EuycRtUraBlmHud7HFVaM0yvExQ0nbwxHG6aK5qYEstUCBODHprb4y9n8nqJWIQ08FfI0gi
z2jGMMhiM9NB1QmCrpn+MkHb1YwkJ7/IzzQVdPlIxbFsDrdoUTTqStQr6LWi2i6M8bJBSRrUZApc
5kIbcEThNJHxGIgswzw2Gtqxehh/Xv59FSfoYOFiXEUZkjFH9d0mrwPbZcM2MWaJeaLAt0biItI8
2xb022Be7BKQfZHrgrmHqIgDnDSHy+4nMkpHqzU0xpaBV/4izDIlzNwUReBqtDYDmmUbivnQxpWc
xiIvx9ALVg/dXrjFcR+stnvM0iYoAblp4SXTjmAVnSvL9kBZe9kg0dqtkbhzPwYnILTiYVChbOcR
Op72J3M3zHi6DCNIbjH4/Nsgzhk0RVcj/CtgzPnOHtxdWVb+ZQixJTau7dhK5pkUTJZn4OwwUNHK
i58TxObdN7vfDObfOID1G4ULcUmqGXW8VIn76r7sD1MMXtrdZUNEAlCYqoEJBELp+PjcYlUjy1OV
mrAE2lnZj+o6eZyOz4qfXY17c9tcJQf7iPfcO90rbiEXcPWwaPvK5FdEnr7+EdymSvLc7YflR3TT
7Wi+KiD7xRjMZUtlGNyx1IxDgxMXGA7Zkuh90MBlKmPQFsU+PMgvo7Fo4wU3w2kYGjM9HdGYjkIk
nT+rPL5mRn6VGnSbZZlv1o7naLFsMkOUSyzKJEt1DpLffCZmQgVp6CLYlbAK4s+3FMdGnZde20S+
VW3A/DTIaleiiLGG5D4Xq/QsqlREjDq3b9ER5+tD/sUqbZO7zpbZueQYllnIfTnSQIogtLCqU1mV
fkfGj7ACD27G2veSqd9UFwyqYeLe5mhnldwnRU9XkOQAAYC6iCbjf6dflLKY1hVm8n20kG2NJDlg
tMHXWLFhdrfHYYNqJA2gZP7ImLEFYfvGiT5UJbrPYkksOI840Fo2QUOA6TdkVny9cMggnJqMKDJn
vesxckiq79R5t+zt5V0i9uDf3sSFHAUCfmNWwV6wPi7kWagXgjeIBbmtfIxl+E0ttZvYlL2onBuH
VxqMay2tawvVL5f9RHOuT5WyHEHDFW5rBgjd5sRvwp+XjRPVKYGDuT5rmQ1DP+Dp1ySQ2QURIqzL
detGTS1/yqzA1d1drdCrPP3WOfnBhEouGHr3kdl/XYYXbpulfojCNYbgDOMU3WKMNdBUx52p/OrS
HDsl2eoRQybxAeUpiecKl3QFxp21GMBLwhYUAH6kh4+V9ZrO6cFto62p/M1lBn/uX7O4RTWhE0ut
BmZNMeS+VefKLmyk4/a+H8s72qlBE4MUcZaKv8gsXP59lfMV+EmOMwA3phV4ARufmr1nQveVudnN
OE0+BCHuI4yI6hiTC/vuKa+sOzsZOk/psl2d9p7GVMmqCz/x73DB94BC6zlrhn7ZPngwyOKtGwUW
CUK83k2fl51JuFFXSJz1g924pRbDejJ+R1N+nu0zPH6hSSRcxNmYxHWFh+cKjQvBGKAimrHYlRgE
NB3vIcrTGvggL9skQ+GCTzykpmJmiyeZUFzZQJfYQxIsARGeJitTln9fuY3RmX2sLRF97rt3w+2u
494KWPgKIbENsZJNEn8UUKP5nyyzuADX1YoVQp5sqbljXjLWfadNdpXSSXIcUeZrWAZuQaDHwZAN
B2NnbWW6KS54kW1uB2rtIWK++xtLfkPop8sHJZ1kjBTElZZFR2rH6OaPX8N5lsAIN/fKEi5WlgYm
QLoJlpApOjRtdaOxR61w0ONjSfxB9KSLbllQ8oIoyUBTGbdoxO1axYhdJJ9RD4ZNbzYfMzDNG6/g
mBjnbR/emYNXEGjL9ptWJpEnRefWM0Za3pIGhkJqwCvJgxUfYweD0Vd6s8n6Twu/BNMnmc90tAgO
m8sfUxhEVqZzq9zaQ903S0GgTBrcLv3Z2kWQGojyl8L1iEw2W1SOPVlp7kyKoriKc1xp/Xi+Ndmm
Qs+/yXZz0iB9ezSUx0wPRirpPRA60tILvWwIQ+cjsgKCEtUtgVmF8aFomGfhwbpwlF0PEy+vpjD4
g6xEg+j7wt3KORKbzHwKdZQGzJihJVHbKD3ZZbjIzOQdueUfJ4Q6+FAWh7VBf3EmXTCVETEVUuJe
Ydit16TZj652Gfh/rMSbdRnZvrDgjPQTkl0QP4WSB+cqoCJ0WpBDQrAEDbK7Nq1ARFiXgdlF44HR
ydr1lvHVJXXrjU5fBhiKw/RpOD/lVmVKYsP5OiMVtnRQgSxMAiAFOQ1BQ9kYPToKM584w0YfMwiC
pkHcEi8zvkUjkcTU80PpFI3boDPTGaUN0LpZC2qQdWf2fT3+cTFzAXHByrWM2iEFPjVJj8FzbLsJ
tOLy4WsYrfHesdlLSbtSUuwRWANnwUu9ZWBQxeTfL02ixCPS4Mx3le8tmGf6ZGPJNDnPT1gQUSGP
X54/bBS3l++3OmG1fhwyzJphm1ufWXiYs2BADLehC5xeleXb+Hp524lMWsbll1oM6po8SZvaqSjD
gVsS8/obxdmbztP8511SxtJa9F8Ivg+r0geQaVSAaOqbLPpWWxtQT/+pFZilxvAQQge2GMrAp4sG
vghjRMKeQV7JPZK+9klt32TSCoUgBuPtelmqpX8IylRc+tPRiIH+gOEZIHl0io+KPZRjMEzMR+dl
XGxaRVme/C7bdh6DgYniNuYVDHuZJz21TcH8MmRWgEnBNd8+JRAhKq0DuE7+R5zld6wcz9Z7GqkF
HsUm2+/6J5AA2/NdQ97+N2s4967oYFqxA2tMiGrHDghstSeiorfl+TKOwK+xaoi5mDoA+TIfcesk
Lju1W6zJngb2UKh3Ndldhlh+6ukDx/JhfkNwB3JsVrPrLhCj/RnZB60JQMqSkp+z7B3vPDHF5gFb
ADqdQDx4RlnatZ2pTMvwxlg9RI37qDq95NVJiLBoVyzUkDaqU6ff3tBoHCYhntT6xu/oG5Hx14p8
2FkEI1zwHph4PDn9+31cTe346/nMfmmNrQG6wjS8gzzUX/jwGoe7A+ljgXbXAcVrKw+ihbzGfoky
POcSSV4kWi88HuP5duGQxSs1Z0+H20hlobbcuHd6+U82yKhUf1WOOedCkzROmoVOCRcGLqJZil2p
I8NtrrrGTNThO+go7KDehN/b3bTJPdV7vdGP4GXcYOJ09t5yTDuwYxSgVuChGoI+7Y9wE6FTZNrJ
7jDnk+1on0Qeg0urjYIpBldOjW8wH1lMBa5jvVl57fis9qEXQ8YdYyxeU9647k+yTGIb/TalDyBI
2OP19LnXjUAFZYgVlQhftezyK9iLC1elCxZHvA0Tfrs3fRa2to6LVWhlV+HcXzWJtjNqczthW04y
1UDhEoC9F7sSDwzwaG4JyjJL08GGnzXtXH2b7DB1vHx2bN0vwREKMo9JI4NP+9oEFUyOqVVCmO3N
oz0cozpiG7cHl4MHZd+y8LreQduwSln7EqI2fG+CN0BGOiKIhjiCLRcNeCrK6/yz4lQac2coQ+Yn
834ibyq9bmRNUUIIhA9QUziIuDzZYMx0rZltnPJsfMJj3pReI5++HHBFxy8GpX5jcNt7MrU6altg
uM37/J3g66Jb1/xHT7737CGLGs+UElCKzQINFlphCOYFuS9dV11PShSmfLM5RNHPxNwQ4+OyWef3
SDit8RuCO3hDTXVyfPTMb8PNoOzTn60Z0OJ2djd6+xcJ7BqKi8PuFGUx6QHlOgiO2n5IvuOV77I5
gq14Yg73kVKo+rWaCow6mbwk84j9Ojm552pXhixKCo6VEyju2NLsugm1ClBD+aUpx6z9WY3+EO0u
G3SGgkQfnwfyp3hNXsQET+NdV0w9eDyyCgLzFjp2fFsPqs7YENko7tnCcTicq020AV19lVfotWpv
bbSm18XOqBpfcXIYuL9s1Nk1A2AY6sEEIOiAICLLgUGIodEzPFag4b1lfo1ZXA919/G1LFBuVUnx
I8nSaVc2jL6oTZ9L/FC0pBBmXBqgjKXJhUPH5G1S9COGuKO5ajw6N929iRtxkJgFLvzzKOPOEy0t
mipMPJNCUBa0S6efcO7AN09SWAsCXo/1oMM99uFei25A2XV5Xc9jFBZ2BcUzSs1lTkz0A1QoLZuh
p5lgRy7jd7Oz/FQP39K+OaiK9TVVCJGq7BQ8P5cAjiC/jDXjEnkW5+fUnSMQ61e+eZffZnfd1vWS
zX2xHTtvRgKReul9+8lumhoVOknqdRbFOGhulxTMqq2ELNDTvab7Onvo2kc9vc5BDq1tLi+yDItz
n4zV2jy2wIrG4broLUyige6YtRtGY/DbubtKl509Isj1Z+UyvqI1I6ZG8CCa03umlV5kandK2fgp
y7xqtm2PmYqEVEG0S7BDHEy1gnESfU2nXuvQGrKe6rJH8R8KDUr4oiVpMMlGdIW2rXD0U5zQrFtG
DeA44RDcFEFZRL5b3yspuLP+4svh5qzjfR8jKmd1NxvN371hFpVfoiobJfkusr26C7pG25vkyskk
lSGhZSgJoJHKQQTnachCs8pNbYSj9GqU7OvZ0nylhpoJmCCnW6gja0GWYNook0pfLh54kr4vUQC5
MWg6VTCG/tqoq8u0UethA5WTyq/yO4RAT8v2ai05l4TGrTCWf19h0LQwQnUAxkih38vSqzBJoB0Q
PmmudbDjxjMUGXGCCBJFKZAJ66gGow5yCsnyoXZm3Ob8QXtWFN+NvtnzoR2eQWfgQTzo8i4XHVFr
MC6ilL0exjZNKh+6W37MfhCK6VMt9lTjI1NiyCVdJaYkdxF9NgddAphWwYUb3POn9lUxdBvpAqlo
83bUuuPcJdt+sLaXLTuvB8M9HB2jRS5qz9Av4HBmTHS3GIVAC/XQe5bxFCU+c7bxtEXmr0dfICWt
8n8UJzDzUXI+iRYVw34m0nRsB5MvL1LMs5pmhb2ujiMyi2STJy+q/dpbx8h+LMBCXcoqMaIoBkpQ
dFrjwoS2Ae7stfoIDd0K1hSiSE99qR37XN/E5ug3hex1Unj4rrD4CQZnjMF2AzYfn6Q/4qnw8xDd
xyBgfgHZ8iYpyoPejbUHJs07R41eL39UUY7hGAtvLtqSoRzC7Q0wB7G2V3HwuxlDJH10kVIVaua5
ChhxZNTuMjBub8wzM0dQh1SYvP5yo53eZUFG3+oaaoO15GBf/hQfytZ2cYdtM7dp2tgLlPaqZx+R
bGxC+PcJ1Kwg36GjvYTzj0jtIqdy8fdbN3/SYvap50pw+dOIIVybgCdSRQmVg6jUxnDLGk4/pEEG
Fh105ki21a8i9tkqQdbhPxB8kbuo1FzNUiTv9l2ZoGgzHtLddF+/k631ZHkf1U9tE27KTbtx0Kfu
GYfLBgrjloneJkx+2s7Zo84cdmygHY5VW8UoWuFNrRsUbH8ZRBT8wanwLwiXJjQsM5xmAIjhvtT2
IYdw0ez42AgYGb7Lvy6DCT/ZCozbTeUYTrVZAEwHW5yGlzMiSyKFa4aSuouhx4WHlYvBSlEktt5U
UG6LNEzq0BBa9NmLRmUTuWIclMoQFFToPXE4YFPCZu2RgzjQ9tmpuOFsUhYXgaa1MlZE4RdyoV6B
QIukkb/mKCpNM9AGIASpzaazjhDINbt/MHQJvr1nQ0a8KvpECHVLdx9mWWyeRMmd4xgt8XD5anrr
UPRSekmVVbRyvwEwhnt6GoPNxckzBwDW8GHDiNo+xrIjQ4bBfZ3YIiXEO4ExWVuXPhjmrfRFT3QA
rs3g9k2l9nhjawExsGuI1JP2UPUgjpeEaZkh3IaB2qml9wZQGqPd5nW6nTrXy7tmc3lfig6e1Q2T
v7nbio4njyUI6PW2c7zYfUmHCpXMr8L9eRlJaNDvu6y9LOs6vXX7Cak1kDBd7lmggs2tXSaT7ztv
UT29tvL5UK1P6VQNWDaWzA+mo3hDjWM71tB5lr4wrQtiFyTUbPITUHKQuWMehm/RkUxvm3qUZJ+y
67u97O+VyZmatQVZru/9UblznzAXGWheSjzN9tydegj3U1Bs6IvzJpueFiZO68/KnZATMVt9oljs
0XFfhya/S+Zym9UodpXxcSTEQ/DazYMexCAhuvydRUFrBc3rAMS44/aY4sJlPrkZx0+8rhvDZowh
qBnM2tNlrP/HTgd1Lx03QgSt0xVu6q6c6hBgqDKHh2wy8i3po3c7jw60HpGsZb2JIVH6VLruUa2n
anv5BwiMxeUJtyec0Xjf5y+kzAljo2w6GFvG2J1f4FmGd/nmsCPsSGXBTWQu4IiF2QQQQmAa69Tc
rB6oC2VFnD2xgl5z5MVmh5pX4ndK4aVs+DHFGIpRW3Ql/jGrLOa719Dc9s1I07VNBktz7YZWm6x+
LWSCM4JYBAi8NoC2BC1AfENyYVVhMiotajL1A+0DhWwoGFjZVWdIxpYEoQizf6BmQAURo1l87zGb
Us1MbCwjs/b6dIzLVzo8X3YMoS0riOWwXW99BcRJYQIITMrR/qYmNdgYNvO4d5kkV1wWnstUT4zh
fGJuBtA9VPgwXQoetuNUfR+jB0Y/L9uzbKQzFDwo4yKEV2tMMnL25Apr9XTGoZehU9hz/eLD2PTX
uicbFxbdpcGEj1s7gfQtyOa5LZ0mlpWV8eLbN9Mxepxuk930pRyiQw60XjYULUh61mi/hMdX38ku
3UqNFbXys+t4R6+r63ib3DjXoLTYgd5i1+xkBIRCQAOyISruz3hr5syz06KJMU6AnM6kHsNTIma9
L38qkXfjA/0HAQQ1p58q1RNwDPVAUJV7Nl477SEPg8sQ4o+0wuDcwYHS/BAyYEwPczDdZuiy/tFs
pm34Fn9Xtn9x39MRfTBDiQgEvQxuzZZ3azYbNaJsDtkrmrtovBukEmGijbRC4Sv9dtUbajXgAtGT
945gKuKqoG+drJdXdGKsUbiVI1BkV+IEtlDXywrileNVRrcKfXON22J+uPydRK6gY14XlW4HdRR+
Lzm93eRp3VR+PDU6am5ooB3mKt7Ys2P+eb76i3UGlDf/R9p19bqtM9tfJIASVV9V3LZ37/uFSDlR
712//i4G+E5sWjCRc4EECBDAoyGHw+GUtXS8WKng8CqqLiq14YbKdJeZ2zn56i2JNmsbBAQVC94B
bxTAS58bdgUqDb0tBiBcRj8b6tvFJm63CuYpri/a5WAMrroTOaIhhF2SaSNwLr14DtRNGLSJi6Ta
g8GCLFCOlWxkZG2TTsUJFlGlcW40KdQiLSZ9MNQ1jV7uSE6sTIh2vnZO5wxa3PD7aHyux13WPiXh
/vq6yUQILxalzEI7TqCHakCBcjODqAODs9eFrLlPhHqgy4FBA/RBWCylx8MeUR8C23D026W7mYnz
9wEs0i4AI0T2B2kEMcFp2NGQawzZpaimeKxMYMwptxoyt0npPOrRd5vmkpVbCxYAFoUuHAM9SBhx
Pt+cDg+9MeQpBQ7a1A21qylPBgZYjFlxY0PyCpcJEyyhpnXfZyp/8RVB2feA7z+0S4LGmqCXzc/x
AykGDad6CRZRKpVtpwyihumOzGgu0oCHCArJ3G8ZeHebBwVPzuv2sWqEJ0spuKFmTId56PD+K4ry
kBbOR2eC2VePIomcNTcOG0ERykAdHXgI51sGFIeuCRVcFlOnulr6VltvQEAd0TYY71gkeUiur+O/
wsRkZNnlc2lpEFaF0W7MimM09zunY/tYB8iXtfyjmYBwsRUiw0hY9bh/tBQbpCMCLIEkxWUFXHG3
r1+nUMMs4m3BQslyXjJycJ97Ikmwyp7B6Q5cxVGrvkUqgEYJONzLdD5a1RTkhPoJie4n+5OYDIzB
rwjZtsCVcTtzvNeqF97pDmoDl/TDf3GcKl4lAHTm4C7c4E4CxAK0JLSycDYnM9y1LeKCuPtVL43E
6ayeStQZgD9scngNwQWoLQFyloKb2iQvLXvu6H1TbJef4fz+H84HkLowlYEaDiggztUZnXpQ6gX+
M010b0b6w7ESr5XN461qg9j2f8GAIKXO2jyqdUghZvqIb/HSLHkClJKfZ+WhU2Wxx/qNfSJPsJ6l
XBa4MtxuSOJobkN+LtFXOeUe6fUNqp63izq/MPJqtWhYzGRAlKuH5ES44OXSSRmyNMS9p5Hsxjae
c8KeAU25sbCyf795GCPA2x9HBdwWgtMJ87QHJxYklfUxt4IGjINS8HL+OhB9Nkp7sESKtj/qcG1P
7D2uUPawJoLbz/7Rzy9hZLmTgXqtftfDYCZweCTPdv4filJ4V/6Ryg3qRCoeuLNjRZCKNgI0enum
I8udrOwSFEKKSEXL8GWXa432BWwSDpg+aa8pxeMrpuH3fjLQrtTJ+GZX7B+AV2ioBVg13i3ihT7O
gEVBmzevO/9UieWbc7pXitm3jdalyY+/toozYYLxW1OoatEIYXl26NF6OlruOEoaL1ZX70Qhwcaz
almoOiA1s6DJa9FetewpbUc3Un5e12XlpjvTRbi+x1YhbYU/XqxNr2i33Vgd+o0cgDTZzu3c09dw
LAIzkZnfStRwJlZw8uaiAR8n5/uFIq+JhpK8vJ9lRT3+7cLJOhMinCzb7kO1wvSmFyrlPrdrF9jJ
kj48mR7CMerRsAVaTOiRTEDj7SZ3ah0okkn80Erwc6YJ//+T0xoVDuKRCWIWa2t2R7vbTI3Gz5Nr
dLknQxxdXzfAZxnonUd1T/B6Xa7moHCHc69mjNK1N3Usyzn9ruVfbs2/IsQXXwYEjWJSIMLY0N3o
zYHuTW5xo7zekfvxE1TrnvaC/pvbasuCtHHT7/mvVPYRa5cYVvXPRwiXptE2dlHz5C44PfoRDbbH
yfDs0rMKtwIGRK96KM2aMrHrruqPVMF7RM6gdGoJqVkNDmQgheefFWBjo8kNZXN9ko0Um/rpFKct
AJYQ45iVO85bW5E93dfdxx9lBPdRKkNZtQ6XgJeGPbpArxiTbZ6iva/ygcA1Frvr/kq2eoLjiFHG
nJYcApfaX5i/LA8xBoj62B/p13VJ60f7j2qC9xgLJ29yAkkt2c49snqqW6iybOjK5X9mgoL/qPWi
BZ47AgwyozvaN+P3pvjqVMC8ka8i8WcNeG/b63rJjELwJUDhAkCIDr2o+tazL2mqUrZugvdQ68E0
jQm/Dzrob8o87khevHeVsbmuxlpp5nTpxLJXZ1bRsHDjrkLdVeyNneza0MsoQfXx1iz8QjsYsjHJ
tWrnmVDBZcSNOeW9CUcMQ7f3cUAqV90VgKmC/wDHfX2vvMCHFJ1/XdnVaADI66C4MdDsfZnDRuTD
NIi1x9CPc7KnSFRYyg8rk/XhrFrHv5IuctmNGpO87yFpBjme2ZRu1f6Xc3UiQVhCIP73PeF3GWAH
XGv4YYSbUIa2tXpfnsgQfaxdg6aXwjaM7NN0npfwDq0JU9b5FkUHueRyXnVJGvpxwZ6LJ55YI1SV
0arBwoUzrD1SFdUa25/aYx/fVzLc39WjdSJJcEmYG+v7VOfeon0ihm+QwKlkHmndAP5oI3gkGmpx
uYzQZgQF9zgECu2CQgvUqnNr1SsBmZvbbkjRbvmW5p/l4I295GTLvkBwUHNVI7buoGVb/sRUfyEj
wlu9s05WUXBQS+YsLJ+4hsVbOD45KsaOH1iPg+uD3TlAae//ZyCOUB8yloLpRQSFwDmJkrbHFszY
/Aj1CMie/+V6/KObmNUwx0ZbepXbIhJHCt+vj3j+GNKDISurSazeEY4YTctuBJIyJI0KGqVvYiXC
dLVrTj8mWXPFqvejyAeBaQUNemLLTL3MXc14eYDY70qnuSHwmo2HVtYOvnq6TsSIp0uLszbkmZrF
+maCrnA8mkySV1w17RMRwuHq7EHtLf5yHO3nqPs1y1A5ZCoIR8cAPDwNGVZKKxLQOoQ+6bdUhmMm
EyKcn1mv7XHg66QNoEyludfFWxp+XL/xJELE2z1vmqRDngDvUtxD4ChaFAOwyDLERJkU4S5qBpro
LU9jqdZrpH/F4TaTMYFfcj0baFb5s+e2cFCAGltnKdfEUl1nN+ZgCvrSHpJ7+0G9q/3knYD1Oetc
3QcnJojWCkxb3ygSl7p6WE++Qcgm1DY6kG0e802K4xnDWzzUXlMe0/ioOpN7fedW3euJLH4GTt6q
Sgw4EauGrLD6xrQZ8ITZG0mo348k6BzHr+t8Y5j553Wp0mXmW30iNmJloeJ6RNi5UY/qhqGyt9GC
8VfuJaNv7pdteWQ3TVC8kc1j+L09vF2Xz0/WxYP2RGvBeXSdamYLfzOH45devSp02Q2NuclUFQUm
03aLNJWxtPGfvCZScCZlNLDR5kFOB/pBzHM4LBhwQhTZ5JbskAhOxTKLRp24atq8tyc/H98VGUmf
TITgUrpm0QnufNins7GmpyL7Lh1t0CRnQLyFZ2pVpbNAjeTYeuVWfQJyfACkG3BAL354a2wL1ave
tQ17St7Nd9A57rS73nP8V7rN/VyWBZBoLF7UNTCg5j78vXkvWf/gtE96LLls1kVwhA2UOfF2EOyj
y+hYE34i5qUHv+cuZa9aLjns64v6R4ZgG72psUm1ISPO5tc478Doom/SiblVVX4WuqwvZfWUoSEF
wDEW+ugNwV/XjdFoOUXQYWGMqTZL1+k3QxP7dXWIkj2R1fDXM0QofOtoz8bQlzhmlJtFm0/5jEzv
U/uGDm2YSHzEYB9Ifh/0u1ZWlFs90SfihKuiYZg/nS2oF5NPfT7Y9T4qvdzeX3dVl7x1/EY6ESPc
BsDLKOyxhFbKzn6cA3IbH2jpZ+/VF9gG98k2OaQPhseC62JXzfFEqnAvGGmGLpMCUjt6RD8jmd4j
RaIZdxMXHhFTgyoKAAAhFF9iY5NpZh6iqJFhPJns1DRo+9zVJr8Nt7oFbL30/T/odCJQ8PpND7w1
qkCnzJ61o4mQ2GO9gWYcMg+Sk7a6fCeihNO82FWaTAv6AXsnfVyKyItD6yabJPnsVQs8kSKcZwBI
szbsIcXMtjY9jPpDTgCWt7u+bL8hl65tlOjvTVamk8ObG5fQx8R6RhrXjO7qKpjKt6H07PgGY3Ux
uxlaIBt51Ng4/+ktDSgPABwBAgE1ofN4YdSTSB9NXgBDZYpOR2P+MmXecdUeT2QIq0nRqqAbqEHw
93pE/Tz/bnXfuiVQ2c9aD2oZJMHq5p2IE1YVFMgdaRhU0vUPY/6hai+mcyNNvK2+YQDawklVUXIz
hYWz58woC7537Tx5Q/09YhIbXLX0EwHCqo16pMeVBQFNt03zQ07/AabsdQPkPyHaH9JD1Db51XVB
kQOgAyWyQzhaCgCZpyrqDo6BfpylT4xDhzG6uxD44ltNb2Vg4mtbBDAMGz2CABm4YF4FvtJkOMUE
h2E+WdYjuhAn7SaVZVDWVpBqwKMD8CT6ecVemVHrlKqOKD9ems9isg+NxVcKur2+iiuWgD5HDGej
hoK0l1heaEF5q8S2kXkE0+8eiRhxs6qWxYbcns72Cn0TaNAwTTQoo2dFBCdky8DADwFkohnA5y5L
ia8s08GOy+OkdD+LWJbOu0ws/xaIW1DT0RyG2axzzzBbESq86KPyNKUBqEdLUFvoj47Z+NYy+03t
ACc83yj1uAU3qiz9xn/8QlvAMOlokkftTYw4piVtlX4Biuc0OH4zkp1CEBITMAIbxkZBPXaJR6B7
4qLWXoYqfPjLHeWqOzrGK9BJQkE3eK56AQSyJWfATjTC72Nku1orw7u9OACQgAw6pkMsHD4gHZ1L
yIZwqunAwIPAAj3a1+rNVAR98XFdj9U9PBUjRFKO2StEabCM5K3SgvCVfiefsw/YdT10Z8kxuDht
gkpCODVh2KkzQsgarH0zhW5c3zt2IFGI/4hoF2j/tigCXxxsEW6mbZZ4aVpQzBTGtEmRDHPD0FE9
q1PnbeekqVsYfDa3RM5nSrrpDjUEQJGro3Fo8/5x6JZZ9kV8CYUvAnYXWoOBEWyYF8SXSzLCvfbA
kprrNACwvIsme5f1ww2y4R7Tmp3lVHeWTbezwW4jK3yMakklYc0zwF7BGoLJBQPjSOe2RGOGW7xK
gIup/QIjChLTdwwt+L0zgnNl8iU7sHYycSR1whGL0WUiShta0HNxtOJKZdTV8vboMGoFUV3Wn0Ns
Jhu00dx34WLdaZTcJjawI5IllRzQ3/ssrDqmaDCogVwDvIN4+zI0y04DiwDVWplj59lDTokXmrn+
ojiJ5nfAxwldzKcU0U1T1zhkcZKCbkkt1GWP/qjmZaJpv7idYunf7CGkfopURe/Wep7yca0iCtIF
v+S2ndm+lE6s+hWrosZri24OwsXMXzWzA4ZXV6ovpNOVX3WBRKyTKNqbwVi9y7o59xFaLcco1nNw
qTAWuWFuZw992EwywsXLo6fjUHBPrQJQloiwpSS2yDAD0gX41LjggOg5TV9skSVaZFKElwtzihyI
D5AS05soee5H0LPN3nXzuvSL0ISPUoKiAPjGOrf1k/RV1eQlWxzIQFNAsSQYFwQ6rupGAGu/Lujy
0JwLEqKr1Ck6piKT6k0amNGVH2F969Bgadx62FyXdBH9onkTEFkatTCWBSZl4cAorEelxYLLApi+
UdwPsd9Zz0N5h6OSlr6VSzqmLmI6uGEdHXSooKBGYFJhBdMJ+OraUGSerYWPuWY9FMYPVJH8VG3c
3qabSdYmc5kd4BJhfRzDkHPNCRKTwdTH3sJofT8Hjv1I8ZTp3wvrJRq+9c5jDKh93DfSJMGlNUIq
LAVABQgkkdo5t5Qx02bDytC2N0bdblIZIpT03mx0yXKua2c76MnHOAsB6/e5nASch83IEb5LNoKk
93s7I8N4szhoUwGJUaBZhyFv3Ur9a6uBeg7FTlIHRDBi85GtdxYzcwyxmt3r0j9P1SFMjp3ipsor
aXaqDBr2crAKm4gXAJ4zGNtBE6awiT06cXLQjgIfoXvNB39CIJsiZg46FKeTD3RyhZBq3tnV9vrp
uAieBbnCOUy0qFBGlAbAxdBtY2vajbOMf5t/unhXcEhaLCYYZy74GJpu7LSswA6i7li1e0yhzHXO
iZZLc5E8qNaM8lSUEG+lZQiaUKB6enaIae/Q3OFZ4JI8kxiHTCPBpYQJIA2aCGIYWmSq6WFKP5y8
9Nj8M+plLaVr/gRjsYBFB8YQ2MmEc8Z5Otpi7HDTUoQyTw7GxxzjsWHPPUFTs4yiQ1uzBxOeBO0d
wC83RWei1spQN5QHeCC+xYiDUz1rC3YuUOrHlr05gD3Rb/vw28wzgjsKkMvqLrLQfpJs7eGG6D8b
1Ovz6jlbdoXpx0X+dN1e15b+9PsEezXrlqZGiMAjVg8JcYd501iPtP3exZIQ5/eMg2i2cKcYNwM4
MFyc4Hhog1aryMBKNLihinibzeCzcmvgcXXpY23OfqRSN+2KICvh2bOvit6UDN10Pwx6SKe3wp5Q
hUYj/OMUSu7OFboMig7+P58mmHmvVRQETViEOsccVI7FD4DE3SQ+dV6SfGMm/pDuSsXPwhz9RxLj
XztjpgPxGPszMZ4pGGRdA2MawN+Zt0TEA/+Cy3RvlFEIXV7a0PBEiHnu9dO2coowhZBR/ew6tJdu
rXxDo5fR2OXsXpM12POfu9jrE3Hc6k7CnrqejTCeIc5Ey7ttujq9myjS+rJn55r1Ar6YABAH0RW4
mc7l9LOCfQWCkUfTwSPJvlmeIjxbdPVblkkeCit+A9flb+Jl0IEivXQuymJ6ksc6RMXJswlI3dxq
3LC8DwFEQTFfIzHJlf06kybs15hoYaZwRoU02S916Y7oZY0j3TU1N9e/aLgBO9/f+/ozkcKeJYau
FcYAkVpDA9L1/ljeEplhrGzYmRDB3SxjgrFDznsRomJeZwfEwVhW1278oZZEOtrqjuE8AS8cyOpA
Uz3fsbxI9Eyf+Rpmz/G0H+O7rqBeB3qRMNCLlxiDO0DPawHpah7ZsrNo44+66VKysXvAmuy7cNOw
zFf7oAGO+ZSh2jZsEFEAeKSM7kdH4gdWl+bkc4WlgX/sC4yWwj+CXcwBz6LabK36+6jYgfXzutO/
nBIDITA5kSWklBt77J2FRyms/l4afqu8x0Cfdzo3jfZkDpp4U9EjOqi08gFwSTkQ42rtyTE+sjza
VrIraM39nnyNJg7atyRjIyH4GgfLDHImVG0B/ZEStx32ZhEC0fCjb6atYTwUuT+iCnl9NVacFcT/
y14iplUV5ATaiYemrH6YnBdtAblbeZgiyQW44udPxYjDh8rCFKeNIaZoP+Jm9MNqV9SyDPia3zjN
3gh+owJycTsgl+9Rez/M/5jDC3rdZ+tQh99LexOT7fWlW3tNYHgYj0GwC2CSSoTjHwB2NY0qcsV9
A4zNyM3iV6sMMnaY9MWdnHdAfGodQhzJlv3eE+GCAbEw5hyRMOF9caI3zpW5YaUJ/AK3feu/5QH9
Tv3oZ+kBdCneo7co/Bm55Xt3a9/MEtkr+wjRFp6j/P2EEcBzt5I26FqzQDzDMeNt28+77TAF15d1
ZRdB1q3ykVieghfRcKocs5p1rOD6rAFJY29Mso2oC9B910BHPFymjMBn5QicCvyddz25r00NvSDV
xGA2euJmSYXh1P3SHxMqyYOvrd2JYr/N6UQOkIJDW+ewEzbAH20LyaTJbWVnQCZEO98g4E8AIA+e
24tAsO4wwPK9j40E+WbFWVvI6/DyCNDrtN9dKSeKpKay5DSF/YEN4diWvUfr5KYb46DMQy8cEsm6
rVxlZ+KEuyFW8IRQCGwu036mAOKKNdXNlKC2DzbWUtbEIpMm3g5GD9qiAtI002+Sb6CrdfVmh6lT
Q3tM+1/XbX3lmkbmCmkPUAziNYunkrBdRubUXRem3g0oPbbDJnspt/Oh2QMScu94ymvs6ffhEYTv
dwoaGcoA88pHHw7HbYNQEuNdWs75pwjLTAgzi95SEs9qazw2Dp3OYc021xW+PGsQAioOJARBy4Gx
/nN9jSVHJWiCvho6T/Ter5UYweST9dddEzrkcGB+QOqC5EIMf5IlLEkVQ46q/kqtAGmspX7nDaSD
+ZhboxcZkguO8oN17pTPJQrLh3d1ojIGifT+K/boRxs8J/t42wcvPxx3+YiffuRtEHstMOVc9J3r
fnys3OxQPoebJaABUntbWYHl8pyef5JgyhkZS3XO+WKzoCl2g3Nou0/H8KWjHCulqVNJVAxiwPBT
jQU34wXYT0jyMhZj6JKFtypNkk3s5AYip6b8qUdm+BSpgI0z0fLxct22LnuAzjYdfJ3nxkVmNRxH
QGZ5IxpB0QgXeU7Qfc+I+zD7aCf0YxybG2Unw79eXWYd/TlArMFjTExessZpaE6Qfe7q2xY8p5n2
aFuf6LyvG4knvLwascwnkvjpOnG8uZGQpuB5bsAr+g5oTmrTBWSzW+q7aHwf9Ee9k/QtrJ7XE4mC
f7J1ps8qhURqbcsxWDQMck/3rPoPlSiu2r9VD5FsSp+iYpp5PYJYXmx6BtruhyF0kQto+l9MfyLx
y+TcgYz3us2s792/YnVyvqIsJEloFlw/1QdNnNsoD6YTFE5AZMPPq+71j4JiEVwNG7PNS0gCIp2R
3Y7Lgzp/XFdm/RieyBAuf1VRKquPIjDJGgPwcYGR0rrd0gYOi0EL+jokrjLvByKxyhXNTODaI4GP
LBLyW4KNJBENBzuNEdsnR0t9yIyP/O8jDmQPT0QIzjU2qZmMM3JUafHQaQ/N8Fpjgny+13qJG19J
WZ5LEnzmVANZECVCPEQ/0m864MjdzB3eQm/cYID3zq1HT3ejbwfEPPftgSbur1/kSzYZfdlKxqtM
FgqAuCeB5CEWxmdMMNtTjyKwqrq0d/WtfSDf6sxN38ptdoM+ueUw/ZrajSaJ7ldOw5lcwb/UPZKU
1gC5NnvIyHNSA57Y0+HQk3n396Z6JkowGjBf2VZlYp3t7FenfJj/RCPoH2a37W/V+k1NbjHyIdFu
xZediRSMKFN0vbATaId00qh+LGTbOMdCVuvhvyLEAWdSBAMCLGS7zDYUc9Sf8/CNKj5znuroKQOk
jybJ8qxqZGtoFCCAD6Ji+Z70YxuNIzKNOhIFA6pycQu46iPtJbu1esJP5OjnXjIdB42mHeSEy71m
+Kx6GWSxCv8Jcdlg8PAgPBmNgdBzEUVnR6XGQNbJMHRdkl9UlmleFwDML9sgaIASn5XURnbAWjLo
oNLATLXnxSgl76JVEeDX4ZUpNHaJTVZpBMwyKM291M+yejJBfn391KztNydq+58Awb9HnapNS5GD
dyx/JCima+m9lT1Fssncte0+FSNUpJqkHnBTQY+o3S/Fm1W7yV+jtMLDnYoQLCoK2zCaUmhil29K
/OmUAZ/jT+fUlSLrrO4K0EY51JsNAhZBGzvVRwAjob5mxEeOJtT+Pe4MV+ZEgqBMimClLHlVucOV
gDxQZUiisNUNORHA//8k7gM0MJJrDtoAlOg11l8omlQT2ZTlqgxwJXPOdiT9xNJgyJaiTieOnDPd
K4pvl0ea/7puvivhq4k6z78iuHmfqJE1YZvqFURU8x0w23rHB6DtUN3Wyq6var+wZPTha74YIIyY
/Uf3K/hbhHVDdwOA+SiyjiBRqc3WB6C0m82+Yh7hnwGDLDmea9fnqThBv85wImvkqVy7OY7qLrbe
LOrPza6SdVSu79UfvQRnOQ52DWRyCOqnLzPZ1iDs0yUmt6oLilgc44tXioVrzK5BhEQsJORp9TJW
r3G010O04j0niSTikggSUVPqfuzzvIbjJ/NuyF8QtQI0cUBflimBLFxdtD8aicRZoWajsRANb54Z
vStZ6TZNHDgywrNVD+2AFRINxODlFS2OgKszAfQFTJy6OsjAGxvjqm+skVTIVn3aiRjB0tQuSdQo
hBiNPCrKRy2bSVp7SYCRC10CFrDk0E0uOM0yMZOC8UaBeskDDOLd2Enq01jbqdF4Q8a7qSjQS6Jh
sLNwpPD7/MfFWAB95DzPzJvgxCGvBIxDlt0tcEV36k2+RcrXJ4qLwu2WTi4L0EkmA9n/XX+4JlKI
DeEpgAnaQqS2Lfbx00uxD1tXfXe82q9+IXuwje7UR/WLeorfKK4MsGrNasABAiRxEPThj7DaHc0d
uhQ4bJN9X6aZayS7UUHP1/66/107AejD4PEDMrO2iEkadQNdWhsnoFS3GvtnmO9nwAJdl7FSFEGK
548QkW2pyee+zi0IwQAdWmh8zb5l1qdubR3DU1HPLZ4SZ9tmksO9diBOpQqpn3CmKNpyqS2AS4DE
Vunv1/Va3SILBwFnmzjonzm/uxpgR1dLhQPRTYrZe7qVtFs6M632ais1wa/TEyf3r8tcuy8xVgFq
APDimaYYuUx0wYiPCZms04vZ1e0xGdy2UmrPijt7a4waSEfbKr5VOobc3pyr2+sfsGowf5QWsyMo
ILepzZWuy2+5ta/tz1421rHuaU5kCDtXjwOrqwUyVHMfAY9obAw0nzxk3cOCFHELnE4lIDLGwbVL
B6N0YMThYShK5Oe7mWUKhowzCNURSmU0qHHomAO2muxNk6E7rVoOrxAiw48sP+GLfBL1kJz2g+P0
KJlhqHNJiiBUutqNMg1xomFJjt/qjp0IEy6GpSwyNtUgvyXVw6z73fia2pvrRrG6dg6mLTFTQVC6
EE6CAjDHrMhGbBioaOsUmD32Nzys0YMH/vZIhsq5egb+SBMnnAFC06EHBgrNsf4c2Z9L8xE6y2Ne
kBtS2IgVMCWg/3WTocHBzv8MAQkB/eDU1tSbKOwq4C2tqhwgztnGsuPnFkhqptRnXmwaxGGACnEW
Hz2wxKbiqMsy3Z5QckLyLiib9gftJs9UiCRbsCoGBqhTzgJ7MaZiYTdJPqFmNiTVRzGA1UZtHpxI
kg1cg5NC2ymYkRFvo9QjpsOt2MwNPUL9ltmFEdh1mjwRM/pYUvT9xRg6yll1lybmewksfndYzFsW
5tQl3VK7E6udfdoahiRcujBZLDCyI3j/AWgFaUThVKDTXUW4HOXeQJH6iRI3Xe6MzlPTQ+68XD8d
F6edi6LAB8UooUrQWXF+2gvwREZtmuQeCGzAcdKHzGMFRmjVOWUYpG0VNKBdl3hx9UEiwk20xGI2
DdM0wnlUWY4CqdrmXj9MAyjjzXbbVWUryW387tU8i5AgBjkNfihQ+MfGnitGlpY15QxkxiraauQw
NEHk3BaKl9fbMPPRTrNtyMHEEFer/2B2EOmfUbNn/UMs6+a7bH8QvkRY4jQJ4zCZQOqevrUc56D5
Xvu1t3j/9NsUAEH76Gg8RIEd9DvzbpZY95olaUBX5hDrNoYQhUhtGLS6HbglceKN0SkXt+hM1bXQ
QuAxY4xcvvzX93dVpM15mwmuD6ClnS98NFlhXah57k3TxukPzGjw92s2NK+SsS5dXsZYWrzQ/5Wl
ncvSY3NITB2yZhZ6ebQrUDJoY48sd93iU/o4g4C8UYLrCmprZ+ZUqrCoJguTsp0yEJrnaYYIZ7KS
W00t2y/G7PnW7mJ6rzLT+IeNk11twq5H10RmErYPiTo8jnNWADNRU3GpKhPZO+rQDF7btABHrWiv
Fl6mOOqPqA3NYIxDTJB2IECa3Eyj1Y6lcfgaFfqcoRTdgbaFDYZkomtNO1iMhWQ+mjR18d1p1AC9
NWyYq5JwVoNdVfpx+OYsEjFr3t1EkgvJYBC5XjT8OWNWz2oZ556JMLCZ1I3dRsHMqGSzVk0Ec6sg
qvo9wPq7dnESzoSGObRjgztxnMFpGuRjZPxShqZPXUTDCds4cc8C1tbdUwYXaHlDgSkTN0xzaZry
cm4M1or+E4sTxuNfYo5imZPBoH2Ye3Sj6B7bq36J6swU/FD9EJwb/WMY0IM1I6pzNdtNDsk+cesg
3w1utp9u5qDY9m4fPGvH+rlAS8V1q77IPZ1/nJjXoGo5KkqNj1uM2K3pc+/s8ZGRvh2t22KQPH/W
Nv9kJUQbw3CC4Sh8JcDvq2nuqDTkHxW0zE+9Emef1xW7uG/QeYYXCXwgATK1I7asqGVVxXlYwgAI
fbfm9rFF5PL3IjRDBUo5ASv4xfwKmcZ+ctIZcVfVm+gu0jpPwXv8upDVQOV00QRnV+WLhaEcLJr5
2ESBeqMFtj8AdtUF68imuGMB8X9dFynbJsHRzbGSlnXKDTZ86vR9pW4xNHxdxGUmQ7A74Z7WjdKs
2hEyrOePOFj2g59+gbXn/qh6D8vugbk5GpqO8YYG4ea6aOmCcvVPXIOxOE1baxDd/7Jelo/h/vvk
qlvbNQ4P+Xby0r+elPytKnwdGLMBeiDejBhcAIVgj8s4M35NxYPW4+kvMZLVHUMmj4AbELTj4gRL
75RJPDYIZokxb1N0IwDMFGiKMvT/y4ktrorqOBjX4uR14tivlvWp1v+2jLh051n/HhY/8j47ai1c
1Jz9bFTLU/UEhZ90t1QZ/KlsROWyEZl/wkmQLOxempFORacdjLMb0XWdNu/EUcaN4YCKsM4SZcsM
/Zk0NmagSHwzGbHyaSXZU672ZqDOIH6/bk1r1yZezFgS3Gp8KPvcmIhdjCnlgXRC/+nUYEQVul52
SL38/8QIToD1ST2qFcSk5R1LMBh82yfYARmH/PoGGwAiRn0TYZxY3+zHLI3bOs29MLWSzVCVbuIk
x2SeX5z+PSqy2ybrvZrE772pbIps2Rvax3VNL/ve+QaffIKQ41TVJApzHZ9ghX70YldugpblX3NQ
B/ea4r6jKftZRQF+7+yH0U0kN9RaFIsUp4rJS5BRY9z/fDuHsM0H3UBk2ek/bfsNxuZO5baJf+ay
RpvVi/dEkuAAqTa2ccVj2KYzfCf9iKLeTSfiYqh9F/fjvmKjBJTs4kbkC8sZy1BoctDFKeimhPPQ
UB6/orQ2uXk6AVGj12WNqWuuSOevDtBp6AYKGecrSJAA6QgpsIJAWExfJ2THyOJLbIT3O4mvPAyd
cwZNG2SkYhUQpC6WXiuI7ghaXjAHML/19qZZjjZBl1kCSEnfkjFGr9rlqUzuCU6ujTBmpaE4kKml
aFtPfRWupvo20DvKNrXmL+Z9VHszPBEKHZqXjT36A/wu35vl3ill+evV+xN5QVQLgVZiYXTx/Guc
ouXgSjy+LW9CxzX0f9j0WKFzirmj9mwyd0FsWfhmc2+kN4AYY+A7rg99H1TjZ4YW6ERyq675QeTq
MbOJBisMDwtu2ZlK5FEyPB8M8s/SflSm5c0VunJUWepQX5UEjBSdF0VRvBIMzHJYGDUmJLVB5pc7
fYvwYaP62XEAYvvO2HyMrrqx7mPXuVPcdtujPdgtvc8oANe7Z7vTjRqk++L/SHuvHbl1rmn4igQo
izqlQofp6cnJJ4I99lA556v/SvPjf6xmCxK2X2CfGXuqSS0uLq5QdSaYnaL7+n1AkNG+jjuPPuQ2
2DKc13VbXToPGixVRR4Sco5821kTVVWvqR3CN7z5YDljcE/EjdthGQMVZPSlgBSEH3eoApI1kFlM
rHTQ9oZW3BqZtBekasM5XiU54UDw35RYAcURnMmlzaGDJ2OxidxKV6VmQMdOEu/atAuPpVgktlLW
4kPbyA1mkWpRt4bET9/W93L5VYdyG1GnwZKrpB0uWqFEmgyP1L33Q2ho/6vXba10IcOZUmWj5Lu0
q0i8i5NELzSIv2lPZwdeClGq8aIWT6PONZUfaUJF4T9POmM/5xjclkYQOSj8cTo2aP02aCTv5Tih
YeZCvlrfEmVZImq9QOPuHFAppH7IsKIAnBMO4Apq0PbjPdsllEHVNNsZBoIoCxnl02gdtd/DXjqs
f8KlS8jQkD7GyN+UAeD8RBN6GXKE+AnliMPQyCENm3DDTBY/3Axj8iCzD8cSocclDgyPQLtMRK7w
IFf+LyOptpJeV0iY+8FgCThh0NmCc8dtqC8Kqt4GmAUcPWMXSMySjcRGZ527vmlXMNPBUyavCg5u
sHlwzj5BpXnUGxw8oTiw9kP0dsmWW10KR+YQXNRV5MqAJDkgCjy8BO806k4AbtZWhLwOoWXm/MOK
ZmlazokrRaRUpJzgWtnCtNGt32vOEIyP6zCLq5rBcGFzU0yFmQLHawx/ViA+KUuaCm+g1zGFQ74p
Jzb9NT4qmeeeucMss0AeVfSJWMg01PH7yAzqJy+Inf38rSZOlomU/BGLQxxufb3JAHjk+aniDASU
jobAUlwy8XMFlpf6rh8xF3wXPP337ZzDcEaSkK6AYhUW6EVPrFJpnFmVagvCflR3iJrpOtrSdQNt
UlQjwTxnqrw6m9r2qcxaKNuV7yCaID6VP8Kj9zhg2PQfrBHDH0h+gtsFHn/6JTOHUWo1ytcSkEQN
HSQ7TEboW60wS1HLDOL7ZptByINSFl0xfaHubex+y5UtlVaypay46F3/LuQq1RDIkdJ0WEgN2jq5
qejwDxKROmRqIE+t6/g2/FCdFuWoLWgSQg3lpEHBNYFyzha54dKH/y5rom6LlwrfL2z2cLQV6GRB
c4kCwm6EwmmC15GcM9rnuzqN7LDbsIDFyGKOyXlyPY0kHUljuFg2UjU91aAPqEHukbjdYFXs3JUW
9DfWDXzh1E73ByT6MASkY/z90uyEmoUl9MXwokAzcSvG1Ez+hAO4cstfylYn63dFj3MRAMObHlfI
RJ3E2XgA2cYmKD3UTCzVap86lSYJHaAz8hrc1AfFTY6jlT6iuaCPaXFvHsxdk1LT1mnoqJW19c5e
SsLNf44+vfBm50HPPIjDC1h7eiI73UqfmRPdensq3Po3yjF4Eh/X93oTkNts1g1FnoVYf6BTyAdR
YrOHem8Aqn8Fhckh3/3eQJzc/cqO69N1MVvi2CWe0kZA7CDTQEGjZPXH0L3HGN0R0+u7yF7HW3oS
Xmwpd/34TddBrBJ4tV2flNPYWiaNaEbTO9USf2ZnRt9ApHnGJ4bOZQV3uhGlbG4xd4ZSv8z0Kvv+
AdVtJbuwMd39ZMc3lDU8A7Vz2lBho9K5YNegIESuykDzLFwSX8cHWU2TGi1kexsN5N0QzNVJS4fI
aQ3drbXfmKSgnfaeI2VkMh/vURcJexqZX0o43ibIYjbVXu1PpvFUiwedPLImdYQyto3KTbakka7P
+/RTMSuOyQsEv7zvFANzyMcEPzXGiGX3KCUfSF+0Il7p/Z91W5h2+sL0CF7/aO9HhC3q11nJyhRG
vfIx+txkGd4So4qm9XjMN5ymtoRialNlCzfnlf/C6HWOoTR0ahhlMh6rrHrpTXncCan+8t+XY6Dk
K05vsSnjcXmSWqX2InNE0VD02c8EGd1R3uIXuooUsWMYb8YTHXl6kANzEVRaC0qMvB9KU/nHoDzV
I0bfURZgDDRIr5r+DzuHpD/SJWj4x2AM54yVNB+iUStROQrKV01iJ+KXrybLN1pproIOgnf6VGpF
ryagFM7JRlUvjJGR1CBGcUPBTr37qLI7c+MIbqFwnpVover3cVojZ7zXhq/avA9TG91PG7flFgzn
TklupIMkxbWVy219EKvgU2jT4i2Nwj8SGmY2vtAWGmdySVwTE767Rqj7pYNjMHjWq2O8VYu6Pqf4
QIjXEAKgVQWP4kvD1oyKmP4Q1lbMfMVRc53Z6hBsWdviWmYo07/PLqKgN6GAFUe1FQzgwmjITk6t
xBOmKo27flCvT9G0HoQYaPVB2M6foixOAkjnAgmpSaSZLaGxvORnDdMw7wQ/2LjxttC458ioNr5B
VFhEX9Y3itdWtMgrjK23Uu2iTWWgegeZ9MQ0t7I2yxv6d5nc8YUQHMiCGZZZDk95ItGgMcEcineD
Yq3v51UkjAOM9qyJjRFd7qbBeSXVaJs6DXC0UuJRvTbwhgzoIAtOhPsMvU52QkyrU+L9OuzSxqJz
Ah14IDeZSB8uDaYIVAbqThg/2IwRovnlE5MOLPnlY/KxDI2NRV7H3t+r/AvHxQ1ZWsut2AIOqthO
pJ0NECBk4t5T7rXuJQjcpLEQ8//flsidvDZH9SKOgclqqM6qB7S1Q/v7rDNHNB7I1rvsut38e4lo
7APxPZiD+X67vkc3OtGy2jKDF01E7XJXCYcI45ChcpJk3DpoCCG2getmfZnXXWgcMH/2u8LThRzA
rZeexPJHSH5m+UshYCo/HtEPh/OhCIcBlJuNnu8mpvVMa3agNt5VPsjgIPLi5ZhrSBVXR1/I+o+b
9vgySpms+++mcNZdFxVLFQHWPeJpJXuPqf4e9hsYVzHXtP6J9Bw1RaQc+TpJWZa6Vw7AEPy6pIMJ
cSMMo7Yg2IgbZ2jSM56fW6W961IRB8o5pjYxRrFnEDMcjOwl7Lud4Td2nnY0CDIXZGhWi7JbWHzk
qFCH2pcSjbeq9BJjekQxWjvVBltVxlPppbv1DV82w9lucI5LxKxnj4CzthRop4NRTG72bQuWx08V
3T9p57D81kiObXNYx1380Oj5VFE3AL8sz7CchkXvh9K0H32614x6LxO2r9ItXtdlR4K+BPgscE5B
RuDSb0FiKkH5E4e6LQfLQzf2qLVOjZy2VpsUA2TPqp/ZrRE9DKO/sbVLN7k0g+Z8mNqBjdCcfFij
t8egKA7g4t8w5eVd/Ls6zmWlnRw1eYSPZ9Y9RMhVuJAIEyRbXeXLLmO2FM5ldHoqyuGApRRIgdjR
HjW0r2CPFtpTuU/3aKG/l58INTuK58V+ePwXU/m7SM4n5KBn6WK0IltBBO0gM3RivXK6IdmIWRcv
1tkauRNqeBXGcKaLlQQHbXRJ9mji6olOYWOX4r6JHv5vq+LPXW0q6ErGlsaSXXW3un7S+9/rEBsG
yCdUwNnYmfkUHgsZiObvNoPIxb+P5yRqmWjOgC+9PFtKpSJYHaclpHd1+VSY/xJzYKwMTZumggZ4
7sPrSZsZcQUfUYvRqYvA8SiFT1r+rKv5vtTjm7avfq3v2PQXr66fGSJnA0Wii4UpA1EfUKS3BuEe
E75a9turN4xt8eDOgLiv35kii6D5VVs+uWsqzVIbaLVt9QkurgbvfbBVodB81bkTdaMQqkoBB9Th
ekviHiSRGB/1xXdxKKx6FDe+11IMjAawqe0JxS+QoV/ag9pknpcl5bSofaW+EcnWTbduN26O6Rtc
fSNQgyP0NUxTupriQTaJER1bx/TYLms0/MSYxdYrS2J75JuosMX8tbiNfwH5QR6/ztA22gGwyHZE
PpelU2d/RPKMsa9/sL4ZEPdqZgIpoMcyrQzk0XqNAWwaRb9kyTLHjb4fZbr2+E1E3hfdBxO5JZ4m
l58qMQbGBr9GyJdS38L4w1G3elcfaLAPaEujg3bbuefw+HHv2abVvD9VN40d32i7wk0pttxC/n3j
SFyXohEizX4TP7OXi11ZKnpVWePdu+Cwo7Kvb7KH+E25zW/Gc/gGbkPnAfSi2n1xw2zUfKDtvv4B
rtOV00+YxmxAdW3ifcV9gajMoaBrNpU1IC94VHa97dugpmyt2sHozT1YMXf+RgfFdY6Ww+SSGEPs
QZqUAPMXGy3p1L+J98O9+F7YH6ll2IMl0dL2j+oNdn2vbVjcNfEYB86FR52phKaZtljwceqbyRxv
sKKdANKg7l7b4Rl7is/E3ZKQXown5vvMhUYMz1svjwCLOqFdOBrNjhDNMa3q81Q8q3eECrZ+a9ii
Le+KDSd1zZPELZnzUvVQdOKgYL8xm+GO9NW4691fjzptXN2WjuK9eGdayk61Bxq9PTUuIvQtNuXF
x8B8+Vw41aZ12ekefoJ8C/Yu366dR9CuuoL1ffRSN3nPd8ZRcUx7w76nY3117DGaju70aciLj4bR
AzFUrMW+GzSEaVUO+i1o+664tW24gZXfhANao8CelLgeSlwbL8+leAHyI/9D5796BcpIgwDdk1Wq
to5sbpG8LiFgthNnGB3+YMrhzDkX4gDm3EPCMA4tdBtb4WZFY2kLMdqPBzu2D4J7nPlIGCANAxEQ
FVS/7GIPJ13/guXcfKavOf3DDux5oP6hseJX8Nysf7+lC3aOzdmNWkkYrPaAbYI3nXUWS20fqQNh
qwq5eD7RhwciA/R0mWgnvLwe9LYso2IEEDi8xk+TVpZ2l/xkqFdpDxjyL63Aaq3sAwmSDgJem15p
KTqaw3OG0hVBkOj9tMcD1T779+g2LCnGnximBCmxop8KHhrJ3e/13V18KxoYRQQVnIKueX4+JKzb
0Cs6BdsrvRoxJdEf3Ti10XMkv4aa7UfHdosQefHOm0NyAacRKJ0Pub7KgrZd9NDuMZB3l9rpTX6I
9p1GdYVKZy3CBRTSqSoZOgz39QtqN+tLXzBqDW9jjMcgR4unMnfveWWV+H2Bonqvv2SZZSZ3ubpD
TpGgxaIp7shWZLrwgZHZnuQe0fQFVn4OT5YHkupSUVroEmx3vYkGN9ULWzyE4q0u1AWXQED2q2go
sCHfwzdKxUEetKpYlRaK7i7Jh58Qt96IphZXM4PgPmIatAi1NUBI4J+tsxHD63ftlq7dwtnHIP5U
UkN0Da4ebsv0ogmVIAfICO6+jEVOg+VEbuJ9rJvC0ikAEBJjoC5GPpt/1TEpUSB6WJfQnDj2CA/B
OdeqO8WjTIDi8oHEt7n/tI659I2IQnDs0ImAhgRubUyBblzUNtA1I4mbevkhNkp3HWIpz4Vl/cXg
wqxR8/U0hh4bhnnQZSOCQKe0sjSnteKWtT0OlI22X7s+2xg/XjIO9N9Ogj/oXQH/xqUrhYBHHpgE
vSLKcPa8P0H/lG1xMS+ahoq2Z3wzDdOEHITYZ0M6tG0J6fnnwsTIovJpxCFu2Nf1PVxeyl8czi37
aYByaA2cDAQpylltzlJtrUNcT5vgGxH0NiItjokekdfrEIwg7j1xsr4kexhDbxp0zV7LUWnQRq6y
/cDGEfPaeXrKJP9QmsqHiTFaOx3Zlr7Bd386Fyzhp4DYQEaZBTc9t62SmiqeFPWl1cY9A6GHaVSv
XeazeyPu889BTXvw+3S5kUAgRYvstkrJ2Y98jP01QlRYcGjpHn8826WRMXXQIC459aTqDFqaOsto
MI73zMR0YCDk/S7I6uKU+6x+0SD8U9K4yzG0JTItuE97VfvNSGS+1YOMOmc/GK+BieEfG9q8zUPg
RRIMuKS93IeWX8vhXdZMKSsvHyAaCsItN4uG7KvzBTyaCGhbHIY++nspLfByLqRGPspNQ7Z0+r5b
zLn9MzEfPDHAQAYOzJ+Xlt8JNegky6G0Uh2UQNkLttjJ+sQdzXFfEfCDDpC0DoNfTPsSi/oJmt3U
l8M3XBh2Ar0qH12nafkjkhlVqw7DxxKqae1GOXzBpNEiD7YDpIenCbLp32d10HhSACw0fGO5Dm46
dKdAqvLYG2/rVr1wvV6gTAd4hhKMJG00EShmlXdnKCqXPvUJ+l2pqAfjQUyr6DESzR0z0CmT991/
7Vr/PlMmNg5DtNfRHAYRMiYSnFs0hpxiCf3PQnryGPuHaxCfGoNiE3EdxokuVwkppkTPw7G0/Ma4
y8XWxpi1jzGUTZ6OqUfhyrDAMqtBw4IYeKZfAo2F1LVGMvk7c9AdENSgOjXooFJA088TqPoGTLpk
siXHUkd1UqWO3KTsef2TLvhcJJ8QKuEmRrcGP19RtENY1PnkpxAvtc1XCX4BVXN67+v/hsNdW2WW
JrmCJmVLkmPX1IuTqHmvYUyOHTQ8NpzvQqILi8GdTyY6L4T/l/vqeyBRDCczLTOkC5WnEBQ1oem2
3UvPBve/r2uOxa1L9Xy8RQdgCebRLHeaX9+K7BRv0ukvfScJ9SUE9EgXoinpck1hCw8/MthK4Mvk
AQ3tIGMTKukLmsQYvNG19GV9XQuhDOSiUVyEH4Wj5kkG0j4KRszR4ahDUaJTusek20qULfmsOcS0
5Jk3aWu1MAcTfrUDlXSoSK4pDXbdVv/gGjEsj7FHRC0YZ+V2jgVEyobpOKvlrzJJrd57CoU/67t1
PbpL8IdnIJwZJMzXKvS3luAi+667iBGFimAqHiTpRYl3GtTj8tbq6nNj7tCgv46+kEmepL0RT4O5
CFSR3ApHUP2k6IFDSK1X1FD3HahoOnaOkAz17QryGetwS7cAFFjR5ofcAW5E7j5MWvB0DOVk8nl3
8EJ1J0EfFz0VNxlrT2B4BlmJetCU7nUddskiJ44miM9jFhnu8tJccg9i2HqFVYY9+HXk7IxJ2//u
+adBs/9BcIFh3IYJaM4BoYnBQysmjyE4sWsMi6yvZMnw8bXAiIrklXolGzdxuo1Gk8IXlqY9ZqMr
5+PBTIYNGGPJLvACQjQAxjy0R3M7VhjIyMpqVkIZSYKIW2zig9ESJDm2mESl5ra+prukLfon0uTt
OY9jaH3LBYRZSwE/kgZiUA/UEP1KpmFfFwat+zKzRa0UBqv0w+heE2LlVkAC1IlHOd9NtAc59USx
P3mtMR5VNCW/9aMcYnLc9Io3kOQlDvGlpKYYSwhOHQTIH0y1y5+r0ByPLXrd7LbOR0KRNzEwijrW
+F+VPA9DC8+FRKMMyY1PRYtZ62Rylu2FVDJt1vvePenkAnelbHRurPappeVqu1OKHqrTMuZxUFLx
78tWCVxRKryDkHqHKBPkgyFojpSPipvmxuCOXQ5KXDilO1MWRwx+COpJK/DaAltck0HmKY3EB6XX
U8hl9qqyH8ZqfB1KXUpoZ4T5vTKiPk7j3q89OoRp7BDNb5/7uJd24GSMPgQWSNbQBDp6jgQPjU/r
hrX05kU/FVQC4egwqso/QGVTqNLYwMNw0oI+BeD1OzddWR+gdK6+orXNC2mZNr2dCz05S6QJU9qH
Q7txjJbuKvCWIg+D0AJEVZwzBMd4KKYCfkUNSc9saC21e1KIM1Qb8eDSPT/H4ewbGwge5gTZF1Iy
xxjdzIxAQ2QX3VPbko2t3VoT5xpSdBm2dYT4RYReYAPyIh+9ziBmrTaqR4s40JuGTqmOhyDvyxtm
1opcYU1K7dtZapfaba4Sakj7dVOZfi8fe84thftGMWpqeafhGyH+OvWR8RilzW4dYumemOZpkFGa
ZOV5kbQOz7hKRQYWHX6SNTYgfcsw5uKDQArkv78yjPF4ITnk+lb5dskswEeCTBlMD7OL07/P4grT
7IRWmbYwlU5yYGUCaNqRbgzjPUpz/2AWcywuZZY0YZ8YLbYxNwrwhDRx4gq6+FzHRfmIVnXlX07W
LFrnLJ4lxVDFBpJnmun90vH6pQytX1UZE9plxuP691s2xb9PA87kB7ClFCCamkLbyE7ApKxHTi4/
e/7WJl6XDsFlBKaY/5/Qkg/RypQUajyC0HK8E32LPaYT3wmNzqYzngMrQCnC3BHE73Zn+453zg5b
VFFXp4H7AfxpYIUgMwk/IIFO8sRR3m7J3FyXIjgI7tMZgojZ3RCNW70rudqT/+zjrrPVY7HLb4qQ
4hFkHC32Ib6XGE3ayhpeHYlvcIx6o4cCVOy8V0mSPFR0H+Bq+KWMAubbqaJRM33RthiBtpC4nYRO
XO9XE/1pIx4riN/oKEIilmohJPixbp7LSGAAnPipJ0mJy2Ne+xpTar2HzAdq6UZ9LgurJc9Qc2+9
cuOUXwVs2L5vLXcDngwPsOnfZx5Fj8gQKMlkn2i6i/LOKRr4FPl1fUHXOUMOZjqQM5jAF8JMLgED
CoDb7KdQ0f5RLR30DNnaPV4QyVYB9+qEfwMiDYcMpQYVTc5TZqKW4v08QJjB+BkqXz1UwAvvrtI3
UsdLXwqvcXOa2cEZ52ktmqrpWIk5CvSDnBp2EOVz3N3I2UOjbzDwXSfHpwXNkDjrExMta/x6sgkp
342leRPWUJVVUsVGN1RjSyh8xVmxk+HQ+qr6nWvv659wcUOxQhEvo2k6hdvQpiTjiGQONhRtv6ag
2qxwahDzsq91nEWDnOFw1w4REHeroYgdJeiyvVFDV6jsdYhrutHvvfy7Fu58JdIwdpUEQnbxQX+Q
Dn5L5YfqD6Q76r3+VBu28OIxOlqBDakKZx37KnK4hL4a7un1XPEDbGPfvg0mCB36fdijsqF8DZC1
k4ezqGyEQ4sfDsU1cN6bOhQLuSe0gaRtJ3nY0AQSeepg6dKXP9gM4cP6yhaPAngSURaYhGs1DicZ
AvBCaDDQaNxD2zIPnoXOqfI7bUsEaXFBqKMgBgdpLPrmLn1J3LAqY6GMkxALB738Imb7acYgEi2L
jdO9hcSduTL2gsErgdTJDyZx1eRNqQwLcu8bRrF4g+K1/L8lcTcoZD2QlPAkLKkgt2ObUUVHTSMN
X/JKfSyj5hSIKPz6z3L+mgb+PYqCVAhGpyMfKroFh7x0Rj2wjCI8qK1/WP+uW5vAxUpNrBW6WuC3
SQVae51cvRV96BQ8rqNMx/oiaJ/OBUhqJrljHfce91FZYXay1IIVm/Q/4uarbUH+cBCL45Bb3e91
qEUFtDkW91n9BPcgWLDA5++k79BkuIP6eGVhtLi2EY7ZkGb3Qiv7tcUGtxSJgaoVRUY0YKKkzn1k
dQiljkTTAenvMumuqrfozBe/1AyA+1KRImBAsQBAgbZLjKgMtR0Xitv+i4TTfCFczGDIWZvoDXC0
4EeQjFSTHqTo1/pHWvQms7VMa50FDIIK4rN4whgaMOtE733OrEjyrbB5JFvKl4v7ZkzJsYme6OpV
1bEWohIDsMqc+oBCzUe0+i0lw0ULn6FwF5tfVuA0RXev5ePI6qGDPAoEvRvxnniuSp7Xt2/xmpmB
cTecyOJOkcDtaAXiLQizjcopQYckPfsMTVH7IvhYh9vYQV6XI8UTQNaG7+Dgvcl24HvwlWcm2uso
y/c2wuJvQSw4DG5Vaj4oo69M93ZyY7jtO6qk4CQHdxwd7lNaoR1Sf2rsnwMakNaRF4OSv8A8366U
Z1GTZgCuBLIbpcgu9PrWq43DOsyih5jBcE5QCyAj54WA8ZuCBn5K5bd1gOss2uRmZwic6ysUJYnU
Bgij/KU2Ii3KfWe+quqjXLz5Mm4V6Ui2WIO2Phvv+Hq/BcNqBFAkLh9LyPogGrejAIVHg9iK8bsJ
NNdPHzGD40TmRx/4mEB9y8T0ue2hrAvGzFDtXtY3YtFgZ/vAuUqhQdU+Z/hJbdhBY+Ipz90yfiyF
3TrM0gfVFPAcYLAJeSJeFCfJawxI1DqIhWQ7QLYwGccNy1x8Wc0gro6eFjCSQTXDQlXE6SmYTD03
eBl3jRv9BsVVtPWw2gTkjFRHoZqJk4Z5eGq+0oN3bG9qNHqXdPwSkY2igru+h0ufar5AzmQxsauX
ycRXULdvvWj3xoNkvGtbiZotFO5y9kKYg1JgVUP8B9RZMotQEfhRm1/ri1lyJCCbwjgOBApNk/dg
epdVIWRgEYxDZwcPDk11x3BLJ2xyg3wsNQPhvRWRc9GXwaULVjAMirIns7DNEOOxtApvqgw8tOjv
XV/W0t02R+RsQpQZKOJlIOqFqzKrkXHGZTqkp+53lG7xGW/socEZBDGbVh46gGFmKmrsvn1RNq6z
6557uEnNnBS30SeBdj7OGupaUMuhgYSPVlbPhl5U+36QXaMY381MimjUkW7XV+UAsv1WPhI9fu+y
AmpNISgHPsGKddKSzlX6cWsmaSkqAiE98lw6qCmvyv+m3Ki+mCEFRaCwkqoBBmw8MND/DHWKMfP1
b7q0zXMsbptLiNwLSQWsvAA3pyFj3vdT3Rq6XTp2cxBuoxESMTI0AEkHiKcwkOzH7TnBhOT4Txqt
6LwDFR/yQRq4Gy4jSoR9BDINPa4+ydb6iPrpz/UNW/w4M4BprbOQVQwJM40EAEyCQDxYBRTQvXvt
a6aC03WLZm3pZsFkrgFNBtQzFL6JoSHqIAa9Oilq/si7z6Jz1xez9PXnf59bTOE3qsE8BS9SpG+Z
Utm+8VyDomwdZWnL5ijTv8+2LEV5xUvCaRXhodV2nuioUmvFBC/cp3WkxfVMZbtJ6gzU/1zoGKNX
kZAMN/EAovOicpXGc2Vjw28sfpS/IN/R13w5mtfKlQgQr0gpMXboG9/YsKXzggZSaMrDlKd2GW7D
SrHL+hDXlFLsR3TBpzTtHzcnKJbX8T8UwjHQpIaGioGMdcjMTaSv3tvqs7ie4oKDNTRcgBMRNLqY
uXU0jQb/MgBBB9N0qh6QW9Cbu6DfRaJNvENevuGERvUuZwHtcF7xyly3h+WN/N8PuBq8FYSwBHPn
lE71rRJMV+iqr977rUnIZbP7C8NdjEwMpEyqsE5J8inB3RA/YQR7fSmLhwhVcTRIquY05HtpE96g
VHIbIkGTyq9a+aQF6FY8ZJUTbuUul255YwbE+wQ5G1joIx2GLKLc3XbdyyDs1fq9TPbqlrDd9djF
ZCEzMM41qJnZlGYBsBrzLa7xZFJwqIRU9+n9ib69jRZ1To6j072yVedZtP4ZMvdQ7zJ0NwwGkEOQ
ro0gscyDjUr49YAbtzjO/MMEIkGsB4Ry1yR29ShYwlmwIHZ1azhokjzklgOpGfbU2emLemL21nt2
8Uk2213e/FNS6v4owGbID+mJnbNXyc5rGj79EX5U99LDEQP1tLzdojTaMCCdOw2Z3KvVQIAqo3G4
iiDwdyLNqahtNfoR6xstFEtgBCV6gqSOgeQqF1qMzFTjZnLGfZS5gSxbjaEdmrHcV5JpBVJP6zLf
qGEvujVMgKBrEmxxMoYZLo8iGM+CwIsRmmaB5SkiRXemogS0Fu684qCh98f7g1gZ03vnSD4ZkV33
u3VfsPjAn/+CybhnV5BAylYKWvwClp3l3h6ZrXVuHt/67LaEfYWPHh68/4KJvNlUAMNwCP++hzJ1
XYNMCY8aD2kmFZXm+yC/F8obX8cgoZ7QYlL22uJ+u25MxCFCj8w0A4MO0SutoJiQNEl1wJrgo/md
R2OFUorZ3TS9kBzSCiOSxBjjXWHkvWWEoYIHidzhkUpGEb8MGqdt0/2LePZUDPyWFoKcK2fhTThm
UTmp1HhoklDe4lLBN//PRFbTwmcgXGQupyOk8jwfkhAY//KPOrlDuBR2G6HGkhuco3C2HA+j0Qoi
loJ3BjUKhRpb7KZLd/AcgbNVT5QSMZWAoEUPHUR8IGttoO/D32pQWLogIX6Dti15Oph8sBERMSvy
EjIsAitfQ8O8LyXhrOj9DdGbXSXX+/XzsHTno2kVGX70vSto5788ggXSrqk5QtZHF0HjWb8X5CtH
G8Q6yOLX+QvCh5o9SohqZ3pw4FVjlaqI9oeN7389Aj2Z2TTJBllPFH35vuyMdR5LPazDh8ZYQpMv
4Q7SPDe5m97gcROcDKfDVTE6+tk/bs6XTgeFz2FgRAFt7gqONxpKLzdRQqKEgGkqsTLfak2KC+oU
3aL9LTqAR3iHHoX17Vw0kb9Hik/UaRFYD1gNrsoB8xAZ+2xA7xCZv9P8vtiqNiyax18oPmEnqQPp
ggArw8SSHYTjKeh9W+67jdrlooH8NXr+ho+SINRGDytqwQzWS/3DiOtvfdMWVwI5BzB1mWDJ5gcs
dMnTWpYAoso/FUGFQK/TsY91jKUGKkj6yEjG4FpFCzgXByZ6XLZiUUx8vKNrnlSLHdmfcu+/sYf8
FxKPyiPEhuTfMop2qNmnGBg8RG/rv2FhnRc/gQsIG71i2v+nW1MNngopQlG8RxNqaNhqmkKWZR1t
KcGKOUE0M+HZgME2vr4tKjEYiFWsWE2gsyDg8tJOHpq3GgMNOlY+RpQ0/l6K76Hd4Yb1lgTqQtx0
Ac/dLmIrh5EegeW0Ul0BpakeySbbjAtLEe9EYSMSXopXLtC4W6aqkiyKAqApymONdMNYOyVYDQz/
tVFwsSMBd/KgcLu+xQtn4wKUu3i0wVTVWsYO+/ldzjoE+VvPy6XnywXEZFOzOIwpJEuEGOsShAdP
cyviKD5oQsVbzXuPBCcAo135W0kEN/QdP3jzw8ZqBwdZHcgQUA2DbvqnyD6G4pm0W7z5y3sOTRh4
1cnGeL5PJYiSIujx25r8NYm+qvYnyLS6nOyS8lmFFGur2iTr7fU9X6q6E4yRoBIyFdevCAuUQMti
n2DTh6P4R/1AM3m7L2zNip41q7mRDoXTiZsaAUsPHTzjRbwlwUAMd8h9Bz8U6lSQoT3Tu4Mj//R+
yM7ElpBkLvuTnnU3uTNh2YfwYev6XHAaAFbQrDvpNWv87SkOqldIOsZVvB50ka96dhvW7vqWLlxa
BMM/0LIEsRcCb+7sxIKo9IoBYYdKVnZG/4nxs4FVVp/u+i3x3oVQ7QKKOzEFFOWJngHKh2aTYIvN
3kx3g7GxoKVzOV8Q97HyvqjRlwsUEu16+a4iWwJcix9ltmPTMmensgu1TM4DAISypbOXoHX94Lz+
UZYa9aCmNclZT32/Gs9d6fulUAZtDH7tQHTaAd5acpLoV+TZgXRSOiuL3DiAjKq4VfZZOtcXyNw9
BS7sHCMzQPaLhwZl8QStLL+QHBxRp8jtEkW6rfTWIiTot+WpFx7OROduZ8kMvVhpUShBliaunjN2
KzXgzMcQzNDQMAFz/ID3w4YrWfiKUKj7C8qvUyThEOUATcf7TL8XpS+9/1z/iguX4AUEF36WHhsx
YAMIRixQEpcG1Q/g+6aY1l4H+u6b5ALdORJfrKvaWoMiF5CUvHvWmuIYegMNO0hjg7Y3qhW7Vr7K
+F2XnvCaKPRT0kNOlqDvhlAxCimmcA5Bq7tDUtpMf5E90Urkz0A2KJooaaul932n3YXC1uj4gkO4
+NncQ1cMWl/SKvzsFvkMOXM76dVEv2T6/0i7st3YcWT5RQK0U3rVUqrNLu/28YtwVu0StS9ff4MH
d6arWEIR7hn0oB8acBapZDKZGRnh396e1e8AggtgCkGFDVTh5YGN9DikLQYD3NlcdEzU28UnmKnM
xil0LcYzhKmKdaXZVNiMGPNQt61fxyOMAoKCFsmnDq48/hEC1esCzJYJEFv5cyUfMPR0++9fOzL+
PsHlBBMgteFXVwwU2h4p/n6LRq1dR24qZxtb/rhtZQVdCDNsghJkcoSFpMtNZIAPozIyKIQlT6D+
G7ONDN60yDNBXNyGJwNzRYND7CPo814M3elcV3UMullEoXFtuRhxhKYulgyxSc5nupgq6axiuXX1
u8rMYzdLwdyrIqT09bXI5BMgoABBVDTG+Cpjl5dKnXc1inCgJnqRg8GT34p9eCR3Bua2HHJX/AKT
+iHfE0Fc+itxc3mWYRmSFhD0BRAWnePLjV5kuZeojAA8muYCQS48r/8ogBse5kodMkfOO2D5uxoa
H0mltY8V+PfxZimURvMUkAw/KChNnYDdajHaQ+3W9LQxVH2MEg5AyEM8sXQkNQctRVdn8UtI+vZl
XCp8O03OrK0apqL7mDnG1XqA9YZELuqZUKa8XA8kuHJTTxt02vUItRlKej+3c8UlkmU5tVoc5yZH
ip6n4RZ5lgjOeM1OgcQNvBR4C6EVdT0GoYQY69QbHP50p36G3zWHHiXUqG1X34Ve9TGgRL0dR7Ch
7YuTfh///jry5ML+38vvLFuQlMluZBv2q/xPZB7CJBjCd6MIbh/P1VPxzyr/5hNnVgxoM6XGACtW
+5RBoBSMXaCVvm1j7UgQFVHM1HUdOkLch+xbkrZUG9gQEIWUtXEX21pghguu6MqxpFBwENbiJsKZ
DM1akI1aPHyirTUpUnosCeNPrt2ojhp/v72gVQuoNyPLAj3mFa9tEVaqqsYsBYBgjK2HXt0ISB9X
t+zMApcqgoLQymkGC1P1OISHZXyW04OdtY6tPd9ey/UdB+S3DQZYEKWilsKzpfaMXDJTR7j5co9x
ALnehrEP2nHDcmMh0py9CfgjfWaMZ0qtkdk0JRsHa2qvUO/GOShq38p8MLOa+mbSvKo9FYlXhVtL
ywTXqSpYKT8MF0qFBQeF8fq+fYTor/Rqu7M/Br/yO8O768C44pHgXdk60Y6C+dvJqQuyQ9dyR78A
Mlfwc9YO3vlWqJfRTdYxZVWzfZfrI5jHVXsbxYIHzVoAPTfBvdBobIehwqb/+tzrp50KyOPijR06
ixvJcttqe9uTVvpPzJVwx6NeBWfiS0dTmWV6CRSpG9FN2z3Iy4eabq32BK5U0v22tF2uf1JwEc5l
5lby99b4ctERhx4FdtDVgjn5CmMT1maU9hrWW9ggsERrf1AF0XLt4AOd/1fSlk0isY96Fi3lhdJM
NRlEVmsdpbiTExHh30r9DYvALspo47GBBC5dampJrsMMAzNg9wvNQzE/KfZWyu6izq9MSORkTt0C
6IZ/BO3DteNxZpg/mxkZom6AopyLYTVbChTtR9rdK/NrS/fK1zH8F4vkj2I6IxRRtkgaVZt2/k4X
df8vtF5wg5+viD9idZmbMxvmijXNMZdTXh7wEgnNH3K3BdBZcO2sHehza9xp6wHbazOZrQnYK/LZ
dvt0/Hb7hK3dCiCIA3UM5LshA8X5BqVG09Rdj8s61AFZaZLfyQB9+7FaZj+eosVvzFZ1b9tccwtW
pkOD1QAXCj9sPkmxltgMiFdkzxDlKSxXkl8rxZnt/Zi93La1soXgZgWhjKUAYqjY3Pr0flAqyYSt
zkbhV9XNF9qZyyYniYgHlv0l7iICuy04qADFY1whnKVIDvHwtRCqkjJxlDm5j6oHDDPdSwrdU+0+
lrWNZSA9/ur6GBmUhacr0nPU1jmrC7XNTJbQM04raGqpjz0JqFr7t41cq9uxvhXUhYE0w2MUVaDL
IIXZmCgu2JwCKuezr9+hv7PTQBk6b3LP8iBSBkLhyXWqEtRUXhl43/eu5QtC8cqr7/JHsEh6FikT
Al/V2bzJHKC4jNHsH/Yh9Nq7ZAdp+zvk77+y30fVyU7Us55ub8B1kL40zQVpZYEwWtYwwD/oyicU
urRRcNOtPLUuTXDpmVY31mCx+V5kaBky5s/PdGN++2nsrROo6xzzsTsmn8Vj9dLdLz+gJxXpruKH
giz0Ohpc/gj238+2mCxRjNXhR6CWXqcPqbxRtG1RHEHKJPDblZv90hQLEmemohxiPqYKU8TJv9WZ
Y4J16UfxehzepD/WVn/qMp8IADSrXxEjx8CYorqs8BDTrJzK2ZpZ8FbQkOltl8Y/b/vJSvELqzoz
wX/FJAGbygITVe4pJ8y8FEHnSSDYfYHY8k/Zif+YL+/QC7Ddxi+CmhG9M7rbTfLDvO8PqSTYZWbu
MiYhMiB50vF4APkTnz5lY0qoRjUA3JS9Ou5L3Z+tP5VQInll2TYQ3HhcyAow3IS/RYy86OdEtuG8
KaSF7D4atuVgN4tDSgNicsSOrbtELuL7yI77ymuqor4fxzx/ThYt2eeFWlRBCBBD6tR1r/sgv8mf
VUgTHNV0wjCxqk81snkD43ntOLYhlOlRAPTNJJlVlBkT4xkP67SBoKVq7tK2rbHDuSKV3u2vex3h
sT4kgpizho6hxUfBcM6isGmwSi0zZH8ey9DVWwhojR0zWHfox6ijHhhzPwbNUIswbtdXGcyjeAGZ
AAAYVL4OX5BxTDKKPjuwX/WmI1n0Yc1gqC7DphSk+aum2DWGIiUyb56GFERMSlqmAOTk/QBWKaVM
djE1IcA+TCKw1ZopfDmGVofGss1f0CnVpGrM0VaKZ9oeKsukj2raWT8sqiWT4DisNDEBlwZyjs37
47Lm61lT0vVjS2tcU5D6tU/VdvIMxetzQDFbiC0cOz/cZMcosDzDz30EovcyEHU1VhZ88Ru4wKdk
fTdGI37DkB4N4y0m3zK8jW97qsgGlxXMmRz1lQUbS3kK+1MTb9Lk+baJ62B6sZX83H8zLW0nLTCh
L/MGgpjbOW4F523NBNIp3UaFx8Y7kK3y7Iogo17WaDqWroRCYGKSh7HMBKtYwdwhnzmzwQXsoUPB
r5Ngo/bz2E8filfrKO/UyFf2dhA7CnXAv/L1nTs3yV2ybUJiPDhhEjSA0NqG9snXC8aXi+JcLEK1
upKYheZInmNXbRzdNZ50qGhDR9xrvcG1TgTqz7KoVcj+8OV9c2mY8zsJabU9xQ0qHI/5w+AxOO43
46A+JK61I34O8/ab8jbcha4h8JVVy6C8htwwiJPBMXPpK6YxALJZw7IJaUq9fEk/KpI5xuSZiyNP
P25/wZWLAPBMFPwZkgyJN2cM4cXO+6YDNkc5gQTbUdB7gIbyZALqH8yhGciNe9vi2oHG1lqGrlpQ
KuTpZ/s0rmxaYfyxROonT/si/Q4pj9s2rpMFWDizwY7j2XFrNAihqwQ2QMCe/BnadznyUhHt+kqD
FYUIPPqgP4lRCTA4XlppjQ4kpoz0L3yV9/TZZG6hbmrLQV4vwOKsfKYLU9yC4lENp0Ya0RsxDpKZ
OkX8bKIuFkOEzzw0hlsvAvrSlR3E0ULxFnzleHDKXD8oNwbbbAd04yk91droZHrqgJRfp9LXP5Ws
E7QRNAIuRTB7Xm5ipJo1KbMBiKqQOnOiOJClvo8J6En0+um2V6wE4XNTfM8gpHolLx1MzSZmINvy
NPf0220TK84Nj2BzbGgzgfeVW02tF8jpKEyMQ+RBrf4hw9BvnInUDNZiPYYMMSwFqRbQj1w1DRJb
GqN8Ltxl3PTLU5IfpPQtUncG4EFJigzusEzumIJc86HOX26vcaX3g1EWDd8KHKKGdsXEanYGyeJQ
L1z1cZydypmO1s7PgixonXh25o39KOEdC+hW77xKQShwmLWvCAAe5NghdQBgIxexZEkiQ5IZhauA
IrjocSSSf5EyWqygA+4o04Kyx6VLGr1RhSaeFm5C34xqv6iPwlRx5c2IPQSGF9UItCSvwOh6Asrt
QjHxNjUO2ehB7XgzONNjcrc8diC7lzbf1W29FXy4tUONXh3AVhbDP2ncoV4o9HKNGgsrnNbp9x+t
36VODmJJ9qkK5zRAMMq+p1vtPtw2QLztCjcDwtGJ3Ggj+jErEGY2EPXPj1EvdzlbiobmLX6M0TuK
7aSDE7qRh9Huh3SD56T8QZ4wQ4sHUuLe/xJsBPvb3OV+YZuL3L1VJkpWwvbwkf2Z954S+bWjP/Tf
flq/lmDatm63HY8mZJ4eSVBVjuJS7/ZPWIHcXS6fufnZFdXXekob9i0q337WPgYHULc7I4DTuZMv
3T2qj1TQNVu7r8DQauMdDdfW0IzgTOKyByNahYG3LkDXYfbbO9S9Tm3rZw+TwNhKIGSvdNB4W2wY
mp+2maHP2CwNECBjtgUFobMs2wQzVbc3cSUUYGwAZNCIgkit+QsY8s91Qi0FLjQrbp/5aHwILKx9
JkzwAieIgwqJHx4GEgLc25YVAY7vvg3id310wqPaO/LzQ/YR+1G6RUFCJO+zdjQujLJzfOYbqhQX
pVXA6Oi2QQRVIwv577b9Rt/JnbpVTwb4dDfxXXFQGFji9p6u1CaB60dsR1kASBDkf5fGib1MNCws
YHe8MKjv0p21j6Cl/UN9QFr4WL4lnrFLvmXvyXMaiMgVVwIUaulAoRK0yGCaG24tasAt4jBGblje
hfF9Ut8R+8+oCuLgituwxjQo+4CcAOqGC4NWBpnarMzwdK7fFP3DzL/u+6gzQIwHxTkoQvElh7Lt
uxm9vtKloIoZM08tT1ovyM/YV+AiGN4HINdm4FkNd+HlV1LzUDfHgT32lEApXkYrqMi7bu5k4ymE
+ocEGJbAL9jecxaBNEH8wKgORmh4wfWkGGZ0H+bS7boAutaO9N2GsraTogksegGtnboLW9wBkJYs
VWOIjLvoPxT3xZ31K4a8YL9RN+rJRSv6Tv4hi16aK15xYZN7yypVzcj4YLPyYyCTKlyRsZchHGt3
8X3n7IVydMJVsofg2TGXZGUa0h5zEYTJxMlvWQQI1Lybndaz/fBZcfN9vxMBoa7r4ni0nH1GznHG
Vq30ambLtJ8X6aCDww2SO13hlLMIZr2WpZ7b4gsrVTEYZjfBFp5hrQ+sJhrPrv5cHlLvgTy2z5F3
20dXLh2AETF9D3kAE+8W/mDrQ4moJiNY9jNYlNBJ0l/q6ct9KgYMRKUFo5xMfoGfepHlUF7wSEF3
rMvQHfOoUjokCb64FM4I5xs1VewunGDECAHYxZiiVgatKFBduTzDHjKKCjzDdcync/slK+MEnUCA
D1MVzq55oNEX3J9XAf2vBdgA7I5hnDgLXU+hH6cCdTfVtlfWnmU/Kbntyj++vFvIAIBpMlSFgHub
y9jDqqF4R1KANevOyevJGef36MvPAiDOQCKPfJ2Jbsj8bkltFRsNQf+1jLVHrR88o1QCNRLEoSsf
5qxwafGcj2GfhsyKlu1MWQ6UpD9ppP26f+H6wH6hpwK6d75WPUwoypsLWrxDbhy7SbsjBEyrhYiM
fW01UCDHjaFiy1D7vAxx8yKpZmMwOkdM2yKhYbOqUiY49uwsXNxM2DKA3HELYqoTIC3utlCrukRF
38RQp2FsRjvx0fEPxsj02jx9miSwd8eiyvfV9cuZ5C6L1KI1mTqCvn+iA63jJ/R7FHZeNqFil290
KPKIeAmu4jaqxmhgIA0FbhbzMpyLk6UyqdGho2pZLZJqPE1G6gOgGJiL9TSEhSBHuh6VYPaQ8aKw
BQ0PVLcuv1wcgoWlZ+TTY1gHfe5Tc1/YQQXyTfKaZW+K8hjHH7ZI7m9tlQoep6COReFT4fHByKrG
pGhQbNWafRSDQKdz2uTQTpgyHQQV3pXQhO4e8myVwZ7xKLpcoMq0a+oKppAE7wotPPbQN0Tl5E9v
d4+3w9OaKcijgVxUwa2By+nSlF5W7WgM8BbDHGSnVWh/Z8Vzd6RtLTldNP+LSAWcmY3mHhBfrPV1
aW9UrVYJGUdMo5o+oFTgu0E7UlSIWftWAJIiy0UxBnSA3CPatrMZ3oMeImi3iJeRiDhLXj4mSg4d
uLLazGX5cXsf1y1qbG3sducT65o0Q94whjZrMH7n8xSoeg2xsqZ1Umh5tqZoJElkj92fZwlaO7Vd
RWLYo0XyR447ty0hb4fB7laqH81GlC+tBEsgc/9ZHnfEZ7wz6zzDhloleCGkF8U0NpVohHXVCF4/
tmFDshXR5HJNZTXbGCDEGqZM3dXaYzcYvqlkX7/3iXpmhdu5qOibLGVYnilWN3ITfvRdfactP6Ok
ESAh1taDZiuCIu4XgJo5X9eWOU2XdEYkHp7y0QbZu+TEouC7csOgOg2cBf6Hjjl/9eupPjch8P0Y
AoHguPwuJ+8huqxl2D7WyfeCCOLFqjkCJ9fAiICpTG5N8xTLsk7ZrbnQPcmOufarGWvf/E3HaDeI
MM4rWSABYg5JABIb7CIX6UFb1cvtgIwjs+2fUo5p2DIRvIjXAiDSMw0tH6RpmHW5dDocIllXW8Ra
lHF2cl96/Th/oqfhQMFUUL9Y8wdkaQStJdby5xtaiVLjDUcAW0nJ1gayMZe3rZqLHsNre3Zuhbs8
TD0pSpsRb3e5XvySFsPch5PWPGCWZH5VpIVs0V2hAVArOYrzpD2kFL1yCHKm9km1x+HZLHx1FI38
rf4qJj8IqDa4Lfgnep/TpcxjHQU+O3yA3PHDVL/ejsCrH1LDhDACCN5YBhc91MgoIZ3HLCR1luwh
VqakwaQpdeyk1Ai/d/EgqpSumWREE8h5UOaDC136TtiBh641EISTvPgY5fcl0x4p+uku2iyb26u7
rpAi6Tn/rNzBs5PZCGMTziMB6J+Pgdn75uJGRgxSaK+qNVePg1Z0j66ddqCacFVjLklX+SETBcwn
ZMFsqEshmZWY2m5J+mOYT9sZoSxs+n2mN97thYpMcns6VOYclhFMAjHrdLrpTNbPLvTyKPSBuiyT
fxHP8L40gF1lsCqVewUM8zzokYR41pVJ0BMZCoV0X1H0ZIl6182YTSxEDJlrXoPZPY3NuGDilw9q
cb1MRmoj5SJowOmLjCHM8gDiMqe0DEEpbjVVxnlj8RMG8f9LD1VJmkEABB4aonWjZSPE2GE32qTZ
z4k4knZfh89E3ehEEIVWQx08Bj6jA23EQ9ViwGWXTGeQuJY4oLF8aLpsE4LY8razrGVBqK7/x8xf
FpDzLMiaI4wlwYwMvbOoe5PQtKirTTwv0CsSRO+1zwbyA3wvtNUBP+Y8JTIkBeoRLKecwgEDkNYv
ux6JK3VTDEx1Ftxe2ep5P48t3NUX2YMFwBa+ltlr90nzVFmkcrJqDHIj2qhL/m1aDFDonVIzFtyI
a98OCAh0JJA4o0jG+QyphzKMUvhMVhuZQw39j90Ve3SWRYy8a3cCMGkI1QQoMYWfE0w6DeToE5iC
gGv8VtWQo9eE3ACrXw1yrXhE4crFhl4egLSfihHQIzbxNTsgGwbre4qrXsVgpAg5fVWFRoTGWx8l
HoQRNmpyacqqJOjDLIDzmV1nKfvO1qL8DskmnRxML9km4/VsLccc1exe74z4SY3V/mD1TSyo01yv
Gc85RBb8EpRQwCdy+UMgNGqMFFmAi06GP5pgnqkgUmE4Zfl020mvjx8MWeg+6UCsE4M3pA2j0Ws2
Kv1heyzNzwmSaHm5xVMViDLBSb92yktTbM1nJx0jFVSbdJhSIIcOPRG7QholSiFERrg7djCMtlYY
FA6MdFH7w5YGJ/sy+xET1EEui/sUPom4fLmQBGrd8hQBLpPRxjPzYVuQfKNJoiLJylIAvcaNBslL
HGW+CTMrSBeognpz2ZLvGKwOSIj4EdFIEBUFdngeAk1COWzU0CgwixkKkNKmlSY/NBRBOFw1A30X
dpng2uRnwCUbHZ62NrFrczi4slVZjm1WpdP14dePMWZYkKiibodKz5UEWFQ3OMO5XbqJSZ3C8i0C
Nvw7q0o8q/k0abyxlNqFYtzto3Sd9rB2H15yKOJi9MPiXM9M2jgNE1i18vyFNs2bSnFLy8CoQEMe
wtaZW0S2f9vmSpyArhNSO6wS0u68jwxalOb9kkB1ksibQfuRz2OwINeawf1429J1TRKO+I8l3kvC
pIraaYKlznoFdzquUF8KDX+ZPg0VqYlfi9oH1/7Cmi0Yi0VhklzjnY2E9paNXrWbNd0rSgrQ4FVT
rwRZhiBdXb2nGU8omggM+cPDZ1NDiXOLKQCgErDXLKjzZpA4C9v4MxzGX4utvmGmx1Wr8kFBReh/
21YuR8i7KgRWHtsKgUEHMr86uU/Hjam+J8TyW+mDmO5tg6seAyoIRvDH9HS5HKgnem9MbVa5igk0
Vfw4qbMnh85ABHnr2mkA7PP/7aCVcBkkm4rKNDSxsFTRULl+1+2FiStJxkdhv1uSiBnzOhEB3wOq
Tjj47C7jwUdkicc4ahAsa/OgzhRqGF9vzIGOgLBZbXQBWFp1uaCpzlFo6BG/qKXKziyPqZ91he2A
ZVTEfbK2GNSOTRmMqogm/EsbHbVcylUC4DOUpw3jQZhSXXPr4aa30dRi4FKMaPCJTt/IWdaEiFWT
0ZYODY0DKYxuI83pKZalU9Hqxj5Ux6MiSXvLanaSWr3W9XJH1SgC1wtiTRs/oIekI5cd9hWYNEMJ
GVkka4Mg7lwP5bKfiuFO1nZFNsRDOMdmAIguiyu3kcwNVYqtHAMBa8oQswCb7xRj/ip05elntBhe
qkSuPXwZU8xaBZqK6hJUx5FNc2e0pSE6kLPEUMz7aCBO1DyBsfDr1yOM2CA30lDMJ/y5LPKiLugc
IRAgCIWtHJig1xGSa/9til92s7AWwCsAncKdcZWwt7m+pKqNYzltjI10/2Pyiu+t04Bnum6dYP7Z
vD8x0Ht5OGanxsnfnqWXeE8/iScEmV7n2uyXmOinYsTsOq3v07pUtAwLrqbML/tXMrMxqG7aLnXj
NU3vQYDvSaFgaDdaUci/vluYbfuvdeRw/Cw50u4arHSwraf293nq3IkqhzwWwZxXzvGFGRaLzzPe
ssF0bw8zSYVOU27ed7FIf2vlWmbNSRQjMLgGdQsuKlk1WCELCd/TbJ708H4oP0De0E1PVvuh69s+
FOSKK9UI0HGe2WNh/2xJ3dxZ4ZyklbvUXtXcZ7OToAyveOOy16VPW3O68VUatrfvrGs8K04g+gnQ
smSAKpuf6MoGate0yTEcv5W6wHqU/cpVv+E9ZHq6V+yGIPv567bJNQ85t8itE5r3VUEBM0RzRj7N
WrWfIuOUSB9ft4LGHQC6wDqjSMdFFrO2AbXOQTRv5LPfdPOubloPQ2SCu3gthsJBFKY8hEYDyqvc
V7PHbLKmCl/tFB+nzbBrAb1VPquj/jN1hMMtKv4aH2POrXFuD5akEFVyWOs2mOncmkESKIfmsNzn
Dh7SX5a5hm9okJMA2Bd4u6sGw5hacY18HodsLh2t/Y236+2PdI2k4iyw9Z75PCHU6OUCFjTFyXfd
BwRxHBmtVcdUvOw47Bf3O+rHX+/XAdGCG0cFmBavpau6X4ph6sFsEaPkF8XYa6CDykV+wbyY/1IA
NWDEjz1okfperiw0GjVsprFyy116su5ezF/qzr5f9vJz5rkWkGKYi3OlxLu9oWtnC+BCcBJB95SF
Ls5qNscVAACIWaCuKxsTGriocIgorK6lnPDZzs2w6Hz22eYyInFDBwSNE/jABg8ZYeVaL8DXZgG5
q47Nm7mtD/ZuEYSOvwXn6139Z33caTPAs1LSAutTg88JhpcT5LAQtTbaM+p/v+mxBvZviKA5rJ7Q
OX+X9n7fu/n32QNt2U4IhV+7Is73gTuOppSakWzi53Stb2zJc+sOB9OjvvpMK6/dTL7t6dv6mJyy
dxf8jbe/9apxgMAYmziCHP/qj0yrslHyxOk0D30eFC3GvcfHLPbK8HczekUlePuveDTQZhiYwsNR
QweO2/t8aBrdzjoKgXYZyMfJUcfHrnpIrMTJU7CZi2iMV3yZYCQHEA8Zo4ooOlw6mTQPRo1qUOVm
5bA4nfVziJCqauqXZyFx86GYCwwaexagHH9pp9QUGsaJzJ7fjbRfRhV0IIMxCR6H1/BsmGHS6ZDh
xekB9P3STBqTyCzGGUfz1fokx84jQFWGD3biACE7ub237FVoRd5Zm0gEh1gLsxe2ufNap81c9zVs
q277p3hrjuC5PkApz4KT2tRdXK126Kv8fttB2V/lDuuFVc5hrKyGw+Sw2haHCZJdIg6XlQNATNRN
4P0EwHceo6j2JKsAx6lcqfGpjAZRBjjJi9IewfClRsEsGk5cy5UuDHK3Fc0yu6OUGTyYQXdUjuSw
HGxf+t16YINVHPnQbm9v4eoSGbAENQXwlvMgCWAKjbGT4Zukmva9PQXo/jmm/UcjP/DOdEKFBJAZ
EFAmrX43aDqAo9CW8Sbjvts4lPWY4VmKFL7bkmiEdpyIbXbVI7EsBfwa+H4Qjr48DXqvxRX4Mys3
Qllc0t/yZAdV3Q5VDCgvDK8q5GaXBxCuRsn3vA8GJFeizHdtlee/gPuYmTENU13qOBPhIu010qsn
vTZ+3v5+1zETGg/AWUGlFG8IhM/LZRaSEUZT21IMuTzLJZrR+246dPpJkve6/vu2LZZRXB63S1vc
ZwNkQaoKFp/n/jvRgxITWNNRSe5skfQH+0OXhoDSOPt2XCRrtEyBd+DbpZnsS/g3+HZ3JBHdb+zy
5M0wLAjGJIGeRBp1uXezLc/JZLO4jFdkRy1XmcDkmJzqqtrc3rm1BZ1Z+lvFPEtnjGZJkrhQKjfX
lm2hg3/BTv1lNJ9um1lbEAiSABlAPx0NN27f8kyp0x7tJjdCZ5LY0Y+pSe5klF4w8id6TK7YAmIH
HOaMUgvJLrd5ANkXuRbBlprSQ99HD8tsBqQpQIBobbKs28rag4Lp9LxWHXu6V5Vn02yOUWs4tfaj
yTLB0tcet+e/h9/irkaVu+3xexYjfK8GxdcbZW/Qcp9m8UOLRkIOQD5BuQJYhNiZyi+fQ2QRGBzC
K55JKvFxdBzUORs7oOTLFjz1ym5SIHru5mriMl1M0TTUij9ZuOkZEhtIVQyKXnruYkbNXNAE1hYo
YhnBnH9fBkGQFtngwpcRVlluhzF1m6R0ljAo58irhRRJq250thLOZaOaTrLSYiV6FljdNwkT3rkX
p/6XD8bFfnFRMqZ23+k91mKC2DwCam6H+qMqkm9f3zG80TXQ9KAfwR0JS1lSAjekbg7ZQEXf2hig
nW1BKFnfsP8a4YVo4qkf5aVhn166K/VTQbbp7E69AIRwfa3AnVHAxgg5eHiuSJ/rkoTpRLBhUqsh
Y+12VKuPvU7BDZmr7qiEgTqKug5r28c6AJiOQ5qMSbJLp85TkjU2qG6BY0/RaLSPclEGdqe83vaF
lWvZQqKMGUZIzKGEyZmpszpVZlrDF0z1DnJZQRX+uG3h+p5kZS7GJY2qDdSQuJd5PLa92mh4VxAr
KbxxgCR8Fo+Fr7Tl5zinPeJiVAji3/UHu7ybmduc3TCsadrrFe7mDuwC1n0avtohxvyfqvI4qYJ3
2krTDZg0YEbQoLVRVtfZjzkzZssY8c8wWgGNKWtXxe+yZrhpMbsmAWdeiXA0QQYlfw5tUVZ3vbOq
jC2VFQAegPjju/cL0p3O1pEfd4k32N90zQ/7/ah/9rL71U8IQyizsyFKhHX+dktCRevbChkq7T8m
81vY7KL+rVH3i4iE6tobLwzx11ZbZcTIR2QGSvMB7gRnEmkLXif4kLWDnCIrsIEPn+9HtfqwVF1n
IpeaDkv3YJaBFL830bYeD1Q9RK1gdmLtC52b4/ywisq0b3qYy+nszvJumZsgTD6ladulIqztqi1Q
PQD0D+QwADCXbjgsEBhEPMGVL791VrrVjeWx0hpfanoHcBVBxnMdnhg3JMPFQ10c/+ZOtSF1aVSx
+3AcC4eQzWi9htS/7XbXwZ3ZwPSVjb4eOL+5G6RKB2uuRuhF9dVvY36q02M8AwopKB2u+RwGosCr
Aig0kBbcvikKBBI0wqwoj2YIocvx8fYyVoMRrg687P7GP26rermmJcTzKGS9PJNC3uJnpJ+0dFdA
VyUT1VrXvABn9L/GuGCE2m7c9zkuRGvRnSTbGeTRMKhD5F0rep+vuQCGF/A4ARweJVfu83QQkC+N
GBtXQxkwbwJGLG7EItbIVSsaGFxw8wKlqnC7FzeVgS4tWLRt6XG2IZNmP0lEpBe25mlIVP5rhNs1
qx4lRFoYWXA4q12b/FyUvayI2LpXPw5a+siKUTK+4lQtKW1JlsCMlRmHAgwtW1QVWkePpk/Sm3dq
FBaCI7RqEcJNwF4BuIBRp8ugEBtxacgh7qaw+MUSiZa4tbSTRup1VXDbzVf38L+mAD+5NDXoZdem
VQV3mLdttqvBc2kbSF4FZlb94cwMd1zN0Kj7foSZMPfN4VsfP9Hk7fZKVjcNnRiChhYER3gYtp3G
egMQPXVV9XFIN52xl+0QWE3XFAG+VxeD4CNjwgjRgZ/HjcHlNGoFFjO2yYbOmpsCuz9BQO32glY/
zZkZ9t/PMpS8GC0TKgnUzfoCxWN3SvxZMZ2u+hehlA2X/mc5bGPP7ICvL1eVDHYaKPpovfVWLtG/
+fxnJriTiuJxVKLhQt0hejKSU2KflkmQ0K1//n9WwZ2ZVrf72mCO3CrZJo4OPUSeI5BV6pUzCAsH
zF0vqy7IVP9ZD/+AAbXo2NY6jPUlxAGMkY3oLYFkfJq95XWk8IdF92qzT8H2PGyzxf7f9pPPGkyC
Geo6gn2E1159GfQgbEUVf4GXG9zbWc3BQ2VR2Mgb2yPxSe5sh4gwuQIf5yduarOCBJUKI0rk2Z0/
WBtD3RNR6WrVNzDvC4wdaj3QlLn0cE2e41iZYGWkP8PSqWd/yB/zMHIJCJxvH9qVmi1c48wW5+qx
MiYTGWBLDZRNv0/uq/vqFV2uLVkcEM0geXjot+TlttXVbwXyYFDZYRYdyeTlAmOdtHjkUIRX+UUD
QWbxm4giOPvdVy5/ZoIlZGdRIo3yTrNCrMss36zyx6R8z2x3sJ6tUXWADb69npVKGNvFfxbEFnxm
LYTAipLXWBAFPVXiqN/KQwP9JClIPDvQft22tu4e/xjjAi3EpvNq1PGabiQQhie9F08TSDac0fhR
GW+3bV3Ty+Hpd74yzhezbmqNNoYxed4WvuwmbxCW9cn9sG+22c5+lRzbH/xuLwVa0DwlHhWlZqIP
yTloG0VQta2wtXFjbAEqGKZ3A6hdRfum0rtB/RcvjvPlcmEZ8L+siXRYU0v9R07mxAH4aTM3yu72
voo85i/w7MxjMAhFASjEvnaR34QvRukRIJGWdDv1XmVuqwR3aLwNZdGYElvAjXPBAz8XZYoNCnYO
6K5nb4Od7uzpxQiZTYzb2ynYyFK3bv7N4+Sf46FxsbkKlzaOMhjtx2ZTgEytHiF8EqjttxGySsX4
8/bmCsILDwXBHFadySy8lD0GlUB00XT0KZeIYFWireRCjAohr+X/SPuy3Th2ZdkvKqCKNb/W0JNa
sy1LeinYkl3zPPPrT9Dn3OVuNtGEfYG9sB8MKJtkVjKZGRkxlTCj1h9m5jfDwR4jVB93yeyvrtfL
3g+yZXFBJi6aRFl02IvWW3u4q+svpH2+vnPsJ1/zDi60TG3RtC4zQefnZf2hr5KsR1jGOvm+LlDB
ThRb2QQDzjK80FV5gjCm12jJI/gzw9Uyb9Lqvikwi1hasi/uEkB5Fsl0LpB0DmnVLIVpy6hf9HI8
ZkV8Y9vroTDSQ+eqPm0qr9as0FxUyf0gjmHI8m08jxjN2fn1UIG7Y9QHXEaZYviF+qFmyTYp6Uaj
UVB22S3oRCQ1IaGvIIHAqBIezaAMObeoYxRxKTL2xZlzaLVzWEElas5lcHzhVXRihvuwjdHp3GzF
ng5QiC0dx+/m9H5KSVDqPxNXRpMjgCjhCE86r9yqLLz8UqNExTV6VxKPyVZY+/a228Vgy9njBjpk
i6e9ZXtZx154fid2uWVa3aBPYJxA2jdo3lDmvjtuB8gNqBSKnt/ySZKUiXf1T4OZS48MM6M9UdBg
juoXBXhe51tfB7Tf6LK7VZTOsoo8WAAsGxQU3OVuWr05UoCvfMhL7BfFvcHH/5h11u2UJDJXEUXL
U1vc5wfVhKpWK3wDC8m3UPie68eR7lDVCV3FixPkmpgUvB7NRPt4apL9pJM71ijjpi1SLK8vfpXO
jTL+WoavIMv1E0UPrpsSeQh7XEMEBMhUdAjPTXXjNCwF+LV8mm/sCJwX78Q5Rmu9ISRwYiklnyiW
nZrjHLKsbb0Ze5hrkRHZxr5IiKc4jw5QRtQ9OnXYlD9Hy5IsUuguJ4vk/TIpBrvR2REC0bRspxqv
AwBWLBklpCh4na6Ou1j1GjPcA+pYfj2/56qvJg+5jMJbdNGx+jxxwKnNqCHPzwtNojG2WsTH2qnv
piZ6Qr4guXBkJri7tKqVxqmHDulBEx3R2QnbXvZQFG4Um0QF+TPjkOEcHEWlNq0cBAodY8ta8tZD
KjCTsa4KP9z/jFxMJqEQljr9guBnr+s7Hb6kLoSUUfBdfvTKc5Zqjw7IO69/TcKtAyAUTV3Iy4Eh
9/x0KkAqnKjH6eTre+c+GH/PYoFm2snf545mUat1UliCmFrWznHT+yQHYiCulTBa/6X2AdZdBxgF
YBEhdX6+FiuZ0hk8KDgjUFl4sa2UXjoOhzaR9c/EzvCfIYMrjY72UpDchCG1wZOi+fa/88KSkCoM
AX9Ww+cVKvImO8VLFwh8MAIUngPenfFrmkieYQJgJU4IpNg4JgBrQOdwvmvoeBNnAhzZXx/B9xE9
BstHfQDVfrQp99W3eLscqu0a5PvIKw4yBLAwlp/Y5oJrpfTD6uhY48qmaeIi8ZMyxWDZkvrUhZpU
XuxmvJauu7zgrgKbIVOChKAcZm242FpUZpZgvg2I6yJMp8CYQN3ldXWguC/XDYlenkCwgwAI8FvG
kcF9XDmYwKzScoEENMfQWMutUtBNlGOQvaO7wfgJUMCdiQJatlrHzJShHETrBFwKWGNGK4H/Pz9Y
i6pzNWfADBljOwZ6QapQm3PXG/N68PERVYGagDLy+poF8QQDaZgOAAIB04g8+JFUY7VGGppjRQRN
Hpf+mFdQL1y3IQCSQnRCZ1Xp3+JGfJl9omZvlSM6VdZqPJQTYFmwNtw4mlMdlHXF83pRHlCXsm80
5B8+odl3sGsAwGVB8TqNIZ6V/T2BH/tJALODHQjkCHwjulmJWi461j2ZH2b7nMd5AKEn7PoKaUlX
ErQF8efMGBdUR7SB1caCsSVeAF1STCjFWp3pKcn64/pWC24kWEInFS8bPD74b6VqUaxwe+R13Trl
fpEg/S/SVAm0Vdm3a2puusLVPBDG/RyW+st126JVYsIUggvoriF34AJTlUTOAMg6AqCd7KsY3EAV
CnCjbD5XZoZwn4lWrbS2sUSgdTtSesYYe7NsUPPiWwRvH+bDWIhFcwD/OzdST8uqzS5EG4xh8Miy
08bPzng00w/LDK/v2sW1wSxhxokNjTtA0HHRbczGwdaYzMy05qBtGwI93VlQF4kkwe0idHN2uBVl
vTui34YV6aCYsMf8w2lUQKeyDXB1b2ZkHAD3fri+NJlJdpInjwy7mvFco0z5AnxDXQR606d+jX3M
0eTmRzLJHEO8k3A8C1gp1M/ZmZ6YW+PewagzyDSyWPGK6a6ZIQWTPpq5DIgvdA4omWHYGfp70D46
N0SjiUUPGOoLSLnfKsWmszO/csN2lnEaCbfwxBTn7FWzuPaiw9SqHNWcMObbsCgOMbBAeX40/zq7
ZE5yYo5zRj3VcdN2bAvVdoPn4E08y1Q3L0UDOBucI5Yp9LeMke3e+l5ZT1BEqJPFc9bDkB06usln
30Lq0gChs2OB0kq/zu6TNTysVu71iiRmXc4zcr+G89GMjHWtGvg13eSP3Y1hTp7tjt7Ux15j3bhR
5xF10/Y3SRWOMmXvy3yDGQfuAewGNuhZeOiLYrV57PTgHY8c8pZjJpC0852Cyqyj5dvVrT1adcHS
vVcMuwmxg93171NsH8UUExgfgokj7rgnU13nVMFg3qhZe12fvE4pWNKqWpNnlPpOATZ5KqPvhtW9
GqokOlxmBVg9y+hwWSF7ueCTq0FNbRUOVj/N3+bKCiLSBSv0HMy4fYlcsrdrO2zQZnPWJYzN/HWe
qzCyhmNXguvl+k6IQsfpT+E+MzMy9aUYsBGV6zVxEqruTx3k/W38Lzt+aojb8cEp1SadYQhcD36R
v+jOlqiN19dfrGkEHcK2ndCBbh70RDZecFlf/r3dGD3BqAum5PnJZ1cd8ql1sd2xDpZ2cDJbn7r6
WGphtphhDraG9a4k/3C5wex/Nll4OwnJFFRXFQaxsNy0pm1I0lUvAkAhINZZpMvb5Dbz0/WTFMXm
PxYv+PQm2o2FwdQR1mX066jFzW3fVulz6UL+ga7BdWvC8IE0FUUGMD46FzpagFtY9aiCLMRMHC+h
vqo+mgaGk+0vjvUjm/0C86Kp8VpH92Ml8SWxz/5nmkcu9Iti5pDWhc5Fu2xmsinHEbXlGKAzWYy8
KKkxz8G7CPhkfKlQPTk/RbtbFNoRWCrrlyTaQM+NxLdEnT1NPxRZYFOfyqaVhKHp1CbnOTYFRbOG
qqhvAYaa25tCNXwlOjrZRjFvrHZLo9BSMIT2XXKg7AM8a/Nwa+UeYenkKGPxmyqrnPzO3XfDnWkh
EPrDfCyhp6NAbabYJPVmJHgo0H+JQ5Asw9MTSTzGQM93WuuzNXdLcIYWdfd1nLPHdJ79OXkpFNnd
w/7SxTpPLDHvOvkyh2Uq1IWxk9ZRETRJEugTEFCKjH9G5KQQIsBJ6hBYwvPv3EytTYuSEg0LUsDR
ZmdgRHJixJzKMN5zbZS0doTWwHIHhDT+M3hHddqu1BQV9CoKAR9NpHvukGDipX2MjNG/7iii/WM6
z//PFOefekOKWI9hKlEwep7rYJAonAzD0Ja5vW7pEocClzw1xe2hbVbJNJWMNKa66ck7cR+s5m5s
j0nzkdNAp++q9qJFOzJ9q/MnbblzZYARUUw9+QE8sWa1tFY/OPgBY/1ZlgfVOWpG5jvkoUxlUCW2
bbxbnpriUuupjYzejcFz0lP7V5685BDWqa0paBQ4DujWJqOQbK/I4p8L46JQnNC0KSd2YZjGZ6bc
5I2nQMUkWXxdvc0K2Qcucps/1i4qxpGGmSUC9mPfruoDRsR2DaS1bffndZcRWXEh7eygPAgNmN/B
9eTjxpi+kvdTBOeszL3bj1/HJgnaKQqvmxF+bidmuKxJd5Ii1QyYQRZ5M9TGhsJEupi7riR/OwGE
pgduWEafgecdinTncURJi/9zQdud+xCiUm4wq2Xnd7H9kA2KGpgdmFftqe8k+QR7jXAOyaRhUBDE
4AIww2yrT7ayakYrKUsM4pt1qjzpY2n7pe1MEie8KNtgeQZ4QlE8Qe3movRHWz2qSx0P47J9scZA
TY8gre2jd8ddvaIoPa2TjNMR0bpQdAdqB1MJAN5z62rrCdJbLaZNUwcUZ6CQgOy4N1Ib07Sm787m
ziU0TIkBzksFUFINMwZxaA7pdqAQdcOQdFrNQWTNIbXsL2oN6Ten2BZuvsncPGgq18/JX8ungGIM
Z4C6Ft5MrE57fhQUmt1moWA4RbGRJkN80gmtKGzHt1hvof4RXHduUb6MgTNwwaEbAuIUfn6uA50w
Ws0wZ5f3XfxjBmfATF4s89GmO20O5xEoUcmlIgi0SJUxAwyKZqCfeQylWUNxpKCY0S7MIUjjwXPt
sI7vOufYGjLqFMHHCwQlY24DlT5m0jkHWJcZ+kMNllf1fdBEyFcxRJB9ljJNEUF8xTSEbuE/zLKi
Z3V+avZUKWk+YU3LsDXJ4kXJPp6/ECADDDZtX0u2UGaO/fvJ91prHVVttoVL/LVGJVtz77LpPom+
VvPklf/yqMLqGIc9Y9SG0MW5ubJp06VXMWAUz0HheJ07eFmuBT15SUF6Y+5pfVtHf58kgjsOLTO0
aKE+w9dZYwLaxaQAEcrUBQPorqviZ7V+maUC2AJvPLPDhfe4dGer1RCUTGc3uQfLAvOo4WkUw1Sl
ZEmXCmwIgLin0IcA5hXvRW4f13gB20oKW7b2sBgPyuITlCMwrzwOk2e6G1sL6mbTOZGf6Vtn+vn3
3zqcE6YxJYn/8dNUJWDYoKzFjCScdFA/8vbdNjdk2jWQAEP3gY7bYnm8blMUgE9Nco6aQDWt6i2c
otV3PqXuc6krkrtLeIAnq+ISx8TSV8j5wITSJsfW7DZK3G4mDOGbefFtSqQINnYJ83flyZJ4VUwI
+fSNg74C1LPmzy65twsVSM34HhXFQ6OPz0rsbFyUfQfjtXdkmZXoKX56hvzArlu7w9q4WG3S7/M2
bAF4mpsnZfyM4hcnOdbNs+aEnf6lMSSvDrHz/tlnl/tQUoWQanVguWuzQAELFR2So2ll950FwHhT
bNb5adWTrRJPQZ49r/qLNhWy60q2+exhexL4ct3CrF6Dzc/bzyJ6HNs5GFy/zO6n1i+mfUXxWv8m
1YQQ3SLgOQfrPpO6Bk/SudV1jdWlMmA10YJqeLb7h2jeZDJqcVFQP7HC9+/zLBprxYQV00CGNCJX
2VBtR8x3yAF285frH6YgF0PZCO1fgmFEdLK4JaX2WoGkE6HIdb4qVb61mpfVVZ7BCOspNev7Eq8w
ZV19iVG+mAO2Uk2ZBxid6qCevprRTYaSQ2Ki+ny0Y0CtK4m/sIDKfauYNseUKuaKMffEPxFAmOHG
pEP+V2qPzUA80u3XSdb4FXjHmRHuwzBLq4QsCozQ5WFAHQeKiu2KjFaWN8kWw/l+qjhabTfMjvMj
6SBGvEaeI1M7FkRTNuQNpnZQqjJFzXNXr9rVLXK06oDv8I3ixa1Dh4YrJI6zRnY4wn07yXS59bgk
jfJahakmuqfTz3Z+tuNnc5C8qUQ+B84jHD7kr/H+4N5UTp/UJHKQKtVl4tWYWNC+JvWrsyyeOXxQ
PewQM65/WqJ1IXV3HLRU0TjjhUDW1iribIZFDGh6yhD5ihEfGdKXFNr/nym+ZoGeAwA/OTOlzH6+
5DuFfNNN6tHakfUxxKvCE8rF4B16glyG28ckasDpWfvr0BWfkMuofziNprzOpG+ee5uA23ytAaie
zaQ4FpTaR2sl5bAF6CXZ56MN3XZnSY3hYapKbQxTmrRTADjRJMk4BFEUjWzCtAQhWQIZmHMHbsxl
6cfVrpFTFXjKbKz+wayBDwC+Ra8T9NDfrp+26IMBm5GrAz2Lhwt/LcbW2EwYuMXdMLQQKwl1921B
AmmpD06aSMKZcG1o+6Jpj0r8RXNDMbp6hF4IIkDbad8WkqwhsZvbLm4oCGWbu7yo0x0W/359iaJn
tA3VdVwWOh43Fy+2pNDbFEVNYB46K8I0lbo+2bGhPdN0IZqvT8XwNlt6viNGaf5qzdH97i7JFPbT
CMTygp7P3qh68xUPlnj1rKF0nhyI9ORbpTbmObBaoI3DbrLybyYGHILS0vsgUzrtV0x11Ds0Ldak
qbig2g9eVyBiwIDOCNG4VDxqwF0+M16tpn4jxi1xi8C0HhvySMiCeapDb4RoSV7fR8Hxndlkn9hJ
8mLYtJsMhtbE/BbEGWlQrt9ZXdUsCm8AJGdAO/+6RVH38cwk99Uu6xwvtsFMdqFab2pjW9It68Fq
9q7RBi9t9m58izrT0G6q5rGRgc3ES4aKBSSHETP4NAOXbVNMwEWjZXTL2DOHJ2dAX46G6EVXcAbJ
ctmVwd33WO5/5vgEI4cMWhNpONVMTXyd7Gr3bp32Y+srZeFDFwfNjJdG3aEyWVqfSyebDhVVU87s
c5dNDSaL0omx3Jjus9w30m9N5seqv6ZfE323mK9NnEnWLMgKzkySc6eaU+SrhO0wxsiT6adK74zx
1/VtFVyhZya4i7qBGiFdVOxqApR+DXyGqm1MtFfdcldSDEHgZMPrFgVBFXqzDqKqgwczIPXni1Jm
zZ2pToGmdw+rE6gTtE+6H2kEsjPZmYlMoc4AzkLDYCRi3H3hdqCGW+OZYdrfQZ1hgtzLyUMdkKuF
yiA1gjvUwfsf/UUQ17sXNQ1jYDTz/YJpmRJdzOqI3DTMso9JBmAV+SGo7/BiQWxD2sPzFGuTakG0
WgPD12hCp6OCiEUBKWQjCWaIqFJv7VUC3htXrY6W4gzglc3GuQjaeCklJViRe/7mwAHwA8Vf/peA
3TVyoGUP32mruzquj0WlexEEZv7aYTBcBSYrACwQa34/Xk9CK1MjHzTKsJdgv6NQsiTPaJy6+Q99
luQXoo8BEhM6mEjwXAHZ9LlrTlWV1NCbxABb60XVSwN2NrU/dAs6cMu2rJM9Lr7raxN1iVErhba9
C0p3JuxwbtJRuq5pNQY5VH+poGzrcSdCV64o/WnJQWv4Vtcvsf6SVRKihd+dRD6cnhjmNWyWZszV
gc17GMrkA61LeyXI3AcoS2La3mvnTRod3HZr0l3q+r3x0NmvafxG67teBtgXXmSnP4WLCMuwlhMo
jnCRKZ1vwnlnDUCiMjDV75nd+3q3I+UxpkG1erHimxidqmQgYpEr46UMDh+UktEj4X6CrUd6bDBY
eASNscy8TxLLU+s3yWGLEhPg+hghkc30U7jDJvZAysiClQndiHlTkO9RuXWYI3ebbD102QTKr78G
nwPdcRov2DV+8vn0xWCok65iHiJZHnv6UaevA9AOa45+L5WdpTAKgmcHHywbPOO7XED9x102IjgV
tK+9yAYPraVVr7VrvyoFAEPXN1RgDV8rBrIgCwe5S14XW00hQeXUWesvTvnNaYZpR1KnCxPa5I9T
tHb76+YETgJSWFtFHw3wowtRK0CRU6d189ZXM+p4Y5sDzaWR3FsGI/mHlaFZZ6HlABZq6HmeH1pa
xJObqF3ra3qzTboqrKZpv6T2bhh7SSQw8Ke4QMDYugECRfrPZJDPTY3zjKZjD1MO4MilvWwTu5e8
bUQbB4k4ND5xPUJnhfu6okRRW0uvWgCe8Uye4v7TTpQxINT+ef2ERJcjlBEt7BmuBVSGuC+sRZmo
aaDgDDwPkM/qeAOQSOhO0b5RQbw8QKSDtActbzYaBC+v22Z/+nwf8TCFTqGrYTIXwHXetKuvMa2R
AKhQuGTizlr95i5PNnkhdASN64gcp5XB/kT3hwtRMAOXIHSO0e47Pz00N0YQldMWpMhrOEQ0rIdi
r5XTxmq729lK8ATovRIjkWVpgnI0kVELC1Is5jno5AB1i3EEbtXdWA16q6ut38zW4hXLavv6PN2h
G5KERoZ5KNUetfD6Tovc6cQm/xIYlQlfwgTZOoB+gAl/V5EYVAUkgq6bEUUXTFejUobxO8gic4Gz
tCfQCkSkxQCtu1Xn5aPVzJ1Jux0o4zfXTQmPEQM7IBRE0MQjh//eweJjQJm4xVQk8StgOI3JCGJA
SrV0CHIVeNqxDcrpJceDY5pklEhS89xSnQWwu7iF+X5c7LAs0fEz0nkzNwZAOqmy+rhB7pdYWb02
i3/YZnaMnO6HZA8EtyPIShkTHJAfKGBzUSLFiBKwEWbrV0n2YJnZjILOsnGj9ru2kkMW6dsRiPEx
cTEtMcvqIKLDZvP00NUCGBIyNOffUeV0K8bdoQmLHOF27penJqZPSqy+ttR9u75QkfuemPodw04u
5HVtMFSJmwSTGQ24OdYKqreTlUC1yJBBAESx3UE3EH1y7Cvm689XRaBQpGOoADcW+vBIb95mQ0aY
/jspPo97yN0AwoD0Axjv8aQ7t1EOZkrXnID/ydm3RqC2N3T9HPNdUehe1b8mg3VjxV/XZh8tz632
mbkYbC5ulWZT0p1dbUFVZtKwibdms5n1/fWtvjxVAh5LvMtsPDgJhBPPf1u/mLFRT+Ay1NqAaNQb
y9hfyUfmPv2DHQuDGyhPMKUkbg8Wd9IntM4wcVxEnonafTajx6MfjOqvJQsBRATDOuZsVNPAy5aL
94kCZpmZEQCuFHKh9Mk2Xtfofim/X1/QpeNgdOh3WZ315yFdeL5x7mIasxPhzTXMhQXCv8HyoyjK
/zrLgRWwfzoGZELRy+Hcsx8Vs+8Y9cLULMUNXqzKbd0RKyAAjMbr3EvaBZcfHisdoxNlW79Lutwp
aZE6LDRC+t1hin8Zxq052r5V29u/3zsXfSmUqMFZbPDj50kz6HlRoS632Lsy+iTF6/W/z4Lx+QeH
ZdiQdWFSWTZS6vOzAavttFrl1PilGehQAi0xQZbcgDrZy4y9Mf68bk3kCafW2L+fRCtNi1K9gOiY
n85QOFXjo1XYwXUT7Cu8WNB/mdMFpFCH4KhlDijTzMquHzcJCI9VX1nKbWoBPoHXcCObEhJ4AiO5
xTWj4/FwoVTgLEnmTqDb8Zu+xcjoRqFqAP3G68sSwF5hBIQweAqxCQK+nx9BTGqNR6S9hVkGVr2A
v1pB9TDzyZp9WzPry1S/mEoR5NEjJlw+VrW5wbBI5+pBS6RccKxWyG3y2Y9h/35yjv2MYk3EcnDX
fVQoIu4QxnEa5LiNINXzrRrrmwmgA5cqYTHfLssqiSiCLceDEGUO3EOYFOQndciSGUlWLy2Ef50v
eLfFPhknSK/1hSyZYlGDW6kBtBsgdrYLymkeXVQ3GuZFjbjz69VI/UkZ4EBUfWjt+MO0xnvwR9mS
iXYi2FwkDkxh3oCSIqavzzdXc7vKme2h86sjeadQ6UnDj7csQA0+zP1k04XEw/TV7uvsmd6jrEct
mEcDNz74IAxQtCJ94ZNHw1ESk8xjh66x13defFc9UJgNzDC+nXz9RS88vOruyi+73FNkmatg6SaI
/uDjiN8OUt/zpcdI+xW9BgKI3DZH3XMOzj73v9Wv9T7fyOC6AoQMfAetKhXfA554fIFu0aPRSAfs
swLlLroDOmSL4tyehoCW7zLJdSG1xoW+pLBjarlYWhtah/igeMl9EaSAMty/GTeV7CUleLueL45z
ItstWk2bsLj1sYOgq9d6i2cXgb0FM4Lk4hUAfs5tscTpJBpYWoZPdYSt+TCGP5abfDu+tq+oecFB
lntZGiaKhGfnxl30mjGigcSWNryO4frdvpk8KOXihe41Xvw8bLuvj6Xsm7x8TpwvkXvTVIDhggce
Np3HcpcETNh19ZOj62300muDITQ2y/YNk3KbavsiifzsCuZCkIkCBCuA4S1j89Jhc+Eq/drBtvbh
fubfN9Et8Qdv3KA6QA/1XnqcgpB3Zo/zVDMd1bxhx2nc4sl9j6ktP8Net368pbFH7oGk8otbx68k
V5zg5j6zy7nsMK8uhlNgd/SbDehCfjyZW1WVu6t4fWj5g70bk+Z8hCs00iQaEzPuD2Q7/ixv9SAJ
FK/0Xb8Lp+/p/ntyGG9WaSeZ7dvlOf6xy/mQW+l6ZmSYze9e8++oMsRedOx+dKHmL2FVeF8fZUM5
QoNANwAnDolnzBydf5fmoJsVYY4zK/QI1O7NULXhdef8Tch4sagTG5yzgOafWFWK62L1Dd899uG9
tl/9+6fXKIg2SxB79h3Z36Zff0KI8m0OEi/ebJObNDDu3C9fHUkkYh5y8WOgUg4NcWTmkN45X/Cc
mqmTEYIvpf7SrE8FmF9kX4fgEYiyH7I9kChBDY5/BFIoZrdRbnZ+YSzBUnkaKX0juo2l6txCQ4Ad
oGaL8pTJV1KVOtPqvDI6v0z89ZDuQCD3ZnjmowVw0gwB0faoenZAH0YZO5Dw6kCKiZeuDmUK2D7f
xcRox7ZfgZ+Gnq2zax5ipB2hdQ+KWnVz3XuEazyxxP795OJI1TLVygWW2nAyfDDaeJiU+AcTAKox
dLiOURnuG0jHYornAufVTl8T0CpF+q5N944scxGuxIbqk0swJAF5tPOVdBUK1qBB6PxYOVrVE2l3
NPVX2Yzrpbo80ImoKOFr1ghEcgi3YblTGn1kW7j6PpZg9m0muBpCEnDvHJPCo2DXTby72at30a29
lw0dib4uvDsIxBVQnYEG0Pka3TVpltaGR9rOCPoBZzcO7iadDcmJiRf5xw5PeFtSDaDWBXbWA/p2
k+43QMf52hYx8mneuiE1vUQJscoQXHaZ7wLbFEwytMQlnTHbagiZs1oCVGD4J8ZYpQm44+E41m3/
3XmK8eg6pqETrB/2ptsl33Xq6e9dGH9Rd4XffKSAcks2QuhTTHEJEHyweNicT+WxUQK4hV9Q0v28
PNpR64FuxQHg4B8+kRM7XAhfyxa6JgnsRKW+ScYenTbr65iV4DhdJe0h0RWPvsZ/S+JCS5qbeuaM
MLUq3a2lRZvZdIO6hU6dNr101kfRNRsIxl9fnzA/PbXKfTXKUOl06mCVAk7c5Z5Lfq6a17Z4L9Ye
OBHrJERbYRgIhjj3pA+vmxfcwsB3utAGBzkZmvPcm6ZDzl9lVQRHAisKAMAYZPv7AwRfhg00A0oD
oAbjHKVE+wnvJrS7K0ibrcDb229Z8ZzS4PpCRPuISpSKWWxcDGz88DwANCQGpGJMe78sPG3T3Bv7
aGPeqp+gtw+B2wA2TmZRkHafWeROziYro2+CRQw5BvCSh/nB7b0Re7jrdMkuis7pdHXcs2Ii+djU
zFbaDhix92fU9a5voCCAnq2GSwDJ1NOhjGGhcfcmKPGUHkMCsi1j7sTlQGdGuChdNos1dm7S++rW
ekyCMcQMRhHOwfO6tT+vr0eUKdiYu9JM4D2ZX3CORyE6rXZ11uNlglNRPFp6uIgWr9tat/RNYoyI
FobUDlc5XuwG35xcUmAdYrPooT/g3qshvYk2rt90HsjRvGwrHfcSusOJOc71Wr3RZ7OsekyL6EEP
MIXmyI5KUHtl+mz/rYjzuDwyKgr8WI8BoWB+NLZJ7WXgTvK0rROMrjeE+iN7kjRefUx/mV8k+ylb
IOeNSzy3Fq1gHcQgrLR092PaqJCkBoruuf7s/OTndYOCZ9fZajnHVJZRXSA91fuz+5AWoVJ5RMd0
YORVugTMKrIELgLAKyBwhYkVtvKTtFJfFkR7te79tbzpBjSyUQL9rNNgiHbXl/QbI85/bKeWuIhI
FNJSiOH2SBIyxZsP1tYM7x/u1cZrdosXbwvvABDk6EUhWNkktkUf+qltzkFp19lkcGG7fpw8MKT5
0X2+ncJfo+3JYIIiRz01xTkqaJlIMSdN7xvv1TG5H3bKrfIoo86WnRrnj8NYJmlXYz0ubrFZ88oS
TUYAgQFYlwG0RMkdQI9MQhMMpWiqcAsagJ1KtbxlC6KbHsoKqFVhtjtc9t3uLdnUr+4t+ZI8rTeQ
qDrkP3KZApKohnX2A7jFAuPYd+6MH+BEsxd3r219ZyneCnmANahKNMo+DOOD9ndo4upm52GAdnQk
DkTEp/pnE7gPsivpCGAn24TbbL8+WlvtxtkuN9Ze/Sz3IL8KwS/hLWG00Q6dl27sLQgUtsu9673Y
eyu87s2iYHRyIBZLBE4+2bbsRnVd8VsoRoYn69GoJfDS31Wdi0+VgTHBFMwmW7kjz7u0pana9f6E
sgRSmG3pjXcJcpg4QVXU2KXBuKMP6lb27YgKv6Ax/GOYO+pKwahvv8AwLXy6V/HWhYAAPteWxXiw
xSbb61vJvvtrC+WOVVHrKu9K2Bs04s3oXHSRR7QOT2vJmbE/dMUQD/p0lLUfcwdnpq6YU/b76Aby
CKxXjT61aWz05OP6wgTQTpAM/tlJHhwAqFeWTTVW9h4f0Gr7iRsEXy31kfQGqjdibEjyichWyFKS
E6+sa0WbYgsrHLNd1QSdgb7PpjR9TfGa8pctM8dui2sbyqVTjokhLXNgnjJ6gwqmux/x8CDZQ1FG
fbqH3N1oLm05mhpsZEfVH39GX4ob5T3zrDv9H9qiZ6fF3Y39oPfGoGHzhtE3l5dSuyukgGeJr9vc
HVhYxhD/745tgKf2yaEKyi0gPQM8It/3m86bd+Sb8XR9E39Xcy4Pio04A8CjmTxU1GyLfLBsLM19
tg72jf4NquJ+7z1MqMUYnrpp/G+InH6B0q66UwPt7R/KTdjbPz+AO8W5zfK0SnGKGiNJPI5xmOjb
RSbMLQzKaAGqYGDBjNxvkY0T98cAgK1Q1AL9JVMxxF16rmymQvik/E3djtWA0oaHHyTuUqiQBkEC
tUVfzM8+E0DW79IHJSjCYjvv4+D60f1+bV8cHePd+D+D3M6NmZNFiQuDJhIMb529b2/E65/XXb2T
kTeJ3eTEFv8FtCjldRFs1aEKfrZwDHNP9RfP2A/o2HuWh0HTh+jho3mKwwHNq/yo+6osTxQcomNj
fllFHwDDCL+rbSeHmOddVLRkbX0LzWsPbddgMheZ9qoglcDwCMj3DGBVcNVxkcuwczpkroEWUdsF
irXt8ldAcqF55DXjfSKbBxYtCeAoNOQdIHMvkD5tYVi0SwBEswqVPltD+3XFkcoatoL8GuhBtBLQ
vAQrNj9MMQ9JS/GgYaRKQbQERV8GsQWtphcyvA5F6CxHzMFR99d1BxXcAadW+Uu1pPlE+lFHo7H+
bArzG+lI6PTV619bAVTqzw5yOQlYRKq6LgBQnNPO0wxyGCwDbzFrd92MwC3YxKTGoNoMQ82lIm0G
KvUK5Pw+GLCSTTvZGA7JIZoLgZf7tnOdp8ho2y9QCTAlhgUXN4BzSPKA2gB0w+S+vGFKotHBxKQP
tZrYCUf3oUN6m922+Xs/gCr48fo6BU+XM3PcNWTEWL5tMP6tFV+5GuZKE2Zth/pioMFNrxsTeL+r
AcwPJm6GSvn9tDj5oGPDbcaStS9pu5+gMFRgKPS6BcGtemaBW45dFGaTDAuW02D+s8r9Pnsyytu6
X4LrhkT7droULidPZtwJeQZDlvr4P6R9x3LkuhLlFzGCJGi3tOVLXmptGGp1C/Tef/0c9sS8roI4
hbj3bmtRyQQSiUSac5qhsHJaunO1l4oMI67/Is19pRVj86VWA9FGRPm1m4XqnIXJ6HZCRe/L2bwX
81bm6LZ2kFFfRn5HR+vANwyzKeuUclIhrjfv82xbR7+4BYK15UNmGS4QKNXoO2OWr6+SMZvkGYXs
4i5SraHbDAlGhR97HuDIdzottD5dSmLWbgxCCeM9kDT5gZ99zV67/zmjKKO76oPySO9KX6HI+t22
jjXvcSmU8R6BHGDGPIFQsMdncE/inQ66i86Zwoew5zwP1w7VX1lIMF5H+kbXxxjXg6x2fIyGncGr
k689+OHXlxBnQSHE9OG1AJrrcyAl8OvzuTBs0c2Ogz8iUFXxWsLFP+ABYzp4wFSc4seaGV7KZZ4w
EwXlp7bcJxGtMT7xGgPfVBT+lZD/XZXsw2woUrPMBlyVeG76CfA/srTYEUPgHKk1gwDy4NIejuZw
DOZcr2Fg5sAhV6CLLn4VoFbJHmYQS/W1NaMgLv68bX2rNn8pjfGCcqhIbRJBGoY6tPepA0d6oqdC
i07ZYAZkByHuCOu8ayWq2mreFAcdw4dbzAo1riikkT2mfbMNwU/oDHVruG1S/rr9iWuVUjTLY3IX
kx4igAsZo4oKkk+ZNsGoEtnt29cOj+8ulJ04Nr2h+pR106r6zh5LjH6J/bElE6j9KmS8uh+zcZeG
9VaQlB2qRmewsjulWXMuktU1vPxAxvrGuljmVfGB2nH04rvBp5sULzSltYON8giCnh0GxWMfE023
V2btOF/KZeLRIdTlKohREyiS11Y5ZrykzpolXv7/Iv/iDi6UWEkUBe5Cxqki6BlsezBJ7+L4Lugx
7c6pmq6d4UtpjN3nZS/EMmaFgBb0PtVL3vxF5eEvrN35lzIYa9c6Yx6qEisG+oY4eSLI3ySOPD3c
3pe1ihGGDTAOjfEyE0MezMbQcsjGLIUqs/wyUB0QYdsa6BIFMoqqrzU7Be0EFS/psabbpVBmt8Ag
XRmBCisc+uc0eVJTvJaPXAipVRcP165qImZyl6m9a6NQ0MsSTbOEsMnBwZudc+NHuovdcstjAHQk
yxws5YFXtlwzDh2RLgpiGJv7NiQb6V2fyQZWdCgTN6pQgWv6lznn0YSuWfylGOYkG5kRiEkF+whb
fy4cnGmrn2fg9k+WKCaWQjgX8rqlXOjFWApw45pB/GOQU2uP4H0C2eUBj4lDRmJQQoq6nZLwXAAg
xax4+LO8NWUMRg4xwE1ErGkg3kfdj6Tz65HDb7sWu12uJ2MsgqwXs5jAWKIxfegN2ZqM3G/0+qkG
LAA6iTglsbXcqXkpjznfaBBojSCFPPLoKDtQ3rwR0wkeG2+2py3qi14zObfP+rJITKYFoK3iMrAA
jOJvo8AojKlRE0Cilgq/p3j4macKR8TaPqFNfpnwW4CC2Zw+iVKlHUy0QynZ3ZCcUkDvijyPtbZR
lzKWg3Hh6gmC7KbPIUOX7XGPed8HwY5cbQs2nfm+2/a7zEv98Yf0K+Bs2apyICERwaOJZitWud5I
qZFkiD9UELoGfQLk76a0siDgJDr+cHtdbxRaYQG0CzkI8zGgeq3hpOrtpI1Da+uPml+40qdwDnCi
bXoKI2TIHMlBo7ovbo3OmidLeUMb8M74FD/DF8OLODu6MvywfAyINtFYAFYONpPURjrV5hAMb6Kv
egVeG9vMBv+T7kknDJTGFnUVpzmQ39KWgpvFj33tmefqvi/89Scshn2x45jqmupIzVtk/Xem7Mro
ruM9bb7fSBCBQULMwokAk2H3NmsUCWDTi5blr67+MpXeipDJ6r9uH8HvtnsthrHdBPX2UKwgJgXJ
eP9THLYBAHiBOjyJXOjfdVl44SBZZqC0ylhRMifjHAaQRcfYT7tfs6LtW/kD+XlbG0pL0gYbze2F
JSW/Wy1y9Kk/mmrjzDW6zGPDE9K7kf4Lqo5lAf5+FOP1lAbHpRcr8AUS3e2SxhXQ5T1tp8gh2ttc
bQzxRLqn24u+mMe347TAoyNvhsVgj5NYm1NBZKSZMkO8TzLtETSJnPD2+2UMtS5EMGoRkJCOU1W3
tpwDlzAGb5kvJo5Q0u0k7MKcB/qxeiAuxC1bf3Egms5shbCBOBKJ1oDpvTBtrFnh8T6vWtCFGMZa
B62Uxi7AwmmJtKGNV8QonZBleA8DLNvbm7SqEpAw4GVkDDuxnUt06EOQy8MwJBQS1UoD+raLYfXb
QlZiGBUsjxpQnGQgwgKS53rhtLxO2zGDRoCoC9FFhEwdAusIQI/g1cpiO9QsmUeJvGZ+C2YUsLCQ
8f8GY6nPo1YZKjarBPRQW5NTOtScm2nNe12KYGJBoQJQShVBLSGKbQFzTKB2RWqclM+312/NIC7l
MCEgMNqwqiXk5Dpor5ozHtYzWu7Dwm0Fjj3wRDE+v5ILKWkUiErAKwruorKW0cpt1+0hjT5va7UC
kgiruNihxTYvjlOdJ9qUiS2WDxCMVitbxrHdKq5py2fMbNqZk1qJLbmzvzPO4cNzbD9Th8cLvuZB
Lr+B8SBotxg6sV0ss8vdLHeHufAG9COo0l6gjiD8uq3z2nG7FMcchAoYG1NhQByGnJ4EeUZKD9OU
VYl8xW1Bq6a5tHcs5K1Lfeh6bSVkN4jQda2tVN5MDqVyNOjHzLOW1dW7kMJ4KtOM0gwDp60dZf5g
9BtBUK0o2I9N5pbGHe2820qttJnBYi7kMZnQvKpKPeihFeizjC+dWtkbccR7ArpFi/agaLOFF7RA
bORT5bWYD6OPtz9gdftAwoQW4wWVhb3SeqIKYzhBXyHurYRGdqQAp52TRFx1XBdCGJOkkxYKfxY1
QKueKL9GHe+CWWnFwToumEHIPuClzDZKzwlQQUZQ7dq5cK6Ku5z+qKmvj5+R8qvuz1q808ojFfxE
fPoX63chl/EuAdAiknA58c1MHQmobKqOiCjjPFUWK2ADj0vtGL8i1H3WzwGkAEBPKX4r00FGYg2F
PVrmFkaj3ULj4JSunrYLvZgtG4uyMpGdgl00OzP+EfVH2vxQeXf1ipSl4xdQGGjPRsTMXAM9sgBz
K0NKGQh2rBMPZA9WYpx7KeLcAispHIi4EMVsFE1SeQBPKxIOaKh8lHoLgHXH2ReOgKyrrWwLwI+9
+UPiNOWsuBNUwZAIRUIM5Zw/TRIXF0LZCB2hQ9zabXk0gtHSamcG66UCxOuBul3BST2snOYrcYyS
LRlSINpCXCkfMuFBijcSj2phZYoc3EQXKjG2OGrlYFQiZNTqw9AAVBZ4Q8cudYCKaAeRK/VfreLV
xl407ut+r+Z3TXRuqNPBsYWc1V17UuJbDCwt+K1VnS0GS42oCjMgfO3SoSdy7rCzxYdiP0SH/tBu
wofOywQr2CSH/KRZu/C5ie3bx38luLj6AOaY5IGASn6CDxgDLxg9kE+FJsgeT2XIQ7fk6srcf6Aw
itJIhShCnSreiCqmTJVfofc7OXzGXvxaSE60pXeDlR86K3oq/Q9e1wtPWeZuNIxi1CsTO99lzqA4
ChDD6syN6DuJX/7bsjK3YqoXU5tr0BWoP32wr9LdlD4002MQ8S6O5UQwnvVyA9nuVLB7EyWuIamW
D7Xy3iacgHqlKwlDg4CVxVMBaDzIwlyHLY1SyoGipC1oOs9qcMaMy5h6FfHmfD+NDpQjNLRnReVE
S39QxxjFMFSOQwF0fUwJK0wBKaQN+DhGlGPMljg1/Ns4Ao/Qj1vTkgc3NYA9lNjU1DZZuaf9UQj3
FZIHYJwkp0F904Z7dKFZMkisB+ongRMXvTs31iDuk9kbioUKs5aINSnb2Aj2XQDyT2N0+0a121yw
m/EFqM+Yu/qQQSiTabaeTVaZ7Kf6rLeiN4a2iQcTla2I5wFXbBQEu+hLARQ72O7ZGwUJGbR2ziri
AHhAdMgW5jFJbFN0wQrj3DbSFd9+JYpxtsWgzG0qL6KiQ6Q5DdCmkTkEBb1BHa3kePZVYZhWXOBm
F4AqxuvSeejSjEBY2pvWmM2eKGhWK70Jw6HoTnHZereVW7mZF0H/k8c4tg5czRHeoHg1CS8ihliI
/EQbzZs797Ycnl6MV5OANVM22qKXGlhZk3mG/FmoPplDv9SNrTHzOmBWBILKHDxw6P3C+WCzkIIc
GgEYojtbAho6LbfR/D61RyGvzpHk/vORciQhZEzUIQGLXDl7/We5Dlg4ana2rAb2VD5PKC+Hmjfk
HOtYufev5DCmWEokVBogKILV+Twmx1R6inqOS15xlFciGAMkMzEjFNs6uw0UUFaBu1zhhGirSgBh
FAlGuCt0AVx7SnkmGs1DLJYSdq9tPjt9GT7kMSdmWNXjQspiHxcRWS8ZghaJkLIQbhJ0vhbF5rZJ
8/RgPH4shCaILyGhyn6XlUsm5LqQJv1PQthJakUtCMUBQQeAmqDVZDsYYNHhgT9z1orF7DEy9PUp
BTQRO0Ad97KD+T3nth4rwxs4In/34w8KxcV+1HVStSowZjBSPx8j7aBOiT2A9rydiFNG+SEDhUce
DniMi8Cx090KFLsjOJjCPrfUQfSD4bFNeHWCZYuYy/Pqo5h3SY6WodYUsLpZ92wUj9V0onSfNvue
HqXE7TtOk+GKs70St+zDxRrEgdjnsbzYZDT4fWRaQvSayn6QcCqvvP1kznDXm2CeMJcznMR3XV3t
s/zp9nbyJDDXRlFR0xhFSBiUtyD35Vbi2P1a4vVqrRgvoUXpjCEYrFWqik9GHMcW2huAsmxOd2Mv
uGZieGME5rXmwaTJfxXOOI+QzhgZGAIcCPEpC2orxCHvztl812i7MTaBxrLPBZkjddUYkfXC1Y+a
w7eqQ1MbGlWEsLczeKwgdyMlRquPrY+AjvzQHsT29+09XLNGQlBbQZ4Z/U8Ks8LGCK6Q0YS8zuy/
srp4GpEL66QcTD3cBZVXDtqlLGZBhxaYB1USYQT3gCbsmqJfrvzQj8Hjs/xQfxacPNRK0xImmS9U
Y1yzEShpLOUQ13+Kp+hFf0xO0+/KtMq9PtnEddTti3rPHUxYOgxZb3IhlcUhLnUwaDcppOJ16g5f
aJ1Xj8oWqB6hVfLQwTibxwLUG1IJKvkRslDodHJAnoPnJIkfDB5o4dold6nTsrEXLitUYwzKxJCT
EXOrpco+HCJ7ANHKbVvkiWEccSeFNcnaRYwq2sawi5Fd42XtVyZVrqxCZdzvZEz61C1CBADfGX79
Fj/lB7D87Ys35THWrIjjhlfvvMvFY/ww0GzEPlk2qclf6Iduae8tcMcEN/J7G22jwu9yLz+h+dG8
T1/+23oy/hl+M62jGpIJ+RyMF5k0ViU+35bBVY9xIP2UgJt+sQ3tSNAO+C5Z7T7aqbnTDVCpeJt3
413iqKUl+wbvuc1xKCrjUHBra+FYQTbq4uiYks4KCvGWhkF76v4Q0Vagczr4VtpvwAcBnEEQf6Fn
H+BU1ychmLLILFsJs7ZlhLf9OUt3SeymxMH4vxPFj1N1zINN1/nV5AjVKU58znIvL/lr97J8AJq4
0S2OwjT7opnHmZpprmBkbaitBHybWanak2hhb4GRFWMAONTcOXCz0uVI1pfVvCWaOTmFQY0IDQOA
59T2aPlr6wwIQptk2EbJUTDPWXGoq7eC+LX+YqpWL0cglnSJ+FuSPjS8UVRLHJN7c8FtoaJLWjca
jkYVbOY+sfXyCVkSWXjLitoxy9hqAHXY1u9jKNpte6aANVbKDQELSE63vYKBQKQvmkMzJyjUvBuA
JxVaxR4nT5I3MWBMs61a7Qohd6thmwt+EG81sP61aPA0fG3y6/4xGY8BOas0t2hMQc3zi0Z7mgHG
EVFFhr64+S6Nz7nsaLKHhsMSMAD5Oc628eSJLeLV/CVD93ewifWNYb4U5T1pkRHI9+l0D14vXUoc
o97o1aPRellCrLIHceoupvdacRAAYKW/mij4z4ek3hegOq6SrV48ZImfNx/B8IS6SW4+6v2m0Cx9
AnvXOcf5EcFmrkWfjYLWvfMwe70uuxEg2bM3sflR6JGNkoiFoCjRjqFhK9JzHj8KxQeZGsfEcDoC
llajWC4AvFXKDsQuZvQpF6qt0B/idAKjqlACWBeFFLlHn77hwfzsuHgOKuAVe3P71YKpwTyIwRlp
rL55BkPJUA9WWB16EBi0+R6A3bk52knvUcVtxGYrdNWhpZOvyueUDJZYGKA1eUO3kJdFbmby6k4r
1TVgnaFrE9NrIspCLLBIptKgVsNuacaxpa2+rb0WsCmgzTk0GMO1xDty1J9rFxb2iOk8LhXZ98gN
iXKgYwMaCC3caPi6dg1VqhZdLUN8fEgd2QY9o52fa+AeWq+P2oE6+e4ThaPXxuWNBqzMJ15LZg6m
VkyaXuNS+9MeFLjyrrLmV1pZGUJX+0F39WPpNodpE251p3RiXxgt0aEO7yZY8Q9XC8D4xrBvipYO
+Ax5gSKB6MDRQDNrDcBheM4t3HCOfkisN/PXbc/0PQq6Vp+55voyMSZRR71spE6YvZey25Sl1RGe
fsv3M/7vSj/mphOTbKh0FfWrzMpOik32oZdAz8rp/dYN9s2ms3kppZVC1rVuzA2XhUCWbw2safZS
WeE29yoFgA7IPzof7fGU+qo9cMJmnpZM1JySGjDlixnr5o6ofjCeiLC5vWFrt+jFSmK08PqohICX
1pIaMmKN/hTVzSzm2zJurGb4QMXJMdPxox1kC6DmCajDMK0kgfYh6u+ThPfC/IO09//fVBTtrj/F
NFO5NJeSPILBezO0iJdvYyc5Bc7PxB+d+QG3moUyi9V4htXbg9fag7MDPe7j7TX5ZsTgR1JktEz+
ATLW2MBiEMIpFeUAYdRUezKGDSs410Y/clv3v+0vBP2B3UXjPlw4m1s20zktNfB4IPEGOD4tt0rB
JbJ3W5vvO8xIYc6k3JM5HRtIqSPLwGAP4jOriP18EzwWW2KDqqtA8YoH78vTjTmhOaYSdFrFgy0U
9238VKreINm3NVv+4speGMWYA4mMpdCIHRQTYlHcpkmVvcoC0WJ3LKbiqHdx+iV08cjJY65ZB/DR
ATUDUk30bTBWmsRok+nndEA50BcBdidi6qLey+TttnLfn8x/tPsrh3nozYoMXgz0eNsm4jpHGj3N
pzv5h2Da9GA85g/lXj0mW9VueJ2Q359li2RgPaHXkiwo3szWUX02BzNKAFK8xanb6qL1iskEl/jN
NnYRpfEwdbkCmY3saNVFdQeB2rE9RMgM+6at3uvvAwCgw51x4qYjviUGGA0ZxyqoUz7oIQRWKpBr
QIkONBerRqTm5XbDQwv4Xri/lvYns3bxZO/ytOgnEdJGRzobfv9ZpFYDhE17eZ/NvnZuEBiFdvsB
a5o2vHtr9SDiLQAiCjROimypfpKKIpfnbEBjFVpa+82wZLFUzfo35kqA/4zBOfCFsEUErTX00sSy
ItjqvjpftDVXOFS78mdwp7sgL5tP2R312oHjA9ZtB7AdKF0soR57aWDGqqOaAbkoLH0q92is9wIn
/Sk/YZ7Qrs7dT46e3965y2ZeyGOOpSrIaRuGBYBiZXSytK2F/lM78htHdAYA5uD1x1nZ7/0HjEQm
mNW7INUyARoa7xT8TshTe7kn9MC1A/sUCAXOE8CWhG0MmKUvUFi8lzvhwIPaX8LWb64WY6LAwzSx
0mwPYJ2WjVGQxRmlB0X6MngkJutKXghgXAA6y4aMtvDl7aihy7uwKiUGkbDxkHdoT+1KE/0uKOXX
qRVPClLQoRWMKHIP4YaC5Rc0PJasBWAKqc5DOWwTg1jSUD8aao9UnxDxHhjfw/xlTy4+l3EgfQLI
alFebjdtq70PH7NVaF74WG4eSuBoGp+ZNw9OvCO70ZY0Z7Qn5/Efd8Bcf4LJBG5EUMY6VbFigLKt
xHehuzciUDy9gmiNY4Grm7/gDC5ZDjzmmPsg7lUwkDfwXzNqXTmozsdR9DnHavVWxdiRZIAjY4EI
uY79xlzH83TxyMBpUgFUd+pOnrongJP50Vr0Sd2BgwA9kl7NiY54cpn3WhzUCYlayDUjeauU8wFV
apsWkxvyoLbWV/GvhoufvrgF+nhS55ZCkmG+RtGLErm3l3A5IewRRZcLWl7QPICglYlL9KYM6UAr
mCRV/QZJj+AO7IZD7kt5esp47R5r2lxKY9xgppVz2KSQNpmvHfWKltfzxBPAGISmR+ooLQI041GR
foE69PZyrQWPf9DL8fpBo47OnGBJngjR+nqwe/1nozpF6zeRh2kWk/JuqFVNFpz0/yvJYA5qMQL7
V08gKSJiD+68EBnnJD5m9BcNEo/KBM2laevkvfk6RDngivL2RewxzaAaxSlIG47Ff+/YheMAggsY
aRauT7R1XxviRJWK9Dm+J/kCFAnY59FU1AAP9YQmJSREWpHzil07YkCExDwhIL/RQcO4DyUiihFW
zWDTAEAT+qEkGaZr3KJxbu/oSvob5n8xHbl8yMUJK2ZJTEwB87Si3zwY9uD2ewnQi8hXboIDqmq4
osU9MNwfbsv9FmAt54AAiwc6YniCLdYPNOizgQCpIaqM1yjINlKhHY2QN17wPdJh5DBHTlILo6pT
yAmz6LmpnqMOBaApdRoZJbTpdZwFpAu7R7z0XDo0VtlGtjGlz7eVXY7FlZdhPoIxHkXPpGgQlwnK
CW2fQYi29caNU+UgaHQHyHVXRYNiAfG3xfLWeDljF1vbJ7I6wmwB/1MTCzB4VimBBlPb3pbCU275
igspJELSrDchpU5tA2qMzyTyCAGB30ea7ANwf92W9+1kMIvJGKxYaEkV6os8xQ2RoQvRRvQq8gAC
VqWA/h2mCYBxJDWutcrTUMymBXooJwdx9FXqDN2RSG+3dVlJj+EYXIhhtmiaMZyZLWKU4/ymdxb5
CYQ74RTt2ldt296XDxq1pN88/JKVNk+IBZvHwjyz1MwZ7xJRvQFZGdYwKl5qBY2Nu/pL1xxdPvcA
ok+dsf+YeI1G3+6OZd8uZDLBKm0bok8lZOJVnsRfo9pZw/Rqxqc25M2AfrvVIQrkFBh9RJkLFHyM
ekXY6sAdxaFXjWOdH7vwWCvntnwh8z0IaG9v4ZqhXMpi1OpkYZ66ArKUNLRQuioDRylKSxg4x4yn
03IML45ZJClRoYWLI+swQDEaVlX8ilDcQe+PpeECBHCG+580YxsB5oF2VU2XVSzPBf2t98/RHFsm
r6dqzS5wpYqg/ySy+g0Pt85TcRB0kCKoy3BdetKG3Yx7PGj3cunf1mjNIV6KYvZqVNKxAGcXHGKM
AeQPUd+q9Pd/E8FsU16AXBj4S0DBkEZbBn5k+VkBXum2kFWb+7tkLDaf2ShJFkiLzUWd4sZiXmOY
Bw+ACPwLZ8kMeEw8q7aHYAywZZhaADzVte1pbWmAwHSBNxjllzmOqT1ro1MP015Mc9QxyStStZwI
cFXHhe0csA1/QD+vZZpKKNF6AFvFUlFNlosEL9nQSZXHf7GWgEnRCIDF0YPO6EYLqUYUpte2mQ9I
h9rxVNimQO1y4hjf8kdsEABvjtkhENwudOrXCoGfJm6aGYtY9R9NCV5YYpHCH9GgVzskd6WRI2/1
XF3IWxb4wmFkZU4HeYQ8ed6AqInIDm1/6NIxLznDVyt1S7jbBdIOAHPgF2FBzGs5GuDZsYTD0TwN
uS29JpsS80r1Ln0GHLNgUUx6BG7w2+w2yU8eBO3qZXYpnjnVpAkb0VzE915x6lKQeVv5T6AJ+5HT
bMLiH9slInJJwrA2CIR1TPFcL6ucCVLa4mVvFxJgUtyhPQazM8nbf2qVkEIkJAUXgEXdYN6lmZKo
8jSDYwKzM6N6ANV0PToCD2vpe0YG0Y0CWF3AW4iajA7za2WmQZrHrEdHxAQeyAiFV8FqgL5OTvLO
9ABGX/gNAYxwjNLdTt+CLK2xQZnGq/9+t1R8BaA5TREPEfBfskuqmHEmdfjvtHbC2RGQySi9sLgr
a46lLn90fQSvBTFHYjBoCFIpqDuSTwqiPWBlNT9vb9wKiMm1jEXZi2On9aLRCgmUEe/bA5Bht4ZH
/B7LGtntpvOoH9qli0YJwOwKTuyqW9E3XOXIe1+tRJZoRJCR3xUXOEEAFF5/hzLNwSCORmPTl/pT
cyVgppxRDEG7lu7mm/hVPUo7HqvSymvrWihzFCPVHCN5Edp+Tphy05HsrQ8RcIYbT3ivT9Pm9mKv
7eeljoz5SkYihkIPcfF0aKQvbSkScMI73jqyUVBXynLVzJDxUm6No25l94IloSni8Gruosf2KB3v
/5NSbEpqNLuklReB8rSN1S0RfYEX2X2/iq62SZWvbWPKCj0IUojQH8krwkcHbYpP/GYz+VvFCO7l
Yn/Y8aYR47JxNy37s60BuHJAo5TkpZ7yhLPgFtvJA3mw4aKDCfwkQeTxWBhXiCWu5TOvK6rRQGkW
cxwwKxMelFPrxT8wA7hr9+NDv1mgrnWcRXEbbU9f4518lp3ZjX4GMFReuY67FoyTQ59rTIIW30Jf
OhdEn4fYQ4N07plucoh/Nm/li+DHp8fwONixz3t7rWR5rleC8XymOqlqsuzEtNPcwDdSy9xPrrSR
rN8H4D58Jj+Ee2Njcg7Psr6sv9X/gCcBFFIGyMm1nZVCBXwfCf0PeiT6aQsSHFpwQKPWXMClCMbj
UBKL4zxBxCD0m7Kkmwinpep4I0trVxQuJ2AkgYxy4Zm61kQnadsWLaLRYlA/kjBDPiXTxyPY6h4G
tIV7uSpzLpK1M6orKEAuoOmYDWR8mzIFBqAjl/ceWGhSeppNze97N5y3YUjQWmhlPPDo7xE3bt+/
EtkhnaBSxanrl9dR8UKLykVj6nufB4dZ60NOELXsyjfDQJebufSZIfvOGIbcGUkULA8KdKLtE9o+
aBlgxYRKexqH4KETe6fQpufbfnX1DCDX8j+hjKk0YlXVmYg4EQTYd305OFpmfBrxbJv6+6TrNvAk
0CqJo1FMAvocm5Nuir6oP4tp4AAYa5erulcm9OH2Z61YFsAsgHa2EGoq356/hUprY47BxWYK98At
iFGD00tHw4Pe4BU7ViJljDwBzgwpHwk4dewTpC4QgxXoU7LDGK2286dZCo7UgyMqmrwID3udFJIl
DhPSQvNDrvJoHFbP6sUGMCZdgdMuCDJsgNTOXtDVp3Eo7SKsOBu9alzQBJVGgscj+xxRjKjrjBEu
IRvftVaxFIwFizGgve/mcdPogvWPNxCg6ss7FfB4eJQzoXor1rMYG9AqzX60JPcMqbrP5q+8J/tS
5V1pq7pdCGNu7srUqI4xNwBCAuLFyJNN0mxF09bCfdNuJSPkOPDVHbsQx7i9mgJ/rq6xlHMQAHBr
cGMMNowRD7aZpxVzT3eCJgp9AHcwYt5bIB9h5AjihxS/9sZe50EArbq5C50WnS8C9H40azMCwKVd
oOaLcNWp2l90zLcpGvBvWwZPEnPpNkJeR+Ly4tfyryIByLsM9JOnnMsOtL5LCxUvhhNNgEtcayQD
l1mPJROZBaJYQL09tSOmdZpkc1ud1dscvvr/iWF2qcJpA1wM7sCyTUQH4DjSZhoocW9LWbeFv1KY
7ckjRWyMDspozcEQdY/ob/2wLVtfE+zK+HFb2PoOof0GbT4aglXm7KpjPpuBAPtuDcEWOrwHtcYi
lW6FOY+0eFUvzKAbC0b28qi/3qRKGyUSaFg9OYqtWnsg1as+gqmyeEhyyZZ4E7cr14qItDRgrBb8
NY3tJQfRLNDLQ7j6vFatpD7VwHFBl//Uv9UKZ4plbRFBw0zQRoRrDMDD15rlCkL8OEeuoqCSuulr
ijhajiM/L9W7lMbt0+09WzPDBXhdV4HDI4L6/FrcQhiiZC1tbFLHbibT00RH77YI0NHgT5gARQKP
AZBakJPQVBYlPy6MbAJSCmjxkNxCt2wc/tDplLhSO4izlcpJ8gQ0lcEVCS22QkSyz7YwNLsnQfFY
qqP4FJXZfKITkOKSXGg9I45UJHIM4TCQuj91rTSAsl0tsEwlSarP0ciatyQdia02UvmG2QAjBPZP
KdgBcEx+igD2emgqQz/VqRnYWZWFGzCCjb+jTsvIaQyUcEv1JU5LZ1H7AsYuCsUkDeVtOY+gqKZz
up3FUM+c1kxU8KMlYXxQS9QTLMBgq6KFrnB5cqYRjfhA5VfywUq0wgTBqSYrpRXMmRK6sVQStBGL
eoNnxBAClkPUehcvyf6rB4FfY4V6HKKbJu5MYgfDnG8niYz7WBKyQ5Nmw5ORzOVLI1TPMiF3ENVv
xiLXQZomzjOmZXSzAMe8DE7fOpCJF/VD+t7prWHPUpk+dKiPAozRlEBnLqNBKR9RMQY5TVSXrqIl
A2YIM1HzFTUlrhaL8VZKc9lNJeToNDLqO1iS4OZ9jbGOuq92at8b28mU5R41hzF0217o2s8k6CS6
U9BiDGq1rDR2NSBCC7dSap3shnCUMYtcZKZFRnNAx1VaJ6UFMPvyUamj+EHO+9wmc9M/ZWUNQD3B
NL2xD0ANUOkaWOEAevA+TjHKfF2KkQdHMekI5qw4iD3gosQlcOh6+tjNTWs8punYAU1GzeVXwEBl
m1IZS8nW5ixBS7A0/RJ1CoqNWipLNxOS/nkysV2OlAda4c+VApkyZkleFSGpjJ1CK/MJQXe2mdqu
kQFdUQXkOKOnyLSAgwkG9Vzq2sMol3q+A1SyojgTfnfzSgQVbGECtNwieTv1VpGb+mx1UYnkDhmK
3uvyXHmJMpoEdpPm+U7IRHFTYaW8FmH2L/TAKXgrJbIO5C8aPKk9kZx+FNtjR9rRAzy+vGvCvNoE
QmseAAgVyZBKk9jRxZZu2nSIH2ojmLfgwEWdch4Be1EEbeQrmCOzanS+T9b/Ie26euvWme0vIqBG
lVeq7O4at7wItpOo965ff5dyv3uyN827hZPPQJAHAx6RHA6HnDVrBZQOgVOmRr/r64Sg4T4aZQf8
e/IvNeoD9GL1EXKKXkF7kR6M/lElJH2UjGL4ac1d5E7WnNxPQ9FuwYkj/wzJWA5sjM35kOSx72QB
Ve+rRgbbcobHb6ZitB6t+gRSZCSovwcZUFDMyMrgTYljFLDKqDSHOz/Psz0krwiKWlKb3mtDYz22
ShXcZWo+vQ1TMxmelKjWZh4UP9/OBmmOUDcxcOrRKHAz8ATc9yVUyZzBJKl8bKW0fKDQED8oRI9/
FRQZExtmC7U/TWsG1wxy8CbqidmDY2DIU/TSVe1en43JoVkWuwlQy9PKYf0Vbw3kBn5wa7TwyihJ
XOoxWEZGzQbavVOXSw6ZC3scM3syLAc80i6Ouida/dRSaAWECJkdS/YfU1A4eXGi0vhxPWp/xehw
H8MlKI0klQ2Y03AQpSCbwi7MMyc2vo+jChqz4FdRfVYBPYY+cjBAUCNQ4Kx8wHL08KfG+WxwuUsq
k9TMx+XVfoj3cd45XZU7aEaB7JTGiC9vNbC76mnoZKjhmqr18lf2lycKwNBNlXInMSFVDKkNnFp6
/ZGEmhM2oafmzfcufSmkcWB1D8ZSvQictAyZVY4rJ7MgEQAOcany0+UyxL/jQ7tMHaHlBfNtBfao
7gNbZd/n+xxl6pWRis7nc1PLp5wl8QXpZqPtoGhHysqJLFeKKxePmqyW7Kl/1qPNGO67NUZbQQon
A8iJK6Wi6mhd5aY3kVLNRw0PORUOPzoPz+Ak2M6zZDIrN6AAnjyQ6f36QAVpHCQq6O+OWVxnv/Ji
ETKnHUxGDRrWwXQcKKFNyM5P7TbeXLclSKxkoMrwYAtCSgO8A5dz2udho5XotrRD9RN9cMxonesG
RP5xbmCZ37NFQxhUqsKEga6tIrDaatlNPvivaQxZYz1PqxVzy27jdyNaMaCDgccOFOq45YJMA85t
cNbbef9YD89h/BLoK0xGwin7Y4LnYwsnMpVkgIlRHR19bJxmjaB9ZRB8tpv7szboCix09QcIXjvj
6S8K0yqg3hRvUEvskn+/m50tiwp9hAmNaUiooxCqHR1O+QpoS1l+zZXy2Ift/QwxzLIa1mAMov0E
fRIUOcE2p2gmt0CJmk6g1FSghNzIzM8+pAzU13sSzm6TfhvXEJXC4wHnFGjul9c2nd++JBsnorSo
zOnfc6dVWHpbv8g3yJ92xY8KQq3/FsGJ0wh9vBZgsuB3w4669Pa8q7pGXY7GRP5WFW46fxDjgLzo
3+8pdMOBYttCfMBF/9JKF+KWJyHntOP8tkGjIVg7KxUpxL9H3anQDPtjh9u7tLTaIUokjAZaoVJh
bJs5BZfbZKe5tFKlFW0qfeGVp2idwAse5xYjqQcah3ALpBvH1JyPU7IWyUW7Sl9I1yEV+vsWeTlr
Uy9pSBXgCqQDiXGv54ZTjaBDzxXU268v0O+rIh+Glk5FXFg1QwMXNGfLUipC0S0O8dXxFbcdPXMP
LURmNXs+lF5k64++hxbnJxTdobvO6n3+70sk8vkHcPM5gLEgTY3lA8CWH437PP+ZzCuxVvS4fmZE
4TtiISGvQoQMRsgW7AeVe8rc9qOx/U3q6bvi0//W3A0v9fe1fg5RxRl2KcIXLuko3nP+Tw2tq3OC
wlZTs+/z1shY9D2U7WD3WElM2UKWchVvsvzJrwv6xyS3oGowg8TVx1Alu99BIKBz9Lu+ZRZElsmb
vtUe4r1yQ+6k7VrZVpht64Da4EEPDUUWX4VSaDmFauuDvGMzHpUnvBvFEETxtwATbBQGlEb0WG+G
w/N1DxbuxzOry+/PzodJTjvwqBIsLYhQQOTqKysMM4sDfp3QP8Pi0ubZ7HErDmCgPuYh6w/xr/w5
8iDPKv+4PhLhEXA+gVzamOd6k0QaJjAD98hN+5ofI5cATenRjYVmmeTluj1hmDmbOc45gzCI+naC
uQAIPTQ6MK0aWDp8u27la68yTprzUXEOiftxacg9zLROdgOWErtyX0HbJO38R8l7b7bRyrAErGaX
BrmIoulgA+oNGFQ/geLNTrNkKwPrXptvweyoa8MT5fp4VcS9AjyLOmBRl/4H8kA5Niq4B2D77Wuz
QTvvT+Nk3tI9XfMPUYYKSUfM5pLg4xJzaaqJm8qa0VJn4zntQX3sHcAb22P8au7CB01zu4Ppte/x
xlo5I4Qb+9wu55dRrqtJgDooujETN3zOnWhkeFQYHwDKprZyo32PCZM24Wmt4VzoO1CIRHMLHt1A
ysO5qB5FVVgkOvLLWKq2TZ7ghZq2E8h/wpjs0LKJ4c8Vqj+lSjPEVVOLH+dKap6KwZAdP5PHbaHO
+amsS6lwrzu2JogL59/G+XU7m3WOzi3EhbyHwOG4K8jgXTchdGW88KLPFze7BcZ4ueKgBo/UwTSQ
18waHv7UR7l6G5Rwm2S9XeaAFIAVs5TuexquvFaIB/ePYb4TEe5uNtGEifdj2UNftZfL6WZlcEJ3
/jM4i3sqD3W8+U0pBjfsy6P8o8HzC45J6ckMWfDzSE7ze/oLvbdrFVFRPD+bU4srUrZzEcqlThuw
uUnPbalsA7/ZzAaAbwbUeZMqsM1Kv2tK7e36eEXh9twuFyjA/AG4j4QpzchdlX5UZG+sKcEIZxT8
WUjn0HOpfknqq2k0DR8zCo1tA++X9FYHiFx6vT4QoW+cWeEcv4uIlhTTsm7RD7PcdWs4eGHWhEqe
hMvJwvfLp9hg2hukKEDWpN5iEHZVMeNGuqsc/bPyrF23HdfKUcIR4YqJvB7vJ5i6y2026znS8AIn
Rq88gwQ6kVb2sXDpQVqOjjIF+nF8CbRGA4ExKhhQVxdAHINcq7rvZ2mloCu2YhiSaeFOh6e0y1EM
Q4hIOGAUU/NQDG413dXJyq1RaALIDNxLlqZx3sEC2Wz7dsBhV02/7+I3UI9l8dA8XfcwoR+fmeE8
zJwz/N3lBK/iHdUSqPltNf1ZylauHmtmuAmzUglP88t5Ok1gbj8mxq4jTrJ2CVg+ls8fFzTLf+ZM
WxKIswQVtBv5nAawohj2HB+l+ntqOJa8A8U7Wv2vT5z4wMS1UV4YskCLuCzgmTGS0l4bqhCyAu9m
51a9O+7NnKmbdB85ptuD4LWHuIStrsQ28ZY9s7tM9ZldOa9jWa8Xu/thY9ySB9znTgXIcU+tC8GO
t257faDCpUP3FH6AEEfHwqU9Ter0UW0iUBzJx2iGsHSc7OL6R0LKlfKxMCk3/ljil4+ivPO/Eh1o
yexKz9QPtHyRp5cw3yU5qGKKXRvfZ6AICNbgLeK868w0F5bUWh4MkOFAduATitTWS/goP2SnJGD5
doRIr50QOzxJh8KRjBU/EvrsmWXujOxRmwjaHEoOSQhM4UPWHtXueexAY3ccq7UWKxGIGc3aUECV
gCdE4Z9zWikOm6GuMM7GcJqTtPdRJNvP7nRnbMotio0nFYKet8rDdRcS4s0MC++jCyEPHs05H1KL
vEroDJ9tnf4FsZ/5j8HuLTxZ2/luxZRwPv+Y4p0oHkwr8GeMsHztXH1T3dCP5Gdxmm7Hmk2e5tG7
xJO+B28hW30PWNKKL+HnzDTvRNOgFt0yyt6BWA/LNunBuMm3b0++XRxWHUfss2fmOM8BjVIL9ahl
Uj2Lydu73o5OPTNs9QEaFbZxTE/Zxxp6ebkFXBsin1lJONVztFUujP01OSTSXT2AewsgIPf6Oi6O
+NUQXjLRfaqjgMU5Ku7HcRb7WMbIQo+2JrPB+ujD3XUjwmRkeS79jxEulCZ63XZWDGUYAhUHeXxA
lfK6AdF0LVAfWQHwBv1ynEckZZ9lZoDNPaNa005QTAnSUzGChKpsNrlRr1QhRKH63BznEUGroj+v
hLku9lmqBV5Xn0jpZWs90cJHvnNDnBso9RgHkYKJGz11F4NuZkvZ6IyHATxQByDq6PfuQLYgm7tf
4w9bNb2s6dnxB4rvFC/qMK1t6CcwAgV0zRPXcrXburStew3ax8Fudn03X7vNrC0m55KSWbdql2F2
LfM9C/fQdp5SwB62Xexd9xqR75/PLueWVjfQoW1hiAKTCErSItwokGi5bkR4FIAwZqFUAbLja+t3
k3Vmu+SwVe4GpAD65RCkL7W2S33WxQcpfCAaG0tQFBxj5VsClaxw5blPNKHnX7CE8rOllPwhNIbl
FbPNbtPpEQgCBhQLiq7MiqOV4YrmFCAe7PSl8GPyL6YGOC9nc0RqGE23CvlRZZ66VjZdM8F5Jqmb
XiGLiamQ7/MYD2C677UQp11ZuCVo8KHxfCicHyZ9npVdDjuttbHS9464teIGxS+VngA7dsLJziCn
ssb4IjhX4SaqIoHDCCkE3400j0OKvBtW5bpisvzRdw3LMkjCPY4+cOJrCpOCUHZhjgtlfRGl4LzH
9UcN6rsqzx2tjb0eHbK43K1MqOAUuDDFBbMZt0Vz0JebVp+5dZvsoRjkXl+ztdFwrlH3xFCnFib6
7HaWXyb50Zwf87+4MmIguq5CWA5tzHynSDVoll4sCcE4PAKEQ6NdvqavJHomO7fB94bIpPXztsS5
PJmpg/ZoxwoyhobStxZK2kpQuW00O3M0bqtour8+iaIb14Vt7jSdFGW06ADbkvYal+6Q7NNyW0TP
c+U24VNAt60K2vLdUDqadK+ucfQJotWFdc4jE2gVadWI2c0CEFdLP2pwrCZhwPxCAm12v+Ixa9Z4
p7TSME2WW1dn3cnqT62PbTPvmZQdAONcmdfly7mAgjdPpG4QIQUfO9+dpcal0ps+RkYnpMsVOUoo
7Q5tcFfFIcq8/luRA2Xayg+odt2aGnhQk9frn7CErGtfwJ0ERWYSS04w2ngEMsk0BxkAt1q2Dbla
IwISTuzZYLmrCGiWsk7KMdguooeQBF6p0b1qQUVWScEN9ONvBgbwCU5YFf3A3DJKwRymuYyB0Wqn
gQ60AGhxc92EeEB/THCxBQIdlU9GmJCBCB0N6NXNeG89Jv0mTp6vmxLvQAhd/d9wlnU8O7FlJQST
gIzka9qjcOafZK85mT9QibnLU0b32ja9XztVBeLUOHQWADY4wMAawxNEWfKYyH0Em+23zo0daORs
AYAlAQNP/NYAr2rmjG7mlSzc6zf4xRG+e1Dv1olIF8/46qR/PoQLAFUCtxxSfAi9Te3n5ACaF0gE
Kq1jHtE5ZU/b98QpK0a+5U/qLlxJ7YXH79ks8I4ErG9UU6zylG5BPiaph9a3NfDmg8pWX1OXFOWG
F3PO+VQx1ok1FMuce6UDVoPNazPa/TZ2rAf5oXXDhcx/jWlV7FzQpEcDnAXIPV+kwOxWgyJBcnLU
ddagx6jQFyT0DM7K/pTShlG04ilg/tejwE5lhRVK4nT0E+10K/dC4ZY6+xJupcNQHhuIOSBGoHFs
OGlWDkIrtEfXzhB6K1tK6FVntriFjcwyKeUJo9b2+fGEqkx/F9+1W/0bLlIJg4Y9aBu7H8S5hxb0
SuBfGya3ypIyWK0ewjQxgFrQ0XzSJk5ddyzuf4aDxlZGKijfghb8z/pywaOMIc1IS5ibyMsYUtZV
u9qAJAOIrbRvln4HLg0WVStjFGZepmrK0FNAuYHvdCSzondFDaN+l7AJz/WmXt6DUkKGVtv18S2f
/yU8nFlavuQsNlJagWhqUUwNUHiKwFvRo1JrrIQBsRHQq4BF10Q7Cnd6RWbTJlTKQN3eIhU2Sy9u
TC+U1sgAv5pBu4uyzBlaWynqKJdjKVAr6kM1REoMwLavVzYFPUCSO9dn7GtMu7TCzRjA4JqUjLAi
xZ+N7DadU4WfNHGnpGLxmsKU4A3y0tqyG87Xh4x1ZiQR0Cs9FGYMFLfvJMOJeoCzGycsEElKz2if
o2BNb2ZtMrnkRukqCbgvDLPtNkp8GNOfIxq3/7up5PwCrSeFnFWwYSloBXgdsl02b0yortWG4s36
injQ15h1MZW/KQ7OpxIiXV2/LFxmugTCJOCGzH8QaNPMCrpvLKSom+vDE2DnLi1yqX9pgoYYAlBg
htkB2Kjs0RtUHtuD5aYsOjUeWjtU+2HyntJNvx8YZcaKqy6h8HJzX9rnTgRqzX5YJhgxSVo3QI94
m68cBF+D8WIBOxpoE/BM8byifUcW3uwYjWbFcwd9E+vQVs9h6hrqylDWDC1DPV+8kVQFin4NiK28
KvwxS/t8tNPB6dCZdH3VvsbeyyFxUUTvhywcQXZlS8UniKd0w04rA8KlKzFRvDamgZZD5A5owb4c
0BSjnTPV0ewQAz2cmQnO6t31gYgD1R8L3A6epBA8LDq8b5ZjNkHMe4gK2ze0Y18QUDJQpxmM79dN
/n6Q+upxf2xyOxpo3tCCdjqOkrx6QdtUwbI0r1zJSrMt2Io1FRzfREULIrgEPsH+ltkmqepDlqXA
bOcRUT8UNJB9dmNBoBBujkdpGMvvWhumDz2JtVMUAWXFTKuPttnctE5cIr2putb8lQ6S/9xN0vSh
KSqwGtWILrBEhXQCnjBU9AMGwTZoDd/LWqri3bC0kpPRQ4zbmKZgF0n6+By37alpI7zkTQWuPZWl
Rp+9OYE4J7EgkmI02s9QqmKAxZIM1EiEurE6PkqlkW2Sij6qI7G2WqFQtybRXWFFZGVBhXtABbPa
IkJhgFvi0mVIrhh1p+TA48lv6KWYSMQMlWnJcTTc6+soeDDBJjgzxXmnXg+WSUiGyBwrO53ELDS3
pfVGQNAuG4ckhByW5qa6fd2sKEKbFNgh4F41SfpNiHO2yatuiEmuYU9MY8bqJvWmfNGn7XY1zTdh
EG8nqLw1rfRy3axoXk1IIC9Qd1Ry+S6wHGBA9ACj78lvsNkNoKVidL2VzUfsWydJXsOii07Wc3Nc
KPNDgxJpabNKpPshbdzGfIpxLbo+JtHmPzfCRTGjNq256GEkKH6i2hAlTp/eV7XM0uKg+PpKdBYU
wUHGiiPAWLpVkIFx5qATO6DGUaI5IQHdi/8OkdiythzVZ8nwrcP+a5Cr5xOzppb58sf1sQon1AT+
D9bRisErf6VEK2OzaMEHpfygpmFH80tbrUQ24Xye2eAWrcqoWidjjUWDbE80b4ZAcYwYGcSb0v3Q
1rTUxCMCuk7F8anjVnm50001KQI6YKfnKgjsQsPVPkZarORDohMI5fT/M8JzlCeDJqG/tkC6XDTP
YU69vLbcv1mZPya4BAiE8STvCMbRlJEbmoRVU2vr/Y/rVv6fJPmfU4cfCYTejVpvcOrkgUvKpbmW
ZXGH9P+1kphFjnPxhN5Rq1/bZKJlWg7w/5zhPM1hPoWy0hVIFdDnhEosYVDtsJM1rMWaFS6LI0aa
z8XSzF9NLqUQOeu90P/5N1MIGlEJ7dLYIzwuCB3WWpJPMNLFj8G8kYanmW4ScDf5wSaLPNJ81OFT
NKzkWqJdhYe5f6xyJ5pGlKKpR1j1m/eoeo7k2NH6A+l3avKY0DVCE+FEnlnjDrUU8gJ47oQ1Qt4i
9VNLLAaN8/9yIvmsayziwF+aWOPy3u9uFetmlArWFXuwvzZBy/LCRrt3AmqE64ZFh9j5ib0M/uzs
LEMrTecWJ7ZR+5t5HO0sCm+6IbipjendaLK/SPxNC1SiQPmhLskHfEttrSiKEQ97+blNbEWPEXZj
xyxxi4Eq6vWxidzk3BjnJmqrzkqRwJjVP/r6nWyWzkA/zLRwqLGDGud1ayI3QZKFnjekAiaaEy5n
0u/y0vDlDkU8MDgHRs3ikbp5snJoLd/MZ8rnVrhdDYoHWtAGh1Zh3fgJnumMTaLcxemKGVFKdW6G
e6jrBtDLaTPMQMN1m7bapuk7VqsmqMAU1oHWIB9vJXmtVXZtCrnT0kr8wIISJawqb1b3S2n3ivXt
+iqtzR/n75FhqY0iw0S30AVN1oQeT1N5G3Pt0MgP120Jh4Pq8SKHA252vssgN9Ks7bUegGZ4giSb
+0Gjb3W0Vu0XDglgs99H/qJvfOl4ZVvEk9zBDMXVzR5N664rtV+gaNlk47+nVwYsEm2k8HHEPBA/
XNqq40ir8qQG6MXc3ioAoQz9jRql7PrELevMOfmFFW7j5pMGLD1FY2dab8u5ZfVaWiZwbxgALlCS
IAUArYPLYUz6FE2JDwM0aZwsBmOrrHlF920GbZDkk8+wyVhj+iu4YEE8Ar2OYqEdEuze0AW8tGr5
oY4CfwvGKgNZk+SzUdfuDZASxPmxPZY0vr8+jQLHuLDHnykBigVgGKnxCOipeOhuim0KLeUmWRmX
oJgBrzgbGJd35qGup00IQ3K1K7UdBWGMvoFATmI9G4OnANWTJtsx3tC5Y21n4hI4r3iMYKudf4HB
gaFxMaJDqeALpumUThNToHCdb69Pp+h2e2GEi/BZ0OF2tKxfQibXB+OHFltoLYWgtZUhf4vdDtEk
lIfHAleelQH+P8YtE5hkdHyie+HSeZLZmKdB6WpbRdJIwXRDTC+NXnLtsQGeyTd2EL1g6Je6Pmbh
RrH+WOVclpSpMkhGj7aPzpMhhqzYuBx6UrUJClaClWcV1S5eyD8GOZ8dfDXPyIxh1s2pMm+hTF2N
KxcY4VSC80EG2BL9pBrfPT5phl8G5QB3laL2ZrTC0ZGqCVTtsoryqpWXDKz5HbNCJWZUm3XWa4W6
kneJxgnaATBVQxhURzp0uZyZ3k4kGeYaTZITkmUFfPU3YfF+ffUEyd3CbfCPEc5nSAollLmHEDrI
hewxeU2VjQRWT8Me1ggbBEhFcCicmeIcpZWsGrQ/GI8+uoFuj+V9RF/C8nFsNxbEcIbSTZNTmH6A
2HnutkNqzyqLIkcx3q4PWRTzzr+D8582AusCgMKIeRnUDNTnXJoc5NbQUR9XtoZwBSk4JNCDDcEG
/vkgQdmIhpWCEasUKDhvUohdFt714Qhwz5jXMytcShRaZZhqKazENHPkxhmnD1Pa99IhrDY+PfRG
5vnKMUpOsmGP3RtNfvnzBwhwrn/GMmv8gXz+FZy3TqUkDW0nI/hErjFhOQu7qyhrQwN1Yrxbtn+z
O9CQqoN0C7QsfH+ijm6zlBiwN89W6aQNRX3HUN5pS9duyaoo10BXC126WpbGMO7sSuMqTMoQE0yB
rQX9r0MZKmbQlU5uEoYiD7r6B3BndzFLf9VbMMYe45efoM+4VW4iR97gMHsBlOYobUvn+pwL/evP
h/HgM7ylVt044MMq8zHxIXE97xJ15c4iChDKwviHBrXlNsat66wOU5rmUCfK6udKQoyIt+20p7Mr
K2swC9E8n5viYlE0AdsyqxhO27gS6haJslYWXLPAhaCsAm9aMsNCkUHqVK5YslZNEp4c54PgoksM
mq9I62EiQgNZfQg1d8jeQ2kbo0ua7P3mKI8r9R6RFygglkCX7kLty59VoHnIplhevEDzJHB8R0dr
zYSApF2TgRbGjRw0qWgl5LwANIq4OcTwAmDb943XbCzLaT6jzcvkdIAaZY5v+9BQZZkBwdICWr3X
HV0Uss/Nc55Bioym0zLEqIQeH+I0MmND20fz39hBrr80zKFlkkdFm/ogxU2EYU7jbQQewvhDL26p
8nh9NMIFO7OyeOnZg4qkkMFCUxACNloYdbLVg9Ju1gDD8nJB4QOyCioMYMXQYwRe60srg5J2Rg9m
E8DzsxsibepxZOazD5b9mam0OCTWXQb7mulZqWut7TSReciM4QkYSHoUXPi3jnTSg1AuJqg1jLeN
NjijcW+EL3T8VPJvBLIps9PoexObQr1VipVzV7DNl+cjYPkh4kxlnvukMXD/lC0N/fESQZ9w5QQN
hLOuL6LIhqKhiwVMjAu/EJfpd0nftJMFaAu4KUHIMVEPMl0rtzPBmQqWWjzVI3VA9YHXupQGWU9q
8EzZNDTZHLnzrLHa/AVqxgbdW5G5coQLdtmFOS506SGIQqMFL02G2AP770lFv3DdI6en4/b67P0+
mjjvBFfcIhkK5nUdTx+X3hmaWl/7FtBBw75goTfYPpCM0GEGgm1fbIDuhQay+2E6FaMPvQ2AnR2z
wPnMnOSo2hIz3take0VzffZB/FlKrFQb5gWuNHdgIv45GaGDkB1CIroPQOIw/cWF+DdZHoWSIuR1
+dywD2ihGVBqteWlN47YmeZg1J/Na7i1EvY2QLfeYOB/W5l3QVS4MMvFHqXu8TzZwOwzOMUkFlSs
20DXi/k77S46zlvL6w8pG0HaY33HE33G3q0dmFIASlNZ4DUfN8XstN5k++71DxNlsfgwSDoA7giP
5yseUOuWUKvEh/lPxCuPgdN+dhUzHf8YuHINQZKJIQfZrbX9iLbxuVnl0g/9ICXyDBELO2ggMKCC
9Pbl+sAEUlKABZwNjIvDqjTQvjJgYfzsHXWrudFNcRO/Nk+R7T9SvAGz4FF7LZFOAo7g7EM3Yb/+
y0/gFj0rExqkAVByk92wDvxT8hF6pE932enzrTzRzfAC6mT2ThyTUWc6rDWUiNBKF1PAZQ+WEgSo
rWIKyPY03ma/TLvYUn1r7j5fi40UMz9n5Lv2aD5aG+N+Yj+uD1908bwwz2UPYw0ckRZh+PT21rSh
FvIhOyMrWHD/KdslFHdUux7ZCl+BADOMdTcgiIb/cBrxEc5KQHebzQto1neb0qNKhNfxFGBeB4VR
8PySYI/SIfQXTDRwfI9Cd1wrBAjPYBX9/+AGkvCPf0GA9FypGwPmfW5xuVZblkgaQ1C2tWqjqrvC
ujUbFnRACeU3s3lTrt1/RQcKoKYaxk8XSWPujCSjMhdaB/sDPZixE8S7HILYQ/98fYHXzHB7eEAP
g9IsIFCfIIRVxVGR9U9Shw9y66/k2orgOqSoaE/X0cO6aKZwQwrRKSHTxZesWx/d2+HGvzfddDd+
M7/JG3XbQz+JnPJfj/QHsg4PR4nXOBMb7eZlbVeJI+bZp3DDruPGGAKC2U0mbFtQMjW4msZeBuoK
GBxBqM/6jeTNEKi7Pt+iO86S88gAkkGvEY8Xl0FznGQplDXA4a12smdj3BDFstsaSztmMwvRUogH
1ve2VV0FQt3XjYsCNp7GNfgVbuJfShkpqdWqmrCtlODkSz97/+H63xck54qObjEZ9WpBG6g0UWsI
lgNSCadpZEFZGIE3ykEa202Gfq7r1gTuZJkG8ju8GoOFgIdjU0MKc/RiAjnapAsv+mNVm3ZEU2ZC
Yqhce4Vfkiou6bqwxgXC2pdrPYgW7FUe2Dn64SGX4huQFHpIoLGdNCdNXXEVsUU8vBgSJlXi1RaA
2dHypEHAM6LUbWrcE7WXGG2SXaY+Dt2v1A/sPlkrqomKDRbyCOSWKLYC78UdubEW961OAQ6RQexA
bxT0vigKhNtrVxp2SuqCOtjWCIrm77QDsWSyq9SV/FawrhdexKXScVA1UzXCiyCPtctr3YPIszuZ
IM6INDaFb9e9SLgn4LJAe4LpB5DPy/3YGHIwdOBpx1ESAZrYHEcpXbkZi+ZUgRKIYQHB8ftl/NJG
EBcTaEfL1i6KiUVQw559lVm16SZ+cehBcO+DBpdo0daoNTY3HWRAUzwiqza4KdeCsCjgLzzMqGcu
VAX8+ip9Fqh9V4N1AZpm5YheEcs/ZFO6Gf1xK6eKl+epZwyPixBCJoGCppt2uSKzyixZTSHwoJp2
SIpd1w04nb/H+XuCYiXtSjtP0tMUmeBwaFMUzo2V4CWMnAYKe6jRgJZf499REk1Bi52EL5erV2M4
yhZT2rfS3HThHS3ZmB90aU3zW4SgU85tcrte92ktSQ1sBk3CIqAOcpXYweBmKvGk4na0TnIK2bsO
6ESv+4tn4QvjnGuGqa+M8QTj3UCe2gZNO+a3Rm7dOM3Y6FfQoPq4vheE2d75cPmtl5u0GdtluCWw
lnjjC/O3BA/SuuboAYQBKkettxLUD1QNzy4tS6VNRBANf0K12bB+rnzNEmq4kHsx/iVAnr31oC6W
BtKIrzHixrHG42/EMHWU0Z39BBoh6OV+lUjG8uSlSn8S83HF/tcmI9A14vEWEtUa5KL5Fy2aoD09
VDrMv/KtRparhc94fVGUHdVZbXhWAqzhWm1edJU+t8ldN7RIlstR6xF708ew98xoPxGdWarXjyUr
gpXIJAh+F8GesxaCZYYEFg411She86Ysd1arrDGJCOL5hREu49GigQTFApuEbsYuCEBOTO9rPbJR
SfJa7S/Aa7CGsp8FfqnFfTiniVsjG2ecmlYkuYYy22b0IkfRN0jpeFOMBEEud9f9RJD1nFvkxVyR
tslx3y2ITeB5SyXd+k1gJ+lfvPDDDFBDGvIQkKpz0YCgJQ1tlADzElzJWEnm75L0fn0kAue7MMFt
fwjklIOyYE+lON/iYZTpo7fADvLAGSHCo5DX6/aEnmEpC2cgpPWwxS7XSoVQWpGAF94mOeuJ6jX+
bR1BR9SGmIlz3ZToDAYR5x9bnKv3uTXVzQBbxlxId1NbnqxIv+9ma1P2QEerCnlUtKhhMl6U2dik
052P9x63otB8SLP4tjWz7GnlmwQB7uKbuJ1hQS+ytyJ8k5/Fz2rRfM+k8iZNk09/eM5QAEx83xmI
v6FJzGYtx2U/+ETT6lrMEaQEEHiTAO+nS2c0LzhQBipg4iCWX9THh+q9ax0reclW2d4Fku7QBD+z
w93/8I5R+VIzLJTCJLUDN9r66BSyEVgZ3byT0+Q0t7ObOcEjOa71p4o26blt7sLXW308QZwHtpVk
Q1OIIynWLlP/ZirPvYzLF4qCdrG5IO6b/Ka36F5uNJR2no1/T6SHKGChtxmkwpoB1qnLnTM3eYGS
H+ygfdmUNtBt2hVoYVsFlIoyggtD3LbRaD9GagcX7c1PKew2+tTiddk3noIw36rpGyiktzLEB0FJ
4mTNS6P0dx21Xko4q5wnN/EkQUklW4m4wjh1Nnpu3xTAQoxSiI+SKFOMI6gmo8bcZAagymj6Gdfo
GUW+cz7Z3KISQjpSK5jsbkIZoXVGKMkCmnQ9GIg2IWRr0ZeHDBcCaFx4H6QxBxMWkJNVaYdG6flo
KqbAsSXyyg1APHl/DHFBvoh1v5+gOGMn+Q+NzndGdN+ZHs2dbvpU/WFlqdaGxR3H9RA2EVC72BCq
ikcAJlnNhsj1DYRhr8/f8oe4ZBGO+s+w+FO4yCDoTDOgkcPorUEBIpWcrM3slr5UoWOYyWEcNtct
il4pkWUgRQSdpQJCNm7JEh8g0N99FHM2bsdqZDKQIXlU/g9lX7YdN45s+yu96p19SILjXaf7gTlo
tCxLlk7ZL1iSrSIIAsRAgiD59XfDct8uZfWy7vGDc0mZSpIYAhE7IvYGXZq66cmyiwowT+bfnfsj
H15SdCIj+Griod4XTr5zM/9pjf75Xk5mdctT0w8SR/fo+dBYlGLsvSFsn3XsPcnO/zSlf77UyZTq
XImKZ7hU79sLMSdN27kLvsndtqS7Xw/xO0912hy8Or2kC7oRdnkSfVAGyROSnhflp19f5T/6Bn96
oh8Y/J8CDawaAZ0nXIZG4sx12f9ECsXz+XSIWtKIKYXaCooCfXG2gI9unfmhBDHRmGVN59+TY/hP
uxNWPQ3qoVC9OqXGqmLvIpNjGY+t3wllm2Iqd2OdX/vpuUuWew9W2ncsT1impzsHJBlBHQWgJDnN
Nns4fJZVsKZkJQ+1dV0zKi5w0cHsDYGCY9smr5v1v74t/6d9Ubev3z7+87/x8zel0cLdsunkx39+
1C/D327F07eX8b/DH/6/D779s3+evaibJ/nXD735G3z5z4vvn6anNz8chqmb1k/uxa53LyMQ8x/f
j9sMn/z/ffNvLz++5fOqX/7x2zflhil8W9up4befb118/8dvaYbj8b/+/P0/3wwP8I/fHoZuevn+
t/vpaXoZ//J3L0/j9I/foqL4O5BZlE4idx0Cz1CJ6l/CWyil/nsO3BZ1JKglypDt++1vg7IT+8dv
ZfJ3YCKB3TIFto5dNCoXfp9Uf68JNMBrFLWWSQ0o8bd/3d2bSfr3pP1tcPJWdcM0/uM38tZfDVeE
VBnIOxBXwe9A1f1br0Mk3A6J7/OXKqFguzykOtPw5GI9d9sjmqB0/5RFNh+Pg4ESYQY9pCVnMIOK
xs9Qq8iGaKfSpS8va5avbt/XEUQafS3FCE4WqaO1Uf2S6+e8n/ii9hgrwckOLfJZ8lIuanV3gi2l
eEL8p+k3IokpbtqiM5o0MulG3Eqmcys/siSGWOG+FXnQ0lQeUoXX0Ck0uOVWymS9SiGXyP+IRvRc
i3dM1tvdhLZAVGpDSAUwOwiwMFwnDlOZyM6xglUv1CtQop9PMhPgMkKfAghKNvQadX63dVp0f4iY
dik9/mlF/ZyzP8/RCWIV2hKB65MUGD+S0aGe+u0cbZxUI8D57jtPetJ3u0kB2IAwX51CyO9oF48S
+T0on9sMrLVZtOnh1mcQaEt3CWpxPbkEjcsAsEspAybjG1SKGLz365t8e4Ig3AvaECCWIyhABCN5
eXKPiCWjlFkSfS8gmxqn+3YroUB+RPv5ROJmgD5q8RXUJHR6xxk5mZtwXWQ/UHSSI6EHPPbkutqt
qlQRqb63K9YcCo9jLVA0kNF0aBvPO9d9HMBdBh1HxhRKV94xtG9dlPDYZaCNQcEGaMVRLRKG5U/H
TJvPHSrpGfmO5sHSQJXXA/h/wkaKpgu1daW46aJEJR+g3bu6+x7SkxtrRtYJDMqvJ+DtuYo7yVPA
BTm0sHDIBIHvt3cC/dmYr/1Av9F6G3J7poyWdD1EVI71erZWdsGs/PqSf3149C8WWREI1UNm4aSF
gJWMCkQD9ntWeOzy45oUG1jGcuvdiLx+RbPiq3UYddOMAI+LrypeZ7S+zp2K9Xte6Ul2NwxAjQ6b
Hxs11KWe9qa29cbzWk/RM+tsKaPzZWJhQ8hFsRHFt55nW7ZDtmdNAQZA5QR3lXeIf+6lLvgK7Dyx
w30tmbTD3uTKpndy7obx+ddj9tYZgFw5soRIwaDEpQxVLsWJLXGeVjY22/IMENRiEcSujzFYUN0k
edQslszRvYZfGTbN5FV46XTr3tk1fxks6G+Czo8g1qwygoz4yW1UJkW51lio50HkEWw4h/XafDOv
8bTmV4TmsPtj62z/JHk+wKJaDRHh/LyKeDRDp5jB2gbLvzL81dBtYr7Kll4r+Y5ZOQEYwnhhkMoU
nc3ImaF87eR8WogfdD1s5HmkaRHJA8IpLdyt2aZODztvVoObi0o54z21GqnWPeSj1+jea00vxtoK
3u4kxDfXK8nMMNEGChMFBQCcx5G4K2Tdws0FJfkCk5hG6AsbLuOtFvjWvqPevAf5nbRQw1IVQeUP
4BhSHmCXOOWWwMoczDzM+muJtkSe7zS6PrEUKXU1xOwTyPvCtNP11XoKl+E998Oc6IRWeGvxEynM
0Xny/obOTq040thwRvIaueTAH3W6LHp0CEvKlP6qLXaROZCxr7IPacLIekVGt2I4ajqL7RHMLeta
No6h5prtYPB9cdeajUbnkLDl26ON3FjcVF0RHASA31LUZ73Lw/SoEXSKINuay3y+05b32+MGfhbf
N7EQ4dACpXeECVJDzfBLAld0e6zQmIe5Izlf8TJuYJqt9jqHcOKxKF2Yu35pOzgY5sfl66qNVt9A
Ep3jK9AaF+POu2gIvsGkc9k/LWMxGH2sZ5vM9xlR23RtLUSNGiGkTSUIBCkiwDbD4fplqAaaPc7x
DK3vQwn9ZP7HbAYFF+XXtuHUhGP0UU1cotQWErg5pLPemnBC16FNai2+bokcbdssSG3qEa0DXIkL
IDYehuLXVzy1RgDTIR+T4NxG3QICyJMrjjYemZfEfyGbC4vRgygG5i8dyx6HdzGbvPhKOZqCwWmD
rMnYfoA6VYl1+uvb+JHn+3e8EjowUZQLUgkQHEGXBV7y2yffkL40UV3IR5kNciLNpFwevSjDDKwR
68chOVhaqu52HqsWFkezXLWHtppSZF6RGPUCuvCgl70StCruF2JFhYJ21IvOd1MVxd3O5NuirrCI
YvQOxhlFRJ/RIgmbncVYh2pm8C4uKO+nsPNn8Kt9THHe67UhvSXL/E5sf2rXQHBRQR0oPDWeNgiA
vn3ivqBsAHRdPswQxIYTm1ubwomdt7BuAUxk2TlL/IJlu/Q1Sjyadvrh2QJ/CEuaOA418Hu6FGFJ
p6bbpD3vdEqCiTTbGCdHI2Y9dmcbRFux66iXwadO1kpid4I4FdvonUkMWO+fJhFlm8BMEJoU6N6F
2nd8YqoN+tA2xYf0oZoYwd6a0DKGG0CKz4Wt+2MfI2O/4t4oW8IWh60MJsVqg4MmYgnc+GQBy6yB
smw/9k+i5mV23nkRxsFAer24oWbBpzpGwiOurSzGYx+Vlhx1BWwfhDY4L/C47zzaiZeJR0N1Twbh
yASi6hn8vbezNYFjtBROrQ+knYOlmqzB0trE1qlvE3ozUE2xTspsj2U6hPNRRuBbs+dLIUULgFEW
ydQeaxI5/wAv1WI4fMkJVh+ZN1gT8DHVWGKZFzpYNwezed6l2sOsTfBIcMFuAsye7hBjJRgKUAxj
KKapZBGq+ITj2BKsTjl+eh2fYAr7dzJJJ9apgrsA7wocZEhVBWTlZI8mKAcu1sJEn2dZKliHV/c2
ZdUy9ztElqwd3jML4SvfrCh0TaPJAtV6qOIo4DW9HfaYK7iQeik/jy7BCpnWacKCwtmP8cm4zlR+
oD5Sy9gUgqwYcDHTAS4LjB5GyVtUnNyWBdqSUb89ZRWMATbkfGeFwqcWGWHjT8uAg+rntLUGWIxv
FqizY69gF4XpaPslTETEuwQv9crr+S5WwOU6JHF6nE19MYU49ddL7jVT9vbhwyEAIxG6BP8aUcEd
HFEbsayfGVsLkO5Prid6R8G+xW+g9JzZ9WCYLTRUxdO05qyxUG4xl7FwZAFTPryd6Mq2Mso+UMlK
Aq15tbTf4k7E5566rNj35aDE94yjB/FOqkLaJ78lwn/M5iRetn3FhzoHwyr8R3RjeJ9X8w2S53RR
kKaNZXJNYpvU+wFkNtAXXSZnaaOWymzgsBpmmy27dulnbIZ5s2iaapYoRyXSEQq4LrsvxLRm7S5e
Eufdma49Syj8N9pOF2iRg2eGnJ7w24awFktRXyz9Sl1jRs2L41yXLdnnMlq2z75QaffoMtHSPcmm
NNmtiE9RklO001jv6w4UYrs2F+05mtqnvVGx365oPcTxWeITlh4hJ1qx+KB7JbOHNZ/bPnqoVbws
n5dpIShLHachusOJUbrvuS0K+7CBzAxET1qphI2f6mUT/RmUSPhyRHVnJVVT94pAz6O022iq50Ty
avjOUq3mZY+lspqX2k3ex8gn+zFB+xgdTF7tEQfkojijMuqLGxTHRX1/Nhc6HQV7YdVAJozyAnln
m33YiJqxpLfEjpqByTyeivgwDJnW0M2qacfENVoUoJ934HM7+fna57TtuiPNpHf5HR1SYi4KnrG2
OmKtQFOy0RBBw7EuxqrzdQPJ9cKgmpPaja8XqP+LWHfmO4nTZgfm3wwGdtady39XkYN+3wUWB3Ka
O0/gtiQ3QHg5vmRaSbUUHwXAdrxMr78ETaPAexCcy3A55PQz87w5U6fzJS+sbtNzsPtEKDRaed67
8mwZeAIyxzybw7kY51GHx2lJjkPlCcICSEGjzZPVeftx9drr8pbTiHtUO4GQLtUXvVvrav5YcJJ3
dWPqOmASpZ1y1j+WLaXRdpVlYsRIRauByf4Aq21YfhURaktxnXSmS8Qt555X9OA5DEF7UB0azkMP
axpuaZ3RM5we4paB+G8f657baj9MoPQcfk/bdMD1JBd1/eDaypidRRyMkU0r1+EE2SUFC1+C+4fL
0hhTB58+YyOefqdZMpDiyJkPI4Zy8R4vCqQB0f0gy2DyUVPSgoWr9pPCAtgG+BtnU20lPqdfH5VN
+YbhM7zEP5wlI8XVBEsQZIJ2PExPojOW5v+TiCWM85DVHFhSSI5hKqKhr1j2YgwCGnMEDQc8rZ2v
krU0u65iuYswg5kz7nHig+sGjBdE2dUZc1uWLB8qXoZb7jDTersvsLJwBYK3zDMYycMCK2wUZj5f
I/xO1DIMzTyj97TDEVtBSD49n4cRl939fB5rCTHPANwYfpcvWhVgL8poTXaZrwEANbpkCcbi5+qh
21jjK0sehYej0/pjMBxWDaqBX33cOt/y8BMZ8/4DiTsb3f8c6uj14/8a5NfPASlIQWeYaokbSIaI
zc99V+jOnnUDWfHQJt0WXKtNSdvF9wjAW1U3+etEqW2esNQQeTvbXgxJvdK8SXo2r8XHWjqFUZpT
EDS2QGGBsdkdYA461yhTX4PT20oUzmKPlm1snuvXEVQaOwh27fWZWNohRkNP9VD45Hx1VYjO49ep
fV0eBe0FxqfIOvzFIS9FePilWBnWaZvYcBmWsQK/XJWJS/awRV3mpks8KQnD+7qQNrc63CUeMnwL
mMdH/B3JS4LVNU4s3PrrgEab3/CDEgTdPYcozoc+sMBCgxGEPwHRig++cwp7uuZtQD5Gj/nt5jI1
z6jaGLB8xhweKx7eznB2P47AssMXpnN4yea2wguk5cN2kFse7n9waLXzD06gx6M7Dm2F72WGJC05
78e1TKYr8rpWQChdT+XZzyGv+WxxO0iN9/gSnAAKF+e6g8rC2ZyYrYgf4LlxqPZpE00Dap1G0E+h
CZozhZBpEhrYpgBgAMgG08TcRanasJ0dzlf8rl9dwatjD2dxWaEoMIpFnU+ZiqXciToTEqpnYwvY
EDXmDp9nkxnxAqcxFzfSOPy/Sg8QLUcfHKAiAyxf3ICFnAIU8Jbj6glr1fxYDHRBFEDXLax9j/IQ
gMQLQd89yqgtEw4F+sis4iNLNECe/AIUmHZbvoCYk8PetEKBA+38J5zMJ8EsRx2kQLwL7bsRHDcQ
bmcYDrRMhD1jVAVOwmakUH/YHgmrIAX8YIhnvjifXh99qdsRQ0T0svV4or71Y34otjiBlZtsFoYv
WXRYNcCrwhJ/xU+rsfcYgcShnSJqpq5L8WKxwPF5A65w/AQ6RODKdZb2Q90AslgLCYm6xOITxZqE
GHbO3Yh19QqybEkuLIUok7E0vWip2fAdkK4J0BtFWA7U0EDlEngpTXqEvlIidhp2kwAwkV/Jvgj7
CfVtHUD4tq9QVRlEfFaceeMKS8OPiPXC4LmOBKgAqro9sHguhhZ/bleBp/zi4Z7R6BLKStZ2NzXh
AaRUDsfdhxLp52L6lAHGArfGQnm0smPhdS7GPaCLBBQpJUCg4mvWoi0fUgI4qzH5W5RteKoi9D3n
O5nTsNxsahMsvteR5JMCEk26uCPgP95ySctP/YYS1HsLZxqowqZNXXyFvcX6irzeMAIczR5hGekh
gvFHeBlQKtHBX4VnXUvl9dcCXFAmec4WUYibojB6pccMqd0p+sODYW6hB5xoRIAeQAD/jnaVSEr7
CETS99PnuDW8bXc0Xwlb7nwJ38Z8B93sbNIvI60ATZzZ3s2y3kUpCHget8ylGfjdcDosCPYTNNOK
pizz2iUOq1zyGkwr+GVUQuTOIzO17H8+yetcGs0BEO/ynKzhsX6YGyHmYP/qtQ3WBN5/2LzdKMMn
hh/oPeVp+B0ULyJ8Ym3X8EFKgE7IAyL3kNvoBNXYyi28RXqzTWuiDxwbNezKWoZ3fi5Z+JSwRGBk
DW+94uHBnEYtuq1WS8omSW1c3TpWtl41Ph6AnmfrRuv0wpsh7PI22gIcOCJPhJcMbtl0YbYY6zuL
kX+4AW4Z7rwH+x42xeuFclvjSDNYKtH9a8Q2dHwrQdQwaJd96l8NVv8KNJoqCWB0JEwAIUdb2Czb
y1YaRRtmChfdQxVF45knCF1gKXVpG9w4li24Btjowm25HxsO2XacIw3NXdjkOg1pxv3gl7AmS7ql
fYfu1nGQ8sC4wG48vg4IcOBg9HpUR+F7szGJ+BVLiSjfy8mfBPTAcmAfsIKhJVEG1oyTgJ5NoNAA
Xp3eM6UK3HXZtgt2g1cwsybKwg4SM4AX1sydCff+TnT3NrANly9C4iQG1VmQkT8JbG2gXfZjCajq
1TRyYMC4C8QB2Em/vtRJkga7CQQFMa4FyAr/n0rV+6o3EO9Jhn+tEVDqK7UzmmbZR3Q3hNVdFyxM
qus4ZlhlNsOU/TSOv76XtxBCjm4MoELofQMXKiFY5yc5Kjqj9GDC1ruvkVUrvnZ5EvzxcQRz9wHM
m++P818vGEggkHBHAR/AxfoEs+iZBfe3jOmdWQYcFG2PE/8CdCwwcz939q8f8KShITwhsFuUXUIu
OwWL0CmQuQietcMkirufFsOzLYD2a0FWVH4t2VjNR67pZj85T1a+l24I9pxAAuw+GrcMB9E7d/R2
peOOEEoFET+0quQZILoToHGt48iXKzF34nVTefh12OOL6yHccOyqucMUsAyE3um+Jjgc4FpELNwI
18S4bTcbRPbHXBKVx80C07LuYOoNPo79QZObDgU8xKC35Uc+S7+a2V8/xOk0YuLQtRTnyJigShr0
x29xIJy7ZkqXaL5hYx8s0/bDEdJjPrhPa1S57J0a+v90vTzGRIZ/f62eLRd4I2kVu5ufx97SMjQR
xgqWFf1RY9f+r6A1MMlAJB7y6tgYBFv1L+aAeAokGiJGEPEOXjCc5DAbZS+wL4bRhAPj1wMa7Mu/
sSXgs6GSHkwUKEoJFbSneKZft6WzW96fl0Nk+3xXSlmSr4XFhvnfmbpwqUDuibQXiOYRZJ6aOklT
ubq2aM9fXZE5BzqCdZQaiZdfP9VJbg3fjgqNGsl4jGIofjpNZwzxxChfdP0t5oCpf26rtOiDq2iJ
DOGkr6CPuItlZtOyKa1AFNgIuKKoIibDUj5wH8MIvnNfryUifxpwYJgYApQyBg4QaGWfnjdxjHxR
2bHxzG5pzMZDmi+hSsLFGXiN/xi3AYn2nRrBsTZCGZhuiGKbKW+nRF7Bi0BpULtTvQYidZ1mwETi
W0nztlXnK3yWXN3QpeuTBTQEKVJhX0ZjJMIzy9MMkgBSuC1FT7WKi1HuK5sDArwmS6JIcVu/5hn7
AkES+UgHmZgFstZsrlHK4+aiQ0dWzFFCco4AqOzkXkRcY4n8dJzKCH8GkopXdweRQ4VDrPhhXl9D
oP7HaHomUxwpCFmDe+IhgwlHO4jIiJshdRhuuH6FK2/IKIKTGb36XBpJW8xbrMHI1qEbc5Ko2BtG
Ww/dvtCl4K75FxRjcJyz5qeD9WMLIePnMb6bqYJzUZoZiBdinr5ID7pChee97BHtzJcxsihBLmqR
I+I85BkEFw8E7nhNblAXXWf6ghdxFECKcbbAf9fX+LD260jMnvVOAg4GMlQi+9FwNlWK7iKnWh/L
xoD0Nk9va1Pr0h9ag35X8zlf63lTn5EHCZk2+KZxWtyAUx3Jjc+dBgre7rHOUeZwZNYkCd/JBM7w
HytC4rG6zAsQXH1N8mWdqhvAeVR/Guqa9+mBD2MUI0KHQUMHIErMkOOH/O2Kud17dJ7btYkjICbz
Di5jkle7NVupv+7rcRq3Bmly3yHKryuLfG3H4vEsg9aWfy5i2YNQmWYIBAbwGQ3S/j4AEYocmsmK
kAr8aSMN8vRtcV1JnCf8ODABQkB49z/8PwDywX9dhykchq9LQ/zwUsH42iOUtFB0dbqZbVxIaASP
rSpxG2kP6lzfR3P9GYeLqu71UEfiKLu8zRvWtv4+X7uc79fO0zOwTJHzLgbnl7RQNwXCou5AVg56
1zpnN2U3iRhY9mw/Uyzq8wx8I2OD3ceeudXi9zbuFIgME4oYGcwAZwjCAXWlAxr1dfxV9diOg9fF
deE7vS8zxjC7cWSPvFyyA1ed+7hxMcUHRAvToVpjdCH0YyG/Me3uURiqr2wWtVcSJDmHfAQ0jgKZ
9nxWrt6z2leB0tSg3kB337vR0L1gum3WDLKmOa3NZbWl8rjSAdnpQecZvrpaB1BpDuXR4ysvKsSJ
z3ZR0A9aGf1u6l6gZD4RG9h6eX5kPFb3OkPOAGIksRmbiKj2AXzF1ZOIhhwQg5OffZV2hzid4sss
rlnXqCgi1xngw6OdxuFl5CX9BFCzQx3VROrvCVJQiLMSndzNKWfdUa9DdEhGOd2NcwYgBKZgP66L
uySjRbdhLn0FSRQQula/d3NarxeojHDfxjTjyUE5jZaktpNsbWZwobxUYK2T+4hG9lLWKJPYZ8nE
Py0z6RG/SXUFOufE7GgF+kcQVGnIcmTx1VgkYYXSPOR229lfLnCzP8RlP18AlY8uO0h0pvsK1u97
4j0Zmm2rQLs+od7xi9fGv5goWsB1k2xP48gVVIapRlnjto1YuUxo0aCSy7q93ny/XBauNSj8TnR3
syYlDDFCvd3siSCXWRULfWkXY4+pdulVLuTSAIF+zP36LXaU3mQJts88oisHkGfcNe0i53Kfr4oc
snIabjTL7JdVL/AVY6TdW7CU9KjN6NE23qIvNnIke0LGXDUkFcOZAoDRpCB8+LSgP+PTyFbwhPfT
1D4Ytprf7aJl2pjFLTs0vGsQO+L+kAmugAVi4y1s22VL5W/rdGRiN2wzf+JSbw2ST/IRPSkGqstz
8qlGcuNCp+jHdzaml1k3ZE9jVSzXHHmIGemQzOGiFKoTqHZGpOza66KKVNeIpK+fbARna1/BbwRB
KB/NbeGL/ghDXxTo6tvK8ylR7Bb1Q6g58cw+pGrQZ7NbkjOu5+LJEvrgEb8/bAY6zWdGZ2vDjWxf
VgzIGZtK5w5wT9f7ydbQareZQSa5Bwl8zOb5ogD5yJmBf4y69nKsH+phqp/Joslnbql6nrd5e3FY
4Pu5VOmHDAUPZzFOir1ZzHQPvzdCofgwX0PBuf+6xWo4IyKBqPEAmPuGrXGGs2yBRYp5B+GFKe+L
c5B/0J0eB37W584+oOaM4P7n9DKJB3LkBRm/AC80t/XA7Dnk/ep7Ke121Y4cfIolTC7Cc9ndQABt
urQu87fDSO1nW1XZN9LPMA6pWeebbJXYPMDaPiZkcleLLf1F5xeI7ihXDWe0AIkSwnZUfgKOqS+2
yNJrSpn9BE1j9lAB0vlitmr6jAO/PcdmKz9sSTShtqrojqKm+TUy7wmB/HYt9tW2DlDIQI3ccWsj
ddsjNXDbLkqbHSpW4qP13HzRk8ugeJtv27WtM3eFAqoeqIVUn1uy1RI2Wy4HUvboL0IucjfrLftY
zS1BxsBGUAhLURt3vYJAtoOYkFzgg+9LB6i9uu5zMpfTIVa2F+hRrjW99pFub4H+iJsoW4dHMdkn
/E0LALpLHkcJD4a7koOslqMsNNdJd1krnX51EXUow2c+/oASJPfQpfNszlgqSLarGTR3MqosSOBi
OdSXkoEBH/llsC/PyMPvwWYMSj++TRCElYQONypCHcLVGpkSY12A8tNem3pGAipZbOIvhszIj2TJ
ok/lUHcaVK+WqQMoSu0db7ugJy3Uyq5k16tuH9khR6UmpUl0Vs7juN2t1WAdOwuuR7yvzaIEmhhm
rXzbX6JFv7ACIkHwXHa5dHT+ABQHEhnEJe1nj5bIdadiUVyjjJCicySBi3g1ASCYHvMOUamFHbF6
ygs4Tu2AcqdzkESUl3m6xAP/vJGVpnOzLiau3WUKYxdfVBkyFWdGrIPds3nM3T0EntHG6NNW1Lax
EdijerSy1st9R1DN06QsE5/UmkRQcUEAzHdxadL42td8GXapRX7hQylgTvco3Nv2CojbJU8nNBMn
ZX85Resy8o8CvdI1mG9nOcQL+FzjVPahekynufw4TRmvpv1a8EKkAP5Hhf1QIe26c8maykOWOMGu
IaLEC3D6AH4G888Cbm0iVySkSsf786HLcnVofe4/9B3g2z1foE5N2iyp9kUFRRhAddwmF31r0T+v
XV6CKtsjK19M6XQT5fVS7iSn2diUWR+YEoElPiY6st/RK8jRW6/X9EwpECUf2pmlLt3BhQPZAkg9
Q4mcb0pW3K1Rpko4Zq5aO7GDJZ3wARVH3dJ9gxEyVXFgWugmb02y1IdeQl6JHXS6qDz/kERz4R6Q
ZJb0nJsqe2rn+eu2sRb9fPprW4MlvUGYIO89ak4OtKL2LMbhEcNIFBZpuXK7EmsqbiyBSvvMbL3T
UFXVTYnyUVBZylze20EUe2uLtXFVl8G+zpP8NrV0O5YKXAmmXegHZD6reAdlVDAKbDhsstt6ZOS+
RGGThYwiMCisByyYBnV6/nuidP9Jm2GsDmNZttejGtS9M+PUHtzSzvQCaHZbNpFc0NKpuNmngxHH
3tAc0XGcHOqJgbKR5tGHtF+yq1QjmaraEUn1GmHRPk3p/DS40kGgI01FAy5XIfdxPZvxoJNC3aCu
0U8X2nra1CMa9Xamb/kuK0aQF9aJpKhtRaGmuxgLPNxhBfh+v1HbfafIx5szjrzf3mJT+mZbe3uD
Ux6Hf1f0Yt9x+Be4BXqHUwfSrGVd7KBzwR551yZfgQguRxQT1WcqruWx1CW/jXhsIfxesN/jQT4I
jgq1FoHbsUwp/6J8OoEIkCj1hcTUXrqUgFaUoq0Qbe8AbS+pTvHQbQzkvVvmHYJw8pEjLLmcfdJ9
6xkpv0IjIvm9T4i/npFR3ufaqAsCKPsRSQFI5MKmgYeA8Nh8KChITHpUHPiwCDMIt4QgfR1kOLWX
dHxWcxV1kCPrkKAFyK2KiyEfIHY32m6ZkAPbFEDM0vNkRwTsCNg8O55/EHpMnxljU9+kaC4bGi5K
VqFZEeJugOWwJtiq8wtZuLTcI4SfhYWv1beXUqvpfzSiNuiMa+hnf8XB6y2Ehio/n0dTX+wnzaPz
zuTpQ6hnOCaQ5XVNt0b6Y54v/NnNlcbxgMgTWgUUVVqK5uQaKUV7pVcUuzS2hUtzvYxOP/fptHS7
INI6g9BFLN+macVewaZEnOY00NXvM7Jpc4NM4XwY+EwuAZ63KOXqlg3OPMpZXzKUtkL4rmTTVbYi
fmsiuCPTXlADDbvISNQix9ucP06jEF9KPS+7fiQjGhsjE0NDpkzukfWralQrwYdDn5hn4szDqbqE
9Rv8YTGMcbhyNVxPVJdE6oYwn0QgbQkVgqCrzPXB6hmdD6iUwSLaZUwynvXzsZ0LpHhkv+M9nDR7
CGHsvKOr6VL41ASySuCKcEMP8tHEQ+BhHmkPk1YXatM7m7hWrGdRnPIh+1g4QqumT0xHngTKWaNh
N0fVwun/pe7MdiNnri39RDSCM3nLJHPUPJWkG6JUUpHBmQxOwac/Xx4bjXYD7ca5bMD4L2z/VVIm
GbH32t9ae88gr1zFbZm3Xhvu6LZXp4umLa+Jv/G5cF0d58zVgiqaoMwdHTezTuvyogNiCgSZrzRg
3UM1o1rZ+PWzKZz2w9T18j3LSqfN4oVXhfEOLiG7YRPy2rfeuM+o1ZrTlE9G/Vf1ap3dJIfLqpvE
7ZkBPqfCYiZ06AC4xiYetGOI4qGYupLvwTHAuAiqniZmEzP4Pb/+T22EvuBzVAWRBaSJr+67O7hW
/vxPEdnoroOQsQqvkq1lpmt3CfGU0gnDMVznM7yHm/+dOalYvQO8NxFsp95UofyYuiU38qgJEOAM
Otu0WDyuCI7j8W3KERSCm5GCcr0TRSi0s5syNfXlYWPqxrfFlVe0xZcdTM1cx241Trq52BO/3hbh
arMslsK5yq7TZ3t0O+klHgCttM9imnrdwkfJkRqH3iHr910XFJzHxtjGJXTUrQVkRunehZyYOsQu
OAbOQY5+rTWrip0ZhVfuQL2manGSrFkd8qu6BRIoRDto2uBmo/QLEsyWWJGjcU7DbopMpw+dxNeb
7RyYR9ZvXTBVrwbUzxhZLaa4yJl4dxIomPpbNCVVFlR+PpSs9lZhHs8D/MwabVbPUHTzsGoX0P/n
UGbzgwu1e0SfljetSG2ysb3ptjC1rpPOroHI5pABdWdUz8TYL/6pp4TzI7vptEOs0FI2h2EU0JVr
0C0EVYi5/O42kZYcrU6dRh736BSzDUk/KWksBPQvRpVQgdIhpkXnuofBc0biu+pg/TK2dNVk3mZL
bz4FpSzdeJFN82cgRnyIVDHTGjSbMdONDIWZJ5QTgzpOuVvO35mxXhUXKmqr2W1lnu3xj82psa8n
MwAasnqWi6fCadvE0UIdTdX6H9VcOQiWfmpl7Q5BURIUq32t7moWuEyxJdxpfAfJAOeIhg76bwdr
0s8USKYF74S4dZfRedeR01OH364MAtdosUs/8UuvOhuZakHsJxfTB8xfV4OUWJotyEFD3EPkG2N+
wE/BF+OvmRHZMH/HvqvY1zkhmH1tgBQ8G2n4OBmi5ffcur1HAs6D5suOiaYKwqSA+fgxgKoQD4su
uzE4htUnzeWSP/pFPVyrLtuSRyoY7zywjlB+cUTa+mDPTvHULnZ6C76ZfWeDyScfLNsKRpdOKCPb
Jteok2J5DVZ3eliGKudXwF7H1NqvW05Tv8ZEUbqsqkc+9OOwaJeTiWgh4wVm59diO/gb2XLjHBun
KMAmB/e5T7N2P1qNePcGRUCtDx9JFu6Gc0BtmtBoV9/h9bRYzzCpGbNZ1QDuh5KMilPmDVBzqtnA
VLN0IXV6CasrskE3vOsaX1t7JlfMf4WN4THOZnvm6DXwYchoZEHWFNmZ6ikKGq1u7ambbjLLnINY
uFnn7wE0updl9Udo6LHht4RS8D8d3L9ZVFOA3/fGteJVBCc2ETW1lpFXpiGYTNnLPOZCLyDCkEse
thoFINq8rvOScgb8i21RE7Lcr/w7mQvmB85Sd/Fsd38XlTeJlaqVReOu/vA5LebLOjYDqwf6OXhS
7jCyuMZg6zkNgUQFqq321ib96hLkVemDL6WazaNmGl4MI7e+dCXL82p06gGGkNWnMrB+49aZGuYf
fqjJAFQFK1UWR5KwvuhCRdUQjGky5TKoOH+JEr0UpkXs9Ogt7pvBOub1DuWqtBEDrun2VVebH5Kg
Px3VACJ3LeQLYUKLq2kKQgu3BUEmbp3UZpG/lO46LDvuTao66vM4t4c+uH5u3v1iL8jQttWmd0FV
s/cQ+iOL5qn6sFXdvg9jS36zbNAeIT0BuLKZR74aPjJjERm11WrsDCqP22HCdqTQXT6bbDJOQ8FL
HQ+y9O/HaWzPo9vjQRn88gZdwD8aqQjeUIylz2OQeV+dtdnJ6gj1NA/aOhEpiKO9mIPlWq2JGqSn
QeLxlQqOys4bL95Cg8KpluF6aFxrrp5w8cp4QNyKBx51Z9fb7pRQvpiXRrc5zOJivuepXt/DdDSj
Tk0CSyfL1+ugSv+CO4vYcZ3xNaDcP5gOm0ZbyPh3wb/iRsbKB4cV4R0vUHC7Ah8cunnkrQum34DT
40M3CZ1GwdgKk/dgewgzo6SiMZ36wH3ATvkpUHZMUOQFFc24WXpr+FUgdsTBSqPS43XeojU32zcj
qJznIrdZb+yg6p+6rjEZ0UGAlrb9R0+o/0NSduhBwxcXVFnPMbN53FXvdLRt3T0Njmod934s8p5T
XhHWBDM19DhWgBdWXdQ9swYGoe29o0F89GGx8JBYsd2KdcxPYsrrYjsBmOvxNZXr4v5xG6ctj0Ub
1KOzS51BjOQIz67DAhlebCgbZm1wG0VoSk/EAIHmRtkYCC13Q+kNYj1NLOUFDPSs1d07TrMEn17T
jBwqfVdWrGBbfDcXbkydBz8RGyTLZ4A2DuwXmDRlPLSXxqPNSwNe77ggqnnX/oje0L6KGbQCEJLA
u+gyZ5IqsxKKqcvSK9zOM9gzBsmKbBP942wHIy2MtFdvGN7aYEnnImZAHND3YWWSa3FXFK2aWvZb
s4jBTERnT6r/msptNnXEn9JJzVZhh5Is2tjK0s/HFJ91EbKLWl9/E8fLWFjNwuF19vtfk5FtBFTJ
NCj532D0fW+9GKOiYb4UWl1Xfq6CIK15/5/Hc/8+7WVq6DOnxzvLcgCGdMxk/n26LF2NNSmT/nfZ
dteBRv1P8KMuw4ov3GgZS/0/BpX/PpO//o2eKRhWXr3DjHyvEQP/u2sYcS4YBX6Jn/qff+P8T6rG
dpuB0TxRJw7rnMZZrAaWD1kwFPznr/w/Cmt4aWv+8x9zGm7ln6FV7d/xP/6//n9Kc7iGb/zf0xze
5M/Y/K7/Lcfh+m/8M8fBFOE/HDIcrguwCIexrp6uf8U4COsfxDqzkwCG4l9xDf+KcbDsf9ikB5js
53KxsTBz/19JDsE/XI/HjasdFgau0Qv/J0kOFvDSv031mRBD97iwHo7pgguZ7v/xWPlTnau0CLpj
V/FKdYRqltb2ik+x6G7VrN3lflp5xN6WTq02TKluKieyxjJHx1iFqlha7Y2ZT3BzzpbTC4D38N0F
zlY/zlte5ucUvVB/+pjnjLswWHr/6hDAHowBJRubG6YfGEsjnVbtl5BFOCW9lquIdT+K69IE0Zm7
tBvWmpTvLc3OAS6bhyCd6/vQV8ZykBPuAfr/av0CWC+fXXYOXoMVZmNhxwMLXxI/nGsjYfNLdtX+
oKuiLPPQo5A8+/IdTcmfX7sr5ngIGpzerNOrYDDPll+FPpyeYYCkWaau1YtgetKdEKm9NXK9un/r
nc5zj60tN+/Y1HPa3XjKV+Upz722PozzQvvXwsueZlHw5/uLFXRnIgH6bYfLKEgvRTqXjOYM1Vnt
Ic0XtX4hxNKtirrf9FHStPu7zajKMHHc0jH2a+uvD3RWS3DDrC2YD/44iDZhr4zHdqyGzNpdmpUt
N6QWm8OYzevMpDfq6WNawBEBVr3e3md5SESqKEeiK1P+a71zW3vu4jof8mw3QRFPJ7OgHjy6TUBj
16QKk3aTLiEf9dy5VtQtQ57fjAWqBSZ45jYoj+lWklSjjS3bFaBJ7bn2EJt2XusvDFoC/+ow4KZe
Iy1Tl7uXrQF6F9QhCzkCQUZFlIUj0o2BevBTkjGSnQcTWzE5x5kPWDhZKj0U8PIKQ5Ntmd+tMkWx
N5kUpTGHsd4icjwwC/VVtqwnonWtNHFXqWv2F9Ox7ZA4HIsxAMgm8/Eiv2qemrp8sbbfa147xHAT
8p+/tesgrcjf1vxN6t4PoiEdq2GPAXyrL7l2Uetnp3Q/VLHoL3MM05IAuYyAt5Z7Pf90xrLkmS38
sb6bTFXIKNjSqd0PGGGec5VP1e0Ydmvzze1rqp+iobo5dXmebXvTQKw/46ASzjnoId9JAHP75znf
mEpZgyOKg+wdY0xIIgj+uChnzcVC3fXpupa5KO+MQTjLm7M4aXBxicNWJxGG2+8Ux+C676w+Nw+r
CFL7ArYy5hT/Tk0YlQwa82bbskXfz8MgdMRP186vlEj2Vu5JqFHaiAmtmNvHmRSk8jUPa4nhVzpK
xQXK6na0gakVi3Dcwd+oQjbmIAHLNzLyoaK8zQEU260Z9I2tFsugm5hT8IxqzslRDVTFrMfHqCn5
lkc9c43LAIglGktnrc/oB+G5ZAt68JI6XLljZErsEgnebYXWurqWGduVkRM83Gsq50Uyn7vYjmSf
VzGhnWswYvqarWuHBOjUtJ4nWzu/CVAaVAzHMC+xPYqJhq0bRfOmc8++tdhGDRSwGUROEGrTHUM/
RS2rCGVODxNWMy8hd3tdSEfi47OTypzc4VsiHxJ5vGqBN99bwiFeVceCPGeYRjNmj0Gd3qxDnW2J
dLyyPvdVYOQ7Dt7euc56a5+o69Yd+HXsTJD8ZgFe1NVcFAfTN7WZbBgM8l0mqiE8FFtreC9T7+kh
2ia0dbq61WbmRljzyzanAQ0HTYxztvBgLHEWdNrbYwNwZDQDp+bvQ4CQxzdhieroWzn1py1D+6fv
vJ5RyUaMYCpEB9FXb0LGUqYjG6tskXV7v14QpAhWaEmpdtAbSd1R47afKx3mF4/xHzNTd6rZYWVu
9u/c6/mKnCHUVdIYkPM4McLuk6yZnEOo2Zrf4dCQC9D72Vo8MtVp5qTUBWnqZu+Pr1XXp03M8PbF
9NNbN0RyUh48VMTg7DiRQCYRcsLXeimrqHWyMJmAC6/A3V01zk9T3p2yasnOpSHP3kJHNiKCRuXQ
JtitCcLpm2RjubkJwXUTGOkJJIfGb/a+zUxn95bbGHZEAvMt82/jvV/9MkYTNDiODQnJU3ZHl2FF
3LbyrTDqMC42r9mStGnwVnpTWv4tINZjO/M+dbO9UxwffTCFArF4QmaaKnyPbIc7M8upkisw4rve
IzrQB46e3xVc0a3hIk/HrmF/l4Xj/c2Yf+lcPGWVN90w8wlvaFTRl3qkGmOob1NUNnop+V72Icap
aSXoInezQ+O7z36/BORu+Aeol8NaBmkEyPMLS9ld5k/JpBhkMVyIDJcE8DFsrCRv2Zg5BVnMdV6e
GTIcFCXCcctkymgMld8o2l0zIBJ42fJgkVwTCTHd2NaCLLqNzd+JCc2ucYaDWfiMoxoLLKY15E/d
O8SD81jstiZFerf+ZIt5mYvBemDKpMxYIfhFQ12aEY3Xyag7mgHhJkziUP4mfJthoBDoUm6NPlc7
UqMuZquW2IVgiLLKboBlmva0MZa5ZIEwujht1m4hmW8huEOzhZqRPL3EovDK9wgOdsOXDTcBuerE
g5WdyWvqCXje5kOV1mfbXWLE3TXmgDrYqzJuV38rjrMuYzXzt2WldaEnDE71ZGxPfSELuKSU8Hzd
JmsxqT00I7uOlXPR9ra+dXRze8cWpMlpzqYmw4gTkB0R0zWyeMKcURzIrPpL7LhMAg78wBfLh7P4
7U2Wzu4rOkR66kz/j55LT3KT+82PN9dX1IV86PdVe82316xusWPb3UxWv/Ucmtt4mIWBvi/n5hcf
sPxS3YYmvFV7YTfWk4s0+1LVi0kzMVxqJg8RLzoXskG0hYWF5oTlYL9mY3lusvGie0waGd7Xk+jy
KYZGMX+TdbXhseOHAnXqhf3TlKELRcj4pp766rJBUFJrDMXF1A5Sc0BwqRvk+9Yz3Z1t+HI/EAYU
NZv6KUXtgYH03p5jKIwWDyGraNK7CiUbH9Oi97AZ7JbQ8lYM9oecfBaR0mXv1tT0T07PiYYhy1of
cXExf2FAO0ZNvp30TK42B7nTkHlgOnwnS7pT6fZ7ZHfYJxvyfhkrM5gtQPCI/BVUQZbeaRThWzA7
pzYrviC5EdJSH0PRsN6rXLTnaQhPa47mMQFSxEvJHig3vx/gUeKsHzDz9UP4Ckknj0smWDEi+gFN
PQu5/Ly/c+UxtbTz/nEFeT0NVX/P2J7vvFJTYjv6hlc5wWBGdMVArIg5RUIPzq7mT09caoOIwBF2
lRjr3y5wz5yFZ25npCnZTrFyvJ3ru+etz57nzU6PWYsSlbbFIWUwCI5150pv+FywA33n2vi9CL0d
1lDeArQdQ494Q/KTYK20+9kRBBiRRbIDv9G/MaQ5ZoSFWu8NH+HBwu7GD1hau2AoEs6L9LThWNyP
Jd8xBTLjsbIUwGIhnivbvm2wLe3KYApRPZ04rMXvsTdejDYzrqElv6n5gnfLuSYEFdtDWQ32Dfze
o9IehRjVqR823pHRNKV54auDIGFih91TJ2bWBezgwNZ3M03+/ZoqMFALO0okvMl9bD1mA3qWDndQ
p4Am+5pXWkZ9Y8CbtAImvcGjFxPFc99ta3a4ooxHboEyHvv0aHbdvsxSHGjGpn/VdnC7dMa0gy4Y
XrIxs79FWgHBds12USAdYxTwa36ko3uUo/pYKnWBYu347OV6hvaxkzSdSbGHsPuprZl1nWCHy9GY
1lRep7LZL1Wmr9ynT3IAXhq3qrgG03grJV6vgY9Llj655cDAieTKHRsJ3ZhL8tSq+p3zKTjrrp6I
B1r/wjkdzWmyoxS051lnhv0CYmWePDnz2wfS8rb9JAJABtW/tn0Pr4Lx8N4u2GwAfhn+xoId3mer
lI/YvA0VDSO4eDLPhvGApGjczUZaxUy0HgJTDZxqjnjUWfvuFHWApDwn3lhkeyug3rOUkR4BRZrd
MAQXSrwvAgdtXOSGto5ZYT9My4YAnb6UofNGFNNzJsP0l+VVy3IIl2H9w/F1V6Ps770i1xedOoi8
A+cODtucxIBZArcZ5lspM+obSucXnMjpX86C5X5ZKvGju/l5TuV+QcI5uOBTvIaTEzb7GaNhX5jf
DVCoZ4+Ibr79EQhO1dKZ/Mhyp/mmg3KlIcr7/r7GKkTFEWjMUytETN9Nn/3WVbuwNUIo7SBH/A6y
P6ygFjvGgtlx2pY/aebUlx7MSnI7u8Mn0IkRC2d8zmsqvyYPIOKa5kl73SPEwJFOCk182bKIKd2J
Hg6/db/c9b56afrxhmgRJvdM+zenYxua6Vr3JTEAcZvZz0xEOJDUvLN6rml+OXEoQ/lCWiBVR2cG
5yoXRcLAEsaoxd3CLvlhkwfB5vFiKj4ofgNKbas/eP2cco5dX/V1/ELee/HmzEjm0b91LephAt/y
n2H2rvHLTbjbBpk/a6/E1+vLdP2DsOgzXdUWXX7q8AAssvoqldm9lyt50k0tzF1dL18ZfsZLYbkE
BEMOVYeZvTqHyoPJ2aVzxucl1uJ+GkfukjldIumN7e3oMH4b1fixUgodpG+/L1uzx6dMNHPvi3hp
mJ2RWbavLPOTUXYX90HlH/ra2NPgA0BWH2na8NcHEekIj6X0HyTQ1S4Ni3e3go5ixOySiVwMNfDO
Ol1IpcBQv9Lc+kRb983cnwkYMaOKGD34DCBPaa4lzrchf14gyFmhIQLIhCnrsr0XZq17adFiyczt
SSQKtwuTWM1Udw0xPDf3mStOlWee3Kp3x7hZ1UlbeZ+kXvCFqb1+ln3Ij1069SMHysU0hhhb3i/y
sJI+zN9yS/xV9LdsBWlOlEni7LlZzfGU8ZkVZrNbcc/tfEiS1eEnK5aas9qX/kwIB++zE9Fl6dtW
+KdV2OqjVmt69UMCFI8PGFlI2XLKI07T5clQjJKjdqPmbkgmPBh5wNq/vvF3/Zhvf1NbkdeTQsIO
hbcrwb8iaWmPgcFKy1GxWUe5S/3u1OOhHheOVAAUzRbX2oMhqlR5sPgQ9/q6I57OiVrCnPN8R1rh
equHNb8j+oearzGP2dBAncwfSm7D2YaDcRnazOdeDm3chRD/mIS9tGVgWANBZucpz/9IQfWGCZxh
KGRdHWH08y9pZzKM5T6RuGV3m9lSSEByxqDAS1wq7d6XY9/9CY1y2F+zO3+3Rq0uGNJmeIkhZ5Vu
1trtDpGt3jfenE/Ykt2JhTrcxNz0dzpXoLdOUHnUtWF5QOQqTjXgE7hfruZ9RTQV04Iiajva/j5f
yks/We0f7Ks3hadp7Yl9iTtpXTDAjnGKeHVXZ3RNciWQvGhs/cXghX3vPPvvklI12/k+OLNs55ve
1LdDMVSfHscOWFdzl5l62y+hIf5MPLdHzqC3OavUjwXenxi1mPBdgO8MylvfCck5tNXqn+rAVW+u
BwTmaGZGxSDxvzAiitECD70W3cHLhf9owcHg59AqNoOyhsxc6ju98I/KqhpoPgMWY3Q/edHfqy77
2xXtR8rVJ6nD6/WlGUqOKeHgeRdPvuz0mdaWEzH78nVlPayNWSYjw6r86kbFCcptInf1kP6V9XIa
zLEDsc2q7X6p2/ZmmKHERnbnsMCmZK491pZ9JPjceUHPC2N4lRvnSgApo5h2htv3594ZAN697nUI
svYwlbD2pp1mz8OwCTpUu1zziHg9N5qt1IjtxfCuuHCr/BiiKTUi0hayyzKybqQi6+UXFj3roUXl
SKp5u4FWrm+IV1Bnt2RxjUYRSaqwave4noe71R2tO+0MaQL2yWzeyTjjSvW+Dto/Z77/MwnWFUw9
HZo1l4cq8HkSU/1YBYv3nDIhj5fBi6thuR22MeMrLjwrKhiuVzsgO8ouXVyZD19TgqtZdV3UZZlz
ug5gn/JgqZ6s3E8BHSZ7YOOE7ux9axsFjH43zjvC9tbxqEjw48uXR6crRpd7HQ2Su9NqT00g1e1a
5mx3yYbW2DtZEJMqq4t9kaUBNFnbHzNgp2jtDBbae6XY+UHxS3vLn3EzxEuDvVtF6DrhN+YYE6d/
XRZ3rrV95qXx1JTaea/LNk8oEF+x3hqJSxP6kOELxRUWQC1PdTxuswPy9TlCXcKbeyqySq+P7JAs
Bn86MUyj6ObVYC+VuyQWxWe6E0RBspR1Y7XO1P8lgae6J0NnuqOmdR4MQOuXoKt/5OZIpDGfiKSh
SetTzyzxriVRodkZlUNHs3mnQFnTUzsu3W7JPLZDIndQkbp/x7Y6FiqnqVmbL292nkJCtYnhKu/a
IV9PNGlZEpQuhxxg5k/mLNtRgcRGSygu8mqUImpnX22GSZHbgNNWu75t2JnRjMULqDJIU6OxXoKh
++exAZRiMr1KEqwGLkq7F8bRVhrDhts70ze5VikTu83xoNqQDTyLR/J0ZVof52AVP2iGhbGrpBmu
u7YgFAdUsa0fjNQR3U5OjfVX6sn+4LKo7BhsydmtQT2fWBPn4tuZg/0G2+lH2pSftdW7iWuPLAm9
Ig6Ta5R5rIPM47WyK1xoQ2tylABncluWilZkZ7m0EDYzv7jpCnMllWAiqMqYlu5xdYb2wky6fS7b
EWFcgP0oKAYjGUCUCXLsaipT7LkY400MQORDzHfzKK7bkH1du4nZT94LjjJp73KP2J64lXImu5Sp
PTkhaiSJFhA6e5hHBXFU9Rdo5D8ESLqsmnNKYzcPBo80FZXxYM8rs29YAfs5qzPx1sPA/limKecI
uuG/90PNRAu28AzvVifwl5C25jLWtbb/jpXkKeXQK17K1vUuJQ0E5YfYHokAlVsU9jklUtbzMIHq
pO+e0HeG5YwRm5JIx8NCFTNd4U5qwyJ4KoET8ijgjE0aFDcInEVVc6ysXJz6tqWUFL66a8I6blLR
vc8WrHCcWgIFTFZZibveyKoAYrt4KtMJLWvuZ2xYxcWxhvWTdiM84vyt79w0v8P64SWsqrEuQ8uT
KErxUvfB7VjJi1EMB57EOkqN/snxU5XwhqdH0qWcVywAmn/U49Hw10vZFE5MiKnad6jJmTcZ3xiN
fhWuIs3QQHylfv5zLZXWbWay0IlLvw5D5FsQd5SwmRmV85jU0tusXaZXJ4dxVtWxtD22KjSiO1qr
ZxDTM+rI7yDMyK0vTqVN5ECUux6fUhiejMWgrghIgfklw/BjWLNz3w0kdHv2whvhVXFeWQz0JxRB
4Gr7YJC2GCJxEVZLZWDO+zqY271vllh9VVKU8mw19hxjSM53ahznyBmpP4tQw8Yy/0i7Z7XV9lW1
bPZe0A1HXfTP+SreHeiPZDYp7msmWrxRjnzM6uWlL8rhyTEt+ZH7EhnD26qE48+Pwq5knTSmruwB
315okgTcYE4bN18hcJP6x97SIG+I3NmMJ2d2lxtyoPKTPSzAcAP2rmiqvJnnq9MgJZhO9naTn31W
7J6YPpcJPs+RZQZKB5E/TP6RZX8MXbRZoSbrdlm+S+FBGIlak3G5XiWfyMEO2iDUNFYZmd1s+wnn
j8IF4LvBp6VT9csoRlUfPKmDW2cer4OkzFMYYxhwkljhyj2SH3+JP4R75l2F2HmBy9IhgSaU+F1l
xS4JKrT0VnNJnapB+/MsfgcXibdJeDx8zrGxyeY9cfFomptsDl3gj3c9BurPaWmg/FeGZG8QH9Z7
R77/rTVzlcYC+fWocBjDODVmkZCiKl9VZtfBrlCr+O2q5c9kFICe4cAFh6xm0ArWqh6/KjLbiwiL
q7MduPrYPmxT1N0HBWB80ltyS3QXsCiLg5+i2y5w08zLYD5UpUrzkzVuLEKVVOYyaE98cuoRKnz9
VZgh8XaVq+Tv0eysPSZDakYixvTFs0KEUmJ9mq+1mqYHfkq5IMRy1EcsP7V3pGOULxWjwwaCcrN3
yIDxZHnLRStEzoingLgrssyOnVlYeZzLDbehPRTb0ePPKiPiIOUVFf6ijztPXimPU6VcGDQ6hQmA
RyD24Tewzh7daWxYoo3MMbfwRKr2fnGd4mRWKEm7fF02QST0bLynZlre6nF2/65EltyG5drvKQmt
n4nr+MLjscNcZ97AdwZBRAl2N8I3kVu1TC++4QisoqyazMgGb3l2th3KtnpFUK4r7lVLXDiAdxsG
tsgdvfTXNG14e7fRH58No0+/AXwruPCBTGZe52VoI38U/Hks+tLGxZhMo9xRRwZfYuK7PHtE8mAz
Lih2usRoqlntViau23lel/lhWBXjqhCyCr9WtSayXNpHBzXjKy+HUxbUfMpoX6STzO5Tljbube7J
EzY//xEQDePQshZJyKjIRP0w2Wjaty4/y2oIJzbIo8yxq+wG7ervJjSvOBok+U3BDP4wbjiIdnkj
vdeqqcuv0WH2ExM9PCa9575WSEV8Tu2zyANxnsbtkPrwOsy6uAvI3jYYXhFw+hQA3FOn5kSh2phv
lKV+gzb/UkKKvXZmbMeiG6rbgnc8yTXTz9AnQ8enOEhooN9xwYR3uW/PpzJfGHtcET8iMqwbXnjW
kBg9lviobYLXslueykZbn6NHTlHZiJuiELFbAJ55yj2RAvfpz+tDaSgcglsWPKSr+hX4Bfy3haVQ
Nc63YEQXEbju/yyt9RGszciFNPwO9fJSi/7dBGdO8omxAlQriq9RE52TOg6RcVXvHNJVCAw3vCv4
NtjXTfubdJUrd85SGIghLqAZKwFwK4fhc8FTCqpYEj45lGN5wyj8w3ToqdaxeGtrZP9t3Kw7e25y
8C7lYCKgtacgMMceWyXSN+vYQMPh57c2WA9GHUiEvqK/n8Pho1CNewLzmLddyZoKNOBu8kVU99xB
O7Rf1L92NREKx0KwrcjzbCjn/2LvTHbrxtJs/SqJmNMgN8lNErh1B6eXjvrGkjUhJNli3zeb5NPf
j4qsLOnIJZVrdAcJJAIZcFgUm939/1rfyvcoh/ZFMOlnGsJwdo3U0644GNL2VHln3na1GqCIRS85
i6h5alBjxTCg6xo/2Yzjh6ISIwXOscOxCfCyhg6yaGPfl8dtNTp3FkNsZ2hBnqMENvAEFvBbOdra
wc9Zo+gs6hooP8L7iSqew2hjd8kOo67VdQymhbZXm678MPSvkWZzQgw7PjQ/pypF97L9boB6x/XW
5Cb3UBZHJGad+WmSngpVY7FQbG1YTMz7lnjXVTlS9HDxRrE1QvZnGN73EFqRudSpeQE2iLIGh4mm
sEdRwKylvcZzGM9TWUAXqcEHMuHeQUnRL6a+jC8oeiTsl8Q6aLRVzxy/lMioN2zeHcY9ay9N+nOM
vv7KYne8ivxerGpzwGYQRQ9uAosTy5q9QZ7NPEAqLxQ5y79jlbHPs2yqMPr4wQ9zEPW9KamdO+Rx
2k5tLzlW6adCJOJKBZl3GtC4px7p5FeNsNsNz8E4mmrbv+8GfTguesOhZ+Bfw7h4EYNz6WvWrnN6
ikpAL15o5jXuQnWNOom8IriUnHdpTiHlXmLNPkOCcYI42ydLzU2PoJ0u+AqCq1ZPupEH0XUbMLfT
+eD2cbSq+qRiKOl+cYvBJ1oqPDHnfdd9T4WVXOsl8Q5UsvqMP+FAOS5CAjCsy6or6xN/6DirucqY
BeBx4Job225xGzeFRKwQGVXqrEcOVykNwwqPMGWNkHNFUqO9QUDeXncUT4xFVA3Jma1PFQB9FY/Y
LIuip73WNywAjY1e9WIs00Cc+LnVWjcc9cqAgtTgzP6SuMuJk3OExiKQm9lN5Y8G4hTCoJkAZT/W
2yE1tW2BATFa9rqLN8FV2Asokw/UBPwYvfMS8PP0BPnTgL2JC9eitTRboOOsUfbSwC+U7ul7Tj76
/lbuSwBkxFelQtF3mexq4w0Mv3VUy9RaToOjnZVIkdKVlWFzWzJSg2RZBUl2Ow5llKLvdM2zHizn
szbqFBOV67UbGAb1d4x2FIiVlSWrwe+6ExnUSAQKNZo/Slnm2YkX+PpR4wy+tSpIUUIdha7ijrZ+
Y21dvxt/BaYyz1GUm4DGs4i9RWl1U3XRp7p1VE42nnSumUIRg3RWnuhGW0c7EyDFbPzWqicCfb1h
HQ4Wg7mIZtyZW6IKQfyS4tCFV9cU61rHQokjM66fIgfx0oLcNNQ6JmGUR4hv0QbLoOtRHtAIQ6xD
KwzKJFcGLtYPaKVchJD3hrIbCg6K3jcOJsTNDUC2k9ZN1MQClE1oBVgg/I0mig49ORLOH0klGGtj
on7yW6Bgdphj5k4auVMQpTRD27hdSTFkaAurWqEbZtNt1GMTrWFZe/pCupwh55qo8dNAsFEd1+5U
9PyCvOpFCTMl34hAyWw7Ju4Q7PmqOWwDCOa0FRqVi1cBUM+uRorPROK6mjzWdRRE6yoz2CkFYGmD
dZkjE7+M05rNtU2Z4GUCvn0TdKZ3P7G7xmdTqKo6HUVB7mtZqeiqw27k7iZXbziN1qKGCT8N7TMz
XIsWP0YL4Oh+uMzQzpW0xzMgEthHWSB6uwpeIGwJ61H3cBoxGQ9SbSrF4WyZiqKCLgLgTa3SLnSN
BcK5dNnFA0G63sABduBsfg/sWKDT7TNFWLOTpfpiUu1Q8pA6E9hK1tgNGRJ1zCnJ6GzvTCG3O0FZ
V3jgF6EF7qcqipot/RXC0EQQTCE9wE6kj9S6QiImg9xor0ZltbgyjKGngVpkYXjt4xfG6t3Xmf2M
M8cprxoVURFFyROW9SPE3khQgPS1kC6BNeWXadMzQ4uQnfqmNXLMOnbdjcDy8M7PogcrYqMsWj06
f6PQ/E060oGWlsdozrEB5J5LEErGIUjfCi0U5UExHtn76JjJ31+9/vw/ksr+z3Swc/oZgIFfv9rT
x/JQMTtf719xaP+fRJvJT8WwP35lv95Hoc3//d9SWNv6Ru8Ght0r8f+tFNYyvs1KVwM5pu7yD5e/
808p7KyXhVT0GmKGXpY/dggxY3SCK/wj5etrmu1/0ZXgyPE/wRmCn4nOVngHwleqmoMdcQReFJ4W
alszDuvyYkosLA5l0OLBINUDv1BMMYYa84lgK2lv0e5M587kpMGRBAlHOLoltGorzLxif4PHHy+L
yJA7OVme/RgF52GK+cF4l3SJ88Mtkilaan5S3LnUVu1Fp2hQlVApCs1ROPcorD20PcEi9Ohr7DEx
PVI7r+hHJ+PID8Hm2t/CuC0SkKtVCNo9Ai+rvcwoxmxG24bG7AkiWCuh5wETySA2PKJ4gl3f0Nyl
MssiOcF50JmbqslRcCJ7Uqcp1rNwNcGkVhsnxcDAHDe5DX45QgWOgjEMIZ+MbGLG43KskuIRJTpL
kBtKM6D+6MB1XtN1pBnEEcmeFXdFGoot/SXln4S07Px84YNJHlc2LPFHn9OPfuN7yOWwIdfmxEIU
2SSthPu4jgsAIqZb9Q/j0Az1bZ0AgFzOCuAxZwtMQvLCCxMR02wuwAsvnRmTdzalCD4uPebFhyHL
hvII4nwfntL+IDtuoaihxsjqbA148ibgFmKcL/wwNhSBO5WZtWXrXjUrP0Cut6lBUoqsWxUKeZ6W
wrQDiX/tjUhiEZlywiomHSPkNPll/6JHGsaJtYfaQVgrA9d2eKspP5PVdqIz6/Urztc5C25vo89r
T9KKXivVwbzyk2c0Jv2ws8s4FxHLbWtlOxbwOnqpOksT1wFcQIycTh0ubc1LbqnhtY84HOKlHaZ6
voJJQs+BUkS6r9KujMn+TdGAzbbZGQbi2PdolWtzF3g4tI5zlRnBrgkpyiyLyaKW1XnppfLp1LAf
ry7LrpvVi+GrDlNJ49LUTEyRolfrys26W1Eq754zc/mENuBc1KVzpwfgZvE4mdZlYdbZs6CqxkbZ
7JB9Cr1jp8w6Up8PsZXel/qgX1cBQHuCjLwfUyCC0yAQyGjgbNg1aSseMZdELm5UBE+bkyVCxSLd
QzegyWKNdvugoHdfYjS3HoRVx9iFQousBSjiwYrdsblxFQtiqyHxypSIKDbqGr0dHXFXmR8RH0Iu
VoMmwB2QrjGaX5AjFeu2F/aqmfQbtK3Nmm6GPEGswI+gBnoVuPlV35iwU1KLQ0gZ1/txLMS6INwH
q4yVrK2YNK7rBtxawQJsx2i3RVVit6fliEgU8IDcUxQ3caPTrUiOKztyvH1EiR2zEnU5l2gCv0nO
Ut2gSGDKMsw4HmGl+ikk4fbUm5Svn/WEIVWrzA40+SOI2Swt4nFg39sVqW0vEQEhkUTQmmlnE5KX
CbtYHTnnBMohuxMtcUtzrzZ8oU4q0Qn6srzqZe9dDENUP7lG0jo0yCRabndoKX0C1ShuMczXchsL
SFo02Cjj3HteludsE3sDZlXSTlBORisWF41qQ6KXYoPUYj3Qxb0y+jpfk2rG+UMopJuM8jhxNqGF
C+sxoxtSHycWEUU7rZwCAzaA42cbNocBGJqBXIf+zsRNO2yDpKcRa3Y0Zk8qGGw6VSC44VTD0bGk
v0D2ivjCAj1BadwkDlrfTVUNpsMzjVZbelUl0n2dI7vNV41r2sHC7Huv+MKYMy8UbxcSU6cuZ3jC
ERbITFam98acUMAcs50OwkXcIufNKWfQfC7r9vnzTctvr2N6hAyb0Dn/zv54ExtoQ2OZqMFQ4cyM
6qkMZ/V5HfZfZIgcbI0AIhieTag40XxQbmHnvr+bCVtVKhWxHEPvmTszi6ONhzLhqpHJQAkjaU5H
n0Hx+a0dIFCd16tKS8wOJ8IyX10yb81NqUIvzhvyFyLLcVhrAweXjLwu0FZTvO6sONoK3dTon1Re
BdGnpHpZ6pbz/fPf48DV9fprOMKQJvsCpsbDOHV6sSTsNMCgMEzeuXocnLDUBgvPHesvwvQ+vky8
OBZ3LDzHoAo0E3jfvEyXeTNCigf6Kci9G3vyjc3UjMYfMUnnxyq4BhxbQV4f266DTzNHadxPDSBm
6TEeGry6Kxxk/sk4HwY+f3S/uSF79sJxSIGJBXL9/Q1Nox0HNhh56vLI793R+BnC+Pkz1918P5LP
g6KQZTnwDOX7i6SS/kTocu5EH8bmB1yCv2x9t70QEJ6+inv/zR1JYfAtAjB32CfOf/7mFVG7R+bk
0flhw3Cv6WigpiCJvvgOPn5xuB754HHJztThQ/poaVcmYQlYYyYzLtC0d12b7JM+n9hXFU3Vr/74
LXE5QK42sRvyQ8azHEGhMgg5uEvyeUTNAY48k3T9+VXm1/B2RqSCatDtwlNleVzk8HhFyZu8F2JB
6LnBcmv6MNnPABBqC313XOT6zz++HMcCAtEQBgjbcg/GkgMgMiob6SzSWIvuhsoy91rq0afsPGAn
I2rvz6/3cYrUseCAFiZPeT7LcFp5+2EEk4ohIlIndrwQjXIbPAoB9Uj2xhn61Bx5RvbFFT9+JVyR
SG4WfKY5KgMHV4wCE9UjV6xEUdBkJ2N+Bjgva53q4P/i5uZJg6Mx8iX74Ku3rbzpU9CkC3bfwyZJ
lNpIVH43jlsXpH3E0a3TKHP6Yvb43Q3OSHPMfgRYW4b5/gYpsAXMIB1FJPqrW62MoN2WCZjvMm22
n9/gfANvP855gePIx4qt6wQG2QfPEmg7VVQfKzkq+w6JhTPvM5t+9/lVDofAfBVClFxiYdhTcaR9
f0NAS5tkcKCC1LicnpI60bZ4EfJ1O6b9eWZrX+U9//Z6jiV1ixi9eQJ+f70YjNroxhRaPQcIAyjI
ZA6wH+97ppVuYTlB9sVj/DgI2BuYDtpZh4XbeE1nfDM7Rh1wEoek2IWhcoQPuWTrjYIoubHEoI5r
zyNDa5QVQrHPH+xvr8usAjSdbRcZkO9vtB16an9dwhKgMuwK5Wgs89QrLvPabp9HQ++v4UfWX1z0
4zcjaDpbKCNZ4OSHfYEV0eTWGjRUbVT3+DhS3XwSBCysPr+3j6NAEKgJsoNyhMfseXBvKXsvDLoC
rQHJOUf2GPxkDiq20Gi+yl387ZV4JRRcuJirz3/+5u31MJGIRAHUDE2h+cFxGlmUNYEvsXujS754
eh+/TfbGFEIMBgI7ng98e6rdnSFhVBd+uhWkryy1xnlWgdlsKWEcf/4MP74qoLRoA4RlC9OmyPP+
zmKnqP1JI9mlU3SA9MEnP97GgfH5VV4npPezyHwZeLM622RSig4eYEj3OQ0BcFPNnJS/6nD70WQa
RTeupFaggu5pr1DZAQVyr/VuPa0g6OdgWbTQKVG2evQfhE8dctEFue588SH99iHMWwqdZ+AI++C3
szlp+o3JXTulrFCgdLR5JQy4zx/Cx6Fok4RBzCV7I77L1wrbm48ITy1k3g7p9EzYPymQil0EqOVX
sKfL69Fpq3tsjubp5xf9eGsY4D3HBiPmsqyKg/erUOZ1/ZTMioHe3Yb2iIEDNM4Xs9s8Pb97vYYJ
aIlF3maEEctwuEigLEu0AQZoDbjy2Y7GZM4NSqhEUcGuqhVRQLZ2Rt8gs05sOzK/ioj/MGTwSJrQ
dE1hsUY5h5+XMzVR1sqS6xOhfdIF1OPpIhjDbsixs6JziLL15891/iQO7thgiDqEfNs62RcHcw8R
gGUUMs0vKkgS+S1AU39asHYgEZ0MeiBfrI8fXqNhspU3PQ84AtcV4v0wFaUJ/ocsS1QkigwJHxdK
UQx/vEjNV2FGZRNPerZxSOlADNu7ZWgiCk+SBq1TYRC/aWHLKwS0wSQrf6I/7L8YFh8Pswbzgc24
Y/vE5b3DtX8CltejgMVeGWDuM4b7SBrfc885c8Pmxs76J4vOj+X0N2Ehu6+uPu8+379IOW+7KQ6x
RcX4dDBA2nZqFXRgG3mJXa8R0kxHYYC+OZns4UJiK3hwKsDYVdOprYYSZNctbVVZPz//nA7eL/tH
siLmX4MdnZg3Qu/fb2wUee6Z4IpiJ3cXZavaJbXwYfnnV5E2xATOt8Imlf79VdIkQDAYednSHvBD
RVVYwhzGNPr5Vebzw5snig+TUwVv0iVJRMJ9OZgMolwoJiJF5tPUe8Em96X3GAPqrNdEbPpqh50/
KVa+tFW8GVO/B13WN2718PlvcTBA59/CI4CCjQ+bck6M82z8ZrZFWF6iHS+RmsWBdsX60QvUG3IQ
G63uKNT+6dVAzOjsJh12yixw8/t9czVJoQxin2yXbUAzIuEF4GfGT49dwlFuvPr8agdZ3vMztWj9
MGYI3SG+1zpYsOjSA0pFTbTUTfjfzAq9l6sF3DRHYVolKPYY1rYHHd6o5XhTefxCawnlSNtKgt+r
M6v2plitABrP4G8dC+jK6pu2WoH9MG56cBwhepbIASCbQG20lmNodA7IV6k/4CuodWScRultpG9M
QKda9s/FvR/rVvz4eqf/7gz+JeaUlv8ek/MQZU+PT+rXO07O/Ff+bg6a5jcWHVA3zNYczzjl/icn
R9jfBPkn7LW8efS97lX/2RzUDPsbByymWGY8jiMYb//VLdSE+EaFiO4eSzh/PO8U/u//oaEa/Cou
/h7ddFTf/fs/8i67oALdNv/xF9FH72YBWzrs/h2dCAeOPPrcOHw/Iir4S6RwcJ4xCpw9uxE2bJtf
B2WOjeR0mKZY24Z1FBunbL3kpjLMYi89o76BpUEgpY9YisOMsSEZrFhmfqSKI2/Q631UdjbZryU6
pEg3rkbHvbM9e+80Ytg2ZaS2lUvaApuebOG64BIzDeZ7Hgb9jsi9RdB59jOllgIhTnPj0LHadN3w
XdeVs6x9PdQu3TgoiAKgZABvH+b5s4ni8Qh/prGrZVfiXppyBAWY2Uv+EyIf3KBbK6QsewFgYit8
y4D/QhUegTkhzgHYH1oVQACt8p6EhafODvemzC55pWgX4N4uUkyv9HHKbOdafr/nohddbGy8Mb90
avesQqaGIzhEAjoGsbMacSDRKwvJVHkxB50uXwZaPkEr5Btbqxj0owK9Okh7kK0nUWfYj1WPojUe
3AK0l3WdV8gcAZOpLSo2VOGobtZ5lqcbWmS7yIkRe3RUFjZQH3OI88gjFZMbMkDCjVGZP2duqy5L
MZbn4EPwVhMKeCYtGKsuaYdr3UUxg2r3ltw+MqxKuG4LGB1yoRWhDxG+uZi8tjwiWng4MgjpOQdx
21A76QsYhTYY54EKDaT94Iig9W5V5fN05PpzFnSft881ojv6XY1xP2U9cAAZmg8oPLVthuNwhyCr
P3LbDiFcFxEUIqN5Gi5bbOUYH/Gs4CnAoYbVGd8JHZxZrqP8epMYIfpKXalxV3q481EAllYN5lon
+Z3G2g2xzATFtkVzPMaOfZm5obZzyjpaDXhS12VYJlRwG32ht7a1DdKOZygFZk20Pc4zUsfi3sV8
tUtc4DpTOYgjC5HzDYedgS4OOOdE9vTNkawfh4Go956PpdEk/5EGAuZdBNMuzXJrxiCXZNWvByPR
iAs1rBMFwHwv4dwhYg0gxOGrtI2tD/H+EQ9Zvx1tDa9ZN6HnFRNhodBv9Z4VkQYWuBWLUFQ/ODHr
djrCNqn4rt1kj6fRphSJ3MenQc4JrDefw157MkZv66BF8hdxo7TvHhr2VdECO4TW4z0iiapuYT9Z
13w4E18K5A+iS4dLyygIZWsK0ladtnkOJks7plPQX9XJpC0BNtzlmYWxOLfJGtJxGeohZDqFnwEm
Ia6Wxs/MTalN8Mg9s97Yga6tB7swMJLpDXZERNHOCwlN1dbzcmtPOQdPAPtIkefRJRHd237QziH8
e9s6K3aNZmdnQy2Py5aDgmfpO7p9+bUziXLLZ3Dm2BKabf5YiBrPR1XvFM3NVZ3jIlMePXbhaafI
KDELAGGdI3K6GFxHWI34yT0zuTbgGhMZEhlnbm3cO4Mlv6PPiNlL691O1BYI6+wxwVKyEeyuz4Y0
NWdB5LNJrfdJ9ek53NCboii2FGoIkpLWyvWD83CabjOv2dL4vMy68ZFOwT3BCrd+Vq+aXMs2botl
iaP8upHNWjr61pb1C1zCYF/o9r2R9s+QztlbV4rM0zR48kV17upTSDygg6JjwoQ0iSH8NXc6vdA5
Q59U7dNBuwPfSqNFh0qShqtGRvtsiI5kqHFIV86FwLK2jqLqDnsodlNrUZpNuCzK8IKs42OzdLRN
nuvHGELKDYcpwkrsbY+ZbtGa5UaLEC9WsGeShsjrqimta9mKZpvGI1OjQyDVDagR+6W0oNJrTnBt
csiawRZ7N+X5hQqVBGFFZ0FraRA5iTuApYTvwlE2oQQDYUImGr6pc9du9tMyk3JDd53wABmeuuMs
w9W89HiUhTimdX3mBcQQlBqGCLrt065O7RNHG/BATukzBSU8bdrW1hALSys89eLqOIrjfDGgZoZB
Ez4HbTxDI25IPttJABuL0EL37vqnZlGR5KBYU9ra+YWweObWystQqZss9fYDI2Ph9ELcdxrjiXjI
c2Jqmh3kTYGSTVwqYa51T12k9JBeEPQaC2wbcoNSguZerZ3FEatnLBP8q/yAzYQpdCnNYutESP2Q
lhrr1sIkbNnYrao+11dicvbx0PfLOpxu9Qytbx2X4LkB+bBotQ05znW3BLvy0DVGT4irm/4CrZFe
eRovDQsEBHySYwagyy0ZThzvn10SbhZRDScE8XL9c2p6kia40603i30KR3MdkLsKn5TiLAWz2MHV
RvRYqxNr2noKb7nnnxUjCLGFD6fRWFapSp+6to+uy4p/rmo9TzsENF2vdt1YAC1z5GUX+iCTOgpJ
QRvay86rSKya9PxYpI2/9OgGrTMkQZElILy2kUPFDhMqmATSL+wq3/Cy7bPYRY6kMeC0HMwcib8Q
vMbaWRvtMDzi5ZLRKm5NSBx1jds4aKoSeg/JGMNx03qQA/oINedNJlkGj6MiSKq1yOTss5RDp5UX
Q4w7oAdGktF1XyplwJ3KcYhEPuBlMjYI5n60u3Bd1cFKeMWKlWXJrvsHDRNgDL0eIA6y7kDitFgT
7Au9IUew6lZegec4xP9HTPLa74Iz30pWXhrXzNusAEtijXTANcZeT8ensh9POP7igh70yxLTAmY8
eYEBD7KUzsra+gEIwJ4+cU3ZpPCT7AVUqoGfgQQCAp+GFa8QhYzCqbTqRjWsqjR9xGVtLTqc9lBh
aS5XwzoGBLfA9HhT5/PYlABqFlORbmylPY0FMAJZNPU288z7osiYObHeL0GFBEvNVMgcC3kbVeMp
8Kh251VzwA69h2Wq1R5iqAzXAobDhZVAgVHJOK0INcZf4UbmLov03lnqtj+uElzAp4kWhHvDVcmO
yJRk248jf9rkP8BE+tPSURLxv4+fcV2C/T+BSEFYVJ2CArO1+Lsi/GiP6qG97h37wQFcsalyVzsZ
+/alypINsX/lWueT1DLVH7ENkw9xYzhrL7ZayM61arZF6G2Mutg2mJuM1kV9Pdwlo19tUpWQGBhU
4TIa272nyXvbQpyrB2N8k6GeRQav+3wChYuLFc6hsqvoCbNXdDwCkkyW0oHlVyV1/wiRbNVSEGdz
02JDA3Gaj2s05TnuxD4SpYfUnpeq4YfhAeBslLsk4H2sY03DtyPUkNCnB9SsVZdGxW46W5hpxmpj
WeVU74t2AG4FO3CokZpBLkKR0o5RBSMtKQZ3o+D/jaiEu3t4QmO3RvZl1uAQXS07dbU8Qb1F1T44
cqJRv9RjA01RZsmm3mDcjNILLRhN46Ex4fCiYgL9CpR5zHCcxQ12NrPNkvDMKHXUdEywOFvKHH0x
BajQ9CHTp45qt1XSqJ9oUp1eW0mB8dLCwZIPd3otg5eBHHpMgoh1tCxlFMWQ6AKRRsdm5zfeyuSp
tDeag9Io1/UQbUjrdmpF/cc0dlM0hQDJC3hPtyXb2uNSIthPNGayxWDC+t8RXdXgpGqs47TllNJw
2DD2Td379hp6uPIfMA3LfaS7wExwX/R9fTYr2Zs9yZ/hTUPrdWXhqls3Fg4V5FE9cJsuQsI91qZb
7wgMsIsjnBEZ99rhcMywlcCPw2HSP7qIKCsgd2NHOoWsZKJOjKmE1F32GCTObDn2nEmEVvdHRJlk
Nx6xnE9ejO2WdQ9/GMFqMoaShKQvBOo0ziX2zsL/zrI2TeIi7uMgPOpB6NUEGpYuqxYe9Qcs09Je
FdKNtGU8lIa1gzNfIlzCOuIc5zW55Gu0RVG3mptQONNVQ4dkFwz1oF0lYT1BkBwqt7nCmFV5d4bT
MFWbzoidClum1m4ZXTolTdmpDsN2hC5vEbOotYtSBJGGAq6utG1eUCRj8W8DeeoYGakLA4rzdB0Y
BA+uBHYN9r/MGfVPs28V606oKYclabBPEtOfWPF8L/huYV58bF0mXkSFfn3rRik1cRaFTO382r/S
W0OH5T060XCq7KnZRUMxGT9ds3cBJ8Eq7IMlyegcVhbV2I17styKM41G10BkjSbVcdH6s6YUa88W
1IXbf9eaVi9XcTwM+YVeqZJlNpuJECZhGbTDy8ZZWlqjFmODg7Pr/fuCjIGrSE+yoyjNgCfNqw2+
moxzbA/Buh+SlcxjtOSI2mCPzwc7IbojdzL1C6fSkwuBJQgXncd7nbMJnEWLyO6HR0bVhYcZ+weO
pFtOTHyfRoexQgtzCqyCYbfsDC+7Vz2CRfzZXbiErJ2yuULPtiKKkuS5cMTq6aWSZBHEx7h0S6f1
dhW78DvOenC4a6B/zXEJb0Ffhag8cSTnkrSdBnuIj1xuKSvDxyjpI6Y47j03T1cECyU3cggeWyIm
TqPCqzeVb3ig9KyzSfTdOuUF5EF3CrxKEQAaX+J/XyJsKWO4MjOzDxxeel4H8ctYxWCqUCF5m7EE
zqpMmNlVRfZCT4ZisSA0vHvUyGf4u7L67zrVXzaFnf++TLV8LH/94/uv+ue7QtX8d/6uU81lJRTs
sJchMBtUK+dS5d9AZ41KFZVusoTpUEl6U/yl/1SxO9/oQOhUKG06ZTo18X/VqQzrG58VDQpwdRgS
aDf9SZnKel/9t/n74MghSlMNm5tk1kFfJcikwI3bsFjomn2EKYb/yxohf9iELR6zcTMfynGkTgJS
TXDSr9pl5MG93+TYWB8LIz4O/Y7ZT9MKuYJminsF+0h6LsvWerTcQuw7l80LyDCF4dUnZmXiZDq6
975naOdxl+APTWBG3Hm+6k40AEIE0KFb6YVh7mg4a3f4rxjgcTES4GfZT9RYtUcrG5EHlYZaW3oy
LcEumqjv+/GIojF8GSmi2zcv9Z/lvbflvNf+0n/V9HlOyCjn0GcLDYFEfXVQ3y7GOK2S3HyhkyNu
TXJklmR0DWoLvtpfWkGaob8ysnAXIL9n4yq7ZzJ4ScBIEQkUCy0IhmtiqgwwONiGvuvQXMcFE1nN
4Tc8heJbpmxN9F7nlFRT5zC6LlrPYTVfCPx+ex+O59KEpT1AKfSgbWf2DVgVVbxU6M6vMt//FZrJ
uE1LzNCp1MhPDoqfdUnB28kDc0uanLzyMjD/7dhwyHTKeOm3gfHk07Y49u3WWoDiO+ljJY7cIKyR
UPfWBYyA+Cgg+eSLVv37JufrO4A7jjoRrZFu2YcV1drEU8ae+YUQuuwk113rxIVttMQyjrM4AaT4
+Ts/6MvN16OCjDCNd8pbpZz7voI7qTQaEfv9gj9yryX2bcg0vEZ83+5aYKB7X7GGddSHl6ok1zce
ss3nv8CrMOz9R0f5mOIxyqpZNHPYY81iDA3tUHD2poQKPJWAW04NcfWz8EGrTCR+IXBuyB6FUBOt
q14fnzjKQzaeIpsiiVGFnADrzD1JB3Fu4/vH0ozz4aEn/Ww9JaMTriyd1RWFsBbte1fIfF1gzPiO
5W/dSz3B/GCi1V4EtXlFuofW7bK0Du7yPA+uNN+l6tqlbvmFeO1VZfrutj1mJZo7NvVuz4Zo//65
W6YqgjBsn82+httQCDniSnEUIbMV7GDowgWooUh/CfUBC56F0X+eC/wG1mcqr0NJChxYooZHhu9+
POvaPAbKPZbdHSef9iyct3qbwXYvpdvY3wcQBBRwJ1gEM1eZaQg8URnWp4R8UIFx3UuyHZwv2mUf
PmW6nHzBztyjQ8ZmHE67RkGUSW0/lZVjLWw/ndZpwh7XCCCfliQ9ftGRfJXMvH+kSITQpjKBzc1m
Z14G3rTnoGQ4gk0vJQVvuLf9wMaOGyWrPG2z+AiCkng0E8/Z9dq0D1sfKFbiN1eiz8sadSLzkXCC
/qQoOU+sXlGaDSHAwaq2LG2bZp5zpOluZS7phbTdErFVtJxG0VxG2HJuehC3cHsiBZ5K2Pr5mOrE
xYcTBefCMUlYy9kT1ZrZmwvbq4896DgvDH/j3Ja9ucRdSsjn5+Nq7rwcPIxZlmXpNILIOnfnzs2b
h5FZkQWLZHpWnt+vyNwkPYBHthigXO/LxbhoWF6+uCSL/MdLSmS0rCOSLvtB4zmMcMja5fAMits9
8vBCrAQ79RUsI++rWevDis6gYZbkPaMQZvQc3B1rdaZRvH2m+XRPKhTnpJIkwB9G7i/jySPbFfby
tEuk7fJCXCd9iPBanI6WpK7x+XN+lQ68f9CvXxz9NBrDiEMPfpXEyyA9Cu+psAb9BzUL4BudZ9UX
yMfo1g59SeAcGTLObewrttKaFWj3HLfUveDsQ8VVVedaFkvObprnX2uB/Yicb6yhCpEow8msfM6N
HABbMOVgudm2cIQKusriWpnzpabv45g10ZLPsmvPRGJzKEHRo8mtUk0+pokoOC+mg/ypN/WEqFZ4
5z1UxwL6AkU0FlLXWJeMm19D7dLLiyyLjGFMvEskdCgRS3ggZ1MBsteIwshdASbMH1UUjC+j7JkP
yNoD0xICYbaatDlDtGDdT4PZf6/w/J8zC9PJj41d4lfRZRK2REc7o4vMMCpc0gP0OV0Dw0uR7whU
G3/g9asNWIHpLW4wey+h4+ytsuhOjJSUIDrnMFsXBOYAGgwMK740srQlI4+j7lEUFJz6v/goPn6f
SJUcwql5CpbDl/F+9HE0BToViMca6NQPMmhkvjTCmTkz272x/OdUH1cAxbK9LORwhJtZQ4sSp8dE
tgXxCi5rfEW7rFpZ/qQvh7Dsr4NQCDDerIovrUm8mV5nSYa7ipwJ4G1Ncfl6C/8+6/zFcvvmba4e
28d//KIU045nj9mv//jr4jF97N425F//+78POsh3vvE2XYudGV10w2b4/DO4xjS+GQhe5KxL+3/s
ncdu5Fi651+l0Xsm6A0wM8CQ4aSUT6XThlAqM+m95+vM6i7mKfrF5nekqi4FFTfiqnd30Ch0taqy
QidIHn7nM3+jEXHVf9Y59gfKH5DPWF4BzzUEHucP8q76gdeMcslWqEls0oF3+dbsR3zKKHaaAi3D
gLZr08VazOJ7tUJaoLCmCweY3Apx+Yb5hI0klYJcVl9iEVBq01qPtHei5FjYYGkRi23Q/29AAHIZ
TE6iDLWQcUTTCQ9pZMvVfKeMUvBSgf+niAPx3vwVbMU1spSjc4/hZDjGktWAq1Y4oV5VX+A6h+hD
25vkOGa0fvXADxRCz1yMxTIqVAbwYiKq87T3X98owDJVTqvuwhayznKNGnsjG+lneLX9eRvJA7Ja
qaKu23q0160aYw6RowcIzRFgQu2OGAi6USk8gqkF6y1S837rmdjqiAmtpV5XWifH3qDL1Xfa75ds
uK5zmaVPn5V+ar4mfTX87KNQ+m5JcLqMuXJw8xpj1PtqxB5R3AmnuzhT1c96N1TfqVWsj0E4/jDo
rN7WeT6s1H4kLEy+jGOhr2XjgzPjo3Iiyh14GJoG3p0Qp5HeCUOm1ymGqjSQuge5vUgGq9s4Q4GN
ZzdmJx75/on0/Mghy/CGKPxPl9XFszCphRl6282FMYdf+mqldUBMh3KLOFWzOv7crUNXpIOONCES
ihJMZDivkqamQ8wbWaLmwp+iDeqtyDxkKwwVNvHkpd1TgPInYFAnQSgiiTxcbzZd326bCV0ucAw2
h373mMjxWVQVvwJJX4eDzSjkWmuAINC4bRwvocseDnhHZ19sI1t1VSam4HSwLpT6po/OASOUzZ0P
lTqUH/Toa9yfN4WHRqxwEApx08VUYR1jj27H3UYCUBDPWyVENsv82vjXNBBusSX2HP8C9ArJ3u1k
/vJbFASZykV3SApsUuUcWT2vVK4yRIYGxO7sYK32Az8+Wlp6bZfqLu/ukMY9cXMPvVRg2DSA9WgZ
0CJapOcdDh590SjNRRFGCkQMofuXy5s4yX/BzJ+YgSkRIjDzY0ZjfmvNOMWEbR/eK0lyFaF6uEFw
UWL+QN+9qCkSMx/YUdt9I5/Z9PqvXkHPJo31Gc/lvL6N0fG6SSJSQUfSP7VMmjHEQkVbaUZI+oPy
My2N9iyxjP6jU/TWpanjepFLlUJvM80/aYlZniVjhHtGlk9blWLpRHW06FL8sbHpcJE16vTF7EW6
DN1epiNhthcGJM8VZmDRhoA0nc9I13g64om/nQGn09BCyynuccgMmlw9y4EDucHgmF7vm1gkK7Gy
Qh/E9ySQoC5UD8fLkQnyfILNDtozv7lLsrWuo4h//G1ZtA5eLoD2nCwDBbU5xsSb++ptkbrQCLmx
7QWNbt2L26DymsAxty3ewOvGHnL0eKfk42CPGMkq3VcrVqft8e8gXshFoNbYUuA/FSRL7GXJN+R6
LycqYjr4ZhPpHCn+KIHp3dqGb56IQweX4mxViUEaFy1ix6urRZG6qpoZnSKnqhFP1LEeytRE/s64
Ojx1Zw+tBU+Q9NuimqL03l8LpSKK9q5sLtKSWj6zM3ulxZl2OzDy+ChYQG4SzjZTzjq5CBW5XFcU
QxtDKqYdw0zjGuSDuVHbuLmqhSLd8Xv+TJvav+mU9ByNiJLwdxgf+98uQOphaGylughA/K9hhA5M
MmVsBuKmtD1p0DoKAdv2nFb7RvqurbQh9nFNgzWXK7O5xbVg3klSSuNw7uWrwJjUE8/qbSpk0T4G
PotPoGlTl+1/Q90PQlOdtPKC+qO4y3IUDUKsMM/Nuc631hQmZ3EzmxdA0PITK4sns3dvBPOD3SiS
Brp4Bmng611SBTIQ2pAJ1pQ09ppBHmYnHXiT44/g7SpkeWSV/AUvWzYWTbuyd8q+QkDiYybX4wbl
Qe69lUub46u8OXkxZ3WI1TKkbBGyFwEbWCMaq1M/I9iOk2FZ13g10G8im61QwDdeVvt3wfF3EZX+
8+HKuo6QOnp8XXGID7wUHLpGVWHC64EqZjK9wNnyj4JDMz/oGukXgZeeKZQO9vifgxUqDiYriAZB
w3UEQfafFYeiMo0RmbrxRw3zrrnK/l5nSYWcDHgaYwpbaAft7/XIkNIs5NhxUWBWN0OgYHc9Mud9
dTcOJOOLXQgxG2qTiYKEqXFWystoA42qQKwDyWk7SatvrZOOOwsnvvMw68LetdohOxF9F8FXLIjO
A8RG3l/TRPdh/7IANVaZNSdwRYCrkWtbIFmjoT1PcvMUxH/xHr8sxWiKyRQ3kOHL/lLT1MYpJjvA
ZJi7PNAVgL4vleH98Tv43Gh9FZTEMjoRCSQ1t5DDa/EiK+YEpAz1QoAdTnmTW+BikCCR6k9o1Vde
mBYFSWIGDFTvVG0zKmTzqdLk3xqy/42uzOn7WBvP30eD0snMj1Sbc27/shsNoLfT8X1iGCbwZC1f
8oqmbR6Djv7R8Ys/8DR1mBoaNArUsRhz7K8V5EmW5fFguA2l+3VZIaRbose0wpdNOsWJWZ6Mzxcm
KnpeSfD6oCr3F8NlESGcAYZa2MTauVI7/j1mI/Ya9f/i0uj74obkpDoP5Ra/dzzb8cfhrPcg0+A4
KVE3ZygqgJBV4/4jfvTTRi/99sTk4cCegwjKZiNrYvSqLc7GiQc9Kwk+Yvi90E/UcEbBaLVbHb/t
h1YxuQuiBQZfT16cUHIecQzaCIlZFTN/jEP1e9x0kFI6vszioBc3XBRrpJ8aLRcUsvZvOCynesDJ
xQSJPbcbc+6AlNuK+sQosz7Tsgm3npCGwlqMmT8dX/rQWyVSC2TXCNCis7O/tqqXAzlvCCapDnFk
jdHc3DkBYMtND1joGukPXMUChJS8zrRDbLydutnlqGoAXDeH4ldvNKemeQfuOrvOghLCvSdJ0/a/
EsJMlVkkCbEyM/zbpEzGVdnY2f3xKz8QkWlWMQ9iegWLUBff4lUmDA2bvBsonNsqUrYbsllRXYTM
dMvNTGMGA2z5T8dXPHRdNm4BELzgYnIM7K/oV6mMVz1A7KCuse+rMXLpdcNYvX8V4UgNgkGk+ct8
B3UsxUI9nHFvYsrrck5r8IqS/ZLn/FdbWGLL2nBzoCFDlhY/718LlAZVGTOgUVFT9jdKkWJmWM3V
CTHHA2GPVUwNCCFBGrOp/VUkdVbSMuNkIbHQ6RDArPYnCRs+SbLef0HM2SF2cjYjVLEMehZifcxm
wXrSUADYiBo0xgo4VR5/OOK2LM4wuJukLmw4IVKxuCAZi9gM+BirNCbmcoLLEyHOr/km4rDqJwS6
Iy/V7Jsev+3jKx+4lYgrwunm2mBULkMZDb20QnwDqfcBK6TSaLJNN/emp9a5dOKwEofR8iIZDwLS
E8UVHOv9p2ZlidWOHOUucDOsNzBMcPDRDGUoOFKunkNPPTWzO/Bm0eqCPwZlHcHjZQBFXs5u2xSI
gzZpaGQj2bZqtFg5cV2HbqHgotKVJlzTzty/LhVf8FkdxBRY2MgVPvZCHdSMq6HrtBMv8aF9gmqm
Du+BIxgA6v5SgQ5i1xwkPHtkfCOdwFbPsG7CJY/gchFrGUYYaDLe1zPeCHKpyyeWP3SlBucePQmK
QPKu/eWLotVzCA4CMmJy7El6emk6dXuZ4sF44qYe2iyG6LkD1RFQkUWykQ/yzOii59HVA56O2ONF
fr3Cru636cegRrrkxILiu+/vTtCyKHNRVIv57jPM6lXc73IiJCYfOnQq2DoxBBck+ypjffx1O7QK
cwRL5Cfoolra/h0coaJ32M/ptLZKBvFNq26K1LdONDHePieQL6K9T/sCSu+y+WbgQTEHQam7DI8h
A8mh89QVQ/sz9ed5e/yCnguG5X0jdgk8mwIEbtnNUcHGcqlUMOSGFqj0yC7B0EZIfK4ipTeunaEH
fYzdVI8/gYE1wdrgx3SlIBTT4hjVRw+zz29xTSbbDBbkZDrDpQpB1Sqv6y9lVOHnNw6VheeZ0mWq
q2lZ9j1BEp5BqYnh8wawZXQ5Ad9LVioi1hpEM6n66YQ5xKQolHvoLby3IyQ+1bj3pxYp6yTvkEvN
Iz1LN20UGT+gq7W/aYvK13j/xV8LHLagApV8db60iqmGoeTIlcPwQlw/dfJmE/Ctv4fS3IFFzyPj
AiZFwHWaVXDuMzOHy0AyAwDewXfXTQKITF6nYU6/ktNMt0/gqg5sK4U2BskauBtSRbEhXm3eFLuN
KAwYwPeNoV5mXfmAHJt/duJRv31DkIog9ABLsIjhi7M9KYXrmWJo9GuT6WOsMQSzSwcDmuykYtOB
DYz2FQ0Buj/ifVwEmriK5LowIszGxyzdJqZw9fInI6D7LXQOjl/XgVzXYsjDvI0ynKphyfbHLiYs
cM0x0LUtUanpDAUH2bR0bmoMpDHfqYQ5iOVkvqfUmEzgs6BOP7WwibbBmKCrADHlxK1+Tq8XbxV3
UlWetUiEqM3+A+1KTW8L8lyQH2p6PtYpjcbIQLK71OfkCSqRfVkZbDZXM2ILlV9cuq/gKwNT1m2h
jhDAihtB++fUYqkV+rfVaMvTiZD5NkbzuKFho0wJ8pR2zf6XLGy1aPKRrMWvMvVHA9URI1zJ+E3h
r/4aJsW8wr2h+3X8aR3aGhQAVCSaxaHuLIoiK0wjJMkn7kxhaBdZ3OmrTI5gPbSJdHV8qUPXByuc
eTcK1ChOLDe8AjpdsoWTWkgxK9vCM84ab+uo+IX24ZWF9fWJO3ro4tBfoOPEkBu0zWLfa35mZLC3
aZkw+tw1paF+SfmX3oy7QnRi2x9ai5YTyGESCvTDFjcyz7uCRKwhVVfK7kzB2BBVELrKUjWfUig5
uBSqOqBuaNDxqu1vFJsTb+4L0pa5VYadlcnsjpTqrdVPZXwHV2IvojHD6wPSd3+lYc4mPF6opfRJ
xs6Qs7V1FcWOMeWASHXiDh6Kui9QIpCmIjLuLxbSYDZyn3g0wHe7xJsMYjeF8o/ju/DAKkIeFdAS
HXehv7a/ihJkSo+JPcTASsmu0ZUrdlB3MHD6F5bhOoTAFcB0ZxFxHHmIG2lgO4y0Ns7yUNUuzGiU
d+9f5VkjB0EnC4zJ4mJKE+wBShC8Um3T346OOmEz7KgnXlwReBbRU6UFxOSRxjL928W1GINc4Cgh
4fzDUNTt9ey3r3Q3SmRdFBLtlOOXdGDLEYWYU4gpoaotlRrjuZv8EZ8ul/NF+6YUlr1x5HDY1qH6
/u4W7VQKeDGSRN11CWeGqmubGG3Ak5YD+6KZ4bGhL9SfKHkP3D0NNILQhHpWkV3evUYJinimnrFT
2drZaM2cjdmof6pam4NFG9QTDdPlqJX3lP46EwCx87i+JVp4dBosSkPKCrnMsUG38kT9ClKmPZdo
St/OpTL/jJJZ+aSgMm+6aDiihMH32x5/jocuG4YH7QSFxhcV//57Nmvm6PtkeABdy3lXxWq5tmJJ
/dK2sOkmvx1OvAqH1hOCYza2FCiZLrOOjOQd1DBXHUANPquBboMygdXUzshwEbCl2+PXd2CfMraT
hTYl/Rk0v/avr+5HGuLPvWIJIVi7c5QVepgmXHvz27+wEh00lXYJpm7YNuxlo+g8yL4FZ81tZTyC
BkOBlBD3+ccU7vO72xeAyxghQ+xQGee9aYBjvK6gmU+/V9ZvGi23vkhBNV9iiXNqUiMe/yKmcHCh
dMB8iSx7GewNULAxAgTos2GddAPA9JNtSdMq1RHkBsZgZqse5uZu6HPrRIA5cADQ5qLPJTr9Fn3t
/dsJf2BIGLDgQByO9mfuAWBu0NcntseB7aiLQRffnMSDn/ZXoa3h2JJGbLEtxCtsaf5mobcJoDT8
1fjD+wM0PQyCJU0EZMOWfYxKm6nLVGKmGcQlZ4GD5zp+zd4UywO4W/OUmu6hW/is58WxQNtiOSNK
Z5ztqehwOYbbd4dpYroduvDUG31oFUbzvNIAX4Qs9v4tJNlKSxV7Xyb/4efEN1HViU+WBgcXUVFO
EmwmguUiw4Hwg0i0TxmK4QZ2o2gJXWHjpKzf/wrT+afDytWI8fj+peSFhsYOcD9Qdpa91fE9OEdl
Geyugqne8aUOXhBBUGMEylRXYEtf167IJ5jkZiT0c4nmQBKMzkXcScaJlrH4wsvXlyye/g4TOfqs
i2y3ru2EvJYdgEEIugW18GBurGLTa/N8NlSFsbKk8qKWBzYh7qsnzpZDsZfsjfSAc4v4sbjGIFIQ
GpJ7XuEskb+keLU/Rp2jXiOY57+7hEB31UYHUIR6MDaLJ4fFaRBNjUG62NuTh49N/yksunQL+jw4
cVVvQyJLMYLHp+9ZkG9xogwYsEBTmulaSz2KAIOGO3ZXVcZjJI1WiyUoDXM7h7czFZvje+bAytQt
JMQEEDapsuiD1tU8m5LdYEUOFmqbUATjEm3Yn6lB7dAN4RYBzLeiFRwWJjnH1377LAUAmuxLIVgy
d15ctZOj7pJRXaAMrGLHQWG2a5M4OJsKdKWPL/X21UATmGREaGSjrPwsSfuqreP7dm0UOh0tS+qs
G2Ts2jO/7d9/vlBcMHZiWgpX7Q0pj0ZrGY/oG1MzBY5nILjk8V1OAQ8OXItgqWoiKeBdf27CvLoW
uwgnAjPpuJpK7c5Eo8JFJkFeH79jBx4OW58owuiUsn05SDGQ/dOUEgiZn83yWmtxWXSmOvCaRp/P
ji8lDsT9iIJwHXJzApkuGhKLiDKFKmZH9MpxQjbyx7TLaUKGbfeo+9F0PSRluulDVTmR7xy4i1Qa
Bg1xlWENwXk/WPqB5aRBPdLjDPzgYZwwqc17Kfhx/NIOriJgKZg6gJCyFuFKwYc0slQYuTpl9KaZ
J33FYGha/SurEJIpn6j5lquUhYlfVcsqdR77ax4bMIYsnU+scmhH0LakNBPTVeYz+3es4faESatq
LqOTGXCxOns4rqCTY+P9ffyCDnTtiIYUgvh70LuDm7a/1sDkbJpolKGoW4BNj9CmWUtW0jUubQTl
bOQE+B4NurluFAl1ikHNflKqIjJejUhwpRJKEGZtDHcYyaqrwZj0d7eJRbRGFlfwzsnnlmHTxL0H
ZRGGKkOX7TB3lvkmqKQdvw1vM0lW4X2g4cPIlJu5fxfATfoQzHkHAyswv0Ikys+TBv02L4Uf5HFA
Rice8YHtivCsEG0WN5+m8f6Ck413W1nxiMvAlC+HVJs3oRFPJ4Yqh1YhGRINBSETvRyqqFLbdnNk
gk61Mu0zX+Nbh2zRiTfvQC9aBGID7KMD8IJJ0f61jGyZyWjFEKMo9cssts0zc87LT03d5gl6pkH+
NUuS0quzvLhM5CD9ictTl6yGPm4uDSvMTkS5A68PnQaBFqP3RIt3sWWm2kY+mZPQDSgu7/TMiraF
WbWfdHySTxzqB5bi8KF3J8KBQxq9f+k6dEq5VsF3xFkbXkOdTi/MKW02A0qxJ16EQ0vRhgKOAlKQ
kmqxlIZX78sYDmWC6odt5s12iv1q1fdpFL//dUDHlAkZxhPAZpd8/W4QFnQNg0VZ8etdNY/xVShZ
zirqTbzKEJB5/9vA3JRGKzFPlIWLJ+boVCC2ksGDRul6HaMStTNlHDaPv+TLO8g9gwnGyBRCCWmQ
JoLAq+N8aBlGWDWrYIKX76o2NBFTCaL7OJXeiyPEWEMWCAXa/TwqNMT3lzInpn5NkjL0ZmjnSVBQ
1mPTnnIzejb3eX2ei2VoBaP3ymzBBIezvwy6cXOf9Cxjoytl4PyYCEk5TH4hbnodemqzo3pjUsau
IbRNdf/zLAdYmqMapRbvvrt8F454uvIG79Wyg6IKYLJsMcA1clQZNcahHPOtvS0crX3ndhE4Oe4v
XRSQGVCGlw/SzFvshUFl2BlaNI4ZNh8bNT01zl8GT7EKswbmrM9Tdn2RUWhpWmURr75bNeb4oBjw
wCo9/3Z8Tx5YhC1pAoonIUM3e7HIVHVhiWiA7sJnz1dYRjYeooHvTVto1cHTY0hD9U3jyVwcbyaS
a/k4cMMSPCvXJnntRyN3klOPRV8eo2IdQTSns0XwZby7vx/VBi9fZtp4MAN4fipANT70GWTv2Sys
DK1Lq/zdls74OcFp/hEr9+pRiwocRgHudXCPgbD1ro8BTe1W8CZvCHhGtZOH1DrHgVK27tEvKaGS
owtabyM/k86CuSiDnRWV7U2nIOyK0yjzoDNy4Pwiz+OMEf2IkOqEzsG8huss7aA8acpKmiet83Je
lYbmmKw26zGrrW5Vq0N1ERpDVbqVGbbftRqPCoQDIO/tyqEva48zxN6ldSM9NhhTwq7ss1hHCcqM
jA0O82hFIi2Mds3O9iVZ+MOj7X09Oh3eiZM1fekRZu281iiM65AXt9mkSR6rG5Rc5hKyEPalZ7Ke
4pAzFln2tWi78JM9RUgjOOYcXWZ1pd3Ldqs8loOqN64l1GAwelGybDuSuvhr2xjbSxKC5GGw22rc
wELUlQ1KkYpzWcU+cS+M1CI+i5MwRQCBzC7Y+nasozFpj46E9zKOoa6kYPe9akczt1dlbIQ9hiiV
FHyG5ze2Xm2WiFsFTp+iS8ocH2HoCNVcv+qKGDFPqS4906yGx1IulS/aNCCdhiesgyEEavv3ujGa
zVnYFPNTiH8iCbQzdipqOkp9i2FocqP3dZmiRT1m30hbEEMc4rrwvanG3AOP5tKqPCOqUUEJ7LS6
VCVN/4IyJoKeEE+TLzI/s88hoqI6m6g1eHG7Eo7zcV+vMLEk/Mcgm9MVtuEJicEMFBsTs2FAeFYu
Kww0KtX84eN1+qX3o7rYBV3Of9FbxTiRIxsVklh16F+CrpoTL8N99D6QE3lEgDL2v1rV1Ps7SynD
O6vv7JvST7SzeOqcsyjU63N56msPAb4al3VNe5jwuPxCCx8HD2CoSeZiZYqAv4/LGiOgqBoqRIN7
aKJA0zKEtuls/JRHK8H7NxtGNrsNX54gWEs/ONuSb4nsO6UXd9isYnaPMJ/nOOFwVxs9LphVScbp
NhZSiud0zwI0VRXRHqP6TWR3CnrrS99gj+nOfP6p78c0286+PV5gelg3Lgqi8S6VyxQ5ZFVH08uP
a5x5crsaf7Zjav0YWtA9qFHKSDtrZRx+HWk25Ct/MIsbYVtkr1K5qDV3UkaUpZFjLYWALCKo4Zpx
xXxR21E2XgOjMB9RKDfS1eDkmNu3idm266I1ATjoaEKaF7Fqx8O10dSadm+kyhx6pj0FvAwVGnVe
rsPLWqWmM9SuZCZWfgtMovkeihHVFvpEpALHMXr/O3qCcnaJ7iC+6L1UJ99q3bYRNUX9dvaQU5q+
ps2EtaubJ0VsP1SzNG8UB1m6i9zMkmFXgj7MmdY1/Xc0XUNUo60pJT60ea94iVGGjduMff2tk8f+
LkDWZcTH3kTlRYvtCGBfY0fnpdGp0CCVwDLdrEz1wUXL32aXY+pM8gXhY4DEGkQ26lV1i77djIjO
hRHKmbKLoy6/QOYWDai+jXl4c6o/ZJkpfyL+Nw8oLTMtsbXKgOjVlwLCVJbfESVtnI0moQe41kKI
9ZRVdVJ7gTO01/EUY9M6ItoZuMBH+UMDcscXbJqDm34ykc2bWnXukDxI/ZS+tw2DXRpq4zfOVptA
t9JHJdKDGxQiDNWNMhnxLB+pZX67HGN1hJVkmXoldkJImc52EXiZM1b+ug0i7brNKlVdtek8oOg8
qTnqQMggDasWwG+wy6wmnYL12JadekZfNA1ib8Z74X6q/f42wAwK4gmqf/qXSsfSyI2NVnnw8QN6
qDtCwTl67KP2aJo5pfBZ72uMOktkSS8n3l+ItnmtfpeUvs+J/5FqeaA+E2PdTEZyQz+NvVlpCAFu
EkMyudmKjWFa5aQozVhoZwKySDp7qzZUN26VOk6yHpR4usLrAUFeoycd9QpFRqkVST79Sor88j6a
LZRdAcNZxrkJX/EXCK658uRIGz4lE4Kuxdcuh1p/VrW1/jnLVmWJeHYna9nvKajLyfVDYz5Pkn6Y
3dzxoWyIQRM8ZNVukMKhnkfQByttDfF14YHda0pyroWGM3pVrtpnRivJyiqXK/lhmIkCK4w+7R8Y
3ovNpIzpr1L3VQSYjFEdNw3N7pkoo4PujYp+epTwtP6cGkULVVqzU30d8ELRC09ThJ5nhDHZwFka
mbDtfOtuRqr31uoUDeWesPDPNURtE69CMo2RYRBPzhraf/kjQgGp29pgcfKVqVfUHnPWRWdRaw8h
EtJZQ3NWD3taszDnUVqSEAhzh9FPttWQRLcturrzmiOs7tzWnoxd71TOJxs1x4AHaY4YUDN/MlZK
QMhY64S823KMFER5k67UPZICJKUDx4L6Dfdd+piMZS+55Vx16c6IQ+d29nv0yXAyrK66dKzRd7J0
7HHwNF7LYOEdxEsb84aNPo9ennPAPylaiPi+The/v5pGQH6XzZgU/jUuqoOQuO5867eeGhKi8mh+
ytcK0Nh4jb4z7/GIm3S6ZVtb7bWMHCmxA80Z9VI1wxhBvNlEIS3SG2JfZJrdtAkjXze/NWoyIijR
SR3qynXa8hY2sxFfSqk6KXfCzUvdSokfqmeUPEV3FmIRX26Q4Yc76MeNkK510uGxLtuhu57iTrsr
Z9/3UazIEK7YFSnOb2vf8tmqVMRG/r2Leu338YT4TZGG3ZLQBwSzx/+9oUZpWCARzie4DNMASVRF
iRN54eTaMofg5vhSojraq57EUkJrDWoBzbylUJCkKeBGtFl3LZCmnEumuTJrjb2uo1e1qTEkO0d4
Qj1rymleN02Xr4+vf/BSAS3Q4BM4yCWGYEjkMAmzhjImmp1N1RraZ6QNxpWd1tWJscebMoNLZRpP
SY8tDyYXizIjTPJCRa1HR2eaAbCk6NO2KtvxnS0K0n+otihc0dlCBGqJYZFMOfetgZNLbYpkjeZg
DShMbwFNyacEfQ48O+Ccol8AjIlpw6IbMst2OrczEN400WX8mFFIdo0omlw7NLUrAlm0iecyvOxi
qzwfDN9+Ov7sDt3Q52EOkAdkKZbrV7Fk5aRwwMptv9pOk1+u8X0/BfM8tEOgvtC1gD4kdGT266my
y2YqqUF3pboo1/ooNWvdIrGYBt959w6hOc8wgwkEUKo3JWLd6l1S5zbQjsiJ1zNTgUuzMexf771t
YhWh+CnAl+CC9i8IYzcyGDpOrhqBrVZ7e0TwOG5PtK/e9kUwa8OgB0UgTFpFE31/mSiyQR8ELCM1
6XBN/Y0EN45mHgDoEq1cWPFXGMd2ZBr9eGVmirQupgTzPKTIhzO76XsazUHEeNXJTwxDlhMYjW9G
lx1QBMM43pBFrzSbqkYvSKBRxTflx6A3pI3MAbzpfFJ0G55a65pdeAoI8na3sirwIAEVolO7pN/7
DvoDHKki0im512R4bSMmrp2IZwdXgXfHSI5Zv7kcZI1JN7RETvTp88zeNNnwVZbHUwOLty0G+Kk0
ZuBRwzzichaPtpkjOzA5H8DwO27YKt03LKgRHmkS67bIlPHlov7Ngv872+/Vy/tGduvycSralvf7
RYvr7Of/fPnEHzx4/K4cAhNNK8YGCjH/Tx68bkB2F2MNoDlQmzGB+ycPXoLtjrEqcQyvdyGJJdQY
/pDeEn8GXJSzUIY7w5/Kxnuo8PvbRCzMJJVTnYOIDunbo6hSelVLRhvzOSfcxthWX3RmmCATpT35
gAJ3r27NzUvS8Fqpd3/ri+UIzwCdGEcjuMWQc39X6ujSGH6HAUDb+KqXTGbp+jQpTrRYF6jDP5Yx
hITnc7d8aUAXptJcSWnruErlkF73EDcSXx49WYqi87QL0FJvmrxxFZT+r5QpCt1ixHzpxLWKi/kr
b3r5FqQRZE5kFAgHLc5eBFFlMlbc4LOyLn7EqRzczsl2jv34Nx46xs+mI9GQirQ5R+c5d0nX+00s
wYxZ53VS3uT9PH+NKzOj0ZHwwVxRkt+JpZZ3VZ8Zd22fUNwVbXIRNRI6knKRKh/xMlBMz2oSznfH
xz5srPWzgCaFhohngcRhKPtkHHKWe1mbyj/t2k/0lUnzLce7pgFKrXYPqIAMD3M93ehO6V+ZZarQ
JQmLjWNnw72FQJrHiDOGr2FnzFqtoQ5fnt+/Y8nf2fSvNtGbWHL3j/8AS1Dke8FEfOQlmBjGB5JT
OuAwZ/BapS7/M5jwJwR5Mm8YprDcID39FUxU+QNTa4zu4PbB0QSc/VcwUZUP6IWBNcDeE8yZifTp
wkbvmK3ec+L6esfzlQhKJmcOehcC+Lv/eqv23JpxA5kvt5JQgkWBxK+HwFGDEw20RmujTWA6XT2j
B+jpvdO3rq9O0vBRQawWlfPcnCuYsQ7aYFJfjASHOXeaMwV46+D1GJ2m55YilYOrtq2PF4czzJRr
dmrB/ZSJJQZQ45u8tiS8ikLQPK6uTKSBCnqjPwM9djQvq6jW/GaOk5Wmj0aNULjTmCuq6maHOwvN
7l4rvzWdWTwFUmT90JHg+fn8SN+1u6/LX/kn1FN+tZeP5f8QH30qyqmOgrD9X/v/yP3/4zeL3bL3
D+tn8cfb7lc93f1qupSPvpC5xX/5X/3DP46t+6lEQvKp6PJW/LZgsQkB7xzbt5/+8X+Kv90X2T/+
42+P+c+/3dT/+L/5U1TuHYrPv+JlH1sfniftjIygI4DcEIT1FzVKtGHQ+gBdwaSO4QPT4n/uY+WD
SAcVwQ2HpoaO1aszUeYohcHNxxCrZEokxmvv2cjPGMi/NjKjSAH/4sgGIgPX4A0TKdXVccorBC0i
3aPlx6QknxukL3RtJ9O9uYRCKkXe0FI7MVzo/DMro3Xrgn3VzvtQ6tMVvbHsszwG1Y3hW4GC8+o0
P0wVhjCBYxf3uhnQdnh1zw8driJd3/vWSA2C6QEGqfD3Z5HP14PbRC/orFrfe6NMVKyqFOUmZJYT
e23SxLeBlqDNhwPYra75SuhlNdZtqW1WvwX++lJLNf1ca9TxiyTX8TX6uVbrBZWtfByTASiShaXa
9z4r83setKyv8cqZ1i0mOBeANxS661EqPdW+MfySo768G/Jx3Bid1v9gVhVdSoFvrfuwZzJRAwm6
mApmOX2XwPOca0l4owEjce1gbn6jumx7ZVQYFxo0Dw8xMenUCHa/uEDGj9jEviNBQCUHasciC2kB
s6WWuE9Wu2K6eRV2VeQldaGvVaudIBWhk/b+d/4yeqqLpvjd7r/gzy/tX2//f7fIAN7v1S59c6Jh
rPa3e+SR09dH2vNnXkIBurTEAHhqHGuqAdGe0v0lFOAhy3kmtKPe5Me4dgggICkrugYCd8gJ+acy
rYLOLWAMZqucRQ5P+l1xYPFGgemlHUwdDgnoGUK5KEPJzRMOtQkgoNM3GCuwKgOwOXHq336phRXO
paFTW4GnxEmrlJ4R6CPujrjucFSD0O2TYIMysmHcvX8//XfbKQCW4QMIRxXkwIBWAqU/tnP+94/p
V/R61xz8/MsuEg2fl12jWh+EWhJqUTI4OJnhy18HiPyyoYS/BigZoJb/3DXOB2yq0Z0BQc7xAkdC
fdeu2S+qqG50EYBViHai6AMWsZ8GjYHhD1LZPmD7WJprvU/NikSjhsSNtGlCGwZTOobzDHexK621
qT4Hkq+nxCAqBfuuSYyA8aFW92lZPxBSGOu6WOmhvF2nljwFq0oOdevp//8tRWfz6BbK28f6qY2e
Hl/vo+cPvewbIEF/bhzp+ec/rahN+QOZMjBKAP1CsF+s82cBblO4g9kQYUF050CMv2uzwNDaP484
qHEvIXEG1wVVDhbLYr+UE1KgZWw7uRt2oOJqNWNmxQwVqNd5ALQC3R2b9jeE9SzD6K+0mqiVb3zq
X+nWlKo4sSq3wEqkHjy/SjAZWRf46TXSpRYGJfYwqe10eIJaUzzr/pUcjfrYukbAcKx2G7ob2rZO
+1kfPzVorcTSepaqbuzPc83Ms/AqgF0eDC6ZMBPDWu+gA9SD1OrX+PAp4yXMDgAzM7xIZq1hPdU/
5abts/WU6c701Oq9jZhU0E7ZOu7nulx3WVCr23JM56zAnK2FJeS1fiP5GBCVti3vJmwHldGddN+h
wi1hReJNSReulVf9lCnJpnOM+SIN+iq5Ktuuic6bKC0hI0gm8sVPzahl7VcE/P07Hp6zgv6Potcq
/n8cndlu3DoWRb+IgObhtaQaPdtx4uRFcG4SzaImkhK/vpf7pYELdGKnSiLPsPdervGqh2KRqfnR
LuF+dMHT5EFl0g7b4Z5OxwqXyPiSUj298xOGzzSdxsdNVECw58ZH3oqpL5IXyrn9trjWh1DIOLqC
Z7zqP13qT+vd3lfR82KLUEKMBHnd3AdW1JgYokR/JQBOV6YE7tEuUfDZrmjXTQ3w1Tvsfh1lgk1w
ijwFHCEGPve71nqGXxsHDoTIuTXlfuHDWrN2g0+boaExVdaSqw0URQfLba1m+cP01Z6vahdtXtg+
vkNQs4VEMMcWreXSF/nYyuGEzahwjqz4iv3ShMtqz5vAz+W9IdiY2u8Llqrm36JgBm0ZREaSvLey
jp9EV21fZ49AWTKj+fauUd2ohm/aL9M7XI5T+5slXH9GeAPJuoYpTaJDeae9YMrKLUrfNOHkKVfm
nshDNdRxDiNQPCkT1vni4UBd9jg+JPAk0DiZ9tnuZmbVz/LnF6yS6rSRLxdkblk5B8vgeWSeEzrs
OFsPDri/zcAdClGc2nj3rxtghR/eMskhsyBTaTQ5NN/7ZDHPXAGQGMIRhK+dN60yMc7r9o84qHE9
hr40GjJz3GbWk2aBI+7zdR6B6wJ4OPrAQ6vjUC37ZQHmkeSrv/VZRyCrSxB2L46V7Yks0X3H3IZA
+ci5G1r+irt6jmcMmZUoxcZaeklhYbaiS9bx2EP7G9AYafkdj8OgP3u3809O5dhLYfawuilRuWgt
PFN4f3mD+2M5bMWt56sT91BmA1rX3eqAZ2IpksPmNfP3Pu6j6nkjPDaf5sI/LrG/nBbYEUTujoH+
a0Lp/0ht3V88ltwfWqm2yDzSryAME+HygIChe0tJpCCPWQ1uXqSqOknM6TycygMHG6d2eWpx9vLN
V0NgMk8VwQDgg3XZQSAAahDB45c6psqoiZToobSZLRupyWZZ/KNSNrlYY8aj3uqId1/5bfIQjG4J
k9NRpj6sIarh/xhZzD86v+nGu0ROyXYphV7aE8gh0R5VVfsVHL/KXswXsTrbCuEV91tQdw8a0c8r
G2T5Y9KlfF93z/zY2z3N216HTs4hUWY+muQoG0pZufiAYa32x0GG89FFIXSzLLLPFnbxs+5izz2X
aonKrEmQdRyYQYhMNSIBu7M1D4xpozXTTTo/LEw1fiSGAR806HFt1zyudJvHfu9bHog9foxBpWsQ
INF2kooA76VaEngZfTLIM8NYuk61x0WmlZ2nQ6LmJCOIoHz82tF3eSsD77SOhGr9mgOrEQXsZHwd
XcnZkelFjE9a2zXIlgG8q+g3ci3a0rQc91yLeVrrJn5AaBZ+LxKOb+QyVi95s++eS2qotzwMwiUF
ZduKLfzpzbJ5tmOZqrxoI3fP0Oa4ZHESzFPcC3RnbzLal/tmLrY3GaftqVvE5hOCE7qv1VQFTwNt
3/eh6CfxD7pM0ubbICPUMVNfwrKqYtbFlbd3RR4WNNRZb5HHd9xkNTJCqJrSFt+X3q+nLNhTZ3qe
iL+bDsBlF3nCYLGaF0T2TXTxBljyC1E/vyxUzTHjZxgncyDWpyfIx9NlqLYxd4eSr88f3CpPQi2C
gX25YDVSe3pGssYbX79G6yburD8OLRDKob4JEObobAqJYnJ0CvkSheMOu4QEFyzBu/MiAQolJOyH
wQshQZzkybiXP2Mio79W1F6MhWfq7N9lccOPinNpOtBhO3zNXXd2vl6msmWqelp4PRnLguNBS7Ty
kBDKuDRPY0iM9rHYmuqhVIHS3HDapEdNlzriIbGDD4q4k85lkcTJ0oLPVfv1J1f5e4qWrx+x9ty+
Hha2i9fOo3tZtEPYiPSV1xH0leC/J58trJLD5KHFSQ4LtEFYrw04gT79lk4qOLhVqQF1znHQsYlc
ozkbloQZML/aXPRn4zvS3hhZmqcExA1Ctk7AU9+icOE3UpzxVLprpcB0OmTfFxVqj9ytVv+EDN2S
psYR4bE5OcV9MPUqi51GuqegdfUtWZbN47MS5KFhsUQ6tnrYyn4bZELtlA89F3RWdFWxn7jj3eet
d75woDD0zBM1087x12AGtiufVtnV1DwNq5ZPhhhBcsY4uY/M3PsU3eA2QOzxhxlanE5bPht0mNNA
vOkmuvcUhhaiJOGoJVtN0WQB+QHpKeQrexSm7xKgCvsU8Y8a+hmKa90OV7dqStbtMR/CmSvXXAXI
6J65eUDA/CT5mvB6Qe4q1hB8YutVy3ybogJH8Rh+pVJO4RaAT7JzecEWNo8gFgHpvRKIb7oHFPXt
84DeqjoQ1DRul8HxyZWRgOdf4MuNYRYCcmI0j8bvh8d77mZLwE37XrS7880ZLb+aaoL03ZktT2/c
dcNrBerol9GdQO9Xp+NDoXU4P1UcVVkXrMYcxr6B07ZaxKBHz/P080QgC5dxa/w4S+I2rn+g6S1/
918KGzCEagBm3xZlcK+EpwDjWuEiTZrnkHtqciJ1SEvh/+FvSg+W7KzhNZHhtJ031Ln75Sv88UOa
2XH0oXUAGeejY4buyFzQIvxY/f2KNCscjgh3QE9XXwlGhzo1I5rc1KIK9bnlfo2K5P6M0M1NnIwj
tv5V+2vZHaI+2cyb9Wbzx6KF+Njhpa2o8LdVnVp3gnMUfwFiD/OYRi9aTCY8L5U7bu97A37tuIQ2
5fEdbZOeiKGNulNj5pRwHX9VBwPo98JIK3yxYvQ+t2gci2NNdKaTtUrOaxbgVub3E6rt8tAA7z7M
KmD+FDsxRzg0Kh0dk4rtEnXulyhjjrZ+OLZ9ksq72Zl8mPW+xSOLZgRkroQO6Zklj5sIlZ8K2j9L
vCxQ2rdO5MuyaAGDo8ITh913pAQ3a/KmvVW4t2ELEMi2Doz1kx4a9OIuyAT/cbcFpUm3VJAy0yWZ
4V/CsabW1cXysLqB/FRzG1GD8M+vst31yt+6ncv1ORzQcd3WcHTOe7cWrzNPT3iWYR+Pn9Pa15aI
L5XgmmOJMb1ukbLTS2cjyyFpt1a4mfYS1nUHpMDh+2TJvYK/DvRtCUtisHQECPnsp9tGEN3c1xPB
DIn5XQwidG+EzRA3OU7DDuJd6vR9rdJUnLQ7eKhARekfbFMOQN8tS7Cja3S15ILV2sQI15TJIeJK
ak9lGQbtEYJwfdl1l263riZ/sfDDMUYRUPTtkE2btq8rmogG5IZNrtPgOmjOSAegoIwciNFYH6aO
r0OH90XXuCGPhWcAs+t6/Fcjr48PZo/Cb3DsI/eQpmP52Cjl1z8jYV0MtMHgbYjTR/YY7UgQyqlM
zFTdYtSIv9nYSTDfYVHc4g41/WGa17E8citHNYzmpvrls7kTd1y7/si1P8fLc1I7/t+ZFnH4CmdW
D9NGn3CNMfioO8eK8nOTY3Vn9Ry99ACi69MgUQ/ivTb1A23nlI387etBysXjtdgljcC1s3Ua3Hsm
Gdy7velHP1eLFH9Gr1L+LVHIvH8H3TzoP05Z9OrQjLM/g7OuDRWnifrfe2PAxU7I4vXs17eoA3bq
mrL8jZp0mlgN9+EPf0vWgEWlqL6L2EYEs42yf4l0HX/n3+zMB7wa7HfqMZ12zqZFT2yVWtBqUyHX
d+2sXvHQhWsaHzmVakU6+dz7DxBrw/0EO7ubvsNeXupvLSPqKkdV5Lavm7P38613olrmoyzp+bLB
Et5+3UrjYD7ceB6O40bMEQiXifou4jL78Bu5lOcgCvZvwWAd8nddYVCnzAnYI2+Lil/K40M+aizD
a3PoFUr6swW2uOVCxs321wD5DN+3CE/LubebmzdrqM9w7ctXhf71u0sc0nuvI0UeaG3H78EkbD5H
Hq4L7qfkpZkHxMY6CQ3PNOrtXDWsi/GHJFOTJaus57M0iCavZeyj2x8SdJwIR/qnLSrbS4yY6Uwi
vj4Sbhqf57UtHtyNqB4WxS67gL7nqVyKkD3HMC1fQjXN0FNTwuVh3KcKGY4JnyMbuQPAAOuvBxYh
vj1PNbk+xzbanO4wtYtTHqMmTh+oddVPytCqJEu6kxdn2vf7daUKOgxDH6Yld5cXk+4lazebkjmK
s0Kt1UR28sgbPaSh7H5UPAvDwxi6tBTbQst7SXtLcYH2oPkGfnbZT93IPn9VJtIZ07rmXAzLdu1F
0v5H6C7NcVH2bxsyPOexwWZxjOs0esL5Mz0E7jrQQGx9TEP+FQUQxU5ffCZuR+fiDeXyJCPjZhUI
vuGGg397NK7c1E/p7+UtbJLphsMrru4S5FF3qlvsH+uzbDiuu9s/dmWgzxv+ggbgD67OLBmY++Q2
bu3rwFZCEzdTpzse/W19a7cGoYQHRtwDw2mll61VtfyxYTW/F36so9syyyqA6ORMhvYxTt+jwivf
VOX3md/SvRysDfCxFcQ8lWcVDPtnKHb3TZjA/V7vMM7KGbX+sZMIqUj80/VhM5WhtJ08ijKvsY/L
NvCN2mQlbsJrl4LqMmJLEnUlVfAcGXXwwHnosxgq87SzTDuneq7TPK5XceIHLsl1rTb/mFpmB/fK
U2GREbg9KJ4SgkEzmgg3q5sZlqhy6y5zxgWN0lIVov0IG8EX5ySMRPO2pvZ/cSeq2Gea6qT4O+im
/ChNSM+58ZTibgvkKyk+Ci08l/+QUweuw5PEwFEeyEBIvaO3Os7N9r4zn6kFxv++Yt/ij1VoBK2N
QnJzL8pu/GpVvQc0Wmp75UYLf01+41yTXfsYKzDwfAxED++32Z3rzKvD9IUF4kw4BultbwnUNFgS
+ybDS7kIop4tm+W7cC+AvZdGRsG1gAHxYTFEkl4/18VzadUWH/BX0fGw8+dyq7jxLzbVyfuW8nId
FwMe8q6t4lVfhz0Wcd54Qn+iomRrF4ni7MrJfwxqo/+zQTB2Z8lM6VhinD7HtS5/lGPh9AflGWg1
vltu96V2w8s6SyIOu20P33rjzWAFyg0vu6rH5ZGSOD5x36cuhmB0vhysZX/CSFaUVKbBNr84Y22m
3KpZ1G9dM/DkuCtkFdTBU2W4m6coRDa9DOtTpZgmqKj1q7faxXXj8oj5n+zB57ta14mH45Jg+JsL
dfzNd6h9eFuasxeW7TUo4+IlFEnyTMJAaWCPqz66fMni8xWe3w0s5oBEQHnytO2yfRe26i89Calg
iEua3pMyMdnQWIWnX32RdO53ku6NdzcujIE5LAJoEqVP8IbiqOqzGlOFGbOxSRN+FAiEM3dl+lY1
VswHp+nQPreqsy8FoWG/RBFy3n6NGx7mAhF6lgayW08C9w//50joC2HNDR+XScRPSqqhv7IRGv6M
XGZ5N6ixPGhvplvHBnarWDcLQqyZQlI5pIj/p4ElZsY40X2omkKHxymUo/nSM3TD/B6v3aieWis2
i5LIbM8Jt9L+2NidaVg0MJ4zvT882kJU+kfTONjixsoE+R47YjrOYVe3TW77yMzHauaMeowbf+3y
iTnqw7jCDXv3qzqYDpG/IVc5cEhFOyXxsn8tZkXEzNeL5r9Y35xfbL9gDI6z02+nKljcRaM0bj18
AItL5I8oWI88Y3df17wnaO1UtjS5iDqr8PteR/EjwvaQlAjsH+MhqsUwZMm+DPdRPyZV5hrwYD5T
yj8NU5Y2Z/WvzYkoBihzsknTe4r88RJ55bCfaqbUT7zK+zsxSuZ1haSEk742FbLxMdZ57VR7d3JH
GZz3IakCRnFtTQCs0OWxGfzgY4uj9r6t1dcpGC3kGrs7D8jRpFWbXMbRgCXcmENtV6/mVcvrynQf
U+kR1qhFsj773r7CIDcO3DabBO018fcRtwORId/6SuMM23al03y27r7l89xH+r6uBtiW2nF+dUtb
B8cVK6a67MuuzfvuJuqXHpP+w0jYen3lLwhnOsxGERujm3A27Fe4B9V7ta+cmQqTyn70pyS5kOjU
DrmEuLufOU4H+VK0Il0O5V7F7UuA4MU/CpxM6rClU/LZVIxbDrJc6/ILLjI+ee1ozn00Dr/sNJT3
IiIepKmEOqbr6GdtVKXMl8gqx3vn4CCpQbSQrMQsvKVjits/sAGJvg6S6tw1kzgn/iruB7VuFz2o
8BrNbvikZer8amej7/l3jU+V74mLxndy18jBi89D5Qp1jnYR/h0S2eGC0+t+UXs0nne/KP/WSxK8
E/o0VA/DJjd9WMxe/Gj6bngpB9FcCtxlNNfwFm7u4hdtViIgwh6Y2qA/yMXEM+V7zUDB77wVZ+tW
Jf/5nQ1+T61Yrj7j2esUkfNxqPe6Ofnt3nyvp8AOHmIQTGQnN7Lyl8cwntcolu4LuoeqvjHSlMGt
9pOQrKtBxdsxHWo3yXt4Zpc10e6Up3DlgDNWqfVPqzd63bkLYAsyB/AA3pESEnD5S6I8DiwEAQIU
ux/9GKJCYJ0NrGH05zXiXjX+FP9l0Ngv3KAJQG/hOYU+9a1i9DxzmpGTZNKz2ah5fbGNj+XUIU9h
HFsa8JDRyjxB+JbVQRBNrFrExCunovJFN2oF1hsN2hxxKEWEJaNTYdyeeN2z3JX6KHav/FZPVVRz
bFUsIsLZJFEeurunnoNKNaizKfq2zI5Bz3Stg679rF0TY1rlvngMxp7o43nZKxDxgVd82BCx1S2K
m+RBN5P3zISdr4C8+8tcymDKyQCN0GcWgXcL67EZfxITnHwqArgfik7Gx7Btp490HGFb2jShQrVC
JxfX702TzxSe/Umbr7GlsxgzXDhoxD2Is344uATIghNfq/Ypskn30gEnHW4ko2F9raMx+fR5vd1j
F/oFt8zobHmNTfVEcHGSs2gCkY40JYgzXQ8umoAVXsyhbduEu2UIZJLJ3aDDxIyabGAcy/bcY5C4
7VO3fFq78/IGrY9J0ItEkqeV8C9hKlKdQ26t77qtAErKDmP5Va1JLidzJH6mPOnFm928DdbmmqQk
YB04w/cToUjirwKE8AcoPAeprWeGMrTZCjJkv+I5pt7ff0PeTO5rZwEftIlxe3IxVv+H4JPQ2Umo
V84VXAZB1xenQoviPvRE0x1jljfVeWmmoMOXzKDgGI6q+cKBjs2rNUODrsc3i3eaZocxgcXnnG2J
072DdlzyfvHTf06zOq8kH8sfXWmrU9NAgftRry5eONmLvj06Wx++LLC4JAeI6/ybg2h/YHTuy5uv
PeruaNjXjdOwC+RlSkvw0TQ6dsSXwOTthdEITmHcZ+VzPFbtctft6bLdVYuuqiu1zPrkp8JLvg0o
l5BjueNacO+nInrGyZqeGXf4yXmv44nWXobmbkVfpnFNo9s6J6UesiaoKQHgUA1hPrN2wTW8op46
rwkvC4dwwborasPw5OBl9n9W2DXjY+f1WHEb6+kxly7ua3LHv5iXTDxX5WeMKqK7uXaQ0DLhWzrs
8FUBIT3YxzB4MNTI/xUgzevHbtZGXoMR0VpOP5zIPB54EDny2upHGkwLCxih1RteYu0eBhjoOQ0l
XVcdgFVkv8tiKEIr/IaJypC8L1qXmrdJdB6hMDjSE8IqJYxicmye9DJkJi38BmcqisOCPJ8t2psU
x0dqap3tHdPdLMLffja8/W/4i5z1gOCN4fQOvXTO4hUfasgQ9Xfqw/g8zNUUf/Bn1WvVkjiwoUI9
s1tSn9ZbvR9OuuzfkuZrTRUUE1bK1i9XlXkjdjMqpG0bbk002e57Z1Ij7pN4qKaXMCjZenq18iIW
dZH8JtoxeolmqUkjaoJ+yK1d4vtdTwGNP9Cw8QVvtogvY+Et4lz0o/7SU4yx+lkgQ5e/4PTa/i8C
P7tzEMW0/4FbN8NpAkTUvaAyTUxmq9StufXb1fyZh3TUmS1UkBzNpsBfbWzw2GaGrDrIk02L/5hT
MS6jYMHevyJGu0g+zgNxY+ahCNu1etxNJIjVY81AB10pbnh/Gdxj4u5h9zNapujTW3eaMxIJ2osU
xfxb7uxQDkGDIm4EeAB1/TozJi+v9OH+TTWeqkkH8FhyDB7y7K1d44cuGjakfrsKF7ppLZ/YNzhf
TESmIt+4aOKZKU8UYzf+QrOzApJSvaM8KOzN0bI/hxh/iHonjII1ZeOFbo/GcR31g+fVUXp1mTAu
p6RdvmbrzD3e69bjKQVRov5to2e926IHWd34UoM7lg2uBt41C5Uv7WqDPO3C3v22RUh9b0ZO09et
vMufBZt55qT/H7h//aYWEYAHAXgzRpm3QfbeEc3G/jH2LY3RXvtLdes4LfR1m2rjXlO0CNdoEnvE
to45hY9uvf3NcF0cVTp6W57K0QvOkZLtgw19TKPKG03eYlX9+hbo5WeGtneiS93XPepElrQVb3US
h/pCvkNwVPh1rsQ17RLrOi1CMU7x8o3w1j05qm6oxcMsXNNd3UhsWfhlBjWd69yxkR1/7Gsb8/Zu
ek/33G0n98E1s/vaoovVuaR9oA4maCzKRbUtuTMHps2cbeje180Rjj2woQ3zju0QpAt0Qh+bbKc7
SnEWZwSNNTv5rmPUvXvJbj8dVVneHxQL37n3yLlP2VD09f0mA5IBLxQ3jnEOUcAs+qMEiVif+s6f
oidLd0VnHy9yPzVyVvUbnWrsHcaY0u9SlMx0+kOUwmP7tSzWD/ecddFY35dAtNWROqLBdbHgnw3L
+15hzm+OwTxqsZws7twoPTcySoufcazNkIeiXdbg9wZqzsdA6zODWZl26hen4p6wUEiXvrziCK6r
mGnlOtpbMLvBwulfBqG6Ix5kTeRRljjKhmvFm2k+2rAuvWcJHrn+iOpiB0NtF1rQPuPNiIZMWs8R
j55HZ50v0QQKe5chSQ993bTO2eJCZ+DNnib96S0qlSDQa7oowNmeM5qjUOmCgqVe4pQ1LoPpkwnU
iASn2eblbWIBg82eV7Nqvrl+W6Lx6tuFmf1NVqNot0yGYbDuuR6NLJ2MPIJaVLk3U+9N55ShdMWc
NSRMP9wFFd7j0Pix/A2/Amy02jcrjzUlAqB2ttLMknhcgtDcd0QIKBZMLMtoEZhhT8/9Flbbs26r
pp+yaeqKMq8Mspw433DaanXwFwICmsOGaT6Ga7umEkeM06n2XNadS5EMUpIxXNLvq7rgSed3V4Fu
67vWk1P1xMmxUk+z2mUd2BOU6Y4o2BYJsouPcQF6JtxJegfPmG4ZT+mwGtneim4bpcjqmrTLvzKI
5/jdTWq/vKeRnfqjGaKqzNuGYOisZoRt70jE7bgenSJxV94/5svfpSBHjJBXvxuOLPs53IYQ6ch1
nEq3fWSQ5m+ndJ2NudoqWYszQQxp+ndGtAMmCgVTKOUFobn082AP9zTMKnK1kAPJsqKtP7K8MvEt
2to+dFHXCGaCrInLlEKCmGY69W3vmsa/VJBZljsEZCsO3oimmNIZ/Uj9Z27YjX0V68NC3opNit4L
z93mkJiDum+Er/eWOrMfnpHSsIunUloD51wxjfGpxpGYzHjsJzJX4Q+idsnINGt0tibBqu42MVXN
sSqQb8VXthervMRpue3nNZKOf5zbThMbMJct4ygJijE5O3MdzcWZs8E4y2V2eIlyLEOsg7sW88Vf
VjDdXBJso0R54t8Xzjje0ZK8GAMl4F9DQg+zbd6K8fdUChYr/8J6AkDcBcMQsMSiWLYp6fEeGUX9
IR6hfjE+DrlBRbYx3xB/520CGZgYf2jPHfqS+SSqnTjoqGEUzFKOuR4Bf3unHv0u5DeuvLnaboTc
RuKxWYiGzzbQj+kztpiBa7QaWxGO2UIcknyb4kam/8QS1fulmkdH3nd1T4UaFqsFDOTVlffZRL3D
sitimuXele0iPFap4Rz/W0C/tSRuOMMX6icNlzZvrecpAiqwaT7AjBq+OR7NcjZLN+1+N5uzytO+
7giDlwNz945Z0gGZTenKq91QInxT/toX6xH/CxyRlmE9kPeJRcFREdLjnIWUY3pEG6bKD0lG/HoN
KrGJX187gui6cGHHPzkexxXWeze23wtBgP7jMo2x6EHIuaXGjDWW9o5ch8UMjKQ9OZ4UgRMxt4Vq
NtBrsG29U2LLepTHwksqe0qX0gnybu52wVVpq+0zAdfg/VwZhob3DKIong+pwxXw1gWR6M4DzYPY
zq47LkDdI7s0tuPEilkksxVMU7aoDnqfTjETc+CGqqjvwQ6KgdSl4RRbt+ymo6LsTW/McuR6hUsb
2o8xoK+9TaJQggjXYZ7SfNT7uF3R6XjTg1ZBmPzjf3caLScwcn3E2sSxcGU0QnO2kVFtjr2380TS
+hDIdDVNDz+6ZhZWnBAntt2rIx0iUxT8VJpjymHJqE9smq7C70xCE1Pw0TwOrK/SH9Egpz2Fc0ne
y83Epd/fFqQLxdlzOauft4j/uMQO9qnm0DjLTowJmRsJNVZaoSB4XicuzMwGczkz1Nm9ubiSvyD7
U2fcrn8bh3HwXzk/EFWc2bPb/rVp+6rLd11jYCKRqu/3+1Ik2qH21nW/Z3iVBvU96FYBaLOHoPc3
GifVvnIiSzZRY7AUOcFSnnc/ixVDNIPKdv1OC5aUFws+If2M54JS5dR6zKaeeMjN9G63Me1O5W6C
eXtVVbUG952LCflIicn+bCczy20PBOft/QfxM2xRd9nspb1ZBT/wFKxe6/4L4m0kV8RZk5eQTUA0
smN5ikvt4dzwmpBfkmScvgiWjJqVDJdrH2u1nYglcubhyDhw0p96dFckZtQwquB5Uu6IBSTc96q5
YwxS6QkFF07+p90mfE8Hi9Kkrv5rCX7Q+kkruXX/eUVMU8gYqpZrlHWaut+/d5M23KhemFpl9TSp
OYNw35iDq+JIHFtdKnZRntviYO+aPlhfg6qzo3c2X+v5N6+VyXipFDcpWhyieDyirlJ8Kj8jjRN+
PCa1Qa15QKeh7XZqHfY8W8bHO/kPZeiq4JEuqu8mtDIIN54luj4X2QfSrRaaxUpKV88dXn4Unreb
9jiu/V6y0tdLRLGqdZwQHhMofmiKoO6l0aoCP1t7DjuWCGXdRhTVOz7T3T3MdvH/VKaaf+p6CV56
8cWw9yux3qtpjIjyDaJlyIbZadJH4Vc+gt0e5TsUxnS1PQlmYWKPc9L7tNo9E8D1GDmzIyfWF7p6
LTx/Jv6wIDXw76oZ+z2h5fLMT08ZL+X+mcogLonGos87pLaI+jOSScVDa1sCo2hpnWC/d7GcPm69
rE9zMe2GjZFA1Fm3COZIydT0laIWTIbdYH4eliK9FMnEDn1ep+piBzs/bujC+sPgrmvG+FDmq2mx
VHQNXr+gKYOnamFtxSpman7ObROdyVaJbqEf1aRIprN/dYmK+RlFAX+8EEx4IluU30eVxnkdVc4n
5WZwRmKPWZZvI3P0GO7/4+jMtuPUsTD8RKzFLLitokaXp9hO4tywcpwEMSMkEPD0/VXfpk8ndhVI
e//jfuEmOk49pF/cReF1dMnVcrZqg9fRZYAVt52fpXQcn/z/yU13pMPEEItr9FQsY5f5VOI9pmvh
QhyDQV/6ZG7f3GXx9/HSiW++L53dvKV9sweq9RVL94rAjxPie8dmTBfJNv0UyIiJwSu7k2iHIhsU
eUQ2t/rqpF5kkLONwxtLEyUmLBcSUjbt8lvrKSfdD/4g9gCOzc+q6qCVRbf8cwnoXZ+hdgomtLEJ
z5JAmz9a28bsI57x+2kp/a8m3EZC88g5O6l4NeOR/x5xZyEFb0VUPiVTUP1qiwllizfq6APBLLqM
cI2ZDuYpuIxE3+3bXOY3skSBGOngGRn4ypZveAy9PefrgNiyn5DQ5KYYEU2OOpND1R6mqPHP1f+1
ucDqKcD/0pA5xsP7FCysnTtb5+JF+iU0Wl/b8d01EbpdfmD5iGXd+ru05EEsxqZ9rGtwmYuHmmSf
BHkXQIoKrHl+7/h2n4zjlqXOuj7FZkYpIaL25BeuPHidQYrDpeLzaKgl2Mm8q/YIfZLw3FkVn+o1
KWDbBHLuVIMnwgoDdVcNvPxeBnXJpr4ghyf4L0R3C2hyGmMZfgJl1cdAV8spSDZM2CN29N2EUXy/
2Kq8LGgynlfRddc1lUzr1Rxv4JOoWM2NVMEWtK1u3xoH0h7EICGNSaioeTBrybZLtNtOSlbGvYXc
BaiULRqvuJ4mtpoaclaO24KQIHG67ZjT9SwwJZHbCFMYdU8gksGD9UNYinpVSeb4Q+JkLPNEoRL6
dSmDWp9nt8bSrQBnLzlnz2Uy43DGoWcuUoFKNl07PZT84U/Es90b8WrNR7KFQTaTFAt5siXyXLaB
fb4HTt1yjOiP7pZbZF9kfj15swWDduNYfJNtiqQsiJzw3FMhRrfiEv7ngvDUHC+xGMLLSgSjewwQ
OHwQyNO8u7XpP/xuTa/+MvqHRnsQo966kSLpRLAa+SwjeTNT8l00liFzq4jOMt52G4BObhM1WD30
jefdbCmHxxI5y89EKeEfxrYODl1Locn+bnBIzqG5d4rJJqrJCxC8hfRTts/3rKgbnp9hL0Me9127
ePI2Imcpj4bi+WyZk2m6hihe9gx+ZbdLxsU81TB6P7sAMf8iov7MYtwdx3XrIVBTX/n72XSfPM/1
Q5nrYt1XTBuH0UnrR0IEhbODPoifDJcT2k54Tm4JOKlznODVABg1+TtQ9Hab2NB/GjIxr7Da44Eo
Pia6oAcdLKi13su8mV/SIdmypgoiXM9LdYyCSjyFjKi3lJCgLNyaraKbmMH5RVujRiwEqnqj9Mq+
CL6HPbe2Xxw9zpy/K1rW4eBv7FYKqdxv5q90PXd+52Z9VTjfOowdZ6y6LLd0a2uCCtRS/qi4Zz/L
hrwF7htnYG5yYdswc1mW6iamQHO2pNDhG46+BqLG3+QwhmAlDC4gLZoysXMA60Gm3qDn5QAUEnaZ
gNt6YXGy7ANR+6HRCj8EQ5C+T4lvoosGyzpNgry8ZwotgL5tGi4fRd65TwU2FwiKIX31wJAuxE3a
Sw+RMJAbpBPvuJLAcyrAm/8iwIyil4Vo4jcQSO0ci1JNaTYxu1re0QL4clursMhy3czZqNrub0SC
z0XGkXPl/q/G97FqgzSbSzLQLpVGqHsYxJC8C3SYPn0vi8caUUrJvzpHRC9C58VPDdmlAbotT/83
EyX1cVdEJBhjNnnpc9kS1Fp37clVqVxPhZ+728/WDKICk1z4/5/54JsgAz8Lpz/FIn1otaaEB4TZ
R+3jLhS8O5Vwy4tZ0UofnJCsPgvf0ZNghwFDV92zyavZAlCmVf2au3AP9w3fy2Oxi6aVNTJ3izR4
4Lojeyktaf+DUV0ny3DkoFfRiLsbWlHDARPlrt3KggDTPkX+zsS4GDCzYI1KGn8XiRQBntBCGPNf
kyjpkNSa15OaHpjA0nw3THHwEi351L+SvRa6R0ckY3LpgbhCFkjOwiu34LJfIuoVs1xgI8hUkaRM
T45d0C9PBci2U9CJ/V06Xi4R1iGfPxoOHTpczUSuLnlPGi1imupPOhJYFJM+iI5ORWrun5mlcE9U
qDJXzi7nt8uoobIVh/ND7/QMPxrhJy+X4hDZ1WquJ0ScxSqOYUUS1Tlf7HYF7C9fi/ZuGNkq14Sf
g1FK/UgIjqyzzZLUt5ej4wOOOgmELPcUI7AApC0fJvSZFVGi4V15uPi5Ug9lYbV4lyEfwynyt1T9
a+e5dpAO8PkzqyqO/XNqtBK/wGrtETAD0WsrRCq5Soam/q5XYnFPqYWlzUzRRccCja/6wlMzGG7r
Nfa+DSMg4Q3yZepAGRY6YrN26UV/WQ2htMnBnQwOdYpFsLheQCHHd5ZSX2L6qLsrbQW1RJvuevpF
Lp1Jvd2Q2x5JleL+/26qVgTZsOJU+Iq8EbgSyzxfCHGx6QqCVoQEgY9+mZ6ZQZyBCUpzQmWu7UuQ
YuHn4bBzBHhkh78ix+82HOolsPkz7KhzjMxYf5FS1yBXd932d7HN7KyEIoXwFXWUj/ioOsJnCX+l
07SJ97budHqWXtkfp8mtlxs+eA4f3lSK7jGbaftFltvS7Ek6bh+GJazEa4785i8CZFtdYtOqBcaO
C/puj8N80RfFF6l1ml8Od/tTRwDGGUd69bdytL1CrsXxmXas9Yb696+rRcJBVYky6D63ZcRDB/wV
tfYYo1Md9kW4CX5mAevFwacc6T4hserlXvIBFl9qCyN9mhyhgymj7T3E8IblTp+DVeZxs6cEyUF/
zkqXuucpZJXdx3gb3GPbhrmDDMafF/ZgLFRIs+okbcqXzsI3n9p0M+1PxwwrLJwiU7I+zoso118l
ueNiVzO2D/u2vfemoX0ihqYWvfm7iRRrtN924YLrzyLIATvfEOzI1eH4CSawmCXSmm2POICvwfXk
8oAuWuDvSAsTOR94PVK/ZZixc/pngHzcHofaIPcZbYmGZUUCVj/KTpZd5s5FXQFZbkb3JzcEhTng
Ns9jZlHCPeChUd4v53Js09TsVx11/6nNAOZd7YImM89s7Lf6Gjltmm97XblUZyAM2Oqwjd6aYp3W
9SEWDtm1R8auafMzlYN8I06xTbc8SY1bq99DEIZKIOExYYiBBxy8m/YRiWW4CEq3IWJnW3/EWg/6
LZiKpjoQPuHxGDO9xOUA7zGPzaWuTfi18Uk1/FOuWyyHSNHR+NmNyA520QZFPyL5DxA1jYJU2csk
RTCMR22Hzhzk7LSWV6IN1+7Zo1uIf3byCbR/NNOwOK9uL6s4/ACsquKDm4wyPZUh4DobUmhG1NFr
1I9qn0gMZbcClbLJswYHafvP1NLzv7xUwmMeOoXg150pbA7Qs7+qpi2CK4svTYC+ANh59fWAHrUn
+co+LCUfz9sIGL4cQpSv0y4ncOgS1UigSCy641PKLu6RxAWk4rjwWgjLZugvRGiIB86kYp/McFNX
dPqoCIdi/qphFbMaLVKQ+QxMeJpsdaUG2brHMe3CY6CEd+uRtc+/x8FwBh10UJG1HMnJeulxCUPN
JYorLboDH6u0l2GQ9CL5/Hw1vggn/rNVPXacLRqrX4JqkBPxsWt58oNWkEcRA2TwkK5w680o47tT
1fG8fUFsJO3kdjoOjRkX0B6+gEMUTuZxbLA9cij03SsS2PzqD1H/tiKNzdkmR4L18I7+NKRwL1nv
E+g6TwVOXojawT4HzohKdh1jD/kTCtjpgt5ie6iDAFMJWtxGYhTjmgQiBiGYKSFL++qk3HHkj+rN
XMZGVs91qlnCzOKXL6D7cf8Q9vnMk+/a8pVKcElyDr7yR1+hSWGJhjYNoETnPeCfdp+7CSL1Tn2i
WK/Zgr8N3pxgdm3GgACqqfV3RZOQ8UxEQu1eAtn7yaHFGKOOXQw/vxe5HLJB+OWPwKuavU2nxGOH
qWHSGsTmzlO80TLeTKjYDmGZ926WLijgkcCkzb5MwFp2OtHFcOxCT06PmyZRZI/VTW/IFWqoKIxE
hBQCrA7p5yKd4Z2ulIROdtw5nIOKuJ9LS/Sud+IyscS54TXAg4NKZ2hm+eGnq9vvXeN0qMrwII0P
MwoujKBbmql6LudsaJbwAtgbyGOu124fOBK6rYIG/x7b0k0wF0/rXxnh2H1QIp2/tdJG+iKibX73
LKGKsetM1Ski07k/0qZAN10rTHjWZeUvrM80ejxrkJSXri7VVYVWRU9KmPFaNTgFI8lUbdpxubhb
k16s0fElipvoi2wdCz4hgcfDkMAwtmO+rn2ZT+14iHF2fImpqM4tbswzr4o8sK1YBjAN6HYtabZV
FzpUfIya9bilj8OISPCsHBQxRzcgoQXRmQNP6qBsRS6TW4j1NpXRSSg5Hkh5iSgArWf11xQLqy07
fAzyt9kt86hZfajA5XmbB+N8phLa5s1r0Tpl+awBPEIsbfg3JLQx97TP0tCZ02BEaWm70VC9phiY
muaapF8/QkIAWpBOl56A6jpLGQfexrQC1QlUDv7VionxcmgVk7vvps+91TnjNUbL3VwG8evqkYy/
X4j0OTRd4a67nujfl9ypquNWO+11nfPxYMMZ3dFk1tcW8+PeIa4Bk8c8midaEfC18NopNs5G2Myb
qzGLFIMHfLFQxzXy22fFM7cPADgzcmXL+jo2fp556HoddP4O2s0Y0FxCGJvgY+JgIhDbUHQrEwd5
U0ljzJ1+LyYQ4KBBVQTQ07uXMTGVk8WOSpEVTPlw2qC/rg7SHGbvCQPwETUMAudNVLy+Zd33+xZL
ItalykcUKF0Dn+xPcbSeSwTi+K0tGdyV8MM082AQzsa13rEOanAy6eXOH4zi8pQ2sfwVjWhyd1vu
Bhd/0ghiOjoVxc4HTQRjCfJfIb6i72HdTg7Zciq54jDrjzKa1MENu7T6NDRIvUV+VG4oBGApvivH
Wy5ahV5w7GCL2AxLPzU7ng5iAaJSNn+caYpfVL45zbnFAuzSPOEgBh5q+9UqfIMhpsfXjm6LrEXN
3O2lXtA1DE477BUM7YUGEvVS1ev4YkzQ5N9KWNHnYYJ/Qc4Qs0vVCI4A8rtA7vxZF9GhY/3rd6WH
fFYTu28vtmuDr9h2a/676/r8BpvAW9Z1hBqyhBSki98hrrOpUK219AQSSD21vakwvSOFcNYFypDT
oHqXyu2q85S78cGDE2L4mfwMMnkBLkMcXbkifwsjjwXYYM1CCNYu5T87auMSlg/Wv2uCgkMV84qT
JRMmQ6kCGtt8dANva74irgVQc0+jHpOCY7NvWXIwWnxR74odzJ2TvfKUfnYrj4TxoufY2JPG24GC
MHI84jAeRiLQ1vxpYXb5bhVZO7vYRJIPKLcGuTQIF2n6xJCYJtrbuJ6/sfTK5FEYU1xaKgpuiT8u
9MrgpSCWuYe738XzgDvJDVtf/YAmqRhQYenGyxKMS3fEONQi44VeTaoM2SpiBRwB7mPO86HOKA+m
3+gImgct1ujuB5knvN2UV2V+PvfzMValACeowie0Hk2xk6ECTSuWXp9J4up+9wF9Aztg8/XC/xw8
BbRdENLQAQJeBQC09zhgV3uyqSevTqDbs2PE8JPdtTO3VaXLerHDHIFwD9yiuElEaHFrCVWAkpPv
cDX3ZbXtFV4vklTn6qIXa0Ce3fpfSRdAsxuWaPxHWlBOuY/HA4vHMcWptXOa2b/mHmPFuxXGZVAI
06KPD+2Ql/gCapitdlZoIZBOUh6RjPWLE/Y0jrTt3W1pPYuNysNZpz60pBeQGgrT3ose2tWLhj+Y
ptQDCR963WPDRDKptRuThYBkldK5YGEacf3ZqBMOtkHsiByoGQZbEu/g71I8NYSFZNza9pnhdRx/
4hnBeY5ALegvCbNTct7Cubhuq7P8ijVw8Tq4LSqhNP/ZrDh+Xu8gsv2pREz3QATL2++n3K8/qxX8
Ysf6un14KGp4ouF4US/m7GNPvmw9N6uxMyCSi4PyPLbCT45hb+YHfkXSF9gQxn9U5eYf/uZp8GSF
4q9qSj+E6PHIJECEWW/7sPaNOAk4kZwOinIo8GkgnSmwIaIvmvO7XE3a7ZPDsYTDYSsPCqgJ3LMQ
7jCe52LBMX1KyeyRWdDNiO+SzSVtQjdhoMNMTRghTptfjv/58TS8GjQJ225tQkBHHgWY/waR6Wud
ePG3rtH5HqPglJlu9Q7OMA8HzpcqW/0Era5BSba8RzNyjGirDK2AXaq+JZ1byAcppBxOARdABepa
rzTXRkR4HIoVz28GveTfdAtL5eCNufSBdDG8iX4F9KX9ZEqBfwPNL0a6xPScI7W7FgDjXw4RMj9H
SRABl9acY1ROUNm0eI2O7uzej01JlgMLR9jD+JTOkSxrHZ+XKpwPuKU4dazjj222rht2EiJg8Mdo
t5zQ/U58dj12iZW/l/c+4pfuoReyqZiSttnRiEKV0cJFkzh455mYTug11t8i1/Y8qplQAcZZ8m3C
uw+qR/Twlxexk7j3C/PEWknn35SEzbcUXeQf6y0RzxNAK42SzXza+tk8omiB3NU23w44AobnDQzm
Eq3+fFLL1iDMJcz5LrCFvDzwuThvxkR4puWGWrVKYPyBdkx/mE3M59qwCRxc3Ak/3YJ389/qDtr9
5axIJn1DK05GTCxTOb5k2sDFrJ4xHSUX7bmASPVsUraowo0guopUo47dFjCbzu4NWu63kZ3mrJWc
2WZkV51KEGHE/NGKKHQYR8c5N4IcVfSD+PWPDjY4k20KTBx7dcw3G+kkYnyqN54y/hh3i7Z8fE3a
Po1zpx/ptq9v6IYwmDW5F/HcjRiK5dpiTlMFVhORmPbKuhkesIQkf/QU4UgddRjsUeGM+cFqF5aU
wI0UF6C2CDhxGrxTlBYM36tBhlBKibC7GmSFmgcxYMStpW44FxKM8pDFXTxWOxGUxXHwQgIEWGss
lYYQAM27N5qI5t6Obw8qHpbhPAdCJwdPdF6zn0wg03MLlNwfGuJZkL4IWHW8sHOcKg85t5X4g3yS
VCCbo6Y4DY5yvRd8ptP8OOEneW5lzd6bWED+F1doFPyIJENUDfBqJ88pSsA+vnkyCrGvKvI/zLKv
qmp7Lhar+StijDwYqn8skGXvzJmIGcNQUlSOrLm0N3daawR6dvKrUzuYJDn2SeToW+kNqXcbNzcO
YSt9RPe56dU5Arz5gVi1+rWk9TygLUwQx3IXDR+jwx7lcnfTy7mhy9Mn2zmS5AMvOuGRBXyMYEjx
vg4LwkS/eqinvP4s6fX6EyRh/NoUaeQ/bl5rywf2AYSM3O5Lm0mwBIBXsOenjqyZryRoymfN1/mK
hN1g8hZNlcCJ+cs67+Mp9PIL0S9+8CrQIgeHwDcj+Qxg4oaUGUwM+9iieYG8aKCFXDYytZsZvX2x
g26YURgWjKbLmDsM6zRA5PyFf5v2nlTfIWEvDqIoJ3aB0cPKWEmTJse1ZOLD9YLE5LtYkKufkhzB
y0G4aXpZpyo5BaEcnnuCGCc+GsJFMn4ag6UIcd5Fd5aSQ7tu0w9bb8O/OFFLnzVrjJW5i5nQdqKe
1ueiR1SwX9yNuAQKf4obefbR/LQUG2X3edCjOBU9MchZIgVANoUdQ/W4JUXz6oihEY/OFqBkiXho
xcmxUl/9zVlJvPfiaxMk+RdpnvP9FI61eIh6JGuPZF61W7ZSbCIy5LtNf5WNcZ+bshszKMv8te8X
/V4jKda7KEfy9dAzXyQkJm0hFF2N1C/eRvxS+7R1JiKg6xbcrADTtr+miQ+ouRs5cyTukXLbMyy8
fS6qPJ9wArX9YS3q4RxNXfXYL757JnVp9X9C1ifoqmsmB1mhS2aoM8p8c9jowz1bf5Jc6C/azrBa
Ky44NYdvazjl6TPiCDa6ocfm+5jiv9iA+p2AmGf8CHpJ4cJ94o2Dq3XckJxqH1HV3skJLP5svCWo
3sdOdwu8aEcAEXas1Gc+JuYakSRcP13ogZLeO24eDgYkDr7/4E1p8lTTF5PpUk8tGH0MC4ItL35D
4p9Or6jzBUu6JzkGElA8mAryz9QrNaubesAvWhOgLWlVNXwrY/3PZbQLP4J2cFL0eHFE9LaZ3eTB
2oJ8n172KCqw5BvNSZvkrIglAQx/vHDWR5E0bvToKINKBS+UjvAI0CoBjbUDI3KTiKY96C1Y98At
d0pM6yMvijpEkSajqFnSrPFT5O+lO02nzQFR3LUqJEWoC9I6P6LWiK7Vyjzup358azF2YKpYg+IV
3+496ttjSIjZOx+b3I9/26RSXci8gE/lxXcwlZwJjMIxQPQBRuB+NyHrp8jRa/tmfqxF2vkHgQ+K
5jZwdiIfvNWWt4kNQp7awAB5VzPw166vg3I+Bb2DH7gyStwIPXXtL2wy904V/Fe/VcQPKse2q47D
xCGICVqTsKasd79wRHxA7T6JIziuu11C8CL6YExjrtQd4na0ZNLdpqBAXknQTgjP0S1r9GtabOyd
CyNYuNE6wXBIHXNv0AI0rX/WpB7eRgiulfgoqxET7jv6AWH5uroW/xrT9dUPCAi3OKNsqNr/E99o
RVS8hAj1o2o8JkPAtkuZWBhmupnaBHpdqEvIRAEj7Q+63Y4jgi5e/RBnS+LaNn1gCd5mftdk+x2z
yt76qRx/5LBS5YuwkXgCHNrqbJzHZCSPB/Zr2OPHcP62dhw99DlivEJicpLBDTq3RmzLAYlng2FU
oHD2KnMedR1nhAn1ZH8gYKe/o+xD/8OZWrRfc9iK3wQU3Bc3W1VF9alTb4GUXNG2TcvCQB3zahQ5
mexn8mU4QnwfH/N3NLUov4jp4mg+kvuESlQB34pD6tptOi+RT45UA7D8I6hpWDoBLNYARJHNkTi1
260G+SHWS6Giyvjle3y4eQouM1WQ3+PIy4fl4ludVuVJz0U7EMBmgSUGzzr9Zdb8nrtIFXNKDg6W
1OepW33z6ngiRyQZxyWqUc1/EpfeXfhi9Cuv8vJKFpN3rea2eYmsFduud/PoC4Q/eUQrbrJmIWUV
FwqTJdFtyLvvUV46/umr6Y6IlHceVG5Y1q7gwuVnMKQiovnIC56GCL4c6GRp6+g/CH5EUjnc2q7q
w/o5aHuBacUPl1+kkKSPRY1+ktKWenFxabrraQmZGk5L6+QhIS2Dig7NWrnfNXp6AMWQhslLgQ7Y
nHnRBOFwgyxbtEmIJtrrFll9U1Uzv48J8mEcJYVtTmTg2DqLqpaKMJKbum8b+/I+srJ5GiG+Fwqq
kmhPkOxGXATaNIFo8GQQ6xwcVv2/vP64ohztM315uEEJrJqS/DIs05Kcp1rBsmP82j6GbbbLKW5D
J/xWjxXcXYF4tdnT+k5mAWquGDg+IUbhE3v5xgurizh91RUo1p7FfPiR8IMvhF24nHAtI8U1jmWO
N1Y6AKDhoj3a/hK9fSKqNxQNFvXOVWYlHS5fSJASERBigVztuLEAvnmy3sALIBbco8FgVh1aaNR7
shFy8vwYeC7iuMpDVAqxItGMc3FGR8MBNbwOhShRnrlxdeySTj0uHtffKxam2X9MvSa8hm3Yumzj
cGUXpO5j8OB4MXlL99zgXxUpFYmHX7sbsCQ4UTscpVCJfGrQSVc/06CPLypC+EmC1aQFCQylZ7/N
xms/kp6Zr0mL6QCvUw8PdD9tVSZicmxWwqVC94eV/fJf3vbOedG9L/ebXddvhFILA9lM0nN0l93u
bTOO/gvGgqA5MpQ6aAIbQcJTKEu5HorcGW4Ns8wjyQlwBmkQamrBZiSSl6Sd8oPIAayaIzsoI5dJ
bDucRsMyiSB/C0FrndR9pb3x7s5dg2ZAR2WX8Oxh9by2qOwz8suGkuVj2S5zHsfBMUeRiEyq5VlH
o5tO/aXolvQc9Gn5EkVoj4jl8rr3Hkn2VxoQtu2jfbqVgx7/LtR+eGhtZzI2Ctd95CKdoS9V+sPF
arnspEKOxNMV2scZ4fq1B7HcEzmiMXD2IM4vcDU4BD0LJ3dNJfjk+xp2Jeomn9yT9te6Oe4xX3BE
MqLTuLf3XSKVDtIfoDfYhxB0MrT3w20pXHJLS4u/R4Fx+IckTrcfTT21f+rVOle3cyE4lAojFGbk
5O5SpyClGTV7+lZCTtyGfqg/ynlCQMyHT8pZxAsxx7l7r3T2XPFeaQcSdLBxgF8xQsp4918gHDBG
XDrYaPWqUMujkxVj84dsBOwSMlwAQwNX3A/KFXaMtLrhvy0d+1dKGLf/5CzCDyd1HHEjq7FzHoFN
Sl4W2ECqdOsusIfIRWPzYcsw4XICW7nHos3LA8S9GDD0cCle2lLMlwIEMD6uldqcrMGRceJilQUn
fDU9cxUrmOwibY9J03rrrh686iSmZqqOlarcWzTX3A8OcxCRjjxRDhGLafcfEDGJoynGC4QQ+o6B
SaPP25YCJboz6RH4LZsLL6ZBNxaoy4jak96wdM39Q94hSCK6auQqJN8Mq0zRmD7ONEkbEl4mqL5c
19JQui3iIUAHwBwdpmh7R79ADzeaOOtbhTmOh4H44yJPMXUnBKVeh44yQYy6w9ZhuMVUw+AGlwZN
5OGUOuIWoScwTEAv7VLOb1WnJC62AXfOayMNo3m+rtXRnXC5x5M7+c/EMGz+yRtbLS8b3SzoOtNY
vg+g0UTjeKOSj8waxeMsMbUQR8oQwXG/ubtwSNPuBcp4G5/JV0R5RSKeTm7LKOD3urVVwbWHVefZ
JXoRCZdTKFoEzdyrh21d2xI9jtPhbQtSDPM5XNe6L+IAJ7VRBN/ip0JZmKEdNsGeyAwUkqlb+N0/
Oj47yrXq6FdQ6eTb4oTzOXQs51ItETJ7rr90kL89NH2IsP+p6htFDbGxybOJvO77FlW1PQyzsm/g
iUJ+I/OeM3XfdqU7fxabl/aEiyUp3EPsKZANM2FZn0Nwh39JWbThr5BV459tVmypY7WIT9H7Jdn/
UUEXrTMK6KVmCl6DLhojfmu7bO/MycH9xgKxabIi1ps4NyxYw0c85/34p5npi/+PDaPE3qC3or4m
24jpHGKIm1fA920IZZskPDZJ0REXItrk32Cj9HtUSAI0YLq59lFb8FzAsur5HTCQN/NgcEE8Rc7s
5c9IDhEi7lp3hTReyyT6ESdN+Lo4Xt2fZ9WslyDsEED4a/8WljPCKjdMsS9qS3qUSvPB7NxyXK/V
ECW/BkUA1VeHE+O/buQYhcyMu/HLRm06POXoLIILWYZRh7IsYRfQmEFBOTo05sMv1jq1/sFC1dcZ
tmT/r/L8qH0R95QP+ramAD1kl5vuNKIWwiKesFDuApEn14qT9zGyq47JARH+79mnjTlIA0QmYuiS
Q5DHPOV6Grq9K4T1UG4E44GAARawfkkxzRCCsV0qVFHLTzWFsfokb8OvmHPoKf6lfWUtt3IZ/0Br
YPU3nhRv/E6I4L26d0mNSfYLKCAG7r5+4YwgAGa0EumHBrJX8UglqEjTB8UcbghAo6iTBRL84NzW
NF1eZOUX/5C0U8jOSe2/MLhO17TfxB33Ts1/tWqHn0O1YLqoikKdcXiYb5qggNOQjMPvmdCnJ4Vu
QtM/WpSoVxw/fYyNv6gdP4UL2YwekrAqpp7qP7B46+XHqUKogpE2SDr+mnKNDrCjUU5sK5I/vrWg
jeyffCsDQot7ZIJTllbEa39ycvNPbgxMOdhPHj4pyea0Mjn51zGEVEH8tFGhtLOuV7pZRN7095qM
jxrwrSK6ArOJEHs+Ru+TYU+QxCIbVZElhqWYJ3pxJpkJIoXtsSrQqfzExFAhAnTmcH51KS1nyvJx
1gy3CRPgkHVUJv9qIyP1Ka3EDGDWoxnKsB+WdG1bjRErpKrDe4nKuWEgNyCC/RixNmxlkzh4bPUY
EdyqB7+/ECvfRWhfBxqmO8bxWyUTAOB5rIrbgg/id5nCtRfUzyYTGjWXIussIM50IXwiJzhNN5t8
ZU9HCaVH+iFLvSyveUB4tt3ja3LPAKgwKB1WgN99MhbbW9mFLbmv6DpOgYJ6gsPj4CHJLXcz66tV
nSWXLsLl/5F0XsvN4+gWfSJWEWC+lajobDnfsGz/bZJgBAMYnn6Wzrmd6umWJRL4wt5r80RXw1dd
1P6dwopSszRscu8/o1Vlc6EmBW0bolKemSsUUidPmLCa8rXKoTjuOqo0tV9kke5KCZ94nybtonZ1
p6IaBEWRVL825j3x7virQMLgQih8HfEtFO8hGgTWomhmk+wMs1JeWPoppi2kCu8KO4jaTcPRtXPd
hL0EMeTNoXY4bFt6+uo2mGYs1jlK16dK9EG/DSbLe2T6neS7QsCw/R1kNvKAQBL1hwOlDX4TiIs0
vUaeEgobGbN2QrEXzl1mxU40YlNAbYTx0suJp8bleahJ9j5RVVrrcZWhZb3UAxjvQzhmaX7d2Yv0
dnUsEHtONbv6pp+Y798NPD36UPR9RB3oMp6N0zQfbnl+1zdAW33JHdQiRtYDipPGtwUrEZHrn2zu
xmKjnVoV2DgyxWsRuo452B7wqt0yigkGmlowVzh06pCL6uXUzLaa4ZTJchch/GZ4hqnjdI3hKRko
j+xSKomFclOKpNl1TpPeshRRl8prUYQox63eohKICR1Ok32zzUp/oHraUEgmgzQbDSe/LSySLarI
a5is5aVVhYZt9cr+q2gX3xzVTLdfENjg7gJwO/uUnQUeWDIQKPg88H5vV8yZonbmbd511DrRxnHY
hfJMNbLbIQs1MZ4vKGT4LOAuMWC6LuMhRgL5aup1I4wf1g8M4jH452XNODpE+YUuyLNzpigSd1bN
rMDD+Albc+MUq76GZRomKom/2P1ulcwtea66RSRxqNYp/Gw5kMC2tswyLhAFrfzZzxleXFgkUhFE
Ajz7kapjyV5XzsF0J9MMYxRN06linwh9JjEHL2vYpRfuckaKD/gNyuhxwfPbboiiZ6lRChNgnLm+
ybYNrf7AZZh79iZFf6AZvHcwWRCOzNNPyHe43DKEXUG2CYGjDbV93bNlHXgaLiuPbXEa0CPgghtw
y6KX9cPXsMynb/goTvtOOjYdXF/zMVKGOufaD4JbxYTmj84yQaXY9SX7+KF23lQiE+fIdFvdZrTK
9KeF06WPiFMkSollYjmdTukd8yL2ZSplsevhA9swvnYZ8BnXfRpqC1SkJ2bcRi5z8R0nlveBYsZ6
bgqJMtTtXUi7YEfu5hHySQbOlR351DbfDYium77u+j1tF24l167k0aBveMky0Ph3If7mGHSEZUMn
c8l1QuNSPmS6kysebPzD20JMrP7ZfTk7trxLs+MPNJeF5vYFIbxvH3wsj3xNU9EyFp8L0P9eUJx7
TwfWvmmT4ME3Q8BSc0nRICIvkMMbCbvN7ySYQOMxJpx2Y9l+cpMHCzgV1g/y1WGRXp/map26K8Wn
z48QD5K7tOfyww13nZ9tCAutg+vb1ouPJoBs+E0V6kYPA5LR7jKnYxHchPAq15cw6vL+swMZuq/b
CChtJBoC/uRKXfWwMvGNQ9EtH1Li7bwuv/5gHCJMsjVg2tpHYpWMXfvlVgt1RluPvbfNW1XcQkn2
xydndpiYNBQ3IK88G02l7XVHjLWpJGyeUmMMCeFlUMo/uCmtpftqrXX+sCyM5yCtNG6kwRyAing+
T4OuT4YsQcZ5Hh+RLdwS6vsgNOhtVl2qOxFCoXmGhCFJkRe+PHJnrFWK4BUNy46Bg/9pg7R4wq9Z
ADtpIkZJay/pF5FYxxX1AtwcKx8P4Aro68E9F/9lkTWzUiaV534a6mr+1ipEZDf7/hJAuhn7gyvG
0uxNCRJ4OyLKd7bUu9Wn9iWM1bbBMT6VXuhsmNW5D9wQwaWke0V44mR4Puqw+AFQq+8Aes897u3e
eYRiTFZizjl9zSxfL24QFfHSBVZ9cHDz72o3wVSaiKXAYwKJhYPJPtgU26/ZhF19k/rG/RwW/N80
wvxMM319LCz6PXpHK3+zSSa44GxoH3HDfKNJnX6g2WfHGdoMw/uiPJdIZY4OMEFG8G6rGB5P3ikI
AkA/+dXCvAntwe7Idl8J4uvzyNkNVhEw6qlS+8l1Q/+71xzWKH+y7lhWdQD8YpTvkmECQ6JRS46H
IfGPvvRYbLtXjA8yBT4lo+Lsb83d4gWX6vIDZtKCbuElDjs+zCvSRk6NZjKPHubJri89H/sTdm33
SIVKKeaCC8KVZudPpZm8b6UkyX9WYKK7yDb+cpM6mR8cMNpiW5mt2T8QQzXgLHDgZAW4cu5dUdN8
USns3Awt/dbW4HdhrqIcNct6J5HcU2lCfGaVjsTMRFnF2spO19i1HePHaIry9ybT2VtJ188h35MV
1pb9pW1zsFnUM8X7GAwfeVd6fF0Fgoa+d+o7kSTuZwPI5TVzZhyQwaDyoz+z01/d5V+bhdNBpav3
RLyPKo4hL97O4dYbNp0ngwddd8hufEx3t6NNI76bBn/EueXr06IdvtWgHT6oP5ZdhzNmL5s0mn+8
rrL9vQVzZd/ADFCbVOesR5F9o5K1EMn1/FoEmUQmOVpzHcnYGuxLGLnTvX1tstCN8PxmExhKBMbR
jSSh8dlmkrDhkipjl60Xuw0STM596+QnpvS7xS2mfZUF1FlYzDvFqq8Nz8boEaSJ+2TmDACcuzRn
a8zTt8X4F6xW1l7C57uzUT0f61qEjwFm8sNaNos5CaKOYs6iln4BqXQdC8eR55zfB4IR2wOxcZ3J
ZRMzCsoMt6zfFo7hM7g7fls2TRk7ni4P3xv2mOvRRabx5HJZHVWW2O/IH4iuQPTMUjUA++F361jE
k+OGLt3j8I00s3+JVIMUqPTVO0JMeao9GMTlKI2DCh80JBLv7JdNUbbLiVHc5GAyN37P56pnWFZq
FOimaarixnGgYBXB5APgnRgHk1hWPGBsGGOThdFzxrKJlt7kKbIwy2djr9wyI6cHeheCiso+osma
/pm5nb8dJSrK2eELveG8k+U0o1WtkujNChPUaqn1tF7/UkSQzUIUBu/IlQCD7aIKfBYLILgB9dLB
jugBhs4cCyJ2tuDq5A1yChrRMJjH685T2ZtybvJzgNGGj7pCy61yZBy2pNQBe7rtDRNtFzD1RpCg
8ciCClg0cx81UzB1snA4DtOORIS+PYE+6Ml5GYf+MUrXI991tGv1ihwwsFj/Yan9lkgD4k4Y6zzn
0xlLNdPK1h/UXyhI7LQGyeXX862u0JWLy7oQ/BiP/kTuCcSDHiuT3tJ+llxoALk+Uvrda8E2dt11
JUR5iErqkRyN8NPqvbvM0+YGXEAqz1EqOFQFCOt7e0TGP0B92uKOh2CKquaOYqm88+ar+dxHavGT
tILv2yOOq42K0N+TFNIJ6Bs80Zaw/lMaPJjMF0CL+Az2zF0MK0ekYKV2gnoLQJSLOAyqS9EEBZzL
opSnkGnzZxjo5mYORizolMM/VO71b1U1D+XVYcmrmwT8nwk72tjCEl9TWz40vU4/Qjjmm4GN6EMS
+tUeMrrINlMK1nWrvMjYGGwaLvXc/aktUT5xYc1nj0qr3UxgeTZjR7bPUTvUzxS3kOScAFwIsTvX
K7TkxnpzUhuALrNcvsFoODKlsBlA8jFXzexCL/lyRtmD2jpTuBcQheg4KwOmB9S2G0r66F3PKVaC
sQmOyIAAcKgSi60q9Utf9jSbBAL1iI+8KzJ1nfJd43s5h8z/vxGVKf+xnIrqnbuk4l6bNZUYGpgZ
DekAbV47sLmmvP6BuDI4Gx6/q+BVD9lrkSTynhwX9eyyNo/Lfg4hj1P/z1uNOiTYOf2aqbisxoyW
NW1Zz8Js2LDh766VRfY7J3K40Ot/tomTHHoF9hhHPRUCK1IiCCr9xSJ+yin8Wn1jehW624wtNmwA
BnRfC5SdbOt7bW1u7J6WX4/dP6bDSdyHzgTMah7b59y3Q6hTUX4VnlcogAJ1RYuOIN9xh8sXz5kI
2fG6tvzSSmSHFfX9VnUug23YZs1hgWT2mHamfaZL4SzxTWv+kehhNu24IiUwdcWopfW8bMu5EBC3
A+Bn169+NuyvcoUtXSUxuhawoGbRSWxVFvqOOcWKKAt6H7SsNdsM3z7LhNluh1krRkzc7xqTawwN
FVZVW5lu688jiRCqCfWwy9eWUrZBXUUiVxuPACs5TpY3YHPoH53JGrb9FGFtnd7bLPXY419BHaid
YN+kH2bCVwpFL8Lki1I5m2cDz5w9u89xhqdCWC9yYW3jOKa4tQNHfjCjyT5NYLenaIh8cxBlcYAQ
eZUfFfw+2MNl9pjUDMP2gYS/2GmcO1vSxpDGEEwcOBMGbJXrE1g365SzeGwO1sB40DWBfylxZV8C
x8viCP8buVwRDLSgl++l7u0PC1ybdShzW/0Q3Y3khlur+i28frrLUWMR9D0S07WVzPuvfnGKfRI4
Kk6OMb+vB7+8caew22oTMuqH+4ChA/hOMvi0yw12oRxtvHvVsUMqzcf2mKsQo0DOqqsKUhel3/xf
OiOMwi15VjbG8obqGEWV+mDwwn9sjJ6qgc1pVFRnTALRpg2n/l1Bo8ejMi+M1tci7V9NsbykybVG
ULxphwktN0Jg14sXmEI7fwjLE8az9FGzcvhUiXNN3aiuCcvXXYOcM45PPE6UXEDXDywZmGqEdkW+
jt3edyHkT7UU+mWCT7EtCuN0W4QJ4qpTzF6uWr83LA9LdU4YelBNpVlDIBCI19sVjPqOIJT+BwN2
ZFhmpTUHXJSjBPMCZ6F3k5aza4d5/m20Ync58lf8elPOk5VXydZqBaB/gVfnqzXFdFMxnXEOlEAh
eG424XjReMAR3OaVxUQXXQlc7l/oE/M78xP7EJaRpwm66p2nMWy67FQI1tn7fnVdjDwY4cxGYNP6
k8LlKpoRkxIybQ//eHxFfajY2L9KlU/1l21M/bB2a/sYwHx4nJCd0NvpSODsD4nEBtMPwuaEms0l
VSqygfUqWJxT3ENjx8rjy86vnmkc3Y5pR8sNjshVyWPg1FeKXlJNN2ae5uhrpM8LEEr1uDdQLVmX
Fdnt8k/nvAJrEECaZdqETGRcM8CGhJLWN/kScvPyAypVPQXTaIBwrG1xzmWQwcxr8p9FZoJbFW21
twdI45WPeADktJvAib2TRketZTDA7TO/ro90h2ik1VgHD2ICvRcOrqKxLdfwkqWFB1DOIPa72Ix+
c44NeDZUE6Njxh2yh3qXDMKKblHASH87lJW3y5Vn7yZN341eEH5hkRP5t6dxZbU0OMWz5OVDZLaW
J7uv9BWdKegdl9AlMinAs21uWnvusyfRQNQ9WsQO7OGU9L85As0H5jak91SR66IQThzUmDAcWDmG
WIlMbDrDzMeGTsAgB2P/dnQZo++9MFg/Udl4ZhO4q/9q+nKp49Suff0wDdhFiaXr0N8Om3LwAAR6
Xa6uLDhJb5fFmFs1+YR8wOHOAYVXv7C6shb0OFe/75dN29p8ZC56AkQFLesTnBR0+vzjrcRo6s1W
RZFFZlO/lT1zKI12N+2XE90BHxM7lLrAL2ECtWW7Ifh0bEDxdWVu4UOOAq66xeFTJ09OWmSpipFT
ZbOmmGXknB85DKxUMBN1Uuc5QkWBSRhFZPYKOVElb0k1muhzwhY/nM2EgB/HSmMZpNkG/lwzcf+Q
TCgP6AGG6ZjxdqqKrU5mLHAcTWLndzJJHBscNSQn+G0hqQ/FqUjzYCbDal3tgVQl3c0VIVlDXlK0
8T8pdOa+wMBOgZEmGL9oPEz+x/7R9v+bSsgnE2iFXLktCo7Sn/RzViY6QVFBR1x4APCgvXR7hsmA
v7lq1meEINHVsUL25XOkbKs/6gRYELEpXCAb2i6Bya61o7jyNTlIKcqGDdZYJmHZnDIyRhbdfxbp
fN1EldLc0dMmQNRhXVBz4SlxN0Pn6eI4VtM67E3kVp/EZ9jVySrIJhA4gMZYKrtQR/pn0hL9ZVrV
PWQ7FRwWHTjhaYasliDirKkyQcjIs3FGuhK4PKyaPPrVCzAeWI8by22H4aYaEmY2qPGbGqpWmM/P
OJnQCtfGp2mW3OXjfTHMgXesujqa9qGVrxpLXWM+pRwh8m4okWb3ln5lOvb4IRHgExveXborn6MR
13BGVK6CVvmq/SVqMcmxxaNj6Lc4O9JhL6B3fTX5iBzEBWjN7VJ58jHIvOVKyRoQNPU+WSkn5GDh
cupax8/2Qk5ldct/0teEiGokuBwAPiGm1vDWWUvwhOTJTC+kEvUPfmBc/iiCZ0CTOI4+1H3lgLGL
mMEIqWnxPQRllLClPXGaZ80r5UE9/o5Qfn6JpMP/JFmHhxjIsOzfIUro3tsya4HZMl5/qq1x+Itc
HCFHXK6IWEtEpPdMDh314GpJqeOE847HLvvGTxH0J4t56sZvU/WgOA7Kg5nKrNjXhN39+D7JOHGO
65BgC4aV6bGA5JZh/Mz5nBCHqxsQYT7hVJbM3XgtWrn8MYEfn7tUN+MhWrrwB0acjYuazEQGi85A
1eyD07DjLPWbU+Oq5l8PToRJkk0UetSvk31js1f7wkE6Py9za73x2pL3hD6ITLNwVGNw6r1E3E/0
Ke6+Fqa4yQZov9RjLYc7v7xy964u2Al3jAgwaWD0Z2WhVXRXwl4jpB4jBs0hJ5C4mcq1ecOT4zPm
pzVCRy1kjodlDgSdmvQd2iIy2bp7sg9UQGhTi1Sk9KX+TojduPU8PzmPHuZxruipgHQjGgyEfs+m
Mg5qy39ZU4wc/DvwfRAOmjYAlUYR3JKggDvKt2AFXj05mWFoV/pVjJ7NK94qSOjTsRrH6scqZ+Ro
I9NYntl8FhiGQBL9uApXKs55kQQvUMuLC79ozRagK/szQR/Bh/Do2o6M/SSqo94gN87rcNx3detZ
+5CutzmsDmP1GC8K/aZju+687xC9GZytNpa+Hpf3Z75OSXtTevCAz8hes/Rf12WV2lnDNKQ7a9K6
PCXgGHPYsMSuYa6YxQW0ObRtn+3eNcGT0mzE9vcUdKNmBCISUWzLkiJwM/FlAgdtAYufCzqJJ4Vi
68aGsZkfhEd/QmgiXTIbW/+ZOgSEqSmvn3gYbSYUtVUTgOOpEh/8NEbsK0KbWsEp1YyauBKc22Zt
ZXDA2QKrmZMSP3HPyfuEd6D6EI1Hyi1PLxaC1EBFiskGg73GlUgghOYgOpk0z9OXbmHYvBsBZo1b
BgbOYw4qrIk1f8NLauBxxbPjpltgseLOGnIbN0q6FrfNUFNs9YxZq8/Os7rulQFqfWsN65Ti2Jra
/Eyj5+403ozhwCyNZ48FWD0D/YQM6SLAv2UGZ59FyqkhssR8iyossc6UK9NOgWuO/c8C8fL6zKX1
SbMhRC9DoJlANImfV8X1JLtXEGH+8k8mFREgm0owtPtWjkGYQLHp+EdKQONv+s4WqKShL2fPQ1Hz
bRSLmMg7cv05gr8TMTua5ybqd8uEh38j4JxO29KqzHKwJytRB5OHoXMYLAZgUvPsbNpJDz+hYKO9
98t2uhXIcNrvlglygYQh7YYT83ArvW2JEPUPjlG+T81Ugo2ZGCc8l7MTomfqKLIxkyo4fD4+IaJM
2LNBN2EKK/iqfZNO9pFFwJB/sdMd9Z3r4zA/Suk23rNivGxv7G5s12PZ9KSKOc1Ue8fF7lR44raY
GIHnV4zpkNIBQ5+RbEgdG4j61m7b4KXGCEnCFBio9HswY92eU27/P6JZ2MzwY3cXq0OvGfdwQdZ7
N63tP7TI88OYTmCk2xyWC1YHYT8uGn5BPE9wYs5dI4M/lAvs5XzXzoNtgNAxPJMvsgZfGl5oPIaI
nga4hVQPVZnfB51r7J3hJrbohLC/CYS826XMgvMaRqQfU1oxc1NdBsYPyntcESjJYUAostgrmw3n
xQGxdiqB4FA+TPXvHCCD3phuQDViPAjOO5HWDAMGdwSJWJd6eOgghVBRVoYiONe598LflFxmzwYE
x50d2YDlEuKbVBg241OOOPCkVvb6V2yafY/hPbtttPiwNcvdeIDY+LBOM6QV0u/0xgPbstONvWLA
t5xzCFYw5aD20bbXYSLecaAO6mkZbQ8kFZPvreTcZfFhyYcAnpCN17nyGX011qNAdX6rmKAW24rR
3r61FBGE16SHrkamtSsZjJ8QSGSwReYqOiAUY5PvRKr6WCuDo7VyCIk6TGa2ittucZAmGQEjbNAR
34VJklXs4KPpls1WspYFWtgVA1Kj5H+FxgWVVTM3UtPU12oq/LzSYe75DPoeKBvbU4fdaou4qSzk
Jp8a6GV1tXz5TtWB2l3xptjYUc6udF5Shtu7pAqvnCojzmil4DQ0VfQBMeYfdCMX8KqZHlEY8v6r
ceUlYFLrPcy0Tc+AgmcOPGaoe2SO6dtgDe6hCHkMi2nJSLaocgE1P6MN8FqnvINbgLppiYb/Wm8o
znVr+yxaC8SZuygvqttIJsWxL5X/1oQldyCra5xGHWzgzaTxiKMPDDO14U4IdrmHEBnUUBJt9BBJ
MGlYhg7ZSAY12m+ccsPaEfxdTE1wlwtczUA0kKsZ7DHsTuCSOO668xKXmxR8wX1eZP5DhtTtNhSE
CzGPhlcUMCRFXdnqn5FqY4yp25YXszqAj6jEI/e7YaDqUPLyh21nRzKMargsGI21h5JHwN6jVU8a
vj3N3bH0GuZO3RZztxvkmM8nFrh2EpuyGkDNUlngfOHduPBaE7DIMLlo9ybIRjsOXN0W38Vi2Bx4
1syRq0BtgRCoCCV8ydFCobBpDTQy1NB+Bq6DiDegA+jFTmB5PcbSsw2KYS8Er19M81EtH73dZvVW
rH3YPcxWOky3TFewcvh49Fye/QgtwyZNMKEeUutKtuQkgFPVMjpxtqWc0AAw5okQTtpudHBbU16p
teT6cL2k3j08iuvibMj+i1I8ZNAC2uUa+cMJQu4hMnlAHzIhf2TPwpxoWxQSFWiyiOQzuuyRI9mp
bUM+HmMy8uv6ClWMWfyAP17QfV4nxwiUtnlW6YXbqBIjAysYZ2jKkUjHtUyDC/wsdmf859W7rhuO
syWM2i8nYbG3hXQUcYPg2m2fe5y1/LwzYZy7GbUuDi8MyBhRccgCCwmDftwjsHQv8McilnFoNVKU
farND1lBybPjzGYpqYYsCmHkJmjpA+4jXnMSmOF4ZmaCvpgBC4rdWrrLETfQZLZdPQ/OAVeqjA4O
UKNTE4F0QcqRGcOwRGt1ix9C68NQsFXZib4lfyLy+xYwSmj1D+54TcQIyZt/q6wW7d6AUeRZuwU0
WSCCCIGVCfOFk6S17QPBMcwOeZJImc3JIHZuOtIUJeatust+gXMAXq7DJfmyAZchMBl0rmMVlSX7
JifpXmxiCH/XpQeZTZIT9z0S3YYGP3DF9bOZMHhb0wG3D1VniYeug3t71kufkxtI5J6zb5aVhCBa
EZeOSVK58bqSQLcHLTmsMRpYWkQEyZSB5PmaNYbULSHyOWqajy0oiz/JD/tVM+gN7+pFWfMNhyaG
aHLgXCx2NFhPvN44WIO5C9lSRQS8UBFEuUU0jX8lAqBVeIpQN8ObS9jk8DzZxWnSALC2pl+iTyuR
ltwG6uoSQrtae9BMl06yXOjbTwSloNmoEOz9SEtB9I1Ef0CYdRcNexdVExJPJ1waNBdjHzJhop/Z
DY0LoUmWwKE2Y1hCzTBaZsVNz3DEY9TdePmRHZtlnzzpo9kzSVuBMTQmDHdzO/AIQSDxxy1LrcZh
U1P1z55CFH/1i042eDwOP84UBxlxrWraW0GNH8YssDhxSiGIzUlxNvoQp0nA3fE9NAUsmqR1T8hV
nPTihojpHliu90RqeI03f3rCafQevKccD0UZymiLXMT32MQiwCJuK+y/My4SsmiKKbgOWYnW22Yo
jS9zXhIFiWtv8A6pb03ejiK8c15zgPz2i6DlsmBCB3mEXYHnM0Z6Uha3I8I/AEgUwufCt7rf2Rmu
8PJqrg8UgullDLCI7NpG4CSHRTOHt7Yv8rCCQm1KyAyeqZedPzcQZgMUgKzjh6sulYrU/4MyzPqO
ysELz0slk7/ZGxUpVKWT/y6ZaG8r4qoZpcB14Xdf3TIhMRQBJSKgCPVPxx6VtQpksU+Ed03P4FZC
OcLcikAtSy0LNkaQfzMzMIbZbIsyKdH+uUoRY2GhaJcL/1vwFCG1bXerg3ZunzF6llts9P0Pq9fZ
iilVtBePVtaPDwxqi4zd+VCDXRWTRzfZo0O6k2lYeR9Wgm3ntBSKAY/bGSLd4T+OxXZO1HhrJjz9
8YLQpN4xYmr1NsXb94wKgu5XdTD5rMxz38rFW246VPk94Ng2eITNTBgNaRt6OC3Uphy0HesV4FkI
CeFMjtmRfIL+zx4b9WP1ObXw1COcPEksxeLocVu/LMAq/wATJfqxllhjN62s1vuRIuah65V3X6ct
C4iEwxR8zdRYT+nSNtZt1evyOyML/j93SIn80i1yWAYDLUEMJH66McR+HxGe6YmQjDoLjpqxnZ+r
XJDX1crVvc8K8R8kI/GLKr1+DNMFOZrC3ndA3wSn1k4dMsNYUcF+60gXwe2XX1FaUeCPLM6cgnrN
FYJiFt+n805Uy6C2lM7uU6lBmu+K2kej1louy8yuBep1gZYp27hDXvjT2vTlRE/Y7ZsgZizYEoeR
9/su7FnfqI4p0FVlFj3jvCafyxMqxRyOQxXuSI6aDnuwsYM4WLKMRSr+g6Gtou9E5x0zFEhKq7NQ
0mk+oWY5s89b37/3rd59hYr5XDTLC+jFxzJX86M1L8Q1dLO4RU0G3afL0gccsst9xyOVA7Oei1OJ
9PbkS4PIAn1ydupN7++5ZYoj8mt9IdNneWZ/v+7o8AimnAPrC8mifUMsL+czvJtd25PSpUBN7UXY
L++pP7xMtTuhVFBq62ROcDNjFrrz6x6lcxFa5zqc7djuvc+VB2WXeMNFg6iJa1B7qBHIskO7U7OO
ZfLIBlZjm4mCzHxgTXhnRR/+lpibnqwBNgH1fX7M0E6S9FxGX60PHCkVhlVZy/B2kzRlyak69vsl
cv0vD4zSu5XVV17VKKvHWgT2nTNlyRYB11cSEkcDIDJoEam2MB8YhehbDE4vKzf+ZsAPAE/L6mLs
GYocwzn/bWx4cssyWuciSkGEK5gMdtktj8gFycPoLDKEwrC7QXld3RTFqH7aNgX3oSp17EgBfLDM
uL77vJQxbWyAJ8hbv2jZlxP3J2aGDNDo+5zjVWSS7/0XtPZwA0Xpirfskl9FJR+n4drdRDrUtxL/
ERb5vj4i2xrfRkRhrHJ7/RDpgO66gw9p2cHw0hEOBzgDjwkwnYW/q/5RWRBth66SrzYyyW3o+fIE
dds5umZw3hKV+v+NuNoOnSQPCNGBeJSiL149T+kPxwvp72WD31iytm47q7yQDKYPq7axMOCL3llA
UPxWq4Oo2v+IW6l3gCMY4pWMJG6MgQSeNGihPeO4THsRbR0SSAkYXtyeQB4CjQ5LiRyWUgU1mIPw
LDZFIe5KbfI3KEAl8mgKR1Qk434U/nD0/Hq6A+IKxXf0GQCQPsQgMWK6iJ8PvRpjkxO8gwWpi5pC
ljpzuKFcjh65WfwKkvUS3E9ueBnxktwVGe5XTuV+OknbKr9R4D7jGGk/nRHnTZSNCGOb+UQiU/LW
FNHeYoj26dEO3Sx9JQ8NEggspUxrccz1Rx6gR/zBH3nP5SxKa/zD+IdLlZ6xdOf+kTPuM6jX/L3w
3CkGR8soSkJ9qglVhMvcM11nxvU257Dqsxq/D9W/d5Cu5lyAKYg/1ekDZ5uQl/RcAo4yoDOqnWii
8ggsWD+SNob3s5qC04obaF+K4YS9zkYn0kYqJuebpm3ovdcFFcgnP8VExoJ1aTHjfVoFLQNyifqW
KDhyaVxUNGD7RuxDNeHOx1Zm7tEDvkagN2xC1so1Y5t0Wn8rkS2I/QezX4XGODWN78Ky0YmTH+uz
f01hISTTyJySRoDrbcqXi08YOKG3VvrudzrZLoT0vRQmIwJ09XTwA/dkeigc9o6bulsxJeCCYyKP
MlT+pH3vxT4EJ7Hx2kHB90+d9mttq6es9QAJ9P6tBi+KuKYiE4N/R4FLTNtbIlmHd5XV5sJv4m+4
r4ODwOfOgNkz/2zXjj6CCeljNsO319qr3N2aIt9P4YZB+kUmE9drKl6cRWPb8CS2TlkTdEr09bNQ
DbprBTVuRboZqFd6kPYQymqOy7WEhoe0vD35KYjyskWf4DZMYH10Cxoc5kPp2SxA+2b9tGeSP+YE
CT7rQXnDQnbYuRM5hEIisQjgq590En1MHhj/ge7pOU/D/I+hJ4qJNqf/t4tG7YPcD2I8Bbg7qAkT
Zq7t8CMDhtZUvCTaMJkns0cHwP0aB3FRT6GKHUBgDSVRCNlDu0Ls1focZihtCj+i92Pyve2SSB/T
qfq/hhQXBj3Rez7a5gNjH7U7C6vmzGmcfZWpL2+6zvxnG/QIENG+clc4N1oShj0RBbBPwMxtxSAN
TI86vWeFhfnTYUseo8/CyV/ay94ehvoedwrAiaJjkdJnOEQb5dcaczSrOYB6+ntQyr1ToUkehDcr
RIFWtrVH7w34a/rGAIalMxq3B8sq88+J0cLTLDq8gxVUeA198o6ggQdyCpzH0gTi0C1z/uhYwrzL
EvntUIjhCiK9wl2tNrzRoeoOUQSml0LQweEFROIeKwleX380W2Y8zUvj2uhfi0n/j6MzW24V2YLo
FxHBVAW8SgLNHuTZL4TtYzPPUAxf34t+6dsRN/q0WxbFrtyZK/3KC80tJCcVoLfJh4Rngmk5pvgQ
kzZ5ucXp/rIQ7BfGntG6sZ0JiY4r49AgDO7MvA9vS+4CZ4jow8OZGF6VQ6Ew12n6kLB2WV+kvgjS
TFPHmGgPnFbkMc9wVeDc4MuYXoGnVdFOetw4N0Jn1dZHln2Z56S+kldke29E5m5BdL/Totq4wJXs
ztPkNifSE82b03KBlIbT+CjB82cbxY9gIfHORu4DQNxP3RY1zlPEuk1hEsqRcWneQkAXQS/m7myZ
NW8fXoOBlIN1NOb8tsaBfaqrYNJnpsbupB/3s8cHMjr50GzrMeJm5orO2yg8X/cJAcqTwtHw5Ije
eOn7VsKJ14Ea+iH5zn5TSi7AZ5kKeXC7Uj8yuhuHaW4bmjG43h+5M+mMHZX5IRcrPGZk+0/NwtXH
Y82wa0Op/AELh4ExuW0f56roD2UyTW9k9MuD25dg3PhgHZiCLESfpqZerl7LEl2ftPjcepX1nJou
P63bpR6yEr/gFaEx3Gttpm0zLX6eEuiGFAWAApUQkuztqFMJoRRU2YmIFkZXN2KNbyNFAmO146+m
C6udMYbhu9L7O4Bh4tFMVnJZ4YTh2epkfJ9XQ/FCTg3jaw6+1BtonGVlO1SfZYpIw7ZR/8lM6lTK
vhp2rdPkMKArmi20IbxR4sFGEc7xN0Xb9hcMl/3IxZXcDoSNi2EU876ETMJFEVN0ifY4WLtuprjt
lHbsqVbI/i4JEyvesT+irBFzJpZFrZoxXoemnbCFLhZfz/toH04IoXxz0m2ZGtaM05K3StgwF1iL
rH7iWPV7MfXOaz+p5AdDMI4KIF47QXT8by4NbACcGe2mpyB4nzjWWz8SZ914sxjHHfny/IZMkkEI
F7r2ZJI9+RhKpfBECC0MZCXCu2SUMc5urgk+dcavcd/0lGRI+wFHE6wxTvCMiW8q6QWwSV+klGoQ
xGFD8x5SnfDMlRT3m9VHO/yIbtAWQttHhWH8eekI2GNFrMP+j5nNQ/FsU+hO7MdsnjAst/AEwxmE
BR3cSTH19P/SysPaMB+YXMf2RjxmeQSfpnG7nx2UvTxXxwTWEBPd7NDeULs7ugRDPJvR8CWsQg8q
qy5vVSK9hDeIHu8iw2DxG7kUHFRhxXjQJjEcZk8eKbb27pq0b796XkWXMXecF0JXw26OepYCXLwF
nU4WX4SmXTJvg5hcbUPU66+spi+eVdR0MRCTDwmJklsa04q4syy9/EhZq/6Qo4wDKi9Zs2V6/9DV
gBfMLE5+atPC96QNa11WaJ8x6KV3izdRUzlr9muJ23VX9cUQRJ7hrIa/2n3D0NG+sJoMj5ZVhK9z
M9xV1dKf+hRsf0nNzXfExdkn28GxMXfmJgaTsaJRDOA6Lr3PRqb1J8yQ3a/TqSHgnwufNVfnOtwI
iuYGaPonqMoiMLnrk+dy5osMjelYRry3x4K1DRKk2d8lzEU1dbErf0sV/8a5HO5KmH1XIciLYe+E
o65PhArzIv1h48/pnsTaSs5VzdcwURuLoHeawGNtgDxHvyhZ2T3XgPpjnhRdNI0yypdFma/E51Av
OtoGt3XPsO3VznDvwTfO1ix4iThkizel4awjhu+MlCsIeWoXtE0V8p4thyK6mbVq7tKmVyDpp6bY
0Lg2PgJNVAGPqE7VguaeUNa9fu+gNGFm+D/B1phLd5vcSJ16ICPdiV7E4UCjTHFtIX9u5Mg1awMK
t4c7lpca524SfWRioAKZ6Jnc5NGUB8kYccNEEn4VXVsSmU3Z08JlvWXAOveUjLmwoHQaR4mBTNhN
IR0pAhakRDYmsLn/2ybIbliK5lvMrCTImBy4lOMfKuIwPOAr9KYbDSeDvGAhynb0SIRPcDUMJn0Y
SRXg/bWJrN3mYKSDVlotRRDuWsHipjRAG2b3D+xmck8zlkg+1ezydZu4J/D8v3Rmwo/UWv0765Bs
l/Nh5Vt7caWfCl6LETLzmwvKlErQKao2oyYZdXuM3MhKo12jKRjWYZJlvZ88o/uOean/vztxP3EF
2lSmg4vkCBn8hVhLcVy0pk1Qaz2WVuxnKHxkvqkzv2Xf+BiSLfoJW+inWRNKKHiF/ReJoUWQQRK/
cOp42kbw5JBR6ZqjQ6peBu3kfAIqhS1fzRb1QkBkDhaFenyjYsY2dg3E4epZ1xZgqrAlJfjjX3Ap
tXFNa+ISW5A/7XmhHedp7AFBkDCLz14yNb9x23a30CszQrhN+5FwKp3Iz6pdRDXrE4Uf6dEjxnth
hdrvNck8lBQC6+Vsa6Xvmn1yyPW2LXzPrtubocnlVSsieZ4zTbhY8fAKYm4o8OMhpUh+JZ0eQIaP
d/0kkpNlFpavTVN/wweqHz2U6PesSU2f+FyGsl124i5PtR4rJ5OZfKgtrXlPWFRyaCGh1KE9EyBZ
6uQwYbb86KJo/pZmvjw0bp/dz/UiOBNosnAb3bg3OkkztCrKN5sC1V0f2v8gWnU0UQAx7YpO+9JG
6m4mSyUHB3rYatMvP7rJRL9fWynCIpZIVyL+zjB+sAkozbOkwnEzKishfU/GDEJH5AAxA1jxEMY4
pjaAIuUxUtIC4FOmjytya6NiiqTkyDc7NWqAGgSrOmZNM3cfSEz3zwSU22vJHY8GzyyoR4y7g3UA
BGPtF7wOiEb2fKVzUn0tXapBi1hQ+1NPEbLAYVqWHaMUImNEtHxyy6POy4yEvxfG1nWosUTpiP8Y
N3P5qrg1eRsAam/EIMhPa+RLPsKwVncklMfHJY76Y8mrrST/Sk2ILcmRW9Az8PQCcmDpMro+jQxL
MBQy3ydeOL6ATenP1FwXN2NtHAG+YWNyZbnLJhF0FJpaZ3g3TeDugNQMryslF3ATBflkSmW4eROw
VmkfUHIqPhmkxikoh552QBzIxlni8DYCU2PdDtGAUbplkbcfarjIvLPtd6TalMhzokYgoO5MzYRt
upd5nBzQGVMiUN+7ZPgBmWGYWMNkzOeOF89vqwQXjzdJKi/W1Ehg45J6K1e+/SOCsyF9gHDmCb8Z
OyBk6EJQ9CeE7vkJI9Izu0aUp75w2P4lKfVs38QUx0cU8MgI4mps6u2I+2Q6W3GHi5eSuih9wHlj
0pnE/ebHkoZubYucRcoVl39XgRqO0w+USDxP1I/Gy4aADxZmI5tEsS1qPgwEN5k/qKQlZDGnhUVM
LRshICKMY7rnOcaJTKkQzmSPy2G/TNpV5StQBl8sBrOWNxvNS072lHn22ohtJAW7mUylMS08MT6G
wmujxxE30g1qEgaJONMIP0Nk8WEFMvQ7llUeaqwdTCh56Xb484yW9Z4HGOlYaMZKzHS85ZeoAkkh
d+nHU6sWYzlBr6yfQS+DgGtZVoNLqNZJLHWM0H0A68rml9wUb0s7hi4ElizT+G2LkcSkx+0K7ask
vXg2ibbyMCR9QWmRG/X5QYEBA3g/gQEj81kDeoPJru9H2RFJScvsfcSkylhITE5ucCHTAqeq2jsv
SctvJdHNBSwfpN8t7D0T6YztPZ5ZrsBO4bHzVHYM26PRoFn40+zqv1mnUX5COko/J0AAuGtWNThK
/iPJ1nTJbEDEK4Q4jePgOHdkc2qe+9qgOlnXHO08G6oIfVMaZbFrgaHU58LwnAMlbHpzHLMc7p0z
JcbXyjNl+lVt9WeJ0QkKSfnFJmW/8MzqtVson4GTEDSUpo3nxNDtP10NXF3y2K2vYB/se1pZnLeI
w5wrLDrocxdySfINzMYU+YIn24uiAl/j8XaF1al9gDfVjxBpFUKrWVRugOnScH2nYKG6Q/bCkUGz
0X5s8vHJRG/90frshWJggC2Rh5ZKep0Mgw0rRc1fwIRPmG5xYYeZOWOrbaYn2CrumSsNg0fE1fwN
uzyVDRSioqoBlg8z5XvgNze5ab1xc0RgUIW2Z9L2XpN2+putNAloS+GyJwe0dbvwDg3GekYJgg2o
3338iO+CslUcCPGvNeDr4GEAVS2/Z47rNzBOJ0FwdDNRrl1Z4wMdDttSkAkHB/dALPLmrgFFjyGS
pO2b7ATexWlsaTGHhOsX+Kx2xiAJ6kE5pGAxMgMcVMRaZZ0ezK7LsYS4w96kBhEQpWzuSLE4D3WP
BL8N6eECVjCPAcmSdwyO4xXdWj+nUe0cdeEa73bfhyfIeHRauZpXfSx1410ztXqlQvs5H7CyD7qX
/Ju52O91UtUkaYGLVBhsco+FtK02ZuZe3MmcrgaMwW1e6RJWKJk1PA3xc8PCTGzsHn8o1MMb8rLx
iiDoXtHrqp8oNNSDW61DSngFNASyEgeHe3Zyo75nAnDbdZRaDv3qzc+YSifTcB9jeK+AoSAlFIaD
daWtC4L0iw2fIgdvBRb6rXDbP4+9egDKJvycASf9hrRvczNW9oMAYxhkYT1tLFc7sA1D9i5cXtg6
cZzLIA1CZrLjxZOU1UukiceBEfNoQFMJWpoh78A4ZKxTOaLYcx2ijBxJ54VaUJpxvUkRrNvdBEb+
WipRnLnMosG5N3aECd6KRp7hAofEX2M9Zi4cn4wln+2N20IszkeqS0tOHB9FmZ0DTr09BhOui+yu
0DsGHImz+GjJQWz6wXp12S35rHWKDYH1e6f2wjttMq8pMbnNQMo6AI3ER9Xl/W5eHBXMk1fvUIJL
f9Eghw6iq7+B9vUBdtY+6Gz7LZ4JQFLDvmWOByUJsJgJlsWCpzvuBW+pPAmF/bg1KM1qQ/x2qiXn
bCrvOY+gxFEcDANGfi8EHsE4qtI6Oxipj2UcyzdW4mexYBQ32iShE1mgqQ7Gxzyrf2aTXTuoB12j
TAsJVW/OVlike8uRR9yq9k66okLTCeMD1uTcj9oYFbESc1D1rfmA5O+eRTKfweihNYfjMwgdm1lo
8VVsz2d8lp+xMTgEbVpw2LiVAzxPX2AfWbBFNEhi4wQQQa3Xai+MiIIuZjQ+DDpaSk7JO6eEfqJ/
A1fPVDu7drINUnXWbDcbJy6bDwPPcTA2FTzgZsQ1fKaY05Fb5fBu4MkAw2oYm8nFwsuCR+yhIJmP
zeptYHxlnJ1z2+8UqIlxJeNxPOGibit51+D9xI9uxDudBlxkNZrJmVZ3Brln3PBmfyAehjVtNNQm
VvlvYfH16d1Fu7VMgSdXb7sD+JZx27pJdQmt/sVj9/gUtRZSU4rFUdE02oXWvnas6dvQBdcJ2704
KGDcwYAEAbVoAyhrYLSI5x3gHGV3HZyYfd1r3wpc8YYirR6TMFkLV8qObgyOooOTtM43hYK4RLJ8
rCifJ+iqK/ZPuWeoOwxkVyLKNIsLnS2OO5eVb9lzeMwdjdsuk3NyissBeQMkwH50dIMVBiGGAuw/
rMi0obGWbgKbZC1l2alBwaEmP8hx9z3GtFxA0HCMgcs4dswNNK+eyKiR3DUwhgJQUs2u8erkJTa0
b/Dsw3hyEw1YJnnoP+zGOgAZSNV7PP8VvumEWm+tnESwtNTVIpyO05G5mvdgZQ1n+DXaIXWG+oH2
lfSDCz3+KCD+fJbobUk9Vw+UPzgX01KBN//YVWKjEbUkYlekGOiJhbRhRTBRSlMelYdukepD9uDm
lth4rqndeN1gXBm/Gow36X5CIPywrV7+U4OLd8aI5nmr0qgzj6x/udYnH0Nnh/eSt9IZXTHATOBe
STlchOXQrpqWdjTs2Bm8lQojPm9YgFQ914SElp9iyrFhVwOhUb77LMn+JZ2Do9xrsh1/4530eKnn
s7GU0Vui0VTthqazRaBzaQKSX7M1/zajUo9NTHG5DX4EySD/1t0Q30e8XFw6C+6bGq+XHhWXpmha
tqJmhnk50/2Cgp7tgvMj3wjh1sE8Du4La2HSHPnAlXKgs2Sfmi1vpcbxLu66ZB8S1Ef6lMBwRJFu
nOup5QVYi+KZ/QotszzWk61XkDri7IXrFQcSGzfCaxz/doUckAp2TIBGZeHcs8O/j9axESBcfs2W
oTlZZW8GmPKrJ8q4Q6qtKWLamTp17TIiUlkwrn3ip6KffOhfWg1TXFG6kja/CkJS7TBL6WyZG2/l
i7B9vk2GOunD9OY2UeD1WKxKwjXLZE2Q1suaLbRZ/Iusua5p89BgrDiMhKjY1z5JnddsoaplmtN7
XUheWU0rTuUYBnmbfXdaDtQGrr8HPFDO/DLJlRFsiv512jKcSfRAWho5ryG5qDvb8yxk+qTdz3G/
/gxddC/NeH35SUtcNDfq9pGRdM+8SmdfHyvQH3bR5++OlPJHn4z0B38ZDJU4qXxa6aq/0AkfkoQw
jD8M/XtnLfdKpogLE1usbU8VQLzI7ibNej/0kEqc9jvCi7xlVZUSmJr0wyhKdWE5tlZGrwiXjHXN
GCtfYGXc8gr5ZoI7ASGdjtXCQWMTxD6a7UxmZOqjZNO11K4Nqi58JNhyLwbd9bVuWPcd9QtboCfZ
ZiGJkKg7Z3qZvXQLe5jBUVR2opIqNodV9lJZnKuOFhFuhfV7GFxvD4D9F617AV7d+TmUsXOS4a9M
wHkfeUzsa6XF+2km/TVaZZjuOkTwXVuaMKyTYdRYA7PXEPVLixdnw94ckIrB0DvpBVhOQVNPZq/t
6fki7sjUjTrXZjjQYffh1eoAeKNgu1JUwGW8hywljuWEODAI89DE5czJka689Mz4Fe0nTBMXVb5j
5cGGPTxrlJNJeCI1qSMsCqjoCzSTfeRULoN32Sm62WCKajD29sOI3bAcs4PeNUbQOHbxqEgI+lWy
aoVpQedTlzMMF/I+stODoUj7kCPpvvDvN3vL1uaAfj+Gb9OBzjcM9VUt8c2FR8NIAsO5gOBcrzK4
aYjqm1Ry8tNl3RMPkEFPZz49lzaGd7as4odrOp0MFkHqW1bn7dUkfUivKNKx6Q6frRCEXTbKSG7x
aOKill60qpsMURmITXjaCDUyqS9er+7xED7WBqbnmZ7CDZSSb0+V1RnwTOX3c8y0qNae8YzF8bnV
6ubYy8TbTRGFxE7J3JZE33PR8nK0JzvAqPEcG+V9Xbe8SpFGJ7AbkXMYGYduA9tMckITLmT2UPmY
uPtOOdpTTDQH8ZY9tYlBd332jVdrBdKlHmMOFs38oIn4cWG9gxMnq3YR3ulHLewf8gyuLkOF7qPV
6H7tNuk/HR8BxwwPbi+8bD8hYPmcIC2MJixKPsWWgs55bXhMhkFR7ENqY4PpN41wEq01fYlM3mtB
ZoXSrrXGuzlHM6tMgv+B4uesa9sJCJRw04sA73IBBre9axO7PLRpDLMphCoj3b+wiy82XmpYp+xn
MveL64A8LvBG9uZoiavD0b7XUjK/E9+LMuTlCLPE8PHscqVFLO3HoA7d8dkVUbVLhJs+03Zwatjm
XC2nsX7J1bCqG9Lw3SKcu8L1oL7Vg+uzU3uNXH0gV8ulyCV7M0+4daoFRd0b55H1F27gnb4OHTst
ZGolik95duRFJ6DDd55mj6js0F8yi3KE00IS+ppDzD85C7BEvrm18+kVTndrNeuuhl/Aigtp/ojj
H39i7PXJOXZh8JsMHBs87en9krE3GQZ6BFKejpewLZLtVBvd+8KKDvmDym04NMkpGaJIHguBS7VC
D2GWRxMDGA2aD1oP100zj609yap8x7NW7UEbtCRaIPnZlMsBZHYwKzN30pEEdpQPZZq0e6h1fDIi
196ZQsHfEx3bYpO8WzmRbGLN4lTjiSRdMvNqPJvOVDzZU9S/qEY0d1UW6UEXL+OzAf8f/Q656NRJ
dApRzOdcUaFTmQWzIY3Af2CrPcbJcc1UOVQ57bAFgrwqomTIA5qV6rum7qxg6IyvzCtPwu3HH8Ud
7kwA0ODsJfwyse2yur+YDzrfZ4Ut8RU2DSSAJF3Cfk+fw8h2NQwfsG8P50hFMr3liDV2MArUoKM0
Oo79miszAU9UiE1cd53BaqZyXhvSE75NQfSDkyBIa0uP0xvDY2nzDsi6R8dxf4whidGqWmufQ9Dy
JznjSc5MT0BilpNvc/UKFgaJfeXy3BSDAzNpIkQU0faDf71Z93X6BP6G1C2GdTtb/qk+ab7mwvk3
l53c56rNfPbfcYaPsOBZRm07LMBiHlNRaJ9uXYWURq2JdezDRExdkwZe+MYNF9N82ICT/Qetl3yl
ydtm5altMzo391yc+m3TUx/DDw//Il7v9dzlq1NXRTVpeqLkdkQrGxbq3twuXnoUZYJZrmkVlti5
uXBkQh/ALY4VWx/mt24wK5BCpKg4LCm2zJ8Hi1XlyRnHFNtGW/I1hWeFWbGP2QkiMNAIk/CJBBh2
pLOHFdAd8xKL0FZiINvjXGtZayZF+0oPDNFeKDK2OBWwDqrxzsGexc5XG1S8zmMYJxSR1yrBiKcP
lwX7MqgV6Qh/KcIPpu3lZpOj1jfE0s0DEpU6DgAVngktO+BEMAW+No6CzI8Vsbjpahz3Wexhuez5
x3W9i/4gTg6+R/nliRD8J8mN8rBgYF/NdHTAFmsTuzbDDw1gpjSlbzmVfWN678/ZBGsM8xUCnqeM
6D6UrfQTj+8lVncMGvWIVmum7zTDdKdYscDngtsCKnVYhxGrH046hFGW6eiQLP5ZL7Apj7EhUsBH
PwYr7G8yZGRlrdg1N8ClKMiirdElxYK4hmKyQXPI9iwerNTPDYwbmPlj48XM1Gs6l8iQ8wzVhqC/
hWlPNH9dXAD2BEuK6m76ozPfZzTrboYYmxHPz24qB/cOr428tjh1wRaDZWxsFr+zoEWJ98G/xBqM
ICzmmA3Y+BqZFvBWyHKwY7jDHZtlGbCA1FmIKqec8UQb/bJJFpWvfB/DOA967Fw7BuED0RCLNh5Y
pADqKc9pQH5hXhtPk5GQ02IZ5OdUsS9WtaAiHPSGLUDpxfGhdxvS1glMbzvvvF2LDoPNlJP3k+kK
M3vY2y9hbL7xqa4KON7cTaSllyV0lrfShlhYdSOWttakQHNJygcj05Xvqhk/ddrcaB5laR8Ccl47
Loy/CP0D+t+6zkHfMwjGw57gX7IuGBDNeVOB8YTC4nD68u2Z253bYuGp9YpJKaWhjI43jz6+pjzT
OzJQQxm6LJa6zE/XSTSET0gZxuSitGCz35GM3VRWyhTpjfREwQa/r1Pnb17c354gP4EaWCS9RssV
DqUct2VvYwJdKGT3e+GY3J0E3k+IhNA3k7QKTLdcnTNLyR+4iBcyaBS3S0cmH7xIHgl50qhgEGIH
T87AT43Xwh6DvunwNkMBIbEw99Md79/mcSKZOR+JnFtEqfifGY/BzKmBBthTEmM/pKZx6nG+HhBV
i0Oa9pSCmNTyscHzduwHKtacBlZdM0rPE/aMm+tNuxiS8N7RLdbfuf69RNpeNS29lTlcxWbM0bdi
03ucR5oUnImakXyuj25N+xQmMO09SisLyGOrhzxNcoEV2BifZTfEdUCfKKCQETZoKUW/ZwhtT8WC
1YsyzPrebWfz0CbjSnGgHs4zFTECy2PHk6ZntlPeQ+ppt9Eyq50N9xZ/rIaGm4/mROVPg829HTuA
MT0dmu4KWJ0/a5rWgOxTWX/uC/gqayTC/awsJWZ/SuelOOtQzp8cpNrqhFkAvUK13VEV1Qi+tHXD
O9Xz2N6z0K1yf6oySA/xXAxjIORCLHbH3q/siN0U5nlq18O7Uc3TlE231NTFzmzUN6Giqd7OCrcl
+hCTX73Q/AjmnFBsG0HZwSMVYWQToAd2EzfDQ5F4/AInXfybeq8+heh02BqR/lo3f9E0kofRjI6u
YweLgaVvWgLvEZHciY32NEVokznmnkzPsFvoOTSikDgwak1r5Gd3odFVzPl4yewczpvhRM02r92C
t2066uYWswL12/NovnKsV79MActbzeVy8tvFmZ7QWtWTvcAbT4lhHwwUyVOu6a8rE9unUKLzI930
nrE/90R94hFzuNV3rCj1+iT1xj0yTIC8yCbHx26OYGdSy/IAUWHOySQ3KXnoKLwI3krZvWYpYzyz
A55PsFQk1i237g/YLEaPVQcGppR76sFRY3g1jAWOdO9k73ORy6+a+qCbveTWK12ubAWaQrkbExg0
T5GiLGjLsioiIxLSfF0gCXgADsBL1nb7kvIHvzV5VQeDsn3UCvoRF4K6AT+iyVimBCFoTvFwOUkn
TG4J+LXr6IItQxODnQUUMp2CZJ4IrBSjyLazo7p/bsVWvnMa5CdOqsCVXLIrvrtakcyxD24C1HtD
Hu0AtK7hO8gVj6ZaHM0UyabJDlwUVujEnXc6MZFDUnjOXbVkH/DEI38hTkw0zmlOsWzvim55roBT
mYqVERgmCmm0pf3tI9RDz6nwYssRvre0HfaLRa5tpCwakBCxGNZ/13NYJvlPgRXE95qhwYeVeAsh
Vi0Lhja0DzpEZzybefW2yHRvJ8WDjJO/THIIEMAnjd2nhBNYQ/D+qsdmLcIQDqXgiZZuoxhKUjoA
2o0ggPplh4BGwK8rXlUvM3ZlALfRYTlgW7xMgca1/6grK7suirR9h/qMcsOiqA69Q4eF7JBxS3BI
uM1PA/3uDxQlV3xpZlTgoVFB4vXijHzD1dkphn1FmvkSgRT6TWAKgA8G84Sc7HH9yM3q3pln78BW
2sSBRQh9mRon6Bz316Hi+0ztDyMHTPU9Rw5MVpHyIfAYB87EjICjdSEFJqv3mk2CS/HoQuFMr8RW
tINxqFzzxfCmvCLTkjcfE/Yc8ruwo+IgTxzzEWf5I7UN1qlbcQmh6d65tSbu8AiyzWSxTDOtkYGp
j8PHmC3ljipL09nhpO/p/hgsz4f+OL80Q298RxITsOmSjxrSyrivB4P5poHjrB9Kr5U70VbFfeGl
084i2XQDYSi8YOb/LjedZSnI2Jicziw561dLOE0bKBWPT5nKzbslDfm6Wkl6IBmZn5gF2ZBIk4A4
uMp1r85wy+qIRudRw5Mgm7xXt9ER9VffRvYHc0x/yqJZ29fKSM9e3PcSvUOz92C1jB9E/PhXnw0M
74jk+dyVV2fKr6Ot7isWSUTpPSLjY57kt6UcsoAGj7VdhdDT1hulBX1Xo66aeqpjwY2Xv9gloGm6
o9kqUMVRNb9JAg7IbDnWEWJ54RGXZ0tYIudslrIECzsat7aZ+EN4Zulrz9+NtGuCkdtKutV12u2F
7YTBOJUUh9HZAZvDo8uQzecxbqB/ol5VywzLiIX0oZyMKCTS0VvaUeM0JwNWNeOtMxttQoMxwkvT
lOZwSHt+F08L4CJAnJnkZmyDmKaih5pMBWtjR9soDpXQYeNuQ5PZC3CRe6MLse0ugnOhGSGWCWrI
UMUVyVB6gqXxE7O1vAeQQL13zUfxFztLfhzy0dHY7XDclTqNIP5IEu7exUV2hk/lBXwD84e5EP8U
qT8/NKAfxwJwIamCdjPytKUj4elZKjrUwU/kv54gTEZmhDV8j4b0l9YRgnhv5OO+E9rBFEVOfK98
tLhb4IQn0oCgQ0VDVMd4XoCDsRIwWIIYUjP3Vt3woZCcegKuTmaXliDU0XoCPsViM8CyB0hjKnF4
SyWn60JeFy2oESECLpIfpkQUU8v1YGOVsjpEFesDfNOWtzyLvoul37ZO96lqvchpZyjmZBdOmGC3
JOJ46DBHDOoVmBJmG7sa9ItDb/bJSzPNe6J/TfqO0QBgLcGn+DREm38GYeBHaUeh2kxYl3YKY8F7
3EHZ22SxbV2bcO7pWsP0HaResoR7HO5liwZUqLVlkC19NvXoJ5PZ9ckTF8DJ8gFhImeXjVvsOm1K
30VsZoHFLUJ+ch8fh6Om6jENbL2jfBSeFg41yal9Nuekeaxa8FQguELnE+K9UzzECJj2Uyds9kpA
Hqr4UfEyqHwv9OryHry24NpHc/RQnxThzylQItXEKqLFly6hvLEek9R6Yq9JtMXSI7fbQEKhdXDL
PSQKkpDAMjIN1dEIYyaV0PWSX8iJWtRXl5rLjD+JWY2IGVT6sqlCwDgWtpOheOCKxN5bKShaCS3M
bm0rItk5d7CNUy9Te56laeRPE+gWbd8nzqiHG0M1FXoILi2asZavtqCP7mwDL/oiomoGeSmi5R7f
Zdr6bdhF8wujGgF+dPak/HHtTjwy9BXOPrfdkGjjgIDUFaK703I9M+h2z0b5Tq65qu+t2hDLnnUA
7pbNYqANbucY1kq9QWwaYB1mwD5DLSQMlpg2b7yK3q96q012PvH49UjVXLd0Zi8Mux595pV1JKoo
vmw7pcgcG5vY8Yqg6TVMjeEuYZGYXyIAtThpMIYdl7Qt7DujAsB7pR2hvHH5y8SBC9DIsZtN5IZD
A7DoJo752TeZC7cKcswA7XHkdTEjJ/C29Lwi52m1TYoFBqeqjR2nTvLOeGhRoqjXxcvcZkPzBtLO
SfkNYo8HS6D2bZiyeG+omw1PtIbpxrGI+2i6sGifBQ2/XLe24PTjt6poK2c3hgMRFsUHfykSYY8n
PGdlBzvOcg9YwDrzlXgvLaY2ZaF7yWz8k9LJ8coypBE/yWQnl1H0TKiCHaoPvCU7wbDp7/PRKA/6
GiapdPqnNlqNxI6gIVdrP5CcVxS1jOrJ0onCz4qJdXyUuI85w+iTtgrNpryl6sr1ulsMZJhkFybj
30TgudqVInaaAAPO1H/nmvKi75Re8/Gkm6OZXfLeGY5KopjSHdTmaxZ9bPEka1F4qnEc/cfZee1G
jqVb+lUafT3EcBu6gzlzET5CPiSllHlDpKX3nk8/H/vcpCITEmqAQlWjyzBIbm7z/2t9yzwjzR7P
GBLB/9VNTyK2nc1g7Im+CTn93CJeksjfIqaLUUXIv2ZLd9F1jgcuvjUzSWJjMMn4pJCMl9BpQk2X
jLNyn1JAJLXhkJsxQl9RBQkqGRWcg94ji8BKa/z2XZaSC9nG07WBiLul4WxFL8acU2nXOXnId5Xy
DQSwCoiWTb63cxOPs/vSdWiHV8ZITLxPCf5TVZbWJh998+wWZX60Irv9GkjPduCbSEsgrsQXduXN
cGWjCKIt1LupzzsyXKl4UC+Oi2hPUYxAvqEPzHAvFQYHJnbsBsw4ZLm0tY9mGz1z8UXZQafYKcQ9
pr+RXv2xDMzhO5FQ3eucUNEMsbyl3biFFU49tA7g3iyyC+GXR7+pJJKutJlRhJuVWZxisBwgVZOg
o9hGtEs20naBIg0yCKu8muX8TXRWO3wibyJodvFYxIvMI4xI7ajGyI339WDqm5qj+HxWAhlcAuHI
yVf4bix8/yTxEGbUl9V9OJG+gI6MmL6V6AyyfvKcItC2p1dLDZbafnvVGG2nKWgGjntrwuH3AUtE
8nPBYQa2Ijw7sQ/J0jpV1LRHNKbSeAaqBouAeI7OhfC6EJTDdS1oV3OMayTY2JObINKvKCHFRGin
cYCswPSLJc5a5HDwFJRgZAos3WNbV09JBV/BWgS+n8quVt6vHnNwd4fftIAgb/WYXQyam0hhbsXU
mJQzC9NJrZNLeuuu8FFNrusOetV1NHSyJ0VB5eGxdNkhHDr6/FsUi+2zqiPAaGVQcHhdhDZHR0Ns
QLEL4IfoKuc72/9mS9oboqIAnOa9J2ldXpUC6d65tReFYTsVEhJpTWsTbR/ZP7edSF081xEOcPKx
CJciNWDMpCpw3/Ue6uU0r469WISB5qKk2cWlF/4iE0O4t5Qr7ewWuaVGBeoJt8IMLKi8U4qMLQcz
Vzyw9Dih2Yqdoufp3CkvCOms0K7YqBm66oZNajJdjy0L7L1Z1FS9EBpVV042FJ/wd4xslXKjeUlN
WW2TKCvFK/u27BixO6HzbAU20BfE2s1zibU8pPGi7I1Z05Hcy8CHwmWH7jHOav+HA5yfGnpXXgHG
9k/ENA/XTiQySDn8Ak2GcaNq5J0tto+Y/h5sUAs5QcNBjGYXfwGKp8IUXoDTI4/n6BjuENM340aH
FmBANFQa+ZjSNGBxK4bbQGAUvsozL1wyLtpudq9sLWFwDR3elZaxgPmtsLp030AfoEmUO+azmy+o
ZiBYlBblHGXbhC5ltvaqCUA+jkvOcSmzyjruKycln65W65C986eoc7w7bpO+HsrdbpGZTuGdQ3NL
rmSn2nDPxrtBREzMhnVXo9M9Gi6NWYzmI5pDIKdo3YLKMmlZqOmTEtr+JMNePCRdQtt8WDIIbtxa
1e2NSbpJftNSgvG/Z3T4mDmkw3wKj44oqwNHTCqO1JrIZQqcKDWijYeNMkhZJhi/B2OIFEsOopSn
YMyca8dpByNeEVdjpDeTyZkHOlUICn5k3i9XTWY4r+xMhfFgmrRJX02IonukTumnDkPd8B1RLuQz
1nMVvjot25M9OvZyOOfxFBL4MjpoeeypnDZ1SfwHObeOxqPjFA8KNO2Es5qz68YmM4fXVmCvuJqz
uEf/tVBaXzqjjrccisszY8Lvr3HqySfSRsgcNzk0HCO6qw49bSt4xTbVThsUch6fFq/cv/LhSOLk
LKstGJCOKKTBcNaqGXNNl0laoX1r9RyQTmAYM2tegVOZ0ENVQbQAJBTe/2cKGwFybUU9fvI9DLBm
mP2whct/ViKC3NLPGhSaL7bQB3+S3hHYfUuLn89ka05dFVypkfP0OkFnn93FlQ37gVIWe990qGxw
h62kjSfNBM5H4diNgcLLshw8da7Eg+s0aHKhX3r2luQGe/zigSe9NQRvT26oHA+furw1VL4h66p5
hY5NSnhVshFReCqaq6CtnBMFgjBeo4RYigW2ZsDpWNc4EgXMSXclXC2jo6Vt4R3zOHKStTRYMVbU
YJEjho49bLF3zdeUgOfXoBFmve+myqb0Uk/E/3Qz4VV404Y14j19nQPMg/NnhXm8SUgKnTHw+o3x
CbWnf3Sd2mEyBFulzoXMq/Ehwu9ZxOsUOhE+saQKXGsnWlHWD1k4DbQuIKFiIrCQoDIIqh4MieqP
1GP7awRZkpDkCbaIYVnXDvwXb4NU2YJQEReN+FIBk7c3Xc2ueR3DJpmQq4jIS0FQOflwEt7SoypC
aZXVpoAu4nGMdgZr6jbxwJik+0XSdEruNp8D568dpsBgE4yd9S3GdX/jMkoPRHE7LVF+czGetWFS
D64GH/R5iwMFhHAaa+z1NQV5W3ljvbEmuHJpXaGpRVU9fKNJFIbf3ZKE4Rtc0inGU0ke4E5SyPRR
YcZN0j6EuqOZrlo3T/ewf4R1pkYOr35wVL4PK9+gJlD5GdY4QuvKHrP8wTZxl27jIi6uEBCk274y
nUMwIjvdZAX1p260YE45eegszMmAxzzXN0QPs5cOrKFptgjr1I5S+oDmik5gBRcn7rKndnST5Dox
3aFA4D6bP7ywEj8o1ED0LQzlCf514INfKj4YazPXgGyCsQUQvorsjNZym+pnnJx6g2WiAyeWG1cm
hmc2ddQGC2NTpq7IYcKlKSQQH+QCOh6Z+1/nsRm2PZSOToMjC2bInW1uyFMVaHPxKdLf7rCjPdup
UdpfzSasbxCEz0CXymKPPIG8E9pIsUL3M3U7KGMjzf6io24DLVCHPI9YdlsQgzWnmrJpd1aFRJ2q
pTuc2cHFxTPsNlQHrLK9g3ewZVdTWhOrQNW7trvONdrNqRjRlcP4D9YFeZlomEtjSh6Iip7dfd+x
VTs2rfatg1sEonxKF2cRpXcQMl/HfhphAuaQpuJFOV2WpxlEGXZwx5QdZ4I5iB5Qhdf6AYDWgB9M
9y6HcS80YNUQYV0OwwmuYliTx5ez7XmCHcc5aiPtBYRZeIa1teyoo9c6szo2HGvKOLx3W2IHV12P
ljBBYp0U+OZMWlCEgxBC2WxLZ2h/6nTpg8eUZ06148K54UhK0JVsq+ciCrx9ZAlV7QIpQhchl6Wf
srHxHtsuaZ9E7YU/R6AK5hcLOMMCd3fFD2SHAyrzxOrv2bSHIEnCEUFCYlUDC3kI3qfmv9J4BYVT
ow3CJ6ObjM8UiaazF8TaJ1rChW8Ltg/y17UPT+7B57D+szI9ikXMBfYTOGzyj9Jk6Ka7FBT6Tem1
3DzQBEXGqu6zYKvLSkvSTyuo3Z0dFvU2ExhD11qk05UR014kd1T0T2NYh189FFhih8Y9zO7d0sRQ
4nu4srbUjpnVzJF9RID6+Ak8pWGdJu12I/ueFDA3XCuryEF9J0Si0PmgV2d2nneD16UsiXKtiAnK
bEplVxkS3JQwVYI1cZ2EWmw7kjquZEkDGoAbqdr08lj3tsgB/fEeU5D3ihMkfaYlPfTbmu710cls
qP4Agc6zpPVy4khqZ6eAzue30Kz7T67Zuzc4GoyJEoY7kX4tgYR6gRjaL+RYVkN5NVfUhApEVKxV
t1FP5498YKPsPxNrg0AFEc9MywzMoI/l0jMRj4G5nSmQMa1DOHcRxOjCqK5G8nKLNY15WkFh1wz0
BYmmIsDXcu0a2jD6vPG2F15/11etcyujInu0YRn6d8aYkEgr/X4kJ7l0Wk9sclE27Pv80iu2Eupl
CFy/ig5RV1qfQk063ZEmvdM8NexeMJ2nMhQbj9QYh6N0CT13hQ9yADFjAOcXhAke/FpH36xQVM+W
rgHcxL35PY1T74QMpvrVRmZ7HUeuvirTIEj30uuJRPIwR1CuG7LoRzY1C7ZVzUFPxI5h3zo+za3b
JvRDj7MhW+KryTJreY3muakOqueOUWxBNvLCHJNWMbpRBQ1Z2uqL7lvjiMm+GT7hSfNMyu4cSIG4
17iOfxYui/9dpjNqvXQl5sL7YelGxzfp0MVUmCR4L6IDWFIQ2vlqZH0RrP2bnMBgsfIAjx36fo76
G44dqKnxx3NEGOMYhCHRpeVMVPDMTvNo2zGa2GEqPZLNpz441xjNum03iQSU+BwqdYfYxeiQpLLl
P42EZHCNKcYs4yt3uO1ZHh6kM093BAbb5T0JQ+nnPA8oqQ5eYEN8iMoIA9ry7gDUolTKcTJvGuwv
xllLgBf5QQREhYB2n2qvfDC0BwbZiC3AeaueOUcWSxBwDH7eCj2QHo5vFahSnYFTworG6WBA7yit
EbYXv/fkQzolsMEqu6x/MegIhmpttSX2MMpR0RgcqDWDi5ZqXjq/mljTa7Ni9kHCSEGOMtIUfgqA
ypW4y4u53tBXxwNOKWV0njUhaBDBkY7E19prnDaCFwh0plyxZHn1tUXL6cX2wf9/aWFEpFRKioBD
fjYRjBrDdAAbMeoCjzMAeE6WlpWQD9JixxQvWVa3YFumPgzMG46RLdK9FLcmTXRV6ASPBMYRpHKu
ng2q8Thj6VtRGzqy3x15eE1hHzKR49QI6tEgAs+1jsp2kgZ8CLsSaLCAT+zHxXZc/gSVm+2DwSr3
quLI/dOxlkHSEclxdDxJZ7Ivo+z7GCsZc7gX86Yn3NzZkNzNaBy6ikJr2BG49m0ecLAe0oLjx21k
OGVxJ6XRVbsaaViwFn2u06PRjKaN/Vrn1k0SJAgmyd/DeEJKz2Fk/IPFVINt/tRI8tM9TjamzZij
/ZU9BFB0oySt7sBWs5T7STneFHQMTG9Vt0FlP6UYLvUj7oUsDVaIn4wt0jZkhCUkKwR/3vBCJxAW
Q+SZyOSpGAVoOUpD3qRsvZ8Fe5DsYY7z6NGmYsvZjbrxd6I52Nq5OqgfRFPHxYZsBfcq57v+jN1x
hpmMf3fLgYxiEb1MMSYri6PHCEm9yOyrqAj4G1DuYQuSuuAC6myMurylvRbBPg1nVdmfbOFMB9AE
GrdsTiwhxTy16pwYwm+eVMdGlYlx13AGQsIhlDXeFcyndERpKWTzZmycwEb14qmnCBQgiqjIy9NT
RO987SFM7srNkMWyvkFNG2Wf8xD17Bdt231HbCGi97XtN+2wTiLT8O9DA4MQnXXNDgE/bCHt1wKk
h2OsAvhj8gUTEE0yRF1eckR8VN7IUQO1oddgffXIhPOxJJF1TKwPs5G9N2aKFxmnHIr3N4bwE/+n
V1C3glXGpAxW90vJG7UPfFZ1S3JBZorqRjVkH3/qLQrgu7iTpcCEaTrOlnYUzrmgHeYtLgTShh36
UOBeWj071+4E+QA8xezc5KSqOLSBJkof3jalnkP/BrDlE/WuEP0afVA2IS6WfJxQikNUgQnCSbpT
7CIZOjKhzfaZAO8qAI5i+A175pI+YkpQn7pLZ5WvS18gaWTDGObuc0OVipN6mTnjD8rnyFg5eU6o
Fig3lgllSEKwxv6n8rjDtdARNQpv7JqnJA1zvc6oBr1OzMW0Qw07zNiBTeNTw+b6Pp17gy8rrF7g
6OhDVYpuvq6snmNpBO51Z4NdCJ61MEeKGbNI7B+cMTTmNdpb8jENK/dlJiIiCHZSzkA8RmZ/sB+O
SOBiaT9+yosi8O86PPo7IjMApjfJ/NgJ6HtLKnMfdM96TEW49foJdiohZVXePrDsxAiesywvXmQV
8Hniggk/M8W4r800OBRc0pnwWZLH9b0wLM/EjFD1PRW1dEYwkWn9MHE+MI8t0RhfCrdzoxcERhDM
RqtOyIx2fXXuC1/iE6oSjkThoF8l0fQnfMh4atmvWsFTC6/LfSCOlNMWX473derHfu8pgUl5LLOr
WiySe4qk6Qsb2OlA+RcXpavsdks8M6hEwP4tJDBkA9NNZk31C0aJaHxM3HSY6lXRS/7JpUJK0ZGt
7feWXvai3LfJuYJRAzmpKzHW5VntbGdOzBheAs6C67n1VPTTBzh5PU5kM55E7BX06pLWLveym9mA
QuUr92HUxTRl6gq+i2TTio2WrhfJvaOt1/nQuLcEQrPlxgFCZzcpMvczLefyodOyh7BhZX3Tb3n8
hnmde85QfxbwfYznAZO4sZ5xfK1LJml9FI6o4X8VjtGTx6D68IfD/jQ91j28CEkehnNNMbuvDwqD
cr8BMpehjfKapLxzPXfADcdJy7B+UX+yMHYbkBbKc4pmutgKx8GPCBYTQjb24oH2qmWkwb0yoLuZ
0UjWw9aYm8o9B3GNpZQ9jL+mxQn4A3QX2KoIz5yx5fc55U05mAX6Y5eZmTwF6ISFz7F+48+W+32m
pUQ4M1/BcwB2A51FAncZP4VBVCa7QpmumzkbvA1nIqm+eTkG3jXsZLrEcH/Mic0w2nx6TRAMgAvh
BKRcQIvsUbUGMRUVXVC4jzZtykFmWwtMV0dPyeEcAIwLzYkMF0atY7ZYUajsBrtBYdLuAZiqtaIb
94RG3kx2MbuTpUNuTu7XHOAsWKtQVvmOprSPgZXw19M4FPlz1tY1DY+4mwKUlQu2k9Mtir5dyAYV
h28HVAWkXpB+6ZjBxjs38WRyJeIuapudOZWO8VKC3XI+l50Hl7ENWHdOULdQ51WC/00Rj/LpE4SD
lI0xm+c7OXZmMq+0Qsb10zTtmOfGxOIBJIbLNpN8WbUuIBZe8WsJAHt+wS1gB5B04izsHgtyAh/p
3Y4BEQpu8AvAdpc8VJWrwXujVNinBs+QXbGD3on4Tsv7QsKTIINARdPXqSXROEwDuqzYQtXKnQI0
2I4ZcISgQbFwk4Igvim7oPiZ+q5HAUBY/Bm7gb2z3Z5a09L+nk7Iu636pY5G/yctPLf4OrBQEBOJ
rpvtkeHX9VMOmgFyPDXAs29VlAYSAEGsH9KdvyZGWGKKY2OHsY8UcjJrSiYdq0OWemOP5nBIZ7O8
qsPBb58Q+4zqvEAC6n0rW5AFm7KrJtJEOp95RIc45h+JK8rCR1pMkmuaCZ5TZZBWsyeswv5JMhEH
0dhtQ1pLcberPNe5q3SfHKWTVNtKxOY3B1sfXnqU+cjRyLWpru1ZkkxFWQyB1swnucOnYJqIqKJ5
L4qcQ1DHt+GOyqC8o31KKhScAGqY1vxQG8isNjqzhtc8yEZvnxBVOcFu8j0yE1RMNWINkj0nfJDJ
AzwDFH9fjvNrThMMoajI53jCBsHavqYnZS/wS3YYq15abvlEg86djwEG0IRDz+SCXGNerA6h1de0
jqbyhnZkXmPJsXL1vQvt8tk1OqEB90yDNSO8MfgX23zq7+287q4R8TgHEnMMvDuJRHCRD6AIJs/x
lpJ/DuLVy/v5RbVlBMTKHIcXEz+0RYUJe6jZZwzhiOeqD2yWAmIIc++RBhPPODPc2GAi8yzsnTnh
53hys1gUj4FXZkTsMcUhlewK9tc+bJQTClSqiwGE7HTLdmtGh+HpUq0TVLj5vujoggZokDV8dPSF
h8werYTvvq+tz6gri7il2hBX1AXmGeGkOmjsBlwhnszQfUABG93MTZYWgA3c3rjvZ3cgwqzybPNu
rERrnpjLMBFyCqu/1GTf3CemUfqfnLIzrAU5Ietj6Eu5qzBinAjVnW61nujJGpF9M3G0al57mx7s
mkqc/EGVpYieSWOYnyvDYdfGWdBZFy6P9YE8xOi5oYuzRgdbWj/oPczlibRM7yrryNVZwzz16EPF
BBFhJSbZ4ArkfnLPuoA1iSOBMraRU3l0r+MMX+OuyZwZC8sQ8YmOpwpkHhBgTeWXrDtSUMmOFjbh
DqBQvSFei5Tdg0To0uOgPCStaTvxJuD7ZKubWZ3zGA+cLDdNNw+c7tVk3JfuZOAzzpaC9vWMnDzY
DzFOHWKUPKv/IsAuJk9TMyYBCDqzoSxhDR42GYxWVJMDWFPjzuhJ1zTXijiDzFh1uqQPU7lkgQCz
L6U/9WfMAMFc/XLMuuuxLfblhI0SW1Q7Urcs0K3l06avwrw1H+HlxiR++wat/eYpUqDyPrVu0Y83
CHWMMvjhsdmO/R39Mz4wNN8jcvm926E3JmEtw9J7y1lvJoZDO6YXpIAsAEEcyBPB+mBNnD5vqem7
86YrZPElqkXR72NtVDSQRKV0t49ZyDrseiMGoXztZEg41YF2URh+DnvNjHWYSAudyp3I0cdZ7a9/
/+t//9//8338r+BncV+kE1FG/wJ/dY8IpG3++99C/PtfTOvL/3388d//5hgCpdJyILqwa/MsKlz8
/e9fzxEZb/zT/0slQdbiviq/+nZbVRtOPsM+NVPxYkvOE7j98GljnCeGuzG9idNL7dK5HxP6WhHy
pPd/jfP2x0iHIjdZER6eTttbOqhvfwzdu8keWPc/JwK5x0bo0nsVeFrareyzKdsTpIIduEpCthT/
8MqY8i1Lmo6yFdR+pd9eWWp6QEZoDC/sFZN9nU3EstiI4xzHDq4xR34XPoCr968pvLe3qwDOKVdo
auYw4Bzi3N9eFNkUpSQHvTcBIENz46rOBhzZaitb0Y+l9bQa+GyYmsvGEveWxHcKCN/yUlZn5VAW
Kummbsh5LcyDTZk2pohVd2wKiNRc9IkGAdfJGJf94yA63z0FGQeb6/dv4uKVKdNTIIVdy9NSo7Ty
3Lf3IHlAsxX05nlyRI88qRy/QM/rt400QXUpNjWvk5TB8f2rLv/V30atEtIUBKxQxWSgWEIvo/q3
UVvMTRJavl08gnokxKLM3ey6T3AWYiOe2zXlYIf+Mhmzx9AlneODYWr95epKO5rRKvmLKd9evUMr
WzeNWTz6xdCek0xZj0GzyHThI35wqWXEX96oci2pEObZntbLEPrtRhupDBoCunhsWk6WOcKPNWai
etcl3rirHdN9fv/BXr5OITUDEr2hazEupXnxOi2APdWI/eFM6iS+hdBb2izUMQDLRfmBgj99I5vt
8ftX/fOBclWLAr4Wkk24Zb69S2oc3CjNt3ORsEVfzYb9LWyoYNM1M+bv//haDFMqY64l4J5ezjGM
zcqkxOafaZ2rZzaKcEuwo0VLNQo33fsX+8vj1EoLx5VC02h1LkaKxgRuU7pegoEWOz/0uq/T4sYB
BSTxr3FYJ1YyjcS0ff+64s9xo7mwa/MWmUc9tfyw38aNZSAelV7qn1FfnUpD1emuVrB4A2othGo3
IOqjYa6/ZrZ40UtGzzppWnIGfIgVNbOtjfFh4DznwX+5B1ny5Hm9/uAj/stvtDlwUoW2KTqa5sVv
rMIyGBrgFedJk0yyCjObshx+aX2VN+Q+RmlRvbz/WC4nXEa3I5mnGGc8EqaQt08l5LQ8u6Ghz5Jv
G2Eg/oGWogD6aBuCs4IiddC2Qfce+0m7i4jEXb//A/4y0JkvBb+D6paw1cVAT3qBTaQLnLPdjfKY
6oZKUpn6iHH77oNLXa7szJF6kQQxzyJoA5eh3t5sEI9+52alfQZo521KfLU75PecCWnn7/O4vCrZ
+a3wv6qNED6UjaJAHFDP2eH9e/5zrrY84Vn8GJM7N62LVa4lzAUd/2idjcGT8G5HVxzLNH3FTc9O
vwDF2qfmtMEjG31w5T9fN8uSy0VdlyWdx/D2CXjzUHtWqfUZyQcdUMManc1I/Wnnzol1TVPqLkVr
tPM7exGHuOXV+zf+58u2WJ5YGoVgS4Ha4u3lWaFcPAONOMuYnayIh2IE+hTOGxU1/bf3r/Xnt2Q7
jklQnZZ89rTa3l6LiGlyNxrXP5vIGXdm4y0HutDaI5Fu17k5xvv3ryeWj/PNwuSgrVQOkwyOZBOU
1NsLZiguetfM6PIFhiivCDeM1aGn40lpOPKteme3g3nMiLkBIjUFxNw5s62OE6F2830DcvJbgdhe
rRC2Op9bJY2STz/2IaqXYXzrhZZ39/4vvnhCto2enW/BsU3+rIR3MQz7ZuoAxor8Ss75fIAXVh8K
IxMbmnHpOQjNj76/P6+nTGnzSsD2elRsL65nIjkiAD2p6E56JNTmA8Z1IKI+nH8aFtDF3d37N/if
2eu3V8IdolcyXQeal8vX713Mpz16iQIBU3VFH7l99rSR7bWW+doOzfEYqVm9GoNOyIEbkYOUWZvs
ZzrXG5Pzy9aScvxgUb+cgP7n9zjsGBiQcA29i89PpPBUOglOCb1MnoVketbqxxCXfvjLL2nBHetw
XBg/ZhrvcwQzQIYhoz5qAorckyLt9PmDB3Rx1vnPD0KC5CrFdEhX5eKDpFUnkEu2vJIgS/s1QGhE
CpqcJganFZt3xEciIqYwC8yIpMZJ7azOMH+lpYzCTZ9pOo3v/6K/jBHheJ5nuaZ0l+Hy9iPyTGNg
0z+2iAHsdOfFYnqELTXtqTuon6agYPT+9S6m4uUBsB4Iz7ZROktTXozJpCP+pqPMcVVBjAYbDMVp
uJGJTXO7UmjyD25V2+NtTWX7iXTNvv5giMplVrgYouxjWfV5/oI92MW+velSEmOasLkKx3Q6tkTU
AQY1x09eVN+y2ddgtMK7Jbf2R7b0ajj+KtalinK5TXDqgagk4OL0dcaVgwYKKLBwfwU9gKXAHuKV
H9rR46Qc5xCpFCVIRoURyezX9x/i5UtzOTLzwoBBapYXSqtvX1qjYRlyak+PJT+dtBvbAl7jRHcs
f85aEFdwfv96F8uI7bq29iys0aakGe79Zyb+bSsXyjp0YIEbR9f1ehOTJ8XnkT5jFeB1W6XZxOL9
wbi8mNy5JKdRlmzFfQpT2Bdfro03gVq/2550a5YHh4o3kR8TvKJWN2vbqsYtrMXig8FxsVpzUdex
OAcIW1oLyfFicJKWN2XIPckjcB2XzmGGO826s1PaJYfKLOtpB/DLMI5jI8qWhj26hnXc0fn54ObV
nz/EM0GOSNZSy2XXcPGCcxNpT43n60Syjzlc02cL23OGnDxj5ba75lV3wsbW21Hw26gASE8GZ60d
pyenj6zmuqXhan6ismtRIIEibEafB7Wk5SDmhbh5GyPyS84VRA5/Y9JX8743GvDmViDZZ+IJu9o8
l0BbQ06wFVI5gBZA7JFFtyE7tHKKCIqOhlKYxwY0EME+mR7pmU5xYSxn0MiMTkOXdT35jRHq+jU+
KSN4UgNg5ucYbX16z9YaHOE4jGMnV+RHgOV+f8z+8Y1wNvcspUDVcJyT9vKIfxuzErkecQhIlOwm
pzma+IO9orsIDUfO5Q9qKu4HL20ZHL9PLIx9GmqmFPzh8uaWiee3CyYN1m2iyLKTOYztA6zc8pFM
1OCDq/yxpP3PZThWSz4KVtqL+yqht8TozbMTWg1inCkaHmutCGrRvSLtuZRHI4OxSP53iO2JuJK0
zJq1E07JB3vLy5mcH8KR0kIeI6i+ePpirR8TBe+SdIBT4OnhWVdptMuJpT7lBPH1AOYXBGRUlCdO
u9UHD+Evn4ekKmVTKXA4V1w+agGYrygjQWQIzsK1nefRXQbGaDsso3DE03FE7uOQE0n+cEo15v79
ofWXN815RjGu2NFr9Z8l5rc3HWaNnKcMIWWQCxSvyEGzH0aURf98BEs0bSbLJBJe077YK/RD0TkE
kfOmZ5yJkE1H+0a5/mTtgngIXlDyA/9//87+8tHwRh0wieyZ4MZcDK64CccyzMLw1GgScXTfXGEe
RFHfISyzJHEY71/ub4MZ/LIwEYDzB8P57TdTm8nU0g0LT4OdsoyOSc385jN5jGOyg/JASkpagtiY
4vI68OkOTG4r7sy6+v7+D/ljV8BgpjpOycmxlwrw5bak1yPigTrIThBUJdHqozO6J3w6Y/KqySqd
VxWRVerL2CDaW3N4ktHGLigWr2bXMoIfiTOa5Z3fSWirkFrq2TZWdDYstamFF0i1KthLxqc4mofy
dkaR1N9VwsHp75kwjpp15neeOhS5rhHgoKiFzfn+Df6xgrOYKqrsbD3ZCit9ceoHEkl+tKQQ4yJW
/7nAYvdt30N3RTdE9t/7F7ss/bCO8jT5w0JCTFHl8uCBqCF3IxYJoHmpynchWKHvWDyhZCfuZB+Y
1BxOo+RvzjuJbKBagrn6p5I0nvSafzV/lGhh/LXjNtENgdmi3JHhK7/H7GHFB0PwLyOeMxkld4cv
zKYCeDECp8LE09tEJ1CYs0KnTVStDpzm2ZqlW9y0NDV+vf90/jJv2jwVHgtHQCUvx/xox5JSu5Gc
hsnrN8QKWShinegUM43tSiWb60YFxByWQfz8/pX/GATkgSswqkzbLFA0Xd7ea5MKQpmqiHFokzKL
i0cGGcLPLrrKUHnfvH+xv0ySbPAtDl84/BSV1bcXUxZmAFFWpOgpdzy2+CvXYkr+PxYh5ik6R46W
Ngeri938QMBDH2F4PjVzQjUTgTPaUVMYZHjCVAKk0BE4NKGD89Ns+/4N/u09sjUzbZP5cilWv73B
GV2O1+oiPhEmlFK+k8W+BTm8CV0unzWYVrFH6XUg52H//pX/3BvTcljmaQYs64O4+JjRsKuh85Lk
1Lq6cO5Cg/LPllCU8FEGkqbuSFIj0RbF6P/zobvspZb1nlM+vp23t1yXWk214cenkniXbTKUxmpC
zX49jrH9cySCjiSMoMDTQq21/GDN/2PwLoVyivMmjUIKamp5Hb8tukjHg8jtZnmyMdGtC/6ph1n6
oABjM/vgePXH8+WEQzdS0AbkJvlE317KQtORUx+SJ+KcJQ48Mp0cJOerwG7G7QR6j5avmf3TiYiH
ulyVVQh9P/vWtxetU+T6k6mcUwq744pjFhQrMoFW+dxG+5bexwfP88+1lyWBg47tUj8zbZaGtxeU
TkZ2TpJZLHlYB3BGEh4ex78qmxgC0kumVR5l3H2ZA28PcXrgdJS7YoRZ8w9H87I0CYfaA00ChtXF
oNJ2nGg/8PWpaStv37QoO8FS5BtdO2qFUtd8yvGnfXD3f3y8y0VZp5bvh0t6F0878kFijqavTmkT
2yHi3W5GLDOwX195bN1PAA6hUTtW5hxqpKv/dGfH1WlVstOQbH+Yi98+em2Kmtk9tiAu0Yh/qR3C
A6B/FMUtmqwERkbQ4DX454+Z/o/NHEkTj/rc22vOBhGOWdCzmSM1DENKFW99o/DuXMJO9sGCekMQ
m8UfjOq/fLXespOk06Wl4O1eXFXQ4BiCVp8mM1MmNKqmAewU+BRjRYiO9v17XIbKmyPY8lzBQfIJ
sZiz/Ly9WpY6XWwYuT7pkpmhDZ18TdNe7KJw+qqAGZ7+H2fn0eS20a3hX4Qq5LBlJjgzlmQFSxuU
LMnIqZHx6+/TczdDkEXUfPbCiylXE0D36RPe8Hi5ew9HHUC6SOLBhb7YuR1MthjxJwPBiCnftnqM
T54KnqVAnWCl5Li3X2Vv1dBJl8mUF4l5rdXDbDJg8bMOlwjV6LyTglr3oXAK49wCef/Sxpq2o31Z
qisbR7v7mC7RiZqLgnM5wxBIH6AfG3m+gfB67oJunqtyizLOKDY1tJJg78XA0PZYbah46+Lda+IS
EXqTR/+rNWw0+gMY+xv+3wSNTGT2JvUwF2hOfAFdEegrcIB7m8BBR4HoRo+VMH69CYI2CEIRQwae
XUCIPeBPlDKc/FQklDRTlCor7+cm0WHTSeQEG46yyXMWNcwMCL+qpxBx8bxtf+PnKI4QUvOX9+81
11Y11wamyE5YbG2zdcdaVYXpt2Xd/o3BUn5pW9Sd4mY2V2Lj7feme6EZNClJ4UlwFg+EM4GloErh
kKD26jaIWn3f1SZaz3FvrARCuW2vD6xslKiwjl3NvsW8pKHVCNiADtB9F7hViAyyo8ftVwDi/SEg
A9+DpA92k1HBj1ERZXn8Um8vepZ3mI0DOwKV/Lrz3+QUBmJLaE4Unj9F7vyUVeZzWiF0S4stwIke
2KEeoSDweM3bk8yaIIsc9iiZsbtIGxFjxA9wknoVtOo+qfOIjJkzGPgzOsWLVWKz3Aw9BOxS+fV4
4dt9KnMndo4cRkqc0fW5aNyhqmvQQL6d5Lb5XJkNAunIJdfp18cL3ds/spqXRRVthCWUolesvp4M
4kWEPoSPdXf1FNvRF6Hyah+vdG/78BpN2bXlAy7rzDRq1XjSQ9evIqGAYLNb3ChjkVy0YUAyLi3q
/mOaOfn3oVOTPxZ348fHP+DeO5VJBA0aW6cIWNwA1K6VouST7aMcNf8VIA+IkRH1/vtjDPUa6aHL
SWFaswQb9YljKg6aCb4VJUmPsmlbu8eU9uK7owzrcH8Cx6PpzJDkeo/Qvp3duXIwtgRm+sMx5+IC
lUhQw6m/H7+5O8eAZNe1dYB/8h+5id4cPceMTPDTnuWP1aTsA1XLD/S4x23f15hrgz0jx8Z12WJU
uvLN7q1M6kfIsR2Djyf//mZl5jwSHk7MgTKef0cyKdl5RQvLg/sUydrEyY/I+nU7MGVrw6c7J4Pe
JOMvBpKAL5Yno4x7+KRR5/iRV0DDUphuTW2W7rrBjY+P3+/tLUi65UHyJNioNFQW90WUKP0r79KH
O8wYK5ji4ZSbNFXoE6O1ouAU+HjBO7GUx3IZEHHv8u/ytSrV4FRVQnjRQrSUe+vcWR7aJrGBg+JQ
ip2D7MfjJe89o0OQ0diq7CLLuP6S1A1DjS6b4Xs9GtshANqLqcNdUJ3SRGMm9VbCzb3PB8SBNqVN
DQp85no9FLFndTJqwzdMHXQBvwgRshlDksF9f6xmKkuxa9CRum1rxO001pXaG/5cWt43rY/6nWuN
5cppv3cSkPqwaAoRUpzljE1vNEQAUV/xqxr15NrLla94ARS7sC8Bt1uN3mxRYvwRO8E7IZsEFvoQ
huO64PxMkH6LHA35+hSDPhJ1DdxvsYEGa39tSu+broGxNkd4EUKWZe/eLjrpIHKZskgwbBnM3x78
snWiqk/pgdKwOrZhGu5Mrww+d4iS7Gq4mfFKZnhnf+qoIdK59/iQ4I6uF0SdAAL3QJHZt42Jv3Xc
n/VCD84YEzFqt5ovj5/vBn0h3ypCrxSUCAGD9lucBzURkxV7neEj6tNurTBB4gao4S4eBmgJI7nB
po8NBDd606FU6MVzKUk+A7NfpB2iZlh54XeuZ50GA0MiLi+O5+IrjxgtTqU9GD6Wtg1Tcxdv9w2Y
FCiqNr6QJzF41aGBx3CqQWJ9cu0kOzx+JXdOLDWnRKKgmwOgTn6hN5/cDGY3iDuhY4UzBMeYabo/
1qLZR3UZrjzsnfhnaABXGTm6AF/0xdWJfKCBQGmn+0nuqhdIJiiidp39tUzm+M/kJNNza/TqSpS/
84YBjQMAoCKQUXcRdFvPcnpntEy/UBHyRVHc62Z8IdBw2WQ1jrKbHknBl7BF9maLNrtzccwh6lae
XJ6bRRLPfQqOx2IexllefGakJxNE+yiAJtwWv8fNEHyc+0if33+awM1YtFvlmB6RmetvWWYDCnyl
Zvha4DB36dAzLatGh5kPI88omPS+f+94RF+QKnxNQtX1ejgUD5jHMv0Sipb/HhXT9vGPV15KqAcr
d+edbSoH/bqs7kkll6BQ1PtCRZiZ6at0breIvY4YV7boJ4d6hHb54+e6E5VIPoDgyBIE8Lz8nG/O
hJcmc29U3Jo5QPXPXk9Vt4H/h8uSgYcDNq+eG6wseef52JzUWBxC7rTlNoURk3CduboPd0t9EqVV
0exrUO+zkTd9/HR3TgStTIvu9P+PHha7pIkxdQuSAJsnTWJ0LJQ3hk2IK/gO5hwUb6MfvyvGYB8G
NA0oMSfr0+MfcCcOwJFzGbZxGkBfLoLwFGdOEQcV1MpomBXo8YaEviF6g+yGPmroE4HcSbcQs9x6
5YTcaekSbaE4AbqmKKKivf60cJjrpi6jjDTIciZoggFCc6qN+9KMdzbmXYqLPl8cpS+DriXb3sXK
250j94/ZOvb+8Xu4ExUYpVLignJmY78yT95ss3RUVKpqNb3MSqr9YWfk2ypLrPcn829XWXZSe5SI
OtTx04ulJsFO90YT2w9UoVs3L786lvdpjivhd3GxhuO+95m5WBxOEhMuaCDXr9osAHJ6kNYvA5Qw
8zIJZBw+e6Gl/c3QMvvRjioygI6WOeNK0nbnLMnhD+0SCnm0thb3TNIquo0wZXJBAkKc3KLRj0mi
4VkRxmv39+sgaRHZXfc103Ud6EHLBKYd+JuB08XFEZmJmQqoVlx74jzH36KrurY6497XBYcQm0h8
fccCmPepriEcz1hHwyhauc5vQxe4SaY/smevEyYX1zlJTzoHU55fEvL+GotQMcVblZzv41RZw19d
W6yxfG7ftkRtEywhakgo+yKcwIoKLVVJsKSNxvxYZGq8r6282Tm6uZar3O4ow/Joz0geFhBqb/Fh
sWhtcRmC1pbYdfMz0uICJU+OKIo+RQvnPNLznTp5qCY+Pqh3HlECCbnBwfPAnFkEjd6uugQf2cAf
EaQT3KQif+7iqCi3VZoysn+82m3NQaeGcTB7V4NYu1zNgLOK7QjoWoRt3ZcMKbR9UHV4xWDyjXru
1HXtVq8kTp12d/Dr8eK3+4dxniQj8LwO3YVFbC5hdjgD/pO+Fed0+LJu2gir6uHY294mC+N6JYW4
jYGyumHST4uR2+CG2WjkyNdhyuO3QU0T1cr04wCKZf/4qW4/IFerTWNY5oGQlxanYnB0JHzxMPcn
kuoPZePOLwoccj9rC2+tpLm3FteaStuGVjeZ/XXYc2Inq8A7TT4aQxLYkSNDjfo3POV0rTl7ZykK
JwmZ5zCB9VrkXwlO9u2Anrg/dU78E6+t7EORKNlOmedkZVPeXwo1PSaB4E6XcQ5HjkpF7KqHglGO
H1AUKU56aRZ7ZMXX8M93tiAUCQk5IYmVQ8/rF+g2PV59Xj74PWpfR1egnp3HA5iPEoHAeWi7lUd7
ZUFcx3CLsbkE5DgM7VF9vF4QJrEaDXbQ+/gJ5phtulZ8nqIx+Ls0a+s79hPqUZQuWn0ip3Vih9xj
uyrXh5OeYTZDKK+wosV09/GevQ12FgGHygUwEj24ZScsF3jD6QmOV2gdoKqhT+He6YLUj9CSQYhj
PKIN+k6yF00HuIOgl2kUy3C+TOi73ByKDGFO30DA9x8FRPPXsY5QzkQN4qA1mNU9fsY7u0qmBgAI
oHnZhJ3Fm/dGpHXyuPMbdKL9Aj3kMz3++eQ4jXb8H5aCCwNwgVqbKd31UrHWjX2Uaa2PTldGuR0G
Z0MJzUNEYbYyXrv3VIQZU7ZRZG9xsZ9w4O4Qvkpaf+zj5oOraN6RhFf7TKPDXXmBdzaJQyOaxgk1
kWMth54xIhuVWjutr9YjivOK8E6Dg6OqEyXDs6gntKrm8v0lNQ03vhY5NCgXKs7rVxl6jXCdXBV+
OczATXbInQRA0TJsG3PsqSPEljFAG6Mjo3u0sErPyILfCLNUzcrI906kIPfiXtYAJdKZWOQDXZdh
cyxKMOAI/E4fW+wOonMhasToKHIUNFA7M8i2795IrkFgkqAm1l1ez04z0WiYzcZ3jHw8TthuHWJE
YE6mgnDS46XuPZ98xZShHtmlt7i2cOUaU3yjyM6l4E6ger+LOQ724O4mJAyU/vB4udvEw2Lqxe3I
UIoJ+hJNq3c9ZWNkCd/j5KPGD8N9wi/jVBXlR/yF4lMjrbqQ92lWzubd5yQNoACmiXADvECssJgU
zHn9sbHizyh7ZP8MthXuUF+QsoqV2D9+0DtVIB1qeWrIfIEELK+YhDSjqtuq9y1YWADQkhSj8gw3
se00tMjMNAKHknCKXaQl83mkYMrDf1OhpD9GLW3Oj3/NbbjgLEEtkv1WkGrLcBFNCJojRzPTd6uH
cIcJ2/zi9Wk9HdVGK9f21O1HlicXAQfJrJV76/rw9pFIJjOrVV+rS6zMkhQd+B1OdcaXCQ3xz56N
5DauU0m6E11arSAeb8MVY4HXaTZxkft2cWCBGmkT0kqqz4yk3jpNUv3QBhH/KQsFVRlPWgVbbeL+
fPcLBopOQk1rBT7VEmeZoNVqWgOuvKGGqJyZtO5fRa43Ozds8pWdfOdb0uAEuESrigxwCSFyG6uO
TIvm1FCmxo/CGaczoimID6qI7z1+KvmurrMWqOqSo2XSP1f5mNcfMuSOlJr6kx+CmD4wVrWQbi6s
Uwb674TnLcCARgEDk1QjKhNVsXKG7jypA/ydz8ldQLWwuARc5HhzSSr1SZnKY0MpshnwJdmgKreW
oN1ZCvQQ0xAAUtDwlkOlRlUMcs+09ivA8HvNm7K/c+yRcEAV8UoIvLNBaQoxF6Q5RcmwnJcJ2j84
Q488FcqowPtHpfHBvOe416MS/S2vOMgXwXEp332VMW9FVUGjvoTX7sp38KYXBD42nqII80cDexDg
S6EzOSTXzjzvWrTyflWeGLJ3km3BOoOXsQ2TlF4SqRZrtngSqjhiF37uDVV+nGvVyw91lKLqmNsd
JiglXd+VYHfvBYPPkkNXKe2wxHDSF6x6+Ny5P6fYpQa19TNGLnrjdvABdbv6XSg43D0+KLe3C4+J
kATwB3mTLidp2ijdh7wg90VtNM/23FSHdtRzSFh1fhyUZk0+YLkecGPZ1ZOsKpp67jIr0TrkdO3R
Nc+TlpUh6vQGLpb420Zh95K0atYVGzmiUld20DIeyGUZLcixudQKWta4alkWEXxp44zPVdOfqgmh
2m1uCBsx7A7Z2CLUIMLllruLGODvB3cc9o9f9M21yuZH55EGFFgTQsISFSxqXHjnPNTPeAe1NHPr
sRg+Cwv80sGb41r9MOLYaR8CxQuCQ4VsCNZZWZWGz0NFj30fIU4fr+TiNw06fhMNG0PCZ+FCQZe8
PlhRaIeAWKvpnFW1tSnDUFxGJqtbC9oMUIoIoxsYrlsXSyl6eGl4rLBYe29JK38EV61M4WAqgVG5
/hEaN7wSwyY5D8B09o7LgpiJj77jtL9UzIxXUtTlHS+Xo7FO6SH59KSp18tF5oS/Ua7358geRvEh
zb0MdlI04QR+aNgmibNBvDbFuBnXt3hi5Ikrwsp2lI/09nriNwAbozXBIVdB/i2uJxTrY0w0zP6M
RZ7+nz1P2ddMRNmLaKJ+5XHlJ1wsRQOSnQfKgQbnkpM64/SnNoPVIZJXOJhN1M3epgBbuRpujzWt
FuaHMo8ggC1zRi+3CibxQ3/u+2p6Fhm0XqQqcKXJRnXjom63eXya7nxEKbvCJStLcfqe1x/RS+Bn
FtrcnQ2+3vC5T0vy8S43pjHH7TC3Mx+Kmx7gkIhx8SbMWlNdmRwsYzUjebIlUhmIzYDh1MU2sqvU
QXU8bM5ssgSPgsQspuwAvQ4ySVo7KF8VStxhQZkbeHiviSrdEM7k8jw6VxTtGRId+YLeXIld4fUO
puzzGSOuUPdOvaCwTzcu/k/ZATlt4V5cZn/ql8JEKo92uttW3rAVs9q73zucVrSXYXZd45jZeqx8
VxDYqw5Gj/z5XlGRLzg2EMxCsQ1H2gW/okAk2QetSxy8OUpJhPrhejgxf2qwLkdHM45Q4XzvFwZV
wjWhMZ/hmCxTKDP2YvC+IbOvuP5cRB1W0C2mNo2Swabo++LSOXp7MLRYWclSbw+MAR5XwvGIELKK
v36zqYFp9WhPwVlVQZIm1F7byJ7yr+9+PFZhMmxS1LF7Ft9P4Bpc6mYXnPGs05NN2HRSK8rsB7qG
nVW5R9cGHL53xlQ3wZLm4d/vXR9ACfwN0gxws9ifXD9l5JTFCMXKO89OADeUSCU2Xc/MaY7S4Cf2
gOEuDbPOQ6vLbtf46bfRAkUbyhlad1AJSSevF0eRr0LZZvbOY6/hD6Ra+VNSu/mHXkPwsXZZ9fHD
3lmPRgx6fJL3A3tB/v3NYfEQue2jZHTOTVrjaVwaRo/ZqYBc1lQKBUAT1ivZ452bFb0cEg7KEIlp
WF5qth2QgNeFcw7nVlJBcDufS8oPdWJG7tSBgXplHZUMMgDTxDHJ8xTDVh20KH9OGy8rVo7TvVcA
tpwGNadTyipdvwKRoQfAkJ5XgAWFr4TjZ9TC633Qq+lzXinxSrZzZzkmJDbEMYCtknJwvdxQJE6L
+5N1Dsck30QtxJAynOy9FmrjZlKZLjz+wrf5HUA3mhaU77rsLi7ug9HkXeJKE/pdiZXBZq507EhR
ENF+2mVQPNW9ZePxNZn9FxTgcSXysCspTo9/w+2NwG3A+hAWUbm4CRy5zSA5MBrwWaNWnroGt/Y0
jjJMGmiSFCEKhxnh7p3jXHqojHMRfuS/styU0ezN1s4ZctEkGEIfNT1vlzMzPXqlUxwg9q+pW9wm
LSwlyxNZnzADW3xTQ6XvjGdM6GMmrugHRCjDcm+p8DT3fdZ47wW78mT0LWUBj+KInONcP5lWpRVe
RjrezI7SnPG6VDZFbqffsTVea0zcO62Agmgv0e9ix1qL01EFBv6hWodlm2XNByPFwLOwsSqrNOTD
xTCY22REGRU5OfzMYSLhwOtFh8fb587r5cahrKZAkDDYxfMGmRKqVe9557brysMwWB/daU6eAhAo
748FZAwkLwR+3u6y5RNnnjVbyNice97H0c0LtdoIA2+EbdFnYpuFefxOvUmiDro9XKp0fyniqTav
P2Y8m2jzDwqyaaOmP4N4sGDma/UJRlm7oitx52PKBh5tJmbg8jAu9qkeDrkW4qNwnquGPkFdN+qf
oKq1f+w+xRqlhjftm1M74vE8derzbCrJN5wAzZWQdBsCXylkbGKgWZQ3MmS9OZlVObcGtOX6PFaK
S6O2RTdLpOmzWwpx1qjwj4/3z6vA63WmD2WNlIVCilExVfb1gmWLySEWJtXZw7kGyRI7y5XSR5Pc
sT/P2FHwwEaQI1AutWmOrWfWyqcRQ5T6yRrUtP4vqJXJ8u14UuxPA+aoeNeIJjd+OklnhzjzDEYU
b82gi/PzqE9Vd/C0oUCgORb4GG0SXcfHE+NBjH03I+NcNd5MYegZ3yLPwbznqIm6iQ6Wmfbg9eFS
6N9VHON+obGFxaKLTLizz4YkTD+4RZl3mzgQhbJ//IpuIzQKxuwKrgoIF6SX12+oMEqdF8Hvj5sq
OHrj/ImJ6XhiMJIfmgk8rzoG40rucXusSdWlfB89TzmFWqypKCZG13aKjCtGjrtYYN+sFpaNvRVN
yPc+HnAp0iqIF1R6DL8Xj5dMeREpeXYe60n/auJeEe7a1G3GbeDo3Xis+hGM8iyIpysr35ZjzPQh
7DCp5GyDX71eOffCXDAF7s42CkAjnPVQBX2ihBi40AxJD64Z4xtZ93i3zsS4lch5+1mpAKEq0Nih
cUYX9Hp1WF+14Noaz1afGyhzwyWkkzDuezo7z0Xmzh8LScR+/LLvfFePkQSTNZqvMEYXV0YHVJqZ
Oz7Ujj5G9akvoA2eVL2MEMdu3n8XIrHmGAhvyqk3867rJ4xD3B8mrenPaq1ae7vBL5wEx9vMibHW
p7p5ma+gMB1tAIeygGHX9VIOos3TWEbtuQJriZNmVu/x+RtexlDV/CLJUtxU0zVM6c3LlNgTej9M
t0CJMdZfLEpdaQ5l3JzbIET2nnaY9eLUk1ehn1aFXx5/ObkdruIkCktk5KCVAJTy+RZPGE8JlpsY
s5y7ZvD2I/Otl3yovE2IRNl+grm4m1KyR7crpEl3ba7cvrf3kyy8JJJCtuwxDljcT2kMLAq7o/pc
GhDWUcT3jmYxZAhOzyL6C0HjbDsxdzL5BRiK7/AirnVsRd4Nbic5B/9HN5/5ATt5qVmTeiUOyq4m
zvlsoELRdhbOBxiBbzLUbD8/fuc3l6FcS6qHGEyG6bktomBn6chrIsJ7tiYDJGuBaWayKVpETA9E
FOtgRnWgrZzQe2uCKSfTYaiG7vQyLJgobAg7qM91Y1XRqcq1aPxiCwVD65K20CcH2vx7Bz/ynZqM
KolEclS8FEwNnGxU0s6qaex15R8bDtXWnkP7y9Sh8fH4ld42lFmL5IKNTG5F5r14p1USB7aVd+Ks
8IWTjulsVWThNhNtQ8tWCSbtRELg5Xu3qrwvJOqVtY/SWG8+KRiYBsmmMeqyXYnFd146iSWQK1Dv
ssu6+FGoirQtrtb5OcHX7RuQxP4H9X2kbIDt9Uf6UmHz/s9ME5tCU+oSyXN9HTuqYrYcpTTyc5fl
dcN0etTiXYQ52/wjMFPzq9HiGrmSY+ryjF7HENgutB8hTRhs6WVxoqaDEVu0yc4zwI7c2cwcnLja
WhgWToiYyDaZHmXVFPmGgVXRR9sukuFQY9BmvUy1jphNa01D+UvDZMfYVpbWhq9GiwnmPp1NF8SL
Q9Xr9kPkeWjOYQE2WJuowrHss+qMozjVs121x8c76s63k1q45BCuDehoOaGISqNxirHOQOWW8alQ
LP2UKmLc65X1pXKjZGX6IEvTxTukXUzJKmW+KSgXcbDK81Kr4qQ5q8z3/HRsm0vhTGt9xFdJ1MUy
0PsAT3ClcVMve+0i8lDYmuvhjOtK75ypcAukWFTcRQ616zDkDhSw/PZuVDBJ+Fyjl6r5IbkaStJG
VqTf0xmnkQ+YRA/BV9ozXvRXYmL/Nu0srzD0PV6CIVZ/KZmytGwdKzzZ8M20z9YwEtPhg7qIwk91
ZuytOA3aIyj7WDlBGaXjVoiihgkI5EA/xZXZa/hAV461Sedscj4ia6uikBNk3vyjLTGpxQQTV69/
C0VTo30e6Gb1EnlaHO8zBDuGbdxgCrTL3Hoev2amieRLrOv9f9hP5NPLXGhtd8mmSDGQqTWiWSM/
j4pC8YVXIze00XRkNdINuA7Le0HyMHDpR064ED3eZLdXPYMPckUpuwxhegnoAMvCb6AIOLeI6Y6n
ptJHTLrDKM62UGaaP49Xu0lMAQkDOSAXRh2ObbBILGCQh5PH0Po82plTRzvkxM36A1b1jnMspjFO
/7R1mHTazsWzzNnHI94qnx7/hDsPDCwbwidMZToLy/ikDCIDjjzV9BbG4psBpeKbwHMG11OcVf6H
peRJYuIDk2N543lF7kx2XIhziyy09m2GMDF8V1Iy1P9GdLrMj4+Xu00VebVwE2kpvuoLLnrYQ1cn
FUAA+4wbXPOcC8zgYLieM010z3iuZhvQg9ZK5L2zpmwcU9YTdyFzLYKGmYBRxZQKV1gxFd1O71pd
bG3FzL/0YaNsEafp/o48XG8eP+rNR5TUMbAPkpKDa8yymCetsRkcOzZAtsJ8dvC79mOm1fhZtmv3
+k0Ufl0KHUGItZKbt9iyIomCBgEN+9RESv3TbLxZ7LHZTD/oiKGcc2PuV07k3QUJ+lLjnWb8EiZp
lFFDn16xT7Y5/xugdv084Na109z5d66r8ZfHb/I2/UVCkIAPI4RvCBRAXgtv+iIY08zYSzrmqVSV
9KPWWep3syOZ2CdpYUfIJxclPsnJ0AZnXXFabaMGiEbtsJ7V949/yk0hYDDeodUGPBQSDlf59S9R
3aAJ3cbRT0OP0e4fZYqmxtnnrjsk7VM1Wkko9cgy9WVOALls7RrQ3yFJjXz49viH3O4uj6IZVQ05
63Lg/Vz/EK9rGGDG2K0OcxNuQiNSj7rVFMceLM353UtRPkrTHrazCjr2eimsb7Gxr3ACxfDWLWnb
RJlh/62L0B6/kaa53ufH690EYFSUpPQPCE3mL+yx6/USZsbTqCrd0U7sYd/kdvTv1GImRetHHCOz
gq7ttuHFNKt493jl2xEpRwgrAaAWKIloNyOPrJhdgcRNe4ycBt82REU+xbj9XhQjqPa8omoHxxWF
H81pATprDpKJ5fzUNGp8trsSIzkT/VCACfkOfTrEvPKqPGcoO1OYeTVup31nfbSqITyrAyaHWSD0
F1NLnJWAd3M65VPgbAUBHLY7o9DrFxgDVwlN/A6PvCf7EtV1fc5KNdkmOEAccDRbU429AfyTAIEJ
QVSVWhxowjLUkQzYxVAlgLpMM6oOqLlHjNCNoMuQm5znWg//HlEa7XzhBGn4VwfSPiNTAM7z5OLQ
oX72xshVjvhq0mrbKIgpmWuV3WsmepXT8RsJH0gpUGYBNV7ESAWNYKsdO3FssGfwtWbSN0JEYtPU
cbmNBiX+1851Y6/Og/E8lgFFJjoPu7ZOsLatkuSodaq708wQM6ooSj7iwG0eGsuqd81cpmfU/NMn
7AdxAUUr+YvXVvrBE7G1zQiO5ypq7I2Fr+oByIhywi94Wtm5N3FJPh3XtwtmCcG1pQwZQn8ICJWK
OOahU+ygV2VPr4bhZSX0XZB27fOIZtRObbv2iWFY9N4QIZen3YT4jhzALy+gVGjIEo9Rc8zLCchp
HbvHSNTztreNtTrqNjoALmUqYJCyUAosCacaHL+xso3kXOeqJ/qdliZOcBgsMSYHYy6D8sXV7cT4
EYRRMf+cBe0/deVl3yQUsJA4XQazHxIZMFqL82Wlg5qJgp+QZuMlCstmi3Fo82wNee03Ngddaef5
9Dg23V2UB4bUJQP+Ulx8QMBVuHaYnj2ht328FS1K4yiL26VzUrEXmX+lup4n6bZITdGsKY3fXDcI
AbG75HgE1C+54vUjT4Oo9FJTg5MyoAXWWQ747t5J9/SZ0pW3e7sUnURmeDRxbALKUiIkopix43zy
TmVjZydaiPpHFDSc7YwT78ptfhMouWRofFPoyf4+vejrpwonDJBVJ/BOYxqHBzVHJM7tdfsCH+Cr
SPX0veMdlqPXzAyN5EjOQ6+XS8cSnyUseE8ZRPm9ipr6NkNM7aREuGQpFQLFj7eMsXiVzNBBFJDx
vo4vqE8W2TZ9TDUwjUF5MoGJ5KBDy3p4ymMRp4eo692a9mHuIMhLOy0UG+GoVfEPdr+DekwxiLQv
7mCqqMviT4LQLIxF9UAe3c3fK4rS/ygpcWlNZgvM8kz5muxNO7WnowU0YG52eE6lT+OQqvZBG6s0
2ngo/9fboB3HCcOrORiVFw/28gdUSczulEzwFbcIcTPxMAOQDScnqaxxN1d1EB7jNnBySvBcm401
pMcioMCwBd8hLQ8kckeW+9dfpbdwnafzEz6pmREchRBf+9ayPxvB6Gwds7N3Se+A55n6tb7X4kSz
MAUm+Ru0VDIN01wsrFHFvvaVkSoLEdJQtZ9wbJR9nbb6WYvM4STFPA6Pt8SdNRHkJEYbcuMj3nL9
sHglx5U1u/XTGLr2KYzRKyi6yr2IxJwQGQ/THfC7NZrxa1b85u5FAhyhVZaUgE3EK5cFfNhzvVvC
mi80cEx13/furGPL02YlMzRtin6XIhj+qVPFwE+5bDJz66JH/inE3RgBhwSe/bau7abZTOiFvph1
XYhDkEeO8xxWofvVmoUefiuTXMlaIjFgPuS9s8jAoTyPphonN15FtfFCnJVf0Mlqk10/tY77Wa01
t9jVatlWHw23mrWvYij7/MnBMSylpRJMabktMjDUOaK4XsdOlILxIfKAAtcKjB0GUKef6Oyh17FV
a7sCouNU3ljvtLApxK7Db+jSNHDXDtwj6be+QqZuw9x8OCNDP6v7mGvzrxEq3e8UX7s/HgRFd9Pg
hv2+SMcXYDbzKuPGyI1Qt7iySi8avBlJ60vuaQKdMe3nNAXxiwk75zTFibGSgd5sM5YjKSQZQImI
knSxnAAHF4xAGhGMtJJLE/Qmw1kswQPaVoe5s34XXvhOrqV8ROAYHCUw74AGlsp8HvOgZoRre6k6
MX2yqrn8p9U7cbEN5rWeFOt7fJRugisagNIoAZw4/i1UY9dHyUJ4NA5JDV/qyJqOCKslT/MclUdA
z/PxnUtx3xMo8DXEFEeyYa6XmtOgLiAHB0819fbfqhinDfZF7fdsHNcIG6/6RG/PKnAWvhpqIq8C
P4DtrtdKc7fWKC2bC7GypAYzzDb3LX1QfhhKYuJXlrriTyNE9xN41dBtFbR4vKPIneGLm+lhCnkP
G5RT69LIhgCF5kc9ddq3dmq1NVj24vqWYUWKLBG7JRyS3OT6p85hSV+77o1LXZrT9wJmzi/yCuPT
pBc/lURUK60y+eRv3wztI5gk5LkWHDdaw4vYWaSNnQ+FOV9A4/SXAYfi56G16/dGaBA2TBkBgtBa
gQgkj9abXkfZVThUptVw0ZKy/pqkA9a/VZaftMpqP4RdHB/MYXRWFr19kyxKbsKcmP4RV9L1osnU
AxCZ9f5iDvOEiEileVs+tHVEMzc8FKK01yR+byMEbxPeHLUYUQK0y/WK41TMpVKQPjtRrarbykDs
PA6MON+OeTv9pYb4DvWTl6486M2hxeRY5tDEJTmpXgYmRUOtHpaadmmsud8pqW1vqKr+a2dvTRj6
zkpMRORpZQoPT25xjlqYl2mRde3FClA/2kw9PBzLpEzcaHYkVgLEK1pisTdlAGRiyUdkKr54nSoc
K7vNwvYSJEqw63Su+K0iAKj90xlOKzY6Dpftxh2m6Hvfmn25ab3O9NBl1QNjI5MF7XPILKw/1V3b
1zuzs1J8O3TlG1ehV+7z1ur82WtxLrO1OERTTQjNfHIwTmdqxUwg2Tt53/1rFraablHhKT+igaqn
B9Wcpgox5E4wNHGace1M3r5liPyUJbgygumH5HO9jaDxjZaGoMDFwr7tmKMluumdoH9hfDGsZNO3
Z4SARpMcCR9kG9CEuV5KNL1mTQwALqXT/1fU1PvBwCUm+fXJxqrU8tc7gz71PCARZIyk9Azh7Xq9
AGTfYEcDspKZbv43Yj+071u9Hg+TE05raq+L/oHcO9xh0jQUDCaBbhF1nMkIYlF65sVC7HlXFSbC
ARz7i1WGDjL8/ZQccPYUwI31bD4aVbSmW3L7dulaMHR+Fd7gnpMf+k3YyxlMlxOWvRczdEdfdJ1Z
bb1Un3+7trD+MgsRByvf83brcHcwWwEvinghlIjrFb00TzLM3e1LUHfzPsIP5xx2g7sPx3heiTq3
wQ7LKhRudVJvR0W893qp0OpdM9QoqIwg1fYqsqGnzhy5GSuUL1T8cH64Coa0j/fP0qyUfA/9F8kW
IN9TySDkK3/zShNRBqHrBdWFpDlLADE6Q77tkXqe98JQ5uoJ0TfnH0higQoAOKjnY6WGurlF7Tsv
d/FkVulGzKVrvCTR4BwqFUL+ho6eox+SuojVYxboot8//tXLfSB/NOwyHEuBQ0gE6PWP1nNECOwJ
UllMiph8LLrU1XYNDLJ/qyiqqg9DOFjvHJ9IQ1d6glD8qMslBH0RRGZ3tPrenupLnPbZv6Q9br5T
RFs9e0nSNQcv6Kcf731K7iCJwaCdDqFjiSdyoMFm0xg0F9HX5bPezP9H2Xktx41l6fpVKuoePfBm
YrovAKQlk6RI+RuESpSw4b19+vlA1ZlSggzmYUe0uhWSuLH92mv9Rt6TB68/xaHcoeGoXVLQWL9x
6SHID84s1HIB869Fo5nPXi0yLDdDoO4hj3Alav3Q1rLgUNSYYbkmIqEfzLmUvEHt5k9v7i0YQ4QI
EGok67HWg7GNnATVoFRX6TCa+qbXS8P2nK50xGkcCnkTpwYf8uY2F5ITyDeqNaRTVgfaYnmdBZaB
m9iUFh+jUa2Q5W5t2TWUJnsX2VJz/3qD6+OEO3IpwyxZWGLiZy/rRje5FlVpulpYsfuUAvy2dkBT
dmlz6TnwfI/wFgARxUlC2uAZtK8MHLVBLmS8GkpF21S6XnjF5Mi7MA+/zyQmLzzmXuoZIQytgbNb
mL/nW3KBeAwa9PSrHN1L4dWw4jt/EHr71Sijt2pu4om+hBsLFnspsmHGed5a70yRboO93qXjPGws
Nfs0QC7ze1T1rpO+0y9UMp+22u+RE+1BayLAoXS6MG9WkZNNuDCAOq12hTIImMSx5mQ3bWc7rQsA
K4VJpUblbiwxlXTDPNeof0ko+uwzuEAPOGo6AsXHMk/cqsxsiCqNOryzlcT+VEl1o7oB6qcPcuNI
uZdn0kjhGXqj7WEZnW7CGJ1PANNStwlziONkmupceFOIuJ4nrDL78PoSXV/yT11dUuYLigIa4Oqc
I7DDvLWv6t3QSfVN2MQCHLNcbamE5RSH8N8ZTVK8Sq6nO8sJpgsX7nnzyMosApFIZ5NjoxLD8X4+
s7mStqpNIWo7jWayD9RMPU7SEG80ki6tP0iYYUtTlAOyMMovYSJfkgtfod9+fQDoEVgbHPjwIFcL
2TIqJ0wA/m21Bl/VXIW1HCuzfC+A/vr4Ic+nUbWN21bN+kOtNOGmAu7px6ZUXriaz4/jXx+CCw8J
sYVLx9ecj0RWiU5yZlvGLjwADEDmCg3JEAXdrmq6YwBj+q7qrHALvUPfvb4Glh/9z3LnwFiynAQh
C+F2EVNbjcGMDTeIC6HuEssM3yfBHFw3RPEXpvr8yHhqhYogVxwJfLJA6zRjGhWz3OmztrN1nuc4
Vir3yqTWvhMHlxIW54fh301RiSc0p2DMg+t8LAMQVYUldG0XWZ16G0ktV1itjF+CcLS38xxcCque
dY3UPc8NZK+osiG2tRpAW+pbpyYTtYvyHiaMDO8FI1JpO5A88F6fqydxybPJQu6TK5MggdmCar/a
MUbIXY5ToLqrjba9m7su8BXJtl2opspObuPHJBPlgVfy+AEDxNkNDWGfZDtK3ps5jkvEeM2OdQhC
QitsfyLoOk4mvueqFUc3kcik+9lMgDANyDnX0Ax3fWhn0KAXk0n0DDa52VXvXu/TqlbMfC19WiQy
OIiWp/GqT4rRTCSbO3VXIZj6wB0doxVgzXst0WrS0KCoZT3v92pfS55IZ2uf5mZNMVaqN7Y2IWpg
o676+jc9W0J80oJipLS1vATWwyyXQtF66kw7W0uMWxSY37VTM+3rHGnXoph/vt7aevMvA0CUwNVG
apRBWG3+wpxHSqiatoOW47xPHITMWANkrOVG3pWzrrgV7LEvccnR+OaWKUARBqJIRzJ4/VhOBFEa
xBJtV7I1j0IBNBNrInAtq5weZC2SrkQzq4dAai5Vop73GdID6RC4jpx3lD3ON6lmBDXJ0incp+SL
faXt+q0WY+VX6CnPS7suNmma4dvbaZfEmZ/PLRE23V3ktA2eFqvR7ksjr0G4JfvZgd9UFlaxKQxN
nBKbKA1xrkt8oVV7lNQW/4QleuExwem3ai8ddVRnwhKGkFbCn98OiURklvG8sx2Ej8cZuVNSrP3+
9al93ixpLRhs3OssKtiA5wNcWxHqymat7LNAk3CBxLEL8/RHvRrGbTSHl/Bfq6ucXi4pb5tJNSCu
kjM8bw6yQxfqSEvvsSOr/caxuk1S9NonLY/EV0Ny2n0y2qbPSMtuxmxfCO5Xy+mpeTTj7F+G5fyf
8+ZNTKK6CbGGfcp9fuxAK7ptJA27qoxvo6yVN2mUfIHGqG1fH+Xzdzw5H1IFgFyIT7kBOMlW7Ya5
HDlNqCv7tAqiTzb2kJ6eDOEd2mfqbtaI7ij/Zhci1BcbJUEK+Gqx+1mfTmqEIp7tZOp+rA1tK2Wm
jSQDB6beCFj4POf8qlUuOY2+MMFIz7BdeKXChngmhgXm15wzXd0L4GU77AkDN1aUaqfF6FKYPK48
J+iafVAUhg9DR/35+kA/X86k2BWNBzLcMKSqVpfEgOarGs2WsUcEetyknZF5qjXEO1sYsTvL4m2e
gcvE8pHwBwn/ySE+g7FPkaolQ5WY+9gebc8sbPtGAOaA7lkhPHnhWn+pc6gYcatjGrg8x89XL/oX
uTT3nblPWMN7fJ3rG3VY0JODPnzM2DgXQr4V8+BX76D4QbLg5CXtvdqtVTGPaKJE1n6GXeBWsTZf
l8OQPahFsGSGFW1XCzPfqamOwxugyd3EHejGvFx3fdbO13Gg9vdNjLs6b4TiTivz7K614IqUiiI8
MEEZcBSZkGgIwiF7Wyi5TA3vMx5m/C8gjTXQkRRrrxVBjIWzMmR3RpcZnqYgzFvV3SXdm+fHCsf2
4mIiI3pAlK6eT8zcB0reWL25rwo73jsqzBgFOMrd0JhAEKDGekUa2duoQrXx9fW+CiqfOgmZjSuK
B+NiVXvestlwQwobJA8OKsbn2eED3EqrEN/JFeX96229sPz039ta7a0S1VZsx1trb4UKluEWdPXJ
6syjCZfAq/Xe2r/e3sojhuW3UNTBhAERY3+RsDjvXDSXnRlQgt9zNXX3Utnf5UqX+Goj2vdD7YjH
yomv1K40Dj3qIS4SbeOWQGUhokqV//rHPBtogOeAwYnbuS2RJljtPavHGVqGXL0fLcn0UHg2jvA1
T8JptIe3tkSQu0jIgsfGmG4txQsETbckolvCc3QOpHiWNkNpqYcoUc03HiiUz2gCjgWDSwFo3anO
bueiyh3loJpVdpW34ptkl49ROmb3SiZPm7d1bCnWEcIubERyps9EFjD6qaww1XTIR6bu1Y0TXzs5
ro1pn11yFFtffTTFI4Erb0GDUStc3bd9PdW9NbIwIrmZ3HJqzWVNzF7WBspGTNpfdaZbFx4o6+3x
1CYvocVFEGaYvFohxhRTl9Qb4yAQ4t+qTaH4mIvmXmTW0aadybW9PpzrQ2dpb6E0kRMBCcRheb47
mhSt/5xXyQFceeV3Sql58giI0J9Iln7vJWTp5TFzZkh6PVv19caXH/7bAxPRg6Vx2gb0zBWwLjbL
QW51/WgYgCkr+YtWlrLfBTX2WK8389I8knXg0QHLj/+sjpwiK43OsQfjgGObtDWn6YMmQeGJLfSp
EVcJT1VoVRduvZfmkeoHyR7koJ5zaEwkcMs2icxDrNnhFSry/bvYdBKO8Knw1GyQ/3q9j+uTZRnK
39pb5yH0vFTNhEzSoRiLD3I99NfIFU4/+siyL+EeXmqKZwadW04wls35kiGnBOOuHiC0VGSq0rbI
biwuKn9hZVw4xV4aRTjrAMaALS5SLudNxfKQBzZAgIMd9EnsBmZoe1WUJsQNqFy5vZnnF8LdlzrH
XQ/rjkTVopJ23mIWNrqWysI84ApR7zhopFOnBsYhAaD65qYQdlqqLzaHtMKr+LypadI6I66FdVCi
7DFNtelGjvHQKoNyvDCMzztFZWCJKyjH8Vx6Irj8Vorr+sFuCquzDtQQxC18eQ3PkmFRaKzeBqzg
jQuDlgoP4MIl08mL+7xTSRcXUxBq1kFTu6OZLrbJ9tCCVLNBrVnw8zVhzh9eX/vPVwnVHbiS8GEW
NMfaeGfqZtwJ7Tk4tGGtuia81qNcK4sKQKPvQHG+TW/tqY+LGg0JOFgOOJ+t7oUs6MexIUI4cpea
/pTX4Z2lJ9qFtNCTfM756egsFSRCZ2qopGxWzWhKmBqTPoZYBjrZzkrTxmvmtL+PpGlyhzjrb8qK
woEVB+K+0qPYI0QdhIeMebSJ+cVtml7dw8jpqGCqvXXhVH0C7T37PmJHqpYLaGiNJ9b7EYmuVJEO
sdmHbgNM4BEfqP667oaPaYECkpSa2hZ2teZrbWl5RpY7O8PIG38KhHrsh7Hd52Oi79W40RZ9mbtq
nIGGVmmIyr6teVQo688GtoUebnoc3ClqepJkhhvTiM3HJB7ME6pZyabU9eEk6YN1yMds3Pdl4/hG
DZp6iK3wwn35wlaiZA8ieckosW1Xm7Yws4ZAvZMOQEbHYypQTZzi3Di2vBIvDPDLTS1wd4oCFMBW
V3OR1I1uFJN0MLigbyCiozsNoucY9nl9oalnN6S5YB8oVVIRACHurJZaiuJbghhKdLT6RvhRLKkH
RzSya4lGOmg2fD5dR0jq9W37rH80CjSJkhsNLp5D50cFBEGOEW2Mj0iQNbuoM5qdZkf9LtfjS7fx
S02R8lxEgyntkdI+b8qSIL4IM4iPUlvgSDOa42lQx9Ybmyy/wBF/dhjRq9+bWt2OXdobkzHaMfJm
dufWQsk3k9CEz/j/FYaUMV8fxBVgksNoac9ecFdcI8SLqwXpTPBmrQphwL4rDC+XisIPE1Fu1HHG
68fKw+vBAOth5Ja1nSStA/0vzQCI0VFQYyW/dRDdeT+FfYkgDA+TokzDt4a0fKGFBx7gE1YXk3A+
+IGVl0qsIcPC8Z/dxp3xaVSV8EtKm1tHT4u3CRn+GhGqFQAlKa2ywLTz9nB6CQc08ROcVvp8G+dz
fRPnHWIluSW5CBlUkjuoovJmQrfcHfUmvjKxhLsQAK5Yo0+fAUsHqBacFVB/a6yfaldynjdycnS0
GQVHSUYodyzHWb+Z1STCfSmtnW9m00ctGZ9s/t6oAQUWBxJ+9dYzawEbPimCk/2Ga7JakuDqEXwt
7eTYyaAO5xCdK1j82dZgd19oap24YzXie0AYAbeD1+caa1G3RR8X+PEdyyRVb8IstVwD/PlGKNZw
GoPK9GxsEe6EKeSrIMTw6/Xd8MLme2JlGYDxnryuz6d+RFmwaNESO+ZKP27tRhbHIpabTTkV04NB
UfNCey9OMgkirgQg54uc/arBYQ7mMuvTY2+OGgs8GUCwzG3lDo4pUn4VhjdDBgi9Oe1UrxjRz2FT
XvJBfGnYAUQvNQ5CIGMdkgdl7fSIEqZHa7TGhxEo2DbEPu2op91H/mT4pElO6plTE3lmi0PPhevj
heN1iSpBMPBg5r2zTMtv8WU7V+EUlHN61Ls0IGnU2DeNWUZHIBSXHPqezzBLmJc/mVKwtORRzpsq
exj8/ehkR6kSk1sM1kB62JG+Idr5Xu2i5JJs87P00QJEB24NOpFgDPLm6vSCdQZ2VnGa41hYtifH
qC02qAnDXRKFK+U5SioZdEC5c9JNr2ndrtEq+x3lR+OT1euXarLPFhyhB/lIlhybjJtsPdRV3prp
JI3jPrHS1nErgCL7lKK6x1IrEQmZs5uIcThMZa9/ocxf7aJI+v62XUYqdMlTIg7BcEBcUs/nAOss
oxgKmGOd5ow3Cg4ArmEV4gpNjvFqtKpL6fF1dEJqnMuDDAGXB8+ydaCAozHBVm4oR0fPDV8HB+9r
at25GBSpiHKoqZeEuXnh/F5Cnt+iWyAqi/YjUFCiLy6StS6SXgVtMRmJdG1PhXbMR0vcSa3co/Xf
UZZte2M/Frh1ZHl+KUH/YsuLIMZCGEbyb3Vcj2NIemiCNqckhnwsQsfeYRXYHPoCDekavUS3lRXB
wwYLv9cndpWPoc8oM5HAI4u3nKDrZHeMsIjoqeacGtBRftIrwTYe6jfWKJdW2FSgAXmO8kxc67sb
jdW0Tj5np3FUur2QW80N21Gc6kaevUSZpcPrvVqdTk/tka/QeB4uMNh1cJuB9xlCY8pOqW3FvmnU
4b4eW/zAZ/VSufeFppAlIycCqQ843hpjBBE96rPUzk68cpmnsggsy80GhEudKrYvPRCXqPV8iTpn
ra32ITDpWWoyzCsphGiWF9WQYbvBTCnjFw8E8todN3T1vtRr54SymOZi6axciD9X5/EyuEtegcuF
gwlc0+p4HHBuSVJhZaei1rPQz1Cu8iBsag+1pl/pUoYu5uuzuT6Qf7W4ADnIzS7pjNVbZWrpsjUx
xkY4T1eJMZ0wnHJ+5p1UHTuM9IC/EeWWsfOpdaxA9kKDTAeKuDkfV14iUa5QzpxMS/95ovMeRPiE
K+L8LOxE0zR4H+enZDYkKr91anp91egQsRMAbW3MbGRquFMHK/OkIG1DV4FregJY3GwMoaMyrZEl
DEvb/NgVqE1aqARofpBNyubCwL20XBTyTOw6NgOTdv6p7aBQNpfk/NT3OFkmMGqxAAhNzwp0+TqS
iFRa8HFfK7vRPzRFrG1Cu7f7C9O3Osufxmt5YiLPvqS85FXAlC7Rsh2b+UmWjRlExGD0FM/NcmdU
feIGcSu5lpq8sZ78q1Xo3NaiqcVTabVKAymzejtjlsJEs26Ar37OR7UA5DLNmx48qVfo4kdRyfaH
ue7nC/v0pUOBq/L/Gl9FR0NQjchMNPmppJB306Lk58PRM4+RWn55fYpf2oyEXyqbA6oY2iXnM2yX
UiCKcspPUxXkX4ElJxsr6QZyQFzUbsZLaPt6g8+vKtQAQNpR00Lr41m1ojbjsiPxk5/qqCpva4Hf
WRCZ3W6Y2jsEyyNUTe3xfc9MXzjTX1pGYF2o6ck8rqjQnPdU1oapkWMnP0l4zOwiuYp8Y4Atq2SW
uJItJPPnEFTI6719sVFgyBYKjdSy1yxWpJCpgUxhcRJRNz/EplVeayGGhFadGdtAD+t3UWleEkle
w0af1i7vi0UvEXAY9+Z5V4tUDsJkLFk+ItW/TQjy77m5pk1Txc19oxg/sVc1b+xG+lTBZT/h4FGT
RDa1SzTql3qPwAc0BQKjpQZ3/h3BqMTouVT5KUsdZatPZvcoC4fK9JBGX0fHCK6nrhsuzPPTRK7u
uCUlBZSTJBGSxKuJBpRgJ9NEml+t0XHHWF16qDoDgr8djx+0SZZbL6zk+Vump8YW4JHYWZEzMSVF
cQiCotxS7BXXTNylPM8Lw4FoNelfLnpeIutAvDQprHZmJk7UclBa6uzJt4xa21g18oiTYge7aUqH
3RtX4HLJEI6y3UCKPCt+BlIZZglWPKemFyGOV0CqXbkrcGsgGMhu+qFDR8aozQuz8KyvNEvYzS8g
j4j5V5NQhrpkwAwXp7RVlJ8pVtIH4CrJMc2Hz9FyqGnjdCkWXbUJDAEWMNkTFhulFTQrzpdbOTaJ
NqRVflvi8RLt6sAe7NQFVVsYhUc5z2rv5KDt0q2jtpP5tpQVjS+5XaRGwD3B2V3brsezyEhYWd1t
Uc3FFe+4j2S44DCNjeIicjJeuBRX5zZQSB6XFIHAfSyMMG2VnuzK3jQK3Wjv+e+u7mBJDkaC7jtO
N3uwi9rd66vIYeh+21M0BxQfIObCxiHQd1a3YV1Yeu5og34v45vmjSovmCxGDcBEqo1AcRo3g1xj
vS7S/DopBunh9eZXl8bfzbOkeMkv19RqNYEhgNStRfp9o83xxunH/iBltQwccnL8eFTfG4NteiNZ
Z//1hpcf/Lzf/zS86rfWhForwlK/t+Ok8Bs0sN7Fqmq/f72V9cL9NbowY9goqDiu048hbg96VTb6
fewk0ue6h9Ao8dLcTrYV7osqda6yWusvdO35CmJKEUAiQ4EKEijb891SO00SyuGs389tMWzxjTN9
swXRjBea4WZOcAnzsb6VnibxSeAbQQ126rr4k0ZWlJuzqd9Xfdl5uWJWHjZo6NFrxeRDGgq3ZlzH
2xR1j/cF0raeKuT6XYWAy4UU3Cq6Wj7kyaJBI6Jc/BOWSf8t95Q09qQkUWzcCzPMN0ZXRUe1gc09
F8UlqZYXBhkHLfgrcJ+Ajq9VrswwrUCDDcb92Hd3ldUrRy00jK9pn4CUssbqEuX3hZVE4Yc0Kq9W
EK9r3EKuNk4w151xP8Gt3udZ5/zkApD8AYWOTaBPDn6A+iXuxAu7U0OLBhLkYvbG2Xc+nrjXaXGi
duY9PnoASp24PThjhwB20eqnOYBPkRTFvS6P0yVjx/Vdv0wl2XrCyCWptKDtzpsOBjzAulwx7ssJ
ImxqVpRwdcTVAxCT2ymQcbBMwmhjWPgOUSrvtgUYIFegUXsbtLG5EXkp75uwvgRcP58HcCNc9IRe
C2SdFx4Pk/PvUuJECHI15uNClHCuSHam6lUQyXXl+IGmAfjt8zbuP2ZdERpvU+1/apxm4UaDe4Jm
soaviUEju4qN2eNYWtE2wY7hyCAKPzGtSyTo83vhV1PUKaCgYq5ogZk776ceE7HY2mg/TsDUdqml
1NtBTae9Y3YIMEgW/H4nkeUPNlZgboyB6ZtuXVKiNA5cbUm2gS2BIXXevpEqY0d6O/5RjBBG9g4y
i/JdU4ne/JRUQhkCV0I7YL5wdK4SCkuzJBeRqCNry62PmvR5s2pU5VOrV+qPuckkGHKOMJMNilRm
dbDSuuwbHwCR3D1okA7tO2CgcnwzNZloXF0NgLwjIxFs2oAX9IWw6/y84YsWg2Pkukl3U+FDKOr8
w4i4gOyZkfwDlCT0Gj1JlG0c5G3vG01Wfbbzsr9ExD8/Tcljw4CHQko2f8FdPwNL2hIyfr1liJ+k
Oxoss8fhA7aEo6tkmXh8yz35d1NLILJ43xDMrg5u0XZsOCztf0LWi7Tr2OnAukFvstP3ihpbd1Mv
8CJkr1nGhRlfjysrHRA9JAkSdEhxrNUGyG1jOuWMcegmvdVdRXau7Sbk/TU3skxpj/BAfkny/dm4
AutFFIi8Bx6QnKyrqewDbKEyR+AfK1mU2aWwNbwy5FTv5CLcvT6w5yc4A4sszXJ0k+ug6semOl82
EmeYJbVVHbqxYQb7Is+o66fF4E6lEt0Os6Xfop2WuMKas/3rTT8bWSC2S1qORbvoYaybrueePCEC
kViO6/Z0U/Bo9HD5Kkk0IYWkVlQCX2/w2bguGH0HNhcUKuA46+p3E0kdyJY8oK9dEH9F/LA0XSBj
3XU2N05zIU5/3pq58PRhR5Hz49fVAZkoMZnzORkEVWOwhkCNksxt4tRx3IGb6kJrz+aRJxAFHjyo
OJ/Qm1y1Js96OIdqagpXDnV5oDW0Q93aEIFOESQ1kgXRCzXBMabipE26/fn1sV3VmlhIjOwvEQdS
hhR2Vzt0IH2bar0WCJdSiCojLazFk18OmZ0ei9HB5asuwhgLb7m2H4WN5L+btI78uW2b9m0OYHzL
4vq7KP1TZ1x8kVffIgiZZ8sZLOF2lhbtOjVtr9qi7JlyK8efaL6kyvBs9CkxktLCxg32FofEahep
fReOZCdhLORD29xTTu22aE1Jrp6mwUEkRfcuNLXBN4hELuyidbyB2vFi08MWptskSZd7+reQFpMT
q7aznqZHLc6+TFl5jxWz9qHIZUrIljodEsTnL5waT4pA/7yOKDcReBHyISpKjhTw3uoa7IOIm6jQ
ZOHqBPLNg1wNzejXYzblHr/X32umGIv9mI7qF7PNondapnb5NzNV+usGdcbBNYpk+mDIeaS4o5VN
5XUU5/pnkHvGSUF8567uBPz1KDQGadfAuhy/ciQO160M79hrieDqOwsJr+7XC+G/vo//Hf4o7n71
ofnP//D772Q36ygU7eq3/zlF3+uiKX62/7P8s//7a+f/6D+3/Y+67eoff5y+lc0f2y5//NZGRb7+
N2c/gpb+/hL/W/vt7DebvI3a6V33A8G3H02Xtk/N8c3L3/z//cM/fjz9lPdT+ePff34vurxdflrI
Z/359x8dHv/953KH/dfvP/7vP7v5lvHP3LrLf0Trv//jW9P++0801P+1gDbxBOGM4cXKQh9+/PoT
/V8yCVrK+k+6qwuYIy/qVvz7T+Nf2NNw2i4nL1U8mAZ//tEU3fJH/BuWEOZPaPmgIQa49c//911n
U/XP1P2Rd9ldEeVtw9csq+6fVclLi62nctQumhYkHdd0VSRBZKETcx1mLG5dLfwg1cm0CQMcMUxn
+kh6EOf3GGmGQylnyQE8ebSf5/JmcuKvvw3Z35/2+6ec321/fwmITE5CQI8E5Oe7smtEkgUBVmxl
MhyCyQtSV9WjL4ZTKhcO/hc7zRiCigeuhhre6uypGjwDRNZlh1YOPgk9B8ylXo+Bqe01AGXbMghG
NwmH9AZBsdqbo2LamDUOkLOqRnulay6JiZ2fhU9dxxMWNBOnEvS0NRLVcqRF4ENOD0GB/1RoOJ8H
ZLw3dakvluSWnxWJ8FvZ/PD6iC/dXM39WbOrc1AyE02Zqikl2Vjg9GgYtaskjeYROL/p5fGsg2vU
d4cIKKByJT0IMfwlhdEuiPve7WbrMY0u9uqpCvxPv1jFC+Z7cQ9bUlFLVHi+kiAj13LDYQlANpDd
wEosf9CD1K+62C1r46M6TTuEMn/WwQHD402YHEuhq5uWG16dGrHLxh3bdhvYpbLpdN9RivCAi2ra
RtMmy/LkRhQjz4Vc9csQKdBgKnAslop7BPaVuy5fLIck/S8jFrfV3Av0H5TPAZPPDBKfqspeiP5D
MusVQJfmA6+QyOv7btxkYtG7NuwBLd3gCwdE/w4hdReW/ZOQReUjX3ETxJO6GbSg+Fi3KOS7XZ9/
Abx7Q5GiOGLi8l5GjG1rxP0nqdc9fcJDsVbVB4WKhuvYoTgRWJycUUcnndJxAMYn475wlTE5Kp20
tZXB3kMFddxyzEwPLdTJa0T3wUwhksNEGDZFFigPSOWj5JUnt0NibGqttbcpdWO3E5Wr12Pvpka+
baL2h52Hj5WCnmXVpLtW71321+x1kvjC9bSFJbktBtk1RTj4tTZu7Kj8IA/ZZ3h6ugtvCLzNrmi+
m8hTurMUBfsYGO2hK8rSD+Wm3IMS3zeFuuec+Izk6y3kqx9JPGFqbpjFDpuB0A2KyRsqvXNJwCPl
0FG5ziPbjQftA8bDOxbKXxT1JHTiCz4s/WoXcPPCynaHttrNzYyDbqcKBonjqDbD7Nrows9yi6ZW
37Bf6hbaRN0gHkNp5aGuMafIo+oGF4nUJUNM5iJpw43cBHeqATd80vkLhfnRUlgXztRlGxlP849t
Z2LfN8Vf1UJW3SwwSzfJp53llJw5s9b6DDo+PL2Vuk6hqseRtL7HPvgoqfNfZPmdT4C1P2A1hdyv
ZE7ulBmpH2sN7q3dxnbg9JbWuJ81bYNA07swbke3ktF/qPDkqr6P8WZybLdLpnepIm8kKh/CErHb
CqH5kmiPUhYqbllFV4BtQ5eavz/bw30gqe9G0WHI11i3WWO/s6tSJnqTfBkhO3ZNtpnb6H6OFQ9b
nQEnzXTvpOpHM5Tfx0F55HT20GUo3arbjPEnO6+vGuVBdXIcoh9DoV6n6uiVY7rDM6nsDD+ViJPz
v2R99o2+hrFSn0A3u1P6tQTBHiFe1svSPlQeQg70YtCRt5hdQzJcFIaJlz6PynICFBu1Co5ZJ3tT
2m2a3rVH1XWM8tPI8QqtHn1OlISLuyjfmopLjv+YNclOG31VOtmwkym+anpy05G6LxN7Y4qbsNuF
NvFrctDqGYMBVPhrOF5fw2bXtfSOt1JX3SZlv0WLC8bxV/wvvuniW9k9SlPjdcPsScgKx4/tgm9Q
7kLlwyx0Nxv9sWTZqne53PB/R8+Ryr0p/CF8jPPaqwWigZYbRtuyfYyG0RedP2fSVav2W7s8Qg7M
tcYPHGUz9G6P1hsWLl4Evspsb/La2GiS5WMB5EqJ6glRb0lbbCTns+i+pqNvaYWLoMsxSGwv+sTw
Os14P/ICG6vMjYabsgBLkOobeJyuSDZ1geqDwPpseoDSWajyla7yFxIMtyv9GMmOL6XlEWdKblWW
cJ9ti6b3gGN4WvXdyObNpFkso500q74d6ls7w/Ww70E6MsKD47d1t1nGMityPxrMbd2OntqyKzPZ
rXSNi8TxHejcCR4BmXpvVPjUhg8lYhC9bftmWe4GWcW5UWyrqt+WU+81aejmwWcExzeoA87Oom4+
b7FaP068apVI9ZPa9Ep1urLVb1F91UXCjyPJ7Rz5uhXKvpLrjyalaRvvH2zdvtSIniOOuTHk6ymr
d4Y8u5JZu5kVodOZurm86ZaSSC3tBRqolXRHZQZs3L1eLE/bhPoQvmFkXPWh8nTj2zw8mMJYzpRT
buDbq9/G6ldFibwsQy6PhV8k93Ekbpz625DfhvngzuF3o7C3jln7ett6cWFhqQhNQ478fgjAoNzA
oNipmWy4BkIDHMgOqtvLZ1dGCmYWa0vQIYbja3W6V2L5MJhNtS2U6Cv0m0XeOS7dydCabZk2uR+H
9mc5BNuStcrkamLaJn2PSdBce7xB/HlSlO2YFR+zOvxZZe1pCMV8jNLhYdRD5ypQgKQVaZIdy97a
Wv37KbB/amp/Vys++s87CZFIP5LqK/yAgPjYO57Ewu+l9AcW7WQikP7lzrrS4/Sx6BHFiOLunVol
17WWXitNlW5a+VLOB9zXWbC0BBUOGCSQdVQKgGOsMyGR0hhtZDjSvq2oEERTdR8He7KK+UOfJf0m
EfMVPhyxX5P9SjwiFESnCvxbrhwTEpGCx/DVRAkDadYxv7UnqXOzCkZ0s1Wahruy3wRO/G1qVQXB
KFM0j8Fc6aZvc/qgGPgRNwbtfSWZn3BpFBuHfauUj2Vqb4spJi5AuDF+P7Z66lW5NN4EaVbPXqGe
9PjgTFL0UwEedWd2c/aN0bGqLzNgEqnfRC3ScnLBpzQO2miNpPpdOF/PpYcK7KdQc2ov7AZXODeS
pHm9Il8PulUjFVFtytn5NOfo/qsh1ymwdbcfPiZz4xV9Bw2uDf4qSBlMfdo/KArKhHohVXd2RjPt
pJh3oqrj02QK1GR7mzNkLivqofX0l4Cg+ymasDvPqxN5jhskx5L/Ze67tivHrW1/5f4APJjD42XY
iQpbWaUXDpVKAjNBggn8+jMpH7cltrh5ez9d2+1hl90QBAILC2vNcNMYFvGEyJ97PVSwoa3EAUTF
yaMhd8oRRlEWQiu1mCtB/hLhoPyNArgvg85zDE320KuR5uuiFhn6SFLvJiJOI9fOTUR4RVwrNtRk
i5xXbt1HNVBjEIkoWjsMTMD4HaAFCIBUdgpicjkB7LtM2nTZ+JKEVOdOByjQru+J7pK+x1Wi8EPR
SuKmbOSnUgFlpK2lQ60xcknqEfvVoldmyEqfRvYfs6bCIXoO41Nom6BTjCdYIpCW5EVcbu1eWKD4
RZpXhWUBq3AC/B9FREYIQWyyK2Vflt0uL9X6mmcd86Aivh2K5i2x2RXi4MUw6g9ihEevpO1VJU59
kecvqik91lHzTAnTwHcD1c0SBt+rDY41LEaqLZWq1pORtF5KRpIBXVlDQaCO65cQpUeAIgYZX2CA
lii+5EhuMrtv3xrIw9wVqv2kwQAHsj+4KJn2DE80G/ow9Jg28sWgZ6pTZN3raAAYp3GWBEMJSRWz
C69HCgZjjjRkhBOhkupbqeXMi+qsc2OZIhMBncQjTeE13Hwa4IArdWr3bCWAL7yUoWUIbxzKijq5
SO0Dx69sOijddqlvESlzOk3hrR8peoMcyq5sfkNAmqsAau7fIPqNG00x8/49U9RLoy2iu5HJBFuh
UkIvwY6R9NdEOiTpVq6itxSuP7ZvJvS+bVr2WkjNqz6w6wherg1h9t7QU7pLKtI44O6CeaK12l7n
L0WP+OCKVgWxEBK8V7XcDk/mIB+aTjGPqSxaJ6rk0WNjl7ttS12SBVD4KouSpiDG71lXxAcIxLcC
0gYZngpEu5SJ/qxRksK0MdZNh2tm6ihdX3mW9qI0SX2JBxKyplb4cFxq/UyDeUJ1qdUFyO640EZ7
2w7ICvhoeQqOEQ72nudOFpYHbrNLGNo6Je7LzMx8Ww1ynH1b/5CTzRBjc2BNfwOKT/q0cO3qqZN/
lxx/Pgk75J0jQWxkKP1ikB29uoeEjjum8hNTvVgtnK5kd6VuukC17u34WIFFVVI14GN1VAC1lc2L
nj1VXQAauQuPFvSAXq3+KI3VJrO6ja0XisPj17TB6W+4p7dvbQ+OANLs7VjBrBMHtmj5BbXC0IHq
i0eV3/FYHMoIPudw3aDTzVg4isHgpldBiyuCR+fQwN0hgfFXCaCbz1NtI8ERwmKSb8fppKrt5Nlz
27/nPADAIfHjOgMoqnEIIhekigJqtS6c6vzK6A9tVu90SC1vp5wKabSHjrfDyL4Ce9xp8sT0gNkN
mjjbadpjLpvA82kbNBydPtQcUmlIvbPEhzhPA2etbSbuoQbttMl1wrQgw+WddfdZFP9Wrfd2uEiK
RDhomgMD28XMC6Pkqh4u4fN7R4bK9A2bADwnk2OkcDitjNblwHGhUiVxyjB/ZyYcaqS+R2GxV6/q
Qg406H9+lhj+UW3wvszxr3mR71uZ8P+tfLh9L6d6G58P9f9hvRBt1C+1mKke+a1giKYQ/T/B9G93
//f2a93w8+/7T+FQ+xf8CPBPiBcBnzCpLP6ncKj+CzBJgAdAJ4Ah2FRS/N/CoaL8a2IpTi4Z4Cqh
w4i/6X8Lh/ifgNA34BKCEhu6LJb8TwqH32tHBLVzExR+c06ql2iU447spAB3n5uOB7vIXIWsNBCX
Bp/qZF8K8x26vkWl9FLQGyVeWvyRxXQPZX3/y1r/UGmcehn/rQ/9d+5TX+Dr8GYjzDTlSMnQ5gBL
MQRR7/TI3wt5/x15qm1+GdmSWKK0USsBuzD6eLc63QCFpbHciuFS0aHY1r2f/kFLv8K0cl9+UKHK
uJZG/KDaupTrC1NbY7otLf30A78MXMJTQInhDxm0uMAHaF0qxHZLaw2rvTTvWfMjVq0O1mLTAg14
jz2Y7PX0enxKjv70TbHfv84b6ORQSIzJgayNG02lBzzenS6HYKdZ7vS0u26BJtSHwVUHuiNKdTRr
IKnA7MKb/wKo2msqhz7JrMCqmssECsGKdDAMPG+Hnv2jttN/N8essA2TdagQl3gJwD/0GTAbhyWR
N6YftpYfZL1b6TMtrfCsmylnndyEJVZYLl5UvA9Q1Tm9xAs7Y87IpwWEjjOOE4/EUQCYYgwwmVyR
6lg4N3MFIIoMsDEkTDpvVZ8B3DuW0Ox9M6NrqVYgP7fyK3wiyH7YJZ8sky+7m4KVbpbZCB8J9d0Y
eFBleJfz2AeCOHT0MN9mxDpAaBapDVqvkr6hcvsAPoOPhNKFco/fC8mjBFXKMNy2BdsQc7yuUIyB
15oX6XSTU+LHWnGZhL1nWSnqjn29GyTYrCigLTKygTQyevZkW1MbVa8Mye3jIJ5YC6PRQQ9CdlnA
WZEokGLooishFdctKR34dm/KiX7XDlf9kGImuqPqh7JUNlmV+jJtwD+AaWorebFi7LlUujztr0j7
0sGZ06j/oBTjdKhaA6+IOvifYUw8M0zc0UR6AwDlqDoAMa7U+pf2ySwGFn0CedoxkQJR3FX1i5Zc
yOUafOYT3PnTB5x+6JcPmEA6O28znCGjSp18RLraZDHeJvAN5MluEHuUn32qHWMtclGv3bACFS5h
4aEeBQxpro7M28rIvQpymtW0EA8oDgJ3mUdogrx8zeZg6jD8NM1ZFC04rVpWYz93HfN75TlFzbIW
L3Is3LJ+HmFfAqvDlTtnZr/2V1z57HJ9WRMcy2GUwZkMVCt8Eom84dbR4LUbSqoz2mQvsvfJfBa2
9tcNGsoTq9GjhhmoMAcIKVLXhrpZKz3RDMWwqIwcGLL5tawHzIAUoFo7acZ2ZghtRltzu3gqKKAR
kYBvXzmm9gutbidqwaLkiquzDxmD1F3vygaq62nlpOgzF3mJl8Do4vnuUumulx/L8jLEG88I7630
vZQ5kvj+3ynnt2701z7iQgD8hKF9WY6QWG3forALrTnTSaQBboMrI89a+P9d6XkEl7NxyImMz0p1
FEszt8UrBAV0mKA6cPwYCHHlGvd+4UryiyV25piCoqB5SitQp7UdY3waUAkUwAoDHHWRxDeFQd1W
NvxiKmOejtNLv//sAjDAKKuAdhEBeuY7quE2W+MlT/nRD7t63k+zUV8LWYGqrhxdANbmE82N1T95
tZNz+R9xuf5aYWmW+cEzOYntHpdMQ3BjP3b9q0rez1oXaZb1pZAPSLnAvgCKCMK8Ql+5cJdWZRbv
GFwBEiZjXANhJGxbR+Zoq6Ax0UQ7rb47PfmFoDqHxkLmjHcyxw/pw2NpXCXVm5Gs6Hks7Je/yd8Y
vTGWVEhBVHuFumvWUICfDfuftsss16vsCmSObpACBvnQPKm3Rdj4hsi8QrIdPbH2Zvyr5gzSpA9x
sucwQ0hK7b5vGs9k1I0J92QUMtHuc/o63XVdvLG5foi13NOVekNDddON1ZbkvVulshOBjRO3Rx4P
Nx2ohzA74fkrRwuIiP0EAmzYPqa+LW0YfdJospLTLS3ePO2EbmEuQhNJUU02arWpURg+/cWXRp7F
GoMJXsdxPj1SbhNxoZZrwKul/TqLDyxCVRhQ3REyAo3T9zDv6iIolN0MoeWYmeSdM30gWL5f1BWc
kYkSpgiV0RYqR7W2chB+nr0xZyW3eZzgxCEBSGMFzY6LMXkaxYegrZPma/iQn5cecjrf5w6jlUaP
k3AMMvrWyjCOWpNPWRp4HirQseiVHDd1HfmQ8gKp7PRi/xwdjDnRqB8g+2KGyhgYnKFd2UMrLbom
dCUmL816+vMvF6oKPAhXYyxH3sApHZLuq4SPpXnPIgTMP8JSSu0xKMM7jpKUhmKdjtbI6VVZ2iqz
swlMCNUgLYpk384cM70fpGOkxWgmKo7S/zn9M5Z+g9kpjYWat+Yw/Yx612gPZsqduDFWfoGlhZ+d
1LjMwFFrcVLR7qxwRtfe+AvjWrOzGaG4DFMGjNu+ZomrraVHS8PO7+7GIjGosWPQS7tI+OEagWBp
3NlxHOyaDqD7j0GjRU4v33Fj5eZb+HhzHgRRGNNhQzYGlF530o2MN5j6j8xE/5PHgNXy/cyg2h73
XY+1KNiedF5U3p7eb0trMf35l7Oo2DwhsOweAxvvmnGn6+55485PYj7atGHTfEHsvS3XGN1L050d
QQDoeV1VGDaNL2N0DtcsspbGnR27tEKSWMPbM8jpzaC+VP37ecswO3FNymBQCIvUIDNfh/QySurz
1tecHTlpAPYoKxFDrcHTqBel27MmPJfIzNBPD7MOZrWacaeMd83aA3Yhds41LKK4F4XZYCESdmOk
zU2LltAA1QEg0PdDsSbvtfAZ59xu2kRhnJT4KRHQ0IIA7E7PC51zfTSQiapu5EwKxshvxH4YzrsL
5zLOOUhw+JeKDZ3t0NNN1hCgSysxO38tYUkLBMsYCDwaWrehZ2WRxpxKqY5yRdQU8aLPD4W2Cc97
NECH7nsc6sF3bcfKHoIcyPxiJ/6Zvt1fcXMOELWiorSqEusw2q99/QGds61ouauG3LPre41Wm7g5
nnV05kCOVK7lsKvNEe9klJLae7n4fXrghWtljuLNK9BFGnjvBBJwmaADbIEeKpi+OT36wk6ZSzUD
G21n8O8cgwEC83KmudEK/npp4FlyCig0HB9MLH1X+4a5C9szJzy7CpsCWhYhWOYBOPnOCO+ucyc8
/SJf7kIBeq2MRAaxjx3VfN+2K5JLSwsxO4u12qI9G+H7FVGQtZEDKMrKLbC0M2bXYa1RrtpT9LC1
2jHxsG2B6oPz7umd8Vkt//uDGzrN3xcElMMeTrC4FeXkhYvoGEGLEGwaAdwntEt9W38o5cqpUu5S
UsANInaofJvJW6FtVAKsj5B2cUzXZjPdmT/NZnaXxm1cErXGbHhnumGODj5gjIA6tI3m2DgZTRK7
rQmO95rLxsJ302d3bFfG+Al5JoIwi44VK6/XDMQWPtucVDh04IKxDL+J2W4TOUXT/DpK1jT6lwaf
ZbcNR+uqnXZbo8pulaUbS7qLyRq7+ZPD/sNX0GenOoOyT81rZQgUgBVIN8B7EE7vRutG5UsIrAYB
Eosq5KCINjBkgI71xGNqDKA8cD0MqqKKMqH/rsqCeFliOKkpHRoAJ09v2aVPNosNoyFDZLDHEY4k
AKyS/SDWHn9LI09//iU4ABJbZUhWEHWEK5f7wlyJZkufS/0+rjaWIYemGG4NGUqVgLkDZi1FYmU9
Znalf91/cxGiKqlFYUwxreeZEyfZJhXAEOtuygANVsbtkKgfdvIkdcC6db8L815TtnqPz1QYXlH9
yeAj3mkbwZ60Mfc5Tz0jT7dMMbxk1F07U/eMP+rk9vTXm/bQT3trFm9qKQH1s89FMIHA0viG94Dm
ygA7yep5aZw+iyFo94CypkoiKLUSotwfojkvxmuzWJHpOotiqRCBhN4eHiZnPq3nBm2jDOUEwVC1
69EnIQD0CaM+L9WfCxTEGRtkqK+KQMCvPQWkf+UrLpwUbRYhIIYw1nUrIwCZBjqLvWtlZxbS/sav
ynIQTKtSBAaanrXTPp3ed0sznp1tu9MIN6DZH0CeSjnS2j9v2NnRJuj5Qk9KEwEkDPWrs4edXfp2
kjZdWoVD0N2PcfcbuOm30/NdCEVzohzTGYWNFxqtXb1LyK/Biv1Qzc57OMyV3NuExXrUDyIAdAw9
w/q8JFOdnbtOIDUuCwwL2wQUcKvzZjsXsRrChuLzYVj1Qr9N1mSjFvbZXL8AXK6Y1Ro2RBEdIa3w
khGIpKx8u4XsSJ2duhrmev8+dSGHml73C/JMjt64VRlujHFPgIaknN5ISe2QGlD9UnNEY8MV9Z2H
hQtCtp+Gd4SwTVkGtnWDjesKNDiU+7R+Ajkf/+cOhHkwgMrCicdqPySg+SRvEJnd67LYWeFOb2+b
/mBYO6BVQyjOOag0gnbCHLuGS3GlgijlA1npjCO8HaXasSPZJdFDLT2fXoGlxZ1d/Y1u5rXV9SLQ
TJcbbrgmQjUjd/51hc6Vq00YgFaCSkNAgasxzDsKUfBUljZ5/xySGymGBcw7ye+q/knvXijSn/N+
n1n0iAaQwYoKL22L+EWx08SK38HSOs3CRxr3UqHBSiBIX7tyJ868Tebix6Y9pDTUp2E/9PIAo9bT
q7CQEsyVG3DjySKbvmqYPBlI5rLx1jDewv685j5kv76nX2o+UvjpYtpl+KgaTqytlIIX6l1zCRhD
Y4Wh1OOA1jagyXAn7gCe0JJbvfjV5WvJ+MKn/Ez6vuSkdtaoyMBRBJS7Le2ckHmnF33hIpir6FWm
xLtam75lvoWIqJMUtgtz2vM29lyBLBVWmxtwEA9AjGzKfc/2p2f9Kef5Q/r4ibL4shxhxoApa1ok
d+GFTNUbRRxor3mhuJeihwhgrFEDW7DTN1mZHGNZdoh8JdtkE0eRk/AKOnaAWGsCeHgQT2jqVwxy
VaV5A0C8RwheKcwpi/eW7er4HkLeXiFzt0cDaKS1l6XDSsoOrbCf0+BPrNKX30Pr5G4yekYxmhtw
fej9lmmehZ5zX/1JQhki5qlDqYr2cO5GkuXneuWMA5SlBvB+LEeHX9SAbJ/XVx3rAUkrgNxvN8TI
diku9trwFeh1hxIFSk3zIOXnMaW4MAowKSbfagTsFNB8+WHQ/qhAdCfps8nInSZ3G13Jr8v0t9Q8
mq3i86F0Iqo7BjE2MN3yiw6MAe2NxRdRRIBoMTZNeYyiJ/DbLa26lLvRG8AHgClYIeFMjDddhkk2
pVPaoLrqsmNZDyqDxu7wmmWt20m/skJxOTQyo1rCm7J2idBAuOSuZRGH5g+jfjRLxQ1Tc6uDLVvA
qarP/FF6CIXl5lTzU0m/MqxHS4Uaou0IqBTaAiSLfktCkF0S6QhBY3cwCJjMslPmH+A1+FHyojbp
kastOIT8vJg7NwcctZCWlT51WVQXHbJuzQxwpur31900h3GgqWxlZo9cm7H70rqw/pQXkA8C8Tse
N0ze0RTM/5XjtbAr57COWKcREIV4SYYwzWhDB3x2o1rtTC7ES2l223UyaUuI2KLGSWTHqF/BpYjF
R6ZesOw+K/d2uw/VG6jpubb5xuldyfpDxu9IuslBMq8i0+2M2tWryrEhdieXOyur7iSQsiMZpQcz
ci3GIC90W9PyEfyJLIOpBjc2uSK7ChDVxPZzlm6BQesBr2t9pagATus9TTlEyWNs3hR025hbAuvx
07FqIXJ/kgK/HPFGM4dQEAkbQgI9kqALfnPewLMndJiBUNUTrGNuu7E41t396XEXvv4nTPrLhMfI
kONqKqxY/CKpD0OyI8MKVne6an8K27MpAx5eQeQfV2WXaoAK/qlA2ipAZy+iZNMhYgujOvRWvHK3
LSQUc628UE1L0YdiCNLwqPP7Or3UDO40a07nC8PPQc2WHINqVeIOCuPBqUkMB5sXbsO9pU9Wts7C
SZlDm3nbSWk7ZSxSEWgFRFSsfcgP2LpGuvJBFjbnHNSsFA2BJg4uaDzV1HaT9f7pPbQ07rRmX/aQ
nMWZmjKMm+qbIdrkzcqNuTTutGe/jNvDsRBuW6h4Gul+mHwDVh6BS99y+nlfxi0Yq2WQlEWAgqoH
yibg07nLtWOLOtrKx1zY+3OobU3aTrOmdmtfPWbVi0au6rR3VImjz0MdSUyA47XEYmmZlO+/Tmmk
LSkSlKiGpnCV1toCaHZe1Pm8nr6sVCuqstAiDlK7cGkcJGvdxqW9PivXySnMNaOpKxg3/FLuBXip
sVu1MlYnO0hE805vTHVagh9C0ByIapRx02UKopupXhQEPBX1AhKH7igdx7KBoEO5ZfbvRhwJsPRW
vFM1mOvya73rnb4ancSayMebsJYd0Am9nkD1OrbhGTbes+qh0MAgjBPHKt7T/JJYoF3H9aaCRKth
bU7Pf6nKO0e5DsYAp8EaJ6tonjN4sFcDNA5avLHzzi+i30meIs1RIBgD+ii7YeF1ZtyY1u+a1eB1
V26SA3U8wlo7rYIRdTVi216XbGDgiFv+Rk4fc+FBcWBltReukjludhiIVdsNGo5a6vWN123V5Lwi
rDTbLlYkJ6SdLila/26H1kvgNXR6hX8+O5De/n52wga8uKiaNoj1VpRH0v86PS7s9H7cen8zuRkb
KQJlFg/cGs0SpS4dWt+m/UsuX9cF6mSCvlB0BDL2cgPtCaiVmNohY48yfVErAUZC4lYodpijtNWU
2KXioxfYm8lzBr0HsAYAU/sFazUvy2A7sE0oyPjQBOnNDjIXut+ZUMOhEH2jIJYM4j0kF1kdRMmF
BAdwdqnnAdwLpPEy04NGvDf1jmkbmfwy0rt4PBLO403W3HPIaTsSEZeWTG+hf4edXstPcJfB++5Q
G79Ef03TxNOtl6a+gLw17Z6KrIrdMLL9kXE/Hz9MCKg3NXRhLkcDqgAaHigaEO+6W6mmB4ExJ1L5
ZdRIgMLdm+I+Zkelv6/627FtoStwlIq7sbiowr1ErtJiBy0dVl2L6i7RAkM9jLHlRSP14C+RVIlj
99epApnL+iHVAqb+4VrmGPIhFuE2TjrP4n+ypod8sXltVfxJgPQUGU9RD2UPcoOpa+2f019+6btP
Ie9LyOzgKFmVEhI1EEuS5iomZ50BCEF+H1fLDTsvB4zbKyCjXI5rofizcvH3GAmbqe8DVyCDRDQa
MLAUbtAWhXqE7UXhDc2JE+kPmeyp6XPy9Cvc6OMFMX8R/S2E+O1o7W3ryYjfdSjHsDq70clOhyVp
ZN7JCQSl8DotKQh25wGjoI/3fZqh1PQsloHCCFkOd7NAoitH1cIAP/3+sxdKNcZqkoAZE4yZjl67
F1XbDk4Ww6GTvAHx/bxtMbuk40pN25o3yN8r9M89RT4rR4I38fdlsWC4rZlsQgqkF+CKZ2s69p+d
s5+WZRZz08wo/g2w6cBOrZPCt83XqNsouFIKAlsr+Xagb6r5VokDi9G14a3Xl3BfE5u63pkD+LK8
dU0VzckudOTxdw03bWiIW4PTVBJYTZ5WXBF+BRGhWvah1+BIYebHyodiJ1BWfycW27dFccXq0Mnk
QzoQN7RGmCh2zsgeeH2dQeK5vTTpta5e6Tp4/mtuvwsHeA56tQ0iZChqjUFV3abyBcTgz9sC1rQB
v0SGpBvkVKPYwbLiG29tvJIkLM13FnBg86qSfKpBSKR2IuM5ROXqrD07h70KK2OkhThAoL4RKl9B
BHUF9PpzpgCf3O8rUbQDlXrIbgTcKiF1BOVj4x6uEyvr/Pme+WHrzi1qoiKCWqOu4SlIKhj+moHW
g0yVQVeBN82Gqu/QW3UhWMldvVadPM2QrkiQqaqSq4YpuJrJi1nE7zaRzovdcyXXEdD1HCQHEeRG
80d9ilTtz3lfaBZVaB+mcIXsRyDXIbPmKWup3NKemkUVaikxU2uM2yKdjbzo/bzpzmJKTNCuSlLg
YxTjCSI3Z4KS4ZP4fT+Vam5UpMR0c8MZrE272vuYJvbDTpqjZjspaVkEd6MAKkqOaY6ODc23XIW5
z0Vqdg7tPgqBh0XjQcHF1aIbFDLdRANzdLgtrLco0UHrFeD7KtdlAhZK9gwpsbseNMomC6GJ8xDm
YPTJ28GSHakpdxygt+55VK7G8kirbZbtWnk7dnitN9c9f1aptD/rQ8xRu4mSSWrFsGDai8oOVX9e
KJrDdLkYkjEesVwkvabdVuIr5+fn5+LfTIyjTk3kRlbRx9euoQCdOmmJ+ggUB2PNgkhKdN5pmmN2
aa+KFmQ8hCWl8Dqz2XDz/rz1nuUYsGbVJWZO52nYtdwzz+ty6XPULilDOpYWxoXaTvvcr/EdltZ7
dvwHVYWql9kB3V7fG+D2FiV6pA8tTLP53XkLMosEaqkwQ6ItaoNNfgk9yC1pV9K5hbtljtbVKwEZ
dQVzN9RfVTFC0+eitta8sBbi4hyxq+qFZvFp8FH3W7Hh0sqVtTTp2R2uMI02VYwcVE9+GfZHhnZK
bUb+WWttzF4OcVjqQ69gk1RgY4eutjbppcWYfpkv+YwpIW82S6Aemo027Aq2PW+604/7Muxgi0wy
IHIZmOErlS80elavBlnR93FHUtdQQGsR8zIU4vy2OnO+szvYGgdUgqQUQU/2FO7o2VkMAn0O0hUm
iJ2qmaDivA2P3cN5izs7d3Gr1xL01ETQXdT+muDHwkaY42l7mLmMGcxqppmi7HN6pp/Z2g937xxM
G/ICbwB5GIJeZ24Cd1b4ehu/e3nyBuWHLIdYbRg0BhxYMhXCX8SJc3Q/C4ou4pFBDMnhkPQt8cJI
buDb4sKxsCoec/acaXTXF9SL9dGLoegGsJxfQSTCzCC9ELau3vDRzVTlwCF5oMcPVnxMwDip93p3
pSoooVyXSrdtmQ5Pw6esq/a5ivJ08gsIEbeQRhVeADrgr5DhdyVQY9xBMh1C2T5MczhG80MUQV1i
EOwSWoW9UhysZtuEt8OAgkoQ0R3cO7eQn4Om6KAA6qpTD4VLj4XxcezLICa+MPqdghvF4RAh1PJx
b5f93raLrUblLTTDN0Vv39uxoTssosauVLPzngNz7FRJx9gM+xKtotQLS+j1nRf85uipCn4wyWDi
NRA3F1x5NiBL10jngRLQLvh+6m3axqxQcTqZ/qdV7kR+f3p7LkTsuRsFZ6mUNNkIdoXYdJbsa+1z
jU11evCFAzVHJvG87oWuUFwz4DEmXqytND6WJj0LgXUu4J4kY6WjbotMHHK4mymLOj1peVrSHw7s
ZxH+S+Cu46xuIKCEe2aA+rYqe01hI9JCPLJ0xqJz63ZwOBzp8hyqodYHMZ4ZcK8pD7da193A+mhl
IkurN8teEovKsK5AoJesZwJJ2TNzljlkKZZiqBcD7RAo7JFb12p73teeu6zBHmDIkx7hU93QB/H7
9NdYWIQ5nL+Et4ga2TGaQht6KVb2z8IX1mc3PjQ47aqF425gQj9ZQ017bICQIQawfytR3/x5D+nT
r/NlD+lNqFZ9BWqGGhqbAjJIkj54GbL9mN9n4vm8tZkdgxiwUm1IsODZvro8r0eh68r3madyaGjp
hAGF0MNDhb/o3XmznW1nwqEprqEOHyRa4+fqLQO54vTIC+FgDpqv2r4eJDCQg6bet4OGFhJg+cka
RWFhB86R88D3KQMcAgCK5QDl3MHFYuUeWpj2HDqvmKOI6IDomJgvFRlvrKx1IHqVr6zK0rynrfll
C+Zhxfsixu6oxmsuoFy+Mu2pGPFDeJzD54koh5SE6KWGVugyoNTQFHJTsGgg1e8SSfJqBQ4ea/zv
BXQrfKq//xq0LUej4+gKq9F2ZJBEL18GVNp0adj2Gd9qeedCStJndYWiLLoy7TENvdP7amkFpz//
soKqUfY9jxF70lu0bFYiw+eN/dP6zU5tnQBkZjMEn8KiQdT6kBB2Wku/LlBRD7PYq0S9KzTdZ8id
RF76ErTAC7JnkLEtimIrLAuck18Ywe2LbWo95tL1WB5SCr5y95hY7Z6ClRICQRjK3e++e035Xcp3
0rhvIQE/wFKjtv8Qc01a8tMn66dfZxYvklwVharXY6BCwb86TLaaJcv9HhJoUlsEQOFo6V6k12Av
5Fx2uXwTK7env89CkJ3zAZJIB+U5wWsTZtktjZ1w3HPlCT64vXVmX3XOChAwMWqwDwAJeRxv083p
eS/sqzknoK4TnmVwwgyyFN/S9DuI0Z8eWcE/fj6ec8Cw1gNzk5UFslu9c5rWVcrfRn9BpWeLv/VA
F+bqjnZwZbDdwnydzL7L5DCpcYcSJOxTCAp3u4heWAw2SOFTbz5ZxqGXn7FjHSknW0uGmD9UwRvI
rdnSUeYXprpX8be0xyIEoh6q32q9HUtIJAPgVxo76LvCqWQLta+Djb8yA24K4YHZLJDrN9PunJil
rqHKTgh95UZ7L3W+V8x7UltXZQMUpXaFErtv6dZ2kNhWiaECUULZvxS34wCvAnZowmMvFyg9Gl5Y
hJ5EQhdmA6GJp5XBwP+Gv4daXJZ25dGe+2g5u6DKe3Vym6MwkUPxHTbVbkf724hJG508Fgz6wDIa
2vhv9ra3TTezMl8J7wp6CCd71j7eDOpxHOGbNLpF5UGu1THJZVkeOk12YavqNt2HIBdKFLulvNMS
uqm1HKvZO2VZ+lX4LvWv/WBBeBqYTzn5YFgio2snxXmfSFd2vpP6xK+rcpdOGuACCu9MgrankPbD
yLdCgqQhee/z4SgQdavio5IOacN3qvXST8jbuEQJd6Ojl5YoTzkL7P49lvY8flTKxJVyhkJj5Aly
NVjdlif6Iw9vU2D46zq/1XOQf3GAbbSyab+BHoLXpwbEpj/6knkFnCj0RNlK+tFOWidWr2C77BCE
JacXG5nam4xKnm7WropoRMLabWyYk4i3NLnUmLyFD5fLwH6QB+ZZ8ehp5h2qZqgYOXywtqFo3DbO
XBt9OkUJ6jqFuPW7WcVX2gj5LLA5IdY8QgHR4roLLKaj2q/ZsAX+2OtrYztGsmPCVwYXKdAgXPIq
29f8RLvTlSO37+lw3yUXXXbsxGbAf22m/6yT/+HsTJYbR7Yt+y81LpihB3xQEwIg2FNUH5rAFFII
fd/j62vxjcpYqQgzTW7aTSlJCgTcj5+z917XOEmnrkmWfKrSE/8L5KgcHokI9wjeZnLaCM+BQZXQ
N8/Hjt6536rNSuWcPQynAR1KxPzOPOXNvlZfu7lGVcNCXHzZ6q82/dDaN9v2h+DXHPxS+q+Mn1mK
nxJ9F1u5k2XSkczrJDsGCyHzm8RAJ5w74XA3ZecqO6kAqihjJC6ociWWKqgx3WA85vmxib1Rvhcx
DCGcLLV0CtBSJFHlyfOZPs46lOpNbYdum78OScH+glOK6qJ5y5Nt0TfHIJsJKpzWslqsOwLkJ0wv
kSQ2djFtcv2MINjppJMB2sLsIOh5Y46lOn+3jccC6JPVZu7c9IAXOlelJ0FK3pE6yeuUcx7ygdtd
s0hOnr4s5dbopvUQ7ntIKWZYr2Jj1xTAWLhJpVSsJlYdSQGXch3M1muVhcjC65dcY91TJNlc8jFJ
QaQIWiMITJbJscn0rm1fAwwU80xFWX8kTt3Qz5Z8lxNIPrgI0pmJKX1EdsK71VwUdTqEuno/ZahQ
NNLG0+eEvuqC0qlgtss53S4e0i7eiEZyiY/wCEgtJObDqHCz/j6vPpspvSPzZpdk5SrQEl/T7gOb
zPi0WZXACWQGJFOroTQfV2oOFz3vXTE+CjGv4LVfuRNmk+JsRX9ehW4XTk8ZzZS+bNxEeSCXd2Xo
46oRT32LBopnDxSMK6LJsexTyhUQ+XtsILypoYFX+YYZvyOR9NFjZtaMg4nSv2yeYNmttDYmJX9r
4Du3Bhe/AUKrFMDUszAfAvW5j5uTSvRkiN9RIOtQtWqNtN6r2rdwoO9StK+NPP1WUPRBZiMznU0A
/uU1O9MpzXwVNP0mkYmA17ptw4kJWrNXy9WvEgl8NtWQKdhCMsOt7Gt2U7rW28cZOI3og/U0926z
xK5VGOtk3rZANqtsHYXrTqJFbPrF9LAM2FITr+j3Wfs66ue+fjZVDPwXqXihhSpVO4OCh9+YyKjX
pLciuozcQXUgOL5dI2NzYLBemmpnuNortX8IS2byKrz4wQduYZfnZKRR9ZzEDzoPS1R0jOp3gSr2
DMecQiSumb5NZbVjsRZ4ziQtokMno79WvEq+HxTVT9j5Bu1Js+6XFrFl5mYQW+f6pQzweoqUd9qO
4RF4gafXOm21yLPU6THWQMnsFIl2bVS5uUQ3DnsZKi0SaKXxra0+DXWrtRR91bY0LlX4oSztlT1I
iA5IhU2X/Va6HXxmpwx3iKW25gA1HQeDoUKueRxnXxp6dw6eURApoI6FTvB+tZYttFfxx4TJTowX
o3VBb4r6tbHX+XSWhl2vxtuuu6fZwxaazePHoiurAca5Kkl+tnAX/TKL95azVKQ0NOms3cASm1QE
KiRbNcFVfSwKhVSFkuKr2YQltIASHNqphDZXF6xekdsqd0pa+gVpsHW7rAMLfEsYerFxhxlwm4Wn
hQ521m5G6Y9JhiGiHbnk6VdofDYObUJORgYJfSEGv6KYnSoXq+t6s5StE7TdY88m317ydD2HZ11z
p/QQYbO0Yl/WfDZjtGNOGlerOHNl5V2WN5O6N/SnpT8r+rOS3WlZz3jsUksIuDAw9/oqUM+Ak9YK
MyhyMBK2wzF66UK3KTaMkgh1uI+HJ4m9r7FJUu8q8o+XhuYt74H1QxThOQzRUifSvunew0HiwdRX
I9AutYepgbCsBIwmKMiGjVX2RztrVw0MBt2mLljqs9oAW6uDU5Yzh6BqydPUJV7YCbsty/PJqvY9
qxMUOCcOQycSgKNGw1GtkVKLWNVi8MDdrPrqQUghYKJjMra+KCQS8nrQemt8ZHcRzauopT3L2DeO
vuT5mKr7vPxDVKSk3GXRrusfAgB5Rv2rWwIvbO9igA/jdKzi5wWCk7o0rq15HW1rGJVt/pKo63Qk
bq5fQ8hc2SkrWMj23idri6yWK+VuTL6aZINRyYmBeQyR5bacYRZWgOlFiMfM2izdqTZKt44NP+v3
pchPSjWeUog8EsFAkxQfajLFIFCspZj9xZwsTkZ/cC77U9neV3XtQK504yXzo6H66KZ6M/WexR8d
APIpg/qQw3pI5AvFIUuBvUZtY2bval6u4jh2505y2xIekfqI+mdVQP1a7MNg/FaVbR5cr6t21wbq
auAZart033EJTE4YseSbCRw13S/kal2kHwv7W071slDTazY9CG5ijQq7hr8FL9BVZxCQM2q+57Jv
TnP4XlJMyyRUWNFm4SoDUHQiYzn34PMKXb8+ACLqN2Erjh1GJ834tJp2nVq2F0q4woJi280yZEHh
1Nw3SVVuMuVtKirXzDoKAUc5XnlTgaF6TRevldj0hnbTNPAUM8yE0jULY5f2x9TsHxITMPtdYN6n
+R0FaNe2flOO3pLuRYi8RKmdMtkQEuOYPdiDBaoMas0kP2aK4eoJQDJQvHqZum1NbQiYMK/mVbvk
fpmxsdWZ39bYwQyFR6N0VJbnTueq9Sq2Kt0fjM9RkPU3M3gYrOpFs07a9FTNr9QMm0Ee34BB8Pba
PlRSB18Ki9uIfutjrnw5NLyEVuxinqbBWikq5XzPzUhZXtXDXZxnTqteirF1bQNeX9VBnEOVak6I
tEcOBJOvWC9Rrq2XvjgMhbGao4l4p/rSkFYZNcqdbrDljD2UxHSvagVnAcsLk31cuwG9CJEJpx1s
p84JCTN1OsLlSixUN43ttLHlWPK2bqgWU14g56I0cFvSNXxiUqWru7k/11WxrtL2GFuFk9vRBhm5
I5F+YfOiFvqMpCIo2gTVVtsbrUoPA4HfGpd5kZaDKNCP6cavjAW10SGYUhQt6leH0c8MLHiJ+bYd
t8YEGgsH0SSo8AmiUY3M0/LpPl1Gv+DhtMuBEJZ+BddpNaXRna1Mx6UjfEMzZKcrPk2rPKvxvinf
Wy3wTFtl8xpdc243VotKPzq1JR4ne1+lMOLy3iNJj7MtPrfSJ9p4FXyBf3aD7rk3xUauizXx5XtN
7Pg7MuUlMiIfhJqYPA0IZkDs0KD5c27/SQaickThpRZ4v9Ctro7pQz92UL/WnXW2ND44rr5iRKje
96e6gvky3qvq7Hf0gErZXpHEB7FHvTRVfqg7BJENElabg2PlqmbEcOyp44gYms9hVDo14ngqxyQM
PDssvXixsKuO28GuvyyywVdjx9Jm9e2xqh5Ib1mZ6qUv49+5Ht3NrDS4IIvaj5fYQb4A5Aac9aFQ
Boo74sAVVu24nYptTrBMp5UnYe8NfGIE7KxGs8CzVaJOtjdBdQ/fbgxNVsfXWPwmmK8CvpWRMxKx
pXECijsk/KziZAJrvXIabfo8SxM6Sg1+SC4B92nHkYwBS9Fcni2/Wp4K3JIhG68xPhCj6FU2UeVB
+Tga06NMfnefpQ5DH4yNfqv4mc4bLtIqneaDkEZvGK01rAiEArAaA6+O+pWZPCph5kJHcWbQTSUH
yTFZnJFHcAoKiILPVktJkOtObpobkcB0k4XkF4ggc5bKtCN7v5nuhMbuqiidWxvB89JAATSi06IL
V5W3cpreifrLroGWYuBsIVAu2JMXtObTpDsdh4XZbk/6/Lho52IM9ksHQRAGUGXsRXBZOJRHUecH
glMwkFq1AwZraH4RWeAnhkNV6l86qfSk9NflXaetreIUKjsyoVdC+aXGz0N0GQSM0u7AuoWavYmP
dUJbo+5RQq9NovVNeX6UosQJAtVJy+yOMRf1QwUVqfLNWVy0JNoEs9h2aXjU83FthOpnSoVqDtFh
tJ7noWZaRcUgclowyyputLXIY6fAGlukV06l5Gsi2slIsdph5kBOg4HcNsKh1ZWmkcCTh6Cx4uuQ
d20G0j4wTxonjdZimDw+9hYsupRjv7VofqgdBxMD7jXLvpxWmdl4qighu1Vwm8hk15VzLEXHkZHx
KLs6VjCJSicP8SiprqQCGpjNt8n+Elm0rwHyKfHvroifmMqc6YoQ3gBjLWKHy3rrZOvNY9sFPnI7
Tgt38GTPVXRJpvvrwdTJKYbjDubUeMwAcRWWejTH2bF1uO0sPXO1D83mVAVsA8s7sYiOVWgrtZC8
xX5L6CmOPEX0jdDjZhEj8mFZAaMroKABV9OvnZzovmveE9o1pq5TmYE8Db+gX9DXCp2WZ60lqH7W
3ieEkSpTX1N8BFb0YA/cwbNv9PYGBBrUTu0QpZpbmQBtrlaaxotyA2ay1/DJrPGrtMyV1FobozrR
cXQUvnqixOGgbiJgXCbcNph5a5PWmw6FOMt4JsACdDYebUiqZrTVwnZDWpHRvQRmwyL7tbBwdlg+
geqdcmnYhBStmcZ5QklRICeOGmdfU9U6SNOBD1yubRGFfWzUu4dE3dj1iaEbLhiizSC11++iDfax
3MFsY99R5rs6yj0r+5IW38iNtRpsM1vzp0g40dL4MndtolF/TsbGoHrgbKxoixfNC2uerG1ry+Zc
W7pJHm7ybLgrxFuh9CfIiQz0oY8O1OqhfFr4aB321hYUQ2y95stOtl4GJDqh9Kec72hrzPaD4abe
GH82qn0QdIVS6zS3Yp1SU8GIw+X9phrvebAb6bQ3m7Er/FZfgxemS3BMqeSG9jUptiVNDL33DPkY
xB3guZr6/HdBkHISmaB+l1UDVGxZviYKloXT5UQYt9YeUmX0ahrECaFKBnYn+mvItsdzPkovDcGW
fVqcEtbpOgOekAPrrnG0iGUFDvTQV5dimNw0htzJuXSZ3JyTNtrvQzjYByvSNjklXG5eAYFvedfv
5eBcxTFO/HMJzVOCKdiJd73VSc2KjwmjC5nPG8omV3/Ydnp6loyayvgrtwenCwZvqKn+ytZNh8Ed
whiuT0C78ilYgo2wfZsZlwnVJ7ayfd48V0XgiIXaqjT2vY2lRqaT213PkcaxjuadaKG4a05joU03
c+h6SEva3JnRqYtUP1QTi7hoAFG3XllOtJoUzA8jvMfBmWqdjh1CVIAr9cANWCv4XnAqUzk15Z+2
L56t8BpNn5zD2fJkg1XDBLxaB25ejfxq70ZJ7UTqeBhtbpQ8PYTzaVKz+6Se7pqpwGnPIpZIa12J
/aEM6APg7S/GTcpS1VhvlplCawaZyO2iypQhUsyrsW4AA8WXpUjKpdbFs0GqC92JJ1y6Dlnvx3oR
T2kxbvVWOULePs7B5LdIaWU626q0zTNi92lAXn890SWq8cKzpgS+nLRlO1TnBhKjTTkWDsdu/j3d
252277rulzoiRVE5hfbBuA7VgJZuaeAHlh6inhZbgx5NoTliROqd3NhUv83CBk8mgzXEm3FuPmRR
+bm6uLWMZS/Xd7kieV1pSP6Yvy2BvjeQG8wG6JLUg1kZ4oDC/C+H7lz+mlpE0fV8UgPFLYZDSUjH
9EuzplUaPBrha9iIXV+le7LtfkWghCUx+s0yO0bCA2K+2AO4G+WrHl5q+Bx6ZHmLBESnC7worbxc
Hc9tk00ry4zuOZSgDnCHgoM6TOTO3o1R8T6NSHfN8jjXxlZJGxIlZCldJRa83YI5FAehkYUoTdDB
j9xfszfqkmPVB0kZD1rDNZ4fwvlgS+cp4SvbtFEeOXL4lFheaVLmiw5MgU1WhVqarm40wFwWGUbv
xSDDrZeSkCLKcJbgdF/Hy1el+1VTgVKR6L61nDNE061Hzv2ReJKbeyspL1JdeyJVd0U7078GN0+s
T6ihhpoeBOVqW4tdU6mczbjD7EEQGFStzPhtbB9yGheBUHdyZ9HZrIHWNgY101K6kn5K0m1o64QT
6dwATblR1Yu+nCK0+PY4uiWQBk/L6gw59b0RYmMZinf76mxM+3UkVIZgPYDn1AEWs9aYVdX8s2NI
cP3/V69oUAJkphgcFXtVYVPr4uJ67iEtiRfOe4USMSNTUr/qsbcycS1afegoGNolulhqD081opdq
fE1BSboQUTRtbjtmh6fFvMPO6KaMddL9mNOEaSilJ615aEvLn8ZmNTJ1DiZ5Hfb0n8Q5jDVXRvTS
y7XTzf0DKJf3SuA/aAqnz98CRq7Tl9E8WsHH0rNNSta6Myq/1mkHk/UxVJ9W9Vhbu1wM7Lmt14zH
KSrWbR97Wn8Gabu2+PVq+cPp2BuMate3vd8K3SXsFQ+FWFEA7LsejtQRXK4fzm/FvI2Mfa7mq7w4
CPO5lluvGpVVuMiuRNcgkT1bxqupqE5sQoCO3lvu/YoWr8KMTRXU4eWVJI+XQkH1pUQ+mOXXeFCf
q9HIeBxHn9bXfW7vYI2nVuiN3XY2lneZsrOZOoKmMECG22DcBHW96YEYT4W8jmK6VH2/DhRjLfMg
zFzsPvqc0uI9bnOesMyVzJGt9tOeJ6ec7OdYI2ZSWOmDDR1eSRHTQ6NdLYl6JBBmHaYKtfVuGPds
G1tucL9r5G2jsA6kw5fJKlW21WZRHkPQJSafv+bqz3FPizGw3NnW37tuQCkXX0RorrSBPdoAeU6J
0m2XpdgUg527lqy703IBFKQ48JS9aZq9QosPpLZcYMYcxjY92OYCr1vdBpK8kWGRl71+iOLioiDk
6rrWDzgTDLm+rtNhow+QRxhbKNkx1J7S+aVMPkTykYzvIVuAQrZJeui093Kk1d6dQ+M0mpeBM1tB
VnBIJ5KGiSRlXrp8JO2LmF/S/mvCblXMJ33Y0MNHJijbazqoWmR4ZopN4XgdXzdKiAXzjoGi0hS8
wl2oXmy6MkLeSt1uGi9pcwyrk54dlegYw/SdPyb1muf9wG3oDlW67iXpQihowdK0yImTBRiT03F+
jTB2ttZpMM7ZdQd8rKP0fjY5kNa5l9WDw8X4LMuPxlhXGvLGlh138qZAeFPssBLZJLhEDyb1rkET
vojI+AzdWqucBWkKAYE7S+cAhldW22nZ6Xq8nMVdKp2bnu5RAcRUu1+05mCwpYU6o8ANseSM3vzW
wDZM9b/cGeM2yL8IKUVucejlD0UKN5rGAzUek8RrpecpfmoAxSs7WgUFqVHpeM2pafeq4VeacPNy
3nH8z+zr973vLe0kxae2Oxs60SVMexmmhXQv92MK0dnWfiWL6uMu2mflmzqJg9bf6+1EFjNw9ygR
733Znw1Ig64Y3g35GUr8mpPWOhQxxENwV51XdL9Z8y9LKDa6pB2v8ThZf7Gjl7xH2N4/SfFzzryo
e7ArN6nsnR7tbErzjW59SuOD8atItlLTeu2s+618UvIzVn7GGk7r2wNy09ALAwJ7Wu1xzhUnYz0e
g5r79qRlwyVOT1YbeQSk+5ka/DKjS8SKAFAWlo6zMDDg4GfHq8Lymy3HmdzUnd5+6KVsK2mcf2Te
qILM9IhS0pN7upLSQxV+5mH+IerSWwZxkLVwb6rLQa0YPbet5tQW2l4CWDPqcBHbnsHyHddrk+Ej
JJSYLsBDypFUL5L12IHQ6ezeayJ0SxDk1eEJLiA5wS0z573cfajNuEY3tVJpfWQ0MoxcdjtFepiq
T+xXdUsvo+InRfLUj+WD3T8osuT9XU3wjU7hNiNMj8K26UeEglnrSgXz+39kj333ujfKpGSC3B0s
vK7drmtxrKyfKeNvY8HkOJZLY+Z1EwaZ/Ub+oWDyNhCsAGGmVjYKsLkhTJqv6B9Kqu8MfreBYGFe
ayCYJTYlzdwm8dsAml4xFfZYJrKq7k9p7YSZus7FHzuYHrKoXVX0X0PRuCGW9+K3mab/+CzffSc3
qiRc/kaWXP/G2mA05aY//Kpv1EFDOpo2iHQ0rPlpZpTFAPxn9+aNmtBeTDHEeY5jSHF7yNT/Evx8
Iw29jd+JtcZOAxV/M5tNYeS+Zp84tq+CbPmH+OebgGrjNoEnlsNOGmJpJMWUdl3t9EvnhxU1NsPx
QdlaibyaJBiEmrblxLiPDcPT1ZdgzihDz4VgtjKwDtMZUYLyJDfDucv/4dT49qPdOHuzIV3kKERx
nNP1BheLV31D9kBYVYe0/2QGva37TdE9ofbRzWNFhLpJioVUQ52Hj5pxhuAkBBXwEOSPqvFD++5t
3A9fR0kzQRBTm7v0nCGl/ugWUq63wMf7fVyE7f/5X8r/ru28b1sZpWvHaHZW//Q/y2U3lBvJ4lg2
pdUsvLDuS90Khs/PPu/10f1/Pq81poouCZPIRtWRNY6h7s9e9+bRtxo9rce44ePOqhuiPjRog/zs
pW8ef4h4arH0OBGLbi9n63j62Up/m+cTgRMowmGe98rH8lJ+/v3Dat/oCZUbU5ESq5JlzBbLsY46
C5nHYFzTaGmfTEvM4Do7x7lGCRhchHSdWRMM0jBfHLNDpf9iBCFJBz3ZxVQTVQIWS9W3TCLWKaTc
evksBmJlx+l0nc7HsvAH5VUO3of6Xqiyb0qPUTggiNopi0n8MA9Trtz//c+6Prz/IdC8zQ6y1CRS
VDr++2x8mMkqGZsBFkM7/tKq+j2u+BOjYPrZLXqb8zOnRm5mNbeSlZyXZm3Zz3//G77ZnW4jebRC
7wtFj1ntw0OZXM8Kf3/db1b729xDU+8rsja5NoNUshBDYZQCGks2BPB/BcT+jxf5v67/zWowJLIm
1wbPQKJGzlJcivIg64/l8NZlgi5jwAB5O2iHtjxY2VvRntnWy+KlliSEbumKLiat68wp6498eBPS
Q2C9xOov8OrmTMMWogYk9PY6tZSI2Qlp7ZTZuqz/aMxJIWGbasV2/hSnz0bsomVe2YxsEuErhC9Z
deR01lHtfWu8k+kjyr/j5GIoH2L5RffZGaKzMt0t5pXFdpc34iQ1+yk5xSWyg7JmyPhW0d8x6+Yu
LDR0kSh4wnviDO1mgbFbPky67Fb58xDsavTZYhf2/3B9f6cJv416NDGFdUlPJtE1m4PDIMInRjVk
a84TjX4T8aNwjFCBuFG6FSdhnea7CKMfxc8Z8s162U6ilEaMXvupPobBZvyXlPq7m/xmsVTLUI8k
9AP7/st+rP6xp3+3qMk3hdIcS6U91Mj1i+HFAC+KFJT2mEPqlh7i/G1px/XNegoVV5nNlSwvEKaZ
SISWW7XbKN1y2h8738hmmoZcbKYalqEew3J5leP2LPQCtYF5sYvIJVnQV2guT7G5DZdNHmpOlMeH
mX5yqh1y2Cyx9i9n93fX6map7vRsLJZUoSbYkUAw/iyFRr+N0RpaptlNxMvGJ6Zx8b8SU66P+v+/
BOi3DM8rbCDNc+6YwGAs94lxYmM2P9sL9Vt4Z9yOfVOTPbePFzIYvDz5R6H63Ye+KY8UKcdxXfG6
UZg7YqDTgZhk/Bk7Ub9Na5LBdeRyT2i58sF09EenDf02W6mV1KLNJrwi1mvwaP7++x7x37eaLm4e
99QMW2lApnPNJmkTt/3ZiUsXN4+7ObZlMF6vwPK6nP6V9PHfG5p+G6OU97YQepBTy4nabwR6dDRI
loxMwu7cn12Pm0dPT1hQxkyb9uVb7xZ/fvSit2FFCWnMcmxzszWvteXRxfnZy94caPImtoRcUiei
YmTMJf6RzfDNVbZvGhiqETbSqKoc4bR+YyEAzsPKsVrN17J/BfB+9xY3T1+qkq1po8QlV56hxJ/B
vCSA6kX6j+Si/y51dfumKOnlJNIkpWP9nMfDFA4rkY17m3bmrN5h5vlRma7fBhglmT6aU0pyrpoj
M9+ILlz/7Hu9eSbVWh/6uVXw1D+Hj9LPbmz79oHUSwa2MiMCQwm2NPXxtP/9036zkto3W7AZhERv
Xk8rcbpJETlRX5VR4f39xb9Znuybx1EVIIVz3I7Xbu04bGftZ1fjNouomhODzjiXuG3X81Uvvvr7
5/3mzruNIiLCoFbJD5tBwiEK7giuT9HMXeo58QJ9+cebfPP03OYCqWZqh13Cm9AWveo6mC/oqL60
9mcbzW1AkGbACwlbMh3Muo1Xpq64JXLDv1+gb75Q6+bRDA1bSXubL9QISIMj+eEfVfN3r3v99/9P
+8AmTzyfZz6zarjjh5T4f/+4//M3/0dxY908i3o3GiIV47SX8YTNZAImaNKm8JCQzipNn0s4oHjE
V9Ti1ZhrV5pkLFxbE82lrK5MxllZiZrrbKo2AmBsHnXkJ5XG0DP3x+VJL+brpH8f2aqDWPKaDqpV
0ZPIdc+eTb9c6MpqvmIOLg0zRydCIyh+X90RUiojVXhbOGRBcziYBPZNS7bX5Q6p5kOLtDs2mZ+T
Jptb74zoPYVTVkirz2TkEmWFv2TTVu0aryPfzy5caTEPWThvRcKP+z8Gw9TuaVHCdYQzacjvWvL8
A/3eVlEm5Cp+1CcC7FAX/P77ZTas62rxX9f5ZnnCKqwo1KYjyd0dXtvnYHoy0BtJCChL+6GcuT7B
25hIviq07Sy6dZc2u7k1mWHsrG5mLj9ucutYBCSXo0/VSS6fBKPyajXYn9euRFruGgszkVr61wiS
SfNSZAChvEMq6Ic6hh1+Oi/nOv1M1HesDzgcHgsGh4W+WZg9T/160tGxLCHxhu5Y526MzjseP0p8
X0QYOXrbrjLEwtY04QPa6EqyTpluLIiSMgb1xifUaHPca/2vIRN+bo++EdEkQaE9/y7V3wmkkmnc
JugylHOXrSWB7oaZba04TbWd1C/a9M5o9k9pW5wrqdvPKUOlgUklJuVWK50GSVmAxiTVyIAdn+cW
pfRwNyOZD3OuRHKymMlhUEMjRQpaTOy+1N+3UY0GTN9kke5Ms3Rfdmg+3xVlXvUcNquoXKdL+jzB
/87i53KZvLLZa+a6lJnVk+fYK41r8cMxf15AIY/GeJFwkNc6/7EaDyhkJdnVEIz3s7riMajMEzlY
q6namFW3atoLAA2niHtP0z+y+mDMhpuYhaONykvR1tgU0aTzqYZY+20S4w5qahMLUtfHoV/LC2Rr
PCl51N5PdXVVf2lGez8PnWvjpOhVyUW34U/xHbppKy+8jIByS1KcMR62Ayr80MocsJJLBXYiWrYS
Biv9BGDPzZCjCyMFlGE7Ch/B4K1rlCxDiBTrOmD0VD1w9aDZKkG7HkaTpFOxU7B6imDCU5V7kdVt
emZtXRx5GWKFtJn82vzqhmAdx2JTkK2pRtpHESKdxqAVMqC1c9kzY9Utsoe50a4RMY4pEe3bZKdM
/YytuxkrA01Sh3YI0lQBPy93bKvfdpHhzFff4RIgJnrNRHWxFzKZmKAYKwk/giQdRdIdKwa/9eTl
+usMfneJDxbxd/2Gg9Ad/bKzvYwHRdwr0Z8pxK2pIEmoULYbpTPpj/I47kTq01FiLhr4BnoL3no1
hWumdJYwHYEGHVmQaEE4HEdFRi5WIMKsvTFbHnsbQ1CNbFTWVwXfmF68NNOLzJ2INGpiSBAMgZMH
JVKpfNWGktPMZJCAfVmEtdLGF3KP2zhy0gmLSY4ydcnXo7aTkTmYXYScjallhdo3wwTwXqYatsJt
nWiryNLgJBLzl+NsbA7xPK1JgSJ60EvShzS3EQ78GTR7BaFGaXdSgTmdPtE08IUPpqORF6TJ9wau
a4w7xIerxGe1xltb5uuIaYadPObzfSsjMA+Fw5eBxmqv4hgWBXp7wX1MM7JLX6S8IZlIw4uhbrLR
voSGeBisPfKtHNlzFe9GEs2raW025rFngbbaVynDE5jiFY1bV64Ia04orUjcYmyCejaLUi/rXieD
57NHpgNxZND+kNjoqDIGrFl3K+O9Rt3aTc/dVPhybDF7vaQ2sZn2BnGQ0qVOH8GOvJofh3RXLmeF
LUyJX9oeVXzyLkx9U1UmcsNmIyyZ7tywKrFyZsawkmQeOgw/ZzO/lCm38WSsbHT9stjM4hhY4Npa
i8To0hm6J1tBvYnG3i3T6I+cZLswesiZr/MsXTfE0UAAZb3oY8ESWXhLF74ETLs6ZMG5yI9m+GaH
SOG54Tr0cyN8mNWMaKjiEf2/5J3ZbiTbtV1/RdCzQzf6xrhXgKPJPpOZyZ4vAZJVjL7v4+s9snxk
H6XIoq1XAwVBdaoqSUaz99przTmmaD7EKD1yInSKZD7qlXifoYmfMuzFY866HFsvmcCKGI5JvUxH
3dXb0ak1es9aXTzXvb7uxR2i1BBaDIwHrMMQSPV8oUTbtn+T6n2U7mXx2RzGRVywK48MJZsLMnfY
yirb/o+prdZNqSyT+IzW0Jv8fM8JwFG5b6TB1MmtVsJkxgbYWuhrW4ZHfraSDGtfy/u+fquYyAeD
0wKv11s4hkHpTeZaq0e7Mu5b84XekhtHvVvpD1r2oei3ffxMbpirYiUJKDq6/M3AxzCTvCM3xqmO
j2VDXEpwG9cPWbTgjVoOPp+mpdE+SKbjQCZYJGySwUBLxwqMBhe2qsPEBSMeqqYkbvAEm5smF50h
QzyQNbHXxWe/aLd9jk8DLY6OzLtCu6lTmXCY0i3r2Z/OYpKjw0XAEoR3wXzLt+GKiI5Es39Ten9X
iydBvR+iZUtPGCvVGA3rVNgYPj1ha58wQioRsV9wKdlkvHcFO07/s8CbF03pIuvGXWtgdbN4f6sn
35LWY8iUtUHZKfCwpqKIX8a3NYZ0l0hbIRophQcKtbPWfUfQ+4JpoV4z3kLCE30MMcPWmg5tI7kR
a3NT4wyvPtQhXuaUVi1Cl6jOCYHCzo5/gPRfL9AFZwjxvkUfs5ydE5/Nzb+ts8zNtIA6T3YLXs+4
oO9ortuuR3SF4T1qnToUVnVXoAq38GreWinK0LxY6C2iKoTBvy+51F+0ns9KrquDW9GGXVKGPZ3e
Hr1iiusdeE11CuVu1QiVG7EY4zReDcqyKuedKT3X5g80sLac6q5R9HY4473EiFWi8hhjDUf2DQkj
9owtYpgxkApepXZbZIXReIrL1CtBzuvJscsxrcbytrloCUsKVEZ9rYor3iidNL9LpFML+GBuB9cs
FE/0J5ez6o8ME6qVzIsogErF0GA6EZi+KDByRusBn1jUHjVUTMpEBpF434NmNDCTxP4+Dd+R0mpl
vxn0c8w+FQ+5F3CWNDtjHyco0ujm+1RWGNiYMxQJMYkD1ulmAylIsrMqwlK+qLHcD0yna0RBLAdz
/TJXW5g/VELYlY3iURRAX9NKvGBoO2GnVcG5ZeGacAKMzcKq9pZ2qGu3jU5yMa/EeD1x3xvcXH6A
qlgoVoocOIjTqAs2frn007U8NI6uh+7McqYZ6DkxW5gq4myp9FTzJmdRFqvOltuCVRzJJ0Yi5VXt
zkN2DvGf0YUtLq3q6FQilIOYYdXWIkooQM2loONTU8RdlB5m4YUtA0Xm4CpUTmV/nmLmpMFC9Pcz
m2dd3Zqz6QbyUhjt4Ww0+2qcbf8yaxG3wXyS8ztDOmpJ7RF2bKsMyaNu3xlPDb7MdD2yrOmUy+gE
7F+6eHgCCfd9jl5MYBMJtv/m1h8eRPEUBm99vY3iRx9vdcSzkPH8KdqhDN6sGi8VHxzfFXV0Sbym
1mDBNbHuM9IiX8EPzGOIC2c00C0ThOZ1GBHrTLwb01PBXN0geQChrWdm8tqSpYWp+2dCub3E2hKE
YSb1oiyR38vyri3Cdc7px0ciXqQ6yilujzUxLqgeiuYl82+b6F7KrA0mIYCAyp0/dk+CWG5TXunC
eJ/18dST/UnyAjFvbk7wWUP/qSvu1JYVQsTIEBYbH/WnEnEBcEtHQnCLwMtpsIn2IpvAdCoyn6iy
0e79w0R6Z4nSrXr1pXMvF3aNEcMy4Beo9xqA2izCLSsmO7W879NlNz7FyeQW3QZc2SUolLIVFZbK
wigp+5xXUSlPpA7bvGR44PExE93Ay/4qxeeO8kLk7lv3+LvIHWmH19rfKkyF5SPtEsp9T0ZI3M57
Td1F/bg0TcuFANKK24n9I1NfYpwOo/Wgmj8lIv30qPCCvjgbanCfY9aOwIzAQGnBwLudjzQ+ZAdK
OH8GsL2X/EcpBeowhctMevfbyTNHygBU4U6trtRwOQ0VTvatxBAz1Tn7No9JXGCITtDNdZjawTD0
zb0pNFuxIDSmClvOzLq/mimvi655CgFk61aHBytcqhYgA6ZEOh7EvkXnmbVegOugUas7vbPWMPUP
A65+Y0LVmrqZDj5NwngnWc5AxE58OYoPlEK4/zv9qGH+D/3DxUUDPMU3F+1oMZtjGQ9wKwMWyOZw
gaGp4gwwXIo5YvUsYVyEyH3zYHRNTBNGs4nEnVw8jDTQlHTCKDI7iU9FjpdD0s1zOZMTcrmf1rTM
+1XTry+bkJxWH5GarmJfcbCcO2aNIUK9nWghZHSbBCxZcxq4GD5AVqyjDhm0vhrHTRObN4aaYayN
9ooCJDdFVFi1XhgsY6ArZpOdfUldtjhhgro7+KqygZu2nEKkUwNhb/W4mlVzbXTitkl5HlmRTEDM
g/YsYPvxcxao5hwg8K/rl772F0aGvvmOzJ5y8ndTbtymybCSTJSHgHC+2c6+6B9cNQpxLnEx8Exv
J4yF+KLD+ufvP/iXcumTbfIaVTxIvT6ocjVuza69ZzE7+GB6Rp06VAEMQUbURP1vZog+zZ/gGqhB
dAdz2XYWpJtkNNdiMz+E5kdsBQfL//j9N/VFz/WacFzPVoV+Xgcblqp2QhF0kSgPZfFNd/SXluez
n/lqBKAmZt9XKSO9UlTcdhbvh2CTy0QVDR+RcBt0EoP5tTSgNG43A3tiN8WH1DhU38bv/spT++w7
uJoQACgvdJ5BfkL6KDMOe3nK8INUHkqyjT9YuC5ImSxuRnIUIpzODXtVJrPL5Lu23CJ1HaEqmLL4
7/X69au2ZYgRLEoYjG9DYSkN93P0TX+R3fXzB1e/alwaeo5/g/1qi/nersjYpRuHL3GFNOKWwzPm
kHxLAUSUR+rkTP3z6L1KAdVLrjg3twU7yhyqboVJjb3AU7FKj/gW0pzj76kvn5VAXWh6t1BndROW
vRcKzyoK8UIxb6ziaSh7ZwoiL8seqtlwhgQ3XLlump0/PeRt5UI3snDESu1NHcdOBlSkptFc+UfF
3JispqxpTqnvcP5V1WMidrTXYNu0fA8YyljdmwJDUDI7RvkMKiT1cbNt2h4it+iiAukyg+IRm7zQ
PoYslCOOo7HILp0Exxca+0IZqLqSquI1CSkWE4S6ADTSFmdoaO5bfVwLKor+C6nDM9OdJXqYWNUZ
u2J1CIt1M/mORotQpg8xKtkqBsSVcCwoWsz00lotExugGx7VYrqP28Ktu3BtWCakrWdDoWyP1km1
KWmxEbUUBa/z+JEXwbbE6FOF6KdxMUJokZWlNuwscNUFuQaMyHbzHB3qKGI3pm5nVx2kmHclc4MR
B/iAnTFY+otAk6BNGdxqrK/jc6zK+7z4UIpqlZqTm3YXd/+mDO+ien5OBoofHd+gLnkcOZ0yYsfB
ptfkd32yl5M9QlHgTn68sKY3JZO8SYzPRvvTCt9VOXTLAXhcZtD4iDlrJXYti86Yr4Ty3BqlOyvl
x9Dkq1aYObM9G+oWITl213aXKYoHz4SDvOpAVbJ7PTvOmMkH/EZ1Py6GwqeBlO4wvP1KGA/C9NlE
WBCmBZm5TwkN4u5irwSkaMwxbSRjm0mHcN63VI/1FNxrwuMU11sr/2mEuGq1zB2VypvwFXSDdVBD
ZdMGyluk0IFAuGGJP4VewXtMrFajga0tCVp/jPFtQRfryoUFXyPP1GNsiN/MQb4Y5uhXe0qVxD2P
jD9QdfR0DW/HIHQFEwlJiDtu/k7h8MVafs3lhtaay0CEhm2b3GfEDGvNzsLW+vuN4ouxyDWe25pz
DilUUttCXMUBgXnj9N358fN1S7vaIoxAilQ6u8N2bPZdf8sO8M0HfzHdumbi6pZSDLlBp7wDD9H7
M2QwIHKEHefid9vbF8MG7Wo114w8bZJZ48bi5CiTlgxBnXbZJgZZEsX3obiccpN1JnIs1fxmWP/V
bb5a5/NZEo3p8mPV4atiXCpDPH0gAH5/n7+6aFdjKjMJw2zuuM+BJpJEvh3lFgMqELrhx++/wC+b
wScbsibzHPxpwBb7LUpaTWEH1KfLSr2O6uiQlOqbFNCkJ5o3YmVtpXejHznepofMfzJrjiSXJDwM
d1CW3K4EHBZMq6TkRCsWb5aerVv8lgzvFnUveXGcbnOq6W++4y/usn51TUR9CkS/HBk14jDUQ8YK
erEb0tskfB7Kp2BsoawFzzNILhXoh5XA9DEEkGatLQyoukqsnQ1mJLMQGSm95sJ7DAT+99/b5aZ/
cjH1q4vZ+LEEXc6kl4jukE1koj/4+0/WLj/dJx+tXXV1Ks7BUqfyJLR5fMy0aVllgWe1w1rWp2WB
LU2QSrspUhdwPZQfaBx58WBhEJJoagf5yowHJ9ZfpBglZaFsmDbZfogmNXYK4y2IWbmT2+oCKqGt
KUmUGWSCijiEB1hQQQNOC1ya5Serxmw9JXxO/NdEKz38catySh6KaVwlyI3T6KgwzM+JWe2sF99X
ncZa5hHoh3l8U0f1TGo0XQLlm6vy1etxtZJPiRUGFUj+rZQWNEFSZwQYTNgbk9w/9Ov/8T7+9+Bn
cfxfl7j5+3/y+/einOooCNur3/59H73XRVN8tP95+Wf/+6/98z/6++G1x/heXP+df/onfPIfX9l9
bV//6Tf4yqJ2OnU/6+mMHz1tf3083+Plb/7f/uFffv76lLup/Plff30vury9fBoQzfyvf/zR+gd2
gctT9B9//vw//vDwmvHv9q/vr8Vfbv/H+V/+zc/XpuWfS8rfdFFRREtXJEU1Ltkmw89//ImmKIZu
GKJI4ovC18mLug3/66+y/DdZUkWDQZciWaas8o40RffHH0mibqqipCi6TptZ/us/vrd/uj//5379
Je+yYxHl7cX78NmbYojWtX4n4HBWouHvt0bPcNs6JIVyPwKZCeixDkeffsfgP9I2Z2cmSMpSvpFX
/SLtX7+hl697vS6FatPKTdFvgXXO3SaVbsWhOOTBvRSaUIRk50YD9gHfEKQkvBxjhKa2EThkqeeq
XaX8BTHF+jz/FMXY7hicWFMJk+RmgIg4qObKsIqlmTx3CQM40JQ0Aqbx7U/3949r+OdrJv8S3nz2
zXNX/rwNGFbXZ3EQ9tskIu35Z6y9pdGLpHjqlNLZeNbGRVW+59KHMR76d0mHtuvO6K9jjOy4A5hD
cDY30oPwHL3xu2zKbdqhs7yT5N2+FTZVdmsk9wnk3DpbyMqGVMIhuESpeuOmeKk+kNYwFrHDNTFc
q3yfvzSA7Gx1ARB1US+nle8BaHQbr/MA67iCre0o720slJ7pYih1Yjgd+Y1gvxk2UwQP03S4i3fy
RD/NK/xHAi0dQ17I6Z08HMYQPuHal5718pCm9/m4YURrYAImdHgQmWw+WvjyE6BqZo7FRqNqB2lz
Ay3NDBa94k7p5oXTB/RqEJgRuBi7OgsKSroVOyijlLZYaI248P1DO1lMDmysxpVySqYb0Dy0pA19
RbITX7An4LhGwUzUbOkvyH9Xq92QHdT2oco3ybRStJXERD1cSepq7I9Vd2OCUqxgQgAv/qEXBFmC
r+pXAAwTfgFt0KZzOFy4pE6R2IzMVK98C93uHpGflpwp0TVSZxcqXT0vpT19bgYnIEvEG0unfRDU
vd5AX54IF7ix6gW/6FCGrlTR5AKUGT0POoeuwe5f1XfxvQPPEIPEYdCFSqWJBVsihraweWBIpzQA
DTECohn3Xvg35pvKIQI6Che20dfCuBpuoyeKGZyU0uMAhkQMDkRRTM1dA1B8Zv9JBmhl4D4Tbruw
52QkFdss8Z0petVlbC0O4z/N5TqF3sgsXLOZNJFrG6Yrxdjmuas8zPyP5cnxInMnyprpoaNbpyQH
Xd+01kPTLyC3LnqvWeOO2aT31krekGS5wBTvWa7uO6K6TN7y6JtG1i+D1mdv2NUGPupSBpnC6rbC
bXrEXbCRVuEN6Zl7ZZMfxkO+yffSMfsms+3TPstlMbraGeOxVlSCD7ttvuseqkN9HG+Ll/A2WIKe
O9SH7Hm6zb16D6/63/yK19I7eTLSeQhNerk34sbf6A/zulqGN8le35k32iY9iDt9JT+aB+Xu94uW
JP4S2n5yTa9leX06dNIoad1WuaHv23J7eb7QfD9ah2gzrvVNekcpHvZ29jBtpHW10r15kax4BTb1
otvw3xa1q6ybDXiGd2VBLNOxvSkX0TY/RpGjpQson8BZWpC/EgHjLo1yXPHAXUD5JU4ge1AXhZxO
vZ1McAJA6nmhTNeYsbot7y3gfXBpneEUEaMhg5SlEYTv04k9ySO2g46r6OwOxeJkNMsRa/8Ed9jR
nsqdvGRAXjEj7U+ghsVqUWJm0FfIGWg2oqVqdiloN8VOAU99TMi8+LEfkonfjJkzd3YMKuqDYRD9
+myZncT9JXsAdM1rda4O1vauWSpo23IbtqFMDMK+hXYOTM8mRgc0w3ESbH9B5zNijs+XXPMFoPXb
6Cm9uHJMhAhLNWb2gBzLzvCwIIoJFqZMSbrpqp9UiXZRflhPSfOels+t8iDnHwFECIMidDW+y3tI
Ec+onGhJS6obLzN9UwYrjhn1T/Et3ivr6KPR6A659XvwNj+jdOpjF8xM9jYexdMDwpKg2I7Jy4U+
nl0c9YJOPLXL0I24Wj9dgRrn/5StxwPRfKBnmd+jw+RFq2BVPSjVyVIv+4jCIMi2Vs2WpATK3Ef9
LJ7FExilO+Wp88A0L0JeyXRfrDqn5iVq3R+1Aw56kbjBjXXk6ksgfMKF1TpB5fQ8KzJBURBL7Xat
uOkiWeYrbV979BWceSGfhskeHNNT7MqD1o1N1Sl3RBssrBvxIzxuAxfAiRO53Ch74MvHDjqaJ4gw
N92DTiw0Vj4X8YvqDXs2vbXhITmyzQ0/Yrm2bCge9NUil507tMvH6UY6BC8NJA7rFCisyQ8N70Fw
l+PLKqBBi7oz5W/iT2tbncvn+pmHoOJX4qkxCB63blaYyVSPx1PzagKfneDjwi3zovt0q0PxNBmz
5sv2TkM0id8K8FTB2AqrL1jNJUKvbrClszjdmulCOYlHc2ArPWvmQjnj4zlBPDtop+pJOk035k7w
WKE9ZSd7lZM4k8up3Z3tO90JVsVZeILmt7tcTMEJHX/z0q4t/na84PTp5otwkezpNdrPMDoX3Z2+
aJehN62qxfPovI+euZh2yP4YmT23r9ExPfi33VNfO0yRGevpx2QDRPzyaRDENvOGPcsln6Kx1ddE
WbYINXInBMbHBGnwpDcJ1qkrXtALqr7trQScneqx8YuVo9IKRRY6nXnuRvZgSNyEevB42dYiX/Rb
3jb1B3PU4km04HxuTbQMVIqIrmYHPI6+aG7LvU5827RMeGVdYVnseBPnZbbLoECgDEt2miccglMk
PBQvgGt2sB3HzkF0MHxwFC+t9cSDL+8F6PjKQgS1pUCMX8hwHADrvahesFI3yoI4K0dfS4/So7JS
vXYNF8hcps1aWnQHsjYO1UHfZA/Cdj4Op/5dpm9bAz5yoK/yRsIMCXmSK/xUNqgUREknWUe1Ygvk
CIfLinFyuo5EoqbwhKOmuIB7OlhOnduMJ01Z1Q3Yw6Os2BdOEmF9F8Bl6srz0Z8O4FzmJczqYdyU
j3DNt6B0dg0ipvJBlrCpvlnJiy48Gk/BnDw3orGqWqbVgL2YZTV3wfSBxDaHSn+fntKxvWvy9M2A
aM0guYCkI15WSrDUe2akFKihPcIXnMCl9UCE7PCH8NTf9UfrsYd1jyyqeil+Kb4WOmIOIZHRhNKD
xixe/QTg+2ycgWUdp5tsRv1Dvcew/x1w8nN77k/BUzUcU7xnog7XeLyQ9emRUBPK4FBpAreOH70E
6VIDQk3PmC54C7A7ulfri22N2PaIEqo+5wIptbfmz/aHCukD6HHtJP2uO7Q36rN+S5HTTU+qoK8N
oPzNKK8lBugTa8SFMfwaRTd9DwuUmfgqJQX+XPyIfdQ+K51G8a35IPZvSfNjktbCU/bQPqknkSeu
1y4aIKq3jW461pvcuQraG64Pr3iRwShzyv5hxmCQL6ISbCvXkOqz9F0aQ7uSUhgE4N5qfiiYGBNX
LWlPe+CWK2Ud3pdp7xUVgMNH1TX22uAy1IHvhoaeHaaKlrp1zqQFgYJKe6zgsCg3nbDkZFRvqZ7R
Tug7dZXcVLf+wg/t8AHVbsfoFi1T51z42pPbZ8ATKfU8QvlKWtIUooGn9lsxWeSkuqje2N/PGU8Y
PY1ndjd+NH8Hrf7kvwc/4FNo2Imh0h2n7JlgVDvsIII7wrTuGbJM1LguVeYQAOh24HMjkVIJrv6J
5ixslpp0nq2T1m6NxmGd457GH0y4kyOig9PEs1euwvpVUbapv8vUNxwJPgdAbd2Y8N9upPoeeRHS
N5orIORaYF92Bk5mdPzC1aStEm9HQOohcjuZ7ZlhSq47YfKQjei0xh+Rf8e2aVDAtAvhZnpgbTwh
d2546wUUyQetOyQn1YvOyat2Uz4pxUv61Jd28RjdFjcKdD4gZe1DnNkMVdzxLL0cWZO81invGSVV
Xllx0gpTB6i/WKzyxGOyAjBPB/7TuCq4kqF1CgZC+eBO0iMUBWDHEmoDdEdrspjn5ewlxxr59LSa
3oLiJN9qRLnAXww5ngz5XXcb8ml0NB8hHd1VR8SN5ezMk8epYwwdDpfjaXhXJpYJElfsKvL6dA2w
FmD/ggcyeS88bRd3jvpo3JmL5pgCx1sWvutzTADWeNu+mD7ijIUgLy3QoupdDY9ThR9lG5nXuQQM
xavMrd5g56f3qC7MbXebn9Kf2KpHQIR2gJaUOiy0i7foI96Nz4RH5qqt34e75NE/FFg0FBvwsRRA
jbXnH9WjRU0WOFN5KWxkeYV8DW0/whhQ8vVCPHObTcb7ovPfosmsYuBePYDQGF0Si5HYKSvdJC/z
SXfU+9C02QGSn3rsWqhzxUPc7IUL02NTc1xqmgcZVRNVzmIQeifscw9plygOUOYEnMPPUvWKctYb
OmjX6uRxnLakp6GuvbH4+FV+/3/dGJMvRuSvG2N3r9Hw+k+dtF//4I+uGB0uUTREPBAX26KkctD7
R1dM+5sl09dSFf6+Iqp8kX90xfS/KaZiKaIs6rJlmhdq0T+6YuLfNFOzaLSZpmQqtCr+n7pil2Pm
9VFJN6VrR3UfSKYgjqK0K3fSzbgzj9lKPiYULdv2Xlj86Wp80ka6zIg++xpXh041qMUxTIgN1k/d
IXywh4XwTXNNunzEv360eO1xNqzkkl/PRys74+zv+sdiVyzEt+BD/e58/ssJ/9mXuLJdDoNmtLPc
iLs67JNja0y+ZwQxQb0dr01raEySM6seN+kgrCa5adb0EzDSY7Kl9O9C2Y5hj6JsJXB2gJOXpJfQ
Ca0x3MpPIlduFNO1skxbTVWtA9ysJJg4Fx1xbJpsUeTDzHKM3n2QalhJsbi0xHBwDV2FEl76pt3V
JEB1YRgupVo3H02JTo7cmuRuEF7/MVgJJIVSUzEhdGznETDiXqQ8tCZwkVOMTt8207Je6ka2z5m5
sWid28t82OpLT1PQ+sdpF65yMzHtpBeqtS6yWAdjlh7FVHxvTY2VPgYaeitHlbYwO8u8DWgyLPtO
7SDLDu0PEUGW58cqR844hnNnycVTFZvKtqlrUrCKNve0xExI/UnJmDCyYtkk8msyDsKSoclFdIJ6
vg/1/G6qL6V1EA3b1KrB+PQF8w0fa34AfpcvwVilzTLz3Ug6tkk1FXHMVAOqXCFYJ6KRLyNFq7Zy
6A+O7HPwspgIOfQ3JbtQ6tJLfUlZx0r1nEkReROyYOJBz76LpJYuPdPPHqSrMWQsdD0S7UraGdKO
plpkbGvAhFUFlRi0LnJ0/TREa9NaB11k//7N+xyXIl57yEl+0cJCSAEWKAM9vRBxQzslMaV4yUFH
ruSl3429J4RS880E+quveFkD/jQ37NTC6LqJF5IfcKW7Ijk+S6LNvhNn/0JXfXYRLyOfP30+M1Um
O5cXvu4AXdr6PubMfsz4cYRuY4GpP4f5VqUJDEQPyWzgEvcSRpuc8Nv+/PuLKn82SdBN8dpEb+lm
pVmChUia0sMKmruBumFuiM+qyAZTOeVl1iEv4PqLKI4Tw3jWsId5IeRVhHkUQNky4liM6ykEAF9R
SacCVPHZKJ4Hodyyonxz+60vnrjLk/jni9W2ekoQ0rxLq8bN+tMAo5hSOwtJbt1eopdX31yRz3cR
8dqpr5uBoodkI4OJXdb1XT/Qb7FJ1rCfDHQrOrah2U4gb4ZbYwN+NxLoL9nVvSEckcbW2W2ZHH//
nXz1+F1tNWirCmGehGmnLgsTXQnEyJ1evllS4VnDd97TL37aa3+/JOmWJKXJtKPV7Sbbm34h7NCJ
utoh2fdrbUFjwcnWnVs4gyd6gQ0tezE6h8q1ltapWtxSra8n7xYB52GDTNam9/vNTvuFkk80L9fl
T3fcJKWyixu+NckEye1ZFt33fdbRbGzci94IfK6TDxsI0RcgSPX2+6v+C1X1yVt5zRAYpyLvZy2e
d2DkkZ1WDadPyysQ3GrNgRw6nJZbathvhDpfraTm1SLQdEKGiO7iUlgGq9BBK2tjxmOdUTbB4rtr
+dVSc40V6AMtDU2Lr6Iv/WX3kK/rXeMUTrnCo3Gfr/qNuSgdsNN73xPWsfPNpbz8DJ9dyouG4E93
8DI0FUW9nXeiKdqz9hrFN7HikfMzUBOEh4EEJUO7g3mvRCjSxMTt6NVA6Je/ebp/QUs++wau5pW6
wbTY74t5l5OQ03bpgymSyaCoC1PDaYp1MTbwUxKi8tIgli84xeSJukg1Y1mFuu7GQepF3BekFISx
v6Y1lrtWA4OR0E99thQSl6yJTtS8K6eX2Yw49uDFsAysx/0CT4JXNXg11kKMYehs5ney0dtVSu4v
kDjmoqR8i+eOo2munCLtMSa4I5gfBjLIRPMk8x0W4PGTSPR8GX7TdKNw8hb0xJ2id4MRVOOv/fmp
o7mFvRJ1wDEmhmxqY4Se/mIw0DBUyxYDhKmEBJwdAxWDdTO4EQBUKVoHzb7NkVRjjBuHM+UOUVJ4
dBnTiWutiLhRKpxy/VYfpcfW6l7Gnp28GWZPabWDMoTvodTtcdf8e5IX8ZoMAOoVceTMsmsuI2Qv
trhPt9KK7hoBHEe0+t78ar6Lu/EeyPx+uJV3zTcL/lfrzDUzIOpQ4WUhXzkQjvLsYKHJ0f/Vaz/1
9IcCbwsj3DnbXK7UVO1F5WWUT79/QX5p2T55Po2rMkqCIGy2GViPkbDEmb7SzDzTStnUuhBSvNkf
Z5Di1lCQWkEAKlIfATUhjnvNXKrdXdBUT411huOR181LyHQkhjU0GncaqYRd7C9EqVrECV1W0gcg
eRNgkF4ySmoeyN53R7VflsRsdjXyp6EnYidcFEO8Z83dxARp1nAkpTTyjOQwBzvJ3wT1xfjwDCFJ
1G/8ziuV25DmYlasJrVCp9TtOpmClZQ7Gom/v0TKFwXKv2jqepmsiCyQ8SW5wGKGp0lYM2Cflt0H
5mi8ajy/Hk5OzD5kfDy/8i2aN/W9jKHdyTBIPdC1ONCAZshU0jzcYTcmLjxIvpnQ/WLufnILrwV5
SNdCQ5MEaTd2SwT1Ew1r0rwW6GM1YxsvStWhw6Tfzub9xYRsa+MjS3zpDD+xKsurgeSMXdWc6JMB
8dIP+XdL31dP9TU0RTQFYmRb1l6ErE4l9XSe6dIm7pAjuc/2UvbcJiueMNvSN2ZNGII2sN7Qxsm+
0Z1/rhoUzUvF8afF3x+yqAb6NO8aDAfZSJrITpG+o/B8oelj//jnT0+oW8oGiuUuqivxZYzDeVUX
ZOW1PXHHcW31C6P38bhJIr20eJQ3BIJICFYSi592UOxEJXFBTnnZzTkhg83XjVXjd71dqsg8ymBg
kFkKGaoIcglmS+8Az0vNWSYdmlevT9v3pB/C4Zun/IuN8nqwPGcCabEB14pCb+pXJsVGOBsEPr3/
/i36dDJPmX89RR6JsM/VmoUGf87BWhQMvQQ0JTXrquR9CD9+TQK/2/Yv2/snr4Rxte1PUSmpQ5NO
O0w5neS/mMTAi3Rt8+UleXg45xaQbzIBLFutt0V8U/97WjnRuNruo3CQynSiYqzyZV7aKWkABfz2
b6Wqn+qfLpfx6hBiDX2RBrk57TKveiHZ4Pm9WQ/uGpfvwyLbXN53nO2sR+Yqt48MexmmvktOuzTc
7i15o9r58fv7+Ss0/LNLfPVy6X3ZwhcymP1Je3V4n4qFVKwIQopesofm1EcLfUkqhEyCmF0vhU2G
g/ou3gvisqZ/QzID442P7LknblK2w033jUBC/urOX72VfVAHgAjjaRdLpCnEL4n50DL6nPvl/JEk
ZDIEo2NV78qhGpakS8ydG4VLmcYwWbGCv27o9zabmfmmsY9kO9O+K7IvX/+Ty3VthKoCUYm7mPs2
L1gPhNcOUUzmyo861e43d+SLH/3a10SsHRHYvc5D/z85+47lVrkuyieiihymZBDKsmx5Qtm+1+Sc
efpeqHugj1+Irluu8lCHcM5mhxWcSqud7gS6qYGELd2EampKW/6jOIQmPH0VEF+N5MqpjOzp1GFl
+ed9SZKf9SrQeCXTeEAEGYDt8o2ahtJGVMIRRQl6dEeMMSXwLVfhrCILournPxP17grTJMidsBZm
CFVxhG+oJHBqycvVtwhY0+A0KzkWs/R0ZlUOx49+0ovc4LguicHNtt7XXL2DRhBof237BuoFCNNM
KaDNr9et7RkwROMwi4WTZLADXaX3dTHS+/SaZibH2DD2mxQS4pS04nYL370O9i3gUVfpzgeYF4aX
K7Fs6cTP2VPAfkkEM104pDhVyG8oCF0qhrqqII8qYpiKIZUCLIlayzAItzDotnjVAHFcwdjbRk0l
Y+Bl/ONLnp7uwye1pSpuiDFQd/rA35R8bwjiLYH8i3AMSHPoSKVhdiV4u7Cm1XLYXQ8lcgu4a4Go
FPsYhPW17oWfI2Bt/gDkBqB/PiiHHI9KrAWb5tgRgkK20Dh/fb13IfBnx24WjyOwy4WunI4dcg8F
pRKF9gJQld/FLlQxVgZDD63YdEcKbx6siSXQiVaU3ZiF5skcpp7kcUE24DE6IGU1UBrBWxptTLkx
0JJ8VbQyNFBlSXGvYOPuWBOS0tDdkdMEfa69pzGDmYx6+EFtvFrrz4PGn5Nj8uvueOKQh+9MBdLW
yg5bStTmEg0J01KiK+JKYZ0O4KdnCkC9RApj45r3sAmxfQBDX7+QpW7fnBbEoqMdpg3WCnYARtjA
fV7gI2nDfwx/yQU0b4OVBds7wFDpkivERlKFlbUX+ndzrlBL5PGYtliat4Fs3fBqr4XmuF2zmFhq
28zpQkHh+iB+4vclQBEu/Vkw23eYV6NpBKUOdKdeP8GltzXnDgWYYwkBFBqn7hBG1YmgduUVglTb
3mxGjbYEQa03yEWR6vMrbWhqIXhys2MPZ/G+ggQ65fitQUoq20O6wOTOHMx4Gg79yH3g9MVGILUq
gK/298qdLpygO0vjIdhA24IkGNalnM4eIEKQ0Xo1TqADOHBrYLYiYP80cPLloD7Ab2Jo9BfMobFy
KFwl+hrickEkmZxTd3wmSomex61nvckXRlrYQBdTko7REeAXtZyh2tUG4pc+kDoHoCIwOVDZAH/I
YClgP8GRktpfkj6A388DJCAdgeMFhC/PdQaIAOBTPIBTTA8z60QebytPbiHbmBgIj2G6Jty4o6dT
xuzdt1xtvihzuMHxEl6GK1ti6TDN8iy6IxvMWLEC/CvVSy+ze1eOV0PSUreQnZZ9ePVCSfReOZ3V
0AI5tHeyTWxApQCYPzgiwytJr+HppiBOWMOB0mBKkKxsOmahaGSnzfiwslsKHS1FWBmuGt4uuDI6
0HsqwKsAyEPCxBr15Cs+UBtw3q7Elj9AEe8Nps1XyYY/2Q67X4UD3BbtOwuWO2sReuH8TTPtx4uq
U2mQxhgXJZ0BAxPQWtnxwPEBY8F/gA1sIVzu1zKlpSkwO8uUaJKEi+cUxyrU4jATU6RTfmUSFRyz
bbASi5eaFuz0+B8eswi/Cj7psQiUJrTEBohOy4xYh1m6Cq9qFZJTMiwHrXoDerZTK/4WYK8NdxiM
T2jhvP3bMWFnYY32Sr4tO1wEA7wyqf0VjFaTDMJa+9otpR/sLP3o4HQZV1NrBhh8YABHtTJ4VbwE
QFOSKhSYkcUR+h9/5Uw+xaOjOJxYP48P1Yt7oNGnN+e737mojyB3A5qjVCoNxDM8xXw1tmuYUsLP
GSQy2d/C+1VaeaNLBf6EyHhc3CfgrAmPaHyXrtlXdxqt7rd3BJM/kz/ZhTAqfbw25/jv61e31H1h
Z/HHg5WkWLJYjVZEg7cvp1GBOp18YvFvVCl9Hyn83lMADVNhDaNdPdUFLvj14guVDjMLTqFEi6NU
Ym1Q4LVEQSTQ1r7uzEIf5p5NPpyLeoC8CD9tyVqH9CFrjLqIEh74KK20Ei05xWqleHqlAdxgMjol
AzmBI3MAGPsLkli6i+SR20JwVe9RfqlrpN/7rT3Jo+9fx4fLYplgrMP/e1xhQav3gGq3cmtTMgYP
VmAmcqixBrDhUC24UjIaor+Z4+4bPXF6rTZMVNIWrQoGrQMOqkEl1fJ0wXr9Nuhpdz+7tlm8GuOo
jNjpkJW6ZwK/qTXGaOZaZJCYF7oqRON2wYH9KJV4C9FDQ1QC/fXK9w7ws5W5/275PA58EZK2tENK
uwayg5BXhFJtqAAMASR9GqAE2sLDHZILNL7+oPtsiezQ8SAoyO6V7s4eWKCAyXlyegUHnz72FLzT
wefRhAKIMwKC8nqQ6Gx4g9soiMJgrDHcYcSESjKhLdZ3cgFk8DQX/9vAcFyIgGu5coyaNAevBihk
752AL4TCKuxmX9/xgp4Lea+uH/YBkwAD0XJ41o3C6fG+MCgdAyKtefO0d3SbjN4AnQyMpmqzdtKX
6t97W/5hyQlNIUQkloT7mAWeiXGl8J4brVVpoNUBcwRUfZT/UpgGVyq0dGS4jWq1+tZruQHBT8uX
zys3v5CP3q/w4UogJhlmw5R5U/vR6TTegLzUvlAotZdpQDshQWYJx+KQb8MVO5GlmDoxPB9jakT0
ROJOK+beKJPCPiTsUT4wruFXgOBAVPGLws5LlFaJNJEFSmctmE9fwGc7exZeSSZ32356zxDS05Id
IOKKxR01Wo2189rBXWrJ3FuLD8/Tb4KRp3IsMumjbdLtCIzwT9xsal8b8YYpHKQDsWst4Mkl8CU4
eTTbU6tAewlcIPpKWVF8YzIV80jy4GKmAPIE0mmI5B4a5OVrWn9LX9W516HQenFA9SLljD/Ex3jB
YGuSXfmDycpXCzjCPk9U6KAMFnPuLPa7eP+33UbPcj5KIvO6nN59qSan4XdUcwQ1fwr1lAKMGj5r
IRp5nlqubbYpaj155/dP7cPrCBN4zbMC4FQjvtp/XebcFEcQJRDVjxzYBWqOtjm4lFDRVKXLyk0u
rTmLoHQbV2HM4NkOR2mP+VpS6f6ftlaA+afRLJKZzxIRMRLgsroF4v71qkuLTpv+4UY7qM+4fcUB
VdV/UtxVCiCWDBj06x9fagPcOx8Pv14TYSSULR4jBwFEUDm33ikHg4Y9kx/wzaOur5dZiEX3j+HD
Kj2smTO46+CADrGAghww/8InP/KarBRJ9Iwsd/El6cOV5Zbyrbsv4MN6rsChMxViveIqgHmyg7DZ
tdiGe3ASgAy6gMDijHZglTJoZSZt5jatY/SiwhAQefvrW16Khvdi8eEamCAcR6LBZul+OdXdojBk
PsID5BNAainl/BcK3ady5x/5078tOPdjlCATzAcSFvR20o8EGkAHqo7Mw+tGkrm/9Dt9nsSEQoX/
44FvQN1eL7vUI7sHoof79FOQPAMRO2jfnrNTPT3j6i3ed2pijb8wyzrDghEba5NBWULmUZkW+/wt
M1+vvnA47qXMw+I1dMMaN2aBqwTvp2tPfnFtQEt6/eNLdf391T78etFBe63PsI14g7bhna1lCtBN
U2sUzWv/6+uLNOF0rk05Yr7yLbuXBE/i2r2R9rBmnPLe0Pa4IzxLxw8dFjhRV05Q23sb+pB8gjOD
ZqPS7cl3912wa4iq59fA4k5dZ4I9DsTNiKEsBPuVYNv/MtcYVqu2+J3DK+EdvAp64x/XGMVLD38W
mbJw9PpBwKUCgKJFl2DlWzIVJs+ewKwMJZpGkpoKP8tzH26ux8JnX5+8G+mqYqRQg7HycpeWof8b
Vz0hTSD+MkW+n+BE7yiL0WlQxmFfK7taemFomb9wW3EPrZM3XoUd29Q/83cAlqJI2GY66Eh2uNJ+
Xyq97+H54a2PEuGzRYWdNnFSp/0FFpsS65zhyrz6FwbRe18L9GLl1Cz4o5L3ZsrDcsQQVGKfYzlB
DrQAhccI3iQPcD6vHnKZUVoNSYzK262KR7H1Vvb2Ugo1d3CMh4olhAFvtrGnQoMGC88EqTragY4d
bKRTu2kMakPf6Avo/QcoYB/Ln2rjf+ZHFGToAPA6jAjIj9pOtuW+19wN660c9SlNebLn5n6PbNXy
dRrU2Az1RzwpRAH2QwNuF5IkJjxrxqf36eKzZWZZUiOVnBeSFOXEPCByftQqo0hsKyLQIuHH5UdZ
CMUt2VsckOs1UWghkMxijd7IpGN+rmlCowGxFKcsErbQATYrAMR19C0kUOMBWVsEmZCqd/DVqMO3
HFOcQKyOBMBMTCQqo//NkjoEqSHxFsHqPYWo38DpFAcWpKhL7K2NtC4VLZeEKQaGiWDogaEZeldI
8/MA8QJ62A+fZXgpKWiEkte0owwf1FeIUUGHk7YjyjXC+D0q9hE4XAyJ+h5yqgQLa4921UP3qZQL
ukZzp8uc90mq6SqUNT8sxIxzlfj2Erk81zb8H5MfyPqPnZathKKlc0nOMr6kiSmSJUaktcQ3dOFj
otcA1wCvspTjSuvTAw+ngG3MQ2oJJA4LbusyAFUx8AIhvVK38wtbcxZlyboUuMzFJTQlrfQRvgm6
QAtmXaQrCyyVyeQs4PZdlsQVXKjQkmjVQYtM2JmA/99+Expr/YSnqSqNDXpDXAD/eR19l+ZC5Cz6
sknnw/m2QVZrgIq2g33eJjx7NqRF7ImyDa4IPI/WQv1UgD47drPCNPbjbswFsC86erhwA9xDvP4y
jIHeQcpFCqcGRLgrfNaAUC24hozWQ7WYYv4MUABkasbMu0YJULjV5ScLcGjAo10O+srrR3F3X392
dbPqNUlZiKcPDBp0SC62zE0wmXO7D4GDU5nkE0JmAgByius7GaD1UPA9A5JLQYtBGd9cwM2BSOvk
ZGXDT5vqf65FkOacqiKtw6hx8VrE4asUL4205n399GuLH54qg4cvTiBmWdi7OTJyGPhQdgn0HpVe
W5BepTcO+tFJqb1+nE9LDSwk/HehJESDre5xBxUw0r5Pyh0DOQFhUw8x/DS2Vf/7ep3ngQgLTef1
4Y7GmuBDN8OmwpRjn30VdvfmHQUt/hI/xmv7Ga28kecNQ6wzC0FAYFdFAocJnJRqVzpQo1BiVVRH
RcJnGqJRMkqKVobj6SZ/i010F97XvtfPDymWnoWeFqPEhPKxdHlgWKUFyBjdVO9TOKVmb9M/zJcI
xj27jn9fenezQATGOswFplvtFGKPElEb1d70dQjYyYOeG4F6ExRYcmlrc52l9WZBSGqCoXMHrAfV
fChmXOAZ5ayxlZ4PpvDwZkGHFYmGi0n8eA2UwrDzQLuA1IkGzZeVdGra0c/O6ixu+FlLgcqFDRjH
n0z3B/IZVkeqfrvSd3ieJEIMdzrKDxs8YLO686YQ3eqZ3ZvlPoFCUaiGOrpcm3ZTa5kKLyET5CaI
ssvdJixWPg7PhZKx8ixYcG3V1ZBepxy8lY9Yh+E4R8uja0ScTHHmmJvQmZnmqiYBMjoaPTG0cmXv
5nWy12jQkdZAiyxqjECHWCUFRVCDPXNYOfZPP8e4tll8EbqwyN0OT70A2FvnFeRLfwIYxJ1A+9pI
R1ptt60BCZp65S0/T0Gw4CzOFGVeigXIu052HZ3oEyLd0FTUhe1ouGfgtCULszF+VxvBLdFX7nHa
QU921pz9MiBRj6hpyUJzj5E5vW34bdggPPxjUBNnkaWI6D5yaawQW+jYdcfaSmzmHZgQNXLArDVz
c1BLBRJRXymKa9IQLmt93KVzOdfkEwKh64opn+IYTcoumeHB+oGTIaQa2v7GX6nopht59ghnoYWM
BpeQClSXUU+D/M8ocWe+fjvPOwTYELPAEo4EXYcBqigoe4Y3D+4BJwbOcXuXuSWDAaUVmIU3reaO
ClejA3r22JNEHZHiC29td6FNd5PGu2YPemLDKOGRqo0RWjC/1V8/QDKkBrBDyBUI5CqVCSsOslwb
SCztqlm8Yj3XG4Yp2hYaWkQyDAh02gLg0xBPr5/M0qudw8KTkMkh85hO3aAfN1FZJpeTroBvPFR0
ZLDGgMK4rnN6F+LvHCMeF10ciVmH9wACqNZ+CHvUQKfaSvXIGo/+1T3XO6AJ869s5VwufK7mlJ+B
a6OBJ8OpSQCpOEh1aRzQJn9XG4hP02RBmhN7WKIdqQFfFXD1saXefcxn8y0JSRRa/rPyhpae2SyZ
Cd2ATVkCkb2l1BxHPdQqCLXEvJGi4MzRYpMc+iwWqL1tfJ119lAOEeaLZrlyLJfWn8Udso1YsqA8
DHEgqfUbn1vbhenl2kxi4dswx9NTHryOIZBCOuO+37tfrdVlSnzg37qTZ3fQv4Kimwzyazgqa57e
C2n1HGDv8l5PihFWhPCZhJYKUkE7s6BmnR3WQOrTq3kSyYR5uIGqgE/keGSod7/jjb/mn7v0sGbh
QBy4Ek5P+F0XNpF1CwFwYufD0ilSV/bawgJzEHtOSrmU9yLEGwL0T9MLDPnQ9nCkY6u4DmUTRqol
e+LirkEdF0L+HNEOZwc6gPww6cRcNslbFUyhdrxW8zs4GtIuLA7NngJZcpddYJGSNsfX97mwpe+9
poc0jaLHNoDo2h0W9IYDsy1WC+fn0yGYO06P9uG3CZGjk97FI/R2wzU8ZFcGcz1mUMavaL9W/y4l
OHPIeFxKFCyaY+CALFYDMRym970V2XQu8wX6rmwo+5tij++nCPvDfCXHXIil/+PF4YVjQ5J4ajWc
HyBVRxkQ0ILP3srPL72UWSUzuG3Ykx3yG0FCb4rkFBA22O9GWPn5peJzDteuiLbq+WiYJpFDKVMN
3CYUaG0DgCyP48nVi1hvKLWp14ZZS3t7FgQybiyKCBImjkBsqW9u24G5Dktdyz+6ENfV0T50gOlb
WW0h4sxR10OdCi1Z4Ts0lX/AYq0kTgvvZI6oFsm+KinCRXTmITQ3XAmYKnJXGFNK0gqF7450eBIr
56DqLGlLqYsEfF7sHEAPDiSnwK4v6UHYAHxic8dUzfcVQFhQ2FVI0B14PVChHIXKcLyKG4gZQ7lr
Dfj1fAoqSHPsNcYzYieFU7sdAKxUJ23agJyj5V7yTeNglqEMmq/Xtr/jzc6EPayK/E+FnZzC3V6H
poUIPOeiBi4n1lSHCrIcDnDyAjW5aweNwJl4/fsLh3jOJc27sAoKIkMLRmYcYgcBFZk4uKfXP/5c
aQCPb5YrNFlb4wOCXx/jz8Dx603vGsJnW1xd6LmiPQ6MS+PLa/OopWbLHD8+EDxRwiwMJRGIHqMm
HsMwl0vKGiGzx6kB0stIhBGQCn7M1V8bcS4FEo6eRfiaJ6NqGjcW3fcXU+od9I95vbAg5UhDWcBs
ynf3E+X962f6HJ+OZzqLIzxdc3GeYrlQtEbJ4uhfGlq5qcZGWsZBUW4ERwmZWQaZM1iuFaxNw0Ex
siCojeZnGdsEoIOJGsEiFGhiLmLQd7czGHgzMCoMBSWi1QIkxqbAziYc8LPC+sYyXwlazIDkF/nH
69t4ztvDbcxyl5oQXCYT8K5CZwT2sZdkuN/pkCFSy02nwxf0gqEoGnT8of/1bv1XsK8gvHOtDq/X
f96xF6Q54Lz3eiH0IAvl9Dp5ba7NzrOZHUaVKqdlTmijcfzDA1CWnkg1/sfkdg415yu0QIWpHTQB
2rhNZgt6dIR4HkaUtULcyE19rA1Xe32Hz1EFuMMpiD9kHrRQSGLe4htA6ddWR0myrS+FEZ6CLffd
O64FQ0AzswA3xOzH8JRw9//BMJre4pMoPoeUS1XHjGyAhARMI5NqsZ+sMbUgODhCPnnQEggLwWbv
9Y0ufJTmyHLKhSMQFSNp9Bmlh5jh2Y1vvXSl3//t52cxLC8aV6gqbBS3UzEmG2BX25zAHYOz0usF
lj4yc9A41JegkFZyeFEq+zZa9Bt0pRMDtmHvU5KNRhgQ6gPQ4+CM4VzY4fSyjM8UFVCzcgkLuckc
R05wfNHC04t1aDZs4QDmbbOqXfmiLzVb5jjxxOVCluNwe2IG+4HcSi8kraO0Yy1GUmtJb8U3t4Ap
9bVL1RGssFwrTjCOTIv3rLiKI7RKkg8xhF2p3bhQse84BQObdLRbtG1QFHIORFYD1oJfpCR7hElj
higkm7zUIcUNw4qVXbbwobzf3cNpgsdygDIO6eK4r703pj5B9h5OZ8zklbryFpZqhTnOnM+JjqGC
gHLIK/SyTQiAg7JWtXK8nZSrX++2pVphDjjPKr4RqqZGrdAIx4Zhfyj/DYLDNWcmktIPv6wEK4zO
h7QsdauC5ASPXjkiDhUUinku2+fSWnZwT6KeBIk5xrxJRc6vpw4mGW24AVQqUm+zS9GcimHPuzTk
PXtFeGf3NBheQQgRMqMcRj3b8bnBAMDgQwZrrOBqPgnV1DiZgJDCt2ufsH/zMNYh1QcXPoIEYBpy
4KKWZCSUZZ2ReG8kOWSNgALUsVYl3FaseKzG039JcDGpAA4Z8TYU0P6DFRzD2mmwLYtebWAZPAI9
ALKmWDsk+/n6fSy0H+68gId9FVejxOU5JsdQeD7z9t/WTu3WCI3Xv75wsJlZs2hgB4htuSXiMPdD
1jfXWznUC2npHZ7ycNVQEvTglIRXNyZ7zBMy35SyQfZWJaoWvh9zDPgIy2suZVE1d6HFuWry1tqM
TWkoPHrkp6+fzVLiNod3N30cEkKLXmerQ7tDhvS4RZmJFequjqajdIhXjtxCMTYHdfMZ21CwA8PD
gocSH9+E0pfbxnp9F0vDzfsE6OFVSJlXkdhF2ECoYvcUVCOhUoc0KjFLC6ikDaYAGnZ8aaZX4Jbt
+loa0WUVdbUQFueQblqEPRGb+ejgynGiIItjrxBidwLw0af5iqQEkCuGIxaUcm/CSk30HBcqgH3z
38wmi0IfsQO7OrZa3TUqo3XCS7BJYFvDGaIOSRnxZ3CEf9wnc2D2MJBoDqU4op3d70U72gJSxB6I
UyxTCvkuHYbT61e5cFjv+cHDm/TLrA0TEZuejeF4D8hUyF1e//JS0L8DJx5+uq+rmhE9BH2qabYR
U6Eh7AP/4u4FBmpiXK8xlaBk7ltP8loxYhLuMvBZB7MEYuN8Vjs5C9Oi9nflaqYWzpPAf68JHq7G
heYqN4YoC2u106pTs022f2s8TFoVzXbrr6TbS1tz1kCK/CLPKhqvraQih6RbBW4NWluMm6SP1JJN
rLTqVw7hUqE7R2d3LAlTKB5rQanHBknFBu5HdmA4AIoWt7LIc5QLtv2s8qMzmpKECWGXWrRWGdMi
ngZL0xurAnFogC1UbkAHN7xzbIRvwoGwfJjloaSQVq5gaTo0B2QDAQS8xnSbgJ6Al1YoAXATYKMq
azFZer4z7tXaw84YxLAlSwpNMrjMFwk+3WYVqZU+WWbXduOvfBWf09sFaQ64Lkco5go9niRhVrJ7
f2Xg1Nigs0FDY1Cj/Rpuaul+pprl4X5GYowlhkZwrisN8JMcwmCBFRzK4xraaPqhJ0dpjq/mXDfx
IgEL8HYlIzs+9rBWeX1Ml356ljvUbdRwYYafZoQ3hr22rs5EYJTDmmul7b5wQO9v5+HhFIzQCESP
BQbKaE4utEGkyfYLDDYFRlGvb2Kpzr9//B8W6cc0JFBf4eEnGoT1muwL0vsiWr02AzusYUehwKgg
m+PBzhH6CcUvLalQQw4kyBvpr69hqddxjxoP10DD1G/sKFwDzJ0hj1MneyF2AHuEtwtoHB15FdUM
DiRBB4sCo6k/xMHkoSiQbEW9BWoAtU++JRyIKP15fUFL4WqOlR7cwEvyDhc0nluV2GQ7WguOBmVw
nAw+xUoDYvHRT8ndw22XPk8EZIeSqR7eucwqhw2ZQWIaeoIj/1mIg8w2ZuDD5QTMJoxhfdrORHMg
NkJ/Ib/STg6iNazkcxqCIM1h00QqCB4toUfAdfSh8Uo9uAUwucAA12w5PWC6bchsA+Y4wBICSUV4
hUpdQllkjVJim5BgYG7c1F/ZkwsHa46UbvLMl9wCF0MMMPWpQXeiIXMugNcJKU5/BXu0kKGTs8iD
ajVpBR8hLhfMccTUjjsVsPtOVj4FCzntHEPcjBHkvnPcQ9qAjUQV8GwAVZNbGwQuZAhz0HBatEQt
TR8aEJ+NHLaEcPvZwQBD7zWgddD+eH0QFsIzOWViDzuUkNBNTUQs0+rNF5Sl5YmeQDprc7ml3HwO
C0Y/tWWpqbijISx18M6DEu8jm1eFj+Srfac/BChHQqbI21JKLClUKcMFCworazOupT1A//f2AiqP
06adbg/olqi3IMsOs2w1D1emTAsBnJwlJHHIEJ0fTLcHRn6xQzqgiJigrxyTpaSVnMWPavQIviaQ
5ovwhKHl7prq4hmi6JrYyY062rUiXAa0MLljvPLJe079hJvqtFEeNkQz+mOWTfUy3akiAoNJmRkh
x2CfhnKPURNtliGMRtEwjQ5wRyx3w8rKC1BBcY7updOaDDIaK/c/4NvFpUoBk4aht+YZ7D7WYcZ5
hSoG7lTaRpcIck1IvbS1NOW5uB/uexYtpMCThgjKFZi6eZ8Z3uaos4qLAHn2TFcdbpExbJstMLIq
yDvpiTiOJZxE0SbZ8Ppk5Qbgov/39Zlc6IKJc1Sw50usTzOIXN3djazdjMdKZ5TcqOw10ZfF9zzL
bUqKjUSfAwQx2UkfaYunqbQOjuLVVQsFcsmOq3Maq4NkzAHEtXJcnsdMcY4FptOxIsN+ZBwxoH+J
GthDcYDUcJ7+vH5yz4+7OBfWH9Dx9zMeD07a+yBjVs4aYnMhgRGlWSCJOuiZhiwKttShv9AEx8l4
r2HtiH4Z7PYOxRYWdjqhBQYsoR26NONAiW3uRjvDyqNbyFjEORRYKKASfMc1l9A4+IJaMGwrwD6o
CBmuMkr/V5R9b60hv9BfgKfyf6PAUI2FX3KYnLTAAsthq+QgD/whD0Ilj/aIPtcPlLKr987ubH61
L/u8+hfnWOFeIEh3mLZkDf+wAjQOpKM/vMqorlVr5CbSV2m10238b80gzrHBbc5QY9EDuNGcCIik
yIIBJyo93RYIcyu199LNzOJJIw4tNQY1Rspi0pgi3Y1KFRXlymd7oQ4V54BeseChKkdhP3pf0Igi
tFaBHLOnvFFr4JOlcDzH78LtZfCbpiAd4eydMEUOL90vewUiCTYFAZx7Jy4hdRjgZdmpMfyM1XS7
6pkznapn72eWlURs+P9gXSOKAFiqjsI+MSQthRBBpAuhVqrFyrFaiBhzIG9F9WE8sg3wVmiGjySM
6vid2MCUNV0TU3ieYcGC6b9HSQiF0hvoCQEA79PMLAl18KHTmgCRBIvXEvKG4Uo1ubgpZtnIADOh
sRYQ/oTu3AeqW341AgyqIYDfeDfig+g/gjWNzueJD1py/70r1pW4mPWAw00DlQHTNLfq5E8j6b2g
91Ws/lM4n0Nx2YQSOdItGMelfOqLD2GiGPchtIDKzm/kPJFa+fVCS/FuDsNtfdr1qLwZHbjDwajT
i+DnWH3ErtoAEpmokLBWGQhSZoWcpRY7qm17S0tfZdZO29LneA7LFUSxioWwHZ3Wtbts0wyknELX
JdVIEAUhXuuWoEgahR30VuJaww/CfuP9TWInT8iV7XMfRz45dXPorlsLiQRdfsiulhfwBGUqD9Vu
vJGC5jNO2GujCwU2cdw1+S6qP4fCRdLAKlT2kQS6C5/XNi7euj5VWBLMzQLug4NwCuGbDYVhqfe0
sim0hIG7omui0wERUvhbcgYP0Vwq2dB5riXhV4dJVEpDIpDU6OBSCX+GRv/HVzxLeAKSCYo+whMm
Nq5N/6YXoCtgzTro8a40qWN2SSP5HL6trLZw6udy3IHUpVTawvsDXsImCVHPTsPcV/cm8Syo1/lf
6PVCqhrqzPLKYXmuGiSIc+BwRrkiBQMqyP2C/U1fKnjzFWm6pz3IFMZvFQ+qiXdgOQhrjZc05Awf
fuc8zBfjIHV4YYTT9QWyJDAqwBGAsC7Pax4sVTGxTmAbCa38ZlBzFnbOVApHhF4WfI1tdkPNr5zB
O4Tu2fabBUpRiOpRYDp4AMHhvQMQGYFZHzkzCgV0Ii4iGDxVhXOJFk1DDwbt/4mIXZ6VfyByLXvx
zxh9NRllDN5fMX5PKTS0rI4l5JI16/CdCPewnJ60j6WzGxkRuvoBlCy4sNskOOU8NKorAMDcGDbc
7zwGOSSX7tnMyHNCJsgj4/+FygncSiEs58MxOv3oy3jbEkYsaRWMMgb8HBRxJCbdgmyhCKXGg8Lb
ZSsj0oVBHYQw/htuiUAoopqDqC+JXgClEifKTFU0bK+F5QN3R6wMNReiujCL6iE/8E3BsYMjAlDP
QlBZ9mCD4WWgZg8Xqb29PhwLAC5xDqoOsKHijoO+c6t2W/imSHr0WxrAoHImbeDbW8mYD46UqDRG
6AgfLaxDM5kTZFrJulymnQjNS/1ETNZHldnCtbVCMxM6Gu2uhmKIuLIhlz4Kcyx2Q1EsPA5woBCQ
o/QbkuIbdj9q5CRFFH0ISl2DCA+ujEKF6lqhsUBbE+dIbM7la9LrQxIt4Rx4/+rIjhgugLLI74P3
HFbI+X6kLl3+01Q6eSzgSCrKvfjBUnC0rbN3GhRLMNh+GndUGUytyEBvu+0wKH6sJmj6cdvQ51cq
9qWSZI7sDmnwoQkGKSIM5Atv1KUQzwTqhJBZoLTKu0lg7QPwXd7IYq0lsrBD5zjvMa/zPiKxJPT4
TrHuWbxZHdbK06Uqbw7oDoe0itKJptCCYGGg+qZ3XI4nbLXf7AVtcoi5Q0ESzu7cRTqmv+2pjJXx
QEFC28g2a1Ouha6xyE8twYcWzMAzUhZX02E/8nZ4g9eQEW4pi1Iju93E+2SLzgcB7bfkD4tLeX0m
OfqOTHsSf/8HDi6ygHXUNMT0k/DCktKRHD5yIvpO2+aYMXwtABXiUzIVAVU0QqOAaj4Y6hRwnl0G
Fbzd021WeLDdlqX0OLgHMdCz8thm53DyRE8jpcDYAdaJMgPXJ6/vD24Onfxk+OO7jV17w67kElPM
MJ0Pc7j/hBBepiEkHVVIgEoUm5KrJAVsKINyM7o1ujCd5sWe1kHhM/Y1xgXVl6xPBCUNcinxkB/J
dAwQ1aJnVejgyyJtpYkTN8W2k84FyJ4MaQHTptWp6IO6t6dcre5FhaC/8MlTa7fTGzH7agKL5OBd
jNvlxFsYsoDkwDuBlN3mO8ngZhLHt0HKYeX861UwLu5hij7ShYrPTVTref9OJjpRo6eeiWWoxB5k
ESI4rNPDwWfjRGaofOclPsQ0hw44p6DL9bGOtLrpbSRLYmnBLstmOf7T9eINfDvf2zBWpSh94/ze
yFn25kux0v8fks5jt3F1CcJPRIA5bBlFZUvOG8Ie28w58+nvp3NXAwycRP6hu6q6qi+/k2W+DEsS
SlYwNvieDpW4GwbLZuBB7rNjk3YYKanswlXOKhyU1LQa7b7WOLgU3as2cgmwuJI/8jwo5X0W/9T9
6Ko4AImmaieZyelb2cbEqK46MZEyNuLw1M76Z28qZ6uzsqAzCJH2jFLP/k2l3H6PdVtiy9KSdFBZ
C08QNy1CnYSlcmMCJEMhJpmibHuywDcilKbO4CsnWfdWdbI1hcOLQX+vsrC4Frr3RO/id62u3rLy
cyiG6ajlWiAtmltPubkjiPhT6smprxWtf08SPKkttfrb6jbY5h5/SS8b7lFymceXTr8kSe8IREI0
/jpgJznt8MSnojeq5JqQhh5ZnhIHueRk0X6tSqIOSiIWTWuEoQm7hMDWp7xdGTX7iVRbTq8K48TJ
IYvDMtsNzX7pLj2lcJJHjjI2boTd02LjmZfMtji4eNOydBPOYd0thYAM93FIj+p4FFdnVJ8wFi/U
HY0oBnCmcCMAPemRtOiB1jkA2IZHkq/iRPmruJ3IiihnVJKd6HaSHQnroRDbU4RpSAmPghXa1dyS
m0Vg48pASt2c5/zesG6N91UkYqwl3/KumeOx7n7L9ndhz6kd4RjyV7OwSJTp1g9JYObqG3QdE2IG
LYmwuKmaIfcTE2w+icfOOhK3uyepea7U6xY917Nch0YlXjAbuRSddOrkzmtJ+QrXIX4bJdOPdfDE
7ZZL55LBtmX+3PL6wMdYZ7hJAeOe/jVqN2eyhsMqxuivrf2sRFY4VPJdWdUbmbbKsxnN/a4kCldI
XEFZioOWAUqweZuyIniowsiKpaFCYHV4PZFNX4uOWrwpLenfa/aMSem88s4Tomlbw6/b87RtrWMa
YmgoxIiX3pITGNL55bK9TS0D6kS9TZZALWov8Xn8KFadh1peppkMXQE/qWQCKk+RlxNxIsQQWYMn
sFS0IvVpzxgaJRBmfl6kzO+Mza01xamNnpcktqHUupXsiY9ZL1xf6mMlVDH+pSfBcCdQFRHLaI/0
I/fxc1RSIZdjpeF2L1tBlmqW34p9vVMSFO2W3ny0jXpt5JVA+Pg+z5ex/R2yziZ5eFiDvH02eet6
Clo0uMwdsDtKvXaMUXR65aALu9SsIrcazxsWrmbaHoWkCEvA/ljMS6dLreeIcGF34jZUBP0uDz3R
X0K+5wHPQVucQJ6s2BsHuzsanGwXsXIr4zoNeJgyuZQUT+JkC8UnynzTupMcIk7fuhVptoBc47Ow
AnHdkaChDXamO0PhSN98Z7uFGanxBGuYtjSTVm7HEAKKPeHIr6fnmRye+ihudlzeauma4nlVeQMN
TNz6pnQYoidh+0tKRvSqf1KJfQfZFwZmtfkYv0xdshOyItST4mXIWgxp81oO+nKfQHS0fRmYU2L4
ClN4mkUC8KIHPffVqMiY3edOP3aLk+PAi0UpaemKxin4sHI8xMozJ3m6Egu0Yln0qUElxNrBor9S
qxkLCqNxNG2XiNvgVHXDb4iH4dRWRvot3bvUXzQvKpj10x35Qc+itywDxTAChsEw0F4MR9JTm8Xj
xb3qCDUKlJQ5pPg6a7K7GYMtmEQpGqeeoB0z5hDdwvKv2PB2Yezj1pDJkBOEFg567gw1GXVZNX+o
/XhZBlLeSFYA+li9qjgSJZfL2JWRZDd5o7RvFE9IvFaBM8bVZuD3mpaTzOnAiAVP7SvNzz12tDlt
0cwM5qnaQiWnl1R/FRGnAdVd63MmvpSbYNcgAcPe0D2ph2LpXrCOCrT+GKtunDAX2I5PWn1uJqLl
PxsVIIBg1JJ4p+G+PU0IfLLhxihmFXUk51Ue4SKm4Y0p6QLqy7pyHlWLrzN63sujM6wLgdXuKH6a
2Y9BQsVAG+Onv6PJIcEkbc05heAF0SzBdlJYW4ojy74keVb33MUvWr1XHkeFrU+nujrARsXlWV+9
DrNtEGrVrg2naTjnPoTlXm7PNU2LOrpTFMrMtI1BNewskj/B+N63+AD/qLI5tuSLFCnflK2jpbcn
qjxye2eQfEMavLEtOYey9dasWhjzRptYvKh0oUWTDseM2J6q66CjoOcctd08a1v2GeYjXiz2XDFr
fsHsyq6kxMt0/cv8TDovrTYWbeYouryL++KAFdV+ejx8EF1zzv2RhNB2IxWv9icO+oZ3AXIzLMse
3w5Hake3Ws8FLP3UGtducKxhXySDKy9tsI5T5bRde9TAAXSStFWlvbTDURbukVIcevmLaOVqjZjO
H6arkgpXRk6cFoNQXCafRwNMSdjrAvGnLRaTyyzZ6uJkZnaal1bheKp0Mjrr7jDKRu1Y20plJe3k
+H00gIxG1aCoEnuKPYqyRDb8tVzK723iws8Mxc1KH/EyZshWHaix7q/qiAtT746bYo+g/4CW4slo
2L95yCVgqAyR19teXU1frmgrZT1I2vmyzO/wxXar9o6Id2BXzq5MBuNaq06iHa1CQ5ddrQdra4kn
xlKEiy3V783c+wxWkh9JmixYgCWUxCeLyXsVGYEQfYlABqBt9mbtLeOJlNPAimWCTx+LmUGgqFJt
86nrAq2M9o1l/q1KrLhTJlzLKowa8UvKyGFKedXa1AZyM/PEQOZfBminLTDvCMk1zbQt44Dgu6UK
2brPdV0Cq8PmaXotrU9ZfB22V3WlrPOa4mkjOlEa/JXgDvzdozDBs5JSwJH17DbLyu/EfJcjEoSC
79uIKq28tGlzqidLtpVKCPWGFSt0O2Py5ToQy+yfarReYg1Y6D5oxXojPJ5w1q7SvbnQM5vp+YW8
pPjQVuV8nPWeULxqSMJkXfYThts2w7y3qZZO+rAmO0WcPmru8B2zl1ZQd1/SlnlVZv0uCxmrdeZM
+mumU74j2QdnT69EuxPKKZXfeUZjMpWE3804vkyt2xfIt9ZxTzUbtpFwqKRslzRRQMzoK/Z9B1UV
gnWmxJmq9E+xsFSOyZrTCLU3zE9xNSjSWHY6+eSclqgk6urM5XxQUBf33XHLPlPrQ9Q4Ks5GbiV2
zoavJkI9iSjIvQaQqdd6T2g5SqYFmx3o7kO/LcQ7M4plp9aYHJfB3HWRcmmM7qhBusVNedgWixE2
moEu8os4c2up4vE14k4daojybT0ucemnW+po65uo6p/NQpsmVYdSYkOBuGbab9Z/JFRIQ9mQGM8k
gNdqmreN/UVOB0dU/ET+7uF6TaW6C9KtwTylm1/IRD2WanFdhphJA5OfRODPeeQ3yP2K23uxUrQp
b31Xf6yKtav7/LVK5lcZfGaRr+14XKrkl9wLsi9JPiMja1oj7kX4m1JgmM6OmueYZEyJFXgfyBJh
L+Re3pw5Yevak/tDDgkt+asVlMXdoh2g1njsXbXZD5a8kyqyy7j925lVQoL4szG2YZty7Laauwoo
Q6WvWXzWV3fMmBxSpV+5GN+1+YdF6NKPcX44UVl6XZK5Ub64UftPN4gbV37ryduM9rhSyPVzepQU
0RaGX90UbIlU6upFMZ/K1C0NHMmBumtsKBawVKX6ULTsakUS2URCHq6Mk7T6yhkHhTrXrqy/b0mx
X836pU1RD/TlThadUsTQmiGaQnMNa29QJyr/stjlbB3yT9XgITkpYxgZT27cNamnps8R07XVe6K4
JgYeonA0xV35DcHYaU6MZXj1MSvvmhlSJWxLkPcgGdI+nclB7ZO9Yflay01Nm3LQlvG6zeYpxjCD
eSOxr1wBuncYKGkxTJ10Z8LNasjxTKUmGn6WjWwnUrqU92gNMsIaOsbF0zL25Oystl8640vmlBGM
SGs3+aJ+ykFuMcEkb2zI/dbY6/WZ07Pjhpmyo8KspvgkYyy5sH+awTVFQlvJKlRN1zI/Yyx1OpKx
5VCDg4y+1pcEYUL78B8uZd/YXhdG+vrCGQCdSBmRwoYN1Z4jxdeik2kRUOTQ6TRUfIPgjsZ5UErO
okMx4Ha7WWeTKljNW0/CDwpAeOxyV8pHkos4sqmy+zIOYzouxcq9mG5BztnWIpzaba0AfQe3WeMT
RndBP9BRLMNeGBLfkvDMTB9AQkpIVOvFw29EqmharH471ZxxtZ12wRQHnVbgBPnSqXjsBKXkGUXE
h+gOWRG7daZQG6euLi6XuTZCLYZvV5UfMcaMqux2XO1XYVZ9ofAjHBaX94j5ja4qwlX0FH1fl38G
R89S0XZ4EnBplIUyykrbZGwbJicc209DDSfE9fX61TdXlamPyoZfGkj64QQobKrvfPKK1a5+SXqw
21p/LftQTs6D8E66dyDM5JaZmARgJsfTNweXHFfTOkkFlVF0sLhqp5ohtaypwclqLf15WEPSLRvG
+JTU8/yhteLyoUZtD1RpjupeEGpfmZcgqwYPfKJ1kiT3ddKho4HOV2bkO6v/TPZaXHUYss/qvuiW
/RyngWwRHaFv102SmZjK/WGdwkrqfjZdT0+UwM+WGFc7pCYOjk3Pg9Lc2nL+i2MaNzhMO4oSIxiS
6taYzE9FpnUTV0u3Fz2he1kjUmyFp1penZ44aj6XK67jt1lMSRBH0p9gSl49Rj/rfMvb89Y7zafS
/oMjHBn9oOcZXaVwin86BmPZ1Hnr+CjgjOFQvwkyOTi40WFRZwYPssWkI1NPTcqAn2cIpGW50myv
lSct/lB/1Sl/va1Kz2pvF42TqI/xhJAdq9ZeWuxNydf62Ik6n3A0IIa1fMefkkKwQvLrDuJBArFr
WsLgQ/IGLOta1oxL/+nf0kV9VT6E1SfcWwqk0ZV0t+n9Ir2P2WnUegfmWLsOXNZa7AJWMMmKL3aS
BHl97vjfgo+3gLbZfXEas7DCenNyqixocby0LkoW6IRnIyquDK8lkpkuON4LFDr1i46pVHSbWtkb
S3vK/6W6H6E6l0L1pKBErDfcFr+NLLeLCMrztWVqrd9lyqEsmzDTA0LgGXWdh+9kdOU0jLJfIfmK
tud4+DflW9hIfocbVePS+lXAhHGHSbBNIm3felZzqY2N4xQ5WwwGlu8p5Lam9jPzy5qyc6HhKazz
ZWwPjaCDhrxctXKWjKWRh/ldaWI60Fubedwla+bKFRZYWXJCTRy0fXJUzaN+0ZojU+QmRjrIZhrX
+idMLV22FxuvJchEdemnUNpIhM+h6rENa3X68EOX7SkTBMb2RXIOGKq0XkorbLT3RGIAsZhvuvrP
wKA3A2AipH7mMKve1Y5sR0H31PZYVm4i/vQydr/Vt4V+rvxrpqsG+68wW157GH1KGgDHSS4/wJmG
5BI1Yavdq/zUacea6Xkk4CXT84ibRMHj0lu7UJJDCoKt/qkiryC3vChdA9Bu8LBDtWWwqmwZHmOI
OMInk+4mf1xJEVGDi/pS9SrHrD8KAC1kEI8nypGGKbN/1Hhu2+wkLNneyto2v7lU+tf6V2v9uH0u
9FBlJp+ce2J1BiY7sDQeFGu6RGX9RIKprTQ8TILqxZsVBQRYJuYLn8Won6q7mrzGywWvYWF76RQq
myR1srQ6NwN9PE21npRImcZAF/lw2yl6q4SNkWkSk7RQxSsub0BuDoVVBEaVseOxCLRcKbkKexUP
6Qrn8GPZ1q86t2RBESYnNLPFq1Zf49Wuy6doYMmfdNqZSuUNIAkUVeyfyd1cndi8rvnd2jbKvhPM
+tRdkKvZhnFc62ulvLTRWaOgrWHBCl+J3EnelcUhZc56VAAPcx/cKqvC/lZzDmLO3MssWfqae1P5
hv45bvtSAOMN2s8+380M/hpfChE5IpcmY4PLJ5/LSIJZJJ5d+lepO8BNu6j3WupjwkIEiWX44y+7
TLC8Qd3BgM5UINs1NV6a6ncsvvS2fwJvR4Wg9MdmcNScd/fO31plH4vS2W0HZWjcEItavL7eEncJ
WERTPy3lx5qeNxxC4ve+iu1SecqioKIfj23DelEXF9jNOmcdOJgSKFWIOssxOKkmGjFAoIL8E+NN
ag86sqM8OUyUspwjutP1rPdjxr0/6rTzEmfKJrhAQ5QUXRVSAdEsp+xHwodYC9HCRLWNMzuol8Ug
m+VH3HXxl1r/m4v3vnNUZoowobEuVV05WPTqYCXSoa/BUfQLIoapItQoMLIrvVMlc23qhW0oryZl
ReTUmyOiiO2fWrwkSy6Pv1y7KvW1LBw9DmLlR7MKV9Of89gpsjDpglHdQXJwDU+GMxPn0LzgG5wV
2JYJp7W692RpN+cxuyb9m1YB4B56YfYmZgay4nOxQkX8o6JrhdjRqVJk6pjkkG+MsOWusKDBcdqW
VAy7Ys1TvYjUI3bSmeEcqfehjuFP+HwYtRDLqtn9z1zv2ClN4mZdYGa7rqN4ee5bwe7j30g/6NF+
QwSbuEYRTD9tRqmGgxNj+pqXvC7k8C6u3F+YG6YW7Gnw5GcLxP2oEINs0qIALons5ZQrMNBBSYQs
bOPCLbrXXCcNvYTwOGQjRaMRCv3XZhqOnu5L/A772hGNXYXEmaQNmes0MM754qny6/arpG8ykeoC
ze9bxJg857JeOWLJ2yc/yo0r1+DEKk9ISQTtpwdufV5VE2zbLh9hNpyjBcG4gy8wMEmKE4zA8rOo
3nDAjXyVkAABLz5zAxkRDnbyTtb/5ct7d625WJJdim8LZVr0qxdvM0pgoKyCo1Z1lCFy0ehMOuU5
sCP4hz334YpaUjM+YuXUqzjm5P6c8JCWF3k+sBKKFozQURjHa12rP4sD0k7AXldW31LAB+M6LS7u
Twp9pPQqwHerIMlCq7vTAiSGGMOwjfa3js4zttJWqH7o4DkJZfNuNS81uVqjrZv4DrzOQu2ie7S3
9eeBB34g+zXEo7g8LUiKaP2bOlh7r8l8cXZqwY16rx9CbKvF9NOcwjyr3GWGCRPHJ2WK7M0wgzjG
Z75/qhZ2GO2nRrIBKr1L1tziyeuaXTvvu5eWEFAc5v/oPSOkkOpbjFrR9KL7iKD8w/gbczeRnFrE
oX4nWzZTPua8m/YD/MHoydzRv0q2l35LFed+zATjSPXG+NMc3hfpSX1WsCGQp6f+XVmDmr9I8bZ1
A6q8VbG0owYhscyhi4/Sz00RHQXJFuYJWmWEXMngMnQLPIcgf0B2HL2XWPuSUk5KbygPgPWW/JvE
btF/p0UA0kpCtrm8SMKh79x82UViQMOn/6m54XQfmfrTjF+AvERG29mnTEl9zyuTRdY8NA1KHZQg
78U5Wtqw00/w2HaxHlVuXWEEhfUbBXxwIWL2a8QBwHwS/+r6RitR6Ds1ru12OWg11/RC3xoa+b9W
+lG02wP/xwiKk00ur/8BS48lp9rZMU12WMdYjlbv4AdQcYkAQ8n2rWehSBKz+FLwyme+eWNAOr+D
N9twrUZ0F+/wJj3ZzPoStMuLVtwz1lTSYCaOVe18U8OhOTdKYKxutPigJQjCCAPAhLtE3Ugvw+7C
3yjoxLCVfNabsXyOXAvxcdA8I3LGOIiayiUStp7vW4LlwcFq70DF878xbp36XVXvvHaxdwucyvVg
6nyg6pmRh+9NP2QRsQZEDGNW2FLUCC1vbX3VoGfS11743TpHZuEYK7zH4RFEoD50bI4Vl47SeJZU
u2P5g9uDEXvZdeveFBV8ReImxHr/Ha84Id9RRTerN6GXErj+g05FAkB2c/dNfK2lHQotyPJdITkW
tSsROSbuYkNgmpzRfkHryylEbLpQ7vIxYGvqpQ/CLZDPB5xU+KL1mnytA516CTclO1Oy04yzhMxP
Pg3tzpL/zfznFk5G2OR2JbxFzUvzVcnRPspeYE4eTY81ItLvsPnq3/uTCqTfLYqjFE+dfpAmLnOJ
seUXK3pbEkQhtcNLoFaTKLQ3zc2gxDiJeypnHYZ8ssXpYYCUunmNtpt/rY2KqnlWl/Kw6DRtqj+z
tnLGUG3hWWfYofxVFemjlpi9LcDyFogMpqs6WeHmOKyVO+jNyfj/9U5iQ00C1DrPTkJKU11/qeQf
MLmiPxmt/C4AQNiCNj447Lp0+g7WnmvIBHnWyhyUiLSauH/ulHbfr0koV7Wjj82ua6I/MWs+rcn8
FuQ0aKGW7VxPHbXf6Xnul7PqGaYn6xMXi13Fvko3e0XIhIDUNiW3Tn7k5FtGjSAfIjOgBSdssFNC
qTk8YLjEFfU/KPvyhxT6Xapgus3MXn1p72Mbe+P6N06KiwKl5+ICc96p/GRR8aRNGYNlaBMH+zZ/
0rxO8jfTr6BatDH9W/S9DHWymONHpXo0423vqOZ8yls8mIfpsA5s4hJMTGa8BpBaTs/1zeo/Yk30
sxlbtzb3YyN/AgLw8/ER3yXfpunR2APULkTkNt2jThax9+cKWrrFi1uO12Y7galF2/QhmfdUyZ7q
KMz4ak0Tbqpwx1u0y7kmMLq/JsmJe3Ne/c2ixjpqf/H8O6O0jkEAbAp8LCgMV1IPM9JFBbesGEct
h6P2UfTCDA8P9GEF+B6uc7yrpv0KEgtZBZWgxE9WBX8BzxNq0mHTgdxlr8k5Bbd9vQIThdsGG3fi
Fk5Hx9R9dblX+G13dqR7NQOaESkmwST2Yb2e6x8DzVVuTFfAZVCKaboK4164bcOROAtmKCfjQzNj
nq5byEFp7KwmRtvwq2OVUl/k+6KEZY53X0jInZ0T28ipN40+DbfaPavWDbULdtLICQT5LrP0qZN5
R7PqLvEho8oQKRDwazGxUoMwijGSIoNv4gsBr/vvwvgY550hhytORcR1LT8TmsASAu8ycZarI9Va
6eXQxNGC37iS7PrpUmavln5a53MOywrQq+3VAb0d4G77CAFcWr8YU9D+d6xxYE/uFHmUKBL+jC/T
emml+/Bn/RSpbo+pp0f/mgUAK03viz5+SNwMK988Jm9181WgBLPmw0SSn+rMqQ8pqgyuwHjXMDnm
sZ0kSomPnOqRMrLwwe+UxbZ2FklV0aXIg6K6W9OxmzyhuIhwy2N+IIHdVMy39b0F9fwV6bXBPYPm
p45+NdPJLZp+tMq56PDcRe28La7G814cnHN1Z1UpXJ3qNZ1JS5JKL0k/mvYkfpt8zZh7S/kT1a8j
jq5qfqUFhISEPVLV01Zn7qByfzIx2Ev7uO4PagcHiCMRFGMphttEJwFyDNTns5cHaqeTXrzmG3Q6
cpYRcUDR+yqPt3jD+mZR10NLHSfrrjUcN+lStM4yY/ocYLThq4fIeEScqt7afiwiPL+jKr/rQ06B
osby6D4UZCstxcajv8llCgtUJIVTg/hRMqD0sRj0zT76Z4nWpHEGZbdsnnKzrlP32r5llsN6AAQF
rJBiyC3hr6g+cSVrSt/6qCg0pfcOmCXOdmJluWtlxyhkS1cx7CYRXfmaVtDh7qN2+1hXP4p2TAKJ
5ndL3uoF9JwRa5iii8V1UEs89DlQh30z0tFYZH/Ih3b8ZiT3aOD5rW6+AI25fUcTaonqef4QHk4w
w1FApdE1pNgOfsqhIYYLrVK9YfR3ihVUsY97BlZBbrxoPG3xOV8/2vQ9TjxL/BSh6FL1Tc+tQDsu
orfocI+HAgTegv4huENM9RdLEr/HUjjELTdNhNHjqwm2LzTvesYx6yYkumOCPn1hmZ/kLr1GhcrQ
PK4aFlc6Lwehvvq7RPsyEwIR/jqJQnHmAWX3cWp9q8yD1oDDgbjbLg1auhgCFCH2dGwizonY1dna
Tf0vS84pyHQcOx0ikrjbmV3prKSz0TAk3bcmPCvljDhoRpPPuCc7JDYo3pE+VomfbRU1BLi2zi3V
6p6Rz96qoccpYoAHJb8MxWw3knEaYfTxdxYcRX4a4zsRk3DdsYVAyqbenoyO9j6/JQ2OAFOhdWig
QEzkZpfrhNuYdOFl4Sf0ijDPICbDm9l8mVLAuqQZB1IU5lNXfxUWayIFcKE6NZP6LJmyU5lPQu8+
HvX0pA6Xkl8YF1/8NCNDxmg+FepP1OCW/ZaJyPMlGnD5WSBmN9H8ZRuwOaLZpU6OUIVzVJQ76U8G
tLcSH2SkXTfkkJGsupX+JjQ8lEPDUbh91dZ3H8ePbzmw/jNUMXpMm3BSDeru1JHV27wkKL/KD65s
UwJONHR7QqJdGvlnrwOhFgueNm/gIIzpICCDGHgX+2OV/PXw8Cvd7vS3qb37n1DlsmnnEWo9pkdr
ORNF03yvKYnS7n0q8r1ioslKsr3MHx6bxoFYzEO5SPcRT4J5X6nPUX5V0TLG0avYz727WdJlHKbI
6+RHtVl/JEUWlAdh+bAk8GuEbs7IRxlfU+smy5O/FPt+g6eKnqoYREl5GuJ9LcMc3iRhp5neZkWu
Pv12tZfAruhGSLgr1a5WhanwksoTlfY/vf5WgZjSIdRU6BY760icrEDecxxhy9swD+eslG+FClZN
fFlS7jVsFMt/aodcYlhFWOcSpnP7mnsu0sS6Y2PNnlu6b31JXwQLrr3ZNL+SJvgnlI9KV4ftyA4f
Ro1zzfg3DiAl3MDSLJi7MTe/omTdk9P3HI/7RX4xkBXXjBCk7ZsmxE89oHZHg5EawnRKYfeB00zR
qVKI3ZyixdcUMfEbWbsZepzeFRWBUBtT01dbHapWfK8NwntUhKP1PznOPVlTQqFFzVhub5v4gIA4
cmLRQvd/LhKYXIRQavRQBtI3qlb3VlpE6QnmtFfniVkAfNVstZJ3o5VETpsZuTOK7RQkg/odd0bs
w4SiWliTkxkhIFGViexQieq+ukSCPxQ7VbKYb3OZO5iV+VXgfo+06zo903522cEymZ1oU7dCkVR9
a7rqGgQhbLbW0U7lmOmbTMI4XfyXCjeFkCKaUEZlLGV+IqIJEk5C2JBLzJgtg0JMYFvfClM4tJIw
O6ageBq+HDIb1XLN4T5qqStVu1X50kz4LzkoBlaD/NUttPglaoqmgiuBszQfBB0uxLXiGBgZbU17
7pLmTdclIrcnmCjZQ8yu7jNJu0wYbwITrFSxJhAWoceUwbtUhytQPtQEj8okmcKuL4/TPKqwWhFs
FwbDiRm0rcjLZGDOMcwyciKhV+2uVSUviXnehgVNMsrZ6kLwnPqqu5ay5ZicIsLSnJX+08rMfYnR
SDuNNQlOmrtY6FA1pfnRhKNRl2Eaj8zGjSn4fhmI0UWb/IwUFIuxLIUc+FW4KCaGtjgFVOdMoXB2
qCINaUcIhcJtscQn5pRSqs61fFn1vdD5srWvtSBe7pN5UEkzZTyA3TY0wxPLOvYHAjugs9QNrD4T
wCMVNGAS0izJyxYF3F8yXkgI5pqvMGlKt89+6fbgK3Sj9eCU3XNDakZMd3OB3haMg5rcdM3rsZro
XSsFZ4LoTblZRjqLYtvRAVgMSDHSapreyESD4iF/8GsMbMfVcJWYj9uEcWuG45r4IwqEUaaxbF+T
2WvHcdcWStiqgwr3RsmUoTlE9Mz5+9reauDU0fxncG5T/A7TVzFYGNYoH033A3AWddV5iNOzVO8K
eT7+j7Pz2G0c69r1FRFg5uZUpLKVrLJd9oRwKm7mHK/+f9Rn0sdol4Fv1I0OJYncYa03rdn9NAVg
d0aHUuu7yWpWk81zKJWtkG+GydAWxcd+RlrULtWa0nNz9VV114x89OsS+YtbB691XjFAJw4QkaDG
GzXTVwr7NXK0mcqHwYBN99Rq6kaP5XUKEi+oBNPuTM8KIpQQhYIOt2+mdVM7xH2ORed+9HWpLjt1
Er6ihdFSs4JPrUCPyqY2uoaBkmWLbDhWmbeQWUbBv4A+kCU3+ZypSDobJoI5obtHgm34MIDsjqbL
Vkkcb7rK3ctxhMlj+A0qpgFCvhhDsLHSGj3ZFCugtqIwkZz1wDeiz+N9PFbgUvJcYWqrgEe6JD8o
kHFGr21mlIhjVzwPmruKRHJCnntMovgS3AyKBrhTR3k/41vJUN3Ytq0u1S7vVnZ5U4gdR2uvmrG4
n5F2FoPtrvKbaBeduzdIYvIDubX7xSyyjYvU36KgMulOYrxJBSoF49qy5SvopSCrKdladWn3r/38
YlYbnb7TQE5Wo7SRlCd49BQ/tO8b/Tg6LrVO6TPZOtCthd7yFf80JdF/gX2XoECoKZRzhyrdfk2U
ig5Gsf0xe8rL5EETk32aoLnBElJa85t6W0sMP+1PTnm25aNSg1Lv1Ly4bbg8Incys99Km4Vm/EbT
suoS7GgqCmJpVH9KpPyJ14vfURiujQiyogKFS1TT9aZWbBkbxOSlPw2ZMM1IjeNekXDU/anPP5Lg
TfbAnWxhMX0iMhiosLMYP34LSjGp2rK2V3O3anBHqOfeXDvBJdCORtDKc4Jz00CFeLXG+SMq+2EX
N48iXbep/WllEWNW+rWFXIxZfiuU8oVxsgfmBvQpxIrfll7S/ops3bPJh3UGL0WNmxjtpr0p78i7
Rhsyumh+xTJqUyCGc1EdJongCfWq0DNY/sy3Zb2xJUrsJfF2zsQkB1bXYiBc6lbU5vATKsyesnFT
BfPkby5fZCdIuGpUICpdd/kSkeyXaRyv5rLOh+M8bKNgr4tTY8VeyBGT9I99fQ/pBLU8ZBCpKzcH
eUN06mLL9RTNWvUq1xoMjeyTl16Rp4Rq3Kz3o/LSDe6KQ/sSmdVKGR5MwyR6dcCbYPh5olgXi1ov
S5Ez9A0nbXoJbWFt2nomA4Tyf1kEHbypduHP73XpIWKiQGbTFkl7F9GJZdl8CDWSusEpDECgto+h
VaeTSO2biklbZ+omLV7nicSP0fTqWfc07bkNip07pvwOXLDJq+OgneJ/bG5wIDyk9ifrEMDqzcIB
k2/xahRGGvmA4fNkYzkF6Ujnncv8an32s1JCkBDknYlwQFdA2xsrn5mwUZCibkRoH8VrGa5K8mEK
AOwk2vTlJOjvtpXoz6M64W7pm6gkVBVCO08hrs2W9rMiEMVuJjAHY9X3f2TliHuUAdWil3l37iSI
Psf+CK8VSm3yVRWfhwtQFd+pXVx5fWk+OshQMHgUtnUuc2Md4XPZ1biSMa4o+UZkjHNUKLy7SbBh
Z0SUox5I/5bo9Lssyf2d5qdk7hXEGxutVXMuQNCROmrXengYmeRUOqZYVHp8ypVlikCkKwiYMwza
RUeBWVAFrse03ui9gqR1BAOkELt0SngN+9SfRkPcteP0Oirghoal1r7QUQ8XjntfaYxOc8d7ENek
fqpvnXKjh38Kl5T5SDsbFKJmOSRe4TpnvYFVTk968AuVerpM4pfKWCXjU1dzaZbVNRAXgwBr9ISd
yiQB8Tgm7wHNV109yeFZ43CT4ldrP40WqK72oAIaxjdF0FNsQhYbfI7Psjm6A96BQFbVnTNBMgVW
qm2cSOqvAW7VDOI0nOHkiiDwXYortV8Zt+augzgP5soFSXW2Q52Yr+1cLQe9wtAc/BqjfmMEjp8l
o/ZLFR9Bp3hcC1YVRY9IpJjLYCPIqI3SQRE8KG+1GuJAiV+bJvsMZwlK9lTOzbaKg0cFeEHtfkUj
kKy0Edw0VppspDPqbB9UvYXqZyy/BeeQsBwNI0B4Z9qbVH2fJEMGhYGu2HjPInEAvOhmoUInU5tg
y0H6xjluFRyYzjrP/xi5DcHYEkk0at1eHaVGWPB7MTzZHT4hMHnTdLnvknUzZRsbFC/sXgtS0jv5
CycWcndUiD2Pm+NheOgGpKGmmtOtxL4FoqLPsEOOGW1aymgQdLCp4fZr4nqVVxdo2ZRO3hXPjaPe
h7n7kpUZBTT4pT1lCtqCW7gDosd1ltWPrU15B+AW2/2BQOJYWaEbD9tx7WCIQsFsQogIv67pdur4
JlNnRMZCKtAbENqZgerFspF/l7EV/Ab45QCrPm29fOt5s+g4NIl0lLC95EyQMTCJcq90R8FYGq+h
v/Cn6olcR9QsRuhlAygnackdti6t45ykmcsK65LxVy2Zl23fbjsVEcgs9kw5XWArHjVELbXw0jZa
R8HEHGPgGeVpCnljlXYonTsgyEPdA3wL+6yFxQb5dBYO9e+RObJ5V+AfQq1GwrPT8vc57AfN8jSv
TQcVX83Gsog2LP8MAUBeMbq/u6SGepZ03QoO58w2wWXMcoU5YSTj9Iisvdo2qSs2s1sBv0rzLo9B
+6iFVD8s3OpgdCjNhFYjNlZ3gU4xHDd+HFt0dSGrsFF76lKcKI2FNl26sIVmcLEHGwDJsY6KI65O
UnlacCym+s6mojeEXDUCsFh4HGP7xKVegQALm6cqQZwyjJvCNE4MBYS6e4CHnPBYrIfhU6+cfRa7
S1PwhuG/+LxfoLt1NmzCvtpGfC2tQcPfPxTasLLiFw7+zVRk+8h1NkGzpjmW3cF6CNDslCWzvVGt
NIXmBWC7s9N7yLB3MngOak5HFgriGhnNd2VorVrYbXMcgWLFQ0lEXDEwlcY+20i9sVtDPateNX+a
KLXaoNtW+YvLLCbiH26V04A2Lv9wuyfFvHbOBzowGb2GKkQKOrbOj5TXgZxu03b5qSAaNaMjkskf
yh4TWYx6HM4NiD8xz0b8HAxnytOiBcMq2cWILhRnpbbKVS/qjSuNVU18vDfduBhjDLd06WtDoICf
ik2vPA1VsrZJsnWjvT4+lpiR9J65bqbqiai50Ry2ltZe2iuAkbdNP3CwxwS2dO+uNciNqQfbxHJe
JPNt+ypdj47JWHEMbznGmwxBnp7YqMwQJtjaPqIOMjFvBk14aPrrMETrcsL6Z5c7AwsBpsAlgYo3
H3xn8qSUHrIT2ZVjLuiRe+zzBWgZbVJojbsEtYcFSpfJa22/KdFVtX38RcjXnif9TS/fHXh5rSLV
tXsu8hkPaDy8T2OBt77Mn7UiPpcRIbaN0Z610XmQs0p+QTZ7pTvtlXRfukTMNUy3E1sNVCymq7w9
h1DyNR0siDXvCUOLGsoPREncx3uwY/YWp2fhJOuwQH6eQGUeuvIsgyvNjCwghfdZeLNNrqouXrZW
/G4BnA7XSXmg3o+q4NxbUFcjAQBqOCC2Dlr6DSB5+v9dm6ADt4bhoiJJnVHaulO/aWlOhIjShS7y
o15N/mxlu0la+j3zstDEGi2eyagdl6JDgatpIWd3qq1La3rXhfOW669Oep5F56W1gsBFb5BkZW54
FNb4ioK9SNxlHyAiD0YVVLm4VUdFkD1oNWg+LbAfxm3HushvTPgt3YHKZiwnel1iN4wcKmuiJy5D
Z6OKlVYzZDFCXZofmZezavXac9jNZOObwtgnGeRyK4LdmBhXM5arxDL80B0xYqzLeK0pKEuRtnem
r9frPD4qIrjHDNFG78PgXMLptxV+YPWFyqcLtS3F1+W9Zl1ixTg34Oy1Ux6VUfVsU6wKW7XvnTFB
CSUdY0UTR4BTNqywIr5EA66rgYS2TMTmqxMkpM32FcNA0+H/letKiqhUS2hPRKVAnFVYgbuO92SN
q1miOcIwOeZPQryi/JuN9xKywEDy0PujQg3DgVI+Cnv+Rc+0tbl1cg1uxA3VY48JSmnfxjk5Oul+
qmA6wsKP8hRrhYNoaNok47SWIjwqaA2qMT5YcbnTQwuPzGitulLXffw/y9SqQJ3UXRWAGkSlfKwT
dWmiaMNhy9h4FMNFs2qz4Rg2gRdCrxTzhC5/jn1DOH5aDGjomkp7LWfXlkArRLwqT41Te53Libph
ggPA9VZH3DYwDcDGreanISDtyRieOXg77UlMWzPgpXnYLCn272dJfAuq9XsK7DK8sj5M94KeWzRb
l5Y5EL/K3IaNuc72aizuWioJrQI0MNv1IIIr+ytXidNTPgtE8saYeLXZsUvSEmGiWyKVikvF1wzR
elHY8IC1PNulzUAWHSBvHPs1nXsY+RV8TTUMO6e07xm+VfqNVVya5jrJtWH4ZmTsSxBizXhoq4IS
OqQRWBZpYCyqCktasVJhXQ0xeuktfYluxchP8dhhHH/C0rZ11Xwdaom+nrX5fbTvB2qzcj67ykc2
PkGH06LfHKEMxSGY1xKzFxTxCro2nSx0m2JXoXwQzUaV2lvflIiMs90IEKPnO9F/hMaM/Dx6d/QU
LFzh7nPJBXtsi+gwEgLOQDrxJmeatcCY9yYM/kwt0Y0n/C6gKNNy4iKfTgobu1ctrAjaIurG31iG
WvcjMv5o9mZumnNmnWAyoYkn/MZKdZR17hs48mOrPqTzuTbTNTNflzXckZFd6vzZiR+nmnsQr7nY
pwNa9hq5uHGsyaZKagFIeeMrVoWDdSry05sKEX7WomhFhdbMzqFW/hhE5qb4hu0aG8xNpNRFJd58
scRBJMmla9oNc4a8LJJLKN6JiYk6jtsV4mfdFl7Y934xH0075z+GkQsgRCLuVqUCWkSIiiUxTzdT
eZfpdzr1jbpu5x2ZsQD7i5kcJGfE0Do/3oivcFmUWxy6EaiktQUwMs1125+qzsuAucKrGS6rnCIb
dbb5Wd1mYwGMiORBQd2BTgKlkrxDTL5IjDdB/wybgL5K6SFeaxy6yrGTSFEYf5sgxnNpynWDdwQ7
EJ1gNBWL6xVlRRVkXtTkq2Ea7soGcuMQdftmep5MP7YtT0/2bXxpxoONYFSPTqWqsDRl8lxm5tYR
gqf37pbnWsl3tgPLW7uoMrFGKm+UHVvacuA+jNrgSMsmlf7cil3huowFxLhFi1u08Nqj9aiaf6ws
R9dl76JwfoirV1frMnwrWB2qQfNxp/qT3iJ/SNZKjEBW7MPbL+reaNN58+ilQKex/nVmsMzb8kHt
u7sIOqZzCI6u90ofYhNTlrIOf4XxbVVEF8uNdhVPWg+0FayLZ9TdtjUOQp0sElEpYeOwYdpfslHb
5ojZmOLulwiL3xg1EABACKwYw7aM9W2QEJTcW4hKpjn3p/7Nsgzgog54ICzX5GKBp9Z0/kNHUrnj
6e601dRp8qvBJJIzvyvilGQWSRWW9y3oit2H4yoQLbPWKtreauzWMxPCjKTG3Qny1I3NQ1QX7PYm
VJlwZ5GxYra6fg4VzX645fapvk1/74e91W1dDeAgdMESTBfdphiRiWKBwpKiTE/VfELamWi/k7rw
5oakAvTwFdzzs8PVPobXChLIwjjh1qsgrl/N9lzbmCUm/GDDmH3mDWbnqQmoUTuU/Vr16DByuM46
yq+hfZeGfldX2k7csiDK7FySXWQXItoU/aUGOIZTm7VkEQKCCYhjR+NaxDIzWtaqsj8YbkTOUTxu
g+EzxKLsSho4GVzcnjIpF1N5ymtEavjrezpP5s9aePsG7RTcuscSKsRQn1PN+k30kVJ02yyNn40Q
P26eTfcOswSuoKYbSs/WBPPqz0OK8EnD1bBs2Gt1dy+I60G2H8n3qd3qkbJU9aVwui3syrok6KlM
s6skL4u6aUaqRrYgJTqTGVD3TeZLmJyyzA+RZ6MKjSbUDdM5ItV8QZ1NfgDSX6k452yePWMIvLhZ
yqZ519tyzV7y+0buOzonI1E8C/bRSaGuq2CtgwzJ8WpOFGb2VYC6+k0wzZ6TpZTYpGMpWf8nuy24
aMXYsrVh3yHYqYLrYDKUUVTr8lZegLpV5QuW325YiQg3G/OpbDByfivWg0pfISISBSw1eUaFc1LR
8MX0F1pCmLON/ziox5FSAssb/kUZpf6c59zjc3N0BuXmibyA7hTxr6paYbzFi3+OIEMnurcH9KLk
B6j86jHU8Y0BMqzC7JfolsF0r5HJomzZllhaS3dVKy9Di7AmXnWWN9Yv6L5D5vuq902wk8OvSdv2
wSYJFX+MzkF8l6I9df1Rv6bVaho+8mzp5q8RrLz9ElmQU48tLGr0LDkrhkc1XToMoRoOOgCnkhNP
k9PPzg39fXYeMxBzod1EntFd6FDYnBIODbe/2Jafj0e9f8zNq+jtkxJaLyV3ZyqO1MC+2h+hJhu1
e6jkrnOfDIrlEhw87YNi2bh2cBLd4OkNLy3C49HpmMBoVhj5Zw6dc3Irwg4bVPZF6ph742aqrSpB
5Ce0uFeTcZ5pDZVoc2Rooz/OMUfUnIExZsaprVFjGcW06RQBE1U0u8ApOBa6SV/3CLC8CtuVlj1V
6nsaT+sKL8lUMqW3nmcCcPqI/8jaT0aw1eJ6W5fVJlVwS6XKWsMEIEiEye7kbR7MuJTzhxSeCOKT
WrQuELO9KzWVzkNDPQ2quXUh/RtgvXJ4lgmD7HOdAsaG29DWhutc+4IqHjnwvrYoiCbseFX2Qu7c
nVRpogs8wbG89E7O8TutBRk5Y7Zu7ZOhn3RjK4CEYCBV5y6lVW+mg7C0hVVV9c50ZODH0voNN0Hg
CDR3LYmQgliUvPFeM99DXWxiPF7JDKOdoMCH5ZC9wRY3FraOJ4uALDV+ywSqVwk1M+nmGvi2NClq
xbyrjeSQGc01MpH8KumDEkb7AG2GpYRHq4mMhSgxobXxxhVyo88YIkhYG4vJJ2qjhwDML2T/LIz6
sYzxMwzLQrkLOiKjp8zyypv9KIElvnQs1Z7D1bg5le2Eg66qbNTdtmHwO9t70G2o+WIR0C1KfcQs
EDXZoqvU30oVPCsxtDDMlG2TdiCtD5vLuk6XGsJ8t9mO0cqOKFfk9CeM433uomDHqEAFZRWAdNNN
2ZmvO7dbOsjYpJYvA/siw+jQos2xVFCKW32e4sDNbXen1YQ6/dIdYuQctEAJwC7MWlv5MZ54Zphb
uAsb5THUa9+FGWhTiWDjEvKNkHXHVuXPM9xuPn1ULjIQBUqG0Jd+whAlsjsH1LBGYNpFSIpQBS4M
+MAszZeNWd0HRX6yU3lm/PN2zMS57A7xQKhS130ipImVjVBOYWL5RG781gK5DzJb9RKJOYEqHxrS
XYBhHZIAjVM8Iij+exyV9t/x98L+EniXhPmcOe6A3Wahem/zE4bnxS0y8TIs8Az+EJn4TRz11xnB
ZRL3lqpbKPjMlVR+le19Gzz+8ANuX/Q/0rSsLznqlSnVKTV0ba+qQ3kTiOr1YdJljBTRgh3SprJ6
7pIBa6xVW1T0Es71swsFtJI5S9QHP3yPbwJuv04TTlo9r3sXdc48Hm/xuSl+dijA1eyj78KnpC+r
1GNeOpxnoBxi8Ab1h492vnsEXyKQ69awZ9vhZhhNgnXJ7rLDQMWQNy7B8lBLXxPGc8LdYK/NunTf
G9tB29rd69gSdNCwwJRq3bp4FXGDRO3vKtWXseJ+cIs1csP+BZjLeZr2ogJ7MJuLbk2ePlGpufyo
6l5OTznHcPNqVNomQv+hupjM49B+lcMDdyjmJyyZnsBhFpQjoye6TWwpu9RskNeT/D53VLQY51nY
Bl78bGGHv5hI4tQknFXs7Fe1x1aZb6qu3mhJu8ulghbJZEgrVeFHSn+gVzudfzamOO8MWNy/v1Lj
9vz+a2ndXvW/8uH6MkmLLFdnBjHKu5Of7YJzsY4Wb/5js0nahbpGWqIunhQPax1a2cVuWFw7XywA
p71w/Sf03vEgHVS00Mu/fyPd/m6VfQlXlULRG8UJjbtQ7zdkVKloPJTqNxHzv2tHX5SuATwZLoHu
biQYqlZUo1E84FAyqMuJb4S9SFuqs10HXdVTem4qAu/f4uYpojbPSDS1zpU8u1q6cVB6dyGp6xMs
00CAqWrpR2Su5+FdLR9Saz/+sabbBzgEds2bLL+PjUeFlMRyiZolPKmS1KqbPOCoDwKD01OPPi+3
d/hdzW6J3PHCxOmlcwWVnuXDZK1U4jES4kIPCgVN5zuUgDDQLKld+NxqKMKRA2FOXM4mnutVPgB5
rwkovL/ZKcFp/wwOWheshx6TXdSD8U4EXXkeuleDc5m7i8WRJfsUwmcuT3CuY4nPX9khyKzFuBgI
MesXAVlQOfgHqNLw6DxB31rGncE1Rr3Y9RuoCwxvzbC1yQ3qkuMtpSszfo2E6SIj0z+akk1ADxwg
J2Du2IxeYnizTPTIsltF2XzEosgNI6W+UFWbhR6e0zrEE2Q+prp5juJDWKCJcU8Z8kMCCWIgombZ
TttGN9FxXoV+7IJPhtm048kYq6VVvc35HksRTPVjjQfLZrBHyQYlSAlXjAaSpV8TtpRWXWsz6kje
Fle97M91l7/pieO79DwaV36W0+ORU0c2xLRPLNejk4jq5UhSAM0mFdxCxG96wET0sVxJOFZmXZfh
JgteG/WYU0jTtpemILuW6CudNBNkTZsk5dQxjtxhM+i8gfQ251slwxp1KbK8OSbHpKRINBiSZjxN
mAFwbMXNQz3tunyvozCo0TqjoatibN9RzPlpdX8EoW2Bit3RHDxGUtszaACD8vAwOOO5Mw9ZdiEF
Rgu3rk1ETrSkVByY6N7gQ0twxoXPjR79FlI+JvkmVz23fEjaS5nrvtaH9wp1X9b3WJ4ZBZYLT3Y4
SxpDrsciWSB+LpFAdllx/ft+dr65GK0vUbwskV64U4mkkzQWbCokNyr9a9RQ56JW7BGy2jB+koJt
TrWLYp4yDdc3yZHw4IOsF4hcRgPnYQLmkQaHoXL+KCb65qy9mTFeSyAulbaSOr4nbl1eEB4TkLCX
CJrxViQdAka79tBxVg7VDNsj2WpNA11zGJRdmx4UseuznWtryCt+pTBuKeKYtLmU02aKm3MPIJS6
QPVl165TgNuFJeXFitz3IrC8Qnw0wT5A7qMi78/aK5jwsmzHSzIOb0bQb8xx8gz882NKXLAeHs35
Zcy3Rntw5vmn+uabu1H9kvGZ20NgdaaWHaZLDC9FJONnVq506rmbwMIDBAdD+Pvb/OZlql9ephPI
sssVPqqIpbYVeY05njyh8UYq/m+f8KVYm/JSlHLAv2HdhpPO7w2MfvvDbfdNkLb6JZI4V+ohph5K
DrHuo1BU0Qxi9rkByX6FA+qnAHbzP+9U5+vYGzMtp1w4c3IocNQo+slIt39/Nv99MxL+/P9f1hT+
Zm1HXQILnIFyNsbCMd3VTHtv5frj3z/jmzds3X7UvwqCjrTUlElL+l2QsLMihRuXQx7FTUEI398/
Qvz3AxLW1wWruqiyU2W8g37BBUTAXk3wGpJTYmCtMF4IlKBZmK5QkRxytBFlcqdE7wGp40owI9Ma
/aw/ziiAlc+kAl+Okm3YQOrUykrkO5lwJGugviXa8gY0L+t9K3N9A1FsdFPxV/k6gNqjvyI/L2nE
vUzfNe0q494HD/O4gGvt0BADZjSAoEn03OXHAmk2ORluyv2ivdTMv+zGlas8lvJdS9RLPUPpxZnf
S7R3GinLbgwUr3TMqHuszEvPJO02OyKkGEsGHIwvZUQkObMOOmiRyd0pvEXAS4b05O/j/KDX0DEy
O9Yj5hQ6PBjQGDIqSkvnh32sfXNmWF+2mdrSaFt2A3XQrqVCcB1e29+KGT6YIQaVXZCRI4vJvf/f
dp71defl+TAhmVD3bVjaV6dOmhP8EzaBrChc0tXznGiQ1PERVSXEognHOv99rX0XvG1+6Z1UZVaN
Mp+MvdLUcHdzkK+Syb4qHTVOjhYsdzgDwM8ttQX5+swqddkrDSrOgWa5A9ssgMxcNRI/LP5v5tML
88smHmTW9KGsjL0cGgXvZdoGBhnyufIcFSoZThFc38ego882ewdix9ZV1A0WwZdmmxLp4Zjje52k
N7lMWm5tctZJxcybfN8OGOGqRK8vo0OVoxdB82tw7RjN66DBmt82Heb/CAleOpPo0okm+OHQNm7v
8T/aCPNLe9Zpehyr5I0e7M4mg88BZylWBVGKmKO8LnAg3aBm1PJFQdFqieIwRST3TKfQiG4cDFqN
JvrMu+xaptPaRIacIXiTTJgUzAkM0ZLWdbcZaiga3KdDXQLIE9joRMsstH8aSf/db/jSCo2mG6h6
4hYEPg1QU+hoPPU1eCVlOgb6J/pEGDj+xMYyAIt8pJAl+uxP61peov51eFDoN+Dw3oYj24qQnvW8
V5Ao8fPRk/ODGDVCOM6bXRO1sXHiVzBKQmX1hfvU/knSO0TlrMPPlIHsgCncG081ozvMpfJOfaqg
siA78hMZkdIsk11DcACOZmbQrVGOtznBaIvqBSNzrS6yM9mUwlwmzYVwklmG6AL3QOj5D/MD/knW
/693/aU/0yetKmbCnO4IaV8Zm2QHLXGHknIhmR6tLH4JRn+Znr1jhqonVy4iyIXC7LFyZTOGyaZ3
TPxgQfW6AVe7/V9+5mF69IlH8UyQmVdjialtnXq4C0/YGI7pmoL6jrRjxLFryMBtuu423V4uxQor
1f+6gr/ce7YIg9ou+FVMUfaw3K/1tXrBikreM9O+B5/YpKW95TEvxoXpk1XqfT4/hH6yAu3c4/Ku
fgrC/6YjN79cjtHcJSOnvs7ANlhHH/eId3tE9oJizsPYv4hW8uGHw/FWtv3Xq7z9839d9jXHQ5Lc
Pis4KNd8y1iC8/ROwLaXL/9HXMz8ctG4LUKQWp+cu8BFJF4lR6GjxstHyq6//4j/LoqE+eVqadW+
EmMyOHeacrM+dky6qeKCfHRl5abVjyNfvjkdjC/3SG64NXHrM0AJbGc5dL45PdBLIDtwVoPN1IJm
L+a31P2pSPqmVjW+XBNdMfRVkCJ67zsi5EmmVKpdBvBKqBzhKYNf6kwcyX9YCN8Uff+gQ/9aBwbM
qpmmMGZcHOtZfTXweds/Pbpvqj3jy7kamnY5JabBsJzQufQVljzCEf/+7r+Dr4wvZ5HjZKKwZQci
WRckFiU1jHoiXbv18E8Qcz3as7VUHeyyJeqakzbC9EYWIVOE98tlZklqTua5EnJtkBnQVS3oSOGG
i3FWO/TBOqEgE2JIZtUQja4q0d5udHWbCqnuOxIj/LHFvtLj5CZsKhfPpk5GI5N2A0Rm0ew6dyLT
yPcMAiKwUtX96AiZ9dJyRLqfmgW5BUTR/f1JfANyO19nThoa20zEUXIYwph8Njvvp5Om5B2EKre+
JrlCZsZSbgixjZfQG8PSnXNjo2jjW9IKZaOF/fDD/IdvdqTx5SiFia1ntI7MnGiI4yHnm/PMI9Fg
oVs/3EHf/FphfD0ka8vG5MNHSCOJ1jVqvUXOy1z2DuI3S3PU5TA6zUHvy+AUybrbpRkuN0JeY+xV
5ezHHLI/1A3f7Z0vZ6icMqhvxx5ZQxWIQbQTiKqmqPqhUv/uYX45PxXbsGN1DKc7pTowUUEfV8Il
PeaHV/Xdl/9yeDZ9YBajwXCAKK1BrcmDbQ69ri7/vii/+e76lzNTbaMsrdDF3tmCFBlTdV8aIlL1
ZnhL+/inhf/Nwax/OSixm8pZn1U+ZAKC6WJU41nR7+LMpLqUe+HOp9mYnAWp575uIkj5+2/75lTT
v1S8FekyVRXoI+63hy57LuIfJk3fvvZ/XMn/tA3/OoqFA/taV/y5obZL8luMHqpsDZelXNqz/799
9y+nph21XZUXt++uwE2LVZTkP1zG3z2VL1u/JovCqTP+5FtOWptcB/WHaVLfLaUvG75jfmgWcFjd
oe0nYnjSfJTFpOb9/YF8sw30L3u4boYwVHT+dMuRC8ZdBDrB8Ou//9nfvdAvGxhRzhjGt2/u4vFU
cQrdXOn5vSAzQ/3h63/3cL7sYpkF4dynSFlMHaO3AW1sE7XwDub595/wTS3yz3Chf63JKB/mkMjb
4mAjDQ/VOVhojqNvzZ44PWbhCRYqZ6+bwqYXOrmff//Ubwrhf8Yb/utTZYrQajbz4tBF3VuRGBZI
vpGtk5Q4hSLp8DiQofv3j/pu2qX2ZTfbXVdwJc7xAd9NclQf5gwrsqdcxgdjMf2wEL55S/8gFP/6
PWUUiZKpo/GhNQoahryKyIytxFvsoP0sccv/NHH3mxWnfdne6Ri5mhE0xK4iYsdXk0aPzrhXJkxo
ze9elj9gOv/H3ZksN66da/ZVHJ7jGM1Gd+PaA4qtSEpU30wQkjITfd9jVK9Rr1dPUgs6aR8lLIp1
PKqqsCPslDIBEsDe2M33r3WkrSuTtp7HUiQE+c59I1v+Xc6N3zp26qy/viVHmuT7m//D1fLcwLXd
rAj2wl02/m3QXMqnRPLHDj1p7ewcV5IjomAvweSMzQ4+7iIvTrxRj7WVSXNvTUaXSsNVie+hoidU
UEE2U0AIng2AWU/1s8fOMmnxuhY0xDHHa8+2XLMqvrFnE2BncGYdUI3vX9+CY61Cnry/e0upmj7i
LAFMq2IeNCgQoCXMqHyrpXOHUoH8RA925PvI46P84W6HfhWiIeZMBHlJwrN4SrWsVS5gvBcoGU58
oSM3Xp60chvLrBOmcBx7+6GJnqKoBHfx9vXFOnbssdV/+AZVrNtO58cxqIJDQ3UrHGyv8k9cniMt
Wh5P+uHgFFyVmkqMfC/2QNlrCspY9T7I+UKkJ3rAI41ZnjRmUdVN0yScoa7u4Y5Rj3fio39+YHPq
n7d1x6sTI4v2ZXcpiR0WmRMHPrKEbdqTi1J6fWTlURztMwr1bbbtyF5Tnjyr35zHkipF1E+nQgnH
vsTk6mSDUntWnEf7gFhvbt5X5Ymn5vN3AkSIX29srSTD4Bl2uLcGaSWAcBQsO/tg1M1T/ejnb1HT
VidniEQhZQlnqCWY7BV0i4Mj/agKeJZaMP/62T/2LSZ9Xu/6rDDrPpeHAtda3IQO29rsyKfDKfH1
sRsw6e9CI+0NpfPYrVXj+6isyGhKT19/+CMXaGqK9wJNsoshjPbDW3OrvGY/nEcKDr8+9pGPPXXD
V1rVRFTRRvuqN3QoW+pDIaQT885jn3vSmVVAOFzT56LXP8QC6d69sfSuvv7Yxw496cs6maBXHri0
LKQB7E8RKVMFLJAhMJBqwZd1Ivs/vEKTRmxmsVG7FVeI+gaUSDUl+V9/h8+7TPN97/Fjl5lju4Iz
xhNTEfrYJkv5YCfb7OXUXvKx409arl2XemK5XH6sicotnq9RY1xQ0zkjbfD1V3gfSf37XNC0Jm23
yVLfk99vsT6LL8qX7CBds7egPWtn7pO1PnMWhDC/PtfnL2DTmjThSvrn0yTzNEkXBsjGbA8ebvX1
4Y81hEn7FXBwXIUCNvZ9VPgMr1F5//WBj6wEmVOvu2OXqRGVabTX1Vl6QQSZJDhOgppg74/+VhA9
1ufOg3tidn7kMk3d7lKKZ9Dv+R4hy/73xa10Ta0omzWr9D88waRVd1bRssnPCWCRDJB7Lown9RZC
3vCin+jvjl6xSesOc0mxtIBTuC/dW/IW/hA/yivpmnxzpayst2qvnDrT+Jx+8vy+R4I+tEGCPKbK
5mu0b3+EwxlRPgqLoZldqwJR+Flx7n2v118/BkeeL3P8+YczBZJsyJYjh3spIXlnLmxNOtEwjjVC
c9LQvdZR+2hMc3gSBJzUxdRW6kxEIcuxJ1vK1G77uCmSmJXmltq5uVSZ2cIyyvqiKlOxSqMqPec9
7yy+/qpHOh5z0ikIo0wrLVPCfY5HltDdo3unj4m4GXUGX5/hyLjffA/hfriapdxSuY7McJ+8UetN
hDKyZtGD+mZeOY/MYr4+y7FbNukS7Dw1ZZQK0d70WBlm2TwtihNf4Mihp05wL5NbMu98fplV/dhE
aRo4Jz71+F765JGeerzlWOsL6n/o9gces0Sisl9rsg5SZJvPv74wx04x6QJS2QQPMTThvoHmRZ08
SA+DLYRTU8djh580/7hOeny6DJvjmP24be+vWu/EOtGRccNUqB3LWoVSkkO3VyC7EeoU8+4lvvn6
shwb7xuTNt7lvi5ZLZEgnI3dbXMgmzPaoC+r5/KyeS5fT5xmfP4+u8OT9h7lPviLkC+B3w13TD+6
I2ZgzJSVz+4b0mbtxFN6pCEb6q99Vuc7tuMTxt2TQoHBpVfABletM/PfslPjz2MteVr6MMqrBbQ7
BrceeluEK1T8MFJZmMWS8AeMf+vUfuWxNjdpznkdl2iXuWw5MkJHWte1fuI6HXlgp9UPgax0g5Oz
R9FIoNzQKktPKaCsr2/3kY89LWnQWqkebCqgdxXkN5kBnKNcvx/5b2/df7nf08Pvj0z5j//mz28p
WDXf9arJH/9xm8b897/Hf/Ovv/Prv/jH3n8r0jL9UU3/1i//iAP/PPH8pXr55Q9Uz/pVf1V/L/rr
72UdVe8n4COOf/P/9Jd/+f5+lNs++/73v76ldUJ52vV310+Tv/781ebb3/+qmMKgWfzt4xl+/vri
JeZfXpZVkTZ/2dbJS+n5xV/+9q//6/8FWMxL8u2Tw31/KSuOLYzfdFu2bAP0ghC6xki0/f77b/Tf
NBhUmqrbqmlqgnuYpEXl/f2vQvzGpp6GvJbfm+p7LUGZ1u+/0n4zOIhiKZqmgyBibf+fH/uXe/fH
vfwLOaND6idV+fe/au/xiz+6BebPtmYbsq0J2WKNW5EnA+U8pZhTohbvTm+C67CSxD5XDGlh6MFr
WtXZwhNA3+M6z16rADlrmJhYAkJh7A01y15CNoAXVZ4McP4i/aKX3OGM2FSOnbQz9kKAhzBybJoa
/KYihPFXF1W9lrCtzJHf9aum0/z1oEFY0WVHkIpv053Sdz6waIDIg5pivi3FVV/CT2iV8EUzk34T
lz5nGThazFY1MD3cLBCZ8rmJtHiN4jtcDiOdllxVA/UNK5iUYa3OEH+fIbDfphUFi4ptUGk/RKgX
kue8TNF/Dr5/YYV6Qbl59Kr02pWVxDu/CL7Fg//qm1TvjT8gVXUvPDAaUgmgJB2eyoiwcBnmN7Ud
7STZop4lGHy474TSGil9hgjgLpq0ooZBx6ze2qZEOYRBIWNWqWeOFf5QYYOIBD4zOr5h7evhq9fX
AI+99MY1m32XlbiQfLCzfmNT7EW7O6vL4NUUBXEjlzceBONmlhUylbCZEm18kAKXVjVUiO5AYGwd
vepXRt9gPBKjTymAE6wGAksHmpLY5iYVwlF2XWbgqkDg3hvdIcuf5YqzMSp8jpoEBXqLxkFuuQrj
j5ikPLd9cZP05CuHiuJ2VPYzXQcI3+YBrINGelN8kIyWIuM9U6o9Cl4IZLFnknET4B/ga4Dt/SYZ
TMTLInrOuzaj/BjNaRmxWTWoHWXWfaWE87TuqkVTSKjmnJy8ki8Xe5nbo9oulCjZM/jqDeUPYfDD
YTki7MfPWEfPth2C53BHLKCcHvKB++EHFHVESZk9Z4Gtr1OFKvh80JSdlsTpurV0cdGPj06nlXvb
1sEDptT3d05d78DzkluVhkRxZyUI4evIjbJXRZHzKzJOj1mrr1S/tuaDra3T3H/NFMQyepfeeEbV
XWRd8lw6xY0jAmDXYKxKPm2Ql4+JHB+UEj7pAOd5WRZSSKV//GrW4bc+qCFYCmgGvmD8b2pld56k
kViKJNNmtoclI/akc6/IbuyeR0GlcHZeJeE3FbegYipXuoOQUY/TkOgi9QlhaHMJ+xB7gky5RapC
ZjDiUL+v/QAFgWPWHbpHKaWEJTqoBfzCTsLv5CY30C/xfNgexUPKVRONpTd1xGOHKU+nFG0WeYyr
hRrzEBrAQnxJQFqPJfJdASAiO2734FifBwPumeQmUFYpJqPmyETk6QkFZlsFcdSRendHvqUCuqkb
i8od9q3OM9Pp3E/ZB2cTmY7LtaiUXdb53aWvlsmKGUo5t6mxPMsQ/S1Su1DPAhdKeatYwMZDDqBr
eQvONxiIlvcEB738sepGjX0PuiCTIWXlKbCjKrXfNF/k547k/3AssdIzL2VnEICBAJUNlUE/mHSL
miprFKXHgqqKIVnZLhegtuBdqC5nzO1EzEnp3nMlgXvZ8j4KZLFOLQqBG0EdDAQj4Nul963x230X
hz+sLmruoyDDeiQASYgcerPv89FKGzB6G1SUyrpqtzEjcpuUSlI55r4WqvxiyeAHJS33V4mRdBSP
1+FSoXEjBCjp+ARkbaunVsfSG3rahJ3a1AfFGViEf7BowzaRg3odakl2CdpgWFudkz/WqRctLHb2
dnGTFK8ZZCzsVLk2c5p6//7cUG+bjY0NIJVFk2KxEaZ/WPRrWeEhI9rhryWrl7E0IYjRxc/Svj81
/jg6uPhlQHL0b/1fOATRFGOcGBwfgtxkxUsV9T+HG+XH8cbPf/tzvKEYvwlTs6hF022F/QmWen6O
NxTlN1vRVUPWFIGeb4wu/hxv8BthqDL/SGatRJF1xqo/xxvGb5pqGhyHEYItILdof2a88enA3RQM
XX6dHBReqzV4xs2NVpyz0vgGkw5VrXOXKMpKopxHZKBM28sahNqHq/RzxPNxhDNO//4Y3xByECb/
0aahrThNmkgtaTbk5SmgslcqnHNq+/x7v89evz7Hp0tP40kmcyvZVVovkt1+E9bX7SCwV5K21Y25
6/LG714dC4MdDomCyojBR/PIC1k4p/IEinrkK44//7CsEQERoegglDZy0K7SOJyPjKCUElylRESZ
HWQBkgbsQRV6Z1IX75L4xOrUp1PX8XtPBo2aLfl2kkvlRqKbtNJVVfgbEi0z1+23tQzhBHKhGUL6
GGFFXTA7cbk/m8qOp53MyUKRu7lu5Sn+mIV9WV9El9UDzIXknmmNd+Ikn81iOcc04yUpnlqVAyag
hGq7TGC4tCl+LC5HXludon8KxYkn9NjTM016sckk23kL4aQ1rNUAXsi3qO51VJYB/ENELN9yhhXd
MNOSW10rGTEXixNXcrxRn7SOadrLGKTOG5S22giQeY18oNZipY9GyFKe6USZs5IrKrYw8OeeoZy4
tJ8tNo+XdrJSY9momGSYpZtQBejdUsEkdysJELVNkxGds3IGdYaL+8Qa/bGnVJ30OfALeiuvLGuT
PWY3/ndqWdmMjFh7eiioPWX358T3OnoiJnIfG2LoQDnTQi3fjLrBVLuN8bxqvf3++BBSnbvaWS5h
UQq0O/lkB6e8B44/u4mT3kdvGTG1DnqKammYZ/698oiaw9t7N35uLb1DslHPgb3MWKoGDEK52TlM
jYtk35Trbus7szcnwH68cNTzZhde6PVZeR8cdOml2VGgQV0A1vh9/pKi2opAwc2xcq10fS8tmJgs
C358FQSbam9lykMEJqF7gJI5exs5yvOgG3lvlUZdx5kNOdh/qq6b69LaKwuo3jtoduaq3AD7XOsb
/Ar9BiknJRaas+xXxXm6qOSlmPebZF0kS6d88/bFRbmm+KZaFxf2tcERI+II3W18jUH3Mj/kJsKb
K+G8Bg9U2a8spGVrd5uuA/lMWaBLzr9FV+gAIDM3rwLJZHIhnbf+vFuBWwQ/uK3X5X/YM06Td0oL
YjKSesJktjwzK3vewgA2K6p/jCY4jKQcxcFA16gIdqy5j431RIseH+rPHoZJlyxpbZ6Hnaxu6rH5
yurMVGz8WCrStGcPtUKKh7UEAqmweky30lTZIfZV1Fs4nU+28PcV9c8+xbSHNjo6T7VBwC3g54D2
iG2G2da8tQPMLw7F9RHc2+ghamVoKTkUQt09H0itS4zidQEsqITxsyix23ZNO+uESlkoGmuYMF3f
SgyEG3uT+/l14M8LF6QKI+PmvLUUdF3CX+TIMXgnAgZUo0tJAlDTSrAcVGYMcQsLXQeap5fUgQIk
xif/YPY+D1t/F7gK0Bowvay84Nmr+yc/8dDaotaoYOlErjh0io56Vp9baGiXWmzOrHwYbVMBmf0L
r0nmEuWSzLtvUq9cu0pJrEWJ1zIoYBxbgMxkX78go3ppJygas1fXelaqE3tsx14k0zxjIDSiQHnm
IPJcB/mjbbuvliTPO78+mBlXEDCzkV33FqmMUQ+kg+I9BTI50qdPQ42158qNHibgnJz81dNgaFvY
hDSGAPDAfdfcUgM4qwrtVJ8+9m2fPGDTYKMA++AbMnhDil75arrD5J+HfHxrYqi49hroi/61R1p3
CEB3muapl/WRscc07TiwghV3ruRsjHEJJcSdmLGJFGn4IK25HWRbMWwb/SpJr0806GPfdPL2Elrc
lJqO9xzps21D/SzupMpbjzc1SF3QzPumiA66wpvaULeDe25vvj7zkRHQNAfZU2QBbdYIzuEcbHOh
zmW/2Za2xEigBwUMipVh0NenOjYteH+iPwxhU7klFRv5Ku5CGZiwfG7ptyIgjueWd5aRMDLyiZJC
7mVSeuKU6pEnaPz5h1N2Q1kkmmaPTLdqK8FtddprgA7z2AsXlQLJmd7Q6c3L9xUAPkrYQ+//+tzq
e9Lhs8d30kuLsjdQMDDk65pt2NrASbKlxcshgE85UzrbAa3G8iLlBKzWVEi8wm0cgRYpoIEUF8nQ
bYeo3UQQuDIt3Wkqa4QgryGX5BoVVRUmZtCzy1A7zxHnpNt+oCtaITOQuHsKsl0HOkYDcAxrEheV
kYEFJmsEINNpedxZBycUhSUJQBZe3OjgAO5eA15ts1cRHTIGid6qIZ9pbxJr7crrzlwPxdrsljLg
IpZeZxILnwzo8OT1zrYPHzX1oo23jnjUxXWt3trdQyZ+VOI+Tm4UzMLaqjF/NNXaLDdNiQJxKcOy
BIQZr5Ru/NCltyy6ldKspWbtuRtX3+jeWsqWLJHNAriUDot7UqbuGqtnItJQG2wm0jrQtMuwqG8D
tdhp2BBrZ7hQ3BAyZL6pWZ4zehTeagdPtcEXam8oQQNGedH14WYItBujoLKv38gyJb7Wg2bcNSiB
/b5fRy7vUJp7lYltEOlAVXyoxd03hRp/0+pv7AgbY6lZP6REue5L605UOIWKjRYZt7aW7BMtfqts
b2v63bUCrY9VoE1fGgsPOptLDtXzENDa0gK6y1srAWJklBOX+O+C5GWQER5ZvnflWyzQoiW2A3EH
aXI15GhDAi6GVGLECyyk1V54G+TmhjJjPfru+RgiyQ+WOQuQP3x3XbACamOn6cmEa+3eI34JBncl
p/qwiBLgU62xzl0mdQgEOjijemidt5q6cSWoMupw6HMA6iwwNVQNzljD143z3I+2VmZdKTAOE5Dc
ea3NYQwukKAOBDwlT103ZXoTdXCFwdoGimB4Im+IV7czc4Xzebw0l8wpb6vwQQspMRsU5gQmy6ks
8V+HcfuWIbh1E3lpD9nGFPUmykqklfKiD7DWC7O76H0LIn13U2f7HMwMS1Wkl8KiBVlp7Jt+TZnm
eeuK67ATe1b+kAWbrxZMjiGs5qGsrr0oWva6vqMU1ugPeSgxbtSvGrndqViEE8SsrVyvdNYrtFhZ
S06Kf47le9NCW3OIe3mh6/rWqnJYdygB1Scpc2i/HVw7vAwMt50A3YII/Rdhl0sXEPzIgNTkR3rW
WWiaGOEObDafek8e6+UmAzGltwvW/2rg/P1mKLu1lUOcl4qF71lzfZxu/ojJEFQOQyo8s/gHv+7h
3jEEn3Rw04i16UTkCEqt2VhEFRzX2bsVDRwZURrIFxp7qDGqHVHi7sougFTP0vjGaR3i5NCVjJu8
59Ey4di7+TxDgSpn8plcgZVK2ACI0V8766BmBKl0IJyGeWQFuG7h7Sa3ZfIky4x2vvktjgZHZ7eI
knHoNiYKagcXCmngeVeXKNhQgNtXbgMH+zo0ayQc+Zl5G7fD2deX4FMgAtPcafZ78JohbMAAbzQv
wZC7daLzSL1N5CfeMCNhamaB1rZYAIe+e9b1h9LGTceYVWYdWWZDtNvgEela8LEGJMEK67Sq7Ri5
XcRYM6+88FQl83tk+bN7NcYePrwJWSH0BqGHxSbutY3HS9iUgKi67SopHitxLdsX5EjPTMD3oXpV
qMqO7a9NmFQ7FZYqKhAUOjCCs4Ov7htvi8bCUreRnJ/nGZfZw6yAnASpXxE9agjug1c2Ec/yyFmV
ENDC3Jx3gUEAP4fUjqIVjoVHEy9Rqw5wvNPcZSMRx8YYgAsI0EMoTW9jd+Hb2Ja1EmjgWxT/GKcA
OtBFv/IWJfh0jIozBWZtJSC4FTJ4TrYkqhepfR7hxK26y3SwS1J/VWn9XEUyD10ipKIEgXZwKVR2
K9F1KyVPodTh0fN36UOXVTjoLMoU2XtASJS3mLgCWGYcvlARECPrcWPjzK6ekgpcgXk7UspF92rS
6dYo179+rPTxrnx2tyarJ5KZuFpYKsybd1YAyDIZ5FWkGoe+SlduOO5AbvTqpg7uXZzbefeUQ3WK
GxC0TKWNejHUMLmr8ha+/NKKgEHMy1GCBG2WSdZ5a/Y3et7NO7wGblHsNSdc1OG450Rdku0gdS8u
7ZBNIj9FOA2T0FA3se7gZmjm7G/ONRSzJaudLUKaJAQn3gxrkYeoMXTgrvF5iJEkVEF2xrxX9WQx
4MMNfBdgKHJZMbr+TsXo33Nsn12n6bjZKZQMEkix0aMnp1TPwtzY8/Leyg02Brdas3t1QanSlVqL
b5nk39byCsjNXuXGhW50oRX5pjHyK6WA9F8tA7SKg5GyQxrelZ54UONyY7gVdB91Lgmc6zYK82Sc
RDeYC5Inoyx2rdttLSlda6qYydFLDXrN5l06gC7tegkTvIwSssUkIV1KUX4JHXfjYmfycuC5db1W
+meRsto3FKig0wW7h/CR6k3vZ2u/clZxDB+a/81lg01RYyVjnQru8zZYGOOMOb1xAvCmBXTXFoMq
LDU5XIW6BdDSYuZ/qvN4n/d8dpkna15AFtg0YLPp3M9hYNhkmLLyalRHW84obMffy48ja4VOZp6X
9l2MbYAxF5La6pDjXT69rPi+h/DZRxlnUB/6saGn6pclAOyMgQ22uNC2cn9Z9ilky5L9vnCoX4kM
7SITlLOhbbThptq4obXVU4X+lz3evLoqZqasng3Ews/6/qGP7oYqQAHBskIbv8b1ABkUSb09IyrO
GNSqroc0Dc41aE2qvW71TRWeyJwdm8z/G5IsE7pZtREeeAIRTu89aqxoZUgk0LmiigmMbVK59+xB
btNua2gSqHs4LV93MkdPPpmfhEOu+FbRsE3DgnCvqHMoANs0s19iAaEkx5vbN1uNPMN4G+0g2hbc
VkmcikYdmw9OiWZRQvZELVxzE8TmZZE5Wy0n7lyHYLdZ46dm+H3tqtUP6MPuv/7On69gIIX79emh
xNcmkdXryHDsecJmkWUdxnn9uHISMTRpPRCY+n92d9Up8kz25coa4zibwMjvDPpm3YmWmf5N9eyt
bt3GGCJS3ZwLrzhIeo9WZ9jqzIO+/qqfz+zVKVOhyWFGaJGqbwwMIm1srIb6gkKOecDXLEOg7/nJ
tfexG/j3NqlOy6TUZui9oWKemINtaLV5YMV3Mt9xvLJSLa2KH2VuYZAFximwjiY+3G7B0DQ4lUY8
siivTsupEqJglaYNKDN5W8aIt4NegyzPWjnXM+caV8TD1cg6a0eEFh/r62t89LyTjjGKGqVoRY+c
zM4Y2D+ObTd37kf+mpcMW4VLbySg5LPwkBOnPnHWY7d20gfavkL2jB3cTUfp7xnrgGVyP27+zwLW
3yTdnBkKqQuGnDasCPc8scRV5z62TvVca8HBZT1aK8haOac2t461qnFe8qFPjnLNr/WauXUWoRZs
sKUJfevL+iqESJnG8pY4z1Zx9FPf//PlOdWedFywONlFbjJ706rBq8XWY2wU53n73l9ZmrdQfX2e
pg8+k+ETV3w88mdP+GSGVequS36XJ1yn5fhCnqtg5rX20XGx86jloe1ZLM4eoXTKkvuf9VXT2q7Y
q/WulWyJEXuzdQeYXuyW1bTgsVu0EnMrs1mp8NY98R2PXNVpvVetq3gvQyFtXJb+xg4jpZ12g8bb
uwf2Ks8caLuiRLqqO7+f80/FPG7//4qZmrJFioJx+/GUx/4leulfSJcWfvS//sf/LMPxT6uif/n2
Quh0/fKaxi//jJyWHzMg/zr2H6lTEp26qum6rZskPv6VAhH6b5YhiDey+E0cdCxi+WfqdIyWyrpK
6akgCKobNNo/UqeaIY8ZUYue1LIpP/sTqdNfO4Uxc2oowrJt01ANm8zppOnAPi4iNZGLO8NhTzGX
t7Ew5hlSoVSuofsbyzDOVkHan9ofmQxrfj+xbSuGapGcxQQ49p4feiXDVtS8oorxLvP6RQEboxLi
zrehEEZEl2QlXkgtWct+aPZEDWBPNGQj07ItWG6AV2jrK5ja81KU56IzlqoXPwdDj5gkWydqcx0U
8iIK6rkrZ5s2zw5t+qrE+qqPkzPD1a/iKLxNs1ePBVojj3eCMH4ZG7dBj9XTYCBps/4WdinRMgZ7
Q7fSAuPJrGJEZcK+lSvUwVqOcMVpg1dPZCu5jC7sgXVW4b9oqNLwOlm3bsxktMieGB7eCcEwLq/m
ke9/8yhCDz33yii668aoWc+irzwLCuuijcxbn9D0eEhS0JuG+OaslNoNlqvL1m6gkiDTXQryOkAG
AERxscJyOXY6HUXzAS/WSjUEMJdwl8jOW581xSZp4TRLwTfPq4MlETxc0232aDsOihqAwX2lz0pP
8lg1lpbq0CxUg51x9lU6QXQYJ4R0hirnos6ZwiRFyJYpYVmW7GfjXMOMynNslvNExDvFIqnM4o7w
+wWm5BOv8Pchwh9d+/vjosomQSrdEjyr02rmvMzjulOk4o5Q71zGS+6hgreRjlG6cdU7FK1rRnup
Bv5tY7hbz44WlLqdhZGJWK8BGp7dZJW5zPvOIf5TPrpRdx9VXK80g1Gqr1lGmQfUUXkKQFdfrAmV
XhGlRZNqb3reaHB/2K838kPqdPcx9Q2ex20PjB3bQvgmkA1TXVEz2cyTBLMfgbzx7gw8xcxNkIJT
yYna9lrWxwfc0ha+a/lENZuzKOI9jCmFkqJnk1l7GOm7vGybs0aKn9uGWGmNyWxMPtZ99hTpxTnl
OxemqlNt7V7ZRnyIVXMXRB1Eou4yy/Mb23UQWkrbPBR3ns/U11bvGsRLSgX30IkPJs2k88QFNM8l
wM99476R2gJaHB/cjM/qJWcRRPQcqU2mVEstioEx1+c8oDtvcE5UGCvvBOnpjVU0m86PObhGnv7X
fqAJiyJOWgNsuWzfZoZ9G6DpYba67OvisZBJO7cK+dIO8XIF36RlHa5Ir51mlYoEhVp3GfQ5lK5g
5+PoklOs2BAl1EzdZ0iL2gTFiCPdih7baWTusoFdB82YyxFrS4BztkWeb/ROx2Db7GPo2T3uycps
F2VWPTj0hCWmNJQXq4T2FsB299EhZUa6cqLinDTVXCuCV8eLdm2D91T2AiZp7T2wtHlWa3widmL8
eEG93jysqqXdpyvNpbPq3LNeRsaOiSWv4jEQxqXPDqyLrnv8C5nd4Lc0aMPhwqQXSitsq6yxu1pz
GSPxClhJgy3CW39YSB7Uf6Xdx7a6SjJvoNAyPsthf9IkGGXZF15+L4zm0mmzdRp+sy2T6HtCnY4J
2vytUPkKKjntojivSxQ+enoIxgB7lRqbTKPnd6TDh5fo4fc7+zEEOInI/N6SlbFsgteNbSLD/vWG
B6YRG7qflSgLGpAQdCmuvnJ76h0FNgXmKHarry3HvSJizDaXvZCCbFVJ9VzquIw8HGw/PBHdXtjg
H2delK4zKhIGbeSFi7VjCKTroCBj2O5p/VBaZG807S53/Lexlai0W5duvzCaM6e3N5jJLgr7VMn5
uAA4fag1mZc6Dj5VM3hF//JyExG+YCMcqjsvMHPkO9mqhanYF8igO+cUGkEZr9i/nU0gmKMRsSIx
jT42UqFJWcurVKTVORnzpTkz51qVsXa/rXKkw2a77Rt9VxDu7BJ3Jtekw5XG8UBBJIuvb+9YrPPL
h6ESZvzClkK+VRbadFys6az7am3T3rUGZcZBvpGQGkXjSzVPDDYHDYo/GGVEYlWYAm99tm6hc7MW
vIxpT3JYz43UuAgQH2APmtFfn3u1uUsJineQnIPE3eb0qGqTbFK7hsKXHnTVHrVAD2JwtwTD2b1R
72KpuTYqviaK2Ie4Di40qbsvIg0znbGE//MtjvNVw3qY1dd7OdLnsP6+l7y1VaO7LANOwhAotpIb
KhiaWe72xaw3EYBYTn+v8HdmeE+f3Fi7EvyFmRTRz6vSbSkbO6QqGD7j9sQLcHxiPt5jjSEggloq
lGRFwaY+PnEfhkuZ4lD843FZDTxtTGpXWvSz6vdPDfOP5rT/n01zmywjcdk+PMVj0dovJWW3fpwW
0o5KsO+/jOP/+S9/juNV8zdNKIpiWrplWcZYHf0zza2K32TBIP09yi0bY5f2cxwvWWS26eZsXVVN
WZfNkX7wcyAv2WPSW9dkYoSKbGl/ciTP8X55RgxLZVlB44gq9Wh8yGlFZtAamS4GJNGyLJL+zFV7
e9m7BekjiWKnIKOOyc8MjEWBFS4cSpY2Q1p4D7IzILQY6tJeJqklP3at431rBRsUdqg6PxoJxOrM
NLxgoVBwj0vIixreM7HnHaqgcM4pUacUSC7UgiaZDGD1wWfOYrv0DqlpsvmQmMabETggOKQaP4gQ
4UKoZrRU0Rq1FSXaI+zrStciFNcdtYwtcPSZXqO6SmwtfdFbPoWTehl/O7Opicm1NCadasDwOmPB
2SkW7JoNlzgWjW++rlrf3z9L6ZgU1Rea7lkLsi0Z5anycNXr/L+ua/yr1Myl27zs5A2js5CjWjVW
GwdBH5vxMVJkPfSHvVmZ6W4wza7hGzbeN7mG10OCj4KOmMDco5ZRPSbzFmHVTkIgJzFSBRg65Pug
CUrpTARhvww6gG+DqWJwIWBzDUvW2LllFd9WsZo9IdpynpRO6dIzq5b6DprXkOgH1cmGvSVa5xzg
P+vhwoVbFetIVYm0UzXichOtHtCbkaXdeeDXbLI3SZI/KODZCfGpzm3VmTEpeFY61z0ruTmdPpMA
R87Da71pQw2LYCPunSb2Dm2ookYbCg26BaPC8iGLLf05yGRzXWbcaa9ryltFcaSHxglHEXNpb8LG
RReHG2kj2zEVc2WnovUxEJQZw7POiuo3vw90FZqeVl52BokSVdhPMlHji671BkZ4or00E2rZ9HqQ
CM6gYRRy6n2zwnENmEr7p//N3nktV45s6flV9AK7BW9u4bEdvSneIFisIrz3eHp9qPatc3qmQxGK
mZCmY+KwyG2ARObKlWv9RhHE/HZZxugLRqryaGkrPL2YcwdugsJ6iqMfMIAJT2w1uS5pZly2aqpf
F4xiX9skWZ9S+oG3wpQk4Ax5iZIr+fO0QfAZd+FcQyfTHoVucOtZPJBMlRKtTsPwlWLtwhaqPGZI
Wu6aSzc9sf/cpFnT4/aKQnyKuOl7MhkAYJNogFzQQ9vpe9ZDhWMebb8c1X8xKpsvGvLONJ8O60Vt
xBhu+Ri/bYB9/LlbJxv3TwxV5A3E09YhpSTH+UWGdXdXiGTba4pLn7gNqa8kND0HFbOfVhtVRO/h
IvUlQN7CTGhWZ5XgzAWfN8169aBFdeOt0giQa9S720RSD26ZFgInte7V3IlISAivF1lay090pZer
NqzJJSKj+RZpKQTFfEGQDd39IMUB41KsOWnDKmOztKbI6GwHrfDmYogzOy66iSws7sbWwYO0BhrU
09QTWaZiNIHazGf6zsXUxxj/RohaD4YUXfq41+E34oZDcJwvqZZMx8MiGscBB/mHCOXYk6SqGK41
45I/ColUv8arnjwkYyLd4SrenzoNENEqV/ERtkXzVHcRjjRZNA9HFILHsEn1wyWXhf6ipun4PMWF
eG6XgSpk3ynbbT1J7e24FeO50bfqvs0nSrJjrgUxcSYsI0H0lgZIlyq02rsK5fCoJXH0JK+NaMeq
kjtVU87BH/ac2/89MZb+vMX/CN9sVaYoaAbeKsZfE+MmUnuxSsT8pIhx8VwrMRQ2ChEaBM2xxWJO
jE5aPGr2pMnQJStxem1oavj6OmBtkqUzXL9h8iOqvC/QM67NLMANO2jSQ5np2avQZ/lJJn/2sqrZ
wkVtgUPoDecbs8Qn4+/vRdH0P+1FhkZBiYwUCA4lL4VE8K8ZsKSQZMpNcxqXaX0xKoWomUKN+1y2
bXxL9jHs+nbBre7H6O7jvO4jXu1jn+xPoel6LUhhFQXFdqjupQL2p7LQjMmXTLhd2JYukwyJ1Fpb
UYD6p6aY9+2PHUV4/HohLx6VdcoLq9knyLZPlX6fNOM+fdJ9IiX7lIJkUr+2+zSjfseMo7KCOcI+
DeOVCUkAG4+9OGAam6NhPOwTt0mTw2UVIhK/gep+Oui38bxkDXzIXPlmthKBWWoIiHRmsY4VBWA+
9Wi35XrRtkFwowZyKACLuY/CDBvuro5DFQ4kKzrO0nAUdldYS69OFXHfXCOn0opTIrzl6Snb3nF+
UGP2FTzUMyzjXjv6qkPzqaacI99idlNtkBFsTO3yUib3VfdeLU+tXLlLGUo1XvJfdzdDme66wvLC
FWF9FeFCjSZCksMpfTHxVR44prCpNmD7z1WWuiAw3imydXG+7qbQg/6ozRie7M4mFghg9s5x+gpm
E1PzTE3DvPSSAjfyk6739/HXRg9SjtsAEGcHV9lp+3IoXtbRUoTbvFKtBnBy6UXmhwEU8qvOlJnT
m9H0jPWyigV4uhL7UUy42tSTGeNCNt1OOhnJyyDU9GBxgixwVaChZFTxaqkCnGsFn8RWkJ6qarqW
04LDjXqcWvlE7HJ3fFdc5bZWoTzGPogHRwKZlx44gMFONxVQxYdBAh4mHZxhnoWgMZIB6GHUuLD7
GTrMeQ9TiR/5AQQByYlIOlBxslOxxZL0AyVL5Vp2mzfkJkiidQXDWi2vpjrh6bs5PbkW3qoHq2ai
G6lyMUGDZmrpqdi0DsoXDRUYK5Xkz22eX4VK+ihWwSHr+SZtZgrF9LHcDQK76qml1Lm0/Wmm9l+i
AzQ3o4pBQfQqjsFS1VfU+Yh2qXAjC6DeCDcPLc53ulQFS/mwxR7Od4rydRuhZazz8SADEtIyW4SX
M8KLAKluUuBcuvWsbnMFR0NKIDJIa+duZaoSyylgqS2AU6NMaT5ksjsoSX9FKgl3PLTujfUq1Iuf
xfEZj6evOeIEcwU5ZVwPwSwWow1aX3LjSn8oRrCvEEbK46K/9/UuCGevxldZf4QlIlF+NuRzPXtT
9lHLVG2AcOgNqz6bkUC9SHhI4fGCe5i7ItnSl/ENnpwllm+53kHTorcq0vvxi8PLhj9ShcP5MFZQ
ee+a2mOWCU0aSt0XjB+j4k2tlBd1UL0DrmqH7NoLX2IBL16DZLY86dGDKkN12fUxJafsjyktvUHf
KxjtNEGX7PAOFewGoFtMTzk+pfKXZL3toDu+JJJhx7Tyi7jzhDSMMSQfd2gU7u8SKyWj8DG8YNO0
YGMsIZw9iDfGgpZ+i65r902P4YZd5KdVvIVvbHXvHZbRavYNwt/2nWqYjSPVsDSotZ57ycETvpC2
S9NeWYFqPwS1+WbmJ3yIJoS/5PkB80LwzWKAz6BR5mdZwJtxme1MhhgDrCDBgKqbL3jnupvqkIgo
wPRUfJrltPPkGSA/tt1LKA+1NemoOEjeaopeR/a5tT0uwi9NcVXU0hfGzwGnHiT+gIu9xVTvcXbB
PRzqF0hQyK1cb+8aw51OPXtimsQwttIM78oW7/griTqdwuJrEj+q3a0JmzETX7sORrWM6Uv52RSb
nRTkvVko4RE8TCPmwvmz3G22Orlpg/RukdxhqOhigNl+izU0cNCb2LUixKAyrwo8nOKxAm5ZNkGH
b6QY4W5rNC8CJdRytAbs7RZSctDOs4ZTs37Wly+wOS348uEqGAH1D1eMgzmdMfL+VHIRjpHXCOFQ
ta6UvLcZog3uUKv/QYHlrxyzH1sr5zxFlwxD1zTS6z+XAlQxaWJZrIvTUkdMpKybC0cxDCZSarai
aqG4sja0CobqplNWnCoaXZje4OOY5DMLJw+5vAzCYT0CaCS5qKNC3yn6DF60ZwKHH0kBnPTqlO+Z
gi4NhSf0WnYSypV1tx0MnJjF+mYY0y4Yql7BmF2YHXnEYr7vMBrvpozwhmb3qYGL7uRxdkeMfm7K
lDmyZ8UJaLd58FIdUsNI6ydZj6tw3xSntE9DI404gpSox+ff9fpr3bi17OZT+1TnmM/rle6MbBLH
GNlzMPkC6yoKIkQUrKWfArlcvUlKgqJJXL3fBr/UKhxLpXGbr0Leld7WPOrmiuHpTSxcDuV40YB1
rW+G/Jp1d4fZCEt8IZUmtkQINKJxGcr7eC3xV+y+S5Qc5edCigMhp8asNqObc0o0wR0ljyPNovaE
V8wVzIwrVxO92MkZhw4Yo3wI8G4MNZPmzVQ9DTwdHUkFjEmPRkSbof+2pWzHh9tVeS+TIazV6K7S
nzjxJDbekdIGCWPSQJt1QSmYDlYip83QH0T0GosNb9akt7TssW5za9qit6RuTjKg9hZvz2cdc9Lc
RGxEJ+U3jf9IFf4vfGfmoiHqVDVk2O0iZ7G/tg83Qe2KTm2nU6bPpA6bYKtNQaFxfCMX2i65mOML
Wy2pO/dxw45Po0GqO8GLGxLAHznnPypf/Z90qf9U4fK/17vcUP/fQTFJ+tvi1vF7139f/1jXEvc3
/FzTOkg/CbsIAQoFFI5+VGx/LWrxJ2pThmISYCTq9TLlrl+b0+ZPEhIJJqorVMNEHPN+q2kp5k8i
jXXVpKPN+/Zm9z9oTkt/BnSo9J2YYMwtGMpUyIS/+vtkwM3StVMwMxO4QM6ddU8x+UBMWJVZQDyw
rvIv9VaPAW3mzdw1aozBakXsy4V5Xr71+dx+WbqMNY3E4mM070WSdh2012g24mfSmw5rXrPsvszt
4V1J9Ojjn0/K/1xN9ab5Xj0M3ffvw+W9+W8w7Uxd1aUd6fvvERQP36v8PR9/1cn4n076Xq/jAGri
bqy+vdd/nJS/fdyvxVZktzQeOooX4BPoI/w6L5m9P/1ocmiKpFJO/UOxVVJ/As8g6Kag8heNKuhv
85I/QbIlwEmUWTUDT8J/Mi9BKPzpePuzlIWBDAeL4o9leFJhRU+nTL5kYXpqj/0V3HAgWw28IMu4
SMf9n8rVuGquDvLX6209WI/iA6o54k10l14nL3KrC6jWIHIXr3SzG47tR8nunP6YnfP3ItxzNNMi
5WpC8ESnDLe0xdNs0Yvs3MFb1tWOU5i72P/aIz8vjuQ3Tn4fHTFo9JcT7t12G7Sn3lVsWOAnSJHh
ISBNwxQvDboQiTBP8JVj6+d+5qzuwasD7dg8xEfZEZ382vvpYo0X0WlCvKk8ujLX+DqhvePJzhAo
zuGyQ9pTyzjnFz1or9JRv9H89rpeMOALFWc7Ftc0nILGK4PeLzwUf4PxaBzru+j2cC0e8qN5rS9l
0O4Mcje1Re4TnLt7uKg+/uOhAQtJt8pLcoMwaARsmmz7KbqlUmgtX6Gdh1BJ3IyPlb3e+h66vRN5
j6ll2qKv4agnudGnZjOuXhNoPy5DcXEDfMIM05cdatFWHfaeK9xG5+WIw6FPO97uubPRr5zEm702
3FzZ706jI/pYaX3pTsC/PdnWHPmYn3V39nQfl2d/vq2CiXfN9+Vd4m2+eTemVh9C9r+bHd3Offwp
FSv3J5uGlL86uJnYmA8ck2N2NDz5EweeW9ShPsw3EnSuo3c6a3y0Y3vGAFC3J1c99ufZ027qUPEi
C38NvwkEr3SSAP2ru+hmPWM/6wie4JBIW62j3WT3wrn8tj2Tw5PmxpQWJasll7/iL+aqV/lqXvow
f2ieKrcNl0/Bw8g+1B3Mir30NjlNvhRkvooWwOCKLk7iOAKoTuFHEFJGh0pB+qDf6mHHt9FH8GUb
abf8tjqmDqhVP3WEFyVojtJpfgET50Dp4GINd/hI+Xl1hEC5L09yOAbkS6uI96JyL94yE/3ITTFb
xN/qKPC7b+OpeBJvUwoBFq/M7uDO+VR2tKPiH7z0Jn/AMuIsHYuzdqlPxn120VkB3TkLk2N1VE7/
kXsVOn//Zqnve9MfOm5zPUq1VrfiZbVnFyrM4g1O48A6DPBzthquoXM+Pwc/9XRWZRE24eYoLiw4
e3AOj2Dbrd4t36ms24XNcdIZvNklEbNz6zl1Um+0ZptyuWuiMBWITheywrw8EFEosLKP1NVdZhH2
jK0tOrKne9SUeN4ys3w4KfERsxobypI94NwIM89fgvpOPUGGc5G88WMUUlMMZ61CP6q93X/fvpZP
UzCc4B88GShDBam/3jQBzXWb1sd0uj/Yun14VpyO3w1B9CXxtLA4KWFuR079ZHyJL1IoXuP0bDCX
LtoNEzKMQ+lxu8cr2e296ahfSj2Iw+kYn4vTdo283lNuVF+ubw1eHVmxnVniZfGxxWN6Y0VgR95k
G5bI7z/pAdnvXwrrA6EJF206iyOn07vCcXBk69tnxvtnhzXJayMbwQB7tUqHT3L7UD3O5yyY/IzA
alzbYEDAQvUmWImW6MwuhQY79SrFWgOT+Xg4xS/MOKex3zVLCFN7s1Eh4eK+EcPPis9DuRxOFQak
ZO8u3EV3PJm3ha3yr/xKUcczXONe0a3CR1SEqSf5qkMFy0Hyxy3cysYxNzzcrMf9e4vL+jW+0WIr
rizkzezMrb3EZQmEbVC7is9Jwl2c3Gpsyemug506qMC5HS6hii2echcBYCw5c2+2ZqtDkGNkq+ld
jOat0fqM2RGwHXNR4XOqEAcjh7OsGWa8qg2E+zbI4NLpX2KnY/qlrx2fTps7PLADHZjGGbcGu8+J
7vUQ8qMl+Yeg4UOSY4P36Gj/YeP/F8VtDgN/Lm//vmX+BWE462kOAMMQLq2rXTa2MphleLkOThvg
NH7gmXTO5nWOYXMHDCWOG+eEJwEYh8GZ+e3BeYAJ5o2uyo8po/HcWqq3uqX1rbIre7RqK7Ejf2Ik
sXn2i+OKh+vIMkS+ztuXLKd5Z3HeDF/zJ4+tGU2VzAMHza7Yu51XzFisDt6+SfIHB+U6G1VHd+Ld
mk9pIzSOEYGq8zCQIVwVLGHhDd+/cP/APtCYY4JdXhev5aeEoNm6Pf+Nbgf5yEewxTLs/VfMoPd9
PvcBAGj+DWktzO8VPqiFsW0yJTBm9rNwthdudv/w1hXDjMkyOD/fSEaiAECNYJA4hlM4G7OS+oev
XMDO27rVPo/cncT00bgZptaVQWMTlz2iF3fO2vDq9+yRz2dcJatD519zBX/w6Ma5WGa7Kf9pNlnF
kc9juJlTh9viKXINt+WS1k8ei904LMCvCIHED7tz7lN/apk7VKMcWIQ2Qni2FpY8Z9jAxM7Fq3ic
JtPU9JAXEZGXQQ0P/1l4V/tEd7DFdlYWzmrvajf73/Yxgw7Kw8T9kr0DJCUbIxqCLASERFiNLLoQ
fJ+3T+XaNXmf6NR8ScU9lCiLnEWrcCInCvfb2VOlwRtPa0Ak4OmtzBYGiFccrH3qITfJ4FXh9mpc
5uPKcPRctcGzJ5/wI785J2F/bPeJ6mj+4WZ/0rqzBigOMmENN/Y6v3A7+wF9E+5hZcJV9ie1Ssvk
chOiQs6a3ccC918uuuCnfZAHLh7HYmaPxMYhe9BcNiYslxNIp8HXAi0Y2JVTJ3LN4HAiBp0Ot3PQ
B2gIevt3KWR5+xqJncxNfkxMka1i5kIzu/E7zT6E6I7xbZKrs/L2KVGdiU0B1k5+RHQRmGIJwSNy
O39giMk7bDrldu9ur9trEu7FESdBw6cO0EUGMMhWrzO/sQ8Gv8jME9iV268g78POA4HGbxJ/Dg6s
4n2mIuLqo2nkHYLOCyJ7Ppkh4gb+vhwGXoKqgSUTgScXzQcnIdUlRNuHIAmHD4UwbJ73WIUnM0Mq
MaX3Wx2t1KkYUZlp0Dk6s0piLCkuu6xFV7gznuY75UpM41mXjngp8VFGkJKLoSQckP46fBo+0TNP
BCVFmxzJ67iOCltoxsNOeQ3SnCxIQr0/81zmq8i798Av854mHFkJEbEI+zZ7YqNgXZBGC75xUT80
lq9wt+IljSiOvTrNO/4NhLWa94xu/cwMIOuXuJOezSXj2Qgswv2bTUv3JJ5UEZK/2qRtAX0fnK1N
7hOaKIEAf2qndkjm7IJBHjwG1hGO8o/YJvyY4YsnErH2nWdfrast7mFI4FGzUm2Z/BMlf26hO/eQ
stlHKC/ZrT1ZkUPR3RU9mLszb/ux63Ep0zkht5hwpRat/D75Vl/3oW6PKhdaMAxET/7euCYpueFn
jxEpdnNT+i2JSuJgBU/SvZ027VLdlHfr9yXYE4WBzCYlXekCIgdLPfJFXmZezdKaTpxK3IJ1nF/i
I0iTzKP559THyoO2eqTV6xcrVr9WcgPQ9tJf+u+IrFqrZ/pog9gkQXRCnuhM+2nAtXgUIbH9Fjwm
GFbgs9/ai5WimkXdwAIaTtbdeEgek0GR3JLnZBwpUqu0O7KiPe06cD7BIXv/zxss4dvBjjkzmHbj
7nlL4/KAvPUyXnGOtDMPLQoErkx/IFFbaBpZPR8vodaVulEoR7Z5bQLZ39yWlD23hbA5qdfokZ7F
wA/Cg/7Uak90V7QziZibgIazSt/gKKH6NAU4BVgpw4K+jas9TgSTcDhFYf3E+DJRqKrdjJxCqpN0
Ox8sGnzpkxJKZHDym/LNeFRuU5/h4bXZQ8zlaF/S71DKT9pt6UMg9NC7T2lbgCyx4ztwEC6VRp8t
kjRzz0PFzVLd2D+4LfdZkinG/DrivITmuwWAAtP1jyGgp2apPr/AVry3bslN39Hwrq1hdfNzeo5r
zjWjJ/uzRyeN54+Yt9IGFd2u0HxTVSvhba/SQ0S7lHnCD/UjLybn2x8vEhAeGorYUYjMZIMxrMP9
HGb+eG4mHwgO9l1ZToc30lMm4KE/R0GPJXz8SMNAClPQTn7i1djFZ1+o9DsfCw8x+pid2Vvcdwrb
BIXOMigHoYPBMQ9TdsXSLI3Z1TsNc3fgX6uzp6FghC3lR9YIkJevAHZbIkzBmYvjJd06X/LQpuC3
697L+ewJq0Nr01yeUy5H+ijDNOzc5Lqp3vK5ep0b8XV7dos42MLxq+UbCj5fYtkafBNXYZnAVoPD
neRpHjJWXMZAnpz1VvytuC+ua+wrXs3mtqd1JEGENdT+7SbgIHrRXWY7YT32Mrd0wMryXYIn8hp6
Rj57Dg+OuWu/D7bMRsvF2/uiafj2hrR7T7pTb0+298m9HTf76TPz93x2H679CDJYHKH5kpUturGF
lwMxSrOmIxx+q2PL3i9qtPlfApDEQGcEJLJzDgISvxPZd/hk9kWd+A8ljUx6z+oOJxyVyalFFOg9
lOzYU3MyKe6DQecY6tP14WLp+3AhjR0R5Pd0ED0VUt3MNbz2sSb4m2HhIy/3Q34OsiOvZPu1lxuV
G1AC88g8emxDxotNCeD38+YhZUZQNth7M3fyjQC9ZYuN1N/rL4Of7GHY3UeZIwBBmbTgPNFM+uzJ
GA9ewxdl7szeQuJi8QYumETKS0LhmF6zcM+xAWGnnmRxAlGchZuh6eY23zlqs8Psx8UDWcXf59+g
jv/lMRaR+z8fY2ndp+VaN+KFJJVME9vOisIS+7r7jTzFRV1oZQ+p6Duyk+t8scomO1ELonJETMuJ
gCgHstWhokaisjlxUNzu+dYSivu+4COJza4gUksiM7W2m+gpukSX7mzedKHkTiEsOCocJhlrb1Nj
Iqmejyo1o/65eFzdOBjCiHxvtjUiNqSdvVATlMf+UnjTCQkb/h+iyb5pXIaTFu4RcfSMh2k/tnGF
08vysli32PK4pd8/0eG96S/ZQ/993wbEx31/Kyne5K4aiFbNFtDf6afF+phY3CX7wR6qTAtIBVs/
cZ7dDg9KooMawOfZ+DPMI0IwuuV25iTA8Mkz933FcLrTgWhIc/mofWIZTFxJnGYgaGdexeBRWKJI
t28pGwfLmRSV77epnNirB2CDc0a/J63evimBe/RmhzDBa/YcLbpbvD27USk0kDVb0vPm7LnBXr6T
3MbrCWT7QLCX+gdf82pn+3E7aMuSFLaEKZ5IzzaisDvX4Xas5LteY7lbNaWsiYg+WDOZNJF8sTM0
rSkQwYR64NYJAzBk3On5cLex0GR3ceUjHetQZdeeAjZmfyVe0u33M85ZqZeRKxn+Qv7TeXseCXGb
DHHPsTktcA/0qGx1uDFvm4vwkt3RbE0FUr3sMrO89yACJza27ZIkrLERMUmZgp2zz8mZnzuOWidw
ft4TBB97DKnjE6ZXq7hbNDs5dnsACfajLYdr1ixWJxwBCTDufLOniCP5z57iyW6LjmViNcfChUJu
74nhwsCNIVsrsaQhauwpXUNaRiWHpK6Rz/uhRGc9Zj8iF3HsHH0U1/h2dhZi0l5yKAkzsGXIZ/9+
tdJe+Ter9S+sOJBKal4khn6Jvos3ytGkx06eTL73JNxvD1puoe/ibc6eyBqExj21FL3q9nAzU2Ue
vqhh+qDe1ieqanfbBxYIN9hjXXVPDtjjXeOIBoSX3ETUj/fsIbqFffxAl/Yk+vJx+6ypb6LqYm+u
RJVz9dJQIzEczhygSWM4GocTKTGHOK8L1puCXEO77U7603akvuf0IZummx9rpkh6Ls89R8zLFzZH
Qr8jXHMC3ua6FUUX6Vb6MhzLM7sQCa3EXhZ5I0XOltKEFvSheWfEzvyBfmAbth7StyfzpgiJ70Rx
yudU3uQb6dqf9JCjt7sf8DPf/BmN93+tm7h/0W9+LP9FrFXozyIEQl3m37dsTu807dP8j50Z6Ke/
vO3n1oxu/KQbOl1fSUGW6Ge0+884eP6ioPCjAHTHSkJVdr3zX1qGMt1EjF10Ex4s/li7VcqvMHhZ
/AkcA0xWiH2CshNa/0lr5q/wiJ/rTBp6X39ZOpFOC7ru18iPi/nSA7SzhEM/2clUfMV4xEckxZ/Q
MG2n0U5TPUwRBh618ljnD+2BDDEW7+YYBZJs0sjHhOg9llAt0QuJ46aR5+i3iTgcYOsr4bV5WgoA
4Pzgyn31mmuSZ5p3w9RbXWKcdbHzccJ73JTxScw31JKK221oOUUZWWLr+c18qGCqzpx+lBUgzL2k
Jt8WVJcsVR/5Xf+UZ9VHW8phbIqZsyQZOr2qdNXE/gzgHhC40e3yPTQ5u6T1YllH5wyLyM2UBCeL
NUC1aKmJ5moAkClcc9hZpHH//dA192Yx+9FAktvkSHg16Wmeh5cpZtdeUZpLvulAgw+VQDlC0B92
kdghe42Sz7EvaeMbrzOOCba+pC+peNPKauMq4wQ+diBhrJ86RfqmZuDHYPrdiQL+VuAKzbrPHvPS
kC6dmgvHRV1voCSgJhUX7IYVbQVjHd7EdKIWO9Siu0rzc9mo1w0S0VHT1OZVX4HEL2U2+UPZdW9T
hgu1tAArGbqOvCCt+wZdKg0yYKyBkF8Myc2iLvElvVXIULbeuN1msb2OWssLxf6xzGdIw5nipe3c
nkbUY76vUdrAGZLSJ63eskCshXMBG9epJ5zNpy7yfqypfxRc/nNd4X8NaPivG1z+llF/+34o0sNH
kr4jITz+ixjDu3+JMeZP8NF3WjoswZ0c/htnXjd/Ih4ZO/7gZ8oM4ezXGCP/hJmBopu6rMm8Rfod
lkD4gUsPkAC0ggBiBXPNfwBL2LvFf2Rj/VrLRgXlz8m0Ka1N1sCmDupaSf1Ig6hZHVLqmNLWvZkg
kaxFMmGJH2b0husUURNkmYDLpSQxUiE1IU2lzcoNI33Xp64+dsISP6tKrR7jrXjFivttGdse6LZO
ta8qH7VuYjkZXWktpAWWmpSrBS+kseEPcNBIssIvcvOYJIV+n8jLgRqoCZu17o2bQzTO58Ic8mc1
z5VXSLYYek8IMlsTF39pq+INrouBKwEKbn3URJ4iHdDAkdUHUX2HDNLZk7hSGUt7yqitYlfS3Dti
32cXaGr1pYqSNaibCG22bm3REam4ypVXByqU9Q81raKHJOtEtPVEwH3zqmlvMbvJMc433W1avUVi
AGTT2q/leQDIETsVeqwQ8aL6u5wpSIZrchzUB707NWtVfWxSFHndpsWPEZCRZx0/QPyNhBQUb94d
D6YIrC9O5bu2XmWXbHfziiIfj4kIYkzUV0K8KfBjHsWITzO/bE2vTARGjW22ogHSjgSUzYLjFV/n
HSBcicoURmpEMg+09qOHQWggMa3qBTBBobUkoZuPLYMJAwH9L9XsZV/BdQKQ+FJkl6mpmgvkkeoW
TfoqiFKQyVaRD4KXaPnoy11dXZRBk4ImE7KrhtLTy5hOjV0fIv1eyxLzZl2Kw7mK6+lprYvi2NUq
3QWUyUC1lsXN1tT51VxaynrIIJ+VSEK5rxEnDTBwFAExps0310lyGRti+pBNFC+1w+AAA8LAHDUR
SzE2kTiPm7GbJxkuMUIn4EiYDraxyERDeFW9aazP8yRnX2OsjeBSTHdG2dCA6tj+wL8aN3oHjbTP
EEGLBh6XLKGaFK39d7WMaD4okMn1RPqFKvH/4+cuA/Xvk7OH9yr+F1GT9/wWNRWgL7TeNA2tS3VP
9X7LzHRVRMwKAAx5GO4xv0dN/GaQueL/ICHKKizGP2ZmqIxowGaQ3ZI1YvE/i5o7OOZ3DuuvUZNL
/HPUnKNYKbUhpdIrLa9TOlJOjwcILV2EIHIM7D4DpuqqWgqYYAPg3AhLhds1SNExTlHDNZXRbuJd
Ng5pfaddM6p7ZV1StKjeoHaK1qQI27E1mvK9i6MpTA9R6YnqNrgLySrEL4gkC2KLNkq2C/XyHuZD
lqvs9elHW+g0AGOpuRIsUIXNTfBL5gw3SkDMAvpx6jUtcomW3mnz13UehONYYWaA14twrFqztrtx
IhUk6z022qS4Rtt0eECYErWqUkFjX6gzVqYqiFheGNqdmStAVfVae25TadxJhA3IaoEy9rzVTjXO
7BdixJHULClcIDNNpoqq+jQ1L4fMHNC0V2AsSO36nJoL0uppsn5HkGP0zE6nMGagaV8J6LVK/a5a
kWcgDGrMhLWi+TwI4mAdJtIgMFRcjjbiX1vrE3kxkgurgEaoKtKhhkz0GBerAareGCnt6Olog2q9
LxQ1cRPEk+dtNLmJViyDMZ6LAJ24BdHNjVrk0JRvRRbr90YVwSOr5w337HXCubgDr5v2s5fr9cEz
jKk/wkMLKk16NZY8ccU+ocakjL3dDALYj0hBA1hRKP7jVSZZeZfr3rhsNOXm5TFpM99YIEpgqEYT
TukuPxhr2KYkdhFNB+ShF2wGFsOXdZQO4Es+bogxaHMWhasOUl8cVdo3xlBacVNQsJ70AxZaSxy0
CH+UmjxaZTp3Zyg5OUItww9TBEqLQ2G+9fJA0QB9h2O8NJGlbDU09khonieEVR4mBHadJB519DcM
jeKHPEQkoRAfCvy9seNIu+dx7Edf32YwWgetDMxSKl7+n08w4fv9XWx8gb39P6z36k9H1x/v+Tk2
yupPKCNwcCWrxF1r51r/Ehtl5ScDty2VLNOAqwZb+/fYSNoImxqAM6o3uHHt/rC/kLc5tcq8VjC1
XxLKfwR01X6A9n+Pjei1CDtqdhdj0jgFy8ZfYqSWQ5ZLMB1CdDw/IqL5PMjaeNuki+KMDYRbrDtn
C26naKl1sZ1Qy76Vio6KfylQxEO3lVr8FEOeQIIAQquC0hmR1MxlyI6asuBVkLVwJxbpf1F3Hstx
K9m6fpWe3cnNDmTCT8uyikVbRSNOEBQlwXuPpz8ftO/pFks6ZOwTcQetrZC2DIUCkLlymd/gpWcM
qEPAnu20FugXoRkbydJb1A04bVWXYP/imIZ9hpGfa0HKgI1wCcsM6IIqc8AEQSOu+8l+FK3L5LML
xabpLAwfkfm8wd8je4oFVJW81RlXTFZ12/ahtretPj2YXROnhPax05duB/dcpkH9Yhdovl+PuMNU
29pprzykVm2r2Udu973U+QJIrPe+hlZgKKdvumrFwkqZgek9uulG9aLCZ9WGRysAOIJlKLnr1hzr
nRHs4ldPqitTDLdmnr16VvkCM/trVWV7BLnXCfyD3isOOaL5YV/c2r51K/3sNs0Y25jQeXtPnobR
Xwmr2FreurdvMyc6ziaPmU22qzLQ/n669kMJqFiu68q/jJPhtneeoxAFDuhwVUV3cHAPVo3HcF+u
+qylCM3FS9lY7aJW6V1T+7NlJKKnZvTSDOW92aRPljMdgthGtcP7EufTU1/T/5LNdsxrzGGhTbX0
9IrsjlJ6Y1seNjo+ast2/qVO1/2gs0iEd9N1OdNeQRqofdGTg19+H0YYFEjlxGV+r3I4DEXqX9q5
uxnSBhiZD19IMmGzQ+cqkOmPkjprgVKhJZhdVtVFSVmhSq7o0HC2x+iCHBOVfhPCTbxqohv4UJoj
YUKZ67LyXtM4+5bZYGqaO4GkcwRBcJygSMRLX16Y6rbNMLSvMIL8gpiHEwyPgZwQ79UBDozimGrq
tcjVRazfGPjIwH+vtq6bbGuhgRqym2eRiE0lpk3t5w+md8rn7Du5ryQ1WDtsWxVtBQ36ILwNhY8I
CfgdFa3dXl3rjXnddM61yhgR5Y9T/eRl7c6gtzDZ3qpIzQtMute5b12N3bS3U+MlrHwcMWLmy8nN
KCTkwJwrlVa1Kpt6CbVpJ+KXupN7r+guzIK+ujYiZ8vqlBbMcGdbKnXlGrCanEHu0yJ4MdUrK+hy
quqN7LQvsfoSOfcy4D0xEfVwoUi7/kcokjst7o+z/VnvBEhLlwtt0Hd29pwJUJ6ZZV4ayG45RXPQ
e3cf2cUDUo+rukHiwL7CsmTpxO2mkvdu2z3JyN4YPcXbFfRxxOAY7dnj1h2HQ4u1RWU9OiLaa36y
Qdp6baD7b2c6NqrNuq79FzdJmAFn3t2Y9Ed73nyB454wgyjbe6P8Dt9upUeQwDCdMaPN0AB7zfGr
cHZWVW4crZ69HzZW4V7lFt608QXVDxy8YZGHAS4X2aLKma8m8cLCe8AU1TOUpIsRT0IsJNBiKg4i
ZnAlhXvXFealsO46v+QxqG3uAkLs/XXP7BtLtjHrLmqzXpvBy2iYt3WDlZFfJ9t+0B7x+b7WXe0J
yZ43OnHMNsN+PeHgu+hIFMsrOLoh9+xvmxqTdLu4AGUZxBujE491YyxahXyDH1EDVob7oLnare6C
xBBo4Is6zBBgb0CpymQzyK+jM24Hi1GZa2+maluyfCtKRDvuHpXGjL2qvB+BNy1dbUL4P8cNI4rR
pYqAlfreZZFl3wo4GwR02NlOa17Qit1XE2i0oD9aidOjti+7tSaNcBkXiQu9uoDGoBUvMIyqgxFE
xVXVJIy2bO3SNd0bXUyHcvRdiGoiuhxF59y0HrsVAaNga4SIw7UoREkwtW4P27xuIxyh0Cy3ZqIn
PiyVZV+kfCmWsqBTG6m+xNl0bEwEtfPuuk6S4LIMaOphqqhdmLHssDxX5JyjkV4bnDz3ZloDTBh1
ea20Zy9am7WXrHSb1j+ptB8+BL7FCIeeIGu3lJjZ2pvaverd8BXRSzBURTrtlYRj69cXno1kfFqj
TTXmDyJFqC8B8xenzWW2FbFj3kRZvMNUFh8Q3weTjcnSSnlAjxLNvXAHbCtyFM9LnyZmXzAKGo/K
W00tfg+JhuxA5CAc0T3khgc+prIfqrBEeJiXhbvBCPeqPaTZbZgiLqZCz1hSUaGUkA77TuXf+q57
m1r9FFTdZRb1GC768YWTaTeGqIMFHa3nwiq816KizxsgeNGE7A6MhMHxxHB1farlHO4mxjCFv0pc
tOubjA3St9VT1erlEh8N7H4liD0tetIw+NoJPfJ3jhyuIIbbKnjuR/4Whl1VBF2MNm8KZy6LxDct
Vuu0w9ZQAFXPyh5Snj5uRlL2hTRRtisAC7mlv7ASxMq76Vlr9R9iLCvMP8j0myiG7Kv73sIaqnbR
DsaBWvIQJ94JkYqXuPfu3CK47jL3uTf6195VtzA0NrrRfAuGXanu/bxn6OeKQ8OhdOpLI9tGmiZW
utlp+z4QzkLlWrjtcytbBIWVHkQkJDUapsti6AGtuslRJ6fnyC9p/yb1ddVN5daoTWZG8xNLqGiW
yk28TZ7I9qoJHPb02DxmpaHj9Zt4hzQKdJRNbP8QBjGKE5zfneMXz4g+c8AbZfcd2re9cZBYRE2x
slZJAZ06dsMGK/DgW2Yh8OfG08GyTW9pTcBlIpl2O/Tm40NQW/F1ao0a4rNI5jkVqo5aTZsdr+aF
31YXKq0KTMh4yo5NtjS53cJyBlQsjXrbW0DPdKEvNZyr8QoIjYNvFmKZut6tbvdYVPvanvTCJE45
J9G4N5hy7wbCiK71F1XdLPKhqRaQVa79+KubuxaCjn67VuZ47fQlRh5AU3qBbr4Wizv8waAnFulJ
i7P9yHjBCSg2u7ILGHlmx3IIDlMWSQJbkyCoURV7y2wddM4jiLWN0FE/cOrhqsEp+dap5uhZxhZ6
A40L/kSO2V2KjVPs6vtCMxnjjc6uD4rnRgh/g718rUXifkIK6cGFSg6r1qX7xZnWA1AxfCgxMP1X
PZp42zJNmHKX+lNW2Pa6q8WP/ws5VZei04GO6/ZRdA00XFBSjmjMBZ6OuxKZ+3j2Mx+K8UpV6muI
96rq1LeWRNMomAOH2fb/V531n0bvYrz3Ubl1nf8jfc3+T/2P5DX79mtP6ufX/avkYgqoHJfCRimH
/tMvJZeLXB2jQpr0KIXMPaf/buJjjGxB60IcUEdjS846x/8uuRxpwt6Co2E59Lnsv9OOstV7uay5
5EKfxKIWpPmCZu9PjtcvBI+k61uhzBgAjmx3UXgoK/3aL2bGMT36QCWbzCN5xHOq9Zx9oSd7e0Kb
MUKtKr6UemHBZda+2IUEr2fVC9rv3/1J34ypfzBIADn+c8fbyPC1btSL8CRY5zD36VVhVRF1zWsX
AtXQ8ArBKgrn9ENmYq7iO/ZSGeUrZZqCjnN0o5s63lYF3pWLsdh4ztrKl9gzF6inbE2HptftTUMB
Z9tXyqc7fBiCRbstjXWqL0mLPABSNHrAUgFvjxaL2sakCWepnTZ7vq818CHtrRvfhchjIqoZXYYF
KfHS9FYo9TgxgPKtitFH3CCLkRyTY7SKVsmN5/8oH3QoBlcmgEsfVjlcbRMu8iHZJBvzSXgrJgLp
C1lQcazwzYoXJzGPCJc4ydTh90De42PvLE5lcp2LRxVTbTkTXZolzH49n4HZCucoUGIV7kgATMSw
9XzQbFDtg3Ra7ZLhULnlhdXe5WIbtBtI5Jc9gO8M4DJVjQSwl6EThfpQ+zy+iRfxMr5pP3/Wfv48
/xi8Nj/++jF4VW/ND/X23/91P6JXc4sm6Fv3w3gDfgkEVyioaON1V2+8GW5axgcF291wAWTQnNNb
faHvk7n1dY0djdYD2cm/kKFP0Ktgnz+DdJy9LGkvnjAXuUdzLG7WgdqCfct3eEIO6FT4WwQ3eu8m
TpcSeC5QJOBz+U0FQGi6IcQyVOXfshHQ7xZwzdL8xkF9A2NPjCRp+it+yPBBE2vaTF/ANnLaV8lC
h9WwZ0gw/xwfGaRCM3MX7ku3NG4WFTQcx3nNjXU2LuyXLQTzqHhTzg01DKT8ta5tfegY9tIa0IFd
jbfcZwBODiBeszJOOIYZp/E2+OqRVNV4mF7a2X5QYLbwVS0ugtb4aU5mJfe+ePPrm9Q6AEltN/6W
L8+Dx2G4H3REN/a3lraJxDNL1TfKFYf0UvrNSvXdUsNGzhnzzSB8qAgQA22g5fAfwQBBLzAuK8pV
fUDl6kLvtho6IoDTxTrjhmlUILRSXg2BthScgHSQt6aHm85VcaDjN2yMfd4cnLsXE3MXxG/wogWx
1jBLW/s5+5uZ3qkWtzVwgXSCrgKkXruNukX/IziF11erDZYqe+fHphxWOe2Q1yuxwCCJXNVdZsZy
mjb4w6EV1iFHeo3JTL2qAQejPwn4+CRuumDNv6jGtQkNBZ6LQv/aw5vqEKc/vPDJQWslHmkPHqAC
Na+D8Na0c5eGRkVmwqOfNYBUuipkABdzrj20lT2JC/zskgYNlxBPU+RP631FrY91IX2hIj645CCe
AMI3bdxmjSf5q48bGtjYR0qB8j4tf8SOgYvcMk2GtQ2J8H6ymmVQANOZFgXsVv+GOiSqtYvsW0im
HAAMpNDLQvBwDQRMltSycb7dbPyEj8YbZRi/kwj2LFLMf+0X7AaWgf3d7cVTE20SE5GG3ahfpu7a
hqvl+KdAPhkO2F99i7lcnD1m2uMs94qHzbXzirQzeU29sMVSTfseZDMdds1ZtxbC1Js2udVGTAaX
RrHp/EN7ZT/1xEO5yO/SO+x/+T4aC/Hzf7KbFuz4z9/m9/76E43wij1WBuSPgIZtw1/ff3Ln8qtw
WNb9jsAI2vpp7EGgLuJBW0yztEyzIgW5LY1r0kI5fmXZ68j0DF9r5PSy+tocUV1WT0Jb+8YqbNlT
wPMaRoGkUotE+yozykRxb6Oz7WOqyGwN3WrK0B0zNWTIwZ+RATrj3lOboNhV5kO69vp1DzBztBfR
1AJO9KznWiOuBigB3vNUM7nMUNsqAcP5PJuvoJy58gqAPQgR6knIoYjS5PUiaYH2e27xnPTWBhma
TdzZsJZhkb1aBzzC+mUZ10ujvArya8t/zDkeofu42QX6xpB0J3iv1wUtJmNpTstBPWfYVjRTiiKH
wGp+WIcOewfjX0eBBYnVbWM7/DpCI/G1kkC29yabNmyeDHNYY+8OUgVmgU0bMPfgZBU/fBPiRkSI
xUEsQgLKbahb1IMn468c7F+ixIBUBPDFcBC3MEFvt9pt2oDeYWihGcxGpjstx0TGx3rLhYTVymVr
yF2dWYjMF5eJBdIcQ2RdJCsEQtd9/6P3D05N+7LfWpYEE68Fm8i9FXqbogyOYszkEyjG8C5EKQgd
b3c9oKO3rFxh4FTWXSrsQYejpE5BNGEdK+igWbki+8B8rvDTRd9NGxFvAeu8UDZe44ZyGMzkxkaM
PE2sbyoj9Tduguz172ep/2n5p6HQQv8oA93mpJ7/OLZfv4Vo4Ydvza9Z6P/76n/loY7LfM1FdHrG
hPw1EmUgMCsE4LLjIlan3uWgP4EkOBOYGrqts/zAv3NQ9U+E+iRJ7U/g298AkaifWgHvW/5EMzpO
Jj9aBorJ78eiYVEKU8ebfFl6LkjjFOXqxI0qQg0GAg46fcpBeVSiSJXeVsZ3rKba9ZjbV0h5GOu8
qS/N1LpgALbspxSHbWufd8Y12sGXTh8/htTjWjA9dIM1cAza+6Ttt11VX8i4Ywurr6Pm7ytDu8+N
GIpfjKqWkZrf0oBUoqPlrssfljM3tuu03yYJLZY8ir7acWx9L7quRvNmUvJhyFwEOJEKujYFIJbO
sSGRRVLfDUHqoXlptY9NXJoLXSXDizZ6ajXoabEUUjh3QWahCvbqx0V+41cRmUVhvRVaOKyCyARO
XtXp3nf7bpOZdnCDAk1wYUQ1cn4FOrgLxCdpLupRsqyayrrHL/boa2b+Zgc5AkN+A0pbacZ1E7Um
LQE9A+IM5ASEd+l1izhzaKpl9lOZEgZHxhjLyOAoS50EOLxZKUrr4nb2vtIjJAq9qIy3dlsdC0XY
66w6eDNRX65y/k5t9/s4rZHiT4tdU9L0TAmrYYW6eB5v3S5dJ/m467t85WnBfjRxoI8v6z6+dCKa
3oiuVSntRTR/HMhoWrbBOmfhmNP17I5TjCRbkRc8jn7HX8ivA4Pjxq2wQ8Ny9avp25tMtbe8+i9D
Ma37wl9K5xlcyGZyy0VoQGikX04uJGx6ti7APpeJMpg87gl532XkWgcZCLQChvYWZbTsSxFZPGG9
s+llSs8vQL2gARaZpKjSKOqdVFn8qDcKJ4vMu06LeFdNSbUZMu1lMHT54I3FsfZHzIi9KLopUTIV
+d70ou8GttVBtGGzbewIhTShUARsfPPYRbHNAn6r4jq5JbcxL+o23EeduYw9PmJadmLVt8wM9G7c
ICdksDKzb6wDsZzsAYkmevUbpXkFkuLJTeLZ0F0wc1jWpXkYKpXudAMtuFAzpqVd1ljFN/6NMU3w
sWMsQQ0XkyDg1n/ht/8WPuU/LeBKmyj3P2NPHl+z9rVpfw2yP7/irxArbe2fin4ttb5ybKai/Ft/
hVlpWf80DYkaEPLYxhyB/1XqC6n/k8kqSGIN5SHwefq/4yybE/khqbCGIUibCLCov1PszzPcX6An
QIvpKFiMVam7GfaaMzL5VzGHqFc2TWSnOnbmYD05HsDbUmhISoxBdtE40DqCUNcPdR3PTDH631UW
M6LBW3M5hHm+FqKm2o3s6cY3KL51H71pzZQ280ojX0/R1Hz95en+gTBPB+S3DzwfWIAc+WYZZ6x5
f9LCwgzi+uiNHu66qKauu7wAL6+Q6ZYJThMfX++MH/TXEwIeZDKCVkB05jf47gnVtPmmRKuPXehq
j0bp3lgpleWQCjQUBucpTsBiNFkSXbjgQVZx2w+LzOiSdURatyhEdxU3PjEFnz6QdW7LuNOHXD+P
IbTRqdGDm+dPo2FvI/pFOz1Q41+QfYD0/nccBZPRz7NfnSVm8OW/z9P5DhQrycZPSTFLZ2z//g4m
2VpGPKbNETVNcti07em/0jZw9TpZj4l91KKq3om6PX786OR8UJ9dmCMHlDyacKBM3bN3JYaoSxE5
A5vjje1+BEa8VT7Y6rRt2r3bGJT1Nv3J3Pf6i2JkjJ1OmNg4GJZ9xhv5wyfh+goAvtJsQPhnLzFB
PKnwkrI9mplZX0RJjltxMHWHEM04rEWM+rZ1Sni+tVbtmDc3GwOvQaaZwad6D394GQ5AMxPle+De
iHi9fxmFMcQS85YJAwWkb0cvGZcucfwB3CkM8jEZTtVAOA4HzaFsyoprdlOMRrUJr7IrvV2rdc5d
H/fJEzQEdZXUbceAMkmuNVL5v7q4/+PCmRuRZy8QwIXFqgHmwcDm/AXqqS2TpInV0Sn78MoOyuIt
YDSOm2xYXwU6ftT6gL1r643ZMSpws7O6jCU2TpncaHlMcyS3pg1/HG5RMzdvREiZ/fEimxfv+zU2
+wPwXkkINWQfZ2zdL81K0fql4WeRfjRC6uOoGClvVEjj3Y3V4uNL/elxgLxmC9nEStCEZxuJJDRw
NayIj11puBlDpDCbaEUFfbhqUgTsl5EQ6anLGhp/0tc0CAz9YG+obiPoBiAFykUgQ8UU2ZXtsMFB
3LQuRejKp04v9W8ff9rfI/v8CU1OFwWwG+259w+mNiuAfoHUj0k6hUhPetMmMDrMmRpGYWUXqcsy
mUYwgQ7SEIYnP3kvIMfPXozL5TUlJdZFpsnx8v76rZEUbQIo/ajLzvySjBaOJV3q1/RPMkM7Np4/
oviRDXND1TNiGIcoGBsrOyIpxRGyNl9SNxmzVVNIdye92bWImhatcSOx31wtSBb2UJuXcSrtemnF
I+V5wOwoWzpaYL+FlWUwkAt8hz5SCnaGy+sIHLh9VO8qH9HihdvOWWk/xdJfpEPXTwjgqmla1nkG
wlB5g3Hq3JKuEiaKZUPPsI2/lbl0v+FXgNGVR0M7pksY1yfbDNgKmLpN32PdGvKF31sYSRc4bMJr
NppY26LKO83SmIDqaDIVrlo3PQq+fudIYMUI70OXUyniyVMCMm8tu4TuG3PGkIZeK/Ey8qcKoVG7
F4AUvUqHd4kfSnwV5dheL1u7Rv8+9Bi/rrK6OEVWFWLW1uLmbMhKl5uxUsrbdk0VDasSvW6xK8we
QRWtASpVqjS4KerMoUZRvYkuQt0ncvXxcjyzy+UUwrgOlhOLAVe7WcLu/XrwM6Puo6i1j1Y6IK80
+bTIGS5vOlEYLzldu1ut4p6n3DSPSukwf4LE+GRR/hbPXIn7kDR0pi8Ulud7QuLOm1IHMSRLqVzU
VAzQFGyUQv0sv0ht9Zk5zW/BieuR9CldA8GGev1ZcLILrPcaFThHARniIgmSeGXmVCeOy3z54+f7
h1uDI6YTqJGHZtZ6dilibCTMfnKPVU47WA9MfxMLSZ5SK3+TMgHefHy9P9waxxiJI3kRaeO5AmVW
DK3vDY57jCdU16fSsNi08XcgturvvzSyXR37JknQ5cx8v3BKgw6Tl2resS8kKgI9dg+0A72LjgNh
1VfecPnxnf1ppSLMb0s6E9D4yNHfX5DqDVVYNxNH7Kryi7iu9HUXJvFROuzSzOJEC5uWEdCQIVqR
lHDlY/TXP/kQ8/t6d66R+hsz/BJWIPKvPz1tfjnXPFd2dZUL8ziGgtBXCgw0d3GJuyJmiZ7jrcwh
NQhlnjHVC09P3H7ZsAjB0GS2jjM4TmJgdRIwHp98sN9SKReqEGcuLRiTGc4sf/rrgavrKDpEdGaO
Zkg7cXC9XeG52U6WljzqGdi8vAvthat7gDeEnZOdj/11ZwXWJwvw98ScfM6FlTFTI+lyyLN1QfQr
QSY58SlpUvEGeyV8NnPXuCkDvfnW8jDGlRybEKFy/M1eVU6YA0oQ0qm0HVfIZ7d248egSaCc66b/
GImwHDGzYiJ5FdeF9gBlo0U6MbDtiEme5mEMN6Y85iIxdB/DIMg3f3sPs8Z1vBzhiFI0nhtSt1WB
WnndekcR6HCyLSxO2smSmzrI2s2gV5/t4d9jBttKUh0obRYs1s/ymVan05tOlnd0VXWR5PCZwji+
n8KUeQ9zko8Xzh/el46lItGQdWMBGj6rBoAp1SqoHXHE2Dk55jo2CcoDl957FnIb7ejvgrJGo0VT
1SqoaGnrA3WB3qq3msh85TcCp4wRg0PcwRPUEi2IPIFbo2/j+SZz5rF2dnbFNCkpyulytMLyGWtt
75Pb+NMzY7mx7vEmtUk53y//lNRBa0Xok+YhXhdaHsTL6Vvdqa+Joa0/fmS/x1ieGG682MZRtYGE
fn+tSM9U2demOOq93yyzVH8J+gKmrKl/+fhCv1dqBFiYxmABYBXSqjjb1H2L6dJouv4JP7nmpRzz
6VU3RyTpcwMz5+VYmpFYZpFXhxTa4KBgBTfWSy9TGrSpFE3xmff8ewzCnC3wgUgS5kQBZs45oRC6
mAzTIvNPiVXZF7bI+9tmnJBjr+zoQotqFORLLTm0RlasHddzbihLisPHT8X4LQTjPSwhZaO2TIP8
PNL1QRQ5dRIEJxfmNCbhNiJVGDd9crz94SqmhQGyoktE/aLNC+6XQJ/VFSCpcghPU9wEKzhhJkOp
+H+xbGe/GQo5KrnfbWLhpcG8UWF0auqpXGSiPuIMsmvyEkWTdvz+8YM7Q5DMb4/akyOUrhceb8qc
7/mXexohrwinKqITJ/Yq87UMnuPQQkXGQ6lCPzYAaWwknUJlMfHS6G5SSiDhV8jxti/x7VhPbjM+
AHZwbztH5F8VfOidxYDdRgQltWqdZBl+KfoZdnXx8Wef9+/7c5eOxdyOw+RuhtScpamW7IQ7yT7C
sxDlYSvk6LXrhzwxLjUzeVMSo4OPL/j7Jp8viGY4Dw06wvkxZgL/noJaj069MzBuZqAPcq/V1oXX
uZ/Erj9dip6jPlevai7r37+WJDN9bFIlWItidBcBrKtVLyv0BSXeb3//rizJAImbgo3unIVJIOU4
FtcczuS/0Woqc39rVbHYBUp2nzxA+/eMBHUFDk1eFvFYd8+uNQQyinWjyU+4O7V3jlWpZx8fgK9W
pskvrRz1b3rXiqsoC3K5NNPYfgaTa6A8GMcS+GYbiocu57HH0Wy33eN58RYjTwAcX0TpsCzsqFK4
DJsleeDUI/uBewPo0cLQmS3UYX2bxWZusI9m76Esaaovligs2BSeNS56feiyZVeBKN1H0gHKBNus
vxGMnnZRMKbwD6xuOGhgfGPGqBY443SsLB0P6Un3F0MU9OAsJmVBKx3UeKn5uF8sOTyduwr0NhJu
ykMGqoIsOy0Mqyi/iNQo0Lr0guBFKwZIzEmUVwgJ24oBdzNE/Q/Z+zrHVtkCLqFjCvHZBagl2iLx
gf2O+XUlihr/WatySe39roNPZsWiXIWRC2K9bMSEovwwXMeyfGiEB3A5QY0AjEWhvXy8jvT5jDvb
j5i3SnqvYNyQ5D9rUCs9McpYVsUp9dMgXEjWKjJ8eAiiDgSWFoU+bQIq6Y2Oxfh+cOKvnlWho1wm
VXWXd1VPxNBL+2kiZ0fiMINnrJwSd6zOG5ClJivaZaNfPCY+oxXsIcPruMIpYmm1enPdlX2brBtH
7+5CK3Lf6n6glavSvgcoY9jx99LUQiSu0kQhJhk0EnxIjzJEODTiszJI/SEyUU7yLCzKu1lH5P3u
jVw3agw9q05GrNw3M2s4hisg6ZApuqJAYS0FwAv4oPWTxagVhba1RN9gF0KT310aEv9boM9uwzA1
rSTg0tx7E3asO6u8KpW1CHXtCwxtHZFEcMhX3FIBcqUghwdPEaLHFwsAzcsm8aW+YCaaXTe8gEVZ
h5a1+/it/36rpuR1z4bms/3beXFZtHlke61bnLRBiY10M8xuZfcGzLZYB85oX9px+lkB/XtwpDWu
zx0r+GzAEM7TU5P5odvV+UnStV6VBeIWKjXsNWz28fjx7f1+5FPVzV1EkJ4Mzc+tgKsOkHguo/Lk
SwieSG+0GCkO0ycheK5/3u8crjK3K/HdhcN33nChgWw2ZlCWp4FJ9qrWnJugFeUaIjDycc14DxgM
5YQuHtYf39259wmnP3MpCgte3NznPo/HI6PHMMXi7FSTdrxq9qRd2bkWXI22wSqdhLwt4iZBQDVN
VrEVO9f0St3vURDgh1al3icH+h8/DltGp179+czPTvSma8geE6s5DYUcYHWkJ4W1+sIzW3jLBVbz
huaMd04uMZyDKrkdprG7g6Wv7VURZp8ktn949fjPKkxvdZNKxjjL9qwIFJMxaDVYf9jRaQmcUctA
JH78Cv4QK9AbssAKs5DRBDmvtUrfkZALu/4UhpG80vxufGvinKTZTYwGHJEFRZgjr8QY3qj3KZ8V
lWPdxX+o1FowUomGzMvC0mLoSI5oK2dX+j6k4MALp7c2QcUE6z5I50vLLwNrNY2qvhywTkLZ3uMX
KxV0BWSmtDLfvBAVHNUI5uzTWEX5JznNz/zo12VOE4KlxsPUwaNgPzwfIL/kmq10OsMPx+GEhI+3
VdiNEqlqHYUsnFQb+jjbTAdFzBt5wAI1ekgzBWYDlM0iYCq2Sf1opGVR5vvBy7pNHtRy3+N2uYp7
bfikoPg5Zjr/rDSywNZYiLWon/Ipv3xWd5RW2BTmcPI1e3xMSsxEx6SFTxDGibuu6kisYke7mKIk
XkrWyr2YBrGrnSLfl7bvYtLuNl8wXmw2H6+X89g3P8N5b7BlFSbl2lkrpejaoEYpaDyVWYDMQBl2
l60CZuu0Y/C/uBTr0XGxw5nz0LPX5Ytet8Agj6c2LFGM1cxy2eteum31oPokAJ6fIvNdMffAKYUd
h/fn2V1pjSY8oEAjWkKQhTo7qE9j72E4F5XdVZbEzpW0SGo+fpTzBj5/xQDxNTpCs07PebcSslAb
WnbHRUsYF75CV6EyBiQPffpRWhl81mL+Lbxxl6x6m6pdMebF7ef9+odJkDR122intHbHjU5ygjKO
HwaHogN2qGKv3GrzMGEaTPohnXxAX6d9KPQUHlnmV58s8T88c14tHX7aSjz2GTvxbjfOPtRUhtqJ
dmW8RNNiuM/pOcxoTSQdKzWszaEfP3nmf4oBICx41QAC+Ha+r5zK0GNVONPJ9IS4nFwzW8RGiJDO
4DfbWpnWWq9EfiqqDMe2KdZONaO3Fb0kbFj75kow7rg0AX3dtYWAO6YV04FMP1+VFoDij9fHH7Ya
gzGmEOAtTPotZ/nsFDMHQelhOlVBmD5G6B7N2ZW7qbq6+GSrnScArAyyDHJnnaVBO/lsZeRyIAAb
iTwZdjvtmFKMO7AEamMmFSKsYwc2OsmH9eDFzSf52/yW328CtpvSZoEAAIa/Je1ASTR6z+50sroR
q4pKjbdeJF4/fpK/3x6APuKWQ47DQOlnG/+XYIoKUEqJm2inrIjTVccvnzINRKxrAPTS62LYV2WK
z6nfdJ9kOMZ5xUkh8rNWn7NFHTOwsyA2wrL10lBXp2Iy8M10hHGfAjeGo+e2qgD4G8ZI4k+T9prV
/qxknWMkuWpQ4WqXWPIhoJzQWlwWTqe7bMygeFB1YF4MjP6rZe5P/EtG5F7rdo5J/ZSN049BmWmH
h6YzHR0rbI99Lr6Y5jRzzUAubFgGvlwazn+xd2bLcWtXtv0Vh9+hQN9E3KoHJBLZM5N984IgKRF9
3+PG/fcaoE5DUseiVVEP5Rv2ObYpUslEAhvYe68155iG8qJOWo5vVtWgT+qTBp1Wa0Fv5aSGH706
Dh9aX4CyHCJzWKh0G2+aUQvgf7NXPCYWDBJbQb1SfjLsX+sm74aEiTRURIrCM5+O0espfXO1zKSb
m3J6fI1OnjzATBZb9HP5sDfGMPGXgZWU8lGggYE63FDT89SYaTK5lyZwrcN6bHF7wISx1VLxBbhU
QtYsOgxBRBXC+0sH2UTWDGXNJo0cknXWDZZNZz7Nd0LToKAYBz+S7RTd3MUEDs13LbnRIK14fmNL
moDNn9JPTQSsanZnalZG9z8fra8P/vcngE6ZQtFYAYXFEnmeON6cgFxI+7xXmvIab3GwK4q0XUta
lBOX6xPFyMMox2adBm15xg4HhAAx4r1dtnqOP6oUhBLDsSoFi2oMlNhWpqRb+0NsLZOu5OrCPJI0
h8y68WCWUNRsw4rzwiFMPXhSaVHBXq/iiIhhyigLD0jDMe4lyo2pPqmNC+lS/WTfPj/GPnxa6pks
uHlP9h7ih0U3rYyii30zv+46wAg+E41ic+WCrRdCHGCU5MtUM+u16Adqg2EgLj95BP1Q0tYsRMoo
H2hXsZ1D4vb+fKttDE3GDLtrS4v7dZynZIkYTbxuxEZzJl8jCruP61VuyszLCe4qTLbReWCk4+rn
V16anwbvzgVOvu+9KtQYsxLr/ZF04hAqWZYP12PaN/eG1JuI55pAixdxbCLU9QuNVtIgF/LdJE7s
kXwjJq3XkOXOTcCLnKcITxdiPCbfL9IvyTH/Odziv5xoE80ZVENG3T9Wbl612dPvEXzv5Jt/vPa7
hlPTvsxtdeqKsoRAj3n7dw0nP2FTpL4+1lByGnNB9Te7pqx/mYc9jQNS9wwkB7zoN7vm/CNSag1L
YXPMrcWT4Bfk8u9nwflhomv0DBHx08STqYC+H1ySnKJp1lqEM2DB4latZ7jdXaTET2kbQAZhFeAm
5ServFfJ4J9D+vu7UpxRkVLQNiCB8v278o1QH6NAc6SCuOOGJEx8noQOj2G67dTwbKxmDJmOICtN
Tr4WGKAAsMFRWruOkMY7iP+nhZjBGn29gv8e0X9nkfqzwXwL8CGs/4bp+G8u6snZCfMta8Jm3Hz9
j++v/T6YBcnQSSKV6cDSXnt1a/w+mvmR+YWyG5pafbaD/DaSZzUyNSo8Hyx12GWjvfljKAuS+oVu
0swPZQGmU2D5JdrTh2EFfZQ1gMFehtoFtTEUfe+Hld8bbRhKYnMdtVEGt1xJk7MhCw3Sc4ehXVm9
WNkRDv+YaHa5eyrbiloFFBW0DwpLC69syrMEJ8WFNIrTqjaU6pOV3zxJ/znuXw/QYOXHwTGt0N+a
V/dvJvEZVIf3Vm+uy6g5FZLcbiM0YHDH01L9ZAJ7v4b+7a1Qh7Mbp2PD9Xr/Vg3UNPraU3M9Clg6
W9oSS18Mou2bUXL6fuhvtcHzhf3wiSz2X6KMGIqWEI+z92/TT+xxqiYNbrq8b1eSXoL/D/rTUObi
gjoPoSx9C/alabz4SoJ9dzaVwiGukl0VeJqtg4XaSG08Lacp0C5TjBtLAVKXE40jsRXeRWyUxS7u
omId+YWyKOrAw5jM5stCvvPZRPt+8zmfMktk2LCMRBDKJvzDKRs9VanGtA5uDEMA2dxmygnIQr2w
ZD1z9bAA89FK20FNCVNTx2KFyG7hj7HopJASsqqYVgklS7QIV5raEXER++H3i/rv59PfZ2wANgYq
LYxVFLk4E96MROexefztgTTHR//H3//vxfJyeXGzdP7f32ZC3bcKy9pYhe8eW3/5K/+wriHCEBUm
V0bua5zyn/Y1Slnw1zkaOiXiLOL9HaFAQC4bbqoy85CnQs298DtCQf5iULMmCRcf2Dxb/1IMLtPu
u7vqLw/87XOialrUOnRZFn7KXVJp2tqHeLUM82Jah01IZlHfBatc6w5aIpxHaneDN9NpfUyYmgpt
SqGTU7XwTyrtrO2I70PeCVryLC7r5ME0BxIOBZje6agThiP78go7261SAdMJ6fbBL8GgZlajehQB
tSyjcHpJNP9eFQKCmSaz3wsJEbLZMC7EJL3oC9ytaRx4520zwujqcnVTzC1hi40T+M3M6S0r8DDH
hjxuO7pFF5WMHy4Y6OWGbTisxj7tidSUYB5nkZsPxrLK8BKnpupaHdi7KChOaojVXjOJR5vC6ipX
lcegCs+yVL9Ar9vZmlgtlNIMFvzlsxycypSHN40VngO82ZPTfQhC4kw1YHhpXLcA80zoLBrYUzMq
poUmRxjZDGuliq28zGrxAMrlRfQiSHM+1Bb4fvu0nfbjJML4U0u83J1J0qgofquD5LH29DM/GAgN
MnEhkDjPQ32oCCFqepwb6Ipg3rRLYMn+PqN8izwXx3Yd75QCCbAHLTn2kk1uQY+S/WmVNvnwrarL
F8s06wVKTFx58bhpJChOMXl9mfkIHnrjxZmN8Q9gcFTSxMPxuOw945iFyUs7VpMdFW2DLS3Nbdmo
iqM+5a7fJhiyowgCuxKIGKBrv6k38igS/EFL+yyrgCR02DlWKqfQbmt1RvYTgVpLxmUvPRkZ8hVq
veF2DIPLwJfRJJtZWthaU3UA9T27BfN+G4bTdRrg4Ql9znIL4a/Mhvw0BvCUm6rvT5MWE2Mk9MJ2
yur7ug6sVVow4ozkucuU0m0wOTaB7C1VrTO22PYip0IuuaulcW/AqVsJ3XBdNzNcKW5MYg8LYA4y
eZV0cgsZcZeRHuOoBmg9LVnkQBhoQe68ZG2I9JIrojSr0uID1i3ZJ1mw7IrQDnwo4rhaqhH9Evk7
LeU/gbQX0DtNhuYErluXFrvSl+HA3nf4G62IamSVLgXPXwyIzj08yWWkcXNYp8FMVkZ1EoNh1c/A
xdC1zuLWtBMdTKFyo4baIYMK6ZkiaA5BOlKiku0GsohoMIF03aq6/h9c2c7zz3Ne8AD1g+Z/R6jG
vHb7x3uvVfhUPSbNY/V2mTq/5LdVKlsuHs9zZQ+7DuLOP2POBX6EhonVK54G6qfUkf98wLO01Zj4
RSpyPBLoZ/z5gOdHInVykf2WyeKN+tMvbLrmXdq7J7xGP5HpgjYGy8FZVfVqYn6zEvQmHzdukb9I
RKZtpg36hAvpjr0Q/XVzIPecGKl4m26DxbSX1m1JxFK/itfGztqN37R997XZFKf6LLsCkXhMvkZf
JZKVkqspWBrP/Q1o3PLxNaGQUNGSjEt5UWz8tbq0dtOm+xqA4SOwg9Q9UqHOy61OmrL6Eq7zg7aX
H63AaZM1j2b5prpq9vVWILXTOmJNJX8JDPAmvpHP5+Ql7zzaKC7ES1I2k9O4LM8r6oStY14Rdwrl
b2G52TE/76/pKPCT+nzaE2i0x7q8KS+Eo/Isb1USAPtVs9dX8ZnmliuPxHDiebeGS4TiS3Sib7Xw
z5SdsfZu0gsBwMqz+SJgkDAhmy78dUvSFwor3U7wfW3LLXeihdXiaLn4kK/94Vhu0YA9tYdwm/Jr
/bPgNG4hwN9wCvd8hhce9q63IapwC9pgqe2yI7hPu3CTS+9K3uQrDnBRL67I5lumy2JPLOQegAyx
UsGZeeURoAjQcgGdgXiq/lsGR79dBnfaOt9KruUC7ltDXT2na0nomvdgkBqnXk6JM5xjP2HN6Lkh
kMNFQUIxiC1xmfH3g0NJ3+eJjoICynGnbVrCJDN32PG8Kob9iJxnYd43l1hbFJJPiQa8m/bpOjzn
2bTCYD7H2mrEZkV8roYkVnNLhPfGIDY+X/k7eZtd1Q/CWXowT7zDLZ5H/ORElTIFmJz2mIBrYsEu
FKCkdvTVx9x8G++6Y78yX0bgh3Z3a10gK7pVds1ldTR1WwpWE+Fe4triQDVbWItnoQv/3ikIzCRc
+NHcjvgbF46lL9OddBQuGZ+ktgfZMUzXhivZ+YHXO+GCVD5X34H3EF2DK7JKnOIeu7RdnncnXNsB
UhQkI3aKDJAgyIAsOdGRrgbPZVUipK4IyGhPCNqihc/9pBH3VZKhBrbFP5zSha0u8ovIBYHkGuvk
q9tcAWnRb4D7+0RmmZymhxy8pW2Sa9USvSUvBVp+HEX5kB6mXeY2RyBTVJdjfsXXiGEkLobNYNiq
dNQB/MXZnuBwkmNaV9LvWrDBVvMiyAaWoZfEAylAlgqzxHpQDo19eq4JJoTkQRI44Y22R8wfmdTX
3fl4CYkkYlIFIbvje1ps4/DL4S89t05gD9cAxaUFmM/lBF+L7FbGYrJPSyfrgI40kIrsGpaOtU1E
uxnX4vOg1ouQsSsSuIthcnwstxN9Djuytj55iGQQRlvvOb9qTwNoomypd3yMbbnJlrHxmGzDo3ZV
voSyvh6NS+9sTmSHeLXNCB5uXEX8pl2XSxkGz7G9JCUQvpDi1sfuMNosOiGU36hkHoYkFwNLiDEG
gbJzM1CXUQXtizBNFUIgwL/ZcLLxiQ9s+MAHfbpCgeZ0K+Wq2nIL2/q1KC+kOWDjvOscowH1Q28Z
TMshP6lfmTh1UoVrhFXbMnQBIxrJIXkML4WNvrJkF6ptuRpeBFLHxHJ5mxOPA3nAjsnj5KbeBIhY
6mWjPHJ+xbsaeJB6qzuWt0i/FdUtEQ6qE6+KEdRfZE9rVV/K5kEhSPGpF5Bvr8Ej4qewqx3e/xo8
FOmiy/6iJMcOo4Ae7BRpbU1L0jQYEQ2nD0iCdDum2PDzBxbpEsgnsKMeMgcAsa5y2U7rNDgNxIN1
W3kZ3xBNJt2rO0M+ZNdluklv29sQmm/h2+Qn9gsKGv1KPFBTWDwY+sqA5XMTB66uw4dwgbLWSLDX
fWBT3BPDZZ2gFnGmu9ZytGmV64t4M1qPnOvxkqaAue4v+0vjhjHFEmcxnDUXIgzOwhZIm9w257Fz
aWwkbdHaEzxN0x37r6Qy+da5D0rgtr4VzxFFdC4hR63ggtiEx7JAf+9k18LJvKjXXy2nBFomOold
FwdBfTQOotCCEiuPbZzbtat5/UHyLzJXgXW8GNhTPxjtdcveICyNlawTdwkBZ3gmJHuV5XZqkzZF
KGXjhBf9kmg+OEjGIcKgZgdX/J67ZBFQkAe12rvcHJArCLZbtsVBtg76E9QYcvDYpVvkjhDA1tuz
Rp5dEII8ZVXq3VKi4s/COLTNQ5+qDs+3tLQNkPs3CTCPe4tQk8aW00N4J2Z3Ep6HB8nfAOpo/X39
ojQ4Eotnrbq2jlq8a7eptVfFFRHPUCyOGlmnw+K6Wy7757Re6qxb5zTQobTVW3/62h0kbCVFIRMv
GhJheehIdl7FC4b9MCexx/zgvHUbOlJjx1I6DMUTM1Zm6881fSwzY4Gpunqckhga9AcgHfGlFy3w
/lndktUziaHbdtMT7lc+mRfmGcg1LKiHMl7UEHWe+J/mQNr73jtqRPqVTxCPCPIcuagIG5fJ3ozB
v/KoLzY6s4v6EGzapwIv5K59omSyVne4jWeJI+nBJzK2WBbf9dpJInCydWSXz9ovMBUaw4ovApKE
18QRegEDDe56sGasFoCHWtvo15oJ3XdVFnAEt/j1W9KjtdteXvhf241XOYjeDLBkKRgnB7twbqy2
wZZBxmjuDvRykcuSV+08mmtalEQw6Kbb61uvOYn5Fh3o0Dhf2TfCK/j1xfZfJ0y9XWj/5+pbPlcz
6v/zbv39n+//+L9kOU7z/yfL8ZYCTP1tfLca5xW/rcZlltX00iiOUIsEZ2FQ2vlOsRDA/qDjmVNS
JImaD+6eP1bjqvUFqROSdpogVIZZjv+xGudHiOqwHf0BH/qVxfj7YgsqUZop9FURLyGnxFk0t0je
LMUhDzTDZMxwqSqwdrrgxTdC2UZn9LKDXaukitOEmgFzuGgOllhDf9PgzOYaMOU3J+0viqmvzsA3
5eHXIzElDodTQtvzoxan8dIsMuVsYHaO89DpwgdPV8K9VU7SS9iSeWSbcgD+UQuOaDLpPLfsgqhq
9P59U882P39stHMcfeoaIHCKHUCXwguhGKfjz4/0Q6V0PtAZsWTMxVK4JB9lOqB6FK9XOGVl10Yu
UGFlVZVbg+V3nxI3nZpwY37+jh83TK9vST2OyhsKOHQTjKG3V0koU7DdstqDNmeFNwVrQ8yDS0ES
BVvUIRn6+kiWptfehbFOLrzsg45sUE/VJkhh1RzhBPcxKORYq77Lh/5dlP07992bq/RDEXYffnsO
mm8Z9dcwe3vvv77u+81P4JwyS5Sh0UCdndGzv9/73MPQa/BHqTK3+FxR/fPWN77MAlcABLRLaV3M
xuffKq2q8QW8LG0NKsUog34RVqu934YblHclxhSSY5P3mTk670dVK/YWHRk2kAUoaafVx3o3Neox
j6MYOHkDU1NLlLNAq1q7UUvyeXlSOEo2xo4otvoV8veGRY3aHqa8Vlfx1CFV9Z8ENbwzU58UXQ2I
X6prR0tnmRdDDYiaGG0YZDAkPrexDtG0Skx5E881VEqRI1u2KuqXBTZ4tuihxzbMT/OXQEsKR827
2hnSxFuEQjtdk9WUhXYsG5siYteE6h9SqW9mhAAl6nEsgYmZXVpT/QpgWWHeMEXWsLHEzKwoUbhq
sixwLSkLVl4ZGReYX9T/xp3xT8yD/5yG4F9otqRG9LP75kAmynP+7oaZX/D9hjG+0BOfVe+zJk2l
afrHDcNPiD+wgFPO0r/ZGvfnDaN8IYeMzsRMqfkt1/H3G4YfyaiGkBGQA0u565cqV9YH7RoVMxMr
o/rq3EaISPP+/R1jBKKG8HEk20k+r6nOOO3uHC3kAjwISd7dGpm+0xIl4l+aBKP3S+gg1BSM4zS6
U1Qv+tHe3fizdj1frBRy7zs2pXfQc7etG5D77PZ34xri3bJBRr3W9C06L7Ih6rObelnb6ZqSAQn0
U7UfoaEUyhJUn5zeiOManjsp4ZhpFkDI0kOnXVDUnaOmSQxxO8eU2CPStPAfNKddnLccxTliOmK1
CYEm7zhYhYRr57vgfFalj/t2B/eztW9aO9iLZ/J5shH5OPP+Rt4W1KvkVeFo9zuB/Ye3FBzxVl1X
hGADRydsuV3f9AtstzbsOd4BEpBxBPqs7D1g7Uvs7eJFdy+THN/a5x7FBkoIMQnbN9vzmxvLPuzm
P4yLap9s6uUDhQtKUtW+2uf2uI0TjmpHhcO+c6+ufPtpIAUdY9IyvZh3RPFNCUnbyIiosHfiijRC
Lkc4w0Xs9iZwM1LA+d2G/RDaV5wrqkWN0/C9wQGKQm66vgA69VTdk7N+AUvYzvYkeZ2NVrQIr4HU
XYT4yFYRriDyyRwjC2xyIZ+nlbgp1s1OjZxYtXPFlXgTXrfXzsMTeSCret3a0rGhTgS6KkiX8jHk
s9db/tXNY2+cqjtSJR3TCff+hnFwMyxHmyLWQ/K6mC8Ac5HiDi8560+lkyQn9mjUzeLz4knFzUWI
yLfiKMUL9RtFxPN21VI7ap51YN6xvctCLpuibR6IQ9GEhVQ6I9e6I9f3G+0zEI0rxY7qVWxbMPFL
u7PFa4VPw4k7ABuUl9WDvxlwmgQbYlWCzSkLNvfVsCG8l3Vaa+s0VFyf3G9xozjKvrofH3oy3GQb
4B/MQatcB3TaOt9piBTvVyWq2X0tLrvudgKElJxZ51j62NOZt8Uh2MsH5bLa96v2WjdOwpP1lE+i
I8JhxeNBhYgvxG18FjjCMefPkXDo+6W4qOJ9DrRXcyGCw33i6wqt4mDrxarfG5tscLA+S8FStZwx
W8rSQak3LdtG3W5fmEJkcttgcWtucdU+4ufT9g10dI5+04/btgUpvVYcLFSnaBPtNbA4L945v9J5
mjhbp9N+y/FDI7skPpBHQA4XE5bOHWXa4iqb55pFSGTKi/6gH9JdsLI2nomkaCEslW3sCgywKrRD
Yak905lhDEgrYuyNgDKnx6ruPCcrmVSH3hHYw98x6krNDm+lEwRd7d4RRtu7FJ8j16b2ZXerdq0e
OpDgjm4utGc+mAXEOCAF/TSuZcte+PEORjBnh1pY51BaPnrXghs78x0sKtfjbRBjdbLrJ46LYPRs
QZAFzw1j0d1R7j75u+Grbi7Lb8ITURRevpBLu1bcclhrq8y/BcOOM0FWHGk9HjJXXbgjdYmOQJLN
5BwLV9s9CXZ94LYJd9HX+EzfElaiP2akwcffvIxTIvYUd5OnVLAJt7g/+QfrUaEnZWfRSb5QTqF1
rZAWL99DXgLHea4c5HtzX1CX9fMZR/8sbqTpYB6X7ItX5p1nC4d0j0PJLp7k00a5WFGhOwtelDPz
1C2UJWWf7Vm5IXbXlUpb9C+MeAPLWr1RKz5QdVaARVjHDo/l5eNjsIaham1E+zJY56dttFQWt0v4
fvbZ6Cy1czlYPmPcoWJRf5X3fGWLjnqXPd4rPMxzQpWoHzTL1undgFIbOxm+Iy2Qjy+TtbbACbs/
kykWnpFZdFMHjnokImpl2iH00E1OpD0S1CP4Fv4KCyWbZhxVYANqMn/HWlGQSc60be9wQPx7uydo
w07yNWVjS9moFNkO+n28Ub1t86JpNl8mL/fG6vUozpob/J71LlkVdnJjLGHAs1YCBl/vyz2VIzIi
bcr10OvlLfz7hG2iPS1GV0ddy/811BD5cm8hB+Exw1TVbFH9e0dg3RT5pVU7uq3Da6jUrxLNBYo8
mYuB4Ske1GefAl5B9NvSP2mre+GAeciBYgUDzbeDFaPSMVbSMncelcfriKrN5WL9Imwo6Mg7fWe6
12cQxLRw4Zm29khNcVMxbxoH6SwmO/mEJtlpXaovDgUt/tsshXMDSuwDcyyHb6yA2/tX2SNN39pa
1XsOyrzLOJP9XkR9Z0/EAhys8mH0FsLXDokgKbc+Rdujtzyngkil3U5WY3jsaC0VzHNgujhkqkwK
weimWwjA49eWI1HHhnGoW4L9umr6pY3XP7G8/BdaOCI8+dnCkaDavx0eqzB7t3h8fdH3xaNEsCIS
vNnMwoZKR4z3+26Ln8w8t7nSgvASODM7od90LaryZaYHUPiQoZLMWr0/d1vKF+A4aGSwgsizQPWX
dC2v1I0/6xvoX1WWqN+VfrOO/aOSuYm0TNZ7lQWIQUhNpg/hiiDkgQC0GhfxyCCUA4WY1qg7Cp22
kspwo0ZNQUkZSg+Jq23Wgw1iTtGGoNxXuXajQDa0lXRsoYZDowys0neqTqk2+qxQSVTisGqypN0g
jkxKhd63RCbxQyZ5eVHoUmEPovFisFAMOytdm1Z2a/hstLqBHqzeSpedLq4Fwy/gJzGXdCl/R6vv
C7/dZOVDm4OBh2OS0sTwrtJO/l5k+Z8e3v/f7Z5e9xT/uNh42T0mT4/V17f7p9eXfL8FFIVbQJrr
Ur/18KkdfC82SuIXCKhsgTBnosKm+vDHLWCK7J8MRP6QVPD6Qi7/4xYwVLQEuJ8xzLPzYvv0S8Dc
uUr15x2AjB+RKyMflN1sTecI3++eBGFop7gWpeVo1P1Ryk3uA4OEZ4WwqdQy91KJ99Zta5+FTR6K
SbMXOgiFt2+eGp8XGr8fBj47VCXo7LD1cI7eFtMIOJRw+6UcRoXpfw4VUC1I2NbkkVPeew8hxAji
ozFh3bWlLg92i3hrXEZ6rI3rtii9IwI6Q914PsW6hRr4LORjqA+2OIKG5IVq5p8+OWaehO9OHc8m
pByQHEyOGwggV+/tMUfRRK0CptXSDCAXiBRhVqFnNGe5Lha7zpe1ZRN7wUXdNNFSaCN9k4r0KaJS
lXY+BUu7iryS5n7gmdX3eegfc07fV5Ch13FoHBvZgTxgv3Pt3x5aK3LqJITQS62X0p0Bq9K2Rj9a
DoHSuXUznWPRgxNR0ynFvi6t6eCBYZNaOv0/P0lzqfrt8Ho9EICZczkN28qs+X57IHFfol0qA3Wp
ThY0cDX1sm9jJSQnrRR61ytNeDQexjIQq0zqP3/v+fz/8N7UmCCBzWXaj6a2Cmu3ZHoG10dXJtEe
usFHp9hGRI505kAtqtDYvOYlG4qfv/EHq87r6YcGI2lUzrmv6Ca8/9R1W3lib1IMIK2VioAwQGkX
8AitazOitQUps9qImdnbVd+qF32LvGtsh/TciD1yxj85mPnN3p8GbJmQgk0gBgjh53rn20ugTybg
VDhZSxkvKDHAhhARcSMpaARyMSea0W+yPCJBRh7bxaQPyWMhTZKy0IvSf/zkWH68JBToqZXPuDEG
6Ue4ba+Sc+7FtUV4ujqSUtyhx6YW6x38Np5jM5gk70NVtxY+iY1noeqN1x0Yu6tOE90E/E3JTDkW
97MBeT9EIWUeSwjW5dR4tz8/0h/H7etzEdgTlDIdS8z7k9aEEZZjarFLuOFkITEra4tSH6hsVP5B
TrzkTG1V9XIcC3/983f+cfCwvBEVOGEzTQE4yocKcF5OXlcBIXFNYsdcSS7GYJG31hzvKxTifUjC
5q3UJtNLbAXEPedmsBvI3nRjMhk+6ap8QNwxkF+9Aay48GRTQ3w91jedKJyIkUgu8uCWYUiWElgv
nVs157G2b5RkushSKxu3Mk9oymkoBjdWV9ZUpkNAmk5jStM5gdNKuMtKQSKY1qMPkvka+q1qiorF
lLdVh2hjlPYEZPgju7J0wN+c5UZChSpJrEU8DnRPPznDP9wR9G6YY7g7pZmMZXx4KAHk1bWQeAxX
1Zpm3bU9zsWMSLF+Bh9DTkD2ECsjtSY5eh46QubJ3aQq+POjmN/k3W05N5Dw8/EPMxNfvB9hPJL9
UM+H1pX1YpjYpJUENyJ1lQ5WY1xnafJbD/gfTgp/cTGZXGeaKstmEHwfEVZKWwEMGS3Ii+rY30Ns
yV2wJeqVLCaZ6ZTh1GJnQNFVTnmxtwpNJMViCraa3BjnWZ5+reUhucFxWdrjKEc3Ra77S6PTdoE0
ogcK0jpdayLYITvQ0pwoBgHVn64IxvPPT9wHxP88KPkcOisj5l7II+I8L78ZlCRoqiRdeh10c3YY
Djb3hrC8tr5TAYDscqnT1p6FsJs46GJdTP7o1GmOXLguzke1KlyL0Ew78WT9AmtxBQJPw5cKNujo
xUrnFDxBP5kPPtBLXo+YXhMNJe5pwF7yPF2/OeLWamJhRGjsmgCQX8hIAdeEO+VIZtR4HniBvJa5
YTYt0OALQ+ifrSy39nJeRw6+fj0kdmAU9oBI0qvc1JujnCNigR1EUWaATnI75YNqq4Dpj9HQXBu+
EG+6yjsQGYuQqTeYYkWh684GaYpPP78WPw7i+TYCMIQhDo/Vx+eD3GDOjTKpc71WHPd1LLTLTuny
Iyu5ceMparT61ffDc806jr4DzgxIGO9PpNZCdY88CmDyMGR3SiN8ZdER1k5Z9U+iHzbxJ5Pnj5+P
xei8RWQeYDOqfni/quhw0pCA4IbYGK5NLK7fIJgYO5JwUOH0pfbJA/cDUGUeKWxHwYvTWMYn9YPN
2IijzPRFf3QLNpMLuuk+uNc8vezDuBQXY2ecCQHzTtkK3VLtMSjYbZuhybNyUTq1RuNfKY0qLppm
0D+Zlz5uFF6PjK3ynNgJUvPjXdfD+Cb+2htcK1HilTda0o3vkaxiJXp7NjREZKVEaX1rGiLDFTmr
lz+/8n/19ubsgMFyr3Lvf3hc5mWqBnKd07MR4+FaFArpAaf0SlBTAoCbulGcQWi+mrVWbINIMD75
8B+a/d+vCxeHqzPb/Vm9vB94ptlklNK03q1peZZwZCztqlKLcpGU44Txf6qvMIYYp4YooTAgRLMS
je6ojJoZLyJTSWq7LciZ1qOkWYVt5l//4tmBsIsZHzgMFB6T/7w/PD1pwz4VS8XVWQqsKzWSEYfm
wT6Ry1nppDybfVpeBNxVbpbU4uXP3/3HJQtiGP5hTsUNrnOLvn/7sC7zSbGoO0dhJQsXQt7m1z3M
5Z6QTO4qJ6lyHevQoBeEzMd1QfPGz6u1JAXETQ/AT3956c8BGRij4BPosMo/7mp9b2rFFDIJz4l+
bnZAayJ0KW8OA8g3HOvNvhWyzwyOPwxR3pS7d1YIsDOHFfD+LKST6g2YvFQ39qHXI5nppJcGpsVq
THVjpXZ9+mxYmUQKTcT3cgGwxifXYR6F79YU5JjNtQEZFT9LV+vDMBiCXgdUpetu4ynUa+NmIlQ1
Dvsw24yyWG6rXIzSzUhISEDvXxn3ZEIBolUaSBGkh5fZPHi9NP/k3n1twX48Lp11PHui+bJoH8eH
PsoN3lLD9eLSwy+VlLAJLfyM+FxFxAdL+ss58mFOTOZkuZ4qq7CraxLKw0bfEDrVSYumk81xbUn5
hIo/Htk9KJ0gIj6cfZph2JMaKYTt5K3qXqbrlAXkiX92fucr+P5zSBaVF3ayMzMcnPn7K4wHPJEK
qaEeEteRt56rJeh+o5KSQ9AFxD94ma/qi0CpUXl7lkliaJ5h9jViVYPYMTZjs+pDAlKljFcCizIU
IobGsYw+OdIfhyKlzdngz8xF/RX337sFh5HrTRKmnHCB4o8TJ6O2aVrxtpQT6yCHY7ImHGZ8wu6x
GnU5dH8+DH+YNGe7IitMPCazdfWjA1etgsCLQ8RoVq8IF3HmdyednJF9LLF5ECuv/ARB97p8en9Z
4CqbiG8AccPn+Eg6pMBQ61Kg4NEwMnSfgjLMPsPJESJV3HuKQHCTp2pE8lQ5DQXfEpfxEOcbOeFB
ZAhNepZPBkEGflDvlFQrVukYztmyCdWQFPDqXWAUyEfHmvXVGDafLDE+0DSYWsDEzIIfEbjhzNP4
cK2CgKh0MO6imzHCz5TKsq4kCG+73Jf8m3Rgz5sMQkDzMRybvTXO6aOo6pxiKAyqR0rUuaUe+9kn
a9YPCKr5sAAM4iy1yOCmcq/OV/nNmrWiZIK5U5lcr/Ixs/TMeyMSC6+4DnXVy28HNRDnfqwEwFuV
Ox3+SVvp+2ZSjG2jeVqHjUzwkX+3UXWwRtn33D4Vxn7Xl1ZHjnQVdtq+kOEF/nz0/eWBg7fmQQsV
gIP/cOCMBDnTO2F0JXMAf1taaY93oNWtU2bo3n3WlM248KQko3yotMgwIknqH9o6C/15qlZamvId
YJqwzqTUpthurFtvACM0iPOKu5ZaDRG3KoifHfiPT29mK7zGaGbmtd/s5n17xvuiMYJRkkhjKOG2
2r4iNY9abB6lRPHPM2n4L8rObFlOXOu6T0QEfXObkO1uvL3d+4awyy46AUICBHr6f+T5b45dJ8rx
3VW4qpyZNNLSWnOOOcP2S52vodLO2wry/Pt0FG0O1W94bmde7D9cx//xde5H0zTDSQ+F7T+Hmv96
AOZg5dRBzX+KE7OfqjIgjdrfmtsYR/qp1LHsC11jhhwxd4zOvD0Lz/ZP/MM18ffq/6a2/M/jyIoL
eYs8Tt6T33f0XYyt3+uNCqcZzyIo8fW6vTSvTliX9zaE/xBUnTrN8+QCIFbLh61DIwE+ZD3aZdfE
hSv7gklX5JlexR/K9v+xAnECAmFL/Ci73D80SP4wVIlyJ3tSJT7mp5H29SGLy0a+OBv03VwExC58
cnZnPke+Y9xT6uzB9rXJKgog0ffozOstGb0n2vX0kssoljHkydTdcweadn+z/hCMhUymWaI3KOvx
JICshdeGU8ufLvX/uPEMFu7VJM2Ru7f81+cwlaYL2m7FGDNk6PBr4gt0hVB9aysHY0mk7VPgU0eY
tSLt3U1fAtXGlyAr0awINvZ/fw5/Azr8586zpIPgc6MA9ufvbfaYu0fAOM9hTU7dtXWH4XkA0IIu
IyKuOpwD7zjvgc4HghqO5bbfbUDafUn7DaHFtLqXeTYTTGHWCk4mVUakah0o99ApUofJhiAUQASL
Q+jRikamr9uvkz+dxqqdvzfj1n4RfRJ//Pff9D/WfI6w8CnZt3i94Nn9eolV2+1Op+Ls5POCvam9
LniKVaVOGRTHb2uCULLqJnn03WZnsFFmP5vKfOdGyMLqvX6d3T9ngQV85K+bKD0xpgascPfO2O89
CsB9s98xbzlVNIoeVazlY8PzCokrtIW/evs5FmL5nLErPbMu7MVGEXdwlBcfLT/ljXWH8PDvl+l+
pvvHV4JZz40Ei8cN+vUqrTqYNtdLytO4R/Gnve2bgkHR+ERNvx5rZ3Q+hDrp/3DU+x/PGy1fnjXm
YkwOKCl+/dQuatelTzk71FMVnml8+hfSEEkz1D3+kLrvH7Dyjp8b1bYPUrvx3ybovtXRattDPETj
uUtn9YTlGje8HwwPka/jZyczHUY9L6wPQ5YB6epX74hKXVztIMv34+q379loHrVjVfKHq4i397fr
iIz4bna4s+shitCo+e0XCeXft0T3qJuJKEIkwzHZYMBG37eZv2+Fs0rs+TMTiapgEZZdQUhJdt36
WQPG3jly4vefJwvWLDDy4+CPVVX4Qwu7YNOr6z/vboCFx3XXTX3dPELlV8YRZzh/SucEs4VV0Q3x
+6ir988lDou7nbD7OG4uvtkF2+wkIxB3zuTN8rhkguq9DaYB3Q+vCeGx1McLtVtoXjpY//Sf68Sg
JKlDwrWHVMuD7RqPribMghtk3MoQ0bN6Ux736EjSeHIsoWGbkxWDikYKgjgU4lqGrnlOfOEocoCD
8i2X7h6y16rup1qaAA9BtyE/FmtVrQ8rVU55AcVrVNH7s9b8QGfpCBj3urc0chSGRB/l9M6PK3qz
46hlPGDwSHnCAsnQ03NYr3iqSPMdg3zcHL1BwMkaRKtJNOG02lDhjGOwOw9LOU+fyzKU+H+Z3nJa
cszYHsbSJbl5WUY2e3j6OAaHeFEXHU3rVQs7q1OQkqBuyyohjHxVwZtM745780ZmbMfOCqjGhMeh
9qsnsqeAAMzSOweE8b5y8VgOVXe/UGVXISuNkm4uvDFOfvTT0Ld/Op38h+H13y82DyTL+T2BhDnl
nWr36wMpp1gNNUv6sYfrcSNmC79sonhfEFg8BbYXCEs3gcqSTfwG+aG7cn70rv++uvyj18YH+Pdm
233wzbH5bi3473rLDZXVKSfG497K+Sq6sroNbeQeRdo8V4sZrkEVv0s1cMmVtfmhB6CB6TRzzgxF
smM17zF9oEb//Pev9fvp6f9/K2qc9E4FSH7nqcqJ1X+yFanT0PV+im6T+YZ792UFg/85qsR4+vfP
+0ftwgrHSY0N1s/uMJnfWbOyWwnoVisq5mzLHltTdjdFGuGXdEUU3UQT70YVDs926aurtkREHtx6
vR+zvAZNSufh8lnb2n4Ewd2/otpp30W9hGAlk/jJhVFy3AjoI0BrBcAdutpz/7S+kfry+wJHYQgD
jFoDaA/l1293Mgu3SPoLSd3SI1/qOIbJHfAtpljkKegafJF7DalRsKDBDg7su4nnrzpAkXWzk4k8
87RVqYZnYDY7Ft7KoTaPRTN+aXRrkoOX9Ne5HroAGox2CTLvqLvXoemQ4aRqGAtYo/NHOOgP8Jmr
/lwmJsL1p7Ua8qYba9z1fQoMc/ShXx6sTIbPdWwNC9+sJUycpUm9Q0UienvRBCPp49hupTiuyzra
a5WKYX7JynJXedun0e1+vs4K31VedBzI9livuDz671K2jTy1woddVXKS+J4sRLBeNg06r4jJApCF
CNWiD3Hj2fDW2hIBkQdT59F2tMaKruJ+0bRTP1ggxPyeJoz6Xqsh5k4uVc1xqu69/jbYYSCED6Bq
UKRw1p9FGkheBLdBlNGu1nwLSRXzT+HWtj1LWozEeInvAyaULkN1BSRYbTnSOzQBAhQKoukpI0hd
4q1rDlz/CCWlaFJz8WQjhlsisnB/alW/BMVgLPph15RPvs/SvoM1vl9r/7Uc7+Gouw6QV6+lCP9i
AUpfoihbZD63TU/y1uCAa+cMcerdPrjQF5vehcE8OJdytJwlgjbqokNEo/aNcXpiFIOoAz604Dho
i7pzUbU2Tvai24rwtNobYSOwFWWKZVjb94NjlDlaEYkXZ5xXRdG+rk/bYGaVNwG/cTTxoC9ia/F/
lmPiQLHBPbcdNewY/8S/RQ4f1TSGD0sLw/ZdovrmmTo/qW9bWq3nxFPV8K5x/KnHZy/09B6T4KJf
kmQc1vMUsjEd97F2fnQtZ9drFbFnHndsdzEm5GH64FREQZyyaRicfOx9pU90y8V2qFfisBjXNuph
lHIfj2IP44TzfFcjkBh1RtpcE2dmeglIDLyDa/fhA0lls0CbyUUoEmIFFMrRdjnDrUX226gwnc+y
bc36uK4EnWCg7xZFV68aS+JZmhSekpXidWCbXXEuNXsBCbgbXrQ3Yzpo08URubuh7S94GrvCN0tS
PQ2YttpjabfmdVh6eFPtkpbbo09svXznWBmjrePdNNdG4eE8+NbsznkbohSSQ7okjMe2rm8f7Z6U
M7SjFAv3HMhNnK3fiRpMHD5+Q0O//9lFEoe1a9w6vPUSvV1OdzSdLtkqMnBQGJ2C3G8m3P/3dNAQ
mZ/sltzQkLVvePQwO/Qm3JtDWAs4sc60J6c4VQiptJfKS++UE4s6pxYOeSb7avxQx3nvlVtRN4l6
5EZq5uzdsl2XzrnLdtOGCMyBMfILC8q6FwSJbVWx2vsoxjAFfS+Mr9i9Uq2LqloSIOUe++aT9CLg
G2FFKXvyQoVX2d5Ju/lehQgOsXFJQeiUwD7fhHv2rtdL6N0GQtPezboxPzCYjSxv40rMAXT0QJ98
I/r60pfEv+ZwFAN9mJRVX0JfiiiXqximI8hvD7qBJ4Blsp06EAZIhDdX12+X5WiMaj52Zkl/GmRt
H8NODVMeORExDG6ELID83qHHOtGbNDpW+zBQMi+rHnJIW9lyCJK+/V6CfZ6PNhj1x5hxrzoj3jCW
fp5jbbFWTpiexZj09dET1dy91Dwx+N8JVZvfJjU/9ITYhYpx87tGH9tk2x6mrBN/tV7q9Mc5G6MW
qUNkw7fuLDH8hCUVnwjJz2LapnT8hHWi/uoQudQe/KVhnRijmmqFwbqaj1MUi4vSVYJFTiy86nSy
TVZU64yDPBLp/NadlvmD1aqcc712c4uYudXySPRQ6H/IAh3+zdWNhoeeA5Z/1BRJH509dKYcnZV9
NEbrnwFUNNrNdk3FMUjm2b06jhUUwU2t4tcqyhyiNKPI+OeNAAhAE1TE65HEyOrDomQfEU5cD8E1
Juz06kDeWq4ducHvNH0A7xDExOY9bQ3Z6TyUUdydhHO351UZRONiSmaKtNTVuHimnX0mopc252qt
Y3WghzQnh16lW10E0RgVHQFLFXA4168PZbWkqO+HlAe41lV4C5TfDzeH6jSPSO/h2g9WzuedhBqD
S8T138OU18270mnYyhdhMnUjvNzOl4HalIptXt7LTMgHxs/V273jHT3ucYsLo+7jz+ucjNu5c919
edpHvb1LAl3X5Cb7gX0zd9bEuWcTH++hDlli69DGTs5v2VrmeY1JihmwK7UfOVNIoiYXZUbrzRhO
4qQ37NGN/6lellKBrc6a4IHnQJfHMRLzq1mT0uZxkpj0gApPEEO5bV5y9LZApm+ZHWzjafNk9rPG
Vw3cxZ9oUdIfxtjgmNACz649/pZoHuV1W6Ptwa6rWYr0vnodlK3YBWcqArwMuyLtxvQNzbdsofe9
GyR1hHxMe3VquxSryswfBRexhlh1MtV6N+UP03gcTC0+7jIQ7YOh771fFZizPe8IWugLw2T61syC
WgfP5hBdy9ii/nAWgdViGcL5kHBZyclyPOTLfeBT/FBiPezJyFFtbZOlLqywQLlVH3sPY+xYRp+V
3rZHKVNms1YApJFNutMg22gw38puYyMk4xWSA9vNngfaxq/IjmDyxJFws/e9qI373DM2w/1eLfF3
tGvAz7LRv9t6lBpaehGV6nPSJedv9YwTnRC0gE/jlG+/JE6fSOxNmVrzdLQarLg1es4DmONgYbZp
f20By89HYZ3tx7Il7jdS4t9WvC18r2nx8Os5lgYT8aLrOZZjtxzc0Q3elrv1l/ze5UbSxwTKe3Ja
N8I/U3XOk08k4X5Ism11+IzM7S/d2vXraQtH0OdNCvEOdPt+j91O09ucLI5zaQfBtXG9vvrQ0H09
0N/slosJdV096WpAcuDT1epzT45Zg3EXVcuVnsx2HcfKn1/tNkjnkNgp/IkRbvNO1HyO+9Y6KhnJ
tSnj8tQH9fw2zBhEAQPVPKmUFFRHg60ph7Uu24yTuq3GnNTM7Ma+Gs4FMtV+KDaUsOtlcIdkPbFq
xPqoxBrDN8kycuITMuLTS2n2tMrLJQjfTlNgMJKYzoGPYfClTCzk8DeMob0uZCiLMpJpeE2G0gMp
4iiHgWA6Oxeieez8jcan+zTG2nEOkJcxSFWp1eNL1cdLeXZlXDPW9IIOX1TkYYwJyDXiWF072akZ
nc2eU9HMNCAA+UXnUoYxTDzGou2VHxiXr+PS+lcEaKV9msxuYBeka6SQ9XmOe+523/ubplNgbpsU
rpOHriTtRIS9f0zgMmAf1dmdZ+LOyWVovLjnHW2Cbx2nDjhNDhqCgtQxq56NAzM2H2VYTRcyMlRa
lJOXjAUv+5gcR6Lo+mrJg70PgP3FUBsrr08+iCwdTOHHS+we/JAQgZds0KzpzNFg58TOlnzp2rBK
X6QcWnWSZcc6lMq2XjEXLXH1GZKsi1HVDPWbeen96YEVnD5MUvvbs0n7rLsFJpSo2xgR4sraJtOe
Olt50SGr7GIe25AX9TGwtDneGBk24tr0VVMefSYNL8RvUWHUUgE5WjYF3yRs0to8khMR1g9TU5sW
OTT6pvOoSVMWvm6cYiIxGdMnScuvPPIoWhoksWiuCI3gENZMIW6vcRcPns9Bs1ijPSZQIpHm0fdK
DhHswZ73VBl3Lem+BOm3uR7H6Fju7vijLQVGszbt5bUcPLwWuDLi8OK6XfQ6BZM/YnZEMHbkwFJ6
l3qoezJuJ7eyhxGucpWHs+GbbAlu+HzvW/vdbToscKapqxt6U+B3m2y5hM7Elm36hUh5F4XTdLDB
4DjHhhHw0XhQwhm2V9PPKlwZfG2CUKDn1omDS+nb/nuwGU6lmyEe41TOY1sT0t5PPzdF/XYdG7GM
56geMEJtBChV8M7HRh4dKI79KXNWzHlDuC/jKU1AB4V60mG+dqV2Xvthtsuts3ddLL5+9f7+Nph8
6iNAm62p5EfmldM7jye6ga+EKf8g280ErM3pBg25ujNG8HK2GhM+BEjIoIAogX02zXEmrP698bzq
b9OppnuYlqnTjBuD4DaLpI+Pbihlc3PazJjTlIgoLMIUBUjMyuUXIuFo9cj7vLxU4EFTAJru8M1r
ies4yyZ02wfW3vmt4SgBv6vtox/TYDynKlwbuO+yNewfmrkaLvS5scotE6mrZiSD5lsWWXBuG5X3
oRdqO1Vja9L32YzWr0itZF6hXY4KRzr6evw73nY9HLX2SnVuHFmJ45KG9v1aLXK9MlEqH3sZK9B0
vke0UI0MVp88b+I8q6pGpGCQlgQibGaT9tSQauEWZTrgFkzkFOWpp1RWbD7/D2E9/Og+SWtkJqkf
/oCN0nxcwn6Fy1TJ7R19u/pVgaD+i6ei6441FdJwMFEpwR+S5Fg/V3LCC62iVfzQXq0v4Z6I4LDH
DvVBstfjXoSJ0dvbktrCLXx/nBFJ9zWm9cibPP+M5WEZDx0FXPJY28FPH5Nh4utgYlqzvPEzegYq
YSaSx76p7uoUytQ3ZM9mMmc7aFcqj90DUkfb7jVE04WfdrUEdfG6lJNzyLRf9i9UQd3jEJKg9lgn
TnzJqONwCO9LslA991nz4hh/hgG7AkQ9+I0PecxtaBgEYaX388jWknxgyjOoY4YaEWNG5WTzEXDL
FLyR3R6dt3aRAXrFMmsuvDHZlwAd6LFETs4mQNFyz/3pIjroPtkq+VTWqvpQVxPlgC8qiBRDn9zq
bFf3bKqxCqGnarc8Ul574y0E0JsUCgXJHVUcZpc02WxKW5guUCDcNXzWowXH1jYok8jkDKw5hTqr
H9y9dr+ZOUmdfKHSuaE8cs1t30YR5jQdmsd7W6qCItV4UCdTX8Sv2U6HX3jwNE6D9Fn1o0Tq+SFy
y3U8216VTKRsFY5FWHvmoUxiq47huHgCeKC4t32RUcYJ5pfVJESWhql7QO/XwCZQXbrkraD3DH6g
3SccsnuXiYdIZi598mxY6Dg3JZRHXTrpqaxNdFUmUVBny3L9WlsaDKeJif9eLIwCpjf1mInxfTYt
Dgk9IskaxCxtQrMdATbbZGq+qGxgt6LIomwYGPoWA6GcHGwqsWK8l0k5vKQOFfNVtUPpX5M9FDp3
9oE9ZfJ0PV02e18zHTGNA+UHB+Zr2i2Rqg9xr92PG2fZ/TgbSp/j6klpT7KFCgKUrSu/kVnNOrj1
nKeYOaC8L5y0bN+xycTxhdmzv1x4rIAyCI+22YMTNYH7hqucfK+dgYjlmDRX0AWT3No33objoyB9
1vur9+jK58Ld7fq2lCVQsyEatuHSiiY6J92Iq9lu5n5I1DM5EOHQeQePwYnOlfW2z43JjMq3cdPs
g6JCOpDVPK259OoMIDLdg2JJ0b8UTRKqTzauG8BtAT/5sOmJtWGMJIfXBWVtTdSt9tmbom2Zn+fF
onpHWDMXxh+d5mlLVuNRL9bpdE0Ux+E3g3C7jxtAmG/B2kE18Al/rS4+8fFrTgpTPF1X3fi4dbWp
PzObmvM5iFc+HmfjezuIisECp26Yio1ZmOCNS3mEhhwAC5h1fWsyuTokdteBlw/TJMtDUnkwCSu3
bZ+w6pQPbaISyKM9lH36CKsMbxEbx5eZiWlzkLUJv2d0/Kpj35aDfAoDuiInXzYViGmXI/6BwDJL
t4725PaQZVto38ouQ5aeDPhUck1H/rPpySh+4ME0LMhOvCZfAq36z95eM5EceEfDN43TwhAo530x
V68ax6eudvr0oyKeGaVHXAO/GDrpURVOc58ThEovMI6rFdM+IlFx1qvE+7LpUfxckzjBGxWm7d8c
7MfhLGVny+do25nBDoQcfV+HzVXo2r30uc74aw98NT89e43i+8Aw7qCWi8h5iwQwVGdaR82RCXVJ
1bYJ4z55lkTOgptCIR4kTvB2oNnjUR5X2U/EcBC+K9O37qWV5BGf1zURL7WM9ju1gSvJydAsFLx2
yTg/DeuD6q1/x5PXNRsaiU8z0Jx9MgeHX7Tny9hBCikn5GGkHBg9QgxM+p8obew1FYv3neYgOhZR
pnjQXAuFkAPXfmhHPXzebdf5HJv2pnyxtfS/tGqLa0zWGqHatmg44kvZzyDHMYtYii0H+ljt6rAp
ZKz/ptdtkrdZ0GzqFKXGUa8Bu1N8VOhDCCO1CS5Wz5QBHljNIB6UivXFvdZNtzxz0r5+CgazqcII
BcLRaTjiHLjX5hqVbGBFMqYSgTnJ0xYy4by90zsNjVs6T1t/k/XkPs3B2LwzUMzvfu+95bwzZns+
WwfUuq/SrkialBJzj4RD81CuW1mEFTH1RHSt9UslEwzoUqdWHehjJE+4h5vpxnw61qc6cAfzLDOV
qGc32SMY6Mu+cqbxpm7+tjhdzWQyNeo81kjFhXSdr30MSxTFpanOlIjDTEtEyifEqTvICXSpLSWD
s0cg5VsxFloINfHqz2t4b1okaU53z0bnCb118sYdOmw4sx13Qq6SbY8/0cSU/XEKxp5eS9NP04Vf
TGD3joRRH0uMVuttEk7kvGvLwLW32feW5tKILs6uCXnT0CZSt6QH0ejUeWz0qrpTZAw8nJIVzT6s
AzVqIKOVUhur6kQp0S/+mfAOv6RbkZER/UZOtXulsJxpp1pfvTGUTd7F9H6Cgp3YjOg1o/epv06k
9WbPRgRG3LZolJ/DriXPXM5+ndfDXBPtLCbvfRmo6u1aYsiAI+pqzgyEfO0PuDzn4ayrIMqVYlM/
TK5EvbVPY+3mXj8sOxAQPX6ybszeZKqg9QsdjSnj5djyC1nWwq4gS0N/yeyUfkqG7a6RL2lBFT0n
wp2Wpd7hy1bb97Hr6+/uuFRfiRXW+4XEMSieTtw3P+jxLdfQLF5yUm6582jCwQPtmbXLO/xClXeg
4oub3HBn6PnWJLiljIPUvRXq6jycInX1Wy/5NHWu/dE1alZXLaMRBlDXu+2J91nG56qhRV546xxs
l6nrTPIwZvf2J51hUz95m7+Ox5pflZ6HVbk/6bKG5edkIgL3K8PbvXzk+BgSGth6i3fqhm5IXyWi
pICTXrKtP2N/z9bCb6oMKIgJUa62PInBi50oSvIuaGiEU83p8NTGiXjS3coAkPlw923MavRG0V4P
hdjC5Cwakw40IgMVHO7ekDMXg4+ZvJIzvh8peglKZjgU2nLXAEO4OeK5TmIznixD6a/rhrXiBasQ
WaZOsnbJA7XkUsTsOUdFbrlzmmi0Gdz0U1nGl6he+x/S1xGsmVAO8499JDboVJt+h4OrqpUcuNTl
YL8PPawY+gBd9lTTuXpbDl0sGZIh+ADGna2fwmlqYIkaXHWXjVqrYItiRzC02sLvPQ/sR116izy6
QQu6vw0z/9YsM/P9oKl8kiZFuED3bJUr/t6IAuhygz4TmEo0xPahbbK6tjkN8rBEraTMpRmZlhVk
s8kfHKfbvdg93yFLYedAJZ0FBm6DXNF9N1ienmeLy6/lJc7kpWkIFH8cFJFdDFHp2OeJ6Eaiz0Xn
+EU97NOrHgZe2H5oaKQ2tUzT4wiENSvapvTvyQgbXN5NdTzCZRr0y9lpuAAHr1wNtljk0sSB91Nw
c/oq4y9w48E5sGCrItrb4B525SI8dZFNJkU7Mv+GOcnb9dkoW/scOaug/MAAbiQmIptJzFrUDFl2
lYGb9wi6IWbPXfYG3xipHraKfSc3cwWRnD8A5o1t+K8UL1N2qO0WXjpvcj6ZiYUL1LSFTscaXQIk
r3wWNZrLLgY9JB2vVc3Q+UAzILg6wkRjjnM0iKE3BdVzM/eKVMBdz+bMVWK72UtvyNgMMNvxgqW0
54K4kvpartu65CLc6XTquEPoYpZmQfsb7nFc0Dx0WuZEaOKLkUHwUthY0ZxbvW3qcxU1DUcN1YN/
nrTXnwLHrsm3zYv1+4ml77PyuqU5YiGcwEQ3c/BU+9Goc5Fu9uNeT6l3QxBcd8wU4D4ghQ1c2EOS
PN9rukigY7PsUu8SNXb8iz4D10rW8/11mjuS3IXfSHPue5GeyakwcI6EEtl5RsjMeWpsqgSoVbl9
1H0y/lXqyDBQZWqZ5EGZlBeDwJhAB055FcPrRLVFYNLwYZ2kZRTr0DA7VFizKeQSXcdn3vYlfKBa
xWin1yj+yVFo2vI53ceIE4cwKWkYHhqScmwZuCVk8dKUbiu0MJu3tEfGSum9L+p7b4Tkkc+Rb7JQ
NnGNyoAus3pyEW+7R2m8ipTuTO6nWpQrYHH+k7d9760iT0YB68qMAvBZ0qz1Y9Rk6ufWhdCP11U4
4kblJuhb4Mc/dazEy2no67S99CsNHFprzFGL2hozvKkTF6HSyO8ETY2GNTylgiEgQ4RGPTI/pFE4
7KX/d1t1ZDseErFF7wiXLWGoxTP6hSDs7cVrFsbpByeggZ0rZy/dIubQGhyaPaUT48Ui4EwFtuA4
LRtXvN+i8qY36VZHPcXuV3ghMkJPbrb1T9q1fyi9ImzL4d3+kaJ2BB/xq6Sl6lzObN6SHceSppKm
qVLMa7TcXKdZMRCO1Y/KLTdG1V6iT3Q+vNM2xhy3FxsQrpqWh9pY/7ZYGxMwqQTBH3P9QfLOUsBX
1RfPFdEx1GMG7q0U+sO/K1HuX+4XVRAcCqKfszvKD01K/JuKQ/S7iFfGJacR/+dB+H5zrZMkY66z
BlehBVOUIdlonDK9+4OGJPld/YgZ9y61JMaV8TD//NtnM6WyadiN9rRGPuz4CI1aOYcelCiRueJE
Vs20IQ9n/N2edZmaslBxvMfnPjFBcMLdAMOh8ftYX5Qc4J6ZPqW3zykbjZzRZDczKor35oGNrnqr
SRd63ya+sc9e06ZArKvWQEf3JArmzSuXkoFG3FcUevToyNaVqzrVa5mmB2CeKRMWpjTRUZVbL58r
sdefmii8m7Qn21w3Z0Ufvk+z+dDgzg7ywc4/AvRMOR3d4RMq2OWFSYc6uinJc+ha1gjxiZ4TYL5o
S2fJKY1LzU2Km7eUKHaCwFbGaeHOjOEO2Bjab3azPiRyim1n+EzXGWu4DiMnyeto7H70dkCg7u2B
+7KsJboX5rft+lpXarVnL0R3xQpdjl+jLcVyrEfjfEW6grz8np260MsOzUiXVTh0tIOu9E79Ok1f
2hioxZ8k9/8QDt1vewxu5E6IuPsaf31fiDV2aL8n+DuFM4Mvz9JDhx/p6nP5j8EsvMIkdv2usu7L
Gk/Nz7Dsk9NQ2Sco0cyb+5Agiobv/O8vwj/kwfenMQKOGWAx+o8//NevVdMz8ekdbidUKPKZzcz9
mNXtfA6hs7wbmd2fJ56GAx0GVR3WpQw+RrEp8wDVbu779dodfNMHf9DL/a7G5UvxanCN/OTOub7H
1Py3XG725bS4uPQBhsnqprJxuZ8UJsI8WBQPoIzra4Tk5k82hPub9+uqEOHlI90R5hO74u8W45iI
Wy1Dpln6Hh/VKE3l2YXqGTE9ehIMz4zQOD2/cybR3KZw/cRfM7wR6WAvVZy4J0V830vUufpoVUet
9O+36n99O/gerLWE93DDfnuAPNTQHWNQ78QK+8Z0g9aHhuzEJ0KflvUPSvh/2Cyp9oiaBpYVhTwZ
SD5+vQPkeZV1QKbaXbwTfl/0FIKbEzthEavb/PB3arWpGf1jE0pof6NLS1zIhPF0aY//1599T4HF
74ls0oXm+pvHZoaBZUKypE5lY+bXjqM77abm/zF3JsttdNeWfpUbnqcj+yaiXINs0AMkwF6TDIqk
su/7fPr7pX67SoRc4vWsBrZDlkAQiZMn99l7rW9ZlmNWc/z+5/f6/bEACZnpoohOE/fx9dZMc7JD
XhHOK8UoOZgb6EPtvFcYChY4q9h4kvC5MznxdxQDX7z3b2JMJPrWcsVRRmLdX4jvv675ZjR9xk6s
+S5Sw8uQMQEw5T5TbNheUFI1Qwi/WFCyfL3eMdPT0pbxXGF7EK9vs5KDi2BGRI3h0EO7QsI4ITBJ
LxZeq2TU9ErU9dsu0EWCE9DsFg5hYMWaBhZHfI5E4jY3VSqSYc6l7rsoJGApJWGmQZlQCLBeGAJA
NKNKdP005bAXqW3d7LS5r6AozAWDlT9/fdL1NdRA9jKUMLWFQcOiWbyKv/qIkpFVVIUc4NE6f+e8
Aw43x7Z4z/afE1+mDS+VWSGzzCb2tMwIcyRjUErNenHI8vgl8V3p6QZXgXjsOkH5NhpB/EUA8L/7
JZfCA8Mi/0HsffVLIhDPMubc664oDGk1pVE3PYiFYMA3bUep2eF+69rXLy7NdbnGpWGJArhDyC2b
2C8+vyv6JbFWQf6sy6KrtnR+SiozVbtQo/nezMT8qOh+vyH3MCAGGcg3/20owYZp9Fd+v5/u5F/3
WX0hiZnsLz9pz/gtPv8ugSBHhcj8ae1LIvq6Anngvmga+aglwWwcSl0m73jmzJecuCN8aY0FLza2
NWcnzMQGUwzbwhavuFgZrf6A4pUhBiKyWtr3JUm8zpQ2/D9i3bCNC0mjnRiwpPNKV8ym2g4y25ld
BKEYbuSm9A9WhILD1ueGtnE5ylF9zFA5GLtEZZ/bxVIi+wdtpsHmNgP9HXtWBwAJEZ05mTmDIgQ2
B1DSAMOBM9YB9X3zrMGSmV6CORbjm6LOaeiOzTTvyz6y9L2i1qpykluUTJEWi/ohYKmljtqFGPIK
oeNgjB5XfzAwefvkR2bacIu2LRwd2pdYI2qcsOsvlsf1VqDzuBUXxwaefkri612WpPScfuMINbln
iAVkwAIMSN8Tn1kgGiCtlArzn1NpotnjfAoVAUVgag6O5UdduhdHc0D0U4l1/0UpcP3UYx+WFQMO
08KCQD9/5RDD5ylCXwum9Zy2JFq1QYkzNeFuDRar6hd+NB6kLL1flyb0DcwoEEY42lB/GFfPvWKK
hazR22CNdM2oFgWYVNz4RZX8yBSyJDwFVwRarhh52JlQ0eHR6szI3HU0CIObqceRsk66QBO/BWbH
eXvUUBud6b+FJytDV+cEVtCr+wRRkvRSCHk63ldhVKVeRZk8emXZ1CSxmcw4XG0QKfebCRjS0S/o
t+Nk+XnBCyhgp1n0g97puPqxZ4xDkK79ZBDkgJdpifTYRcE4bZpGTecHQ0L/bQ8V2ExbhWhCKFNi
5WtVwNPmLvPRZ0vyzY+28OmiBJIByS6gK0dhl7eT4AFqy77JWSCtRUn39V1KPjRw/17yRadKMC7h
tAdpQu2vNDdouGuN+Tm11ZqJWBa6TTh1AGo5FTRepwi9/9AwtV/r9N1TR5uy4m1UxJ7Yoz6uAbmG
ZXVv1TKOlKoSuh9lkZH8NltD+sazg45PZild9syYRq6cNoyk+2mMCCqlHFLqpzLRgm3A8Snbqp3W
X5SiJA6D2UjhbxXDH98Vdla2+AKPvKMkXXdvKrk1bAemh4rLmLp5Xh5Zll0hMQ0dLR5A1xZqaKa2
bqbKDymVRVqxUTt95Mgo75Q0qY33JDHRowthpeeV3fl+EmPtHkhYixopZgjBYjlMNCQTJ28GYoEM
E3Oph94mrVBg+d1KNbKc+Wo90ldk+MMpBu0P+VGyGYng05IsGbD7FFXBb6GJ0KhTrjgGFjMO1joH
VtLgpS5/MUf6wLYBi5N+ll7633hAzuS2WWkoxGuCZTVPjtHebIIxnuRH3LNYjuWZrC1VqqOt0Quz
6SHsMzFSM65jP+vi0tyk4I4yVwvN5mOMe+aOmRRwjqzAOQjk0qnMHVCutcO+4gEUrsYA7JYtcP4t
NvQljHwfdmWwJ3pkqnb02A0cWZFBIlGhhNH3lqjyEq/xAAROkqIsc5JaKphe9LMxO+zZfA1hrqlo
ifspl13Gl8GtHKF+p6+jpbCrlSFuPCHTptJR9Ca7E9E6a0SLjdHe7BMV/0Clax9zLNPox5pils5Q
+NNNxsvBdbOtmjf0yFHCBLNwOxZG/crpX7eWzhSRu3HWfFeTWZNXlFGcdQws506pqmPqTGpGeJgA
kBHmUS9ZjpxnlE9D6MuBF9cKqYpSIiXkGvbo7YQsv7f0eNrm6AjeEZVUWz0xYYNjokjUVUkkrbXN
Fb5BCCYpokuMMmbpCpxjZydWiwnsc5koh0gmf2dT9zlK4FZrSqQ6GGQpvoEr7HqhCh9px3b1MWjL
8SJKqQHUknjZA5pOoXan1qjyA41LgJHGbJAxPsgzuT9x38TEirdMbHCxzPJLLol01JoIB6FNQ43L
naNbxFQmBYQA15Sxo6cnI9EFNai6mpm3n9wKaRpOm2mktYWSLZZbVF50OvDwYFSwU81vuRraTBys
YAXsQtai5zF8tSEYOJoGD+xlpNCJFnLA52X1rNIkM+xi1rRLREYzGcdmUOznxT5vi5QIimskiEfs
akyGpwE5QLEzTVDNOV6A54w03tyZJiGf3byMg3Hbx2b6TE9LHMmfm4nonBnKZMSU6MSm1VbocVfQ
EhhKGbiMlEcvaYLjZWNlVfSCixEPjW8FQ0WuwFw+BjHCQKhtxsjOxzQRWDoSs9jmx5sPQxRFAQMh
P34qajhDAM+0MfVmpD/kQIxZ5RlZUmGxky3RJ/WLjGnklnI8nVs1qy3PT3X1Ni8DRhy5GhYXIpY1
2a3FfNGHzIilnWWWQ+4mVJqI/r2svpUJdbvXZ7NRbiW1nZ8HPaQMURpWagTOS39KUeSjN0GzFLu0
8LElyi2Y+rAfGOAXUzkFsPMVeTX5tEIdabQ0T+D/KByjNFDkhqJWvekEMiNRLSJIH6jmjfOQjGw/
edj637KMWb3TwShi+zEtlI7toGEymeL5YQbtldmjWst31G157Og9OIAtqLBF0G5hWHJmrS5IUWaK
SPtKFmR7FFUht0NZNNI9s6bxMR6ZlrKPj2N40YImea+HWTqnYlGFGz0HwcmGJXREL4y+pD1JzFWA
pddggnYAGASMlXrA44jp2pOU5Nj0ewR9hceoU3dFUqXcIJXG8qkuQ7l3azNHls42xbRZBUoI4GOy
1Pm2ysVgJVgol5x5FqNoM7WUSjZKbklcCaWScThlCiCv0x6f36CMpr4K1TbUV3EhmZUTNnLxgeWt
QRCTllznsEITgdwm1U00iYaHh2k31QAYsFd2WMNmOSIPEXpf9WYyhCU+DoLGEtIxasam1xVfvS8b
UxkRXHe9dDvKs6k/+DpLj9gLqogYlhO9Lav3K9vQEGC4cewHFznGzYMFvB/XNdUDqPsWr5ZtoWrj
irS0Po2ym4PblLnfyWoQABFBkHXflCkR/NROAqE3VhG7BK8ZJAsIXiCkXm2MmEPFURYJ3rGq2t/2
kZBG+zBTpQdpmKyM0FCOly7t+vYtQaiVY76ofPFsipnqGZ0FDw8xUkh0Ac9OGPll9dRqUaJ6YY6a
bSUZIXaPyYSEhcA1WSweVsbwLA2CS8Ku/Ib4O464iIqqr4cGEwf63TxaTdHYPZLe4r9p0myNG5+v
1AuTrHxNOCjOqyrKig8jMFH51dyZmVMGCLDwLBRZ51aYi3M2p4Re2DBEhojag2cXRgytnZ0eZydh
6EM17g2OPEyDpbkfNoJQw+VpOQJzJobodZJTeD0P8Hp9ZrfCWBmrtiv0uzaJM5Jf1Zh9LNWVhteL
VvpgzNNAxkNszYe+SAB0QgPKtylhUj43Xse31uYAuKtC0w+lD0zSEU0cDyt/VjFNjpGJ188cZbTP
QtzGsHnLdpqJKA5LqINNrabkq41qRkZINjFn1604ZrpdqO9jHVSmPUWlrK7jMTFq1nlDU38WDcSd
rck6sILyTspimbADlI8PfTmlMxWjRtiTvHSIQu6zyAmmknF4Frej4Km0znJ7tqqxWrFSuIMChSNf
lsxTf2CcU71CuMJ6II1ir90IDJVJgogm6TSjqGPrmaVydPNcisJD3uYdcQLp7H/T+kD7qNhOCKYZ
Yq3Y51Mv3+KGY8CD+7lN9L2QK+R/xGU1xjsTsrzhJhmb9QEwRlkujNO49HgeRKonD5Lqn7jpZxPh
XD96VsumRVDn0B1HpW9VCMaRpt+pRSDg+Amhee7MnC/JXY7SyEhCsyeFR0RZtpLjWjtQJc+TayWi
ig4nLsxnIRhDkc0JCYSdQ4YxN2GQhFiAp2gWKDegAXmTgLw3J/tx7K1T6HOOcCVZWiIThqSabxJN
HwmdV/zO9Kiq23lDge43hLcWHcZ/2A+SG8uoGzwEk6Xg9mNKoRiIuFWeSyQk2irti0risSUIitvI
anuEKS1ku4yG5ussdjJt4K6K3nyd75os7rBrD4WETnZfZUqq38A80vsfjeb3vZeg4++3eTyrZyGO
VG1NRdWw66NwGzt7QvuReZQ21osUqvlmDCPRtPkpKianBurNbdSEJiOIXs5Fz6BpkXmxIGBvU7W4
DQ6RGljxJdWHUFzp7F79djDTILw3cGMufshSCbwoicXsJprRkxyzatTTFfaQYHiW+qDkON5MJuHI
PkOpg5GGfr9miFcElxQ+Nv6AqlekjqGP3hAHoWd+jMRwTE1Gs6GE7xItpkTVX6FSQckvDLcAWmsa
W2lcnIO2QcduALwjynNgdnUIBvqlT2qokvht1Jjd5xBpAOVllD2LUxBZzRedrt97SFT66Fgk09AV
C4zG5w5KHkQa8oCgWyNVK05QIL6VOPgg8o+47sto/IrOuzTOPh+LTeYEgERMiB0gt65c9BaH73SY
pm4dT0n/2JAT6/AkiC9DSEwc0wq/c6x8eAY00x2pd78yjv+7t6cBAF2M1hGdyquP25k6HeaaqYQY
DciXukKAcdGoav0wqGHzaElN8CNtC5RTRdQcBEX48ef2yPX7LxMb+iOouWGo0J9duie/9BVpn051
jVtqTbumIGRWF+jCUI9tkT+1HhiPypvNol/UeIjqqS0r98+/wHVbYumCMJ+h2JHoSsvq1QUoqSZE
KO8TvDDk5GiuA9JzSvGJ2NHmYOpd/6LxLP6i8/4bO2F5V1pB8MJ0xpWU+Z8/doA3T679ENa8kDwy
sYl2/ZC3joxWNXLFGJdDEJvmPpaga6Tovi+wJbIv+j+/XXoweNpPegIMY1mxlr//5dKb5oBbmG9m
HVKGFjuNxEJ/Lw5dT4KtpVTzvgIdlV/CSq3fMysQb2CqtM3qz5f/Z+P41/VPUQXVBHYBc1idJtnV
lQDMkheShE58GsAe0znt6+9iXQ7ze61VQ39BtSIbTk03RVs8cu0PmUI8WqXAmtpjGzcSqdzqIAu3
SW4VzY+hLVNMwJFuEKqk9JaCt5Tbye6tFgJMX86p5/ulMbJ3h8iR1JBE5kSoSfpIKlQxjtBKqbif
RxM97ViFZDyXqqj7mxiYVfaA/UItntGJm/LJjDuMF1rod8GGFnAJ+EIHT7VJjW5QnUSnCbLqCktN
sZDjOLRHQc3FAcOwVjwxd58kr+vk7B3rqNjaQ4160CkBh93TfZc47UBNSfdJNvraF03y3+aShsRc
GYCMpsDG0Qzl6oqLaGgnIxlwloF1dkeEMSu/MGdXq+ToMUYHctDSYtx1RVbYBcX1DTR5bZ2Uy+i8
myKnEMti8+dVIP22DJiDMX8jn1YxaLJBfvu8GNu5zAMBDt3Kakw4TwNOM2HX5rEkPLZTBhfA9Huc
kcgoCQdUrDn3OoPC6FTTLuMWyWGFPo4kVNRbVG2TuEa8IxF73dPzeMdb3Tya2OaDzeTTL/KGXKhe
DGIeEHuOo/ZcdpqpU7oa1ZPQ1Gm8G2MEwCmg3GoVZOLsb1QZa4HdVTIk2FHO0WbAyUDwkvkTpWFA
188jr5186aFLemOPXWPIdzQ/NPU8KPFYrlIVuuyd2epBtaXqbEVmOEWorjC6k/jeCrF5SOAfkobE
LfIkV3OdovOtxppeeefnL6VkEI8xtWrHQReAR70qYrontoUVjhNyT+fJkdqWhOxUktv4dqJONXac
fph3A56eY28a47q70eU6p4GYV/VFjZHq42KQ+mmrAwLSHzsJblYgxAraKeQZ+kPAF/U49IXySg5w
V+6bke6LF4bw2lDAyj7RfzPTFQTSDbLcUC5mAvdQl0Wnoa0HzsfNbN6rvToRIlUG86XhxiLkHYiI
7saUBuEq8wWaaoaWDRHHuc7CQxxjU0DLwCyMMaHVn7Q+tgoXTAMNc/iQtce3MPsuHsMpWTWa2b2W
aaCS0wFyZTdKAZrYLoybVTdOse5QxPERwi7UETAN8DrRB6iNbfmZJHgNWPnopo9B3OwKMWOZa+iJ
eodsnmJ4g3eKeJ9o+Rk2M7TVFjQPczBBOQS1tRxfpUbgvQI9XSNfNafbMmnE0o4Eo3nmREYdjPIF
IVyTyOF4EzRWpV+krkh3aJkkhOOmnobYdqJujeapkFa+lAThOhdGSdvjBORDR0DiohNAA/8ZqzsM
dCsx1RokAzSqrJb8DzVs8UOl04BebIDauGvS0Wh2k1CjZCLZeXjMkqYjI1Lsxe6Lh9h1pQTgkLJX
W8JvlvAU5UpKAPG8FMNoDqBrAccLRqs+zzUpL1Qz8zZnof2HY9zl/SgTFqgX34e0xH3/+ryiFu26
Xub9lExQ7uAXv8HxQXaK4OQ7UbrD9z/vSb/NcHk/nUQfi+AIZAswWD+/nyFYZQokBjecoeGbMerx
JgysVY0P8iXOIMsAterTfWf15DFGgyrZrSWPa0bt5ousB6+JIeacj3WVMa4BYhZ2NGlRuT9Evmsh
lHMoh4pDUvb5IcQWjd80Up/+/Bmup+7LR+ATyLLJ5EUyxatdleOZH3YJ1L1gBPuC2UBaGfiiXN2Y
abkGMkA0kS7gocOVsP7zW8vL2PPXBztyHIIZSD1i8G/BYrsaxhZFhyyy83XSQXHcoF5MAOQ2Q46D
zBe1zjrlco+dCLUxStdGD5B6CEM8P49tpRFE10IBd6gZITs1HLEx6imdvOGMibUB/Nb8pqc6a02f
6Uvg9OQM42DvscKVqXVomYNKEo5lZFhgc2g/9fafP91va58ZANcW0QhbkKRcVy1C3vtBXvQl7uQp
dnXaPT+CGJ6rJGE0RYguxF+Uqcoyjft8OSENArFHhEbBSMn8eTUGsAbBDwXVephEmt5+QNyM2WVQ
6nBe8iBQ6yHaG3QjsrUc1Lpsx9RViosBSOk8sY2SibQ8EX8JdA6LsY5eZ495k6otAoQIzwDHMXzI
RqjgMZqZVT8KWTc+BHIVBVuURPTqoyJ0Ug7F4gY3X8aRlRC1bYKE442kyMAbluExu2/z+PNS/0d5
ZTflR37X1h8f7fG1/F/LS9+KkhCpIGz/9+c/Nn/9OfggvLB9/fQH5gHMj87dRz1dPpou5aV/xW4s
//J/+pf/9fHzp9xP5cc//vZWdHm7/LQgKj4llQNF+2U9LT//n687vWa87vG1jd4I3XP4fT7ljS0v
+z+Re9CNFnQvcinK8wWAO3w07T/+tkTuIXJHzaJxd+kLT/FfiXvS33/qeRbYry7Rk+CWayA+hv/4
m7r8Fds0/37Zqkkp+tu/Pv3tX6uMC/fX1fjnn/8LAs9tgZ+l4dWfFyN3NpoH0LYmJDzqNaTjnxcj
RAKZgzmIHksMkQecI/Xst6/+0glt3SbfUIAZ452oY1Dd3Kyy8mJFNxyqPUIyXA2qOnCmFVw2/CdQ
+Ov7vHpUykdtegiHB3E+hdVt11ZuvAZ1ZMfjGv/fZJ714s00TsF4YLaiSXf/+SL7H2Q+/j9D8T4t
yf8/1iCnqj+tQQIfm/A1Tf8LsOBr/t78ug5/vvSf69Bg5XBWJa2DpcNxlUfIP9ehLv7dWgDhPB4N
EdUcnYt/LkRJ/TsLUOV8qdOY/UuR+a+F+HeWrklGI5UjigAesP/JQvy8DZsiw242YpVz7MK8+y25
ZJCyNBtoBV3QV9QOFmp7Fs27fkANHY6V+cUj7fPT9K93I3jO0tnf6JdfKzn0mDWfCiXpLlGTrLIz
tcgN1T3z1va4zFxtztnR5pcv5d/cav/mPWHM6joiR+CpbAaf7zTcl6HcZWNy6SfjZoysYjO247ps
Ik/s4TZEcrKPLMn585v+m8uqIoH4GfhG6XCt1uz13uoKKU0v8qzNm741t+1oPbWCuU8j/cteyM/g
gP/7aOO6kuqGLJA3XK7rb7EcuqHkSP9F/WLdaD3Pb1eJXDN5F5nwjwBN4nf6nzR2n7vgTopv4o6u
3I2SbyjKa5/qj1rBmaVXa8ajROX/bgbvZvEwVtB9bsV+2/Y/FHVrxl5HJnm4SuN7tbnRw30K2FPz
CAImFLrO1mbzMreBnQdwpRBh3HfYusgLPsTnIvQmBaMSB5m7MD+l4c1svOjCGoydaa597aKQXyCf
RfViQotqJCwZsmwP5bkVhXWChdjYROtR3ggMyQQTB8fFRDSxNnY4HO3F3G/cWI/zKw7NTINUke6i
F/Up+S6XODluZ+0tFbJjpJfOIhsqbocmctTswxRfJvNOM1+r2LenvrPz8ixX36sYKRWg0VL+6P1v
ENwh1YJnXTXKtodVEJMipAAmnbFToR9ZiQOx3B2sC0xBwvRswJaQlCch2tfjTtdnKgEs+dJeLHcl
XcHbPHJk0qCgzwUBepsVawG3fp3smZ0YwwvCCl1d4/mMCpAwX6zJq5bZX6sEKrcBzhoM22907ioO
6gAQl34ZsEliAvbBwTWT704iPN4a1urKbCLlkA8Qdiahui9a9Svt7m/3BTeDyKbDwxWe8W/JHBOg
riSZdPXSgi+Z2tDBmAsnqsRUhhpR/qLk+3fvJrFBctsvqYs/+zi/9Oc0QWaONdf6Je2sBw5bOFlw
qODmiA/gyNsv3u23jYaagDEaKYsa973JvvzpdOUPqFQgCaT3o4yaSRkrV22NB6P0twQd7oE6PUww
mr4oo3+KnT/d+rwrzVdFxEincla46kVNVNGimhjJfT1pL6B4wqw3H6zWhy5jJpUHa4R2cLgwFpNh
gzyVtVyG91HWn3WIJDa+JGWbtUnhjWAI9TG+/HkjvHKUsOgsnAw6tQ6WEppW2tX2iyYETJwcWHd4
4A1mAqB2FHxTG0QDFroaXBHiZko2iLm34uCVvtsbdgj25QMi/GTZYmf3lOZ37SYmw36VHeu9tEMj
Sgb5PNkAFcPKsY56x2d0+Ic1LtPIlgijx93nQBlVsI3v9JVox4td1hbehUOzKzbQNfVT8z24C3fy
vv6W7oJVuEZr7NEpReIoG7YUu1RJL3++Gj+B5p++rZ9Xg5OkiH4V0fjVGglKziagKqw7hBggvt6C
CugKMhIHvWWoOv4PbK4PaWvLt+meC4EKCg1zWa8qC2WYXT9WJMdXTnVXHod9/FEQXWIb+Nq+WlU/
2fZ/+j0pkX/tFNSBOAxzH1p38bY8IFSC4Rxu6Zjti40A7cmuftAzVJ6TE7kY5/5ZuskP067zDNv3
T4m89kPHP4ZbaxP4jnxRtig1pggm1cbqvAJyReWmoVti4EnALDHLe0A+mWM9rGzEBVrj8ATrsaB4
4WAbG2Pvb4db6TxeJvp8SO6W5qY7aiD53apbIuah2akg4rRV4x+t4nbyX8XipW0vcBUViHzP6cm3
i5W6KdfxuTwWNzI4qrv6GK+F1Z+/X+uzkvmv1Y4rQaEbj2ydscPn65aQL0xPrjfvokeY0zfSdr6J
D80pO8E13QhP6iNaunNXsVqBWzJwtTXEFMg9rJUA/Rq00rds9NIcQJvTjOBKbmu6qIKTSw7oKl6X
AsswPSNaYYgPKy8vXWSuUedO8drElVraHTpYlRmw0xzivZa4+TeeO4bpCYB4S266VfqtuhN2gEee
4m/6k3TsT9lKuOXBo5ArfI5HJ2POyOZx14m2psIg2oaay/1QFRsSrJieodcbZtfqvTThVGxnoR1/
4XVRPjc+/nUVqVroPy8t9quT+oQXHQCibN75R/8YPXY7ZRs++A7k3kNFt2r0BBEewipsHD13FhPe
Ud92q3Sf76N15VrnYouGcaWuRCYKT1Nrp8cv2+1XYlyTHhrnRzZ7SncmwNq1HYMpBvpjv5rO+E+j
bF3A77Y4idHqWuS/Mvv/PgEaQsYrvOgg2JXRNjXOen+O861o7fRh35QvqvVgtjs46qBdtclBPzkx
KImc6q00V0Fvt8Wu/THdhD5iOxtcRmvX0NAkW31PKtt6DW7LH7LukTIWTM9mDdfF4++V2gHoB11r
QqnQebi9B7yeDCvohsp3gJ2byp2GXRGflAx6nevjTw7xF29aI6e2CR2J285Sbpho9eKDgRBoik8z
JNVqDW9u2Y2bmyg27Dk/tWrkdAYU5vxBV06W5XJj9t0Hv3zVrg3Riy8m2MPvzULUvEu6PdzhIjn3
wlqfvk/Uinq+yefG7fDcVQQUJ6RV1hqSJTqBKr+MWoB0q6kESZFCD8oeiX6eJZqHC08ChYGJvN3V
4cHROrFr45CNFyO87btjY0ar3nyMjHs5H1F6cLWGL8qp6+ICMJK+hAOJiPbpZF2Pnf1MbvR5DsUL
NMgaYjNUPX1SvMqXG1iZxhdPjt/eDZw3iWqL+t3iBrkuLsQsVvUiSupLYJrvgFNVW0ngRokLNxNA
yVcTrus7UMOPQboMngyOhwxMlr//pXJqscA3zOuCO2YMCIelanajPH9TdHWp84kWBBwRGdu8x1QQ
VBW8zQCcZFBvrNIgXk35KsjuClLP7caVXho5/FKWqkrXYVr0NSENhqN4Icr6qR5CrKUUNkgkDoHS
pXYY+OtW4aEqZGcrEU5RZZw1HT1WHojnhcP0Hx5k+XUoazSiEAF1cxhXPl8f9qaRsZY8X/wahz32
zVAdWiQZ1cqaJcGds8K3ucRfmYiWYu7XxzLGQfJqKR+WdhYGFVoJv34tIxBtwyw68QJzt/FEhiVQ
joMGOB8r78+PsutqltYYRQpViiEuh2bj6kkmQHcIAyRmF3iwArELwHnh+RKEG3Ky/KYose4Cy/vi
+Ump/NsnZKRPdqDF5+Rtfz4afll4Yy2XSl2W8iVJdqSUZYut8p2oTWSxp5kGdbyh720Er/mCuwTo
GmOFU8STKR41K7HL4kWr7tX24hPPId6O4z4f76bycWq+Vy2rZLwL08NAoI2+V9sD1XKS75MZYMwm
r47TvIEbKqnEYYUc4nAwqpnznEHBzaDCbXFcJHLB5scJz7wBUxbNmxoXRXk2Iu7627w7avomE1/E
ig1cFU7VDL3umAg/Cs4cs4wwVo5sX1gZPHrVZz24dNbFKB4rg5PQBi06EVdCsJKVt7Sgk+cV46kJ
3EFHP+r0BlrSraWBPHKl/IeFCKhuDrp1Yxp86MwVUtQnPcD4HTv/LHiW8GTGD/J8ksMLJ2xDd30+
E8EeibCT1Q+/W2v9q1SccuVMqnjK8VZvMROtw6F0mWUSo4VnwEHgb0DEaTu3zEyvNn1X0UDyrLq3
sBAcE5AhMqRQ+9YgqWPgCLQFNHrYwEs/5xOHnU3NqFvbliaGgi3nZ92477v7kH8aJbpTK3CLnNF8
7KyVpHiysqFHEfkcnJe9Ghq0AphX2/15VS916+cbiGYaDl5TZ+KAZe7qtFRFOXM+zVcvYRSkHNhR
g5elCUurUCAGaaSgRBJulj+/6W/VtIaNjHt2Gb2pvO11rRDOwdCNuahcZv0973FTzE4xeyLJ82ax
T6ofjXASE5vwcqcLzkq7C5Sdn68l/6hWj20G+cttxhcYdqlxzMajnJ0imdwm7Yxot9LOk/TNh+Cp
2iX9BIrGejekHmjDWt9N8W2DpBqqP1CGXVWsesvtd7JxyO1MeaCqm2990HDW2eoZcWAQwNoTrHpl
JfsuyNfG3M2gnUpxl4u7sfkI8tUyJU694t3X1yLXTtxZ5z45nmbFroebMH4mogiwbW2jWrWl7oAA
rzQK26gfDWWHKSiqbxgHIh7Joy/sUaQE/vbd0k+XiOviMMygTr86s2CfK9F9K/IlUnYJwTi13R/S
rXbrexBTfvS9XRzn3q6fVcOVOsefbGwwEI9JSjjjGR2Lyl7h4GFMeSxJjIWAwx8C4jSj7NGHTd+7
MNvm0oV8Q0anRcV+N5GYuIsN8DrHm2Jx0zgi0QWaqm5Vns3K9DH2KLAUbLlcgoL/ORTjNpPo3Pc4
X75Z0esE+pyej+X4RFBGd2HkyeNG+F7eSs3REFwp2Ac9YU+P/vSA7c4xg8qWp9dAPStlz0HpqM4I
ZG8gRSrUARCTnQzxWVnfTNOr2R1IQ+bAdCEPlHP0oXeLClDcBchK1BeO0O1yU8ag4AaIVGe31teh
AqbzHmQUsQzfpWhwYyGxtfpetKblkk2cB7tkI/IYgBLM4Rq+FABmPcBrRQSK4U6P0qGTj5Wyhsum
iyc1utSvgxtItygZyhkDg3DEPsBo8UbzT348QPxZa/W7wt4WHuVuBJOOk2HQgP3cNtqjFPgb5Ny2
XN7gyiUEEN9T970YGbe2QDEUfuBY2eX4PZZgRHxAVkLFWdrNHALSXed1Y8/VymjfpAhGt8++jne6
WI5CcFCBVnvEvdh9AvZKvc/KnT9tx8QtO/p6HbxWxniZ/r1M3zXlXrbr3hXGtZasAdr8N3tnttw2
1q7nW0nlHH8wD6cEwFGUKFKSJZ+gLA+Y5xnnubLcWB7Y/94xSW2xOmepSpXL3WV3awELa/iGd6iS
NepFvsldQJiPTMfimY+5yr6+yO9CsQymVeotRdGJjsJzC0r2hx8t4ctAqVIgkuS2FbvVgE7fivug
e2zuh4kUeInaYO1w0SSrYINkm2esgGgucqTN4u2YOMUzDDPKqsskWeAlo3Lx4OK2EZ27WbLJpr+e
sevrfdi6AVYLazrC7gzqf4thUHz1d9Yyv4+/CYcS4LO06I6D2276NUxoZD6opeobg7rLMfjqA9EW
FuK6PIVgvnCK5y6zw02xi76oC5E+0iMSseqX7EbOd0GPngM8A/wSkCppJtLj3nse2uTE8ikgIPkY
VZHpdgAIYUd1Ngki6pgKWJFWstwImxA2KHUtjAUcK7d2iU5hJyz1+wAYfy1gHSbGN+6Mq1iY+iHS
GIpqzU072obnTwZXIA0Frx2OUZC0tq+h9R5nXfhPI0peHT9xyUDcAJkH8+JmUhqgUmY0ikdIIVSf
tfZFDMSDOtPbi+kbuiyHPrJunJlAJi/PTGqVFC0BaMwzTw/h/N0U3RDkKBqlYwppDa4eauwiUtE2
pB+g/2XmUP8eFEgL60xGyXmF1EE3vSScsVThi435E0Xld46fAkR2bkO2NaSjH+Uoxb8ZZWkP3X2o
cWbsxuBnqx+m/qeUvhr1Tkzeu/ZQRoc8eqHxP5kwxahi2dikgChDZpdOQxw5rWYTc0pU4RdGuWQN
RMClEDEdbQv9GyKpCNbeJgOCh1I4KlaQ1GfNak7eBZ2HINmalJWXmq2u5R0FjTWByCNKprZnUy90
KF2toLjb+HUsa9e/Nx+9r/kv7zn+VbzmrubkO/oo/Hd0jZalq7vdW/wlfZfeyp20kb+OjwL/1A7o
jWAOY+IWNitWQy91AMlNCDBNx05Yj7hnGXdD/wjlQVkX6XsXfx/T/SDvxG4pdHso2E2/EcB8S3S/
wmLdaaeovBPz19TJyjs2+CQv0V6U4p1FEcffJOE6U5ZWvBqQrEav0YffZ/N7dxSfyjcUOdM3LKHR
1zSod0qcbByBGOcujLfw/fOohkT3evEYpiIqaOUQVF1lIzAuyCCTdjoGkqMgbquvo+hOVbErg0nh
ElTy56qOyN6GFtxCLGwWtvrVKp1KdbviKTPe2/yeWrw57RsC63GhSqtulk5F2G+JQplP+oYDZGHX
x+RNeC1SO7+vbYJrKgTg30+N5/aQClJXfvBO4ysuV/G4zPOF9qi+di/Sr+CYvaSshkf/rljzQNty
HyxjfoD1Nekd+IH5nfeA3qrLM26yl+Kb9tKtcsQCoYja8Ynj/hdCtQYLDoco3QH104JN4wHXwYOx
xmtE/JbVjrHWNwVcQ+lJf9CXWDt8zTA6BUXo1pvmF5VALk5pUb9p+5hH2yt7zbVswU1X8Up36qV/
py+4TGwUWlwyGOFbRIGGDYXCxVdqLeLJu/OeRFwFmbsf4g9546+A9SmRPfNc9/m2v1fW3Vr/gVdm
5+ZL+V3+Eu3w3dEeM0qfT8BV2HETzS03mhDedPtxq1FDldwJWXF6Vt2Pwngcu82onAJ8pLThDgRQ
VNv8HfIH86UA5+MovmVf4r3+1vY4My38ffpclgt+4SjBr8pzdGGtz5YeQCgXOPkEsY0kR89w/dqq
d50A4XWf9yLVutd63PbUMDnf37u1sTJThEmp2gN/WUGb7B5R6pWecd752e2haYbmouInoYhBjzJ2
qSChh4RWeYLDQrcs4lWtreTmPk72ork0VGStoQpCTVwEPwMV9u9Cj+wBEipC2O3S07Ye+nGQoKUl
mC6k8yRpaebboH+MKbH6a739pYbEUyeFFvHsJLCqsbFFUggPAFKTyG0ahz8ED2gWqzx3GpDewgIB
3tizKWzTRIQObdG+oxN5I4u4LoHoaEBIMtUmpDkUQP/nZ7WqValpeOl0TFujhYfDDvfCAcJbR78j
iLGbjo9SdafL7SHLXVNLZQdTDsFORY0SrxLfuLGvKlI8DteGotNJpL9mXVzYlVIN+UxIOUqvyGKP
rqgVdFhz2hqDeeOeotV3ddTAIiUywPKYVt5VNUJMsF2OpWI6Dk66Lrft/XDXv8hutLRc9Cdw58WJ
QLLTYNsOT0VsV7IrUSJ+lg/qE7KY5oEqedQdkKiMqJhjDoLEp7AMEUTMbDlcmai/fp+eR3Fha9/g
eSvaQm/sxFjA56CWWbO2D/Af0+YBPe++gyE7X1CQkIccNuaSfo14iH7NG/1hfGu7tRI9+er92LkK
x/MBVOtOfqvW/ia9w7Np66/ClXWMV4KLX8xBdeIVtdUv/HcPHO8v2bf+rriXl7CPXeVeVRZldG+w
JD2njlwNT+RqO4arJt5PzQF7q1TlORz1AHiZiq8K5idFJZ72lysYjxJXjmSriFtqdn8QnuezcS8e
eHz/a04Y/iwe6K+Jr8ovhMrukh11YpwovDc8pOjDkBBxxugH5ag7upPb0kJbTnfEt0tc4B3ZkZfT
rwp+ubUQnrN3K7ILxF2VRQzvZUFnsfzJRM9HzXra6q/BEQHm8Cl/IhUStsVjUrJBu2y+Na0f1qHH
X0Sy0STkz+t3VG6QVvBQ50dV/BdWPfvyIXylbLI179uttdaP0U+f+7nfVnfJk/Z93Mr7+N1SKBwv
jANFYf4pDNvoGQgv0Ei1JYVeNNJOU+atOul3SfdYezuzvseWSljG+Tbp4IbfDd1j2xxCde+ry7Ba
tjoUfqeQlqHJocPxgBTnCmFqxF2Edj2FqzBYokpPFUNFU/srBWsdiUrUjGd2JKtlEX+xssWMLBAW
ujs2h6LFsW+NLqM8HmV1H9d2oNs1753dCe0+aR6ExrNjbW+FL0iLoS5s3KjrfrBn6VQAQgL+C+pM
vGisIPthWN7QTMdpSosHQQmzXZciTYsKqOqWjTb+4zMC3C/cE2MmaAG9vAhqEeMdo74X4qNHQdlu
QpMTsyoBisc/RlPQb1TkpasKAMUdYg5Qv5IED8K8qFlaUaF0bWDGx6j2sIge03cNpsFBMWLcbZvv
EIK9cCRLCprctQA+wKHO7JkHs4r0WUEqRSuD2wpGlbBqOoDRBXSZJdIb3z8PnS4/AzNPNWiurqPu
iJbLRXW9HFoR5msaHlEPyWnttCxTXW8ckh17QgJo8/lw0mUtdx7PVBR6kjMMAi2v85sjLqx0Kuok
PJrh1O8gKN8NkWcuUSyqnTCcvpc6GRVKt6E7mhONlsA08P9Q4RmoSbXrKnJG3qdaCJHqrXVLaCnr
FWghhbf0J62rmZFm/MRMRoZPRm5yMTN1isFMXOFMKn+FSivAlUWc4Ul4UFfayVuZ29TNH+mXBid/
m/9UEFWZm6LhV6QhhJR67aIKl3p0wEgHAz3KNQkAiPZ+hkqGSyFEFBX5YVfzHJnSj4SYqXJq1Xu1
W1vHNNr50i7zbK3cEeWViR2h1Yy2I7Lkpt3h8YaFYpBspGbZVgQRS1qfFlLzqlOm+0ymePsooFhB
uB+5YelSEyAQGXf8qyIswvfcHR8h5ZQ4WYA8wGcGtAJy0TRRCJeI5biPviAenoCxMuwQa83IAYJd
YCjY3woj5tbE3yVQYIXo1bH26COgJaRenAExakuUXxPxNBVovbb42SmzUATyGKSdwgDsOde/ddDn
F+g2rOpUfFAl71dkxfmGpsjh86V5uWPh7iF9D56fpa2bELPOVyapMPSxNshOqJxKdHGSB1Xt0d4K
v0tyS9T6PHb5OuoH68ZRMf/c80lgXNWkXkgDF027i5MiU4rU0pEQOXWWsGwkQF34YkyLEIHmFLsW
ilk4e33+qtdLm9bVrIAgUklAx/GijCCoUlNLSpmeojzqkCPYjYiakeQRzUdpvPzHg80bSWUHIeLG
LJ/P6+APWlggxH2So/I1DKDQxIr5M5faZyTdbkWml8EZP54iAtAGwsH5WrmIBJUSSwAUMfuTN8WU
3OAnOKJMy+bzV/p9WVx8M0h3BphYUwQW+xve9ldrKFKVoUaUuzuZe4pulF4XwxM6J72OewPbn6DP
Nkl6w7WZHDRMQBGrIt4B0Jo9t+Emz2AEHQXroRh2heZG3iq3oEckS6R88X4rGhern768V6qnonYS
35Hq1SA4lrquY6cJl5q3a+CukyhaO191R9WFqWh5rqXRonakX6STdK3R6yByRNgpfEqfpBdjsEXd
VUK7uCf24u+Tlxh913xRwtOHhkf0iVBWY+e0DJP7XHEb3H7S+8hY9r+T+Mm38drpgN6UWNW4vrGK
dk26xrc87lfdHpm+G5N8dVNwR8y8RsDHYMFA6p2vG1UU0iBMxPYkxpNt6d0DPT7EEeTB7prqtdVy
pKPzWyfSfOKcf1hoq/SZWUbzYv0d/P/1YTMj6LME8uyJnmREGjg4I/KHrqJpYLu6WnXgxlAS6oZ1
JkCTKPPiVnv5+rUhcUIfhxZgSarx+1r66wnwQfOxBxqyUyKoL0mYhnalBp4dlZi5oiOPtlP+q0V/
+8abXx8JHMHgMZHSmcUuxfmo/mvYuh3xFEOh4TTqaE/i1CeAxdMCbZaxEm7UF6/Qn9QUiQEMTgV0
SpGgvDgShEZscZDLGaw3T6UoressQWWq/BX0B9TeCm7bNrEnixZSUuQ3AsEPRgd5qqBfBwqQ1NW8
OP3wv5YROxmrk4CbHD0LVIMzf48TUOmgIr8f7/oyimgC+i905l4/Pzmup9mywB4qqCXJIvnqxdiy
GhZ+h5bcqU7rXVnL5DWixXmB9tuADs2NLXR9pTEaZTHUlGZU/2Uh2+rFCoifVp+AVjRrCll9gxj1
5C9aWX9R5ADWWlaMNJhj88ZyusKCAgHnLfnEFHJBpSjy+XoKeBsU8uiApekIyK0Sn9ACsbP21DbC
Dv8EdrFMS3poDIzMuBBsEKKmq4Yb3fKBYGLziLOKuDR6VT/V9Nk//wxX4TmPByFH4bansa+w3c4f
LyoSATCuLx5R5TahO46/gq5Efz0v6gV27SjcYywLdJ1WpoVhEHk1SXQZfGlCmWaXmqrLxmxzF+Jg
bBfKUdaS1sUQHfJudONRr1YMcFWL4BxeGjqLsObPn7TLpl6Hc16crAL89lTTMbGKUrI9Of4elCDK
Pp+Zqwt0xmRDAmKBShKh2cU5YNVtLWWYIp1GY1CAlINbSTCfubEHtatzFl1TIDTUbWgEgMS9ONx7
rcIvWk7CUwlYDVauJb8p0nCsMUQKEEy+0xEWQfNoogmslsVO13gOCxHR/dDqD57oW4fcs2J0fID3
oNi37XCLvC8wGtvFEjUFfXpVzZTWbhXpD1aAvSukSGk5yd9NgLxC4L1bfiBseAyqpRSF5WS4t0qN
andmqXaCVZ0hiAQqjSpshdjLjxa+NJHS8AGmSV0Vhlg/tlRHvcbsHnHsSDBDOgIrGHEJPhhlM943
4Y3w9DpzYsqAIcKP4Xricrr4MnWomibOJNFpwlXC9k1awh2Geo6By5otTpT8wghD5LaNDxzmT5B/
cAASrZ9iI+6RZnWVASVuhHbtqaIOUMlWtVSBBt84cuTLSjzEImBIMnAa4jA4xRcbv5Qzv8UvNTxp
vRCulL5THiSY1y6W2ziM4R6VtF4OmgCJBRrkQE+bdl2XAQtabWbvBiU8+NlbWiTpFifnu9To4CWq
7SpM6voOf/Fd40ny+vNFf3XnsgRhAljztQspQL8IwZU2q4RAQ58CRJe1UlgUd/TWUJUAuo5lHJIE
5tA6/3xMDkiJeAOdRA7J833dy+iPymZXoTHWfJ+S+mcaJF9QrNykpsclSN9LEIMboTicXX7qWXwD
co9bl7+YC6WcKOejxopSyXrSDEecLZUMzfyTgZGRNLxk2cKv2oUvvWrpHh5SU25THcwO2MwQuQaL
HNW3+7J0f0v2wecZcaGBkxGa9SwvgIoQuAIPgasJKIb8bmBCmL3PMky5sqso+MH9kbuHDpuIRMVV
eTGmR8xvO9A9RYxYw6FJHGN0s5hck0TopU5KuyueU+m9L92a9l2rbVRraQW/gP0mAZVBfYWV+iJV
n/V8bX7JdKfPXhVl10O0kRagpOqDZmLFRicMwA9tUt3VEd+J0CQffgnFMaY6npZONmxiTMXgv1bP
HvU7/YuaqK4ZP/g8cHUcqZnly8K3q4FK7P1YOAhMCm+cujS8Qqy4jaUxw0z5UW6cQa7gOgcIuUJS
7/PVcn0LWCSgJkQZyu7EaBfnJaaIPUpWMiekgmaGN1Dc9MJ7H1ht3nfxjaXJGfzBMpl3gsVtgOjE
pfZ2qKWpGJZqf2zVZS8/5vrCmx5qtG4TEXf42tUSCgXaq2F+s4q9x0fMvVPQvAbtFtdBRf0pqT8H
1MW8AgO3n4mwDzDemFw1/jK1KzBvbb7zMJPunyXzGbUk9FG++J1sNy2u6HDMQ9pkAqpwHh0NQBUd
mJE+3njtEbetXF755muL2fhY/JBrdNcU6hd8oboNbQmPkKYsWM9fLG87BtVCg83T6yhdY9lrUkkZ
6mbTBVj79Ihe2j0AOrVvKZ1gNdxQWI4bZ+yAR9BLs3L4DBHqoSM1SVEFH8zSSZFsVX5K2g+saxeZ
dLBeB5KpCt6XAJA/o1rgv5Z5uup49JF6dsXfQrpe9IgAB/oLqJiFiO2kWHObxDS40SP6CnWgpxZf
LaKXDrBSYsvmY1Uco/iHSvM4li3qARu8NVEJfbL8x7B6y/WjCGImeM3B7ui7EtmsCUIRQLc0Ono8
jGptUDBvizfgU8CYBydRQE+wYnGb0hwTXDqV6BJVpsX0knPn2UjQ4RRAnYU+Wvss/5JOQ+DQAZdU
wF0xtnz7XLUNHjhw2+JReKQr2L0ruyFF9s4JV3lmq5XbcyI0CwwQauo1oNfwnAXJxyUpOrH53iOl
iwkOHpTY8gZO1ztt7KLRU+Jl2K6MaJ1kK4vc2NuGwBj7r1ZNSXIjG5tyXGKq3c9svBF9cOEu+v3H
w/iA0jEzzJ8PX8RgpB/31uZvA31cULg93oQv/Y8JKbvQbc0V5EIatJX8ZMVbDxcdees3r765Saav
RvdtYmWakFdMwo25V90Gbsw5xjqhK2qt8tZVTMcccBJD3HTBr6y7q4RTDDIq3pCTDfI2RlZNuUtb
NyrudYAiWf0ez/3kYRHXm0x6VHl4ofjRSY9dcvKGEwbZdo11z7Azq43OjZ7Hz1mwz7x7RYL0vwrS
reqvvOgubrdRsi3bOb1XpjXoyGx6kLKdLjmZuky149h/gcindM9tskw3bf4wmqsBrdzwqYqhBh6l
9tDS+Pe+IGm0mIaNZrmWeQeQPdXWcrbGsxcr0RIdk62X3yg0qfNtf3HfGKDgZpsB5NAgvp7fN12W
N7MOdHdEGVQIwZYmUbMwEMxejpJ4wrW+30yl3iOCWqqLOvXvMoTlHc/yglUgUkXBiJO6cDxYbAQQ
c2VM+Gt0SmMbOs4AZurRQlkg2vGEX9RT4839Wzl38VwF/TADwTLAWk0aDCu8gqjAdIW47GquKTwM
YlsLvliNgnaLkZagZTt4JxhMl1iaJDp4zylfoa8s35iS6/STmAjG4ZwHwuJH1vZ8SoRCqyMpEJKT
7In9QQ86p1QyR1a9bjF1EpdxB5nF9N/x9sQMVES87vOrRLr6JjzAzA+cuY9z9j3H5n+l+lordQZi
wcmJ5E2984sD1QC8IRv1V1gDHWyatoXcQ3G4GofezuLpB6Rxek4FC/3zR5m//tnqmJ9ExcOb9o9l
APo5f5J+SgIribr0NCXim48eF6gJMq6cUHely/eaxbn++YjX4ek8pK6INIxFjfTvIgHP0GesJ1ml
9Fn3jWPmWW83sfFdwQntkKo+xIlW3uhVloKHrT3XU6uHapCfFC7DbWmOIPr0FCGNiv/NHCtCoKyz
mypeWPJPY+DSgv083Jil36iu82mCZWASnRL0g0m7DKnDyUPwIyxjYHCsj07KglU3S+v2Xts5OFw3
LjJpSCP7pEsISK0iK/UPDRALn3ZjmyXdEpVIaTWKYruSW3WhlTUWfbNrjY9A0lLLcmtlGjMHJo0A
Y9RNvaqlQl9jlpc5QRB+R8K4vhulFLkSWbzxdurVGlAlKJl8EsSH5oT8fA3gFzt4uTrFJxlSxaI3
66dRjNY3vvpVPKOcD3Lx1VEIjWU59gDS1CKNjslIl6FUFeBo+E3FviszfBl9y4RSbKKjjFtbr2X7
kA1JsYwMsVoiFmpLvfyAUDEm8eiezl0nWwTK4CDIBc4VlK83wF3CYBZyn2CuC9WHllAIxtJy+LrK
rVD+ehfPxXSZKhbuNEAWL3ZxEZqoTAeTcNQbgE25EUxuib46jh9+vwkKkhaduKD177RhLu/6fgWt
1tQBaPXmjU/4u4R/sUDpXOiAJecWBlnq+TdsLNUbSZOEIyYIK61RulWJTrIrTOoGQyBICjImgig/
2mqs2TI2ZA/WLJpWwJNwfY0gDMWwbhUZt4CMHz6YNEs8IPQgKldGRVnRZ1FSVcKxtMbJRvT0qEyY
cWOj7nC2Qf7NmjfMupzB4xumgbATqSPYxghKqhOG2laE4JSnw+uN5XiVhdF2ITVmJ/PdSOYvcr+q
7fAc9Qv/hONzdj+Rz+pKu/KwrdhNmbfRPaty8JtEp0odRLxFPdPW60LfIQCJ+utuyO9QWXZVMRPW
ft2kxAr6L0TPx2U5ZqI9wIv4/cD/SLXnv1RLOdPv+X9N20ei2M8F/D/+Qy/nSt0HQZWf/y3/9d/2
3840gf79//2RVRHUfymU6qFf0qmQZCQ+2AB/dFX4K+qvdNuQVFEwZ0Fe8j+FVTT1X2BsLTCvAHq5
k/5S+OGvINGj8/UfUi3SPxFWOS8Dz651XK9IhwFWgv1+xaCr8j6XkcMQQLJE3rrxvg1VQTqhoTRM
dKY94t2ECjbK/kiI3mrIXVT6fg9OsYHKCnQ5enKX4lqijC213CseFIeKILevpHojDDTLCjyFNnUp
JjNfg6g2RSf5UWjxsAjbUFolYl9va1OhPZ0je5cCv24tG1/YZNf0/CG3+2s34sgYBNiM75hd2SlQ
5UWOPvYOoZQO34F75APpB/iiFLce16+05kslymRgZpQ263QM5R+h1PWDneO2AvG0Q5ZWFUJCSJwi
ChyFK0yJvcB6TMc0/NpMuAwsfCEm2ar9fngBDL7UhUT7JogZfVsKhCShiZImpFMlLjaVbOS/xkbS
9iaJqPqnJvD/d+V/p8zNrWZZBKAUIebdwZL+r/fo//qfs+jRR9pHH/6gP5tWlv4FMge2rImXHI4m
M43z31pIFttZYcvgADbTPOdy4L+1kFBJor+MngY1EWpoZ1vW+hfIfA5zLhqgDMQy/2TLcir8FRmz
YYEDqPP4NG1mdaX59v8rRleruJTCLpwcOSf3ISLv13Wjb8sImoinYkP513wd/lzVf2uAfTQcWozM
NAB8CVTW+XCNXlINsoIJOwIpcIucygCluZniDVeljmBnfT7e+Yn05/VmLUY6ncwWx+P5eHGtaJTb
E5EyO7/1vdTAOU/ag5gMeHHXdYLYRD42UHESf2nJk3QjIDwPOv+Mb83E2bnXCmT8ogEZp5wwZpHi
Eoy/+6YUS3QNIu0WM3f+Kf8nLPo9CmLYXAhkWXClr0ap/AI3HImPSByC4nwNX5FODijYcLyRVX4w
oRytJksGDeD5nD+f0KqoI1MpRmJ+1WzWjSVMbqoBTjfHPMEdmfI6dT74cr0wOYrX57dyyo/Gp89H
pxFFLajBFx9UNXGRKTXEGEpc62EO6Yl01HkkMJgtmw1qZlqtyqql/iqWRQRWNJhwCc1HMFPo9wan
Qe+V1kYIP36e+hxyv9/hoOmkreAfyNfGH2inG9/FIg1vrcWLIPHPZwIKQzA2zx6NtvO5wzwiaNMK
k68oLSxXD9KKsgPNfSsyhUM6cEsOorD3Mk/irolwVegibcPiztZ1LiQP7JtwLZstWiKeJ2w+3yjn
icufZwOqQ5uAbjFR/sVCJWLHcM7zqJ5IsFn70ihWOIQ1Nkr/6PEaFZY5BsbHpTzcYBp9cCKgIo79
FLk56uicZmcHUI4/BhLKyuSgrw0vAVuMTdn1I6ZBww+xq0+fv+bVTuHdaEbQkwB2MSN3zker07y3
hHhQnSnstWUmV9Yh9XRafjLswM+Hutr681BUPphLfRYzvZhRydPrUqon1aEMo4Cijfx1YYn+8+ej
nFc2+G6MAsaAXpJId0f9XWD/6/yevELVq8BTAS/jhjtKTemiQv3D0uAhGwWk22ky/pmE77/HVFHw
4yTAn1e5+GRgJuqoqzCo6nKvP4BjKfed6gXIDAMXNjOpfvr8HS+aSf8ekAAaYUtjrqpcpDFp3A5q
qTNgmMJcTIoMtHvqhw6ov9BpxvitRsl611JRO6XsqjX2bYoraFl84zT/+EFmGKFiAN2jv3W+fDS9
T8fBBACpTcK0xrei3PsJIh59gtsRJNd0K7SYSfs1NkqTNpQbbIfRHO+4VW9MydW2mb878QHlLHr2
6qVlp54p5RgblurIAliq2KQ7nWDLDVdwtPUkAknUq9nKwGRl4RmJt7Mo8tlVjLlM12NJERjKvVKW
1c7SfWy7LK258c2u1+VchZ1FQnhKUE4XG00viiIo01hzipmdqofAt3JUY026XsgeiwUtb2rPn0/K
B2MCgJ7FI0mBCLcuxmxLNdMFPDOctk2O1FimR1/x0mNS6G95E1YoOCVmcOM9r+4joDUqURRq1hT8
wJmfrwhVD33PxDGblk5Z7vDqhEeq6aGTc5o+Id7xPRdYH9jLeUtfzdMbZ8xF/2zeGQw/nzB/WOCX
mEddzjE2qU0+qFjjP9Wb5bOWFhBlU1V16kRpZ3dzyUUWzXI8OU+dBu86CnRUbBDb0FxtqOVlW6S6
U/Vc4HFetC6Ac3C+RZ86n3+eD6dqpnlyJoLHuMQ5j2Ne4J05wRFGZmiR9kJ1P+WN7Eg4BDlxHm5K
H/EL0mRCxPgGm+bqepvnCYwbyuzEDri+n3+mjus8xJ1MdLTUTO5iD+W0GA/NnZnKb7OP99Ln/nvK
2nhwP3/p6wuHgS3WIxccdgBzVv53fF0XYys3pc6a7KvYRdGysFu0+FwhG799PtJH08vdpnMLEG2S
Bp+PZPW61WQG3OvQVNKVpBbGOvOy75OoHvQC3pQZjyiI+fgMTEFx4xL/aOf9NfZlpR/bqxS5HMbG
LbNxy6ogghlQ4PIlKVih8hNuPXm6hQC5PgK5xSlJklVRwLgCF7etUUexx3bPCwX2D6fZHTqM2SbO
1G6ZiaF2Yw199CnxG4E1DCeakP5iq491ryclHShHTTNjTv5jPF71d2BO1o2s5YN7hlebk0JJFCnd
XZ6egoBRaMWl72RpCvkungURsg4JqxotIiqMrV3q6LgOZpc5g6BhlWi1hpuJgXzjw14Q8P4cMKiR
ySCc56LTpe2HpoppnmH6B+erRnWmA57fhQaC9FmcuEZeoN/SdgU0klaFXSl6C2vESDEccZ7C3lBc
qnIzbLFqETefr/aL5tKfB5sRu/ACZ1bJXNP6e2MFY6uGkaVITof34CII5E1lFo8yEgfIek7A2seU
8rQcathEoPcxViVc04oTMJNQJPj8YT5aicj5c64g0sQsXZwuCpXfVM9byUEbH541YvkAxnwCeK1r
FjQ4oufPx/tou/093sW7N9hYl2pFm1lOImnhZ4XqFHoRotAAAQ5ErAjHC+ro54N+dL5w9IPREIEy
shHOJxxPo8AwOgnViQjrz1LtzLWejnuhseh3ikmIlWiPXUHVCsC8m3j1+egXWgl/vrfB2Q0wcU5A
f4so/RXowuIh86HX6OBnq2+oAxZ3kogFodqbgCK8JAAr0iGTNqeCvtFX20bxhnv+s8lOUqunZFcU
y65I9I1eQ13LSA5vTNBHq4AaK81Wjgfm5yI4pPWk1wnK9qywGCKvlYjQKZPGLjv8gMbK1G+suus7
jcI+6El11saiWHRxtfSUtMZYNyRcOsFtJw1kc7ECZ+RhQQYYRNpbqCglKAu/fP4pVD70WbWBg2mW
4iLqoNlxVW1QPVkvp5wkVRvl8OhbYm53tI5ufPDr5cYoUGxV3DvQ/b7MC+WS/rWKObbTcvgfzEI3
bEtpYzvAfGDjoaeLOmOQrgvN+2EOmF59/o7X33IenTCf4A51nctv2XZR2ucic2sJgUW0jHJrQJ/k
OckKnFbLSLhx4l/vaFDa1OgBjM9h8xVIT0roQQe4TaY5sXtZBmhnTllBUJ/iDqulPt3SUF1//pIf
fUiqjnOYTk5FSeJ8RyueXKXRPKiYqf3eJ3Jz6hi5j89Hub422a+SSL7I3uDqvOgftprim3XWIptD
RuJiQ224Yzm2myjBPer/ZihjNiv4HRRchEBKhEmKDNjdCQrEaqS06FbDJMJazv95IZNNQIVWA7lA
ZAd0+nzuah8Gl5qMstOJuBf1SfweYO7hhHpD8WvsbsEJPpxE+ouzxxW15ku09KR7U9NpGG5j/BXZ
dUn2KVuRb8sxv30+iR8EH9AQ588FJ9EgFJ+f5a+TFivOktsjx/m0F1s0aQtw61ycS6URMVQRMPBs
fFwYuCjgJ3NFo5Q2wJSuUAP//Ek+OgLginLezwUUuvYXDzKV0CK1DtQTgfmy9/LO5RTvHUmsvo19
OjiTaRmHUSv7ZRMIOMF/PvxHe9KQKBrKFFg4gC6G77hT8I+LJccY5GhtRjAn5IcpAHipSaAgOj+7
tVU+OnW4YakrkC7Mwl7nLyz4UlM0FMmcAqKFG0e67NYKHj9iEZy8WAjdf/6CFt8X3W5q5FcuiuYY
D1LocZDjzxZuFHHw3BQMvg294FGLMakaxDC4MakfXVrMJcQfOpQaBZrzVwzxYM8oV82Xx+hjaC0U
W1kOkCBR1OqRZgRAQykQV3pp3mKKfDi5c38eNgY56GXAWCKdpWoF8l1RATY9b6vRTXspQ/sfqX4+
5q19NC+Py2typu3NstfgaX4j1v7aRn2DHVwvMLuKh4qBkrbaMtQyVLoMttbnH/JCmHcOjqBVw68m
HJ+bwpdtDsUTZby9AULWtTDsi6bcNCIeZEoVWk5aAk8VEGBLEOaxEsnaj4Vo3VWy+SyahbCsNbh5
JDd4pfioGARce4tAQq5/0uAQT0O07olqV2KS606nhM+i5yuoqATSsyxMwS7E2HepNb68yESzX3l5
BC4zsegN1NSjhHHsN2EUGJtUnqqd1puTjSA+iuyK1C4/n4ULKtC/Z0GR9ZnFx6mhKudrKw5TsfAD
PHe7WhHuUmtscXiIwY2merkZoqFyLDBHy0IR1KXnwXLuaj9ZRlGcbKjkIQVdAo5IGiClXdVlu3IM
0BUrO/3Gc36wMCTECP7zMS+ujq7LIP4MbIGgh4isF3L9SBUmZyh/urHDP1jzDDUTbJgTytAXM+Il
chUXBUlSzzrdmskEUrOKXxqaZW5gTlN4Y3d/OB6MZnqK6HpBvDn/AoZBz7qfgzarRWEwFftmXXuW
tqzaVFmqJUT0zz/5h1NJE2qWEUO61bwYT/Az02p0QXLqSvL30ZgUtkAN2e3q8RY47qOhCHfFWRgW
9sbvW/Ov7TxxRRhtWYv/m73z2o0jydb1qzTmPoX0BjhzgFMuyaKVo8xNgmqx0/uMdE+/v6DUu1nJ
6qpRX50N7MG4hkRGVZgVK9b6zSaPUSnvMHrxDVFrm1l2/U9/q+fMfRE68MHB8g2WNkmmJaf5xVht
GzSszUDRCDhAj9+2obwbrX4I19qcxA+xqd/wQoouNBPH33TsN1aaxhdGoHi3cVZXnyvkLaJaf0pE
q900MOQycAkYFqwj2C7s/S5qjX1VwTBXgjKi9gYTGGfsBrk/D3WfwdFwjJ5zMOxrbE8Haz3aQa/j
N1nMSK3XlfOgdjjbA6mW4kJKPTprDZ8xkIFzO9yPXtzsvazIZzpYhnhfOxRkVtRk8WEi4zdxf8QN
Jct0vDGzULcfrcwYE5RIDQ0PVqvMoDU4RWHtIkdHq4/7ULgra0IqD2mVtPviBVn6h9aXgqaHCCu/
NmPvkxIZ7id36IZ3VqKLW6ewp8+5nqOAScDEoswSJVRppdM/5bypsp0HJUsQmiu4kDGe7F+HpK7f
qxMKSUOt82NYxJq3uGFWX7wp1t51gkxyNeArR8lpVreFNk7FurONDvX4MGq/h5YAmUEjAAS+aZrE
Hqcv20+uA80UrYO2/3h6kxzbj8AZOWmUNblKF3sk5EJwc4v9aOTzgB6cjiVACzi9HdP2zPXyDAJ4
tR8lqk32mKi1LMJIrnddXWkSXj/HAgZEP3YgEeHbcXsOmvY55WEm3eYN2tvKmCW3EeQRPGNcPf5c
RFXzh2UX+XU6IAXrekH4dh4BsqKw1n6JICe/reYoriDahMO3Wmmdj2MVm9+FMaF4dXrOjmR0MjCB
cpAvZurAh+fKquvA1fuOiqEgHBaV2vpmjKbnaLl3ltkp1/PM+p8e8+itxDMBMi5ACzKPRbjXI7UQ
ourVTevBxDC8zrpS80i/qELvui0dcdflOXRO1UVHewq1bWNM3tqkfLlHLobjZrPvs8BK1jisogA+
W50f6GeNF49NDTY5uMdh6C3FZA6nZnbbUVenUd0EYV5u4Ghna+r49rrsOggjQTpc94lzZjmOFBcl
z4hrggqj60IBOhx0EKY+On0Lv8BIadjPxLltBn9hExV99XueJaxNZSTpR8sNkck38zH82Cfu+DBN
efB+qDOrQ0ciU+7Ao1bn+rdyMyw2PSo1yGToyNVQwV/MiOUSG4p8pN6lOLCv4ulrWwlzPbpqvPNa
S/dP75MjCyD5VrqJNg7PlmVizCfTgimfmYtWNSEWjDV+smq4toPIvk9TJ17pBcf79KBHgghG2pR1
2ZgUApba6s3s9nXhdDw4MGykVlsi4w++5LITZn1mqCMFWwIH1Q0AUGTh/O/hYjtOXfZzzBcEBZNt
QmCp2wBfTkTdOqwSFNSXHQmE94aZh13uXo0DRqhKPSVfHdgCZ7bekafl86OOd51Uhln2zcDke01g
ZeRgBdqMLVWeVZ9HM44V6N8k6oBGlJvgFxUN8aayMCk5Pe+voSA2e4v7nZkA/EBMOpyMwUksvYso
phqN7XzPNRG/n83ZumqDIfW93DJQBHQpa6d589F1U/EeTnazr7qKqYrsAe1RLB6sGBHlslWnMyHr
2M53JRQDhA0IhuVWnEcvCxLw1BslrzW/UpMbsxl9XXGjfYZf6ZlsZ8FTeU7bAcFJQDflcw1VzcO5
8PIGbeuJUsooFazolUHWrebaj1VExZrYQHcN09R1YnYPjRL4emv2Z7occoTFUQeWQ81Wp8JCsWpR
N9KtKg9NOgfoG3O44wErk3joz5F/j+w5KRzKhCL7i7aunPYXWZ3tZL3W4iq+sTJbe1tO+rRBvBsK
TN+NOwQQi02q9s1lYeKdKuohO3OLH6vrUMxAHIdUFZDqErpFhyjK+qk1NnNPIS6Yx3lTqKWzSQKk
eMw+Q/1VFSGk1/ozLoj0CjvxvdMU/R/sfYNp4IWGXAM+Xot5iLLUUWNBlS4O4FRlNRwooSLSPrla
vut6jAlkmZ5S5OiCjkUTwcJhbi0CnpjJgA97icEyignWO7caqjOTdCQK85TAXUxWtnnHLM5l7PWz
WYaGvpmcqt9Es67dN9zslwZcHuSEUOaaZgRqTkeDY4PS1gD4KEkNeGMeboxR6ECgbExOw2krmia9
hSc+72LHiC9QmkU0qTuz35+RZssNTxJK4JPpEPiFwxET04v6sWJEbzA8EHtFstNVhB2HvKmvI+x8
ZX9RrHQjyv15UlAMT7zxQ+o1j5mXoABmVc2ZiT8ScxDFkqgNiR7HH/zwE2V5YYuyBgltjDGCKXjW
+Qq87LZCol3PEdc/PeVHLj4pisKdx/uYLSiX5MVZTEMKX0ZWGBBzrBwmJYZBmiANsz3hnlndo/EN
nC7lGQ+YLQH1cCyLg5eF2Hnga5F1V7FFptLjCr8eRvzWpj6aV+XQ4vHTKFSq87m7rCK72J3+vscu
HIxqyO/gd5myTHT4IcrGjJtUC5jf1Agu6yzFa0JMzb6Bfrx3a4TIRqsutjGFVAw7usTdzcDKVmFX
NBt7KrytihnPdjCceq04fO7TH+/YCeCuwama9Qenu/h0SVG3QyKYorkaavRYLMQ489RZwWPGcFLR
d/nsffkHQwJPQjcGdDVSEocTkmhxOcJ6IRrPUXdbaKj12wE8Xy9EsJEpnKJVN3jnnlLHtjlXvtSp
YQ2MZRWhy2bXbPPI2JiTBhzEy/ILzBJH9Cp6KLrJ6J056cf2OXV8KVRGMd9bJnhWNUDLEzF4R0CB
c6AXPti0adNhnvoPlpBsChQnb0RJtTycz9Br4zgGC7epldC5dkyc0vpwdvzOHPMNMpvqVWggdfzr
iwhmhoaIBEEhp3c4aAIGOA7NDo82sxi20xj6MxzJHVKZOoCF8gOQnA+nRzw2oQDMHNqCaPeb1uIw
j1qfJYi90HAPHSw2ahRcRYupSdoiH396qCPgLpCxpCPSypNHwTIPi40otLRmQJomVY2vdtjHFygp
XIkkRGCiEkSQ3Iu3ES8iv3EyTAKo1l4XxaRKN/vuykyyGRC0Ul1WpJHbYtYyULUUgycs2U9/1GOp
DekbEHcPRBpBbrEOYRumadsZ6AxPDr1nvIqE1uyjpkFDosfWSFiQqrUy0rag0M5lFPJSXt5mgFEB
eBFmgUIudkFRmoUIy9AkfZt6FJTQLBOt2r+D2Fz5kAnVG6zEPtjuOF2e/trHNgP6f5Aq6Y1SH1mE
LeTTRGwFGQNHEOYayNRXcHOHDWl690+GklYJvESBPyztdMzSCKOgZqe3QdGsXbVH3ybSJ+wu8m57
+ls9f+xX84kUFIhbKGOqLVf7xeUYuRl0gpHyWmkk7a1WCQH6u51xWNK+RS6uUWPkJft6rH+nQQp1
3sbGz5q90c9mHQAfrjqloiIa3KbIfhlk7gQ4LWvUlc3jGSRONlyFXEB+aOcIVkdIWCgKBo6nv8Wx
KwVxRl53wO1l9/nwS0yNks1h0iOkV5jjLmpQlDAKs97XTt1gOdT23L+Ndu7Iyo2+mDqyKXh2aGxK
9MAiPBjKJNKiHZi6WsRXKZFrlQcAM0anjDcNDdSNkZkPIrdDlNQ7/E7L8pwN95FNSXACEIcwE6X4
ZdcUrUI9SB12SqUMLVAcRI8rFyuEMY/PKCsfy2xMwC4EQjpPgM/lR3mxUVrT8BDV1U08e3pArh2d
8Moa/0Dyxt3ZaYkdohjFWs0n3rk2quwjF9SZc3HsVSMf0uTq6JPSiV98hjQSzqDmGrXgoA/8ujdR
D9I7a1MERoUOQz/vDO757UAN7jIz8ImsUExYC+r5vw4Z4YOA86cZZ76OgbE2B+gNqmibJ664Sr3Q
vExnr7ivYgV/MgODhNMb/Ng6A6uQjRae6K8qdmWUWVYYooWuUOtcubqSXiaRx0OJN+6Z7PHoUDSR
ZC8JTetlQGhDZyoGHQ+cRgpVlVZEnEPiArMa5dx6ypC5PECS8PZzqOVNUgzZRE+C3ZuUHu5Ouqtu
9Xaoz+QNxx5ASB1QbJAwDmgFi13juIHTugN50VRM3aNNjWMNhgW3coDel20PN1vRNExLQ0OamKDM
4ymUHWMBiLDtssh3BWZXp9fz6E6mNgCHi14uOcbi7RmNTVuP8jax6VCAZwWgFhkVD2EdJVTdzpvf
42AyV91czDdDWZWXUdNGfjJ0Z5VDZJR6tQjPYoDED/tVFIMA2ws1IHYO9exexOWkrZ0Aeefewtqi
bb353jZT5brsaArlseUBU0UGKY/Dc+IDR9JlqR0ChYCuPc/CxQVrTYCWmpLDHSXVQEeqTpDPrNCR
4Vbn5kjPWeUdK1Jyx1IPRLCDR+iyElQZVmDVI6SdSr03jWxYWcX4NVQGyxdT4lINz+dsVVupu43D
pL4ZmsjbxWObPkTNEN2d3hBHvzyEF5A4ski+PHVVXFrZXCIFm8ywfdGrmn3UyupN3TrlzoocxIdO
D3jkyqRDQTleAvSJqfphOK+Szsq6uuYV1kQqrh52vGqrGZnxsvxSFVgudGhXnhnzGXax3GvEFEjt
zDqg58USOzioDorWgKqj/rlVYdjQpWzHLeGtWfGqkRpSMV3AtPM25UTumAnceQsR50gYYEJndVV1
WRR1fu2acPxc+ge7tC6UDX3obNWbCA/hnDohWoIMA6aopV9bebQuRsPdRYpT32WwBXdRXOA5ZDnn
6knHIieFReAZlBY5t4vEWEHKu2rL3tigFR3u86wYNvBRcXyK63O5x5EsGAtWyWWWTepXD7DZdItE
mCiz5GUeb3SquBuEV20f53VEHpDi8/U0mi4bMXdnoumxjUriDbETlxZgX4slhHfkuWgH48rhOi1q
YGV7H9pKifhrEvAUUdV/cDBMFOMQFZcCxku0S9rbTqybNVGhxahIj0d7pZchiMkq0ND0MeyL0+fi
2My+GG+pHm9U6mxFoIYh9Qhki/rG2CLjeA3UpbtszSG9FQ06XKU2NWckWWWOujwbskLFf+Ct0KU5
PJCRldCBUoE3gLhN/3Ctwt0nE+mrO0/DR/qHWKGwcdcY/4Y7nNLOIaaOYK7xDYURSkikZP2KvJJo
CTtqqnWqByDg7L74bow1bw7Hav1aoqgrxx1WwZTgUiVGfed2VM4hAqvXrW7jDz05yc1QV8atGiIt
35Ozvj+9MkfvTKgfQKAJ2nzAxQxprVJrDqOiKa9AdRtnRBXLHLGFGaWpoanmDXAC91MWpvbOUChd
kkRmd2oQNdvTn+TYUsFN9Gj0Sn2hJTzdSjutGy3YTKbGC7gD5rbOldS8dOcg3NvCtn3Rm19mEsRd
PFHbOhNGj8WZl8PLI/oiE88jq5lCDwDYOLbmx4AHP2wMKlsrMsePp7/p8V0h60l8SwrIS8qbgsxN
nvJ4RJAIHUU1KOMvAS+xfZl542VUYDvkzNF8LxUA/MHs9Isa6spjYFrY3OReuFMtdCzjoZUe7U12
28dpcebAHsPDyWIAHw4+BqYAi+Je3CeqZ0UluKc01DeDPuVbMajwl02rvBSwQrAU11vkBueCRCuZ
/FAtIkx7uezGIrDe8Xb5nuvJe4/H4x4opAXrYDSvzCFqrnn1TY9KZgNAT+xgnZsGSs5D2l1HYta+
iMl0wQT13TopHdIHKy390etBqehhcR3QdNwhO4BXPAJh1xYd3r0l9HonMl1sUXMbzjwSjkE3WGK6
LFQNaP4s82mmwSw0AQqRO1G8jSJYs16sOWB7Q3w/UK6+7ivh7PV8qm+Sfq52LpJOV3Pc2evYMOe7
0sG4gYZNuTJqdBlFJeaHerD1u1BUhW/YSaGt0Bh6mlPAqlbvnGtVHNvYUCpwRiETcu0lZIOi06Dp
uattuoCPPuVR41OxSH2aCM2Za+VY+gOBhP4LIAgAXoszZJlx74qevtSUp+mOrkmM+YvIb6sKdU5n
xCN1gmx7TqD6SIinIk+BFuke8BeLnQrpn7eroO9hOZnYGb2VPwyD86gBjzrzWj82k6AZ5JqaPNaX
1Hctd3i8KYzUNKizgwDH0aXX71PHOJcPHB2J9jFNRsBVgBkOgxHUkRrmK9fG0GXVpZ7jzDb3WrDV
HSyv/kEw8iDekvNQfEQv5XAsdnyLphuCgQQ795KmVbUaws+jXdabwC0rnyrAU2yn494Z6G9pVvBW
IXv6GOT0vSoE8m+K0RoQg8VNsi6GM8WJoxOBNg8iMxSMOYCHH26uqRoCa2NHmTh32Had7ZyW5CyO
3PpMof/I5iXNpKcK88FC2WCRg+WTRbE1oL/TtGF32YVG6Fta2axBwcLvTmmgTsrZ1taR7wc3EeIn
hBUKH0sCiWe2oVtUnr6xB9fbVqGJWb1qjSsz885VmI/dOkBH6BDRJORpuuxkaJUe/wAlwMspL2LI
ADj3tOF1kzXhvg8qsl2B3LODcPmuTqfJt0c1vTazvFwHVZJv1CHpNk0+GDdtX9grxbPLh9N7UU7x
IluTGQgvVYteH9W3w9XmyaxJPiog7Akgr+mMzT6J1ODXj/HBKIuFdlF0G9SSPSXKSNlHEQLJJoT/
izTCDer0FzpW36OwDVfbRWiFhrhMjF9kFdnA476jwApEwAph1aW935TiXs8124fALFYVD8VrktTk
nYe90CXA0vzMvn6u3y1nldNNU54Wj7SxP/wMLSIyXjDRMeu9pvAnG2hrH3jOZjDn+SJTSvxeYwPJ
Qcj/O0Vphq9JhFx35Eo9CjdKN3CSWl/JpA24F4IsRQ9mQ7qLrV+tuNdgNhFBBtYOHt4onyq9C6/m
DGnLtC/xLGyrr6en9MiJoeJExxkFHe6u5YyqYqInPSG5MDYN9s5lnOxns/tdGZrW/wcj8XRAJYoG
IEt4OG9ah390KEE8URmW70vDGfxGRFTyDeOnvdYv6YP9T9PjI0l4MZ+v1PjeP8ZF99t9/NQ0T79J
za+buBZPWXmgzff8O34q81n2G4o0FKngZoHeg03zp8qXwh9RvYH7D8CBSgBb4qfIl+m8AX9BdQfZ
MUIGtJh//daWoov+/S/TfkNcJR2wXRISflz/FZEvkiVW+69TxBXDrSA1YkCvazI2Ld5JpiIMXoo9
Ysez0V44Q/yJMXd1m187cVevTANwczLDyMm0LsKT5F2XjlIiEpPqPvGjjD+BMBNdWElOX1wzvlpD
jB6yijhk4QIUoRpj5jMe86T3pfpelNlXcvs/zMpcT5aDNIuyD8dC3fQEmVU8Jt9Fol+iVPfgRgRy
DX/GrS7KzyiDPXha5a3l/0kQU8UANKrW5hh+y1s3vogdNJ+oQBADDOfbrGFmkHrKNrCVcVv3rrJN
1TDbgMRF3w+BE7P4Gqv6RUn/lBAGPa+1YkB1NAEis/VwQZzLjQoZ42YG1XORZClgedTLPWPgE8TJ
H+7Y40AMCW0VWvXnrMq/enjTF1qw7wRZ/5Cg/d5jGxgxfN6l31Sr8fw8MMIt2rnAG+XHinEfWTW1
5Wc9QHDYMR895W6sjPt5dmmRu+XXYcLJPRzVVdvF36PAxUeVTzJLPE6B+NMKBdOHPOqrexP4MhLy
CuryyNcCoBYbuObfgzGUot7fkMTJ1zn6wauhErdmqX3KW4W7f/ja29NDC+xghQkeWIM8+jbMzuXs
JhXuLk21xR8Nw+nAvm1nwDBR023zIrtXvPnTPDBPusUaIVa3soR4K7rqPlXrdp1MfJ/Um731gD+l
j76DA2T4uhlFt8/c9VSD5Mgd93NnqtgECxqzva2wU8QqUGbEQ80vjtqD/gR6qWWo5htl/C1ox+nK
VbIKJ21dwa/STPdRCTWH3DlczZP51iYrT+xerGNNMfZNO2aXcRB170w0EXcU9fQ1egzjPgumm65N
MS1paVukkT1upznH3RDnYl3JJYyr1dcpHr4QRkS3tVTRfgCEhZNLbbTbpkNCksOMyKKKEmNhBvuk
UdVVOJr+CJ0L20WDS0XaGebd7eR03QqJ3H6dDYq1Qit3H9oWdsU4Tg+GtjYS71JjsUyt+DpXCNIX
lr2LMKTRzPRdljT3jsrqR3V3n2u3UwgWq07P3Dvy7XJw/iXBT5U9cpmqvdICtwH6maFwQp/ebo1V
uuVPiX1hxanBhsrOpCiLvEEm/owm3b0AVMpi5OIl1QtNU/C+CdEfKruVjbB944DnKovPerKdg/R2
sJC17nrccdP284s4ff/jO71UGFyUhH4OTlCF1Qwzl+97ePEVuWaU3Hs0WNP0G6laiU83VUJ6OMk8
EGueFwJkKTSSaxdagjI7u9Mf4TAX//EJKML+yAJpBi+KvuSHZl5bWkgS0d+Yen4dRmj/1bksP2/L
ID0z3c+qx4vFpfbDfcErmcxlCUMoDLVt+oDFDeiHrzpoE9H00KR3XcWR57GXYPDqfTDT2ltH1vAA
kOumq77pdXORWeE67UZ8VzD764orXhYPHsZ8ubiqk/7BLd2d0NMLo6pvc6/25+9Kl0FJyLqNM1Vb
Op7uqhDG22KCrTkPzmVVxo/JgO5q2F4F+P0RjbaqGz3Z9Qi3XGRfx0xxgfRr11PN44QPDuGw77YJ
RKrABZoSRcNjbXgfcpQ0VqBemiu9mXEDHMzvTt18Tlq3WFHjbv1KaG8j02wR2G9iPwurZFVO84Ne
Ez5d/SGd3A/RrD5MeDyt4sa9BQk0rUsQzEUsdmWlXFSUAX48Rn8pD/pQ5vz7/8if+b2spibGWPdZ
8/evf/rPBI79p/L2MX9ql7/q4De3//f5j8OnUmYwB/+wLTr8Dt6Kp2Z698TU/vgUP//mf/qHvz09
/5YPU/X073/9Xoqik78tjA/zIJ61f6+Z+v8a8e3xXz9/0eX3f/+Lv/0zZ7JRMiVGyPYILoQUVIgT
P9WMHfUNyvlozoCuARkLqui/syZNf4OhqGF5pEayLi1Z0j+zJv7I1EiY0LyWJWGKf7+UNckH24tz
hUiV1Koio0P0hPrysqaruEk3OQqknWLQ8reWOqQ2HJXwYoArHl3m2pBf2kOcfxCuEu61qRazb+UO
XB5lTj/wduj3apxDdWjUbW1mGbfGWGt3VZxUgieIZ+2bEm8dW0mcd/rg4svqtm5Jp7cJfjzkfmlj
/me77q5/ajpBznvzWLW/oRL6/bFjtf8HbELC/IlNyDYOxeNzJr96bL6J7wdbkp/9c0tqb6BkyLUm
otIFldn6zy1pa28A41FQQh+T/UWy/9eWdN5QnITCJBG2pP7ysfXnlrTf0BZDRQFSP0gZydP7UwL8
52XGGSZYcDCPXG7PV8fLLcljHKQ4/8U2hzO1vNyEXhVulWAbl/W58z4G4bbvJrRX1045q98wl9AF
oJc02A2qJm6K2c0nYKwTnicp8j2X+ujVb62xCS6neDY/AYMnvZu6sXvOMudv2LdlfjArgkLKWLhn
2lnPcMyDT490Igk+oA2uZUCYnNyX9QSc7gJ1Kq1hEwlrehzI1t6ngMfU1ejN5SryvOZB6yM6+8gp
puSpFJaI1pM66MkKYIZ52YwgHlcKMaFcD7L8vxJKanwMwRWmuercAoqa7kVnDJ+NRpssvKAM5b4f
43nnlMG8hYLRCBhjSvF5DiE/3IVZ0YAyKdzprZ0ktPT0Ir30QKjFYCvNMV4hLln7bawCdHix/46s
5GEhQGo7I+HMe0xnFUlSlnVtTZh9ntmohoOqCtZVFzkrgforuE5M408PtUhHnoeCaiHbZLwjXwGF
4jI3tS5Px43tTM0WBRt13yqBsta93qVeFjgovRZvn8f834jz8iJjTU+FnJDiUXYQZyRA7s9Ao7/x
AAZQVvNI2SS+5a9AY7wBlmRxJ5LCSlkgwtPPioHmvsFXjwiDzhQg/mct8T8DjfsG/ISUutaJNzI+
/UqgWWbR0MelEQzcYmoWUoF8cVTnvC9Ea4OpLQ0121hq/Cn0jGw7VeXvpdd9c2P3ragn7SLS02rf
9vC0J/TszxyS5UNCynzJDACh3mcJjWX3yszoGbuDC7IA3taVcPs9GftTmyQfRqW9ihP4sW7i4ApX
lNe8XYczNbQFd5d1YXxgBh45BSxJqmmHAYtIUGmtAGmQm64Sb6BuGuuKRPquwrJY2rVhkQl3UZuJ
VuC68Hlxa16Ac5sOaAIVyqrLh9jC9Cr0qo2bJliQ1cB2dCyJL7KsqsrNrx+7//AKP0hQ/zY5+P8x
2+Ry/ftjJ2/3x+9le5Bx8hN/lum8N5KEjbiXwfHjnuBs/bzfLe+NpKBA9QVwT8FbtuL+PHbGGxJO
WhwweEg5+St/3e/GG/o6HgU8VN4JtSiLLu7zk/c7wx+knHwobnXercRrlB+8RTurSLy20CtTWSeW
dk3zNuw2iRnG2zm1AqnMmmN/pwQIr6CzGM/xGr0XXaGaZcFcyW0dyH03tX8Athc62lDZ8NQrlCXm
htf/NrIcQEedoQ3ftYBqTtNW9sfSKpKbBq1c48fZ+d8b4MUNILvtf78VP0RPv60eo8f88WA3yh/6
uRsdXeaNoN94zNDjfvkActU37FA2KtQC6inPjkI/d6PuvIE8yvMHUIX8GZmj/rwEdPUNv4Z7wKF0
jDIqpYJf2I2ytfIyXcNJDzUAtIvQ2Hze/IfRz2qGduKwVD5swXJtGYOFz7Fd/Vq1BNsNOQoCXyTV
FC+W3WJ0M4RpjAZ0AGQ6+07aHqo4lad4Za7Gcio2XWGe6yYe/WagmqBgcWEi0nT4zeYymikm2pWf
w3nfTg32nopanSN7yYV4NYE02yU8HR1G9HcOh4GU0rUigIRSankdbpC6x0FLjbwSpq3X5ZtQK9Vq
ZfJ2uZ6yTsLEQyXbG0URI5mj1ZY0jBj1lcjyb7E+ePVqKEphvE/sDqEiHVHfeBVNrXI9RYWi3wvN
wltMxNOUXJk8bW8EUL27SsszMLudcga4ICPl4stJ4VUEEsnmedYs1ZaGcvYEhoil386Kea/oejit
TKRi17kb6R+FLZCjH+A6tp0XYKyp9hemWSXYMRa8LpTaGX7cfX/7NnqVLGCsQBWBmAmJkHbHUk3C
9soodlEZ8GfFtffoc46QHnpgw2o5PUyKR0V7NlI/VHqU3Fy4n4oKpufFCb//cTheVh9fbyxuFXQ+
SMCkEccyYbBK3BX7wkF5PciGT7Hd5jc90hGr06O82ldg3aiOoCyG2ZLUbzzcV0qsFmo4hJkfVz2S
fCh371WbwloWK+d4ucvHA4R1iBUAGCRX1gYFeTiUCaRNawFH+Yge11f52I2fOkPXClwLi4/qOCrf
tbDpz0mpvppGRoW5Ar6TQ0pStTifU2XUE/sm9EMrUsOVmozZXuDNdPGL88jjS4pjMZ0yGViyAELd
6Wut05AaAO22j+Iu3WYup6cDM3jmEfbqGz0PRT9P+hyDDZDz/KKVDj4hNUeIDL7StckHFPCuWuUs
gkmmowcBm0FYJwmEfG73LbKHpNCzwUiqyo8Dj6ZTN6YXyC/3d3njNTeZsH6x0E2DEsIO5WzSJrqK
VEYOv1TM5UU3e6z90h3udZros5m0G6H023xUfrfG4pw79ZFZRJOCIbmOeOQs0VIBUXAubJe47drh
Op+SAOmY6Jzu5PFRpGs5eDPs1BbT6IhCz4HjVr5WIFQ/6wIalYbl6+nNd3QUJpBnOfVN2jKHk0ff
lRnNzMofmjrYTsnwbdSc9swgr95xcomIEXA4uOocSlOHowRd3dfsSr4LPV6cibGj1rUZw6VZe8i1
yb52gyS9qPU5WusQhXe1XoTbclDtza9/W+lahReEbGwvexR6gb6EHrByQ9XSa8w8YwdANTiTSyxo
7mxEvi6+RNK9FCEda/l18S613Vbj63qBfHF1OBkkUb/V8+E9SmoforqKVzEK0YZa+mFcXwaV9nUM
UR8LGytbl1qgQABvznyqYyuNYhxnH5AatqqLcG1aYYomnl75kyE+yOx9Z9bTuTTq2CBS1IOLAbwA
xcvDhTasNrYxMq78Cm0YX1H6Yk3R/ZxUxaubh/ml8gk7iSsOF51FRgNyNS2TegRX1xTqhUjxfk6J
avuxxVj79I6Rv2oRzORFjtQ0UwZiZnHzTCxGj5p45fdlp6yCws232JMWm0qnbS3GVMHMEzB6o07V
Lx8aJM4RKqaaK/U4XuHuUSILErMCPWgPbf8lEVaxL9pQoenUVhuD7OxKOEP51LKDb9BwzPaZaQTI
B1jxmZ0jF+1gDmhxwDMHKkSCRbK/mAOFHgm+1lis62H9h6oqybaa+mwbdIH0u+rTM4f01WUvnwy8
c/n6xCV9edm3gRu2yGlh7GvmCR47RY3mCvr66W0SdMNFmpcBoqm9OX08vdSv9u6ziQN1LaB9HN1n
EPOLy7Gz7KFJUCrwB15LN3C7Otp6oXUG3/sstLGYTZ4XIGB5z0CvsxcRd6TjB4x3yv0Mk56PKMxO
1HozcYFgunI1VXW/djvkSqM8ivxOcbJbOILGNs9JBmyEOb4wcdOliepetc6swcbQd0jGbTiV3gdH
mJ9z9KDfpgrXIG+XHl/plkVK6/oSyZQOwFdY7Q3MetBJHQUm5ZZ4i84k4OoQMTy8k9WrQqCnGqgN
dtHU0rZGZ0Rr+Nax33XEpDQUgZ9nY3pb5bO9mWbi2i8vA37VFIh5PfKvZfKqoBM56FA9/WiarA31
9AG56f7L6UEWQE6ZK6iMgh4ptUoeuEvHqkFXlAzl4cJvguz3sIrvRhudesQjKH5rfbxJ++I+MpT3
hTpvE7AMqyGw/QhhIt1IixW4musS8NxqrLxz2cWriCM/Gc9m2jSogvBsOwyhIoj70q1ntj/s98tZ
axr0SDD30PVEW/dayAnQiQImln5nDt6rsLoYeRFWrRoLOAgKhZ8P+bAW8CxXRTo5aI2K8p8ssjSb
BCzNEX+V82I0j6z3AK21Ga1tYdcRBP7onBvrkRMttcqhJrPeJKWLqUyNyggS2kj+0ArNN3LW1ZiD
h9Nb6dggqERCgMZ1lqR3ER1VxapjdVRyv9GQq5qF7qCkgyvG6VGO7QrqEpIpTC0eo9DDXWEbTeiA
IGZtSC52gWumn5EssPBiGcqbBEWq/RB2/Spt0CBZnR762Bek8Cxb5JxL+n6HQ/dpHIusGPFdRhTs
wczUYgPC1bo4PcqRS0a2y6lyU1ACELNIEec2mGBExDk6S7V9VcBRvCUqRpsyjM11E5oRPY7/roId
eSMfmVAWjOILA6K+t5Qi0scBboCd5Ag8tYpvGSJeNX1o+EkJkrAThdjovcM9U0znVJ9k4r64AKD0
Uhmj94hugey5vHyEeZmb9UPZZ2ha5c3Gag1jPYu5QROpSd7bLOo2dNA7Ctu4XmFRrJ0B6hxZzoPh
ZRR4cc0JNlGliDbzUbtANbasYRvZzXgmezmynLLEDXhB6oRgP3g4SjoGehW0eIwqgMEuRjLPi4RC
00qLdLGzDMB9p5fz9aQSLAkophRRwrBj8Vaf8ViuK9QIkHD38D5Jys90Zq0vLoL5aw8xglVaRuad
gi7FOh979/L06K83E7V6ziZ4EIINti+H33YwQrUvbbXykzq9I0Z7G1M4yl0tmmaNUWC+ZpOptwhw
nYkKr3rZPHnpDpEq0W7jheUsgo9m1EOI9xt04jru2hsUdoISeKfpYJue1caTzvLyAmmUun07iqi9
4RlgtethwiZ6m4ej92lEDGotnJGwYaN1+6Vptd7ZUONSHockc5KVNk1js0KLq7FWquiogjrz1L1T
U8WJ16iy8GzRw0DDvX3oO22nu0n7UFiduDTSsPwqQiceULvAiW8VDq17xztng62K7X7BkcONVko5
RF9TN2+eTi/J622uQdP4L87OY8ltJG3XN3QQAW+2IAmQZVVSqWU2CLW6BZPwHrj686D+WYgoDBGa
TWvRUiQzkeYzryH/4nmHS68vG+a3bT60GaIgfVL6liPJ3xpebBf3veLb7VHex6qoImkkU4vyN4bn
qxcm72ctk6q28CUKHEE4PigD0OJAy19tunau2tjOzm38vsBIz35JSRgPx03uy+uJVXLcRHYd5z4M
0O5iZgPwX5kWPucjvHPUIHHRyc1PY1YGVF9qNXlurGEvSHs/7+VH8HwTpCw5ymrDI8pdCLUJMr93
lug8dfrqrkOm4aKM4TzhvB4q93Jgz//cXu6tyfMAstGRpiUbWTeETXRowxlgo9/GlvCSspCfePql
o27VyXEc2vYpjhL7e9BaDfjSJveSKpn92z/i/VUD0YucjBY3LzFdjusPgEprncnRzMsB2+Q11az4
EsZte7KGKkHTJ0KTg1p+cp9E7eDpiObujL+9CL/9gNUOwLw966tAzfxOG4uXCiOul1E3xCnuB+mY
GEZ5HyKs4IFJSQ+9XkhujALJzjZ8f7yuF2F1vIJ2kq1gwuKvirsfYZvbHw19bnbe6K1BaPzTd6e6
x5+rS71tKG/3qrzsMi360PS67ELD1M63v+f2KDTX377oO83jKBRDV4LpoVqOjV+rZOqHOpjsnQfq
fVEIyXKYiItP7iIzu74qtN4BBI5Qlh9hvOxmsHg/jc3UHukiSI+tAYO+6sb+A26JxmOepzOh3Sj+
xapUO82jZD7lpSHOKLWKoy7a5I+Dgusft9pSnRkVeKE3fE6srX01zacXKQCjfHull0f/OvJhlDcs
A33lRYzy+uQAq9WqDi0oP9fL9LOmVfkD7joxXsF/plqypHeMhDkYqBbYjdzQ1yMFZR2KDtqdP82x
gvB9jie35eD1HtffWyvfywHeRzvXw61yeknlVeNxYTgZ6z2t0MyjWYfBBXhLcnECSdpZyM3x6PAs
QL8FbrNs6d8et6YNhyrus8yXsXv6nGmF4ktNZB6jymqpShfBH0dzzM9CXI5eLwXctZrXEGSmHU6M
F+Sd9JAOoXUSE8oLjt1MvhoM/Z+PtzDFGYyoiiba6nbJUR+PhonWEnSh+WCaXXSyjeLHrMzNvTVn
hXd7X75VuVcbE5gvwqgOiAwFKPD1ekphoYqgkITPW9e7ZiJ+tYvfVNt6RZg/SzLSLz3YQCUWD4lU
3cWBfbQQqK8V4UlF+FDQ6zuKLvFiMz+mBYY1CLwQih0jiBs7n37j5aWsvOCiFACg9Kauf2of0Hvo
SzqIemrJrk35QdOe6dRj7zAhTpPVirPzMZazv14c5c1wkaoufcXVe2eFoRK1Dmx3Ta4HX7OkpUIV
i4PcJNi15eZdaMGkiWkz7lyZyy5+NzAIM8orC49inaL1YTHnUjEKfxo64yiVCRrpRdTuvGQrFa63
uwJ0F5HUcpjwFl3FMpIlz0MRRMJvRW5DtTEdz8qj5nlsHes81HN8pwbW/CNtEQ7FBUR+kvvRuRhp
LXDI6m3MTmpjZ+YbF6W+yNkt+FR0p9Zl9AaSaZDNifDhyMgXLW+JcOQY/brU3mtybg7FTQL+w1yk
1ldbv0ohf7WIWPmi1WM/lxMS37DNLq1wvtw+ZRufk/tqsaxlSpR+VvsoUysoiI2dkKsEGYi+qvZa
YSc7S7dxNYJcogNBUr9IGqzm08iTPmVlkfhZz86xe8X51CX4XnRBMPt51e9Zb2+sH3wWBuQ0soHW
Co/01XvyQS3xnVDR72iAjLg01NOd3eX/wdX9V2zB5lDMjL4HnAN6j9dHv5OKbIzVFiZk1s+8MjBV
5klTL2aX6DtV6rcdtjp7GP2h14Fl2CJmuv5YjVJ0Xe/EFOGV4dWpIv3g9KiIGGVfH2uRNedaruXz
nE+RZ1am/jhLZn7RaCDea3YUvESxrp8mKmL/aBa0RVcaDTgii4PwCOUY4VBxMAX9Ay2VkntTpOZh
yoP+Wcw4MBgBnkAN+Oc/hUUAqwNWv6TMdNtNe1nf317NDsWOqpmZ00iz42j2pYndD2aet7f5sjLX
K0fNEcYGIBCQmPgxXY+iZEGDwXgZ+0U1915hlOapN+zOH/Wk8E1TCryKO8m7Pej7rcGjwOu8zGpR
G10FINoUtSC5o9in2iIQbXeMU1WA18Er9/X2SBvZB1kPYdz/9fchFF/Pb5SQE4gsLfK7upD8obN1
T9Fa9Q7hdO00oGpzqIqqfTYGOgjD4KgHM6z3ZJ7fXyX0ZwCE0YTReNvW0JOe1A4Eaxb7NZAjD7Mm
uJOjsadtuXKGWV4GhkGjhG4UzwNx+/VUu04CL+E4kZ+CjSMECDGxrxMUfKQZMdmwDrRzCkLkocSd
+hJBO36enPx7GJTGAyQ/DT+7qb7XJlwkdr7BUtZZ7bHFzo/Sg7EY16xdYRR6L+i8qcs3kIKLFA/j
oRrD5mxkM9JXeT4+5TgMnbKkz46pOlvnuSwABNfxfAoaEFK3f87W5qPohn/OcreT21wvk2GOg14V
ZoSqt2l8Cyakn3vic8zXhbFD3ngfi/DVmS/1aOK1d0fYaHietdYQvsz2pmLalG7S0bmawqJyzRyh
2xaGt0sBZK/UtrXvyV3w4rFQk7GobV7PUu3auJ+0SvhqAtl7xI3T5QJFdVbrh3M7lw/6JD0GRpC5
Uzmpvh1p9ac/XmdymkVHiVeU0Hh1f1mox6IaFWL4nlfFCbvF+qwVWHzVUFCPt4fauMQwV0aHCLIu
a71uN2iYJZrT26umqs2dFJn2HVj81uW3iVNjIMDYtcUfY1HAeHKiQZOiqkeVZ7WPLDMvp0TwlE6q
Jh1q9BiPNCl3472N7YrzFjVT6sSLqNzqGdXyys7nSk98Hr4nnCXt5ymz5YsT2eGhVERbuEnZDkc5
wK1Sw8DyYjbadES+vnHzIKxofNrSA62De6VUyr9ur/vmbwPgRl2J1h832/Umi7QwRSF8Tvw5nZ6E
rVcPiY3ELWBNfUfSZOMKRdD0rQWNLSgiD9cj6QKXVxNfZ1+rzARZoCyDhqN3zZ7V6vKLV1cVpDRw
7Ai1LSDX1aYlGJNmpcwJxTQEXAPdDF09bv5NVPmZe+vPxEPfbuyFAgfOCB1+crnVrNpalSMDLJFP
Bhl4c4O/pRZXObSQrMLJD1mGvkv1nRd/66MBVCBFAYoK33v14iep41TD6BBy5kXslaUZeqZDdKv1
2l7fdKXG/38TJCeQiTl5mpDWvv5sMrJpERpybBBJ+RS1JrTi9okA9CEw1BPkunNiVJcG5bAEFUqt
tz7K6BaMRfNkx80xD6m6D/WTHoyfcZY5396777G4C8MQhxEKdqA2nLUkn2UJdPdDI/FTSp8HESPF
YI54RVlKPBwxkMM3LqnLp9lQiwtTRMwjmHvfkjoTOE24V0PYyOuWn/OGdiJYphFwvVRVQ0wkas5S
0kMTjyHX3I8Z3jFdKT6EzfBxSAx8Cx2DxgCw1YMwWxQbeqM+aVXbeJGgMXZ7gZYB10cBiZUFTrpA
xNZsuxzch6wOXDxJacEizCTHhQaHJFAuq5cy0+geR475pcCJ+DzN5f8QNPFRKBzAPEGaa11U6S2r
iOSez+MMJcm8UumHAiDXTmyyOcmFpAQCerF40q5XPShyol9pYhTaJnBC7OovfLWUI9Vow0059ofJ
7pF5GfTsqSl0bWeN32bxbpFJM+msLoJD69t9TLJQcgrkYqpUIXmJXjpcsrvKvAyIYeJveKo0WAR8
YLNznjWUvl2nSp6pCb7WQ+nPSuCVsnVsG8WFWn0WsbhT7fSu1cV9AyZFz5OfrSgfrLB/ALh4qGTx
IpfDL2MqH3KVRpcanxBEf0Wo8cMkh09KjtwvqEZQM46LQJY/OuIwO+qHcRRfsqr4uUSt1qKsXcl3
gN48UrlHzeZ8TO1F4DMmDyP80eh+yJcMyb6IqvQGzTijPnIo4+B+DJ07E7jS0HZel6mXTFI+lGZ2
kafwJy6499Ggn6QuelbFpGKuU3AJpkfe7sNgFl9bSTv3tuEHY34JlE649lBdpKb6dHvfb96PFht+
KR9CU1o9apbWhdUwcBCjnH5orI2yl7URwlO4jL/eHmrrVSP5Aq1GGQ+Fi9VQY+zMnSOW91NSbD+C
nuSGXboH8t8eBUXP/yjBrUJBtIwTUGhy4uehU90N7CTXlNTif3ihYXMTcS5MAqBw1yepGjXMac0h
8fVOmY9hICdY4aE0c3vFNj4OBxGFFMRSiCnfOsy/JcXlaIgUQeHEByeFQU9ZTq4t8sAT5V5HdiMS
YCQ69LR0sJhc4+uMHnXmROdmmEx7fujRpT3IorAvWiGSYyLKYidX2PhKxHfoJpARkxhrq8gjo9TX
diozS6nC33dDlzxNZrCHbd4ehXuSavXSmV3ddxQRukwmivSzrsYNJTPMU9jz5t7+SpujIIEM9X8J
/Nd7wSJKHdAUZ8eZU3Vv4hB3JN/Ldqo+m3thYfwROlFyXevO82LPmK11id8lCkacbTYdhxAJKcMq
w9PtCb0Vq1b3NDA3C9IxywbSb71uvRwPUgulI5m4Hlz6GVl1sK24Gc61UkbPnZQV8ylWLVF7QMNa
4zBTJB7uaj2zExdXsPnekmS9cjknuJrwsoovdaRWr9hd/GME83ySxtb4a4zRu0Q6Fr1gN5+c9FGZ
ADi4uEf3+l1nlKrh8jfaT6E8dBKO80M/+ONkJsT6ljKFB53M7qcFGtUTMW7NrhzqTo6UslMpL6hW
Ofqp77P+q1nHSXdIUXZs/croO8uNIVsNh1zpTT8twBcfgrpQv8nk7YnbFXqGcgd0fqocxk8AKchV
ahkdhdwqsue6mjw1hwN6aMYOQ6cCTbcPgw0cA+Chmn4vW0ddft80ns1w5qe2DmoLh8bOTOTBZPlj
axaQsmxMc78g8NT8jVxImx+iLkKfkjdbfOXIXPiXOTINqaGfIFcbneu8WYw6am9+wwhX+1iTBhmg
oAYhDnlvDpFbCUug3GWZxUsN+vOMBn6ZHJu5Ux5Ys26+q0uUxSphVxdkE6oPmYnCdTehXYUwhPpY
DUqH7vKUnZ3YiuVDGKuj40JuppppmdX8RWtGm+ZCIEXZ8fZ228hnl+YVtRKa9pR0VrGgVCtBVchG
7GcGpeHSsf9FOi107Tr5INdld1c0tr4TCG0dWQJvi6sHhCNtuuvru460nLySmrrVZtJxbKT5FMVm
tFPT3LpUOUVo1FD040FaXXJd2LKedI/9gVyPWEY1en8ujdFTMfJ9nAel8m6v5NYdQQnVAekEyc1Y
d1ZleZCHBpViX2uphsEmb1wdaTt/yOzPt0fa+mbkixDfKUKD1VstYN5nM8WqMfZjM2k9KdTsj8h9
Ul7PpsGvyPT+Tk2c0G8PurWekGGA1VADJnxdftRvz2HaqX0Ql6Cd82FU79if/UXLxsIvkvEn/TV5
Z5NsrCZF4sWvjjcKFPKqFlEHnaXkZkMWXkbZwRFGcSzL+J8Z+tHOxLayM4aiyfMm2wKL7npmtjrX
SNGR8Jt2nb0GKY+JbNcYIQOlOcR6ZbkKMICThtYhrhWheV+rZXMKZ4LPsJf32CgbH/fq1ywL89s6
21lSoQRNL2MchwP+U+3ByPTs2IcCJLCQsouDcdzOI7q52JhMUzQGFEyAeD1m23JPYuSS+AhVOSfd
iMpjV05osFrFniXgxjZCdY7ADaYNNkz2UsD9bXpc+6HN60bIO4v0DAxd9sIkyQ9tpTcnuaFGf3vb
vmdYUcT5fcDVczrYCdYHAIR9awanFyYj0KNQp0pYB9XRyBejsSKQLkWS555aYkLSppZzgja3E3Qt
h3L1rFMwB3BBSYn6mr06tAMCOaZQSHQWcsexr9uSonT+XU1H+ZQ4VnZqG73y5VpIZ7Xs9o7TO2Ui
auFomWoGlVeKELA4rtcd2NOYJ5bKnSHngqZTcSoc+zCI6qE1u39nyzzpU4wrWP1XMCQX8CgIz5sH
tsNRastvo1J8tdTgkprZM7KQhzHtXtXOmXYO/cbLgPIQ4AbwsSA31yzMHmpUWC0dosFs0kOd4Gsq
uuI/erj/tVu4MQqyKawDJU5EftdQOQHkXc6lkB7JhD1G16mFL2yh7MxlY+MtPGOuZwy5EGdeEynk
VIOzHpM21xIQ6qFyspMpWnHO5jG40A+2HhwpKT8WeRqc5DoyTqpZy37WxL9un4D3J25pVJL0WdyN
dEZWh3sIumaygoqiX6QWD8JoinMlaapPSlj8qCrN2ql27Y23/P/fTrjcqSiqgfHwrCmZjnoCkmuc
RXiqosmgDFBXO0z3N+L49cnCWIdqFqUVmr8WWrxXA6oOm4aGiu7Bioo+llo0G2gUCEjQgd1qljsD
tO2e0HsrX8FpxNSyG6N4jYNGa1E1DTrNqxQrT1yMI2oUT4tcu2+jxp6OM5jKBidR5NMXG0+QJPPU
WNmh0QycEZHxUj4GJcfFTRs0cw9OWiTqg11PVUWBFRtQN+pquUFYcdR+dI6B1maTvQlagUX+x8nF
8AOCc/Y1toqWgBc8ReHWelL3x3Zu5ksd6ThPJM1MyT2XBxvxdkHa66LdOXvTmMof4VoiegqcubUR
3glEdg6MAhXJmKV66OM27Y4Y/WRkKZIxo+KqG+XRRMurPxhVWKRHdGFLKGvZaIrjSHXqZRRWF5+m
Kf4iDKkpT3IQjCneYpL8dcJv7GW046p0y3wc03taZohG0sofrL5RvBRZtuxoOrMJGqjPxkd+ffLQ
11mtH8SUi+AgOlnbQ9tuYAcXoW6OMS7BKHVpq9tdldIEXJ7loGCgXoTWaRKCqbWTuC3mmAd9QlFL
FBOWU7YeuEqDZzG/q+TQx/GzXQX9XexIi9YYKkKIPuyh0d4K3KutCdiCvhgul2/Vl+utmYy12saV
7XiN1UxuFcoH0I14deSYuUeWciAO/gi/UadhhveCTb/OKDtmoINf+GhOIJaD5r608k/szNMfXwuQ
mukmIa+xpJurqMcqkYcKeIs8q40eBvwWJ7eW5Jc8LvQvisTxvT3cu+ePWJUiF/pyBu72UFmuVyJs
qySKsAP29TAfDuwo+zBHSf9o6xQCxyQEOxE0p1go38Zy1wHrXUy1DM4U6bPQt36HmpvHTOv6qIl9
OP2Rm2nhB3PI/1KEyNyyK38Zev/h9mw3B6TtS6iMUBgd2evZxtJsV0PZ85D1ZeCnIm8/4dJdH52J
OqteGWhz2+0fF1wA9dMc5JVnkYnQV/dgLsGNi3pmKXcmEcyQOgeM6/f29LvrfRmFGIa3RAOAti4k
OmKEN4DXsV+FSnkJDZmyrZRGp6iZutMQiD3rpGWpro7QMh6FKorWFOnfGUvkIy3LNKqWPM56qgpY
vxSV7MfAzCeXxq916NXSWNoWe12bd2HCauDV1VL1IVrZFglPksWym81h7wV9s4f83VhOXmbCbrD7
gL/WGLvR1JtejScAC7iX+SiTWvirj/HJlKfxURi7zL/3YQlkZSLBpeK84BLWMDApDCV836rID0pV
PZu4un8sw1G7K0N2KiLu5aWdutSfeiO4V0KrOAYYXbuJk0ivt8/IxvpiKKgT98LYoK+9ikjLMamk
KA8jAuLpZ25o4VOMx+fl9iAr/0Lagkz391FWhwLRIqOWbBjDeIrFLmyY5KBKzb9UaWDn8Hy49GEu
TjV6SUhDghLfcSqm5GDR0cR2BovP1q5P9NIw2xQykvELhWqKTlNMxyHmRR9l+WVokg9tRtMEwKOL
21vtAn+4p6hinpq2bdzbU9raMUAPll4iSA/O4PXdUnUlYtJ4BfqIi+nuQApzEqb8GVhaf0TKco+U
9z49XlYQMzBYa5Q3lHU/fLQyKZlb5Ktxl/zHijFzSyZd+yCgnB8zzLgMbRInMGPRAxdwS+UoSD3U
9qT7Hhne4+25b9yriwAbAGh5ucbXfo25ZrcFTP/Qd0otOUnaEKIS1MzI5A+UP1JT92xMrndeyo0b
aOkAoDmwgNdg11wvOBljmCktGzVu2pc8TNRXJ+yyTwoYgVcl0ivcLikOu2lpBXu7d2O+DE3JhXNK
h2itJ0vxZ1amOI78wSruQwXDOBEEFSielD62RQmxFTHk9PHriIB7kgUvqWVdNLP6ST3jnwrlUjFU
PbX3/pcZCdq5KeGe1P+g63EOUVU8NnX3CIUiQfCp+mEZRXPqsrw9heWeEdTGYYcATPa74AyX/uf1
GnZdgZCswxqOudp6jtVanqMg1HB7e2yOQvK4yEKDzFyX6SlyxjHsgtAfSCOP7GgVfuG057u4+VHA
vNESgkDBsVjNRQhBAxH1I8Aw8wE5AvkYiVS5IPDXcnkvmQQVtJ2tsDk1eBuLygT4l0VV+/esSiBV
7fQWtlGN7vysWkU5GWGc7ez091UCAmlOOfgXisJLr/B6lKIO9MQGcoDSQ1I+65WpuI0yy6cwjzov
D7X0SDVFnID/SZ+lsmoPVZ3KJ7Cb8SfAacNh6EedirduPPczJtF0AxVi2Nqa75MyT91RdPwXc74/
VldZfjf4EgQLqGK/02VMkjgOWknmk3QOJpIqEkdmH/36H3YXddelTr7cvKunpBRFUNsVg8hm0/pa
khkns873LGm3PjRRMowLSjaU4lajaFYrBnpafOgZgYp8smrc0IkKbs/lfeLEii1QmUXsB8rkOkLN
OuHogdVyk4Zy8lc1zPollekumXOMBA81miP4MKgTA6jmuRxf0HGxQAgApRQg4c/DOPVuIWrQLJj7
7lQQtmIUivYyoyzcGvqr19tQDWnUh7DPPd6S7gdoMhxeIH5hVT9Xd7KBwUeDwOtCMtARdk2hGnam
lyRls7dKy0Cr4JP+ASRAJJoWuflVHD/PRZx3opW8KSuc5zAeH6pQss+znOmekWjZc14uhshO8Ium
VPYr0EMCgLkfX0qjUF5uf7KNjYGcH5E9HZNFcHKJC36rq4ROM9QI0EtemU7VEYEtxY0CqDV/OsrS
RiXaBkK1iD6uHrumUGBYzCg/mak6unKb1JcoFXuCGu+vUEZhPZcblPOkr9ZVlydT5PhTeAD+8MQr
pwnLuL4/qLgFn/EvGw5yro7H21OjxPfuczIsrQveVPoK6NlcL2ETT1ptjG3gpR1iUrHyUGpZ+ZNe
EDb2si4GvwSX7LilU9Taocua9KMRWGPv1pkxKu4gzzzCpSV/BGg3vYATk3iE5WczcZxPYa+L72MB
Eu7kALKlCzSr2WsUaerPSjOnGS/ebjIPcx/L37tUycZjpduTRBWpzfTLWI+oMzs0bNNDEAi1O6ba
nLyiJJ8GsBpjZ3LjDMcW19LADB4bJXHGY2wUYXAMekNyDrak1gnYlzR87KcWu7SsC76NmPcsBZ/y
Rxx2E4YdCURGVwUr+9J3pf5ZGcbsV96q+d9JGVYx8payMdCWNHq2sxOTF0jx30JvnacYgSOc7nOZ
obDQs0Z2uTkSgVlDCWQFw2dmJqKfiV1xAgrRxD+kwVEyF/kBpKnVovvLnCeY75A//lKKuZzdWmMP
+Emk5n6vth0IIXCtP0dd6Z7NOHcAXhpmfZ4U3XrJFPq8oI5U6UGp9Tg4aYB3zlGn0aNWJTn9Hkn2
8CUv9eYl1ZXZrQK5ebHpHuGnkj2ILpMQVLM7OQcwVFJwyYfg1ewr457bxXpNqY2+VEkSnDLKRc2x
xnXovqDt7ZxbKYmR5kcOTTrWdlPKf5eWaG1XH5w4PpATYRWe2YJUAb02qXEzKXAGD553+F3J5746
dorSPSV9JCa/NkpJP/y/tE0Q16lUcCSxFcHFLnXnRRJm/tTLufE5RaUkc1HfDD6MldN+DMFfhW5u
C9DTSibZFIhkEX62U1N6wdsi++v2EVlO9/V9B0II8jjtMMRh3tEHwtqxxkBgCx42SIMGEQINXaGo
vtWYn/98JJA7CwMVDQwy++ujSGRRqXWYUR1HbOS+bKJfbSeqJ9lp4sP/MhJK7Rjw0ONaB4VYeoVR
P0aMRGrgVWFW389lYByaTvp6e6T3SHjgtSiToXjD3Ul3dhU+Cbu0bYkN6pVhg0yTNmevkkWnn7tB
O/OQTEeMzej0AzA+RmEPT1Jke1fr23xW35AfwQ+QiYFp9awuuaHUgNINgeNloTl76WhmrjE6o1fo
+Wd16u4hSteuGeADbQTNjzyxKW50TnFfS+2/ofM9kYb7tg2+xbZ5b0aa+asr8VRpEq3ceeU39hqF
JLiFZLIyV/JqscbKmnW5YK+1UoNxZWT/kzZZd4If/R9/lf/a8Nl4bXRs+oBpwQyh9baKne0wALil
pYEXGGZx7DODdl+HWzKFbBkliFTDEhUkyJ/vO5o/i1rVoqcFXu16h4dBPCQMQ2kaG+mvfatMbqgm
w5m/a/4PSwnLifoRBxfJ59VhspRWd6KcoRwRyW4Xi8gFMFShJ9nOO7Pa3ONEpexvG44N5NPraTmG
6Aa0PByvrwdgMkWQWSdHMppTM6vOKQVmcRl4fE+SofTHyi7zS0UksfOUL2u33uNI6JDjoX2Lz+Nq
bc0wDicqFY43J0rqUTSkQR6NthfPNKzRxK1fq5HsJDXyva+6OTJtFeSeuFDYu9fTN+QsSqSUsnkL
ufuU5zXujFFl30k90qoiHsLPU5HUJ1UY6s5Hfh//AaTDcBLOITVlZR3/2SFyKnUIB7cD5Y7TQ6nQ
33D21Ka2TiV2yIRmWDss1Pbr+Q0VbZo4Hx0vl4IYe0cz+AHb6wF0nbXTEN+cD1kIiBmKKu8EqnWC
oCoVquPpsVk90TUs2LnxHtho+R7vdgrYe4NHBnfNtbAp5vCZQ8DBKDlSTn2tNZ6mjOmjjE3PY07l
1b39Biy31no8ddEtB5lDbe4dC71OohGUkeNJeVQ9OxOiN2HZlqei6DNumV499q2GKUWjRc95Pez1
+beuOm5T8gT2CqZpq0s1NuY0kjOGDzRruFjR6HxQE0tyOxVZFvpdkMHkePxye85bZ+K3QdcSU0Op
BCDdGBS7R/lnYwbJvWZlsQcPL3uZHL2G04zNo2SZr7cH3pwtlVBwmVCDyMqvN2trjnMNLomPS/8M
0ZC6ONpamp7ltqrxTYqKT0hw/bw95kZFmRKMClR36SWRSaxugM40kgApJ06IEv0oUvIX0vPon143
pUOnTb2HUMpcu32uq56VhPldjWavG0pN5gWtwR09ZQ2YRmmieWJ9MaS6+tAYrfmkzggUZGwRD7Ku
ea50B/wP/WGP9r16SSmuActcLEEnOeefat3POs/Cj7dnt7l9kRNH75bdC/T5ekX1ZCyiYmBFjVwS
jSuDt7rvGodAHqeEn3GKjqpQwuhetkLNVZyg3pNb2bh/qO7yuOgUXClDre6fqJ4tsi2el7ao20dZ
jtPHeLS7x9rSs8Os5cWjbPTZg91aDoasTuBWUTV8kMjjjrmCj6wprPSSdaN9HpAWc6euD04pVk40
oSvj0MsgKtvZHu5VTE6xoh+PAeKdZ1S20JGcM/MxTpXwhL6F/Nmw+9FtysY6Ooj8neSwiY6yChpl
5LcczFlV7pEYRDVN0WgtY2JFh/vUaTRRdBS+aKDqUVv5djbnjzqq/18VJRSX219r4wpF+RC5X2AP
FL7WQbTcpZUk1+wpo836x9LunZMcR9rOlbZxvBepdzpUKF7Tz1ztiSgz4kC1KwJKQ7JOYTYidloq
yTGsG0pFk0iPatZmXsFj4t2e31Ysu+BW0P3k9iYxWRbgt5pHESv90NPjIadKsksZaVV/D1Fd7Q62
OcoBKpzl9D01EuVShhwINRLosqWjdYIJNk4HcB/6tzyuu09tiQvCAckn+cHGMhY/Na1pkGCOlfgS
zdbwx4ymhWWxMJm4lxabutXNJCaBTa60rFmuaGcpTNuDpY4l8OyqOM6q3h1NQ0NujoTCw+F2D0S4
dYrw7Fjeu6XKt8aihmA9xqkuCNIyILaTGuA7Wjbp2VCCnSt4awsC2KJUxAUEmFe7/kJxY1vI4DFR
Je5DL7bR0AvlUN7Zgu8pa6wnwfsSABlAh9dq02OcxVkz10R49TDEntLEdu2Ct0WAbyRUSw9xn/Sf
mroOXxrHmO+GII3TcyylMe0PsJ3kQMXUCrcdnfjT7U36hnxdPflLwQxsFRUlCkvLK/X7JnUsKQms
1PGG1jxWkvN9TEAayh1W1KFxLgtx3xfpkxNQIwn1j9kg/y36+bGcsruwLrHpGk5DGR8MGYdJCuNl
qx2ENZ4lpTipSBlLDrT6kA3Taf0RDk/tqkjL7KzvxkNK0W+BDUDWpB63SiDi1OwEFAfbI0EC6dqB
T8nKTj80uvGgOC1+sgswdGfdlq2xXjca++AVyJUXA8/rdUsnWXTzbNreZHW4O8eJ8ewAm8gpeo+C
6Vat45K9139DXFe/grgearfpnB9STUnKrfp4ep4gm/8MwDbWR30cHxOq85kbGXHyTZUUBC4nlFK/
pMJoMdot0FA9TEGgfhVBouyxeTceTlaQ1gmqikCd1nnB2KFhH2G067XOjzTN5nukb7NLXoIos3uU
mmsZd9KoqsVJC2E+3F7KjR7tos1kANcBUQuhePVqpoESWCV8Ei+hH+xaSXWvBI0vJfWrHNq0vpXc
k7r0U+4oHyNT+qVDlVHjZk+Kd3MXWbSOyI/enu/rD6oghxwKwGjeHDpPyhAt9fuZ9zKPw5MTVK1r
Bf/envjW7QPannRoiQKBM12POHQpWk/kxV6pDGgQZbZ1KCKuoNujvCFn1juVGw4PBujFMJnXJzyW
UXLpeN7acPoOadf28qyGmAJA/KiKLHZLQTO8pKFyGUVen0EcdwdHiYzPdjBCXo0t3TeVEIfmeWnc
xvlwppUdPUwoNt4jRqh5aUn5djSj9AlV9z9vWC6i6gsmaAGZ4C10vUoNLpt5U2q2V/WquKfFp3qy
OjRuFKq178yJ9BhK0rhzpWx+GmJkGM8wzEC4XA9KPXxGmWW2PSozCRXMygRsWRk7EcLWsaNQCVuK
diVZnno9ijnXZa0Fg+2lCt68sJZMyqKD41VzkXw2jLh5wIbNuc/y3v5Up1W6M/xWNYQiyCIwgzLB
Qh6+Hj+o+8pJJcYXU4LUCuEYsaSILwXIiEMbRM4nK40HooBhdmVLUD03O3XnR2yu9AL7AsnH67iG
1kllDPSqp/phR7riToGln1skN463D8HtURx5ddQM8IojlXPbk7S6eeiaHMUAR/r/7J1Zc9xGmq7/
isPXAw/2JWLcF0AVWFxEUpQlWbpBcCQaO5DYl18/T7LtMyywmtXy1YkTJ9rRYQVNJZbEl9/yLv3f
uRfwchoAM2D7uGQenaV0bRYaLB1bVRuwGhg0Zxe7iLj8jXsBy4LeESktULbjVQorN0pzGNmbaRIT
kO0PFWqIZ4Lyqa0JCA++IDwnqYF+vIju4tbdaUTDOan0u8Jd09vVIxFTFjc7GIWDZsjcIfzQ1Pre
A2125h5P1anMurgC/Jnglm5Z/pFj5LWJ2jKfRuKgM5W1KzzvfMDcoHHdr73tZb+bRj7XPqZK6uqn
qqXkjHPjxryi4sw9H+seEeOyU0V/DCM9N99T6tHdATRymHVUFsqj2sJ9xE2tobbXejB97QxX0CBv
HHG34hMXB8bA//tK3shJiuOVD4TP+MHwiu7r2y/1VJlCrs3cmBwMZP/mDASVkYixKchhaujhQNwt
sgdOBSia0yGjpt73xmAFs+osH95e+dS5J0nCTBSJQTAsjt90ruuNzUCdU2iNk/sWO4hdY+e/a237
wR3ch8TBf/TtFW3+xu2B9HLFzQY2CxeAi8o5hJbyjjHKt8LR1wPMr2CdVuXMN3kq+cZ7AwyY9N6k
FNvs5KYd0iEfOGWLCWvmsq3nxhfoeu+bDq2KhMzjZu1Qn60W5VNi997VhDrlbjbcPBjc4Tvo+h82
CETpg2NdsvtASoAnPn7irae4g8IQJIxRfTtUlTle/RtVx4n3erTK5r7XMWnjWAbWBVGCC9TEzRBV
QJupYtfd5/GS3inq36in0GBzQTDR1KLsNo7vjL07KZ4Ms0a9ThQC6xLYsrnx9v55LeDFA0RHB5sV
eXDyEI+XsfEl1GqgijSX9PG9NXgJ+UrZ7OZES/ZdrLmf2qxfwqWL2l1nLsZVbVTmI/PH8Q5D7OIq
yRUlWAdgF29f2ImgSSEgUaFUzypNxePrQi3W7McahZpktVufINlJz0kqpUG1gjIvGZ7h5xuOlvHZ
Vdvx49urvxaR8ZB0ks8EiQQY+VvLipJCZGWYEYWUjGMbeFk8vUsiaxRBCn8DiT78DXe528UPWiO1
UySpP/FTRXGu176xcHoEM+y7FQXKTmFqvMeMqUjCrE4L+S3wdfm5W5hnLvtE5INMS20sSaEAIzfx
x5l1S8km2XHy9OndMgzlVaM0wyevSJAXGdFLcWh8hWoX2We4NyeSAsYRzIqhqgMZ2c5Wc1WjcTYg
ikDvaPiuZfMQZOPqnmHfn1jlGQLJl45PF/CU403hZUU22qvrhNqCV6vvucLofMsU5Zmo+vp7h24K
0FLy9Ihy23ayWjitUXejE0adV+xUJU8ekqzNAsucnYuZsscvvSh/eHvPnVhUDltAFwGFkaCY45tj
OwqRa1iXmJHeNf7qest97WmfI1tvb2qxVt9aZz7nOX8ipNM2hIQpGxboim3HPHgapfSfEidEPDu+
ouHaPSwWvQU31gy0VemXNpqIblsPzMk8294t8iEirG2GmJ3L9Np0xI8XDLTJ+PTpZUqo6xYTlAxu
FLudYYeFFxUHI2+GCxxum/3bj/v1yckq8FzR4wPXBc3u+HGLwkxSvMvsEMe74tCST+xQEtmhqDdT
pNTnRGTPLbfZup3hdT27yg5hAdlBp4p2740geFVniHZ6Ov54ls7nT7HHRE06Yj+/9xe9qLRQWmVV
FjucDdFezD0z2EIo05nc8nXAYRWZoBOjMXvcTpnazjawdOjs0I70fGdE3fx+NGIDCJ7Celgi3zgg
DoI1nc+RC+XzOk58aDSCxebUpynMwPv49RWx8MpiETb27bkSLEWHHJ5ZNJdp7oznRhGvl+L2gHPw
QCEObTubokAehwTSCtN60i9h5EWX6pw32Zmgc+KOpAAQNhlM78npNqkMPYMyhnRlhUWixNd5mumH
ERhRWDdOfSZan1gKVi2DGolkhIW1OVzNIUFsokrgdadKjXTe2gQ4j3g7Ua/nWkEnl5LCdtKrDHjW
5j0lXZJ27eSZYWWldahMSODGkz5daPAIz2zGEwEUTzBbxfVCAgK2cGwGaW2frKYZ4oINzzaPEH9M
YutWXdP8s9Zq6gUtu/XMWzsxmeAx8hWYMKohQW0p86pG0YQ7tYGOLUVwMyFtNwt3FxWOeTUWeYsO
5mg+TLH+LfOM9ENuACPECyYN59XzLpLc0q5WtER2dmH2YezmRSi6VvV7xIxunGj69HbUO/GMnptk
5Mu4xyF0dvzZUJFEFIErs4bSdAl2xIYwMEGiHdoySg5vL3Yi5lF3Mn7m2UictNwbL2IQMzrPRf7J
DHFFN65JPawLZVFGdA4xQFmUcvph1D9pFvAeql2kOUFYHq83FWLiEwaRG63ANlsNlnPplumZuzqx
o595RBg6S1mK7cfjZGPWiCJlFXsxH2yvWPZxsfbI/RPO336A8oI3QY5CFoI6wyMg4FuYKo7kRWVk
Dl3BpdXuIq+LESVIz6XaJ8D+iGcRxRHhZpjNSPv4uTWlM1tItuohZsXKleK50UOXx4KpFDomuZ+a
Sr13GzFf4j42P5V1u4TVbM6XLfoQd4xorGvPZhxqpU29IrpTFOhTaDneK2niD06ydgGgSPveKpIl
/NEHxHCYdqbs+fLxOZtA1htN3dvC1cPcosleiOib67bx31lESrkgBmrIjPD48WjNWg6IKOshft4j
ELm6+2rHTfXb27fy+mPBJpkyD20pmkTM3Y9XMcs4zxAjoLWMwp7PHCYJ1r6nTABGgUp0es7570SJ
c7ygfrygMkHyzmbbQexC6a+Woq3pXSbl01Tn6VVyk8D104YxoDxzkHoZqMTSOQmRhZq+lDhdwQZ3
vIeuq5u9k9LjpIasLjqBwN7bz+X158ZlMlaT7WMGKtuBn5GuDaA9xwmXNG+CZiARFJM6+GABjDMv
+gTdgLXQDqCJS7ziKDl+JPgWeWC4sN9OY6QQoZ61O62utUBpsjmMKkGnHPnuS1XU3Q6lpmU35qYS
2FVTnYkxrz98LgRzA9nJpaDbUvtMjwoNxocT4kg2HqYIbXlj8c41j040rVkGJgHjAAgzrzBKcbUW
XcT4mqlDDN0fstIhjpLBb9yG6soSqL8sSDYWuJBdC9DQKERq2pn3e+pWpaumnDeCo9visuosoexh
5h8msWPiuZrUgaEO5g9HUhJ9CTIGvkBpsR0xqsLVamnIFKb95OyiZVoOWeVU+7f3qkzRjuM1q0Di
RUJICn5s9486tDMsGl1S2hxAgK42H7TVeZoSh6Jb12A8TXl5pZMDnEl9Tn0kUuZctnildo+8sBcn
LZKyfVQ0Jg9xFc5131nRvosKrMK16txSp+IU0YnUG4gp4iSbvhSeCoYiFt7XNMzVbsyYaGlamuGq
3HOoW+aPFzLPJRojIhC0koBzfGsaStedMk9OaOtLfakPaeEXY+KeSR1O3hXxXX71MgBv7mrUFgnc
n+ksVI4bMDURlOFpdUjL6aMxN8X92xvlmSL2aqfIQRytGtLH7Qee0vdLwAfy5QFq2tdVMweRN+hg
kJco1GMjvlyNkRESnQjAq+l8peMNCelDFIdyRo+XRLHfaWpvXqqZgWpEORa7Xkm/w0TU3zHJ04D8
WvVB6zVx1efjl7WAXuFpYBPGqBzuqsox9pAeYh8tkHinIcW+6zVwKHEWVSD91+Ti7Rs+9XzpopGc
SaqPup1LG81giGWlo6K0hR4WRR6FtB1YD04A40dDO4cplS9s+4AJa9JbkzkAUv/H2yZnAKhGiWuH
S19X6OwPXuDwHHcJnhpBHBvC76DHHNDctQ8T+VcI8wRjgKlN7lJzcg/NMBq+Eq9LaK0Y6hSDOQWL
CpNk7ErNR0t/fDdg+nMTcz4yN3G7Ky9y54Nrj9NuWCXYc4qXS2f12gAImFr7HmrCB9FG+CPj7GF0
qNbateuzimvXM7ZbmXWhL0Z2Xc9oC/yH0No+TtvWCfMSAqVQ1u6qyDj3VoaMn99+OafC1stntdn8
QmsS9hgDos7TG7/tS+OT1VvaXRNlRtCgSH+BvJwVeICmgrdXPhH8wXMhJOdR8tJEkNvmRdya49oz
OyclLI9WczPMaKtrRdcd3l7lRHQEHceRjp6pjJGb1AqU7JzbsJvDseixfSwscUiN+ma25u5MGHld
XmHH9WKlza4rSwOp8yImjMSxFRh6NWGJAUhbWYEcOQqWua2qtH/nIcKdIAeWSerW2USBz9E3Xcap
Y1XzReUJhZlBdg7PfOoh0o1nPCYHQNa2UZg0SSxMQaMwbwcUalSlQi9t0q96xTqHmTu5FNFCAmjA
8m6NjhOlTWNLKxySzbzZNZ7+AbZvduhqUApv74wT4w9KnhdLyQ36YgPWZTGA2bXtULEt553nJCLs
ojq/MeFghbMXia9KXfyRuXPv22OTXKUuud5QtY7fFGp7PVT2twLA/5mc6F9cFvMPdOJOUHf6sfLS
viz5LoxKVS8cDdPM3eLWur5Pa9X2XbhfyFKk03InytVs/chqumt3MkW3a3DAONhLDfQMnaPm97xX
53PN0xMlI913OeQEHoyX1FY0CIErXv7IKzITG+mJJBT1fL16zlfNW+8SBVSVqlHAmDDfkuzeGObD
qCfvJol4HvL0fhHKpa1Vn2qrDxZDve0cJZhWBGjffr2vwwvZHo07Dh7YMIiDHb/djvFjr9fWGiKo
H12i8jYEKjqAZzbR67NNrkKFLn2GKRLlKOvFHnIj1RoQI1tDq0saqoHiXZRHt9rY2YGjQvX80Xvi
NKJlDQgJXsurDo4YotSCqKSHg240IWTCAhJrp3x8e5XntHtzfsryA4Y7GRGdh81N0SRy1q6gPe4q
SgQyYJiWa8+Kx32f9ih/4UcVlnonDjHOJ75Y6+mAvV2zIy8u9stsTHsFy4B9Xi7ZQSkK89YbsvXG
nmyw7xyv+8xetc//AR1DAwVvYdcuML1WK2fag2sxfRhT55CNJ6BxbFm6/eiDSQTxVoZvWZsldnLT
DqXG3rdFdLWPvs64y1QTbfdo7gPFGPULRS/X+8SrAF16Kc2PsrQODPbP8u5f700uhyaVZLbD9Nr6
cOC/Oy9Z5tlhIrEtXVuiYqTH5oUVmaWfFSuCv66SBqXUJ1QL+6kdqxHieZH7ZPajP7XqELbQWM9s
L/leX713milAyak7OTCPN7OngOopSBbCLoluSImqD3YeNx/6ETFjoapPduqIQwnlNzRWFCrf3nWn
nglVGuM9dLpg6mwOan0a88zOIjukVFx2WjqvmBWl5/yhX3+v8NVQAqVfRDaKKuPxLQ5aNHU0vxm0
1bjzWtEw3VRL8dGEp7HPeu/HkUwsh0sceEyH+mwLUZBUjSFtHTscksjZR7OR7hodJe23H92JQR7L
4Flh0oum8tyKfpVdYmjKxICpyvPBR0apCGi5f171xtst/PvXaUFyo22tKyOu0Z1237mKtUuG+dPb
F/L66WIxj8wkUkgw1BB2PX66rd5pdlxMejgvxReKVT2wFAjQsVe4QNKq/sx+fZ0rsBycMd4nbX8U
1o6Xa6wRZ2S70kNzVZTBp4E0+GNRJte6XZs/PAg6Xmu7PTlTUX3MaQRG6nxj2+N3R0dO8288P5cu
AlkxyeRWXKSoo9xqbZCZywJH1R08dW8sot47bU9N6iznOiOnHqAF+Vo+RID7pkxpX5xeWPIuEjCs
hbMjer9Gr+6ONLLad5Y279++tVNL0cBTaZDQ02b6cLxUpZYoSqDtBTyhUvdDCoRM7V2s15woP7PU
qV1oy9siiECV3I4/0fWFQI4rBKWmad4ZtRBXyPyKfQwM8DoSVXNmG8pdfRw2OYtpisBQkeTMLcaP
cL3kSVpza6tKS3CirbdPsX6l4uvLfaQ25U6BlbibC+/cF/A6aLK0zowAJi75x9aHEsB5qndxoYUY
3bcXNQ4mfoXBzZkHenoVvmdkjlDf27Z91l5ZGs1NNdx8NTPoBzpMaB+c8zc7tUOYgVIKIjsEuW2z
Q8TQCuRLeW3SFQCW17Ji3SkwkTGb9swNndohgHI4eSmcQKxsPmaktDWYZY0WqllX+Fk827s2GfRd
TOXv95CIz5SGJ/IP4MEatmrIeFlITsl7f/GhSZTeOinIXBdan94rLoJBphpbfo4nw75kAyW+gZ74
zvYi/aA26npp6k0TtJXTBdEkqjM79vX9cznUPsjISFG37egk6ihTGWqrIZ0ke7/U7gCKL8fUDdro
HrrV449++8fLbY6FSq21kRCE72HnQoFSmzScOC9DWMa/vb3S651Kvs+HLxVjyMu2Aa1DSaEsK1aS
eh8XXhNN+0KrmjPWM693KqNETh76rVSQMNOO36bbVUjs1t6K2FxXXZKSx2EF/POS1tu5EfMzQv44
uIBEQ34I/VhgQYygjtfyqqaMqTbVcBi6yAgmdY6+rpVuGbtmQvnHH5UuyndTEa1kZbiqX2cATUUY
t3UyXPGfTPG+7vREuVCiXIwIEyrt+2V2jS+jmRlNsNbOukvw7LttkmmoMFBZwQL3dt+iUlulbveg
K8M3KxvFR7zCMs2PxLB+ztaonfy+HaBEJqOiM6HIpqK4S9yJOqDUskZD/1fhseQt0NfZqT+qxaTB
dzMm86vVDcTgWc5bdj/6+m3qeaAo9A0kc30TQnB1YmZqj2o4d2V/0c6pSo2aJF/eXuWEbBYxV/Yz
mVjQFNmqHyQkp1DR0JCPZoW5bzolt1W1tgjooYqQ3VhiUTJ4DpWV7bAya6CYumN/72WDQc81Mpab
VLGm63yI+rt+zSOYgeCszhWmMoYdbxz2DS0vOVjB7mkLvlghPRWt0Ho6yjPa8rZIAuYfLprDk7vO
u7k2ldW3FN1VL5qxwK4zijwgvV1hWxN9kMnsdx640GtaItGj1bVpKc2x+uJS2JFRHhyvJ0fI+sYA
25B2e6tzkAk1GpE+MigevYs4tVggQUR29TsD50goWS7EzBrsVeVTzFSaDwRBNIHZ1dHB6OkCwnzW
9VtoPutN6nTOg2rOOJCpTV91u8jBMcxHrSypAtQmh72mI1YSaJHlzX5WqyPsrlHvbpZMFEEGXxWm
cJlXj51VYe7aqYr2JSVBeZfWOK4clnKhe4PCvL530X6vgYyAVA+iDD1iv0tac94VrjWMN4ZXdlRc
RoJeSsI4kk4wbfm3N9TrBAIkDgkYqAUQTeYW2jipearPVb6ExmxX15LTujOmpLxtewVAS+klkMG7
6s7O53PCs6/jJSuDz6CDSOHwimmBWypjYI/RfGup40EHlroz3Go8sxdPrELVaOCuwsnnoFpxHMNI
Mk1lymiS9EM2ISW7Yn1gzvYPA0QxrZDfvmRfkvhtorJmNQ7CfP0axnWfXttgxILULt2/cS8vV9mk
DnkDVdxo2xVyUTPsymapQ8+Az/X2jnh9wnAvgD7IFXhgKEgcP7HJzScF5SueWF41ft2mhm/m1RrE
RLgzxeOz5eAmUACkAytIzDSo2zZ966ZojbFZdHAd5kBzIZnL4nNLVdVeFYq+EhGUornpZjWurpW8
hTWdGBM+M7G61IqfGYpr7/vV7B+FSMYbzzWT6MKMluajR987CVqhwH0TkALR8mo8xffadcC0r670
2z6CM7sbGy0710U+8UWx22QnQRovgHc7fn55jkHUQnc0XNzcvVqmPmaM00lirapXQeV2yl4pFzry
SeL88BkkUXUsDMaKJGZLxCqqKcMRJ+PVxaa6KzLo8bSQ1b+zikQMSrCbS6l4fIMxuF4nXdwlpBCi
z2qV004xonPlxes8URIDqNf+QqYcr9KqbQmJ0YQCsBjJp9Ua+wtwisVFjQBQUHoIz7297U9wLOnw
MaiRXQzwgtvEdFrtoh2YxYYlyOfrotfHOtDS9XNsRAhv83H7syAb9hbN+gRbyrvHRV5cOGAlfcMd
q4e2WrtLtY5HrMDwblBGFfm3tAbTNOnNwWwbMnCRfTd7NfkIfag6E4JePy8ZfYimdECALWwnyXYn
nEFtzDlsTW0Kp7bKb5IltT9E1qxj7DvYZxLrE6AVOdmCc4gwJcoP5iZOkNyMEcouM5pPHgjuLI2v
0qSLrmZd/WjPRhYiUgKBBM3DAzVHGWi1ObxLhfHx7fd26joY2MikW07q6Woeb5RmiTJbnfsJwGol
fge2VUAOYvp3X4u4/UNRaMoAEpjKam800/K+0pzWwQ/OeazMqTwnVfE6eFLbURbDg0YJn6Ti+GLm
IrXYGs9q3swUjdYZbiyE5nblUug/fBoAF6KlwaktEeXW5sxxsgTTqIKlxnGKv46LMuw64Dtn6o1T
j5fuNf0gcgPJLd88XnywPHu0iymkwf0bojpRUIxMa5cVwZi5uFl762p2JjNQ9PHS6rP/pt1wDgh3
ooSlVKSooqwitwYUffxU9cVyxmJJ2NY5GkoWOwmPRT2+K0yj8ent1QwBPCOcq6EM+mnprqIML4c6
jfugTEfzTKSQG/v40OJq6Fgx3WH6Qll9fDW5oPUxKtYYlqltPIhOrLtpqOMzbMITOwmNd9TU5MyT
bv3mGNEaF3pExypKozcI8cfdh361h8xXFaM7c0fPPYCXtyQpi7LZJiVJKV23vZxpghJOPt2E2qTq
OPFlPaJmqp6kSBmnCSlz3K61L/TR6CFnVeVhtOvhutCar3pZDuYeAnRGQdfUuQl6L15Lf4iN6VNb
jZpyhaVg1iKXUFTQO0iTb7s+GT85yPx8L8Yaj6cKV9xsVNk32H/Z5yqm7Xks741GHDFKzjxA6B6/
LlVUiol4GE42IM72lJ7ulxl95m9DZeDF1yfu+yKyiq+ukseXZj0570yhCB8tZyZIKVrXwhzb67Z0
9MXPctXjpjTnAAYXmHQCsfztaLbdW/Ji6YXSpgFzJFEDxxfbCqHY0Tw04WRWTpCsq0PqMq1nUrzt
WcEqbCiUTOhcoyG1ndxHTitVArImBDkGVXSg0CkSUftRunytQJO8fU+vEJ9yOZq8sMsA4kso3PFN
FbFbYnANtGnqcm9fDsuyG8zR3inS39ldrQ5QZWO8N+fEPKgqrqZemSmHzmr+O2snjlM97vZ2N3S+
nuu9n69tczkNDE2AqZ4rh15NwLlWnX8ktBc5b2AAm2sFZ5eMJKVhndjJrbM06Y1RJN57vbfbS02p
mRH1RtTiR9HWD7Ayl4fMqWXvfwGpkpmZ0IO1q433q2eeE0c/sTeY4zBwQN0CT56tNnq14IpuibIJ
Z8zaIfMZSZjX8Tl3hxOfC1kQq0AvoM207WM4jYoxTCSwo17a4haR9u4dblNjMKSV9U5Elf0ONdp8
nyCve6YUfQUL5dljKICZErBzMOFbAlZU6mjw4XgSFlb5qbRrz48NFTmWNleHDzNGYbdRBw3W7KIv
IrfRaM7n6cxxt426yEnSuldd+ukwi2i0HL9+rJwtfXKMMRxXzMjT1u6umpYOFoIa50TGTy4l51VS
uEjir4+XQglVSXsXtbU1d5+6fDEulzr9bJfiHB3i1XOVN2VTE1BjURigEHu8EorhdSmccgybCDtS
NcGcx8lz44O9tPG+yRFsmRHP20VT0f6Wq9W6N40fphRwDdTGMkHzyOiN7QljxzxtbfSGcHXBXhhp
2XNc9OfC54lnKitw16QJq2KXvHmmmbV60CejAcJrlQOn7KKAQmm4LukBnDkzTy0FNQvDZ1BJwDw2
DzXpAOU5tT2AQCnUnWbGxVVdL83VPJ2TxNt+kfLRgQzlu6BnDld6sydXy5inJGbsnjhqFcQK05bB
tfJDi3m2b6xG94CHbx+CFTrnlfnKPkwujawUDWcOC6Znm5vEts1oJ9EOYZwuA9ZhhuZbYoBa78Wt
ryVrRb82qZoPXSJrcHW9sAfwZ4PWiusl8cQh0qlx+dys0DDKHJdDc/2tiarsTO1z6l1IH3aJt5GI
G/nzlyMOJhlRAqw0VCeACTZC9RdtLMY9kGHrzGvfBmGAExJqTTZBiGCavyl+yeiXAYv5JvR6oQaL
SVo0TNG5I/NZS/VlQsYyFu0x2qcS9QY99/iO6HsCk4hrERrmgPY3kNXlq6GyC/x4cdyrGZsduDG4
pt4Wc9dhoJ0kuCdVi95qPt3tLEVl05iivahsfVckptGCBXT6XQuFKHSWohikgHokLsQIqd2nfje/
aEPHJFasKY7Vcd7VC4XshBkDeojiatF7rP7UNCVsqJhH+4s3dUCwsjbtgsKu3O/8ReqTZQ79R2Ea
cbzLxm6smLZCjfPXPq0vsmKs0HiPCvEYZVbi+pVZWcBd7HFMQi+y0PRwK214b40ajruxkUvZHoT5
1aRcfyvzCLAXlY7fpqa5Y2JVj3szUxUIA0rq0mKxRXc/rd2SnknJtskSrwItVZkPSNLn6yPBy8zJ
zCwRFvU471QjFxeT52PRJLTUObOWjE+b105SRmefOh6Mlb157ciHLKC2SxGCfm13padHOxR+c1A3
TK+Fo0Q75EDPnfjP0mDHq8Jes7Fllc0jssFNQTMI2J+gvlPusFNAjqZmke9Ku5We5OPq3VlN4Q3M
C6cMGHDEjxE/bNVvlpNgM70uUFZSe4m+os+zTvvFTpfbZshr68Ks+y4JTR3x26iN7JyZVbGK/Yyc
/nJpe236sMDhHX0lgeC9T5s+0v0K24d95CXIqBmU7nOgZMaMxRB1ob5jggv93in7GMJ0bPdD6Exx
mqMhoakI0xsNzrL4hs3rfnJTY7ls83n5pprlyNjJri9N6Xi5qLhksYw5/KbwoWMyv45ezVlhQUB5
O/F91d60PJI1eMpo83HsklUef8VV06ulIrqcVgivM1MyRqrlMKz36SryEr5Jnfu62hoV31Ge9Ie+
F0ZPM61Xvq4FilWX6jrWT8awpkDf6KL6Q1ki4WSmKtVW1uD27nfjWjAsWbt+nwlhl/s4U9fmgCId
fg5TtdTl/ds39aoYJyCxRaQ3jAEikMd+fFNJMhh9PrRp2GOQDVtpNId1ZxpKcx8tnuJgHpl6IsiV
hBOjgEbX7sZZeEUgZthk+9o1NVrXUf3P5PE/jzTWu3/8F3/+VosFJG7Sb/74j7vxqe2H9umnd4+i
+ykcqu+PxJXqv+Rf8n9+6fiv+Me79Ftbd/Uf/fa/OvolVvrzSnaP/ePRH/YVyMPl/fDULg9P1Kf9
8wLxUy3/y3/3hz89Pf8tvy3i6defv9UDykz8bTEX//OfP7r8/uvPcqT8ny//+j9/dvtY8mvB41I+
Vj9ddsVj9b3b/t7TY9f/+rPieL9QAqNlSYpNa59q/+efpqfnH7naL4yA6MYTCHjHxKGff6rQuE1+
/Vnjt2j2kkMSHziPpF4V3Nk/fwQDks0A3ZYaG9uGn/+6wvt/xph/viUeyJ9//okuzD22NX3368+v
4J8SNQOYCuUteRXUp8ebq5rHqapEgsBKmvcXGfXAnV4m/rxC/NG6OQ57Q0u/oCvz3Z30+N5RZ4wt
1m6nNhoOJ/kYERdqD/3lpfbjdskMX6SuvpeG9fedOc6BNmaXgz1+KfDn/cb0Sbu0Z4CPLx78qdvY
DkCfwT+MnOjjoi/5yrEtQVc8bQ0m56vBxozzj45YhK83E8L49pwMt8uyXCTN0uuBngiyqEzMRlDH
9Xhg2Jfe1Tqt5UKb7ZtGmY0rVaWTJdxqBlpdjMOH1s3Fw7yKz2pxTi/imZF2dBhA45IYBvaBIccX
mw6E7uZpE4NmDTtk75O9Zra/ITczf6nNBhUaDzp7YM+ifqwXs3oQzfQRa0z1XRXjM5KWVWkEplFl
96Naik9ZsxaLr3deBIrdHshdvHJ6StDLvqyS/guwNuOyVJPxEeynzuG/lNX73h3qQFEXpq4IZV22
Hqq+vpeQ3fl1DyDYLCoRLkn6WbWLKN4BsIk4QBYrQS0spf34/CJ/KKr8ywhxFFX+zdjzf2FUAab+
YnfLqHUUVt49tn1apc3w9DKkPP/SnzHFVn+Rcnn8D7IsFD0ZOP6MKbb2i6SlUIjREWcuIb/nv2KK
+QvQEpzJJQUTugGJ9l8hxfyF7io/khzU587zj4SUZ5zryw0tg53UHECATiq0b8nsRTdg8lEnkLFg
uyU+p1t0yJYKmSR7WUgsxwS5bNgYtFUM8CjxMH221858Ku0kehSKc2AINVY7XWSokJv0AT5rhnJR
taK+H/NZ+WD2nXuzZq33WypRLc6UFReDPnm7ORfVV4jD6m/1lA5PnbDex7HT2D7MgxG/67G5zmAn
3HWlFV0lisWYom4dw9eXzrx12zoi0/F6ivPR1b6j72b9Tlnd3i+jgW3POncfYqEDIZt7rMj8NTX6
D5mCaRUVWvEHMHOv8ZtF60lwACV90vTG+I6GtQOgwLOy9+1cDrRXRF/4+myadaAXhoGjmuWWfgEe
og6NsXMvi1pb9pERr7/bdkRR4Rb1u7pRx69R2fBdthMhSfVg5wyLEy9+TsJ3WXu5/p1kOb5ocsxH
BvUej3Lto40E6Hdo1f0nQ6mpOYxYVQ+OXnkBkaylSsFm2h8xZb303KxQ/UZZzSt3TKD1L/Mw+UmS
p99e7OQTcXpbzKFBJg1SmBzRlIDlKX/+om6s8lUzq9irdpaNCklqOeqluih/GuL8UBC5E0/Vh759
eurJTbapxv8jgUTWwv86PdnVJWHkG1PGf+Y6MqGRv/FXECFS8HEygoUnLZtvR0EEFBEnkUvbExkE
mQb9FUSsX3hx9CekdJXMsTmt/ooi1i+8VmISiF9SY+qpH4kiz7L/mygi3Qhkc1LSbZ47JS+2iqZO
WdKnWrPT+5JjPXPVYC5MXfEjpZihS5AUr74jkLXjiFoqD3Jp0e2QO0eROy8d4U+96j7lVXZlMqpr
gsIT95Ck9YuhA9Dte6Ve/aFDdBx8jwGTQL27N5GObPts12hTfJPaAGGDJIvNm9adhpvMHZfPotbR
7kzMsfyEUqn+EcDegI9zvl55TTpfR5zT8CpF26ZBQ7q1n5P1FlhWM4T//5jcJt8eOd6/3t0X7VP1
+P1oc8tf+N/NDa4eWATZrUVaJWum/z0hyanxhWI0JQ195Pj6r82t/4LPDkhCunAAMZ8RCX9tbu0X
CJc2fTk0BajBoCr+QNYtuwpHe5s2FgBuLpEOAJ4tm67DQtpfCafJdgYlKpLrjb1XoJEdcCo8h1B5
JQoL6tngcplY87nzb5u1tLpMcL/p2NWWp7wrhpEvKDJtiff7iqd0F+i59HKHZ7ZMsbgvUixfq3gR
O3dBwAjSeBbkuFpMwwrVIq/MvV2uXbjEynAxlXVYjjXAxxwzjUVXcORw8RBZ0WYKDER6fBu0KV9e
vb6rit54/+KFnzhMtm1a7ow2CmGI8oq0ZSt3i02e7eURy68KllA9IS7Q5k5q6LcNvQzT/B/2zms3
jiRb16/SL5BCenN50lQVi16kJEo3CVFqpo30/unPl9Wt3WSRwxodYAODvQ8wg3Yi00WsWOY3kNkc
0116cUqD+tUxdrgyrJd1iRHtjo4xTGgGjEiK1FeUIgqMQRQ+bIBTRNxDt+JomaxYagaT6EzTtGV9
Pz8tS7wikt5xEn8Ek9v4wPaqIOvj3pedwgpdQcHjq6kd5h5OI+GPLkyjr3O1fKnHdLY8JZPMO0ta
9tacqdtKiK5xjbzUnmJ6NbcTiK3CVfSx6f1kKCPHTfs+PZ9sJf2WNhMq55ZdNq4oTe1cq7PurB+N
v12Efuuc/p+e7K9M93eiWP/955952Vcvcv31Z/4JZAjSMcKBJEG+z+z4ZSCjhcgBva4P0v1/Apn5
geXCiItzmBkGP/b8lIbrCSVHBwRKzxu52d8IZNzYy0AGGonoSkrA0U9ScFS7mhVZwKwNvU+L8UvY
qAuI3471OrWTG3NWP3s3b2z4N3ICQDEIrrIrENRAiu3lhmj0IiyhZdFVJ4K5jG/sLiAujN8i8H37
ZWzr0U3sVCEljzBoKvu5Wok5mnImZ0snu6aSyIi3Wr36tVERg0yKUPqIQ9YcAaKY9Vt19XX3aX2i
3YpMlrw1sI/dIroCkiysbRVEfbLH67PY57mq3uM1WlXe1DloxQ4Myichn1HhTK1nGmHX+6Bo6k1k
znHkimWuCJHhkN2OcYypp+YM6Yl4eBgrvogXfA2a5iwS/Lz5KKyV5/FCgtuKCen6epy8/lYwRfhk
jpyPgSnJmqfWHDo0QwardOdC+sbf6WhU6DnNAqnonBa32Jiu7oJGXWFNeKdaDAQKDooy+pTCGvCc
LGH2gDBZM7tLsQDpNuoMSHw69MIdlkEJFPRCf7bDkKZQGBxzP9bpfJbXqVG7XWHuJrkzhGuZqX0u
J3CKx1mTLrBJY0gJkaF2rVHNC3cRSnSrRXH2kEJkXMKEjub7C+mVlh/gNYBcVMMQCOC1H5vTL0uT
VwpjK1+eFqQ5hpwxmx11zGUi2x7cWUmrC4j20lYZTbdTeoNTJAq6WMiemijqeaFM0103HnTuWDxD
28ODz+TPUiaircAULThxw2uoP/q0q28mO2zlP4K+e/lpofCMiCflHdOJMKU7Z4e7YXIekiacXEsH
0IH3YuJqkxz7BRXfRiyOsUWUcDghKLnusFf3QeoEgdBaca9HS6zLDTQWjajzV8mywJBgqRQKhlkn
Hnf9Na8vQ0uSUoMk7oCRe5b8p2ld23mWdn4WgYFujWby7alR/DzSW6/ttGmHCKEZMCy2GchG4T5r
U/inpRl5Sh6Wp97+6zCnYfgAoWtllaP3dHQQGyIsLHgDrZ/jo3Khlnl1FmklglmxMY5uGI/iVtZC
Qw0K0VXfAb/vwayq59iuFteWinP8YC/FJuW3x+44FOHl2Df176pikgQRHdGBpdUMufF49jF1taUi
QNP6y7iOIJ3kclGKfWeO8r634Z506l+v5beO7/8NZTY9+mfL91W/7oZJRFf+8TH5UT4vtQ8/9esU
pzQGMot6BBAz/vK8YWd9gEVNgavRsfv7gP9Vjtgf+KNgQTHAheVGRfLPKW59oD4xOAnp3a/FhPU7
p/irIcDqVgEIEXtD0I9ofR2t7wIjrwHwugjKEC2HaulHX2+FlbgqXiZuX8S5X9MrYCZt3dlyf5do
WRFUWhpzDi6yi9ZCsrMSsu64swmnqWRfmHn8SL+538dx7XhtgT9Rn2EiLg3OdURqsq/zuTuxT4+H
uSssBH6szCAXoa1XcKax0pUkVBIRwK1uPGnuW1+EyY0hAIZLNW6cfaqM7rNv/UZOYhxFKhvKPxeD
TISBIljwNXQ8i1SRIUldMVMFhJWMMLKTP6lW8c2Rwei/f6HjyHt8oaPRZu9MS0KqHwW6nn9r0kh4
tnDuf/8aPA3Y5nV16cd1TYeQJ3MCvJukSrJdtLghGnRNdeIzvUI48yjkioyOZdbu6sfy8p1RFMoY
wmNTh0W740d5fl4K5wtyJ1t88R6Gpv/UtAqIqU7ZpItyK+zpxEj1OJ4fbmAldVpADqmJj1A2Zjko
TpUmku9k5UVejtkl0bF2s6FT/GH8fZzd4XpgShRqfkhtxygpPFq1dinCEBWGevbKOnmMBea3bWQv
LvrB14XDCd4YOrYM6dNg1nfvf1baea9XKeouACvY4kwOjgn5WjFJ+oLOXcCkeF8Z9VUuLWqgm+lT
hNn3bWYat0k2FlsxVDjbW/mjrqVPjO0vKtw23FjAVs5m9DlKeYk3GgCTm16HRZoYt8LCmlMyr5Y0
e5Jpo0MjzfxyzjUk1nCYKnvks5WMfrtw2vgmU7CNQaDy55AjeYJEVoI/G9hNLdNcDHnugO5/y0Lz
vrX1W3SNbm2ZK+sW+ac25mTV6aNVgVqpl4bUjauNXVi4620A7WjdqLDu8edkBDkpt3ofPYYQ+V2n
l7/ac+q4w/qfjEw17rCK7AJTzfGbiO1mZ7aTSqePS0HxrTx9RuJcwiDnVsdCzk9afjWonQuEum/T
1i7+ejI11S9n4CPnOt46QDikLCiQWt3LVp1dJln7kBUlTwXljubHIrxxGm1fKjmF0be4qrURyqJh
fpWstvjSOWPoz13reKXCm5MwRPKMDMW4qGidrUqPw6XT+Gjm1hWziSvQ4uUOvNBymWe9s5kN+94M
zQk5jHS5tIFPexboJM/QEJ8ukmLwOXmuFKNYJx0O4w3JmnB31W6BRDwCg/yMroDqO1b7EIo4D4TF
LShJMX9av2toFRdpZ9l4bObxde/grZpaitdXdku+JWR/gO8X6HEDaQ0nDW9aX/LhNU56m8KGqm0/
xkTtkxVpaiDDR/VnDZvKQimc7RxDw7QT68qJc2drNMxo69m03SpOHiEkp56WoYWxusEwyRzVoJXi
BUyztuzK0rjFs8A4L22WwrRMxvnIa4hpTm2ajCulizNfhhHpMb5AmW9kteqFgn8EUCsFdZ0/2WP1
AFru7HDvJNjFFlmis0Isg1dOy/dxUJ/MUMJWHBsE2sAl1rg8JNpgT+YcLZssGlUvamfHo3c9/InI
RRfY6VzvsiG/FSbwK7ucUPHSuO/MSRYAV+3Dkhayb6Rm5icKTNY8H1tfaXlPTpxEGy0t5u3q2+Za
RfcAA4ulYCRPUqQX23JuHrrJyoLJNkGvSHnlMazCORElUq91koo2m3LrKMChk4E7k9Kanw6Li3XT
yAO/eOz5Q2HFv163e79yXNfJFqRynRZ6jDLH1JNOzyJ7MgY2Wb6IR/C4V/GoXKrheF3Lzj1YmtTN
pja7rDUW/ELc3mIVi9bXqN+CVHK8up1sHyVMSNLKGBQ5iK2uwBtw1m7zlI2kmtGj5vBisGTgGmHz
YKDerUvVgyTxpmYr+WK1MGvkkQ+mLDym6sTSfQrg6TK24hlqJLaaBrZ2uEsvPwb4bN5k2/fysmR+
KKR78FYT8Hb7HvWbp67NH4uILYt6wH0bK1KwBt+uszK/bpuHVKi3TVKxaVU2B4LWmouWZOkqTQjQ
RJq8Th0Nvy6lwtV0QsZiNdO+SrppPwmk34Upae4SyZ0LKiG+0rp+CT094nNaLZ/GaLlJWZLSS3nh
nsYcw4mhyh+xfuYJRDxUQKEi6CZ17zVDKX6IJT7LdDvxnIod36bNQ2PFj4PWPzSieaCNxLvXS9Wz
TOjnscU6sWPuu7Tjpzypl81hn0qVdS9ykKF9aieAF9HDbMqm3OEVzK6IDN7bwCKxB+l+mjMWl+Ts
nSyvNnY5Zx9ha+SfAfTOmYfn/LzFmeNPMJ6Zr04aNEqdnwpl9TbPIHJxZIbf29Sg27KmfaGzhsZ6
Ui40qwQLlQlD2SJ/WdOQtcZrpeNbLlE/3dgaQTAdlSxoGDMBEqP5ODYsbQwjWzgfQpV2KGLaft5I
3+cJgy3NFio2M2W561UCfmaUDyZDVrYNxgcXOvLp6DAu6kdlScJ1Qc/N+WDNRFotkwSAWQlZziwG
dp0pvbQTOresmP28hdbKTcwDkV5ot4BaiYsTUthdBtwdckbafmnyOL7OpCIPjMb47jhKBihOoArt
tLavxpr8wDDXOG+nutqEtVx9VSR72tpFOF9KObWaL6fxYxtJ2cdElr4rddYnXpKu3y+Vc4HCwiIF
6qiAmBlr/ScKyVCrFA0/tYjNgu4eO5wSOJhmFVa8gkuUhQ3YAyPvxwkyGMwoaK4lK1jjwKZETjmp
mofDsUjeeovMKUVpi4d4K6/nIlYJ52JNNoRtXGkL67Cw2AYVAUNbUOlRhdGc60oneW07XhtDl3xD
stb2DzEiS8wrua2KO6lIHyM02PdVFCtuV6rJhhC/nin5PQQjRFZMK6Jpbd9PS696WZk89ZV6U2mY
epfWDz3OvxZWdp7NEmP0hSyhBUHrloVgeD3IqtckbDiVELfpE2bcJapoaM5n9DeQmTufajm7mCeL
QiW0MZqXaYWz6c7UbLhL20Fs1Fzu/W4ypht15Axpx3baFxVhnYzyAcI7j6nKLRdlP+ZZvXzrEweg
WPyYRLw/0EBPVcSfVup1064JxiFdKJTmYTazxzrlbdpJS/fDhrD6fqZ2PNIgLz5gM0D0rtpax+I7
mqDUK6YlDnKbWGVa0v3IlQia6dOYNDBdEivxVACVJ6578Bx63nChE0YFyDhMpmNMGXjUX5qA//St
Ekm+ZQ3XMSanXRfvNX24DbPcciuFRhyeJeCRG7y/w/LS7KTPilU/pHq8tbKicIXOeb7oGilblnpy
UwcFpCocCO+iMUuRMVYVL27bs7ADx2p3kquF0heGb3dG1ZzXig0CdzIAZUSflLb/mar5ToksaLQs
6yEPnzBL7bxYJHsE+UnT8mG6woUj24uZvVyEBG4g5GfjmruPCZtmXXNGql9pBVEn1WYpEDkRsu2y
6xk3I/TREs5NuuNkjbRK8A1vF8ScZuGKKgMDWy1a0EvqCbLLqwL10G8Es0ONDbzvGMlZVlZl4mMt
+Wi8SgHqZSRpinm2WNFTCtrM5WB9en9BHci4Rx+WMb0JbRjNWKBxR7WW2mtoxoa55Bfrm+Lj6GcQ
LZdbLXaioG2Xr71tndUpp4rI9e0Q2ldrOqkuBHRBU9vrOgoAhSast+ZM8kgKtH7lhmRg1rLHKeYo
FcSQobDPZkQWkadtzko1f6qr5kFDPhKRZOqaVLudsAhxnTbDWS2pyII49uE75sHQ0XjXSR3XdFOC
5VoIkvBWZncmKocE+kWzGw9yR9ZG0XLI6Qag0h7u1SDl2CIS51OWNdJOwRmEXoNxVS38SQqphylV
2vsS5l/ituPazI44kxG0mfZ/nYzUXNFqoDzOsoSBSzxn3GLjeOpYEVgFZzGN/sl1nFlaEzuaazx0
b44ZDTblVktQXTWxBCF5DvcRbJi/OKm/1WK7LwX/exfC8u8N0bZ/litwtT3+Vevd/Bda9z8DeHtg
Pf/rsdndd9Csf1z0P5LvL1puKxHyV8sNjBy+CqtuKrnd2ll7PjgDVUItjpwPsQ7E4j+DM/0D9TEY
aRmFKgBx64TpFwJA+4DQIZglYjPO7zrX+o3B2etRFgKR4IGBIawMANpHL3sgzYyQf4U2l5/M2gZu
a+IE7SRR7JQxWJLJ+CEYrtyNsdNd5EozGmDY2nybzeU5qKniT2jveulanQW/HqEa3cUNZ/ne2VF8
0Y1jcbGYcpr7S1njwQ1Vp79Wp+ZCE45+k0mq870Ik+QmmsPlo5QkihfZRlxftpiCuLVNdoqGj1ku
niJmeSOkYS6CzqiHz4td0CaQe3LDPBS7CdfTQ7T6reX+v6KjvMKmTi3vz0nxA+TWH4DL/+jiP//4
C/GSFH+2L9b8+qt+rXmF1Wsw7wW9otFhs2hW/oN6YURM68lBOwL61/NhsfaBqRJgTSzP0Ld6jgsF
D0NDeIWMrpYT6xj5N5b8qy4zTVmSG9BmgEzJiY+PotCRGht1+8xXhoLkFoEIVprpDG3pVU5bkza2
mfpJzzTtc0qfInbVsbVvhi5vP8ld7cqjiq0w9Q+ulyA8UvoiRkoJZ8luMU3lRZXMXewpkhrd26Yw
fTFq/R2mAGIOemRVdmmrnpAJVdc+4fPDlScCWMMgGFIiuDd57dk+a/4msC8sPS2QZEva1o9mW9zo
1Qi4PNViz5jb1g3blsLTQdgfBZ38Umta/ba3q2xLZduwzbrB44i6SXN9RPWfU7iPlU+ZGRlBCLNq
1xXNKY384xyEe2bewPycxuvKgj3qfdrgyQ1pzjLaMEJsunGZgmgUn8elGLxE1PALw/aUe6Dyxosi
4YEoSA6i0SQ/6pLzkRyttFVIREOqfsrS+XM1Mm3F8ZuWl6Vfq2ZjblJNNj16tskGxqNzSpXxuOe7
PjeQMBV18FUO+LA6n30rq67G2Rq4hQpR98DUkFqYdaV4mBQN2owRW5dySzkBM2rZKlKKpPWsTojP
dOThjPDPY8oyV6uyH5UYD1JIpywS3kBqrdN7hhhMemA7HneJF6uQ8J+yeEna5wTXCaqLhuKIprQ7
FHj1NKWXp9ckkN4i4xMizItc+8loyE0l4WWh4c+IWkdim/OPS2/7mlUwkPiK+TgUoS/VhJR9K20S
56456brzxstl9AJs7QCqe9XgruO0KARVit+iGkoN3Qi/LPCAdrIFepu0VGfP4uEbU5dXqgErqo3l
SyKNsIwBY/blzrONQXd6R0l9EKHzZrTzc3mu0m05jEx/oC5ekvg+9l1quTL9/cDOlgp0AUp9LR0A
1wYCuu3CIT9xW69fA3cF7AQtWlir/PXlXdE+a6g9uSunmQZE8WPVK6sOd0KcP3z0Yv6WEfn/5+UR
D2uNJ//6uPw/4s8GnHPxx913Ub5ICNef+/tsVEz7A5oYZFsQqsBTrcPUv89GpFo/kNlRkxEZ0H5Z
c7G/R7CSwn8ibBzcJmFjH9CifyeEkqJ/YDgLJpSRGbw8Biy/czwerR1qfe6OIxYHxVVs4vh0bDqn
HnQar3fqoiBOOyv0PEZGpFleyGdh2rUn1qpGAvz88AL8QkKAoBFiCObh8H+5WFVJc2qxlMO9BYQr
BAQIsMdtlNjew+nvfTwmVDAwWbSRa13b4d8SbVtMHYuVeh/v03AA8NQnBox4e4DQAf3zz6LqsYwz
otEF06F/bPQ5/xbRft9iRildw8YcpEBrRXI24634fdKzCMhmSUs8NruRalwv9kYZb5Tws9XbxCt5
LfiqqRZfn62PN8LH0dD28Oi0OmBdobHEwX0071ZUJgGzGLr7TLV0D75a7Pez9rA0yin2+tFpy5Us
sKkGQPk1LeMEevmSnU5Gca8zxX1hJd1VkkfKmVXj0Y20JfKYelSV5z2WoZv3n+/4vD1c1oD+IxMj
Yc0fK5docVxOBeJ+902tKRsVyx8/75zG1zXEh5GdYkRHW8Yzu/gCqNePmQnYiVHysbrb4RZWRAFE
AEAz7LmXTw6Dbm50xIruIQmrV1HdJNsJ/jxjTnFVWjwyfPMxYM4cbWL6EXLc9mfOyEKUsywLshY0
TZdJ4xaRuOwrbW+mFbqVnA2l3uzV4UkH3baZl6a5zJtZ3b3//o7XB7LU5MOAJzWwEOgKHq2PaOlx
t3AS6S6Vv5hq5JUSXm6nlsbxhl8vAr6DCyAFSgfiaGkMUVtLSZRJd2YstmbyZyeqLVFgO6WfD0/z
W6fEv9cheLf2+k9sE7zPpKOJ1yVt/MfnpImSN4m6oOL/64Qw9Q8QAtayH7kUi3yebP5X9QR1jhwD
JBrJxl+F0K8TQrE/4M4CYQCxjsP5wFr51TGwP6AhQh5AlgIa16Hp+hvl09FyATJBwCZzRyYU4AQo
2Jf7aV3qFeR9x2/1hhk1EFuvQA9iYNCTz0+/tf4P1+I4BB5MgFR4iJfXktt8yYcWuc6uMFAgiKI0
MJltBE7c/rU26Sj9C/7xGgael1DrY4GiXzs1kIjprLy81LQUjhMmPNYyxl6hOeeD/bkQ0+iDx802
AiYNdLzhDDM3Cb2c6mG2Jvp38g3z0vKb0J6G6CMHdQoUkVl0iFc9nHhX0zLVG3RNBPEpFZqjgH54
Ncgloay1srDxb315v6ndCGMcFWc9MNDWaGvZ08ZyTS5RDquUEB1Kao/g/e+hv3pLAMdYYYg1AfhC
GXw9y58VLzntnryfBcbdqW14dl3eRvXwlKtOfmtOzSW+oXTgpbG8jBOmlpOmBPpsOpcDPaICDWK/
rlI/SezbWO8yj7WMLd0AX7u+rIbPk5SNm0RRZvAVJn2mBdyXIRDtpl/7bTZMZiRVeTc25u00tFPQ
6Qw9ZyAgXm/acWBYyTYzgJ2GgjmMUoWz1zQAa0VUBW1Z5V/aRvKwwk5O1N6vVBFWM0VV40P8RXM9
LikhQkYjlHXHj+1+8htLYMM2Zz+LXCRuggiU37fRg+g601Pa8EIOnX0O9d6tqsjcvv91XjmyHG6F
fYJAA7f0ysxgLjMLyQvEO2QnKV1KkNafq2mdZNpUYnWKVkouo7eh+lms6Jh1dZhh6Y03GvWXcTCb
E6Xuq0ixvpl/bsdai/Fni8XR+9LKhtLxHanKoJzWkT9o9LS1/nMzLqf462uP48UG5mqsS4SuUAOi
OXrcA5kioWuDY/s1YwbXGbshiCpzOLED3hhQAW6FOwofEYkkouDLhxJ6NedKMji+lAOAHqbum8YA
1LOS/lJIEJWidPFXqft9hQYRvuvGfkYCwF9c04qNXWvmsheXVrs1J/Gxwq/PQxxnhzvmT63oGbQ6
l32uhJfLKEe4Q/V4AKtDUJXJVtIl04VkiJbxwMQ0Gbw6dj41hnLdh61+zigJxWOGGm4dISYODqMM
qjF1Z1N0gB58GwbPWR0J4YMrQGBGwmLZjkWgT23jWXn4XZLTn1kxfo0iub6wmQhLTrQAdpYh6ziE
lCz5NCS4bdtmDd6+ZErFdeIgQ9bYcwbMq/4f1jINOuDdSGDRNT8K/fGU1yOeX46PdMyMwZdXptHi
augG7TpDuo+HuDxXUDSjZx1LLmNe+gLIpxu2N/Bj7vt3swbT47VFwEMKg64INdHRmWc5Vd/ZYWhD
y7QRd20B4wu5ZAr5wxndisEuSKHuVB/mzYti8YI2D8waFNxerjR5GWF1RFy0iGg+dg4MDkod5IQv
F9ydXDtDlCdKT1Qkb4YzGKHrHBb6Ps2yl1ctRsYYQ51yvBv9WcvYIoB/l20H3mk5SI4ntf03VMck
UGzWtxkR+XMxGDvGX7H3/js/aHcdv3Rz5Q4hEe7Ah3Re3knYGUtZ9RHAzAaV2VnIgxfK4IRiC8ia
XAMsW2g9e3U0NfuwSSeQNJ0dqJZ0VZGV7G1kJsu+dCfACKfS8leHL7GGdYm+z9ogQzP65a1l1E8R
mrm274ivmlXn1/l8NWcdhTJmb4iss3nkalvq2pmmeahtzZd6z/B5wPM0SIWx0gk4oxTM3dHtatyy
cr62QjO8vEX/KtU+JmqDhHSbkoQ70Fsk9Gg9qzA9ze7dcEgvcQSwA4CrX6dkxuiqgU6TfTflwUEQ
g9UBICMb0x1gPhSqpWj1101St5NqyMhm/J1Rr4ytwLxpS2W5sKJrjNQZNQuBCFPUnksyGvOjgBCa
86KjaEp9c64tH4xQBhghZ/Sin5Bxe+uksFB9WaMqaZ5zFFQZ+lRFH1q2P6bO4Gu9xCQIRlWXfAIR
+LcPz39HGfLvyQr9RxYkZG7/ulP16e7dWoSf/TXJobVESwloMko/6OiuSOxftYhBs4raHt7fQf1n
lRb+hzAA7J3JJmNFJIOMlSX0qxaxPsBTPZD0VlUQJM9+pxZ5deavcQqGzUpKWKdJR4cEGa46RgVa
aU420F2Yt7MdnjiI1qX3IgodXeIozyZUooQ6cgk0ai/VatomFY34wbl79v5v/vqFz/WPXu2Aw2WY
cKEdzjz42DG4k4Ys6mQ8OEIEt0tdXCAp6WeG85kYdvb+pQ5UgONHgtGE5jMQbNoLR4HVMXChkpc5
9O1hOI+VDuzqikiT/ToE94qyV6IN5+UcbfU42ydivupmfTdH2m59u844b2UIve/f06uzjseHIi8r
VJSEH+eorlBSXcnLZQr9MpZIi/LdaiEESO48Wj9sY3+K8umEYfepSx7FcF2NZjqg4J2FHH0pZi7b
JR5C4l7Rp6BWI9eYnBO1wlvL9flTHoW5zgbw2tQ8ZYV6UyrH+1jPThxNb3EaVs9zNHzpEWPle5Q1
pNY8lDAI+bhhebPIBbLO+k7iWtg5XJpCvxzM/rztUs/pyhsahaeu/6pC5EtC7qc9AadiNUR6eTQ2
utGrYGBC3xy+VXpzvXTCn9t8lxXOhR0m+zlK9qnhfBydfFcL+1PcdicOk1fie2spv7KIAEkoIMqP
0U1OONuRNgiQ7CLamEv6VW3ERQWICyLyJwB4PvrwyGyMgRZpe8T7EKBSk70NuQinzqAABRsZfB82
HkvhAgXE8wwU7SBnu6EaXaMvb95f/Ot+O96Pq7OuuqaXbMujT1ZjQWfqccknm83LruXclWDXqD0F
vXMnte05zZHLQm4f37/sW5GNEkYzyVQ0Oh5H5ZkILTbcWLAai/HRacTNKqzZmPHH9y9zSIaOH49x
IgUp/CSOhaMVoUW2EqJmEvoZekhZdVPoNrhPcG1VV+KFZ+zTQd/XEf39TLpYQwyaTQE4pwtIAhdj
kd9WxbJdFsOVksWfrOjWpF8rkDfqJNiuGlh9eQbpmoJgLvOdU9XXwCZ9c5l9RrsQa1FRU4aAi6MV
tn3/2eCbvvHtKE9oq60EOFi8L5f7Ett2JnWW4xeKcx9b4kadhvPIcC7NNvRzNGDg1CH1iK70knRn
k1lFbpd9pyWwSp3vU013pTL5Ok2jm+uItqKQPE7XNcsPooxXzcNGDw0PIHHshukYIMi6K6xhQy+f
CGnuliX9ODesywZr4UyCqtR7rTJvocvtJgrHCV2rqI22hTDgFVNI8iZloKihSmRt2RDt+Gi1YzDV
xq7hjUb8+9gZr4y6vg7FN4CnV7HWnqWTuEBVY9NP8cd5BKVPRejDgEcadECVIxIXjjUEYWt46Lp/
BV8H/9RwdVHesMsv+jnyLDgy0ZT7nZl/RfzuXFj2z1GTNm07bevE9OY43S+Tuoco4IbL4suauivm
fmPIzXdVT/ZJWtwMSSQ8KW6uaYld2tG8Hcx4a4zivASQZEXh3eLU36WKjLtqpit1ZNvq9mehJB/B
214ndW741ZLdD3ibuk2R36SOvmOYFEhRHPRRd23b0hlW4T9tMKYcRtsySoK8GoLEUr8kKV/UtD+n
67lg6K4zO0FnebgyBMbW0C6zxnYHgscaSErzKebdrnF3fdfo/220ItDrb/RVwRwW/CvN+DlF+q6o
Q4EB6rSzzOqjkoqLJsx9sVh30jie54m0aQrpYv1dJd3VaGmvnSzeW3EYtF1+MQ14r4wd4Ctj3vaS
fo9wZjAwEVvFB1ZugpCWT6FmXJoGC09amIwNl13Ue5IOXtuZtoXqXKSQ4WvJuV2jjpTI20jRLu08
3sKOCGDL76JsdZCJP44FbTqtcgqPftfjLKQNMkTr/91KKjg2mZmkuXOHruOnFhWXqWvAC8gskFER
F2ktbyuo6wKzbaG0Z21tAurXARHEewn7liJL96YRBaM1nGslgOd29quwO8sHA+7f4rcdLxZUbRL1
H0M9pe3YXNt8uFKffW3OMdAUfjHyM5iFh9aI2aOj/GgLkYHYRodBbc76Vt+vnzrO+WeTxMqWPktD
dzbqYwAUfidHg5fXzBVLaaNHGKvElu22AFOLoT/r0PUmOd5n8+I7S3hYA2DT9rMePc3Zsq1VuEjx
4mOmzQglDvSc04WD1VTvbaWHSZXuDSgoEa+1WT/NWkU1ydcWdLAuRhDw+m4QYodi1CehTici1FtB
HhFa2hZ4oa064kfxqanN3O5U9Hzt5trCCDMqpm1vnBpUvUIgrWfuitlaBWLxTzjWL05DPa9q23Hg
I2RPMbu4MSMQzeVNbsx+q+j7ZBY7/D4Au5T4fkrFTVZED+uZKhvhl3hgJbV0xEy7+2JRvqLG76XT
7L8frl83SA93iV0jABwS7eP2dQdTuBChTfNOmQ265HKOmvXyYzT0Xapq+4m/So6yh5PxuGjqpW5M
WwtYlRuVp7qVr/ss660w9D4kSmA/1zzqWXNUNfIx13LmDfMYf8QO4F4vlsc+m7cdPTrTovrVuvNi
rL8nVufVFsECetv7r+PNtfHsFo6S7mkQkmjpIvuGNl1ZdQQXpEQ1AKDY+9d5a3FYODwgL7pOoQ9y
Vs+fdcjrRFI7bZ2t5F8rWb+EUAAnxth1i3PYI8UQBpaFOQhhqNbih7m51h1poxGFnLA5k+Rh0zjO
BZZ0e9GzbeP+RKv6rbSZ85tZClMNh785ehcmQ+LcatZxShnRREFBviHwSFKQZqhH5cNmpWL1kvNJ
imhBCY6399/RG/UfTU40ljg9GJYfq8wBSdDiepIdfEy/TW0c2KH6IyEPyotT5d8bdQ9TQBBwyNaQ
lh03VqVKt8osx6NdTc8Qrwtw/vZTuoyVOm+1Sicin/AzUl/ZyRIcVsgyc8tVBcg4ZpPkJpqTXcIl
oYQGGQdHbzA8aqLNmug2ihq7Vg2Lhv+4Vp0rF63X7MoNx2y3roiZokyvaaRriIzruC8t6s6Y851p
4kLlGPt2ac7aLnqg8QUHSd72YgjqcQhSU/gTPyOmIbDIgpoougSReSES6TPNs7spi4O0bq+VOfUG
27lIMg6/2Nh3DQjEyEDLI9m3AlJpk96KFCwJjc7aTOl6Ft/g/XyWsShsuOn157tp2Mz0w9Hx3nWc
Njb2n3TrglHnjJvihzUb67ke9JZzo46DKu/OhiK6nNLUU/ruWp/DYCALnJG+VCDN2ZTZ6y7pHf57
21zLREwn13drsjSOvddn0UOkS7Q4V4Zgukel5mmws51Graz308faWW4wykUTIR02ZkWKmLRn+HAE
a6Zlcdh2w8Dplu/CWApiWfpo/1/2vmw3UqTf81W+y5kLSuwElxMBJEluttP7DbLLNkuwE6xvNM8x
LzY/XFVddpbbPj2jI51POmq1qruzM4Eglv/yW3i0MpRohdMu0Kfxu66KzRyN+2X/BoAiCNX7pA4v
5ioDiE3atDbHGV2BMoVQJOzJVkujdTbuzLi4V7poFYJRXZfhtdwiBDfJFmUIBoF2EFXx2SxYW2EW
2Ml5hOizRtRrlWCBCHs7WVBLa+Jg0ARbxrAX9UHOowsbHQBFtVfL95IZgSFOVHk0ID6j7SQbfw/S
caiTlxHjV6bw/SCXTT8h0zMYAHqekEGtwYGvcrRiQn4O/zQHOOSL2bLdRiB+yjJnkKfVEsjoqX1N
dBRDYTm7a6URXA3rKkQ+EtriYBXTvk/6jc5x4Kd4p5hrkd1DdCffGibIQPlhttKLtEHQ3d6bisHq
IT9bakYkRFhlDCul0oIh79fVBGITTiGhQ3s24efzlLCoHDYFktPS4OcFElZ4DYGr3WDY8OUYakbB
XMXHpRayzBETEtiw54JSALYnzMHliAW7fT1Z4KW180qXc8zXwbV1sTaxu4oQ8xMQfbWZV01ssOXd
NFIHIT0TRG3paJUYIAlpZ5JBAZD7SoNIbrjEkr76fLP78/Bb0ANLmxIKAOjV/dEZVGTYEk8GOoOR
dFzyAVXvNjOiymUaFKnuJzw6WtYMy59p1YYIAzX7i7T0jw0XtwCEHWxoIdy3yIS+P39LuZYbWYP5
DWg9bl8I8Gt0CjswmPR+ZWj5A0LzLgVeijHQOlYhZQqUwenzgmIuFQUknRzdSAMJjHB08qCCB8zI
hSXPjjYjjG91fg4pYLfGPgwr6+s6Hu/rOr6ophqCxZoahJW07WGFh0SGSuPwaOoJI2MEqHKJlBN7
gwK0N6jUiNQlU9qmPAlgEdBRQZYwZxlcJGnoKK0AlvOVCUkBmsREHVaD2bGl2DWbiMJAYV+ZFVja
gx5SiJz5YdhtQI8NSkvbQUggMDTUj6zkAvnHRYulkzfD3gZWuZmGELorA51JjeB/0ndlFhVOEpsU
Ei4zAOXRTUpmyKCb875QJmgmLBlohj1KUwWo0gV2wTnf6o25G0R8W2jJucTLM9HkBSVj6DYGkooK
+2WXW9hjMVfREZnU8KJRwqMMnmwxSC724denFxMy6kI6SjhsGYTkLzo1UukkZ76ui0epiZ9hDAEG
OtF8s6jOiNmteyxfCaUIkGQveMrRPurDY2kaTNHwBqJa2uY8uhEaMkJkjkUPu7KwhhUJRFejJF+B
4hmEpDgTBpI6A8dVjGRNLZADl70HlMTI2ii6qIUMbqmncZx1gmzBgTlyXBMls3MlFJ48Z9ta1gJI
a+8I8ulMst1lXbQgPWuF7o9o5WKaBROSfc3EEkWe0cEqUFRxUKWDx5voYtlmoU5xpQygm4uO9Q1a
TLC2c15/3E599Ic4JCkTZglks3XmCxWH4rzoT+CDruUM5JujWhnLEQwBCM1+skxwbDpirJUYHWgR
15qP1j+MXEo4xpCXLoPOLewQY6qH0OKROFQhxr0GM1QD5mitXDxwTo5J0+21bEGKcN8S5XZJvFNs
yjMSqUoWj3GTEWhOSA3l0jwFaLSfgyF/bajxRauSixqbs2t3OTYs8BuiNrxaUuw4hUbeCDaqBLMi
BTuaOqJzbnKQciPXzHBSlvAlGgC9rpBbl5ILwdO1jDwZehz3JthOS7ydKTYYINgzoa0QbkpFC1Dy
DzLLvGxbRCf1PO65BcHr0rLQsK+1DGd7emcXsK/R0tzp0CLZLCd9U0RfxM5Lfnaycyzix2izICYE
FOykVi9Q3sqnVrYcYg+IjjCYOHjNZQnqxZajOvH5zvzn5RbtIMT8UBeDeh+kk99lJXJixqMGnQSg
G7rNEp/EyJpJUTwsMx0+Hl9c7oODAEphwKVBgwfYX/QA3l9vAtYNYLPBckps+hkS7CaBTjlc0UHm
FSxR+L08xUc4U2+TOPeTtmOj/VOu8D+hH/j/w4D8r9gkXCrjf98kBNH9IWme0Qt8tShZZLvBqvjd
GgSOHXhDlD0hgGkjZcFHv1qDZDEUgTwgpD/h5/HqK/SrNah+w/+JqQyxlEVPeyne/2oNqt+AA4fJ
KxSZIBqJL/+T1uAfxEbwy6BtvChwQXAXFzuZWuWkpjKIUIpT5UK5ic2sZKMA3AW6kg3ARxzOk1DA
mWFskdXXwMjKx0bXw3WbmGRj2GiVg518Gw46NDFqTjomA771vWxlJaZdDGyGO2RKTgcDZoxtLw2s
R1jqzoUsEDpz86rroiqDnMRo3wE5T3ZAJ5nPwNmmGYWCZ70eRzUFOIETnHaTaXoTZL3p1OVAnRMd
GlBDOYR3VqvMxzfv8ING42n6twwLqkHgjypYckCDvl9xTRbNihGqitP2dYjaplY6WdFXrtHC0nuM
inLdgpbs5pKR/yhF/Sess39fSw34nL55HX9I9P3gC9MHAPz+z//OnvPp7eJ6/e6vvrv6DcU65Mwo
EIEl9pYlYqogFAMlgVnwytVYyJW/Fhc0/NA6BsL3Bzh4acn/WlwQ6kOwDY9EaFXjVwFT/AcY4D97
OmgXwUkW+BfcBLCGJ72jtukSS+oG1ZnkWHf6dAIHQ0gJ/ukKMPuVHKmrWljPdhpemkmeUaT/ktuA
7W51UKkVanIZbklDbE+fbIiIqJZT2NoaRqcK5J/FtZCriPG83NmIdS0JQgiJkArW92HnpIs1bqNI
/coarZoW6di4kzbmG3nmAdC5T68v6B/N2k/h6G9J6/9RI6r/gocBUDeLNeffHwfHheq+e8DcfX7n
TfXzi78mrvYNSuEgmSiori40ojengvYNArcoekLzFjv8MgX/mrjkG8rTxADWC2C3V4LvXxMXH4HW
urhT4YcBt/gn8/YDTBlocTaQumB/ojtMlqzwTdVVlGWcTiH8FYYceq6NshgwGPW1kYDPW10LyOPQ
sCwuu2IaAHGOdMazBOBOGdWdRAH6WwOlaOri3Hkzkh9syq9Ft/dh3mI2iIY9Yjw4aS1D8/a+Bri5
ywV0tqBgDyFXAf9E32jkDRD1j8BGSS547veSAAEzzuazqmpQPbc6+E2U19MMSz0LDbDMgI5hRa4U
pZHpgEY1EtsdMJwZEF4wVdE6pNFFTs7mOWwda7AgJMT7GiBpLfWciOsZs8lCTgTFhUEHZ6VCAskk
i0VkNU8Qe5Q3iO+zHw/+36vrhDi4BO94p5+srlcliR+WS//6H17zAM79/3x7Ovz8hV/LTP0G3NVS
PYEf0+vG/jv4wjLD2kNxBWCChfGECODX+YCQbWHa2a8iwovZyu/zAcsM6q9gQMAGSTYWfuE/OB9w
zpxkLYt1PeBdOCJMA12/99OZj7wVoyxrzgQOoV/Wuc5ibZaRwiYjfTNMHyydP5sLJpY0rgQ4E8TG
QRN5fy0Nzr/KmNqak7bz4Futmzeg9sNRQmdaObJosCZa9HCPaEz4/VQCpZcx8wh0dygq8vpKvCRy
hFYEn22H6CCDy0ns6E2xtbj8pV+D/ufALEUn1J4gbgpxkWXg3uw/KhFW2+PlOW1pXUd85iCVkGxL
SLwrASUeqx72R1jE5rKaLbg5wg9tlY4QE8tbIlNDgiJX1XGF1hp5hF/bpYWEiVXQycqtWqaj0WmO
StIap6TkcJRrvBFlz1UUWwESv5FC3w7rfiiIk+5V0RasAD0iIk3NBkg6QQyuTDxFTQMip5sGNGot
SZ5iEl5oNRrGIXDXpA4DIywN9/Ut/vc+cLIPLCsC6S7EL4DzWdx9yadn7r5sXsqM/7R2fLsdfPhD
PzYHnCPfwAHW1UVmaZHfwAbwIzF7/QS9Wdj8GcisIX/x19YgqQRfWmo2S2cUTPYl5PsZO6IIhZMb
chlo4cAfEgzmf7I3LGv/91EHGRxYpeCXsA1BgRqrYElQ3iyBjEREH8I6vumCCbqnFGKUX6hbnbBO
/7zESY4jFE00yoxLOAAOPvS32aG3cKXBKeYvdp/3G90fVyIncXBmoZdmE1ypdBv/LGOf720fPwgq
5HiNYAeDSvN+rKKiK7geD/HNAC062u3nm9CTL6t94n1+IXUZkT9eypsLLfvWm5eiKyNJK3WMbwrs
mrGbw9HKg6G0/Rh7656i6BuIoNqEZwi/abeenGavoZNETYd4fG06sN+xPcX6sSn8LSfvJFr7Obpv
7upkt8xSVLfnbIpvGuKjZ8R9r3y2XXRz3MFpHsbr/n7U4aXx1agvM/CzwTg5veImVPXawmXlQHGa
y3E9b1NIV9y0V/1GCULanrU9SxFNBcFXrfIPH3nh/CJIXgQ4/ujO1lJq6qmIb5TvRU8JuAH3Jevu
wDrRLxtgcQ7cS1Ts4JQ/fj4F3lf+foz12wufLEtbbdRGVpapNrkLVLKh8/X30v/8Iif1vj+vcrIy
Ww3IGrC04huzoaD3VXdyTVFFgaQiLgiSIAB9icR67Ytl+uo4cvpKEZEgZUbOClCs+n5+g7mUwmHc
jm/03G2KVnhRNC1e0TbslVGgpPqggT9pmee5kS6ug2sYNQKk2JhiYylSxpDu1jTqu4bJ8VjuMkXf
2wLaNXy0jqnU3EsFueY5Sd0cjH7Q/hZ0lfRSTlbsW6VlU6WXEm/UQLwr2pt5mltXmaufqlV/v17e
Rxe/Rvf3U55sF4USW9Moq/EN9FcO4gzd5YuEKXv4glxPj8odFFq/gk0sv/jZuJ7sG0Uaod+kzvGN
dtQJJBSoRHUXVtSUHEAIIrewqvl8Bp1UHv58xpM9IZyypm9qJb6p3fyh9kN3IqxzRy/bgiLTMtAb
+7OZotTvQlt1gvuXs2AtwQrjfgLTi4gOfrzK1q2frfDv/CA56uYrzsBHG8hrfQ1UMQ26MCejMpNe
jguBe2y288be5076BaTiNR88HfeFFY3o34Apwyl6CGpStaY3SXKTU9BlV01Pd/yivGieREVnWjPJ
/Q7yX31F7uZN7EwHcaMA1uIm92IzdTtBPHM9nalHGdt5xaabyAndMaVhRK215CnH8WwxEqfhM2Di
d4A8PzW6wxX3HBSBs+6Jn4U0pcNmohVFmzw6exjoV/go7aOT9e0TnszlLK4VGYK58Y1BOzde905x
kOjs1QyyrsCHusOFrFMexEey1mk9eTMLqerknv5o0obF9zIN8Wd9BLaTAtXz1Rnx0YH59vZOXjFc
nOcCDsTxDZq12ymQY9ZeA62y6n1ROhanRKzGQAnkLZr8Z/a2Mr64AeOjtf72Bk7WAUq2g9xDPe+G
02qrB/EdVPZ8CDVthjPOLi0/dcYNcTi7aYLWgUYlJkUd1EwE7S72ms14XjyePXwfzzM38TKWsls0
Ch3tDiawYDKPNN2VN+pFuxlkWu2GTffFMj5R5fixjCHUhIzzldm/aBy8DThilYMgDtnNG+HAS2gN
F1hzZX83PMWBP41nudiTK9c8zm53SJ4EE1eR8/L5TnICBvx5CwhrQRxCpIxbeX8LahxJEzHT5Ca5
Vq/VZ+lCf4ItjgiK3AW4Q0cTV4M23BcPfgI0+/OqJ8HF3Ebc0Io8uUm96mD4Ej1rt2IFwMvmqyX0
5aWWI/9NUNdUVmWHEi7F94Wg+Q47Qugl68IN99g4v2Lsqh/OyDfjeRJB1JoN/nlZJDf6KgxGByro
+5AJZ9yCmcmk/fgoudOdvAYn3WnosG6P3AGp8OaLt/rhwnxzFycRhjXl2WzleGgsytWwqvx5lT3G
h/jR3keB4YJ1sOthB7AL9zL2ztXnVz+hnvx8u4vKDsAemNqvn78Z8iIrRgUmTckNWkFO5qQH6Gpu
Mid2JJaw6mW4q53OCWkVqJvIaYSzI0yOvphilvnhm1jwLehaoaq7aIu8ffFTZ0PPR8cY3K4fc5rQ
2+Pu8dpL9qiWO5hxLQO9iz6ud48W3bQU0YmTM1elbrCqaEzP1jrL2UFlMsuDnN6aq/uWpl6+usQe
EnsXLmf+NnY8TnP83vrM1fF8PX28jrxjTg9ooeGb3oYBK+60VKO7CJdo6f35zvI25er+nNPDjO8a
1LOo4egrmZ6Dub0dvd2hdwa3ZaHDMspWk3P27J3dXXx3pwO041R39hK6O8jMoNAzo5veMYPDTnfv
L2Om0ReOJ91d3zs1vbyGGRz93jgTO+xmqq9z6pf0MqO4PlU8jd564RpKzK8DoHgmix38KjwBsE0+
H+4t3Nx56eT0uJ/o0+5+xiM4G8lxLw60oVvUg6mxdrzz4LqkA93heZ6A5fGu/KfII7i5jFXUv+pY
yJ5uQ/f6PlwntGRn8G7DTnsEKp2V7ICxXGbHuHnE+wBbgMKfFJ9IdG3Q893R6Z3dWtDL1Ujvp9X9
hj2Njob/dD/ioWQ2Y9fEWW7jztvV4R6ZGmIum3k5W814Qr4T9ALKk2w6M/ErOdMdrDsPvy+oq1NB
+fIP313DdVeEsjHQGDu6wd6kfLU+80Z651/hVjW26tm6pWcoj2Pebm/2x03G9vRsO2M6b/0AdHBW
O26wDdyLLaGB7dzWdON39Ni4a8Pd4iIMkRZlIabXywNxWoaIdMb4rO50qmPGnQGJGBCK7X3X0X1B
Xd9ALFHiVXRsf1Sp78b0afYMDKgWfI+d1eBJgRZQ1Xug+ysg+S8jeh8zCBdh4NwL/FHRIFreXUqv
bYq+Ei0Y1Dbo9tliblCtwo0bKGy5s+eSeY6MydYz87Df4kK4T1ax3SFx3BfXCVbPS6Dj7p92HQsA
PaFX2NBQWz9zC3f1PLPUr91dF5xPbNc7vdc7iiccn1N/B6V0pgbXWN0TptXucNk73sQmt3GurncH
g976FlZE75CVvHJ94Vj0erc5x51zBxGZWzEYGNBN5x6uuUNL50Wjx9snzORlGVn0JXdc/+qauWfB
hAm4X91h+HL6cu3fDhSjO6G497BtKKH7u4jdTd7oBq44hwgEnd3elValE9N0E1Kc7fhrBY17Gnk+
BrsKYho5+NXl9zoGZLgjLTd05V7h7oQbhOx4fvs40M3otBgQi2LlebAMWl9ey3hj5opgCM8h8nUl
08yv9k1QsOAr5VBYg/6ZdYDf+Nf+dlLyVSViJnqN/c3C9nIrbW5n53HXYtZc401hwa5jttOZiqEv
2ePlSrj5+jvKBvX6htDtErsCH+xp7Pj/FhWCBoFEGsVd6D2/33irFHofktQkqBwUa9mNEhauYNEH
tNUx9QQKUMPB9Am0cFzYFWLCfX76vILE/8gK3lz+5AS2Yzs29aJdYkL1/L7cj2sL++AqcbV96JsH
06sCfqi/yOk/SnZsGSxvGS01SOOdPLMc86Qn2pDctHAwcWMjPLNVsKQkpX4ogAqHnVJVMmg0WF9V
+T6aBTYKltBqWtoMRH0/2HlOykGRcOHBndfyC3nR74Zb9RYZSbWzzlCq/hFy/6Ma9f/qWtE8ZAlE
HmnXPD90/ypf/nUUD5D3Esn3fwdFcwsB59+3oTy4mX+P/wUI6EPx8LbevHztZ+/JUL6Z0C2CdDmi
nAWCgPDjJ/DH0L9By9FEQwqul0vVEtHXz96T8Q3yKRbUMhboCYTDlnnys76soisFC2D0gxREUACd
/SN9Mrz6d9uDAcARus/AH0HyD8p2gPe+nxi1UFReF4MBKRz43K47WIwtOkekQjbbAm25iG7AiU/N
DAj3DEk93GlNrMNGXPAStOk+nGG8NA2JI+a6lBkoBfkI+aIIAHkyKbqnaRaqcKkQuQuNksGHl1at
u20DNBtNuAksEGRLzId4UmJORRNHhwZytIkHSEeEKhK6NYgN1CpGU1aZZwUKXrO0LoemfbFJm1/3
VQ5gbhpWwvBnK9RHIDjzEuWOvAvllQ4JIOjzpd3MWRvG4XjsRgUGty00sRgGv7kTiYgFU1Jintfl
qJ2b4NADGD6VEPiRpvqCyza/s5WoH1DRiuvbSBXoJbcj7BL3VjGM/iBrdUPTuJ6ec7WUVZipwy2l
K9X4Fs5C5MLQsnwCltKaVXjeKJLGErjwhqxsDf2qzuyeM51LKYEIk5Q/QeTSzK/lSIA+CT03pXZC
STfBcFF67bKHxBrQ7ZYlCUAvjQ7szxwmuEyYY9LRbpJQJ4TChJmcgQSAfZTbHJS5Kdc6vMUY4H9K
0k6qdxzCKTDYafjcrLqiSWDwEEd1oKukfoI4JdD/8qSltddYE2qqIs00KB7AJ3pyK3su93k3gEGr
pG3bBdA/GwXtKthOBYkSomJkzl2NpjxcloxVaBv8UFR9i9epmnnl1HmRxmxGvecphp1UswUzQwrX
aq7BpkWWyEOhDktiWbQ5JKDM6VpPpegmk4cUT0OKHK5ElW52gM9A4pRCGb+zIlYNbVuxCiC6nW7V
+nNU1EV+4HWrKx6U1cBgon0+plei1VodFjOFkUG/RZtHqnYYWwqeHd8pMVyTaWKj4Oq1WdWZF5ZV
NRWFeoO8RncmQq49Wou6S2xWwMCCARZfNiiUpj0qmNMAx7IK64z1RlfdNoWc6zRqovFRLdERBM58
TOAElMAOLIfXkjPWDUDcTW6S8zJOwKPUAD7PzxVRRQ3t7HKQ1jrExV8aEdpJkLVpHD+IZhLwzVVC
zdrkrYz6dj4pkC6AoDy8q+asMEOvyHOppk3bV5zl81hAjVZkUD5Sshginr1VhKDHQbS9YjyFPuBq
jsrkVi7M+LkuLIuzwrQqBcY1sgHWr6ZB0WaOtdIfjag4F3Ojj56W1RVmE8d8dxJLn4WD5EmHvs5Y
EM1J0qFH+tbb+ovEowqugamQTMdOidpuzT4uHiylrVFZ1LXmyAdNl2isNSqUEaWMzBCTsPV618Wl
GF01r0LFkSIZ9gZ9qXYB0IFQ7MtzM0LTtZITf5SKHLqbsKJx4kzuz+GbEN5WcQTpuiYTZA8D0bCB
upsiLrMmBwwFGSgi4MjmnPbqaN1EuWxDyCJTz+RJanapNmssi8yudHA7cedAhqCsnSbPBxP6YV0J
eirYuPfYIZMbW7TjQ2hMhKyJ3UUZw05d51QbYbPNQh4Wh4FIfeyaA3Rc4cKTDmcT3Ks1misd2Lw5
tNxhUdRAE47NkmGHmKIDURyi8g74rbSw/Gg2+UJ9kGCElIXdiAB46FB01HoiMrdJ4JX1IyT6R2f2
f1By9N9W62cRxvrkRH/IeLZYN6zb5Y/23aGOb/461K1vFixI4boEEb3l4P59qJvKN+DPZZgvAINl
A3Hy+1CXEAsABwj1SRTQXs1NEIr/6hobwKjArBr6PPhJaE2iBvgPICUnqjUSquiIp9EVOylmNEmX
hX3OoSAyGocxnmtaCQ42l5EA3CAa7V5uuXRladl4m8AujZXJPHh5pYAbEo4Tk7LJXslzlbi9HCrX
vOlr5814nv2Ir99K9yzP/6YJ8tednQqUxVKKJhGBhEumxTkoTFO15WODvB69951acCSLjW24dWTJ
aABN2VFo81UvxRBCliPYTEyh0TN9ziJHljPVC9WkdrSyVVZWSUY3Q4/+4os7Xcbqd4Lw+05PEgO5
7EzslhwF6lAhTGs6NN6lCtoDFo+/y5keb0x9LN1+jiHzZoQ6Qp+6Lb9Qv1H+7uonGYJG2tDuY8hU
yLVqeNiP4eYLfqVLapwuTSxyfxHoZPEwVE6lDP3GrCFf8Pmjv89Sfj/5Sbm1BItohugx9+ciwmkI
QUhwDqOyXUsG6DXGYMsXiZZMNhUWup6fX/N9C+P3NU8Ky72NmEkCisaveJd7Q96ZsEYssl0Zyk+f
X2HxFfrwhWK1vq3wEd2EzOwMfmyvRPFmrsAoHeHzegm/z8FPZxD9Up33zI4mdMWqvPDhJio8Es17
ng2ObSysRr0YdzZvH4va1L0ygd6MIinhFy/9VQDloym3ZG9vKqGSlJWQBYYKncrTEQrBCaR7Sdl6
GRT1fGDBimAwMh5Etp0zKzTjS0jupW6k1LZbdhC/nMKopQspe6XxMQ7kQVHhptWNG62uprXc2h3j
tYUe7TiJL5Sh/u69neQNeTskIiNG4c/hCBk+AEOdcUz7FRhDx8/f2wkj+vfUOKlcwOwURL10KP2s
l7MgtjRYlRdE8o2sGjc9AimQM+HYKrV26czFBOWKps6DPlfAMB075RywtQnU9Ng4lBxnsxT3/EYU
kBKJqrjzLeCwWa8qBQvnqF5pRrZ4iZX9yogVONK0nQIV/4nVujqiUR2qXi/mYqP3HegIFQLBysAj
N60ybvRIr2nLy8rpIuR+pmbv1Kgj3hA12hdyTX832if7ejoZM6AOZukX4SzDngJef5M5N1SuJsv7
fLj/buc5pTPVjWWqYA5juK209ZKshk0w9momim5fRfnNEDZ3uogLZ4CKIyW5Nn3xok8AD3+9aECm
3k3/Sgo7S2902CMnZjdSEx6AIG7DiAuZUNw/5z2B/AdJQTFziDVxiBhXCtjNtkCGWJujIQPwooAV
+sVALFP4g9W4IL3frsZqJFU5l9BOLapc28JHtYdEbpvk/jQZFohAelAQuHvWAJYihYBRiaRwDjnK
evR7PRdf3cYyzT+6jZPduC9gXpHLSulHdpT4xVIn4v3UsCYKr2ptQLS9JESTDFvGeKiJOzc2WREy
f1Woe18h+P1WTnZmWDHoEtLczCdDbzEF6ZkTlVm9KWSSIVCF3MTn4/03c/u1QfNm84MAGVYWgJ1+
D+kkuFWYJg57u3Zkpb78/ArLi/toJE+21yazIUVT2SBaii51wOcxnJSDLFobCnR+tVRxU3VSbj6/
2Ct6/8PLnW6NY9oVqHoWPsqy05NlwCuX1lDsgG7PLNlea4xFSznUjS2UzbJsk0UySR3RhWNHK93O
QOZHSu9ys2rMtQTb5tQcMDqJCE2WQbdgN2YNdLKUdIIrpyrChzoPFZgvx1p6x6e2u4tB2XTyGIph
RmfKaPA3oNcuUkzQZRiEVdR0KmKbr8wwsc5k0jVoItihAvFwYgFTO43qru36aa+FmYreXNbZ62xq
yeLxqkgzrHqgPkrlglcjhOukeGUWsD9xEk3rziS1QjlksArrEBkkn6g2xOkmsSHUzEYzLwAEa1Xp
BkLaHAUcKYc0uW2VUMyqx+jOQFyxSbp0JPveLhQXGgG6BvBYDg/KCnmiTbt0SE1mx1ZtunFVwH17
LCOxUuPSvNS6tIRiTlHOL1KYSsB0gLCqhhKBEMVUaOc1QbpLK1vSt01qwgmzBSnPVfQwqXDRCdpu
UZ+D1w7LZvhb2yEMo+wYj0db6EOA5EW0xthOc8Q0CZLkLTJ7v9OyIJNnKYOZWQJoljBrC5JMapc+
pKiMXGpJzg8c6fi6LjKxMiIVpRvRGHjzWa9VkMHKKrhjQ7R+SPx2ahM4fqp2swAYe2M180K5hVAt
EF5DxQlng2Lyg5lathTEwmifwbfOXoa0sjdNbVXQ/K/aAgILdukCTN23EKlqBJAMBUyTWGh0+aKl
NJLLnMx4ywofsgu4dhZoLlYq6uzgHpm30pyUHBUEHUouaFJDItvqlfx2yJMCZYw50SFSX/ECrU81
knLfHmPtNp3MHm5JvLlKizR9ULhpfs91KYXBeFROxRVo3OZ32+hnsOp1cxROivQbynSJBr16pZLK
GOUIgoBT5Wp5oed5fh2pZRGxOVO57PO6qyumKSCDhxkv9HXdt+qawwO785KhmVHra+Guno9lsm2N
yYbhFwRC0WSskh7KinCMR8EolrtzXRSIGYpOrofFC1g9djp855xEgAYA+FMBVYvKQCPQhj+yCQmd
jdGUwHBqc+gqqG0JIAzBkCQpsiegf9L5zp6g/cZiezYLpoajONaVAVddQ5+k1JO7Cvp0BFa7+jh0
NdPhCnkeKZjXrAsJJnsmohcjLgCy141hKewpqeE2JY/A4urmehFXyr2xhQvAYRCKeRTxCE9xWaqE
K8HoEYWveIocY9RwWkNcMj1vYzizQj/AtB9LrLWaWlljHcOuKl4krTW/k6hXhBOD8v5cTxpspJW6
a1Cyqrv+KpVaNUXNzbIfRd/Ckg8Ux+K5jPT0KoFkHLyAURPsnEwfgSKFbNEEVL3SFQ+1HHX7TtHU
m2nsOk8FsfzSRG8DTs1hpK0FKUMw/w0pVFgYq3vSEjcaK1Tdqq6DAElkVNB4JgY80Y0qiLJpvBRK
jiLYmOb1g4XpxGmcw5jYV8s89fgQA6OWlUS761sI7LlFVEIfRI7XtQgbVEJTpa58MmYlhZNNOvpC
zyyVhZ0yP3IoPwt/alNgGdUohUIJKBBQs5yj/CKssxG7pgDEUgEoIpCrUN4lnTav6y4WaJxVVnmt
tylefGdPZKvUM4fJU1N7OpEGlOyiMNkrEG5y8CJr36iH0QTbtUzQFuQzrHgzC0L3eZJhoxBT4kPw
QeQUdFf72SjlJITP8SB/B8sKTFoklAZfF/bYPdYIWQuPVNg8aWUpUPQzUZnaTXYpgNqD+x6QraJK
IdBnxauwggw0HSBZdCfbIn/oswG7bdaqGlBKeZ0sstcc87kFMRAabP+XvTNbbhtJ2/QNDTqAxB4x
RwAJklopyZZtnSBs2QYS+75d/TxUVXdJLFGcrrM/4o/ok7ZKSgC5fcu75JyZPjJDTeypcWxeuZPB
Pvz4Cjxxox9DKupR7ymDYl/Py7aBWeio3YQWnuALTkEfD3HI3d650o+ZuVOft3md4y1PkayhGTHr
2yiZ5+3Hf/3AAX33zx9FpHIRJTr+othOeZmttSKll+BS+OzNaKZeX7YPGZpkwSKA4ZIXG/4U6tZF
3xC7uKWMgxTa8MoxexiaRmlS5BzjwFgS+VgNtrZB3wuxpayV28S00RqvEm7ZEWmMGrXPG7VJjH8Y
Qx73GyfqsaHslmyb9GNyRdMAOcoE6mkikIaSy6yt26g87DaUcGripE0W1tOVVg3iTHB3ouxjHAWx
2Dg0eerUEg2qRL1NBiO8nsYq+arUyuLNB9MNSbNoq/RFvEmWaD6TzIgTIZ9xmNhXQeVsz9kQ94bc
hklS/0z0sTMDWTQeqN+xuurxbEfkM+rD2hvqfPzcmUb7vSOepmDWz4OKqkuqD97ituCRkX4FIKuN
ksaIMdAuscOhfiQ1pT8AgWSY1xP0wU9KlkdknnFWumsrHqxvCvoql9lol9zBhh5ygBjA1D9eoae+
61FNozCqBEkUQpC4nwRRT3yoZKCTte6nsTW9qQ5NEilRRQZeMmHxE3388hyE+tTmOAqnl6YsOktf
oq1bWPk3K5qwnFCaaZVUSXX98eudyj2OUv9mknZTOy2gkVngtarkm7zQCGQV+XPSZ/vMRzzxItZR
Vh3Zi1SiGr0vOejGVURXj2o/4fdoEWR+/CJH+ML/ZFGHJu/rhVgUi6Vk+pRt4d6BJR1h2mVSpzA7
l5q9srl+/MlM5n1RuA1rr3R3o7MkB1J4+OvMIxzm5Z2z0jw6zOxK6dyBEgq7rCt3mP2geYtT715L
O3lXRx0NPCqOnwsNv1IQoOZ1Uufm3VKntT+3nKlVmP0pb3ASfX9iWx4rbBZYfrEwu3SrEDZ7TqbS
p1IhaJRZqfhaXiZrfA2Hf1Y0OSZWUq6x06SLym0P5IJ2b+T4pY6ojd6E5f3H3/bECjIP//7qmOlm
rbSnRj9UwRIR1FEKXhSm8CodNfXMIj1x071gm18NUaG5idw9b2Fmk/B02ZarNu20MwCRExvNPNrL
TjjGS25bxbauTbxtXPdT2eTuZZuNoKXm6Jyn8InjyhRvv1MxjE5Ra1qxjadqWaudOt5kkXIdVfNy
hXoG1Z6Z7W31JiHOEJ7lQZxabkfHSDHlExpMRbnNQ7V+TB3JC1lKQmaiZMbyVeqWGnvoq0UkvWMk
B6/JwlKH1o3Akx/WSnrVZQ3U7jCU6W8a++UjMrotarfW0CibpBxSUKIvCbUycxYvRcaJr5t1uZkx
HN5XiCl+tScZpmibYAgqBMV0XCSNGKuRkHBzo6YtuZmt1IgFC2du7rQU0TEvNxCYRoGlHe5k2KeP
xXwwzDaKGn/3jxfuqWrfMSmiLwomvuYQpxihB3NqpXdZaiuUx6mNpprVQo3V451iVL/73mhW1pQU
Dx+PfeSd/J8z8VjDnVKIM891p2ykjIuLtgIUoZbO8m2GBXldsUzWJvLJC/rVZkNcK6KJYtCAshko
AvOH2tE38jrKQ9EKKJV7U8xhqK8ac+63EonrQKHgstVzqVX+RNT2I1Wd/Ksh42rj9ipoD0XkNJRq
ksFmhWbeRE91rObburPcbvPxK55YeMbRzeJ2I92sLE1AjvPns3Spgqrtlis9wwEqkWnytY6z6Mwe
Ppzj75zvL/XzVyeEpY16VTqV3KZi+aXr3R04mZbsMLnJlEHbtM6YPRmRnZ45kE5daS9iQq/GU61k
TkqHFlXRx1ea0/d3apkD/TkgHWwhq6BvYzfI3PR7uNjKV0AgqtcTDO0//rYnztxj1l+qhVm1TEm6
NVrWiJohXKr1iwRFkskzDZlTQxxFrQ0tF2cainhLK67fhVKofgfO6JKxljMJzIkV8kLpefURF6dI
86pXom2n57oXjUiGcQSnV1WjVbupHrAO1wzl+Z99suNoEYwZhREn2pKat74zqtbO1V0X+Xz1HA/1
xEWiH10kMa5IC4iFFFFNu9xD2MOwu9CBdKEVsAm74dzqe/FsfG+1H10lblebk9JwcGmhVVwm1az7
rYUfhAYOJSgUXbnunTa9aNX+VuNc3dtWnq9tDcWSvhDa93JEYUeNtV8FGRySfNDwnE79FI1JsR08
SwmrLXSq1ouj9MsipRUsHRLl1CAKf1Qwdp/7KA2UBhZKeQBRVbm5HhClo6w0pLezZj4nHG4UEGRH
cqe426GMdE+149rrS+LLCd/Yu4LpXYdpQ7STjOll2mMrh3aetcL96slG/DewSfHPLLST2/XoEuwy
MHn4j5BkOTgLYvpe4nTXNZaPype1AoLmbOJGqNtGGcNgqDPlW9TWCJvmmXomnT611o9Ow3KwcnfR
tWiLtmX0JOyleFhEnfmiVzX8GlKqHk1pDL8+XuxH/JL/XC8v/O1XW8uuB6Xs5jTaZp2tXttWW671
sFi2Vds0uxEi1aazWkFS3oqVYQ+QPiZKrrkA7IipaejT3f/sxti3tXna+D3aMoExToAWc2N5smi1
HFqEycoUmVhR5QCfNJfnCEInPtXLlfnq2d3BbRXsEaOtPU3tGstDdCoGZHSX3PzSyVTeQfGWZ6bl
1Mp4SZ5fDTbPUZrkVR1tRU6pw9DndqNm3fzDHubhUqLce4E9YHsZZzGygihMgQZL2lUt5bm3PRHb
iqNzNkldKRW1420PMLFZAt3KJfbiHy+EUzHOS3Xn1fvVbeMOIiIYiLSI6rjQ5LZcxmZtL9zC7jTZ
lxW8OqBmS7JrzNr2NEO1zmSwJ66QFwLYq7FVbZHVUBElqmYGpKGfipWaJnI1FqI5834njtxj/hQ1
vcRYZiXe2vMsvuqhmK6BvD23zlIMPqWpc+W8I8j8Xxvq6Mh15gI4EZac29QG/IG6yXynj0t+OTZd
txJlKDaOmanBiFH6akkmeVeIHv6sJYmorQqzQYvWCaBZZcZzw9YvZlMUK8T0w3/4rY9OOMDGejc7
XNdZUyR3oaDari0CNpluao8fr6VT03l0hMnZKftq6OW2i1N3Ayh58GPUkm+N3jinbn8ijHtBTr1a
Me2YqZONhgxyvUl7YY8aOBwldQNh5u7GqKTAPEbr17TkqjOR3ImXegHMvBoREGy9VE4nt0xf51uT
SC9Ysq1vAHE9E0mdAt+8rKlXYwAPjgYDW/ataSvxJyrc+WZwG7HPcMb250hB9qguhwfGrXc02eMt
whq1b0bOAv646FeToaX4FU8GBpZ44hgF+svUaLpV00znstMTG+kFTffqGXu37kZ6b5Ls1KRYPpqp
P+MNFpQWTTRbLvXm40V0apzDPLwaJ7RqRdgR53eDowbN9Hy+XEoXlDLVSj/OcWf5eJxT83oU7rl5
AUasNiXF8X7BGQa2uhK6aAqOWX7m7Dlxcr/whV+9SkmztdMWwAnDMIbrpXON664u5vU/e4GjA0ez
BlDauVtsG0ta3sE3cR0Kbghnpmv/z4Y4OjPSuuz0PgO/lBQRLTvUsm7QZL4FxjueuV5PzcLRkRG5
c+80c8ZLxK5zW6WY9bhls+wHDGzOzMKJBaUeFReVWC7oFLn5NqrD7jEMcXuvplTbWWpbeUBBu93H
H+tEVKIejqxXs82jN1Of6skWnOWD1VY3UYKLvVYq2WqooMahnXrmjU58NPXwBK9GWiwulhFw9NYo
aLeIQi5eYtcaRZrYPTPEKbjRQWvu9RhdJIrOqYZkmyTg+EZlCi/UCSWVZCgEUu4tGPlDR0wcrDBk
qnVIHxrioskde53hCnRmk57C6h6bYzuxSVmgII2OyxpviNF1utZH10h7CusS7LyYk2Y3iLCHuNr0
33MMaJ/MvoUgNvSG/tzNynjhpibGSCk5B9C4jDTCiTTqUx/P+ktC/06qpR6dI6UiTdJ7MLt6X+ON
sagPs9EDjUgmbCbTBv14qtlADwH1WqXjt/rs+rTp+8CN+hHBRdNcAd2ab2TGNI6ZUdBMt+svfaQ5
mw6lckDv4YQm/LCscrgj6yRC5Rfjj8tmbK/qIYeS2ELT6I2DA6G+XA1zZH2xYmfY5JGeBn3UXDKD
9WboFHdlyEjcTGq70ppzZ8SJG1nV3y4UTJoSUWksFOAVYpdoE3mKm4C7VRuSxUX8VpaK3L1p3DNr
4v0BEYp+O2ASJlbbq5a7SRy19TSpPRtjhpNZQfEwj0KDWg7PMKS9e+Z6fn+74UH7dsBGsaciPgwo
TKW6S4EV/eZYt9DIlM8fL6ITQTj+r2+HGFWjjQ3TdDf2QBBY6Lq6KvM4DSyptT86y6ac3Q0ZwtNt
g2Z5bq26rJx+nBn88B5/X8G4g78dXAVzYikErZtBGz9FiArjqxKD3YR74otIHVYCm+m1EkUS20El
2+Gjrl6O9cEw2kiLld5mSpCqw/ePH+fU9B7dOdMiqrwaRmujjiUCLNFgBc1StDeujMsNMIgMz27Z
B1GhWWdGfP+CgOr09v3pRXapJVJwgUqSPgpgsSs9nyIsAi2xo/w7/bN15BxdRFoJDQ57YXtjdgZc
3Uxk16rWD/gkYdby8cdD5fbdyRQv//7qbgDFHKfOFCfbcXHxNzf60rmUNd7ymFekE3aXKl46poNP
mF8h5XGtyXLo6RnSWljrppQrSiug4RzQKg0GNy6abfZUEW2OyYIHG9YNF/T9B5+9EAz4H1GpLTh3
fCXKxqc8m3UbJpISbrrUaXdCkjN78Pqmn/EQNiNis02zN2tluKWYrj9kujbt+9oyf8Z1EaMgrg5Z
63copl+PIGCkB4Ooj/EvF+Ft7ipmucIwfryPQHUMq6iyyj5QomcAGkUJWygUqJJoaDBRkqD9KaDb
4WxRJXjsdTW+FDolcntWWegS5MK01vCEwd7EwdqyXyYACYqtLLj4zFpq4z0Jbc9zFCf/ZVHkXE22
qSAuMuntt2ZQ5XencwAZK3Xj0gqFDzjzaEv4nQmdHqF33ndWPF5AJnaCIRw+g3uavdooyl9GE/eV
P8yWQk+ztcVVORYq1HZUrwcvdFuQQLye/Il/kHYVJlFo+pgzoFINPK8JrLqMvwu7aUFUhAkoVhMt
7BgVVEP7anY1DhNxUa/j2GnrjZoXVPGQTtYTDw3gRvOdKqy3usLbyLEvbd8hqov3ORel5hdhn+g+
XbrpV6lW3XAPqLi+T3AkAqTjuFkIXtEMzV0X1uMVey+EsFXhAUNfIMKvpXOV7GdRNebXbKYqg2NK
aoe+vRjJo5NIVXqjiNMvo4xN259GzFdW/TI6nztYbFhlLVH1I+lnju0lzRY0hxAB26HBqvfYIHV0
KCKzFgGIwJ5lvAgLVASgn8xjEY5fZ00r2aza4HyuRCh/KyAtJV5JeY4cTN6G26krEmwumgIUkDGD
+jqIsyWgqxwzzDwr6npjk6Xz+IkMvAAy2cs6CcjQzQXEfG5Mm3Q0pKfrgy7WBwlnwzdjW16Pllw0
KhejejdG8WL7pQX3UAo3/hyhvSuvHa2ALqRWk6rvhmVRNS+do6xYl1Ay3V3dKsUP2RlW7U995z6N
thuEqKQCWZuKee+48wyfM3PtzaCyFP1IGqPP1TcscCmz9mrMqjkNqPLW32aMTL+36iIDZciSQ1U3
TnxhtaqLX49UStxXbB595KS7GKUmBl+n8ncHL7RytqQ7NNodbrls3TcVE0o0Y/xwk7j/rIQtRGV2
gn2RCG2a/JRLFgUWW01urdLsv4Z9PVyCcGg4qZ0Gk1ma1+5DJFslBX8O/AIkjdsk93Reyk2RKObz
YM3VirWgIAcR5sjVdmktP/dFaP8sexMdWlxLJz6J26KyJruihDVQ05gMOrdaIqKYsLqOxkmmAVdR
exeZhTpjWjTBvVlS92AT6TQ9FkVQf3C9ihcT6FY/pp8UKKVQD1uRf4YioBgYJcTOD0crqbykllEv
UHcOcEAYx+bt4hxILWU6WCju2F24AZuLdZXihiaCYRTXb7J8SrE24tSQUIgXtNDMalBgW2Ut6FVU
tpEm0pVKW2U6LJp1uThdYKhh9QkKGfSHQbWvUn1MnSB28+7nMKDM5i2avQSzdFW6yugmUmgzWqTJ
DIGJjUhYDW430DfSu/F6MFpHevw9xxdTGG2bsE3ERd8vlbHm1UEpV3jf/HTdYexX+aj1QUsR/ptr
NCrHVdrNfKF6GJydbgDHRAoYozaP5TtcTksaOR5YQPNWxXsKDZimG3e5PiXSc1xp3rHraxDLMca8
fs5Kxswtcka/XIq+2UR0tX6Y5nDt5PVjpFqyWWmI115OQol+5fw+KwHsIBKbhbw1clt/DhHNmlD5
R4Lc4741dxF0EzvQYw6ntbtIAB+Fatp31dSmMijVQxdgyvB0s7DbKry46oeQ0B8L5LAt8GJz3YQ4
Zc41rfaoVqpfw3kUGBLl4W0tdfs21wftkywBNyypGpdeLSqLpYjXLLAkiqEhUM/CuMpo7rPQqzHc
T2pmIi3TVdo3u3T7EmMLkI1AN+vbNhTd9STnz+CjDygtNyk+KemiYLZsxe3PbLJK5FrAkSI/06f5
U+ZmPFwp01nzMThtLqi454uvsWRXmAgr6DVLR0VAsEv7ewCw432cuNNTVBrtvHE6XRFrKzUbrMVq
Oc7kYhnGX1zjKt3wMlK3BZ/AG9ys+AHFdvi0lEV+U+lZB89ajZBiL7D/lKtJCRUUalg4W7VsZ0Qc
03KMfNWe4t6Xspf6poKg+Ryzd78RDDTCy+lsV6B62/DA08Yi7tAZTgvEEbGwA99lhzujLyh+AyDp
r4DRIE00tjrMeaF44GOv5IAnOWrSor3/P+7AwiBScDZDkeRfgAfyaLFSVF8+DoJOxOvOUSK+ZGGV
IlXmYPGNZ1jnWrfZNIMaDpdzgKVTIxwl4G2Sa7pCw2hjOcrnLtH1fZJpBbigWT1TTDgRkx7bCqAB
kNEnMyj6y1ogK9piSj2VGgbJbrnReuec6Pn7RYu/yYeHjW60VTwpmyjFJNXod4o2At/O45+1LOdd
anX2GaDRC5zynTQDM543FQWryRoVnkO8DXELxsoxi/a22wy3dJcsb+laa6tbPYDfNimu4Z3pftlE
2lrEMTpVbJBHN3N/52PDuSy79GoIJ+0xyUcdXo8+os4+22snAhBilMq8inqkNICZW2uRSWuvd1MV
4AOVeha1aECAhb0blaTxuxn5VoXOY1BrM4wAV2S32NnIjW5X6XWIqZDf9vN4NSjVtI5tNd/lWUpL
OENPg2NiWRdjgrgf6P+V3YM+IcLugGi287kyzCHree+jHSWGdYSlNZBqZVNbRbvTuEvX5ZTF+I73
7crAuxopjRlybZoqF63s1PtY07h0nPicFND7S12oR+kYyvCKO4UsRBMOAlKZsUsgPXcBce65Lv+R
hON/WifqUQLWw2+N9XhJt8gpuCvebw6qiPoybo/Rc9iA/i2TZYRaWi/rsgijb70FnjmZVCTcBL5u
mSCOC7F/3Swjqgh564bXYdTLgHwESmLk7ksDl7i0K58b0z0ndX2i4wOR/e2CjssQOW1c78C1LQhI
Awr08yEdgz9YyEtn7xvdesYVSr/KZsPcupLOhJCqQR7vuHtdczFDBVTod6HhPhixiQpd62pnFHVP
nCDu0SnoRBiXLi4fNXQq+861erAGlAp94S7Quxr8nz8+bU+cIO7RWZhGKiaGlrA3sTvv0YMvN6nb
9p5tmaHHJCKfAWfi46FOvdLh31/ltrkz9FpTinCjNtNwhW5v6xMajgEUf2h3UEnOfLoXWd33dt1R
RSQVUS0adJc3w9jiA+FoS3ZLN1xvvAZS1gZB+1qsUJhwNUDLbft9EAMW25PVb5yyGsgM5lRbjYlp
3rgJfZgzr3+iTuMcbUU9jtrOUMZ4i7+YtikkxSgg4WL18nH/V+DitescJ8xpgQvvV5P3P7+/1rUQ
/MKfuhYWilQG9ou4IBgsYkLS/4hV8SPIfwZuOwcNWriO/OhPsSodlzqUKw7SmXRiMORhSf0pa8GP
MKkzUHhzqK3Zxn+navFCvP1rzSJOpeKMbluW5ugWwPqXQ/bVJqn7XLEqZCyCSUt3lM+J5XpvDEFs
FLEnxtVk3gs4wkM630TYO+eYefBQHuxSKIPadWKnm0N6VM+PA4JQKNH4xURxnVsv79pt2DorR1Eu
qohCif7T6J5cOwNJ328d3FiJu7CpK4KwtoKIGhTGQX4x+nZSBkBaVx10KmJPL0pABqFIHxktWJ9m
hSgNkJscYElG4UDnZNev0l0CrR/2Tu451ui7cibFyg8lyCL5pKvmVxQg7pc4xiVVWadud2mZ8Pp1
RJXSVc/f0cbmj41xEo799tT5+4c9uooxuQCiE7ZN0NUlVqLAVa290SfroT5r6vLmsv/7SEeRUgXa
HggwU+gKuKLfhnNXwguh5O0aIenClEPT4BKyII8GqG0FgmkyNug3XEuVPM55WFL4OCHcKS8F6CVK
361Gz6nTmyq+1Ms8SEFeJcltByikIbbSQUk1WXzRKib01i+93oI+fZxYOFyLXttx9vP7SYdQH3+r
q+cr1zxkmOiB63fKDNaxTPykQ52LsIvUZ007/9DDWFOB8ujob/GB9XSymdK8qIG9v9rP+z/e9I3A
yuEF//YBDsYph31si2NMjXrIWKpxaILGArdWys30DL7Zd/svfTmA7C2AMnqGjfwUha+Cj0KIERAF
rT9+jr8vKebh1WMc3Z05FmYW+PEmSBA3wufMm3VIlviVmqYIPh7qbfx2WFNvhzoKB8rKGBAwmzgW
9GUlAN6HJqqV6rk3OhyM73xZC10fi8POOo7l3LiBYJPyZVvxKa7MXaKGXoZOtJJXG7TXG/fK0ha/
My4atb9flJuyHNbt8kW4qLjiD11UqocBfRj+CLFL+PgTHOKxv0/6X492dH8akCGHNumbAP9RP57s
VRpDMe9Vr6ijNXC+zWApawUT6o+HfX+S/xqWk/911OIq0xzS0GiCmmqSWZZeKZIXt/osbM+s6/eX
9V9DHR1RBfX7iq5iE8xT4VHw9KL8jE/AuRGOTo64b1Q4oowwzk+N/antz4Rc738skLYmb6G7x3QU
KLqIKtocsr12283PPQbjLVxfN3z+eFLe3Q4HVSp8Zi3u3KPtIO3OnfKWceoM3+ZhU/WP6vLw8Rgo
Vr234gBe4Ger0TE5xvW0ZqSqas6Ky5uUE24MqJ15sXR2YlHJ2VSStxBy7eL1+RhI67I1VW+JqLTZ
+uMU5Zyh9m9hylvK9VRoKV/3yvR56PoWHnpz6H0einJy9NNwgCxkXuXT5wQyuJEVQayhVBfHtxRJ
V3mfrrPK3KjVz6gbA7XPYOguN539rNY/FcrKqV1dKBXmNPENGhMelDk08UbfwOFoWSv6z9b4rAFs
bHYQ6iFrpqt6cXdDwfPb7O6aXQMQtJRFEC0h8kSw1JdqF1IvjlUbRT9wSMtjrWgXOm3iTO23HTLq
lbqGM30jil8qxfvyh2zs36YxPKL/8OCE031nbzpxM8rprs/s30mPicDBE5c2VZioD7STEDuJLzs+
XBvbQISalUHSK3usV3IVb257ZY17zGk9ZXxqUgzuDX1jjuamrBavguWfRjcCaSCWyD7v0pu0FVdp
/RMAh7ds7buufj5AsrkbD68ASTgINboOyn1ffi+s52h56o0vTepyOX2nB7MPJzoJc78yJhdeE40D
BPfKMVl3rrvGFz4Y2+R6mZxLiIibMf481nVQp+XFoamcIxMBGE9dkutkJpnBx/ywXGDx1RJuu5ps
4MLcMz0rhzuz56bIX4BR6CzE4qfTT/Crw4dxQl9PqugXRVp6RZ/xGqi35SnReKMP40NVj9vebjdT
/RDGKLXMl7loV1Ut170YfaFalzm1XgO3SsfaqrkJMZvrQTLbE746penrAtsMpAInVWFt/FDyZDXH
nOPI0Nc/J/4jCfWkKZCE/kEvaG1FI6b22q7ujJ0dXVI38Ew73qF8oNOO0kY14JsXEXFod22of0QE
meUnCppDB2e9tPKFpKpZ6eu8zFfd4H7Kh9vWpNKDVOLcroCirbv+h4jXTdJ4rrihFziqe9WIvaUG
ptLG92U+oKxqrCa0KLG5+0rrhtvP8MqJXZbmq7KPvCYqAoE8JQCSIAvFNWIWoL3pNZXZDTny91RN
nqSx3BZWeQMs9r4dnaucUFY1nrUwurDJ2W2C0K5/7tFHyIvmkbYE7KXPQ03sEld+VP7o5l9YudMI
oh07gZNAp8fq0JFr2gex0AhWFz9z0Wfc97Lx2uSnFhqe3nEfatpa8vg2sMMu2hgjbf+h2mgWkbQr
byYFNmBKZRm/lgWFbk1ZZ/FyVWXUUUR3mdelH4vqGgfmp4q/1guxdsrbUig8gZdoiUe5DNGnlu+A
lz2tGsuC7qxg7pI8ZrDr4zrf9krOgjSDtHoK52of9voaQeigHHFciCq/65Jrx3kYRbkOVdOnkLYZ
JirEpli3SkOxzUtF61tRdtfk5m4cKS/P+i6NprVsiiCzFN9Uw0d8Z7aQSQGuQRanoF3E63yWawOS
tTvbt5kSEqJhVQguwKsQCgDzgtro4ilzvl1KCyFL9N95w9TpwF1Nm0E8DQegTPEAeSFlcqrxpi2L
vczlLi7yJ3pdd7JrLqY2vELSxk+icTMpV4pFVZK2YLs8JSJd6cyCyXHdzc16MBHDCB+6qgw0BtKq
KjDycWeEWYAKyFYP+90kXbbwEBg9fkEtKkQQnB11T6C5AkBKrkDbThH+nCfbSFkt0XilYxeOCuIm
TO3LuIm+uBxQStpd5eK3OuFvoO5jt78EiuErFkzY6MqU0Z0thhu9fjJFdN/0024YriunXYEpWisI
7c2iCBDLQXZmV4gKwmi60TnuxmS6gdD32ISFn2ggh6zhVrPz6+Wg30ctNgTeIQB2yPahiYYzdaEj
UCuRJ0ktSo72QV4dx93jUraCN1Us+7IJTFnSRiQLoEVvomdaom6siizIC1JCgb3MbHhKn64sLJcM
J75MB/UaT3O/cYa9Ej+mo33m0f52PR892VH4baOWmxGQ0VbPnRWE11s1RGcmWTyzfcyYS7fNg677
7wCnf/8eR6HHARTazG3VBMpEidN4RG5pQ4/vXLB7iPXeRLuHl8M2hINZHBSwj6uTdqtBaEl5ORtV
i97aoiPPIdnte7VZl2AZyslda+N4ewgAKDKvZ2R93KW/HGrna8RUZPq6EjVQhdS3+0tBG96kmXrI
0ePR9AzWFbX0z0atkzQC/zPnlc5frdWfZmyya6zdaD129538hHuiN7mRn7Ya0rxrZHBICQd6hmFD
Jz311DJda8bXKlzrBtFJ1K57YI2VMwZzbG5aa75p9G5v0Bx19F9gNvax0u4Pe87Shkczyr8i/7Qy
l2ifte46c/PrEEEQNxofY0tbO+5411biacxn344frGjJvamZgnxeHlpFXcVDv4Ub+TiP1lfEZu4X
UhNVNMhPCD8jG6vs5PcEE7LvKTHm2B2V6arNCTS4SPSEDR3r/sdh4wss+IOZe0mxXlVwOALDZlaz
w7K8UTkT4+bBUIJDGcdZnKuBb7w89hd9WyJk9hC6ZyLjt3Xcw/JESemlGIUjqIHZ7tt0pa2dyWwM
Ri/LTQvQqtrFNzI3r1C4+2OJ/leVxk9lzv/+7+F3nstqbmQUdy+arn/9v/8/td3Nr/Lme/7rf4Jg
/sHb/nT18QEaf14W76nrHn7xjyqkZqv/ohlFncL608P834aspvkvU8NrFTtyFebGIYH6swSpmP/C
2Fl1VX7D0DBOZ+b/rayrUZ6k2MCPOC8sV8Ug479R1j2ktH+tYPxeKYKyhBDKR9vXcI+1bQQdZ3Q2
c7lH9R7EEXpO9EgyF7QBqlylWlfr3EXrTB2cZm2WA82Tain3xVQkX5fkrKTD2xX9x9M4B5gBWFEb
/+pDyeLVfrLzaOoMd0j2QInsr6FRaoaXo9T/SS+z8Nc4Z+0IACG/No0JITPTtKM7tbbm2WsqPe/h
rms0xIH0fEoAqqM/YUjQZPOUoA2EPdN4Zv8dMfL+eFwA6QdTZ6GDpzs6uHWkvKxUzHKfqZ0LDnQY
q0/NUNatLzNb2TtzjCZaPVfurpD5cE9ru0RuLbJ+oKkgbtRJE5+Hypk+IXq1mB7z1vzKKMptlMkK
72bhpr9FOMhn04iXz3ObVg+pmO5VRNweXy3b/R/T/brI9rZU8O/3oAaEQaat28c4XS3uGqLxRu4t
MSY7BxSAT7isBR+P8jaRfxmF5SqErgoTK077qCABNMqRdTfJfd4o6WowNLwSprq+bBKijI+Helub
+HMoRzcs1rQuXPvw81fraEilWzlg8/aK7H9nYGK9joyhVQ7gd9f8/PFg772XpmGobBI70TA4XO+v
BnN6TN2cxpB7lMyNy6jsZ980ynI/6dwKHw/1zkShwU0lGNligbb20f5A2E3my9Ik+6SI/x9n59Uk
p/GH609EFdA04Xbi7molMZKs4BtKVgCanMOnPw97zoWGmbOU/nb5yrZ6mk6/8Ib4hOw89idTNRz+
h1GAwpsWvQlWazWhKcMzYbR15achImX8F/VxdLUtX9bbuUhUxxkGKC2m2Gu2pmnYQzDOhvK5lBCU
7KoOUJ36fz2y/28rYIXTXraC5B9qnPwxuNQ4ywX4x+q0oxXHOT41vjbbVEHMLHrQVNtAktV3Tpjx
ASvT3CHhMB7nsQAuBVx7g8e3hInXdyxuRaiXI4VOv4YS1vVPUDJXjt0nyh8i83dXqvosTHo5URQO
B2tGVK3va4ABhbN14u58YsxYMETheqeVJZZ//8fc3RT19NR0lV/nXXjoorQj2YGd/Pp2uT1sknYY
xisWbA4LU5jVKK1r8lesfL3yxF728rs55V+0ND9U4bhxAO59Sp5Kqt607ISx1mrolRtNDWJRflun
xrHuW3mcc+oclVtGBzF61fNsWf0uzexi41CssAMvG2lpCxrcJsTprOT1NFFOcPMhaFLfHf9FA/Ot
NYnjQOHDVfojnbxPKkXzJAz2I8qb6OXjo/0xmtT3GizjOEFfSqhidz9f//S3C2yTOHj0KIkRiDJW
n97uq8iUxRz5XqrFnz1NeR+UDOrz66OsCNXL1BelROmg7bos9Zo4E4gWQU2QqsuLlkBD9dDuHOz2
YfCMeI9MowO9W1Pf7BrInYXq8oMC5XgqrWLcv/5Lbpffxl5o2dKEVezr1YM7GFaNR49SfkTR9KEs
BaqFrY5ePpqJkA1yi8x1juma1tHGyLebnJEll4mhCw8N/9WXzoRBW2Rk442AJ47FRLUntmmIeJkn
3+ex0je++XXC+/LJSQV5vezls7vr8UyjGTIZMtO4Jy+b0UeOF8ZxiaHfICROy6bI1T6ZquxRS+NT
BNZmU0tn6bJc31s2UShUQZPH3uI1uN7x5RSLRdhR+bioeG9ES85mE7Mg69Ugs9kn+SNlxvajGh2Q
kpFt790+5u0TUbnRanhxbbr+JS7GJjzlWEtxf8pVPwh97Kntp6z1Y4BTSxuwdFqQRmbRHbveMOsj
kmop3DevCN/gwXa0p95FS7seCmoXVjaBPsm03qcKlAfHIsiSBoELpVNgBA+DwmYz2v1uagRieEkb
uM91m5vfCoryh3AKPXeXjXn71emt8UOmOrdD4qzOn4Epax+c0ag/ZKkdoFXZIfZMqa6sfyO6h/D/
63v/dgcSGS8nkb858muaX4w8uAXRqPELrcfeLiXgbAzAApGc6UaCmP34+ni3YQ0BgO56Dm52NmHb
6psLp8cgtxrJ32tESGUk8NSaQBCoQv+7Lvqy2RmK68vVqYR4rPL1RjO6spoQQGr8mAf5SUuQ1XSU
bp9en9DtZblENPryVKEGg3fZ9SjV1MXQbZaChC7YMWP5RbOS/n8ZhAqaR74nyOlWb31U9ZHdi4La
zWQWpxRI1Q7Fs/jw11MRbAJsZpdHV18HNZNWlabEhMy3QhM9zz74L4nE1rt+53sJ4haDSF1QfF/r
7LkTVmJNGXc+FP0GcmT/q58wD3l9JrcZnyuI/shCCZ+XLvT1orS88V7rTJ0P+SB9DOVUIxSsp4/K
DsPjPAssmwZ76xm5N7MluQbHwxrhI3g9qO2gde+g/+srHdhDIpGvga22hX27c4AkdxXOdyiwQ8Ja
7epF4VF6IywqTBKnPSB87YA0HAIoUuYb+2FViHo5QRK8Epk8Ebtg+13PSGSN24t5rH1VTPR59NQ5
ojtunMrOAWBptt4z+hnjXlMSE/XYrI5DWEHqqlAotHtn/MccWrEh33Vn+jbhEtmxcCxKC6vi6QSa
l3J+3hKqyfGI2x26/mU67ZK82VINNe6MRS5BzVrwWJlirXjQllaY6rVs/aRQ4WdtqtHLbkILQFNS
D0gb5SPRwZwPR6tHZw2J22HKYPoqifkpDQhs0BCJbk6IbnyJO43+WeUVWX58favf2XW85EK+FFxs
dw12z6YQglFddH4GPWvnJW75KHG62/js97bC1TCrrYDPG8phEcMYdeSe5CTC91akUaKUQ4T9ntk+
hoNj+KX0tPeOjgOXFQ6I/2GkRMchHGGCRVsiWiu48Mv2XGzWTZfj8HLbX29PdJOjAJA8EoKFVj6r
rKl2Atx/dxiCfvhhG7Gk2Q51VEHTw+D1hD9N7VMIKnFm7tu2pU8VwtqY3KgM95ET0f+Jwgm2w+B1
rbNvkX7C/sDumlMkNXPYyTylqU6hpPTtQt80FHpR/1rFI5jkGegAkNAtD9f1fNx8HpGw9Do/rkRz
TKJanfppoeYNtrtzMuzmMlv9Ug41qKBp+qegfRoSWo+DuVMIXR8RZw9Pc+c0hxrBkp2YTKpHaWpS
gDX7n0NOkwNVWqAvDTONpfwdwXzzXasPMetR5nMejPnjoAbv7MauexiiBlMj09OPI3D8A1TQYeNZ
uz1g3JdYcFnQVHnU1jleqTsdWbQ++LrWaHv8pOovto1tYrIItf/tMfF0g2+KNyGZFhHB9betxq63
7NkZfK2exDlq0l8VqP2H/2EQHGjhv/GPsz6Lmqjw5szR8KPUBk1Bi5w9Jb4toc7bkI2CFwBPbiVg
YJRyr6cy4Sk6EyiMfq+aX3HrPimHrklb4eDY0ox5fUr3lggjNoaRnmtRIL4eLBgsiaZVMPomzkm7
au6nU5boFEG1Kt24yVYaD8t5xvUXRzj0KRlNrHnYQDxVMMlk8utQljhNufFjFSfmCRU089DnWvXk
TUnz3Yht3FdZPvuNC5MUXZKmaOi9DxlU3FjVUAgs9OrNc+skw28lXOjMr3+U2zuXnF06mMsSwuBv
t6zQHxWQoQGBq/MK+2Iayr3eedHerhGef32UOwkyw5AiCws8L/t2+Rl/DFNlpuZkBt+DB07/tBjN
pjT8LWBdg1238a529PpBhfC3d1bTGN9DjELDE3TABj+DcDI2woE7+46qnGssBSce33WZUCIgVYu4
nP1hjo3vs4YoM2da+Tl05EM6YpiyMf9lb13fh97VgKuNDjBVq7KKAREiCd5Ps5eea8uM92lqh08T
SAWSozL4CgFU/9imqTj1I+JHr/+IO/ufIItKl2VyeVCOul6DKEQZD0Lq7CNuUZ3Rlct2+aC1B+T6
t/Tn7w7FfqJqabF71ketm9HPjbNh9gMb4PXgVfjqdf2ArF6zhYRcqbq8HDUiOiDAS19kqQZcTyuN
XdpAg5wpO7kCwAS2pBh0hW+SpHYfMFSwKEHkGGvGE6L7HrCfXtQxJjNa+SmoDbWx02/LEiy0S6xF
ddggCRXXv0YrazefUGHyJy6HXWP08p8i69Q+dvPmKUFIYGcG7XRkRj/qutc2Ypt73x2bLFt69kKG
X4d5BpX2VgHC8c05/dqGADbwM/jcCLUFIH+Jzdcb+s+RVl8dQdgK717N8DN7St8CLkPWyjCbRaHA
aNv3s2VHapcGKUIyg2gMH6Il1kJdmdnnuXXBhAjKcJ/CNrXc3YSBeg9ysW4PlO+94qShmffDjXvg
dQ78EP2ZE2qiP6S76hlNZOHtK3xfq43zcXtpuxQLhSAZ0clLxLrVB6hrzA2pCb92k+qETZB29qIm
8yMrNDTcWJHmPng6jV9sX83i4jWl/mVKCr3flZUbJOBl5Hx2Ys/5jdanpvOQDdrHBEnez68f5OWy
/PPbg4Fwoeth4m2jowJB4HqPxbFrT7MqGj8wNElMKubzgJTaxp11O4pDKcDF05TxJBv6ehQY5Ilo
27qjvKE+9EikYA09LdTQ1yezvoqpnpFi0hyyOC80TVfDZCDw3aquB9/MMuc5JKHdIWnl/aPFEBs1
cIgfXx/vpZnw59cDukrQRP+UUJt+x5p6VKZGKwiadD+ohPOjTdIkQHrXCTWQq30f7lP0p8AbEWb3
e/4Ms92FqQBBGBP8/2xEolv7uglRCej7KP7iVF1jHCyVe4jaG40ByV0unI2M4Anvxjay3xv4wBBl
VHb8b8P/XaCJo7V47+Rd819dGyHeWyWwqUHTIAdGUkeUH78mXqQ8oL4WG3UTY7NeQ9xW0CJpg5pJ
M5MeyB69ixIfhmiw0IPCcx7geQtipThEUpRvYw3N5p2ijvPj9U/4ou5y/QlpiKN2CDXIgCK0vuS6
ztBRT2g6HxogogHky/ODN7j6O6v6oUVC+welq+kbghn2o5vHFXphXVoc6FootE0s5T3p0KR/4j+w
KA7MAPMOmYpFuquTAqswHFMwtxwc/SlawEXPOPPOj3FgREAdW6v9D0mQsjo7wJ4fWF5WJhu8yNdr
u/4UpS5NhjB17X0318hQq64txVvkQHDHCNqsfcq6FlaGsCedSuSUgFIE4hlWx0701ucO/6p6FzZK
O2cJkoSYh6VokNjKHN7irStAIRZT8xngHrj/oqZKsl/QYnjN5x0ijYPbyQt9wNLDycyIkL1sMYo0
g2DG7aXNQc1509zurdap5zfaoFLzCQ3a9h8zyQG89l3TufuwBrf3xoWd81YL5/5SoJOOeVio/8sO
g1KsR/AGd3ka6EgbOYiK78j2BnefCLx+ztIcyFdReC0AzfXFpzhBkQKRkhEzscwrEwilYS6N3WiV
GGxkE45mMa0AwK5B/dm0SGEgs0QTKgqz+BrYxghOWJe1e359A62vFqJNwFwe1T/SJSBwqwuswRkJ
UUuz8/XObnHbodpY0ps8/fUoVMxoz5K+wN+wll/xR8xZppnEVQz9kdpyIeCIBFBpIrcSv5v+KZNh
GJsJLbBAKDDXwwRFm3WB1k1AtpryQbfb+ZhQfkTpZx7OCMh8l4WB8MgkAIl3ZNoNtrIbydqSTa/O
44JHXBqYtF6oeV7/BKCxAeJwQUf/FMY0ygg/6r6JdlSIcwzOZfZQKQeJ6enX6x/4puO3TJ2bgNyB
KJrQcjVu0faO0NyKvkHThS08FK35kvEZFlsqz/udt2X/2yMKSfbKme13pY3BWTLPnm9rmrVHmPuz
kQ85LksEh8fJmGos115sGdrWTDdaJHe/EX0p7i1yQGAW19+oyXtQ6Z3V+2OPGV6Ivuo5MwZvn1DN
2SdGWIKtRv9BNk65ERLe2e3clDSYebVpDa7Ri7rMR7dL7d7vBiPdD7oitaOEuzHKOvBkLaglwsq0
PUp8hMPX88uNonUqXRt8fOjjB4TQgGm78dyDDyKo+obXUeTu8qmKfrfIYlS4XQTTlo/0st6rfchB
o/kIMMni4hPXv0H1XVojF0M6j6fNgzF68TmczPgi8/7RS+vgU9Y65qeNTbj8oetBCXcp9NOxMN11
y1O36S31oTH5se5BF2l3RHHvSB8/mXTzp0rf8wBijmYdwFT7JVd7aixwSHXY+B13ltkmIFsgwmSW
HIjrybdV3XLxhuQ8Yzs+upFpvfF0z3rKgI/tCoEIBErkaAuVRnkkOaj3uUTZq5o0VGy6oDlmqNXv
geyI48YPWyKo1Qci02XjLRcUWe+q3pnWEk5Kwg+Dcz5CgIh+uxoll0rFxUNjcjVWsgUy24fJ91TZ
7mkuEOpqcwLY13/Ind3BKQDpsSwU1/nqA3kFMpfaknSHQ2fu9DHv3o99pB90iUhSKIrxUGpT+fj6
oCstSzJCQtjlWoTfzNHniFwvC46ZqhTYzvgIuMGCwW3mhNdXcx5mLXgEKpajTRR+rIy0O1qape9q
lfIx6BbAwWndC1mWg/QLJo5NlFTPlpLTDn/29g0gI+1Ud7Pz2KMs8mPy4uFRRFjZjNCOkBk0rKde
tz5Ps4iO3MpkDqz8jkdZA38cwP6ZB2gluHFS66zFjuNEi6VNjjQU04ORT+KtFff5hlzfOth++RhL
h9jliyDisCqBNZYTILRjzH4z1c3R7VNk6co6O0SZN+6VOW0JKSwP+WrreZZOi8M2eCheEJx/PsFV
S4s+6QK2ntkNfmI79SFNovaooro4v77Qd44f0SglZ12nN0WT53qdtdDiEUYHyU8Mw0YxMLLQnUbF
6u9HoahNc9kEZGavbeZiAJSqkL3uN5KI1sx75wEFvWLjPb+paSzrZLN1F0gszdaXctofoUs+C8L2
JjL8AEHHHsTMEvQJgupLb+fJt3Ac+y/Si6L2KWCmH4oQQbB9lUqnOmmJpVf7tKghrfz93F9qwTQF
Je2Z1UkqAzMWRuTpPu4igEmSetrH3LUbo9wJKpbOI3EM1TmPW2J1TRQSw9XYyU0/wQP9WPReiAaO
nsV4W+Kw81kUKvpCBReCWhCGla960ZGiJTHUgGFu4n9pIWIDiPtt/p/tRs07vNhgkjn2YHh7y9JC
d+Nau914/F6PptWSyVr0rq43nurRxQC4SolDn3hWA+kejKlvN57325NL0R90HjB26VkEedejkOi7
s90Vpo+K/rDvRBSRbIn2eW7S6EGhoZxtrMPdASkMLy85eJL1eeKpC+epmU3fDtzo4MZBswPMZBzR
hkHEME63JHBfwqDru4IZ/jHgantRIjDyqhOmn4tpFzqxOrhifoot51mVcXwyhsJ96LU2OCoP35Ks
ia0zBRsUErqi+kA9JD+E+TA9FU31fUxcdaxoVzzmNibEeO2+fhJurzV+KiRYcHvULJx1yJ9bUoFy
4ac2WhcfeF7bXQlwch8HbbIx1N1l+GOo1bWGCI2LnqdtIkeTtQf6BVSYUgu/4mFC5DNTW2Hkvd3M
6UZuA7yBTnn8ep+F1qRIzjLTF7EVPoaxzqymYkt4fzkT67XmZLMCDpgWe03MCEqkK4fEZHPJyka8
tXL83E7U3iImOY1UAI6gybwvr6/abQZAT4bTowvOEW3W1RHKsRTzMjcRfjsLDOja9LdeSvcTPW77
uUEndE8/df4exJqzcUPcW8Nlsra3QBCBNl5/U2GbEydMCX+UmHZxa08H+s/zOytDkcGbzO5/GM/l
QuLsLsXodX2wK6Xs8FATvtamlF+lFr9FnazcZ5E1QZXKio3U6s5xYLuQc5gk2mShqxIeNe8YM+hs
9klyCOLUhD9IJ36pMkw2RrqzO8E1glQGpsR462JhEPfjEMt69pWo9HMeOW/BwW6B6e5MBzCwy0ox
CN2q1XLlYrTQyiVI6rq0eiAmiw6zSYcmQMRtYz53dga9GDDXpA20Jl9gfX+8856XGbVWajMr5Zrv
27EQb5PEzk5pNxlnSoHp398moOLhgTsmAYxzM7UoKCZqurqv1GydEMTtvlRp968mnOTdnIzRRjvi
Tm3EI4hhCzpSZ9+vX62paIxSxrbu26U+n5vBqy8Cay2krgL9xGmNTqFb4XWduv1JtjXegEOibWQA
d5aT3+CYlljiFghF16cvN9puynjCfZeK/inuCySEbCXOgirrxue9sz2J3HSSDeEsojSrJwzBita2
Qd76fWwGbzAaVNTzan3jHrvpU0AyWpp45IIefWYwWtczKqrCzfol4pgct/whNESYx0VPU+aBiWJu
Gr3BYml4wnfL2gsLkq89tNpJlLZ5Luwie0xF/EsrhfEwTGV+yjFZP7x+0957y6l3LCysBaBwEya7
tXKnRs90f/I6SMLOED3LQfXovcffRohcZ+Bg8VOaopgZ5vmzM6HoUI7UgdE1ll+0CeR4W7vgKHpw
4hX+LEctr+tDmyeUljYCnXv7g1WzTJvWD/3DVXqMT2kCyVvqvtO6cCXLLvvQO9aSngdbNKI7L9DS
qaRWB54TVMBqKBNVGDuVoeHjZxPvJb2Ht2Od5u9aWzXAgj1j4W7pvBBm+/P1Fbk3SV4ENHiks2Cm
V2HEEJtNpPrZgOSBnhE2Iv82cpAPqTL64+sj3bT6l93JM7v0B0xg6GvVdjdo54TVN/3ZLd8VdALO
GNm3//E05Iik441FjQhXcvow/xpjYf4jm3R6EE68cffcCTG450h1dRO1EqCg14dkjHAtm+ve9EMT
sXauu3f54NqHjkoJnlU0s4LQ+Pj61F+uz1VYQ2+dJwPpNMlTuPymP67z0sHbbgyk8EsDazM4F1H6
bI3QrPAis1N0dofkKYttOG8ugswmeie1dFAgSPOY9s2U+Hklf9NfrCNctmLz6E2698X2NPs/jUBT
wzcoRErKjUvQUJ2T5L+VGjBFytymTPaIDGUIWWmOUEfX0VzslivP/Gp02fRukuNwnidM195asome
sMxDG4VtXqE0kGVvgmSwacnOqmppUsgS/d8isJAi0Ib+DfSknnYVSqDw0bA7zw6TsSjwSuwWp/0Y
GfZ7EdA6e2s4kwGQgUSpAAStubSw8C8Z9ylC0dpDy1Y5S6yH3+hanv+AMGbbKA/H2vvGtEGqQaUs
zjM1QzS+cTr/IrRBNw95MLvzvovK/ks5x6gte0L9DGRdlI9tF8ql2ld75S4Ly0WKyStQGAmCcAta
fm9TgxhCZGypnEAqXV25M40oz1SN8IHnvHfm0nhuYmf+Z87H7rc16cNTC4nx4NDz+4b9OraR2Vg2
74y5SB9e32N3nhgSIWBmPN8GLJ/VazZYiaaZwSAosebhI31EmIiOG57/epTlCJvQXsnFzbWZXe40
ZqC0QPiIM7unwLSTI/Tq7385iEmlxgARpHsIbFG7vT4to22iXtK2th+3Q3WsLNs7YMC59Sbf3HyM
4ggPaJ4jTZgpq+C0MyJr1APD8UdlpztHYRqzJDkPlWNtXX031zvNLE7+wkwm7CaCvJ7QMCQWWieJ
5heOEginlx8SfWpxA861pzY124PuIQDsWsUWvOrOwAvijASDqxeK6ipilQoD4GIQmm/Tkr44dTmg
qp11x3jOfro6EgYqmdvFKGFrN/7fMsDVlQf+fQG6wB00F0DC6sqrQJ/OmsD0w8UAwl+qOtGpKeb0
bddo8Yz/z6zRIDbq/i29QPUgG4llVTyDO84gnFqhTuHCzjTvvYW80A8M4Z3P8dxV73s9Say9FzRF
8YnCCn5CZTLlwckIB7s5Ef4UxwrB8YDkEffWYy1MpB2aZiyeKts0q51TArs5cL067xPDabud19lF
tUdCysmQ5In6h3ouwxKxjnn0PemFMTKSaXyxNa+/pBkHcD8Vfe4bVea9Q1kn/a4KA/F6t/FQREkz
UP8JxhBfVDQZPdpkw/DLruduRg6nMX8ZTjCiuDJUOMYO3psI/aLmLbeowp3ZqKYvrRxCsfcAO4Sn
ppGLnKBqxp9jJ8XPrA713wUUYLJS1SB9siBKvWObxPCeIxmZj5OME3mAcdr8SrL0UeNm4voPAxg9
omUzPGhJMjxPyrM+tnLWmGSc2g/VMNt4hNiTMx87LwmPTgZIYddEcooOdSu6nz12eBilDD0Scr0p
+hP6aHlzpGYePxhaaoaoW3YUU9yKvr2TU0kPClRa9FD7txNp8iWzwHCwNoWnvcxKPVEDsHwKheqL
5VYN6i8BQuz7ro+ar63VVNXRI97y3W5WJ8srw8fKS5Jvad0JAKBlJ95FEt7LLiKNDTA5yJtwI2C/
CRKW3UsVgq4Ra0xdYHViG0qmhAbxRW+iEGEPXcNJpSkOnVW2x6ZEm6q0N/XJb6u7dEAcuIjcsBZ3
35ooqWu4p9idm1w0RSNODlX5GfbgtK80rXwwp0Gd3SpPz0lBIz5Ss/kg6OjOc2K8cRo7/tsUFE40
KQuFGNq4sMGX+/OPmEXZLK+XBNmF3xEdTQtndTUO1q7pYcSGU+BtPC23OSGxtKRPSROCMWFAXA+I
GYxnqaQpLoZKup3Ap+aML6z8Jymy5v3cu9MbPbF1vn5mnHGEmT4YU2J++9unh3qFRWrPOvCk39hE
uVrkurkyL04YFG/cKe3f2GY2bWQWN2818hOkP0QLC4mb7sT1THGdqSsbMyw6k6Yk9JH2AUzVVoXw
9oFjFN41aqdIDZprxi83l+kATbN8adXhW8cKDOyR0GUKEBJ4/avdPjM29UaiAkBTL6t3PR8Zjf2s
14nlzw2EkIi2x5RP6pwjwXEc+sKh5Ip7UhnY3l/ywxcdD+ILSj8LT5zU4nrgfIoAk8aN5demV+8x
+Gq+h2NlnbzBm54SexgOyN4U2PzO2tZuXYKQ6/eNSveCbKfiC0nbWR2Pxpwk/h+Z9INs+jwlrf3J
6WwFhlRGT8YiyFVU0yOXS3SwrcJ7Nxrq0bNTDGOj/17/+C+3wvUv4ZGlbkN3Hc4pFYbrj+AaGIHU
olSXaHK0Qx5H4SlMMvPrnEaYDudaeChb13gojTrch25QPiaicoCqCe0jb46L/7gSD7abuA+x0TnH
qYMgbARld3GaPH5qxYRZrzP6aBYlHmA30Tw5jds82EAjnszMMQ4qRzMp56HYuIHubSvqM+Sm3MDO
TVPSLm079Top/Sbou/dypiSwK/vafNCxJmdbwaeFHJMRxCTzP69/1CUiu/6m1GQhRMGrpEIFVOj6
m/LsqzKLhfQhVMx7t4uz59gZw0esWYf3Re1iN59CnlY8DiGJ1uuD37kJGR3GD+1EgAOAIK9HF1Hu
YK1IANzHBWoneVw+9OHUvM8Hx/3XKRIEiK3GQikzzqoLwKP0OBay3vCwuClBcrb+/BGrDe4FTtfP
eWTT5+n1/ehZbKuBGoFs0c5ANSA+vj7rO/vY0SmNsdTe0lZaw2FGGBFDh8aLX+sZ1ko4QiRfha2y
75K37oMswd7uW91Nw31btuIrIZHRHGisYBUTm1PUYgeEd+Q+RPg5PXVDg1ajDfD2KzERsD/MWOx2
VwHFLXcqxqmSCFyCAyGpg/PRxtrXRtUYuTT0pR9SwxiafQJM98dYE7a9PtMbohndDVJG4FhgYuCq
y9XuqrDn0rzatf1ppMNfNJqG43HtvVNZ0J2oWeo7nZ5WJOwATGf/XinA0w4/tmwjNIcNU9/qrd6u
NT+I/GSpNuvIA6w2XGMWQz8Ule2D+asvee794vYaHpwoc98M5rjVQrx9/xiOzU0fggCDLOx6f8fA
HatYjrZvGLF4lkWGaV7cR48bn/n2/uA+BCKOgAj0Tmj418PIBWvOzez4VqXJ/wD2U5+YoosRm957
E2uWXai12lcxac2nPp3Gt/g/vWmVp/2E+UZiYGahPIZm4CYH3cwCHxug8KDjdRXvc6OfNhAYy3G6
vnGWHwtfnPYa98469nNSPS47d7L9wQlncJ0h8pLgLmE7Nlsy2Xe+C3fLkli/QKPWBy2xS2zdSuH4
yVDM59DzjLM216iOamP64FDIQcF58A517+obZ/zOyJKgeoks4XnflP3zVLSzcqLwYkzz+EDdaTyF
YWYjaKdhDhXBxqhrWLhBNGzhM+7cqdTDCWVpk3Opg/e53gyNHSSRg2PVZWiii4n66zHrq+qJDLY8
YD+EV9o8zLuEuPaCgu83gVrFxuRvD9nyCxAqJFCh+Ij82FVAXVg43eqFjC4AbcgMESPY0yDrdrhn
Z6cODPTG83l3PHIJwNjcMzR3rsdL9AyLcVxyLqqrmrNwm8UdOrP2fe0iscSCb8zvNmdawEOwxWye
annjWRsBhk6nmjqD7ijEIzINURf1WI5evpvSEGmZCPn7jSN+Z0xJHRf60gK8uXEC7YBr02o34ouJ
EvPHSUJ+2FVRllpvw0nD6SvI0/ITpFDwyonZOrwOfZGauwiMIySnMFTuzjL7YdgJCxHmFtfpX1k0
hPrBnprsvcIrcUuz8s6q0GoCFkxvDxjP+lKysdeLCzdRl4xN0NaUnvo4tki8sV+00XB8/QMta3x9
q5BigDwEc4AUCXf89R6oJeaArRuqi1xc1ABbqYMpG0wAqCqf/5ehAP0iQbdkzKtHLaWonhmzG1+A
rWGupwr1XOhRtg+TptnY2bfvB7Pi63m00rgt10XXPqm0sB4bdRFzFZ4hc2iH1kIU+fUJ3V2pP0ZZ
Ve00I6tnqRglErWz7/QUlKDnfXD1yjhBq9lyhro7HL2BJerDW2Udcurj0Dtur6uLM0nrY9WV876f
JgdBT8176vC1fHh9eveODgxbRyAjQTV33fmJat210h4Ssgnm7wSntD0UpY3XiEkoJdHzP0xxZR9e
H/TeJJf2MqB4Jklh4Xo/YosYdvAe1GUhzTygqh7tEdHAjzSKfxRCbUXSt2E8OHSKOJRx0MBhI1wP
F4VSi6x2SC7K0PKdI/I37ah9zCrrt9mLizeqZyuT78Yq/1sFEB45ujxk9ibkbzAJq8Q0okgijZS7
MOi43OPQQWc2m/qNr7mSHQbDyjBcflT80fYBdLTaom0eNEGkU6ZC0wQ+B4Sq9ksOj0bfDQkJ2W5O
NfmoE80caEBT/OygdYa7oEdnKDYRKQc8Zem/uhEq2zwPxd4J5kYeXWyQT6iRz90O5Ydky4bvzh6A
48GphQ6/CHiu7qQxwWA00KgMO0O2tPjb6hzbSXxOZmXvJxibG+f4zh1IVLUQ8Glw4he0BCV/FLKg
C6aTGyiqanX/LaYc/qia/he0mC3ZpzvXEmBzaOkLjIghl4n/MVA1Bh6u3k52wUUcynShrH1rOuPG
ot85t+7SJ14EWCjqyNWzbmeTYRWdlV2Q/KHLpmv2YYC6hjOvlxxzdJwOtWm5G2/7LfhyQb6QepC5
LEJ164+YjfXUa12YXwajdvdgKpeQZcR4oB/1swvA4FxHxXDJRgusfYFiG2aj8nuJ9vuBFBop5QCR
a3xLjX0sIEPVnVu9s+bNIuKdtXYJLZcuGJVbuIPXSzB0bhaG9pRfVNolb1x9psauDyPMQbfdWIc7
q81SUySkWUWxco3paFsknRyo+RcTrad9nWuIPKeIab9+Yd7waTniEC1BIPAqvAQO1zPSncFAeykp
LhCaLADjQj4Ftcy+zlX/cqpppdBzfZ5V2J8p7BSnMjGrt6iSUjOQsjqVcwvFRyt/1WURnwBP5ZiE
puMJ46v40e7Tb6aSUL3Ncv4RQrPbpxoctNfncO9LgVGgO4oEHdHIKvTWhkUZsncLAlEdp3XR2Ohg
RFsckxc02SrWWcRyyPgWHg9osOsvFUIBBOTnlZe8tRK2o+rjM3L6SL5pXSbSQyfK+L8ogSt8qMxW
fJ6nsHR2g2UF32lNGJd+NMd/AjMsP+azbf8X5FPTnDynVpdCmsEPKHVmTo1xQVzXqjXKXeIG2cY5
u/eplir4Un5+kUu8nsPsVQJP0qS8CKtYhBDaAKuHJvO+vb4idyoQMJ5QMAbxAUuSuP16nNCzy3HE
YOEiggB5heFzMdBOSQa6YQ0V/uZodcZRVchxz7LZd+Pw2Az622L+O3X6lweMCjWNUboslFH15Xv8
cWUKtAZY0FxdbMyb9ojOjY9KCry7ldecvXn4PeXOqQva+h8x5ukGEuTOVyBQJRXGOhHYG63m69GN
pNIVlLz8UovegUNqjJ+x6MS6A9LIWSEinuxKgT2K1IvoLVaH+bG0ewxxu1Tt7aiWx9wSxYZO5503
netr4Q3ClwIStPaahC8X/h/Kzqs3bixd139lY+45mzkAe58LkpUkleSqkmTLN4Rsy8w589efh+qZ
My6WoDoNNGa6IcuLXFzhC28IAoXCnqEM/mtVxyOcXlBcL6PeYSgulHKOmcpo+mjXqeFtVFbKVlVg
09mtL4neKuRP/UgMibLvEEbQS5py+I1zCgTWKPNEGn349VzraLwHbuebD/A59QQa3DQdkG45n8rI
S4cEdik5VK1WR6UM9KfEn0twPg0KdKMQnMxd8g/LwynPKHd8kWKDKnUoOH2IDL5Tal4br8usVX/k
nijtG15uLWdDxT4bhA6Ajt5GkAE9Aae0mrMQGqPeykD3Rzn+0gkq7ByjEOoXKUz5GTxBs0eztfNW
MYYkDxjIjqZbKGVfrCR40bHbWNG411piRJcq5wC3xzehDtRWljmdVwj6WimB567wJQ59p62UpHAn
sTSoVYFW2gl+G4g3whTUGwoLcmoTZGQHXapU8MLVVGFa46OhCKJAcMkCnSYy7lE1mr4UPSCNSZv0
nzkqMaXtqUL12DZ4ZzuyGPSvYmWosQP6Ew+Zoo6zn57X5S9NMuk4mEhmtm1M1FgwGvBwtRhoFyeO
KnQeUKJhELAZ6mO9pYqZF5Ujcb4j2usZ4E5wW9YOTayVMhVSf/wVwz8qndHCeN6OkFHS7ThBidJu
69r8PaoFTdnPzxzr4mybt9qMb6PiqVP8WcR9iqBqIRyZ6aCXMRAizgNEI8u8EDEyDM0EBvJkEAC2
k5VtBCvpxacIoOu6kzNUAEGKSPEtPcGhsOu8Ut7kYfAeta7xWnouke9UuKSwO1BDxIAF7d7vRTd5
jQOLrr+Fdy9CeOUTHMOWpG7V+qr8EppNkNrjVMEUV5UK679RGm7loZlg5QZVydCJrMx2deJrmMnT
cy4mbJyyKwvF9RIx+SKhsEWzqRnjZAWDN/GcHIOoYhXjxvMDw6JOdnPZbGS3Z8cTA1ljD0UjMUnt
jK5QXoYQv+MmRgfDRpAzHTda1I2dXakqfZghaeQKCwn0rox6BMeVK52lrc226CRbgDHRQFyfPdCM
IBNXWT6mbiRHVuIoJVoMpa8Fv7zCz0MAk36QOGki6cEN3D6BBCBSgt/i1PhfUfiMTlLQ4tpUVjoK
gsXMVFCV2b2Q7oa16tMJfFqfxEjFC0o63caQprMVF6T6gq6tx2HZ+v6rV/qQ8Hu5gyfXG8HsIgW8
3BGE0tsHcRrn934Ty/1N5GlitzFHcGfrqcrz0+dr7KK+SENwBpxweszonqWRcxB6URK2TX3oIzNx
tKIwblS5OtSiX9mdhlKplvQ/6kGxrhRv59Pt7PSjog+5jL41bYtZMPr89BsjYrBoGqtDESd4erdI
Kue+jAyjp5abprvKNvvgPWfqOiUkLnEymkVEhXu4NJiqx3iJd9smtN9aTzEB+6a3bZVtWFuYTcrK
385qiUJ5RyJNWo10PxfDyrovmZPc1YdgZkTPQvGrREeY//OPeBHD0xYwZigqeCXKIMs4rp5StqeY
dgepNA5DG7wmomrd9WolX1ktHwxE6KNTOwQyzbqZf/5H8OE1yOL4ctsecoSxXZIWOJq0BNZxWV0L
4y8XCDVRMFgsEUr81P/Oh+olUAvEj8MhQ3jY4UyYVlArzVtjTAxnmDHwn8/hZbmbeu+fAy6S3kjJ
AS21w3CY1EFaWXAGHWuEiq/EMuIX3IYbLDuNZ03jWi4C3MUonOdXgtkP5ldDA4SEDDyFhe7R+Uur
mJzVlWkNB0vJfueWFu+zcZKIAkTzSop/CcPkdclq55iZNUN54XwovYriUquE4TDIUr4RUr27rbDO
WlVqP94CkjCd0u+jY5Z71dbnoR3Aaa0rlNq1J/nond9Ftik4kYYsH2QYIyRyy6YnO1cre+hLbaU3
Qe7G+A67V77xR2PNkEJcT+mOy0ucJFIwoHeSajjUmrKJE/97b5rhS1mWtul5G6UN3FjxN+NQ7kBB
3AKsfmxYhnZhKMLeqEYRNrG+/fyZPngkPgBgRxqJFEGWeUXYKqE5tfMn14dkg4Bk/xD1oBwrmcLS
3z8nZjEr8mILsBZ14PNvbpVJN6rUQA6V1oBOiyPzFPUGApIKAlKfv9Zlb5rCkU4PEWMMiGngXM7H
0sFBCYGvSoceFC/5n2hk4lol9srszrLg+oV9VAgOfpuEvOmsbPgkCpJwF9YDOrkRUybbk6HlX0ou
zt4eWw+/C+LpaNZShd7QeKmyAgWo/5ggij4kIZevUw3972HK45/cOi1mhr0w7eD/cjUb+N6H+8nD
s/HKTvroA/J0c3b4Ljs6//yPM1Ed8k7xR308aEquQBfBASugrHWkuVBeSb8+HMqc5SDYK1QxF3tW
6NpOGGNhPFhjN7rZrPwXpLhP+WMwXtsqc731/IKmJgeham48UjszFt8PLbhcnnTG0prQcPIGdx5V
0NE9z5A1V4RgD0NGcGOY9Vu+x10vW/mViZ1HWDwBhuqcUCwhFGGWlw0dTm0g+B4PdQLsH+0vkRjN
R+9UmPhXFONfEjHPbOLM9NqF+sHlM9/WdMJh/UEmW1w+dLkmLWiT6aCR1+AcSg+w0vuS7AgHsnGQ
/v6+pNEK4xmCOtjfpdYcDsBVZxijeLBg9xihXD4pqdLshh4q+ufb8oNjH+rWzHUi+iL9VBYBSYu7
7VQkiXaYQFM8eRY9/cjCMtUpS6hddoeQ7y4XwCHgb50g52JN1iC7fhGD6Slr4/nzx7lMcGZUPCVg
vi91wSXdUS39DgFRozvEeRZDLq4sx+rlv43VQLsc6ODsOTWXbpZLOZOtsCzlkhqqGsTrvqt4Z1mN
dlKD12LcNdKVgsQHb2VSHNHmeAwBwSVagHo8Ehx+pR5ERH3sPqMIVuVWs/587i7X6Fy1A+tlcY3P
Levzc6ct6oqCea0fskrLbmLIMNvWV4INecSwHTtR/LvoJs6DuY4NKH7+UkuNba8uk2lUR/1AZ0Vy
UuLaVSv2kdP5ibVtSvwAP3+/y+0P+Qd4E80a1C/5//P3SzMfTQgpMA6SNcAYhZUOH6YRdn5JwU2a
qtqZMtPYTELw6/OB37/P+cHDdfwOVERyVuUQPB9ZDxpkRCpmFqes/reqElT7QoInWSs8McX1saBT
7oa1CepeTCDlFNiU0uZVV4gkjPdSoCWOFSk/aiJEhP6C7GCiZ7z2GkO1Q0PLtlee93K9cfuQRHFi
vdNsFzdQHWP1NbSKcSgTIVvp0IUco62jFy9Htk3sUY+0vD50SbfGu7zOCrJjP1xJTSG4taEXdgAL
34l7UDqfP9jlc4GiANUwVy7o8CzhFF7HdGj+4B89GTA8sbTsRAhWXrsmLm8qKOicSIiwMAaeL+ef
C3wWrsQ0s48ClcmDVZYCmfjQAqKQiqZ/zQdPPRgl5QNnoq9iriMfWSEnDCUpR/qv6nHkjY38IeG6
g4mFD/cPLKla+cbENGmbRb61CaIILJnpQc62hyLExHj063JyR81qDmOp4S6mZyTatqhFFf6wmpY+
IzM+3ep6VqXo8gUWbAiA6Pbce5xWRhDF28iyuvTFwLEBqYu2xBg4MfRkRdEm/2q1cPm7KoiPXM/p
L8MP1WaLIlX2VFaqFa2yIpSP3mQYazKa9FUs86BCssMbUlfnZd7AG4iTzSk0vchKjH1X3YxoTSh9
hb9t0VbeqpdKaQfsI/oVFlIkcrMlse+YqVqVSNjpxW3dVtHvkpgUhXPZn76Wuaw/RGWbxm4+xcp9
KiM8uDEMPHDQBB86326R3aOt4xVBskn6rHOSINFZVyWFVnBTQ7OSsRu/E3wvAKlVqPj+1pEeS1fW
wxwEne/eWZx/luQBNEUBTTlfDghrtqWRNOExapCjt/RedpXUaL7VqoCki9I1N5UhKKu8pN01oSd3
JUa7PLYY/r1uR4eLxuYidAgnHGpUD2OgLFa+pUMAeSWIdcfoQ50irNF+oXGC926Hvunnu23+i8/e
G6FVgiRQ5eQwKDEv3lsP8axpAREcaetU+yE3OrcKdOkmoiy21rzI3xP0C1e2+MVka0Tm3N7sPBAK
ZKznky0kbEu2k3xMq8B/1E1mN8R1bOVXiYhbduytC8zI7Cwu8l8wdcsrd9J7uLJ4abARKM0CjkQv
YVn5aCpZ6nkC9TgFOmC0oTU1YRXJWv8wmKN0L0UBxV4vFwvF1lW/BZLdaS9KrSIebOZlh4p+lde3
HTlRv+6yTL2vrB4lpyydxN4tCI9QmsRIgaqi5WXrPvJrALVI9dio7bX+CkSmGrlqrlq7mHyGYHRC
ct+VpKxAnoySOM7KuJ9TbApL9Ap9o+Ha+vyzX4QBTD3nH/+DVRiaOYucQG+iqq8Ibo4WZVrAWlZK
daSe1kXVZyuMQEL38/Eu1vdcQHsvo9FdBUwxP88f6Y6P+DZGkZFyrPUq3uNxRClW88zkqRTzx7gS
5Zcy77UXzBDrK9SFi+tkHhnFwblNzbW87D1VilDXsjAqx74aZh9iIXEA3ly7tC4jZIYBdohKL5NJ
4X0xoamVDr1clMoxHP38JrQSPDM1/LnTmMJT1Ew+0n9ydC/xcb9rY/zNbNRwh1T1NY23i2Rvfg6S
RDJoIiD6s+cTnRRqG4V+qxxhVIyPYp/lW6ugxxc0gv/8+Tf9aGb/HGoRahHQparKcXlMTWqTQyGk
DmHRNbTj5VlBek4ATjEPAV2gJecvFBqSiNhSqx+DUZHWsRimO5DjChadY7Zti0K68WUFqy2xnfZj
LElXzsfLAh+gJkrdwA/AzDOfizghVHvuet1Tj4U6mKvITDdhECW22pS3AFlfuky8r6dul6vVQ2eE
10af5/D8pAK9Q7xOKq3pdNUXc9z1hiA2WaAdp2mY9m0sKQdUdYN9FzeTiwxFfxsnRXYfK2L6HbP2
pywPZyHbKroWLc73wOJBCG5nvhifgZr/4p6ordaYjCoVjmJF9mBLRk8jG32W5qHiZ1/0FJdYu8yG
QnFMVO5+9367bThkYZT29ehMTRFKeE1b0Y/PF+HFxlPneiQkLy4TGezZ8vvUsQ8CG3jYQW5HfzOI
2p3pj8rWUHMlxzonHW+Q8q2/aDHQmTJKBaoQcfZa+0p4bTsst97sbz3XyLhWVELLJUhMMqow0Ck2
H7JCLgO3HoUiXskBkbsVl3HmQDahVaEhhTLdWYUQQOZPSzTcfNVqvpn8rucO6LOPINhaSXEnxUzm
/levhqtqQpzJFtVa59gEGYyyaDZld56R9IZd5bGwrRJV+1mCxL+jsdBXcELD+sXkGm1teCRFbyNa
3v1Q20n9aolFeFfmIq0FhWzJcvIM5p+TVnPFLPLj4dlUxgZIb5TeYiCooa8VZbJNyFbIbkX+IqBi
UkwDtd0ki6iu0O21pSENr9lTXeiszFkUgQJsTWCul0JAot9kUl+U8clX40reDROQG7sJfEQew86s
ZZvzPn7rYjl5xDaopl43xc1JblplS9Cd/AilSAWQTImYYmFk+YGDIC+1Cwn3nd9X1uF8Dvy5QXhW
jEYAEsB1B660zCeSScvrNOJZIeiiaRmbSeN0XSltUkVsN6oc5LtAytONHFXxaZy1K8FedK7Ux7FD
1fOaqIq03LB4udB0AXky0zK4/xYxFkq74ViVgnwSMBNBNH1LSXol6d8DkzpGra9nOZdcf02l6F6b
mLm826pD/Dejah4CHgKWqwjlQLh41+v449pHaUVrNU8WT0ne6g5UTL7ANOqbjnD7Jq3F0i6KoP/e
oxGNiOeVmOMCqERUS9XznV/GrcwJen51NG2jeYaeGqdJ/hIm+1p6yGnKmkrrIlXpzsZqKuq8UXTU
Gwsnt28jhC9FLRxf26fGrqzMlZpJtiV/jbJoI6bV6sqSWaag788HYJLzfX6+pSXaYPaDEEuJcQIe
u0lX5q5bmfawCuzD5wMtr9B5HIQqaF+wOqniLeZB7YsB/yDmIbZlB1UUp7MhodjXYryLo3g5ziLI
CxWv6Hqd9xEdya6dwEUQ0l1FNtCQv9bVf5+ZJtfvrvE/8wLBFR8jv/P//D/78CdRdv67+Z/51/7f
H1v8qYfiLTs11dtbs38tln/y7Bf5+/81vvvavJ79xyprwmY8tG/VeHyrudT+7Wc//8n/3x/+19v7
3/I4Fm//+4+feZs189/mh3n2j3/9aPfrf/8xexj+959//b9+dv+a8mvgGuL/2tXJa/arXv7W22vd
/O8/BFjI/3x30JCB7FPXmI2j+re/fqRr/5ypI8hgcy5Q4eADZXnVBPya+U+QwjOhYMZ0Aqmem1zo
QL3/TJb+SUA7w3o5TBS6jPI//v2EX/46Av/6Nv5b/q///tPK/Xw10pmlqT1zJajhUn2ChH++Kw3K
861eeaQCgjzYYexXjhrkxqbRbK9yfNHw8B4gVZqm0x9T9cHA5/Hq+8AAuGevyLlBLC2zznQEClZT
YD0qmZe7uRFYtIqma2y4+Vz9zz3AKHQeZqIyVBCCcMpL56+H0nbU4nEgHlDl2AtG+YZHSIDe+HAT
97/wrc9uiGivnCTzxvpszEWMnNPqKIZIFA81+tYpPkMbqU7HdSH6X8zi2rF1XjH46wUxkXqn/BFv
LVt0uZB6XYOc2yHIetG14lZdlcBW3LCzp1NK4XD9+WdbHCvvA8IthM2Fuj7+kUvSJPUhpaIKKh8q
Pz7KnlrfVR6t1jje+UL/WKmjsAvl9qZUt157rzVTcOUSW3g3vj/AXJKkn8XxSdN1ca7lqFdXVpPL
B4ZS7lpVvg+tvNiUQm9se0AodqHXliN2uQwpP2tOMViqFgp1kUVfsXbfCbsGlZYree3FN4dohOMp
7FZAOEQei0TP59KXiiQ0vkxq69thDW6oSbAuMwpj2ppDeW2NXc7CzGziFkU9AuAN+sPnC7vq9Fo3
y0n/ksHadkYzPFWScCulBdjnCGUqoZGnxyQbBlhfAqIa6CL1fegIBZLicqZVrpjmJ781DOfz9XFx
nvBcxIYK7t/AOZH9On8uUR5i3Nom40sulqsu0XZq433HBLlcoROIiKMu3oFFi7ZY51RXANcfzgnN
Gmp2tDnoVy82e5X4Rg172/hi+PVdakS/abEqT3hUrnna4athtQ9BY2ebSavUFSm7v7OkbpMbpCYK
pKM7a/DkK1HPR+uC3iNHP0fdB/5XMuerX8p8pqKKvyBGD5nbb99iQX3J5t7D35t8IPOsBqhN+Dmg
iWDMh8UfAV4fep7acwoeTat9tUp5VxXCGhzW4zDI34OpeRrCDtXAybty4r1v+j+PPHrMYB+4xpBx
wW1h2Vfqw6AAQjdJlLpPIWCE2PRdNVVs/8bX7jvhrmxWXYubROomHjFeGLpK9/L5uy8QxMzu/Azw
S+FFcq2y9M5fnmadok69LB07yvx7Q3EC5Ycqr1v9nsYFa+G3oa+HcKsLjp9hIOQEO2+yo2tWbxeL
cPkYi+OJNje0T4HH8H/r6rr6KbVbCUGhzhGMG/xHvNaO0CN/pcJoSDeqcGW9LRgrl7OwWAJN7qee
ODJ8n+CVtPXlbReiI2ZnxkMvbP0nVbKDCtjoU5K54bcs+YIxSvB25VOch9KXD7E4BNoozUCViNKx
1VNHK186IOUtGoPd8DMTDwULpLJGpx7VK4fPArDyr4GhWnDp06oh0TlfA51I7DqGiXxUU1xWHVV0
Jg+AuKMPm246ev5Ivo4ZCAu036MwBWrz+5TfZ+oNpeM+eTT8GEzstlNOQeumBWrbuzR2fH0vy9vP
p+g9rrrYMewXMBEy15i6XCaa0FIpUKRjXK0HazN19oOOGNoAjNLFv9bI8V9xPahNpw4z+p/d73oH
EF/YDMRlybrINmV7j1SsbFHJJK6nUP88CzUFTmvYtHatditPV27eRQb31+zOqctccOKoWgZTRQDz
g+aLfIyzTR9vx9dKvoPhLGQvhrpKUMb2bWMbqjz8qsQnWnIn/zD1T4Ow6jJ32AdXTrt3W8rlHP75
PIuvPUh5kOVCy/OMTpTSnHSMe7Pb+/FqCtc6WGJy63hf+zuldoNhnZZPSL4gn2Sb7YP/PeUgSg6p
eKuJWxFsikY582vYU8BZyeWNYay6Sr0t1Q3OOHrmJt9i85B4W72yxWN6jQU7b4jP3mRxdlli07RC
w8yiRIqPl2Wsk3Tjma/t+KwoXz5fehcRHPxMsFxck+QXVEaWRlAqqmmWlanSEVNV+uPrdJtvvK21
t74bN9eaO++iLWdvthhs8WZwW1QjAJFwbOnFKPwD+3sVoq6ZGisjv9FS2wL4EGzU+LaDAOM50O0Q
JTiG/TYfb5TooWvvG2klwoe4Q5ArzW3tgAFivBp6uzadPkFY0JZO4SnunDK362/qOpfsWN9HiLLh
Hm0r/WOtbKduH0SrSHXT8U7xXX45/KljDCcc5exK8/DyBnh/ZQtkLfUnwpFFGEK0iXNKNkrHcQOe
SiydVFtLP5VvPc1DGR/FTZ06neGGwV0J4+Gat+q7+tPFjHMJ8xTciQTI52eg0Cd0l5EzPlo+bB4b
eyVrcucTWMtsj0tnNUb3mbbJ+1UEWmcLSH74pergMtxGsrN835frwFv31A/l6Fko0Ai0Pc9GES3D
A4a9lmCygECbrZ7kbRhTzFpVb2Xhyuk3Kz/6giPl6wB+h/k4SbdiscUpMncxVv98EV+eRfMkE1GR
Ac+KPUu4VV3UljH5THISbOrJiQdXfhU5PZ91H9t4p5X2pb+Wh5sMScT7Fs0BHT1XZ6jXwDzEetNc
u/ffi2eX0/6fB1pcvF7TSWk9DNLRxAcEZUX5OVLv+tgNHgTwNcm+bB668KHTb9roVtJvssltBVs+
aRVG5rZEdx06Buen79YelmWkLu7AR4FJ9IC7SJA77Y/62fhZuOMxOGivaOQYJ1aXN+3WGFKPiQ09
qjoiTvoNzKXyLMW2r9vqb64WU7P75/SeGMB6sL5EE5wY8FOOLDhYDJIkFTfCr88/jrpMSt9PGNqK
sxOcqlOnOF+CgNuB7wq9dBRO1oP2M/plKY72I5VvG3UnSmtdWLcc13fVjfZWAXGgav3Au6evBOLW
N6Au+asguel9c4Q//pw+ljvtd3XPkhNRr/iGK2DDpfOT7vydd4uNoHCo7+rdNRX/Rbmb225eYbPM
GXEtvURxznT+CKbBGOfNYPESTG7V2Z3iAIFN74XCrapNodmzXphuG28NjlE0jTdXXZLfWxTLJTUn
eTTbEFBBqej8CfraAtKN+vUx+EVlv34KBAe+eOta6sbrbaoySb9OrDWHJiqS4jcElG/rx+zIB213
aeHiJJdQQu32zVMf2ObkGn9TDu6vOaLPYlBAIuEiizp/Qis1qkI3mSNaHCNEYHt45P7XDqsIY78v
zZN1LbydV87FlPwx4OJwq5K0FfR5ZWVYJ3m2/pYVbiHaY+VWoz3tocBlRHXZldNmIVF5+Z6LtZDR
rjLTeS14T9PPRrb7+/bNfJQO0Wv3aj0nV+LnZQ49r7w/ZlVffHeBFtlfo/nPngb/yDFf5V9agEeW
g3DO53v140X2nxldQvT8qdFBeJG6jZMjDjulBYn8kCMogzmePeTfAiO1BzWxiafyZB2C/xacwlyH
3MDeY2ts8eCxpm3h3YvItmrVs5rtVZZbR+alPXjlKb/axvgwgPlzfhbHSxAh/62EHLWl4SqBO9Jn
3eaV22NEPHKvQ2zLrtrZzXHKJwtvCVzI8EdBLpYxPb6DZKMOKFjrrD4RYwpgqZ8Ew82OkW/z6ogj
FpvPv9LHrwzLA4lr6r4X3UzBxxeynVIAY7/FV3+88V4saZX9KG4l1RaahzC9EltfZvTzGvzPgMpi
Dcp+l9VWXspH3VrJpjvEjmat0/GRFsyolTYaxHbYbDL51phNa0V9LedX9vpHl8ifT7BstldWDaiC
V+4eq8wmLUKdlzh9jB8/n9uL2HsOH9jiM02fiuZSTTPwqx7ZF0889QM5Y2XTCxvLdZeiQhfQlrlK
Qr823vK94jajN8148bhKzG2brppuk5TuqDuT6CAn36SuXB4Sw41Jnp+6Q42i3yqMr3zha4+x2EQ9
uFav73gMU7qBKISLVlrfSP5LmCGg//dPmcUkL2JiFKom0wsYTUAzOnTKwc3rddDZooadtG2pq05/
SPcQoj1z5Q878QWcpeLvdYVuhIsjNf/44noMXSEHxe+UEiVNyvhOcU0l7r1IeLbRF0+qnl9pWgzk
tYCLfUpauLOOX9wFymrqNhGVwvug3vn5bQG9qHTq2XR6gxUiFocy6tY/S/VeLYixISUbeeoqBcWE
at+bN1N5H1cUwNxRgLuccI7eBVOLSP+mFVEC4uLSnQEklF62TosZkrDNpdwRSVRL45R2vz5f74te
NCv9PV6GqoARDaVCa1F6QBwoajFkEU9d9vC9sHpHxRNZ31WGqykvSryzSO0xLwJRoF+7R+dT42Jy
QYP/e+hlvGCGlhiIDB2oK8PaRD2T4LT43AdOzVaQHdm7NuS8nT4bchExZFnY/+t7Jihz7dD07G46
ay3qv4yADbdXrJVRXzmu3y/N5aAyrAhYlibor2XkFggiLj8Qq09U4Zpyp4qbcrQDheLMGtaq1c5J
6/iMFHxsuXJ4E8VrI9hgFhH0a1m1u4Zbc5cmG1jeVIEiOP+oAxorGZgiSN5j/2LtRXPnqT+F7+OL
z1pEPZ1ZxP2a/FiV7e5YKWvVo0vuWHsztCkz1hIB6xyo4mkdmCBeQKKoX014uv6NWWE+TAKx/nyh
vd+Jl7OAjC29IsBKS15yYkX4bjWCeJrl6lsb2KR/1/3WnWxaG96DpTpi5rIK0OYLfrSYXYQu26f6
OtwMDgUC81E4xrmdmEzAngBPDVaiuVXqdYtk74v/GO9T9qU9aKvQdJNuE4y3bb0eTPTkbL/FffnJ
Elat+rsVbhLRway8b9eoXISmLW8oFU1M5tdApxz/5mU7kxyNqvA1zMxFJMdWm43O/j0Di0O2sZDH
byPWey0fmoI0YhMKW333WqamLV1zdpIvYpTFaItDNhDMUch05psiy676afCpzXTVl8SPQAL9wjED
W3hLEH6V7SbbyATNN+SY5FU/q+8RfiwcXj/iK/DeDx9q3u8Got+AcRZTMPPVQzSupFOluMBMO98h
L/l8oV0GK/OLzyLq/PUMtKy4YFmUIFs3SCcD73bZFiyb1Lj5lfzwZTvynKZ3p8rOC6QPt/7Xz8eW
5+e/WOR/jL24LxRo9YGaMnZY2+qz8VV8M4t5CWpfu699BNAJ9ohtkI6/UO2pJcf/6lFT2cbMtW+L
V1hLH13qf07E/DH+yFl9S8z7EMrZqUmdKXXyQ6o5Yu0igX2t1XSZEi3mfHGLZNY0CkgFSqca5KcZ
U8xjN7rIUJjSHaoPPvpDyloQ9+M1O7+rIy8ukTgdA3H0eMmqxFDDLgcbMgcSEzUZCiC0wi1NG3En
42oWOH/Kzz714ipJ40hVRo2B9e/tc/XCGtNfJxN9GVt4Ft4CfNxKN4ErcK3Y9eGN/ednXaSfGlA2
04iZa005KpKrdq5fbsR7AkjlYXxV39phUyh86enKcpI/Xk9zux2c0gylO19PVmI0SteLEv0QQPCu
ojjCuK68DZwZd/wOVcBug8cq/5YZk61GP0P/ND5NxU2lvJSSZKfSlz6mA0Mvllagp9ip7OjyaCth
5ShyTYdl9flmvPa4i7Mm8Aqpaxj5hN1IpToF90y986Rn2o/tNR7vZUo2b4C5uAXKFTz00migSYSk
L9RCOmXNqtQlG1yXI6n0CoAa3AWFYHvhughurpY+39knF8vwj4EXq6EUcrNotZy3JGxPbO5A2kZl
7CbyCsVvUYXE46adO32lERLL60Zw9NaNYzerqQTborJqJbduV0HmBvFuRPuFZnizUaO1ot/pxqFT
T364jrpd199o7X4aNnjdfv6dPrwW//MG742dP44pMwsloU5LltWsFYhLF+uDaugYvTToIwfEO7H7
+YiXJcn3rwVmBJYd5odLgAYm3ypiX0RkgbGDEoiW2V0tteQfKPUlO7l1awRn2k0pOpW6RQV3PZAD
Soozu09W6yR71tJ9kuwpumFcpIUP4L9N2ekEV5HtqtiV/d4gazLyr5X4Erb7ultNybdE3VXZTja3
CV408XRXpAnKj+Uqi6iXy9RUpGPgwZY/XXnZi31AaRy+LGggPJIVYLfn23YMNfDLyCKdrGKfE9qp
SDy1DWVmc5M+V9bOaA5R8cBuxevMT3dGtJ4S2rIHrbYL3fZiJyvQp3Ktt8ZylN/SiGqHG8tuS6xG
EEbwcC8IKxi4QUbedttsisQp18m4GtBpN3b9N/lWxEmINhsgGBd9qM9f772Le7YBFq+3uAAEDQnt
rub11GFltWSITl06+avpCDcW9vNrv3QyXOarA1Vk1E3iaeUbt6pGQWqtVmtKagXvpjqm5kryyvOh
K/9GrqqSVy3TpACndhBsrIVNUWx49xQyzlbNTpVoq4nT19vGsC3TEQNXu08NR4ocpqYyXc130mmt
x684TTXynhJ7Hbqt7NKxhT/YIqlU2uGAILPdfB+A2n4nfa3kdVJgkuQ5qrmutK/FNYmey9BonisE
ABC4R3SAMvL5UqjwqAZp4xMaqatRXotBbE/Nl8wv7AZIkLrJVaduv/jlzTTH3sON3rxd+VrLS3Px
AIugtOrkvtFL4j8z2prlU9HcI3dlyLe9d2WLX96Si5GWkVihobFoEmwjB9eQWo7jN0k/yGCHC7vN
byxvG1e3RujmuVtftai/ONIWgy8iLzFVEEKd1yQegLSj9cS1WAzDjShs+uyu7naYu2rDyvNuwmoD
ytuvNnrlwG8duBavlc4WNBlS/MXTLA6AqQIq7UWBdErR/jW2Jt2JdqWe8l/g9lD4Kuorqd7VuV9s
SRA9qL/JvD4Ax2z8VXa71MTFS/kqpsdsdMv60KbfmHVCF2+od58vscvEB9CNPLOH4SiDmL0AftVy
MmSTGp9SregIvs3MVpsUDTBrevGMPHGnZFJJLtvvfmkFt/GcfqEe00OdJhvK4Ppuxur/sndeTZIb
yZb+K7T7Dhq0eNiHRarKEplVXaKb/QJrCa01fv1+qJ5LVkbWTWzPvK3tGIc0Gs3aMwIR7h7ux8/x
Dn2VZlDXjT9tNR9dRZF+VI35mZxv3Gnp+A2FmW7qrTsi1tNUV9VCsnWWXbIIjcciU5BQq56JML2y
0GqhEj9W2QyqMMsBMjRlacL0PG3hMYoE7Sw3Au4W4O2pQ2gstHEj3woeS9v8a8jTaaOFDQDfvKHF
FHvKBqjyrYNXA55G57Slqa51S2s9d0uvvwL4KNNc6ErbQnl5gIzf970xeDQHWplx7a/t0oxWWVub
e51RCBvYFLzG/YYXeppfSRLib+qjVSrPbR9OC6d3vg1v4gmzZICsmVqap4UQNhIzuXIYyiZAJvMR
cnV1XYbJYzDUlotq8M++qqSF5EfgtiUs44ZRzZx7ZjLjUiJEMrYzA4benLV32q2phspW0RrIOxr1
2WMchqHB8KpRtWpTZOmXMuYlpcm5dFPL06cceUHEgCzJ1c2i3PhJ+o0GqN+2xlUJHyAym7q2CnEs
itHH+8A0lshDxb77/OPnLoTN2SHtRfDg9PiMYw5zBMiHDzAR+u5UUj6slAw6QC/ee01yZ0iWss/8
AdEZKQ3Wtp9KW7+ih8TgEDKEZv4y5ozJIwG2VwuEOjX7BrkSaR1ZA4yjbbvpDG3p+6rnH/gVZsVU
Nf1chMWEjLkfvdZTLV9+HEzlgOC225eM/PZ2WN9MkfcEK7f0oKaTT9d9sK6SoMg2Wa3Ku8juD0ZU
NDfDQLEQeOntGKbjvtUUZL2MuxBctzvKcnDvsc5V205kAabRHQK57Q+hBIdqnkZLfNuit+MTQGqj
wZ3EkIoJa5HgaxsYQZ3QkOvHLnLKXQTzw9aX6pDkIrM2RhUCxIo+wZ/XbtWa3MjzAdJYKcwAJort
NEfb4VqSeqpRdJYzCDUPUUgJzp9M1MCh8aua8qFRLfibkNiCEB153lyqvLWKOvHCVRAxm0ClAYvC
C8L9YyYKNPPpaZL7wWHYuXA+REWV30hh/6ySaqamdTA4SJB7F/UKQrcrZBtp7g1Gf0gDAC1MksfX
iRJvYHZHVTGJoF2A0Q24E0IPGuH+Nb78a77k/pcrEAZahH/9f3S+Zfa7//N8y/bH9x/Vl+bH9z8e
G/5R/5H//ON1zif7UYdf3k68zH/Or4kX2BL+lGf5FdTYTYgrZhjur4EXOGD+1IEHwzlo8b0ZEP17
3kWR/2QgCi1wdL/ww0xs/D3uovBfCIucEiDNKIcwUfob0y7z1fjH08+zLvCr6DKJ8Kzax/Ds6XkL
tShPnSKL7+Q6XCl2s/FjiV5mhoKp6vrO05vd+texeTtbcxrR/2UNsSFzFoTFWc5u6c0zdwpHRRqj
Lr5D9OaqarWNLi8wcJ5ZYAR4Hm/FDRBHdZGlaEDLp2izVL/TPFmFR6yn4D8Tsl5ex9muUVwlXs/i
I7NauhgfU+SzO4MJyrvCSMDhtQYzJlXa7noYPzflBN+vXSr6QjokJCrsHtUV/oZfmC3TQDjdvSZE
AC63nfqutlrpVvGynwW8kes4d2xe1f24rhQQ/EaAJx8nZkJo11IHyTpzsXl5+pz+1y/h+MHsBRse
EqWnvwTMey85jVbdNRnyzzmEI66nVconKbb8K69v/I2TqPpWZ+RuPTmShf4t7Zze7vJ1KXfKfhji
eDMioXVjMQKJ8o2qkSSXxZU/dJ/yTAe3y1j2Oitbe6ekRocrN3UkOJXK++DRrQtcRrKaVenZ5q3s
5ebCe1rkSvq10zpQxVkcCzyosNOJHY2Sn031XRk41VYz+o85U9xIsKsWhK6Nv40YJH9o89F2U88K
DgYnggGb0jtCqTs/osNxY8Fv4LV2/qkq9RF1yLhZk9qR1ZCyLKT7p9F8/hzMjDlkjiT79BTEaJ5m
49imeBgE1g1z11s01QYQ4atK6x3in7aEqDy/ZJYCyZqDawIyS858+vnREMriCZK8OzkM4asK0T5c
UlUQAuG8plMb8xF84yq0xuxH3q/hXb0Bqgdj75bAt/Y3kH6v4UBaaRsVuFy+lt2l032+mxbkvfhV
RhH5S4TMFyhp+MNkhHdhs2X+7jbMLNdAdXbUq19h9GRK9K071PDip96XRaLKDfk8IZ+WibBItQni
Kh7V8K7Zmju4fZ6cY3ZrXnPelU/RberKu+x2OKo7a1ts62f/B5Dkh0NxyPfqkR6K3q6Mn33nesdw
fdm/zff3JCoIv0u43zH6w2EZT+Gd1t+MZBVFZm6kqgFkN22j0HLRA1zRg7xs9OxUodBjksYBpSeN
5hl0+sX1CUp7rw2Hu6bMfuoxLNhevjQrd/ZtX228Uq8x/Uj6c2pDaetCzrRkuKMAQ/GvIsHG/ej3
Q7xQ5Dl31oKl+dO/Ob9RBCm2WWEJ9Z01sO6raP3NWFWr+lgsBKOzj4Wl12lHiNIgS3p9Xb2x5I+p
nJhIedxFeglenLkNKi7K+KWbPoZUXZO5I2Qt9DDPAsCrTR5tpCLwUjlC2qAnk+Z1WTHcOTCfRhSs
PcuGAOzOdh7rBChKuRDWl+yJiYPUaE6nYI9XKajK/A5J0q2v/DQbb+9T01XjBYPvHca5TEhhgHSL
f5x+PllF6rY08+FOgQZs30NqvLISe2mA5OzTORAdMosKLF5BHkqkwvehHUh6oy4PVle6QVDz1LbX
DvjGHEZ6nzEdOw/2A/Mul2/a2W6+miXzI+cDPyc+MqDF0NBCKMuDhPKHLMXbBhqnyao3aEp8duB5
90F0Xjb5zkopuNLuZggRYQmRfqK0JEX35pWWmbLJU28Pkee2NqztJFcrT00fWugea2d/2erZdXdg
dyQoz/wSXAxxCi8NmYvtC3M8QF62huZx41U7i1J2VGTfLlsSwNE22To6fhQASD9pDJ7FRDtP4OHU
Ju1Ov5OO+nV/iK9NY6U+eQSrYKXsik220S23BXixRIAsZqO/TM9G4ZqGx3Le+zcOYMiRbXCo3tGZ
gsSCPNCI0AQBdlwz0VNh8fJS3zVH8AexzrgWHufUnNP1IYokTI/7tryK+nuGcWHGG29CjeZaySvp
7/fV/8WL4XVtb4wJEdIMeSOHxauxG1v6rHgffvfP10nv5v9xyRGcFxajWkWjhbIp3ZW9127afDKp
kgPJu2xldodv4ymCNvqcsPN/dR5AEb6QrtB1UNPcP2Sl022zsv4MMWFyFY2htr1sSfRbWMIKCTiP
R/yKiLPKgcqmUzCFh6aOwrtAz+x1F2hL/XfxXuH1TRXNHKhB5gfo68zlmxPnI9saGtKYHQNJM3dJ
YGtPU1coX+GQc+gYJp8vL0r0V5hjngV9ZFJboP9iRqZXXRRMiVMdo8FZK0Fw7JmklUdlPdbqY18o
9HcXrvM7C+SZ+vq5ZsZbEdxclMFURmVXHzU0q9xG6feGDwtNStus7KyFM3h2OlgeeeZMNsGUNjy0
pxeqznPKg15VH2chJkq8I0O41nXqGAvj4Gdng2DDGCij8XNxl9B9aseLiywJtbo+tkl+E7Y3qezs
Ln+oJQvCbRqbOIpp+tTH0rKBEh7tbIk/9529gv6S68Spm5mChZtU5J2ldn5THy2SN2Ru1HovhcX6
8jKE5g3OfN6pf6yIWO9UqZGki7GiPxdHC0WTjyiiSbXrPITfgIUlP+jV5dHv+lXBqJCbWkMy5mmO
0bByG8YvlY2nrYFfG0vx4p3rxN2FQ4VmOH8ToyJDNGUN7Wt9zMFSmkN+D90QzFpxwHRVtZEapYTJ
8/vlLZ2/y4kHZHHwLKOwQDyGpmU+OW88RuArCZJKU4UA0wqSLOugRVe15hYQrNKsXkREvWcO5nrQ
bwZPVIh/Ts2ZkzfGjmFUfEDjqrj3J5epoBtUa+783bSL99q1cz19lr73tlv8yD9eXut7t+Ctce3U
uF6lfTV1GJeB92j5fWxVCwf0vS9Iw8GevTAx/6z+5KHT3qVYIJ6sYXDbxKm+1nwjxHNMB2/MPudZ
uOCE37kUMGOiNAnZ4UwlJr6dKOjZaqdJkJAqyjqZunvTUYGM1GuFljlNbUqHjPfHnwc5hq7Zcfue
yexsf3lvz+8/+joyVRmT9JWXh3COpCrrRoYFpiNspCuLInwz7A3n+2Uj7y2ViMNQCSItsI+eZauV
PYRs/XhUVIbLXUdZ6ZqrfrM/DYfeLb92L9VzttQFOw85rOyNTeHU1KjQZV7vs7IMFatsm6apm2YU
Poz7hdXNh//0LhrMiFJeIVPl8IjjzuUUUtEslOmY4mjoDpduaq/V79bnjtZvuq5vtefJ2lw2en4n
Tm3O3/XN/ffgb/JjeZyOAXA9efhYMCR42YLQRZyd9qkJIbxpStgFiS5PR41SkXZT3g0uc/Yr3os3
0l5ah3vYnHYjc865C7XpLv0Z7JwnO1u4mksLFUJgXRc+j4RhOjpBeK0OV1CRLzxNBU6Hfy10LpHA
WEvGKqLIJ9WKW22op+N4zYChuctfgu9dtQ9yF0aJfpc82o8HZSM9yN/g1pAepIfoUL3ET+Xa2YBl
umkX0oqzUsfrxsPXT+8WMiJYok+/7UQV1iqNVD7GL1QdKM0hrccU+qMmudZfS0+6d+8mWIC/rQmf
OS5StbHk2drP7ruh7Y1y56BVCcx/JjdwDVBzVyicegsPEWGI/V+7/sau8GG1wNZbrcdu+jP8YGyD
rb6O9+a9dRM8hrfBzVS68sdh4aqe+3mONCT4fGg+91lhV6ZqPvoSNuWfunUbd1fpPtEeCdaLFAjz
rxd9AqPaFts6cxQ5gvdpSyMnapnjcfjUbMMv1tP0zbnJP8RQN93IzwwbMKJfcdhAM39qry7f3Peu
DP0ghZYNZRB0UU7PjyEhpx6O3nicVNMdpJU6LWWNZwX9+Yi+NSF8PEtPCguIwXiUr411tx6248/i
NrtVd/V1to/2+i6+KvWNdsiifQg2aiGzW1rg/JnfOL+xD1IVKvHpmCDEjQaxtC1bSOT/jV10uBkk
x1Q9xMljO4FwK6va6SjpXAdgxnX58bKF92IvTEZ/WxCWIaVdKRUJfqeuXqYwvklG66pM5YXT8E4c
pFIEcRPZDVVGXUiDw7Cd0PzEjbfOwRm3bf+xyjao7F5eyzvn3eSwEwZ5Dhm08E4/yWSXUR6N3nTw
ff0w+ts2es6C5mGE+lbSF2LfeTI6Z0sQC9IrRChafHfZE3NPkZMZB2QZV0oXPA/OXg5vHM+jQQku
u8nWU7dUcnjHT8LyCiCCJIZW5ZlUFdIlTYWyAaQ4rXJVTNN+hETFsyXGf/aj1WzSBtW+LNt21deO
eVZIjHnpdNvL23z+MWeRIwSHXsFEUH6dbrMZaIUNIfRwCD06KOqItIMml9BB1E+1LS21LYRBCHw0
IzWzgh9/h8CRetipuSKIa3RiVP/o8RR1h0bfwKi6bxLGmRJvF1CvGr3os6wGe9v/0FXtpnD8hYN1
dkno6ChQrM/FCnr7otgdJPK0Q6FMPoSlzR3UCzonBswbeuyHCw3hd005EA/NwYnnsHAftawc+pBk
/eAZaJkmCQhPufYYv8jr+HePMC9tKkoQndNUt2n+nW5sMqAP0PryeOwnAPN0gobgRzg8T0Z0i0Ij
gCd45BZaDGe3ZjY5v/P5nHOHTHDZeqmpFUCC8ViXMHnDUj04yjrUtXsqKKtRbfZjPe2mvl3I3+ZN
OwmEc9UfWRtlrmwxGTonz298dR4WVgLJBWzpKhK5o9R1N07iTZsB2gm4eOVDCGRq35ljvnBV3jm8
MyyZAjJXlt6zCI6g41X6dlLWWI53eWhdGai6SQrPcjRcv9LY2fiRvO38NQdv13m24pqduXB631k9
e0r4gKKPl6U4N5bU1TAGVlkd40mSO0AgeryBtbFY0U+uv4PCAi7VFMp9p1RLVQkBSDdf3lntgeuL
2+JpZwlnzOgAicVJWx0rQwqZCTUllAOtGL4UK8/ulFYdbywnmG7GakxXBRzybg/B3pp1ULSwnGHV
j8HHUYqgJq9G5nK8TgcXZU7bMEcXeKraYR9X5uBa0JrvLru5swA///TZxUG3R0NFfFF5UzYFVeJV
x7B3WrRy0acYJNNZuBECiPnXDlG449lLkwErwg7pJazmmUOFKIoc0qRGKTam0X6K40i56WzmE/Rp
evCzhOnVSJvFAKryN3u08zea53eBv9DFOQtlU5h5AXR69dHsinY/VUm2HXo7WdjO86tPQXS+BACY
50KluE4HyIKNBMexrk2dGdcp/dJ7EMGb49g/xkncrqygDa/sLukPeaknHy5/zfcuAfcQVnLcztwU
OHUBld6XTZua9bGP9Hl8qdTWEXKIu4JmnFL00RYBdupzujSuLhue/2DB9+DOoUWHOYYZKrHObUve
EHhxbx7ihg5O62jlTq0RFPI49ysJRdGrKna+/aZNZlDhS4XxgYBpcv9OF5vS1UKOzNe4dV8l6S7s
vZUiIwmavPT+Eun7WcASbM3X6I1vHfosldrCU48OkMzY1m+cqb6B6HjBiZ1t46uZudOI6uws2Hlq
Jp98wNKxrh51Az4cn2oj2PW79uPljXt/Mf9YEU6J6SD6LUdkTV05XOW5hdr4deBPC4/rs7M4jwjj
EcGHAIWnhHq6Ft5GsSejK3BEM8Gcrkbteqi4+Rslv2+GheN3lqxRtJyFKijxkaYS/U5tSYhMyYk1
sKJPqbkyks3w4msL9buzqz3bgCWZhiwIRiCRpzaUuHfqho07Bqigu14dP6MUAgGG5U56vfKUXHbr
Ud1nlb8Q18/D66llEV5CcahVJqeUeR9BqNfm4RV50kqavlVp+CGXLUjT6rVqSptm+uy08nqMtAUe
vHn/Tq73/AvgMQLxg+DHWUZDdLdjfyiUo2MlW0vyN4HzceyjTZs+NL62cAnO8//Z2uylgQqS/4vv
wYrkFCaaUjkmg7LuLXNXRMmmDhChb6IXffjkJeqnIH80+mLdS8xAtdV+hM/o8iV570jNc7os1wD0
KTJrZKmSx1GgKkfwyuu6/qylUIHU3+X6NyW7UO6eoxHYAkKTYvBYOT1XU4zcZ1VVylF7jLptW30u
wxvEubwPpX4E4vP7qwIqi1otoVA/o9oLZWWsY7Rujllnf7Am+aYf4rumSj9VsbVwX97xMmA0/jEl
3MkhCocQrVKNXo36wTfhkGoGwPf9wu1472jOjxZAymQy7OHp9pVp1eqRMuGZIx1+18j55HVt6DZ6
+6LF/VVpQlhxeQ/PSzK8TcnyYEFAj5LQM3u+N8GgSLM2jBVIAJFMsj8lo9K4XZVO15oaoDmTptUe
d/gjkWNoMWM93/QMbHVBd2sUiOV6MqHKC9P1lIfl3ZhMwV0R199yJQl3oVF3Hxd+7PlnmB9ZUMMw
RjZDH4WQYsTQKDPMgZqQwUSAbmd/lU5TbPKmQ52swiXrpKI3nepIbiA38iaxim4zlnDaQBsFBW3Q
M9TWppKbJ84SQc/5t4MQj9cZ4lMKWYNIjlYRHnrmaMmWOhtqqia6japAX3fGwCSTKd3YXrQ0Vi4M
D7MVdA1nsnXQpgAYeSadfjwnUJs+nPGuvTdan327Db73cZM8jn2LhAmV+P7zkGpOvpqmNP0rb0PN
ZLxSiikL0795HEo7PNhwgtZuDpq0csfAi57jJJI+F6WspDx7LHDB0uiEn5kAmxDq4JA4jMyr6kMU
NNAeyoE6XfdRYzzohSrVq8pPahsxlCSA+c+JvSdbjyX+4EGdshUzKPUhQ++I36aE8V9Uz8cITm7J
+qxHav8Qw4Ebu03R9l/H2qSz26VR+gS9RgleNzG7F8Aj6de+b6E9zMrUPyKmBjPy5UMm+kpasgAq
CMBMC81U9kJ2JBd+DXLELI+47rU/MJzqu1rQrJR+d9mQeJhFQ8Jl7yW5r7USQ60trxupW9nJ0YEg
4LKV+ee+jXaiFeGIZNR58i7DiiGDoYWpFrGUBa8l7hgFAmp3xDi0vNEgE0uFui0pKDBF3TFJmR8N
0n0XOsjCVhEjcjHVtd9bEK1WkI7cMpR6kFye5zjeOqwoA8JWJF13DAMqO6PMJE5tg/e/bOUsQaK8
SoGF9xXziEwDCtvWmebQKVIISCPoNlU9Ewc21oem7LfQ8rtjN9GOtLPVGMa/eSp4Z2EYcl4VFDmo
R+EhYPcmEvVlyuMS7tscgjmrDN3OXljevElvT8WrFeAVlDfYTsLn6SbyngPEpmUUOaRurbZHWwnh
oVlSSxXPnmhF/FShB7GBmfNMjZJskzreR3oP/fbylxJGNnGC847NT0TWwxNKrCG3xtTLgR3xTmy8
dRJZxzKf3Kb5QR93FU/FJjL1K9jE8F1ofsBB72raMPBf+qtCWroK58eG3IfuMe03fhftotN9HdOk
zQfdC+5n2rTMMa/jvFhPMRApFak0Q9+WzUOtOgtX4iz0MPwykyJalFtnqQX11Ko+OvpI6yi8N2m8
OdtwuDYm9OL26cfLW33+PQltlB5mVPhc4BW+p55WtaJmUnifKI20lSeT1rgBRcVlK2f1FV5YPH+Q
cyNVfcUcni7HRxsqTHyVSKo5g6vHqgLKpx+hvdBRnLZgSittnfJO/aUeebGEebEErBMXyi94bXyQ
8cmzqKSw0KwPyxYCPZiRgV6v8jHtISdI84WkcsmK4GMUKQbfnMvNcXD8o5EC8LeYyFk4G+8ZQeTj
dU9nbXXhbAx9miQDNdyj5puEzVjOimdpUpYERcUYMO8YwdKgbyCTUIpH0CLpsfPw9RJa2bbsw2qd
BlLFcKYdbsu6LDeXD8nZskixVJAaQKhxVHR1Ts+IVuiRkWlKefRNKJCbn6XxfNnA/Infekji5qwY
83oQ8MfiTSY3N3O5M8pjYvmuE5LH0CIKXv4zI0KjZKgyToCCkRA2nqj82E+PpVX97gkQViKcgCw2
Kh/av/Ko5J97YJThNC7kGKLXE/dKiFlpGZjFEGjlMS9X8APCN8ZFjehSu16z6ZeaWUtfZj4ab14s
uTegeOmzaan2pMSFm/c3FDAWNk10qeKS5h/xxohSaGMWzZ+/+MZ6pn2pu4PFC33BzPvH+J9TJrgA
O0V9hpGk8jh2X2GfcsOlJ8LSZs3rfLMOLWR+VRr08ohyqCul95bxpNg//7NTLNzFJJEQ9Uyw4Y/g
ge0vWvoCP9N/ZmM+gm/WEeYmImwdRyxiSr5VgGYlH5PFdvTC5xABp/1UR3XhsJIOLlgd0u4SCtLL
CzlzlKe3UYTvJTWLKEq1PFpKdFVaPWMJRyShN1rx9bKhd08w4wGUZBj4oJJ4umNy4wWAH7n2PC02
Nr0ao/9sjRr0ph88Y6El8u4pe2NLuC12yPhlls9PmcqBS/RW6Z5NSBYuL2jJiHBXKrhLk16d/VhX
oNB9JdtoOvw7zz9mA/7ZNuHCNH3sVPWrFTVYFQZ0uhLEjXK4arPfP9IAKGlvUIikWa4J6zElFSZp
Scb5m8VKh4eU9zIs8QtW3vHNFJNAE/GgfdXjOz0GZVtHXlHV5VFz6BjzuHaL1FVhhdPoqq5QY/7t
j4Q5MnIwcRQlzlpwpebRj+853uVfE6WrWENhydpeNnJWVH191L6xIp63wUgSikHlsUSslpfLobiP
HyKI/gu37tzy23QXPCwy9r5z/sgEgVCQndLREKeR4yZUJTVo+V5Osva8/ocJn52eLMm0vGvmTf1B
CNeWTYWcTgSJR/RlAOuVSIe4/X55A99xQic1DiFgq7oSNwZMPscIzSZZf6iU57oJdxM0cJcNvf+l
3qxGuE5aHfVdU+PueogNVNp57mQPd1WvfsoTf63B7Wt27Y6G9AfDKlYw8153lrbrVP/33e7JioUY
ZeUxZdV+9lBRAw+nuobZxgX1sLOL36TjpFMkVJCEWAUHSK4wolIea0i0q3Xmuc1T/cG6iqHRWWnp
mj5YDgfq1ksXdvud8PV2kSKXYKxISdzPhpUIemdkKLrxYeF7zg9YIS0+MSFmrC2yjtQtyiNkB86n
Fuq+r9DnxA0zZ2vH36bGwpIWTqoj3AZfUfLRAQpxhGRlHY93ahgDL80gj/y3PNc/J1WEXoZGTLEp
xFKolhs9vC7jbqvEL5f3b+FyO0JQTtPWr+rXL5QNV0Z7o0HcLkcL7vGdyH/yjQTv6Em1iqw930hO
+53SVdC4+xu17V0pPlSKv7u8pHcDzJt9m7/gm8xMKapQMuZ96xSyf/jw63xXTJDe6M9Ww51nUrhF
6PCy0aVjIbiVbvpvo+DYcSvHoH+2h49TvTBsMXuF89NOz4zB7nnCWlgbBMpZhjw4OVSWb2NDdilF
uyYgZ8spttTpDu308fLC3rdokbHNWRv4y9PdRNg5KtNkIn4WztqLotsiG1cZokyyYX+IHQc2riWw
0Rlw/Je/+semEA0aP3R6M+AtnSGh0mufBhj3ba1bTX24zXOIF9S94my0+lpbHGI9+45Me4JMhDKK
zhOlJWG5CDqbSa1KxqEp/tLQmmiYys2NfA22fvObGytYEhbpOJGt96lvHir53ivlvVazwIinahM+
N4W1pr2wvWxRYOAmDggmhcuujWZvKh4m9d1ava5f1GlFz2yARaV2AZKgSehv0hUdmRfjejQ/wIcf
3YTrpX7GWYfv9WcA4GGERlGYGRJqkqWUTUk38TPCl/pL/xNy9X39oXr0H6wPxSb50u7bx/we47TQ
1ovt73c/8BvjQrwYh37yTBXj5h2SeA78IYqrRSutXnU3EC3fD7vkOYds8scSfcj5qZ53f8beAqwh
5RRhmbGWanbtBOZhqNZd5zro8TTrStqEzcZD8XWt3pkLR+zM7woWhbgvJ+OoxTkWy9F5ULMnZQqR
euzWlfcyQW96+XSdRZJTY2K7UXayoAzq+TwzBWZXG9sq14MjLzj3JSvC50ukKfOqmCWhiuJHFRHE
d3Pl2+WlnPk8YSmCE+hBJmupOR/QIN2pDZJymXOlVcOmSiHrKSskwqqFB+u7xxLEOQcD0hd6p6du
FoHqir6YZxwSGyl0JEWMeC0l18HSkNf7+/ePHcEFhEmidtNkG4fQZ+xJOxTyDg3Py9u3tJb5N7wJ
wH2eTEqdO/jQ/AkZsrUGC6PNgFVmLDi0s07Lqyd5s2vzL3ljafJkLa/pl6Ea48oPzrfmMZPd8Fbd
J1/bb/0nyDNsCIWXstqlPRRifW8Mg1zRBz9kNdzJPbTJs0jg8+VNXDIivA+0UvGjwiAQ6ZKzsUN4
xtMfkG5uLlv5H5zSP+dBcBGSDAzHUTl3NQzV+hEVS+eL/Z2Xj/lRktct6rBLCl2XT4cqC94/r0Fw
8xQwDmW+05ybxHqqGTiIl3AkS2YERzGNhR4kPh/J8IsVlJaggD9laF861cIWnqWbr87iv3fwrNcl
M4YVaSMfCq5sdH3xR/Ng+A7OElma5Sgvf7ClZQl+opElOY9tdq/Rv3mmfl2UX3n9r3o0Qy4bOn8o
g2JCy5HSk8nc0NlkdqpnVlbXg3EYmN+LulX6Ae58ivXfnW5tuo9o7ny5bHF2PSe57Wxwnt+Hy4FG
tzjupY/AyCt6wwdH24yoAsjc3csW3rlTWJj7hERgKBeFw+6AFdckCQtyUHpU7JJ6O+aQ8lmxsRR6
F0yJOQ5ylJ0eMGR0SGey3nITqSg5hD//o/WIOAfbTuSwBMNykFWEuutqbdbFCqXJhRO+tBYhHKoR
uCatYy2WhQQWjQc5/JJ3SwMy7x84gC60dOdBQ7GcZTpTmjWlbBwg4z54L+UAUwSveX2N7hfDd1Xp
qo0LVc6/s4f/WBX8bD6Ncq4NWM1naNJTY3wyl2j43su7OXf/2BDOHUzcymTlk3EAqXZroLyCWLl1
QOv+Mdna63rd/Yy+GDttlW7Vr3LjOn/lX5do19//hn//BBHlqnvAK5RyNA6j0vI+ddY8TZP8+fJe
vn+D/zEi+NxcKT30P1lnL72MwZep+ev3/nzYvkEiAl4FWwEOxpwX+Sbcx6XsNaFftvd1NCVrhgV/
SIO8NGd49rVm5zDjDm0okOGdFqEoNoBBJamV7j6WMnlWmvekz9qQmU81jb6jrmYlglhmW32MkpRy
aKq3NW/Ewe9fgrYtVxNY5tQNewWA+Zio/WfFLIxhBRAD/b6CmdaPWhGW0WqgZD26KTRbmZtKdSMx
c182C5ms+AKY1zIjYNF7Iq2ETeZ0x5xWKxpfT5r7QE2mpy4rOzeqypR6JjTNmZLuZzLPhRslZs+v
NqEPIWo4MPeJAV5L2jQvHa25x6N3P5Q+6lfgYEM362dx40Kb/orl7nnQjP3l0yEecezCjDzzXYKS
AHUipLaYNJRSlvv73FHimzyfilXRJOUKErNg4RXyzrbOO8oZhJuR95xw0McERGU/GT101nCOBl73
Q+JK6Zr81GjTndcm3W+G/Xltbw0KLjgyoOEtNau/p3sSbPpEenJSs3fVkWGsuvZ+8zGCtblYADMo
GHH0jIQkQ7ELM/Llob93vEBFpKGKPphe/5Inlve9rrol1hIxp5nNwXAEPht7YCiEQ0p4Uc3Ez/p7
w4IXSBsR6POhgYPOPvaQsSztha93lvQyRAeQDpwqmDaaQ+IN9w2jLtCA0+4T62eo+R8MGDzjQr+K
ZTI3bxYisW/UPr2LyuJWj5bK8Wf3Awwd7AxwiIBQgflZ8GJOZRtSxJzdvTZGnwe99vej7DerPmte
nEIrXbiCLTcqljiYzgYdWPWJ3fkzvPGevWf2yThorDpSPg6jvg0M7aaXVCZSC3fKG7cGjFvV3j7q
FUCwg8YoTrbgG8QIYcysKcygg0ebGVRFlEyV2LIUTpZ5b8Syvc41I3P7evxdROarFQ4NBUtE1Rmq
OF2pwtet5rGA+0Tyyl2WagkpHhMcl/3NGbXfTKtLz49ZUFi3DVmcwbHsXGvzVgofhsFsn9XURhvR
6z356ExelqMen5lfsqhmtCEJ8wAR8qSx4cO3suLJhyPzQa7CYReNzd6v83g7+TLaMpEU/QoB/5+T
/b9sbs7fnIHrL82XP35kTdiMhy/pj//1X9vqR/Yt+OMxb5vgR5X98SX7/sf/zpov1bcm/PbHLf9a
nxCz84f9Ima3rD9xDvrMo2KbhE0b7/6LmF1z/oSuyp65qvCO0FZxvDNo/oP/9V+Sovw5MwYwA0fy
AL/4XCivZ9v8N935ExULmIkc9CDAB//7vOyM3jKKwZ80Oy+beQPh9RyFI1X+yQ9giwzqp1iz4iMT
BuaXTta9bYL+CLjAWF446a8DpG+eZqSGM503nPQzsBWiB8F1SEMNj6zuRCtmLNdle1CM28T6Wjm3
U/RhdpBdBYj0Q9lEmzSvoIdP1kr0VGaPehivu/6v1ujd3JL3afW1Ume1MMmFs0T19kyV7dOg25vt
Q1Z3286LVr3uo8pwqzpPpWIjLhG7iLC4DtJUej2sxjbbdYHiFjJPqmKnes6qsZbol0WO6bPlzuH/
jafUqjJnjp/lWo/2XXjAJbspbL3SFknlI8iYh+SFxI8+j7vEYiPEhjPLQijsB8arvQHLntm26Dj0
R6/65CvRpszCn+1g7PV64Q0perEzk8LjJDfMIWUkI1oV+3qzLTdb2tEuXHZbY+dd5XvTTbePb+7h
/a9z85beWsieRIsiqIknd2/C0Ratgn24SY7TSt/2C+OR75qA7x/GkFkBRJyZV9puUhpVIsu2vk12
yDg0yl1In+UvabTwKBHfC7+W88aWcFoSo7LKDr+9gsYTScPv9q58rq6Gm3zXf8oO/g//molTpIVv
sodg5zeu9jQwov7x8p6KOc38K2bJFtjfCGz0VoRfoSc1k+9RArWEtIFKy37pAneCw3rcIFQXQNej
uMyNXDYqJG5nNoXTmiqVKaPxhE0t3nTh/2HvvHbrRtY2fSuDOWeDOQCDOeDKkizLy0n2CeHUzCyG
Kqarn4fqbmwvSr/W9H82wGCjN9p2W0xVX33hDepQyblD9H0BE+TXvGleWKjopFD8oaZP5CObv9yV
6IJopVYs8m5CszcxTlbv4sCP9vmUuNtKWNZRTZ3cV3NdvrGDusNw0PG/TU2rjl1jNbd12am3KC2Y
b7XUz39NuWv/u1VHeGRwSGZKsER4w36KK7/FDcPRDOJfiueQk6RY1unuFgWj6NbC3GLjR+iaRHF7
rexZpVQIIyBGR7/M8tD49pA3uXwtsKKCwjAh5qrE6VBsi9u9ofvp8fVPvUSB304AxOB4JsTYkE5c
TkZ/dQIU09Bnqd9NR9dH+H1jClfJMHMr50Or6/XbUUzebVsakx6ipeClOKy61yR51w0isE4QGWhE
ItAD8ZHy/vJJjTroLaRyjKPp1/7OMYoAPspQH+00ZRBul/jqxvXXxG0rhGSC9jZL0nqfp8a0CTQZ
3fTKza8orazCzIKRgw+w9CNgG1F1rt79LAJZxV1c76XlziGZbXOb1Q025q3/y0q94SjhgVw5jNd5
/HJRzmEoX5COoNutTTaEJTKpVQkXncbyfV0qfZ+qIP/omVl+TCwLD0WokvPWjhFgQ/N5spZJT9dO
Gx8xXkxPjby68h7WDAnuCTVngGi2R8INsm8VfXpTT8TQzM0+QVtwg/VTfht5MCKbvI32euT/zIfi
JhCpACA59VsZNFe9OZak/rcVigoaYQHNGzcgOgBRXq0OZ44aQ2ubce+yRJKNPVQGq6LodREmnkjO
lQujbz87fpkc63qO3kdJ23xDMU64+6AaEHhOxib6/vq2eVoBl3cFO4VFgrfk8r+1BZUdD53WN2a/
11JrGPczXc5zhtzuscKr+Ow5Mm1C3UYjGZnOafyBF5+DR7tnTUY4t2324CP3CDbS9DSx85p5/ogl
SnxVH2kVyJdjEo8AKiZKROTA1t1B5pHSG7zKPRIDoruxgLJsDCBnRvAJG62fjH1uGV3o4wwWOhl+
7M00iF3n43qaTibGopGNrq90Hthx+WGMpboyUlzv/ac7RGEE2AtJNOCMVUsinyzMbRAEOlYQS9Gb
y30fMdzE3BttjRanrGs03PHcEUZkIfOHf7zvt+UuQ/Jhk9iIH9Fsu0b0WkXep3ta5gjEX6QYKAQv
41HNHEvWse4eZTbLTVB07qYeDXv7+hJaYsjvK4hvs3QhCe6oPCC0tOo16dJRaSlj7xjM8S+9neV2
sFpvV/q6f+U4f+ElI/SHvDVSMvoijL86zw1YMWPj5NGRjs8POLbZQZZGglFYhQ9dUdkf0AdqvikL
vJEr83abZy1OGU3mLw2+ZOMNjXj3+sM/sVounx6QG708qmsUV6CEX77jwSKIeYkTHSMps59jYdnv
AuWc9LjQNhngBlzdUnFbJDLYV1prfjRgGocD3wP9GWjgdaSp2w49pCT0elys2kFWN/nclQcpsuzc
cBzvDMBbp9dv+/k3467R56DYo26CIH551wXHl292aXRUvTffpeniXqoa/VjA9ruyPJZFtnpBiNUh
DgVBDbuPNb7ZyePAHVMnOIraVh/8NouzfSNM53GqI4xrW88DwpAZ+VHg/VTt2ypz/M3rT/vUWV3f
w9IxJPyi30Gwu3zcyVV53gkzOlbd0HwWQ5S/s0ene1cno4XbdmQnfZg69PU20um1nxVbKQ1ru7Z3
M/2gbi/nTH70qnYAfpQZjYe9JhwCjC4b8WfWJGO9SawiyPe9xAdS9W32rXQyRxy90tFrtKAc5KIN
4ZRX6pRnpxqqJ5yyPBEEMkr7ddkrE/rlcc5zRTLx9qWavKW/I4+ZatTOKRE5Kmsv23Xe7O5ky0gi
NnHGfv3lvrCUKLiZWqJ6RDd2vQHcLvNmv2MDBKPX79O6mA9RX7i3pZlbV77jsr1Xn5HsDuYqfQz6
k2umb6b3ro+avXZMGM9vldUnW1oN3S6bRn872nrCjBGhLymAB7z+kC8s4kUcb2mgwJ1j/Hu5gAof
l7Isb7RjNVXdEXLDN4Gc68ZqZmMHo6raamWl78pG1m8F/odX4t4Lr3jJ3tArgKoKAXm1fNO2LnLE
GONTLWLnLlKT/lANqLpruNVdedB1wsiKurjUKpyNMil1xF7iE3vWPzZ64pyU7haMoS2BMkOktkhV
XLN0f/H5GFb4BtNzpJ1XuXtp9RwfKkfwMPb7ney0zx5R4F73kHh5/Tu++HhIDzPsxAGEMvTyO/aJ
aUpfGDweVcnWsdFY1r30C0Sp6MYqI/s9fq5XELHPH47YBymWGSoaa5a7OoTtjKZ2zCs95QUQWA/R
iH2nq3g/6GXw72ogzvvlUuxBJJAgAq/FUDRraAdLsk7GOVff+FrFLjLU+zqdC5TxHava+S3qFKU/
U5hoyZUHff5uGXoyGKf1SIeRy1++23EusqAEFXRCcbg6aX4KE8Psx/vWW5LHtI6Qz57La3nX8lMv
YwJ7AgneJbNniz7rN2Z+YRiTH5+QgimOynHjD4VptpLsdJ7KsJmH8mTomgMzTRjaePLNyLgpJqwE
aAFW8RcxJtcaAWt3tOU7kGi44HORmoP7skpTiNR4WAM9PmLMLLaD3ZXHpCULdZOmw5U6ox9RteAp
C805BV023eQJJZoba+oQeXoT9n0RvSvzXN/IxBDHoe7UTQOf+7H0snbXVTrWcqPl3qYIpDwUtq9O
zKXyU1FN47ag+DrJKS4fjDGy3sjJKm50pEh20Eqam3Hyi03qy2tqP8+/PVERvaSlssLdwllFqMFO
BabhenAcFagB835uzRCkQtXcp/01R6YXrrXkLKS1lAOMcK3VOsuE15Y4a5/SFOOuRgWPnhHrt0bN
vDGoiw/dXFzTtnjhoEXcbpFpR+uZlGndOEkLU86xDOJTnEU/a8OKj65kYLLEq7ezrrqj8qIgLIIg
3/rS8u4iMUVXUrbnJRC3wAGwiO0zhFznvsgFZRJfduKIL/qQZts3TTX4HE+zuXOH/Jqpx/OwhZMI
LxfdAtQ10A66fMsA6CurjmMEZ6tJ3SDs0eDSZPZ3QHb/pWAq22UZGkAY58lsnH9Wh+skJ4XSdIVh
mO/exCJqw8wrva1td8Wh422SxkfRe1cf3G1jo2L4+pGwbkwulydUErqQc6J0W8OeFzi01uNKzOkq
/E01pf6piS1kXwIL923Lm4/dVGrfu74wdr6I5reV0D6nbu8F4et38nxhL0g91AwZuVr0SJc//607
5xeZU45JkJ4qs6Ux0Ixbo9TmLzitWW/axNL7TTb1V665bMzL8LlcE7dIPC8wcVifTlGbDd1MP+zk
WkXKaYE5IpnrcGXtPl9MQOfQeMIuDod4Avblk6nAV1qFdNJpqHQEfxGoBa08W2Ey6/JKi/N5psal
WLToR3sQh9e5Egqcgz14RXYqRNff9JHzodBd0BZRpB8NqqmN3YviLqt1tGIqe7rCHX2+SZer24tb
FtkFc9fLB60NofLIr7NT1Y3IEEaN2DeR04RYnZ3m3uuu4CCeEvz15yMppTlC+KX1uDppbCkHNY0i
O6GxmWwH1xt3rBtti9tIFYeYUnY3etxme06qfHFJTo6JlPA9FT4dUldRmKk0/a6rdgplLrzjJJ1o
S1Yb7YY0qE9CI12YEwAOKEbGBy2CbBvNmr+JaMF+c3r5znI7+fH1bfBCsF2AlgZqsUQEwJ2rfRDn
RtKpqstOTD6zUPluufPNZgLGUsWHzGtvgfHrN8MoFdgn/nBMJ/1KnvjUGlm/2MVJlXCALy26Kpcf
Uul5OeEqn5+kgjQ90uDe1uZoYaDeGZ8AZ2VvNcBqeB+Owj46nibvzMrxHw2jnw567ydHUzRf1FDO
KBe6adi57rBxwXUcfc0K7jQ7rrceKfZNZVB64guj3kW9b4ZK0+wqtPvhVzZ+GTv0DSwvdo4McOMr
Ye+lYIN9N/k+IYfUe7VSm7JOsyQZMywi7WyPNHK1m5sp2WlFbG3NLoJEAJHq2+uf9qU4AG+J0BYg
Vc3k6/Kt2kaG/TR9klPjKifUxSho+Q7WNmidf4lDXqI6nXjQQQEdX6BJy079LZimcaeMDCH5k6lh
8pxGenyLDnixN5EyOuQk5VcKpxcCKUrm7EBOXnwMFhv1368XiNZm5sKiNTrD3Vp2m4aJ01xDIj2v
gHkqzGYJ2sz9CTOXV9FmbP+0eM5O0eD2RzolyUam3bDpCmpvqVfBvWYOAqu5LrqSaL/4fPTyPZYM
fq1r4TwZZ32dmX526gxfvTEMTXwaRNA+vL5AXoifRE7OCrKAJaCtcrspVgmNDo14hmj6TsR69Gaa
eu2oeVr+zo26a24KL18PyABly1Lfr0INrPGyHRTvs0+zneN3Ym+6uJcyJLNDX14bR7709cg0GH6S
VzEJW0XrHM3fOPC4mtcZ5W0yqHwrnWo+jvmMEv2Et+/4GGux2P03XioTMXY52Ax9rc+H37nbRpWT
nZLaTA5Z5jU40BYoPEaT9sZLdefdf+N6YNiXy2HSuh7F4YJsB2Wf5Cenxk7HxLX1LkIlJERBF2Cn
GK6Jeb1w5D/ZRrqM09kV6/PCqgrh4/qcn+h5Qsc0VHYcO3JHiW/tSdOR4AwmQ9BvDZLjoGvJlYzj
haBGUo78IYMJNODXiXkWVS5nsJufap6NM9cZ78es/ToqVx5ff7EvX4mlY3s0v5hpXe7+hCl2kDdJ
cTL6LNpBQm2PbcrcnBZqfmW7v3QIm8wxMUqlpQ+qeRVppqwfjY4e9AlZ0OR7bs3NaZoab9/MWXNK
XVWf4rHy3wxijjZkRN2j03dXy67lIqtTePE5AVi6NG7tp5v8LYjXSD5XkTFlMFWcaKO7HYerpUU7
qwzmfeL1BnqlpXFk7cebrILLErsWUudeVB+DUusPr79+oHPP7meRbKRdTrVLo2rdR7Y1C2JIM2vH
NGsMI5ReIv4spW289RADnw9AnCb7KOvc/lmgqt8cXDsa7sZmcL50EjydjQPDe7ca2zdybCeUANRo
fs40r79xht76NNlDrocTmOAHJB+g6uh5MiUhtpH9yc+/9LI609lQb1U9K3/PsLP8FSGDNe7MenS+
jLHV+YSRbEv1iEZOPZ9NZRT3lSy6XURicS5tu37QrCTLgDqX+LDDz54KFHvITrdN5GLYkMaDkYfW
XMlt71bAnOwk9kdUnKyO1jyj2gLp66I7qAxJHg64vASImXU+F3Vk8UNYs/+pLFNO3HJEk9Svp+KN
rxfJZ1ubXdRhyoQBtDtYMNyVx5g+UaI0t3HVuHd6a9RvxgYZ2K2VjeWj2REN2zYe3QODR+5tGmOV
h5OddDvDj4JvzSS6T+WsOd7WcMregSQstfeS207oz8elsZ3T0vhS6lX8Xo0i9UNNurkXNrpM32uO
qLUDMzf0XGYVi7AwMudu8OtfQ5p9ij3Nc3ZjURmPjUwRHjAn5q/3NNuH743uF7tcj1wrpFGcGds4
86zj8r69t+WYdlM4JLG69WnuVJtSkYNt0tHGo9pq0+mzn/f5dy8xe7lzOWm+2MIb4i2WNtOXwJCu
d8Pw2y62qk+9+3qGo+DkaRScWs0zTlrbWpiWo4B1P0vRBWFQIkwP7yRto0PlCP9HKsqRz1cIwD6a
q6I3wei271HmN5ywBQJh7EYtmv0wVZXHUafh77PV0mB+X9op41MVCT/f5dLr502R9NXH0qpHSHBO
II92IsQZ4ql7mhOHNlPm6m+gKdRn/ExpeEeqYfjg9X3/rq6woN20HT6kYTEr44MeEU2ObaGyO0yz
9QeXj26HeTRCLHA1LR9DeN96cqhTPT4qt7GmTVROyt8anftGTO74A7dIvFOk7UV9GGNy0GyFqRcl
C7jUfyZzBHgfBwkAu6aK60dzqPvvcZdjRVDrXpOFXatDlndS8SuAavDecmb1bdZTY2Qxj9bWllPN
ncRD9jaT8eRsuslxvjtyaPVNNDY69DywPQPLMAEGODrte9Xk0L/9iBx0U9Fz/NZ1CXpREyHoG06y
SKOjAxw8mrmXHVI6kFZo+WldbuJ0+TlFVqjNDFDIPumDML47dE3zQzSM/gMzp9gMq1zY2SanttkG
MrE/peCUb6pmgqhQpIaKNlpc9ZDiTbv6Ggw0WUOUBB0V1ukUpzvLLKybhONDgKRoEBhrm9xydjan
8qM3lQl8gKBmJ9kp46qN0pMWF6lKTdOuSFJlhcME+z1MM7d4KBE8fcCEZKpCa/TiLWGg/SG6sfys
WRlqmSIwMwSNwXeGVdR3p2AYrU9zXvU/B3rBYLrSuI83CBdHSM7mBhJhc6RpgMuSQn1pB+Sb4JxZ
3dc4s6o2NAfcrfZGoEc/hkzJT8NUuJiu0hG1w9gqkCfivpNymwA8xTU0tafmFKBO86mrkvK+GBrk
YfwGUeswLqVzzvTZovKug6XgrdrxIbGH+kPa1QMfVLF0UVsvzV9JOzs/9YjiJ5zreHpoEaHWwBRk
uFvBJXBY6mmdPhDAY/QPHGvuWWtT/G2g5zZvWHo9M5Fe5nc9FsLf+6hKvnuTMZih3oM3CaNWh49o
5XNwnjoIJttOMEy6pTqyPhTKQ9tgGmJa5YPb6caOnTfiZjupfIOVcvGu1GHcOHV2K+f0sz47ttrX
OYgeChqFXCkGrbW+rbWh2ZYgUIdtBOJtCIt+rNsta0EkD3Vi6/uSmWV1FObcxzedlnjelumV9k7N
lpvt0mxuz12qknPg98H3gZf5IS67u9IJPlM6ZtnWVRw2G5gjPrDYSt0hwzFPu4wF/KVWfZ2GxKzg
US9ibabINSeYEVWJ9ZCfKzPdqTxNP2QIEH5BNT35xI9vPdBQAd9pzqfoZo77AE1Sjc0CpdIXfwo7
MlWIYGr5sQQb+VF1mAvxUMXohsY0avU20LSlvVGRi4RJ50zoTc+Wc/YnJQ7FWJt3RZPbrO1Rc8oQ
PRINtv8QtHHYOFHEYkryImVNyEV0WZTY8SR5vpvaqkbmwCO/msuu98KxSSQS6ACYIC8GQ5xwezig
yU4YX/o+7g4YjWB/5hp1aWxErA23LGaLQb5Ve/22UkONS7GQoweTU8h7qQLAwlPlii9lg1tSTYII
1Q3FVqxME7rOcLRztPqGOgYQaja98agljv/Gr+fgb9Xdf4W5f1v/qt7L9tcv+eZb/b+Wv/pD1FOb
xon835e/7P76dfxLLCD2i1/sngDt79Svdjr/6lTBX+UH/f1f/t/+4d+w+A9TDSz+h1CVXH4ay7P6
HQAfUJz912j6g/pWrv/rv+DySKr9QXMXxDz/rzNdpH74Cy6//AllHyURveencdnfYHnD+oMam/a3
TylPJWNy6b+x8vwR2T5OV2AowRzSIfo3aPk1cB1YEz1RaBrcnLFMUFYpfUzvXTeHuHw7OLX84JdK
HaPWyr4bfdv6RL2+otXsJcERDE5xGuah2XlitOId+9KRrNypPabmm3RKxLhrZB6fyyDQzpY+pQg/
BuZn9kv6wXC66GssBmuH8m9Yc3zdY1gy9fsxRmN+yu2PsTaqW3QPtbNmYhuUjtH4EeOADIsTIBJ3
CRDiH5E+7slf5Lt0zHPIrq3dezuTfmqyGZzZvynJQ7u9oEEBu3Bo7sDJmn9DgP7Vwn2T/mjRXP9T
Xq7Sp5X3nyX8/9ryRjz/tfV9/PWt/fk/Tl2x0ESWf9782IrqW/HP73W/L/6nn/U3WcT6Y5H8BZfM
8BlbymWQ89fq98w/FrI5f4h5kk7LinbEP2QRx/yDuo9i2qPEWnhv/K1/yCKO9QfDbBTsWa+UZWyD
f7MDnvVElrbYYtpGVQts11v16VwAiFFflhgdO6rcg5Nzd63Xf4V02u6GqBAH5UwfB6E+/vbyHv6q
IX+H+D9Rzy9KS1CxBiQZcCuwaAHsXdbSgZz9WgQR6nnw0h9qvQsEVVEkPhNJym9FlWhnYdRi13sA
u07SHqd+w8iXmqV3811SiV7s7Nq4zcjw4w0jJuM2TarC2LeFLh7RX46TrYdb9S9LKbvmFBmzN5NK
+z8Tct0PE031P7VMHexiHvHJMtRynubqjVsb8Y+qLT+2tlGrDeef5oczOoqPk1YhIx6kBwS2qrBw
rVKFvTlIjiy9ycYw0SB2eUWa/fWm/v+O+5/GInz/X58ot2mbfv8m04uNtfyVvzYWMgw6GwGiJHsK
ztVvNCxawH/QCoaCw0iG5vNy4vy9szhwFgIwkt9wABe2Ffvhn40FQ4vjZvltXAwBCWCh8M9p+veK
5iD+63R9YYU/TWj/s8K5hEtPatEoe4KHUYpcrnAnzQHTxrJ/oK9g7mKB1H3eTz/7Ih1+Ng2GP3jY
OFvhokiT63a3zQyskgcF6cDEeXX326t74W5WJonL3SAHh3IZdHX2Hf96eTfGmBZlEs35w1DUc9hq
1o2hl8Wn0cGdkmyuPZZGVaHnYpT7Opjlrk4M5EqM4Iig0lcrGxD96vxy25R+92G0ivbQt3ZzopWg
00yJxruqDx7HFP301+/bWDrAl28RRh16diDOOIqDtYL/mEVSeb2WPWCbAcJCZ/uBWiyMTt8ScvN3
ou3jkz/78kaaffBQ+Ua8j8y8OAy1M9yqLm5/qLLvPtVFdO+MN6Vh/Hr9Dp9QPas7BFvOwAy6CCDf
9diYcaZtjzl3WBqFfrbLuv8zjSp7k7Sus2Pc7txiRAiBVm8YAapO2zazl+9dIwkB8xTbpEPq1i7t
4V0Vi+7eq2ZxyIOUOlAbMM3US5wS0744Cj/W3zZSxXfBqE9ADhbs/hhE17qplz02yh7ABhwHDN/I
yKgvlm7vbz2/VDHhy7UaJ0/LRaeg11vLDieFE4Tvl9E2TpNx2DjJfO7wmMO6SOrfGxo7b9POqCVe
dhP1iIyLg1fU2TZGt+DekTmmupFQ7aaZa+1HmWl+tCmJ8xuI6gdtdKqHGWPGX9XUUc8mNEc+1M57
qw9CWkz+XdOk8jDPNrl5I1sDW4rZyjc4SovbcbLA6/i1VXzGdo36U0vjvUEV/XnORvsDdYtbbYQF
nTqE81t9jcAPbA1T/uJ7NUZYSNq8ITOP4B4ErVlR7qf1oy3HYRfFfaRuKPfbK+vlcpBDrulidY9f
IlBcALHYRV6+Xz13mi7uUvF+NsDwV9Tue+nX9jXCxeozPrvMKrG1LUpwX+DTRuVaH7RsTg7F3Aa0
5kQchVCT3tRG8pUVmGxoMJSfqkivPgSW+lBO2uPrO+SJ3PHbDvHoYzMLXNDZ0J/053Y73jCigOTW
57kEr6ksd7xH7MTbur7w75RhICnoBe1hGCn8nX4w/pwCod3RzCtu8xbf4Ao84Y3dBHgLUtqHFVCq
bYoVNYLDssKKr7F+jhQMB9MejmU8sFdat7s1ytw4uraECmb5wgmrdj4WkF8/J3o/vonHqX7b+rQf
vSQTR6fu9IegGIwz/8CPabLmEwWSf3z9VazALnx9ptkM+4HnAcpmzrZKt8bJtcAKj9G5tswQxPWb
jPfQZQVSNlAlBvfGrftNLLN9Ooj3DaStK9d/tvpIF5lbLkjshWi/tmqszVS60s7tczTbzY0TaR5v
d7hxC5xRmmgqGNBE6ftUq3oQCK6Pl8lohw6gxi2/jz2skRd3eT4NV4AUL94WM0cT8p5O0rua3qbS
MWENjBY53/TZlaZx76SJfXr94Z3Lo4R3z7MjdrJw1Z5y8cudNyVYO6U0Ks60Aa2Daw7h6Ir2pFp5
ZfNdTjWXj+xgPA0XEbjYgqldcu7fQqiJu2dnwz04z1kZbzQhki5sECXcdiAEP5XCHK+ckssPvNhg
8NADqG88HuwmMNqXF2yTpleFYclzbHc7vZ/ejp2xkaX7s4df3UJzAH9UXrnmC0uZsRRIAlIlEKBM
xC4vCoQnZ6Lb1+cxoH02t++TCY5Pqw7l2H33aMzPgbdTFLN6lvxpmuWVadDzZ0Z+lekUDQUSwGee
xqlb2h0dxfE8aEm8xTBsepfTV6cHLoe3nTS/c0vmDeDM/toeXi1WrGLAxcAzMmDCsFidVQS3K9XR
v7Xat1DI5nu9TjelZoibwTOdLASAUoZFl867OhJiP+dl9JkhTr+nzG+OjfLVN44j8ZBFjXnljax0
U9HxAZVIJcVaILFlSrYCzeR9ys4mI37rynl6p/zeuSmbwdyUZRe9n4cudEcktmWUW/uiDm69boTI
PQ4/aSrQmvOq9KhIWvYJerbEI2/YljrrCAExjgcYcfvXt+NqxMntwlgiE+VuKX/Bdq62iWaiM6Lh
Fw6gr4chXIVar+4M501gTVsT+eJYmvtB08KomK98wtXaAVFJNW7jxAZSG77hemIdxVWVtfRu3k6V
BGcwuUcTREBYDGh014Xh7AVj1mOAwtjrj7yKQE/XhREKeITSEyj66omNAgSHnSTzW2tI023XiQ4D
cpxgaITJK293lTfTUQtIMAgGVNigANZIDhCdhvRSN3/Am1e79wbtrpo1mN8e54yIVJhM9vjl9adb
cxkpMQI6Hwt3ieNlUce6jAglJVc6Re181r1gDq1S+DTeu5mszGqNo1fM5Y55RHmyGuWd8Euko8Xs
Q3iVcaPPrRGOg9ajMZ/5B03HoCV8/faegAD/iZILSC8gQ0dQ0gAptIzWL2/PGZOs4vyazsjIfRQG
ihGxalN4gFMAachyNmY8paHOROYRGY3hLorT7j5VCh4bPh631PYQiEc726YDXRLfnYqNCxqnDZOq
S77YfZefFs9IP0uhAaVufV+a2fymze0mlKP9qPx5oUmq8QYl5+xaNL4MSn89HNhV0MLoFbHQVkEp
7TymAnE/n5luuZvASpFqZ0Syq+cRM9EmsbV9URrdTeZ/V5gm2Ek9boIAB2EW0Udzijprk5Sz+vH6
O7/caNzVUv+irsAyNC2WxbJKfzsJLafpcxVNxjmTufXT8VV1hDPlbbALrHZJqo1ffLA+eyPSr2U6
z94HVwYBSppFcwty7Wot6t5oC6cSxjmNME1mpBRvxikwrpz0lxt6eT7Er2iaLcoKpPLr54tk7A5G
47dnQlx/aC3nM85h3hZdFu3K6r3cz39daXmZaI8v7Jknit3vb9KlIWVboj07EEweHWFAMKuCW9MA
pzCMDKSSgLbU61/vmXwupQorCrA/KSO5+5pQ7zf12HMaqDNIN7F3tcR8cBu8V02hyfcZwWeXTNPw
SeG3udO7Xm78BMdCvBpLEHhjfAQdkYEe97prkWYpQi+28tONLXsYigdmsqutPA9jZXV1pM7wtUhA
UtP4yjRW3UaRNZ8EzMbbKMc4jDMNAJReVzccLRmtAzwfKpoVCVXYvrCd+ODMmXlTdPK7iP1fdqXl
G1nRl3/9PT6Jea5vd4ELYmeHqigr8nIbmBX0YM2q23NrDs5+boaxDIWrxwev6fd+W0MMmVV5sL3W
3oPVHs997+eMac05+eoiRLbhZ3Ynw5iTu8jq4nuqLPndaWR5cBb5iDKuxS+zSsubuIVTnzdxehvU
NAl6WyLPVjvBXWL61c5WaX3fCv2rzvzgE4EBlB26Rd69hfkt9OGhvU+GKDj3svb3SYZUh2JygYSs
3TD0rdxNqsrkSlL+lAyv3g3hgfNqic0ssdVG9d0Rj5U+ac5W5KLjMwnYlFNj3zjQym/cVDh3HWaZ
x35QD46Y588Rfr5foql/zOFv74m8OHnQAg5NBwGDKcin+0mzkxtc+Krvr3/Gy7R+2YILSh9iFcU7
hIw1ejZTVanmRKvPxWTLYzAVNdNzE0r5WDhbOTvz7vXrPd/yXA9wBy+HzB7W5eWqyWQBm8qJgHiY
pv4I6zCEEpFv2jSgDTNJ9xQ40Hxev+bzgAZHmDjN/BusKSqrl9csPZ9mTRs3ZzECKmjN1Nwm0p42
bOdrGO8XXieMBwSEkcZYXKGXW/ktoo1a37uI2zVnv/QFIk5ZfC/AbmzSJK9uChVdYzk+vx7utBY+
vAa9RObb5uX1vNJNEnIQcUZkX/sw1OAg4yiZwknHctvQsvoKF+HZ2bcA18HFBDZlElyp1fN1nZRt
2qd0PYbWPc7oEIRY2vV7N+3csHZxGclqHDpbvVdX0sw1AY6Djy4D5gkM+JaKd30soTbn1pnLo6aB
NnwZm3T8Xhv1/ElWzr3ZONaBtq2O8olu3mtN6mAUUjunAqnyXW1oKtQqU2x9kAaPuYli0eh2Vmhr
w4ir5MHlx27H8atmcOhEftceK9vSNo2N3imylvFnhWhpUSHexFZO91YjK5Ay/TQci0GqWzGLu3+5
YpdnXbzgl0zDsdbPWrcRZqc9yyhOChQomijdl4RPEtxiOr5+qWcbcnWpVfoO8beaI4MA4Nf6uNGK
7hGsFeJ9Q/BZJs2jOUnjSlr31Pi4iI5USUy8aMZSNXjEoMtFa/dGJlxIg2eWqn4z4lytNkURiEdX
NMZ2wB99Y3lJhW6B+dC0c78lRIh7NEuSTduWyU6VPueg5s/6yS6mnVbWxUHTZLsPsjnd14PlngU0
h9sGAdtwcha6iSZ/LWXFzu01oYdjO9cC9cc5u238eduMvriRZXXtQVfFIA+2WFYT/RfJGkzin7Uw
tGmhf6n8rM1QkImGd0BNpk0PYm1fldq4Dcb/w955NceN3W3+q7j2HirkcLkAOpAUgzoo3aBISUTO
GZ9+f6Bm3mGjaXbJe7O1ZVfZZXtmdPrgpH94groPOqUBVYXplq0On99f3LPrYf4BgBNeQAoUFBY3
X9J31ObjKt4B0QuoQgu6+ivt1X5NsN4cxz695Ju9KKD8nrKJnx4NGRpFpMKnaytmNIDggCQ7JSz1
a7Pz1gqZrjZj37Neqra+kKt3WVf5bqGiPhOW6mRrwXCpLHYe5THzuZ1MiZQKLXrup78DB0SDUomf
7KpoDDetZQWbWDXyCICdN9lt/QtHJAg1/mCuAJl5Lm8y1fSOZfJi7VPnVeZjEF1ajrOHiGoxd/Xc
rKLCApJ98aNqOQP0p2U7CcGbL9B9E3fq9XClxYL06f2VX/TGXhaCajyJ4cxpNbmtT8dC7IRaFvnC
rqjl2M7NAI3+kS6L7Wu1r6y6MPWvW0XN1hICSW6ZC/Ia2kt7DWsSXKBURI4GNJlKQhbFG0kCHgYE
FIhtLVOFQ/fhypiDPaeN4R95npUHFx7ts1yHDiOo9Pm9BkpAVe7096uS4GFmQL1RNbGry4YsXFPn
NC/cRUv1l/mIvjA1ZqkZrqQl1ZvbQDPlvst3neD/Cjtj24fml3yGi2qhBnJUExo7D0LvkwJb1Ra8
VtqA1x+PMUUeJxEhVb6/bm8dIGRicYqEYQT3YHlngKTFJtjK8h2tecNJIfiv4lGOrsNCPxD/TbfZ
eI8/qnCDMNJBTvt2211KROYi56v7mSIO2xQEB1EMexSBt9NP7wtYBghN3n+SqBus2mZqXTUWn1MN
2Y/UqKuND0FjrWRdu0opZaVpd6FyvsiE+AGALRXkEKnp07ybFUdfR1FK5Md088RqVzQd8kJTn6zy
OvqcReKjXxeCgxy06kZ6SWlWkS6pTi823u/BoVuRA/NEUUs7HVxMGi3S9aLe+UP4UxZG9SPF8PTw
/jJrZ994jn3nb8wkAf0vqV26VnVT0evtjtKquVHU3l9PdKVtlgMx0REteCIpPb+RZD9fo/mETSL4
p5UQBN5BL6Z4F+fm9KhHeXyXmdGwUaTY+zpahf/Nr8VwgxV5sJaDoV1nSEuvzabR1kErT+swrYE4
U7DZNr1Jgzzz7zHRpG7advXNEBjxxpCCr52epBvQudZKHIPqTo/HmhyzF1ZjNFo30zTkt8FQJrbh
G9GhGwwMh2s5WQcyAHKv7FQ7CPLvZbnOx5tuDOtNZ6jlx0tswxkwd7pPyeLZ8iZLRVWE1+Z0pdJO
imtlUKZdaYU/lNHsHdkSxOsktUINb8dJnnN61JyjUO43nj8W3/2g/ha31IurJA6fijxtbruiKj6Z
QQP3JQjqtVAEud1Fpn5TZKDFtTTv77VgtByr0zJYEB5ewW0+yrdKh2Z2XfnJdiqnSz7uZ3vQhK+m
E9mTQFJkWu4OJRWMtDcDcUfugER1NAifYCB4D+9vwrc+IC0WVOOQ6aW2utTy0kOxtwavknZtMrj5
EK780VjBYkBUolqbUrMPTH2Lb/Um5NqL+8zusuxBSjeZ/9mv77MMkWdlvDV7yW6tbOU326RqDnHY
22YfOqPR2hw2u1D6zxov/oWL8o0fT1VWwgIWkCPHaClE3QNxRliuMXetkePmmce4UZs5ob0qD6Bt
lSZklccakaQuR6lDpk1oV36U36plrYIVprLTjXAdi6ifnLLrr6fA/AFquNhorWZdl7SzP3UiDQZT
EJOf+BEHa14hQOxwZ1zN12hzynK/zSMrufB2L8sHPEiEjRo5JGwgU6aYf7qxpUjtkyCQhN0QK+Pa
A+hLa9h/SKZueJimrrithMD6XOtYqSl9a9i9gcdFX8KwyMFJ+6EarktRHEuUSmRfsblSIrpHg+7C
MEjc9zfRIqbhtyIMw0M9d2koHL70b15lvAYMbyDorbzLMZmh0JxDLCmm0IkFWbiQqrw5FPVCsj9E
+jkbp5/Fhy+T+GA8dnIaeeRfZbKxAEOsYrbX7v1ZLePH39NiXkCl+dcZLW7QGqmfmkLZKdHUbmPV
l9x0xEUuUMQb8l87qPLwKkGCZzNK1ufGGuUtHAOsE0N/cmWJ0yFG+Z9F8y+/Cf6/SVUWjBj3wun8
1dyieTdVyi4M+mdi6SKTN53ufUqU3riwqovE4fdQPMIsKIUhWlqnQ0HiAjwOBmE3SOlRsER4XVmo
u7og4vSU+90lZuAczZ2EHCY3EKBJcAQGvZ1lr9xXc3b8lFk7zDvyJ13AYlNC4MjNQrVL8DOLpa8D
epC1Cx5yO3mm8NPUOnOy4VFNMbp8EaSE0V+pQLm+CKLhXU1hWFxJFD9pu+XReOGEnr881D7oKtEl
npvUy9pn3w0p9cQp2k9KgE7XJPc/FKlQtmCEFJptcntVZeEle/dlaMii8MqBFqPeSlRPn/h0Ubqi
myypS8t93cr6VZTTekJtv1ijJDLeVw0okKwdlEeu5cKN4VHfTxBzVirIt9/L9V/4JvBNLp1/D98E
3wbhL32s/wJNn8I4+Uf/YgeI2gcwcLPQBIBnICncVH+xA/gr1HPA59Nrn/H+HIS/8dGS+AHRGMJe
ZLaQu6Kf9wrGKSK0b0iz7u7LNuBPXMA234NxLiU+OGvsIn7fTF2gZfzS9Hx1aVvK5MdxoErbsqiV
azmJMfQrhdQI3KIAvhlaJQAlLw3pYkVKuVYBQ0iVGD+mndJ/TGER5LZUi0+RERVXge4/wBNFb7iT
d1aiQhPsmqi6KwPk7Dvfm3505SA58LZpRKKOkl2pXn2bd/1fusR/tCv/d1s31WMSPmb/stvq12P7
r/z5X/sGxC3O6T/qJbh//rP/B93//wYjBZWC93bg3a/+X85j8utnnoWPJ9tv/uf+2n6g8Gc0AKhH
naQWCcX/2X6a+WHeYYD26afOIo+vtp/5gQIp4RTdgBneO5fm/0YRy/IHNt+Mi+HVRYWGptkfbL/l
O65ShacIAm6XAjmKq3P0+2r35aaBPZNfeLu0eKKXpotfgksF1OUF/TIE8+QX04FBi+R0CKFqkzFQ
gaQpoYhnwtfGCrkIHyX/0JCdvFqAh9+v1GvY/9m9PA8GOAUMFqgLmijzfF/Nx8O4eZZnFnY9ejLO
eGeVq6HcmJKNJHiqbrONfMm/7a3pyRB7kG1kec8E6sSokQo1V4Vd+5x/z48UEekVXRpkGQPM05r1
DCGni3Oldk5hX00LhmBvKpkGrC8y7c7w7dSvHFWLMG0JL3zCN+YDeo2+JpoxM61qMZSH/qBPm9jb
ITfiCOqxSL7qRWHTILT1ULow2DK5Yl4kPQBVaDlz1YqLypIBabnIoWCT3XQrvbpXqks6McsN/huZ
TvpG+YT/WAIi+yYOsiEY/X3hiR9N+U70NVdo+9X7+24ZMy1HWYQDaimb3ehP/t7rVp5g68oX715f
d2A3jEvuTctPNg+FFCJy55zcuZp8uhWk2m890/KDPSXSyonjdanJsfP+dF6+yusY8GWQmV8wm61o
4kwPer3fhl5RMrpHwb4CvOWO+J4UKPdeDU/5lfwUQMrMnWCw5S89nEn4rNb6/fGX2/1leDoTiFMo
MztvcSvJhQIKX86DfZccR7XcB32+BVDzoy+LCwu37AuAP5j7rv8MtbgweKoiQ+rLYG91KGHZxg42
7X25lj8Ot+kF6PubK/dqqMXKzWRjIw0ZStK7qyqYwOFeaq8uDy+zIdiBzkUDEgDaC2fk1T0h6q3U
WknFbEgOzFG7Aea6iszUaSQJZMyla+n8cM3rMyOxuACBwSyqPnWtKQX1MX8/BPIqtrhcGxcK9Pub
4a1BOLf0qWdIJEiG073YBhPY0Io7Ig/iZ0HeTlp0pP52YcufLw5lTLTd0VIHU3sGE4jMjB5ZIAf7
kprjQZUCxCsMT/jDUjrbjWHQDyUioC199hiKw1gphakFe5OCzThRNpXge16Yy1tfDMbpHFrANiJW
Pf1itZVE9L59btW+WrXJXZCED10Qbd5flze+GKw3alWgKxEZW9ospuWkT5rWh3spcaQulpxKFcYL
M1lGx/P3OhlkMZUGHbPBooS1d2/vD8pWVm3rS3ePpoPjb592D5MzuqKbu8W1elMNdr6Xb0b7038w
TyIt8jxowcRep18TO5E8CIQ63CtoN80yend+1qz+78ZY3LdBnQC6EEtWTE225ojRe38hrX9ztV7N
QjmdBcVioQmaItz3jVmtAq11G+wdLhzVtwehcACuBIzAkuzZ1ygkwXEO91lcbSPUIKgQ/Ccf6p8R
Fg9tM0RIoIwdI3DB1TS9guzCh1rwrZAfm7ccuoB/T2IZkxitFfXhEO6rtbzBzWMzuaF9SB3TDX95
BS9EeHz4YWx69w5sx1Mv2t7OdC7xa978ktj5UGCbWQVLZJwW9F1TiVO4b+P2yp9imE6XVMcvDLEU
X/JDGo1BOIZ76940w02dCRde8SUg9veXpHAuzXiRmRZ5uufUEnF6r1c4vE9I3mzSbbGuN/ltfKvd
eQdj9ePb9dZwWUd9l9zGa3mbr6tNsBrtn//Bnnn1MxbvbpBGtR/GUrg39T3YesJYzX1/hGWH92ym
i22JRPXUZ7ER7pG22XjX4686XpW6MzW2vzIc3R7dbJWsik3SurPbLjKT9/76kqTvmwtKaYIi8Evk
tpjn1ERCOPRauPf1ctO3ZfoI19/79f5U5z/kNDLkdOAtgWYY4MgziawGhRbieB0OT37nKTAlhZux
VWb74T9MDV6O4auBFptHygSrzzs+qTmGDkRrFKcuDfHmBoXDi2kF/wZdu7gUBwjdEy4D0f72Kb1O
1tKN9MUf7G5rrEp3cvDDdjMnccxVe+O7idNiw/ep3wbX4s32P3hjCOjpNtP/4dcsJttmITHBlEZ7
FYqmEqV3g3RJJfAF73a6cjSQ8QymNQDlnyjn9DTqeRtOkRHXe8SFjF/1JHR7KRqaysa5DIlJDa7L
t67Upudi6JOv46Q1j3WsJMdC7aJbXRnkXejH4XWljD680VGAUJFHnffDHMqS23GaRZ/SqClvWy8S
nwdfGn90eiqGtl4kwW0vYi5AxCMpaCGa3AuU7TsBToRczzxKOcfxLxGyTzh6ibey7vG/NSSELadO
hxwaSVKYMdJesAqAlddgw6xQyu68akAmCuUadTeVaXBr1oKOcdGAqMVqaLQ4t82kMhobWAHkzRB4
bEj/PKBdarWDBldF9aAPgBzNv46mOOT8V2rNdkQVF3jKUJvP75+e83RjxluiXQo5jmY62guniwC8
JSmGIbIOMR2jNX439apsRSrVQmkJt21lqPecWeEmBR57S0c1t4s6tb68/yvm2+hkJ9CpoyAFEpND
TFt9cVGkmVpkYRh1e8yW7sZil6vas5XMwmZ3vEgXIOxntxKeDzNpY25LEREs6csU/+OgH3yRwUTb
kBpbuMh4naOjk/nAOeLssLvJD1S+7ulHFQtV9tNcDQ9morBLxiYpvulmr/xEpb2pHVPNxB0UEaGz
tQGmCNrbmnFdRUH0nIax/9BaJYGd3MQgSGhSJNWx9bs6epF1++w1HvmuKJv5T8+U0wdhGIrnptXF
n3I9td/HVO7ps3udAitZG3AITVuzKFfi1GYFTFIt3umlhZCwlCvSaNfS4N/4mpx+MmNrOJqBqWBb
FJVhBvIKocsVEsxyZldYjtz6FdJ+NqSKWNsMqIsFAH6SULxwzS5kBAh3uP/oZLEVgYnNdcXTj2cI
JRDnsgsPAmp+tyJUYVuUoFLjFp/nCL0kzXfdqIVr08vxK/B86I2Z/8Pvy34VWHq+eX9rLoWZX34O
ndY5PdKA7579HEQ7Wmx34kMsxsW6TCXfHTzP3ArAaFd5I/k36IJDdIdjvq+KwrDbUcmPijjTrQe1
rVd1aXZ3leYN18jJis6UJ8IeLEYA8D3OKAb2xt7zkrXQj/mtghDVWhxKaZ2M2njNvZi7NXqxt11i
WG7Qq2iBRY2yen+OZ4ATKho46BFi0jykebTUMO8bNLutRhIPlpHMV1GuNs+didOPXeSSfBNiL/kN
mv90pUiVgHNt0qifesy6EdkTm+zeJ+U+ZOZYPbb6ND6gxxZ85nWTDvVYKKk9+hKyamPeFw9NmvI2
jwQmSucgXyod0JgrPyEdQTRppG18qyPLGNpTiXy601pwFIDLDV+Dqq4MmyJM+Av1H79wdDNoRScQ
yjK5F/S4K51QFAa4DzWeYBARrS8CcnwP6HqjQiFGndzYXWrEX+UuLH8gUeT1tlQU4mewweK+F6Lm
Vo7RTbE73RJcL4kN9VIZ86wSzIae+3IwzfnSKh3N0309GnpYel1vHdra8i23AZ9T39aWh3xAnbTd
oR3jMXTLoC4iFCKpEjptWZvqBjR1jGLL6LWf31/2s4uQHhPEHJpJVJywUlrEiFOsQihRu/hQt5EF
UiUF1J8ZxsP7o5x1y7XZPE1+QRtSyjjLwURfCgUtTLOD5xWSXSL4gTqv0LkYxW1jnhontVa0z/WN
B1ebZ7sZ7vvUw7ESG3Q0rXvtoeYMrt//VW/MHQTbLC0NpXUuGpwuRt74gZYqfXbIetNcV02urSbI
+hfusvN4jq4JEivcZJRWeHYWqXoa11KAXFt+SNKqvgl00bszBV/fmnPSXozxvsnL9KPkG+oKZQjW
HVPEVeprqdMisbHCIGywS9RRnQEPAxsn9XSLt4ziTmkMqh/tiBZmzVbXPW3bIkq47YSuuGk0jH3N
KK6didbEikgjdGoPy/f3P+EcGZw8cvPceLHpR9I1Outz+6avlUZd5oe+9H231pFCrlWRAnOsBRcu
4SXmj0NIU5RCvyHP7sXm4kkAZKh2ajnlB5Nu/g0iSvrKKETLRmWBonaSgYXskvhgSbhfF0jOXb0/
07PNMg8PYBg+M6wdmiqnm0XXAbeOelMcCExnbf7BuxNRrryA65fPogaGob0xRyYQG+nOnQ5TIEda
Ix5ZHoqpReGswZnDjqdmWsWlHmzkNGzWKonfzk89nRdeukW3TXI6SRW2cpKM19ixpXYxxNgNNYOM
1mFoPIcCxIR4Kgc7I4oOeL3T0DFFX14PRXaJlX8WxpFZs9Gp8ZGQIR+yuFBwI84ApnblwRrayZG0
Ck1z0fIdrdb2TTHjrLAteH9pzvocL0OiOTAPayI0cvrNAsULeLen8hALGmCmUPK2ZjMpq15CuxGr
Q8PmfiXdjRPpwvZ/a7IGQxIViDPDbbFajUxL2y+n6mDF+JGaXmN6dj1NyUpF1tFF4Kjd56Z8yRfu
ja3It6XoR/ON2S7DdbFKVSjqSnWI6rxxxiH0HHUMtAv31vnRJp0m/QTDAt4GGMvpV5WQ+gTeFEkH
f0CN0xiCpwbrP6fFAdV9f/3OvyJsUtYQJBvnC2b66UitX3eFHmjKwc84WpaFzDhv/bQZBaRAUJaR
XU1Q/AubZgnsZlZsUdijdL8BCQKyPR1V9k085vpcOEThgKoarlh1h7C05dWu3vTXjWXeSEF7qORy
3Xgmmq6dtms8tbC9+JLk+PmCkl3PElzz0SHKnC+FVw2SSqnVEH0Y4RA0NLakyHgewvYv9c1/K801
78XTq3oGa7Nn8AIAMr9sXyWKmNZNEPnHyiitlS7nrZ3LmOYquZmukHb3N++v6nkMT6zzAgkgr4Od
vQRpmyO8HVFrjEMd6t9BzG98r4rtSA0+Dd5e62P0sjM4Hy0YrVhC1lteQ9C8cEDPJ63RczANcGqg
4tA5O/2ylKVIORXdOCiwUZ1MHqfrkfCErkA+bvD0Ei+8Em8GeGDj54wPEIS8tCFIM54vXkvzEIQi
OtfBJMvfMrAUD7U8RZ1d0dLZqeNktcizDtrkCHLeB2svTNSfDe/+H5dTZ7TQC9DoN1RvscnTMhk6
jECtA7Yvli36gjBrQD+/v9Iv2h+nWwug+qwPAgsD4NDSem6sxCoJPTU9hl7RkbF3KfvKjJptUU3S
5GhJ11yBE5fUTaO2ag9X1xhjGzZ8Ti81jKBcpmb3JBYAeR2UIgbfNdXeSpwCCUISTLO4F5NcW5Mt
x1+n1DByW2sLatyBpPmC7eue+UByln0pIPMNs9V6Zbm9PNTuqA3xQ0RSco9GQSW6TTK2JMBC2F3J
bYRATRJ7wmdSaDlzorC2voVQWjB0k4wCBS1NL1JXwIBzp1aTfMytKaXGZGWiYNfYAvHLvKL1XYCc
Wr2uo1AZ7QIDvvsRIaXB4QwKuhMU+S4RS/Hn+5/8jX1moA3HZkK0DAjwkv0SKJ1ed2VTHH1La9el
hV64NSlCYs+0dkdFCNvBiREz2Ci61jrI3X5UxMfSay619c7vLjSdQAXNfUoUMGaQ0eu7Ky+L1IBm
GR1FI/FvRt0vbFAc1aXLZP5jTrfYLB0FnIWYYqYGL15aUatFqYq96NjDKNiWoWje+AbyTYaEsSGW
mvHWM8N6FbZCsJPa3rDZaLX7/kc/v0xmpB5oGqBJIO2W/PvcS3R1yvXwKFqVdUszezj2QyXeoUh+
UMahuoRgf2M8auaQoQH78zAsQ84CRHWcT0N4BN0quAj+dNtJnl8iDU1czQ8udePOARa8wzMljkCX
bjCp0elakuIL2D+xlgPEh+1Yz0rtteqvoFfouEeWJaXSnsNn5Tr8WCtZ556puILXybaK7JozGGG2
xyKrvgow8XMjkoYLfbDzUG/+hdzjZFLkbctPkqko5lEZi46mxBJoSLs5I8Mj0TXggRFPgzN0bXnM
wotl+Tf2+QyvBOlEsgxybrkBSxy9oZdFR0pWOLoQZK6pLF5q+L/xaELrnfmRZADEXcvulB6Ig9qZ
OmACgzKWLjbSmi7puNYoFWx8mK/rojMUO4716uOotfG1hhOEmwWi4vYgNy7s+HnBF6eOagXgDcr/
YG6MRXW+lIayEhCQOIapdT/E4zPidQfd8795RnRX593T+wfsPOQkDsTjBL4TJe2z5r1J+dkI8zw+
9pNW3OiCr+0g8X6lhCldmNh5Mgn8kdR1VlAlK1+q4jS+p6EPJWdHbbK+x77YPFj4991FPaz/Sqr7
leQp/VXaSADKzVC/VGs7/6xkDNQCoPxiXqsv9pLZ4pwQ0+k8GpMhXqcVJcBC1BHZRkzoQhSvvPjz
nK4hLDWFkjpQFfACM9T49QWtF8DbJ8urjgVHtNiKXYg4mYm7AaSPOl0VqhAXTp4p/fdJQ1hy4wmU
JO2yjfLHLE+i9sbwEshePZ6qOMdPRRpDlcm1vWSW/sMoCZO/0pVJXit6DulaDvvq0GN/turENlBW
OMsld/CIVGwyKl18lLpefY5w0t52UlGp1zrmW49DjASzHQLL1ykA0oNAnq/NPM4yEYHrV2b4zcrb
sd2g6KQee7LiJ1NuVZohbag+DO2oPmU+8qHOyAFdpbpSVU6TGP1Hpcisfg40xp0H1220O1L8nZVF
2CCQZrS2hWHOsfahL2QcR2RJwbFdI50CqRPxErRASlXrWlvRikZ3uj4x9nWulbcGDKBZLKTGR29o
ZSxvUYhJBRtHmGQ7FiwD8skssR3QN7ky2la+9ql0HvJS8J5JgGfBh6EVDZvgovs6SS09p0mLk1Wb
t+IEfs4YUifMcv4fEcgM6uniDC0QUeIQN7FUYCbh503QOuLYE9BMzRgQYOa9sbEEmk2sAu0BpJ3H
6b7yY+FbaTZi42SqhOpCYJSKZdNoGk23zyOZToumlJpLvw1VXCJGVXQpQcUrPfOKL5Pm6fJq7Egw
nYF10x8ELI0bGkCQm+zMElt8QCzsIdxaCXTPjQM9weGkq7Iv3NRN7raQrQzb7CShWeXUoky76cvx
BldF6ymkoPvkdWqK35ofiPxBVa6vNIxGSlvExhC/lkz2QrdVtfAqtFpUqTtMY468ETIirYkJXdsy
OuXOIrjMbCPJyU3ZGNk3LGDwF8ypVovDUK+4AjRkYhClhyDROL4WDq48IYXjDMgDwwDphzsOn1jc
63VcKTYUFDWD8m3ElTOlVbizaOntZTGIGjfTJ/8aKkp6C9RpfIwooeqOPA2puY20dhLtWjCUyPbb
UVrXUpb+MrXUi+yB+vqhsjyLZTT94FPDwfuGb6eBm4VZPgjNmPxq2yT5WKl6CEwYxsvNIJay5Qp6
7T+VTe1/oWUp6K5ZZOLDBKg5t+s6PKq9Cv86KfPErRSgfA55V/rZyBEGKvUx2KBnFLS2KkPbpjYh
hqlT1sX4OR/J5vlE8aQ7VaBiEuHLmX49Wpi1oEk2VF+iukARJZbF72VdWXBOp7DalVVl1HZVE6Tb
k9dpt4jHVo0TmVOwLlRdyFZRo66qsYmPIyr9d4UU9gLaGj4m9aE0Ya2pAS1jBL0Pv2eCqd/7U+Y/
wR1qOfsChrDXMC/nhbbuu8zUv3p0wytCHgGPKUOYhu90UcnZ8arC2033lcitkkS3KGVJeel6Qtzp
to/r0M/StJqbbojkrVn3fIaxDJwYiya370LxY9yL+s+gMqEDBnmrfBGVqb9nOdh5PkU3fJgErMXs
3M+Vz9DK+9q1xBzj+zDR28M0EOYf4n6SMEFsrOnnIMXSfYuw8U9fRsUVofSi2Ft+YmBDVE9Phjao
dNwgdCC01CWb0Tf8la8qGSXaspieO02361S46yLryhLTETqZV//U6Vu4agotXwYN8MVXY7102Nhy
bitoRdwKPpkN+HGvvE5jtRFJ7xAXtxtTGnN78FGNcGRzFJ/lrvQeiNb6ve8J42dsWcZrKyNat4Xe
0wknqc9RRgrK8VdkWmgu+GWLR/2gcesXyHYKzizaz5J5SYiNSV6Wok38EvmuOrH3uONC2be5J6NP
mRmHH8U+yiWXtcvwfDIb9Uslad54oXxzHgjCuSNUsCi7vTASTl+1JmoEqYzH8ujpNQpQtSY7uWki
LG3RQI8SwXLbvhu3ra9dispfqjGLBxVSNjk7HUodt61FxlMNuhL7Y9IeY5LryPF4dreBmvkrjGe0
3hVzw0wpzTZJbA/jyJNW9NHYO4KSFk6S1fV97YnxraxGMgqiGD5di7ExPfLW1VejUWOpiQ6Gr9rU
ViuMZVKtube4pg2XD9ICK+ir8Jj4CHY5skz8WUsGRj4UvZNgE+BMK7C/6yR25IEqMrKXkv+pRej2
Egn+HJDGV6c8TUYEoJcEdJErqGocyVYrVUdZLlB9iEb9U9+ojyn+1XeaVYqrvMozRymzcBMpfeNW
aTo4fWokK+IRzoFuNPS2GuWj2nc8nwkqvEWNuzU8AvkODky3KQDOb1Awk1e9OplXzeAXO+o2/rVK
fflCPHgeec61GkCwIP9RV13qf0e8cgjladWxm/ia8ZijSxygOoNKl3ahJHWeSLwe6izIteQcgXzB
qI5jG/grJew115qmS7beb0xImSuJNN00CkBLlYhBVIMR2+vs6AnFY99Z7b1vmqWjCIL2/H7Q/sZ8
AAjBYqDHNzt6LzZCASy+9UM9P1az6dBAedfWcJPb/PEoRLBzQkQwO6uJn5730IvMUu/84hgMPHFN
gmZPrEt/SmOAG6zDrEZYYmbRcsJPRxlFwaNb3ZWfY14KJ2/V0CkaABjvz+UliXt9gzACHwsa66yh
OGs1ng4z5Y3WjLLXfc7t725p1/Zk547hFPZzsMqci2CK5V5YDrf4dmhVhN6gM5zoaDbecW7thCth
xV3OWNHqWrTD9fsznBOY5QQp6APDxn+Be3rROyAQAFeDycpnvbDuG4XIXCmipyRufwl1fqHkutx/
8+xej7XIbzzo9bWsCt3nLv2oaj/C6PD+XF568u9NZtFekqWeKuLA57ux7NK27MZtV5179aQ6EI9t
ydkFzoarzZXXgR27on2BoLEsCZC9IfZImjir78FLWmKVoIJglyErwzEuM1HC/C0fKfONGMM6RSzX
11JcACkrsqgRV3GONh9gstHAaGEQE3VFzqDdJ2I9ZReS2KUIwcvv4n4hFqZRibTvIosVKwQnhLwc
j/BAh6+t1LRYI5LKGkIwXbWl6jlZrng7I0euC7YVfja57NmYI/QoEBf6urWq6r4su0+9VCcf8ZRq
3LEUfRc953j3/hou9sjLT50td+gwSbOq2PLAkV8S1enD0ZoMwW3HEnTJQGr5/iiLXc9RlihMzmjJ
WYoadZzTY12rnSKkXWugmxWYn8JUEJGhrFsnpuy29fT+Lx/pP+Kz/n9qSzWzQ/49yxr94V+n1Fb+
9r8NcrDBoYBkoh0JG55aGrfdb2q1AB7vAy/8rKwFAkXiUJ2QWy0samHFziso8RD8Q26VrA8U44Ct
UFyhaUhF7E/IrQtYNiEreSFlJ7jfxE4zWvl0m0xaYviJJRRHUZiLKV0gVsFqUJTrZCIbsL3JKO8a
zFRIxuWRUkzb6XjnVrK0oRcw9fYYDhFQp3TyP/aV5XekB2n/Ez81Q7eDiBdSLPsKOGtR3+LvEDyB
aYl/qzz+d+f9LyTk3915j23Vnmy9+e//i1Wt6x+4pme5B3xWuad5h/8i9c9/hW4gNzh19Znx+c/G
g7fPvkL1jX8CYiOPJpfT37Rq/qL2mwCmQnrFru/P3JkWW49dRw2QH0HwAX8D3fLF1iPowW21zL0H
QA2qKwd0JOv6aSyrcVuY8laJZQHA6GwMb/rUcn5VQnkQROTfGgOyAN4KFDcG47NkOl4QDldhjmWo
6BmovHU/ELl4evm0/91l7DLejn9/vz2EzY/HsMr+EpGoTzcc/+jfd52scte9KNC8bKt/dpyA+s0H
UG1ogP/Fx+dJ/FtHQlY+8EDNZW+Jq5AcgYjm7x0nax+At0pgEYjRKFD/kYzE6YMIc2A2cQcao5Oo
8+ouc0Te/LLoWuwitCEXVthM2kjf+2j1YdBBK/oS1WQRKc3jkZEr8IPJQ0gRl2SCSsU9R7IC9F0z
sjgR2tpKxo7WqTv9burl76KU5PSsmmgjeA9p+lXwy9moWB4vJCsv2JF/QsaZMjFjZ2ZQJS0jBJQX
kQDCK0BI6jy/K3BmRWNpwjYWdUApHYKbsn6s08zbKIj02LkaGNuq0p79ut/j+AOHcGi1u8yoPyGU
lG2AJx4MtErtIVWlnax62yYSMYnI09ItK6Va4USluI3fhVfTNxndNzvDQ+dCBPq763QyH/TwZ9V3
3Bd5smCinj5ZhVYGqTaU8m0aOD7utBUAZ1v5ofEwhfX/Ye88muNG1nT9VyZmjxPwZnE3QBkWySqS
kloStUFILQk+YRL+198HnHNmWGBdVujc7fRGHd2SkplI85nX7Ez9tlNvzPzWzA5RC5DyJpdPKLQ3
j151SDuqqTeWEti/SupUftPsZfVduttZ3zYUlbKA+dYZaJBjeZzK+zTZufBbEDVT6AL4kbmxttHB
rjeGE0QmRqNodPnYa9tip/+0cJdTdnbsz6chJQS+ib9o33Jwxs4+ITCejlhlD/WhzIPpwROfbcrs
Rvk3zgu2fYMbgzMiJ78Jb8oucCpgChtMkz11j4BZh+ResyviTYdptrPBFWREOx0MWeIXmJxRHUg2
1YfuEScH/ILyp+ov59l4xmhqQv6IXhJyd0GU7gr5JXN9L92UIbAeX7lHCHn/Ax9Vam+Or30pn5Qv
nuvjTqHauxEnSgT05N9ju+31TRkfZ/yP/04aPIqC3twUd9Um/FarN5YH8wTdWj8r9lNDo8LXj+nR
OVgb5yPcXaPzw1/S2UE6wOipvIt+8NWsj5JZpTfTYkPgg4fxwdruzX28TyHOH5Mvc7QJJwDAyAb5
3sPweYeP+z3a8qfJ8a1P5V27y+/Hr57mm0chghbzmWgT/SAccYPpttlZh/BDbgLG9DMaBdURWbUR
0cHHXvE1ABUbWvXZg/eMDu/9/Fz8ENi474tqA04C57pA3w+/Id+gVHU/BN69d4i36kZiux5U36aD
uxs/o90WhAHNgY1zyDhToBi3iMXHSMoXQfU7/e2NfvpbTH6qHno3sG7x496VdwPF09mfH9OjWW5Y
0Gext4LkULcb9Eu7nRZkP7MDNJt0731w7+e9d8QC6uD96k/5yXuCDQ15OD/N3zm2zTYy/Bq2RuMn
j9pWPIknMwu8boNXVLI4Z/vGENhqUP2zYPS/z+B/Qi577xn8+L0ov79++15+/7/ePgfjSuIsIhrg
2wjVcMf+K85H3gZHEBT/MGXBdYY47F9PH0bKUHHAN1C5dSnCLKC0fz19mvmPJbu2QcgtgRb0oD8J
81+kk1/dmXg1QN2j9IZECv18bw2KooiuFIU7a590kYB2akSD4ZkTztVPyjHxNm4ty1ciLRqDdMDV
L3C1GcD7lOiYZIqeGH6XlDQig8Lx5DYaaIdBEbDtRxNOnhMI1aBCFWUTheFUn8qP6ax8a3qpkiro
Q/mDfkZGU7OERLfFOVD5wDOFkkRoxj3UshzDwm2nWvHPwq5cyx+EsHI/xZXe3RUQlR4Twyx2dTvA
qRj0fuy2VVLXyjPW4N4D2Ar4eUUb9ocs70k6IkH9oZ7G+fHV1378r7V6rZtznrXzTZecC8gikhGk
SW9enYYvm8x1rn3KVSCuUof/UxTmtdLvKkh5GQUcKMillwR+Db7Mm7zt6irRPsFAk1sR48wyGrLb
KTraaEZfXCMgX9gYTAXDN/KAxZJt3ZDv9ELMRmNNn2y1mu4ifKCeR8NVjB0uFDXdgi5r4LBoqbev
I1T2DkJzsKSURlUH/ViaW6Nq6SempjD/LoTa/gppTNFW8xBaDFpnaAs/mkrzo5m4bDi9Mqe/OuQf
6aYbxlRuk0rgTj8NjUQm3bM7BHtgJG7mWZtsP+vQNASz5gjbx50TUUhNevXGNKpJ99UwPCne3Gkb
26yqO5RO6w92HI7fYhpdWFPKzvhuJXbzm54VCWpqVk7hmxhKFv77++LNF6NGi+0oqKjF5olVPI9G
MH6h1gQC/1Mbid/hzAunsDazjm1rhhD+y2D/e/v+J/H/q3XffG+//8cv0SbtdPpe/Po///n4veq+
/8ciJ7bvEvHr7CJ++aP/zHot7x/YyGMQwvdY0t7/rrdwpv4BVAs+2XIN8i9nWS/pMSntcn3zpxbS
56uLWPsHOL9FkgRc9iI4pv3RRcxu+J97GGw+1zDAZ9CpBncc2flqtxgjpDCUrO4lCMMUWm6r/BYw
kW9eLc6Fy2pJnVfDAHyFRYSYPxXp9aku2Id4I1TuvdJW+V9Q/+aNCaXo1FRCfEEx2/yCR70Oea5Q
v9SxbV8Bxp3flcssPcRoEJ3ECQsnAWdVpFZQc5SWsKKjUOd2r2W4Fhfj8OH9OV4a5KVJRjLHZ11T
cGLVafNSi+Ij/JgwUKgbBLneXEvjeJ5XK7mowwCAQ1Vn+XV1vJV5ikJvSuKjCgwB6IAotrM7g8R1
i2tuLJcmhI46+kQgV1GNXe2NrKvZ1k0XH9Mp7f72SlfZqUVj5FcurEvD4PCAtA4OM8g6rj5OG7vW
5HXMaOyLdhsPePrmVnaNBrPGBC97gKSX78/XIRFeW/UkvSwVrVfjY+SVROBGSVvJUBeUpv5rkCP4
EGm7W6zh3d0wxeWmH+dy22BJ/Od7EUQAjApgZ7zc614doC0zVFCnPsYSv4DYhVPYzU7+7f3NeP4K
vOx4wIK0HQj/gPivjYK8SRThCC7hWGfqz4EQ0ffs6smqXCSMdKSM3x/twidEoIB9wlVFfryGOXes
ORZENplSZ3YkUoYEVoaI3/ujXNj6lIfVxT2H+sVLnfA1Vi/EOsfWiyY9GvMY7rEYJcsvpl/Y014D
mr6Zj6nCAoGTSLUHJZeXIOUV5aTIGg2QSlocW5GF8BLYPDehJ7UrN8abj4SOPE5AvNVw95Cw0c8v
XwhRReY6FTfGXCQbOyqynyDEW9/GouUJe5VrwdzbacGtgKLNB8JnGFbN+XiTRrwLOCk5hjM1JjyO
YfYb8Fve/0xvR9Ft1GP45ogRo5O5zPrV4tV5N9RuCmxtRKThMKfwmMsqu8bIfnuekUEgISFS5EjT
LljdTuViOtk4YXGsbBP6/QgwL9Xr8SfAQG8Xt5H+MM39k+HW8nfVN+VDqPewFuZy2v3pdEFEcJp1
iLLL7bW6vhIrn0otFvHRjM1pG3fKzxBNl80fD8I9jMoZTU6HCa++HD3csqsTDpgXtt02FE2ygS1d
/3+OsppKKaNQ5sYUH1s984JYN0c/wubgyihvjjFPynK4iDsonMEwO98f3jS6uaqVxbFQdHODW+L0
DeRet8W0yr2SI10eCtAKVTliprVGi1q6gwuNCQRlodkfDSPuQ3y8h/ZzBvfpGpiYgO38ZUbhkWcf
+vpSPX5jXjY3kszCqcpj0eSPI8DmQz2auh+2U6CpfZDX6owdzHDNe/jtcWNYNM051Mstsi4jG9k0
9i2YvqOrQfcxigSS5ZRdc0p7u5KMQj0BCCoXItv9/KO5MdqSimaVxxpWWxX0utIVd/UswyiYWlTb
D+/v9wtrSZtxkSAht0UBZ/lxXt0hDmQC2c9ZdXSkoeExVM/55zy2u3BH0cA9Rc7s/pyUzj6OlZJI
//3B317LBCPE3CppNfC09eBR45ilMTr1sWxbTWwyILoR/mVN+owzk/EtzlVIxe8P+WZ5iXzoOXGd
QXRk2NXy6nAzZB0VEg96C96VmkePs5diIoS26xV3mDf7haEIQMg/yA15T1dLq6hAJuyqbI8Lk/u3
CVfjVEGYvWate2FGxDdcWZDf6Jes8Q/D1CEcJPL+SErc35H0Fruik9EhUsLw6/uL9+Z7EXmQnSxq
3A5OqOu9WXoZMoZW0x0bt5AbrB/y22Gs4fK5Sntjaq17JYK7MDV6DWRfBKzo+68zbLDlMLU92R0V
nQkthPSNaMRAYXd0ruRNb87BMrWlq05wQJK4lslh6zWjiuzGkWhI+z6oeRooEVCe0XKGk5hxUcAA
sofrjyLCFa/CC/uEteRWgUUArmztljvPeha3UuuOQybUXQ3O5Zsw4vmK1NCCLTlLDJcJvhpltfHt
OqmjztO7o1Goz2DTx61uJt5NoZThpzTNh2AO0+FP48iXMYmzATTAIloz4g1hVLOOjMxxcDNnYybK
15riHjo+0zWPnYs7ZeEfkuLT9l6DGWx9XoDGTnf0qgJ3ESMxfImoRgA471oYcnEo7ucXXq3xxndJ
DOWIH4vdHWfsuA5aqapf1VCdbxNpiivfbNVJJLlg4agYLMZ8i9L5Gj4pdbsfIoxcjq6Ct6Jf2W56
mtGYudUMOzqq3aiLm7GiPulnaGSafhUV+i+nbsRD3WTaUxNbuX7lAr2wWxEsJJ0CwEJfcZ0WVygC
qTyE/XEaSlgJ4WDemn0SXnmWLo1iEIMt18zCxV/KHK+epTnBCXFuGWXucUFS6m7EJ1Mzt398n5HX
UyR50S9F6fh8lCQe224CLH3UB57ahCdwrzZpfXDgMXztpEz/+D6jDWuR5NMeXmhXy9Z6Nath8mKp
tOp8HFKA4ikfKkA9ipqhBlruT6fGpgFkRHJAbsAv50NN0hHlDIfmmKoN11Yhpa75lUE9Y6Mg8xQG
eToW16Sx316ieLzS6uAYoikEP/F80MgpQtgFkXc0u9GbjikGxsleaUXe4HPkhtUWm2rRP+Y46ZbH
nMKLc2Vzvr3kyPIAv/Fi4G73hh3Zxbpaa12iHG23cW8HGMEPmI7IfSHxI/FTUCP4sckwMa+M+3a7
viC2vYWj6ADqWn6uVx/Wiq2Qp7kMjzOQ4S0Cr3BTSnwb3/+mb0dZXgcqGkgjU2Nb3waqHk6jXbrh
MczaeTeZeryFp3itGPVfPPmzp4JmBD0pGPtEZ+j6rp4Kq1LMnA+tP9Q9C/Y0OqNibqU7WO5T5Ilm
3C3FUt0fa1j195HX6CbkQVFiWJpWHu3jFDJ2HxRaQdNnDmfVRmOwgSWlBgVMdRibnUFhBC85VTk4
tt0YGwvBudIvDDQ+NlbXh58VWyiUayYDyd+sCit9gyBiyYfUUH7Duq2q5aYDZTFuTHVwE9Q6QPN/
a9K5mIIqLOYvudCT7DHrEs6YnlTSvhOhTNIcUk5WlR+1pPMQ46p6w9o1fdGl35OsH9qd0QNueIw7
uDcPGXz635ZstN6PvVyJ70WJANxBF17XPnV5VKGDaUVF65u1nas3Rluo2SY1O/k1KmbH2RQuDKt7
1w1z1IFGA1EPG3Ja4ce57fb3iZZX96o65p/b1mmMLSYGcfLJnqCYaThWGt9HY8r1U5zJKnlAA3mc
tomY3W+S8tIXRaeQtZ+9rI13EvWQaD9nQ9h9ybM6U+7HdEydw+iG6OJuoX6E2lM6aFZNjxrZmofZ
7JVhB+Pb+W6Yk+Zu4gLCzKEUcmEujZ0739RONcx+nSclOFgUyxy/x9SpPfRmmtC2aYbU3YW6Mn5U
+lHLN5Vap1+btqhipCOdotxKk6cKBADtu03khcn3Kl5IIzVMgDhoqegelDbK0o0mpSr9aizQmyqy
UP4IB93+0A4jBULCyR4WT2uW8baqTJrhbe7OiHLlfRIkLRnDPozxH97MtlKZR0X01rDLZmfQ+Ckk
ceI2pmDhPBSGYrdBreSd84P3ELqmkjldRIMyt2p3WzmzkQSl4mHnNLvyh92UlR7Ajcy7nSmHKHvK
mkQf4RcVqv5tpCwX/0J0fdBvlMRyYcaEai63Y0+3CracHXe7eTRxuHesNFcPIQhdbyetbNBQYsgc
hIco2mUzOXhcj7dgd6R9yFoDZRnfyt2OHr7XtwMgt9pAJyJTlXwjZ5iKgcwwB7+z0d5DPi5vGuQV
J62WO29ARHiXZEaTbDFlrIZbHLZrKfFmtEZx51oDmIdaoS/np70skrtGihyVYVtptZ8DtDBRIYKf
xtWxw0p9CEqJ2B7vRR3qhxb3g2RvpWGlfLf7ohR+hRcsPse6Wub7XiYQtgCR2k90E2Is6mDua6pv
h3VkHWwAUNHOyauy2c8dxNpDkvGH/SnF2207N20HqqIdMFbmpTSx7Opz0BQTWVO4HTq1erQjMcDF
G2hyPMimaTO/7Svd/RrleVb0Pu2HRnyeNYzFfs5aK6KvEw4rAxy9PBor1DDUIu4OOFCizooHM73U
71VeW+2HjNM+3SsVWc4+cwrq3+gLtS10rXgMq2YzY6jwM+lFC+tCpKXKnbVThZB2fDtbxgQ6cfgN
g+3HiPhFkGk5PgVtV902Qtd+oQTy3DbOQ+TF+caurI/TABRFCWF4ysZSt44li9+yG2E8Cr2DSjV5
voA4WtCBn/zEaLq9bOUJtZYvQppspSSC+pHqD22imABg5iz9ayJE8RNq67ddV+0xVpdbD9GJhZUL
rCiMqlNYa8POm03TT+up3KVwMGnkIsiljXH9lIYKsJN5Bi+U1A9JZUKAGhzlxu1KNGMTynbKZCFR
2ww+bdRj2kTwj0JL+VDUpXnIde/BEKHY9uiW3qBY+2OK+2GTOcq9YbVyC5Ox2llUtPZthzwlrd5T
My3+1jn6DF9to71x3LTC6DMxPnVDee/16bwdJ+jJCPCmNwS0fSA0/XE243TTtULbT312hz4uWAMN
9U8h52bvykk+5AieEBFHOIfZojqaWvHNKCwNvNP0VDuonys9eiioUtV3FDmir+GQ4tM2Tl+lplNu
09XBn0nMb+04F/umxi7GLX4BIdzlQxjemK0dTgCsqnrUJN0JwH43WgdBOWjsAnN1nwbeUH6s2qgG
yZ+2Xfk4FKk338C3M/MnpEcsL8DfXVNuuSe97tbOQcfdNFFhWIHdxG75gADrIP4eZzGPj1MjHGuj
Kk3pAsRQEzH8mpqp7H9nyaT3H2iqR+0pTc2ZKjxVEmNfNUqs/yp0aJot75g1z58Wg/R+9lUFIavb
Go2r5u+8HNXmUS0LkWxUTnS6lRUO3rcFstTckrqaf1CkkTj7fJiNaa+lXYGqX6qRsvWLMsSulXlU
/i7qAkPhIOatTV38BamS0bAfRuM+jBzzb212Eu97yCUNB1+qdQdnG2tcvxSuBh6uyZLWuEmBKk4I
fKelVQUVMkt5MIYOLFkdtuDXPsd35p7Xywl9N07jbKPoUXYq5eg1W4pUwIQd2Xufi7hweXCh7/z0
PFHpvttCxr3zCglhdCztAizjOLjwZmsFS6NY6z0VKPFcYYwaFw6fDfY02ZJQzd+iDZvZHwqrxheU
iDRH9zBNvvGkG42PuUwtgkrp4tu4AbQBRd4AbKdjBw8iZchV+P4wiiDOdnBPy65UzE9mG8d/18UA
cFnteVXua80TPIMuD/XGHdpOPbWWyBHNFomQG9aF4G1yR7MiDYiqn2A1Q21TFt1cQZyd6I+NSmza
j2Is5ubGQ44eptmo1Fm7C/PYm/ZNOHvxfTPG6hD5ZaMZ433aOhHF8RL9gk2hN5pycEcqv4HaGIYM
RG+jfTW3NaqpfpGPHnziNAX843d1ygNmF5b1VDdjGgWR1okPlUfJh5dZzaaHGLlU3FdrS5ofOuFG
zWNT5yn3ZQIyCpGVAVAi17osTx5WqtzWzeCR9Fu1Xd8k2qCF+8EpB/3WaeJeeSqMConUolYroISW
/Rjn9FsXzBDOvGk0dsk2J8j/RpSvFrc1R5KEXjfS9mcHr+DehFfs1H4S5/q857Gw0qDtsqwffSNL
ujYI59ASe5CiyCWUfRya+6wnBA36vlR1nwe4W6AtLirExiiJ0xU3xTYVANBgb3IHFcfYl3Vrq3e0
yDDL8hRaJLuGm+v31OtpcuC3oyRvyvazbKqx6f1+XGKJuBmrLHCrTEEKbyxHfZMlFrvGMptC+SCM
GsUzZ5p4F+ooRDcAyWPJNcHTUmFqLPLqp7UEmoe+F85iBxyDrmEnVNB5dY7psEfzACNbTR0xW65m
Ycz7kC5ut9eLPuVYwL0qgiKlBLhpBrvKDl6rxJ8Tp2gWmY3S+Sgg3rt+DXe63Ltd6P1MEg3lTtmg
/c22QJjTxxQ1+k7ZpBY3EzG92OUp7C7fiPDKu1L+fZOtUXDTaOVwqeq0ll6kgF9lTZD3E1dL+vgk
8OY7pbhdcbdo4oGHLNwWejtNyCcNxpVR39RvXkYFG03wR/Nx3UIlqM+aEtLryeEZOzSWSLZI7zmL
tfy1Cb6ply5DgWynwLDwdda1Eornmla1c3zyODR+o8C3nnCJBrw7h3rQ6GVyBSL9JkNkQIomhs5+
pL6wJlY4EQgzq9Tj01gYztfItbTnzDOvqeVfHIWOLewkA+f3NRNQrceuGg0nPmmzXssbxars8MGb
ZjX+044f01nKvyr1c1qQa4Jqj/kxat9tcqqRBjnouZy3KD1fE/W6tCFIq12APoix62t36aqVsTIB
bj+BXYluPOAIvj2m4ujk9rUCyaUNwXaA0ru0o+lBnNcJ8mYiWB+G5GSpzYc297gmxII5N7tn2rxf
3y8XXJwX+w6QGmeL+uv5YGkZOw2Ij+QkZG4+qKiS/z3LsQmMSb9WqL+0I6j6UO5dNCzpjZ0PJXKR
l0abU5zUDEz32qYP5WfFc+L+0/tzujgQxVe6f1wbb7wgcjNJhEFkfgpD0ZJqKI792cAd/A89h4CC
LbKcCzASepKDSNP5hHJeBTx50xRRtaz74kz22G7Kucr/0LKHcRbvroVTRbmONtyyYV5dgXMtQn3u
2BBOjOtQFGv6bnLc+OOfrhpd1gWGjO/V8pVWo6C3OfGa1tnJbcbxPq979b6ws/yKFsbb/QaZnGqR
udSG+DqrkmPe05ZRvd45dmWuBiGAmYAgCPEHkevbP53Q+VCrCpUq8x5B/sk5OkOnHWtVuA80p8SV
l+LCZiP0AAC2lFIp264OkBtVRW2KwTtWqeIc6q6PfDw02yul7rfLBsyA/uciEIqUxbqt3GNFa2p5
E52qPh6Qpi90Un6zVkY/r730858uHDq9PHwe2BRgjWv5OKd30JYvvOik5JHaPAiwgsWR9q65e3+c
C0/72TirgijuZ4UXK0V8avUeER2hbDX5S3EQe3VCa95JN2r37494aRmBh9A1R0ZtuRzOT1I2tm6y
BOAnBF/zLtCzobhF5FpPbgZriv9+f7ALOwPULzxGhEcMSFbLD/Pq2E76kCrItcWnpHC0k6O1mUOU
jPnF+8O8nRPlYqBlBjQyiAJrvjjFTyQeiVZPMsrT5xk5653VleT6uTJfU1K5NtZS2381pdTNXWSQ
5uzUJ/r8BLbU3JRSHbZUW65J8r5dvaWsjLI4EurARV4Y/a+G6qj2hdE4Jqe2MMLPFAa0Hf1V50+b
LdCuly7dYqzLaOtmBIwCw2ySIj31WSKdrWYPXvehAdXWB142u8aVY3xxUnwqIL4WuJT1ZaGicONY
nUEUMQxUBJD7Clqts69cSUvf66w07wL44onlZVqQX+rqXOlLvd/qeGjDPhlJBoGQ1FxK1uJ+4Zb3
nTuk96kSKyfTLEeqH1qBFPgfb0p464DbkH2lZe2tNoolU+pAU52eHEnJnJRtRtO/K9PyixYt+nrv
j7b8bW8mjHzH0vV4MYc835ZmZFZDrDTpyewMuSMLoslpV22wCP/c2mnXwlyQ+k3j0fF9f+QLHxTF
qaWlQ4S7/HM+ctIniZdjNXRKpxxKXq0l227Qpyu79NIoOA6BaQPLhCLz6iax3DFTi7pNT2hm9V9s
NY2LDf8xiYL3Z7M88et1hO5hL8tIy3O9cUJKHaE1so4IC88f7dasPqZOBJUtJOuqqP96Vwa8cJ+4
BFCcPZhRQCCXH+jVIS+caZijQUlOeDRZVDmUfpdLxbttof1+fH9uy5d4MzcuYWSfAfK/yXqEmNM6
NcPklEUQZjgTERjSY9Xr6ucydfpNOvfXGn4XZ7d8MKIqpNLXAe9ANT5PlCQ9Wb1m7uDRiltHGRUf
spC88rBdOgF0MwngUekhjtPPF7JJWnAbI/dYl7T5Rxt/rru6VYrboRXqptes1PKbsPJuZeb02/cX
9uIsHQZmopRDFjWM199wpCxuWlhc4Lhmy2+G16YwB+SMSOZkQF++chQublGkSGG8cb9ww52PFsdF
PSGWl57cDk2ZsDIqdMuzbCt6TdzZ6mw+vz+7i9vm1XjLXft6h1YNhS3qXqdimEy68fmvqFPQA8dn
4JbGFV4oWV5cQXRcWlE476AI0T4g1VytKC5W8eApS2UzDFGfTGN3QHmjE89hDIP+yt35wodeH4zX
o622DmUnulupnp60RlbmZhQ1Cow9pPO0S8e9SEVMT5FC8NS6neNLxxBfoI9ciyzWFgdLkgPBTCVO
WlSkkQM4X2gvjGdvSJDq7YeBiqfIHfGzzmLqSa1jULHty6jPAwGdy6aFVQ5PjaWHj11SRTcF1g+H
EbPPbYz53T+Va/6fXgSXdsDCfOMZW0hc3uqOclFktPHjS0+T1sWIFqWD3Akto0AMjqHL9oNwfvDY
V1eqNBc3AbLRgNpIzDEEOF8PoAlh2HU0wjuLXg+at5/nNFS3dW4rV+6OS68L+RhR1gKzB2F5PlLt
Kk3ottwdxkhzqA9FurGnXt29f5Au3VAUt2jbvoQma7xAW+KgILspPZUAZ7CjseXHPO7lvW4OxYfZ
ab07IzTbG60OoysQy4srCUOTbwe5FR7X+fzMJlMrKbT0lHmZtfXkXG8jvTduwZzUV8KB5a9anyUA
Jai+IYUCMXe1lDxgXUIYnp3msflVeGzVVtbzL1kb+jO1v2kfx+70XLpl8Yuep7yCEbx4hpCO0qGQ
AejGJO18prka1fyfMDs15AR77G1aKC1zivC4PlbNx6xK2i9Ix+Z07Qft51hYz5PozV3ldsbHRlXo
/sbWMD//+YeHjQKNGXVuYt9l+726QbNpaigdEyKppUHxtMHpdRdWc/tdH6aeUl0uvtFVkB8UTbev
LMilPQelR+XttUGrrKOzwch6r1SBwzllODhBnDopLZCUPhkSj+ogNoph0fjVELUsN3nhed2Vo3Xp
7jDQagLJZQAaXZdaFdx+SAZketJnRFdroBV/wTNKj9qo4EClxtbei3vjmuf3pTcSLD8cFkqIy5k+
X3Ek50eqb1V6yvGpjHyrNMuleRUrDz2V8oMhtGs84UtHDIEW6m2sNtHH6lWOpnjM6Gilp8bQ6gjp
TARBNvmooG+K4md+Ldq5tKwmiqEQj0jliTzOJ9jPoVq4iGKftLhxGWeofyCWC27Hi5N4NwyD9zsm
0/r8/ka+uKyLcxOoAWQd31iwVVlnJ5AlT10/0k+do7ygZU7Pdb8QJbud0Wnyr/eHvLSuZKY4DZEU
odS2WtexTcsJOVWGHA3x4MTROG2qJurRyAjN7OnfGAx1PHDbAEpJ285XNYmwsptES3JvNflnqwMd
uCvHJP/ROBkN9PcHe4ta5b1nMBVdVhiY7no1R0/IGh++RZqfPEZJkRlXwLFu6cjOga1FQZ+b2lOi
SrFxUj3eTLND+yeSGKooY3ytCXPp4gaUxwsBaopiw2pHLWWqzkmKjN5rlz2HRduesjKmOEm8456M
bKwfOhSXbd+g73pvuTQBrjwdbxlUy4JwV0HI5aXiDj9f/hoaUW0p/AhNJs3A06Q63s+9NW0wN50f
KtdTFjv44bHVWvNeSRwN0SCtg5QwDNfywEv3Jghp+kCkZBRql5Pw6sruozSujajJThgguTsKV+gS
mXNU33WVO+26Lvb+NsciP1YlEuhX9sUS562f0IUdDFYCx803caBsuinKlSw/iQJ0qs+tZX5t3bT7
qrRW2gT2JOXe6DsEwuehaheV4npEnKKGUb17/0e5dMuQTVHFgAnCRl3tiXQo8izD2PKkIY/e431M
fykwcXlETXyi4r9rsyj8rSi5Ol+J/S6N7NCgQ5MJC843jYWWeQkUsxFz4begK4SIerztlNb8kHdA
E/wG9BFSROiyXln9S/cNzOKl5YkeF7pr5x/eHL1yMnEXPeVWmd9rYz0EpirqD72eOFfyjktzhMvJ
FiMwY6qrtEOx5zgBykG7AXD7Lhxbgc2fZh/A/Sp3sog/pwiLXFnXy9P7nzFX4Zm0XGCBlchOKpWx
u2GKPoAlEHdhWRWH9/fOpbeCqiU9a4ceHiTc84UsgfjVKmiDU1jWzugPOvYG+1p0nRc4uog6f+iU
5kq0c3FMSInoxUB6AxJ/PmboGdCTpio7DYJ2vG+2c6f4nHCYU5nhbbGCv/bsX7onCCiX4Mplx6xr
tKOSdHVm6NlpTMCthUUFGk4XYX2j65l9NzhJjDQWr+RG8ZprzbeL+4eIirLKEm0by/9/dUfFPeit
Xmf/KFFzW+JTaqcjpA67e1ISbPGm4lqd42KijG7Ef4+4Wl+B17Dmjml2Ejr4WdQ+kH2q6nALoLy5
dTAg2syOeC700dvrbT/vk7jTr1xJl1K1xWqa6B7aB3fz+aSp2QKGRXTlhC6LtU9w0vJdxJKv1Fgu
flakhRa9vRcm7fko+RwbmOvK7BQLJ9tZ1Paxv7NdZPD6+L4Hsr7r28mt0JsCe/v+ubl4Ql8Nvfqq
doxLCvgmmhl0hxXfs/P4r9oF8+irzgIifn+0i8u5qA8shwYAweqLRonsG1Pm+WlSZkS63b4nsqrq
YbxW3bg0LYByC1IelIKz7tHoLQV5LVkSMxfrBz+1rbEF/KsVFBQaFUz8+/O6OBzR+EL2Q+R83Xmq
9GpO0shlp9p0HPAszOsvgGDlb8UOu/zf2JPkdktreunUGKuwMR/TWBGzwlXX5dVGgtfHMnyMr+zJ
i1NCiXaB+dI+WZPlYQbIMvKS/NTS01Bx3gMbuzdE3H4cpOPK4P0FvHSVEgrCiIfDhMDHqhilSLrk
Xtfkp640so+t2U7PjeHFX5FnMd1AUkL4N6pMJGwLkgXiD7nqKtgIhSZQuJjzk+UoDjF+Ue17rwWL
mANND8p4Mh/rUE4378/zwqpiD4FF3FKAx+RvWYdXl2iL7Z5rCIItczZwGMfxKqd5CD7NdxWpX8kv
LkW4EFxfknHkXaHWno/GjR3ajU71p8kFvA1cAW8TM88P9SSmvR01+q7Vw+I+BXlW+Vaj1hvFlM7X
XJPiym668H3RuH0RfIfKSR5y/pPYMlRyblBMtHpzrA5dE4IoDAsVrGiTzManVjTy2/tLfeG9Qndo
Kc/D6mJbLZ/i1VI3AsJCPw/EdNRZf2hlBGelSdRtofbGA5SvcAcA3umv3AQXbjjKlgtflbOpYnp9
PqqMK8yo0FY/mWKelE0TOy0YyUF3s+3707tUe+KGg8tMkWeR21nFVpAQHaUUTXEam8nMtlrj0YDD
uTX/a27x71kg/elNikZb2lvplrCh2MR1BLsa9ZVjmMv6xhaj8vj+T3XpOy9dM+TtyNqBmJ5Pf8bD
qCaDLk6An7RtW/dIrSp47/xfzs5rR26ja9dXRIA5nLLDBGk4VrZ8QtiSzJxZTFf/PzUfsLeabDTR
hg9sQ4Cqq1hhhTc8QKRRnyCj1t9vD3gtSECOVhb/sHHlNK9eaD0c+6HAlyMgAgpx0Om9w1LrM0wH
dZSsCmTWaQBj5iVAxaqs2GdVycqdaV/ba1yVhJ70Y3gEVu8a/SXgQR7HmrLq8jlplr9dJZ8fFXNw
PtXg9c9stz29BbmTVnkb4lmyWy+NIjZ+jFOWm8pI1zlwC2P+KCLVXt7VlO/bg0dNAbun/FtGS2oG
6SOi2Uflyli+3l78a1+bcJBSNrxCmvqrO7QeIZZYWAHRiZpbaWVTmtbRIj385bTl0L9DD86qdl6K
a0ttUtkjTwPUtNGyalucxDDVyoNOyYcvOsqGT4Wami/OPNRYuKrKYwwd8Hx7olcHpVxPqZnGMzpK
l9t6mqzZaPuoCBx9qE4QuJQHdU7gGePe+ghxof8+Zkq/s6netu76C4N8pJhJOQTK6GprK3kf5r1i
FYGRJtU3ir0JgHFn/Nou1figGhEGUcl8Arq/+IoZRkcbZacDLZ36SVv6+OS2lflQ1ZD3bi/G1ZsH
OXwK+4TclHBWN09YKQl3tloEpQuFYFB67wgsb8Q2HkzAQdHgfWGQaPtDMmMDhQkFnYjZhwEaHnCE
aCn/xunOu3ptJ5KWkEkTQiBIs/pJuGDWox43RUCb2Rmx44aKyuoISUJM1JZXZpjLPUuHaydQth1k
Ns2/1/UKra/iEKOHIlDmWjtbaEU/4VGXPEHhb86TBWbAc3H5HYopRPi3Hue9DXJtWyKDSRWYYBDp
Hfnnvz1xeTLGZUnXOcB6FqWOUdCn8wfDgEYAnh3BWozfX9hchwaGJ1o2FL5tyJc+lwoeAJgXP6dd
O/+LXRs1jql1q59YYdSQlvQx/3l708i9ermXOXUyw5HdRgRPV68xAkGtmYZAREWtjuIAW0L7YuSt
ueyc1G2ABdNX9jO5GSlyrjsQWTqhpyJ7a31D1W7mfy0ewVpUz1ruQFe8e1YwBQEJym3HYKtt1yzC
g65gA+bNTTs6NnHVLA9mlDTj3WEF64agFJLhMnhc4zawqiwwtqIrjodaA5+sKrAojPak6OQztfpI
uMyD6qFrSFCxKRHpRsdsKS/QAK8S4F9u7R6BkSQC5XAj/looZQGDrgOs4jeqlw1/317O7YHiNcPp
QKY2hMdr/Aa67RbQsCQLQFohlA1zaTmV+qBGf9ZKW1OLhHr8AwfFhKel77vuNCoVmtW3f8T2UMkn
9Q1fiicIar+Xh6qJ6UgkypgFTjLnpzxDrJ0mfFJlnBhtBvHUuByWJte/3x53e4XxoAE+kCBqzsg6
dHKiJKoIVUjr2kkP0RyPMU+dOreYH6yC4Y/xYNb3I0IZFKSrSc7FZ18jH0pkIWt94ou3Zr78pBy4
HJzBGh7M3Gjek5gnfzbe4O185iszBfxOg45GixTDWoUNihLZtRAUPW1z9KjzEr6jCZKX0C6NyUug
QuWqu/NVr9wLMh4lUsTWQFrSXX7VNM7jIlsosSwqdOyjKAYne8wbozF8t1DE57u/pWxqSDQlF565
tgprqAbgfl2QXNqjAVW4hN+EKaXyxe36MaDa3is7F8SV+dGBROvQtLheAXddzq8CSmHXXpgHmt6r
9tPSq8146mm/1F/Re2jvfm6lNw1YcYQ6KLeuO/yLmQpr1o0yMPKlOqpoLARD0UJPo5T1YNKl+HL3
ekpLZvIJoHLUp1cPHZJpWYmBI0zY1M4fl94w/MLT51+l3XXToYfLuncVXrkFwE0Ay5foLp34+nI9
lTzW0mQRZQCxQleO9RS+hgh3+BgQ54+4/nrvvBx7h51deuWVpDzABUxFAoDOGpNDrSIGPLuUAReQ
/kWBMPdP08Tz0+3VvDoKMlgIgYKk36gqaW1kihR4flBNVXWKjW44uMq4FyZeOeWsHdQd1k/C8VY7
EvXWsjGbqQKaQT58NhPwRv6YWKl+XnQ31s+dPmvZzjHYDgr+FUYgEj0kJnBRLj+bEUdtIjqvDOI+
sT468WJ+MhAd+LXEofUpr4RtHe9dSxhKZHyARCXMfU1TSkupR6saVSBsWzmJGnp4OPTKTh/l2rSQ
b6XqTpcO7cDVbiwj00xj7NUDgeA7Yuc5LPAC2winw++iW3Tj/B9mJWEcQEBkwLH6dukcOr2LSkBg
K6PxEveQMY1q3nkGtkeMv9+Urw95FdBz9fJb9YpCl63NmmDMy/S5DJf8FEbDwDtbYCaOSM30Zxi5
obazRbY3pRyW0gmCuDBj1r3WOgSrORleHSCgMrxaUapheNshCIANXabcvz2AGaETZYCGARiyWshE
kMPpUdwErT38EHUhsPe9X+cGJUl2njxp2MttdkcDNXz2hrENUtGUhk/pu/lz7qj8nW7viiu7kNAa
IXw0oNgVa57cHJZmlFPQCnQdOtlQO9Ezpnr/6nldBpNS70G9t8NxA1PDx3UTYM1GQg+ZekQ3smUM
4ir6PjWuc1DU7oNt4eDR5/MeCXAb+77d928xGHXhtd5b0eOfiLbFFGiVYoNXC9X6EKppn514vr33
5VDEHkpeTdGcRnzj99rw28PAZQl9it4eDysVncvD4JZA+8usmTnhCECXbvut15avEXiqQ2ONr2Wt
Nuc7vyaPGlBHiXOhwEBidjmisAzoFo2nvMSYdh/byTwpOrIWcenyvi3avRHD22gOxw6UA+u7usE0
tYODVmvKS5Lr6iMJWg8FLemXRx58G1877oedETfnXJqqAYGTiaBOs2m1oskk1CpvyDiRclvsIyZT
Su9Hoe78bNV4snbOxuZNZTTebZk0MTli6cvVpAlrgKKQ7JkBg218mpQPppj3AIfX5iS18hE/50CY
647zNLaRwS2QBOO0IO/hztrRLVzlWcnL8d4ggQlJ6hvnXQrjr5+cPLbSEq3kNGiqqX4GyZOfZm3U
d1ro8iNcZJyMgtCmzOcIfDYUVW57bOLRYgoE5ZXPFYBRNFyTlGJiX0Rh+c9YJpmaY/eEF8o7YYRT
5TtZq3t7ynbXFpY4lmYXy4dMn7wdfqukxIoaRti4ghs0vbA6Cb2puiMyD9bwknq2+A+bBXgm8Sz3
KGVF+Wt+G83rBks4WKIHbgnQWlfVKjn2Vdn3O6/PtVnxIkgAHZEYLYnLccZ2LmZwNgBqcidFfVck
7s/E1ZeDFqJc858GAztCAY7Ubo2fDnETh9HBYIBAB6oGXhqdUAtoPy5FMe9p1G6PG5eIhyUnIR7K
fRvEpRpNRRxRcMerxjwliHngaLB493at3taOpxs4oHwTVhHKiJ5Pb48KPdCi8WB0WW2fIEFhpD+g
pievul2kd586vhbPHTrlVEC0deBV1EimUB8rAroVkgc0OqVy7osKDbB7b38QK9yMkEi4WiHLXG6N
IS3D2GqpXeJwMzRo1WgFZlyDXc1HZ6gTXNQaWee4PejmkWM9OWN8LxJVprk6ZfZClpo0RRRElakE
iaqoZwWNLZRf2uJxqbvvehcbO1HmJoqgCUjKL68xKtWbNllKiyRNQP4GZjolp76tze+V14wfeTnS
oxKi/Lgzye2hY0dKTxEariCg19YDtVt50zTSoMgmah9Hr3K6H4oazZ9bZUYd5vaKbmdHL4QODEwO
YlpyxsvP2FRYudvg5oJiUpTqoOutWh/HelYaNHicGEkqq2j2PDi2nxH5AhAxEuZNnrUW0Eg9E6sp
nKACb7HCZ7SbkQjLZ7P/qBM++n2KBZQ/iETbeSu2Z95EK5fzTqOPCGkNfkLFTCAxRtvBGxcwqV4K
PHNy2rvDItiZMMjItWRnda2Oa5fA8RaHDmbmLL96I07+zctSfHXNEvslgxb6p9tfcLVd6BGT0qHq
KFHAMM7XJ34BDdkpejW9cKeGB03271yUlY5x7+ypbK8WUA7FjtRpXwF7dWDYXG4WFfCUWrv2/FKi
zv6pTSqbiuqS7MRd10ahEYOXDr+YctvqkPcLOlFlP08vqtlRL+H9OaWmke9sfFPevb9FDnIy8kBT
JQabAhl09YZa4Ti1VWzh4kiQmx0MLW30U+m1SDkmDWfl6A2dMx2cxpn/jXq9rnygLvb7iOTQCEZ0
Gb9rUeV8rNS+mU5dWRi6b/f5VB1Mu0uUE3NQFQwmETvxuwI47NOoIjH2bFap0r90AyfkUI1Fk5/p
Ppvjgz4bVXxW87CwX0U7NsNRN2Pvl+cU5kz7ZST182fTiaL3qe108UtWu1158uq5HQ+R2qqslEny
9qgCu5mfSq8pvmRZ7OAN2tbGdN8ef1s7oPxE/VS4OFKrT7ToWo1Ik6u+NKLsnsK89k5akaO15qUN
qmqNfh8hSI5H0Rx4Dy0Zcv11VUYrMsVUilF7McbGPGhGbZ0kuNEXi5Hu7YvttnA1nXCHV1s62K72
OJ2JwZ7DRXtRs773RQTqYemivddTLtBq87mAxuk2sgURl10toOmgTpe1k/GChYmCwmI7hefR6bRT
pGXKQZ/Fv32q2dV5HqDQ3b4vrhwvFlIGWA7gpU3b31DGoUimfHpprLI4lkoZfVD13NnZIasrni9G
WRPMFYU7miGUIi+vCgP9THtC+OQFpa3PdoKI1uSqflPGvyJkZfw53MtsttMydU4eLUIJoKCFezmg
UorRbktFe0mRDXzs0vLLbNZ7lLirg7wJelAkkWHd5SBe1Yk+tXGqjXog/CLS4jP3xXK8/YW2Nzq1
cZ0KLhUmj07aKmrEIbE3FHrnL4Agwuo81Etn+YCrqY+jRrvLJrzyqSiiQYpHfRhg7npSjtM34RwO
5ssUe9p3gXLhkwEt/hnEQvTSQM0/T9mc7rzFV+YIHpZhoa4AslrLdSmW1s0I9ZkvJMXKT9Ntwy/L
mEDwwj+luS8KZy8C6ua0mdK1h07Vql1kjbOWtKlrviAShra5YmVHs45hlyEBeAxpyu2csFVM9b/x
ZANOailQF5G76LfsLCvsMQopyLykYYa1b2gVB2fq0JCsBuEjLTl9uL1fth9QRsRvfh+YN9B4vBwv
qRKIg2hlvBALO8MhnI26f3IUt2yfNK9zmncdPB3A+nmRWTux6vYeswyaa3AasMOQhZnLoXuVEG9c
NOslQZL0EE5q+A9AaMBS4KQepjaaP5qwGQ+TNuyJiF1ZZIkqBZpLBQCWqHE5ckpHO5pdtILop474
7YY9gpJziJosUnhlOdl3f1SqJtzUFo0I+TqsNhG63U0NEZZqlxOVOCQX2UO2JPHBSPJswLl3Hv69
/VW3dw3joXlOIgyAllTgcoKzt+AwnvTKC6tv+n2PL/LkNnvthzXEk83KMFCo5MToe2x0iqbFzJzM
Vl4sBWdwM1uO3VD/PVrqv1ZvRL6b9J+S2O2Ojjq/jpr16KbTtLOJVjWc//0EqCscUmbLvXc5U3Dj
AD6JbAJh2iI+2lNoj5+yimQA6UjP7dGDRVcAg2kvi8NfQtNQjXRUxBR37t3tOSK7oxFDzkVaSxf9
8ncspt7EWZJFgdeEnj+3otbo0+MnbtcQcOsU5qIZT7g73/7Q2+mTqMvki0olSdFa0WZwvIlGaZEE
lT3bj5ADuvlk1kWt+l2s2zPqlqr9t6HPluXXi9F/KbXG/HX7J2z3Gq0MCquGbETxWK+OseO0qpOM
wNNiRKZeukxLsS5vxp0dvT2y1JJk6R+bJTbcGmOVTk6Y5eCFg1LRVX9Mx2d6RxiYD8ozOIK9WsGV
OXElUkklHjDJJVYHlsuqb9KoLwKsdMrvmVGaJ9dLx8fbK/eWjVxGckwK/CTCiRoqX+u6e4yWuLno
ShUkqbvYut+wetKHnsLogxBa8qsqTXU5euVYIz+qIIo+PkcoYoxHt0St0q7VwTnYBY5Jn5B5835G
dEk0X/OAHx/STm2q46x5kYEZcuGkO9yNa0tEtZnXl7aBbB1cbvgiFU5VCq8IUk3YB5r/ysGpUPi9
vUTbpx6Ak3RShHAE3nhTrJxwqJm9sAwc/Mrw9XTt4xjm9qEGBn2+PdRmQhT1QG8B4yXkJLVbxWci
XOy6dMIq6DUvOYxDrBxchGJ3mqmbe4JROCvsKXIg+n+r+6oKU1Fq+VhzYIvk3LQGoUQ724ofhpjt
+IDhh7Ow9Xhnq12ZnNSzIF6Crs00VxvaMMbcRsmkCXq7Xw6dImDdmtp0unsJya/Ih/HHpWq5Llnm
xZRkMyYIwRhqw6Hv+oi0s06Ot0fZ7AlE6uQtSyeQ9xTflMudh7q7lTTJyFyQAH5cZjt9yQltjlR+
9pqO26EQSHqLNeHpQntbLdu0YAUzeEsdLGNnP3TCdI5DZENbVOK7HxACIKgn0DOo3kkE3OWsqMRk
Buq+TSC0Sf/Gt8lQQcF68JTiX574zShCZG8W/d74Vg6Lfxd+jm9IwtUM1T4t9bhumyDVDQh1/Zwi
4x4u38MsLs5ekSt3spVgdTIgoAVCaXKtTfE86RtZiSibQHXz+tEFpf0QZ1l/EplzZ9vvbSgWU2I/
6RhTNbxc0snShJm3GkMlWv2opkh1dokpThm1oXcpUq4fbm/M7SFDU4VgiModGR72L5fjmU6dekpo
NAHwZPtUFVZ5LjTlTpDp/2ZFhZAjAOSfEsrlKFYjzCQfvCZAglQ9Rq5W+PloL2dLn+uduPXqhChD
0ibDxhYy2+VQjpbZY7+4TbBYWvg3SKvxj66fl507fnslsmy/jbL6TLS88E4o6jaAJmIdEtvpp4OR
6i2+GOBafyrW+EPYQ/rlP3wsVOnlXcUnWyd2jVNaGsTuNlgiN3oepeK6gaHF/SvIdgfEQh6JxsLa
xtky+1CJW7sNBNK+HOUUO5U4me++EYlIJLRZSo9BO1y9xSFi/E3rstG7MM0OJvKxgdtE07ODPcEf
t5ftyo2IkzgNNMk75olY7XGAixHEtaUJosGLPuXtoj7NWvwumpNh58m6OhI1BeCwEnu7LuUmlO2s
snca1DtVcXQ7N/G1OHUPc0J/4fakruxz6YnFvQtaRsK3L/c5YUxvDEXaBv0UKYei1suzHhkf/8Mg
VCJlNYHu6zqCLVRb2F1ctoEmM/u+WEa/n7W9w7SJk992AqGvZItQhFzd5+2Azn4tBjYcJ/WpqdH5
b2YsTAjWmqeoKPfcp699JV0CZWQUixGwPNy/1SuchKqWJ2ZmlYRTShw4C+VcKkn/KgarEjt74tqH
AjkIGk2KiFCwuxzNgGoaFvPSQv826ockUjEftvD+uf2lrs/p/42yxoaFHtQ0NFbboEuS9kiZvzw0
Kd40VRz9uj3StfnQQSCIITAzwABczgcOYr9QmGyDVkmGp3RczEPUTeHpP4xChshHYvttIM+RXlYI
EXptUCNtd2y1+YdW4CrxHwaRYjl0Q4jY15F60jajEo1ZF4R6jLPw2I8P8WzdH6QTPPPy8XFACG6w
vygPup5wqy4AMOH+pRmD5T2ZGHXqD/9hNhBgJceNt3yd1GJF1dtLWHQoxbbL4nvZpNp+W5bNnnTq
1R0ArPaNU0YzRO7F385P71k9hK6EZSvm+Uhq4PgYlN2dz3JnS8gCIHvEsXjzLkfJhTUlg4m0HF5X
ximsO8yjHKAYdy8aOZoU1UGKCh6DvhplABtttTYCdvmgHdI0UY5GLe6/4QhGwJNw47AHNriSaEht
LEQtWANYUfyhJ4n6Ayac8SFa+uxp4hL6+/asZDx1kaRTVmI+9Pkod1FVXz2ubjlUzuQCxl6cWhWP
Vdw3yqcxnsXyEo5z1byUUxja58TBrfuRRnQf3R2iUzmkEoy2GSkI0OnLZR0LlnwyhzrI2o4SbRxF
2q86x1XyADtM+ROBIbF3A25fEbIeRpR6yeyZdUBheileWbPJMSOCEYeyVMziDI5heTAszFB8Ry+K
vXLwdkypeyVB21RuiJRWJ0EVEEVTYHJBNKtjfPTUvLG/5YsxRF8Us1WMv+ssjXaKGPLvvPy2l2PK
3/Tb6Yu6cZio+fZBL1T9fUZx7GjHRf/nnBGD3t5G24MurxOuejru0pp59RVdd+lMBY3HAMaWcpxa
UNR5E9U7D+S1RWSrouVOrYyaz2pCyaD1g9o1IpiN7GthdsLHQuu9WPQnkVZ7we211ZNut/S4oR8j
53m5elWlLRklXRFgNNc9Iyj2D8jm+cFdMCa/vXibkeTtxY6Gg0BbiyfmciTFoPJX91MfuFWtHFPU
QiEkGZ2fLHO7M9TmO3Fv8SKDljYJZzbci2JuqsTG5zkIS1S/stQTx7Sv9w7YlQkRBQIAB2Yl0dOr
C7lrpkFLMDZD+SRpdD/qk59TFhYYnlvYj9+9eFTHbQALnGUanas9YeKY3YyuPgBCsitY6jVcVSyQ
PK0+NDhX7k1tc1++IepBx5GNyPtjtSuIm6y2K8wx0N2RZ0AANSwPuGXY7SNuZBZt47nDR4tW3fC1
IeUTO4HIdmkJRKUaJ+8Qxa4NdnTGvYNPrAZ2niengVLLodNC8TAu1p7ewiZzpULMxoSox9mm77oK
tgE3LXEzFgYoX0xG8aKryE7c9Iw1sxnoeev8kxthcm/3k4YZdzNvkpR+JnW+PAtuNDV0clsnEC7c
iAc6QJH1gCa7ho3voMx7ykvb80DVFfll9g7dMnqgl8NNoxiyqK9cyM2DeuhjzfZVffd23H40aXpC
Ex6OHGdvnbYoBvpmnpEuQR5DLT+2bs/udPrOLXF+RDhs55DL43Vx7yMMS9+KZhyUAonRvpxUraXS
oGE2AqzIzWNcAXmyZ7c969ak4ird6IdOJPSTKQI/do2+9xZs9g38vDf9bJqB3DJreRs7BsNRCGcJ
EHlro7M7tgzRGV2fv6PN1VoYi+JIie0kfjPn25fB5nQyNKARsCnUnkmjjMuZm1qMv2ZYaaiUu3V9
Tgcj1s5eHcf6iZM6TEeeXcs9WPGUL6da6cw7xXYkYgokHasP7lo6w6wSxsYmiqq0wQzSBfc5K/Pc
P7SYWCoeO+0TXqx7TZbNpwZ2BiaHXIF/6ISubtpeFF6yLLYFR0ppH3UlzOwnq7Jy2pS8kaesTDDu
GxsHaITZ6zifmWTKxun2qm8OkfwR0lRcsrUcQuPLVVdASRRznlkUGBDe4UrKn5fS0nd6C5tDBAUA
+WjyFWqsOrDMy1GKrl7cwUUcbYy16nmcnexYU/c/CmvXhv7qULLdCnSeS9ZbHSA6JSQtmhsGlteb
87nHQ6Y4RFgPLgdToAfr37t+SApTpeYfwmBKyJczc4zGKaahd4LJqyPfjpBabpKk3kn6NsGTFLcj
2QNZShVlI41d6x7Npsx1goE63avjtvoPByDLUz3iTe4VpfrX7VltF5FNQbYM7pKF5MNdziofFGPp
hesF8exm0FCQQzjQ0M0/2Miu3Xvj8TpRdJfdesnlX3uRtLqVY/PZhQFc+hKVdWVuj0rd1ie1My3s
QrH4BSqpuIV+0pTYzhG/N5ed9b0yX5pPdDyl7Lts3lzON60tl34Km6ZC8/2x0oQ4JkXlngZHzB9u
L+0bd/zihjeIfqlZ8zrTdgYTfTmWbeSSbTFmr22oNb0f439cP6R8eOM1UxvRnuyEC/eInSKeKS2R
Qn9W27Y1H+phnpVHbsScXMCKOpgYo/QHTY04nb+g8VK2ZyVNxtDXy97O3rWL0Q5HN/Gsf9uusSq/
sgZtxkg2L4bBt5saEeo48wzxtZ0Tk1EQRG+PqchFf5zztEKgaeY0mX4WtdAqYXmV4efMNMPxUc0q
N/JbLhTFHzW7e5gpUIcHZIVM4yEz++lVK3p7/BB6dhg+pQK43HttVJr2RYuatj12Xo2exlQmpvFU
6laV4jJq9gUAutwsvsFvm5dza7bhdJjTZSo+Cwdy7kMbqVF0SvW+W46qRV7ku7k9/Y2+S5keVIMD
cUqKAoHAOoW4e3KLaHL90V2M5kPW6QM2z61tKY+oCofDgXM2RmfWVTVPS4ZczwdR0rrrfG2eR++s
Jk7XfotFhmy3n5ONGUiINE1vvrbK2HwXfK/hSzq0bvHXpAtR/KEkLXXgqI6y8PPU4JCGqXw4xeGz
aySl+COcdHX+6BlVN4NJSbToaRlbrfZr5KnqBwBOFvEvkaf9AeCsWz3e3nTb+4PaLrU8cNs0Joll
Lvcc2NMOp8AieyXcNP4am2b5GhuYLBi1W5wVtS53IsHtW072SoMLz0V6M2iAXo5XTtqCENNQv1Zj
br3TeLGHY4i8+TeKz/HzSKf2BejV8KubtGkncd5GMDSfSMmwD+e1glZxOXRomN08KPL+t3P9iNNR
9blVEec9lULBdsfsSs+i5pwOf95e4u1DSumc6aK4xdYx1rw6JCKSFh+k9FVp0hFb5Hk0/dht7HIn
idh+ShoPqLmiYE8jjw7w5fyaKjNVwaP2OmY9Z3Co9PzfHL7wVw4HMKM216z6dHtq29uRIZkR06Oy
CXj9ckgj1jF4a4zsVcmWSj/r2K3npxLG8PAe2YjF3dms25UkC0IxUuqkSTjv6vFJKmo4rop2QoG6
9SkfZu0cFvdS4on2gAEAopERJ//hrY5EOY3RAhkyDDLD7B9qoJMfK7EMjyqSeKcMiIS4O1JgQD6Y
FBSRjYJVeKmbqZliGhMGsOr0By/F3gKzqDs9GuW0YFsC4uAxe1PmuvxWBRWq0raT9NXjlL0aS2wf
HCVydj6RPL+Xb5hL3i6VSmGZSXety1GyPCowEjab1xIG6/BYlzkitIh4LJj8zIZTPcwIffTPowb5
7GGhu7SDnN9uEcYnR5AYCLota8fLwUkImCqjfo0xuTh12GL6tR51O/t+OwrKIbCPqW2yF0k1L2dZ
WF1R5yIfXyksig91YQ6nNNb3uuZXRpGTYD2B+wG5kn/+W6Uvj/SFqoE9vpp6OT+jdR36BYWZnS92
bRTE7WV6JQdZQ1rDjCK+beXT6xu8symU5NdU18uePsj2qqDmwF1ByMgeR678cjIlkDEYQcP0mrbl
uzhUnEPWRynWOZBqbl9Kb+6Pl3tQQrvJyEldQAevqzlLYjZGa6TzKy6uSwkSP4o/NvaMobaTL3p5
HPRxcf+ou6hVT8QfVvPHlNm95o9QVca/o0KhftaMSxn5qSUU92SFzvjeGiPF+unFmMHsbKYrKyM5
RsR80Ib5vatbTXHySCPqmV8JgGQlMlcfJ60Xr65DNHN7abZPBPp/xJccDE4ojYjLjxAZ6iAWaHWv
RLRD63fwhh/LeBx+VrRfPyv22Hbn2yNemxwRD+kdEkI8EqssyAizdsysdHkdMjE8Q1csDjP1xaO7
ONrOOl7ZyB5ZpOTmI7MDguZycmGbKZHZZ8WrOqvaYx8t8QHCa7azhNsoggiCOxTleyqhpF6XoziJ
aiwKZNpX0QziUU/N+iuMSeukUBf0PdQsj7kQ80475drUgGBLyXTkijapq1SEjyavZ9AaIn6dlMVB
p0a6d3CufCyQGFS0EE7hMV9HKlE7iFRJy/I1qSkneDQyHsAilYdRNbI/zHmp/xIIARQ+pLHxIWzH
50k1x7/MNMqfc3wa39E9b09RBczNNos9dYvNGlCslOLKEjMCGe9NZPG32xBp5VmfHaG9DkVJkcBy
O19VHP3p9n7djiJL6EBDQfdQs1yfELpyEMwijHjjGczukmTayQV3v7NV10qVHD3pJQagn2KSRKKu
dlFKzltlei+CXC9m2/dMItNfSDyI7n20WI36UgpS2kda0jOUvMVx64dccRf3uYnKSD+EIk37E07s
y+RP9jhQPlnmYk/YbbMdpKoScTe7nKIj6M/LrW5rNAlF24pAV/TGTxMDnB2iPr6iZ/rO1tsuu6QZ
UGID+0+teF0sAUVAAgaPO6CT0h4GJ64ejDTzjvd+XHlkGUEOIsVsLieUIzaMb3kzBJPZgTHx9PiB
6mlxbzgnGcYSlwPSmHLh2pxYNbNOA0uvBotia8/VkBVHVczKzhbaXOVvo8AGoU6IO+Uay9zAaQMn
3zIKSYwvUusfYSyPVYPxjB1Ge4at261AEYuNQH9CNunWZTprTEk+c0Oj1u2FiW9k0EGsromodOfG
t9tf6epYslcufamwNVmdjSrsoHAidxkoZYq6eBubh0rh3fBsCr63h9puO6YlLXVQLQPGuk4o8MvL
BSIMWjD2kX3Q1Cg8Jkuz1yXePBl8KrC/EIhRIOESX726S5aPvb6weHjKVcdRlDP1GaF86g2oO61R
1WfNTvZIYFenRuVWlZngNtudbDfuKB1qwTLP3dkoqQnGmdgr0V0dhZACDgn4Zt75yxOliT7q4srU
gtiwi4PoyuadIaI9Y4vrowChQZxckjZW9XC7n+apAc+Jr1VvHcI0bZ4UpdtjWF0dBZ43txAEig26
MrNiJDpnl33XOuj3p9zLTa/sQUGubgb4W5L6Qsq8BiMWc1baA4lTgIvUctCL5NVWw895ZXxOq/pl
KMP7rDp5adh8/3+8dRk/VlMLfxy+UFr3f5URVifCi+qjVYo9NPimayFHIvGi500laWPN0yGfLMxZ
0QJjxIxz0N3HJCofnRghEKNZvjRL9Vcowg/4PdypIPE2R1YTJiz1Abqa8sv+Fhp0eWv1acL+QAgh
fNDFMIMx9srHnBrTvfEsk5TwKsA1pBcUwC+Hynq2xbKwSWLh6QeMsl2/8gyqkWO/l8dc249cuADB
eUaISFb3oErBuaNdq2Pr6eFK6BXKsw2L+uH2FXjttrUpxUkYHOW/Nf87mUxhzW2jB23ouCdseH6F
wCOObpTtNdnXhmp8JhBBFLbp6wIpoWlxuXaQObo6FNUSlEYWo186gT2aa/2QV075MGJn8SqWeHoR
gzaca60Pz9Q768eyj0bKoM6ektJ2eQGJE0cix0E0Bknr8tcUpTFb5mIuwWRF86HMPcS2l9K4O7Ah
EQWDJTE79G/XitP0ftoImVE9KFnWY9QPf1lTsydPsJ0K1yL7EdEdGggbFUxavhlVXGMOIqVWzlo0
4IPm9ubOTtlEHEiXgMWg3S0J5zzOlwsWhrHQYi92gqSx38+u9TJA5fRj5LtoP+9tls2ULLotyFLD
kAQTBCTjcjBvQk50SDsrQFLLPI6Fie1NYexJbl4bBVqlhBjS3eEbXY4C8HdIvWmwAqu1Gt/WB+9s
ZmKPH311FKqy8FaBI4DwuBzFdVvAOPAEAmjuCaRhxcDhPgo/3T7IV0aR2hTykUQWgIbZ5Sg1sAtz
gSQaREa1HDGC105Dr0zH26NsrgtacnBhkOmVeO1NCD3NXt9NSuqikNX1n5qcrlFiZP0PdFHEztG5
NhTaThA0+TwSonk5ITdB0LnlhwSFGEq/WvThwTFpMiZe2t7bhWZWAJqkAyoxEdnv5VDURXOUpAo6
jUoWH/FfRXtERZ+8K5Y9WNiVz4ThkWSF0l9n262GSqqqL5SOpmakYvgqQk28aG4/3/vqywnBHqJI
TqJDp/ZyQm1MvS8xEibkmd8TbKGfDOEhO+BO91YPpXADyCQs5Ig1ETi4HKjs0XFJoiJ6NVAbOrm1
/qNClG4no4KIx19zUdIjE6AST+5GPW/LwFJLYindFm4wtu1cHWvdjf5o8KmbDoJemQnMWa+cVx7T
Jj/GczZGX5O5mtwPDh6R+nNEK2H8lidqVp7mskFczSZ8rA80GfWgbrMh/KaNY734sdHTAK00ZbB8
PR1s46m2FLf1MQqAquL3djdhmIzmcPmA8WnWHQtvnnO/ctVIOep45EyHzCYiPod93tm+pqejearU
aTTOhTf2zdnTurF4iHBHnJ7F4NrNg+eExTlBTsyZffonk/5xLqpl/BOwGw1Wu5nc5yiLzeYREVYv
fhq9rPo35wz+IoA1tPMypm703itj8/+oO7PmNpJkS/+Vsn5P3dyXsdv9kJnYCJIAN20vaVpYue97
/vr5klJ1CQAv0JwaG6thlWSSQCIQkREe7sePHw+Xs8B829iDOomh2xfwWe6HAb/9zovVIFiNvVSB
0QjhWF3LvanR7gBUljaxUpYMtlJ71uc8bdnwOKiWSMk/HSDsMM/SBz2AAOoMhSrHdo5YcHbNVT5U
y1KNpnsxqY1PsdQnOZ82KQJ3mAT1s6kCHizMMZvkB71TtGYd0hBXdij9EmQbdYgScWPDK3R5ocNg
KL7XaRvfwRSRJGRAcL2WWaPRKjet6KC1iyR0zq7Gquj71VDTbmkZR5SFrz2iQwQgEEbr7vpQ6j4J
oLxwZbgLtcSxAsFTn4EffdHRpyEZf6dRmyE7Ea1IGicb0qJ2Ej3yjPsJF8talp1adE6WdlO30qRM
i9aNbgyU46f52As3XInUM6qV6u9zlij8ahm9Fy9EULNgWZqx8jHQMlVxKO5LioXVx6lxJ8ZjQrV3
5wX3fi9YiVPodSEguySWpdsZUS+yMdpOdvshCOglSu22uo3jLpau0t4bQwLF0Yr2DVXK41qtsniy
eRgCafjaKE0npcB/dEj2R8Hv0+g3pmP5VfrN8+vsXvfpOmZr+Fq1U/h9dN+OyiA+JlOr3IzikND5
mJ0mWeiR6WLkjJkm5C7tVPNp0zRi2rh6DUByp01qErlNoArhTlITIVpFxJb+CpaIHiwmITflxRg0
LayM+TF8KAuplpcABLLmiFHUF8shjwpxBUeklR0pNoLSJuFtDSvyQ9FoB2EyfUbET+/mlh+cJ1st
PTVxQ3RmPncS3YrcGk5EYVO0P8iuqZSS5ha0hNcWVVOL+rMklanoBEolx/AzLHlfKmKo7yUxr/PY
piKr/hhzbiVH12Jfhj2WSM0yr1Xx2/mb8dSwY15gipFapnruBJ9sSz8EXJXIpPfZPd1egycB5c37
Nw7CLQ6ILgEwGaSdjikx5JfbsIunbNeJpJKrGqV1QxZ65/woJzevDqI0q+JTqgxX9BiwkHqx7xMh
r3Y+ENaysYpwrYWC/L5qkPQ9P9TJqs3OCi0sIDHhJhM/Ht4fdB7RArmuq51WNPo66PrUUTpJcd84
Csk6kp/UNBK6zRzKw1Eo+/dIB3TNLrY6U3PTvhe32mANb2z7TQURldCg1DwkaBVApofjyLUyjAV1
XohEUspYxEGX2hAUoyfyCOpigI2z9PU28y9Mbw6cDm9H8l2I70AXnFv5HFdbJGEweE2PZ14anbcx
jK+R1NNBzK8pgI0zMvJBo9ty1QpvrtGBH0gpNslrhIrR4jmary8imTQVun6bFdKwUueWaegOPZx/
eKezwysjMH1x0TVYgoeLWimTks6KXbeK6QlLXVCVbUQuztUKU10msbxNQoRbrLpX3uzb4A8SGqI6
iYOAn3M4sNKW3CxKY932Jevnw7ja1jREu+B7noZVUM6JdIh2iKtOOv0Rg5RlrwvWbdV60Z0VG9FS
UgvhQxOQtkYjYHo6v5wn480nbs73onmAN3WcVc4aUsA0g692JZjAFdUdFdW3RPyUYSxpAvD9/Gin
5xsCH3g+VoTYlOjncA1LwfLEpI/anZX3I9p8em6Lvlguzo9ymk+ZkU70Zqm8ncVPjhm6FFQarY/Z
2o1CmvW2JGQ00CoLn0JzL5Lk1o5NxQwWdZy26XfJGmcd11jwoNTFfV5fZ0mcD8ukpHD8JjYSrbXp
6O5dyuKdmlU+JDA6N+NMtTqu0ZQK3jjwrH6H9RXxWqrIjXCF7aAdLvWNfWUoAjyyS3j/rP1x2tX3
2bHBILa7VBs7F126+AnVTGVb5EJ7ITf56lAgzLAWyRhS6n/4hIWgHK0+UNtdFfqD4WDogHQ032/x
FcWq1JcXHvVsUw6MHSDKnJybG8UQfKjz5/kF7BuLpBHl0eh3DU8x3VG6KdAea0o0FCFNWrs5dcuP
bTKtMmQ7VzqxfDJVevbCbiwiA/lvKfTXdEQnY9JLQXgJizmJVPh4kLa5B9iGc7vZw49n9kLTwMvv
doYghY7SR/itpNGuQ9ki5aSVlGcOwqUMwyunDECSKiBKzgHW5PlD/bImgYLKx0jidccF0QY2HW+0
vceaXFj700c9n2V21FzGeBqRjwm6m3E6DTu5JSXsKEI+7WjDaoVuO06qf8E1eGW0H1Uvxkw3PoEL
xzScJLCzaUeB5LgOwxYSqxeG19QCfT2/p06f2VwpCcw6R8uIUh3dMFZOY9t09IYd1kq4Q6vR1zZg
5rKbpaaSLpGDKUcnifsqcN48MMl2UGRM14ue7eFzSwwfyglM1R3wQ+ECqQt2IAm924pWvpPKMln3
sz9/ftDTCwCaGU4XYPl8extHJtmYEOXOO3/cZclo3Yfd5G8zQbOQ6wu76zqNUZQ/P+ArDxJwkgAd
E0Gf12P1VEltayLDjAFZ/BvfiNA0QRP8yfOacHV+qNODwIUNTsmDBOu3jvOUeuZJymSk464WzWAr
RzEqhGl4qVPCayuIR0C9MGqmp1Bbriq+RHQ27lQvGN8bWli7vqQlK7GNPLdFIfsCqe2VBaR9JBpi
MieBnXrkiDSTXiMjkYk7KbF0erIWLTc1zeyiarjUOOeVBWQoZG5mPfWZMni4I2nF0+VhXYo7xe+9
BZLm6lpVojcjogA5nDagSnKG2MqjCSlpkgQZgtc7rW/UTdxb4w1YziWdh1fmgsYfeCuGGGbQcXa3
z+qa9HQl7WoDtkScNAOVpUPqnt9yL53QDi8kZgC6iwAshp/k4eGS9UboC6bhibuOnKHieoUCeS4H
eEFEMB/Er8JgQmlvYB3fjVVQWkuo/7XvgxoVgrUeK1GOHdmzhvejMYzTF7nPEmORiUarObQH7c1d
JWdi4og6FMOr2Kuqb4YX6s1VXoad+UQsWohoi4VkKhUtCKLlGHTCG9vDE56RvZjbNMOmYzmPmRMN
6mxJl5XSTk1D4xZ/Dl3/uAhnVqIkfTi/oK+crrnYkSNMXAiqd7Q5hirFiESitEtykbptSYMVa1Nb
p+wBiqt6USWRrF9wwk+3CnciiWXQsLkH3XGW1GyQLxuGjL4xQiyvZDOExzSp9YWtMn/yw50Cmk0Z
Ncs4l+vKRzOLZanLYkQadpaed18Tre6WbFzlPpvAtcah0j+o9PXeSKOoXuC+n1oQIlOIpATa6FBg
Rw73aOspUIYC9igiGsV1Uo3S+zaG4d+PgJjnH98rS8lQ5IHBKCh/OqYzcuE0Qp0zlKck/Y3CVrkK
5dbYnB/l9MrGIwCZoKIUA4IO2OGEjAbNatrAKzuA38rNtF5bpkNm3gxy5T/EoZ58t+gdvzw/6OnU
UORGVQ0OK5WfUH8PB0VpOanyTFZ2ZGEsR6/i8L1pBdqbHeqZCcVTQhKeNPpxh7SxiNQxp3XUjqaO
4TWdeTnqZq/f6KVxift7ui2AXSCdYiRxqvnz4YTSwbAKgSTozhKDr9VkNRuxLcZlH9SX8nmvWEnU
6CBMk59CrhCDeThUoAMwq6Wi7aCnxwI9jSnwixZxhPDTRlLp9+iGal9QfURTJelKD6apdku9zHei
VZrVQg6HYvwQhoOFUmmnzhmuQRWjtW904b4cY390x0oov9Pz2Q/vDHgi/lpGYiNd6JkYBpQomTR8
lto0tGw4K6VH+VNSj5dcnXnBDk84B5w6PDTi2AME2IezRJ8983ozV3ZVHf6eN6XiGGq7KTwKgOSw
/jJ2wWaMK3qaCRdc2Fe25lzFA4iASzITwg4H1pN66kG95Z1i5fr1pArCl0SrpAsH4IWHdzQ/Mu1c
AmiyMM4xXNehyFJNZqXtKIkyHfB/7TYx9db1o6a5k4y63omo+K5Grc2dYeyLPW0HQjfXm0t94k53
7ty2mDsdp5J0pDTbh18iHoK4NkSGwNwZtJ2wQSsFpxrKHPR+ihdvPfVz5d98GLkAZ7Wtw6EaPfdT
j1zaThXMcKHQ3IKsCKmR86O8MiEoxcSMQIc07Djm3o5TXBSCmWi4RGDgqRb6q06e6IgdsHfOD3V6
DRlzFh/HdUZET/LRiLvFVlvU2k7yDcEd/bZ50qW4c/zKBPmQzICKwEEaI3dQkuJC/dfpPmVsQHIM
N7sVKOpwMftELEJRZuwoDC13CpWEYEcO3fMzfHUx6WdA4S2QOFrVh6MYXULHmrrTduFUtCufpr3X
AYHYkmb0l2KB0xPPhIyZCD63aoA5djhUWQkDLVVFbTdCyUQ7lDvi3grT+kPAtnVjRUm/J1XUfvTA
OH3b93XrkoLpa5OdG/Sya0g7nNwXaqgGHXtH2xVUOjwMQtDdoLXof9BT7RJW+cr558pFrI8NChP7
pFdJXqlIVXiyvkPQpzPW3tQJhh2XukV1pBFFhpNbQf8+r8MqxXkdkm4lWnVY3uiVRMepEkJWdiHi
e239cZi5xYjg8VOPNpQajwYKoJW+U/16BFtMUtKu42NRlws11zW79qSvteUvpTx5s9AvXHnqJqGN
SMBQMPMPH/1Ey5N+7lCzw3U2nS4UPRjpfrUKq6a9MMvXnvGsu8IdyvJTBXA4VE3iBHg4MHZdNsg2
nCZ9JzQ6GiWxp96fPzunNC2mhXANGwoPBLTnaKympyd76fcG+6npBJfSt/45SkpUGlMhne56qR5H
25jaZDf2cTi4VNl68bLJm/a+jlJ9WCmxHFxCSuZBDy+eOaTH8QJFAEI85lF1md/UZR6Yu16s1Nu8
S7ubATbZ4/m5vzIKMQ4Cjuihzi2ijp6oHvoFNSSttTP6doBzktX5507TxwsG+JWnOdcxUAhFlM3D
OqId6XlgtJOQmtwoaQztaBzve03ql1KgqxdmNDscR+uGGZyXDB8ZIeWje9KI1MloO9HcJWbTPXVa
4G2h15G+NRLRFlWvff/mFUTIBjow5SNkO9Ujy5sJeSmDaZk73fASu2gSKnvN5lJD9NcW8CWBMcts
ci8fLWDb1YpvmbG1i9OsXXhm2zpSbqQI8oqX2lu9siVeKtYgBc3SYseaq5rmG75RJtauHsrR7Zui
cFC8uyQz8Nooc7cFeHysGlpYh+c7qKphaEF/dlpD75MGcT03AuZZv/nhkGlC7nrmyJKHOLKVgxRk
ZGtif8+tqK2yvG9tUfEuFbe8MhfIVOwC9hv249g109ETRmYDSaiiVxKnDY14E2MhL2FiJ14M5/RF
5Je0Mc7ZcYNUM+olI6Wl7l5NzXZyR4zW9CTFdQYu1gyCuWm5azM3QrNJdspaFine1RuY3clgqvUd
KubycE/TTMgXAANV4uCc0317lpkQIlvDzH0KRURX7JIetpZLuyeLP8dtJqwTD7DqxjT7HEKHaGTk
VUJNS58qhEz2DbYlpOGu3oi21fbIcKGuMCZfczp2Vje5gaSCLfl+cp+1cTs+9hka+bEt65GqOkxB
qbdF5cEJUnwhRGGBfp6WHcta9K2P6S96H0Zak68rOZe1hYqyUb8d0LQybFECKf7UV2I4oVkljfpW
UEPJ2IVWkpebkEYKHmUoPcpSmTxaJE2nehptumF0hS0gURpXrg9fUP0qNfTieX7jxjOgFr8A7Bi9
U32tDhcAtZDR3LU4AK6upL7bpMjInx/lxNbNo1DYQ4Xc7KAcu2K1IEgyJVHmzszbaK/TrshOO1/d
JsowLLw+qT+eH+9ko8+a+xq5b4AV6n2OzbilllbOq9IuasN8WcpI1gaVqr15VnO9IU4muAPQtn5k
GjSKNkSEJ+Rd5RuVmxtRsaQiTdhqxSBsNLm8VHV8uorEkHN1M+xoiUt3Pne/RlaRKLR6VSs7+i+p
e/rfWYEdwNV+73uK4NtiS0Pn8+s4z+DgjgIOg7Q8yxbMRNxjcGqsraaIlQ4XrkpTw9WMonxW+zEo
VnqG+V2VmjBoS5ouDPoFqOVF7u9oaMpyYLTCa56h9aPrCjbh3JPOsnZpPbTjbTFYybfYyOKPldHH
/tKI5fYz7YbI5CXx4A8oPFqoq7SW1z4XTVoLGyuhdZSt6IlguexJE96gQvb5KdDNWl4RMFaTG4aq
QRFlOTTFJ8VIfYTk2mjUnCKu2nCRg/ZUbhtqefNgebr+uyd3xgeKS5XODkcUCm0RJuKXriZ1uzy/
8Ce+M5lKHU0ZCvbnaOxYCNlPGrK3E2oAVRH191Xst7eR1WtYHV0QvuqT+JSZnTsiq/+tyrv60/nR
Ty7xGbrDmwPpgeKNT3e40aoAKheaCtZOiOJw1TeVVJExlv3YGZs4vgCAntwWJj4QiN0sDD/XQB89
aK9Xmqyuamtn+ZAYe8Ilm7rVz/qQqnYmlKssk+98E/N/fo4nJoKYkEprWDnwVigBmw/bL4epUypK
UACmdrKcNsumpsos9SkXeesoACEwH0BCCev1k5WsjFTU4jDa92HefuyFPLHRMZbfnx/l9HkxCtUS
EkQLZnIM7GrlREOvOIv2dSfEKyOVxOtsmOIl4NalyOrEBhGyMxAgAWABQNqxDbL6OkVgDcglsegj
oQ+fhtg3HI9i/Kbtggv253Ri1LfOsBY3lIzcwtFofpANuV8U/r7qu8IBOyDHnBTKrZS2b25GCPAB
MxtonEmBJ8mH+yEdBvTx6F6xj4ac9E5ZpcsuQQ/m/JM63XXMAvlEYAlwSOLFw1EEYLpczkruwMpL
HDyOYJNHvrU6P8oryzbHSlxOZLABqmfr8sveLgMjN+I+iFm2WPHdIreKz+ZEIa8d1VkguudHO7kk
SJdwxzIjA3VgchmHo2le2Otpz70uav5kaymaalYpfKuKbitEXb6CS3pJcfGVCXIHwjdHcWa+e4+G
bLFI+hQ38R6Ce7HxtIak19gICaer8boL1vCVZ2bNeRMu+rkG8YUB/8tqBsbgq6JfIBeV1/6NhSz1
Y6Sm+eL8Kr42CmlXmft9Fnw6XsVOHgGjEjPdIxKLqFbdWIvOGi89q9dGmROvKFZyrECjD59V4EdS
hmRBupdb01tSmaJ/8QMt+vzWuSAjpUKQmiXIAYGPRtFr2mEovZfudW+IaSVC97S4QZry/CinFwej
aDwUysQQsjw+sZMhTnJeZ9k+T5RplVLPtbDGeFqiJdVsVEEe7BLl8G1TpvolAszplldmJQIMErHI
XMpxuIxeLxUwp4N0n0tG19/LVapHt1TFyMO+IojMHke5aL/qhadFb5Z4f+nFoKCfQr4QbGv+aL/s
xrpIainq63yfBHpvOnlh0YKO9rpvP2LkzUkH4RTxBNEmOhwnCUfPmEw/33sdSi3UCaSOliJ7ZiW6
8WajOIstcH9xc6HYeuxlKlGawz1v8n1WTO0SXETf51GTX/AoTxHSWdOB4ihEbvBeYNgcziisI6UV
hCTfd1Hcr/VYjZeBIXgrorBwIfeF7qYpXGCQcdMZaDm16Mxevc2weRfM8+kdSr0+R52M9py7ON49
nO0EhNLI9wVNdlZ9mel22gfZQhEqz5ViMmjnD8rpoWc8qvUBDAHdT/jveTlqpeZHxd7Lw4girXKk
m3B2yWV9bVaEs1zYsxjISQo2kxMV89UWe+p6fGdSrMjJLI9qUtkrFukk1uvzs3rlDFIgCJmbAAV6
43E0RNAyVWNlFHuOiuJwPSmLkMT20krgN5oToALkYP/L+UFfWUr8gxntnCuewO8O9xB220NfcdYl
8mTL8dDB1BwZD9a88MheWUxALcBr6rdoznTMtJDgag/aKJb7vMnE30M9y+/TWM/e1/T2W8hF+GZW
KkViFGpxl8JlQhPvyC8x5arHYpvFHnaucjWraS/lQdWdSFE/nl/B2W4cxHWMhF0BicR84bEeuftV
VUL59JkZAIyyqP2k7BzEwqixKuUYCZMwScUnfaRm2+qCZlNFRX7hE7yyccCRKVWDhYYFPUb06lYu
u2mK6j02LlcW2OtKXihS36ZXVi4V5QZVA+E+y0UtvxANvFQuH04e1gy5US6P2QU8Fk8PgjCCDtRq
+6SkhYbBBaUV6Keie1D4V0h/luHGKuBEXQdom1e/F8YwGSuxT6P6ITMmiufsONcn/XdJr/NyKwyK
Na6aQS7ruTJJzDbnH9XxJqQeg63AM5qpFXOIdrjZ2x6mdTdJyb4zstrtpvjKF7x9pvofSBu/NVKa
B4N7A0o0R4MnEquylLeSMUXZPshriWavSUf7VfGt4QujoNqMkZpZTMRKR1Oqk0Ju0qyp9jQu1B1N
E6wVW+1Js4rcgSTRXLhzjjf7PBxkPUJ4IgvSc/MK/3JZFyqkTdMc631YCMaqUbljEquTFtSFdU5v
DsmqHntzUVW678hjGVywIsfWiuGpysNJwj3iHj/Wu0maom5wvJq9ItB2RkkkfynoFNid3yano3CO
X0QesIqY5CPbodco/yqT3+4RqDFvSkre0vWQlv0lD/klI/Lr6ZGpcpcAQ5BDACrXj/0EvU6EzGrb
fg8wRAMdWYkGc1Vbk3iF1OyULRNzij6pmlBKd0GF1sTkUrmEciykgAaZJFNs6xIEQ6a6Nyn88DHq
FHFaUZ0XDY7Z9ajLjB1CMxSKWlFkt7FuTivfS/WvsSGmj6EHNmGnVRDRZNn0rY8jMrBUNYjCk6LX
evRGp4jJAhsQ98LVmlsOHiVSlJiCxaHMhn1uCZ/lTg1WQR7pF074SXXGPIqJFUQ9gKE45ocbVCl9
2UzDYgST7SRpUQ1ao9olfLfRnYQMwSdrGMDDhKGxEOr1Bz/bJwqnfxVpvlkvaXEdocVSASPaA7I2
gkuOSenfGBrNbRfYyRxbcrqgKEfRXlGaPXDfVOw7y8TZTiXjVkhbcvYv+/i/vg3/y3/OiQLg2Wf1
v/6bv3/Li5Gih6A5+uu/dsVz9tBUz8/NzZfiv+cf/fe3Hv7gv25CkLU6/705/q6DH+L9f47vfmm+
HPxlkTVhM961z9V4/1y3SfMyAJ90/s7/9MXfnl/e5XEsnv/5j295i+ni3Xxqf//x86XN93/+46WZ
yn/9+v4/X7z9kvJzj3n8nHxpT37i+Uvd/PMfAqJf7zh2pNOhvpF7ngsn+uefL8nvwGYJWU12K8ef
R5PlFBvyY+a7H8RN/GU0s4k5MY513r68Zr0DZAGowm6A+omQwf/4cAeP6c/H9luGHHMeZk39z3+8
pNj/tAskbbhJaadEiTtZpxmvPNzEMvjRSLtd8UGW7hT0TX3XW0bZ3Shvc3nb+xtFvC/86zFTbMSp
U/22SBd1tJyuVMuuPlixMwXXiXXVZqu8uPL1euENtv977qY0FHisln3ulpLTRXtjuPVrp01cX92l
gTMQWur7rr2x+pU/LgbluuQUyOpGn7i/IicebaG1I+8pqD6JIX0AnXKVD07Tmcg5Fm5Tho4UXWnZ
Pgw/C9InPdsNIugCBPxdIu+yABE9amtN/UZCJ1iFt2xN9qiuR/868R+6wQb7t8tdXV5Birxge46I
Bj9XFLYcj5zL+ITD2YsyPTqCVHyoQ+2j1vkh7XBVYwuB/7MxULLVWG5eCsv+A4ZBuzEUKpmivi0u
fYzDm2X+GFT5keOF3zyXoR5jIllWm4VSq9NDHMjvpVYy7ykYD7e5stXC6CNsPvqhq0+pOAiObFYr
WZzrm5RkfCDP7U6d9HT+opsvsoN9RujE9prra+bPc+y95RRU+6Ni9g+VXInLtgitZT2pHxtlXKWR
fjWnFzY49T/VM99kl/5Ha3Ngoc5ar7+hXaKaAXR3bpJJRpoF5Yn/8kRmO3hgp5wkLIrnqsmz3zZ1
8iX7/qvFevW9/rBgovUOSh19P7ntZo6w/KcF46WZgkGSA84d1dvcgD8tmCS+m7EPWIykaWfNQOze
TwPGS3NRLVYHuSlzZs29xYBhUA931vEyHIM6ll9DmmzVaNOm20CNbEN6TilQVimVFILMlsbb2HDl
nlS6M05Ppb8Us4WF7r+2MANH89D4tNEoUA2nQdQiXhvfYt1WxY2l35clINztZK0Kz1aTtTF9MNvr
yPgODu1ko2SHzbdSvZPUa89/pEI58F3QfCl2JO1LGDyY8a3Q3hrFVSlva1AZ81qN9h3RBr9vBW87
hZAvVqaZOYm3laTKkUOaT+a2MU7O1Nwa6sqnslmMvxrZ2vPue+u9Fu5y4TmuMtrx3lbkuWsUtDJU
pZKbNNqr3UaXlp231XLYwY+DZseKI5euEK1lVPL6L3JX2lUe2JJXO1F7n44PgfJI11gh/iAhShBv
jODGq9dps9HHLepUFe/TL/ViHSX0NrrWJY9iw/eoyVPZQdFJHu+GcaWHS1XbBRbtDhYRlcTFegiu
lP5m7PajCE3NDYKrCQWLfJnUmS12S4XLgB7rytro1tX00YXRLAxX8//5clI/BMNdGz8WvWgL0TZN
bzLttlIfyvrBS26iYC1oThQvAnMRZnZW2vHkNhHNGK4qYW0UthzfFNJSLlZl8IOX8SY78pin/P//
gcuCKcAegCKjnERpJEAk7sP/7MI8ZWHz/P23h+ZL81z/dhNyhH/b0QV5DDP/p7GoD6zFa2//01oY
2jvONQpZ8FMB9wgY/7AWsPzeAdlRRgoigRDvL+6ObL4DiaaUDhqPTGJs1jj+w9vBjpi4J7goZElA
HZAwfJO5OLwWQU6wZMB5YDXYIEA9rNmvUaXc1nBjQt3/VHZFZndVoN1LdXRb1NMWrePnHv+GpsoP
3sjejk3VIVuxaMyyskEf+kWVKRjWfy/1T4fsVwfsEFD5+XnIB1ISBFiCzNnh5+mrRhXGsfM/pXFR
LgVfT+yX32KKeF0hNkw7bcUP58d8iX/+vIznLgq4BpjsObeKWuNxu5takTPoQKHyOOowLqRqkaY9
TIgREZOmCpJFVQ6qk5Vp6pRZ8J4yvQtR72FoD4WKanakrHGIgQHJ2Bw9hJQqOZZ0MO8nbbStsLOD
UhnRKAupk9jAJddseuPcIlU8XYjZTgeG0wJKTvKDOmv+O1xt+isEs0aIci/rguQqRtzZJJczW/G6
B6QWlrWqP2h0qC9z9dOFNX+Bxv5cdHYwDxgnaMZnyF6CnxyOHXU00SYCTu+Qb7EVft3cfN5sUsdw
4MTb3rV2ay0QU1vTAG2jb8KVvqm2+oZwbRG4pms51kJw5n+fv69Y08Jv3dj7at3wR2shb+R9Yze2
zjd+65xve93N1uKnamstVNfg5ehr/2ncJ9tpNdwN99qNvykWqKjeorL0NNz1JA3scS9vOltwGttw
aCy6qBbf9rzpt29oMi+QpHJZJyd07zS3dcyFsPQcz+n5k2ILa31RueJKXOULcdUtq2X6e7QpF43b
O9baWmtutMrXNHE0Mnv6Lt5Km/F+2FGYvE23+sK4lm+EtbgaryglX7ROzrtJm+rl/ZGp3whLxbbW
0169VTbzO7W25/y+3uZ2a5uO4c4fw3JRktrW68R5SG2a6zjKJlh5Dh1wboOV9Vivezu7sIdfHOiT
50nbODKp2DP20+HzDK228eDwJHdLd/cI+W1LK8eVf9d9DQdHoc+RaVtg98T222ntLyY7XEi2ZCfL
aQ07ZsW3LkonWj6vbq+QC7Ir52G0+7Xvwn62+YcFVUTuyKdOWPJs/nUzSk5v3wVcjHbf2NmTBZxo
UwQkuP1acP1l5sw/u16f37gv3Najec4yv4jqzsqFmPTDeRZq2pMXVtK7IbF8R9F682qgLdeGLkSr
PgxqNx+jkRIA82sjNuX1j9/S4Cpo02Dz8jdwuk+Z39UragkauzDylut7pCUR2luAR2TYbV0qxY0n
9U4lD/nVy29S1HwL5MJ3jJYTiuYlbZ/h79scI3XbSP3OyyLxyuPgXeED/vwty/XCpuup4f75by/f
Vw6teWEHvDSsO1oZ1Ipolsi9xuV1TCn3pmyIRvQu7oDergRVuFaz4D5qgmszfUYv4UHy6LwTxreI
yN2geEJAaC6nctP51mICTZOnq0j87gfKdab2j9SPf8lz6640wisptrZt2nxoiXm9uk/s7CtlZJ/q
Jl3nQ+BCvVmGCJhTE7UKpfemNJkLZLz2JPBWZTFMtjcFK10JXa8drocmJi0YLnrVW+TBDuLdommK
hefj7Rq60+gdxE9rQR2Cq6rNNsLJVBKcxDK5pyjooSeXCOH1UnQ6I3BHS0dVF9gDVQbEyXN48Os1
nEYmQrNyGiAlxlXTRFTEAjvbvfi72Bj1NmxWkrYHXV4OvnWpV+hRKMoT44FxAxKD4IrAjTkc2/R6
bRwayVtoGkp7pdWHTjT1ha2CxC60umnuCzVYKDV1H+eP0uHt8+KV/aAP45ohdnV8krS+Muuh16Zd
VMvPcYrzHnRlupx8eYe2mQbBV9HsCV0q24pqaXV+8BcJ5j+XHJYJdW2U9BBDw0ucM/CH0y7U1iNx
qYmPpRTLtMf276PUjLdSW0OZ94RkCSWmsxstv8mLHGpt2N7EWr7sJMIqRFJudDX7oqpThtwrleD+
UHwjj18/pkYVvQ35//lJSWfDfoDvc5xQy0wxzBP8h8dWCj/RdUtzUlFEtE8xtlkdfmpjzc7Dkqag
yKNc2Jgv1S2/rBJhNEtDFSBWfU40H8vBSn1amXQwyO+SrHWTHrWAops2SzdExW0VVNSQAZ6qmzSe
6ts0DAo7NbKnMUvarZ+Vod2XrXVt5Fj8Kmi2nSp9RCywv2t6uVpVFZp1L3+lVKJcaJBBCSONcNWI
41Prp8ktZNydSfnhndEU3pPa3E5pP15H/pVlBN1DLgWVExT+YFNKK7r0rIicus86GlhmojtldXNv
+N6tiBC3C9byA8D5vxAB/T+BUX5+zlfx3R9A9E/09wXpfMxPQOD/6Jv+QFLnYU7f6D8DjOcL9N8R
wL/f6AWrPvcGyRcg7fY7kLKkvQP3pQ6NdM3LF2+Y5Jn/x8vWu5d2QzB8//0y4/2yQKef/BQk/z/7
nnMT+IGmz5A5HsJfWgDiwXlmNPDjGL58HSyA/G7+N6DVH9OnQO5lvL/RAsxVG39pBYQZP3v5mnXh
fnn4gqa8QyqFL/gvL18/hvobTX5W5f1Lk7fezaSpl05EP54+9+ivS2CqAJJ0EgZI+LEEwAV/rwOg
/MUVUJR30FaAPUBuXr6ILX5ZAZAU8vxoBrIGL19/uwWYg6G/tAcE8R1d/WicM5dz//g6XANJegcL
GIRZ/HEc/n5GgHY8f3URFPkdZFZITP+bu7PZjSNJ7virNOayu4Cby272FwHvAmKL+hiJGo3I0cJ7
K7JryRo2uzjVXdJSCwO++CF89mkPvvnom97ET+JfZFWSFdUtkupIrNJTAwxGIierMjMyMj7+8Q8p
KG8IQHc42mHeEGxBWuMebNy4jkDfPPneeEeSo4iAWGPy6DUYDbgHqIyS6FFcc+dDbcKPcIP/hbFH
WsrK07IAxjvQWMF1gHVcPbGtgHXzB717LYAeVwQPlcaxir/4FSYZ2Bvt4KhC9EDE2+9xQwNQrbID
4l1oUaLbe+vU2V3yhlR3D7XK744xikgaAnYTyEJ1LOI6+ZLuMG17F+NWOg7zT73taPbGvvf3dsAS
gsdFMLxYxLUErtrQtAa90Q7FrhTaa9OX3hI7QPfhAa20S0wmr3HXBwg29ThAcKjLkUdv+mC8I+Bw
ihZitXWkXsC05909uc1JC+HzVkvQOvty2wM5rVDWcvaj03uAb42LMBjtEJwjO4pd5x5t9fUGO+Tq
xCv0frF7X0TnwGr1cw6kAhPHv9ZuWggGgx3aDUJGBOzNr09cys8sAt3+cAcpp6cY8JnqUfqfuNAO
TOBUsENpIU90sY/aHCco2AzIfU34C+MX9hix7twMW8bvAJ9I8m0jMEfuic71EaCwSRmi70F40lBF
CN8blz8KAJAVhRfEgd0T3eYHcHl7qADhrAYMXz1qCbrgaUHCCwt8dFaAoAlM+95H/w8JbFEcdSva
je0f7oIKhgialEi1/fFdgdUXbX/2xbwVjiXsv027vw90EAAiPbMkOMQT3dmXUk+TDIwAhQMQoSNx
fca1EdzdFxQVRhItrCshiC76ISSdpiUgxE1lOoTMlE65R5tB/fGOMBqDe62tpPhWwGoNc9LFyCH6
VStBfQ9gBtHKaAK6r1qf+GzhnpAzmIRAMIEUOZKnr056K/o32dsR+Brtee4i5LwvIlsYfk7jEvTE
0qHFNlCxeg30VTgBa4mVCB9v/ePobkTJ3JukYJ8KGeBVwDRrSWeKjRux72QEBoM6DxLffdC32oJE
wbnvJRt8l+1trEB3MtkRICWEt7XNUBkhER0EgbmYhACFT3EBdQJ68zEGKGUEreG95fjE3xoJxeEF
3SLyX5tDnKfG5iMb4ibREqRa4og2fa0YxeENvsILHJHnpkEyhXH1JaftINzkfTiygS7XiiE6V0jw
Vyax72IMU+LHVeonyRwbu98fsPtU0uAMuzfFtPtmwd/fEZkXmFy1v9oEBCEjDA9AUuvtj273qfw3
bv9gf4emm9RQbbYB93o74MmJEvnsaHSukBBLmQ4A+V+Q+mi4+ohLT7+G/LskICxMe7XfHZH8C8Oy
aeoEuWC+k86XaJHGnFF7sELRjKEOtEQ0Z+kyb5rzEEsGeLmUQlcbvqbxgQnTok1Kat3j3hfRCkBS
aFwCLH54sWiaNmGkxrZ3BexC3hOO49gmPbBuO3OmQg1CJ+GgbswZy07iwFRICZcFkhXRTu9Z/Zqu
hDggKIIcuxbm1jkH4ADhFrHASqQimrsQIprOOdELpgX3nD/HLaMWq2cIw4GjBI5r24fmOx1gg/CH
C2ijIerdMVl/Sv+kFrpSfdG5MlR0Grcdg0WqD4B1bgztdseYdNxrFCnUT3SnXrgzbJJP7JYZ4q7r
eF5/h0pdISrzcZ5qrSM69FIsYpo6HOXgllFoQm/vHq3t8XRhA+jTuecu4hnX4Rf6YdsSkNxG5wNf
8WFbqXNuqAHB/dM/A+0XLcxDenSaFmGA54ZLL8VX9TFfWwIIt4BSRHfviXlimvpQQhbSzKyRuWns
/kTQrBLNjs6bl/Jw08wJZFD4z+1Wnfw2nLU7Aey9RyTjFvsT3fUnxdq2JQDOKXyAEDdtUn/9fcl7
wpngVUN0OS37/Q+Ai95DNBOrtZu2gSh5APQBY1u8IR2hUTAJAfgNYrXSaRYBbxz9rvyARAdVqd4m
dm+KyAAQnl3b3EndQ6LI/LRbvzfZgSdE2EJq0a/UbERTJ8xsnHuXZCbgRq514cxsbDzhHOGhoLld
dH69fKltwwGo0ymXCL229CRjRa08Hn98MSzQl8ZZj1FyNOKg0/OdF9PY8O6Qyg3YV+6CmtHd9jQy
Mq4BeQk8XOqW6th9O267iytAkA+IS6wQRqvBQ7xOmhuNHCVEc/vHkDeSqkUJxmriU1Vr3P4uMDZA
WuLntq54we9D4EwbPfeKiHR8T9hdTOpun4C9cFRBlFI92rdDL/CQsPE/jk7hE5cxLgEJGVhG9qER
1eENCW/tCd0TTF6VVozOuRNogWn7ewR02Vo4nDfa9118e4K9GH7xTd3s0ktyAppujrwybgjpUKyF
UwcHnXuqF0V06mura3u46pAyRRjlxKmrpqgFX4r4WRnpe3Pr9CFlEa3AxGrvwNQACpPQnQ/bahng
ImT+AuSs1od/x6b6a8zY9kKAB4POo+2QtA5rXPaUqyEZkPrBWuie6OSfijqj2sNrF9poAjf6uuPs
98bwDI6irVSoBXH7bZdo7f5wf9f1Rm9sexdcmtx2iHxdwRPfvu9abTw0G30guO2E6KE5efnBLvUp
0BbUJz628+66ppjuevLSAzhEJVxTPa01AMhAHB99UOPT44Nn003DePDH+PBUKoJIqM3dVmADcxjv
B4snunAOqDHj3KUOsw8wCfHXwj/B8RHqGjKc1aogGHHd931zfUqXOULMBlVtPceWd79H/SJGH8zz
9emIUPtZjR7q8+jpQAM7n7DVCgA/SIK80BP5fG5sYgCq0ngGpBwbLTihMY8+A73JDsaAVKje1a9G
dgZqPJHh6kcB4Mu3ItlEuySNRWRTWlfFNWe6URg3vC8+vFRluXYhqDcd1XWBLQpViIBEqvp6do6C
XWReUJm+MBl/Xgk/nJ4U8JPDAsZYWQbxyYH18oOSCtJWklXevkOZNgzAoQR/qVki31vJQXT3v7QD
NJl/Q8qyaFovTCTVFFtWAKE+F+H3md4ITSBzpfIeqk74p5q3fEMKICkQqv6xz2bHZwH3JEZpEgNY
aqQkiyZxdUhXK0SIfOi8Ld3ZKyHhP2NTBsTiB3gpxnUAqj4UkjbKdTcdhz5KEy7HPldH9USnEMg9
W5dgD5sYmr5d6lXdo0UB6FsFavCiEN0SwCdlXAKBMEghKuUYWh1SvEd8CM6K+sBFFPxEgRlnjbHb
r/CM/jZUl2F3DKhVeEqkjtk91QujWoNKLW1vDENURxMPeCu+gOjbk/uwbm8XmVFs5qgUTDNhDmnX
rjaeNZH2fDRdq5Vedbxi2vc96/03EEcPAlrpPO4e7QjCUUvnL0KBXunF5xOZiSp6OzR22IekU6s8
EgIExqCqg7/er0xkkl+T52x/6gEsiqdL7N8nftQBIELiugyBaY90CYjfGZW/5H0mFPA4ooem8Uuq
F3TTcOCdwOqkRXX4reEf+FmxdmBm2L3LcTSWYDwgPcCdR/PkavvjO/zmEi7u/gFNRFgAD/VSJ8AR
tAKDAtccXcqTdoxG2Sf8B34LniaP6NDKfx/CSuFoo39HdQFG5/uQtzAuARTcmHUjWCk8Q43af6rz
qeTE8KnDTlEdf6vPR9oXBJtj6FeTJvhPv0G6TUdLTI3Ha9z3LlffiAwPOTTt5gHy3SPwhcTXBlF0
5x6gsXHyJHeQdg1ja+j9rsAbh1CTSVPa6nEvjEn4aTdrC/wAb6SOAR4+T0+mrT9JgOAUcv/VCbLo
vP2emZuCUibHT03j8kq/c580xIB6nxpPGdXGmz0eSEkwaNnYWuNrp4+WDPuYfDhFtdMX4cZbFX8X
6d5nAUawNKsth7oYX2hEOvAO/xiZzyMNOU0RX6o1HPeya+rutJtaAsCAfdxhKpzqvEB8Tr+5kq8L
zpX61TFtL+/yO42TL4YBJVw0mLsziiITgxqBu73rSyETdzz6rz7ma6lQt0S4htIaUp74gn4jqxGE
hse1kf4UeHaN/advFekAKWPjn+iufnOUW+xbaBpA8deBfn3vSRkfbSukoWV8c7eafiRyiGns7o1b
NHzYfBLoIIXQgILFduatzl5XZg+kEVjT3f3WkPshWQ7BPtCrstIK0d39fUHo2q4/wA1APgE+adQD
WF+aeMNbAOTVPdHNnYp749yJZwJ1FSayjazMuH5S+MO1F925N3fjw7KbkLzdI7dXba/efYlzyWVP
uV90/i4OmnXfpR0P1FvDXR3gEogfKCCh4o9ux80Aly6zo88SmVx/zXGiG8pOWrUIMde4jqFG5OSZ
oX3oeWYOBUvDgG1MHfZ1N+896dMiT3SBbe5oo8wL72gf4w7mtTsIZ2MNYJ2FlhEIaYOZNbL73gxv
B+MF+xoV+4KUasydmg/oB6nZ98je6HQelKDW/XfJnV1St43ofWMNYPEC54q3T4I7OuVn56kgdSHQ
/lZBExoRKBedKfwTnZFDPN648eh1wL0wcZDXcY+W/T3a8hH66vWg3a+e6HZfegYZFwHhH4Fdp7jp
LoLREH6K+saU9uxNGlCv2JSfNc41hHySDjzI+p0z01gCKfHCGhzFR7ZP/NG4+2yvHHC6StTGrrZ8
cPOI/GAPTqI7/jDjWueOjuNcA+NCkTT2ewRfi7Sdg56yUn4Rzt2q+vDfYNqm4Wit2US2G0sgDGXw
cw4hqq2PRHR2X08og03+vdh9ez3aSEDQcbvRzUWgrlGoS+GqjC+0Z284jpvLvYZW82Es7ed2x3A1
MfUh1DWVkFS6JiLnhxCMUQTE7IXplYYTG8McjuBjMMAzrOQjwsqGOvK6fXQfK4cUH8pgjcSE/qOE
98aU9VVPdc1GtP9kJYz7DzvnPhIOTqDGNGkLEEzLiLoObKM7xzAu4weKWeMSwFgBcHM0ckV8De1H
xQtgHyqbfDuC6G5BuNaMcxfWBrrNCBlfLePqFiQ2AqcXbTmksEWe+JbAXOYopfuS3PM0xJK8a0hB
t0dzUn6BHGh0dyCa27j/8HMNxxLG15N2IV7pQz+i2UiU+45QGqcOml34V0HsaeOXKw9mTlxioj5x
zh0efePcwa2NxvKPB7IiRw2ZpxENsSAqPKQbiXvc+yK6+GAWNi4BBRuY9tCZeL8PeWosAS0oKoZi
+jLHNnkXojQZ/q77PKil21u95fxQ3YbjQ8vJaIFNZlyjFKkR8JZ+ctWj9x/3j4ajYwo9ItT6VkyX
VO5ByA5yQZ97cK6kAAj20W430nNfh2G2t/YxeOisuEun0XqK7G/j3HcBee9C4dUbey6n6OL9JKuM
uo9wHzylEv2o9b8+/iIefdoNx8vohD9qXALJcVPLBm1Pff5bx598GJim27bcNZIwohuQm8u4BMLD
LdiOvcldlK9xEsZS8D8cAe2q3d/47kGpwjPdg5iARPekLdPGS4DQMG4vFR31TyN0f+quGdvrQ4nt
4/zSZa2eJcqlIQXdkfA5sjw0MnGLHdMRsBuBgmTZ26edsD7+3IP4untC7FU98UV+zNVshL0oViK6
7XO+egm4I3D7oS33/MWVxo1p+80FXZQ0kvSioLVG+Mn5bsg+xDe4WgR/4XlwT3xLYOYzIMDH1KB3
u2X3UUswBPULnBkAbG0txXcJmD0BmSOuINn+uzk2pABaF/YfiiMPBIyP1qVfN4nc/hZAGQD4G9KB
d2N5T3efiAA4E5gt6hx55X5HpQ2sSXBwAMjAeG/XlzhpbUB76n3iQsJvEN1FaO7QCKkz+4vb8wWC
U7gd5GfCcVA98a2BuVUjhS4YgmCdh0yuoQB6u+SK6V9yhxCMbv/NncqE2kooPj1rTSsbDhgaMDCM
R40CyMjSQGYgiBS6DSQkRGNGtf9ERbCQob6sQ86PUnqP+KXlH/+5UtjTi2w+O1ysslWWLn8s0+Lm
Xbos56sHf+HLA3RSGe7m5ewP3w2oWu59p3715OY6rQavfk3+/MezvFys5NXnWb5wjPWNH3oGe/ep
9f9eT3H969W7Dut5+b98kaVFUpxd3Lgf3NQf+ia5Sv/w3UFyUSTZ4rvG1wsa8+47/vCd+sqG93ff
sNOb66Jc+nFkTQS4bh31efIp6RyviuzajyUjUw3l/yjLtN0HvywSvQgS8Ld+78tlkaRzP4771hCL
y7f+ogaV6JT1W7/Pi1lrCcT9tA77qvyYZCs/jlsCocWxDvs6PU0Wud4xYV22jvvDVWsNRMdZB/0x
WSWFH8YtgcS2rKMeJ+Us6zwpktMs8aPJ4A5Uax78pmiNKsBX66g/LbJVOnPf3Dm8yopklSodQetG
+0v+lC5XnYNkcemHcosyJOxu/fx/Sa9SJXJANOyjvsk7CN1vlp15spj54eSbYbnwf9xerz3PGbZz
XJ7OsiWK80wdxQGyEuDQnJSL087LpXy/2k5JdklQ3z6LJ6dl56hcKjmvRw+wRn97d3h8+O794dN/
7YjwpAUL1pZ/AvcA0/Zoqi6F6ZLJeXDhNl3Wt31p1q/wygDxd/bX/7wWbyft1Eja7Q8spbsTo22V
5bcxVqbJIpkpIQih858XabpoHz6BuN3Nfjub4ij9a3aW+3FkYwht+T9uf6SPsddWnbcYdUXa4cx1
jrJfyhTvyQ/tREAaMFgnUOvr49Waopboh3X0KQMUybzz5CpFMaltxeeZ3HewUTO3SYh7zdCkyE5P
09adDvSImkJgfF+cQTX+tzvA5MioqlS6oPYA2ocSU3/BNNbOo/69/Iw1eOB3lJn/jQ74k7+0JWEs
sUa9T/WUHykCTxYYX2erloABsV7T31857rJlIMHSafvSw7LIr1M/hlMXu3C++r/wCuPrPvNNXqwu
Nh4xd0fYlrbEpEjmrXXg6BoX4jgvN3+z4/u0rccPchL0F5OQmQwAHQ/A34wn3PHr1vnXrflb7P3z
vP2WkUQ64OwaCLUL4H+BPmvBLu+CAY9VcMhM0hJEqZsawIfYH9B5zNWZ3Wf6PvZFB8mcM4Tz3b4K
IGTgMBGqomSBnjXSmDLAvI7SZX6dr5IrvVVYYaSGqJQf0fpEKggFm2JexKPk/KJIT/1IcvJgXaW/
MOIgyByo2PqSpzK/aOqvo86bdHWRFmsWs2RGyYoM9qUmFo4TiI4efO23u6UgnN9/1CXVEOz/F5fQ
+QU6YrnSZsN9O/HYu+hTWpwm2c964PvOy2MHLvBMW0flHsF55Kg40efzZJYuL/xYzrIMsBBHN8ni
SsdEhFTgiwfssR98UbY3LYCdelCUizTzXydLILTe1m+dJlen+UzvmWTXreMeF1nnNdEPZU+vG1GN
I/nIxcUjXehBAwjui3xx3nkl/zp+8s5PvjJ9Auzcy8UsX6St+9G1KLKuMiPrrXO9n6yjfp9ca9VA
hbRfFG/+ff3Gvbopzm8+tdUZgEz70JV1+SovUiUZdB+3j11ZgRvGDiAYr0gkXF6sL0mAc/06ybGp
Kklwgiy5a6tgHCVnSb52RCT9ah6Zs5e3TPiesJuYB07ms+yDju9S9xpk4OSmfaZHAXbuTXqd6GTN
OMDWvU2K5Cydb4yPToKMf7lmqrgydesGviVFml1fE15Q8ny/JfzIu+Q4W5wn16gNLw7OsJDSKutX
n1wkWTuW1w9hW5wkP2frK+0gweZvTrKPWu+DiQmwFGVxKWZhW81BsWIf/KdPp+mG5RgE+O73Wbpa
JFf+G51ohFB1PxCtyD90Xq7Korzu/L5zuMqLfFXWJ7P5OmAXQkVm3df6ha/KRbK8yApe6f8z2/RS
EA8BTOvja9Jq85tN+gZHXXjyrdM6ymazedo5TJYrP5jsUQV6+PLoaJFHxWzrVTu+yC4JACxYtdv/
rHJMzZcSxiMOsBZvKu8iKY9861EyT24SNqjI5v/7b/+xvJQ/PS9uyDfwBS+S0/wq8bum9CHhLkg5
AwTbT7KrvOi+lgRUc4ZSLwjbsf+r7c3A4xSn4NKL+/L3T7Mkv8Ffyjo/lotZovIUUphP5xn7S5/m
l7OcBTxJLnEjsytlJgLzJ2YUYPNeJWVWZCrhKwThlBcHMGTeJt151j27yJLucln6JXGmXfWOAHt/
jKe9YeQAOuh1cr26aJk11Wc/eAl8w8CSS/88Jv3ROOhrkaXm99fZk+ZfHRLUvUV/qXf5n/i/vC/D
dJDOs0/qwIbAMExzLu3Ou1bSIoRZfjjvHCfzD8ksL5oCJwXZqSzIzfYK5nlJbPgKPeqHkjOynmZp
bNkjdTNBgpnEuZvjcrr9H7f/4jcscJGcl+qLXacp61q8JVOtlZ1rZH3/sJuk8x8DGIBmkkSTl/ep
gCPrE6PziCpHuHbg7vndb5VPnAMT04GaAGLzhLBSUSiheVCZsjbnaX6fJnki2TT9rb0A1xcK6jwr
tTXdsx+dg3zJwjr4wYu0+JSe5x9a4UEpk7tf3h9eEz4+aeFI17OsX69QDsr5OakYtYPSqc76uU9T
iWorOyQEQuxlwTJobJjQD1u/9nC5aicphcrZOuz0UyrGkh9ILgHpX2Ad9lm2htEZB7CPniVFnm5y
lu7NLD7y4npWJIszZRxMApzo59kpWfcWpFSICa1L/Bwc/GKZ3viR3P0dwjBICxCOetgQ6wBuS6+u
lFBYF2Fa5MlKiy/VKPZxX5SEvAq1CK69j/V7XxJcbCkHyobs3/tylcz11wrrq/Vrv0+LloBBCBBg
WOIER8mNRuf2QtxAr5PVh5Y0hMjSvc5WF2XbNHEtw6wrfDzPPySX7U8OsMavM/T6Kl0Qn2jViwwC
qPfX5V9TEqJlof3gEPHEo3w+Y028lDnPXXpVWFf6KF8kLXinlLGZhxXd7odxHxsiLPgFwAnMM/5V
BjcqLz4mWleEuJrfCnR95j/PrUQILPlbEHHleSskEgLu+44QYcvZcGSRVoGQE91GdwC98Quz/b4R
dUJrFtlCxf4gpgww9HWrqMwRaJlX4kOCQ1comaBNWIDP/ZjO9OXhGH/M3/sxWwH5aYuxo9Kxjv3T
pdTtKeMSxJ99KWrM9ysydLNcu40hUCTvMa7OkLspoSb/sXK0+/ci3R5pb6ORuaDS80ILdAiv5hjk
lr5UHROodRfJaKSd/C8cQ4Xe7w1pAuWXZ/sDXsEzAA+k4GD01/cqFn/r97/Kl/kHtdr7dK2hH739
4z//u5ybTa4ZlAkQI+zvw5VOzyC6xD78um8XWhMA+68xsHZO0YYyUwLcGk8Ei6IGDSBHB/lqSXpd
DdsLMS53sjq0wg5mPU8H5KaBlvmBRDOGyNZPLxJ1aYa4KN6l1+XpHEw46gswc2cqSKLmh0vtvnU9
nqZX+RkJbV7z8PsCSCCozLTIdSnVw5V+DwcypznJXQ0MGwawW25LqFzdzOJ2jfzCi/zci8d/5MU6
Ta7Tzvu0mCl7494KhkeO/PTnDK9vpSReOh5ZBefw/OZ65YeRZQiBEDv8hRRXjt6bd56XGF9Kp4wC
6JTDIlu1sJTCN25ejNVFll9rdR0iu3/CsX8OjlmPLKTd1i9+DuBCKVdpPWEeFFi/2rKH7YaHT/a6
IMBuaf/W6ef/XqWd2W9efsgzDZODF8w+/Kt0caOWYkP1WvnVIJrX2WnbKqDLgf1rAcXkqwt1uWBk
Bhg3O22tgjBPW8XsCMzQebIktezHEv3TC3GNEOPMVxofBJu6f832joKgnz4qHQwNaZBhW4MGOMVH
XKRn7bhbgCNxlID9WmXl0s/b7doowFmuRm7Hhnohrrmj/JPoX+q/9VcHEOM3GSa+GjXEleFG1fdF
L0R6sFLD3YNsuUxK9dXSIt16pN99/nu5gKPJj+REI0S26R2eiWY0cM1VrN97nN6cXaTzeaqEGYJp
P4HtVUVdnLtWqN3fDXAGwSimrdBsP0Qy61jIEpLO65RyIL8Esod9aWViXmzivq0KCtcuwjxu2SJk
oh7U/rUnufbSaEBsH/T483/mnZP86vPfHSLkbfH5vxZnmS5mp9ut/UVQzWSt2g/iPwHGTRaf2goa
clL7wD+drx3wEPlD4gSX4G06z5KlMotgD7Z/M8xwWcumdw2PrQJ9SBwGuorMf6E7gSEu2D+v+SD9
EDmzP2dXp8npR60xQhCCVTr0eO18h0jGHVBocIIxpyqZIDXwi7695n9yeqPLYMdUv1BGCFfxmGgy
ivphf+rbxWEd48evMBC7kd5k+DA69hvuhOffse5Gcwoi1vBrNv/qMAjA+0lRnmpPOcBJ4stAHbu7
8iApTlEEflCnE/0fDGd1cV5mcx1LD1FeJ18LdlyZlSFwQRJJgooUzLQaOkT58zS5IS+/KY8UAlwy
bUlHCLf5aX7FLakZsULcZ37czXHiELW5UKm1GdpCQDaoLJhBcFZqgzKEY/cCclJlj9CGz376vkeO
W/sHz7N9XMAaYj+1vf0QmQRJnS/FSVJB816I5MFbYKWrXKpZtKkagt6y4sJ7la1WS6dN36QfMq1B
QhRyVm95XZ7pwEU/iOYDf5PNkpn7/JP8FOYoLyjuLggBYjzBW6jWZ4pc5stNypBmtP6921871UK9
z0A9Q1Eo6XvJDFZaYa2QPESs9UBCdsuLzvusOM82Knl4O+3z+un43jcE8KAPABO2Av39EEVZUwqn
4I7wS+BEKkQc7zjRVlF/HEC/QQuw6hxSB4ObqOOw/RAxwko6MWFWF5//Pk+vbpqrMgwTZ2ICRwlv
0GgyaWwWIPRdTaC6BTq/raoLftechDSVf9DT22Qj32M5h+SlddyAVrOfnNxdJCIKXlpXutWOAYZA
aALg+ks+v6z1dXOnRyDEIDHdp41YbzCZQOb4oHx9u32veBt/hftenIsk6qRyCIqFAyh5WmUHIfCA
B0XySQeGQgR/pVxUxchCpGan+TxvAwtCkIAcnuFL6NrnEJzMz3B8zi4EFdKCGIQI6T1L5pdfxEIG
sNqel9DxqQgE7Ale2RiMQfKpVEEr0eiFKKsTSiXCJ+r67k0CBL7fpkXp5y2WEu2Z/B+3X4afirL9
sf0QJ+Q9ubJP8H6rjYM69KEv/nbXwCai3V/hpVDRmdNDILnK1eaEsDAPqKVshwsDODjHom7zjQ5U
CJ7AaS5e529fpbBlLM5/t8n/DOENOry7tG+QqhZU2qb3hKj8mua5t8lUsCFE+dez7OfMH2HRQSE4
6J5R3SLNVmY1f7OrOMjOinVyzHtZ8R8J6azvQsq3btbIN+9l9f+68V0STTZbwgy3LO/CfTpTmxLi
YiAAqUph1hnCy68Gy71IqWSqJdTN4ejsKUGAuf87NQkIOrxQbH8TvYIk6RTX2o/krrgQWfnpRQHL
HLH7DY5KLwSxwpv0Y2eazDeUsYSo7XmTteBTITC375MFYGFtToSIkbwBpqZHDXFmZYH/nIICbBVc
Sl++O2d7uzYob7PVGbGtjZcL/PQBXpBck0yTKWwA44ahAJu3QWUBjiOX1BJqrs3UoCF4k6pw0Yt0
TlLmnzpPlgRll4DYqkiznFjSYtDbTcvFhbJTaBtg35ST/BLbVElqP4QpcUKZif7aEGTDJyWlpa2P
DSCZf2J7syry/qxcwQPp19XFYUPkCteMzH4IQr2pML9K1sYf2uZ3Dwkyjsf0KRhS67cLhV+IYu+6
7PTY9Zego9EiLzo/lBBZYi9uNOPGQh64S0+uCVEwOnc8XH7xDR2fDb0/rI5PczZiEtwPfmj+9mET
FxEwurup8cg/dpZVtYajL/OT9B9wH/PW8zQne6TOZghm5nflsg1VDJFcPvn8P2D/btLmkaStjP/j
l8zDTRLwj4n6b+oQ47dlW6q55mzikP5NrWl+hbPc0Bfn1zfLTW14Iptl8wB4Xaf7WMtvnM1xMv/4
fwAAAP//</cx:binary>
              </cx:geoCache>
            </cx:geography>
          </cx:layoutPr>
        </cx:series>
      </cx:plotAreaRegion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8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8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8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8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8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38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38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38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8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38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38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38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38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9.xml><?xml version="1.0" encoding="utf-8"?>
<cs:chartStyle xmlns:cs="http://schemas.microsoft.com/office/drawing/2012/chartStyle" xmlns:a="http://schemas.openxmlformats.org/drawingml/2006/main" id="38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0.xml><?xml version="1.0" encoding="utf-8"?>
<cs:chartStyle xmlns:cs="http://schemas.microsoft.com/office/drawing/2012/chartStyle" xmlns:a="http://schemas.openxmlformats.org/drawingml/2006/main" id="38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1.xml><?xml version="1.0" encoding="utf-8"?>
<cs:chartStyle xmlns:cs="http://schemas.microsoft.com/office/drawing/2012/chartStyle" xmlns:a="http://schemas.openxmlformats.org/drawingml/2006/main" id="38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.xml"/><Relationship Id="rId3" Type="http://schemas.microsoft.com/office/2014/relationships/chartEx" Target="../charts/chartEx2.xml"/><Relationship Id="rId7" Type="http://schemas.microsoft.com/office/2014/relationships/chartEx" Target="../charts/chartEx5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6" Type="http://schemas.openxmlformats.org/officeDocument/2006/relationships/chart" Target="../charts/chart2.xml"/><Relationship Id="rId5" Type="http://schemas.microsoft.com/office/2014/relationships/chartEx" Target="../charts/chartEx4.xml"/><Relationship Id="rId10" Type="http://schemas.openxmlformats.org/officeDocument/2006/relationships/chart" Target="../charts/chart5.xml"/><Relationship Id="rId4" Type="http://schemas.microsoft.com/office/2014/relationships/chartEx" Target="../charts/chartEx3.xml"/><Relationship Id="rId9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microsoft.com/office/2014/relationships/chartEx" Target="../charts/chartEx7.xml"/><Relationship Id="rId7" Type="http://schemas.microsoft.com/office/2014/relationships/chartEx" Target="../charts/chartEx10.xml"/><Relationship Id="rId2" Type="http://schemas.microsoft.com/office/2014/relationships/chartEx" Target="../charts/chartEx6.xml"/><Relationship Id="rId1" Type="http://schemas.openxmlformats.org/officeDocument/2006/relationships/chart" Target="../charts/chart6.xml"/><Relationship Id="rId6" Type="http://schemas.openxmlformats.org/officeDocument/2006/relationships/chart" Target="../charts/chart7.xml"/><Relationship Id="rId5" Type="http://schemas.microsoft.com/office/2014/relationships/chartEx" Target="../charts/chartEx9.xml"/><Relationship Id="rId10" Type="http://schemas.openxmlformats.org/officeDocument/2006/relationships/chart" Target="../charts/chart10.xml"/><Relationship Id="rId4" Type="http://schemas.microsoft.com/office/2014/relationships/chartEx" Target="../charts/chartEx8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8" Type="http://schemas.microsoft.com/office/2014/relationships/chartEx" Target="../charts/chartEx13.xml"/><Relationship Id="rId3" Type="http://schemas.openxmlformats.org/officeDocument/2006/relationships/chart" Target="../charts/chart13.xml"/><Relationship Id="rId7" Type="http://schemas.microsoft.com/office/2014/relationships/chartEx" Target="../charts/chartEx12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microsoft.com/office/2014/relationships/chartEx" Target="../charts/chartEx11.xml"/><Relationship Id="rId11" Type="http://schemas.openxmlformats.org/officeDocument/2006/relationships/chart" Target="../charts/chart16.xml"/><Relationship Id="rId5" Type="http://schemas.openxmlformats.org/officeDocument/2006/relationships/chart" Target="../charts/chart15.xml"/><Relationship Id="rId10" Type="http://schemas.microsoft.com/office/2014/relationships/chartEx" Target="../charts/chartEx15.xml"/><Relationship Id="rId4" Type="http://schemas.openxmlformats.org/officeDocument/2006/relationships/chart" Target="../charts/chart14.xml"/><Relationship Id="rId9" Type="http://schemas.microsoft.com/office/2014/relationships/chartEx" Target="../charts/chartEx1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microsoft.com/office/2014/relationships/chartEx" Target="../charts/chartEx16.xml"/><Relationship Id="rId5" Type="http://schemas.openxmlformats.org/officeDocument/2006/relationships/chart" Target="../charts/chart20.xml"/><Relationship Id="rId4" Type="http://schemas.openxmlformats.org/officeDocument/2006/relationships/chart" Target="../charts/chart19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3.xml"/><Relationship Id="rId3" Type="http://schemas.microsoft.com/office/2014/relationships/chartEx" Target="../charts/chartEx18.xml"/><Relationship Id="rId7" Type="http://schemas.microsoft.com/office/2014/relationships/chartEx" Target="../charts/chartEx21.xml"/><Relationship Id="rId2" Type="http://schemas.microsoft.com/office/2014/relationships/chartEx" Target="../charts/chartEx17.xml"/><Relationship Id="rId1" Type="http://schemas.openxmlformats.org/officeDocument/2006/relationships/chart" Target="../charts/chart21.xml"/><Relationship Id="rId6" Type="http://schemas.openxmlformats.org/officeDocument/2006/relationships/chart" Target="../charts/chart22.xml"/><Relationship Id="rId5" Type="http://schemas.microsoft.com/office/2014/relationships/chartEx" Target="../charts/chartEx20.xml"/><Relationship Id="rId10" Type="http://schemas.openxmlformats.org/officeDocument/2006/relationships/chart" Target="../charts/chart25.xml"/><Relationship Id="rId4" Type="http://schemas.microsoft.com/office/2014/relationships/chartEx" Target="../charts/chartEx19.xml"/><Relationship Id="rId9" Type="http://schemas.openxmlformats.org/officeDocument/2006/relationships/chart" Target="../charts/chart24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2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396875</xdr:colOff>
      <xdr:row>1</xdr:row>
      <xdr:rowOff>29308</xdr:rowOff>
    </xdr:from>
    <xdr:to>
      <xdr:col>28</xdr:col>
      <xdr:colOff>0</xdr:colOff>
      <xdr:row>20</xdr:row>
      <xdr:rowOff>9769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A12797-A369-491E-B90D-BA057EA31C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402310</xdr:colOff>
      <xdr:row>36</xdr:row>
      <xdr:rowOff>16499</xdr:rowOff>
    </xdr:from>
    <xdr:to>
      <xdr:col>6</xdr:col>
      <xdr:colOff>284457</xdr:colOff>
      <xdr:row>44</xdr:row>
      <xdr:rowOff>48845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B409BDF3-88FE-4856-AD33-8A55A3A6409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31110" y="6645899"/>
              <a:ext cx="1710947" cy="150554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344493</xdr:colOff>
      <xdr:row>36</xdr:row>
      <xdr:rowOff>19539</xdr:rowOff>
    </xdr:from>
    <xdr:to>
      <xdr:col>9</xdr:col>
      <xdr:colOff>224691</xdr:colOff>
      <xdr:row>44</xdr:row>
      <xdr:rowOff>54623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B26EB482-EC63-4441-BE7E-710DD69E7F9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02093" y="6648939"/>
              <a:ext cx="1708998" cy="150828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400099</xdr:colOff>
      <xdr:row>44</xdr:row>
      <xdr:rowOff>115278</xdr:rowOff>
    </xdr:from>
    <xdr:to>
      <xdr:col>6</xdr:col>
      <xdr:colOff>282246</xdr:colOff>
      <xdr:row>52</xdr:row>
      <xdr:rowOff>145384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9FAE441F-A8AC-435B-B826-2A530C13E8F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28899" y="8217878"/>
              <a:ext cx="1710947" cy="150330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341533</xdr:colOff>
      <xdr:row>44</xdr:row>
      <xdr:rowOff>120087</xdr:rowOff>
    </xdr:from>
    <xdr:to>
      <xdr:col>9</xdr:col>
      <xdr:colOff>221731</xdr:colOff>
      <xdr:row>52</xdr:row>
      <xdr:rowOff>153472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0FE66709-B0E7-4FBA-A54B-FB1B137B60E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99133" y="8222687"/>
              <a:ext cx="1708998" cy="150658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315058</xdr:colOff>
      <xdr:row>36</xdr:row>
      <xdr:rowOff>29307</xdr:rowOff>
    </xdr:from>
    <xdr:to>
      <xdr:col>28</xdr:col>
      <xdr:colOff>9769</xdr:colOff>
      <xdr:row>52</xdr:row>
      <xdr:rowOff>166076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5E68E3C-73ED-48D9-AA40-B8ED8A83FC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308681</xdr:colOff>
      <xdr:row>0</xdr:row>
      <xdr:rowOff>175847</xdr:rowOff>
    </xdr:from>
    <xdr:to>
      <xdr:col>21</xdr:col>
      <xdr:colOff>335139</xdr:colOff>
      <xdr:row>35</xdr:row>
      <xdr:rowOff>107463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1C19302A-1282-E454-E726-B8A47819542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85481" y="175847"/>
              <a:ext cx="7951258" cy="637686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21</xdr:col>
      <xdr:colOff>405694</xdr:colOff>
      <xdr:row>20</xdr:row>
      <xdr:rowOff>117230</xdr:rowOff>
    </xdr:from>
    <xdr:to>
      <xdr:col>28</xdr:col>
      <xdr:colOff>0</xdr:colOff>
      <xdr:row>35</xdr:row>
      <xdr:rowOff>87924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78A1508A-D560-9784-9D2F-CB543E8590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498232</xdr:colOff>
      <xdr:row>65</xdr:row>
      <xdr:rowOff>1</xdr:rowOff>
    </xdr:from>
    <xdr:to>
      <xdr:col>27</xdr:col>
      <xdr:colOff>39078</xdr:colOff>
      <xdr:row>82</xdr:row>
      <xdr:rowOff>78155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CD70A853-BFCB-4A28-E36B-BB5B0DA915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</xdr:col>
      <xdr:colOff>371229</xdr:colOff>
      <xdr:row>1</xdr:row>
      <xdr:rowOff>9769</xdr:rowOff>
    </xdr:from>
    <xdr:to>
      <xdr:col>8</xdr:col>
      <xdr:colOff>220486</xdr:colOff>
      <xdr:row>35</xdr:row>
      <xdr:rowOff>107462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FAAAFBB4-CC7A-4D61-8AA2-4F3152BA16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478550</xdr:colOff>
      <xdr:row>3</xdr:row>
      <xdr:rowOff>91908</xdr:rowOff>
    </xdr:from>
    <xdr:to>
      <xdr:col>27</xdr:col>
      <xdr:colOff>601577</xdr:colOff>
      <xdr:row>19</xdr:row>
      <xdr:rowOff>108619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51DA3D-B2F8-43AC-ADC2-3D92AAFD4B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393955</xdr:colOff>
      <xdr:row>37</xdr:row>
      <xdr:rowOff>58276</xdr:rowOff>
    </xdr:from>
    <xdr:to>
      <xdr:col>6</xdr:col>
      <xdr:colOff>238144</xdr:colOff>
      <xdr:row>45</xdr:row>
      <xdr:rowOff>154343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3E4DF222-0638-47F2-B29E-D67203EDE44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22755" y="6871826"/>
              <a:ext cx="1672989" cy="156926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127256</xdr:colOff>
      <xdr:row>37</xdr:row>
      <xdr:rowOff>44607</xdr:rowOff>
    </xdr:from>
    <xdr:to>
      <xdr:col>8</xdr:col>
      <xdr:colOff>579474</xdr:colOff>
      <xdr:row>45</xdr:row>
      <xdr:rowOff>143529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66A37B74-30D0-4D7D-AFEF-41F256F0AD5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84856" y="6858157"/>
              <a:ext cx="1671418" cy="15721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400101</xdr:colOff>
      <xdr:row>46</xdr:row>
      <xdr:rowOff>131988</xdr:rowOff>
    </xdr:from>
    <xdr:to>
      <xdr:col>6</xdr:col>
      <xdr:colOff>244290</xdr:colOff>
      <xdr:row>55</xdr:row>
      <xdr:rowOff>41903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960ACC25-B0C3-46AF-8990-B738AF43BE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28901" y="8602888"/>
              <a:ext cx="1672989" cy="156726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124296</xdr:colOff>
      <xdr:row>46</xdr:row>
      <xdr:rowOff>145153</xdr:rowOff>
    </xdr:from>
    <xdr:to>
      <xdr:col>8</xdr:col>
      <xdr:colOff>576514</xdr:colOff>
      <xdr:row>55</xdr:row>
      <xdr:rowOff>58487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A6001D08-C29A-43D3-9CD4-6418E33D979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81896" y="8616053"/>
              <a:ext cx="1671418" cy="157068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41776</xdr:colOff>
      <xdr:row>37</xdr:row>
      <xdr:rowOff>29306</xdr:rowOff>
    </xdr:from>
    <xdr:to>
      <xdr:col>23</xdr:col>
      <xdr:colOff>125328</xdr:colOff>
      <xdr:row>55</xdr:row>
      <xdr:rowOff>50130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41DA3AA-16EC-49DA-8375-DE900A3998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405694</xdr:colOff>
      <xdr:row>3</xdr:row>
      <xdr:rowOff>100264</xdr:rowOff>
    </xdr:from>
    <xdr:to>
      <xdr:col>18</xdr:col>
      <xdr:colOff>423334</xdr:colOff>
      <xdr:row>36</xdr:row>
      <xdr:rowOff>116283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F5E4E1CF-C4B2-4677-8CB3-0A3C46E01C4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34494" y="652714"/>
              <a:ext cx="9161640" cy="60929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23</xdr:col>
      <xdr:colOff>220021</xdr:colOff>
      <xdr:row>37</xdr:row>
      <xdr:rowOff>33421</xdr:rowOff>
    </xdr:from>
    <xdr:to>
      <xdr:col>27</xdr:col>
      <xdr:colOff>568157</xdr:colOff>
      <xdr:row>55</xdr:row>
      <xdr:rowOff>41775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88EE890-93F5-4FC6-A888-52118B6A34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18</xdr:col>
      <xdr:colOff>496957</xdr:colOff>
      <xdr:row>19</xdr:row>
      <xdr:rowOff>167105</xdr:rowOff>
    </xdr:from>
    <xdr:to>
      <xdr:col>27</xdr:col>
      <xdr:colOff>576512</xdr:colOff>
      <xdr:row>36</xdr:row>
      <xdr:rowOff>116974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C0638E3-4DE3-44BF-8289-4450672598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27</xdr:col>
      <xdr:colOff>291854</xdr:colOff>
      <xdr:row>66</xdr:row>
      <xdr:rowOff>150880</xdr:rowOff>
    </xdr:from>
    <xdr:to>
      <xdr:col>33</xdr:col>
      <xdr:colOff>135548</xdr:colOff>
      <xdr:row>101</xdr:row>
      <xdr:rowOff>63366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142A72A-A8AF-4665-8F58-1F45497113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553435</xdr:colOff>
      <xdr:row>1</xdr:row>
      <xdr:rowOff>28618</xdr:rowOff>
    </xdr:from>
    <xdr:to>
      <xdr:col>28</xdr:col>
      <xdr:colOff>400538</xdr:colOff>
      <xdr:row>17</xdr:row>
      <xdr:rowOff>150568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6C1352-6A0A-41E1-BBFF-A76F6D05DA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9768</xdr:colOff>
      <xdr:row>36</xdr:row>
      <xdr:rowOff>58614</xdr:rowOff>
    </xdr:from>
    <xdr:to>
      <xdr:col>23</xdr:col>
      <xdr:colOff>97691</xdr:colOff>
      <xdr:row>53</xdr:row>
      <xdr:rowOff>9770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2D4D145-1635-4F00-AADE-54D07EC94C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196942</xdr:colOff>
      <xdr:row>36</xdr:row>
      <xdr:rowOff>72498</xdr:rowOff>
    </xdr:from>
    <xdr:to>
      <xdr:col>28</xdr:col>
      <xdr:colOff>397706</xdr:colOff>
      <xdr:row>53</xdr:row>
      <xdr:rowOff>58616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60EF962-DF97-452B-9307-6047B28828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576385</xdr:colOff>
      <xdr:row>18</xdr:row>
      <xdr:rowOff>69004</xdr:rowOff>
    </xdr:from>
    <xdr:to>
      <xdr:col>28</xdr:col>
      <xdr:colOff>390769</xdr:colOff>
      <xdr:row>35</xdr:row>
      <xdr:rowOff>165819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F95EB4F-6595-4B35-99D2-C47DF55C5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291854</xdr:colOff>
      <xdr:row>65</xdr:row>
      <xdr:rowOff>150880</xdr:rowOff>
    </xdr:from>
    <xdr:to>
      <xdr:col>33</xdr:col>
      <xdr:colOff>135548</xdr:colOff>
      <xdr:row>100</xdr:row>
      <xdr:rowOff>63366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65ABA64-7CEA-43C2-92C3-9C4359944B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390768</xdr:colOff>
      <xdr:row>36</xdr:row>
      <xdr:rowOff>39077</xdr:rowOff>
    </xdr:from>
    <xdr:to>
      <xdr:col>6</xdr:col>
      <xdr:colOff>180071</xdr:colOff>
      <xdr:row>44</xdr:row>
      <xdr:rowOff>55710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6" name="Chart 15">
              <a:extLst>
                <a:ext uri="{FF2B5EF4-FFF2-40B4-BE49-F238E27FC236}">
                  <a16:creationId xmlns:a16="http://schemas.microsoft.com/office/drawing/2014/main" id="{1AD0AAC7-6EB6-4CF4-B619-FE537F4E2C0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30668" y="6668477"/>
              <a:ext cx="2983353" cy="148983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180199</xdr:colOff>
      <xdr:row>36</xdr:row>
      <xdr:rowOff>57426</xdr:rowOff>
    </xdr:from>
    <xdr:to>
      <xdr:col>8</xdr:col>
      <xdr:colOff>575195</xdr:colOff>
      <xdr:row>44</xdr:row>
      <xdr:rowOff>74059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7" name="Chart 16">
              <a:extLst>
                <a:ext uri="{FF2B5EF4-FFF2-40B4-BE49-F238E27FC236}">
                  <a16:creationId xmlns:a16="http://schemas.microsoft.com/office/drawing/2014/main" id="{97DCF6C5-DBB4-47C3-B9B7-2BAF806064A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14149" y="6686826"/>
              <a:ext cx="1614196" cy="148983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</xdr:col>
      <xdr:colOff>4183</xdr:colOff>
      <xdr:row>44</xdr:row>
      <xdr:rowOff>179938</xdr:rowOff>
    </xdr:from>
    <xdr:to>
      <xdr:col>6</xdr:col>
      <xdr:colOff>178882</xdr:colOff>
      <xdr:row>53</xdr:row>
      <xdr:rowOff>10956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8" name="Chart 17">
              <a:extLst>
                <a:ext uri="{FF2B5EF4-FFF2-40B4-BE49-F238E27FC236}">
                  <a16:creationId xmlns:a16="http://schemas.microsoft.com/office/drawing/2014/main" id="{DEF3A0E1-32F1-4294-92B3-D908B646BA1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37783" y="8282538"/>
              <a:ext cx="2975049" cy="148836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171621</xdr:colOff>
      <xdr:row>44</xdr:row>
      <xdr:rowOff>178752</xdr:rowOff>
    </xdr:from>
    <xdr:to>
      <xdr:col>8</xdr:col>
      <xdr:colOff>566617</xdr:colOff>
      <xdr:row>53</xdr:row>
      <xdr:rowOff>9770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9" name="Chart 18">
              <a:extLst>
                <a:ext uri="{FF2B5EF4-FFF2-40B4-BE49-F238E27FC236}">
                  <a16:creationId xmlns:a16="http://schemas.microsoft.com/office/drawing/2014/main" id="{5F56C01C-2E80-4A3F-8033-72E52EE68FC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05571" y="8281352"/>
              <a:ext cx="1614196" cy="148836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293077</xdr:colOff>
      <xdr:row>2</xdr:row>
      <xdr:rowOff>9769</xdr:rowOff>
    </xdr:from>
    <xdr:to>
      <xdr:col>20</xdr:col>
      <xdr:colOff>498231</xdr:colOff>
      <xdr:row>35</xdr:row>
      <xdr:rowOff>164124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3" name="Chart 12">
              <a:extLst>
                <a:ext uri="{FF2B5EF4-FFF2-40B4-BE49-F238E27FC236}">
                  <a16:creationId xmlns:a16="http://schemas.microsoft.com/office/drawing/2014/main" id="{08567FA0-EA05-4A6B-A9CD-4A5025BCC7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21877" y="378069"/>
              <a:ext cx="11844704" cy="62313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371234</xdr:colOff>
      <xdr:row>60</xdr:row>
      <xdr:rowOff>146537</xdr:rowOff>
    </xdr:from>
    <xdr:to>
      <xdr:col>21</xdr:col>
      <xdr:colOff>97695</xdr:colOff>
      <xdr:row>75</xdr:row>
      <xdr:rowOff>105506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D8ED2650-CF8B-4F32-BA71-20F19C5CBA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272144</xdr:colOff>
      <xdr:row>4</xdr:row>
      <xdr:rowOff>36288</xdr:rowOff>
    </xdr:from>
    <xdr:to>
      <xdr:col>16</xdr:col>
      <xdr:colOff>414867</xdr:colOff>
      <xdr:row>32</xdr:row>
      <xdr:rowOff>169333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3" name="Chart 22">
              <a:extLst>
                <a:ext uri="{FF2B5EF4-FFF2-40B4-BE49-F238E27FC236}">
                  <a16:creationId xmlns:a16="http://schemas.microsoft.com/office/drawing/2014/main" id="{B6096E40-7931-4552-88DA-D2D25664C39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00944" y="959155"/>
              <a:ext cx="9760856" cy="54162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269659</xdr:colOff>
      <xdr:row>33</xdr:row>
      <xdr:rowOff>24941</xdr:rowOff>
    </xdr:from>
    <xdr:to>
      <xdr:col>18</xdr:col>
      <xdr:colOff>68315</xdr:colOff>
      <xdr:row>47</xdr:row>
      <xdr:rowOff>107880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62C9BD2-5E6F-427F-AA82-7041D50AEA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121782</xdr:colOff>
      <xdr:row>33</xdr:row>
      <xdr:rowOff>16243</xdr:rowOff>
    </xdr:from>
    <xdr:to>
      <xdr:col>25</xdr:col>
      <xdr:colOff>295751</xdr:colOff>
      <xdr:row>47</xdr:row>
      <xdr:rowOff>88754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DD2DDDA-9603-46BA-A01E-3A066C7CCD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454404</xdr:colOff>
      <xdr:row>18</xdr:row>
      <xdr:rowOff>177800</xdr:rowOff>
    </xdr:from>
    <xdr:to>
      <xdr:col>25</xdr:col>
      <xdr:colOff>293165</xdr:colOff>
      <xdr:row>32</xdr:row>
      <xdr:rowOff>160381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2422684-7B6B-46B4-B633-C68385710D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457200</xdr:colOff>
      <xdr:row>4</xdr:row>
      <xdr:rowOff>16933</xdr:rowOff>
    </xdr:from>
    <xdr:to>
      <xdr:col>25</xdr:col>
      <xdr:colOff>296335</xdr:colOff>
      <xdr:row>18</xdr:row>
      <xdr:rowOff>134184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22B32C-B007-4C5E-803C-4D532FCF3C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377319</xdr:colOff>
      <xdr:row>18</xdr:row>
      <xdr:rowOff>174733</xdr:rowOff>
    </xdr:from>
    <xdr:to>
      <xdr:col>10</xdr:col>
      <xdr:colOff>276087</xdr:colOff>
      <xdr:row>36</xdr:row>
      <xdr:rowOff>64421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DDE0F1-582C-4F73-B69C-9520037CA3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154679</xdr:colOff>
      <xdr:row>4</xdr:row>
      <xdr:rowOff>131899</xdr:rowOff>
    </xdr:from>
    <xdr:to>
      <xdr:col>30</xdr:col>
      <xdr:colOff>606260</xdr:colOff>
      <xdr:row>13</xdr:row>
      <xdr:rowOff>43908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1FECF506-B1EA-46E2-909C-B6F1C8F9CA5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223479" y="868499"/>
              <a:ext cx="1670781" cy="156935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28</xdr:col>
      <xdr:colOff>90444</xdr:colOff>
      <xdr:row>23</xdr:row>
      <xdr:rowOff>44607</xdr:rowOff>
    </xdr:from>
    <xdr:to>
      <xdr:col>30</xdr:col>
      <xdr:colOff>542662</xdr:colOff>
      <xdr:row>31</xdr:row>
      <xdr:rowOff>143529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B3BA6D47-33FC-489D-A4F2-9540D97E3FF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159244" y="4280057"/>
              <a:ext cx="1671418" cy="15721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28</xdr:col>
      <xdr:colOff>160825</xdr:colOff>
      <xdr:row>14</xdr:row>
      <xdr:rowOff>21553</xdr:rowOff>
    </xdr:from>
    <xdr:to>
      <xdr:col>31</xdr:col>
      <xdr:colOff>5015</xdr:colOff>
      <xdr:row>22</xdr:row>
      <xdr:rowOff>115526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981E6E76-5A10-4843-9059-BB463CDD234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229625" y="2599653"/>
              <a:ext cx="1672990" cy="156717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28</xdr:col>
      <xdr:colOff>87484</xdr:colOff>
      <xdr:row>32</xdr:row>
      <xdr:rowOff>71530</xdr:rowOff>
    </xdr:from>
    <xdr:to>
      <xdr:col>30</xdr:col>
      <xdr:colOff>539702</xdr:colOff>
      <xdr:row>40</xdr:row>
      <xdr:rowOff>168921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CC01CC06-AE40-44FB-AF0C-1DCC825C284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156284" y="5964330"/>
              <a:ext cx="1671418" cy="157059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377320</xdr:colOff>
      <xdr:row>36</xdr:row>
      <xdr:rowOff>128842</xdr:rowOff>
    </xdr:from>
    <xdr:to>
      <xdr:col>27</xdr:col>
      <xdr:colOff>557866</xdr:colOff>
      <xdr:row>53</xdr:row>
      <xdr:rowOff>36813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2EA0D56-FADF-4ADD-979A-278456CAF9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368116</xdr:colOff>
      <xdr:row>3</xdr:row>
      <xdr:rowOff>146278</xdr:rowOff>
    </xdr:from>
    <xdr:to>
      <xdr:col>27</xdr:col>
      <xdr:colOff>561377</xdr:colOff>
      <xdr:row>36</xdr:row>
      <xdr:rowOff>92029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2D23CC4C-AB37-49ED-B700-C545E63C907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64116" y="698728"/>
              <a:ext cx="10556461" cy="60227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377320</xdr:colOff>
      <xdr:row>3</xdr:row>
      <xdr:rowOff>162263</xdr:rowOff>
    </xdr:from>
    <xdr:to>
      <xdr:col>10</xdr:col>
      <xdr:colOff>276087</xdr:colOff>
      <xdr:row>18</xdr:row>
      <xdr:rowOff>82828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6F57A17-0ED5-4CC5-A1B9-3DC9F2D1DE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368117</xdr:colOff>
      <xdr:row>36</xdr:row>
      <xdr:rowOff>128841</xdr:rowOff>
    </xdr:from>
    <xdr:to>
      <xdr:col>10</xdr:col>
      <xdr:colOff>294493</xdr:colOff>
      <xdr:row>53</xdr:row>
      <xdr:rowOff>73624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8A63847-3211-46CC-A519-33CC179481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27</xdr:col>
      <xdr:colOff>291854</xdr:colOff>
      <xdr:row>65</xdr:row>
      <xdr:rowOff>150880</xdr:rowOff>
    </xdr:from>
    <xdr:to>
      <xdr:col>33</xdr:col>
      <xdr:colOff>135548</xdr:colOff>
      <xdr:row>100</xdr:row>
      <xdr:rowOff>63366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302E458-8943-419E-9DCA-036F35FDDA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596280</xdr:colOff>
      <xdr:row>1</xdr:row>
      <xdr:rowOff>24780</xdr:rowOff>
    </xdr:from>
    <xdr:to>
      <xdr:col>22</xdr:col>
      <xdr:colOff>224573</xdr:colOff>
      <xdr:row>22</xdr:row>
      <xdr:rowOff>54208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F8CA666B-4CCA-6D00-2F58-2463476F9B0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62980" y="208930"/>
              <a:ext cx="6333893" cy="389657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522943</xdr:colOff>
      <xdr:row>2</xdr:row>
      <xdr:rowOff>82176</xdr:rowOff>
    </xdr:from>
    <xdr:to>
      <xdr:col>14</xdr:col>
      <xdr:colOff>127000</xdr:colOff>
      <xdr:row>19</xdr:row>
      <xdr:rowOff>52293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CC4AA8-C61B-480B-8DD8-B475109DA4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352425</xdr:colOff>
      <xdr:row>1</xdr:row>
      <xdr:rowOff>168275</xdr:rowOff>
    </xdr:from>
    <xdr:to>
      <xdr:col>12</xdr:col>
      <xdr:colOff>47625</xdr:colOff>
      <xdr:row>16</xdr:row>
      <xdr:rowOff>149225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5C1C5D-0650-9EB3-1B12-C2CFE6F163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346075</xdr:colOff>
      <xdr:row>17</xdr:row>
      <xdr:rowOff>149225</xdr:rowOff>
    </xdr:from>
    <xdr:to>
      <xdr:col>12</xdr:col>
      <xdr:colOff>41275</xdr:colOff>
      <xdr:row>32</xdr:row>
      <xdr:rowOff>130175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D3EC74-FDDE-AA83-F94C-8645874708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381000</xdr:colOff>
      <xdr:row>9</xdr:row>
      <xdr:rowOff>34925</xdr:rowOff>
    </xdr:from>
    <xdr:to>
      <xdr:col>13</xdr:col>
      <xdr:colOff>76200</xdr:colOff>
      <xdr:row>24</xdr:row>
      <xdr:rowOff>15875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A9341E7-D1DC-B2D3-A268-99489CFB98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387684</xdr:colOff>
      <xdr:row>15</xdr:row>
      <xdr:rowOff>86393</xdr:rowOff>
    </xdr:from>
    <xdr:to>
      <xdr:col>8</xdr:col>
      <xdr:colOff>1253289</xdr:colOff>
      <xdr:row>35</xdr:row>
      <xdr:rowOff>100262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D3C99B-D17C-6D40-8497-A8BE418383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447675</xdr:colOff>
      <xdr:row>2</xdr:row>
      <xdr:rowOff>34925</xdr:rowOff>
    </xdr:from>
    <xdr:to>
      <xdr:col>20</xdr:col>
      <xdr:colOff>209550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1E8D06-B796-8B7E-2385-49BD1C98FA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AD5AE3B-D713-45F9-B43B-95BFCB12F034}" autoFormatId="16" applyNumberFormats="0" applyBorderFormats="0" applyFontFormats="0" applyPatternFormats="0" applyAlignmentFormats="0" applyWidthHeightFormats="0">
  <queryTableRefresh nextId="13">
    <queryTableFields count="12">
      <queryTableField id="1" name="Country Name" tableColumnId="1"/>
      <queryTableField id="12" dataBound="0" tableColumnId="12"/>
      <queryTableField id="2" name="Year" tableColumnId="2"/>
      <queryTableField id="3" name="Life Ladder" tableColumnId="3"/>
      <queryTableField id="4" name="Log Gdp Per Capita" tableColumnId="4"/>
      <queryTableField id="5" name="Social Support" tableColumnId="5"/>
      <queryTableField id="6" name="Healthy Life Expectancy At Birth" tableColumnId="6"/>
      <queryTableField id="7" name="Freedom To Make Life Choices" tableColumnId="7"/>
      <queryTableField id="8" name="Generosity" tableColumnId="8"/>
      <queryTableField id="9" name="Perceptions Of Corruption" tableColumnId="9"/>
      <queryTableField id="10" name="Positive Affect" tableColumnId="10"/>
      <queryTableField id="11" name="Negative Affect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EDC4477-E137-4E85-9BBD-130ABD4586C9}" name="Table1_1" displayName="Table1_1" ref="A1:L2364" tableType="queryTable" totalsRowShown="0">
  <autoFilter ref="A1:L2364" xr:uid="{8EDC4477-E137-4E85-9BBD-130ABD4586C9}"/>
  <tableColumns count="12">
    <tableColumn id="1" xr3:uid="{14EB227A-4351-4300-8C4F-97222C3AAF1C}" uniqueName="1" name="Country Name" queryTableFieldId="1" dataDxfId="1"/>
    <tableColumn id="12" xr3:uid="{22349F78-E4A4-458D-B8F0-8CEA3A50554C}" uniqueName="12" name="Continent" queryTableFieldId="12" dataDxfId="0">
      <calculatedColumnFormula>IFERROR(_xlfn.XLOOKUP(Table1_1[[#This Row],[Country Name]],Table3[country],Table3[continent]), "Africa")</calculatedColumnFormula>
    </tableColumn>
    <tableColumn id="2" xr3:uid="{4495E8A4-60D2-4BC3-BE4B-E42CCE033951}" uniqueName="2" name="Year" queryTableFieldId="2"/>
    <tableColumn id="3" xr3:uid="{6BC614FD-DC53-40AC-8D7A-0A919BA37B82}" uniqueName="3" name="Life Ladder" queryTableFieldId="3"/>
    <tableColumn id="4" xr3:uid="{8A8B270F-98AC-4E3B-BDE5-B8D513BC6271}" uniqueName="4" name="Log Gdp Per Capita" queryTableFieldId="4"/>
    <tableColumn id="5" xr3:uid="{DB16C12E-BE86-461B-B987-7618F0F4EB62}" uniqueName="5" name="Social Support" queryTableFieldId="5"/>
    <tableColumn id="6" xr3:uid="{45142CD2-B8FE-4B9A-AB2F-333D1F9F2EA1}" uniqueName="6" name="Healthy Life Expectancy At Birth" queryTableFieldId="6"/>
    <tableColumn id="7" xr3:uid="{94D92017-0003-4BBF-A6C8-DC5D8DDCEF74}" uniqueName="7" name="Freedom To Make Life Choices" queryTableFieldId="7"/>
    <tableColumn id="8" xr3:uid="{DA8F359E-1877-4571-86AE-EA4AAEE7B8ED}" uniqueName="8" name="Generosity" queryTableFieldId="8"/>
    <tableColumn id="9" xr3:uid="{455E0E1A-EC73-4764-9672-9BD7566C4429}" uniqueName="9" name="Perceptions Of Corruption" queryTableFieldId="9"/>
    <tableColumn id="10" xr3:uid="{07C092B8-5E72-4AF7-9894-F1387EB3328A}" uniqueName="10" name="Positive Effect" queryTableFieldId="10"/>
    <tableColumn id="11" xr3:uid="{14280A59-BD11-4349-B17B-096DCDF6ECE1}" uniqueName="11" name="Negative Effect" queryTableField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BB63C82-0458-4731-A4A0-1084807E56F4}" name="Table3" displayName="Table3" ref="A1:D235" totalsRowShown="0">
  <autoFilter ref="A1:D235" xr:uid="{6BB63C82-0458-4731-A4A0-1084807E56F4}"/>
  <tableColumns count="4">
    <tableColumn id="1" xr3:uid="{7FF54DA7-6238-4418-8851-0F891DE4DC46}" name="flagCode"/>
    <tableColumn id="2" xr3:uid="{C8C78DC0-02AA-40F2-9673-3681C8BCAF17}" name="country"/>
    <tableColumn id="3" xr3:uid="{B5FE8BD5-254E-4AFE-8B0E-90D91F7303D8}" name="continent"/>
    <tableColumn id="4" xr3:uid="{FA26C503-054A-4CA9-8965-730C64DF41B8}" name="unMemb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BC3F5-422A-4243-96E7-C1D43EE94B5B}">
  <dimension ref="A1:K2364"/>
  <sheetViews>
    <sheetView workbookViewId="0">
      <selection activeCell="C1" sqref="C1:K1"/>
    </sheetView>
  </sheetViews>
  <sheetFormatPr defaultRowHeight="14.5" x14ac:dyDescent="0.35"/>
  <cols>
    <col min="1" max="1" width="21.7265625" bestFit="1" customWidth="1"/>
    <col min="2" max="2" width="4.81640625" bestFit="1" customWidth="1"/>
    <col min="3" max="3" width="9.6328125" bestFit="1" customWidth="1"/>
    <col min="4" max="4" width="16.1796875" bestFit="1" customWidth="1"/>
    <col min="5" max="5" width="12.26953125" bestFit="1" customWidth="1"/>
    <col min="6" max="6" width="25.90625" bestFit="1" customWidth="1"/>
    <col min="7" max="7" width="24.6328125" bestFit="1" customWidth="1"/>
    <col min="8" max="8" width="9.54296875" bestFit="1" customWidth="1"/>
    <col min="9" max="9" width="21.453125" bestFit="1" customWidth="1"/>
    <col min="10" max="10" width="12.26953125" bestFit="1" customWidth="1"/>
    <col min="11" max="11" width="13.08984375" bestFit="1" customWidth="1"/>
  </cols>
  <sheetData>
    <row r="1" spans="1:11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11</v>
      </c>
      <c r="B2">
        <v>2008</v>
      </c>
      <c r="C2">
        <v>3.7240000000000002</v>
      </c>
      <c r="D2">
        <v>7.35</v>
      </c>
      <c r="E2">
        <v>0.45100000000000001</v>
      </c>
      <c r="F2">
        <v>50.5</v>
      </c>
      <c r="G2">
        <v>0.71799999999999997</v>
      </c>
      <c r="H2">
        <v>0.16400000000000001</v>
      </c>
      <c r="I2">
        <v>0.88200000000000001</v>
      </c>
      <c r="J2">
        <v>0.41399999999999998</v>
      </c>
      <c r="K2">
        <v>0.25800000000000001</v>
      </c>
    </row>
    <row r="3" spans="1:11" x14ac:dyDescent="0.35">
      <c r="A3" t="s">
        <v>11</v>
      </c>
      <c r="B3">
        <v>2009</v>
      </c>
      <c r="C3">
        <v>4.4020000000000001</v>
      </c>
      <c r="D3">
        <v>7.5090000000000003</v>
      </c>
      <c r="E3">
        <v>0.55200000000000005</v>
      </c>
      <c r="F3">
        <v>50.8</v>
      </c>
      <c r="G3">
        <v>0.67900000000000005</v>
      </c>
      <c r="H3">
        <v>0.187</v>
      </c>
      <c r="I3">
        <v>0.85</v>
      </c>
      <c r="J3">
        <v>0.48099999999999998</v>
      </c>
      <c r="K3">
        <v>0.23699999999999999</v>
      </c>
    </row>
    <row r="4" spans="1:11" x14ac:dyDescent="0.35">
      <c r="A4" t="s">
        <v>11</v>
      </c>
      <c r="B4">
        <v>2010</v>
      </c>
      <c r="C4">
        <v>4.758</v>
      </c>
      <c r="D4">
        <v>7.6139999999999999</v>
      </c>
      <c r="E4">
        <v>0.53900000000000003</v>
      </c>
      <c r="F4">
        <v>51.1</v>
      </c>
      <c r="G4">
        <v>0.6</v>
      </c>
      <c r="H4">
        <v>0.11799999999999999</v>
      </c>
      <c r="I4">
        <v>0.70699999999999996</v>
      </c>
      <c r="J4">
        <v>0.51700000000000002</v>
      </c>
      <c r="K4">
        <v>0.27500000000000002</v>
      </c>
    </row>
    <row r="5" spans="1:11" x14ac:dyDescent="0.35">
      <c r="A5" t="s">
        <v>11</v>
      </c>
      <c r="B5">
        <v>2011</v>
      </c>
      <c r="C5">
        <v>3.8319999999999999</v>
      </c>
      <c r="D5">
        <v>7.5810000000000004</v>
      </c>
      <c r="E5">
        <v>0.52100000000000002</v>
      </c>
      <c r="F5">
        <v>51.4</v>
      </c>
      <c r="G5">
        <v>0.496</v>
      </c>
      <c r="H5">
        <v>0.16</v>
      </c>
      <c r="I5">
        <v>0.73099999999999998</v>
      </c>
      <c r="J5">
        <v>0.48</v>
      </c>
      <c r="K5">
        <v>0.26700000000000002</v>
      </c>
    </row>
    <row r="6" spans="1:11" x14ac:dyDescent="0.35">
      <c r="A6" t="s">
        <v>11</v>
      </c>
      <c r="B6">
        <v>2012</v>
      </c>
      <c r="C6">
        <v>3.7829999999999999</v>
      </c>
      <c r="D6">
        <v>7.6609999999999996</v>
      </c>
      <c r="E6">
        <v>0.52100000000000002</v>
      </c>
      <c r="F6">
        <v>51.7</v>
      </c>
      <c r="G6">
        <v>0.53100000000000003</v>
      </c>
      <c r="H6">
        <v>0.23400000000000001</v>
      </c>
      <c r="I6">
        <v>0.77600000000000002</v>
      </c>
      <c r="J6">
        <v>0.61399999999999999</v>
      </c>
      <c r="K6">
        <v>0.26800000000000002</v>
      </c>
    </row>
    <row r="7" spans="1:11" x14ac:dyDescent="0.35">
      <c r="A7" t="s">
        <v>11</v>
      </c>
      <c r="B7">
        <v>2013</v>
      </c>
      <c r="C7">
        <v>3.5720000000000001</v>
      </c>
      <c r="D7">
        <v>7.68</v>
      </c>
      <c r="E7">
        <v>0.48399999999999999</v>
      </c>
      <c r="F7">
        <v>52</v>
      </c>
      <c r="G7">
        <v>0.57799999999999996</v>
      </c>
      <c r="H7">
        <v>5.8999999999999997E-2</v>
      </c>
      <c r="I7">
        <v>0.82299999999999995</v>
      </c>
      <c r="J7">
        <v>0.54700000000000004</v>
      </c>
      <c r="K7">
        <v>0.27300000000000002</v>
      </c>
    </row>
    <row r="8" spans="1:11" x14ac:dyDescent="0.35">
      <c r="A8" t="s">
        <v>11</v>
      </c>
      <c r="B8">
        <v>2014</v>
      </c>
      <c r="C8">
        <v>3.1309999999999998</v>
      </c>
      <c r="D8">
        <v>7.6710000000000003</v>
      </c>
      <c r="E8">
        <v>0.52600000000000002</v>
      </c>
      <c r="F8">
        <v>52.3</v>
      </c>
      <c r="G8">
        <v>0.50900000000000001</v>
      </c>
      <c r="H8">
        <v>0.10199999999999999</v>
      </c>
      <c r="I8">
        <v>0.871</v>
      </c>
      <c r="J8">
        <v>0.49199999999999999</v>
      </c>
      <c r="K8">
        <v>0.375</v>
      </c>
    </row>
    <row r="9" spans="1:11" x14ac:dyDescent="0.35">
      <c r="A9" t="s">
        <v>11</v>
      </c>
      <c r="B9">
        <v>2015</v>
      </c>
      <c r="C9">
        <v>3.9830000000000001</v>
      </c>
      <c r="D9">
        <v>7.6539999999999999</v>
      </c>
      <c r="E9">
        <v>0.52900000000000003</v>
      </c>
      <c r="F9">
        <v>52.6</v>
      </c>
      <c r="G9">
        <v>0.38900000000000001</v>
      </c>
      <c r="H9">
        <v>7.8E-2</v>
      </c>
      <c r="I9">
        <v>0.88100000000000001</v>
      </c>
      <c r="J9">
        <v>0.49099999999999999</v>
      </c>
      <c r="K9">
        <v>0.33900000000000002</v>
      </c>
    </row>
    <row r="10" spans="1:11" x14ac:dyDescent="0.35">
      <c r="A10" t="s">
        <v>11</v>
      </c>
      <c r="B10">
        <v>2016</v>
      </c>
      <c r="C10">
        <v>4.22</v>
      </c>
      <c r="D10">
        <v>7.65</v>
      </c>
      <c r="E10">
        <v>0.55900000000000005</v>
      </c>
      <c r="F10">
        <v>52.924999999999997</v>
      </c>
      <c r="G10">
        <v>0.52300000000000002</v>
      </c>
      <c r="H10">
        <v>0.04</v>
      </c>
      <c r="I10">
        <v>0.79300000000000004</v>
      </c>
      <c r="J10">
        <v>0.501</v>
      </c>
      <c r="K10">
        <v>0.34799999999999998</v>
      </c>
    </row>
    <row r="11" spans="1:11" x14ac:dyDescent="0.35">
      <c r="A11" t="s">
        <v>11</v>
      </c>
      <c r="B11">
        <v>2017</v>
      </c>
      <c r="C11">
        <v>2.6619999999999999</v>
      </c>
      <c r="D11">
        <v>7.6479999999999997</v>
      </c>
      <c r="E11">
        <v>0.49099999999999999</v>
      </c>
      <c r="F11">
        <v>53.25</v>
      </c>
      <c r="G11">
        <v>0.42699999999999999</v>
      </c>
      <c r="H11">
        <v>-0.123</v>
      </c>
      <c r="I11">
        <v>0.95399999999999996</v>
      </c>
      <c r="J11">
        <v>0.435</v>
      </c>
      <c r="K11">
        <v>0.371</v>
      </c>
    </row>
    <row r="12" spans="1:11" x14ac:dyDescent="0.35">
      <c r="A12" t="s">
        <v>11</v>
      </c>
      <c r="B12">
        <v>2018</v>
      </c>
      <c r="C12">
        <v>2.694</v>
      </c>
      <c r="D12">
        <v>7.6310000000000002</v>
      </c>
      <c r="E12">
        <v>0.50800000000000001</v>
      </c>
      <c r="F12">
        <v>53.575000000000003</v>
      </c>
      <c r="G12">
        <v>0.374</v>
      </c>
      <c r="H12">
        <v>-9.5000000000000001E-2</v>
      </c>
      <c r="I12">
        <v>0.92800000000000005</v>
      </c>
      <c r="J12">
        <v>0.38500000000000001</v>
      </c>
      <c r="K12">
        <v>0.40500000000000003</v>
      </c>
    </row>
    <row r="13" spans="1:11" x14ac:dyDescent="0.35">
      <c r="A13" t="s">
        <v>11</v>
      </c>
      <c r="B13">
        <v>2019</v>
      </c>
      <c r="C13">
        <v>2.375</v>
      </c>
      <c r="D13">
        <v>7.64</v>
      </c>
      <c r="E13">
        <v>0.42</v>
      </c>
      <c r="F13">
        <v>53.9</v>
      </c>
      <c r="G13">
        <v>0.39400000000000002</v>
      </c>
      <c r="H13">
        <v>-0.109</v>
      </c>
      <c r="I13">
        <v>0.92400000000000004</v>
      </c>
      <c r="J13">
        <v>0.32400000000000001</v>
      </c>
      <c r="K13">
        <v>0.502</v>
      </c>
    </row>
    <row r="14" spans="1:11" x14ac:dyDescent="0.35">
      <c r="A14" t="s">
        <v>11</v>
      </c>
      <c r="B14">
        <v>2021</v>
      </c>
      <c r="C14">
        <v>2.4359999999999999</v>
      </c>
      <c r="D14">
        <v>7.3250000000000002</v>
      </c>
      <c r="E14">
        <v>0.45400000000000001</v>
      </c>
      <c r="F14">
        <v>54.55</v>
      </c>
      <c r="G14">
        <v>0.39400000000000002</v>
      </c>
      <c r="H14">
        <v>-8.5000000000000006E-2</v>
      </c>
      <c r="I14">
        <v>0.94599999999999995</v>
      </c>
      <c r="J14">
        <v>0.17899999999999999</v>
      </c>
      <c r="K14">
        <v>0.60699999999999998</v>
      </c>
    </row>
    <row r="15" spans="1:11" x14ac:dyDescent="0.35">
      <c r="A15" t="s">
        <v>11</v>
      </c>
      <c r="B15">
        <v>2022</v>
      </c>
      <c r="C15">
        <v>1.2809999999999999</v>
      </c>
      <c r="E15">
        <v>0.22800000000000001</v>
      </c>
      <c r="F15">
        <v>54.875</v>
      </c>
      <c r="G15">
        <v>0.36799999999999999</v>
      </c>
      <c r="I15">
        <v>0.73299999999999998</v>
      </c>
      <c r="J15">
        <v>0.20599999999999999</v>
      </c>
      <c r="K15">
        <v>0.57599999999999996</v>
      </c>
    </row>
    <row r="16" spans="1:11" x14ac:dyDescent="0.35">
      <c r="A16" t="s">
        <v>11</v>
      </c>
      <c r="B16">
        <v>2023</v>
      </c>
      <c r="C16">
        <v>1.446</v>
      </c>
      <c r="E16">
        <v>0.36799999999999999</v>
      </c>
      <c r="F16">
        <v>55.2</v>
      </c>
      <c r="G16">
        <v>0.22800000000000001</v>
      </c>
      <c r="I16">
        <v>0.73799999999999999</v>
      </c>
      <c r="J16">
        <v>0.26100000000000001</v>
      </c>
      <c r="K16">
        <v>0.46</v>
      </c>
    </row>
    <row r="17" spans="1:11" x14ac:dyDescent="0.35">
      <c r="A17" t="s">
        <v>12</v>
      </c>
      <c r="B17">
        <v>2007</v>
      </c>
      <c r="C17">
        <v>4.6340000000000003</v>
      </c>
      <c r="D17">
        <v>9.1219999999999999</v>
      </c>
      <c r="E17">
        <v>0.82099999999999995</v>
      </c>
      <c r="F17">
        <v>66.760000000000005</v>
      </c>
      <c r="G17">
        <v>0.52900000000000003</v>
      </c>
      <c r="H17">
        <v>-1.2999999999999999E-2</v>
      </c>
      <c r="I17">
        <v>0.875</v>
      </c>
      <c r="J17">
        <v>0.48899999999999999</v>
      </c>
      <c r="K17">
        <v>0.246</v>
      </c>
    </row>
    <row r="18" spans="1:11" x14ac:dyDescent="0.35">
      <c r="A18" t="s">
        <v>12</v>
      </c>
      <c r="B18">
        <v>2009</v>
      </c>
      <c r="C18">
        <v>5.4850000000000003</v>
      </c>
      <c r="D18">
        <v>9.2409999999999997</v>
      </c>
      <c r="E18">
        <v>0.83299999999999996</v>
      </c>
      <c r="F18">
        <v>67.319999999999993</v>
      </c>
      <c r="G18">
        <v>0.52500000000000002</v>
      </c>
      <c r="H18">
        <v>-0.16200000000000001</v>
      </c>
      <c r="I18">
        <v>0.86399999999999999</v>
      </c>
      <c r="J18">
        <v>0.56399999999999995</v>
      </c>
      <c r="K18">
        <v>0.27900000000000003</v>
      </c>
    </row>
    <row r="19" spans="1:11" x14ac:dyDescent="0.35">
      <c r="A19" t="s">
        <v>12</v>
      </c>
      <c r="B19">
        <v>2010</v>
      </c>
      <c r="C19">
        <v>5.2690000000000001</v>
      </c>
      <c r="D19">
        <v>9.2829999999999995</v>
      </c>
      <c r="E19">
        <v>0.73299999999999998</v>
      </c>
      <c r="F19">
        <v>67.599999999999994</v>
      </c>
      <c r="G19">
        <v>0.56899999999999995</v>
      </c>
      <c r="H19">
        <v>-0.17599999999999999</v>
      </c>
      <c r="I19">
        <v>0.72599999999999998</v>
      </c>
      <c r="J19">
        <v>0.57599999999999996</v>
      </c>
      <c r="K19">
        <v>0.3</v>
      </c>
    </row>
    <row r="20" spans="1:11" x14ac:dyDescent="0.35">
      <c r="A20" t="s">
        <v>12</v>
      </c>
      <c r="B20">
        <v>2011</v>
      </c>
      <c r="C20">
        <v>5.867</v>
      </c>
      <c r="D20">
        <v>9.31</v>
      </c>
      <c r="E20">
        <v>0.75900000000000001</v>
      </c>
      <c r="F20">
        <v>67.88</v>
      </c>
      <c r="G20">
        <v>0.48699999999999999</v>
      </c>
      <c r="H20">
        <v>-0.20899999999999999</v>
      </c>
      <c r="I20">
        <v>0.877</v>
      </c>
      <c r="J20">
        <v>0.56599999999999995</v>
      </c>
      <c r="K20">
        <v>0.25700000000000001</v>
      </c>
    </row>
    <row r="21" spans="1:11" x14ac:dyDescent="0.35">
      <c r="A21" t="s">
        <v>12</v>
      </c>
      <c r="B21">
        <v>2012</v>
      </c>
      <c r="C21">
        <v>5.51</v>
      </c>
      <c r="D21">
        <v>9.3260000000000005</v>
      </c>
      <c r="E21">
        <v>0.78500000000000003</v>
      </c>
      <c r="F21">
        <v>68.16</v>
      </c>
      <c r="G21">
        <v>0.60199999999999998</v>
      </c>
      <c r="H21">
        <v>-0.17299999999999999</v>
      </c>
      <c r="I21">
        <v>0.84799999999999998</v>
      </c>
      <c r="J21">
        <v>0.55300000000000005</v>
      </c>
      <c r="K21">
        <v>0.27100000000000002</v>
      </c>
    </row>
    <row r="22" spans="1:11" x14ac:dyDescent="0.35">
      <c r="A22" t="s">
        <v>12</v>
      </c>
      <c r="B22">
        <v>2013</v>
      </c>
      <c r="C22">
        <v>4.5510000000000002</v>
      </c>
      <c r="D22">
        <v>9.3379999999999992</v>
      </c>
      <c r="E22">
        <v>0.75900000000000001</v>
      </c>
      <c r="F22">
        <v>68.44</v>
      </c>
      <c r="G22">
        <v>0.63200000000000001</v>
      </c>
      <c r="H22">
        <v>-0.13100000000000001</v>
      </c>
      <c r="I22">
        <v>0.86299999999999999</v>
      </c>
      <c r="J22">
        <v>0.54100000000000004</v>
      </c>
      <c r="K22">
        <v>0.33800000000000002</v>
      </c>
    </row>
    <row r="23" spans="1:11" x14ac:dyDescent="0.35">
      <c r="A23" t="s">
        <v>12</v>
      </c>
      <c r="B23">
        <v>2014</v>
      </c>
      <c r="C23">
        <v>4.8140000000000001</v>
      </c>
      <c r="D23">
        <v>9.3580000000000005</v>
      </c>
      <c r="E23">
        <v>0.626</v>
      </c>
      <c r="F23">
        <v>68.72</v>
      </c>
      <c r="G23">
        <v>0.73499999999999999</v>
      </c>
      <c r="H23">
        <v>-2.9000000000000001E-2</v>
      </c>
      <c r="I23">
        <v>0.88300000000000001</v>
      </c>
      <c r="J23">
        <v>0.57299999999999995</v>
      </c>
      <c r="K23">
        <v>0.33500000000000002</v>
      </c>
    </row>
    <row r="24" spans="1:11" x14ac:dyDescent="0.35">
      <c r="A24" t="s">
        <v>12</v>
      </c>
      <c r="B24">
        <v>2015</v>
      </c>
      <c r="C24">
        <v>4.6070000000000002</v>
      </c>
      <c r="D24">
        <v>9.3819999999999997</v>
      </c>
      <c r="E24">
        <v>0.63900000000000001</v>
      </c>
      <c r="F24">
        <v>69</v>
      </c>
      <c r="G24">
        <v>0.70399999999999996</v>
      </c>
      <c r="H24">
        <v>-8.5000000000000006E-2</v>
      </c>
      <c r="I24">
        <v>0.88500000000000001</v>
      </c>
      <c r="J24">
        <v>0.57899999999999996</v>
      </c>
      <c r="K24">
        <v>0.35</v>
      </c>
    </row>
    <row r="25" spans="1:11" x14ac:dyDescent="0.35">
      <c r="A25" t="s">
        <v>12</v>
      </c>
      <c r="B25">
        <v>2016</v>
      </c>
      <c r="C25">
        <v>4.5110000000000001</v>
      </c>
      <c r="D25">
        <v>9.4169999999999998</v>
      </c>
      <c r="E25">
        <v>0.63800000000000001</v>
      </c>
      <c r="F25">
        <v>69.025000000000006</v>
      </c>
      <c r="G25">
        <v>0.73</v>
      </c>
      <c r="H25">
        <v>-2.1000000000000001E-2</v>
      </c>
      <c r="I25">
        <v>0.90100000000000002</v>
      </c>
      <c r="J25">
        <v>0.56699999999999995</v>
      </c>
      <c r="K25">
        <v>0.32200000000000001</v>
      </c>
    </row>
    <row r="26" spans="1:11" x14ac:dyDescent="0.35">
      <c r="A26" t="s">
        <v>12</v>
      </c>
      <c r="B26">
        <v>2017</v>
      </c>
      <c r="C26">
        <v>4.6399999999999997</v>
      </c>
      <c r="D26">
        <v>9.4550000000000001</v>
      </c>
      <c r="E26">
        <v>0.63800000000000001</v>
      </c>
      <c r="F26">
        <v>69.05</v>
      </c>
      <c r="G26">
        <v>0.75</v>
      </c>
      <c r="H26">
        <v>-3.3000000000000002E-2</v>
      </c>
      <c r="I26">
        <v>0.876</v>
      </c>
      <c r="J26">
        <v>0.54700000000000004</v>
      </c>
      <c r="K26">
        <v>0.33400000000000002</v>
      </c>
    </row>
    <row r="27" spans="1:11" x14ac:dyDescent="0.35">
      <c r="A27" t="s">
        <v>12</v>
      </c>
      <c r="B27">
        <v>2018</v>
      </c>
      <c r="C27">
        <v>5.0039999999999996</v>
      </c>
      <c r="D27">
        <v>9.4969999999999999</v>
      </c>
      <c r="E27">
        <v>0.68400000000000005</v>
      </c>
      <c r="F27">
        <v>69.075000000000003</v>
      </c>
      <c r="G27">
        <v>0.82399999999999995</v>
      </c>
      <c r="H27">
        <v>5.0000000000000001E-3</v>
      </c>
      <c r="I27">
        <v>0.89900000000000002</v>
      </c>
      <c r="J27">
        <v>0.59199999999999997</v>
      </c>
      <c r="K27">
        <v>0.31900000000000001</v>
      </c>
    </row>
    <row r="28" spans="1:11" x14ac:dyDescent="0.35">
      <c r="A28" t="s">
        <v>12</v>
      </c>
      <c r="B28">
        <v>2019</v>
      </c>
      <c r="C28">
        <v>4.9950000000000001</v>
      </c>
      <c r="D28">
        <v>9.5220000000000002</v>
      </c>
      <c r="E28">
        <v>0.68600000000000005</v>
      </c>
      <c r="F28">
        <v>69.099999999999994</v>
      </c>
      <c r="G28">
        <v>0.77700000000000002</v>
      </c>
      <c r="H28">
        <v>-0.10299999999999999</v>
      </c>
      <c r="I28">
        <v>0.91400000000000003</v>
      </c>
      <c r="J28">
        <v>0.54800000000000004</v>
      </c>
      <c r="K28">
        <v>0.27400000000000002</v>
      </c>
    </row>
    <row r="29" spans="1:11" x14ac:dyDescent="0.35">
      <c r="A29" t="s">
        <v>12</v>
      </c>
      <c r="B29">
        <v>2020</v>
      </c>
      <c r="C29">
        <v>5.3650000000000002</v>
      </c>
      <c r="D29">
        <v>9.4939999999999998</v>
      </c>
      <c r="E29">
        <v>0.71</v>
      </c>
      <c r="F29">
        <v>69.125</v>
      </c>
      <c r="G29">
        <v>0.754</v>
      </c>
      <c r="H29">
        <v>2E-3</v>
      </c>
      <c r="I29">
        <v>0.89100000000000001</v>
      </c>
      <c r="J29">
        <v>0.56299999999999994</v>
      </c>
      <c r="K29">
        <v>0.26500000000000001</v>
      </c>
    </row>
    <row r="30" spans="1:11" x14ac:dyDescent="0.35">
      <c r="A30" t="s">
        <v>12</v>
      </c>
      <c r="B30">
        <v>2021</v>
      </c>
      <c r="C30">
        <v>5.2549999999999999</v>
      </c>
      <c r="D30">
        <v>9.5879999999999992</v>
      </c>
      <c r="E30">
        <v>0.70199999999999996</v>
      </c>
      <c r="F30">
        <v>69.150000000000006</v>
      </c>
      <c r="G30">
        <v>0.82699999999999996</v>
      </c>
      <c r="H30">
        <v>3.9E-2</v>
      </c>
      <c r="I30">
        <v>0.89600000000000002</v>
      </c>
      <c r="J30">
        <v>0.55400000000000005</v>
      </c>
      <c r="K30">
        <v>0.254</v>
      </c>
    </row>
    <row r="31" spans="1:11" x14ac:dyDescent="0.35">
      <c r="A31" t="s">
        <v>12</v>
      </c>
      <c r="B31">
        <v>2022</v>
      </c>
      <c r="C31">
        <v>5.2119999999999997</v>
      </c>
      <c r="D31">
        <v>9.6489999999999991</v>
      </c>
      <c r="E31">
        <v>0.72399999999999998</v>
      </c>
      <c r="F31">
        <v>69.174999999999997</v>
      </c>
      <c r="G31">
        <v>0.80200000000000005</v>
      </c>
      <c r="H31">
        <v>-7.0000000000000007E-2</v>
      </c>
      <c r="I31">
        <v>0.84599999999999997</v>
      </c>
      <c r="J31">
        <v>0.54700000000000004</v>
      </c>
      <c r="K31">
        <v>0.255</v>
      </c>
    </row>
    <row r="32" spans="1:11" x14ac:dyDescent="0.35">
      <c r="A32" t="s">
        <v>12</v>
      </c>
      <c r="B32">
        <v>2023</v>
      </c>
      <c r="C32">
        <v>5.4450000000000003</v>
      </c>
      <c r="D32">
        <v>9.6890000000000001</v>
      </c>
      <c r="E32">
        <v>0.69099999999999995</v>
      </c>
      <c r="F32">
        <v>69.2</v>
      </c>
      <c r="G32">
        <v>0.872</v>
      </c>
      <c r="H32">
        <v>6.8000000000000005E-2</v>
      </c>
      <c r="I32">
        <v>0.85499999999999998</v>
      </c>
      <c r="J32">
        <v>0.59699999999999998</v>
      </c>
      <c r="K32">
        <v>0.314</v>
      </c>
    </row>
    <row r="33" spans="1:11" x14ac:dyDescent="0.35">
      <c r="A33" t="s">
        <v>13</v>
      </c>
      <c r="B33">
        <v>2010</v>
      </c>
      <c r="C33">
        <v>5.4640000000000004</v>
      </c>
      <c r="D33">
        <v>9.3059999999999992</v>
      </c>
      <c r="F33">
        <v>65.5</v>
      </c>
      <c r="G33">
        <v>0.59299999999999997</v>
      </c>
      <c r="H33">
        <v>-0.21199999999999999</v>
      </c>
      <c r="I33">
        <v>0.61799999999999999</v>
      </c>
    </row>
    <row r="34" spans="1:11" x14ac:dyDescent="0.35">
      <c r="A34" t="s">
        <v>13</v>
      </c>
      <c r="B34">
        <v>2011</v>
      </c>
      <c r="C34">
        <v>5.3170000000000002</v>
      </c>
      <c r="D34">
        <v>9.3160000000000007</v>
      </c>
      <c r="E34">
        <v>0.81</v>
      </c>
      <c r="F34">
        <v>65.599999999999994</v>
      </c>
      <c r="G34">
        <v>0.53</v>
      </c>
      <c r="H34">
        <v>-0.188</v>
      </c>
      <c r="I34">
        <v>0.63800000000000001</v>
      </c>
      <c r="J34">
        <v>0.503</v>
      </c>
      <c r="K34">
        <v>0.255</v>
      </c>
    </row>
    <row r="35" spans="1:11" x14ac:dyDescent="0.35">
      <c r="A35" t="s">
        <v>13</v>
      </c>
      <c r="B35">
        <v>2012</v>
      </c>
      <c r="C35">
        <v>5.6050000000000004</v>
      </c>
      <c r="D35">
        <v>9.33</v>
      </c>
      <c r="E35">
        <v>0.83899999999999997</v>
      </c>
      <c r="F35">
        <v>65.7</v>
      </c>
      <c r="G35">
        <v>0.58699999999999997</v>
      </c>
      <c r="H35">
        <v>-0.17899999999999999</v>
      </c>
      <c r="I35">
        <v>0.69</v>
      </c>
      <c r="J35">
        <v>0.54</v>
      </c>
      <c r="K35">
        <v>0.23</v>
      </c>
    </row>
    <row r="36" spans="1:11" x14ac:dyDescent="0.35">
      <c r="A36" t="s">
        <v>13</v>
      </c>
      <c r="B36">
        <v>2014</v>
      </c>
      <c r="C36">
        <v>6.3550000000000004</v>
      </c>
      <c r="D36">
        <v>9.3550000000000004</v>
      </c>
      <c r="E36">
        <v>0.81799999999999995</v>
      </c>
      <c r="F36">
        <v>65.900000000000006</v>
      </c>
      <c r="J36">
        <v>0.55800000000000005</v>
      </c>
      <c r="K36">
        <v>0.17699999999999999</v>
      </c>
    </row>
    <row r="37" spans="1:11" x14ac:dyDescent="0.35">
      <c r="A37" t="s">
        <v>13</v>
      </c>
      <c r="B37">
        <v>2016</v>
      </c>
      <c r="C37">
        <v>5.3410000000000002</v>
      </c>
      <c r="D37">
        <v>9.3829999999999991</v>
      </c>
      <c r="E37">
        <v>0.749</v>
      </c>
      <c r="F37">
        <v>66.099999999999994</v>
      </c>
      <c r="J37">
        <v>0.56499999999999995</v>
      </c>
      <c r="K37">
        <v>0.377</v>
      </c>
    </row>
    <row r="38" spans="1:11" x14ac:dyDescent="0.35">
      <c r="A38" t="s">
        <v>13</v>
      </c>
      <c r="B38">
        <v>2017</v>
      </c>
      <c r="C38">
        <v>5.2489999999999997</v>
      </c>
      <c r="D38">
        <v>9.3770000000000007</v>
      </c>
      <c r="E38">
        <v>0.80700000000000005</v>
      </c>
      <c r="F38">
        <v>66.2</v>
      </c>
      <c r="G38">
        <v>0.437</v>
      </c>
      <c r="H38">
        <v>-0.17399999999999999</v>
      </c>
      <c r="I38">
        <v>0.7</v>
      </c>
      <c r="J38">
        <v>0.55500000000000005</v>
      </c>
      <c r="K38">
        <v>0.28899999999999998</v>
      </c>
    </row>
    <row r="39" spans="1:11" x14ac:dyDescent="0.35">
      <c r="A39" t="s">
        <v>13</v>
      </c>
      <c r="B39">
        <v>2018</v>
      </c>
      <c r="C39">
        <v>5.0430000000000001</v>
      </c>
      <c r="D39">
        <v>9.3699999999999992</v>
      </c>
      <c r="E39">
        <v>0.79900000000000004</v>
      </c>
      <c r="F39">
        <v>66.3</v>
      </c>
      <c r="G39">
        <v>0.58299999999999996</v>
      </c>
      <c r="H39">
        <v>-0.153</v>
      </c>
      <c r="I39">
        <v>0.75900000000000001</v>
      </c>
      <c r="J39">
        <v>0.53400000000000003</v>
      </c>
      <c r="K39">
        <v>0.29299999999999998</v>
      </c>
    </row>
    <row r="40" spans="1:11" x14ac:dyDescent="0.35">
      <c r="A40" t="s">
        <v>13</v>
      </c>
      <c r="B40">
        <v>2019</v>
      </c>
      <c r="C40">
        <v>4.7450000000000001</v>
      </c>
      <c r="D40">
        <v>9.3610000000000007</v>
      </c>
      <c r="E40">
        <v>0.80300000000000005</v>
      </c>
      <c r="F40">
        <v>66.400000000000006</v>
      </c>
      <c r="G40">
        <v>0.38500000000000001</v>
      </c>
      <c r="H40">
        <v>-2E-3</v>
      </c>
      <c r="I40">
        <v>0.74099999999999999</v>
      </c>
      <c r="J40">
        <v>0.54400000000000004</v>
      </c>
      <c r="K40">
        <v>0.215</v>
      </c>
    </row>
    <row r="41" spans="1:11" x14ac:dyDescent="0.35">
      <c r="A41" t="s">
        <v>13</v>
      </c>
      <c r="B41">
        <v>2020</v>
      </c>
      <c r="C41">
        <v>5.4379999999999997</v>
      </c>
      <c r="D41">
        <v>9.2910000000000004</v>
      </c>
      <c r="E41">
        <v>0.86799999999999999</v>
      </c>
      <c r="F41">
        <v>66.5</v>
      </c>
      <c r="G41">
        <v>0.57399999999999995</v>
      </c>
      <c r="H41">
        <v>-0.124</v>
      </c>
      <c r="I41">
        <v>0.72399999999999998</v>
      </c>
      <c r="J41">
        <v>0.52400000000000002</v>
      </c>
      <c r="K41">
        <v>0.311</v>
      </c>
    </row>
    <row r="42" spans="1:11" x14ac:dyDescent="0.35">
      <c r="A42" t="s">
        <v>13</v>
      </c>
      <c r="B42">
        <v>2021</v>
      </c>
      <c r="C42">
        <v>5.2169999999999996</v>
      </c>
      <c r="D42">
        <v>9.3079999999999998</v>
      </c>
      <c r="E42">
        <v>0.84099999999999997</v>
      </c>
      <c r="F42">
        <v>66.599999999999994</v>
      </c>
      <c r="G42">
        <v>0.55800000000000005</v>
      </c>
      <c r="H42">
        <v>-0.11600000000000001</v>
      </c>
      <c r="I42">
        <v>0.71199999999999997</v>
      </c>
      <c r="J42">
        <v>0.498</v>
      </c>
      <c r="K42">
        <v>0.25800000000000001</v>
      </c>
    </row>
    <row r="43" spans="1:11" x14ac:dyDescent="0.35">
      <c r="A43" t="s">
        <v>13</v>
      </c>
      <c r="B43">
        <v>2022</v>
      </c>
      <c r="C43">
        <v>5.5380000000000003</v>
      </c>
      <c r="D43">
        <v>9.3230000000000004</v>
      </c>
      <c r="E43">
        <v>0.78300000000000003</v>
      </c>
      <c r="F43">
        <v>66.7</v>
      </c>
      <c r="G43">
        <v>0.44</v>
      </c>
      <c r="H43">
        <v>-4.4999999999999998E-2</v>
      </c>
      <c r="I43">
        <v>0.61099999999999999</v>
      </c>
      <c r="J43">
        <v>0.58299999999999996</v>
      </c>
      <c r="K43">
        <v>0.25900000000000001</v>
      </c>
    </row>
    <row r="44" spans="1:11" x14ac:dyDescent="0.35">
      <c r="A44" t="s">
        <v>14</v>
      </c>
      <c r="B44">
        <v>2011</v>
      </c>
      <c r="C44">
        <v>5.5890000000000004</v>
      </c>
      <c r="D44">
        <v>8.9440000000000008</v>
      </c>
      <c r="E44">
        <v>0.72299999999999998</v>
      </c>
      <c r="F44">
        <v>51.22</v>
      </c>
      <c r="G44">
        <v>0.58399999999999996</v>
      </c>
      <c r="H44">
        <v>0.05</v>
      </c>
      <c r="I44">
        <v>0.91100000000000003</v>
      </c>
      <c r="J44">
        <v>0.66700000000000004</v>
      </c>
      <c r="K44">
        <v>0.36099999999999999</v>
      </c>
    </row>
    <row r="45" spans="1:11" x14ac:dyDescent="0.35">
      <c r="A45" t="s">
        <v>14</v>
      </c>
      <c r="B45">
        <v>2012</v>
      </c>
      <c r="C45">
        <v>4.3600000000000003</v>
      </c>
      <c r="D45">
        <v>8.9890000000000008</v>
      </c>
      <c r="E45">
        <v>0.753</v>
      </c>
      <c r="F45">
        <v>51.84</v>
      </c>
      <c r="G45">
        <v>0.45600000000000002</v>
      </c>
      <c r="H45">
        <v>-0.14099999999999999</v>
      </c>
      <c r="I45">
        <v>0.90600000000000003</v>
      </c>
      <c r="J45">
        <v>0.59099999999999997</v>
      </c>
      <c r="K45">
        <v>0.30499999999999999</v>
      </c>
    </row>
    <row r="46" spans="1:11" x14ac:dyDescent="0.35">
      <c r="A46" t="s">
        <v>14</v>
      </c>
      <c r="B46">
        <v>2013</v>
      </c>
      <c r="C46">
        <v>3.9369999999999998</v>
      </c>
      <c r="D46">
        <v>9</v>
      </c>
      <c r="E46">
        <v>0.72199999999999998</v>
      </c>
      <c r="F46">
        <v>52.46</v>
      </c>
      <c r="G46">
        <v>0.41</v>
      </c>
      <c r="H46">
        <v>-0.109</v>
      </c>
      <c r="I46">
        <v>0.81599999999999995</v>
      </c>
      <c r="J46">
        <v>0.65</v>
      </c>
      <c r="K46">
        <v>0.371</v>
      </c>
    </row>
    <row r="47" spans="1:11" x14ac:dyDescent="0.35">
      <c r="A47" t="s">
        <v>14</v>
      </c>
      <c r="B47">
        <v>2014</v>
      </c>
      <c r="C47">
        <v>3.7949999999999999</v>
      </c>
      <c r="D47">
        <v>9.01</v>
      </c>
      <c r="E47">
        <v>0.755</v>
      </c>
      <c r="F47">
        <v>53.08</v>
      </c>
      <c r="G47">
        <v>0.375</v>
      </c>
      <c r="H47">
        <v>-0.17299999999999999</v>
      </c>
      <c r="I47">
        <v>0.83399999999999996</v>
      </c>
      <c r="J47">
        <v>0.59499999999999997</v>
      </c>
      <c r="K47">
        <v>0.36799999999999999</v>
      </c>
    </row>
    <row r="48" spans="1:11" x14ac:dyDescent="0.35">
      <c r="A48" t="s">
        <v>15</v>
      </c>
      <c r="B48">
        <v>2006</v>
      </c>
      <c r="C48">
        <v>6.3129999999999997</v>
      </c>
      <c r="D48">
        <v>9.9369999999999994</v>
      </c>
      <c r="E48">
        <v>0.93799999999999994</v>
      </c>
      <c r="F48">
        <v>65.819999999999993</v>
      </c>
      <c r="G48">
        <v>0.73299999999999998</v>
      </c>
      <c r="H48">
        <v>-0.16200000000000001</v>
      </c>
      <c r="I48">
        <v>0.85199999999999998</v>
      </c>
      <c r="J48">
        <v>0.748</v>
      </c>
      <c r="K48">
        <v>0.32800000000000001</v>
      </c>
    </row>
    <row r="49" spans="1:11" x14ac:dyDescent="0.35">
      <c r="A49" t="s">
        <v>15</v>
      </c>
      <c r="B49">
        <v>2007</v>
      </c>
      <c r="C49">
        <v>6.0730000000000004</v>
      </c>
      <c r="D49">
        <v>10.013</v>
      </c>
      <c r="E49">
        <v>0.86199999999999999</v>
      </c>
      <c r="F49">
        <v>65.94</v>
      </c>
      <c r="G49">
        <v>0.65300000000000002</v>
      </c>
      <c r="H49">
        <v>-0.14599999999999999</v>
      </c>
      <c r="I49">
        <v>0.88100000000000001</v>
      </c>
      <c r="J49">
        <v>0.75</v>
      </c>
      <c r="K49">
        <v>0.27900000000000003</v>
      </c>
    </row>
    <row r="50" spans="1:11" x14ac:dyDescent="0.35">
      <c r="A50" t="s">
        <v>15</v>
      </c>
      <c r="B50">
        <v>2008</v>
      </c>
      <c r="C50">
        <v>5.9610000000000003</v>
      </c>
      <c r="D50">
        <v>10.042999999999999</v>
      </c>
      <c r="E50">
        <v>0.89200000000000002</v>
      </c>
      <c r="F50">
        <v>66.06</v>
      </c>
      <c r="G50">
        <v>0.67800000000000005</v>
      </c>
      <c r="H50">
        <v>-0.13700000000000001</v>
      </c>
      <c r="I50">
        <v>0.86499999999999999</v>
      </c>
      <c r="J50">
        <v>0.72</v>
      </c>
      <c r="K50">
        <v>0.318</v>
      </c>
    </row>
    <row r="51" spans="1:11" x14ac:dyDescent="0.35">
      <c r="A51" t="s">
        <v>15</v>
      </c>
      <c r="B51">
        <v>2009</v>
      </c>
      <c r="C51">
        <v>6.4240000000000004</v>
      </c>
      <c r="D51">
        <v>9.9719999999999995</v>
      </c>
      <c r="E51">
        <v>0.91900000000000004</v>
      </c>
      <c r="F51">
        <v>66.180000000000007</v>
      </c>
      <c r="G51">
        <v>0.63700000000000001</v>
      </c>
      <c r="H51">
        <v>-0.13500000000000001</v>
      </c>
      <c r="I51">
        <v>0.88500000000000001</v>
      </c>
      <c r="J51">
        <v>0.76200000000000001</v>
      </c>
      <c r="K51">
        <v>0.23699999999999999</v>
      </c>
    </row>
    <row r="52" spans="1:11" x14ac:dyDescent="0.35">
      <c r="A52" t="s">
        <v>15</v>
      </c>
      <c r="B52">
        <v>2010</v>
      </c>
      <c r="C52">
        <v>6.4409999999999998</v>
      </c>
      <c r="D52">
        <v>10.066000000000001</v>
      </c>
      <c r="E52">
        <v>0.92700000000000005</v>
      </c>
      <c r="F52">
        <v>66.3</v>
      </c>
      <c r="G52">
        <v>0.73</v>
      </c>
      <c r="H52">
        <v>-0.13200000000000001</v>
      </c>
      <c r="I52">
        <v>0.85499999999999998</v>
      </c>
      <c r="J52">
        <v>0.76500000000000001</v>
      </c>
      <c r="K52">
        <v>0.21099999999999999</v>
      </c>
    </row>
    <row r="53" spans="1:11" x14ac:dyDescent="0.35">
      <c r="A53" t="s">
        <v>15</v>
      </c>
      <c r="B53">
        <v>2011</v>
      </c>
      <c r="C53">
        <v>6.7759999999999998</v>
      </c>
      <c r="D53">
        <v>10.112</v>
      </c>
      <c r="E53">
        <v>0.88900000000000001</v>
      </c>
      <c r="F53">
        <v>66.42</v>
      </c>
      <c r="G53">
        <v>0.81599999999999995</v>
      </c>
      <c r="H53">
        <v>-0.18</v>
      </c>
      <c r="I53">
        <v>0.755</v>
      </c>
      <c r="J53">
        <v>0.76900000000000002</v>
      </c>
      <c r="K53">
        <v>0.23200000000000001</v>
      </c>
    </row>
    <row r="54" spans="1:11" x14ac:dyDescent="0.35">
      <c r="A54" t="s">
        <v>15</v>
      </c>
      <c r="B54">
        <v>2012</v>
      </c>
      <c r="C54">
        <v>6.468</v>
      </c>
      <c r="D54">
        <v>10.090999999999999</v>
      </c>
      <c r="E54">
        <v>0.90200000000000002</v>
      </c>
      <c r="F54">
        <v>66.540000000000006</v>
      </c>
      <c r="G54">
        <v>0.747</v>
      </c>
      <c r="H54">
        <v>-0.153</v>
      </c>
      <c r="I54">
        <v>0.81699999999999995</v>
      </c>
      <c r="J54">
        <v>0.74399999999999999</v>
      </c>
      <c r="K54">
        <v>0.27200000000000002</v>
      </c>
    </row>
    <row r="55" spans="1:11" x14ac:dyDescent="0.35">
      <c r="A55" t="s">
        <v>15</v>
      </c>
      <c r="B55">
        <v>2013</v>
      </c>
      <c r="C55">
        <v>6.5819999999999999</v>
      </c>
      <c r="D55">
        <v>10.103</v>
      </c>
      <c r="E55">
        <v>0.91</v>
      </c>
      <c r="F55">
        <v>66.66</v>
      </c>
      <c r="G55">
        <v>0.73699999999999999</v>
      </c>
      <c r="H55">
        <v>-0.13600000000000001</v>
      </c>
      <c r="I55">
        <v>0.82299999999999995</v>
      </c>
      <c r="J55">
        <v>0.76600000000000001</v>
      </c>
      <c r="K55">
        <v>0.254</v>
      </c>
    </row>
    <row r="56" spans="1:11" x14ac:dyDescent="0.35">
      <c r="A56" t="s">
        <v>15</v>
      </c>
      <c r="B56">
        <v>2014</v>
      </c>
      <c r="C56">
        <v>6.6710000000000003</v>
      </c>
      <c r="D56">
        <v>10.067</v>
      </c>
      <c r="E56">
        <v>0.91800000000000004</v>
      </c>
      <c r="F56">
        <v>66.78</v>
      </c>
      <c r="G56">
        <v>0.745</v>
      </c>
      <c r="H56">
        <v>-0.17</v>
      </c>
      <c r="I56">
        <v>0.85399999999999998</v>
      </c>
      <c r="J56">
        <v>0.76900000000000002</v>
      </c>
      <c r="K56">
        <v>0.23799999999999999</v>
      </c>
    </row>
    <row r="57" spans="1:11" x14ac:dyDescent="0.35">
      <c r="A57" t="s">
        <v>15</v>
      </c>
      <c r="B57">
        <v>2015</v>
      </c>
      <c r="C57">
        <v>6.6970000000000001</v>
      </c>
      <c r="D57">
        <v>10.083</v>
      </c>
      <c r="E57">
        <v>0.92600000000000005</v>
      </c>
      <c r="F57">
        <v>66.900000000000006</v>
      </c>
      <c r="G57">
        <v>0.88100000000000001</v>
      </c>
      <c r="H57">
        <v>-0.18</v>
      </c>
      <c r="I57">
        <v>0.85099999999999998</v>
      </c>
      <c r="J57">
        <v>0.76800000000000002</v>
      </c>
      <c r="K57">
        <v>0.30499999999999999</v>
      </c>
    </row>
    <row r="58" spans="1:11" x14ac:dyDescent="0.35">
      <c r="A58" t="s">
        <v>15</v>
      </c>
      <c r="B58">
        <v>2016</v>
      </c>
      <c r="C58">
        <v>6.4269999999999996</v>
      </c>
      <c r="D58">
        <v>10.051</v>
      </c>
      <c r="E58">
        <v>0.88300000000000001</v>
      </c>
      <c r="F58">
        <v>66.95</v>
      </c>
      <c r="G58">
        <v>0.84799999999999998</v>
      </c>
      <c r="H58">
        <v>-0.19800000000000001</v>
      </c>
      <c r="I58">
        <v>0.85099999999999998</v>
      </c>
      <c r="J58">
        <v>0.73199999999999998</v>
      </c>
      <c r="K58">
        <v>0.312</v>
      </c>
    </row>
    <row r="59" spans="1:11" x14ac:dyDescent="0.35">
      <c r="A59" t="s">
        <v>15</v>
      </c>
      <c r="B59">
        <v>2017</v>
      </c>
      <c r="C59">
        <v>6.0389999999999997</v>
      </c>
      <c r="D59">
        <v>10.069000000000001</v>
      </c>
      <c r="E59">
        <v>0.90700000000000003</v>
      </c>
      <c r="F59">
        <v>67</v>
      </c>
      <c r="G59">
        <v>0.83199999999999996</v>
      </c>
      <c r="H59">
        <v>-0.192</v>
      </c>
      <c r="I59">
        <v>0.84099999999999997</v>
      </c>
      <c r="J59">
        <v>0.71499999999999997</v>
      </c>
      <c r="K59">
        <v>0.29199999999999998</v>
      </c>
    </row>
    <row r="60" spans="1:11" x14ac:dyDescent="0.35">
      <c r="A60" t="s">
        <v>15</v>
      </c>
      <c r="B60">
        <v>2018</v>
      </c>
      <c r="C60">
        <v>5.7930000000000001</v>
      </c>
      <c r="D60">
        <v>10.032</v>
      </c>
      <c r="E60">
        <v>0.9</v>
      </c>
      <c r="F60">
        <v>67.05</v>
      </c>
      <c r="G60">
        <v>0.84599999999999997</v>
      </c>
      <c r="H60">
        <v>-0.216</v>
      </c>
      <c r="I60">
        <v>0.85499999999999998</v>
      </c>
      <c r="J60">
        <v>0.73199999999999998</v>
      </c>
      <c r="K60">
        <v>0.32100000000000001</v>
      </c>
    </row>
    <row r="61" spans="1:11" x14ac:dyDescent="0.35">
      <c r="A61" t="s">
        <v>15</v>
      </c>
      <c r="B61">
        <v>2019</v>
      </c>
      <c r="C61">
        <v>6.0860000000000003</v>
      </c>
      <c r="D61">
        <v>10.002000000000001</v>
      </c>
      <c r="E61">
        <v>0.89600000000000002</v>
      </c>
      <c r="F61">
        <v>67.099999999999994</v>
      </c>
      <c r="G61">
        <v>0.81699999999999995</v>
      </c>
      <c r="H61">
        <v>-0.217</v>
      </c>
      <c r="I61">
        <v>0.83</v>
      </c>
      <c r="J61">
        <v>0.73499999999999999</v>
      </c>
      <c r="K61">
        <v>0.31900000000000001</v>
      </c>
    </row>
    <row r="62" spans="1:11" x14ac:dyDescent="0.35">
      <c r="A62" t="s">
        <v>15</v>
      </c>
      <c r="B62">
        <v>2020</v>
      </c>
      <c r="C62">
        <v>5.9009999999999998</v>
      </c>
      <c r="D62">
        <v>9.8879999999999999</v>
      </c>
      <c r="E62">
        <v>0.89700000000000002</v>
      </c>
      <c r="F62">
        <v>67.150000000000006</v>
      </c>
      <c r="G62">
        <v>0.82299999999999995</v>
      </c>
      <c r="H62">
        <v>-0.13100000000000001</v>
      </c>
      <c r="I62">
        <v>0.81599999999999995</v>
      </c>
      <c r="J62">
        <v>0.67900000000000005</v>
      </c>
      <c r="K62">
        <v>0.34200000000000003</v>
      </c>
    </row>
    <row r="63" spans="1:11" x14ac:dyDescent="0.35">
      <c r="A63" t="s">
        <v>15</v>
      </c>
      <c r="B63">
        <v>2021</v>
      </c>
      <c r="C63">
        <v>5.9080000000000004</v>
      </c>
      <c r="D63">
        <v>9.9770000000000003</v>
      </c>
      <c r="E63">
        <v>0.88200000000000001</v>
      </c>
      <c r="F63">
        <v>67.2</v>
      </c>
      <c r="G63">
        <v>0.81899999999999995</v>
      </c>
      <c r="H63">
        <v>-1.4E-2</v>
      </c>
      <c r="I63">
        <v>0.81599999999999995</v>
      </c>
      <c r="J63">
        <v>0.68500000000000005</v>
      </c>
      <c r="K63">
        <v>0.34499999999999997</v>
      </c>
    </row>
    <row r="64" spans="1:11" x14ac:dyDescent="0.35">
      <c r="A64" t="s">
        <v>15</v>
      </c>
      <c r="B64">
        <v>2022</v>
      </c>
      <c r="C64">
        <v>6.2610000000000001</v>
      </c>
      <c r="D64">
        <v>10.019</v>
      </c>
      <c r="E64">
        <v>0.89300000000000002</v>
      </c>
      <c r="F64">
        <v>67.25</v>
      </c>
      <c r="G64">
        <v>0.82499999999999996</v>
      </c>
      <c r="H64">
        <v>-0.13</v>
      </c>
      <c r="I64">
        <v>0.81</v>
      </c>
      <c r="J64">
        <v>0.72399999999999998</v>
      </c>
      <c r="K64">
        <v>0.28399999999999997</v>
      </c>
    </row>
    <row r="65" spans="1:11" x14ac:dyDescent="0.35">
      <c r="A65" t="s">
        <v>15</v>
      </c>
      <c r="B65">
        <v>2023</v>
      </c>
      <c r="C65">
        <v>6.3929999999999998</v>
      </c>
      <c r="D65">
        <v>9.9939999999999998</v>
      </c>
      <c r="E65">
        <v>0.89200000000000002</v>
      </c>
      <c r="F65">
        <v>67.3</v>
      </c>
      <c r="G65">
        <v>0.83199999999999996</v>
      </c>
      <c r="H65">
        <v>-0.129</v>
      </c>
      <c r="I65">
        <v>0.84599999999999997</v>
      </c>
      <c r="J65">
        <v>0.72</v>
      </c>
      <c r="K65">
        <v>0.30099999999999999</v>
      </c>
    </row>
    <row r="66" spans="1:11" x14ac:dyDescent="0.35">
      <c r="A66" t="s">
        <v>16</v>
      </c>
      <c r="B66">
        <v>2006</v>
      </c>
      <c r="C66">
        <v>4.2889999999999997</v>
      </c>
      <c r="D66">
        <v>9.0210000000000008</v>
      </c>
      <c r="E66">
        <v>0.68200000000000005</v>
      </c>
      <c r="F66">
        <v>63.84</v>
      </c>
      <c r="G66">
        <v>0.52</v>
      </c>
      <c r="H66">
        <v>-0.23499999999999999</v>
      </c>
      <c r="I66">
        <v>0.85</v>
      </c>
      <c r="J66">
        <v>0.45300000000000001</v>
      </c>
      <c r="K66">
        <v>0.46899999999999997</v>
      </c>
    </row>
    <row r="67" spans="1:11" x14ac:dyDescent="0.35">
      <c r="A67" t="s">
        <v>16</v>
      </c>
      <c r="B67">
        <v>2007</v>
      </c>
      <c r="C67">
        <v>4.8819999999999997</v>
      </c>
      <c r="D67">
        <v>9.157</v>
      </c>
      <c r="E67">
        <v>0.76</v>
      </c>
      <c r="F67">
        <v>64.08</v>
      </c>
      <c r="G67">
        <v>0.60499999999999998</v>
      </c>
      <c r="H67">
        <v>-0.255</v>
      </c>
      <c r="I67">
        <v>0.81699999999999995</v>
      </c>
      <c r="J67">
        <v>0.45400000000000001</v>
      </c>
      <c r="K67">
        <v>0.41199999999999998</v>
      </c>
    </row>
    <row r="68" spans="1:11" x14ac:dyDescent="0.35">
      <c r="A68" t="s">
        <v>16</v>
      </c>
      <c r="B68">
        <v>2008</v>
      </c>
      <c r="C68">
        <v>4.6520000000000001</v>
      </c>
      <c r="D68">
        <v>9.23</v>
      </c>
      <c r="E68">
        <v>0.70899999999999996</v>
      </c>
      <c r="F68">
        <v>64.319999999999993</v>
      </c>
      <c r="G68">
        <v>0.46200000000000002</v>
      </c>
      <c r="H68">
        <v>-0.219</v>
      </c>
      <c r="I68">
        <v>0.876</v>
      </c>
      <c r="J68">
        <v>0.48599999999999999</v>
      </c>
      <c r="K68">
        <v>0.38500000000000001</v>
      </c>
    </row>
    <row r="69" spans="1:11" x14ac:dyDescent="0.35">
      <c r="A69" t="s">
        <v>16</v>
      </c>
      <c r="B69">
        <v>2009</v>
      </c>
      <c r="C69">
        <v>4.1779999999999999</v>
      </c>
      <c r="D69">
        <v>9.0850000000000009</v>
      </c>
      <c r="E69">
        <v>0.68</v>
      </c>
      <c r="F69">
        <v>64.56</v>
      </c>
      <c r="G69">
        <v>0.441</v>
      </c>
      <c r="H69">
        <v>-0.218</v>
      </c>
      <c r="I69">
        <v>0.88200000000000001</v>
      </c>
      <c r="J69">
        <v>0.47899999999999998</v>
      </c>
      <c r="K69">
        <v>0.41099999999999998</v>
      </c>
    </row>
    <row r="70" spans="1:11" x14ac:dyDescent="0.35">
      <c r="A70" t="s">
        <v>16</v>
      </c>
      <c r="B70">
        <v>2010</v>
      </c>
      <c r="C70">
        <v>4.3680000000000003</v>
      </c>
      <c r="D70">
        <v>9.1129999999999995</v>
      </c>
      <c r="E70">
        <v>0.66</v>
      </c>
      <c r="F70">
        <v>64.8</v>
      </c>
      <c r="G70">
        <v>0.45900000000000002</v>
      </c>
      <c r="H70">
        <v>-0.18</v>
      </c>
      <c r="I70">
        <v>0.89100000000000001</v>
      </c>
      <c r="J70">
        <v>0.437</v>
      </c>
      <c r="K70">
        <v>0.42599999999999999</v>
      </c>
    </row>
    <row r="71" spans="1:11" x14ac:dyDescent="0.35">
      <c r="A71" t="s">
        <v>16</v>
      </c>
      <c r="B71">
        <v>2011</v>
      </c>
      <c r="C71">
        <v>4.26</v>
      </c>
      <c r="D71">
        <v>9.1639999999999997</v>
      </c>
      <c r="E71">
        <v>0.70499999999999996</v>
      </c>
      <c r="F71">
        <v>65.040000000000006</v>
      </c>
      <c r="G71">
        <v>0.46500000000000002</v>
      </c>
      <c r="H71">
        <v>-0.23</v>
      </c>
      <c r="I71">
        <v>0.875</v>
      </c>
      <c r="J71">
        <v>0.41099999999999998</v>
      </c>
      <c r="K71">
        <v>0.45900000000000002</v>
      </c>
    </row>
    <row r="72" spans="1:11" x14ac:dyDescent="0.35">
      <c r="A72" t="s">
        <v>16</v>
      </c>
      <c r="B72">
        <v>2012</v>
      </c>
      <c r="C72">
        <v>4.32</v>
      </c>
      <c r="D72">
        <v>9.2390000000000008</v>
      </c>
      <c r="E72">
        <v>0.67600000000000005</v>
      </c>
      <c r="F72">
        <v>65.28</v>
      </c>
      <c r="G72">
        <v>0.502</v>
      </c>
      <c r="H72">
        <v>-0.22</v>
      </c>
      <c r="I72">
        <v>0.89300000000000002</v>
      </c>
      <c r="J72">
        <v>0.47</v>
      </c>
      <c r="K72">
        <v>0.46400000000000002</v>
      </c>
    </row>
    <row r="73" spans="1:11" x14ac:dyDescent="0.35">
      <c r="A73" t="s">
        <v>16</v>
      </c>
      <c r="B73">
        <v>2013</v>
      </c>
      <c r="C73">
        <v>4.2770000000000001</v>
      </c>
      <c r="D73">
        <v>9.2759999999999998</v>
      </c>
      <c r="E73">
        <v>0.72299999999999998</v>
      </c>
      <c r="F73">
        <v>65.52</v>
      </c>
      <c r="G73">
        <v>0.504</v>
      </c>
      <c r="H73">
        <v>-0.20100000000000001</v>
      </c>
      <c r="I73">
        <v>0.9</v>
      </c>
      <c r="J73">
        <v>0.503</v>
      </c>
      <c r="K73">
        <v>0.45</v>
      </c>
    </row>
    <row r="74" spans="1:11" x14ac:dyDescent="0.35">
      <c r="A74" t="s">
        <v>16</v>
      </c>
      <c r="B74">
        <v>2014</v>
      </c>
      <c r="C74">
        <v>4.4530000000000003</v>
      </c>
      <c r="D74">
        <v>9.3149999999999995</v>
      </c>
      <c r="E74">
        <v>0.73899999999999999</v>
      </c>
      <c r="F74">
        <v>65.760000000000005</v>
      </c>
      <c r="G74">
        <v>0.50600000000000001</v>
      </c>
      <c r="H74">
        <v>-0.22500000000000001</v>
      </c>
      <c r="I74">
        <v>0.92</v>
      </c>
      <c r="J74">
        <v>0.51</v>
      </c>
      <c r="K74">
        <v>0.40400000000000003</v>
      </c>
    </row>
    <row r="75" spans="1:11" x14ac:dyDescent="0.35">
      <c r="A75" t="s">
        <v>16</v>
      </c>
      <c r="B75">
        <v>2015</v>
      </c>
      <c r="C75">
        <v>4.3479999999999999</v>
      </c>
      <c r="D75">
        <v>9.3510000000000009</v>
      </c>
      <c r="E75">
        <v>0.72299999999999998</v>
      </c>
      <c r="F75">
        <v>66</v>
      </c>
      <c r="G75">
        <v>0.55100000000000005</v>
      </c>
      <c r="H75">
        <v>-0.20899999999999999</v>
      </c>
      <c r="I75">
        <v>0.90100000000000002</v>
      </c>
      <c r="J75">
        <v>0.52700000000000002</v>
      </c>
      <c r="K75">
        <v>0.438</v>
      </c>
    </row>
    <row r="76" spans="1:11" x14ac:dyDescent="0.35">
      <c r="A76" t="s">
        <v>16</v>
      </c>
      <c r="B76">
        <v>2016</v>
      </c>
      <c r="C76">
        <v>4.3250000000000002</v>
      </c>
      <c r="D76">
        <v>9.3569999999999993</v>
      </c>
      <c r="E76">
        <v>0.70899999999999996</v>
      </c>
      <c r="F76">
        <v>66.275000000000006</v>
      </c>
      <c r="G76">
        <v>0.61099999999999999</v>
      </c>
      <c r="H76">
        <v>-0.17799999999999999</v>
      </c>
      <c r="I76">
        <v>0.92100000000000004</v>
      </c>
      <c r="J76">
        <v>0.51600000000000001</v>
      </c>
      <c r="K76">
        <v>0.437</v>
      </c>
    </row>
    <row r="77" spans="1:11" x14ac:dyDescent="0.35">
      <c r="A77" t="s">
        <v>16</v>
      </c>
      <c r="B77">
        <v>2017</v>
      </c>
      <c r="C77">
        <v>4.2880000000000003</v>
      </c>
      <c r="D77">
        <v>9.4339999999999993</v>
      </c>
      <c r="E77">
        <v>0.69799999999999995</v>
      </c>
      <c r="F77">
        <v>66.55</v>
      </c>
      <c r="G77">
        <v>0.61399999999999999</v>
      </c>
      <c r="H77">
        <v>-0.155</v>
      </c>
      <c r="I77">
        <v>0.86499999999999999</v>
      </c>
      <c r="J77">
        <v>0.55200000000000005</v>
      </c>
      <c r="K77">
        <v>0.437</v>
      </c>
    </row>
    <row r="78" spans="1:11" x14ac:dyDescent="0.35">
      <c r="A78" t="s">
        <v>16</v>
      </c>
      <c r="B78">
        <v>2018</v>
      </c>
      <c r="C78">
        <v>5.0620000000000003</v>
      </c>
      <c r="D78">
        <v>9.49</v>
      </c>
      <c r="E78">
        <v>0.81399999999999995</v>
      </c>
      <c r="F78">
        <v>66.825000000000003</v>
      </c>
      <c r="G78">
        <v>0.80800000000000005</v>
      </c>
      <c r="H78">
        <v>-0.17100000000000001</v>
      </c>
      <c r="I78">
        <v>0.67700000000000005</v>
      </c>
      <c r="J78">
        <v>0.53500000000000003</v>
      </c>
      <c r="K78">
        <v>0.45500000000000002</v>
      </c>
    </row>
    <row r="79" spans="1:11" x14ac:dyDescent="0.35">
      <c r="A79" t="s">
        <v>16</v>
      </c>
      <c r="B79">
        <v>2019</v>
      </c>
      <c r="C79">
        <v>5.4880000000000004</v>
      </c>
      <c r="D79">
        <v>9.5690000000000008</v>
      </c>
      <c r="E79">
        <v>0.78200000000000003</v>
      </c>
      <c r="F79">
        <v>67.099999999999994</v>
      </c>
      <c r="G79">
        <v>0.84399999999999997</v>
      </c>
      <c r="H79">
        <v>-0.18099999999999999</v>
      </c>
      <c r="I79">
        <v>0.58299999999999996</v>
      </c>
      <c r="J79">
        <v>0.53700000000000003</v>
      </c>
      <c r="K79">
        <v>0.43</v>
      </c>
    </row>
    <row r="80" spans="1:11" x14ac:dyDescent="0.35">
      <c r="A80" t="s">
        <v>16</v>
      </c>
      <c r="B80">
        <v>2021</v>
      </c>
      <c r="C80">
        <v>5.3010000000000002</v>
      </c>
      <c r="D80">
        <v>9.5609999999999999</v>
      </c>
      <c r="E80">
        <v>0.76200000000000001</v>
      </c>
      <c r="F80">
        <v>67.650000000000006</v>
      </c>
      <c r="G80">
        <v>0.79500000000000004</v>
      </c>
      <c r="H80">
        <v>-0.159</v>
      </c>
      <c r="I80">
        <v>0.70499999999999996</v>
      </c>
      <c r="J80">
        <v>0.56599999999999995</v>
      </c>
      <c r="K80">
        <v>0.47799999999999998</v>
      </c>
    </row>
    <row r="81" spans="1:11" x14ac:dyDescent="0.35">
      <c r="A81" t="s">
        <v>16</v>
      </c>
      <c r="B81">
        <v>2022</v>
      </c>
      <c r="C81">
        <v>5.3819999999999997</v>
      </c>
      <c r="D81">
        <v>9.6829999999999998</v>
      </c>
      <c r="E81">
        <v>0.81100000000000005</v>
      </c>
      <c r="F81">
        <v>67.924999999999997</v>
      </c>
      <c r="G81">
        <v>0.79</v>
      </c>
      <c r="H81">
        <v>-0.158</v>
      </c>
      <c r="I81">
        <v>0.70499999999999996</v>
      </c>
      <c r="J81">
        <v>0.53100000000000003</v>
      </c>
      <c r="K81">
        <v>0.54900000000000004</v>
      </c>
    </row>
    <row r="82" spans="1:11" x14ac:dyDescent="0.35">
      <c r="A82" t="s">
        <v>16</v>
      </c>
      <c r="B82">
        <v>2023</v>
      </c>
      <c r="C82">
        <v>5.6790000000000003</v>
      </c>
      <c r="D82">
        <v>9.73</v>
      </c>
      <c r="E82">
        <v>0.81899999999999995</v>
      </c>
      <c r="F82">
        <v>68.2</v>
      </c>
      <c r="G82">
        <v>0.81899999999999995</v>
      </c>
      <c r="H82">
        <v>-0.17899999999999999</v>
      </c>
      <c r="I82">
        <v>0.68100000000000005</v>
      </c>
      <c r="J82">
        <v>0.57499999999999996</v>
      </c>
      <c r="K82">
        <v>0.42299999999999999</v>
      </c>
    </row>
    <row r="83" spans="1:11" x14ac:dyDescent="0.35">
      <c r="A83" t="s">
        <v>17</v>
      </c>
      <c r="B83">
        <v>2005</v>
      </c>
      <c r="C83">
        <v>7.3410000000000002</v>
      </c>
      <c r="D83">
        <v>10.662000000000001</v>
      </c>
      <c r="E83">
        <v>0.96799999999999997</v>
      </c>
      <c r="F83">
        <v>69.8</v>
      </c>
      <c r="G83">
        <v>0.93500000000000005</v>
      </c>
      <c r="I83">
        <v>0.39</v>
      </c>
      <c r="J83">
        <v>0.77</v>
      </c>
      <c r="K83">
        <v>0.23799999999999999</v>
      </c>
    </row>
    <row r="84" spans="1:11" x14ac:dyDescent="0.35">
      <c r="A84" t="s">
        <v>17</v>
      </c>
      <c r="B84">
        <v>2007</v>
      </c>
      <c r="C84">
        <v>7.2850000000000001</v>
      </c>
      <c r="D84">
        <v>10.694000000000001</v>
      </c>
      <c r="E84">
        <v>0.96499999999999997</v>
      </c>
      <c r="F84">
        <v>69.959999999999994</v>
      </c>
      <c r="G84">
        <v>0.89100000000000001</v>
      </c>
      <c r="H84">
        <v>0.34200000000000003</v>
      </c>
      <c r="I84">
        <v>0.51300000000000001</v>
      </c>
      <c r="J84">
        <v>0.76200000000000001</v>
      </c>
      <c r="K84">
        <v>0.215</v>
      </c>
    </row>
    <row r="85" spans="1:11" x14ac:dyDescent="0.35">
      <c r="A85" t="s">
        <v>17</v>
      </c>
      <c r="B85">
        <v>2008</v>
      </c>
      <c r="C85">
        <v>7.2539999999999996</v>
      </c>
      <c r="D85">
        <v>10.709</v>
      </c>
      <c r="E85">
        <v>0.94699999999999995</v>
      </c>
      <c r="F85">
        <v>70.040000000000006</v>
      </c>
      <c r="G85">
        <v>0.91600000000000004</v>
      </c>
      <c r="H85">
        <v>0.3</v>
      </c>
      <c r="I85">
        <v>0.43099999999999999</v>
      </c>
      <c r="J85">
        <v>0.72899999999999998</v>
      </c>
      <c r="K85">
        <v>0.218</v>
      </c>
    </row>
    <row r="86" spans="1:11" x14ac:dyDescent="0.35">
      <c r="A86" t="s">
        <v>17</v>
      </c>
      <c r="B86">
        <v>2010</v>
      </c>
      <c r="C86">
        <v>7.45</v>
      </c>
      <c r="D86">
        <v>10.714</v>
      </c>
      <c r="E86">
        <v>0.95499999999999996</v>
      </c>
      <c r="F86">
        <v>70.2</v>
      </c>
      <c r="G86">
        <v>0.93200000000000005</v>
      </c>
      <c r="H86">
        <v>0.311</v>
      </c>
      <c r="I86">
        <v>0.36599999999999999</v>
      </c>
      <c r="J86">
        <v>0.76200000000000001</v>
      </c>
      <c r="K86">
        <v>0.22</v>
      </c>
    </row>
    <row r="87" spans="1:11" x14ac:dyDescent="0.35">
      <c r="A87" t="s">
        <v>17</v>
      </c>
      <c r="B87">
        <v>2011</v>
      </c>
      <c r="C87">
        <v>7.4059999999999997</v>
      </c>
      <c r="D87">
        <v>10.723000000000001</v>
      </c>
      <c r="E87">
        <v>0.96699999999999997</v>
      </c>
      <c r="F87">
        <v>70.28</v>
      </c>
      <c r="G87">
        <v>0.94499999999999995</v>
      </c>
      <c r="H87">
        <v>0.36399999999999999</v>
      </c>
      <c r="I87">
        <v>0.38200000000000001</v>
      </c>
      <c r="J87">
        <v>0.72399999999999998</v>
      </c>
      <c r="K87">
        <v>0.19500000000000001</v>
      </c>
    </row>
    <row r="88" spans="1:11" x14ac:dyDescent="0.35">
      <c r="A88" t="s">
        <v>17</v>
      </c>
      <c r="B88">
        <v>2012</v>
      </c>
      <c r="C88">
        <v>7.1959999999999997</v>
      </c>
      <c r="D88">
        <v>10.744</v>
      </c>
      <c r="E88">
        <v>0.94499999999999995</v>
      </c>
      <c r="F88">
        <v>70.36</v>
      </c>
      <c r="G88">
        <v>0.93500000000000005</v>
      </c>
      <c r="H88">
        <v>0.26800000000000002</v>
      </c>
      <c r="I88">
        <v>0.36799999999999999</v>
      </c>
      <c r="J88">
        <v>0.72799999999999998</v>
      </c>
      <c r="K88">
        <v>0.214</v>
      </c>
    </row>
    <row r="89" spans="1:11" x14ac:dyDescent="0.35">
      <c r="A89" t="s">
        <v>17</v>
      </c>
      <c r="B89">
        <v>2013</v>
      </c>
      <c r="C89">
        <v>7.3639999999999999</v>
      </c>
      <c r="D89">
        <v>10.752000000000001</v>
      </c>
      <c r="E89">
        <v>0.92800000000000005</v>
      </c>
      <c r="F89">
        <v>70.44</v>
      </c>
      <c r="G89">
        <v>0.93300000000000005</v>
      </c>
      <c r="H89">
        <v>0.26300000000000001</v>
      </c>
      <c r="I89">
        <v>0.432</v>
      </c>
      <c r="J89">
        <v>0.77</v>
      </c>
      <c r="K89">
        <v>0.17699999999999999</v>
      </c>
    </row>
    <row r="90" spans="1:11" x14ac:dyDescent="0.35">
      <c r="A90" t="s">
        <v>17</v>
      </c>
      <c r="B90">
        <v>2014</v>
      </c>
      <c r="C90">
        <v>7.2889999999999997</v>
      </c>
      <c r="D90">
        <v>10.763</v>
      </c>
      <c r="E90">
        <v>0.92400000000000004</v>
      </c>
      <c r="F90">
        <v>70.52</v>
      </c>
      <c r="G90">
        <v>0.92300000000000004</v>
      </c>
      <c r="H90">
        <v>0.313</v>
      </c>
      <c r="I90">
        <v>0.442</v>
      </c>
      <c r="J90">
        <v>0.74</v>
      </c>
      <c r="K90">
        <v>0.245</v>
      </c>
    </row>
    <row r="91" spans="1:11" x14ac:dyDescent="0.35">
      <c r="A91" t="s">
        <v>17</v>
      </c>
      <c r="B91">
        <v>2015</v>
      </c>
      <c r="C91">
        <v>7.3090000000000002</v>
      </c>
      <c r="D91">
        <v>10.77</v>
      </c>
      <c r="E91">
        <v>0.95199999999999996</v>
      </c>
      <c r="F91">
        <v>70.599999999999994</v>
      </c>
      <c r="G91">
        <v>0.92200000000000004</v>
      </c>
      <c r="H91">
        <v>0.32700000000000001</v>
      </c>
      <c r="I91">
        <v>0.35699999999999998</v>
      </c>
      <c r="J91">
        <v>0.75</v>
      </c>
      <c r="K91">
        <v>0.21</v>
      </c>
    </row>
    <row r="92" spans="1:11" x14ac:dyDescent="0.35">
      <c r="A92" t="s">
        <v>17</v>
      </c>
      <c r="B92">
        <v>2016</v>
      </c>
      <c r="C92">
        <v>7.25</v>
      </c>
      <c r="D92">
        <v>10.781000000000001</v>
      </c>
      <c r="E92">
        <v>0.94199999999999995</v>
      </c>
      <c r="F92">
        <v>70.674999999999997</v>
      </c>
      <c r="G92">
        <v>0.92200000000000004</v>
      </c>
      <c r="H92">
        <v>0.23300000000000001</v>
      </c>
      <c r="I92">
        <v>0.39900000000000002</v>
      </c>
      <c r="J92">
        <v>0.73599999999999999</v>
      </c>
      <c r="K92">
        <v>0.23599999999999999</v>
      </c>
    </row>
    <row r="93" spans="1:11" x14ac:dyDescent="0.35">
      <c r="A93" t="s">
        <v>17</v>
      </c>
      <c r="B93">
        <v>2017</v>
      </c>
      <c r="C93">
        <v>7.2569999999999997</v>
      </c>
      <c r="D93">
        <v>10.787000000000001</v>
      </c>
      <c r="E93">
        <v>0.95</v>
      </c>
      <c r="F93">
        <v>70.75</v>
      </c>
      <c r="G93">
        <v>0.91100000000000003</v>
      </c>
      <c r="H93">
        <v>0.312</v>
      </c>
      <c r="I93">
        <v>0.41099999999999998</v>
      </c>
      <c r="J93">
        <v>0.72799999999999998</v>
      </c>
      <c r="K93">
        <v>0.22500000000000001</v>
      </c>
    </row>
    <row r="94" spans="1:11" x14ac:dyDescent="0.35">
      <c r="A94" t="s">
        <v>17</v>
      </c>
      <c r="B94">
        <v>2018</v>
      </c>
      <c r="C94">
        <v>7.1769999999999996</v>
      </c>
      <c r="D94">
        <v>10.801</v>
      </c>
      <c r="E94">
        <v>0.94</v>
      </c>
      <c r="F94">
        <v>70.825000000000003</v>
      </c>
      <c r="G94">
        <v>0.91600000000000004</v>
      </c>
      <c r="H94">
        <v>0.14099999999999999</v>
      </c>
      <c r="I94">
        <v>0.40500000000000003</v>
      </c>
      <c r="J94">
        <v>0.70599999999999996</v>
      </c>
      <c r="K94">
        <v>0.187</v>
      </c>
    </row>
    <row r="95" spans="1:11" x14ac:dyDescent="0.35">
      <c r="A95" t="s">
        <v>17</v>
      </c>
      <c r="B95">
        <v>2019</v>
      </c>
      <c r="C95">
        <v>7.234</v>
      </c>
      <c r="D95">
        <v>10.807</v>
      </c>
      <c r="E95">
        <v>0.94299999999999995</v>
      </c>
      <c r="F95">
        <v>70.900000000000006</v>
      </c>
      <c r="G95">
        <v>0.91800000000000004</v>
      </c>
      <c r="H95">
        <v>0.115</v>
      </c>
      <c r="I95">
        <v>0.43</v>
      </c>
      <c r="J95">
        <v>0.72699999999999998</v>
      </c>
      <c r="K95">
        <v>0.20200000000000001</v>
      </c>
    </row>
    <row r="96" spans="1:11" x14ac:dyDescent="0.35">
      <c r="A96" t="s">
        <v>17</v>
      </c>
      <c r="B96">
        <v>2020</v>
      </c>
      <c r="C96">
        <v>7.1369999999999996</v>
      </c>
      <c r="D96">
        <v>10.794</v>
      </c>
      <c r="E96">
        <v>0.93700000000000006</v>
      </c>
      <c r="F96">
        <v>70.974999999999994</v>
      </c>
      <c r="G96">
        <v>0.90500000000000003</v>
      </c>
      <c r="H96">
        <v>0.20200000000000001</v>
      </c>
      <c r="I96">
        <v>0.49099999999999999</v>
      </c>
      <c r="J96">
        <v>0.72599999999999998</v>
      </c>
      <c r="K96">
        <v>0.20499999999999999</v>
      </c>
    </row>
    <row r="97" spans="1:11" x14ac:dyDescent="0.35">
      <c r="A97" t="s">
        <v>17</v>
      </c>
      <c r="B97">
        <v>2021</v>
      </c>
      <c r="C97">
        <v>7.1120000000000001</v>
      </c>
      <c r="D97">
        <v>10.815</v>
      </c>
      <c r="E97">
        <v>0.92</v>
      </c>
      <c r="F97">
        <v>71.05</v>
      </c>
      <c r="G97">
        <v>0.91200000000000003</v>
      </c>
      <c r="H97">
        <v>0.23400000000000001</v>
      </c>
      <c r="I97">
        <v>0.45400000000000001</v>
      </c>
      <c r="J97">
        <v>0.74</v>
      </c>
      <c r="K97">
        <v>0.23499999999999999</v>
      </c>
    </row>
    <row r="98" spans="1:11" x14ac:dyDescent="0.35">
      <c r="A98" t="s">
        <v>17</v>
      </c>
      <c r="B98">
        <v>2022</v>
      </c>
      <c r="C98">
        <v>7.0350000000000001</v>
      </c>
      <c r="D98">
        <v>10.84</v>
      </c>
      <c r="E98">
        <v>0.94199999999999995</v>
      </c>
      <c r="F98">
        <v>71.125</v>
      </c>
      <c r="G98">
        <v>0.85399999999999998</v>
      </c>
      <c r="H98">
        <v>0.153</v>
      </c>
      <c r="I98">
        <v>0.54500000000000004</v>
      </c>
      <c r="J98">
        <v>0.71099999999999997</v>
      </c>
      <c r="K98">
        <v>0.24399999999999999</v>
      </c>
    </row>
    <row r="99" spans="1:11" x14ac:dyDescent="0.35">
      <c r="A99" t="s">
        <v>17</v>
      </c>
      <c r="B99">
        <v>2023</v>
      </c>
      <c r="C99">
        <v>7.0250000000000004</v>
      </c>
      <c r="D99">
        <v>10.846</v>
      </c>
      <c r="E99">
        <v>0.89600000000000002</v>
      </c>
      <c r="F99">
        <v>71.2</v>
      </c>
      <c r="G99">
        <v>0.876</v>
      </c>
      <c r="H99">
        <v>0.187</v>
      </c>
      <c r="I99">
        <v>0.48199999999999998</v>
      </c>
      <c r="J99">
        <v>0.73099999999999998</v>
      </c>
      <c r="K99">
        <v>0.248</v>
      </c>
    </row>
    <row r="100" spans="1:11" x14ac:dyDescent="0.35">
      <c r="A100" t="s">
        <v>18</v>
      </c>
      <c r="B100">
        <v>2006</v>
      </c>
      <c r="C100">
        <v>7.1219999999999999</v>
      </c>
      <c r="D100">
        <v>10.836</v>
      </c>
      <c r="E100">
        <v>0.93600000000000005</v>
      </c>
      <c r="F100">
        <v>69.5</v>
      </c>
      <c r="G100">
        <v>0.94099999999999995</v>
      </c>
      <c r="H100">
        <v>0.29699999999999999</v>
      </c>
      <c r="I100">
        <v>0.49</v>
      </c>
      <c r="J100">
        <v>0.746</v>
      </c>
      <c r="K100">
        <v>0.17399999999999999</v>
      </c>
    </row>
    <row r="101" spans="1:11" x14ac:dyDescent="0.35">
      <c r="A101" t="s">
        <v>18</v>
      </c>
      <c r="B101">
        <v>2008</v>
      </c>
      <c r="C101">
        <v>7.181</v>
      </c>
      <c r="D101">
        <v>10.881</v>
      </c>
      <c r="E101">
        <v>0.93500000000000005</v>
      </c>
      <c r="F101">
        <v>69.7</v>
      </c>
      <c r="G101">
        <v>0.879</v>
      </c>
      <c r="H101">
        <v>0.28599999999999998</v>
      </c>
      <c r="I101">
        <v>0.61399999999999999</v>
      </c>
      <c r="J101">
        <v>0.71599999999999997</v>
      </c>
      <c r="K101">
        <v>0.17299999999999999</v>
      </c>
    </row>
    <row r="102" spans="1:11" x14ac:dyDescent="0.35">
      <c r="A102" t="s">
        <v>18</v>
      </c>
      <c r="B102">
        <v>2010</v>
      </c>
      <c r="C102">
        <v>7.3029999999999999</v>
      </c>
      <c r="D102">
        <v>10.856</v>
      </c>
      <c r="E102">
        <v>0.91400000000000003</v>
      </c>
      <c r="F102">
        <v>69.900000000000006</v>
      </c>
      <c r="G102">
        <v>0.89600000000000002</v>
      </c>
      <c r="H102">
        <v>0.125</v>
      </c>
      <c r="I102">
        <v>0.54600000000000004</v>
      </c>
      <c r="J102">
        <v>0.71</v>
      </c>
      <c r="K102">
        <v>0.156</v>
      </c>
    </row>
    <row r="103" spans="1:11" x14ac:dyDescent="0.35">
      <c r="A103" t="s">
        <v>18</v>
      </c>
      <c r="B103">
        <v>2011</v>
      </c>
      <c r="C103">
        <v>7.4710000000000001</v>
      </c>
      <c r="D103">
        <v>10.881</v>
      </c>
      <c r="E103">
        <v>0.94399999999999995</v>
      </c>
      <c r="F103">
        <v>70</v>
      </c>
      <c r="G103">
        <v>0.93899999999999995</v>
      </c>
      <c r="H103">
        <v>0.126</v>
      </c>
      <c r="I103">
        <v>0.70299999999999996</v>
      </c>
      <c r="J103">
        <v>0.67200000000000004</v>
      </c>
      <c r="K103">
        <v>0.14499999999999999</v>
      </c>
    </row>
    <row r="104" spans="1:11" x14ac:dyDescent="0.35">
      <c r="A104" t="s">
        <v>18</v>
      </c>
      <c r="B104">
        <v>2012</v>
      </c>
      <c r="C104">
        <v>7.4009999999999998</v>
      </c>
      <c r="D104">
        <v>10.884</v>
      </c>
      <c r="E104">
        <v>0.94499999999999995</v>
      </c>
      <c r="F104">
        <v>70.099999999999994</v>
      </c>
      <c r="G104">
        <v>0.92</v>
      </c>
      <c r="H104">
        <v>0.112</v>
      </c>
      <c r="I104">
        <v>0.77100000000000002</v>
      </c>
      <c r="J104">
        <v>0.71199999999999997</v>
      </c>
      <c r="K104">
        <v>0.157</v>
      </c>
    </row>
    <row r="105" spans="1:11" x14ac:dyDescent="0.35">
      <c r="A105" t="s">
        <v>18</v>
      </c>
      <c r="B105">
        <v>2013</v>
      </c>
      <c r="C105">
        <v>7.4989999999999997</v>
      </c>
      <c r="D105">
        <v>10.878</v>
      </c>
      <c r="E105">
        <v>0.95</v>
      </c>
      <c r="F105">
        <v>70.2</v>
      </c>
      <c r="G105">
        <v>0.92200000000000004</v>
      </c>
      <c r="H105">
        <v>0.16300000000000001</v>
      </c>
      <c r="I105">
        <v>0.67900000000000005</v>
      </c>
      <c r="J105">
        <v>0.72499999999999998</v>
      </c>
      <c r="K105">
        <v>0.16300000000000001</v>
      </c>
    </row>
    <row r="106" spans="1:11" x14ac:dyDescent="0.35">
      <c r="A106" t="s">
        <v>18</v>
      </c>
      <c r="B106">
        <v>2014</v>
      </c>
      <c r="C106">
        <v>6.95</v>
      </c>
      <c r="D106">
        <v>10.877000000000001</v>
      </c>
      <c r="E106">
        <v>0.89900000000000002</v>
      </c>
      <c r="F106">
        <v>70.3</v>
      </c>
      <c r="G106">
        <v>0.88500000000000001</v>
      </c>
      <c r="H106">
        <v>0.112</v>
      </c>
      <c r="I106">
        <v>0.56699999999999995</v>
      </c>
      <c r="J106">
        <v>0.72099999999999997</v>
      </c>
      <c r="K106">
        <v>0.17</v>
      </c>
    </row>
    <row r="107" spans="1:11" x14ac:dyDescent="0.35">
      <c r="A107" t="s">
        <v>18</v>
      </c>
      <c r="B107">
        <v>2015</v>
      </c>
      <c r="C107">
        <v>7.0759999999999996</v>
      </c>
      <c r="D107">
        <v>10.875999999999999</v>
      </c>
      <c r="E107">
        <v>0.92800000000000005</v>
      </c>
      <c r="F107">
        <v>70.400000000000006</v>
      </c>
      <c r="G107">
        <v>0.9</v>
      </c>
      <c r="H107">
        <v>9.2999999999999999E-2</v>
      </c>
      <c r="I107">
        <v>0.55700000000000005</v>
      </c>
      <c r="J107">
        <v>0.748</v>
      </c>
      <c r="K107">
        <v>0.16400000000000001</v>
      </c>
    </row>
    <row r="108" spans="1:11" x14ac:dyDescent="0.35">
      <c r="A108" t="s">
        <v>18</v>
      </c>
      <c r="B108">
        <v>2016</v>
      </c>
      <c r="C108">
        <v>7.048</v>
      </c>
      <c r="D108">
        <v>10.885</v>
      </c>
      <c r="E108">
        <v>0.92600000000000005</v>
      </c>
      <c r="F108">
        <v>70.525000000000006</v>
      </c>
      <c r="G108">
        <v>0.88900000000000001</v>
      </c>
      <c r="H108">
        <v>7.3999999999999996E-2</v>
      </c>
      <c r="I108">
        <v>0.52400000000000002</v>
      </c>
      <c r="J108">
        <v>0.71299999999999997</v>
      </c>
      <c r="K108">
        <v>0.19700000000000001</v>
      </c>
    </row>
    <row r="109" spans="1:11" x14ac:dyDescent="0.35">
      <c r="A109" t="s">
        <v>18</v>
      </c>
      <c r="B109">
        <v>2017</v>
      </c>
      <c r="C109">
        <v>7.2939999999999996</v>
      </c>
      <c r="D109">
        <v>10.9</v>
      </c>
      <c r="E109">
        <v>0.90600000000000003</v>
      </c>
      <c r="F109">
        <v>70.650000000000006</v>
      </c>
      <c r="G109">
        <v>0.89</v>
      </c>
      <c r="H109">
        <v>0.128</v>
      </c>
      <c r="I109">
        <v>0.51800000000000002</v>
      </c>
      <c r="J109">
        <v>0.69899999999999995</v>
      </c>
      <c r="K109">
        <v>0.18</v>
      </c>
    </row>
    <row r="110" spans="1:11" x14ac:dyDescent="0.35">
      <c r="A110" t="s">
        <v>18</v>
      </c>
      <c r="B110">
        <v>2018</v>
      </c>
      <c r="C110">
        <v>7.3959999999999999</v>
      </c>
      <c r="D110">
        <v>10.919</v>
      </c>
      <c r="E110">
        <v>0.91200000000000003</v>
      </c>
      <c r="F110">
        <v>70.775000000000006</v>
      </c>
      <c r="G110">
        <v>0.90400000000000003</v>
      </c>
      <c r="H110">
        <v>4.8000000000000001E-2</v>
      </c>
      <c r="I110">
        <v>0.52300000000000002</v>
      </c>
      <c r="J110">
        <v>0.69499999999999995</v>
      </c>
      <c r="K110">
        <v>0.22600000000000001</v>
      </c>
    </row>
    <row r="111" spans="1:11" x14ac:dyDescent="0.35">
      <c r="A111" t="s">
        <v>18</v>
      </c>
      <c r="B111">
        <v>2019</v>
      </c>
      <c r="C111">
        <v>7.1950000000000003</v>
      </c>
      <c r="D111">
        <v>10.93</v>
      </c>
      <c r="E111">
        <v>0.96399999999999997</v>
      </c>
      <c r="F111">
        <v>70.900000000000006</v>
      </c>
      <c r="G111">
        <v>0.90300000000000002</v>
      </c>
      <c r="H111">
        <v>5.3999999999999999E-2</v>
      </c>
      <c r="I111">
        <v>0.45700000000000002</v>
      </c>
      <c r="J111">
        <v>0.72699999999999998</v>
      </c>
      <c r="K111">
        <v>0.20499999999999999</v>
      </c>
    </row>
    <row r="112" spans="1:11" x14ac:dyDescent="0.35">
      <c r="A112" t="s">
        <v>18</v>
      </c>
      <c r="B112">
        <v>2020</v>
      </c>
      <c r="C112">
        <v>7.2130000000000001</v>
      </c>
      <c r="D112">
        <v>10.859</v>
      </c>
      <c r="E112">
        <v>0.92500000000000004</v>
      </c>
      <c r="F112">
        <v>71.025000000000006</v>
      </c>
      <c r="G112">
        <v>0.91200000000000003</v>
      </c>
      <c r="H112">
        <v>4.0000000000000001E-3</v>
      </c>
      <c r="I112">
        <v>0.46400000000000002</v>
      </c>
      <c r="J112">
        <v>0.71599999999999997</v>
      </c>
      <c r="K112">
        <v>0.20599999999999999</v>
      </c>
    </row>
    <row r="113" spans="1:11" x14ac:dyDescent="0.35">
      <c r="A113" t="s">
        <v>18</v>
      </c>
      <c r="B113">
        <v>2021</v>
      </c>
      <c r="C113">
        <v>7.08</v>
      </c>
      <c r="D113">
        <v>10.898999999999999</v>
      </c>
      <c r="E113">
        <v>0.86299999999999999</v>
      </c>
      <c r="F113">
        <v>71.150000000000006</v>
      </c>
      <c r="G113">
        <v>0.79500000000000004</v>
      </c>
      <c r="H113">
        <v>0.158</v>
      </c>
      <c r="I113">
        <v>0.501</v>
      </c>
      <c r="J113">
        <v>0.72199999999999998</v>
      </c>
      <c r="K113">
        <v>0.25900000000000001</v>
      </c>
    </row>
    <row r="114" spans="1:11" x14ac:dyDescent="0.35">
      <c r="A114" t="s">
        <v>18</v>
      </c>
      <c r="B114">
        <v>2022</v>
      </c>
      <c r="C114">
        <v>6.9989999999999997</v>
      </c>
      <c r="D114">
        <v>10.938000000000001</v>
      </c>
      <c r="E114">
        <v>0.876</v>
      </c>
      <c r="F114">
        <v>71.275000000000006</v>
      </c>
      <c r="G114">
        <v>0.85599999999999998</v>
      </c>
      <c r="H114">
        <v>0.13700000000000001</v>
      </c>
      <c r="I114">
        <v>0.52400000000000002</v>
      </c>
      <c r="J114">
        <v>0.71799999999999997</v>
      </c>
      <c r="K114">
        <v>0.22600000000000001</v>
      </c>
    </row>
    <row r="115" spans="1:11" x14ac:dyDescent="0.35">
      <c r="A115" t="s">
        <v>18</v>
      </c>
      <c r="B115">
        <v>2023</v>
      </c>
      <c r="C115">
        <v>6.6360000000000001</v>
      </c>
      <c r="D115">
        <v>10.93</v>
      </c>
      <c r="E115">
        <v>0.874</v>
      </c>
      <c r="F115">
        <v>71.400000000000006</v>
      </c>
      <c r="G115">
        <v>0.874</v>
      </c>
      <c r="H115">
        <v>0.20899999999999999</v>
      </c>
      <c r="I115">
        <v>0.52900000000000003</v>
      </c>
      <c r="J115">
        <v>0.71199999999999997</v>
      </c>
      <c r="K115">
        <v>0.24</v>
      </c>
    </row>
    <row r="116" spans="1:11" x14ac:dyDescent="0.35">
      <c r="A116" t="s">
        <v>19</v>
      </c>
      <c r="B116">
        <v>2006</v>
      </c>
      <c r="C116">
        <v>4.7279999999999998</v>
      </c>
      <c r="D116">
        <v>9.1539999999999999</v>
      </c>
      <c r="E116">
        <v>0.85399999999999998</v>
      </c>
      <c r="F116">
        <v>60.58</v>
      </c>
      <c r="G116">
        <v>0.77200000000000002</v>
      </c>
      <c r="H116">
        <v>-0.23899999999999999</v>
      </c>
      <c r="I116">
        <v>0.77400000000000002</v>
      </c>
      <c r="J116">
        <v>0.46899999999999997</v>
      </c>
      <c r="K116">
        <v>0.27600000000000002</v>
      </c>
    </row>
    <row r="117" spans="1:11" x14ac:dyDescent="0.35">
      <c r="A117" t="s">
        <v>19</v>
      </c>
      <c r="B117">
        <v>2007</v>
      </c>
      <c r="C117">
        <v>4.5679999999999996</v>
      </c>
      <c r="D117">
        <v>9.3659999999999997</v>
      </c>
      <c r="E117">
        <v>0.753</v>
      </c>
      <c r="F117">
        <v>60.86</v>
      </c>
      <c r="G117">
        <v>0.52200000000000002</v>
      </c>
      <c r="H117">
        <v>-0.21099999999999999</v>
      </c>
      <c r="I117">
        <v>0.871</v>
      </c>
      <c r="J117">
        <v>0.47399999999999998</v>
      </c>
      <c r="K117">
        <v>0.28399999999999997</v>
      </c>
    </row>
    <row r="118" spans="1:11" x14ac:dyDescent="0.35">
      <c r="A118" t="s">
        <v>19</v>
      </c>
      <c r="B118">
        <v>2008</v>
      </c>
      <c r="C118">
        <v>4.8170000000000002</v>
      </c>
      <c r="D118">
        <v>9.4469999999999992</v>
      </c>
      <c r="E118">
        <v>0.68400000000000005</v>
      </c>
      <c r="F118">
        <v>61.14</v>
      </c>
      <c r="G118">
        <v>0.60099999999999998</v>
      </c>
      <c r="H118">
        <v>-3.4000000000000002E-2</v>
      </c>
      <c r="I118">
        <v>0.71499999999999997</v>
      </c>
      <c r="J118">
        <v>0.56100000000000005</v>
      </c>
      <c r="K118">
        <v>0.22700000000000001</v>
      </c>
    </row>
    <row r="119" spans="1:11" x14ac:dyDescent="0.35">
      <c r="A119" t="s">
        <v>19</v>
      </c>
      <c r="B119">
        <v>2009</v>
      </c>
      <c r="C119">
        <v>4.5739999999999998</v>
      </c>
      <c r="D119">
        <v>9.5150000000000006</v>
      </c>
      <c r="E119">
        <v>0.73599999999999999</v>
      </c>
      <c r="F119">
        <v>61.42</v>
      </c>
      <c r="G119">
        <v>0.498</v>
      </c>
      <c r="H119">
        <v>-9.0999999999999998E-2</v>
      </c>
      <c r="I119">
        <v>0.754</v>
      </c>
      <c r="J119">
        <v>0.52200000000000002</v>
      </c>
      <c r="K119">
        <v>0.23400000000000001</v>
      </c>
    </row>
    <row r="120" spans="1:11" x14ac:dyDescent="0.35">
      <c r="A120" t="s">
        <v>19</v>
      </c>
      <c r="B120">
        <v>2010</v>
      </c>
      <c r="C120">
        <v>4.2190000000000003</v>
      </c>
      <c r="D120">
        <v>9.5530000000000008</v>
      </c>
      <c r="E120">
        <v>0.68700000000000006</v>
      </c>
      <c r="F120">
        <v>61.7</v>
      </c>
      <c r="G120">
        <v>0.501</v>
      </c>
      <c r="H120">
        <v>-0.128</v>
      </c>
      <c r="I120">
        <v>0.85799999999999998</v>
      </c>
      <c r="J120">
        <v>0.51600000000000001</v>
      </c>
      <c r="K120">
        <v>0.27200000000000002</v>
      </c>
    </row>
    <row r="121" spans="1:11" x14ac:dyDescent="0.35">
      <c r="A121" t="s">
        <v>19</v>
      </c>
      <c r="B121">
        <v>2011</v>
      </c>
      <c r="C121">
        <v>4.68</v>
      </c>
      <c r="D121">
        <v>9.5410000000000004</v>
      </c>
      <c r="E121">
        <v>0.72499999999999998</v>
      </c>
      <c r="F121">
        <v>61.98</v>
      </c>
      <c r="G121">
        <v>0.53700000000000003</v>
      </c>
      <c r="H121">
        <v>-0.11</v>
      </c>
      <c r="I121">
        <v>0.79500000000000004</v>
      </c>
      <c r="J121">
        <v>0.52200000000000002</v>
      </c>
      <c r="K121">
        <v>0.25800000000000001</v>
      </c>
    </row>
    <row r="122" spans="1:11" x14ac:dyDescent="0.35">
      <c r="A122" t="s">
        <v>19</v>
      </c>
      <c r="B122">
        <v>2012</v>
      </c>
      <c r="C122">
        <v>4.9109999999999996</v>
      </c>
      <c r="D122">
        <v>9.5489999999999995</v>
      </c>
      <c r="E122">
        <v>0.76200000000000001</v>
      </c>
      <c r="F122">
        <v>62.26</v>
      </c>
      <c r="G122">
        <v>0.59899999999999998</v>
      </c>
      <c r="H122">
        <v>-0.14599999999999999</v>
      </c>
      <c r="I122">
        <v>0.76300000000000001</v>
      </c>
      <c r="J122">
        <v>0.52300000000000002</v>
      </c>
      <c r="K122">
        <v>0.26600000000000001</v>
      </c>
    </row>
    <row r="123" spans="1:11" x14ac:dyDescent="0.35">
      <c r="A123" t="s">
        <v>19</v>
      </c>
      <c r="B123">
        <v>2013</v>
      </c>
      <c r="C123">
        <v>5.4809999999999999</v>
      </c>
      <c r="D123">
        <v>9.5920000000000005</v>
      </c>
      <c r="E123">
        <v>0.77</v>
      </c>
      <c r="F123">
        <v>62.54</v>
      </c>
      <c r="G123">
        <v>0.67200000000000004</v>
      </c>
      <c r="H123">
        <v>-0.17299999999999999</v>
      </c>
      <c r="I123">
        <v>0.69899999999999995</v>
      </c>
      <c r="J123">
        <v>0.51600000000000001</v>
      </c>
      <c r="K123">
        <v>0.24199999999999999</v>
      </c>
    </row>
    <row r="124" spans="1:11" x14ac:dyDescent="0.35">
      <c r="A124" t="s">
        <v>19</v>
      </c>
      <c r="B124">
        <v>2014</v>
      </c>
      <c r="C124">
        <v>5.2519999999999998</v>
      </c>
      <c r="D124">
        <v>9.6069999999999993</v>
      </c>
      <c r="E124">
        <v>0.79900000000000004</v>
      </c>
      <c r="F124">
        <v>62.82</v>
      </c>
      <c r="G124">
        <v>0.73299999999999998</v>
      </c>
      <c r="H124">
        <v>-0.214</v>
      </c>
      <c r="I124">
        <v>0.65400000000000003</v>
      </c>
      <c r="J124">
        <v>0.502</v>
      </c>
      <c r="K124">
        <v>0.22</v>
      </c>
    </row>
    <row r="125" spans="1:11" x14ac:dyDescent="0.35">
      <c r="A125" t="s">
        <v>19</v>
      </c>
      <c r="B125">
        <v>2015</v>
      </c>
      <c r="C125">
        <v>5.1470000000000002</v>
      </c>
      <c r="D125">
        <v>9.6059999999999999</v>
      </c>
      <c r="E125">
        <v>0.78600000000000003</v>
      </c>
      <c r="F125">
        <v>63.1</v>
      </c>
      <c r="G125">
        <v>0.76400000000000001</v>
      </c>
      <c r="H125">
        <v>-0.20300000000000001</v>
      </c>
      <c r="I125">
        <v>0.61599999999999999</v>
      </c>
      <c r="J125">
        <v>0.52</v>
      </c>
      <c r="K125">
        <v>0.20599999999999999</v>
      </c>
    </row>
    <row r="126" spans="1:11" x14ac:dyDescent="0.35">
      <c r="A126" t="s">
        <v>19</v>
      </c>
      <c r="B126">
        <v>2016</v>
      </c>
      <c r="C126">
        <v>5.3040000000000003</v>
      </c>
      <c r="D126">
        <v>9.5630000000000006</v>
      </c>
      <c r="E126">
        <v>0.77700000000000002</v>
      </c>
      <c r="F126">
        <v>63.225000000000001</v>
      </c>
      <c r="G126">
        <v>0.71299999999999997</v>
      </c>
      <c r="H126">
        <v>-0.21</v>
      </c>
      <c r="I126">
        <v>0.60699999999999998</v>
      </c>
      <c r="J126">
        <v>0.50900000000000001</v>
      </c>
      <c r="K126">
        <v>0.191</v>
      </c>
    </row>
    <row r="127" spans="1:11" x14ac:dyDescent="0.35">
      <c r="A127" t="s">
        <v>19</v>
      </c>
      <c r="B127">
        <v>2017</v>
      </c>
      <c r="C127">
        <v>5.1520000000000001</v>
      </c>
      <c r="D127">
        <v>9.5549999999999997</v>
      </c>
      <c r="E127">
        <v>0.78700000000000003</v>
      </c>
      <c r="F127">
        <v>63.35</v>
      </c>
      <c r="G127">
        <v>0.73099999999999998</v>
      </c>
      <c r="H127">
        <v>-0.23100000000000001</v>
      </c>
      <c r="I127">
        <v>0.65300000000000002</v>
      </c>
      <c r="J127">
        <v>0.51200000000000001</v>
      </c>
      <c r="K127">
        <v>0.19800000000000001</v>
      </c>
    </row>
    <row r="128" spans="1:11" x14ac:dyDescent="0.35">
      <c r="A128" t="s">
        <v>19</v>
      </c>
      <c r="B128">
        <v>2018</v>
      </c>
      <c r="C128">
        <v>5.1680000000000001</v>
      </c>
      <c r="D128">
        <v>9.5619999999999994</v>
      </c>
      <c r="E128">
        <v>0.78100000000000003</v>
      </c>
      <c r="F128">
        <v>63.475000000000001</v>
      </c>
      <c r="G128">
        <v>0.77200000000000002</v>
      </c>
      <c r="H128">
        <v>-0.23699999999999999</v>
      </c>
      <c r="I128">
        <v>0.56100000000000005</v>
      </c>
      <c r="J128">
        <v>0.52700000000000002</v>
      </c>
      <c r="K128">
        <v>0.191</v>
      </c>
    </row>
    <row r="129" spans="1:11" x14ac:dyDescent="0.35">
      <c r="A129" t="s">
        <v>19</v>
      </c>
      <c r="B129">
        <v>2019</v>
      </c>
      <c r="C129">
        <v>5.173</v>
      </c>
      <c r="D129">
        <v>9.5779999999999994</v>
      </c>
      <c r="E129">
        <v>0.88700000000000001</v>
      </c>
      <c r="F129">
        <v>63.6</v>
      </c>
      <c r="G129">
        <v>0.85399999999999998</v>
      </c>
      <c r="H129">
        <v>-0.22</v>
      </c>
      <c r="I129">
        <v>0.45700000000000002</v>
      </c>
      <c r="J129">
        <v>0.57699999999999996</v>
      </c>
      <c r="K129">
        <v>0.16400000000000001</v>
      </c>
    </row>
    <row r="130" spans="1:11" x14ac:dyDescent="0.35">
      <c r="A130" t="s">
        <v>19</v>
      </c>
      <c r="B130">
        <v>2022</v>
      </c>
      <c r="C130">
        <v>4.5759999999999996</v>
      </c>
      <c r="D130">
        <v>9.6189999999999998</v>
      </c>
      <c r="E130">
        <v>0.66500000000000004</v>
      </c>
      <c r="F130">
        <v>63.975000000000001</v>
      </c>
      <c r="G130">
        <v>0.8</v>
      </c>
      <c r="H130">
        <v>7.4999999999999997E-2</v>
      </c>
      <c r="I130">
        <v>0.69599999999999995</v>
      </c>
      <c r="J130">
        <v>0.53300000000000003</v>
      </c>
      <c r="K130">
        <v>0.40100000000000002</v>
      </c>
    </row>
    <row r="131" spans="1:11" x14ac:dyDescent="0.35">
      <c r="A131" t="s">
        <v>19</v>
      </c>
      <c r="B131">
        <v>2023</v>
      </c>
      <c r="C131">
        <v>5.2140000000000004</v>
      </c>
      <c r="D131">
        <v>9.6370000000000005</v>
      </c>
      <c r="E131">
        <v>0.71299999999999997</v>
      </c>
      <c r="F131">
        <v>64.099999999999994</v>
      </c>
      <c r="G131">
        <v>0.82899999999999996</v>
      </c>
      <c r="H131">
        <v>-0.16</v>
      </c>
      <c r="I131">
        <v>0.627</v>
      </c>
      <c r="J131">
        <v>0.50900000000000001</v>
      </c>
      <c r="K131">
        <v>0.221</v>
      </c>
    </row>
    <row r="132" spans="1:11" x14ac:dyDescent="0.35">
      <c r="A132" t="s">
        <v>20</v>
      </c>
      <c r="B132">
        <v>2009</v>
      </c>
      <c r="C132">
        <v>5.7009999999999996</v>
      </c>
      <c r="D132">
        <v>10.714</v>
      </c>
      <c r="E132">
        <v>0.90400000000000003</v>
      </c>
      <c r="F132">
        <v>64.760000000000005</v>
      </c>
      <c r="G132">
        <v>0.89600000000000002</v>
      </c>
      <c r="H132">
        <v>3.1E-2</v>
      </c>
      <c r="I132">
        <v>0.50600000000000001</v>
      </c>
      <c r="J132">
        <v>0.70699999999999996</v>
      </c>
      <c r="K132">
        <v>0.42199999999999999</v>
      </c>
    </row>
    <row r="133" spans="1:11" x14ac:dyDescent="0.35">
      <c r="A133" t="s">
        <v>20</v>
      </c>
      <c r="B133">
        <v>2010</v>
      </c>
      <c r="C133">
        <v>5.9370000000000003</v>
      </c>
      <c r="D133">
        <v>10.728</v>
      </c>
      <c r="E133">
        <v>0.877</v>
      </c>
      <c r="F133">
        <v>65</v>
      </c>
      <c r="G133">
        <v>0.86199999999999999</v>
      </c>
      <c r="H133">
        <v>-8.0000000000000002E-3</v>
      </c>
      <c r="I133">
        <v>0.71499999999999997</v>
      </c>
      <c r="J133">
        <v>0.64100000000000001</v>
      </c>
      <c r="K133">
        <v>0.42299999999999999</v>
      </c>
    </row>
    <row r="134" spans="1:11" x14ac:dyDescent="0.35">
      <c r="A134" t="s">
        <v>20</v>
      </c>
      <c r="B134">
        <v>2011</v>
      </c>
      <c r="C134">
        <v>4.8239999999999998</v>
      </c>
      <c r="D134">
        <v>10.749000000000001</v>
      </c>
      <c r="E134">
        <v>0.90800000000000003</v>
      </c>
      <c r="F134">
        <v>65.239999999999995</v>
      </c>
      <c r="G134">
        <v>0.87</v>
      </c>
      <c r="H134">
        <v>-6.0999999999999999E-2</v>
      </c>
      <c r="I134">
        <v>0.58299999999999996</v>
      </c>
      <c r="J134">
        <v>0.50600000000000001</v>
      </c>
      <c r="K134">
        <v>0.51400000000000001</v>
      </c>
    </row>
    <row r="135" spans="1:11" x14ac:dyDescent="0.35">
      <c r="A135" t="s">
        <v>20</v>
      </c>
      <c r="B135">
        <v>2012</v>
      </c>
      <c r="C135">
        <v>5.0270000000000001</v>
      </c>
      <c r="D135">
        <v>10.775</v>
      </c>
      <c r="E135">
        <v>0.91100000000000003</v>
      </c>
      <c r="F135">
        <v>65.48</v>
      </c>
      <c r="G135">
        <v>0.68200000000000005</v>
      </c>
      <c r="I135">
        <v>0.438</v>
      </c>
      <c r="J135">
        <v>0.55900000000000005</v>
      </c>
      <c r="K135">
        <v>0.38100000000000001</v>
      </c>
    </row>
    <row r="136" spans="1:11" x14ac:dyDescent="0.35">
      <c r="A136" t="s">
        <v>20</v>
      </c>
      <c r="B136">
        <v>2013</v>
      </c>
      <c r="C136">
        <v>6.69</v>
      </c>
      <c r="D136">
        <v>10.798</v>
      </c>
      <c r="E136">
        <v>0.88400000000000001</v>
      </c>
      <c r="F136">
        <v>65.72</v>
      </c>
      <c r="G136">
        <v>0.80900000000000005</v>
      </c>
      <c r="I136">
        <v>0.52500000000000002</v>
      </c>
      <c r="J136">
        <v>0.71099999999999997</v>
      </c>
      <c r="K136">
        <v>0.30599999999999999</v>
      </c>
    </row>
    <row r="137" spans="1:11" x14ac:dyDescent="0.35">
      <c r="A137" t="s">
        <v>20</v>
      </c>
      <c r="B137">
        <v>2014</v>
      </c>
      <c r="C137">
        <v>6.165</v>
      </c>
      <c r="D137">
        <v>10.802</v>
      </c>
      <c r="F137">
        <v>65.959999999999994</v>
      </c>
    </row>
    <row r="138" spans="1:11" x14ac:dyDescent="0.35">
      <c r="A138" t="s">
        <v>20</v>
      </c>
      <c r="B138">
        <v>2015</v>
      </c>
      <c r="C138">
        <v>6.0069999999999997</v>
      </c>
      <c r="D138">
        <v>10.788</v>
      </c>
      <c r="E138">
        <v>0.85299999999999998</v>
      </c>
      <c r="F138">
        <v>66.2</v>
      </c>
      <c r="G138">
        <v>0.85</v>
      </c>
      <c r="H138">
        <v>0.106</v>
      </c>
      <c r="J138">
        <v>0.65300000000000002</v>
      </c>
      <c r="K138">
        <v>0.30299999999999999</v>
      </c>
    </row>
    <row r="139" spans="1:11" x14ac:dyDescent="0.35">
      <c r="A139" t="s">
        <v>20</v>
      </c>
      <c r="B139">
        <v>2016</v>
      </c>
      <c r="C139">
        <v>6.17</v>
      </c>
      <c r="D139">
        <v>10.789</v>
      </c>
      <c r="E139">
        <v>0.86299999999999999</v>
      </c>
      <c r="F139">
        <v>66.125</v>
      </c>
      <c r="G139">
        <v>0.88900000000000001</v>
      </c>
      <c r="H139">
        <v>8.2000000000000003E-2</v>
      </c>
      <c r="J139">
        <v>0.73599999999999999</v>
      </c>
      <c r="K139">
        <v>0.28299999999999997</v>
      </c>
    </row>
    <row r="140" spans="1:11" x14ac:dyDescent="0.35">
      <c r="A140" t="s">
        <v>20</v>
      </c>
      <c r="B140">
        <v>2017</v>
      </c>
      <c r="C140">
        <v>6.2270000000000003</v>
      </c>
      <c r="D140">
        <v>10.798</v>
      </c>
      <c r="E140">
        <v>0.876</v>
      </c>
      <c r="F140">
        <v>66.05</v>
      </c>
      <c r="G140">
        <v>0.90600000000000003</v>
      </c>
      <c r="H140">
        <v>0.128</v>
      </c>
      <c r="J140">
        <v>0.754</v>
      </c>
      <c r="K140">
        <v>0.28999999999999998</v>
      </c>
    </row>
    <row r="141" spans="1:11" x14ac:dyDescent="0.35">
      <c r="A141" t="s">
        <v>20</v>
      </c>
      <c r="B141">
        <v>2019</v>
      </c>
      <c r="C141">
        <v>7.0979999999999999</v>
      </c>
      <c r="D141">
        <v>10.815</v>
      </c>
      <c r="E141">
        <v>0.878</v>
      </c>
      <c r="F141">
        <v>65.900000000000006</v>
      </c>
      <c r="G141">
        <v>0.90700000000000003</v>
      </c>
      <c r="H141">
        <v>3.5000000000000003E-2</v>
      </c>
      <c r="J141">
        <v>0.71099999999999997</v>
      </c>
      <c r="K141">
        <v>0.317</v>
      </c>
    </row>
    <row r="142" spans="1:11" x14ac:dyDescent="0.35">
      <c r="A142" t="s">
        <v>20</v>
      </c>
      <c r="B142">
        <v>2020</v>
      </c>
      <c r="C142">
        <v>6.173</v>
      </c>
      <c r="D142">
        <v>10.779</v>
      </c>
      <c r="E142">
        <v>0.84799999999999998</v>
      </c>
      <c r="F142">
        <v>65.825000000000003</v>
      </c>
      <c r="G142">
        <v>0.94499999999999995</v>
      </c>
      <c r="H142">
        <v>0.115</v>
      </c>
      <c r="J142">
        <v>0.73</v>
      </c>
      <c r="K142">
        <v>0.29699999999999999</v>
      </c>
    </row>
    <row r="143" spans="1:11" x14ac:dyDescent="0.35">
      <c r="A143" t="s">
        <v>20</v>
      </c>
      <c r="B143">
        <v>2023</v>
      </c>
      <c r="C143">
        <v>5.9589999999999996</v>
      </c>
      <c r="D143">
        <v>10.877000000000001</v>
      </c>
      <c r="E143">
        <v>0.81699999999999995</v>
      </c>
      <c r="F143">
        <v>65.599999999999994</v>
      </c>
      <c r="G143">
        <v>0.86899999999999999</v>
      </c>
      <c r="H143">
        <v>0.155</v>
      </c>
      <c r="J143">
        <v>0.67100000000000004</v>
      </c>
      <c r="K143">
        <v>0.33600000000000002</v>
      </c>
    </row>
    <row r="144" spans="1:11" x14ac:dyDescent="0.35">
      <c r="A144" t="s">
        <v>21</v>
      </c>
      <c r="B144">
        <v>2006</v>
      </c>
      <c r="C144">
        <v>4.319</v>
      </c>
      <c r="D144">
        <v>7.94</v>
      </c>
      <c r="E144">
        <v>0.67200000000000004</v>
      </c>
      <c r="F144">
        <v>59.12</v>
      </c>
      <c r="G144">
        <v>0.61199999999999999</v>
      </c>
      <c r="H144">
        <v>5.1999999999999998E-2</v>
      </c>
      <c r="I144">
        <v>0.78600000000000003</v>
      </c>
      <c r="J144">
        <v>0.45900000000000002</v>
      </c>
      <c r="K144">
        <v>0.32100000000000001</v>
      </c>
    </row>
    <row r="145" spans="1:11" x14ac:dyDescent="0.35">
      <c r="A145" t="s">
        <v>21</v>
      </c>
      <c r="B145">
        <v>2007</v>
      </c>
      <c r="C145">
        <v>4.6070000000000002</v>
      </c>
      <c r="D145">
        <v>7.9969999999999999</v>
      </c>
      <c r="E145">
        <v>0.51400000000000001</v>
      </c>
      <c r="F145">
        <v>59.64</v>
      </c>
      <c r="G145">
        <v>0.60499999999999998</v>
      </c>
      <c r="H145">
        <v>2.4E-2</v>
      </c>
      <c r="I145">
        <v>0.80600000000000005</v>
      </c>
      <c r="J145">
        <v>0.48399999999999999</v>
      </c>
      <c r="K145">
        <v>0.313</v>
      </c>
    </row>
    <row r="146" spans="1:11" x14ac:dyDescent="0.35">
      <c r="A146" t="s">
        <v>21</v>
      </c>
      <c r="B146">
        <v>2008</v>
      </c>
      <c r="C146">
        <v>5.0519999999999996</v>
      </c>
      <c r="D146">
        <v>8.0470000000000006</v>
      </c>
      <c r="E146">
        <v>0.46700000000000003</v>
      </c>
      <c r="F146">
        <v>60.16</v>
      </c>
      <c r="G146">
        <v>0.60599999999999998</v>
      </c>
      <c r="H146">
        <v>-0.06</v>
      </c>
      <c r="I146">
        <v>0.80200000000000005</v>
      </c>
      <c r="J146">
        <v>0.54500000000000004</v>
      </c>
      <c r="K146">
        <v>0.23200000000000001</v>
      </c>
    </row>
    <row r="147" spans="1:11" x14ac:dyDescent="0.35">
      <c r="A147" t="s">
        <v>21</v>
      </c>
      <c r="B147">
        <v>2009</v>
      </c>
      <c r="C147">
        <v>5.0830000000000002</v>
      </c>
      <c r="D147">
        <v>8.0869999999999997</v>
      </c>
      <c r="E147">
        <v>0.52800000000000002</v>
      </c>
      <c r="F147">
        <v>60.68</v>
      </c>
      <c r="G147">
        <v>0.63100000000000001</v>
      </c>
      <c r="H147">
        <v>-9.0999999999999998E-2</v>
      </c>
      <c r="I147">
        <v>0.77600000000000002</v>
      </c>
      <c r="J147">
        <v>0.50600000000000001</v>
      </c>
      <c r="K147">
        <v>0.223</v>
      </c>
    </row>
    <row r="148" spans="1:11" x14ac:dyDescent="0.35">
      <c r="A148" t="s">
        <v>21</v>
      </c>
      <c r="B148">
        <v>2010</v>
      </c>
      <c r="C148">
        <v>4.8579999999999997</v>
      </c>
      <c r="D148">
        <v>8.1300000000000008</v>
      </c>
      <c r="E148">
        <v>0.54900000000000004</v>
      </c>
      <c r="F148">
        <v>61.2</v>
      </c>
      <c r="G148">
        <v>0.65900000000000003</v>
      </c>
      <c r="H148">
        <v>-3.3000000000000002E-2</v>
      </c>
      <c r="I148">
        <v>0.77400000000000002</v>
      </c>
      <c r="J148">
        <v>0.496</v>
      </c>
      <c r="K148">
        <v>0.29199999999999998</v>
      </c>
    </row>
    <row r="149" spans="1:11" x14ac:dyDescent="0.35">
      <c r="A149" t="s">
        <v>21</v>
      </c>
      <c r="B149">
        <v>2011</v>
      </c>
      <c r="C149">
        <v>4.9859999999999998</v>
      </c>
      <c r="D149">
        <v>8.1809999999999992</v>
      </c>
      <c r="E149">
        <v>0.60599999999999998</v>
      </c>
      <c r="F149">
        <v>61.72</v>
      </c>
      <c r="G149">
        <v>0.83799999999999997</v>
      </c>
      <c r="H149">
        <v>-8.5999999999999993E-2</v>
      </c>
      <c r="I149">
        <v>0.75700000000000001</v>
      </c>
      <c r="J149">
        <v>0.501</v>
      </c>
      <c r="K149">
        <v>0.23499999999999999</v>
      </c>
    </row>
    <row r="150" spans="1:11" x14ac:dyDescent="0.35">
      <c r="A150" t="s">
        <v>21</v>
      </c>
      <c r="B150">
        <v>2012</v>
      </c>
      <c r="C150">
        <v>4.7240000000000002</v>
      </c>
      <c r="D150">
        <v>8.2309999999999999</v>
      </c>
      <c r="E150">
        <v>0.58199999999999996</v>
      </c>
      <c r="F150">
        <v>62.24</v>
      </c>
      <c r="G150">
        <v>0.66800000000000004</v>
      </c>
      <c r="H150">
        <v>-5.0999999999999997E-2</v>
      </c>
      <c r="I150">
        <v>0.76500000000000001</v>
      </c>
      <c r="J150">
        <v>0.53700000000000003</v>
      </c>
      <c r="K150">
        <v>0.183</v>
      </c>
    </row>
    <row r="151" spans="1:11" x14ac:dyDescent="0.35">
      <c r="A151" t="s">
        <v>21</v>
      </c>
      <c r="B151">
        <v>2013</v>
      </c>
      <c r="C151">
        <v>4.66</v>
      </c>
      <c r="D151">
        <v>8.2769999999999992</v>
      </c>
      <c r="E151">
        <v>0.53</v>
      </c>
      <c r="F151">
        <v>62.76</v>
      </c>
      <c r="G151">
        <v>0.74199999999999999</v>
      </c>
      <c r="H151">
        <v>-3.2000000000000001E-2</v>
      </c>
      <c r="I151">
        <v>0.74299999999999999</v>
      </c>
      <c r="J151">
        <v>0.49199999999999999</v>
      </c>
      <c r="K151">
        <v>0.246</v>
      </c>
    </row>
    <row r="152" spans="1:11" x14ac:dyDescent="0.35">
      <c r="A152" t="s">
        <v>21</v>
      </c>
      <c r="B152">
        <v>2014</v>
      </c>
      <c r="C152">
        <v>4.6360000000000001</v>
      </c>
      <c r="D152">
        <v>8.3230000000000004</v>
      </c>
      <c r="E152">
        <v>0.57699999999999996</v>
      </c>
      <c r="F152">
        <v>63.28</v>
      </c>
      <c r="G152">
        <v>0.73599999999999999</v>
      </c>
      <c r="H152">
        <v>-0.115</v>
      </c>
      <c r="I152">
        <v>0.78900000000000003</v>
      </c>
      <c r="K152">
        <v>0.23100000000000001</v>
      </c>
    </row>
    <row r="153" spans="1:11" x14ac:dyDescent="0.35">
      <c r="A153" t="s">
        <v>21</v>
      </c>
      <c r="B153">
        <v>2015</v>
      </c>
      <c r="C153">
        <v>4.633</v>
      </c>
      <c r="D153">
        <v>8.375</v>
      </c>
      <c r="E153">
        <v>0.60099999999999998</v>
      </c>
      <c r="F153">
        <v>63.8</v>
      </c>
      <c r="G153">
        <v>0.81499999999999995</v>
      </c>
      <c r="H153">
        <v>-8.5000000000000006E-2</v>
      </c>
      <c r="I153">
        <v>0.72099999999999997</v>
      </c>
      <c r="J153">
        <v>0.54300000000000004</v>
      </c>
      <c r="K153">
        <v>0.22600000000000001</v>
      </c>
    </row>
    <row r="154" spans="1:11" x14ac:dyDescent="0.35">
      <c r="A154" t="s">
        <v>21</v>
      </c>
      <c r="B154">
        <v>2016</v>
      </c>
      <c r="C154">
        <v>4.556</v>
      </c>
      <c r="D154">
        <v>8.4309999999999992</v>
      </c>
      <c r="E154">
        <v>0.64900000000000002</v>
      </c>
      <c r="F154">
        <v>63.924999999999997</v>
      </c>
      <c r="G154">
        <v>0.875</v>
      </c>
      <c r="H154">
        <v>-0.105</v>
      </c>
      <c r="I154">
        <v>0.68799999999999994</v>
      </c>
      <c r="J154">
        <v>0.437</v>
      </c>
      <c r="K154">
        <v>0.23499999999999999</v>
      </c>
    </row>
    <row r="155" spans="1:11" x14ac:dyDescent="0.35">
      <c r="A155" t="s">
        <v>21</v>
      </c>
      <c r="B155">
        <v>2017</v>
      </c>
      <c r="C155">
        <v>4.3099999999999996</v>
      </c>
      <c r="D155">
        <v>8.4830000000000005</v>
      </c>
      <c r="E155">
        <v>0.71299999999999997</v>
      </c>
      <c r="F155">
        <v>64.05</v>
      </c>
      <c r="G155">
        <v>0.89600000000000002</v>
      </c>
      <c r="H155">
        <v>-4.0000000000000001E-3</v>
      </c>
      <c r="I155">
        <v>0.63500000000000001</v>
      </c>
      <c r="J155">
        <v>0.436</v>
      </c>
      <c r="K155">
        <v>0.214</v>
      </c>
    </row>
    <row r="156" spans="1:11" x14ac:dyDescent="0.35">
      <c r="A156" t="s">
        <v>21</v>
      </c>
      <c r="B156">
        <v>2018</v>
      </c>
      <c r="C156">
        <v>4.4989999999999997</v>
      </c>
      <c r="D156">
        <v>8.5419999999999998</v>
      </c>
      <c r="E156">
        <v>0.70599999999999996</v>
      </c>
      <c r="F156">
        <v>64.174999999999997</v>
      </c>
      <c r="G156">
        <v>0.90100000000000002</v>
      </c>
      <c r="H156">
        <v>-5.8999999999999997E-2</v>
      </c>
      <c r="I156">
        <v>0.70099999999999996</v>
      </c>
      <c r="J156">
        <v>0.433</v>
      </c>
      <c r="K156">
        <v>0.36099999999999999</v>
      </c>
    </row>
    <row r="157" spans="1:11" x14ac:dyDescent="0.35">
      <c r="A157" t="s">
        <v>21</v>
      </c>
      <c r="B157">
        <v>2019</v>
      </c>
      <c r="C157">
        <v>5.1139999999999999</v>
      </c>
      <c r="D157">
        <v>8.6069999999999993</v>
      </c>
      <c r="E157">
        <v>0.67300000000000004</v>
      </c>
      <c r="F157">
        <v>64.3</v>
      </c>
      <c r="G157">
        <v>0.90200000000000002</v>
      </c>
      <c r="H157">
        <v>-6.7000000000000004E-2</v>
      </c>
      <c r="I157">
        <v>0.65600000000000003</v>
      </c>
      <c r="J157">
        <v>0.433</v>
      </c>
      <c r="K157">
        <v>0.36899999999999999</v>
      </c>
    </row>
    <row r="158" spans="1:11" x14ac:dyDescent="0.35">
      <c r="A158" t="s">
        <v>21</v>
      </c>
      <c r="B158">
        <v>2020</v>
      </c>
      <c r="C158">
        <v>5.28</v>
      </c>
      <c r="D158">
        <v>8.6289999999999996</v>
      </c>
      <c r="E158">
        <v>0.73899999999999999</v>
      </c>
      <c r="F158">
        <v>64.424999999999997</v>
      </c>
      <c r="G158">
        <v>0.77700000000000002</v>
      </c>
      <c r="H158">
        <v>-2.5000000000000001E-2</v>
      </c>
      <c r="I158">
        <v>0.74199999999999999</v>
      </c>
      <c r="J158">
        <v>0.48499999999999999</v>
      </c>
      <c r="K158">
        <v>0.33200000000000002</v>
      </c>
    </row>
    <row r="159" spans="1:11" x14ac:dyDescent="0.35">
      <c r="A159" t="s">
        <v>21</v>
      </c>
      <c r="B159">
        <v>2021</v>
      </c>
      <c r="C159">
        <v>4.1230000000000002</v>
      </c>
      <c r="D159">
        <v>8.6850000000000005</v>
      </c>
      <c r="E159">
        <v>0.48499999999999999</v>
      </c>
      <c r="F159">
        <v>64.55</v>
      </c>
      <c r="G159">
        <v>0.89300000000000002</v>
      </c>
      <c r="H159">
        <v>8.8999999999999996E-2</v>
      </c>
      <c r="I159">
        <v>0.746</v>
      </c>
      <c r="J159">
        <v>0.504</v>
      </c>
      <c r="K159">
        <v>0.44800000000000001</v>
      </c>
    </row>
    <row r="160" spans="1:11" x14ac:dyDescent="0.35">
      <c r="A160" t="s">
        <v>21</v>
      </c>
      <c r="B160">
        <v>2022</v>
      </c>
      <c r="C160">
        <v>3.4079999999999999</v>
      </c>
      <c r="D160">
        <v>8.7420000000000009</v>
      </c>
      <c r="E160">
        <v>0.40400000000000003</v>
      </c>
      <c r="F160">
        <v>64.674999999999997</v>
      </c>
      <c r="G160">
        <v>0.86499999999999999</v>
      </c>
      <c r="H160">
        <v>-5.8000000000000003E-2</v>
      </c>
      <c r="I160">
        <v>0.61699999999999999</v>
      </c>
      <c r="J160">
        <v>0.39400000000000002</v>
      </c>
      <c r="K160">
        <v>0.44800000000000001</v>
      </c>
    </row>
    <row r="161" spans="1:11" x14ac:dyDescent="0.35">
      <c r="A161" t="s">
        <v>21</v>
      </c>
      <c r="B161">
        <v>2023</v>
      </c>
      <c r="C161">
        <v>4.1139999999999999</v>
      </c>
      <c r="D161">
        <v>8.7829999999999995</v>
      </c>
      <c r="E161">
        <v>0.45</v>
      </c>
      <c r="F161">
        <v>64.8</v>
      </c>
      <c r="G161">
        <v>0.91900000000000004</v>
      </c>
      <c r="H161">
        <v>1.9E-2</v>
      </c>
      <c r="I161">
        <v>0.75600000000000001</v>
      </c>
      <c r="J161">
        <v>0.435</v>
      </c>
      <c r="K161">
        <v>0.435</v>
      </c>
    </row>
    <row r="162" spans="1:11" x14ac:dyDescent="0.35">
      <c r="A162" t="s">
        <v>22</v>
      </c>
      <c r="B162">
        <v>2006</v>
      </c>
      <c r="C162">
        <v>5.6580000000000004</v>
      </c>
      <c r="D162">
        <v>9.4890000000000008</v>
      </c>
      <c r="E162">
        <v>0.91800000000000004</v>
      </c>
      <c r="F162">
        <v>60.06</v>
      </c>
      <c r="G162">
        <v>0.70699999999999996</v>
      </c>
      <c r="H162">
        <v>-0.252</v>
      </c>
      <c r="I162">
        <v>0.70799999999999996</v>
      </c>
      <c r="J162">
        <v>0.53500000000000003</v>
      </c>
      <c r="K162">
        <v>0.26900000000000002</v>
      </c>
    </row>
    <row r="163" spans="1:11" x14ac:dyDescent="0.35">
      <c r="A163" t="s">
        <v>22</v>
      </c>
      <c r="B163">
        <v>2007</v>
      </c>
      <c r="C163">
        <v>5.617</v>
      </c>
      <c r="D163">
        <v>9.5760000000000005</v>
      </c>
      <c r="E163">
        <v>0.85799999999999998</v>
      </c>
      <c r="F163">
        <v>60.62</v>
      </c>
      <c r="G163">
        <v>0.66700000000000004</v>
      </c>
      <c r="H163">
        <v>-0.23</v>
      </c>
      <c r="I163">
        <v>0.69499999999999995</v>
      </c>
      <c r="J163">
        <v>0.502</v>
      </c>
      <c r="K163">
        <v>0.23499999999999999</v>
      </c>
    </row>
    <row r="164" spans="1:11" x14ac:dyDescent="0.35">
      <c r="A164" t="s">
        <v>22</v>
      </c>
      <c r="B164">
        <v>2008</v>
      </c>
      <c r="C164">
        <v>5.4630000000000001</v>
      </c>
      <c r="D164">
        <v>9.6769999999999996</v>
      </c>
      <c r="E164">
        <v>0.90400000000000003</v>
      </c>
      <c r="F164">
        <v>61.18</v>
      </c>
      <c r="G164">
        <v>0.64</v>
      </c>
      <c r="H164">
        <v>-0.22600000000000001</v>
      </c>
      <c r="I164">
        <v>0.69599999999999995</v>
      </c>
      <c r="K164">
        <v>0.246</v>
      </c>
    </row>
    <row r="165" spans="1:11" x14ac:dyDescent="0.35">
      <c r="A165" t="s">
        <v>22</v>
      </c>
      <c r="B165">
        <v>2009</v>
      </c>
      <c r="C165">
        <v>5.5640000000000001</v>
      </c>
      <c r="D165">
        <v>9.6809999999999992</v>
      </c>
      <c r="E165">
        <v>0.90800000000000003</v>
      </c>
      <c r="F165">
        <v>61.74</v>
      </c>
      <c r="G165">
        <v>0.67900000000000005</v>
      </c>
      <c r="H165">
        <v>-0.20899999999999999</v>
      </c>
      <c r="I165">
        <v>0.67600000000000005</v>
      </c>
      <c r="J165">
        <v>0.54400000000000004</v>
      </c>
      <c r="K165">
        <v>0.223</v>
      </c>
    </row>
    <row r="166" spans="1:11" x14ac:dyDescent="0.35">
      <c r="A166" t="s">
        <v>22</v>
      </c>
      <c r="B166">
        <v>2010</v>
      </c>
      <c r="C166">
        <v>5.5259999999999998</v>
      </c>
      <c r="D166">
        <v>9.7590000000000003</v>
      </c>
      <c r="E166">
        <v>0.91800000000000004</v>
      </c>
      <c r="F166">
        <v>62.3</v>
      </c>
      <c r="G166">
        <v>0.7</v>
      </c>
      <c r="H166">
        <v>-0.16800000000000001</v>
      </c>
      <c r="I166">
        <v>0.70599999999999996</v>
      </c>
      <c r="J166">
        <v>0.53200000000000003</v>
      </c>
      <c r="K166">
        <v>0.20799999999999999</v>
      </c>
    </row>
    <row r="167" spans="1:11" x14ac:dyDescent="0.35">
      <c r="A167" t="s">
        <v>22</v>
      </c>
      <c r="B167">
        <v>2011</v>
      </c>
      <c r="C167">
        <v>5.2249999999999996</v>
      </c>
      <c r="D167">
        <v>9.8130000000000006</v>
      </c>
      <c r="E167">
        <v>0.91</v>
      </c>
      <c r="F167">
        <v>62.86</v>
      </c>
      <c r="G167">
        <v>0.65600000000000003</v>
      </c>
      <c r="H167">
        <v>-0.17399999999999999</v>
      </c>
      <c r="I167">
        <v>0.67200000000000004</v>
      </c>
      <c r="J167">
        <v>0.49299999999999999</v>
      </c>
      <c r="K167">
        <v>0.249</v>
      </c>
    </row>
    <row r="168" spans="1:11" x14ac:dyDescent="0.35">
      <c r="A168" t="s">
        <v>22</v>
      </c>
      <c r="B168">
        <v>2012</v>
      </c>
      <c r="C168">
        <v>5.7489999999999997</v>
      </c>
      <c r="D168">
        <v>9.8320000000000007</v>
      </c>
      <c r="E168">
        <v>0.90200000000000002</v>
      </c>
      <c r="F168">
        <v>63.42</v>
      </c>
      <c r="G168">
        <v>0.64500000000000002</v>
      </c>
      <c r="H168">
        <v>-0.223</v>
      </c>
      <c r="I168">
        <v>0.65700000000000003</v>
      </c>
      <c r="J168">
        <v>0.51500000000000001</v>
      </c>
      <c r="K168">
        <v>0.18099999999999999</v>
      </c>
    </row>
    <row r="169" spans="1:11" x14ac:dyDescent="0.35">
      <c r="A169" t="s">
        <v>22</v>
      </c>
      <c r="B169">
        <v>2013</v>
      </c>
      <c r="C169">
        <v>5.8760000000000003</v>
      </c>
      <c r="D169">
        <v>9.8420000000000005</v>
      </c>
      <c r="E169">
        <v>0.92300000000000004</v>
      </c>
      <c r="F169">
        <v>63.98</v>
      </c>
      <c r="G169">
        <v>0.72299999999999998</v>
      </c>
      <c r="H169">
        <v>-0.183</v>
      </c>
      <c r="I169">
        <v>0.65300000000000002</v>
      </c>
      <c r="J169">
        <v>0.54500000000000004</v>
      </c>
      <c r="K169">
        <v>0.20599999999999999</v>
      </c>
    </row>
    <row r="170" spans="1:11" x14ac:dyDescent="0.35">
      <c r="A170" t="s">
        <v>22</v>
      </c>
      <c r="B170">
        <v>2014</v>
      </c>
      <c r="C170">
        <v>5.8120000000000003</v>
      </c>
      <c r="D170">
        <v>9.8580000000000005</v>
      </c>
      <c r="E170">
        <v>0.88</v>
      </c>
      <c r="F170">
        <v>64.540000000000006</v>
      </c>
      <c r="G170">
        <v>0.64700000000000002</v>
      </c>
      <c r="H170">
        <v>-5.3999999999999999E-2</v>
      </c>
      <c r="I170">
        <v>0.68200000000000005</v>
      </c>
      <c r="J170">
        <v>0.57499999999999996</v>
      </c>
      <c r="K170">
        <v>0.20899999999999999</v>
      </c>
    </row>
    <row r="171" spans="1:11" x14ac:dyDescent="0.35">
      <c r="A171" t="s">
        <v>22</v>
      </c>
      <c r="B171">
        <v>2015</v>
      </c>
      <c r="C171">
        <v>5.7190000000000003</v>
      </c>
      <c r="D171">
        <v>9.8179999999999996</v>
      </c>
      <c r="E171">
        <v>0.92400000000000004</v>
      </c>
      <c r="F171">
        <v>65.099999999999994</v>
      </c>
      <c r="G171">
        <v>0.623</v>
      </c>
      <c r="H171">
        <v>-9.7000000000000003E-2</v>
      </c>
      <c r="I171">
        <v>0.66900000000000004</v>
      </c>
      <c r="J171">
        <v>0.54600000000000004</v>
      </c>
      <c r="K171">
        <v>0.184</v>
      </c>
    </row>
    <row r="172" spans="1:11" x14ac:dyDescent="0.35">
      <c r="A172" t="s">
        <v>22</v>
      </c>
      <c r="B172">
        <v>2016</v>
      </c>
      <c r="C172">
        <v>5.1779999999999999</v>
      </c>
      <c r="D172">
        <v>9.7919999999999998</v>
      </c>
      <c r="E172">
        <v>0.92700000000000005</v>
      </c>
      <c r="F172">
        <v>65.325000000000003</v>
      </c>
      <c r="G172">
        <v>0.65800000000000003</v>
      </c>
      <c r="H172">
        <v>-0.13100000000000001</v>
      </c>
      <c r="I172">
        <v>0.66400000000000003</v>
      </c>
      <c r="J172">
        <v>0.503</v>
      </c>
      <c r="K172">
        <v>0.182</v>
      </c>
    </row>
    <row r="173" spans="1:11" x14ac:dyDescent="0.35">
      <c r="A173" t="s">
        <v>22</v>
      </c>
      <c r="B173">
        <v>2017</v>
      </c>
      <c r="C173">
        <v>5.5529999999999999</v>
      </c>
      <c r="D173">
        <v>9.8179999999999996</v>
      </c>
      <c r="E173">
        <v>0.9</v>
      </c>
      <c r="F173">
        <v>65.55</v>
      </c>
      <c r="G173">
        <v>0.621</v>
      </c>
      <c r="H173">
        <v>-0.128</v>
      </c>
      <c r="I173">
        <v>0.65400000000000003</v>
      </c>
      <c r="J173">
        <v>0.502</v>
      </c>
      <c r="K173">
        <v>0.23300000000000001</v>
      </c>
    </row>
    <row r="174" spans="1:11" x14ac:dyDescent="0.35">
      <c r="A174" t="s">
        <v>22</v>
      </c>
      <c r="B174">
        <v>2018</v>
      </c>
      <c r="C174">
        <v>5.234</v>
      </c>
      <c r="D174">
        <v>9.8510000000000009</v>
      </c>
      <c r="E174">
        <v>0.90500000000000003</v>
      </c>
      <c r="F174">
        <v>65.775000000000006</v>
      </c>
      <c r="G174">
        <v>0.64400000000000002</v>
      </c>
      <c r="H174">
        <v>-0.18099999999999999</v>
      </c>
      <c r="I174">
        <v>0.71799999999999997</v>
      </c>
      <c r="J174">
        <v>0.40899999999999997</v>
      </c>
      <c r="K174">
        <v>0.23599999999999999</v>
      </c>
    </row>
    <row r="175" spans="1:11" x14ac:dyDescent="0.35">
      <c r="A175" t="s">
        <v>22</v>
      </c>
      <c r="B175">
        <v>2019</v>
      </c>
      <c r="C175">
        <v>5.8209999999999997</v>
      </c>
      <c r="D175">
        <v>9.8670000000000009</v>
      </c>
      <c r="E175">
        <v>0.91700000000000004</v>
      </c>
      <c r="F175">
        <v>66</v>
      </c>
      <c r="G175">
        <v>0.65700000000000003</v>
      </c>
      <c r="H175">
        <v>-0.192</v>
      </c>
      <c r="I175">
        <v>0.54600000000000004</v>
      </c>
      <c r="J175">
        <v>0.55900000000000005</v>
      </c>
      <c r="K175">
        <v>0.19</v>
      </c>
    </row>
    <row r="176" spans="1:11" x14ac:dyDescent="0.35">
      <c r="A176" t="s">
        <v>23</v>
      </c>
      <c r="B176">
        <v>2005</v>
      </c>
      <c r="C176">
        <v>7.2619999999999996</v>
      </c>
      <c r="D176">
        <v>10.744</v>
      </c>
      <c r="E176">
        <v>0.93500000000000005</v>
      </c>
      <c r="F176">
        <v>68.400000000000006</v>
      </c>
      <c r="G176">
        <v>0.92400000000000004</v>
      </c>
      <c r="I176">
        <v>0.59799999999999998</v>
      </c>
      <c r="J176">
        <v>0.67700000000000005</v>
      </c>
      <c r="K176">
        <v>0.26</v>
      </c>
    </row>
    <row r="177" spans="1:11" x14ac:dyDescent="0.35">
      <c r="A177" t="s">
        <v>23</v>
      </c>
      <c r="B177">
        <v>2007</v>
      </c>
      <c r="C177">
        <v>7.2190000000000003</v>
      </c>
      <c r="D177">
        <v>10.791</v>
      </c>
      <c r="E177">
        <v>0.92200000000000004</v>
      </c>
      <c r="F177">
        <v>68.72</v>
      </c>
      <c r="G177">
        <v>0.90100000000000002</v>
      </c>
      <c r="H177">
        <v>6.4000000000000001E-2</v>
      </c>
      <c r="I177">
        <v>0.72099999999999997</v>
      </c>
      <c r="J177">
        <v>0.74399999999999999</v>
      </c>
      <c r="K177">
        <v>0.218</v>
      </c>
    </row>
    <row r="178" spans="1:11" x14ac:dyDescent="0.35">
      <c r="A178" t="s">
        <v>23</v>
      </c>
      <c r="B178">
        <v>2008</v>
      </c>
      <c r="C178">
        <v>7.117</v>
      </c>
      <c r="D178">
        <v>10.788</v>
      </c>
      <c r="E178">
        <v>0.92300000000000004</v>
      </c>
      <c r="F178">
        <v>68.88</v>
      </c>
      <c r="G178">
        <v>0.88700000000000001</v>
      </c>
      <c r="H178">
        <v>1E-3</v>
      </c>
      <c r="I178">
        <v>0.65200000000000002</v>
      </c>
      <c r="J178">
        <v>0.70899999999999996</v>
      </c>
      <c r="K178">
        <v>0.24199999999999999</v>
      </c>
    </row>
    <row r="179" spans="1:11" x14ac:dyDescent="0.35">
      <c r="A179" t="s">
        <v>23</v>
      </c>
      <c r="B179">
        <v>2010</v>
      </c>
      <c r="C179">
        <v>6.8540000000000001</v>
      </c>
      <c r="D179">
        <v>10.778</v>
      </c>
      <c r="E179">
        <v>0.93100000000000005</v>
      </c>
      <c r="F179">
        <v>69.2</v>
      </c>
      <c r="G179">
        <v>0.80700000000000005</v>
      </c>
      <c r="H179">
        <v>1.6E-2</v>
      </c>
      <c r="I179">
        <v>0.69699999999999995</v>
      </c>
      <c r="J179">
        <v>0.79300000000000004</v>
      </c>
      <c r="K179">
        <v>0.24</v>
      </c>
    </row>
    <row r="180" spans="1:11" x14ac:dyDescent="0.35">
      <c r="A180" t="s">
        <v>23</v>
      </c>
      <c r="B180">
        <v>2011</v>
      </c>
      <c r="C180">
        <v>7.1109999999999998</v>
      </c>
      <c r="D180">
        <v>10.782</v>
      </c>
      <c r="E180">
        <v>0.93700000000000006</v>
      </c>
      <c r="F180">
        <v>69.36</v>
      </c>
      <c r="G180">
        <v>0.88</v>
      </c>
      <c r="H180">
        <v>-0.02</v>
      </c>
      <c r="I180">
        <v>0.71099999999999997</v>
      </c>
      <c r="J180">
        <v>0.752</v>
      </c>
      <c r="K180">
        <v>0.22500000000000001</v>
      </c>
    </row>
    <row r="181" spans="1:11" x14ac:dyDescent="0.35">
      <c r="A181" t="s">
        <v>23</v>
      </c>
      <c r="B181">
        <v>2012</v>
      </c>
      <c r="C181">
        <v>6.9349999999999996</v>
      </c>
      <c r="D181">
        <v>10.782999999999999</v>
      </c>
      <c r="E181">
        <v>0.92700000000000005</v>
      </c>
      <c r="F181">
        <v>69.52</v>
      </c>
      <c r="G181">
        <v>0.85499999999999998</v>
      </c>
      <c r="H181">
        <v>-5.6000000000000001E-2</v>
      </c>
      <c r="I181">
        <v>0.75800000000000001</v>
      </c>
      <c r="J181">
        <v>0.71799999999999997</v>
      </c>
      <c r="K181">
        <v>0.23799999999999999</v>
      </c>
    </row>
    <row r="182" spans="1:11" x14ac:dyDescent="0.35">
      <c r="A182" t="s">
        <v>23</v>
      </c>
      <c r="B182">
        <v>2013</v>
      </c>
      <c r="C182">
        <v>7.1040000000000001</v>
      </c>
      <c r="D182">
        <v>10.782999999999999</v>
      </c>
      <c r="E182">
        <v>0.90900000000000003</v>
      </c>
      <c r="F182">
        <v>69.680000000000007</v>
      </c>
      <c r="G182">
        <v>0.89100000000000001</v>
      </c>
      <c r="H182">
        <v>1.0999999999999999E-2</v>
      </c>
      <c r="I182">
        <v>0.57399999999999995</v>
      </c>
      <c r="J182">
        <v>0.73799999999999999</v>
      </c>
      <c r="K182">
        <v>0.217</v>
      </c>
    </row>
    <row r="183" spans="1:11" x14ac:dyDescent="0.35">
      <c r="A183" t="s">
        <v>23</v>
      </c>
      <c r="B183">
        <v>2014</v>
      </c>
      <c r="C183">
        <v>6.8550000000000004</v>
      </c>
      <c r="D183">
        <v>10.794</v>
      </c>
      <c r="E183">
        <v>0.94399999999999995</v>
      </c>
      <c r="F183">
        <v>69.84</v>
      </c>
      <c r="G183">
        <v>0.86099999999999999</v>
      </c>
      <c r="H183">
        <v>-5.0000000000000001E-3</v>
      </c>
      <c r="I183">
        <v>0.51200000000000001</v>
      </c>
      <c r="J183">
        <v>0.74399999999999999</v>
      </c>
      <c r="K183">
        <v>0.252</v>
      </c>
    </row>
    <row r="184" spans="1:11" x14ac:dyDescent="0.35">
      <c r="A184" t="s">
        <v>23</v>
      </c>
      <c r="B184">
        <v>2015</v>
      </c>
      <c r="C184">
        <v>6.9039999999999999</v>
      </c>
      <c r="D184">
        <v>10.808999999999999</v>
      </c>
      <c r="E184">
        <v>0.88500000000000001</v>
      </c>
      <c r="F184">
        <v>70</v>
      </c>
      <c r="G184">
        <v>0.86899999999999999</v>
      </c>
      <c r="H184">
        <v>5.6000000000000001E-2</v>
      </c>
      <c r="I184">
        <v>0.46899999999999997</v>
      </c>
      <c r="J184">
        <v>0.747</v>
      </c>
      <c r="K184">
        <v>0.24</v>
      </c>
    </row>
    <row r="185" spans="1:11" x14ac:dyDescent="0.35">
      <c r="A185" t="s">
        <v>23</v>
      </c>
      <c r="B185">
        <v>2016</v>
      </c>
      <c r="C185">
        <v>6.9489999999999998</v>
      </c>
      <c r="D185">
        <v>10.816000000000001</v>
      </c>
      <c r="E185">
        <v>0.92900000000000005</v>
      </c>
      <c r="F185">
        <v>70.150000000000006</v>
      </c>
      <c r="G185">
        <v>0.86599999999999999</v>
      </c>
      <c r="H185">
        <v>-6.2E-2</v>
      </c>
      <c r="I185">
        <v>0.497</v>
      </c>
      <c r="J185">
        <v>0.70099999999999996</v>
      </c>
      <c r="K185">
        <v>0.26</v>
      </c>
    </row>
    <row r="186" spans="1:11" x14ac:dyDescent="0.35">
      <c r="A186" t="s">
        <v>23</v>
      </c>
      <c r="B186">
        <v>2017</v>
      </c>
      <c r="C186">
        <v>6.9279999999999999</v>
      </c>
      <c r="D186">
        <v>10.829000000000001</v>
      </c>
      <c r="E186">
        <v>0.92200000000000004</v>
      </c>
      <c r="F186">
        <v>70.3</v>
      </c>
      <c r="G186">
        <v>0.85699999999999998</v>
      </c>
      <c r="H186">
        <v>4.9000000000000002E-2</v>
      </c>
      <c r="I186">
        <v>0.54300000000000004</v>
      </c>
      <c r="J186">
        <v>0.71299999999999997</v>
      </c>
      <c r="K186">
        <v>0.23400000000000001</v>
      </c>
    </row>
    <row r="187" spans="1:11" x14ac:dyDescent="0.35">
      <c r="A187" t="s">
        <v>23</v>
      </c>
      <c r="B187">
        <v>2018</v>
      </c>
      <c r="C187">
        <v>6.8920000000000003</v>
      </c>
      <c r="D187">
        <v>10.842000000000001</v>
      </c>
      <c r="E187">
        <v>0.93</v>
      </c>
      <c r="F187">
        <v>70.45</v>
      </c>
      <c r="G187">
        <v>0.80800000000000005</v>
      </c>
      <c r="H187">
        <v>-0.13</v>
      </c>
      <c r="I187">
        <v>0.63</v>
      </c>
      <c r="J187">
        <v>0.68200000000000005</v>
      </c>
      <c r="K187">
        <v>0.25</v>
      </c>
    </row>
    <row r="188" spans="1:11" x14ac:dyDescent="0.35">
      <c r="A188" t="s">
        <v>23</v>
      </c>
      <c r="B188">
        <v>2019</v>
      </c>
      <c r="C188">
        <v>6.7720000000000002</v>
      </c>
      <c r="D188">
        <v>10.859</v>
      </c>
      <c r="E188">
        <v>0.88400000000000001</v>
      </c>
      <c r="F188">
        <v>70.599999999999994</v>
      </c>
      <c r="G188">
        <v>0.77600000000000002</v>
      </c>
      <c r="H188">
        <v>-0.17799999999999999</v>
      </c>
      <c r="I188">
        <v>0.67200000000000004</v>
      </c>
      <c r="J188">
        <v>0.69899999999999995</v>
      </c>
      <c r="K188">
        <v>0.24399999999999999</v>
      </c>
    </row>
    <row r="189" spans="1:11" x14ac:dyDescent="0.35">
      <c r="A189" t="s">
        <v>23</v>
      </c>
      <c r="B189">
        <v>2020</v>
      </c>
      <c r="C189">
        <v>6.8390000000000004</v>
      </c>
      <c r="D189">
        <v>10.798999999999999</v>
      </c>
      <c r="E189">
        <v>0.90400000000000003</v>
      </c>
      <c r="F189">
        <v>70.75</v>
      </c>
      <c r="G189">
        <v>0.76700000000000002</v>
      </c>
      <c r="H189">
        <v>-0.17199999999999999</v>
      </c>
      <c r="I189">
        <v>0.63400000000000001</v>
      </c>
      <c r="J189">
        <v>0.61899999999999999</v>
      </c>
      <c r="K189">
        <v>0.26</v>
      </c>
    </row>
    <row r="190" spans="1:11" x14ac:dyDescent="0.35">
      <c r="A190" t="s">
        <v>23</v>
      </c>
      <c r="B190">
        <v>2021</v>
      </c>
      <c r="C190">
        <v>6.8819999999999997</v>
      </c>
      <c r="D190">
        <v>10.856</v>
      </c>
      <c r="E190">
        <v>0.91500000000000004</v>
      </c>
      <c r="F190">
        <v>70.900000000000006</v>
      </c>
      <c r="G190">
        <v>0.82299999999999995</v>
      </c>
      <c r="H190">
        <v>7.6999999999999999E-2</v>
      </c>
      <c r="I190">
        <v>0.52300000000000002</v>
      </c>
      <c r="J190">
        <v>0.68700000000000006</v>
      </c>
      <c r="K190">
        <v>0.26</v>
      </c>
    </row>
    <row r="191" spans="1:11" x14ac:dyDescent="0.35">
      <c r="A191" t="s">
        <v>23</v>
      </c>
      <c r="B191">
        <v>2022</v>
      </c>
      <c r="C191">
        <v>6.8570000000000002</v>
      </c>
      <c r="D191">
        <v>10.881</v>
      </c>
      <c r="E191">
        <v>0.92300000000000004</v>
      </c>
      <c r="F191">
        <v>71.05</v>
      </c>
      <c r="G191">
        <v>0.89</v>
      </c>
      <c r="H191">
        <v>9.5000000000000001E-2</v>
      </c>
      <c r="I191">
        <v>0.48299999999999998</v>
      </c>
      <c r="J191">
        <v>0.71799999999999997</v>
      </c>
      <c r="K191">
        <v>0.23499999999999999</v>
      </c>
    </row>
    <row r="192" spans="1:11" x14ac:dyDescent="0.35">
      <c r="A192" t="s">
        <v>23</v>
      </c>
      <c r="B192">
        <v>2023</v>
      </c>
      <c r="C192">
        <v>6.944</v>
      </c>
      <c r="D192">
        <v>10.882999999999999</v>
      </c>
      <c r="E192">
        <v>0.89600000000000002</v>
      </c>
      <c r="F192">
        <v>71.2</v>
      </c>
      <c r="G192">
        <v>0.87</v>
      </c>
      <c r="H192">
        <v>6.5000000000000002E-2</v>
      </c>
      <c r="I192">
        <v>0.52200000000000002</v>
      </c>
      <c r="J192">
        <v>0.72499999999999998</v>
      </c>
      <c r="K192">
        <v>0.245</v>
      </c>
    </row>
    <row r="193" spans="1:11" x14ac:dyDescent="0.35">
      <c r="A193" t="s">
        <v>24</v>
      </c>
      <c r="B193">
        <v>2007</v>
      </c>
      <c r="C193">
        <v>6.4509999999999996</v>
      </c>
      <c r="D193">
        <v>9.1920000000000002</v>
      </c>
      <c r="E193">
        <v>0.872</v>
      </c>
      <c r="F193">
        <v>64.3</v>
      </c>
      <c r="G193">
        <v>0.70499999999999996</v>
      </c>
      <c r="H193">
        <v>6.0000000000000001E-3</v>
      </c>
      <c r="I193">
        <v>0.76900000000000002</v>
      </c>
      <c r="J193">
        <v>0.73199999999999998</v>
      </c>
      <c r="K193">
        <v>0.251</v>
      </c>
    </row>
    <row r="194" spans="1:11" x14ac:dyDescent="0.35">
      <c r="A194" t="s">
        <v>24</v>
      </c>
      <c r="B194">
        <v>2014</v>
      </c>
      <c r="C194">
        <v>5.9560000000000004</v>
      </c>
      <c r="D194">
        <v>9.1349999999999998</v>
      </c>
      <c r="E194">
        <v>0.75700000000000001</v>
      </c>
      <c r="F194">
        <v>65</v>
      </c>
      <c r="G194">
        <v>0.874</v>
      </c>
      <c r="H194">
        <v>-2E-3</v>
      </c>
      <c r="I194">
        <v>0.78200000000000003</v>
      </c>
      <c r="J194">
        <v>0.73499999999999999</v>
      </c>
      <c r="K194">
        <v>0.28199999999999997</v>
      </c>
    </row>
    <row r="195" spans="1:11" x14ac:dyDescent="0.35">
      <c r="A195" t="s">
        <v>25</v>
      </c>
      <c r="B195">
        <v>2006</v>
      </c>
      <c r="C195">
        <v>3.33</v>
      </c>
      <c r="D195">
        <v>7.8440000000000003</v>
      </c>
      <c r="E195">
        <v>0.44500000000000001</v>
      </c>
      <c r="F195">
        <v>51.96</v>
      </c>
      <c r="G195">
        <v>0.57999999999999996</v>
      </c>
      <c r="H195">
        <v>-1.4999999999999999E-2</v>
      </c>
      <c r="I195">
        <v>0.79</v>
      </c>
      <c r="J195">
        <v>0.52100000000000002</v>
      </c>
      <c r="K195">
        <v>0.309</v>
      </c>
    </row>
    <row r="196" spans="1:11" x14ac:dyDescent="0.35">
      <c r="A196" t="s">
        <v>25</v>
      </c>
      <c r="B196">
        <v>2008</v>
      </c>
      <c r="C196">
        <v>3.6669999999999998</v>
      </c>
      <c r="D196">
        <v>7.891</v>
      </c>
      <c r="E196">
        <v>0.38200000000000001</v>
      </c>
      <c r="F196">
        <v>52.48</v>
      </c>
      <c r="G196">
        <v>0.70899999999999996</v>
      </c>
      <c r="H196">
        <v>-8.0000000000000002E-3</v>
      </c>
      <c r="I196">
        <v>0.82499999999999996</v>
      </c>
      <c r="J196">
        <v>0.57399999999999995</v>
      </c>
      <c r="K196">
        <v>0.30299999999999999</v>
      </c>
    </row>
    <row r="197" spans="1:11" x14ac:dyDescent="0.35">
      <c r="A197" t="s">
        <v>25</v>
      </c>
      <c r="B197">
        <v>2011</v>
      </c>
      <c r="C197">
        <v>3.87</v>
      </c>
      <c r="D197">
        <v>7.8760000000000003</v>
      </c>
      <c r="E197">
        <v>0.47699999999999998</v>
      </c>
      <c r="F197">
        <v>53.26</v>
      </c>
      <c r="G197">
        <v>0.77300000000000002</v>
      </c>
      <c r="H197">
        <v>-0.14499999999999999</v>
      </c>
      <c r="I197">
        <v>0.84899999999999998</v>
      </c>
      <c r="J197">
        <v>0.57399999999999995</v>
      </c>
      <c r="K197">
        <v>0.219</v>
      </c>
    </row>
    <row r="198" spans="1:11" x14ac:dyDescent="0.35">
      <c r="A198" t="s">
        <v>25</v>
      </c>
      <c r="B198">
        <v>2012</v>
      </c>
      <c r="C198">
        <v>3.1930000000000001</v>
      </c>
      <c r="D198">
        <v>7.8940000000000001</v>
      </c>
      <c r="E198">
        <v>0.52300000000000002</v>
      </c>
      <c r="F198">
        <v>53.52</v>
      </c>
      <c r="G198">
        <v>0.76900000000000002</v>
      </c>
      <c r="H198">
        <v>-0.114</v>
      </c>
      <c r="I198">
        <v>0.80600000000000005</v>
      </c>
      <c r="J198">
        <v>0.56299999999999994</v>
      </c>
      <c r="K198">
        <v>0.23100000000000001</v>
      </c>
    </row>
    <row r="199" spans="1:11" x14ac:dyDescent="0.35">
      <c r="A199" t="s">
        <v>25</v>
      </c>
      <c r="B199">
        <v>2013</v>
      </c>
      <c r="C199">
        <v>3.4790000000000001</v>
      </c>
      <c r="D199">
        <v>7.9349999999999996</v>
      </c>
      <c r="E199">
        <v>0.57699999999999996</v>
      </c>
      <c r="F199">
        <v>53.78</v>
      </c>
      <c r="G199">
        <v>0.78300000000000003</v>
      </c>
      <c r="H199">
        <v>-8.7999999999999995E-2</v>
      </c>
      <c r="I199">
        <v>0.85599999999999998</v>
      </c>
      <c r="J199">
        <v>0.64600000000000002</v>
      </c>
      <c r="K199">
        <v>0.216</v>
      </c>
    </row>
    <row r="200" spans="1:11" x14ac:dyDescent="0.35">
      <c r="A200" t="s">
        <v>25</v>
      </c>
      <c r="B200">
        <v>2014</v>
      </c>
      <c r="C200">
        <v>3.347</v>
      </c>
      <c r="D200">
        <v>7.9669999999999996</v>
      </c>
      <c r="E200">
        <v>0.50600000000000001</v>
      </c>
      <c r="F200">
        <v>54.04</v>
      </c>
      <c r="G200">
        <v>0.77600000000000002</v>
      </c>
      <c r="H200">
        <v>-9.9000000000000005E-2</v>
      </c>
      <c r="I200">
        <v>0.85499999999999998</v>
      </c>
      <c r="J200">
        <v>0.55800000000000005</v>
      </c>
      <c r="K200">
        <v>0.27300000000000002</v>
      </c>
    </row>
    <row r="201" spans="1:11" x14ac:dyDescent="0.35">
      <c r="A201" t="s">
        <v>25</v>
      </c>
      <c r="B201">
        <v>2015</v>
      </c>
      <c r="C201">
        <v>3.625</v>
      </c>
      <c r="D201">
        <v>7.9550000000000001</v>
      </c>
      <c r="E201">
        <v>0.434</v>
      </c>
      <c r="F201">
        <v>54.3</v>
      </c>
      <c r="G201">
        <v>0.73299999999999998</v>
      </c>
      <c r="H201">
        <v>-2.9000000000000001E-2</v>
      </c>
      <c r="I201">
        <v>0.85</v>
      </c>
      <c r="J201">
        <v>0.55500000000000005</v>
      </c>
      <c r="K201">
        <v>0.373</v>
      </c>
    </row>
    <row r="202" spans="1:11" x14ac:dyDescent="0.35">
      <c r="A202" t="s">
        <v>25</v>
      </c>
      <c r="B202">
        <v>2016</v>
      </c>
      <c r="C202">
        <v>4.0069999999999997</v>
      </c>
      <c r="D202">
        <v>7.9580000000000002</v>
      </c>
      <c r="E202">
        <v>0.49299999999999999</v>
      </c>
      <c r="F202">
        <v>54.6</v>
      </c>
      <c r="G202">
        <v>0.78</v>
      </c>
      <c r="H202">
        <v>-6.8000000000000005E-2</v>
      </c>
      <c r="I202">
        <v>0.83799999999999997</v>
      </c>
      <c r="J202">
        <v>0.57799999999999996</v>
      </c>
      <c r="K202">
        <v>0.45600000000000002</v>
      </c>
    </row>
    <row r="203" spans="1:11" x14ac:dyDescent="0.35">
      <c r="A203" t="s">
        <v>25</v>
      </c>
      <c r="B203">
        <v>2017</v>
      </c>
      <c r="C203">
        <v>4.8529999999999998</v>
      </c>
      <c r="D203">
        <v>7.984</v>
      </c>
      <c r="E203">
        <v>0.436</v>
      </c>
      <c r="F203">
        <v>54.9</v>
      </c>
      <c r="G203">
        <v>0.72699999999999998</v>
      </c>
      <c r="H203">
        <v>-6.8000000000000005E-2</v>
      </c>
      <c r="I203">
        <v>0.76700000000000002</v>
      </c>
      <c r="J203">
        <v>0.59799999999999998</v>
      </c>
      <c r="K203">
        <v>0.45800000000000002</v>
      </c>
    </row>
    <row r="204" spans="1:11" x14ac:dyDescent="0.35">
      <c r="A204" t="s">
        <v>25</v>
      </c>
      <c r="B204">
        <v>2018</v>
      </c>
      <c r="C204">
        <v>5.82</v>
      </c>
      <c r="D204">
        <v>8.02</v>
      </c>
      <c r="E204">
        <v>0.504</v>
      </c>
      <c r="F204">
        <v>55.2</v>
      </c>
      <c r="G204">
        <v>0.71299999999999997</v>
      </c>
      <c r="H204">
        <v>0</v>
      </c>
      <c r="I204">
        <v>0.747</v>
      </c>
      <c r="J204">
        <v>0.625</v>
      </c>
      <c r="K204">
        <v>0.46800000000000003</v>
      </c>
    </row>
    <row r="205" spans="1:11" x14ac:dyDescent="0.35">
      <c r="A205" t="s">
        <v>25</v>
      </c>
      <c r="B205">
        <v>2019</v>
      </c>
      <c r="C205">
        <v>4.976</v>
      </c>
      <c r="D205">
        <v>8.0570000000000004</v>
      </c>
      <c r="E205">
        <v>0.442</v>
      </c>
      <c r="F205">
        <v>55.5</v>
      </c>
      <c r="G205">
        <v>0.77</v>
      </c>
      <c r="H205">
        <v>-1.7999999999999999E-2</v>
      </c>
      <c r="I205">
        <v>0.69799999999999995</v>
      </c>
      <c r="J205">
        <v>0.63800000000000001</v>
      </c>
      <c r="K205">
        <v>0.441</v>
      </c>
    </row>
    <row r="206" spans="1:11" x14ac:dyDescent="0.35">
      <c r="A206" t="s">
        <v>25</v>
      </c>
      <c r="B206">
        <v>2020</v>
      </c>
      <c r="C206">
        <v>4.4080000000000004</v>
      </c>
      <c r="D206">
        <v>8.0670000000000002</v>
      </c>
      <c r="E206">
        <v>0.50700000000000001</v>
      </c>
      <c r="F206">
        <v>55.8</v>
      </c>
      <c r="G206">
        <v>0.78300000000000003</v>
      </c>
      <c r="H206">
        <v>-8.5999999999999993E-2</v>
      </c>
      <c r="I206">
        <v>0.53200000000000003</v>
      </c>
      <c r="J206">
        <v>0.55700000000000005</v>
      </c>
      <c r="K206">
        <v>0.30499999999999999</v>
      </c>
    </row>
    <row r="207" spans="1:11" x14ac:dyDescent="0.35">
      <c r="A207" t="s">
        <v>25</v>
      </c>
      <c r="B207">
        <v>2021</v>
      </c>
      <c r="C207">
        <v>4.4930000000000003</v>
      </c>
      <c r="D207">
        <v>8.1080000000000005</v>
      </c>
      <c r="E207">
        <v>0.436</v>
      </c>
      <c r="F207">
        <v>56.1</v>
      </c>
      <c r="G207">
        <v>0.72399999999999998</v>
      </c>
      <c r="H207">
        <v>-1.6E-2</v>
      </c>
      <c r="I207">
        <v>0.61299999999999999</v>
      </c>
      <c r="J207">
        <v>0.59699999999999998</v>
      </c>
      <c r="K207">
        <v>0.435</v>
      </c>
    </row>
    <row r="208" spans="1:11" x14ac:dyDescent="0.35">
      <c r="A208" t="s">
        <v>25</v>
      </c>
      <c r="B208">
        <v>2022</v>
      </c>
      <c r="C208">
        <v>4.2169999999999996</v>
      </c>
      <c r="D208">
        <v>8.1419999999999995</v>
      </c>
      <c r="E208">
        <v>0.36599999999999999</v>
      </c>
      <c r="F208">
        <v>56.4</v>
      </c>
      <c r="G208">
        <v>0.71399999999999997</v>
      </c>
      <c r="H208">
        <v>-3.3000000000000002E-2</v>
      </c>
      <c r="I208">
        <v>0.57999999999999996</v>
      </c>
      <c r="J208">
        <v>0.57099999999999995</v>
      </c>
      <c r="K208">
        <v>0.44400000000000001</v>
      </c>
    </row>
    <row r="209" spans="1:11" x14ac:dyDescent="0.35">
      <c r="A209" t="s">
        <v>25</v>
      </c>
      <c r="B209">
        <v>2023</v>
      </c>
      <c r="C209">
        <v>4.42</v>
      </c>
      <c r="D209">
        <v>8.1739999999999995</v>
      </c>
      <c r="E209">
        <v>0.39800000000000002</v>
      </c>
      <c r="F209">
        <v>56.7</v>
      </c>
      <c r="G209">
        <v>0.78600000000000003</v>
      </c>
      <c r="H209">
        <v>-7.2999999999999995E-2</v>
      </c>
      <c r="I209">
        <v>0.57499999999999996</v>
      </c>
      <c r="J209">
        <v>0.57299999999999995</v>
      </c>
      <c r="K209">
        <v>0.42799999999999999</v>
      </c>
    </row>
    <row r="210" spans="1:11" x14ac:dyDescent="0.35">
      <c r="A210" t="s">
        <v>26</v>
      </c>
      <c r="B210">
        <v>2013</v>
      </c>
      <c r="C210">
        <v>5.569</v>
      </c>
      <c r="D210">
        <v>9.0969999999999995</v>
      </c>
      <c r="E210">
        <v>0.81899999999999995</v>
      </c>
      <c r="F210">
        <v>62.24</v>
      </c>
      <c r="G210">
        <v>0.81</v>
      </c>
      <c r="H210">
        <v>0.34899999999999998</v>
      </c>
      <c r="I210">
        <v>0.80200000000000005</v>
      </c>
      <c r="J210">
        <v>0.66400000000000003</v>
      </c>
      <c r="K210">
        <v>0.217</v>
      </c>
    </row>
    <row r="211" spans="1:11" x14ac:dyDescent="0.35">
      <c r="A211" t="s">
        <v>26</v>
      </c>
      <c r="B211">
        <v>2014</v>
      </c>
      <c r="C211">
        <v>4.9390000000000001</v>
      </c>
      <c r="D211">
        <v>9.1430000000000007</v>
      </c>
      <c r="E211">
        <v>0.88</v>
      </c>
      <c r="F211">
        <v>62.42</v>
      </c>
      <c r="G211">
        <v>0.83399999999999996</v>
      </c>
      <c r="H211">
        <v>0.26400000000000001</v>
      </c>
      <c r="I211">
        <v>0.65</v>
      </c>
      <c r="J211">
        <v>0.77500000000000002</v>
      </c>
      <c r="K211">
        <v>0.32400000000000001</v>
      </c>
    </row>
    <row r="212" spans="1:11" x14ac:dyDescent="0.35">
      <c r="A212" t="s">
        <v>26</v>
      </c>
      <c r="B212">
        <v>2015</v>
      </c>
      <c r="C212">
        <v>5.0819999999999999</v>
      </c>
      <c r="D212">
        <v>9.1980000000000004</v>
      </c>
      <c r="E212">
        <v>0.84799999999999998</v>
      </c>
      <c r="F212">
        <v>62.6</v>
      </c>
      <c r="G212">
        <v>0.83</v>
      </c>
      <c r="H212">
        <v>0.27300000000000002</v>
      </c>
      <c r="I212">
        <v>0.63400000000000001</v>
      </c>
      <c r="J212">
        <v>0.72299999999999998</v>
      </c>
      <c r="K212">
        <v>0.312</v>
      </c>
    </row>
    <row r="213" spans="1:11" x14ac:dyDescent="0.35">
      <c r="A213" t="s">
        <v>27</v>
      </c>
      <c r="B213">
        <v>2006</v>
      </c>
      <c r="C213">
        <v>5.3739999999999997</v>
      </c>
      <c r="D213">
        <v>8.6709999999999994</v>
      </c>
      <c r="E213">
        <v>0.83399999999999996</v>
      </c>
      <c r="F213">
        <v>60.9</v>
      </c>
      <c r="G213">
        <v>0.77</v>
      </c>
      <c r="H213">
        <v>-4.8000000000000001E-2</v>
      </c>
      <c r="I213">
        <v>0.79400000000000004</v>
      </c>
      <c r="J213">
        <v>0.70799999999999996</v>
      </c>
      <c r="K213">
        <v>0.432</v>
      </c>
    </row>
    <row r="214" spans="1:11" x14ac:dyDescent="0.35">
      <c r="A214" t="s">
        <v>27</v>
      </c>
      <c r="B214">
        <v>2007</v>
      </c>
      <c r="C214">
        <v>5.6280000000000001</v>
      </c>
      <c r="D214">
        <v>8.6980000000000004</v>
      </c>
      <c r="E214">
        <v>0.79600000000000004</v>
      </c>
      <c r="F214">
        <v>61.1</v>
      </c>
      <c r="G214">
        <v>0.78</v>
      </c>
      <c r="H214">
        <v>-4.0000000000000001E-3</v>
      </c>
      <c r="I214">
        <v>0.81699999999999995</v>
      </c>
      <c r="J214">
        <v>0.746</v>
      </c>
      <c r="K214">
        <v>0.38800000000000001</v>
      </c>
    </row>
    <row r="215" spans="1:11" x14ac:dyDescent="0.35">
      <c r="A215" t="s">
        <v>27</v>
      </c>
      <c r="B215">
        <v>2008</v>
      </c>
      <c r="C215">
        <v>5.298</v>
      </c>
      <c r="D215">
        <v>8.74</v>
      </c>
      <c r="E215">
        <v>0.78500000000000003</v>
      </c>
      <c r="F215">
        <v>61.3</v>
      </c>
      <c r="G215">
        <v>0.72599999999999998</v>
      </c>
      <c r="H215">
        <v>-9.6000000000000002E-2</v>
      </c>
      <c r="I215">
        <v>0.80100000000000005</v>
      </c>
      <c r="J215">
        <v>0.72299999999999998</v>
      </c>
      <c r="K215">
        <v>0.39200000000000002</v>
      </c>
    </row>
    <row r="216" spans="1:11" x14ac:dyDescent="0.35">
      <c r="A216" t="s">
        <v>27</v>
      </c>
      <c r="B216">
        <v>2009</v>
      </c>
      <c r="C216">
        <v>6.0860000000000003</v>
      </c>
      <c r="D216">
        <v>8.7560000000000002</v>
      </c>
      <c r="E216">
        <v>0.83099999999999996</v>
      </c>
      <c r="F216">
        <v>61.5</v>
      </c>
      <c r="G216">
        <v>0.77900000000000003</v>
      </c>
      <c r="H216">
        <v>-0.04</v>
      </c>
      <c r="I216">
        <v>0.76300000000000001</v>
      </c>
      <c r="J216">
        <v>0.74199999999999999</v>
      </c>
      <c r="K216">
        <v>0.372</v>
      </c>
    </row>
    <row r="217" spans="1:11" x14ac:dyDescent="0.35">
      <c r="A217" t="s">
        <v>27</v>
      </c>
      <c r="B217">
        <v>2010</v>
      </c>
      <c r="C217">
        <v>5.7809999999999997</v>
      </c>
      <c r="D217">
        <v>8.7799999999999994</v>
      </c>
      <c r="E217">
        <v>0.80700000000000005</v>
      </c>
      <c r="F217">
        <v>61.7</v>
      </c>
      <c r="G217">
        <v>0.70299999999999996</v>
      </c>
      <c r="H217">
        <v>-7.2999999999999995E-2</v>
      </c>
      <c r="I217">
        <v>0.78100000000000003</v>
      </c>
      <c r="J217">
        <v>0.72</v>
      </c>
      <c r="K217">
        <v>0.35</v>
      </c>
    </row>
    <row r="218" spans="1:11" x14ac:dyDescent="0.35">
      <c r="A218" t="s">
        <v>27</v>
      </c>
      <c r="B218">
        <v>2011</v>
      </c>
      <c r="C218">
        <v>5.7789999999999999</v>
      </c>
      <c r="D218">
        <v>8.8130000000000006</v>
      </c>
      <c r="E218">
        <v>0.81699999999999995</v>
      </c>
      <c r="F218">
        <v>61.9</v>
      </c>
      <c r="G218">
        <v>0.78200000000000003</v>
      </c>
      <c r="H218">
        <v>-4.2999999999999997E-2</v>
      </c>
      <c r="I218">
        <v>0.82499999999999996</v>
      </c>
      <c r="J218">
        <v>0.68899999999999995</v>
      </c>
      <c r="K218">
        <v>0.36099999999999999</v>
      </c>
    </row>
    <row r="219" spans="1:11" x14ac:dyDescent="0.35">
      <c r="A219" t="s">
        <v>27</v>
      </c>
      <c r="B219">
        <v>2012</v>
      </c>
      <c r="C219">
        <v>6.0190000000000001</v>
      </c>
      <c r="D219">
        <v>8.8469999999999995</v>
      </c>
      <c r="E219">
        <v>0.78100000000000003</v>
      </c>
      <c r="F219">
        <v>62.1</v>
      </c>
      <c r="G219">
        <v>0.86199999999999999</v>
      </c>
      <c r="H219">
        <v>-1.9E-2</v>
      </c>
      <c r="I219">
        <v>0.84</v>
      </c>
      <c r="J219">
        <v>0.69899999999999995</v>
      </c>
      <c r="K219">
        <v>0.40899999999999997</v>
      </c>
    </row>
    <row r="220" spans="1:11" x14ac:dyDescent="0.35">
      <c r="A220" t="s">
        <v>27</v>
      </c>
      <c r="B220">
        <v>2013</v>
      </c>
      <c r="C220">
        <v>5.7670000000000003</v>
      </c>
      <c r="D220">
        <v>8.8960000000000008</v>
      </c>
      <c r="E220">
        <v>0.80300000000000005</v>
      </c>
      <c r="F220">
        <v>62.3</v>
      </c>
      <c r="G220">
        <v>0.84599999999999997</v>
      </c>
      <c r="H220">
        <v>-7.0999999999999994E-2</v>
      </c>
      <c r="I220">
        <v>0.81200000000000006</v>
      </c>
      <c r="J220">
        <v>0.72099999999999997</v>
      </c>
      <c r="K220">
        <v>0.41</v>
      </c>
    </row>
    <row r="221" spans="1:11" x14ac:dyDescent="0.35">
      <c r="A221" t="s">
        <v>27</v>
      </c>
      <c r="B221">
        <v>2014</v>
      </c>
      <c r="C221">
        <v>5.8650000000000002</v>
      </c>
      <c r="D221">
        <v>8.9329999999999998</v>
      </c>
      <c r="E221">
        <v>0.82099999999999995</v>
      </c>
      <c r="F221">
        <v>62.5</v>
      </c>
      <c r="G221">
        <v>0.88100000000000001</v>
      </c>
      <c r="H221">
        <v>1.4E-2</v>
      </c>
      <c r="I221">
        <v>0.83199999999999996</v>
      </c>
      <c r="J221">
        <v>0.76900000000000002</v>
      </c>
      <c r="K221">
        <v>0.39800000000000002</v>
      </c>
    </row>
    <row r="222" spans="1:11" x14ac:dyDescent="0.35">
      <c r="A222" t="s">
        <v>27</v>
      </c>
      <c r="B222">
        <v>2015</v>
      </c>
      <c r="C222">
        <v>5.8339999999999996</v>
      </c>
      <c r="D222">
        <v>8.9649999999999999</v>
      </c>
      <c r="E222">
        <v>0.82899999999999996</v>
      </c>
      <c r="F222">
        <v>62.7</v>
      </c>
      <c r="G222">
        <v>0.88400000000000001</v>
      </c>
      <c r="H222">
        <v>-3.4000000000000002E-2</v>
      </c>
      <c r="I222">
        <v>0.86199999999999999</v>
      </c>
      <c r="J222">
        <v>0.749</v>
      </c>
      <c r="K222">
        <v>0.39300000000000002</v>
      </c>
    </row>
    <row r="223" spans="1:11" x14ac:dyDescent="0.35">
      <c r="A223" t="s">
        <v>27</v>
      </c>
      <c r="B223">
        <v>2016</v>
      </c>
      <c r="C223">
        <v>5.77</v>
      </c>
      <c r="D223">
        <v>8.9909999999999997</v>
      </c>
      <c r="E223">
        <v>0.79600000000000004</v>
      </c>
      <c r="F223">
        <v>62.85</v>
      </c>
      <c r="G223">
        <v>0.88200000000000001</v>
      </c>
      <c r="H223">
        <v>-5.0999999999999997E-2</v>
      </c>
      <c r="I223">
        <v>0.85299999999999998</v>
      </c>
      <c r="J223">
        <v>0.73599999999999999</v>
      </c>
      <c r="K223">
        <v>0.376</v>
      </c>
    </row>
    <row r="224" spans="1:11" x14ac:dyDescent="0.35">
      <c r="A224" t="s">
        <v>27</v>
      </c>
      <c r="B224">
        <v>2017</v>
      </c>
      <c r="C224">
        <v>5.6509999999999998</v>
      </c>
      <c r="D224">
        <v>9.0169999999999995</v>
      </c>
      <c r="E224">
        <v>0.77900000000000003</v>
      </c>
      <c r="F224">
        <v>63</v>
      </c>
      <c r="G224">
        <v>0.88400000000000001</v>
      </c>
      <c r="H224">
        <v>-0.124</v>
      </c>
      <c r="I224">
        <v>0.81899999999999995</v>
      </c>
      <c r="J224">
        <v>0.65500000000000003</v>
      </c>
      <c r="K224">
        <v>0.434</v>
      </c>
    </row>
    <row r="225" spans="1:11" x14ac:dyDescent="0.35">
      <c r="A225" t="s">
        <v>27</v>
      </c>
      <c r="B225">
        <v>2018</v>
      </c>
      <c r="C225">
        <v>5.9160000000000004</v>
      </c>
      <c r="D225">
        <v>9.0440000000000005</v>
      </c>
      <c r="E225">
        <v>0.82699999999999996</v>
      </c>
      <c r="F225">
        <v>63.15</v>
      </c>
      <c r="G225">
        <v>0.86299999999999999</v>
      </c>
      <c r="H225">
        <v>-9.7000000000000003E-2</v>
      </c>
      <c r="I225">
        <v>0.78600000000000003</v>
      </c>
      <c r="J225">
        <v>0.70499999999999996</v>
      </c>
      <c r="K225">
        <v>0.38700000000000001</v>
      </c>
    </row>
    <row r="226" spans="1:11" x14ac:dyDescent="0.35">
      <c r="A226" t="s">
        <v>27</v>
      </c>
      <c r="B226">
        <v>2019</v>
      </c>
      <c r="C226">
        <v>5.6740000000000004</v>
      </c>
      <c r="D226">
        <v>9.0510000000000002</v>
      </c>
      <c r="E226">
        <v>0.78400000000000003</v>
      </c>
      <c r="F226">
        <v>63.3</v>
      </c>
      <c r="G226">
        <v>0.88100000000000001</v>
      </c>
      <c r="H226">
        <v>-0.09</v>
      </c>
      <c r="I226">
        <v>0.85699999999999998</v>
      </c>
      <c r="J226">
        <v>0.70099999999999996</v>
      </c>
      <c r="K226">
        <v>0.41899999999999998</v>
      </c>
    </row>
    <row r="227" spans="1:11" x14ac:dyDescent="0.35">
      <c r="A227" t="s">
        <v>27</v>
      </c>
      <c r="B227">
        <v>2020</v>
      </c>
      <c r="C227">
        <v>5.5590000000000002</v>
      </c>
      <c r="D227">
        <v>8.9459999999999997</v>
      </c>
      <c r="E227">
        <v>0.80500000000000005</v>
      </c>
      <c r="F227">
        <v>63.45</v>
      </c>
      <c r="G227">
        <v>0.877</v>
      </c>
      <c r="H227">
        <v>-5.6000000000000001E-2</v>
      </c>
      <c r="I227">
        <v>0.86799999999999999</v>
      </c>
      <c r="J227">
        <v>0.72899999999999998</v>
      </c>
      <c r="K227">
        <v>0.38200000000000001</v>
      </c>
    </row>
    <row r="228" spans="1:11" x14ac:dyDescent="0.35">
      <c r="A228" t="s">
        <v>27</v>
      </c>
      <c r="B228">
        <v>2021</v>
      </c>
      <c r="C228">
        <v>5.569</v>
      </c>
      <c r="D228">
        <v>8.9939999999999998</v>
      </c>
      <c r="E228">
        <v>0.79800000000000004</v>
      </c>
      <c r="F228">
        <v>63.6</v>
      </c>
      <c r="G228">
        <v>0.86199999999999999</v>
      </c>
      <c r="H228">
        <v>-5.8000000000000003E-2</v>
      </c>
      <c r="I228">
        <v>0.81200000000000006</v>
      </c>
      <c r="J228">
        <v>0.72099999999999997</v>
      </c>
      <c r="K228">
        <v>0.40300000000000002</v>
      </c>
    </row>
    <row r="229" spans="1:11" x14ac:dyDescent="0.35">
      <c r="A229" t="s">
        <v>27</v>
      </c>
      <c r="B229">
        <v>2022</v>
      </c>
      <c r="C229">
        <v>5.9290000000000003</v>
      </c>
      <c r="D229">
        <v>9.0120000000000005</v>
      </c>
      <c r="E229">
        <v>0.82399999999999995</v>
      </c>
      <c r="F229">
        <v>63.75</v>
      </c>
      <c r="G229">
        <v>0.86499999999999999</v>
      </c>
      <c r="H229">
        <v>-8.3000000000000004E-2</v>
      </c>
      <c r="I229">
        <v>0.84</v>
      </c>
      <c r="J229">
        <v>0.73799999999999999</v>
      </c>
      <c r="K229">
        <v>0.42599999999999999</v>
      </c>
    </row>
    <row r="230" spans="1:11" x14ac:dyDescent="0.35">
      <c r="A230" t="s">
        <v>27</v>
      </c>
      <c r="B230">
        <v>2023</v>
      </c>
      <c r="C230">
        <v>5.86</v>
      </c>
      <c r="D230">
        <v>9.0250000000000004</v>
      </c>
      <c r="E230">
        <v>0.78600000000000003</v>
      </c>
      <c r="F230">
        <v>63.9</v>
      </c>
      <c r="G230">
        <v>0.83199999999999996</v>
      </c>
      <c r="H230">
        <v>-5.8999999999999997E-2</v>
      </c>
      <c r="I230">
        <v>0.877</v>
      </c>
      <c r="J230">
        <v>0.753</v>
      </c>
      <c r="K230">
        <v>0.40100000000000002</v>
      </c>
    </row>
    <row r="231" spans="1:11" x14ac:dyDescent="0.35">
      <c r="A231" t="s">
        <v>28</v>
      </c>
      <c r="B231">
        <v>2007</v>
      </c>
      <c r="C231">
        <v>4.9000000000000004</v>
      </c>
      <c r="D231">
        <v>9.1910000000000007</v>
      </c>
      <c r="E231">
        <v>0.76600000000000001</v>
      </c>
      <c r="F231">
        <v>67</v>
      </c>
      <c r="G231">
        <v>0.34200000000000003</v>
      </c>
      <c r="H231">
        <v>6.0000000000000001E-3</v>
      </c>
      <c r="I231">
        <v>0.92600000000000005</v>
      </c>
      <c r="J231">
        <v>0.56999999999999995</v>
      </c>
      <c r="K231">
        <v>0.29599999999999999</v>
      </c>
    </row>
    <row r="232" spans="1:11" x14ac:dyDescent="0.35">
      <c r="A232" t="s">
        <v>28</v>
      </c>
      <c r="B232">
        <v>2009</v>
      </c>
      <c r="C232">
        <v>4.9630000000000001</v>
      </c>
      <c r="D232">
        <v>9.2460000000000004</v>
      </c>
      <c r="E232">
        <v>0.73499999999999999</v>
      </c>
      <c r="F232">
        <v>67</v>
      </c>
      <c r="G232">
        <v>0.25800000000000001</v>
      </c>
      <c r="H232">
        <v>-2.7E-2</v>
      </c>
      <c r="I232">
        <v>0.95899999999999996</v>
      </c>
      <c r="J232">
        <v>0.50700000000000001</v>
      </c>
      <c r="K232">
        <v>0.39</v>
      </c>
    </row>
    <row r="233" spans="1:11" x14ac:dyDescent="0.35">
      <c r="A233" t="s">
        <v>28</v>
      </c>
      <c r="B233">
        <v>2010</v>
      </c>
      <c r="C233">
        <v>4.6689999999999996</v>
      </c>
      <c r="D233">
        <v>9.2720000000000002</v>
      </c>
      <c r="E233">
        <v>0.77300000000000002</v>
      </c>
      <c r="F233">
        <v>67</v>
      </c>
      <c r="G233">
        <v>0.36499999999999999</v>
      </c>
      <c r="H233">
        <v>-0.13100000000000001</v>
      </c>
      <c r="I233">
        <v>0.93300000000000005</v>
      </c>
      <c r="J233">
        <v>0.46500000000000002</v>
      </c>
      <c r="K233">
        <v>0.40899999999999997</v>
      </c>
    </row>
    <row r="234" spans="1:11" x14ac:dyDescent="0.35">
      <c r="A234" t="s">
        <v>28</v>
      </c>
      <c r="B234">
        <v>2011</v>
      </c>
      <c r="C234">
        <v>4.9950000000000001</v>
      </c>
      <c r="D234">
        <v>9.3000000000000007</v>
      </c>
      <c r="E234">
        <v>0.72499999999999998</v>
      </c>
      <c r="F234">
        <v>67</v>
      </c>
      <c r="G234">
        <v>0.33300000000000002</v>
      </c>
      <c r="H234">
        <v>-3.7999999999999999E-2</v>
      </c>
      <c r="I234">
        <v>0.92500000000000004</v>
      </c>
      <c r="J234">
        <v>0.55100000000000005</v>
      </c>
      <c r="K234">
        <v>0.32600000000000001</v>
      </c>
    </row>
    <row r="235" spans="1:11" x14ac:dyDescent="0.35">
      <c r="A235" t="s">
        <v>28</v>
      </c>
      <c r="B235">
        <v>2012</v>
      </c>
      <c r="C235">
        <v>4.7729999999999997</v>
      </c>
      <c r="D235">
        <v>9.31</v>
      </c>
      <c r="E235">
        <v>0.77900000000000003</v>
      </c>
      <c r="F235">
        <v>67</v>
      </c>
      <c r="G235">
        <v>0.42</v>
      </c>
      <c r="H235">
        <v>-1.6E-2</v>
      </c>
      <c r="I235">
        <v>0.95299999999999996</v>
      </c>
      <c r="J235">
        <v>0.46899999999999997</v>
      </c>
      <c r="K235">
        <v>0.33800000000000002</v>
      </c>
    </row>
    <row r="236" spans="1:11" x14ac:dyDescent="0.35">
      <c r="A236" t="s">
        <v>28</v>
      </c>
      <c r="B236">
        <v>2013</v>
      </c>
      <c r="C236">
        <v>5.1239999999999997</v>
      </c>
      <c r="D236">
        <v>9.3490000000000002</v>
      </c>
      <c r="E236">
        <v>0.76700000000000002</v>
      </c>
      <c r="F236">
        <v>67</v>
      </c>
      <c r="G236">
        <v>0.39</v>
      </c>
      <c r="H236">
        <v>3.9E-2</v>
      </c>
      <c r="I236">
        <v>0.97</v>
      </c>
      <c r="J236">
        <v>0.48899999999999999</v>
      </c>
      <c r="K236">
        <v>0.315</v>
      </c>
    </row>
    <row r="237" spans="1:11" x14ac:dyDescent="0.35">
      <c r="A237" t="s">
        <v>28</v>
      </c>
      <c r="B237">
        <v>2014</v>
      </c>
      <c r="C237">
        <v>5.2489999999999997</v>
      </c>
      <c r="D237">
        <v>9.3729999999999993</v>
      </c>
      <c r="E237">
        <v>0.78800000000000003</v>
      </c>
      <c r="F237">
        <v>67</v>
      </c>
      <c r="G237">
        <v>0.41199999999999998</v>
      </c>
      <c r="H237">
        <v>0.22900000000000001</v>
      </c>
      <c r="I237">
        <v>0.97599999999999998</v>
      </c>
      <c r="J237">
        <v>0.49099999999999999</v>
      </c>
      <c r="K237">
        <v>0.26200000000000001</v>
      </c>
    </row>
    <row r="238" spans="1:11" x14ac:dyDescent="0.35">
      <c r="A238" t="s">
        <v>28</v>
      </c>
      <c r="B238">
        <v>2015</v>
      </c>
      <c r="C238">
        <v>5.117</v>
      </c>
      <c r="D238">
        <v>9.4280000000000008</v>
      </c>
      <c r="E238">
        <v>0.65600000000000003</v>
      </c>
      <c r="F238">
        <v>67</v>
      </c>
      <c r="G238">
        <v>0.63100000000000001</v>
      </c>
      <c r="H238">
        <v>-5.8000000000000003E-2</v>
      </c>
      <c r="I238">
        <v>0.96</v>
      </c>
      <c r="J238">
        <v>0.48599999999999999</v>
      </c>
      <c r="K238">
        <v>0.28599999999999998</v>
      </c>
    </row>
    <row r="239" spans="1:11" x14ac:dyDescent="0.35">
      <c r="A239" t="s">
        <v>28</v>
      </c>
      <c r="B239">
        <v>2016</v>
      </c>
      <c r="C239">
        <v>5.181</v>
      </c>
      <c r="D239">
        <v>9.4730000000000008</v>
      </c>
      <c r="E239">
        <v>0.80800000000000005</v>
      </c>
      <c r="F239">
        <v>67.05</v>
      </c>
      <c r="G239">
        <v>0.63300000000000001</v>
      </c>
      <c r="H239">
        <v>0.13</v>
      </c>
      <c r="I239">
        <v>0.95699999999999996</v>
      </c>
      <c r="J239">
        <v>0.56599999999999995</v>
      </c>
      <c r="K239">
        <v>0.30399999999999999</v>
      </c>
    </row>
    <row r="240" spans="1:11" x14ac:dyDescent="0.35">
      <c r="A240" t="s">
        <v>28</v>
      </c>
      <c r="B240">
        <v>2017</v>
      </c>
      <c r="C240">
        <v>5.09</v>
      </c>
      <c r="D240">
        <v>9.5169999999999995</v>
      </c>
      <c r="E240">
        <v>0.77500000000000002</v>
      </c>
      <c r="F240">
        <v>67.099999999999994</v>
      </c>
      <c r="G240">
        <v>0.56399999999999995</v>
      </c>
      <c r="H240">
        <v>8.6999999999999994E-2</v>
      </c>
      <c r="I240">
        <v>0.92300000000000004</v>
      </c>
      <c r="J240">
        <v>0.52700000000000002</v>
      </c>
      <c r="K240">
        <v>0.27100000000000002</v>
      </c>
    </row>
    <row r="241" spans="1:11" x14ac:dyDescent="0.35">
      <c r="A241" t="s">
        <v>28</v>
      </c>
      <c r="B241">
        <v>2018</v>
      </c>
      <c r="C241">
        <v>5.8869999999999996</v>
      </c>
      <c r="D241">
        <v>9.5660000000000007</v>
      </c>
      <c r="E241">
        <v>0.83599999999999997</v>
      </c>
      <c r="F241">
        <v>67.150000000000006</v>
      </c>
      <c r="G241">
        <v>0.65900000000000003</v>
      </c>
      <c r="H241">
        <v>0.11799999999999999</v>
      </c>
      <c r="I241">
        <v>0.91300000000000003</v>
      </c>
      <c r="J241">
        <v>0.56799999999999995</v>
      </c>
      <c r="K241">
        <v>0.27700000000000002</v>
      </c>
    </row>
    <row r="242" spans="1:11" x14ac:dyDescent="0.35">
      <c r="A242" t="s">
        <v>28</v>
      </c>
      <c r="B242">
        <v>2019</v>
      </c>
      <c r="C242">
        <v>6.016</v>
      </c>
      <c r="D242">
        <v>9.6059999999999999</v>
      </c>
      <c r="E242">
        <v>0.873</v>
      </c>
      <c r="F242">
        <v>67.2</v>
      </c>
      <c r="G242">
        <v>0.72199999999999998</v>
      </c>
      <c r="H242">
        <v>7.3999999999999996E-2</v>
      </c>
      <c r="I242">
        <v>0.96299999999999997</v>
      </c>
      <c r="J242">
        <v>0.54500000000000004</v>
      </c>
      <c r="K242">
        <v>0.23799999999999999</v>
      </c>
    </row>
    <row r="243" spans="1:11" x14ac:dyDescent="0.35">
      <c r="A243" t="s">
        <v>28</v>
      </c>
      <c r="B243">
        <v>2020</v>
      </c>
      <c r="C243">
        <v>5.516</v>
      </c>
      <c r="D243">
        <v>9.5879999999999992</v>
      </c>
      <c r="E243">
        <v>0.89900000000000002</v>
      </c>
      <c r="F243">
        <v>67.25</v>
      </c>
      <c r="G243">
        <v>0.74</v>
      </c>
      <c r="H243">
        <v>0.13200000000000001</v>
      </c>
      <c r="I243">
        <v>0.91600000000000004</v>
      </c>
      <c r="J243">
        <v>0.60199999999999998</v>
      </c>
      <c r="K243">
        <v>0.32500000000000001</v>
      </c>
    </row>
    <row r="244" spans="1:11" x14ac:dyDescent="0.35">
      <c r="A244" t="s">
        <v>28</v>
      </c>
      <c r="B244">
        <v>2021</v>
      </c>
      <c r="C244">
        <v>5.7489999999999997</v>
      </c>
      <c r="D244">
        <v>9.6739999999999995</v>
      </c>
      <c r="E244">
        <v>0.86</v>
      </c>
      <c r="F244">
        <v>67.3</v>
      </c>
      <c r="G244">
        <v>0.75900000000000001</v>
      </c>
      <c r="H244">
        <v>0.27400000000000002</v>
      </c>
      <c r="I244">
        <v>0.92100000000000004</v>
      </c>
      <c r="J244">
        <v>0.60399999999999998</v>
      </c>
      <c r="K244">
        <v>0.30499999999999999</v>
      </c>
    </row>
    <row r="245" spans="1:11" x14ac:dyDescent="0.35">
      <c r="A245" t="s">
        <v>28</v>
      </c>
      <c r="B245">
        <v>2022</v>
      </c>
      <c r="C245">
        <v>5.8719999999999999</v>
      </c>
      <c r="D245">
        <v>9.7230000000000008</v>
      </c>
      <c r="E245">
        <v>0.85599999999999998</v>
      </c>
      <c r="F245">
        <v>67.349999999999994</v>
      </c>
      <c r="G245">
        <v>0.74299999999999999</v>
      </c>
      <c r="H245">
        <v>0.191</v>
      </c>
      <c r="I245">
        <v>0.93300000000000005</v>
      </c>
      <c r="J245">
        <v>0.54300000000000004</v>
      </c>
      <c r="K245">
        <v>0.28499999999999998</v>
      </c>
    </row>
    <row r="246" spans="1:11" x14ac:dyDescent="0.35">
      <c r="A246" t="s">
        <v>28</v>
      </c>
      <c r="B246">
        <v>2023</v>
      </c>
      <c r="C246">
        <v>6.0090000000000003</v>
      </c>
      <c r="D246">
        <v>9.7590000000000003</v>
      </c>
      <c r="E246">
        <v>0.879</v>
      </c>
      <c r="F246">
        <v>67.400000000000006</v>
      </c>
      <c r="G246">
        <v>0.84699999999999998</v>
      </c>
      <c r="H246">
        <v>0.24099999999999999</v>
      </c>
      <c r="I246">
        <v>0.94799999999999995</v>
      </c>
      <c r="J246">
        <v>0.57899999999999996</v>
      </c>
      <c r="K246">
        <v>0.249</v>
      </c>
    </row>
    <row r="247" spans="1:11" x14ac:dyDescent="0.35">
      <c r="A247" t="s">
        <v>29</v>
      </c>
      <c r="B247">
        <v>2006</v>
      </c>
      <c r="C247">
        <v>4.7389999999999999</v>
      </c>
      <c r="D247">
        <v>9.4949999999999992</v>
      </c>
      <c r="E247">
        <v>0.88300000000000001</v>
      </c>
      <c r="F247">
        <v>48.84</v>
      </c>
      <c r="G247">
        <v>0.82399999999999995</v>
      </c>
      <c r="H247">
        <v>-0.20100000000000001</v>
      </c>
      <c r="I247">
        <v>0.72299999999999998</v>
      </c>
      <c r="J247">
        <v>0.64300000000000002</v>
      </c>
      <c r="K247">
        <v>0.22600000000000001</v>
      </c>
    </row>
    <row r="248" spans="1:11" x14ac:dyDescent="0.35">
      <c r="A248" t="s">
        <v>29</v>
      </c>
      <c r="B248">
        <v>2008</v>
      </c>
      <c r="C248">
        <v>5.4509999999999996</v>
      </c>
      <c r="D248">
        <v>9.5429999999999993</v>
      </c>
      <c r="E248">
        <v>0.83199999999999996</v>
      </c>
      <c r="F248">
        <v>49.72</v>
      </c>
      <c r="G248">
        <v>0.85799999999999998</v>
      </c>
      <c r="H248">
        <v>-0.16700000000000001</v>
      </c>
      <c r="I248">
        <v>0.80600000000000005</v>
      </c>
      <c r="J248">
        <v>0.67700000000000005</v>
      </c>
      <c r="K248">
        <v>0.218</v>
      </c>
    </row>
    <row r="249" spans="1:11" x14ac:dyDescent="0.35">
      <c r="A249" t="s">
        <v>29</v>
      </c>
      <c r="B249">
        <v>2010</v>
      </c>
      <c r="C249">
        <v>3.5529999999999999</v>
      </c>
      <c r="D249">
        <v>9.4459999999999997</v>
      </c>
      <c r="E249">
        <v>0.86599999999999999</v>
      </c>
      <c r="F249">
        <v>50.6</v>
      </c>
      <c r="G249">
        <v>0.82599999999999996</v>
      </c>
      <c r="H249">
        <v>-0.14099999999999999</v>
      </c>
      <c r="I249">
        <v>0.81399999999999995</v>
      </c>
      <c r="J249">
        <v>0.61699999999999999</v>
      </c>
      <c r="K249">
        <v>0.17199999999999999</v>
      </c>
    </row>
    <row r="250" spans="1:11" x14ac:dyDescent="0.35">
      <c r="A250" t="s">
        <v>29</v>
      </c>
      <c r="B250">
        <v>2011</v>
      </c>
      <c r="C250">
        <v>3.52</v>
      </c>
      <c r="D250">
        <v>9.4920000000000009</v>
      </c>
      <c r="E250">
        <v>0.86</v>
      </c>
      <c r="F250">
        <v>51.04</v>
      </c>
      <c r="G250">
        <v>0.81299999999999994</v>
      </c>
      <c r="H250">
        <v>-0.248</v>
      </c>
      <c r="I250">
        <v>0.81599999999999995</v>
      </c>
      <c r="J250">
        <v>0.64700000000000002</v>
      </c>
      <c r="K250">
        <v>0.16</v>
      </c>
    </row>
    <row r="251" spans="1:11" x14ac:dyDescent="0.35">
      <c r="A251" t="s">
        <v>29</v>
      </c>
      <c r="B251">
        <v>2012</v>
      </c>
      <c r="C251">
        <v>4.8360000000000003</v>
      </c>
      <c r="D251">
        <v>9.4710000000000001</v>
      </c>
      <c r="E251">
        <v>0.83699999999999997</v>
      </c>
      <c r="F251">
        <v>51.48</v>
      </c>
      <c r="G251">
        <v>0.79900000000000004</v>
      </c>
      <c r="H251">
        <v>-0.19700000000000001</v>
      </c>
      <c r="I251">
        <v>0.81399999999999995</v>
      </c>
      <c r="J251">
        <v>0.69499999999999995</v>
      </c>
      <c r="K251">
        <v>0.17100000000000001</v>
      </c>
    </row>
    <row r="252" spans="1:11" x14ac:dyDescent="0.35">
      <c r="A252" t="s">
        <v>29</v>
      </c>
      <c r="B252">
        <v>2013</v>
      </c>
      <c r="C252">
        <v>4.1280000000000001</v>
      </c>
      <c r="D252">
        <v>9.5570000000000004</v>
      </c>
      <c r="E252">
        <v>0.85599999999999998</v>
      </c>
      <c r="F252">
        <v>51.92</v>
      </c>
      <c r="G252">
        <v>0.76700000000000002</v>
      </c>
      <c r="H252">
        <v>-0.14799999999999999</v>
      </c>
      <c r="I252">
        <v>0.749</v>
      </c>
      <c r="J252">
        <v>0.67100000000000004</v>
      </c>
      <c r="K252">
        <v>0.24399999999999999</v>
      </c>
    </row>
    <row r="253" spans="1:11" x14ac:dyDescent="0.35">
      <c r="A253" t="s">
        <v>29</v>
      </c>
      <c r="B253">
        <v>2014</v>
      </c>
      <c r="C253">
        <v>4.0309999999999997</v>
      </c>
      <c r="D253">
        <v>9.593</v>
      </c>
      <c r="E253">
        <v>0.85899999999999999</v>
      </c>
      <c r="F253">
        <v>52.36</v>
      </c>
      <c r="G253">
        <v>0.79100000000000004</v>
      </c>
      <c r="H253">
        <v>-9.9000000000000005E-2</v>
      </c>
      <c r="I253">
        <v>0.74299999999999999</v>
      </c>
      <c r="J253">
        <v>0.626</v>
      </c>
      <c r="K253">
        <v>0.245</v>
      </c>
    </row>
    <row r="254" spans="1:11" x14ac:dyDescent="0.35">
      <c r="A254" t="s">
        <v>29</v>
      </c>
      <c r="B254">
        <v>2015</v>
      </c>
      <c r="C254">
        <v>3.762</v>
      </c>
      <c r="D254">
        <v>9.5239999999999991</v>
      </c>
      <c r="E254">
        <v>0.81599999999999995</v>
      </c>
      <c r="F254">
        <v>52.8</v>
      </c>
      <c r="G254">
        <v>0.85699999999999998</v>
      </c>
      <c r="H254">
        <v>-0.108</v>
      </c>
      <c r="I254">
        <v>0.86</v>
      </c>
      <c r="J254">
        <v>0.67600000000000005</v>
      </c>
      <c r="K254">
        <v>0.26100000000000001</v>
      </c>
    </row>
    <row r="255" spans="1:11" x14ac:dyDescent="0.35">
      <c r="A255" t="s">
        <v>29</v>
      </c>
      <c r="B255">
        <v>2016</v>
      </c>
      <c r="C255">
        <v>3.4990000000000001</v>
      </c>
      <c r="D255">
        <v>9.5730000000000004</v>
      </c>
      <c r="E255">
        <v>0.76800000000000002</v>
      </c>
      <c r="F255">
        <v>53.075000000000003</v>
      </c>
      <c r="G255">
        <v>0.85199999999999998</v>
      </c>
      <c r="H255">
        <v>-0.246</v>
      </c>
      <c r="I255">
        <v>0.72899999999999998</v>
      </c>
      <c r="J255">
        <v>0.65700000000000003</v>
      </c>
      <c r="K255">
        <v>0.252</v>
      </c>
    </row>
    <row r="256" spans="1:11" x14ac:dyDescent="0.35">
      <c r="A256" t="s">
        <v>29</v>
      </c>
      <c r="B256">
        <v>2017</v>
      </c>
      <c r="C256">
        <v>3.5049999999999999</v>
      </c>
      <c r="D256">
        <v>9.593</v>
      </c>
      <c r="E256">
        <v>0.76800000000000002</v>
      </c>
      <c r="F256">
        <v>53.35</v>
      </c>
      <c r="G256">
        <v>0.81699999999999995</v>
      </c>
      <c r="H256">
        <v>-0.24199999999999999</v>
      </c>
      <c r="I256">
        <v>0.73099999999999998</v>
      </c>
      <c r="J256">
        <v>0.61199999999999999</v>
      </c>
      <c r="K256">
        <v>0.27600000000000002</v>
      </c>
    </row>
    <row r="257" spans="1:11" x14ac:dyDescent="0.35">
      <c r="A257" t="s">
        <v>29</v>
      </c>
      <c r="B257">
        <v>2018</v>
      </c>
      <c r="C257">
        <v>3.4609999999999999</v>
      </c>
      <c r="D257">
        <v>9.6129999999999995</v>
      </c>
      <c r="E257">
        <v>0.79500000000000004</v>
      </c>
      <c r="F257">
        <v>53.625</v>
      </c>
      <c r="G257">
        <v>0.81799999999999995</v>
      </c>
      <c r="H257">
        <v>-0.248</v>
      </c>
      <c r="I257">
        <v>0.80700000000000005</v>
      </c>
      <c r="J257">
        <v>0.68799999999999994</v>
      </c>
      <c r="K257">
        <v>0.26700000000000002</v>
      </c>
    </row>
    <row r="258" spans="1:11" x14ac:dyDescent="0.35">
      <c r="A258" t="s">
        <v>29</v>
      </c>
      <c r="B258">
        <v>2019</v>
      </c>
      <c r="C258">
        <v>3.4710000000000001</v>
      </c>
      <c r="D258">
        <v>9.6240000000000006</v>
      </c>
      <c r="E258">
        <v>0.77400000000000002</v>
      </c>
      <c r="F258">
        <v>53.9</v>
      </c>
      <c r="G258">
        <v>0.83299999999999996</v>
      </c>
      <c r="H258">
        <v>-0.23300000000000001</v>
      </c>
      <c r="I258">
        <v>0.79200000000000004</v>
      </c>
      <c r="J258">
        <v>0.66500000000000004</v>
      </c>
      <c r="K258">
        <v>0.27300000000000002</v>
      </c>
    </row>
    <row r="259" spans="1:11" x14ac:dyDescent="0.35">
      <c r="A259" t="s">
        <v>29</v>
      </c>
      <c r="B259">
        <v>2022</v>
      </c>
      <c r="C259">
        <v>3.4350000000000001</v>
      </c>
      <c r="D259">
        <v>9.65</v>
      </c>
      <c r="E259">
        <v>0.75</v>
      </c>
      <c r="F259">
        <v>54.725000000000001</v>
      </c>
      <c r="G259">
        <v>0.73899999999999999</v>
      </c>
      <c r="H259">
        <v>-0.218</v>
      </c>
      <c r="I259">
        <v>0.83099999999999996</v>
      </c>
      <c r="J259">
        <v>0.623</v>
      </c>
      <c r="K259">
        <v>0.28699999999999998</v>
      </c>
    </row>
    <row r="260" spans="1:11" x14ac:dyDescent="0.35">
      <c r="A260" t="s">
        <v>29</v>
      </c>
      <c r="B260">
        <v>2023</v>
      </c>
      <c r="C260">
        <v>3.3319999999999999</v>
      </c>
      <c r="D260">
        <v>9.673</v>
      </c>
      <c r="E260">
        <v>0.70099999999999996</v>
      </c>
      <c r="F260">
        <v>55</v>
      </c>
      <c r="G260">
        <v>0.74099999999999999</v>
      </c>
      <c r="H260">
        <v>-0.26400000000000001</v>
      </c>
      <c r="I260">
        <v>0.81399999999999995</v>
      </c>
      <c r="J260">
        <v>0.65700000000000003</v>
      </c>
      <c r="K260">
        <v>0.247</v>
      </c>
    </row>
    <row r="261" spans="1:11" x14ac:dyDescent="0.35">
      <c r="A261" t="s">
        <v>30</v>
      </c>
      <c r="B261">
        <v>2005</v>
      </c>
      <c r="C261">
        <v>6.6369999999999996</v>
      </c>
      <c r="D261">
        <v>9.4350000000000005</v>
      </c>
      <c r="E261">
        <v>0.88300000000000001</v>
      </c>
      <c r="F261">
        <v>63.1</v>
      </c>
      <c r="G261">
        <v>0.88200000000000001</v>
      </c>
      <c r="I261">
        <v>0.745</v>
      </c>
      <c r="J261">
        <v>0.77</v>
      </c>
      <c r="K261">
        <v>0.30199999999999999</v>
      </c>
    </row>
    <row r="262" spans="1:11" x14ac:dyDescent="0.35">
      <c r="A262" t="s">
        <v>30</v>
      </c>
      <c r="B262">
        <v>2007</v>
      </c>
      <c r="C262">
        <v>6.3209999999999997</v>
      </c>
      <c r="D262">
        <v>9.5120000000000005</v>
      </c>
      <c r="E262">
        <v>0.88600000000000001</v>
      </c>
      <c r="F262">
        <v>63.42</v>
      </c>
      <c r="G262">
        <v>0.77700000000000002</v>
      </c>
      <c r="H262">
        <v>-2.1999999999999999E-2</v>
      </c>
      <c r="I262">
        <v>0.72799999999999998</v>
      </c>
      <c r="J262">
        <v>0.77500000000000002</v>
      </c>
      <c r="K262">
        <v>0.29899999999999999</v>
      </c>
    </row>
    <row r="263" spans="1:11" x14ac:dyDescent="0.35">
      <c r="A263" t="s">
        <v>30</v>
      </c>
      <c r="B263">
        <v>2008</v>
      </c>
      <c r="C263">
        <v>6.6909999999999998</v>
      </c>
      <c r="D263">
        <v>9.5519999999999996</v>
      </c>
      <c r="E263">
        <v>0.878</v>
      </c>
      <c r="F263">
        <v>63.58</v>
      </c>
      <c r="G263">
        <v>0.78200000000000003</v>
      </c>
      <c r="H263">
        <v>-8.3000000000000004E-2</v>
      </c>
      <c r="I263">
        <v>0.68799999999999994</v>
      </c>
      <c r="J263">
        <v>0.71799999999999997</v>
      </c>
      <c r="K263">
        <v>0.26500000000000001</v>
      </c>
    </row>
    <row r="264" spans="1:11" x14ac:dyDescent="0.35">
      <c r="A264" t="s">
        <v>30</v>
      </c>
      <c r="B264">
        <v>2009</v>
      </c>
      <c r="C264">
        <v>7.0010000000000003</v>
      </c>
      <c r="D264">
        <v>9.5410000000000004</v>
      </c>
      <c r="E264">
        <v>0.91300000000000003</v>
      </c>
      <c r="F264">
        <v>63.74</v>
      </c>
      <c r="G264">
        <v>0.76700000000000002</v>
      </c>
      <c r="H264">
        <v>-6.0999999999999999E-2</v>
      </c>
      <c r="I264">
        <v>0.72299999999999998</v>
      </c>
      <c r="J264">
        <v>0.74399999999999999</v>
      </c>
      <c r="K264">
        <v>0.27400000000000002</v>
      </c>
    </row>
    <row r="265" spans="1:11" x14ac:dyDescent="0.35">
      <c r="A265" t="s">
        <v>30</v>
      </c>
      <c r="B265">
        <v>2010</v>
      </c>
      <c r="C265">
        <v>6.8369999999999997</v>
      </c>
      <c r="D265">
        <v>9.6039999999999992</v>
      </c>
      <c r="E265">
        <v>0.90600000000000003</v>
      </c>
      <c r="F265">
        <v>63.9</v>
      </c>
      <c r="G265">
        <v>0.80600000000000005</v>
      </c>
      <c r="H265">
        <v>-5.8999999999999997E-2</v>
      </c>
      <c r="I265">
        <v>0.65600000000000003</v>
      </c>
      <c r="J265">
        <v>0.72599999999999998</v>
      </c>
      <c r="K265">
        <v>0.25</v>
      </c>
    </row>
    <row r="266" spans="1:11" x14ac:dyDescent="0.35">
      <c r="A266" t="s">
        <v>30</v>
      </c>
      <c r="B266">
        <v>2011</v>
      </c>
      <c r="C266">
        <v>7.0380000000000003</v>
      </c>
      <c r="D266">
        <v>9.6340000000000003</v>
      </c>
      <c r="E266">
        <v>0.91600000000000004</v>
      </c>
      <c r="F266">
        <v>64.06</v>
      </c>
      <c r="G266">
        <v>0.83399999999999996</v>
      </c>
      <c r="H266">
        <v>-7.8E-2</v>
      </c>
      <c r="I266">
        <v>0.66200000000000003</v>
      </c>
      <c r="J266">
        <v>0.69799999999999995</v>
      </c>
      <c r="K266">
        <v>0.26800000000000002</v>
      </c>
    </row>
    <row r="267" spans="1:11" x14ac:dyDescent="0.35">
      <c r="A267" t="s">
        <v>30</v>
      </c>
      <c r="B267">
        <v>2012</v>
      </c>
      <c r="C267">
        <v>6.66</v>
      </c>
      <c r="D267">
        <v>9.6440000000000001</v>
      </c>
      <c r="E267">
        <v>0.89</v>
      </c>
      <c r="F267">
        <v>64.22</v>
      </c>
      <c r="G267">
        <v>0.84899999999999998</v>
      </c>
      <c r="I267">
        <v>0.623</v>
      </c>
      <c r="J267">
        <v>0.68500000000000005</v>
      </c>
      <c r="K267">
        <v>0.35</v>
      </c>
    </row>
    <row r="268" spans="1:11" x14ac:dyDescent="0.35">
      <c r="A268" t="s">
        <v>30</v>
      </c>
      <c r="B268">
        <v>2013</v>
      </c>
      <c r="C268">
        <v>7.14</v>
      </c>
      <c r="D268">
        <v>9.6649999999999991</v>
      </c>
      <c r="E268">
        <v>0.91</v>
      </c>
      <c r="F268">
        <v>64.38</v>
      </c>
      <c r="G268">
        <v>0.78500000000000003</v>
      </c>
      <c r="H268">
        <v>-0.1</v>
      </c>
      <c r="I268">
        <v>0.70699999999999996</v>
      </c>
      <c r="J268">
        <v>0.72499999999999998</v>
      </c>
      <c r="K268">
        <v>0.27600000000000002</v>
      </c>
    </row>
    <row r="269" spans="1:11" x14ac:dyDescent="0.35">
      <c r="A269" t="s">
        <v>30</v>
      </c>
      <c r="B269">
        <v>2014</v>
      </c>
      <c r="C269">
        <v>6.9809999999999999</v>
      </c>
      <c r="D269">
        <v>9.6609999999999996</v>
      </c>
      <c r="E269">
        <v>0.89800000000000002</v>
      </c>
      <c r="F269">
        <v>64.540000000000006</v>
      </c>
      <c r="G269">
        <v>0.71399999999999997</v>
      </c>
      <c r="H269">
        <v>-0.121</v>
      </c>
      <c r="I269">
        <v>0.71</v>
      </c>
      <c r="J269">
        <v>0.71799999999999997</v>
      </c>
      <c r="K269">
        <v>0.27400000000000002</v>
      </c>
    </row>
    <row r="270" spans="1:11" x14ac:dyDescent="0.35">
      <c r="A270" t="s">
        <v>30</v>
      </c>
      <c r="B270">
        <v>2015</v>
      </c>
      <c r="C270">
        <v>6.5469999999999997</v>
      </c>
      <c r="D270">
        <v>9.6170000000000009</v>
      </c>
      <c r="E270">
        <v>0.90700000000000003</v>
      </c>
      <c r="F270">
        <v>64.7</v>
      </c>
      <c r="G270">
        <v>0.79900000000000004</v>
      </c>
      <c r="H270">
        <v>-2.1000000000000001E-2</v>
      </c>
      <c r="I270">
        <v>0.77100000000000002</v>
      </c>
      <c r="J270">
        <v>0.68700000000000006</v>
      </c>
      <c r="K270">
        <v>0.32500000000000001</v>
      </c>
    </row>
    <row r="271" spans="1:11" x14ac:dyDescent="0.35">
      <c r="A271" t="s">
        <v>30</v>
      </c>
      <c r="B271">
        <v>2016</v>
      </c>
      <c r="C271">
        <v>6.375</v>
      </c>
      <c r="D271">
        <v>9.5749999999999993</v>
      </c>
      <c r="E271">
        <v>0.91200000000000003</v>
      </c>
      <c r="F271">
        <v>64.875</v>
      </c>
      <c r="G271">
        <v>0.80700000000000005</v>
      </c>
      <c r="H271">
        <v>-0.106</v>
      </c>
      <c r="I271">
        <v>0.78100000000000003</v>
      </c>
      <c r="J271">
        <v>0.71099999999999997</v>
      </c>
      <c r="K271">
        <v>0.30199999999999999</v>
      </c>
    </row>
    <row r="272" spans="1:11" x14ac:dyDescent="0.35">
      <c r="A272" t="s">
        <v>30</v>
      </c>
      <c r="B272">
        <v>2017</v>
      </c>
      <c r="C272">
        <v>6.3330000000000002</v>
      </c>
      <c r="D272">
        <v>9.58</v>
      </c>
      <c r="E272">
        <v>0.90500000000000003</v>
      </c>
      <c r="F272">
        <v>65.05</v>
      </c>
      <c r="G272">
        <v>0.76500000000000001</v>
      </c>
      <c r="H272">
        <v>-0.18099999999999999</v>
      </c>
      <c r="I272">
        <v>0.79400000000000004</v>
      </c>
      <c r="J272">
        <v>0.66900000000000004</v>
      </c>
      <c r="K272">
        <v>0.308</v>
      </c>
    </row>
    <row r="273" spans="1:11" x14ac:dyDescent="0.35">
      <c r="A273" t="s">
        <v>30</v>
      </c>
      <c r="B273">
        <v>2018</v>
      </c>
      <c r="C273">
        <v>6.1909999999999998</v>
      </c>
      <c r="D273">
        <v>9.59</v>
      </c>
      <c r="E273">
        <v>0.88200000000000001</v>
      </c>
      <c r="F273">
        <v>65.224999999999994</v>
      </c>
      <c r="G273">
        <v>0.751</v>
      </c>
      <c r="H273">
        <v>-0.123</v>
      </c>
      <c r="I273">
        <v>0.76300000000000001</v>
      </c>
      <c r="J273">
        <v>0.67700000000000005</v>
      </c>
      <c r="K273">
        <v>0.35</v>
      </c>
    </row>
    <row r="274" spans="1:11" x14ac:dyDescent="0.35">
      <c r="A274" t="s">
        <v>30</v>
      </c>
      <c r="B274">
        <v>2019</v>
      </c>
      <c r="C274">
        <v>6.4509999999999996</v>
      </c>
      <c r="D274">
        <v>9.5950000000000006</v>
      </c>
      <c r="E274">
        <v>0.89900000000000002</v>
      </c>
      <c r="F274">
        <v>65.400000000000006</v>
      </c>
      <c r="G274">
        <v>0.83</v>
      </c>
      <c r="H274">
        <v>-6.8000000000000005E-2</v>
      </c>
      <c r="I274">
        <v>0.76200000000000001</v>
      </c>
      <c r="J274">
        <v>0.70099999999999996</v>
      </c>
      <c r="K274">
        <v>0.33700000000000002</v>
      </c>
    </row>
    <row r="275" spans="1:11" x14ac:dyDescent="0.35">
      <c r="A275" t="s">
        <v>30</v>
      </c>
      <c r="B275">
        <v>2020</v>
      </c>
      <c r="C275">
        <v>6.11</v>
      </c>
      <c r="D275">
        <v>9.5549999999999997</v>
      </c>
      <c r="E275">
        <v>0.83099999999999996</v>
      </c>
      <c r="F275">
        <v>65.575000000000003</v>
      </c>
      <c r="G275">
        <v>0.78600000000000003</v>
      </c>
      <c r="H275">
        <v>-6.0999999999999999E-2</v>
      </c>
      <c r="I275">
        <v>0.72899999999999998</v>
      </c>
      <c r="J275">
        <v>0.65300000000000002</v>
      </c>
      <c r="K275">
        <v>0.38900000000000001</v>
      </c>
    </row>
    <row r="276" spans="1:11" x14ac:dyDescent="0.35">
      <c r="A276" t="s">
        <v>30</v>
      </c>
      <c r="B276">
        <v>2021</v>
      </c>
      <c r="C276">
        <v>6.01</v>
      </c>
      <c r="D276">
        <v>9.5980000000000008</v>
      </c>
      <c r="E276">
        <v>0.81399999999999995</v>
      </c>
      <c r="F276">
        <v>65.75</v>
      </c>
      <c r="G276">
        <v>0.79200000000000004</v>
      </c>
      <c r="H276">
        <v>8.5999999999999993E-2</v>
      </c>
      <c r="I276">
        <v>0.73899999999999999</v>
      </c>
      <c r="J276">
        <v>0.66200000000000003</v>
      </c>
      <c r="K276">
        <v>0.40699999999999997</v>
      </c>
    </row>
    <row r="277" spans="1:11" x14ac:dyDescent="0.35">
      <c r="A277" t="s">
        <v>30</v>
      </c>
      <c r="B277">
        <v>2022</v>
      </c>
      <c r="C277">
        <v>6.2569999999999997</v>
      </c>
      <c r="D277">
        <v>9.6219999999999999</v>
      </c>
      <c r="E277">
        <v>0.86599999999999999</v>
      </c>
      <c r="F277">
        <v>65.924999999999997</v>
      </c>
      <c r="G277">
        <v>0.83</v>
      </c>
      <c r="H277">
        <v>-6.4000000000000001E-2</v>
      </c>
      <c r="I277">
        <v>0.74199999999999999</v>
      </c>
      <c r="J277">
        <v>0.68100000000000005</v>
      </c>
      <c r="K277">
        <v>0.34100000000000003</v>
      </c>
    </row>
    <row r="278" spans="1:11" x14ac:dyDescent="0.35">
      <c r="A278" t="s">
        <v>30</v>
      </c>
      <c r="B278">
        <v>2023</v>
      </c>
      <c r="C278">
        <v>6.5529999999999999</v>
      </c>
      <c r="D278">
        <v>9.6349999999999998</v>
      </c>
      <c r="E278">
        <v>0.85599999999999998</v>
      </c>
      <c r="F278">
        <v>66.099999999999994</v>
      </c>
      <c r="G278">
        <v>0.87</v>
      </c>
      <c r="H278">
        <v>-3.5999999999999997E-2</v>
      </c>
      <c r="I278">
        <v>0.73299999999999998</v>
      </c>
      <c r="J278">
        <v>0.69399999999999995</v>
      </c>
      <c r="K278">
        <v>0.313</v>
      </c>
    </row>
    <row r="279" spans="1:11" x14ac:dyDescent="0.35">
      <c r="A279" t="s">
        <v>31</v>
      </c>
      <c r="B279">
        <v>2007</v>
      </c>
      <c r="C279">
        <v>3.8439999999999999</v>
      </c>
      <c r="D279">
        <v>9.7460000000000004</v>
      </c>
      <c r="E279">
        <v>0.83199999999999996</v>
      </c>
      <c r="F279">
        <v>64.78</v>
      </c>
      <c r="G279">
        <v>0.56599999999999995</v>
      </c>
      <c r="H279">
        <v>-0.14599999999999999</v>
      </c>
      <c r="I279">
        <v>0.97599999999999998</v>
      </c>
      <c r="J279">
        <v>0.5</v>
      </c>
      <c r="K279">
        <v>0.22600000000000001</v>
      </c>
    </row>
    <row r="280" spans="1:11" x14ac:dyDescent="0.35">
      <c r="A280" t="s">
        <v>31</v>
      </c>
      <c r="B280">
        <v>2010</v>
      </c>
      <c r="C280">
        <v>3.9119999999999999</v>
      </c>
      <c r="D280">
        <v>9.8070000000000004</v>
      </c>
      <c r="E280">
        <v>0.84299999999999997</v>
      </c>
      <c r="F280">
        <v>65.2</v>
      </c>
      <c r="G280">
        <v>0.54500000000000004</v>
      </c>
      <c r="H280">
        <v>-0.153</v>
      </c>
      <c r="I280">
        <v>0.94099999999999995</v>
      </c>
      <c r="J280">
        <v>0.51300000000000001</v>
      </c>
      <c r="K280">
        <v>0.23799999999999999</v>
      </c>
    </row>
    <row r="281" spans="1:11" x14ac:dyDescent="0.35">
      <c r="A281" t="s">
        <v>31</v>
      </c>
      <c r="B281">
        <v>2011</v>
      </c>
      <c r="C281">
        <v>3.875</v>
      </c>
      <c r="D281">
        <v>9.8339999999999996</v>
      </c>
      <c r="E281">
        <v>0.86</v>
      </c>
      <c r="F281">
        <v>65.34</v>
      </c>
      <c r="G281">
        <v>0.66400000000000003</v>
      </c>
      <c r="H281">
        <v>-0.23599999999999999</v>
      </c>
      <c r="I281">
        <v>0.94799999999999995</v>
      </c>
      <c r="J281">
        <v>0.49</v>
      </c>
      <c r="K281">
        <v>0.27100000000000002</v>
      </c>
    </row>
    <row r="282" spans="1:11" x14ac:dyDescent="0.35">
      <c r="A282" t="s">
        <v>31</v>
      </c>
      <c r="B282">
        <v>2012</v>
      </c>
      <c r="C282">
        <v>4.2220000000000004</v>
      </c>
      <c r="D282">
        <v>9.8480000000000008</v>
      </c>
      <c r="E282">
        <v>0.83799999999999997</v>
      </c>
      <c r="F282">
        <v>65.48</v>
      </c>
      <c r="G282">
        <v>0.64100000000000001</v>
      </c>
      <c r="H282">
        <v>-0.18099999999999999</v>
      </c>
      <c r="I282">
        <v>0.93799999999999994</v>
      </c>
      <c r="J282">
        <v>0.51</v>
      </c>
      <c r="K282">
        <v>0.23699999999999999</v>
      </c>
    </row>
    <row r="283" spans="1:11" x14ac:dyDescent="0.35">
      <c r="A283" t="s">
        <v>31</v>
      </c>
      <c r="B283">
        <v>2013</v>
      </c>
      <c r="C283">
        <v>3.9929999999999999</v>
      </c>
      <c r="D283">
        <v>9.8480000000000008</v>
      </c>
      <c r="E283">
        <v>0.82899999999999996</v>
      </c>
      <c r="F283">
        <v>65.62</v>
      </c>
      <c r="G283">
        <v>0.60299999999999998</v>
      </c>
      <c r="H283">
        <v>-0.19900000000000001</v>
      </c>
      <c r="I283">
        <v>0.96199999999999997</v>
      </c>
      <c r="J283">
        <v>0.53700000000000003</v>
      </c>
      <c r="K283">
        <v>0.27800000000000002</v>
      </c>
    </row>
    <row r="284" spans="1:11" x14ac:dyDescent="0.35">
      <c r="A284" t="s">
        <v>31</v>
      </c>
      <c r="B284">
        <v>2014</v>
      </c>
      <c r="C284">
        <v>4.4379999999999997</v>
      </c>
      <c r="D284">
        <v>9.8629999999999995</v>
      </c>
      <c r="E284">
        <v>0.88600000000000001</v>
      </c>
      <c r="F284">
        <v>65.760000000000005</v>
      </c>
      <c r="G284">
        <v>0.57599999999999996</v>
      </c>
      <c r="H284">
        <v>-6.2E-2</v>
      </c>
      <c r="I284">
        <v>0.95499999999999996</v>
      </c>
      <c r="J284">
        <v>0.54200000000000004</v>
      </c>
      <c r="K284">
        <v>0.23599999999999999</v>
      </c>
    </row>
    <row r="285" spans="1:11" x14ac:dyDescent="0.35">
      <c r="A285" t="s">
        <v>31</v>
      </c>
      <c r="B285">
        <v>2015</v>
      </c>
      <c r="C285">
        <v>4.8650000000000002</v>
      </c>
      <c r="D285">
        <v>9.9030000000000005</v>
      </c>
      <c r="E285">
        <v>0.90800000000000003</v>
      </c>
      <c r="F285">
        <v>65.900000000000006</v>
      </c>
      <c r="G285">
        <v>0.63700000000000001</v>
      </c>
      <c r="H285">
        <v>-0.20699999999999999</v>
      </c>
      <c r="I285">
        <v>0.94099999999999995</v>
      </c>
      <c r="J285">
        <v>0.55600000000000005</v>
      </c>
      <c r="K285">
        <v>0.214</v>
      </c>
    </row>
    <row r="286" spans="1:11" x14ac:dyDescent="0.35">
      <c r="A286" t="s">
        <v>31</v>
      </c>
      <c r="B286">
        <v>2016</v>
      </c>
      <c r="C286">
        <v>4.8380000000000001</v>
      </c>
      <c r="D286">
        <v>9.94</v>
      </c>
      <c r="E286">
        <v>0.92600000000000005</v>
      </c>
      <c r="F286">
        <v>66</v>
      </c>
      <c r="G286">
        <v>0.7</v>
      </c>
      <c r="H286">
        <v>-0.17699999999999999</v>
      </c>
      <c r="I286">
        <v>0.93600000000000005</v>
      </c>
      <c r="J286">
        <v>0.54500000000000004</v>
      </c>
      <c r="K286">
        <v>0.17199999999999999</v>
      </c>
    </row>
    <row r="287" spans="1:11" x14ac:dyDescent="0.35">
      <c r="A287" t="s">
        <v>31</v>
      </c>
      <c r="B287">
        <v>2017</v>
      </c>
      <c r="C287">
        <v>5.0970000000000004</v>
      </c>
      <c r="D287">
        <v>9.9740000000000002</v>
      </c>
      <c r="E287">
        <v>0.94199999999999995</v>
      </c>
      <c r="F287">
        <v>66.099999999999994</v>
      </c>
      <c r="G287">
        <v>0.68899999999999995</v>
      </c>
      <c r="H287">
        <v>-0.16</v>
      </c>
      <c r="I287">
        <v>0.91100000000000003</v>
      </c>
      <c r="J287">
        <v>0.54200000000000004</v>
      </c>
      <c r="K287">
        <v>0.189</v>
      </c>
    </row>
    <row r="288" spans="1:11" x14ac:dyDescent="0.35">
      <c r="A288" t="s">
        <v>31</v>
      </c>
      <c r="B288">
        <v>2018</v>
      </c>
      <c r="C288">
        <v>5.0990000000000002</v>
      </c>
      <c r="D288">
        <v>10.007999999999999</v>
      </c>
      <c r="E288">
        <v>0.92400000000000004</v>
      </c>
      <c r="F288">
        <v>66.2</v>
      </c>
      <c r="G288">
        <v>0.72399999999999998</v>
      </c>
      <c r="H288">
        <v>-0.182</v>
      </c>
      <c r="I288">
        <v>0.95199999999999996</v>
      </c>
      <c r="J288">
        <v>0.55400000000000005</v>
      </c>
      <c r="K288">
        <v>0.189</v>
      </c>
    </row>
    <row r="289" spans="1:11" x14ac:dyDescent="0.35">
      <c r="A289" t="s">
        <v>31</v>
      </c>
      <c r="B289">
        <v>2019</v>
      </c>
      <c r="C289">
        <v>5.1079999999999997</v>
      </c>
      <c r="D289">
        <v>10.055</v>
      </c>
      <c r="E289">
        <v>0.94799999999999995</v>
      </c>
      <c r="F289">
        <v>66.3</v>
      </c>
      <c r="G289">
        <v>0.82199999999999995</v>
      </c>
      <c r="H289">
        <v>-0.115</v>
      </c>
      <c r="I289">
        <v>0.94299999999999995</v>
      </c>
      <c r="J289">
        <v>0.57699999999999996</v>
      </c>
      <c r="K289">
        <v>0.2</v>
      </c>
    </row>
    <row r="290" spans="1:11" x14ac:dyDescent="0.35">
      <c r="A290" t="s">
        <v>31</v>
      </c>
      <c r="B290">
        <v>2020</v>
      </c>
      <c r="C290">
        <v>5.5979999999999999</v>
      </c>
      <c r="D290">
        <v>10.02</v>
      </c>
      <c r="E290">
        <v>0.91600000000000004</v>
      </c>
      <c r="F290">
        <v>66.400000000000006</v>
      </c>
      <c r="G290">
        <v>0.81799999999999995</v>
      </c>
      <c r="H290">
        <v>-1.2E-2</v>
      </c>
      <c r="I290">
        <v>0.90100000000000002</v>
      </c>
      <c r="J290">
        <v>0.64200000000000002</v>
      </c>
      <c r="K290">
        <v>0.221</v>
      </c>
    </row>
    <row r="291" spans="1:11" x14ac:dyDescent="0.35">
      <c r="A291" t="s">
        <v>31</v>
      </c>
      <c r="B291">
        <v>2021</v>
      </c>
      <c r="C291">
        <v>5.4219999999999997</v>
      </c>
      <c r="D291">
        <v>10.102</v>
      </c>
      <c r="E291">
        <v>0.88400000000000001</v>
      </c>
      <c r="F291">
        <v>66.5</v>
      </c>
      <c r="G291">
        <v>0.84099999999999997</v>
      </c>
      <c r="H291">
        <v>-1.7999999999999999E-2</v>
      </c>
      <c r="I291">
        <v>0.89100000000000001</v>
      </c>
      <c r="J291">
        <v>0.64700000000000002</v>
      </c>
      <c r="K291">
        <v>0.253</v>
      </c>
    </row>
    <row r="292" spans="1:11" x14ac:dyDescent="0.35">
      <c r="A292" t="s">
        <v>31</v>
      </c>
      <c r="B292">
        <v>2022</v>
      </c>
      <c r="C292">
        <v>5.3780000000000001</v>
      </c>
      <c r="D292">
        <v>10.196999999999999</v>
      </c>
      <c r="E292">
        <v>0.95299999999999996</v>
      </c>
      <c r="F292">
        <v>66.599999999999994</v>
      </c>
      <c r="G292">
        <v>0.74099999999999999</v>
      </c>
      <c r="H292">
        <v>-0.152</v>
      </c>
      <c r="I292">
        <v>0.94199999999999995</v>
      </c>
      <c r="J292">
        <v>0.58199999999999996</v>
      </c>
      <c r="K292">
        <v>0.16500000000000001</v>
      </c>
    </row>
    <row r="293" spans="1:11" x14ac:dyDescent="0.35">
      <c r="A293" t="s">
        <v>31</v>
      </c>
      <c r="B293">
        <v>2023</v>
      </c>
      <c r="C293">
        <v>5.59</v>
      </c>
      <c r="D293">
        <v>10.273</v>
      </c>
      <c r="E293">
        <v>0.93500000000000005</v>
      </c>
      <c r="F293">
        <v>66.7</v>
      </c>
      <c r="G293">
        <v>0.754</v>
      </c>
      <c r="H293">
        <v>-0.13100000000000001</v>
      </c>
      <c r="I293">
        <v>0.94799999999999995</v>
      </c>
      <c r="J293">
        <v>0.53900000000000003</v>
      </c>
      <c r="K293">
        <v>0.192</v>
      </c>
    </row>
    <row r="294" spans="1:11" x14ac:dyDescent="0.35">
      <c r="A294" t="s">
        <v>32</v>
      </c>
      <c r="B294">
        <v>2006</v>
      </c>
      <c r="C294">
        <v>3.8010000000000002</v>
      </c>
      <c r="D294">
        <v>7.327</v>
      </c>
      <c r="E294">
        <v>0.79600000000000004</v>
      </c>
      <c r="F294">
        <v>49.44</v>
      </c>
      <c r="G294">
        <v>0.58799999999999997</v>
      </c>
      <c r="H294">
        <v>2.5999999999999999E-2</v>
      </c>
      <c r="I294">
        <v>0.79800000000000004</v>
      </c>
      <c r="J294">
        <v>0.67800000000000005</v>
      </c>
      <c r="K294">
        <v>0.26600000000000001</v>
      </c>
    </row>
    <row r="295" spans="1:11" x14ac:dyDescent="0.35">
      <c r="A295" t="s">
        <v>32</v>
      </c>
      <c r="B295">
        <v>2007</v>
      </c>
      <c r="C295">
        <v>4.0170000000000003</v>
      </c>
      <c r="D295">
        <v>7.3369999999999997</v>
      </c>
      <c r="E295">
        <v>0.77100000000000002</v>
      </c>
      <c r="F295">
        <v>49.88</v>
      </c>
      <c r="G295">
        <v>0.58199999999999996</v>
      </c>
      <c r="H295">
        <v>-6.2E-2</v>
      </c>
      <c r="I295">
        <v>0.83299999999999996</v>
      </c>
      <c r="J295">
        <v>0.60899999999999999</v>
      </c>
      <c r="K295">
        <v>0.28100000000000003</v>
      </c>
    </row>
    <row r="296" spans="1:11" x14ac:dyDescent="0.35">
      <c r="A296" t="s">
        <v>32</v>
      </c>
      <c r="B296">
        <v>2008</v>
      </c>
      <c r="C296">
        <v>3.8460000000000001</v>
      </c>
      <c r="D296">
        <v>7.3639999999999999</v>
      </c>
      <c r="E296">
        <v>0.72699999999999998</v>
      </c>
      <c r="F296">
        <v>50.32</v>
      </c>
      <c r="G296">
        <v>0.61199999999999999</v>
      </c>
      <c r="H296">
        <v>-0.10299999999999999</v>
      </c>
      <c r="I296">
        <v>0.88700000000000001</v>
      </c>
      <c r="J296">
        <v>0.53800000000000003</v>
      </c>
      <c r="K296">
        <v>0.30399999999999999</v>
      </c>
    </row>
    <row r="297" spans="1:11" x14ac:dyDescent="0.35">
      <c r="A297" t="s">
        <v>32</v>
      </c>
      <c r="B297">
        <v>2010</v>
      </c>
      <c r="C297">
        <v>4.0359999999999996</v>
      </c>
      <c r="D297">
        <v>7.4160000000000004</v>
      </c>
      <c r="E297">
        <v>0.77300000000000002</v>
      </c>
      <c r="F297">
        <v>51.2</v>
      </c>
      <c r="G297">
        <v>0.58699999999999997</v>
      </c>
      <c r="H297">
        <v>-3.7999999999999999E-2</v>
      </c>
      <c r="I297">
        <v>0.76700000000000002</v>
      </c>
      <c r="J297">
        <v>0.56499999999999995</v>
      </c>
      <c r="K297">
        <v>0.217</v>
      </c>
    </row>
    <row r="298" spans="1:11" x14ac:dyDescent="0.35">
      <c r="A298" t="s">
        <v>32</v>
      </c>
      <c r="B298">
        <v>2011</v>
      </c>
      <c r="C298">
        <v>4.7850000000000001</v>
      </c>
      <c r="D298">
        <v>7.45</v>
      </c>
      <c r="E298">
        <v>0.71</v>
      </c>
      <c r="F298">
        <v>51.64</v>
      </c>
      <c r="G298">
        <v>0.72499999999999998</v>
      </c>
      <c r="H298">
        <v>-0.107</v>
      </c>
      <c r="I298">
        <v>0.70699999999999996</v>
      </c>
      <c r="J298">
        <v>0.57799999999999996</v>
      </c>
      <c r="K298">
        <v>0.20499999999999999</v>
      </c>
    </row>
    <row r="299" spans="1:11" x14ac:dyDescent="0.35">
      <c r="A299" t="s">
        <v>32</v>
      </c>
      <c r="B299">
        <v>2012</v>
      </c>
      <c r="C299">
        <v>3.9550000000000001</v>
      </c>
      <c r="D299">
        <v>7.4820000000000002</v>
      </c>
      <c r="E299">
        <v>0.74399999999999999</v>
      </c>
      <c r="F299">
        <v>52.08</v>
      </c>
      <c r="G299">
        <v>0.622</v>
      </c>
      <c r="H299">
        <v>-7.1999999999999995E-2</v>
      </c>
      <c r="I299">
        <v>0.72599999999999998</v>
      </c>
      <c r="J299">
        <v>0.48699999999999999</v>
      </c>
      <c r="K299">
        <v>0.3</v>
      </c>
    </row>
    <row r="300" spans="1:11" x14ac:dyDescent="0.35">
      <c r="A300" t="s">
        <v>32</v>
      </c>
      <c r="B300">
        <v>2013</v>
      </c>
      <c r="C300">
        <v>3.3260000000000001</v>
      </c>
      <c r="D300">
        <v>7.5090000000000003</v>
      </c>
      <c r="E300">
        <v>0.745</v>
      </c>
      <c r="F300">
        <v>52.52</v>
      </c>
      <c r="G300">
        <v>0.74099999999999999</v>
      </c>
      <c r="H300">
        <v>-1.7999999999999999E-2</v>
      </c>
      <c r="I300">
        <v>0.76500000000000001</v>
      </c>
      <c r="J300">
        <v>0.59199999999999997</v>
      </c>
      <c r="K300">
        <v>0.28699999999999998</v>
      </c>
    </row>
    <row r="301" spans="1:11" x14ac:dyDescent="0.35">
      <c r="A301" t="s">
        <v>32</v>
      </c>
      <c r="B301">
        <v>2014</v>
      </c>
      <c r="C301">
        <v>3.4809999999999999</v>
      </c>
      <c r="D301">
        <v>7.5209999999999999</v>
      </c>
      <c r="E301">
        <v>0.74199999999999999</v>
      </c>
      <c r="F301">
        <v>52.96</v>
      </c>
      <c r="G301">
        <v>0.71</v>
      </c>
      <c r="H301">
        <v>-6.0000000000000001E-3</v>
      </c>
      <c r="I301">
        <v>0.80100000000000005</v>
      </c>
      <c r="J301">
        <v>0.60399999999999998</v>
      </c>
      <c r="K301">
        <v>0.25600000000000001</v>
      </c>
    </row>
    <row r="302" spans="1:11" x14ac:dyDescent="0.35">
      <c r="A302" t="s">
        <v>32</v>
      </c>
      <c r="B302">
        <v>2015</v>
      </c>
      <c r="C302">
        <v>4.4189999999999996</v>
      </c>
      <c r="D302">
        <v>7.53</v>
      </c>
      <c r="E302">
        <v>0.70499999999999996</v>
      </c>
      <c r="F302">
        <v>53.4</v>
      </c>
      <c r="G302">
        <v>0.65900000000000003</v>
      </c>
      <c r="H302">
        <v>1E-3</v>
      </c>
      <c r="I302">
        <v>0.69299999999999995</v>
      </c>
      <c r="J302">
        <v>0.55500000000000005</v>
      </c>
      <c r="K302">
        <v>0.35899999999999999</v>
      </c>
    </row>
    <row r="303" spans="1:11" x14ac:dyDescent="0.35">
      <c r="A303" t="s">
        <v>32</v>
      </c>
      <c r="B303">
        <v>2016</v>
      </c>
      <c r="C303">
        <v>4.2060000000000004</v>
      </c>
      <c r="D303">
        <v>7.5579999999999998</v>
      </c>
      <c r="E303">
        <v>0.76400000000000001</v>
      </c>
      <c r="F303">
        <v>53.774999999999999</v>
      </c>
      <c r="G303">
        <v>0.64500000000000002</v>
      </c>
      <c r="H303">
        <v>-3.0000000000000001E-3</v>
      </c>
      <c r="I303">
        <v>0.72099999999999997</v>
      </c>
      <c r="J303">
        <v>0.59</v>
      </c>
      <c r="K303">
        <v>0.33700000000000002</v>
      </c>
    </row>
    <row r="304" spans="1:11" x14ac:dyDescent="0.35">
      <c r="A304" t="s">
        <v>32</v>
      </c>
      <c r="B304">
        <v>2017</v>
      </c>
      <c r="C304">
        <v>4.6470000000000002</v>
      </c>
      <c r="D304">
        <v>7.59</v>
      </c>
      <c r="E304">
        <v>0.78500000000000003</v>
      </c>
      <c r="F304">
        <v>54.15</v>
      </c>
      <c r="G304">
        <v>0.61399999999999999</v>
      </c>
      <c r="H304">
        <v>-6.6000000000000003E-2</v>
      </c>
      <c r="I304">
        <v>0.72699999999999998</v>
      </c>
      <c r="J304">
        <v>0.57999999999999996</v>
      </c>
      <c r="K304">
        <v>0.35399999999999998</v>
      </c>
    </row>
    <row r="305" spans="1:11" x14ac:dyDescent="0.35">
      <c r="A305" t="s">
        <v>32</v>
      </c>
      <c r="B305">
        <v>2018</v>
      </c>
      <c r="C305">
        <v>4.9269999999999996</v>
      </c>
      <c r="D305">
        <v>7.6260000000000003</v>
      </c>
      <c r="E305">
        <v>0.66500000000000004</v>
      </c>
      <c r="F305">
        <v>54.524999999999999</v>
      </c>
      <c r="G305">
        <v>0.72099999999999997</v>
      </c>
      <c r="H305">
        <v>-1.6E-2</v>
      </c>
      <c r="I305">
        <v>0.75700000000000001</v>
      </c>
      <c r="J305">
        <v>0.65600000000000003</v>
      </c>
      <c r="K305">
        <v>0.34300000000000003</v>
      </c>
    </row>
    <row r="306" spans="1:11" x14ac:dyDescent="0.35">
      <c r="A306" t="s">
        <v>32</v>
      </c>
      <c r="B306">
        <v>2019</v>
      </c>
      <c r="C306">
        <v>4.7409999999999997</v>
      </c>
      <c r="D306">
        <v>7.6539999999999999</v>
      </c>
      <c r="E306">
        <v>0.68300000000000005</v>
      </c>
      <c r="F306">
        <v>54.9</v>
      </c>
      <c r="G306">
        <v>0.67800000000000005</v>
      </c>
      <c r="H306">
        <v>-7.0000000000000001E-3</v>
      </c>
      <c r="I306">
        <v>0.72899999999999998</v>
      </c>
      <c r="J306">
        <v>0.65600000000000003</v>
      </c>
      <c r="K306">
        <v>0.36499999999999999</v>
      </c>
    </row>
    <row r="307" spans="1:11" x14ac:dyDescent="0.35">
      <c r="A307" t="s">
        <v>32</v>
      </c>
      <c r="B307">
        <v>2020</v>
      </c>
      <c r="C307">
        <v>4.6399999999999997</v>
      </c>
      <c r="D307">
        <v>7.6470000000000002</v>
      </c>
      <c r="E307">
        <v>0.66800000000000004</v>
      </c>
      <c r="F307">
        <v>55.274999999999999</v>
      </c>
      <c r="G307">
        <v>0.75</v>
      </c>
      <c r="H307">
        <v>0.12</v>
      </c>
      <c r="I307">
        <v>0.80900000000000005</v>
      </c>
      <c r="J307">
        <v>0.60499999999999998</v>
      </c>
      <c r="K307">
        <v>0.38800000000000001</v>
      </c>
    </row>
    <row r="308" spans="1:11" x14ac:dyDescent="0.35">
      <c r="A308" t="s">
        <v>32</v>
      </c>
      <c r="B308">
        <v>2021</v>
      </c>
      <c r="C308">
        <v>4.6360000000000001</v>
      </c>
      <c r="D308">
        <v>7.6870000000000003</v>
      </c>
      <c r="E308">
        <v>0.65800000000000003</v>
      </c>
      <c r="F308">
        <v>55.65</v>
      </c>
      <c r="G308">
        <v>0.64400000000000002</v>
      </c>
      <c r="H308">
        <v>6.4000000000000001E-2</v>
      </c>
      <c r="I308">
        <v>0.73599999999999999</v>
      </c>
      <c r="J308">
        <v>0.62</v>
      </c>
      <c r="K308">
        <v>0.36299999999999999</v>
      </c>
    </row>
    <row r="309" spans="1:11" x14ac:dyDescent="0.35">
      <c r="A309" t="s">
        <v>32</v>
      </c>
      <c r="B309">
        <v>2023</v>
      </c>
      <c r="C309">
        <v>4.4619999999999997</v>
      </c>
      <c r="D309">
        <v>7.6929999999999996</v>
      </c>
      <c r="E309">
        <v>0.57999999999999996</v>
      </c>
      <c r="F309">
        <v>56.4</v>
      </c>
      <c r="G309">
        <v>0.71499999999999997</v>
      </c>
      <c r="H309">
        <v>0.105</v>
      </c>
      <c r="I309">
        <v>0.65</v>
      </c>
      <c r="J309">
        <v>0.63900000000000001</v>
      </c>
      <c r="K309">
        <v>0.34599999999999997</v>
      </c>
    </row>
    <row r="310" spans="1:11" x14ac:dyDescent="0.35">
      <c r="A310" t="s">
        <v>33</v>
      </c>
      <c r="B310">
        <v>2008</v>
      </c>
      <c r="C310">
        <v>3.5630000000000002</v>
      </c>
      <c r="D310">
        <v>6.7</v>
      </c>
      <c r="E310">
        <v>0.29099999999999998</v>
      </c>
      <c r="F310">
        <v>49.66</v>
      </c>
      <c r="G310">
        <v>0.26</v>
      </c>
      <c r="H310">
        <v>-2.1999999999999999E-2</v>
      </c>
      <c r="I310">
        <v>0.86</v>
      </c>
      <c r="J310">
        <v>0.41499999999999998</v>
      </c>
      <c r="K310">
        <v>0.253</v>
      </c>
    </row>
    <row r="311" spans="1:11" x14ac:dyDescent="0.35">
      <c r="A311" t="s">
        <v>33</v>
      </c>
      <c r="B311">
        <v>2009</v>
      </c>
      <c r="C311">
        <v>3.7919999999999998</v>
      </c>
      <c r="D311">
        <v>6.6870000000000003</v>
      </c>
      <c r="E311">
        <v>0.32600000000000001</v>
      </c>
      <c r="F311">
        <v>50.28</v>
      </c>
      <c r="G311">
        <v>0.42699999999999999</v>
      </c>
      <c r="H311">
        <v>-2.1000000000000001E-2</v>
      </c>
      <c r="I311">
        <v>0.71799999999999997</v>
      </c>
      <c r="J311">
        <v>0.60699999999999998</v>
      </c>
      <c r="K311">
        <v>0.16400000000000001</v>
      </c>
    </row>
    <row r="312" spans="1:11" x14ac:dyDescent="0.35">
      <c r="A312" t="s">
        <v>33</v>
      </c>
      <c r="B312">
        <v>2011</v>
      </c>
      <c r="C312">
        <v>3.706</v>
      </c>
      <c r="D312">
        <v>6.694</v>
      </c>
      <c r="E312">
        <v>0.42199999999999999</v>
      </c>
      <c r="F312">
        <v>51.52</v>
      </c>
      <c r="G312">
        <v>0.49</v>
      </c>
      <c r="H312">
        <v>-6.3E-2</v>
      </c>
      <c r="I312">
        <v>0.67700000000000005</v>
      </c>
      <c r="J312">
        <v>0.57199999999999995</v>
      </c>
      <c r="K312">
        <v>0.19</v>
      </c>
    </row>
    <row r="313" spans="1:11" x14ac:dyDescent="0.35">
      <c r="A313" t="s">
        <v>33</v>
      </c>
      <c r="B313">
        <v>2014</v>
      </c>
      <c r="C313">
        <v>2.9049999999999998</v>
      </c>
      <c r="D313">
        <v>6.7229999999999999</v>
      </c>
      <c r="E313">
        <v>0.56499999999999995</v>
      </c>
      <c r="F313">
        <v>53.38</v>
      </c>
      <c r="G313">
        <v>0.43099999999999999</v>
      </c>
      <c r="H313">
        <v>-5.8999999999999997E-2</v>
      </c>
      <c r="I313">
        <v>0.80800000000000005</v>
      </c>
      <c r="J313">
        <v>0.622</v>
      </c>
      <c r="K313">
        <v>0.251</v>
      </c>
    </row>
    <row r="314" spans="1:11" x14ac:dyDescent="0.35">
      <c r="A314" t="s">
        <v>33</v>
      </c>
      <c r="B314">
        <v>2018</v>
      </c>
      <c r="C314">
        <v>3.7749999999999999</v>
      </c>
      <c r="D314">
        <v>6.6070000000000002</v>
      </c>
      <c r="E314">
        <v>0.48499999999999999</v>
      </c>
      <c r="F314">
        <v>55.2</v>
      </c>
      <c r="G314">
        <v>0.64600000000000002</v>
      </c>
      <c r="H314">
        <v>-2.7E-2</v>
      </c>
      <c r="I314">
        <v>0.59899999999999998</v>
      </c>
      <c r="J314">
        <v>0.63600000000000001</v>
      </c>
      <c r="K314">
        <v>0.36299999999999999</v>
      </c>
    </row>
    <row r="315" spans="1:11" x14ac:dyDescent="0.35">
      <c r="A315" t="s">
        <v>34</v>
      </c>
      <c r="B315">
        <v>2006</v>
      </c>
      <c r="C315">
        <v>3.569</v>
      </c>
      <c r="D315">
        <v>7.7460000000000004</v>
      </c>
      <c r="E315">
        <v>0.79300000000000004</v>
      </c>
      <c r="F315">
        <v>57.64</v>
      </c>
      <c r="H315">
        <v>0.25</v>
      </c>
      <c r="I315">
        <v>0.82899999999999996</v>
      </c>
      <c r="K315">
        <v>0.34100000000000003</v>
      </c>
    </row>
    <row r="316" spans="1:11" x14ac:dyDescent="0.35">
      <c r="A316" t="s">
        <v>34</v>
      </c>
      <c r="B316">
        <v>2007</v>
      </c>
      <c r="C316">
        <v>4.1559999999999997</v>
      </c>
      <c r="D316">
        <v>7.8259999999999996</v>
      </c>
      <c r="E316">
        <v>0.67500000000000004</v>
      </c>
      <c r="F316">
        <v>57.98</v>
      </c>
      <c r="G316">
        <v>0.81899999999999995</v>
      </c>
      <c r="H316">
        <v>0.111</v>
      </c>
      <c r="I316">
        <v>0.879</v>
      </c>
      <c r="K316">
        <v>0.32</v>
      </c>
    </row>
    <row r="317" spans="1:11" x14ac:dyDescent="0.35">
      <c r="A317" t="s">
        <v>34</v>
      </c>
      <c r="B317">
        <v>2008</v>
      </c>
      <c r="C317">
        <v>4.4619999999999997</v>
      </c>
      <c r="D317">
        <v>7.8739999999999997</v>
      </c>
      <c r="E317">
        <v>0.61899999999999999</v>
      </c>
      <c r="F317">
        <v>58.32</v>
      </c>
      <c r="G317">
        <v>0.91400000000000003</v>
      </c>
      <c r="H317">
        <v>4.1000000000000002E-2</v>
      </c>
      <c r="I317">
        <v>0.88800000000000001</v>
      </c>
      <c r="J317">
        <v>0.6</v>
      </c>
      <c r="K317">
        <v>0.33500000000000002</v>
      </c>
    </row>
    <row r="318" spans="1:11" x14ac:dyDescent="0.35">
      <c r="A318" t="s">
        <v>34</v>
      </c>
      <c r="B318">
        <v>2009</v>
      </c>
      <c r="C318">
        <v>4.1109999999999998</v>
      </c>
      <c r="D318">
        <v>7.86</v>
      </c>
      <c r="E318">
        <v>0.81799999999999995</v>
      </c>
      <c r="F318">
        <v>58.66</v>
      </c>
      <c r="G318">
        <v>0.93700000000000006</v>
      </c>
      <c r="H318">
        <v>0.14799999999999999</v>
      </c>
      <c r="I318">
        <v>0.96499999999999997</v>
      </c>
      <c r="J318">
        <v>0.69099999999999995</v>
      </c>
      <c r="K318">
        <v>0.188</v>
      </c>
    </row>
    <row r="319" spans="1:11" x14ac:dyDescent="0.35">
      <c r="A319" t="s">
        <v>34</v>
      </c>
      <c r="B319">
        <v>2010</v>
      </c>
      <c r="C319">
        <v>4.141</v>
      </c>
      <c r="D319">
        <v>7.9039999999999999</v>
      </c>
      <c r="E319">
        <v>0.69699999999999995</v>
      </c>
      <c r="F319">
        <v>59</v>
      </c>
      <c r="G319">
        <v>0.94</v>
      </c>
      <c r="H319">
        <v>0.34499999999999997</v>
      </c>
      <c r="I319">
        <v>0.89600000000000002</v>
      </c>
      <c r="J319">
        <v>0.66200000000000003</v>
      </c>
      <c r="K319">
        <v>0.42199999999999999</v>
      </c>
    </row>
    <row r="320" spans="1:11" x14ac:dyDescent="0.35">
      <c r="A320" t="s">
        <v>34</v>
      </c>
      <c r="B320">
        <v>2011</v>
      </c>
      <c r="C320">
        <v>4.1609999999999996</v>
      </c>
      <c r="D320">
        <v>7.9569999999999999</v>
      </c>
      <c r="E320">
        <v>0.71599999999999997</v>
      </c>
      <c r="F320">
        <v>59.34</v>
      </c>
      <c r="G320">
        <v>0.92700000000000005</v>
      </c>
      <c r="H320">
        <v>0.41299999999999998</v>
      </c>
      <c r="I320">
        <v>0.77500000000000002</v>
      </c>
      <c r="J320">
        <v>0.63700000000000001</v>
      </c>
      <c r="K320">
        <v>0.308</v>
      </c>
    </row>
    <row r="321" spans="1:11" x14ac:dyDescent="0.35">
      <c r="A321" t="s">
        <v>34</v>
      </c>
      <c r="B321">
        <v>2012</v>
      </c>
      <c r="C321">
        <v>3.899</v>
      </c>
      <c r="D321">
        <v>8.0129999999999999</v>
      </c>
      <c r="E321">
        <v>0.60599999999999998</v>
      </c>
      <c r="F321">
        <v>59.68</v>
      </c>
      <c r="G321">
        <v>0.95599999999999996</v>
      </c>
      <c r="H321">
        <v>0.24199999999999999</v>
      </c>
      <c r="I321">
        <v>0.89</v>
      </c>
      <c r="J321">
        <v>0.71299999999999997</v>
      </c>
      <c r="K321">
        <v>0.35199999999999998</v>
      </c>
    </row>
    <row r="322" spans="1:11" x14ac:dyDescent="0.35">
      <c r="A322" t="s">
        <v>34</v>
      </c>
      <c r="B322">
        <v>2013</v>
      </c>
      <c r="C322">
        <v>3.6739999999999999</v>
      </c>
      <c r="D322">
        <v>8.07</v>
      </c>
      <c r="E322">
        <v>0.65100000000000002</v>
      </c>
      <c r="F322">
        <v>60.02</v>
      </c>
      <c r="G322">
        <v>0.94099999999999995</v>
      </c>
      <c r="H322">
        <v>0.159</v>
      </c>
      <c r="I322">
        <v>0.81200000000000006</v>
      </c>
      <c r="J322">
        <v>0.67</v>
      </c>
      <c r="K322">
        <v>0.44</v>
      </c>
    </row>
    <row r="323" spans="1:11" x14ac:dyDescent="0.35">
      <c r="A323" t="s">
        <v>34</v>
      </c>
      <c r="B323">
        <v>2014</v>
      </c>
      <c r="C323">
        <v>3.883</v>
      </c>
      <c r="D323">
        <v>8.125</v>
      </c>
      <c r="E323">
        <v>0.69299999999999995</v>
      </c>
      <c r="F323">
        <v>60.36</v>
      </c>
      <c r="G323">
        <v>0.93799999999999994</v>
      </c>
      <c r="H323">
        <v>0.23400000000000001</v>
      </c>
      <c r="I323">
        <v>0.84299999999999997</v>
      </c>
      <c r="J323">
        <v>0.68200000000000005</v>
      </c>
      <c r="K323">
        <v>0.48199999999999998</v>
      </c>
    </row>
    <row r="324" spans="1:11" x14ac:dyDescent="0.35">
      <c r="A324" t="s">
        <v>34</v>
      </c>
      <c r="B324">
        <v>2015</v>
      </c>
      <c r="C324">
        <v>4.1619999999999999</v>
      </c>
      <c r="D324">
        <v>8.1790000000000003</v>
      </c>
      <c r="E324">
        <v>0.72899999999999998</v>
      </c>
      <c r="F324">
        <v>60.7</v>
      </c>
      <c r="G324">
        <v>0.95599999999999996</v>
      </c>
      <c r="H324">
        <v>0.20399999999999999</v>
      </c>
      <c r="I324">
        <v>0.82499999999999996</v>
      </c>
      <c r="J324">
        <v>0.73099999999999998</v>
      </c>
      <c r="K324">
        <v>0.39900000000000002</v>
      </c>
    </row>
    <row r="325" spans="1:11" x14ac:dyDescent="0.35">
      <c r="A325" t="s">
        <v>34</v>
      </c>
      <c r="B325">
        <v>2016</v>
      </c>
      <c r="C325">
        <v>4.4610000000000003</v>
      </c>
      <c r="D325">
        <v>8.2330000000000005</v>
      </c>
      <c r="E325">
        <v>0.746</v>
      </c>
      <c r="F325">
        <v>60.9</v>
      </c>
      <c r="G325">
        <v>0.95799999999999996</v>
      </c>
      <c r="H325">
        <v>7.0000000000000007E-2</v>
      </c>
      <c r="I325">
        <v>0.84</v>
      </c>
      <c r="J325">
        <v>0.71299999999999997</v>
      </c>
      <c r="K325">
        <v>0.39800000000000002</v>
      </c>
    </row>
    <row r="326" spans="1:11" x14ac:dyDescent="0.35">
      <c r="A326" t="s">
        <v>34</v>
      </c>
      <c r="B326">
        <v>2017</v>
      </c>
      <c r="C326">
        <v>4.5860000000000003</v>
      </c>
      <c r="D326">
        <v>8.2870000000000008</v>
      </c>
      <c r="E326">
        <v>0.76500000000000001</v>
      </c>
      <c r="F326">
        <v>61.1</v>
      </c>
      <c r="G326">
        <v>0.96399999999999997</v>
      </c>
      <c r="H326">
        <v>8.2000000000000003E-2</v>
      </c>
      <c r="I326">
        <v>0.82099999999999995</v>
      </c>
      <c r="J326">
        <v>0.66900000000000004</v>
      </c>
      <c r="K326">
        <v>0.40799999999999997</v>
      </c>
    </row>
    <row r="327" spans="1:11" x14ac:dyDescent="0.35">
      <c r="A327" t="s">
        <v>34</v>
      </c>
      <c r="B327">
        <v>2018</v>
      </c>
      <c r="C327">
        <v>5.1219999999999999</v>
      </c>
      <c r="D327">
        <v>8.3469999999999995</v>
      </c>
      <c r="E327">
        <v>0.79500000000000004</v>
      </c>
      <c r="F327">
        <v>61.3</v>
      </c>
      <c r="G327">
        <v>0.95799999999999996</v>
      </c>
      <c r="H327">
        <v>2.9000000000000001E-2</v>
      </c>
      <c r="J327">
        <v>0.72299999999999998</v>
      </c>
      <c r="K327">
        <v>0.41399999999999998</v>
      </c>
    </row>
    <row r="328" spans="1:11" x14ac:dyDescent="0.35">
      <c r="A328" t="s">
        <v>34</v>
      </c>
      <c r="B328">
        <v>2019</v>
      </c>
      <c r="C328">
        <v>4.9980000000000002</v>
      </c>
      <c r="D328">
        <v>8.4039999999999999</v>
      </c>
      <c r="E328">
        <v>0.75900000000000001</v>
      </c>
      <c r="F328">
        <v>61.5</v>
      </c>
      <c r="G328">
        <v>0.95699999999999996</v>
      </c>
      <c r="H328">
        <v>7.0000000000000001E-3</v>
      </c>
      <c r="I328">
        <v>0.82799999999999996</v>
      </c>
      <c r="J328">
        <v>0.70399999999999996</v>
      </c>
      <c r="K328">
        <v>0.39</v>
      </c>
    </row>
    <row r="329" spans="1:11" x14ac:dyDescent="0.35">
      <c r="A329" t="s">
        <v>34</v>
      </c>
      <c r="B329">
        <v>2020</v>
      </c>
      <c r="C329">
        <v>4.3769999999999998</v>
      </c>
      <c r="D329">
        <v>8.3610000000000007</v>
      </c>
      <c r="E329">
        <v>0.72399999999999998</v>
      </c>
      <c r="F329">
        <v>61.7</v>
      </c>
      <c r="G329">
        <v>0.96299999999999997</v>
      </c>
      <c r="H329">
        <v>4.7E-2</v>
      </c>
      <c r="I329">
        <v>0.86299999999999999</v>
      </c>
      <c r="J329">
        <v>0.77100000000000002</v>
      </c>
      <c r="K329">
        <v>0.39</v>
      </c>
    </row>
    <row r="330" spans="1:11" x14ac:dyDescent="0.35">
      <c r="A330" t="s">
        <v>34</v>
      </c>
      <c r="B330">
        <v>2021</v>
      </c>
      <c r="C330">
        <v>4.5549999999999997</v>
      </c>
      <c r="D330">
        <v>8.3789999999999996</v>
      </c>
      <c r="E330">
        <v>0.71299999999999997</v>
      </c>
      <c r="F330">
        <v>61.9</v>
      </c>
      <c r="G330">
        <v>0.96499999999999997</v>
      </c>
      <c r="H330">
        <v>1.2E-2</v>
      </c>
      <c r="I330">
        <v>0.84399999999999997</v>
      </c>
      <c r="J330">
        <v>0.75900000000000001</v>
      </c>
      <c r="K330">
        <v>0.39100000000000001</v>
      </c>
    </row>
    <row r="331" spans="1:11" x14ac:dyDescent="0.35">
      <c r="A331" t="s">
        <v>34</v>
      </c>
      <c r="B331">
        <v>2022</v>
      </c>
      <c r="C331">
        <v>4.25</v>
      </c>
      <c r="D331">
        <v>8.4190000000000005</v>
      </c>
      <c r="E331">
        <v>0.78400000000000003</v>
      </c>
      <c r="F331">
        <v>62.1</v>
      </c>
      <c r="G331">
        <v>0.94599999999999995</v>
      </c>
      <c r="H331">
        <v>0.151</v>
      </c>
      <c r="I331">
        <v>0.86</v>
      </c>
      <c r="J331">
        <v>0.75600000000000001</v>
      </c>
      <c r="K331">
        <v>0.38800000000000001</v>
      </c>
    </row>
    <row r="332" spans="1:11" x14ac:dyDescent="0.35">
      <c r="A332" t="s">
        <v>34</v>
      </c>
      <c r="B332">
        <v>2023</v>
      </c>
      <c r="C332">
        <v>4.2210000000000001</v>
      </c>
      <c r="D332">
        <v>8.4619999999999997</v>
      </c>
      <c r="E332">
        <v>0.73799999999999999</v>
      </c>
      <c r="F332">
        <v>62.3</v>
      </c>
      <c r="G332">
        <v>0.96099999999999997</v>
      </c>
      <c r="H332">
        <v>7.0000000000000007E-2</v>
      </c>
      <c r="I332">
        <v>0.79900000000000004</v>
      </c>
      <c r="J332">
        <v>0.68300000000000005</v>
      </c>
      <c r="K332">
        <v>0.39400000000000002</v>
      </c>
    </row>
    <row r="333" spans="1:11" x14ac:dyDescent="0.35">
      <c r="A333" t="s">
        <v>35</v>
      </c>
      <c r="B333">
        <v>2006</v>
      </c>
      <c r="C333">
        <v>3.851</v>
      </c>
      <c r="D333">
        <v>8.09</v>
      </c>
      <c r="E333">
        <v>0.69</v>
      </c>
      <c r="F333">
        <v>47.84</v>
      </c>
      <c r="G333">
        <v>0.65300000000000002</v>
      </c>
      <c r="H333">
        <v>-0.02</v>
      </c>
      <c r="I333">
        <v>0.90700000000000003</v>
      </c>
      <c r="J333">
        <v>0.58799999999999997</v>
      </c>
      <c r="K333">
        <v>0.27100000000000002</v>
      </c>
    </row>
    <row r="334" spans="1:11" x14ac:dyDescent="0.35">
      <c r="A334" t="s">
        <v>35</v>
      </c>
      <c r="B334">
        <v>2007</v>
      </c>
      <c r="C334">
        <v>4.3499999999999996</v>
      </c>
      <c r="D334">
        <v>8.1039999999999992</v>
      </c>
      <c r="E334">
        <v>0.71699999999999997</v>
      </c>
      <c r="F334">
        <v>48.28</v>
      </c>
      <c r="G334">
        <v>0.64400000000000002</v>
      </c>
      <c r="H334">
        <v>-4.2000000000000003E-2</v>
      </c>
      <c r="I334">
        <v>0.91</v>
      </c>
      <c r="J334">
        <v>0.63</v>
      </c>
      <c r="K334">
        <v>0.249</v>
      </c>
    </row>
    <row r="335" spans="1:11" x14ac:dyDescent="0.35">
      <c r="A335" t="s">
        <v>35</v>
      </c>
      <c r="B335">
        <v>2008</v>
      </c>
      <c r="C335">
        <v>4.2919999999999998</v>
      </c>
      <c r="D335">
        <v>8.1039999999999992</v>
      </c>
      <c r="E335">
        <v>0.69699999999999995</v>
      </c>
      <c r="F335">
        <v>48.72</v>
      </c>
      <c r="G335">
        <v>0.57999999999999996</v>
      </c>
      <c r="H335">
        <v>-7.9000000000000001E-2</v>
      </c>
      <c r="I335">
        <v>0.94499999999999995</v>
      </c>
      <c r="J335">
        <v>0.61299999999999999</v>
      </c>
      <c r="K335">
        <v>0.312</v>
      </c>
    </row>
    <row r="336" spans="1:11" x14ac:dyDescent="0.35">
      <c r="A336" t="s">
        <v>35</v>
      </c>
      <c r="B336">
        <v>2009</v>
      </c>
      <c r="C336">
        <v>4.7409999999999997</v>
      </c>
      <c r="D336">
        <v>8.1010000000000009</v>
      </c>
      <c r="E336">
        <v>0.72899999999999998</v>
      </c>
      <c r="F336">
        <v>49.16</v>
      </c>
      <c r="G336">
        <v>0.69799999999999995</v>
      </c>
      <c r="H336">
        <v>-2.7E-2</v>
      </c>
      <c r="I336">
        <v>0.92500000000000004</v>
      </c>
      <c r="J336">
        <v>0.59199999999999997</v>
      </c>
      <c r="K336">
        <v>0.25</v>
      </c>
    </row>
    <row r="337" spans="1:11" x14ac:dyDescent="0.35">
      <c r="A337" t="s">
        <v>35</v>
      </c>
      <c r="B337">
        <v>2010</v>
      </c>
      <c r="C337">
        <v>4.5540000000000003</v>
      </c>
      <c r="D337">
        <v>8.1010000000000009</v>
      </c>
      <c r="E337">
        <v>0.75900000000000001</v>
      </c>
      <c r="F337">
        <v>49.6</v>
      </c>
      <c r="G337">
        <v>0.79200000000000004</v>
      </c>
      <c r="H337">
        <v>-8.0000000000000002E-3</v>
      </c>
      <c r="I337">
        <v>0.875</v>
      </c>
      <c r="J337">
        <v>0.59399999999999997</v>
      </c>
      <c r="K337">
        <v>0.27400000000000002</v>
      </c>
    </row>
    <row r="338" spans="1:11" x14ac:dyDescent="0.35">
      <c r="A338" t="s">
        <v>35</v>
      </c>
      <c r="B338">
        <v>2011</v>
      </c>
      <c r="C338">
        <v>4.4340000000000002</v>
      </c>
      <c r="D338">
        <v>8.1059999999999999</v>
      </c>
      <c r="E338">
        <v>0.73799999999999999</v>
      </c>
      <c r="F338">
        <v>50.04</v>
      </c>
      <c r="G338">
        <v>0.81699999999999995</v>
      </c>
      <c r="H338">
        <v>-3.7999999999999999E-2</v>
      </c>
      <c r="I338">
        <v>0.87</v>
      </c>
      <c r="J338">
        <v>0.60799999999999998</v>
      </c>
      <c r="K338">
        <v>0.27200000000000002</v>
      </c>
    </row>
    <row r="339" spans="1:11" x14ac:dyDescent="0.35">
      <c r="A339" t="s">
        <v>35</v>
      </c>
      <c r="B339">
        <v>2012</v>
      </c>
      <c r="C339">
        <v>4.2450000000000001</v>
      </c>
      <c r="D339">
        <v>8.1229999999999993</v>
      </c>
      <c r="E339">
        <v>0.74299999999999999</v>
      </c>
      <c r="F339">
        <v>50.48</v>
      </c>
      <c r="G339">
        <v>0.76600000000000001</v>
      </c>
      <c r="H339">
        <v>-4.1000000000000002E-2</v>
      </c>
      <c r="I339">
        <v>0.89800000000000002</v>
      </c>
      <c r="J339">
        <v>0.61699999999999999</v>
      </c>
      <c r="K339">
        <v>0.28399999999999997</v>
      </c>
    </row>
    <row r="340" spans="1:11" x14ac:dyDescent="0.35">
      <c r="A340" t="s">
        <v>35</v>
      </c>
      <c r="B340">
        <v>2013</v>
      </c>
      <c r="C340">
        <v>4.2709999999999999</v>
      </c>
      <c r="D340">
        <v>8.1440000000000001</v>
      </c>
      <c r="E340">
        <v>0.76</v>
      </c>
      <c r="F340">
        <v>50.92</v>
      </c>
      <c r="G340">
        <v>0.79400000000000004</v>
      </c>
      <c r="H340">
        <v>-3.9E-2</v>
      </c>
      <c r="I340">
        <v>0.86699999999999999</v>
      </c>
      <c r="J340">
        <v>0.64</v>
      </c>
      <c r="K340">
        <v>0.26800000000000002</v>
      </c>
    </row>
    <row r="341" spans="1:11" x14ac:dyDescent="0.35">
      <c r="A341" t="s">
        <v>35</v>
      </c>
      <c r="B341">
        <v>2014</v>
      </c>
      <c r="C341">
        <v>4.24</v>
      </c>
      <c r="D341">
        <v>8.1690000000000005</v>
      </c>
      <c r="E341">
        <v>0.77800000000000002</v>
      </c>
      <c r="F341">
        <v>51.36</v>
      </c>
      <c r="G341">
        <v>0.79500000000000004</v>
      </c>
      <c r="H341">
        <v>-0.08</v>
      </c>
      <c r="I341">
        <v>0.85599999999999998</v>
      </c>
      <c r="J341">
        <v>0.60399999999999998</v>
      </c>
      <c r="K341">
        <v>0.216</v>
      </c>
    </row>
    <row r="342" spans="1:11" x14ac:dyDescent="0.35">
      <c r="A342" t="s">
        <v>35</v>
      </c>
      <c r="B342">
        <v>2015</v>
      </c>
      <c r="C342">
        <v>5.0380000000000003</v>
      </c>
      <c r="D342">
        <v>8.1929999999999996</v>
      </c>
      <c r="E342">
        <v>0.64600000000000002</v>
      </c>
      <c r="F342">
        <v>51.8</v>
      </c>
      <c r="G342">
        <v>0.79100000000000004</v>
      </c>
      <c r="H342">
        <v>4.1000000000000002E-2</v>
      </c>
      <c r="I342">
        <v>0.86799999999999999</v>
      </c>
      <c r="J342">
        <v>0.624</v>
      </c>
      <c r="K342">
        <v>0.34599999999999997</v>
      </c>
    </row>
    <row r="343" spans="1:11" x14ac:dyDescent="0.35">
      <c r="A343" t="s">
        <v>35</v>
      </c>
      <c r="B343">
        <v>2016</v>
      </c>
      <c r="C343">
        <v>4.8159999999999998</v>
      </c>
      <c r="D343">
        <v>8.2070000000000007</v>
      </c>
      <c r="E343">
        <v>0.65900000000000003</v>
      </c>
      <c r="F343">
        <v>52.475000000000001</v>
      </c>
      <c r="G343">
        <v>0.71299999999999997</v>
      </c>
      <c r="H343">
        <v>-1.2E-2</v>
      </c>
      <c r="I343">
        <v>0.879</v>
      </c>
      <c r="J343">
        <v>0.63500000000000001</v>
      </c>
      <c r="K343">
        <v>0.36699999999999999</v>
      </c>
    </row>
    <row r="344" spans="1:11" x14ac:dyDescent="0.35">
      <c r="A344" t="s">
        <v>35</v>
      </c>
      <c r="B344">
        <v>2017</v>
      </c>
      <c r="C344">
        <v>5.0739999999999998</v>
      </c>
      <c r="D344">
        <v>8.2140000000000004</v>
      </c>
      <c r="E344">
        <v>0.69499999999999995</v>
      </c>
      <c r="F344">
        <v>53.15</v>
      </c>
      <c r="G344">
        <v>0.76700000000000002</v>
      </c>
      <c r="H344">
        <v>-3.5999999999999997E-2</v>
      </c>
      <c r="I344">
        <v>0.84399999999999997</v>
      </c>
      <c r="J344">
        <v>0.63200000000000001</v>
      </c>
      <c r="K344">
        <v>0.377</v>
      </c>
    </row>
    <row r="345" spans="1:11" x14ac:dyDescent="0.35">
      <c r="A345" t="s">
        <v>35</v>
      </c>
      <c r="B345">
        <v>2018</v>
      </c>
      <c r="C345">
        <v>5.2510000000000003</v>
      </c>
      <c r="D345">
        <v>8.2249999999999996</v>
      </c>
      <c r="E345">
        <v>0.67700000000000005</v>
      </c>
      <c r="F345">
        <v>53.825000000000003</v>
      </c>
      <c r="G345">
        <v>0.81599999999999995</v>
      </c>
      <c r="H345">
        <v>2.8000000000000001E-2</v>
      </c>
      <c r="I345">
        <v>0.88400000000000001</v>
      </c>
      <c r="J345">
        <v>0.63</v>
      </c>
      <c r="K345">
        <v>0.35599999999999998</v>
      </c>
    </row>
    <row r="346" spans="1:11" x14ac:dyDescent="0.35">
      <c r="A346" t="s">
        <v>35</v>
      </c>
      <c r="B346">
        <v>2019</v>
      </c>
      <c r="C346">
        <v>4.9370000000000003</v>
      </c>
      <c r="D346">
        <v>8.2309999999999999</v>
      </c>
      <c r="E346">
        <v>0.71099999999999997</v>
      </c>
      <c r="F346">
        <v>54.5</v>
      </c>
      <c r="G346">
        <v>0.71199999999999997</v>
      </c>
      <c r="H346">
        <v>-1.4999999999999999E-2</v>
      </c>
      <c r="I346">
        <v>0.81699999999999995</v>
      </c>
      <c r="J346">
        <v>0.60599999999999998</v>
      </c>
      <c r="K346">
        <v>0.32600000000000001</v>
      </c>
    </row>
    <row r="347" spans="1:11" x14ac:dyDescent="0.35">
      <c r="A347" t="s">
        <v>35</v>
      </c>
      <c r="B347">
        <v>2020</v>
      </c>
      <c r="C347">
        <v>5.2409999999999997</v>
      </c>
      <c r="D347">
        <v>8.2070000000000007</v>
      </c>
      <c r="E347">
        <v>0.72</v>
      </c>
      <c r="F347">
        <v>55.174999999999997</v>
      </c>
      <c r="G347">
        <v>0.67500000000000004</v>
      </c>
      <c r="H347">
        <v>4.2000000000000003E-2</v>
      </c>
      <c r="I347">
        <v>0.83699999999999997</v>
      </c>
      <c r="J347">
        <v>0.626</v>
      </c>
      <c r="K347">
        <v>0.38600000000000001</v>
      </c>
    </row>
    <row r="348" spans="1:11" x14ac:dyDescent="0.35">
      <c r="A348" t="s">
        <v>35</v>
      </c>
      <c r="B348">
        <v>2021</v>
      </c>
      <c r="C348">
        <v>4.9630000000000001</v>
      </c>
      <c r="D348">
        <v>8.2159999999999993</v>
      </c>
      <c r="E348">
        <v>0.69499999999999995</v>
      </c>
      <c r="F348">
        <v>55.85</v>
      </c>
      <c r="G348">
        <v>0.71499999999999997</v>
      </c>
      <c r="H348">
        <v>-2.9000000000000001E-2</v>
      </c>
      <c r="I348">
        <v>0.84899999999999998</v>
      </c>
      <c r="J348">
        <v>0.61199999999999999</v>
      </c>
      <c r="K348">
        <v>0.34699999999999998</v>
      </c>
    </row>
    <row r="349" spans="1:11" x14ac:dyDescent="0.35">
      <c r="A349" t="s">
        <v>35</v>
      </c>
      <c r="B349">
        <v>2022</v>
      </c>
      <c r="C349">
        <v>4.7119999999999997</v>
      </c>
      <c r="D349">
        <v>8.2249999999999996</v>
      </c>
      <c r="E349">
        <v>0.629</v>
      </c>
      <c r="F349">
        <v>56.524999999999999</v>
      </c>
      <c r="G349">
        <v>0.67500000000000004</v>
      </c>
      <c r="H349">
        <v>2.1999999999999999E-2</v>
      </c>
      <c r="I349">
        <v>0.84899999999999998</v>
      </c>
      <c r="J349">
        <v>0.58599999999999997</v>
      </c>
      <c r="K349">
        <v>0.36199999999999999</v>
      </c>
    </row>
    <row r="350" spans="1:11" x14ac:dyDescent="0.35">
      <c r="A350" t="s">
        <v>35</v>
      </c>
      <c r="B350">
        <v>2023</v>
      </c>
      <c r="C350">
        <v>4.9459999999999997</v>
      </c>
      <c r="D350">
        <v>8.2379999999999995</v>
      </c>
      <c r="E350">
        <v>0.71599999999999997</v>
      </c>
      <c r="F350">
        <v>57.2</v>
      </c>
      <c r="G350">
        <v>0.73899999999999999</v>
      </c>
      <c r="H350">
        <v>-2.8000000000000001E-2</v>
      </c>
      <c r="I350">
        <v>0.85499999999999998</v>
      </c>
      <c r="J350">
        <v>0.58799999999999997</v>
      </c>
      <c r="K350">
        <v>0.35599999999999998</v>
      </c>
    </row>
    <row r="351" spans="1:11" x14ac:dyDescent="0.35">
      <c r="A351" t="s">
        <v>36</v>
      </c>
      <c r="B351">
        <v>2005</v>
      </c>
      <c r="C351">
        <v>7.4180000000000001</v>
      </c>
      <c r="D351">
        <v>10.707000000000001</v>
      </c>
      <c r="E351">
        <v>0.96199999999999997</v>
      </c>
      <c r="F351">
        <v>70.5</v>
      </c>
      <c r="G351">
        <v>0.95699999999999996</v>
      </c>
      <c r="H351">
        <v>0.246</v>
      </c>
      <c r="I351">
        <v>0.503</v>
      </c>
      <c r="J351">
        <v>0.78300000000000003</v>
      </c>
      <c r="K351">
        <v>0.23300000000000001</v>
      </c>
    </row>
    <row r="352" spans="1:11" x14ac:dyDescent="0.35">
      <c r="A352" t="s">
        <v>36</v>
      </c>
      <c r="B352">
        <v>2007</v>
      </c>
      <c r="C352">
        <v>7.4820000000000002</v>
      </c>
      <c r="D352">
        <v>10.734</v>
      </c>
      <c r="F352">
        <v>70.62</v>
      </c>
      <c r="G352">
        <v>0.93</v>
      </c>
      <c r="H352">
        <v>0.24399999999999999</v>
      </c>
      <c r="I352">
        <v>0.40600000000000003</v>
      </c>
      <c r="J352">
        <v>0.81200000000000006</v>
      </c>
      <c r="K352">
        <v>0.25700000000000001</v>
      </c>
    </row>
    <row r="353" spans="1:11" x14ac:dyDescent="0.35">
      <c r="A353" t="s">
        <v>36</v>
      </c>
      <c r="B353">
        <v>2008</v>
      </c>
      <c r="C353">
        <v>7.4859999999999998</v>
      </c>
      <c r="D353">
        <v>10.733000000000001</v>
      </c>
      <c r="E353">
        <v>0.93899999999999995</v>
      </c>
      <c r="F353">
        <v>70.680000000000007</v>
      </c>
      <c r="G353">
        <v>0.92600000000000005</v>
      </c>
      <c r="H353">
        <v>0.25600000000000001</v>
      </c>
      <c r="I353">
        <v>0.37</v>
      </c>
      <c r="J353">
        <v>0.80200000000000005</v>
      </c>
      <c r="K353">
        <v>0.20200000000000001</v>
      </c>
    </row>
    <row r="354" spans="1:11" x14ac:dyDescent="0.35">
      <c r="A354" t="s">
        <v>36</v>
      </c>
      <c r="B354">
        <v>2009</v>
      </c>
      <c r="C354">
        <v>7.4880000000000004</v>
      </c>
      <c r="D354">
        <v>10.692</v>
      </c>
      <c r="E354">
        <v>0.94299999999999995</v>
      </c>
      <c r="F354">
        <v>70.739999999999995</v>
      </c>
      <c r="G354">
        <v>0.91500000000000004</v>
      </c>
      <c r="H354">
        <v>0.24099999999999999</v>
      </c>
      <c r="I354">
        <v>0.41299999999999998</v>
      </c>
      <c r="J354">
        <v>0.79300000000000004</v>
      </c>
      <c r="K354">
        <v>0.248</v>
      </c>
    </row>
    <row r="355" spans="1:11" x14ac:dyDescent="0.35">
      <c r="A355" t="s">
        <v>36</v>
      </c>
      <c r="B355">
        <v>2010</v>
      </c>
      <c r="C355">
        <v>7.65</v>
      </c>
      <c r="D355">
        <v>10.711</v>
      </c>
      <c r="E355">
        <v>0.95399999999999996</v>
      </c>
      <c r="F355">
        <v>70.8</v>
      </c>
      <c r="G355">
        <v>0.93400000000000005</v>
      </c>
      <c r="H355">
        <v>0.22500000000000001</v>
      </c>
      <c r="I355">
        <v>0.41299999999999998</v>
      </c>
      <c r="J355">
        <v>0.79100000000000004</v>
      </c>
      <c r="K355">
        <v>0.23300000000000001</v>
      </c>
    </row>
    <row r="356" spans="1:11" x14ac:dyDescent="0.35">
      <c r="A356" t="s">
        <v>36</v>
      </c>
      <c r="B356">
        <v>2011</v>
      </c>
      <c r="C356">
        <v>7.4260000000000002</v>
      </c>
      <c r="D356">
        <v>10.733000000000001</v>
      </c>
      <c r="E356">
        <v>0.92200000000000004</v>
      </c>
      <c r="F356">
        <v>70.86</v>
      </c>
      <c r="G356">
        <v>0.95099999999999996</v>
      </c>
      <c r="H356">
        <v>0.247</v>
      </c>
      <c r="I356">
        <v>0.433</v>
      </c>
      <c r="J356">
        <v>0.80300000000000005</v>
      </c>
      <c r="K356">
        <v>0.248</v>
      </c>
    </row>
    <row r="357" spans="1:11" x14ac:dyDescent="0.35">
      <c r="A357" t="s">
        <v>36</v>
      </c>
      <c r="B357">
        <v>2012</v>
      </c>
      <c r="C357">
        <v>7.415</v>
      </c>
      <c r="D357">
        <v>10.739000000000001</v>
      </c>
      <c r="E357">
        <v>0.94799999999999995</v>
      </c>
      <c r="F357">
        <v>70.92</v>
      </c>
      <c r="G357">
        <v>0.91800000000000004</v>
      </c>
      <c r="H357">
        <v>0.28399999999999997</v>
      </c>
      <c r="I357">
        <v>0.46600000000000003</v>
      </c>
      <c r="J357">
        <v>0.77600000000000002</v>
      </c>
      <c r="K357">
        <v>0.22900000000000001</v>
      </c>
    </row>
    <row r="358" spans="1:11" x14ac:dyDescent="0.35">
      <c r="A358" t="s">
        <v>36</v>
      </c>
      <c r="B358">
        <v>2013</v>
      </c>
      <c r="C358">
        <v>7.5940000000000003</v>
      </c>
      <c r="D358">
        <v>10.752000000000001</v>
      </c>
      <c r="E358">
        <v>0.93600000000000005</v>
      </c>
      <c r="F358">
        <v>70.98</v>
      </c>
      <c r="G358">
        <v>0.91600000000000004</v>
      </c>
      <c r="H358">
        <v>0.31</v>
      </c>
      <c r="I358">
        <v>0.40600000000000003</v>
      </c>
      <c r="J358">
        <v>0.80100000000000005</v>
      </c>
      <c r="K358">
        <v>0.26300000000000001</v>
      </c>
    </row>
    <row r="359" spans="1:11" x14ac:dyDescent="0.35">
      <c r="A359" t="s">
        <v>36</v>
      </c>
      <c r="B359">
        <v>2014</v>
      </c>
      <c r="C359">
        <v>7.3040000000000003</v>
      </c>
      <c r="D359">
        <v>10.77</v>
      </c>
      <c r="E359">
        <v>0.91800000000000004</v>
      </c>
      <c r="F359">
        <v>71.040000000000006</v>
      </c>
      <c r="G359">
        <v>0.93899999999999995</v>
      </c>
      <c r="H359">
        <v>0.26400000000000001</v>
      </c>
      <c r="I359">
        <v>0.442</v>
      </c>
      <c r="J359">
        <v>0.79100000000000004</v>
      </c>
      <c r="K359">
        <v>0.25900000000000001</v>
      </c>
    </row>
    <row r="360" spans="1:11" x14ac:dyDescent="0.35">
      <c r="A360" t="s">
        <v>36</v>
      </c>
      <c r="B360">
        <v>2015</v>
      </c>
      <c r="C360">
        <v>7.4130000000000003</v>
      </c>
      <c r="D360">
        <v>10.769</v>
      </c>
      <c r="E360">
        <v>0.93899999999999995</v>
      </c>
      <c r="F360">
        <v>71.099999999999994</v>
      </c>
      <c r="G360">
        <v>0.93100000000000005</v>
      </c>
      <c r="H360">
        <v>0.247</v>
      </c>
      <c r="I360">
        <v>0.42699999999999999</v>
      </c>
      <c r="J360">
        <v>0.79200000000000004</v>
      </c>
      <c r="K360">
        <v>0.28599999999999998</v>
      </c>
    </row>
    <row r="361" spans="1:11" x14ac:dyDescent="0.35">
      <c r="A361" t="s">
        <v>36</v>
      </c>
      <c r="B361">
        <v>2016</v>
      </c>
      <c r="C361">
        <v>7.2450000000000001</v>
      </c>
      <c r="D361">
        <v>10.768000000000001</v>
      </c>
      <c r="E361">
        <v>0.92400000000000004</v>
      </c>
      <c r="F361">
        <v>71.150000000000006</v>
      </c>
      <c r="G361">
        <v>0.91200000000000003</v>
      </c>
      <c r="H361">
        <v>0.20499999999999999</v>
      </c>
      <c r="I361">
        <v>0.38500000000000001</v>
      </c>
      <c r="J361">
        <v>0.76800000000000002</v>
      </c>
      <c r="K361">
        <v>0.23699999999999999</v>
      </c>
    </row>
    <row r="362" spans="1:11" x14ac:dyDescent="0.35">
      <c r="A362" t="s">
        <v>36</v>
      </c>
      <c r="B362">
        <v>2017</v>
      </c>
      <c r="C362">
        <v>7.415</v>
      </c>
      <c r="D362">
        <v>10.786</v>
      </c>
      <c r="E362">
        <v>0.93400000000000005</v>
      </c>
      <c r="F362">
        <v>71.2</v>
      </c>
      <c r="G362">
        <v>0.94499999999999995</v>
      </c>
      <c r="H362">
        <v>0.157</v>
      </c>
      <c r="I362">
        <v>0.36199999999999999</v>
      </c>
      <c r="J362">
        <v>0.79900000000000004</v>
      </c>
      <c r="K362">
        <v>0.218</v>
      </c>
    </row>
    <row r="363" spans="1:11" x14ac:dyDescent="0.35">
      <c r="A363" t="s">
        <v>36</v>
      </c>
      <c r="B363">
        <v>2018</v>
      </c>
      <c r="C363">
        <v>7.1749999999999998</v>
      </c>
      <c r="D363">
        <v>10.798999999999999</v>
      </c>
      <c r="E363">
        <v>0.92300000000000004</v>
      </c>
      <c r="F363">
        <v>71.25</v>
      </c>
      <c r="G363">
        <v>0.94599999999999995</v>
      </c>
      <c r="H363">
        <v>0.1</v>
      </c>
      <c r="I363">
        <v>0.372</v>
      </c>
      <c r="J363">
        <v>0.77300000000000002</v>
      </c>
      <c r="K363">
        <v>0.25900000000000001</v>
      </c>
    </row>
    <row r="364" spans="1:11" x14ac:dyDescent="0.35">
      <c r="A364" t="s">
        <v>36</v>
      </c>
      <c r="B364">
        <v>2019</v>
      </c>
      <c r="C364">
        <v>7.109</v>
      </c>
      <c r="D364">
        <v>10.803000000000001</v>
      </c>
      <c r="E364">
        <v>0.92500000000000004</v>
      </c>
      <c r="F364">
        <v>71.3</v>
      </c>
      <c r="G364">
        <v>0.91200000000000003</v>
      </c>
      <c r="H364">
        <v>0.105</v>
      </c>
      <c r="I364">
        <v>0.436</v>
      </c>
      <c r="J364">
        <v>0.78100000000000003</v>
      </c>
      <c r="K364">
        <v>0.28499999999999998</v>
      </c>
    </row>
    <row r="365" spans="1:11" x14ac:dyDescent="0.35">
      <c r="A365" t="s">
        <v>36</v>
      </c>
      <c r="B365">
        <v>2020</v>
      </c>
      <c r="C365">
        <v>7.0250000000000004</v>
      </c>
      <c r="D365">
        <v>10.74</v>
      </c>
      <c r="E365">
        <v>0.93100000000000005</v>
      </c>
      <c r="F365">
        <v>71.349999999999994</v>
      </c>
      <c r="G365">
        <v>0.88700000000000001</v>
      </c>
      <c r="H365">
        <v>4.2999999999999997E-2</v>
      </c>
      <c r="I365">
        <v>0.434</v>
      </c>
      <c r="J365">
        <v>0.73799999999999999</v>
      </c>
      <c r="K365">
        <v>0.307</v>
      </c>
    </row>
    <row r="366" spans="1:11" x14ac:dyDescent="0.35">
      <c r="A366" t="s">
        <v>36</v>
      </c>
      <c r="B366">
        <v>2021</v>
      </c>
      <c r="C366">
        <v>6.9390000000000001</v>
      </c>
      <c r="D366">
        <v>10.782999999999999</v>
      </c>
      <c r="E366">
        <v>0.92600000000000005</v>
      </c>
      <c r="F366">
        <v>71.400000000000006</v>
      </c>
      <c r="G366">
        <v>0.89800000000000002</v>
      </c>
      <c r="H366">
        <v>0.189</v>
      </c>
      <c r="I366">
        <v>0.38400000000000001</v>
      </c>
      <c r="J366">
        <v>0.76300000000000001</v>
      </c>
      <c r="K366">
        <v>0.27600000000000002</v>
      </c>
    </row>
    <row r="367" spans="1:11" x14ac:dyDescent="0.35">
      <c r="A367" t="s">
        <v>36</v>
      </c>
      <c r="B367">
        <v>2022</v>
      </c>
      <c r="C367">
        <v>6.9180000000000001</v>
      </c>
      <c r="D367">
        <v>10.798999999999999</v>
      </c>
      <c r="E367">
        <v>0.92900000000000005</v>
      </c>
      <c r="F367">
        <v>71.45</v>
      </c>
      <c r="G367">
        <v>0.83799999999999997</v>
      </c>
      <c r="H367">
        <v>0.22</v>
      </c>
      <c r="I367">
        <v>0.442</v>
      </c>
      <c r="J367">
        <v>0.71899999999999997</v>
      </c>
      <c r="K367">
        <v>0.28699999999999998</v>
      </c>
    </row>
    <row r="368" spans="1:11" x14ac:dyDescent="0.35">
      <c r="A368" t="s">
        <v>36</v>
      </c>
      <c r="B368">
        <v>2023</v>
      </c>
      <c r="C368">
        <v>6.8410000000000002</v>
      </c>
      <c r="D368">
        <v>10.794</v>
      </c>
      <c r="E368">
        <v>0.90200000000000002</v>
      </c>
      <c r="F368">
        <v>71.5</v>
      </c>
      <c r="G368">
        <v>0.84699999999999998</v>
      </c>
      <c r="H368">
        <v>0.19600000000000001</v>
      </c>
      <c r="I368">
        <v>0.46800000000000003</v>
      </c>
      <c r="J368">
        <v>0.72599999999999998</v>
      </c>
      <c r="K368">
        <v>0.30399999999999999</v>
      </c>
    </row>
    <row r="369" spans="1:11" x14ac:dyDescent="0.35">
      <c r="A369" t="s">
        <v>37</v>
      </c>
      <c r="B369">
        <v>2007</v>
      </c>
      <c r="C369">
        <v>4.16</v>
      </c>
      <c r="D369">
        <v>6.9459999999999997</v>
      </c>
      <c r="E369">
        <v>0.53200000000000003</v>
      </c>
      <c r="F369">
        <v>41.48</v>
      </c>
      <c r="G369">
        <v>0.66300000000000003</v>
      </c>
      <c r="H369">
        <v>7.9000000000000001E-2</v>
      </c>
      <c r="I369">
        <v>0.78200000000000003</v>
      </c>
      <c r="J369">
        <v>0.56699999999999995</v>
      </c>
      <c r="K369">
        <v>0.33</v>
      </c>
    </row>
    <row r="370" spans="1:11" x14ac:dyDescent="0.35">
      <c r="A370" t="s">
        <v>37</v>
      </c>
      <c r="B370">
        <v>2010</v>
      </c>
      <c r="C370">
        <v>3.5680000000000001</v>
      </c>
      <c r="D370">
        <v>7.0309999999999997</v>
      </c>
      <c r="E370">
        <v>0.48299999999999998</v>
      </c>
      <c r="F370">
        <v>42.5</v>
      </c>
      <c r="G370">
        <v>0.69</v>
      </c>
      <c r="H370">
        <v>-3.6999999999999998E-2</v>
      </c>
      <c r="I370">
        <v>0.84499999999999997</v>
      </c>
      <c r="J370">
        <v>0.47799999999999998</v>
      </c>
      <c r="K370">
        <v>0.25700000000000001</v>
      </c>
    </row>
    <row r="371" spans="1:11" x14ac:dyDescent="0.35">
      <c r="A371" t="s">
        <v>37</v>
      </c>
      <c r="B371">
        <v>2011</v>
      </c>
      <c r="C371">
        <v>3.6779999999999999</v>
      </c>
      <c r="D371">
        <v>7.0570000000000004</v>
      </c>
      <c r="E371">
        <v>0.38700000000000001</v>
      </c>
      <c r="F371">
        <v>42.84</v>
      </c>
      <c r="G371">
        <v>0.78</v>
      </c>
      <c r="H371">
        <v>-1.6E-2</v>
      </c>
      <c r="I371">
        <v>0.83399999999999996</v>
      </c>
      <c r="J371">
        <v>0.502</v>
      </c>
      <c r="K371">
        <v>0.27700000000000002</v>
      </c>
    </row>
    <row r="372" spans="1:11" x14ac:dyDescent="0.35">
      <c r="A372" t="s">
        <v>37</v>
      </c>
      <c r="B372">
        <v>2016</v>
      </c>
      <c r="C372">
        <v>2.6930000000000001</v>
      </c>
      <c r="D372">
        <v>6.7069999999999999</v>
      </c>
      <c r="E372">
        <v>0.28999999999999998</v>
      </c>
      <c r="F372">
        <v>44.75</v>
      </c>
      <c r="G372">
        <v>0.624</v>
      </c>
      <c r="H372">
        <v>3.3000000000000002E-2</v>
      </c>
      <c r="I372">
        <v>0.85899999999999999</v>
      </c>
      <c r="J372">
        <v>0.55100000000000005</v>
      </c>
      <c r="K372">
        <v>0.49399999999999999</v>
      </c>
    </row>
    <row r="373" spans="1:11" x14ac:dyDescent="0.35">
      <c r="A373" t="s">
        <v>37</v>
      </c>
      <c r="B373">
        <v>2017</v>
      </c>
      <c r="C373">
        <v>3.476</v>
      </c>
      <c r="D373">
        <v>6.7329999999999997</v>
      </c>
      <c r="E373">
        <v>0.32</v>
      </c>
      <c r="F373">
        <v>45.3</v>
      </c>
      <c r="G373">
        <v>0.64500000000000002</v>
      </c>
      <c r="H373">
        <v>7.3999999999999996E-2</v>
      </c>
      <c r="I373">
        <v>0.89</v>
      </c>
      <c r="J373">
        <v>0.60199999999999998</v>
      </c>
      <c r="K373">
        <v>0.59899999999999998</v>
      </c>
    </row>
    <row r="374" spans="1:11" x14ac:dyDescent="0.35">
      <c r="A374" t="s">
        <v>38</v>
      </c>
      <c r="B374">
        <v>2006</v>
      </c>
      <c r="C374">
        <v>3.4350000000000001</v>
      </c>
      <c r="D374">
        <v>7.3689999999999998</v>
      </c>
      <c r="E374">
        <v>0.72399999999999998</v>
      </c>
      <c r="F374">
        <v>47.08</v>
      </c>
      <c r="G374">
        <v>0.30599999999999999</v>
      </c>
      <c r="H374">
        <v>2.1999999999999999E-2</v>
      </c>
      <c r="I374">
        <v>0.96099999999999997</v>
      </c>
      <c r="J374">
        <v>0.57099999999999995</v>
      </c>
      <c r="K374">
        <v>0.26300000000000001</v>
      </c>
    </row>
    <row r="375" spans="1:11" x14ac:dyDescent="0.35">
      <c r="A375" t="s">
        <v>38</v>
      </c>
      <c r="B375">
        <v>2007</v>
      </c>
      <c r="C375">
        <v>4.141</v>
      </c>
      <c r="D375">
        <v>7.3680000000000003</v>
      </c>
      <c r="E375">
        <v>0.47899999999999998</v>
      </c>
      <c r="F375">
        <v>47.46</v>
      </c>
      <c r="G375">
        <v>0.29499999999999998</v>
      </c>
      <c r="H375">
        <v>-1.7000000000000001E-2</v>
      </c>
      <c r="I375">
        <v>0.874</v>
      </c>
      <c r="J375">
        <v>0.59799999999999998</v>
      </c>
      <c r="K375">
        <v>0.245</v>
      </c>
    </row>
    <row r="376" spans="1:11" x14ac:dyDescent="0.35">
      <c r="A376" t="s">
        <v>38</v>
      </c>
      <c r="B376">
        <v>2008</v>
      </c>
      <c r="C376">
        <v>4.6319999999999997</v>
      </c>
      <c r="D376">
        <v>7.3630000000000004</v>
      </c>
      <c r="E376">
        <v>0.57099999999999995</v>
      </c>
      <c r="F376">
        <v>47.84</v>
      </c>
      <c r="G376">
        <v>0.52700000000000002</v>
      </c>
      <c r="H376">
        <v>5.7000000000000002E-2</v>
      </c>
      <c r="I376">
        <v>0.94399999999999995</v>
      </c>
      <c r="J376">
        <v>0.56899999999999995</v>
      </c>
      <c r="K376">
        <v>0.22500000000000001</v>
      </c>
    </row>
    <row r="377" spans="1:11" x14ac:dyDescent="0.35">
      <c r="A377" t="s">
        <v>38</v>
      </c>
      <c r="B377">
        <v>2009</v>
      </c>
      <c r="C377">
        <v>3.6389999999999998</v>
      </c>
      <c r="D377">
        <v>7.3689999999999998</v>
      </c>
      <c r="E377">
        <v>0.64600000000000002</v>
      </c>
      <c r="F377">
        <v>48.22</v>
      </c>
      <c r="G377">
        <v>0.40100000000000002</v>
      </c>
      <c r="H377">
        <v>1.6E-2</v>
      </c>
      <c r="I377">
        <v>0.93100000000000005</v>
      </c>
      <c r="J377">
        <v>0.60099999999999998</v>
      </c>
      <c r="K377">
        <v>0.221</v>
      </c>
    </row>
    <row r="378" spans="1:11" x14ac:dyDescent="0.35">
      <c r="A378" t="s">
        <v>38</v>
      </c>
      <c r="B378">
        <v>2010</v>
      </c>
      <c r="C378">
        <v>3.7429999999999999</v>
      </c>
      <c r="D378">
        <v>7.4619999999999997</v>
      </c>
      <c r="E378">
        <v>0.73399999999999999</v>
      </c>
      <c r="F378">
        <v>48.6</v>
      </c>
      <c r="G378">
        <v>0.505</v>
      </c>
      <c r="H378">
        <v>0.02</v>
      </c>
      <c r="I378">
        <v>0.85799999999999998</v>
      </c>
      <c r="J378">
        <v>0.56000000000000005</v>
      </c>
      <c r="K378">
        <v>0.28699999999999998</v>
      </c>
    </row>
    <row r="379" spans="1:11" x14ac:dyDescent="0.35">
      <c r="A379" t="s">
        <v>38</v>
      </c>
      <c r="B379">
        <v>2011</v>
      </c>
      <c r="C379">
        <v>4.3929999999999998</v>
      </c>
      <c r="D379">
        <v>7.4279999999999999</v>
      </c>
      <c r="E379">
        <v>0.81899999999999995</v>
      </c>
      <c r="F379">
        <v>48.98</v>
      </c>
      <c r="G379">
        <v>0.54</v>
      </c>
      <c r="H379">
        <v>2.5000000000000001E-2</v>
      </c>
      <c r="I379">
        <v>0.876</v>
      </c>
      <c r="J379">
        <v>0.57899999999999996</v>
      </c>
      <c r="K379">
        <v>0.28899999999999998</v>
      </c>
    </row>
    <row r="380" spans="1:11" x14ac:dyDescent="0.35">
      <c r="A380" t="s">
        <v>38</v>
      </c>
      <c r="B380">
        <v>2012</v>
      </c>
      <c r="C380">
        <v>4.0330000000000004</v>
      </c>
      <c r="D380">
        <v>7.4779999999999998</v>
      </c>
      <c r="E380">
        <v>0.67300000000000004</v>
      </c>
      <c r="F380">
        <v>49.36</v>
      </c>
      <c r="G380">
        <v>0.56299999999999994</v>
      </c>
      <c r="H380">
        <v>-3.9E-2</v>
      </c>
      <c r="I380">
        <v>0.88400000000000001</v>
      </c>
      <c r="J380">
        <v>0.498</v>
      </c>
      <c r="K380">
        <v>0.316</v>
      </c>
    </row>
    <row r="381" spans="1:11" x14ac:dyDescent="0.35">
      <c r="A381" t="s">
        <v>38</v>
      </c>
      <c r="B381">
        <v>2013</v>
      </c>
      <c r="C381">
        <v>3.508</v>
      </c>
      <c r="D381">
        <v>7.4980000000000002</v>
      </c>
      <c r="E381">
        <v>0.71399999999999997</v>
      </c>
      <c r="F381">
        <v>49.74</v>
      </c>
      <c r="G381">
        <v>0.48799999999999999</v>
      </c>
      <c r="H381">
        <v>-5.0999999999999997E-2</v>
      </c>
      <c r="I381">
        <v>0.88200000000000001</v>
      </c>
      <c r="J381">
        <v>0.437</v>
      </c>
      <c r="K381">
        <v>0.314</v>
      </c>
    </row>
    <row r="382" spans="1:11" x14ac:dyDescent="0.35">
      <c r="A382" t="s">
        <v>38</v>
      </c>
      <c r="B382">
        <v>2014</v>
      </c>
      <c r="C382">
        <v>3.46</v>
      </c>
      <c r="D382">
        <v>7.5289999999999999</v>
      </c>
      <c r="E382">
        <v>0.73299999999999998</v>
      </c>
      <c r="F382">
        <v>50.12</v>
      </c>
      <c r="G382">
        <v>0.56699999999999995</v>
      </c>
      <c r="H382">
        <v>-7.4999999999999997E-2</v>
      </c>
      <c r="I382">
        <v>0.88100000000000001</v>
      </c>
      <c r="J382">
        <v>0.52400000000000002</v>
      </c>
      <c r="K382">
        <v>0.32900000000000001</v>
      </c>
    </row>
    <row r="383" spans="1:11" x14ac:dyDescent="0.35">
      <c r="A383" t="s">
        <v>38</v>
      </c>
      <c r="B383">
        <v>2015</v>
      </c>
      <c r="C383">
        <v>4.3230000000000004</v>
      </c>
      <c r="D383">
        <v>7.5250000000000004</v>
      </c>
      <c r="E383">
        <v>0.751</v>
      </c>
      <c r="F383">
        <v>50.5</v>
      </c>
      <c r="G383">
        <v>0.47399999999999998</v>
      </c>
      <c r="H383">
        <v>-3.4000000000000002E-2</v>
      </c>
      <c r="I383">
        <v>0.88900000000000001</v>
      </c>
      <c r="J383">
        <v>0.59299999999999997</v>
      </c>
      <c r="K383">
        <v>0.35799999999999998</v>
      </c>
    </row>
    <row r="384" spans="1:11" x14ac:dyDescent="0.35">
      <c r="A384" t="s">
        <v>38</v>
      </c>
      <c r="B384">
        <v>2016</v>
      </c>
      <c r="C384">
        <v>4.0289999999999999</v>
      </c>
      <c r="D384">
        <v>7.4290000000000003</v>
      </c>
      <c r="E384">
        <v>0.61599999999999999</v>
      </c>
      <c r="F384">
        <v>50.875</v>
      </c>
      <c r="G384">
        <v>0.52500000000000002</v>
      </c>
      <c r="H384">
        <v>4.7E-2</v>
      </c>
      <c r="I384">
        <v>0.82</v>
      </c>
      <c r="J384">
        <v>0.56399999999999995</v>
      </c>
      <c r="K384">
        <v>0.46800000000000003</v>
      </c>
    </row>
    <row r="385" spans="1:11" x14ac:dyDescent="0.35">
      <c r="A385" t="s">
        <v>38</v>
      </c>
      <c r="B385">
        <v>2017</v>
      </c>
      <c r="C385">
        <v>4.5590000000000002</v>
      </c>
      <c r="D385">
        <v>7.3650000000000002</v>
      </c>
      <c r="E385">
        <v>0.66100000000000003</v>
      </c>
      <c r="F385">
        <v>51.25</v>
      </c>
      <c r="G385">
        <v>0.61499999999999999</v>
      </c>
      <c r="H385">
        <v>3.0000000000000001E-3</v>
      </c>
      <c r="I385">
        <v>0.79200000000000004</v>
      </c>
      <c r="J385">
        <v>0.58399999999999996</v>
      </c>
      <c r="K385">
        <v>0.53800000000000003</v>
      </c>
    </row>
    <row r="386" spans="1:11" x14ac:dyDescent="0.35">
      <c r="A386" t="s">
        <v>38</v>
      </c>
      <c r="B386">
        <v>2018</v>
      </c>
      <c r="C386">
        <v>4.4859999999999998</v>
      </c>
      <c r="D386">
        <v>7.3550000000000004</v>
      </c>
      <c r="E386">
        <v>0.57699999999999996</v>
      </c>
      <c r="F386">
        <v>51.625</v>
      </c>
      <c r="G386">
        <v>0.65</v>
      </c>
      <c r="H386">
        <v>0.02</v>
      </c>
      <c r="I386">
        <v>0.76300000000000001</v>
      </c>
      <c r="J386">
        <v>0.53200000000000003</v>
      </c>
      <c r="K386">
        <v>0.54400000000000004</v>
      </c>
    </row>
    <row r="387" spans="1:11" x14ac:dyDescent="0.35">
      <c r="A387" t="s">
        <v>38</v>
      </c>
      <c r="B387">
        <v>2019</v>
      </c>
      <c r="C387">
        <v>4.2510000000000003</v>
      </c>
      <c r="D387">
        <v>7.3540000000000001</v>
      </c>
      <c r="E387">
        <v>0.64</v>
      </c>
      <c r="F387">
        <v>52</v>
      </c>
      <c r="G387">
        <v>0.53700000000000003</v>
      </c>
      <c r="H387">
        <v>5.0999999999999997E-2</v>
      </c>
      <c r="I387">
        <v>0.83199999999999996</v>
      </c>
      <c r="J387">
        <v>0.55600000000000005</v>
      </c>
      <c r="K387">
        <v>0.46</v>
      </c>
    </row>
    <row r="388" spans="1:11" x14ac:dyDescent="0.35">
      <c r="A388" t="s">
        <v>38</v>
      </c>
      <c r="B388">
        <v>2022</v>
      </c>
      <c r="C388">
        <v>4.3970000000000002</v>
      </c>
      <c r="D388">
        <v>7.2530000000000001</v>
      </c>
      <c r="E388">
        <v>0.72</v>
      </c>
      <c r="F388">
        <v>53.125</v>
      </c>
      <c r="G388">
        <v>0.67900000000000005</v>
      </c>
      <c r="H388">
        <v>0.218</v>
      </c>
      <c r="I388">
        <v>0.80500000000000005</v>
      </c>
      <c r="J388">
        <v>0.58799999999999997</v>
      </c>
      <c r="K388">
        <v>0.499</v>
      </c>
    </row>
    <row r="389" spans="1:11" x14ac:dyDescent="0.35">
      <c r="A389" t="s">
        <v>38</v>
      </c>
      <c r="B389">
        <v>2023</v>
      </c>
      <c r="C389">
        <v>4.5439999999999996</v>
      </c>
      <c r="D389">
        <v>7.2539999999999996</v>
      </c>
      <c r="E389">
        <v>0.60899999999999999</v>
      </c>
      <c r="F389">
        <v>53.5</v>
      </c>
      <c r="G389">
        <v>0.58599999999999997</v>
      </c>
      <c r="H389">
        <v>0.13800000000000001</v>
      </c>
      <c r="I389">
        <v>0.755</v>
      </c>
      <c r="J389">
        <v>0.54100000000000004</v>
      </c>
      <c r="K389">
        <v>0.46700000000000003</v>
      </c>
    </row>
    <row r="390" spans="1:11" x14ac:dyDescent="0.35">
      <c r="A390" t="s">
        <v>39</v>
      </c>
      <c r="B390">
        <v>2006</v>
      </c>
      <c r="C390">
        <v>6.0629999999999997</v>
      </c>
      <c r="D390">
        <v>9.8699999999999992</v>
      </c>
      <c r="E390">
        <v>0.83599999999999997</v>
      </c>
      <c r="F390">
        <v>67.78</v>
      </c>
      <c r="G390">
        <v>0.74399999999999999</v>
      </c>
      <c r="H390">
        <v>0.161</v>
      </c>
      <c r="I390">
        <v>0.63400000000000001</v>
      </c>
      <c r="J390">
        <v>0.752</v>
      </c>
      <c r="K390">
        <v>0.34799999999999998</v>
      </c>
    </row>
    <row r="391" spans="1:11" x14ac:dyDescent="0.35">
      <c r="A391" t="s">
        <v>39</v>
      </c>
      <c r="B391">
        <v>2007</v>
      </c>
      <c r="C391">
        <v>5.6980000000000004</v>
      </c>
      <c r="D391">
        <v>9.91</v>
      </c>
      <c r="E391">
        <v>0.81499999999999995</v>
      </c>
      <c r="F391">
        <v>67.959999999999994</v>
      </c>
      <c r="G391">
        <v>0.66200000000000003</v>
      </c>
      <c r="H391">
        <v>0.23599999999999999</v>
      </c>
      <c r="I391">
        <v>0.72299999999999998</v>
      </c>
      <c r="J391">
        <v>0.70799999999999996</v>
      </c>
      <c r="K391">
        <v>0.34200000000000003</v>
      </c>
    </row>
    <row r="392" spans="1:11" x14ac:dyDescent="0.35">
      <c r="A392" t="s">
        <v>39</v>
      </c>
      <c r="B392">
        <v>2008</v>
      </c>
      <c r="C392">
        <v>5.7889999999999997</v>
      </c>
      <c r="D392">
        <v>9.9380000000000006</v>
      </c>
      <c r="E392">
        <v>0.80400000000000005</v>
      </c>
      <c r="F392">
        <v>68.14</v>
      </c>
      <c r="G392">
        <v>0.64</v>
      </c>
      <c r="H392">
        <v>7.5999999999999998E-2</v>
      </c>
      <c r="I392">
        <v>0.74099999999999999</v>
      </c>
      <c r="J392">
        <v>0.70599999999999996</v>
      </c>
      <c r="K392">
        <v>0.33</v>
      </c>
    </row>
    <row r="393" spans="1:11" x14ac:dyDescent="0.35">
      <c r="A393" t="s">
        <v>39</v>
      </c>
      <c r="B393">
        <v>2009</v>
      </c>
      <c r="C393">
        <v>6.4939999999999998</v>
      </c>
      <c r="D393">
        <v>9.9160000000000004</v>
      </c>
      <c r="E393">
        <v>0.83199999999999996</v>
      </c>
      <c r="F393">
        <v>68.319999999999993</v>
      </c>
      <c r="G393">
        <v>0.747</v>
      </c>
      <c r="H393">
        <v>0.14099999999999999</v>
      </c>
      <c r="I393">
        <v>0.73399999999999999</v>
      </c>
      <c r="J393">
        <v>0.75600000000000001</v>
      </c>
      <c r="K393">
        <v>0.3</v>
      </c>
    </row>
    <row r="394" spans="1:11" x14ac:dyDescent="0.35">
      <c r="A394" t="s">
        <v>39</v>
      </c>
      <c r="B394">
        <v>2010</v>
      </c>
      <c r="C394">
        <v>6.6360000000000001</v>
      </c>
      <c r="D394">
        <v>9.9629999999999992</v>
      </c>
      <c r="E394">
        <v>0.85699999999999998</v>
      </c>
      <c r="F394">
        <v>68.5</v>
      </c>
      <c r="G394">
        <v>0.78600000000000003</v>
      </c>
      <c r="H394">
        <v>0.1</v>
      </c>
      <c r="I394">
        <v>0.70199999999999996</v>
      </c>
      <c r="J394">
        <v>0.76</v>
      </c>
      <c r="K394">
        <v>0.3</v>
      </c>
    </row>
    <row r="395" spans="1:11" x14ac:dyDescent="0.35">
      <c r="A395" t="s">
        <v>39</v>
      </c>
      <c r="B395">
        <v>2011</v>
      </c>
      <c r="C395">
        <v>6.5259999999999998</v>
      </c>
      <c r="D395">
        <v>10.013</v>
      </c>
      <c r="E395">
        <v>0.81899999999999995</v>
      </c>
      <c r="F395">
        <v>68.680000000000007</v>
      </c>
      <c r="G395">
        <v>0.70099999999999996</v>
      </c>
      <c r="H395">
        <v>0.104</v>
      </c>
      <c r="I395">
        <v>0.753</v>
      </c>
      <c r="J395">
        <v>0.75800000000000001</v>
      </c>
      <c r="K395">
        <v>0.317</v>
      </c>
    </row>
    <row r="396" spans="1:11" x14ac:dyDescent="0.35">
      <c r="A396" t="s">
        <v>39</v>
      </c>
      <c r="B396">
        <v>2012</v>
      </c>
      <c r="C396">
        <v>6.5990000000000002</v>
      </c>
      <c r="D396">
        <v>10.063000000000001</v>
      </c>
      <c r="E396">
        <v>0.85499999999999998</v>
      </c>
      <c r="F396">
        <v>68.86</v>
      </c>
      <c r="G396">
        <v>0.73399999999999999</v>
      </c>
      <c r="H396">
        <v>0.186</v>
      </c>
      <c r="I396">
        <v>0.78200000000000003</v>
      </c>
      <c r="J396">
        <v>0.73599999999999999</v>
      </c>
      <c r="K396">
        <v>0.28799999999999998</v>
      </c>
    </row>
    <row r="397" spans="1:11" x14ac:dyDescent="0.35">
      <c r="A397" t="s">
        <v>39</v>
      </c>
      <c r="B397">
        <v>2013</v>
      </c>
      <c r="C397">
        <v>6.74</v>
      </c>
      <c r="D397">
        <v>10.086</v>
      </c>
      <c r="E397">
        <v>0.86199999999999999</v>
      </c>
      <c r="F397">
        <v>69.040000000000006</v>
      </c>
      <c r="G397">
        <v>0.73699999999999999</v>
      </c>
      <c r="H397">
        <v>7.6999999999999999E-2</v>
      </c>
      <c r="I397">
        <v>0.74099999999999999</v>
      </c>
      <c r="J397">
        <v>0.79100000000000004</v>
      </c>
      <c r="K397">
        <v>0.28499999999999998</v>
      </c>
    </row>
    <row r="398" spans="1:11" x14ac:dyDescent="0.35">
      <c r="A398" t="s">
        <v>39</v>
      </c>
      <c r="B398">
        <v>2014</v>
      </c>
      <c r="C398">
        <v>6.8440000000000003</v>
      </c>
      <c r="D398">
        <v>10.093999999999999</v>
      </c>
      <c r="E398">
        <v>0.86199999999999999</v>
      </c>
      <c r="F398">
        <v>69.22</v>
      </c>
      <c r="G398">
        <v>0.73299999999999998</v>
      </c>
      <c r="H398">
        <v>0.20899999999999999</v>
      </c>
      <c r="I398">
        <v>0.75800000000000001</v>
      </c>
      <c r="J398">
        <v>0.8</v>
      </c>
      <c r="K398">
        <v>0.27600000000000002</v>
      </c>
    </row>
    <row r="399" spans="1:11" x14ac:dyDescent="0.35">
      <c r="A399" t="s">
        <v>39</v>
      </c>
      <c r="B399">
        <v>2015</v>
      </c>
      <c r="C399">
        <v>6.5330000000000004</v>
      </c>
      <c r="D399">
        <v>10.105</v>
      </c>
      <c r="E399">
        <v>0.82699999999999996</v>
      </c>
      <c r="F399">
        <v>69.400000000000006</v>
      </c>
      <c r="G399">
        <v>0.76900000000000002</v>
      </c>
      <c r="H399">
        <v>3.2000000000000001E-2</v>
      </c>
      <c r="I399">
        <v>0.81200000000000006</v>
      </c>
      <c r="J399">
        <v>0.752</v>
      </c>
      <c r="K399">
        <v>0.33300000000000002</v>
      </c>
    </row>
    <row r="400" spans="1:11" x14ac:dyDescent="0.35">
      <c r="A400" t="s">
        <v>39</v>
      </c>
      <c r="B400">
        <v>2016</v>
      </c>
      <c r="C400">
        <v>6.5789999999999997</v>
      </c>
      <c r="D400">
        <v>10.11</v>
      </c>
      <c r="E400">
        <v>0.84099999999999997</v>
      </c>
      <c r="F400">
        <v>69.55</v>
      </c>
      <c r="G400">
        <v>0.65200000000000002</v>
      </c>
      <c r="H400">
        <v>9.4E-2</v>
      </c>
      <c r="I400">
        <v>0.85799999999999998</v>
      </c>
      <c r="J400">
        <v>0.79200000000000004</v>
      </c>
      <c r="K400">
        <v>0.28299999999999997</v>
      </c>
    </row>
    <row r="401" spans="1:11" x14ac:dyDescent="0.35">
      <c r="A401" t="s">
        <v>39</v>
      </c>
      <c r="B401">
        <v>2017</v>
      </c>
      <c r="C401">
        <v>6.32</v>
      </c>
      <c r="D401">
        <v>10.108000000000001</v>
      </c>
      <c r="E401">
        <v>0.88</v>
      </c>
      <c r="F401">
        <v>69.7</v>
      </c>
      <c r="G401">
        <v>0.79</v>
      </c>
      <c r="H401">
        <v>-2.8000000000000001E-2</v>
      </c>
      <c r="I401">
        <v>0.83599999999999997</v>
      </c>
      <c r="J401">
        <v>0.76500000000000001</v>
      </c>
      <c r="K401">
        <v>0.29099999999999998</v>
      </c>
    </row>
    <row r="402" spans="1:11" x14ac:dyDescent="0.35">
      <c r="A402" t="s">
        <v>39</v>
      </c>
      <c r="B402">
        <v>2018</v>
      </c>
      <c r="C402">
        <v>6.4359999999999999</v>
      </c>
      <c r="D402">
        <v>10.130000000000001</v>
      </c>
      <c r="E402">
        <v>0.89</v>
      </c>
      <c r="F402">
        <v>69.849999999999994</v>
      </c>
      <c r="G402">
        <v>0.78900000000000003</v>
      </c>
      <c r="H402">
        <v>-6.8000000000000005E-2</v>
      </c>
      <c r="I402">
        <v>0.81599999999999995</v>
      </c>
      <c r="J402">
        <v>0.755</v>
      </c>
      <c r="K402">
        <v>0.27600000000000002</v>
      </c>
    </row>
    <row r="403" spans="1:11" x14ac:dyDescent="0.35">
      <c r="A403" t="s">
        <v>39</v>
      </c>
      <c r="B403">
        <v>2019</v>
      </c>
      <c r="C403">
        <v>5.9420000000000002</v>
      </c>
      <c r="D403">
        <v>10.119</v>
      </c>
      <c r="E403">
        <v>0.86899999999999999</v>
      </c>
      <c r="F403">
        <v>70</v>
      </c>
      <c r="G403">
        <v>0.65900000000000003</v>
      </c>
      <c r="H403">
        <v>-0.11</v>
      </c>
      <c r="I403">
        <v>0.86</v>
      </c>
      <c r="J403">
        <v>0.74099999999999999</v>
      </c>
      <c r="K403">
        <v>0.33700000000000002</v>
      </c>
    </row>
    <row r="404" spans="1:11" x14ac:dyDescent="0.35">
      <c r="A404" t="s">
        <v>39</v>
      </c>
      <c r="B404">
        <v>2020</v>
      </c>
      <c r="C404">
        <v>6.1509999999999998</v>
      </c>
      <c r="D404">
        <v>10.042</v>
      </c>
      <c r="E404">
        <v>0.88800000000000001</v>
      </c>
      <c r="F404">
        <v>70.150000000000006</v>
      </c>
      <c r="G404">
        <v>0.78100000000000003</v>
      </c>
      <c r="H404">
        <v>2.5999999999999999E-2</v>
      </c>
      <c r="I404">
        <v>0.81200000000000006</v>
      </c>
      <c r="J404">
        <v>0.753</v>
      </c>
      <c r="K404">
        <v>0.33600000000000002</v>
      </c>
    </row>
    <row r="405" spans="1:11" x14ac:dyDescent="0.35">
      <c r="A405" t="s">
        <v>39</v>
      </c>
      <c r="B405">
        <v>2021</v>
      </c>
      <c r="C405">
        <v>6.4359999999999999</v>
      </c>
      <c r="D405">
        <v>10.143000000000001</v>
      </c>
      <c r="E405">
        <v>0.89100000000000001</v>
      </c>
      <c r="F405">
        <v>70.3</v>
      </c>
      <c r="G405">
        <v>0.80300000000000005</v>
      </c>
      <c r="H405">
        <v>-5.1999999999999998E-2</v>
      </c>
      <c r="I405">
        <v>0.85899999999999999</v>
      </c>
      <c r="J405">
        <v>0.73499999999999999</v>
      </c>
      <c r="K405">
        <v>0.221</v>
      </c>
    </row>
    <row r="406" spans="1:11" x14ac:dyDescent="0.35">
      <c r="A406" t="s">
        <v>39</v>
      </c>
      <c r="B406">
        <v>2022</v>
      </c>
      <c r="C406">
        <v>6.415</v>
      </c>
      <c r="D406">
        <v>10.161</v>
      </c>
      <c r="E406">
        <v>0.88700000000000001</v>
      </c>
      <c r="F406">
        <v>70.45</v>
      </c>
      <c r="G406">
        <v>0.79300000000000004</v>
      </c>
      <c r="H406">
        <v>-1.4E-2</v>
      </c>
      <c r="I406">
        <v>0.79600000000000004</v>
      </c>
      <c r="J406">
        <v>0.77500000000000002</v>
      </c>
      <c r="K406">
        <v>0.253</v>
      </c>
    </row>
    <row r="407" spans="1:11" x14ac:dyDescent="0.35">
      <c r="A407" t="s">
        <v>39</v>
      </c>
      <c r="B407">
        <v>2023</v>
      </c>
      <c r="C407">
        <v>6.23</v>
      </c>
      <c r="D407">
        <v>10.154999999999999</v>
      </c>
      <c r="E407">
        <v>0.874</v>
      </c>
      <c r="F407">
        <v>70.599999999999994</v>
      </c>
      <c r="G407">
        <v>0.81499999999999995</v>
      </c>
      <c r="H407">
        <v>-2.7E-2</v>
      </c>
      <c r="I407">
        <v>0.83599999999999997</v>
      </c>
      <c r="J407">
        <v>0.77900000000000003</v>
      </c>
      <c r="K407">
        <v>0.26300000000000001</v>
      </c>
    </row>
    <row r="408" spans="1:11" x14ac:dyDescent="0.35">
      <c r="A408" t="s">
        <v>40</v>
      </c>
      <c r="B408">
        <v>2006</v>
      </c>
      <c r="C408">
        <v>4.5599999999999996</v>
      </c>
      <c r="D408">
        <v>8.6959999999999997</v>
      </c>
      <c r="E408">
        <v>0.747</v>
      </c>
      <c r="F408">
        <v>65.66</v>
      </c>
      <c r="J408">
        <v>0.65800000000000003</v>
      </c>
      <c r="K408">
        <v>0.17</v>
      </c>
    </row>
    <row r="409" spans="1:11" x14ac:dyDescent="0.35">
      <c r="A409" t="s">
        <v>40</v>
      </c>
      <c r="B409">
        <v>2007</v>
      </c>
      <c r="C409">
        <v>4.8630000000000004</v>
      </c>
      <c r="D409">
        <v>8.8239999999999998</v>
      </c>
      <c r="E409">
        <v>0.81100000000000005</v>
      </c>
      <c r="F409">
        <v>65.92</v>
      </c>
      <c r="H409">
        <v>-0.182</v>
      </c>
      <c r="J409">
        <v>0.66400000000000003</v>
      </c>
      <c r="K409">
        <v>0.159</v>
      </c>
    </row>
    <row r="410" spans="1:11" x14ac:dyDescent="0.35">
      <c r="A410" t="s">
        <v>40</v>
      </c>
      <c r="B410">
        <v>2008</v>
      </c>
      <c r="C410">
        <v>4.8460000000000001</v>
      </c>
      <c r="D410">
        <v>8.9109999999999996</v>
      </c>
      <c r="E410">
        <v>0.748</v>
      </c>
      <c r="F410">
        <v>66.180000000000007</v>
      </c>
      <c r="G410">
        <v>0.85299999999999998</v>
      </c>
      <c r="H410">
        <v>-9.8000000000000004E-2</v>
      </c>
      <c r="J410">
        <v>0.70499999999999996</v>
      </c>
      <c r="K410">
        <v>0.14699999999999999</v>
      </c>
    </row>
    <row r="411" spans="1:11" x14ac:dyDescent="0.35">
      <c r="A411" t="s">
        <v>40</v>
      </c>
      <c r="B411">
        <v>2009</v>
      </c>
      <c r="C411">
        <v>4.4539999999999997</v>
      </c>
      <c r="D411">
        <v>8.9960000000000004</v>
      </c>
      <c r="E411">
        <v>0.79800000000000004</v>
      </c>
      <c r="F411">
        <v>66.44</v>
      </c>
      <c r="G411">
        <v>0.77100000000000002</v>
      </c>
      <c r="H411">
        <v>-0.16600000000000001</v>
      </c>
      <c r="J411">
        <v>0.67</v>
      </c>
      <c r="K411">
        <v>0.16200000000000001</v>
      </c>
    </row>
    <row r="412" spans="1:11" x14ac:dyDescent="0.35">
      <c r="A412" t="s">
        <v>40</v>
      </c>
      <c r="B412">
        <v>2010</v>
      </c>
      <c r="C412">
        <v>4.6529999999999996</v>
      </c>
      <c r="D412">
        <v>9.0920000000000005</v>
      </c>
      <c r="E412">
        <v>0.76800000000000002</v>
      </c>
      <c r="F412">
        <v>66.7</v>
      </c>
      <c r="G412">
        <v>0.80500000000000005</v>
      </c>
      <c r="H412">
        <v>-0.13900000000000001</v>
      </c>
      <c r="J412">
        <v>0.65800000000000003</v>
      </c>
      <c r="K412">
        <v>0.158</v>
      </c>
    </row>
    <row r="413" spans="1:11" x14ac:dyDescent="0.35">
      <c r="A413" t="s">
        <v>40</v>
      </c>
      <c r="B413">
        <v>2011</v>
      </c>
      <c r="C413">
        <v>5.0369999999999999</v>
      </c>
      <c r="D413">
        <v>9.1780000000000008</v>
      </c>
      <c r="E413">
        <v>0.78700000000000003</v>
      </c>
      <c r="F413">
        <v>66.959999999999994</v>
      </c>
      <c r="G413">
        <v>0.82399999999999995</v>
      </c>
      <c r="H413">
        <v>-0.192</v>
      </c>
      <c r="J413">
        <v>0.71</v>
      </c>
      <c r="K413">
        <v>0.13400000000000001</v>
      </c>
    </row>
    <row r="414" spans="1:11" x14ac:dyDescent="0.35">
      <c r="A414" t="s">
        <v>40</v>
      </c>
      <c r="B414">
        <v>2012</v>
      </c>
      <c r="C414">
        <v>5.0949999999999998</v>
      </c>
      <c r="D414">
        <v>9.2469999999999999</v>
      </c>
      <c r="E414">
        <v>0.78800000000000003</v>
      </c>
      <c r="F414">
        <v>67.22</v>
      </c>
      <c r="G414">
        <v>0.80800000000000005</v>
      </c>
      <c r="H414">
        <v>-0.19</v>
      </c>
      <c r="J414">
        <v>0.68899999999999995</v>
      </c>
      <c r="K414">
        <v>0.159</v>
      </c>
    </row>
    <row r="415" spans="1:11" x14ac:dyDescent="0.35">
      <c r="A415" t="s">
        <v>40</v>
      </c>
      <c r="B415">
        <v>2013</v>
      </c>
      <c r="C415">
        <v>5.2409999999999997</v>
      </c>
      <c r="D415">
        <v>9.3149999999999995</v>
      </c>
      <c r="E415">
        <v>0.77800000000000002</v>
      </c>
      <c r="F415">
        <v>67.48</v>
      </c>
      <c r="G415">
        <v>0.80500000000000005</v>
      </c>
      <c r="H415">
        <v>-0.16300000000000001</v>
      </c>
      <c r="J415">
        <v>0.71699999999999997</v>
      </c>
      <c r="K415">
        <v>0.14199999999999999</v>
      </c>
    </row>
    <row r="416" spans="1:11" x14ac:dyDescent="0.35">
      <c r="A416" t="s">
        <v>40</v>
      </c>
      <c r="B416">
        <v>2014</v>
      </c>
      <c r="C416">
        <v>5.1959999999999997</v>
      </c>
      <c r="D416">
        <v>9.3800000000000008</v>
      </c>
      <c r="E416">
        <v>0.82</v>
      </c>
      <c r="F416">
        <v>67.739999999999995</v>
      </c>
      <c r="H416">
        <v>-0.222</v>
      </c>
      <c r="J416">
        <v>0.71</v>
      </c>
      <c r="K416">
        <v>0.112</v>
      </c>
    </row>
    <row r="417" spans="1:11" x14ac:dyDescent="0.35">
      <c r="A417" t="s">
        <v>40</v>
      </c>
      <c r="B417">
        <v>2015</v>
      </c>
      <c r="C417">
        <v>5.3040000000000003</v>
      </c>
      <c r="D417">
        <v>9.4420000000000002</v>
      </c>
      <c r="E417">
        <v>0.79400000000000004</v>
      </c>
      <c r="F417">
        <v>68</v>
      </c>
      <c r="H417">
        <v>-0.25</v>
      </c>
      <c r="J417">
        <v>0.66700000000000004</v>
      </c>
      <c r="K417">
        <v>0.17100000000000001</v>
      </c>
    </row>
    <row r="418" spans="1:11" x14ac:dyDescent="0.35">
      <c r="A418" t="s">
        <v>40</v>
      </c>
      <c r="B418">
        <v>2016</v>
      </c>
      <c r="C418">
        <v>5.3250000000000002</v>
      </c>
      <c r="D418">
        <v>9.5030000000000001</v>
      </c>
      <c r="E418">
        <v>0.74199999999999999</v>
      </c>
      <c r="F418">
        <v>68.125</v>
      </c>
      <c r="H418">
        <v>-0.23300000000000001</v>
      </c>
      <c r="J418">
        <v>0.68300000000000005</v>
      </c>
      <c r="K418">
        <v>0.14599999999999999</v>
      </c>
    </row>
    <row r="419" spans="1:11" x14ac:dyDescent="0.35">
      <c r="A419" t="s">
        <v>40</v>
      </c>
      <c r="B419">
        <v>2017</v>
      </c>
      <c r="C419">
        <v>5.0990000000000002</v>
      </c>
      <c r="D419">
        <v>9.5640000000000001</v>
      </c>
      <c r="E419">
        <v>0.77200000000000002</v>
      </c>
      <c r="F419">
        <v>68.25</v>
      </c>
      <c r="G419">
        <v>0.878</v>
      </c>
      <c r="H419">
        <v>-0.18</v>
      </c>
      <c r="J419">
        <v>0.68200000000000005</v>
      </c>
      <c r="K419">
        <v>0.214</v>
      </c>
    </row>
    <row r="420" spans="1:11" x14ac:dyDescent="0.35">
      <c r="A420" t="s">
        <v>40</v>
      </c>
      <c r="B420">
        <v>2018</v>
      </c>
      <c r="C420">
        <v>5.1310000000000002</v>
      </c>
      <c r="D420">
        <v>9.625</v>
      </c>
      <c r="E420">
        <v>0.78800000000000003</v>
      </c>
      <c r="F420">
        <v>68.375</v>
      </c>
      <c r="G420">
        <v>0.89500000000000002</v>
      </c>
      <c r="H420">
        <v>-0.16400000000000001</v>
      </c>
      <c r="J420">
        <v>0.72199999999999998</v>
      </c>
      <c r="K420">
        <v>0.19</v>
      </c>
    </row>
    <row r="421" spans="1:11" x14ac:dyDescent="0.35">
      <c r="A421" t="s">
        <v>40</v>
      </c>
      <c r="B421">
        <v>2019</v>
      </c>
      <c r="C421">
        <v>5.1440000000000001</v>
      </c>
      <c r="D421">
        <v>9.6790000000000003</v>
      </c>
      <c r="E421">
        <v>0.82199999999999995</v>
      </c>
      <c r="F421">
        <v>68.5</v>
      </c>
      <c r="G421">
        <v>0.92700000000000005</v>
      </c>
      <c r="H421">
        <v>-0.17799999999999999</v>
      </c>
      <c r="J421">
        <v>0.76</v>
      </c>
      <c r="K421">
        <v>0.14699999999999999</v>
      </c>
    </row>
    <row r="422" spans="1:11" x14ac:dyDescent="0.35">
      <c r="A422" t="s">
        <v>40</v>
      </c>
      <c r="B422">
        <v>2020</v>
      </c>
      <c r="C422">
        <v>5.7709999999999999</v>
      </c>
      <c r="D422">
        <v>9.6989999999999998</v>
      </c>
      <c r="E422">
        <v>0.80800000000000005</v>
      </c>
      <c r="F422">
        <v>68.625</v>
      </c>
      <c r="G422">
        <v>0.89100000000000001</v>
      </c>
      <c r="H422">
        <v>-0.109</v>
      </c>
      <c r="J422">
        <v>0.66300000000000003</v>
      </c>
      <c r="K422">
        <v>0.245</v>
      </c>
    </row>
    <row r="423" spans="1:11" x14ac:dyDescent="0.35">
      <c r="A423" t="s">
        <v>40</v>
      </c>
      <c r="B423">
        <v>2021</v>
      </c>
      <c r="C423">
        <v>5.8630000000000004</v>
      </c>
      <c r="D423">
        <v>9.7789999999999999</v>
      </c>
      <c r="E423">
        <v>0.85599999999999998</v>
      </c>
      <c r="F423">
        <v>68.75</v>
      </c>
      <c r="G423">
        <v>0.875</v>
      </c>
      <c r="H423">
        <v>0.02</v>
      </c>
      <c r="J423">
        <v>0.69799999999999995</v>
      </c>
      <c r="K423">
        <v>0.24</v>
      </c>
    </row>
    <row r="424" spans="1:11" x14ac:dyDescent="0.35">
      <c r="A424" t="s">
        <v>40</v>
      </c>
      <c r="B424">
        <v>2023</v>
      </c>
      <c r="C424">
        <v>6.1449999999999996</v>
      </c>
      <c r="D424">
        <v>9.8610000000000007</v>
      </c>
      <c r="E424">
        <v>0.79700000000000004</v>
      </c>
      <c r="F424">
        <v>69</v>
      </c>
      <c r="G424">
        <v>0.79300000000000004</v>
      </c>
      <c r="H424">
        <v>-3.2000000000000001E-2</v>
      </c>
      <c r="J424">
        <v>0.70799999999999996</v>
      </c>
      <c r="K424">
        <v>0.21</v>
      </c>
    </row>
    <row r="425" spans="1:11" x14ac:dyDescent="0.35">
      <c r="A425" t="s">
        <v>41</v>
      </c>
      <c r="B425">
        <v>2006</v>
      </c>
      <c r="C425">
        <v>6.0250000000000004</v>
      </c>
      <c r="D425">
        <v>9.2769999999999992</v>
      </c>
      <c r="E425">
        <v>0.91</v>
      </c>
      <c r="F425">
        <v>66.319999999999993</v>
      </c>
      <c r="G425">
        <v>0.80500000000000005</v>
      </c>
      <c r="H425">
        <v>-2.1000000000000001E-2</v>
      </c>
      <c r="I425">
        <v>0.80800000000000005</v>
      </c>
      <c r="J425">
        <v>0.77600000000000002</v>
      </c>
      <c r="K425">
        <v>0.32600000000000001</v>
      </c>
    </row>
    <row r="426" spans="1:11" x14ac:dyDescent="0.35">
      <c r="A426" t="s">
        <v>41</v>
      </c>
      <c r="B426">
        <v>2007</v>
      </c>
      <c r="C426">
        <v>6.1379999999999999</v>
      </c>
      <c r="D426">
        <v>9.33</v>
      </c>
      <c r="E426">
        <v>0.89400000000000002</v>
      </c>
      <c r="F426">
        <v>66.540000000000006</v>
      </c>
      <c r="G426">
        <v>0.78600000000000003</v>
      </c>
      <c r="H426">
        <v>-4.5999999999999999E-2</v>
      </c>
      <c r="I426">
        <v>0.86</v>
      </c>
      <c r="J426">
        <v>0.77400000000000002</v>
      </c>
      <c r="K426">
        <v>0.28699999999999998</v>
      </c>
    </row>
    <row r="427" spans="1:11" x14ac:dyDescent="0.35">
      <c r="A427" t="s">
        <v>41</v>
      </c>
      <c r="B427">
        <v>2008</v>
      </c>
      <c r="C427">
        <v>6.1680000000000001</v>
      </c>
      <c r="D427">
        <v>9.3510000000000009</v>
      </c>
      <c r="E427">
        <v>0.88</v>
      </c>
      <c r="F427">
        <v>66.760000000000005</v>
      </c>
      <c r="G427">
        <v>0.79500000000000004</v>
      </c>
      <c r="H427">
        <v>-4.7E-2</v>
      </c>
      <c r="I427">
        <v>0.76300000000000001</v>
      </c>
      <c r="J427">
        <v>0.76800000000000002</v>
      </c>
      <c r="K427">
        <v>0.307</v>
      </c>
    </row>
    <row r="428" spans="1:11" x14ac:dyDescent="0.35">
      <c r="A428" t="s">
        <v>41</v>
      </c>
      <c r="B428">
        <v>2009</v>
      </c>
      <c r="C428">
        <v>6.2720000000000002</v>
      </c>
      <c r="D428">
        <v>9.3510000000000009</v>
      </c>
      <c r="E428">
        <v>0.88600000000000001</v>
      </c>
      <c r="F428">
        <v>66.98</v>
      </c>
      <c r="G428">
        <v>0.75700000000000001</v>
      </c>
      <c r="H428">
        <v>-0.06</v>
      </c>
      <c r="I428">
        <v>0.83699999999999997</v>
      </c>
      <c r="J428">
        <v>0.78600000000000003</v>
      </c>
      <c r="K428">
        <v>0.27300000000000002</v>
      </c>
    </row>
    <row r="429" spans="1:11" x14ac:dyDescent="0.35">
      <c r="A429" t="s">
        <v>41</v>
      </c>
      <c r="B429">
        <v>2010</v>
      </c>
      <c r="C429">
        <v>6.4080000000000004</v>
      </c>
      <c r="D429">
        <v>9.3829999999999991</v>
      </c>
      <c r="E429">
        <v>0.89300000000000002</v>
      </c>
      <c r="F429">
        <v>67.2</v>
      </c>
      <c r="G429">
        <v>0.81599999999999995</v>
      </c>
      <c r="H429">
        <v>-5.5E-2</v>
      </c>
      <c r="I429">
        <v>0.81499999999999995</v>
      </c>
      <c r="J429">
        <v>0.79200000000000004</v>
      </c>
      <c r="K429">
        <v>0.26500000000000001</v>
      </c>
    </row>
    <row r="430" spans="1:11" x14ac:dyDescent="0.35">
      <c r="A430" t="s">
        <v>41</v>
      </c>
      <c r="B430">
        <v>2011</v>
      </c>
      <c r="C430">
        <v>6.4640000000000004</v>
      </c>
      <c r="D430">
        <v>9.44</v>
      </c>
      <c r="E430">
        <v>0.90400000000000003</v>
      </c>
      <c r="F430">
        <v>67.42</v>
      </c>
      <c r="G430">
        <v>0.81100000000000005</v>
      </c>
      <c r="H430">
        <v>-7.9000000000000001E-2</v>
      </c>
      <c r="I430">
        <v>0.84699999999999998</v>
      </c>
      <c r="J430">
        <v>0.78500000000000003</v>
      </c>
      <c r="K430">
        <v>0.28599999999999998</v>
      </c>
    </row>
    <row r="431" spans="1:11" x14ac:dyDescent="0.35">
      <c r="A431" t="s">
        <v>41</v>
      </c>
      <c r="B431">
        <v>2012</v>
      </c>
      <c r="C431">
        <v>6.375</v>
      </c>
      <c r="D431">
        <v>9.468</v>
      </c>
      <c r="E431">
        <v>0.91400000000000003</v>
      </c>
      <c r="F431">
        <v>67.64</v>
      </c>
      <c r="G431">
        <v>0.82799999999999996</v>
      </c>
      <c r="H431">
        <v>-1.4999999999999999E-2</v>
      </c>
      <c r="I431">
        <v>0.86799999999999999</v>
      </c>
      <c r="J431">
        <v>0.82899999999999996</v>
      </c>
      <c r="K431">
        <v>0.29399999999999998</v>
      </c>
    </row>
    <row r="432" spans="1:11" x14ac:dyDescent="0.35">
      <c r="A432" t="s">
        <v>41</v>
      </c>
      <c r="B432">
        <v>2013</v>
      </c>
      <c r="C432">
        <v>6.6070000000000002</v>
      </c>
      <c r="D432">
        <v>9.5079999999999991</v>
      </c>
      <c r="E432">
        <v>0.90100000000000002</v>
      </c>
      <c r="F432">
        <v>67.86</v>
      </c>
      <c r="G432">
        <v>0.84099999999999997</v>
      </c>
      <c r="H432">
        <v>-7.5999999999999998E-2</v>
      </c>
      <c r="I432">
        <v>0.89800000000000002</v>
      </c>
      <c r="J432">
        <v>0.81499999999999995</v>
      </c>
      <c r="K432">
        <v>0.27800000000000002</v>
      </c>
    </row>
    <row r="433" spans="1:11" x14ac:dyDescent="0.35">
      <c r="A433" t="s">
        <v>41</v>
      </c>
      <c r="B433">
        <v>2014</v>
      </c>
      <c r="C433">
        <v>6.4489999999999998</v>
      </c>
      <c r="D433">
        <v>9.5419999999999998</v>
      </c>
      <c r="E433">
        <v>0.90700000000000003</v>
      </c>
      <c r="F433">
        <v>68.08</v>
      </c>
      <c r="G433">
        <v>0.80100000000000005</v>
      </c>
      <c r="H433">
        <v>-9.6000000000000002E-2</v>
      </c>
      <c r="I433">
        <v>0.88700000000000001</v>
      </c>
      <c r="J433">
        <v>0.82499999999999996</v>
      </c>
      <c r="K433">
        <v>0.27800000000000002</v>
      </c>
    </row>
    <row r="434" spans="1:11" x14ac:dyDescent="0.35">
      <c r="A434" t="s">
        <v>41</v>
      </c>
      <c r="B434">
        <v>2015</v>
      </c>
      <c r="C434">
        <v>6.3879999999999999</v>
      </c>
      <c r="D434">
        <v>9.5619999999999994</v>
      </c>
      <c r="E434">
        <v>0.89</v>
      </c>
      <c r="F434">
        <v>68.3</v>
      </c>
      <c r="G434">
        <v>0.79100000000000004</v>
      </c>
      <c r="H434">
        <v>-0.106</v>
      </c>
      <c r="I434">
        <v>0.84299999999999997</v>
      </c>
      <c r="J434">
        <v>0.80300000000000005</v>
      </c>
      <c r="K434">
        <v>0.29199999999999998</v>
      </c>
    </row>
    <row r="435" spans="1:11" x14ac:dyDescent="0.35">
      <c r="A435" t="s">
        <v>41</v>
      </c>
      <c r="B435">
        <v>2016</v>
      </c>
      <c r="C435">
        <v>6.234</v>
      </c>
      <c r="D435">
        <v>9.5719999999999992</v>
      </c>
      <c r="E435">
        <v>0.88200000000000001</v>
      </c>
      <c r="F435">
        <v>68.474999999999994</v>
      </c>
      <c r="G435">
        <v>0.83499999999999996</v>
      </c>
      <c r="H435">
        <v>-0.106</v>
      </c>
      <c r="I435">
        <v>0.89800000000000002</v>
      </c>
      <c r="J435">
        <v>0.77</v>
      </c>
      <c r="K435">
        <v>0.29399999999999998</v>
      </c>
    </row>
    <row r="436" spans="1:11" x14ac:dyDescent="0.35">
      <c r="A436" t="s">
        <v>41</v>
      </c>
      <c r="B436">
        <v>2017</v>
      </c>
      <c r="C436">
        <v>6.157</v>
      </c>
      <c r="D436">
        <v>9.57</v>
      </c>
      <c r="E436">
        <v>0.90900000000000003</v>
      </c>
      <c r="F436">
        <v>68.650000000000006</v>
      </c>
      <c r="G436">
        <v>0.83799999999999997</v>
      </c>
      <c r="H436">
        <v>-0.16300000000000001</v>
      </c>
      <c r="I436">
        <v>0.875</v>
      </c>
      <c r="J436">
        <v>0.79</v>
      </c>
      <c r="K436">
        <v>0.29899999999999999</v>
      </c>
    </row>
    <row r="437" spans="1:11" x14ac:dyDescent="0.35">
      <c r="A437" t="s">
        <v>41</v>
      </c>
      <c r="B437">
        <v>2018</v>
      </c>
      <c r="C437">
        <v>5.984</v>
      </c>
      <c r="D437">
        <v>9.577</v>
      </c>
      <c r="E437">
        <v>0.871</v>
      </c>
      <c r="F437">
        <v>68.825000000000003</v>
      </c>
      <c r="G437">
        <v>0.85099999999999998</v>
      </c>
      <c r="H437">
        <v>-0.154</v>
      </c>
      <c r="I437">
        <v>0.85499999999999998</v>
      </c>
      <c r="J437">
        <v>0.77500000000000002</v>
      </c>
      <c r="K437">
        <v>0.30099999999999999</v>
      </c>
    </row>
    <row r="438" spans="1:11" x14ac:dyDescent="0.35">
      <c r="A438" t="s">
        <v>41</v>
      </c>
      <c r="B438">
        <v>2019</v>
      </c>
      <c r="C438">
        <v>6.35</v>
      </c>
      <c r="D438">
        <v>9.59</v>
      </c>
      <c r="E438">
        <v>0.873</v>
      </c>
      <c r="F438">
        <v>69</v>
      </c>
      <c r="G438">
        <v>0.82199999999999995</v>
      </c>
      <c r="H438">
        <v>-0.17699999999999999</v>
      </c>
      <c r="I438">
        <v>0.85399999999999998</v>
      </c>
      <c r="J438">
        <v>0.79100000000000004</v>
      </c>
      <c r="K438">
        <v>0.32200000000000001</v>
      </c>
    </row>
    <row r="439" spans="1:11" x14ac:dyDescent="0.35">
      <c r="A439" t="s">
        <v>41</v>
      </c>
      <c r="B439">
        <v>2020</v>
      </c>
      <c r="C439">
        <v>5.7089999999999996</v>
      </c>
      <c r="D439">
        <v>9.5</v>
      </c>
      <c r="E439">
        <v>0.79700000000000004</v>
      </c>
      <c r="F439">
        <v>69.174999999999997</v>
      </c>
      <c r="G439">
        <v>0.84</v>
      </c>
      <c r="H439">
        <v>-9.0999999999999998E-2</v>
      </c>
      <c r="I439">
        <v>0.80800000000000005</v>
      </c>
      <c r="J439">
        <v>0.75900000000000001</v>
      </c>
      <c r="K439">
        <v>0.34</v>
      </c>
    </row>
    <row r="440" spans="1:11" x14ac:dyDescent="0.35">
      <c r="A440" t="s">
        <v>41</v>
      </c>
      <c r="B440">
        <v>2021</v>
      </c>
      <c r="C440">
        <v>5.29</v>
      </c>
      <c r="D440">
        <v>9.593</v>
      </c>
      <c r="E440">
        <v>0.79300000000000004</v>
      </c>
      <c r="F440">
        <v>69.349999999999994</v>
      </c>
      <c r="G440">
        <v>0.77500000000000002</v>
      </c>
      <c r="H440">
        <v>-6.5000000000000002E-2</v>
      </c>
      <c r="I440">
        <v>0.83099999999999996</v>
      </c>
      <c r="J440">
        <v>0.752</v>
      </c>
      <c r="K440">
        <v>0.34799999999999998</v>
      </c>
    </row>
    <row r="441" spans="1:11" x14ac:dyDescent="0.35">
      <c r="A441" t="s">
        <v>41</v>
      </c>
      <c r="B441">
        <v>2022</v>
      </c>
      <c r="C441">
        <v>5.8920000000000003</v>
      </c>
      <c r="D441">
        <v>9.6579999999999995</v>
      </c>
      <c r="E441">
        <v>0.877</v>
      </c>
      <c r="F441">
        <v>69.525000000000006</v>
      </c>
      <c r="G441">
        <v>0.79900000000000004</v>
      </c>
      <c r="H441">
        <v>-0.16400000000000001</v>
      </c>
      <c r="I441">
        <v>0.86299999999999999</v>
      </c>
      <c r="J441">
        <v>0.76200000000000001</v>
      </c>
      <c r="K441">
        <v>0.30599999999999999</v>
      </c>
    </row>
    <row r="442" spans="1:11" x14ac:dyDescent="0.35">
      <c r="A442" t="s">
        <v>41</v>
      </c>
      <c r="B442">
        <v>2023</v>
      </c>
      <c r="C442">
        <v>5.9039999999999999</v>
      </c>
      <c r="D442">
        <v>9.6669999999999998</v>
      </c>
      <c r="E442">
        <v>0.83299999999999996</v>
      </c>
      <c r="F442">
        <v>69.7</v>
      </c>
      <c r="G442">
        <v>0.82299999999999995</v>
      </c>
      <c r="H442">
        <v>-0.14199999999999999</v>
      </c>
      <c r="I442">
        <v>0.87</v>
      </c>
      <c r="J442">
        <v>0.754</v>
      </c>
      <c r="K442">
        <v>0.28499999999999998</v>
      </c>
    </row>
    <row r="443" spans="1:11" x14ac:dyDescent="0.35">
      <c r="A443" t="s">
        <v>42</v>
      </c>
      <c r="B443">
        <v>2009</v>
      </c>
      <c r="C443">
        <v>3.476</v>
      </c>
      <c r="D443">
        <v>7.9989999999999997</v>
      </c>
      <c r="E443">
        <v>0.629</v>
      </c>
      <c r="F443">
        <v>56.76</v>
      </c>
      <c r="G443">
        <v>0.50800000000000001</v>
      </c>
      <c r="H443">
        <v>-8.2000000000000003E-2</v>
      </c>
      <c r="I443">
        <v>0.83799999999999997</v>
      </c>
      <c r="J443">
        <v>0.626</v>
      </c>
      <c r="K443">
        <v>0.16700000000000001</v>
      </c>
    </row>
    <row r="444" spans="1:11" x14ac:dyDescent="0.35">
      <c r="A444" t="s">
        <v>42</v>
      </c>
      <c r="B444">
        <v>2010</v>
      </c>
      <c r="C444">
        <v>3.8119999999999998</v>
      </c>
      <c r="D444">
        <v>8.0150000000000006</v>
      </c>
      <c r="E444">
        <v>0.72099999999999997</v>
      </c>
      <c r="F444">
        <v>57</v>
      </c>
      <c r="G444">
        <v>0.52900000000000003</v>
      </c>
      <c r="H444">
        <v>-3.0000000000000001E-3</v>
      </c>
      <c r="I444">
        <v>0.74099999999999999</v>
      </c>
      <c r="J444">
        <v>0.66400000000000003</v>
      </c>
      <c r="K444">
        <v>0.17799999999999999</v>
      </c>
    </row>
    <row r="445" spans="1:11" x14ac:dyDescent="0.35">
      <c r="A445" t="s">
        <v>42</v>
      </c>
      <c r="B445">
        <v>2011</v>
      </c>
      <c r="C445">
        <v>3.8380000000000001</v>
      </c>
      <c r="D445">
        <v>8.0340000000000007</v>
      </c>
      <c r="E445">
        <v>0.72199999999999998</v>
      </c>
      <c r="F445">
        <v>57.24</v>
      </c>
      <c r="G445">
        <v>0.5</v>
      </c>
      <c r="H445">
        <v>-8.4000000000000005E-2</v>
      </c>
      <c r="I445">
        <v>0.73199999999999998</v>
      </c>
      <c r="J445">
        <v>0.622</v>
      </c>
      <c r="K445">
        <v>0.17299999999999999</v>
      </c>
    </row>
    <row r="446" spans="1:11" x14ac:dyDescent="0.35">
      <c r="A446" t="s">
        <v>42</v>
      </c>
      <c r="B446">
        <v>2012</v>
      </c>
      <c r="C446">
        <v>3.956</v>
      </c>
      <c r="D446">
        <v>8.0440000000000005</v>
      </c>
      <c r="E446">
        <v>0.71899999999999997</v>
      </c>
      <c r="F446">
        <v>57.48</v>
      </c>
      <c r="G446">
        <v>0.53400000000000003</v>
      </c>
      <c r="H446">
        <v>-0.13</v>
      </c>
      <c r="I446">
        <v>0.65100000000000002</v>
      </c>
      <c r="J446">
        <v>0.61599999999999999</v>
      </c>
      <c r="K446">
        <v>0.21199999999999999</v>
      </c>
    </row>
    <row r="447" spans="1:11" x14ac:dyDescent="0.35">
      <c r="A447" t="s">
        <v>42</v>
      </c>
      <c r="B447">
        <v>2018</v>
      </c>
      <c r="C447">
        <v>3.9729999999999999</v>
      </c>
      <c r="D447">
        <v>8.1</v>
      </c>
      <c r="E447">
        <v>0.621</v>
      </c>
      <c r="F447">
        <v>58.725000000000001</v>
      </c>
      <c r="G447">
        <v>0.56000000000000005</v>
      </c>
      <c r="H447">
        <v>7.4999999999999997E-2</v>
      </c>
      <c r="I447">
        <v>0.79400000000000004</v>
      </c>
      <c r="J447">
        <v>0.68799999999999994</v>
      </c>
      <c r="K447">
        <v>0.33700000000000002</v>
      </c>
    </row>
    <row r="448" spans="1:11" x14ac:dyDescent="0.35">
      <c r="A448" t="s">
        <v>42</v>
      </c>
      <c r="B448">
        <v>2019</v>
      </c>
      <c r="C448">
        <v>4.609</v>
      </c>
      <c r="D448">
        <v>8.0990000000000002</v>
      </c>
      <c r="E448">
        <v>0.63200000000000001</v>
      </c>
      <c r="F448">
        <v>58.9</v>
      </c>
      <c r="G448">
        <v>0.53800000000000003</v>
      </c>
      <c r="H448">
        <v>6.7000000000000004E-2</v>
      </c>
      <c r="I448">
        <v>0.76200000000000001</v>
      </c>
      <c r="J448">
        <v>0.66500000000000004</v>
      </c>
      <c r="K448">
        <v>0.33600000000000002</v>
      </c>
    </row>
    <row r="449" spans="1:11" x14ac:dyDescent="0.35">
      <c r="A449" t="s">
        <v>42</v>
      </c>
      <c r="B449">
        <v>2022</v>
      </c>
      <c r="C449">
        <v>3.5449999999999999</v>
      </c>
      <c r="D449">
        <v>8.0850000000000009</v>
      </c>
      <c r="E449">
        <v>0.47199999999999998</v>
      </c>
      <c r="F449">
        <v>59.424999999999997</v>
      </c>
      <c r="G449">
        <v>0.48099999999999998</v>
      </c>
      <c r="H449">
        <v>-1.7999999999999999E-2</v>
      </c>
      <c r="I449">
        <v>0.73199999999999998</v>
      </c>
      <c r="J449">
        <v>0.60299999999999998</v>
      </c>
      <c r="K449">
        <v>0.35199999999999998</v>
      </c>
    </row>
    <row r="450" spans="1:11" x14ac:dyDescent="0.35">
      <c r="A450" t="s">
        <v>42</v>
      </c>
      <c r="B450">
        <v>2023</v>
      </c>
      <c r="C450">
        <v>3.5880000000000001</v>
      </c>
      <c r="D450">
        <v>8.0950000000000006</v>
      </c>
      <c r="E450">
        <v>0.48299999999999998</v>
      </c>
      <c r="F450">
        <v>59.6</v>
      </c>
      <c r="G450">
        <v>0.45200000000000001</v>
      </c>
      <c r="H450">
        <v>4.0000000000000001E-3</v>
      </c>
      <c r="I450">
        <v>0.70399999999999996</v>
      </c>
      <c r="J450">
        <v>0.53500000000000003</v>
      </c>
      <c r="K450">
        <v>0.40500000000000003</v>
      </c>
    </row>
    <row r="451" spans="1:11" x14ac:dyDescent="0.35">
      <c r="A451" t="s">
        <v>43</v>
      </c>
      <c r="B451">
        <v>2008</v>
      </c>
      <c r="C451">
        <v>3.82</v>
      </c>
      <c r="D451">
        <v>8.39</v>
      </c>
      <c r="E451">
        <v>0.55500000000000005</v>
      </c>
      <c r="F451">
        <v>52.24</v>
      </c>
      <c r="G451">
        <v>0.52600000000000002</v>
      </c>
      <c r="H451">
        <v>-0.125</v>
      </c>
      <c r="J451">
        <v>0.60299999999999998</v>
      </c>
      <c r="K451">
        <v>0.29799999999999999</v>
      </c>
    </row>
    <row r="452" spans="1:11" x14ac:dyDescent="0.35">
      <c r="A452" t="s">
        <v>43</v>
      </c>
      <c r="B452">
        <v>2011</v>
      </c>
      <c r="C452">
        <v>4.51</v>
      </c>
      <c r="D452">
        <v>8.5020000000000007</v>
      </c>
      <c r="E452">
        <v>0.63700000000000001</v>
      </c>
      <c r="F452">
        <v>53.38</v>
      </c>
      <c r="G452">
        <v>0.745</v>
      </c>
      <c r="H452">
        <v>-0.13700000000000001</v>
      </c>
      <c r="I452">
        <v>0.83299999999999996</v>
      </c>
      <c r="J452">
        <v>0.60099999999999998</v>
      </c>
      <c r="K452">
        <v>0.28799999999999998</v>
      </c>
    </row>
    <row r="453" spans="1:11" x14ac:dyDescent="0.35">
      <c r="A453" t="s">
        <v>43</v>
      </c>
      <c r="B453">
        <v>2012</v>
      </c>
      <c r="C453">
        <v>3.919</v>
      </c>
      <c r="D453">
        <v>8.5690000000000008</v>
      </c>
      <c r="E453">
        <v>0.622</v>
      </c>
      <c r="F453">
        <v>53.76</v>
      </c>
      <c r="G453">
        <v>0.77300000000000002</v>
      </c>
      <c r="H453">
        <v>-0.14399999999999999</v>
      </c>
      <c r="I453">
        <v>0.8</v>
      </c>
      <c r="J453">
        <v>0.54700000000000004</v>
      </c>
      <c r="K453">
        <v>0.32300000000000001</v>
      </c>
    </row>
    <row r="454" spans="1:11" x14ac:dyDescent="0.35">
      <c r="A454" t="s">
        <v>43</v>
      </c>
      <c r="B454">
        <v>2013</v>
      </c>
      <c r="C454">
        <v>3.9550000000000001</v>
      </c>
      <c r="D454">
        <v>8.5380000000000003</v>
      </c>
      <c r="E454">
        <v>0.68</v>
      </c>
      <c r="F454">
        <v>54.14</v>
      </c>
      <c r="G454">
        <v>0.72599999999999998</v>
      </c>
      <c r="H454">
        <v>-0.107</v>
      </c>
      <c r="I454">
        <v>0.752</v>
      </c>
      <c r="J454">
        <v>0.59899999999999998</v>
      </c>
      <c r="K454">
        <v>0.29099999999999998</v>
      </c>
    </row>
    <row r="455" spans="1:11" x14ac:dyDescent="0.35">
      <c r="A455" t="s">
        <v>43</v>
      </c>
      <c r="B455">
        <v>2014</v>
      </c>
      <c r="C455">
        <v>4.056</v>
      </c>
      <c r="D455">
        <v>8.5790000000000006</v>
      </c>
      <c r="E455">
        <v>0.68600000000000005</v>
      </c>
      <c r="F455">
        <v>54.52</v>
      </c>
      <c r="G455">
        <v>0.66200000000000003</v>
      </c>
      <c r="H455">
        <v>-0.14000000000000001</v>
      </c>
      <c r="I455">
        <v>0.80800000000000005</v>
      </c>
      <c r="J455">
        <v>0.55800000000000005</v>
      </c>
      <c r="K455">
        <v>0.4</v>
      </c>
    </row>
    <row r="456" spans="1:11" x14ac:dyDescent="0.35">
      <c r="A456" t="s">
        <v>43</v>
      </c>
      <c r="B456">
        <v>2015</v>
      </c>
      <c r="C456">
        <v>4.6909999999999998</v>
      </c>
      <c r="D456">
        <v>8.5190000000000001</v>
      </c>
      <c r="E456">
        <v>0.64200000000000002</v>
      </c>
      <c r="F456">
        <v>54.9</v>
      </c>
      <c r="G456">
        <v>0.85</v>
      </c>
      <c r="H456">
        <v>-0.129</v>
      </c>
      <c r="I456">
        <v>0.84099999999999997</v>
      </c>
      <c r="J456">
        <v>0.55500000000000005</v>
      </c>
      <c r="K456">
        <v>0.26100000000000001</v>
      </c>
    </row>
    <row r="457" spans="1:11" x14ac:dyDescent="0.35">
      <c r="A457" t="s">
        <v>43</v>
      </c>
      <c r="B457">
        <v>2016</v>
      </c>
      <c r="C457">
        <v>4.1189999999999998</v>
      </c>
      <c r="D457">
        <v>8.3810000000000002</v>
      </c>
      <c r="E457">
        <v>0.61499999999999999</v>
      </c>
      <c r="F457">
        <v>55.225000000000001</v>
      </c>
      <c r="G457">
        <v>0.78600000000000003</v>
      </c>
      <c r="H457">
        <v>-9.0999999999999998E-2</v>
      </c>
      <c r="I457">
        <v>0.79</v>
      </c>
      <c r="J457">
        <v>0.58599999999999997</v>
      </c>
      <c r="K457">
        <v>0.30399999999999999</v>
      </c>
    </row>
    <row r="458" spans="1:11" x14ac:dyDescent="0.35">
      <c r="A458" t="s">
        <v>43</v>
      </c>
      <c r="B458">
        <v>2017</v>
      </c>
      <c r="C458">
        <v>4.8840000000000003</v>
      </c>
      <c r="D458">
        <v>8.3119999999999994</v>
      </c>
      <c r="E458">
        <v>0.65500000000000003</v>
      </c>
      <c r="F458">
        <v>55.55</v>
      </c>
      <c r="G458">
        <v>0.77800000000000002</v>
      </c>
      <c r="H458">
        <v>-0.14799999999999999</v>
      </c>
      <c r="I458">
        <v>0.76300000000000001</v>
      </c>
      <c r="J458">
        <v>0.57399999999999995</v>
      </c>
      <c r="K458">
        <v>0.38200000000000001</v>
      </c>
    </row>
    <row r="459" spans="1:11" x14ac:dyDescent="0.35">
      <c r="A459" t="s">
        <v>43</v>
      </c>
      <c r="B459">
        <v>2018</v>
      </c>
      <c r="C459">
        <v>5.49</v>
      </c>
      <c r="D459">
        <v>8.2390000000000008</v>
      </c>
      <c r="E459">
        <v>0.621</v>
      </c>
      <c r="F459">
        <v>55.875</v>
      </c>
      <c r="G459">
        <v>0.69899999999999995</v>
      </c>
      <c r="H459">
        <v>-0.105</v>
      </c>
      <c r="I459">
        <v>0.73799999999999999</v>
      </c>
      <c r="J459">
        <v>0.57099999999999995</v>
      </c>
      <c r="K459">
        <v>0.44800000000000001</v>
      </c>
    </row>
    <row r="460" spans="1:11" x14ac:dyDescent="0.35">
      <c r="A460" t="s">
        <v>43</v>
      </c>
      <c r="B460">
        <v>2019</v>
      </c>
      <c r="C460">
        <v>5.2130000000000001</v>
      </c>
      <c r="D460">
        <v>8.2149999999999999</v>
      </c>
      <c r="E460">
        <v>0.625</v>
      </c>
      <c r="F460">
        <v>56.2</v>
      </c>
      <c r="G460">
        <v>0.68600000000000005</v>
      </c>
      <c r="H460">
        <v>-5.8999999999999997E-2</v>
      </c>
      <c r="I460">
        <v>0.74099999999999999</v>
      </c>
      <c r="J460">
        <v>0.59399999999999997</v>
      </c>
      <c r="K460">
        <v>0.40500000000000003</v>
      </c>
    </row>
    <row r="461" spans="1:11" x14ac:dyDescent="0.35">
      <c r="A461" t="s">
        <v>43</v>
      </c>
      <c r="B461">
        <v>2020</v>
      </c>
      <c r="C461">
        <v>5.0789999999999997</v>
      </c>
      <c r="D461">
        <v>8.1270000000000007</v>
      </c>
      <c r="E461">
        <v>0.59699999999999998</v>
      </c>
      <c r="F461">
        <v>56.524999999999999</v>
      </c>
      <c r="G461">
        <v>0.76100000000000001</v>
      </c>
      <c r="H461">
        <v>-2.4E-2</v>
      </c>
      <c r="I461">
        <v>0.72799999999999998</v>
      </c>
      <c r="J461">
        <v>0.57199999999999995</v>
      </c>
      <c r="K461">
        <v>0.435</v>
      </c>
    </row>
    <row r="462" spans="1:11" x14ac:dyDescent="0.35">
      <c r="A462" t="s">
        <v>43</v>
      </c>
      <c r="B462">
        <v>2021</v>
      </c>
      <c r="C462">
        <v>4.9210000000000003</v>
      </c>
      <c r="D462">
        <v>8.0820000000000007</v>
      </c>
      <c r="E462">
        <v>0.56799999999999995</v>
      </c>
      <c r="F462">
        <v>56.85</v>
      </c>
      <c r="G462">
        <v>0.73799999999999999</v>
      </c>
      <c r="H462">
        <v>-2.3E-2</v>
      </c>
      <c r="I462">
        <v>0.73299999999999998</v>
      </c>
      <c r="J462">
        <v>0.56799999999999995</v>
      </c>
      <c r="K462">
        <v>0.42</v>
      </c>
    </row>
    <row r="463" spans="1:11" x14ac:dyDescent="0.35">
      <c r="A463" t="s">
        <v>43</v>
      </c>
      <c r="B463">
        <v>2022</v>
      </c>
      <c r="C463">
        <v>5.8049999999999997</v>
      </c>
      <c r="D463">
        <v>8.0739999999999998</v>
      </c>
      <c r="E463">
        <v>0.64600000000000002</v>
      </c>
      <c r="F463">
        <v>57.174999999999997</v>
      </c>
      <c r="G463">
        <v>0.69799999999999995</v>
      </c>
      <c r="H463">
        <v>2.5000000000000001E-2</v>
      </c>
      <c r="I463">
        <v>0.76</v>
      </c>
      <c r="J463">
        <v>0.58299999999999996</v>
      </c>
      <c r="K463">
        <v>0.47699999999999998</v>
      </c>
    </row>
    <row r="464" spans="1:11" x14ac:dyDescent="0.35">
      <c r="A464" t="s">
        <v>43</v>
      </c>
      <c r="B464">
        <v>2023</v>
      </c>
      <c r="C464">
        <v>4.9539999999999997</v>
      </c>
      <c r="D464">
        <v>8.0860000000000003</v>
      </c>
      <c r="E464">
        <v>0.56100000000000005</v>
      </c>
      <c r="F464">
        <v>57.5</v>
      </c>
      <c r="G464">
        <v>0.70199999999999996</v>
      </c>
      <c r="H464">
        <v>-5.0999999999999997E-2</v>
      </c>
      <c r="I464">
        <v>0.745</v>
      </c>
      <c r="J464">
        <v>0.58499999999999996</v>
      </c>
      <c r="K464">
        <v>0.40899999999999997</v>
      </c>
    </row>
    <row r="465" spans="1:11" x14ac:dyDescent="0.35">
      <c r="A465" t="s">
        <v>44</v>
      </c>
      <c r="B465">
        <v>2009</v>
      </c>
      <c r="C465">
        <v>3.984</v>
      </c>
      <c r="D465">
        <v>6.6989999999999998</v>
      </c>
      <c r="E465">
        <v>0.73299999999999998</v>
      </c>
      <c r="F465">
        <v>49.4</v>
      </c>
      <c r="G465">
        <v>0.55600000000000005</v>
      </c>
      <c r="H465">
        <v>-2.5000000000000001E-2</v>
      </c>
      <c r="I465">
        <v>0.82399999999999995</v>
      </c>
      <c r="J465">
        <v>0.48699999999999999</v>
      </c>
      <c r="K465">
        <v>0.28299999999999997</v>
      </c>
    </row>
    <row r="466" spans="1:11" x14ac:dyDescent="0.35">
      <c r="A466" t="s">
        <v>44</v>
      </c>
      <c r="B466">
        <v>2011</v>
      </c>
      <c r="C466">
        <v>4.5170000000000003</v>
      </c>
      <c r="D466">
        <v>6.7690000000000001</v>
      </c>
      <c r="E466">
        <v>0.74399999999999999</v>
      </c>
      <c r="F466">
        <v>50.4</v>
      </c>
      <c r="G466">
        <v>0.63100000000000001</v>
      </c>
      <c r="H466">
        <v>-2.8000000000000001E-2</v>
      </c>
      <c r="I466">
        <v>0.85599999999999998</v>
      </c>
      <c r="J466">
        <v>0.56499999999999995</v>
      </c>
      <c r="K466">
        <v>0.20799999999999999</v>
      </c>
    </row>
    <row r="467" spans="1:11" x14ac:dyDescent="0.35">
      <c r="A467" t="s">
        <v>44</v>
      </c>
      <c r="B467">
        <v>2012</v>
      </c>
      <c r="C467">
        <v>4.6390000000000002</v>
      </c>
      <c r="D467">
        <v>6.8029999999999999</v>
      </c>
      <c r="E467">
        <v>0.77</v>
      </c>
      <c r="F467">
        <v>50.9</v>
      </c>
      <c r="G467">
        <v>0.55700000000000005</v>
      </c>
      <c r="H467">
        <v>-3.6999999999999998E-2</v>
      </c>
      <c r="I467">
        <v>0.80700000000000005</v>
      </c>
      <c r="J467">
        <v>0.626</v>
      </c>
      <c r="K467">
        <v>0.23</v>
      </c>
    </row>
    <row r="468" spans="1:11" x14ac:dyDescent="0.35">
      <c r="A468" t="s">
        <v>44</v>
      </c>
      <c r="B468">
        <v>2013</v>
      </c>
      <c r="C468">
        <v>4.4969999999999999</v>
      </c>
      <c r="D468">
        <v>6.851</v>
      </c>
      <c r="E468">
        <v>0.83</v>
      </c>
      <c r="F468">
        <v>51.4</v>
      </c>
      <c r="G468">
        <v>0.48</v>
      </c>
      <c r="H468">
        <v>8.9999999999999993E-3</v>
      </c>
      <c r="I468">
        <v>0.91300000000000003</v>
      </c>
      <c r="J468">
        <v>0.55600000000000005</v>
      </c>
      <c r="K468">
        <v>0.187</v>
      </c>
    </row>
    <row r="469" spans="1:11" x14ac:dyDescent="0.35">
      <c r="A469" t="s">
        <v>44</v>
      </c>
      <c r="B469">
        <v>2014</v>
      </c>
      <c r="C469">
        <v>4.4139999999999997</v>
      </c>
      <c r="D469">
        <v>6.907</v>
      </c>
      <c r="E469">
        <v>0.82199999999999995</v>
      </c>
      <c r="F469">
        <v>51.9</v>
      </c>
      <c r="G469">
        <v>0.55600000000000005</v>
      </c>
      <c r="H469">
        <v>6.0000000000000001E-3</v>
      </c>
      <c r="I469">
        <v>0.81399999999999995</v>
      </c>
      <c r="J469">
        <v>0.51900000000000002</v>
      </c>
      <c r="K469">
        <v>0.30499999999999999</v>
      </c>
    </row>
    <row r="470" spans="1:11" x14ac:dyDescent="0.35">
      <c r="A470" t="s">
        <v>44</v>
      </c>
      <c r="B470">
        <v>2015</v>
      </c>
      <c r="C470">
        <v>3.903</v>
      </c>
      <c r="D470">
        <v>6.94</v>
      </c>
      <c r="E470">
        <v>0.76700000000000002</v>
      </c>
      <c r="F470">
        <v>52.4</v>
      </c>
      <c r="G470">
        <v>0.57399999999999995</v>
      </c>
      <c r="H470">
        <v>-0.05</v>
      </c>
      <c r="I470">
        <v>0.86599999999999999</v>
      </c>
      <c r="J470">
        <v>0.53800000000000003</v>
      </c>
      <c r="K470">
        <v>0.30099999999999999</v>
      </c>
    </row>
    <row r="471" spans="1:11" x14ac:dyDescent="0.35">
      <c r="A471" t="s">
        <v>44</v>
      </c>
      <c r="B471">
        <v>2016</v>
      </c>
      <c r="C471">
        <v>4.5220000000000002</v>
      </c>
      <c r="D471">
        <v>6.9290000000000003</v>
      </c>
      <c r="E471">
        <v>0.86399999999999999</v>
      </c>
      <c r="F471">
        <v>52.825000000000003</v>
      </c>
      <c r="G471">
        <v>0.63700000000000001</v>
      </c>
      <c r="H471">
        <v>-2.7E-2</v>
      </c>
      <c r="I471">
        <v>0.875</v>
      </c>
      <c r="J471">
        <v>0.61</v>
      </c>
      <c r="K471">
        <v>0.222</v>
      </c>
    </row>
    <row r="472" spans="1:11" x14ac:dyDescent="0.35">
      <c r="A472" t="s">
        <v>44</v>
      </c>
      <c r="B472">
        <v>2017</v>
      </c>
      <c r="C472">
        <v>4.3109999999999999</v>
      </c>
      <c r="D472">
        <v>6.931</v>
      </c>
      <c r="E472">
        <v>0.67</v>
      </c>
      <c r="F472">
        <v>53.25</v>
      </c>
      <c r="G472">
        <v>0.70399999999999996</v>
      </c>
      <c r="H472">
        <v>6.6000000000000003E-2</v>
      </c>
      <c r="I472">
        <v>0.80900000000000005</v>
      </c>
      <c r="J472">
        <v>0.54100000000000004</v>
      </c>
      <c r="K472">
        <v>0.40400000000000003</v>
      </c>
    </row>
    <row r="473" spans="1:11" x14ac:dyDescent="0.35">
      <c r="A473" t="s">
        <v>44</v>
      </c>
      <c r="B473">
        <v>2022</v>
      </c>
      <c r="C473">
        <v>3.2069999999999999</v>
      </c>
      <c r="D473">
        <v>7.032</v>
      </c>
      <c r="E473">
        <v>0.65400000000000003</v>
      </c>
      <c r="F473">
        <v>55.375</v>
      </c>
      <c r="G473">
        <v>0.66400000000000003</v>
      </c>
      <c r="H473">
        <v>0.08</v>
      </c>
      <c r="I473">
        <v>0.83599999999999997</v>
      </c>
      <c r="J473">
        <v>0.56299999999999994</v>
      </c>
      <c r="K473">
        <v>0.46100000000000002</v>
      </c>
    </row>
    <row r="474" spans="1:11" x14ac:dyDescent="0.35">
      <c r="A474" t="s">
        <v>44</v>
      </c>
      <c r="B474">
        <v>2023</v>
      </c>
      <c r="C474">
        <v>3.383</v>
      </c>
      <c r="D474">
        <v>7.0759999999999996</v>
      </c>
      <c r="E474">
        <v>0.57199999999999995</v>
      </c>
      <c r="F474">
        <v>55.8</v>
      </c>
      <c r="G474">
        <v>0.68700000000000006</v>
      </c>
      <c r="H474">
        <v>0.152</v>
      </c>
      <c r="I474">
        <v>0.83699999999999997</v>
      </c>
      <c r="J474">
        <v>0.54600000000000004</v>
      </c>
      <c r="K474">
        <v>0.497</v>
      </c>
    </row>
    <row r="475" spans="1:11" x14ac:dyDescent="0.35">
      <c r="A475" t="s">
        <v>45</v>
      </c>
      <c r="B475">
        <v>2006</v>
      </c>
      <c r="C475">
        <v>7.0819999999999999</v>
      </c>
      <c r="D475">
        <v>9.6069999999999993</v>
      </c>
      <c r="E475">
        <v>0.93700000000000006</v>
      </c>
      <c r="F475">
        <v>68.56</v>
      </c>
      <c r="G475">
        <v>0.88200000000000001</v>
      </c>
      <c r="H475">
        <v>5.1999999999999998E-2</v>
      </c>
      <c r="I475">
        <v>0.79800000000000004</v>
      </c>
      <c r="J475">
        <v>0.81499999999999995</v>
      </c>
      <c r="K475">
        <v>0.23599999999999999</v>
      </c>
    </row>
    <row r="476" spans="1:11" x14ac:dyDescent="0.35">
      <c r="A476" t="s">
        <v>45</v>
      </c>
      <c r="B476">
        <v>2007</v>
      </c>
      <c r="C476">
        <v>7.4320000000000004</v>
      </c>
      <c r="D476">
        <v>9.6720000000000006</v>
      </c>
      <c r="E476">
        <v>0.91800000000000004</v>
      </c>
      <c r="F476">
        <v>68.72</v>
      </c>
      <c r="G476">
        <v>0.92300000000000004</v>
      </c>
      <c r="H476">
        <v>8.8999999999999996E-2</v>
      </c>
      <c r="I476">
        <v>0.82</v>
      </c>
      <c r="J476">
        <v>0.82599999999999996</v>
      </c>
      <c r="K476">
        <v>0.24</v>
      </c>
    </row>
    <row r="477" spans="1:11" x14ac:dyDescent="0.35">
      <c r="A477" t="s">
        <v>45</v>
      </c>
      <c r="B477">
        <v>2008</v>
      </c>
      <c r="C477">
        <v>6.851</v>
      </c>
      <c r="D477">
        <v>9.7040000000000006</v>
      </c>
      <c r="E477">
        <v>0.91600000000000004</v>
      </c>
      <c r="F477">
        <v>68.88</v>
      </c>
      <c r="G477">
        <v>0.91200000000000003</v>
      </c>
      <c r="H477">
        <v>8.6999999999999994E-2</v>
      </c>
      <c r="I477">
        <v>0.81599999999999995</v>
      </c>
      <c r="J477">
        <v>0.83799999999999997</v>
      </c>
      <c r="K477">
        <v>0.23300000000000001</v>
      </c>
    </row>
    <row r="478" spans="1:11" x14ac:dyDescent="0.35">
      <c r="A478" t="s">
        <v>45</v>
      </c>
      <c r="B478">
        <v>2009</v>
      </c>
      <c r="C478">
        <v>7.6150000000000002</v>
      </c>
      <c r="D478">
        <v>9.6820000000000004</v>
      </c>
      <c r="E478">
        <v>0.9</v>
      </c>
      <c r="F478">
        <v>69.040000000000006</v>
      </c>
      <c r="G478">
        <v>0.88600000000000001</v>
      </c>
      <c r="H478">
        <v>5.7000000000000002E-2</v>
      </c>
      <c r="I478">
        <v>0.78700000000000003</v>
      </c>
      <c r="J478">
        <v>0.84</v>
      </c>
      <c r="K478">
        <v>0.217</v>
      </c>
    </row>
    <row r="479" spans="1:11" x14ac:dyDescent="0.35">
      <c r="A479" t="s">
        <v>45</v>
      </c>
      <c r="B479">
        <v>2010</v>
      </c>
      <c r="C479">
        <v>7.2709999999999999</v>
      </c>
      <c r="D479">
        <v>9.7210000000000001</v>
      </c>
      <c r="E479">
        <v>0.91500000000000004</v>
      </c>
      <c r="F479">
        <v>69.2</v>
      </c>
      <c r="G479">
        <v>0.88100000000000001</v>
      </c>
      <c r="H479">
        <v>3.7999999999999999E-2</v>
      </c>
      <c r="I479">
        <v>0.76300000000000001</v>
      </c>
      <c r="J479">
        <v>0.82699999999999996</v>
      </c>
      <c r="K479">
        <v>0.221</v>
      </c>
    </row>
    <row r="480" spans="1:11" x14ac:dyDescent="0.35">
      <c r="A480" t="s">
        <v>45</v>
      </c>
      <c r="B480">
        <v>2011</v>
      </c>
      <c r="C480">
        <v>7.2290000000000001</v>
      </c>
      <c r="D480">
        <v>9.7520000000000007</v>
      </c>
      <c r="E480">
        <v>0.89200000000000002</v>
      </c>
      <c r="F480">
        <v>69.36</v>
      </c>
      <c r="G480">
        <v>0.92600000000000005</v>
      </c>
      <c r="H480">
        <v>-4.2000000000000003E-2</v>
      </c>
      <c r="I480">
        <v>0.83699999999999997</v>
      </c>
      <c r="J480">
        <v>0.79400000000000004</v>
      </c>
      <c r="K480">
        <v>0.26900000000000002</v>
      </c>
    </row>
    <row r="481" spans="1:11" x14ac:dyDescent="0.35">
      <c r="A481" t="s">
        <v>45</v>
      </c>
      <c r="B481">
        <v>2012</v>
      </c>
      <c r="C481">
        <v>7.2720000000000002</v>
      </c>
      <c r="D481">
        <v>9.7880000000000003</v>
      </c>
      <c r="E481">
        <v>0.90200000000000002</v>
      </c>
      <c r="F481">
        <v>69.52</v>
      </c>
      <c r="G481">
        <v>0.92900000000000005</v>
      </c>
      <c r="H481">
        <v>3.6999999999999998E-2</v>
      </c>
      <c r="I481">
        <v>0.79400000000000004</v>
      </c>
      <c r="J481">
        <v>0.83699999999999997</v>
      </c>
      <c r="K481">
        <v>0.26300000000000001</v>
      </c>
    </row>
    <row r="482" spans="1:11" x14ac:dyDescent="0.35">
      <c r="A482" t="s">
        <v>45</v>
      </c>
      <c r="B482">
        <v>2013</v>
      </c>
      <c r="C482">
        <v>7.1580000000000004</v>
      </c>
      <c r="D482">
        <v>9.8010000000000002</v>
      </c>
      <c r="E482">
        <v>0.90200000000000002</v>
      </c>
      <c r="F482">
        <v>69.680000000000007</v>
      </c>
      <c r="G482">
        <v>0.89800000000000002</v>
      </c>
      <c r="H482">
        <v>8.9999999999999993E-3</v>
      </c>
      <c r="I482">
        <v>0.81299999999999994</v>
      </c>
      <c r="J482">
        <v>0.80900000000000005</v>
      </c>
      <c r="K482">
        <v>0.27800000000000002</v>
      </c>
    </row>
    <row r="483" spans="1:11" x14ac:dyDescent="0.35">
      <c r="A483" t="s">
        <v>45</v>
      </c>
      <c r="B483">
        <v>2014</v>
      </c>
      <c r="C483">
        <v>7.2469999999999999</v>
      </c>
      <c r="D483">
        <v>9.8239999999999998</v>
      </c>
      <c r="E483">
        <v>0.91400000000000003</v>
      </c>
      <c r="F483">
        <v>69.84</v>
      </c>
      <c r="G483">
        <v>0.92700000000000005</v>
      </c>
      <c r="H483">
        <v>0</v>
      </c>
      <c r="I483">
        <v>0.78800000000000003</v>
      </c>
      <c r="J483">
        <v>0.79700000000000004</v>
      </c>
      <c r="K483">
        <v>0.28999999999999998</v>
      </c>
    </row>
    <row r="484" spans="1:11" x14ac:dyDescent="0.35">
      <c r="A484" t="s">
        <v>45</v>
      </c>
      <c r="B484">
        <v>2015</v>
      </c>
      <c r="C484">
        <v>6.8540000000000001</v>
      </c>
      <c r="D484">
        <v>9.85</v>
      </c>
      <c r="E484">
        <v>0.878</v>
      </c>
      <c r="F484">
        <v>70</v>
      </c>
      <c r="G484">
        <v>0.90700000000000003</v>
      </c>
      <c r="H484">
        <v>-6.8000000000000005E-2</v>
      </c>
      <c r="I484">
        <v>0.76100000000000001</v>
      </c>
      <c r="J484">
        <v>0.81100000000000005</v>
      </c>
      <c r="K484">
        <v>0.28599999999999998</v>
      </c>
    </row>
    <row r="485" spans="1:11" x14ac:dyDescent="0.35">
      <c r="A485" t="s">
        <v>45</v>
      </c>
      <c r="B485">
        <v>2016</v>
      </c>
      <c r="C485">
        <v>7.1360000000000001</v>
      </c>
      <c r="D485">
        <v>9.8810000000000002</v>
      </c>
      <c r="E485">
        <v>0.90100000000000002</v>
      </c>
      <c r="F485">
        <v>70</v>
      </c>
      <c r="G485">
        <v>0.873</v>
      </c>
      <c r="H485">
        <v>-4.2000000000000003E-2</v>
      </c>
      <c r="I485">
        <v>0.78100000000000003</v>
      </c>
      <c r="J485">
        <v>0.83</v>
      </c>
      <c r="K485">
        <v>0.28100000000000003</v>
      </c>
    </row>
    <row r="486" spans="1:11" x14ac:dyDescent="0.35">
      <c r="A486" t="s">
        <v>45</v>
      </c>
      <c r="B486">
        <v>2017</v>
      </c>
      <c r="C486">
        <v>7.2249999999999996</v>
      </c>
      <c r="D486">
        <v>9.9120000000000008</v>
      </c>
      <c r="E486">
        <v>0.92200000000000004</v>
      </c>
      <c r="F486">
        <v>70</v>
      </c>
      <c r="G486">
        <v>0.93600000000000005</v>
      </c>
      <c r="H486">
        <v>-8.5999999999999993E-2</v>
      </c>
      <c r="I486">
        <v>0.74199999999999999</v>
      </c>
      <c r="J486">
        <v>0.79100000000000004</v>
      </c>
      <c r="K486">
        <v>0.27500000000000002</v>
      </c>
    </row>
    <row r="487" spans="1:11" x14ac:dyDescent="0.35">
      <c r="A487" t="s">
        <v>45</v>
      </c>
      <c r="B487">
        <v>2018</v>
      </c>
      <c r="C487">
        <v>7.141</v>
      </c>
      <c r="D487">
        <v>9.9280000000000008</v>
      </c>
      <c r="E487">
        <v>0.876</v>
      </c>
      <c r="F487">
        <v>70</v>
      </c>
      <c r="G487">
        <v>0.94199999999999995</v>
      </c>
      <c r="H487">
        <v>-0.11700000000000001</v>
      </c>
      <c r="I487">
        <v>0.78100000000000003</v>
      </c>
      <c r="J487">
        <v>0.80200000000000005</v>
      </c>
      <c r="K487">
        <v>0.32600000000000001</v>
      </c>
    </row>
    <row r="488" spans="1:11" x14ac:dyDescent="0.35">
      <c r="A488" t="s">
        <v>45</v>
      </c>
      <c r="B488">
        <v>2019</v>
      </c>
      <c r="C488">
        <v>6.9980000000000002</v>
      </c>
      <c r="D488">
        <v>9.9440000000000008</v>
      </c>
      <c r="E488">
        <v>0.90600000000000003</v>
      </c>
      <c r="F488">
        <v>70</v>
      </c>
      <c r="G488">
        <v>0.92700000000000005</v>
      </c>
      <c r="H488">
        <v>-0.156</v>
      </c>
      <c r="I488">
        <v>0.83599999999999997</v>
      </c>
      <c r="J488">
        <v>0.79100000000000004</v>
      </c>
      <c r="K488">
        <v>0.30299999999999999</v>
      </c>
    </row>
    <row r="489" spans="1:11" x14ac:dyDescent="0.35">
      <c r="A489" t="s">
        <v>45</v>
      </c>
      <c r="B489">
        <v>2020</v>
      </c>
      <c r="C489">
        <v>6.3380000000000001</v>
      </c>
      <c r="D489">
        <v>9.8919999999999995</v>
      </c>
      <c r="E489">
        <v>0.83399999999999996</v>
      </c>
      <c r="F489">
        <v>70</v>
      </c>
      <c r="G489">
        <v>0.88900000000000001</v>
      </c>
      <c r="H489">
        <v>-0.13900000000000001</v>
      </c>
      <c r="I489">
        <v>0.77200000000000002</v>
      </c>
      <c r="J489">
        <v>0.75900000000000001</v>
      </c>
      <c r="K489">
        <v>0.35</v>
      </c>
    </row>
    <row r="490" spans="1:11" x14ac:dyDescent="0.35">
      <c r="A490" t="s">
        <v>45</v>
      </c>
      <c r="B490">
        <v>2021</v>
      </c>
      <c r="C490">
        <v>6.4080000000000004</v>
      </c>
      <c r="D490">
        <v>9.9610000000000003</v>
      </c>
      <c r="E490">
        <v>0.876</v>
      </c>
      <c r="F490">
        <v>70</v>
      </c>
      <c r="G490">
        <v>0.88700000000000001</v>
      </c>
      <c r="H490">
        <v>-2.9000000000000001E-2</v>
      </c>
      <c r="I490">
        <v>0.78200000000000003</v>
      </c>
      <c r="J490">
        <v>0.77400000000000002</v>
      </c>
      <c r="K490">
        <v>0.318</v>
      </c>
    </row>
    <row r="491" spans="1:11" x14ac:dyDescent="0.35">
      <c r="A491" t="s">
        <v>45</v>
      </c>
      <c r="B491">
        <v>2022</v>
      </c>
      <c r="C491">
        <v>7.077</v>
      </c>
      <c r="D491">
        <v>9.9979999999999993</v>
      </c>
      <c r="E491">
        <v>0.90200000000000002</v>
      </c>
      <c r="F491">
        <v>70</v>
      </c>
      <c r="G491">
        <v>0.91</v>
      </c>
      <c r="H491">
        <v>-4.9000000000000002E-2</v>
      </c>
      <c r="I491">
        <v>0.751</v>
      </c>
      <c r="J491">
        <v>0.79300000000000004</v>
      </c>
      <c r="K491">
        <v>0.27200000000000002</v>
      </c>
    </row>
    <row r="492" spans="1:11" x14ac:dyDescent="0.35">
      <c r="A492" t="s">
        <v>45</v>
      </c>
      <c r="B492">
        <v>2023</v>
      </c>
      <c r="C492">
        <v>7.3840000000000003</v>
      </c>
      <c r="D492">
        <v>10.021000000000001</v>
      </c>
      <c r="E492">
        <v>0.875</v>
      </c>
      <c r="F492">
        <v>70</v>
      </c>
      <c r="G492">
        <v>0.93300000000000005</v>
      </c>
      <c r="H492">
        <v>-6.7000000000000004E-2</v>
      </c>
      <c r="I492">
        <v>0.76700000000000002</v>
      </c>
      <c r="J492">
        <v>0.80600000000000005</v>
      </c>
      <c r="K492">
        <v>0.28199999999999997</v>
      </c>
    </row>
    <row r="493" spans="1:11" x14ac:dyDescent="0.35">
      <c r="A493" t="s">
        <v>46</v>
      </c>
      <c r="B493">
        <v>2007</v>
      </c>
      <c r="C493">
        <v>5.8209999999999997</v>
      </c>
      <c r="D493">
        <v>10.173999999999999</v>
      </c>
      <c r="E493">
        <v>0.91</v>
      </c>
      <c r="F493">
        <v>66.94</v>
      </c>
      <c r="G493">
        <v>0.66200000000000003</v>
      </c>
      <c r="H493">
        <v>-9.9000000000000005E-2</v>
      </c>
      <c r="I493">
        <v>0.93400000000000005</v>
      </c>
      <c r="J493">
        <v>0.55000000000000004</v>
      </c>
      <c r="K493">
        <v>0.33700000000000002</v>
      </c>
    </row>
    <row r="494" spans="1:11" x14ac:dyDescent="0.35">
      <c r="A494" t="s">
        <v>46</v>
      </c>
      <c r="B494">
        <v>2009</v>
      </c>
      <c r="C494">
        <v>5.4329999999999998</v>
      </c>
      <c r="D494">
        <v>10.119999999999999</v>
      </c>
      <c r="E494">
        <v>0.86099999999999999</v>
      </c>
      <c r="F494">
        <v>67.180000000000007</v>
      </c>
      <c r="G494">
        <v>0.54900000000000004</v>
      </c>
      <c r="H494">
        <v>-0.27800000000000002</v>
      </c>
      <c r="I494">
        <v>0.95799999999999996</v>
      </c>
      <c r="J494">
        <v>0.55700000000000005</v>
      </c>
      <c r="K494">
        <v>0.27200000000000002</v>
      </c>
    </row>
    <row r="495" spans="1:11" x14ac:dyDescent="0.35">
      <c r="A495" t="s">
        <v>46</v>
      </c>
      <c r="B495">
        <v>2010</v>
      </c>
      <c r="C495">
        <v>5.5960000000000001</v>
      </c>
      <c r="D495">
        <v>10.11</v>
      </c>
      <c r="E495">
        <v>0.79600000000000004</v>
      </c>
      <c r="F495">
        <v>67.3</v>
      </c>
      <c r="G495">
        <v>0.56399999999999995</v>
      </c>
      <c r="H495">
        <v>-0.24399999999999999</v>
      </c>
      <c r="I495">
        <v>0.97299999999999998</v>
      </c>
      <c r="J495">
        <v>0.55400000000000005</v>
      </c>
      <c r="K495">
        <v>0.25900000000000001</v>
      </c>
    </row>
    <row r="496" spans="1:11" x14ac:dyDescent="0.35">
      <c r="A496" t="s">
        <v>46</v>
      </c>
      <c r="B496">
        <v>2011</v>
      </c>
      <c r="C496">
        <v>5.3849999999999998</v>
      </c>
      <c r="D496">
        <v>10.113</v>
      </c>
      <c r="E496">
        <v>0.79</v>
      </c>
      <c r="F496">
        <v>67.42</v>
      </c>
      <c r="G496">
        <v>0.51700000000000002</v>
      </c>
      <c r="H496">
        <v>-0.20499999999999999</v>
      </c>
      <c r="I496">
        <v>0.97699999999999998</v>
      </c>
      <c r="J496">
        <v>0.55200000000000005</v>
      </c>
      <c r="K496">
        <v>0.27300000000000002</v>
      </c>
    </row>
    <row r="497" spans="1:11" x14ac:dyDescent="0.35">
      <c r="A497" t="s">
        <v>46</v>
      </c>
      <c r="B497">
        <v>2012</v>
      </c>
      <c r="C497">
        <v>6.0279999999999996</v>
      </c>
      <c r="D497">
        <v>10.092000000000001</v>
      </c>
      <c r="E497">
        <v>0.77600000000000002</v>
      </c>
      <c r="F497">
        <v>67.540000000000006</v>
      </c>
      <c r="G497">
        <v>0.54200000000000004</v>
      </c>
      <c r="H497">
        <v>-0.25</v>
      </c>
      <c r="I497">
        <v>0.92400000000000004</v>
      </c>
      <c r="J497">
        <v>0.57199999999999995</v>
      </c>
      <c r="K497">
        <v>0.27100000000000002</v>
      </c>
    </row>
    <row r="498" spans="1:11" x14ac:dyDescent="0.35">
      <c r="A498" t="s">
        <v>46</v>
      </c>
      <c r="B498">
        <v>2013</v>
      </c>
      <c r="C498">
        <v>5.8849999999999998</v>
      </c>
      <c r="D498">
        <v>10.090999999999999</v>
      </c>
      <c r="E498">
        <v>0.751</v>
      </c>
      <c r="F498">
        <v>67.66</v>
      </c>
      <c r="G498">
        <v>0.627</v>
      </c>
      <c r="H498">
        <v>-0.21099999999999999</v>
      </c>
      <c r="I498">
        <v>0.93600000000000005</v>
      </c>
      <c r="J498">
        <v>0.55400000000000005</v>
      </c>
      <c r="K498">
        <v>0.28499999999999998</v>
      </c>
    </row>
    <row r="499" spans="1:11" x14ac:dyDescent="0.35">
      <c r="A499" t="s">
        <v>46</v>
      </c>
      <c r="B499">
        <v>2014</v>
      </c>
      <c r="C499">
        <v>5.3810000000000002</v>
      </c>
      <c r="D499">
        <v>10.090999999999999</v>
      </c>
      <c r="E499">
        <v>0.64600000000000002</v>
      </c>
      <c r="F499">
        <v>67.78</v>
      </c>
      <c r="G499">
        <v>0.51900000000000002</v>
      </c>
      <c r="H499">
        <v>0.125</v>
      </c>
      <c r="I499">
        <v>0.91800000000000004</v>
      </c>
      <c r="J499">
        <v>0.54500000000000004</v>
      </c>
      <c r="K499">
        <v>0.28599999999999998</v>
      </c>
    </row>
    <row r="500" spans="1:11" x14ac:dyDescent="0.35">
      <c r="A500" t="s">
        <v>46</v>
      </c>
      <c r="B500">
        <v>2015</v>
      </c>
      <c r="C500">
        <v>5.2050000000000001</v>
      </c>
      <c r="D500">
        <v>10.124000000000001</v>
      </c>
      <c r="E500">
        <v>0.76800000000000002</v>
      </c>
      <c r="F500">
        <v>67.900000000000006</v>
      </c>
      <c r="G500">
        <v>0.69399999999999995</v>
      </c>
      <c r="H500">
        <v>-0.104</v>
      </c>
      <c r="I500">
        <v>0.84899999999999998</v>
      </c>
      <c r="J500">
        <v>0.56999999999999995</v>
      </c>
      <c r="K500">
        <v>0.29399999999999998</v>
      </c>
    </row>
    <row r="501" spans="1:11" x14ac:dyDescent="0.35">
      <c r="A501" t="s">
        <v>46</v>
      </c>
      <c r="B501">
        <v>2016</v>
      </c>
      <c r="C501">
        <v>5.4169999999999998</v>
      </c>
      <c r="D501">
        <v>10.166</v>
      </c>
      <c r="E501">
        <v>0.79800000000000004</v>
      </c>
      <c r="F501">
        <v>68.075000000000003</v>
      </c>
      <c r="G501">
        <v>0.67200000000000004</v>
      </c>
      <c r="H501">
        <v>-7.1999999999999995E-2</v>
      </c>
      <c r="I501">
        <v>0.88400000000000001</v>
      </c>
      <c r="J501">
        <v>0.56899999999999995</v>
      </c>
      <c r="K501">
        <v>0.33700000000000002</v>
      </c>
    </row>
    <row r="502" spans="1:11" x14ac:dyDescent="0.35">
      <c r="A502" t="s">
        <v>46</v>
      </c>
      <c r="B502">
        <v>2017</v>
      </c>
      <c r="C502">
        <v>5.343</v>
      </c>
      <c r="D502">
        <v>10.211</v>
      </c>
      <c r="E502">
        <v>0.77</v>
      </c>
      <c r="F502">
        <v>68.25</v>
      </c>
      <c r="G502">
        <v>0.71599999999999997</v>
      </c>
      <c r="H502">
        <v>-0.112</v>
      </c>
      <c r="I502">
        <v>0.89200000000000002</v>
      </c>
      <c r="J502">
        <v>0.61799999999999999</v>
      </c>
      <c r="K502">
        <v>0.316</v>
      </c>
    </row>
    <row r="503" spans="1:11" x14ac:dyDescent="0.35">
      <c r="A503" t="s">
        <v>46</v>
      </c>
      <c r="B503">
        <v>2018</v>
      </c>
      <c r="C503">
        <v>5.5359999999999996</v>
      </c>
      <c r="D503">
        <v>10.247999999999999</v>
      </c>
      <c r="E503">
        <v>0.91</v>
      </c>
      <c r="F503">
        <v>68.424999999999997</v>
      </c>
      <c r="G503">
        <v>0.69099999999999995</v>
      </c>
      <c r="H503">
        <v>-0.158</v>
      </c>
      <c r="I503">
        <v>0.92500000000000004</v>
      </c>
      <c r="J503">
        <v>0.51200000000000001</v>
      </c>
      <c r="K503">
        <v>0.28999999999999998</v>
      </c>
    </row>
    <row r="504" spans="1:11" x14ac:dyDescent="0.35">
      <c r="A504" t="s">
        <v>46</v>
      </c>
      <c r="B504">
        <v>2019</v>
      </c>
      <c r="C504">
        <v>5.6260000000000003</v>
      </c>
      <c r="D504">
        <v>10.287000000000001</v>
      </c>
      <c r="E504">
        <v>0.93600000000000005</v>
      </c>
      <c r="F504">
        <v>68.599999999999994</v>
      </c>
      <c r="G504">
        <v>0.73899999999999999</v>
      </c>
      <c r="H504">
        <v>-0.14499999999999999</v>
      </c>
      <c r="I504">
        <v>0.93200000000000005</v>
      </c>
      <c r="J504">
        <v>0.504</v>
      </c>
      <c r="K504">
        <v>0.26900000000000002</v>
      </c>
    </row>
    <row r="505" spans="1:11" x14ac:dyDescent="0.35">
      <c r="A505" t="s">
        <v>46</v>
      </c>
      <c r="B505">
        <v>2020</v>
      </c>
      <c r="C505">
        <v>6.508</v>
      </c>
      <c r="D505">
        <v>10.202</v>
      </c>
      <c r="E505">
        <v>0.92300000000000004</v>
      </c>
      <c r="F505">
        <v>68.775000000000006</v>
      </c>
      <c r="G505">
        <v>0.83699999999999997</v>
      </c>
      <c r="H505">
        <v>-7.0999999999999994E-2</v>
      </c>
      <c r="I505">
        <v>0.96099999999999997</v>
      </c>
      <c r="J505">
        <v>0.68100000000000005</v>
      </c>
      <c r="K505">
        <v>0.28599999999999998</v>
      </c>
    </row>
    <row r="506" spans="1:11" x14ac:dyDescent="0.35">
      <c r="A506" t="s">
        <v>46</v>
      </c>
      <c r="B506">
        <v>2021</v>
      </c>
      <c r="C506">
        <v>6.2869999999999999</v>
      </c>
      <c r="D506">
        <v>10.367000000000001</v>
      </c>
      <c r="E506">
        <v>0.91800000000000004</v>
      </c>
      <c r="F506">
        <v>68.95</v>
      </c>
      <c r="G506">
        <v>0.84199999999999997</v>
      </c>
      <c r="H506">
        <v>1E-3</v>
      </c>
      <c r="I506">
        <v>0.93400000000000005</v>
      </c>
      <c r="J506">
        <v>0.64</v>
      </c>
      <c r="K506">
        <v>0.27400000000000002</v>
      </c>
    </row>
    <row r="507" spans="1:11" x14ac:dyDescent="0.35">
      <c r="A507" t="s">
        <v>46</v>
      </c>
      <c r="B507">
        <v>2022</v>
      </c>
      <c r="C507">
        <v>5.5789999999999997</v>
      </c>
      <c r="D507">
        <v>10.435</v>
      </c>
      <c r="E507">
        <v>0.91</v>
      </c>
      <c r="F507">
        <v>69.125</v>
      </c>
      <c r="G507">
        <v>0.59299999999999997</v>
      </c>
      <c r="H507">
        <v>-0.21299999999999999</v>
      </c>
      <c r="I507">
        <v>0.875</v>
      </c>
      <c r="J507">
        <v>0.57299999999999995</v>
      </c>
      <c r="K507">
        <v>0.26700000000000002</v>
      </c>
    </row>
    <row r="508" spans="1:11" x14ac:dyDescent="0.35">
      <c r="A508" t="s">
        <v>46</v>
      </c>
      <c r="B508">
        <v>2023</v>
      </c>
      <c r="C508">
        <v>5.9580000000000002</v>
      </c>
      <c r="D508">
        <v>10.462</v>
      </c>
      <c r="E508">
        <v>0.90900000000000003</v>
      </c>
      <c r="F508">
        <v>69.3</v>
      </c>
      <c r="G508">
        <v>0.57299999999999995</v>
      </c>
      <c r="H508">
        <v>-0.20499999999999999</v>
      </c>
      <c r="I508">
        <v>0.81</v>
      </c>
      <c r="J508">
        <v>0.61</v>
      </c>
      <c r="K508">
        <v>0.23</v>
      </c>
    </row>
    <row r="509" spans="1:11" x14ac:dyDescent="0.35">
      <c r="A509" t="s">
        <v>47</v>
      </c>
      <c r="B509">
        <v>2006</v>
      </c>
      <c r="C509">
        <v>5.4180000000000001</v>
      </c>
      <c r="E509">
        <v>0.97</v>
      </c>
      <c r="F509">
        <v>68</v>
      </c>
      <c r="G509">
        <v>0.28100000000000003</v>
      </c>
      <c r="J509">
        <v>0.59599999999999997</v>
      </c>
      <c r="K509">
        <v>0.27700000000000002</v>
      </c>
    </row>
    <row r="510" spans="1:11" x14ac:dyDescent="0.35">
      <c r="A510" t="s">
        <v>48</v>
      </c>
      <c r="B510">
        <v>2006</v>
      </c>
      <c r="C510">
        <v>6.2380000000000004</v>
      </c>
      <c r="D510">
        <v>10.567</v>
      </c>
      <c r="E510">
        <v>0.878</v>
      </c>
      <c r="F510">
        <v>70.16</v>
      </c>
      <c r="G510">
        <v>0.83599999999999997</v>
      </c>
      <c r="H510">
        <v>1.2E-2</v>
      </c>
      <c r="I510">
        <v>0.71199999999999997</v>
      </c>
      <c r="J510">
        <v>0.70399999999999996</v>
      </c>
      <c r="K510">
        <v>0.253</v>
      </c>
    </row>
    <row r="511" spans="1:11" x14ac:dyDescent="0.35">
      <c r="A511" t="s">
        <v>48</v>
      </c>
      <c r="B511">
        <v>2009</v>
      </c>
      <c r="C511">
        <v>6.8330000000000002</v>
      </c>
      <c r="D511">
        <v>10.558999999999999</v>
      </c>
      <c r="E511">
        <v>0.81200000000000006</v>
      </c>
      <c r="F511">
        <v>70.64</v>
      </c>
      <c r="G511">
        <v>0.77500000000000002</v>
      </c>
      <c r="H511">
        <v>4.8000000000000001E-2</v>
      </c>
      <c r="I511">
        <v>0.80100000000000005</v>
      </c>
      <c r="J511">
        <v>0.66800000000000004</v>
      </c>
      <c r="K511">
        <v>0.32900000000000001</v>
      </c>
    </row>
    <row r="512" spans="1:11" x14ac:dyDescent="0.35">
      <c r="A512" t="s">
        <v>48</v>
      </c>
      <c r="B512">
        <v>2010</v>
      </c>
      <c r="C512">
        <v>6.3869999999999996</v>
      </c>
      <c r="D512">
        <v>10.555999999999999</v>
      </c>
      <c r="E512">
        <v>0.82199999999999995</v>
      </c>
      <c r="F512">
        <v>70.8</v>
      </c>
      <c r="G512">
        <v>0.755</v>
      </c>
      <c r="H512">
        <v>6.6000000000000003E-2</v>
      </c>
      <c r="I512">
        <v>0.83299999999999996</v>
      </c>
      <c r="J512">
        <v>0.69899999999999995</v>
      </c>
      <c r="K512">
        <v>0.29599999999999999</v>
      </c>
    </row>
    <row r="513" spans="1:11" x14ac:dyDescent="0.35">
      <c r="A513" t="s">
        <v>48</v>
      </c>
      <c r="B513">
        <v>2011</v>
      </c>
      <c r="C513">
        <v>6.69</v>
      </c>
      <c r="D513">
        <v>10.534000000000001</v>
      </c>
      <c r="E513">
        <v>0.84399999999999997</v>
      </c>
      <c r="F513">
        <v>70.959999999999994</v>
      </c>
      <c r="G513">
        <v>0.745</v>
      </c>
      <c r="H513">
        <v>0.17299999999999999</v>
      </c>
      <c r="I513">
        <v>0.84099999999999997</v>
      </c>
      <c r="J513">
        <v>0.68200000000000005</v>
      </c>
      <c r="K513">
        <v>0.27200000000000002</v>
      </c>
    </row>
    <row r="514" spans="1:11" x14ac:dyDescent="0.35">
      <c r="A514" t="s">
        <v>48</v>
      </c>
      <c r="B514">
        <v>2012</v>
      </c>
      <c r="C514">
        <v>6.181</v>
      </c>
      <c r="D514">
        <v>10.484</v>
      </c>
      <c r="E514">
        <v>0.76700000000000002</v>
      </c>
      <c r="F514">
        <v>71.12</v>
      </c>
      <c r="G514">
        <v>0.72499999999999998</v>
      </c>
      <c r="H514">
        <v>9.1999999999999998E-2</v>
      </c>
      <c r="I514">
        <v>0.871</v>
      </c>
      <c r="J514">
        <v>0.68700000000000006</v>
      </c>
      <c r="K514">
        <v>0.36899999999999999</v>
      </c>
    </row>
    <row r="515" spans="1:11" x14ac:dyDescent="0.35">
      <c r="A515" t="s">
        <v>48</v>
      </c>
      <c r="B515">
        <v>2013</v>
      </c>
      <c r="C515">
        <v>5.4390000000000001</v>
      </c>
      <c r="D515">
        <v>10.417999999999999</v>
      </c>
      <c r="E515">
        <v>0.74399999999999999</v>
      </c>
      <c r="F515">
        <v>71.28</v>
      </c>
      <c r="G515">
        <v>0.65600000000000003</v>
      </c>
      <c r="H515">
        <v>9.6000000000000002E-2</v>
      </c>
      <c r="I515">
        <v>0.86699999999999999</v>
      </c>
      <c r="J515">
        <v>0.65700000000000003</v>
      </c>
      <c r="K515">
        <v>0.42</v>
      </c>
    </row>
    <row r="516" spans="1:11" x14ac:dyDescent="0.35">
      <c r="A516" t="s">
        <v>48</v>
      </c>
      <c r="B516">
        <v>2014</v>
      </c>
      <c r="C516">
        <v>5.6269999999999998</v>
      </c>
      <c r="D516">
        <v>10.411</v>
      </c>
      <c r="E516">
        <v>0.77</v>
      </c>
      <c r="F516">
        <v>71.44</v>
      </c>
      <c r="G516">
        <v>0.71499999999999997</v>
      </c>
      <c r="H516">
        <v>5.3999999999999999E-2</v>
      </c>
      <c r="I516">
        <v>0.86799999999999999</v>
      </c>
      <c r="J516">
        <v>0.66100000000000003</v>
      </c>
      <c r="K516">
        <v>0.39700000000000002</v>
      </c>
    </row>
    <row r="517" spans="1:11" x14ac:dyDescent="0.35">
      <c r="A517" t="s">
        <v>48</v>
      </c>
      <c r="B517">
        <v>2015</v>
      </c>
      <c r="C517">
        <v>5.4390000000000001</v>
      </c>
      <c r="D517">
        <v>10.451000000000001</v>
      </c>
      <c r="E517">
        <v>0.77</v>
      </c>
      <c r="F517">
        <v>71.599999999999994</v>
      </c>
      <c r="G517">
        <v>0.628</v>
      </c>
      <c r="H517">
        <v>0.107</v>
      </c>
      <c r="I517">
        <v>0.89300000000000002</v>
      </c>
      <c r="J517">
        <v>0.66</v>
      </c>
      <c r="K517">
        <v>0.38300000000000001</v>
      </c>
    </row>
    <row r="518" spans="1:11" x14ac:dyDescent="0.35">
      <c r="A518" t="s">
        <v>48</v>
      </c>
      <c r="B518">
        <v>2016</v>
      </c>
      <c r="C518">
        <v>5.7949999999999999</v>
      </c>
      <c r="D518">
        <v>10.51</v>
      </c>
      <c r="E518">
        <v>0.78600000000000003</v>
      </c>
      <c r="F518">
        <v>71.8</v>
      </c>
      <c r="G518">
        <v>0.75600000000000001</v>
      </c>
      <c r="H518">
        <v>-3.5999999999999997E-2</v>
      </c>
      <c r="I518">
        <v>0.89800000000000002</v>
      </c>
      <c r="J518">
        <v>0.63100000000000001</v>
      </c>
      <c r="K518">
        <v>0.33600000000000002</v>
      </c>
    </row>
    <row r="519" spans="1:11" x14ac:dyDescent="0.35">
      <c r="A519" t="s">
        <v>48</v>
      </c>
      <c r="B519">
        <v>2017</v>
      </c>
      <c r="C519">
        <v>6.0620000000000003</v>
      </c>
      <c r="D519">
        <v>10.555999999999999</v>
      </c>
      <c r="E519">
        <v>0.81899999999999995</v>
      </c>
      <c r="F519">
        <v>72</v>
      </c>
      <c r="G519">
        <v>0.81200000000000006</v>
      </c>
      <c r="H519">
        <v>3.5999999999999997E-2</v>
      </c>
      <c r="I519">
        <v>0.85099999999999998</v>
      </c>
      <c r="J519">
        <v>0.67</v>
      </c>
      <c r="K519">
        <v>0.30099999999999999</v>
      </c>
    </row>
    <row r="520" spans="1:11" x14ac:dyDescent="0.35">
      <c r="A520" t="s">
        <v>48</v>
      </c>
      <c r="B520">
        <v>2018</v>
      </c>
      <c r="C520">
        <v>6.2759999999999998</v>
      </c>
      <c r="D520">
        <v>10.599</v>
      </c>
      <c r="E520">
        <v>0.82599999999999996</v>
      </c>
      <c r="F520">
        <v>72.2</v>
      </c>
      <c r="G520">
        <v>0.79400000000000004</v>
      </c>
      <c r="H520">
        <v>-3.1E-2</v>
      </c>
      <c r="I520">
        <v>0.84799999999999998</v>
      </c>
      <c r="J520">
        <v>0.66300000000000003</v>
      </c>
      <c r="K520">
        <v>0.29799999999999999</v>
      </c>
    </row>
    <row r="521" spans="1:11" x14ac:dyDescent="0.35">
      <c r="A521" t="s">
        <v>48</v>
      </c>
      <c r="B521">
        <v>2019</v>
      </c>
      <c r="C521">
        <v>6.1369999999999996</v>
      </c>
      <c r="D521">
        <v>10.638999999999999</v>
      </c>
      <c r="E521">
        <v>0.77600000000000002</v>
      </c>
      <c r="F521">
        <v>72.400000000000006</v>
      </c>
      <c r="G521">
        <v>0.74</v>
      </c>
      <c r="H521">
        <v>-1.7999999999999999E-2</v>
      </c>
      <c r="I521">
        <v>0.86499999999999999</v>
      </c>
      <c r="J521">
        <v>0.66300000000000003</v>
      </c>
      <c r="K521">
        <v>0.28999999999999998</v>
      </c>
    </row>
    <row r="522" spans="1:11" x14ac:dyDescent="0.35">
      <c r="A522" t="s">
        <v>48</v>
      </c>
      <c r="B522">
        <v>2020</v>
      </c>
      <c r="C522">
        <v>6.26</v>
      </c>
      <c r="D522">
        <v>10.583</v>
      </c>
      <c r="E522">
        <v>0.80600000000000005</v>
      </c>
      <c r="F522">
        <v>72.599999999999994</v>
      </c>
      <c r="G522">
        <v>0.76300000000000001</v>
      </c>
      <c r="H522">
        <v>-8.5999999999999993E-2</v>
      </c>
      <c r="I522">
        <v>0.81599999999999995</v>
      </c>
      <c r="J522">
        <v>0.67100000000000004</v>
      </c>
      <c r="K522">
        <v>0.28399999999999997</v>
      </c>
    </row>
    <row r="523" spans="1:11" x14ac:dyDescent="0.35">
      <c r="A523" t="s">
        <v>48</v>
      </c>
      <c r="B523">
        <v>2021</v>
      </c>
      <c r="C523">
        <v>6.2690000000000001</v>
      </c>
      <c r="D523">
        <v>10.638</v>
      </c>
      <c r="E523">
        <v>0.85499999999999998</v>
      </c>
      <c r="F523">
        <v>72.8</v>
      </c>
      <c r="G523">
        <v>0.71799999999999997</v>
      </c>
      <c r="H523">
        <v>-3.7999999999999999E-2</v>
      </c>
      <c r="I523">
        <v>0.876</v>
      </c>
      <c r="J523">
        <v>0.64100000000000001</v>
      </c>
      <c r="K523">
        <v>0.27500000000000002</v>
      </c>
    </row>
    <row r="524" spans="1:11" x14ac:dyDescent="0.35">
      <c r="A524" t="s">
        <v>48</v>
      </c>
      <c r="B524">
        <v>2022</v>
      </c>
      <c r="C524">
        <v>5.8650000000000002</v>
      </c>
      <c r="D524">
        <v>10.683</v>
      </c>
      <c r="E524">
        <v>0.82</v>
      </c>
      <c r="F524">
        <v>73</v>
      </c>
      <c r="G524">
        <v>0.69799999999999995</v>
      </c>
      <c r="H524">
        <v>8.0000000000000002E-3</v>
      </c>
      <c r="I524">
        <v>0.88700000000000001</v>
      </c>
      <c r="J524">
        <v>0.65900000000000003</v>
      </c>
      <c r="K524">
        <v>0.29699999999999999</v>
      </c>
    </row>
    <row r="525" spans="1:11" x14ac:dyDescent="0.35">
      <c r="A525" t="s">
        <v>48</v>
      </c>
      <c r="B525">
        <v>2023</v>
      </c>
      <c r="C525">
        <v>6.0709999999999997</v>
      </c>
      <c r="E525">
        <v>0.80300000000000005</v>
      </c>
      <c r="F525">
        <v>73.2</v>
      </c>
      <c r="G525">
        <v>0.73</v>
      </c>
      <c r="I525">
        <v>0.84</v>
      </c>
      <c r="J525">
        <v>0.68200000000000005</v>
      </c>
      <c r="K525">
        <v>0.29699999999999999</v>
      </c>
    </row>
    <row r="526" spans="1:11" x14ac:dyDescent="0.35">
      <c r="A526" t="s">
        <v>49</v>
      </c>
      <c r="B526">
        <v>2005</v>
      </c>
      <c r="C526">
        <v>6.4390000000000001</v>
      </c>
      <c r="D526">
        <v>10.321999999999999</v>
      </c>
      <c r="E526">
        <v>0.91900000000000004</v>
      </c>
      <c r="F526">
        <v>67.099999999999994</v>
      </c>
      <c r="G526">
        <v>0.86499999999999999</v>
      </c>
      <c r="I526">
        <v>0.90100000000000002</v>
      </c>
      <c r="J526">
        <v>0.63900000000000001</v>
      </c>
      <c r="K526">
        <v>0.25800000000000001</v>
      </c>
    </row>
    <row r="527" spans="1:11" x14ac:dyDescent="0.35">
      <c r="A527" t="s">
        <v>49</v>
      </c>
      <c r="B527">
        <v>2007</v>
      </c>
      <c r="C527">
        <v>6.5</v>
      </c>
      <c r="D527">
        <v>10.433</v>
      </c>
      <c r="E527">
        <v>0.9</v>
      </c>
      <c r="F527">
        <v>67.34</v>
      </c>
      <c r="G527">
        <v>0.79900000000000004</v>
      </c>
      <c r="H527">
        <v>-6.9000000000000006E-2</v>
      </c>
      <c r="I527">
        <v>0.92800000000000005</v>
      </c>
      <c r="J527">
        <v>0.66</v>
      </c>
      <c r="K527">
        <v>0.27700000000000002</v>
      </c>
    </row>
    <row r="528" spans="1:11" x14ac:dyDescent="0.35">
      <c r="A528" t="s">
        <v>49</v>
      </c>
      <c r="B528">
        <v>2010</v>
      </c>
      <c r="C528">
        <v>6.25</v>
      </c>
      <c r="D528">
        <v>10.419</v>
      </c>
      <c r="E528">
        <v>0.93400000000000005</v>
      </c>
      <c r="F528">
        <v>67.7</v>
      </c>
      <c r="G528">
        <v>0.77900000000000003</v>
      </c>
      <c r="H528">
        <v>-4.8000000000000001E-2</v>
      </c>
      <c r="I528">
        <v>0.92600000000000005</v>
      </c>
      <c r="J528">
        <v>0.64800000000000002</v>
      </c>
      <c r="K528">
        <v>0.24399999999999999</v>
      </c>
    </row>
    <row r="529" spans="1:11" x14ac:dyDescent="0.35">
      <c r="A529" t="s">
        <v>49</v>
      </c>
      <c r="B529">
        <v>2011</v>
      </c>
      <c r="C529">
        <v>6.3310000000000004</v>
      </c>
      <c r="D529">
        <v>10.433999999999999</v>
      </c>
      <c r="E529">
        <v>0.91400000000000003</v>
      </c>
      <c r="F529">
        <v>67.819999999999993</v>
      </c>
      <c r="G529">
        <v>0.78700000000000003</v>
      </c>
      <c r="H529">
        <v>-0.112</v>
      </c>
      <c r="I529">
        <v>0.95</v>
      </c>
      <c r="J529">
        <v>0.623</v>
      </c>
      <c r="K529">
        <v>0.253</v>
      </c>
    </row>
    <row r="530" spans="1:11" x14ac:dyDescent="0.35">
      <c r="A530" t="s">
        <v>49</v>
      </c>
      <c r="B530">
        <v>2012</v>
      </c>
      <c r="C530">
        <v>6.3339999999999996</v>
      </c>
      <c r="D530">
        <v>10.425000000000001</v>
      </c>
      <c r="E530">
        <v>0.91200000000000003</v>
      </c>
      <c r="F530">
        <v>67.94</v>
      </c>
      <c r="G530">
        <v>0.74</v>
      </c>
      <c r="H530">
        <v>-0.16</v>
      </c>
      <c r="I530">
        <v>0.95699999999999996</v>
      </c>
      <c r="J530">
        <v>0.63500000000000001</v>
      </c>
      <c r="K530">
        <v>0.25700000000000001</v>
      </c>
    </row>
    <row r="531" spans="1:11" x14ac:dyDescent="0.35">
      <c r="A531" t="s">
        <v>49</v>
      </c>
      <c r="B531">
        <v>2013</v>
      </c>
      <c r="C531">
        <v>6.6980000000000004</v>
      </c>
      <c r="D531">
        <v>10.423999999999999</v>
      </c>
      <c r="E531">
        <v>0.88800000000000001</v>
      </c>
      <c r="F531">
        <v>68.06</v>
      </c>
      <c r="G531">
        <v>0.72599999999999998</v>
      </c>
      <c r="H531">
        <v>-0.16200000000000001</v>
      </c>
      <c r="I531">
        <v>0.91600000000000004</v>
      </c>
      <c r="J531">
        <v>0.65600000000000003</v>
      </c>
      <c r="K531">
        <v>0.253</v>
      </c>
    </row>
    <row r="532" spans="1:11" x14ac:dyDescent="0.35">
      <c r="A532" t="s">
        <v>49</v>
      </c>
      <c r="B532">
        <v>2014</v>
      </c>
      <c r="C532">
        <v>6.484</v>
      </c>
      <c r="D532">
        <v>10.445</v>
      </c>
      <c r="E532">
        <v>0.878</v>
      </c>
      <c r="F532">
        <v>68.180000000000007</v>
      </c>
      <c r="G532">
        <v>0.8</v>
      </c>
      <c r="H532">
        <v>-0.17399999999999999</v>
      </c>
      <c r="I532">
        <v>0.89700000000000002</v>
      </c>
      <c r="J532">
        <v>0.63800000000000001</v>
      </c>
      <c r="K532">
        <v>0.23499999999999999</v>
      </c>
    </row>
    <row r="533" spans="1:11" x14ac:dyDescent="0.35">
      <c r="A533" t="s">
        <v>49</v>
      </c>
      <c r="B533">
        <v>2015</v>
      </c>
      <c r="C533">
        <v>6.6079999999999997</v>
      </c>
      <c r="D533">
        <v>10.496</v>
      </c>
      <c r="E533">
        <v>0.91100000000000003</v>
      </c>
      <c r="F533">
        <v>68.3</v>
      </c>
      <c r="G533">
        <v>0.80800000000000005</v>
      </c>
      <c r="H533">
        <v>-0.152</v>
      </c>
      <c r="I533">
        <v>0.88600000000000001</v>
      </c>
      <c r="J533">
        <v>0.68899999999999995</v>
      </c>
      <c r="K533">
        <v>0.20599999999999999</v>
      </c>
    </row>
    <row r="534" spans="1:11" x14ac:dyDescent="0.35">
      <c r="A534" t="s">
        <v>49</v>
      </c>
      <c r="B534">
        <v>2016</v>
      </c>
      <c r="C534">
        <v>6.7359999999999998</v>
      </c>
      <c r="D534">
        <v>10.519</v>
      </c>
      <c r="E534">
        <v>0.93100000000000005</v>
      </c>
      <c r="F534">
        <v>68.424999999999997</v>
      </c>
      <c r="G534">
        <v>0.85</v>
      </c>
      <c r="H534">
        <v>-0.20399999999999999</v>
      </c>
      <c r="I534">
        <v>0.9</v>
      </c>
      <c r="J534">
        <v>0.71</v>
      </c>
      <c r="K534">
        <v>0.20100000000000001</v>
      </c>
    </row>
    <row r="535" spans="1:11" x14ac:dyDescent="0.35">
      <c r="A535" t="s">
        <v>49</v>
      </c>
      <c r="B535">
        <v>2017</v>
      </c>
      <c r="C535">
        <v>6.79</v>
      </c>
      <c r="D535">
        <v>10.567</v>
      </c>
      <c r="E535">
        <v>0.90100000000000002</v>
      </c>
      <c r="F535">
        <v>68.55</v>
      </c>
      <c r="G535">
        <v>0.83199999999999996</v>
      </c>
      <c r="H535">
        <v>-0.183</v>
      </c>
      <c r="I535">
        <v>0.86699999999999999</v>
      </c>
      <c r="J535">
        <v>0.67200000000000004</v>
      </c>
      <c r="K535">
        <v>0.22700000000000001</v>
      </c>
    </row>
    <row r="536" spans="1:11" x14ac:dyDescent="0.35">
      <c r="A536" t="s">
        <v>49</v>
      </c>
      <c r="B536">
        <v>2018</v>
      </c>
      <c r="C536">
        <v>7.0339999999999998</v>
      </c>
      <c r="D536">
        <v>10.595000000000001</v>
      </c>
      <c r="E536">
        <v>0.92900000000000005</v>
      </c>
      <c r="F536">
        <v>68.674999999999997</v>
      </c>
      <c r="G536">
        <v>0.79</v>
      </c>
      <c r="H536">
        <v>-0.29899999999999999</v>
      </c>
      <c r="I536">
        <v>0.85099999999999998</v>
      </c>
      <c r="J536">
        <v>0.67400000000000004</v>
      </c>
      <c r="K536">
        <v>0.17799999999999999</v>
      </c>
    </row>
    <row r="537" spans="1:11" x14ac:dyDescent="0.35">
      <c r="A537" t="s">
        <v>49</v>
      </c>
      <c r="B537">
        <v>2020</v>
      </c>
      <c r="C537">
        <v>6.8970000000000002</v>
      </c>
      <c r="D537">
        <v>10.561999999999999</v>
      </c>
      <c r="E537">
        <v>0.96399999999999997</v>
      </c>
      <c r="F537">
        <v>68.924999999999997</v>
      </c>
      <c r="G537">
        <v>0.90600000000000003</v>
      </c>
      <c r="H537">
        <v>-0.13500000000000001</v>
      </c>
      <c r="I537">
        <v>0.88400000000000001</v>
      </c>
      <c r="J537">
        <v>0.748</v>
      </c>
      <c r="K537">
        <v>0.28999999999999998</v>
      </c>
    </row>
    <row r="538" spans="1:11" x14ac:dyDescent="0.35">
      <c r="A538" t="s">
        <v>49</v>
      </c>
      <c r="B538">
        <v>2021</v>
      </c>
      <c r="C538">
        <v>6.9420000000000002</v>
      </c>
      <c r="D538">
        <v>10.615</v>
      </c>
      <c r="E538">
        <v>0.95</v>
      </c>
      <c r="F538">
        <v>69.05</v>
      </c>
      <c r="G538">
        <v>0.89100000000000001</v>
      </c>
      <c r="H538">
        <v>0.157</v>
      </c>
      <c r="I538">
        <v>0.86299999999999999</v>
      </c>
      <c r="J538">
        <v>0.71599999999999997</v>
      </c>
      <c r="K538">
        <v>0.24</v>
      </c>
    </row>
    <row r="539" spans="1:11" x14ac:dyDescent="0.35">
      <c r="A539" t="s">
        <v>49</v>
      </c>
      <c r="B539">
        <v>2022</v>
      </c>
      <c r="C539">
        <v>6.6950000000000003</v>
      </c>
      <c r="D539">
        <v>10.637</v>
      </c>
      <c r="E539">
        <v>0.94399999999999995</v>
      </c>
      <c r="F539">
        <v>69.174999999999997</v>
      </c>
      <c r="G539">
        <v>0.90800000000000003</v>
      </c>
      <c r="H539">
        <v>9.2999999999999999E-2</v>
      </c>
      <c r="I539">
        <v>0.83099999999999996</v>
      </c>
      <c r="J539">
        <v>0.74299999999999999</v>
      </c>
      <c r="K539">
        <v>0.246</v>
      </c>
    </row>
    <row r="540" spans="1:11" x14ac:dyDescent="0.35">
      <c r="A540" t="s">
        <v>49</v>
      </c>
      <c r="B540">
        <v>2023</v>
      </c>
      <c r="C540">
        <v>6.827</v>
      </c>
      <c r="D540">
        <v>10.638999999999999</v>
      </c>
      <c r="E540">
        <v>0.92700000000000005</v>
      </c>
      <c r="F540">
        <v>69.3</v>
      </c>
      <c r="G540">
        <v>0.90600000000000003</v>
      </c>
      <c r="H540">
        <v>2.5000000000000001E-2</v>
      </c>
      <c r="I540">
        <v>0.83199999999999996</v>
      </c>
      <c r="J540">
        <v>0.75</v>
      </c>
      <c r="K540">
        <v>0.254</v>
      </c>
    </row>
    <row r="541" spans="1:11" x14ac:dyDescent="0.35">
      <c r="A541" t="s">
        <v>50</v>
      </c>
      <c r="B541">
        <v>2005</v>
      </c>
      <c r="C541">
        <v>8.0190000000000001</v>
      </c>
      <c r="D541">
        <v>10.849</v>
      </c>
      <c r="E541">
        <v>0.97199999999999998</v>
      </c>
      <c r="F541">
        <v>68.3</v>
      </c>
      <c r="G541">
        <v>0.97099999999999997</v>
      </c>
      <c r="I541">
        <v>0.23699999999999999</v>
      </c>
      <c r="J541">
        <v>0.77700000000000002</v>
      </c>
      <c r="K541">
        <v>0.154</v>
      </c>
    </row>
    <row r="542" spans="1:11" x14ac:dyDescent="0.35">
      <c r="A542" t="s">
        <v>50</v>
      </c>
      <c r="B542">
        <v>2007</v>
      </c>
      <c r="C542">
        <v>7.8339999999999996</v>
      </c>
      <c r="D542">
        <v>10.888999999999999</v>
      </c>
      <c r="E542">
        <v>0.95399999999999996</v>
      </c>
      <c r="F542">
        <v>68.739999999999995</v>
      </c>
      <c r="G542">
        <v>0.93200000000000005</v>
      </c>
      <c r="H542">
        <v>0.23400000000000001</v>
      </c>
      <c r="I542">
        <v>0.20599999999999999</v>
      </c>
      <c r="J542">
        <v>0.77800000000000002</v>
      </c>
      <c r="K542">
        <v>0.19400000000000001</v>
      </c>
    </row>
    <row r="543" spans="1:11" x14ac:dyDescent="0.35">
      <c r="A543" t="s">
        <v>50</v>
      </c>
      <c r="B543">
        <v>2008</v>
      </c>
      <c r="C543">
        <v>7.9710000000000001</v>
      </c>
      <c r="D543">
        <v>10.878</v>
      </c>
      <c r="E543">
        <v>0.95399999999999996</v>
      </c>
      <c r="F543">
        <v>68.959999999999994</v>
      </c>
      <c r="G543">
        <v>0.97</v>
      </c>
      <c r="H543">
        <v>0.26600000000000001</v>
      </c>
      <c r="I543">
        <v>0.248</v>
      </c>
      <c r="J543">
        <v>0.75900000000000001</v>
      </c>
      <c r="K543">
        <v>0.16300000000000001</v>
      </c>
    </row>
    <row r="544" spans="1:11" x14ac:dyDescent="0.35">
      <c r="A544" t="s">
        <v>50</v>
      </c>
      <c r="B544">
        <v>2009</v>
      </c>
      <c r="C544">
        <v>7.6829999999999998</v>
      </c>
      <c r="D544">
        <v>10.821999999999999</v>
      </c>
      <c r="E544">
        <v>0.93899999999999995</v>
      </c>
      <c r="F544">
        <v>69.180000000000007</v>
      </c>
      <c r="G544">
        <v>0.94899999999999995</v>
      </c>
      <c r="H544">
        <v>0.25800000000000001</v>
      </c>
      <c r="I544">
        <v>0.20599999999999999</v>
      </c>
      <c r="J544">
        <v>0.78200000000000003</v>
      </c>
      <c r="K544">
        <v>0.23400000000000001</v>
      </c>
    </row>
    <row r="545" spans="1:11" x14ac:dyDescent="0.35">
      <c r="A545" t="s">
        <v>50</v>
      </c>
      <c r="B545">
        <v>2010</v>
      </c>
      <c r="C545">
        <v>7.7709999999999999</v>
      </c>
      <c r="D545">
        <v>10.836</v>
      </c>
      <c r="E545">
        <v>0.97499999999999998</v>
      </c>
      <c r="F545">
        <v>69.400000000000006</v>
      </c>
      <c r="G545">
        <v>0.94399999999999995</v>
      </c>
      <c r="H545">
        <v>0.23699999999999999</v>
      </c>
      <c r="I545">
        <v>0.17499999999999999</v>
      </c>
      <c r="J545">
        <v>0.79600000000000004</v>
      </c>
      <c r="K545">
        <v>0.155</v>
      </c>
    </row>
    <row r="546" spans="1:11" x14ac:dyDescent="0.35">
      <c r="A546" t="s">
        <v>50</v>
      </c>
      <c r="B546">
        <v>2011</v>
      </c>
      <c r="C546">
        <v>7.7880000000000003</v>
      </c>
      <c r="D546">
        <v>10.845000000000001</v>
      </c>
      <c r="E546">
        <v>0.96199999999999997</v>
      </c>
      <c r="F546">
        <v>69.62</v>
      </c>
      <c r="G546">
        <v>0.93500000000000005</v>
      </c>
      <c r="H546">
        <v>0.29199999999999998</v>
      </c>
      <c r="I546">
        <v>0.22</v>
      </c>
      <c r="J546">
        <v>0.77800000000000002</v>
      </c>
      <c r="K546">
        <v>0.17499999999999999</v>
      </c>
    </row>
    <row r="547" spans="1:11" x14ac:dyDescent="0.35">
      <c r="A547" t="s">
        <v>50</v>
      </c>
      <c r="B547">
        <v>2012</v>
      </c>
      <c r="C547">
        <v>7.52</v>
      </c>
      <c r="D547">
        <v>10.843999999999999</v>
      </c>
      <c r="E547">
        <v>0.95099999999999996</v>
      </c>
      <c r="F547">
        <v>69.84</v>
      </c>
      <c r="G547">
        <v>0.93300000000000005</v>
      </c>
      <c r="H547">
        <v>0.13300000000000001</v>
      </c>
      <c r="I547">
        <v>0.187</v>
      </c>
      <c r="J547">
        <v>0.78300000000000003</v>
      </c>
      <c r="K547">
        <v>0.20899999999999999</v>
      </c>
    </row>
    <row r="548" spans="1:11" x14ac:dyDescent="0.35">
      <c r="A548" t="s">
        <v>50</v>
      </c>
      <c r="B548">
        <v>2013</v>
      </c>
      <c r="C548">
        <v>7.5890000000000004</v>
      </c>
      <c r="D548">
        <v>10.849</v>
      </c>
      <c r="E548">
        <v>0.96499999999999997</v>
      </c>
      <c r="F548">
        <v>70.06</v>
      </c>
      <c r="G548">
        <v>0.92</v>
      </c>
      <c r="H548">
        <v>0.20899999999999999</v>
      </c>
      <c r="I548">
        <v>0.17</v>
      </c>
      <c r="J548">
        <v>0.82599999999999996</v>
      </c>
      <c r="K548">
        <v>0.19500000000000001</v>
      </c>
    </row>
    <row r="549" spans="1:11" x14ac:dyDescent="0.35">
      <c r="A549" t="s">
        <v>50</v>
      </c>
      <c r="B549">
        <v>2014</v>
      </c>
      <c r="C549">
        <v>7.508</v>
      </c>
      <c r="D549">
        <v>10.86</v>
      </c>
      <c r="E549">
        <v>0.95599999999999996</v>
      </c>
      <c r="F549">
        <v>70.28</v>
      </c>
      <c r="G549">
        <v>0.94199999999999995</v>
      </c>
      <c r="H549">
        <v>0.112</v>
      </c>
      <c r="I549">
        <v>0.23699999999999999</v>
      </c>
      <c r="J549">
        <v>0.78</v>
      </c>
      <c r="K549">
        <v>0.23300000000000001</v>
      </c>
    </row>
    <row r="550" spans="1:11" x14ac:dyDescent="0.35">
      <c r="A550" t="s">
        <v>50</v>
      </c>
      <c r="B550">
        <v>2015</v>
      </c>
      <c r="C550">
        <v>7.5140000000000002</v>
      </c>
      <c r="D550">
        <v>10.875999999999999</v>
      </c>
      <c r="E550">
        <v>0.96</v>
      </c>
      <c r="F550">
        <v>70.5</v>
      </c>
      <c r="G550">
        <v>0.94099999999999995</v>
      </c>
      <c r="H550">
        <v>0.216</v>
      </c>
      <c r="I550">
        <v>0.191</v>
      </c>
      <c r="J550">
        <v>0.80100000000000005</v>
      </c>
      <c r="K550">
        <v>0.218</v>
      </c>
    </row>
    <row r="551" spans="1:11" x14ac:dyDescent="0.35">
      <c r="A551" t="s">
        <v>50</v>
      </c>
      <c r="B551">
        <v>2016</v>
      </c>
      <c r="C551">
        <v>7.5579999999999998</v>
      </c>
      <c r="D551">
        <v>10.9</v>
      </c>
      <c r="E551">
        <v>0.95399999999999996</v>
      </c>
      <c r="F551">
        <v>70.625</v>
      </c>
      <c r="G551">
        <v>0.94799999999999995</v>
      </c>
      <c r="H551">
        <v>0.13200000000000001</v>
      </c>
      <c r="I551">
        <v>0.21</v>
      </c>
      <c r="J551">
        <v>0.78600000000000003</v>
      </c>
      <c r="K551">
        <v>0.20799999999999999</v>
      </c>
    </row>
    <row r="552" spans="1:11" x14ac:dyDescent="0.35">
      <c r="A552" t="s">
        <v>50</v>
      </c>
      <c r="B552">
        <v>2017</v>
      </c>
      <c r="C552">
        <v>7.5940000000000003</v>
      </c>
      <c r="D552">
        <v>10.922000000000001</v>
      </c>
      <c r="E552">
        <v>0.95199999999999996</v>
      </c>
      <c r="F552">
        <v>70.75</v>
      </c>
      <c r="G552">
        <v>0.95499999999999996</v>
      </c>
      <c r="H552">
        <v>0.14899999999999999</v>
      </c>
      <c r="I552">
        <v>0.18099999999999999</v>
      </c>
      <c r="J552">
        <v>0.77900000000000003</v>
      </c>
      <c r="K552">
        <v>0.20599999999999999</v>
      </c>
    </row>
    <row r="553" spans="1:11" x14ac:dyDescent="0.35">
      <c r="A553" t="s">
        <v>50</v>
      </c>
      <c r="B553">
        <v>2018</v>
      </c>
      <c r="C553">
        <v>7.649</v>
      </c>
      <c r="D553">
        <v>10.936</v>
      </c>
      <c r="E553">
        <v>0.95799999999999996</v>
      </c>
      <c r="F553">
        <v>70.875</v>
      </c>
      <c r="G553">
        <v>0.93500000000000005</v>
      </c>
      <c r="H553">
        <v>1.2E-2</v>
      </c>
      <c r="I553">
        <v>0.151</v>
      </c>
      <c r="J553">
        <v>0.77300000000000002</v>
      </c>
      <c r="K553">
        <v>0.20599999999999999</v>
      </c>
    </row>
    <row r="554" spans="1:11" x14ac:dyDescent="0.35">
      <c r="A554" t="s">
        <v>50</v>
      </c>
      <c r="B554">
        <v>2019</v>
      </c>
      <c r="C554">
        <v>7.6929999999999996</v>
      </c>
      <c r="D554">
        <v>10.948</v>
      </c>
      <c r="E554">
        <v>0.95799999999999996</v>
      </c>
      <c r="F554">
        <v>71</v>
      </c>
      <c r="G554">
        <v>0.96299999999999997</v>
      </c>
      <c r="H554">
        <v>1.4999999999999999E-2</v>
      </c>
      <c r="I554">
        <v>0.17399999999999999</v>
      </c>
      <c r="J554">
        <v>0.79700000000000004</v>
      </c>
      <c r="K554">
        <v>0.18099999999999999</v>
      </c>
    </row>
    <row r="555" spans="1:11" x14ac:dyDescent="0.35">
      <c r="A555" t="s">
        <v>50</v>
      </c>
      <c r="B555">
        <v>2020</v>
      </c>
      <c r="C555">
        <v>7.5149999999999997</v>
      </c>
      <c r="D555">
        <v>10.923999999999999</v>
      </c>
      <c r="E555">
        <v>0.94699999999999995</v>
      </c>
      <c r="F555">
        <v>71.125</v>
      </c>
      <c r="G555">
        <v>0.93799999999999994</v>
      </c>
      <c r="H555">
        <v>4.4999999999999998E-2</v>
      </c>
      <c r="I555">
        <v>0.214</v>
      </c>
      <c r="J555">
        <v>0.753</v>
      </c>
      <c r="K555">
        <v>0.22700000000000001</v>
      </c>
    </row>
    <row r="556" spans="1:11" x14ac:dyDescent="0.35">
      <c r="A556" t="s">
        <v>50</v>
      </c>
      <c r="B556">
        <v>2021</v>
      </c>
      <c r="C556">
        <v>7.6989999999999998</v>
      </c>
      <c r="D556">
        <v>10.968</v>
      </c>
      <c r="E556">
        <v>0.94499999999999995</v>
      </c>
      <c r="F556">
        <v>71.25</v>
      </c>
      <c r="G556">
        <v>0.93300000000000005</v>
      </c>
      <c r="H556">
        <v>0.13</v>
      </c>
      <c r="I556">
        <v>0.17299999999999999</v>
      </c>
      <c r="J556">
        <v>0.79200000000000004</v>
      </c>
      <c r="K556">
        <v>0.20599999999999999</v>
      </c>
    </row>
    <row r="557" spans="1:11" x14ac:dyDescent="0.35">
      <c r="A557" t="s">
        <v>50</v>
      </c>
      <c r="B557">
        <v>2022</v>
      </c>
      <c r="C557">
        <v>7.5449999999999999</v>
      </c>
      <c r="D557">
        <v>10.997</v>
      </c>
      <c r="E557">
        <v>0.97</v>
      </c>
      <c r="F557">
        <v>71.375</v>
      </c>
      <c r="G557">
        <v>0.93</v>
      </c>
      <c r="H557">
        <v>0.222</v>
      </c>
      <c r="I557">
        <v>0.20300000000000001</v>
      </c>
      <c r="J557">
        <v>0.78700000000000003</v>
      </c>
      <c r="K557">
        <v>0.20499999999999999</v>
      </c>
    </row>
    <row r="558" spans="1:11" x14ac:dyDescent="0.35">
      <c r="A558" t="s">
        <v>50</v>
      </c>
      <c r="B558">
        <v>2023</v>
      </c>
      <c r="C558">
        <v>7.5039999999999996</v>
      </c>
      <c r="D558">
        <v>10.996</v>
      </c>
      <c r="E558">
        <v>0.91600000000000004</v>
      </c>
      <c r="F558">
        <v>71.5</v>
      </c>
      <c r="G558">
        <v>0.92300000000000004</v>
      </c>
      <c r="H558">
        <v>8.8999999999999996E-2</v>
      </c>
      <c r="I558">
        <v>0.184</v>
      </c>
      <c r="J558">
        <v>0.75700000000000001</v>
      </c>
      <c r="K558">
        <v>0.22900000000000001</v>
      </c>
    </row>
    <row r="559" spans="1:11" x14ac:dyDescent="0.35">
      <c r="A559" t="s">
        <v>51</v>
      </c>
      <c r="B559">
        <v>2008</v>
      </c>
      <c r="C559">
        <v>5.0090000000000003</v>
      </c>
      <c r="D559">
        <v>8.1150000000000002</v>
      </c>
      <c r="E559">
        <v>0.69</v>
      </c>
      <c r="F559">
        <v>53.64</v>
      </c>
      <c r="G559">
        <v>0.77300000000000002</v>
      </c>
      <c r="H559">
        <v>0.123</v>
      </c>
      <c r="I559">
        <v>0.57599999999999996</v>
      </c>
      <c r="J559">
        <v>0.74</v>
      </c>
      <c r="K559">
        <v>0.12</v>
      </c>
    </row>
    <row r="560" spans="1:11" x14ac:dyDescent="0.35">
      <c r="A560" t="s">
        <v>51</v>
      </c>
      <c r="B560">
        <v>2009</v>
      </c>
      <c r="C560">
        <v>4.9059999999999997</v>
      </c>
      <c r="D560">
        <v>8.0139999999999993</v>
      </c>
      <c r="E560">
        <v>0.90100000000000002</v>
      </c>
      <c r="F560">
        <v>54.12</v>
      </c>
      <c r="G560">
        <v>0.64900000000000002</v>
      </c>
      <c r="H560">
        <v>-7.0000000000000001E-3</v>
      </c>
      <c r="I560">
        <v>0.63400000000000001</v>
      </c>
      <c r="J560">
        <v>0.63</v>
      </c>
      <c r="K560">
        <v>0.23200000000000001</v>
      </c>
    </row>
    <row r="561" spans="1:11" x14ac:dyDescent="0.35">
      <c r="A561" t="s">
        <v>51</v>
      </c>
      <c r="B561">
        <v>2010</v>
      </c>
      <c r="C561">
        <v>5.0060000000000002</v>
      </c>
      <c r="D561">
        <v>7.9340000000000002</v>
      </c>
      <c r="F561">
        <v>54.6</v>
      </c>
      <c r="G561">
        <v>0.76400000000000001</v>
      </c>
      <c r="H561">
        <v>-7.1999999999999995E-2</v>
      </c>
      <c r="I561">
        <v>0.59699999999999998</v>
      </c>
    </row>
    <row r="562" spans="1:11" x14ac:dyDescent="0.35">
      <c r="A562" t="s">
        <v>51</v>
      </c>
      <c r="B562">
        <v>2011</v>
      </c>
      <c r="C562">
        <v>4.3689999999999998</v>
      </c>
      <c r="D562">
        <v>8.15</v>
      </c>
      <c r="E562">
        <v>0.63300000000000001</v>
      </c>
      <c r="F562">
        <v>55.08</v>
      </c>
      <c r="G562">
        <v>0.746</v>
      </c>
      <c r="H562">
        <v>-8.2000000000000003E-2</v>
      </c>
      <c r="I562">
        <v>0.51900000000000002</v>
      </c>
      <c r="J562">
        <v>0.54300000000000004</v>
      </c>
      <c r="K562">
        <v>0.18099999999999999</v>
      </c>
    </row>
    <row r="563" spans="1:11" x14ac:dyDescent="0.35">
      <c r="A563" t="s">
        <v>52</v>
      </c>
      <c r="B563">
        <v>2006</v>
      </c>
      <c r="C563">
        <v>5.0880000000000001</v>
      </c>
      <c r="D563">
        <v>9.3059999999999992</v>
      </c>
      <c r="E563">
        <v>0.91900000000000004</v>
      </c>
      <c r="F563">
        <v>65.36</v>
      </c>
      <c r="G563">
        <v>0.85799999999999998</v>
      </c>
      <c r="H563">
        <v>3.3000000000000002E-2</v>
      </c>
      <c r="I563">
        <v>0.755</v>
      </c>
      <c r="J563">
        <v>0.73299999999999998</v>
      </c>
      <c r="K563">
        <v>0.27400000000000002</v>
      </c>
    </row>
    <row r="564" spans="1:11" x14ac:dyDescent="0.35">
      <c r="A564" t="s">
        <v>52</v>
      </c>
      <c r="B564">
        <v>2007</v>
      </c>
      <c r="C564">
        <v>5.0810000000000004</v>
      </c>
      <c r="D564">
        <v>9.3650000000000002</v>
      </c>
      <c r="E564">
        <v>0.84799999999999998</v>
      </c>
      <c r="F564">
        <v>65.12</v>
      </c>
      <c r="G564">
        <v>0.88600000000000001</v>
      </c>
      <c r="H564">
        <v>-1.2999999999999999E-2</v>
      </c>
      <c r="I564">
        <v>0.77200000000000002</v>
      </c>
      <c r="J564">
        <v>0.72299999999999998</v>
      </c>
      <c r="K564">
        <v>0.26</v>
      </c>
    </row>
    <row r="565" spans="1:11" x14ac:dyDescent="0.35">
      <c r="A565" t="s">
        <v>52</v>
      </c>
      <c r="B565">
        <v>2008</v>
      </c>
      <c r="C565">
        <v>4.8419999999999996</v>
      </c>
      <c r="D565">
        <v>9.3840000000000003</v>
      </c>
      <c r="E565">
        <v>0.85</v>
      </c>
      <c r="F565">
        <v>64.88</v>
      </c>
      <c r="G565">
        <v>0.84799999999999998</v>
      </c>
      <c r="H565">
        <v>-0.05</v>
      </c>
      <c r="I565">
        <v>0.72799999999999998</v>
      </c>
      <c r="J565">
        <v>0.65400000000000003</v>
      </c>
      <c r="K565">
        <v>0.32900000000000001</v>
      </c>
    </row>
    <row r="566" spans="1:11" x14ac:dyDescent="0.35">
      <c r="A566" t="s">
        <v>52</v>
      </c>
      <c r="B566">
        <v>2009</v>
      </c>
      <c r="C566">
        <v>5.4320000000000004</v>
      </c>
      <c r="D566">
        <v>9.3810000000000002</v>
      </c>
      <c r="E566">
        <v>0.878</v>
      </c>
      <c r="F566">
        <v>64.64</v>
      </c>
      <c r="G566">
        <v>0.86299999999999999</v>
      </c>
      <c r="H566">
        <v>-5.8000000000000003E-2</v>
      </c>
      <c r="I566">
        <v>0.80600000000000005</v>
      </c>
      <c r="J566">
        <v>0.70899999999999996</v>
      </c>
      <c r="K566">
        <v>0.28000000000000003</v>
      </c>
    </row>
    <row r="567" spans="1:11" x14ac:dyDescent="0.35">
      <c r="A567" t="s">
        <v>52</v>
      </c>
      <c r="B567">
        <v>2010</v>
      </c>
      <c r="C567">
        <v>4.7350000000000003</v>
      </c>
      <c r="D567">
        <v>9.4480000000000004</v>
      </c>
      <c r="E567">
        <v>0.86</v>
      </c>
      <c r="F567">
        <v>64.400000000000006</v>
      </c>
      <c r="G567">
        <v>0.82399999999999995</v>
      </c>
      <c r="H567">
        <v>-0.08</v>
      </c>
      <c r="I567">
        <v>0.78</v>
      </c>
      <c r="J567">
        <v>0.70699999999999996</v>
      </c>
      <c r="K567">
        <v>0.28199999999999997</v>
      </c>
    </row>
    <row r="568" spans="1:11" x14ac:dyDescent="0.35">
      <c r="A568" t="s">
        <v>52</v>
      </c>
      <c r="B568">
        <v>2011</v>
      </c>
      <c r="C568">
        <v>5.3970000000000002</v>
      </c>
      <c r="D568">
        <v>9.4649999999999999</v>
      </c>
      <c r="E568">
        <v>0.872</v>
      </c>
      <c r="F568">
        <v>64.16</v>
      </c>
      <c r="G568">
        <v>0.84799999999999998</v>
      </c>
      <c r="H568">
        <v>8.9999999999999993E-3</v>
      </c>
      <c r="I568">
        <v>0.78800000000000003</v>
      </c>
      <c r="J568">
        <v>0.73799999999999999</v>
      </c>
      <c r="K568">
        <v>0.3</v>
      </c>
    </row>
    <row r="569" spans="1:11" x14ac:dyDescent="0.35">
      <c r="A569" t="s">
        <v>52</v>
      </c>
      <c r="B569">
        <v>2012</v>
      </c>
      <c r="C569">
        <v>4.7530000000000001</v>
      </c>
      <c r="D569">
        <v>9.4789999999999992</v>
      </c>
      <c r="E569">
        <v>0.879</v>
      </c>
      <c r="F569">
        <v>63.92</v>
      </c>
      <c r="G569">
        <v>0.84</v>
      </c>
      <c r="H569">
        <v>-6.7000000000000004E-2</v>
      </c>
      <c r="I569">
        <v>0.72699999999999998</v>
      </c>
      <c r="J569">
        <v>0.72499999999999998</v>
      </c>
      <c r="K569">
        <v>0.29699999999999999</v>
      </c>
    </row>
    <row r="570" spans="1:11" x14ac:dyDescent="0.35">
      <c r="A570" t="s">
        <v>52</v>
      </c>
      <c r="B570">
        <v>2013</v>
      </c>
      <c r="C570">
        <v>5.016</v>
      </c>
      <c r="D570">
        <v>9.5150000000000006</v>
      </c>
      <c r="E570">
        <v>0.878</v>
      </c>
      <c r="F570">
        <v>63.68</v>
      </c>
      <c r="G570">
        <v>0.88900000000000001</v>
      </c>
      <c r="H570">
        <v>1.6E-2</v>
      </c>
      <c r="I570">
        <v>0.752</v>
      </c>
      <c r="J570">
        <v>0.76600000000000001</v>
      </c>
      <c r="K570">
        <v>0.29499999999999998</v>
      </c>
    </row>
    <row r="571" spans="1:11" x14ac:dyDescent="0.35">
      <c r="A571" t="s">
        <v>52</v>
      </c>
      <c r="B571">
        <v>2014</v>
      </c>
      <c r="C571">
        <v>5.3869999999999996</v>
      </c>
      <c r="D571">
        <v>9.57</v>
      </c>
      <c r="E571">
        <v>0.89100000000000001</v>
      </c>
      <c r="F571">
        <v>63.44</v>
      </c>
      <c r="G571">
        <v>0.90500000000000003</v>
      </c>
      <c r="H571">
        <v>-2.5000000000000001E-2</v>
      </c>
      <c r="I571">
        <v>0.76</v>
      </c>
      <c r="J571">
        <v>0.77200000000000002</v>
      </c>
      <c r="K571">
        <v>0.3</v>
      </c>
    </row>
    <row r="572" spans="1:11" x14ac:dyDescent="0.35">
      <c r="A572" t="s">
        <v>52</v>
      </c>
      <c r="B572">
        <v>2015</v>
      </c>
      <c r="C572">
        <v>5.0620000000000003</v>
      </c>
      <c r="D572">
        <v>9.625</v>
      </c>
      <c r="E572">
        <v>0.89300000000000002</v>
      </c>
      <c r="F572">
        <v>63.2</v>
      </c>
      <c r="G572">
        <v>0.85599999999999998</v>
      </c>
      <c r="H572">
        <v>-7.0000000000000007E-2</v>
      </c>
      <c r="I572">
        <v>0.755</v>
      </c>
      <c r="J572">
        <v>0.69499999999999995</v>
      </c>
      <c r="K572">
        <v>0.29499999999999998</v>
      </c>
    </row>
    <row r="573" spans="1:11" x14ac:dyDescent="0.35">
      <c r="A573" t="s">
        <v>52</v>
      </c>
      <c r="B573">
        <v>2016</v>
      </c>
      <c r="C573">
        <v>5.2389999999999999</v>
      </c>
      <c r="D573">
        <v>9.6780000000000008</v>
      </c>
      <c r="E573">
        <v>0.89500000000000002</v>
      </c>
      <c r="F573">
        <v>63.4</v>
      </c>
      <c r="G573">
        <v>0.873</v>
      </c>
      <c r="H573">
        <v>-8.5000000000000006E-2</v>
      </c>
      <c r="I573">
        <v>0.73699999999999999</v>
      </c>
      <c r="J573">
        <v>0.72499999999999998</v>
      </c>
      <c r="K573">
        <v>0.27800000000000002</v>
      </c>
    </row>
    <row r="574" spans="1:11" x14ac:dyDescent="0.35">
      <c r="A574" t="s">
        <v>52</v>
      </c>
      <c r="B574">
        <v>2017</v>
      </c>
      <c r="C574">
        <v>5.6050000000000004</v>
      </c>
      <c r="D574">
        <v>9.7129999999999992</v>
      </c>
      <c r="E574">
        <v>0.89400000000000002</v>
      </c>
      <c r="F574">
        <v>63.6</v>
      </c>
      <c r="G574">
        <v>0.85499999999999998</v>
      </c>
      <c r="H574">
        <v>-0.126</v>
      </c>
      <c r="I574">
        <v>0.76</v>
      </c>
      <c r="J574">
        <v>0.71</v>
      </c>
      <c r="K574">
        <v>0.27500000000000002</v>
      </c>
    </row>
    <row r="575" spans="1:11" x14ac:dyDescent="0.35">
      <c r="A575" t="s">
        <v>52</v>
      </c>
      <c r="B575">
        <v>2018</v>
      </c>
      <c r="C575">
        <v>5.4329999999999998</v>
      </c>
      <c r="D575">
        <v>9.7690000000000001</v>
      </c>
      <c r="E575">
        <v>0.86199999999999999</v>
      </c>
      <c r="F575">
        <v>63.8</v>
      </c>
      <c r="G575">
        <v>0.86699999999999999</v>
      </c>
      <c r="H575">
        <v>-0.155</v>
      </c>
      <c r="I575">
        <v>0.76200000000000001</v>
      </c>
      <c r="J575">
        <v>0.71899999999999997</v>
      </c>
      <c r="K575">
        <v>0.29099999999999998</v>
      </c>
    </row>
    <row r="576" spans="1:11" x14ac:dyDescent="0.35">
      <c r="A576" t="s">
        <v>52</v>
      </c>
      <c r="B576">
        <v>2019</v>
      </c>
      <c r="C576">
        <v>6.0039999999999996</v>
      </c>
      <c r="D576">
        <v>9.8079999999999998</v>
      </c>
      <c r="E576">
        <v>0.88400000000000001</v>
      </c>
      <c r="F576">
        <v>64</v>
      </c>
      <c r="G576">
        <v>0.877</v>
      </c>
      <c r="H576">
        <v>-0.127</v>
      </c>
      <c r="I576">
        <v>0.746</v>
      </c>
      <c r="J576">
        <v>0.747</v>
      </c>
      <c r="K576">
        <v>0.26400000000000001</v>
      </c>
    </row>
    <row r="577" spans="1:11" x14ac:dyDescent="0.35">
      <c r="A577" t="s">
        <v>52</v>
      </c>
      <c r="B577">
        <v>2020</v>
      </c>
      <c r="C577">
        <v>5.1680000000000001</v>
      </c>
      <c r="D577">
        <v>9.7270000000000003</v>
      </c>
      <c r="E577">
        <v>0.80600000000000005</v>
      </c>
      <c r="F577">
        <v>64.2</v>
      </c>
      <c r="G577">
        <v>0.83499999999999996</v>
      </c>
      <c r="H577">
        <v>-0.128</v>
      </c>
      <c r="I577">
        <v>0.63600000000000001</v>
      </c>
      <c r="J577">
        <v>0.72399999999999998</v>
      </c>
      <c r="K577">
        <v>0.314</v>
      </c>
    </row>
    <row r="578" spans="1:11" x14ac:dyDescent="0.35">
      <c r="A578" t="s">
        <v>52</v>
      </c>
      <c r="B578">
        <v>2021</v>
      </c>
      <c r="C578">
        <v>6.0309999999999997</v>
      </c>
      <c r="D578">
        <v>9.8320000000000007</v>
      </c>
      <c r="E578">
        <v>0.85699999999999998</v>
      </c>
      <c r="F578">
        <v>64.400000000000006</v>
      </c>
      <c r="G578">
        <v>0.85899999999999999</v>
      </c>
      <c r="H578">
        <v>-8.7999999999999995E-2</v>
      </c>
      <c r="I578">
        <v>0.67700000000000005</v>
      </c>
      <c r="J578">
        <v>0.73399999999999999</v>
      </c>
      <c r="K578">
        <v>0.27500000000000002</v>
      </c>
    </row>
    <row r="579" spans="1:11" x14ac:dyDescent="0.35">
      <c r="A579" t="s">
        <v>52</v>
      </c>
      <c r="B579">
        <v>2022</v>
      </c>
      <c r="C579">
        <v>5.5179999999999998</v>
      </c>
      <c r="D579">
        <v>9.8699999999999992</v>
      </c>
      <c r="E579">
        <v>0.82</v>
      </c>
      <c r="F579">
        <v>64.599999999999994</v>
      </c>
      <c r="G579">
        <v>0.85299999999999998</v>
      </c>
      <c r="H579">
        <v>-8.5999999999999993E-2</v>
      </c>
      <c r="I579">
        <v>0.65600000000000003</v>
      </c>
      <c r="J579">
        <v>0.72299999999999998</v>
      </c>
      <c r="K579">
        <v>0.30599999999999999</v>
      </c>
    </row>
    <row r="580" spans="1:11" x14ac:dyDescent="0.35">
      <c r="A580" t="s">
        <v>52</v>
      </c>
      <c r="B580">
        <v>2023</v>
      </c>
      <c r="C580">
        <v>5.9210000000000003</v>
      </c>
      <c r="D580">
        <v>9.9</v>
      </c>
      <c r="E580">
        <v>0.86</v>
      </c>
      <c r="F580">
        <v>64.8</v>
      </c>
      <c r="G580">
        <v>0.86699999999999999</v>
      </c>
      <c r="H580">
        <v>-0.107</v>
      </c>
      <c r="I580">
        <v>0.66700000000000004</v>
      </c>
      <c r="J580">
        <v>0.73</v>
      </c>
      <c r="K580">
        <v>0.25600000000000001</v>
      </c>
    </row>
    <row r="581" spans="1:11" x14ac:dyDescent="0.35">
      <c r="A581" t="s">
        <v>53</v>
      </c>
      <c r="B581">
        <v>2006</v>
      </c>
      <c r="C581">
        <v>5.024</v>
      </c>
      <c r="D581">
        <v>9.1890000000000001</v>
      </c>
      <c r="E581">
        <v>0.91</v>
      </c>
      <c r="F581">
        <v>64.44</v>
      </c>
      <c r="G581">
        <v>0.67100000000000004</v>
      </c>
      <c r="H581">
        <v>-9.7000000000000003E-2</v>
      </c>
      <c r="I581">
        <v>0.90100000000000002</v>
      </c>
      <c r="J581">
        <v>0.78500000000000003</v>
      </c>
      <c r="K581">
        <v>0.35699999999999998</v>
      </c>
    </row>
    <row r="582" spans="1:11" x14ac:dyDescent="0.35">
      <c r="A582" t="s">
        <v>53</v>
      </c>
      <c r="B582">
        <v>2007</v>
      </c>
      <c r="C582">
        <v>4.9960000000000004</v>
      </c>
      <c r="D582">
        <v>9.1940000000000008</v>
      </c>
      <c r="E582">
        <v>0.83899999999999997</v>
      </c>
      <c r="F582">
        <v>64.78</v>
      </c>
      <c r="G582">
        <v>0.67</v>
      </c>
      <c r="H582">
        <v>-6.9000000000000006E-2</v>
      </c>
      <c r="I582">
        <v>0.83</v>
      </c>
      <c r="J582">
        <v>0.80300000000000005</v>
      </c>
      <c r="K582">
        <v>0.28599999999999998</v>
      </c>
    </row>
    <row r="583" spans="1:11" x14ac:dyDescent="0.35">
      <c r="A583" t="s">
        <v>53</v>
      </c>
      <c r="B583">
        <v>2008</v>
      </c>
      <c r="C583">
        <v>5.2969999999999997</v>
      </c>
      <c r="D583">
        <v>9.2379999999999995</v>
      </c>
      <c r="E583">
        <v>0.82899999999999996</v>
      </c>
      <c r="F583">
        <v>65.12</v>
      </c>
      <c r="G583">
        <v>0.64</v>
      </c>
      <c r="H583">
        <v>-0.1</v>
      </c>
      <c r="I583">
        <v>0.80100000000000005</v>
      </c>
      <c r="J583">
        <v>0.81100000000000005</v>
      </c>
      <c r="K583">
        <v>0.28299999999999997</v>
      </c>
    </row>
    <row r="584" spans="1:11" x14ac:dyDescent="0.35">
      <c r="A584" t="s">
        <v>53</v>
      </c>
      <c r="B584">
        <v>2009</v>
      </c>
      <c r="C584">
        <v>6.0220000000000002</v>
      </c>
      <c r="D584">
        <v>9.2270000000000003</v>
      </c>
      <c r="E584">
        <v>0.77900000000000003</v>
      </c>
      <c r="F584">
        <v>65.459999999999994</v>
      </c>
      <c r="G584">
        <v>0.73699999999999999</v>
      </c>
      <c r="H584">
        <v>-0.114</v>
      </c>
      <c r="I584">
        <v>0.77400000000000002</v>
      </c>
      <c r="J584">
        <v>0.79600000000000004</v>
      </c>
      <c r="K584">
        <v>0.25600000000000001</v>
      </c>
    </row>
    <row r="585" spans="1:11" x14ac:dyDescent="0.35">
      <c r="A585" t="s">
        <v>53</v>
      </c>
      <c r="B585">
        <v>2010</v>
      </c>
      <c r="C585">
        <v>5.8380000000000001</v>
      </c>
      <c r="D585">
        <v>9.2449999999999992</v>
      </c>
      <c r="E585">
        <v>0.83899999999999997</v>
      </c>
      <c r="F585">
        <v>65.8</v>
      </c>
      <c r="G585">
        <v>0.72299999999999998</v>
      </c>
      <c r="H585">
        <v>-6.9000000000000006E-2</v>
      </c>
      <c r="I585">
        <v>0.80600000000000005</v>
      </c>
      <c r="J585">
        <v>0.77100000000000002</v>
      </c>
      <c r="K585">
        <v>0.22</v>
      </c>
    </row>
    <row r="586" spans="1:11" x14ac:dyDescent="0.35">
      <c r="A586" t="s">
        <v>53</v>
      </c>
      <c r="B586">
        <v>2011</v>
      </c>
      <c r="C586">
        <v>5.7949999999999999</v>
      </c>
      <c r="D586">
        <v>9.3049999999999997</v>
      </c>
      <c r="E586">
        <v>0.81799999999999995</v>
      </c>
      <c r="F586">
        <v>66.14</v>
      </c>
      <c r="G586">
        <v>0.78800000000000003</v>
      </c>
      <c r="H586">
        <v>-0.161</v>
      </c>
      <c r="I586">
        <v>0.70199999999999996</v>
      </c>
      <c r="J586">
        <v>0.80600000000000005</v>
      </c>
      <c r="K586">
        <v>0.27100000000000002</v>
      </c>
    </row>
    <row r="587" spans="1:11" x14ac:dyDescent="0.35">
      <c r="A587" t="s">
        <v>53</v>
      </c>
      <c r="B587">
        <v>2012</v>
      </c>
      <c r="C587">
        <v>5.9610000000000003</v>
      </c>
      <c r="D587">
        <v>9.343</v>
      </c>
      <c r="E587">
        <v>0.78500000000000003</v>
      </c>
      <c r="F587">
        <v>66.48</v>
      </c>
      <c r="G587">
        <v>0.82499999999999996</v>
      </c>
      <c r="H587">
        <v>-8.8999999999999996E-2</v>
      </c>
      <c r="I587">
        <v>0.73</v>
      </c>
      <c r="J587">
        <v>0.76700000000000002</v>
      </c>
      <c r="K587">
        <v>0.33300000000000002</v>
      </c>
    </row>
    <row r="588" spans="1:11" x14ac:dyDescent="0.35">
      <c r="A588" t="s">
        <v>53</v>
      </c>
      <c r="B588">
        <v>2013</v>
      </c>
      <c r="C588">
        <v>6.0190000000000001</v>
      </c>
      <c r="D588">
        <v>9.3759999999999994</v>
      </c>
      <c r="E588">
        <v>0.80100000000000005</v>
      </c>
      <c r="F588">
        <v>66.819999999999993</v>
      </c>
      <c r="G588">
        <v>0.78700000000000003</v>
      </c>
      <c r="H588">
        <v>-0.19600000000000001</v>
      </c>
      <c r="I588">
        <v>0.64600000000000002</v>
      </c>
      <c r="J588">
        <v>0.82399999999999995</v>
      </c>
      <c r="K588">
        <v>0.26700000000000002</v>
      </c>
    </row>
    <row r="589" spans="1:11" x14ac:dyDescent="0.35">
      <c r="A589" t="s">
        <v>53</v>
      </c>
      <c r="B589">
        <v>2014</v>
      </c>
      <c r="C589">
        <v>5.9459999999999997</v>
      </c>
      <c r="D589">
        <v>9.3989999999999991</v>
      </c>
      <c r="E589">
        <v>0.83099999999999996</v>
      </c>
      <c r="F589">
        <v>67.16</v>
      </c>
      <c r="G589">
        <v>0.71899999999999997</v>
      </c>
      <c r="H589">
        <v>-0.17299999999999999</v>
      </c>
      <c r="I589">
        <v>0.66100000000000003</v>
      </c>
      <c r="J589">
        <v>0.84099999999999997</v>
      </c>
      <c r="K589">
        <v>0.30599999999999999</v>
      </c>
    </row>
    <row r="590" spans="1:11" x14ac:dyDescent="0.35">
      <c r="A590" t="s">
        <v>53</v>
      </c>
      <c r="B590">
        <v>2015</v>
      </c>
      <c r="C590">
        <v>5.9640000000000004</v>
      </c>
      <c r="D590">
        <v>9.3849999999999998</v>
      </c>
      <c r="E590">
        <v>0.85599999999999998</v>
      </c>
      <c r="F590">
        <v>67.5</v>
      </c>
      <c r="G590">
        <v>0.80100000000000005</v>
      </c>
      <c r="H590">
        <v>-0.12</v>
      </c>
      <c r="I590">
        <v>0.66600000000000004</v>
      </c>
      <c r="J590">
        <v>0.81599999999999995</v>
      </c>
      <c r="K590">
        <v>0.32300000000000001</v>
      </c>
    </row>
    <row r="591" spans="1:11" x14ac:dyDescent="0.35">
      <c r="A591" t="s">
        <v>53</v>
      </c>
      <c r="B591">
        <v>2016</v>
      </c>
      <c r="C591">
        <v>6.1150000000000002</v>
      </c>
      <c r="D591">
        <v>9.3580000000000005</v>
      </c>
      <c r="E591">
        <v>0.84199999999999997</v>
      </c>
      <c r="F591">
        <v>67.75</v>
      </c>
      <c r="G591">
        <v>0.84599999999999997</v>
      </c>
      <c r="H591">
        <v>-2.1000000000000001E-2</v>
      </c>
      <c r="I591">
        <v>0.77400000000000002</v>
      </c>
      <c r="J591">
        <v>0.80700000000000005</v>
      </c>
      <c r="K591">
        <v>0.36499999999999999</v>
      </c>
    </row>
    <row r="592" spans="1:11" x14ac:dyDescent="0.35">
      <c r="A592" t="s">
        <v>53</v>
      </c>
      <c r="B592">
        <v>2017</v>
      </c>
      <c r="C592">
        <v>5.84</v>
      </c>
      <c r="D592">
        <v>9.3659999999999997</v>
      </c>
      <c r="E592">
        <v>0.84899999999999998</v>
      </c>
      <c r="F592">
        <v>68</v>
      </c>
      <c r="G592">
        <v>0.879</v>
      </c>
      <c r="H592">
        <v>-0.17299999999999999</v>
      </c>
      <c r="I592">
        <v>0.73399999999999999</v>
      </c>
      <c r="J592">
        <v>0.79300000000000004</v>
      </c>
      <c r="K592">
        <v>0.314</v>
      </c>
    </row>
    <row r="593" spans="1:11" x14ac:dyDescent="0.35">
      <c r="A593" t="s">
        <v>53</v>
      </c>
      <c r="B593">
        <v>2018</v>
      </c>
      <c r="C593">
        <v>6.1280000000000001</v>
      </c>
      <c r="D593">
        <v>9.359</v>
      </c>
      <c r="E593">
        <v>0.85099999999999998</v>
      </c>
      <c r="F593">
        <v>68.25</v>
      </c>
      <c r="G593">
        <v>0.86899999999999999</v>
      </c>
      <c r="H593">
        <v>-0.105</v>
      </c>
      <c r="I593">
        <v>0.83099999999999996</v>
      </c>
      <c r="J593">
        <v>0.81699999999999995</v>
      </c>
      <c r="K593">
        <v>0.32800000000000001</v>
      </c>
    </row>
    <row r="594" spans="1:11" x14ac:dyDescent="0.35">
      <c r="A594" t="s">
        <v>53</v>
      </c>
      <c r="B594">
        <v>2019</v>
      </c>
      <c r="C594">
        <v>5.8090000000000002</v>
      </c>
      <c r="D594">
        <v>9.3409999999999993</v>
      </c>
      <c r="E594">
        <v>0.80800000000000005</v>
      </c>
      <c r="F594">
        <v>68.5</v>
      </c>
      <c r="G594">
        <v>0.83</v>
      </c>
      <c r="H594">
        <v>-0.121</v>
      </c>
      <c r="I594">
        <v>0.83899999999999997</v>
      </c>
      <c r="J594">
        <v>0.75</v>
      </c>
      <c r="K594">
        <v>0.374</v>
      </c>
    </row>
    <row r="595" spans="1:11" x14ac:dyDescent="0.35">
      <c r="A595" t="s">
        <v>53</v>
      </c>
      <c r="B595">
        <v>2020</v>
      </c>
      <c r="C595">
        <v>5.3540000000000001</v>
      </c>
      <c r="D595">
        <v>9.2449999999999992</v>
      </c>
      <c r="E595">
        <v>0.80400000000000005</v>
      </c>
      <c r="F595">
        <v>68.75</v>
      </c>
      <c r="G595">
        <v>0.82899999999999996</v>
      </c>
      <c r="H595">
        <v>-0.16300000000000001</v>
      </c>
      <c r="I595">
        <v>0.85499999999999998</v>
      </c>
      <c r="J595">
        <v>0.755</v>
      </c>
      <c r="K595">
        <v>0.41599999999999998</v>
      </c>
    </row>
    <row r="596" spans="1:11" x14ac:dyDescent="0.35">
      <c r="A596" t="s">
        <v>53</v>
      </c>
      <c r="B596">
        <v>2021</v>
      </c>
      <c r="C596">
        <v>5.4349999999999996</v>
      </c>
      <c r="D596">
        <v>9.2750000000000004</v>
      </c>
      <c r="E596">
        <v>0.78600000000000003</v>
      </c>
      <c r="F596">
        <v>69</v>
      </c>
      <c r="G596">
        <v>0.82099999999999995</v>
      </c>
      <c r="H596">
        <v>-8.5999999999999993E-2</v>
      </c>
      <c r="I596">
        <v>0.77500000000000002</v>
      </c>
      <c r="J596">
        <v>0.74199999999999999</v>
      </c>
      <c r="K596">
        <v>0.40300000000000002</v>
      </c>
    </row>
    <row r="597" spans="1:11" x14ac:dyDescent="0.35">
      <c r="A597" t="s">
        <v>53</v>
      </c>
      <c r="B597">
        <v>2022</v>
      </c>
      <c r="C597">
        <v>5.8869999999999996</v>
      </c>
      <c r="D597">
        <v>9.2929999999999993</v>
      </c>
      <c r="E597">
        <v>0.82499999999999996</v>
      </c>
      <c r="F597">
        <v>69.25</v>
      </c>
      <c r="G597">
        <v>0.75900000000000001</v>
      </c>
      <c r="H597">
        <v>-8.3000000000000004E-2</v>
      </c>
      <c r="I597">
        <v>0.86599999999999999</v>
      </c>
      <c r="J597">
        <v>0.77700000000000002</v>
      </c>
      <c r="K597">
        <v>0.35599999999999998</v>
      </c>
    </row>
    <row r="598" spans="1:11" x14ac:dyDescent="0.35">
      <c r="A598" t="s">
        <v>53</v>
      </c>
      <c r="B598">
        <v>2023</v>
      </c>
      <c r="C598">
        <v>5.8520000000000003</v>
      </c>
      <c r="D598">
        <v>9.3070000000000004</v>
      </c>
      <c r="E598">
        <v>0.78200000000000003</v>
      </c>
      <c r="F598">
        <v>69.5</v>
      </c>
      <c r="G598">
        <v>0.73099999999999998</v>
      </c>
      <c r="H598">
        <v>-0.106</v>
      </c>
      <c r="I598">
        <v>0.84</v>
      </c>
      <c r="J598">
        <v>0.76300000000000001</v>
      </c>
      <c r="K598">
        <v>0.35899999999999999</v>
      </c>
    </row>
    <row r="599" spans="1:11" x14ac:dyDescent="0.35">
      <c r="A599" t="s">
        <v>54</v>
      </c>
      <c r="B599">
        <v>2005</v>
      </c>
      <c r="C599">
        <v>5.1680000000000001</v>
      </c>
      <c r="D599">
        <v>9.0419999999999998</v>
      </c>
      <c r="E599">
        <v>0.84799999999999998</v>
      </c>
      <c r="F599">
        <v>61.4</v>
      </c>
      <c r="G599">
        <v>0.81699999999999995</v>
      </c>
      <c r="J599">
        <v>0.68899999999999995</v>
      </c>
      <c r="K599">
        <v>0.34599999999999997</v>
      </c>
    </row>
    <row r="600" spans="1:11" x14ac:dyDescent="0.35">
      <c r="A600" t="s">
        <v>54</v>
      </c>
      <c r="B600">
        <v>2007</v>
      </c>
      <c r="C600">
        <v>5.5410000000000004</v>
      </c>
      <c r="D600">
        <v>9.1379999999999999</v>
      </c>
      <c r="E600">
        <v>0.68600000000000005</v>
      </c>
      <c r="F600">
        <v>61.52</v>
      </c>
      <c r="G600">
        <v>0.60899999999999999</v>
      </c>
      <c r="H600">
        <v>-0.126</v>
      </c>
      <c r="J600">
        <v>0.6</v>
      </c>
      <c r="K600">
        <v>0.35499999999999998</v>
      </c>
    </row>
    <row r="601" spans="1:11" x14ac:dyDescent="0.35">
      <c r="A601" t="s">
        <v>54</v>
      </c>
      <c r="B601">
        <v>2008</v>
      </c>
      <c r="C601">
        <v>4.6319999999999997</v>
      </c>
      <c r="D601">
        <v>9.1869999999999994</v>
      </c>
      <c r="E601">
        <v>0.73799999999999999</v>
      </c>
      <c r="F601">
        <v>61.58</v>
      </c>
      <c r="H601">
        <v>-9.2999999999999999E-2</v>
      </c>
      <c r="I601">
        <v>0.91400000000000003</v>
      </c>
      <c r="J601">
        <v>0.627</v>
      </c>
      <c r="K601">
        <v>0.30099999999999999</v>
      </c>
    </row>
    <row r="602" spans="1:11" x14ac:dyDescent="0.35">
      <c r="A602" t="s">
        <v>54</v>
      </c>
      <c r="B602">
        <v>2009</v>
      </c>
      <c r="C602">
        <v>5.0659999999999998</v>
      </c>
      <c r="D602">
        <v>9.2129999999999992</v>
      </c>
      <c r="E602">
        <v>0.74399999999999999</v>
      </c>
      <c r="F602">
        <v>61.64</v>
      </c>
      <c r="G602">
        <v>0.61099999999999999</v>
      </c>
      <c r="H602">
        <v>-0.105</v>
      </c>
      <c r="I602">
        <v>0.80100000000000005</v>
      </c>
      <c r="J602">
        <v>0.54900000000000004</v>
      </c>
      <c r="K602">
        <v>0.33900000000000002</v>
      </c>
    </row>
    <row r="603" spans="1:11" x14ac:dyDescent="0.35">
      <c r="A603" t="s">
        <v>54</v>
      </c>
      <c r="B603">
        <v>2010</v>
      </c>
      <c r="C603">
        <v>4.6689999999999996</v>
      </c>
      <c r="D603">
        <v>9.2430000000000003</v>
      </c>
      <c r="E603">
        <v>0.76900000000000002</v>
      </c>
      <c r="F603">
        <v>61.7</v>
      </c>
      <c r="G603">
        <v>0.48599999999999999</v>
      </c>
      <c r="H603">
        <v>-8.1000000000000003E-2</v>
      </c>
      <c r="I603">
        <v>0.82599999999999996</v>
      </c>
      <c r="J603">
        <v>0.49099999999999999</v>
      </c>
      <c r="K603">
        <v>0.27600000000000002</v>
      </c>
    </row>
    <row r="604" spans="1:11" x14ac:dyDescent="0.35">
      <c r="A604" t="s">
        <v>54</v>
      </c>
      <c r="B604">
        <v>2011</v>
      </c>
      <c r="C604">
        <v>4.1740000000000004</v>
      </c>
      <c r="D604">
        <v>9.2390000000000008</v>
      </c>
      <c r="E604">
        <v>0.753</v>
      </c>
      <c r="F604">
        <v>61.76</v>
      </c>
      <c r="G604">
        <v>0.59</v>
      </c>
      <c r="H604">
        <v>-0.157</v>
      </c>
      <c r="I604">
        <v>0.85899999999999999</v>
      </c>
      <c r="J604">
        <v>0.45600000000000002</v>
      </c>
      <c r="K604">
        <v>0.35299999999999998</v>
      </c>
    </row>
    <row r="605" spans="1:11" x14ac:dyDescent="0.35">
      <c r="A605" t="s">
        <v>54</v>
      </c>
      <c r="B605">
        <v>2012</v>
      </c>
      <c r="C605">
        <v>4.2039999999999997</v>
      </c>
      <c r="D605">
        <v>9.2379999999999995</v>
      </c>
      <c r="E605">
        <v>0.73699999999999999</v>
      </c>
      <c r="F605">
        <v>61.82</v>
      </c>
      <c r="G605">
        <v>0.45200000000000001</v>
      </c>
      <c r="H605">
        <v>-0.14299999999999999</v>
      </c>
      <c r="I605">
        <v>0.88</v>
      </c>
      <c r="J605">
        <v>0.45800000000000002</v>
      </c>
      <c r="K605">
        <v>0.39800000000000002</v>
      </c>
    </row>
    <row r="606" spans="1:11" x14ac:dyDescent="0.35">
      <c r="A606" t="s">
        <v>54</v>
      </c>
      <c r="B606">
        <v>2013</v>
      </c>
      <c r="C606">
        <v>3.5590000000000002</v>
      </c>
      <c r="D606">
        <v>9.2360000000000007</v>
      </c>
      <c r="E606">
        <v>0.67500000000000004</v>
      </c>
      <c r="F606">
        <v>61.88</v>
      </c>
      <c r="G606">
        <v>0.47399999999999998</v>
      </c>
      <c r="H606">
        <v>-0.14699999999999999</v>
      </c>
      <c r="I606">
        <v>0.91300000000000003</v>
      </c>
      <c r="J606">
        <v>0.48699999999999999</v>
      </c>
      <c r="K606">
        <v>0.48299999999999998</v>
      </c>
    </row>
    <row r="607" spans="1:11" x14ac:dyDescent="0.35">
      <c r="A607" t="s">
        <v>54</v>
      </c>
      <c r="B607">
        <v>2014</v>
      </c>
      <c r="C607">
        <v>4.8849999999999998</v>
      </c>
      <c r="D607">
        <v>9.2420000000000009</v>
      </c>
      <c r="E607">
        <v>0.61899999999999999</v>
      </c>
      <c r="F607">
        <v>61.94</v>
      </c>
      <c r="G607">
        <v>0.57799999999999996</v>
      </c>
      <c r="H607">
        <v>-0.13200000000000001</v>
      </c>
      <c r="I607">
        <v>0.749</v>
      </c>
      <c r="J607">
        <v>0.47699999999999998</v>
      </c>
      <c r="K607">
        <v>0.32700000000000001</v>
      </c>
    </row>
    <row r="608" spans="1:11" x14ac:dyDescent="0.35">
      <c r="A608" t="s">
        <v>54</v>
      </c>
      <c r="B608">
        <v>2015</v>
      </c>
      <c r="C608">
        <v>4.7629999999999999</v>
      </c>
      <c r="D608">
        <v>9.2620000000000005</v>
      </c>
      <c r="E608">
        <v>0.73</v>
      </c>
      <c r="F608">
        <v>62</v>
      </c>
      <c r="G608">
        <v>0.65900000000000003</v>
      </c>
      <c r="H608">
        <v>-9.4E-2</v>
      </c>
      <c r="I608">
        <v>0.68400000000000005</v>
      </c>
      <c r="J608">
        <v>0.55400000000000005</v>
      </c>
      <c r="K608">
        <v>0.34399999999999997</v>
      </c>
    </row>
    <row r="609" spans="1:11" x14ac:dyDescent="0.35">
      <c r="A609" t="s">
        <v>54</v>
      </c>
      <c r="B609">
        <v>2016</v>
      </c>
      <c r="C609">
        <v>4.5570000000000004</v>
      </c>
      <c r="D609">
        <v>9.2840000000000007</v>
      </c>
      <c r="E609">
        <v>0.80900000000000005</v>
      </c>
      <c r="F609">
        <v>62.25</v>
      </c>
      <c r="G609">
        <v>0.65600000000000003</v>
      </c>
      <c r="H609">
        <v>-0.14699999999999999</v>
      </c>
      <c r="I609">
        <v>0.81799999999999995</v>
      </c>
      <c r="J609">
        <v>0.53800000000000003</v>
      </c>
      <c r="K609">
        <v>0.37</v>
      </c>
    </row>
    <row r="610" spans="1:11" x14ac:dyDescent="0.35">
      <c r="A610" t="s">
        <v>54</v>
      </c>
      <c r="B610">
        <v>2017</v>
      </c>
      <c r="C610">
        <v>3.9289999999999998</v>
      </c>
      <c r="D610">
        <v>9.3049999999999997</v>
      </c>
      <c r="E610">
        <v>0.63800000000000001</v>
      </c>
      <c r="F610">
        <v>62.5</v>
      </c>
      <c r="G610">
        <v>0.59299999999999997</v>
      </c>
      <c r="H610">
        <v>-0.158</v>
      </c>
      <c r="J610">
        <v>0.45800000000000002</v>
      </c>
      <c r="K610">
        <v>0.41399999999999998</v>
      </c>
    </row>
    <row r="611" spans="1:11" x14ac:dyDescent="0.35">
      <c r="A611" t="s">
        <v>54</v>
      </c>
      <c r="B611">
        <v>2018</v>
      </c>
      <c r="C611">
        <v>4.0049999999999999</v>
      </c>
      <c r="D611">
        <v>9.3379999999999992</v>
      </c>
      <c r="E611">
        <v>0.75900000000000001</v>
      </c>
      <c r="F611">
        <v>62.75</v>
      </c>
      <c r="G611">
        <v>0.68200000000000005</v>
      </c>
      <c r="H611">
        <v>-0.221</v>
      </c>
      <c r="J611">
        <v>0.40699999999999997</v>
      </c>
      <c r="K611">
        <v>0.28499999999999998</v>
      </c>
    </row>
    <row r="612" spans="1:11" x14ac:dyDescent="0.35">
      <c r="A612" t="s">
        <v>54</v>
      </c>
      <c r="B612">
        <v>2019</v>
      </c>
      <c r="C612">
        <v>4.3280000000000003</v>
      </c>
      <c r="D612">
        <v>9.3740000000000006</v>
      </c>
      <c r="E612">
        <v>0.77200000000000002</v>
      </c>
      <c r="F612">
        <v>63</v>
      </c>
      <c r="G612">
        <v>0.77400000000000002</v>
      </c>
      <c r="H612">
        <v>-0.20399999999999999</v>
      </c>
      <c r="J612">
        <v>0.42</v>
      </c>
      <c r="K612">
        <v>0.313</v>
      </c>
    </row>
    <row r="613" spans="1:11" x14ac:dyDescent="0.35">
      <c r="A613" t="s">
        <v>54</v>
      </c>
      <c r="B613">
        <v>2020</v>
      </c>
      <c r="C613">
        <v>4.4720000000000004</v>
      </c>
      <c r="D613">
        <v>9.3919999999999995</v>
      </c>
      <c r="E613">
        <v>0.67300000000000004</v>
      </c>
      <c r="F613">
        <v>63.25</v>
      </c>
      <c r="G613">
        <v>0.77</v>
      </c>
      <c r="H613">
        <v>-0.11899999999999999</v>
      </c>
      <c r="J613">
        <v>0.54300000000000004</v>
      </c>
      <c r="K613">
        <v>0.442</v>
      </c>
    </row>
    <row r="614" spans="1:11" x14ac:dyDescent="0.35">
      <c r="A614" t="s">
        <v>54</v>
      </c>
      <c r="B614">
        <v>2021</v>
      </c>
      <c r="C614">
        <v>4.0259999999999998</v>
      </c>
      <c r="D614">
        <v>9.4079999999999995</v>
      </c>
      <c r="E614">
        <v>0.71699999999999997</v>
      </c>
      <c r="F614">
        <v>63.5</v>
      </c>
      <c r="G614">
        <v>0.70399999999999996</v>
      </c>
      <c r="H614">
        <v>-0.23300000000000001</v>
      </c>
      <c r="I614">
        <v>0.57999999999999996</v>
      </c>
      <c r="J614">
        <v>0.38700000000000001</v>
      </c>
      <c r="K614">
        <v>0.32500000000000001</v>
      </c>
    </row>
    <row r="615" spans="1:11" x14ac:dyDescent="0.35">
      <c r="A615" t="s">
        <v>54</v>
      </c>
      <c r="B615">
        <v>2022</v>
      </c>
      <c r="C615">
        <v>4.024</v>
      </c>
      <c r="D615">
        <v>9.4559999999999995</v>
      </c>
      <c r="E615">
        <v>0.76900000000000002</v>
      </c>
      <c r="F615">
        <v>63.75</v>
      </c>
      <c r="G615">
        <v>0.73299999999999998</v>
      </c>
      <c r="H615">
        <v>-0.214</v>
      </c>
      <c r="J615">
        <v>0.48599999999999999</v>
      </c>
      <c r="K615">
        <v>0.307</v>
      </c>
    </row>
    <row r="616" spans="1:11" x14ac:dyDescent="0.35">
      <c r="A616" t="s">
        <v>54</v>
      </c>
      <c r="B616">
        <v>2023</v>
      </c>
      <c r="C616">
        <v>3.8809999999999998</v>
      </c>
      <c r="D616">
        <v>9.48</v>
      </c>
      <c r="E616">
        <v>0.73</v>
      </c>
      <c r="F616">
        <v>64</v>
      </c>
      <c r="G616">
        <v>0.625</v>
      </c>
      <c r="H616">
        <v>-0.21</v>
      </c>
      <c r="J616">
        <v>0.436</v>
      </c>
      <c r="K616">
        <v>0.35199999999999998</v>
      </c>
    </row>
    <row r="617" spans="1:11" x14ac:dyDescent="0.35">
      <c r="A617" t="s">
        <v>55</v>
      </c>
      <c r="B617">
        <v>2006</v>
      </c>
      <c r="C617">
        <v>5.7009999999999996</v>
      </c>
      <c r="D617">
        <v>8.8849999999999998</v>
      </c>
      <c r="E617">
        <v>0.878</v>
      </c>
      <c r="F617">
        <v>65.12</v>
      </c>
      <c r="G617">
        <v>0.68300000000000005</v>
      </c>
      <c r="H617">
        <v>-6.2E-2</v>
      </c>
      <c r="I617">
        <v>0.80700000000000005</v>
      </c>
      <c r="J617">
        <v>0.81299999999999994</v>
      </c>
      <c r="K617">
        <v>0.23300000000000001</v>
      </c>
    </row>
    <row r="618" spans="1:11" x14ac:dyDescent="0.35">
      <c r="A618" t="s">
        <v>55</v>
      </c>
      <c r="B618">
        <v>2007</v>
      </c>
      <c r="C618">
        <v>5.2960000000000003</v>
      </c>
      <c r="D618">
        <v>8.9019999999999992</v>
      </c>
      <c r="E618">
        <v>0.71699999999999997</v>
      </c>
      <c r="F618">
        <v>64.94</v>
      </c>
      <c r="G618">
        <v>0.63900000000000001</v>
      </c>
      <c r="H618">
        <v>-2.1000000000000001E-2</v>
      </c>
      <c r="I618">
        <v>0.78500000000000003</v>
      </c>
      <c r="J618">
        <v>0.83299999999999996</v>
      </c>
      <c r="K618">
        <v>0.22</v>
      </c>
    </row>
    <row r="619" spans="1:11" x14ac:dyDescent="0.35">
      <c r="A619" t="s">
        <v>55</v>
      </c>
      <c r="B619">
        <v>2008</v>
      </c>
      <c r="C619">
        <v>5.1909999999999998</v>
      </c>
      <c r="D619">
        <v>8.9190000000000005</v>
      </c>
      <c r="E619">
        <v>0.747</v>
      </c>
      <c r="F619">
        <v>64.760000000000005</v>
      </c>
      <c r="G619">
        <v>0.63600000000000001</v>
      </c>
      <c r="H619">
        <v>-8.4000000000000005E-2</v>
      </c>
      <c r="I619">
        <v>0.73499999999999999</v>
      </c>
      <c r="J619">
        <v>0.82699999999999996</v>
      </c>
      <c r="K619">
        <v>0.23200000000000001</v>
      </c>
    </row>
    <row r="620" spans="1:11" x14ac:dyDescent="0.35">
      <c r="A620" t="s">
        <v>55</v>
      </c>
      <c r="B620">
        <v>2009</v>
      </c>
      <c r="C620">
        <v>6.8390000000000004</v>
      </c>
      <c r="D620">
        <v>8.8940000000000001</v>
      </c>
      <c r="E620">
        <v>0.73399999999999999</v>
      </c>
      <c r="F620">
        <v>64.58</v>
      </c>
      <c r="G620">
        <v>0.67100000000000004</v>
      </c>
      <c r="H620">
        <v>-0.11</v>
      </c>
      <c r="I620">
        <v>0.64800000000000002</v>
      </c>
      <c r="J620">
        <v>0.84099999999999997</v>
      </c>
      <c r="K620">
        <v>0.24299999999999999</v>
      </c>
    </row>
    <row r="621" spans="1:11" x14ac:dyDescent="0.35">
      <c r="A621" t="s">
        <v>55</v>
      </c>
      <c r="B621">
        <v>2010</v>
      </c>
      <c r="C621">
        <v>6.74</v>
      </c>
      <c r="D621">
        <v>8.9109999999999996</v>
      </c>
      <c r="E621">
        <v>0.75700000000000001</v>
      </c>
      <c r="F621">
        <v>64.400000000000006</v>
      </c>
      <c r="G621">
        <v>0.66900000000000004</v>
      </c>
      <c r="H621">
        <v>-7.0000000000000007E-2</v>
      </c>
      <c r="I621">
        <v>0.69399999999999995</v>
      </c>
      <c r="J621">
        <v>0.82299999999999995</v>
      </c>
      <c r="K621">
        <v>0.30199999999999999</v>
      </c>
    </row>
    <row r="622" spans="1:11" x14ac:dyDescent="0.35">
      <c r="A622" t="s">
        <v>55</v>
      </c>
      <c r="B622">
        <v>2011</v>
      </c>
      <c r="C622">
        <v>4.7409999999999997</v>
      </c>
      <c r="D622">
        <v>8.9450000000000003</v>
      </c>
      <c r="E622">
        <v>0.73099999999999998</v>
      </c>
      <c r="F622">
        <v>64.22</v>
      </c>
      <c r="G622">
        <v>0.747</v>
      </c>
      <c r="H622">
        <v>-0.13300000000000001</v>
      </c>
      <c r="I622">
        <v>0.70699999999999996</v>
      </c>
      <c r="J622">
        <v>0.83</v>
      </c>
      <c r="K622">
        <v>0.33600000000000002</v>
      </c>
    </row>
    <row r="623" spans="1:11" x14ac:dyDescent="0.35">
      <c r="A623" t="s">
        <v>55</v>
      </c>
      <c r="B623">
        <v>2012</v>
      </c>
      <c r="C623">
        <v>5.9340000000000002</v>
      </c>
      <c r="D623">
        <v>8.968</v>
      </c>
      <c r="E623">
        <v>0.80600000000000005</v>
      </c>
      <c r="F623">
        <v>64.040000000000006</v>
      </c>
      <c r="G623">
        <v>0.68300000000000005</v>
      </c>
      <c r="H623">
        <v>-0.161</v>
      </c>
      <c r="I623">
        <v>0.78600000000000003</v>
      </c>
      <c r="J623">
        <v>0.78400000000000003</v>
      </c>
      <c r="K623">
        <v>0.36499999999999999</v>
      </c>
    </row>
    <row r="624" spans="1:11" x14ac:dyDescent="0.35">
      <c r="A624" t="s">
        <v>55</v>
      </c>
      <c r="B624">
        <v>2013</v>
      </c>
      <c r="C624">
        <v>6.3250000000000002</v>
      </c>
      <c r="D624">
        <v>8.9870000000000001</v>
      </c>
      <c r="E624">
        <v>0.82699999999999996</v>
      </c>
      <c r="F624">
        <v>63.86</v>
      </c>
      <c r="G624">
        <v>0.71599999999999997</v>
      </c>
      <c r="H624">
        <v>-0.156</v>
      </c>
      <c r="I624">
        <v>0.77200000000000002</v>
      </c>
      <c r="J624">
        <v>0.80100000000000005</v>
      </c>
      <c r="K624">
        <v>0.317</v>
      </c>
    </row>
    <row r="625" spans="1:11" x14ac:dyDescent="0.35">
      <c r="A625" t="s">
        <v>55</v>
      </c>
      <c r="B625">
        <v>2014</v>
      </c>
      <c r="C625">
        <v>5.8570000000000002</v>
      </c>
      <c r="D625">
        <v>9</v>
      </c>
      <c r="E625">
        <v>0.79800000000000004</v>
      </c>
      <c r="F625">
        <v>63.68</v>
      </c>
      <c r="G625">
        <v>0.77800000000000002</v>
      </c>
      <c r="H625">
        <v>-0.20100000000000001</v>
      </c>
      <c r="I625">
        <v>0.78100000000000003</v>
      </c>
      <c r="J625">
        <v>0.80100000000000005</v>
      </c>
      <c r="K625">
        <v>0.33</v>
      </c>
    </row>
    <row r="626" spans="1:11" x14ac:dyDescent="0.35">
      <c r="A626" t="s">
        <v>55</v>
      </c>
      <c r="B626">
        <v>2015</v>
      </c>
      <c r="C626">
        <v>6.0179999999999998</v>
      </c>
      <c r="D626">
        <v>9.02</v>
      </c>
      <c r="E626">
        <v>0.79100000000000004</v>
      </c>
      <c r="F626">
        <v>63.5</v>
      </c>
      <c r="G626">
        <v>0.73299999999999998</v>
      </c>
      <c r="H626">
        <v>-0.16300000000000001</v>
      </c>
      <c r="I626">
        <v>0.80500000000000005</v>
      </c>
      <c r="J626">
        <v>0.81599999999999995</v>
      </c>
      <c r="K626">
        <v>0.33300000000000002</v>
      </c>
    </row>
    <row r="627" spans="1:11" x14ac:dyDescent="0.35">
      <c r="A627" t="s">
        <v>55</v>
      </c>
      <c r="B627">
        <v>2016</v>
      </c>
      <c r="C627">
        <v>6.14</v>
      </c>
      <c r="D627">
        <v>9.0419999999999998</v>
      </c>
      <c r="E627">
        <v>0.79400000000000004</v>
      </c>
      <c r="F627">
        <v>63.85</v>
      </c>
      <c r="G627">
        <v>0.8</v>
      </c>
      <c r="H627">
        <v>-0.192</v>
      </c>
      <c r="I627">
        <v>0.79700000000000004</v>
      </c>
      <c r="J627">
        <v>0.74199999999999999</v>
      </c>
      <c r="K627">
        <v>0.34599999999999997</v>
      </c>
    </row>
    <row r="628" spans="1:11" x14ac:dyDescent="0.35">
      <c r="A628" t="s">
        <v>55</v>
      </c>
      <c r="B628">
        <v>2017</v>
      </c>
      <c r="C628">
        <v>6.3390000000000004</v>
      </c>
      <c r="D628">
        <v>9.0619999999999994</v>
      </c>
      <c r="E628">
        <v>0.82899999999999996</v>
      </c>
      <c r="F628">
        <v>64.2</v>
      </c>
      <c r="G628">
        <v>0.75800000000000001</v>
      </c>
      <c r="H628">
        <v>-0.17899999999999999</v>
      </c>
      <c r="I628">
        <v>0.77800000000000002</v>
      </c>
      <c r="J628">
        <v>0.8</v>
      </c>
      <c r="K628">
        <v>0.26800000000000002</v>
      </c>
    </row>
    <row r="629" spans="1:11" x14ac:dyDescent="0.35">
      <c r="A629" t="s">
        <v>55</v>
      </c>
      <c r="B629">
        <v>2018</v>
      </c>
      <c r="C629">
        <v>6.2409999999999997</v>
      </c>
      <c r="D629">
        <v>9.0839999999999996</v>
      </c>
      <c r="E629">
        <v>0.82</v>
      </c>
      <c r="F629">
        <v>64.55</v>
      </c>
      <c r="G629">
        <v>0.86299999999999999</v>
      </c>
      <c r="H629">
        <v>-0.10199999999999999</v>
      </c>
      <c r="I629">
        <v>0.80100000000000005</v>
      </c>
      <c r="J629">
        <v>0.81699999999999995</v>
      </c>
      <c r="K629">
        <v>0.27</v>
      </c>
    </row>
    <row r="630" spans="1:11" x14ac:dyDescent="0.35">
      <c r="A630" t="s">
        <v>55</v>
      </c>
      <c r="B630">
        <v>2019</v>
      </c>
      <c r="C630">
        <v>6.4550000000000001</v>
      </c>
      <c r="D630">
        <v>9.1080000000000005</v>
      </c>
      <c r="E630">
        <v>0.76400000000000001</v>
      </c>
      <c r="F630">
        <v>64.900000000000006</v>
      </c>
      <c r="G630">
        <v>0.877</v>
      </c>
      <c r="H630">
        <v>-0.11600000000000001</v>
      </c>
      <c r="I630">
        <v>0.68200000000000005</v>
      </c>
      <c r="J630">
        <v>0.82599999999999996</v>
      </c>
      <c r="K630">
        <v>0.27100000000000002</v>
      </c>
    </row>
    <row r="631" spans="1:11" x14ac:dyDescent="0.35">
      <c r="A631" t="s">
        <v>55</v>
      </c>
      <c r="B631">
        <v>2020</v>
      </c>
      <c r="C631">
        <v>5.4619999999999997</v>
      </c>
      <c r="D631">
        <v>9.0229999999999997</v>
      </c>
      <c r="E631">
        <v>0.69599999999999995</v>
      </c>
      <c r="F631">
        <v>65.25</v>
      </c>
      <c r="G631">
        <v>0.92400000000000004</v>
      </c>
      <c r="H631">
        <v>-0.13200000000000001</v>
      </c>
      <c r="I631">
        <v>0.58299999999999996</v>
      </c>
      <c r="J631">
        <v>0.81100000000000005</v>
      </c>
      <c r="K631">
        <v>0.32900000000000001</v>
      </c>
    </row>
    <row r="632" spans="1:11" x14ac:dyDescent="0.35">
      <c r="A632" t="s">
        <v>55</v>
      </c>
      <c r="B632">
        <v>2021</v>
      </c>
      <c r="C632">
        <v>6.431</v>
      </c>
      <c r="D632">
        <v>9.1259999999999994</v>
      </c>
      <c r="E632">
        <v>0.79600000000000004</v>
      </c>
      <c r="F632">
        <v>65.599999999999994</v>
      </c>
      <c r="G632">
        <v>0.91500000000000004</v>
      </c>
      <c r="H632">
        <v>-8.5000000000000006E-2</v>
      </c>
      <c r="I632">
        <v>0.66300000000000003</v>
      </c>
      <c r="J632">
        <v>0.82599999999999996</v>
      </c>
      <c r="K632">
        <v>0.28999999999999998</v>
      </c>
    </row>
    <row r="633" spans="1:11" x14ac:dyDescent="0.35">
      <c r="A633" t="s">
        <v>55</v>
      </c>
      <c r="B633">
        <v>2022</v>
      </c>
      <c r="C633">
        <v>6.492</v>
      </c>
      <c r="D633">
        <v>9.1479999999999997</v>
      </c>
      <c r="E633">
        <v>0.77200000000000002</v>
      </c>
      <c r="F633">
        <v>65.95</v>
      </c>
      <c r="G633">
        <v>0.91400000000000003</v>
      </c>
      <c r="H633">
        <v>-0.11600000000000001</v>
      </c>
      <c r="I633">
        <v>0.621</v>
      </c>
      <c r="J633">
        <v>0.82299999999999995</v>
      </c>
      <c r="K633">
        <v>0.29599999999999999</v>
      </c>
    </row>
    <row r="634" spans="1:11" x14ac:dyDescent="0.35">
      <c r="A634" t="s">
        <v>55</v>
      </c>
      <c r="B634">
        <v>2023</v>
      </c>
      <c r="C634">
        <v>6.4820000000000002</v>
      </c>
      <c r="D634">
        <v>9.1669999999999998</v>
      </c>
      <c r="E634">
        <v>0.74399999999999999</v>
      </c>
      <c r="F634">
        <v>66.3</v>
      </c>
      <c r="G634">
        <v>0.94199999999999995</v>
      </c>
      <c r="H634">
        <v>-0.104</v>
      </c>
      <c r="I634">
        <v>0.496</v>
      </c>
      <c r="J634">
        <v>0.81200000000000006</v>
      </c>
      <c r="K634">
        <v>0.318</v>
      </c>
    </row>
    <row r="635" spans="1:11" x14ac:dyDescent="0.35">
      <c r="A635" t="s">
        <v>56</v>
      </c>
      <c r="B635">
        <v>2006</v>
      </c>
      <c r="C635">
        <v>5.3710000000000004</v>
      </c>
      <c r="D635">
        <v>10.269</v>
      </c>
      <c r="E635">
        <v>0.91</v>
      </c>
      <c r="F635">
        <v>65.78</v>
      </c>
      <c r="G635">
        <v>0.749</v>
      </c>
      <c r="H635">
        <v>-0.27</v>
      </c>
      <c r="I635">
        <v>0.79700000000000004</v>
      </c>
      <c r="J635">
        <v>0.58899999999999997</v>
      </c>
      <c r="K635">
        <v>0.215</v>
      </c>
    </row>
    <row r="636" spans="1:11" x14ac:dyDescent="0.35">
      <c r="A636" t="s">
        <v>56</v>
      </c>
      <c r="B636">
        <v>2007</v>
      </c>
      <c r="C636">
        <v>5.3319999999999999</v>
      </c>
      <c r="D636">
        <v>10.346</v>
      </c>
      <c r="E636">
        <v>0.89600000000000002</v>
      </c>
      <c r="F636">
        <v>66.06</v>
      </c>
      <c r="G636">
        <v>0.71199999999999997</v>
      </c>
      <c r="H636">
        <v>-0.252</v>
      </c>
      <c r="I636">
        <v>0.74299999999999999</v>
      </c>
      <c r="J636">
        <v>0.58899999999999997</v>
      </c>
      <c r="K636">
        <v>0.17599999999999999</v>
      </c>
    </row>
    <row r="637" spans="1:11" x14ac:dyDescent="0.35">
      <c r="A637" t="s">
        <v>56</v>
      </c>
      <c r="B637">
        <v>2008</v>
      </c>
      <c r="C637">
        <v>5.452</v>
      </c>
      <c r="D637">
        <v>10.295999999999999</v>
      </c>
      <c r="E637">
        <v>0.90400000000000003</v>
      </c>
      <c r="F637">
        <v>66.34</v>
      </c>
      <c r="G637">
        <v>0.64200000000000002</v>
      </c>
      <c r="H637">
        <v>-0.223</v>
      </c>
      <c r="I637">
        <v>0.66300000000000003</v>
      </c>
      <c r="J637">
        <v>0.59499999999999997</v>
      </c>
      <c r="K637">
        <v>0.218</v>
      </c>
    </row>
    <row r="638" spans="1:11" x14ac:dyDescent="0.35">
      <c r="A638" t="s">
        <v>56</v>
      </c>
      <c r="B638">
        <v>2009</v>
      </c>
      <c r="C638">
        <v>5.1379999999999999</v>
      </c>
      <c r="D638">
        <v>10.14</v>
      </c>
      <c r="E638">
        <v>0.874</v>
      </c>
      <c r="F638">
        <v>66.62</v>
      </c>
      <c r="G638">
        <v>0.61099999999999999</v>
      </c>
      <c r="H638">
        <v>-0.23499999999999999</v>
      </c>
      <c r="I638">
        <v>0.79300000000000004</v>
      </c>
      <c r="J638">
        <v>0.59099999999999997</v>
      </c>
      <c r="K638">
        <v>0.24299999999999999</v>
      </c>
    </row>
    <row r="639" spans="1:11" x14ac:dyDescent="0.35">
      <c r="A639" t="s">
        <v>56</v>
      </c>
      <c r="B639">
        <v>2011</v>
      </c>
      <c r="C639">
        <v>5.4870000000000001</v>
      </c>
      <c r="D639">
        <v>10.24</v>
      </c>
      <c r="E639">
        <v>0.90900000000000003</v>
      </c>
      <c r="F639">
        <v>67.180000000000007</v>
      </c>
      <c r="G639">
        <v>0.73499999999999999</v>
      </c>
      <c r="H639">
        <v>-0.17299999999999999</v>
      </c>
      <c r="I639">
        <v>0.68700000000000006</v>
      </c>
      <c r="J639">
        <v>0.64100000000000001</v>
      </c>
      <c r="K639">
        <v>0.20499999999999999</v>
      </c>
    </row>
    <row r="640" spans="1:11" x14ac:dyDescent="0.35">
      <c r="A640" t="s">
        <v>56</v>
      </c>
      <c r="B640">
        <v>2012</v>
      </c>
      <c r="C640">
        <v>5.3639999999999999</v>
      </c>
      <c r="D640">
        <v>10.275</v>
      </c>
      <c r="E640">
        <v>0.88900000000000001</v>
      </c>
      <c r="F640">
        <v>67.459999999999994</v>
      </c>
      <c r="G640">
        <v>0.69699999999999995</v>
      </c>
      <c r="H640">
        <v>-0.19700000000000001</v>
      </c>
      <c r="I640">
        <v>0.79300000000000004</v>
      </c>
      <c r="J640">
        <v>0.627</v>
      </c>
      <c r="K640">
        <v>0.19900000000000001</v>
      </c>
    </row>
    <row r="641" spans="1:11" x14ac:dyDescent="0.35">
      <c r="A641" t="s">
        <v>56</v>
      </c>
      <c r="B641">
        <v>2013</v>
      </c>
      <c r="C641">
        <v>5.367</v>
      </c>
      <c r="D641">
        <v>10.292999999999999</v>
      </c>
      <c r="E641">
        <v>0.90100000000000002</v>
      </c>
      <c r="F641">
        <v>67.739999999999995</v>
      </c>
      <c r="G641">
        <v>0.754</v>
      </c>
      <c r="H641">
        <v>-0.20599999999999999</v>
      </c>
      <c r="I641">
        <v>0.72599999999999998</v>
      </c>
      <c r="J641">
        <v>0.65100000000000002</v>
      </c>
      <c r="K641">
        <v>0.19900000000000001</v>
      </c>
    </row>
    <row r="642" spans="1:11" x14ac:dyDescent="0.35">
      <c r="A642" t="s">
        <v>56</v>
      </c>
      <c r="B642">
        <v>2014</v>
      </c>
      <c r="C642">
        <v>5.556</v>
      </c>
      <c r="D642">
        <v>10.324999999999999</v>
      </c>
      <c r="E642">
        <v>0.91700000000000004</v>
      </c>
      <c r="F642">
        <v>68.02</v>
      </c>
      <c r="G642">
        <v>0.77300000000000002</v>
      </c>
      <c r="H642">
        <v>-0.158</v>
      </c>
      <c r="I642">
        <v>0.65200000000000002</v>
      </c>
      <c r="J642">
        <v>0.62</v>
      </c>
      <c r="K642">
        <v>0.20300000000000001</v>
      </c>
    </row>
    <row r="643" spans="1:11" x14ac:dyDescent="0.35">
      <c r="A643" t="s">
        <v>56</v>
      </c>
      <c r="B643">
        <v>2015</v>
      </c>
      <c r="C643">
        <v>5.6289999999999996</v>
      </c>
      <c r="D643">
        <v>10.343</v>
      </c>
      <c r="E643">
        <v>0.91800000000000004</v>
      </c>
      <c r="F643">
        <v>68.3</v>
      </c>
      <c r="G643">
        <v>0.81499999999999995</v>
      </c>
      <c r="H643">
        <v>-0.16900000000000001</v>
      </c>
      <c r="I643">
        <v>0.56899999999999995</v>
      </c>
      <c r="J643">
        <v>0.64900000000000002</v>
      </c>
      <c r="K643">
        <v>0.183</v>
      </c>
    </row>
    <row r="644" spans="1:11" x14ac:dyDescent="0.35">
      <c r="A644" t="s">
        <v>56</v>
      </c>
      <c r="B644">
        <v>2016</v>
      </c>
      <c r="C644">
        <v>5.65</v>
      </c>
      <c r="D644">
        <v>10.374000000000001</v>
      </c>
      <c r="E644">
        <v>0.93799999999999994</v>
      </c>
      <c r="F644">
        <v>68.525000000000006</v>
      </c>
      <c r="G644">
        <v>0.84299999999999997</v>
      </c>
      <c r="H644">
        <v>-0.155</v>
      </c>
      <c r="I644">
        <v>0.63900000000000001</v>
      </c>
      <c r="J644">
        <v>0.65700000000000003</v>
      </c>
      <c r="K644">
        <v>0.17699999999999999</v>
      </c>
    </row>
    <row r="645" spans="1:11" x14ac:dyDescent="0.35">
      <c r="A645" t="s">
        <v>56</v>
      </c>
      <c r="B645">
        <v>2017</v>
      </c>
      <c r="C645">
        <v>5.9379999999999997</v>
      </c>
      <c r="D645">
        <v>10.429</v>
      </c>
      <c r="E645">
        <v>0.93600000000000005</v>
      </c>
      <c r="F645">
        <v>68.75</v>
      </c>
      <c r="G645">
        <v>0.86199999999999999</v>
      </c>
      <c r="H645">
        <v>-0.107</v>
      </c>
      <c r="I645">
        <v>0.66800000000000004</v>
      </c>
      <c r="J645">
        <v>0.74</v>
      </c>
      <c r="K645">
        <v>0.16</v>
      </c>
    </row>
    <row r="646" spans="1:11" x14ac:dyDescent="0.35">
      <c r="A646" t="s">
        <v>56</v>
      </c>
      <c r="B646">
        <v>2018</v>
      </c>
      <c r="C646">
        <v>6.0910000000000002</v>
      </c>
      <c r="D646">
        <v>10.462999999999999</v>
      </c>
      <c r="E646">
        <v>0.93300000000000005</v>
      </c>
      <c r="F646">
        <v>68.974999999999994</v>
      </c>
      <c r="G646">
        <v>0.88600000000000001</v>
      </c>
      <c r="H646">
        <v>-0.14699999999999999</v>
      </c>
      <c r="I646">
        <v>0.621</v>
      </c>
      <c r="J646">
        <v>0.73</v>
      </c>
      <c r="K646">
        <v>0.16300000000000001</v>
      </c>
    </row>
    <row r="647" spans="1:11" x14ac:dyDescent="0.35">
      <c r="A647" t="s">
        <v>56</v>
      </c>
      <c r="B647">
        <v>2019</v>
      </c>
      <c r="C647">
        <v>6.0350000000000001</v>
      </c>
      <c r="D647">
        <v>10.496</v>
      </c>
      <c r="E647">
        <v>0.93400000000000005</v>
      </c>
      <c r="F647">
        <v>69.2</v>
      </c>
      <c r="G647">
        <v>0.88700000000000001</v>
      </c>
      <c r="H647">
        <v>-0.10100000000000001</v>
      </c>
      <c r="I647">
        <v>0.57599999999999996</v>
      </c>
      <c r="J647">
        <v>0.73799999999999999</v>
      </c>
      <c r="K647">
        <v>0.156</v>
      </c>
    </row>
    <row r="648" spans="1:11" x14ac:dyDescent="0.35">
      <c r="A648" t="s">
        <v>56</v>
      </c>
      <c r="B648">
        <v>2020</v>
      </c>
      <c r="C648">
        <v>6.4530000000000003</v>
      </c>
      <c r="D648">
        <v>10.488</v>
      </c>
      <c r="E648">
        <v>0.95799999999999996</v>
      </c>
      <c r="F648">
        <v>69.424999999999997</v>
      </c>
      <c r="G648">
        <v>0.95399999999999996</v>
      </c>
      <c r="H648">
        <v>-0.09</v>
      </c>
      <c r="I648">
        <v>0.39800000000000002</v>
      </c>
      <c r="J648">
        <v>0.76200000000000001</v>
      </c>
      <c r="K648">
        <v>0.188</v>
      </c>
    </row>
    <row r="649" spans="1:11" x14ac:dyDescent="0.35">
      <c r="A649" t="s">
        <v>56</v>
      </c>
      <c r="B649">
        <v>2021</v>
      </c>
      <c r="C649">
        <v>6.5540000000000003</v>
      </c>
      <c r="D649">
        <v>10.564</v>
      </c>
      <c r="E649">
        <v>0.94599999999999995</v>
      </c>
      <c r="F649">
        <v>69.650000000000006</v>
      </c>
      <c r="G649">
        <v>0.92600000000000005</v>
      </c>
      <c r="H649">
        <v>4.5999999999999999E-2</v>
      </c>
      <c r="I649">
        <v>0.441</v>
      </c>
      <c r="J649">
        <v>0.76100000000000001</v>
      </c>
      <c r="K649">
        <v>0.17599999999999999</v>
      </c>
    </row>
    <row r="650" spans="1:11" x14ac:dyDescent="0.35">
      <c r="A650" t="s">
        <v>56</v>
      </c>
      <c r="B650">
        <v>2022</v>
      </c>
      <c r="C650">
        <v>6.3570000000000002</v>
      </c>
      <c r="D650">
        <v>10.541</v>
      </c>
      <c r="E650">
        <v>0.93300000000000005</v>
      </c>
      <c r="F650">
        <v>69.875</v>
      </c>
      <c r="G650">
        <v>0.90400000000000003</v>
      </c>
      <c r="H650">
        <v>0.13600000000000001</v>
      </c>
      <c r="I650">
        <v>0.39</v>
      </c>
      <c r="J650">
        <v>0.76700000000000002</v>
      </c>
      <c r="K650">
        <v>0.187</v>
      </c>
    </row>
    <row r="651" spans="1:11" x14ac:dyDescent="0.35">
      <c r="A651" t="s">
        <v>56</v>
      </c>
      <c r="B651">
        <v>2023</v>
      </c>
      <c r="C651">
        <v>6.43</v>
      </c>
      <c r="D651">
        <v>10.516999999999999</v>
      </c>
      <c r="E651">
        <v>0.95799999999999996</v>
      </c>
      <c r="F651">
        <v>70.099999999999994</v>
      </c>
      <c r="G651">
        <v>0.91500000000000004</v>
      </c>
      <c r="H651">
        <v>3.2000000000000001E-2</v>
      </c>
      <c r="I651">
        <v>0.33400000000000002</v>
      </c>
      <c r="J651">
        <v>0.76500000000000001</v>
      </c>
      <c r="K651">
        <v>0.182</v>
      </c>
    </row>
    <row r="652" spans="1:11" x14ac:dyDescent="0.35">
      <c r="A652" t="s">
        <v>57</v>
      </c>
      <c r="B652">
        <v>2011</v>
      </c>
      <c r="C652">
        <v>4.867</v>
      </c>
      <c r="D652">
        <v>8.9019999999999992</v>
      </c>
      <c r="E652">
        <v>0.83699999999999997</v>
      </c>
      <c r="F652">
        <v>42.5</v>
      </c>
      <c r="G652">
        <v>0.60699999999999998</v>
      </c>
      <c r="H652">
        <v>-6.9000000000000006E-2</v>
      </c>
      <c r="I652">
        <v>0.91700000000000004</v>
      </c>
      <c r="J652">
        <v>0.75600000000000001</v>
      </c>
      <c r="K652">
        <v>0.251</v>
      </c>
    </row>
    <row r="653" spans="1:11" x14ac:dyDescent="0.35">
      <c r="A653" t="s">
        <v>57</v>
      </c>
      <c r="B653">
        <v>2018</v>
      </c>
      <c r="C653">
        <v>4.2119999999999997</v>
      </c>
      <c r="D653">
        <v>9.0289999999999999</v>
      </c>
      <c r="E653">
        <v>0.77900000000000003</v>
      </c>
      <c r="F653">
        <v>49.3</v>
      </c>
      <c r="G653">
        <v>0.71</v>
      </c>
      <c r="H653">
        <v>-0.182</v>
      </c>
      <c r="I653">
        <v>0.69199999999999995</v>
      </c>
      <c r="J653">
        <v>0.73899999999999999</v>
      </c>
      <c r="K653">
        <v>0.252</v>
      </c>
    </row>
    <row r="654" spans="1:11" x14ac:dyDescent="0.35">
      <c r="A654" t="s">
        <v>57</v>
      </c>
      <c r="B654">
        <v>2019</v>
      </c>
      <c r="C654">
        <v>4.3959999999999999</v>
      </c>
      <c r="D654">
        <v>9.048</v>
      </c>
      <c r="E654">
        <v>0.75900000000000001</v>
      </c>
      <c r="F654">
        <v>50.1</v>
      </c>
      <c r="G654">
        <v>0.59699999999999998</v>
      </c>
      <c r="H654">
        <v>-0.19500000000000001</v>
      </c>
      <c r="I654">
        <v>0.72399999999999998</v>
      </c>
      <c r="J654">
        <v>0.72599999999999998</v>
      </c>
      <c r="K654">
        <v>0.28000000000000003</v>
      </c>
    </row>
    <row r="655" spans="1:11" x14ac:dyDescent="0.35">
      <c r="A655" t="s">
        <v>57</v>
      </c>
      <c r="B655">
        <v>2022</v>
      </c>
      <c r="C655">
        <v>3.5019999999999998</v>
      </c>
      <c r="D655">
        <v>9.1189999999999998</v>
      </c>
      <c r="E655">
        <v>0.71199999999999997</v>
      </c>
      <c r="F655">
        <v>52.5</v>
      </c>
      <c r="G655">
        <v>0.53900000000000003</v>
      </c>
      <c r="H655">
        <v>-0.14899999999999999</v>
      </c>
      <c r="I655">
        <v>0.77400000000000002</v>
      </c>
      <c r="J655">
        <v>0.66100000000000003</v>
      </c>
      <c r="K655">
        <v>0.39400000000000002</v>
      </c>
    </row>
    <row r="656" spans="1:11" x14ac:dyDescent="0.35">
      <c r="A656" t="s">
        <v>58</v>
      </c>
      <c r="B656">
        <v>2012</v>
      </c>
      <c r="C656">
        <v>4.5609999999999999</v>
      </c>
      <c r="D656">
        <v>7.2519999999999998</v>
      </c>
      <c r="E656">
        <v>0.65900000000000003</v>
      </c>
      <c r="F656">
        <v>56.32</v>
      </c>
      <c r="G656">
        <v>0.77600000000000002</v>
      </c>
      <c r="H656">
        <v>-4.7E-2</v>
      </c>
      <c r="J656">
        <v>0.55600000000000005</v>
      </c>
      <c r="K656">
        <v>0.13700000000000001</v>
      </c>
    </row>
    <row r="657" spans="1:11" x14ac:dyDescent="0.35">
      <c r="A657" t="s">
        <v>58</v>
      </c>
      <c r="B657">
        <v>2013</v>
      </c>
      <c r="C657">
        <v>4.4450000000000003</v>
      </c>
      <c r="D657">
        <v>7.3250000000000002</v>
      </c>
      <c r="E657">
        <v>0.60199999999999998</v>
      </c>
      <c r="F657">
        <v>56.98</v>
      </c>
      <c r="G657">
        <v>0.70699999999999996</v>
      </c>
      <c r="H657">
        <v>-1.0999999999999999E-2</v>
      </c>
      <c r="I657">
        <v>0.75</v>
      </c>
      <c r="J657">
        <v>0.56999999999999995</v>
      </c>
      <c r="K657">
        <v>0.21299999999999999</v>
      </c>
    </row>
    <row r="658" spans="1:11" x14ac:dyDescent="0.35">
      <c r="A658" t="s">
        <v>58</v>
      </c>
      <c r="B658">
        <v>2014</v>
      </c>
      <c r="C658">
        <v>4.5069999999999997</v>
      </c>
      <c r="D658">
        <v>7.3959999999999999</v>
      </c>
      <c r="E658">
        <v>0.64</v>
      </c>
      <c r="F658">
        <v>57.64</v>
      </c>
      <c r="G658">
        <v>0.69399999999999995</v>
      </c>
      <c r="H658">
        <v>7.5999999999999998E-2</v>
      </c>
      <c r="I658">
        <v>0.70199999999999996</v>
      </c>
      <c r="J658">
        <v>0.64400000000000002</v>
      </c>
      <c r="K658">
        <v>0.30299999999999999</v>
      </c>
    </row>
    <row r="659" spans="1:11" x14ac:dyDescent="0.35">
      <c r="A659" t="s">
        <v>58</v>
      </c>
      <c r="B659">
        <v>2015</v>
      </c>
      <c r="C659">
        <v>4.5730000000000004</v>
      </c>
      <c r="D659">
        <v>7.468</v>
      </c>
      <c r="E659">
        <v>0.626</v>
      </c>
      <c r="F659">
        <v>58.3</v>
      </c>
      <c r="G659">
        <v>0.80300000000000005</v>
      </c>
      <c r="H659">
        <v>0.109</v>
      </c>
      <c r="I659">
        <v>0.56699999999999995</v>
      </c>
      <c r="J659">
        <v>0.623</v>
      </c>
      <c r="K659">
        <v>0.23699999999999999</v>
      </c>
    </row>
    <row r="660" spans="1:11" x14ac:dyDescent="0.35">
      <c r="A660" t="s">
        <v>58</v>
      </c>
      <c r="B660">
        <v>2016</v>
      </c>
      <c r="C660">
        <v>4.298</v>
      </c>
      <c r="D660">
        <v>7.5309999999999997</v>
      </c>
      <c r="E660">
        <v>0.71899999999999997</v>
      </c>
      <c r="F660">
        <v>58.7</v>
      </c>
      <c r="G660">
        <v>0.74399999999999999</v>
      </c>
      <c r="H660">
        <v>3.5000000000000003E-2</v>
      </c>
      <c r="I660">
        <v>0.70299999999999996</v>
      </c>
      <c r="J660">
        <v>0.627</v>
      </c>
      <c r="K660">
        <v>0.254</v>
      </c>
    </row>
    <row r="661" spans="1:11" x14ac:dyDescent="0.35">
      <c r="A661" t="s">
        <v>58</v>
      </c>
      <c r="B661">
        <v>2017</v>
      </c>
      <c r="C661">
        <v>4.18</v>
      </c>
      <c r="D661">
        <v>7.5949999999999998</v>
      </c>
      <c r="E661">
        <v>0.73399999999999999</v>
      </c>
      <c r="F661">
        <v>59.1</v>
      </c>
      <c r="G661">
        <v>0.71699999999999997</v>
      </c>
      <c r="H661">
        <v>-2E-3</v>
      </c>
      <c r="I661">
        <v>0.75700000000000001</v>
      </c>
      <c r="J661">
        <v>0.51400000000000001</v>
      </c>
      <c r="K661">
        <v>0.30399999999999999</v>
      </c>
    </row>
    <row r="662" spans="1:11" x14ac:dyDescent="0.35">
      <c r="A662" t="s">
        <v>58</v>
      </c>
      <c r="B662">
        <v>2018</v>
      </c>
      <c r="C662">
        <v>4.3789999999999996</v>
      </c>
      <c r="D662">
        <v>7.6340000000000003</v>
      </c>
      <c r="E662">
        <v>0.74</v>
      </c>
      <c r="F662">
        <v>59.5</v>
      </c>
      <c r="G662">
        <v>0.74</v>
      </c>
      <c r="H662">
        <v>3.5999999999999997E-2</v>
      </c>
      <c r="I662">
        <v>0.79900000000000004</v>
      </c>
      <c r="J662">
        <v>0.56200000000000006</v>
      </c>
      <c r="K662">
        <v>0.27200000000000002</v>
      </c>
    </row>
    <row r="663" spans="1:11" x14ac:dyDescent="0.35">
      <c r="A663" t="s">
        <v>58</v>
      </c>
      <c r="B663">
        <v>2019</v>
      </c>
      <c r="C663">
        <v>4.0999999999999996</v>
      </c>
      <c r="D663">
        <v>7.6879999999999997</v>
      </c>
      <c r="E663">
        <v>0.748</v>
      </c>
      <c r="F663">
        <v>59.9</v>
      </c>
      <c r="G663">
        <v>0.754</v>
      </c>
      <c r="H663">
        <v>4.9000000000000002E-2</v>
      </c>
      <c r="I663">
        <v>0.73199999999999998</v>
      </c>
      <c r="J663">
        <v>0.51900000000000002</v>
      </c>
      <c r="K663">
        <v>0.28299999999999997</v>
      </c>
    </row>
    <row r="664" spans="1:11" x14ac:dyDescent="0.35">
      <c r="A664" t="s">
        <v>58</v>
      </c>
      <c r="B664">
        <v>2020</v>
      </c>
      <c r="C664">
        <v>4.5490000000000004</v>
      </c>
      <c r="D664">
        <v>7.72</v>
      </c>
      <c r="E664">
        <v>0.82299999999999995</v>
      </c>
      <c r="F664">
        <v>60.3</v>
      </c>
      <c r="G664">
        <v>0.76900000000000002</v>
      </c>
      <c r="H664">
        <v>0.183</v>
      </c>
      <c r="I664">
        <v>0.78400000000000003</v>
      </c>
      <c r="J664">
        <v>0.61499999999999999</v>
      </c>
      <c r="K664">
        <v>0.252</v>
      </c>
    </row>
    <row r="665" spans="1:11" x14ac:dyDescent="0.35">
      <c r="A665" t="s">
        <v>58</v>
      </c>
      <c r="B665">
        <v>2022</v>
      </c>
      <c r="C665">
        <v>3.6280000000000001</v>
      </c>
      <c r="D665">
        <v>7.7750000000000004</v>
      </c>
      <c r="E665">
        <v>0.74</v>
      </c>
      <c r="F665">
        <v>61.1</v>
      </c>
      <c r="G665">
        <v>0.67400000000000004</v>
      </c>
      <c r="H665">
        <v>0.35699999999999998</v>
      </c>
      <c r="I665">
        <v>0.79300000000000004</v>
      </c>
      <c r="J665">
        <v>0.56000000000000005</v>
      </c>
      <c r="K665">
        <v>0.33500000000000002</v>
      </c>
    </row>
    <row r="666" spans="1:11" x14ac:dyDescent="0.35">
      <c r="A666" t="s">
        <v>58</v>
      </c>
      <c r="B666">
        <v>2023</v>
      </c>
      <c r="C666">
        <v>4.093</v>
      </c>
      <c r="D666">
        <v>7.8090000000000002</v>
      </c>
      <c r="E666">
        <v>0.67</v>
      </c>
      <c r="F666">
        <v>61.5</v>
      </c>
      <c r="G666">
        <v>0.63100000000000001</v>
      </c>
      <c r="H666">
        <v>0.21199999999999999</v>
      </c>
      <c r="I666">
        <v>0.8</v>
      </c>
      <c r="J666">
        <v>0.53800000000000003</v>
      </c>
      <c r="K666">
        <v>0.29899999999999999</v>
      </c>
    </row>
    <row r="667" spans="1:11" x14ac:dyDescent="0.35">
      <c r="A667" t="s">
        <v>59</v>
      </c>
      <c r="B667">
        <v>2006</v>
      </c>
      <c r="C667">
        <v>7.6719999999999997</v>
      </c>
      <c r="D667">
        <v>10.744999999999999</v>
      </c>
      <c r="E667">
        <v>0.96499999999999997</v>
      </c>
      <c r="F667">
        <v>68.72</v>
      </c>
      <c r="G667">
        <v>0.96899999999999997</v>
      </c>
      <c r="H667">
        <v>-1.0999999999999999E-2</v>
      </c>
      <c r="I667">
        <v>0.13200000000000001</v>
      </c>
      <c r="J667">
        <v>0.68300000000000005</v>
      </c>
      <c r="K667">
        <v>0.17199999999999999</v>
      </c>
    </row>
    <row r="668" spans="1:11" x14ac:dyDescent="0.35">
      <c r="A668" t="s">
        <v>59</v>
      </c>
      <c r="B668">
        <v>2008</v>
      </c>
      <c r="C668">
        <v>7.6710000000000003</v>
      </c>
      <c r="D668">
        <v>10.795999999999999</v>
      </c>
      <c r="E668">
        <v>0.95099999999999996</v>
      </c>
      <c r="F668">
        <v>69.16</v>
      </c>
      <c r="G668">
        <v>0.93400000000000005</v>
      </c>
      <c r="H668">
        <v>2.1999999999999999E-2</v>
      </c>
      <c r="I668">
        <v>0.217</v>
      </c>
      <c r="J668">
        <v>0.69099999999999995</v>
      </c>
      <c r="K668">
        <v>0.14399999999999999</v>
      </c>
    </row>
    <row r="669" spans="1:11" x14ac:dyDescent="0.35">
      <c r="A669" t="s">
        <v>59</v>
      </c>
      <c r="B669">
        <v>2010</v>
      </c>
      <c r="C669">
        <v>7.3929999999999998</v>
      </c>
      <c r="D669">
        <v>10.734</v>
      </c>
      <c r="E669">
        <v>0.93500000000000005</v>
      </c>
      <c r="F669">
        <v>69.599999999999994</v>
      </c>
      <c r="G669">
        <v>0.91600000000000004</v>
      </c>
      <c r="H669">
        <v>8.5000000000000006E-2</v>
      </c>
      <c r="I669">
        <v>0.41299999999999998</v>
      </c>
      <c r="J669">
        <v>0.75800000000000001</v>
      </c>
      <c r="K669">
        <v>0.20200000000000001</v>
      </c>
    </row>
    <row r="670" spans="1:11" x14ac:dyDescent="0.35">
      <c r="A670" t="s">
        <v>59</v>
      </c>
      <c r="B670">
        <v>2011</v>
      </c>
      <c r="C670">
        <v>7.3540000000000001</v>
      </c>
      <c r="D670">
        <v>10.754</v>
      </c>
      <c r="E670">
        <v>0.93799999999999994</v>
      </c>
      <c r="F670">
        <v>69.819999999999993</v>
      </c>
      <c r="G670">
        <v>0.93600000000000005</v>
      </c>
      <c r="H670">
        <v>9.5000000000000001E-2</v>
      </c>
      <c r="I670">
        <v>0.32</v>
      </c>
      <c r="J670">
        <v>0.70899999999999996</v>
      </c>
      <c r="K670">
        <v>0.20499999999999999</v>
      </c>
    </row>
    <row r="671" spans="1:11" x14ac:dyDescent="0.35">
      <c r="A671" t="s">
        <v>59</v>
      </c>
      <c r="B671">
        <v>2012</v>
      </c>
      <c r="C671">
        <v>7.42</v>
      </c>
      <c r="D671">
        <v>10.734999999999999</v>
      </c>
      <c r="E671">
        <v>0.92800000000000005</v>
      </c>
      <c r="F671">
        <v>70.040000000000006</v>
      </c>
      <c r="G671">
        <v>0.92100000000000004</v>
      </c>
      <c r="H671">
        <v>-7.0000000000000001E-3</v>
      </c>
      <c r="I671">
        <v>0.36099999999999999</v>
      </c>
      <c r="J671">
        <v>0.74199999999999999</v>
      </c>
      <c r="K671">
        <v>0.20200000000000001</v>
      </c>
    </row>
    <row r="672" spans="1:11" x14ac:dyDescent="0.35">
      <c r="A672" t="s">
        <v>59</v>
      </c>
      <c r="B672">
        <v>2013</v>
      </c>
      <c r="C672">
        <v>7.4450000000000003</v>
      </c>
      <c r="D672">
        <v>10.722</v>
      </c>
      <c r="E672">
        <v>0.94099999999999995</v>
      </c>
      <c r="F672">
        <v>70.260000000000005</v>
      </c>
      <c r="G672">
        <v>0.91900000000000004</v>
      </c>
      <c r="H672">
        <v>3.4000000000000002E-2</v>
      </c>
      <c r="I672">
        <v>0.30599999999999999</v>
      </c>
      <c r="J672">
        <v>0.752</v>
      </c>
      <c r="K672">
        <v>0.19500000000000001</v>
      </c>
    </row>
    <row r="673" spans="1:11" x14ac:dyDescent="0.35">
      <c r="A673" t="s">
        <v>59</v>
      </c>
      <c r="B673">
        <v>2014</v>
      </c>
      <c r="C673">
        <v>7.3849999999999998</v>
      </c>
      <c r="D673">
        <v>10.714</v>
      </c>
      <c r="E673">
        <v>0.95199999999999996</v>
      </c>
      <c r="F673">
        <v>70.48</v>
      </c>
      <c r="G673">
        <v>0.93300000000000005</v>
      </c>
      <c r="H673">
        <v>-7.0000000000000001E-3</v>
      </c>
      <c r="I673">
        <v>0.26500000000000001</v>
      </c>
      <c r="J673">
        <v>0.76600000000000001</v>
      </c>
      <c r="K673">
        <v>0.19900000000000001</v>
      </c>
    </row>
    <row r="674" spans="1:11" x14ac:dyDescent="0.35">
      <c r="A674" t="s">
        <v>59</v>
      </c>
      <c r="B674">
        <v>2015</v>
      </c>
      <c r="C674">
        <v>7.4480000000000004</v>
      </c>
      <c r="D674">
        <v>10.715999999999999</v>
      </c>
      <c r="E674">
        <v>0.94799999999999995</v>
      </c>
      <c r="F674">
        <v>70.7</v>
      </c>
      <c r="G674">
        <v>0.93</v>
      </c>
      <c r="H674">
        <v>0.105</v>
      </c>
      <c r="I674">
        <v>0.223</v>
      </c>
      <c r="J674">
        <v>0.73599999999999999</v>
      </c>
      <c r="K674">
        <v>0.191</v>
      </c>
    </row>
    <row r="675" spans="1:11" x14ac:dyDescent="0.35">
      <c r="A675" t="s">
        <v>59</v>
      </c>
      <c r="B675">
        <v>2016</v>
      </c>
      <c r="C675">
        <v>7.66</v>
      </c>
      <c r="D675">
        <v>10.741</v>
      </c>
      <c r="E675">
        <v>0.95399999999999996</v>
      </c>
      <c r="F675">
        <v>70.775000000000006</v>
      </c>
      <c r="G675">
        <v>0.94799999999999995</v>
      </c>
      <c r="H675">
        <v>-3.3000000000000002E-2</v>
      </c>
      <c r="I675">
        <v>0.25</v>
      </c>
      <c r="J675">
        <v>0.76900000000000002</v>
      </c>
      <c r="K675">
        <v>0.182</v>
      </c>
    </row>
    <row r="676" spans="1:11" x14ac:dyDescent="0.35">
      <c r="A676" t="s">
        <v>59</v>
      </c>
      <c r="B676">
        <v>2017</v>
      </c>
      <c r="C676">
        <v>7.7880000000000003</v>
      </c>
      <c r="D676">
        <v>10.77</v>
      </c>
      <c r="E676">
        <v>0.96399999999999997</v>
      </c>
      <c r="F676">
        <v>70.849999999999994</v>
      </c>
      <c r="G676">
        <v>0.96199999999999997</v>
      </c>
      <c r="H676">
        <v>-8.0000000000000002E-3</v>
      </c>
      <c r="I676">
        <v>0.192</v>
      </c>
      <c r="J676">
        <v>0.75600000000000001</v>
      </c>
      <c r="K676">
        <v>0.17599999999999999</v>
      </c>
    </row>
    <row r="677" spans="1:11" x14ac:dyDescent="0.35">
      <c r="A677" t="s">
        <v>59</v>
      </c>
      <c r="B677">
        <v>2018</v>
      </c>
      <c r="C677">
        <v>7.8579999999999997</v>
      </c>
      <c r="D677">
        <v>10.78</v>
      </c>
      <c r="E677">
        <v>0.96199999999999997</v>
      </c>
      <c r="F677">
        <v>70.924999999999997</v>
      </c>
      <c r="G677">
        <v>0.93799999999999994</v>
      </c>
      <c r="H677">
        <v>-0.13300000000000001</v>
      </c>
      <c r="I677">
        <v>0.19900000000000001</v>
      </c>
      <c r="J677">
        <v>0.749</v>
      </c>
      <c r="K677">
        <v>0.182</v>
      </c>
    </row>
    <row r="678" spans="1:11" x14ac:dyDescent="0.35">
      <c r="A678" t="s">
        <v>59</v>
      </c>
      <c r="B678">
        <v>2019</v>
      </c>
      <c r="C678">
        <v>7.78</v>
      </c>
      <c r="D678">
        <v>10.791</v>
      </c>
      <c r="E678">
        <v>0.93700000000000006</v>
      </c>
      <c r="F678">
        <v>71</v>
      </c>
      <c r="G678">
        <v>0.94799999999999995</v>
      </c>
      <c r="H678">
        <v>-5.8000000000000003E-2</v>
      </c>
      <c r="I678">
        <v>0.19500000000000001</v>
      </c>
      <c r="J678">
        <v>0.73199999999999998</v>
      </c>
      <c r="K678">
        <v>0.18099999999999999</v>
      </c>
    </row>
    <row r="679" spans="1:11" x14ac:dyDescent="0.35">
      <c r="A679" t="s">
        <v>59</v>
      </c>
      <c r="B679">
        <v>2020</v>
      </c>
      <c r="C679">
        <v>7.8890000000000002</v>
      </c>
      <c r="D679">
        <v>10.766</v>
      </c>
      <c r="E679">
        <v>0.96199999999999997</v>
      </c>
      <c r="F679">
        <v>71.075000000000003</v>
      </c>
      <c r="G679">
        <v>0.96199999999999997</v>
      </c>
      <c r="H679">
        <v>-0.123</v>
      </c>
      <c r="I679">
        <v>0.16400000000000001</v>
      </c>
      <c r="J679">
        <v>0.748</v>
      </c>
      <c r="K679">
        <v>0.193</v>
      </c>
    </row>
    <row r="680" spans="1:11" x14ac:dyDescent="0.35">
      <c r="A680" t="s">
        <v>59</v>
      </c>
      <c r="B680">
        <v>2021</v>
      </c>
      <c r="C680">
        <v>7.7939999999999996</v>
      </c>
      <c r="D680">
        <v>10.794</v>
      </c>
      <c r="E680">
        <v>0.97</v>
      </c>
      <c r="F680">
        <v>71.150000000000006</v>
      </c>
      <c r="G680">
        <v>0.96299999999999997</v>
      </c>
      <c r="H680">
        <v>-3.9E-2</v>
      </c>
      <c r="I680">
        <v>0.192</v>
      </c>
      <c r="J680">
        <v>0.752</v>
      </c>
      <c r="K680">
        <v>0.17499999999999999</v>
      </c>
    </row>
    <row r="681" spans="1:11" x14ac:dyDescent="0.35">
      <c r="A681" t="s">
        <v>59</v>
      </c>
      <c r="B681">
        <v>2022</v>
      </c>
      <c r="C681">
        <v>7.7290000000000001</v>
      </c>
      <c r="D681">
        <v>10.811</v>
      </c>
      <c r="E681">
        <v>0.97399999999999998</v>
      </c>
      <c r="F681">
        <v>71.224999999999994</v>
      </c>
      <c r="G681">
        <v>0.95899999999999996</v>
      </c>
      <c r="H681">
        <v>0.10100000000000001</v>
      </c>
      <c r="I681">
        <v>0.19</v>
      </c>
      <c r="J681">
        <v>0.74099999999999999</v>
      </c>
      <c r="K681">
        <v>0.191</v>
      </c>
    </row>
    <row r="682" spans="1:11" x14ac:dyDescent="0.35">
      <c r="A682" t="s">
        <v>59</v>
      </c>
      <c r="B682">
        <v>2023</v>
      </c>
      <c r="C682">
        <v>7.6989999999999998</v>
      </c>
      <c r="D682">
        <v>10.808</v>
      </c>
      <c r="E682">
        <v>0.94699999999999995</v>
      </c>
      <c r="F682">
        <v>71.3</v>
      </c>
      <c r="G682">
        <v>0.94299999999999995</v>
      </c>
      <c r="H682">
        <v>-1E-3</v>
      </c>
      <c r="I682">
        <v>0.185</v>
      </c>
      <c r="J682">
        <v>0.71699999999999997</v>
      </c>
      <c r="K682">
        <v>0.17299999999999999</v>
      </c>
    </row>
    <row r="683" spans="1:11" x14ac:dyDescent="0.35">
      <c r="A683" t="s">
        <v>60</v>
      </c>
      <c r="B683">
        <v>2005</v>
      </c>
      <c r="C683">
        <v>7.093</v>
      </c>
      <c r="D683">
        <v>10.637</v>
      </c>
      <c r="E683">
        <v>0.94</v>
      </c>
      <c r="F683">
        <v>70.7</v>
      </c>
      <c r="G683">
        <v>0.89500000000000002</v>
      </c>
      <c r="I683">
        <v>0.68799999999999994</v>
      </c>
      <c r="J683">
        <v>0.68100000000000005</v>
      </c>
      <c r="K683">
        <v>0.22500000000000001</v>
      </c>
    </row>
    <row r="684" spans="1:11" x14ac:dyDescent="0.35">
      <c r="A684" t="s">
        <v>60</v>
      </c>
      <c r="B684">
        <v>2006</v>
      </c>
      <c r="C684">
        <v>6.5830000000000002</v>
      </c>
      <c r="D684">
        <v>10.654</v>
      </c>
      <c r="E684">
        <v>0.94399999999999995</v>
      </c>
      <c r="F684">
        <v>70.8</v>
      </c>
      <c r="G684">
        <v>0.78900000000000003</v>
      </c>
      <c r="H684">
        <v>0.12</v>
      </c>
      <c r="I684">
        <v>0.69899999999999995</v>
      </c>
      <c r="J684">
        <v>0.69399999999999995</v>
      </c>
      <c r="K684">
        <v>0.28899999999999998</v>
      </c>
    </row>
    <row r="685" spans="1:11" x14ac:dyDescent="0.35">
      <c r="A685" t="s">
        <v>60</v>
      </c>
      <c r="B685">
        <v>2008</v>
      </c>
      <c r="C685">
        <v>7.008</v>
      </c>
      <c r="D685">
        <v>10.669</v>
      </c>
      <c r="E685">
        <v>0.93500000000000005</v>
      </c>
      <c r="F685">
        <v>71</v>
      </c>
      <c r="G685">
        <v>0.83299999999999996</v>
      </c>
      <c r="H685">
        <v>-3.6999999999999998E-2</v>
      </c>
      <c r="I685">
        <v>0.66900000000000004</v>
      </c>
      <c r="J685">
        <v>0.70199999999999996</v>
      </c>
      <c r="K685">
        <v>0.28100000000000003</v>
      </c>
    </row>
    <row r="686" spans="1:11" x14ac:dyDescent="0.35">
      <c r="A686" t="s">
        <v>60</v>
      </c>
      <c r="B686">
        <v>2009</v>
      </c>
      <c r="C686">
        <v>6.2830000000000004</v>
      </c>
      <c r="D686">
        <v>10.635</v>
      </c>
      <c r="E686">
        <v>0.91800000000000004</v>
      </c>
      <c r="F686">
        <v>71.099999999999994</v>
      </c>
      <c r="G686">
        <v>0.79800000000000004</v>
      </c>
      <c r="H686">
        <v>-8.7999999999999995E-2</v>
      </c>
      <c r="I686">
        <v>0.65400000000000003</v>
      </c>
      <c r="J686">
        <v>0.69099999999999995</v>
      </c>
      <c r="K686">
        <v>0.30299999999999999</v>
      </c>
    </row>
    <row r="687" spans="1:11" x14ac:dyDescent="0.35">
      <c r="A687" t="s">
        <v>60</v>
      </c>
      <c r="B687">
        <v>2010</v>
      </c>
      <c r="C687">
        <v>6.798</v>
      </c>
      <c r="D687">
        <v>10.648999999999999</v>
      </c>
      <c r="E687">
        <v>0.94299999999999995</v>
      </c>
      <c r="F687">
        <v>71.2</v>
      </c>
      <c r="G687">
        <v>0.85</v>
      </c>
      <c r="H687">
        <v>-0.109</v>
      </c>
      <c r="I687">
        <v>0.623</v>
      </c>
      <c r="J687">
        <v>0.72899999999999998</v>
      </c>
      <c r="K687">
        <v>0.26100000000000001</v>
      </c>
    </row>
    <row r="688" spans="1:11" x14ac:dyDescent="0.35">
      <c r="A688" t="s">
        <v>60</v>
      </c>
      <c r="B688">
        <v>2011</v>
      </c>
      <c r="C688">
        <v>6.9589999999999996</v>
      </c>
      <c r="D688">
        <v>10.666</v>
      </c>
      <c r="E688">
        <v>0.92100000000000004</v>
      </c>
      <c r="F688">
        <v>71.3</v>
      </c>
      <c r="G688">
        <v>0.90300000000000002</v>
      </c>
      <c r="H688">
        <v>-0.108</v>
      </c>
      <c r="I688">
        <v>0.627</v>
      </c>
      <c r="J688">
        <v>0.71799999999999997</v>
      </c>
      <c r="K688">
        <v>0.28100000000000003</v>
      </c>
    </row>
    <row r="689" spans="1:11" x14ac:dyDescent="0.35">
      <c r="A689" t="s">
        <v>60</v>
      </c>
      <c r="B689">
        <v>2012</v>
      </c>
      <c r="C689">
        <v>6.649</v>
      </c>
      <c r="D689">
        <v>10.664</v>
      </c>
      <c r="E689">
        <v>0.93700000000000006</v>
      </c>
      <c r="F689">
        <v>71.400000000000006</v>
      </c>
      <c r="G689">
        <v>0.84099999999999997</v>
      </c>
      <c r="H689">
        <v>-0.155</v>
      </c>
      <c r="I689">
        <v>0.60799999999999998</v>
      </c>
      <c r="J689">
        <v>0.70499999999999996</v>
      </c>
      <c r="K689">
        <v>0.253</v>
      </c>
    </row>
    <row r="690" spans="1:11" x14ac:dyDescent="0.35">
      <c r="A690" t="s">
        <v>60</v>
      </c>
      <c r="B690">
        <v>2013</v>
      </c>
      <c r="C690">
        <v>6.6669999999999998</v>
      </c>
      <c r="D690">
        <v>10.664999999999999</v>
      </c>
      <c r="E690">
        <v>0.90800000000000003</v>
      </c>
      <c r="F690">
        <v>71.5</v>
      </c>
      <c r="G690">
        <v>0.878</v>
      </c>
      <c r="H690">
        <v>-0.13</v>
      </c>
      <c r="I690">
        <v>0.69899999999999995</v>
      </c>
      <c r="J690">
        <v>0.74099999999999999</v>
      </c>
      <c r="K690">
        <v>0.20499999999999999</v>
      </c>
    </row>
    <row r="691" spans="1:11" x14ac:dyDescent="0.35">
      <c r="A691" t="s">
        <v>60</v>
      </c>
      <c r="B691">
        <v>2014</v>
      </c>
      <c r="C691">
        <v>6.4669999999999996</v>
      </c>
      <c r="D691">
        <v>10.669</v>
      </c>
      <c r="E691">
        <v>0.878</v>
      </c>
      <c r="F691">
        <v>71.599999999999994</v>
      </c>
      <c r="G691">
        <v>0.80300000000000005</v>
      </c>
      <c r="H691">
        <v>-0.124</v>
      </c>
      <c r="I691">
        <v>0.65600000000000003</v>
      </c>
      <c r="J691">
        <v>0.75900000000000001</v>
      </c>
      <c r="K691">
        <v>0.216</v>
      </c>
    </row>
    <row r="692" spans="1:11" x14ac:dyDescent="0.35">
      <c r="A692" t="s">
        <v>60</v>
      </c>
      <c r="B692">
        <v>2015</v>
      </c>
      <c r="C692">
        <v>6.3579999999999997</v>
      </c>
      <c r="D692">
        <v>10.677</v>
      </c>
      <c r="E692">
        <v>0.89600000000000002</v>
      </c>
      <c r="F692">
        <v>71.7</v>
      </c>
      <c r="G692">
        <v>0.81699999999999995</v>
      </c>
      <c r="H692">
        <v>-0.14499999999999999</v>
      </c>
      <c r="I692">
        <v>0.64100000000000001</v>
      </c>
      <c r="J692">
        <v>0.74</v>
      </c>
      <c r="K692">
        <v>0.215</v>
      </c>
    </row>
    <row r="693" spans="1:11" x14ac:dyDescent="0.35">
      <c r="A693" t="s">
        <v>60</v>
      </c>
      <c r="B693">
        <v>2016</v>
      </c>
      <c r="C693">
        <v>6.4749999999999996</v>
      </c>
      <c r="D693">
        <v>10.685</v>
      </c>
      <c r="E693">
        <v>0.88500000000000001</v>
      </c>
      <c r="F693">
        <v>71.8</v>
      </c>
      <c r="G693">
        <v>0.78700000000000003</v>
      </c>
      <c r="H693">
        <v>-9.7000000000000003E-2</v>
      </c>
      <c r="I693">
        <v>0.623</v>
      </c>
      <c r="J693">
        <v>0.71499999999999997</v>
      </c>
      <c r="K693">
        <v>0.27</v>
      </c>
    </row>
    <row r="694" spans="1:11" x14ac:dyDescent="0.35">
      <c r="A694" t="s">
        <v>60</v>
      </c>
      <c r="B694">
        <v>2017</v>
      </c>
      <c r="C694">
        <v>6.6349999999999998</v>
      </c>
      <c r="D694">
        <v>10.705</v>
      </c>
      <c r="E694">
        <v>0.93100000000000005</v>
      </c>
      <c r="F694">
        <v>71.900000000000006</v>
      </c>
      <c r="G694">
        <v>0.83399999999999996</v>
      </c>
      <c r="H694">
        <v>-0.129</v>
      </c>
      <c r="I694">
        <v>0.60099999999999998</v>
      </c>
      <c r="J694">
        <v>0.71599999999999997</v>
      </c>
      <c r="K694">
        <v>0.24199999999999999</v>
      </c>
    </row>
    <row r="695" spans="1:11" x14ac:dyDescent="0.35">
      <c r="A695" t="s">
        <v>60</v>
      </c>
      <c r="B695">
        <v>2018</v>
      </c>
      <c r="C695">
        <v>6.6660000000000004</v>
      </c>
      <c r="D695">
        <v>10.72</v>
      </c>
      <c r="E695">
        <v>0.92100000000000004</v>
      </c>
      <c r="F695">
        <v>72</v>
      </c>
      <c r="G695">
        <v>0.81599999999999995</v>
      </c>
      <c r="H695">
        <v>-0.14299999999999999</v>
      </c>
      <c r="I695">
        <v>0.58199999999999996</v>
      </c>
      <c r="J695">
        <v>0.70499999999999996</v>
      </c>
      <c r="K695">
        <v>0.28199999999999997</v>
      </c>
    </row>
    <row r="696" spans="1:11" x14ac:dyDescent="0.35">
      <c r="A696" t="s">
        <v>60</v>
      </c>
      <c r="B696">
        <v>2019</v>
      </c>
      <c r="C696">
        <v>6.69</v>
      </c>
      <c r="D696">
        <v>10.734999999999999</v>
      </c>
      <c r="E696">
        <v>0.95799999999999996</v>
      </c>
      <c r="F696">
        <v>72.099999999999994</v>
      </c>
      <c r="G696">
        <v>0.82699999999999996</v>
      </c>
      <c r="H696">
        <v>-0.13900000000000001</v>
      </c>
      <c r="I696">
        <v>0.56799999999999995</v>
      </c>
      <c r="J696">
        <v>0.69299999999999995</v>
      </c>
      <c r="K696">
        <v>0.25</v>
      </c>
    </row>
    <row r="697" spans="1:11" x14ac:dyDescent="0.35">
      <c r="A697" t="s">
        <v>60</v>
      </c>
      <c r="B697">
        <v>2020</v>
      </c>
      <c r="C697">
        <v>6.7140000000000004</v>
      </c>
      <c r="D697">
        <v>10.651</v>
      </c>
      <c r="E697">
        <v>0.94699999999999995</v>
      </c>
      <c r="F697">
        <v>72.2</v>
      </c>
      <c r="G697">
        <v>0.82299999999999995</v>
      </c>
      <c r="H697">
        <v>-0.17599999999999999</v>
      </c>
      <c r="I697">
        <v>0.56499999999999995</v>
      </c>
      <c r="J697">
        <v>0.69</v>
      </c>
      <c r="K697">
        <v>0.23100000000000001</v>
      </c>
    </row>
    <row r="698" spans="1:11" x14ac:dyDescent="0.35">
      <c r="A698" t="s">
        <v>60</v>
      </c>
      <c r="B698">
        <v>2021</v>
      </c>
      <c r="C698">
        <v>6.6559999999999997</v>
      </c>
      <c r="D698">
        <v>10.714</v>
      </c>
      <c r="E698">
        <v>0.91500000000000004</v>
      </c>
      <c r="F698">
        <v>72.3</v>
      </c>
      <c r="G698">
        <v>0.83699999999999997</v>
      </c>
      <c r="H698">
        <v>-0.104</v>
      </c>
      <c r="I698">
        <v>0.56100000000000005</v>
      </c>
      <c r="J698">
        <v>0.68500000000000005</v>
      </c>
      <c r="K698">
        <v>0.26800000000000002</v>
      </c>
    </row>
    <row r="699" spans="1:11" x14ac:dyDescent="0.35">
      <c r="A699" t="s">
        <v>60</v>
      </c>
      <c r="B699">
        <v>2022</v>
      </c>
      <c r="C699">
        <v>6.6139999999999999</v>
      </c>
      <c r="D699">
        <v>10.737</v>
      </c>
      <c r="E699">
        <v>0.86599999999999999</v>
      </c>
      <c r="F699">
        <v>72.400000000000006</v>
      </c>
      <c r="G699">
        <v>0.79800000000000004</v>
      </c>
      <c r="H699">
        <v>-2.7E-2</v>
      </c>
      <c r="I699">
        <v>0.53300000000000003</v>
      </c>
      <c r="J699">
        <v>0.68799999999999994</v>
      </c>
      <c r="K699">
        <v>0.249</v>
      </c>
    </row>
    <row r="700" spans="1:11" x14ac:dyDescent="0.35">
      <c r="A700" t="s">
        <v>60</v>
      </c>
      <c r="B700">
        <v>2023</v>
      </c>
      <c r="C700">
        <v>6.5570000000000004</v>
      </c>
      <c r="D700">
        <v>10.742000000000001</v>
      </c>
      <c r="E700">
        <v>0.85</v>
      </c>
      <c r="F700">
        <v>72.5</v>
      </c>
      <c r="G700">
        <v>0.77600000000000002</v>
      </c>
      <c r="H700">
        <v>0.01</v>
      </c>
      <c r="I700">
        <v>0.55800000000000005</v>
      </c>
      <c r="J700">
        <v>0.67600000000000005</v>
      </c>
      <c r="K700">
        <v>0.22800000000000001</v>
      </c>
    </row>
    <row r="701" spans="1:11" x14ac:dyDescent="0.35">
      <c r="A701" t="s">
        <v>61</v>
      </c>
      <c r="B701">
        <v>2011</v>
      </c>
      <c r="C701">
        <v>4.2549999999999999</v>
      </c>
      <c r="D701">
        <v>9.5570000000000004</v>
      </c>
      <c r="E701">
        <v>0.65300000000000002</v>
      </c>
      <c r="F701">
        <v>54.46</v>
      </c>
      <c r="G701">
        <v>0.77200000000000002</v>
      </c>
      <c r="H701">
        <v>-0.21299999999999999</v>
      </c>
      <c r="I701">
        <v>0.85099999999999998</v>
      </c>
      <c r="J701">
        <v>0.56399999999999995</v>
      </c>
      <c r="K701">
        <v>0.26400000000000001</v>
      </c>
    </row>
    <row r="702" spans="1:11" x14ac:dyDescent="0.35">
      <c r="A702" t="s">
        <v>61</v>
      </c>
      <c r="B702">
        <v>2012</v>
      </c>
      <c r="C702">
        <v>3.972</v>
      </c>
      <c r="D702">
        <v>9.5730000000000004</v>
      </c>
      <c r="E702">
        <v>0.73599999999999999</v>
      </c>
      <c r="F702">
        <v>54.92</v>
      </c>
      <c r="G702">
        <v>0.56599999999999995</v>
      </c>
      <c r="H702">
        <v>-0.19700000000000001</v>
      </c>
      <c r="I702">
        <v>0.81</v>
      </c>
      <c r="J702">
        <v>0.504</v>
      </c>
      <c r="K702">
        <v>0.26600000000000001</v>
      </c>
    </row>
    <row r="703" spans="1:11" x14ac:dyDescent="0.35">
      <c r="A703" t="s">
        <v>61</v>
      </c>
      <c r="B703">
        <v>2013</v>
      </c>
      <c r="C703">
        <v>3.8</v>
      </c>
      <c r="D703">
        <v>9.593</v>
      </c>
      <c r="E703">
        <v>0.73299999999999998</v>
      </c>
      <c r="F703">
        <v>55.38</v>
      </c>
      <c r="G703">
        <v>0.68200000000000005</v>
      </c>
      <c r="H703">
        <v>-0.14799999999999999</v>
      </c>
      <c r="I703">
        <v>0.78</v>
      </c>
      <c r="J703">
        <v>0.51900000000000002</v>
      </c>
      <c r="K703">
        <v>0.28699999999999998</v>
      </c>
    </row>
    <row r="704" spans="1:11" x14ac:dyDescent="0.35">
      <c r="A704" t="s">
        <v>61</v>
      </c>
      <c r="B704">
        <v>2014</v>
      </c>
      <c r="C704">
        <v>3.9180000000000001</v>
      </c>
      <c r="D704">
        <v>9.6010000000000009</v>
      </c>
      <c r="E704">
        <v>0.82899999999999996</v>
      </c>
      <c r="F704">
        <v>55.84</v>
      </c>
      <c r="G704">
        <v>0.60699999999999998</v>
      </c>
      <c r="H704">
        <v>-0.20100000000000001</v>
      </c>
      <c r="I704">
        <v>0.78200000000000003</v>
      </c>
      <c r="J704">
        <v>0.53300000000000003</v>
      </c>
      <c r="K704">
        <v>0.29299999999999998</v>
      </c>
    </row>
    <row r="705" spans="1:11" x14ac:dyDescent="0.35">
      <c r="A705" t="s">
        <v>61</v>
      </c>
      <c r="B705">
        <v>2015</v>
      </c>
      <c r="C705">
        <v>4.6609999999999996</v>
      </c>
      <c r="D705">
        <v>9.609</v>
      </c>
      <c r="E705">
        <v>0.75600000000000001</v>
      </c>
      <c r="F705">
        <v>56.3</v>
      </c>
      <c r="G705">
        <v>0.67100000000000004</v>
      </c>
      <c r="H705">
        <v>-0.19600000000000001</v>
      </c>
      <c r="I705">
        <v>0.86699999999999999</v>
      </c>
      <c r="J705">
        <v>0.6</v>
      </c>
      <c r="K705">
        <v>0.372</v>
      </c>
    </row>
    <row r="706" spans="1:11" x14ac:dyDescent="0.35">
      <c r="A706" t="s">
        <v>61</v>
      </c>
      <c r="B706">
        <v>2016</v>
      </c>
      <c r="C706">
        <v>4.8319999999999999</v>
      </c>
      <c r="D706">
        <v>9.6010000000000009</v>
      </c>
      <c r="E706">
        <v>0.78</v>
      </c>
      <c r="F706">
        <v>56.625</v>
      </c>
      <c r="G706">
        <v>0.69899999999999995</v>
      </c>
      <c r="H706">
        <v>-0.20699999999999999</v>
      </c>
      <c r="I706">
        <v>0.81699999999999995</v>
      </c>
      <c r="J706">
        <v>0.625</v>
      </c>
      <c r="K706">
        <v>0.432</v>
      </c>
    </row>
    <row r="707" spans="1:11" x14ac:dyDescent="0.35">
      <c r="A707" t="s">
        <v>61</v>
      </c>
      <c r="B707">
        <v>2017</v>
      </c>
      <c r="C707">
        <v>4.782</v>
      </c>
      <c r="D707">
        <v>9.58</v>
      </c>
      <c r="E707">
        <v>0.80700000000000005</v>
      </c>
      <c r="F707">
        <v>56.95</v>
      </c>
      <c r="G707">
        <v>0.65200000000000002</v>
      </c>
      <c r="H707">
        <v>-0.23100000000000001</v>
      </c>
      <c r="I707">
        <v>0.86799999999999999</v>
      </c>
      <c r="J707">
        <v>0.63800000000000001</v>
      </c>
      <c r="K707">
        <v>0.44600000000000001</v>
      </c>
    </row>
    <row r="708" spans="1:11" x14ac:dyDescent="0.35">
      <c r="A708" t="s">
        <v>61</v>
      </c>
      <c r="B708">
        <v>2018</v>
      </c>
      <c r="C708">
        <v>4.7830000000000004</v>
      </c>
      <c r="D708">
        <v>9.5649999999999995</v>
      </c>
      <c r="E708">
        <v>0.78500000000000003</v>
      </c>
      <c r="F708">
        <v>57.274999999999999</v>
      </c>
      <c r="G708">
        <v>0.71899999999999997</v>
      </c>
      <c r="H708">
        <v>-0.2</v>
      </c>
      <c r="I708">
        <v>0.82299999999999995</v>
      </c>
      <c r="J708">
        <v>0.61399999999999999</v>
      </c>
      <c r="K708">
        <v>0.41799999999999998</v>
      </c>
    </row>
    <row r="709" spans="1:11" x14ac:dyDescent="0.35">
      <c r="A709" t="s">
        <v>61</v>
      </c>
      <c r="B709">
        <v>2019</v>
      </c>
      <c r="C709">
        <v>4.9139999999999997</v>
      </c>
      <c r="D709">
        <v>9.58</v>
      </c>
      <c r="E709">
        <v>0.76300000000000001</v>
      </c>
      <c r="F709">
        <v>57.6</v>
      </c>
      <c r="G709">
        <v>0.73599999999999999</v>
      </c>
      <c r="H709">
        <v>-0.20599999999999999</v>
      </c>
      <c r="I709">
        <v>0.84599999999999997</v>
      </c>
      <c r="J709">
        <v>0.63800000000000001</v>
      </c>
      <c r="K709">
        <v>0.41299999999999998</v>
      </c>
    </row>
    <row r="710" spans="1:11" x14ac:dyDescent="0.35">
      <c r="A710" t="s">
        <v>61</v>
      </c>
      <c r="B710">
        <v>2020</v>
      </c>
      <c r="C710">
        <v>4.8869999999999996</v>
      </c>
      <c r="D710">
        <v>9.5399999999999991</v>
      </c>
      <c r="E710">
        <v>0.70099999999999996</v>
      </c>
      <c r="F710">
        <v>57.924999999999997</v>
      </c>
      <c r="G710">
        <v>0.52800000000000002</v>
      </c>
      <c r="H710">
        <v>-0.19400000000000001</v>
      </c>
      <c r="I710">
        <v>0.78900000000000003</v>
      </c>
      <c r="J710">
        <v>0.56799999999999995</v>
      </c>
      <c r="K710">
        <v>0.41599999999999998</v>
      </c>
    </row>
    <row r="711" spans="1:11" x14ac:dyDescent="0.35">
      <c r="A711" t="s">
        <v>61</v>
      </c>
      <c r="B711">
        <v>2021</v>
      </c>
      <c r="C711">
        <v>5.0750000000000002</v>
      </c>
      <c r="D711">
        <v>9.5329999999999995</v>
      </c>
      <c r="E711">
        <v>0.754</v>
      </c>
      <c r="F711">
        <v>58.25</v>
      </c>
      <c r="G711">
        <v>0.69899999999999995</v>
      </c>
      <c r="H711">
        <v>-0.20699999999999999</v>
      </c>
      <c r="I711">
        <v>0.76600000000000001</v>
      </c>
      <c r="J711">
        <v>0.62</v>
      </c>
      <c r="K711">
        <v>0.36199999999999999</v>
      </c>
    </row>
    <row r="712" spans="1:11" x14ac:dyDescent="0.35">
      <c r="A712" t="s">
        <v>61</v>
      </c>
      <c r="B712">
        <v>2022</v>
      </c>
      <c r="C712">
        <v>5.14</v>
      </c>
      <c r="D712">
        <v>9.5429999999999993</v>
      </c>
      <c r="E712">
        <v>0.77500000000000002</v>
      </c>
      <c r="F712">
        <v>58.575000000000003</v>
      </c>
      <c r="G712">
        <v>0.69899999999999995</v>
      </c>
      <c r="H712">
        <v>-0.16700000000000001</v>
      </c>
      <c r="I712">
        <v>0.80300000000000005</v>
      </c>
      <c r="J712">
        <v>0.66100000000000003</v>
      </c>
      <c r="K712">
        <v>0.41399999999999998</v>
      </c>
    </row>
    <row r="713" spans="1:11" x14ac:dyDescent="0.35">
      <c r="A713" t="s">
        <v>61</v>
      </c>
      <c r="B713">
        <v>2023</v>
      </c>
      <c r="C713">
        <v>5.1040000000000001</v>
      </c>
      <c r="D713">
        <v>9.5540000000000003</v>
      </c>
      <c r="E713">
        <v>0.73499999999999999</v>
      </c>
      <c r="F713">
        <v>58.9</v>
      </c>
      <c r="G713">
        <v>0.72199999999999998</v>
      </c>
      <c r="H713">
        <v>-0.16</v>
      </c>
      <c r="I713">
        <v>0.82199999999999995</v>
      </c>
      <c r="J713">
        <v>0.62</v>
      </c>
      <c r="K713">
        <v>0.42399999999999999</v>
      </c>
    </row>
    <row r="714" spans="1:11" x14ac:dyDescent="0.35">
      <c r="A714" t="s">
        <v>62</v>
      </c>
      <c r="B714">
        <v>2017</v>
      </c>
      <c r="C714">
        <v>4.1180000000000003</v>
      </c>
      <c r="D714">
        <v>7.5640000000000001</v>
      </c>
      <c r="E714">
        <v>0.69699999999999995</v>
      </c>
      <c r="F714">
        <v>56.4</v>
      </c>
      <c r="G714">
        <v>0.81200000000000006</v>
      </c>
      <c r="H714">
        <v>0.111</v>
      </c>
      <c r="I714">
        <v>0.57199999999999995</v>
      </c>
      <c r="J714">
        <v>0.77</v>
      </c>
      <c r="K714">
        <v>0.27700000000000002</v>
      </c>
    </row>
    <row r="715" spans="1:11" x14ac:dyDescent="0.35">
      <c r="A715" t="s">
        <v>62</v>
      </c>
      <c r="B715">
        <v>2018</v>
      </c>
      <c r="C715">
        <v>4.9219999999999997</v>
      </c>
      <c r="D715">
        <v>7.6070000000000002</v>
      </c>
      <c r="E715">
        <v>0.68500000000000005</v>
      </c>
      <c r="F715">
        <v>56.7</v>
      </c>
      <c r="G715">
        <v>0.71899999999999997</v>
      </c>
      <c r="H715">
        <v>0.44</v>
      </c>
      <c r="I715">
        <v>0.69099999999999995</v>
      </c>
      <c r="J715">
        <v>0.75900000000000001</v>
      </c>
      <c r="K715">
        <v>0.379</v>
      </c>
    </row>
    <row r="716" spans="1:11" x14ac:dyDescent="0.35">
      <c r="A716" t="s">
        <v>62</v>
      </c>
      <c r="B716">
        <v>2019</v>
      </c>
      <c r="C716">
        <v>5.1639999999999997</v>
      </c>
      <c r="D716">
        <v>7.6420000000000003</v>
      </c>
      <c r="E716">
        <v>0.69399999999999995</v>
      </c>
      <c r="F716">
        <v>57</v>
      </c>
      <c r="G716">
        <v>0.67700000000000005</v>
      </c>
      <c r="H716">
        <v>0.40899999999999997</v>
      </c>
      <c r="I716">
        <v>0.79800000000000004</v>
      </c>
      <c r="J716">
        <v>0.71799999999999997</v>
      </c>
      <c r="K716">
        <v>0.40100000000000002</v>
      </c>
    </row>
    <row r="717" spans="1:11" x14ac:dyDescent="0.35">
      <c r="A717" t="s">
        <v>62</v>
      </c>
      <c r="B717">
        <v>2022</v>
      </c>
      <c r="C717">
        <v>4.2789999999999999</v>
      </c>
      <c r="D717">
        <v>7.6619999999999999</v>
      </c>
      <c r="E717">
        <v>0.58799999999999997</v>
      </c>
      <c r="F717">
        <v>57.9</v>
      </c>
      <c r="G717">
        <v>0.59899999999999998</v>
      </c>
      <c r="H717">
        <v>0.36</v>
      </c>
      <c r="I717">
        <v>0.88400000000000001</v>
      </c>
      <c r="J717">
        <v>0.72199999999999998</v>
      </c>
      <c r="K717">
        <v>0.438</v>
      </c>
    </row>
    <row r="718" spans="1:11" x14ac:dyDescent="0.35">
      <c r="A718" t="s">
        <v>62</v>
      </c>
      <c r="B718">
        <v>2023</v>
      </c>
      <c r="C718">
        <v>4.6909999999999998</v>
      </c>
      <c r="D718">
        <v>7.6859999999999999</v>
      </c>
      <c r="E718">
        <v>0.65100000000000002</v>
      </c>
      <c r="F718">
        <v>58.2</v>
      </c>
      <c r="G718">
        <v>0.72699999999999998</v>
      </c>
      <c r="H718">
        <v>0.43</v>
      </c>
      <c r="I718">
        <v>0.85199999999999998</v>
      </c>
      <c r="J718">
        <v>0.71899999999999997</v>
      </c>
      <c r="K718">
        <v>0.29099999999999998</v>
      </c>
    </row>
    <row r="719" spans="1:11" x14ac:dyDescent="0.35">
      <c r="A719" t="s">
        <v>63</v>
      </c>
      <c r="B719">
        <v>2006</v>
      </c>
      <c r="C719">
        <v>3.6749999999999998</v>
      </c>
      <c r="D719">
        <v>8.9930000000000003</v>
      </c>
      <c r="E719">
        <v>0.64700000000000002</v>
      </c>
      <c r="F719">
        <v>63.3</v>
      </c>
      <c r="G719">
        <v>0.55300000000000005</v>
      </c>
      <c r="H719">
        <v>-0.27300000000000002</v>
      </c>
      <c r="I719">
        <v>0.752</v>
      </c>
      <c r="J719">
        <v>0.35299999999999998</v>
      </c>
      <c r="K719">
        <v>0.26900000000000002</v>
      </c>
    </row>
    <row r="720" spans="1:11" x14ac:dyDescent="0.35">
      <c r="A720" t="s">
        <v>63</v>
      </c>
      <c r="B720">
        <v>2007</v>
      </c>
      <c r="C720">
        <v>3.7069999999999999</v>
      </c>
      <c r="D720">
        <v>9.1170000000000009</v>
      </c>
      <c r="E720">
        <v>0.54800000000000004</v>
      </c>
      <c r="F720">
        <v>63.4</v>
      </c>
      <c r="G720">
        <v>0.46400000000000002</v>
      </c>
      <c r="H720">
        <v>-0.27200000000000002</v>
      </c>
      <c r="I720">
        <v>0.69699999999999995</v>
      </c>
      <c r="J720">
        <v>0.35099999999999998</v>
      </c>
      <c r="K720">
        <v>0.23599999999999999</v>
      </c>
    </row>
    <row r="721" spans="1:11" x14ac:dyDescent="0.35">
      <c r="A721" t="s">
        <v>63</v>
      </c>
      <c r="B721">
        <v>2008</v>
      </c>
      <c r="C721">
        <v>4.1559999999999997</v>
      </c>
      <c r="D721">
        <v>9.1440000000000001</v>
      </c>
      <c r="E721">
        <v>0.60799999999999998</v>
      </c>
      <c r="F721">
        <v>63.5</v>
      </c>
      <c r="G721">
        <v>0.61399999999999999</v>
      </c>
      <c r="H721">
        <v>-0.23</v>
      </c>
      <c r="I721">
        <v>0.498</v>
      </c>
      <c r="J721">
        <v>0.371</v>
      </c>
      <c r="K721">
        <v>0.26200000000000001</v>
      </c>
    </row>
    <row r="722" spans="1:11" x14ac:dyDescent="0.35">
      <c r="A722" t="s">
        <v>63</v>
      </c>
      <c r="B722">
        <v>2009</v>
      </c>
      <c r="C722">
        <v>3.8010000000000002</v>
      </c>
      <c r="D722">
        <v>9.1159999999999997</v>
      </c>
      <c r="E722">
        <v>0.54400000000000004</v>
      </c>
      <c r="F722">
        <v>63.6</v>
      </c>
      <c r="G722">
        <v>0.495</v>
      </c>
      <c r="H722">
        <v>-0.23799999999999999</v>
      </c>
      <c r="I722">
        <v>0.53500000000000003</v>
      </c>
      <c r="J722">
        <v>0.39100000000000001</v>
      </c>
      <c r="K722">
        <v>0.24199999999999999</v>
      </c>
    </row>
    <row r="723" spans="1:11" x14ac:dyDescent="0.35">
      <c r="A723" t="s">
        <v>63</v>
      </c>
      <c r="B723">
        <v>2010</v>
      </c>
      <c r="C723">
        <v>4.1020000000000003</v>
      </c>
      <c r="D723">
        <v>9.1839999999999993</v>
      </c>
      <c r="E723">
        <v>0.54</v>
      </c>
      <c r="F723">
        <v>63.7</v>
      </c>
      <c r="G723">
        <v>0.55800000000000005</v>
      </c>
      <c r="H723">
        <v>-0.253</v>
      </c>
      <c r="I723">
        <v>0.46</v>
      </c>
      <c r="J723">
        <v>0.40200000000000002</v>
      </c>
      <c r="K723">
        <v>0.24299999999999999</v>
      </c>
    </row>
    <row r="724" spans="1:11" x14ac:dyDescent="0.35">
      <c r="A724" t="s">
        <v>63</v>
      </c>
      <c r="B724">
        <v>2011</v>
      </c>
      <c r="C724">
        <v>4.2030000000000003</v>
      </c>
      <c r="D724">
        <v>9.2629999999999999</v>
      </c>
      <c r="E724">
        <v>0.503</v>
      </c>
      <c r="F724">
        <v>63.8</v>
      </c>
      <c r="G724">
        <v>0.63200000000000001</v>
      </c>
      <c r="H724">
        <v>-0.26</v>
      </c>
      <c r="I724">
        <v>0.35299999999999998</v>
      </c>
      <c r="J724">
        <v>0.42099999999999999</v>
      </c>
      <c r="K724">
        <v>0.247</v>
      </c>
    </row>
    <row r="725" spans="1:11" x14ac:dyDescent="0.35">
      <c r="A725" t="s">
        <v>63</v>
      </c>
      <c r="B725">
        <v>2012</v>
      </c>
      <c r="C725">
        <v>4.2539999999999996</v>
      </c>
      <c r="D725">
        <v>9.3320000000000007</v>
      </c>
      <c r="E725">
        <v>0.53300000000000003</v>
      </c>
      <c r="F725">
        <v>63.9</v>
      </c>
      <c r="G725">
        <v>0.65900000000000003</v>
      </c>
      <c r="H725">
        <v>-0.27500000000000002</v>
      </c>
      <c r="I725">
        <v>0.32100000000000001</v>
      </c>
      <c r="J725">
        <v>0.443</v>
      </c>
      <c r="K725">
        <v>0.25</v>
      </c>
    </row>
    <row r="726" spans="1:11" x14ac:dyDescent="0.35">
      <c r="A726" t="s">
        <v>63</v>
      </c>
      <c r="B726">
        <v>2013</v>
      </c>
      <c r="C726">
        <v>4.3490000000000002</v>
      </c>
      <c r="D726">
        <v>9.3710000000000004</v>
      </c>
      <c r="E726">
        <v>0.55900000000000005</v>
      </c>
      <c r="F726">
        <v>64</v>
      </c>
      <c r="G726">
        <v>0.72199999999999998</v>
      </c>
      <c r="H726">
        <v>-0.26</v>
      </c>
      <c r="I726">
        <v>0.34899999999999998</v>
      </c>
      <c r="J726">
        <v>0.46700000000000003</v>
      </c>
      <c r="K726">
        <v>0.2</v>
      </c>
    </row>
    <row r="727" spans="1:11" x14ac:dyDescent="0.35">
      <c r="A727" t="s">
        <v>63</v>
      </c>
      <c r="B727">
        <v>2014</v>
      </c>
      <c r="C727">
        <v>4.2880000000000003</v>
      </c>
      <c r="D727">
        <v>9.4139999999999997</v>
      </c>
      <c r="E727">
        <v>0.55800000000000005</v>
      </c>
      <c r="F727">
        <v>64.099999999999994</v>
      </c>
      <c r="G727">
        <v>0.72</v>
      </c>
      <c r="H727">
        <v>-0.23899999999999999</v>
      </c>
      <c r="I727">
        <v>0.41599999999999998</v>
      </c>
      <c r="J727">
        <v>0.45800000000000002</v>
      </c>
      <c r="K727">
        <v>0.20399999999999999</v>
      </c>
    </row>
    <row r="728" spans="1:11" x14ac:dyDescent="0.35">
      <c r="A728" t="s">
        <v>63</v>
      </c>
      <c r="B728">
        <v>2015</v>
      </c>
      <c r="C728">
        <v>4.1219999999999999</v>
      </c>
      <c r="D728">
        <v>9.4420000000000002</v>
      </c>
      <c r="E728">
        <v>0.51700000000000002</v>
      </c>
      <c r="F728">
        <v>64.2</v>
      </c>
      <c r="G728">
        <v>0.64</v>
      </c>
      <c r="H728">
        <v>-0.21</v>
      </c>
      <c r="I728">
        <v>0.502</v>
      </c>
      <c r="J728">
        <v>0.44800000000000001</v>
      </c>
      <c r="K728">
        <v>0.23300000000000001</v>
      </c>
    </row>
    <row r="729" spans="1:11" x14ac:dyDescent="0.35">
      <c r="A729" t="s">
        <v>63</v>
      </c>
      <c r="B729">
        <v>2016</v>
      </c>
      <c r="C729">
        <v>4.4480000000000004</v>
      </c>
      <c r="D729">
        <v>9.4700000000000006</v>
      </c>
      <c r="E729">
        <v>0.53300000000000003</v>
      </c>
      <c r="F729">
        <v>64.325000000000003</v>
      </c>
      <c r="G729">
        <v>0.60599999999999998</v>
      </c>
      <c r="H729">
        <v>-0.255</v>
      </c>
      <c r="I729">
        <v>0.56100000000000005</v>
      </c>
      <c r="J729">
        <v>0.47499999999999998</v>
      </c>
      <c r="K729">
        <v>0.223</v>
      </c>
    </row>
    <row r="730" spans="1:11" x14ac:dyDescent="0.35">
      <c r="A730" t="s">
        <v>63</v>
      </c>
      <c r="B730">
        <v>2017</v>
      </c>
      <c r="C730">
        <v>4.4509999999999996</v>
      </c>
      <c r="D730">
        <v>9.5169999999999995</v>
      </c>
      <c r="E730">
        <v>0.59</v>
      </c>
      <c r="F730">
        <v>64.45</v>
      </c>
      <c r="G730">
        <v>0.82099999999999995</v>
      </c>
      <c r="H730">
        <v>-0.25</v>
      </c>
      <c r="I730">
        <v>0.59</v>
      </c>
      <c r="J730">
        <v>0.496</v>
      </c>
      <c r="K730">
        <v>0.21</v>
      </c>
    </row>
    <row r="731" spans="1:11" x14ac:dyDescent="0.35">
      <c r="A731" t="s">
        <v>63</v>
      </c>
      <c r="B731">
        <v>2018</v>
      </c>
      <c r="C731">
        <v>4.6589999999999998</v>
      </c>
      <c r="D731">
        <v>9.5649999999999995</v>
      </c>
      <c r="E731">
        <v>0.61699999999999999</v>
      </c>
      <c r="F731">
        <v>64.575000000000003</v>
      </c>
      <c r="G731">
        <v>0.77500000000000002</v>
      </c>
      <c r="H731">
        <v>-0.23799999999999999</v>
      </c>
      <c r="I731">
        <v>0.755</v>
      </c>
      <c r="J731">
        <v>0.47899999999999998</v>
      </c>
      <c r="K731">
        <v>0.24399999999999999</v>
      </c>
    </row>
    <row r="732" spans="1:11" x14ac:dyDescent="0.35">
      <c r="A732" t="s">
        <v>63</v>
      </c>
      <c r="B732">
        <v>2019</v>
      </c>
      <c r="C732">
        <v>4.8920000000000003</v>
      </c>
      <c r="D732">
        <v>9.6150000000000002</v>
      </c>
      <c r="E732">
        <v>0.67500000000000004</v>
      </c>
      <c r="F732">
        <v>64.7</v>
      </c>
      <c r="G732">
        <v>0.81100000000000005</v>
      </c>
      <c r="H732">
        <v>-0.26500000000000001</v>
      </c>
      <c r="I732">
        <v>0.64700000000000002</v>
      </c>
      <c r="J732">
        <v>0.503</v>
      </c>
      <c r="K732">
        <v>0.24399999999999999</v>
      </c>
    </row>
    <row r="733" spans="1:11" x14ac:dyDescent="0.35">
      <c r="A733" t="s">
        <v>63</v>
      </c>
      <c r="B733">
        <v>2020</v>
      </c>
      <c r="C733">
        <v>5.1230000000000002</v>
      </c>
      <c r="D733">
        <v>9.5440000000000005</v>
      </c>
      <c r="E733">
        <v>0.71799999999999997</v>
      </c>
      <c r="F733">
        <v>64.825000000000003</v>
      </c>
      <c r="G733">
        <v>0.76400000000000001</v>
      </c>
      <c r="H733">
        <v>-0.22500000000000001</v>
      </c>
      <c r="I733">
        <v>0.58299999999999996</v>
      </c>
      <c r="J733">
        <v>0.57299999999999995</v>
      </c>
      <c r="K733">
        <v>0.29499999999999998</v>
      </c>
    </row>
    <row r="734" spans="1:11" x14ac:dyDescent="0.35">
      <c r="A734" t="s">
        <v>63</v>
      </c>
      <c r="B734">
        <v>2021</v>
      </c>
      <c r="C734">
        <v>4.9109999999999996</v>
      </c>
      <c r="D734">
        <v>9.6479999999999997</v>
      </c>
      <c r="E734">
        <v>0.67100000000000004</v>
      </c>
      <c r="F734">
        <v>64.95</v>
      </c>
      <c r="G734">
        <v>0.77700000000000002</v>
      </c>
      <c r="H734">
        <v>-0.28999999999999998</v>
      </c>
      <c r="I734">
        <v>0.72299999999999998</v>
      </c>
      <c r="J734">
        <v>0.51</v>
      </c>
      <c r="K734">
        <v>0.24</v>
      </c>
    </row>
    <row r="735" spans="1:11" x14ac:dyDescent="0.35">
      <c r="A735" t="s">
        <v>63</v>
      </c>
      <c r="B735">
        <v>2022</v>
      </c>
      <c r="C735">
        <v>5.2930000000000001</v>
      </c>
      <c r="D735">
        <v>9.7430000000000003</v>
      </c>
      <c r="E735">
        <v>0.754</v>
      </c>
      <c r="F735">
        <v>65.075000000000003</v>
      </c>
      <c r="G735">
        <v>0.82099999999999995</v>
      </c>
      <c r="H735">
        <v>-0.255</v>
      </c>
      <c r="I735">
        <v>0.65500000000000003</v>
      </c>
      <c r="J735">
        <v>0.503</v>
      </c>
      <c r="K735">
        <v>0.23300000000000001</v>
      </c>
    </row>
    <row r="736" spans="1:11" x14ac:dyDescent="0.35">
      <c r="A736" t="s">
        <v>63</v>
      </c>
      <c r="B736">
        <v>2023</v>
      </c>
      <c r="C736">
        <v>5.351</v>
      </c>
      <c r="D736">
        <v>9.7850000000000001</v>
      </c>
      <c r="E736">
        <v>0.77900000000000003</v>
      </c>
      <c r="F736">
        <v>65.2</v>
      </c>
      <c r="G736">
        <v>0.877</v>
      </c>
      <c r="H736">
        <v>-0.26800000000000002</v>
      </c>
      <c r="I736">
        <v>0.70599999999999996</v>
      </c>
      <c r="J736">
        <v>0.54200000000000004</v>
      </c>
      <c r="K736">
        <v>0.23100000000000001</v>
      </c>
    </row>
    <row r="737" spans="1:11" x14ac:dyDescent="0.35">
      <c r="A737" t="s">
        <v>64</v>
      </c>
      <c r="B737">
        <v>2005</v>
      </c>
      <c r="C737">
        <v>6.62</v>
      </c>
      <c r="D737">
        <v>10.691000000000001</v>
      </c>
      <c r="E737">
        <v>0.96299999999999997</v>
      </c>
      <c r="F737">
        <v>69.900000000000006</v>
      </c>
      <c r="G737">
        <v>0.84699999999999998</v>
      </c>
      <c r="I737">
        <v>0.78100000000000003</v>
      </c>
      <c r="J737">
        <v>0.68500000000000005</v>
      </c>
      <c r="K737">
        <v>0.19700000000000001</v>
      </c>
    </row>
    <row r="738" spans="1:11" x14ac:dyDescent="0.35">
      <c r="A738" t="s">
        <v>64</v>
      </c>
      <c r="B738">
        <v>2007</v>
      </c>
      <c r="C738">
        <v>6.4169999999999998</v>
      </c>
      <c r="D738">
        <v>10.76</v>
      </c>
      <c r="E738">
        <v>0.92600000000000005</v>
      </c>
      <c r="F738">
        <v>69.94</v>
      </c>
      <c r="G738">
        <v>0.80100000000000005</v>
      </c>
      <c r="H738">
        <v>0.161</v>
      </c>
      <c r="I738">
        <v>0.79200000000000004</v>
      </c>
      <c r="J738">
        <v>0.64700000000000002</v>
      </c>
      <c r="K738">
        <v>0.23100000000000001</v>
      </c>
    </row>
    <row r="739" spans="1:11" x14ac:dyDescent="0.35">
      <c r="A739" t="s">
        <v>64</v>
      </c>
      <c r="B739">
        <v>2008</v>
      </c>
      <c r="C739">
        <v>6.5220000000000002</v>
      </c>
      <c r="D739">
        <v>10.771000000000001</v>
      </c>
      <c r="E739">
        <v>0.92300000000000004</v>
      </c>
      <c r="F739">
        <v>69.959999999999994</v>
      </c>
      <c r="G739">
        <v>0.76600000000000001</v>
      </c>
      <c r="I739">
        <v>0.75800000000000001</v>
      </c>
      <c r="J739">
        <v>0.67200000000000004</v>
      </c>
      <c r="K739">
        <v>0.22</v>
      </c>
    </row>
    <row r="740" spans="1:11" x14ac:dyDescent="0.35">
      <c r="A740" t="s">
        <v>64</v>
      </c>
      <c r="B740">
        <v>2009</v>
      </c>
      <c r="C740">
        <v>6.641</v>
      </c>
      <c r="D740">
        <v>10.715</v>
      </c>
      <c r="E740">
        <v>0.93500000000000005</v>
      </c>
      <c r="F740">
        <v>69.98</v>
      </c>
      <c r="G740">
        <v>0.84399999999999997</v>
      </c>
      <c r="H740">
        <v>0.121</v>
      </c>
      <c r="I740">
        <v>0.69</v>
      </c>
      <c r="J740">
        <v>0.68400000000000005</v>
      </c>
      <c r="K740">
        <v>0.20599999999999999</v>
      </c>
    </row>
    <row r="741" spans="1:11" x14ac:dyDescent="0.35">
      <c r="A741" t="s">
        <v>64</v>
      </c>
      <c r="B741">
        <v>2010</v>
      </c>
      <c r="C741">
        <v>6.7249999999999996</v>
      </c>
      <c r="D741">
        <v>10.757999999999999</v>
      </c>
      <c r="E741">
        <v>0.93899999999999995</v>
      </c>
      <c r="F741">
        <v>70</v>
      </c>
      <c r="G741">
        <v>0.84299999999999997</v>
      </c>
      <c r="H741">
        <v>8.8999999999999996E-2</v>
      </c>
      <c r="I741">
        <v>0.68799999999999994</v>
      </c>
      <c r="J741">
        <v>0.69799999999999995</v>
      </c>
      <c r="K741">
        <v>0.182</v>
      </c>
    </row>
    <row r="742" spans="1:11" x14ac:dyDescent="0.35">
      <c r="A742" t="s">
        <v>64</v>
      </c>
      <c r="B742">
        <v>2011</v>
      </c>
      <c r="C742">
        <v>6.6210000000000004</v>
      </c>
      <c r="D742">
        <v>10.815</v>
      </c>
      <c r="E742">
        <v>0.94699999999999995</v>
      </c>
      <c r="F742">
        <v>70.02</v>
      </c>
      <c r="G742">
        <v>0.90600000000000003</v>
      </c>
      <c r="H742">
        <v>2.7E-2</v>
      </c>
      <c r="I742">
        <v>0.67700000000000005</v>
      </c>
      <c r="J742">
        <v>0.68600000000000005</v>
      </c>
      <c r="K742">
        <v>0.16500000000000001</v>
      </c>
    </row>
    <row r="743" spans="1:11" x14ac:dyDescent="0.35">
      <c r="A743" t="s">
        <v>64</v>
      </c>
      <c r="B743">
        <v>2012</v>
      </c>
      <c r="C743">
        <v>6.702</v>
      </c>
      <c r="D743">
        <v>10.817</v>
      </c>
      <c r="E743">
        <v>0.92600000000000005</v>
      </c>
      <c r="F743">
        <v>70.040000000000006</v>
      </c>
      <c r="G743">
        <v>0.90400000000000003</v>
      </c>
      <c r="H743">
        <v>6.5000000000000002E-2</v>
      </c>
      <c r="I743">
        <v>0.67900000000000005</v>
      </c>
      <c r="J743">
        <v>0.69899999999999995</v>
      </c>
      <c r="K743">
        <v>0.17</v>
      </c>
    </row>
    <row r="744" spans="1:11" x14ac:dyDescent="0.35">
      <c r="A744" t="s">
        <v>64</v>
      </c>
      <c r="B744">
        <v>2013</v>
      </c>
      <c r="C744">
        <v>6.9649999999999999</v>
      </c>
      <c r="D744">
        <v>10.819000000000001</v>
      </c>
      <c r="E744">
        <v>0.93100000000000005</v>
      </c>
      <c r="F744">
        <v>70.06</v>
      </c>
      <c r="G744">
        <v>0.89400000000000002</v>
      </c>
      <c r="H744">
        <v>1.7999999999999999E-2</v>
      </c>
      <c r="I744">
        <v>0.56599999999999995</v>
      </c>
      <c r="J744">
        <v>0.69299999999999995</v>
      </c>
      <c r="K744">
        <v>0.20499999999999999</v>
      </c>
    </row>
    <row r="745" spans="1:11" x14ac:dyDescent="0.35">
      <c r="A745" t="s">
        <v>64</v>
      </c>
      <c r="B745">
        <v>2014</v>
      </c>
      <c r="C745">
        <v>6.984</v>
      </c>
      <c r="D745">
        <v>10.837</v>
      </c>
      <c r="E745">
        <v>0.93799999999999994</v>
      </c>
      <c r="F745">
        <v>70.08</v>
      </c>
      <c r="G745">
        <v>0.89900000000000002</v>
      </c>
      <c r="H745">
        <v>8.2000000000000003E-2</v>
      </c>
      <c r="I745">
        <v>0.47399999999999998</v>
      </c>
      <c r="J745">
        <v>0.73899999999999999</v>
      </c>
      <c r="K745">
        <v>0.188</v>
      </c>
    </row>
    <row r="746" spans="1:11" x14ac:dyDescent="0.35">
      <c r="A746" t="s">
        <v>64</v>
      </c>
      <c r="B746">
        <v>2015</v>
      </c>
      <c r="C746">
        <v>7.0369999999999999</v>
      </c>
      <c r="D746">
        <v>10.843</v>
      </c>
      <c r="E746">
        <v>0.92600000000000005</v>
      </c>
      <c r="F746">
        <v>70.099999999999994</v>
      </c>
      <c r="G746">
        <v>0.88900000000000001</v>
      </c>
      <c r="H746">
        <v>0.17199999999999999</v>
      </c>
      <c r="I746">
        <v>0.41199999999999998</v>
      </c>
      <c r="J746">
        <v>0.72199999999999998</v>
      </c>
      <c r="K746">
        <v>0.20300000000000001</v>
      </c>
    </row>
    <row r="747" spans="1:11" x14ac:dyDescent="0.35">
      <c r="A747" t="s">
        <v>64</v>
      </c>
      <c r="B747">
        <v>2016</v>
      </c>
      <c r="C747">
        <v>6.8739999999999997</v>
      </c>
      <c r="D747">
        <v>10.856999999999999</v>
      </c>
      <c r="E747">
        <v>0.90600000000000003</v>
      </c>
      <c r="F747">
        <v>70.3</v>
      </c>
      <c r="G747">
        <v>0.871</v>
      </c>
      <c r="H747">
        <v>0.14199999999999999</v>
      </c>
      <c r="I747">
        <v>0.44600000000000001</v>
      </c>
      <c r="J747">
        <v>0.70899999999999996</v>
      </c>
      <c r="K747">
        <v>0.187</v>
      </c>
    </row>
    <row r="748" spans="1:11" x14ac:dyDescent="0.35">
      <c r="A748" t="s">
        <v>64</v>
      </c>
      <c r="B748">
        <v>2017</v>
      </c>
      <c r="C748">
        <v>7.0739999999999998</v>
      </c>
      <c r="D748">
        <v>10.879</v>
      </c>
      <c r="E748">
        <v>0.89200000000000002</v>
      </c>
      <c r="F748">
        <v>70.5</v>
      </c>
      <c r="G748">
        <v>0.84099999999999997</v>
      </c>
      <c r="H748">
        <v>0.13900000000000001</v>
      </c>
      <c r="I748">
        <v>0.41399999999999998</v>
      </c>
      <c r="J748">
        <v>0.70699999999999996</v>
      </c>
      <c r="K748">
        <v>0.19600000000000001</v>
      </c>
    </row>
    <row r="749" spans="1:11" x14ac:dyDescent="0.35">
      <c r="A749" t="s">
        <v>64</v>
      </c>
      <c r="B749">
        <v>2018</v>
      </c>
      <c r="C749">
        <v>7.1180000000000003</v>
      </c>
      <c r="D749">
        <v>10.885999999999999</v>
      </c>
      <c r="E749">
        <v>0.92</v>
      </c>
      <c r="F749">
        <v>70.7</v>
      </c>
      <c r="G749">
        <v>0.877</v>
      </c>
      <c r="H749">
        <v>2.8000000000000001E-2</v>
      </c>
      <c r="I749">
        <v>0.496</v>
      </c>
      <c r="J749">
        <v>0.74</v>
      </c>
      <c r="K749">
        <v>0.24299999999999999</v>
      </c>
    </row>
    <row r="750" spans="1:11" x14ac:dyDescent="0.35">
      <c r="A750" t="s">
        <v>64</v>
      </c>
      <c r="B750">
        <v>2019</v>
      </c>
      <c r="C750">
        <v>7.0350000000000001</v>
      </c>
      <c r="D750">
        <v>10.894</v>
      </c>
      <c r="E750">
        <v>0.88600000000000001</v>
      </c>
      <c r="F750">
        <v>70.900000000000006</v>
      </c>
      <c r="G750">
        <v>0.88500000000000001</v>
      </c>
      <c r="H750">
        <v>5.0999999999999997E-2</v>
      </c>
      <c r="I750">
        <v>0.46200000000000002</v>
      </c>
      <c r="J750">
        <v>0.71199999999999997</v>
      </c>
      <c r="K750">
        <v>0.22600000000000001</v>
      </c>
    </row>
    <row r="751" spans="1:11" x14ac:dyDescent="0.35">
      <c r="A751" t="s">
        <v>64</v>
      </c>
      <c r="B751">
        <v>2020</v>
      </c>
      <c r="C751">
        <v>7.3120000000000003</v>
      </c>
      <c r="D751">
        <v>10.856</v>
      </c>
      <c r="E751">
        <v>0.90500000000000003</v>
      </c>
      <c r="F751">
        <v>71.099999999999994</v>
      </c>
      <c r="G751">
        <v>0.86399999999999999</v>
      </c>
      <c r="H751">
        <v>-6.8000000000000005E-2</v>
      </c>
      <c r="I751">
        <v>0.42399999999999999</v>
      </c>
      <c r="J751">
        <v>0.69799999999999995</v>
      </c>
      <c r="K751">
        <v>0.20599999999999999</v>
      </c>
    </row>
    <row r="752" spans="1:11" x14ac:dyDescent="0.35">
      <c r="A752" t="s">
        <v>64</v>
      </c>
      <c r="B752">
        <v>2021</v>
      </c>
      <c r="C752">
        <v>6.7549999999999999</v>
      </c>
      <c r="D752">
        <v>10.881</v>
      </c>
      <c r="E752">
        <v>0.86799999999999999</v>
      </c>
      <c r="F752">
        <v>71.3</v>
      </c>
      <c r="G752">
        <v>0.77800000000000002</v>
      </c>
      <c r="H752">
        <v>7.3999999999999996E-2</v>
      </c>
      <c r="I752">
        <v>0.41799999999999998</v>
      </c>
      <c r="J752">
        <v>0.70299999999999996</v>
      </c>
      <c r="K752">
        <v>0.251</v>
      </c>
    </row>
    <row r="753" spans="1:11" x14ac:dyDescent="0.35">
      <c r="A753" t="s">
        <v>64</v>
      </c>
      <c r="B753">
        <v>2022</v>
      </c>
      <c r="C753">
        <v>6.6079999999999997</v>
      </c>
      <c r="D753">
        <v>10.888999999999999</v>
      </c>
      <c r="E753">
        <v>0.91600000000000004</v>
      </c>
      <c r="F753">
        <v>71.5</v>
      </c>
      <c r="G753">
        <v>0.89500000000000002</v>
      </c>
      <c r="H753">
        <v>0.08</v>
      </c>
      <c r="I753">
        <v>0.41699999999999998</v>
      </c>
      <c r="J753">
        <v>0.66800000000000004</v>
      </c>
      <c r="K753">
        <v>0.20100000000000001</v>
      </c>
    </row>
    <row r="754" spans="1:11" x14ac:dyDescent="0.35">
      <c r="A754" t="s">
        <v>64</v>
      </c>
      <c r="B754">
        <v>2023</v>
      </c>
      <c r="C754">
        <v>6.7919999999999998</v>
      </c>
      <c r="D754">
        <v>10.878</v>
      </c>
      <c r="E754">
        <v>0.89500000000000002</v>
      </c>
      <c r="F754">
        <v>71.7</v>
      </c>
      <c r="G754">
        <v>0.84499999999999997</v>
      </c>
      <c r="H754">
        <v>0.106</v>
      </c>
      <c r="I754">
        <v>0.46</v>
      </c>
      <c r="J754">
        <v>0.70599999999999996</v>
      </c>
      <c r="K754">
        <v>0.23100000000000001</v>
      </c>
    </row>
    <row r="755" spans="1:11" x14ac:dyDescent="0.35">
      <c r="A755" t="s">
        <v>65</v>
      </c>
      <c r="B755">
        <v>2006</v>
      </c>
      <c r="C755">
        <v>4.5350000000000001</v>
      </c>
      <c r="D755">
        <v>8.0670000000000002</v>
      </c>
      <c r="E755">
        <v>0.72799999999999998</v>
      </c>
      <c r="F755">
        <v>52.54</v>
      </c>
      <c r="G755">
        <v>0.84899999999999998</v>
      </c>
      <c r="H755">
        <v>0.20799999999999999</v>
      </c>
      <c r="I755">
        <v>0.81399999999999995</v>
      </c>
      <c r="J755">
        <v>0.63700000000000001</v>
      </c>
      <c r="K755">
        <v>0.19800000000000001</v>
      </c>
    </row>
    <row r="756" spans="1:11" x14ac:dyDescent="0.35">
      <c r="A756" t="s">
        <v>65</v>
      </c>
      <c r="B756">
        <v>2007</v>
      </c>
      <c r="C756">
        <v>5.22</v>
      </c>
      <c r="D756">
        <v>8.0839999999999996</v>
      </c>
      <c r="E756">
        <v>0.73</v>
      </c>
      <c r="F756">
        <v>52.98</v>
      </c>
      <c r="G756">
        <v>0.89100000000000001</v>
      </c>
      <c r="H756">
        <v>0.13300000000000001</v>
      </c>
      <c r="I756">
        <v>0.77100000000000002</v>
      </c>
      <c r="J756">
        <v>0.65800000000000003</v>
      </c>
      <c r="K756">
        <v>0.217</v>
      </c>
    </row>
    <row r="757" spans="1:11" x14ac:dyDescent="0.35">
      <c r="A757" t="s">
        <v>65</v>
      </c>
      <c r="B757">
        <v>2008</v>
      </c>
      <c r="C757">
        <v>4.9649999999999999</v>
      </c>
      <c r="D757">
        <v>8.1449999999999996</v>
      </c>
      <c r="E757">
        <v>0.622</v>
      </c>
      <c r="F757">
        <v>53.42</v>
      </c>
      <c r="G757">
        <v>0.83799999999999997</v>
      </c>
      <c r="H757">
        <v>0.115</v>
      </c>
      <c r="I757">
        <v>0.86299999999999999</v>
      </c>
      <c r="J757">
        <v>0.67400000000000004</v>
      </c>
      <c r="K757">
        <v>0.17199999999999999</v>
      </c>
    </row>
    <row r="758" spans="1:11" x14ac:dyDescent="0.35">
      <c r="A758" t="s">
        <v>65</v>
      </c>
      <c r="B758">
        <v>2009</v>
      </c>
      <c r="C758">
        <v>4.1980000000000004</v>
      </c>
      <c r="D758">
        <v>8.1669999999999998</v>
      </c>
      <c r="E758">
        <v>0.63300000000000001</v>
      </c>
      <c r="F758">
        <v>53.86</v>
      </c>
      <c r="G758">
        <v>0.75700000000000001</v>
      </c>
      <c r="H758">
        <v>0</v>
      </c>
      <c r="I758">
        <v>0.89</v>
      </c>
      <c r="J758">
        <v>0.71399999999999997</v>
      </c>
      <c r="K758">
        <v>0.19800000000000001</v>
      </c>
    </row>
    <row r="759" spans="1:11" x14ac:dyDescent="0.35">
      <c r="A759" t="s">
        <v>65</v>
      </c>
      <c r="B759">
        <v>2010</v>
      </c>
      <c r="C759">
        <v>4.6059999999999999</v>
      </c>
      <c r="D759">
        <v>8.2189999999999994</v>
      </c>
      <c r="E759">
        <v>0.73899999999999999</v>
      </c>
      <c r="F759">
        <v>54.3</v>
      </c>
      <c r="G759">
        <v>0.89100000000000001</v>
      </c>
      <c r="H759">
        <v>6.9000000000000006E-2</v>
      </c>
      <c r="I759">
        <v>0.875</v>
      </c>
      <c r="J759">
        <v>0.69299999999999995</v>
      </c>
      <c r="K759">
        <v>0.184</v>
      </c>
    </row>
    <row r="760" spans="1:11" x14ac:dyDescent="0.35">
      <c r="A760" t="s">
        <v>65</v>
      </c>
      <c r="B760">
        <v>2011</v>
      </c>
      <c r="C760">
        <v>5.6079999999999997</v>
      </c>
      <c r="D760">
        <v>8.3260000000000005</v>
      </c>
      <c r="E760">
        <v>0.72399999999999998</v>
      </c>
      <c r="F760">
        <v>54.74</v>
      </c>
      <c r="G760">
        <v>0.85199999999999998</v>
      </c>
      <c r="H760">
        <v>6.0000000000000001E-3</v>
      </c>
      <c r="I760">
        <v>0.79</v>
      </c>
      <c r="J760">
        <v>0.65800000000000003</v>
      </c>
      <c r="K760">
        <v>0.20899999999999999</v>
      </c>
    </row>
    <row r="761" spans="1:11" x14ac:dyDescent="0.35">
      <c r="A761" t="s">
        <v>65</v>
      </c>
      <c r="B761">
        <v>2012</v>
      </c>
      <c r="C761">
        <v>5.0570000000000004</v>
      </c>
      <c r="D761">
        <v>8.39</v>
      </c>
      <c r="E761">
        <v>0.68500000000000005</v>
      </c>
      <c r="F761">
        <v>55.18</v>
      </c>
      <c r="G761">
        <v>0.67900000000000005</v>
      </c>
      <c r="H761">
        <v>3.5000000000000003E-2</v>
      </c>
      <c r="I761">
        <v>0.89800000000000002</v>
      </c>
      <c r="J761">
        <v>0.70899999999999996</v>
      </c>
      <c r="K761">
        <v>0.152</v>
      </c>
    </row>
    <row r="762" spans="1:11" x14ac:dyDescent="0.35">
      <c r="A762" t="s">
        <v>65</v>
      </c>
      <c r="B762">
        <v>2013</v>
      </c>
      <c r="C762">
        <v>4.9649999999999999</v>
      </c>
      <c r="D762">
        <v>8.4359999999999999</v>
      </c>
      <c r="E762">
        <v>0.67600000000000005</v>
      </c>
      <c r="F762">
        <v>55.62</v>
      </c>
      <c r="G762">
        <v>0.79400000000000004</v>
      </c>
      <c r="H762">
        <v>-7.0000000000000007E-2</v>
      </c>
      <c r="I762">
        <v>0.88</v>
      </c>
      <c r="J762">
        <v>0.66</v>
      </c>
      <c r="K762">
        <v>0.21099999999999999</v>
      </c>
    </row>
    <row r="763" spans="1:11" x14ac:dyDescent="0.35">
      <c r="A763" t="s">
        <v>65</v>
      </c>
      <c r="B763">
        <v>2014</v>
      </c>
      <c r="C763">
        <v>3.86</v>
      </c>
      <c r="D763">
        <v>8.44</v>
      </c>
      <c r="E763">
        <v>0.65100000000000002</v>
      </c>
      <c r="F763">
        <v>56.06</v>
      </c>
      <c r="G763">
        <v>0.67700000000000005</v>
      </c>
      <c r="H763">
        <v>-4.0000000000000001E-3</v>
      </c>
      <c r="I763">
        <v>0.91300000000000003</v>
      </c>
      <c r="J763">
        <v>0.68200000000000005</v>
      </c>
      <c r="K763">
        <v>0.28000000000000003</v>
      </c>
    </row>
    <row r="764" spans="1:11" x14ac:dyDescent="0.35">
      <c r="A764" t="s">
        <v>65</v>
      </c>
      <c r="B764">
        <v>2015</v>
      </c>
      <c r="C764">
        <v>3.9860000000000002</v>
      </c>
      <c r="D764">
        <v>8.4369999999999994</v>
      </c>
      <c r="E764">
        <v>0.68700000000000006</v>
      </c>
      <c r="F764">
        <v>56.5</v>
      </c>
      <c r="G764">
        <v>0.85199999999999998</v>
      </c>
      <c r="H764">
        <v>-4.2999999999999997E-2</v>
      </c>
      <c r="I764">
        <v>0.94499999999999995</v>
      </c>
      <c r="J764">
        <v>0.67500000000000004</v>
      </c>
      <c r="K764">
        <v>0.26500000000000001</v>
      </c>
    </row>
    <row r="765" spans="1:11" x14ac:dyDescent="0.35">
      <c r="A765" t="s">
        <v>65</v>
      </c>
      <c r="B765">
        <v>2016</v>
      </c>
      <c r="C765">
        <v>4.5140000000000002</v>
      </c>
      <c r="D765">
        <v>8.4469999999999992</v>
      </c>
      <c r="E765">
        <v>0.64700000000000002</v>
      </c>
      <c r="F765">
        <v>56.875</v>
      </c>
      <c r="G765">
        <v>0.751</v>
      </c>
      <c r="H765">
        <v>8.5000000000000006E-2</v>
      </c>
      <c r="I765">
        <v>0.89400000000000002</v>
      </c>
      <c r="J765">
        <v>0.65900000000000003</v>
      </c>
      <c r="K765">
        <v>0.30499999999999999</v>
      </c>
    </row>
    <row r="766" spans="1:11" x14ac:dyDescent="0.35">
      <c r="A766" t="s">
        <v>65</v>
      </c>
      <c r="B766">
        <v>2017</v>
      </c>
      <c r="C766">
        <v>5.4809999999999999</v>
      </c>
      <c r="D766">
        <v>8.5030000000000001</v>
      </c>
      <c r="E766">
        <v>0.66900000000000004</v>
      </c>
      <c r="F766">
        <v>57.25</v>
      </c>
      <c r="G766">
        <v>0.78300000000000003</v>
      </c>
      <c r="H766">
        <v>7.3999999999999996E-2</v>
      </c>
      <c r="I766">
        <v>0.83899999999999997</v>
      </c>
      <c r="J766">
        <v>0.71499999999999997</v>
      </c>
      <c r="K766">
        <v>0.248</v>
      </c>
    </row>
    <row r="767" spans="1:11" x14ac:dyDescent="0.35">
      <c r="A767" t="s">
        <v>65</v>
      </c>
      <c r="B767">
        <v>2018</v>
      </c>
      <c r="C767">
        <v>5.0039999999999996</v>
      </c>
      <c r="D767">
        <v>8.5419999999999998</v>
      </c>
      <c r="E767">
        <v>0.76100000000000001</v>
      </c>
      <c r="F767">
        <v>57.625</v>
      </c>
      <c r="G767">
        <v>0.81699999999999995</v>
      </c>
      <c r="H767">
        <v>5.8000000000000003E-2</v>
      </c>
      <c r="I767">
        <v>0.84599999999999997</v>
      </c>
      <c r="J767">
        <v>0.71599999999999997</v>
      </c>
      <c r="K767">
        <v>0.25</v>
      </c>
    </row>
    <row r="768" spans="1:11" x14ac:dyDescent="0.35">
      <c r="A768" t="s">
        <v>65</v>
      </c>
      <c r="B768">
        <v>2019</v>
      </c>
      <c r="C768">
        <v>4.9669999999999996</v>
      </c>
      <c r="D768">
        <v>8.5839999999999996</v>
      </c>
      <c r="E768">
        <v>0.746</v>
      </c>
      <c r="F768">
        <v>58</v>
      </c>
      <c r="G768">
        <v>0.78700000000000003</v>
      </c>
      <c r="H768">
        <v>0.111</v>
      </c>
      <c r="I768">
        <v>0.85699999999999998</v>
      </c>
      <c r="J768">
        <v>0.64500000000000002</v>
      </c>
      <c r="K768">
        <v>0.27</v>
      </c>
    </row>
    <row r="769" spans="1:11" x14ac:dyDescent="0.35">
      <c r="A769" t="s">
        <v>65</v>
      </c>
      <c r="B769">
        <v>2020</v>
      </c>
      <c r="C769">
        <v>5.319</v>
      </c>
      <c r="D769">
        <v>8.5690000000000008</v>
      </c>
      <c r="E769">
        <v>0.64300000000000002</v>
      </c>
      <c r="F769">
        <v>58.375</v>
      </c>
      <c r="G769">
        <v>0.82399999999999995</v>
      </c>
      <c r="H769">
        <v>0.19600000000000001</v>
      </c>
      <c r="I769">
        <v>0.84699999999999998</v>
      </c>
      <c r="J769">
        <v>0.67500000000000004</v>
      </c>
      <c r="K769">
        <v>0.253</v>
      </c>
    </row>
    <row r="770" spans="1:11" x14ac:dyDescent="0.35">
      <c r="A770" t="s">
        <v>65</v>
      </c>
      <c r="B770">
        <v>2021</v>
      </c>
      <c r="C770">
        <v>4.3780000000000001</v>
      </c>
      <c r="D770">
        <v>8.6010000000000009</v>
      </c>
      <c r="E770">
        <v>0.63300000000000001</v>
      </c>
      <c r="F770">
        <v>58.75</v>
      </c>
      <c r="G770">
        <v>0.73</v>
      </c>
      <c r="H770">
        <v>0.105</v>
      </c>
      <c r="I770">
        <v>0.88800000000000001</v>
      </c>
      <c r="J770">
        <v>0.58799999999999997</v>
      </c>
      <c r="K770">
        <v>0.29499999999999998</v>
      </c>
    </row>
    <row r="771" spans="1:11" x14ac:dyDescent="0.35">
      <c r="A771" t="s">
        <v>65</v>
      </c>
      <c r="B771">
        <v>2022</v>
      </c>
      <c r="C771">
        <v>4.1909999999999998</v>
      </c>
      <c r="D771">
        <v>8.6129999999999995</v>
      </c>
      <c r="E771">
        <v>0.628</v>
      </c>
      <c r="F771">
        <v>59.125</v>
      </c>
      <c r="G771">
        <v>0.78600000000000003</v>
      </c>
      <c r="H771">
        <v>0.114</v>
      </c>
      <c r="I771">
        <v>0.90900000000000003</v>
      </c>
      <c r="J771">
        <v>0.62</v>
      </c>
      <c r="K771">
        <v>0.29199999999999998</v>
      </c>
    </row>
    <row r="772" spans="1:11" x14ac:dyDescent="0.35">
      <c r="A772" t="s">
        <v>65</v>
      </c>
      <c r="B772">
        <v>2023</v>
      </c>
      <c r="C772">
        <v>4.298</v>
      </c>
      <c r="D772">
        <v>8.61</v>
      </c>
      <c r="E772">
        <v>0.66100000000000003</v>
      </c>
      <c r="F772">
        <v>59.5</v>
      </c>
      <c r="G772">
        <v>0.83399999999999996</v>
      </c>
      <c r="H772">
        <v>9.2999999999999999E-2</v>
      </c>
      <c r="I772">
        <v>0.89200000000000002</v>
      </c>
      <c r="J772">
        <v>0.63800000000000001</v>
      </c>
      <c r="K772">
        <v>0.254</v>
      </c>
    </row>
    <row r="773" spans="1:11" x14ac:dyDescent="0.35">
      <c r="A773" t="s">
        <v>66</v>
      </c>
      <c r="B773">
        <v>2005</v>
      </c>
      <c r="C773">
        <v>6.0060000000000002</v>
      </c>
      <c r="D773">
        <v>10.454000000000001</v>
      </c>
      <c r="E773">
        <v>0.83699999999999997</v>
      </c>
      <c r="F773">
        <v>69.599999999999994</v>
      </c>
      <c r="G773">
        <v>0.73399999999999999</v>
      </c>
      <c r="I773">
        <v>0.86099999999999999</v>
      </c>
      <c r="J773">
        <v>0.59799999999999998</v>
      </c>
      <c r="K773">
        <v>0.26400000000000001</v>
      </c>
    </row>
    <row r="774" spans="1:11" x14ac:dyDescent="0.35">
      <c r="A774" t="s">
        <v>66</v>
      </c>
      <c r="B774">
        <v>2007</v>
      </c>
      <c r="C774">
        <v>6.6470000000000002</v>
      </c>
      <c r="D774">
        <v>10.535</v>
      </c>
      <c r="E774">
        <v>0.80800000000000005</v>
      </c>
      <c r="F774">
        <v>69.760000000000005</v>
      </c>
      <c r="G774">
        <v>0.57499999999999996</v>
      </c>
      <c r="H774">
        <v>-0.19600000000000001</v>
      </c>
      <c r="I774">
        <v>0.84499999999999997</v>
      </c>
      <c r="J774">
        <v>0.629</v>
      </c>
      <c r="K774">
        <v>0.222</v>
      </c>
    </row>
    <row r="775" spans="1:11" x14ac:dyDescent="0.35">
      <c r="A775" t="s">
        <v>66</v>
      </c>
      <c r="B775">
        <v>2009</v>
      </c>
      <c r="C775">
        <v>6.0389999999999997</v>
      </c>
      <c r="D775">
        <v>10.483000000000001</v>
      </c>
      <c r="E775">
        <v>0.79300000000000004</v>
      </c>
      <c r="F775">
        <v>69.92</v>
      </c>
      <c r="G775">
        <v>0.443</v>
      </c>
      <c r="H775">
        <v>-0.29799999999999999</v>
      </c>
      <c r="I775">
        <v>0.95899999999999996</v>
      </c>
      <c r="J775">
        <v>0.61399999999999999</v>
      </c>
      <c r="K775">
        <v>0.254</v>
      </c>
    </row>
    <row r="776" spans="1:11" x14ac:dyDescent="0.35">
      <c r="A776" t="s">
        <v>66</v>
      </c>
      <c r="B776">
        <v>2010</v>
      </c>
      <c r="C776">
        <v>5.84</v>
      </c>
      <c r="D776">
        <v>10.425000000000001</v>
      </c>
      <c r="E776">
        <v>0.86799999999999999</v>
      </c>
      <c r="F776">
        <v>70</v>
      </c>
      <c r="G776">
        <v>0.48399999999999999</v>
      </c>
      <c r="H776">
        <v>-0.308</v>
      </c>
      <c r="I776">
        <v>0.95399999999999996</v>
      </c>
      <c r="J776">
        <v>0.58099999999999996</v>
      </c>
      <c r="K776">
        <v>0.29199999999999998</v>
      </c>
    </row>
    <row r="777" spans="1:11" x14ac:dyDescent="0.35">
      <c r="A777" t="s">
        <v>66</v>
      </c>
      <c r="B777">
        <v>2011</v>
      </c>
      <c r="C777">
        <v>5.3719999999999999</v>
      </c>
      <c r="D777">
        <v>10.32</v>
      </c>
      <c r="E777">
        <v>0.85199999999999998</v>
      </c>
      <c r="F777">
        <v>70.08</v>
      </c>
      <c r="G777">
        <v>0.52800000000000002</v>
      </c>
      <c r="H777">
        <v>-0.32100000000000001</v>
      </c>
      <c r="I777">
        <v>0.94099999999999995</v>
      </c>
      <c r="J777">
        <v>0.55200000000000005</v>
      </c>
      <c r="K777">
        <v>0.32300000000000001</v>
      </c>
    </row>
    <row r="778" spans="1:11" x14ac:dyDescent="0.35">
      <c r="A778" t="s">
        <v>66</v>
      </c>
      <c r="B778">
        <v>2012</v>
      </c>
      <c r="C778">
        <v>5.0960000000000001</v>
      </c>
      <c r="D778">
        <v>10.250999999999999</v>
      </c>
      <c r="E778">
        <v>0.81200000000000006</v>
      </c>
      <c r="F778">
        <v>70.16</v>
      </c>
      <c r="G778">
        <v>0.373</v>
      </c>
      <c r="H778">
        <v>-0.31</v>
      </c>
      <c r="I778">
        <v>0.95899999999999996</v>
      </c>
      <c r="J778">
        <v>0.54400000000000004</v>
      </c>
      <c r="K778">
        <v>0.35199999999999998</v>
      </c>
    </row>
    <row r="779" spans="1:11" x14ac:dyDescent="0.35">
      <c r="A779" t="s">
        <v>66</v>
      </c>
      <c r="B779">
        <v>2013</v>
      </c>
      <c r="C779">
        <v>4.72</v>
      </c>
      <c r="D779">
        <v>10.233000000000001</v>
      </c>
      <c r="E779">
        <v>0.68700000000000006</v>
      </c>
      <c r="F779">
        <v>70.239999999999995</v>
      </c>
      <c r="G779">
        <v>0.42599999999999999</v>
      </c>
      <c r="H779">
        <v>-0.27700000000000002</v>
      </c>
      <c r="I779">
        <v>0.94099999999999995</v>
      </c>
      <c r="J779">
        <v>0.57099999999999995</v>
      </c>
      <c r="K779">
        <v>0.48199999999999998</v>
      </c>
    </row>
    <row r="780" spans="1:11" x14ac:dyDescent="0.35">
      <c r="A780" t="s">
        <v>66</v>
      </c>
      <c r="B780">
        <v>2014</v>
      </c>
      <c r="C780">
        <v>4.7560000000000002</v>
      </c>
      <c r="D780">
        <v>10.244999999999999</v>
      </c>
      <c r="E780">
        <v>0.83199999999999996</v>
      </c>
      <c r="F780">
        <v>70.319999999999993</v>
      </c>
      <c r="G780">
        <v>0.36899999999999999</v>
      </c>
      <c r="H780">
        <v>-0.29299999999999998</v>
      </c>
      <c r="I780">
        <v>0.93</v>
      </c>
      <c r="J780">
        <v>0.59699999999999998</v>
      </c>
      <c r="K780">
        <v>0.38500000000000001</v>
      </c>
    </row>
    <row r="781" spans="1:11" x14ac:dyDescent="0.35">
      <c r="A781" t="s">
        <v>66</v>
      </c>
      <c r="B781">
        <v>2015</v>
      </c>
      <c r="C781">
        <v>5.6230000000000002</v>
      </c>
      <c r="D781">
        <v>10.249000000000001</v>
      </c>
      <c r="E781">
        <v>0.83499999999999996</v>
      </c>
      <c r="F781">
        <v>70.400000000000006</v>
      </c>
      <c r="G781">
        <v>0.53200000000000003</v>
      </c>
      <c r="H781">
        <v>-0.27700000000000002</v>
      </c>
      <c r="I781">
        <v>0.82399999999999995</v>
      </c>
      <c r="J781">
        <v>0.63700000000000001</v>
      </c>
      <c r="K781">
        <v>0.27700000000000002</v>
      </c>
    </row>
    <row r="782" spans="1:11" x14ac:dyDescent="0.35">
      <c r="A782" t="s">
        <v>66</v>
      </c>
      <c r="B782">
        <v>2016</v>
      </c>
      <c r="C782">
        <v>5.3029999999999999</v>
      </c>
      <c r="D782">
        <v>10.247999999999999</v>
      </c>
      <c r="E782">
        <v>0.80300000000000005</v>
      </c>
      <c r="F782">
        <v>70.525000000000006</v>
      </c>
      <c r="G782">
        <v>0.48199999999999998</v>
      </c>
      <c r="H782">
        <v>-0.26500000000000001</v>
      </c>
      <c r="I782">
        <v>0.89800000000000002</v>
      </c>
      <c r="J782">
        <v>0.59399999999999997</v>
      </c>
      <c r="K782">
        <v>0.33600000000000002</v>
      </c>
    </row>
    <row r="783" spans="1:11" x14ac:dyDescent="0.35">
      <c r="A783" t="s">
        <v>66</v>
      </c>
      <c r="B783">
        <v>2017</v>
      </c>
      <c r="C783">
        <v>5.1479999999999997</v>
      </c>
      <c r="D783">
        <v>10.260999999999999</v>
      </c>
      <c r="E783">
        <v>0.753</v>
      </c>
      <c r="F783">
        <v>70.650000000000006</v>
      </c>
      <c r="G783">
        <v>0.438</v>
      </c>
      <c r="H783">
        <v>-0.29499999999999998</v>
      </c>
      <c r="I783">
        <v>0.872</v>
      </c>
      <c r="J783">
        <v>0.51600000000000001</v>
      </c>
      <c r="K783">
        <v>0.33300000000000002</v>
      </c>
    </row>
    <row r="784" spans="1:11" x14ac:dyDescent="0.35">
      <c r="A784" t="s">
        <v>66</v>
      </c>
      <c r="B784">
        <v>2018</v>
      </c>
      <c r="C784">
        <v>5.4089999999999998</v>
      </c>
      <c r="D784">
        <v>10.28</v>
      </c>
      <c r="E784">
        <v>0.79400000000000004</v>
      </c>
      <c r="F784">
        <v>70.775000000000006</v>
      </c>
      <c r="G784">
        <v>0.56399999999999995</v>
      </c>
      <c r="H784">
        <v>-0.34</v>
      </c>
      <c r="I784">
        <v>0.86</v>
      </c>
      <c r="J784">
        <v>0.56399999999999995</v>
      </c>
      <c r="K784">
        <v>0.255</v>
      </c>
    </row>
    <row r="785" spans="1:11" x14ac:dyDescent="0.35">
      <c r="A785" t="s">
        <v>66</v>
      </c>
      <c r="B785">
        <v>2019</v>
      </c>
      <c r="C785">
        <v>5.952</v>
      </c>
      <c r="D785">
        <v>10.3</v>
      </c>
      <c r="E785">
        <v>0.89100000000000001</v>
      </c>
      <c r="F785">
        <v>70.900000000000006</v>
      </c>
      <c r="G785">
        <v>0.61399999999999999</v>
      </c>
      <c r="H785">
        <v>-0.29299999999999998</v>
      </c>
      <c r="I785">
        <v>0.84799999999999998</v>
      </c>
      <c r="J785">
        <v>0.56000000000000005</v>
      </c>
      <c r="K785">
        <v>0.23599999999999999</v>
      </c>
    </row>
    <row r="786" spans="1:11" x14ac:dyDescent="0.35">
      <c r="A786" t="s">
        <v>66</v>
      </c>
      <c r="B786">
        <v>2020</v>
      </c>
      <c r="C786">
        <v>5.7880000000000003</v>
      </c>
      <c r="D786">
        <v>10.207000000000001</v>
      </c>
      <c r="E786">
        <v>0.77900000000000003</v>
      </c>
      <c r="F786">
        <v>71.025000000000006</v>
      </c>
      <c r="G786">
        <v>0.56499999999999995</v>
      </c>
      <c r="H786">
        <v>-0.246</v>
      </c>
      <c r="I786">
        <v>0.76400000000000001</v>
      </c>
      <c r="J786">
        <v>0.629</v>
      </c>
      <c r="K786">
        <v>0.32200000000000001</v>
      </c>
    </row>
    <row r="787" spans="1:11" x14ac:dyDescent="0.35">
      <c r="A787" t="s">
        <v>66</v>
      </c>
      <c r="B787">
        <v>2021</v>
      </c>
      <c r="C787">
        <v>6.1040000000000001</v>
      </c>
      <c r="D787">
        <v>10.294</v>
      </c>
      <c r="E787">
        <v>0.85</v>
      </c>
      <c r="F787">
        <v>71.150000000000006</v>
      </c>
      <c r="G787">
        <v>0.57399999999999995</v>
      </c>
      <c r="H787">
        <v>-0.161</v>
      </c>
      <c r="I787">
        <v>0.752</v>
      </c>
      <c r="J787">
        <v>0.624</v>
      </c>
      <c r="K787">
        <v>0.311</v>
      </c>
    </row>
    <row r="788" spans="1:11" x14ac:dyDescent="0.35">
      <c r="A788" t="s">
        <v>66</v>
      </c>
      <c r="B788">
        <v>2022</v>
      </c>
      <c r="C788">
        <v>5.9</v>
      </c>
      <c r="D788">
        <v>10.358000000000001</v>
      </c>
      <c r="E788">
        <v>0.875</v>
      </c>
      <c r="F788">
        <v>71.275000000000006</v>
      </c>
      <c r="G788">
        <v>0.56299999999999994</v>
      </c>
      <c r="H788">
        <v>-0.318</v>
      </c>
      <c r="I788">
        <v>0.874</v>
      </c>
      <c r="J788">
        <v>0.58899999999999997</v>
      </c>
      <c r="K788">
        <v>0.183</v>
      </c>
    </row>
    <row r="789" spans="1:11" x14ac:dyDescent="0.35">
      <c r="A789" t="s">
        <v>66</v>
      </c>
      <c r="B789">
        <v>2023</v>
      </c>
      <c r="C789">
        <v>5.7960000000000003</v>
      </c>
      <c r="D789">
        <v>10.387</v>
      </c>
      <c r="E789">
        <v>0.81799999999999995</v>
      </c>
      <c r="F789">
        <v>71.400000000000006</v>
      </c>
      <c r="G789">
        <v>0.58899999999999997</v>
      </c>
      <c r="H789">
        <v>-0.223</v>
      </c>
      <c r="I789">
        <v>0.80500000000000005</v>
      </c>
      <c r="J789">
        <v>0.60799999999999998</v>
      </c>
      <c r="K789">
        <v>0.311</v>
      </c>
    </row>
    <row r="790" spans="1:11" x14ac:dyDescent="0.35">
      <c r="A790" t="s">
        <v>67</v>
      </c>
      <c r="B790">
        <v>2006</v>
      </c>
      <c r="C790">
        <v>5.9009999999999998</v>
      </c>
      <c r="D790">
        <v>8.85</v>
      </c>
      <c r="E790">
        <v>0.83</v>
      </c>
      <c r="F790">
        <v>58.98</v>
      </c>
      <c r="G790">
        <v>0.66300000000000003</v>
      </c>
      <c r="H790">
        <v>0.16700000000000001</v>
      </c>
      <c r="I790">
        <v>0.70599999999999996</v>
      </c>
      <c r="J790">
        <v>0.78900000000000003</v>
      </c>
      <c r="K790">
        <v>0.28699999999999998</v>
      </c>
    </row>
    <row r="791" spans="1:11" x14ac:dyDescent="0.35">
      <c r="A791" t="s">
        <v>67</v>
      </c>
      <c r="B791">
        <v>2007</v>
      </c>
      <c r="C791">
        <v>6.33</v>
      </c>
      <c r="D791">
        <v>8.891</v>
      </c>
      <c r="E791">
        <v>0.86599999999999999</v>
      </c>
      <c r="F791">
        <v>59.26</v>
      </c>
      <c r="G791">
        <v>0.628</v>
      </c>
      <c r="H791">
        <v>0.13</v>
      </c>
      <c r="I791">
        <v>0.81</v>
      </c>
      <c r="J791">
        <v>0.79</v>
      </c>
      <c r="K791">
        <v>0.224</v>
      </c>
    </row>
    <row r="792" spans="1:11" x14ac:dyDescent="0.35">
      <c r="A792" t="s">
        <v>67</v>
      </c>
      <c r="B792">
        <v>2008</v>
      </c>
      <c r="C792">
        <v>6.4139999999999997</v>
      </c>
      <c r="D792">
        <v>8.9049999999999994</v>
      </c>
      <c r="E792">
        <v>0.86599999999999999</v>
      </c>
      <c r="F792">
        <v>59.54</v>
      </c>
      <c r="G792">
        <v>0.63</v>
      </c>
      <c r="H792">
        <v>0.2</v>
      </c>
      <c r="I792">
        <v>0.79600000000000004</v>
      </c>
      <c r="J792">
        <v>0.8</v>
      </c>
      <c r="K792">
        <v>0.23400000000000001</v>
      </c>
    </row>
    <row r="793" spans="1:11" x14ac:dyDescent="0.35">
      <c r="A793" t="s">
        <v>67</v>
      </c>
      <c r="B793">
        <v>2009</v>
      </c>
      <c r="C793">
        <v>6.452</v>
      </c>
      <c r="D793">
        <v>8.89</v>
      </c>
      <c r="E793">
        <v>0.83399999999999996</v>
      </c>
      <c r="F793">
        <v>59.82</v>
      </c>
      <c r="G793">
        <v>0.64300000000000002</v>
      </c>
      <c r="H793">
        <v>0.191</v>
      </c>
      <c r="I793">
        <v>0.755</v>
      </c>
      <c r="J793">
        <v>0.81399999999999995</v>
      </c>
      <c r="K793">
        <v>0.24</v>
      </c>
    </row>
    <row r="794" spans="1:11" x14ac:dyDescent="0.35">
      <c r="A794" t="s">
        <v>67</v>
      </c>
      <c r="B794">
        <v>2010</v>
      </c>
      <c r="C794">
        <v>6.29</v>
      </c>
      <c r="D794">
        <v>8.9009999999999998</v>
      </c>
      <c r="E794">
        <v>0.85899999999999999</v>
      </c>
      <c r="F794">
        <v>60.1</v>
      </c>
      <c r="G794">
        <v>0.69599999999999995</v>
      </c>
      <c r="H794">
        <v>0.161</v>
      </c>
      <c r="I794">
        <v>0.79500000000000004</v>
      </c>
      <c r="J794">
        <v>0.80500000000000005</v>
      </c>
      <c r="K794">
        <v>0.23599999999999999</v>
      </c>
    </row>
    <row r="795" spans="1:11" x14ac:dyDescent="0.35">
      <c r="A795" t="s">
        <v>67</v>
      </c>
      <c r="B795">
        <v>2011</v>
      </c>
      <c r="C795">
        <v>5.7430000000000003</v>
      </c>
      <c r="D795">
        <v>8.923</v>
      </c>
      <c r="E795">
        <v>0.76800000000000002</v>
      </c>
      <c r="F795">
        <v>60.38</v>
      </c>
      <c r="G795">
        <v>0.76300000000000001</v>
      </c>
      <c r="H795">
        <v>3.0000000000000001E-3</v>
      </c>
      <c r="I795">
        <v>0.86299999999999999</v>
      </c>
      <c r="J795">
        <v>0.79200000000000004</v>
      </c>
      <c r="K795">
        <v>0.28899999999999998</v>
      </c>
    </row>
    <row r="796" spans="1:11" x14ac:dyDescent="0.35">
      <c r="A796" t="s">
        <v>67</v>
      </c>
      <c r="B796">
        <v>2012</v>
      </c>
      <c r="C796">
        <v>5.8559999999999999</v>
      </c>
      <c r="D796">
        <v>8.9350000000000005</v>
      </c>
      <c r="E796">
        <v>0.80200000000000005</v>
      </c>
      <c r="F796">
        <v>60.66</v>
      </c>
      <c r="G796">
        <v>0.86499999999999999</v>
      </c>
      <c r="H796">
        <v>1.4999999999999999E-2</v>
      </c>
      <c r="I796">
        <v>0.82099999999999995</v>
      </c>
      <c r="J796">
        <v>0.80800000000000005</v>
      </c>
      <c r="K796">
        <v>0.34899999999999998</v>
      </c>
    </row>
    <row r="797" spans="1:11" x14ac:dyDescent="0.35">
      <c r="A797" t="s">
        <v>67</v>
      </c>
      <c r="B797">
        <v>2013</v>
      </c>
      <c r="C797">
        <v>5.9850000000000003</v>
      </c>
      <c r="D797">
        <v>8.9529999999999994</v>
      </c>
      <c r="E797">
        <v>0.83</v>
      </c>
      <c r="F797">
        <v>60.94</v>
      </c>
      <c r="G797">
        <v>0.88400000000000001</v>
      </c>
      <c r="H797">
        <v>3.9E-2</v>
      </c>
      <c r="I797">
        <v>0.81699999999999995</v>
      </c>
      <c r="J797">
        <v>0.82199999999999995</v>
      </c>
      <c r="K797">
        <v>0.33300000000000002</v>
      </c>
    </row>
    <row r="798" spans="1:11" x14ac:dyDescent="0.35">
      <c r="A798" t="s">
        <v>67</v>
      </c>
      <c r="B798">
        <v>2014</v>
      </c>
      <c r="C798">
        <v>6.5359999999999996</v>
      </c>
      <c r="D798">
        <v>8.98</v>
      </c>
      <c r="E798">
        <v>0.83399999999999996</v>
      </c>
      <c r="F798">
        <v>61.22</v>
      </c>
      <c r="G798">
        <v>0.84299999999999997</v>
      </c>
      <c r="H798">
        <v>0.10199999999999999</v>
      </c>
      <c r="I798">
        <v>0.80400000000000005</v>
      </c>
      <c r="J798">
        <v>0.81599999999999995</v>
      </c>
      <c r="K798">
        <v>0.30499999999999999</v>
      </c>
    </row>
    <row r="799" spans="1:11" x14ac:dyDescent="0.35">
      <c r="A799" t="s">
        <v>67</v>
      </c>
      <c r="B799">
        <v>2015</v>
      </c>
      <c r="C799">
        <v>6.4649999999999999</v>
      </c>
      <c r="D799">
        <v>9.0030000000000001</v>
      </c>
      <c r="E799">
        <v>0.82299999999999995</v>
      </c>
      <c r="F799">
        <v>61.5</v>
      </c>
      <c r="G799">
        <v>0.86899999999999999</v>
      </c>
      <c r="H799">
        <v>4.5999999999999999E-2</v>
      </c>
      <c r="I799">
        <v>0.82199999999999995</v>
      </c>
      <c r="J799">
        <v>0.82599999999999996</v>
      </c>
      <c r="K799">
        <v>0.311</v>
      </c>
    </row>
    <row r="800" spans="1:11" x14ac:dyDescent="0.35">
      <c r="A800" t="s">
        <v>67</v>
      </c>
      <c r="B800">
        <v>2016</v>
      </c>
      <c r="C800">
        <v>6.359</v>
      </c>
      <c r="D800">
        <v>9.0129999999999999</v>
      </c>
      <c r="E800">
        <v>0.81100000000000005</v>
      </c>
      <c r="F800">
        <v>61.7</v>
      </c>
      <c r="G800">
        <v>0.86299999999999999</v>
      </c>
      <c r="H800">
        <v>6.0000000000000001E-3</v>
      </c>
      <c r="I800">
        <v>0.81200000000000006</v>
      </c>
      <c r="J800">
        <v>0.81499999999999995</v>
      </c>
      <c r="K800">
        <v>0.32100000000000001</v>
      </c>
    </row>
    <row r="801" spans="1:11" x14ac:dyDescent="0.35">
      <c r="A801" t="s">
        <v>67</v>
      </c>
      <c r="B801">
        <v>2017</v>
      </c>
      <c r="C801">
        <v>6.3250000000000002</v>
      </c>
      <c r="D801">
        <v>9.0269999999999992</v>
      </c>
      <c r="E801">
        <v>0.82599999999999996</v>
      </c>
      <c r="F801">
        <v>61.9</v>
      </c>
      <c r="G801">
        <v>0.91500000000000004</v>
      </c>
      <c r="H801">
        <v>-6.4000000000000001E-2</v>
      </c>
      <c r="I801">
        <v>0.8</v>
      </c>
      <c r="J801">
        <v>0.81899999999999995</v>
      </c>
      <c r="K801">
        <v>0.308</v>
      </c>
    </row>
    <row r="802" spans="1:11" x14ac:dyDescent="0.35">
      <c r="A802" t="s">
        <v>67</v>
      </c>
      <c r="B802">
        <v>2018</v>
      </c>
      <c r="C802">
        <v>6.6269999999999998</v>
      </c>
      <c r="D802">
        <v>9.0440000000000005</v>
      </c>
      <c r="E802">
        <v>0.84099999999999997</v>
      </c>
      <c r="F802">
        <v>62.1</v>
      </c>
      <c r="G802">
        <v>0.91</v>
      </c>
      <c r="H802">
        <v>-1.6E-2</v>
      </c>
      <c r="I802">
        <v>0.76500000000000001</v>
      </c>
      <c r="J802">
        <v>0.82699999999999996</v>
      </c>
      <c r="K802">
        <v>0.26200000000000001</v>
      </c>
    </row>
    <row r="803" spans="1:11" x14ac:dyDescent="0.35">
      <c r="A803" t="s">
        <v>67</v>
      </c>
      <c r="B803">
        <v>2019</v>
      </c>
      <c r="C803">
        <v>6.2619999999999996</v>
      </c>
      <c r="D803">
        <v>9.0679999999999996</v>
      </c>
      <c r="E803">
        <v>0.77400000000000002</v>
      </c>
      <c r="F803">
        <v>62.3</v>
      </c>
      <c r="G803">
        <v>0.90100000000000002</v>
      </c>
      <c r="H803">
        <v>-6.8000000000000005E-2</v>
      </c>
      <c r="I803">
        <v>0.77300000000000002</v>
      </c>
      <c r="J803">
        <v>0.82</v>
      </c>
      <c r="K803">
        <v>0.311</v>
      </c>
    </row>
    <row r="804" spans="1:11" x14ac:dyDescent="0.35">
      <c r="A804" t="s">
        <v>67</v>
      </c>
      <c r="B804">
        <v>2022</v>
      </c>
      <c r="C804">
        <v>6.15</v>
      </c>
      <c r="D804">
        <v>9.1229999999999993</v>
      </c>
      <c r="E804">
        <v>0.80600000000000005</v>
      </c>
      <c r="F804">
        <v>62.9</v>
      </c>
      <c r="G804">
        <v>0.85599999999999998</v>
      </c>
      <c r="H804">
        <v>-0.06</v>
      </c>
      <c r="I804">
        <v>0.83499999999999996</v>
      </c>
      <c r="J804">
        <v>0.83499999999999996</v>
      </c>
      <c r="K804">
        <v>0.26300000000000001</v>
      </c>
    </row>
    <row r="805" spans="1:11" x14ac:dyDescent="0.35">
      <c r="A805" t="s">
        <v>67</v>
      </c>
      <c r="B805">
        <v>2023</v>
      </c>
      <c r="C805">
        <v>6.4210000000000003</v>
      </c>
      <c r="D805">
        <v>9.14</v>
      </c>
      <c r="E805">
        <v>0.79600000000000004</v>
      </c>
      <c r="F805">
        <v>63.1</v>
      </c>
      <c r="G805">
        <v>0.873</v>
      </c>
      <c r="H805">
        <v>-4.9000000000000002E-2</v>
      </c>
      <c r="I805">
        <v>0.81200000000000006</v>
      </c>
      <c r="J805">
        <v>0.84299999999999997</v>
      </c>
      <c r="K805">
        <v>0.30299999999999999</v>
      </c>
    </row>
    <row r="806" spans="1:11" x14ac:dyDescent="0.35">
      <c r="A806" t="s">
        <v>68</v>
      </c>
      <c r="B806">
        <v>2011</v>
      </c>
      <c r="C806">
        <v>4.0449999999999999</v>
      </c>
      <c r="D806">
        <v>7.556</v>
      </c>
      <c r="E806">
        <v>0.59799999999999998</v>
      </c>
      <c r="F806">
        <v>51.02</v>
      </c>
      <c r="G806">
        <v>0.79700000000000004</v>
      </c>
      <c r="H806">
        <v>3.5999999999999997E-2</v>
      </c>
      <c r="I806">
        <v>0.74299999999999999</v>
      </c>
      <c r="J806">
        <v>0.67</v>
      </c>
      <c r="K806">
        <v>0.26</v>
      </c>
    </row>
    <row r="807" spans="1:11" x14ac:dyDescent="0.35">
      <c r="A807" t="s">
        <v>68</v>
      </c>
      <c r="B807">
        <v>2012</v>
      </c>
      <c r="C807">
        <v>3.6520000000000001</v>
      </c>
      <c r="D807">
        <v>7.5890000000000004</v>
      </c>
      <c r="E807">
        <v>0.54200000000000004</v>
      </c>
      <c r="F807">
        <v>51.14</v>
      </c>
      <c r="G807">
        <v>0.64600000000000002</v>
      </c>
      <c r="H807">
        <v>-3.0000000000000001E-3</v>
      </c>
      <c r="I807">
        <v>0.79400000000000004</v>
      </c>
      <c r="J807">
        <v>0.65700000000000003</v>
      </c>
      <c r="K807">
        <v>0.28499999999999998</v>
      </c>
    </row>
    <row r="808" spans="1:11" x14ac:dyDescent="0.35">
      <c r="A808" t="s">
        <v>68</v>
      </c>
      <c r="B808">
        <v>2013</v>
      </c>
      <c r="C808">
        <v>3.9020000000000001</v>
      </c>
      <c r="D808">
        <v>7.6040000000000001</v>
      </c>
      <c r="E808">
        <v>0.56699999999999995</v>
      </c>
      <c r="F808">
        <v>51.26</v>
      </c>
      <c r="G808">
        <v>0.69299999999999995</v>
      </c>
      <c r="H808">
        <v>8.6999999999999994E-2</v>
      </c>
      <c r="I808">
        <v>0.81499999999999995</v>
      </c>
      <c r="J808">
        <v>0.60599999999999998</v>
      </c>
      <c r="K808">
        <v>0.34799999999999998</v>
      </c>
    </row>
    <row r="809" spans="1:11" x14ac:dyDescent="0.35">
      <c r="A809" t="s">
        <v>68</v>
      </c>
      <c r="B809">
        <v>2014</v>
      </c>
      <c r="C809">
        <v>3.4119999999999999</v>
      </c>
      <c r="D809">
        <v>7.6150000000000002</v>
      </c>
      <c r="E809">
        <v>0.63800000000000001</v>
      </c>
      <c r="F809">
        <v>51.38</v>
      </c>
      <c r="G809">
        <v>0.68400000000000005</v>
      </c>
      <c r="H809">
        <v>2E-3</v>
      </c>
      <c r="I809">
        <v>0.70499999999999996</v>
      </c>
      <c r="J809">
        <v>0.64300000000000002</v>
      </c>
      <c r="K809">
        <v>0.35099999999999998</v>
      </c>
    </row>
    <row r="810" spans="1:11" x14ac:dyDescent="0.35">
      <c r="A810" t="s">
        <v>68</v>
      </c>
      <c r="B810">
        <v>2015</v>
      </c>
      <c r="C810">
        <v>3.5049999999999999</v>
      </c>
      <c r="D810">
        <v>7.6269999999999998</v>
      </c>
      <c r="E810">
        <v>0.57899999999999996</v>
      </c>
      <c r="F810">
        <v>51.5</v>
      </c>
      <c r="G810">
        <v>0.66600000000000004</v>
      </c>
      <c r="H810">
        <v>3.0000000000000001E-3</v>
      </c>
      <c r="I810">
        <v>0.76200000000000001</v>
      </c>
      <c r="J810">
        <v>0.65800000000000003</v>
      </c>
      <c r="K810">
        <v>0.26800000000000002</v>
      </c>
    </row>
    <row r="811" spans="1:11" x14ac:dyDescent="0.35">
      <c r="A811" t="s">
        <v>68</v>
      </c>
      <c r="B811">
        <v>2016</v>
      </c>
      <c r="C811">
        <v>3.6030000000000002</v>
      </c>
      <c r="D811">
        <v>7.7039999999999997</v>
      </c>
      <c r="E811">
        <v>0.67500000000000004</v>
      </c>
      <c r="F811">
        <v>51.95</v>
      </c>
      <c r="G811">
        <v>0.72599999999999998</v>
      </c>
      <c r="H811">
        <v>-0.06</v>
      </c>
      <c r="I811">
        <v>0.80300000000000005</v>
      </c>
      <c r="J811">
        <v>0.67600000000000005</v>
      </c>
      <c r="K811">
        <v>0.374</v>
      </c>
    </row>
    <row r="812" spans="1:11" x14ac:dyDescent="0.35">
      <c r="A812" t="s">
        <v>68</v>
      </c>
      <c r="B812">
        <v>2017</v>
      </c>
      <c r="C812">
        <v>4.8739999999999997</v>
      </c>
      <c r="D812">
        <v>7.7759999999999998</v>
      </c>
      <c r="E812">
        <v>0.63400000000000001</v>
      </c>
      <c r="F812">
        <v>52.4</v>
      </c>
      <c r="G812">
        <v>0.73799999999999999</v>
      </c>
      <c r="H812">
        <v>3.4000000000000002E-2</v>
      </c>
      <c r="I812">
        <v>0.75</v>
      </c>
      <c r="J812">
        <v>0.70199999999999996</v>
      </c>
      <c r="K812">
        <v>0.42199999999999999</v>
      </c>
    </row>
    <row r="813" spans="1:11" x14ac:dyDescent="0.35">
      <c r="A813" t="s">
        <v>68</v>
      </c>
      <c r="B813">
        <v>2018</v>
      </c>
      <c r="C813">
        <v>5.2519999999999998</v>
      </c>
      <c r="D813">
        <v>7.8129999999999997</v>
      </c>
      <c r="E813">
        <v>0.63</v>
      </c>
      <c r="F813">
        <v>52.85</v>
      </c>
      <c r="G813">
        <v>0.73099999999999998</v>
      </c>
      <c r="H813">
        <v>8.7999999999999995E-2</v>
      </c>
      <c r="I813">
        <v>0.77800000000000002</v>
      </c>
      <c r="J813">
        <v>0.72699999999999998</v>
      </c>
      <c r="K813">
        <v>0.44</v>
      </c>
    </row>
    <row r="814" spans="1:11" x14ac:dyDescent="0.35">
      <c r="A814" t="s">
        <v>68</v>
      </c>
      <c r="B814">
        <v>2019</v>
      </c>
      <c r="C814">
        <v>4.7679999999999998</v>
      </c>
      <c r="D814">
        <v>7.8419999999999996</v>
      </c>
      <c r="E814">
        <v>0.65500000000000003</v>
      </c>
      <c r="F814">
        <v>53.3</v>
      </c>
      <c r="G814">
        <v>0.69099999999999995</v>
      </c>
      <c r="H814">
        <v>9.1999999999999998E-2</v>
      </c>
      <c r="I814">
        <v>0.75600000000000001</v>
      </c>
      <c r="J814">
        <v>0.67</v>
      </c>
      <c r="K814">
        <v>0.47299999999999998</v>
      </c>
    </row>
    <row r="815" spans="1:11" x14ac:dyDescent="0.35">
      <c r="A815" t="s">
        <v>68</v>
      </c>
      <c r="B815">
        <v>2020</v>
      </c>
      <c r="C815">
        <v>4.9720000000000004</v>
      </c>
      <c r="D815">
        <v>7.8650000000000002</v>
      </c>
      <c r="E815">
        <v>0.73199999999999998</v>
      </c>
      <c r="F815">
        <v>53.75</v>
      </c>
      <c r="G815">
        <v>0.59799999999999998</v>
      </c>
      <c r="H815">
        <v>7.4999999999999997E-2</v>
      </c>
      <c r="I815">
        <v>0.79</v>
      </c>
      <c r="J815">
        <v>0.70599999999999996</v>
      </c>
      <c r="K815">
        <v>0.34599999999999997</v>
      </c>
    </row>
    <row r="816" spans="1:11" x14ac:dyDescent="0.35">
      <c r="A816" t="s">
        <v>68</v>
      </c>
      <c r="B816">
        <v>2021</v>
      </c>
      <c r="C816">
        <v>4.9450000000000003</v>
      </c>
      <c r="D816">
        <v>7.8789999999999996</v>
      </c>
      <c r="E816">
        <v>0.627</v>
      </c>
      <c r="F816">
        <v>54.2</v>
      </c>
      <c r="G816">
        <v>0.67600000000000005</v>
      </c>
      <c r="H816">
        <v>0.157</v>
      </c>
      <c r="I816">
        <v>0.78400000000000003</v>
      </c>
      <c r="J816">
        <v>0.67200000000000004</v>
      </c>
      <c r="K816">
        <v>0.45</v>
      </c>
    </row>
    <row r="817" spans="1:11" x14ac:dyDescent="0.35">
      <c r="A817" t="s">
        <v>68</v>
      </c>
      <c r="B817">
        <v>2022</v>
      </c>
      <c r="C817">
        <v>5.3170000000000002</v>
      </c>
      <c r="D817">
        <v>7.9009999999999998</v>
      </c>
      <c r="E817">
        <v>0.58199999999999996</v>
      </c>
      <c r="F817">
        <v>54.65</v>
      </c>
      <c r="G817">
        <v>0.72899999999999998</v>
      </c>
      <c r="H817">
        <v>0.13600000000000001</v>
      </c>
      <c r="I817">
        <v>0.77</v>
      </c>
      <c r="J817">
        <v>0.69899999999999995</v>
      </c>
      <c r="K817">
        <v>0.49199999999999999</v>
      </c>
    </row>
    <row r="818" spans="1:11" x14ac:dyDescent="0.35">
      <c r="A818" t="s">
        <v>68</v>
      </c>
      <c r="B818">
        <v>2023</v>
      </c>
      <c r="C818">
        <v>4.827</v>
      </c>
      <c r="D818">
        <v>7.9320000000000004</v>
      </c>
      <c r="E818">
        <v>0.57699999999999996</v>
      </c>
      <c r="F818">
        <v>55.1</v>
      </c>
      <c r="G818">
        <v>0.74299999999999999</v>
      </c>
      <c r="H818">
        <v>0.187</v>
      </c>
      <c r="I818">
        <v>0.79100000000000004</v>
      </c>
      <c r="J818">
        <v>0.65200000000000002</v>
      </c>
      <c r="K818">
        <v>0.51600000000000001</v>
      </c>
    </row>
    <row r="819" spans="1:11" x14ac:dyDescent="0.35">
      <c r="A819" t="s">
        <v>69</v>
      </c>
      <c r="B819">
        <v>2007</v>
      </c>
      <c r="C819">
        <v>5.9930000000000003</v>
      </c>
      <c r="D819">
        <v>9.0890000000000004</v>
      </c>
      <c r="E819">
        <v>0.84899999999999998</v>
      </c>
      <c r="F819">
        <v>56.24</v>
      </c>
      <c r="G819">
        <v>0.69399999999999995</v>
      </c>
      <c r="H819">
        <v>8.2000000000000003E-2</v>
      </c>
      <c r="I819">
        <v>0.83599999999999997</v>
      </c>
      <c r="J819">
        <v>0.76100000000000001</v>
      </c>
      <c r="K819">
        <v>0.29599999999999999</v>
      </c>
    </row>
    <row r="820" spans="1:11" x14ac:dyDescent="0.35">
      <c r="A820" t="s">
        <v>70</v>
      </c>
      <c r="B820">
        <v>2006</v>
      </c>
      <c r="C820">
        <v>3.754</v>
      </c>
      <c r="D820">
        <v>7.976</v>
      </c>
      <c r="E820">
        <v>0.69399999999999995</v>
      </c>
      <c r="F820">
        <v>6.72</v>
      </c>
      <c r="G820">
        <v>0.44900000000000001</v>
      </c>
      <c r="H820">
        <v>0.35499999999999998</v>
      </c>
      <c r="I820">
        <v>0.85399999999999998</v>
      </c>
      <c r="J820">
        <v>0.58299999999999996</v>
      </c>
      <c r="K820">
        <v>0.33200000000000002</v>
      </c>
    </row>
    <row r="821" spans="1:11" x14ac:dyDescent="0.35">
      <c r="A821" t="s">
        <v>70</v>
      </c>
      <c r="B821">
        <v>2008</v>
      </c>
      <c r="C821">
        <v>3.8460000000000001</v>
      </c>
      <c r="D821">
        <v>8.016</v>
      </c>
      <c r="E821">
        <v>0.67900000000000005</v>
      </c>
      <c r="F821">
        <v>17.36</v>
      </c>
      <c r="G821">
        <v>0.46500000000000002</v>
      </c>
      <c r="H821">
        <v>0.21299999999999999</v>
      </c>
      <c r="I821">
        <v>0.81200000000000006</v>
      </c>
      <c r="J821">
        <v>0.57299999999999995</v>
      </c>
      <c r="K821">
        <v>0.25600000000000001</v>
      </c>
    </row>
    <row r="822" spans="1:11" x14ac:dyDescent="0.35">
      <c r="A822" t="s">
        <v>70</v>
      </c>
      <c r="B822">
        <v>2010</v>
      </c>
      <c r="C822">
        <v>3.766</v>
      </c>
      <c r="D822">
        <v>7.9870000000000001</v>
      </c>
      <c r="E822">
        <v>0.55400000000000005</v>
      </c>
      <c r="F822">
        <v>28</v>
      </c>
      <c r="G822">
        <v>0.373</v>
      </c>
      <c r="H822">
        <v>0.16700000000000001</v>
      </c>
      <c r="I822">
        <v>0.84799999999999998</v>
      </c>
      <c r="J822">
        <v>0.495</v>
      </c>
      <c r="K822">
        <v>0.29299999999999998</v>
      </c>
    </row>
    <row r="823" spans="1:11" x14ac:dyDescent="0.35">
      <c r="A823" t="s">
        <v>70</v>
      </c>
      <c r="B823">
        <v>2011</v>
      </c>
      <c r="C823">
        <v>4.8449999999999998</v>
      </c>
      <c r="D823">
        <v>8.0259999999999998</v>
      </c>
      <c r="E823">
        <v>0.56699999999999995</v>
      </c>
      <c r="F823">
        <v>33.32</v>
      </c>
      <c r="G823">
        <v>0.41299999999999998</v>
      </c>
      <c r="H823">
        <v>0.19400000000000001</v>
      </c>
      <c r="I823">
        <v>0.68200000000000005</v>
      </c>
      <c r="J823">
        <v>0.55000000000000004</v>
      </c>
      <c r="K823">
        <v>0.245</v>
      </c>
    </row>
    <row r="824" spans="1:11" x14ac:dyDescent="0.35">
      <c r="A824" t="s">
        <v>70</v>
      </c>
      <c r="B824">
        <v>2012</v>
      </c>
      <c r="C824">
        <v>4.4130000000000003</v>
      </c>
      <c r="D824">
        <v>8.0150000000000006</v>
      </c>
      <c r="E824">
        <v>0.749</v>
      </c>
      <c r="F824">
        <v>38.64</v>
      </c>
      <c r="G824">
        <v>0.48199999999999998</v>
      </c>
      <c r="H824">
        <v>0.24299999999999999</v>
      </c>
      <c r="I824">
        <v>0.71699999999999997</v>
      </c>
      <c r="J824">
        <v>0.55700000000000005</v>
      </c>
      <c r="K824">
        <v>0.28399999999999997</v>
      </c>
    </row>
    <row r="825" spans="1:11" x14ac:dyDescent="0.35">
      <c r="A825" t="s">
        <v>70</v>
      </c>
      <c r="B825">
        <v>2013</v>
      </c>
      <c r="C825">
        <v>4.6219999999999999</v>
      </c>
      <c r="D825">
        <v>8.0429999999999993</v>
      </c>
      <c r="E825">
        <v>0.64800000000000002</v>
      </c>
      <c r="F825">
        <v>43.96</v>
      </c>
      <c r="G825">
        <v>0.61</v>
      </c>
      <c r="H825">
        <v>0.24299999999999999</v>
      </c>
      <c r="I825">
        <v>0.66900000000000004</v>
      </c>
      <c r="J825">
        <v>0.52800000000000002</v>
      </c>
      <c r="K825">
        <v>0.32700000000000001</v>
      </c>
    </row>
    <row r="826" spans="1:11" x14ac:dyDescent="0.35">
      <c r="A826" t="s">
        <v>70</v>
      </c>
      <c r="B826">
        <v>2014</v>
      </c>
      <c r="C826">
        <v>3.8889999999999998</v>
      </c>
      <c r="D826">
        <v>8.0570000000000004</v>
      </c>
      <c r="E826">
        <v>0.55400000000000005</v>
      </c>
      <c r="F826">
        <v>49.28</v>
      </c>
      <c r="G826">
        <v>0.50900000000000001</v>
      </c>
      <c r="H826">
        <v>0.23799999999999999</v>
      </c>
      <c r="I826">
        <v>0.70799999999999996</v>
      </c>
      <c r="J826">
        <v>0.57299999999999995</v>
      </c>
      <c r="K826">
        <v>0.32700000000000001</v>
      </c>
    </row>
    <row r="827" spans="1:11" x14ac:dyDescent="0.35">
      <c r="A827" t="s">
        <v>70</v>
      </c>
      <c r="B827">
        <v>2015</v>
      </c>
      <c r="C827">
        <v>3.57</v>
      </c>
      <c r="D827">
        <v>8.0559999999999992</v>
      </c>
      <c r="E827">
        <v>0.56399999999999995</v>
      </c>
      <c r="F827">
        <v>54.6</v>
      </c>
      <c r="G827">
        <v>0.39800000000000002</v>
      </c>
      <c r="H827">
        <v>0.25900000000000001</v>
      </c>
      <c r="I827">
        <v>0.77700000000000002</v>
      </c>
      <c r="J827">
        <v>0.59799999999999998</v>
      </c>
      <c r="K827">
        <v>0.33300000000000002</v>
      </c>
    </row>
    <row r="828" spans="1:11" x14ac:dyDescent="0.35">
      <c r="A828" t="s">
        <v>70</v>
      </c>
      <c r="B828">
        <v>2016</v>
      </c>
      <c r="C828">
        <v>3.3519999999999999</v>
      </c>
      <c r="D828">
        <v>8.06</v>
      </c>
      <c r="E828">
        <v>0.58399999999999996</v>
      </c>
      <c r="F828">
        <v>54.9</v>
      </c>
      <c r="G828">
        <v>0.30399999999999999</v>
      </c>
      <c r="H828">
        <v>0.24399999999999999</v>
      </c>
      <c r="I828">
        <v>0.83899999999999997</v>
      </c>
      <c r="J828">
        <v>0.53200000000000003</v>
      </c>
      <c r="K828">
        <v>0.36699999999999999</v>
      </c>
    </row>
    <row r="829" spans="1:11" x14ac:dyDescent="0.35">
      <c r="A829" t="s">
        <v>70</v>
      </c>
      <c r="B829">
        <v>2017</v>
      </c>
      <c r="C829">
        <v>3.8239999999999998</v>
      </c>
      <c r="D829">
        <v>8.0709999999999997</v>
      </c>
      <c r="E829">
        <v>0.64700000000000002</v>
      </c>
      <c r="F829">
        <v>55.2</v>
      </c>
      <c r="G829">
        <v>0.48399999999999999</v>
      </c>
      <c r="H829">
        <v>0.33300000000000002</v>
      </c>
      <c r="I829">
        <v>0.64700000000000002</v>
      </c>
      <c r="J829">
        <v>0.56999999999999995</v>
      </c>
      <c r="K829">
        <v>0.32200000000000001</v>
      </c>
    </row>
    <row r="830" spans="1:11" x14ac:dyDescent="0.35">
      <c r="A830" t="s">
        <v>70</v>
      </c>
      <c r="B830">
        <v>2018</v>
      </c>
      <c r="C830">
        <v>3.6150000000000002</v>
      </c>
      <c r="D830">
        <v>8.0739999999999998</v>
      </c>
      <c r="E830">
        <v>0.53800000000000003</v>
      </c>
      <c r="F830">
        <v>55.5</v>
      </c>
      <c r="G830">
        <v>0.59099999999999997</v>
      </c>
      <c r="H830">
        <v>0.374</v>
      </c>
      <c r="I830">
        <v>0.72</v>
      </c>
      <c r="J830">
        <v>0.58099999999999996</v>
      </c>
      <c r="K830">
        <v>0.35899999999999999</v>
      </c>
    </row>
    <row r="831" spans="1:11" x14ac:dyDescent="0.35">
      <c r="A831" t="s">
        <v>71</v>
      </c>
      <c r="B831">
        <v>2006</v>
      </c>
      <c r="C831">
        <v>5.3970000000000002</v>
      </c>
      <c r="D831">
        <v>8.4480000000000004</v>
      </c>
      <c r="E831">
        <v>0.93300000000000005</v>
      </c>
      <c r="F831">
        <v>63.1</v>
      </c>
      <c r="G831">
        <v>0.65</v>
      </c>
      <c r="H831">
        <v>8.5000000000000006E-2</v>
      </c>
      <c r="I831">
        <v>0.84399999999999997</v>
      </c>
      <c r="J831">
        <v>0.83699999999999997</v>
      </c>
      <c r="K831">
        <v>0.155</v>
      </c>
    </row>
    <row r="832" spans="1:11" x14ac:dyDescent="0.35">
      <c r="A832" t="s">
        <v>71</v>
      </c>
      <c r="B832">
        <v>2007</v>
      </c>
      <c r="C832">
        <v>5.0970000000000004</v>
      </c>
      <c r="D832">
        <v>8.4849999999999994</v>
      </c>
      <c r="E832">
        <v>0.81899999999999995</v>
      </c>
      <c r="F832">
        <v>62.9</v>
      </c>
      <c r="G832">
        <v>0.67600000000000005</v>
      </c>
      <c r="H832">
        <v>0.22600000000000001</v>
      </c>
      <c r="I832">
        <v>0.82599999999999996</v>
      </c>
      <c r="J832">
        <v>0.71199999999999997</v>
      </c>
      <c r="K832">
        <v>0.19900000000000001</v>
      </c>
    </row>
    <row r="833" spans="1:11" x14ac:dyDescent="0.35">
      <c r="A833" t="s">
        <v>71</v>
      </c>
      <c r="B833">
        <v>2008</v>
      </c>
      <c r="C833">
        <v>5.42</v>
      </c>
      <c r="D833">
        <v>8.5039999999999996</v>
      </c>
      <c r="E833">
        <v>0.82799999999999996</v>
      </c>
      <c r="F833">
        <v>62.7</v>
      </c>
      <c r="G833">
        <v>0.68700000000000006</v>
      </c>
      <c r="H833">
        <v>0.219</v>
      </c>
      <c r="I833">
        <v>0.86299999999999999</v>
      </c>
      <c r="J833">
        <v>0.71899999999999997</v>
      </c>
      <c r="K833">
        <v>0.20599999999999999</v>
      </c>
    </row>
    <row r="834" spans="1:11" x14ac:dyDescent="0.35">
      <c r="A834" t="s">
        <v>71</v>
      </c>
      <c r="B834">
        <v>2009</v>
      </c>
      <c r="C834">
        <v>6.0330000000000004</v>
      </c>
      <c r="D834">
        <v>8.4580000000000002</v>
      </c>
      <c r="E834">
        <v>0.82399999999999995</v>
      </c>
      <c r="F834">
        <v>62.5</v>
      </c>
      <c r="G834">
        <v>0.66100000000000003</v>
      </c>
      <c r="H834">
        <v>0.114</v>
      </c>
      <c r="I834">
        <v>0.85699999999999998</v>
      </c>
      <c r="J834">
        <v>0.745</v>
      </c>
      <c r="K834">
        <v>0.26100000000000001</v>
      </c>
    </row>
    <row r="835" spans="1:11" x14ac:dyDescent="0.35">
      <c r="A835" t="s">
        <v>71</v>
      </c>
      <c r="B835">
        <v>2010</v>
      </c>
      <c r="C835">
        <v>5.8659999999999997</v>
      </c>
      <c r="D835">
        <v>8.4740000000000002</v>
      </c>
      <c r="E835">
        <v>0.80300000000000005</v>
      </c>
      <c r="F835">
        <v>62.3</v>
      </c>
      <c r="G835">
        <v>0.64600000000000002</v>
      </c>
      <c r="H835">
        <v>0.10100000000000001</v>
      </c>
      <c r="I835">
        <v>0.82</v>
      </c>
      <c r="J835">
        <v>0.745</v>
      </c>
      <c r="K835">
        <v>0.26</v>
      </c>
    </row>
    <row r="836" spans="1:11" x14ac:dyDescent="0.35">
      <c r="A836" t="s">
        <v>71</v>
      </c>
      <c r="B836">
        <v>2011</v>
      </c>
      <c r="C836">
        <v>4.9610000000000003</v>
      </c>
      <c r="D836">
        <v>8.4920000000000009</v>
      </c>
      <c r="E836">
        <v>0.76600000000000001</v>
      </c>
      <c r="F836">
        <v>62.1</v>
      </c>
      <c r="G836">
        <v>0.78300000000000003</v>
      </c>
      <c r="H836">
        <v>9.0999999999999998E-2</v>
      </c>
      <c r="I836">
        <v>0.88400000000000001</v>
      </c>
      <c r="J836">
        <v>0.75700000000000001</v>
      </c>
      <c r="K836">
        <v>0.307</v>
      </c>
    </row>
    <row r="837" spans="1:11" x14ac:dyDescent="0.35">
      <c r="A837" t="s">
        <v>71</v>
      </c>
      <c r="B837">
        <v>2012</v>
      </c>
      <c r="C837">
        <v>4.6020000000000003</v>
      </c>
      <c r="D837">
        <v>8.5129999999999999</v>
      </c>
      <c r="E837">
        <v>0.77900000000000003</v>
      </c>
      <c r="F837">
        <v>61.9</v>
      </c>
      <c r="G837">
        <v>0.7</v>
      </c>
      <c r="H837">
        <v>-7.0000000000000001E-3</v>
      </c>
      <c r="I837">
        <v>0.871</v>
      </c>
      <c r="J837">
        <v>0.79600000000000004</v>
      </c>
      <c r="K837">
        <v>0.29399999999999998</v>
      </c>
    </row>
    <row r="838" spans="1:11" x14ac:dyDescent="0.35">
      <c r="A838" t="s">
        <v>71</v>
      </c>
      <c r="B838">
        <v>2013</v>
      </c>
      <c r="C838">
        <v>4.7130000000000001</v>
      </c>
      <c r="D838">
        <v>8.5210000000000008</v>
      </c>
      <c r="E838">
        <v>0.79200000000000004</v>
      </c>
      <c r="F838">
        <v>61.7</v>
      </c>
      <c r="G838">
        <v>0.69799999999999995</v>
      </c>
      <c r="H838">
        <v>-3.1E-2</v>
      </c>
      <c r="I838">
        <v>0.86799999999999999</v>
      </c>
      <c r="J838">
        <v>0.79500000000000004</v>
      </c>
      <c r="K838">
        <v>0.28299999999999997</v>
      </c>
    </row>
    <row r="839" spans="1:11" x14ac:dyDescent="0.35">
      <c r="A839" t="s">
        <v>71</v>
      </c>
      <c r="B839">
        <v>2014</v>
      </c>
      <c r="C839">
        <v>5.056</v>
      </c>
      <c r="D839">
        <v>8.5329999999999995</v>
      </c>
      <c r="E839">
        <v>0.79</v>
      </c>
      <c r="F839">
        <v>61.5</v>
      </c>
      <c r="G839">
        <v>0.69599999999999995</v>
      </c>
      <c r="H839">
        <v>1.0999999999999999E-2</v>
      </c>
      <c r="I839">
        <v>0.83399999999999996</v>
      </c>
      <c r="J839">
        <v>0.79400000000000004</v>
      </c>
      <c r="K839">
        <v>0.29899999999999999</v>
      </c>
    </row>
    <row r="840" spans="1:11" x14ac:dyDescent="0.35">
      <c r="A840" t="s">
        <v>71</v>
      </c>
      <c r="B840">
        <v>2015</v>
      </c>
      <c r="C840">
        <v>4.8449999999999998</v>
      </c>
      <c r="D840">
        <v>8.5530000000000008</v>
      </c>
      <c r="E840">
        <v>0.77200000000000002</v>
      </c>
      <c r="F840">
        <v>61.3</v>
      </c>
      <c r="G840">
        <v>0.53400000000000003</v>
      </c>
      <c r="H840">
        <v>-0.10100000000000001</v>
      </c>
      <c r="I840">
        <v>0.84799999999999998</v>
      </c>
      <c r="J840">
        <v>0.82899999999999996</v>
      </c>
      <c r="K840">
        <v>0.311</v>
      </c>
    </row>
    <row r="841" spans="1:11" x14ac:dyDescent="0.35">
      <c r="A841" t="s">
        <v>71</v>
      </c>
      <c r="B841">
        <v>2016</v>
      </c>
      <c r="C841">
        <v>5.6479999999999997</v>
      </c>
      <c r="D841">
        <v>8.5730000000000004</v>
      </c>
      <c r="E841">
        <v>0.77400000000000002</v>
      </c>
      <c r="F841">
        <v>61.725000000000001</v>
      </c>
      <c r="G841">
        <v>0.85</v>
      </c>
      <c r="H841">
        <v>7.5999999999999998E-2</v>
      </c>
      <c r="I841">
        <v>0.79300000000000004</v>
      </c>
      <c r="J841">
        <v>0.79</v>
      </c>
      <c r="K841">
        <v>0.29699999999999999</v>
      </c>
    </row>
    <row r="842" spans="1:11" x14ac:dyDescent="0.35">
      <c r="A842" t="s">
        <v>71</v>
      </c>
      <c r="B842">
        <v>2017</v>
      </c>
      <c r="C842">
        <v>6.02</v>
      </c>
      <c r="D842">
        <v>8.6029999999999998</v>
      </c>
      <c r="E842">
        <v>0.84299999999999997</v>
      </c>
      <c r="F842">
        <v>62.15</v>
      </c>
      <c r="G842">
        <v>0.89800000000000002</v>
      </c>
      <c r="H842">
        <v>6.8000000000000005E-2</v>
      </c>
      <c r="I842">
        <v>0.78300000000000003</v>
      </c>
      <c r="J842">
        <v>0.79600000000000004</v>
      </c>
      <c r="K842">
        <v>0.248</v>
      </c>
    </row>
    <row r="843" spans="1:11" x14ac:dyDescent="0.35">
      <c r="A843" t="s">
        <v>71</v>
      </c>
      <c r="B843">
        <v>2018</v>
      </c>
      <c r="C843">
        <v>5.9080000000000004</v>
      </c>
      <c r="D843">
        <v>8.6240000000000006</v>
      </c>
      <c r="E843">
        <v>0.82699999999999996</v>
      </c>
      <c r="F843">
        <v>62.575000000000003</v>
      </c>
      <c r="G843">
        <v>0.872</v>
      </c>
      <c r="H843">
        <v>9.5000000000000001E-2</v>
      </c>
      <c r="I843">
        <v>0.80400000000000005</v>
      </c>
      <c r="J843">
        <v>0.82199999999999995</v>
      </c>
      <c r="K843">
        <v>0.28699999999999998</v>
      </c>
    </row>
    <row r="844" spans="1:11" x14ac:dyDescent="0.35">
      <c r="A844" t="s">
        <v>71</v>
      </c>
      <c r="B844">
        <v>2019</v>
      </c>
      <c r="C844">
        <v>5.93</v>
      </c>
      <c r="D844">
        <v>8.6329999999999991</v>
      </c>
      <c r="E844">
        <v>0.79700000000000004</v>
      </c>
      <c r="F844">
        <v>63</v>
      </c>
      <c r="G844">
        <v>0.84599999999999997</v>
      </c>
      <c r="H844">
        <v>5.8999999999999997E-2</v>
      </c>
      <c r="I844">
        <v>0.81499999999999995</v>
      </c>
      <c r="J844">
        <v>0.78900000000000003</v>
      </c>
      <c r="K844">
        <v>0.27900000000000003</v>
      </c>
    </row>
    <row r="845" spans="1:11" x14ac:dyDescent="0.35">
      <c r="A845" t="s">
        <v>71</v>
      </c>
      <c r="B845">
        <v>2021</v>
      </c>
      <c r="C845">
        <v>6.1139999999999999</v>
      </c>
      <c r="D845">
        <v>8.6259999999999994</v>
      </c>
      <c r="E845">
        <v>0.80600000000000005</v>
      </c>
      <c r="F845">
        <v>63.85</v>
      </c>
      <c r="G845">
        <v>0.83499999999999996</v>
      </c>
      <c r="H845">
        <v>0.111</v>
      </c>
      <c r="I845">
        <v>0.84699999999999998</v>
      </c>
      <c r="J845">
        <v>0.80800000000000005</v>
      </c>
      <c r="K845">
        <v>0.26900000000000002</v>
      </c>
    </row>
    <row r="846" spans="1:11" x14ac:dyDescent="0.35">
      <c r="A846" t="s">
        <v>71</v>
      </c>
      <c r="B846">
        <v>2022</v>
      </c>
      <c r="C846">
        <v>5.9320000000000004</v>
      </c>
      <c r="D846">
        <v>8.65</v>
      </c>
      <c r="E846">
        <v>0.72899999999999998</v>
      </c>
      <c r="F846">
        <v>64.275000000000006</v>
      </c>
      <c r="G846">
        <v>0.85099999999999998</v>
      </c>
      <c r="H846">
        <v>7.8E-2</v>
      </c>
      <c r="I846">
        <v>0.83399999999999996</v>
      </c>
      <c r="J846">
        <v>0.77500000000000002</v>
      </c>
      <c r="K846">
        <v>0.28899999999999998</v>
      </c>
    </row>
    <row r="847" spans="1:11" x14ac:dyDescent="0.35">
      <c r="A847" t="s">
        <v>71</v>
      </c>
      <c r="B847">
        <v>2023</v>
      </c>
      <c r="C847">
        <v>5.8609999999999998</v>
      </c>
      <c r="D847">
        <v>8.67</v>
      </c>
      <c r="E847">
        <v>0.73099999999999998</v>
      </c>
      <c r="F847">
        <v>64.7</v>
      </c>
      <c r="G847">
        <v>0.878</v>
      </c>
      <c r="H847">
        <v>7.9000000000000001E-2</v>
      </c>
      <c r="I847">
        <v>0.78400000000000003</v>
      </c>
      <c r="J847">
        <v>0.76700000000000002</v>
      </c>
      <c r="K847">
        <v>0.28499999999999998</v>
      </c>
    </row>
    <row r="848" spans="1:11" x14ac:dyDescent="0.35">
      <c r="A848" t="s">
        <v>72</v>
      </c>
      <c r="B848">
        <v>2006</v>
      </c>
      <c r="C848">
        <v>5.5110000000000001</v>
      </c>
      <c r="D848">
        <v>10.746</v>
      </c>
      <c r="E848">
        <v>0.81200000000000006</v>
      </c>
      <c r="G848">
        <v>0.91</v>
      </c>
      <c r="H848">
        <v>0.15</v>
      </c>
      <c r="I848">
        <v>0.35599999999999998</v>
      </c>
      <c r="J848">
        <v>0.59099999999999997</v>
      </c>
      <c r="K848">
        <v>0.23599999999999999</v>
      </c>
    </row>
    <row r="849" spans="1:11" x14ac:dyDescent="0.35">
      <c r="A849" t="s">
        <v>72</v>
      </c>
      <c r="B849">
        <v>2008</v>
      </c>
      <c r="C849">
        <v>5.1369999999999996</v>
      </c>
      <c r="D849">
        <v>10.816000000000001</v>
      </c>
      <c r="E849">
        <v>0.84</v>
      </c>
      <c r="G849">
        <v>0.92200000000000004</v>
      </c>
      <c r="H849">
        <v>0.28999999999999998</v>
      </c>
      <c r="I849">
        <v>0.27400000000000002</v>
      </c>
      <c r="J849">
        <v>0.57499999999999996</v>
      </c>
      <c r="K849">
        <v>0.23699999999999999</v>
      </c>
    </row>
    <row r="850" spans="1:11" x14ac:dyDescent="0.35">
      <c r="A850" t="s">
        <v>72</v>
      </c>
      <c r="B850">
        <v>2009</v>
      </c>
      <c r="C850">
        <v>5.3970000000000002</v>
      </c>
      <c r="D850">
        <v>10.788</v>
      </c>
      <c r="E850">
        <v>0.83499999999999996</v>
      </c>
      <c r="G850">
        <v>0.91800000000000004</v>
      </c>
      <c r="H850">
        <v>0.30199999999999999</v>
      </c>
      <c r="I850">
        <v>0.27200000000000002</v>
      </c>
      <c r="J850">
        <v>0.60599999999999998</v>
      </c>
      <c r="K850">
        <v>0.21</v>
      </c>
    </row>
    <row r="851" spans="1:11" x14ac:dyDescent="0.35">
      <c r="A851" t="s">
        <v>72</v>
      </c>
      <c r="B851">
        <v>2010</v>
      </c>
      <c r="C851">
        <v>5.6429999999999998</v>
      </c>
      <c r="D851">
        <v>10.847</v>
      </c>
      <c r="E851">
        <v>0.85699999999999998</v>
      </c>
      <c r="G851">
        <v>0.89</v>
      </c>
      <c r="H851">
        <v>0.32600000000000001</v>
      </c>
      <c r="I851">
        <v>0.25600000000000001</v>
      </c>
      <c r="J851">
        <v>0.60099999999999998</v>
      </c>
      <c r="K851">
        <v>0.183</v>
      </c>
    </row>
    <row r="852" spans="1:11" x14ac:dyDescent="0.35">
      <c r="A852" t="s">
        <v>72</v>
      </c>
      <c r="B852">
        <v>2011</v>
      </c>
      <c r="C852">
        <v>5.4740000000000002</v>
      </c>
      <c r="D852">
        <v>10.887</v>
      </c>
      <c r="E852">
        <v>0.84599999999999997</v>
      </c>
      <c r="G852">
        <v>0.89400000000000002</v>
      </c>
      <c r="H852">
        <v>0.22800000000000001</v>
      </c>
      <c r="I852">
        <v>0.245</v>
      </c>
      <c r="J852">
        <v>0.58199999999999996</v>
      </c>
      <c r="K852">
        <v>0.19600000000000001</v>
      </c>
    </row>
    <row r="853" spans="1:11" x14ac:dyDescent="0.35">
      <c r="A853" t="s">
        <v>72</v>
      </c>
      <c r="B853">
        <v>2012</v>
      </c>
      <c r="C853">
        <v>5.484</v>
      </c>
      <c r="D853">
        <v>10.893000000000001</v>
      </c>
      <c r="E853">
        <v>0.82599999999999996</v>
      </c>
      <c r="G853">
        <v>0.88</v>
      </c>
      <c r="H853">
        <v>0.216</v>
      </c>
      <c r="I853">
        <v>0.38</v>
      </c>
      <c r="J853">
        <v>0.57999999999999996</v>
      </c>
      <c r="K853">
        <v>0.183</v>
      </c>
    </row>
    <row r="854" spans="1:11" x14ac:dyDescent="0.35">
      <c r="A854" t="s">
        <v>72</v>
      </c>
      <c r="B854">
        <v>2014</v>
      </c>
      <c r="C854">
        <v>5.4580000000000002</v>
      </c>
      <c r="D854">
        <v>10.939</v>
      </c>
      <c r="E854">
        <v>0.83399999999999996</v>
      </c>
      <c r="G854">
        <v>0.84299999999999997</v>
      </c>
      <c r="H854">
        <v>0.218</v>
      </c>
      <c r="I854">
        <v>0.42299999999999999</v>
      </c>
      <c r="J854">
        <v>0.60199999999999998</v>
      </c>
      <c r="K854">
        <v>0.24299999999999999</v>
      </c>
    </row>
    <row r="855" spans="1:11" x14ac:dyDescent="0.35">
      <c r="A855" t="s">
        <v>72</v>
      </c>
      <c r="B855">
        <v>2016</v>
      </c>
      <c r="C855">
        <v>5.4980000000000002</v>
      </c>
      <c r="D855">
        <v>10.97</v>
      </c>
      <c r="E855">
        <v>0.83199999999999996</v>
      </c>
      <c r="G855">
        <v>0.8</v>
      </c>
      <c r="H855">
        <v>9.4E-2</v>
      </c>
      <c r="I855">
        <v>0.40300000000000002</v>
      </c>
      <c r="J855">
        <v>0.56899999999999995</v>
      </c>
      <c r="K855">
        <v>0.21299999999999999</v>
      </c>
    </row>
    <row r="856" spans="1:11" x14ac:dyDescent="0.35">
      <c r="A856" t="s">
        <v>72</v>
      </c>
      <c r="B856">
        <v>2017</v>
      </c>
      <c r="C856">
        <v>5.3620000000000001</v>
      </c>
      <c r="D856">
        <v>10.999000000000001</v>
      </c>
      <c r="E856">
        <v>0.83099999999999996</v>
      </c>
      <c r="G856">
        <v>0.83099999999999996</v>
      </c>
      <c r="H856">
        <v>0.13400000000000001</v>
      </c>
      <c r="I856">
        <v>0.41599999999999998</v>
      </c>
      <c r="J856">
        <v>0.53600000000000003</v>
      </c>
      <c r="K856">
        <v>0.20100000000000001</v>
      </c>
    </row>
    <row r="857" spans="1:11" x14ac:dyDescent="0.35">
      <c r="A857" t="s">
        <v>72</v>
      </c>
      <c r="B857">
        <v>2019</v>
      </c>
      <c r="C857">
        <v>5.6589999999999998</v>
      </c>
      <c r="D857">
        <v>10.994999999999999</v>
      </c>
      <c r="E857">
        <v>0.85599999999999998</v>
      </c>
      <c r="G857">
        <v>0.72699999999999998</v>
      </c>
      <c r="H857">
        <v>6.2E-2</v>
      </c>
      <c r="I857">
        <v>0.432</v>
      </c>
      <c r="J857">
        <v>0.51900000000000002</v>
      </c>
      <c r="K857">
        <v>0.35799999999999998</v>
      </c>
    </row>
    <row r="858" spans="1:11" x14ac:dyDescent="0.35">
      <c r="A858" t="s">
        <v>72</v>
      </c>
      <c r="B858">
        <v>2020</v>
      </c>
      <c r="C858">
        <v>5.2949999999999999</v>
      </c>
      <c r="D858">
        <v>10.930999999999999</v>
      </c>
      <c r="E858">
        <v>0.81299999999999994</v>
      </c>
      <c r="G858">
        <v>0.70499999999999996</v>
      </c>
      <c r="H858">
        <v>-7.5999999999999998E-2</v>
      </c>
      <c r="I858">
        <v>0.38</v>
      </c>
      <c r="J858">
        <v>0.52200000000000002</v>
      </c>
      <c r="K858">
        <v>0.21</v>
      </c>
    </row>
    <row r="859" spans="1:11" x14ac:dyDescent="0.35">
      <c r="A859" t="s">
        <v>72</v>
      </c>
      <c r="B859">
        <v>2021</v>
      </c>
      <c r="C859">
        <v>5.3220000000000001</v>
      </c>
      <c r="D859">
        <v>11.003</v>
      </c>
      <c r="E859">
        <v>0.82099999999999995</v>
      </c>
      <c r="G859">
        <v>0.66900000000000004</v>
      </c>
      <c r="H859">
        <v>2.1000000000000001E-2</v>
      </c>
      <c r="I859">
        <v>0.39</v>
      </c>
      <c r="J859">
        <v>0.53400000000000003</v>
      </c>
      <c r="K859">
        <v>0.224</v>
      </c>
    </row>
    <row r="860" spans="1:11" x14ac:dyDescent="0.35">
      <c r="A860" t="s">
        <v>72</v>
      </c>
      <c r="B860">
        <v>2022</v>
      </c>
      <c r="C860">
        <v>5.3109999999999999</v>
      </c>
      <c r="D860">
        <v>10.976000000000001</v>
      </c>
      <c r="E860">
        <v>0.80300000000000005</v>
      </c>
      <c r="G860">
        <v>0.69699999999999995</v>
      </c>
      <c r="H860">
        <v>0.04</v>
      </c>
      <c r="I860">
        <v>0.38300000000000001</v>
      </c>
      <c r="J860">
        <v>0.54900000000000004</v>
      </c>
      <c r="K860">
        <v>0.20399999999999999</v>
      </c>
    </row>
    <row r="861" spans="1:11" x14ac:dyDescent="0.35">
      <c r="A861" t="s">
        <v>73</v>
      </c>
      <c r="B861">
        <v>2005</v>
      </c>
      <c r="C861">
        <v>5.194</v>
      </c>
      <c r="D861">
        <v>10.103</v>
      </c>
      <c r="E861">
        <v>0.93</v>
      </c>
      <c r="F861">
        <v>65</v>
      </c>
      <c r="G861">
        <v>0.69699999999999995</v>
      </c>
      <c r="I861">
        <v>0.90300000000000002</v>
      </c>
      <c r="J861">
        <v>0.57799999999999996</v>
      </c>
      <c r="K861">
        <v>0.28999999999999998</v>
      </c>
    </row>
    <row r="862" spans="1:11" x14ac:dyDescent="0.35">
      <c r="A862" t="s">
        <v>73</v>
      </c>
      <c r="B862">
        <v>2007</v>
      </c>
      <c r="C862">
        <v>4.9539999999999997</v>
      </c>
      <c r="D862">
        <v>10.147</v>
      </c>
      <c r="E862">
        <v>0.93100000000000005</v>
      </c>
      <c r="F862">
        <v>65.319999999999993</v>
      </c>
      <c r="G862">
        <v>0.53800000000000003</v>
      </c>
      <c r="H862">
        <v>-0.16600000000000001</v>
      </c>
      <c r="I862">
        <v>0.89500000000000002</v>
      </c>
      <c r="J862">
        <v>0.6</v>
      </c>
      <c r="K862">
        <v>0.23</v>
      </c>
    </row>
    <row r="863" spans="1:11" x14ac:dyDescent="0.35">
      <c r="A863" t="s">
        <v>73</v>
      </c>
      <c r="B863">
        <v>2009</v>
      </c>
      <c r="C863">
        <v>4.8949999999999996</v>
      </c>
      <c r="D863">
        <v>10.092000000000001</v>
      </c>
      <c r="E863">
        <v>0.90100000000000002</v>
      </c>
      <c r="F863">
        <v>65.64</v>
      </c>
      <c r="G863">
        <v>0.46400000000000002</v>
      </c>
      <c r="H863">
        <v>-0.13100000000000001</v>
      </c>
      <c r="I863">
        <v>0.91500000000000004</v>
      </c>
      <c r="J863">
        <v>0.57499999999999996</v>
      </c>
      <c r="K863">
        <v>0.22800000000000001</v>
      </c>
    </row>
    <row r="864" spans="1:11" x14ac:dyDescent="0.35">
      <c r="A864" t="s">
        <v>73</v>
      </c>
      <c r="B864">
        <v>2010</v>
      </c>
      <c r="C864">
        <v>4.7249999999999996</v>
      </c>
      <c r="D864">
        <v>10.105</v>
      </c>
      <c r="E864">
        <v>0.89600000000000002</v>
      </c>
      <c r="F864">
        <v>65.8</v>
      </c>
      <c r="G864">
        <v>0.51400000000000001</v>
      </c>
      <c r="H864">
        <v>-0.151</v>
      </c>
      <c r="I864">
        <v>0.98299999999999998</v>
      </c>
      <c r="J864">
        <v>0.57399999999999995</v>
      </c>
      <c r="K864">
        <v>0.23499999999999999</v>
      </c>
    </row>
    <row r="865" spans="1:11" x14ac:dyDescent="0.35">
      <c r="A865" t="s">
        <v>73</v>
      </c>
      <c r="B865">
        <v>2011</v>
      </c>
      <c r="C865">
        <v>4.9180000000000001</v>
      </c>
      <c r="D865">
        <v>10.127000000000001</v>
      </c>
      <c r="E865">
        <v>0.89400000000000002</v>
      </c>
      <c r="F865">
        <v>65.959999999999994</v>
      </c>
      <c r="G865">
        <v>0.63100000000000001</v>
      </c>
      <c r="H865">
        <v>-9.5000000000000001E-2</v>
      </c>
      <c r="I865">
        <v>0.94</v>
      </c>
      <c r="J865">
        <v>0.58599999999999997</v>
      </c>
      <c r="K865">
        <v>0.30499999999999999</v>
      </c>
    </row>
    <row r="866" spans="1:11" x14ac:dyDescent="0.35">
      <c r="A866" t="s">
        <v>73</v>
      </c>
      <c r="B866">
        <v>2012</v>
      </c>
      <c r="C866">
        <v>4.6829999999999998</v>
      </c>
      <c r="D866">
        <v>10.119</v>
      </c>
      <c r="E866">
        <v>0.90600000000000003</v>
      </c>
      <c r="F866">
        <v>66.12</v>
      </c>
      <c r="G866">
        <v>0.56899999999999995</v>
      </c>
      <c r="H866">
        <v>-0.14199999999999999</v>
      </c>
      <c r="I866">
        <v>0.93</v>
      </c>
      <c r="J866">
        <v>0.58199999999999996</v>
      </c>
      <c r="K866">
        <v>0.315</v>
      </c>
    </row>
    <row r="867" spans="1:11" x14ac:dyDescent="0.35">
      <c r="A867" t="s">
        <v>73</v>
      </c>
      <c r="B867">
        <v>2013</v>
      </c>
      <c r="C867">
        <v>4.9139999999999997</v>
      </c>
      <c r="D867">
        <v>10.14</v>
      </c>
      <c r="E867">
        <v>0.877</v>
      </c>
      <c r="F867">
        <v>66.28</v>
      </c>
      <c r="G867">
        <v>0.67400000000000004</v>
      </c>
      <c r="H867">
        <v>-0.11899999999999999</v>
      </c>
      <c r="I867">
        <v>0.91200000000000003</v>
      </c>
      <c r="J867">
        <v>0.64700000000000002</v>
      </c>
      <c r="K867">
        <v>0.307</v>
      </c>
    </row>
    <row r="868" spans="1:11" x14ac:dyDescent="0.35">
      <c r="A868" t="s">
        <v>73</v>
      </c>
      <c r="B868">
        <v>2014</v>
      </c>
      <c r="C868">
        <v>5.181</v>
      </c>
      <c r="D868">
        <v>10.183999999999999</v>
      </c>
      <c r="E868">
        <v>0.84499999999999997</v>
      </c>
      <c r="F868">
        <v>66.44</v>
      </c>
      <c r="G868">
        <v>0.49399999999999999</v>
      </c>
      <c r="H868">
        <v>-0.156</v>
      </c>
      <c r="I868">
        <v>0.85499999999999998</v>
      </c>
      <c r="J868">
        <v>0.57799999999999996</v>
      </c>
      <c r="K868">
        <v>0.23799999999999999</v>
      </c>
    </row>
    <row r="869" spans="1:11" x14ac:dyDescent="0.35">
      <c r="A869" t="s">
        <v>73</v>
      </c>
      <c r="B869">
        <v>2015</v>
      </c>
      <c r="C869">
        <v>5.3440000000000003</v>
      </c>
      <c r="D869">
        <v>10.223000000000001</v>
      </c>
      <c r="E869">
        <v>0.85899999999999999</v>
      </c>
      <c r="F869">
        <v>66.599999999999994</v>
      </c>
      <c r="G869">
        <v>0.55800000000000005</v>
      </c>
      <c r="H869">
        <v>-0.20399999999999999</v>
      </c>
      <c r="I869">
        <v>0.90800000000000003</v>
      </c>
      <c r="J869">
        <v>0.65</v>
      </c>
      <c r="K869">
        <v>0.245</v>
      </c>
    </row>
    <row r="870" spans="1:11" x14ac:dyDescent="0.35">
      <c r="A870" t="s">
        <v>73</v>
      </c>
      <c r="B870">
        <v>2016</v>
      </c>
      <c r="C870">
        <v>5.4489999999999998</v>
      </c>
      <c r="D870">
        <v>10.247999999999999</v>
      </c>
      <c r="E870">
        <v>0.9</v>
      </c>
      <c r="F870">
        <v>66.75</v>
      </c>
      <c r="G870">
        <v>0.55400000000000005</v>
      </c>
      <c r="H870">
        <v>-0.193</v>
      </c>
      <c r="I870">
        <v>0.92400000000000004</v>
      </c>
      <c r="J870">
        <v>0.59</v>
      </c>
      <c r="K870">
        <v>0.24299999999999999</v>
      </c>
    </row>
    <row r="871" spans="1:11" x14ac:dyDescent="0.35">
      <c r="A871" t="s">
        <v>73</v>
      </c>
      <c r="B871">
        <v>2017</v>
      </c>
      <c r="C871">
        <v>6.0650000000000004</v>
      </c>
      <c r="D871">
        <v>10.292</v>
      </c>
      <c r="E871">
        <v>0.877</v>
      </c>
      <c r="F871">
        <v>66.900000000000006</v>
      </c>
      <c r="G871">
        <v>0.66100000000000003</v>
      </c>
      <c r="H871">
        <v>-0.14499999999999999</v>
      </c>
      <c r="I871">
        <v>0.88600000000000001</v>
      </c>
      <c r="J871">
        <v>0.64400000000000002</v>
      </c>
      <c r="K871">
        <v>0.18099999999999999</v>
      </c>
    </row>
    <row r="872" spans="1:11" x14ac:dyDescent="0.35">
      <c r="A872" t="s">
        <v>73</v>
      </c>
      <c r="B872">
        <v>2018</v>
      </c>
      <c r="C872">
        <v>5.9359999999999999</v>
      </c>
      <c r="D872">
        <v>10.346</v>
      </c>
      <c r="E872">
        <v>0.94099999999999995</v>
      </c>
      <c r="F872">
        <v>67.05</v>
      </c>
      <c r="G872">
        <v>0.69299999999999995</v>
      </c>
      <c r="H872">
        <v>-0.249</v>
      </c>
      <c r="I872">
        <v>0.91100000000000003</v>
      </c>
      <c r="J872">
        <v>0.59499999999999997</v>
      </c>
      <c r="K872">
        <v>0.20100000000000001</v>
      </c>
    </row>
    <row r="873" spans="1:11" x14ac:dyDescent="0.35">
      <c r="A873" t="s">
        <v>73</v>
      </c>
      <c r="B873">
        <v>2019</v>
      </c>
      <c r="C873">
        <v>6</v>
      </c>
      <c r="D873">
        <v>10.393000000000001</v>
      </c>
      <c r="E873">
        <v>0.94699999999999995</v>
      </c>
      <c r="F873">
        <v>67.2</v>
      </c>
      <c r="G873">
        <v>0.79800000000000004</v>
      </c>
      <c r="H873">
        <v>-0.20100000000000001</v>
      </c>
      <c r="I873">
        <v>0.88400000000000001</v>
      </c>
      <c r="J873">
        <v>0.65300000000000002</v>
      </c>
      <c r="K873">
        <v>0.18</v>
      </c>
    </row>
    <row r="874" spans="1:11" x14ac:dyDescent="0.35">
      <c r="A874" t="s">
        <v>73</v>
      </c>
      <c r="B874">
        <v>2020</v>
      </c>
      <c r="C874">
        <v>6.0380000000000003</v>
      </c>
      <c r="D874">
        <v>10.349</v>
      </c>
      <c r="E874">
        <v>0.94299999999999995</v>
      </c>
      <c r="F874">
        <v>67.349999999999994</v>
      </c>
      <c r="G874">
        <v>0.77100000000000002</v>
      </c>
      <c r="H874">
        <v>-0.127</v>
      </c>
      <c r="I874">
        <v>0.83599999999999997</v>
      </c>
      <c r="J874">
        <v>0.66200000000000003</v>
      </c>
      <c r="K874">
        <v>0.24</v>
      </c>
    </row>
    <row r="875" spans="1:11" x14ac:dyDescent="0.35">
      <c r="A875" t="s">
        <v>73</v>
      </c>
      <c r="B875">
        <v>2021</v>
      </c>
      <c r="C875">
        <v>6.2270000000000003</v>
      </c>
      <c r="D875">
        <v>10.423</v>
      </c>
      <c r="E875">
        <v>0.94799999999999995</v>
      </c>
      <c r="F875">
        <v>67.5</v>
      </c>
      <c r="G875">
        <v>0.72699999999999998</v>
      </c>
      <c r="H875">
        <v>-4.5999999999999999E-2</v>
      </c>
      <c r="I875">
        <v>0.83199999999999996</v>
      </c>
      <c r="J875">
        <v>0.66800000000000004</v>
      </c>
      <c r="K875">
        <v>0.192</v>
      </c>
    </row>
    <row r="876" spans="1:11" x14ac:dyDescent="0.35">
      <c r="A876" t="s">
        <v>73</v>
      </c>
      <c r="B876">
        <v>2022</v>
      </c>
      <c r="C876">
        <v>5.8609999999999998</v>
      </c>
      <c r="D876">
        <v>10.47</v>
      </c>
      <c r="E876">
        <v>0.93700000000000006</v>
      </c>
      <c r="F876">
        <v>67.650000000000006</v>
      </c>
      <c r="G876">
        <v>0.77600000000000002</v>
      </c>
      <c r="H876">
        <v>-8.9999999999999993E-3</v>
      </c>
      <c r="I876">
        <v>0.84799999999999998</v>
      </c>
      <c r="J876">
        <v>0.628</v>
      </c>
      <c r="K876">
        <v>0.25</v>
      </c>
    </row>
    <row r="877" spans="1:11" x14ac:dyDescent="0.35">
      <c r="A877" t="s">
        <v>73</v>
      </c>
      <c r="B877">
        <v>2023</v>
      </c>
      <c r="C877">
        <v>5.9649999999999999</v>
      </c>
      <c r="D877">
        <v>10.473000000000001</v>
      </c>
      <c r="E877">
        <v>0.95399999999999996</v>
      </c>
      <c r="F877">
        <v>67.8</v>
      </c>
      <c r="G877">
        <v>0.755</v>
      </c>
      <c r="H877">
        <v>-2E-3</v>
      </c>
      <c r="I877">
        <v>0.84699999999999998</v>
      </c>
      <c r="J877">
        <v>0.67300000000000004</v>
      </c>
      <c r="K877">
        <v>0.189</v>
      </c>
    </row>
    <row r="878" spans="1:11" x14ac:dyDescent="0.35">
      <c r="A878" t="s">
        <v>74</v>
      </c>
      <c r="B878">
        <v>2008</v>
      </c>
      <c r="C878">
        <v>6.8879999999999999</v>
      </c>
      <c r="D878">
        <v>10.878</v>
      </c>
      <c r="E878">
        <v>0.97699999999999998</v>
      </c>
      <c r="F878">
        <v>71.2</v>
      </c>
      <c r="G878">
        <v>0.88500000000000001</v>
      </c>
      <c r="H878">
        <v>0.26500000000000001</v>
      </c>
      <c r="I878">
        <v>0.70799999999999996</v>
      </c>
      <c r="J878">
        <v>0.85099999999999998</v>
      </c>
      <c r="K878">
        <v>0.153</v>
      </c>
    </row>
    <row r="879" spans="1:11" x14ac:dyDescent="0.35">
      <c r="A879" t="s">
        <v>74</v>
      </c>
      <c r="B879">
        <v>2012</v>
      </c>
      <c r="C879">
        <v>7.5910000000000002</v>
      </c>
      <c r="D879">
        <v>10.788</v>
      </c>
      <c r="E879">
        <v>0.97899999999999998</v>
      </c>
      <c r="F879">
        <v>71.599999999999994</v>
      </c>
      <c r="G879">
        <v>0.90500000000000003</v>
      </c>
      <c r="H879">
        <v>0.23499999999999999</v>
      </c>
      <c r="I879">
        <v>0.75900000000000001</v>
      </c>
      <c r="J879">
        <v>0.81699999999999995</v>
      </c>
      <c r="K879">
        <v>0.157</v>
      </c>
    </row>
    <row r="880" spans="1:11" x14ac:dyDescent="0.35">
      <c r="A880" t="s">
        <v>74</v>
      </c>
      <c r="B880">
        <v>2013</v>
      </c>
      <c r="C880">
        <v>7.5010000000000003</v>
      </c>
      <c r="D880">
        <v>10.823</v>
      </c>
      <c r="E880">
        <v>0.96699999999999997</v>
      </c>
      <c r="F880">
        <v>71.7</v>
      </c>
      <c r="G880">
        <v>0.92300000000000004</v>
      </c>
      <c r="H880">
        <v>0.29899999999999999</v>
      </c>
      <c r="I880">
        <v>0.71299999999999997</v>
      </c>
      <c r="J880">
        <v>0.80200000000000005</v>
      </c>
      <c r="K880">
        <v>0.156</v>
      </c>
    </row>
    <row r="881" spans="1:11" x14ac:dyDescent="0.35">
      <c r="A881" t="s">
        <v>74</v>
      </c>
      <c r="B881">
        <v>2015</v>
      </c>
      <c r="C881">
        <v>7.4980000000000002</v>
      </c>
      <c r="D881">
        <v>10.862</v>
      </c>
      <c r="E881">
        <v>0.98</v>
      </c>
      <c r="F881">
        <v>71.900000000000006</v>
      </c>
      <c r="G881">
        <v>0.94</v>
      </c>
      <c r="H881">
        <v>0.29399999999999998</v>
      </c>
      <c r="I881">
        <v>0.63900000000000001</v>
      </c>
      <c r="J881">
        <v>0.79400000000000004</v>
      </c>
      <c r="K881">
        <v>0.18</v>
      </c>
    </row>
    <row r="882" spans="1:11" x14ac:dyDescent="0.35">
      <c r="A882" t="s">
        <v>74</v>
      </c>
      <c r="B882">
        <v>2016</v>
      </c>
      <c r="C882">
        <v>7.51</v>
      </c>
      <c r="D882">
        <v>10.909000000000001</v>
      </c>
      <c r="E882">
        <v>0.98499999999999999</v>
      </c>
      <c r="F882">
        <v>71.924999999999997</v>
      </c>
      <c r="G882">
        <v>0.95199999999999996</v>
      </c>
      <c r="H882">
        <v>0.27400000000000002</v>
      </c>
      <c r="I882">
        <v>0.71899999999999997</v>
      </c>
      <c r="J882">
        <v>0.80800000000000005</v>
      </c>
      <c r="K882">
        <v>0.158</v>
      </c>
    </row>
    <row r="883" spans="1:11" x14ac:dyDescent="0.35">
      <c r="A883" t="s">
        <v>74</v>
      </c>
      <c r="B883">
        <v>2017</v>
      </c>
      <c r="C883">
        <v>7.476</v>
      </c>
      <c r="D883">
        <v>10.927</v>
      </c>
      <c r="E883">
        <v>0.96699999999999997</v>
      </c>
      <c r="F883">
        <v>71.95</v>
      </c>
      <c r="G883">
        <v>0.93899999999999995</v>
      </c>
      <c r="H883">
        <v>0.24</v>
      </c>
      <c r="I883">
        <v>0.72699999999999998</v>
      </c>
      <c r="J883">
        <v>0.82299999999999995</v>
      </c>
      <c r="K883">
        <v>0.14799999999999999</v>
      </c>
    </row>
    <row r="884" spans="1:11" x14ac:dyDescent="0.35">
      <c r="A884" t="s">
        <v>74</v>
      </c>
      <c r="B884">
        <v>2019</v>
      </c>
      <c r="C884">
        <v>7.5330000000000004</v>
      </c>
      <c r="D884">
        <v>10.943</v>
      </c>
      <c r="E884">
        <v>0.98199999999999998</v>
      </c>
      <c r="F884">
        <v>72</v>
      </c>
      <c r="G884">
        <v>0.95899999999999996</v>
      </c>
      <c r="I884">
        <v>0.69899999999999995</v>
      </c>
      <c r="J884">
        <v>0.78700000000000003</v>
      </c>
      <c r="K884">
        <v>0.17799999999999999</v>
      </c>
    </row>
    <row r="885" spans="1:11" x14ac:dyDescent="0.35">
      <c r="A885" t="s">
        <v>74</v>
      </c>
      <c r="B885">
        <v>2020</v>
      </c>
      <c r="C885">
        <v>7.5750000000000002</v>
      </c>
      <c r="D885">
        <v>10.852</v>
      </c>
      <c r="E885">
        <v>0.98299999999999998</v>
      </c>
      <c r="F885">
        <v>72.025000000000006</v>
      </c>
      <c r="G885">
        <v>0.94899999999999995</v>
      </c>
      <c r="H885">
        <v>0.152</v>
      </c>
      <c r="I885">
        <v>0.64400000000000002</v>
      </c>
      <c r="J885">
        <v>0.80800000000000005</v>
      </c>
      <c r="K885">
        <v>0.17199999999999999</v>
      </c>
    </row>
    <row r="886" spans="1:11" x14ac:dyDescent="0.35">
      <c r="A886" t="s">
        <v>74</v>
      </c>
      <c r="B886">
        <v>2021</v>
      </c>
      <c r="C886">
        <v>7.5650000000000004</v>
      </c>
      <c r="D886">
        <v>10.878</v>
      </c>
      <c r="E886">
        <v>0.98</v>
      </c>
      <c r="F886">
        <v>72.05</v>
      </c>
      <c r="G886">
        <v>0.92300000000000004</v>
      </c>
      <c r="H886">
        <v>0.25700000000000001</v>
      </c>
      <c r="I886">
        <v>0.66400000000000003</v>
      </c>
      <c r="J886">
        <v>0.80600000000000005</v>
      </c>
      <c r="K886">
        <v>0.159</v>
      </c>
    </row>
    <row r="887" spans="1:11" x14ac:dyDescent="0.35">
      <c r="A887" t="s">
        <v>74</v>
      </c>
      <c r="B887">
        <v>2022</v>
      </c>
      <c r="C887">
        <v>7.4489999999999998</v>
      </c>
      <c r="D887">
        <v>10.916</v>
      </c>
      <c r="E887">
        <v>0.98499999999999999</v>
      </c>
      <c r="F887">
        <v>72.075000000000003</v>
      </c>
      <c r="G887">
        <v>0.93600000000000005</v>
      </c>
      <c r="H887">
        <v>0.222</v>
      </c>
      <c r="I887">
        <v>0.69199999999999995</v>
      </c>
      <c r="J887">
        <v>0.76800000000000002</v>
      </c>
      <c r="K887">
        <v>0.17799999999999999</v>
      </c>
    </row>
    <row r="888" spans="1:11" x14ac:dyDescent="0.35">
      <c r="A888" t="s">
        <v>74</v>
      </c>
      <c r="B888">
        <v>2023</v>
      </c>
      <c r="C888">
        <v>7.5620000000000003</v>
      </c>
      <c r="D888">
        <v>10.933999999999999</v>
      </c>
      <c r="E888">
        <v>0.97899999999999998</v>
      </c>
      <c r="F888">
        <v>72.099999999999994</v>
      </c>
      <c r="G888">
        <v>0.91800000000000004</v>
      </c>
      <c r="H888">
        <v>0.29899999999999999</v>
      </c>
      <c r="I888">
        <v>0.69699999999999995</v>
      </c>
      <c r="J888">
        <v>0.79300000000000004</v>
      </c>
      <c r="K888">
        <v>0.185</v>
      </c>
    </row>
    <row r="889" spans="1:11" x14ac:dyDescent="0.35">
      <c r="A889" t="s">
        <v>75</v>
      </c>
      <c r="B889">
        <v>2006</v>
      </c>
      <c r="C889">
        <v>5.3479999999999999</v>
      </c>
      <c r="D889">
        <v>8.141</v>
      </c>
      <c r="E889">
        <v>0.70699999999999996</v>
      </c>
      <c r="F889">
        <v>55.86</v>
      </c>
      <c r="G889">
        <v>0.77400000000000002</v>
      </c>
      <c r="I889">
        <v>0.85499999999999998</v>
      </c>
      <c r="J889">
        <v>0.57599999999999996</v>
      </c>
      <c r="K889">
        <v>0.19900000000000001</v>
      </c>
    </row>
    <row r="890" spans="1:11" x14ac:dyDescent="0.35">
      <c r="A890" t="s">
        <v>75</v>
      </c>
      <c r="B890">
        <v>2007</v>
      </c>
      <c r="C890">
        <v>5.0270000000000001</v>
      </c>
      <c r="D890">
        <v>8.1999999999999993</v>
      </c>
      <c r="E890">
        <v>0.56899999999999995</v>
      </c>
      <c r="F890">
        <v>56.22</v>
      </c>
      <c r="G890">
        <v>0.72899999999999998</v>
      </c>
      <c r="H890">
        <v>-5.6000000000000001E-2</v>
      </c>
      <c r="I890">
        <v>0.86199999999999999</v>
      </c>
      <c r="J890">
        <v>0.54100000000000004</v>
      </c>
      <c r="K890">
        <v>0.253</v>
      </c>
    </row>
    <row r="891" spans="1:11" x14ac:dyDescent="0.35">
      <c r="A891" t="s">
        <v>75</v>
      </c>
      <c r="B891">
        <v>2008</v>
      </c>
      <c r="C891">
        <v>5.1459999999999999</v>
      </c>
      <c r="D891">
        <v>8.2159999999999993</v>
      </c>
      <c r="E891">
        <v>0.68400000000000005</v>
      </c>
      <c r="F891">
        <v>56.58</v>
      </c>
      <c r="G891">
        <v>0.75600000000000001</v>
      </c>
      <c r="H891">
        <v>-7.6999999999999999E-2</v>
      </c>
      <c r="I891">
        <v>0.89100000000000001</v>
      </c>
      <c r="J891">
        <v>0.57299999999999995</v>
      </c>
      <c r="K891">
        <v>0.25900000000000001</v>
      </c>
    </row>
    <row r="892" spans="1:11" x14ac:dyDescent="0.35">
      <c r="A892" t="s">
        <v>75</v>
      </c>
      <c r="B892">
        <v>2009</v>
      </c>
      <c r="C892">
        <v>4.5220000000000002</v>
      </c>
      <c r="D892">
        <v>8.2780000000000005</v>
      </c>
      <c r="E892">
        <v>0.65300000000000002</v>
      </c>
      <c r="F892">
        <v>56.94</v>
      </c>
      <c r="G892">
        <v>0.67900000000000005</v>
      </c>
      <c r="H892">
        <v>-3.1E-2</v>
      </c>
      <c r="I892">
        <v>0.89500000000000002</v>
      </c>
      <c r="J892">
        <v>0.63900000000000001</v>
      </c>
      <c r="K892">
        <v>0.30099999999999999</v>
      </c>
    </row>
    <row r="893" spans="1:11" x14ac:dyDescent="0.35">
      <c r="A893" t="s">
        <v>75</v>
      </c>
      <c r="B893">
        <v>2010</v>
      </c>
      <c r="C893">
        <v>4.9889999999999999</v>
      </c>
      <c r="D893">
        <v>8.3460000000000001</v>
      </c>
      <c r="E893">
        <v>0.60499999999999998</v>
      </c>
      <c r="F893">
        <v>57.3</v>
      </c>
      <c r="G893">
        <v>0.78300000000000003</v>
      </c>
      <c r="H893">
        <v>5.2999999999999999E-2</v>
      </c>
      <c r="I893">
        <v>0.86299999999999999</v>
      </c>
      <c r="J893">
        <v>0.57899999999999996</v>
      </c>
      <c r="K893">
        <v>0.26700000000000002</v>
      </c>
    </row>
    <row r="894" spans="1:11" x14ac:dyDescent="0.35">
      <c r="A894" t="s">
        <v>75</v>
      </c>
      <c r="B894">
        <v>2011</v>
      </c>
      <c r="C894">
        <v>4.6349999999999998</v>
      </c>
      <c r="D894">
        <v>8.3829999999999991</v>
      </c>
      <c r="E894">
        <v>0.55300000000000005</v>
      </c>
      <c r="F894">
        <v>57.66</v>
      </c>
      <c r="G894">
        <v>0.83799999999999997</v>
      </c>
      <c r="H894">
        <v>-4.2999999999999997E-2</v>
      </c>
      <c r="I894">
        <v>0.90800000000000003</v>
      </c>
      <c r="J894">
        <v>0.48</v>
      </c>
      <c r="K894">
        <v>0.23200000000000001</v>
      </c>
    </row>
    <row r="895" spans="1:11" x14ac:dyDescent="0.35">
      <c r="A895" t="s">
        <v>75</v>
      </c>
      <c r="B895">
        <v>2012</v>
      </c>
      <c r="C895">
        <v>4.72</v>
      </c>
      <c r="D895">
        <v>8.423</v>
      </c>
      <c r="E895">
        <v>0.51100000000000001</v>
      </c>
      <c r="F895">
        <v>58.02</v>
      </c>
      <c r="G895">
        <v>0.60899999999999999</v>
      </c>
      <c r="H895">
        <v>6.2E-2</v>
      </c>
      <c r="I895">
        <v>0.83</v>
      </c>
      <c r="J895">
        <v>0.54400000000000004</v>
      </c>
      <c r="K895">
        <v>0.29499999999999998</v>
      </c>
    </row>
    <row r="896" spans="1:11" x14ac:dyDescent="0.35">
      <c r="A896" t="s">
        <v>75</v>
      </c>
      <c r="B896">
        <v>2013</v>
      </c>
      <c r="C896">
        <v>4.4279999999999999</v>
      </c>
      <c r="D896">
        <v>8.4719999999999995</v>
      </c>
      <c r="E896">
        <v>0.55300000000000005</v>
      </c>
      <c r="F896">
        <v>58.38</v>
      </c>
      <c r="G896">
        <v>0.74</v>
      </c>
      <c r="H896">
        <v>7.9000000000000001E-2</v>
      </c>
      <c r="I896">
        <v>0.83199999999999996</v>
      </c>
      <c r="J896">
        <v>0.60799999999999998</v>
      </c>
      <c r="K896">
        <v>0.33</v>
      </c>
    </row>
    <row r="897" spans="1:11" x14ac:dyDescent="0.35">
      <c r="A897" t="s">
        <v>75</v>
      </c>
      <c r="B897">
        <v>2014</v>
      </c>
      <c r="C897">
        <v>4.4240000000000004</v>
      </c>
      <c r="D897">
        <v>8.5310000000000006</v>
      </c>
      <c r="E897">
        <v>0.621</v>
      </c>
      <c r="F897">
        <v>58.74</v>
      </c>
      <c r="G897">
        <v>0.80900000000000005</v>
      </c>
      <c r="H897">
        <v>-3.1E-2</v>
      </c>
      <c r="I897">
        <v>0.83199999999999996</v>
      </c>
      <c r="J897">
        <v>0.65100000000000002</v>
      </c>
      <c r="K897">
        <v>0.28499999999999998</v>
      </c>
    </row>
    <row r="898" spans="1:11" x14ac:dyDescent="0.35">
      <c r="A898" t="s">
        <v>75</v>
      </c>
      <c r="B898">
        <v>2015</v>
      </c>
      <c r="C898">
        <v>4.3419999999999996</v>
      </c>
      <c r="D898">
        <v>8.5960000000000001</v>
      </c>
      <c r="E898">
        <v>0.61</v>
      </c>
      <c r="F898">
        <v>59.1</v>
      </c>
      <c r="G898">
        <v>0.77700000000000002</v>
      </c>
      <c r="H898">
        <v>-0.01</v>
      </c>
      <c r="I898">
        <v>0.77600000000000002</v>
      </c>
      <c r="J898">
        <v>0.65700000000000003</v>
      </c>
      <c r="K898">
        <v>0.32200000000000001</v>
      </c>
    </row>
    <row r="899" spans="1:11" x14ac:dyDescent="0.35">
      <c r="A899" t="s">
        <v>75</v>
      </c>
      <c r="B899">
        <v>2016</v>
      </c>
      <c r="C899">
        <v>4.1790000000000003</v>
      </c>
      <c r="D899">
        <v>8.6639999999999997</v>
      </c>
      <c r="E899">
        <v>0.61399999999999999</v>
      </c>
      <c r="F899">
        <v>59.4</v>
      </c>
      <c r="G899">
        <v>0.82</v>
      </c>
      <c r="H899">
        <v>4.1000000000000002E-2</v>
      </c>
      <c r="I899">
        <v>0.76500000000000001</v>
      </c>
      <c r="J899">
        <v>0.64600000000000002</v>
      </c>
      <c r="K899">
        <v>0.34599999999999997</v>
      </c>
    </row>
    <row r="900" spans="1:11" x14ac:dyDescent="0.35">
      <c r="A900" t="s">
        <v>75</v>
      </c>
      <c r="B900">
        <v>2017</v>
      </c>
      <c r="C900">
        <v>4.0460000000000003</v>
      </c>
      <c r="D900">
        <v>8.718</v>
      </c>
      <c r="E900">
        <v>0.60699999999999998</v>
      </c>
      <c r="F900">
        <v>59.7</v>
      </c>
      <c r="G900">
        <v>0.88600000000000001</v>
      </c>
      <c r="H900">
        <v>-4.5999999999999999E-2</v>
      </c>
      <c r="I900">
        <v>0.78100000000000003</v>
      </c>
      <c r="J900">
        <v>0.57899999999999996</v>
      </c>
      <c r="K900">
        <v>0.318</v>
      </c>
    </row>
    <row r="901" spans="1:11" x14ac:dyDescent="0.35">
      <c r="A901" t="s">
        <v>75</v>
      </c>
      <c r="B901">
        <v>2018</v>
      </c>
      <c r="C901">
        <v>3.8180000000000001</v>
      </c>
      <c r="D901">
        <v>8.77</v>
      </c>
      <c r="E901">
        <v>0.63800000000000001</v>
      </c>
      <c r="F901">
        <v>60</v>
      </c>
      <c r="G901">
        <v>0.89</v>
      </c>
      <c r="H901">
        <v>0.08</v>
      </c>
      <c r="I901">
        <v>0.80500000000000005</v>
      </c>
      <c r="J901">
        <v>0.59099999999999997</v>
      </c>
      <c r="K901">
        <v>0.35699999999999998</v>
      </c>
    </row>
    <row r="902" spans="1:11" x14ac:dyDescent="0.35">
      <c r="A902" t="s">
        <v>75</v>
      </c>
      <c r="B902">
        <v>2019</v>
      </c>
      <c r="C902">
        <v>3.2490000000000001</v>
      </c>
      <c r="D902">
        <v>8.7970000000000006</v>
      </c>
      <c r="E902">
        <v>0.56100000000000005</v>
      </c>
      <c r="F902">
        <v>60.3</v>
      </c>
      <c r="G902">
        <v>0.876</v>
      </c>
      <c r="H902">
        <v>0.108</v>
      </c>
      <c r="I902">
        <v>0.752</v>
      </c>
      <c r="J902">
        <v>0.56000000000000005</v>
      </c>
      <c r="K902">
        <v>0.46600000000000003</v>
      </c>
    </row>
    <row r="903" spans="1:11" x14ac:dyDescent="0.35">
      <c r="A903" t="s">
        <v>75</v>
      </c>
      <c r="B903">
        <v>2020</v>
      </c>
      <c r="C903">
        <v>4.2240000000000002</v>
      </c>
      <c r="D903">
        <v>8.7279999999999998</v>
      </c>
      <c r="E903">
        <v>0.61599999999999999</v>
      </c>
      <c r="F903">
        <v>60.6</v>
      </c>
      <c r="G903">
        <v>0.90600000000000003</v>
      </c>
      <c r="H903">
        <v>6.8000000000000005E-2</v>
      </c>
      <c r="I903">
        <v>0.78</v>
      </c>
      <c r="J903">
        <v>0.68600000000000005</v>
      </c>
      <c r="K903">
        <v>0.38300000000000001</v>
      </c>
    </row>
    <row r="904" spans="1:11" x14ac:dyDescent="0.35">
      <c r="A904" t="s">
        <v>75</v>
      </c>
      <c r="B904">
        <v>2021</v>
      </c>
      <c r="C904">
        <v>3.5579999999999998</v>
      </c>
      <c r="D904">
        <v>8.8059999999999992</v>
      </c>
      <c r="E904">
        <v>0.56999999999999995</v>
      </c>
      <c r="F904">
        <v>60.9</v>
      </c>
      <c r="G904">
        <v>0.86599999999999999</v>
      </c>
      <c r="H904">
        <v>5.1999999999999998E-2</v>
      </c>
      <c r="I904">
        <v>0.75700000000000001</v>
      </c>
      <c r="J904">
        <v>0.54700000000000004</v>
      </c>
      <c r="K904">
        <v>0.42899999999999999</v>
      </c>
    </row>
    <row r="905" spans="1:11" x14ac:dyDescent="0.35">
      <c r="A905" t="s">
        <v>75</v>
      </c>
      <c r="B905">
        <v>2022</v>
      </c>
      <c r="C905">
        <v>3.93</v>
      </c>
      <c r="D905">
        <v>8.8670000000000009</v>
      </c>
      <c r="E905">
        <v>0.60799999999999998</v>
      </c>
      <c r="F905">
        <v>61.2</v>
      </c>
      <c r="G905">
        <v>0.89300000000000002</v>
      </c>
      <c r="H905">
        <v>8.5000000000000006E-2</v>
      </c>
      <c r="I905">
        <v>0.77100000000000002</v>
      </c>
      <c r="J905">
        <v>0.59599999999999997</v>
      </c>
      <c r="K905">
        <v>0.432</v>
      </c>
    </row>
    <row r="906" spans="1:11" x14ac:dyDescent="0.35">
      <c r="A906" t="s">
        <v>75</v>
      </c>
      <c r="B906">
        <v>2023</v>
      </c>
      <c r="C906">
        <v>4.6760000000000002</v>
      </c>
      <c r="D906">
        <v>8.9190000000000005</v>
      </c>
      <c r="E906">
        <v>0.63300000000000001</v>
      </c>
      <c r="F906">
        <v>61.5</v>
      </c>
      <c r="G906">
        <v>0.9</v>
      </c>
      <c r="H906">
        <v>0.121</v>
      </c>
      <c r="I906">
        <v>0.77</v>
      </c>
      <c r="J906">
        <v>0.69899999999999995</v>
      </c>
      <c r="K906">
        <v>0.38900000000000001</v>
      </c>
    </row>
    <row r="907" spans="1:11" x14ac:dyDescent="0.35">
      <c r="A907" t="s">
        <v>76</v>
      </c>
      <c r="B907">
        <v>2006</v>
      </c>
      <c r="C907">
        <v>4.9470000000000001</v>
      </c>
      <c r="D907">
        <v>8.8390000000000004</v>
      </c>
      <c r="E907">
        <v>0.77100000000000002</v>
      </c>
      <c r="F907">
        <v>60.32</v>
      </c>
      <c r="G907">
        <v>0.71299999999999997</v>
      </c>
      <c r="H907">
        <v>0.34300000000000003</v>
      </c>
      <c r="I907">
        <v>0.91500000000000004</v>
      </c>
      <c r="J907">
        <v>0.71499999999999997</v>
      </c>
      <c r="K907">
        <v>0.26600000000000001</v>
      </c>
    </row>
    <row r="908" spans="1:11" x14ac:dyDescent="0.35">
      <c r="A908" t="s">
        <v>76</v>
      </c>
      <c r="B908">
        <v>2007</v>
      </c>
      <c r="C908">
        <v>5.101</v>
      </c>
      <c r="D908">
        <v>8.8879999999999999</v>
      </c>
      <c r="E908">
        <v>0.70399999999999996</v>
      </c>
      <c r="F908">
        <v>60.54</v>
      </c>
      <c r="G908">
        <v>0.60299999999999998</v>
      </c>
      <c r="H908">
        <v>0.307</v>
      </c>
      <c r="I908">
        <v>0.96</v>
      </c>
      <c r="J908">
        <v>0.69599999999999995</v>
      </c>
      <c r="K908">
        <v>0.24199999999999999</v>
      </c>
    </row>
    <row r="909" spans="1:11" x14ac:dyDescent="0.35">
      <c r="A909" t="s">
        <v>76</v>
      </c>
      <c r="B909">
        <v>2008</v>
      </c>
      <c r="C909">
        <v>4.8150000000000004</v>
      </c>
      <c r="D909">
        <v>8.9329999999999998</v>
      </c>
      <c r="E909">
        <v>0.67500000000000004</v>
      </c>
      <c r="F909">
        <v>60.76</v>
      </c>
      <c r="G909">
        <v>0.59599999999999997</v>
      </c>
      <c r="H909">
        <v>0.16</v>
      </c>
      <c r="I909">
        <v>0.96799999999999997</v>
      </c>
      <c r="J909">
        <v>0.67500000000000004</v>
      </c>
      <c r="K909">
        <v>0.23899999999999999</v>
      </c>
    </row>
    <row r="910" spans="1:11" x14ac:dyDescent="0.35">
      <c r="A910" t="s">
        <v>76</v>
      </c>
      <c r="B910">
        <v>2009</v>
      </c>
      <c r="C910">
        <v>5.4720000000000004</v>
      </c>
      <c r="D910">
        <v>8.9659999999999993</v>
      </c>
      <c r="E910">
        <v>0.77900000000000003</v>
      </c>
      <c r="F910">
        <v>60.98</v>
      </c>
      <c r="G910">
        <v>0.78400000000000003</v>
      </c>
      <c r="H910">
        <v>0.186</v>
      </c>
      <c r="I910">
        <v>0.91100000000000003</v>
      </c>
      <c r="J910">
        <v>0.76800000000000002</v>
      </c>
      <c r="K910">
        <v>0.193</v>
      </c>
    </row>
    <row r="911" spans="1:11" x14ac:dyDescent="0.35">
      <c r="A911" t="s">
        <v>76</v>
      </c>
      <c r="B911">
        <v>2010</v>
      </c>
      <c r="C911">
        <v>5.4569999999999999</v>
      </c>
      <c r="D911">
        <v>9.0129999999999999</v>
      </c>
      <c r="E911">
        <v>0.81599999999999995</v>
      </c>
      <c r="F911">
        <v>61.2</v>
      </c>
      <c r="G911">
        <v>0.7</v>
      </c>
      <c r="H911">
        <v>0.443</v>
      </c>
      <c r="I911">
        <v>0.95399999999999996</v>
      </c>
      <c r="J911">
        <v>0.71699999999999997</v>
      </c>
      <c r="K911">
        <v>0.218</v>
      </c>
    </row>
    <row r="912" spans="1:11" x14ac:dyDescent="0.35">
      <c r="A912" t="s">
        <v>76</v>
      </c>
      <c r="B912">
        <v>2011</v>
      </c>
      <c r="C912">
        <v>5.173</v>
      </c>
      <c r="D912">
        <v>9.0609999999999999</v>
      </c>
      <c r="E912">
        <v>0.82499999999999996</v>
      </c>
      <c r="F912">
        <v>61.42</v>
      </c>
      <c r="G912">
        <v>0.878</v>
      </c>
      <c r="H912">
        <v>0.433</v>
      </c>
      <c r="I912">
        <v>0.96199999999999997</v>
      </c>
      <c r="J912">
        <v>0.748</v>
      </c>
      <c r="K912">
        <v>0.27300000000000002</v>
      </c>
    </row>
    <row r="913" spans="1:11" x14ac:dyDescent="0.35">
      <c r="A913" t="s">
        <v>76</v>
      </c>
      <c r="B913">
        <v>2012</v>
      </c>
      <c r="C913">
        <v>5.3680000000000003</v>
      </c>
      <c r="D913">
        <v>9.1069999999999993</v>
      </c>
      <c r="E913">
        <v>0.83399999999999996</v>
      </c>
      <c r="F913">
        <v>61.64</v>
      </c>
      <c r="G913">
        <v>0.77</v>
      </c>
      <c r="H913">
        <v>0.34899999999999998</v>
      </c>
      <c r="I913">
        <v>0.96199999999999997</v>
      </c>
      <c r="J913">
        <v>0.76400000000000001</v>
      </c>
      <c r="K913">
        <v>0.22900000000000001</v>
      </c>
    </row>
    <row r="914" spans="1:11" x14ac:dyDescent="0.35">
      <c r="A914" t="s">
        <v>76</v>
      </c>
      <c r="B914">
        <v>2013</v>
      </c>
      <c r="C914">
        <v>5.2919999999999998</v>
      </c>
      <c r="D914">
        <v>9.1489999999999991</v>
      </c>
      <c r="E914">
        <v>0.79400000000000004</v>
      </c>
      <c r="F914">
        <v>61.86</v>
      </c>
      <c r="G914">
        <v>0.78100000000000003</v>
      </c>
      <c r="H914">
        <v>0.371</v>
      </c>
      <c r="I914">
        <v>0.97299999999999998</v>
      </c>
      <c r="J914">
        <v>0.77700000000000002</v>
      </c>
      <c r="K914">
        <v>0.249</v>
      </c>
    </row>
    <row r="915" spans="1:11" x14ac:dyDescent="0.35">
      <c r="A915" t="s">
        <v>76</v>
      </c>
      <c r="B915">
        <v>2014</v>
      </c>
      <c r="C915">
        <v>5.5970000000000004</v>
      </c>
      <c r="D915">
        <v>9.1859999999999999</v>
      </c>
      <c r="E915">
        <v>0.90500000000000003</v>
      </c>
      <c r="F915">
        <v>62.08</v>
      </c>
      <c r="G915">
        <v>0.71899999999999997</v>
      </c>
      <c r="H915">
        <v>0.40300000000000002</v>
      </c>
      <c r="I915">
        <v>0.97</v>
      </c>
      <c r="J915">
        <v>0.75700000000000001</v>
      </c>
      <c r="K915">
        <v>0.24199999999999999</v>
      </c>
    </row>
    <row r="916" spans="1:11" x14ac:dyDescent="0.35">
      <c r="A916" t="s">
        <v>76</v>
      </c>
      <c r="B916">
        <v>2015</v>
      </c>
      <c r="C916">
        <v>5.0430000000000001</v>
      </c>
      <c r="D916">
        <v>9.2219999999999995</v>
      </c>
      <c r="E916">
        <v>0.80900000000000005</v>
      </c>
      <c r="F916">
        <v>62.3</v>
      </c>
      <c r="G916">
        <v>0.77900000000000003</v>
      </c>
      <c r="H916">
        <v>0.46600000000000003</v>
      </c>
      <c r="I916">
        <v>0.94599999999999995</v>
      </c>
      <c r="J916">
        <v>0.79600000000000004</v>
      </c>
      <c r="K916">
        <v>0.27400000000000002</v>
      </c>
    </row>
    <row r="917" spans="1:11" x14ac:dyDescent="0.35">
      <c r="A917" t="s">
        <v>76</v>
      </c>
      <c r="B917">
        <v>2016</v>
      </c>
      <c r="C917">
        <v>5.1360000000000001</v>
      </c>
      <c r="D917">
        <v>9.2609999999999992</v>
      </c>
      <c r="E917">
        <v>0.79200000000000004</v>
      </c>
      <c r="F917">
        <v>62.424999999999997</v>
      </c>
      <c r="G917">
        <v>0.83</v>
      </c>
      <c r="H917">
        <v>0.49399999999999999</v>
      </c>
      <c r="I917">
        <v>0.89</v>
      </c>
      <c r="J917">
        <v>0.748</v>
      </c>
      <c r="K917">
        <v>0.34200000000000003</v>
      </c>
    </row>
    <row r="918" spans="1:11" x14ac:dyDescent="0.35">
      <c r="A918" t="s">
        <v>76</v>
      </c>
      <c r="B918">
        <v>2017</v>
      </c>
      <c r="C918">
        <v>5.0979999999999999</v>
      </c>
      <c r="D918">
        <v>9.3000000000000007</v>
      </c>
      <c r="E918">
        <v>0.79600000000000004</v>
      </c>
      <c r="F918">
        <v>62.55</v>
      </c>
      <c r="G918">
        <v>0.86499999999999999</v>
      </c>
      <c r="H918">
        <v>0.48199999999999998</v>
      </c>
      <c r="I918">
        <v>0.9</v>
      </c>
      <c r="J918">
        <v>0.78100000000000003</v>
      </c>
      <c r="K918">
        <v>0.31900000000000001</v>
      </c>
    </row>
    <row r="919" spans="1:11" x14ac:dyDescent="0.35">
      <c r="A919" t="s">
        <v>76</v>
      </c>
      <c r="B919">
        <v>2018</v>
      </c>
      <c r="C919">
        <v>5.34</v>
      </c>
      <c r="D919">
        <v>9.3409999999999993</v>
      </c>
      <c r="E919">
        <v>0.80900000000000005</v>
      </c>
      <c r="F919">
        <v>62.674999999999997</v>
      </c>
      <c r="G919">
        <v>0.879</v>
      </c>
      <c r="H919">
        <v>0.50600000000000001</v>
      </c>
      <c r="I919">
        <v>0.86799999999999999</v>
      </c>
      <c r="J919">
        <v>0.79600000000000004</v>
      </c>
      <c r="K919">
        <v>0.29599999999999999</v>
      </c>
    </row>
    <row r="920" spans="1:11" x14ac:dyDescent="0.35">
      <c r="A920" t="s">
        <v>76</v>
      </c>
      <c r="B920">
        <v>2019</v>
      </c>
      <c r="C920">
        <v>5.3470000000000004</v>
      </c>
      <c r="D920">
        <v>9.3810000000000002</v>
      </c>
      <c r="E920">
        <v>0.80200000000000005</v>
      </c>
      <c r="F920">
        <v>62.8</v>
      </c>
      <c r="G920">
        <v>0.86599999999999999</v>
      </c>
      <c r="H920">
        <v>0.54900000000000004</v>
      </c>
      <c r="I920">
        <v>0.86099999999999999</v>
      </c>
      <c r="J920">
        <v>0.8</v>
      </c>
      <c r="K920">
        <v>0.30199999999999999</v>
      </c>
    </row>
    <row r="921" spans="1:11" x14ac:dyDescent="0.35">
      <c r="A921" t="s">
        <v>76</v>
      </c>
      <c r="B921">
        <v>2020</v>
      </c>
      <c r="C921">
        <v>4.8280000000000003</v>
      </c>
      <c r="D921">
        <v>9.3510000000000009</v>
      </c>
      <c r="E921">
        <v>0.751</v>
      </c>
      <c r="F921">
        <v>62.924999999999997</v>
      </c>
      <c r="G921">
        <v>0.85299999999999998</v>
      </c>
      <c r="H921">
        <v>0.52900000000000003</v>
      </c>
      <c r="I921">
        <v>0.91400000000000003</v>
      </c>
      <c r="J921">
        <v>0.74199999999999999</v>
      </c>
      <c r="K921">
        <v>0.35099999999999998</v>
      </c>
    </row>
    <row r="922" spans="1:11" x14ac:dyDescent="0.35">
      <c r="A922" t="s">
        <v>76</v>
      </c>
      <c r="B922">
        <v>2021</v>
      </c>
      <c r="C922">
        <v>5.4329999999999998</v>
      </c>
      <c r="D922">
        <v>9.3810000000000002</v>
      </c>
      <c r="E922">
        <v>0.81699999999999995</v>
      </c>
      <c r="F922">
        <v>63.05</v>
      </c>
      <c r="G922">
        <v>0.88500000000000001</v>
      </c>
      <c r="H922">
        <v>0.54</v>
      </c>
      <c r="I922">
        <v>0.84499999999999997</v>
      </c>
      <c r="J922">
        <v>0.79900000000000004</v>
      </c>
      <c r="K922">
        <v>0.27300000000000002</v>
      </c>
    </row>
    <row r="923" spans="1:11" x14ac:dyDescent="0.35">
      <c r="A923" t="s">
        <v>76</v>
      </c>
      <c r="B923">
        <v>2022</v>
      </c>
      <c r="C923">
        <v>5.585</v>
      </c>
      <c r="D923">
        <v>9.4260000000000002</v>
      </c>
      <c r="E923">
        <v>0.83399999999999996</v>
      </c>
      <c r="F923">
        <v>63.174999999999997</v>
      </c>
      <c r="G923">
        <v>0.90300000000000002</v>
      </c>
      <c r="H923">
        <v>0.51600000000000001</v>
      </c>
      <c r="I923">
        <v>0.86199999999999999</v>
      </c>
      <c r="J923">
        <v>0.81799999999999995</v>
      </c>
      <c r="K923">
        <v>0.26900000000000002</v>
      </c>
    </row>
    <row r="924" spans="1:11" x14ac:dyDescent="0.35">
      <c r="A924" t="s">
        <v>76</v>
      </c>
      <c r="B924">
        <v>2023</v>
      </c>
      <c r="C924">
        <v>5.6950000000000003</v>
      </c>
      <c r="D924">
        <v>9.4659999999999993</v>
      </c>
      <c r="E924">
        <v>0.78100000000000003</v>
      </c>
      <c r="F924">
        <v>63.3</v>
      </c>
      <c r="G924">
        <v>0.9</v>
      </c>
      <c r="H924">
        <v>0.59</v>
      </c>
      <c r="I924">
        <v>0.86599999999999999</v>
      </c>
      <c r="J924">
        <v>0.81399999999999995</v>
      </c>
      <c r="K924">
        <v>0.28899999999999998</v>
      </c>
    </row>
    <row r="925" spans="1:11" x14ac:dyDescent="0.35">
      <c r="A925" t="s">
        <v>77</v>
      </c>
      <c r="B925">
        <v>2005</v>
      </c>
      <c r="C925">
        <v>5.3079999999999998</v>
      </c>
      <c r="D925">
        <v>9.4979999999999993</v>
      </c>
      <c r="E925">
        <v>0.76600000000000001</v>
      </c>
      <c r="F925">
        <v>64.3</v>
      </c>
      <c r="G925">
        <v>0.65100000000000002</v>
      </c>
      <c r="I925">
        <v>0.63600000000000001</v>
      </c>
      <c r="J925">
        <v>0.51500000000000001</v>
      </c>
      <c r="K925">
        <v>0.45600000000000002</v>
      </c>
    </row>
    <row r="926" spans="1:11" x14ac:dyDescent="0.35">
      <c r="A926" t="s">
        <v>77</v>
      </c>
      <c r="B926">
        <v>2007</v>
      </c>
      <c r="C926">
        <v>5.3360000000000003</v>
      </c>
      <c r="D926">
        <v>9.5950000000000006</v>
      </c>
      <c r="E926">
        <v>0.71799999999999997</v>
      </c>
      <c r="F926">
        <v>64.58</v>
      </c>
      <c r="G926">
        <v>0.53300000000000003</v>
      </c>
      <c r="H926">
        <v>4.2999999999999997E-2</v>
      </c>
      <c r="I926">
        <v>0.872</v>
      </c>
      <c r="J926">
        <v>0.55300000000000005</v>
      </c>
      <c r="K926">
        <v>0.36099999999999999</v>
      </c>
    </row>
    <row r="927" spans="1:11" x14ac:dyDescent="0.35">
      <c r="A927" t="s">
        <v>77</v>
      </c>
      <c r="B927">
        <v>2008</v>
      </c>
      <c r="C927">
        <v>5.1289999999999996</v>
      </c>
      <c r="D927">
        <v>9.5839999999999996</v>
      </c>
      <c r="E927">
        <v>0.63300000000000001</v>
      </c>
      <c r="F927">
        <v>64.72</v>
      </c>
      <c r="G927">
        <v>0.60099999999999998</v>
      </c>
      <c r="H927">
        <v>0.04</v>
      </c>
      <c r="I927">
        <v>0.86799999999999999</v>
      </c>
      <c r="J927">
        <v>0.54100000000000004</v>
      </c>
      <c r="K927">
        <v>0.34499999999999997</v>
      </c>
    </row>
    <row r="928" spans="1:11" x14ac:dyDescent="0.35">
      <c r="A928" t="s">
        <v>77</v>
      </c>
      <c r="B928">
        <v>2011</v>
      </c>
      <c r="C928">
        <v>4.7679999999999998</v>
      </c>
      <c r="D928">
        <v>9.6359999999999992</v>
      </c>
      <c r="E928">
        <v>0.58199999999999996</v>
      </c>
      <c r="F928">
        <v>65.14</v>
      </c>
      <c r="G928">
        <v>0.79800000000000004</v>
      </c>
      <c r="H928">
        <v>0.188</v>
      </c>
      <c r="I928">
        <v>0.66500000000000004</v>
      </c>
      <c r="J928">
        <v>0.51300000000000001</v>
      </c>
      <c r="K928">
        <v>0.35899999999999999</v>
      </c>
    </row>
    <row r="929" spans="1:11" x14ac:dyDescent="0.35">
      <c r="A929" t="s">
        <v>77</v>
      </c>
      <c r="B929">
        <v>2012</v>
      </c>
      <c r="C929">
        <v>4.609</v>
      </c>
      <c r="D929">
        <v>9.5850000000000009</v>
      </c>
      <c r="E929">
        <v>0.6</v>
      </c>
      <c r="F929">
        <v>65.28</v>
      </c>
      <c r="G929">
        <v>0.76400000000000001</v>
      </c>
      <c r="I929">
        <v>0.67800000000000005</v>
      </c>
      <c r="J929">
        <v>0.52900000000000003</v>
      </c>
      <c r="K929">
        <v>0.52500000000000002</v>
      </c>
    </row>
    <row r="930" spans="1:11" x14ac:dyDescent="0.35">
      <c r="A930" t="s">
        <v>77</v>
      </c>
      <c r="B930">
        <v>2013</v>
      </c>
      <c r="C930">
        <v>5.14</v>
      </c>
      <c r="D930">
        <v>9.5549999999999997</v>
      </c>
      <c r="E930">
        <v>0.66400000000000003</v>
      </c>
      <c r="F930">
        <v>65.42</v>
      </c>
      <c r="G930">
        <v>0.73</v>
      </c>
      <c r="H930">
        <v>0.20200000000000001</v>
      </c>
      <c r="I930">
        <v>0.68500000000000005</v>
      </c>
      <c r="J930">
        <v>0.57499999999999996</v>
      </c>
      <c r="K930">
        <v>0.55200000000000005</v>
      </c>
    </row>
    <row r="931" spans="1:11" x14ac:dyDescent="0.35">
      <c r="A931" t="s">
        <v>77</v>
      </c>
      <c r="B931">
        <v>2014</v>
      </c>
      <c r="C931">
        <v>4.6820000000000004</v>
      </c>
      <c r="D931">
        <v>9.5850000000000009</v>
      </c>
      <c r="E931">
        <v>0.64400000000000002</v>
      </c>
      <c r="F931">
        <v>65.56</v>
      </c>
      <c r="G931">
        <v>0.76700000000000002</v>
      </c>
      <c r="H931">
        <v>0.22700000000000001</v>
      </c>
      <c r="I931">
        <v>0.64</v>
      </c>
      <c r="J931">
        <v>0.55000000000000004</v>
      </c>
      <c r="K931">
        <v>0.51200000000000001</v>
      </c>
    </row>
    <row r="932" spans="1:11" x14ac:dyDescent="0.35">
      <c r="A932" t="s">
        <v>77</v>
      </c>
      <c r="B932">
        <v>2015</v>
      </c>
      <c r="C932">
        <v>4.75</v>
      </c>
      <c r="D932">
        <v>9.548</v>
      </c>
      <c r="E932">
        <v>0.57199999999999995</v>
      </c>
      <c r="F932">
        <v>65.7</v>
      </c>
      <c r="G932">
        <v>0.78</v>
      </c>
      <c r="H932">
        <v>0.16400000000000001</v>
      </c>
      <c r="I932">
        <v>0.69899999999999995</v>
      </c>
      <c r="J932">
        <v>0.54800000000000004</v>
      </c>
      <c r="K932">
        <v>0.52</v>
      </c>
    </row>
    <row r="933" spans="1:11" x14ac:dyDescent="0.35">
      <c r="A933" t="s">
        <v>77</v>
      </c>
      <c r="B933">
        <v>2016</v>
      </c>
      <c r="C933">
        <v>4.6529999999999996</v>
      </c>
      <c r="D933">
        <v>9.6140000000000008</v>
      </c>
      <c r="E933">
        <v>0.56599999999999995</v>
      </c>
      <c r="F933">
        <v>65.849999999999994</v>
      </c>
      <c r="G933">
        <v>0.77300000000000002</v>
      </c>
      <c r="H933">
        <v>0.17599999999999999</v>
      </c>
      <c r="I933">
        <v>0.71299999999999997</v>
      </c>
      <c r="J933">
        <v>0.59199999999999997</v>
      </c>
      <c r="K933">
        <v>0.52600000000000002</v>
      </c>
    </row>
    <row r="934" spans="1:11" x14ac:dyDescent="0.35">
      <c r="A934" t="s">
        <v>77</v>
      </c>
      <c r="B934">
        <v>2017</v>
      </c>
      <c r="C934">
        <v>4.7169999999999996</v>
      </c>
      <c r="D934">
        <v>9.6270000000000007</v>
      </c>
      <c r="E934">
        <v>0.71399999999999997</v>
      </c>
      <c r="F934">
        <v>66</v>
      </c>
      <c r="G934">
        <v>0.73099999999999998</v>
      </c>
      <c r="H934">
        <v>0.21</v>
      </c>
      <c r="I934">
        <v>0.71499999999999997</v>
      </c>
      <c r="J934">
        <v>0.59</v>
      </c>
      <c r="K934">
        <v>0.439</v>
      </c>
    </row>
    <row r="935" spans="1:11" x14ac:dyDescent="0.35">
      <c r="A935" t="s">
        <v>77</v>
      </c>
      <c r="B935">
        <v>2018</v>
      </c>
      <c r="C935">
        <v>4.2779999999999996</v>
      </c>
      <c r="D935">
        <v>9.5909999999999993</v>
      </c>
      <c r="E935">
        <v>0.67400000000000004</v>
      </c>
      <c r="F935">
        <v>66.150000000000006</v>
      </c>
      <c r="G935">
        <v>0.60299999999999998</v>
      </c>
      <c r="H935">
        <v>7.2999999999999995E-2</v>
      </c>
      <c r="I935">
        <v>0.70299999999999996</v>
      </c>
      <c r="J935">
        <v>0.48199999999999998</v>
      </c>
      <c r="K935">
        <v>0.49299999999999999</v>
      </c>
    </row>
    <row r="936" spans="1:11" x14ac:dyDescent="0.35">
      <c r="A936" t="s">
        <v>77</v>
      </c>
      <c r="B936">
        <v>2019</v>
      </c>
      <c r="C936">
        <v>5.0060000000000002</v>
      </c>
      <c r="D936">
        <v>9.5530000000000008</v>
      </c>
      <c r="E936">
        <v>0.69799999999999995</v>
      </c>
      <c r="F936">
        <v>66.3</v>
      </c>
      <c r="G936">
        <v>0.623</v>
      </c>
      <c r="H936">
        <v>0.128</v>
      </c>
      <c r="I936">
        <v>0.72799999999999998</v>
      </c>
      <c r="J936">
        <v>0.52500000000000002</v>
      </c>
      <c r="K936">
        <v>0.44900000000000001</v>
      </c>
    </row>
    <row r="937" spans="1:11" x14ac:dyDescent="0.35">
      <c r="A937" t="s">
        <v>77</v>
      </c>
      <c r="B937">
        <v>2020</v>
      </c>
      <c r="C937">
        <v>4.8650000000000002</v>
      </c>
      <c r="D937">
        <v>9.577</v>
      </c>
      <c r="E937">
        <v>0.75700000000000001</v>
      </c>
      <c r="F937">
        <v>66.45</v>
      </c>
      <c r="G937">
        <v>0.6</v>
      </c>
      <c r="H937">
        <v>0.13</v>
      </c>
      <c r="I937">
        <v>0.71</v>
      </c>
      <c r="J937">
        <v>0.505</v>
      </c>
      <c r="K937">
        <v>0.47</v>
      </c>
    </row>
    <row r="938" spans="1:11" x14ac:dyDescent="0.35">
      <c r="A938" t="s">
        <v>77</v>
      </c>
      <c r="B938">
        <v>2021</v>
      </c>
      <c r="C938">
        <v>4.7880000000000003</v>
      </c>
      <c r="D938">
        <v>9.6159999999999997</v>
      </c>
      <c r="E938">
        <v>0.77100000000000002</v>
      </c>
      <c r="F938">
        <v>66.599999999999994</v>
      </c>
      <c r="G938">
        <v>0.60899999999999999</v>
      </c>
      <c r="H938">
        <v>0.17199999999999999</v>
      </c>
      <c r="I938">
        <v>0.76100000000000001</v>
      </c>
      <c r="J938">
        <v>0.51800000000000002</v>
      </c>
      <c r="K938">
        <v>0.42699999999999999</v>
      </c>
    </row>
    <row r="939" spans="1:11" x14ac:dyDescent="0.35">
      <c r="A939" t="s">
        <v>77</v>
      </c>
      <c r="B939">
        <v>2022</v>
      </c>
      <c r="C939">
        <v>4.9770000000000003</v>
      </c>
      <c r="D939">
        <v>9.6359999999999992</v>
      </c>
      <c r="E939">
        <v>0.8</v>
      </c>
      <c r="F939">
        <v>66.75</v>
      </c>
      <c r="G939">
        <v>0.56999999999999995</v>
      </c>
      <c r="H939">
        <v>0.20899999999999999</v>
      </c>
      <c r="I939">
        <v>0.76600000000000001</v>
      </c>
      <c r="J939">
        <v>0.52100000000000002</v>
      </c>
      <c r="K939">
        <v>0.46600000000000003</v>
      </c>
    </row>
    <row r="940" spans="1:11" x14ac:dyDescent="0.35">
      <c r="A940" t="s">
        <v>77</v>
      </c>
      <c r="B940">
        <v>2023</v>
      </c>
      <c r="C940">
        <v>5.0039999999999996</v>
      </c>
      <c r="D940">
        <v>9.6509999999999998</v>
      </c>
      <c r="E940">
        <v>0.80900000000000005</v>
      </c>
      <c r="F940">
        <v>66.900000000000006</v>
      </c>
      <c r="G940">
        <v>0.61499999999999999</v>
      </c>
      <c r="H940">
        <v>0.254</v>
      </c>
      <c r="I940">
        <v>0.76400000000000001</v>
      </c>
      <c r="J940">
        <v>0.53300000000000003</v>
      </c>
      <c r="K940">
        <v>0.42499999999999999</v>
      </c>
    </row>
    <row r="941" spans="1:11" x14ac:dyDescent="0.35">
      <c r="A941" t="s">
        <v>78</v>
      </c>
      <c r="B941">
        <v>2008</v>
      </c>
      <c r="C941">
        <v>4.59</v>
      </c>
      <c r="D941">
        <v>8.9819999999999993</v>
      </c>
      <c r="E941">
        <v>0.74399999999999999</v>
      </c>
      <c r="F941">
        <v>60.94</v>
      </c>
      <c r="G941">
        <v>0.38600000000000001</v>
      </c>
      <c r="H941">
        <v>-6.0999999999999999E-2</v>
      </c>
      <c r="I941">
        <v>0.91</v>
      </c>
      <c r="J941">
        <v>0.53200000000000003</v>
      </c>
      <c r="K941">
        <v>0.44800000000000001</v>
      </c>
    </row>
    <row r="942" spans="1:11" x14ac:dyDescent="0.35">
      <c r="A942" t="s">
        <v>78</v>
      </c>
      <c r="B942">
        <v>2009</v>
      </c>
      <c r="C942">
        <v>4.7750000000000004</v>
      </c>
      <c r="D942">
        <v>8.9789999999999992</v>
      </c>
      <c r="E942">
        <v>0.86199999999999999</v>
      </c>
      <c r="F942">
        <v>60.92</v>
      </c>
      <c r="G942">
        <v>0.43099999999999999</v>
      </c>
      <c r="H942">
        <v>-0.19800000000000001</v>
      </c>
      <c r="I942">
        <v>0.85399999999999998</v>
      </c>
      <c r="J942">
        <v>0.504</v>
      </c>
      <c r="K942">
        <v>0.40400000000000003</v>
      </c>
    </row>
    <row r="943" spans="1:11" x14ac:dyDescent="0.35">
      <c r="A943" t="s">
        <v>78</v>
      </c>
      <c r="B943">
        <v>2010</v>
      </c>
      <c r="C943">
        <v>5.0650000000000004</v>
      </c>
      <c r="D943">
        <v>9.0090000000000003</v>
      </c>
      <c r="E943">
        <v>0.85399999999999998</v>
      </c>
      <c r="F943">
        <v>60.9</v>
      </c>
      <c r="G943">
        <v>0.41899999999999998</v>
      </c>
      <c r="H943">
        <v>-0.123</v>
      </c>
      <c r="I943">
        <v>0.85899999999999999</v>
      </c>
      <c r="J943">
        <v>0.497</v>
      </c>
      <c r="K943">
        <v>0.43099999999999999</v>
      </c>
    </row>
    <row r="944" spans="1:11" x14ac:dyDescent="0.35">
      <c r="A944" t="s">
        <v>78</v>
      </c>
      <c r="B944">
        <v>2011</v>
      </c>
      <c r="C944">
        <v>4.7249999999999996</v>
      </c>
      <c r="D944">
        <v>9.0470000000000006</v>
      </c>
      <c r="E944">
        <v>0.751</v>
      </c>
      <c r="F944">
        <v>60.88</v>
      </c>
      <c r="G944">
        <v>0.34699999999999998</v>
      </c>
      <c r="H944">
        <v>-6.8000000000000005E-2</v>
      </c>
      <c r="I944">
        <v>0.78</v>
      </c>
      <c r="J944">
        <v>0.47299999999999998</v>
      </c>
      <c r="K944">
        <v>0.55700000000000005</v>
      </c>
    </row>
    <row r="945" spans="1:11" x14ac:dyDescent="0.35">
      <c r="A945" t="s">
        <v>78</v>
      </c>
      <c r="B945">
        <v>2012</v>
      </c>
      <c r="C945">
        <v>4.66</v>
      </c>
      <c r="D945">
        <v>9.1329999999999991</v>
      </c>
      <c r="E945">
        <v>0.73</v>
      </c>
      <c r="F945">
        <v>60.86</v>
      </c>
      <c r="G945">
        <v>0.315</v>
      </c>
      <c r="H945">
        <v>-1.7999999999999999E-2</v>
      </c>
      <c r="I945">
        <v>0.78900000000000003</v>
      </c>
      <c r="J945">
        <v>0.41</v>
      </c>
      <c r="K945">
        <v>0.44900000000000001</v>
      </c>
    </row>
    <row r="946" spans="1:11" x14ac:dyDescent="0.35">
      <c r="A946" t="s">
        <v>78</v>
      </c>
      <c r="B946">
        <v>2013</v>
      </c>
      <c r="C946">
        <v>4.7249999999999996</v>
      </c>
      <c r="D946">
        <v>9.1590000000000007</v>
      </c>
      <c r="E946">
        <v>0.72799999999999998</v>
      </c>
      <c r="F946">
        <v>60.84</v>
      </c>
      <c r="H946">
        <v>-4.7E-2</v>
      </c>
      <c r="I946">
        <v>0.71</v>
      </c>
      <c r="K946">
        <v>0.55400000000000005</v>
      </c>
    </row>
    <row r="947" spans="1:11" x14ac:dyDescent="0.35">
      <c r="A947" t="s">
        <v>78</v>
      </c>
      <c r="B947">
        <v>2014</v>
      </c>
      <c r="C947">
        <v>4.5419999999999998</v>
      </c>
      <c r="D947">
        <v>9.1259999999999994</v>
      </c>
      <c r="E947">
        <v>0.72499999999999998</v>
      </c>
      <c r="F947">
        <v>60.82</v>
      </c>
      <c r="G947">
        <v>0.64600000000000002</v>
      </c>
      <c r="H947">
        <v>2E-3</v>
      </c>
      <c r="I947">
        <v>0.72599999999999998</v>
      </c>
      <c r="J947">
        <v>0.53900000000000003</v>
      </c>
      <c r="K947">
        <v>0.56399999999999995</v>
      </c>
    </row>
    <row r="948" spans="1:11" x14ac:dyDescent="0.35">
      <c r="A948" t="s">
        <v>78</v>
      </c>
      <c r="B948">
        <v>2015</v>
      </c>
      <c r="C948">
        <v>4.4930000000000003</v>
      </c>
      <c r="D948">
        <v>9.1449999999999996</v>
      </c>
      <c r="E948">
        <v>0.68400000000000005</v>
      </c>
      <c r="F948">
        <v>60.8</v>
      </c>
      <c r="G948">
        <v>0.59899999999999998</v>
      </c>
      <c r="H948">
        <v>2.1000000000000001E-2</v>
      </c>
      <c r="I948">
        <v>0.76200000000000001</v>
      </c>
      <c r="J948">
        <v>0.47799999999999998</v>
      </c>
      <c r="K948">
        <v>0.58099999999999996</v>
      </c>
    </row>
    <row r="949" spans="1:11" x14ac:dyDescent="0.35">
      <c r="A949" t="s">
        <v>78</v>
      </c>
      <c r="B949">
        <v>2016</v>
      </c>
      <c r="C949">
        <v>4.4130000000000003</v>
      </c>
      <c r="D949">
        <v>9.25</v>
      </c>
      <c r="E949">
        <v>0.71899999999999997</v>
      </c>
      <c r="F949">
        <v>61.274999999999999</v>
      </c>
      <c r="G949">
        <v>0.66600000000000004</v>
      </c>
      <c r="H949">
        <v>-0.05</v>
      </c>
      <c r="I949">
        <v>0.79900000000000004</v>
      </c>
      <c r="J949">
        <v>0.47099999999999997</v>
      </c>
      <c r="K949">
        <v>0.56999999999999995</v>
      </c>
    </row>
    <row r="950" spans="1:11" x14ac:dyDescent="0.35">
      <c r="A950" t="s">
        <v>78</v>
      </c>
      <c r="B950">
        <v>2017</v>
      </c>
      <c r="C950">
        <v>4.4619999999999997</v>
      </c>
      <c r="D950">
        <v>9.2080000000000002</v>
      </c>
      <c r="E950">
        <v>0.69499999999999995</v>
      </c>
      <c r="F950">
        <v>61.75</v>
      </c>
      <c r="G950">
        <v>0.628</v>
      </c>
      <c r="H950">
        <v>1E-3</v>
      </c>
      <c r="I950">
        <v>0.75700000000000001</v>
      </c>
      <c r="J950">
        <v>0.48699999999999999</v>
      </c>
      <c r="K950">
        <v>0.59099999999999997</v>
      </c>
    </row>
    <row r="951" spans="1:11" x14ac:dyDescent="0.35">
      <c r="A951" t="s">
        <v>78</v>
      </c>
      <c r="B951">
        <v>2018</v>
      </c>
      <c r="C951">
        <v>4.8860000000000001</v>
      </c>
      <c r="D951">
        <v>9.2100000000000009</v>
      </c>
      <c r="E951">
        <v>0.76400000000000001</v>
      </c>
      <c r="F951">
        <v>62.225000000000001</v>
      </c>
      <c r="G951">
        <v>0.59799999999999998</v>
      </c>
      <c r="H951">
        <v>-6.9000000000000006E-2</v>
      </c>
      <c r="I951">
        <v>0.88700000000000001</v>
      </c>
      <c r="J951">
        <v>0.55200000000000005</v>
      </c>
      <c r="K951">
        <v>0.48199999999999998</v>
      </c>
    </row>
    <row r="952" spans="1:11" x14ac:dyDescent="0.35">
      <c r="A952" t="s">
        <v>78</v>
      </c>
      <c r="B952">
        <v>2020</v>
      </c>
      <c r="C952">
        <v>4.7850000000000001</v>
      </c>
      <c r="D952">
        <v>9.0879999999999992</v>
      </c>
      <c r="E952">
        <v>0.70799999999999996</v>
      </c>
      <c r="F952">
        <v>63.174999999999997</v>
      </c>
      <c r="G952">
        <v>0.7</v>
      </c>
      <c r="H952">
        <v>-2.1000000000000001E-2</v>
      </c>
      <c r="I952">
        <v>0.84899999999999998</v>
      </c>
      <c r="J952">
        <v>0.58499999999999996</v>
      </c>
      <c r="K952">
        <v>0.53200000000000003</v>
      </c>
    </row>
    <row r="953" spans="1:11" x14ac:dyDescent="0.35">
      <c r="A953" t="s">
        <v>78</v>
      </c>
      <c r="B953">
        <v>2021</v>
      </c>
      <c r="C953">
        <v>5.0940000000000003</v>
      </c>
      <c r="D953">
        <v>9.0809999999999995</v>
      </c>
      <c r="E953">
        <v>0.73</v>
      </c>
      <c r="F953">
        <v>63.65</v>
      </c>
      <c r="G953">
        <v>0.59399999999999997</v>
      </c>
      <c r="H953">
        <v>6.0000000000000001E-3</v>
      </c>
      <c r="I953">
        <v>0.90100000000000002</v>
      </c>
      <c r="J953">
        <v>0.57699999999999996</v>
      </c>
      <c r="K953">
        <v>0.47399999999999998</v>
      </c>
    </row>
    <row r="954" spans="1:11" x14ac:dyDescent="0.35">
      <c r="A954" t="s">
        <v>78</v>
      </c>
      <c r="B954">
        <v>2022</v>
      </c>
      <c r="C954">
        <v>4.9279999999999999</v>
      </c>
      <c r="D954">
        <v>9.1270000000000007</v>
      </c>
      <c r="E954">
        <v>0.753</v>
      </c>
      <c r="F954">
        <v>64.125</v>
      </c>
      <c r="G954">
        <v>0.66100000000000003</v>
      </c>
      <c r="H954">
        <v>6.8000000000000005E-2</v>
      </c>
      <c r="I954">
        <v>0.85499999999999998</v>
      </c>
      <c r="J954">
        <v>0.56499999999999995</v>
      </c>
      <c r="K954">
        <v>0.499</v>
      </c>
    </row>
    <row r="955" spans="1:11" x14ac:dyDescent="0.35">
      <c r="A955" t="s">
        <v>78</v>
      </c>
      <c r="B955">
        <v>2023</v>
      </c>
      <c r="C955">
        <v>5.4749999999999996</v>
      </c>
      <c r="D955">
        <v>9.093</v>
      </c>
      <c r="E955">
        <v>0.73399999999999999</v>
      </c>
      <c r="F955">
        <v>64.599999999999994</v>
      </c>
      <c r="G955">
        <v>0.65800000000000003</v>
      </c>
      <c r="H955">
        <v>-1.7000000000000001E-2</v>
      </c>
      <c r="I955">
        <v>0.85099999999999998</v>
      </c>
      <c r="J955">
        <v>0.58699999999999997</v>
      </c>
      <c r="K955">
        <v>0.46899999999999997</v>
      </c>
    </row>
    <row r="956" spans="1:11" x14ac:dyDescent="0.35">
      <c r="A956" t="s">
        <v>79</v>
      </c>
      <c r="B956">
        <v>2006</v>
      </c>
      <c r="C956">
        <v>7.1440000000000001</v>
      </c>
      <c r="D956">
        <v>10.984999999999999</v>
      </c>
      <c r="E956">
        <v>0.96699999999999997</v>
      </c>
      <c r="F956">
        <v>69.62</v>
      </c>
      <c r="G956">
        <v>0.94299999999999995</v>
      </c>
      <c r="H956">
        <v>0.23499999999999999</v>
      </c>
      <c r="I956">
        <v>0.47299999999999998</v>
      </c>
      <c r="J956">
        <v>0.81499999999999995</v>
      </c>
      <c r="K956">
        <v>0.20899999999999999</v>
      </c>
    </row>
    <row r="957" spans="1:11" x14ac:dyDescent="0.35">
      <c r="A957" t="s">
        <v>79</v>
      </c>
      <c r="B957">
        <v>2008</v>
      </c>
      <c r="C957">
        <v>7.5679999999999996</v>
      </c>
      <c r="D957">
        <v>10.941000000000001</v>
      </c>
      <c r="E957">
        <v>0.98299999999999998</v>
      </c>
      <c r="F957">
        <v>69.86</v>
      </c>
      <c r="G957">
        <v>0.89400000000000002</v>
      </c>
      <c r="H957">
        <v>0.315</v>
      </c>
      <c r="I957">
        <v>0.48699999999999999</v>
      </c>
      <c r="J957">
        <v>0.745</v>
      </c>
      <c r="K957">
        <v>0.14799999999999999</v>
      </c>
    </row>
    <row r="958" spans="1:11" x14ac:dyDescent="0.35">
      <c r="A958" t="s">
        <v>79</v>
      </c>
      <c r="B958">
        <v>2009</v>
      </c>
      <c r="C958">
        <v>7.0460000000000003</v>
      </c>
      <c r="D958">
        <v>10.879</v>
      </c>
      <c r="E958">
        <v>0.95899999999999996</v>
      </c>
      <c r="F958">
        <v>69.98</v>
      </c>
      <c r="G958">
        <v>0.83499999999999996</v>
      </c>
      <c r="H958">
        <v>0.308</v>
      </c>
      <c r="I958">
        <v>0.57999999999999996</v>
      </c>
      <c r="J958">
        <v>0.745</v>
      </c>
      <c r="K958">
        <v>0.23300000000000001</v>
      </c>
    </row>
    <row r="959" spans="1:11" x14ac:dyDescent="0.35">
      <c r="A959" t="s">
        <v>79</v>
      </c>
      <c r="B959">
        <v>2010</v>
      </c>
      <c r="C959">
        <v>7.2569999999999997</v>
      </c>
      <c r="D959">
        <v>10.89</v>
      </c>
      <c r="E959">
        <v>0.97299999999999998</v>
      </c>
      <c r="F959">
        <v>70.099999999999994</v>
      </c>
      <c r="G959">
        <v>0.85599999999999998</v>
      </c>
      <c r="H959">
        <v>0.34100000000000003</v>
      </c>
      <c r="I959">
        <v>0.61799999999999999</v>
      </c>
      <c r="J959">
        <v>0.76300000000000001</v>
      </c>
      <c r="K959">
        <v>0.20100000000000001</v>
      </c>
    </row>
    <row r="960" spans="1:11" x14ac:dyDescent="0.35">
      <c r="A960" t="s">
        <v>79</v>
      </c>
      <c r="B960">
        <v>2011</v>
      </c>
      <c r="C960">
        <v>7.0069999999999997</v>
      </c>
      <c r="D960">
        <v>10.894</v>
      </c>
      <c r="E960">
        <v>0.97699999999999998</v>
      </c>
      <c r="F960">
        <v>70.22</v>
      </c>
      <c r="G960">
        <v>0.95199999999999996</v>
      </c>
      <c r="H960">
        <v>0.376</v>
      </c>
      <c r="I960">
        <v>0.59</v>
      </c>
      <c r="J960">
        <v>0.78600000000000003</v>
      </c>
      <c r="K960">
        <v>0.19</v>
      </c>
    </row>
    <row r="961" spans="1:11" x14ac:dyDescent="0.35">
      <c r="A961" t="s">
        <v>79</v>
      </c>
      <c r="B961">
        <v>2012</v>
      </c>
      <c r="C961">
        <v>6.9649999999999999</v>
      </c>
      <c r="D961">
        <v>10.89</v>
      </c>
      <c r="E961">
        <v>0.96199999999999997</v>
      </c>
      <c r="F961">
        <v>70.34</v>
      </c>
      <c r="G961">
        <v>0.90200000000000002</v>
      </c>
      <c r="H961">
        <v>0.29499999999999998</v>
      </c>
      <c r="I961">
        <v>0.57299999999999995</v>
      </c>
      <c r="J961">
        <v>0.72099999999999997</v>
      </c>
      <c r="K961">
        <v>0.23699999999999999</v>
      </c>
    </row>
    <row r="962" spans="1:11" x14ac:dyDescent="0.35">
      <c r="A962" t="s">
        <v>79</v>
      </c>
      <c r="B962">
        <v>2013</v>
      </c>
      <c r="C962">
        <v>6.76</v>
      </c>
      <c r="D962">
        <v>10.896000000000001</v>
      </c>
      <c r="E962">
        <v>0.95499999999999996</v>
      </c>
      <c r="F962">
        <v>70.459999999999994</v>
      </c>
      <c r="G962">
        <v>0.88400000000000001</v>
      </c>
      <c r="H962">
        <v>0.32500000000000001</v>
      </c>
      <c r="I962">
        <v>0.55800000000000005</v>
      </c>
      <c r="J962">
        <v>0.74399999999999999</v>
      </c>
      <c r="K962">
        <v>0.245</v>
      </c>
    </row>
    <row r="963" spans="1:11" x14ac:dyDescent="0.35">
      <c r="A963" t="s">
        <v>79</v>
      </c>
      <c r="B963">
        <v>2014</v>
      </c>
      <c r="C963">
        <v>7.0179999999999998</v>
      </c>
      <c r="D963">
        <v>10.971</v>
      </c>
      <c r="E963">
        <v>0.96799999999999997</v>
      </c>
      <c r="F963">
        <v>70.58</v>
      </c>
      <c r="G963">
        <v>0.92200000000000004</v>
      </c>
      <c r="H963">
        <v>0.25700000000000001</v>
      </c>
      <c r="I963">
        <v>0.40600000000000003</v>
      </c>
      <c r="J963">
        <v>0.73599999999999999</v>
      </c>
      <c r="K963">
        <v>0.22900000000000001</v>
      </c>
    </row>
    <row r="964" spans="1:11" x14ac:dyDescent="0.35">
      <c r="A964" t="s">
        <v>79</v>
      </c>
      <c r="B964">
        <v>2015</v>
      </c>
      <c r="C964">
        <v>6.83</v>
      </c>
      <c r="D964">
        <v>11.18</v>
      </c>
      <c r="E964">
        <v>0.95299999999999996</v>
      </c>
      <c r="F964">
        <v>70.7</v>
      </c>
      <c r="G964">
        <v>0.89200000000000002</v>
      </c>
      <c r="H964">
        <v>0.22600000000000001</v>
      </c>
      <c r="I964">
        <v>0.40899999999999997</v>
      </c>
      <c r="J964">
        <v>0.748</v>
      </c>
      <c r="K964">
        <v>0.22500000000000001</v>
      </c>
    </row>
    <row r="965" spans="1:11" x14ac:dyDescent="0.35">
      <c r="A965" t="s">
        <v>79</v>
      </c>
      <c r="B965">
        <v>2016</v>
      </c>
      <c r="C965">
        <v>7.0410000000000004</v>
      </c>
      <c r="D965">
        <v>11.189</v>
      </c>
      <c r="E965">
        <v>0.95799999999999996</v>
      </c>
      <c r="F965">
        <v>70.8</v>
      </c>
      <c r="G965">
        <v>0.875</v>
      </c>
      <c r="H965">
        <v>0.16900000000000001</v>
      </c>
      <c r="I965">
        <v>0.39900000000000002</v>
      </c>
      <c r="J965">
        <v>0.74399999999999999</v>
      </c>
      <c r="K965">
        <v>0.21099999999999999</v>
      </c>
    </row>
    <row r="966" spans="1:11" x14ac:dyDescent="0.35">
      <c r="A966" t="s">
        <v>79</v>
      </c>
      <c r="B966">
        <v>2017</v>
      </c>
      <c r="C966">
        <v>7.06</v>
      </c>
      <c r="D966">
        <v>11.263999999999999</v>
      </c>
      <c r="E966">
        <v>0.94299999999999995</v>
      </c>
      <c r="F966">
        <v>70.900000000000006</v>
      </c>
      <c r="G966">
        <v>0.90500000000000003</v>
      </c>
      <c r="H966">
        <v>0.21</v>
      </c>
      <c r="I966">
        <v>0.33700000000000002</v>
      </c>
      <c r="J966">
        <v>0.77100000000000002</v>
      </c>
      <c r="K966">
        <v>0.21299999999999999</v>
      </c>
    </row>
    <row r="967" spans="1:11" x14ac:dyDescent="0.35">
      <c r="A967" t="s">
        <v>79</v>
      </c>
      <c r="B967">
        <v>2018</v>
      </c>
      <c r="C967">
        <v>6.9619999999999997</v>
      </c>
      <c r="D967">
        <v>11.334</v>
      </c>
      <c r="E967">
        <v>0.93799999999999994</v>
      </c>
      <c r="F967">
        <v>71</v>
      </c>
      <c r="G967">
        <v>0.86099999999999999</v>
      </c>
      <c r="H967">
        <v>0.13800000000000001</v>
      </c>
      <c r="I967">
        <v>0.36199999999999999</v>
      </c>
      <c r="J967">
        <v>0.754</v>
      </c>
      <c r="K967">
        <v>0.21299999999999999</v>
      </c>
    </row>
    <row r="968" spans="1:11" x14ac:dyDescent="0.35">
      <c r="A968" t="s">
        <v>79</v>
      </c>
      <c r="B968">
        <v>2019</v>
      </c>
      <c r="C968">
        <v>7.2549999999999999</v>
      </c>
      <c r="D968">
        <v>11.372999999999999</v>
      </c>
      <c r="E968">
        <v>0.94399999999999995</v>
      </c>
      <c r="F968">
        <v>71.099999999999994</v>
      </c>
      <c r="G968">
        <v>0.89200000000000002</v>
      </c>
      <c r="H968">
        <v>6.7000000000000004E-2</v>
      </c>
      <c r="I968">
        <v>0.373</v>
      </c>
      <c r="J968">
        <v>0.75800000000000001</v>
      </c>
      <c r="K968">
        <v>0.223</v>
      </c>
    </row>
    <row r="969" spans="1:11" x14ac:dyDescent="0.35">
      <c r="A969" t="s">
        <v>79</v>
      </c>
      <c r="B969">
        <v>2020</v>
      </c>
      <c r="C969">
        <v>7.0350000000000001</v>
      </c>
      <c r="D969">
        <v>11.423</v>
      </c>
      <c r="E969">
        <v>0.96</v>
      </c>
      <c r="F969">
        <v>71.2</v>
      </c>
      <c r="G969">
        <v>0.88200000000000001</v>
      </c>
      <c r="H969">
        <v>0</v>
      </c>
      <c r="I969">
        <v>0.35599999999999998</v>
      </c>
      <c r="J969">
        <v>0.753</v>
      </c>
      <c r="K969">
        <v>0.246</v>
      </c>
    </row>
    <row r="970" spans="1:11" x14ac:dyDescent="0.35">
      <c r="A970" t="s">
        <v>79</v>
      </c>
      <c r="B970">
        <v>2021</v>
      </c>
      <c r="C970">
        <v>6.8280000000000003</v>
      </c>
      <c r="D970">
        <v>11.54</v>
      </c>
      <c r="E970">
        <v>0.85</v>
      </c>
      <c r="F970">
        <v>71.3</v>
      </c>
      <c r="G970">
        <v>0.84599999999999997</v>
      </c>
      <c r="H970">
        <v>0.13100000000000001</v>
      </c>
      <c r="I970">
        <v>0.36</v>
      </c>
      <c r="J970">
        <v>0.73299999999999998</v>
      </c>
      <c r="K970">
        <v>0.245</v>
      </c>
    </row>
    <row r="971" spans="1:11" x14ac:dyDescent="0.35">
      <c r="A971" t="s">
        <v>79</v>
      </c>
      <c r="B971">
        <v>2022</v>
      </c>
      <c r="C971">
        <v>6.87</v>
      </c>
      <c r="D971">
        <v>11.643000000000001</v>
      </c>
      <c r="E971">
        <v>0.90600000000000003</v>
      </c>
      <c r="F971">
        <v>71.400000000000006</v>
      </c>
      <c r="G971">
        <v>0.89500000000000002</v>
      </c>
      <c r="H971">
        <v>0.13800000000000001</v>
      </c>
      <c r="I971">
        <v>0.35799999999999998</v>
      </c>
      <c r="J971">
        <v>0.73799999999999999</v>
      </c>
      <c r="K971">
        <v>0.23400000000000001</v>
      </c>
    </row>
    <row r="972" spans="1:11" x14ac:dyDescent="0.35">
      <c r="A972" t="s">
        <v>79</v>
      </c>
      <c r="B972">
        <v>2023</v>
      </c>
      <c r="C972">
        <v>6.8170000000000002</v>
      </c>
      <c r="D972">
        <v>11.676</v>
      </c>
      <c r="E972">
        <v>0.92100000000000004</v>
      </c>
      <c r="F972">
        <v>71.5</v>
      </c>
      <c r="G972">
        <v>0.90300000000000002</v>
      </c>
      <c r="H972">
        <v>0.182</v>
      </c>
      <c r="I972">
        <v>0.373</v>
      </c>
      <c r="J972">
        <v>0.74199999999999999</v>
      </c>
      <c r="K972">
        <v>0.245</v>
      </c>
    </row>
    <row r="973" spans="1:11" x14ac:dyDescent="0.35">
      <c r="A973" t="s">
        <v>80</v>
      </c>
      <c r="B973">
        <v>2006</v>
      </c>
      <c r="C973">
        <v>7.173</v>
      </c>
      <c r="D973">
        <v>10.368</v>
      </c>
      <c r="E973">
        <v>0.92700000000000005</v>
      </c>
      <c r="F973">
        <v>71.08</v>
      </c>
      <c r="G973">
        <v>0.81699999999999995</v>
      </c>
      <c r="I973">
        <v>0.90500000000000003</v>
      </c>
      <c r="J973">
        <v>0.63900000000000001</v>
      </c>
      <c r="K973">
        <v>0.308</v>
      </c>
    </row>
    <row r="974" spans="1:11" x14ac:dyDescent="0.35">
      <c r="A974" t="s">
        <v>80</v>
      </c>
      <c r="B974">
        <v>2007</v>
      </c>
      <c r="C974">
        <v>6.8410000000000002</v>
      </c>
      <c r="D974">
        <v>10.407999999999999</v>
      </c>
      <c r="E974">
        <v>0.86799999999999999</v>
      </c>
      <c r="F974">
        <v>71.16</v>
      </c>
      <c r="G974">
        <v>0.68300000000000005</v>
      </c>
      <c r="H974">
        <v>0.215</v>
      </c>
      <c r="I974">
        <v>0.86799999999999999</v>
      </c>
      <c r="J974">
        <v>0.64200000000000002</v>
      </c>
      <c r="K974">
        <v>0.32</v>
      </c>
    </row>
    <row r="975" spans="1:11" x14ac:dyDescent="0.35">
      <c r="A975" t="s">
        <v>80</v>
      </c>
      <c r="B975">
        <v>2008</v>
      </c>
      <c r="C975">
        <v>7.2610000000000001</v>
      </c>
      <c r="D975">
        <v>10.423</v>
      </c>
      <c r="E975">
        <v>0.85899999999999999</v>
      </c>
      <c r="F975">
        <v>71.239999999999995</v>
      </c>
      <c r="G975">
        <v>0.66300000000000003</v>
      </c>
      <c r="H975">
        <v>0.13400000000000001</v>
      </c>
      <c r="I975">
        <v>0.89800000000000002</v>
      </c>
      <c r="J975">
        <v>0.63500000000000001</v>
      </c>
      <c r="K975">
        <v>0.34899999999999998</v>
      </c>
    </row>
    <row r="976" spans="1:11" x14ac:dyDescent="0.35">
      <c r="A976" t="s">
        <v>80</v>
      </c>
      <c r="B976">
        <v>2009</v>
      </c>
      <c r="C976">
        <v>7.3529999999999998</v>
      </c>
      <c r="D976">
        <v>10.407999999999999</v>
      </c>
      <c r="E976">
        <v>0.93700000000000006</v>
      </c>
      <c r="F976">
        <v>71.319999999999993</v>
      </c>
      <c r="G976">
        <v>0.59299999999999997</v>
      </c>
      <c r="H976">
        <v>0.16700000000000001</v>
      </c>
      <c r="I976">
        <v>0.92300000000000004</v>
      </c>
      <c r="J976">
        <v>0.62</v>
      </c>
      <c r="K976">
        <v>0.32700000000000001</v>
      </c>
    </row>
    <row r="977" spans="1:11" x14ac:dyDescent="0.35">
      <c r="A977" t="s">
        <v>80</v>
      </c>
      <c r="B977">
        <v>2010</v>
      </c>
      <c r="C977">
        <v>7.359</v>
      </c>
      <c r="D977">
        <v>10.444000000000001</v>
      </c>
      <c r="E977">
        <v>0.88200000000000001</v>
      </c>
      <c r="F977">
        <v>71.400000000000006</v>
      </c>
      <c r="G977">
        <v>0.56100000000000005</v>
      </c>
      <c r="H977">
        <v>0.14499999999999999</v>
      </c>
      <c r="I977">
        <v>0.90200000000000002</v>
      </c>
      <c r="J977">
        <v>0.628</v>
      </c>
      <c r="K977">
        <v>0.36199999999999999</v>
      </c>
    </row>
    <row r="978" spans="1:11" x14ac:dyDescent="0.35">
      <c r="A978" t="s">
        <v>80</v>
      </c>
      <c r="B978">
        <v>2011</v>
      </c>
      <c r="C978">
        <v>7.4329999999999998</v>
      </c>
      <c r="D978">
        <v>10.48</v>
      </c>
      <c r="E978">
        <v>0.89300000000000002</v>
      </c>
      <c r="F978">
        <v>71.48</v>
      </c>
      <c r="G978">
        <v>0.72199999999999998</v>
      </c>
      <c r="H978">
        <v>0.13600000000000001</v>
      </c>
      <c r="I978">
        <v>0.89100000000000001</v>
      </c>
      <c r="J978">
        <v>0.65400000000000003</v>
      </c>
      <c r="K978">
        <v>0.38400000000000001</v>
      </c>
    </row>
    <row r="979" spans="1:11" x14ac:dyDescent="0.35">
      <c r="A979" t="s">
        <v>80</v>
      </c>
      <c r="B979">
        <v>2012</v>
      </c>
      <c r="C979">
        <v>7.1109999999999998</v>
      </c>
      <c r="D979">
        <v>10.487</v>
      </c>
      <c r="E979">
        <v>0.90300000000000002</v>
      </c>
      <c r="F979">
        <v>71.56</v>
      </c>
      <c r="G979">
        <v>0.68100000000000005</v>
      </c>
      <c r="H979">
        <v>0.14699999999999999</v>
      </c>
      <c r="I979">
        <v>0.86199999999999999</v>
      </c>
      <c r="J979">
        <v>0.61099999999999999</v>
      </c>
      <c r="K979">
        <v>0.31900000000000001</v>
      </c>
    </row>
    <row r="980" spans="1:11" x14ac:dyDescent="0.35">
      <c r="A980" t="s">
        <v>80</v>
      </c>
      <c r="B980">
        <v>2013</v>
      </c>
      <c r="C980">
        <v>7.3209999999999997</v>
      </c>
      <c r="D980">
        <v>10.512</v>
      </c>
      <c r="E980">
        <v>0.90900000000000003</v>
      </c>
      <c r="F980">
        <v>71.64</v>
      </c>
      <c r="G980">
        <v>0.73899999999999999</v>
      </c>
      <c r="H980">
        <v>0.14499999999999999</v>
      </c>
      <c r="I980">
        <v>0.84899999999999998</v>
      </c>
      <c r="J980">
        <v>0.64900000000000002</v>
      </c>
      <c r="K980">
        <v>0.40899999999999997</v>
      </c>
    </row>
    <row r="981" spans="1:11" x14ac:dyDescent="0.35">
      <c r="A981" t="s">
        <v>80</v>
      </c>
      <c r="B981">
        <v>2014</v>
      </c>
      <c r="C981">
        <v>7.4009999999999998</v>
      </c>
      <c r="D981">
        <v>10.531000000000001</v>
      </c>
      <c r="E981">
        <v>0.88900000000000001</v>
      </c>
      <c r="F981">
        <v>71.72</v>
      </c>
      <c r="G981">
        <v>0.70699999999999996</v>
      </c>
      <c r="H981">
        <v>8.7999999999999995E-2</v>
      </c>
      <c r="I981">
        <v>0.81799999999999995</v>
      </c>
      <c r="J981">
        <v>0.56699999999999995</v>
      </c>
      <c r="K981">
        <v>0.27100000000000002</v>
      </c>
    </row>
    <row r="982" spans="1:11" x14ac:dyDescent="0.35">
      <c r="A982" t="s">
        <v>80</v>
      </c>
      <c r="B982">
        <v>2015</v>
      </c>
      <c r="C982">
        <v>7.0789999999999997</v>
      </c>
      <c r="D982">
        <v>10.536</v>
      </c>
      <c r="E982">
        <v>0.86399999999999999</v>
      </c>
      <c r="F982">
        <v>71.8</v>
      </c>
      <c r="G982">
        <v>0.753</v>
      </c>
      <c r="H982">
        <v>0.10299999999999999</v>
      </c>
      <c r="I982">
        <v>0.78900000000000003</v>
      </c>
      <c r="J982">
        <v>0.65200000000000002</v>
      </c>
      <c r="K982">
        <v>0.25600000000000001</v>
      </c>
    </row>
    <row r="983" spans="1:11" x14ac:dyDescent="0.35">
      <c r="A983" t="s">
        <v>80</v>
      </c>
      <c r="B983">
        <v>2016</v>
      </c>
      <c r="C983">
        <v>7.1589999999999998</v>
      </c>
      <c r="D983">
        <v>10.56</v>
      </c>
      <c r="E983">
        <v>0.89</v>
      </c>
      <c r="F983">
        <v>71.95</v>
      </c>
      <c r="G983">
        <v>0.77200000000000002</v>
      </c>
      <c r="H983">
        <v>0.14699999999999999</v>
      </c>
      <c r="I983">
        <v>0.80400000000000005</v>
      </c>
      <c r="J983">
        <v>0.60199999999999998</v>
      </c>
      <c r="K983">
        <v>0.26300000000000001</v>
      </c>
    </row>
    <row r="984" spans="1:11" x14ac:dyDescent="0.35">
      <c r="A984" t="s">
        <v>80</v>
      </c>
      <c r="B984">
        <v>2017</v>
      </c>
      <c r="C984">
        <v>7.3310000000000004</v>
      </c>
      <c r="D984">
        <v>10.583</v>
      </c>
      <c r="E984">
        <v>0.91600000000000004</v>
      </c>
      <c r="F984">
        <v>72.099999999999994</v>
      </c>
      <c r="G984">
        <v>0.76800000000000002</v>
      </c>
      <c r="H984">
        <v>0.13800000000000001</v>
      </c>
      <c r="I984">
        <v>0.79300000000000004</v>
      </c>
      <c r="J984">
        <v>0.621</v>
      </c>
      <c r="K984">
        <v>0.27600000000000002</v>
      </c>
    </row>
    <row r="985" spans="1:11" x14ac:dyDescent="0.35">
      <c r="A985" t="s">
        <v>80</v>
      </c>
      <c r="B985">
        <v>2018</v>
      </c>
      <c r="C985">
        <v>6.9269999999999996</v>
      </c>
      <c r="D985">
        <v>10.603</v>
      </c>
      <c r="E985">
        <v>0.91</v>
      </c>
      <c r="F985">
        <v>72.25</v>
      </c>
      <c r="G985">
        <v>0.72499999999999998</v>
      </c>
      <c r="H985">
        <v>4.8000000000000001E-2</v>
      </c>
      <c r="I985">
        <v>0.77</v>
      </c>
      <c r="J985">
        <v>0.61199999999999999</v>
      </c>
      <c r="K985">
        <v>0.28199999999999997</v>
      </c>
    </row>
    <row r="986" spans="1:11" x14ac:dyDescent="0.35">
      <c r="A986" t="s">
        <v>80</v>
      </c>
      <c r="B986">
        <v>2019</v>
      </c>
      <c r="C986">
        <v>7.3319999999999999</v>
      </c>
      <c r="D986">
        <v>10.625</v>
      </c>
      <c r="E986">
        <v>0.94599999999999995</v>
      </c>
      <c r="F986">
        <v>72.400000000000006</v>
      </c>
      <c r="G986">
        <v>0.83399999999999996</v>
      </c>
      <c r="H986">
        <v>7.8E-2</v>
      </c>
      <c r="I986">
        <v>0.74299999999999999</v>
      </c>
      <c r="J986">
        <v>0.59799999999999998</v>
      </c>
      <c r="K986">
        <v>0.26600000000000001</v>
      </c>
    </row>
    <row r="987" spans="1:11" x14ac:dyDescent="0.35">
      <c r="A987" t="s">
        <v>80</v>
      </c>
      <c r="B987">
        <v>2020</v>
      </c>
      <c r="C987">
        <v>7.1950000000000003</v>
      </c>
      <c r="D987">
        <v>10.589</v>
      </c>
      <c r="E987">
        <v>0.95899999999999996</v>
      </c>
      <c r="F987">
        <v>72.55</v>
      </c>
      <c r="G987">
        <v>0.83099999999999996</v>
      </c>
      <c r="H987">
        <v>-5.8999999999999997E-2</v>
      </c>
      <c r="I987">
        <v>0.748</v>
      </c>
      <c r="J987">
        <v>0.56399999999999995</v>
      </c>
      <c r="K987">
        <v>0.24299999999999999</v>
      </c>
    </row>
    <row r="988" spans="1:11" x14ac:dyDescent="0.35">
      <c r="A988" t="s">
        <v>80</v>
      </c>
      <c r="B988">
        <v>2021</v>
      </c>
      <c r="C988">
        <v>7.5780000000000003</v>
      </c>
      <c r="D988">
        <v>10.654999999999999</v>
      </c>
      <c r="E988">
        <v>0.91700000000000004</v>
      </c>
      <c r="F988">
        <v>72.7</v>
      </c>
      <c r="G988">
        <v>0.82</v>
      </c>
      <c r="H988">
        <v>-8.0000000000000002E-3</v>
      </c>
      <c r="I988">
        <v>0.72599999999999998</v>
      </c>
      <c r="J988">
        <v>0.55800000000000005</v>
      </c>
      <c r="K988">
        <v>0.217</v>
      </c>
    </row>
    <row r="989" spans="1:11" x14ac:dyDescent="0.35">
      <c r="A989" t="s">
        <v>80</v>
      </c>
      <c r="B989">
        <v>2022</v>
      </c>
      <c r="C989">
        <v>7.6619999999999999</v>
      </c>
      <c r="D989">
        <v>10.698</v>
      </c>
      <c r="E989">
        <v>0.95399999999999996</v>
      </c>
      <c r="F989">
        <v>72.849999999999994</v>
      </c>
      <c r="G989">
        <v>0.77500000000000002</v>
      </c>
      <c r="H989">
        <v>-7.0000000000000001E-3</v>
      </c>
      <c r="I989">
        <v>0.65500000000000003</v>
      </c>
      <c r="J989">
        <v>0.58299999999999996</v>
      </c>
      <c r="K989">
        <v>0.183</v>
      </c>
    </row>
    <row r="990" spans="1:11" x14ac:dyDescent="0.35">
      <c r="A990" t="s">
        <v>80</v>
      </c>
      <c r="B990">
        <v>2023</v>
      </c>
      <c r="C990">
        <v>6.7830000000000004</v>
      </c>
      <c r="D990">
        <v>10.707000000000001</v>
      </c>
      <c r="E990">
        <v>0.95199999999999996</v>
      </c>
      <c r="F990">
        <v>73</v>
      </c>
      <c r="G990">
        <v>0.79700000000000004</v>
      </c>
      <c r="H990">
        <v>0.14599999999999999</v>
      </c>
      <c r="I990">
        <v>0.63600000000000001</v>
      </c>
      <c r="J990">
        <v>0.48399999999999999</v>
      </c>
      <c r="K990">
        <v>0.51600000000000001</v>
      </c>
    </row>
    <row r="991" spans="1:11" x14ac:dyDescent="0.35">
      <c r="A991" t="s">
        <v>81</v>
      </c>
      <c r="B991">
        <v>2005</v>
      </c>
      <c r="C991">
        <v>6.8540000000000001</v>
      </c>
      <c r="D991">
        <v>10.698</v>
      </c>
      <c r="E991">
        <v>0.92800000000000005</v>
      </c>
      <c r="F991">
        <v>70.599999999999994</v>
      </c>
      <c r="G991">
        <v>0.80200000000000005</v>
      </c>
      <c r="I991">
        <v>0.94399999999999995</v>
      </c>
      <c r="J991">
        <v>0.60599999999999998</v>
      </c>
      <c r="K991">
        <v>0.29499999999999998</v>
      </c>
    </row>
    <row r="992" spans="1:11" x14ac:dyDescent="0.35">
      <c r="A992" t="s">
        <v>81</v>
      </c>
      <c r="B992">
        <v>2007</v>
      </c>
      <c r="C992">
        <v>6.5739999999999998</v>
      </c>
      <c r="D992">
        <v>10.722</v>
      </c>
      <c r="E992">
        <v>0.91200000000000003</v>
      </c>
      <c r="F992">
        <v>70.8</v>
      </c>
      <c r="G992">
        <v>0.68400000000000005</v>
      </c>
      <c r="H992">
        <v>0.108</v>
      </c>
      <c r="I992">
        <v>0.92200000000000004</v>
      </c>
      <c r="J992">
        <v>0.65</v>
      </c>
      <c r="K992">
        <v>0.30299999999999999</v>
      </c>
    </row>
    <row r="993" spans="1:11" x14ac:dyDescent="0.35">
      <c r="A993" t="s">
        <v>81</v>
      </c>
      <c r="B993">
        <v>2008</v>
      </c>
      <c r="C993">
        <v>6.78</v>
      </c>
      <c r="D993">
        <v>10.706</v>
      </c>
      <c r="E993">
        <v>0.88</v>
      </c>
      <c r="F993">
        <v>70.900000000000006</v>
      </c>
      <c r="G993">
        <v>0.54300000000000004</v>
      </c>
      <c r="H993">
        <v>4.3999999999999997E-2</v>
      </c>
      <c r="I993">
        <v>0.94599999999999995</v>
      </c>
      <c r="J993">
        <v>0.58799999999999997</v>
      </c>
      <c r="K993">
        <v>0.26800000000000002</v>
      </c>
    </row>
    <row r="994" spans="1:11" x14ac:dyDescent="0.35">
      <c r="A994" t="s">
        <v>81</v>
      </c>
      <c r="B994">
        <v>2009</v>
      </c>
      <c r="C994">
        <v>6.3339999999999996</v>
      </c>
      <c r="D994">
        <v>10.647</v>
      </c>
      <c r="E994">
        <v>0.88</v>
      </c>
      <c r="F994">
        <v>71</v>
      </c>
      <c r="G994">
        <v>0.70099999999999996</v>
      </c>
      <c r="H994">
        <v>0.23499999999999999</v>
      </c>
      <c r="I994">
        <v>0.89</v>
      </c>
      <c r="J994">
        <v>0.71499999999999997</v>
      </c>
      <c r="K994">
        <v>0.27900000000000003</v>
      </c>
    </row>
    <row r="995" spans="1:11" x14ac:dyDescent="0.35">
      <c r="A995" t="s">
        <v>81</v>
      </c>
      <c r="B995">
        <v>2010</v>
      </c>
      <c r="C995">
        <v>6.3540000000000001</v>
      </c>
      <c r="D995">
        <v>10.661</v>
      </c>
      <c r="E995">
        <v>0.872</v>
      </c>
      <c r="F995">
        <v>71.099999999999994</v>
      </c>
      <c r="G995">
        <v>0.73799999999999999</v>
      </c>
      <c r="H995">
        <v>-6.5000000000000002E-2</v>
      </c>
      <c r="I995">
        <v>0.92100000000000004</v>
      </c>
      <c r="J995">
        <v>0.53500000000000003</v>
      </c>
      <c r="K995">
        <v>0.23599999999999999</v>
      </c>
    </row>
    <row r="996" spans="1:11" x14ac:dyDescent="0.35">
      <c r="A996" t="s">
        <v>81</v>
      </c>
      <c r="B996">
        <v>2011</v>
      </c>
      <c r="C996">
        <v>6.0570000000000004</v>
      </c>
      <c r="D996">
        <v>10.666</v>
      </c>
      <c r="E996">
        <v>0.91300000000000003</v>
      </c>
      <c r="F996">
        <v>71.2</v>
      </c>
      <c r="G996">
        <v>0.56799999999999995</v>
      </c>
      <c r="H996">
        <v>-2.3E-2</v>
      </c>
      <c r="I996">
        <v>0.93300000000000005</v>
      </c>
      <c r="J996">
        <v>0.61</v>
      </c>
      <c r="K996">
        <v>0.26600000000000001</v>
      </c>
    </row>
    <row r="997" spans="1:11" x14ac:dyDescent="0.35">
      <c r="A997" t="s">
        <v>81</v>
      </c>
      <c r="B997">
        <v>2012</v>
      </c>
      <c r="C997">
        <v>5.8390000000000004</v>
      </c>
      <c r="D997">
        <v>10.632999999999999</v>
      </c>
      <c r="E997">
        <v>0.86899999999999999</v>
      </c>
      <c r="F997">
        <v>71.3</v>
      </c>
      <c r="G997">
        <v>0.56999999999999995</v>
      </c>
      <c r="H997">
        <v>0.107</v>
      </c>
      <c r="I997">
        <v>0.90800000000000003</v>
      </c>
      <c r="J997">
        <v>0.65100000000000002</v>
      </c>
      <c r="K997">
        <v>0.38800000000000001</v>
      </c>
    </row>
    <row r="998" spans="1:11" x14ac:dyDescent="0.35">
      <c r="A998" t="s">
        <v>81</v>
      </c>
      <c r="B998">
        <v>2013</v>
      </c>
      <c r="C998">
        <v>6.0090000000000003</v>
      </c>
      <c r="D998">
        <v>10.603</v>
      </c>
      <c r="E998">
        <v>0.91600000000000004</v>
      </c>
      <c r="F998">
        <v>71.400000000000006</v>
      </c>
      <c r="G998">
        <v>0.499</v>
      </c>
      <c r="H998">
        <v>-0.108</v>
      </c>
      <c r="I998">
        <v>0.94299999999999995</v>
      </c>
      <c r="J998">
        <v>0.70199999999999996</v>
      </c>
      <c r="K998">
        <v>0.35699999999999998</v>
      </c>
    </row>
    <row r="999" spans="1:11" x14ac:dyDescent="0.35">
      <c r="A999" t="s">
        <v>81</v>
      </c>
      <c r="B999">
        <v>2014</v>
      </c>
      <c r="C999">
        <v>6.0270000000000001</v>
      </c>
      <c r="D999">
        <v>10.593999999999999</v>
      </c>
      <c r="E999">
        <v>0.89800000000000002</v>
      </c>
      <c r="F999">
        <v>71.5</v>
      </c>
      <c r="G999">
        <v>0.624</v>
      </c>
      <c r="H999">
        <v>-7.0999999999999994E-2</v>
      </c>
      <c r="I999">
        <v>0.92</v>
      </c>
      <c r="J999">
        <v>0.65900000000000003</v>
      </c>
      <c r="K999">
        <v>0.35599999999999998</v>
      </c>
    </row>
    <row r="1000" spans="1:11" x14ac:dyDescent="0.35">
      <c r="A1000" t="s">
        <v>81</v>
      </c>
      <c r="B1000">
        <v>2015</v>
      </c>
      <c r="C1000">
        <v>5.8479999999999999</v>
      </c>
      <c r="D1000">
        <v>10.603</v>
      </c>
      <c r="E1000">
        <v>0.90900000000000003</v>
      </c>
      <c r="F1000">
        <v>71.599999999999994</v>
      </c>
      <c r="G1000">
        <v>0.57499999999999996</v>
      </c>
      <c r="H1000">
        <v>-7.0000000000000007E-2</v>
      </c>
      <c r="I1000">
        <v>0.91300000000000003</v>
      </c>
      <c r="J1000">
        <v>0.64600000000000002</v>
      </c>
      <c r="K1000">
        <v>0.32900000000000001</v>
      </c>
    </row>
    <row r="1001" spans="1:11" x14ac:dyDescent="0.35">
      <c r="A1001" t="s">
        <v>81</v>
      </c>
      <c r="B1001">
        <v>2016</v>
      </c>
      <c r="C1001">
        <v>5.9550000000000001</v>
      </c>
      <c r="D1001">
        <v>10.617000000000001</v>
      </c>
      <c r="E1001">
        <v>0.92700000000000005</v>
      </c>
      <c r="F1001">
        <v>71.674999999999997</v>
      </c>
      <c r="G1001">
        <v>0.624</v>
      </c>
      <c r="H1001">
        <v>-8.5999999999999993E-2</v>
      </c>
      <c r="I1001">
        <v>0.90300000000000002</v>
      </c>
      <c r="J1001">
        <v>0.63200000000000001</v>
      </c>
      <c r="K1001">
        <v>0.33900000000000002</v>
      </c>
    </row>
    <row r="1002" spans="1:11" x14ac:dyDescent="0.35">
      <c r="A1002" t="s">
        <v>81</v>
      </c>
      <c r="B1002">
        <v>2017</v>
      </c>
      <c r="C1002">
        <v>6.1989999999999998</v>
      </c>
      <c r="D1002">
        <v>10.635</v>
      </c>
      <c r="E1002">
        <v>0.92</v>
      </c>
      <c r="F1002">
        <v>71.75</v>
      </c>
      <c r="G1002">
        <v>0.63300000000000001</v>
      </c>
      <c r="H1002">
        <v>-4.1000000000000002E-2</v>
      </c>
      <c r="I1002">
        <v>0.86699999999999999</v>
      </c>
      <c r="J1002">
        <v>0.61299999999999999</v>
      </c>
      <c r="K1002">
        <v>0.32300000000000001</v>
      </c>
    </row>
    <row r="1003" spans="1:11" x14ac:dyDescent="0.35">
      <c r="A1003" t="s">
        <v>81</v>
      </c>
      <c r="B1003">
        <v>2018</v>
      </c>
      <c r="C1003">
        <v>6.5170000000000003</v>
      </c>
      <c r="D1003">
        <v>10.647</v>
      </c>
      <c r="E1003">
        <v>0.91300000000000003</v>
      </c>
      <c r="F1003">
        <v>71.825000000000003</v>
      </c>
      <c r="G1003">
        <v>0.65</v>
      </c>
      <c r="H1003">
        <v>-2.7E-2</v>
      </c>
      <c r="I1003">
        <v>0.88800000000000001</v>
      </c>
      <c r="J1003">
        <v>0.59799999999999998</v>
      </c>
      <c r="K1003">
        <v>0.40300000000000002</v>
      </c>
    </row>
    <row r="1004" spans="1:11" x14ac:dyDescent="0.35">
      <c r="A1004" t="s">
        <v>81</v>
      </c>
      <c r="B1004">
        <v>2019</v>
      </c>
      <c r="C1004">
        <v>6.4450000000000003</v>
      </c>
      <c r="D1004">
        <v>10.663</v>
      </c>
      <c r="E1004">
        <v>0.83799999999999997</v>
      </c>
      <c r="F1004">
        <v>71.900000000000006</v>
      </c>
      <c r="G1004">
        <v>0.70899999999999996</v>
      </c>
      <c r="H1004">
        <v>-8.7999999999999995E-2</v>
      </c>
      <c r="I1004">
        <v>0.86599999999999999</v>
      </c>
      <c r="J1004">
        <v>0.56899999999999995</v>
      </c>
      <c r="K1004">
        <v>0.32800000000000001</v>
      </c>
    </row>
    <row r="1005" spans="1:11" x14ac:dyDescent="0.35">
      <c r="A1005" t="s">
        <v>81</v>
      </c>
      <c r="B1005">
        <v>2020</v>
      </c>
      <c r="C1005">
        <v>6.4880000000000004</v>
      </c>
      <c r="D1005">
        <v>10.574</v>
      </c>
      <c r="E1005">
        <v>0.89</v>
      </c>
      <c r="F1005">
        <v>71.974999999999994</v>
      </c>
      <c r="G1005">
        <v>0.71799999999999997</v>
      </c>
      <c r="H1005">
        <v>-0.157</v>
      </c>
      <c r="I1005">
        <v>0.84399999999999997</v>
      </c>
      <c r="J1005">
        <v>0.61399999999999999</v>
      </c>
      <c r="K1005">
        <v>0.311</v>
      </c>
    </row>
    <row r="1006" spans="1:11" x14ac:dyDescent="0.35">
      <c r="A1006" t="s">
        <v>81</v>
      </c>
      <c r="B1006">
        <v>2021</v>
      </c>
      <c r="C1006">
        <v>6.4669999999999996</v>
      </c>
      <c r="D1006">
        <v>10.647</v>
      </c>
      <c r="E1006">
        <v>0.88600000000000001</v>
      </c>
      <c r="F1006">
        <v>72.05</v>
      </c>
      <c r="G1006">
        <v>0.70299999999999996</v>
      </c>
      <c r="H1006">
        <v>-9.6000000000000002E-2</v>
      </c>
      <c r="I1006">
        <v>0.86199999999999999</v>
      </c>
      <c r="J1006">
        <v>0.63400000000000001</v>
      </c>
      <c r="K1006">
        <v>0.318</v>
      </c>
    </row>
    <row r="1007" spans="1:11" x14ac:dyDescent="0.35">
      <c r="A1007" t="s">
        <v>81</v>
      </c>
      <c r="B1007">
        <v>2022</v>
      </c>
      <c r="C1007">
        <v>6.258</v>
      </c>
      <c r="D1007">
        <v>10.686999999999999</v>
      </c>
      <c r="E1007">
        <v>0.86899999999999999</v>
      </c>
      <c r="F1007">
        <v>72.125</v>
      </c>
      <c r="G1007">
        <v>0.71099999999999997</v>
      </c>
      <c r="H1007">
        <v>2.5999999999999999E-2</v>
      </c>
      <c r="I1007">
        <v>0.81899999999999995</v>
      </c>
      <c r="J1007">
        <v>0.624</v>
      </c>
      <c r="K1007">
        <v>0.29799999999999999</v>
      </c>
    </row>
    <row r="1008" spans="1:11" x14ac:dyDescent="0.35">
      <c r="A1008" t="s">
        <v>81</v>
      </c>
      <c r="B1008">
        <v>2023</v>
      </c>
      <c r="C1008">
        <v>6.2450000000000001</v>
      </c>
      <c r="D1008">
        <v>10.702999999999999</v>
      </c>
      <c r="E1008">
        <v>0.85099999999999998</v>
      </c>
      <c r="F1008">
        <v>72.2</v>
      </c>
      <c r="G1008">
        <v>0.69899999999999995</v>
      </c>
      <c r="H1008">
        <v>-5.2999999999999999E-2</v>
      </c>
      <c r="I1008">
        <v>0.81899999999999995</v>
      </c>
      <c r="J1008">
        <v>0.63600000000000001</v>
      </c>
      <c r="K1008">
        <v>0.29299999999999998</v>
      </c>
    </row>
    <row r="1009" spans="1:11" x14ac:dyDescent="0.35">
      <c r="A1009" t="s">
        <v>82</v>
      </c>
      <c r="B1009">
        <v>2009</v>
      </c>
      <c r="C1009">
        <v>4.1970000000000001</v>
      </c>
      <c r="D1009">
        <v>8.1809999999999992</v>
      </c>
      <c r="E1009">
        <v>0.66700000000000004</v>
      </c>
      <c r="F1009">
        <v>48.9</v>
      </c>
      <c r="G1009">
        <v>0.76</v>
      </c>
      <c r="H1009">
        <v>-0.157</v>
      </c>
      <c r="I1009">
        <v>0.90200000000000002</v>
      </c>
      <c r="J1009">
        <v>0.55500000000000005</v>
      </c>
      <c r="K1009">
        <v>0.186</v>
      </c>
    </row>
    <row r="1010" spans="1:11" x14ac:dyDescent="0.35">
      <c r="A1010" t="s">
        <v>82</v>
      </c>
      <c r="B1010">
        <v>2013</v>
      </c>
      <c r="C1010">
        <v>3.7389999999999999</v>
      </c>
      <c r="D1010">
        <v>8.2850000000000001</v>
      </c>
      <c r="E1010">
        <v>0.70899999999999996</v>
      </c>
      <c r="F1010">
        <v>51.3</v>
      </c>
      <c r="G1010">
        <v>0.73899999999999999</v>
      </c>
      <c r="H1010">
        <v>-3.6999999999999998E-2</v>
      </c>
      <c r="I1010">
        <v>0.69099999999999995</v>
      </c>
      <c r="J1010">
        <v>0.66100000000000003</v>
      </c>
      <c r="K1010">
        <v>0.30599999999999999</v>
      </c>
    </row>
    <row r="1011" spans="1:11" x14ac:dyDescent="0.35">
      <c r="A1011" t="s">
        <v>82</v>
      </c>
      <c r="B1011">
        <v>2014</v>
      </c>
      <c r="C1011">
        <v>3.57</v>
      </c>
      <c r="D1011">
        <v>8.3510000000000009</v>
      </c>
      <c r="E1011">
        <v>0.71099999999999997</v>
      </c>
      <c r="F1011">
        <v>51.9</v>
      </c>
      <c r="G1011">
        <v>0.78100000000000003</v>
      </c>
      <c r="H1011">
        <v>-8.6999999999999994E-2</v>
      </c>
      <c r="I1011">
        <v>0.67100000000000004</v>
      </c>
      <c r="J1011">
        <v>0.60299999999999998</v>
      </c>
      <c r="K1011">
        <v>0.29099999999999998</v>
      </c>
    </row>
    <row r="1012" spans="1:11" x14ac:dyDescent="0.35">
      <c r="A1012" t="s">
        <v>82</v>
      </c>
      <c r="B1012">
        <v>2015</v>
      </c>
      <c r="C1012">
        <v>4.4450000000000003</v>
      </c>
      <c r="D1012">
        <v>8.3949999999999996</v>
      </c>
      <c r="E1012">
        <v>0.70399999999999996</v>
      </c>
      <c r="F1012">
        <v>52.5</v>
      </c>
      <c r="G1012">
        <v>0.8</v>
      </c>
      <c r="H1012">
        <v>-5.8999999999999997E-2</v>
      </c>
      <c r="I1012">
        <v>0.74399999999999999</v>
      </c>
      <c r="J1012">
        <v>0.61399999999999999</v>
      </c>
      <c r="K1012">
        <v>0.34699999999999998</v>
      </c>
    </row>
    <row r="1013" spans="1:11" x14ac:dyDescent="0.35">
      <c r="A1013" t="s">
        <v>82</v>
      </c>
      <c r="B1013">
        <v>2016</v>
      </c>
      <c r="C1013">
        <v>4.5430000000000001</v>
      </c>
      <c r="D1013">
        <v>8.4380000000000006</v>
      </c>
      <c r="E1013">
        <v>0.61699999999999999</v>
      </c>
      <c r="F1013">
        <v>53.075000000000003</v>
      </c>
      <c r="G1013">
        <v>0.76900000000000002</v>
      </c>
      <c r="H1013">
        <v>-4.8000000000000001E-2</v>
      </c>
      <c r="I1013">
        <v>0.75700000000000001</v>
      </c>
      <c r="J1013">
        <v>0.69299999999999995</v>
      </c>
      <c r="K1013">
        <v>0.378</v>
      </c>
    </row>
    <row r="1014" spans="1:11" x14ac:dyDescent="0.35">
      <c r="A1014" t="s">
        <v>82</v>
      </c>
      <c r="B1014">
        <v>2017</v>
      </c>
      <c r="C1014">
        <v>5.0380000000000003</v>
      </c>
      <c r="D1014">
        <v>8.484</v>
      </c>
      <c r="E1014">
        <v>0.66100000000000003</v>
      </c>
      <c r="F1014">
        <v>53.65</v>
      </c>
      <c r="G1014">
        <v>0.73199999999999998</v>
      </c>
      <c r="H1014">
        <v>-0.11600000000000001</v>
      </c>
      <c r="I1014">
        <v>0.77100000000000002</v>
      </c>
      <c r="J1014">
        <v>0.66200000000000003</v>
      </c>
      <c r="K1014">
        <v>0.35699999999999998</v>
      </c>
    </row>
    <row r="1015" spans="1:11" x14ac:dyDescent="0.35">
      <c r="A1015" t="s">
        <v>82</v>
      </c>
      <c r="B1015">
        <v>2018</v>
      </c>
      <c r="C1015">
        <v>5.2679999999999998</v>
      </c>
      <c r="D1015">
        <v>8.5050000000000008</v>
      </c>
      <c r="E1015">
        <v>0.621</v>
      </c>
      <c r="F1015">
        <v>54.225000000000001</v>
      </c>
      <c r="G1015">
        <v>0.71299999999999997</v>
      </c>
      <c r="H1015">
        <v>-5.3999999999999999E-2</v>
      </c>
      <c r="I1015">
        <v>0.79100000000000004</v>
      </c>
      <c r="J1015">
        <v>0.65900000000000003</v>
      </c>
      <c r="K1015">
        <v>0.38600000000000001</v>
      </c>
    </row>
    <row r="1016" spans="1:11" x14ac:dyDescent="0.35">
      <c r="A1016" t="s">
        <v>82</v>
      </c>
      <c r="B1016">
        <v>2019</v>
      </c>
      <c r="C1016">
        <v>5.3920000000000003</v>
      </c>
      <c r="D1016">
        <v>8.5429999999999993</v>
      </c>
      <c r="E1016">
        <v>0.67900000000000005</v>
      </c>
      <c r="F1016">
        <v>54.8</v>
      </c>
      <c r="G1016">
        <v>0.73599999999999999</v>
      </c>
      <c r="H1016">
        <v>-2.1000000000000001E-2</v>
      </c>
      <c r="I1016">
        <v>0.79900000000000004</v>
      </c>
      <c r="J1016">
        <v>0.66300000000000003</v>
      </c>
      <c r="K1016">
        <v>0.42499999999999999</v>
      </c>
    </row>
    <row r="1017" spans="1:11" x14ac:dyDescent="0.35">
      <c r="A1017" t="s">
        <v>82</v>
      </c>
      <c r="B1017">
        <v>2020</v>
      </c>
      <c r="C1017">
        <v>5.2569999999999997</v>
      </c>
      <c r="D1017">
        <v>8.5350000000000001</v>
      </c>
      <c r="E1017">
        <v>0.61299999999999999</v>
      </c>
      <c r="F1017">
        <v>55.375</v>
      </c>
      <c r="G1017">
        <v>0.77</v>
      </c>
      <c r="H1017">
        <v>1.2E-2</v>
      </c>
      <c r="I1017">
        <v>0.77700000000000002</v>
      </c>
      <c r="J1017">
        <v>0.65500000000000003</v>
      </c>
      <c r="K1017">
        <v>0.34</v>
      </c>
    </row>
    <row r="1018" spans="1:11" x14ac:dyDescent="0.35">
      <c r="A1018" t="s">
        <v>82</v>
      </c>
      <c r="B1018">
        <v>2021</v>
      </c>
      <c r="C1018">
        <v>5.056</v>
      </c>
      <c r="D1018">
        <v>8.5790000000000006</v>
      </c>
      <c r="E1018">
        <v>0.55400000000000005</v>
      </c>
      <c r="F1018">
        <v>55.95</v>
      </c>
      <c r="G1018">
        <v>0.71699999999999997</v>
      </c>
      <c r="H1018">
        <v>-4.0000000000000001E-3</v>
      </c>
      <c r="I1018">
        <v>0.71599999999999997</v>
      </c>
      <c r="J1018">
        <v>0.626</v>
      </c>
      <c r="K1018">
        <v>0.34499999999999997</v>
      </c>
    </row>
    <row r="1019" spans="1:11" x14ac:dyDescent="0.35">
      <c r="A1019" t="s">
        <v>82</v>
      </c>
      <c r="B1019">
        <v>2022</v>
      </c>
      <c r="C1019">
        <v>4.8490000000000002</v>
      </c>
      <c r="D1019">
        <v>8.6189999999999998</v>
      </c>
      <c r="E1019">
        <v>0.53600000000000003</v>
      </c>
      <c r="F1019">
        <v>56.524999999999999</v>
      </c>
      <c r="G1019">
        <v>0.71299999999999997</v>
      </c>
      <c r="H1019">
        <v>-8.9999999999999993E-3</v>
      </c>
      <c r="I1019">
        <v>0.74299999999999999</v>
      </c>
      <c r="J1019">
        <v>0.629</v>
      </c>
      <c r="K1019">
        <v>0.39900000000000002</v>
      </c>
    </row>
    <row r="1020" spans="1:11" x14ac:dyDescent="0.35">
      <c r="A1020" t="s">
        <v>82</v>
      </c>
      <c r="B1020">
        <v>2023</v>
      </c>
      <c r="C1020">
        <v>5.3369999999999997</v>
      </c>
      <c r="D1020">
        <v>8.6560000000000006</v>
      </c>
      <c r="E1020">
        <v>0.623</v>
      </c>
      <c r="F1020">
        <v>57.1</v>
      </c>
      <c r="G1020">
        <v>0.753</v>
      </c>
      <c r="H1020">
        <v>-5.7000000000000002E-2</v>
      </c>
      <c r="I1020">
        <v>0.67600000000000005</v>
      </c>
      <c r="J1020">
        <v>0.67</v>
      </c>
      <c r="K1020">
        <v>0.307</v>
      </c>
    </row>
    <row r="1021" spans="1:11" x14ac:dyDescent="0.35">
      <c r="A1021" t="s">
        <v>83</v>
      </c>
      <c r="B1021">
        <v>2006</v>
      </c>
      <c r="C1021">
        <v>6.2080000000000002</v>
      </c>
      <c r="D1021">
        <v>9.2490000000000006</v>
      </c>
      <c r="E1021">
        <v>0.90900000000000003</v>
      </c>
      <c r="F1021">
        <v>66.599999999999994</v>
      </c>
      <c r="G1021">
        <v>0.73799999999999999</v>
      </c>
      <c r="H1021">
        <v>-1.0999999999999999E-2</v>
      </c>
      <c r="I1021">
        <v>0.94599999999999995</v>
      </c>
      <c r="J1021">
        <v>0.753</v>
      </c>
      <c r="K1021">
        <v>0.20100000000000001</v>
      </c>
    </row>
    <row r="1022" spans="1:11" x14ac:dyDescent="0.35">
      <c r="A1022" t="s">
        <v>83</v>
      </c>
      <c r="B1022">
        <v>2011</v>
      </c>
      <c r="C1022">
        <v>5.3739999999999997</v>
      </c>
      <c r="D1022">
        <v>9.1929999999999996</v>
      </c>
      <c r="E1022">
        <v>0.85499999999999998</v>
      </c>
      <c r="F1022">
        <v>66.599999999999994</v>
      </c>
      <c r="G1022">
        <v>0.79600000000000004</v>
      </c>
      <c r="H1022">
        <v>-7.0999999999999994E-2</v>
      </c>
      <c r="I1022">
        <v>0.90900000000000003</v>
      </c>
      <c r="J1022">
        <v>0.76400000000000001</v>
      </c>
      <c r="K1022">
        <v>0.23699999999999999</v>
      </c>
    </row>
    <row r="1023" spans="1:11" x14ac:dyDescent="0.35">
      <c r="A1023" t="s">
        <v>83</v>
      </c>
      <c r="B1023">
        <v>2013</v>
      </c>
      <c r="C1023">
        <v>5.7089999999999996</v>
      </c>
      <c r="D1023">
        <v>9.1820000000000004</v>
      </c>
      <c r="E1023">
        <v>0.86499999999999999</v>
      </c>
      <c r="F1023">
        <v>66.599999999999994</v>
      </c>
      <c r="G1023">
        <v>0.79300000000000004</v>
      </c>
      <c r="H1023">
        <v>-2.9000000000000001E-2</v>
      </c>
      <c r="I1023">
        <v>0.93100000000000005</v>
      </c>
      <c r="J1023">
        <v>0.69399999999999995</v>
      </c>
      <c r="K1023">
        <v>0.312</v>
      </c>
    </row>
    <row r="1024" spans="1:11" x14ac:dyDescent="0.35">
      <c r="A1024" t="s">
        <v>83</v>
      </c>
      <c r="B1024">
        <v>2014</v>
      </c>
      <c r="C1024">
        <v>5.3109999999999999</v>
      </c>
      <c r="D1024">
        <v>9.1850000000000005</v>
      </c>
      <c r="E1024">
        <v>0.874</v>
      </c>
      <c r="F1024">
        <v>66.599999999999994</v>
      </c>
      <c r="G1024">
        <v>0.80900000000000005</v>
      </c>
      <c r="H1024">
        <v>-8.0000000000000002E-3</v>
      </c>
      <c r="I1024">
        <v>0.86099999999999999</v>
      </c>
      <c r="J1024">
        <v>0.70799999999999996</v>
      </c>
      <c r="K1024">
        <v>0.31</v>
      </c>
    </row>
    <row r="1025" spans="1:11" x14ac:dyDescent="0.35">
      <c r="A1025" t="s">
        <v>83</v>
      </c>
      <c r="B1025">
        <v>2017</v>
      </c>
      <c r="C1025">
        <v>5.89</v>
      </c>
      <c r="D1025">
        <v>9.2089999999999996</v>
      </c>
      <c r="E1025">
        <v>0.91300000000000003</v>
      </c>
      <c r="F1025">
        <v>66.599999999999994</v>
      </c>
      <c r="G1025">
        <v>0.86099999999999999</v>
      </c>
      <c r="H1025">
        <v>-0.13800000000000001</v>
      </c>
      <c r="I1025">
        <v>0.88300000000000001</v>
      </c>
      <c r="J1025">
        <v>0.7</v>
      </c>
      <c r="K1025">
        <v>0.24299999999999999</v>
      </c>
    </row>
    <row r="1026" spans="1:11" x14ac:dyDescent="0.35">
      <c r="A1026" t="s">
        <v>83</v>
      </c>
      <c r="B1026">
        <v>2019</v>
      </c>
      <c r="C1026">
        <v>6.3090000000000002</v>
      </c>
      <c r="D1026">
        <v>9.234</v>
      </c>
      <c r="E1026">
        <v>0.878</v>
      </c>
      <c r="F1026">
        <v>66.599999999999994</v>
      </c>
      <c r="G1026">
        <v>0.89100000000000001</v>
      </c>
      <c r="H1026">
        <v>-0.14599999999999999</v>
      </c>
      <c r="I1026">
        <v>0.88500000000000001</v>
      </c>
      <c r="J1026">
        <v>0.72199999999999998</v>
      </c>
      <c r="K1026">
        <v>0.19500000000000001</v>
      </c>
    </row>
    <row r="1027" spans="1:11" x14ac:dyDescent="0.35">
      <c r="A1027" t="s">
        <v>83</v>
      </c>
      <c r="B1027">
        <v>2020</v>
      </c>
      <c r="C1027">
        <v>5.4249999999999998</v>
      </c>
      <c r="D1027">
        <v>9.1280000000000001</v>
      </c>
      <c r="E1027">
        <v>0.87</v>
      </c>
      <c r="F1027">
        <v>66.599999999999994</v>
      </c>
      <c r="G1027">
        <v>0.86499999999999999</v>
      </c>
      <c r="H1027">
        <v>-0.152</v>
      </c>
      <c r="I1027">
        <v>0.83599999999999997</v>
      </c>
      <c r="J1027">
        <v>0.71199999999999997</v>
      </c>
      <c r="K1027">
        <v>0.26600000000000001</v>
      </c>
    </row>
    <row r="1028" spans="1:11" x14ac:dyDescent="0.35">
      <c r="A1028" t="s">
        <v>83</v>
      </c>
      <c r="B1028">
        <v>2021</v>
      </c>
      <c r="C1028">
        <v>5.8140000000000001</v>
      </c>
      <c r="D1028">
        <v>9.17</v>
      </c>
      <c r="E1028">
        <v>0.85699999999999998</v>
      </c>
      <c r="F1028">
        <v>66.599999999999994</v>
      </c>
      <c r="G1028">
        <v>0.73099999999999998</v>
      </c>
      <c r="H1028">
        <v>-8.4000000000000005E-2</v>
      </c>
      <c r="I1028">
        <v>0.88300000000000001</v>
      </c>
      <c r="J1028">
        <v>0.68899999999999995</v>
      </c>
      <c r="K1028">
        <v>0.308</v>
      </c>
    </row>
    <row r="1029" spans="1:11" x14ac:dyDescent="0.35">
      <c r="A1029" t="s">
        <v>83</v>
      </c>
      <c r="B1029">
        <v>2022</v>
      </c>
      <c r="C1029">
        <v>5.87</v>
      </c>
      <c r="D1029">
        <v>9.2119999999999997</v>
      </c>
      <c r="E1029">
        <v>0.86799999999999999</v>
      </c>
      <c r="F1029">
        <v>66.599999999999994</v>
      </c>
      <c r="G1029">
        <v>0.874</v>
      </c>
      <c r="H1029">
        <v>-9.0999999999999998E-2</v>
      </c>
      <c r="I1029">
        <v>0.91</v>
      </c>
      <c r="J1029">
        <v>0.71799999999999997</v>
      </c>
      <c r="K1029">
        <v>0.26900000000000002</v>
      </c>
    </row>
    <row r="1030" spans="1:11" x14ac:dyDescent="0.35">
      <c r="A1030" t="s">
        <v>84</v>
      </c>
      <c r="B1030">
        <v>2005</v>
      </c>
      <c r="C1030">
        <v>6.516</v>
      </c>
      <c r="D1030">
        <v>10.552</v>
      </c>
      <c r="E1030">
        <v>0.92800000000000005</v>
      </c>
      <c r="F1030">
        <v>72.400000000000006</v>
      </c>
      <c r="G1030">
        <v>0.86799999999999999</v>
      </c>
      <c r="I1030">
        <v>0.69899999999999995</v>
      </c>
      <c r="J1030">
        <v>0.68600000000000005</v>
      </c>
      <c r="K1030">
        <v>0.153</v>
      </c>
    </row>
    <row r="1031" spans="1:11" x14ac:dyDescent="0.35">
      <c r="A1031" t="s">
        <v>84</v>
      </c>
      <c r="B1031">
        <v>2007</v>
      </c>
      <c r="C1031">
        <v>6.2380000000000004</v>
      </c>
      <c r="D1031">
        <v>10.577999999999999</v>
      </c>
      <c r="E1031">
        <v>0.93799999999999994</v>
      </c>
      <c r="F1031">
        <v>72.64</v>
      </c>
      <c r="G1031">
        <v>0.79600000000000004</v>
      </c>
      <c r="H1031">
        <v>-9.7000000000000003E-2</v>
      </c>
      <c r="I1031">
        <v>0.80900000000000005</v>
      </c>
      <c r="J1031">
        <v>0.68300000000000005</v>
      </c>
      <c r="K1031">
        <v>0.20699999999999999</v>
      </c>
    </row>
    <row r="1032" spans="1:11" x14ac:dyDescent="0.35">
      <c r="A1032" t="s">
        <v>84</v>
      </c>
      <c r="B1032">
        <v>2008</v>
      </c>
      <c r="C1032">
        <v>5.9109999999999996</v>
      </c>
      <c r="D1032">
        <v>10.566000000000001</v>
      </c>
      <c r="E1032">
        <v>0.88700000000000001</v>
      </c>
      <c r="F1032">
        <v>72.760000000000005</v>
      </c>
      <c r="G1032">
        <v>0.77200000000000002</v>
      </c>
      <c r="H1032">
        <v>-0.14199999999999999</v>
      </c>
      <c r="I1032">
        <v>0.81599999999999995</v>
      </c>
      <c r="J1032">
        <v>0.70499999999999996</v>
      </c>
      <c r="K1032">
        <v>0.191</v>
      </c>
    </row>
    <row r="1033" spans="1:11" x14ac:dyDescent="0.35">
      <c r="A1033" t="s">
        <v>84</v>
      </c>
      <c r="B1033">
        <v>2009</v>
      </c>
      <c r="C1033">
        <v>5.8449999999999998</v>
      </c>
      <c r="D1033">
        <v>10.507</v>
      </c>
      <c r="E1033">
        <v>0.88800000000000001</v>
      </c>
      <c r="F1033">
        <v>72.88</v>
      </c>
      <c r="G1033">
        <v>0.73</v>
      </c>
      <c r="H1033">
        <v>-0.217</v>
      </c>
      <c r="I1033">
        <v>0.74</v>
      </c>
      <c r="J1033">
        <v>0.71299999999999997</v>
      </c>
      <c r="K1033">
        <v>0.16900000000000001</v>
      </c>
    </row>
    <row r="1034" spans="1:11" x14ac:dyDescent="0.35">
      <c r="A1034" t="s">
        <v>84</v>
      </c>
      <c r="B1034">
        <v>2010</v>
      </c>
      <c r="C1034">
        <v>6.0570000000000004</v>
      </c>
      <c r="D1034">
        <v>10.547000000000001</v>
      </c>
      <c r="E1034">
        <v>0.90200000000000002</v>
      </c>
      <c r="F1034">
        <v>73</v>
      </c>
      <c r="G1034">
        <v>0.77200000000000002</v>
      </c>
      <c r="H1034">
        <v>-0.14699999999999999</v>
      </c>
      <c r="I1034">
        <v>0.77</v>
      </c>
      <c r="J1034">
        <v>0.77900000000000003</v>
      </c>
      <c r="K1034">
        <v>0.188</v>
      </c>
    </row>
    <row r="1035" spans="1:11" x14ac:dyDescent="0.35">
      <c r="A1035" t="s">
        <v>84</v>
      </c>
      <c r="B1035">
        <v>2011</v>
      </c>
      <c r="C1035">
        <v>6.2629999999999999</v>
      </c>
      <c r="D1035">
        <v>10.548999999999999</v>
      </c>
      <c r="E1035">
        <v>0.91700000000000004</v>
      </c>
      <c r="F1035">
        <v>73.12</v>
      </c>
      <c r="G1035">
        <v>0.81399999999999995</v>
      </c>
      <c r="H1035">
        <v>-5.8999999999999997E-2</v>
      </c>
      <c r="I1035">
        <v>0.73399999999999999</v>
      </c>
      <c r="J1035">
        <v>0.71399999999999997</v>
      </c>
      <c r="K1035">
        <v>0.18099999999999999</v>
      </c>
    </row>
    <row r="1036" spans="1:11" x14ac:dyDescent="0.35">
      <c r="A1036" t="s">
        <v>84</v>
      </c>
      <c r="B1036">
        <v>2012</v>
      </c>
      <c r="C1036">
        <v>5.968</v>
      </c>
      <c r="D1036">
        <v>10.565</v>
      </c>
      <c r="E1036">
        <v>0.90500000000000003</v>
      </c>
      <c r="F1036">
        <v>73.239999999999995</v>
      </c>
      <c r="G1036">
        <v>0.753</v>
      </c>
      <c r="I1036">
        <v>0.69199999999999995</v>
      </c>
      <c r="J1036">
        <v>0.70799999999999996</v>
      </c>
      <c r="K1036">
        <v>0.17100000000000001</v>
      </c>
    </row>
    <row r="1037" spans="1:11" x14ac:dyDescent="0.35">
      <c r="A1037" t="s">
        <v>84</v>
      </c>
      <c r="B1037">
        <v>2013</v>
      </c>
      <c r="C1037">
        <v>5.9589999999999996</v>
      </c>
      <c r="D1037">
        <v>10.586</v>
      </c>
      <c r="E1037">
        <v>0.92400000000000004</v>
      </c>
      <c r="F1037">
        <v>73.36</v>
      </c>
      <c r="G1037">
        <v>0.82099999999999995</v>
      </c>
      <c r="H1037">
        <v>-0.154</v>
      </c>
      <c r="I1037">
        <v>0.65</v>
      </c>
      <c r="J1037">
        <v>0.71899999999999997</v>
      </c>
      <c r="K1037">
        <v>0.17499999999999999</v>
      </c>
    </row>
    <row r="1038" spans="1:11" x14ac:dyDescent="0.35">
      <c r="A1038" t="s">
        <v>84</v>
      </c>
      <c r="B1038">
        <v>2014</v>
      </c>
      <c r="C1038">
        <v>5.923</v>
      </c>
      <c r="D1038">
        <v>10.59</v>
      </c>
      <c r="E1038">
        <v>0.9</v>
      </c>
      <c r="F1038">
        <v>73.48</v>
      </c>
      <c r="G1038">
        <v>0.83799999999999997</v>
      </c>
      <c r="H1038">
        <v>-0.14599999999999999</v>
      </c>
      <c r="I1038">
        <v>0.61699999999999999</v>
      </c>
      <c r="J1038">
        <v>0.68700000000000006</v>
      </c>
      <c r="K1038">
        <v>0.189</v>
      </c>
    </row>
    <row r="1039" spans="1:11" x14ac:dyDescent="0.35">
      <c r="A1039" t="s">
        <v>84</v>
      </c>
      <c r="B1039">
        <v>2015</v>
      </c>
      <c r="C1039">
        <v>5.88</v>
      </c>
      <c r="D1039">
        <v>10.606999999999999</v>
      </c>
      <c r="E1039">
        <v>0.92300000000000004</v>
      </c>
      <c r="F1039">
        <v>73.599999999999994</v>
      </c>
      <c r="G1039">
        <v>0.83199999999999996</v>
      </c>
      <c r="H1039">
        <v>-0.16200000000000001</v>
      </c>
      <c r="I1039">
        <v>0.65400000000000003</v>
      </c>
      <c r="J1039">
        <v>0.70199999999999996</v>
      </c>
      <c r="K1039">
        <v>0.17599999999999999</v>
      </c>
    </row>
    <row r="1040" spans="1:11" x14ac:dyDescent="0.35">
      <c r="A1040" t="s">
        <v>84</v>
      </c>
      <c r="B1040">
        <v>2016</v>
      </c>
      <c r="C1040">
        <v>5.9550000000000001</v>
      </c>
      <c r="D1040">
        <v>10.615</v>
      </c>
      <c r="E1040">
        <v>0.9</v>
      </c>
      <c r="F1040">
        <v>73.724999999999994</v>
      </c>
      <c r="G1040">
        <v>0.83599999999999997</v>
      </c>
      <c r="H1040">
        <v>-6.9000000000000006E-2</v>
      </c>
      <c r="I1040">
        <v>0.69799999999999995</v>
      </c>
      <c r="J1040">
        <v>0.69</v>
      </c>
      <c r="K1040">
        <v>0.192</v>
      </c>
    </row>
    <row r="1041" spans="1:11" x14ac:dyDescent="0.35">
      <c r="A1041" t="s">
        <v>84</v>
      </c>
      <c r="B1041">
        <v>2017</v>
      </c>
      <c r="C1041">
        <v>5.9109999999999996</v>
      </c>
      <c r="D1041">
        <v>10.632</v>
      </c>
      <c r="E1041">
        <v>0.88200000000000001</v>
      </c>
      <c r="F1041">
        <v>73.849999999999994</v>
      </c>
      <c r="G1041">
        <v>0.84899999999999998</v>
      </c>
      <c r="H1041">
        <v>-0.21299999999999999</v>
      </c>
      <c r="I1041">
        <v>0.65900000000000003</v>
      </c>
      <c r="J1041">
        <v>0.69199999999999995</v>
      </c>
      <c r="K1041">
        <v>0.17599999999999999</v>
      </c>
    </row>
    <row r="1042" spans="1:11" x14ac:dyDescent="0.35">
      <c r="A1042" t="s">
        <v>84</v>
      </c>
      <c r="B1042">
        <v>2018</v>
      </c>
      <c r="C1042">
        <v>5.7939999999999996</v>
      </c>
      <c r="D1042">
        <v>10.64</v>
      </c>
      <c r="E1042">
        <v>0.88600000000000001</v>
      </c>
      <c r="F1042">
        <v>73.974999999999994</v>
      </c>
      <c r="G1042">
        <v>0.77300000000000002</v>
      </c>
      <c r="H1042">
        <v>-0.26800000000000002</v>
      </c>
      <c r="I1042">
        <v>0.68700000000000006</v>
      </c>
      <c r="J1042">
        <v>0.64900000000000002</v>
      </c>
      <c r="K1042">
        <v>0.185</v>
      </c>
    </row>
    <row r="1043" spans="1:11" x14ac:dyDescent="0.35">
      <c r="A1043" t="s">
        <v>84</v>
      </c>
      <c r="B1043">
        <v>2019</v>
      </c>
      <c r="C1043">
        <v>5.9080000000000004</v>
      </c>
      <c r="D1043">
        <v>10.637</v>
      </c>
      <c r="E1043">
        <v>0.878</v>
      </c>
      <c r="F1043">
        <v>74.099999999999994</v>
      </c>
      <c r="G1043">
        <v>0.80600000000000005</v>
      </c>
      <c r="H1043">
        <v>-0.26100000000000001</v>
      </c>
      <c r="I1043">
        <v>0.61699999999999999</v>
      </c>
      <c r="J1043">
        <v>0.69299999999999995</v>
      </c>
      <c r="K1043">
        <v>0.19400000000000001</v>
      </c>
    </row>
    <row r="1044" spans="1:11" x14ac:dyDescent="0.35">
      <c r="A1044" t="s">
        <v>84</v>
      </c>
      <c r="B1044">
        <v>2020</v>
      </c>
      <c r="C1044">
        <v>6.1180000000000003</v>
      </c>
      <c r="D1044">
        <v>10.596</v>
      </c>
      <c r="E1044">
        <v>0.88700000000000001</v>
      </c>
      <c r="F1044">
        <v>74.224999999999994</v>
      </c>
      <c r="G1044">
        <v>0.80600000000000005</v>
      </c>
      <c r="H1044">
        <v>-0.26600000000000001</v>
      </c>
      <c r="I1044">
        <v>0.60899999999999999</v>
      </c>
      <c r="J1044">
        <v>0.68100000000000005</v>
      </c>
      <c r="K1044">
        <v>0.186</v>
      </c>
    </row>
    <row r="1045" spans="1:11" x14ac:dyDescent="0.35">
      <c r="A1045" t="s">
        <v>84</v>
      </c>
      <c r="B1045">
        <v>2021</v>
      </c>
      <c r="C1045">
        <v>6.0910000000000002</v>
      </c>
      <c r="D1045">
        <v>10.622</v>
      </c>
      <c r="E1045">
        <v>0.89600000000000002</v>
      </c>
      <c r="F1045">
        <v>74.349999999999994</v>
      </c>
      <c r="G1045">
        <v>0.80100000000000005</v>
      </c>
      <c r="H1045">
        <v>-0.21299999999999999</v>
      </c>
      <c r="I1045">
        <v>0.67</v>
      </c>
      <c r="J1045">
        <v>0.67400000000000004</v>
      </c>
      <c r="K1045">
        <v>0.189</v>
      </c>
    </row>
    <row r="1046" spans="1:11" x14ac:dyDescent="0.35">
      <c r="A1046" t="s">
        <v>84</v>
      </c>
      <c r="B1046">
        <v>2022</v>
      </c>
      <c r="C1046">
        <v>6.1779999999999999</v>
      </c>
      <c r="D1046">
        <v>10.637</v>
      </c>
      <c r="E1046">
        <v>0.89900000000000002</v>
      </c>
      <c r="F1046">
        <v>74.474999999999994</v>
      </c>
      <c r="G1046">
        <v>0.78900000000000003</v>
      </c>
      <c r="H1046">
        <v>-0.23699999999999999</v>
      </c>
      <c r="I1046">
        <v>0.64300000000000002</v>
      </c>
      <c r="J1046">
        <v>0.67</v>
      </c>
      <c r="K1046">
        <v>0.16500000000000001</v>
      </c>
    </row>
    <row r="1047" spans="1:11" x14ac:dyDescent="0.35">
      <c r="A1047" t="s">
        <v>84</v>
      </c>
      <c r="B1047">
        <v>2023</v>
      </c>
      <c r="C1047">
        <v>5.91</v>
      </c>
      <c r="D1047">
        <v>10.654</v>
      </c>
      <c r="E1047">
        <v>0.84199999999999997</v>
      </c>
      <c r="F1047">
        <v>74.599999999999994</v>
      </c>
      <c r="G1047">
        <v>0.77700000000000002</v>
      </c>
      <c r="H1047">
        <v>-0.222</v>
      </c>
      <c r="I1047">
        <v>0.59399999999999997</v>
      </c>
      <c r="J1047">
        <v>0.63800000000000001</v>
      </c>
      <c r="K1047">
        <v>0.17799999999999999</v>
      </c>
    </row>
    <row r="1048" spans="1:11" x14ac:dyDescent="0.35">
      <c r="A1048" t="s">
        <v>85</v>
      </c>
      <c r="B1048">
        <v>2005</v>
      </c>
      <c r="C1048">
        <v>6.2949999999999999</v>
      </c>
      <c r="D1048">
        <v>9.2829999999999995</v>
      </c>
      <c r="E1048">
        <v>0.92</v>
      </c>
      <c r="F1048">
        <v>65.8</v>
      </c>
      <c r="I1048">
        <v>0.67</v>
      </c>
      <c r="J1048">
        <v>0.63</v>
      </c>
      <c r="K1048">
        <v>0.24</v>
      </c>
    </row>
    <row r="1049" spans="1:11" x14ac:dyDescent="0.35">
      <c r="A1049" t="s">
        <v>85</v>
      </c>
      <c r="B1049">
        <v>2007</v>
      </c>
      <c r="C1049">
        <v>5.5979999999999999</v>
      </c>
      <c r="D1049">
        <v>9.3079999999999998</v>
      </c>
      <c r="E1049">
        <v>0.84099999999999997</v>
      </c>
      <c r="F1049">
        <v>66.16</v>
      </c>
      <c r="G1049">
        <v>0.64600000000000002</v>
      </c>
      <c r="H1049">
        <v>-0.11700000000000001</v>
      </c>
      <c r="I1049">
        <v>0.66400000000000003</v>
      </c>
      <c r="K1049">
        <v>0.24</v>
      </c>
    </row>
    <row r="1050" spans="1:11" x14ac:dyDescent="0.35">
      <c r="A1050" t="s">
        <v>85</v>
      </c>
      <c r="B1050">
        <v>2008</v>
      </c>
      <c r="C1050">
        <v>4.93</v>
      </c>
      <c r="D1050">
        <v>9.3539999999999992</v>
      </c>
      <c r="E1050">
        <v>0.76600000000000001</v>
      </c>
      <c r="F1050">
        <v>66.34</v>
      </c>
      <c r="H1050">
        <v>-0.13400000000000001</v>
      </c>
      <c r="I1050">
        <v>0.70899999999999996</v>
      </c>
      <c r="J1050">
        <v>0.65600000000000003</v>
      </c>
      <c r="K1050">
        <v>0.33100000000000002</v>
      </c>
    </row>
    <row r="1051" spans="1:11" x14ac:dyDescent="0.35">
      <c r="A1051" t="s">
        <v>85</v>
      </c>
      <c r="B1051">
        <v>2009</v>
      </c>
      <c r="C1051">
        <v>6</v>
      </c>
      <c r="D1051">
        <v>9.3810000000000002</v>
      </c>
      <c r="E1051">
        <v>0.89900000000000002</v>
      </c>
      <c r="F1051">
        <v>66.52</v>
      </c>
      <c r="G1051">
        <v>0.77100000000000002</v>
      </c>
      <c r="H1051">
        <v>-8.3000000000000004E-2</v>
      </c>
      <c r="I1051">
        <v>0.73899999999999999</v>
      </c>
      <c r="J1051">
        <v>0.58699999999999997</v>
      </c>
      <c r="K1051">
        <v>0.26500000000000001</v>
      </c>
    </row>
    <row r="1052" spans="1:11" x14ac:dyDescent="0.35">
      <c r="A1052" t="s">
        <v>85</v>
      </c>
      <c r="B1052">
        <v>2010</v>
      </c>
      <c r="C1052">
        <v>5.57</v>
      </c>
      <c r="D1052">
        <v>9.3819999999999997</v>
      </c>
      <c r="E1052">
        <v>0.91800000000000004</v>
      </c>
      <c r="F1052">
        <v>66.7</v>
      </c>
      <c r="G1052">
        <v>0.78800000000000003</v>
      </c>
      <c r="H1052">
        <v>-5.7000000000000002E-2</v>
      </c>
      <c r="J1052">
        <v>0.56399999999999995</v>
      </c>
      <c r="K1052">
        <v>0.34300000000000003</v>
      </c>
    </row>
    <row r="1053" spans="1:11" x14ac:dyDescent="0.35">
      <c r="A1053" t="s">
        <v>85</v>
      </c>
      <c r="B1053">
        <v>2011</v>
      </c>
      <c r="C1053">
        <v>5.5389999999999997</v>
      </c>
      <c r="D1053">
        <v>9.3829999999999991</v>
      </c>
      <c r="E1053">
        <v>0.878</v>
      </c>
      <c r="F1053">
        <v>66.88</v>
      </c>
      <c r="G1053">
        <v>0.76</v>
      </c>
      <c r="H1053">
        <v>-0.155</v>
      </c>
      <c r="J1053">
        <v>0.55100000000000005</v>
      </c>
      <c r="K1053">
        <v>0.26</v>
      </c>
    </row>
    <row r="1054" spans="1:11" x14ac:dyDescent="0.35">
      <c r="A1054" t="s">
        <v>85</v>
      </c>
      <c r="B1054">
        <v>2012</v>
      </c>
      <c r="C1054">
        <v>5.1319999999999997</v>
      </c>
      <c r="D1054">
        <v>9.3930000000000007</v>
      </c>
      <c r="E1054">
        <v>0.82899999999999996</v>
      </c>
      <c r="F1054">
        <v>67.06</v>
      </c>
      <c r="G1054">
        <v>0.69299999999999995</v>
      </c>
      <c r="H1054">
        <v>-0.17499999999999999</v>
      </c>
      <c r="J1054">
        <v>0.46899999999999997</v>
      </c>
      <c r="K1054">
        <v>0.34499999999999997</v>
      </c>
    </row>
    <row r="1055" spans="1:11" x14ac:dyDescent="0.35">
      <c r="A1055" t="s">
        <v>85</v>
      </c>
      <c r="B1055">
        <v>2013</v>
      </c>
      <c r="C1055">
        <v>5.1719999999999997</v>
      </c>
      <c r="D1055">
        <v>9.3539999999999992</v>
      </c>
      <c r="E1055">
        <v>0.84</v>
      </c>
      <c r="F1055">
        <v>67.239999999999995</v>
      </c>
      <c r="G1055">
        <v>0.69199999999999995</v>
      </c>
      <c r="H1055">
        <v>-0.13100000000000001</v>
      </c>
      <c r="J1055">
        <v>0.59699999999999998</v>
      </c>
      <c r="K1055">
        <v>0.28599999999999998</v>
      </c>
    </row>
    <row r="1056" spans="1:11" x14ac:dyDescent="0.35">
      <c r="A1056" t="s">
        <v>85</v>
      </c>
      <c r="B1056">
        <v>2014</v>
      </c>
      <c r="C1056">
        <v>5.3330000000000002</v>
      </c>
      <c r="D1056">
        <v>9.2690000000000001</v>
      </c>
      <c r="E1056">
        <v>0.81599999999999995</v>
      </c>
      <c r="F1056">
        <v>67.42</v>
      </c>
      <c r="G1056">
        <v>0.72899999999999998</v>
      </c>
      <c r="H1056">
        <v>-0.113</v>
      </c>
      <c r="J1056">
        <v>0.60199999999999998</v>
      </c>
      <c r="K1056">
        <v>0.313</v>
      </c>
    </row>
    <row r="1057" spans="1:11" x14ac:dyDescent="0.35">
      <c r="A1057" t="s">
        <v>85</v>
      </c>
      <c r="B1057">
        <v>2015</v>
      </c>
      <c r="C1057">
        <v>5.4050000000000002</v>
      </c>
      <c r="D1057">
        <v>9.202</v>
      </c>
      <c r="E1057">
        <v>0.83</v>
      </c>
      <c r="F1057">
        <v>67.599999999999994</v>
      </c>
      <c r="G1057">
        <v>0.76700000000000002</v>
      </c>
      <c r="H1057">
        <v>-5.0999999999999997E-2</v>
      </c>
      <c r="J1057">
        <v>0.61699999999999999</v>
      </c>
      <c r="K1057">
        <v>0.30499999999999999</v>
      </c>
    </row>
    <row r="1058" spans="1:11" x14ac:dyDescent="0.35">
      <c r="A1058" t="s">
        <v>85</v>
      </c>
      <c r="B1058">
        <v>2016</v>
      </c>
      <c r="C1058">
        <v>5.2709999999999999</v>
      </c>
      <c r="D1058">
        <v>9.173</v>
      </c>
      <c r="E1058">
        <v>0.82</v>
      </c>
      <c r="F1058">
        <v>67.599999999999994</v>
      </c>
      <c r="G1058">
        <v>0.77100000000000002</v>
      </c>
      <c r="H1058">
        <v>-4.2000000000000003E-2</v>
      </c>
      <c r="J1058">
        <v>0.59799999999999998</v>
      </c>
      <c r="K1058">
        <v>0.312</v>
      </c>
    </row>
    <row r="1059" spans="1:11" x14ac:dyDescent="0.35">
      <c r="A1059" t="s">
        <v>85</v>
      </c>
      <c r="B1059">
        <v>2017</v>
      </c>
      <c r="C1059">
        <v>4.8079999999999998</v>
      </c>
      <c r="D1059">
        <v>9.173</v>
      </c>
      <c r="E1059">
        <v>0.81499999999999995</v>
      </c>
      <c r="F1059">
        <v>67.599999999999994</v>
      </c>
      <c r="G1059">
        <v>0.76600000000000001</v>
      </c>
      <c r="H1059">
        <v>-0.156</v>
      </c>
      <c r="J1059">
        <v>0.55400000000000005</v>
      </c>
      <c r="K1059">
        <v>0.39200000000000002</v>
      </c>
    </row>
    <row r="1060" spans="1:11" x14ac:dyDescent="0.35">
      <c r="A1060" t="s">
        <v>85</v>
      </c>
      <c r="B1060">
        <v>2018</v>
      </c>
      <c r="C1060">
        <v>4.6390000000000002</v>
      </c>
      <c r="D1060">
        <v>9.1679999999999993</v>
      </c>
      <c r="E1060">
        <v>0.8</v>
      </c>
      <c r="F1060">
        <v>67.599999999999994</v>
      </c>
      <c r="G1060">
        <v>0.76200000000000001</v>
      </c>
      <c r="H1060">
        <v>-0.189</v>
      </c>
    </row>
    <row r="1061" spans="1:11" x14ac:dyDescent="0.35">
      <c r="A1061" t="s">
        <v>85</v>
      </c>
      <c r="B1061">
        <v>2019</v>
      </c>
      <c r="C1061">
        <v>4.4530000000000003</v>
      </c>
      <c r="D1061">
        <v>9.1630000000000003</v>
      </c>
      <c r="E1061">
        <v>0.79300000000000004</v>
      </c>
      <c r="F1061">
        <v>67.599999999999994</v>
      </c>
      <c r="G1061">
        <v>0.72599999999999998</v>
      </c>
      <c r="H1061">
        <v>-0.16800000000000001</v>
      </c>
    </row>
    <row r="1062" spans="1:11" x14ac:dyDescent="0.35">
      <c r="A1062" t="s">
        <v>85</v>
      </c>
      <c r="B1062">
        <v>2020</v>
      </c>
      <c r="C1062">
        <v>4.0940000000000003</v>
      </c>
      <c r="D1062">
        <v>9.125</v>
      </c>
      <c r="E1062">
        <v>0.70899999999999996</v>
      </c>
      <c r="F1062">
        <v>67.599999999999994</v>
      </c>
      <c r="G1062">
        <v>0.77900000000000003</v>
      </c>
      <c r="H1062">
        <v>-0.154</v>
      </c>
    </row>
    <row r="1063" spans="1:11" x14ac:dyDescent="0.35">
      <c r="A1063" t="s">
        <v>85</v>
      </c>
      <c r="B1063">
        <v>2021</v>
      </c>
      <c r="C1063">
        <v>3.9089999999999998</v>
      </c>
      <c r="D1063">
        <v>9.1270000000000007</v>
      </c>
      <c r="E1063">
        <v>0.70299999999999996</v>
      </c>
      <c r="F1063">
        <v>67.599999999999994</v>
      </c>
      <c r="G1063">
        <v>0.77300000000000002</v>
      </c>
      <c r="H1063">
        <v>-0.14799999999999999</v>
      </c>
      <c r="I1063">
        <v>0.65600000000000003</v>
      </c>
      <c r="J1063">
        <v>0.48</v>
      </c>
      <c r="K1063">
        <v>0.42899999999999999</v>
      </c>
    </row>
    <row r="1064" spans="1:11" x14ac:dyDescent="0.35">
      <c r="A1064" t="s">
        <v>85</v>
      </c>
      <c r="B1064">
        <v>2022</v>
      </c>
      <c r="C1064">
        <v>4.3559999999999999</v>
      </c>
      <c r="D1064">
        <v>9.14</v>
      </c>
      <c r="E1064">
        <v>0.77400000000000002</v>
      </c>
      <c r="F1064">
        <v>67.599999999999994</v>
      </c>
      <c r="G1064">
        <v>0.75900000000000001</v>
      </c>
      <c r="H1064">
        <v>-0.156</v>
      </c>
      <c r="I1064">
        <v>0.71499999999999997</v>
      </c>
      <c r="J1064">
        <v>0.52100000000000002</v>
      </c>
      <c r="K1064">
        <v>0.435</v>
      </c>
    </row>
    <row r="1065" spans="1:11" x14ac:dyDescent="0.35">
      <c r="A1065" t="s">
        <v>85</v>
      </c>
      <c r="B1065">
        <v>2023</v>
      </c>
      <c r="C1065">
        <v>4.2919999999999998</v>
      </c>
      <c r="D1065">
        <v>9.1509999999999998</v>
      </c>
      <c r="E1065">
        <v>0.72099999999999997</v>
      </c>
      <c r="F1065">
        <v>67.599999999999994</v>
      </c>
      <c r="G1065">
        <v>0.754</v>
      </c>
      <c r="H1065">
        <v>-0.14299999999999999</v>
      </c>
      <c r="I1065">
        <v>0.65100000000000002</v>
      </c>
      <c r="J1065">
        <v>0.51800000000000002</v>
      </c>
      <c r="K1065">
        <v>0.442</v>
      </c>
    </row>
    <row r="1066" spans="1:11" x14ac:dyDescent="0.35">
      <c r="A1066" t="s">
        <v>86</v>
      </c>
      <c r="B1066">
        <v>2006</v>
      </c>
      <c r="C1066">
        <v>5.476</v>
      </c>
      <c r="D1066">
        <v>9.8040000000000003</v>
      </c>
      <c r="E1066">
        <v>0.872</v>
      </c>
      <c r="F1066">
        <v>58</v>
      </c>
      <c r="G1066">
        <v>0.73099999999999998</v>
      </c>
      <c r="H1066">
        <v>-0.28000000000000003</v>
      </c>
      <c r="I1066">
        <v>0.86499999999999999</v>
      </c>
      <c r="J1066">
        <v>0.60199999999999998</v>
      </c>
      <c r="K1066">
        <v>0.185</v>
      </c>
    </row>
    <row r="1067" spans="1:11" x14ac:dyDescent="0.35">
      <c r="A1067" t="s">
        <v>86</v>
      </c>
      <c r="B1067">
        <v>2007</v>
      </c>
      <c r="C1067">
        <v>5.7190000000000003</v>
      </c>
      <c r="D1067">
        <v>9.8780000000000001</v>
      </c>
      <c r="E1067">
        <v>0.86099999999999999</v>
      </c>
      <c r="F1067">
        <v>58.6</v>
      </c>
      <c r="G1067">
        <v>0.80600000000000005</v>
      </c>
      <c r="H1067">
        <v>-0.251</v>
      </c>
      <c r="I1067">
        <v>0.86499999999999999</v>
      </c>
      <c r="J1067">
        <v>0.55700000000000005</v>
      </c>
      <c r="K1067">
        <v>0.17899999999999999</v>
      </c>
    </row>
    <row r="1068" spans="1:11" x14ac:dyDescent="0.35">
      <c r="A1068" t="s">
        <v>86</v>
      </c>
      <c r="B1068">
        <v>2008</v>
      </c>
      <c r="C1068">
        <v>5.8860000000000001</v>
      </c>
      <c r="D1068">
        <v>9.8919999999999995</v>
      </c>
      <c r="E1068">
        <v>0.83899999999999997</v>
      </c>
      <c r="F1068">
        <v>59.2</v>
      </c>
      <c r="G1068">
        <v>0.72699999999999998</v>
      </c>
      <c r="H1068">
        <v>-0.22600000000000001</v>
      </c>
      <c r="I1068">
        <v>0.89900000000000002</v>
      </c>
      <c r="J1068">
        <v>0.61299999999999999</v>
      </c>
      <c r="K1068">
        <v>0.16</v>
      </c>
    </row>
    <row r="1069" spans="1:11" x14ac:dyDescent="0.35">
      <c r="A1069" t="s">
        <v>86</v>
      </c>
      <c r="B1069">
        <v>2009</v>
      </c>
      <c r="C1069">
        <v>5.383</v>
      </c>
      <c r="D1069">
        <v>9.8840000000000003</v>
      </c>
      <c r="E1069">
        <v>0.89300000000000002</v>
      </c>
      <c r="F1069">
        <v>59.8</v>
      </c>
      <c r="G1069">
        <v>0.85599999999999998</v>
      </c>
      <c r="H1069">
        <v>-0.255</v>
      </c>
      <c r="I1069">
        <v>0.84499999999999997</v>
      </c>
      <c r="J1069">
        <v>0.59499999999999997</v>
      </c>
      <c r="K1069">
        <v>0.129</v>
      </c>
    </row>
    <row r="1070" spans="1:11" x14ac:dyDescent="0.35">
      <c r="A1070" t="s">
        <v>86</v>
      </c>
      <c r="B1070">
        <v>2010</v>
      </c>
      <c r="C1070">
        <v>5.5140000000000002</v>
      </c>
      <c r="D1070">
        <v>9.94</v>
      </c>
      <c r="E1070">
        <v>0.90400000000000003</v>
      </c>
      <c r="F1070">
        <v>60.4</v>
      </c>
      <c r="G1070">
        <v>0.78500000000000003</v>
      </c>
      <c r="H1070">
        <v>-0.221</v>
      </c>
      <c r="I1070">
        <v>0.82299999999999995</v>
      </c>
      <c r="J1070">
        <v>0.65500000000000003</v>
      </c>
      <c r="K1070">
        <v>0.14899999999999999</v>
      </c>
    </row>
    <row r="1071" spans="1:11" x14ac:dyDescent="0.35">
      <c r="A1071" t="s">
        <v>86</v>
      </c>
      <c r="B1071">
        <v>2011</v>
      </c>
      <c r="C1071">
        <v>5.7359999999999998</v>
      </c>
      <c r="D1071">
        <v>9.9969999999999999</v>
      </c>
      <c r="E1071">
        <v>0.90500000000000003</v>
      </c>
      <c r="F1071">
        <v>61</v>
      </c>
      <c r="G1071">
        <v>0.878</v>
      </c>
      <c r="H1071">
        <v>-0.24099999999999999</v>
      </c>
      <c r="I1071">
        <v>0.80200000000000005</v>
      </c>
      <c r="J1071">
        <v>0.622</v>
      </c>
      <c r="K1071">
        <v>0.154</v>
      </c>
    </row>
    <row r="1072" spans="1:11" x14ac:dyDescent="0.35">
      <c r="A1072" t="s">
        <v>86</v>
      </c>
      <c r="B1072">
        <v>2012</v>
      </c>
      <c r="C1072">
        <v>5.7590000000000003</v>
      </c>
      <c r="D1072">
        <v>10.029999999999999</v>
      </c>
      <c r="E1072">
        <v>0.89200000000000002</v>
      </c>
      <c r="F1072">
        <v>61.6</v>
      </c>
      <c r="G1072">
        <v>0.84</v>
      </c>
      <c r="H1072">
        <v>-0.17699999999999999</v>
      </c>
      <c r="I1072">
        <v>0.877</v>
      </c>
      <c r="J1072">
        <v>0.66700000000000004</v>
      </c>
      <c r="K1072">
        <v>0.184</v>
      </c>
    </row>
    <row r="1073" spans="1:11" x14ac:dyDescent="0.35">
      <c r="A1073" t="s">
        <v>86</v>
      </c>
      <c r="B1073">
        <v>2013</v>
      </c>
      <c r="C1073">
        <v>5.835</v>
      </c>
      <c r="D1073">
        <v>10.074</v>
      </c>
      <c r="E1073">
        <v>0.88900000000000001</v>
      </c>
      <c r="F1073">
        <v>62.2</v>
      </c>
      <c r="G1073">
        <v>0.78200000000000003</v>
      </c>
      <c r="H1073">
        <v>-0.23499999999999999</v>
      </c>
      <c r="I1073">
        <v>0.82</v>
      </c>
      <c r="J1073">
        <v>0.629</v>
      </c>
      <c r="K1073">
        <v>0.16400000000000001</v>
      </c>
    </row>
    <row r="1074" spans="1:11" x14ac:dyDescent="0.35">
      <c r="A1074" t="s">
        <v>86</v>
      </c>
      <c r="B1074">
        <v>2014</v>
      </c>
      <c r="C1074">
        <v>5.97</v>
      </c>
      <c r="D1074">
        <v>10.101000000000001</v>
      </c>
      <c r="E1074">
        <v>0.79500000000000004</v>
      </c>
      <c r="F1074">
        <v>62.8</v>
      </c>
      <c r="G1074">
        <v>0.79900000000000004</v>
      </c>
      <c r="H1074">
        <v>-2E-3</v>
      </c>
      <c r="I1074">
        <v>0.80500000000000005</v>
      </c>
      <c r="J1074">
        <v>0.67100000000000004</v>
      </c>
      <c r="K1074">
        <v>0.16900000000000001</v>
      </c>
    </row>
    <row r="1075" spans="1:11" x14ac:dyDescent="0.35">
      <c r="A1075" t="s">
        <v>86</v>
      </c>
      <c r="B1075">
        <v>2015</v>
      </c>
      <c r="C1075">
        <v>5.95</v>
      </c>
      <c r="D1075">
        <v>10.098000000000001</v>
      </c>
      <c r="E1075">
        <v>0.93100000000000005</v>
      </c>
      <c r="F1075">
        <v>63.4</v>
      </c>
      <c r="G1075">
        <v>0.74</v>
      </c>
      <c r="H1075">
        <v>-4.2999999999999997E-2</v>
      </c>
      <c r="I1075">
        <v>0.71399999999999997</v>
      </c>
      <c r="J1075">
        <v>0.68200000000000005</v>
      </c>
      <c r="K1075">
        <v>0.17399999999999999</v>
      </c>
    </row>
    <row r="1076" spans="1:11" x14ac:dyDescent="0.35">
      <c r="A1076" t="s">
        <v>86</v>
      </c>
      <c r="B1076">
        <v>2016</v>
      </c>
      <c r="C1076">
        <v>5.5339999999999998</v>
      </c>
      <c r="D1076">
        <v>10.095000000000001</v>
      </c>
      <c r="E1076">
        <v>0.92800000000000005</v>
      </c>
      <c r="F1076">
        <v>63.8</v>
      </c>
      <c r="G1076">
        <v>0.78300000000000003</v>
      </c>
      <c r="H1076">
        <v>-4.2000000000000003E-2</v>
      </c>
      <c r="I1076">
        <v>0.70199999999999996</v>
      </c>
      <c r="J1076">
        <v>0.64100000000000001</v>
      </c>
      <c r="K1076">
        <v>0.155</v>
      </c>
    </row>
    <row r="1077" spans="1:11" x14ac:dyDescent="0.35">
      <c r="A1077" t="s">
        <v>86</v>
      </c>
      <c r="B1077">
        <v>2017</v>
      </c>
      <c r="C1077">
        <v>5.8819999999999997</v>
      </c>
      <c r="D1077">
        <v>10.121</v>
      </c>
      <c r="E1077">
        <v>0.91400000000000003</v>
      </c>
      <c r="F1077">
        <v>64.2</v>
      </c>
      <c r="G1077">
        <v>0.745</v>
      </c>
      <c r="H1077">
        <v>-4.1000000000000002E-2</v>
      </c>
      <c r="I1077">
        <v>0.755</v>
      </c>
      <c r="J1077">
        <v>0.69799999999999995</v>
      </c>
      <c r="K1077">
        <v>0.17100000000000001</v>
      </c>
    </row>
    <row r="1078" spans="1:11" x14ac:dyDescent="0.35">
      <c r="A1078" t="s">
        <v>86</v>
      </c>
      <c r="B1078">
        <v>2018</v>
      </c>
      <c r="C1078">
        <v>6.008</v>
      </c>
      <c r="D1078">
        <v>10.148</v>
      </c>
      <c r="E1078">
        <v>0.93700000000000006</v>
      </c>
      <c r="F1078">
        <v>64.599999999999994</v>
      </c>
      <c r="G1078">
        <v>0.84</v>
      </c>
      <c r="H1078">
        <v>-0.104</v>
      </c>
      <c r="I1078">
        <v>0.82399999999999995</v>
      </c>
      <c r="J1078">
        <v>0.61099999999999999</v>
      </c>
      <c r="K1078">
        <v>0.16200000000000001</v>
      </c>
    </row>
    <row r="1079" spans="1:11" x14ac:dyDescent="0.35">
      <c r="A1079" t="s">
        <v>86</v>
      </c>
      <c r="B1079">
        <v>2019</v>
      </c>
      <c r="C1079">
        <v>6.2720000000000002</v>
      </c>
      <c r="D1079">
        <v>10.179</v>
      </c>
      <c r="E1079">
        <v>0.95099999999999996</v>
      </c>
      <c r="F1079">
        <v>65</v>
      </c>
      <c r="G1079">
        <v>0.85199999999999998</v>
      </c>
      <c r="H1079">
        <v>-6.0999999999999999E-2</v>
      </c>
      <c r="I1079">
        <v>0.70799999999999996</v>
      </c>
      <c r="J1079">
        <v>0.71099999999999997</v>
      </c>
      <c r="K1079">
        <v>0.13900000000000001</v>
      </c>
    </row>
    <row r="1080" spans="1:11" x14ac:dyDescent="0.35">
      <c r="A1080" t="s">
        <v>86</v>
      </c>
      <c r="B1080">
        <v>2020</v>
      </c>
      <c r="C1080">
        <v>6.1680000000000001</v>
      </c>
      <c r="D1080">
        <v>10.141</v>
      </c>
      <c r="E1080">
        <v>0.96599999999999997</v>
      </c>
      <c r="F1080">
        <v>65.400000000000006</v>
      </c>
      <c r="G1080">
        <v>0.872</v>
      </c>
      <c r="H1080">
        <v>-6.2E-2</v>
      </c>
      <c r="I1080">
        <v>0.66100000000000003</v>
      </c>
      <c r="J1080">
        <v>0.62</v>
      </c>
      <c r="K1080">
        <v>0.15</v>
      </c>
    </row>
    <row r="1081" spans="1:11" x14ac:dyDescent="0.35">
      <c r="A1081" t="s">
        <v>86</v>
      </c>
      <c r="B1081">
        <v>2021</v>
      </c>
      <c r="C1081">
        <v>6.26</v>
      </c>
      <c r="D1081">
        <v>10.17</v>
      </c>
      <c r="E1081">
        <v>0.90600000000000003</v>
      </c>
      <c r="F1081">
        <v>65.8</v>
      </c>
      <c r="G1081">
        <v>0.80700000000000005</v>
      </c>
      <c r="H1081">
        <v>3.4000000000000002E-2</v>
      </c>
      <c r="I1081">
        <v>0.78200000000000003</v>
      </c>
      <c r="J1081">
        <v>0.66300000000000003</v>
      </c>
      <c r="K1081">
        <v>0.122</v>
      </c>
    </row>
    <row r="1082" spans="1:11" x14ac:dyDescent="0.35">
      <c r="A1082" t="s">
        <v>86</v>
      </c>
      <c r="B1082">
        <v>2022</v>
      </c>
      <c r="C1082">
        <v>6.0060000000000002</v>
      </c>
      <c r="D1082">
        <v>10.169</v>
      </c>
      <c r="E1082">
        <v>0.92300000000000004</v>
      </c>
      <c r="F1082">
        <v>66.2</v>
      </c>
      <c r="G1082">
        <v>0.88300000000000001</v>
      </c>
      <c r="H1082">
        <v>2.1999999999999999E-2</v>
      </c>
      <c r="I1082">
        <v>0.72</v>
      </c>
      <c r="J1082">
        <v>0.65200000000000002</v>
      </c>
      <c r="K1082">
        <v>0.13200000000000001</v>
      </c>
    </row>
    <row r="1083" spans="1:11" x14ac:dyDescent="0.35">
      <c r="A1083" t="s">
        <v>86</v>
      </c>
      <c r="B1083">
        <v>2023</v>
      </c>
      <c r="C1083">
        <v>6.2990000000000004</v>
      </c>
      <c r="D1083">
        <v>10.172000000000001</v>
      </c>
      <c r="E1083">
        <v>0.92900000000000005</v>
      </c>
      <c r="F1083">
        <v>66.599999999999994</v>
      </c>
      <c r="G1083">
        <v>0.90100000000000002</v>
      </c>
      <c r="H1083">
        <v>0.05</v>
      </c>
      <c r="I1083">
        <v>0.81200000000000006</v>
      </c>
      <c r="J1083">
        <v>0.626</v>
      </c>
      <c r="K1083">
        <v>0.114</v>
      </c>
    </row>
    <row r="1084" spans="1:11" x14ac:dyDescent="0.35">
      <c r="A1084" t="s">
        <v>87</v>
      </c>
      <c r="B1084">
        <v>2006</v>
      </c>
      <c r="C1084">
        <v>4.2229999999999999</v>
      </c>
      <c r="D1084">
        <v>8.1639999999999997</v>
      </c>
      <c r="E1084">
        <v>0.90900000000000003</v>
      </c>
      <c r="F1084">
        <v>51.42</v>
      </c>
      <c r="G1084">
        <v>0.61599999999999999</v>
      </c>
      <c r="H1084">
        <v>-3.4000000000000002E-2</v>
      </c>
      <c r="I1084">
        <v>0.86</v>
      </c>
      <c r="J1084">
        <v>0.65700000000000003</v>
      </c>
      <c r="K1084">
        <v>0.19800000000000001</v>
      </c>
    </row>
    <row r="1085" spans="1:11" x14ac:dyDescent="0.35">
      <c r="A1085" t="s">
        <v>87</v>
      </c>
      <c r="B1085">
        <v>2007</v>
      </c>
      <c r="C1085">
        <v>4.5759999999999996</v>
      </c>
      <c r="D1085">
        <v>8.2010000000000005</v>
      </c>
      <c r="E1085">
        <v>0.84099999999999997</v>
      </c>
      <c r="F1085">
        <v>51.94</v>
      </c>
      <c r="G1085">
        <v>0.75</v>
      </c>
      <c r="H1085">
        <v>0.04</v>
      </c>
      <c r="I1085">
        <v>0.79900000000000004</v>
      </c>
      <c r="J1085">
        <v>0.69799999999999995</v>
      </c>
      <c r="K1085">
        <v>0.16200000000000001</v>
      </c>
    </row>
    <row r="1086" spans="1:11" x14ac:dyDescent="0.35">
      <c r="A1086" t="s">
        <v>87</v>
      </c>
      <c r="B1086">
        <v>2008</v>
      </c>
      <c r="C1086">
        <v>4.0149999999999997</v>
      </c>
      <c r="D1086">
        <v>8.173</v>
      </c>
      <c r="E1086">
        <v>0.82699999999999996</v>
      </c>
      <c r="F1086">
        <v>52.46</v>
      </c>
      <c r="G1086">
        <v>0.62</v>
      </c>
      <c r="H1086">
        <v>-2.5999999999999999E-2</v>
      </c>
      <c r="I1086">
        <v>0.90900000000000003</v>
      </c>
      <c r="J1086">
        <v>0.73299999999999998</v>
      </c>
      <c r="K1086">
        <v>0.14899999999999999</v>
      </c>
    </row>
    <row r="1087" spans="1:11" x14ac:dyDescent="0.35">
      <c r="A1087" t="s">
        <v>87</v>
      </c>
      <c r="B1087">
        <v>2009</v>
      </c>
      <c r="C1087">
        <v>4.2699999999999996</v>
      </c>
      <c r="D1087">
        <v>8.1760000000000002</v>
      </c>
      <c r="E1087">
        <v>0.78900000000000003</v>
      </c>
      <c r="F1087">
        <v>52.98</v>
      </c>
      <c r="G1087">
        <v>0.58399999999999996</v>
      </c>
      <c r="H1087">
        <v>8.5999999999999993E-2</v>
      </c>
      <c r="I1087">
        <v>0.91300000000000003</v>
      </c>
      <c r="J1087">
        <v>0.67900000000000005</v>
      </c>
      <c r="K1087">
        <v>0.183</v>
      </c>
    </row>
    <row r="1088" spans="1:11" x14ac:dyDescent="0.35">
      <c r="A1088" t="s">
        <v>87</v>
      </c>
      <c r="B1088">
        <v>2010</v>
      </c>
      <c r="C1088">
        <v>4.2560000000000002</v>
      </c>
      <c r="D1088">
        <v>8.2260000000000009</v>
      </c>
      <c r="E1088">
        <v>0.80500000000000005</v>
      </c>
      <c r="F1088">
        <v>53.5</v>
      </c>
      <c r="G1088">
        <v>0.63500000000000001</v>
      </c>
      <c r="H1088">
        <v>5.0000000000000001E-3</v>
      </c>
      <c r="I1088">
        <v>0.91800000000000004</v>
      </c>
      <c r="J1088">
        <v>0.75800000000000001</v>
      </c>
      <c r="K1088">
        <v>0.123</v>
      </c>
    </row>
    <row r="1089" spans="1:11" x14ac:dyDescent="0.35">
      <c r="A1089" t="s">
        <v>87</v>
      </c>
      <c r="B1089">
        <v>2011</v>
      </c>
      <c r="C1089">
        <v>4.4050000000000002</v>
      </c>
      <c r="D1089">
        <v>8.2490000000000006</v>
      </c>
      <c r="E1089">
        <v>0.84599999999999997</v>
      </c>
      <c r="F1089">
        <v>54.02</v>
      </c>
      <c r="G1089">
        <v>0.70899999999999996</v>
      </c>
      <c r="H1089">
        <v>8.9999999999999993E-3</v>
      </c>
      <c r="I1089">
        <v>0.92300000000000004</v>
      </c>
      <c r="J1089">
        <v>0.70599999999999996</v>
      </c>
      <c r="K1089">
        <v>0.22800000000000001</v>
      </c>
    </row>
    <row r="1090" spans="1:11" x14ac:dyDescent="0.35">
      <c r="A1090" t="s">
        <v>87</v>
      </c>
      <c r="B1090">
        <v>2012</v>
      </c>
      <c r="C1090">
        <v>4.5469999999999997</v>
      </c>
      <c r="D1090">
        <v>8.2690000000000001</v>
      </c>
      <c r="E1090">
        <v>0.83099999999999996</v>
      </c>
      <c r="F1090">
        <v>54.54</v>
      </c>
      <c r="G1090">
        <v>0.628</v>
      </c>
      <c r="H1090">
        <v>5.2999999999999999E-2</v>
      </c>
      <c r="I1090">
        <v>0.91100000000000003</v>
      </c>
      <c r="J1090">
        <v>0.66700000000000004</v>
      </c>
      <c r="K1090">
        <v>0.19400000000000001</v>
      </c>
    </row>
    <row r="1091" spans="1:11" x14ac:dyDescent="0.35">
      <c r="A1091" t="s">
        <v>87</v>
      </c>
      <c r="B1091">
        <v>2013</v>
      </c>
      <c r="C1091">
        <v>3.7949999999999999</v>
      </c>
      <c r="D1091">
        <v>8.282</v>
      </c>
      <c r="E1091">
        <v>0.82499999999999996</v>
      </c>
      <c r="F1091">
        <v>55.06</v>
      </c>
      <c r="G1091">
        <v>0.70799999999999996</v>
      </c>
      <c r="H1091">
        <v>0.20100000000000001</v>
      </c>
      <c r="I1091">
        <v>0.86099999999999999</v>
      </c>
      <c r="J1091">
        <v>0.72899999999999998</v>
      </c>
      <c r="K1091">
        <v>0.161</v>
      </c>
    </row>
    <row r="1092" spans="1:11" x14ac:dyDescent="0.35">
      <c r="A1092" t="s">
        <v>87</v>
      </c>
      <c r="B1092">
        <v>2014</v>
      </c>
      <c r="C1092">
        <v>4.9050000000000002</v>
      </c>
      <c r="D1092">
        <v>8.3079999999999998</v>
      </c>
      <c r="E1092">
        <v>0.76500000000000001</v>
      </c>
      <c r="F1092">
        <v>55.58</v>
      </c>
      <c r="G1092">
        <v>0.81899999999999995</v>
      </c>
      <c r="H1092">
        <v>0.161</v>
      </c>
      <c r="I1092">
        <v>0.84899999999999998</v>
      </c>
      <c r="J1092">
        <v>0.77900000000000003</v>
      </c>
      <c r="K1092">
        <v>0.221</v>
      </c>
    </row>
    <row r="1093" spans="1:11" x14ac:dyDescent="0.35">
      <c r="A1093" t="s">
        <v>87</v>
      </c>
      <c r="B1093">
        <v>2015</v>
      </c>
      <c r="C1093">
        <v>4.3579999999999997</v>
      </c>
      <c r="D1093">
        <v>8.3339999999999996</v>
      </c>
      <c r="E1093">
        <v>0.77700000000000002</v>
      </c>
      <c r="F1093">
        <v>56.1</v>
      </c>
      <c r="G1093">
        <v>0.79300000000000004</v>
      </c>
      <c r="H1093">
        <v>0.20899999999999999</v>
      </c>
      <c r="I1093">
        <v>0.85299999999999998</v>
      </c>
      <c r="J1093">
        <v>0.67300000000000004</v>
      </c>
      <c r="K1093">
        <v>0.17199999999999999</v>
      </c>
    </row>
    <row r="1094" spans="1:11" x14ac:dyDescent="0.35">
      <c r="A1094" t="s">
        <v>87</v>
      </c>
      <c r="B1094">
        <v>2016</v>
      </c>
      <c r="C1094">
        <v>4.3959999999999999</v>
      </c>
      <c r="D1094">
        <v>8.3529999999999998</v>
      </c>
      <c r="E1094">
        <v>0.70599999999999996</v>
      </c>
      <c r="F1094">
        <v>56.5</v>
      </c>
      <c r="G1094">
        <v>0.749</v>
      </c>
      <c r="H1094">
        <v>0.28799999999999998</v>
      </c>
      <c r="I1094">
        <v>0.82799999999999996</v>
      </c>
      <c r="J1094">
        <v>0.73</v>
      </c>
      <c r="K1094">
        <v>0.22600000000000001</v>
      </c>
    </row>
    <row r="1095" spans="1:11" x14ac:dyDescent="0.35">
      <c r="A1095" t="s">
        <v>87</v>
      </c>
      <c r="B1095">
        <v>2017</v>
      </c>
      <c r="C1095">
        <v>4.476</v>
      </c>
      <c r="D1095">
        <v>8.3689999999999998</v>
      </c>
      <c r="E1095">
        <v>0.71499999999999997</v>
      </c>
      <c r="F1095">
        <v>56.9</v>
      </c>
      <c r="G1095">
        <v>0.85299999999999998</v>
      </c>
      <c r="H1095">
        <v>0.22500000000000001</v>
      </c>
      <c r="I1095">
        <v>0.85399999999999998</v>
      </c>
      <c r="J1095">
        <v>0.754</v>
      </c>
      <c r="K1095">
        <v>0.23</v>
      </c>
    </row>
    <row r="1096" spans="1:11" x14ac:dyDescent="0.35">
      <c r="A1096" t="s">
        <v>87</v>
      </c>
      <c r="B1096">
        <v>2018</v>
      </c>
      <c r="C1096">
        <v>4.6559999999999997</v>
      </c>
      <c r="D1096">
        <v>8.4039999999999999</v>
      </c>
      <c r="E1096">
        <v>0.70699999999999996</v>
      </c>
      <c r="F1096">
        <v>57.3</v>
      </c>
      <c r="G1096">
        <v>0.82099999999999995</v>
      </c>
      <c r="H1096">
        <v>0.28199999999999997</v>
      </c>
      <c r="I1096">
        <v>0.84399999999999997</v>
      </c>
      <c r="J1096">
        <v>0.747</v>
      </c>
      <c r="K1096">
        <v>0.23699999999999999</v>
      </c>
    </row>
    <row r="1097" spans="1:11" x14ac:dyDescent="0.35">
      <c r="A1097" t="s">
        <v>87</v>
      </c>
      <c r="B1097">
        <v>2019</v>
      </c>
      <c r="C1097">
        <v>4.6189999999999998</v>
      </c>
      <c r="D1097">
        <v>8.4339999999999993</v>
      </c>
      <c r="E1097">
        <v>0.67600000000000005</v>
      </c>
      <c r="F1097">
        <v>57.7</v>
      </c>
      <c r="G1097">
        <v>0.81799999999999995</v>
      </c>
      <c r="H1097">
        <v>0.3</v>
      </c>
      <c r="I1097">
        <v>0.79400000000000004</v>
      </c>
      <c r="J1097">
        <v>0.72799999999999998</v>
      </c>
      <c r="K1097">
        <v>0.251</v>
      </c>
    </row>
    <row r="1098" spans="1:11" x14ac:dyDescent="0.35">
      <c r="A1098" t="s">
        <v>87</v>
      </c>
      <c r="B1098">
        <v>2020</v>
      </c>
      <c r="C1098">
        <v>4.5469999999999997</v>
      </c>
      <c r="D1098">
        <v>8.4109999999999996</v>
      </c>
      <c r="E1098">
        <v>0.67400000000000004</v>
      </c>
      <c r="F1098">
        <v>58.1</v>
      </c>
      <c r="G1098">
        <v>0.70199999999999996</v>
      </c>
      <c r="H1098">
        <v>0.251</v>
      </c>
      <c r="I1098">
        <v>0.83699999999999997</v>
      </c>
      <c r="J1098">
        <v>0.73799999999999999</v>
      </c>
      <c r="K1098">
        <v>0.29699999999999999</v>
      </c>
    </row>
    <row r="1099" spans="1:11" x14ac:dyDescent="0.35">
      <c r="A1099" t="s">
        <v>87</v>
      </c>
      <c r="B1099">
        <v>2021</v>
      </c>
      <c r="C1099">
        <v>4.4649999999999999</v>
      </c>
      <c r="D1099">
        <v>8.4649999999999999</v>
      </c>
      <c r="E1099">
        <v>0.70199999999999996</v>
      </c>
      <c r="F1099">
        <v>58.5</v>
      </c>
      <c r="G1099">
        <v>0.67800000000000005</v>
      </c>
      <c r="H1099">
        <v>0.313</v>
      </c>
      <c r="I1099">
        <v>0.84099999999999997</v>
      </c>
      <c r="J1099">
        <v>0.745</v>
      </c>
      <c r="K1099">
        <v>0.253</v>
      </c>
    </row>
    <row r="1100" spans="1:11" x14ac:dyDescent="0.35">
      <c r="A1100" t="s">
        <v>87</v>
      </c>
      <c r="B1100">
        <v>2022</v>
      </c>
      <c r="C1100">
        <v>4.4480000000000004</v>
      </c>
      <c r="D1100">
        <v>8.4930000000000003</v>
      </c>
      <c r="E1100">
        <v>0.69099999999999995</v>
      </c>
      <c r="F1100">
        <v>58.9</v>
      </c>
      <c r="G1100">
        <v>0.70599999999999996</v>
      </c>
      <c r="H1100">
        <v>0.29199999999999998</v>
      </c>
      <c r="I1100">
        <v>0.878</v>
      </c>
      <c r="J1100">
        <v>0.72499999999999998</v>
      </c>
      <c r="K1100">
        <v>0.28100000000000003</v>
      </c>
    </row>
    <row r="1101" spans="1:11" x14ac:dyDescent="0.35">
      <c r="A1101" t="s">
        <v>87</v>
      </c>
      <c r="B1101">
        <v>2023</v>
      </c>
      <c r="C1101">
        <v>4.4960000000000004</v>
      </c>
      <c r="D1101">
        <v>8.5229999999999997</v>
      </c>
      <c r="E1101">
        <v>0.70299999999999996</v>
      </c>
      <c r="F1101">
        <v>59.3</v>
      </c>
      <c r="G1101">
        <v>0.73599999999999999</v>
      </c>
      <c r="H1101">
        <v>0.316</v>
      </c>
      <c r="I1101">
        <v>0.8</v>
      </c>
      <c r="J1101">
        <v>0.75600000000000001</v>
      </c>
      <c r="K1101">
        <v>0.245</v>
      </c>
    </row>
    <row r="1102" spans="1:11" x14ac:dyDescent="0.35">
      <c r="A1102" t="s">
        <v>88</v>
      </c>
      <c r="B1102">
        <v>2007</v>
      </c>
      <c r="C1102">
        <v>5.1040000000000001</v>
      </c>
      <c r="E1102">
        <v>0.84799999999999998</v>
      </c>
      <c r="G1102">
        <v>0.38100000000000001</v>
      </c>
      <c r="I1102">
        <v>0.89400000000000002</v>
      </c>
      <c r="J1102">
        <v>0.61399999999999999</v>
      </c>
      <c r="K1102">
        <v>0.23699999999999999</v>
      </c>
    </row>
    <row r="1103" spans="1:11" x14ac:dyDescent="0.35">
      <c r="A1103" t="s">
        <v>88</v>
      </c>
      <c r="B1103">
        <v>2008</v>
      </c>
      <c r="C1103">
        <v>5.5220000000000002</v>
      </c>
      <c r="D1103">
        <v>8.8580000000000005</v>
      </c>
      <c r="E1103">
        <v>0.88400000000000001</v>
      </c>
      <c r="H1103">
        <v>9.4E-2</v>
      </c>
      <c r="I1103">
        <v>0.84899999999999998</v>
      </c>
      <c r="J1103">
        <v>0.5</v>
      </c>
      <c r="K1103">
        <v>0.318</v>
      </c>
    </row>
    <row r="1104" spans="1:11" x14ac:dyDescent="0.35">
      <c r="A1104" t="s">
        <v>88</v>
      </c>
      <c r="B1104">
        <v>2009</v>
      </c>
      <c r="C1104">
        <v>5.891</v>
      </c>
      <c r="D1104">
        <v>8.8989999999999991</v>
      </c>
      <c r="E1104">
        <v>0.83</v>
      </c>
      <c r="G1104">
        <v>0.50600000000000001</v>
      </c>
      <c r="H1104">
        <v>0.20300000000000001</v>
      </c>
      <c r="I1104">
        <v>0.96799999999999997</v>
      </c>
      <c r="J1104">
        <v>0.52800000000000002</v>
      </c>
      <c r="K1104">
        <v>0.16900000000000001</v>
      </c>
    </row>
    <row r="1105" spans="1:11" x14ac:dyDescent="0.35">
      <c r="A1105" t="s">
        <v>88</v>
      </c>
      <c r="B1105">
        <v>2010</v>
      </c>
      <c r="C1105">
        <v>5.1769999999999996</v>
      </c>
      <c r="D1105">
        <v>8.94</v>
      </c>
      <c r="E1105">
        <v>0.70799999999999996</v>
      </c>
      <c r="G1105">
        <v>0.45100000000000001</v>
      </c>
      <c r="H1105">
        <v>0.17100000000000001</v>
      </c>
      <c r="I1105">
        <v>0.96699999999999997</v>
      </c>
      <c r="J1105">
        <v>0.67300000000000004</v>
      </c>
      <c r="K1105">
        <v>0.11799999999999999</v>
      </c>
    </row>
    <row r="1106" spans="1:11" x14ac:dyDescent="0.35">
      <c r="A1106" t="s">
        <v>88</v>
      </c>
      <c r="B1106">
        <v>2011</v>
      </c>
      <c r="C1106">
        <v>4.8600000000000003</v>
      </c>
      <c r="D1106">
        <v>8.9920000000000009</v>
      </c>
      <c r="E1106">
        <v>0.75900000000000001</v>
      </c>
      <c r="G1106">
        <v>0.58899999999999997</v>
      </c>
      <c r="H1106">
        <v>4.0000000000000001E-3</v>
      </c>
      <c r="I1106">
        <v>0.91900000000000004</v>
      </c>
      <c r="J1106">
        <v>0.60399999999999998</v>
      </c>
      <c r="K1106">
        <v>0.124</v>
      </c>
    </row>
    <row r="1107" spans="1:11" x14ac:dyDescent="0.35">
      <c r="A1107" t="s">
        <v>88</v>
      </c>
      <c r="B1107">
        <v>2012</v>
      </c>
      <c r="C1107">
        <v>5.64</v>
      </c>
      <c r="D1107">
        <v>9</v>
      </c>
      <c r="E1107">
        <v>0.75700000000000001</v>
      </c>
      <c r="G1107">
        <v>0.63600000000000001</v>
      </c>
      <c r="H1107">
        <v>2.8000000000000001E-2</v>
      </c>
      <c r="I1107">
        <v>0.95</v>
      </c>
      <c r="J1107">
        <v>0.56200000000000006</v>
      </c>
      <c r="K1107">
        <v>0.1</v>
      </c>
    </row>
    <row r="1108" spans="1:11" x14ac:dyDescent="0.35">
      <c r="A1108" t="s">
        <v>88</v>
      </c>
      <c r="B1108">
        <v>2013</v>
      </c>
      <c r="C1108">
        <v>6.1260000000000003</v>
      </c>
      <c r="D1108">
        <v>9.0459999999999994</v>
      </c>
      <c r="E1108">
        <v>0.72099999999999997</v>
      </c>
      <c r="G1108">
        <v>0.56799999999999995</v>
      </c>
      <c r="H1108">
        <v>0.114</v>
      </c>
      <c r="I1108">
        <v>0.93500000000000005</v>
      </c>
      <c r="J1108">
        <v>0.65</v>
      </c>
      <c r="K1108">
        <v>0.20300000000000001</v>
      </c>
    </row>
    <row r="1109" spans="1:11" x14ac:dyDescent="0.35">
      <c r="A1109" t="s">
        <v>88</v>
      </c>
      <c r="B1109">
        <v>2014</v>
      </c>
      <c r="C1109">
        <v>5</v>
      </c>
      <c r="D1109">
        <v>9.0820000000000007</v>
      </c>
      <c r="E1109">
        <v>0.70599999999999996</v>
      </c>
      <c r="G1109">
        <v>0.441</v>
      </c>
      <c r="H1109">
        <v>0.01</v>
      </c>
      <c r="I1109">
        <v>0.77500000000000002</v>
      </c>
      <c r="J1109">
        <v>0.55200000000000005</v>
      </c>
      <c r="K1109">
        <v>0.20599999999999999</v>
      </c>
    </row>
    <row r="1110" spans="1:11" x14ac:dyDescent="0.35">
      <c r="A1110" t="s">
        <v>88</v>
      </c>
      <c r="B1110">
        <v>2015</v>
      </c>
      <c r="C1110">
        <v>5.077</v>
      </c>
      <c r="D1110">
        <v>9.1530000000000005</v>
      </c>
      <c r="E1110">
        <v>0.80500000000000005</v>
      </c>
      <c r="G1110">
        <v>0.56100000000000005</v>
      </c>
      <c r="H1110">
        <v>0.17699999999999999</v>
      </c>
      <c r="I1110">
        <v>0.85099999999999998</v>
      </c>
      <c r="J1110">
        <v>0.68500000000000005</v>
      </c>
      <c r="K1110">
        <v>0.18</v>
      </c>
    </row>
    <row r="1111" spans="1:11" x14ac:dyDescent="0.35">
      <c r="A1111" t="s">
        <v>88</v>
      </c>
      <c r="B1111">
        <v>2016</v>
      </c>
      <c r="C1111">
        <v>5.7590000000000003</v>
      </c>
      <c r="D1111">
        <v>9.2129999999999992</v>
      </c>
      <c r="E1111">
        <v>0.82399999999999995</v>
      </c>
      <c r="G1111">
        <v>0.82699999999999996</v>
      </c>
      <c r="H1111">
        <v>0.12</v>
      </c>
      <c r="I1111">
        <v>0.94099999999999995</v>
      </c>
      <c r="J1111">
        <v>0.58799999999999997</v>
      </c>
      <c r="K1111">
        <v>0.15</v>
      </c>
    </row>
    <row r="1112" spans="1:11" x14ac:dyDescent="0.35">
      <c r="A1112" t="s">
        <v>88</v>
      </c>
      <c r="B1112">
        <v>2017</v>
      </c>
      <c r="C1112">
        <v>6.149</v>
      </c>
      <c r="D1112">
        <v>9.2530000000000001</v>
      </c>
      <c r="E1112">
        <v>0.79200000000000004</v>
      </c>
      <c r="G1112">
        <v>0.85799999999999998</v>
      </c>
      <c r="H1112">
        <v>0.112</v>
      </c>
      <c r="I1112">
        <v>0.92500000000000004</v>
      </c>
      <c r="J1112">
        <v>0.61699999999999999</v>
      </c>
      <c r="K1112">
        <v>0.186</v>
      </c>
    </row>
    <row r="1113" spans="1:11" x14ac:dyDescent="0.35">
      <c r="A1113" t="s">
        <v>88</v>
      </c>
      <c r="B1113">
        <v>2018</v>
      </c>
      <c r="C1113">
        <v>6.3920000000000003</v>
      </c>
      <c r="D1113">
        <v>9.2829999999999995</v>
      </c>
      <c r="E1113">
        <v>0.82199999999999995</v>
      </c>
      <c r="G1113">
        <v>0.89</v>
      </c>
      <c r="H1113">
        <v>0.26400000000000001</v>
      </c>
      <c r="I1113">
        <v>0.92200000000000004</v>
      </c>
      <c r="J1113">
        <v>0.64200000000000002</v>
      </c>
      <c r="K1113">
        <v>0.17</v>
      </c>
    </row>
    <row r="1114" spans="1:11" x14ac:dyDescent="0.35">
      <c r="A1114" t="s">
        <v>88</v>
      </c>
      <c r="B1114">
        <v>2019</v>
      </c>
      <c r="C1114">
        <v>6.4249999999999998</v>
      </c>
      <c r="D1114">
        <v>9.3339999999999996</v>
      </c>
      <c r="E1114">
        <v>0.84299999999999997</v>
      </c>
      <c r="G1114">
        <v>0.84099999999999997</v>
      </c>
      <c r="H1114">
        <v>0.24199999999999999</v>
      </c>
      <c r="I1114">
        <v>0.92</v>
      </c>
      <c r="J1114">
        <v>0.61199999999999999</v>
      </c>
      <c r="K1114">
        <v>0.14099999999999999</v>
      </c>
    </row>
    <row r="1115" spans="1:11" x14ac:dyDescent="0.35">
      <c r="A1115" t="s">
        <v>88</v>
      </c>
      <c r="B1115">
        <v>2020</v>
      </c>
      <c r="C1115">
        <v>6.2939999999999996</v>
      </c>
      <c r="D1115">
        <v>9.2789999999999999</v>
      </c>
      <c r="E1115">
        <v>0.79200000000000004</v>
      </c>
      <c r="G1115">
        <v>0.88</v>
      </c>
      <c r="H1115">
        <v>0.30199999999999999</v>
      </c>
      <c r="I1115">
        <v>0.91</v>
      </c>
      <c r="J1115">
        <v>0.59299999999999997</v>
      </c>
      <c r="K1115">
        <v>0.20100000000000001</v>
      </c>
    </row>
    <row r="1116" spans="1:11" x14ac:dyDescent="0.35">
      <c r="A1116" t="s">
        <v>88</v>
      </c>
      <c r="B1116">
        <v>2021</v>
      </c>
      <c r="C1116">
        <v>6.6479999999999997</v>
      </c>
      <c r="D1116">
        <v>9.3829999999999991</v>
      </c>
      <c r="E1116">
        <v>0.84899999999999998</v>
      </c>
      <c r="G1116">
        <v>0.84</v>
      </c>
      <c r="H1116">
        <v>0.25800000000000001</v>
      </c>
      <c r="I1116">
        <v>0.84199999999999997</v>
      </c>
      <c r="J1116">
        <v>0.57799999999999996</v>
      </c>
      <c r="K1116">
        <v>0.11600000000000001</v>
      </c>
    </row>
    <row r="1117" spans="1:11" x14ac:dyDescent="0.35">
      <c r="A1117" t="s">
        <v>88</v>
      </c>
      <c r="B1117">
        <v>2022</v>
      </c>
      <c r="C1117">
        <v>6.16</v>
      </c>
      <c r="D1117">
        <v>9.4309999999999992</v>
      </c>
      <c r="E1117">
        <v>0.88800000000000001</v>
      </c>
      <c r="G1117">
        <v>0.86499999999999999</v>
      </c>
      <c r="H1117">
        <v>0.20799999999999999</v>
      </c>
      <c r="I1117">
        <v>0.84599999999999997</v>
      </c>
      <c r="J1117">
        <v>0.54900000000000004</v>
      </c>
      <c r="K1117">
        <v>0.14199999999999999</v>
      </c>
    </row>
    <row r="1118" spans="1:11" x14ac:dyDescent="0.35">
      <c r="A1118" t="s">
        <v>88</v>
      </c>
      <c r="B1118">
        <v>2023</v>
      </c>
      <c r="C1118">
        <v>6.8780000000000001</v>
      </c>
      <c r="D1118">
        <v>9.48</v>
      </c>
      <c r="E1118">
        <v>0.80700000000000005</v>
      </c>
      <c r="G1118">
        <v>0.9</v>
      </c>
      <c r="H1118">
        <v>0.28499999999999998</v>
      </c>
      <c r="I1118">
        <v>0.81100000000000005</v>
      </c>
      <c r="J1118">
        <v>0.68200000000000005</v>
      </c>
      <c r="K1118">
        <v>0.14000000000000001</v>
      </c>
    </row>
    <row r="1119" spans="1:11" x14ac:dyDescent="0.35">
      <c r="A1119" t="s">
        <v>89</v>
      </c>
      <c r="B1119">
        <v>2006</v>
      </c>
      <c r="C1119">
        <v>6.0759999999999996</v>
      </c>
      <c r="D1119">
        <v>11.233000000000001</v>
      </c>
      <c r="E1119">
        <v>0.91900000000000004</v>
      </c>
      <c r="F1119">
        <v>68.400000000000006</v>
      </c>
      <c r="G1119">
        <v>0.76900000000000002</v>
      </c>
      <c r="H1119">
        <v>-0.24199999999999999</v>
      </c>
      <c r="I1119">
        <v>0.32800000000000001</v>
      </c>
      <c r="J1119">
        <v>0.78800000000000003</v>
      </c>
      <c r="K1119">
        <v>0.182</v>
      </c>
    </row>
    <row r="1120" spans="1:11" x14ac:dyDescent="0.35">
      <c r="A1120" t="s">
        <v>89</v>
      </c>
      <c r="B1120">
        <v>2009</v>
      </c>
      <c r="C1120">
        <v>6.585</v>
      </c>
      <c r="D1120">
        <v>11.074</v>
      </c>
      <c r="E1120">
        <v>0.92600000000000005</v>
      </c>
      <c r="F1120">
        <v>69</v>
      </c>
      <c r="G1120">
        <v>0.81899999999999995</v>
      </c>
      <c r="H1120">
        <v>0</v>
      </c>
      <c r="I1120">
        <v>0.67500000000000004</v>
      </c>
      <c r="J1120">
        <v>0.69399999999999995</v>
      </c>
      <c r="K1120">
        <v>0.252</v>
      </c>
    </row>
    <row r="1121" spans="1:11" x14ac:dyDescent="0.35">
      <c r="A1121" t="s">
        <v>89</v>
      </c>
      <c r="B1121">
        <v>2010</v>
      </c>
      <c r="C1121">
        <v>6.798</v>
      </c>
      <c r="D1121">
        <v>10.997999999999999</v>
      </c>
      <c r="E1121">
        <v>0.89300000000000002</v>
      </c>
      <c r="F1121">
        <v>69.2</v>
      </c>
      <c r="G1121">
        <v>0.70299999999999996</v>
      </c>
      <c r="H1121">
        <v>-3.9E-2</v>
      </c>
      <c r="I1121">
        <v>0.48599999999999999</v>
      </c>
      <c r="J1121">
        <v>0.68700000000000006</v>
      </c>
      <c r="K1121">
        <v>0.20300000000000001</v>
      </c>
    </row>
    <row r="1122" spans="1:11" x14ac:dyDescent="0.35">
      <c r="A1122" t="s">
        <v>89</v>
      </c>
      <c r="B1122">
        <v>2011</v>
      </c>
      <c r="C1122">
        <v>6.3780000000000001</v>
      </c>
      <c r="D1122">
        <v>11.023999999999999</v>
      </c>
      <c r="E1122">
        <v>0.88200000000000001</v>
      </c>
      <c r="F1122">
        <v>69.400000000000006</v>
      </c>
      <c r="G1122">
        <v>0.76900000000000002</v>
      </c>
      <c r="I1122">
        <v>0.56000000000000005</v>
      </c>
      <c r="J1122">
        <v>0.72599999999999998</v>
      </c>
      <c r="K1122">
        <v>0.17699999999999999</v>
      </c>
    </row>
    <row r="1123" spans="1:11" x14ac:dyDescent="0.35">
      <c r="A1123" t="s">
        <v>89</v>
      </c>
      <c r="B1123">
        <v>2012</v>
      </c>
      <c r="C1123">
        <v>6.2210000000000001</v>
      </c>
      <c r="D1123">
        <v>11.012</v>
      </c>
      <c r="E1123">
        <v>0.88900000000000001</v>
      </c>
      <c r="F1123">
        <v>69.599999999999994</v>
      </c>
      <c r="G1123">
        <v>0.93400000000000005</v>
      </c>
      <c r="J1123">
        <v>0.79400000000000004</v>
      </c>
      <c r="K1123">
        <v>9.5000000000000001E-2</v>
      </c>
    </row>
    <row r="1124" spans="1:11" x14ac:dyDescent="0.35">
      <c r="A1124" t="s">
        <v>89</v>
      </c>
      <c r="B1124">
        <v>2013</v>
      </c>
      <c r="C1124">
        <v>6.48</v>
      </c>
      <c r="D1124">
        <v>10.952</v>
      </c>
      <c r="E1124">
        <v>0.86199999999999999</v>
      </c>
      <c r="F1124">
        <v>69.8</v>
      </c>
      <c r="G1124">
        <v>0.751</v>
      </c>
      <c r="J1124">
        <v>0.68600000000000005</v>
      </c>
      <c r="K1124">
        <v>0.28299999999999997</v>
      </c>
    </row>
    <row r="1125" spans="1:11" x14ac:dyDescent="0.35">
      <c r="A1125" t="s">
        <v>89</v>
      </c>
      <c r="B1125">
        <v>2014</v>
      </c>
      <c r="C1125">
        <v>6.18</v>
      </c>
      <c r="D1125">
        <v>10.926</v>
      </c>
      <c r="F1125">
        <v>70</v>
      </c>
    </row>
    <row r="1126" spans="1:11" x14ac:dyDescent="0.35">
      <c r="A1126" t="s">
        <v>89</v>
      </c>
      <c r="B1126">
        <v>2015</v>
      </c>
      <c r="C1126">
        <v>6.1459999999999999</v>
      </c>
      <c r="D1126">
        <v>10.893000000000001</v>
      </c>
      <c r="E1126">
        <v>0.82299999999999995</v>
      </c>
      <c r="F1126">
        <v>70.2</v>
      </c>
      <c r="G1126">
        <v>0.82199999999999995</v>
      </c>
      <c r="H1126">
        <v>7.6999999999999999E-2</v>
      </c>
      <c r="J1126">
        <v>0.67800000000000005</v>
      </c>
      <c r="K1126">
        <v>0.32400000000000001</v>
      </c>
    </row>
    <row r="1127" spans="1:11" x14ac:dyDescent="0.35">
      <c r="A1127" t="s">
        <v>89</v>
      </c>
      <c r="B1127">
        <v>2016</v>
      </c>
      <c r="C1127">
        <v>5.9470000000000001</v>
      </c>
      <c r="D1127">
        <v>10.887</v>
      </c>
      <c r="E1127">
        <v>0.84499999999999997</v>
      </c>
      <c r="F1127">
        <v>70.174999999999997</v>
      </c>
      <c r="G1127">
        <v>0.84099999999999997</v>
      </c>
      <c r="H1127">
        <v>-0.08</v>
      </c>
      <c r="J1127">
        <v>0.64300000000000002</v>
      </c>
      <c r="K1127">
        <v>0.315</v>
      </c>
    </row>
    <row r="1128" spans="1:11" x14ac:dyDescent="0.35">
      <c r="A1128" t="s">
        <v>89</v>
      </c>
      <c r="B1128">
        <v>2017</v>
      </c>
      <c r="C1128">
        <v>6.0940000000000003</v>
      </c>
      <c r="D1128">
        <v>10.82</v>
      </c>
      <c r="E1128">
        <v>0.85299999999999998</v>
      </c>
      <c r="F1128">
        <v>70.150000000000006</v>
      </c>
      <c r="G1128">
        <v>0.88400000000000001</v>
      </c>
      <c r="H1128">
        <v>-0.01</v>
      </c>
      <c r="J1128">
        <v>0.64900000000000002</v>
      </c>
      <c r="K1128">
        <v>0.307</v>
      </c>
    </row>
    <row r="1129" spans="1:11" x14ac:dyDescent="0.35">
      <c r="A1129" t="s">
        <v>89</v>
      </c>
      <c r="B1129">
        <v>2019</v>
      </c>
      <c r="C1129">
        <v>6.1059999999999999</v>
      </c>
      <c r="D1129">
        <v>10.765000000000001</v>
      </c>
      <c r="E1129">
        <v>0.84199999999999997</v>
      </c>
      <c r="F1129">
        <v>70.099999999999994</v>
      </c>
      <c r="G1129">
        <v>0.86699999999999999</v>
      </c>
      <c r="H1129">
        <v>-0.106</v>
      </c>
      <c r="J1129">
        <v>0.64300000000000002</v>
      </c>
      <c r="K1129">
        <v>0.30299999999999999</v>
      </c>
    </row>
    <row r="1130" spans="1:11" x14ac:dyDescent="0.35">
      <c r="A1130" t="s">
        <v>89</v>
      </c>
      <c r="B1130">
        <v>2022</v>
      </c>
      <c r="C1130">
        <v>6.758</v>
      </c>
      <c r="D1130">
        <v>10.803000000000001</v>
      </c>
      <c r="E1130">
        <v>0.874</v>
      </c>
      <c r="F1130">
        <v>70.025000000000006</v>
      </c>
      <c r="G1130">
        <v>0.96899999999999997</v>
      </c>
      <c r="H1130">
        <v>0.14199999999999999</v>
      </c>
      <c r="J1130">
        <v>0.73799999999999999</v>
      </c>
      <c r="K1130">
        <v>0.156</v>
      </c>
    </row>
    <row r="1131" spans="1:11" x14ac:dyDescent="0.35">
      <c r="A1131" t="s">
        <v>89</v>
      </c>
      <c r="B1131">
        <v>2023</v>
      </c>
      <c r="C1131">
        <v>7.13</v>
      </c>
      <c r="D1131">
        <v>10.811999999999999</v>
      </c>
      <c r="E1131">
        <v>0.89</v>
      </c>
      <c r="F1131">
        <v>70</v>
      </c>
      <c r="G1131">
        <v>0.89800000000000002</v>
      </c>
      <c r="H1131">
        <v>0.13600000000000001</v>
      </c>
      <c r="J1131">
        <v>0.72899999999999998</v>
      </c>
      <c r="K1131">
        <v>0.20699999999999999</v>
      </c>
    </row>
    <row r="1132" spans="1:11" x14ac:dyDescent="0.35">
      <c r="A1132" t="s">
        <v>90</v>
      </c>
      <c r="B1132">
        <v>2006</v>
      </c>
      <c r="C1132">
        <v>4.641</v>
      </c>
      <c r="D1132">
        <v>8.1850000000000005</v>
      </c>
      <c r="E1132">
        <v>0.84399999999999997</v>
      </c>
      <c r="F1132">
        <v>59.92</v>
      </c>
      <c r="G1132">
        <v>0.67800000000000005</v>
      </c>
      <c r="H1132">
        <v>-0.14499999999999999</v>
      </c>
      <c r="I1132">
        <v>0.879</v>
      </c>
      <c r="J1132">
        <v>0.55500000000000005</v>
      </c>
      <c r="K1132">
        <v>0.159</v>
      </c>
    </row>
    <row r="1133" spans="1:11" x14ac:dyDescent="0.35">
      <c r="A1133" t="s">
        <v>90</v>
      </c>
      <c r="B1133">
        <v>2007</v>
      </c>
      <c r="C1133">
        <v>4.6980000000000004</v>
      </c>
      <c r="D1133">
        <v>8.2579999999999991</v>
      </c>
      <c r="E1133">
        <v>0.83299999999999996</v>
      </c>
      <c r="F1133">
        <v>60.34</v>
      </c>
      <c r="G1133">
        <v>0.68400000000000005</v>
      </c>
      <c r="H1133">
        <v>-9.7000000000000003E-2</v>
      </c>
      <c r="I1133">
        <v>0.92900000000000005</v>
      </c>
      <c r="J1133">
        <v>0.59</v>
      </c>
      <c r="K1133">
        <v>0.13</v>
      </c>
    </row>
    <row r="1134" spans="1:11" x14ac:dyDescent="0.35">
      <c r="A1134" t="s">
        <v>90</v>
      </c>
      <c r="B1134">
        <v>2008</v>
      </c>
      <c r="C1134">
        <v>4.7370000000000001</v>
      </c>
      <c r="D1134">
        <v>8.3290000000000006</v>
      </c>
      <c r="E1134">
        <v>0.79200000000000004</v>
      </c>
      <c r="F1134">
        <v>60.76</v>
      </c>
      <c r="G1134">
        <v>0.71899999999999997</v>
      </c>
      <c r="H1134">
        <v>-0.105</v>
      </c>
      <c r="I1134">
        <v>0.92300000000000004</v>
      </c>
      <c r="J1134">
        <v>0.59399999999999997</v>
      </c>
      <c r="K1134">
        <v>0.14699999999999999</v>
      </c>
    </row>
    <row r="1135" spans="1:11" x14ac:dyDescent="0.35">
      <c r="A1135" t="s">
        <v>90</v>
      </c>
      <c r="B1135">
        <v>2009</v>
      </c>
      <c r="C1135">
        <v>5.069</v>
      </c>
      <c r="D1135">
        <v>8.3450000000000006</v>
      </c>
      <c r="E1135">
        <v>0.85499999999999998</v>
      </c>
      <c r="F1135">
        <v>61.18</v>
      </c>
      <c r="G1135">
        <v>0.69899999999999995</v>
      </c>
      <c r="H1135">
        <v>-0.14499999999999999</v>
      </c>
      <c r="I1135">
        <v>0.89600000000000002</v>
      </c>
      <c r="J1135">
        <v>0.55400000000000005</v>
      </c>
      <c r="K1135">
        <v>0.16500000000000001</v>
      </c>
    </row>
    <row r="1136" spans="1:11" x14ac:dyDescent="0.35">
      <c r="A1136" t="s">
        <v>90</v>
      </c>
      <c r="B1136">
        <v>2010</v>
      </c>
      <c r="C1136">
        <v>4.9960000000000004</v>
      </c>
      <c r="D1136">
        <v>8.3290000000000006</v>
      </c>
      <c r="E1136">
        <v>0.88500000000000001</v>
      </c>
      <c r="F1136">
        <v>61.6</v>
      </c>
      <c r="G1136">
        <v>0.72</v>
      </c>
      <c r="H1136">
        <v>-7.6999999999999999E-2</v>
      </c>
      <c r="I1136">
        <v>0.92600000000000005</v>
      </c>
      <c r="J1136">
        <v>0.51600000000000001</v>
      </c>
      <c r="K1136">
        <v>0.123</v>
      </c>
    </row>
    <row r="1137" spans="1:11" x14ac:dyDescent="0.35">
      <c r="A1137" t="s">
        <v>90</v>
      </c>
      <c r="B1137">
        <v>2011</v>
      </c>
      <c r="C1137">
        <v>4.9210000000000003</v>
      </c>
      <c r="D1137">
        <v>8.3740000000000006</v>
      </c>
      <c r="E1137">
        <v>0.89100000000000001</v>
      </c>
      <c r="F1137">
        <v>62.02</v>
      </c>
      <c r="G1137">
        <v>0.748</v>
      </c>
      <c r="H1137">
        <v>-0.16</v>
      </c>
      <c r="I1137">
        <v>0.93200000000000005</v>
      </c>
      <c r="J1137">
        <v>0.57899999999999996</v>
      </c>
      <c r="K1137">
        <v>0.151</v>
      </c>
    </row>
    <row r="1138" spans="1:11" x14ac:dyDescent="0.35">
      <c r="A1138" t="s">
        <v>90</v>
      </c>
      <c r="B1138">
        <v>2012</v>
      </c>
      <c r="C1138">
        <v>5.2080000000000002</v>
      </c>
      <c r="D1138">
        <v>8.3569999999999993</v>
      </c>
      <c r="E1138">
        <v>0.85599999999999998</v>
      </c>
      <c r="F1138">
        <v>62.44</v>
      </c>
      <c r="G1138">
        <v>0.70299999999999996</v>
      </c>
      <c r="H1138">
        <v>-8.4000000000000005E-2</v>
      </c>
      <c r="I1138">
        <v>0.89200000000000002</v>
      </c>
      <c r="J1138">
        <v>0.57999999999999996</v>
      </c>
      <c r="K1138">
        <v>0.182</v>
      </c>
    </row>
    <row r="1139" spans="1:11" x14ac:dyDescent="0.35">
      <c r="A1139" t="s">
        <v>90</v>
      </c>
      <c r="B1139">
        <v>2013</v>
      </c>
      <c r="C1139">
        <v>5.4020000000000001</v>
      </c>
      <c r="D1139">
        <v>8.4410000000000007</v>
      </c>
      <c r="E1139">
        <v>0.85099999999999998</v>
      </c>
      <c r="F1139">
        <v>62.86</v>
      </c>
      <c r="G1139">
        <v>0.755</v>
      </c>
      <c r="H1139">
        <v>-0.09</v>
      </c>
      <c r="I1139">
        <v>0.9</v>
      </c>
      <c r="J1139">
        <v>0.59499999999999997</v>
      </c>
      <c r="K1139">
        <v>0.13500000000000001</v>
      </c>
    </row>
    <row r="1140" spans="1:11" x14ac:dyDescent="0.35">
      <c r="A1140" t="s">
        <v>90</v>
      </c>
      <c r="B1140">
        <v>2014</v>
      </c>
      <c r="C1140">
        <v>5.2519999999999998</v>
      </c>
      <c r="D1140">
        <v>8.4600000000000009</v>
      </c>
      <c r="E1140">
        <v>0.89800000000000002</v>
      </c>
      <c r="F1140">
        <v>63.28</v>
      </c>
      <c r="G1140">
        <v>0.73599999999999999</v>
      </c>
      <c r="H1140">
        <v>0.35</v>
      </c>
      <c r="I1140">
        <v>0.89700000000000002</v>
      </c>
      <c r="J1140">
        <v>0.61699999999999999</v>
      </c>
      <c r="K1140">
        <v>0.185</v>
      </c>
    </row>
    <row r="1141" spans="1:11" x14ac:dyDescent="0.35">
      <c r="A1141" t="s">
        <v>90</v>
      </c>
      <c r="B1141">
        <v>2015</v>
      </c>
      <c r="C1141">
        <v>4.9050000000000002</v>
      </c>
      <c r="D1141">
        <v>8.4770000000000003</v>
      </c>
      <c r="E1141">
        <v>0.85699999999999998</v>
      </c>
      <c r="F1141">
        <v>63.7</v>
      </c>
      <c r="G1141">
        <v>0.81299999999999994</v>
      </c>
      <c r="H1141">
        <v>0.19400000000000001</v>
      </c>
      <c r="I1141">
        <v>0.85799999999999998</v>
      </c>
      <c r="J1141">
        <v>0.65800000000000003</v>
      </c>
      <c r="K1141">
        <v>0.17299999999999999</v>
      </c>
    </row>
    <row r="1142" spans="1:11" x14ac:dyDescent="0.35">
      <c r="A1142" t="s">
        <v>90</v>
      </c>
      <c r="B1142">
        <v>2016</v>
      </c>
      <c r="C1142">
        <v>4.8570000000000002</v>
      </c>
      <c r="D1142">
        <v>8.5</v>
      </c>
      <c r="E1142">
        <v>0.91400000000000003</v>
      </c>
      <c r="F1142">
        <v>64.224999999999994</v>
      </c>
      <c r="G1142">
        <v>0.81399999999999995</v>
      </c>
      <c r="H1142">
        <v>5.0999999999999997E-2</v>
      </c>
      <c r="I1142">
        <v>0.91700000000000004</v>
      </c>
      <c r="J1142">
        <v>0.66800000000000004</v>
      </c>
      <c r="K1142">
        <v>0.126</v>
      </c>
    </row>
    <row r="1143" spans="1:11" x14ac:dyDescent="0.35">
      <c r="A1143" t="s">
        <v>90</v>
      </c>
      <c r="B1143">
        <v>2017</v>
      </c>
      <c r="C1143">
        <v>5.63</v>
      </c>
      <c r="D1143">
        <v>8.5259999999999998</v>
      </c>
      <c r="E1143">
        <v>0.88300000000000001</v>
      </c>
      <c r="F1143">
        <v>64.75</v>
      </c>
      <c r="G1143">
        <v>0.85899999999999999</v>
      </c>
      <c r="H1143">
        <v>0.13800000000000001</v>
      </c>
      <c r="I1143">
        <v>0.874</v>
      </c>
      <c r="J1143">
        <v>0.64</v>
      </c>
      <c r="K1143">
        <v>0.16</v>
      </c>
    </row>
    <row r="1144" spans="1:11" x14ac:dyDescent="0.35">
      <c r="A1144" t="s">
        <v>90</v>
      </c>
      <c r="B1144">
        <v>2018</v>
      </c>
      <c r="C1144">
        <v>5.2969999999999997</v>
      </c>
      <c r="D1144">
        <v>8.5429999999999993</v>
      </c>
      <c r="E1144">
        <v>0.89800000000000002</v>
      </c>
      <c r="F1144">
        <v>65.275000000000006</v>
      </c>
      <c r="G1144">
        <v>0.94499999999999995</v>
      </c>
      <c r="H1144">
        <v>0.26200000000000001</v>
      </c>
      <c r="I1144">
        <v>0.90700000000000003</v>
      </c>
      <c r="J1144">
        <v>0.61699999999999999</v>
      </c>
      <c r="K1144">
        <v>0.20300000000000001</v>
      </c>
    </row>
    <row r="1145" spans="1:11" x14ac:dyDescent="0.35">
      <c r="A1145" t="s">
        <v>90</v>
      </c>
      <c r="B1145">
        <v>2019</v>
      </c>
      <c r="C1145">
        <v>5.6849999999999996</v>
      </c>
      <c r="D1145">
        <v>8.5679999999999996</v>
      </c>
      <c r="E1145">
        <v>0.877</v>
      </c>
      <c r="F1145">
        <v>65.8</v>
      </c>
      <c r="G1145">
        <v>0.92</v>
      </c>
      <c r="H1145">
        <v>-8.0000000000000002E-3</v>
      </c>
      <c r="I1145">
        <v>0.88500000000000001</v>
      </c>
      <c r="J1145">
        <v>0.625</v>
      </c>
      <c r="K1145">
        <v>0.20699999999999999</v>
      </c>
    </row>
    <row r="1146" spans="1:11" x14ac:dyDescent="0.35">
      <c r="A1146" t="s">
        <v>90</v>
      </c>
      <c r="B1146">
        <v>2020</v>
      </c>
      <c r="C1146">
        <v>6.25</v>
      </c>
      <c r="D1146">
        <v>8.4610000000000003</v>
      </c>
      <c r="E1146">
        <v>0.90200000000000002</v>
      </c>
      <c r="F1146">
        <v>66.325000000000003</v>
      </c>
      <c r="G1146">
        <v>0.93500000000000005</v>
      </c>
      <c r="H1146">
        <v>0.10100000000000001</v>
      </c>
      <c r="I1146">
        <v>0.93100000000000005</v>
      </c>
      <c r="J1146">
        <v>0.67200000000000004</v>
      </c>
      <c r="K1146">
        <v>0.25800000000000001</v>
      </c>
    </row>
    <row r="1147" spans="1:11" x14ac:dyDescent="0.35">
      <c r="A1147" t="s">
        <v>90</v>
      </c>
      <c r="B1147">
        <v>2021</v>
      </c>
      <c r="C1147">
        <v>5.5640000000000001</v>
      </c>
      <c r="D1147">
        <v>8.5039999999999996</v>
      </c>
      <c r="E1147">
        <v>0.90400000000000003</v>
      </c>
      <c r="F1147">
        <v>66.849999999999994</v>
      </c>
      <c r="G1147">
        <v>0.91800000000000004</v>
      </c>
      <c r="H1147">
        <v>0.19900000000000001</v>
      </c>
      <c r="I1147">
        <v>0.90300000000000002</v>
      </c>
      <c r="J1147">
        <v>0.66</v>
      </c>
      <c r="K1147">
        <v>0.22600000000000001</v>
      </c>
    </row>
    <row r="1148" spans="1:11" x14ac:dyDescent="0.35">
      <c r="A1148" t="s">
        <v>90</v>
      </c>
      <c r="B1148">
        <v>2022</v>
      </c>
      <c r="C1148">
        <v>5.6680000000000001</v>
      </c>
      <c r="D1148">
        <v>8.5549999999999997</v>
      </c>
      <c r="E1148">
        <v>0.92700000000000005</v>
      </c>
      <c r="F1148">
        <v>67.375</v>
      </c>
      <c r="G1148">
        <v>0.94799999999999995</v>
      </c>
      <c r="H1148">
        <v>0.23</v>
      </c>
      <c r="I1148">
        <v>0.876</v>
      </c>
      <c r="J1148">
        <v>0.64600000000000002</v>
      </c>
      <c r="K1148">
        <v>0.20399999999999999</v>
      </c>
    </row>
    <row r="1149" spans="1:11" x14ac:dyDescent="0.35">
      <c r="A1149" t="s">
        <v>90</v>
      </c>
      <c r="B1149">
        <v>2023</v>
      </c>
      <c r="C1149">
        <v>5.91</v>
      </c>
      <c r="D1149">
        <v>8.5730000000000004</v>
      </c>
      <c r="E1149">
        <v>0.94599999999999995</v>
      </c>
      <c r="F1149">
        <v>67.900000000000006</v>
      </c>
      <c r="G1149">
        <v>0.94299999999999995</v>
      </c>
      <c r="H1149">
        <v>0.14499999999999999</v>
      </c>
      <c r="I1149">
        <v>0.89900000000000002</v>
      </c>
      <c r="J1149">
        <v>0.68100000000000005</v>
      </c>
      <c r="K1149">
        <v>0.16500000000000001</v>
      </c>
    </row>
    <row r="1150" spans="1:11" x14ac:dyDescent="0.35">
      <c r="A1150" t="s">
        <v>91</v>
      </c>
      <c r="B1150">
        <v>2006</v>
      </c>
      <c r="C1150">
        <v>5.0759999999999996</v>
      </c>
      <c r="D1150">
        <v>8.234</v>
      </c>
      <c r="E1150">
        <v>0.80700000000000005</v>
      </c>
      <c r="F1150">
        <v>55.88</v>
      </c>
      <c r="G1150">
        <v>0.92500000000000004</v>
      </c>
      <c r="H1150">
        <v>0.435</v>
      </c>
      <c r="I1150">
        <v>0.68799999999999994</v>
      </c>
      <c r="J1150">
        <v>0.79</v>
      </c>
      <c r="K1150">
        <v>0.16300000000000001</v>
      </c>
    </row>
    <row r="1151" spans="1:11" x14ac:dyDescent="0.35">
      <c r="A1151" t="s">
        <v>91</v>
      </c>
      <c r="B1151">
        <v>2007</v>
      </c>
      <c r="C1151">
        <v>5.3639999999999999</v>
      </c>
      <c r="D1151">
        <v>8.2910000000000004</v>
      </c>
      <c r="E1151">
        <v>0.79</v>
      </c>
      <c r="F1151">
        <v>56.26</v>
      </c>
      <c r="G1151">
        <v>0.86699999999999999</v>
      </c>
      <c r="H1151">
        <v>0.47399999999999998</v>
      </c>
      <c r="I1151">
        <v>0.57999999999999996</v>
      </c>
      <c r="J1151">
        <v>0.752</v>
      </c>
      <c r="K1151">
        <v>0.13600000000000001</v>
      </c>
    </row>
    <row r="1152" spans="1:11" x14ac:dyDescent="0.35">
      <c r="A1152" t="s">
        <v>91</v>
      </c>
      <c r="B1152">
        <v>2008</v>
      </c>
      <c r="C1152">
        <v>5.0439999999999996</v>
      </c>
      <c r="D1152">
        <v>8.3510000000000009</v>
      </c>
      <c r="E1152">
        <v>0.80700000000000005</v>
      </c>
      <c r="F1152">
        <v>56.64</v>
      </c>
      <c r="G1152">
        <v>0.88600000000000001</v>
      </c>
      <c r="H1152">
        <v>0.41199999999999998</v>
      </c>
      <c r="I1152">
        <v>0.63700000000000001</v>
      </c>
      <c r="J1152">
        <v>0.72799999999999998</v>
      </c>
      <c r="K1152">
        <v>0.20200000000000001</v>
      </c>
    </row>
    <row r="1153" spans="1:11" x14ac:dyDescent="0.35">
      <c r="A1153" t="s">
        <v>91</v>
      </c>
      <c r="B1153">
        <v>2011</v>
      </c>
      <c r="C1153">
        <v>4.7039999999999997</v>
      </c>
      <c r="D1153">
        <v>8.5380000000000003</v>
      </c>
      <c r="E1153">
        <v>0.69099999999999995</v>
      </c>
      <c r="F1153">
        <v>57.78</v>
      </c>
      <c r="G1153">
        <v>0.88200000000000001</v>
      </c>
      <c r="H1153">
        <v>0.45400000000000001</v>
      </c>
      <c r="I1153">
        <v>0.58699999999999997</v>
      </c>
      <c r="J1153">
        <v>0.746</v>
      </c>
      <c r="K1153">
        <v>0.22500000000000001</v>
      </c>
    </row>
    <row r="1154" spans="1:11" x14ac:dyDescent="0.35">
      <c r="A1154" t="s">
        <v>91</v>
      </c>
      <c r="B1154">
        <v>2012</v>
      </c>
      <c r="C1154">
        <v>4.8760000000000003</v>
      </c>
      <c r="D1154">
        <v>8.6010000000000009</v>
      </c>
      <c r="E1154">
        <v>0.69299999999999995</v>
      </c>
      <c r="F1154">
        <v>58.16</v>
      </c>
      <c r="H1154">
        <v>0.22700000000000001</v>
      </c>
      <c r="J1154">
        <v>0.74099999999999999</v>
      </c>
      <c r="K1154">
        <v>0.38700000000000001</v>
      </c>
    </row>
    <row r="1155" spans="1:11" x14ac:dyDescent="0.35">
      <c r="A1155" t="s">
        <v>91</v>
      </c>
      <c r="B1155">
        <v>2017</v>
      </c>
      <c r="C1155">
        <v>4.6230000000000002</v>
      </c>
      <c r="D1155">
        <v>8.8829999999999991</v>
      </c>
      <c r="E1155">
        <v>0.70699999999999996</v>
      </c>
      <c r="F1155">
        <v>59.9</v>
      </c>
      <c r="G1155">
        <v>0.89100000000000001</v>
      </c>
      <c r="H1155">
        <v>6.8000000000000005E-2</v>
      </c>
      <c r="I1155">
        <v>0.59199999999999997</v>
      </c>
      <c r="J1155">
        <v>0.71199999999999997</v>
      </c>
      <c r="K1155">
        <v>0.34399999999999997</v>
      </c>
    </row>
    <row r="1156" spans="1:11" x14ac:dyDescent="0.35">
      <c r="A1156" t="s">
        <v>91</v>
      </c>
      <c r="B1156">
        <v>2018</v>
      </c>
      <c r="C1156">
        <v>4.859</v>
      </c>
      <c r="D1156">
        <v>8.9290000000000003</v>
      </c>
      <c r="E1156">
        <v>0.70499999999999996</v>
      </c>
      <c r="F1156">
        <v>60.2</v>
      </c>
      <c r="G1156">
        <v>0.90700000000000003</v>
      </c>
      <c r="H1156">
        <v>0.13600000000000001</v>
      </c>
      <c r="I1156">
        <v>0.63400000000000001</v>
      </c>
      <c r="J1156">
        <v>0.71099999999999997</v>
      </c>
      <c r="K1156">
        <v>0.33200000000000002</v>
      </c>
    </row>
    <row r="1157" spans="1:11" x14ac:dyDescent="0.35">
      <c r="A1157" t="s">
        <v>91</v>
      </c>
      <c r="B1157">
        <v>2019</v>
      </c>
      <c r="C1157">
        <v>5.1970000000000001</v>
      </c>
      <c r="D1157">
        <v>8.9670000000000005</v>
      </c>
      <c r="E1157">
        <v>0.72899999999999998</v>
      </c>
      <c r="F1157">
        <v>60.5</v>
      </c>
      <c r="G1157">
        <v>0.90600000000000003</v>
      </c>
      <c r="H1157">
        <v>5.5E-2</v>
      </c>
      <c r="I1157">
        <v>0.62</v>
      </c>
      <c r="J1157">
        <v>0.71799999999999997</v>
      </c>
      <c r="K1157">
        <v>0.30599999999999999</v>
      </c>
    </row>
    <row r="1158" spans="1:11" x14ac:dyDescent="0.35">
      <c r="A1158" t="s">
        <v>91</v>
      </c>
      <c r="B1158">
        <v>2020</v>
      </c>
      <c r="C1158">
        <v>5.2839999999999998</v>
      </c>
      <c r="D1158">
        <v>8.9570000000000007</v>
      </c>
      <c r="E1158">
        <v>0.66</v>
      </c>
      <c r="F1158">
        <v>60.8</v>
      </c>
      <c r="G1158">
        <v>0.91500000000000004</v>
      </c>
      <c r="H1158">
        <v>0.13600000000000001</v>
      </c>
      <c r="I1158">
        <v>0.748</v>
      </c>
      <c r="J1158">
        <v>0.71399999999999997</v>
      </c>
      <c r="K1158">
        <v>0.35799999999999998</v>
      </c>
    </row>
    <row r="1159" spans="1:11" x14ac:dyDescent="0.35">
      <c r="A1159" t="s">
        <v>91</v>
      </c>
      <c r="B1159">
        <v>2021</v>
      </c>
      <c r="C1159">
        <v>4.9269999999999996</v>
      </c>
      <c r="D1159">
        <v>8.968</v>
      </c>
      <c r="E1159">
        <v>0.65</v>
      </c>
      <c r="F1159">
        <v>61.1</v>
      </c>
      <c r="G1159">
        <v>0.92700000000000005</v>
      </c>
      <c r="H1159">
        <v>3.6999999999999998E-2</v>
      </c>
      <c r="I1159">
        <v>0.66800000000000004</v>
      </c>
      <c r="J1159">
        <v>0.70199999999999996</v>
      </c>
      <c r="K1159">
        <v>0.29199999999999998</v>
      </c>
    </row>
    <row r="1160" spans="1:11" x14ac:dyDescent="0.35">
      <c r="A1160" t="s">
        <v>91</v>
      </c>
      <c r="B1160">
        <v>2022</v>
      </c>
      <c r="C1160">
        <v>4.9619999999999997</v>
      </c>
      <c r="D1160">
        <v>8.9809999999999999</v>
      </c>
      <c r="E1160">
        <v>0.65900000000000003</v>
      </c>
      <c r="F1160">
        <v>61.4</v>
      </c>
      <c r="G1160">
        <v>0.89100000000000001</v>
      </c>
      <c r="H1160">
        <v>9.0999999999999998E-2</v>
      </c>
      <c r="I1160">
        <v>0.70599999999999996</v>
      </c>
      <c r="J1160">
        <v>0.67500000000000004</v>
      </c>
      <c r="K1160">
        <v>0.33400000000000002</v>
      </c>
    </row>
    <row r="1161" spans="1:11" x14ac:dyDescent="0.35">
      <c r="A1161" t="s">
        <v>91</v>
      </c>
      <c r="B1161">
        <v>2023</v>
      </c>
      <c r="C1161">
        <v>5.4859999999999998</v>
      </c>
      <c r="D1161">
        <v>9.0050000000000008</v>
      </c>
      <c r="E1161">
        <v>0.67800000000000005</v>
      </c>
      <c r="F1161">
        <v>61.7</v>
      </c>
      <c r="G1161">
        <v>0.90400000000000003</v>
      </c>
      <c r="H1161">
        <v>9.9000000000000005E-2</v>
      </c>
      <c r="I1161">
        <v>0.72399999999999998</v>
      </c>
      <c r="J1161">
        <v>0.67900000000000005</v>
      </c>
      <c r="K1161">
        <v>0.33500000000000002</v>
      </c>
    </row>
    <row r="1162" spans="1:11" x14ac:dyDescent="0.35">
      <c r="A1162" t="s">
        <v>92</v>
      </c>
      <c r="B1162">
        <v>2006</v>
      </c>
      <c r="C1162">
        <v>4.71</v>
      </c>
      <c r="D1162">
        <v>10.042</v>
      </c>
      <c r="E1162">
        <v>0.88400000000000001</v>
      </c>
      <c r="F1162">
        <v>63.1</v>
      </c>
      <c r="G1162">
        <v>0.64100000000000001</v>
      </c>
      <c r="H1162">
        <v>-0.23599999999999999</v>
      </c>
      <c r="I1162">
        <v>0.93700000000000006</v>
      </c>
      <c r="J1162">
        <v>0.59</v>
      </c>
      <c r="K1162">
        <v>0.23400000000000001</v>
      </c>
    </row>
    <row r="1163" spans="1:11" x14ac:dyDescent="0.35">
      <c r="A1163" t="s">
        <v>92</v>
      </c>
      <c r="B1163">
        <v>2007</v>
      </c>
      <c r="C1163">
        <v>4.6669999999999998</v>
      </c>
      <c r="D1163">
        <v>10.145</v>
      </c>
      <c r="E1163">
        <v>0.83599999999999997</v>
      </c>
      <c r="F1163">
        <v>63.4</v>
      </c>
      <c r="G1163">
        <v>0.7</v>
      </c>
      <c r="H1163">
        <v>-0.17299999999999999</v>
      </c>
      <c r="I1163">
        <v>0.92400000000000004</v>
      </c>
      <c r="J1163">
        <v>0.59399999999999997</v>
      </c>
      <c r="K1163">
        <v>0.247</v>
      </c>
    </row>
    <row r="1164" spans="1:11" x14ac:dyDescent="0.35">
      <c r="A1164" t="s">
        <v>92</v>
      </c>
      <c r="B1164">
        <v>2008</v>
      </c>
      <c r="C1164">
        <v>5.1449999999999996</v>
      </c>
      <c r="D1164">
        <v>10.122999999999999</v>
      </c>
      <c r="E1164">
        <v>0.85499999999999998</v>
      </c>
      <c r="F1164">
        <v>63.7</v>
      </c>
      <c r="G1164">
        <v>0.63</v>
      </c>
      <c r="H1164">
        <v>-0.21</v>
      </c>
      <c r="I1164">
        <v>0.92600000000000005</v>
      </c>
      <c r="J1164">
        <v>0.63300000000000001</v>
      </c>
      <c r="K1164">
        <v>0.215</v>
      </c>
    </row>
    <row r="1165" spans="1:11" x14ac:dyDescent="0.35">
      <c r="A1165" t="s">
        <v>92</v>
      </c>
      <c r="B1165">
        <v>2009</v>
      </c>
      <c r="C1165">
        <v>4.6689999999999996</v>
      </c>
      <c r="D1165">
        <v>9.9849999999999994</v>
      </c>
      <c r="E1165">
        <v>0.80700000000000005</v>
      </c>
      <c r="F1165">
        <v>64</v>
      </c>
      <c r="G1165">
        <v>0.437</v>
      </c>
      <c r="H1165">
        <v>-0.187</v>
      </c>
      <c r="I1165">
        <v>0.94199999999999995</v>
      </c>
      <c r="J1165">
        <v>0.53700000000000003</v>
      </c>
      <c r="K1165">
        <v>0.24199999999999999</v>
      </c>
    </row>
    <row r="1166" spans="1:11" x14ac:dyDescent="0.35">
      <c r="A1166" t="s">
        <v>92</v>
      </c>
      <c r="B1166">
        <v>2011</v>
      </c>
      <c r="C1166">
        <v>4.9669999999999996</v>
      </c>
      <c r="D1166">
        <v>10.004</v>
      </c>
      <c r="E1166">
        <v>0.83599999999999997</v>
      </c>
      <c r="F1166">
        <v>64.599999999999994</v>
      </c>
      <c r="G1166">
        <v>0.56399999999999995</v>
      </c>
      <c r="H1166">
        <v>-6.0000000000000001E-3</v>
      </c>
      <c r="I1166">
        <v>0.93400000000000005</v>
      </c>
      <c r="J1166">
        <v>0.56299999999999994</v>
      </c>
      <c r="K1166">
        <v>0.222</v>
      </c>
    </row>
    <row r="1167" spans="1:11" x14ac:dyDescent="0.35">
      <c r="A1167" t="s">
        <v>92</v>
      </c>
      <c r="B1167">
        <v>2012</v>
      </c>
      <c r="C1167">
        <v>5.125</v>
      </c>
      <c r="D1167">
        <v>10.085000000000001</v>
      </c>
      <c r="E1167">
        <v>0.85099999999999998</v>
      </c>
      <c r="F1167">
        <v>64.900000000000006</v>
      </c>
      <c r="G1167">
        <v>0.56399999999999995</v>
      </c>
      <c r="H1167">
        <v>-4.3999999999999997E-2</v>
      </c>
      <c r="I1167">
        <v>0.89500000000000002</v>
      </c>
      <c r="J1167">
        <v>0.58799999999999997</v>
      </c>
      <c r="K1167">
        <v>0.23200000000000001</v>
      </c>
    </row>
    <row r="1168" spans="1:11" x14ac:dyDescent="0.35">
      <c r="A1168" t="s">
        <v>92</v>
      </c>
      <c r="B1168">
        <v>2013</v>
      </c>
      <c r="C1168">
        <v>5.07</v>
      </c>
      <c r="D1168">
        <v>10.115</v>
      </c>
      <c r="E1168">
        <v>0.83399999999999996</v>
      </c>
      <c r="F1168">
        <v>65.2</v>
      </c>
      <c r="G1168">
        <v>0.63100000000000001</v>
      </c>
      <c r="H1168">
        <v>-7.9000000000000001E-2</v>
      </c>
      <c r="I1168">
        <v>0.83699999999999997</v>
      </c>
      <c r="J1168">
        <v>0.60499999999999998</v>
      </c>
      <c r="K1168">
        <v>0.22700000000000001</v>
      </c>
    </row>
    <row r="1169" spans="1:11" x14ac:dyDescent="0.35">
      <c r="A1169" t="s">
        <v>92</v>
      </c>
      <c r="B1169">
        <v>2014</v>
      </c>
      <c r="C1169">
        <v>5.7290000000000001</v>
      </c>
      <c r="D1169">
        <v>10.143000000000001</v>
      </c>
      <c r="E1169">
        <v>0.88100000000000001</v>
      </c>
      <c r="F1169">
        <v>65.5</v>
      </c>
      <c r="G1169">
        <v>0.67100000000000004</v>
      </c>
      <c r="H1169">
        <v>-4.9000000000000002E-2</v>
      </c>
      <c r="I1169">
        <v>0.80400000000000005</v>
      </c>
      <c r="J1169">
        <v>0.60499999999999998</v>
      </c>
      <c r="K1169">
        <v>0.22600000000000001</v>
      </c>
    </row>
    <row r="1170" spans="1:11" x14ac:dyDescent="0.35">
      <c r="A1170" t="s">
        <v>92</v>
      </c>
      <c r="B1170">
        <v>2015</v>
      </c>
      <c r="C1170">
        <v>5.8810000000000002</v>
      </c>
      <c r="D1170">
        <v>10.19</v>
      </c>
      <c r="E1170">
        <v>0.879</v>
      </c>
      <c r="F1170">
        <v>65.8</v>
      </c>
      <c r="G1170">
        <v>0.65600000000000003</v>
      </c>
      <c r="H1170">
        <v>-8.4000000000000005E-2</v>
      </c>
      <c r="I1170">
        <v>0.80800000000000005</v>
      </c>
      <c r="J1170">
        <v>0.55900000000000005</v>
      </c>
      <c r="K1170">
        <v>0.22800000000000001</v>
      </c>
    </row>
    <row r="1171" spans="1:11" x14ac:dyDescent="0.35">
      <c r="A1171" t="s">
        <v>92</v>
      </c>
      <c r="B1171">
        <v>2016</v>
      </c>
      <c r="C1171">
        <v>5.94</v>
      </c>
      <c r="D1171">
        <v>10.222</v>
      </c>
      <c r="E1171">
        <v>0.91700000000000004</v>
      </c>
      <c r="F1171">
        <v>65.900000000000006</v>
      </c>
      <c r="G1171">
        <v>0.68500000000000005</v>
      </c>
      <c r="H1171">
        <v>-0.16300000000000001</v>
      </c>
      <c r="I1171">
        <v>0.86799999999999999</v>
      </c>
      <c r="J1171">
        <v>0.58299999999999996</v>
      </c>
      <c r="K1171">
        <v>0.23100000000000001</v>
      </c>
    </row>
    <row r="1172" spans="1:11" x14ac:dyDescent="0.35">
      <c r="A1172" t="s">
        <v>92</v>
      </c>
      <c r="B1172">
        <v>2017</v>
      </c>
      <c r="C1172">
        <v>5.9779999999999998</v>
      </c>
      <c r="D1172">
        <v>10.263999999999999</v>
      </c>
      <c r="E1172">
        <v>0.89500000000000002</v>
      </c>
      <c r="F1172">
        <v>66</v>
      </c>
      <c r="G1172">
        <v>0.7</v>
      </c>
      <c r="H1172">
        <v>-0.161</v>
      </c>
      <c r="I1172">
        <v>0.79800000000000004</v>
      </c>
      <c r="J1172">
        <v>0.56499999999999995</v>
      </c>
      <c r="K1172">
        <v>0.23200000000000001</v>
      </c>
    </row>
    <row r="1173" spans="1:11" x14ac:dyDescent="0.35">
      <c r="A1173" t="s">
        <v>92</v>
      </c>
      <c r="B1173">
        <v>2018</v>
      </c>
      <c r="C1173">
        <v>5.9009999999999998</v>
      </c>
      <c r="D1173">
        <v>10.311</v>
      </c>
      <c r="E1173">
        <v>0.91300000000000003</v>
      </c>
      <c r="F1173">
        <v>66.099999999999994</v>
      </c>
      <c r="G1173">
        <v>0.60799999999999998</v>
      </c>
      <c r="H1173">
        <v>-0.218</v>
      </c>
      <c r="I1173">
        <v>0.79900000000000004</v>
      </c>
      <c r="J1173">
        <v>0.52100000000000002</v>
      </c>
      <c r="K1173">
        <v>0.192</v>
      </c>
    </row>
    <row r="1174" spans="1:11" x14ac:dyDescent="0.35">
      <c r="A1174" t="s">
        <v>92</v>
      </c>
      <c r="B1174">
        <v>2019</v>
      </c>
      <c r="C1174">
        <v>5.97</v>
      </c>
      <c r="D1174">
        <v>10.343</v>
      </c>
      <c r="E1174">
        <v>0.93600000000000005</v>
      </c>
      <c r="F1174">
        <v>66.2</v>
      </c>
      <c r="G1174">
        <v>0.69799999999999995</v>
      </c>
      <c r="H1174">
        <v>-0.2</v>
      </c>
      <c r="I1174">
        <v>0.78900000000000003</v>
      </c>
      <c r="J1174">
        <v>0.53700000000000003</v>
      </c>
      <c r="K1174">
        <v>0.21199999999999999</v>
      </c>
    </row>
    <row r="1175" spans="1:11" x14ac:dyDescent="0.35">
      <c r="A1175" t="s">
        <v>92</v>
      </c>
      <c r="B1175">
        <v>2020</v>
      </c>
      <c r="C1175">
        <v>6.2290000000000001</v>
      </c>
      <c r="D1175">
        <v>10.327999999999999</v>
      </c>
      <c r="E1175">
        <v>0.92800000000000005</v>
      </c>
      <c r="F1175">
        <v>66.3</v>
      </c>
      <c r="G1175">
        <v>0.82</v>
      </c>
      <c r="H1175">
        <v>-8.5999999999999993E-2</v>
      </c>
      <c r="I1175">
        <v>0.80900000000000005</v>
      </c>
      <c r="J1175">
        <v>0.67400000000000004</v>
      </c>
      <c r="K1175">
        <v>0.20200000000000001</v>
      </c>
    </row>
    <row r="1176" spans="1:11" x14ac:dyDescent="0.35">
      <c r="A1176" t="s">
        <v>92</v>
      </c>
      <c r="B1176">
        <v>2021</v>
      </c>
      <c r="C1176">
        <v>6.3529999999999998</v>
      </c>
      <c r="D1176">
        <v>10.375999999999999</v>
      </c>
      <c r="E1176">
        <v>0.95399999999999996</v>
      </c>
      <c r="F1176">
        <v>66.400000000000006</v>
      </c>
      <c r="G1176">
        <v>0.81499999999999995</v>
      </c>
      <c r="H1176">
        <v>-0.104</v>
      </c>
      <c r="I1176">
        <v>0.84</v>
      </c>
      <c r="J1176">
        <v>0.71599999999999997</v>
      </c>
      <c r="K1176">
        <v>0.186</v>
      </c>
    </row>
    <row r="1177" spans="1:11" x14ac:dyDescent="0.35">
      <c r="A1177" t="s">
        <v>92</v>
      </c>
      <c r="B1177">
        <v>2022</v>
      </c>
      <c r="C1177">
        <v>6.0549999999999997</v>
      </c>
      <c r="D1177">
        <v>10.396000000000001</v>
      </c>
      <c r="E1177">
        <v>0.92800000000000005</v>
      </c>
      <c r="F1177">
        <v>66.5</v>
      </c>
      <c r="G1177">
        <v>0.81699999999999995</v>
      </c>
      <c r="H1177">
        <v>1.7999999999999999E-2</v>
      </c>
      <c r="I1177">
        <v>0.84399999999999997</v>
      </c>
      <c r="J1177">
        <v>0.63200000000000001</v>
      </c>
      <c r="K1177">
        <v>0.161</v>
      </c>
    </row>
    <row r="1178" spans="1:11" x14ac:dyDescent="0.35">
      <c r="A1178" t="s">
        <v>92</v>
      </c>
      <c r="B1178">
        <v>2023</v>
      </c>
      <c r="C1178">
        <v>6.2960000000000003</v>
      </c>
      <c r="D1178">
        <v>10.407999999999999</v>
      </c>
      <c r="E1178">
        <v>0.93200000000000005</v>
      </c>
      <c r="F1178">
        <v>66.599999999999994</v>
      </c>
      <c r="G1178">
        <v>0.81599999999999995</v>
      </c>
      <c r="H1178">
        <v>5.8999999999999997E-2</v>
      </c>
      <c r="I1178">
        <v>0.8</v>
      </c>
      <c r="J1178">
        <v>0.67100000000000004</v>
      </c>
      <c r="K1178">
        <v>0.25700000000000001</v>
      </c>
    </row>
    <row r="1179" spans="1:11" x14ac:dyDescent="0.35">
      <c r="A1179" t="s">
        <v>93</v>
      </c>
      <c r="B1179">
        <v>2005</v>
      </c>
      <c r="C1179">
        <v>5.4909999999999997</v>
      </c>
      <c r="D1179">
        <v>9.5709999999999997</v>
      </c>
      <c r="E1179">
        <v>0.79600000000000004</v>
      </c>
      <c r="F1179">
        <v>65.099999999999994</v>
      </c>
      <c r="G1179">
        <v>0.70299999999999996</v>
      </c>
      <c r="I1179">
        <v>0.94499999999999995</v>
      </c>
      <c r="J1179">
        <v>0.55800000000000005</v>
      </c>
      <c r="K1179">
        <v>0.29199999999999998</v>
      </c>
    </row>
    <row r="1180" spans="1:11" x14ac:dyDescent="0.35">
      <c r="A1180" t="s">
        <v>93</v>
      </c>
      <c r="B1180">
        <v>2006</v>
      </c>
      <c r="C1180">
        <v>4.6529999999999996</v>
      </c>
      <c r="D1180">
        <v>9.57</v>
      </c>
      <c r="E1180">
        <v>0.85299999999999998</v>
      </c>
      <c r="F1180">
        <v>65.16</v>
      </c>
      <c r="G1180">
        <v>0.67</v>
      </c>
      <c r="H1180">
        <v>6.4000000000000001E-2</v>
      </c>
      <c r="I1180">
        <v>0.90200000000000002</v>
      </c>
      <c r="J1180">
        <v>0.501</v>
      </c>
      <c r="K1180">
        <v>0.32</v>
      </c>
    </row>
    <row r="1181" spans="1:11" x14ac:dyDescent="0.35">
      <c r="A1181" t="s">
        <v>93</v>
      </c>
      <c r="B1181">
        <v>2008</v>
      </c>
      <c r="C1181">
        <v>4.5949999999999998</v>
      </c>
      <c r="D1181">
        <v>9.7110000000000003</v>
      </c>
      <c r="E1181">
        <v>0.71699999999999997</v>
      </c>
      <c r="F1181">
        <v>65.28</v>
      </c>
      <c r="G1181">
        <v>0.52400000000000002</v>
      </c>
      <c r="H1181">
        <v>3.1E-2</v>
      </c>
      <c r="I1181">
        <v>0.92700000000000005</v>
      </c>
      <c r="J1181">
        <v>0.47499999999999998</v>
      </c>
      <c r="K1181">
        <v>0.36499999999999999</v>
      </c>
    </row>
    <row r="1182" spans="1:11" x14ac:dyDescent="0.35">
      <c r="A1182" t="s">
        <v>93</v>
      </c>
      <c r="B1182">
        <v>2009</v>
      </c>
      <c r="C1182">
        <v>5.2060000000000004</v>
      </c>
      <c r="D1182">
        <v>9.7959999999999994</v>
      </c>
      <c r="E1182">
        <v>0.73599999999999999</v>
      </c>
      <c r="F1182">
        <v>65.34</v>
      </c>
      <c r="G1182">
        <v>0.66500000000000004</v>
      </c>
      <c r="H1182">
        <v>6.7000000000000004E-2</v>
      </c>
      <c r="I1182">
        <v>0.93700000000000006</v>
      </c>
      <c r="J1182">
        <v>0.47199999999999998</v>
      </c>
      <c r="K1182">
        <v>0.40100000000000002</v>
      </c>
    </row>
    <row r="1183" spans="1:11" x14ac:dyDescent="0.35">
      <c r="A1183" t="s">
        <v>93</v>
      </c>
      <c r="B1183">
        <v>2010</v>
      </c>
      <c r="C1183">
        <v>5.032</v>
      </c>
      <c r="D1183">
        <v>9.8640000000000008</v>
      </c>
      <c r="E1183">
        <v>0.72099999999999997</v>
      </c>
      <c r="F1183">
        <v>65.400000000000006</v>
      </c>
      <c r="G1183">
        <v>0.67800000000000005</v>
      </c>
      <c r="H1183">
        <v>6.8000000000000005E-2</v>
      </c>
      <c r="I1183">
        <v>0.94899999999999995</v>
      </c>
      <c r="J1183">
        <v>0.45700000000000002</v>
      </c>
      <c r="K1183">
        <v>0.34100000000000003</v>
      </c>
    </row>
    <row r="1184" spans="1:11" x14ac:dyDescent="0.35">
      <c r="A1184" t="s">
        <v>93</v>
      </c>
      <c r="B1184">
        <v>2011</v>
      </c>
      <c r="C1184">
        <v>5.1879999999999997</v>
      </c>
      <c r="D1184">
        <v>9.8620000000000001</v>
      </c>
      <c r="E1184">
        <v>0.73299999999999998</v>
      </c>
      <c r="F1184">
        <v>65.459999999999994</v>
      </c>
      <c r="G1184">
        <v>0.65700000000000003</v>
      </c>
      <c r="H1184">
        <v>-2E-3</v>
      </c>
      <c r="I1184">
        <v>0.91100000000000003</v>
      </c>
      <c r="J1184">
        <v>0.50600000000000001</v>
      </c>
      <c r="K1184">
        <v>0.32</v>
      </c>
    </row>
    <row r="1185" spans="1:11" x14ac:dyDescent="0.35">
      <c r="A1185" t="s">
        <v>93</v>
      </c>
      <c r="B1185">
        <v>2012</v>
      </c>
      <c r="C1185">
        <v>4.5730000000000004</v>
      </c>
      <c r="D1185">
        <v>9.8620000000000001</v>
      </c>
      <c r="E1185">
        <v>0.71299999999999997</v>
      </c>
      <c r="F1185">
        <v>65.52</v>
      </c>
      <c r="G1185">
        <v>0.621</v>
      </c>
      <c r="H1185">
        <v>-1.6E-2</v>
      </c>
      <c r="I1185">
        <v>0.85599999999999998</v>
      </c>
      <c r="J1185">
        <v>0.442</v>
      </c>
      <c r="K1185">
        <v>0.33900000000000002</v>
      </c>
    </row>
    <row r="1186" spans="1:11" x14ac:dyDescent="0.35">
      <c r="A1186" t="s">
        <v>93</v>
      </c>
      <c r="B1186">
        <v>2013</v>
      </c>
      <c r="C1186">
        <v>4.9829999999999997</v>
      </c>
      <c r="D1186">
        <v>9.8070000000000004</v>
      </c>
      <c r="E1186">
        <v>0.70799999999999996</v>
      </c>
      <c r="F1186">
        <v>65.58</v>
      </c>
      <c r="G1186">
        <v>0.65500000000000003</v>
      </c>
      <c r="H1186">
        <v>-1.2E-2</v>
      </c>
      <c r="I1186">
        <v>0.92100000000000004</v>
      </c>
      <c r="J1186">
        <v>0.44600000000000001</v>
      </c>
      <c r="K1186">
        <v>0.40899999999999997</v>
      </c>
    </row>
    <row r="1187" spans="1:11" x14ac:dyDescent="0.35">
      <c r="A1187" t="s">
        <v>93</v>
      </c>
      <c r="B1187">
        <v>2014</v>
      </c>
      <c r="C1187">
        <v>5.2329999999999997</v>
      </c>
      <c r="D1187">
        <v>9.7319999999999993</v>
      </c>
      <c r="E1187">
        <v>0.75900000000000001</v>
      </c>
      <c r="F1187">
        <v>65.64</v>
      </c>
      <c r="G1187">
        <v>0.65700000000000003</v>
      </c>
      <c r="H1187">
        <v>-1.7000000000000001E-2</v>
      </c>
      <c r="I1187">
        <v>0.93899999999999995</v>
      </c>
      <c r="J1187">
        <v>0.52500000000000002</v>
      </c>
      <c r="K1187">
        <v>0.26700000000000002</v>
      </c>
    </row>
    <row r="1188" spans="1:11" x14ac:dyDescent="0.35">
      <c r="A1188" t="s">
        <v>93</v>
      </c>
      <c r="B1188">
        <v>2015</v>
      </c>
      <c r="C1188">
        <v>5.1719999999999997</v>
      </c>
      <c r="D1188">
        <v>9.7170000000000005</v>
      </c>
      <c r="E1188">
        <v>0.74199999999999999</v>
      </c>
      <c r="F1188">
        <v>65.7</v>
      </c>
      <c r="G1188">
        <v>0.59699999999999998</v>
      </c>
      <c r="H1188">
        <v>6.6000000000000003E-2</v>
      </c>
      <c r="I1188">
        <v>0.88900000000000001</v>
      </c>
      <c r="J1188">
        <v>0.52400000000000002</v>
      </c>
      <c r="K1188">
        <v>0.24299999999999999</v>
      </c>
    </row>
    <row r="1189" spans="1:11" x14ac:dyDescent="0.35">
      <c r="A1189" t="s">
        <v>93</v>
      </c>
      <c r="B1189">
        <v>2016</v>
      </c>
      <c r="C1189">
        <v>5.2709999999999999</v>
      </c>
      <c r="D1189">
        <v>9.7539999999999996</v>
      </c>
      <c r="E1189">
        <v>0.82799999999999996</v>
      </c>
      <c r="F1189">
        <v>65.775000000000006</v>
      </c>
      <c r="G1189">
        <v>0.65700000000000003</v>
      </c>
      <c r="H1189">
        <v>2.1000000000000001E-2</v>
      </c>
      <c r="I1189">
        <v>0.85299999999999998</v>
      </c>
      <c r="J1189">
        <v>0.51300000000000001</v>
      </c>
      <c r="K1189">
        <v>0.26300000000000001</v>
      </c>
    </row>
    <row r="1190" spans="1:11" x14ac:dyDescent="0.35">
      <c r="A1190" t="s">
        <v>93</v>
      </c>
      <c r="B1190">
        <v>2017</v>
      </c>
      <c r="C1190">
        <v>5.1539999999999999</v>
      </c>
      <c r="D1190">
        <v>9.7870000000000008</v>
      </c>
      <c r="E1190">
        <v>0.77700000000000002</v>
      </c>
      <c r="F1190">
        <v>65.849999999999994</v>
      </c>
      <c r="G1190">
        <v>0.60499999999999998</v>
      </c>
      <c r="H1190">
        <v>-8.7999999999999995E-2</v>
      </c>
      <c r="I1190">
        <v>0.91100000000000003</v>
      </c>
      <c r="J1190">
        <v>0.46899999999999997</v>
      </c>
      <c r="K1190">
        <v>0.24399999999999999</v>
      </c>
    </row>
    <row r="1191" spans="1:11" x14ac:dyDescent="0.35">
      <c r="A1191" t="s">
        <v>93</v>
      </c>
      <c r="B1191">
        <v>2018</v>
      </c>
      <c r="C1191">
        <v>5.1669999999999998</v>
      </c>
      <c r="D1191">
        <v>9.7949999999999999</v>
      </c>
      <c r="E1191">
        <v>0.82899999999999996</v>
      </c>
      <c r="F1191">
        <v>65.924999999999997</v>
      </c>
      <c r="G1191">
        <v>0.60699999999999998</v>
      </c>
      <c r="H1191">
        <v>-8.1000000000000003E-2</v>
      </c>
      <c r="I1191">
        <v>0.90700000000000003</v>
      </c>
      <c r="J1191">
        <v>0.41499999999999998</v>
      </c>
      <c r="K1191">
        <v>0.27100000000000002</v>
      </c>
    </row>
    <row r="1192" spans="1:11" x14ac:dyDescent="0.35">
      <c r="A1192" t="s">
        <v>93</v>
      </c>
      <c r="B1192">
        <v>2019</v>
      </c>
      <c r="C1192">
        <v>4.024</v>
      </c>
      <c r="D1192">
        <v>9.7520000000000007</v>
      </c>
      <c r="E1192">
        <v>0.86599999999999999</v>
      </c>
      <c r="F1192">
        <v>66</v>
      </c>
      <c r="G1192">
        <v>0.44700000000000001</v>
      </c>
      <c r="H1192">
        <v>-9.8000000000000004E-2</v>
      </c>
      <c r="I1192">
        <v>0.89</v>
      </c>
      <c r="J1192">
        <v>0.308</v>
      </c>
      <c r="K1192">
        <v>0.49399999999999999</v>
      </c>
    </row>
    <row r="1193" spans="1:11" x14ac:dyDescent="0.35">
      <c r="A1193" t="s">
        <v>93</v>
      </c>
      <c r="B1193">
        <v>2020</v>
      </c>
      <c r="C1193">
        <v>2.6339999999999999</v>
      </c>
      <c r="D1193">
        <v>9.532</v>
      </c>
      <c r="E1193">
        <v>0.54700000000000004</v>
      </c>
      <c r="F1193">
        <v>66.075000000000003</v>
      </c>
      <c r="G1193">
        <v>0.55200000000000005</v>
      </c>
      <c r="H1193">
        <v>-0.13900000000000001</v>
      </c>
      <c r="I1193">
        <v>0.88400000000000001</v>
      </c>
      <c r="J1193">
        <v>0.35199999999999998</v>
      </c>
      <c r="K1193">
        <v>0.48199999999999998</v>
      </c>
    </row>
    <row r="1194" spans="1:11" x14ac:dyDescent="0.35">
      <c r="A1194" t="s">
        <v>93</v>
      </c>
      <c r="B1194">
        <v>2021</v>
      </c>
      <c r="C1194">
        <v>2.1789999999999998</v>
      </c>
      <c r="D1194">
        <v>9.4719999999999995</v>
      </c>
      <c r="E1194">
        <v>0.50700000000000001</v>
      </c>
      <c r="F1194">
        <v>66.150000000000006</v>
      </c>
      <c r="G1194">
        <v>0.42299999999999999</v>
      </c>
      <c r="H1194">
        <v>-0.16400000000000001</v>
      </c>
      <c r="I1194">
        <v>0.90500000000000003</v>
      </c>
      <c r="J1194">
        <v>0.26300000000000001</v>
      </c>
      <c r="K1194">
        <v>0.56899999999999995</v>
      </c>
    </row>
    <row r="1195" spans="1:11" x14ac:dyDescent="0.35">
      <c r="A1195" t="s">
        <v>93</v>
      </c>
      <c r="B1195">
        <v>2022</v>
      </c>
      <c r="C1195">
        <v>2.3519999999999999</v>
      </c>
      <c r="D1195">
        <v>9.4580000000000002</v>
      </c>
      <c r="E1195">
        <v>0.53500000000000003</v>
      </c>
      <c r="F1195">
        <v>66.224999999999994</v>
      </c>
      <c r="G1195">
        <v>0.45</v>
      </c>
      <c r="H1195">
        <v>-0.13</v>
      </c>
      <c r="I1195">
        <v>0.88300000000000001</v>
      </c>
      <c r="J1195">
        <v>0.29799999999999999</v>
      </c>
      <c r="K1195">
        <v>0.43</v>
      </c>
    </row>
    <row r="1196" spans="1:11" x14ac:dyDescent="0.35">
      <c r="A1196" t="s">
        <v>93</v>
      </c>
      <c r="B1196">
        <v>2023</v>
      </c>
      <c r="C1196">
        <v>3.5880000000000001</v>
      </c>
      <c r="D1196">
        <v>9.4710000000000001</v>
      </c>
      <c r="E1196">
        <v>0.68600000000000005</v>
      </c>
      <c r="F1196">
        <v>66.3</v>
      </c>
      <c r="G1196">
        <v>0.499</v>
      </c>
      <c r="H1196">
        <v>-0.10199999999999999</v>
      </c>
      <c r="I1196">
        <v>0.89500000000000002</v>
      </c>
      <c r="J1196">
        <v>0.373</v>
      </c>
      <c r="K1196">
        <v>0.38500000000000001</v>
      </c>
    </row>
    <row r="1197" spans="1:11" x14ac:dyDescent="0.35">
      <c r="A1197" t="s">
        <v>94</v>
      </c>
      <c r="B1197">
        <v>2011</v>
      </c>
      <c r="C1197">
        <v>4.8979999999999997</v>
      </c>
      <c r="D1197">
        <v>7.7850000000000001</v>
      </c>
      <c r="E1197">
        <v>0.82399999999999995</v>
      </c>
      <c r="F1197">
        <v>41.52</v>
      </c>
      <c r="G1197">
        <v>0.61799999999999999</v>
      </c>
      <c r="H1197">
        <v>-9.2999999999999999E-2</v>
      </c>
      <c r="I1197">
        <v>0.76800000000000002</v>
      </c>
      <c r="J1197">
        <v>0.754</v>
      </c>
      <c r="K1197">
        <v>0.17</v>
      </c>
    </row>
    <row r="1198" spans="1:11" x14ac:dyDescent="0.35">
      <c r="A1198" t="s">
        <v>94</v>
      </c>
      <c r="B1198">
        <v>2016</v>
      </c>
      <c r="C1198">
        <v>3.8079999999999998</v>
      </c>
      <c r="D1198">
        <v>7.8970000000000002</v>
      </c>
      <c r="E1198">
        <v>0.79800000000000004</v>
      </c>
      <c r="F1198">
        <v>42.25</v>
      </c>
      <c r="G1198">
        <v>0.72899999999999998</v>
      </c>
      <c r="H1198">
        <v>-0.1</v>
      </c>
      <c r="I1198">
        <v>0.74299999999999999</v>
      </c>
      <c r="J1198">
        <v>0.68500000000000005</v>
      </c>
      <c r="K1198">
        <v>0.27</v>
      </c>
    </row>
    <row r="1199" spans="1:11" x14ac:dyDescent="0.35">
      <c r="A1199" t="s">
        <v>94</v>
      </c>
      <c r="B1199">
        <v>2017</v>
      </c>
      <c r="C1199">
        <v>3.7949999999999999</v>
      </c>
      <c r="D1199">
        <v>7.8520000000000003</v>
      </c>
      <c r="E1199">
        <v>0.76900000000000002</v>
      </c>
      <c r="F1199">
        <v>42.9</v>
      </c>
      <c r="G1199">
        <v>0.75700000000000001</v>
      </c>
      <c r="H1199">
        <v>-0.14399999999999999</v>
      </c>
      <c r="I1199">
        <v>0.79700000000000004</v>
      </c>
      <c r="J1199">
        <v>0.70599999999999996</v>
      </c>
      <c r="K1199">
        <v>0.255</v>
      </c>
    </row>
    <row r="1200" spans="1:11" x14ac:dyDescent="0.35">
      <c r="A1200" t="s">
        <v>94</v>
      </c>
      <c r="B1200">
        <v>2019</v>
      </c>
      <c r="C1200">
        <v>3.512</v>
      </c>
      <c r="D1200">
        <v>7.8049999999999997</v>
      </c>
      <c r="E1200">
        <v>0.79</v>
      </c>
      <c r="F1200">
        <v>44.2</v>
      </c>
      <c r="G1200">
        <v>0.71599999999999997</v>
      </c>
      <c r="H1200">
        <v>-0.127</v>
      </c>
      <c r="I1200">
        <v>0.91500000000000004</v>
      </c>
      <c r="J1200">
        <v>0.70699999999999996</v>
      </c>
      <c r="K1200">
        <v>0.27300000000000002</v>
      </c>
    </row>
    <row r="1201" spans="1:11" x14ac:dyDescent="0.35">
      <c r="A1201" t="s">
        <v>94</v>
      </c>
      <c r="B1201">
        <v>2022</v>
      </c>
      <c r="C1201">
        <v>3.1859999999999999</v>
      </c>
      <c r="D1201">
        <v>7.7329999999999997</v>
      </c>
      <c r="E1201">
        <v>0.68</v>
      </c>
      <c r="F1201">
        <v>46.15</v>
      </c>
      <c r="G1201">
        <v>0.70899999999999996</v>
      </c>
      <c r="H1201">
        <v>-0.10199999999999999</v>
      </c>
      <c r="I1201">
        <v>0.81499999999999995</v>
      </c>
      <c r="J1201">
        <v>0.70899999999999996</v>
      </c>
      <c r="K1201">
        <v>0.28799999999999998</v>
      </c>
    </row>
    <row r="1202" spans="1:11" x14ac:dyDescent="0.35">
      <c r="A1202" t="s">
        <v>95</v>
      </c>
      <c r="B1202">
        <v>2007</v>
      </c>
      <c r="C1202">
        <v>3.7010000000000001</v>
      </c>
      <c r="D1202">
        <v>7.1790000000000003</v>
      </c>
      <c r="E1202">
        <v>0.59399999999999997</v>
      </c>
      <c r="F1202">
        <v>51.86</v>
      </c>
      <c r="G1202">
        <v>0.79</v>
      </c>
      <c r="H1202">
        <v>0.111</v>
      </c>
      <c r="I1202">
        <v>0.77600000000000002</v>
      </c>
      <c r="J1202">
        <v>0.6</v>
      </c>
      <c r="K1202">
        <v>0.435</v>
      </c>
    </row>
    <row r="1203" spans="1:11" x14ac:dyDescent="0.35">
      <c r="A1203" t="s">
        <v>95</v>
      </c>
      <c r="B1203">
        <v>2008</v>
      </c>
      <c r="C1203">
        <v>4.2210000000000001</v>
      </c>
      <c r="D1203">
        <v>7.2069999999999999</v>
      </c>
      <c r="E1203">
        <v>0.61899999999999999</v>
      </c>
      <c r="F1203">
        <v>51.94</v>
      </c>
      <c r="G1203">
        <v>0.72399999999999998</v>
      </c>
      <c r="H1203">
        <v>-3.7999999999999999E-2</v>
      </c>
      <c r="I1203">
        <v>0.84</v>
      </c>
      <c r="J1203">
        <v>0.629</v>
      </c>
      <c r="K1203">
        <v>0.26100000000000001</v>
      </c>
    </row>
    <row r="1204" spans="1:11" x14ac:dyDescent="0.35">
      <c r="A1204" t="s">
        <v>95</v>
      </c>
      <c r="B1204">
        <v>2010</v>
      </c>
      <c r="C1204">
        <v>4.1959999999999997</v>
      </c>
      <c r="D1204">
        <v>7.2569999999999997</v>
      </c>
      <c r="E1204">
        <v>0.82699999999999996</v>
      </c>
      <c r="F1204">
        <v>52.1</v>
      </c>
      <c r="G1204">
        <v>0.81899999999999995</v>
      </c>
      <c r="H1204">
        <v>-4.2999999999999997E-2</v>
      </c>
      <c r="I1204">
        <v>0.81799999999999995</v>
      </c>
      <c r="J1204">
        <v>0.54900000000000004</v>
      </c>
      <c r="K1204">
        <v>0.217</v>
      </c>
    </row>
    <row r="1205" spans="1:11" x14ac:dyDescent="0.35">
      <c r="A1205" t="s">
        <v>95</v>
      </c>
      <c r="B1205">
        <v>2014</v>
      </c>
      <c r="C1205">
        <v>4.5709999999999997</v>
      </c>
      <c r="D1205">
        <v>7.3860000000000001</v>
      </c>
      <c r="E1205">
        <v>0.70799999999999996</v>
      </c>
      <c r="F1205">
        <v>52.42</v>
      </c>
      <c r="G1205">
        <v>0.59</v>
      </c>
      <c r="H1205">
        <v>-3.5000000000000003E-2</v>
      </c>
      <c r="I1205">
        <v>0.86899999999999999</v>
      </c>
      <c r="J1205">
        <v>0.56499999999999995</v>
      </c>
      <c r="K1205">
        <v>0.443</v>
      </c>
    </row>
    <row r="1206" spans="1:11" x14ac:dyDescent="0.35">
      <c r="A1206" t="s">
        <v>95</v>
      </c>
      <c r="B1206">
        <v>2015</v>
      </c>
      <c r="C1206">
        <v>2.702</v>
      </c>
      <c r="D1206">
        <v>7.3659999999999997</v>
      </c>
      <c r="E1206">
        <v>0.63800000000000001</v>
      </c>
      <c r="F1206">
        <v>52.5</v>
      </c>
      <c r="G1206">
        <v>0.67100000000000004</v>
      </c>
      <c r="H1206">
        <v>-6.7000000000000004E-2</v>
      </c>
      <c r="I1206">
        <v>0.90300000000000002</v>
      </c>
      <c r="J1206">
        <v>0.51900000000000002</v>
      </c>
      <c r="K1206">
        <v>0.38800000000000001</v>
      </c>
    </row>
    <row r="1207" spans="1:11" x14ac:dyDescent="0.35">
      <c r="A1207" t="s">
        <v>95</v>
      </c>
      <c r="B1207">
        <v>2016</v>
      </c>
      <c r="C1207">
        <v>3.355</v>
      </c>
      <c r="D1207">
        <v>7.33</v>
      </c>
      <c r="E1207">
        <v>0.64300000000000002</v>
      </c>
      <c r="F1207">
        <v>53.1</v>
      </c>
      <c r="G1207">
        <v>0.76300000000000001</v>
      </c>
      <c r="H1207">
        <v>2.8000000000000001E-2</v>
      </c>
      <c r="I1207">
        <v>0.90100000000000002</v>
      </c>
      <c r="J1207">
        <v>0.625</v>
      </c>
      <c r="K1207">
        <v>0.50900000000000001</v>
      </c>
    </row>
    <row r="1208" spans="1:11" x14ac:dyDescent="0.35">
      <c r="A1208" t="s">
        <v>95</v>
      </c>
      <c r="B1208">
        <v>2017</v>
      </c>
      <c r="C1208">
        <v>4.4240000000000004</v>
      </c>
      <c r="D1208">
        <v>7.335</v>
      </c>
      <c r="E1208">
        <v>0.68500000000000005</v>
      </c>
      <c r="F1208">
        <v>53.7</v>
      </c>
      <c r="G1208">
        <v>0.73299999999999998</v>
      </c>
      <c r="H1208">
        <v>-1.7999999999999999E-2</v>
      </c>
      <c r="I1208">
        <v>0.86699999999999999</v>
      </c>
      <c r="J1208">
        <v>0.67400000000000004</v>
      </c>
      <c r="K1208">
        <v>0.39100000000000001</v>
      </c>
    </row>
    <row r="1209" spans="1:11" x14ac:dyDescent="0.35">
      <c r="A1209" t="s">
        <v>95</v>
      </c>
      <c r="B1209">
        <v>2018</v>
      </c>
      <c r="C1209">
        <v>4.1349999999999998</v>
      </c>
      <c r="D1209">
        <v>7.3280000000000003</v>
      </c>
      <c r="E1209">
        <v>0.72699999999999998</v>
      </c>
      <c r="F1209">
        <v>54.3</v>
      </c>
      <c r="G1209">
        <v>0.76600000000000001</v>
      </c>
      <c r="H1209">
        <v>4.3999999999999997E-2</v>
      </c>
      <c r="I1209">
        <v>0.86799999999999999</v>
      </c>
      <c r="J1209">
        <v>0.66400000000000003</v>
      </c>
      <c r="K1209">
        <v>0.436</v>
      </c>
    </row>
    <row r="1210" spans="1:11" x14ac:dyDescent="0.35">
      <c r="A1210" t="s">
        <v>95</v>
      </c>
      <c r="B1210">
        <v>2019</v>
      </c>
      <c r="C1210">
        <v>5.1210000000000004</v>
      </c>
      <c r="D1210">
        <v>7.2830000000000004</v>
      </c>
      <c r="E1210">
        <v>0.71199999999999997</v>
      </c>
      <c r="F1210">
        <v>54.9</v>
      </c>
      <c r="G1210">
        <v>0.70599999999999996</v>
      </c>
      <c r="H1210">
        <v>4.3999999999999997E-2</v>
      </c>
      <c r="I1210">
        <v>0.82799999999999996</v>
      </c>
      <c r="J1210">
        <v>0.64500000000000002</v>
      </c>
      <c r="K1210">
        <v>0.38900000000000001</v>
      </c>
    </row>
    <row r="1211" spans="1:11" x14ac:dyDescent="0.35">
      <c r="A1211" t="s">
        <v>95</v>
      </c>
      <c r="B1211">
        <v>2022</v>
      </c>
      <c r="C1211">
        <v>4.0419999999999998</v>
      </c>
      <c r="D1211">
        <v>7.2869999999999999</v>
      </c>
      <c r="E1211">
        <v>0.59699999999999998</v>
      </c>
      <c r="F1211">
        <v>56.7</v>
      </c>
      <c r="G1211">
        <v>0.73199999999999998</v>
      </c>
      <c r="H1211">
        <v>0.15</v>
      </c>
      <c r="I1211">
        <v>0.82799999999999996</v>
      </c>
      <c r="J1211">
        <v>0.63700000000000001</v>
      </c>
      <c r="K1211">
        <v>0.439</v>
      </c>
    </row>
    <row r="1212" spans="1:11" x14ac:dyDescent="0.35">
      <c r="A1212" t="s">
        <v>95</v>
      </c>
      <c r="B1212">
        <v>2023</v>
      </c>
      <c r="C1212">
        <v>4.4939999999999998</v>
      </c>
      <c r="D1212">
        <v>7.3090000000000002</v>
      </c>
      <c r="E1212">
        <v>0.63</v>
      </c>
      <c r="F1212">
        <v>57.3</v>
      </c>
      <c r="G1212">
        <v>0.72</v>
      </c>
      <c r="H1212">
        <v>3.9E-2</v>
      </c>
      <c r="I1212">
        <v>0.83399999999999996</v>
      </c>
      <c r="J1212">
        <v>0.60799999999999998</v>
      </c>
      <c r="K1212">
        <v>0.42799999999999999</v>
      </c>
    </row>
    <row r="1213" spans="1:11" x14ac:dyDescent="0.35">
      <c r="A1213" t="s">
        <v>96</v>
      </c>
      <c r="B1213">
        <v>2012</v>
      </c>
      <c r="C1213">
        <v>5.7539999999999996</v>
      </c>
      <c r="D1213">
        <v>10.38</v>
      </c>
      <c r="E1213">
        <v>0.85499999999999998</v>
      </c>
      <c r="F1213">
        <v>65.14</v>
      </c>
      <c r="G1213">
        <v>0.71199999999999997</v>
      </c>
      <c r="H1213">
        <v>-7.5999999999999998E-2</v>
      </c>
      <c r="I1213">
        <v>0.79100000000000004</v>
      </c>
      <c r="J1213">
        <v>0.63300000000000001</v>
      </c>
      <c r="K1213">
        <v>0.316</v>
      </c>
    </row>
    <row r="1214" spans="1:11" x14ac:dyDescent="0.35">
      <c r="A1214" t="s">
        <v>96</v>
      </c>
      <c r="B1214">
        <v>2015</v>
      </c>
      <c r="C1214">
        <v>5.6150000000000002</v>
      </c>
      <c r="D1214">
        <v>9.8580000000000005</v>
      </c>
      <c r="E1214">
        <v>0.86799999999999999</v>
      </c>
      <c r="F1214">
        <v>64.3</v>
      </c>
      <c r="G1214">
        <v>0.77500000000000002</v>
      </c>
      <c r="H1214">
        <v>-8.8999999999999996E-2</v>
      </c>
      <c r="J1214">
        <v>0.65200000000000002</v>
      </c>
      <c r="K1214">
        <v>0.36899999999999999</v>
      </c>
    </row>
    <row r="1215" spans="1:11" x14ac:dyDescent="0.35">
      <c r="A1215" t="s">
        <v>96</v>
      </c>
      <c r="B1215">
        <v>2016</v>
      </c>
      <c r="C1215">
        <v>5.4340000000000002</v>
      </c>
      <c r="D1215">
        <v>9.8279999999999994</v>
      </c>
      <c r="E1215">
        <v>0.876</v>
      </c>
      <c r="F1215">
        <v>64.525000000000006</v>
      </c>
      <c r="G1215">
        <v>0.82199999999999995</v>
      </c>
      <c r="H1215">
        <v>-0.13500000000000001</v>
      </c>
      <c r="J1215">
        <v>0.64500000000000002</v>
      </c>
      <c r="K1215">
        <v>0.38300000000000001</v>
      </c>
    </row>
    <row r="1216" spans="1:11" x14ac:dyDescent="0.35">
      <c r="A1216" t="s">
        <v>96</v>
      </c>
      <c r="B1216">
        <v>2017</v>
      </c>
      <c r="C1216">
        <v>5.6470000000000002</v>
      </c>
      <c r="D1216">
        <v>10.095000000000001</v>
      </c>
      <c r="E1216">
        <v>0.82299999999999995</v>
      </c>
      <c r="F1216">
        <v>64.75</v>
      </c>
      <c r="G1216">
        <v>0.77900000000000003</v>
      </c>
      <c r="H1216">
        <v>-6.8000000000000005E-2</v>
      </c>
      <c r="I1216">
        <v>0.67300000000000004</v>
      </c>
      <c r="J1216">
        <v>0.64300000000000002</v>
      </c>
      <c r="K1216">
        <v>0.379</v>
      </c>
    </row>
    <row r="1217" spans="1:11" x14ac:dyDescent="0.35">
      <c r="A1217" t="s">
        <v>96</v>
      </c>
      <c r="B1217">
        <v>2018</v>
      </c>
      <c r="C1217">
        <v>5.4939999999999998</v>
      </c>
      <c r="D1217">
        <v>10.156000000000001</v>
      </c>
      <c r="E1217">
        <v>0.82399999999999995</v>
      </c>
      <c r="F1217">
        <v>64.974999999999994</v>
      </c>
      <c r="G1217">
        <v>0.78100000000000003</v>
      </c>
      <c r="H1217">
        <v>-0.14599999999999999</v>
      </c>
      <c r="I1217">
        <v>0.64600000000000002</v>
      </c>
      <c r="J1217">
        <v>0.63500000000000001</v>
      </c>
      <c r="K1217">
        <v>0.39900000000000002</v>
      </c>
    </row>
    <row r="1218" spans="1:11" x14ac:dyDescent="0.35">
      <c r="A1218" t="s">
        <v>96</v>
      </c>
      <c r="B1218">
        <v>2019</v>
      </c>
      <c r="C1218">
        <v>5.33</v>
      </c>
      <c r="D1218">
        <v>10.023</v>
      </c>
      <c r="E1218">
        <v>0.82699999999999996</v>
      </c>
      <c r="F1218">
        <v>65.2</v>
      </c>
      <c r="G1218">
        <v>0.76200000000000001</v>
      </c>
      <c r="H1218">
        <v>-0.107</v>
      </c>
      <c r="I1218">
        <v>0.68600000000000005</v>
      </c>
      <c r="J1218">
        <v>0.629</v>
      </c>
      <c r="K1218">
        <v>0.40100000000000002</v>
      </c>
    </row>
    <row r="1219" spans="1:11" x14ac:dyDescent="0.35">
      <c r="A1219" t="s">
        <v>96</v>
      </c>
      <c r="B1219">
        <v>2022</v>
      </c>
      <c r="C1219">
        <v>5.76</v>
      </c>
      <c r="D1219">
        <v>9.8930000000000007</v>
      </c>
      <c r="E1219">
        <v>0.81299999999999994</v>
      </c>
      <c r="F1219">
        <v>65.875</v>
      </c>
      <c r="G1219">
        <v>0.76100000000000001</v>
      </c>
      <c r="H1219">
        <v>-4.2999999999999997E-2</v>
      </c>
      <c r="I1219">
        <v>0.66800000000000004</v>
      </c>
      <c r="J1219">
        <v>0.627</v>
      </c>
      <c r="K1219">
        <v>0.39900000000000002</v>
      </c>
    </row>
    <row r="1220" spans="1:11" x14ac:dyDescent="0.35">
      <c r="A1220" t="s">
        <v>96</v>
      </c>
      <c r="B1220">
        <v>2023</v>
      </c>
      <c r="C1220">
        <v>5.97</v>
      </c>
      <c r="E1220">
        <v>0.748</v>
      </c>
      <c r="F1220">
        <v>66.099999999999994</v>
      </c>
      <c r="G1220">
        <v>0.76200000000000001</v>
      </c>
      <c r="I1220">
        <v>0.64400000000000002</v>
      </c>
      <c r="J1220">
        <v>0.58499999999999996</v>
      </c>
      <c r="K1220">
        <v>0.372</v>
      </c>
    </row>
    <row r="1221" spans="1:11" x14ac:dyDescent="0.35">
      <c r="A1221" t="s">
        <v>97</v>
      </c>
      <c r="B1221">
        <v>2006</v>
      </c>
      <c r="C1221">
        <v>5.9539999999999997</v>
      </c>
      <c r="D1221">
        <v>10.042</v>
      </c>
      <c r="E1221">
        <v>0.93</v>
      </c>
      <c r="F1221">
        <v>63.5</v>
      </c>
      <c r="G1221">
        <v>0.56699999999999995</v>
      </c>
      <c r="H1221">
        <v>-0.30099999999999999</v>
      </c>
      <c r="I1221">
        <v>0.96699999999999997</v>
      </c>
      <c r="J1221">
        <v>0.56699999999999995</v>
      </c>
      <c r="K1221">
        <v>0.254</v>
      </c>
    </row>
    <row r="1222" spans="1:11" x14ac:dyDescent="0.35">
      <c r="A1222" t="s">
        <v>97</v>
      </c>
      <c r="B1222">
        <v>2007</v>
      </c>
      <c r="C1222">
        <v>5.8079999999999998</v>
      </c>
      <c r="D1222">
        <v>10.16</v>
      </c>
      <c r="E1222">
        <v>0.94099999999999995</v>
      </c>
      <c r="F1222">
        <v>63.7</v>
      </c>
      <c r="G1222">
        <v>0.59</v>
      </c>
      <c r="H1222">
        <v>-0.28699999999999998</v>
      </c>
      <c r="I1222">
        <v>0.96599999999999997</v>
      </c>
      <c r="J1222">
        <v>0.52300000000000002</v>
      </c>
      <c r="K1222">
        <v>0.27900000000000003</v>
      </c>
    </row>
    <row r="1223" spans="1:11" x14ac:dyDescent="0.35">
      <c r="A1223" t="s">
        <v>97</v>
      </c>
      <c r="B1223">
        <v>2008</v>
      </c>
      <c r="C1223">
        <v>5.5540000000000003</v>
      </c>
      <c r="D1223">
        <v>10.196</v>
      </c>
      <c r="E1223">
        <v>0.91400000000000003</v>
      </c>
      <c r="F1223">
        <v>63.9</v>
      </c>
      <c r="G1223">
        <v>0.621</v>
      </c>
      <c r="H1223">
        <v>-0.26500000000000001</v>
      </c>
      <c r="I1223">
        <v>0.96099999999999997</v>
      </c>
      <c r="J1223">
        <v>0.501</v>
      </c>
      <c r="K1223">
        <v>0.27600000000000002</v>
      </c>
    </row>
    <row r="1224" spans="1:11" x14ac:dyDescent="0.35">
      <c r="A1224" t="s">
        <v>97</v>
      </c>
      <c r="B1224">
        <v>2009</v>
      </c>
      <c r="C1224">
        <v>5.4669999999999996</v>
      </c>
      <c r="D1224">
        <v>10.045999999999999</v>
      </c>
      <c r="E1224">
        <v>0.93300000000000005</v>
      </c>
      <c r="F1224">
        <v>64.099999999999994</v>
      </c>
      <c r="G1224">
        <v>0.496</v>
      </c>
      <c r="H1224">
        <v>-0.309</v>
      </c>
      <c r="I1224">
        <v>0.97899999999999998</v>
      </c>
      <c r="J1224">
        <v>0.52500000000000002</v>
      </c>
      <c r="K1224">
        <v>0.27100000000000002</v>
      </c>
    </row>
    <row r="1225" spans="1:11" x14ac:dyDescent="0.35">
      <c r="A1225" t="s">
        <v>97</v>
      </c>
      <c r="B1225">
        <v>2010</v>
      </c>
      <c r="C1225">
        <v>5.0659999999999998</v>
      </c>
      <c r="D1225">
        <v>10.083</v>
      </c>
      <c r="E1225">
        <v>0.88200000000000001</v>
      </c>
      <c r="F1225">
        <v>64.3</v>
      </c>
      <c r="G1225">
        <v>0.51900000000000002</v>
      </c>
      <c r="H1225">
        <v>-0.28100000000000003</v>
      </c>
      <c r="I1225">
        <v>0.96199999999999997</v>
      </c>
      <c r="J1225">
        <v>0.46300000000000002</v>
      </c>
      <c r="K1225">
        <v>0.27200000000000002</v>
      </c>
    </row>
    <row r="1226" spans="1:11" x14ac:dyDescent="0.35">
      <c r="A1226" t="s">
        <v>97</v>
      </c>
      <c r="B1226">
        <v>2011</v>
      </c>
      <c r="C1226">
        <v>5.4320000000000004</v>
      </c>
      <c r="D1226">
        <v>10.164999999999999</v>
      </c>
      <c r="E1226">
        <v>0.91100000000000003</v>
      </c>
      <c r="F1226">
        <v>64.5</v>
      </c>
      <c r="G1226">
        <v>0.56599999999999995</v>
      </c>
      <c r="H1226">
        <v>-0.154</v>
      </c>
      <c r="I1226">
        <v>0.96399999999999997</v>
      </c>
      <c r="J1226">
        <v>0.55600000000000005</v>
      </c>
      <c r="K1226">
        <v>0.27500000000000002</v>
      </c>
    </row>
    <row r="1227" spans="1:11" x14ac:dyDescent="0.35">
      <c r="A1227" t="s">
        <v>97</v>
      </c>
      <c r="B1227">
        <v>2012</v>
      </c>
      <c r="C1227">
        <v>5.7709999999999999</v>
      </c>
      <c r="D1227">
        <v>10.215999999999999</v>
      </c>
      <c r="E1227">
        <v>0.91900000000000004</v>
      </c>
      <c r="F1227">
        <v>64.7</v>
      </c>
      <c r="G1227">
        <v>0.503</v>
      </c>
      <c r="H1227">
        <v>-0.27900000000000003</v>
      </c>
      <c r="I1227">
        <v>0.95699999999999996</v>
      </c>
      <c r="J1227">
        <v>0.55700000000000005</v>
      </c>
      <c r="K1227">
        <v>0.27700000000000002</v>
      </c>
    </row>
    <row r="1228" spans="1:11" x14ac:dyDescent="0.35">
      <c r="A1228" t="s">
        <v>97</v>
      </c>
      <c r="B1228">
        <v>2013</v>
      </c>
      <c r="C1228">
        <v>5.5960000000000001</v>
      </c>
      <c r="D1228">
        <v>10.260999999999999</v>
      </c>
      <c r="E1228">
        <v>0.91300000000000003</v>
      </c>
      <c r="F1228">
        <v>64.900000000000006</v>
      </c>
      <c r="G1228">
        <v>0.55600000000000005</v>
      </c>
      <c r="H1228">
        <v>-0.24199999999999999</v>
      </c>
      <c r="I1228">
        <v>0.93600000000000005</v>
      </c>
      <c r="J1228">
        <v>0.54</v>
      </c>
      <c r="K1228">
        <v>0.29399999999999998</v>
      </c>
    </row>
    <row r="1229" spans="1:11" x14ac:dyDescent="0.35">
      <c r="A1229" t="s">
        <v>97</v>
      </c>
      <c r="B1229">
        <v>2014</v>
      </c>
      <c r="C1229">
        <v>6.1260000000000003</v>
      </c>
      <c r="D1229">
        <v>10.304</v>
      </c>
      <c r="E1229">
        <v>0.90800000000000003</v>
      </c>
      <c r="F1229">
        <v>65.099999999999994</v>
      </c>
      <c r="G1229">
        <v>0.50800000000000001</v>
      </c>
      <c r="H1229">
        <v>-0.26900000000000002</v>
      </c>
      <c r="I1229">
        <v>0.95599999999999996</v>
      </c>
      <c r="J1229">
        <v>0.56499999999999995</v>
      </c>
      <c r="K1229">
        <v>0.28699999999999998</v>
      </c>
    </row>
    <row r="1230" spans="1:11" x14ac:dyDescent="0.35">
      <c r="A1230" t="s">
        <v>97</v>
      </c>
      <c r="B1230">
        <v>2015</v>
      </c>
      <c r="C1230">
        <v>5.7110000000000003</v>
      </c>
      <c r="D1230">
        <v>10.334</v>
      </c>
      <c r="E1230">
        <v>0.92900000000000005</v>
      </c>
      <c r="F1230">
        <v>65.3</v>
      </c>
      <c r="G1230">
        <v>0.64100000000000001</v>
      </c>
      <c r="H1230">
        <v>-0.25900000000000001</v>
      </c>
      <c r="I1230">
        <v>0.92400000000000004</v>
      </c>
      <c r="J1230">
        <v>0.53400000000000003</v>
      </c>
      <c r="K1230">
        <v>0.27600000000000002</v>
      </c>
    </row>
    <row r="1231" spans="1:11" x14ac:dyDescent="0.35">
      <c r="A1231" t="s">
        <v>97</v>
      </c>
      <c r="B1231">
        <v>2016</v>
      </c>
      <c r="C1231">
        <v>5.8659999999999997</v>
      </c>
      <c r="D1231">
        <v>10.371</v>
      </c>
      <c r="E1231">
        <v>0.93799999999999994</v>
      </c>
      <c r="F1231">
        <v>65.650000000000006</v>
      </c>
      <c r="G1231">
        <v>0.61399999999999999</v>
      </c>
      <c r="H1231">
        <v>-0.27200000000000002</v>
      </c>
      <c r="I1231">
        <v>0.94899999999999995</v>
      </c>
      <c r="J1231">
        <v>0.55300000000000005</v>
      </c>
      <c r="K1231">
        <v>0.25</v>
      </c>
    </row>
    <row r="1232" spans="1:11" x14ac:dyDescent="0.35">
      <c r="A1232" t="s">
        <v>97</v>
      </c>
      <c r="B1232">
        <v>2017</v>
      </c>
      <c r="C1232">
        <v>6.2729999999999997</v>
      </c>
      <c r="D1232">
        <v>10.427</v>
      </c>
      <c r="E1232">
        <v>0.92600000000000005</v>
      </c>
      <c r="F1232">
        <v>66</v>
      </c>
      <c r="G1232">
        <v>0.749</v>
      </c>
      <c r="H1232">
        <v>-0.17899999999999999</v>
      </c>
      <c r="I1232">
        <v>0.79</v>
      </c>
      <c r="J1232">
        <v>0.59</v>
      </c>
      <c r="K1232">
        <v>0.19500000000000001</v>
      </c>
    </row>
    <row r="1233" spans="1:11" x14ac:dyDescent="0.35">
      <c r="A1233" t="s">
        <v>97</v>
      </c>
      <c r="B1233">
        <v>2018</v>
      </c>
      <c r="C1233">
        <v>6.3090000000000002</v>
      </c>
      <c r="D1233">
        <v>10.476000000000001</v>
      </c>
      <c r="E1233">
        <v>0.92900000000000005</v>
      </c>
      <c r="F1233">
        <v>66.349999999999994</v>
      </c>
      <c r="G1233">
        <v>0.69899999999999995</v>
      </c>
      <c r="H1233">
        <v>-0.24299999999999999</v>
      </c>
      <c r="I1233">
        <v>0.85199999999999998</v>
      </c>
      <c r="J1233">
        <v>0.51800000000000002</v>
      </c>
      <c r="K1233">
        <v>0.214</v>
      </c>
    </row>
    <row r="1234" spans="1:11" x14ac:dyDescent="0.35">
      <c r="A1234" t="s">
        <v>97</v>
      </c>
      <c r="B1234">
        <v>2019</v>
      </c>
      <c r="C1234">
        <v>6.0640000000000001</v>
      </c>
      <c r="D1234">
        <v>10.523999999999999</v>
      </c>
      <c r="E1234">
        <v>0.91800000000000004</v>
      </c>
      <c r="F1234">
        <v>66.7</v>
      </c>
      <c r="G1234">
        <v>0.78</v>
      </c>
      <c r="H1234">
        <v>-0.25800000000000001</v>
      </c>
      <c r="I1234">
        <v>0.78300000000000003</v>
      </c>
      <c r="J1234">
        <v>0.56799999999999995</v>
      </c>
      <c r="K1234">
        <v>0.27600000000000002</v>
      </c>
    </row>
    <row r="1235" spans="1:11" x14ac:dyDescent="0.35">
      <c r="A1235" t="s">
        <v>97</v>
      </c>
      <c r="B1235">
        <v>2020</v>
      </c>
      <c r="C1235">
        <v>6.391</v>
      </c>
      <c r="D1235">
        <v>10.523</v>
      </c>
      <c r="E1235">
        <v>0.95299999999999996</v>
      </c>
      <c r="F1235">
        <v>67.05</v>
      </c>
      <c r="G1235">
        <v>0.82399999999999995</v>
      </c>
      <c r="H1235">
        <v>-0.129</v>
      </c>
      <c r="I1235">
        <v>0.82899999999999996</v>
      </c>
      <c r="J1235">
        <v>0.626</v>
      </c>
      <c r="K1235">
        <v>0.20200000000000001</v>
      </c>
    </row>
    <row r="1236" spans="1:11" x14ac:dyDescent="0.35">
      <c r="A1236" t="s">
        <v>97</v>
      </c>
      <c r="B1236">
        <v>2021</v>
      </c>
      <c r="C1236">
        <v>6.8650000000000002</v>
      </c>
      <c r="D1236">
        <v>10.579000000000001</v>
      </c>
      <c r="E1236">
        <v>0.92800000000000005</v>
      </c>
      <c r="F1236">
        <v>67.400000000000006</v>
      </c>
      <c r="G1236">
        <v>0.70699999999999996</v>
      </c>
      <c r="H1236">
        <v>-0.121</v>
      </c>
      <c r="I1236">
        <v>0.878</v>
      </c>
      <c r="J1236">
        <v>0.66700000000000004</v>
      </c>
      <c r="K1236">
        <v>0.191</v>
      </c>
    </row>
    <row r="1237" spans="1:11" x14ac:dyDescent="0.35">
      <c r="A1237" t="s">
        <v>97</v>
      </c>
      <c r="B1237">
        <v>2022</v>
      </c>
      <c r="C1237">
        <v>7.0380000000000003</v>
      </c>
      <c r="D1237">
        <v>10.586</v>
      </c>
      <c r="E1237">
        <v>0.93700000000000006</v>
      </c>
      <c r="F1237">
        <v>67.75</v>
      </c>
      <c r="G1237">
        <v>0.71</v>
      </c>
      <c r="H1237">
        <v>-0.192</v>
      </c>
      <c r="I1237">
        <v>0.68500000000000005</v>
      </c>
      <c r="J1237">
        <v>0.47099999999999997</v>
      </c>
      <c r="K1237">
        <v>0.13200000000000001</v>
      </c>
    </row>
    <row r="1238" spans="1:11" x14ac:dyDescent="0.35">
      <c r="A1238" t="s">
        <v>97</v>
      </c>
      <c r="B1238">
        <v>2023</v>
      </c>
      <c r="C1238">
        <v>6.5529999999999999</v>
      </c>
      <c r="D1238">
        <v>10.574999999999999</v>
      </c>
      <c r="E1238">
        <v>0.88100000000000001</v>
      </c>
      <c r="F1238">
        <v>68.099999999999994</v>
      </c>
      <c r="G1238">
        <v>0.73399999999999999</v>
      </c>
      <c r="H1238">
        <v>-0.23200000000000001</v>
      </c>
      <c r="I1238">
        <v>0.751</v>
      </c>
      <c r="J1238">
        <v>0.49299999999999999</v>
      </c>
      <c r="K1238">
        <v>0.20100000000000001</v>
      </c>
    </row>
    <row r="1239" spans="1:11" x14ac:dyDescent="0.35">
      <c r="A1239" t="s">
        <v>98</v>
      </c>
      <c r="B1239">
        <v>2009</v>
      </c>
      <c r="C1239">
        <v>6.9580000000000002</v>
      </c>
      <c r="D1239">
        <v>11.628</v>
      </c>
      <c r="E1239">
        <v>0.93899999999999995</v>
      </c>
      <c r="F1239">
        <v>70.3</v>
      </c>
      <c r="G1239">
        <v>0.93899999999999995</v>
      </c>
      <c r="H1239">
        <v>0.11600000000000001</v>
      </c>
      <c r="I1239">
        <v>0.432</v>
      </c>
      <c r="J1239">
        <v>0.71299999999999997</v>
      </c>
      <c r="K1239">
        <v>0.23799999999999999</v>
      </c>
    </row>
    <row r="1240" spans="1:11" x14ac:dyDescent="0.35">
      <c r="A1240" t="s">
        <v>98</v>
      </c>
      <c r="B1240">
        <v>2010</v>
      </c>
      <c r="C1240">
        <v>7.0970000000000004</v>
      </c>
      <c r="D1240">
        <v>11.647</v>
      </c>
      <c r="E1240">
        <v>0.95199999999999996</v>
      </c>
      <c r="F1240">
        <v>70.5</v>
      </c>
      <c r="G1240">
        <v>0.90800000000000003</v>
      </c>
      <c r="H1240">
        <v>8.5999999999999993E-2</v>
      </c>
      <c r="I1240">
        <v>0.42299999999999999</v>
      </c>
      <c r="J1240">
        <v>0.71799999999999997</v>
      </c>
      <c r="K1240">
        <v>0.216</v>
      </c>
    </row>
    <row r="1241" spans="1:11" x14ac:dyDescent="0.35">
      <c r="A1241" t="s">
        <v>98</v>
      </c>
      <c r="B1241">
        <v>2011</v>
      </c>
      <c r="C1241">
        <v>7.101</v>
      </c>
      <c r="D1241">
        <v>11.635</v>
      </c>
      <c r="E1241">
        <v>0.93400000000000005</v>
      </c>
      <c r="F1241">
        <v>70.7</v>
      </c>
      <c r="G1241">
        <v>0.96199999999999997</v>
      </c>
      <c r="H1241">
        <v>9.7000000000000003E-2</v>
      </c>
      <c r="I1241">
        <v>0.38800000000000001</v>
      </c>
      <c r="J1241">
        <v>0.74399999999999999</v>
      </c>
      <c r="K1241">
        <v>0.2</v>
      </c>
    </row>
    <row r="1242" spans="1:11" x14ac:dyDescent="0.35">
      <c r="A1242" t="s">
        <v>98</v>
      </c>
      <c r="B1242">
        <v>2012</v>
      </c>
      <c r="C1242">
        <v>6.9640000000000004</v>
      </c>
      <c r="D1242">
        <v>11.627000000000001</v>
      </c>
      <c r="E1242">
        <v>0.91400000000000003</v>
      </c>
      <c r="F1242">
        <v>70.900000000000006</v>
      </c>
      <c r="G1242">
        <v>0.91700000000000004</v>
      </c>
      <c r="H1242">
        <v>4.8000000000000001E-2</v>
      </c>
      <c r="I1242">
        <v>0.40300000000000002</v>
      </c>
      <c r="J1242">
        <v>0.72599999999999998</v>
      </c>
      <c r="K1242">
        <v>0.22700000000000001</v>
      </c>
    </row>
    <row r="1243" spans="1:11" x14ac:dyDescent="0.35">
      <c r="A1243" t="s">
        <v>98</v>
      </c>
      <c r="B1243">
        <v>2013</v>
      </c>
      <c r="C1243">
        <v>7.1310000000000002</v>
      </c>
      <c r="D1243">
        <v>11.635999999999999</v>
      </c>
      <c r="E1243">
        <v>0.91700000000000004</v>
      </c>
      <c r="F1243">
        <v>71.099999999999994</v>
      </c>
      <c r="G1243">
        <v>0.79</v>
      </c>
      <c r="H1243">
        <v>-6.5000000000000002E-2</v>
      </c>
      <c r="I1243">
        <v>0.30099999999999999</v>
      </c>
      <c r="J1243">
        <v>0.60099999999999998</v>
      </c>
      <c r="K1243">
        <v>0.185</v>
      </c>
    </row>
    <row r="1244" spans="1:11" x14ac:dyDescent="0.35">
      <c r="A1244" t="s">
        <v>98</v>
      </c>
      <c r="B1244">
        <v>2014</v>
      </c>
      <c r="C1244">
        <v>6.891</v>
      </c>
      <c r="D1244">
        <v>11.638</v>
      </c>
      <c r="E1244">
        <v>0.875</v>
      </c>
      <c r="F1244">
        <v>71.3</v>
      </c>
      <c r="G1244">
        <v>0.93799999999999994</v>
      </c>
      <c r="H1244">
        <v>9.7000000000000003E-2</v>
      </c>
      <c r="I1244">
        <v>0.36599999999999999</v>
      </c>
      <c r="J1244">
        <v>0.76</v>
      </c>
      <c r="K1244">
        <v>0.17</v>
      </c>
    </row>
    <row r="1245" spans="1:11" x14ac:dyDescent="0.35">
      <c r="A1245" t="s">
        <v>98</v>
      </c>
      <c r="B1245">
        <v>2015</v>
      </c>
      <c r="C1245">
        <v>6.702</v>
      </c>
      <c r="D1245">
        <v>11.637</v>
      </c>
      <c r="E1245">
        <v>0.93400000000000005</v>
      </c>
      <c r="F1245">
        <v>71.5</v>
      </c>
      <c r="G1245">
        <v>0.93200000000000005</v>
      </c>
      <c r="H1245">
        <v>4.3999999999999997E-2</v>
      </c>
      <c r="I1245">
        <v>0.375</v>
      </c>
      <c r="J1245">
        <v>0.72799999999999998</v>
      </c>
      <c r="K1245">
        <v>0.193</v>
      </c>
    </row>
    <row r="1246" spans="1:11" x14ac:dyDescent="0.35">
      <c r="A1246" t="s">
        <v>98</v>
      </c>
      <c r="B1246">
        <v>2016</v>
      </c>
      <c r="C1246">
        <v>6.9669999999999996</v>
      </c>
      <c r="D1246">
        <v>11.664</v>
      </c>
      <c r="E1246">
        <v>0.94099999999999995</v>
      </c>
      <c r="F1246">
        <v>71.525000000000006</v>
      </c>
      <c r="G1246">
        <v>0.88200000000000001</v>
      </c>
      <c r="H1246">
        <v>1.0999999999999999E-2</v>
      </c>
      <c r="I1246">
        <v>0.35599999999999998</v>
      </c>
      <c r="J1246">
        <v>0.70599999999999996</v>
      </c>
      <c r="K1246">
        <v>0.192</v>
      </c>
    </row>
    <row r="1247" spans="1:11" x14ac:dyDescent="0.35">
      <c r="A1247" t="s">
        <v>98</v>
      </c>
      <c r="B1247">
        <v>2017</v>
      </c>
      <c r="C1247">
        <v>7.0609999999999999</v>
      </c>
      <c r="D1247">
        <v>11.653</v>
      </c>
      <c r="E1247">
        <v>0.90500000000000003</v>
      </c>
      <c r="F1247">
        <v>71.55</v>
      </c>
      <c r="G1247">
        <v>0.90300000000000002</v>
      </c>
      <c r="H1247">
        <v>3.5999999999999997E-2</v>
      </c>
      <c r="I1247">
        <v>0.33</v>
      </c>
      <c r="J1247">
        <v>0.72599999999999998</v>
      </c>
      <c r="K1247">
        <v>0.184</v>
      </c>
    </row>
    <row r="1248" spans="1:11" x14ac:dyDescent="0.35">
      <c r="A1248" t="s">
        <v>98</v>
      </c>
      <c r="B1248">
        <v>2018</v>
      </c>
      <c r="C1248">
        <v>7.2430000000000003</v>
      </c>
      <c r="D1248">
        <v>11.645</v>
      </c>
      <c r="E1248">
        <v>0.90200000000000002</v>
      </c>
      <c r="F1248">
        <v>71.575000000000003</v>
      </c>
      <c r="G1248">
        <v>0.88400000000000001</v>
      </c>
      <c r="H1248">
        <v>-2.8000000000000001E-2</v>
      </c>
      <c r="I1248">
        <v>0.38500000000000001</v>
      </c>
      <c r="J1248">
        <v>0.71499999999999997</v>
      </c>
      <c r="K1248">
        <v>0.20200000000000001</v>
      </c>
    </row>
    <row r="1249" spans="1:11" x14ac:dyDescent="0.35">
      <c r="A1249" t="s">
        <v>98</v>
      </c>
      <c r="B1249">
        <v>2019</v>
      </c>
      <c r="C1249">
        <v>7.4039999999999999</v>
      </c>
      <c r="D1249">
        <v>11.648999999999999</v>
      </c>
      <c r="E1249">
        <v>0.91200000000000003</v>
      </c>
      <c r="F1249">
        <v>71.599999999999994</v>
      </c>
      <c r="G1249">
        <v>0.93</v>
      </c>
      <c r="H1249">
        <v>-5.0999999999999997E-2</v>
      </c>
      <c r="I1249">
        <v>0.39</v>
      </c>
      <c r="J1249">
        <v>0.74199999999999999</v>
      </c>
      <c r="K1249">
        <v>0.21199999999999999</v>
      </c>
    </row>
    <row r="1250" spans="1:11" x14ac:dyDescent="0.35">
      <c r="A1250" t="s">
        <v>98</v>
      </c>
      <c r="B1250">
        <v>2022</v>
      </c>
      <c r="C1250">
        <v>7.2279999999999998</v>
      </c>
      <c r="D1250">
        <v>11.657</v>
      </c>
      <c r="E1250">
        <v>0.878</v>
      </c>
      <c r="F1250">
        <v>71.674999999999997</v>
      </c>
      <c r="G1250">
        <v>0.91500000000000004</v>
      </c>
      <c r="H1250">
        <v>2.3E-2</v>
      </c>
      <c r="I1250">
        <v>0.34499999999999997</v>
      </c>
      <c r="J1250">
        <v>0.71799999999999997</v>
      </c>
      <c r="K1250">
        <v>0.218</v>
      </c>
    </row>
    <row r="1251" spans="1:11" x14ac:dyDescent="0.35">
      <c r="A1251" t="s">
        <v>98</v>
      </c>
      <c r="B1251">
        <v>2023</v>
      </c>
      <c r="C1251">
        <v>7.016</v>
      </c>
      <c r="D1251">
        <v>11.648999999999999</v>
      </c>
      <c r="E1251">
        <v>0.879</v>
      </c>
      <c r="F1251">
        <v>71.7</v>
      </c>
      <c r="G1251">
        <v>0.91100000000000003</v>
      </c>
      <c r="H1251">
        <v>3.3000000000000002E-2</v>
      </c>
      <c r="I1251">
        <v>0.34300000000000003</v>
      </c>
      <c r="J1251">
        <v>0.751</v>
      </c>
      <c r="K1251">
        <v>0.19400000000000001</v>
      </c>
    </row>
    <row r="1252" spans="1:11" x14ac:dyDescent="0.35">
      <c r="A1252" t="s">
        <v>99</v>
      </c>
      <c r="B1252">
        <v>2006</v>
      </c>
      <c r="C1252">
        <v>3.98</v>
      </c>
      <c r="D1252">
        <v>7.351</v>
      </c>
      <c r="E1252">
        <v>0.71099999999999997</v>
      </c>
      <c r="F1252">
        <v>54.14</v>
      </c>
      <c r="H1252">
        <v>-4.2000000000000003E-2</v>
      </c>
      <c r="J1252">
        <v>0.56299999999999994</v>
      </c>
      <c r="K1252">
        <v>0.161</v>
      </c>
    </row>
    <row r="1253" spans="1:11" x14ac:dyDescent="0.35">
      <c r="A1253" t="s">
        <v>99</v>
      </c>
      <c r="B1253">
        <v>2008</v>
      </c>
      <c r="C1253">
        <v>4.6399999999999997</v>
      </c>
      <c r="D1253">
        <v>7.4130000000000003</v>
      </c>
      <c r="E1253">
        <v>0.77600000000000002</v>
      </c>
      <c r="F1253">
        <v>54.62</v>
      </c>
      <c r="G1253">
        <v>0.33200000000000002</v>
      </c>
      <c r="H1253">
        <v>-0.10299999999999999</v>
      </c>
      <c r="I1253">
        <v>0.77300000000000002</v>
      </c>
      <c r="J1253">
        <v>0.58299999999999996</v>
      </c>
      <c r="K1253">
        <v>0.215</v>
      </c>
    </row>
    <row r="1254" spans="1:11" x14ac:dyDescent="0.35">
      <c r="A1254" t="s">
        <v>99</v>
      </c>
      <c r="B1254">
        <v>2011</v>
      </c>
      <c r="C1254">
        <v>4.3810000000000002</v>
      </c>
      <c r="D1254">
        <v>7.3090000000000002</v>
      </c>
      <c r="E1254">
        <v>0.81799999999999995</v>
      </c>
      <c r="F1254">
        <v>55.34</v>
      </c>
      <c r="G1254">
        <v>0.54600000000000004</v>
      </c>
      <c r="H1254">
        <v>-6.5000000000000002E-2</v>
      </c>
      <c r="I1254">
        <v>0.89700000000000002</v>
      </c>
      <c r="J1254">
        <v>0.51600000000000001</v>
      </c>
      <c r="K1254">
        <v>0.23499999999999999</v>
      </c>
    </row>
    <row r="1255" spans="1:11" x14ac:dyDescent="0.35">
      <c r="A1255" t="s">
        <v>99</v>
      </c>
      <c r="B1255">
        <v>2012</v>
      </c>
      <c r="C1255">
        <v>3.5510000000000002</v>
      </c>
      <c r="D1255">
        <v>7.3109999999999999</v>
      </c>
      <c r="E1255">
        <v>0.67300000000000004</v>
      </c>
      <c r="F1255">
        <v>55.58</v>
      </c>
      <c r="G1255">
        <v>0.48699999999999999</v>
      </c>
      <c r="H1255">
        <v>-5.8000000000000003E-2</v>
      </c>
      <c r="I1255">
        <v>0.85399999999999998</v>
      </c>
      <c r="J1255">
        <v>0.58799999999999997</v>
      </c>
      <c r="K1255">
        <v>0.19400000000000001</v>
      </c>
    </row>
    <row r="1256" spans="1:11" x14ac:dyDescent="0.35">
      <c r="A1256" t="s">
        <v>99</v>
      </c>
      <c r="B1256">
        <v>2013</v>
      </c>
      <c r="C1256">
        <v>3.8159999999999998</v>
      </c>
      <c r="D1256">
        <v>7.3070000000000004</v>
      </c>
      <c r="E1256">
        <v>0.67300000000000004</v>
      </c>
      <c r="F1256">
        <v>55.82</v>
      </c>
      <c r="G1256">
        <v>0.48</v>
      </c>
      <c r="H1256">
        <v>-2.1999999999999999E-2</v>
      </c>
      <c r="I1256">
        <v>0.86799999999999999</v>
      </c>
      <c r="J1256">
        <v>0.6</v>
      </c>
      <c r="K1256">
        <v>0.24099999999999999</v>
      </c>
    </row>
    <row r="1257" spans="1:11" x14ac:dyDescent="0.35">
      <c r="A1257" t="s">
        <v>99</v>
      </c>
      <c r="B1257">
        <v>2014</v>
      </c>
      <c r="C1257">
        <v>3.6760000000000002</v>
      </c>
      <c r="D1257">
        <v>7.3140000000000001</v>
      </c>
      <c r="E1257">
        <v>0.65500000000000003</v>
      </c>
      <c r="F1257">
        <v>56.06</v>
      </c>
      <c r="G1257">
        <v>0.52900000000000003</v>
      </c>
      <c r="H1257">
        <v>-2.5999999999999999E-2</v>
      </c>
      <c r="I1257">
        <v>0.79100000000000004</v>
      </c>
      <c r="J1257">
        <v>0.64100000000000001</v>
      </c>
      <c r="K1257">
        <v>0.192</v>
      </c>
    </row>
    <row r="1258" spans="1:11" x14ac:dyDescent="0.35">
      <c r="A1258" t="s">
        <v>99</v>
      </c>
      <c r="B1258">
        <v>2015</v>
      </c>
      <c r="C1258">
        <v>3.593</v>
      </c>
      <c r="D1258">
        <v>7.319</v>
      </c>
      <c r="E1258">
        <v>0.64700000000000002</v>
      </c>
      <c r="F1258">
        <v>56.3</v>
      </c>
      <c r="G1258">
        <v>0.54500000000000004</v>
      </c>
      <c r="H1258">
        <v>-4.3999999999999997E-2</v>
      </c>
      <c r="I1258">
        <v>0.86099999999999999</v>
      </c>
      <c r="J1258">
        <v>0.67400000000000004</v>
      </c>
      <c r="K1258">
        <v>0.22600000000000001</v>
      </c>
    </row>
    <row r="1259" spans="1:11" x14ac:dyDescent="0.35">
      <c r="A1259" t="s">
        <v>99</v>
      </c>
      <c r="B1259">
        <v>2016</v>
      </c>
      <c r="C1259">
        <v>3.6629999999999998</v>
      </c>
      <c r="D1259">
        <v>7.3319999999999999</v>
      </c>
      <c r="E1259">
        <v>0.746</v>
      </c>
      <c r="F1259">
        <v>56.55</v>
      </c>
      <c r="G1259">
        <v>0.56999999999999995</v>
      </c>
      <c r="H1259">
        <v>-7.1999999999999995E-2</v>
      </c>
      <c r="I1259">
        <v>0.86399999999999999</v>
      </c>
      <c r="J1259">
        <v>0.67</v>
      </c>
      <c r="K1259">
        <v>0.20399999999999999</v>
      </c>
    </row>
    <row r="1260" spans="1:11" x14ac:dyDescent="0.35">
      <c r="A1260" t="s">
        <v>99</v>
      </c>
      <c r="B1260">
        <v>2017</v>
      </c>
      <c r="C1260">
        <v>4.0789999999999997</v>
      </c>
      <c r="D1260">
        <v>7.3449999999999998</v>
      </c>
      <c r="E1260">
        <v>0.626</v>
      </c>
      <c r="F1260">
        <v>56.8</v>
      </c>
      <c r="G1260">
        <v>0.56999999999999995</v>
      </c>
      <c r="H1260">
        <v>-3.6999999999999998E-2</v>
      </c>
      <c r="I1260">
        <v>0.84699999999999998</v>
      </c>
      <c r="J1260">
        <v>0.70099999999999996</v>
      </c>
      <c r="K1260">
        <v>0.375</v>
      </c>
    </row>
    <row r="1261" spans="1:11" x14ac:dyDescent="0.35">
      <c r="A1261" t="s">
        <v>99</v>
      </c>
      <c r="B1261">
        <v>2018</v>
      </c>
      <c r="C1261">
        <v>4.0709999999999997</v>
      </c>
      <c r="D1261">
        <v>7.351</v>
      </c>
      <c r="E1261">
        <v>0.66600000000000004</v>
      </c>
      <c r="F1261">
        <v>57.05</v>
      </c>
      <c r="G1261">
        <v>0.55100000000000005</v>
      </c>
      <c r="H1261">
        <v>0</v>
      </c>
      <c r="I1261">
        <v>0.88900000000000001</v>
      </c>
      <c r="J1261">
        <v>0.72299999999999998</v>
      </c>
      <c r="K1261">
        <v>0.36199999999999999</v>
      </c>
    </row>
    <row r="1262" spans="1:11" x14ac:dyDescent="0.35">
      <c r="A1262" t="s">
        <v>99</v>
      </c>
      <c r="B1262">
        <v>2019</v>
      </c>
      <c r="C1262">
        <v>4.3390000000000004</v>
      </c>
      <c r="D1262">
        <v>7.3689999999999998</v>
      </c>
      <c r="E1262">
        <v>0.70099999999999996</v>
      </c>
      <c r="F1262">
        <v>57.3</v>
      </c>
      <c r="G1262">
        <v>0.55000000000000004</v>
      </c>
      <c r="H1262">
        <v>-1.4999999999999999E-2</v>
      </c>
      <c r="I1262">
        <v>0.72</v>
      </c>
      <c r="J1262">
        <v>0.69899999999999995</v>
      </c>
      <c r="K1262">
        <v>0.30399999999999999</v>
      </c>
    </row>
    <row r="1263" spans="1:11" x14ac:dyDescent="0.35">
      <c r="A1263" t="s">
        <v>99</v>
      </c>
      <c r="B1263">
        <v>2022</v>
      </c>
      <c r="C1263">
        <v>4.0190000000000001</v>
      </c>
      <c r="D1263">
        <v>7.3150000000000004</v>
      </c>
      <c r="E1263">
        <v>0.64200000000000002</v>
      </c>
      <c r="F1263">
        <v>58.05</v>
      </c>
      <c r="G1263">
        <v>0.52300000000000002</v>
      </c>
      <c r="H1263">
        <v>7.0000000000000007E-2</v>
      </c>
      <c r="I1263">
        <v>0.74</v>
      </c>
      <c r="J1263">
        <v>0.68700000000000006</v>
      </c>
      <c r="K1263">
        <v>0.34499999999999997</v>
      </c>
    </row>
    <row r="1264" spans="1:11" x14ac:dyDescent="0.35">
      <c r="A1264" t="s">
        <v>99</v>
      </c>
      <c r="B1264">
        <v>2023</v>
      </c>
      <c r="C1264">
        <v>4.4329999999999998</v>
      </c>
      <c r="D1264">
        <v>7.3330000000000002</v>
      </c>
      <c r="E1264">
        <v>0.69199999999999995</v>
      </c>
      <c r="F1264">
        <v>58.3</v>
      </c>
      <c r="G1264">
        <v>0.504</v>
      </c>
      <c r="H1264">
        <v>9.6000000000000002E-2</v>
      </c>
      <c r="I1264">
        <v>0.78400000000000003</v>
      </c>
      <c r="J1264">
        <v>0.71799999999999997</v>
      </c>
      <c r="K1264">
        <v>0.38900000000000001</v>
      </c>
    </row>
    <row r="1265" spans="1:11" x14ac:dyDescent="0.35">
      <c r="A1265" t="s">
        <v>100</v>
      </c>
      <c r="B1265">
        <v>2006</v>
      </c>
      <c r="C1265">
        <v>3.83</v>
      </c>
      <c r="D1265">
        <v>7.0149999999999997</v>
      </c>
      <c r="E1265">
        <v>0.55400000000000005</v>
      </c>
      <c r="F1265">
        <v>45.36</v>
      </c>
      <c r="G1265">
        <v>0.76700000000000002</v>
      </c>
      <c r="H1265">
        <v>0.17100000000000001</v>
      </c>
      <c r="I1265">
        <v>0.67600000000000005</v>
      </c>
      <c r="J1265">
        <v>0.60899999999999999</v>
      </c>
      <c r="K1265">
        <v>0.222</v>
      </c>
    </row>
    <row r="1266" spans="1:11" x14ac:dyDescent="0.35">
      <c r="A1266" t="s">
        <v>100</v>
      </c>
      <c r="B1266">
        <v>2007</v>
      </c>
      <c r="C1266">
        <v>4.891</v>
      </c>
      <c r="D1266">
        <v>7.0780000000000003</v>
      </c>
      <c r="E1266">
        <v>0.6</v>
      </c>
      <c r="F1266">
        <v>46.42</v>
      </c>
      <c r="G1266">
        <v>0.91</v>
      </c>
      <c r="H1266">
        <v>0.17299999999999999</v>
      </c>
      <c r="I1266">
        <v>0.69099999999999995</v>
      </c>
      <c r="J1266">
        <v>0.69099999999999995</v>
      </c>
      <c r="K1266">
        <v>0.17599999999999999</v>
      </c>
    </row>
    <row r="1267" spans="1:11" x14ac:dyDescent="0.35">
      <c r="A1267" t="s">
        <v>100</v>
      </c>
      <c r="B1267">
        <v>2009</v>
      </c>
      <c r="C1267">
        <v>5.1479999999999997</v>
      </c>
      <c r="D1267">
        <v>7.1740000000000004</v>
      </c>
      <c r="E1267">
        <v>0.71799999999999997</v>
      </c>
      <c r="F1267">
        <v>48.54</v>
      </c>
      <c r="G1267">
        <v>0.879</v>
      </c>
      <c r="H1267">
        <v>0.14699999999999999</v>
      </c>
      <c r="I1267">
        <v>0.68899999999999995</v>
      </c>
      <c r="J1267">
        <v>0.69399999999999995</v>
      </c>
      <c r="K1267">
        <v>0.13</v>
      </c>
    </row>
    <row r="1268" spans="1:11" x14ac:dyDescent="0.35">
      <c r="A1268" t="s">
        <v>100</v>
      </c>
      <c r="B1268">
        <v>2011</v>
      </c>
      <c r="C1268">
        <v>3.9460000000000002</v>
      </c>
      <c r="D1268">
        <v>7.2309999999999999</v>
      </c>
      <c r="E1268">
        <v>0.61299999999999999</v>
      </c>
      <c r="F1268">
        <v>50.66</v>
      </c>
      <c r="G1268">
        <v>0.73299999999999998</v>
      </c>
      <c r="H1268">
        <v>7.0000000000000007E-2</v>
      </c>
      <c r="I1268">
        <v>0.85299999999999998</v>
      </c>
      <c r="J1268">
        <v>0.62</v>
      </c>
      <c r="K1268">
        <v>0.26800000000000002</v>
      </c>
    </row>
    <row r="1269" spans="1:11" x14ac:dyDescent="0.35">
      <c r="A1269" t="s">
        <v>100</v>
      </c>
      <c r="B1269">
        <v>2012</v>
      </c>
      <c r="C1269">
        <v>4.2789999999999999</v>
      </c>
      <c r="D1269">
        <v>7.2210000000000001</v>
      </c>
      <c r="E1269">
        <v>0.60399999999999998</v>
      </c>
      <c r="F1269">
        <v>51.72</v>
      </c>
      <c r="G1269">
        <v>0.63700000000000001</v>
      </c>
      <c r="H1269">
        <v>0.14000000000000001</v>
      </c>
      <c r="I1269">
        <v>0.88600000000000001</v>
      </c>
      <c r="J1269">
        <v>0.71699999999999997</v>
      </c>
      <c r="K1269">
        <v>0.2</v>
      </c>
    </row>
    <row r="1270" spans="1:11" x14ac:dyDescent="0.35">
      <c r="A1270" t="s">
        <v>100</v>
      </c>
      <c r="B1270">
        <v>2013</v>
      </c>
      <c r="C1270">
        <v>4.0350000000000001</v>
      </c>
      <c r="D1270">
        <v>7.2460000000000004</v>
      </c>
      <c r="E1270">
        <v>0.56299999999999994</v>
      </c>
      <c r="F1270">
        <v>52.78</v>
      </c>
      <c r="G1270">
        <v>0.752</v>
      </c>
      <c r="H1270">
        <v>4.9000000000000002E-2</v>
      </c>
      <c r="I1270">
        <v>0.85699999999999998</v>
      </c>
      <c r="J1270">
        <v>0.69899999999999995</v>
      </c>
      <c r="K1270">
        <v>0.248</v>
      </c>
    </row>
    <row r="1271" spans="1:11" x14ac:dyDescent="0.35">
      <c r="A1271" t="s">
        <v>100</v>
      </c>
      <c r="B1271">
        <v>2014</v>
      </c>
      <c r="C1271">
        <v>4.5629999999999997</v>
      </c>
      <c r="D1271">
        <v>7.2729999999999997</v>
      </c>
      <c r="E1271">
        <v>0.51200000000000001</v>
      </c>
      <c r="F1271">
        <v>53.84</v>
      </c>
      <c r="G1271">
        <v>0.78600000000000003</v>
      </c>
      <c r="H1271">
        <v>3.2000000000000001E-2</v>
      </c>
      <c r="I1271">
        <v>0.82399999999999995</v>
      </c>
      <c r="J1271">
        <v>0.65300000000000002</v>
      </c>
      <c r="K1271">
        <v>0.26300000000000001</v>
      </c>
    </row>
    <row r="1272" spans="1:11" x14ac:dyDescent="0.35">
      <c r="A1272" t="s">
        <v>100</v>
      </c>
      <c r="B1272">
        <v>2015</v>
      </c>
      <c r="C1272">
        <v>3.8679999999999999</v>
      </c>
      <c r="D1272">
        <v>7.2729999999999997</v>
      </c>
      <c r="E1272">
        <v>0.49399999999999999</v>
      </c>
      <c r="F1272">
        <v>54.9</v>
      </c>
      <c r="G1272">
        <v>0.80100000000000005</v>
      </c>
      <c r="H1272">
        <v>2.9000000000000001E-2</v>
      </c>
      <c r="I1272">
        <v>0.83499999999999996</v>
      </c>
      <c r="J1272">
        <v>0.60199999999999998</v>
      </c>
      <c r="K1272">
        <v>0.26</v>
      </c>
    </row>
    <row r="1273" spans="1:11" x14ac:dyDescent="0.35">
      <c r="A1273" t="s">
        <v>100</v>
      </c>
      <c r="B1273">
        <v>2016</v>
      </c>
      <c r="C1273">
        <v>3.476</v>
      </c>
      <c r="D1273">
        <v>7.27</v>
      </c>
      <c r="E1273">
        <v>0.52400000000000002</v>
      </c>
      <c r="F1273">
        <v>55.45</v>
      </c>
      <c r="G1273">
        <v>0.81</v>
      </c>
      <c r="H1273">
        <v>3.6999999999999998E-2</v>
      </c>
      <c r="I1273">
        <v>0.82399999999999995</v>
      </c>
      <c r="J1273">
        <v>0.58399999999999996</v>
      </c>
      <c r="K1273">
        <v>0.32500000000000001</v>
      </c>
    </row>
    <row r="1274" spans="1:11" x14ac:dyDescent="0.35">
      <c r="A1274" t="s">
        <v>100</v>
      </c>
      <c r="B1274">
        <v>2017</v>
      </c>
      <c r="C1274">
        <v>3.4169999999999998</v>
      </c>
      <c r="D1274">
        <v>7.2830000000000004</v>
      </c>
      <c r="E1274">
        <v>0.55500000000000005</v>
      </c>
      <c r="F1274">
        <v>56</v>
      </c>
      <c r="G1274">
        <v>0.84799999999999998</v>
      </c>
      <c r="H1274">
        <v>-4.0000000000000001E-3</v>
      </c>
      <c r="I1274">
        <v>0.73499999999999999</v>
      </c>
      <c r="J1274">
        <v>0.59199999999999997</v>
      </c>
      <c r="K1274">
        <v>0.312</v>
      </c>
    </row>
    <row r="1275" spans="1:11" x14ac:dyDescent="0.35">
      <c r="A1275" t="s">
        <v>100</v>
      </c>
      <c r="B1275">
        <v>2018</v>
      </c>
      <c r="C1275">
        <v>3.335</v>
      </c>
      <c r="D1275">
        <v>7.2990000000000004</v>
      </c>
      <c r="E1275">
        <v>0.52800000000000002</v>
      </c>
      <c r="F1275">
        <v>56.55</v>
      </c>
      <c r="G1275">
        <v>0.79900000000000004</v>
      </c>
      <c r="H1275">
        <v>4.2999999999999997E-2</v>
      </c>
      <c r="I1275">
        <v>0.76600000000000001</v>
      </c>
      <c r="J1275">
        <v>0.54800000000000004</v>
      </c>
      <c r="K1275">
        <v>0.36499999999999999</v>
      </c>
    </row>
    <row r="1276" spans="1:11" x14ac:dyDescent="0.35">
      <c r="A1276" t="s">
        <v>100</v>
      </c>
      <c r="B1276">
        <v>2019</v>
      </c>
      <c r="C1276">
        <v>3.8690000000000002</v>
      </c>
      <c r="D1276">
        <v>7.3250000000000002</v>
      </c>
      <c r="E1276">
        <v>0.54900000000000004</v>
      </c>
      <c r="F1276">
        <v>57.1</v>
      </c>
      <c r="G1276">
        <v>0.76500000000000001</v>
      </c>
      <c r="H1276">
        <v>-2.7E-2</v>
      </c>
      <c r="I1276">
        <v>0.68</v>
      </c>
      <c r="J1276">
        <v>0.51700000000000002</v>
      </c>
      <c r="K1276">
        <v>0.34799999999999998</v>
      </c>
    </row>
    <row r="1277" spans="1:11" x14ac:dyDescent="0.35">
      <c r="A1277" t="s">
        <v>100</v>
      </c>
      <c r="B1277">
        <v>2021</v>
      </c>
      <c r="C1277">
        <v>3.6349999999999998</v>
      </c>
      <c r="D1277">
        <v>7.3070000000000004</v>
      </c>
      <c r="E1277">
        <v>0.55800000000000005</v>
      </c>
      <c r="F1277">
        <v>58.2</v>
      </c>
      <c r="G1277">
        <v>0.75700000000000001</v>
      </c>
      <c r="H1277">
        <v>-1.4E-2</v>
      </c>
      <c r="I1277">
        <v>0.74</v>
      </c>
      <c r="J1277">
        <v>0.55100000000000005</v>
      </c>
      <c r="K1277">
        <v>0.32600000000000001</v>
      </c>
    </row>
    <row r="1278" spans="1:11" x14ac:dyDescent="0.35">
      <c r="A1278" t="s">
        <v>100</v>
      </c>
      <c r="B1278">
        <v>2022</v>
      </c>
      <c r="C1278">
        <v>3.3559999999999999</v>
      </c>
      <c r="D1278">
        <v>7.2910000000000004</v>
      </c>
      <c r="E1278">
        <v>0.503</v>
      </c>
      <c r="F1278">
        <v>58.75</v>
      </c>
      <c r="G1278">
        <v>0.74399999999999999</v>
      </c>
      <c r="H1278">
        <v>1.7000000000000001E-2</v>
      </c>
      <c r="I1278">
        <v>0.755</v>
      </c>
      <c r="J1278">
        <v>0.53600000000000003</v>
      </c>
      <c r="K1278">
        <v>0.32900000000000001</v>
      </c>
    </row>
    <row r="1279" spans="1:11" x14ac:dyDescent="0.35">
      <c r="A1279" t="s">
        <v>100</v>
      </c>
      <c r="B1279">
        <v>2023</v>
      </c>
      <c r="C1279">
        <v>3.2719999999999998</v>
      </c>
      <c r="D1279">
        <v>7.2789999999999999</v>
      </c>
      <c r="E1279">
        <v>0.47</v>
      </c>
      <c r="F1279">
        <v>59.3</v>
      </c>
      <c r="G1279">
        <v>0.73799999999999999</v>
      </c>
      <c r="H1279">
        <v>1.4E-2</v>
      </c>
      <c r="I1279">
        <v>0.745</v>
      </c>
      <c r="J1279">
        <v>0.52</v>
      </c>
      <c r="K1279">
        <v>0.33800000000000002</v>
      </c>
    </row>
    <row r="1280" spans="1:11" x14ac:dyDescent="0.35">
      <c r="A1280" t="s">
        <v>101</v>
      </c>
      <c r="B1280">
        <v>2006</v>
      </c>
      <c r="C1280">
        <v>6.0119999999999996</v>
      </c>
      <c r="D1280">
        <v>9.827</v>
      </c>
      <c r="E1280">
        <v>0.86599999999999999</v>
      </c>
      <c r="F1280">
        <v>65.08</v>
      </c>
      <c r="G1280">
        <v>0.83699999999999997</v>
      </c>
      <c r="H1280">
        <v>0.19600000000000001</v>
      </c>
      <c r="I1280">
        <v>0.74</v>
      </c>
      <c r="J1280">
        <v>0.68700000000000006</v>
      </c>
      <c r="K1280">
        <v>0.24299999999999999</v>
      </c>
    </row>
    <row r="1281" spans="1:11" x14ac:dyDescent="0.35">
      <c r="A1281" t="s">
        <v>101</v>
      </c>
      <c r="B1281">
        <v>2007</v>
      </c>
      <c r="C1281">
        <v>6.2389999999999999</v>
      </c>
      <c r="D1281">
        <v>9.8670000000000009</v>
      </c>
      <c r="E1281">
        <v>0.871</v>
      </c>
      <c r="F1281">
        <v>65.16</v>
      </c>
      <c r="G1281">
        <v>0.84399999999999997</v>
      </c>
      <c r="H1281">
        <v>8.5000000000000006E-2</v>
      </c>
      <c r="I1281">
        <v>0.79900000000000004</v>
      </c>
      <c r="J1281">
        <v>0.71899999999999997</v>
      </c>
      <c r="K1281">
        <v>0.16200000000000001</v>
      </c>
    </row>
    <row r="1282" spans="1:11" x14ac:dyDescent="0.35">
      <c r="A1282" t="s">
        <v>101</v>
      </c>
      <c r="B1282">
        <v>2008</v>
      </c>
      <c r="C1282">
        <v>5.8070000000000004</v>
      </c>
      <c r="D1282">
        <v>9.8930000000000007</v>
      </c>
      <c r="E1282">
        <v>0.80300000000000005</v>
      </c>
      <c r="F1282">
        <v>65.239999999999995</v>
      </c>
      <c r="G1282">
        <v>0.78</v>
      </c>
      <c r="H1282">
        <v>0.04</v>
      </c>
      <c r="I1282">
        <v>0.88400000000000001</v>
      </c>
      <c r="J1282">
        <v>0.72799999999999998</v>
      </c>
      <c r="K1282">
        <v>0.186</v>
      </c>
    </row>
    <row r="1283" spans="1:11" x14ac:dyDescent="0.35">
      <c r="A1283" t="s">
        <v>101</v>
      </c>
      <c r="B1283">
        <v>2009</v>
      </c>
      <c r="C1283">
        <v>5.3849999999999998</v>
      </c>
      <c r="D1283">
        <v>9.8580000000000005</v>
      </c>
      <c r="E1283">
        <v>0.79200000000000004</v>
      </c>
      <c r="F1283">
        <v>65.319999999999993</v>
      </c>
      <c r="G1283">
        <v>0.874</v>
      </c>
      <c r="H1283">
        <v>-1.2999999999999999E-2</v>
      </c>
      <c r="I1283">
        <v>0.85799999999999998</v>
      </c>
      <c r="J1283">
        <v>0.74</v>
      </c>
      <c r="K1283">
        <v>0.16400000000000001</v>
      </c>
    </row>
    <row r="1284" spans="1:11" x14ac:dyDescent="0.35">
      <c r="A1284" t="s">
        <v>101</v>
      </c>
      <c r="B1284">
        <v>2010</v>
      </c>
      <c r="C1284">
        <v>5.58</v>
      </c>
      <c r="D1284">
        <v>9.9120000000000008</v>
      </c>
      <c r="E1284">
        <v>0.83899999999999997</v>
      </c>
      <c r="F1284">
        <v>65.400000000000006</v>
      </c>
      <c r="G1284">
        <v>0.76900000000000002</v>
      </c>
      <c r="H1284">
        <v>2.8000000000000001E-2</v>
      </c>
      <c r="I1284">
        <v>0.84399999999999997</v>
      </c>
      <c r="J1284">
        <v>0.752</v>
      </c>
      <c r="K1284">
        <v>0.192</v>
      </c>
    </row>
    <row r="1285" spans="1:11" x14ac:dyDescent="0.35">
      <c r="A1285" t="s">
        <v>101</v>
      </c>
      <c r="B1285">
        <v>2011</v>
      </c>
      <c r="C1285">
        <v>5.7859999999999996</v>
      </c>
      <c r="D1285">
        <v>9.9480000000000004</v>
      </c>
      <c r="E1285">
        <v>0.77</v>
      </c>
      <c r="F1285">
        <v>65.48</v>
      </c>
      <c r="G1285">
        <v>0.84</v>
      </c>
      <c r="H1285">
        <v>-2.1000000000000001E-2</v>
      </c>
      <c r="I1285">
        <v>0.84199999999999997</v>
      </c>
      <c r="J1285">
        <v>0.78500000000000003</v>
      </c>
      <c r="K1285">
        <v>0.155</v>
      </c>
    </row>
    <row r="1286" spans="1:11" x14ac:dyDescent="0.35">
      <c r="A1286" t="s">
        <v>101</v>
      </c>
      <c r="B1286">
        <v>2012</v>
      </c>
      <c r="C1286">
        <v>5.9139999999999997</v>
      </c>
      <c r="D1286">
        <v>9.9849999999999994</v>
      </c>
      <c r="E1286">
        <v>0.84099999999999997</v>
      </c>
      <c r="F1286">
        <v>65.56</v>
      </c>
      <c r="G1286">
        <v>0.84799999999999998</v>
      </c>
      <c r="H1286">
        <v>1.2999999999999999E-2</v>
      </c>
      <c r="I1286">
        <v>0.84699999999999998</v>
      </c>
      <c r="J1286">
        <v>0.74399999999999999</v>
      </c>
      <c r="K1286">
        <v>0.17699999999999999</v>
      </c>
    </row>
    <row r="1287" spans="1:11" x14ac:dyDescent="0.35">
      <c r="A1287" t="s">
        <v>101</v>
      </c>
      <c r="B1287">
        <v>2013</v>
      </c>
      <c r="C1287">
        <v>5.77</v>
      </c>
      <c r="D1287">
        <v>10.015000000000001</v>
      </c>
      <c r="E1287">
        <v>0.83099999999999996</v>
      </c>
      <c r="F1287">
        <v>65.64</v>
      </c>
      <c r="G1287">
        <v>0.79100000000000004</v>
      </c>
      <c r="H1287">
        <v>0.26</v>
      </c>
      <c r="I1287">
        <v>0.755</v>
      </c>
      <c r="J1287">
        <v>0.66400000000000003</v>
      </c>
      <c r="K1287">
        <v>0.317</v>
      </c>
    </row>
    <row r="1288" spans="1:11" x14ac:dyDescent="0.35">
      <c r="A1288" t="s">
        <v>101</v>
      </c>
      <c r="B1288">
        <v>2014</v>
      </c>
      <c r="C1288">
        <v>5.9630000000000001</v>
      </c>
      <c r="D1288">
        <v>10.057</v>
      </c>
      <c r="E1288">
        <v>0.86299999999999999</v>
      </c>
      <c r="F1288">
        <v>65.72</v>
      </c>
      <c r="G1288">
        <v>0.80800000000000005</v>
      </c>
      <c r="H1288">
        <v>0.23499999999999999</v>
      </c>
      <c r="I1288">
        <v>0.84499999999999997</v>
      </c>
      <c r="J1288">
        <v>0.71099999999999997</v>
      </c>
      <c r="K1288">
        <v>0.26100000000000001</v>
      </c>
    </row>
    <row r="1289" spans="1:11" x14ac:dyDescent="0.35">
      <c r="A1289" t="s">
        <v>101</v>
      </c>
      <c r="B1289">
        <v>2015</v>
      </c>
      <c r="C1289">
        <v>6.3220000000000001</v>
      </c>
      <c r="D1289">
        <v>10.092000000000001</v>
      </c>
      <c r="E1289">
        <v>0.81799999999999995</v>
      </c>
      <c r="F1289">
        <v>65.8</v>
      </c>
      <c r="G1289">
        <v>0.67500000000000004</v>
      </c>
      <c r="H1289">
        <v>0.218</v>
      </c>
      <c r="I1289">
        <v>0.83799999999999997</v>
      </c>
      <c r="J1289">
        <v>0.73299999999999998</v>
      </c>
      <c r="K1289">
        <v>0.314</v>
      </c>
    </row>
    <row r="1290" spans="1:11" x14ac:dyDescent="0.35">
      <c r="A1290" t="s">
        <v>101</v>
      </c>
      <c r="B1290">
        <v>2018</v>
      </c>
      <c r="C1290">
        <v>5.3390000000000004</v>
      </c>
      <c r="D1290">
        <v>10.196999999999999</v>
      </c>
      <c r="E1290">
        <v>0.78900000000000003</v>
      </c>
      <c r="F1290">
        <v>65.724999999999994</v>
      </c>
      <c r="G1290">
        <v>0.875</v>
      </c>
      <c r="H1290">
        <v>0.123</v>
      </c>
      <c r="I1290">
        <v>0.89400000000000002</v>
      </c>
      <c r="J1290">
        <v>0.71599999999999997</v>
      </c>
      <c r="K1290">
        <v>0.2</v>
      </c>
    </row>
    <row r="1291" spans="1:11" x14ac:dyDescent="0.35">
      <c r="A1291" t="s">
        <v>101</v>
      </c>
      <c r="B1291">
        <v>2019</v>
      </c>
      <c r="C1291">
        <v>5.4279999999999999</v>
      </c>
      <c r="D1291">
        <v>10.228</v>
      </c>
      <c r="E1291">
        <v>0.84199999999999997</v>
      </c>
      <c r="F1291">
        <v>65.7</v>
      </c>
      <c r="G1291">
        <v>0.91600000000000004</v>
      </c>
      <c r="H1291">
        <v>0.11899999999999999</v>
      </c>
      <c r="I1291">
        <v>0.78200000000000003</v>
      </c>
      <c r="J1291">
        <v>0.73499999999999999</v>
      </c>
      <c r="K1291">
        <v>0.17599999999999999</v>
      </c>
    </row>
    <row r="1292" spans="1:11" x14ac:dyDescent="0.35">
      <c r="A1292" t="s">
        <v>101</v>
      </c>
      <c r="B1292">
        <v>2020</v>
      </c>
      <c r="C1292">
        <v>6.0140000000000002</v>
      </c>
      <c r="D1292">
        <v>10.159000000000001</v>
      </c>
      <c r="E1292">
        <v>0.79700000000000004</v>
      </c>
      <c r="F1292">
        <v>65.674999999999997</v>
      </c>
      <c r="G1292">
        <v>0.878</v>
      </c>
      <c r="H1292">
        <v>9.6000000000000002E-2</v>
      </c>
      <c r="I1292">
        <v>0.747</v>
      </c>
      <c r="J1292">
        <v>0.72099999999999997</v>
      </c>
      <c r="K1292">
        <v>0.28799999999999998</v>
      </c>
    </row>
    <row r="1293" spans="1:11" x14ac:dyDescent="0.35">
      <c r="A1293" t="s">
        <v>101</v>
      </c>
      <c r="B1293">
        <v>2021</v>
      </c>
      <c r="C1293">
        <v>6.01</v>
      </c>
      <c r="D1293">
        <v>10.179</v>
      </c>
      <c r="E1293">
        <v>0.79400000000000004</v>
      </c>
      <c r="F1293">
        <v>65.650000000000006</v>
      </c>
      <c r="G1293">
        <v>0.878</v>
      </c>
      <c r="H1293">
        <v>0.218</v>
      </c>
      <c r="I1293">
        <v>0.76900000000000002</v>
      </c>
      <c r="J1293">
        <v>0.72799999999999998</v>
      </c>
      <c r="K1293">
        <v>0.183</v>
      </c>
    </row>
    <row r="1294" spans="1:11" x14ac:dyDescent="0.35">
      <c r="A1294" t="s">
        <v>101</v>
      </c>
      <c r="B1294">
        <v>2022</v>
      </c>
      <c r="C1294">
        <v>6.048</v>
      </c>
      <c r="D1294">
        <v>10.250999999999999</v>
      </c>
      <c r="E1294">
        <v>0.81499999999999995</v>
      </c>
      <c r="F1294">
        <v>65.625</v>
      </c>
      <c r="G1294">
        <v>0.95699999999999996</v>
      </c>
      <c r="H1294">
        <v>0.20799999999999999</v>
      </c>
      <c r="I1294">
        <v>0.78900000000000003</v>
      </c>
      <c r="J1294">
        <v>0.76700000000000002</v>
      </c>
      <c r="K1294">
        <v>0.191</v>
      </c>
    </row>
    <row r="1295" spans="1:11" x14ac:dyDescent="0.35">
      <c r="A1295" t="s">
        <v>101</v>
      </c>
      <c r="B1295">
        <v>2023</v>
      </c>
      <c r="C1295">
        <v>5.8680000000000003</v>
      </c>
      <c r="D1295">
        <v>10.282999999999999</v>
      </c>
      <c r="E1295">
        <v>0.77900000000000003</v>
      </c>
      <c r="F1295">
        <v>65.599999999999994</v>
      </c>
      <c r="G1295">
        <v>0.96499999999999997</v>
      </c>
      <c r="H1295">
        <v>0.154</v>
      </c>
      <c r="I1295">
        <v>0.754</v>
      </c>
      <c r="J1295">
        <v>0.76100000000000001</v>
      </c>
      <c r="K1295">
        <v>0.19500000000000001</v>
      </c>
    </row>
    <row r="1296" spans="1:11" x14ac:dyDescent="0.35">
      <c r="A1296" t="s">
        <v>102</v>
      </c>
      <c r="B1296">
        <v>2018</v>
      </c>
      <c r="C1296">
        <v>5.1980000000000004</v>
      </c>
      <c r="D1296">
        <v>9.8930000000000007</v>
      </c>
      <c r="E1296">
        <v>0.91300000000000003</v>
      </c>
      <c r="F1296">
        <v>69.775000000000006</v>
      </c>
      <c r="G1296">
        <v>0.85499999999999998</v>
      </c>
      <c r="H1296">
        <v>1.2999999999999999E-2</v>
      </c>
    </row>
    <row r="1297" spans="1:11" x14ac:dyDescent="0.35">
      <c r="A1297" t="s">
        <v>103</v>
      </c>
      <c r="B1297">
        <v>2006</v>
      </c>
      <c r="C1297">
        <v>4.0140000000000002</v>
      </c>
      <c r="D1297">
        <v>7.5609999999999999</v>
      </c>
      <c r="E1297">
        <v>0.76100000000000001</v>
      </c>
      <c r="F1297">
        <v>49.94</v>
      </c>
      <c r="G1297">
        <v>0.55500000000000005</v>
      </c>
      <c r="H1297">
        <v>-7.4999999999999997E-2</v>
      </c>
      <c r="I1297">
        <v>0.76100000000000001</v>
      </c>
      <c r="J1297">
        <v>0.748</v>
      </c>
      <c r="K1297">
        <v>0.20899999999999999</v>
      </c>
    </row>
    <row r="1298" spans="1:11" x14ac:dyDescent="0.35">
      <c r="A1298" t="s">
        <v>103</v>
      </c>
      <c r="B1298">
        <v>2008</v>
      </c>
      <c r="C1298">
        <v>4.1150000000000002</v>
      </c>
      <c r="D1298">
        <v>7.5759999999999996</v>
      </c>
      <c r="E1298">
        <v>0.747</v>
      </c>
      <c r="F1298">
        <v>50.62</v>
      </c>
      <c r="G1298">
        <v>0.495</v>
      </c>
      <c r="H1298">
        <v>-1.4999999999999999E-2</v>
      </c>
      <c r="I1298">
        <v>0.91800000000000004</v>
      </c>
      <c r="J1298">
        <v>0.71699999999999997</v>
      </c>
      <c r="K1298">
        <v>0.16400000000000001</v>
      </c>
    </row>
    <row r="1299" spans="1:11" x14ac:dyDescent="0.35">
      <c r="A1299" t="s">
        <v>103</v>
      </c>
      <c r="B1299">
        <v>2009</v>
      </c>
      <c r="C1299">
        <v>3.9769999999999999</v>
      </c>
      <c r="D1299">
        <v>7.5910000000000002</v>
      </c>
      <c r="E1299">
        <v>0.73299999999999998</v>
      </c>
      <c r="F1299">
        <v>50.96</v>
      </c>
      <c r="G1299">
        <v>0.63400000000000001</v>
      </c>
      <c r="H1299">
        <v>5.0000000000000001E-3</v>
      </c>
      <c r="I1299">
        <v>0.81899999999999995</v>
      </c>
      <c r="J1299">
        <v>0.72899999999999998</v>
      </c>
      <c r="K1299">
        <v>0.15</v>
      </c>
    </row>
    <row r="1300" spans="1:11" x14ac:dyDescent="0.35">
      <c r="A1300" t="s">
        <v>103</v>
      </c>
      <c r="B1300">
        <v>2010</v>
      </c>
      <c r="C1300">
        <v>3.762</v>
      </c>
      <c r="D1300">
        <v>7.61</v>
      </c>
      <c r="E1300">
        <v>0.751</v>
      </c>
      <c r="F1300">
        <v>51.3</v>
      </c>
      <c r="G1300">
        <v>0.749</v>
      </c>
      <c r="H1300">
        <v>-3.1E-2</v>
      </c>
      <c r="I1300">
        <v>0.81100000000000005</v>
      </c>
      <c r="J1300">
        <v>0.76400000000000001</v>
      </c>
      <c r="K1300">
        <v>0.16200000000000001</v>
      </c>
    </row>
    <row r="1301" spans="1:11" x14ac:dyDescent="0.35">
      <c r="A1301" t="s">
        <v>103</v>
      </c>
      <c r="B1301">
        <v>2011</v>
      </c>
      <c r="C1301">
        <v>4.6669999999999998</v>
      </c>
      <c r="D1301">
        <v>7.609</v>
      </c>
      <c r="E1301">
        <v>0.79600000000000004</v>
      </c>
      <c r="F1301">
        <v>51.64</v>
      </c>
      <c r="G1301">
        <v>0.82299999999999995</v>
      </c>
      <c r="H1301">
        <v>-0.10299999999999999</v>
      </c>
      <c r="I1301">
        <v>0.72599999999999998</v>
      </c>
      <c r="J1301">
        <v>0.752</v>
      </c>
      <c r="K1301">
        <v>0.13200000000000001</v>
      </c>
    </row>
    <row r="1302" spans="1:11" x14ac:dyDescent="0.35">
      <c r="A1302" t="s">
        <v>103</v>
      </c>
      <c r="B1302">
        <v>2012</v>
      </c>
      <c r="C1302">
        <v>4.3129999999999997</v>
      </c>
      <c r="D1302">
        <v>7.5720000000000001</v>
      </c>
      <c r="E1302">
        <v>0.82299999999999995</v>
      </c>
      <c r="F1302">
        <v>51.98</v>
      </c>
      <c r="G1302">
        <v>0.70399999999999996</v>
      </c>
      <c r="H1302">
        <v>-9.0999999999999998E-2</v>
      </c>
      <c r="I1302">
        <v>0.78700000000000003</v>
      </c>
      <c r="J1302">
        <v>0.64700000000000002</v>
      </c>
      <c r="K1302">
        <v>0.109</v>
      </c>
    </row>
    <row r="1303" spans="1:11" x14ac:dyDescent="0.35">
      <c r="A1303" t="s">
        <v>103</v>
      </c>
      <c r="B1303">
        <v>2013</v>
      </c>
      <c r="C1303">
        <v>3.6760000000000002</v>
      </c>
      <c r="D1303">
        <v>7.5650000000000004</v>
      </c>
      <c r="E1303">
        <v>0.82</v>
      </c>
      <c r="F1303">
        <v>52.32</v>
      </c>
      <c r="G1303">
        <v>0.66500000000000004</v>
      </c>
      <c r="H1303">
        <v>-5.6000000000000001E-2</v>
      </c>
      <c r="I1303">
        <v>0.755</v>
      </c>
      <c r="J1303">
        <v>0.71699999999999997</v>
      </c>
      <c r="K1303">
        <v>0.193</v>
      </c>
    </row>
    <row r="1304" spans="1:11" x14ac:dyDescent="0.35">
      <c r="A1304" t="s">
        <v>103</v>
      </c>
      <c r="B1304">
        <v>2014</v>
      </c>
      <c r="C1304">
        <v>3.9750000000000001</v>
      </c>
      <c r="D1304">
        <v>7.6020000000000003</v>
      </c>
      <c r="E1304">
        <v>0.84299999999999997</v>
      </c>
      <c r="F1304">
        <v>52.66</v>
      </c>
      <c r="G1304">
        <v>0.65200000000000002</v>
      </c>
      <c r="H1304">
        <v>-0.04</v>
      </c>
      <c r="I1304">
        <v>0.65800000000000003</v>
      </c>
      <c r="J1304">
        <v>0.72199999999999998</v>
      </c>
      <c r="K1304">
        <v>0.186</v>
      </c>
    </row>
    <row r="1305" spans="1:11" x14ac:dyDescent="0.35">
      <c r="A1305" t="s">
        <v>103</v>
      </c>
      <c r="B1305">
        <v>2015</v>
      </c>
      <c r="C1305">
        <v>4.5819999999999999</v>
      </c>
      <c r="D1305">
        <v>7.6310000000000002</v>
      </c>
      <c r="E1305">
        <v>0.83</v>
      </c>
      <c r="F1305">
        <v>53</v>
      </c>
      <c r="G1305">
        <v>0.63400000000000001</v>
      </c>
      <c r="H1305">
        <v>-7.0000000000000007E-2</v>
      </c>
      <c r="I1305">
        <v>0.8</v>
      </c>
      <c r="J1305">
        <v>0.69599999999999995</v>
      </c>
      <c r="K1305">
        <v>0.24299999999999999</v>
      </c>
    </row>
    <row r="1306" spans="1:11" x14ac:dyDescent="0.35">
      <c r="A1306" t="s">
        <v>103</v>
      </c>
      <c r="B1306">
        <v>2016</v>
      </c>
      <c r="C1306">
        <v>4.016</v>
      </c>
      <c r="D1306">
        <v>7.6550000000000002</v>
      </c>
      <c r="E1306">
        <v>0.83599999999999997</v>
      </c>
      <c r="F1306">
        <v>53.4</v>
      </c>
      <c r="G1306">
        <v>0.69599999999999995</v>
      </c>
      <c r="H1306">
        <v>-7.1999999999999995E-2</v>
      </c>
      <c r="I1306">
        <v>0.86199999999999999</v>
      </c>
      <c r="J1306">
        <v>0.73799999999999999</v>
      </c>
      <c r="K1306">
        <v>0.30499999999999999</v>
      </c>
    </row>
    <row r="1307" spans="1:11" x14ac:dyDescent="0.35">
      <c r="A1307" t="s">
        <v>103</v>
      </c>
      <c r="B1307">
        <v>2017</v>
      </c>
      <c r="C1307">
        <v>4.742</v>
      </c>
      <c r="D1307">
        <v>7.6749999999999998</v>
      </c>
      <c r="E1307">
        <v>0.74099999999999999</v>
      </c>
      <c r="F1307">
        <v>53.8</v>
      </c>
      <c r="G1307">
        <v>0.753</v>
      </c>
      <c r="H1307">
        <v>-7.1999999999999995E-2</v>
      </c>
      <c r="I1307">
        <v>0.86299999999999999</v>
      </c>
      <c r="J1307">
        <v>0.66500000000000004</v>
      </c>
      <c r="K1307">
        <v>0.39300000000000002</v>
      </c>
    </row>
    <row r="1308" spans="1:11" x14ac:dyDescent="0.35">
      <c r="A1308" t="s">
        <v>103</v>
      </c>
      <c r="B1308">
        <v>2018</v>
      </c>
      <c r="C1308">
        <v>4.4160000000000004</v>
      </c>
      <c r="D1308">
        <v>7.69</v>
      </c>
      <c r="E1308">
        <v>0.69199999999999995</v>
      </c>
      <c r="F1308">
        <v>54.2</v>
      </c>
      <c r="G1308">
        <v>0.73699999999999999</v>
      </c>
      <c r="H1308">
        <v>-3.5999999999999997E-2</v>
      </c>
      <c r="I1308">
        <v>0.79300000000000004</v>
      </c>
      <c r="J1308">
        <v>0.68899999999999995</v>
      </c>
      <c r="K1308">
        <v>0.37</v>
      </c>
    </row>
    <row r="1309" spans="1:11" x14ac:dyDescent="0.35">
      <c r="A1309" t="s">
        <v>103</v>
      </c>
      <c r="B1309">
        <v>2019</v>
      </c>
      <c r="C1309">
        <v>4.9880000000000004</v>
      </c>
      <c r="D1309">
        <v>7.7050000000000001</v>
      </c>
      <c r="E1309">
        <v>0.755</v>
      </c>
      <c r="F1309">
        <v>54.6</v>
      </c>
      <c r="G1309">
        <v>0.67</v>
      </c>
      <c r="H1309">
        <v>-0.04</v>
      </c>
      <c r="I1309">
        <v>0.84599999999999997</v>
      </c>
      <c r="J1309">
        <v>0.64600000000000002</v>
      </c>
      <c r="K1309">
        <v>0.35799999999999998</v>
      </c>
    </row>
    <row r="1310" spans="1:11" x14ac:dyDescent="0.35">
      <c r="A1310" t="s">
        <v>103</v>
      </c>
      <c r="B1310">
        <v>2020</v>
      </c>
      <c r="C1310">
        <v>4.2690000000000001</v>
      </c>
      <c r="D1310">
        <v>7.6609999999999996</v>
      </c>
      <c r="E1310">
        <v>0.56799999999999995</v>
      </c>
      <c r="F1310">
        <v>55</v>
      </c>
      <c r="G1310">
        <v>0.64500000000000002</v>
      </c>
      <c r="H1310">
        <v>-6.9000000000000006E-2</v>
      </c>
      <c r="I1310">
        <v>0.89500000000000002</v>
      </c>
      <c r="J1310">
        <v>0.64800000000000002</v>
      </c>
      <c r="K1310">
        <v>0.44</v>
      </c>
    </row>
    <row r="1311" spans="1:11" x14ac:dyDescent="0.35">
      <c r="A1311" t="s">
        <v>103</v>
      </c>
      <c r="B1311">
        <v>2021</v>
      </c>
      <c r="C1311">
        <v>4.1130000000000004</v>
      </c>
      <c r="D1311">
        <v>7.6589999999999998</v>
      </c>
      <c r="E1311">
        <v>0.57299999999999995</v>
      </c>
      <c r="F1311">
        <v>55.4</v>
      </c>
      <c r="G1311">
        <v>0.67300000000000004</v>
      </c>
      <c r="H1311">
        <v>-4.0000000000000001E-3</v>
      </c>
      <c r="I1311">
        <v>0.90200000000000002</v>
      </c>
      <c r="J1311">
        <v>0.64</v>
      </c>
      <c r="K1311">
        <v>0.438</v>
      </c>
    </row>
    <row r="1312" spans="1:11" x14ac:dyDescent="0.35">
      <c r="A1312" t="s">
        <v>103</v>
      </c>
      <c r="B1312">
        <v>2022</v>
      </c>
      <c r="C1312">
        <v>4.2110000000000003</v>
      </c>
      <c r="D1312">
        <v>7.665</v>
      </c>
      <c r="E1312">
        <v>0.64200000000000002</v>
      </c>
      <c r="F1312">
        <v>55.8</v>
      </c>
      <c r="G1312">
        <v>0.81799999999999995</v>
      </c>
      <c r="H1312">
        <v>-2.4E-2</v>
      </c>
      <c r="I1312">
        <v>0.746</v>
      </c>
      <c r="J1312">
        <v>0.65500000000000003</v>
      </c>
      <c r="K1312">
        <v>0.40799999999999997</v>
      </c>
    </row>
    <row r="1313" spans="1:11" x14ac:dyDescent="0.35">
      <c r="A1313" t="s">
        <v>103</v>
      </c>
      <c r="B1313">
        <v>2023</v>
      </c>
      <c r="C1313">
        <v>4.37</v>
      </c>
      <c r="D1313">
        <v>7.673</v>
      </c>
      <c r="E1313">
        <v>0.64100000000000001</v>
      </c>
      <c r="F1313">
        <v>56.2</v>
      </c>
      <c r="G1313">
        <v>0.77600000000000002</v>
      </c>
      <c r="H1313">
        <v>-4.2999999999999997E-2</v>
      </c>
      <c r="I1313">
        <v>0.79</v>
      </c>
      <c r="J1313">
        <v>0.66</v>
      </c>
      <c r="K1313">
        <v>0.32400000000000001</v>
      </c>
    </row>
    <row r="1314" spans="1:11" x14ac:dyDescent="0.35">
      <c r="A1314" t="s">
        <v>104</v>
      </c>
      <c r="B1314">
        <v>2009</v>
      </c>
      <c r="C1314">
        <v>6.3280000000000003</v>
      </c>
      <c r="D1314">
        <v>10.353</v>
      </c>
      <c r="E1314">
        <v>0.91600000000000004</v>
      </c>
      <c r="F1314">
        <v>70.22</v>
      </c>
      <c r="G1314">
        <v>0.80300000000000005</v>
      </c>
      <c r="H1314">
        <v>0.45600000000000002</v>
      </c>
      <c r="J1314">
        <v>0.626</v>
      </c>
      <c r="K1314">
        <v>0.35799999999999998</v>
      </c>
    </row>
    <row r="1315" spans="1:11" x14ac:dyDescent="0.35">
      <c r="A1315" t="s">
        <v>104</v>
      </c>
      <c r="B1315">
        <v>2010</v>
      </c>
      <c r="C1315">
        <v>5.774</v>
      </c>
      <c r="D1315">
        <v>10.401999999999999</v>
      </c>
      <c r="E1315">
        <v>0.90800000000000003</v>
      </c>
      <c r="F1315">
        <v>70.400000000000006</v>
      </c>
      <c r="G1315">
        <v>0.80200000000000005</v>
      </c>
      <c r="H1315">
        <v>0.27800000000000002</v>
      </c>
      <c r="J1315">
        <v>0.624</v>
      </c>
      <c r="K1315">
        <v>0.375</v>
      </c>
    </row>
    <row r="1316" spans="1:11" x14ac:dyDescent="0.35">
      <c r="A1316" t="s">
        <v>104</v>
      </c>
      <c r="B1316">
        <v>2011</v>
      </c>
      <c r="C1316">
        <v>6.1550000000000002</v>
      </c>
      <c r="D1316">
        <v>10.401999999999999</v>
      </c>
      <c r="E1316">
        <v>0.92300000000000004</v>
      </c>
      <c r="F1316">
        <v>70.58</v>
      </c>
      <c r="G1316">
        <v>0.88200000000000001</v>
      </c>
      <c r="H1316">
        <v>0.28799999999999998</v>
      </c>
      <c r="J1316">
        <v>0.63800000000000001</v>
      </c>
      <c r="K1316">
        <v>0.34</v>
      </c>
    </row>
    <row r="1317" spans="1:11" x14ac:dyDescent="0.35">
      <c r="A1317" t="s">
        <v>104</v>
      </c>
      <c r="B1317">
        <v>2012</v>
      </c>
      <c r="C1317">
        <v>5.9630000000000001</v>
      </c>
      <c r="D1317">
        <v>10.433</v>
      </c>
      <c r="E1317">
        <v>0.92200000000000004</v>
      </c>
      <c r="F1317">
        <v>70.760000000000005</v>
      </c>
      <c r="G1317">
        <v>0.86099999999999999</v>
      </c>
      <c r="H1317">
        <v>0.34300000000000003</v>
      </c>
      <c r="J1317">
        <v>0.63900000000000001</v>
      </c>
      <c r="K1317">
        <v>0.39100000000000001</v>
      </c>
    </row>
    <row r="1318" spans="1:11" x14ac:dyDescent="0.35">
      <c r="A1318" t="s">
        <v>104</v>
      </c>
      <c r="B1318">
        <v>2013</v>
      </c>
      <c r="C1318">
        <v>6.38</v>
      </c>
      <c r="D1318">
        <v>10.473000000000001</v>
      </c>
      <c r="E1318">
        <v>0.94199999999999995</v>
      </c>
      <c r="F1318">
        <v>70.94</v>
      </c>
      <c r="G1318">
        <v>0.90900000000000003</v>
      </c>
      <c r="H1318">
        <v>0.4</v>
      </c>
      <c r="J1318">
        <v>0.629</v>
      </c>
      <c r="K1318">
        <v>0.37</v>
      </c>
    </row>
    <row r="1319" spans="1:11" x14ac:dyDescent="0.35">
      <c r="A1319" t="s">
        <v>104</v>
      </c>
      <c r="B1319">
        <v>2014</v>
      </c>
      <c r="C1319">
        <v>6.452</v>
      </c>
      <c r="D1319">
        <v>10.526</v>
      </c>
      <c r="E1319">
        <v>0.94099999999999995</v>
      </c>
      <c r="F1319">
        <v>71.12</v>
      </c>
      <c r="G1319">
        <v>0.90400000000000003</v>
      </c>
      <c r="H1319">
        <v>0.39500000000000002</v>
      </c>
      <c r="I1319">
        <v>0.67</v>
      </c>
      <c r="J1319">
        <v>0.60599999999999998</v>
      </c>
      <c r="K1319">
        <v>0.35199999999999998</v>
      </c>
    </row>
    <row r="1320" spans="1:11" x14ac:dyDescent="0.35">
      <c r="A1320" t="s">
        <v>104</v>
      </c>
      <c r="B1320">
        <v>2015</v>
      </c>
      <c r="C1320">
        <v>6.6130000000000004</v>
      </c>
      <c r="D1320">
        <v>10.593999999999999</v>
      </c>
      <c r="E1320">
        <v>0.91900000000000004</v>
      </c>
      <c r="F1320">
        <v>71.3</v>
      </c>
      <c r="G1320">
        <v>0.91200000000000003</v>
      </c>
      <c r="H1320">
        <v>0.33900000000000002</v>
      </c>
      <c r="I1320">
        <v>0.66400000000000003</v>
      </c>
      <c r="J1320">
        <v>0.64100000000000001</v>
      </c>
      <c r="K1320">
        <v>0.35499999999999998</v>
      </c>
    </row>
    <row r="1321" spans="1:11" x14ac:dyDescent="0.35">
      <c r="A1321" t="s">
        <v>104</v>
      </c>
      <c r="B1321">
        <v>2016</v>
      </c>
      <c r="C1321">
        <v>6.5910000000000002</v>
      </c>
      <c r="D1321">
        <v>10.603999999999999</v>
      </c>
      <c r="E1321">
        <v>0.93</v>
      </c>
      <c r="F1321">
        <v>71.349999999999994</v>
      </c>
      <c r="G1321">
        <v>0.91600000000000004</v>
      </c>
      <c r="H1321">
        <v>0.33900000000000002</v>
      </c>
      <c r="I1321">
        <v>0.69599999999999995</v>
      </c>
      <c r="J1321">
        <v>0.64500000000000002</v>
      </c>
      <c r="K1321">
        <v>0.35499999999999998</v>
      </c>
    </row>
    <row r="1322" spans="1:11" x14ac:dyDescent="0.35">
      <c r="A1322" t="s">
        <v>104</v>
      </c>
      <c r="B1322">
        <v>2017</v>
      </c>
      <c r="C1322">
        <v>6.6760000000000002</v>
      </c>
      <c r="D1322">
        <v>10.680999999999999</v>
      </c>
      <c r="E1322">
        <v>0.93700000000000006</v>
      </c>
      <c r="F1322">
        <v>71.400000000000006</v>
      </c>
      <c r="G1322">
        <v>0.92400000000000004</v>
      </c>
      <c r="H1322">
        <v>0.24399999999999999</v>
      </c>
      <c r="I1322">
        <v>0.69</v>
      </c>
      <c r="J1322">
        <v>0.66600000000000004</v>
      </c>
      <c r="K1322">
        <v>0.30199999999999999</v>
      </c>
    </row>
    <row r="1323" spans="1:11" x14ac:dyDescent="0.35">
      <c r="A1323" t="s">
        <v>104</v>
      </c>
      <c r="B1323">
        <v>2018</v>
      </c>
      <c r="C1323">
        <v>6.91</v>
      </c>
      <c r="D1323">
        <v>10.705</v>
      </c>
      <c r="E1323">
        <v>0.93200000000000005</v>
      </c>
      <c r="F1323">
        <v>71.45</v>
      </c>
      <c r="G1323">
        <v>0.92700000000000005</v>
      </c>
      <c r="H1323">
        <v>0.17</v>
      </c>
      <c r="I1323">
        <v>0.59499999999999997</v>
      </c>
      <c r="J1323">
        <v>0.66600000000000004</v>
      </c>
      <c r="K1323">
        <v>0.29599999999999999</v>
      </c>
    </row>
    <row r="1324" spans="1:11" x14ac:dyDescent="0.35">
      <c r="A1324" t="s">
        <v>104</v>
      </c>
      <c r="B1324">
        <v>2019</v>
      </c>
      <c r="C1324">
        <v>6.7329999999999997</v>
      </c>
      <c r="D1324">
        <v>10.734</v>
      </c>
      <c r="E1324">
        <v>0.92200000000000004</v>
      </c>
      <c r="F1324">
        <v>71.5</v>
      </c>
      <c r="G1324">
        <v>0.92400000000000004</v>
      </c>
      <c r="H1324">
        <v>7.6999999999999999E-2</v>
      </c>
      <c r="I1324">
        <v>0.68899999999999995</v>
      </c>
      <c r="J1324">
        <v>0.64200000000000002</v>
      </c>
      <c r="K1324">
        <v>0.35599999999999998</v>
      </c>
    </row>
    <row r="1325" spans="1:11" x14ac:dyDescent="0.35">
      <c r="A1325" t="s">
        <v>104</v>
      </c>
      <c r="B1325">
        <v>2020</v>
      </c>
      <c r="C1325">
        <v>6.157</v>
      </c>
      <c r="D1325">
        <v>10.622</v>
      </c>
      <c r="E1325">
        <v>0.93799999999999994</v>
      </c>
      <c r="F1325">
        <v>71.55</v>
      </c>
      <c r="G1325">
        <v>0.93100000000000005</v>
      </c>
      <c r="H1325">
        <v>-5.0000000000000001E-3</v>
      </c>
      <c r="I1325">
        <v>0.67500000000000004</v>
      </c>
      <c r="J1325">
        <v>0.57599999999999996</v>
      </c>
      <c r="K1325">
        <v>0.41099999999999998</v>
      </c>
    </row>
    <row r="1326" spans="1:11" x14ac:dyDescent="0.35">
      <c r="A1326" t="s">
        <v>104</v>
      </c>
      <c r="B1326">
        <v>2021</v>
      </c>
      <c r="C1326">
        <v>6.444</v>
      </c>
      <c r="D1326">
        <v>10.727</v>
      </c>
      <c r="E1326">
        <v>0.89700000000000002</v>
      </c>
      <c r="F1326">
        <v>71.599999999999994</v>
      </c>
      <c r="G1326">
        <v>0.88900000000000001</v>
      </c>
      <c r="H1326">
        <v>0.23899999999999999</v>
      </c>
      <c r="I1326">
        <v>0.753</v>
      </c>
      <c r="J1326">
        <v>0.63500000000000001</v>
      </c>
      <c r="K1326">
        <v>0.375</v>
      </c>
    </row>
    <row r="1327" spans="1:11" x14ac:dyDescent="0.35">
      <c r="A1327" t="s">
        <v>104</v>
      </c>
      <c r="B1327">
        <v>2022</v>
      </c>
      <c r="C1327">
        <v>6.2990000000000004</v>
      </c>
      <c r="D1327">
        <v>10.784000000000001</v>
      </c>
      <c r="E1327">
        <v>0.93200000000000005</v>
      </c>
      <c r="F1327">
        <v>71.650000000000006</v>
      </c>
      <c r="G1327">
        <v>0.83799999999999997</v>
      </c>
      <c r="H1327">
        <v>0.246</v>
      </c>
      <c r="I1327">
        <v>0.75800000000000001</v>
      </c>
      <c r="J1327">
        <v>0.67100000000000004</v>
      </c>
      <c r="K1327">
        <v>0.37</v>
      </c>
    </row>
    <row r="1328" spans="1:11" x14ac:dyDescent="0.35">
      <c r="A1328" t="s">
        <v>104</v>
      </c>
      <c r="B1328">
        <v>2023</v>
      </c>
      <c r="C1328">
        <v>6.2949999999999999</v>
      </c>
      <c r="E1328">
        <v>0.91200000000000003</v>
      </c>
      <c r="F1328">
        <v>71.7</v>
      </c>
      <c r="G1328">
        <v>0.85099999999999998</v>
      </c>
      <c r="I1328">
        <v>0.78</v>
      </c>
      <c r="J1328">
        <v>0.64400000000000002</v>
      </c>
      <c r="K1328">
        <v>0.36099999999999999</v>
      </c>
    </row>
    <row r="1329" spans="1:11" x14ac:dyDescent="0.35">
      <c r="A1329" t="s">
        <v>105</v>
      </c>
      <c r="B1329">
        <v>2007</v>
      </c>
      <c r="C1329">
        <v>4.149</v>
      </c>
      <c r="D1329">
        <v>8.5280000000000005</v>
      </c>
      <c r="E1329">
        <v>0.68200000000000005</v>
      </c>
      <c r="F1329">
        <v>56.5</v>
      </c>
      <c r="G1329">
        <v>0.57299999999999995</v>
      </c>
      <c r="H1329">
        <v>-7.6999999999999999E-2</v>
      </c>
      <c r="I1329">
        <v>0.58599999999999997</v>
      </c>
      <c r="J1329">
        <v>0.73199999999999998</v>
      </c>
      <c r="K1329">
        <v>0.17399999999999999</v>
      </c>
    </row>
    <row r="1330" spans="1:11" x14ac:dyDescent="0.35">
      <c r="A1330" t="s">
        <v>105</v>
      </c>
      <c r="B1330">
        <v>2008</v>
      </c>
      <c r="C1330">
        <v>4.2480000000000002</v>
      </c>
      <c r="D1330">
        <v>8.5</v>
      </c>
      <c r="E1330">
        <v>0.67</v>
      </c>
      <c r="F1330">
        <v>56.8</v>
      </c>
      <c r="G1330">
        <v>0.59299999999999997</v>
      </c>
      <c r="H1330">
        <v>-2.3E-2</v>
      </c>
      <c r="I1330">
        <v>0.84099999999999997</v>
      </c>
      <c r="J1330">
        <v>0.747</v>
      </c>
      <c r="K1330">
        <v>0.17599999999999999</v>
      </c>
    </row>
    <row r="1331" spans="1:11" x14ac:dyDescent="0.35">
      <c r="A1331" t="s">
        <v>105</v>
      </c>
      <c r="B1331">
        <v>2009</v>
      </c>
      <c r="C1331">
        <v>4.5</v>
      </c>
      <c r="D1331">
        <v>8.4740000000000002</v>
      </c>
      <c r="E1331">
        <v>0.81899999999999995</v>
      </c>
      <c r="F1331">
        <v>57.1</v>
      </c>
      <c r="G1331">
        <v>0.73499999999999999</v>
      </c>
      <c r="H1331">
        <v>3.4000000000000002E-2</v>
      </c>
      <c r="I1331">
        <v>0.84799999999999998</v>
      </c>
      <c r="J1331">
        <v>0.71699999999999997</v>
      </c>
      <c r="K1331">
        <v>0.17</v>
      </c>
    </row>
    <row r="1332" spans="1:11" x14ac:dyDescent="0.35">
      <c r="A1332" t="s">
        <v>105</v>
      </c>
      <c r="B1332">
        <v>2010</v>
      </c>
      <c r="C1332">
        <v>4.7720000000000002</v>
      </c>
      <c r="D1332">
        <v>8.4710000000000001</v>
      </c>
      <c r="E1332">
        <v>0.85699999999999998</v>
      </c>
      <c r="F1332">
        <v>57.4</v>
      </c>
      <c r="G1332">
        <v>0.66900000000000004</v>
      </c>
      <c r="H1332">
        <v>0.05</v>
      </c>
      <c r="I1332">
        <v>0.72699999999999998</v>
      </c>
      <c r="J1332">
        <v>0.73699999999999999</v>
      </c>
      <c r="K1332">
        <v>0.129</v>
      </c>
    </row>
    <row r="1333" spans="1:11" x14ac:dyDescent="0.35">
      <c r="A1333" t="s">
        <v>105</v>
      </c>
      <c r="B1333">
        <v>2011</v>
      </c>
      <c r="C1333">
        <v>4.7850000000000001</v>
      </c>
      <c r="D1333">
        <v>8.4819999999999993</v>
      </c>
      <c r="E1333">
        <v>0.75</v>
      </c>
      <c r="F1333">
        <v>57.7</v>
      </c>
      <c r="G1333">
        <v>0.56699999999999995</v>
      </c>
      <c r="H1333">
        <v>4.7E-2</v>
      </c>
      <c r="I1333">
        <v>0.747</v>
      </c>
      <c r="J1333">
        <v>0.72899999999999998</v>
      </c>
      <c r="K1333">
        <v>0.17499999999999999</v>
      </c>
    </row>
    <row r="1334" spans="1:11" x14ac:dyDescent="0.35">
      <c r="A1334" t="s">
        <v>105</v>
      </c>
      <c r="B1334">
        <v>2012</v>
      </c>
      <c r="C1334">
        <v>4.673</v>
      </c>
      <c r="D1334">
        <v>8.4939999999999998</v>
      </c>
      <c r="E1334">
        <v>0.76300000000000001</v>
      </c>
      <c r="F1334">
        <v>58</v>
      </c>
      <c r="G1334">
        <v>0.48699999999999999</v>
      </c>
      <c r="H1334">
        <v>-2.5999999999999999E-2</v>
      </c>
      <c r="I1334">
        <v>0.70699999999999996</v>
      </c>
      <c r="J1334">
        <v>0.749</v>
      </c>
      <c r="K1334">
        <v>0.16400000000000001</v>
      </c>
    </row>
    <row r="1335" spans="1:11" x14ac:dyDescent="0.35">
      <c r="A1335" t="s">
        <v>105</v>
      </c>
      <c r="B1335">
        <v>2013</v>
      </c>
      <c r="C1335">
        <v>4.1989999999999998</v>
      </c>
      <c r="D1335">
        <v>8.5060000000000002</v>
      </c>
      <c r="E1335">
        <v>0.74099999999999999</v>
      </c>
      <c r="F1335">
        <v>58.3</v>
      </c>
      <c r="G1335">
        <v>0.60299999999999998</v>
      </c>
      <c r="H1335">
        <v>-8.4000000000000005E-2</v>
      </c>
      <c r="I1335">
        <v>0.67600000000000005</v>
      </c>
      <c r="J1335">
        <v>0.74299999999999999</v>
      </c>
      <c r="K1335">
        <v>0.19600000000000001</v>
      </c>
    </row>
    <row r="1336" spans="1:11" x14ac:dyDescent="0.35">
      <c r="A1336" t="s">
        <v>105</v>
      </c>
      <c r="B1336">
        <v>2014</v>
      </c>
      <c r="C1336">
        <v>4.4829999999999997</v>
      </c>
      <c r="D1336">
        <v>8.5210000000000008</v>
      </c>
      <c r="E1336">
        <v>0.85299999999999998</v>
      </c>
      <c r="F1336">
        <v>58.6</v>
      </c>
      <c r="G1336">
        <v>0.46800000000000003</v>
      </c>
      <c r="H1336">
        <v>-0.06</v>
      </c>
      <c r="I1336">
        <v>0.58899999999999997</v>
      </c>
      <c r="J1336">
        <v>0.74299999999999999</v>
      </c>
      <c r="K1336">
        <v>0.16300000000000001</v>
      </c>
    </row>
    <row r="1337" spans="1:11" x14ac:dyDescent="0.35">
      <c r="A1337" t="s">
        <v>105</v>
      </c>
      <c r="B1337">
        <v>2015</v>
      </c>
      <c r="C1337">
        <v>3.923</v>
      </c>
      <c r="D1337">
        <v>8.5470000000000006</v>
      </c>
      <c r="E1337">
        <v>0.875</v>
      </c>
      <c r="F1337">
        <v>58.9</v>
      </c>
      <c r="G1337">
        <v>0.44700000000000001</v>
      </c>
      <c r="H1337">
        <v>0.05</v>
      </c>
      <c r="I1337">
        <v>0.71499999999999997</v>
      </c>
      <c r="J1337">
        <v>0.79800000000000004</v>
      </c>
      <c r="K1337">
        <v>0.19400000000000001</v>
      </c>
    </row>
    <row r="1338" spans="1:11" x14ac:dyDescent="0.35">
      <c r="A1338" t="s">
        <v>105</v>
      </c>
      <c r="B1338">
        <v>2016</v>
      </c>
      <c r="C1338">
        <v>4.4720000000000004</v>
      </c>
      <c r="D1338">
        <v>8.5329999999999995</v>
      </c>
      <c r="E1338">
        <v>0.78500000000000003</v>
      </c>
      <c r="F1338">
        <v>59.125</v>
      </c>
      <c r="G1338">
        <v>0.46700000000000003</v>
      </c>
      <c r="H1338">
        <v>-0.18099999999999999</v>
      </c>
      <c r="I1338">
        <v>0.84199999999999997</v>
      </c>
      <c r="J1338">
        <v>0.71</v>
      </c>
      <c r="K1338">
        <v>0.222</v>
      </c>
    </row>
    <row r="1339" spans="1:11" x14ac:dyDescent="0.35">
      <c r="A1339" t="s">
        <v>105</v>
      </c>
      <c r="B1339">
        <v>2017</v>
      </c>
      <c r="C1339">
        <v>4.6779999999999999</v>
      </c>
      <c r="D1339">
        <v>8.5679999999999996</v>
      </c>
      <c r="E1339">
        <v>0.77900000000000003</v>
      </c>
      <c r="F1339">
        <v>59.35</v>
      </c>
      <c r="G1339">
        <v>0.52700000000000002</v>
      </c>
      <c r="H1339">
        <v>-0.161</v>
      </c>
      <c r="I1339">
        <v>0.77700000000000002</v>
      </c>
      <c r="J1339">
        <v>0.63100000000000001</v>
      </c>
      <c r="K1339">
        <v>0.27200000000000002</v>
      </c>
    </row>
    <row r="1340" spans="1:11" x14ac:dyDescent="0.35">
      <c r="A1340" t="s">
        <v>105</v>
      </c>
      <c r="B1340">
        <v>2018</v>
      </c>
      <c r="C1340">
        <v>4.3140000000000001</v>
      </c>
      <c r="D1340">
        <v>8.5879999999999992</v>
      </c>
      <c r="E1340">
        <v>0.80200000000000005</v>
      </c>
      <c r="F1340">
        <v>59.575000000000003</v>
      </c>
      <c r="G1340">
        <v>0.46700000000000003</v>
      </c>
      <c r="H1340">
        <v>-0.121</v>
      </c>
      <c r="I1340">
        <v>0.71099999999999997</v>
      </c>
      <c r="J1340">
        <v>0.66500000000000004</v>
      </c>
      <c r="K1340">
        <v>0.27600000000000002</v>
      </c>
    </row>
    <row r="1341" spans="1:11" x14ac:dyDescent="0.35">
      <c r="A1341" t="s">
        <v>105</v>
      </c>
      <c r="B1341">
        <v>2019</v>
      </c>
      <c r="C1341">
        <v>4.1529999999999996</v>
      </c>
      <c r="D1341">
        <v>8.6140000000000008</v>
      </c>
      <c r="E1341">
        <v>0.79800000000000004</v>
      </c>
      <c r="F1341">
        <v>59.8</v>
      </c>
      <c r="G1341">
        <v>0.628</v>
      </c>
      <c r="H1341">
        <v>-0.111</v>
      </c>
      <c r="I1341">
        <v>0.74299999999999999</v>
      </c>
      <c r="J1341">
        <v>0.68600000000000005</v>
      </c>
      <c r="K1341">
        <v>0.26</v>
      </c>
    </row>
    <row r="1342" spans="1:11" x14ac:dyDescent="0.35">
      <c r="A1342" t="s">
        <v>105</v>
      </c>
      <c r="B1342">
        <v>2022</v>
      </c>
      <c r="C1342">
        <v>4.7240000000000002</v>
      </c>
      <c r="D1342">
        <v>8.6020000000000003</v>
      </c>
      <c r="E1342">
        <v>0.64800000000000002</v>
      </c>
      <c r="F1342">
        <v>60.475000000000001</v>
      </c>
      <c r="G1342">
        <v>0.624</v>
      </c>
      <c r="H1342">
        <v>-1.6E-2</v>
      </c>
      <c r="I1342">
        <v>0.65700000000000003</v>
      </c>
      <c r="J1342">
        <v>0.63100000000000001</v>
      </c>
      <c r="K1342">
        <v>0.38900000000000001</v>
      </c>
    </row>
    <row r="1343" spans="1:11" x14ac:dyDescent="0.35">
      <c r="A1343" t="s">
        <v>105</v>
      </c>
      <c r="B1343">
        <v>2023</v>
      </c>
      <c r="C1343">
        <v>4.2919999999999998</v>
      </c>
      <c r="D1343">
        <v>8.6199999999999992</v>
      </c>
      <c r="E1343">
        <v>0.60599999999999998</v>
      </c>
      <c r="F1343">
        <v>60.7</v>
      </c>
      <c r="G1343">
        <v>0.54</v>
      </c>
      <c r="H1343">
        <v>1.7999999999999999E-2</v>
      </c>
      <c r="I1343">
        <v>0.66900000000000004</v>
      </c>
      <c r="J1343">
        <v>0.70799999999999996</v>
      </c>
      <c r="K1343">
        <v>0.32900000000000001</v>
      </c>
    </row>
    <row r="1344" spans="1:11" x14ac:dyDescent="0.35">
      <c r="A1344" t="s">
        <v>106</v>
      </c>
      <c r="B1344">
        <v>2011</v>
      </c>
      <c r="C1344">
        <v>5.4770000000000003</v>
      </c>
      <c r="D1344">
        <v>9.7970000000000006</v>
      </c>
      <c r="E1344">
        <v>0.8</v>
      </c>
      <c r="F1344">
        <v>63.52</v>
      </c>
      <c r="G1344">
        <v>0.84799999999999998</v>
      </c>
      <c r="H1344">
        <v>0.184</v>
      </c>
      <c r="I1344">
        <v>0.84699999999999998</v>
      </c>
      <c r="J1344">
        <v>0.65300000000000002</v>
      </c>
      <c r="K1344">
        <v>0.253</v>
      </c>
    </row>
    <row r="1345" spans="1:11" x14ac:dyDescent="0.35">
      <c r="A1345" t="s">
        <v>106</v>
      </c>
      <c r="B1345">
        <v>2014</v>
      </c>
      <c r="C1345">
        <v>5.6479999999999997</v>
      </c>
      <c r="D1345">
        <v>9.8949999999999996</v>
      </c>
      <c r="E1345">
        <v>0.78500000000000003</v>
      </c>
      <c r="F1345">
        <v>63.88</v>
      </c>
      <c r="G1345">
        <v>0.82399999999999995</v>
      </c>
      <c r="H1345">
        <v>0.16800000000000001</v>
      </c>
      <c r="I1345">
        <v>0.879</v>
      </c>
      <c r="J1345">
        <v>0.74099999999999999</v>
      </c>
      <c r="K1345">
        <v>0.222</v>
      </c>
    </row>
    <row r="1346" spans="1:11" x14ac:dyDescent="0.35">
      <c r="A1346" t="s">
        <v>106</v>
      </c>
      <c r="B1346">
        <v>2016</v>
      </c>
      <c r="C1346">
        <v>5.61</v>
      </c>
      <c r="D1346">
        <v>9.968</v>
      </c>
      <c r="E1346">
        <v>0.83599999999999997</v>
      </c>
      <c r="F1346">
        <v>63.975000000000001</v>
      </c>
      <c r="G1346">
        <v>0.81899999999999995</v>
      </c>
      <c r="H1346">
        <v>0.13100000000000001</v>
      </c>
      <c r="I1346">
        <v>0.89100000000000001</v>
      </c>
      <c r="J1346">
        <v>0.70599999999999996</v>
      </c>
      <c r="K1346">
        <v>0.246</v>
      </c>
    </row>
    <row r="1347" spans="1:11" x14ac:dyDescent="0.35">
      <c r="A1347" t="s">
        <v>106</v>
      </c>
      <c r="B1347">
        <v>2017</v>
      </c>
      <c r="C1347">
        <v>6.1740000000000004</v>
      </c>
      <c r="D1347">
        <v>10.005000000000001</v>
      </c>
      <c r="E1347">
        <v>0.91</v>
      </c>
      <c r="F1347">
        <v>63.95</v>
      </c>
      <c r="G1347">
        <v>0.91200000000000003</v>
      </c>
      <c r="H1347">
        <v>7.9000000000000001E-2</v>
      </c>
      <c r="I1347">
        <v>0.81799999999999995</v>
      </c>
      <c r="J1347">
        <v>0.68200000000000005</v>
      </c>
      <c r="K1347">
        <v>0.16900000000000001</v>
      </c>
    </row>
    <row r="1348" spans="1:11" x14ac:dyDescent="0.35">
      <c r="A1348" t="s">
        <v>106</v>
      </c>
      <c r="B1348">
        <v>2018</v>
      </c>
      <c r="C1348">
        <v>5.8819999999999997</v>
      </c>
      <c r="D1348">
        <v>10.044</v>
      </c>
      <c r="E1348">
        <v>0.90900000000000003</v>
      </c>
      <c r="F1348">
        <v>63.924999999999997</v>
      </c>
      <c r="G1348">
        <v>0.86699999999999999</v>
      </c>
      <c r="H1348">
        <v>-8.1000000000000003E-2</v>
      </c>
      <c r="I1348">
        <v>0.78500000000000003</v>
      </c>
      <c r="J1348">
        <v>0.71</v>
      </c>
      <c r="K1348">
        <v>0.158</v>
      </c>
    </row>
    <row r="1349" spans="1:11" x14ac:dyDescent="0.35">
      <c r="A1349" t="s">
        <v>106</v>
      </c>
      <c r="B1349">
        <v>2019</v>
      </c>
      <c r="C1349">
        <v>6.2409999999999997</v>
      </c>
      <c r="D1349">
        <v>10.071999999999999</v>
      </c>
      <c r="E1349">
        <v>0.91300000000000003</v>
      </c>
      <c r="F1349">
        <v>63.9</v>
      </c>
      <c r="G1349">
        <v>0.89300000000000002</v>
      </c>
      <c r="H1349">
        <v>-6.0999999999999999E-2</v>
      </c>
      <c r="I1349">
        <v>0.81</v>
      </c>
      <c r="J1349">
        <v>0.73499999999999999</v>
      </c>
      <c r="K1349">
        <v>0.14899999999999999</v>
      </c>
    </row>
    <row r="1350" spans="1:11" x14ac:dyDescent="0.35">
      <c r="A1350" t="s">
        <v>106</v>
      </c>
      <c r="B1350">
        <v>2020</v>
      </c>
      <c r="C1350">
        <v>6.0149999999999997</v>
      </c>
      <c r="D1350">
        <v>9.9139999999999997</v>
      </c>
      <c r="E1350">
        <v>0.89300000000000002</v>
      </c>
      <c r="F1350">
        <v>63.875</v>
      </c>
      <c r="G1350">
        <v>0.84299999999999997</v>
      </c>
      <c r="H1350">
        <v>-3.7999999999999999E-2</v>
      </c>
      <c r="I1350">
        <v>0.77200000000000002</v>
      </c>
      <c r="J1350">
        <v>0.7</v>
      </c>
      <c r="K1350">
        <v>0.13800000000000001</v>
      </c>
    </row>
    <row r="1351" spans="1:11" x14ac:dyDescent="0.35">
      <c r="A1351" t="s">
        <v>106</v>
      </c>
      <c r="B1351">
        <v>2021</v>
      </c>
      <c r="C1351">
        <v>5.9489999999999998</v>
      </c>
      <c r="D1351">
        <v>9.9480000000000004</v>
      </c>
      <c r="E1351">
        <v>0.88700000000000001</v>
      </c>
      <c r="F1351">
        <v>63.85</v>
      </c>
      <c r="G1351">
        <v>0.80200000000000005</v>
      </c>
      <c r="H1351">
        <v>-1.2999999999999999E-2</v>
      </c>
      <c r="I1351">
        <v>0.78400000000000003</v>
      </c>
      <c r="J1351">
        <v>0.66600000000000004</v>
      </c>
      <c r="K1351">
        <v>0.13600000000000001</v>
      </c>
    </row>
    <row r="1352" spans="1:11" x14ac:dyDescent="0.35">
      <c r="A1352" t="s">
        <v>106</v>
      </c>
      <c r="B1352">
        <v>2022</v>
      </c>
      <c r="C1352">
        <v>5.7409999999999997</v>
      </c>
      <c r="D1352">
        <v>10.034000000000001</v>
      </c>
      <c r="E1352">
        <v>0.88700000000000001</v>
      </c>
      <c r="F1352">
        <v>63.825000000000003</v>
      </c>
      <c r="G1352">
        <v>0.79800000000000004</v>
      </c>
      <c r="H1352">
        <v>-4.2000000000000003E-2</v>
      </c>
      <c r="I1352">
        <v>0.76900000000000002</v>
      </c>
      <c r="J1352">
        <v>0.72499999999999998</v>
      </c>
      <c r="K1352">
        <v>0.16800000000000001</v>
      </c>
    </row>
    <row r="1353" spans="1:11" x14ac:dyDescent="0.35">
      <c r="A1353" t="s">
        <v>106</v>
      </c>
      <c r="B1353">
        <v>2023</v>
      </c>
      <c r="C1353">
        <v>5.7590000000000003</v>
      </c>
      <c r="D1353">
        <v>10.083</v>
      </c>
      <c r="E1353">
        <v>0.86799999999999999</v>
      </c>
      <c r="F1353">
        <v>63.8</v>
      </c>
      <c r="G1353">
        <v>0.79700000000000004</v>
      </c>
      <c r="H1353">
        <v>-2E-3</v>
      </c>
      <c r="I1353">
        <v>0.76900000000000002</v>
      </c>
      <c r="J1353">
        <v>0.66400000000000003</v>
      </c>
      <c r="K1353">
        <v>0.16</v>
      </c>
    </row>
    <row r="1354" spans="1:11" x14ac:dyDescent="0.35">
      <c r="A1354" t="s">
        <v>107</v>
      </c>
      <c r="B1354">
        <v>2005</v>
      </c>
      <c r="C1354">
        <v>6.5810000000000004</v>
      </c>
      <c r="D1354">
        <v>9.7919999999999998</v>
      </c>
      <c r="E1354">
        <v>0.90300000000000002</v>
      </c>
      <c r="F1354">
        <v>64.400000000000006</v>
      </c>
      <c r="G1354">
        <v>0.81399999999999995</v>
      </c>
      <c r="I1354">
        <v>0.76400000000000001</v>
      </c>
      <c r="J1354">
        <v>0.76300000000000001</v>
      </c>
      <c r="K1354">
        <v>0.219</v>
      </c>
    </row>
    <row r="1355" spans="1:11" x14ac:dyDescent="0.35">
      <c r="A1355" t="s">
        <v>107</v>
      </c>
      <c r="B1355">
        <v>2007</v>
      </c>
      <c r="C1355">
        <v>6.5250000000000004</v>
      </c>
      <c r="D1355">
        <v>9.8309999999999995</v>
      </c>
      <c r="E1355">
        <v>0.879</v>
      </c>
      <c r="F1355">
        <v>64.680000000000007</v>
      </c>
      <c r="G1355">
        <v>0.67</v>
      </c>
      <c r="H1355">
        <v>-0.10100000000000001</v>
      </c>
      <c r="I1355">
        <v>0.747</v>
      </c>
      <c r="J1355">
        <v>0.754</v>
      </c>
      <c r="K1355">
        <v>0.248</v>
      </c>
    </row>
    <row r="1356" spans="1:11" x14ac:dyDescent="0.35">
      <c r="A1356" t="s">
        <v>107</v>
      </c>
      <c r="B1356">
        <v>2008</v>
      </c>
      <c r="C1356">
        <v>6.8289999999999997</v>
      </c>
      <c r="D1356">
        <v>9.83</v>
      </c>
      <c r="E1356">
        <v>0.876</v>
      </c>
      <c r="F1356">
        <v>64.819999999999993</v>
      </c>
      <c r="G1356">
        <v>0.67700000000000005</v>
      </c>
      <c r="H1356">
        <v>-0.13400000000000001</v>
      </c>
      <c r="I1356">
        <v>0.78500000000000003</v>
      </c>
      <c r="J1356">
        <v>0.77400000000000002</v>
      </c>
      <c r="K1356">
        <v>0.20100000000000001</v>
      </c>
    </row>
    <row r="1357" spans="1:11" x14ac:dyDescent="0.35">
      <c r="A1357" t="s">
        <v>107</v>
      </c>
      <c r="B1357">
        <v>2009</v>
      </c>
      <c r="C1357">
        <v>6.9630000000000001</v>
      </c>
      <c r="D1357">
        <v>9.7639999999999993</v>
      </c>
      <c r="E1357">
        <v>0.86799999999999999</v>
      </c>
      <c r="F1357">
        <v>64.959999999999994</v>
      </c>
      <c r="G1357">
        <v>0.68200000000000005</v>
      </c>
      <c r="H1357">
        <v>-8.2000000000000003E-2</v>
      </c>
      <c r="I1357">
        <v>0.76400000000000001</v>
      </c>
      <c r="J1357">
        <v>0.76300000000000001</v>
      </c>
      <c r="K1357">
        <v>0.19600000000000001</v>
      </c>
    </row>
    <row r="1358" spans="1:11" x14ac:dyDescent="0.35">
      <c r="A1358" t="s">
        <v>107</v>
      </c>
      <c r="B1358">
        <v>2010</v>
      </c>
      <c r="C1358">
        <v>6.8019999999999996</v>
      </c>
      <c r="D1358">
        <v>9.8000000000000007</v>
      </c>
      <c r="E1358">
        <v>0.876</v>
      </c>
      <c r="F1358">
        <v>65.099999999999994</v>
      </c>
      <c r="G1358">
        <v>0.77800000000000002</v>
      </c>
      <c r="H1358">
        <v>-5.5E-2</v>
      </c>
      <c r="I1358">
        <v>0.69299999999999995</v>
      </c>
      <c r="J1358">
        <v>0.745</v>
      </c>
      <c r="K1358">
        <v>0.215</v>
      </c>
    </row>
    <row r="1359" spans="1:11" x14ac:dyDescent="0.35">
      <c r="A1359" t="s">
        <v>107</v>
      </c>
      <c r="B1359">
        <v>2011</v>
      </c>
      <c r="C1359">
        <v>6.91</v>
      </c>
      <c r="D1359">
        <v>9.8219999999999992</v>
      </c>
      <c r="E1359">
        <v>0.82399999999999995</v>
      </c>
      <c r="F1359">
        <v>65.239999999999995</v>
      </c>
      <c r="G1359">
        <v>0.83099999999999996</v>
      </c>
      <c r="H1359">
        <v>-0.106</v>
      </c>
      <c r="I1359">
        <v>0.69799999999999995</v>
      </c>
      <c r="J1359">
        <v>0.7</v>
      </c>
      <c r="K1359">
        <v>0.22800000000000001</v>
      </c>
    </row>
    <row r="1360" spans="1:11" x14ac:dyDescent="0.35">
      <c r="A1360" t="s">
        <v>107</v>
      </c>
      <c r="B1360">
        <v>2012</v>
      </c>
      <c r="C1360">
        <v>7.32</v>
      </c>
      <c r="D1360">
        <v>9.8439999999999994</v>
      </c>
      <c r="E1360">
        <v>0.76700000000000002</v>
      </c>
      <c r="F1360">
        <v>65.38</v>
      </c>
      <c r="G1360">
        <v>0.78800000000000003</v>
      </c>
      <c r="H1360">
        <v>-9.9000000000000005E-2</v>
      </c>
      <c r="I1360">
        <v>0.63300000000000001</v>
      </c>
      <c r="J1360">
        <v>0.72199999999999998</v>
      </c>
      <c r="K1360">
        <v>0.27800000000000002</v>
      </c>
    </row>
    <row r="1361" spans="1:11" x14ac:dyDescent="0.35">
      <c r="A1361" t="s">
        <v>107</v>
      </c>
      <c r="B1361">
        <v>2013</v>
      </c>
      <c r="C1361">
        <v>7.4429999999999996</v>
      </c>
      <c r="D1361">
        <v>9.8439999999999994</v>
      </c>
      <c r="E1361">
        <v>0.75900000000000001</v>
      </c>
      <c r="F1361">
        <v>65.52</v>
      </c>
      <c r="G1361">
        <v>0.73899999999999999</v>
      </c>
      <c r="H1361">
        <v>-0.17100000000000001</v>
      </c>
      <c r="I1361">
        <v>0.61499999999999999</v>
      </c>
      <c r="J1361">
        <v>0.75</v>
      </c>
      <c r="K1361">
        <v>0.223</v>
      </c>
    </row>
    <row r="1362" spans="1:11" x14ac:dyDescent="0.35">
      <c r="A1362" t="s">
        <v>107</v>
      </c>
      <c r="B1362">
        <v>2014</v>
      </c>
      <c r="C1362">
        <v>6.68</v>
      </c>
      <c r="D1362">
        <v>9.86</v>
      </c>
      <c r="E1362">
        <v>0.78200000000000003</v>
      </c>
      <c r="F1362">
        <v>65.66</v>
      </c>
      <c r="G1362">
        <v>0.77900000000000003</v>
      </c>
      <c r="H1362">
        <v>-0.10100000000000001</v>
      </c>
      <c r="I1362">
        <v>0.63</v>
      </c>
      <c r="J1362">
        <v>0.76</v>
      </c>
      <c r="K1362">
        <v>0.22900000000000001</v>
      </c>
    </row>
    <row r="1363" spans="1:11" x14ac:dyDescent="0.35">
      <c r="A1363" t="s">
        <v>107</v>
      </c>
      <c r="B1363">
        <v>2015</v>
      </c>
      <c r="C1363">
        <v>6.2359999999999998</v>
      </c>
      <c r="D1363">
        <v>9.8800000000000008</v>
      </c>
      <c r="E1363">
        <v>0.76100000000000001</v>
      </c>
      <c r="F1363">
        <v>65.8</v>
      </c>
      <c r="G1363">
        <v>0.71899999999999997</v>
      </c>
      <c r="H1363">
        <v>-0.158</v>
      </c>
      <c r="I1363">
        <v>0.70799999999999996</v>
      </c>
      <c r="J1363">
        <v>0.70599999999999996</v>
      </c>
      <c r="K1363">
        <v>0.23699999999999999</v>
      </c>
    </row>
    <row r="1364" spans="1:11" x14ac:dyDescent="0.35">
      <c r="A1364" t="s">
        <v>107</v>
      </c>
      <c r="B1364">
        <v>2016</v>
      </c>
      <c r="C1364">
        <v>6.8239999999999998</v>
      </c>
      <c r="D1364">
        <v>9.8949999999999996</v>
      </c>
      <c r="E1364">
        <v>0.89300000000000002</v>
      </c>
      <c r="F1364">
        <v>65.8</v>
      </c>
      <c r="G1364">
        <v>0.752</v>
      </c>
      <c r="H1364">
        <v>-0.16</v>
      </c>
      <c r="I1364">
        <v>0.80900000000000005</v>
      </c>
      <c r="J1364">
        <v>0.80200000000000005</v>
      </c>
      <c r="K1364">
        <v>0.22</v>
      </c>
    </row>
    <row r="1365" spans="1:11" x14ac:dyDescent="0.35">
      <c r="A1365" t="s">
        <v>107</v>
      </c>
      <c r="B1365">
        <v>2017</v>
      </c>
      <c r="C1365">
        <v>6.41</v>
      </c>
      <c r="D1365">
        <v>9.9049999999999994</v>
      </c>
      <c r="E1365">
        <v>0.8</v>
      </c>
      <c r="F1365">
        <v>65.8</v>
      </c>
      <c r="G1365">
        <v>0.86099999999999999</v>
      </c>
      <c r="H1365">
        <v>-0.20799999999999999</v>
      </c>
      <c r="I1365">
        <v>0.80100000000000005</v>
      </c>
      <c r="J1365">
        <v>0.77500000000000002</v>
      </c>
      <c r="K1365">
        <v>0.23100000000000001</v>
      </c>
    </row>
    <row r="1366" spans="1:11" x14ac:dyDescent="0.35">
      <c r="A1366" t="s">
        <v>107</v>
      </c>
      <c r="B1366">
        <v>2018</v>
      </c>
      <c r="C1366">
        <v>6.55</v>
      </c>
      <c r="D1366">
        <v>9.9169999999999998</v>
      </c>
      <c r="E1366">
        <v>0.85799999999999998</v>
      </c>
      <c r="F1366">
        <v>65.8</v>
      </c>
      <c r="G1366">
        <v>0.81599999999999995</v>
      </c>
      <c r="H1366">
        <v>-0.186</v>
      </c>
      <c r="I1366">
        <v>0.80900000000000005</v>
      </c>
      <c r="J1366">
        <v>0.81499999999999995</v>
      </c>
      <c r="K1366">
        <v>0.21299999999999999</v>
      </c>
    </row>
    <row r="1367" spans="1:11" x14ac:dyDescent="0.35">
      <c r="A1367" t="s">
        <v>107</v>
      </c>
      <c r="B1367">
        <v>2019</v>
      </c>
      <c r="C1367">
        <v>6.4320000000000004</v>
      </c>
      <c r="D1367">
        <v>9.907</v>
      </c>
      <c r="E1367">
        <v>0.85199999999999998</v>
      </c>
      <c r="F1367">
        <v>65.8</v>
      </c>
      <c r="G1367">
        <v>0.90300000000000002</v>
      </c>
      <c r="H1367">
        <v>-0.14799999999999999</v>
      </c>
      <c r="I1367">
        <v>0.80900000000000005</v>
      </c>
      <c r="J1367">
        <v>0.80300000000000005</v>
      </c>
      <c r="K1367">
        <v>0.252</v>
      </c>
    </row>
    <row r="1368" spans="1:11" x14ac:dyDescent="0.35">
      <c r="A1368" t="s">
        <v>107</v>
      </c>
      <c r="B1368">
        <v>2020</v>
      </c>
      <c r="C1368">
        <v>5.9640000000000004</v>
      </c>
      <c r="D1368">
        <v>9.8160000000000007</v>
      </c>
      <c r="E1368">
        <v>0.77900000000000003</v>
      </c>
      <c r="F1368">
        <v>65.8</v>
      </c>
      <c r="G1368">
        <v>0.873</v>
      </c>
      <c r="H1368">
        <v>-0.128</v>
      </c>
      <c r="I1368">
        <v>0.77800000000000002</v>
      </c>
      <c r="J1368">
        <v>0.745</v>
      </c>
      <c r="K1368">
        <v>0.29199999999999998</v>
      </c>
    </row>
    <row r="1369" spans="1:11" x14ac:dyDescent="0.35">
      <c r="A1369" t="s">
        <v>107</v>
      </c>
      <c r="B1369">
        <v>2021</v>
      </c>
      <c r="C1369">
        <v>5.9909999999999997</v>
      </c>
      <c r="D1369">
        <v>9.8569999999999993</v>
      </c>
      <c r="E1369">
        <v>0.77900000000000003</v>
      </c>
      <c r="F1369">
        <v>65.8</v>
      </c>
      <c r="G1369">
        <v>0.83699999999999997</v>
      </c>
      <c r="H1369">
        <v>-3.6999999999999998E-2</v>
      </c>
      <c r="I1369">
        <v>0.745</v>
      </c>
      <c r="J1369">
        <v>0.75</v>
      </c>
      <c r="K1369">
        <v>0.30499999999999999</v>
      </c>
    </row>
    <row r="1370" spans="1:11" x14ac:dyDescent="0.35">
      <c r="A1370" t="s">
        <v>107</v>
      </c>
      <c r="B1370">
        <v>2022</v>
      </c>
      <c r="C1370">
        <v>7.0380000000000003</v>
      </c>
      <c r="D1370">
        <v>9.8810000000000002</v>
      </c>
      <c r="E1370">
        <v>0.85799999999999998</v>
      </c>
      <c r="F1370">
        <v>65.8</v>
      </c>
      <c r="G1370">
        <v>0.86099999999999999</v>
      </c>
      <c r="H1370">
        <v>-0.123</v>
      </c>
      <c r="I1370">
        <v>0.78</v>
      </c>
      <c r="J1370">
        <v>0.81799999999999995</v>
      </c>
      <c r="K1370">
        <v>0.20499999999999999</v>
      </c>
    </row>
    <row r="1371" spans="1:11" x14ac:dyDescent="0.35">
      <c r="A1371" t="s">
        <v>107</v>
      </c>
      <c r="B1371">
        <v>2023</v>
      </c>
      <c r="C1371">
        <v>7.0060000000000002</v>
      </c>
      <c r="D1371">
        <v>9.9</v>
      </c>
      <c r="E1371">
        <v>0.86799999999999999</v>
      </c>
      <c r="F1371">
        <v>65.8</v>
      </c>
      <c r="G1371">
        <v>0.87</v>
      </c>
      <c r="H1371">
        <v>-0.124</v>
      </c>
      <c r="I1371">
        <v>0.75600000000000001</v>
      </c>
      <c r="J1371">
        <v>0.80900000000000005</v>
      </c>
      <c r="K1371">
        <v>0.23300000000000001</v>
      </c>
    </row>
    <row r="1372" spans="1:11" x14ac:dyDescent="0.35">
      <c r="A1372" t="s">
        <v>108</v>
      </c>
      <c r="B1372">
        <v>2006</v>
      </c>
      <c r="C1372">
        <v>5.1020000000000003</v>
      </c>
      <c r="D1372">
        <v>8.9220000000000006</v>
      </c>
      <c r="E1372">
        <v>0.81200000000000006</v>
      </c>
      <c r="F1372">
        <v>59.48</v>
      </c>
      <c r="G1372">
        <v>0.55400000000000005</v>
      </c>
      <c r="H1372">
        <v>-0.16900000000000001</v>
      </c>
      <c r="I1372">
        <v>0.92600000000000005</v>
      </c>
      <c r="J1372">
        <v>0.55300000000000005</v>
      </c>
      <c r="K1372">
        <v>0.255</v>
      </c>
    </row>
    <row r="1373" spans="1:11" x14ac:dyDescent="0.35">
      <c r="A1373" t="s">
        <v>108</v>
      </c>
      <c r="B1373">
        <v>2007</v>
      </c>
      <c r="C1373">
        <v>4.7750000000000004</v>
      </c>
      <c r="D1373">
        <v>8.9540000000000006</v>
      </c>
      <c r="E1373">
        <v>0.80400000000000005</v>
      </c>
      <c r="F1373">
        <v>59.86</v>
      </c>
      <c r="G1373">
        <v>0.69599999999999995</v>
      </c>
      <c r="H1373">
        <v>-0.19</v>
      </c>
      <c r="I1373">
        <v>0.93</v>
      </c>
      <c r="J1373">
        <v>0.51900000000000002</v>
      </c>
      <c r="K1373">
        <v>0.30599999999999999</v>
      </c>
    </row>
    <row r="1374" spans="1:11" x14ac:dyDescent="0.35">
      <c r="A1374" t="s">
        <v>108</v>
      </c>
      <c r="B1374">
        <v>2008</v>
      </c>
      <c r="C1374">
        <v>5.5030000000000001</v>
      </c>
      <c r="D1374">
        <v>9.0310000000000006</v>
      </c>
      <c r="E1374">
        <v>0.872</v>
      </c>
      <c r="F1374">
        <v>60.24</v>
      </c>
      <c r="G1374">
        <v>0.64100000000000001</v>
      </c>
      <c r="H1374">
        <v>-0.06</v>
      </c>
      <c r="I1374">
        <v>0.92600000000000005</v>
      </c>
      <c r="J1374">
        <v>0.56499999999999995</v>
      </c>
      <c r="K1374">
        <v>0.28399999999999997</v>
      </c>
    </row>
    <row r="1375" spans="1:11" x14ac:dyDescent="0.35">
      <c r="A1375" t="s">
        <v>108</v>
      </c>
      <c r="B1375">
        <v>2009</v>
      </c>
      <c r="C1375">
        <v>5.5540000000000003</v>
      </c>
      <c r="D1375">
        <v>8.9700000000000006</v>
      </c>
      <c r="E1375">
        <v>0.85599999999999998</v>
      </c>
      <c r="F1375">
        <v>60.62</v>
      </c>
      <c r="G1375">
        <v>0.55100000000000005</v>
      </c>
      <c r="H1375">
        <v>-0.10299999999999999</v>
      </c>
      <c r="I1375">
        <v>0.92500000000000004</v>
      </c>
      <c r="J1375">
        <v>0.53900000000000003</v>
      </c>
      <c r="K1375">
        <v>0.30599999999999999</v>
      </c>
    </row>
    <row r="1376" spans="1:11" x14ac:dyDescent="0.35">
      <c r="A1376" t="s">
        <v>108</v>
      </c>
      <c r="B1376">
        <v>2010</v>
      </c>
      <c r="C1376">
        <v>5.59</v>
      </c>
      <c r="D1376">
        <v>9.0399999999999991</v>
      </c>
      <c r="E1376">
        <v>0.84699999999999998</v>
      </c>
      <c r="F1376">
        <v>61</v>
      </c>
      <c r="G1376">
        <v>0.59799999999999998</v>
      </c>
      <c r="H1376">
        <v>-9.2999999999999999E-2</v>
      </c>
      <c r="I1376">
        <v>0.92900000000000005</v>
      </c>
      <c r="J1376">
        <v>0.56399999999999995</v>
      </c>
      <c r="K1376">
        <v>0.27800000000000002</v>
      </c>
    </row>
    <row r="1377" spans="1:11" x14ac:dyDescent="0.35">
      <c r="A1377" t="s">
        <v>108</v>
      </c>
      <c r="B1377">
        <v>2011</v>
      </c>
      <c r="C1377">
        <v>5.7919999999999998</v>
      </c>
      <c r="D1377">
        <v>9.0969999999999995</v>
      </c>
      <c r="E1377">
        <v>0.86899999999999999</v>
      </c>
      <c r="F1377">
        <v>61.38</v>
      </c>
      <c r="G1377">
        <v>0.628</v>
      </c>
      <c r="H1377">
        <v>-8.5999999999999993E-2</v>
      </c>
      <c r="I1377">
        <v>0.95699999999999996</v>
      </c>
      <c r="J1377">
        <v>0.55300000000000005</v>
      </c>
      <c r="K1377">
        <v>0.28499999999999998</v>
      </c>
    </row>
    <row r="1378" spans="1:11" x14ac:dyDescent="0.35">
      <c r="A1378" t="s">
        <v>108</v>
      </c>
      <c r="B1378">
        <v>2012</v>
      </c>
      <c r="C1378">
        <v>5.9960000000000004</v>
      </c>
      <c r="D1378">
        <v>9.0909999999999993</v>
      </c>
      <c r="E1378">
        <v>0.82599999999999996</v>
      </c>
      <c r="F1378">
        <v>61.76</v>
      </c>
      <c r="G1378">
        <v>0.60199999999999998</v>
      </c>
      <c r="H1378">
        <v>-5.3999999999999999E-2</v>
      </c>
      <c r="I1378">
        <v>0.95499999999999996</v>
      </c>
      <c r="J1378">
        <v>0.56399999999999995</v>
      </c>
      <c r="K1378">
        <v>0.314</v>
      </c>
    </row>
    <row r="1379" spans="1:11" x14ac:dyDescent="0.35">
      <c r="A1379" t="s">
        <v>108</v>
      </c>
      <c r="B1379">
        <v>2013</v>
      </c>
      <c r="C1379">
        <v>5.7560000000000002</v>
      </c>
      <c r="D1379">
        <v>9.1780000000000008</v>
      </c>
      <c r="E1379">
        <v>0.80300000000000005</v>
      </c>
      <c r="F1379">
        <v>62.14</v>
      </c>
      <c r="G1379">
        <v>0.65800000000000003</v>
      </c>
      <c r="H1379">
        <v>-7.2999999999999995E-2</v>
      </c>
      <c r="I1379">
        <v>0.94099999999999995</v>
      </c>
      <c r="J1379">
        <v>0.54800000000000004</v>
      </c>
      <c r="K1379">
        <v>0.26100000000000001</v>
      </c>
    </row>
    <row r="1380" spans="1:11" x14ac:dyDescent="0.35">
      <c r="A1380" t="s">
        <v>108</v>
      </c>
      <c r="B1380">
        <v>2014</v>
      </c>
      <c r="C1380">
        <v>5.9169999999999998</v>
      </c>
      <c r="D1380">
        <v>9.2270000000000003</v>
      </c>
      <c r="E1380">
        <v>0.80500000000000005</v>
      </c>
      <c r="F1380">
        <v>62.52</v>
      </c>
      <c r="G1380">
        <v>0.623</v>
      </c>
      <c r="H1380">
        <v>-0.11799999999999999</v>
      </c>
      <c r="I1380">
        <v>0.92500000000000004</v>
      </c>
      <c r="J1380">
        <v>0.54700000000000004</v>
      </c>
      <c r="K1380">
        <v>0.26</v>
      </c>
    </row>
    <row r="1381" spans="1:11" x14ac:dyDescent="0.35">
      <c r="A1381" t="s">
        <v>108</v>
      </c>
      <c r="B1381">
        <v>2015</v>
      </c>
      <c r="C1381">
        <v>6.0170000000000003</v>
      </c>
      <c r="D1381">
        <v>9.2319999999999993</v>
      </c>
      <c r="E1381">
        <v>0.84</v>
      </c>
      <c r="F1381">
        <v>62.9</v>
      </c>
      <c r="G1381">
        <v>0.59499999999999997</v>
      </c>
      <c r="H1381">
        <v>-9.4E-2</v>
      </c>
      <c r="I1381">
        <v>0.94299999999999995</v>
      </c>
      <c r="J1381">
        <v>0.55600000000000005</v>
      </c>
      <c r="K1381">
        <v>0.28100000000000003</v>
      </c>
    </row>
    <row r="1382" spans="1:11" x14ac:dyDescent="0.35">
      <c r="A1382" t="s">
        <v>108</v>
      </c>
      <c r="B1382">
        <v>2016</v>
      </c>
      <c r="C1382">
        <v>5.5780000000000003</v>
      </c>
      <c r="D1382">
        <v>9.2889999999999997</v>
      </c>
      <c r="E1382">
        <v>0.83699999999999997</v>
      </c>
      <c r="F1382">
        <v>63.3</v>
      </c>
      <c r="G1382">
        <v>0.55700000000000005</v>
      </c>
      <c r="H1382">
        <v>-5.1999999999999998E-2</v>
      </c>
      <c r="I1382">
        <v>0.96899999999999997</v>
      </c>
      <c r="J1382">
        <v>0.58599999999999997</v>
      </c>
      <c r="K1382">
        <v>0.27500000000000002</v>
      </c>
    </row>
    <row r="1383" spans="1:11" x14ac:dyDescent="0.35">
      <c r="A1383" t="s">
        <v>108</v>
      </c>
      <c r="B1383">
        <v>2017</v>
      </c>
      <c r="C1383">
        <v>5.3259999999999996</v>
      </c>
      <c r="D1383">
        <v>9.3469999999999995</v>
      </c>
      <c r="E1383">
        <v>0.83099999999999996</v>
      </c>
      <c r="F1383">
        <v>63.7</v>
      </c>
      <c r="G1383">
        <v>0.55300000000000005</v>
      </c>
      <c r="H1383">
        <v>-5.7000000000000002E-2</v>
      </c>
      <c r="I1383">
        <v>0.92600000000000005</v>
      </c>
      <c r="J1383">
        <v>0.56299999999999994</v>
      </c>
      <c r="K1383">
        <v>0.25900000000000001</v>
      </c>
    </row>
    <row r="1384" spans="1:11" x14ac:dyDescent="0.35">
      <c r="A1384" t="s">
        <v>108</v>
      </c>
      <c r="B1384">
        <v>2018</v>
      </c>
      <c r="C1384">
        <v>5.6820000000000004</v>
      </c>
      <c r="D1384">
        <v>9.4039999999999999</v>
      </c>
      <c r="E1384">
        <v>0.89200000000000002</v>
      </c>
      <c r="F1384">
        <v>64.099999999999994</v>
      </c>
      <c r="G1384">
        <v>0.82399999999999995</v>
      </c>
      <c r="H1384">
        <v>-8.8999999999999996E-2</v>
      </c>
      <c r="I1384">
        <v>0.92900000000000005</v>
      </c>
      <c r="J1384">
        <v>0.58399999999999996</v>
      </c>
      <c r="K1384">
        <v>0.27</v>
      </c>
    </row>
    <row r="1385" spans="1:11" x14ac:dyDescent="0.35">
      <c r="A1385" t="s">
        <v>108</v>
      </c>
      <c r="B1385">
        <v>2019</v>
      </c>
      <c r="C1385">
        <v>5.8029999999999999</v>
      </c>
      <c r="D1385">
        <v>9.4550000000000001</v>
      </c>
      <c r="E1385">
        <v>0.80900000000000005</v>
      </c>
      <c r="F1385">
        <v>64.5</v>
      </c>
      <c r="G1385">
        <v>0.78400000000000003</v>
      </c>
      <c r="H1385">
        <v>-9.7000000000000003E-2</v>
      </c>
      <c r="I1385">
        <v>0.88400000000000001</v>
      </c>
      <c r="J1385">
        <v>0.6</v>
      </c>
      <c r="K1385">
        <v>0.26200000000000001</v>
      </c>
    </row>
    <row r="1386" spans="1:11" x14ac:dyDescent="0.35">
      <c r="A1386" t="s">
        <v>108</v>
      </c>
      <c r="B1386">
        <v>2020</v>
      </c>
      <c r="C1386">
        <v>5.8120000000000003</v>
      </c>
      <c r="D1386">
        <v>9.3800000000000008</v>
      </c>
      <c r="E1386">
        <v>0.874</v>
      </c>
      <c r="F1386">
        <v>64.900000000000006</v>
      </c>
      <c r="G1386">
        <v>0.85899999999999999</v>
      </c>
      <c r="H1386">
        <v>-5.8000000000000003E-2</v>
      </c>
      <c r="I1386">
        <v>0.94099999999999995</v>
      </c>
      <c r="J1386">
        <v>0.69799999999999995</v>
      </c>
      <c r="K1386">
        <v>0.26800000000000002</v>
      </c>
    </row>
    <row r="1387" spans="1:11" x14ac:dyDescent="0.35">
      <c r="A1387" t="s">
        <v>108</v>
      </c>
      <c r="B1387">
        <v>2021</v>
      </c>
      <c r="C1387">
        <v>5.9589999999999996</v>
      </c>
      <c r="D1387">
        <v>9.5180000000000007</v>
      </c>
      <c r="E1387">
        <v>0.88</v>
      </c>
      <c r="F1387">
        <v>65.3</v>
      </c>
      <c r="G1387">
        <v>0.83299999999999996</v>
      </c>
      <c r="H1387">
        <v>-9.6000000000000002E-2</v>
      </c>
      <c r="I1387">
        <v>0.875</v>
      </c>
      <c r="J1387">
        <v>0.63</v>
      </c>
      <c r="K1387">
        <v>0.27</v>
      </c>
    </row>
    <row r="1388" spans="1:11" x14ac:dyDescent="0.35">
      <c r="A1388" t="s">
        <v>108</v>
      </c>
      <c r="B1388">
        <v>2022</v>
      </c>
      <c r="C1388">
        <v>5.6870000000000003</v>
      </c>
      <c r="D1388">
        <v>9.4649999999999999</v>
      </c>
      <c r="E1388">
        <v>0.81699999999999995</v>
      </c>
      <c r="F1388">
        <v>65.7</v>
      </c>
      <c r="G1388">
        <v>0.82899999999999996</v>
      </c>
      <c r="H1388">
        <v>-8.4000000000000005E-2</v>
      </c>
      <c r="I1388">
        <v>0.88500000000000001</v>
      </c>
      <c r="J1388">
        <v>0.55200000000000005</v>
      </c>
      <c r="K1388">
        <v>0.27600000000000002</v>
      </c>
    </row>
    <row r="1389" spans="1:11" x14ac:dyDescent="0.35">
      <c r="A1389" t="s">
        <v>108</v>
      </c>
      <c r="B1389">
        <v>2023</v>
      </c>
      <c r="C1389">
        <v>5.8010000000000002</v>
      </c>
      <c r="D1389">
        <v>9.4920000000000009</v>
      </c>
      <c r="E1389">
        <v>0.84199999999999997</v>
      </c>
      <c r="F1389">
        <v>66.099999999999994</v>
      </c>
      <c r="G1389">
        <v>0.84399999999999997</v>
      </c>
      <c r="H1389">
        <v>-0.157</v>
      </c>
      <c r="I1389">
        <v>0.86</v>
      </c>
      <c r="J1389">
        <v>0.57799999999999996</v>
      </c>
      <c r="K1389">
        <v>0.251</v>
      </c>
    </row>
    <row r="1390" spans="1:11" x14ac:dyDescent="0.35">
      <c r="A1390" t="s">
        <v>109</v>
      </c>
      <c r="B1390">
        <v>2007</v>
      </c>
      <c r="C1390">
        <v>4.609</v>
      </c>
      <c r="D1390">
        <v>8.827</v>
      </c>
      <c r="E1390">
        <v>0.88100000000000001</v>
      </c>
      <c r="F1390">
        <v>56.54</v>
      </c>
      <c r="G1390">
        <v>0.78100000000000003</v>
      </c>
      <c r="H1390">
        <v>5.8999999999999997E-2</v>
      </c>
      <c r="I1390">
        <v>0.91800000000000004</v>
      </c>
      <c r="J1390">
        <v>0.48299999999999998</v>
      </c>
      <c r="K1390">
        <v>0.20300000000000001</v>
      </c>
    </row>
    <row r="1391" spans="1:11" x14ac:dyDescent="0.35">
      <c r="A1391" t="s">
        <v>109</v>
      </c>
      <c r="B1391">
        <v>2008</v>
      </c>
      <c r="C1391">
        <v>4.4930000000000003</v>
      </c>
      <c r="D1391">
        <v>8.9019999999999992</v>
      </c>
      <c r="E1391">
        <v>0.92</v>
      </c>
      <c r="F1391">
        <v>56.96</v>
      </c>
      <c r="G1391">
        <v>0.48399999999999999</v>
      </c>
      <c r="H1391">
        <v>6.2E-2</v>
      </c>
      <c r="I1391">
        <v>0.96199999999999997</v>
      </c>
      <c r="J1391">
        <v>0.51400000000000001</v>
      </c>
      <c r="K1391">
        <v>0.17299999999999999</v>
      </c>
    </row>
    <row r="1392" spans="1:11" x14ac:dyDescent="0.35">
      <c r="A1392" t="s">
        <v>109</v>
      </c>
      <c r="B1392">
        <v>2010</v>
      </c>
      <c r="C1392">
        <v>4.5860000000000003</v>
      </c>
      <c r="D1392">
        <v>8.9250000000000007</v>
      </c>
      <c r="E1392">
        <v>0.90400000000000003</v>
      </c>
      <c r="F1392">
        <v>57.8</v>
      </c>
      <c r="G1392">
        <v>0.63100000000000001</v>
      </c>
      <c r="H1392">
        <v>9.2999999999999999E-2</v>
      </c>
      <c r="I1392">
        <v>0.92800000000000005</v>
      </c>
      <c r="J1392">
        <v>0.55900000000000005</v>
      </c>
      <c r="K1392">
        <v>0.15</v>
      </c>
    </row>
    <row r="1393" spans="1:11" x14ac:dyDescent="0.35">
      <c r="A1393" t="s">
        <v>109</v>
      </c>
      <c r="B1393">
        <v>2011</v>
      </c>
      <c r="C1393">
        <v>5.0309999999999997</v>
      </c>
      <c r="D1393">
        <v>9.0690000000000008</v>
      </c>
      <c r="E1393">
        <v>0.94799999999999995</v>
      </c>
      <c r="F1393">
        <v>58.22</v>
      </c>
      <c r="G1393">
        <v>0.7</v>
      </c>
      <c r="H1393">
        <v>0.14499999999999999</v>
      </c>
      <c r="I1393">
        <v>0.93100000000000005</v>
      </c>
      <c r="J1393">
        <v>0.56100000000000005</v>
      </c>
      <c r="K1393">
        <v>0.153</v>
      </c>
    </row>
    <row r="1394" spans="1:11" x14ac:dyDescent="0.35">
      <c r="A1394" t="s">
        <v>109</v>
      </c>
      <c r="B1394">
        <v>2012</v>
      </c>
      <c r="C1394">
        <v>4.8849999999999998</v>
      </c>
      <c r="D1394">
        <v>9.1679999999999993</v>
      </c>
      <c r="E1394">
        <v>0.91900000000000004</v>
      </c>
      <c r="F1394">
        <v>58.64</v>
      </c>
      <c r="G1394">
        <v>0.68799999999999994</v>
      </c>
      <c r="H1394">
        <v>0.1</v>
      </c>
      <c r="I1394">
        <v>0.93200000000000005</v>
      </c>
      <c r="J1394">
        <v>0.52400000000000002</v>
      </c>
      <c r="K1394">
        <v>0.18099999999999999</v>
      </c>
    </row>
    <row r="1395" spans="1:11" x14ac:dyDescent="0.35">
      <c r="A1395" t="s">
        <v>109</v>
      </c>
      <c r="B1395">
        <v>2013</v>
      </c>
      <c r="C1395">
        <v>4.9130000000000003</v>
      </c>
      <c r="D1395">
        <v>9.26</v>
      </c>
      <c r="E1395">
        <v>0.93500000000000005</v>
      </c>
      <c r="F1395">
        <v>59.06</v>
      </c>
      <c r="G1395">
        <v>0.748</v>
      </c>
      <c r="H1395">
        <v>0.13</v>
      </c>
      <c r="I1395">
        <v>0.92800000000000005</v>
      </c>
      <c r="J1395">
        <v>0.54900000000000004</v>
      </c>
      <c r="K1395">
        <v>0.17899999999999999</v>
      </c>
    </row>
    <row r="1396" spans="1:11" x14ac:dyDescent="0.35">
      <c r="A1396" t="s">
        <v>109</v>
      </c>
      <c r="B1396">
        <v>2014</v>
      </c>
      <c r="C1396">
        <v>4.8250000000000002</v>
      </c>
      <c r="D1396">
        <v>9.3149999999999995</v>
      </c>
      <c r="E1396">
        <v>0.94299999999999995</v>
      </c>
      <c r="F1396">
        <v>59.48</v>
      </c>
      <c r="G1396">
        <v>0.752</v>
      </c>
      <c r="H1396">
        <v>0.14000000000000001</v>
      </c>
      <c r="I1396">
        <v>0.90900000000000003</v>
      </c>
      <c r="J1396">
        <v>0.51200000000000001</v>
      </c>
      <c r="K1396">
        <v>0.17</v>
      </c>
    </row>
    <row r="1397" spans="1:11" x14ac:dyDescent="0.35">
      <c r="A1397" t="s">
        <v>109</v>
      </c>
      <c r="B1397">
        <v>2015</v>
      </c>
      <c r="C1397">
        <v>4.9829999999999997</v>
      </c>
      <c r="D1397">
        <v>9.3179999999999996</v>
      </c>
      <c r="E1397">
        <v>0.90600000000000003</v>
      </c>
      <c r="F1397">
        <v>59.9</v>
      </c>
      <c r="G1397">
        <v>0.68600000000000005</v>
      </c>
      <c r="H1397">
        <v>0.16700000000000001</v>
      </c>
      <c r="I1397">
        <v>0.9</v>
      </c>
      <c r="J1397">
        <v>0.53300000000000003</v>
      </c>
      <c r="K1397">
        <v>0.20799999999999999</v>
      </c>
    </row>
    <row r="1398" spans="1:11" x14ac:dyDescent="0.35">
      <c r="A1398" t="s">
        <v>109</v>
      </c>
      <c r="B1398">
        <v>2016</v>
      </c>
      <c r="C1398">
        <v>5.0570000000000004</v>
      </c>
      <c r="D1398">
        <v>9.3109999999999999</v>
      </c>
      <c r="E1398">
        <v>0.94699999999999995</v>
      </c>
      <c r="F1398">
        <v>60</v>
      </c>
      <c r="G1398">
        <v>0.76</v>
      </c>
      <c r="H1398">
        <v>8.3000000000000004E-2</v>
      </c>
      <c r="I1398">
        <v>0.9</v>
      </c>
      <c r="J1398">
        <v>0.55500000000000005</v>
      </c>
      <c r="K1398">
        <v>0.17100000000000001</v>
      </c>
    </row>
    <row r="1399" spans="1:11" x14ac:dyDescent="0.35">
      <c r="A1399" t="s">
        <v>109</v>
      </c>
      <c r="B1399">
        <v>2017</v>
      </c>
      <c r="C1399">
        <v>5.3339999999999996</v>
      </c>
      <c r="D1399">
        <v>9.3439999999999994</v>
      </c>
      <c r="E1399">
        <v>0.92400000000000004</v>
      </c>
      <c r="F1399">
        <v>60.1</v>
      </c>
      <c r="G1399">
        <v>0.67500000000000004</v>
      </c>
      <c r="H1399">
        <v>0.112</v>
      </c>
      <c r="I1399">
        <v>0.86499999999999999</v>
      </c>
      <c r="J1399">
        <v>0.55200000000000005</v>
      </c>
      <c r="K1399">
        <v>0.214</v>
      </c>
    </row>
    <row r="1400" spans="1:11" x14ac:dyDescent="0.35">
      <c r="A1400" t="s">
        <v>109</v>
      </c>
      <c r="B1400">
        <v>2018</v>
      </c>
      <c r="C1400">
        <v>5.4649999999999999</v>
      </c>
      <c r="D1400">
        <v>9.3970000000000002</v>
      </c>
      <c r="E1400">
        <v>0.94199999999999995</v>
      </c>
      <c r="F1400">
        <v>60.2</v>
      </c>
      <c r="G1400">
        <v>0.69599999999999995</v>
      </c>
      <c r="H1400">
        <v>4.8000000000000001E-2</v>
      </c>
      <c r="I1400">
        <v>0.84899999999999998</v>
      </c>
      <c r="J1400">
        <v>0.52500000000000002</v>
      </c>
      <c r="K1400">
        <v>0.192</v>
      </c>
    </row>
    <row r="1401" spans="1:11" x14ac:dyDescent="0.35">
      <c r="A1401" t="s">
        <v>109</v>
      </c>
      <c r="B1401">
        <v>2019</v>
      </c>
      <c r="C1401">
        <v>5.5629999999999997</v>
      </c>
      <c r="D1401">
        <v>9.43</v>
      </c>
      <c r="E1401">
        <v>0.94599999999999995</v>
      </c>
      <c r="F1401">
        <v>60.3</v>
      </c>
      <c r="G1401">
        <v>0.71099999999999997</v>
      </c>
      <c r="H1401">
        <v>0.14199999999999999</v>
      </c>
      <c r="I1401">
        <v>0.873</v>
      </c>
      <c r="J1401">
        <v>0.56200000000000006</v>
      </c>
      <c r="K1401">
        <v>0.16700000000000001</v>
      </c>
    </row>
    <row r="1402" spans="1:11" x14ac:dyDescent="0.35">
      <c r="A1402" t="s">
        <v>109</v>
      </c>
      <c r="B1402">
        <v>2020</v>
      </c>
      <c r="C1402">
        <v>6.0110000000000001</v>
      </c>
      <c r="D1402">
        <v>9.3650000000000002</v>
      </c>
      <c r="E1402">
        <v>0.91800000000000004</v>
      </c>
      <c r="F1402">
        <v>60.4</v>
      </c>
      <c r="G1402">
        <v>0.71799999999999997</v>
      </c>
      <c r="H1402">
        <v>0.13800000000000001</v>
      </c>
      <c r="I1402">
        <v>0.84299999999999997</v>
      </c>
      <c r="J1402">
        <v>0.57499999999999996</v>
      </c>
      <c r="K1402">
        <v>0.26</v>
      </c>
    </row>
    <row r="1403" spans="1:11" x14ac:dyDescent="0.35">
      <c r="A1403" t="s">
        <v>109</v>
      </c>
      <c r="B1403">
        <v>2021</v>
      </c>
      <c r="C1403">
        <v>5.7210000000000001</v>
      </c>
      <c r="D1403">
        <v>9.3650000000000002</v>
      </c>
      <c r="E1403">
        <v>0.92700000000000005</v>
      </c>
      <c r="F1403">
        <v>60.5</v>
      </c>
      <c r="G1403">
        <v>0.66700000000000004</v>
      </c>
      <c r="H1403">
        <v>0.215</v>
      </c>
      <c r="I1403">
        <v>0.85099999999999998</v>
      </c>
      <c r="J1403">
        <v>0.56000000000000005</v>
      </c>
      <c r="K1403">
        <v>0.20200000000000001</v>
      </c>
    </row>
    <row r="1404" spans="1:11" x14ac:dyDescent="0.35">
      <c r="A1404" t="s">
        <v>109</v>
      </c>
      <c r="B1404">
        <v>2022</v>
      </c>
      <c r="C1404">
        <v>5.7880000000000003</v>
      </c>
      <c r="D1404">
        <v>9.3970000000000002</v>
      </c>
      <c r="E1404">
        <v>0.95099999999999996</v>
      </c>
      <c r="F1404">
        <v>60.6</v>
      </c>
      <c r="G1404">
        <v>0.71699999999999997</v>
      </c>
      <c r="H1404">
        <v>0.21099999999999999</v>
      </c>
      <c r="I1404">
        <v>0.84699999999999998</v>
      </c>
      <c r="J1404">
        <v>0.55000000000000004</v>
      </c>
      <c r="K1404">
        <v>0.20899999999999999</v>
      </c>
    </row>
    <row r="1405" spans="1:11" x14ac:dyDescent="0.35">
      <c r="A1405" t="s">
        <v>109</v>
      </c>
      <c r="B1405">
        <v>2023</v>
      </c>
      <c r="C1405">
        <v>5.58</v>
      </c>
      <c r="D1405">
        <v>9.4329999999999998</v>
      </c>
      <c r="E1405">
        <v>0.93799999999999994</v>
      </c>
      <c r="F1405">
        <v>60.7</v>
      </c>
      <c r="G1405">
        <v>0.69899999999999995</v>
      </c>
      <c r="H1405">
        <v>0.22</v>
      </c>
      <c r="I1405">
        <v>0.871</v>
      </c>
      <c r="J1405">
        <v>0.54500000000000004</v>
      </c>
      <c r="K1405">
        <v>0.19700000000000001</v>
      </c>
    </row>
    <row r="1406" spans="1:11" x14ac:dyDescent="0.35">
      <c r="A1406" t="s">
        <v>110</v>
      </c>
      <c r="B1406">
        <v>2007</v>
      </c>
      <c r="C1406">
        <v>5.1959999999999997</v>
      </c>
      <c r="D1406">
        <v>9.6959999999999997</v>
      </c>
      <c r="E1406">
        <v>0.83199999999999996</v>
      </c>
      <c r="F1406">
        <v>65.959999999999994</v>
      </c>
      <c r="G1406">
        <v>0.51200000000000001</v>
      </c>
      <c r="H1406">
        <v>-0.13900000000000001</v>
      </c>
      <c r="I1406">
        <v>0.81499999999999995</v>
      </c>
      <c r="J1406">
        <v>0.53600000000000003</v>
      </c>
      <c r="K1406">
        <v>0.34</v>
      </c>
    </row>
    <row r="1407" spans="1:11" x14ac:dyDescent="0.35">
      <c r="A1407" t="s">
        <v>110</v>
      </c>
      <c r="B1407">
        <v>2009</v>
      </c>
      <c r="C1407">
        <v>4.8010000000000002</v>
      </c>
      <c r="D1407">
        <v>9.702</v>
      </c>
      <c r="E1407">
        <v>0.81599999999999995</v>
      </c>
      <c r="F1407">
        <v>66.12</v>
      </c>
      <c r="G1407">
        <v>0.55600000000000005</v>
      </c>
      <c r="H1407">
        <v>-0.107</v>
      </c>
      <c r="I1407">
        <v>0.83799999999999997</v>
      </c>
      <c r="J1407">
        <v>0.53300000000000003</v>
      </c>
      <c r="K1407">
        <v>0.42299999999999999</v>
      </c>
    </row>
    <row r="1408" spans="1:11" x14ac:dyDescent="0.35">
      <c r="A1408" t="s">
        <v>110</v>
      </c>
      <c r="B1408">
        <v>2010</v>
      </c>
      <c r="C1408">
        <v>5.4550000000000001</v>
      </c>
      <c r="D1408">
        <v>9.7270000000000003</v>
      </c>
      <c r="E1408">
        <v>0.80500000000000005</v>
      </c>
      <c r="F1408">
        <v>66.2</v>
      </c>
      <c r="G1408">
        <v>0.55200000000000005</v>
      </c>
      <c r="H1408">
        <v>-0.21199999999999999</v>
      </c>
      <c r="I1408">
        <v>0.75700000000000001</v>
      </c>
      <c r="J1408">
        <v>0.51</v>
      </c>
      <c r="K1408">
        <v>0.41</v>
      </c>
    </row>
    <row r="1409" spans="1:11" x14ac:dyDescent="0.35">
      <c r="A1409" t="s">
        <v>110</v>
      </c>
      <c r="B1409">
        <v>2011</v>
      </c>
      <c r="C1409">
        <v>5.2229999999999999</v>
      </c>
      <c r="D1409">
        <v>9.7579999999999991</v>
      </c>
      <c r="E1409">
        <v>0.81799999999999995</v>
      </c>
      <c r="F1409">
        <v>66.28</v>
      </c>
      <c r="G1409">
        <v>0.54600000000000004</v>
      </c>
      <c r="H1409">
        <v>-0.23200000000000001</v>
      </c>
      <c r="I1409">
        <v>0.76200000000000001</v>
      </c>
      <c r="J1409">
        <v>0.51</v>
      </c>
      <c r="K1409">
        <v>0.378</v>
      </c>
    </row>
    <row r="1410" spans="1:11" x14ac:dyDescent="0.35">
      <c r="A1410" t="s">
        <v>110</v>
      </c>
      <c r="B1410">
        <v>2012</v>
      </c>
      <c r="C1410">
        <v>5.2190000000000003</v>
      </c>
      <c r="D1410">
        <v>9.7289999999999992</v>
      </c>
      <c r="E1410">
        <v>0.70399999999999996</v>
      </c>
      <c r="F1410">
        <v>66.36</v>
      </c>
      <c r="G1410">
        <v>0.46200000000000002</v>
      </c>
      <c r="H1410">
        <v>-0.19800000000000001</v>
      </c>
      <c r="I1410">
        <v>0.755</v>
      </c>
      <c r="J1410">
        <v>0.46800000000000003</v>
      </c>
      <c r="K1410">
        <v>0.379</v>
      </c>
    </row>
    <row r="1411" spans="1:11" x14ac:dyDescent="0.35">
      <c r="A1411" t="s">
        <v>110</v>
      </c>
      <c r="B1411">
        <v>2013</v>
      </c>
      <c r="C1411">
        <v>5.0739999999999998</v>
      </c>
      <c r="D1411">
        <v>9.7629999999999999</v>
      </c>
      <c r="E1411">
        <v>0.73599999999999999</v>
      </c>
      <c r="F1411">
        <v>66.44</v>
      </c>
      <c r="G1411">
        <v>0.502</v>
      </c>
      <c r="H1411">
        <v>-0.182</v>
      </c>
      <c r="I1411">
        <v>0.69299999999999995</v>
      </c>
      <c r="J1411">
        <v>0.49299999999999999</v>
      </c>
      <c r="K1411">
        <v>0.33100000000000002</v>
      </c>
    </row>
    <row r="1412" spans="1:11" x14ac:dyDescent="0.35">
      <c r="A1412" t="s">
        <v>110</v>
      </c>
      <c r="B1412">
        <v>2014</v>
      </c>
      <c r="C1412">
        <v>5.2830000000000004</v>
      </c>
      <c r="D1412">
        <v>9.7799999999999994</v>
      </c>
      <c r="E1412">
        <v>0.86299999999999999</v>
      </c>
      <c r="F1412">
        <v>66.52</v>
      </c>
      <c r="G1412">
        <v>0.503</v>
      </c>
      <c r="H1412">
        <v>9.0999999999999998E-2</v>
      </c>
      <c r="I1412">
        <v>0.76800000000000002</v>
      </c>
      <c r="J1412">
        <v>0.54500000000000004</v>
      </c>
      <c r="K1412">
        <v>0.36799999999999999</v>
      </c>
    </row>
    <row r="1413" spans="1:11" x14ac:dyDescent="0.35">
      <c r="A1413" t="s">
        <v>110</v>
      </c>
      <c r="B1413">
        <v>2015</v>
      </c>
      <c r="C1413">
        <v>5.125</v>
      </c>
      <c r="D1413">
        <v>9.8130000000000006</v>
      </c>
      <c r="E1413">
        <v>0.74</v>
      </c>
      <c r="F1413">
        <v>66.599999999999994</v>
      </c>
      <c r="G1413">
        <v>0.58299999999999996</v>
      </c>
      <c r="H1413">
        <v>-0.15</v>
      </c>
      <c r="I1413">
        <v>0.78100000000000003</v>
      </c>
      <c r="J1413">
        <v>0.53400000000000003</v>
      </c>
      <c r="K1413">
        <v>0.33700000000000002</v>
      </c>
    </row>
    <row r="1414" spans="1:11" x14ac:dyDescent="0.35">
      <c r="A1414" t="s">
        <v>110</v>
      </c>
      <c r="B1414">
        <v>2016</v>
      </c>
      <c r="C1414">
        <v>5.3040000000000003</v>
      </c>
      <c r="D1414">
        <v>9.8420000000000005</v>
      </c>
      <c r="E1414">
        <v>0.86599999999999999</v>
      </c>
      <c r="F1414">
        <v>66.7</v>
      </c>
      <c r="G1414">
        <v>0.56899999999999995</v>
      </c>
      <c r="H1414">
        <v>-9.2999999999999999E-2</v>
      </c>
      <c r="I1414">
        <v>0.84899999999999998</v>
      </c>
      <c r="J1414">
        <v>0.54700000000000004</v>
      </c>
      <c r="K1414">
        <v>0.33700000000000002</v>
      </c>
    </row>
    <row r="1415" spans="1:11" x14ac:dyDescent="0.35">
      <c r="A1415" t="s">
        <v>110</v>
      </c>
      <c r="B1415">
        <v>2017</v>
      </c>
      <c r="C1415">
        <v>5.6150000000000002</v>
      </c>
      <c r="D1415">
        <v>9.8870000000000005</v>
      </c>
      <c r="E1415">
        <v>0.88100000000000001</v>
      </c>
      <c r="F1415">
        <v>66.8</v>
      </c>
      <c r="G1415">
        <v>0.626</v>
      </c>
      <c r="H1415">
        <v>-8.8999999999999996E-2</v>
      </c>
      <c r="I1415">
        <v>0.75600000000000001</v>
      </c>
      <c r="J1415">
        <v>0.49299999999999999</v>
      </c>
      <c r="K1415">
        <v>0.35</v>
      </c>
    </row>
    <row r="1416" spans="1:11" x14ac:dyDescent="0.35">
      <c r="A1416" t="s">
        <v>110</v>
      </c>
      <c r="B1416">
        <v>2018</v>
      </c>
      <c r="C1416">
        <v>5.65</v>
      </c>
      <c r="D1416">
        <v>9.9369999999999994</v>
      </c>
      <c r="E1416">
        <v>0.85599999999999998</v>
      </c>
      <c r="F1416">
        <v>66.900000000000006</v>
      </c>
      <c r="G1416">
        <v>0.626</v>
      </c>
      <c r="H1416">
        <v>-5.7000000000000002E-2</v>
      </c>
      <c r="I1416">
        <v>0.76900000000000002</v>
      </c>
      <c r="J1416">
        <v>0.52700000000000002</v>
      </c>
      <c r="K1416">
        <v>0.35499999999999998</v>
      </c>
    </row>
    <row r="1417" spans="1:11" x14ac:dyDescent="0.35">
      <c r="A1417" t="s">
        <v>110</v>
      </c>
      <c r="B1417">
        <v>2019</v>
      </c>
      <c r="C1417">
        <v>5.3860000000000001</v>
      </c>
      <c r="D1417">
        <v>9.9770000000000003</v>
      </c>
      <c r="E1417">
        <v>0.83199999999999996</v>
      </c>
      <c r="F1417">
        <v>67</v>
      </c>
      <c r="G1417">
        <v>0.69399999999999995</v>
      </c>
      <c r="H1417">
        <v>-0.111</v>
      </c>
      <c r="I1417">
        <v>0.82</v>
      </c>
      <c r="J1417">
        <v>0.54700000000000004</v>
      </c>
      <c r="K1417">
        <v>0.36599999999999999</v>
      </c>
    </row>
    <row r="1418" spans="1:11" x14ac:dyDescent="0.35">
      <c r="A1418" t="s">
        <v>110</v>
      </c>
      <c r="B1418">
        <v>2020</v>
      </c>
      <c r="C1418">
        <v>5.7220000000000004</v>
      </c>
      <c r="D1418">
        <v>9.8119999999999994</v>
      </c>
      <c r="E1418">
        <v>0.88700000000000001</v>
      </c>
      <c r="F1418">
        <v>67.099999999999994</v>
      </c>
      <c r="G1418">
        <v>0.80200000000000005</v>
      </c>
      <c r="H1418">
        <v>6.0999999999999999E-2</v>
      </c>
      <c r="I1418">
        <v>0.84499999999999997</v>
      </c>
      <c r="J1418">
        <v>0.56000000000000005</v>
      </c>
      <c r="K1418">
        <v>0.41099999999999998</v>
      </c>
    </row>
    <row r="1419" spans="1:11" x14ac:dyDescent="0.35">
      <c r="A1419" t="s">
        <v>110</v>
      </c>
      <c r="B1419">
        <v>2022</v>
      </c>
      <c r="C1419">
        <v>5.6</v>
      </c>
      <c r="D1419">
        <v>10.002000000000001</v>
      </c>
      <c r="E1419">
        <v>0.875</v>
      </c>
      <c r="F1419">
        <v>67.3</v>
      </c>
      <c r="G1419">
        <v>0.77800000000000002</v>
      </c>
      <c r="H1419">
        <v>-2.1999999999999999E-2</v>
      </c>
      <c r="I1419">
        <v>0.80200000000000005</v>
      </c>
      <c r="J1419">
        <v>0.48499999999999999</v>
      </c>
      <c r="K1419">
        <v>0.317</v>
      </c>
    </row>
    <row r="1420" spans="1:11" x14ac:dyDescent="0.35">
      <c r="A1420" t="s">
        <v>110</v>
      </c>
      <c r="B1420">
        <v>2023</v>
      </c>
      <c r="C1420">
        <v>5.8129999999999997</v>
      </c>
      <c r="D1420">
        <v>10.041</v>
      </c>
      <c r="E1420">
        <v>0.85299999999999998</v>
      </c>
      <c r="F1420">
        <v>67.400000000000006</v>
      </c>
      <c r="G1420">
        <v>0.79900000000000004</v>
      </c>
      <c r="H1420">
        <v>-6.6000000000000003E-2</v>
      </c>
      <c r="I1420">
        <v>0.70599999999999996</v>
      </c>
      <c r="J1420">
        <v>0.48099999999999998</v>
      </c>
      <c r="K1420">
        <v>0.318</v>
      </c>
    </row>
    <row r="1421" spans="1:11" x14ac:dyDescent="0.35">
      <c r="A1421" t="s">
        <v>111</v>
      </c>
      <c r="B1421">
        <v>2010</v>
      </c>
      <c r="C1421">
        <v>4.383</v>
      </c>
      <c r="D1421">
        <v>8.8209999999999997</v>
      </c>
      <c r="F1421">
        <v>62.5</v>
      </c>
      <c r="G1421">
        <v>0.66300000000000003</v>
      </c>
      <c r="H1421">
        <v>-0.17299999999999999</v>
      </c>
      <c r="I1421">
        <v>0.9</v>
      </c>
    </row>
    <row r="1422" spans="1:11" x14ac:dyDescent="0.35">
      <c r="A1422" t="s">
        <v>111</v>
      </c>
      <c r="B1422">
        <v>2011</v>
      </c>
      <c r="C1422">
        <v>5.085</v>
      </c>
      <c r="D1422">
        <v>8.8610000000000007</v>
      </c>
      <c r="E1422">
        <v>0.83299999999999996</v>
      </c>
      <c r="F1422">
        <v>62.66</v>
      </c>
      <c r="G1422">
        <v>0.57899999999999996</v>
      </c>
      <c r="H1422">
        <v>-0.22900000000000001</v>
      </c>
      <c r="I1422">
        <v>0.875</v>
      </c>
      <c r="J1422">
        <v>0.68700000000000006</v>
      </c>
      <c r="K1422">
        <v>0.187</v>
      </c>
    </row>
    <row r="1423" spans="1:11" x14ac:dyDescent="0.35">
      <c r="A1423" t="s">
        <v>111</v>
      </c>
      <c r="B1423">
        <v>2012</v>
      </c>
      <c r="C1423">
        <v>4.97</v>
      </c>
      <c r="D1423">
        <v>8.8770000000000007</v>
      </c>
      <c r="E1423">
        <v>0.67600000000000005</v>
      </c>
      <c r="F1423">
        <v>62.82</v>
      </c>
      <c r="G1423">
        <v>0.75700000000000001</v>
      </c>
      <c r="H1423">
        <v>-0.19800000000000001</v>
      </c>
      <c r="I1423">
        <v>0.84499999999999997</v>
      </c>
      <c r="J1423">
        <v>0.64100000000000001</v>
      </c>
      <c r="K1423">
        <v>0.28100000000000003</v>
      </c>
    </row>
    <row r="1424" spans="1:11" x14ac:dyDescent="0.35">
      <c r="A1424" t="s">
        <v>111</v>
      </c>
      <c r="B1424">
        <v>2013</v>
      </c>
      <c r="C1424">
        <v>5.1420000000000003</v>
      </c>
      <c r="D1424">
        <v>8.9039999999999999</v>
      </c>
      <c r="E1424">
        <v>0.59699999999999998</v>
      </c>
      <c r="F1424">
        <v>62.98</v>
      </c>
      <c r="G1424">
        <v>0.57199999999999995</v>
      </c>
      <c r="H1424">
        <v>-0.221</v>
      </c>
      <c r="I1424">
        <v>0.77100000000000002</v>
      </c>
      <c r="J1424">
        <v>0.70699999999999996</v>
      </c>
      <c r="K1424">
        <v>0.23899999999999999</v>
      </c>
    </row>
    <row r="1425" spans="1:11" x14ac:dyDescent="0.35">
      <c r="A1425" t="s">
        <v>111</v>
      </c>
      <c r="B1425">
        <v>2015</v>
      </c>
      <c r="C1425">
        <v>5.1630000000000003</v>
      </c>
      <c r="D1425">
        <v>8.9469999999999992</v>
      </c>
      <c r="E1425">
        <v>0.60599999999999998</v>
      </c>
      <c r="F1425">
        <v>63.3</v>
      </c>
      <c r="G1425">
        <v>0.71299999999999997</v>
      </c>
      <c r="H1425">
        <v>-0.23899999999999999</v>
      </c>
      <c r="I1425">
        <v>0.84199999999999997</v>
      </c>
      <c r="J1425">
        <v>0.59599999999999997</v>
      </c>
      <c r="K1425">
        <v>0.26200000000000001</v>
      </c>
    </row>
    <row r="1426" spans="1:11" x14ac:dyDescent="0.35">
      <c r="A1426" t="s">
        <v>111</v>
      </c>
      <c r="B1426">
        <v>2016</v>
      </c>
      <c r="C1426">
        <v>5.3860000000000001</v>
      </c>
      <c r="D1426">
        <v>8.94</v>
      </c>
      <c r="E1426">
        <v>0.65500000000000003</v>
      </c>
      <c r="F1426">
        <v>63.4</v>
      </c>
      <c r="G1426">
        <v>0.81699999999999995</v>
      </c>
      <c r="H1426">
        <v>-0.248</v>
      </c>
      <c r="I1426">
        <v>0.71699999999999997</v>
      </c>
      <c r="J1426">
        <v>0.65800000000000003</v>
      </c>
      <c r="K1426">
        <v>0.20499999999999999</v>
      </c>
    </row>
    <row r="1427" spans="1:11" x14ac:dyDescent="0.35">
      <c r="A1427" t="s">
        <v>111</v>
      </c>
      <c r="B1427">
        <v>2017</v>
      </c>
      <c r="C1427">
        <v>5.3120000000000003</v>
      </c>
      <c r="D1427">
        <v>8.9770000000000003</v>
      </c>
      <c r="E1427">
        <v>0.64100000000000001</v>
      </c>
      <c r="F1427">
        <v>63.5</v>
      </c>
      <c r="G1427">
        <v>0.81399999999999995</v>
      </c>
      <c r="H1427">
        <v>-0.22700000000000001</v>
      </c>
      <c r="I1427">
        <v>0.84099999999999997</v>
      </c>
      <c r="J1427">
        <v>0.501</v>
      </c>
      <c r="K1427">
        <v>0.32300000000000001</v>
      </c>
    </row>
    <row r="1428" spans="1:11" x14ac:dyDescent="0.35">
      <c r="A1428" t="s">
        <v>111</v>
      </c>
      <c r="B1428">
        <v>2018</v>
      </c>
      <c r="C1428">
        <v>4.8970000000000002</v>
      </c>
      <c r="D1428">
        <v>8.9960000000000004</v>
      </c>
      <c r="E1428">
        <v>0.55400000000000005</v>
      </c>
      <c r="F1428">
        <v>63.6</v>
      </c>
      <c r="G1428">
        <v>0.77300000000000002</v>
      </c>
      <c r="H1428">
        <v>-0.246</v>
      </c>
      <c r="I1428">
        <v>0.84299999999999997</v>
      </c>
      <c r="J1428">
        <v>0.57499999999999996</v>
      </c>
      <c r="K1428">
        <v>0.41599999999999998</v>
      </c>
    </row>
    <row r="1429" spans="1:11" x14ac:dyDescent="0.35">
      <c r="A1429" t="s">
        <v>111</v>
      </c>
      <c r="B1429">
        <v>2019</v>
      </c>
      <c r="C1429">
        <v>5.0570000000000004</v>
      </c>
      <c r="D1429">
        <v>9.0139999999999993</v>
      </c>
      <c r="E1429">
        <v>0.53500000000000003</v>
      </c>
      <c r="F1429">
        <v>63.7</v>
      </c>
      <c r="G1429">
        <v>0.75700000000000001</v>
      </c>
      <c r="H1429">
        <v>-0.25600000000000001</v>
      </c>
      <c r="I1429">
        <v>0.75700000000000001</v>
      </c>
      <c r="J1429">
        <v>0.53500000000000003</v>
      </c>
      <c r="K1429">
        <v>0.41</v>
      </c>
    </row>
    <row r="1430" spans="1:11" x14ac:dyDescent="0.35">
      <c r="A1430" t="s">
        <v>111</v>
      </c>
      <c r="B1430">
        <v>2020</v>
      </c>
      <c r="C1430">
        <v>4.8029999999999999</v>
      </c>
      <c r="D1430">
        <v>8.9290000000000003</v>
      </c>
      <c r="E1430">
        <v>0.55300000000000005</v>
      </c>
      <c r="F1430">
        <v>63.8</v>
      </c>
      <c r="G1430">
        <v>0.81899999999999995</v>
      </c>
      <c r="H1430">
        <v>-0.23799999999999999</v>
      </c>
      <c r="I1430">
        <v>0.80300000000000005</v>
      </c>
      <c r="J1430">
        <v>0.54800000000000004</v>
      </c>
      <c r="K1430">
        <v>0.25600000000000001</v>
      </c>
    </row>
    <row r="1431" spans="1:11" x14ac:dyDescent="0.35">
      <c r="A1431" t="s">
        <v>111</v>
      </c>
      <c r="B1431">
        <v>2021</v>
      </c>
      <c r="C1431">
        <v>5.3259999999999996</v>
      </c>
      <c r="D1431">
        <v>8.9939999999999998</v>
      </c>
      <c r="E1431">
        <v>0.505</v>
      </c>
      <c r="F1431">
        <v>63.9</v>
      </c>
      <c r="G1431">
        <v>0.76200000000000001</v>
      </c>
      <c r="H1431">
        <v>-0.20399999999999999</v>
      </c>
      <c r="I1431">
        <v>0.81699999999999995</v>
      </c>
      <c r="J1431">
        <v>0.55400000000000005</v>
      </c>
      <c r="K1431">
        <v>0.34100000000000003</v>
      </c>
    </row>
    <row r="1432" spans="1:11" x14ac:dyDescent="0.35">
      <c r="A1432" t="s">
        <v>111</v>
      </c>
      <c r="B1432">
        <v>2022</v>
      </c>
      <c r="C1432">
        <v>4.5960000000000001</v>
      </c>
      <c r="D1432">
        <v>8.9949999999999992</v>
      </c>
      <c r="E1432">
        <v>0.56399999999999995</v>
      </c>
      <c r="F1432">
        <v>64</v>
      </c>
      <c r="G1432">
        <v>0.79500000000000004</v>
      </c>
      <c r="H1432">
        <v>-0.25700000000000001</v>
      </c>
      <c r="I1432">
        <v>0.80200000000000005</v>
      </c>
      <c r="J1432">
        <v>0.57299999999999995</v>
      </c>
      <c r="K1432">
        <v>0.41399999999999998</v>
      </c>
    </row>
    <row r="1433" spans="1:11" x14ac:dyDescent="0.35">
      <c r="A1433" t="s">
        <v>111</v>
      </c>
      <c r="B1433">
        <v>2023</v>
      </c>
      <c r="C1433">
        <v>4.4870000000000001</v>
      </c>
      <c r="D1433">
        <v>9.0090000000000003</v>
      </c>
      <c r="E1433">
        <v>0.5</v>
      </c>
      <c r="F1433">
        <v>64.099999999999994</v>
      </c>
      <c r="G1433">
        <v>0.82099999999999995</v>
      </c>
      <c r="H1433">
        <v>-9.4E-2</v>
      </c>
      <c r="I1433">
        <v>0.83099999999999996</v>
      </c>
      <c r="J1433">
        <v>0.54900000000000004</v>
      </c>
      <c r="K1433">
        <v>0.41499999999999998</v>
      </c>
    </row>
    <row r="1434" spans="1:11" x14ac:dyDescent="0.35">
      <c r="A1434" t="s">
        <v>112</v>
      </c>
      <c r="B1434">
        <v>2006</v>
      </c>
      <c r="C1434">
        <v>4.5949999999999998</v>
      </c>
      <c r="D1434">
        <v>6.7919999999999998</v>
      </c>
      <c r="E1434">
        <v>0.879</v>
      </c>
      <c r="F1434">
        <v>44.82</v>
      </c>
      <c r="G1434">
        <v>0.68400000000000005</v>
      </c>
      <c r="H1434">
        <v>3.5000000000000003E-2</v>
      </c>
      <c r="I1434">
        <v>0.75800000000000001</v>
      </c>
      <c r="J1434">
        <v>0.60199999999999998</v>
      </c>
      <c r="K1434">
        <v>0.32700000000000001</v>
      </c>
    </row>
    <row r="1435" spans="1:11" x14ac:dyDescent="0.35">
      <c r="A1435" t="s">
        <v>112</v>
      </c>
      <c r="B1435">
        <v>2007</v>
      </c>
      <c r="C1435">
        <v>4.8330000000000002</v>
      </c>
      <c r="D1435">
        <v>6.84</v>
      </c>
      <c r="E1435">
        <v>0.748</v>
      </c>
      <c r="F1435">
        <v>45.24</v>
      </c>
      <c r="G1435">
        <v>0.64300000000000002</v>
      </c>
      <c r="H1435">
        <v>6.8000000000000005E-2</v>
      </c>
      <c r="I1435">
        <v>0.85399999999999998</v>
      </c>
      <c r="J1435">
        <v>0.627</v>
      </c>
      <c r="K1435">
        <v>0.24</v>
      </c>
    </row>
    <row r="1436" spans="1:11" x14ac:dyDescent="0.35">
      <c r="A1436" t="s">
        <v>112</v>
      </c>
      <c r="B1436">
        <v>2008</v>
      </c>
      <c r="C1436">
        <v>4.6539999999999999</v>
      </c>
      <c r="D1436">
        <v>6.8849999999999998</v>
      </c>
      <c r="E1436">
        <v>0.75600000000000001</v>
      </c>
      <c r="F1436">
        <v>45.66</v>
      </c>
      <c r="G1436">
        <v>0.51400000000000001</v>
      </c>
      <c r="H1436">
        <v>0</v>
      </c>
      <c r="I1436">
        <v>0.86399999999999999</v>
      </c>
      <c r="J1436">
        <v>0.61099999999999999</v>
      </c>
      <c r="K1436">
        <v>0.28000000000000003</v>
      </c>
    </row>
    <row r="1437" spans="1:11" x14ac:dyDescent="0.35">
      <c r="A1437" t="s">
        <v>112</v>
      </c>
      <c r="B1437">
        <v>2011</v>
      </c>
      <c r="C1437">
        <v>4.9710000000000001</v>
      </c>
      <c r="D1437">
        <v>6.9960000000000004</v>
      </c>
      <c r="E1437">
        <v>0.81799999999999995</v>
      </c>
      <c r="F1437">
        <v>46.92</v>
      </c>
      <c r="G1437">
        <v>0.63900000000000001</v>
      </c>
      <c r="H1437">
        <v>-0.03</v>
      </c>
      <c r="I1437">
        <v>0.71899999999999997</v>
      </c>
      <c r="J1437">
        <v>0.56499999999999995</v>
      </c>
      <c r="K1437">
        <v>0.24299999999999999</v>
      </c>
    </row>
    <row r="1438" spans="1:11" x14ac:dyDescent="0.35">
      <c r="A1438" t="s">
        <v>112</v>
      </c>
      <c r="B1438">
        <v>2015</v>
      </c>
      <c r="C1438">
        <v>4.55</v>
      </c>
      <c r="D1438">
        <v>7.1479999999999997</v>
      </c>
      <c r="E1438">
        <v>0.66600000000000004</v>
      </c>
      <c r="F1438">
        <v>48.6</v>
      </c>
      <c r="G1438">
        <v>0.81299999999999994</v>
      </c>
      <c r="H1438">
        <v>8.3000000000000004E-2</v>
      </c>
      <c r="I1438">
        <v>0.63200000000000001</v>
      </c>
      <c r="J1438">
        <v>0.56000000000000005</v>
      </c>
      <c r="K1438">
        <v>0.34</v>
      </c>
    </row>
    <row r="1439" spans="1:11" x14ac:dyDescent="0.35">
      <c r="A1439" t="s">
        <v>112</v>
      </c>
      <c r="B1439">
        <v>2017</v>
      </c>
      <c r="C1439">
        <v>4.28</v>
      </c>
      <c r="D1439">
        <v>7.16</v>
      </c>
      <c r="E1439">
        <v>0.67800000000000005</v>
      </c>
      <c r="F1439">
        <v>49.5</v>
      </c>
      <c r="G1439">
        <v>0.82299999999999995</v>
      </c>
      <c r="H1439">
        <v>-3.5000000000000003E-2</v>
      </c>
      <c r="I1439">
        <v>0.68200000000000005</v>
      </c>
      <c r="J1439">
        <v>0.64200000000000002</v>
      </c>
      <c r="K1439">
        <v>0.35299999999999998</v>
      </c>
    </row>
    <row r="1440" spans="1:11" x14ac:dyDescent="0.35">
      <c r="A1440" t="s">
        <v>112</v>
      </c>
      <c r="B1440">
        <v>2018</v>
      </c>
      <c r="C1440">
        <v>4.6539999999999999</v>
      </c>
      <c r="D1440">
        <v>7.165</v>
      </c>
      <c r="E1440">
        <v>0.73799999999999999</v>
      </c>
      <c r="F1440">
        <v>49.95</v>
      </c>
      <c r="G1440">
        <v>0.89700000000000002</v>
      </c>
      <c r="H1440">
        <v>4.2999999999999997E-2</v>
      </c>
      <c r="I1440">
        <v>0.69099999999999995</v>
      </c>
      <c r="J1440">
        <v>0.62</v>
      </c>
      <c r="K1440">
        <v>0.39700000000000002</v>
      </c>
    </row>
    <row r="1441" spans="1:11" x14ac:dyDescent="0.35">
      <c r="A1441" t="s">
        <v>112</v>
      </c>
      <c r="B1441">
        <v>2019</v>
      </c>
      <c r="C1441">
        <v>4.9320000000000004</v>
      </c>
      <c r="D1441">
        <v>7.1589999999999998</v>
      </c>
      <c r="E1441">
        <v>0.74199999999999999</v>
      </c>
      <c r="F1441">
        <v>50.4</v>
      </c>
      <c r="G1441">
        <v>0.87</v>
      </c>
      <c r="H1441">
        <v>6.8000000000000005E-2</v>
      </c>
      <c r="I1441">
        <v>0.68200000000000005</v>
      </c>
      <c r="J1441">
        <v>0.58799999999999997</v>
      </c>
      <c r="K1441">
        <v>0.38400000000000001</v>
      </c>
    </row>
    <row r="1442" spans="1:11" x14ac:dyDescent="0.35">
      <c r="A1442" t="s">
        <v>112</v>
      </c>
      <c r="B1442">
        <v>2021</v>
      </c>
      <c r="C1442">
        <v>5.1779999999999999</v>
      </c>
      <c r="D1442">
        <v>7.1120000000000001</v>
      </c>
      <c r="E1442">
        <v>0.66400000000000003</v>
      </c>
      <c r="F1442">
        <v>51.3</v>
      </c>
      <c r="G1442">
        <v>0.83799999999999997</v>
      </c>
      <c r="H1442">
        <v>4.2000000000000003E-2</v>
      </c>
      <c r="I1442">
        <v>0.627</v>
      </c>
      <c r="J1442">
        <v>0.57599999999999996</v>
      </c>
      <c r="K1442">
        <v>0.38300000000000001</v>
      </c>
    </row>
    <row r="1443" spans="1:11" x14ac:dyDescent="0.35">
      <c r="A1443" t="s">
        <v>112</v>
      </c>
      <c r="B1443">
        <v>2022</v>
      </c>
      <c r="C1443">
        <v>4.74</v>
      </c>
      <c r="D1443">
        <v>7.125</v>
      </c>
      <c r="E1443">
        <v>0.71099999999999997</v>
      </c>
      <c r="F1443">
        <v>51.75</v>
      </c>
      <c r="G1443">
        <v>0.88400000000000001</v>
      </c>
      <c r="H1443">
        <v>4.2999999999999997E-2</v>
      </c>
      <c r="I1443">
        <v>0.68799999999999994</v>
      </c>
      <c r="J1443">
        <v>0.629</v>
      </c>
      <c r="K1443">
        <v>0.35099999999999998</v>
      </c>
    </row>
    <row r="1444" spans="1:11" x14ac:dyDescent="0.35">
      <c r="A1444" t="s">
        <v>112</v>
      </c>
      <c r="B1444">
        <v>2023</v>
      </c>
      <c r="C1444">
        <v>5.7039999999999997</v>
      </c>
      <c r="D1444">
        <v>7.1470000000000002</v>
      </c>
      <c r="E1444">
        <v>0.70099999999999996</v>
      </c>
      <c r="F1444">
        <v>52.2</v>
      </c>
      <c r="G1444">
        <v>0.86699999999999999</v>
      </c>
      <c r="H1444">
        <v>7.0999999999999994E-2</v>
      </c>
      <c r="I1444">
        <v>0.67800000000000005</v>
      </c>
      <c r="J1444">
        <v>0.625</v>
      </c>
      <c r="K1444">
        <v>0.33500000000000002</v>
      </c>
    </row>
    <row r="1445" spans="1:11" x14ac:dyDescent="0.35">
      <c r="A1445" t="s">
        <v>113</v>
      </c>
      <c r="B1445">
        <v>2012</v>
      </c>
      <c r="C1445">
        <v>4.4390000000000001</v>
      </c>
      <c r="D1445">
        <v>8.0670000000000002</v>
      </c>
      <c r="E1445">
        <v>0.61199999999999999</v>
      </c>
      <c r="F1445">
        <v>58.16</v>
      </c>
      <c r="G1445">
        <v>0.69099999999999995</v>
      </c>
      <c r="H1445">
        <v>0.64600000000000002</v>
      </c>
      <c r="I1445">
        <v>0.69499999999999995</v>
      </c>
      <c r="J1445">
        <v>0.57399999999999995</v>
      </c>
      <c r="K1445">
        <v>0.20499999999999999</v>
      </c>
    </row>
    <row r="1446" spans="1:11" x14ac:dyDescent="0.35">
      <c r="A1446" t="s">
        <v>113</v>
      </c>
      <c r="B1446">
        <v>2013</v>
      </c>
      <c r="C1446">
        <v>4.1760000000000002</v>
      </c>
      <c r="D1446">
        <v>8.1340000000000003</v>
      </c>
      <c r="E1446">
        <v>0.75700000000000001</v>
      </c>
      <c r="F1446">
        <v>58.64</v>
      </c>
      <c r="G1446">
        <v>0.77500000000000002</v>
      </c>
      <c r="H1446">
        <v>0.69099999999999995</v>
      </c>
      <c r="I1446">
        <v>0.63800000000000001</v>
      </c>
      <c r="J1446">
        <v>0.67500000000000004</v>
      </c>
      <c r="K1446">
        <v>0.217</v>
      </c>
    </row>
    <row r="1447" spans="1:11" x14ac:dyDescent="0.35">
      <c r="A1447" t="s">
        <v>113</v>
      </c>
      <c r="B1447">
        <v>2014</v>
      </c>
      <c r="C1447">
        <v>4.7859999999999996</v>
      </c>
      <c r="D1447">
        <v>8.2050000000000001</v>
      </c>
      <c r="E1447">
        <v>0.77400000000000002</v>
      </c>
      <c r="F1447">
        <v>59.12</v>
      </c>
      <c r="G1447">
        <v>0.87</v>
      </c>
      <c r="H1447">
        <v>0.7</v>
      </c>
      <c r="I1447">
        <v>0.59199999999999997</v>
      </c>
      <c r="J1447">
        <v>0.71299999999999997</v>
      </c>
      <c r="K1447">
        <v>0.112</v>
      </c>
    </row>
    <row r="1448" spans="1:11" x14ac:dyDescent="0.35">
      <c r="A1448" t="s">
        <v>113</v>
      </c>
      <c r="B1448">
        <v>2015</v>
      </c>
      <c r="C1448">
        <v>4.2240000000000002</v>
      </c>
      <c r="D1448">
        <v>8.2289999999999992</v>
      </c>
      <c r="E1448">
        <v>0.752</v>
      </c>
      <c r="F1448">
        <v>59.6</v>
      </c>
      <c r="G1448">
        <v>0.80800000000000005</v>
      </c>
      <c r="H1448">
        <v>0.69199999999999995</v>
      </c>
      <c r="I1448">
        <v>0.63300000000000001</v>
      </c>
      <c r="J1448">
        <v>0.72899999999999998</v>
      </c>
      <c r="K1448">
        <v>0.27200000000000002</v>
      </c>
    </row>
    <row r="1449" spans="1:11" x14ac:dyDescent="0.35">
      <c r="A1449" t="s">
        <v>113</v>
      </c>
      <c r="B1449">
        <v>2016</v>
      </c>
      <c r="C1449">
        <v>4.6230000000000002</v>
      </c>
      <c r="D1449">
        <v>8.3209999999999997</v>
      </c>
      <c r="E1449">
        <v>0.79300000000000004</v>
      </c>
      <c r="F1449">
        <v>59.924999999999997</v>
      </c>
      <c r="G1449">
        <v>0.877</v>
      </c>
      <c r="H1449">
        <v>0.68</v>
      </c>
      <c r="I1449">
        <v>0.60699999999999998</v>
      </c>
      <c r="J1449">
        <v>0.67100000000000004</v>
      </c>
      <c r="K1449">
        <v>0.30199999999999999</v>
      </c>
    </row>
    <row r="1450" spans="1:11" x14ac:dyDescent="0.35">
      <c r="A1450" t="s">
        <v>113</v>
      </c>
      <c r="B1450">
        <v>2017</v>
      </c>
      <c r="C1450">
        <v>4.1539999999999999</v>
      </c>
      <c r="D1450">
        <v>8.3689999999999998</v>
      </c>
      <c r="E1450">
        <v>0.79500000000000004</v>
      </c>
      <c r="F1450">
        <v>60.25</v>
      </c>
      <c r="G1450">
        <v>0.88600000000000001</v>
      </c>
      <c r="H1450">
        <v>0.65100000000000002</v>
      </c>
      <c r="I1450">
        <v>0.61899999999999999</v>
      </c>
      <c r="J1450">
        <v>0.61699999999999999</v>
      </c>
      <c r="K1450">
        <v>0.28199999999999997</v>
      </c>
    </row>
    <row r="1451" spans="1:11" x14ac:dyDescent="0.35">
      <c r="A1451" t="s">
        <v>113</v>
      </c>
      <c r="B1451">
        <v>2018</v>
      </c>
      <c r="C1451">
        <v>4.4109999999999996</v>
      </c>
      <c r="D1451">
        <v>8.4239999999999995</v>
      </c>
      <c r="E1451">
        <v>0.77400000000000002</v>
      </c>
      <c r="F1451">
        <v>60.575000000000003</v>
      </c>
      <c r="G1451">
        <v>0.90600000000000003</v>
      </c>
      <c r="H1451">
        <v>0.49199999999999999</v>
      </c>
      <c r="I1451">
        <v>0.64700000000000002</v>
      </c>
      <c r="J1451">
        <v>0.64</v>
      </c>
      <c r="K1451">
        <v>0.3</v>
      </c>
    </row>
    <row r="1452" spans="1:11" x14ac:dyDescent="0.35">
      <c r="A1452" t="s">
        <v>113</v>
      </c>
      <c r="B1452">
        <v>2019</v>
      </c>
      <c r="C1452">
        <v>4.4340000000000002</v>
      </c>
      <c r="D1452">
        <v>8.4830000000000005</v>
      </c>
      <c r="E1452">
        <v>0.76300000000000001</v>
      </c>
      <c r="F1452">
        <v>60.9</v>
      </c>
      <c r="G1452">
        <v>0.89900000000000002</v>
      </c>
      <c r="H1452">
        <v>0.56000000000000005</v>
      </c>
      <c r="I1452">
        <v>0.68200000000000005</v>
      </c>
      <c r="J1452">
        <v>0.63800000000000001</v>
      </c>
      <c r="K1452">
        <v>0.28599999999999998</v>
      </c>
    </row>
    <row r="1453" spans="1:11" x14ac:dyDescent="0.35">
      <c r="A1453" t="s">
        <v>113</v>
      </c>
      <c r="B1453">
        <v>2020</v>
      </c>
      <c r="C1453">
        <v>4.431</v>
      </c>
      <c r="D1453">
        <v>8.5069999999999997</v>
      </c>
      <c r="E1453">
        <v>0.79600000000000004</v>
      </c>
      <c r="F1453">
        <v>61.225000000000001</v>
      </c>
      <c r="G1453">
        <v>0.82499999999999996</v>
      </c>
      <c r="H1453">
        <v>0.46800000000000003</v>
      </c>
      <c r="I1453">
        <v>0.64700000000000002</v>
      </c>
      <c r="J1453">
        <v>0.7</v>
      </c>
      <c r="K1453">
        <v>0.28899999999999998</v>
      </c>
    </row>
    <row r="1454" spans="1:11" x14ac:dyDescent="0.35">
      <c r="A1454" t="s">
        <v>113</v>
      </c>
      <c r="B1454">
        <v>2021</v>
      </c>
      <c r="C1454">
        <v>4.3140000000000001</v>
      </c>
      <c r="D1454">
        <v>8.3019999999999996</v>
      </c>
      <c r="E1454">
        <v>0.78</v>
      </c>
      <c r="F1454">
        <v>61.55</v>
      </c>
      <c r="G1454">
        <v>0.63100000000000001</v>
      </c>
      <c r="H1454">
        <v>0.50800000000000001</v>
      </c>
      <c r="I1454">
        <v>0.67100000000000004</v>
      </c>
      <c r="J1454">
        <v>0.63600000000000001</v>
      </c>
      <c r="K1454">
        <v>0.26800000000000002</v>
      </c>
    </row>
    <row r="1455" spans="1:11" x14ac:dyDescent="0.35">
      <c r="A1455" t="s">
        <v>113</v>
      </c>
      <c r="B1455">
        <v>2022</v>
      </c>
      <c r="C1455">
        <v>4.359</v>
      </c>
      <c r="D1455">
        <v>8.3249999999999993</v>
      </c>
      <c r="E1455">
        <v>0.746</v>
      </c>
      <c r="F1455">
        <v>61.875</v>
      </c>
      <c r="G1455">
        <v>0.64600000000000002</v>
      </c>
      <c r="H1455">
        <v>0.6</v>
      </c>
      <c r="I1455">
        <v>0.72899999999999998</v>
      </c>
      <c r="J1455">
        <v>0.66900000000000004</v>
      </c>
      <c r="K1455">
        <v>0.35299999999999998</v>
      </c>
    </row>
    <row r="1456" spans="1:11" x14ac:dyDescent="0.35">
      <c r="A1456" t="s">
        <v>113</v>
      </c>
      <c r="B1456">
        <v>2023</v>
      </c>
      <c r="C1456">
        <v>4.391</v>
      </c>
      <c r="D1456">
        <v>8.3469999999999995</v>
      </c>
      <c r="E1456">
        <v>0.68500000000000005</v>
      </c>
      <c r="F1456">
        <v>62.2</v>
      </c>
      <c r="G1456">
        <v>0.69499999999999995</v>
      </c>
      <c r="H1456">
        <v>0.54800000000000004</v>
      </c>
      <c r="I1456">
        <v>0.68600000000000005</v>
      </c>
      <c r="J1456">
        <v>0.63400000000000001</v>
      </c>
      <c r="K1456">
        <v>0.35799999999999998</v>
      </c>
    </row>
    <row r="1457" spans="1:11" x14ac:dyDescent="0.35">
      <c r="A1457" t="s">
        <v>114</v>
      </c>
      <c r="B1457">
        <v>2007</v>
      </c>
      <c r="C1457">
        <v>4.8860000000000001</v>
      </c>
      <c r="D1457">
        <v>9.0730000000000004</v>
      </c>
      <c r="E1457">
        <v>0.82799999999999996</v>
      </c>
      <c r="F1457">
        <v>51.88</v>
      </c>
      <c r="G1457">
        <v>0.78100000000000003</v>
      </c>
      <c r="H1457">
        <v>-0.107</v>
      </c>
      <c r="I1457">
        <v>0.83899999999999997</v>
      </c>
      <c r="J1457">
        <v>0.76900000000000002</v>
      </c>
      <c r="K1457">
        <v>0.16</v>
      </c>
    </row>
    <row r="1458" spans="1:11" x14ac:dyDescent="0.35">
      <c r="A1458" t="s">
        <v>114</v>
      </c>
      <c r="B1458">
        <v>2014</v>
      </c>
      <c r="C1458">
        <v>4.5739999999999998</v>
      </c>
      <c r="D1458">
        <v>9.2639999999999993</v>
      </c>
      <c r="E1458">
        <v>0.76300000000000001</v>
      </c>
      <c r="F1458">
        <v>54.26</v>
      </c>
      <c r="G1458">
        <v>0.84899999999999998</v>
      </c>
      <c r="H1458">
        <v>-0.191</v>
      </c>
      <c r="I1458">
        <v>0.79</v>
      </c>
      <c r="J1458">
        <v>0.72299999999999998</v>
      </c>
      <c r="K1458">
        <v>0.23899999999999999</v>
      </c>
    </row>
    <row r="1459" spans="1:11" x14ac:dyDescent="0.35">
      <c r="A1459" t="s">
        <v>114</v>
      </c>
      <c r="B1459">
        <v>2017</v>
      </c>
      <c r="C1459">
        <v>4.4409999999999998</v>
      </c>
      <c r="D1459">
        <v>9.2430000000000003</v>
      </c>
      <c r="E1459">
        <v>0.82799999999999996</v>
      </c>
      <c r="F1459">
        <v>55.35</v>
      </c>
      <c r="G1459">
        <v>0.81</v>
      </c>
      <c r="H1459">
        <v>-0.19800000000000001</v>
      </c>
      <c r="I1459">
        <v>0.83099999999999996</v>
      </c>
      <c r="J1459">
        <v>0.69699999999999995</v>
      </c>
      <c r="K1459">
        <v>0.27700000000000002</v>
      </c>
    </row>
    <row r="1460" spans="1:11" x14ac:dyDescent="0.35">
      <c r="A1460" t="s">
        <v>114</v>
      </c>
      <c r="B1460">
        <v>2018</v>
      </c>
      <c r="C1460">
        <v>4.8339999999999996</v>
      </c>
      <c r="D1460">
        <v>9.2370000000000001</v>
      </c>
      <c r="E1460">
        <v>0.86399999999999999</v>
      </c>
      <c r="F1460">
        <v>55.725000000000001</v>
      </c>
      <c r="G1460">
        <v>0.754</v>
      </c>
      <c r="H1460">
        <v>-0.17699999999999999</v>
      </c>
      <c r="I1460">
        <v>0.84599999999999997</v>
      </c>
      <c r="J1460">
        <v>0.69599999999999995</v>
      </c>
      <c r="K1460">
        <v>0.24</v>
      </c>
    </row>
    <row r="1461" spans="1:11" x14ac:dyDescent="0.35">
      <c r="A1461" t="s">
        <v>114</v>
      </c>
      <c r="B1461">
        <v>2019</v>
      </c>
      <c r="C1461">
        <v>4.4359999999999999</v>
      </c>
      <c r="D1461">
        <v>9.2110000000000003</v>
      </c>
      <c r="E1461">
        <v>0.84499999999999997</v>
      </c>
      <c r="F1461">
        <v>56.1</v>
      </c>
      <c r="G1461">
        <v>0.73899999999999999</v>
      </c>
      <c r="H1461">
        <v>-0.182</v>
      </c>
      <c r="I1461">
        <v>0.879</v>
      </c>
      <c r="J1461">
        <v>0.64400000000000002</v>
      </c>
      <c r="K1461">
        <v>0.25600000000000001</v>
      </c>
    </row>
    <row r="1462" spans="1:11" x14ac:dyDescent="0.35">
      <c r="A1462" t="s">
        <v>114</v>
      </c>
      <c r="B1462">
        <v>2020</v>
      </c>
      <c r="C1462">
        <v>4.4509999999999996</v>
      </c>
      <c r="D1462">
        <v>9.11</v>
      </c>
      <c r="E1462">
        <v>0.74099999999999999</v>
      </c>
      <c r="F1462">
        <v>56.475000000000001</v>
      </c>
      <c r="G1462">
        <v>0.66600000000000004</v>
      </c>
      <c r="H1462">
        <v>-0.11</v>
      </c>
      <c r="I1462">
        <v>0.81</v>
      </c>
      <c r="J1462">
        <v>0.65200000000000002</v>
      </c>
      <c r="K1462">
        <v>0.248</v>
      </c>
    </row>
    <row r="1463" spans="1:11" x14ac:dyDescent="0.35">
      <c r="A1463" t="s">
        <v>114</v>
      </c>
      <c r="B1463">
        <v>2021</v>
      </c>
      <c r="C1463">
        <v>4.4909999999999997</v>
      </c>
      <c r="D1463">
        <v>9.1280000000000001</v>
      </c>
      <c r="E1463">
        <v>0.80800000000000005</v>
      </c>
      <c r="F1463">
        <v>56.85</v>
      </c>
      <c r="G1463">
        <v>0.65900000000000003</v>
      </c>
      <c r="H1463">
        <v>-0.153</v>
      </c>
      <c r="I1463">
        <v>0.82899999999999996</v>
      </c>
      <c r="J1463">
        <v>0.64400000000000002</v>
      </c>
      <c r="K1463">
        <v>0.23</v>
      </c>
    </row>
    <row r="1464" spans="1:11" x14ac:dyDescent="0.35">
      <c r="A1464" t="s">
        <v>114</v>
      </c>
      <c r="B1464">
        <v>2022</v>
      </c>
      <c r="C1464">
        <v>4.9489999999999998</v>
      </c>
      <c r="D1464">
        <v>9.1579999999999995</v>
      </c>
      <c r="E1464">
        <v>0.80800000000000005</v>
      </c>
      <c r="F1464">
        <v>57.225000000000001</v>
      </c>
      <c r="G1464">
        <v>0.68300000000000005</v>
      </c>
      <c r="H1464">
        <v>-0.124</v>
      </c>
      <c r="I1464">
        <v>0.84899999999999998</v>
      </c>
      <c r="J1464">
        <v>0.67600000000000005</v>
      </c>
      <c r="K1464">
        <v>0.26100000000000001</v>
      </c>
    </row>
    <row r="1465" spans="1:11" x14ac:dyDescent="0.35">
      <c r="A1465" t="s">
        <v>114</v>
      </c>
      <c r="B1465">
        <v>2023</v>
      </c>
      <c r="C1465">
        <v>5.0549999999999997</v>
      </c>
      <c r="D1465">
        <v>9.1669999999999998</v>
      </c>
      <c r="E1465">
        <v>0.85199999999999998</v>
      </c>
      <c r="F1465">
        <v>57.6</v>
      </c>
      <c r="G1465">
        <v>0.67400000000000004</v>
      </c>
      <c r="H1465">
        <v>-0.113</v>
      </c>
      <c r="I1465">
        <v>0.873</v>
      </c>
      <c r="J1465">
        <v>0.63500000000000001</v>
      </c>
      <c r="K1465">
        <v>0.20799999999999999</v>
      </c>
    </row>
    <row r="1466" spans="1:11" x14ac:dyDescent="0.35">
      <c r="A1466" t="s">
        <v>115</v>
      </c>
      <c r="B1466">
        <v>2006</v>
      </c>
      <c r="C1466">
        <v>4.5670000000000002</v>
      </c>
      <c r="D1466">
        <v>7.734</v>
      </c>
      <c r="E1466">
        <v>0.874</v>
      </c>
      <c r="F1466">
        <v>59.66</v>
      </c>
      <c r="G1466">
        <v>0.68899999999999995</v>
      </c>
      <c r="I1466">
        <v>0.89700000000000002</v>
      </c>
      <c r="J1466">
        <v>0.58299999999999996</v>
      </c>
      <c r="K1466">
        <v>0.17100000000000001</v>
      </c>
    </row>
    <row r="1467" spans="1:11" x14ac:dyDescent="0.35">
      <c r="A1467" t="s">
        <v>115</v>
      </c>
      <c r="B1467">
        <v>2007</v>
      </c>
      <c r="C1467">
        <v>4.7480000000000002</v>
      </c>
      <c r="D1467">
        <v>7.7610000000000001</v>
      </c>
      <c r="E1467">
        <v>0.78700000000000003</v>
      </c>
      <c r="F1467">
        <v>59.72</v>
      </c>
      <c r="G1467">
        <v>0.41299999999999998</v>
      </c>
      <c r="H1467">
        <v>0.30299999999999999</v>
      </c>
      <c r="I1467">
        <v>0.89100000000000001</v>
      </c>
      <c r="J1467">
        <v>0.502</v>
      </c>
      <c r="K1467">
        <v>0.152</v>
      </c>
    </row>
    <row r="1468" spans="1:11" x14ac:dyDescent="0.35">
      <c r="A1468" t="s">
        <v>115</v>
      </c>
      <c r="B1468">
        <v>2008</v>
      </c>
      <c r="C1468">
        <v>4.4409999999999998</v>
      </c>
      <c r="D1468">
        <v>7.8140000000000001</v>
      </c>
      <c r="E1468">
        <v>0.81799999999999995</v>
      </c>
      <c r="F1468">
        <v>59.78</v>
      </c>
      <c r="G1468">
        <v>0.61799999999999999</v>
      </c>
      <c r="H1468">
        <v>0.27600000000000002</v>
      </c>
      <c r="I1468">
        <v>0.9</v>
      </c>
      <c r="J1468">
        <v>0.58899999999999997</v>
      </c>
      <c r="K1468">
        <v>0.153</v>
      </c>
    </row>
    <row r="1469" spans="1:11" x14ac:dyDescent="0.35">
      <c r="A1469" t="s">
        <v>115</v>
      </c>
      <c r="B1469">
        <v>2009</v>
      </c>
      <c r="C1469">
        <v>4.9169999999999998</v>
      </c>
      <c r="D1469">
        <v>7.8529999999999998</v>
      </c>
      <c r="E1469">
        <v>0.81299999999999994</v>
      </c>
      <c r="F1469">
        <v>59.84</v>
      </c>
      <c r="G1469">
        <v>0.61599999999999999</v>
      </c>
      <c r="H1469">
        <v>2.9000000000000001E-2</v>
      </c>
      <c r="I1469">
        <v>0.95</v>
      </c>
      <c r="J1469">
        <v>0.48399999999999999</v>
      </c>
      <c r="K1469">
        <v>0.215</v>
      </c>
    </row>
    <row r="1470" spans="1:11" x14ac:dyDescent="0.35">
      <c r="A1470" t="s">
        <v>115</v>
      </c>
      <c r="B1470">
        <v>2010</v>
      </c>
      <c r="C1470">
        <v>4.3499999999999996</v>
      </c>
      <c r="D1470">
        <v>7.8949999999999996</v>
      </c>
      <c r="E1470">
        <v>0.77900000000000003</v>
      </c>
      <c r="F1470">
        <v>59.9</v>
      </c>
      <c r="G1470">
        <v>0.51900000000000002</v>
      </c>
      <c r="H1470">
        <v>7.6999999999999999E-2</v>
      </c>
      <c r="I1470">
        <v>0.91100000000000003</v>
      </c>
      <c r="J1470">
        <v>0.53800000000000003</v>
      </c>
      <c r="K1470">
        <v>0.22600000000000001</v>
      </c>
    </row>
    <row r="1471" spans="1:11" x14ac:dyDescent="0.35">
      <c r="A1471" t="s">
        <v>115</v>
      </c>
      <c r="B1471">
        <v>2011</v>
      </c>
      <c r="C1471">
        <v>3.8090000000000002</v>
      </c>
      <c r="D1471">
        <v>7.9240000000000004</v>
      </c>
      <c r="E1471">
        <v>0.74099999999999999</v>
      </c>
      <c r="F1471">
        <v>59.96</v>
      </c>
      <c r="G1471">
        <v>0.52500000000000002</v>
      </c>
      <c r="H1471">
        <v>-2.4E-2</v>
      </c>
      <c r="I1471">
        <v>0.93500000000000005</v>
      </c>
      <c r="J1471">
        <v>0.53</v>
      </c>
      <c r="K1471">
        <v>0.20699999999999999</v>
      </c>
    </row>
    <row r="1472" spans="1:11" x14ac:dyDescent="0.35">
      <c r="A1472" t="s">
        <v>115</v>
      </c>
      <c r="B1472">
        <v>2012</v>
      </c>
      <c r="C1472">
        <v>4.2329999999999997</v>
      </c>
      <c r="D1472">
        <v>7.968</v>
      </c>
      <c r="E1472">
        <v>0.73399999999999999</v>
      </c>
      <c r="F1472">
        <v>60.02</v>
      </c>
      <c r="G1472">
        <v>0.63800000000000001</v>
      </c>
      <c r="H1472">
        <v>5.6000000000000001E-2</v>
      </c>
      <c r="I1472">
        <v>0.88300000000000001</v>
      </c>
      <c r="J1472">
        <v>0.53800000000000003</v>
      </c>
      <c r="K1472">
        <v>0.23100000000000001</v>
      </c>
    </row>
    <row r="1473" spans="1:11" x14ac:dyDescent="0.35">
      <c r="A1473" t="s">
        <v>115</v>
      </c>
      <c r="B1473">
        <v>2013</v>
      </c>
      <c r="C1473">
        <v>4.6050000000000004</v>
      </c>
      <c r="D1473">
        <v>8</v>
      </c>
      <c r="E1473">
        <v>0.74</v>
      </c>
      <c r="F1473">
        <v>60.08</v>
      </c>
      <c r="G1473">
        <v>0.72199999999999998</v>
      </c>
      <c r="H1473">
        <v>0.13700000000000001</v>
      </c>
      <c r="I1473">
        <v>0.877</v>
      </c>
      <c r="J1473">
        <v>0.496</v>
      </c>
      <c r="K1473">
        <v>0.27900000000000003</v>
      </c>
    </row>
    <row r="1474" spans="1:11" x14ac:dyDescent="0.35">
      <c r="A1474" t="s">
        <v>115</v>
      </c>
      <c r="B1474">
        <v>2014</v>
      </c>
      <c r="C1474">
        <v>4.9749999999999996</v>
      </c>
      <c r="D1474">
        <v>8.0559999999999992</v>
      </c>
      <c r="E1474">
        <v>0.78600000000000003</v>
      </c>
      <c r="F1474">
        <v>60.14</v>
      </c>
      <c r="G1474">
        <v>0.71199999999999997</v>
      </c>
      <c r="H1474">
        <v>0.108</v>
      </c>
      <c r="I1474">
        <v>0.84099999999999997</v>
      </c>
      <c r="J1474">
        <v>0.49199999999999999</v>
      </c>
      <c r="K1474">
        <v>0.28699999999999998</v>
      </c>
    </row>
    <row r="1475" spans="1:11" x14ac:dyDescent="0.35">
      <c r="A1475" t="s">
        <v>115</v>
      </c>
      <c r="B1475">
        <v>2015</v>
      </c>
      <c r="C1475">
        <v>4.8120000000000003</v>
      </c>
      <c r="D1475">
        <v>8.0890000000000004</v>
      </c>
      <c r="E1475">
        <v>0.748</v>
      </c>
      <c r="F1475">
        <v>60.2</v>
      </c>
      <c r="G1475">
        <v>0.76300000000000001</v>
      </c>
      <c r="H1475">
        <v>0.214</v>
      </c>
      <c r="I1475">
        <v>0.82399999999999995</v>
      </c>
      <c r="J1475">
        <v>0.44400000000000001</v>
      </c>
      <c r="K1475">
        <v>0.35799999999999998</v>
      </c>
    </row>
    <row r="1476" spans="1:11" x14ac:dyDescent="0.35">
      <c r="A1476" t="s">
        <v>115</v>
      </c>
      <c r="B1476">
        <v>2016</v>
      </c>
      <c r="C1476">
        <v>5.0999999999999996</v>
      </c>
      <c r="D1476">
        <v>8.0850000000000009</v>
      </c>
      <c r="E1476">
        <v>0.83699999999999997</v>
      </c>
      <c r="F1476">
        <v>60.475000000000001</v>
      </c>
      <c r="G1476">
        <v>0.83899999999999997</v>
      </c>
      <c r="H1476">
        <v>0.155</v>
      </c>
      <c r="I1476">
        <v>0.81699999999999995</v>
      </c>
      <c r="J1476">
        <v>0.52300000000000002</v>
      </c>
      <c r="K1476">
        <v>0.37</v>
      </c>
    </row>
    <row r="1477" spans="1:11" x14ac:dyDescent="0.35">
      <c r="A1477" t="s">
        <v>115</v>
      </c>
      <c r="B1477">
        <v>2017</v>
      </c>
      <c r="C1477">
        <v>4.7370000000000001</v>
      </c>
      <c r="D1477">
        <v>8.1590000000000007</v>
      </c>
      <c r="E1477">
        <v>0.81599999999999995</v>
      </c>
      <c r="F1477">
        <v>60.75</v>
      </c>
      <c r="G1477">
        <v>0.84499999999999997</v>
      </c>
      <c r="H1477">
        <v>0.12</v>
      </c>
      <c r="I1477">
        <v>0.77</v>
      </c>
      <c r="J1477">
        <v>0.46300000000000002</v>
      </c>
      <c r="K1477">
        <v>0.376</v>
      </c>
    </row>
    <row r="1478" spans="1:11" x14ac:dyDescent="0.35">
      <c r="A1478" t="s">
        <v>115</v>
      </c>
      <c r="B1478">
        <v>2018</v>
      </c>
      <c r="C1478">
        <v>4.91</v>
      </c>
      <c r="D1478">
        <v>8.2210000000000001</v>
      </c>
      <c r="E1478">
        <v>0.76800000000000002</v>
      </c>
      <c r="F1478">
        <v>61.024999999999999</v>
      </c>
      <c r="G1478">
        <v>0.77</v>
      </c>
      <c r="H1478">
        <v>0.107</v>
      </c>
      <c r="I1478">
        <v>0.74199999999999999</v>
      </c>
      <c r="J1478">
        <v>0.45700000000000002</v>
      </c>
      <c r="K1478">
        <v>0.38700000000000001</v>
      </c>
    </row>
    <row r="1479" spans="1:11" x14ac:dyDescent="0.35">
      <c r="A1479" t="s">
        <v>115</v>
      </c>
      <c r="B1479">
        <v>2019</v>
      </c>
      <c r="C1479">
        <v>5.4489999999999998</v>
      </c>
      <c r="D1479">
        <v>8.2739999999999991</v>
      </c>
      <c r="E1479">
        <v>0.77200000000000002</v>
      </c>
      <c r="F1479">
        <v>61.3</v>
      </c>
      <c r="G1479">
        <v>0.79</v>
      </c>
      <c r="H1479">
        <v>0.152</v>
      </c>
      <c r="I1479">
        <v>0.71199999999999997</v>
      </c>
      <c r="J1479">
        <v>0.44400000000000001</v>
      </c>
      <c r="K1479">
        <v>0.35699999999999998</v>
      </c>
    </row>
    <row r="1480" spans="1:11" x14ac:dyDescent="0.35">
      <c r="A1480" t="s">
        <v>115</v>
      </c>
      <c r="B1480">
        <v>2020</v>
      </c>
      <c r="C1480">
        <v>5.9820000000000002</v>
      </c>
      <c r="D1480">
        <v>8.2330000000000005</v>
      </c>
      <c r="E1480">
        <v>0.78700000000000003</v>
      </c>
      <c r="F1480">
        <v>61.575000000000003</v>
      </c>
      <c r="G1480">
        <v>0.77200000000000002</v>
      </c>
      <c r="H1480">
        <v>0.13500000000000001</v>
      </c>
      <c r="I1480">
        <v>0.81200000000000006</v>
      </c>
      <c r="J1480">
        <v>0.48</v>
      </c>
      <c r="K1480">
        <v>0.33700000000000002</v>
      </c>
    </row>
    <row r="1481" spans="1:11" x14ac:dyDescent="0.35">
      <c r="A1481" t="s">
        <v>115</v>
      </c>
      <c r="B1481">
        <v>2021</v>
      </c>
      <c r="C1481">
        <v>4.6219999999999999</v>
      </c>
      <c r="D1481">
        <v>8.2569999999999997</v>
      </c>
      <c r="E1481">
        <v>0.69899999999999995</v>
      </c>
      <c r="F1481">
        <v>61.85</v>
      </c>
      <c r="G1481">
        <v>0.81799999999999995</v>
      </c>
      <c r="H1481">
        <v>0.14399999999999999</v>
      </c>
      <c r="I1481">
        <v>0.77</v>
      </c>
      <c r="J1481">
        <v>0.41399999999999998</v>
      </c>
      <c r="K1481">
        <v>0.35399999999999998</v>
      </c>
    </row>
    <row r="1482" spans="1:11" x14ac:dyDescent="0.35">
      <c r="A1482" t="s">
        <v>115</v>
      </c>
      <c r="B1482">
        <v>2022</v>
      </c>
      <c r="C1482">
        <v>5.4740000000000002</v>
      </c>
      <c r="D1482">
        <v>8.2940000000000005</v>
      </c>
      <c r="E1482">
        <v>0.753</v>
      </c>
      <c r="F1482">
        <v>62.125</v>
      </c>
      <c r="G1482">
        <v>0.84399999999999997</v>
      </c>
      <c r="H1482">
        <v>0.14899999999999999</v>
      </c>
      <c r="I1482">
        <v>0.76</v>
      </c>
      <c r="J1482">
        <v>0.47299999999999998</v>
      </c>
      <c r="K1482">
        <v>0.34200000000000003</v>
      </c>
    </row>
    <row r="1483" spans="1:11" x14ac:dyDescent="0.35">
      <c r="A1483" t="s">
        <v>115</v>
      </c>
      <c r="B1483">
        <v>2023</v>
      </c>
      <c r="C1483">
        <v>5.3890000000000002</v>
      </c>
      <c r="D1483">
        <v>8.3179999999999996</v>
      </c>
      <c r="E1483">
        <v>0.749</v>
      </c>
      <c r="F1483">
        <v>62.4</v>
      </c>
      <c r="G1483">
        <v>0.76500000000000001</v>
      </c>
      <c r="H1483">
        <v>0.184</v>
      </c>
      <c r="I1483">
        <v>0.79200000000000004</v>
      </c>
      <c r="J1483">
        <v>0.46100000000000002</v>
      </c>
      <c r="K1483">
        <v>0.35</v>
      </c>
    </row>
    <row r="1484" spans="1:11" x14ac:dyDescent="0.35">
      <c r="A1484" t="s">
        <v>116</v>
      </c>
      <c r="B1484">
        <v>2005</v>
      </c>
      <c r="C1484">
        <v>7.4640000000000004</v>
      </c>
      <c r="D1484">
        <v>10.808999999999999</v>
      </c>
      <c r="E1484">
        <v>0.94699999999999995</v>
      </c>
      <c r="F1484">
        <v>70.7</v>
      </c>
      <c r="G1484">
        <v>0.90100000000000002</v>
      </c>
      <c r="I1484">
        <v>0.57099999999999995</v>
      </c>
      <c r="J1484">
        <v>0.70099999999999996</v>
      </c>
      <c r="K1484">
        <v>0.23300000000000001</v>
      </c>
    </row>
    <row r="1485" spans="1:11" x14ac:dyDescent="0.35">
      <c r="A1485" t="s">
        <v>116</v>
      </c>
      <c r="B1485">
        <v>2007</v>
      </c>
      <c r="C1485">
        <v>7.452</v>
      </c>
      <c r="D1485">
        <v>10.875999999999999</v>
      </c>
      <c r="E1485">
        <v>0.94399999999999995</v>
      </c>
      <c r="F1485">
        <v>70.78</v>
      </c>
      <c r="G1485">
        <v>0.89600000000000002</v>
      </c>
      <c r="H1485">
        <v>0.33900000000000002</v>
      </c>
      <c r="I1485">
        <v>0.44500000000000001</v>
      </c>
      <c r="J1485">
        <v>0.71799999999999997</v>
      </c>
      <c r="K1485">
        <v>0.21299999999999999</v>
      </c>
    </row>
    <row r="1486" spans="1:11" x14ac:dyDescent="0.35">
      <c r="A1486" t="s">
        <v>116</v>
      </c>
      <c r="B1486">
        <v>2008</v>
      </c>
      <c r="C1486">
        <v>7.6310000000000002</v>
      </c>
      <c r="D1486">
        <v>10.894</v>
      </c>
      <c r="E1486">
        <v>0.94399999999999995</v>
      </c>
      <c r="F1486">
        <v>70.819999999999993</v>
      </c>
      <c r="G1486">
        <v>0.88300000000000001</v>
      </c>
      <c r="H1486">
        <v>0.35899999999999999</v>
      </c>
      <c r="I1486">
        <v>0.41899999999999998</v>
      </c>
      <c r="J1486">
        <v>0.67900000000000005</v>
      </c>
      <c r="K1486">
        <v>0.182</v>
      </c>
    </row>
    <row r="1487" spans="1:11" x14ac:dyDescent="0.35">
      <c r="A1487" t="s">
        <v>116</v>
      </c>
      <c r="B1487">
        <v>2010</v>
      </c>
      <c r="C1487">
        <v>7.5019999999999998</v>
      </c>
      <c r="D1487">
        <v>10.86</v>
      </c>
      <c r="E1487">
        <v>0.95699999999999996</v>
      </c>
      <c r="F1487">
        <v>70.900000000000006</v>
      </c>
      <c r="G1487">
        <v>0.92100000000000004</v>
      </c>
      <c r="H1487">
        <v>0.34399999999999997</v>
      </c>
      <c r="I1487">
        <v>0.39900000000000002</v>
      </c>
      <c r="J1487">
        <v>0.745</v>
      </c>
      <c r="K1487">
        <v>0.20599999999999999</v>
      </c>
    </row>
    <row r="1488" spans="1:11" x14ac:dyDescent="0.35">
      <c r="A1488" t="s">
        <v>116</v>
      </c>
      <c r="B1488">
        <v>2011</v>
      </c>
      <c r="C1488">
        <v>7.5640000000000001</v>
      </c>
      <c r="D1488">
        <v>10.87</v>
      </c>
      <c r="E1488">
        <v>0.93799999999999994</v>
      </c>
      <c r="F1488">
        <v>70.94</v>
      </c>
      <c r="G1488">
        <v>0.92500000000000004</v>
      </c>
      <c r="H1488">
        <v>0.33</v>
      </c>
      <c r="I1488">
        <v>0.35899999999999999</v>
      </c>
      <c r="J1488">
        <v>0.77</v>
      </c>
      <c r="K1488">
        <v>0.18099999999999999</v>
      </c>
    </row>
    <row r="1489" spans="1:11" x14ac:dyDescent="0.35">
      <c r="A1489" t="s">
        <v>116</v>
      </c>
      <c r="B1489">
        <v>2012</v>
      </c>
      <c r="C1489">
        <v>7.4710000000000001</v>
      </c>
      <c r="D1489">
        <v>10.856</v>
      </c>
      <c r="E1489">
        <v>0.93899999999999995</v>
      </c>
      <c r="F1489">
        <v>70.98</v>
      </c>
      <c r="G1489">
        <v>0.877</v>
      </c>
      <c r="H1489">
        <v>0.28199999999999997</v>
      </c>
      <c r="I1489">
        <v>0.434</v>
      </c>
      <c r="J1489">
        <v>0.753</v>
      </c>
      <c r="K1489">
        <v>0.22600000000000001</v>
      </c>
    </row>
    <row r="1490" spans="1:11" x14ac:dyDescent="0.35">
      <c r="A1490" t="s">
        <v>116</v>
      </c>
      <c r="B1490">
        <v>2013</v>
      </c>
      <c r="C1490">
        <v>7.407</v>
      </c>
      <c r="D1490">
        <v>10.852</v>
      </c>
      <c r="E1490">
        <v>0.92500000000000004</v>
      </c>
      <c r="F1490">
        <v>71.02</v>
      </c>
      <c r="G1490">
        <v>0.91900000000000004</v>
      </c>
      <c r="H1490">
        <v>0.29899999999999999</v>
      </c>
      <c r="I1490">
        <v>0.505</v>
      </c>
      <c r="J1490">
        <v>0.76500000000000001</v>
      </c>
      <c r="K1490">
        <v>0.23499999999999999</v>
      </c>
    </row>
    <row r="1491" spans="1:11" x14ac:dyDescent="0.35">
      <c r="A1491" t="s">
        <v>116</v>
      </c>
      <c r="B1491">
        <v>2014</v>
      </c>
      <c r="C1491">
        <v>7.3209999999999997</v>
      </c>
      <c r="D1491">
        <v>10.863</v>
      </c>
      <c r="E1491">
        <v>0.90900000000000003</v>
      </c>
      <c r="F1491">
        <v>71.06</v>
      </c>
      <c r="G1491">
        <v>0.91</v>
      </c>
      <c r="H1491">
        <v>0.32600000000000001</v>
      </c>
      <c r="I1491">
        <v>0.45700000000000002</v>
      </c>
      <c r="J1491">
        <v>0.77600000000000002</v>
      </c>
      <c r="K1491">
        <v>0.221</v>
      </c>
    </row>
    <row r="1492" spans="1:11" x14ac:dyDescent="0.35">
      <c r="A1492" t="s">
        <v>116</v>
      </c>
      <c r="B1492">
        <v>2015</v>
      </c>
      <c r="C1492">
        <v>7.3239999999999998</v>
      </c>
      <c r="D1492">
        <v>10.878</v>
      </c>
      <c r="E1492">
        <v>0.879</v>
      </c>
      <c r="F1492">
        <v>71.099999999999994</v>
      </c>
      <c r="G1492">
        <v>0.90400000000000003</v>
      </c>
      <c r="H1492">
        <v>0.25600000000000001</v>
      </c>
      <c r="I1492">
        <v>0.41199999999999998</v>
      </c>
      <c r="J1492">
        <v>0.74199999999999999</v>
      </c>
      <c r="K1492">
        <v>0.20200000000000001</v>
      </c>
    </row>
    <row r="1493" spans="1:11" x14ac:dyDescent="0.35">
      <c r="A1493" t="s">
        <v>116</v>
      </c>
      <c r="B1493">
        <v>2016</v>
      </c>
      <c r="C1493">
        <v>7.5410000000000004</v>
      </c>
      <c r="D1493">
        <v>10.894</v>
      </c>
      <c r="E1493">
        <v>0.92600000000000005</v>
      </c>
      <c r="F1493">
        <v>71.174999999999997</v>
      </c>
      <c r="G1493">
        <v>0.90700000000000003</v>
      </c>
      <c r="H1493">
        <v>0.23300000000000001</v>
      </c>
      <c r="I1493">
        <v>0.433</v>
      </c>
      <c r="J1493">
        <v>0.73699999999999999</v>
      </c>
      <c r="K1493">
        <v>0.215</v>
      </c>
    </row>
    <row r="1494" spans="1:11" x14ac:dyDescent="0.35">
      <c r="A1494" t="s">
        <v>116</v>
      </c>
      <c r="B1494">
        <v>2017</v>
      </c>
      <c r="C1494">
        <v>7.4589999999999996</v>
      </c>
      <c r="D1494">
        <v>10.917</v>
      </c>
      <c r="E1494">
        <v>0.93700000000000006</v>
      </c>
      <c r="F1494">
        <v>71.25</v>
      </c>
      <c r="G1494">
        <v>0.92</v>
      </c>
      <c r="H1494">
        <v>0.245</v>
      </c>
      <c r="I1494">
        <v>0.36299999999999999</v>
      </c>
      <c r="J1494">
        <v>0.72899999999999998</v>
      </c>
      <c r="K1494">
        <v>0.185</v>
      </c>
    </row>
    <row r="1495" spans="1:11" x14ac:dyDescent="0.35">
      <c r="A1495" t="s">
        <v>116</v>
      </c>
      <c r="B1495">
        <v>2018</v>
      </c>
      <c r="C1495">
        <v>7.4630000000000001</v>
      </c>
      <c r="D1495">
        <v>10.933999999999999</v>
      </c>
      <c r="E1495">
        <v>0.93899999999999995</v>
      </c>
      <c r="F1495">
        <v>71.325000000000003</v>
      </c>
      <c r="G1495">
        <v>0.92</v>
      </c>
      <c r="H1495">
        <v>0.156</v>
      </c>
      <c r="I1495">
        <v>0.371</v>
      </c>
      <c r="J1495">
        <v>0.748</v>
      </c>
      <c r="K1495">
        <v>0.20499999999999999</v>
      </c>
    </row>
    <row r="1496" spans="1:11" x14ac:dyDescent="0.35">
      <c r="A1496" t="s">
        <v>116</v>
      </c>
      <c r="B1496">
        <v>2019</v>
      </c>
      <c r="C1496">
        <v>7.4249999999999998</v>
      </c>
      <c r="D1496">
        <v>10.946999999999999</v>
      </c>
      <c r="E1496">
        <v>0.94099999999999995</v>
      </c>
      <c r="F1496">
        <v>71.400000000000006</v>
      </c>
      <c r="G1496">
        <v>0.88600000000000001</v>
      </c>
      <c r="H1496">
        <v>0.20699999999999999</v>
      </c>
      <c r="I1496">
        <v>0.36</v>
      </c>
      <c r="J1496">
        <v>0.72799999999999998</v>
      </c>
      <c r="K1496">
        <v>0.23100000000000001</v>
      </c>
    </row>
    <row r="1497" spans="1:11" x14ac:dyDescent="0.35">
      <c r="A1497" t="s">
        <v>116</v>
      </c>
      <c r="B1497">
        <v>2020</v>
      </c>
      <c r="C1497">
        <v>7.5039999999999996</v>
      </c>
      <c r="D1497">
        <v>10.901999999999999</v>
      </c>
      <c r="E1497">
        <v>0.94399999999999995</v>
      </c>
      <c r="F1497">
        <v>71.474999999999994</v>
      </c>
      <c r="G1497">
        <v>0.93500000000000005</v>
      </c>
      <c r="H1497">
        <v>0.14499999999999999</v>
      </c>
      <c r="I1497">
        <v>0.28100000000000003</v>
      </c>
      <c r="J1497">
        <v>0.69099999999999995</v>
      </c>
      <c r="K1497">
        <v>0.247</v>
      </c>
    </row>
    <row r="1498" spans="1:11" x14ac:dyDescent="0.35">
      <c r="A1498" t="s">
        <v>116</v>
      </c>
      <c r="B1498">
        <v>2021</v>
      </c>
      <c r="C1498">
        <v>7.3140000000000001</v>
      </c>
      <c r="D1498">
        <v>10.944000000000001</v>
      </c>
      <c r="E1498">
        <v>0.91900000000000004</v>
      </c>
      <c r="F1498">
        <v>71.55</v>
      </c>
      <c r="G1498">
        <v>0.85599999999999998</v>
      </c>
      <c r="H1498">
        <v>0.26600000000000001</v>
      </c>
      <c r="I1498">
        <v>0.39700000000000002</v>
      </c>
      <c r="J1498">
        <v>0.71399999999999997</v>
      </c>
      <c r="K1498">
        <v>0.20100000000000001</v>
      </c>
    </row>
    <row r="1499" spans="1:11" x14ac:dyDescent="0.35">
      <c r="A1499" t="s">
        <v>116</v>
      </c>
      <c r="B1499">
        <v>2022</v>
      </c>
      <c r="C1499">
        <v>7.39</v>
      </c>
      <c r="D1499">
        <v>10.978</v>
      </c>
      <c r="E1499">
        <v>0.92900000000000005</v>
      </c>
      <c r="F1499">
        <v>71.625</v>
      </c>
      <c r="G1499">
        <v>0.86799999999999999</v>
      </c>
      <c r="H1499">
        <v>0.223</v>
      </c>
      <c r="I1499">
        <v>0.45900000000000002</v>
      </c>
      <c r="J1499">
        <v>0.71099999999999997</v>
      </c>
      <c r="K1499">
        <v>0.19800000000000001</v>
      </c>
    </row>
    <row r="1500" spans="1:11" x14ac:dyDescent="0.35">
      <c r="A1500" t="s">
        <v>116</v>
      </c>
      <c r="B1500">
        <v>2023</v>
      </c>
      <c r="C1500">
        <v>7.2549999999999999</v>
      </c>
      <c r="D1500">
        <v>10.977</v>
      </c>
      <c r="E1500">
        <v>0.91500000000000004</v>
      </c>
      <c r="F1500">
        <v>71.7</v>
      </c>
      <c r="G1500">
        <v>0.84699999999999998</v>
      </c>
      <c r="H1500">
        <v>0.223</v>
      </c>
      <c r="I1500">
        <v>0.42399999999999999</v>
      </c>
      <c r="J1500">
        <v>0.69299999999999995</v>
      </c>
      <c r="K1500">
        <v>0.20200000000000001</v>
      </c>
    </row>
    <row r="1501" spans="1:11" x14ac:dyDescent="0.35">
      <c r="A1501" t="s">
        <v>117</v>
      </c>
      <c r="B1501">
        <v>2006</v>
      </c>
      <c r="C1501">
        <v>7.3049999999999997</v>
      </c>
      <c r="D1501">
        <v>10.541</v>
      </c>
      <c r="E1501">
        <v>0.94599999999999995</v>
      </c>
      <c r="F1501">
        <v>69.72</v>
      </c>
      <c r="G1501">
        <v>0.93200000000000005</v>
      </c>
      <c r="H1501">
        <v>0.30399999999999999</v>
      </c>
      <c r="I1501">
        <v>0.224</v>
      </c>
      <c r="J1501">
        <v>0.82499999999999996</v>
      </c>
      <c r="K1501">
        <v>0.219</v>
      </c>
    </row>
    <row r="1502" spans="1:11" x14ac:dyDescent="0.35">
      <c r="A1502" t="s">
        <v>117</v>
      </c>
      <c r="B1502">
        <v>2007</v>
      </c>
      <c r="C1502">
        <v>7.6040000000000001</v>
      </c>
      <c r="D1502">
        <v>10.561999999999999</v>
      </c>
      <c r="E1502">
        <v>0.96699999999999997</v>
      </c>
      <c r="F1502">
        <v>69.739999999999995</v>
      </c>
      <c r="G1502">
        <v>0.878</v>
      </c>
      <c r="H1502">
        <v>0.27200000000000002</v>
      </c>
      <c r="I1502">
        <v>0.29499999999999998</v>
      </c>
      <c r="J1502">
        <v>0.80300000000000005</v>
      </c>
      <c r="K1502">
        <v>0.23799999999999999</v>
      </c>
    </row>
    <row r="1503" spans="1:11" x14ac:dyDescent="0.35">
      <c r="A1503" t="s">
        <v>117</v>
      </c>
      <c r="B1503">
        <v>2008</v>
      </c>
      <c r="C1503">
        <v>7.3810000000000002</v>
      </c>
      <c r="D1503">
        <v>10.541</v>
      </c>
      <c r="E1503">
        <v>0.94399999999999995</v>
      </c>
      <c r="F1503">
        <v>69.760000000000005</v>
      </c>
      <c r="G1503">
        <v>0.89300000000000002</v>
      </c>
      <c r="H1503">
        <v>0.29099999999999998</v>
      </c>
      <c r="I1503">
        <v>0.33400000000000002</v>
      </c>
      <c r="J1503">
        <v>0.78400000000000003</v>
      </c>
      <c r="K1503">
        <v>0.23200000000000001</v>
      </c>
    </row>
    <row r="1504" spans="1:11" x14ac:dyDescent="0.35">
      <c r="A1504" t="s">
        <v>117</v>
      </c>
      <c r="B1504">
        <v>2010</v>
      </c>
      <c r="C1504">
        <v>7.2240000000000002</v>
      </c>
      <c r="D1504">
        <v>10.534000000000001</v>
      </c>
      <c r="E1504">
        <v>0.97599999999999998</v>
      </c>
      <c r="F1504">
        <v>69.8</v>
      </c>
      <c r="G1504">
        <v>0.91800000000000004</v>
      </c>
      <c r="H1504">
        <v>0.247</v>
      </c>
      <c r="I1504">
        <v>0.32100000000000001</v>
      </c>
      <c r="J1504">
        <v>0.78300000000000003</v>
      </c>
      <c r="K1504">
        <v>0.23499999999999999</v>
      </c>
    </row>
    <row r="1505" spans="1:11" x14ac:dyDescent="0.35">
      <c r="A1505" t="s">
        <v>117</v>
      </c>
      <c r="B1505">
        <v>2011</v>
      </c>
      <c r="C1505">
        <v>7.1909999999999998</v>
      </c>
      <c r="D1505">
        <v>10.548</v>
      </c>
      <c r="E1505">
        <v>0.95399999999999996</v>
      </c>
      <c r="F1505">
        <v>69.819999999999993</v>
      </c>
      <c r="G1505">
        <v>0.93500000000000005</v>
      </c>
      <c r="H1505">
        <v>0.27800000000000002</v>
      </c>
      <c r="I1505">
        <v>0.26900000000000002</v>
      </c>
      <c r="J1505">
        <v>0.78400000000000003</v>
      </c>
      <c r="K1505">
        <v>0.21</v>
      </c>
    </row>
    <row r="1506" spans="1:11" x14ac:dyDescent="0.35">
      <c r="A1506" t="s">
        <v>117</v>
      </c>
      <c r="B1506">
        <v>2012</v>
      </c>
      <c r="C1506">
        <v>7.25</v>
      </c>
      <c r="D1506">
        <v>10.565</v>
      </c>
      <c r="E1506">
        <v>0.93</v>
      </c>
      <c r="F1506">
        <v>69.84</v>
      </c>
      <c r="G1506">
        <v>0.90200000000000002</v>
      </c>
      <c r="H1506">
        <v>0.28000000000000003</v>
      </c>
      <c r="I1506">
        <v>0.28899999999999998</v>
      </c>
      <c r="J1506">
        <v>0.78600000000000003</v>
      </c>
      <c r="K1506">
        <v>0.20699999999999999</v>
      </c>
    </row>
    <row r="1507" spans="1:11" x14ac:dyDescent="0.35">
      <c r="A1507" t="s">
        <v>117</v>
      </c>
      <c r="B1507">
        <v>2013</v>
      </c>
      <c r="C1507">
        <v>7.28</v>
      </c>
      <c r="D1507">
        <v>10.585000000000001</v>
      </c>
      <c r="E1507">
        <v>0.95799999999999996</v>
      </c>
      <c r="F1507">
        <v>69.86</v>
      </c>
      <c r="G1507">
        <v>0.94399999999999995</v>
      </c>
      <c r="H1507">
        <v>0.23</v>
      </c>
      <c r="I1507">
        <v>0.312</v>
      </c>
      <c r="J1507">
        <v>0.77800000000000002</v>
      </c>
      <c r="K1507">
        <v>0.151</v>
      </c>
    </row>
    <row r="1508" spans="1:11" x14ac:dyDescent="0.35">
      <c r="A1508" t="s">
        <v>117</v>
      </c>
      <c r="B1508">
        <v>2014</v>
      </c>
      <c r="C1508">
        <v>7.306</v>
      </c>
      <c r="D1508">
        <v>10.605</v>
      </c>
      <c r="E1508">
        <v>0.94199999999999995</v>
      </c>
      <c r="F1508">
        <v>69.88</v>
      </c>
      <c r="G1508">
        <v>0.93200000000000005</v>
      </c>
      <c r="H1508">
        <v>0.34100000000000003</v>
      </c>
      <c r="I1508">
        <v>0.27300000000000002</v>
      </c>
      <c r="J1508">
        <v>0.80700000000000005</v>
      </c>
      <c r="K1508">
        <v>0.19900000000000001</v>
      </c>
    </row>
    <row r="1509" spans="1:11" x14ac:dyDescent="0.35">
      <c r="A1509" t="s">
        <v>117</v>
      </c>
      <c r="B1509">
        <v>2015</v>
      </c>
      <c r="C1509">
        <v>7.4180000000000001</v>
      </c>
      <c r="D1509">
        <v>10.622</v>
      </c>
      <c r="E1509">
        <v>0.98699999999999999</v>
      </c>
      <c r="F1509">
        <v>69.900000000000006</v>
      </c>
      <c r="G1509">
        <v>0.94199999999999995</v>
      </c>
      <c r="H1509">
        <v>0.32200000000000001</v>
      </c>
      <c r="I1509">
        <v>0.186</v>
      </c>
      <c r="J1509">
        <v>0.79500000000000004</v>
      </c>
      <c r="K1509">
        <v>0.16</v>
      </c>
    </row>
    <row r="1510" spans="1:11" x14ac:dyDescent="0.35">
      <c r="A1510" t="s">
        <v>117</v>
      </c>
      <c r="B1510">
        <v>2016</v>
      </c>
      <c r="C1510">
        <v>7.226</v>
      </c>
      <c r="D1510">
        <v>10.637</v>
      </c>
      <c r="E1510">
        <v>0.93700000000000006</v>
      </c>
      <c r="F1510">
        <v>69.974999999999994</v>
      </c>
      <c r="G1510">
        <v>0.92700000000000005</v>
      </c>
      <c r="H1510">
        <v>0.25900000000000001</v>
      </c>
      <c r="I1510">
        <v>0.27800000000000002</v>
      </c>
      <c r="J1510">
        <v>0.77700000000000002</v>
      </c>
      <c r="K1510">
        <v>0.20699999999999999</v>
      </c>
    </row>
    <row r="1511" spans="1:11" x14ac:dyDescent="0.35">
      <c r="A1511" t="s">
        <v>117</v>
      </c>
      <c r="B1511">
        <v>2017</v>
      </c>
      <c r="C1511">
        <v>7.327</v>
      </c>
      <c r="D1511">
        <v>10.65</v>
      </c>
      <c r="E1511">
        <v>0.95499999999999996</v>
      </c>
      <c r="F1511">
        <v>70.05</v>
      </c>
      <c r="G1511">
        <v>0.94199999999999995</v>
      </c>
      <c r="H1511">
        <v>0.28699999999999998</v>
      </c>
      <c r="I1511">
        <v>0.222</v>
      </c>
      <c r="J1511">
        <v>0.76300000000000001</v>
      </c>
      <c r="K1511">
        <v>0.17199999999999999</v>
      </c>
    </row>
    <row r="1512" spans="1:11" x14ac:dyDescent="0.35">
      <c r="A1512" t="s">
        <v>117</v>
      </c>
      <c r="B1512">
        <v>2018</v>
      </c>
      <c r="C1512">
        <v>7.37</v>
      </c>
      <c r="D1512">
        <v>10.667</v>
      </c>
      <c r="E1512">
        <v>0.95399999999999996</v>
      </c>
      <c r="F1512">
        <v>70.125</v>
      </c>
      <c r="G1512">
        <v>0.94899999999999995</v>
      </c>
      <c r="H1512">
        <v>0.113</v>
      </c>
      <c r="I1512">
        <v>0.20699999999999999</v>
      </c>
      <c r="J1512">
        <v>0.78500000000000003</v>
      </c>
      <c r="K1512">
        <v>0.16800000000000001</v>
      </c>
    </row>
    <row r="1513" spans="1:11" x14ac:dyDescent="0.35">
      <c r="A1513" t="s">
        <v>117</v>
      </c>
      <c r="B1513">
        <v>2019</v>
      </c>
      <c r="C1513">
        <v>7.2050000000000001</v>
      </c>
      <c r="D1513">
        <v>10.675000000000001</v>
      </c>
      <c r="E1513">
        <v>0.93899999999999995</v>
      </c>
      <c r="F1513">
        <v>70.2</v>
      </c>
      <c r="G1513">
        <v>0.91200000000000003</v>
      </c>
      <c r="H1513">
        <v>0.15</v>
      </c>
      <c r="I1513">
        <v>0.23400000000000001</v>
      </c>
      <c r="J1513">
        <v>0.76500000000000001</v>
      </c>
      <c r="K1513">
        <v>0.191</v>
      </c>
    </row>
    <row r="1514" spans="1:11" x14ac:dyDescent="0.35">
      <c r="A1514" t="s">
        <v>117</v>
      </c>
      <c r="B1514">
        <v>2020</v>
      </c>
      <c r="C1514">
        <v>7.2569999999999997</v>
      </c>
      <c r="D1514">
        <v>10.647</v>
      </c>
      <c r="E1514">
        <v>0.95199999999999996</v>
      </c>
      <c r="F1514">
        <v>70.275000000000006</v>
      </c>
      <c r="G1514">
        <v>0.91800000000000004</v>
      </c>
      <c r="H1514">
        <v>0.11600000000000001</v>
      </c>
      <c r="I1514">
        <v>0.28299999999999997</v>
      </c>
      <c r="J1514">
        <v>0.79600000000000004</v>
      </c>
      <c r="K1514">
        <v>0.20899999999999999</v>
      </c>
    </row>
    <row r="1515" spans="1:11" x14ac:dyDescent="0.35">
      <c r="A1515" t="s">
        <v>117</v>
      </c>
      <c r="B1515">
        <v>2021</v>
      </c>
      <c r="C1515">
        <v>7.1369999999999996</v>
      </c>
      <c r="D1515">
        <v>10.693</v>
      </c>
      <c r="E1515">
        <v>0.95</v>
      </c>
      <c r="F1515">
        <v>70.349999999999994</v>
      </c>
      <c r="G1515">
        <v>0.91</v>
      </c>
      <c r="H1515">
        <v>0.216</v>
      </c>
      <c r="I1515">
        <v>0.252</v>
      </c>
      <c r="J1515">
        <v>0.747</v>
      </c>
      <c r="K1515">
        <v>0.20599999999999999</v>
      </c>
    </row>
    <row r="1516" spans="1:11" x14ac:dyDescent="0.35">
      <c r="A1516" t="s">
        <v>117</v>
      </c>
      <c r="B1516">
        <v>2022</v>
      </c>
      <c r="C1516">
        <v>6.9749999999999996</v>
      </c>
      <c r="D1516">
        <v>10.712</v>
      </c>
      <c r="E1516">
        <v>0.95599999999999996</v>
      </c>
      <c r="F1516">
        <v>70.424999999999997</v>
      </c>
      <c r="G1516">
        <v>0.83099999999999996</v>
      </c>
      <c r="H1516">
        <v>0.183</v>
      </c>
      <c r="I1516">
        <v>0.28100000000000003</v>
      </c>
      <c r="J1516">
        <v>0.70599999999999996</v>
      </c>
      <c r="K1516">
        <v>0.21</v>
      </c>
    </row>
    <row r="1517" spans="1:11" x14ac:dyDescent="0.35">
      <c r="A1517" t="s">
        <v>117</v>
      </c>
      <c r="B1517">
        <v>2023</v>
      </c>
      <c r="C1517">
        <v>6.976</v>
      </c>
      <c r="D1517">
        <v>10.72</v>
      </c>
      <c r="E1517">
        <v>0.93300000000000005</v>
      </c>
      <c r="F1517">
        <v>70.5</v>
      </c>
      <c r="G1517">
        <v>0.877</v>
      </c>
      <c r="H1517">
        <v>0.18099999999999999</v>
      </c>
      <c r="I1517">
        <v>0.30399999999999999</v>
      </c>
      <c r="J1517">
        <v>0.73799999999999999</v>
      </c>
      <c r="K1517">
        <v>0.22900000000000001</v>
      </c>
    </row>
    <row r="1518" spans="1:11" x14ac:dyDescent="0.35">
      <c r="A1518" t="s">
        <v>118</v>
      </c>
      <c r="B1518">
        <v>2006</v>
      </c>
      <c r="C1518">
        <v>4.46</v>
      </c>
      <c r="D1518">
        <v>8.3949999999999996</v>
      </c>
      <c r="E1518">
        <v>0.877</v>
      </c>
      <c r="F1518">
        <v>64.3</v>
      </c>
      <c r="G1518">
        <v>0.745</v>
      </c>
      <c r="H1518">
        <v>5.0000000000000001E-3</v>
      </c>
      <c r="I1518">
        <v>0.84399999999999997</v>
      </c>
      <c r="J1518">
        <v>0.78</v>
      </c>
      <c r="K1518">
        <v>0.29399999999999998</v>
      </c>
    </row>
    <row r="1519" spans="1:11" x14ac:dyDescent="0.35">
      <c r="A1519" t="s">
        <v>118</v>
      </c>
      <c r="B1519">
        <v>2007</v>
      </c>
      <c r="C1519">
        <v>4.944</v>
      </c>
      <c r="D1519">
        <v>8.4309999999999992</v>
      </c>
      <c r="E1519">
        <v>0.86599999999999999</v>
      </c>
      <c r="F1519">
        <v>64.400000000000006</v>
      </c>
      <c r="G1519">
        <v>0.83599999999999997</v>
      </c>
      <c r="H1519">
        <v>0.13500000000000001</v>
      </c>
      <c r="I1519">
        <v>0.82599999999999996</v>
      </c>
      <c r="J1519">
        <v>0.78700000000000003</v>
      </c>
      <c r="K1519">
        <v>0.28699999999999998</v>
      </c>
    </row>
    <row r="1520" spans="1:11" x14ac:dyDescent="0.35">
      <c r="A1520" t="s">
        <v>118</v>
      </c>
      <c r="B1520">
        <v>2008</v>
      </c>
      <c r="C1520">
        <v>5.1040000000000001</v>
      </c>
      <c r="D1520">
        <v>8.4499999999999993</v>
      </c>
      <c r="E1520">
        <v>0.85699999999999998</v>
      </c>
      <c r="F1520">
        <v>64.5</v>
      </c>
      <c r="G1520">
        <v>0.79100000000000004</v>
      </c>
      <c r="H1520">
        <v>7.0000000000000007E-2</v>
      </c>
      <c r="I1520">
        <v>0.81899999999999995</v>
      </c>
      <c r="J1520">
        <v>0.77</v>
      </c>
      <c r="K1520">
        <v>0.28899999999999998</v>
      </c>
    </row>
    <row r="1521" spans="1:11" x14ac:dyDescent="0.35">
      <c r="A1521" t="s">
        <v>118</v>
      </c>
      <c r="B1521">
        <v>2009</v>
      </c>
      <c r="C1521">
        <v>5.3529999999999998</v>
      </c>
      <c r="D1521">
        <v>8.4019999999999992</v>
      </c>
      <c r="E1521">
        <v>0.83499999999999996</v>
      </c>
      <c r="F1521">
        <v>64.599999999999994</v>
      </c>
      <c r="G1521">
        <v>0.746</v>
      </c>
      <c r="H1521">
        <v>6.5000000000000002E-2</v>
      </c>
      <c r="I1521">
        <v>0.79400000000000004</v>
      </c>
      <c r="J1521">
        <v>0.74</v>
      </c>
      <c r="K1521">
        <v>0.29899999999999999</v>
      </c>
    </row>
    <row r="1522" spans="1:11" x14ac:dyDescent="0.35">
      <c r="A1522" t="s">
        <v>118</v>
      </c>
      <c r="B1522">
        <v>2010</v>
      </c>
      <c r="C1522">
        <v>5.6870000000000003</v>
      </c>
      <c r="D1522">
        <v>8.4309999999999992</v>
      </c>
      <c r="E1522">
        <v>0.86299999999999999</v>
      </c>
      <c r="F1522">
        <v>64.7</v>
      </c>
      <c r="G1522">
        <v>0.79200000000000004</v>
      </c>
      <c r="H1522">
        <v>1.2999999999999999E-2</v>
      </c>
      <c r="I1522">
        <v>0.80200000000000005</v>
      </c>
      <c r="J1522">
        <v>0.749</v>
      </c>
      <c r="K1522">
        <v>0.26800000000000002</v>
      </c>
    </row>
    <row r="1523" spans="1:11" x14ac:dyDescent="0.35">
      <c r="A1523" t="s">
        <v>118</v>
      </c>
      <c r="B1523">
        <v>2011</v>
      </c>
      <c r="C1523">
        <v>5.3860000000000001</v>
      </c>
      <c r="D1523">
        <v>8.4779999999999998</v>
      </c>
      <c r="E1523">
        <v>0.8</v>
      </c>
      <c r="F1523">
        <v>64.8</v>
      </c>
      <c r="G1523">
        <v>0.77900000000000003</v>
      </c>
      <c r="H1523">
        <v>-2.4E-2</v>
      </c>
      <c r="I1523">
        <v>0.76</v>
      </c>
      <c r="J1523">
        <v>0.747</v>
      </c>
      <c r="K1523">
        <v>0.309</v>
      </c>
    </row>
    <row r="1524" spans="1:11" x14ac:dyDescent="0.35">
      <c r="A1524" t="s">
        <v>118</v>
      </c>
      <c r="B1524">
        <v>2012</v>
      </c>
      <c r="C1524">
        <v>5.4480000000000004</v>
      </c>
      <c r="D1524">
        <v>8.5259999999999998</v>
      </c>
      <c r="E1524">
        <v>0.89400000000000002</v>
      </c>
      <c r="F1524">
        <v>64.900000000000006</v>
      </c>
      <c r="G1524">
        <v>0.85</v>
      </c>
      <c r="H1524">
        <v>1.2E-2</v>
      </c>
      <c r="I1524">
        <v>0.64400000000000002</v>
      </c>
      <c r="J1524">
        <v>0.76200000000000001</v>
      </c>
      <c r="K1524">
        <v>0.255</v>
      </c>
    </row>
    <row r="1525" spans="1:11" x14ac:dyDescent="0.35">
      <c r="A1525" t="s">
        <v>118</v>
      </c>
      <c r="B1525">
        <v>2013</v>
      </c>
      <c r="C1525">
        <v>5.7720000000000002</v>
      </c>
      <c r="D1525">
        <v>8.5589999999999993</v>
      </c>
      <c r="E1525">
        <v>0.86799999999999999</v>
      </c>
      <c r="F1525">
        <v>65</v>
      </c>
      <c r="G1525">
        <v>0.85899999999999999</v>
      </c>
      <c r="H1525">
        <v>3.4000000000000002E-2</v>
      </c>
      <c r="I1525">
        <v>0.63600000000000001</v>
      </c>
      <c r="J1525">
        <v>0.8</v>
      </c>
      <c r="K1525">
        <v>0.27100000000000002</v>
      </c>
    </row>
    <row r="1526" spans="1:11" x14ac:dyDescent="0.35">
      <c r="A1526" t="s">
        <v>118</v>
      </c>
      <c r="B1526">
        <v>2014</v>
      </c>
      <c r="C1526">
        <v>6.2750000000000004</v>
      </c>
      <c r="D1526">
        <v>8.5909999999999993</v>
      </c>
      <c r="E1526">
        <v>0.83899999999999997</v>
      </c>
      <c r="F1526">
        <v>65.099999999999994</v>
      </c>
      <c r="G1526">
        <v>0.81699999999999995</v>
      </c>
      <c r="H1526">
        <v>9.9000000000000005E-2</v>
      </c>
      <c r="I1526">
        <v>0.69899999999999995</v>
      </c>
      <c r="J1526">
        <v>0.78200000000000003</v>
      </c>
      <c r="K1526">
        <v>0.33400000000000002</v>
      </c>
    </row>
    <row r="1527" spans="1:11" x14ac:dyDescent="0.35">
      <c r="A1527" t="s">
        <v>118</v>
      </c>
      <c r="B1527">
        <v>2015</v>
      </c>
      <c r="C1527">
        <v>5.9240000000000004</v>
      </c>
      <c r="D1527">
        <v>8.6240000000000006</v>
      </c>
      <c r="E1527">
        <v>0.82699999999999996</v>
      </c>
      <c r="F1527">
        <v>65.2</v>
      </c>
      <c r="G1527">
        <v>0.80900000000000005</v>
      </c>
      <c r="H1527">
        <v>7.2999999999999995E-2</v>
      </c>
      <c r="I1527">
        <v>0.72799999999999998</v>
      </c>
      <c r="J1527">
        <v>0.77100000000000002</v>
      </c>
      <c r="K1527">
        <v>0.34599999999999997</v>
      </c>
    </row>
    <row r="1528" spans="1:11" x14ac:dyDescent="0.35">
      <c r="A1528" t="s">
        <v>118</v>
      </c>
      <c r="B1528">
        <v>2016</v>
      </c>
      <c r="C1528">
        <v>6.0129999999999999</v>
      </c>
      <c r="D1528">
        <v>8.6539999999999999</v>
      </c>
      <c r="E1528">
        <v>0.85299999999999998</v>
      </c>
      <c r="F1528">
        <v>65.275000000000006</v>
      </c>
      <c r="G1528">
        <v>0.71699999999999997</v>
      </c>
      <c r="H1528">
        <v>3.5000000000000003E-2</v>
      </c>
      <c r="I1528">
        <v>0.73099999999999998</v>
      </c>
      <c r="J1528">
        <v>0.78700000000000003</v>
      </c>
      <c r="K1528">
        <v>0.38</v>
      </c>
    </row>
    <row r="1529" spans="1:11" x14ac:dyDescent="0.35">
      <c r="A1529" t="s">
        <v>118</v>
      </c>
      <c r="B1529">
        <v>2017</v>
      </c>
      <c r="C1529">
        <v>6.476</v>
      </c>
      <c r="D1529">
        <v>8.6850000000000005</v>
      </c>
      <c r="E1529">
        <v>0.83799999999999997</v>
      </c>
      <c r="F1529">
        <v>65.349999999999994</v>
      </c>
      <c r="G1529">
        <v>0.92200000000000004</v>
      </c>
      <c r="H1529">
        <v>6.0000000000000001E-3</v>
      </c>
      <c r="I1529">
        <v>0.67300000000000004</v>
      </c>
      <c r="J1529">
        <v>0.79300000000000004</v>
      </c>
      <c r="K1529">
        <v>0.308</v>
      </c>
    </row>
    <row r="1530" spans="1:11" x14ac:dyDescent="0.35">
      <c r="A1530" t="s">
        <v>118</v>
      </c>
      <c r="B1530">
        <v>2018</v>
      </c>
      <c r="C1530">
        <v>5.819</v>
      </c>
      <c r="D1530">
        <v>8.6370000000000005</v>
      </c>
      <c r="E1530">
        <v>0.85399999999999998</v>
      </c>
      <c r="F1530">
        <v>65.424999999999997</v>
      </c>
      <c r="G1530">
        <v>0.79700000000000004</v>
      </c>
      <c r="H1530">
        <v>4.0000000000000001E-3</v>
      </c>
      <c r="I1530">
        <v>0.71299999999999997</v>
      </c>
      <c r="J1530">
        <v>0.74299999999999999</v>
      </c>
      <c r="K1530">
        <v>0.40799999999999997</v>
      </c>
    </row>
    <row r="1531" spans="1:11" x14ac:dyDescent="0.35">
      <c r="A1531" t="s">
        <v>118</v>
      </c>
      <c r="B1531">
        <v>2019</v>
      </c>
      <c r="C1531">
        <v>6.1130000000000004</v>
      </c>
      <c r="D1531">
        <v>8.5939999999999994</v>
      </c>
      <c r="E1531">
        <v>0.874</v>
      </c>
      <c r="F1531">
        <v>65.5</v>
      </c>
      <c r="G1531">
        <v>0.88300000000000001</v>
      </c>
      <c r="H1531">
        <v>2.4E-2</v>
      </c>
      <c r="I1531">
        <v>0.622</v>
      </c>
      <c r="J1531">
        <v>0.79</v>
      </c>
      <c r="K1531">
        <v>0.33700000000000002</v>
      </c>
    </row>
    <row r="1532" spans="1:11" x14ac:dyDescent="0.35">
      <c r="A1532" t="s">
        <v>118</v>
      </c>
      <c r="B1532">
        <v>2020</v>
      </c>
      <c r="C1532">
        <v>6.2869999999999999</v>
      </c>
      <c r="D1532">
        <v>8.5619999999999994</v>
      </c>
      <c r="E1532">
        <v>0.85599999999999998</v>
      </c>
      <c r="F1532">
        <v>65.575000000000003</v>
      </c>
      <c r="G1532">
        <v>0.81799999999999995</v>
      </c>
      <c r="H1532">
        <v>3.6999999999999998E-2</v>
      </c>
      <c r="I1532">
        <v>0.63100000000000001</v>
      </c>
      <c r="J1532">
        <v>0.77500000000000002</v>
      </c>
      <c r="K1532">
        <v>0.316</v>
      </c>
    </row>
    <row r="1533" spans="1:11" x14ac:dyDescent="0.35">
      <c r="A1533" t="s">
        <v>118</v>
      </c>
      <c r="B1533">
        <v>2021</v>
      </c>
      <c r="C1533">
        <v>6.0949999999999998</v>
      </c>
      <c r="D1533">
        <v>8.6470000000000002</v>
      </c>
      <c r="E1533">
        <v>0.84799999999999998</v>
      </c>
      <c r="F1533">
        <v>65.650000000000006</v>
      </c>
      <c r="G1533">
        <v>0.90500000000000003</v>
      </c>
      <c r="H1533">
        <v>0.02</v>
      </c>
      <c r="I1533">
        <v>0.67500000000000004</v>
      </c>
      <c r="J1533">
        <v>0.79900000000000004</v>
      </c>
      <c r="K1533">
        <v>0.29299999999999998</v>
      </c>
    </row>
    <row r="1534" spans="1:11" x14ac:dyDescent="0.35">
      <c r="A1534" t="s">
        <v>118</v>
      </c>
      <c r="B1534">
        <v>2022</v>
      </c>
      <c r="C1534">
        <v>6.3920000000000003</v>
      </c>
      <c r="D1534">
        <v>8.6690000000000005</v>
      </c>
      <c r="E1534">
        <v>0.84399999999999997</v>
      </c>
      <c r="F1534">
        <v>65.724999999999994</v>
      </c>
      <c r="G1534">
        <v>0.91400000000000003</v>
      </c>
      <c r="H1534">
        <v>-4.0000000000000001E-3</v>
      </c>
      <c r="I1534">
        <v>0.56999999999999995</v>
      </c>
      <c r="J1534">
        <v>0.78700000000000003</v>
      </c>
      <c r="K1534">
        <v>0.33900000000000002</v>
      </c>
    </row>
    <row r="1535" spans="1:11" x14ac:dyDescent="0.35">
      <c r="A1535" t="s">
        <v>118</v>
      </c>
      <c r="B1535">
        <v>2023</v>
      </c>
      <c r="C1535">
        <v>6.3620000000000001</v>
      </c>
      <c r="D1535">
        <v>8.6850000000000005</v>
      </c>
      <c r="E1535">
        <v>0.83599999999999997</v>
      </c>
      <c r="F1535">
        <v>65.8</v>
      </c>
      <c r="G1535">
        <v>0.90600000000000003</v>
      </c>
      <c r="H1535">
        <v>-8.0000000000000002E-3</v>
      </c>
      <c r="I1535">
        <v>0.53200000000000003</v>
      </c>
      <c r="J1535">
        <v>0.77200000000000002</v>
      </c>
      <c r="K1535">
        <v>0.34</v>
      </c>
    </row>
    <row r="1536" spans="1:11" x14ac:dyDescent="0.35">
      <c r="A1536" t="s">
        <v>119</v>
      </c>
      <c r="B1536">
        <v>2006</v>
      </c>
      <c r="C1536">
        <v>3.7370000000000001</v>
      </c>
      <c r="D1536">
        <v>6.8719999999999999</v>
      </c>
      <c r="E1536">
        <v>0.67700000000000005</v>
      </c>
      <c r="F1536">
        <v>50.14</v>
      </c>
      <c r="G1536">
        <v>0.75</v>
      </c>
      <c r="H1536">
        <v>7.2999999999999995E-2</v>
      </c>
      <c r="I1536">
        <v>0.755</v>
      </c>
      <c r="J1536">
        <v>0.746</v>
      </c>
      <c r="K1536">
        <v>0.17899999999999999</v>
      </c>
    </row>
    <row r="1537" spans="1:11" x14ac:dyDescent="0.35">
      <c r="A1537" t="s">
        <v>119</v>
      </c>
      <c r="B1537">
        <v>2007</v>
      </c>
      <c r="C1537">
        <v>4.2770000000000001</v>
      </c>
      <c r="D1537">
        <v>6.867</v>
      </c>
      <c r="E1537">
        <v>0.72599999999999998</v>
      </c>
      <c r="F1537">
        <v>50.58</v>
      </c>
      <c r="G1537">
        <v>0.58399999999999996</v>
      </c>
      <c r="H1537">
        <v>-0.06</v>
      </c>
      <c r="I1537">
        <v>0.748</v>
      </c>
      <c r="J1537">
        <v>0.72299999999999998</v>
      </c>
      <c r="K1537">
        <v>0.158</v>
      </c>
    </row>
    <row r="1538" spans="1:11" x14ac:dyDescent="0.35">
      <c r="A1538" t="s">
        <v>119</v>
      </c>
      <c r="B1538">
        <v>2008</v>
      </c>
      <c r="C1538">
        <v>4.2359999999999998</v>
      </c>
      <c r="D1538">
        <v>6.9050000000000002</v>
      </c>
      <c r="E1538">
        <v>0.60699999999999998</v>
      </c>
      <c r="F1538">
        <v>51.02</v>
      </c>
      <c r="G1538">
        <v>0.64900000000000002</v>
      </c>
      <c r="H1538">
        <v>-5.8999999999999997E-2</v>
      </c>
      <c r="I1538">
        <v>0.749</v>
      </c>
      <c r="J1538">
        <v>0.68899999999999995</v>
      </c>
      <c r="K1538">
        <v>0.19400000000000001</v>
      </c>
    </row>
    <row r="1539" spans="1:11" x14ac:dyDescent="0.35">
      <c r="A1539" t="s">
        <v>119</v>
      </c>
      <c r="B1539">
        <v>2009</v>
      </c>
      <c r="C1539">
        <v>4.2670000000000003</v>
      </c>
      <c r="D1539">
        <v>6.8869999999999996</v>
      </c>
      <c r="E1539">
        <v>0.77100000000000002</v>
      </c>
      <c r="F1539">
        <v>51.46</v>
      </c>
      <c r="G1539">
        <v>0.88</v>
      </c>
      <c r="H1539">
        <v>-1.2999999999999999E-2</v>
      </c>
      <c r="I1539">
        <v>0.48299999999999998</v>
      </c>
      <c r="J1539">
        <v>0.71399999999999997</v>
      </c>
      <c r="K1539">
        <v>0.115</v>
      </c>
    </row>
    <row r="1540" spans="1:11" x14ac:dyDescent="0.35">
      <c r="A1540" t="s">
        <v>119</v>
      </c>
      <c r="B1540">
        <v>2010</v>
      </c>
      <c r="C1540">
        <v>4.101</v>
      </c>
      <c r="D1540">
        <v>6.9320000000000004</v>
      </c>
      <c r="E1540">
        <v>0.65500000000000003</v>
      </c>
      <c r="F1540">
        <v>51.9</v>
      </c>
      <c r="G1540">
        <v>0.81699999999999995</v>
      </c>
      <c r="H1540">
        <v>-2.7E-2</v>
      </c>
      <c r="I1540">
        <v>0.52900000000000003</v>
      </c>
      <c r="J1540">
        <v>0.71499999999999997</v>
      </c>
      <c r="K1540">
        <v>0.126</v>
      </c>
    </row>
    <row r="1541" spans="1:11" x14ac:dyDescent="0.35">
      <c r="A1541" t="s">
        <v>119</v>
      </c>
      <c r="B1541">
        <v>2011</v>
      </c>
      <c r="C1541">
        <v>4.556</v>
      </c>
      <c r="D1541">
        <v>6.9180000000000001</v>
      </c>
      <c r="E1541">
        <v>0.81799999999999995</v>
      </c>
      <c r="F1541">
        <v>52.34</v>
      </c>
      <c r="G1541">
        <v>0.78</v>
      </c>
      <c r="H1541">
        <v>-0.06</v>
      </c>
      <c r="I1541">
        <v>0.54900000000000004</v>
      </c>
      <c r="J1541">
        <v>0.71</v>
      </c>
      <c r="K1541">
        <v>0.16600000000000001</v>
      </c>
    </row>
    <row r="1542" spans="1:11" x14ac:dyDescent="0.35">
      <c r="A1542" t="s">
        <v>119</v>
      </c>
      <c r="B1542">
        <v>2012</v>
      </c>
      <c r="C1542">
        <v>3.798</v>
      </c>
      <c r="D1542">
        <v>6.98</v>
      </c>
      <c r="E1542">
        <v>0.7</v>
      </c>
      <c r="F1542">
        <v>52.78</v>
      </c>
      <c r="G1542">
        <v>0.73399999999999999</v>
      </c>
      <c r="H1542">
        <v>-6.8000000000000005E-2</v>
      </c>
      <c r="I1542">
        <v>0.77700000000000002</v>
      </c>
      <c r="J1542">
        <v>0.58199999999999996</v>
      </c>
      <c r="K1542">
        <v>0.14199999999999999</v>
      </c>
    </row>
    <row r="1543" spans="1:11" x14ac:dyDescent="0.35">
      <c r="A1543" t="s">
        <v>119</v>
      </c>
      <c r="B1543">
        <v>2013</v>
      </c>
      <c r="C1543">
        <v>3.7160000000000002</v>
      </c>
      <c r="D1543">
        <v>6.9939999999999998</v>
      </c>
      <c r="E1543">
        <v>0.69599999999999995</v>
      </c>
      <c r="F1543">
        <v>53.22</v>
      </c>
      <c r="G1543">
        <v>0.82499999999999996</v>
      </c>
      <c r="H1543">
        <v>-8.2000000000000003E-2</v>
      </c>
      <c r="I1543">
        <v>0.71099999999999997</v>
      </c>
      <c r="J1543">
        <v>0.63900000000000001</v>
      </c>
      <c r="K1543">
        <v>0.20799999999999999</v>
      </c>
    </row>
    <row r="1544" spans="1:11" x14ac:dyDescent="0.35">
      <c r="A1544" t="s">
        <v>119</v>
      </c>
      <c r="B1544">
        <v>2014</v>
      </c>
      <c r="C1544">
        <v>4.181</v>
      </c>
      <c r="D1544">
        <v>7.02</v>
      </c>
      <c r="E1544">
        <v>0.753</v>
      </c>
      <c r="F1544">
        <v>53.66</v>
      </c>
      <c r="G1544">
        <v>0.68799999999999994</v>
      </c>
      <c r="H1544">
        <v>-5.0999999999999997E-2</v>
      </c>
      <c r="I1544">
        <v>0.60499999999999998</v>
      </c>
      <c r="J1544">
        <v>0.629</v>
      </c>
      <c r="K1544">
        <v>0.20499999999999999</v>
      </c>
    </row>
    <row r="1545" spans="1:11" x14ac:dyDescent="0.35">
      <c r="A1545" t="s">
        <v>119</v>
      </c>
      <c r="B1545">
        <v>2015</v>
      </c>
      <c r="C1545">
        <v>3.6709999999999998</v>
      </c>
      <c r="D1545">
        <v>7.0250000000000004</v>
      </c>
      <c r="E1545">
        <v>0.71299999999999997</v>
      </c>
      <c r="F1545">
        <v>54.1</v>
      </c>
      <c r="G1545">
        <v>0.72799999999999998</v>
      </c>
      <c r="H1545">
        <v>-3.6999999999999998E-2</v>
      </c>
      <c r="I1545">
        <v>0.70299999999999996</v>
      </c>
      <c r="J1545">
        <v>0.66500000000000004</v>
      </c>
      <c r="K1545">
        <v>0.218</v>
      </c>
    </row>
    <row r="1546" spans="1:11" x14ac:dyDescent="0.35">
      <c r="A1546" t="s">
        <v>119</v>
      </c>
      <c r="B1546">
        <v>2016</v>
      </c>
      <c r="C1546">
        <v>4.2350000000000003</v>
      </c>
      <c r="D1546">
        <v>7.0419999999999998</v>
      </c>
      <c r="E1546">
        <v>0.68300000000000005</v>
      </c>
      <c r="F1546">
        <v>54.45</v>
      </c>
      <c r="G1546">
        <v>0.70199999999999996</v>
      </c>
      <c r="H1546">
        <v>-0.02</v>
      </c>
      <c r="I1546">
        <v>0.81399999999999995</v>
      </c>
      <c r="J1546">
        <v>0.64600000000000002</v>
      </c>
      <c r="K1546">
        <v>0.32500000000000001</v>
      </c>
    </row>
    <row r="1547" spans="1:11" x14ac:dyDescent="0.35">
      <c r="A1547" t="s">
        <v>119</v>
      </c>
      <c r="B1547">
        <v>2017</v>
      </c>
      <c r="C1547">
        <v>4.6159999999999997</v>
      </c>
      <c r="D1547">
        <v>7.0529999999999999</v>
      </c>
      <c r="E1547">
        <v>0.58199999999999996</v>
      </c>
      <c r="F1547">
        <v>54.8</v>
      </c>
      <c r="G1547">
        <v>0.68400000000000005</v>
      </c>
      <c r="H1547">
        <v>-3.5000000000000003E-2</v>
      </c>
      <c r="I1547">
        <v>0.77800000000000002</v>
      </c>
      <c r="J1547">
        <v>0.69899999999999995</v>
      </c>
      <c r="K1547">
        <v>0.42699999999999999</v>
      </c>
    </row>
    <row r="1548" spans="1:11" x14ac:dyDescent="0.35">
      <c r="A1548" t="s">
        <v>119</v>
      </c>
      <c r="B1548">
        <v>2018</v>
      </c>
      <c r="C1548">
        <v>5.1639999999999997</v>
      </c>
      <c r="D1548">
        <v>7.0839999999999996</v>
      </c>
      <c r="E1548">
        <v>0.61199999999999999</v>
      </c>
      <c r="F1548">
        <v>55.15</v>
      </c>
      <c r="G1548">
        <v>0.79100000000000004</v>
      </c>
      <c r="H1548">
        <v>4.0000000000000001E-3</v>
      </c>
      <c r="I1548">
        <v>0.63700000000000001</v>
      </c>
      <c r="J1548">
        <v>0.75900000000000001</v>
      </c>
      <c r="K1548">
        <v>0.503</v>
      </c>
    </row>
    <row r="1549" spans="1:11" x14ac:dyDescent="0.35">
      <c r="A1549" t="s">
        <v>119</v>
      </c>
      <c r="B1549">
        <v>2019</v>
      </c>
      <c r="C1549">
        <v>5.0039999999999996</v>
      </c>
      <c r="D1549">
        <v>7.1050000000000004</v>
      </c>
      <c r="E1549">
        <v>0.67700000000000005</v>
      </c>
      <c r="F1549">
        <v>55.5</v>
      </c>
      <c r="G1549">
        <v>0.83099999999999996</v>
      </c>
      <c r="H1549">
        <v>2.1000000000000001E-2</v>
      </c>
      <c r="I1549">
        <v>0.72899999999999998</v>
      </c>
      <c r="J1549">
        <v>0.79400000000000004</v>
      </c>
      <c r="K1549">
        <v>0.30399999999999999</v>
      </c>
    </row>
    <row r="1550" spans="1:11" x14ac:dyDescent="0.35">
      <c r="A1550" t="s">
        <v>119</v>
      </c>
      <c r="B1550">
        <v>2022</v>
      </c>
      <c r="C1550">
        <v>4.5010000000000003</v>
      </c>
      <c r="D1550">
        <v>7.1509999999999998</v>
      </c>
      <c r="E1550">
        <v>0.58699999999999997</v>
      </c>
      <c r="F1550">
        <v>56.55</v>
      </c>
      <c r="G1550">
        <v>0.79300000000000004</v>
      </c>
      <c r="H1550">
        <v>2.4E-2</v>
      </c>
      <c r="I1550">
        <v>0.74</v>
      </c>
      <c r="J1550">
        <v>0.78700000000000003</v>
      </c>
      <c r="K1550">
        <v>0.36599999999999999</v>
      </c>
    </row>
    <row r="1551" spans="1:11" x14ac:dyDescent="0.35">
      <c r="A1551" t="s">
        <v>119</v>
      </c>
      <c r="B1551">
        <v>2023</v>
      </c>
      <c r="C1551">
        <v>4.609</v>
      </c>
      <c r="D1551">
        <v>7.181</v>
      </c>
      <c r="E1551">
        <v>0.63800000000000001</v>
      </c>
      <c r="F1551">
        <v>56.9</v>
      </c>
      <c r="G1551">
        <v>0.76700000000000002</v>
      </c>
      <c r="H1551">
        <v>2.9000000000000001E-2</v>
      </c>
      <c r="J1551">
        <v>0.747</v>
      </c>
      <c r="K1551">
        <v>0.41699999999999998</v>
      </c>
    </row>
    <row r="1552" spans="1:11" x14ac:dyDescent="0.35">
      <c r="A1552" t="s">
        <v>120</v>
      </c>
      <c r="B1552">
        <v>2006</v>
      </c>
      <c r="C1552">
        <v>4.71</v>
      </c>
      <c r="D1552">
        <v>8.3140000000000001</v>
      </c>
      <c r="E1552">
        <v>0.73499999999999999</v>
      </c>
      <c r="F1552">
        <v>50.22</v>
      </c>
      <c r="G1552">
        <v>0.64900000000000002</v>
      </c>
      <c r="H1552">
        <v>0.08</v>
      </c>
      <c r="I1552">
        <v>0.871</v>
      </c>
      <c r="J1552">
        <v>0.77200000000000002</v>
      </c>
      <c r="K1552">
        <v>0.17799999999999999</v>
      </c>
    </row>
    <row r="1553" spans="1:11" x14ac:dyDescent="0.35">
      <c r="A1553" t="s">
        <v>120</v>
      </c>
      <c r="B1553">
        <v>2007</v>
      </c>
      <c r="C1553">
        <v>4.8899999999999997</v>
      </c>
      <c r="D1553">
        <v>8.35</v>
      </c>
      <c r="E1553">
        <v>0.71799999999999997</v>
      </c>
      <c r="F1553">
        <v>50.54</v>
      </c>
      <c r="G1553">
        <v>0.63500000000000001</v>
      </c>
      <c r="H1553">
        <v>0.13200000000000001</v>
      </c>
      <c r="I1553">
        <v>0.91800000000000004</v>
      </c>
      <c r="J1553">
        <v>0.81499999999999995</v>
      </c>
      <c r="K1553">
        <v>0.14099999999999999</v>
      </c>
    </row>
    <row r="1554" spans="1:11" x14ac:dyDescent="0.35">
      <c r="A1554" t="s">
        <v>120</v>
      </c>
      <c r="B1554">
        <v>2008</v>
      </c>
      <c r="C1554">
        <v>4.9390000000000001</v>
      </c>
      <c r="D1554">
        <v>8.3889999999999993</v>
      </c>
      <c r="E1554">
        <v>0.78</v>
      </c>
      <c r="F1554">
        <v>50.86</v>
      </c>
      <c r="G1554">
        <v>0.58399999999999996</v>
      </c>
      <c r="H1554">
        <v>0.115</v>
      </c>
      <c r="I1554">
        <v>0.89200000000000002</v>
      </c>
      <c r="J1554">
        <v>0.755</v>
      </c>
      <c r="K1554">
        <v>0.24399999999999999</v>
      </c>
    </row>
    <row r="1555" spans="1:11" x14ac:dyDescent="0.35">
      <c r="A1555" t="s">
        <v>120</v>
      </c>
      <c r="B1555">
        <v>2009</v>
      </c>
      <c r="C1555">
        <v>4.9800000000000004</v>
      </c>
      <c r="D1555">
        <v>8.4390000000000001</v>
      </c>
      <c r="E1555">
        <v>0.72199999999999998</v>
      </c>
      <c r="F1555">
        <v>51.18</v>
      </c>
      <c r="G1555">
        <v>0.53700000000000003</v>
      </c>
      <c r="H1555">
        <v>6.3E-2</v>
      </c>
      <c r="I1555">
        <v>0.91300000000000003</v>
      </c>
      <c r="J1555">
        <v>0.73</v>
      </c>
      <c r="K1555">
        <v>0.22500000000000001</v>
      </c>
    </row>
    <row r="1556" spans="1:11" x14ac:dyDescent="0.35">
      <c r="A1556" t="s">
        <v>120</v>
      </c>
      <c r="B1556">
        <v>2010</v>
      </c>
      <c r="C1556">
        <v>4.76</v>
      </c>
      <c r="D1556">
        <v>8.4879999999999995</v>
      </c>
      <c r="E1556">
        <v>0.82399999999999995</v>
      </c>
      <c r="F1556">
        <v>51.5</v>
      </c>
      <c r="G1556">
        <v>0.56499999999999995</v>
      </c>
      <c r="H1556">
        <v>6.2E-2</v>
      </c>
      <c r="I1556">
        <v>0.91100000000000003</v>
      </c>
      <c r="J1556">
        <v>0.75900000000000001</v>
      </c>
      <c r="K1556">
        <v>0.19</v>
      </c>
    </row>
    <row r="1557" spans="1:11" x14ac:dyDescent="0.35">
      <c r="A1557" t="s">
        <v>120</v>
      </c>
      <c r="B1557">
        <v>2012</v>
      </c>
      <c r="C1557">
        <v>5.4930000000000003</v>
      </c>
      <c r="D1557">
        <v>8.5259999999999998</v>
      </c>
      <c r="E1557">
        <v>0.81799999999999995</v>
      </c>
      <c r="F1557">
        <v>52.14</v>
      </c>
      <c r="G1557">
        <v>0.65200000000000002</v>
      </c>
      <c r="H1557">
        <v>6.2E-2</v>
      </c>
      <c r="I1557">
        <v>0.9</v>
      </c>
      <c r="J1557">
        <v>0.78200000000000003</v>
      </c>
      <c r="K1557">
        <v>0.20899999999999999</v>
      </c>
    </row>
    <row r="1558" spans="1:11" x14ac:dyDescent="0.35">
      <c r="A1558" t="s">
        <v>120</v>
      </c>
      <c r="B1558">
        <v>2013</v>
      </c>
      <c r="C1558">
        <v>4.8179999999999996</v>
      </c>
      <c r="D1558">
        <v>8.5640000000000001</v>
      </c>
      <c r="E1558">
        <v>0.66300000000000003</v>
      </c>
      <c r="F1558">
        <v>52.46</v>
      </c>
      <c r="G1558">
        <v>0.622</v>
      </c>
      <c r="H1558">
        <v>4.5999999999999999E-2</v>
      </c>
      <c r="I1558">
        <v>0.90500000000000003</v>
      </c>
      <c r="J1558">
        <v>0.65200000000000002</v>
      </c>
      <c r="K1558">
        <v>0.28599999999999998</v>
      </c>
    </row>
    <row r="1559" spans="1:11" x14ac:dyDescent="0.35">
      <c r="A1559" t="s">
        <v>120</v>
      </c>
      <c r="B1559">
        <v>2015</v>
      </c>
      <c r="C1559">
        <v>4.9329999999999998</v>
      </c>
      <c r="D1559">
        <v>8.6</v>
      </c>
      <c r="E1559">
        <v>0.81200000000000006</v>
      </c>
      <c r="F1559">
        <v>53.1</v>
      </c>
      <c r="G1559">
        <v>0.68</v>
      </c>
      <c r="H1559">
        <v>-0.04</v>
      </c>
      <c r="I1559">
        <v>0.92600000000000005</v>
      </c>
      <c r="J1559">
        <v>0.71499999999999997</v>
      </c>
      <c r="K1559">
        <v>0.251</v>
      </c>
    </row>
    <row r="1560" spans="1:11" x14ac:dyDescent="0.35">
      <c r="A1560" t="s">
        <v>120</v>
      </c>
      <c r="B1560">
        <v>2016</v>
      </c>
      <c r="C1560">
        <v>5.22</v>
      </c>
      <c r="D1560">
        <v>8.5579999999999998</v>
      </c>
      <c r="E1560">
        <v>0.80500000000000005</v>
      </c>
      <c r="F1560">
        <v>53.424999999999997</v>
      </c>
      <c r="G1560">
        <v>0.79800000000000004</v>
      </c>
      <c r="H1560">
        <v>3.9E-2</v>
      </c>
      <c r="I1560">
        <v>0.90500000000000003</v>
      </c>
      <c r="J1560">
        <v>0.745</v>
      </c>
      <c r="K1560">
        <v>0.252</v>
      </c>
    </row>
    <row r="1561" spans="1:11" x14ac:dyDescent="0.35">
      <c r="A1561" t="s">
        <v>120</v>
      </c>
      <c r="B1561">
        <v>2017</v>
      </c>
      <c r="C1561">
        <v>5.3220000000000001</v>
      </c>
      <c r="D1561">
        <v>8.5410000000000004</v>
      </c>
      <c r="E1561">
        <v>0.73299999999999998</v>
      </c>
      <c r="F1561">
        <v>53.75</v>
      </c>
      <c r="G1561">
        <v>0.82599999999999996</v>
      </c>
      <c r="H1561">
        <v>0.12</v>
      </c>
      <c r="I1561">
        <v>0.83499999999999996</v>
      </c>
      <c r="J1561">
        <v>0.68200000000000005</v>
      </c>
      <c r="K1561">
        <v>0.23599999999999999</v>
      </c>
    </row>
    <row r="1562" spans="1:11" x14ac:dyDescent="0.35">
      <c r="A1562" t="s">
        <v>120</v>
      </c>
      <c r="B1562">
        <v>2018</v>
      </c>
      <c r="C1562">
        <v>5.2519999999999998</v>
      </c>
      <c r="D1562">
        <v>8.5350000000000001</v>
      </c>
      <c r="E1562">
        <v>0.74099999999999999</v>
      </c>
      <c r="F1562">
        <v>54.075000000000003</v>
      </c>
      <c r="G1562">
        <v>0.79</v>
      </c>
      <c r="H1562">
        <v>-1.4999999999999999E-2</v>
      </c>
      <c r="I1562">
        <v>0.86599999999999999</v>
      </c>
      <c r="J1562">
        <v>0.76200000000000001</v>
      </c>
      <c r="K1562">
        <v>0.25600000000000001</v>
      </c>
    </row>
    <row r="1563" spans="1:11" x14ac:dyDescent="0.35">
      <c r="A1563" t="s">
        <v>120</v>
      </c>
      <c r="B1563">
        <v>2019</v>
      </c>
      <c r="C1563">
        <v>4.266</v>
      </c>
      <c r="D1563">
        <v>8.532</v>
      </c>
      <c r="E1563">
        <v>0.73499999999999999</v>
      </c>
      <c r="F1563">
        <v>54.4</v>
      </c>
      <c r="G1563">
        <v>0.746</v>
      </c>
      <c r="H1563">
        <v>1.9E-2</v>
      </c>
      <c r="I1563">
        <v>0.873</v>
      </c>
      <c r="J1563">
        <v>0.69799999999999995</v>
      </c>
      <c r="K1563">
        <v>0.22900000000000001</v>
      </c>
    </row>
    <row r="1564" spans="1:11" x14ac:dyDescent="0.35">
      <c r="A1564" t="s">
        <v>120</v>
      </c>
      <c r="B1564">
        <v>2020</v>
      </c>
      <c r="C1564">
        <v>5.5030000000000001</v>
      </c>
      <c r="D1564">
        <v>8.49</v>
      </c>
      <c r="E1564">
        <v>0.73899999999999999</v>
      </c>
      <c r="F1564">
        <v>54.725000000000001</v>
      </c>
      <c r="G1564">
        <v>0.71299999999999997</v>
      </c>
      <c r="H1564">
        <v>9.4E-2</v>
      </c>
      <c r="I1564">
        <v>0.91300000000000003</v>
      </c>
      <c r="J1564">
        <v>0.73699999999999999</v>
      </c>
      <c r="K1564">
        <v>0.316</v>
      </c>
    </row>
    <row r="1565" spans="1:11" x14ac:dyDescent="0.35">
      <c r="A1565" t="s">
        <v>120</v>
      </c>
      <c r="B1565">
        <v>2021</v>
      </c>
      <c r="C1565">
        <v>4.4790000000000001</v>
      </c>
      <c r="D1565">
        <v>8.5020000000000007</v>
      </c>
      <c r="E1565">
        <v>0.74199999999999999</v>
      </c>
      <c r="F1565">
        <v>55.05</v>
      </c>
      <c r="G1565">
        <v>0.72599999999999998</v>
      </c>
      <c r="H1565">
        <v>4.7E-2</v>
      </c>
      <c r="I1565">
        <v>0.91200000000000003</v>
      </c>
      <c r="J1565">
        <v>0.66600000000000004</v>
      </c>
      <c r="K1565">
        <v>0.188</v>
      </c>
    </row>
    <row r="1566" spans="1:11" x14ac:dyDescent="0.35">
      <c r="A1566" t="s">
        <v>120</v>
      </c>
      <c r="B1566">
        <v>2022</v>
      </c>
      <c r="C1566">
        <v>5.2939999999999996</v>
      </c>
      <c r="D1566">
        <v>8.51</v>
      </c>
      <c r="E1566">
        <v>0.78500000000000003</v>
      </c>
      <c r="F1566">
        <v>55.375</v>
      </c>
      <c r="G1566">
        <v>0.77600000000000002</v>
      </c>
      <c r="H1566">
        <v>0.17199999999999999</v>
      </c>
      <c r="I1566">
        <v>0.93500000000000005</v>
      </c>
      <c r="J1566">
        <v>0.76</v>
      </c>
      <c r="K1566">
        <v>0.253</v>
      </c>
    </row>
    <row r="1567" spans="1:11" x14ac:dyDescent="0.35">
      <c r="A1567" t="s">
        <v>120</v>
      </c>
      <c r="B1567">
        <v>2023</v>
      </c>
      <c r="C1567">
        <v>4.8689999999999998</v>
      </c>
      <c r="D1567">
        <v>8.5139999999999993</v>
      </c>
      <c r="E1567">
        <v>0.78100000000000003</v>
      </c>
      <c r="F1567">
        <v>55.7</v>
      </c>
      <c r="G1567">
        <v>0.72</v>
      </c>
      <c r="H1567">
        <v>0.20899999999999999</v>
      </c>
      <c r="I1567">
        <v>0.877</v>
      </c>
      <c r="J1567">
        <v>0.72099999999999997</v>
      </c>
      <c r="K1567">
        <v>0.26600000000000001</v>
      </c>
    </row>
    <row r="1568" spans="1:11" x14ac:dyDescent="0.35">
      <c r="A1568" t="s">
        <v>121</v>
      </c>
      <c r="B1568">
        <v>2007</v>
      </c>
      <c r="C1568">
        <v>4.4939999999999998</v>
      </c>
      <c r="D1568">
        <v>9.4339999999999993</v>
      </c>
      <c r="E1568">
        <v>0.81100000000000005</v>
      </c>
      <c r="F1568">
        <v>64.66</v>
      </c>
      <c r="G1568">
        <v>0.439</v>
      </c>
      <c r="H1568">
        <v>7.2999999999999995E-2</v>
      </c>
      <c r="I1568">
        <v>0.87</v>
      </c>
      <c r="J1568">
        <v>0.55800000000000005</v>
      </c>
      <c r="K1568">
        <v>0.251</v>
      </c>
    </row>
    <row r="1569" spans="1:11" x14ac:dyDescent="0.35">
      <c r="A1569" t="s">
        <v>121</v>
      </c>
      <c r="B1569">
        <v>2009</v>
      </c>
      <c r="C1569">
        <v>4.4279999999999999</v>
      </c>
      <c r="D1569">
        <v>9.4809999999999999</v>
      </c>
      <c r="E1569">
        <v>0.73399999999999999</v>
      </c>
      <c r="F1569">
        <v>64.819999999999993</v>
      </c>
      <c r="G1569">
        <v>0.55200000000000005</v>
      </c>
      <c r="H1569">
        <v>-4.9000000000000002E-2</v>
      </c>
      <c r="I1569">
        <v>0.84399999999999997</v>
      </c>
      <c r="J1569">
        <v>0.48799999999999999</v>
      </c>
      <c r="K1569">
        <v>0.37</v>
      </c>
    </row>
    <row r="1570" spans="1:11" x14ac:dyDescent="0.35">
      <c r="A1570" t="s">
        <v>121</v>
      </c>
      <c r="B1570">
        <v>2010</v>
      </c>
      <c r="C1570">
        <v>4.18</v>
      </c>
      <c r="D1570">
        <v>9.5120000000000005</v>
      </c>
      <c r="E1570">
        <v>0.68700000000000006</v>
      </c>
      <c r="F1570">
        <v>64.900000000000006</v>
      </c>
      <c r="G1570">
        <v>0.51300000000000001</v>
      </c>
      <c r="H1570">
        <v>-6.5000000000000002E-2</v>
      </c>
      <c r="I1570">
        <v>0.85599999999999998</v>
      </c>
      <c r="J1570">
        <v>0.47299999999999998</v>
      </c>
      <c r="K1570">
        <v>0.314</v>
      </c>
    </row>
    <row r="1571" spans="1:11" x14ac:dyDescent="0.35">
      <c r="A1571" t="s">
        <v>121</v>
      </c>
      <c r="B1571">
        <v>2011</v>
      </c>
      <c r="C1571">
        <v>4.8979999999999997</v>
      </c>
      <c r="D1571">
        <v>9.5329999999999995</v>
      </c>
      <c r="E1571">
        <v>0.78400000000000003</v>
      </c>
      <c r="F1571">
        <v>64.98</v>
      </c>
      <c r="G1571">
        <v>0.60699999999999998</v>
      </c>
      <c r="H1571">
        <v>-9.4E-2</v>
      </c>
      <c r="I1571">
        <v>0.86499999999999999</v>
      </c>
      <c r="J1571">
        <v>0.503</v>
      </c>
      <c r="K1571">
        <v>0.36299999999999999</v>
      </c>
    </row>
    <row r="1572" spans="1:11" x14ac:dyDescent="0.35">
      <c r="A1572" t="s">
        <v>121</v>
      </c>
      <c r="B1572">
        <v>2012</v>
      </c>
      <c r="C1572">
        <v>4.6399999999999997</v>
      </c>
      <c r="D1572">
        <v>9.5269999999999992</v>
      </c>
      <c r="E1572">
        <v>0.79800000000000004</v>
      </c>
      <c r="F1572">
        <v>65.06</v>
      </c>
      <c r="G1572">
        <v>0.61299999999999999</v>
      </c>
      <c r="H1572">
        <v>-9.0999999999999998E-2</v>
      </c>
      <c r="I1572">
        <v>0.92</v>
      </c>
      <c r="J1572">
        <v>0.55100000000000005</v>
      </c>
      <c r="K1572">
        <v>0.42199999999999999</v>
      </c>
    </row>
    <row r="1573" spans="1:11" x14ac:dyDescent="0.35">
      <c r="A1573" t="s">
        <v>121</v>
      </c>
      <c r="B1573">
        <v>2013</v>
      </c>
      <c r="C1573">
        <v>5.1859999999999999</v>
      </c>
      <c r="D1573">
        <v>9.5549999999999997</v>
      </c>
      <c r="E1573">
        <v>0.83199999999999996</v>
      </c>
      <c r="F1573">
        <v>65.14</v>
      </c>
      <c r="G1573">
        <v>0.64100000000000001</v>
      </c>
      <c r="H1573">
        <v>1.7999999999999999E-2</v>
      </c>
      <c r="I1573">
        <v>0.86099999999999999</v>
      </c>
      <c r="J1573">
        <v>0.52100000000000002</v>
      </c>
      <c r="K1573">
        <v>0.33100000000000002</v>
      </c>
    </row>
    <row r="1574" spans="1:11" x14ac:dyDescent="0.35">
      <c r="A1574" t="s">
        <v>121</v>
      </c>
      <c r="B1574">
        <v>2014</v>
      </c>
      <c r="C1574">
        <v>5.2039999999999997</v>
      </c>
      <c r="D1574">
        <v>9.5890000000000004</v>
      </c>
      <c r="E1574">
        <v>0.79300000000000004</v>
      </c>
      <c r="F1574">
        <v>65.22</v>
      </c>
      <c r="G1574">
        <v>0.64500000000000002</v>
      </c>
      <c r="H1574">
        <v>2.8000000000000001E-2</v>
      </c>
      <c r="I1574">
        <v>0.86099999999999999</v>
      </c>
      <c r="J1574">
        <v>0.58299999999999996</v>
      </c>
      <c r="K1574">
        <v>0.307</v>
      </c>
    </row>
    <row r="1575" spans="1:11" x14ac:dyDescent="0.35">
      <c r="A1575" t="s">
        <v>121</v>
      </c>
      <c r="B1575">
        <v>2015</v>
      </c>
      <c r="C1575">
        <v>4.976</v>
      </c>
      <c r="D1575">
        <v>9.625</v>
      </c>
      <c r="E1575">
        <v>0.76600000000000001</v>
      </c>
      <c r="F1575">
        <v>65.3</v>
      </c>
      <c r="G1575">
        <v>0.66</v>
      </c>
      <c r="H1575">
        <v>-5.2999999999999999E-2</v>
      </c>
      <c r="I1575">
        <v>0.82399999999999995</v>
      </c>
      <c r="J1575">
        <v>0.55100000000000005</v>
      </c>
      <c r="K1575">
        <v>0.29899999999999999</v>
      </c>
    </row>
    <row r="1576" spans="1:11" x14ac:dyDescent="0.35">
      <c r="A1576" t="s">
        <v>121</v>
      </c>
      <c r="B1576">
        <v>2016</v>
      </c>
      <c r="C1576">
        <v>5.3460000000000001</v>
      </c>
      <c r="D1576">
        <v>9.6519999999999992</v>
      </c>
      <c r="E1576">
        <v>0.871</v>
      </c>
      <c r="F1576">
        <v>65.5</v>
      </c>
      <c r="G1576">
        <v>0.70599999999999996</v>
      </c>
      <c r="H1576">
        <v>7.2999999999999995E-2</v>
      </c>
      <c r="I1576">
        <v>0.87</v>
      </c>
      <c r="J1576">
        <v>0.58699999999999997</v>
      </c>
      <c r="K1576">
        <v>0.29199999999999998</v>
      </c>
    </row>
    <row r="1577" spans="1:11" x14ac:dyDescent="0.35">
      <c r="A1577" t="s">
        <v>121</v>
      </c>
      <c r="B1577">
        <v>2017</v>
      </c>
      <c r="C1577">
        <v>5.234</v>
      </c>
      <c r="D1577">
        <v>9.6620000000000008</v>
      </c>
      <c r="E1577">
        <v>0.8</v>
      </c>
      <c r="F1577">
        <v>65.7</v>
      </c>
      <c r="G1577">
        <v>0.752</v>
      </c>
      <c r="H1577">
        <v>-6.5000000000000002E-2</v>
      </c>
      <c r="I1577">
        <v>0.85599999999999998</v>
      </c>
      <c r="J1577">
        <v>0.44700000000000001</v>
      </c>
      <c r="K1577">
        <v>0.29899999999999999</v>
      </c>
    </row>
    <row r="1578" spans="1:11" x14ac:dyDescent="0.35">
      <c r="A1578" t="s">
        <v>121</v>
      </c>
      <c r="B1578">
        <v>2018</v>
      </c>
      <c r="C1578">
        <v>5.24</v>
      </c>
      <c r="D1578">
        <v>9.6890000000000001</v>
      </c>
      <c r="E1578">
        <v>0.84899999999999998</v>
      </c>
      <c r="F1578">
        <v>65.900000000000006</v>
      </c>
      <c r="G1578">
        <v>0.745</v>
      </c>
      <c r="H1578">
        <v>-4.8000000000000001E-2</v>
      </c>
      <c r="I1578">
        <v>0.91</v>
      </c>
      <c r="J1578">
        <v>0.51200000000000001</v>
      </c>
      <c r="K1578">
        <v>0.29799999999999999</v>
      </c>
    </row>
    <row r="1579" spans="1:11" x14ac:dyDescent="0.35">
      <c r="A1579" t="s">
        <v>121</v>
      </c>
      <c r="B1579">
        <v>2019</v>
      </c>
      <c r="C1579">
        <v>5.0149999999999997</v>
      </c>
      <c r="D1579">
        <v>9.7279999999999998</v>
      </c>
      <c r="E1579">
        <v>0.81499999999999995</v>
      </c>
      <c r="F1579">
        <v>66.099999999999994</v>
      </c>
      <c r="G1579">
        <v>0.72499999999999998</v>
      </c>
      <c r="H1579">
        <v>1.7999999999999999E-2</v>
      </c>
      <c r="I1579">
        <v>0.92300000000000004</v>
      </c>
      <c r="J1579">
        <v>0.51500000000000001</v>
      </c>
      <c r="K1579">
        <v>0.30399999999999999</v>
      </c>
    </row>
    <row r="1580" spans="1:11" x14ac:dyDescent="0.35">
      <c r="A1580" t="s">
        <v>121</v>
      </c>
      <c r="B1580">
        <v>2020</v>
      </c>
      <c r="C1580">
        <v>5.0540000000000003</v>
      </c>
      <c r="D1580">
        <v>9.6660000000000004</v>
      </c>
      <c r="E1580">
        <v>0.75</v>
      </c>
      <c r="F1580">
        <v>66.3</v>
      </c>
      <c r="G1580">
        <v>0.78700000000000003</v>
      </c>
      <c r="H1580">
        <v>0.127</v>
      </c>
      <c r="I1580">
        <v>0.877</v>
      </c>
      <c r="J1580">
        <v>0.54200000000000004</v>
      </c>
      <c r="K1580">
        <v>0.36499999999999999</v>
      </c>
    </row>
    <row r="1581" spans="1:11" x14ac:dyDescent="0.35">
      <c r="A1581" t="s">
        <v>121</v>
      </c>
      <c r="B1581">
        <v>2021</v>
      </c>
      <c r="C1581">
        <v>5.5350000000000001</v>
      </c>
      <c r="D1581">
        <v>9.7240000000000002</v>
      </c>
      <c r="E1581">
        <v>0.80900000000000005</v>
      </c>
      <c r="F1581">
        <v>66.5</v>
      </c>
      <c r="G1581">
        <v>0.79300000000000004</v>
      </c>
      <c r="H1581">
        <v>0.188</v>
      </c>
      <c r="I1581">
        <v>0.88400000000000001</v>
      </c>
      <c r="J1581">
        <v>0.56299999999999994</v>
      </c>
      <c r="K1581">
        <v>0.30299999999999999</v>
      </c>
    </row>
    <row r="1582" spans="1:11" x14ac:dyDescent="0.35">
      <c r="A1582" t="s">
        <v>121</v>
      </c>
      <c r="B1582">
        <v>2022</v>
      </c>
      <c r="C1582">
        <v>5.1669999999999998</v>
      </c>
      <c r="D1582">
        <v>9.7490000000000006</v>
      </c>
      <c r="E1582">
        <v>0.85</v>
      </c>
      <c r="F1582">
        <v>66.7</v>
      </c>
      <c r="G1582">
        <v>0.72299999999999998</v>
      </c>
      <c r="H1582">
        <v>6.8000000000000005E-2</v>
      </c>
      <c r="I1582">
        <v>0.93700000000000006</v>
      </c>
      <c r="J1582">
        <v>0.55500000000000005</v>
      </c>
      <c r="K1582">
        <v>0.27700000000000002</v>
      </c>
    </row>
    <row r="1583" spans="1:11" x14ac:dyDescent="0.35">
      <c r="A1583" t="s">
        <v>121</v>
      </c>
      <c r="B1583">
        <v>2023</v>
      </c>
      <c r="C1583">
        <v>5.4029999999999996</v>
      </c>
      <c r="D1583">
        <v>9.7759999999999998</v>
      </c>
      <c r="E1583">
        <v>0.88300000000000001</v>
      </c>
      <c r="F1583">
        <v>66.900000000000006</v>
      </c>
      <c r="G1583">
        <v>0.73799999999999999</v>
      </c>
      <c r="H1583">
        <v>0.123</v>
      </c>
      <c r="I1583">
        <v>0.91700000000000004</v>
      </c>
      <c r="J1583">
        <v>0.51700000000000002</v>
      </c>
      <c r="K1583">
        <v>0.27200000000000002</v>
      </c>
    </row>
    <row r="1584" spans="1:11" x14ac:dyDescent="0.35">
      <c r="A1584" t="s">
        <v>122</v>
      </c>
      <c r="B1584">
        <v>2006</v>
      </c>
      <c r="C1584">
        <v>7.4160000000000004</v>
      </c>
      <c r="D1584">
        <v>11.055999999999999</v>
      </c>
      <c r="E1584">
        <v>0.95899999999999996</v>
      </c>
      <c r="F1584">
        <v>69.400000000000006</v>
      </c>
      <c r="G1584">
        <v>0.96</v>
      </c>
      <c r="H1584">
        <v>0.10100000000000001</v>
      </c>
      <c r="I1584">
        <v>0.39700000000000002</v>
      </c>
      <c r="J1584">
        <v>0.76700000000000002</v>
      </c>
      <c r="K1584">
        <v>0.19700000000000001</v>
      </c>
    </row>
    <row r="1585" spans="1:11" x14ac:dyDescent="0.35">
      <c r="A1585" t="s">
        <v>122</v>
      </c>
      <c r="B1585">
        <v>2008</v>
      </c>
      <c r="C1585">
        <v>7.6319999999999997</v>
      </c>
      <c r="D1585">
        <v>11.066000000000001</v>
      </c>
      <c r="E1585">
        <v>0.93600000000000005</v>
      </c>
      <c r="F1585">
        <v>69.8</v>
      </c>
      <c r="G1585">
        <v>0.94699999999999995</v>
      </c>
      <c r="H1585">
        <v>0.01</v>
      </c>
      <c r="I1585">
        <v>0.503</v>
      </c>
      <c r="J1585">
        <v>0.76300000000000001</v>
      </c>
      <c r="K1585">
        <v>0.155</v>
      </c>
    </row>
    <row r="1586" spans="1:11" x14ac:dyDescent="0.35">
      <c r="A1586" t="s">
        <v>122</v>
      </c>
      <c r="B1586">
        <v>2012</v>
      </c>
      <c r="C1586">
        <v>7.6779999999999999</v>
      </c>
      <c r="D1586">
        <v>11.041</v>
      </c>
      <c r="E1586">
        <v>0.94799999999999995</v>
      </c>
      <c r="F1586">
        <v>70.599999999999994</v>
      </c>
      <c r="G1586">
        <v>0.94699999999999995</v>
      </c>
      <c r="H1586">
        <v>0.13900000000000001</v>
      </c>
      <c r="I1586">
        <v>0.36799999999999999</v>
      </c>
      <c r="J1586">
        <v>0.79800000000000004</v>
      </c>
      <c r="K1586">
        <v>0.21299999999999999</v>
      </c>
    </row>
    <row r="1587" spans="1:11" x14ac:dyDescent="0.35">
      <c r="A1587" t="s">
        <v>122</v>
      </c>
      <c r="B1587">
        <v>2014</v>
      </c>
      <c r="C1587">
        <v>7.444</v>
      </c>
      <c r="D1587">
        <v>11.048</v>
      </c>
      <c r="E1587">
        <v>0.94099999999999995</v>
      </c>
      <c r="F1587">
        <v>71</v>
      </c>
      <c r="G1587">
        <v>0.95599999999999996</v>
      </c>
      <c r="H1587">
        <v>0.17299999999999999</v>
      </c>
      <c r="I1587">
        <v>0.40500000000000003</v>
      </c>
      <c r="J1587">
        <v>0.80200000000000005</v>
      </c>
      <c r="K1587">
        <v>0.19400000000000001</v>
      </c>
    </row>
    <row r="1588" spans="1:11" x14ac:dyDescent="0.35">
      <c r="A1588" t="s">
        <v>122</v>
      </c>
      <c r="B1588">
        <v>2015</v>
      </c>
      <c r="C1588">
        <v>7.6029999999999998</v>
      </c>
      <c r="D1588">
        <v>11.057</v>
      </c>
      <c r="E1588">
        <v>0.94699999999999995</v>
      </c>
      <c r="F1588">
        <v>71.2</v>
      </c>
      <c r="G1588">
        <v>0.94799999999999995</v>
      </c>
      <c r="H1588">
        <v>0.249</v>
      </c>
      <c r="I1588">
        <v>0.29899999999999999</v>
      </c>
      <c r="J1588">
        <v>0.79600000000000004</v>
      </c>
      <c r="K1588">
        <v>0.20899999999999999</v>
      </c>
    </row>
    <row r="1589" spans="1:11" x14ac:dyDescent="0.35">
      <c r="A1589" t="s">
        <v>122</v>
      </c>
      <c r="B1589">
        <v>2016</v>
      </c>
      <c r="C1589">
        <v>7.5960000000000001</v>
      </c>
      <c r="D1589">
        <v>11.06</v>
      </c>
      <c r="E1589">
        <v>0.96</v>
      </c>
      <c r="F1589">
        <v>71.25</v>
      </c>
      <c r="G1589">
        <v>0.95399999999999996</v>
      </c>
      <c r="H1589">
        <v>0.125</v>
      </c>
      <c r="I1589">
        <v>0.41</v>
      </c>
      <c r="J1589">
        <v>0.80900000000000005</v>
      </c>
      <c r="K1589">
        <v>0.20899999999999999</v>
      </c>
    </row>
    <row r="1590" spans="1:11" x14ac:dyDescent="0.35">
      <c r="A1590" t="s">
        <v>122</v>
      </c>
      <c r="B1590">
        <v>2017</v>
      </c>
      <c r="C1590">
        <v>7.5789999999999997</v>
      </c>
      <c r="D1590">
        <v>11.076000000000001</v>
      </c>
      <c r="E1590">
        <v>0.95</v>
      </c>
      <c r="F1590">
        <v>71.3</v>
      </c>
      <c r="G1590">
        <v>0.95299999999999996</v>
      </c>
      <c r="H1590">
        <v>0.22800000000000001</v>
      </c>
      <c r="I1590">
        <v>0.25</v>
      </c>
      <c r="J1590">
        <v>0.8</v>
      </c>
      <c r="K1590">
        <v>0.20300000000000001</v>
      </c>
    </row>
    <row r="1591" spans="1:11" x14ac:dyDescent="0.35">
      <c r="A1591" t="s">
        <v>122</v>
      </c>
      <c r="B1591">
        <v>2018</v>
      </c>
      <c r="C1591">
        <v>7.444</v>
      </c>
      <c r="D1591">
        <v>11.077</v>
      </c>
      <c r="E1591">
        <v>0.96599999999999997</v>
      </c>
      <c r="F1591">
        <v>71.349999999999994</v>
      </c>
      <c r="G1591">
        <v>0.96</v>
      </c>
      <c r="H1591">
        <v>8.5999999999999993E-2</v>
      </c>
      <c r="I1591">
        <v>0.26800000000000002</v>
      </c>
      <c r="J1591">
        <v>0.78600000000000003</v>
      </c>
      <c r="K1591">
        <v>0.21199999999999999</v>
      </c>
    </row>
    <row r="1592" spans="1:11" x14ac:dyDescent="0.35">
      <c r="A1592" t="s">
        <v>122</v>
      </c>
      <c r="B1592">
        <v>2019</v>
      </c>
      <c r="C1592">
        <v>7.4420000000000002</v>
      </c>
      <c r="D1592">
        <v>11.082000000000001</v>
      </c>
      <c r="E1592">
        <v>0.94199999999999995</v>
      </c>
      <c r="F1592">
        <v>71.400000000000006</v>
      </c>
      <c r="G1592">
        <v>0.95399999999999996</v>
      </c>
      <c r="H1592">
        <v>0.10299999999999999</v>
      </c>
      <c r="I1592">
        <v>0.27100000000000002</v>
      </c>
      <c r="J1592">
        <v>0.78200000000000003</v>
      </c>
      <c r="K1592">
        <v>0.19500000000000001</v>
      </c>
    </row>
    <row r="1593" spans="1:11" x14ac:dyDescent="0.35">
      <c r="A1593" t="s">
        <v>122</v>
      </c>
      <c r="B1593">
        <v>2020</v>
      </c>
      <c r="C1593">
        <v>7.29</v>
      </c>
      <c r="D1593">
        <v>11.063000000000001</v>
      </c>
      <c r="E1593">
        <v>0.95599999999999996</v>
      </c>
      <c r="F1593">
        <v>71.45</v>
      </c>
      <c r="G1593">
        <v>0.96499999999999997</v>
      </c>
      <c r="H1593">
        <v>6.8000000000000005E-2</v>
      </c>
      <c r="I1593">
        <v>0.27100000000000002</v>
      </c>
      <c r="J1593">
        <v>0.77700000000000002</v>
      </c>
      <c r="K1593">
        <v>0.216</v>
      </c>
    </row>
    <row r="1594" spans="1:11" x14ac:dyDescent="0.35">
      <c r="A1594" t="s">
        <v>122</v>
      </c>
      <c r="B1594">
        <v>2021</v>
      </c>
      <c r="C1594">
        <v>7.3620000000000001</v>
      </c>
      <c r="D1594">
        <v>11.096</v>
      </c>
      <c r="E1594">
        <v>0.94799999999999995</v>
      </c>
      <c r="F1594">
        <v>71.5</v>
      </c>
      <c r="G1594">
        <v>0.93600000000000005</v>
      </c>
      <c r="H1594">
        <v>0.16600000000000001</v>
      </c>
      <c r="I1594">
        <v>0.26300000000000001</v>
      </c>
      <c r="J1594">
        <v>0.76900000000000002</v>
      </c>
      <c r="K1594">
        <v>0.20699999999999999</v>
      </c>
    </row>
    <row r="1595" spans="1:11" x14ac:dyDescent="0.35">
      <c r="A1595" t="s">
        <v>122</v>
      </c>
      <c r="B1595">
        <v>2022</v>
      </c>
      <c r="C1595">
        <v>7.2949999999999999</v>
      </c>
      <c r="D1595">
        <v>11.119</v>
      </c>
      <c r="E1595">
        <v>0.92700000000000005</v>
      </c>
      <c r="F1595">
        <v>71.55</v>
      </c>
      <c r="G1595">
        <v>0.93899999999999995</v>
      </c>
      <c r="H1595">
        <v>0.182</v>
      </c>
      <c r="I1595">
        <v>0.314</v>
      </c>
      <c r="J1595">
        <v>0.75900000000000001</v>
      </c>
      <c r="K1595">
        <v>0.21099999999999999</v>
      </c>
    </row>
    <row r="1596" spans="1:11" x14ac:dyDescent="0.35">
      <c r="A1596" t="s">
        <v>122</v>
      </c>
      <c r="B1596">
        <v>2023</v>
      </c>
      <c r="C1596">
        <v>7.2489999999999997</v>
      </c>
      <c r="D1596">
        <v>11.125</v>
      </c>
      <c r="E1596">
        <v>0.95199999999999996</v>
      </c>
      <c r="F1596">
        <v>71.599999999999994</v>
      </c>
      <c r="G1596">
        <v>0.93799999999999994</v>
      </c>
      <c r="H1596">
        <v>0.219</v>
      </c>
      <c r="I1596">
        <v>0.245</v>
      </c>
      <c r="J1596">
        <v>0.75600000000000001</v>
      </c>
      <c r="K1596">
        <v>0.22800000000000001</v>
      </c>
    </row>
    <row r="1597" spans="1:11" x14ac:dyDescent="0.35">
      <c r="A1597" t="s">
        <v>123</v>
      </c>
      <c r="B1597">
        <v>2011</v>
      </c>
      <c r="C1597">
        <v>6.8529999999999998</v>
      </c>
      <c r="D1597">
        <v>10.539</v>
      </c>
      <c r="F1597">
        <v>62.34</v>
      </c>
      <c r="G1597">
        <v>0.91600000000000004</v>
      </c>
      <c r="H1597">
        <v>8.0000000000000002E-3</v>
      </c>
      <c r="K1597">
        <v>0.29499999999999998</v>
      </c>
    </row>
    <row r="1598" spans="1:11" x14ac:dyDescent="0.35">
      <c r="A1598" t="s">
        <v>124</v>
      </c>
      <c r="B1598">
        <v>2005</v>
      </c>
      <c r="C1598">
        <v>5.2249999999999996</v>
      </c>
      <c r="D1598">
        <v>8.2520000000000007</v>
      </c>
      <c r="E1598">
        <v>0.59099999999999997</v>
      </c>
      <c r="F1598">
        <v>53.2</v>
      </c>
      <c r="G1598">
        <v>0.63</v>
      </c>
      <c r="I1598">
        <v>0.84399999999999997</v>
      </c>
      <c r="K1598">
        <v>0.23699999999999999</v>
      </c>
    </row>
    <row r="1599" spans="1:11" x14ac:dyDescent="0.35">
      <c r="A1599" t="s">
        <v>124</v>
      </c>
      <c r="B1599">
        <v>2007</v>
      </c>
      <c r="C1599">
        <v>5.6710000000000003</v>
      </c>
      <c r="D1599">
        <v>8.3140000000000001</v>
      </c>
      <c r="E1599">
        <v>0.47899999999999998</v>
      </c>
      <c r="F1599">
        <v>53.72</v>
      </c>
      <c r="G1599">
        <v>0.39600000000000002</v>
      </c>
      <c r="H1599">
        <v>8.1000000000000003E-2</v>
      </c>
      <c r="I1599">
        <v>0.79400000000000004</v>
      </c>
      <c r="J1599">
        <v>0.58299999999999996</v>
      </c>
      <c r="K1599">
        <v>0.31</v>
      </c>
    </row>
    <row r="1600" spans="1:11" x14ac:dyDescent="0.35">
      <c r="A1600" t="s">
        <v>124</v>
      </c>
      <c r="B1600">
        <v>2008</v>
      </c>
      <c r="C1600">
        <v>4.4139999999999997</v>
      </c>
      <c r="D1600">
        <v>8.3089999999999993</v>
      </c>
      <c r="E1600">
        <v>0.373</v>
      </c>
      <c r="F1600">
        <v>53.98</v>
      </c>
      <c r="G1600">
        <v>0.33500000000000002</v>
      </c>
      <c r="H1600">
        <v>9.1999999999999998E-2</v>
      </c>
      <c r="I1600">
        <v>0.84799999999999998</v>
      </c>
      <c r="J1600">
        <v>0.53300000000000003</v>
      </c>
      <c r="K1600">
        <v>0.32100000000000001</v>
      </c>
    </row>
    <row r="1601" spans="1:11" x14ac:dyDescent="0.35">
      <c r="A1601" t="s">
        <v>124</v>
      </c>
      <c r="B1601">
        <v>2009</v>
      </c>
      <c r="C1601">
        <v>5.2080000000000002</v>
      </c>
      <c r="D1601">
        <v>8.3149999999999995</v>
      </c>
      <c r="E1601">
        <v>0.52200000000000002</v>
      </c>
      <c r="F1601">
        <v>54.24</v>
      </c>
      <c r="G1601">
        <v>0.38800000000000001</v>
      </c>
      <c r="H1601">
        <v>6.9000000000000006E-2</v>
      </c>
      <c r="I1601">
        <v>0.874</v>
      </c>
      <c r="J1601">
        <v>0.51600000000000001</v>
      </c>
      <c r="K1601">
        <v>0.34899999999999998</v>
      </c>
    </row>
    <row r="1602" spans="1:11" x14ac:dyDescent="0.35">
      <c r="A1602" t="s">
        <v>124</v>
      </c>
      <c r="B1602">
        <v>2010</v>
      </c>
      <c r="C1602">
        <v>5.7859999999999996</v>
      </c>
      <c r="D1602">
        <v>8.3079999999999998</v>
      </c>
      <c r="E1602">
        <v>0.57099999999999995</v>
      </c>
      <c r="F1602">
        <v>54.5</v>
      </c>
      <c r="G1602">
        <v>0.36399999999999999</v>
      </c>
      <c r="H1602">
        <v>0.29199999999999998</v>
      </c>
      <c r="I1602">
        <v>0.85199999999999998</v>
      </c>
      <c r="J1602">
        <v>0.52700000000000002</v>
      </c>
      <c r="K1602">
        <v>0.372</v>
      </c>
    </row>
    <row r="1603" spans="1:11" x14ac:dyDescent="0.35">
      <c r="A1603" t="s">
        <v>124</v>
      </c>
      <c r="B1603">
        <v>2011</v>
      </c>
      <c r="C1603">
        <v>5.2670000000000003</v>
      </c>
      <c r="D1603">
        <v>8.3140000000000001</v>
      </c>
      <c r="E1603">
        <v>0.51</v>
      </c>
      <c r="F1603">
        <v>54.76</v>
      </c>
      <c r="G1603">
        <v>0.376</v>
      </c>
      <c r="H1603">
        <v>2.1999999999999999E-2</v>
      </c>
      <c r="I1603">
        <v>0.85699999999999998</v>
      </c>
      <c r="J1603">
        <v>0.47299999999999998</v>
      </c>
      <c r="K1603">
        <v>0.35799999999999998</v>
      </c>
    </row>
    <row r="1604" spans="1:11" x14ac:dyDescent="0.35">
      <c r="A1604" t="s">
        <v>124</v>
      </c>
      <c r="B1604">
        <v>2012</v>
      </c>
      <c r="C1604">
        <v>5.1319999999999997</v>
      </c>
      <c r="D1604">
        <v>8.3309999999999995</v>
      </c>
      <c r="E1604">
        <v>0.54200000000000004</v>
      </c>
      <c r="F1604">
        <v>55.02</v>
      </c>
      <c r="G1604">
        <v>0.36699999999999999</v>
      </c>
      <c r="H1604">
        <v>0.157</v>
      </c>
      <c r="I1604">
        <v>0.84199999999999997</v>
      </c>
      <c r="J1604">
        <v>0.51</v>
      </c>
      <c r="K1604">
        <v>0.33200000000000002</v>
      </c>
    </row>
    <row r="1605" spans="1:11" x14ac:dyDescent="0.35">
      <c r="A1605" t="s">
        <v>124</v>
      </c>
      <c r="B1605">
        <v>2013</v>
      </c>
      <c r="C1605">
        <v>5.1379999999999999</v>
      </c>
      <c r="D1605">
        <v>8.359</v>
      </c>
      <c r="E1605">
        <v>0.60699999999999998</v>
      </c>
      <c r="F1605">
        <v>55.28</v>
      </c>
      <c r="G1605">
        <v>0.44800000000000001</v>
      </c>
      <c r="H1605">
        <v>9.0999999999999998E-2</v>
      </c>
      <c r="I1605">
        <v>0.79200000000000004</v>
      </c>
      <c r="J1605">
        <v>0.47399999999999998</v>
      </c>
      <c r="K1605">
        <v>0.27400000000000002</v>
      </c>
    </row>
    <row r="1606" spans="1:11" x14ac:dyDescent="0.35">
      <c r="A1606" t="s">
        <v>124</v>
      </c>
      <c r="B1606">
        <v>2014</v>
      </c>
      <c r="C1606">
        <v>5.4359999999999999</v>
      </c>
      <c r="D1606">
        <v>8.39</v>
      </c>
      <c r="E1606">
        <v>0.55200000000000005</v>
      </c>
      <c r="F1606">
        <v>55.54</v>
      </c>
      <c r="G1606">
        <v>0.54300000000000004</v>
      </c>
      <c r="H1606">
        <v>0.13100000000000001</v>
      </c>
      <c r="I1606">
        <v>0.67700000000000005</v>
      </c>
      <c r="J1606">
        <v>0.47499999999999998</v>
      </c>
      <c r="K1606">
        <v>0.29499999999999998</v>
      </c>
    </row>
    <row r="1607" spans="1:11" x14ac:dyDescent="0.35">
      <c r="A1607" t="s">
        <v>124</v>
      </c>
      <c r="B1607">
        <v>2015</v>
      </c>
      <c r="C1607">
        <v>4.8230000000000004</v>
      </c>
      <c r="D1607">
        <v>8.423</v>
      </c>
      <c r="E1607">
        <v>0.56200000000000006</v>
      </c>
      <c r="F1607">
        <v>55.8</v>
      </c>
      <c r="G1607">
        <v>0.58699999999999997</v>
      </c>
      <c r="H1607">
        <v>7.5999999999999998E-2</v>
      </c>
      <c r="I1607">
        <v>0.71699999999999997</v>
      </c>
      <c r="J1607">
        <v>0.46899999999999997</v>
      </c>
      <c r="K1607">
        <v>0.32900000000000001</v>
      </c>
    </row>
    <row r="1608" spans="1:11" x14ac:dyDescent="0.35">
      <c r="A1608" t="s">
        <v>124</v>
      </c>
      <c r="B1608">
        <v>2016</v>
      </c>
      <c r="C1608">
        <v>5.5490000000000004</v>
      </c>
      <c r="D1608">
        <v>8.4649999999999999</v>
      </c>
      <c r="E1608">
        <v>0.627</v>
      </c>
      <c r="F1608">
        <v>56.075000000000003</v>
      </c>
      <c r="G1608">
        <v>0.63400000000000001</v>
      </c>
      <c r="H1608">
        <v>8.4000000000000005E-2</v>
      </c>
      <c r="I1608">
        <v>0.79300000000000004</v>
      </c>
      <c r="J1608">
        <v>0.503</v>
      </c>
      <c r="K1608">
        <v>0.33200000000000002</v>
      </c>
    </row>
    <row r="1609" spans="1:11" x14ac:dyDescent="0.35">
      <c r="A1609" t="s">
        <v>124</v>
      </c>
      <c r="B1609">
        <v>2017</v>
      </c>
      <c r="C1609">
        <v>5.8310000000000004</v>
      </c>
      <c r="D1609">
        <v>8.4949999999999992</v>
      </c>
      <c r="E1609">
        <v>0.69</v>
      </c>
      <c r="F1609">
        <v>56.35</v>
      </c>
      <c r="G1609">
        <v>0.71299999999999997</v>
      </c>
      <c r="H1609">
        <v>3.5000000000000003E-2</v>
      </c>
      <c r="I1609">
        <v>0.71399999999999997</v>
      </c>
      <c r="J1609">
        <v>0.48899999999999999</v>
      </c>
      <c r="K1609">
        <v>0.308</v>
      </c>
    </row>
    <row r="1610" spans="1:11" x14ac:dyDescent="0.35">
      <c r="A1610" t="s">
        <v>124</v>
      </c>
      <c r="B1610">
        <v>2018</v>
      </c>
      <c r="C1610">
        <v>5.4720000000000004</v>
      </c>
      <c r="D1610">
        <v>8.5399999999999991</v>
      </c>
      <c r="E1610">
        <v>0.68500000000000005</v>
      </c>
      <c r="F1610">
        <v>56.625</v>
      </c>
      <c r="G1610">
        <v>0.77300000000000002</v>
      </c>
      <c r="H1610">
        <v>5.8000000000000003E-2</v>
      </c>
      <c r="I1610">
        <v>0.79900000000000004</v>
      </c>
      <c r="J1610">
        <v>0.47</v>
      </c>
      <c r="K1610">
        <v>0.377</v>
      </c>
    </row>
    <row r="1611" spans="1:11" x14ac:dyDescent="0.35">
      <c r="A1611" t="s">
        <v>124</v>
      </c>
      <c r="B1611">
        <v>2019</v>
      </c>
      <c r="C1611">
        <v>4.4429999999999996</v>
      </c>
      <c r="D1611">
        <v>8.548</v>
      </c>
      <c r="E1611">
        <v>0.61699999999999999</v>
      </c>
      <c r="F1611">
        <v>56.9</v>
      </c>
      <c r="G1611">
        <v>0.68500000000000005</v>
      </c>
      <c r="H1611">
        <v>0.112</v>
      </c>
      <c r="I1611">
        <v>0.77600000000000002</v>
      </c>
      <c r="J1611">
        <v>0.48899999999999999</v>
      </c>
      <c r="K1611">
        <v>0.42399999999999999</v>
      </c>
    </row>
    <row r="1612" spans="1:11" x14ac:dyDescent="0.35">
      <c r="A1612" t="s">
        <v>124</v>
      </c>
      <c r="B1612">
        <v>2020</v>
      </c>
      <c r="C1612">
        <v>4.6239999999999997</v>
      </c>
      <c r="D1612">
        <v>8.5180000000000007</v>
      </c>
      <c r="E1612">
        <v>0.59399999999999997</v>
      </c>
      <c r="F1612">
        <v>57.174999999999997</v>
      </c>
      <c r="G1612">
        <v>0.76700000000000002</v>
      </c>
      <c r="H1612">
        <v>3.0000000000000001E-3</v>
      </c>
      <c r="I1612">
        <v>0.83299999999999996</v>
      </c>
      <c r="J1612">
        <v>0.47</v>
      </c>
      <c r="K1612">
        <v>0.376</v>
      </c>
    </row>
    <row r="1613" spans="1:11" x14ac:dyDescent="0.35">
      <c r="A1613" t="s">
        <v>124</v>
      </c>
      <c r="B1613">
        <v>2021</v>
      </c>
      <c r="C1613">
        <v>4.4870000000000001</v>
      </c>
      <c r="D1613">
        <v>8.5630000000000006</v>
      </c>
      <c r="E1613">
        <v>0.60799999999999998</v>
      </c>
      <c r="F1613">
        <v>57.45</v>
      </c>
      <c r="G1613">
        <v>0.76400000000000001</v>
      </c>
      <c r="H1613">
        <v>7.0000000000000001E-3</v>
      </c>
      <c r="I1613">
        <v>0.74299999999999999</v>
      </c>
      <c r="J1613">
        <v>0.51800000000000002</v>
      </c>
      <c r="K1613">
        <v>0.307</v>
      </c>
    </row>
    <row r="1614" spans="1:11" x14ac:dyDescent="0.35">
      <c r="A1614" t="s">
        <v>124</v>
      </c>
      <c r="B1614">
        <v>2022</v>
      </c>
      <c r="C1614">
        <v>4.931</v>
      </c>
      <c r="D1614">
        <v>8.6039999999999992</v>
      </c>
      <c r="E1614">
        <v>0.59</v>
      </c>
      <c r="F1614">
        <v>57.725000000000001</v>
      </c>
      <c r="G1614">
        <v>0.745</v>
      </c>
      <c r="H1614">
        <v>0</v>
      </c>
      <c r="I1614">
        <v>0.86499999999999999</v>
      </c>
      <c r="J1614">
        <v>0.46899999999999997</v>
      </c>
      <c r="K1614">
        <v>0.36799999999999999</v>
      </c>
    </row>
    <row r="1615" spans="1:11" x14ac:dyDescent="0.35">
      <c r="A1615" t="s">
        <v>124</v>
      </c>
      <c r="B1615">
        <v>2023</v>
      </c>
      <c r="C1615">
        <v>4.5490000000000004</v>
      </c>
      <c r="D1615">
        <v>8.5879999999999992</v>
      </c>
      <c r="E1615">
        <v>0.55300000000000005</v>
      </c>
      <c r="F1615">
        <v>58</v>
      </c>
      <c r="G1615">
        <v>0.66100000000000003</v>
      </c>
      <c r="H1615">
        <v>7.0000000000000007E-2</v>
      </c>
      <c r="I1615">
        <v>0.88900000000000001</v>
      </c>
      <c r="J1615">
        <v>0.504</v>
      </c>
      <c r="K1615">
        <v>0.41699999999999998</v>
      </c>
    </row>
    <row r="1616" spans="1:11" x14ac:dyDescent="0.35">
      <c r="A1616" t="s">
        <v>125</v>
      </c>
      <c r="B1616">
        <v>2006</v>
      </c>
      <c r="C1616">
        <v>6.1280000000000001</v>
      </c>
      <c r="D1616">
        <v>9.8059999999999992</v>
      </c>
      <c r="E1616">
        <v>0.95099999999999996</v>
      </c>
      <c r="F1616">
        <v>66.86</v>
      </c>
      <c r="G1616">
        <v>0.88200000000000001</v>
      </c>
      <c r="H1616">
        <v>-5.6000000000000001E-2</v>
      </c>
      <c r="I1616">
        <v>0.91200000000000003</v>
      </c>
      <c r="J1616">
        <v>0.82599999999999996</v>
      </c>
      <c r="K1616">
        <v>0.23200000000000001</v>
      </c>
    </row>
    <row r="1617" spans="1:11" x14ac:dyDescent="0.35">
      <c r="A1617" t="s">
        <v>125</v>
      </c>
      <c r="B1617">
        <v>2007</v>
      </c>
      <c r="C1617">
        <v>6.8940000000000001</v>
      </c>
      <c r="D1617">
        <v>9.9009999999999998</v>
      </c>
      <c r="E1617">
        <v>0.93700000000000006</v>
      </c>
      <c r="F1617">
        <v>67.02</v>
      </c>
      <c r="G1617">
        <v>0.64</v>
      </c>
      <c r="H1617">
        <v>7.3999999999999996E-2</v>
      </c>
      <c r="I1617">
        <v>0.91500000000000004</v>
      </c>
      <c r="J1617">
        <v>0.78900000000000003</v>
      </c>
      <c r="K1617">
        <v>0.14899999999999999</v>
      </c>
    </row>
    <row r="1618" spans="1:11" x14ac:dyDescent="0.35">
      <c r="A1618" t="s">
        <v>125</v>
      </c>
      <c r="B1618">
        <v>2008</v>
      </c>
      <c r="C1618">
        <v>6.931</v>
      </c>
      <c r="D1618">
        <v>9.9770000000000003</v>
      </c>
      <c r="E1618">
        <v>0.92200000000000004</v>
      </c>
      <c r="F1618">
        <v>67.180000000000007</v>
      </c>
      <c r="G1618">
        <v>0.70699999999999996</v>
      </c>
      <c r="H1618">
        <v>5.0999999999999997E-2</v>
      </c>
      <c r="I1618">
        <v>0.88100000000000001</v>
      </c>
      <c r="J1618">
        <v>0.77600000000000002</v>
      </c>
      <c r="K1618">
        <v>0.15</v>
      </c>
    </row>
    <row r="1619" spans="1:11" x14ac:dyDescent="0.35">
      <c r="A1619" t="s">
        <v>125</v>
      </c>
      <c r="B1619">
        <v>2009</v>
      </c>
      <c r="C1619">
        <v>7.0339999999999998</v>
      </c>
      <c r="D1619">
        <v>9.9710000000000001</v>
      </c>
      <c r="E1619">
        <v>0.90500000000000003</v>
      </c>
      <c r="F1619">
        <v>67.34</v>
      </c>
      <c r="G1619">
        <v>0.72099999999999997</v>
      </c>
      <c r="H1619">
        <v>6.0000000000000001E-3</v>
      </c>
      <c r="I1619">
        <v>0.88900000000000001</v>
      </c>
      <c r="J1619">
        <v>0.83899999999999997</v>
      </c>
      <c r="K1619">
        <v>0.14399999999999999</v>
      </c>
    </row>
    <row r="1620" spans="1:11" x14ac:dyDescent="0.35">
      <c r="A1620" t="s">
        <v>125</v>
      </c>
      <c r="B1620">
        <v>2010</v>
      </c>
      <c r="C1620">
        <v>7.3209999999999997</v>
      </c>
      <c r="D1620">
        <v>10.01</v>
      </c>
      <c r="E1620">
        <v>0.92800000000000005</v>
      </c>
      <c r="F1620">
        <v>67.5</v>
      </c>
      <c r="G1620">
        <v>0.755</v>
      </c>
      <c r="H1620">
        <v>-1.7000000000000001E-2</v>
      </c>
      <c r="I1620">
        <v>0.88</v>
      </c>
      <c r="J1620">
        <v>0.84099999999999997</v>
      </c>
      <c r="K1620">
        <v>0.14599999999999999</v>
      </c>
    </row>
    <row r="1621" spans="1:11" x14ac:dyDescent="0.35">
      <c r="A1621" t="s">
        <v>125</v>
      </c>
      <c r="B1621">
        <v>2011</v>
      </c>
      <c r="C1621">
        <v>7.2480000000000002</v>
      </c>
      <c r="D1621">
        <v>10.099</v>
      </c>
      <c r="E1621">
        <v>0.876</v>
      </c>
      <c r="F1621">
        <v>67.66</v>
      </c>
      <c r="G1621">
        <v>0.82899999999999996</v>
      </c>
      <c r="H1621">
        <v>0</v>
      </c>
      <c r="I1621">
        <v>0.84</v>
      </c>
      <c r="J1621">
        <v>0.85299999999999998</v>
      </c>
      <c r="K1621">
        <v>0.18</v>
      </c>
    </row>
    <row r="1622" spans="1:11" x14ac:dyDescent="0.35">
      <c r="A1622" t="s">
        <v>125</v>
      </c>
      <c r="B1622">
        <v>2012</v>
      </c>
      <c r="C1622">
        <v>6.86</v>
      </c>
      <c r="D1622">
        <v>10.173999999999999</v>
      </c>
      <c r="E1622">
        <v>0.89700000000000002</v>
      </c>
      <c r="F1622">
        <v>67.819999999999993</v>
      </c>
      <c r="G1622">
        <v>0.78300000000000003</v>
      </c>
      <c r="H1622">
        <v>-1.0999999999999999E-2</v>
      </c>
      <c r="I1622">
        <v>0.79600000000000004</v>
      </c>
      <c r="J1622">
        <v>0.83799999999999997</v>
      </c>
      <c r="K1622">
        <v>0.20699999999999999</v>
      </c>
    </row>
    <row r="1623" spans="1:11" x14ac:dyDescent="0.35">
      <c r="A1623" t="s">
        <v>125</v>
      </c>
      <c r="B1623">
        <v>2013</v>
      </c>
      <c r="C1623">
        <v>6.8659999999999997</v>
      </c>
      <c r="D1623">
        <v>10.224</v>
      </c>
      <c r="E1623">
        <v>0.89600000000000002</v>
      </c>
      <c r="F1623">
        <v>67.98</v>
      </c>
      <c r="G1623">
        <v>0.81100000000000005</v>
      </c>
      <c r="H1623">
        <v>0.01</v>
      </c>
      <c r="I1623">
        <v>0.81399999999999995</v>
      </c>
      <c r="J1623">
        <v>0.86</v>
      </c>
      <c r="K1623">
        <v>0.22600000000000001</v>
      </c>
    </row>
    <row r="1624" spans="1:11" x14ac:dyDescent="0.35">
      <c r="A1624" t="s">
        <v>125</v>
      </c>
      <c r="B1624">
        <v>2014</v>
      </c>
      <c r="C1624">
        <v>6.6310000000000002</v>
      </c>
      <c r="D1624">
        <v>10.256</v>
      </c>
      <c r="E1624">
        <v>0.873</v>
      </c>
      <c r="F1624">
        <v>68.14</v>
      </c>
      <c r="G1624">
        <v>0.89400000000000002</v>
      </c>
      <c r="H1624">
        <v>-7.0000000000000001E-3</v>
      </c>
      <c r="I1624">
        <v>0.84699999999999998</v>
      </c>
      <c r="J1624">
        <v>0.79900000000000004</v>
      </c>
      <c r="K1624">
        <v>0.254</v>
      </c>
    </row>
    <row r="1625" spans="1:11" x14ac:dyDescent="0.35">
      <c r="A1625" t="s">
        <v>125</v>
      </c>
      <c r="B1625">
        <v>2015</v>
      </c>
      <c r="C1625">
        <v>6.6059999999999999</v>
      </c>
      <c r="D1625">
        <v>10.294</v>
      </c>
      <c r="E1625">
        <v>0.88300000000000001</v>
      </c>
      <c r="F1625">
        <v>68.3</v>
      </c>
      <c r="G1625">
        <v>0.84699999999999998</v>
      </c>
      <c r="H1625">
        <v>-1.6E-2</v>
      </c>
      <c r="I1625">
        <v>0.81</v>
      </c>
      <c r="J1625">
        <v>0.77700000000000002</v>
      </c>
      <c r="K1625">
        <v>0.26400000000000001</v>
      </c>
    </row>
    <row r="1626" spans="1:11" x14ac:dyDescent="0.35">
      <c r="A1626" t="s">
        <v>125</v>
      </c>
      <c r="B1626">
        <v>2016</v>
      </c>
      <c r="C1626">
        <v>6.1180000000000003</v>
      </c>
      <c r="D1626">
        <v>10.324999999999999</v>
      </c>
      <c r="E1626">
        <v>0.88200000000000001</v>
      </c>
      <c r="F1626">
        <v>68.400000000000006</v>
      </c>
      <c r="G1626">
        <v>0.88400000000000001</v>
      </c>
      <c r="H1626">
        <v>-0.111</v>
      </c>
      <c r="I1626">
        <v>0.83699999999999997</v>
      </c>
      <c r="J1626">
        <v>0.81299999999999994</v>
      </c>
      <c r="K1626">
        <v>0.24399999999999999</v>
      </c>
    </row>
    <row r="1627" spans="1:11" x14ac:dyDescent="0.35">
      <c r="A1627" t="s">
        <v>125</v>
      </c>
      <c r="B1627">
        <v>2017</v>
      </c>
      <c r="C1627">
        <v>6.5679999999999996</v>
      </c>
      <c r="D1627">
        <v>10.362</v>
      </c>
      <c r="E1627">
        <v>0.91200000000000003</v>
      </c>
      <c r="F1627">
        <v>68.5</v>
      </c>
      <c r="G1627">
        <v>0.9</v>
      </c>
      <c r="H1627">
        <v>-0.17799999999999999</v>
      </c>
      <c r="I1627">
        <v>0.84099999999999997</v>
      </c>
      <c r="J1627">
        <v>0.79500000000000004</v>
      </c>
      <c r="K1627">
        <v>0.24199999999999999</v>
      </c>
    </row>
    <row r="1628" spans="1:11" x14ac:dyDescent="0.35">
      <c r="A1628" t="s">
        <v>125</v>
      </c>
      <c r="B1628">
        <v>2018</v>
      </c>
      <c r="C1628">
        <v>6.2809999999999997</v>
      </c>
      <c r="D1628">
        <v>10.382</v>
      </c>
      <c r="E1628">
        <v>0.90400000000000003</v>
      </c>
      <c r="F1628">
        <v>68.599999999999994</v>
      </c>
      <c r="G1628">
        <v>0.86099999999999999</v>
      </c>
      <c r="H1628">
        <v>-0.13900000000000001</v>
      </c>
      <c r="I1628">
        <v>0.83699999999999997</v>
      </c>
      <c r="J1628">
        <v>0.84099999999999997</v>
      </c>
      <c r="K1628">
        <v>0.223</v>
      </c>
    </row>
    <row r="1629" spans="1:11" x14ac:dyDescent="0.35">
      <c r="A1629" t="s">
        <v>125</v>
      </c>
      <c r="B1629">
        <v>2019</v>
      </c>
      <c r="C1629">
        <v>6.0860000000000003</v>
      </c>
      <c r="D1629">
        <v>10.398</v>
      </c>
      <c r="E1629">
        <v>0.88600000000000001</v>
      </c>
      <c r="F1629">
        <v>68.7</v>
      </c>
      <c r="G1629">
        <v>0.88300000000000001</v>
      </c>
      <c r="H1629">
        <v>-0.20799999999999999</v>
      </c>
      <c r="I1629">
        <v>0.86899999999999999</v>
      </c>
      <c r="J1629">
        <v>0.84099999999999997</v>
      </c>
      <c r="K1629">
        <v>0.24399999999999999</v>
      </c>
    </row>
    <row r="1630" spans="1:11" x14ac:dyDescent="0.35">
      <c r="A1630" t="s">
        <v>125</v>
      </c>
      <c r="B1630">
        <v>2021</v>
      </c>
      <c r="C1630">
        <v>6.5529999999999999</v>
      </c>
      <c r="D1630">
        <v>10.323</v>
      </c>
      <c r="E1630">
        <v>0.89900000000000002</v>
      </c>
      <c r="F1630">
        <v>68.900000000000006</v>
      </c>
      <c r="G1630">
        <v>0.81100000000000005</v>
      </c>
      <c r="H1630">
        <v>-0.152</v>
      </c>
      <c r="I1630">
        <v>0.86099999999999999</v>
      </c>
      <c r="J1630">
        <v>0.83399999999999996</v>
      </c>
      <c r="K1630">
        <v>0.218</v>
      </c>
    </row>
    <row r="1631" spans="1:11" x14ac:dyDescent="0.35">
      <c r="A1631" t="s">
        <v>125</v>
      </c>
      <c r="B1631">
        <v>2022</v>
      </c>
      <c r="C1631">
        <v>5.9790000000000001</v>
      </c>
      <c r="D1631">
        <v>10.412000000000001</v>
      </c>
      <c r="E1631">
        <v>0.89100000000000001</v>
      </c>
      <c r="F1631">
        <v>69</v>
      </c>
      <c r="G1631">
        <v>0.89900000000000002</v>
      </c>
      <c r="H1631">
        <v>-0.128</v>
      </c>
      <c r="I1631">
        <v>0.88700000000000001</v>
      </c>
      <c r="J1631">
        <v>0.82099999999999995</v>
      </c>
      <c r="K1631">
        <v>0.25900000000000001</v>
      </c>
    </row>
    <row r="1632" spans="1:11" x14ac:dyDescent="0.35">
      <c r="A1632" t="s">
        <v>125</v>
      </c>
      <c r="B1632">
        <v>2023</v>
      </c>
      <c r="C1632">
        <v>6.5430000000000001</v>
      </c>
      <c r="D1632">
        <v>10.455</v>
      </c>
      <c r="E1632">
        <v>0.88700000000000001</v>
      </c>
      <c r="F1632">
        <v>69.099999999999994</v>
      </c>
      <c r="G1632">
        <v>0.85199999999999998</v>
      </c>
      <c r="H1632">
        <v>-0.14699999999999999</v>
      </c>
      <c r="I1632">
        <v>0.871</v>
      </c>
      <c r="J1632">
        <v>0.82899999999999996</v>
      </c>
      <c r="K1632">
        <v>0.25700000000000001</v>
      </c>
    </row>
    <row r="1633" spans="1:11" x14ac:dyDescent="0.35">
      <c r="A1633" t="s">
        <v>126</v>
      </c>
      <c r="B1633">
        <v>2006</v>
      </c>
      <c r="C1633">
        <v>4.7300000000000004</v>
      </c>
      <c r="D1633">
        <v>9.1539999999999999</v>
      </c>
      <c r="E1633">
        <v>0.89500000000000002</v>
      </c>
      <c r="F1633">
        <v>64.88</v>
      </c>
      <c r="G1633">
        <v>0.69099999999999995</v>
      </c>
      <c r="H1633">
        <v>5.6000000000000001E-2</v>
      </c>
      <c r="I1633">
        <v>0.84099999999999997</v>
      </c>
      <c r="J1633">
        <v>0.752</v>
      </c>
      <c r="K1633">
        <v>0.30299999999999999</v>
      </c>
    </row>
    <row r="1634" spans="1:11" x14ac:dyDescent="0.35">
      <c r="A1634" t="s">
        <v>126</v>
      </c>
      <c r="B1634">
        <v>2007</v>
      </c>
      <c r="C1634">
        <v>5.2720000000000002</v>
      </c>
      <c r="D1634">
        <v>9.1969999999999992</v>
      </c>
      <c r="E1634">
        <v>0.86299999999999999</v>
      </c>
      <c r="F1634">
        <v>64.959999999999994</v>
      </c>
      <c r="G1634">
        <v>0.69899999999999995</v>
      </c>
      <c r="H1634">
        <v>0.121</v>
      </c>
      <c r="I1634">
        <v>0.93</v>
      </c>
      <c r="J1634">
        <v>0.81200000000000006</v>
      </c>
      <c r="K1634">
        <v>0.219</v>
      </c>
    </row>
    <row r="1635" spans="1:11" x14ac:dyDescent="0.35">
      <c r="A1635" t="s">
        <v>126</v>
      </c>
      <c r="B1635">
        <v>2008</v>
      </c>
      <c r="C1635">
        <v>5.57</v>
      </c>
      <c r="D1635">
        <v>9.25</v>
      </c>
      <c r="E1635">
        <v>0.88900000000000001</v>
      </c>
      <c r="F1635">
        <v>65.040000000000006</v>
      </c>
      <c r="G1635">
        <v>0.64900000000000002</v>
      </c>
      <c r="H1635">
        <v>4.5999999999999999E-2</v>
      </c>
      <c r="I1635">
        <v>0.89100000000000001</v>
      </c>
      <c r="J1635">
        <v>0.79800000000000004</v>
      </c>
      <c r="K1635">
        <v>0.25900000000000001</v>
      </c>
    </row>
    <row r="1636" spans="1:11" x14ac:dyDescent="0.35">
      <c r="A1636" t="s">
        <v>126</v>
      </c>
      <c r="B1636">
        <v>2009</v>
      </c>
      <c r="C1636">
        <v>5.5759999999999996</v>
      </c>
      <c r="D1636">
        <v>9.2370000000000001</v>
      </c>
      <c r="E1636">
        <v>0.9</v>
      </c>
      <c r="F1636">
        <v>65.12</v>
      </c>
      <c r="G1636">
        <v>0.71799999999999997</v>
      </c>
      <c r="H1636">
        <v>1.6E-2</v>
      </c>
      <c r="I1636">
        <v>0.85699999999999998</v>
      </c>
      <c r="J1636">
        <v>0.80300000000000005</v>
      </c>
      <c r="K1636">
        <v>0.186</v>
      </c>
    </row>
    <row r="1637" spans="1:11" x14ac:dyDescent="0.35">
      <c r="A1637" t="s">
        <v>126</v>
      </c>
      <c r="B1637">
        <v>2010</v>
      </c>
      <c r="C1637">
        <v>5.8410000000000002</v>
      </c>
      <c r="D1637">
        <v>9.3309999999999995</v>
      </c>
      <c r="E1637">
        <v>0.88900000000000001</v>
      </c>
      <c r="F1637">
        <v>65.2</v>
      </c>
      <c r="G1637">
        <v>0.72599999999999998</v>
      </c>
      <c r="H1637">
        <v>6.5000000000000002E-2</v>
      </c>
      <c r="I1637">
        <v>0.78</v>
      </c>
      <c r="J1637">
        <v>0.82599999999999996</v>
      </c>
      <c r="K1637">
        <v>0.17599999999999999</v>
      </c>
    </row>
    <row r="1638" spans="1:11" x14ac:dyDescent="0.35">
      <c r="A1638" t="s">
        <v>126</v>
      </c>
      <c r="B1638">
        <v>2011</v>
      </c>
      <c r="C1638">
        <v>5.6769999999999996</v>
      </c>
      <c r="D1638">
        <v>9.36</v>
      </c>
      <c r="E1638">
        <v>0.86899999999999999</v>
      </c>
      <c r="F1638">
        <v>65.28</v>
      </c>
      <c r="G1638">
        <v>0.66600000000000004</v>
      </c>
      <c r="H1638">
        <v>0.17899999999999999</v>
      </c>
      <c r="I1638">
        <v>0.75600000000000001</v>
      </c>
      <c r="J1638">
        <v>0.82299999999999995</v>
      </c>
      <c r="K1638">
        <v>0.19</v>
      </c>
    </row>
    <row r="1639" spans="1:11" x14ac:dyDescent="0.35">
      <c r="A1639" t="s">
        <v>126</v>
      </c>
      <c r="B1639">
        <v>2012</v>
      </c>
      <c r="C1639">
        <v>5.82</v>
      </c>
      <c r="D1639">
        <v>9.3390000000000004</v>
      </c>
      <c r="E1639">
        <v>0.93100000000000005</v>
      </c>
      <c r="F1639">
        <v>65.36</v>
      </c>
      <c r="G1639">
        <v>0.748</v>
      </c>
      <c r="H1639">
        <v>0.188</v>
      </c>
      <c r="I1639">
        <v>0.77400000000000002</v>
      </c>
      <c r="J1639">
        <v>0.84899999999999998</v>
      </c>
      <c r="K1639">
        <v>0.21299999999999999</v>
      </c>
    </row>
    <row r="1640" spans="1:11" x14ac:dyDescent="0.35">
      <c r="A1640" t="s">
        <v>126</v>
      </c>
      <c r="B1640">
        <v>2013</v>
      </c>
      <c r="C1640">
        <v>5.9359999999999999</v>
      </c>
      <c r="D1640">
        <v>9.4049999999999994</v>
      </c>
      <c r="E1640">
        <v>0.93899999999999995</v>
      </c>
      <c r="F1640">
        <v>65.44</v>
      </c>
      <c r="G1640">
        <v>0.90900000000000003</v>
      </c>
      <c r="H1640">
        <v>3.4000000000000002E-2</v>
      </c>
      <c r="I1640">
        <v>0.90300000000000002</v>
      </c>
      <c r="J1640">
        <v>0.874</v>
      </c>
      <c r="K1640">
        <v>0.224</v>
      </c>
    </row>
    <row r="1641" spans="1:11" x14ac:dyDescent="0.35">
      <c r="A1641" t="s">
        <v>126</v>
      </c>
      <c r="B1641">
        <v>2014</v>
      </c>
      <c r="C1641">
        <v>5.1189999999999998</v>
      </c>
      <c r="D1641">
        <v>9.4429999999999996</v>
      </c>
      <c r="E1641">
        <v>0.95899999999999996</v>
      </c>
      <c r="F1641">
        <v>65.52</v>
      </c>
      <c r="G1641">
        <v>0.75900000000000001</v>
      </c>
      <c r="H1641">
        <v>-1.2999999999999999E-2</v>
      </c>
      <c r="I1641">
        <v>0.76200000000000001</v>
      </c>
      <c r="J1641">
        <v>0.876</v>
      </c>
      <c r="K1641">
        <v>0.216</v>
      </c>
    </row>
    <row r="1642" spans="1:11" x14ac:dyDescent="0.35">
      <c r="A1642" t="s">
        <v>126</v>
      </c>
      <c r="B1642">
        <v>2015</v>
      </c>
      <c r="C1642">
        <v>5.56</v>
      </c>
      <c r="D1642">
        <v>9.4580000000000002</v>
      </c>
      <c r="E1642">
        <v>0.91400000000000003</v>
      </c>
      <c r="F1642">
        <v>65.599999999999994</v>
      </c>
      <c r="G1642">
        <v>0.80600000000000005</v>
      </c>
      <c r="H1642">
        <v>-1.9E-2</v>
      </c>
      <c r="I1642">
        <v>0.86299999999999999</v>
      </c>
      <c r="J1642">
        <v>0.83199999999999996</v>
      </c>
      <c r="K1642">
        <v>0.219</v>
      </c>
    </row>
    <row r="1643" spans="1:11" x14ac:dyDescent="0.35">
      <c r="A1643" t="s">
        <v>126</v>
      </c>
      <c r="B1643">
        <v>2016</v>
      </c>
      <c r="C1643">
        <v>5.8010000000000002</v>
      </c>
      <c r="D1643">
        <v>9.4849999999999994</v>
      </c>
      <c r="E1643">
        <v>0.94</v>
      </c>
      <c r="F1643">
        <v>65.650000000000006</v>
      </c>
      <c r="G1643">
        <v>0.85399999999999998</v>
      </c>
      <c r="H1643">
        <v>-8.2000000000000003E-2</v>
      </c>
      <c r="I1643">
        <v>0.75600000000000001</v>
      </c>
      <c r="J1643">
        <v>0.83299999999999996</v>
      </c>
      <c r="K1643">
        <v>0.19700000000000001</v>
      </c>
    </row>
    <row r="1644" spans="1:11" x14ac:dyDescent="0.35">
      <c r="A1644" t="s">
        <v>126</v>
      </c>
      <c r="B1644">
        <v>2017</v>
      </c>
      <c r="C1644">
        <v>5.7130000000000001</v>
      </c>
      <c r="D1644">
        <v>9.5180000000000007</v>
      </c>
      <c r="E1644">
        <v>0.90200000000000002</v>
      </c>
      <c r="F1644">
        <v>65.7</v>
      </c>
      <c r="G1644">
        <v>0.89100000000000001</v>
      </c>
      <c r="H1644">
        <v>-8.0000000000000002E-3</v>
      </c>
      <c r="I1644">
        <v>0.81</v>
      </c>
      <c r="J1644">
        <v>0.82</v>
      </c>
      <c r="K1644">
        <v>0.23200000000000001</v>
      </c>
    </row>
    <row r="1645" spans="1:11" x14ac:dyDescent="0.35">
      <c r="A1645" t="s">
        <v>126</v>
      </c>
      <c r="B1645">
        <v>2019</v>
      </c>
      <c r="C1645">
        <v>5.6529999999999996</v>
      </c>
      <c r="D1645">
        <v>9.5190000000000001</v>
      </c>
      <c r="E1645">
        <v>0.89200000000000002</v>
      </c>
      <c r="F1645">
        <v>65.8</v>
      </c>
      <c r="G1645">
        <v>0.876</v>
      </c>
      <c r="H1645">
        <v>1.7000000000000001E-2</v>
      </c>
      <c r="I1645">
        <v>0.88200000000000001</v>
      </c>
      <c r="J1645">
        <v>0.79</v>
      </c>
      <c r="K1645">
        <v>0.27500000000000002</v>
      </c>
    </row>
    <row r="1646" spans="1:11" x14ac:dyDescent="0.35">
      <c r="A1646" t="s">
        <v>126</v>
      </c>
      <c r="B1646">
        <v>2020</v>
      </c>
      <c r="C1646">
        <v>5.5010000000000003</v>
      </c>
      <c r="D1646">
        <v>9.4969999999999999</v>
      </c>
      <c r="E1646">
        <v>0.90700000000000003</v>
      </c>
      <c r="F1646">
        <v>65.849999999999994</v>
      </c>
      <c r="G1646">
        <v>0.86499999999999999</v>
      </c>
      <c r="H1646">
        <v>5.3999999999999999E-2</v>
      </c>
      <c r="I1646">
        <v>0.82899999999999996</v>
      </c>
      <c r="J1646">
        <v>0.76700000000000002</v>
      </c>
      <c r="K1646">
        <v>0.26900000000000002</v>
      </c>
    </row>
    <row r="1647" spans="1:11" x14ac:dyDescent="0.35">
      <c r="A1647" t="s">
        <v>126</v>
      </c>
      <c r="B1647">
        <v>2021</v>
      </c>
      <c r="C1647">
        <v>5.5759999999999996</v>
      </c>
      <c r="D1647">
        <v>9.5229999999999997</v>
      </c>
      <c r="E1647">
        <v>0.90800000000000003</v>
      </c>
      <c r="F1647">
        <v>65.900000000000006</v>
      </c>
      <c r="G1647">
        <v>0.88800000000000001</v>
      </c>
      <c r="H1647">
        <v>1.4999999999999999E-2</v>
      </c>
      <c r="I1647">
        <v>0.85699999999999998</v>
      </c>
      <c r="J1647">
        <v>0.80600000000000005</v>
      </c>
      <c r="K1647">
        <v>0.248</v>
      </c>
    </row>
    <row r="1648" spans="1:11" x14ac:dyDescent="0.35">
      <c r="A1648" t="s">
        <v>126</v>
      </c>
      <c r="B1648">
        <v>2022</v>
      </c>
      <c r="C1648">
        <v>6.1379999999999999</v>
      </c>
      <c r="D1648">
        <v>9.5129999999999999</v>
      </c>
      <c r="E1648">
        <v>0.89900000000000002</v>
      </c>
      <c r="F1648">
        <v>65.95</v>
      </c>
      <c r="G1648">
        <v>0.92200000000000004</v>
      </c>
      <c r="H1648">
        <v>-1.4E-2</v>
      </c>
      <c r="I1648">
        <v>0.83899999999999997</v>
      </c>
      <c r="J1648">
        <v>0.82099999999999995</v>
      </c>
      <c r="K1648">
        <v>0.23799999999999999</v>
      </c>
    </row>
    <row r="1649" spans="1:11" x14ac:dyDescent="0.35">
      <c r="A1649" t="s">
        <v>126</v>
      </c>
      <c r="B1649">
        <v>2023</v>
      </c>
      <c r="C1649">
        <v>6.2140000000000004</v>
      </c>
      <c r="D1649">
        <v>9.5489999999999995</v>
      </c>
      <c r="E1649">
        <v>0.88900000000000001</v>
      </c>
      <c r="F1649">
        <v>66</v>
      </c>
      <c r="G1649">
        <v>0.90200000000000002</v>
      </c>
      <c r="H1649">
        <v>-4.0000000000000001E-3</v>
      </c>
      <c r="I1649">
        <v>0.83499999999999996</v>
      </c>
      <c r="J1649">
        <v>0.83299999999999996</v>
      </c>
      <c r="K1649">
        <v>0.24</v>
      </c>
    </row>
    <row r="1650" spans="1:11" x14ac:dyDescent="0.35">
      <c r="A1650" t="s">
        <v>127</v>
      </c>
      <c r="B1650">
        <v>2006</v>
      </c>
      <c r="C1650">
        <v>4.8109999999999999</v>
      </c>
      <c r="D1650">
        <v>8.9789999999999992</v>
      </c>
      <c r="E1650">
        <v>0.875</v>
      </c>
      <c r="F1650">
        <v>66.459999999999994</v>
      </c>
      <c r="G1650">
        <v>0.66800000000000004</v>
      </c>
      <c r="H1650">
        <v>-7.5999999999999998E-2</v>
      </c>
      <c r="I1650">
        <v>0.89500000000000002</v>
      </c>
      <c r="J1650">
        <v>0.67500000000000004</v>
      </c>
      <c r="K1650">
        <v>0.42</v>
      </c>
    </row>
    <row r="1651" spans="1:11" x14ac:dyDescent="0.35">
      <c r="A1651" t="s">
        <v>127</v>
      </c>
      <c r="B1651">
        <v>2007</v>
      </c>
      <c r="C1651">
        <v>5.2140000000000004</v>
      </c>
      <c r="D1651">
        <v>9.0540000000000003</v>
      </c>
      <c r="E1651">
        <v>0.75600000000000001</v>
      </c>
      <c r="F1651">
        <v>66.72</v>
      </c>
      <c r="G1651">
        <v>0.63800000000000001</v>
      </c>
      <c r="H1651">
        <v>-8.2000000000000003E-2</v>
      </c>
      <c r="I1651">
        <v>0.93100000000000005</v>
      </c>
      <c r="J1651">
        <v>0.73</v>
      </c>
      <c r="K1651">
        <v>0.36099999999999999</v>
      </c>
    </row>
    <row r="1652" spans="1:11" x14ac:dyDescent="0.35">
      <c r="A1652" t="s">
        <v>127</v>
      </c>
      <c r="B1652">
        <v>2008</v>
      </c>
      <c r="C1652">
        <v>5.1289999999999996</v>
      </c>
      <c r="D1652">
        <v>9.1340000000000003</v>
      </c>
      <c r="E1652">
        <v>0.77700000000000002</v>
      </c>
      <c r="F1652">
        <v>66.98</v>
      </c>
      <c r="G1652">
        <v>0.63800000000000001</v>
      </c>
      <c r="H1652">
        <v>-7.1999999999999995E-2</v>
      </c>
      <c r="I1652">
        <v>0.89600000000000002</v>
      </c>
      <c r="J1652">
        <v>0.70099999999999996</v>
      </c>
      <c r="K1652">
        <v>0.35399999999999998</v>
      </c>
    </row>
    <row r="1653" spans="1:11" x14ac:dyDescent="0.35">
      <c r="A1653" t="s">
        <v>127</v>
      </c>
      <c r="B1653">
        <v>2009</v>
      </c>
      <c r="C1653">
        <v>5.5190000000000001</v>
      </c>
      <c r="D1653">
        <v>9.1379999999999999</v>
      </c>
      <c r="E1653">
        <v>0.79900000000000004</v>
      </c>
      <c r="F1653">
        <v>67.239999999999995</v>
      </c>
      <c r="G1653">
        <v>0.63800000000000001</v>
      </c>
      <c r="H1653">
        <v>-8.4000000000000005E-2</v>
      </c>
      <c r="I1653">
        <v>0.88</v>
      </c>
      <c r="J1653">
        <v>0.75800000000000001</v>
      </c>
      <c r="K1653">
        <v>0.32</v>
      </c>
    </row>
    <row r="1654" spans="1:11" x14ac:dyDescent="0.35">
      <c r="A1654" t="s">
        <v>127</v>
      </c>
      <c r="B1654">
        <v>2010</v>
      </c>
      <c r="C1654">
        <v>5.6130000000000004</v>
      </c>
      <c r="D1654">
        <v>9.2100000000000009</v>
      </c>
      <c r="E1654">
        <v>0.81200000000000006</v>
      </c>
      <c r="F1654">
        <v>67.5</v>
      </c>
      <c r="G1654">
        <v>0.75700000000000001</v>
      </c>
      <c r="H1654">
        <v>-6.6000000000000003E-2</v>
      </c>
      <c r="I1654">
        <v>0.88100000000000001</v>
      </c>
      <c r="J1654">
        <v>0.74399999999999999</v>
      </c>
      <c r="K1654">
        <v>0.33</v>
      </c>
    </row>
    <row r="1655" spans="1:11" x14ac:dyDescent="0.35">
      <c r="A1655" t="s">
        <v>127</v>
      </c>
      <c r="B1655">
        <v>2011</v>
      </c>
      <c r="C1655">
        <v>5.8920000000000003</v>
      </c>
      <c r="D1655">
        <v>9.2629999999999999</v>
      </c>
      <c r="E1655">
        <v>0.75600000000000001</v>
      </c>
      <c r="F1655">
        <v>67.760000000000005</v>
      </c>
      <c r="G1655">
        <v>0.77300000000000002</v>
      </c>
      <c r="H1655">
        <v>-0.128</v>
      </c>
      <c r="I1655">
        <v>0.82399999999999995</v>
      </c>
      <c r="J1655">
        <v>0.74199999999999999</v>
      </c>
      <c r="K1655">
        <v>0.33100000000000002</v>
      </c>
    </row>
    <row r="1656" spans="1:11" x14ac:dyDescent="0.35">
      <c r="A1656" t="s">
        <v>127</v>
      </c>
      <c r="B1656">
        <v>2012</v>
      </c>
      <c r="C1656">
        <v>5.8250000000000002</v>
      </c>
      <c r="D1656">
        <v>9.3130000000000006</v>
      </c>
      <c r="E1656">
        <v>0.76400000000000001</v>
      </c>
      <c r="F1656">
        <v>68.02</v>
      </c>
      <c r="G1656">
        <v>0.70299999999999996</v>
      </c>
      <c r="H1656">
        <v>-8.4000000000000005E-2</v>
      </c>
      <c r="I1656">
        <v>0.86699999999999999</v>
      </c>
      <c r="J1656">
        <v>0.70499999999999996</v>
      </c>
      <c r="K1656">
        <v>0.39800000000000002</v>
      </c>
    </row>
    <row r="1657" spans="1:11" x14ac:dyDescent="0.35">
      <c r="A1657" t="s">
        <v>127</v>
      </c>
      <c r="B1657">
        <v>2013</v>
      </c>
      <c r="C1657">
        <v>5.7830000000000004</v>
      </c>
      <c r="D1657">
        <v>9.3610000000000007</v>
      </c>
      <c r="E1657">
        <v>0.79700000000000004</v>
      </c>
      <c r="F1657">
        <v>68.28</v>
      </c>
      <c r="G1657">
        <v>0.70299999999999996</v>
      </c>
      <c r="H1657">
        <v>-7.0999999999999994E-2</v>
      </c>
      <c r="I1657">
        <v>0.87</v>
      </c>
      <c r="J1657">
        <v>0.74099999999999999</v>
      </c>
      <c r="K1657">
        <v>0.39</v>
      </c>
    </row>
    <row r="1658" spans="1:11" x14ac:dyDescent="0.35">
      <c r="A1658" t="s">
        <v>127</v>
      </c>
      <c r="B1658">
        <v>2014</v>
      </c>
      <c r="C1658">
        <v>5.8659999999999997</v>
      </c>
      <c r="D1658">
        <v>9.3740000000000006</v>
      </c>
      <c r="E1658">
        <v>0.81899999999999995</v>
      </c>
      <c r="F1658">
        <v>68.540000000000006</v>
      </c>
      <c r="G1658">
        <v>0.72199999999999998</v>
      </c>
      <c r="H1658">
        <v>-0.14099999999999999</v>
      </c>
      <c r="I1658">
        <v>0.878</v>
      </c>
      <c r="J1658">
        <v>0.74299999999999999</v>
      </c>
      <c r="K1658">
        <v>0.31900000000000001</v>
      </c>
    </row>
    <row r="1659" spans="1:11" x14ac:dyDescent="0.35">
      <c r="A1659" t="s">
        <v>127</v>
      </c>
      <c r="B1659">
        <v>2015</v>
      </c>
      <c r="C1659">
        <v>5.577</v>
      </c>
      <c r="D1659">
        <v>9.3940000000000001</v>
      </c>
      <c r="E1659">
        <v>0.79800000000000004</v>
      </c>
      <c r="F1659">
        <v>68.8</v>
      </c>
      <c r="G1659">
        <v>0.80200000000000005</v>
      </c>
      <c r="H1659">
        <v>-9.5000000000000001E-2</v>
      </c>
      <c r="I1659">
        <v>0.88400000000000001</v>
      </c>
      <c r="J1659">
        <v>0.74399999999999999</v>
      </c>
      <c r="K1659">
        <v>0.378</v>
      </c>
    </row>
    <row r="1660" spans="1:11" x14ac:dyDescent="0.35">
      <c r="A1660" t="s">
        <v>127</v>
      </c>
      <c r="B1660">
        <v>2016</v>
      </c>
      <c r="C1660">
        <v>5.7009999999999996</v>
      </c>
      <c r="D1660">
        <v>9.4190000000000005</v>
      </c>
      <c r="E1660">
        <v>0.80300000000000005</v>
      </c>
      <c r="F1660">
        <v>68.974999999999994</v>
      </c>
      <c r="G1660">
        <v>0.83</v>
      </c>
      <c r="H1660">
        <v>-0.13900000000000001</v>
      </c>
      <c r="I1660">
        <v>0.86599999999999999</v>
      </c>
      <c r="J1660">
        <v>0.79100000000000004</v>
      </c>
      <c r="K1660">
        <v>0.33800000000000002</v>
      </c>
    </row>
    <row r="1661" spans="1:11" x14ac:dyDescent="0.35">
      <c r="A1661" t="s">
        <v>127</v>
      </c>
      <c r="B1661">
        <v>2017</v>
      </c>
      <c r="C1661">
        <v>5.7110000000000003</v>
      </c>
      <c r="D1661">
        <v>9.4290000000000003</v>
      </c>
      <c r="E1661">
        <v>0.83</v>
      </c>
      <c r="F1661">
        <v>69.150000000000006</v>
      </c>
      <c r="G1661">
        <v>0.82699999999999996</v>
      </c>
      <c r="H1661">
        <v>-0.16</v>
      </c>
      <c r="I1661">
        <v>0.89500000000000002</v>
      </c>
      <c r="J1661">
        <v>0.76800000000000002</v>
      </c>
      <c r="K1661">
        <v>0.39400000000000002</v>
      </c>
    </row>
    <row r="1662" spans="1:11" x14ac:dyDescent="0.35">
      <c r="A1662" t="s">
        <v>127</v>
      </c>
      <c r="B1662">
        <v>2018</v>
      </c>
      <c r="C1662">
        <v>5.68</v>
      </c>
      <c r="D1662">
        <v>9.4489999999999998</v>
      </c>
      <c r="E1662">
        <v>0.84499999999999997</v>
      </c>
      <c r="F1662">
        <v>69.325000000000003</v>
      </c>
      <c r="G1662">
        <v>0.83</v>
      </c>
      <c r="H1662">
        <v>-0.184</v>
      </c>
      <c r="I1662">
        <v>0.90600000000000003</v>
      </c>
      <c r="J1662">
        <v>0.78300000000000003</v>
      </c>
      <c r="K1662">
        <v>0.38</v>
      </c>
    </row>
    <row r="1663" spans="1:11" x14ac:dyDescent="0.35">
      <c r="A1663" t="s">
        <v>127</v>
      </c>
      <c r="B1663">
        <v>2019</v>
      </c>
      <c r="C1663">
        <v>5.9989999999999997</v>
      </c>
      <c r="D1663">
        <v>9.452</v>
      </c>
      <c r="E1663">
        <v>0.80900000000000005</v>
      </c>
      <c r="F1663">
        <v>69.5</v>
      </c>
      <c r="G1663">
        <v>0.81499999999999995</v>
      </c>
      <c r="H1663">
        <v>-0.13500000000000001</v>
      </c>
      <c r="I1663">
        <v>0.874</v>
      </c>
      <c r="J1663">
        <v>0.79400000000000004</v>
      </c>
      <c r="K1663">
        <v>0.375</v>
      </c>
    </row>
    <row r="1664" spans="1:11" x14ac:dyDescent="0.35">
      <c r="A1664" t="s">
        <v>127</v>
      </c>
      <c r="B1664">
        <v>2020</v>
      </c>
      <c r="C1664">
        <v>4.9939999999999998</v>
      </c>
      <c r="D1664">
        <v>9.3230000000000004</v>
      </c>
      <c r="E1664">
        <v>0.749</v>
      </c>
      <c r="F1664">
        <v>69.674999999999997</v>
      </c>
      <c r="G1664">
        <v>0.80600000000000005</v>
      </c>
      <c r="H1664">
        <v>-9.4E-2</v>
      </c>
      <c r="I1664">
        <v>0.91200000000000003</v>
      </c>
      <c r="J1664">
        <v>0.73599999999999999</v>
      </c>
      <c r="K1664">
        <v>0.48099999999999998</v>
      </c>
    </row>
    <row r="1665" spans="1:11" x14ac:dyDescent="0.35">
      <c r="A1665" t="s">
        <v>127</v>
      </c>
      <c r="B1665">
        <v>2021</v>
      </c>
      <c r="C1665">
        <v>5.694</v>
      </c>
      <c r="D1665">
        <v>9.4359999999999999</v>
      </c>
      <c r="E1665">
        <v>0.81899999999999995</v>
      </c>
      <c r="F1665">
        <v>69.849999999999994</v>
      </c>
      <c r="G1665">
        <v>0.81200000000000006</v>
      </c>
      <c r="H1665">
        <v>-0.09</v>
      </c>
      <c r="I1665">
        <v>0.88</v>
      </c>
      <c r="J1665">
        <v>0.78400000000000003</v>
      </c>
      <c r="K1665">
        <v>0.36899999999999999</v>
      </c>
    </row>
    <row r="1666" spans="1:11" x14ac:dyDescent="0.35">
      <c r="A1666" t="s">
        <v>127</v>
      </c>
      <c r="B1666">
        <v>2022</v>
      </c>
      <c r="C1666">
        <v>5.8920000000000003</v>
      </c>
      <c r="D1666">
        <v>9.4529999999999994</v>
      </c>
      <c r="E1666">
        <v>0.82299999999999995</v>
      </c>
      <c r="F1666">
        <v>70.025000000000006</v>
      </c>
      <c r="G1666">
        <v>0.76400000000000001</v>
      </c>
      <c r="H1666">
        <v>-0.18</v>
      </c>
      <c r="I1666">
        <v>0.88400000000000001</v>
      </c>
      <c r="J1666">
        <v>0.755</v>
      </c>
      <c r="K1666">
        <v>0.378</v>
      </c>
    </row>
    <row r="1667" spans="1:11" x14ac:dyDescent="0.35">
      <c r="A1667" t="s">
        <v>127</v>
      </c>
      <c r="B1667">
        <v>2023</v>
      </c>
      <c r="C1667">
        <v>5.9359999999999999</v>
      </c>
      <c r="D1667">
        <v>9.4589999999999996</v>
      </c>
      <c r="E1667">
        <v>0.78700000000000003</v>
      </c>
      <c r="F1667">
        <v>70.2</v>
      </c>
      <c r="G1667">
        <v>0.75700000000000001</v>
      </c>
      <c r="H1667">
        <v>-6.0999999999999999E-2</v>
      </c>
      <c r="I1667">
        <v>0.91900000000000004</v>
      </c>
      <c r="J1667">
        <v>0.76500000000000001</v>
      </c>
      <c r="K1667">
        <v>0.37</v>
      </c>
    </row>
    <row r="1668" spans="1:11" x14ac:dyDescent="0.35">
      <c r="A1668" t="s">
        <v>128</v>
      </c>
      <c r="B1668">
        <v>2006</v>
      </c>
      <c r="C1668">
        <v>4.67</v>
      </c>
      <c r="D1668">
        <v>8.5619999999999994</v>
      </c>
      <c r="E1668">
        <v>0.79500000000000004</v>
      </c>
      <c r="F1668">
        <v>61.36</v>
      </c>
      <c r="G1668">
        <v>0.82799999999999996</v>
      </c>
      <c r="H1668">
        <v>5.8000000000000003E-2</v>
      </c>
      <c r="I1668">
        <v>0.84099999999999997</v>
      </c>
      <c r="J1668">
        <v>0.75600000000000001</v>
      </c>
    </row>
    <row r="1669" spans="1:11" x14ac:dyDescent="0.35">
      <c r="A1669" t="s">
        <v>128</v>
      </c>
      <c r="B1669">
        <v>2007</v>
      </c>
      <c r="C1669">
        <v>5.0739999999999998</v>
      </c>
      <c r="D1669">
        <v>8.6059999999999999</v>
      </c>
      <c r="E1669">
        <v>0.80100000000000005</v>
      </c>
      <c r="F1669">
        <v>61.42</v>
      </c>
      <c r="G1669">
        <v>0.85199999999999998</v>
      </c>
      <c r="H1669">
        <v>-2.7E-2</v>
      </c>
      <c r="I1669">
        <v>0.88</v>
      </c>
      <c r="J1669">
        <v>0.73599999999999999</v>
      </c>
      <c r="K1669">
        <v>0.378</v>
      </c>
    </row>
    <row r="1670" spans="1:11" x14ac:dyDescent="0.35">
      <c r="A1670" t="s">
        <v>128</v>
      </c>
      <c r="B1670">
        <v>2008</v>
      </c>
      <c r="C1670">
        <v>4.5890000000000004</v>
      </c>
      <c r="D1670">
        <v>8.6300000000000008</v>
      </c>
      <c r="E1670">
        <v>0.79800000000000004</v>
      </c>
      <c r="F1670">
        <v>61.48</v>
      </c>
      <c r="G1670">
        <v>0.86099999999999999</v>
      </c>
      <c r="H1670">
        <v>7.8E-2</v>
      </c>
      <c r="I1670">
        <v>0.81699999999999995</v>
      </c>
      <c r="J1670">
        <v>0.77400000000000002</v>
      </c>
      <c r="K1670">
        <v>0.38400000000000001</v>
      </c>
    </row>
    <row r="1671" spans="1:11" x14ac:dyDescent="0.35">
      <c r="A1671" t="s">
        <v>128</v>
      </c>
      <c r="B1671">
        <v>2009</v>
      </c>
      <c r="C1671">
        <v>4.88</v>
      </c>
      <c r="D1671">
        <v>8.6259999999999994</v>
      </c>
      <c r="E1671">
        <v>0.77500000000000002</v>
      </c>
      <c r="F1671">
        <v>61.54</v>
      </c>
      <c r="G1671">
        <v>0.874</v>
      </c>
      <c r="H1671">
        <v>-1E-3</v>
      </c>
      <c r="I1671">
        <v>0.80500000000000005</v>
      </c>
      <c r="J1671">
        <v>0.79100000000000004</v>
      </c>
      <c r="K1671">
        <v>0.311</v>
      </c>
    </row>
    <row r="1672" spans="1:11" x14ac:dyDescent="0.35">
      <c r="A1672" t="s">
        <v>128</v>
      </c>
      <c r="B1672">
        <v>2010</v>
      </c>
      <c r="C1672">
        <v>4.9420000000000002</v>
      </c>
      <c r="D1672">
        <v>8.6790000000000003</v>
      </c>
      <c r="E1672">
        <v>0.80500000000000005</v>
      </c>
      <c r="F1672">
        <v>61.6</v>
      </c>
      <c r="G1672">
        <v>0.89300000000000002</v>
      </c>
      <c r="H1672">
        <v>2.8000000000000001E-2</v>
      </c>
      <c r="I1672">
        <v>0.81200000000000006</v>
      </c>
      <c r="J1672">
        <v>0.82899999999999996</v>
      </c>
      <c r="K1672">
        <v>0.29399999999999998</v>
      </c>
    </row>
    <row r="1673" spans="1:11" x14ac:dyDescent="0.35">
      <c r="A1673" t="s">
        <v>128</v>
      </c>
      <c r="B1673">
        <v>2011</v>
      </c>
      <c r="C1673">
        <v>4.9939999999999998</v>
      </c>
      <c r="D1673">
        <v>8.6989999999999998</v>
      </c>
      <c r="E1673">
        <v>0.78900000000000003</v>
      </c>
      <c r="F1673">
        <v>61.66</v>
      </c>
      <c r="G1673">
        <v>0.88300000000000001</v>
      </c>
      <c r="H1673">
        <v>6.8000000000000005E-2</v>
      </c>
      <c r="I1673">
        <v>0.78300000000000003</v>
      </c>
      <c r="J1673">
        <v>0.80800000000000005</v>
      </c>
      <c r="K1673">
        <v>0.35799999999999998</v>
      </c>
    </row>
    <row r="1674" spans="1:11" x14ac:dyDescent="0.35">
      <c r="A1674" t="s">
        <v>128</v>
      </c>
      <c r="B1674">
        <v>2012</v>
      </c>
      <c r="C1674">
        <v>5.0019999999999998</v>
      </c>
      <c r="D1674">
        <v>8.7479999999999993</v>
      </c>
      <c r="E1674">
        <v>0.81299999999999994</v>
      </c>
      <c r="F1674">
        <v>61.72</v>
      </c>
      <c r="G1674">
        <v>0.91400000000000003</v>
      </c>
      <c r="H1674">
        <v>4.8000000000000001E-2</v>
      </c>
      <c r="I1674">
        <v>0.77100000000000002</v>
      </c>
      <c r="J1674">
        <v>0.81100000000000005</v>
      </c>
      <c r="K1674">
        <v>0.35099999999999998</v>
      </c>
    </row>
    <row r="1675" spans="1:11" x14ac:dyDescent="0.35">
      <c r="A1675" t="s">
        <v>128</v>
      </c>
      <c r="B1675">
        <v>2013</v>
      </c>
      <c r="C1675">
        <v>4.9770000000000003</v>
      </c>
      <c r="D1675">
        <v>8.7959999999999994</v>
      </c>
      <c r="E1675">
        <v>0.84599999999999997</v>
      </c>
      <c r="F1675">
        <v>61.78</v>
      </c>
      <c r="G1675">
        <v>0.90700000000000003</v>
      </c>
      <c r="H1675">
        <v>1.6E-2</v>
      </c>
      <c r="I1675">
        <v>0.75600000000000001</v>
      </c>
      <c r="J1675">
        <v>0.79600000000000004</v>
      </c>
      <c r="K1675">
        <v>0.33200000000000002</v>
      </c>
    </row>
    <row r="1676" spans="1:11" x14ac:dyDescent="0.35">
      <c r="A1676" t="s">
        <v>128</v>
      </c>
      <c r="B1676">
        <v>2014</v>
      </c>
      <c r="C1676">
        <v>5.3129999999999997</v>
      </c>
      <c r="D1676">
        <v>8.8420000000000005</v>
      </c>
      <c r="E1676">
        <v>0.81299999999999994</v>
      </c>
      <c r="F1676">
        <v>61.84</v>
      </c>
      <c r="G1676">
        <v>0.90200000000000002</v>
      </c>
      <c r="H1676">
        <v>-0.02</v>
      </c>
      <c r="I1676">
        <v>0.78700000000000003</v>
      </c>
      <c r="J1676">
        <v>0.78700000000000003</v>
      </c>
      <c r="K1676">
        <v>0.33400000000000002</v>
      </c>
    </row>
    <row r="1677" spans="1:11" x14ac:dyDescent="0.35">
      <c r="A1677" t="s">
        <v>128</v>
      </c>
      <c r="B1677">
        <v>2015</v>
      </c>
      <c r="C1677">
        <v>5.5469999999999997</v>
      </c>
      <c r="D1677">
        <v>8.8870000000000005</v>
      </c>
      <c r="E1677">
        <v>0.85399999999999998</v>
      </c>
      <c r="F1677">
        <v>61.9</v>
      </c>
      <c r="G1677">
        <v>0.91200000000000003</v>
      </c>
      <c r="H1677">
        <v>-5.6000000000000001E-2</v>
      </c>
      <c r="I1677">
        <v>0.755</v>
      </c>
      <c r="J1677">
        <v>0.79600000000000004</v>
      </c>
      <c r="K1677">
        <v>0.35099999999999998</v>
      </c>
    </row>
    <row r="1678" spans="1:11" x14ac:dyDescent="0.35">
      <c r="A1678" t="s">
        <v>128</v>
      </c>
      <c r="B1678">
        <v>2016</v>
      </c>
      <c r="C1678">
        <v>5.431</v>
      </c>
      <c r="D1678">
        <v>8.9380000000000006</v>
      </c>
      <c r="E1678">
        <v>0.82099999999999995</v>
      </c>
      <c r="F1678">
        <v>61.924999999999997</v>
      </c>
      <c r="G1678">
        <v>0.90800000000000003</v>
      </c>
      <c r="H1678">
        <v>-7.5999999999999998E-2</v>
      </c>
      <c r="I1678">
        <v>0.79200000000000004</v>
      </c>
      <c r="J1678">
        <v>0.80700000000000005</v>
      </c>
      <c r="K1678">
        <v>0.28999999999999998</v>
      </c>
    </row>
    <row r="1679" spans="1:11" x14ac:dyDescent="0.35">
      <c r="A1679" t="s">
        <v>128</v>
      </c>
      <c r="B1679">
        <v>2017</v>
      </c>
      <c r="C1679">
        <v>5.5940000000000003</v>
      </c>
      <c r="D1679">
        <v>8.9870000000000001</v>
      </c>
      <c r="E1679">
        <v>0.85099999999999998</v>
      </c>
      <c r="F1679">
        <v>61.95</v>
      </c>
      <c r="G1679">
        <v>0.92600000000000005</v>
      </c>
      <c r="H1679">
        <v>-0.14599999999999999</v>
      </c>
      <c r="I1679">
        <v>0.71099999999999997</v>
      </c>
      <c r="J1679">
        <v>0.753</v>
      </c>
      <c r="K1679">
        <v>0.34100000000000003</v>
      </c>
    </row>
    <row r="1680" spans="1:11" x14ac:dyDescent="0.35">
      <c r="A1680" t="s">
        <v>128</v>
      </c>
      <c r="B1680">
        <v>2018</v>
      </c>
      <c r="C1680">
        <v>5.8689999999999998</v>
      </c>
      <c r="D1680">
        <v>9.032</v>
      </c>
      <c r="E1680">
        <v>0.84599999999999997</v>
      </c>
      <c r="F1680">
        <v>61.975000000000001</v>
      </c>
      <c r="G1680">
        <v>0.91800000000000004</v>
      </c>
      <c r="H1680">
        <v>-0.112</v>
      </c>
      <c r="I1680">
        <v>0.72599999999999998</v>
      </c>
      <c r="J1680">
        <v>0.75600000000000001</v>
      </c>
      <c r="K1680">
        <v>0.39300000000000002</v>
      </c>
    </row>
    <row r="1681" spans="1:11" x14ac:dyDescent="0.35">
      <c r="A1681" t="s">
        <v>128</v>
      </c>
      <c r="B1681">
        <v>2019</v>
      </c>
      <c r="C1681">
        <v>6.2679999999999998</v>
      </c>
      <c r="D1681">
        <v>9.0749999999999993</v>
      </c>
      <c r="E1681">
        <v>0.84499999999999997</v>
      </c>
      <c r="F1681">
        <v>62</v>
      </c>
      <c r="G1681">
        <v>0.91</v>
      </c>
      <c r="H1681">
        <v>-8.6999999999999994E-2</v>
      </c>
      <c r="I1681">
        <v>0.748</v>
      </c>
      <c r="J1681">
        <v>0.76500000000000001</v>
      </c>
      <c r="K1681">
        <v>0.34100000000000003</v>
      </c>
    </row>
    <row r="1682" spans="1:11" x14ac:dyDescent="0.35">
      <c r="A1682" t="s">
        <v>128</v>
      </c>
      <c r="B1682">
        <v>2020</v>
      </c>
      <c r="C1682">
        <v>5.08</v>
      </c>
      <c r="D1682">
        <v>8.9580000000000002</v>
      </c>
      <c r="E1682">
        <v>0.78100000000000003</v>
      </c>
      <c r="F1682">
        <v>62.024999999999999</v>
      </c>
      <c r="G1682">
        <v>0.93200000000000005</v>
      </c>
      <c r="H1682">
        <v>-0.114</v>
      </c>
      <c r="I1682">
        <v>0.74399999999999999</v>
      </c>
      <c r="J1682">
        <v>0.79300000000000004</v>
      </c>
      <c r="K1682">
        <v>0.32700000000000001</v>
      </c>
    </row>
    <row r="1683" spans="1:11" x14ac:dyDescent="0.35">
      <c r="A1683" t="s">
        <v>128</v>
      </c>
      <c r="B1683">
        <v>2021</v>
      </c>
      <c r="C1683">
        <v>5.9649999999999999</v>
      </c>
      <c r="D1683">
        <v>8.9990000000000006</v>
      </c>
      <c r="E1683">
        <v>0.77800000000000002</v>
      </c>
      <c r="F1683">
        <v>62.05</v>
      </c>
      <c r="G1683">
        <v>0.90500000000000003</v>
      </c>
      <c r="H1683">
        <v>-1.2E-2</v>
      </c>
      <c r="I1683">
        <v>0.72099999999999997</v>
      </c>
      <c r="J1683">
        <v>0.79</v>
      </c>
      <c r="K1683">
        <v>0.32300000000000001</v>
      </c>
    </row>
    <row r="1684" spans="1:11" x14ac:dyDescent="0.35">
      <c r="A1684" t="s">
        <v>128</v>
      </c>
      <c r="B1684">
        <v>2022</v>
      </c>
      <c r="C1684">
        <v>5.9950000000000001</v>
      </c>
      <c r="D1684">
        <v>9.0570000000000004</v>
      </c>
      <c r="E1684">
        <v>0.81899999999999995</v>
      </c>
      <c r="F1684">
        <v>62.075000000000003</v>
      </c>
      <c r="G1684">
        <v>0.95199999999999996</v>
      </c>
      <c r="H1684">
        <v>-0.155</v>
      </c>
      <c r="I1684">
        <v>0.75700000000000001</v>
      </c>
      <c r="J1684">
        <v>0.83299999999999996</v>
      </c>
      <c r="K1684">
        <v>0.30099999999999999</v>
      </c>
    </row>
    <row r="1685" spans="1:11" x14ac:dyDescent="0.35">
      <c r="A1685" t="s">
        <v>128</v>
      </c>
      <c r="B1685">
        <v>2023</v>
      </c>
      <c r="C1685">
        <v>6.1840000000000002</v>
      </c>
      <c r="D1685">
        <v>9.1020000000000003</v>
      </c>
      <c r="E1685">
        <v>0.79600000000000004</v>
      </c>
      <c r="F1685">
        <v>62.1</v>
      </c>
      <c r="G1685">
        <v>0.93200000000000005</v>
      </c>
      <c r="H1685">
        <v>-3.7999999999999999E-2</v>
      </c>
      <c r="I1685">
        <v>0.76800000000000002</v>
      </c>
      <c r="J1685">
        <v>0.8</v>
      </c>
      <c r="K1685">
        <v>0.32400000000000001</v>
      </c>
    </row>
    <row r="1686" spans="1:11" x14ac:dyDescent="0.35">
      <c r="A1686" t="s">
        <v>129</v>
      </c>
      <c r="B1686">
        <v>2005</v>
      </c>
      <c r="C1686">
        <v>5.5869999999999997</v>
      </c>
      <c r="D1686">
        <v>9.8439999999999994</v>
      </c>
      <c r="E1686">
        <v>0.92200000000000004</v>
      </c>
      <c r="F1686">
        <v>66.2</v>
      </c>
      <c r="G1686">
        <v>0.78200000000000003</v>
      </c>
      <c r="I1686">
        <v>0.98299999999999998</v>
      </c>
      <c r="J1686">
        <v>0.61099999999999999</v>
      </c>
      <c r="K1686">
        <v>0.28199999999999997</v>
      </c>
    </row>
    <row r="1687" spans="1:11" x14ac:dyDescent="0.35">
      <c r="A1687" t="s">
        <v>129</v>
      </c>
      <c r="B1687">
        <v>2007</v>
      </c>
      <c r="C1687">
        <v>5.8860000000000001</v>
      </c>
      <c r="D1687">
        <v>9.9730000000000008</v>
      </c>
      <c r="E1687">
        <v>0.91300000000000003</v>
      </c>
      <c r="F1687">
        <v>66.56</v>
      </c>
      <c r="G1687">
        <v>0.77200000000000002</v>
      </c>
      <c r="H1687">
        <v>-5.2999999999999999E-2</v>
      </c>
      <c r="I1687">
        <v>0.92500000000000004</v>
      </c>
      <c r="J1687">
        <v>0.66500000000000004</v>
      </c>
      <c r="K1687">
        <v>0.23799999999999999</v>
      </c>
    </row>
    <row r="1688" spans="1:11" x14ac:dyDescent="0.35">
      <c r="A1688" t="s">
        <v>129</v>
      </c>
      <c r="B1688">
        <v>2009</v>
      </c>
      <c r="C1688">
        <v>5.7720000000000002</v>
      </c>
      <c r="D1688">
        <v>10.041</v>
      </c>
      <c r="E1688">
        <v>0.91700000000000004</v>
      </c>
      <c r="F1688">
        <v>66.92</v>
      </c>
      <c r="G1688">
        <v>0.82099999999999995</v>
      </c>
      <c r="H1688">
        <v>6.8000000000000005E-2</v>
      </c>
      <c r="I1688">
        <v>0.89800000000000002</v>
      </c>
      <c r="J1688">
        <v>0.64900000000000002</v>
      </c>
      <c r="K1688">
        <v>0.246</v>
      </c>
    </row>
    <row r="1689" spans="1:11" x14ac:dyDescent="0.35">
      <c r="A1689" t="s">
        <v>129</v>
      </c>
      <c r="B1689">
        <v>2010</v>
      </c>
      <c r="C1689">
        <v>5.8869999999999996</v>
      </c>
      <c r="D1689">
        <v>10.073</v>
      </c>
      <c r="E1689">
        <v>0.95499999999999996</v>
      </c>
      <c r="F1689">
        <v>67.099999999999994</v>
      </c>
      <c r="G1689">
        <v>0.79500000000000004</v>
      </c>
      <c r="H1689">
        <v>-3.0000000000000001E-3</v>
      </c>
      <c r="I1689">
        <v>0.90500000000000003</v>
      </c>
      <c r="J1689">
        <v>0.68600000000000005</v>
      </c>
      <c r="K1689">
        <v>0.23400000000000001</v>
      </c>
    </row>
    <row r="1690" spans="1:11" x14ac:dyDescent="0.35">
      <c r="A1690" t="s">
        <v>129</v>
      </c>
      <c r="B1690">
        <v>2011</v>
      </c>
      <c r="C1690">
        <v>5.6459999999999999</v>
      </c>
      <c r="D1690">
        <v>10.122</v>
      </c>
      <c r="E1690">
        <v>0.90500000000000003</v>
      </c>
      <c r="F1690">
        <v>67.28</v>
      </c>
      <c r="G1690">
        <v>0.86799999999999999</v>
      </c>
      <c r="H1690">
        <v>-7.1999999999999995E-2</v>
      </c>
      <c r="I1690">
        <v>0.90800000000000003</v>
      </c>
      <c r="J1690">
        <v>0.65900000000000003</v>
      </c>
      <c r="K1690">
        <v>0.224</v>
      </c>
    </row>
    <row r="1691" spans="1:11" x14ac:dyDescent="0.35">
      <c r="A1691" t="s">
        <v>129</v>
      </c>
      <c r="B1691">
        <v>2012</v>
      </c>
      <c r="C1691">
        <v>5.8760000000000003</v>
      </c>
      <c r="D1691">
        <v>10.137</v>
      </c>
      <c r="E1691">
        <v>0.93600000000000005</v>
      </c>
      <c r="F1691">
        <v>67.459999999999994</v>
      </c>
      <c r="G1691">
        <v>0.81100000000000005</v>
      </c>
      <c r="H1691">
        <v>-3.2000000000000001E-2</v>
      </c>
      <c r="I1691">
        <v>0.88800000000000001</v>
      </c>
      <c r="J1691">
        <v>0.71099999999999997</v>
      </c>
      <c r="K1691">
        <v>0.26700000000000002</v>
      </c>
    </row>
    <row r="1692" spans="1:11" x14ac:dyDescent="0.35">
      <c r="A1692" t="s">
        <v>129</v>
      </c>
      <c r="B1692">
        <v>2013</v>
      </c>
      <c r="C1692">
        <v>5.7460000000000004</v>
      </c>
      <c r="D1692">
        <v>10.146000000000001</v>
      </c>
      <c r="E1692">
        <v>0.91200000000000003</v>
      </c>
      <c r="F1692">
        <v>67.64</v>
      </c>
      <c r="G1692">
        <v>0.77600000000000002</v>
      </c>
      <c r="H1692">
        <v>-0.14199999999999999</v>
      </c>
      <c r="I1692">
        <v>0.91600000000000004</v>
      </c>
      <c r="J1692">
        <v>0.67500000000000004</v>
      </c>
      <c r="K1692">
        <v>0.24199999999999999</v>
      </c>
    </row>
    <row r="1693" spans="1:11" x14ac:dyDescent="0.35">
      <c r="A1693" t="s">
        <v>129</v>
      </c>
      <c r="B1693">
        <v>2014</v>
      </c>
      <c r="C1693">
        <v>5.75</v>
      </c>
      <c r="D1693">
        <v>10.183999999999999</v>
      </c>
      <c r="E1693">
        <v>0.92400000000000004</v>
      </c>
      <c r="F1693">
        <v>67.819999999999993</v>
      </c>
      <c r="G1693">
        <v>0.875</v>
      </c>
      <c r="H1693">
        <v>-6.9000000000000006E-2</v>
      </c>
      <c r="I1693">
        <v>0.89800000000000002</v>
      </c>
      <c r="J1693">
        <v>0.68100000000000005</v>
      </c>
      <c r="K1693">
        <v>0.223</v>
      </c>
    </row>
    <row r="1694" spans="1:11" x14ac:dyDescent="0.35">
      <c r="A1694" t="s">
        <v>129</v>
      </c>
      <c r="B1694">
        <v>2015</v>
      </c>
      <c r="C1694">
        <v>6.0069999999999997</v>
      </c>
      <c r="D1694">
        <v>10.228</v>
      </c>
      <c r="E1694">
        <v>0.89300000000000002</v>
      </c>
      <c r="F1694">
        <v>68</v>
      </c>
      <c r="G1694">
        <v>0.79300000000000004</v>
      </c>
      <c r="H1694">
        <v>-9.8000000000000004E-2</v>
      </c>
      <c r="I1694">
        <v>0.81</v>
      </c>
      <c r="J1694">
        <v>0.63100000000000001</v>
      </c>
      <c r="K1694">
        <v>0.24</v>
      </c>
    </row>
    <row r="1695" spans="1:11" x14ac:dyDescent="0.35">
      <c r="A1695" t="s">
        <v>129</v>
      </c>
      <c r="B1695">
        <v>2016</v>
      </c>
      <c r="C1695">
        <v>6.1619999999999999</v>
      </c>
      <c r="D1695">
        <v>10.257999999999999</v>
      </c>
      <c r="E1695">
        <v>0.91700000000000004</v>
      </c>
      <c r="F1695">
        <v>68.174999999999997</v>
      </c>
      <c r="G1695">
        <v>0.871</v>
      </c>
      <c r="H1695">
        <v>-9.6000000000000002E-2</v>
      </c>
      <c r="I1695">
        <v>0.84799999999999998</v>
      </c>
      <c r="J1695">
        <v>0.66600000000000004</v>
      </c>
      <c r="K1695">
        <v>0.224</v>
      </c>
    </row>
    <row r="1696" spans="1:11" x14ac:dyDescent="0.35">
      <c r="A1696" t="s">
        <v>129</v>
      </c>
      <c r="B1696">
        <v>2017</v>
      </c>
      <c r="C1696">
        <v>6.2009999999999996</v>
      </c>
      <c r="D1696">
        <v>10.308</v>
      </c>
      <c r="E1696">
        <v>0.88200000000000001</v>
      </c>
      <c r="F1696">
        <v>68.349999999999994</v>
      </c>
      <c r="G1696">
        <v>0.83099999999999996</v>
      </c>
      <c r="H1696">
        <v>-0.127</v>
      </c>
      <c r="I1696">
        <v>0.63900000000000001</v>
      </c>
      <c r="J1696">
        <v>0.56599999999999995</v>
      </c>
      <c r="K1696">
        <v>0.20300000000000001</v>
      </c>
    </row>
    <row r="1697" spans="1:11" x14ac:dyDescent="0.35">
      <c r="A1697" t="s">
        <v>129</v>
      </c>
      <c r="B1697">
        <v>2018</v>
      </c>
      <c r="C1697">
        <v>6.1109999999999998</v>
      </c>
      <c r="D1697">
        <v>10.365</v>
      </c>
      <c r="E1697">
        <v>0.86299999999999999</v>
      </c>
      <c r="F1697">
        <v>68.525000000000006</v>
      </c>
      <c r="G1697">
        <v>0.87</v>
      </c>
      <c r="H1697">
        <v>-0.26</v>
      </c>
      <c r="I1697">
        <v>0.72</v>
      </c>
      <c r="J1697">
        <v>0.622</v>
      </c>
      <c r="K1697">
        <v>0.17599999999999999</v>
      </c>
    </row>
    <row r="1698" spans="1:11" x14ac:dyDescent="0.35">
      <c r="A1698" t="s">
        <v>129</v>
      </c>
      <c r="B1698">
        <v>2019</v>
      </c>
      <c r="C1698">
        <v>6.242</v>
      </c>
      <c r="D1698">
        <v>10.409000000000001</v>
      </c>
      <c r="E1698">
        <v>0.878</v>
      </c>
      <c r="F1698">
        <v>68.7</v>
      </c>
      <c r="G1698">
        <v>0.88300000000000001</v>
      </c>
      <c r="H1698">
        <v>-0.23699999999999999</v>
      </c>
      <c r="I1698">
        <v>0.69599999999999995</v>
      </c>
      <c r="J1698">
        <v>0.61299999999999999</v>
      </c>
      <c r="K1698">
        <v>0.16800000000000001</v>
      </c>
    </row>
    <row r="1699" spans="1:11" x14ac:dyDescent="0.35">
      <c r="A1699" t="s">
        <v>129</v>
      </c>
      <c r="B1699">
        <v>2020</v>
      </c>
      <c r="C1699">
        <v>6.1390000000000002</v>
      </c>
      <c r="D1699">
        <v>10.39</v>
      </c>
      <c r="E1699">
        <v>0.95299999999999996</v>
      </c>
      <c r="F1699">
        <v>68.875</v>
      </c>
      <c r="G1699">
        <v>0.76700000000000002</v>
      </c>
      <c r="H1699">
        <v>-1.4E-2</v>
      </c>
      <c r="I1699">
        <v>0.78700000000000003</v>
      </c>
      <c r="J1699">
        <v>0.67700000000000005</v>
      </c>
      <c r="K1699">
        <v>0.32900000000000001</v>
      </c>
    </row>
    <row r="1700" spans="1:11" x14ac:dyDescent="0.35">
      <c r="A1700" t="s">
        <v>129</v>
      </c>
      <c r="B1700">
        <v>2021</v>
      </c>
      <c r="C1700">
        <v>5.9779999999999998</v>
      </c>
      <c r="D1700">
        <v>10.461</v>
      </c>
      <c r="E1700">
        <v>0.93600000000000005</v>
      </c>
      <c r="F1700">
        <v>69.05</v>
      </c>
      <c r="G1700">
        <v>0.73199999999999998</v>
      </c>
      <c r="H1700">
        <v>0.122</v>
      </c>
      <c r="I1700">
        <v>0.74399999999999999</v>
      </c>
      <c r="J1700">
        <v>0.7</v>
      </c>
      <c r="K1700">
        <v>0.27700000000000002</v>
      </c>
    </row>
    <row r="1701" spans="1:11" x14ac:dyDescent="0.35">
      <c r="A1701" t="s">
        <v>129</v>
      </c>
      <c r="B1701">
        <v>2022</v>
      </c>
      <c r="C1701">
        <v>6.6660000000000004</v>
      </c>
      <c r="D1701">
        <v>10.513</v>
      </c>
      <c r="E1701">
        <v>0.88600000000000001</v>
      </c>
      <c r="F1701">
        <v>69.224999999999994</v>
      </c>
      <c r="G1701">
        <v>0.8</v>
      </c>
      <c r="H1701">
        <v>-0.20899999999999999</v>
      </c>
      <c r="I1701">
        <v>0.66700000000000004</v>
      </c>
      <c r="J1701">
        <v>0.59399999999999997</v>
      </c>
      <c r="K1701">
        <v>0.14000000000000001</v>
      </c>
    </row>
    <row r="1702" spans="1:11" x14ac:dyDescent="0.35">
      <c r="A1702" t="s">
        <v>129</v>
      </c>
      <c r="B1702">
        <v>2023</v>
      </c>
      <c r="C1702">
        <v>6.6849999999999996</v>
      </c>
      <c r="D1702">
        <v>10.526999999999999</v>
      </c>
      <c r="E1702">
        <v>0.89</v>
      </c>
      <c r="F1702">
        <v>69.400000000000006</v>
      </c>
      <c r="G1702">
        <v>0.77500000000000002</v>
      </c>
      <c r="H1702">
        <v>-0.23200000000000001</v>
      </c>
      <c r="I1702">
        <v>0.66200000000000003</v>
      </c>
      <c r="J1702">
        <v>0.55600000000000005</v>
      </c>
      <c r="K1702">
        <v>0.155</v>
      </c>
    </row>
    <row r="1703" spans="1:11" x14ac:dyDescent="0.35">
      <c r="A1703" t="s">
        <v>130</v>
      </c>
      <c r="B1703">
        <v>2006</v>
      </c>
      <c r="C1703">
        <v>5.4050000000000002</v>
      </c>
      <c r="D1703">
        <v>10.359</v>
      </c>
      <c r="E1703">
        <v>0.90500000000000003</v>
      </c>
      <c r="F1703">
        <v>68.34</v>
      </c>
      <c r="G1703">
        <v>0.88200000000000001</v>
      </c>
      <c r="H1703">
        <v>-0.184</v>
      </c>
      <c r="I1703">
        <v>0.88</v>
      </c>
      <c r="J1703">
        <v>0.64700000000000002</v>
      </c>
      <c r="K1703">
        <v>0.33300000000000002</v>
      </c>
    </row>
    <row r="1704" spans="1:11" x14ac:dyDescent="0.35">
      <c r="A1704" t="s">
        <v>130</v>
      </c>
      <c r="B1704">
        <v>2008</v>
      </c>
      <c r="C1704">
        <v>5.7169999999999996</v>
      </c>
      <c r="D1704">
        <v>10.382999999999999</v>
      </c>
      <c r="E1704">
        <v>0.88600000000000001</v>
      </c>
      <c r="F1704">
        <v>68.819999999999993</v>
      </c>
      <c r="G1704">
        <v>0.64600000000000002</v>
      </c>
      <c r="H1704">
        <v>-0.223</v>
      </c>
      <c r="I1704">
        <v>0.93300000000000005</v>
      </c>
      <c r="J1704">
        <v>0.66700000000000004</v>
      </c>
      <c r="K1704">
        <v>0.309</v>
      </c>
    </row>
    <row r="1705" spans="1:11" x14ac:dyDescent="0.35">
      <c r="A1705" t="s">
        <v>130</v>
      </c>
      <c r="B1705">
        <v>2010</v>
      </c>
      <c r="C1705">
        <v>5.0949999999999998</v>
      </c>
      <c r="D1705">
        <v>10.367000000000001</v>
      </c>
      <c r="E1705">
        <v>0.86399999999999999</v>
      </c>
      <c r="F1705">
        <v>69.3</v>
      </c>
      <c r="G1705">
        <v>0.72099999999999997</v>
      </c>
      <c r="H1705">
        <v>-0.112</v>
      </c>
      <c r="I1705">
        <v>0.94799999999999995</v>
      </c>
      <c r="J1705">
        <v>0.68100000000000005</v>
      </c>
      <c r="K1705">
        <v>0.26500000000000001</v>
      </c>
    </row>
    <row r="1706" spans="1:11" x14ac:dyDescent="0.35">
      <c r="A1706" t="s">
        <v>130</v>
      </c>
      <c r="B1706">
        <v>2011</v>
      </c>
      <c r="C1706">
        <v>5.22</v>
      </c>
      <c r="D1706">
        <v>10.352</v>
      </c>
      <c r="E1706">
        <v>0.85599999999999998</v>
      </c>
      <c r="F1706">
        <v>69.540000000000006</v>
      </c>
      <c r="G1706">
        <v>0.875</v>
      </c>
      <c r="H1706">
        <v>-0.17899999999999999</v>
      </c>
      <c r="I1706">
        <v>0.96199999999999997</v>
      </c>
      <c r="J1706">
        <v>0.67100000000000004</v>
      </c>
      <c r="K1706">
        <v>0.27900000000000003</v>
      </c>
    </row>
    <row r="1707" spans="1:11" x14ac:dyDescent="0.35">
      <c r="A1707" t="s">
        <v>130</v>
      </c>
      <c r="B1707">
        <v>2012</v>
      </c>
      <c r="C1707">
        <v>4.9939999999999998</v>
      </c>
      <c r="D1707">
        <v>10.314</v>
      </c>
      <c r="E1707">
        <v>0.86599999999999999</v>
      </c>
      <c r="F1707">
        <v>69.78</v>
      </c>
      <c r="G1707">
        <v>0.77400000000000002</v>
      </c>
      <c r="H1707">
        <v>-0.10299999999999999</v>
      </c>
      <c r="I1707">
        <v>0.95899999999999996</v>
      </c>
      <c r="J1707">
        <v>0.63100000000000001</v>
      </c>
      <c r="K1707">
        <v>0.37</v>
      </c>
    </row>
    <row r="1708" spans="1:11" x14ac:dyDescent="0.35">
      <c r="A1708" t="s">
        <v>130</v>
      </c>
      <c r="B1708">
        <v>2013</v>
      </c>
      <c r="C1708">
        <v>5.1580000000000004</v>
      </c>
      <c r="D1708">
        <v>10.31</v>
      </c>
      <c r="E1708">
        <v>0.86699999999999999</v>
      </c>
      <c r="F1708">
        <v>70.02</v>
      </c>
      <c r="G1708">
        <v>0.78800000000000003</v>
      </c>
      <c r="H1708">
        <v>-0.124</v>
      </c>
      <c r="I1708">
        <v>0.94599999999999995</v>
      </c>
      <c r="J1708">
        <v>0.66500000000000004</v>
      </c>
      <c r="K1708">
        <v>0.34799999999999998</v>
      </c>
    </row>
    <row r="1709" spans="1:11" x14ac:dyDescent="0.35">
      <c r="A1709" t="s">
        <v>130</v>
      </c>
      <c r="B1709">
        <v>2014</v>
      </c>
      <c r="C1709">
        <v>5.1269999999999998</v>
      </c>
      <c r="D1709">
        <v>10.324</v>
      </c>
      <c r="E1709">
        <v>0.86199999999999999</v>
      </c>
      <c r="F1709">
        <v>70.260000000000005</v>
      </c>
      <c r="G1709">
        <v>0.84699999999999998</v>
      </c>
      <c r="H1709">
        <v>-0.13200000000000001</v>
      </c>
      <c r="I1709">
        <v>0.94099999999999995</v>
      </c>
      <c r="J1709">
        <v>0.66300000000000003</v>
      </c>
      <c r="K1709">
        <v>0.35799999999999998</v>
      </c>
    </row>
    <row r="1710" spans="1:11" x14ac:dyDescent="0.35">
      <c r="A1710" t="s">
        <v>130</v>
      </c>
      <c r="B1710">
        <v>2015</v>
      </c>
      <c r="C1710">
        <v>5.0810000000000004</v>
      </c>
      <c r="D1710">
        <v>10.346</v>
      </c>
      <c r="E1710">
        <v>0.86599999999999999</v>
      </c>
      <c r="F1710">
        <v>70.5</v>
      </c>
      <c r="G1710">
        <v>0.8</v>
      </c>
      <c r="H1710">
        <v>-0.16900000000000001</v>
      </c>
      <c r="I1710">
        <v>0.94099999999999995</v>
      </c>
      <c r="J1710">
        <v>0.629</v>
      </c>
      <c r="K1710">
        <v>0.371</v>
      </c>
    </row>
    <row r="1711" spans="1:11" x14ac:dyDescent="0.35">
      <c r="A1711" t="s">
        <v>130</v>
      </c>
      <c r="B1711">
        <v>2016</v>
      </c>
      <c r="C1711">
        <v>5.4470000000000001</v>
      </c>
      <c r="D1711">
        <v>10.369</v>
      </c>
      <c r="E1711">
        <v>0.90500000000000003</v>
      </c>
      <c r="F1711">
        <v>70.625</v>
      </c>
      <c r="G1711">
        <v>0.83799999999999997</v>
      </c>
      <c r="H1711">
        <v>-0.23100000000000001</v>
      </c>
      <c r="I1711">
        <v>0.92200000000000004</v>
      </c>
      <c r="J1711">
        <v>0.65900000000000003</v>
      </c>
      <c r="K1711">
        <v>0.32600000000000001</v>
      </c>
    </row>
    <row r="1712" spans="1:11" x14ac:dyDescent="0.35">
      <c r="A1712" t="s">
        <v>130</v>
      </c>
      <c r="B1712">
        <v>2017</v>
      </c>
      <c r="C1712">
        <v>5.7110000000000003</v>
      </c>
      <c r="D1712">
        <v>10.406000000000001</v>
      </c>
      <c r="E1712">
        <v>0.9</v>
      </c>
      <c r="F1712">
        <v>70.75</v>
      </c>
      <c r="G1712">
        <v>0.90500000000000003</v>
      </c>
      <c r="H1712">
        <v>-0.182</v>
      </c>
      <c r="I1712">
        <v>0.88100000000000001</v>
      </c>
      <c r="J1712">
        <v>0.60799999999999998</v>
      </c>
      <c r="K1712">
        <v>0.29399999999999998</v>
      </c>
    </row>
    <row r="1713" spans="1:11" x14ac:dyDescent="0.35">
      <c r="A1713" t="s">
        <v>130</v>
      </c>
      <c r="B1713">
        <v>2018</v>
      </c>
      <c r="C1713">
        <v>5.92</v>
      </c>
      <c r="D1713">
        <v>10.435</v>
      </c>
      <c r="E1713">
        <v>0.88700000000000001</v>
      </c>
      <c r="F1713">
        <v>70.875</v>
      </c>
      <c r="G1713">
        <v>0.877</v>
      </c>
      <c r="H1713">
        <v>-0.26700000000000002</v>
      </c>
      <c r="I1713">
        <v>0.88</v>
      </c>
      <c r="J1713">
        <v>0.64600000000000002</v>
      </c>
      <c r="K1713">
        <v>0.318</v>
      </c>
    </row>
    <row r="1714" spans="1:11" x14ac:dyDescent="0.35">
      <c r="A1714" t="s">
        <v>130</v>
      </c>
      <c r="B1714">
        <v>2019</v>
      </c>
      <c r="C1714">
        <v>6.0949999999999998</v>
      </c>
      <c r="D1714">
        <v>10.462</v>
      </c>
      <c r="E1714">
        <v>0.876</v>
      </c>
      <c r="F1714">
        <v>71</v>
      </c>
      <c r="G1714">
        <v>0.88200000000000001</v>
      </c>
      <c r="H1714">
        <v>-0.24</v>
      </c>
      <c r="I1714">
        <v>0.91500000000000004</v>
      </c>
      <c r="J1714">
        <v>0.67500000000000004</v>
      </c>
      <c r="K1714">
        <v>0.3</v>
      </c>
    </row>
    <row r="1715" spans="1:11" x14ac:dyDescent="0.35">
      <c r="A1715" t="s">
        <v>130</v>
      </c>
      <c r="B1715">
        <v>2020</v>
      </c>
      <c r="C1715">
        <v>5.7679999999999998</v>
      </c>
      <c r="D1715">
        <v>10.374000000000001</v>
      </c>
      <c r="E1715">
        <v>0.875</v>
      </c>
      <c r="F1715">
        <v>71.125</v>
      </c>
      <c r="G1715">
        <v>0.91300000000000003</v>
      </c>
      <c r="H1715">
        <v>-0.24399999999999999</v>
      </c>
      <c r="I1715">
        <v>0.86699999999999999</v>
      </c>
      <c r="J1715">
        <v>0.61399999999999999</v>
      </c>
      <c r="K1715">
        <v>0.38300000000000001</v>
      </c>
    </row>
    <row r="1716" spans="1:11" x14ac:dyDescent="0.35">
      <c r="A1716" t="s">
        <v>130</v>
      </c>
      <c r="B1716">
        <v>2021</v>
      </c>
      <c r="C1716">
        <v>6.1829999999999998</v>
      </c>
      <c r="D1716">
        <v>10.425000000000001</v>
      </c>
      <c r="E1716">
        <v>0.89500000000000002</v>
      </c>
      <c r="F1716">
        <v>71.25</v>
      </c>
      <c r="G1716">
        <v>0.89200000000000002</v>
      </c>
      <c r="H1716">
        <v>-0.21099999999999999</v>
      </c>
      <c r="I1716">
        <v>0.872</v>
      </c>
      <c r="J1716">
        <v>0.629</v>
      </c>
      <c r="K1716">
        <v>0.28399999999999997</v>
      </c>
    </row>
    <row r="1717" spans="1:11" x14ac:dyDescent="0.35">
      <c r="A1717" t="s">
        <v>130</v>
      </c>
      <c r="B1717">
        <v>2022</v>
      </c>
      <c r="C1717">
        <v>5.9530000000000003</v>
      </c>
      <c r="D1717">
        <v>10.484</v>
      </c>
      <c r="E1717">
        <v>0.86199999999999999</v>
      </c>
      <c r="F1717">
        <v>71.375</v>
      </c>
      <c r="G1717">
        <v>0.90300000000000002</v>
      </c>
      <c r="H1717">
        <v>-0.13900000000000001</v>
      </c>
      <c r="I1717">
        <v>0.89300000000000002</v>
      </c>
      <c r="J1717">
        <v>0.63800000000000001</v>
      </c>
      <c r="K1717">
        <v>0.316</v>
      </c>
    </row>
    <row r="1718" spans="1:11" x14ac:dyDescent="0.35">
      <c r="A1718" t="s">
        <v>130</v>
      </c>
      <c r="B1718">
        <v>2023</v>
      </c>
      <c r="C1718">
        <v>5.9539999999999997</v>
      </c>
      <c r="D1718">
        <v>10.504</v>
      </c>
      <c r="E1718">
        <v>0.89500000000000002</v>
      </c>
      <c r="F1718">
        <v>71.5</v>
      </c>
      <c r="G1718">
        <v>0.84699999999999998</v>
      </c>
      <c r="H1718">
        <v>-0.17599999999999999</v>
      </c>
      <c r="I1718">
        <v>0.88900000000000001</v>
      </c>
      <c r="J1718">
        <v>0.66100000000000003</v>
      </c>
      <c r="K1718">
        <v>0.309</v>
      </c>
    </row>
    <row r="1719" spans="1:11" x14ac:dyDescent="0.35">
      <c r="A1719" t="s">
        <v>131</v>
      </c>
      <c r="B1719">
        <v>2009</v>
      </c>
      <c r="C1719">
        <v>6.4180000000000001</v>
      </c>
      <c r="D1719">
        <v>11.433999999999999</v>
      </c>
      <c r="E1719">
        <v>0.89400000000000002</v>
      </c>
      <c r="F1719">
        <v>64.36</v>
      </c>
      <c r="G1719">
        <v>0.86499999999999999</v>
      </c>
      <c r="H1719">
        <v>0.23</v>
      </c>
      <c r="I1719">
        <v>0.184</v>
      </c>
      <c r="J1719">
        <v>0.67300000000000004</v>
      </c>
      <c r="K1719">
        <v>0.25800000000000001</v>
      </c>
    </row>
    <row r="1720" spans="1:11" x14ac:dyDescent="0.35">
      <c r="A1720" t="s">
        <v>131</v>
      </c>
      <c r="B1720">
        <v>2010</v>
      </c>
      <c r="C1720">
        <v>6.85</v>
      </c>
      <c r="D1720">
        <v>11.551</v>
      </c>
      <c r="F1720">
        <v>64.7</v>
      </c>
      <c r="H1720">
        <v>9.5000000000000001E-2</v>
      </c>
    </row>
    <row r="1721" spans="1:11" x14ac:dyDescent="0.35">
      <c r="A1721" t="s">
        <v>131</v>
      </c>
      <c r="B1721">
        <v>2011</v>
      </c>
      <c r="C1721">
        <v>6.5919999999999996</v>
      </c>
      <c r="D1721">
        <v>11.625</v>
      </c>
      <c r="E1721">
        <v>0.85699999999999998</v>
      </c>
      <c r="F1721">
        <v>65.040000000000006</v>
      </c>
      <c r="G1721">
        <v>0.90500000000000003</v>
      </c>
      <c r="H1721">
        <v>0</v>
      </c>
      <c r="J1721">
        <v>0.66100000000000003</v>
      </c>
      <c r="K1721">
        <v>0.32800000000000001</v>
      </c>
    </row>
    <row r="1722" spans="1:11" x14ac:dyDescent="0.35">
      <c r="A1722" t="s">
        <v>131</v>
      </c>
      <c r="B1722">
        <v>2012</v>
      </c>
      <c r="C1722">
        <v>6.6109999999999998</v>
      </c>
      <c r="D1722">
        <v>11.617000000000001</v>
      </c>
      <c r="E1722">
        <v>0.83799999999999997</v>
      </c>
      <c r="F1722">
        <v>65.38</v>
      </c>
      <c r="G1722">
        <v>0.92400000000000004</v>
      </c>
      <c r="H1722">
        <v>0.14899999999999999</v>
      </c>
      <c r="J1722">
        <v>0.68300000000000005</v>
      </c>
      <c r="K1722">
        <v>0.32200000000000001</v>
      </c>
    </row>
    <row r="1723" spans="1:11" x14ac:dyDescent="0.35">
      <c r="A1723" t="s">
        <v>131</v>
      </c>
      <c r="B1723">
        <v>2015</v>
      </c>
      <c r="C1723">
        <v>6.375</v>
      </c>
      <c r="D1723">
        <v>11.532</v>
      </c>
      <c r="F1723">
        <v>66.400000000000006</v>
      </c>
    </row>
    <row r="1724" spans="1:11" x14ac:dyDescent="0.35">
      <c r="A1724" t="s">
        <v>132</v>
      </c>
      <c r="B1724">
        <v>2005</v>
      </c>
      <c r="C1724">
        <v>5.0490000000000004</v>
      </c>
      <c r="D1724">
        <v>9.7330000000000005</v>
      </c>
      <c r="E1724">
        <v>0.83799999999999997</v>
      </c>
      <c r="F1724">
        <v>64.5</v>
      </c>
      <c r="G1724">
        <v>0.8</v>
      </c>
      <c r="I1724">
        <v>0.95699999999999996</v>
      </c>
      <c r="J1724">
        <v>0.57599999999999996</v>
      </c>
      <c r="K1724">
        <v>0.34599999999999997</v>
      </c>
    </row>
    <row r="1725" spans="1:11" x14ac:dyDescent="0.35">
      <c r="A1725" t="s">
        <v>132</v>
      </c>
      <c r="B1725">
        <v>2007</v>
      </c>
      <c r="C1725">
        <v>5.3940000000000001</v>
      </c>
      <c r="D1725">
        <v>9.9009999999999998</v>
      </c>
      <c r="E1725">
        <v>0.73599999999999999</v>
      </c>
      <c r="F1725">
        <v>64.86</v>
      </c>
      <c r="G1725">
        <v>0.68600000000000005</v>
      </c>
      <c r="H1725">
        <v>-0.19400000000000001</v>
      </c>
      <c r="I1725">
        <v>0.94899999999999995</v>
      </c>
      <c r="J1725">
        <v>0.57499999999999996</v>
      </c>
      <c r="K1725">
        <v>0.27700000000000002</v>
      </c>
    </row>
    <row r="1726" spans="1:11" x14ac:dyDescent="0.35">
      <c r="A1726" t="s">
        <v>132</v>
      </c>
      <c r="B1726">
        <v>2009</v>
      </c>
      <c r="C1726">
        <v>5.3680000000000003</v>
      </c>
      <c r="D1726">
        <v>9.9580000000000002</v>
      </c>
      <c r="E1726">
        <v>0.81200000000000006</v>
      </c>
      <c r="F1726">
        <v>65.22</v>
      </c>
      <c r="G1726">
        <v>0.60599999999999998</v>
      </c>
      <c r="H1726">
        <v>-0.20300000000000001</v>
      </c>
      <c r="I1726">
        <v>0.96699999999999997</v>
      </c>
      <c r="J1726">
        <v>0.54500000000000004</v>
      </c>
      <c r="K1726">
        <v>0.27</v>
      </c>
    </row>
    <row r="1727" spans="1:11" x14ac:dyDescent="0.35">
      <c r="A1727" t="s">
        <v>132</v>
      </c>
      <c r="B1727">
        <v>2010</v>
      </c>
      <c r="C1727">
        <v>4.9089999999999998</v>
      </c>
      <c r="D1727">
        <v>9.9239999999999995</v>
      </c>
      <c r="E1727">
        <v>0.68899999999999995</v>
      </c>
      <c r="F1727">
        <v>65.400000000000006</v>
      </c>
      <c r="G1727">
        <v>0.56599999999999995</v>
      </c>
      <c r="H1727">
        <v>-9.0999999999999998E-2</v>
      </c>
      <c r="I1727">
        <v>0.97399999999999998</v>
      </c>
      <c r="J1727">
        <v>0.53900000000000003</v>
      </c>
      <c r="K1727">
        <v>0.34399999999999997</v>
      </c>
    </row>
    <row r="1728" spans="1:11" x14ac:dyDescent="0.35">
      <c r="A1728" t="s">
        <v>132</v>
      </c>
      <c r="B1728">
        <v>2011</v>
      </c>
      <c r="C1728">
        <v>5.0229999999999997</v>
      </c>
      <c r="D1728">
        <v>9.9730000000000008</v>
      </c>
      <c r="E1728">
        <v>0.753</v>
      </c>
      <c r="F1728">
        <v>65.58</v>
      </c>
      <c r="G1728">
        <v>0.65</v>
      </c>
      <c r="H1728">
        <v>-0.14799999999999999</v>
      </c>
      <c r="I1728">
        <v>0.96399999999999997</v>
      </c>
      <c r="J1728">
        <v>0.501</v>
      </c>
      <c r="K1728">
        <v>0.29399999999999998</v>
      </c>
    </row>
    <row r="1729" spans="1:11" x14ac:dyDescent="0.35">
      <c r="A1729" t="s">
        <v>132</v>
      </c>
      <c r="B1729">
        <v>2012</v>
      </c>
      <c r="C1729">
        <v>5.1669999999999998</v>
      </c>
      <c r="D1729">
        <v>9.9969999999999999</v>
      </c>
      <c r="E1729">
        <v>0.74</v>
      </c>
      <c r="F1729">
        <v>65.760000000000005</v>
      </c>
      <c r="G1729">
        <v>0.64500000000000002</v>
      </c>
      <c r="H1729">
        <v>-0.12</v>
      </c>
      <c r="I1729">
        <v>0.95899999999999996</v>
      </c>
      <c r="J1729">
        <v>0.52</v>
      </c>
      <c r="K1729">
        <v>0.34300000000000003</v>
      </c>
    </row>
    <row r="1730" spans="1:11" x14ac:dyDescent="0.35">
      <c r="A1730" t="s">
        <v>132</v>
      </c>
      <c r="B1730">
        <v>2013</v>
      </c>
      <c r="C1730">
        <v>5.0819999999999999</v>
      </c>
      <c r="D1730">
        <v>10.003</v>
      </c>
      <c r="E1730">
        <v>0.77800000000000002</v>
      </c>
      <c r="F1730">
        <v>65.94</v>
      </c>
      <c r="G1730">
        <v>0.65500000000000003</v>
      </c>
      <c r="H1730">
        <v>-0.13500000000000001</v>
      </c>
      <c r="I1730">
        <v>0.95199999999999996</v>
      </c>
      <c r="J1730">
        <v>0.54100000000000004</v>
      </c>
      <c r="K1730">
        <v>0.32900000000000001</v>
      </c>
    </row>
    <row r="1731" spans="1:11" x14ac:dyDescent="0.35">
      <c r="A1731" t="s">
        <v>132</v>
      </c>
      <c r="B1731">
        <v>2014</v>
      </c>
      <c r="C1731">
        <v>5.7270000000000003</v>
      </c>
      <c r="D1731">
        <v>10.047000000000001</v>
      </c>
      <c r="E1731">
        <v>0.753</v>
      </c>
      <c r="F1731">
        <v>66.12</v>
      </c>
      <c r="G1731">
        <v>0.754</v>
      </c>
      <c r="H1731">
        <v>-0.107</v>
      </c>
      <c r="I1731">
        <v>0.95799999999999996</v>
      </c>
      <c r="J1731">
        <v>0.56499999999999995</v>
      </c>
      <c r="K1731">
        <v>0.33100000000000002</v>
      </c>
    </row>
    <row r="1732" spans="1:11" x14ac:dyDescent="0.35">
      <c r="A1732" t="s">
        <v>132</v>
      </c>
      <c r="B1732">
        <v>2015</v>
      </c>
      <c r="C1732">
        <v>5.7770000000000001</v>
      </c>
      <c r="D1732">
        <v>10.083</v>
      </c>
      <c r="E1732">
        <v>0.78700000000000003</v>
      </c>
      <c r="F1732">
        <v>66.3</v>
      </c>
      <c r="G1732">
        <v>0.79600000000000004</v>
      </c>
      <c r="H1732">
        <v>-0.14699999999999999</v>
      </c>
      <c r="I1732">
        <v>0.96199999999999997</v>
      </c>
      <c r="J1732">
        <v>0.627</v>
      </c>
      <c r="K1732">
        <v>0.312</v>
      </c>
    </row>
    <row r="1733" spans="1:11" x14ac:dyDescent="0.35">
      <c r="A1733" t="s">
        <v>132</v>
      </c>
      <c r="B1733">
        <v>2016</v>
      </c>
      <c r="C1733">
        <v>5.9690000000000003</v>
      </c>
      <c r="D1733">
        <v>10.117000000000001</v>
      </c>
      <c r="E1733">
        <v>0.80900000000000005</v>
      </c>
      <c r="F1733">
        <v>66.424999999999997</v>
      </c>
      <c r="G1733">
        <v>0.82199999999999995</v>
      </c>
      <c r="H1733">
        <v>-0.12</v>
      </c>
      <c r="I1733">
        <v>0.94899999999999995</v>
      </c>
      <c r="J1733">
        <v>0.60699999999999998</v>
      </c>
      <c r="K1733">
        <v>0.25800000000000001</v>
      </c>
    </row>
    <row r="1734" spans="1:11" x14ac:dyDescent="0.35">
      <c r="A1734" t="s">
        <v>132</v>
      </c>
      <c r="B1734">
        <v>2017</v>
      </c>
      <c r="C1734">
        <v>6.09</v>
      </c>
      <c r="D1734">
        <v>10.201000000000001</v>
      </c>
      <c r="E1734">
        <v>0.81100000000000005</v>
      </c>
      <c r="F1734">
        <v>66.55</v>
      </c>
      <c r="G1734">
        <v>0.83899999999999997</v>
      </c>
      <c r="H1734">
        <v>-0.16500000000000001</v>
      </c>
      <c r="I1734">
        <v>0.92600000000000005</v>
      </c>
      <c r="J1734">
        <v>0.63200000000000001</v>
      </c>
      <c r="K1734">
        <v>0.23100000000000001</v>
      </c>
    </row>
    <row r="1735" spans="1:11" x14ac:dyDescent="0.35">
      <c r="A1735" t="s">
        <v>132</v>
      </c>
      <c r="B1735">
        <v>2018</v>
      </c>
      <c r="C1735">
        <v>6.1509999999999998</v>
      </c>
      <c r="D1735">
        <v>10.266</v>
      </c>
      <c r="E1735">
        <v>0.81799999999999995</v>
      </c>
      <c r="F1735">
        <v>66.674999999999997</v>
      </c>
      <c r="G1735">
        <v>0.84499999999999997</v>
      </c>
      <c r="H1735">
        <v>-0.224</v>
      </c>
      <c r="I1735">
        <v>0.92100000000000004</v>
      </c>
      <c r="J1735">
        <v>0.64900000000000002</v>
      </c>
      <c r="K1735">
        <v>0.29799999999999999</v>
      </c>
    </row>
    <row r="1736" spans="1:11" x14ac:dyDescent="0.35">
      <c r="A1736" t="s">
        <v>132</v>
      </c>
      <c r="B1736">
        <v>2019</v>
      </c>
      <c r="C1736">
        <v>6.13</v>
      </c>
      <c r="D1736">
        <v>10.308999999999999</v>
      </c>
      <c r="E1736">
        <v>0.84199999999999997</v>
      </c>
      <c r="F1736">
        <v>66.8</v>
      </c>
      <c r="G1736">
        <v>0.84799999999999998</v>
      </c>
      <c r="H1736">
        <v>-0.22800000000000001</v>
      </c>
      <c r="I1736">
        <v>0.95399999999999996</v>
      </c>
      <c r="J1736">
        <v>0.60499999999999998</v>
      </c>
      <c r="K1736">
        <v>0.24399999999999999</v>
      </c>
    </row>
    <row r="1737" spans="1:11" x14ac:dyDescent="0.35">
      <c r="A1737" t="s">
        <v>132</v>
      </c>
      <c r="B1737">
        <v>2020</v>
      </c>
      <c r="C1737">
        <v>6.7850000000000001</v>
      </c>
      <c r="D1737">
        <v>10.276999999999999</v>
      </c>
      <c r="E1737">
        <v>0.86899999999999999</v>
      </c>
      <c r="F1737">
        <v>66.924999999999997</v>
      </c>
      <c r="G1737">
        <v>0.86299999999999999</v>
      </c>
      <c r="H1737">
        <v>-0.161</v>
      </c>
      <c r="I1737">
        <v>0.91800000000000004</v>
      </c>
      <c r="J1737">
        <v>0.66800000000000004</v>
      </c>
      <c r="K1737">
        <v>0.25600000000000001</v>
      </c>
    </row>
    <row r="1738" spans="1:11" x14ac:dyDescent="0.35">
      <c r="A1738" t="s">
        <v>132</v>
      </c>
      <c r="B1738">
        <v>2021</v>
      </c>
      <c r="C1738">
        <v>6.5490000000000004</v>
      </c>
      <c r="D1738">
        <v>10.340999999999999</v>
      </c>
      <c r="E1738">
        <v>0.83499999999999996</v>
      </c>
      <c r="F1738">
        <v>67.05</v>
      </c>
      <c r="G1738">
        <v>0.871</v>
      </c>
      <c r="H1738">
        <v>-0.187</v>
      </c>
      <c r="I1738">
        <v>0.92800000000000005</v>
      </c>
      <c r="J1738">
        <v>0.67400000000000004</v>
      </c>
      <c r="K1738">
        <v>0.26400000000000001</v>
      </c>
    </row>
    <row r="1739" spans="1:11" x14ac:dyDescent="0.35">
      <c r="A1739" t="s">
        <v>132</v>
      </c>
      <c r="B1739">
        <v>2022</v>
      </c>
      <c r="C1739">
        <v>6.4370000000000003</v>
      </c>
      <c r="D1739">
        <v>10.396000000000001</v>
      </c>
      <c r="E1739">
        <v>0.83</v>
      </c>
      <c r="F1739">
        <v>67.174999999999997</v>
      </c>
      <c r="G1739">
        <v>0.83599999999999997</v>
      </c>
      <c r="H1739">
        <v>-0.17299999999999999</v>
      </c>
      <c r="I1739">
        <v>0.94099999999999995</v>
      </c>
      <c r="J1739">
        <v>0.61499999999999999</v>
      </c>
      <c r="K1739">
        <v>0.25800000000000001</v>
      </c>
    </row>
    <row r="1740" spans="1:11" x14ac:dyDescent="0.35">
      <c r="A1740" t="s">
        <v>132</v>
      </c>
      <c r="B1740">
        <v>2023</v>
      </c>
      <c r="C1740">
        <v>6.4889999999999999</v>
      </c>
      <c r="D1740">
        <v>10.430999999999999</v>
      </c>
      <c r="E1740">
        <v>0.82599999999999996</v>
      </c>
      <c r="F1740">
        <v>67.3</v>
      </c>
      <c r="G1740">
        <v>0.84899999999999998</v>
      </c>
      <c r="H1740">
        <v>-0.20200000000000001</v>
      </c>
      <c r="I1740">
        <v>0.90500000000000003</v>
      </c>
      <c r="J1740">
        <v>0.628</v>
      </c>
      <c r="K1740">
        <v>0.27100000000000002</v>
      </c>
    </row>
    <row r="1741" spans="1:11" x14ac:dyDescent="0.35">
      <c r="A1741" t="s">
        <v>133</v>
      </c>
      <c r="B1741">
        <v>2006</v>
      </c>
      <c r="C1741">
        <v>4.9640000000000004</v>
      </c>
      <c r="D1741">
        <v>9.9879999999999995</v>
      </c>
      <c r="E1741">
        <v>0.89500000000000002</v>
      </c>
      <c r="F1741">
        <v>58.74</v>
      </c>
      <c r="G1741">
        <v>0.64300000000000002</v>
      </c>
      <c r="H1741">
        <v>-0.312</v>
      </c>
      <c r="I1741">
        <v>0.93500000000000005</v>
      </c>
      <c r="J1741">
        <v>0.53400000000000003</v>
      </c>
      <c r="K1741">
        <v>0.23200000000000001</v>
      </c>
    </row>
    <row r="1742" spans="1:11" x14ac:dyDescent="0.35">
      <c r="A1742" t="s">
        <v>133</v>
      </c>
      <c r="B1742">
        <v>2007</v>
      </c>
      <c r="C1742">
        <v>5.2229999999999999</v>
      </c>
      <c r="D1742">
        <v>10.071</v>
      </c>
      <c r="E1742">
        <v>0.88500000000000001</v>
      </c>
      <c r="F1742">
        <v>59.18</v>
      </c>
      <c r="G1742">
        <v>0.59299999999999997</v>
      </c>
      <c r="H1742">
        <v>-0.28899999999999998</v>
      </c>
      <c r="I1742">
        <v>0.93300000000000005</v>
      </c>
      <c r="J1742">
        <v>0.54600000000000004</v>
      </c>
      <c r="K1742">
        <v>0.193</v>
      </c>
    </row>
    <row r="1743" spans="1:11" x14ac:dyDescent="0.35">
      <c r="A1743" t="s">
        <v>133</v>
      </c>
      <c r="B1743">
        <v>2008</v>
      </c>
      <c r="C1743">
        <v>5.6189999999999998</v>
      </c>
      <c r="D1743">
        <v>10.122</v>
      </c>
      <c r="E1743">
        <v>0.88200000000000001</v>
      </c>
      <c r="F1743">
        <v>59.62</v>
      </c>
      <c r="G1743">
        <v>0.64300000000000002</v>
      </c>
      <c r="H1743">
        <v>-0.311</v>
      </c>
      <c r="I1743">
        <v>0.92400000000000004</v>
      </c>
      <c r="J1743">
        <v>0.56999999999999995</v>
      </c>
      <c r="K1743">
        <v>0.16600000000000001</v>
      </c>
    </row>
    <row r="1744" spans="1:11" x14ac:dyDescent="0.35">
      <c r="A1744" t="s">
        <v>133</v>
      </c>
      <c r="B1744">
        <v>2009</v>
      </c>
      <c r="C1744">
        <v>5.1580000000000004</v>
      </c>
      <c r="D1744">
        <v>10.041</v>
      </c>
      <c r="E1744">
        <v>0.90800000000000003</v>
      </c>
      <c r="F1744">
        <v>60.06</v>
      </c>
      <c r="G1744">
        <v>0.61699999999999999</v>
      </c>
      <c r="H1744">
        <v>-0.28899999999999998</v>
      </c>
      <c r="I1744">
        <v>0.95399999999999996</v>
      </c>
      <c r="J1744">
        <v>0.54</v>
      </c>
      <c r="K1744">
        <v>0.16900000000000001</v>
      </c>
    </row>
    <row r="1745" spans="1:11" x14ac:dyDescent="0.35">
      <c r="A1745" t="s">
        <v>133</v>
      </c>
      <c r="B1745">
        <v>2010</v>
      </c>
      <c r="C1745">
        <v>5.3849999999999998</v>
      </c>
      <c r="D1745">
        <v>10.084</v>
      </c>
      <c r="E1745">
        <v>0.90900000000000003</v>
      </c>
      <c r="F1745">
        <v>60.5</v>
      </c>
      <c r="G1745">
        <v>0.61299999999999999</v>
      </c>
      <c r="H1745">
        <v>-0.30199999999999999</v>
      </c>
      <c r="I1745">
        <v>0.93700000000000006</v>
      </c>
      <c r="J1745">
        <v>0.56699999999999995</v>
      </c>
      <c r="K1745">
        <v>0.17100000000000001</v>
      </c>
    </row>
    <row r="1746" spans="1:11" x14ac:dyDescent="0.35">
      <c r="A1746" t="s">
        <v>133</v>
      </c>
      <c r="B1746">
        <v>2011</v>
      </c>
      <c r="C1746">
        <v>5.3890000000000002</v>
      </c>
      <c r="D1746">
        <v>10.125999999999999</v>
      </c>
      <c r="E1746">
        <v>0.88300000000000001</v>
      </c>
      <c r="F1746">
        <v>60.94</v>
      </c>
      <c r="G1746">
        <v>0.626</v>
      </c>
      <c r="H1746">
        <v>-0.28399999999999997</v>
      </c>
      <c r="I1746">
        <v>0.93500000000000005</v>
      </c>
      <c r="J1746">
        <v>0.56399999999999995</v>
      </c>
      <c r="K1746">
        <v>0.16500000000000001</v>
      </c>
    </row>
    <row r="1747" spans="1:11" x14ac:dyDescent="0.35">
      <c r="A1747" t="s">
        <v>133</v>
      </c>
      <c r="B1747">
        <v>2012</v>
      </c>
      <c r="C1747">
        <v>5.6210000000000004</v>
      </c>
      <c r="D1747">
        <v>10.163</v>
      </c>
      <c r="E1747">
        <v>0.90100000000000002</v>
      </c>
      <c r="F1747">
        <v>61.38</v>
      </c>
      <c r="G1747">
        <v>0.60899999999999999</v>
      </c>
      <c r="H1747">
        <v>-0.29799999999999999</v>
      </c>
      <c r="I1747">
        <v>0.93799999999999994</v>
      </c>
      <c r="J1747">
        <v>0.56299999999999994</v>
      </c>
      <c r="K1747">
        <v>0.17399999999999999</v>
      </c>
    </row>
    <row r="1748" spans="1:11" x14ac:dyDescent="0.35">
      <c r="A1748" t="s">
        <v>133</v>
      </c>
      <c r="B1748">
        <v>2013</v>
      </c>
      <c r="C1748">
        <v>5.5369999999999999</v>
      </c>
      <c r="D1748">
        <v>10.179</v>
      </c>
      <c r="E1748">
        <v>0.88100000000000001</v>
      </c>
      <c r="F1748">
        <v>61.82</v>
      </c>
      <c r="G1748">
        <v>0.66100000000000003</v>
      </c>
      <c r="H1748">
        <v>-0.29499999999999998</v>
      </c>
      <c r="I1748">
        <v>0.93400000000000005</v>
      </c>
      <c r="J1748">
        <v>0.59199999999999997</v>
      </c>
      <c r="K1748">
        <v>0.18</v>
      </c>
    </row>
    <row r="1749" spans="1:11" x14ac:dyDescent="0.35">
      <c r="A1749" t="s">
        <v>133</v>
      </c>
      <c r="B1749">
        <v>2014</v>
      </c>
      <c r="C1749">
        <v>6.0369999999999999</v>
      </c>
      <c r="D1749">
        <v>10.167999999999999</v>
      </c>
      <c r="E1749">
        <v>0.93200000000000005</v>
      </c>
      <c r="F1749">
        <v>62.26</v>
      </c>
      <c r="G1749">
        <v>0.74399999999999999</v>
      </c>
      <c r="H1749">
        <v>-0.27</v>
      </c>
      <c r="I1749">
        <v>0.86899999999999999</v>
      </c>
      <c r="J1749">
        <v>0.61699999999999999</v>
      </c>
      <c r="K1749">
        <v>0.151</v>
      </c>
    </row>
    <row r="1750" spans="1:11" x14ac:dyDescent="0.35">
      <c r="A1750" t="s">
        <v>133</v>
      </c>
      <c r="B1750">
        <v>2015</v>
      </c>
      <c r="C1750">
        <v>5.9960000000000004</v>
      </c>
      <c r="D1750">
        <v>10.146000000000001</v>
      </c>
      <c r="E1750">
        <v>0.92400000000000004</v>
      </c>
      <c r="F1750">
        <v>62.7</v>
      </c>
      <c r="G1750">
        <v>0.68500000000000005</v>
      </c>
      <c r="H1750">
        <v>-0.17699999999999999</v>
      </c>
      <c r="I1750">
        <v>0.91300000000000003</v>
      </c>
      <c r="J1750">
        <v>0.60899999999999999</v>
      </c>
      <c r="K1750">
        <v>0.13</v>
      </c>
    </row>
    <row r="1751" spans="1:11" x14ac:dyDescent="0.35">
      <c r="A1751" t="s">
        <v>133</v>
      </c>
      <c r="B1751">
        <v>2016</v>
      </c>
      <c r="C1751">
        <v>5.8550000000000004</v>
      </c>
      <c r="D1751">
        <v>10.146000000000001</v>
      </c>
      <c r="E1751">
        <v>0.91100000000000003</v>
      </c>
      <c r="F1751">
        <v>63.075000000000003</v>
      </c>
      <c r="G1751">
        <v>0.71399999999999997</v>
      </c>
      <c r="H1751">
        <v>-0.187</v>
      </c>
      <c r="I1751">
        <v>0.92500000000000004</v>
      </c>
      <c r="J1751">
        <v>0.58699999999999997</v>
      </c>
      <c r="K1751">
        <v>0.14199999999999999</v>
      </c>
    </row>
    <row r="1752" spans="1:11" x14ac:dyDescent="0.35">
      <c r="A1752" t="s">
        <v>133</v>
      </c>
      <c r="B1752">
        <v>2017</v>
      </c>
      <c r="C1752">
        <v>5.5789999999999997</v>
      </c>
      <c r="D1752">
        <v>10.163</v>
      </c>
      <c r="E1752">
        <v>0.89600000000000002</v>
      </c>
      <c r="F1752">
        <v>63.45</v>
      </c>
      <c r="G1752">
        <v>0.73099999999999998</v>
      </c>
      <c r="H1752">
        <v>-0.151</v>
      </c>
      <c r="I1752">
        <v>0.86199999999999999</v>
      </c>
      <c r="J1752">
        <v>0.65100000000000002</v>
      </c>
      <c r="K1752">
        <v>0.19500000000000001</v>
      </c>
    </row>
    <row r="1753" spans="1:11" x14ac:dyDescent="0.35">
      <c r="A1753" t="s">
        <v>133</v>
      </c>
      <c r="B1753">
        <v>2018</v>
      </c>
      <c r="C1753">
        <v>5.5140000000000002</v>
      </c>
      <c r="D1753">
        <v>10.191000000000001</v>
      </c>
      <c r="E1753">
        <v>0.90900000000000003</v>
      </c>
      <c r="F1753">
        <v>63.825000000000003</v>
      </c>
      <c r="G1753">
        <v>0.72899999999999998</v>
      </c>
      <c r="H1753">
        <v>-0.153</v>
      </c>
      <c r="I1753">
        <v>0.86499999999999999</v>
      </c>
      <c r="J1753">
        <v>0.61499999999999999</v>
      </c>
      <c r="K1753">
        <v>0.19900000000000001</v>
      </c>
    </row>
    <row r="1754" spans="1:11" x14ac:dyDescent="0.35">
      <c r="A1754" t="s">
        <v>133</v>
      </c>
      <c r="B1754">
        <v>2019</v>
      </c>
      <c r="C1754">
        <v>5.4409999999999998</v>
      </c>
      <c r="D1754">
        <v>10.212999999999999</v>
      </c>
      <c r="E1754">
        <v>0.91</v>
      </c>
      <c r="F1754">
        <v>64.2</v>
      </c>
      <c r="G1754">
        <v>0.71499999999999997</v>
      </c>
      <c r="H1754">
        <v>-0.122</v>
      </c>
      <c r="I1754">
        <v>0.84799999999999998</v>
      </c>
      <c r="J1754">
        <v>0.63200000000000001</v>
      </c>
      <c r="K1754">
        <v>0.2</v>
      </c>
    </row>
    <row r="1755" spans="1:11" x14ac:dyDescent="0.35">
      <c r="A1755" t="s">
        <v>133</v>
      </c>
      <c r="B1755">
        <v>2020</v>
      </c>
      <c r="C1755">
        <v>5.4950000000000001</v>
      </c>
      <c r="D1755">
        <v>10.188000000000001</v>
      </c>
      <c r="E1755">
        <v>0.88700000000000001</v>
      </c>
      <c r="F1755">
        <v>64.575000000000003</v>
      </c>
      <c r="G1755">
        <v>0.71399999999999997</v>
      </c>
      <c r="H1755">
        <v>-7.8E-2</v>
      </c>
      <c r="I1755">
        <v>0.82299999999999995</v>
      </c>
      <c r="J1755">
        <v>0.621</v>
      </c>
      <c r="K1755">
        <v>0.19</v>
      </c>
    </row>
    <row r="1756" spans="1:11" x14ac:dyDescent="0.35">
      <c r="A1756" t="s">
        <v>133</v>
      </c>
      <c r="B1756">
        <v>2021</v>
      </c>
      <c r="C1756">
        <v>5.4480000000000004</v>
      </c>
      <c r="D1756">
        <v>10.247</v>
      </c>
      <c r="E1756">
        <v>0.86199999999999999</v>
      </c>
      <c r="F1756">
        <v>64.95</v>
      </c>
      <c r="G1756">
        <v>0.67100000000000004</v>
      </c>
      <c r="H1756">
        <v>5.2999999999999999E-2</v>
      </c>
      <c r="I1756">
        <v>0.80800000000000005</v>
      </c>
      <c r="J1756">
        <v>0.59</v>
      </c>
      <c r="K1756">
        <v>0.19</v>
      </c>
    </row>
    <row r="1757" spans="1:11" x14ac:dyDescent="0.35">
      <c r="A1757" t="s">
        <v>133</v>
      </c>
      <c r="B1757">
        <v>2022</v>
      </c>
      <c r="C1757">
        <v>6.0439999999999996</v>
      </c>
      <c r="D1757">
        <v>10.225</v>
      </c>
      <c r="E1757">
        <v>0.92</v>
      </c>
      <c r="F1757">
        <v>65.325000000000003</v>
      </c>
      <c r="G1757">
        <v>0.77600000000000002</v>
      </c>
      <c r="H1757">
        <v>-7.3999999999999996E-2</v>
      </c>
      <c r="I1757">
        <v>0.76700000000000002</v>
      </c>
      <c r="J1757">
        <v>0.61399999999999999</v>
      </c>
      <c r="K1757">
        <v>0.21099999999999999</v>
      </c>
    </row>
    <row r="1758" spans="1:11" x14ac:dyDescent="0.35">
      <c r="A1758" t="s">
        <v>133</v>
      </c>
      <c r="B1758">
        <v>2023</v>
      </c>
      <c r="C1758">
        <v>5.8650000000000002</v>
      </c>
      <c r="D1758">
        <v>10.209</v>
      </c>
      <c r="E1758">
        <v>0.85399999999999998</v>
      </c>
      <c r="F1758">
        <v>65.7</v>
      </c>
      <c r="G1758">
        <v>0.75</v>
      </c>
      <c r="H1758">
        <v>5.6000000000000001E-2</v>
      </c>
      <c r="I1758">
        <v>0.73299999999999998</v>
      </c>
      <c r="J1758">
        <v>0.61599999999999999</v>
      </c>
      <c r="K1758">
        <v>0.19</v>
      </c>
    </row>
    <row r="1759" spans="1:11" x14ac:dyDescent="0.35">
      <c r="A1759" t="s">
        <v>134</v>
      </c>
      <c r="B1759">
        <v>2006</v>
      </c>
      <c r="C1759">
        <v>4.2149999999999999</v>
      </c>
      <c r="D1759">
        <v>7.0869999999999997</v>
      </c>
      <c r="E1759">
        <v>0.71799999999999997</v>
      </c>
      <c r="F1759">
        <v>53.5</v>
      </c>
      <c r="G1759">
        <v>0.91500000000000004</v>
      </c>
      <c r="I1759">
        <v>0.29899999999999999</v>
      </c>
      <c r="J1759">
        <v>0.70099999999999996</v>
      </c>
      <c r="K1759">
        <v>0.189</v>
      </c>
    </row>
    <row r="1760" spans="1:11" x14ac:dyDescent="0.35">
      <c r="A1760" t="s">
        <v>134</v>
      </c>
      <c r="B1760">
        <v>2008</v>
      </c>
      <c r="C1760">
        <v>4.3630000000000004</v>
      </c>
      <c r="D1760">
        <v>7.2130000000000001</v>
      </c>
      <c r="E1760">
        <v>0.48599999999999999</v>
      </c>
      <c r="F1760">
        <v>54.7</v>
      </c>
      <c r="G1760">
        <v>0.752</v>
      </c>
      <c r="H1760">
        <v>1.4E-2</v>
      </c>
      <c r="I1760">
        <v>0.28599999999999998</v>
      </c>
      <c r="J1760">
        <v>0.63300000000000001</v>
      </c>
      <c r="K1760">
        <v>0.221</v>
      </c>
    </row>
    <row r="1761" spans="1:11" x14ac:dyDescent="0.35">
      <c r="A1761" t="s">
        <v>134</v>
      </c>
      <c r="B1761">
        <v>2009</v>
      </c>
      <c r="C1761">
        <v>4.03</v>
      </c>
      <c r="D1761">
        <v>7.2469999999999999</v>
      </c>
      <c r="E1761">
        <v>0.55900000000000005</v>
      </c>
      <c r="F1761">
        <v>55.3</v>
      </c>
      <c r="G1761">
        <v>0.76600000000000001</v>
      </c>
      <c r="H1761">
        <v>-4.0000000000000001E-3</v>
      </c>
      <c r="I1761">
        <v>0.41</v>
      </c>
      <c r="J1761">
        <v>0.65800000000000003</v>
      </c>
      <c r="K1761">
        <v>0.112</v>
      </c>
    </row>
    <row r="1762" spans="1:11" x14ac:dyDescent="0.35">
      <c r="A1762" t="s">
        <v>134</v>
      </c>
      <c r="B1762">
        <v>2011</v>
      </c>
      <c r="C1762">
        <v>4.0970000000000004</v>
      </c>
      <c r="D1762">
        <v>7.343</v>
      </c>
      <c r="E1762">
        <v>0.56999999999999995</v>
      </c>
      <c r="F1762">
        <v>56.5</v>
      </c>
      <c r="G1762">
        <v>0.82899999999999996</v>
      </c>
      <c r="H1762">
        <v>-4.2000000000000003E-2</v>
      </c>
      <c r="I1762">
        <v>0.161</v>
      </c>
      <c r="J1762">
        <v>0.60799999999999998</v>
      </c>
      <c r="K1762">
        <v>0.154</v>
      </c>
    </row>
    <row r="1763" spans="1:11" x14ac:dyDescent="0.35">
      <c r="A1763" t="s">
        <v>134</v>
      </c>
      <c r="B1763">
        <v>2012</v>
      </c>
      <c r="C1763">
        <v>3.3330000000000002</v>
      </c>
      <c r="D1763">
        <v>7.4009999999999998</v>
      </c>
      <c r="E1763">
        <v>0.63700000000000001</v>
      </c>
      <c r="F1763">
        <v>57.1</v>
      </c>
      <c r="G1763">
        <v>0.83499999999999996</v>
      </c>
      <c r="H1763">
        <v>-1.4999999999999999E-2</v>
      </c>
      <c r="I1763">
        <v>8.1000000000000003E-2</v>
      </c>
      <c r="J1763">
        <v>0.624</v>
      </c>
      <c r="K1763">
        <v>0.13200000000000001</v>
      </c>
    </row>
    <row r="1764" spans="1:11" x14ac:dyDescent="0.35">
      <c r="A1764" t="s">
        <v>134</v>
      </c>
      <c r="B1764">
        <v>2013</v>
      </c>
      <c r="C1764">
        <v>3.4660000000000002</v>
      </c>
      <c r="D1764">
        <v>7.423</v>
      </c>
      <c r="E1764">
        <v>0.75</v>
      </c>
      <c r="F1764">
        <v>57.7</v>
      </c>
      <c r="G1764">
        <v>0.90400000000000003</v>
      </c>
      <c r="H1764">
        <v>-3.1E-2</v>
      </c>
      <c r="I1764">
        <v>0.11700000000000001</v>
      </c>
      <c r="J1764">
        <v>0.72799999999999998</v>
      </c>
      <c r="K1764">
        <v>0.16700000000000001</v>
      </c>
    </row>
    <row r="1765" spans="1:11" x14ac:dyDescent="0.35">
      <c r="A1765" t="s">
        <v>134</v>
      </c>
      <c r="B1765">
        <v>2014</v>
      </c>
      <c r="C1765">
        <v>3.5960000000000001</v>
      </c>
      <c r="D1765">
        <v>7.4589999999999996</v>
      </c>
      <c r="E1765">
        <v>0.748</v>
      </c>
      <c r="F1765">
        <v>58.3</v>
      </c>
      <c r="G1765">
        <v>0.89400000000000002</v>
      </c>
      <c r="H1765">
        <v>-2.5999999999999999E-2</v>
      </c>
      <c r="I1765">
        <v>7.8E-2</v>
      </c>
      <c r="J1765">
        <v>0.748</v>
      </c>
      <c r="K1765">
        <v>0.13400000000000001</v>
      </c>
    </row>
    <row r="1766" spans="1:11" x14ac:dyDescent="0.35">
      <c r="A1766" t="s">
        <v>134</v>
      </c>
      <c r="B1766">
        <v>2015</v>
      </c>
      <c r="C1766">
        <v>3.4830000000000001</v>
      </c>
      <c r="D1766">
        <v>7.52</v>
      </c>
      <c r="E1766">
        <v>0.67800000000000005</v>
      </c>
      <c r="F1766">
        <v>58.9</v>
      </c>
      <c r="G1766">
        <v>0.90800000000000003</v>
      </c>
      <c r="H1766">
        <v>2.1999999999999999E-2</v>
      </c>
      <c r="I1766">
        <v>9.5000000000000001E-2</v>
      </c>
      <c r="J1766">
        <v>0.69199999999999995</v>
      </c>
      <c r="K1766">
        <v>0.20599999999999999</v>
      </c>
    </row>
    <row r="1767" spans="1:11" x14ac:dyDescent="0.35">
      <c r="A1767" t="s">
        <v>134</v>
      </c>
      <c r="B1767">
        <v>2016</v>
      </c>
      <c r="C1767">
        <v>3.3330000000000002</v>
      </c>
      <c r="D1767">
        <v>7.5540000000000003</v>
      </c>
      <c r="E1767">
        <v>0.66500000000000004</v>
      </c>
      <c r="F1767">
        <v>59.225000000000001</v>
      </c>
      <c r="G1767">
        <v>0.91100000000000003</v>
      </c>
      <c r="H1767">
        <v>2.1999999999999999E-2</v>
      </c>
      <c r="I1767">
        <v>0.159</v>
      </c>
      <c r="J1767">
        <v>0.71499999999999997</v>
      </c>
      <c r="K1767">
        <v>0.28499999999999998</v>
      </c>
    </row>
    <row r="1768" spans="1:11" x14ac:dyDescent="0.35">
      <c r="A1768" t="s">
        <v>134</v>
      </c>
      <c r="B1768">
        <v>2017</v>
      </c>
      <c r="C1768">
        <v>3.1080000000000001</v>
      </c>
      <c r="D1768">
        <v>7.5679999999999996</v>
      </c>
      <c r="E1768">
        <v>0.51700000000000002</v>
      </c>
      <c r="F1768">
        <v>59.55</v>
      </c>
      <c r="G1768">
        <v>0.90800000000000003</v>
      </c>
      <c r="H1768">
        <v>4.8000000000000001E-2</v>
      </c>
      <c r="I1768">
        <v>0.214</v>
      </c>
      <c r="J1768">
        <v>0.72399999999999998</v>
      </c>
      <c r="K1768">
        <v>0.35799999999999998</v>
      </c>
    </row>
    <row r="1769" spans="1:11" x14ac:dyDescent="0.35">
      <c r="A1769" t="s">
        <v>134</v>
      </c>
      <c r="B1769">
        <v>2018</v>
      </c>
      <c r="C1769">
        <v>3.5609999999999999</v>
      </c>
      <c r="D1769">
        <v>7.625</v>
      </c>
      <c r="E1769">
        <v>0.61599999999999999</v>
      </c>
      <c r="F1769">
        <v>59.875</v>
      </c>
      <c r="G1769">
        <v>0.92400000000000004</v>
      </c>
      <c r="H1769">
        <v>5.2999999999999999E-2</v>
      </c>
      <c r="I1769">
        <v>0.16400000000000001</v>
      </c>
      <c r="J1769">
        <v>0.76500000000000001</v>
      </c>
      <c r="K1769">
        <v>0.308</v>
      </c>
    </row>
    <row r="1770" spans="1:11" x14ac:dyDescent="0.35">
      <c r="A1770" t="s">
        <v>134</v>
      </c>
      <c r="B1770">
        <v>2019</v>
      </c>
      <c r="C1770">
        <v>3.2679999999999998</v>
      </c>
      <c r="D1770">
        <v>7.6920000000000002</v>
      </c>
      <c r="E1770">
        <v>0.48899999999999999</v>
      </c>
      <c r="F1770">
        <v>60.2</v>
      </c>
      <c r="G1770">
        <v>0.86899999999999999</v>
      </c>
      <c r="H1770">
        <v>0.06</v>
      </c>
      <c r="I1770">
        <v>0.16800000000000001</v>
      </c>
      <c r="J1770">
        <v>0.71699999999999997</v>
      </c>
      <c r="K1770">
        <v>0.41799999999999998</v>
      </c>
    </row>
    <row r="1771" spans="1:11" x14ac:dyDescent="0.35">
      <c r="A1771" t="s">
        <v>135</v>
      </c>
      <c r="B1771">
        <v>2005</v>
      </c>
      <c r="C1771">
        <v>7.08</v>
      </c>
      <c r="D1771">
        <v>10.679</v>
      </c>
      <c r="E1771">
        <v>0.86799999999999999</v>
      </c>
      <c r="F1771">
        <v>61.2</v>
      </c>
      <c r="I1771">
        <v>0.505</v>
      </c>
      <c r="J1771">
        <v>0.68100000000000005</v>
      </c>
      <c r="K1771">
        <v>0.24299999999999999</v>
      </c>
    </row>
    <row r="1772" spans="1:11" x14ac:dyDescent="0.35">
      <c r="A1772" t="s">
        <v>135</v>
      </c>
      <c r="B1772">
        <v>2007</v>
      </c>
      <c r="C1772">
        <v>7.2670000000000003</v>
      </c>
      <c r="D1772">
        <v>10.646000000000001</v>
      </c>
      <c r="E1772">
        <v>0.89200000000000002</v>
      </c>
      <c r="F1772">
        <v>61.6</v>
      </c>
      <c r="G1772">
        <v>0.622</v>
      </c>
      <c r="H1772">
        <v>2E-3</v>
      </c>
      <c r="J1772">
        <v>0.71799999999999997</v>
      </c>
      <c r="K1772">
        <v>0.23200000000000001</v>
      </c>
    </row>
    <row r="1773" spans="1:11" x14ac:dyDescent="0.35">
      <c r="A1773" t="s">
        <v>135</v>
      </c>
      <c r="B1773">
        <v>2008</v>
      </c>
      <c r="C1773">
        <v>6.8109999999999999</v>
      </c>
      <c r="D1773">
        <v>10.667999999999999</v>
      </c>
      <c r="E1773">
        <v>0.82299999999999995</v>
      </c>
      <c r="F1773">
        <v>61.8</v>
      </c>
      <c r="G1773">
        <v>0.53200000000000003</v>
      </c>
      <c r="H1773">
        <v>-2.4E-2</v>
      </c>
      <c r="I1773">
        <v>0.50800000000000001</v>
      </c>
      <c r="J1773">
        <v>0.60699999999999998</v>
      </c>
      <c r="K1773">
        <v>0.20200000000000001</v>
      </c>
    </row>
    <row r="1774" spans="1:11" x14ac:dyDescent="0.35">
      <c r="A1774" t="s">
        <v>135</v>
      </c>
      <c r="B1774">
        <v>2009</v>
      </c>
      <c r="C1774">
        <v>6.1479999999999997</v>
      </c>
      <c r="D1774">
        <v>10.61</v>
      </c>
      <c r="E1774">
        <v>0.92100000000000004</v>
      </c>
      <c r="F1774">
        <v>62</v>
      </c>
      <c r="G1774">
        <v>0.63900000000000001</v>
      </c>
      <c r="H1774">
        <v>-0.111</v>
      </c>
      <c r="I1774">
        <v>0.44500000000000001</v>
      </c>
      <c r="J1774">
        <v>0.68300000000000005</v>
      </c>
      <c r="K1774">
        <v>0.31900000000000001</v>
      </c>
    </row>
    <row r="1775" spans="1:11" x14ac:dyDescent="0.35">
      <c r="A1775" t="s">
        <v>135</v>
      </c>
      <c r="B1775">
        <v>2010</v>
      </c>
      <c r="C1775">
        <v>6.3070000000000004</v>
      </c>
      <c r="D1775">
        <v>10.627000000000001</v>
      </c>
      <c r="E1775">
        <v>0.88</v>
      </c>
      <c r="F1775">
        <v>62.2</v>
      </c>
      <c r="G1775">
        <v>0.67800000000000005</v>
      </c>
      <c r="H1775">
        <v>-3.4000000000000002E-2</v>
      </c>
      <c r="J1775">
        <v>0.64500000000000002</v>
      </c>
      <c r="K1775">
        <v>0.29699999999999999</v>
      </c>
    </row>
    <row r="1776" spans="1:11" x14ac:dyDescent="0.35">
      <c r="A1776" t="s">
        <v>135</v>
      </c>
      <c r="B1776">
        <v>2011</v>
      </c>
      <c r="C1776">
        <v>6.7</v>
      </c>
      <c r="D1776">
        <v>10.706</v>
      </c>
      <c r="E1776">
        <v>0.83</v>
      </c>
      <c r="F1776">
        <v>62.4</v>
      </c>
      <c r="G1776">
        <v>0.60299999999999998</v>
      </c>
      <c r="H1776">
        <v>-0.14399999999999999</v>
      </c>
      <c r="J1776">
        <v>0.69899999999999995</v>
      </c>
      <c r="K1776">
        <v>0.24</v>
      </c>
    </row>
    <row r="1777" spans="1:11" x14ac:dyDescent="0.35">
      <c r="A1777" t="s">
        <v>135</v>
      </c>
      <c r="B1777">
        <v>2012</v>
      </c>
      <c r="C1777">
        <v>6.3959999999999999</v>
      </c>
      <c r="D1777">
        <v>10.737</v>
      </c>
      <c r="E1777">
        <v>0.86699999999999999</v>
      </c>
      <c r="F1777">
        <v>62.6</v>
      </c>
      <c r="G1777">
        <v>0.56000000000000005</v>
      </c>
      <c r="H1777">
        <v>-0.123</v>
      </c>
      <c r="J1777">
        <v>0.69199999999999995</v>
      </c>
      <c r="K1777">
        <v>0.22500000000000001</v>
      </c>
    </row>
    <row r="1778" spans="1:11" x14ac:dyDescent="0.35">
      <c r="A1778" t="s">
        <v>135</v>
      </c>
      <c r="B1778">
        <v>2013</v>
      </c>
      <c r="C1778">
        <v>6.4950000000000001</v>
      </c>
      <c r="D1778">
        <v>10.744</v>
      </c>
      <c r="E1778">
        <v>0.82699999999999996</v>
      </c>
      <c r="F1778">
        <v>62.8</v>
      </c>
      <c r="G1778">
        <v>0.66100000000000003</v>
      </c>
      <c r="H1778">
        <v>-8.5000000000000006E-2</v>
      </c>
      <c r="J1778">
        <v>0.69099999999999995</v>
      </c>
      <c r="K1778">
        <v>0.27600000000000002</v>
      </c>
    </row>
    <row r="1779" spans="1:11" x14ac:dyDescent="0.35">
      <c r="A1779" t="s">
        <v>135</v>
      </c>
      <c r="B1779">
        <v>2014</v>
      </c>
      <c r="C1779">
        <v>6.2779999999999996</v>
      </c>
      <c r="D1779">
        <v>10.763</v>
      </c>
      <c r="E1779">
        <v>0.81799999999999995</v>
      </c>
      <c r="F1779">
        <v>63</v>
      </c>
      <c r="G1779">
        <v>0.76200000000000001</v>
      </c>
      <c r="H1779">
        <v>-7.6999999999999999E-2</v>
      </c>
      <c r="J1779">
        <v>0.66300000000000003</v>
      </c>
      <c r="K1779">
        <v>0.313</v>
      </c>
    </row>
    <row r="1780" spans="1:11" x14ac:dyDescent="0.35">
      <c r="A1780" t="s">
        <v>135</v>
      </c>
      <c r="B1780">
        <v>2015</v>
      </c>
      <c r="C1780">
        <v>6.3449999999999998</v>
      </c>
      <c r="D1780">
        <v>10.79</v>
      </c>
      <c r="E1780">
        <v>0.82</v>
      </c>
      <c r="F1780">
        <v>63.2</v>
      </c>
      <c r="G1780">
        <v>0.82</v>
      </c>
      <c r="H1780">
        <v>-0.05</v>
      </c>
      <c r="J1780">
        <v>0.66800000000000004</v>
      </c>
      <c r="K1780">
        <v>0.32700000000000001</v>
      </c>
    </row>
    <row r="1781" spans="1:11" x14ac:dyDescent="0.35">
      <c r="A1781" t="s">
        <v>135</v>
      </c>
      <c r="B1781">
        <v>2016</v>
      </c>
      <c r="C1781">
        <v>6.4740000000000002</v>
      </c>
      <c r="D1781">
        <v>10.792999999999999</v>
      </c>
      <c r="E1781">
        <v>0.89</v>
      </c>
      <c r="F1781">
        <v>63.4</v>
      </c>
      <c r="G1781">
        <v>0.77400000000000002</v>
      </c>
      <c r="H1781">
        <v>-0.13800000000000001</v>
      </c>
      <c r="J1781">
        <v>0.72499999999999998</v>
      </c>
      <c r="K1781">
        <v>0.26600000000000001</v>
      </c>
    </row>
    <row r="1782" spans="1:11" x14ac:dyDescent="0.35">
      <c r="A1782" t="s">
        <v>135</v>
      </c>
      <c r="B1782">
        <v>2017</v>
      </c>
      <c r="C1782">
        <v>6.2939999999999996</v>
      </c>
      <c r="D1782">
        <v>10.77</v>
      </c>
      <c r="E1782">
        <v>0.84</v>
      </c>
      <c r="F1782">
        <v>63.6</v>
      </c>
      <c r="G1782">
        <v>0.81399999999999995</v>
      </c>
      <c r="H1782">
        <v>-0.13800000000000001</v>
      </c>
      <c r="J1782">
        <v>0.70299999999999996</v>
      </c>
      <c r="K1782">
        <v>0.30599999999999999</v>
      </c>
    </row>
    <row r="1783" spans="1:11" x14ac:dyDescent="0.35">
      <c r="A1783" t="s">
        <v>135</v>
      </c>
      <c r="B1783">
        <v>2018</v>
      </c>
      <c r="C1783">
        <v>6.3559999999999999</v>
      </c>
      <c r="D1783">
        <v>10.773</v>
      </c>
      <c r="E1783">
        <v>0.86799999999999999</v>
      </c>
      <c r="F1783">
        <v>63.8</v>
      </c>
      <c r="G1783">
        <v>0.85499999999999998</v>
      </c>
      <c r="H1783">
        <v>-0.19800000000000001</v>
      </c>
      <c r="J1783">
        <v>0.69599999999999995</v>
      </c>
      <c r="K1783">
        <v>0.28799999999999998</v>
      </c>
    </row>
    <row r="1784" spans="1:11" x14ac:dyDescent="0.35">
      <c r="A1784" t="s">
        <v>135</v>
      </c>
      <c r="B1784">
        <v>2019</v>
      </c>
      <c r="C1784">
        <v>6.5609999999999999</v>
      </c>
      <c r="D1784">
        <v>10.757999999999999</v>
      </c>
      <c r="E1784">
        <v>0.91200000000000003</v>
      </c>
      <c r="F1784">
        <v>64</v>
      </c>
      <c r="G1784">
        <v>0.89100000000000001</v>
      </c>
      <c r="H1784">
        <v>-0.153</v>
      </c>
      <c r="J1784">
        <v>0.67400000000000004</v>
      </c>
      <c r="K1784">
        <v>0.23799999999999999</v>
      </c>
    </row>
    <row r="1785" spans="1:11" x14ac:dyDescent="0.35">
      <c r="A1785" t="s">
        <v>135</v>
      </c>
      <c r="B1785">
        <v>2020</v>
      </c>
      <c r="C1785">
        <v>6.56</v>
      </c>
      <c r="D1785">
        <v>10.709</v>
      </c>
      <c r="E1785">
        <v>0.89</v>
      </c>
      <c r="F1785">
        <v>64.2</v>
      </c>
      <c r="G1785">
        <v>0.88400000000000001</v>
      </c>
      <c r="H1785">
        <v>-0.11700000000000001</v>
      </c>
      <c r="J1785">
        <v>0.70199999999999996</v>
      </c>
      <c r="K1785">
        <v>0.251</v>
      </c>
    </row>
    <row r="1786" spans="1:11" x14ac:dyDescent="0.35">
      <c r="A1786" t="s">
        <v>135</v>
      </c>
      <c r="B1786">
        <v>2021</v>
      </c>
      <c r="C1786">
        <v>6.4450000000000003</v>
      </c>
      <c r="D1786">
        <v>10.749000000000001</v>
      </c>
      <c r="E1786">
        <v>0.85899999999999999</v>
      </c>
      <c r="F1786">
        <v>64.400000000000006</v>
      </c>
      <c r="G1786">
        <v>0.90200000000000002</v>
      </c>
      <c r="H1786">
        <v>-0.108</v>
      </c>
      <c r="J1786">
        <v>0.72799999999999998</v>
      </c>
      <c r="K1786">
        <v>0.22800000000000001</v>
      </c>
    </row>
    <row r="1787" spans="1:11" x14ac:dyDescent="0.35">
      <c r="A1787" t="s">
        <v>135</v>
      </c>
      <c r="B1787">
        <v>2022</v>
      </c>
      <c r="C1787">
        <v>6.3819999999999997</v>
      </c>
      <c r="D1787">
        <v>10.82</v>
      </c>
      <c r="E1787">
        <v>0.9</v>
      </c>
      <c r="F1787">
        <v>64.599999999999994</v>
      </c>
      <c r="H1787">
        <v>-3.2000000000000001E-2</v>
      </c>
      <c r="J1787">
        <v>0.67700000000000005</v>
      </c>
      <c r="K1787">
        <v>0.20499999999999999</v>
      </c>
    </row>
    <row r="1788" spans="1:11" x14ac:dyDescent="0.35">
      <c r="A1788" t="s">
        <v>135</v>
      </c>
      <c r="B1788">
        <v>2023</v>
      </c>
      <c r="C1788">
        <v>6.9530000000000003</v>
      </c>
      <c r="D1788">
        <v>10.829000000000001</v>
      </c>
      <c r="E1788">
        <v>0.88400000000000001</v>
      </c>
      <c r="F1788">
        <v>64.8</v>
      </c>
      <c r="H1788">
        <v>2.8000000000000001E-2</v>
      </c>
      <c r="J1788">
        <v>0.73699999999999999</v>
      </c>
      <c r="K1788">
        <v>0.24</v>
      </c>
    </row>
    <row r="1789" spans="1:11" x14ac:dyDescent="0.35">
      <c r="A1789" t="s">
        <v>136</v>
      </c>
      <c r="B1789">
        <v>2006</v>
      </c>
      <c r="C1789">
        <v>4.4169999999999998</v>
      </c>
      <c r="D1789">
        <v>7.93</v>
      </c>
      <c r="E1789">
        <v>0.76</v>
      </c>
      <c r="F1789">
        <v>55.5</v>
      </c>
      <c r="G1789">
        <v>0.73599999999999999</v>
      </c>
      <c r="H1789">
        <v>-5.8999999999999997E-2</v>
      </c>
      <c r="I1789">
        <v>0.80500000000000005</v>
      </c>
      <c r="J1789">
        <v>0.68700000000000006</v>
      </c>
      <c r="K1789">
        <v>0.22500000000000001</v>
      </c>
    </row>
    <row r="1790" spans="1:11" x14ac:dyDescent="0.35">
      <c r="A1790" t="s">
        <v>136</v>
      </c>
      <c r="B1790">
        <v>2007</v>
      </c>
      <c r="C1790">
        <v>4.68</v>
      </c>
      <c r="D1790">
        <v>7.931</v>
      </c>
      <c r="E1790">
        <v>0.71799999999999997</v>
      </c>
      <c r="F1790">
        <v>55.8</v>
      </c>
      <c r="G1790">
        <v>0.69799999999999995</v>
      </c>
      <c r="H1790">
        <v>-8.9999999999999993E-3</v>
      </c>
      <c r="I1790">
        <v>0.82699999999999996</v>
      </c>
      <c r="J1790">
        <v>0.71799999999999997</v>
      </c>
      <c r="K1790">
        <v>0.19900000000000001</v>
      </c>
    </row>
    <row r="1791" spans="1:11" x14ac:dyDescent="0.35">
      <c r="A1791" t="s">
        <v>136</v>
      </c>
      <c r="B1791">
        <v>2008</v>
      </c>
      <c r="C1791">
        <v>4.6829999999999998</v>
      </c>
      <c r="D1791">
        <v>7.9409999999999998</v>
      </c>
      <c r="E1791">
        <v>0.75600000000000001</v>
      </c>
      <c r="F1791">
        <v>56.1</v>
      </c>
      <c r="G1791">
        <v>0.61199999999999999</v>
      </c>
      <c r="H1791">
        <v>-3.6999999999999998E-2</v>
      </c>
      <c r="I1791">
        <v>0.879</v>
      </c>
      <c r="J1791">
        <v>0.66900000000000004</v>
      </c>
      <c r="K1791">
        <v>0.252</v>
      </c>
    </row>
    <row r="1792" spans="1:11" x14ac:dyDescent="0.35">
      <c r="A1792" t="s">
        <v>136</v>
      </c>
      <c r="B1792">
        <v>2009</v>
      </c>
      <c r="C1792">
        <v>4.335</v>
      </c>
      <c r="D1792">
        <v>7.9420000000000002</v>
      </c>
      <c r="E1792">
        <v>0.81</v>
      </c>
      <c r="F1792">
        <v>56.4</v>
      </c>
      <c r="G1792">
        <v>0.55700000000000005</v>
      </c>
      <c r="H1792">
        <v>-4.3999999999999997E-2</v>
      </c>
      <c r="I1792">
        <v>0.91800000000000004</v>
      </c>
      <c r="J1792">
        <v>0.70799999999999996</v>
      </c>
      <c r="K1792">
        <v>0.22800000000000001</v>
      </c>
    </row>
    <row r="1793" spans="1:11" x14ac:dyDescent="0.35">
      <c r="A1793" t="s">
        <v>136</v>
      </c>
      <c r="B1793">
        <v>2010</v>
      </c>
      <c r="C1793">
        <v>4.3719999999999999</v>
      </c>
      <c r="D1793">
        <v>7.9480000000000004</v>
      </c>
      <c r="E1793">
        <v>0.76</v>
      </c>
      <c r="F1793">
        <v>56.7</v>
      </c>
      <c r="G1793">
        <v>0.77700000000000002</v>
      </c>
      <c r="H1793">
        <v>-8.5000000000000006E-2</v>
      </c>
      <c r="I1793">
        <v>0.85099999999999998</v>
      </c>
      <c r="J1793">
        <v>0.67</v>
      </c>
      <c r="K1793">
        <v>0.14299999999999999</v>
      </c>
    </row>
    <row r="1794" spans="1:11" x14ac:dyDescent="0.35">
      <c r="A1794" t="s">
        <v>136</v>
      </c>
      <c r="B1794">
        <v>2011</v>
      </c>
      <c r="C1794">
        <v>3.8340000000000001</v>
      </c>
      <c r="D1794">
        <v>7.9340000000000002</v>
      </c>
      <c r="E1794">
        <v>0.60199999999999998</v>
      </c>
      <c r="F1794">
        <v>57</v>
      </c>
      <c r="G1794">
        <v>0.64100000000000001</v>
      </c>
      <c r="H1794">
        <v>-0.16800000000000001</v>
      </c>
      <c r="I1794">
        <v>0.87</v>
      </c>
      <c r="J1794">
        <v>0.69599999999999995</v>
      </c>
      <c r="K1794">
        <v>0.18</v>
      </c>
    </row>
    <row r="1795" spans="1:11" x14ac:dyDescent="0.35">
      <c r="A1795" t="s">
        <v>136</v>
      </c>
      <c r="B1795">
        <v>2012</v>
      </c>
      <c r="C1795">
        <v>3.669</v>
      </c>
      <c r="D1795">
        <v>7.9459999999999997</v>
      </c>
      <c r="E1795">
        <v>0.71099999999999997</v>
      </c>
      <c r="F1795">
        <v>57.3</v>
      </c>
      <c r="G1795">
        <v>0.66800000000000004</v>
      </c>
      <c r="H1795">
        <v>-4.2000000000000003E-2</v>
      </c>
      <c r="I1795">
        <v>0.85199999999999998</v>
      </c>
      <c r="J1795">
        <v>0.72199999999999998</v>
      </c>
      <c r="K1795">
        <v>0.214</v>
      </c>
    </row>
    <row r="1796" spans="1:11" x14ac:dyDescent="0.35">
      <c r="A1796" t="s">
        <v>136</v>
      </c>
      <c r="B1796">
        <v>2013</v>
      </c>
      <c r="C1796">
        <v>3.6469999999999998</v>
      </c>
      <c r="D1796">
        <v>7.9429999999999996</v>
      </c>
      <c r="E1796">
        <v>0.82299999999999995</v>
      </c>
      <c r="F1796">
        <v>57.6</v>
      </c>
      <c r="G1796">
        <v>0.63600000000000001</v>
      </c>
      <c r="H1796">
        <v>-5.8000000000000003E-2</v>
      </c>
      <c r="I1796">
        <v>0.83699999999999997</v>
      </c>
      <c r="J1796">
        <v>0.69399999999999995</v>
      </c>
      <c r="K1796">
        <v>0.16500000000000001</v>
      </c>
    </row>
    <row r="1797" spans="1:11" x14ac:dyDescent="0.35">
      <c r="A1797" t="s">
        <v>136</v>
      </c>
      <c r="B1797">
        <v>2014</v>
      </c>
      <c r="C1797">
        <v>4.3949999999999996</v>
      </c>
      <c r="D1797">
        <v>7.976</v>
      </c>
      <c r="E1797">
        <v>0.85599999999999998</v>
      </c>
      <c r="F1797">
        <v>57.9</v>
      </c>
      <c r="G1797">
        <v>0.69199999999999995</v>
      </c>
      <c r="H1797">
        <v>-5.1999999999999998E-2</v>
      </c>
      <c r="I1797">
        <v>0.7</v>
      </c>
      <c r="J1797">
        <v>0.69599999999999995</v>
      </c>
      <c r="K1797">
        <v>0.157</v>
      </c>
    </row>
    <row r="1798" spans="1:11" x14ac:dyDescent="0.35">
      <c r="A1798" t="s">
        <v>136</v>
      </c>
      <c r="B1798">
        <v>2015</v>
      </c>
      <c r="C1798">
        <v>4.617</v>
      </c>
      <c r="D1798">
        <v>8.01</v>
      </c>
      <c r="E1798">
        <v>0.70199999999999996</v>
      </c>
      <c r="F1798">
        <v>58.2</v>
      </c>
      <c r="G1798">
        <v>0.72</v>
      </c>
      <c r="H1798">
        <v>-0.11700000000000001</v>
      </c>
      <c r="I1798">
        <v>0.76500000000000001</v>
      </c>
      <c r="J1798">
        <v>0.71</v>
      </c>
      <c r="K1798">
        <v>0.20799999999999999</v>
      </c>
    </row>
    <row r="1799" spans="1:11" x14ac:dyDescent="0.35">
      <c r="A1799" t="s">
        <v>136</v>
      </c>
      <c r="B1799">
        <v>2016</v>
      </c>
      <c r="C1799">
        <v>4.5949999999999998</v>
      </c>
      <c r="D1799">
        <v>8.0449999999999999</v>
      </c>
      <c r="E1799">
        <v>0.83899999999999997</v>
      </c>
      <c r="F1799">
        <v>58.5</v>
      </c>
      <c r="G1799">
        <v>0.74399999999999999</v>
      </c>
      <c r="H1799">
        <v>-9.1999999999999998E-2</v>
      </c>
      <c r="I1799">
        <v>0.79400000000000004</v>
      </c>
      <c r="J1799">
        <v>0.78100000000000003</v>
      </c>
      <c r="K1799">
        <v>0.245</v>
      </c>
    </row>
    <row r="1800" spans="1:11" x14ac:dyDescent="0.35">
      <c r="A1800" t="s">
        <v>136</v>
      </c>
      <c r="B1800">
        <v>2017</v>
      </c>
      <c r="C1800">
        <v>4.6829999999999998</v>
      </c>
      <c r="D1800">
        <v>8.0890000000000004</v>
      </c>
      <c r="E1800">
        <v>0.74399999999999999</v>
      </c>
      <c r="F1800">
        <v>58.8</v>
      </c>
      <c r="G1800">
        <v>0.68700000000000006</v>
      </c>
      <c r="H1800">
        <v>-0.05</v>
      </c>
      <c r="I1800">
        <v>0.82499999999999996</v>
      </c>
      <c r="J1800">
        <v>0.751</v>
      </c>
      <c r="K1800">
        <v>0.29099999999999998</v>
      </c>
    </row>
    <row r="1801" spans="1:11" x14ac:dyDescent="0.35">
      <c r="A1801" t="s">
        <v>136</v>
      </c>
      <c r="B1801">
        <v>2018</v>
      </c>
      <c r="C1801">
        <v>4.7690000000000001</v>
      </c>
      <c r="D1801">
        <v>8.1219999999999999</v>
      </c>
      <c r="E1801">
        <v>0.73899999999999999</v>
      </c>
      <c r="F1801">
        <v>59.1</v>
      </c>
      <c r="G1801">
        <v>0.629</v>
      </c>
      <c r="H1801">
        <v>-0.08</v>
      </c>
      <c r="I1801">
        <v>0.80500000000000005</v>
      </c>
      <c r="J1801">
        <v>0.72399999999999998</v>
      </c>
      <c r="K1801">
        <v>0.247</v>
      </c>
    </row>
    <row r="1802" spans="1:11" x14ac:dyDescent="0.35">
      <c r="A1802" t="s">
        <v>136</v>
      </c>
      <c r="B1802">
        <v>2019</v>
      </c>
      <c r="C1802">
        <v>5.4889999999999999</v>
      </c>
      <c r="D1802">
        <v>8.14</v>
      </c>
      <c r="E1802">
        <v>0.68799999999999994</v>
      </c>
      <c r="F1802">
        <v>59.4</v>
      </c>
      <c r="G1802">
        <v>0.75900000000000001</v>
      </c>
      <c r="H1802">
        <v>-2.5000000000000001E-2</v>
      </c>
      <c r="I1802">
        <v>0.79600000000000004</v>
      </c>
      <c r="J1802">
        <v>0.76800000000000002</v>
      </c>
      <c r="K1802">
        <v>0.33200000000000002</v>
      </c>
    </row>
    <row r="1803" spans="1:11" x14ac:dyDescent="0.35">
      <c r="A1803" t="s">
        <v>136</v>
      </c>
      <c r="B1803">
        <v>2020</v>
      </c>
      <c r="C1803">
        <v>4.7569999999999997</v>
      </c>
      <c r="D1803">
        <v>8.1270000000000007</v>
      </c>
      <c r="E1803">
        <v>0.621</v>
      </c>
      <c r="F1803">
        <v>59.7</v>
      </c>
      <c r="G1803">
        <v>0.79700000000000004</v>
      </c>
      <c r="H1803">
        <v>-5.1999999999999998E-2</v>
      </c>
      <c r="I1803">
        <v>0.85499999999999998</v>
      </c>
      <c r="J1803">
        <v>0.81599999999999995</v>
      </c>
      <c r="K1803">
        <v>0.26800000000000002</v>
      </c>
    </row>
    <row r="1804" spans="1:11" x14ac:dyDescent="0.35">
      <c r="A1804" t="s">
        <v>136</v>
      </c>
      <c r="B1804">
        <v>2021</v>
      </c>
      <c r="C1804">
        <v>4.9029999999999996</v>
      </c>
      <c r="D1804">
        <v>8.1639999999999997</v>
      </c>
      <c r="E1804">
        <v>0.64500000000000002</v>
      </c>
      <c r="F1804">
        <v>60</v>
      </c>
      <c r="G1804">
        <v>0.75900000000000001</v>
      </c>
      <c r="H1804">
        <v>2.5999999999999999E-2</v>
      </c>
      <c r="I1804">
        <v>0.82099999999999995</v>
      </c>
      <c r="J1804">
        <v>0.81200000000000006</v>
      </c>
      <c r="K1804">
        <v>0.26500000000000001</v>
      </c>
    </row>
    <row r="1805" spans="1:11" x14ac:dyDescent="0.35">
      <c r="A1805" t="s">
        <v>136</v>
      </c>
      <c r="B1805">
        <v>2022</v>
      </c>
      <c r="C1805">
        <v>4.907</v>
      </c>
      <c r="D1805">
        <v>8.1790000000000003</v>
      </c>
      <c r="E1805">
        <v>0.60899999999999999</v>
      </c>
      <c r="F1805">
        <v>60.3</v>
      </c>
      <c r="G1805">
        <v>0.75800000000000001</v>
      </c>
      <c r="H1805">
        <v>4.9000000000000002E-2</v>
      </c>
      <c r="I1805">
        <v>0.85399999999999998</v>
      </c>
      <c r="J1805">
        <v>0.81299999999999994</v>
      </c>
      <c r="K1805">
        <v>0.28699999999999998</v>
      </c>
    </row>
    <row r="1806" spans="1:11" x14ac:dyDescent="0.35">
      <c r="A1806" t="s">
        <v>136</v>
      </c>
      <c r="B1806">
        <v>2023</v>
      </c>
      <c r="C1806">
        <v>5.093</v>
      </c>
      <c r="D1806">
        <v>8.1999999999999993</v>
      </c>
      <c r="E1806">
        <v>0.66800000000000004</v>
      </c>
      <c r="F1806">
        <v>60.6</v>
      </c>
      <c r="G1806">
        <v>0.79800000000000004</v>
      </c>
      <c r="H1806">
        <v>4.8000000000000001E-2</v>
      </c>
      <c r="I1806">
        <v>0.83599999999999997</v>
      </c>
      <c r="J1806">
        <v>0.82499999999999996</v>
      </c>
      <c r="K1806">
        <v>0.25800000000000001</v>
      </c>
    </row>
    <row r="1807" spans="1:11" x14ac:dyDescent="0.35">
      <c r="A1807" t="s">
        <v>137</v>
      </c>
      <c r="B1807">
        <v>2007</v>
      </c>
      <c r="C1807">
        <v>4.75</v>
      </c>
      <c r="D1807">
        <v>9.5359999999999996</v>
      </c>
      <c r="E1807">
        <v>0.84399999999999997</v>
      </c>
      <c r="F1807">
        <v>65.28</v>
      </c>
      <c r="G1807">
        <v>0.45300000000000001</v>
      </c>
      <c r="H1807">
        <v>-0.17100000000000001</v>
      </c>
      <c r="I1807">
        <v>0.90500000000000003</v>
      </c>
      <c r="J1807">
        <v>0.52800000000000002</v>
      </c>
      <c r="K1807">
        <v>0.33400000000000002</v>
      </c>
    </row>
    <row r="1808" spans="1:11" x14ac:dyDescent="0.35">
      <c r="A1808" t="s">
        <v>137</v>
      </c>
      <c r="B1808">
        <v>2009</v>
      </c>
      <c r="C1808">
        <v>4.38</v>
      </c>
      <c r="D1808">
        <v>9.5709999999999997</v>
      </c>
      <c r="E1808">
        <v>0.77</v>
      </c>
      <c r="F1808">
        <v>65.56</v>
      </c>
      <c r="G1808">
        <v>0.373</v>
      </c>
      <c r="H1808">
        <v>-0.184</v>
      </c>
      <c r="I1808">
        <v>0.96099999999999997</v>
      </c>
      <c r="J1808">
        <v>0.46600000000000003</v>
      </c>
      <c r="K1808">
        <v>0.435</v>
      </c>
    </row>
    <row r="1809" spans="1:11" x14ac:dyDescent="0.35">
      <c r="A1809" t="s">
        <v>137</v>
      </c>
      <c r="B1809">
        <v>2010</v>
      </c>
      <c r="C1809">
        <v>4.4610000000000003</v>
      </c>
      <c r="D1809">
        <v>9.5830000000000002</v>
      </c>
      <c r="E1809">
        <v>0.72599999999999998</v>
      </c>
      <c r="F1809">
        <v>65.7</v>
      </c>
      <c r="G1809">
        <v>0.46300000000000002</v>
      </c>
      <c r="H1809">
        <v>-0.17599999999999999</v>
      </c>
      <c r="I1809">
        <v>0.96499999999999997</v>
      </c>
      <c r="J1809">
        <v>0.44600000000000001</v>
      </c>
      <c r="K1809">
        <v>0.41499999999999998</v>
      </c>
    </row>
    <row r="1810" spans="1:11" x14ac:dyDescent="0.35">
      <c r="A1810" t="s">
        <v>137</v>
      </c>
      <c r="B1810">
        <v>2011</v>
      </c>
      <c r="C1810">
        <v>4.8150000000000004</v>
      </c>
      <c r="D1810">
        <v>9.6110000000000007</v>
      </c>
      <c r="E1810">
        <v>0.77300000000000002</v>
      </c>
      <c r="F1810">
        <v>65.84</v>
      </c>
      <c r="G1810">
        <v>0.44</v>
      </c>
      <c r="H1810">
        <v>-0.191</v>
      </c>
      <c r="I1810">
        <v>0.97699999999999998</v>
      </c>
      <c r="J1810">
        <v>0.45800000000000002</v>
      </c>
      <c r="K1810">
        <v>0.41</v>
      </c>
    </row>
    <row r="1811" spans="1:11" x14ac:dyDescent="0.35">
      <c r="A1811" t="s">
        <v>137</v>
      </c>
      <c r="B1811">
        <v>2012</v>
      </c>
      <c r="C1811">
        <v>5.1550000000000002</v>
      </c>
      <c r="D1811">
        <v>9.609</v>
      </c>
      <c r="E1811">
        <v>0.81899999999999995</v>
      </c>
      <c r="F1811">
        <v>65.98</v>
      </c>
      <c r="G1811">
        <v>0.46100000000000002</v>
      </c>
      <c r="H1811">
        <v>-0.13600000000000001</v>
      </c>
      <c r="I1811">
        <v>0.95199999999999996</v>
      </c>
      <c r="J1811">
        <v>0.44700000000000001</v>
      </c>
      <c r="K1811">
        <v>0.371</v>
      </c>
    </row>
    <row r="1812" spans="1:11" x14ac:dyDescent="0.35">
      <c r="A1812" t="s">
        <v>137</v>
      </c>
      <c r="B1812">
        <v>2013</v>
      </c>
      <c r="C1812">
        <v>5.1020000000000003</v>
      </c>
      <c r="D1812">
        <v>9.6419999999999995</v>
      </c>
      <c r="E1812">
        <v>0.82799999999999996</v>
      </c>
      <c r="F1812">
        <v>66.12</v>
      </c>
      <c r="G1812">
        <v>0.53300000000000003</v>
      </c>
      <c r="H1812">
        <v>-0.106</v>
      </c>
      <c r="I1812">
        <v>0.90800000000000003</v>
      </c>
      <c r="J1812">
        <v>0.505</v>
      </c>
      <c r="K1812">
        <v>0.40300000000000002</v>
      </c>
    </row>
    <row r="1813" spans="1:11" x14ac:dyDescent="0.35">
      <c r="A1813" t="s">
        <v>137</v>
      </c>
      <c r="B1813">
        <v>2014</v>
      </c>
      <c r="C1813">
        <v>5.1130000000000004</v>
      </c>
      <c r="D1813">
        <v>9.6310000000000002</v>
      </c>
      <c r="E1813">
        <v>0.78300000000000003</v>
      </c>
      <c r="F1813">
        <v>66.260000000000005</v>
      </c>
      <c r="G1813">
        <v>0.53200000000000003</v>
      </c>
      <c r="H1813">
        <v>6.6000000000000003E-2</v>
      </c>
      <c r="I1813">
        <v>0.91200000000000003</v>
      </c>
      <c r="J1813">
        <v>0.47299999999999998</v>
      </c>
      <c r="K1813">
        <v>0.32600000000000001</v>
      </c>
    </row>
    <row r="1814" spans="1:11" x14ac:dyDescent="0.35">
      <c r="A1814" t="s">
        <v>137</v>
      </c>
      <c r="B1814">
        <v>2015</v>
      </c>
      <c r="C1814">
        <v>5.3179999999999996</v>
      </c>
      <c r="D1814">
        <v>9.6539999999999999</v>
      </c>
      <c r="E1814">
        <v>0.81599999999999995</v>
      </c>
      <c r="F1814">
        <v>66.400000000000006</v>
      </c>
      <c r="G1814">
        <v>0.54600000000000004</v>
      </c>
      <c r="H1814">
        <v>-6.8000000000000005E-2</v>
      </c>
      <c r="I1814">
        <v>0.85899999999999999</v>
      </c>
      <c r="J1814">
        <v>0.47199999999999998</v>
      </c>
      <c r="K1814">
        <v>0.30299999999999999</v>
      </c>
    </row>
    <row r="1815" spans="1:11" x14ac:dyDescent="0.35">
      <c r="A1815" t="s">
        <v>137</v>
      </c>
      <c r="B1815">
        <v>2016</v>
      </c>
      <c r="C1815">
        <v>5.7530000000000001</v>
      </c>
      <c r="D1815">
        <v>9.6920000000000002</v>
      </c>
      <c r="E1815">
        <v>0.89500000000000002</v>
      </c>
      <c r="F1815">
        <v>66.525000000000006</v>
      </c>
      <c r="G1815">
        <v>0.61399999999999999</v>
      </c>
      <c r="H1815">
        <v>-7.3999999999999996E-2</v>
      </c>
      <c r="I1815">
        <v>0.89</v>
      </c>
      <c r="J1815">
        <v>0.49199999999999999</v>
      </c>
      <c r="K1815">
        <v>0.29799999999999999</v>
      </c>
    </row>
    <row r="1816" spans="1:11" x14ac:dyDescent="0.35">
      <c r="A1816" t="s">
        <v>137</v>
      </c>
      <c r="B1816">
        <v>2017</v>
      </c>
      <c r="C1816">
        <v>5.1219999999999999</v>
      </c>
      <c r="D1816">
        <v>9.718</v>
      </c>
      <c r="E1816">
        <v>0.88400000000000001</v>
      </c>
      <c r="F1816">
        <v>66.650000000000006</v>
      </c>
      <c r="G1816">
        <v>0.68500000000000005</v>
      </c>
      <c r="H1816">
        <v>-8.4000000000000005E-2</v>
      </c>
      <c r="I1816">
        <v>0.85099999999999998</v>
      </c>
      <c r="J1816">
        <v>0.48499999999999999</v>
      </c>
      <c r="K1816">
        <v>0.32600000000000001</v>
      </c>
    </row>
    <row r="1817" spans="1:11" x14ac:dyDescent="0.35">
      <c r="A1817" t="s">
        <v>137</v>
      </c>
      <c r="B1817">
        <v>2018</v>
      </c>
      <c r="C1817">
        <v>5.9359999999999999</v>
      </c>
      <c r="D1817">
        <v>9.7669999999999995</v>
      </c>
      <c r="E1817">
        <v>0.85299999999999998</v>
      </c>
      <c r="F1817">
        <v>66.775000000000006</v>
      </c>
      <c r="G1817">
        <v>0.74</v>
      </c>
      <c r="H1817">
        <v>-0.106</v>
      </c>
      <c r="I1817">
        <v>0.86399999999999999</v>
      </c>
      <c r="J1817">
        <v>0.52700000000000002</v>
      </c>
      <c r="K1817">
        <v>0.29599999999999999</v>
      </c>
    </row>
    <row r="1818" spans="1:11" x14ac:dyDescent="0.35">
      <c r="A1818" t="s">
        <v>137</v>
      </c>
      <c r="B1818">
        <v>2019</v>
      </c>
      <c r="C1818">
        <v>6.2409999999999997</v>
      </c>
      <c r="D1818">
        <v>9.8149999999999995</v>
      </c>
      <c r="E1818">
        <v>0.90300000000000002</v>
      </c>
      <c r="F1818">
        <v>66.900000000000006</v>
      </c>
      <c r="G1818">
        <v>0.753</v>
      </c>
      <c r="H1818">
        <v>-4.5999999999999999E-2</v>
      </c>
      <c r="I1818">
        <v>0.81299999999999994</v>
      </c>
      <c r="J1818">
        <v>0.47399999999999998</v>
      </c>
      <c r="K1818">
        <v>0.24199999999999999</v>
      </c>
    </row>
    <row r="1819" spans="1:11" x14ac:dyDescent="0.35">
      <c r="A1819" t="s">
        <v>137</v>
      </c>
      <c r="B1819">
        <v>2020</v>
      </c>
      <c r="C1819">
        <v>6.0419999999999998</v>
      </c>
      <c r="D1819">
        <v>9.8130000000000006</v>
      </c>
      <c r="E1819">
        <v>0.85199999999999998</v>
      </c>
      <c r="F1819">
        <v>67.025000000000006</v>
      </c>
      <c r="G1819">
        <v>0.84299999999999997</v>
      </c>
      <c r="H1819">
        <v>0.14199999999999999</v>
      </c>
      <c r="I1819">
        <v>0.82399999999999995</v>
      </c>
      <c r="J1819">
        <v>0.57899999999999996</v>
      </c>
      <c r="K1819">
        <v>0.35799999999999998</v>
      </c>
    </row>
    <row r="1820" spans="1:11" x14ac:dyDescent="0.35">
      <c r="A1820" t="s">
        <v>137</v>
      </c>
      <c r="B1820">
        <v>2021</v>
      </c>
      <c r="C1820">
        <v>6.2450000000000001</v>
      </c>
      <c r="D1820">
        <v>9.8949999999999996</v>
      </c>
      <c r="E1820">
        <v>0.89</v>
      </c>
      <c r="F1820">
        <v>67.150000000000006</v>
      </c>
      <c r="G1820">
        <v>0.85</v>
      </c>
      <c r="H1820">
        <v>0.26100000000000001</v>
      </c>
      <c r="I1820">
        <v>0.80600000000000005</v>
      </c>
      <c r="J1820">
        <v>0.56799999999999995</v>
      </c>
      <c r="K1820">
        <v>0.311</v>
      </c>
    </row>
    <row r="1821" spans="1:11" x14ac:dyDescent="0.35">
      <c r="A1821" t="s">
        <v>137</v>
      </c>
      <c r="B1821">
        <v>2022</v>
      </c>
      <c r="C1821">
        <v>6.5460000000000003</v>
      </c>
      <c r="D1821">
        <v>9.9280000000000008</v>
      </c>
      <c r="E1821">
        <v>0.89600000000000002</v>
      </c>
      <c r="F1821">
        <v>67.275000000000006</v>
      </c>
      <c r="G1821">
        <v>0.78200000000000003</v>
      </c>
      <c r="H1821">
        <v>7.3999999999999996E-2</v>
      </c>
      <c r="I1821">
        <v>0.80100000000000005</v>
      </c>
      <c r="J1821">
        <v>0.51400000000000001</v>
      </c>
      <c r="K1821">
        <v>0.27500000000000002</v>
      </c>
    </row>
    <row r="1822" spans="1:11" x14ac:dyDescent="0.35">
      <c r="A1822" t="s">
        <v>137</v>
      </c>
      <c r="B1822">
        <v>2023</v>
      </c>
      <c r="C1822">
        <v>6.4409999999999998</v>
      </c>
      <c r="D1822">
        <v>9.9610000000000003</v>
      </c>
      <c r="E1822">
        <v>0.89500000000000002</v>
      </c>
      <c r="F1822">
        <v>67.400000000000006</v>
      </c>
      <c r="G1822">
        <v>0.80700000000000005</v>
      </c>
      <c r="H1822">
        <v>8.5000000000000006E-2</v>
      </c>
      <c r="I1822">
        <v>0.78200000000000003</v>
      </c>
      <c r="J1822">
        <v>0.52600000000000002</v>
      </c>
      <c r="K1822">
        <v>0.20599999999999999</v>
      </c>
    </row>
    <row r="1823" spans="1:11" x14ac:dyDescent="0.35">
      <c r="A1823" t="s">
        <v>138</v>
      </c>
      <c r="B1823">
        <v>2006</v>
      </c>
      <c r="C1823">
        <v>3.6280000000000001</v>
      </c>
      <c r="D1823">
        <v>7.1219999999999999</v>
      </c>
      <c r="E1823">
        <v>0.56100000000000005</v>
      </c>
      <c r="F1823">
        <v>46.28</v>
      </c>
      <c r="G1823">
        <v>0.67900000000000005</v>
      </c>
      <c r="H1823">
        <v>9.7000000000000003E-2</v>
      </c>
      <c r="I1823">
        <v>0.83599999999999997</v>
      </c>
      <c r="J1823">
        <v>0.53500000000000003</v>
      </c>
      <c r="K1823">
        <v>0.38100000000000001</v>
      </c>
    </row>
    <row r="1824" spans="1:11" x14ac:dyDescent="0.35">
      <c r="A1824" t="s">
        <v>138</v>
      </c>
      <c r="B1824">
        <v>2007</v>
      </c>
      <c r="C1824">
        <v>3.585</v>
      </c>
      <c r="D1824">
        <v>7.1769999999999996</v>
      </c>
      <c r="E1824">
        <v>0.68600000000000005</v>
      </c>
      <c r="F1824">
        <v>46.66</v>
      </c>
      <c r="G1824">
        <v>0.72</v>
      </c>
      <c r="H1824">
        <v>0.24299999999999999</v>
      </c>
      <c r="I1824">
        <v>0.83</v>
      </c>
      <c r="J1824">
        <v>0.63500000000000001</v>
      </c>
      <c r="K1824">
        <v>0.28999999999999998</v>
      </c>
    </row>
    <row r="1825" spans="1:11" x14ac:dyDescent="0.35">
      <c r="A1825" t="s">
        <v>138</v>
      </c>
      <c r="B1825">
        <v>2008</v>
      </c>
      <c r="C1825">
        <v>2.9969999999999999</v>
      </c>
      <c r="D1825">
        <v>7.2050000000000001</v>
      </c>
      <c r="E1825">
        <v>0.59099999999999997</v>
      </c>
      <c r="F1825">
        <v>47.04</v>
      </c>
      <c r="G1825">
        <v>0.71599999999999997</v>
      </c>
      <c r="H1825">
        <v>0.14399999999999999</v>
      </c>
      <c r="I1825">
        <v>0.92500000000000004</v>
      </c>
      <c r="J1825">
        <v>0.58799999999999997</v>
      </c>
      <c r="K1825">
        <v>0.37</v>
      </c>
    </row>
    <row r="1826" spans="1:11" x14ac:dyDescent="0.35">
      <c r="A1826" t="s">
        <v>138</v>
      </c>
      <c r="B1826">
        <v>2010</v>
      </c>
      <c r="C1826">
        <v>4.1340000000000003</v>
      </c>
      <c r="D1826">
        <v>7.2450000000000001</v>
      </c>
      <c r="E1826">
        <v>0.81200000000000006</v>
      </c>
      <c r="F1826">
        <v>47.8</v>
      </c>
      <c r="G1826">
        <v>0.72599999999999998</v>
      </c>
      <c r="H1826">
        <v>8.0000000000000002E-3</v>
      </c>
      <c r="I1826">
        <v>0.91</v>
      </c>
      <c r="J1826">
        <v>0.497</v>
      </c>
      <c r="K1826">
        <v>0.28999999999999998</v>
      </c>
    </row>
    <row r="1827" spans="1:11" x14ac:dyDescent="0.35">
      <c r="A1827" t="s">
        <v>138</v>
      </c>
      <c r="B1827">
        <v>2011</v>
      </c>
      <c r="C1827">
        <v>4.5019999999999998</v>
      </c>
      <c r="D1827">
        <v>7.2770000000000001</v>
      </c>
      <c r="E1827">
        <v>0.78200000000000003</v>
      </c>
      <c r="F1827">
        <v>48.18</v>
      </c>
      <c r="G1827">
        <v>0.77</v>
      </c>
      <c r="H1827">
        <v>1E-3</v>
      </c>
      <c r="I1827">
        <v>0.85499999999999998</v>
      </c>
      <c r="J1827">
        <v>0.495</v>
      </c>
      <c r="K1827">
        <v>0.3</v>
      </c>
    </row>
    <row r="1828" spans="1:11" x14ac:dyDescent="0.35">
      <c r="A1828" t="s">
        <v>138</v>
      </c>
      <c r="B1828">
        <v>2013</v>
      </c>
      <c r="C1828">
        <v>4.5140000000000002</v>
      </c>
      <c r="D1828">
        <v>7.5570000000000004</v>
      </c>
      <c r="E1828">
        <v>0.70799999999999996</v>
      </c>
      <c r="F1828">
        <v>48.94</v>
      </c>
      <c r="G1828">
        <v>0.72</v>
      </c>
      <c r="H1828">
        <v>-7.4999999999999997E-2</v>
      </c>
      <c r="I1828">
        <v>0.85599999999999998</v>
      </c>
      <c r="J1828">
        <v>0.54</v>
      </c>
      <c r="K1828">
        <v>0.42299999999999999</v>
      </c>
    </row>
    <row r="1829" spans="1:11" x14ac:dyDescent="0.35">
      <c r="A1829" t="s">
        <v>138</v>
      </c>
      <c r="B1829">
        <v>2014</v>
      </c>
      <c r="C1829">
        <v>4.5</v>
      </c>
      <c r="D1829">
        <v>7.577</v>
      </c>
      <c r="E1829">
        <v>0.86899999999999999</v>
      </c>
      <c r="F1829">
        <v>49.32</v>
      </c>
      <c r="G1829">
        <v>0.68100000000000005</v>
      </c>
      <c r="H1829">
        <v>0.03</v>
      </c>
      <c r="I1829">
        <v>0.78600000000000003</v>
      </c>
      <c r="J1829">
        <v>0.622</v>
      </c>
      <c r="K1829">
        <v>0.33400000000000002</v>
      </c>
    </row>
    <row r="1830" spans="1:11" x14ac:dyDescent="0.35">
      <c r="A1830" t="s">
        <v>138</v>
      </c>
      <c r="B1830">
        <v>2015</v>
      </c>
      <c r="C1830">
        <v>4.9089999999999998</v>
      </c>
      <c r="D1830">
        <v>7.3239999999999998</v>
      </c>
      <c r="E1830">
        <v>0.61099999999999999</v>
      </c>
      <c r="F1830">
        <v>49.7</v>
      </c>
      <c r="G1830">
        <v>0.624</v>
      </c>
      <c r="H1830">
        <v>4.7E-2</v>
      </c>
      <c r="I1830">
        <v>0.82499999999999996</v>
      </c>
      <c r="J1830">
        <v>0.626</v>
      </c>
      <c r="K1830">
        <v>0.41399999999999998</v>
      </c>
    </row>
    <row r="1831" spans="1:11" x14ac:dyDescent="0.35">
      <c r="A1831" t="s">
        <v>138</v>
      </c>
      <c r="B1831">
        <v>2016</v>
      </c>
      <c r="C1831">
        <v>4.7329999999999997</v>
      </c>
      <c r="D1831">
        <v>7.3609999999999998</v>
      </c>
      <c r="E1831">
        <v>0.65700000000000003</v>
      </c>
      <c r="F1831">
        <v>50.5</v>
      </c>
      <c r="G1831">
        <v>0.68100000000000005</v>
      </c>
      <c r="H1831">
        <v>0.10299999999999999</v>
      </c>
      <c r="I1831">
        <v>0.86299999999999999</v>
      </c>
      <c r="J1831">
        <v>0.61599999999999999</v>
      </c>
      <c r="K1831">
        <v>0.45600000000000002</v>
      </c>
    </row>
    <row r="1832" spans="1:11" x14ac:dyDescent="0.35">
      <c r="A1832" t="s">
        <v>138</v>
      </c>
      <c r="B1832">
        <v>2017</v>
      </c>
      <c r="C1832">
        <v>4.09</v>
      </c>
      <c r="D1832">
        <v>7.3739999999999997</v>
      </c>
      <c r="E1832">
        <v>0.65200000000000002</v>
      </c>
      <c r="F1832">
        <v>51.3</v>
      </c>
      <c r="G1832">
        <v>0.71099999999999997</v>
      </c>
      <c r="H1832">
        <v>7.5999999999999998E-2</v>
      </c>
      <c r="I1832">
        <v>0.84799999999999998</v>
      </c>
      <c r="J1832">
        <v>0.60699999999999998</v>
      </c>
      <c r="K1832">
        <v>0.495</v>
      </c>
    </row>
    <row r="1833" spans="1:11" x14ac:dyDescent="0.35">
      <c r="A1833" t="s">
        <v>138</v>
      </c>
      <c r="B1833">
        <v>2018</v>
      </c>
      <c r="C1833">
        <v>4.306</v>
      </c>
      <c r="D1833">
        <v>7.3840000000000003</v>
      </c>
      <c r="E1833">
        <v>0.65</v>
      </c>
      <c r="F1833">
        <v>52.1</v>
      </c>
      <c r="G1833">
        <v>0.71599999999999997</v>
      </c>
      <c r="H1833">
        <v>9.2999999999999999E-2</v>
      </c>
      <c r="I1833">
        <v>0.85599999999999998</v>
      </c>
      <c r="J1833">
        <v>0.53300000000000003</v>
      </c>
      <c r="K1833">
        <v>0.46600000000000003</v>
      </c>
    </row>
    <row r="1834" spans="1:11" x14ac:dyDescent="0.35">
      <c r="A1834" t="s">
        <v>138</v>
      </c>
      <c r="B1834">
        <v>2019</v>
      </c>
      <c r="C1834">
        <v>3.4470000000000001</v>
      </c>
      <c r="D1834">
        <v>7.4119999999999999</v>
      </c>
      <c r="E1834">
        <v>0.61099999999999999</v>
      </c>
      <c r="F1834">
        <v>52.9</v>
      </c>
      <c r="G1834">
        <v>0.71799999999999997</v>
      </c>
      <c r="H1834">
        <v>7.1999999999999995E-2</v>
      </c>
      <c r="I1834">
        <v>0.874</v>
      </c>
      <c r="J1834">
        <v>0.52100000000000002</v>
      </c>
      <c r="K1834">
        <v>0.438</v>
      </c>
    </row>
    <row r="1835" spans="1:11" x14ac:dyDescent="0.35">
      <c r="A1835" t="s">
        <v>138</v>
      </c>
      <c r="B1835">
        <v>2021</v>
      </c>
      <c r="C1835">
        <v>3.714</v>
      </c>
      <c r="D1835">
        <v>7.3869999999999996</v>
      </c>
      <c r="E1835">
        <v>0.60899999999999999</v>
      </c>
      <c r="F1835">
        <v>54.5</v>
      </c>
      <c r="G1835">
        <v>0.65900000000000003</v>
      </c>
      <c r="H1835">
        <v>0.106</v>
      </c>
      <c r="I1835">
        <v>0.85099999999999998</v>
      </c>
      <c r="J1835">
        <v>0.53800000000000003</v>
      </c>
      <c r="K1835">
        <v>0.44800000000000001</v>
      </c>
    </row>
    <row r="1836" spans="1:11" x14ac:dyDescent="0.35">
      <c r="A1836" t="s">
        <v>138</v>
      </c>
      <c r="B1836">
        <v>2022</v>
      </c>
      <c r="C1836">
        <v>2.56</v>
      </c>
      <c r="D1836">
        <v>7.4</v>
      </c>
      <c r="E1836">
        <v>0.502</v>
      </c>
      <c r="F1836">
        <v>55.3</v>
      </c>
      <c r="G1836">
        <v>0.66</v>
      </c>
      <c r="H1836">
        <v>9.7000000000000003E-2</v>
      </c>
      <c r="I1836">
        <v>0.86199999999999999</v>
      </c>
      <c r="J1836">
        <v>0.49399999999999999</v>
      </c>
      <c r="K1836">
        <v>0.505</v>
      </c>
    </row>
    <row r="1837" spans="1:11" x14ac:dyDescent="0.35">
      <c r="A1837" t="s">
        <v>138</v>
      </c>
      <c r="B1837">
        <v>2023</v>
      </c>
      <c r="C1837">
        <v>3.4670000000000001</v>
      </c>
      <c r="D1837">
        <v>7.4119999999999999</v>
      </c>
      <c r="E1837">
        <v>0.60099999999999998</v>
      </c>
      <c r="F1837">
        <v>56.1</v>
      </c>
      <c r="G1837">
        <v>0.69399999999999995</v>
      </c>
      <c r="H1837">
        <v>0.10100000000000001</v>
      </c>
      <c r="I1837">
        <v>0.86599999999999999</v>
      </c>
      <c r="J1837">
        <v>0.504</v>
      </c>
      <c r="K1837">
        <v>0.43</v>
      </c>
    </row>
    <row r="1838" spans="1:11" x14ac:dyDescent="0.35">
      <c r="A1838" t="s">
        <v>139</v>
      </c>
      <c r="B1838">
        <v>2006</v>
      </c>
      <c r="C1838">
        <v>6.4630000000000001</v>
      </c>
      <c r="D1838">
        <v>11.167999999999999</v>
      </c>
      <c r="E1838">
        <v>0.90400000000000003</v>
      </c>
      <c r="F1838">
        <v>71.58</v>
      </c>
      <c r="G1838">
        <v>0.75700000000000001</v>
      </c>
      <c r="H1838">
        <v>0.13200000000000001</v>
      </c>
      <c r="J1838">
        <v>0.68899999999999995</v>
      </c>
      <c r="K1838">
        <v>0.26700000000000002</v>
      </c>
    </row>
    <row r="1839" spans="1:11" x14ac:dyDescent="0.35">
      <c r="A1839" t="s">
        <v>139</v>
      </c>
      <c r="B1839">
        <v>2007</v>
      </c>
      <c r="C1839">
        <v>6.8339999999999996</v>
      </c>
      <c r="D1839">
        <v>11.212999999999999</v>
      </c>
      <c r="E1839">
        <v>0.92100000000000004</v>
      </c>
      <c r="F1839">
        <v>71.760000000000005</v>
      </c>
      <c r="G1839">
        <v>0.86699999999999999</v>
      </c>
      <c r="H1839">
        <v>0.28699999999999998</v>
      </c>
      <c r="I1839">
        <v>6.4000000000000001E-2</v>
      </c>
      <c r="J1839">
        <v>0.58799999999999997</v>
      </c>
      <c r="K1839">
        <v>0.114</v>
      </c>
    </row>
    <row r="1840" spans="1:11" x14ac:dyDescent="0.35">
      <c r="A1840" t="s">
        <v>139</v>
      </c>
      <c r="B1840">
        <v>2008</v>
      </c>
      <c r="C1840">
        <v>6.6420000000000003</v>
      </c>
      <c r="D1840">
        <v>11.178000000000001</v>
      </c>
      <c r="E1840">
        <v>0.84499999999999997</v>
      </c>
      <c r="F1840">
        <v>71.94</v>
      </c>
      <c r="G1840">
        <v>0.66100000000000003</v>
      </c>
      <c r="H1840">
        <v>0.04</v>
      </c>
      <c r="I1840">
        <v>6.6000000000000003E-2</v>
      </c>
      <c r="J1840">
        <v>0.627</v>
      </c>
      <c r="K1840">
        <v>0.25600000000000001</v>
      </c>
    </row>
    <row r="1841" spans="1:11" x14ac:dyDescent="0.35">
      <c r="A1841" t="s">
        <v>139</v>
      </c>
      <c r="B1841">
        <v>2009</v>
      </c>
      <c r="C1841">
        <v>6.1449999999999996</v>
      </c>
      <c r="D1841">
        <v>11.148999999999999</v>
      </c>
      <c r="E1841">
        <v>0.86599999999999999</v>
      </c>
      <c r="F1841">
        <v>72.12</v>
      </c>
      <c r="G1841">
        <v>0.77600000000000002</v>
      </c>
      <c r="H1841">
        <v>-8.1000000000000003E-2</v>
      </c>
      <c r="I1841">
        <v>3.5000000000000003E-2</v>
      </c>
      <c r="J1841">
        <v>0.45</v>
      </c>
      <c r="K1841">
        <v>0.20799999999999999</v>
      </c>
    </row>
    <row r="1842" spans="1:11" x14ac:dyDescent="0.35">
      <c r="A1842" t="s">
        <v>139</v>
      </c>
      <c r="B1842">
        <v>2010</v>
      </c>
      <c r="C1842">
        <v>6.5309999999999997</v>
      </c>
      <c r="D1842">
        <v>11.266999999999999</v>
      </c>
      <c r="E1842">
        <v>0.86399999999999999</v>
      </c>
      <c r="F1842">
        <v>72.3</v>
      </c>
      <c r="G1842">
        <v>0.84599999999999997</v>
      </c>
      <c r="H1842">
        <v>-2.4E-2</v>
      </c>
      <c r="I1842">
        <v>0.06</v>
      </c>
      <c r="J1842">
        <v>0.52700000000000002</v>
      </c>
      <c r="K1842">
        <v>0.13100000000000001</v>
      </c>
    </row>
    <row r="1843" spans="1:11" x14ac:dyDescent="0.35">
      <c r="A1843" t="s">
        <v>139</v>
      </c>
      <c r="B1843">
        <v>2011</v>
      </c>
      <c r="C1843">
        <v>6.5609999999999999</v>
      </c>
      <c r="D1843">
        <v>11.305999999999999</v>
      </c>
      <c r="E1843">
        <v>0.90400000000000003</v>
      </c>
      <c r="F1843">
        <v>72.48</v>
      </c>
      <c r="G1843">
        <v>0.82199999999999995</v>
      </c>
      <c r="H1843">
        <v>-0.155</v>
      </c>
      <c r="I1843">
        <v>9.9000000000000005E-2</v>
      </c>
      <c r="J1843">
        <v>0.40400000000000003</v>
      </c>
      <c r="K1843">
        <v>0.14399999999999999</v>
      </c>
    </row>
    <row r="1844" spans="1:11" x14ac:dyDescent="0.35">
      <c r="A1844" t="s">
        <v>139</v>
      </c>
      <c r="B1844">
        <v>2013</v>
      </c>
      <c r="C1844">
        <v>6.5330000000000004</v>
      </c>
      <c r="D1844">
        <v>11.356</v>
      </c>
      <c r="E1844">
        <v>0.80800000000000005</v>
      </c>
      <c r="F1844">
        <v>72.84</v>
      </c>
      <c r="G1844">
        <v>0.82699999999999996</v>
      </c>
      <c r="H1844">
        <v>0.109</v>
      </c>
      <c r="I1844">
        <v>0.24199999999999999</v>
      </c>
      <c r="J1844">
        <v>0.66300000000000003</v>
      </c>
      <c r="K1844">
        <v>0.14799999999999999</v>
      </c>
    </row>
    <row r="1845" spans="1:11" x14ac:dyDescent="0.35">
      <c r="A1845" t="s">
        <v>139</v>
      </c>
      <c r="B1845">
        <v>2014</v>
      </c>
      <c r="C1845">
        <v>7.0620000000000003</v>
      </c>
      <c r="D1845">
        <v>11.382</v>
      </c>
      <c r="E1845">
        <v>0.82199999999999995</v>
      </c>
      <c r="F1845">
        <v>73.02</v>
      </c>
      <c r="G1845">
        <v>0.83499999999999996</v>
      </c>
      <c r="H1845">
        <v>0.14799999999999999</v>
      </c>
      <c r="I1845">
        <v>0.13300000000000001</v>
      </c>
      <c r="J1845">
        <v>0.77400000000000002</v>
      </c>
      <c r="K1845">
        <v>0.18</v>
      </c>
    </row>
    <row r="1846" spans="1:11" x14ac:dyDescent="0.35">
      <c r="A1846" t="s">
        <v>139</v>
      </c>
      <c r="B1846">
        <v>2015</v>
      </c>
      <c r="C1846">
        <v>6.62</v>
      </c>
      <c r="D1846">
        <v>11.398999999999999</v>
      </c>
      <c r="E1846">
        <v>0.86599999999999999</v>
      </c>
      <c r="F1846">
        <v>73.2</v>
      </c>
      <c r="G1846">
        <v>0.88700000000000001</v>
      </c>
      <c r="H1846">
        <v>0.14399999999999999</v>
      </c>
      <c r="I1846">
        <v>9.9000000000000005E-2</v>
      </c>
      <c r="J1846">
        <v>0.73599999999999999</v>
      </c>
      <c r="K1846">
        <v>0.14199999999999999</v>
      </c>
    </row>
    <row r="1847" spans="1:11" x14ac:dyDescent="0.35">
      <c r="A1847" t="s">
        <v>139</v>
      </c>
      <c r="B1847">
        <v>2016</v>
      </c>
      <c r="C1847">
        <v>6.0330000000000004</v>
      </c>
      <c r="D1847">
        <v>11.422000000000001</v>
      </c>
      <c r="E1847">
        <v>0.92500000000000004</v>
      </c>
      <c r="F1847">
        <v>73.3</v>
      </c>
      <c r="G1847">
        <v>0.90400000000000003</v>
      </c>
      <c r="H1847">
        <v>0.13700000000000001</v>
      </c>
      <c r="I1847">
        <v>4.7E-2</v>
      </c>
      <c r="J1847">
        <v>0.745</v>
      </c>
      <c r="K1847">
        <v>0.111</v>
      </c>
    </row>
    <row r="1848" spans="1:11" x14ac:dyDescent="0.35">
      <c r="A1848" t="s">
        <v>139</v>
      </c>
      <c r="B1848">
        <v>2017</v>
      </c>
      <c r="C1848">
        <v>6.3780000000000001</v>
      </c>
      <c r="D1848">
        <v>11.465</v>
      </c>
      <c r="E1848">
        <v>0.89700000000000002</v>
      </c>
      <c r="F1848">
        <v>73.400000000000006</v>
      </c>
      <c r="G1848">
        <v>0.92600000000000005</v>
      </c>
      <c r="H1848">
        <v>0.129</v>
      </c>
      <c r="I1848">
        <v>0.16200000000000001</v>
      </c>
      <c r="J1848">
        <v>0.75</v>
      </c>
      <c r="K1848">
        <v>0.17899999999999999</v>
      </c>
    </row>
    <row r="1849" spans="1:11" x14ac:dyDescent="0.35">
      <c r="A1849" t="s">
        <v>139</v>
      </c>
      <c r="B1849">
        <v>2018</v>
      </c>
      <c r="C1849">
        <v>6.375</v>
      </c>
      <c r="D1849">
        <v>11.496</v>
      </c>
      <c r="E1849">
        <v>0.90300000000000002</v>
      </c>
      <c r="F1849">
        <v>73.5</v>
      </c>
      <c r="G1849">
        <v>0.91600000000000004</v>
      </c>
      <c r="H1849">
        <v>-7.2999999999999995E-2</v>
      </c>
      <c r="I1849">
        <v>9.7000000000000003E-2</v>
      </c>
      <c r="J1849">
        <v>0.73099999999999998</v>
      </c>
      <c r="K1849">
        <v>0.107</v>
      </c>
    </row>
    <row r="1850" spans="1:11" x14ac:dyDescent="0.35">
      <c r="A1850" t="s">
        <v>139</v>
      </c>
      <c r="B1850">
        <v>2019</v>
      </c>
      <c r="C1850">
        <v>6.3780000000000001</v>
      </c>
      <c r="D1850">
        <v>11.497</v>
      </c>
      <c r="E1850">
        <v>0.92500000000000004</v>
      </c>
      <c r="F1850">
        <v>73.599999999999994</v>
      </c>
      <c r="G1850">
        <v>0.93799999999999994</v>
      </c>
      <c r="H1850">
        <v>0.02</v>
      </c>
      <c r="I1850">
        <v>7.0000000000000007E-2</v>
      </c>
      <c r="J1850">
        <v>0.67400000000000004</v>
      </c>
      <c r="K1850">
        <v>0.13800000000000001</v>
      </c>
    </row>
    <row r="1851" spans="1:11" x14ac:dyDescent="0.35">
      <c r="A1851" t="s">
        <v>139</v>
      </c>
      <c r="B1851">
        <v>2021</v>
      </c>
      <c r="C1851">
        <v>6.5869999999999997</v>
      </c>
      <c r="D1851">
        <v>11.587</v>
      </c>
      <c r="E1851">
        <v>0.876</v>
      </c>
      <c r="F1851">
        <v>73.8</v>
      </c>
      <c r="G1851">
        <v>0.879</v>
      </c>
      <c r="H1851">
        <v>0.06</v>
      </c>
      <c r="I1851">
        <v>0.14499999999999999</v>
      </c>
      <c r="J1851">
        <v>0.69699999999999995</v>
      </c>
      <c r="K1851">
        <v>0.16</v>
      </c>
    </row>
    <row r="1852" spans="1:11" x14ac:dyDescent="0.35">
      <c r="A1852" t="s">
        <v>139</v>
      </c>
      <c r="B1852">
        <v>2022</v>
      </c>
      <c r="C1852">
        <v>6.3330000000000002</v>
      </c>
      <c r="D1852">
        <v>11.59</v>
      </c>
      <c r="E1852">
        <v>0.85199999999999998</v>
      </c>
      <c r="F1852">
        <v>73.900000000000006</v>
      </c>
      <c r="G1852">
        <v>0.873</v>
      </c>
      <c r="H1852">
        <v>8.7999999999999995E-2</v>
      </c>
      <c r="J1852">
        <v>0.68799999999999994</v>
      </c>
      <c r="K1852">
        <v>0.20899999999999999</v>
      </c>
    </row>
    <row r="1853" spans="1:11" x14ac:dyDescent="0.35">
      <c r="A1853" t="s">
        <v>139</v>
      </c>
      <c r="B1853">
        <v>2023</v>
      </c>
      <c r="C1853">
        <v>6.6539999999999999</v>
      </c>
      <c r="E1853">
        <v>0.91600000000000004</v>
      </c>
      <c r="F1853">
        <v>74</v>
      </c>
      <c r="G1853">
        <v>0.86099999999999999</v>
      </c>
      <c r="I1853">
        <v>0.153</v>
      </c>
      <c r="J1853">
        <v>0.66700000000000004</v>
      </c>
      <c r="K1853">
        <v>0.19</v>
      </c>
    </row>
    <row r="1854" spans="1:11" x14ac:dyDescent="0.35">
      <c r="A1854" t="s">
        <v>140</v>
      </c>
      <c r="B1854">
        <v>2006</v>
      </c>
      <c r="C1854">
        <v>5.2649999999999997</v>
      </c>
      <c r="D1854">
        <v>9.9890000000000008</v>
      </c>
      <c r="E1854">
        <v>0.95399999999999996</v>
      </c>
      <c r="F1854">
        <v>65.62</v>
      </c>
      <c r="G1854">
        <v>0.54200000000000004</v>
      </c>
      <c r="H1854">
        <v>-5.3999999999999999E-2</v>
      </c>
      <c r="I1854">
        <v>0.94599999999999995</v>
      </c>
      <c r="J1854">
        <v>0.58599999999999997</v>
      </c>
      <c r="K1854">
        <v>0.308</v>
      </c>
    </row>
    <row r="1855" spans="1:11" x14ac:dyDescent="0.35">
      <c r="A1855" t="s">
        <v>140</v>
      </c>
      <c r="B1855">
        <v>2010</v>
      </c>
      <c r="C1855">
        <v>6.0519999999999996</v>
      </c>
      <c r="D1855">
        <v>10.151999999999999</v>
      </c>
      <c r="E1855">
        <v>0.92</v>
      </c>
      <c r="F1855">
        <v>66.5</v>
      </c>
      <c r="G1855">
        <v>0.63600000000000001</v>
      </c>
      <c r="H1855">
        <v>-0.106</v>
      </c>
      <c r="I1855">
        <v>0.90700000000000003</v>
      </c>
      <c r="J1855">
        <v>0.60299999999999998</v>
      </c>
      <c r="K1855">
        <v>0.27700000000000002</v>
      </c>
    </row>
    <row r="1856" spans="1:11" x14ac:dyDescent="0.35">
      <c r="A1856" t="s">
        <v>140</v>
      </c>
      <c r="B1856">
        <v>2011</v>
      </c>
      <c r="C1856">
        <v>5.9450000000000003</v>
      </c>
      <c r="D1856">
        <v>10.177</v>
      </c>
      <c r="E1856">
        <v>0.91700000000000004</v>
      </c>
      <c r="F1856">
        <v>66.72</v>
      </c>
      <c r="G1856">
        <v>0.72699999999999998</v>
      </c>
      <c r="H1856">
        <v>6.0000000000000001E-3</v>
      </c>
      <c r="I1856">
        <v>0.90700000000000003</v>
      </c>
      <c r="J1856">
        <v>0.58799999999999997</v>
      </c>
      <c r="K1856">
        <v>0.28699999999999998</v>
      </c>
    </row>
    <row r="1857" spans="1:11" x14ac:dyDescent="0.35">
      <c r="A1857" t="s">
        <v>140</v>
      </c>
      <c r="B1857">
        <v>2012</v>
      </c>
      <c r="C1857">
        <v>5.9109999999999996</v>
      </c>
      <c r="D1857">
        <v>10.188000000000001</v>
      </c>
      <c r="E1857">
        <v>0.92600000000000005</v>
      </c>
      <c r="F1857">
        <v>66.94</v>
      </c>
      <c r="G1857">
        <v>0.62</v>
      </c>
      <c r="H1857">
        <v>-3.2000000000000001E-2</v>
      </c>
      <c r="I1857">
        <v>0.90700000000000003</v>
      </c>
      <c r="J1857">
        <v>0.58499999999999996</v>
      </c>
      <c r="K1857">
        <v>0.30199999999999999</v>
      </c>
    </row>
    <row r="1858" spans="1:11" x14ac:dyDescent="0.35">
      <c r="A1858" t="s">
        <v>140</v>
      </c>
      <c r="B1858">
        <v>2013</v>
      </c>
      <c r="C1858">
        <v>5.9370000000000003</v>
      </c>
      <c r="D1858">
        <v>10.193</v>
      </c>
      <c r="E1858">
        <v>0.90900000000000003</v>
      </c>
      <c r="F1858">
        <v>67.16</v>
      </c>
      <c r="G1858">
        <v>0.59799999999999998</v>
      </c>
      <c r="H1858">
        <v>-5.5E-2</v>
      </c>
      <c r="I1858">
        <v>0.91500000000000004</v>
      </c>
      <c r="J1858">
        <v>0.61199999999999999</v>
      </c>
      <c r="K1858">
        <v>0.27700000000000002</v>
      </c>
    </row>
    <row r="1859" spans="1:11" x14ac:dyDescent="0.35">
      <c r="A1859" t="s">
        <v>140</v>
      </c>
      <c r="B1859">
        <v>2014</v>
      </c>
      <c r="C1859">
        <v>6.1390000000000002</v>
      </c>
      <c r="D1859">
        <v>10.218999999999999</v>
      </c>
      <c r="E1859">
        <v>0.92400000000000004</v>
      </c>
      <c r="F1859">
        <v>67.38</v>
      </c>
      <c r="G1859">
        <v>0.63500000000000001</v>
      </c>
      <c r="H1859">
        <v>-0.13</v>
      </c>
      <c r="I1859">
        <v>0.91400000000000003</v>
      </c>
      <c r="J1859">
        <v>0.61899999999999999</v>
      </c>
      <c r="K1859">
        <v>0.26700000000000002</v>
      </c>
    </row>
    <row r="1860" spans="1:11" x14ac:dyDescent="0.35">
      <c r="A1860" t="s">
        <v>140</v>
      </c>
      <c r="B1860">
        <v>2015</v>
      </c>
      <c r="C1860">
        <v>6.1619999999999999</v>
      </c>
      <c r="D1860">
        <v>10.268000000000001</v>
      </c>
      <c r="E1860">
        <v>0.94299999999999995</v>
      </c>
      <c r="F1860">
        <v>67.599999999999994</v>
      </c>
      <c r="G1860">
        <v>0.58699999999999997</v>
      </c>
      <c r="H1860">
        <v>-0.13200000000000001</v>
      </c>
      <c r="I1860">
        <v>0.92800000000000005</v>
      </c>
      <c r="J1860">
        <v>0.63200000000000001</v>
      </c>
      <c r="K1860">
        <v>0.26900000000000002</v>
      </c>
    </row>
    <row r="1861" spans="1:11" x14ac:dyDescent="0.35">
      <c r="A1861" t="s">
        <v>140</v>
      </c>
      <c r="B1861">
        <v>2016</v>
      </c>
      <c r="C1861">
        <v>5.9930000000000003</v>
      </c>
      <c r="D1861">
        <v>10.286</v>
      </c>
      <c r="E1861">
        <v>0.94499999999999995</v>
      </c>
      <c r="F1861">
        <v>67.825000000000003</v>
      </c>
      <c r="G1861">
        <v>0.7</v>
      </c>
      <c r="H1861">
        <v>-6.5000000000000002E-2</v>
      </c>
      <c r="I1861">
        <v>0.91700000000000004</v>
      </c>
      <c r="J1861">
        <v>0.68799999999999994</v>
      </c>
      <c r="K1861">
        <v>0.23200000000000001</v>
      </c>
    </row>
    <row r="1862" spans="1:11" x14ac:dyDescent="0.35">
      <c r="A1862" t="s">
        <v>140</v>
      </c>
      <c r="B1862">
        <v>2017</v>
      </c>
      <c r="C1862">
        <v>6.3659999999999997</v>
      </c>
      <c r="D1862">
        <v>10.314</v>
      </c>
      <c r="E1862">
        <v>0.91300000000000003</v>
      </c>
      <c r="F1862">
        <v>68.05</v>
      </c>
      <c r="G1862">
        <v>0.71399999999999997</v>
      </c>
      <c r="H1862">
        <v>-5.8999999999999997E-2</v>
      </c>
      <c r="I1862">
        <v>0.92</v>
      </c>
      <c r="J1862">
        <v>0.70899999999999996</v>
      </c>
      <c r="K1862">
        <v>0.21299999999999999</v>
      </c>
    </row>
    <row r="1863" spans="1:11" x14ac:dyDescent="0.35">
      <c r="A1863" t="s">
        <v>140</v>
      </c>
      <c r="B1863">
        <v>2018</v>
      </c>
      <c r="C1863">
        <v>6.2350000000000003</v>
      </c>
      <c r="D1863">
        <v>10.352</v>
      </c>
      <c r="E1863">
        <v>0.92200000000000004</v>
      </c>
      <c r="F1863">
        <v>68.275000000000006</v>
      </c>
      <c r="G1863">
        <v>0.75800000000000001</v>
      </c>
      <c r="H1863">
        <v>-0.17199999999999999</v>
      </c>
      <c r="I1863">
        <v>0.91</v>
      </c>
      <c r="J1863">
        <v>0.67</v>
      </c>
      <c r="K1863">
        <v>0.253</v>
      </c>
    </row>
    <row r="1864" spans="1:11" x14ac:dyDescent="0.35">
      <c r="A1864" t="s">
        <v>140</v>
      </c>
      <c r="B1864">
        <v>2019</v>
      </c>
      <c r="C1864">
        <v>6.2430000000000003</v>
      </c>
      <c r="D1864">
        <v>10.375</v>
      </c>
      <c r="E1864">
        <v>0.93300000000000005</v>
      </c>
      <c r="F1864">
        <v>68.5</v>
      </c>
      <c r="G1864">
        <v>0.77100000000000002</v>
      </c>
      <c r="H1864">
        <v>-0.13300000000000001</v>
      </c>
      <c r="I1864">
        <v>0.92600000000000005</v>
      </c>
      <c r="J1864">
        <v>0.67600000000000005</v>
      </c>
      <c r="K1864">
        <v>0.252</v>
      </c>
    </row>
    <row r="1865" spans="1:11" x14ac:dyDescent="0.35">
      <c r="A1865" t="s">
        <v>140</v>
      </c>
      <c r="B1865">
        <v>2020</v>
      </c>
      <c r="C1865">
        <v>6.5190000000000001</v>
      </c>
      <c r="D1865">
        <v>10.34</v>
      </c>
      <c r="E1865">
        <v>0.95399999999999996</v>
      </c>
      <c r="F1865">
        <v>68.724999999999994</v>
      </c>
      <c r="G1865">
        <v>0.76200000000000001</v>
      </c>
      <c r="H1865">
        <v>-8.1000000000000003E-2</v>
      </c>
      <c r="I1865">
        <v>0.90100000000000002</v>
      </c>
      <c r="J1865">
        <v>0.69499999999999995</v>
      </c>
      <c r="K1865">
        <v>0.27400000000000002</v>
      </c>
    </row>
    <row r="1866" spans="1:11" x14ac:dyDescent="0.35">
      <c r="A1866" t="s">
        <v>140</v>
      </c>
      <c r="B1866">
        <v>2021</v>
      </c>
      <c r="C1866">
        <v>6.4189999999999996</v>
      </c>
      <c r="D1866">
        <v>10.39</v>
      </c>
      <c r="E1866">
        <v>0.95099999999999996</v>
      </c>
      <c r="F1866">
        <v>68.95</v>
      </c>
      <c r="G1866">
        <v>0.74199999999999999</v>
      </c>
      <c r="H1866">
        <v>4.2000000000000003E-2</v>
      </c>
      <c r="I1866">
        <v>0.89600000000000002</v>
      </c>
      <c r="J1866">
        <v>0.69199999999999995</v>
      </c>
      <c r="K1866">
        <v>0.24099999999999999</v>
      </c>
    </row>
    <row r="1867" spans="1:11" x14ac:dyDescent="0.35">
      <c r="A1867" t="s">
        <v>140</v>
      </c>
      <c r="B1867">
        <v>2022</v>
      </c>
      <c r="C1867">
        <v>6.0910000000000002</v>
      </c>
      <c r="D1867">
        <v>10.409000000000001</v>
      </c>
      <c r="E1867">
        <v>0.96099999999999997</v>
      </c>
      <c r="F1867">
        <v>69.174999999999997</v>
      </c>
      <c r="G1867">
        <v>0.73199999999999998</v>
      </c>
      <c r="H1867">
        <v>-0.129</v>
      </c>
      <c r="I1867">
        <v>0.84099999999999997</v>
      </c>
      <c r="J1867">
        <v>0.66500000000000004</v>
      </c>
      <c r="K1867">
        <v>0.26300000000000001</v>
      </c>
    </row>
    <row r="1868" spans="1:11" x14ac:dyDescent="0.35">
      <c r="A1868" t="s">
        <v>140</v>
      </c>
      <c r="B1868">
        <v>2023</v>
      </c>
      <c r="C1868">
        <v>6.2610000000000001</v>
      </c>
      <c r="D1868">
        <v>10.425000000000001</v>
      </c>
      <c r="E1868">
        <v>0.94099999999999995</v>
      </c>
      <c r="F1868">
        <v>69.400000000000006</v>
      </c>
      <c r="G1868">
        <v>0.753</v>
      </c>
      <c r="H1868">
        <v>-0.13600000000000001</v>
      </c>
      <c r="I1868">
        <v>0.82499999999999996</v>
      </c>
      <c r="J1868">
        <v>0.64700000000000002</v>
      </c>
      <c r="K1868">
        <v>0.23499999999999999</v>
      </c>
    </row>
    <row r="1869" spans="1:11" x14ac:dyDescent="0.35">
      <c r="A1869" t="s">
        <v>141</v>
      </c>
      <c r="B1869">
        <v>2006</v>
      </c>
      <c r="C1869">
        <v>5.8109999999999999</v>
      </c>
      <c r="D1869">
        <v>10.398999999999999</v>
      </c>
      <c r="E1869">
        <v>0.93600000000000005</v>
      </c>
      <c r="F1869">
        <v>68.56</v>
      </c>
      <c r="G1869">
        <v>0.93600000000000005</v>
      </c>
      <c r="H1869">
        <v>3.6999999999999998E-2</v>
      </c>
      <c r="I1869">
        <v>0.70799999999999996</v>
      </c>
      <c r="J1869">
        <v>0.60799999999999998</v>
      </c>
      <c r="K1869">
        <v>0.307</v>
      </c>
    </row>
    <row r="1870" spans="1:11" x14ac:dyDescent="0.35">
      <c r="A1870" t="s">
        <v>141</v>
      </c>
      <c r="B1870">
        <v>2009</v>
      </c>
      <c r="C1870">
        <v>5.83</v>
      </c>
      <c r="D1870">
        <v>10.406000000000001</v>
      </c>
      <c r="E1870">
        <v>0.91900000000000004</v>
      </c>
      <c r="F1870">
        <v>69.040000000000006</v>
      </c>
      <c r="G1870">
        <v>0.89600000000000002</v>
      </c>
      <c r="H1870">
        <v>-2.5000000000000001E-2</v>
      </c>
      <c r="I1870">
        <v>0.80400000000000005</v>
      </c>
      <c r="J1870">
        <v>0.58299999999999996</v>
      </c>
      <c r="K1870">
        <v>0.30299999999999999</v>
      </c>
    </row>
    <row r="1871" spans="1:11" x14ac:dyDescent="0.35">
      <c r="A1871" t="s">
        <v>141</v>
      </c>
      <c r="B1871">
        <v>2010</v>
      </c>
      <c r="C1871">
        <v>6.0830000000000002</v>
      </c>
      <c r="D1871">
        <v>10.414999999999999</v>
      </c>
      <c r="E1871">
        <v>0.91700000000000004</v>
      </c>
      <c r="F1871">
        <v>69.2</v>
      </c>
      <c r="G1871">
        <v>0.89600000000000002</v>
      </c>
      <c r="H1871">
        <v>2.4E-2</v>
      </c>
      <c r="I1871">
        <v>0.84499999999999997</v>
      </c>
      <c r="J1871">
        <v>0.59199999999999997</v>
      </c>
      <c r="K1871">
        <v>0.29499999999999998</v>
      </c>
    </row>
    <row r="1872" spans="1:11" x14ac:dyDescent="0.35">
      <c r="A1872" t="s">
        <v>141</v>
      </c>
      <c r="B1872">
        <v>2011</v>
      </c>
      <c r="C1872">
        <v>6.0359999999999996</v>
      </c>
      <c r="D1872">
        <v>10.420999999999999</v>
      </c>
      <c r="E1872">
        <v>0.93100000000000005</v>
      </c>
      <c r="F1872">
        <v>69.36</v>
      </c>
      <c r="G1872">
        <v>0.90700000000000003</v>
      </c>
      <c r="H1872">
        <v>-3.1E-2</v>
      </c>
      <c r="I1872">
        <v>0.89300000000000002</v>
      </c>
      <c r="J1872">
        <v>0.58699999999999997</v>
      </c>
      <c r="K1872">
        <v>0.28499999999999998</v>
      </c>
    </row>
    <row r="1873" spans="1:11" x14ac:dyDescent="0.35">
      <c r="A1873" t="s">
        <v>141</v>
      </c>
      <c r="B1873">
        <v>2012</v>
      </c>
      <c r="C1873">
        <v>6.0629999999999997</v>
      </c>
      <c r="D1873">
        <v>10.391999999999999</v>
      </c>
      <c r="E1873">
        <v>0.92500000000000004</v>
      </c>
      <c r="F1873">
        <v>69.52</v>
      </c>
      <c r="G1873">
        <v>0.90400000000000003</v>
      </c>
      <c r="H1873">
        <v>-2.5000000000000001E-2</v>
      </c>
      <c r="I1873">
        <v>0.89100000000000001</v>
      </c>
      <c r="J1873">
        <v>0.59799999999999998</v>
      </c>
      <c r="K1873">
        <v>0.28399999999999997</v>
      </c>
    </row>
    <row r="1874" spans="1:11" x14ac:dyDescent="0.35">
      <c r="A1874" t="s">
        <v>141</v>
      </c>
      <c r="B1874">
        <v>2013</v>
      </c>
      <c r="C1874">
        <v>5.9749999999999996</v>
      </c>
      <c r="D1874">
        <v>10.381</v>
      </c>
      <c r="E1874">
        <v>0.93200000000000005</v>
      </c>
      <c r="F1874">
        <v>69.680000000000007</v>
      </c>
      <c r="G1874">
        <v>0.89</v>
      </c>
      <c r="H1874">
        <v>0.03</v>
      </c>
      <c r="I1874">
        <v>0.91800000000000004</v>
      </c>
      <c r="J1874">
        <v>0.625</v>
      </c>
      <c r="K1874">
        <v>0.27400000000000002</v>
      </c>
    </row>
    <row r="1875" spans="1:11" x14ac:dyDescent="0.35">
      <c r="A1875" t="s">
        <v>141</v>
      </c>
      <c r="B1875">
        <v>2014</v>
      </c>
      <c r="C1875">
        <v>5.6779999999999999</v>
      </c>
      <c r="D1875">
        <v>10.407</v>
      </c>
      <c r="E1875">
        <v>0.90800000000000003</v>
      </c>
      <c r="F1875">
        <v>69.84</v>
      </c>
      <c r="G1875">
        <v>0.88800000000000001</v>
      </c>
      <c r="H1875">
        <v>4.7E-2</v>
      </c>
      <c r="I1875">
        <v>0.90900000000000003</v>
      </c>
      <c r="J1875">
        <v>0.59399999999999997</v>
      </c>
      <c r="K1875">
        <v>0.29099999999999998</v>
      </c>
    </row>
    <row r="1876" spans="1:11" x14ac:dyDescent="0.35">
      <c r="A1876" t="s">
        <v>141</v>
      </c>
      <c r="B1876">
        <v>2015</v>
      </c>
      <c r="C1876">
        <v>5.7409999999999997</v>
      </c>
      <c r="D1876">
        <v>10.428000000000001</v>
      </c>
      <c r="E1876">
        <v>0.90100000000000002</v>
      </c>
      <c r="F1876">
        <v>70</v>
      </c>
      <c r="G1876">
        <v>0.89600000000000002</v>
      </c>
      <c r="H1876">
        <v>2E-3</v>
      </c>
      <c r="I1876">
        <v>0.89200000000000002</v>
      </c>
      <c r="J1876">
        <v>0.64400000000000002</v>
      </c>
      <c r="K1876">
        <v>0.26100000000000001</v>
      </c>
    </row>
    <row r="1877" spans="1:11" x14ac:dyDescent="0.35">
      <c r="A1877" t="s">
        <v>141</v>
      </c>
      <c r="B1877">
        <v>2016</v>
      </c>
      <c r="C1877">
        <v>5.9370000000000003</v>
      </c>
      <c r="D1877">
        <v>10.459</v>
      </c>
      <c r="E1877">
        <v>0.93400000000000005</v>
      </c>
      <c r="F1877">
        <v>70.174999999999997</v>
      </c>
      <c r="G1877">
        <v>0.90400000000000003</v>
      </c>
      <c r="H1877">
        <v>-0.06</v>
      </c>
      <c r="I1877">
        <v>0.83799999999999997</v>
      </c>
      <c r="J1877">
        <v>0.59699999999999998</v>
      </c>
      <c r="K1877">
        <v>0.27200000000000002</v>
      </c>
    </row>
    <row r="1878" spans="1:11" x14ac:dyDescent="0.35">
      <c r="A1878" t="s">
        <v>141</v>
      </c>
      <c r="B1878">
        <v>2017</v>
      </c>
      <c r="C1878">
        <v>6.1669999999999998</v>
      </c>
      <c r="D1878">
        <v>10.505000000000001</v>
      </c>
      <c r="E1878">
        <v>0.92800000000000005</v>
      </c>
      <c r="F1878">
        <v>70.349999999999994</v>
      </c>
      <c r="G1878">
        <v>0.92100000000000004</v>
      </c>
      <c r="H1878">
        <v>-3.1E-2</v>
      </c>
      <c r="I1878">
        <v>0.82899999999999996</v>
      </c>
      <c r="J1878">
        <v>0.58199999999999996</v>
      </c>
      <c r="K1878">
        <v>0.28599999999999998</v>
      </c>
    </row>
    <row r="1879" spans="1:11" x14ac:dyDescent="0.35">
      <c r="A1879" t="s">
        <v>141</v>
      </c>
      <c r="B1879">
        <v>2018</v>
      </c>
      <c r="C1879">
        <v>6.2489999999999997</v>
      </c>
      <c r="D1879">
        <v>10.545</v>
      </c>
      <c r="E1879">
        <v>0.94099999999999995</v>
      </c>
      <c r="F1879">
        <v>70.525000000000006</v>
      </c>
      <c r="G1879">
        <v>0.94199999999999995</v>
      </c>
      <c r="H1879">
        <v>-0.125</v>
      </c>
      <c r="I1879">
        <v>0.83899999999999997</v>
      </c>
      <c r="J1879">
        <v>0.60099999999999998</v>
      </c>
      <c r="K1879">
        <v>0.27500000000000002</v>
      </c>
    </row>
    <row r="1880" spans="1:11" x14ac:dyDescent="0.35">
      <c r="A1880" t="s">
        <v>141</v>
      </c>
      <c r="B1880">
        <v>2019</v>
      </c>
      <c r="C1880">
        <v>6.665</v>
      </c>
      <c r="D1880">
        <v>10.571999999999999</v>
      </c>
      <c r="E1880">
        <v>0.94899999999999995</v>
      </c>
      <c r="F1880">
        <v>70.7</v>
      </c>
      <c r="G1880">
        <v>0.94499999999999995</v>
      </c>
      <c r="H1880">
        <v>-0.108</v>
      </c>
      <c r="I1880">
        <v>0.78500000000000003</v>
      </c>
      <c r="J1880">
        <v>0.622</v>
      </c>
      <c r="K1880">
        <v>0.22800000000000001</v>
      </c>
    </row>
    <row r="1881" spans="1:11" x14ac:dyDescent="0.35">
      <c r="A1881" t="s">
        <v>141</v>
      </c>
      <c r="B1881">
        <v>2020</v>
      </c>
      <c r="C1881">
        <v>6.4619999999999997</v>
      </c>
      <c r="D1881">
        <v>10.521000000000001</v>
      </c>
      <c r="E1881">
        <v>0.95299999999999996</v>
      </c>
      <c r="F1881">
        <v>70.875</v>
      </c>
      <c r="G1881">
        <v>0.95799999999999996</v>
      </c>
      <c r="H1881">
        <v>-0.09</v>
      </c>
      <c r="I1881">
        <v>0.79700000000000004</v>
      </c>
      <c r="J1881">
        <v>0.57499999999999996</v>
      </c>
      <c r="K1881">
        <v>0.314</v>
      </c>
    </row>
    <row r="1882" spans="1:11" x14ac:dyDescent="0.35">
      <c r="A1882" t="s">
        <v>141</v>
      </c>
      <c r="B1882">
        <v>2021</v>
      </c>
      <c r="C1882">
        <v>6.7610000000000001</v>
      </c>
      <c r="D1882">
        <v>10.598000000000001</v>
      </c>
      <c r="E1882">
        <v>0.95499999999999996</v>
      </c>
      <c r="F1882">
        <v>71.05</v>
      </c>
      <c r="G1882">
        <v>0.85099999999999998</v>
      </c>
      <c r="H1882">
        <v>2.5999999999999999E-2</v>
      </c>
      <c r="I1882">
        <v>0.754</v>
      </c>
      <c r="J1882">
        <v>0.64300000000000002</v>
      </c>
      <c r="K1882">
        <v>0.26100000000000001</v>
      </c>
    </row>
    <row r="1883" spans="1:11" x14ac:dyDescent="0.35">
      <c r="A1883" t="s">
        <v>141</v>
      </c>
      <c r="B1883">
        <v>2022</v>
      </c>
      <c r="C1883">
        <v>6.7229999999999999</v>
      </c>
      <c r="D1883">
        <v>10.65</v>
      </c>
      <c r="E1883">
        <v>0.94199999999999995</v>
      </c>
      <c r="F1883">
        <v>71.224999999999994</v>
      </c>
      <c r="G1883">
        <v>0.93</v>
      </c>
      <c r="H1883">
        <v>9.9000000000000005E-2</v>
      </c>
      <c r="I1883">
        <v>0.76200000000000001</v>
      </c>
      <c r="J1883">
        <v>0.625</v>
      </c>
      <c r="K1883">
        <v>0.24199999999999999</v>
      </c>
    </row>
    <row r="1884" spans="1:11" x14ac:dyDescent="0.35">
      <c r="A1884" t="s">
        <v>141</v>
      </c>
      <c r="B1884">
        <v>2023</v>
      </c>
      <c r="C1884">
        <v>6.7460000000000004</v>
      </c>
      <c r="D1884">
        <v>10.664</v>
      </c>
      <c r="E1884">
        <v>0.91100000000000003</v>
      </c>
      <c r="F1884">
        <v>71.400000000000006</v>
      </c>
      <c r="G1884">
        <v>0.93100000000000005</v>
      </c>
      <c r="H1884">
        <v>3.1E-2</v>
      </c>
      <c r="I1884">
        <v>0.75</v>
      </c>
      <c r="J1884">
        <v>0.61499999999999999</v>
      </c>
      <c r="K1884">
        <v>0.25600000000000001</v>
      </c>
    </row>
    <row r="1885" spans="1:11" x14ac:dyDescent="0.35">
      <c r="A1885" t="s">
        <v>142</v>
      </c>
      <c r="B1885">
        <v>2014</v>
      </c>
      <c r="C1885">
        <v>5.5279999999999996</v>
      </c>
      <c r="D1885">
        <v>6.83</v>
      </c>
      <c r="E1885">
        <v>0.61099999999999999</v>
      </c>
      <c r="F1885">
        <v>47.66</v>
      </c>
      <c r="G1885">
        <v>0.874</v>
      </c>
      <c r="H1885">
        <v>0.02</v>
      </c>
      <c r="I1885">
        <v>0.45600000000000002</v>
      </c>
      <c r="J1885">
        <v>0.68899999999999995</v>
      </c>
      <c r="K1885">
        <v>0.20699999999999999</v>
      </c>
    </row>
    <row r="1886" spans="1:11" x14ac:dyDescent="0.35">
      <c r="A1886" t="s">
        <v>142</v>
      </c>
      <c r="B1886">
        <v>2015</v>
      </c>
      <c r="C1886">
        <v>5.3540000000000001</v>
      </c>
      <c r="D1886">
        <v>6.9370000000000003</v>
      </c>
      <c r="E1886">
        <v>0.59899999999999998</v>
      </c>
      <c r="F1886">
        <v>48.1</v>
      </c>
      <c r="G1886">
        <v>0.96799999999999997</v>
      </c>
      <c r="H1886">
        <v>1.6E-2</v>
      </c>
      <c r="I1886">
        <v>0.41</v>
      </c>
      <c r="J1886">
        <v>0.76400000000000001</v>
      </c>
      <c r="K1886">
        <v>0.187</v>
      </c>
    </row>
    <row r="1887" spans="1:11" x14ac:dyDescent="0.35">
      <c r="A1887" t="s">
        <v>142</v>
      </c>
      <c r="B1887">
        <v>2016</v>
      </c>
      <c r="C1887">
        <v>4.6680000000000001</v>
      </c>
      <c r="D1887">
        <v>6.9809999999999999</v>
      </c>
      <c r="E1887">
        <v>0.59399999999999997</v>
      </c>
      <c r="F1887">
        <v>48.5</v>
      </c>
      <c r="G1887">
        <v>0.91700000000000004</v>
      </c>
      <c r="H1887">
        <v>6.9000000000000006E-2</v>
      </c>
      <c r="I1887">
        <v>0.441</v>
      </c>
      <c r="J1887">
        <v>0.77300000000000002</v>
      </c>
      <c r="K1887">
        <v>0.193</v>
      </c>
    </row>
    <row r="1888" spans="1:11" x14ac:dyDescent="0.35">
      <c r="A1888" t="s">
        <v>143</v>
      </c>
      <c r="B1888">
        <v>2009</v>
      </c>
      <c r="C1888">
        <v>4.9909999999999997</v>
      </c>
      <c r="E1888">
        <v>0.88</v>
      </c>
      <c r="G1888">
        <v>0.746</v>
      </c>
      <c r="I1888">
        <v>0.51300000000000001</v>
      </c>
      <c r="J1888">
        <v>0.70799999999999996</v>
      </c>
      <c r="K1888">
        <v>0.112</v>
      </c>
    </row>
    <row r="1889" spans="1:11" x14ac:dyDescent="0.35">
      <c r="A1889" t="s">
        <v>143</v>
      </c>
      <c r="B1889">
        <v>2010</v>
      </c>
      <c r="C1889">
        <v>4.657</v>
      </c>
      <c r="E1889">
        <v>0.82899999999999996</v>
      </c>
      <c r="G1889">
        <v>0.82</v>
      </c>
      <c r="I1889">
        <v>0.47099999999999997</v>
      </c>
      <c r="J1889">
        <v>0.63200000000000001</v>
      </c>
      <c r="K1889">
        <v>8.3000000000000004E-2</v>
      </c>
    </row>
    <row r="1890" spans="1:11" x14ac:dyDescent="0.35">
      <c r="A1890" t="s">
        <v>143</v>
      </c>
      <c r="B1890">
        <v>2011</v>
      </c>
      <c r="C1890">
        <v>4.931</v>
      </c>
      <c r="E1890">
        <v>0.78800000000000003</v>
      </c>
      <c r="G1890">
        <v>0.85799999999999998</v>
      </c>
      <c r="I1890">
        <v>0.35699999999999998</v>
      </c>
      <c r="J1890">
        <v>0.69099999999999995</v>
      </c>
      <c r="K1890">
        <v>0.122</v>
      </c>
    </row>
    <row r="1891" spans="1:11" x14ac:dyDescent="0.35">
      <c r="A1891" t="s">
        <v>143</v>
      </c>
      <c r="B1891">
        <v>2012</v>
      </c>
      <c r="C1891">
        <v>5.0570000000000004</v>
      </c>
      <c r="E1891">
        <v>0.78600000000000003</v>
      </c>
      <c r="G1891">
        <v>0.75800000000000001</v>
      </c>
      <c r="I1891">
        <v>0.33400000000000002</v>
      </c>
      <c r="J1891">
        <v>0.68700000000000006</v>
      </c>
      <c r="K1891">
        <v>0.152</v>
      </c>
    </row>
    <row r="1892" spans="1:11" x14ac:dyDescent="0.35">
      <c r="A1892" t="s">
        <v>144</v>
      </c>
      <c r="B1892">
        <v>2006</v>
      </c>
      <c r="C1892">
        <v>5.0839999999999996</v>
      </c>
      <c r="D1892">
        <v>9.4550000000000001</v>
      </c>
      <c r="E1892">
        <v>0.91300000000000003</v>
      </c>
      <c r="F1892">
        <v>46</v>
      </c>
      <c r="G1892">
        <v>0.64900000000000002</v>
      </c>
      <c r="H1892">
        <v>-9.4E-2</v>
      </c>
      <c r="J1892">
        <v>0.72399999999999998</v>
      </c>
      <c r="K1892">
        <v>0.223</v>
      </c>
    </row>
    <row r="1893" spans="1:11" x14ac:dyDescent="0.35">
      <c r="A1893" t="s">
        <v>144</v>
      </c>
      <c r="B1893">
        <v>2007</v>
      </c>
      <c r="C1893">
        <v>5.2039999999999997</v>
      </c>
      <c r="D1893">
        <v>9.4969999999999999</v>
      </c>
      <c r="E1893">
        <v>0.78800000000000003</v>
      </c>
      <c r="F1893">
        <v>46.9</v>
      </c>
      <c r="G1893">
        <v>0.69</v>
      </c>
      <c r="H1893">
        <v>-0.16900000000000001</v>
      </c>
      <c r="I1893">
        <v>0.85899999999999999</v>
      </c>
      <c r="J1893">
        <v>0.65800000000000003</v>
      </c>
      <c r="K1893">
        <v>0.21</v>
      </c>
    </row>
    <row r="1894" spans="1:11" x14ac:dyDescent="0.35">
      <c r="A1894" t="s">
        <v>144</v>
      </c>
      <c r="B1894">
        <v>2008</v>
      </c>
      <c r="C1894">
        <v>5.3460000000000001</v>
      </c>
      <c r="D1894">
        <v>9.5180000000000007</v>
      </c>
      <c r="E1894">
        <v>0.81</v>
      </c>
      <c r="F1894">
        <v>47.8</v>
      </c>
      <c r="G1894">
        <v>0.749</v>
      </c>
      <c r="H1894">
        <v>-0.106</v>
      </c>
      <c r="I1894">
        <v>0.86599999999999999</v>
      </c>
      <c r="J1894">
        <v>0.71199999999999997</v>
      </c>
      <c r="K1894">
        <v>0.20599999999999999</v>
      </c>
    </row>
    <row r="1895" spans="1:11" x14ac:dyDescent="0.35">
      <c r="A1895" t="s">
        <v>144</v>
      </c>
      <c r="B1895">
        <v>2009</v>
      </c>
      <c r="C1895">
        <v>5.218</v>
      </c>
      <c r="D1895">
        <v>9.49</v>
      </c>
      <c r="E1895">
        <v>0.877</v>
      </c>
      <c r="F1895">
        <v>48.7</v>
      </c>
      <c r="G1895">
        <v>0.73899999999999999</v>
      </c>
      <c r="H1895">
        <v>-0.16500000000000001</v>
      </c>
      <c r="I1895">
        <v>0.90400000000000003</v>
      </c>
      <c r="J1895">
        <v>0.65600000000000003</v>
      </c>
      <c r="K1895">
        <v>0.23100000000000001</v>
      </c>
    </row>
    <row r="1896" spans="1:11" x14ac:dyDescent="0.35">
      <c r="A1896" t="s">
        <v>144</v>
      </c>
      <c r="B1896">
        <v>2010</v>
      </c>
      <c r="C1896">
        <v>4.6520000000000001</v>
      </c>
      <c r="D1896">
        <v>9.5079999999999991</v>
      </c>
      <c r="E1896">
        <v>0.91700000000000004</v>
      </c>
      <c r="F1896">
        <v>49.6</v>
      </c>
      <c r="G1896">
        <v>0.73899999999999999</v>
      </c>
      <c r="H1896">
        <v>-0.21299999999999999</v>
      </c>
      <c r="I1896">
        <v>0.79100000000000004</v>
      </c>
      <c r="J1896">
        <v>0.69799999999999995</v>
      </c>
      <c r="K1896">
        <v>0.124</v>
      </c>
    </row>
    <row r="1897" spans="1:11" x14ac:dyDescent="0.35">
      <c r="A1897" t="s">
        <v>144</v>
      </c>
      <c r="B1897">
        <v>2011</v>
      </c>
      <c r="C1897">
        <v>4.931</v>
      </c>
      <c r="D1897">
        <v>9.5269999999999992</v>
      </c>
      <c r="E1897">
        <v>0.85799999999999998</v>
      </c>
      <c r="F1897">
        <v>50.5</v>
      </c>
      <c r="G1897">
        <v>0.83499999999999996</v>
      </c>
      <c r="H1897">
        <v>-0.16600000000000001</v>
      </c>
      <c r="I1897">
        <v>0.81899999999999995</v>
      </c>
      <c r="J1897">
        <v>0.72</v>
      </c>
      <c r="K1897">
        <v>0.23</v>
      </c>
    </row>
    <row r="1898" spans="1:11" x14ac:dyDescent="0.35">
      <c r="A1898" t="s">
        <v>144</v>
      </c>
      <c r="B1898">
        <v>2012</v>
      </c>
      <c r="C1898">
        <v>5.1340000000000003</v>
      </c>
      <c r="D1898">
        <v>9.5370000000000008</v>
      </c>
      <c r="E1898">
        <v>0.90700000000000003</v>
      </c>
      <c r="F1898">
        <v>51.4</v>
      </c>
      <c r="G1898">
        <v>0.59</v>
      </c>
      <c r="H1898">
        <v>-0.17499999999999999</v>
      </c>
      <c r="I1898">
        <v>0.83799999999999997</v>
      </c>
      <c r="J1898">
        <v>0.71099999999999997</v>
      </c>
      <c r="K1898">
        <v>0.17799999999999999</v>
      </c>
    </row>
    <row r="1899" spans="1:11" x14ac:dyDescent="0.35">
      <c r="A1899" t="s">
        <v>144</v>
      </c>
      <c r="B1899">
        <v>2013</v>
      </c>
      <c r="C1899">
        <v>3.661</v>
      </c>
      <c r="D1899">
        <v>9.548</v>
      </c>
      <c r="E1899">
        <v>0.83899999999999997</v>
      </c>
      <c r="F1899">
        <v>52.3</v>
      </c>
      <c r="G1899">
        <v>0.71399999999999997</v>
      </c>
      <c r="H1899">
        <v>-8.8999999999999996E-2</v>
      </c>
      <c r="I1899">
        <v>0.8</v>
      </c>
      <c r="J1899">
        <v>0.74</v>
      </c>
      <c r="K1899">
        <v>0.16700000000000001</v>
      </c>
    </row>
    <row r="1900" spans="1:11" x14ac:dyDescent="0.35">
      <c r="A1900" t="s">
        <v>144</v>
      </c>
      <c r="B1900">
        <v>2014</v>
      </c>
      <c r="C1900">
        <v>4.8280000000000003</v>
      </c>
      <c r="D1900">
        <v>9.5459999999999994</v>
      </c>
      <c r="E1900">
        <v>0.88100000000000001</v>
      </c>
      <c r="F1900">
        <v>53.2</v>
      </c>
      <c r="G1900">
        <v>0.79400000000000004</v>
      </c>
      <c r="H1900">
        <v>-0.128</v>
      </c>
      <c r="I1900">
        <v>0.82</v>
      </c>
      <c r="J1900">
        <v>0.73</v>
      </c>
      <c r="K1900">
        <v>0.24299999999999999</v>
      </c>
    </row>
    <row r="1901" spans="1:11" x14ac:dyDescent="0.35">
      <c r="A1901" t="s">
        <v>144</v>
      </c>
      <c r="B1901">
        <v>2015</v>
      </c>
      <c r="C1901">
        <v>4.8869999999999996</v>
      </c>
      <c r="D1901">
        <v>9.5389999999999997</v>
      </c>
      <c r="E1901">
        <v>0.89800000000000002</v>
      </c>
      <c r="F1901">
        <v>54.1</v>
      </c>
      <c r="G1901">
        <v>0.86199999999999999</v>
      </c>
      <c r="H1901">
        <v>-0.13800000000000001</v>
      </c>
      <c r="I1901">
        <v>0.85299999999999998</v>
      </c>
      <c r="J1901">
        <v>0.71699999999999997</v>
      </c>
      <c r="K1901">
        <v>0.161</v>
      </c>
    </row>
    <row r="1902" spans="1:11" x14ac:dyDescent="0.35">
      <c r="A1902" t="s">
        <v>144</v>
      </c>
      <c r="B1902">
        <v>2016</v>
      </c>
      <c r="C1902">
        <v>4.7699999999999996</v>
      </c>
      <c r="D1902">
        <v>9.5359999999999996</v>
      </c>
      <c r="E1902">
        <v>0.875</v>
      </c>
      <c r="F1902">
        <v>54.625</v>
      </c>
      <c r="G1902">
        <v>0.77400000000000002</v>
      </c>
      <c r="H1902">
        <v>-8.2000000000000003E-2</v>
      </c>
      <c r="I1902">
        <v>0.81299999999999994</v>
      </c>
      <c r="J1902">
        <v>0.74299999999999999</v>
      </c>
      <c r="K1902">
        <v>0.30099999999999999</v>
      </c>
    </row>
    <row r="1903" spans="1:11" x14ac:dyDescent="0.35">
      <c r="A1903" t="s">
        <v>144</v>
      </c>
      <c r="B1903">
        <v>2017</v>
      </c>
      <c r="C1903">
        <v>4.5140000000000002</v>
      </c>
      <c r="D1903">
        <v>9.5429999999999993</v>
      </c>
      <c r="E1903">
        <v>0.87</v>
      </c>
      <c r="F1903">
        <v>55.15</v>
      </c>
      <c r="G1903">
        <v>0.78700000000000003</v>
      </c>
      <c r="H1903">
        <v>-0.14099999999999999</v>
      </c>
      <c r="I1903">
        <v>0.86499999999999999</v>
      </c>
      <c r="J1903">
        <v>0.70899999999999996</v>
      </c>
      <c r="K1903">
        <v>0.26800000000000002</v>
      </c>
    </row>
    <row r="1904" spans="1:11" x14ac:dyDescent="0.35">
      <c r="A1904" t="s">
        <v>144</v>
      </c>
      <c r="B1904">
        <v>2018</v>
      </c>
      <c r="C1904">
        <v>4.8840000000000003</v>
      </c>
      <c r="D1904">
        <v>9.5459999999999994</v>
      </c>
      <c r="E1904">
        <v>0.84099999999999997</v>
      </c>
      <c r="F1904">
        <v>55.674999999999997</v>
      </c>
      <c r="G1904">
        <v>0.753</v>
      </c>
      <c r="H1904">
        <v>-6.3E-2</v>
      </c>
      <c r="I1904">
        <v>0.84099999999999997</v>
      </c>
      <c r="J1904">
        <v>0.73599999999999999</v>
      </c>
      <c r="K1904">
        <v>0.28299999999999997</v>
      </c>
    </row>
    <row r="1905" spans="1:11" x14ac:dyDescent="0.35">
      <c r="A1905" t="s">
        <v>144</v>
      </c>
      <c r="B1905">
        <v>2019</v>
      </c>
      <c r="C1905">
        <v>5.0350000000000001</v>
      </c>
      <c r="D1905">
        <v>9.5359999999999996</v>
      </c>
      <c r="E1905">
        <v>0.84799999999999998</v>
      </c>
      <c r="F1905">
        <v>56.2</v>
      </c>
      <c r="G1905">
        <v>0.73799999999999999</v>
      </c>
      <c r="H1905">
        <v>-0.14699999999999999</v>
      </c>
      <c r="I1905">
        <v>0.82</v>
      </c>
      <c r="J1905">
        <v>0.72699999999999998</v>
      </c>
      <c r="K1905">
        <v>0.26800000000000002</v>
      </c>
    </row>
    <row r="1906" spans="1:11" x14ac:dyDescent="0.35">
      <c r="A1906" t="s">
        <v>144</v>
      </c>
      <c r="B1906">
        <v>2020</v>
      </c>
      <c r="C1906">
        <v>4.9470000000000001</v>
      </c>
      <c r="D1906">
        <v>9.4580000000000002</v>
      </c>
      <c r="E1906">
        <v>0.89100000000000001</v>
      </c>
      <c r="F1906">
        <v>56.725000000000001</v>
      </c>
      <c r="G1906">
        <v>0.75700000000000001</v>
      </c>
      <c r="H1906">
        <v>-0.03</v>
      </c>
      <c r="I1906">
        <v>0.91200000000000003</v>
      </c>
      <c r="J1906">
        <v>0.76100000000000001</v>
      </c>
      <c r="K1906">
        <v>0.29399999999999998</v>
      </c>
    </row>
    <row r="1907" spans="1:11" x14ac:dyDescent="0.35">
      <c r="A1907" t="s">
        <v>144</v>
      </c>
      <c r="B1907">
        <v>2021</v>
      </c>
      <c r="C1907">
        <v>5.5990000000000002</v>
      </c>
      <c r="D1907">
        <v>9.4960000000000004</v>
      </c>
      <c r="E1907">
        <v>0.92200000000000004</v>
      </c>
      <c r="F1907">
        <v>57.25</v>
      </c>
      <c r="G1907">
        <v>0.70399999999999996</v>
      </c>
      <c r="H1907">
        <v>-0.14799999999999999</v>
      </c>
      <c r="I1907">
        <v>0.89200000000000002</v>
      </c>
      <c r="J1907">
        <v>0.78400000000000003</v>
      </c>
      <c r="K1907">
        <v>0.17299999999999999</v>
      </c>
    </row>
    <row r="1908" spans="1:11" x14ac:dyDescent="0.35">
      <c r="A1908" t="s">
        <v>144</v>
      </c>
      <c r="B1908">
        <v>2022</v>
      </c>
      <c r="C1908">
        <v>5.5810000000000004</v>
      </c>
      <c r="D1908">
        <v>9.5079999999999991</v>
      </c>
      <c r="E1908">
        <v>0.88700000000000001</v>
      </c>
      <c r="F1908">
        <v>57.774999999999999</v>
      </c>
      <c r="G1908">
        <v>0.71299999999999997</v>
      </c>
      <c r="H1908">
        <v>-7.0999999999999994E-2</v>
      </c>
      <c r="I1908">
        <v>0.90800000000000003</v>
      </c>
      <c r="J1908">
        <v>0.74399999999999999</v>
      </c>
      <c r="K1908">
        <v>0.23899999999999999</v>
      </c>
    </row>
    <row r="1909" spans="1:11" x14ac:dyDescent="0.35">
      <c r="A1909" t="s">
        <v>144</v>
      </c>
      <c r="B1909">
        <v>2023</v>
      </c>
      <c r="C1909">
        <v>5.0759999999999996</v>
      </c>
      <c r="D1909">
        <v>9.5030000000000001</v>
      </c>
      <c r="E1909">
        <v>0.83899999999999997</v>
      </c>
      <c r="F1909">
        <v>58.3</v>
      </c>
      <c r="G1909">
        <v>0.748</v>
      </c>
      <c r="H1909">
        <v>-0.109</v>
      </c>
      <c r="I1909">
        <v>0.86099999999999999</v>
      </c>
      <c r="J1909">
        <v>0.70799999999999996</v>
      </c>
      <c r="K1909">
        <v>0.255</v>
      </c>
    </row>
    <row r="1910" spans="1:11" x14ac:dyDescent="0.35">
      <c r="A1910" t="s">
        <v>145</v>
      </c>
      <c r="B1910">
        <v>2006</v>
      </c>
      <c r="C1910">
        <v>5.3319999999999999</v>
      </c>
      <c r="D1910">
        <v>10.308999999999999</v>
      </c>
      <c r="E1910">
        <v>0.77500000000000002</v>
      </c>
      <c r="F1910">
        <v>70.02</v>
      </c>
      <c r="G1910">
        <v>0.71499999999999997</v>
      </c>
      <c r="H1910">
        <v>-5.8000000000000003E-2</v>
      </c>
      <c r="I1910">
        <v>0.79900000000000004</v>
      </c>
      <c r="J1910">
        <v>0.54500000000000004</v>
      </c>
      <c r="K1910">
        <v>0.33800000000000002</v>
      </c>
    </row>
    <row r="1911" spans="1:11" x14ac:dyDescent="0.35">
      <c r="A1911" t="s">
        <v>145</v>
      </c>
      <c r="B1911">
        <v>2007</v>
      </c>
      <c r="C1911">
        <v>5.7670000000000003</v>
      </c>
      <c r="D1911">
        <v>10.36</v>
      </c>
      <c r="E1911">
        <v>0.82699999999999996</v>
      </c>
      <c r="F1911">
        <v>70.239999999999995</v>
      </c>
      <c r="G1911">
        <v>0.65600000000000003</v>
      </c>
      <c r="H1911">
        <v>-6.5000000000000002E-2</v>
      </c>
      <c r="I1911">
        <v>0.80300000000000005</v>
      </c>
      <c r="J1911">
        <v>0.61199999999999999</v>
      </c>
      <c r="K1911">
        <v>0.22600000000000001</v>
      </c>
    </row>
    <row r="1912" spans="1:11" x14ac:dyDescent="0.35">
      <c r="A1912" t="s">
        <v>145</v>
      </c>
      <c r="B1912">
        <v>2008</v>
      </c>
      <c r="C1912">
        <v>5.39</v>
      </c>
      <c r="D1912">
        <v>10.382</v>
      </c>
      <c r="E1912">
        <v>0.754</v>
      </c>
      <c r="F1912">
        <v>70.459999999999994</v>
      </c>
      <c r="G1912">
        <v>0.52400000000000002</v>
      </c>
      <c r="H1912">
        <v>-0.108</v>
      </c>
      <c r="I1912">
        <v>0.77100000000000002</v>
      </c>
      <c r="J1912">
        <v>0.55400000000000005</v>
      </c>
      <c r="K1912">
        <v>0.23899999999999999</v>
      </c>
    </row>
    <row r="1913" spans="1:11" x14ac:dyDescent="0.35">
      <c r="A1913" t="s">
        <v>145</v>
      </c>
      <c r="B1913">
        <v>2009</v>
      </c>
      <c r="C1913">
        <v>5.6479999999999997</v>
      </c>
      <c r="D1913">
        <v>10.385</v>
      </c>
      <c r="E1913">
        <v>0.81100000000000005</v>
      </c>
      <c r="F1913">
        <v>70.680000000000007</v>
      </c>
      <c r="G1913">
        <v>0.6</v>
      </c>
      <c r="H1913">
        <v>-0.10199999999999999</v>
      </c>
      <c r="I1913">
        <v>0.78700000000000003</v>
      </c>
      <c r="J1913">
        <v>0.59599999999999997</v>
      </c>
      <c r="K1913">
        <v>0.20899999999999999</v>
      </c>
    </row>
    <row r="1914" spans="1:11" x14ac:dyDescent="0.35">
      <c r="A1914" t="s">
        <v>145</v>
      </c>
      <c r="B1914">
        <v>2010</v>
      </c>
      <c r="C1914">
        <v>6.1159999999999997</v>
      </c>
      <c r="D1914">
        <v>10.446</v>
      </c>
      <c r="E1914">
        <v>0.81599999999999995</v>
      </c>
      <c r="F1914">
        <v>70.900000000000006</v>
      </c>
      <c r="G1914">
        <v>0.67700000000000005</v>
      </c>
      <c r="H1914">
        <v>-3.9E-2</v>
      </c>
      <c r="I1914">
        <v>0.752</v>
      </c>
      <c r="J1914">
        <v>0.626</v>
      </c>
      <c r="K1914">
        <v>0.13</v>
      </c>
    </row>
    <row r="1915" spans="1:11" x14ac:dyDescent="0.35">
      <c r="A1915" t="s">
        <v>145</v>
      </c>
      <c r="B1915">
        <v>2011</v>
      </c>
      <c r="C1915">
        <v>6.9470000000000001</v>
      </c>
      <c r="D1915">
        <v>10.474</v>
      </c>
      <c r="E1915">
        <v>0.80900000000000005</v>
      </c>
      <c r="F1915">
        <v>71.12</v>
      </c>
      <c r="G1915">
        <v>0.68200000000000005</v>
      </c>
      <c r="H1915">
        <v>-5.3999999999999999E-2</v>
      </c>
      <c r="I1915">
        <v>0.82699999999999996</v>
      </c>
      <c r="J1915">
        <v>0.58699999999999997</v>
      </c>
      <c r="K1915">
        <v>0.16800000000000001</v>
      </c>
    </row>
    <row r="1916" spans="1:11" x14ac:dyDescent="0.35">
      <c r="A1916" t="s">
        <v>145</v>
      </c>
      <c r="B1916">
        <v>2012</v>
      </c>
      <c r="C1916">
        <v>6.0030000000000001</v>
      </c>
      <c r="D1916">
        <v>10.493</v>
      </c>
      <c r="E1916">
        <v>0.77500000000000002</v>
      </c>
      <c r="F1916">
        <v>71.34</v>
      </c>
      <c r="G1916">
        <v>0.61799999999999999</v>
      </c>
      <c r="I1916">
        <v>0.84399999999999997</v>
      </c>
      <c r="J1916">
        <v>0.61</v>
      </c>
      <c r="K1916">
        <v>0.20599999999999999</v>
      </c>
    </row>
    <row r="1917" spans="1:11" x14ac:dyDescent="0.35">
      <c r="A1917" t="s">
        <v>145</v>
      </c>
      <c r="B1917">
        <v>2013</v>
      </c>
      <c r="C1917">
        <v>5.9589999999999996</v>
      </c>
      <c r="D1917">
        <v>10.519</v>
      </c>
      <c r="E1917">
        <v>0.79700000000000004</v>
      </c>
      <c r="F1917">
        <v>71.56</v>
      </c>
      <c r="G1917">
        <v>0.64200000000000002</v>
      </c>
      <c r="H1917">
        <v>-5.6000000000000001E-2</v>
      </c>
      <c r="I1917">
        <v>0.83199999999999996</v>
      </c>
      <c r="J1917">
        <v>0.58899999999999997</v>
      </c>
      <c r="K1917">
        <v>0.189</v>
      </c>
    </row>
    <row r="1918" spans="1:11" x14ac:dyDescent="0.35">
      <c r="A1918" t="s">
        <v>145</v>
      </c>
      <c r="B1918">
        <v>2014</v>
      </c>
      <c r="C1918">
        <v>5.8010000000000002</v>
      </c>
      <c r="D1918">
        <v>10.544</v>
      </c>
      <c r="E1918">
        <v>0.73799999999999999</v>
      </c>
      <c r="F1918">
        <v>71.78</v>
      </c>
      <c r="G1918">
        <v>0.623</v>
      </c>
      <c r="H1918">
        <v>-4.9000000000000002E-2</v>
      </c>
      <c r="I1918">
        <v>0.83399999999999996</v>
      </c>
      <c r="J1918">
        <v>0.57499999999999996</v>
      </c>
      <c r="K1918">
        <v>0.28299999999999997</v>
      </c>
    </row>
    <row r="1919" spans="1:11" x14ac:dyDescent="0.35">
      <c r="A1919" t="s">
        <v>145</v>
      </c>
      <c r="B1919">
        <v>2015</v>
      </c>
      <c r="C1919">
        <v>5.78</v>
      </c>
      <c r="D1919">
        <v>10.567</v>
      </c>
      <c r="E1919">
        <v>0.76800000000000002</v>
      </c>
      <c r="F1919">
        <v>72</v>
      </c>
      <c r="G1919">
        <v>0.61599999999999999</v>
      </c>
      <c r="H1919">
        <v>-4.1000000000000002E-2</v>
      </c>
      <c r="I1919">
        <v>0.84099999999999997</v>
      </c>
      <c r="J1919">
        <v>0.56100000000000005</v>
      </c>
      <c r="K1919">
        <v>0.24399999999999999</v>
      </c>
    </row>
    <row r="1920" spans="1:11" x14ac:dyDescent="0.35">
      <c r="A1920" t="s">
        <v>145</v>
      </c>
      <c r="B1920">
        <v>2016</v>
      </c>
      <c r="C1920">
        <v>5.9710000000000001</v>
      </c>
      <c r="D1920">
        <v>10.592000000000001</v>
      </c>
      <c r="E1920">
        <v>0.81100000000000005</v>
      </c>
      <c r="F1920">
        <v>72.275000000000006</v>
      </c>
      <c r="G1920">
        <v>0.59099999999999997</v>
      </c>
      <c r="H1920">
        <v>0.02</v>
      </c>
      <c r="I1920">
        <v>0.86199999999999999</v>
      </c>
      <c r="J1920">
        <v>0.58299999999999996</v>
      </c>
      <c r="K1920">
        <v>0.23300000000000001</v>
      </c>
    </row>
    <row r="1921" spans="1:11" x14ac:dyDescent="0.35">
      <c r="A1921" t="s">
        <v>145</v>
      </c>
      <c r="B1921">
        <v>2017</v>
      </c>
      <c r="C1921">
        <v>5.8739999999999997</v>
      </c>
      <c r="D1921">
        <v>10.62</v>
      </c>
      <c r="E1921">
        <v>0.80700000000000005</v>
      </c>
      <c r="F1921">
        <v>72.55</v>
      </c>
      <c r="G1921">
        <v>0.53800000000000003</v>
      </c>
      <c r="H1921">
        <v>8.0000000000000002E-3</v>
      </c>
      <c r="I1921">
        <v>0.85099999999999998</v>
      </c>
      <c r="J1921">
        <v>0.54600000000000004</v>
      </c>
      <c r="K1921">
        <v>0.23499999999999999</v>
      </c>
    </row>
    <row r="1922" spans="1:11" x14ac:dyDescent="0.35">
      <c r="A1922" t="s">
        <v>145</v>
      </c>
      <c r="B1922">
        <v>2018</v>
      </c>
      <c r="C1922">
        <v>5.84</v>
      </c>
      <c r="D1922">
        <v>10.645</v>
      </c>
      <c r="E1922">
        <v>0.79800000000000004</v>
      </c>
      <c r="F1922">
        <v>72.825000000000003</v>
      </c>
      <c r="G1922">
        <v>0.6</v>
      </c>
      <c r="H1922">
        <v>-9.5000000000000001E-2</v>
      </c>
      <c r="I1922">
        <v>0.79700000000000004</v>
      </c>
      <c r="J1922">
        <v>0.57899999999999996</v>
      </c>
      <c r="K1922">
        <v>0.217</v>
      </c>
    </row>
    <row r="1923" spans="1:11" x14ac:dyDescent="0.35">
      <c r="A1923" t="s">
        <v>145</v>
      </c>
      <c r="B1923">
        <v>2019</v>
      </c>
      <c r="C1923">
        <v>5.9029999999999996</v>
      </c>
      <c r="D1923">
        <v>10.663</v>
      </c>
      <c r="E1923">
        <v>0.78300000000000003</v>
      </c>
      <c r="F1923">
        <v>73.099999999999994</v>
      </c>
      <c r="G1923">
        <v>0.70599999999999996</v>
      </c>
      <c r="H1923">
        <v>-6.0999999999999999E-2</v>
      </c>
      <c r="I1923">
        <v>0.71799999999999997</v>
      </c>
      <c r="J1923">
        <v>0.59299999999999997</v>
      </c>
      <c r="K1923">
        <v>0.23599999999999999</v>
      </c>
    </row>
    <row r="1924" spans="1:11" x14ac:dyDescent="0.35">
      <c r="A1924" t="s">
        <v>145</v>
      </c>
      <c r="B1924">
        <v>2020</v>
      </c>
      <c r="C1924">
        <v>5.7930000000000001</v>
      </c>
      <c r="D1924">
        <v>10.654999999999999</v>
      </c>
      <c r="E1924">
        <v>0.80800000000000005</v>
      </c>
      <c r="F1924">
        <v>73.375</v>
      </c>
      <c r="G1924">
        <v>0.71099999999999997</v>
      </c>
      <c r="H1924">
        <v>-0.112</v>
      </c>
      <c r="I1924">
        <v>0.66500000000000004</v>
      </c>
      <c r="J1924">
        <v>0.55000000000000004</v>
      </c>
      <c r="K1924">
        <v>0.247</v>
      </c>
    </row>
    <row r="1925" spans="1:11" x14ac:dyDescent="0.35">
      <c r="A1925" t="s">
        <v>145</v>
      </c>
      <c r="B1925">
        <v>2021</v>
      </c>
      <c r="C1925">
        <v>6.1130000000000004</v>
      </c>
      <c r="D1925">
        <v>10.696999999999999</v>
      </c>
      <c r="E1925">
        <v>0.81100000000000005</v>
      </c>
      <c r="F1925">
        <v>73.650000000000006</v>
      </c>
      <c r="G1925">
        <v>0.71699999999999997</v>
      </c>
      <c r="H1925">
        <v>-3.3000000000000002E-2</v>
      </c>
      <c r="I1925">
        <v>0.68500000000000005</v>
      </c>
      <c r="J1925">
        <v>0.56599999999999995</v>
      </c>
      <c r="K1925">
        <v>0.221</v>
      </c>
    </row>
    <row r="1926" spans="1:11" x14ac:dyDescent="0.35">
      <c r="A1926" t="s">
        <v>145</v>
      </c>
      <c r="B1926">
        <v>2022</v>
      </c>
      <c r="C1926">
        <v>5.95</v>
      </c>
      <c r="D1926">
        <v>10.725</v>
      </c>
      <c r="E1926">
        <v>0.81</v>
      </c>
      <c r="F1926">
        <v>73.924999999999997</v>
      </c>
      <c r="G1926">
        <v>0.72299999999999998</v>
      </c>
      <c r="H1926">
        <v>2E-3</v>
      </c>
      <c r="I1926">
        <v>0.747</v>
      </c>
      <c r="J1926">
        <v>0.58499999999999996</v>
      </c>
      <c r="K1926">
        <v>0.23300000000000001</v>
      </c>
    </row>
    <row r="1927" spans="1:11" x14ac:dyDescent="0.35">
      <c r="A1927" t="s">
        <v>145</v>
      </c>
      <c r="B1927">
        <v>2023</v>
      </c>
      <c r="C1927">
        <v>6.1120000000000001</v>
      </c>
      <c r="D1927">
        <v>10.742000000000001</v>
      </c>
      <c r="E1927">
        <v>0.79900000000000004</v>
      </c>
      <c r="F1927">
        <v>74.2</v>
      </c>
      <c r="G1927">
        <v>0.76200000000000001</v>
      </c>
      <c r="H1927">
        <v>-4.0000000000000001E-3</v>
      </c>
      <c r="I1927">
        <v>0.71399999999999997</v>
      </c>
      <c r="J1927">
        <v>0.60299999999999998</v>
      </c>
      <c r="K1927">
        <v>0.245</v>
      </c>
    </row>
    <row r="1928" spans="1:11" x14ac:dyDescent="0.35">
      <c r="A1928" t="s">
        <v>146</v>
      </c>
      <c r="B1928">
        <v>2014</v>
      </c>
      <c r="C1928">
        <v>3.8319999999999999</v>
      </c>
      <c r="E1928">
        <v>0.54500000000000004</v>
      </c>
      <c r="F1928">
        <v>52.88</v>
      </c>
      <c r="G1928">
        <v>0.56699999999999995</v>
      </c>
      <c r="I1928">
        <v>0.74199999999999999</v>
      </c>
      <c r="J1928">
        <v>0.57799999999999996</v>
      </c>
      <c r="K1928">
        <v>0.42799999999999999</v>
      </c>
    </row>
    <row r="1929" spans="1:11" x14ac:dyDescent="0.35">
      <c r="A1929" t="s">
        <v>146</v>
      </c>
      <c r="B1929">
        <v>2015</v>
      </c>
      <c r="C1929">
        <v>4.0709999999999997</v>
      </c>
      <c r="E1929">
        <v>0.58499999999999996</v>
      </c>
      <c r="F1929">
        <v>53</v>
      </c>
      <c r="G1929">
        <v>0.51200000000000001</v>
      </c>
      <c r="I1929">
        <v>0.71</v>
      </c>
      <c r="J1929">
        <v>0.55300000000000005</v>
      </c>
      <c r="K1929">
        <v>0.45</v>
      </c>
    </row>
    <row r="1930" spans="1:11" x14ac:dyDescent="0.35">
      <c r="A1930" t="s">
        <v>146</v>
      </c>
      <c r="B1930">
        <v>2016</v>
      </c>
      <c r="C1930">
        <v>2.8879999999999999</v>
      </c>
      <c r="E1930">
        <v>0.53200000000000003</v>
      </c>
      <c r="F1930">
        <v>53.174999999999997</v>
      </c>
      <c r="G1930">
        <v>0.44</v>
      </c>
      <c r="I1930">
        <v>0.78500000000000003</v>
      </c>
      <c r="J1930">
        <v>0.59399999999999997</v>
      </c>
      <c r="K1930">
        <v>0.54900000000000004</v>
      </c>
    </row>
    <row r="1931" spans="1:11" x14ac:dyDescent="0.35">
      <c r="A1931" t="s">
        <v>146</v>
      </c>
      <c r="B1931">
        <v>2017</v>
      </c>
      <c r="C1931">
        <v>2.8170000000000002</v>
      </c>
      <c r="E1931">
        <v>0.55700000000000005</v>
      </c>
      <c r="F1931">
        <v>53.35</v>
      </c>
      <c r="G1931">
        <v>0.45600000000000002</v>
      </c>
      <c r="I1931">
        <v>0.76100000000000001</v>
      </c>
      <c r="J1931">
        <v>0.56499999999999995</v>
      </c>
      <c r="K1931">
        <v>0.51700000000000002</v>
      </c>
    </row>
    <row r="1932" spans="1:11" x14ac:dyDescent="0.35">
      <c r="A1932" t="s">
        <v>147</v>
      </c>
      <c r="B1932">
        <v>2005</v>
      </c>
      <c r="C1932">
        <v>7.1529999999999996</v>
      </c>
      <c r="D1932">
        <v>10.544</v>
      </c>
      <c r="E1932">
        <v>0.96099999999999997</v>
      </c>
      <c r="F1932">
        <v>70.400000000000006</v>
      </c>
      <c r="G1932">
        <v>0.91600000000000004</v>
      </c>
      <c r="I1932">
        <v>0.77700000000000002</v>
      </c>
      <c r="J1932">
        <v>0.69399999999999995</v>
      </c>
      <c r="K1932">
        <v>0.24099999999999999</v>
      </c>
    </row>
    <row r="1933" spans="1:11" x14ac:dyDescent="0.35">
      <c r="A1933" t="s">
        <v>147</v>
      </c>
      <c r="B1933">
        <v>2007</v>
      </c>
      <c r="C1933">
        <v>6.9950000000000001</v>
      </c>
      <c r="D1933">
        <v>10.585000000000001</v>
      </c>
      <c r="E1933">
        <v>0.95699999999999996</v>
      </c>
      <c r="F1933">
        <v>70.64</v>
      </c>
      <c r="G1933">
        <v>0.78200000000000003</v>
      </c>
      <c r="H1933">
        <v>-9.9000000000000005E-2</v>
      </c>
      <c r="I1933">
        <v>0.78400000000000003</v>
      </c>
      <c r="J1933">
        <v>0.71699999999999997</v>
      </c>
      <c r="K1933">
        <v>0.26400000000000001</v>
      </c>
    </row>
    <row r="1934" spans="1:11" x14ac:dyDescent="0.35">
      <c r="A1934" t="s">
        <v>147</v>
      </c>
      <c r="B1934">
        <v>2008</v>
      </c>
      <c r="C1934">
        <v>7.2939999999999996</v>
      </c>
      <c r="D1934">
        <v>10.577</v>
      </c>
      <c r="E1934">
        <v>0.94799999999999995</v>
      </c>
      <c r="F1934">
        <v>70.760000000000005</v>
      </c>
      <c r="G1934">
        <v>0.83399999999999996</v>
      </c>
      <c r="H1934">
        <v>-0.155</v>
      </c>
      <c r="I1934">
        <v>0.68300000000000005</v>
      </c>
      <c r="J1934">
        <v>0.64900000000000002</v>
      </c>
      <c r="K1934">
        <v>0.26</v>
      </c>
    </row>
    <row r="1935" spans="1:11" x14ac:dyDescent="0.35">
      <c r="A1935" t="s">
        <v>147</v>
      </c>
      <c r="B1935">
        <v>2009</v>
      </c>
      <c r="C1935">
        <v>6.1989999999999998</v>
      </c>
      <c r="D1935">
        <v>10.53</v>
      </c>
      <c r="E1935">
        <v>0.92900000000000005</v>
      </c>
      <c r="F1935">
        <v>70.88</v>
      </c>
      <c r="G1935">
        <v>0.749</v>
      </c>
      <c r="H1935">
        <v>-0.13300000000000001</v>
      </c>
      <c r="I1935">
        <v>0.79800000000000004</v>
      </c>
      <c r="J1935">
        <v>0.64500000000000002</v>
      </c>
      <c r="K1935">
        <v>0.33600000000000002</v>
      </c>
    </row>
    <row r="1936" spans="1:11" x14ac:dyDescent="0.35">
      <c r="A1936" t="s">
        <v>147</v>
      </c>
      <c r="B1936">
        <v>2010</v>
      </c>
      <c r="C1936">
        <v>6.1879999999999997</v>
      </c>
      <c r="D1936">
        <v>10.526999999999999</v>
      </c>
      <c r="E1936">
        <v>0.95</v>
      </c>
      <c r="F1936">
        <v>71</v>
      </c>
      <c r="G1936">
        <v>0.79600000000000004</v>
      </c>
      <c r="H1936">
        <v>-0.14399999999999999</v>
      </c>
      <c r="I1936">
        <v>0.84</v>
      </c>
      <c r="J1936">
        <v>0.64500000000000002</v>
      </c>
      <c r="K1936">
        <v>0.32200000000000001</v>
      </c>
    </row>
    <row r="1937" spans="1:11" x14ac:dyDescent="0.35">
      <c r="A1937" t="s">
        <v>147</v>
      </c>
      <c r="B1937">
        <v>2011</v>
      </c>
      <c r="C1937">
        <v>6.5179999999999998</v>
      </c>
      <c r="D1937">
        <v>10.516</v>
      </c>
      <c r="E1937">
        <v>0.94399999999999995</v>
      </c>
      <c r="F1937">
        <v>71.12</v>
      </c>
      <c r="G1937">
        <v>0.81899999999999995</v>
      </c>
      <c r="H1937">
        <v>-0.128</v>
      </c>
      <c r="I1937">
        <v>0.84599999999999997</v>
      </c>
      <c r="J1937">
        <v>0.66700000000000004</v>
      </c>
      <c r="K1937">
        <v>0.35599999999999998</v>
      </c>
    </row>
    <row r="1938" spans="1:11" x14ac:dyDescent="0.35">
      <c r="A1938" t="s">
        <v>147</v>
      </c>
      <c r="B1938">
        <v>2012</v>
      </c>
      <c r="C1938">
        <v>6.2910000000000004</v>
      </c>
      <c r="D1938">
        <v>10.484999999999999</v>
      </c>
      <c r="E1938">
        <v>0.93700000000000006</v>
      </c>
      <c r="F1938">
        <v>71.239999999999995</v>
      </c>
      <c r="G1938">
        <v>0.755</v>
      </c>
      <c r="H1938">
        <v>-6.5000000000000002E-2</v>
      </c>
      <c r="I1938">
        <v>0.84399999999999997</v>
      </c>
      <c r="J1938">
        <v>0.64400000000000002</v>
      </c>
      <c r="K1938">
        <v>0.36599999999999999</v>
      </c>
    </row>
    <row r="1939" spans="1:11" x14ac:dyDescent="0.35">
      <c r="A1939" t="s">
        <v>147</v>
      </c>
      <c r="B1939">
        <v>2013</v>
      </c>
      <c r="C1939">
        <v>6.15</v>
      </c>
      <c r="D1939">
        <v>10.474</v>
      </c>
      <c r="E1939">
        <v>0.92900000000000005</v>
      </c>
      <c r="F1939">
        <v>71.36</v>
      </c>
      <c r="G1939">
        <v>0.75900000000000001</v>
      </c>
      <c r="H1939">
        <v>-0.107</v>
      </c>
      <c r="I1939">
        <v>0.91600000000000004</v>
      </c>
      <c r="J1939">
        <v>0.66300000000000003</v>
      </c>
      <c r="K1939">
        <v>0.372</v>
      </c>
    </row>
    <row r="1940" spans="1:11" x14ac:dyDescent="0.35">
      <c r="A1940" t="s">
        <v>147</v>
      </c>
      <c r="B1940">
        <v>2014</v>
      </c>
      <c r="C1940">
        <v>6.4560000000000004</v>
      </c>
      <c r="D1940">
        <v>10.491</v>
      </c>
      <c r="E1940">
        <v>0.94799999999999995</v>
      </c>
      <c r="F1940">
        <v>71.48</v>
      </c>
      <c r="G1940">
        <v>0.73799999999999999</v>
      </c>
      <c r="H1940">
        <v>-3.4000000000000002E-2</v>
      </c>
      <c r="I1940">
        <v>0.85399999999999998</v>
      </c>
      <c r="J1940">
        <v>0.68300000000000005</v>
      </c>
      <c r="K1940">
        <v>0.33500000000000002</v>
      </c>
    </row>
    <row r="1941" spans="1:11" x14ac:dyDescent="0.35">
      <c r="A1941" t="s">
        <v>147</v>
      </c>
      <c r="B1941">
        <v>2015</v>
      </c>
      <c r="C1941">
        <v>6.3810000000000002</v>
      </c>
      <c r="D1941">
        <v>10.529</v>
      </c>
      <c r="E1941">
        <v>0.95599999999999996</v>
      </c>
      <c r="F1941">
        <v>71.599999999999994</v>
      </c>
      <c r="G1941">
        <v>0.73199999999999998</v>
      </c>
      <c r="H1941">
        <v>-7.8E-2</v>
      </c>
      <c r="I1941">
        <v>0.82199999999999995</v>
      </c>
      <c r="J1941">
        <v>0.70499999999999996</v>
      </c>
      <c r="K1941">
        <v>0.28499999999999998</v>
      </c>
    </row>
    <row r="1942" spans="1:11" x14ac:dyDescent="0.35">
      <c r="A1942" t="s">
        <v>147</v>
      </c>
      <c r="B1942">
        <v>2016</v>
      </c>
      <c r="C1942">
        <v>6.319</v>
      </c>
      <c r="D1942">
        <v>10.558</v>
      </c>
      <c r="E1942">
        <v>0.94199999999999995</v>
      </c>
      <c r="F1942">
        <v>71.724999999999994</v>
      </c>
      <c r="G1942">
        <v>0.76800000000000002</v>
      </c>
      <c r="H1942">
        <v>-5.3999999999999999E-2</v>
      </c>
      <c r="I1942">
        <v>0.81899999999999995</v>
      </c>
      <c r="J1942">
        <v>0.63</v>
      </c>
      <c r="K1942">
        <v>0.30099999999999999</v>
      </c>
    </row>
    <row r="1943" spans="1:11" x14ac:dyDescent="0.35">
      <c r="A1943" t="s">
        <v>147</v>
      </c>
      <c r="B1943">
        <v>2017</v>
      </c>
      <c r="C1943">
        <v>6.23</v>
      </c>
      <c r="D1943">
        <v>10.585000000000001</v>
      </c>
      <c r="E1943">
        <v>0.90300000000000002</v>
      </c>
      <c r="F1943">
        <v>71.849999999999994</v>
      </c>
      <c r="G1943">
        <v>0.75600000000000001</v>
      </c>
      <c r="H1943">
        <v>-3.7999999999999999E-2</v>
      </c>
      <c r="I1943">
        <v>0.79100000000000004</v>
      </c>
      <c r="J1943">
        <v>0.60099999999999998</v>
      </c>
      <c r="K1943">
        <v>0.30199999999999999</v>
      </c>
    </row>
    <row r="1944" spans="1:11" x14ac:dyDescent="0.35">
      <c r="A1944" t="s">
        <v>147</v>
      </c>
      <c r="B1944">
        <v>2018</v>
      </c>
      <c r="C1944">
        <v>6.5129999999999999</v>
      </c>
      <c r="D1944">
        <v>10.603999999999999</v>
      </c>
      <c r="E1944">
        <v>0.91</v>
      </c>
      <c r="F1944">
        <v>71.974999999999994</v>
      </c>
      <c r="G1944">
        <v>0.72199999999999998</v>
      </c>
      <c r="H1944">
        <v>-8.1000000000000003E-2</v>
      </c>
      <c r="I1944">
        <v>0.77700000000000002</v>
      </c>
      <c r="J1944">
        <v>0.63600000000000001</v>
      </c>
      <c r="K1944">
        <v>0.35699999999999998</v>
      </c>
    </row>
    <row r="1945" spans="1:11" x14ac:dyDescent="0.35">
      <c r="A1945" t="s">
        <v>147</v>
      </c>
      <c r="B1945">
        <v>2019</v>
      </c>
      <c r="C1945">
        <v>6.4569999999999999</v>
      </c>
      <c r="D1945">
        <v>10.616</v>
      </c>
      <c r="E1945">
        <v>0.94899999999999995</v>
      </c>
      <c r="F1945">
        <v>72.099999999999994</v>
      </c>
      <c r="G1945">
        <v>0.77800000000000002</v>
      </c>
      <c r="H1945">
        <v>-5.3999999999999999E-2</v>
      </c>
      <c r="I1945">
        <v>0.73</v>
      </c>
      <c r="J1945">
        <v>0.63600000000000001</v>
      </c>
      <c r="K1945">
        <v>0.316</v>
      </c>
    </row>
    <row r="1946" spans="1:11" x14ac:dyDescent="0.35">
      <c r="A1946" t="s">
        <v>147</v>
      </c>
      <c r="B1946">
        <v>2020</v>
      </c>
      <c r="C1946">
        <v>6.5019999999999998</v>
      </c>
      <c r="D1946">
        <v>10.491</v>
      </c>
      <c r="E1946">
        <v>0.93500000000000005</v>
      </c>
      <c r="F1946">
        <v>72.224999999999994</v>
      </c>
      <c r="G1946">
        <v>0.78300000000000003</v>
      </c>
      <c r="H1946">
        <v>-0.127</v>
      </c>
      <c r="I1946">
        <v>0.73</v>
      </c>
      <c r="J1946">
        <v>0.67100000000000004</v>
      </c>
      <c r="K1946">
        <v>0.317</v>
      </c>
    </row>
    <row r="1947" spans="1:11" x14ac:dyDescent="0.35">
      <c r="A1947" t="s">
        <v>147</v>
      </c>
      <c r="B1947">
        <v>2021</v>
      </c>
      <c r="C1947">
        <v>6.47</v>
      </c>
      <c r="D1947">
        <v>10.544</v>
      </c>
      <c r="E1947">
        <v>0.92600000000000005</v>
      </c>
      <c r="F1947">
        <v>72.349999999999994</v>
      </c>
      <c r="G1947">
        <v>0.78200000000000003</v>
      </c>
      <c r="H1947">
        <v>-7.5999999999999998E-2</v>
      </c>
      <c r="I1947">
        <v>0.72899999999999998</v>
      </c>
      <c r="J1947">
        <v>0.63900000000000001</v>
      </c>
      <c r="K1947">
        <v>0.32400000000000001</v>
      </c>
    </row>
    <row r="1948" spans="1:11" x14ac:dyDescent="0.35">
      <c r="A1948" t="s">
        <v>147</v>
      </c>
      <c r="B1948">
        <v>2022</v>
      </c>
      <c r="C1948">
        <v>6.3369999999999997</v>
      </c>
      <c r="D1948">
        <v>10.592000000000001</v>
      </c>
      <c r="E1948">
        <v>0.93400000000000005</v>
      </c>
      <c r="F1948">
        <v>72.474999999999994</v>
      </c>
      <c r="G1948">
        <v>0.78100000000000003</v>
      </c>
      <c r="H1948">
        <v>-1E-3</v>
      </c>
      <c r="I1948">
        <v>0.67300000000000004</v>
      </c>
      <c r="J1948">
        <v>0.63600000000000001</v>
      </c>
      <c r="K1948">
        <v>0.32</v>
      </c>
    </row>
    <row r="1949" spans="1:11" x14ac:dyDescent="0.35">
      <c r="A1949" t="s">
        <v>147</v>
      </c>
      <c r="B1949">
        <v>2023</v>
      </c>
      <c r="C1949">
        <v>6.4560000000000004</v>
      </c>
      <c r="D1949">
        <v>10.609</v>
      </c>
      <c r="E1949">
        <v>0.91200000000000003</v>
      </c>
      <c r="F1949">
        <v>72.599999999999994</v>
      </c>
      <c r="G1949">
        <v>0.77900000000000003</v>
      </c>
      <c r="H1949">
        <v>-4.0000000000000001E-3</v>
      </c>
      <c r="I1949">
        <v>0.67500000000000004</v>
      </c>
      <c r="J1949">
        <v>0.65500000000000003</v>
      </c>
      <c r="K1949">
        <v>0.32500000000000001</v>
      </c>
    </row>
    <row r="1950" spans="1:11" x14ac:dyDescent="0.35">
      <c r="A1950" t="s">
        <v>148</v>
      </c>
      <c r="B1950">
        <v>2006</v>
      </c>
      <c r="C1950">
        <v>4.3449999999999998</v>
      </c>
      <c r="D1950">
        <v>8.9369999999999994</v>
      </c>
      <c r="E1950">
        <v>0.86399999999999999</v>
      </c>
      <c r="F1950">
        <v>62.28</v>
      </c>
      <c r="G1950">
        <v>0.72399999999999998</v>
      </c>
      <c r="H1950">
        <v>5.5E-2</v>
      </c>
      <c r="I1950">
        <v>0.83799999999999997</v>
      </c>
      <c r="J1950">
        <v>0.63900000000000001</v>
      </c>
      <c r="K1950">
        <v>0.216</v>
      </c>
    </row>
    <row r="1951" spans="1:11" x14ac:dyDescent="0.35">
      <c r="A1951" t="s">
        <v>148</v>
      </c>
      <c r="B1951">
        <v>2007</v>
      </c>
      <c r="C1951">
        <v>4.415</v>
      </c>
      <c r="D1951">
        <v>8.9920000000000009</v>
      </c>
      <c r="E1951">
        <v>0.83799999999999997</v>
      </c>
      <c r="F1951">
        <v>62.76</v>
      </c>
      <c r="G1951">
        <v>0.73599999999999999</v>
      </c>
      <c r="H1951">
        <v>0.10299999999999999</v>
      </c>
      <c r="I1951">
        <v>0.84699999999999998</v>
      </c>
      <c r="J1951">
        <v>0.59</v>
      </c>
      <c r="K1951">
        <v>0.22</v>
      </c>
    </row>
    <row r="1952" spans="1:11" x14ac:dyDescent="0.35">
      <c r="A1952" t="s">
        <v>148</v>
      </c>
      <c r="B1952">
        <v>2008</v>
      </c>
      <c r="C1952">
        <v>4.431</v>
      </c>
      <c r="D1952">
        <v>9.0399999999999991</v>
      </c>
      <c r="E1952">
        <v>0.81599999999999995</v>
      </c>
      <c r="F1952">
        <v>63.24</v>
      </c>
      <c r="G1952">
        <v>0.83399999999999996</v>
      </c>
      <c r="H1952">
        <v>0.156</v>
      </c>
      <c r="I1952">
        <v>0.86099999999999999</v>
      </c>
      <c r="J1952">
        <v>0.65600000000000003</v>
      </c>
      <c r="K1952">
        <v>0.153</v>
      </c>
    </row>
    <row r="1953" spans="1:11" x14ac:dyDescent="0.35">
      <c r="A1953" t="s">
        <v>148</v>
      </c>
      <c r="B1953">
        <v>2009</v>
      </c>
      <c r="C1953">
        <v>4.2119999999999997</v>
      </c>
      <c r="D1953">
        <v>9.0649999999999995</v>
      </c>
      <c r="E1953">
        <v>0.83</v>
      </c>
      <c r="F1953">
        <v>63.72</v>
      </c>
      <c r="G1953">
        <v>0.79900000000000004</v>
      </c>
      <c r="H1953">
        <v>0.29899999999999999</v>
      </c>
      <c r="I1953">
        <v>0.69</v>
      </c>
      <c r="J1953">
        <v>0.66100000000000003</v>
      </c>
      <c r="K1953">
        <v>0.17199999999999999</v>
      </c>
    </row>
    <row r="1954" spans="1:11" x14ac:dyDescent="0.35">
      <c r="A1954" t="s">
        <v>148</v>
      </c>
      <c r="B1954">
        <v>2010</v>
      </c>
      <c r="C1954">
        <v>3.9769999999999999</v>
      </c>
      <c r="D1954">
        <v>9.1329999999999991</v>
      </c>
      <c r="E1954">
        <v>0.81399999999999995</v>
      </c>
      <c r="F1954">
        <v>64.2</v>
      </c>
      <c r="G1954">
        <v>0.73799999999999999</v>
      </c>
      <c r="H1954">
        <v>0.252</v>
      </c>
      <c r="I1954">
        <v>0.76900000000000002</v>
      </c>
      <c r="J1954">
        <v>0.70399999999999996</v>
      </c>
      <c r="K1954">
        <v>0.16300000000000001</v>
      </c>
    </row>
    <row r="1955" spans="1:11" x14ac:dyDescent="0.35">
      <c r="A1955" t="s">
        <v>148</v>
      </c>
      <c r="B1955">
        <v>2011</v>
      </c>
      <c r="C1955">
        <v>4.181</v>
      </c>
      <c r="D1955">
        <v>9.2070000000000007</v>
      </c>
      <c r="E1955">
        <v>0.84199999999999997</v>
      </c>
      <c r="F1955">
        <v>64.680000000000007</v>
      </c>
      <c r="G1955">
        <v>0.82299999999999995</v>
      </c>
      <c r="H1955">
        <v>0.13800000000000001</v>
      </c>
      <c r="I1955">
        <v>0.76</v>
      </c>
      <c r="J1955">
        <v>0.73</v>
      </c>
      <c r="K1955">
        <v>0.17499999999999999</v>
      </c>
    </row>
    <row r="1956" spans="1:11" x14ac:dyDescent="0.35">
      <c r="A1956" t="s">
        <v>148</v>
      </c>
      <c r="B1956">
        <v>2012</v>
      </c>
      <c r="C1956">
        <v>4.2249999999999996</v>
      </c>
      <c r="D1956">
        <v>9.282</v>
      </c>
      <c r="E1956">
        <v>0.82399999999999995</v>
      </c>
      <c r="F1956">
        <v>65.16</v>
      </c>
      <c r="G1956">
        <v>0.8</v>
      </c>
      <c r="H1956">
        <v>0.155</v>
      </c>
      <c r="I1956">
        <v>0.82299999999999995</v>
      </c>
      <c r="J1956">
        <v>0.76100000000000001</v>
      </c>
      <c r="K1956">
        <v>0.19700000000000001</v>
      </c>
    </row>
    <row r="1957" spans="1:11" x14ac:dyDescent="0.35">
      <c r="A1957" t="s">
        <v>148</v>
      </c>
      <c r="B1957">
        <v>2013</v>
      </c>
      <c r="C1957">
        <v>4.3650000000000002</v>
      </c>
      <c r="D1957">
        <v>9.3160000000000007</v>
      </c>
      <c r="E1957">
        <v>0.80900000000000005</v>
      </c>
      <c r="F1957">
        <v>65.64</v>
      </c>
      <c r="G1957">
        <v>0.83399999999999996</v>
      </c>
      <c r="H1957">
        <v>0.26200000000000001</v>
      </c>
      <c r="I1957">
        <v>0.84199999999999997</v>
      </c>
      <c r="J1957">
        <v>0.77600000000000002</v>
      </c>
      <c r="K1957">
        <v>0.20799999999999999</v>
      </c>
    </row>
    <row r="1958" spans="1:11" x14ac:dyDescent="0.35">
      <c r="A1958" t="s">
        <v>148</v>
      </c>
      <c r="B1958">
        <v>2014</v>
      </c>
      <c r="C1958">
        <v>4.2679999999999998</v>
      </c>
      <c r="D1958">
        <v>9.3729999999999993</v>
      </c>
      <c r="E1958">
        <v>0.80500000000000005</v>
      </c>
      <c r="F1958">
        <v>66.12</v>
      </c>
      <c r="G1958">
        <v>0.86799999999999999</v>
      </c>
      <c r="H1958">
        <v>0.29099999999999998</v>
      </c>
      <c r="I1958">
        <v>0.79100000000000004</v>
      </c>
      <c r="J1958">
        <v>0.78500000000000003</v>
      </c>
      <c r="K1958">
        <v>0.187</v>
      </c>
    </row>
    <row r="1959" spans="1:11" x14ac:dyDescent="0.35">
      <c r="A1959" t="s">
        <v>148</v>
      </c>
      <c r="B1959">
        <v>2015</v>
      </c>
      <c r="C1959">
        <v>4.6120000000000001</v>
      </c>
      <c r="D1959">
        <v>9.41</v>
      </c>
      <c r="E1959">
        <v>0.86299999999999999</v>
      </c>
      <c r="F1959">
        <v>66.599999999999994</v>
      </c>
      <c r="G1959">
        <v>0.90200000000000002</v>
      </c>
      <c r="H1959">
        <v>0.312</v>
      </c>
      <c r="I1959">
        <v>0.85899999999999999</v>
      </c>
      <c r="J1959">
        <v>0.78900000000000003</v>
      </c>
      <c r="K1959">
        <v>0.23499999999999999</v>
      </c>
    </row>
    <row r="1960" spans="1:11" x14ac:dyDescent="0.35">
      <c r="A1960" t="s">
        <v>148</v>
      </c>
      <c r="B1960">
        <v>2017</v>
      </c>
      <c r="C1960">
        <v>4.3310000000000004</v>
      </c>
      <c r="D1960">
        <v>9.5139999999999993</v>
      </c>
      <c r="E1960">
        <v>0.82299999999999995</v>
      </c>
      <c r="F1960">
        <v>66.8</v>
      </c>
      <c r="G1960">
        <v>0.82699999999999996</v>
      </c>
      <c r="H1960">
        <v>8.3000000000000004E-2</v>
      </c>
      <c r="I1960">
        <v>0.84399999999999997</v>
      </c>
      <c r="J1960">
        <v>0.72899999999999998</v>
      </c>
      <c r="K1960">
        <v>0.27</v>
      </c>
    </row>
    <row r="1961" spans="1:11" x14ac:dyDescent="0.35">
      <c r="A1961" t="s">
        <v>148</v>
      </c>
      <c r="B1961">
        <v>2018</v>
      </c>
      <c r="C1961">
        <v>4.4349999999999996</v>
      </c>
      <c r="D1961">
        <v>9.5289999999999999</v>
      </c>
      <c r="E1961">
        <v>0.83299999999999996</v>
      </c>
      <c r="F1961">
        <v>66.900000000000006</v>
      </c>
      <c r="G1961">
        <v>0.85899999999999999</v>
      </c>
      <c r="H1961">
        <v>9.6000000000000002E-2</v>
      </c>
      <c r="I1961">
        <v>0.85599999999999998</v>
      </c>
      <c r="J1961">
        <v>0.77300000000000002</v>
      </c>
      <c r="K1961">
        <v>0.30199999999999999</v>
      </c>
    </row>
    <row r="1962" spans="1:11" x14ac:dyDescent="0.35">
      <c r="A1962" t="s">
        <v>148</v>
      </c>
      <c r="B1962">
        <v>2019</v>
      </c>
      <c r="C1962">
        <v>4.2130000000000001</v>
      </c>
      <c r="D1962">
        <v>9.5210000000000008</v>
      </c>
      <c r="E1962">
        <v>0.81499999999999995</v>
      </c>
      <c r="F1962">
        <v>67</v>
      </c>
      <c r="G1962">
        <v>0.82399999999999995</v>
      </c>
      <c r="H1962">
        <v>4.2999999999999997E-2</v>
      </c>
      <c r="I1962">
        <v>0.86299999999999999</v>
      </c>
      <c r="J1962">
        <v>0.753</v>
      </c>
      <c r="K1962">
        <v>0.315</v>
      </c>
    </row>
    <row r="1963" spans="1:11" x14ac:dyDescent="0.35">
      <c r="A1963" t="s">
        <v>148</v>
      </c>
      <c r="B1963">
        <v>2020</v>
      </c>
      <c r="C1963">
        <v>4.7779999999999996</v>
      </c>
      <c r="D1963">
        <v>9.468</v>
      </c>
      <c r="E1963">
        <v>0.84199999999999997</v>
      </c>
      <c r="F1963">
        <v>67.099999999999994</v>
      </c>
      <c r="G1963">
        <v>0.80300000000000005</v>
      </c>
      <c r="H1963">
        <v>-0.05</v>
      </c>
      <c r="I1963">
        <v>0.76800000000000002</v>
      </c>
      <c r="J1963">
        <v>0.75800000000000001</v>
      </c>
      <c r="K1963">
        <v>0.28499999999999998</v>
      </c>
    </row>
    <row r="1964" spans="1:11" x14ac:dyDescent="0.35">
      <c r="A1964" t="s">
        <v>148</v>
      </c>
      <c r="B1964">
        <v>2021</v>
      </c>
      <c r="C1964">
        <v>4.1029999999999998</v>
      </c>
      <c r="D1964">
        <v>9.4920000000000009</v>
      </c>
      <c r="E1964">
        <v>0.81200000000000006</v>
      </c>
      <c r="F1964">
        <v>67.2</v>
      </c>
      <c r="G1964">
        <v>0.77100000000000002</v>
      </c>
      <c r="H1964">
        <v>-1.2999999999999999E-2</v>
      </c>
      <c r="I1964">
        <v>0.84899999999999998</v>
      </c>
      <c r="J1964">
        <v>0.73299999999999998</v>
      </c>
      <c r="K1964">
        <v>0.312</v>
      </c>
    </row>
    <row r="1965" spans="1:11" x14ac:dyDescent="0.35">
      <c r="A1965" t="s">
        <v>148</v>
      </c>
      <c r="B1965">
        <v>2022</v>
      </c>
      <c r="C1965">
        <v>3.9849999999999999</v>
      </c>
      <c r="D1965">
        <v>9.4090000000000007</v>
      </c>
      <c r="E1965">
        <v>0.82499999999999996</v>
      </c>
      <c r="F1965">
        <v>67.3</v>
      </c>
      <c r="G1965">
        <v>0.74</v>
      </c>
      <c r="H1965">
        <v>3.7999999999999999E-2</v>
      </c>
      <c r="I1965">
        <v>0.9</v>
      </c>
      <c r="J1965">
        <v>0.71499999999999997</v>
      </c>
      <c r="K1965">
        <v>0.32100000000000001</v>
      </c>
    </row>
    <row r="1966" spans="1:11" x14ac:dyDescent="0.35">
      <c r="A1966" t="s">
        <v>148</v>
      </c>
      <c r="B1966">
        <v>2023</v>
      </c>
      <c r="C1966">
        <v>3.6019999999999999</v>
      </c>
      <c r="D1966">
        <v>9.3640000000000008</v>
      </c>
      <c r="E1966">
        <v>0.79</v>
      </c>
      <c r="F1966">
        <v>67.400000000000006</v>
      </c>
      <c r="G1966">
        <v>0.754</v>
      </c>
      <c r="H1966">
        <v>0.05</v>
      </c>
      <c r="I1966">
        <v>0.92200000000000004</v>
      </c>
      <c r="J1966">
        <v>0.70899999999999996</v>
      </c>
      <c r="K1966">
        <v>0.35299999999999998</v>
      </c>
    </row>
    <row r="1967" spans="1:11" x14ac:dyDescent="0.35">
      <c r="A1967" t="s">
        <v>149</v>
      </c>
      <c r="B1967">
        <v>2006</v>
      </c>
      <c r="C1967">
        <v>4.7160000000000002</v>
      </c>
      <c r="D1967">
        <v>8.2010000000000005</v>
      </c>
      <c r="E1967">
        <v>0.81799999999999995</v>
      </c>
      <c r="G1967">
        <v>0.54700000000000004</v>
      </c>
      <c r="I1967">
        <v>0.85799999999999998</v>
      </c>
      <c r="J1967">
        <v>0.49199999999999999</v>
      </c>
      <c r="K1967">
        <v>0.43099999999999999</v>
      </c>
    </row>
    <row r="1968" spans="1:11" x14ac:dyDescent="0.35">
      <c r="A1968" t="s">
        <v>149</v>
      </c>
      <c r="B1968">
        <v>2007</v>
      </c>
      <c r="C1968">
        <v>4.1509999999999998</v>
      </c>
      <c r="D1968">
        <v>8.1809999999999992</v>
      </c>
      <c r="E1968">
        <v>0.71199999999999997</v>
      </c>
      <c r="G1968">
        <v>0.36499999999999999</v>
      </c>
      <c r="H1968">
        <v>-8.3000000000000004E-2</v>
      </c>
      <c r="I1968">
        <v>0.84399999999999997</v>
      </c>
      <c r="J1968">
        <v>0.51500000000000001</v>
      </c>
      <c r="K1968">
        <v>0.41199999999999998</v>
      </c>
    </row>
    <row r="1969" spans="1:11" x14ac:dyDescent="0.35">
      <c r="A1969" t="s">
        <v>149</v>
      </c>
      <c r="B1969">
        <v>2008</v>
      </c>
      <c r="C1969">
        <v>4.3860000000000001</v>
      </c>
      <c r="D1969">
        <v>8.2750000000000004</v>
      </c>
      <c r="E1969">
        <v>0.66600000000000004</v>
      </c>
      <c r="G1969">
        <v>0.35799999999999998</v>
      </c>
      <c r="H1969">
        <v>-7.4999999999999997E-2</v>
      </c>
      <c r="I1969">
        <v>0.753</v>
      </c>
      <c r="J1969">
        <v>0.51300000000000001</v>
      </c>
      <c r="K1969">
        <v>0.40300000000000002</v>
      </c>
    </row>
    <row r="1970" spans="1:11" x14ac:dyDescent="0.35">
      <c r="A1970" t="s">
        <v>149</v>
      </c>
      <c r="B1970">
        <v>2009</v>
      </c>
      <c r="C1970">
        <v>4.47</v>
      </c>
      <c r="D1970">
        <v>8.3369999999999997</v>
      </c>
      <c r="E1970">
        <v>0.73799999999999999</v>
      </c>
      <c r="G1970">
        <v>0.46800000000000003</v>
      </c>
      <c r="H1970">
        <v>-9.0999999999999998E-2</v>
      </c>
      <c r="I1970">
        <v>0.79700000000000004</v>
      </c>
      <c r="J1970">
        <v>0.47399999999999998</v>
      </c>
      <c r="K1970">
        <v>0.46600000000000003</v>
      </c>
    </row>
    <row r="1971" spans="1:11" x14ac:dyDescent="0.35">
      <c r="A1971" t="s">
        <v>149</v>
      </c>
      <c r="B1971">
        <v>2010</v>
      </c>
      <c r="C1971">
        <v>4.7030000000000003</v>
      </c>
      <c r="D1971">
        <v>8.3629999999999995</v>
      </c>
      <c r="E1971">
        <v>0.82199999999999995</v>
      </c>
      <c r="G1971">
        <v>0.504</v>
      </c>
      <c r="H1971">
        <v>-0.121</v>
      </c>
      <c r="I1971">
        <v>0.752</v>
      </c>
      <c r="J1971">
        <v>0.55300000000000005</v>
      </c>
      <c r="K1971">
        <v>0.38100000000000001</v>
      </c>
    </row>
    <row r="1972" spans="1:11" x14ac:dyDescent="0.35">
      <c r="A1972" t="s">
        <v>149</v>
      </c>
      <c r="B1972">
        <v>2011</v>
      </c>
      <c r="C1972">
        <v>4.7510000000000003</v>
      </c>
      <c r="D1972">
        <v>8.452</v>
      </c>
      <c r="E1972">
        <v>0.751</v>
      </c>
      <c r="G1972">
        <v>0.52200000000000002</v>
      </c>
      <c r="H1972">
        <v>-0.13100000000000001</v>
      </c>
      <c r="I1972">
        <v>0.75</v>
      </c>
      <c r="J1972">
        <v>0.499</v>
      </c>
      <c r="K1972">
        <v>0.38800000000000001</v>
      </c>
    </row>
    <row r="1973" spans="1:11" x14ac:dyDescent="0.35">
      <c r="A1973" t="s">
        <v>149</v>
      </c>
      <c r="B1973">
        <v>2012</v>
      </c>
      <c r="C1973">
        <v>4.6470000000000002</v>
      </c>
      <c r="D1973">
        <v>8.5980000000000008</v>
      </c>
      <c r="E1973">
        <v>0.78200000000000003</v>
      </c>
      <c r="G1973">
        <v>0.54200000000000004</v>
      </c>
      <c r="H1973">
        <v>-0.16300000000000001</v>
      </c>
      <c r="I1973">
        <v>0.73</v>
      </c>
      <c r="J1973">
        <v>0.56000000000000005</v>
      </c>
      <c r="K1973">
        <v>0.379</v>
      </c>
    </row>
    <row r="1974" spans="1:11" x14ac:dyDescent="0.35">
      <c r="A1974" t="s">
        <v>149</v>
      </c>
      <c r="B1974">
        <v>2013</v>
      </c>
      <c r="C1974">
        <v>4.8440000000000003</v>
      </c>
      <c r="D1974">
        <v>8.5950000000000006</v>
      </c>
      <c r="E1974">
        <v>0.76100000000000001</v>
      </c>
      <c r="G1974">
        <v>0.45400000000000001</v>
      </c>
      <c r="H1974">
        <v>-0.16300000000000001</v>
      </c>
      <c r="I1974">
        <v>0.78</v>
      </c>
      <c r="J1974">
        <v>0.53700000000000003</v>
      </c>
      <c r="K1974">
        <v>0.36499999999999999</v>
      </c>
    </row>
    <row r="1975" spans="1:11" x14ac:dyDescent="0.35">
      <c r="A1975" t="s">
        <v>149</v>
      </c>
      <c r="B1975">
        <v>2014</v>
      </c>
      <c r="C1975">
        <v>4.7220000000000004</v>
      </c>
      <c r="D1975">
        <v>8.6180000000000003</v>
      </c>
      <c r="E1975">
        <v>0.77500000000000002</v>
      </c>
      <c r="G1975">
        <v>0.65700000000000003</v>
      </c>
      <c r="H1975">
        <v>-0.16300000000000001</v>
      </c>
      <c r="I1975">
        <v>0.80400000000000005</v>
      </c>
      <c r="J1975">
        <v>0.505</v>
      </c>
      <c r="K1975">
        <v>0.38</v>
      </c>
    </row>
    <row r="1976" spans="1:11" x14ac:dyDescent="0.35">
      <c r="A1976" t="s">
        <v>149</v>
      </c>
      <c r="B1976">
        <v>2015</v>
      </c>
      <c r="C1976">
        <v>4.6950000000000003</v>
      </c>
      <c r="D1976">
        <v>8.6829999999999998</v>
      </c>
      <c r="E1976">
        <v>0.76600000000000001</v>
      </c>
      <c r="G1976">
        <v>0.55600000000000005</v>
      </c>
      <c r="H1976">
        <v>-0.17299999999999999</v>
      </c>
      <c r="I1976">
        <v>0.77400000000000002</v>
      </c>
      <c r="J1976">
        <v>0.53600000000000003</v>
      </c>
      <c r="K1976">
        <v>0.36899999999999999</v>
      </c>
    </row>
    <row r="1977" spans="1:11" x14ac:dyDescent="0.35">
      <c r="A1977" t="s">
        <v>149</v>
      </c>
      <c r="B1977">
        <v>2016</v>
      </c>
      <c r="C1977">
        <v>4.907</v>
      </c>
      <c r="D1977">
        <v>8.7379999999999995</v>
      </c>
      <c r="E1977">
        <v>0.81799999999999995</v>
      </c>
      <c r="G1977">
        <v>0.60799999999999998</v>
      </c>
      <c r="H1977">
        <v>-0.151</v>
      </c>
      <c r="I1977">
        <v>0.81200000000000006</v>
      </c>
      <c r="J1977">
        <v>0.54400000000000004</v>
      </c>
      <c r="K1977">
        <v>0.378</v>
      </c>
    </row>
    <row r="1978" spans="1:11" x14ac:dyDescent="0.35">
      <c r="A1978" t="s">
        <v>149</v>
      </c>
      <c r="B1978">
        <v>2017</v>
      </c>
      <c r="C1978">
        <v>4.6280000000000001</v>
      </c>
      <c r="D1978">
        <v>8.734</v>
      </c>
      <c r="E1978">
        <v>0.82399999999999995</v>
      </c>
      <c r="G1978">
        <v>0.63200000000000001</v>
      </c>
      <c r="H1978">
        <v>-0.186</v>
      </c>
      <c r="I1978">
        <v>0.83099999999999996</v>
      </c>
      <c r="J1978">
        <v>0.53400000000000003</v>
      </c>
      <c r="K1978">
        <v>0.41599999999999998</v>
      </c>
    </row>
    <row r="1979" spans="1:11" x14ac:dyDescent="0.35">
      <c r="A1979" t="s">
        <v>149</v>
      </c>
      <c r="B1979">
        <v>2018</v>
      </c>
      <c r="C1979">
        <v>4.5540000000000003</v>
      </c>
      <c r="D1979">
        <v>8.718</v>
      </c>
      <c r="E1979">
        <v>0.81899999999999995</v>
      </c>
      <c r="G1979">
        <v>0.65500000000000003</v>
      </c>
      <c r="H1979">
        <v>-0.16300000000000001</v>
      </c>
      <c r="I1979">
        <v>0.81399999999999995</v>
      </c>
      <c r="J1979">
        <v>0.52800000000000002</v>
      </c>
      <c r="K1979">
        <v>0.41899999999999998</v>
      </c>
    </row>
    <row r="1980" spans="1:11" x14ac:dyDescent="0.35">
      <c r="A1980" t="s">
        <v>149</v>
      </c>
      <c r="B1980">
        <v>2019</v>
      </c>
      <c r="C1980">
        <v>4.4829999999999997</v>
      </c>
      <c r="D1980">
        <v>8.7159999999999993</v>
      </c>
      <c r="E1980">
        <v>0.83299999999999996</v>
      </c>
      <c r="G1980">
        <v>0.65300000000000002</v>
      </c>
      <c r="H1980">
        <v>-0.13500000000000001</v>
      </c>
      <c r="I1980">
        <v>0.82899999999999996</v>
      </c>
      <c r="J1980">
        <v>0.53800000000000003</v>
      </c>
      <c r="K1980">
        <v>0.4</v>
      </c>
    </row>
    <row r="1981" spans="1:11" x14ac:dyDescent="0.35">
      <c r="A1981" t="s">
        <v>149</v>
      </c>
      <c r="B1981">
        <v>2022</v>
      </c>
      <c r="C1981">
        <v>4.9080000000000004</v>
      </c>
      <c r="E1981">
        <v>0.86</v>
      </c>
      <c r="G1981">
        <v>0.69499999999999995</v>
      </c>
      <c r="I1981">
        <v>0.83599999999999997</v>
      </c>
      <c r="J1981">
        <v>0.58399999999999996</v>
      </c>
      <c r="K1981">
        <v>0.36199999999999999</v>
      </c>
    </row>
    <row r="1982" spans="1:11" x14ac:dyDescent="0.35">
      <c r="A1982" t="s">
        <v>149</v>
      </c>
      <c r="B1982">
        <v>2023</v>
      </c>
      <c r="C1982">
        <v>4.851</v>
      </c>
      <c r="E1982">
        <v>0.83099999999999996</v>
      </c>
      <c r="G1982">
        <v>0.70799999999999996</v>
      </c>
      <c r="I1982">
        <v>0.80800000000000005</v>
      </c>
      <c r="J1982">
        <v>0.57999999999999996</v>
      </c>
      <c r="K1982">
        <v>0.378</v>
      </c>
    </row>
    <row r="1983" spans="1:11" x14ac:dyDescent="0.35">
      <c r="A1983" t="s">
        <v>150</v>
      </c>
      <c r="B1983">
        <v>2009</v>
      </c>
      <c r="C1983">
        <v>4.4550000000000001</v>
      </c>
      <c r="D1983">
        <v>8.4570000000000007</v>
      </c>
      <c r="E1983">
        <v>0.91100000000000003</v>
      </c>
      <c r="F1983">
        <v>57.46</v>
      </c>
      <c r="G1983">
        <v>0.71</v>
      </c>
      <c r="H1983">
        <v>4.5999999999999999E-2</v>
      </c>
      <c r="I1983">
        <v>0.70099999999999996</v>
      </c>
      <c r="J1983">
        <v>0.68799999999999994</v>
      </c>
      <c r="K1983">
        <v>0.245</v>
      </c>
    </row>
    <row r="1984" spans="1:11" x14ac:dyDescent="0.35">
      <c r="A1984" t="s">
        <v>150</v>
      </c>
      <c r="B1984">
        <v>2010</v>
      </c>
      <c r="C1984">
        <v>4.4349999999999996</v>
      </c>
      <c r="D1984">
        <v>8.4649999999999999</v>
      </c>
      <c r="E1984">
        <v>0.85499999999999998</v>
      </c>
      <c r="F1984">
        <v>57.7</v>
      </c>
      <c r="G1984">
        <v>0.64800000000000002</v>
      </c>
      <c r="H1984">
        <v>-7.2999999999999995E-2</v>
      </c>
      <c r="I1984">
        <v>0.73699999999999999</v>
      </c>
      <c r="J1984">
        <v>0.58899999999999997</v>
      </c>
      <c r="K1984">
        <v>0.221</v>
      </c>
    </row>
    <row r="1985" spans="1:11" x14ac:dyDescent="0.35">
      <c r="A1985" t="s">
        <v>150</v>
      </c>
      <c r="B1985">
        <v>2011</v>
      </c>
      <c r="C1985">
        <v>4.3140000000000001</v>
      </c>
      <c r="D1985">
        <v>8.5269999999999992</v>
      </c>
      <c r="E1985">
        <v>0.81799999999999995</v>
      </c>
      <c r="F1985">
        <v>57.94</v>
      </c>
      <c r="G1985">
        <v>0.58299999999999996</v>
      </c>
      <c r="H1985">
        <v>-5.2999999999999999E-2</v>
      </c>
      <c r="I1985">
        <v>0.66300000000000003</v>
      </c>
      <c r="J1985">
        <v>0.53200000000000003</v>
      </c>
      <c r="K1985">
        <v>0.249</v>
      </c>
    </row>
    <row r="1986" spans="1:11" x14ac:dyDescent="0.35">
      <c r="A1986" t="s">
        <v>150</v>
      </c>
      <c r="B1986">
        <v>2012</v>
      </c>
      <c r="C1986">
        <v>4.55</v>
      </c>
      <c r="D1986">
        <v>8.4580000000000002</v>
      </c>
      <c r="E1986">
        <v>0.81299999999999994</v>
      </c>
      <c r="F1986">
        <v>58.18</v>
      </c>
      <c r="G1986">
        <v>0.41199999999999998</v>
      </c>
      <c r="H1986">
        <v>-7.1999999999999995E-2</v>
      </c>
      <c r="I1986">
        <v>0.73399999999999999</v>
      </c>
      <c r="J1986">
        <v>0.51100000000000001</v>
      </c>
      <c r="K1986">
        <v>0.24199999999999999</v>
      </c>
    </row>
    <row r="1987" spans="1:11" x14ac:dyDescent="0.35">
      <c r="A1987" t="s">
        <v>150</v>
      </c>
      <c r="B1987">
        <v>2014</v>
      </c>
      <c r="C1987">
        <v>4.1390000000000002</v>
      </c>
      <c r="D1987">
        <v>8.4710000000000001</v>
      </c>
      <c r="E1987">
        <v>0.81100000000000005</v>
      </c>
      <c r="F1987">
        <v>58.66</v>
      </c>
      <c r="G1987">
        <v>0.39</v>
      </c>
      <c r="H1987">
        <v>-0.08</v>
      </c>
      <c r="I1987">
        <v>0.79400000000000004</v>
      </c>
      <c r="J1987">
        <v>0.46100000000000002</v>
      </c>
      <c r="K1987">
        <v>0.30299999999999999</v>
      </c>
    </row>
    <row r="1988" spans="1:11" x14ac:dyDescent="0.35">
      <c r="A1988" t="s">
        <v>151</v>
      </c>
      <c r="B1988">
        <v>2012</v>
      </c>
      <c r="C1988">
        <v>6.2690000000000001</v>
      </c>
      <c r="D1988">
        <v>9.8740000000000006</v>
      </c>
      <c r="E1988">
        <v>0.79700000000000004</v>
      </c>
      <c r="F1988">
        <v>62.84</v>
      </c>
      <c r="G1988">
        <v>0.88500000000000001</v>
      </c>
      <c r="H1988">
        <v>-8.7999999999999995E-2</v>
      </c>
      <c r="I1988">
        <v>0.751</v>
      </c>
      <c r="J1988">
        <v>0.73</v>
      </c>
      <c r="K1988">
        <v>0.25</v>
      </c>
    </row>
    <row r="1989" spans="1:11" x14ac:dyDescent="0.35">
      <c r="A1989" t="s">
        <v>152</v>
      </c>
      <c r="B1989">
        <v>2005</v>
      </c>
      <c r="C1989">
        <v>7.3760000000000003</v>
      </c>
      <c r="D1989">
        <v>10.724</v>
      </c>
      <c r="E1989">
        <v>0.95099999999999996</v>
      </c>
      <c r="F1989">
        <v>71</v>
      </c>
      <c r="G1989">
        <v>0.96399999999999997</v>
      </c>
      <c r="J1989">
        <v>0.74199999999999999</v>
      </c>
      <c r="K1989">
        <v>0.151</v>
      </c>
    </row>
    <row r="1990" spans="1:11" x14ac:dyDescent="0.35">
      <c r="A1990" t="s">
        <v>152</v>
      </c>
      <c r="B1990">
        <v>2007</v>
      </c>
      <c r="C1990">
        <v>7.2409999999999997</v>
      </c>
      <c r="D1990">
        <v>10.791</v>
      </c>
      <c r="E1990">
        <v>0.91700000000000004</v>
      </c>
      <c r="F1990">
        <v>71.08</v>
      </c>
      <c r="G1990">
        <v>0.91</v>
      </c>
      <c r="H1990">
        <v>0.14099999999999999</v>
      </c>
      <c r="I1990">
        <v>0.28899999999999998</v>
      </c>
      <c r="J1990">
        <v>0.73499999999999999</v>
      </c>
      <c r="K1990">
        <v>0.17699999999999999</v>
      </c>
    </row>
    <row r="1991" spans="1:11" x14ac:dyDescent="0.35">
      <c r="A1991" t="s">
        <v>152</v>
      </c>
      <c r="B1991">
        <v>2008</v>
      </c>
      <c r="C1991">
        <v>7.516</v>
      </c>
      <c r="D1991">
        <v>10.778</v>
      </c>
      <c r="E1991">
        <v>0.92300000000000004</v>
      </c>
      <c r="F1991">
        <v>71.12</v>
      </c>
      <c r="G1991">
        <v>0.91200000000000003</v>
      </c>
      <c r="H1991">
        <v>0.12</v>
      </c>
      <c r="I1991">
        <v>0.314</v>
      </c>
      <c r="J1991">
        <v>0.76300000000000001</v>
      </c>
      <c r="K1991">
        <v>0.13400000000000001</v>
      </c>
    </row>
    <row r="1992" spans="1:11" x14ac:dyDescent="0.35">
      <c r="A1992" t="s">
        <v>152</v>
      </c>
      <c r="B1992">
        <v>2009</v>
      </c>
      <c r="C1992">
        <v>7.266</v>
      </c>
      <c r="D1992">
        <v>10.725</v>
      </c>
      <c r="E1992">
        <v>0.90300000000000002</v>
      </c>
      <c r="F1992">
        <v>71.16</v>
      </c>
      <c r="G1992">
        <v>0.86399999999999999</v>
      </c>
      <c r="H1992">
        <v>0.216</v>
      </c>
      <c r="I1992">
        <v>0.29199999999999998</v>
      </c>
      <c r="J1992">
        <v>0.76100000000000001</v>
      </c>
      <c r="K1992">
        <v>0.151</v>
      </c>
    </row>
    <row r="1993" spans="1:11" x14ac:dyDescent="0.35">
      <c r="A1993" t="s">
        <v>152</v>
      </c>
      <c r="B1993">
        <v>2010</v>
      </c>
      <c r="C1993">
        <v>7.4960000000000004</v>
      </c>
      <c r="D1993">
        <v>10.775</v>
      </c>
      <c r="E1993">
        <v>0.97</v>
      </c>
      <c r="F1993">
        <v>71.2</v>
      </c>
      <c r="G1993">
        <v>0.90500000000000003</v>
      </c>
      <c r="H1993">
        <v>0.13600000000000001</v>
      </c>
      <c r="I1993">
        <v>0.253</v>
      </c>
      <c r="J1993">
        <v>0.78800000000000003</v>
      </c>
      <c r="K1993">
        <v>0.2</v>
      </c>
    </row>
    <row r="1994" spans="1:11" x14ac:dyDescent="0.35">
      <c r="A1994" t="s">
        <v>152</v>
      </c>
      <c r="B1994">
        <v>2011</v>
      </c>
      <c r="C1994">
        <v>7.3819999999999997</v>
      </c>
      <c r="D1994">
        <v>10.798999999999999</v>
      </c>
      <c r="E1994">
        <v>0.92100000000000004</v>
      </c>
      <c r="F1994">
        <v>71.239999999999995</v>
      </c>
      <c r="G1994">
        <v>0.94099999999999995</v>
      </c>
      <c r="H1994">
        <v>0.156</v>
      </c>
      <c r="I1994">
        <v>0.26900000000000002</v>
      </c>
      <c r="J1994">
        <v>0.76200000000000001</v>
      </c>
      <c r="K1994">
        <v>0.17899999999999999</v>
      </c>
    </row>
    <row r="1995" spans="1:11" x14ac:dyDescent="0.35">
      <c r="A1995" t="s">
        <v>152</v>
      </c>
      <c r="B1995">
        <v>2012</v>
      </c>
      <c r="C1995">
        <v>7.56</v>
      </c>
      <c r="D1995">
        <v>10.785</v>
      </c>
      <c r="E1995">
        <v>0.92900000000000005</v>
      </c>
      <c r="F1995">
        <v>71.28</v>
      </c>
      <c r="G1995">
        <v>0.94399999999999995</v>
      </c>
      <c r="H1995">
        <v>0.127</v>
      </c>
      <c r="I1995">
        <v>0.254</v>
      </c>
      <c r="J1995">
        <v>0.79600000000000004</v>
      </c>
      <c r="K1995">
        <v>0.17</v>
      </c>
    </row>
    <row r="1996" spans="1:11" x14ac:dyDescent="0.35">
      <c r="A1996" t="s">
        <v>152</v>
      </c>
      <c r="B1996">
        <v>2013</v>
      </c>
      <c r="C1996">
        <v>7.4340000000000002</v>
      </c>
      <c r="D1996">
        <v>10.789</v>
      </c>
      <c r="E1996">
        <v>0.91600000000000004</v>
      </c>
      <c r="F1996">
        <v>71.319999999999993</v>
      </c>
      <c r="G1996">
        <v>0.93600000000000005</v>
      </c>
      <c r="H1996">
        <v>0.154</v>
      </c>
      <c r="I1996">
        <v>0.32400000000000001</v>
      </c>
      <c r="J1996">
        <v>0.78200000000000003</v>
      </c>
      <c r="K1996">
        <v>0.184</v>
      </c>
    </row>
    <row r="1997" spans="1:11" x14ac:dyDescent="0.35">
      <c r="A1997" t="s">
        <v>152</v>
      </c>
      <c r="B1997">
        <v>2014</v>
      </c>
      <c r="C1997">
        <v>7.2389999999999999</v>
      </c>
      <c r="D1997">
        <v>10.805</v>
      </c>
      <c r="E1997">
        <v>0.93300000000000005</v>
      </c>
      <c r="F1997">
        <v>71.36</v>
      </c>
      <c r="G1997">
        <v>0.94499999999999995</v>
      </c>
      <c r="H1997">
        <v>0.19700000000000001</v>
      </c>
      <c r="I1997">
        <v>0.25</v>
      </c>
      <c r="J1997">
        <v>0.79300000000000004</v>
      </c>
      <c r="K1997">
        <v>0.20799999999999999</v>
      </c>
    </row>
    <row r="1998" spans="1:11" x14ac:dyDescent="0.35">
      <c r="A1998" t="s">
        <v>152</v>
      </c>
      <c r="B1998">
        <v>2015</v>
      </c>
      <c r="C1998">
        <v>7.2889999999999997</v>
      </c>
      <c r="D1998">
        <v>10.837999999999999</v>
      </c>
      <c r="E1998">
        <v>0.92900000000000005</v>
      </c>
      <c r="F1998">
        <v>71.400000000000006</v>
      </c>
      <c r="G1998">
        <v>0.93500000000000005</v>
      </c>
      <c r="H1998">
        <v>0.20599999999999999</v>
      </c>
      <c r="I1998">
        <v>0.23200000000000001</v>
      </c>
      <c r="J1998">
        <v>0.76600000000000001</v>
      </c>
      <c r="K1998">
        <v>0.191</v>
      </c>
    </row>
    <row r="1999" spans="1:11" x14ac:dyDescent="0.35">
      <c r="A1999" t="s">
        <v>152</v>
      </c>
      <c r="B1999">
        <v>2016</v>
      </c>
      <c r="C1999">
        <v>7.3689999999999998</v>
      </c>
      <c r="D1999">
        <v>10.846</v>
      </c>
      <c r="E1999">
        <v>0.91200000000000003</v>
      </c>
      <c r="F1999">
        <v>71.525000000000006</v>
      </c>
      <c r="G1999">
        <v>0.91800000000000004</v>
      </c>
      <c r="H1999">
        <v>0.14099999999999999</v>
      </c>
      <c r="I1999">
        <v>0.246</v>
      </c>
      <c r="J1999">
        <v>0.752</v>
      </c>
      <c r="K1999">
        <v>0.20100000000000001</v>
      </c>
    </row>
    <row r="2000" spans="1:11" x14ac:dyDescent="0.35">
      <c r="A2000" t="s">
        <v>152</v>
      </c>
      <c r="B2000">
        <v>2017</v>
      </c>
      <c r="C2000">
        <v>7.2869999999999999</v>
      </c>
      <c r="D2000">
        <v>10.858000000000001</v>
      </c>
      <c r="E2000">
        <v>0.91400000000000003</v>
      </c>
      <c r="F2000">
        <v>71.650000000000006</v>
      </c>
      <c r="G2000">
        <v>0.93500000000000005</v>
      </c>
      <c r="H2000">
        <v>0.16500000000000001</v>
      </c>
      <c r="I2000">
        <v>0.23899999999999999</v>
      </c>
      <c r="J2000">
        <v>0.75600000000000001</v>
      </c>
      <c r="K2000">
        <v>0.17499999999999999</v>
      </c>
    </row>
    <row r="2001" spans="1:11" x14ac:dyDescent="0.35">
      <c r="A2001" t="s">
        <v>152</v>
      </c>
      <c r="B2001">
        <v>2018</v>
      </c>
      <c r="C2001">
        <v>7.375</v>
      </c>
      <c r="D2001">
        <v>10.866</v>
      </c>
      <c r="E2001">
        <v>0.93100000000000005</v>
      </c>
      <c r="F2001">
        <v>71.775000000000006</v>
      </c>
      <c r="G2001">
        <v>0.94199999999999995</v>
      </c>
      <c r="H2001">
        <v>7.1999999999999995E-2</v>
      </c>
      <c r="I2001">
        <v>0.26300000000000001</v>
      </c>
      <c r="J2001">
        <v>0.747</v>
      </c>
      <c r="K2001">
        <v>0.161</v>
      </c>
    </row>
    <row r="2002" spans="1:11" x14ac:dyDescent="0.35">
      <c r="A2002" t="s">
        <v>152</v>
      </c>
      <c r="B2002">
        <v>2019</v>
      </c>
      <c r="C2002">
        <v>7.3979999999999997</v>
      </c>
      <c r="D2002">
        <v>10.875</v>
      </c>
      <c r="E2002">
        <v>0.93400000000000005</v>
      </c>
      <c r="F2002">
        <v>71.900000000000006</v>
      </c>
      <c r="G2002">
        <v>0.94199999999999995</v>
      </c>
      <c r="H2002">
        <v>8.5000000000000006E-2</v>
      </c>
      <c r="I2002">
        <v>0.25</v>
      </c>
      <c r="J2002">
        <v>0.77500000000000002</v>
      </c>
      <c r="K2002">
        <v>0.20200000000000001</v>
      </c>
    </row>
    <row r="2003" spans="1:11" x14ac:dyDescent="0.35">
      <c r="A2003" t="s">
        <v>152</v>
      </c>
      <c r="B2003">
        <v>2020</v>
      </c>
      <c r="C2003">
        <v>7.3140000000000001</v>
      </c>
      <c r="D2003">
        <v>10.846</v>
      </c>
      <c r="E2003">
        <v>0.93600000000000005</v>
      </c>
      <c r="F2003">
        <v>72.025000000000006</v>
      </c>
      <c r="G2003">
        <v>0.95099999999999996</v>
      </c>
      <c r="H2003">
        <v>8.4000000000000005E-2</v>
      </c>
      <c r="I2003">
        <v>0.20300000000000001</v>
      </c>
      <c r="J2003">
        <v>0.71699999999999997</v>
      </c>
      <c r="K2003">
        <v>0.222</v>
      </c>
    </row>
    <row r="2004" spans="1:11" x14ac:dyDescent="0.35">
      <c r="A2004" t="s">
        <v>152</v>
      </c>
      <c r="B2004">
        <v>2021</v>
      </c>
      <c r="C2004">
        <v>7.4390000000000001</v>
      </c>
      <c r="D2004">
        <v>10.893000000000001</v>
      </c>
      <c r="E2004">
        <v>0.93200000000000005</v>
      </c>
      <c r="F2004">
        <v>72.150000000000006</v>
      </c>
      <c r="G2004">
        <v>0.95299999999999996</v>
      </c>
      <c r="H2004">
        <v>0.17199999999999999</v>
      </c>
      <c r="I2004">
        <v>0.191</v>
      </c>
      <c r="J2004">
        <v>0.76300000000000001</v>
      </c>
      <c r="K2004">
        <v>0.19</v>
      </c>
    </row>
    <row r="2005" spans="1:11" x14ac:dyDescent="0.35">
      <c r="A2005" t="s">
        <v>152</v>
      </c>
      <c r="B2005">
        <v>2022</v>
      </c>
      <c r="C2005">
        <v>7.431</v>
      </c>
      <c r="D2005">
        <v>10.912000000000001</v>
      </c>
      <c r="E2005">
        <v>0.94899999999999995</v>
      </c>
      <c r="F2005">
        <v>72.275000000000006</v>
      </c>
      <c r="G2005">
        <v>0.93899999999999995</v>
      </c>
      <c r="H2005">
        <v>0.23200000000000001</v>
      </c>
      <c r="I2005">
        <v>0.21299999999999999</v>
      </c>
      <c r="J2005">
        <v>0.75</v>
      </c>
      <c r="K2005">
        <v>0.16300000000000001</v>
      </c>
    </row>
    <row r="2006" spans="1:11" x14ac:dyDescent="0.35">
      <c r="A2006" t="s">
        <v>152</v>
      </c>
      <c r="B2006">
        <v>2023</v>
      </c>
      <c r="C2006">
        <v>7.1609999999999996</v>
      </c>
      <c r="D2006">
        <v>10.901999999999999</v>
      </c>
      <c r="E2006">
        <v>0.92700000000000005</v>
      </c>
      <c r="F2006">
        <v>72.400000000000006</v>
      </c>
      <c r="G2006">
        <v>0.92600000000000005</v>
      </c>
      <c r="H2006">
        <v>0.14699999999999999</v>
      </c>
      <c r="I2006">
        <v>0.253</v>
      </c>
      <c r="J2006">
        <v>0.73899999999999999</v>
      </c>
      <c r="K2006">
        <v>0.19400000000000001</v>
      </c>
    </row>
    <row r="2007" spans="1:11" x14ac:dyDescent="0.35">
      <c r="A2007" t="s">
        <v>153</v>
      </c>
      <c r="B2007">
        <v>2006</v>
      </c>
      <c r="C2007">
        <v>7.4729999999999999</v>
      </c>
      <c r="D2007">
        <v>11.055999999999999</v>
      </c>
      <c r="E2007">
        <v>0.95099999999999996</v>
      </c>
      <c r="F2007">
        <v>71.16</v>
      </c>
      <c r="G2007">
        <v>0.91900000000000004</v>
      </c>
      <c r="H2007">
        <v>0.28399999999999997</v>
      </c>
      <c r="I2007">
        <v>0.40799999999999997</v>
      </c>
      <c r="J2007">
        <v>0.74199999999999999</v>
      </c>
      <c r="K2007">
        <v>0.21199999999999999</v>
      </c>
    </row>
    <row r="2008" spans="1:11" x14ac:dyDescent="0.35">
      <c r="A2008" t="s">
        <v>153</v>
      </c>
      <c r="B2008">
        <v>2009</v>
      </c>
      <c r="C2008">
        <v>7.5250000000000004</v>
      </c>
      <c r="D2008">
        <v>11.065</v>
      </c>
      <c r="E2008">
        <v>0.93799999999999994</v>
      </c>
      <c r="F2008">
        <v>71.34</v>
      </c>
      <c r="G2008">
        <v>0.89100000000000001</v>
      </c>
      <c r="H2008">
        <v>0.11799999999999999</v>
      </c>
      <c r="I2008">
        <v>0.34200000000000003</v>
      </c>
      <c r="J2008">
        <v>0.74099999999999999</v>
      </c>
      <c r="K2008">
        <v>0.20200000000000001</v>
      </c>
    </row>
    <row r="2009" spans="1:11" x14ac:dyDescent="0.35">
      <c r="A2009" t="s">
        <v>153</v>
      </c>
      <c r="B2009">
        <v>2012</v>
      </c>
      <c r="C2009">
        <v>7.7759999999999998</v>
      </c>
      <c r="D2009">
        <v>11.093999999999999</v>
      </c>
      <c r="E2009">
        <v>0.94699999999999995</v>
      </c>
      <c r="F2009">
        <v>71.52</v>
      </c>
      <c r="G2009">
        <v>0.94499999999999995</v>
      </c>
      <c r="H2009">
        <v>0.13100000000000001</v>
      </c>
      <c r="I2009">
        <v>0.32300000000000001</v>
      </c>
      <c r="J2009">
        <v>0.79300000000000004</v>
      </c>
      <c r="K2009">
        <v>0.17599999999999999</v>
      </c>
    </row>
    <row r="2010" spans="1:11" x14ac:dyDescent="0.35">
      <c r="A2010" t="s">
        <v>153</v>
      </c>
      <c r="B2010">
        <v>2014</v>
      </c>
      <c r="C2010">
        <v>7.4930000000000003</v>
      </c>
      <c r="D2010">
        <v>11.111000000000001</v>
      </c>
      <c r="E2010">
        <v>0.95899999999999996</v>
      </c>
      <c r="F2010">
        <v>71.64</v>
      </c>
      <c r="G2010">
        <v>0.94899999999999995</v>
      </c>
      <c r="H2010">
        <v>5.2999999999999999E-2</v>
      </c>
      <c r="I2010">
        <v>0.28299999999999997</v>
      </c>
      <c r="J2010">
        <v>0.78800000000000003</v>
      </c>
      <c r="K2010">
        <v>0.189</v>
      </c>
    </row>
    <row r="2011" spans="1:11" x14ac:dyDescent="0.35">
      <c r="A2011" t="s">
        <v>153</v>
      </c>
      <c r="B2011">
        <v>2015</v>
      </c>
      <c r="C2011">
        <v>7.5720000000000001</v>
      </c>
      <c r="D2011">
        <v>11.116</v>
      </c>
      <c r="E2011">
        <v>0.93799999999999994</v>
      </c>
      <c r="F2011">
        <v>71.7</v>
      </c>
      <c r="G2011">
        <v>0.92800000000000005</v>
      </c>
      <c r="H2011">
        <v>0.10199999999999999</v>
      </c>
      <c r="I2011">
        <v>0.21</v>
      </c>
      <c r="J2011">
        <v>0.79400000000000004</v>
      </c>
      <c r="K2011">
        <v>0.16600000000000001</v>
      </c>
    </row>
    <row r="2012" spans="1:11" x14ac:dyDescent="0.35">
      <c r="A2012" t="s">
        <v>153</v>
      </c>
      <c r="B2012">
        <v>2016</v>
      </c>
      <c r="C2012">
        <v>7.4589999999999996</v>
      </c>
      <c r="D2012">
        <v>11.125999999999999</v>
      </c>
      <c r="E2012">
        <v>0.92800000000000005</v>
      </c>
      <c r="F2012">
        <v>71.900000000000006</v>
      </c>
      <c r="G2012">
        <v>0.93400000000000005</v>
      </c>
      <c r="H2012">
        <v>8.1000000000000003E-2</v>
      </c>
      <c r="I2012">
        <v>0.30199999999999999</v>
      </c>
      <c r="J2012">
        <v>0.75800000000000001</v>
      </c>
      <c r="K2012">
        <v>0.20599999999999999</v>
      </c>
    </row>
    <row r="2013" spans="1:11" x14ac:dyDescent="0.35">
      <c r="A2013" t="s">
        <v>153</v>
      </c>
      <c r="B2013">
        <v>2017</v>
      </c>
      <c r="C2013">
        <v>7.4740000000000002</v>
      </c>
      <c r="D2013">
        <v>11.13</v>
      </c>
      <c r="E2013">
        <v>0.95</v>
      </c>
      <c r="F2013">
        <v>72.099999999999994</v>
      </c>
      <c r="G2013">
        <v>0.92500000000000004</v>
      </c>
      <c r="H2013">
        <v>0.17299999999999999</v>
      </c>
      <c r="I2013">
        <v>0.316</v>
      </c>
      <c r="J2013">
        <v>0.73399999999999999</v>
      </c>
      <c r="K2013">
        <v>0.19600000000000001</v>
      </c>
    </row>
    <row r="2014" spans="1:11" x14ac:dyDescent="0.35">
      <c r="A2014" t="s">
        <v>153</v>
      </c>
      <c r="B2014">
        <v>2018</v>
      </c>
      <c r="C2014">
        <v>7.5090000000000003</v>
      </c>
      <c r="D2014">
        <v>11.151</v>
      </c>
      <c r="E2014">
        <v>0.93</v>
      </c>
      <c r="F2014">
        <v>72.3</v>
      </c>
      <c r="G2014">
        <v>0.92600000000000005</v>
      </c>
      <c r="H2014">
        <v>9.4E-2</v>
      </c>
      <c r="I2014">
        <v>0.30099999999999999</v>
      </c>
      <c r="J2014">
        <v>0.75600000000000001</v>
      </c>
      <c r="K2014">
        <v>0.192</v>
      </c>
    </row>
    <row r="2015" spans="1:11" x14ac:dyDescent="0.35">
      <c r="A2015" t="s">
        <v>153</v>
      </c>
      <c r="B2015">
        <v>2019</v>
      </c>
      <c r="C2015">
        <v>7.694</v>
      </c>
      <c r="D2015">
        <v>11.154999999999999</v>
      </c>
      <c r="E2015">
        <v>0.94899999999999995</v>
      </c>
      <c r="F2015">
        <v>72.5</v>
      </c>
      <c r="G2015">
        <v>0.91300000000000003</v>
      </c>
      <c r="H2015">
        <v>2.9000000000000001E-2</v>
      </c>
      <c r="I2015">
        <v>0.29399999999999998</v>
      </c>
      <c r="J2015">
        <v>0.74299999999999999</v>
      </c>
      <c r="K2015">
        <v>0.17100000000000001</v>
      </c>
    </row>
    <row r="2016" spans="1:11" x14ac:dyDescent="0.35">
      <c r="A2016" t="s">
        <v>153</v>
      </c>
      <c r="B2016">
        <v>2020</v>
      </c>
      <c r="C2016">
        <v>7.508</v>
      </c>
      <c r="D2016">
        <v>11.124000000000001</v>
      </c>
      <c r="E2016">
        <v>0.94599999999999995</v>
      </c>
      <c r="F2016">
        <v>72.7</v>
      </c>
      <c r="G2016">
        <v>0.91700000000000004</v>
      </c>
      <c r="H2016">
        <v>-7.2999999999999995E-2</v>
      </c>
      <c r="I2016">
        <v>0.28000000000000003</v>
      </c>
      <c r="J2016">
        <v>0.73</v>
      </c>
      <c r="K2016">
        <v>0.193</v>
      </c>
    </row>
    <row r="2017" spans="1:11" x14ac:dyDescent="0.35">
      <c r="A2017" t="s">
        <v>153</v>
      </c>
      <c r="B2017">
        <v>2021</v>
      </c>
      <c r="C2017">
        <v>7.3280000000000003</v>
      </c>
      <c r="D2017">
        <v>11.157999999999999</v>
      </c>
      <c r="E2017">
        <v>0.93400000000000005</v>
      </c>
      <c r="F2017">
        <v>72.900000000000006</v>
      </c>
      <c r="G2017">
        <v>0.90800000000000003</v>
      </c>
      <c r="H2017">
        <v>2.4E-2</v>
      </c>
      <c r="I2017">
        <v>0.28699999999999998</v>
      </c>
      <c r="J2017">
        <v>0.747</v>
      </c>
      <c r="K2017">
        <v>0.183</v>
      </c>
    </row>
    <row r="2018" spans="1:11" x14ac:dyDescent="0.35">
      <c r="A2018" t="s">
        <v>153</v>
      </c>
      <c r="B2018">
        <v>2022</v>
      </c>
      <c r="C2018">
        <v>6.8840000000000003</v>
      </c>
      <c r="D2018">
        <v>11.17</v>
      </c>
      <c r="E2018">
        <v>0.88100000000000001</v>
      </c>
      <c r="F2018">
        <v>73.099999999999994</v>
      </c>
      <c r="G2018">
        <v>0.84799999999999998</v>
      </c>
      <c r="H2018">
        <v>0.128</v>
      </c>
      <c r="I2018">
        <v>0.23499999999999999</v>
      </c>
      <c r="J2018">
        <v>0.71</v>
      </c>
      <c r="K2018">
        <v>0.18</v>
      </c>
    </row>
    <row r="2019" spans="1:11" x14ac:dyDescent="0.35">
      <c r="A2019" t="s">
        <v>153</v>
      </c>
      <c r="B2019">
        <v>2023</v>
      </c>
      <c r="C2019">
        <v>6.9690000000000003</v>
      </c>
      <c r="D2019">
        <v>11.169</v>
      </c>
      <c r="E2019">
        <v>0.90400000000000003</v>
      </c>
      <c r="F2019">
        <v>73.3</v>
      </c>
      <c r="G2019">
        <v>0.89100000000000001</v>
      </c>
      <c r="H2019">
        <v>0.104</v>
      </c>
      <c r="I2019">
        <v>0.247</v>
      </c>
      <c r="J2019">
        <v>0.745</v>
      </c>
      <c r="K2019">
        <v>0.185</v>
      </c>
    </row>
    <row r="2020" spans="1:11" x14ac:dyDescent="0.35">
      <c r="A2020" t="s">
        <v>154</v>
      </c>
      <c r="B2020">
        <v>2008</v>
      </c>
      <c r="C2020">
        <v>5.3230000000000004</v>
      </c>
      <c r="D2020">
        <v>8.6579999999999995</v>
      </c>
      <c r="E2020">
        <v>0.71199999999999997</v>
      </c>
      <c r="F2020">
        <v>68.62</v>
      </c>
      <c r="G2020">
        <v>0.66100000000000003</v>
      </c>
      <c r="H2020">
        <v>0.11600000000000001</v>
      </c>
      <c r="I2020">
        <v>0.68</v>
      </c>
      <c r="J2020">
        <v>0.56200000000000006</v>
      </c>
      <c r="K2020">
        <v>0.33800000000000002</v>
      </c>
    </row>
    <row r="2021" spans="1:11" x14ac:dyDescent="0.35">
      <c r="A2021" t="s">
        <v>154</v>
      </c>
      <c r="B2021">
        <v>2009</v>
      </c>
      <c r="C2021">
        <v>4.9790000000000001</v>
      </c>
      <c r="D2021">
        <v>8.6560000000000006</v>
      </c>
      <c r="E2021">
        <v>0.84199999999999997</v>
      </c>
      <c r="F2021">
        <v>66.86</v>
      </c>
      <c r="G2021">
        <v>0.748</v>
      </c>
      <c r="H2021">
        <v>7.5999999999999998E-2</v>
      </c>
      <c r="I2021">
        <v>0.68799999999999994</v>
      </c>
      <c r="J2021">
        <v>0.49099999999999999</v>
      </c>
      <c r="K2021">
        <v>0.29199999999999998</v>
      </c>
    </row>
    <row r="2022" spans="1:11" x14ac:dyDescent="0.35">
      <c r="A2022" t="s">
        <v>154</v>
      </c>
      <c r="B2022">
        <v>2010</v>
      </c>
      <c r="C2022">
        <v>4.4649999999999999</v>
      </c>
      <c r="D2022">
        <v>8.7330000000000005</v>
      </c>
      <c r="E2022">
        <v>0.93400000000000005</v>
      </c>
      <c r="F2022">
        <v>65.099999999999994</v>
      </c>
      <c r="G2022">
        <v>0.64700000000000002</v>
      </c>
      <c r="H2022">
        <v>2E-3</v>
      </c>
      <c r="I2022">
        <v>0.74299999999999999</v>
      </c>
      <c r="J2022">
        <v>0.48899999999999999</v>
      </c>
      <c r="K2022">
        <v>0.22500000000000001</v>
      </c>
    </row>
    <row r="2023" spans="1:11" x14ac:dyDescent="0.35">
      <c r="A2023" t="s">
        <v>154</v>
      </c>
      <c r="B2023">
        <v>2011</v>
      </c>
      <c r="C2023">
        <v>4.0380000000000003</v>
      </c>
      <c r="D2023">
        <v>8.7349999999999994</v>
      </c>
      <c r="E2023">
        <v>0.57599999999999996</v>
      </c>
      <c r="F2023">
        <v>63.34</v>
      </c>
      <c r="G2023">
        <v>0.53</v>
      </c>
      <c r="H2023">
        <v>0.125</v>
      </c>
      <c r="I2023">
        <v>0.74099999999999999</v>
      </c>
      <c r="J2023">
        <v>0.52100000000000002</v>
      </c>
      <c r="K2023">
        <v>0.496</v>
      </c>
    </row>
    <row r="2024" spans="1:11" x14ac:dyDescent="0.35">
      <c r="A2024" t="s">
        <v>154</v>
      </c>
      <c r="B2024">
        <v>2012</v>
      </c>
      <c r="C2024">
        <v>3.1640000000000001</v>
      </c>
      <c r="D2024">
        <v>8.5779999999999994</v>
      </c>
      <c r="E2024">
        <v>0.58799999999999997</v>
      </c>
      <c r="F2024">
        <v>61.58</v>
      </c>
      <c r="G2024">
        <v>0.46700000000000003</v>
      </c>
      <c r="H2024">
        <v>0.31</v>
      </c>
      <c r="I2024">
        <v>0.67300000000000004</v>
      </c>
      <c r="J2024">
        <v>0.45100000000000001</v>
      </c>
      <c r="K2024">
        <v>0.70499999999999996</v>
      </c>
    </row>
    <row r="2025" spans="1:11" x14ac:dyDescent="0.35">
      <c r="A2025" t="s">
        <v>154</v>
      </c>
      <c r="B2025">
        <v>2013</v>
      </c>
      <c r="C2025">
        <v>2.6880000000000002</v>
      </c>
      <c r="D2025">
        <v>8.4190000000000005</v>
      </c>
      <c r="E2025">
        <v>0.58499999999999996</v>
      </c>
      <c r="F2025">
        <v>59.82</v>
      </c>
      <c r="G2025">
        <v>0.45500000000000002</v>
      </c>
      <c r="H2025">
        <v>0.219</v>
      </c>
      <c r="I2025">
        <v>0.66300000000000003</v>
      </c>
      <c r="J2025">
        <v>0.35399999999999998</v>
      </c>
      <c r="K2025">
        <v>0.622</v>
      </c>
    </row>
    <row r="2026" spans="1:11" x14ac:dyDescent="0.35">
      <c r="A2026" t="s">
        <v>154</v>
      </c>
      <c r="B2026">
        <v>2015</v>
      </c>
      <c r="C2026">
        <v>3.4620000000000002</v>
      </c>
      <c r="D2026">
        <v>8.4920000000000009</v>
      </c>
      <c r="E2026">
        <v>0.46400000000000002</v>
      </c>
      <c r="F2026">
        <v>56.3</v>
      </c>
      <c r="G2026">
        <v>0.44800000000000001</v>
      </c>
      <c r="H2026">
        <v>3.5999999999999997E-2</v>
      </c>
      <c r="I2026">
        <v>0.68500000000000005</v>
      </c>
      <c r="J2026">
        <v>0.36299999999999999</v>
      </c>
      <c r="K2026">
        <v>0.64300000000000002</v>
      </c>
    </row>
    <row r="2027" spans="1:11" x14ac:dyDescent="0.35">
      <c r="A2027" t="s">
        <v>155</v>
      </c>
      <c r="B2027">
        <v>2006</v>
      </c>
      <c r="C2027">
        <v>6.1890000000000001</v>
      </c>
      <c r="D2027">
        <v>10.602</v>
      </c>
      <c r="E2027">
        <v>0.88200000000000001</v>
      </c>
      <c r="F2027">
        <v>68.680000000000007</v>
      </c>
      <c r="G2027">
        <v>0.63</v>
      </c>
      <c r="H2027">
        <v>-3.5000000000000003E-2</v>
      </c>
      <c r="I2027">
        <v>0.84599999999999997</v>
      </c>
      <c r="J2027">
        <v>0.68300000000000005</v>
      </c>
      <c r="K2027">
        <v>9.4E-2</v>
      </c>
    </row>
    <row r="2028" spans="1:11" x14ac:dyDescent="0.35">
      <c r="A2028" t="s">
        <v>155</v>
      </c>
      <c r="B2028">
        <v>2008</v>
      </c>
      <c r="C2028">
        <v>5.548</v>
      </c>
      <c r="D2028">
        <v>10.6</v>
      </c>
      <c r="E2028">
        <v>0.83</v>
      </c>
      <c r="F2028">
        <v>69.14</v>
      </c>
      <c r="G2028">
        <v>0.64200000000000002</v>
      </c>
      <c r="H2028">
        <v>-2.1999999999999999E-2</v>
      </c>
      <c r="I2028">
        <v>0.78500000000000003</v>
      </c>
      <c r="J2028">
        <v>0.68200000000000005</v>
      </c>
      <c r="K2028">
        <v>0.16900000000000001</v>
      </c>
    </row>
    <row r="2029" spans="1:11" x14ac:dyDescent="0.35">
      <c r="A2029" t="s">
        <v>155</v>
      </c>
      <c r="B2029">
        <v>2010</v>
      </c>
      <c r="C2029">
        <v>6.2290000000000001</v>
      </c>
      <c r="D2029">
        <v>10.680999999999999</v>
      </c>
      <c r="E2029">
        <v>0.83099999999999996</v>
      </c>
      <c r="F2029">
        <v>69.599999999999994</v>
      </c>
      <c r="G2029">
        <v>0.67700000000000005</v>
      </c>
      <c r="H2029">
        <v>-1E-3</v>
      </c>
      <c r="I2029">
        <v>0.82099999999999995</v>
      </c>
      <c r="J2029">
        <v>0.73799999999999999</v>
      </c>
      <c r="K2029">
        <v>0.13600000000000001</v>
      </c>
    </row>
    <row r="2030" spans="1:11" x14ac:dyDescent="0.35">
      <c r="A2030" t="s">
        <v>155</v>
      </c>
      <c r="B2030">
        <v>2011</v>
      </c>
      <c r="C2030">
        <v>6.3090000000000002</v>
      </c>
      <c r="D2030">
        <v>10.693</v>
      </c>
      <c r="E2030">
        <v>0.86299999999999999</v>
      </c>
      <c r="G2030">
        <v>0.76100000000000001</v>
      </c>
      <c r="H2030">
        <v>0.03</v>
      </c>
      <c r="I2030">
        <v>0.755</v>
      </c>
      <c r="J2030">
        <v>0.72699999999999998</v>
      </c>
      <c r="K2030">
        <v>0.112</v>
      </c>
    </row>
    <row r="2031" spans="1:11" x14ac:dyDescent="0.35">
      <c r="A2031" t="s">
        <v>155</v>
      </c>
      <c r="B2031">
        <v>2012</v>
      </c>
      <c r="C2031">
        <v>6.1260000000000003</v>
      </c>
      <c r="D2031">
        <v>10.718</v>
      </c>
      <c r="E2031">
        <v>0.82499999999999996</v>
      </c>
      <c r="G2031">
        <v>0.69799999999999995</v>
      </c>
      <c r="H2031">
        <v>1.6E-2</v>
      </c>
      <c r="I2031">
        <v>0.80300000000000005</v>
      </c>
      <c r="J2031">
        <v>0.70199999999999996</v>
      </c>
      <c r="K2031">
        <v>0.14000000000000001</v>
      </c>
    </row>
    <row r="2032" spans="1:11" x14ac:dyDescent="0.35">
      <c r="A2032" t="s">
        <v>155</v>
      </c>
      <c r="B2032">
        <v>2013</v>
      </c>
      <c r="C2032">
        <v>6.34</v>
      </c>
      <c r="D2032">
        <v>10.724</v>
      </c>
      <c r="E2032">
        <v>0.81699999999999995</v>
      </c>
      <c r="G2032">
        <v>0.69</v>
      </c>
      <c r="H2032">
        <v>-3.0000000000000001E-3</v>
      </c>
      <c r="I2032">
        <v>0.84099999999999997</v>
      </c>
      <c r="J2032">
        <v>0.754</v>
      </c>
      <c r="K2032">
        <v>0.124</v>
      </c>
    </row>
    <row r="2033" spans="1:11" x14ac:dyDescent="0.35">
      <c r="A2033" t="s">
        <v>155</v>
      </c>
      <c r="B2033">
        <v>2014</v>
      </c>
      <c r="C2033">
        <v>6.3630000000000004</v>
      </c>
      <c r="D2033">
        <v>10.749000000000001</v>
      </c>
      <c r="E2033">
        <v>0.87</v>
      </c>
      <c r="G2033">
        <v>0.69299999999999995</v>
      </c>
      <c r="H2033">
        <v>8.8999999999999996E-2</v>
      </c>
      <c r="I2033">
        <v>0.86599999999999999</v>
      </c>
      <c r="J2033">
        <v>0.76700000000000002</v>
      </c>
      <c r="K2033">
        <v>0.108</v>
      </c>
    </row>
    <row r="2034" spans="1:11" x14ac:dyDescent="0.35">
      <c r="A2034" t="s">
        <v>155</v>
      </c>
      <c r="B2034">
        <v>2015</v>
      </c>
      <c r="C2034">
        <v>6.45</v>
      </c>
      <c r="D2034">
        <v>10.779</v>
      </c>
      <c r="E2034">
        <v>0.88500000000000001</v>
      </c>
      <c r="G2034">
        <v>0.70099999999999996</v>
      </c>
      <c r="H2034">
        <v>1.7000000000000001E-2</v>
      </c>
      <c r="I2034">
        <v>0.85699999999999998</v>
      </c>
      <c r="J2034">
        <v>0.75</v>
      </c>
      <c r="K2034">
        <v>0.129</v>
      </c>
    </row>
    <row r="2035" spans="1:11" x14ac:dyDescent="0.35">
      <c r="A2035" t="s">
        <v>155</v>
      </c>
      <c r="B2035">
        <v>2016</v>
      </c>
      <c r="C2035">
        <v>6.5129999999999999</v>
      </c>
      <c r="D2035">
        <v>10.768000000000001</v>
      </c>
      <c r="E2035">
        <v>0.89500000000000002</v>
      </c>
      <c r="G2035">
        <v>0.71899999999999997</v>
      </c>
      <c r="H2035">
        <v>-4.9000000000000002E-2</v>
      </c>
      <c r="I2035">
        <v>0.81100000000000005</v>
      </c>
      <c r="J2035">
        <v>0.74299999999999999</v>
      </c>
      <c r="K2035">
        <v>0.108</v>
      </c>
    </row>
    <row r="2036" spans="1:11" x14ac:dyDescent="0.35">
      <c r="A2036" t="s">
        <v>155</v>
      </c>
      <c r="B2036">
        <v>2017</v>
      </c>
      <c r="C2036">
        <v>6.359</v>
      </c>
      <c r="D2036">
        <v>10.773999999999999</v>
      </c>
      <c r="E2036">
        <v>0.89100000000000001</v>
      </c>
      <c r="G2036">
        <v>0.76</v>
      </c>
      <c r="H2036">
        <v>-7.0000000000000007E-2</v>
      </c>
      <c r="I2036">
        <v>0.74299999999999999</v>
      </c>
      <c r="J2036">
        <v>0.71499999999999997</v>
      </c>
      <c r="K2036">
        <v>0.114</v>
      </c>
    </row>
    <row r="2037" spans="1:11" x14ac:dyDescent="0.35">
      <c r="A2037" t="s">
        <v>155</v>
      </c>
      <c r="B2037">
        <v>2018</v>
      </c>
      <c r="C2037">
        <v>6.4669999999999996</v>
      </c>
      <c r="D2037">
        <v>10.781000000000001</v>
      </c>
      <c r="E2037">
        <v>0.89600000000000002</v>
      </c>
      <c r="G2037">
        <v>0.74099999999999999</v>
      </c>
      <c r="H2037">
        <v>-0.17899999999999999</v>
      </c>
      <c r="I2037">
        <v>0.73599999999999999</v>
      </c>
      <c r="J2037">
        <v>0.746</v>
      </c>
      <c r="K2037">
        <v>9.2999999999999999E-2</v>
      </c>
    </row>
    <row r="2038" spans="1:11" x14ac:dyDescent="0.35">
      <c r="A2038" t="s">
        <v>155</v>
      </c>
      <c r="B2038">
        <v>2019</v>
      </c>
      <c r="C2038">
        <v>6.5369999999999999</v>
      </c>
      <c r="D2038">
        <v>10.797000000000001</v>
      </c>
      <c r="E2038">
        <v>0.89300000000000002</v>
      </c>
      <c r="G2038">
        <v>0.81399999999999995</v>
      </c>
      <c r="H2038">
        <v>-0.13100000000000001</v>
      </c>
      <c r="I2038">
        <v>0.71799999999999997</v>
      </c>
      <c r="J2038">
        <v>0.76200000000000001</v>
      </c>
      <c r="K2038">
        <v>9.2999999999999999E-2</v>
      </c>
    </row>
    <row r="2039" spans="1:11" x14ac:dyDescent="0.35">
      <c r="A2039" t="s">
        <v>155</v>
      </c>
      <c r="B2039">
        <v>2020</v>
      </c>
      <c r="C2039">
        <v>6.7510000000000003</v>
      </c>
      <c r="E2039">
        <v>0.90100000000000002</v>
      </c>
      <c r="G2039">
        <v>0.79900000000000004</v>
      </c>
      <c r="I2039">
        <v>0.71099999999999997</v>
      </c>
      <c r="J2039">
        <v>0.74299999999999999</v>
      </c>
      <c r="K2039">
        <v>8.3000000000000004E-2</v>
      </c>
    </row>
    <row r="2040" spans="1:11" x14ac:dyDescent="0.35">
      <c r="A2040" t="s">
        <v>155</v>
      </c>
      <c r="B2040">
        <v>2021</v>
      </c>
      <c r="C2040">
        <v>6.2469999999999999</v>
      </c>
      <c r="E2040">
        <v>0.86599999999999999</v>
      </c>
      <c r="G2040">
        <v>0.81799999999999995</v>
      </c>
      <c r="I2040">
        <v>0.67500000000000004</v>
      </c>
      <c r="J2040">
        <v>0.66700000000000004</v>
      </c>
      <c r="K2040">
        <v>0.123</v>
      </c>
    </row>
    <row r="2041" spans="1:11" x14ac:dyDescent="0.35">
      <c r="A2041" t="s">
        <v>155</v>
      </c>
      <c r="B2041">
        <v>2022</v>
      </c>
      <c r="C2041">
        <v>6.6070000000000002</v>
      </c>
      <c r="E2041">
        <v>0.88300000000000001</v>
      </c>
      <c r="G2041">
        <v>0.8</v>
      </c>
      <c r="I2041">
        <v>0.65800000000000003</v>
      </c>
      <c r="J2041">
        <v>0.71699999999999997</v>
      </c>
      <c r="K2041">
        <v>9.5000000000000001E-2</v>
      </c>
    </row>
    <row r="2042" spans="1:11" x14ac:dyDescent="0.35">
      <c r="A2042" t="s">
        <v>155</v>
      </c>
      <c r="B2042">
        <v>2023</v>
      </c>
      <c r="C2042">
        <v>6.6550000000000002</v>
      </c>
      <c r="E2042">
        <v>0.872</v>
      </c>
      <c r="G2042">
        <v>0.79500000000000004</v>
      </c>
      <c r="I2042">
        <v>0.64100000000000001</v>
      </c>
      <c r="J2042">
        <v>0.748</v>
      </c>
      <c r="K2042">
        <v>0.111</v>
      </c>
    </row>
    <row r="2043" spans="1:11" x14ac:dyDescent="0.35">
      <c r="A2043" t="s">
        <v>156</v>
      </c>
      <c r="B2043">
        <v>2006</v>
      </c>
      <c r="C2043">
        <v>4.6130000000000004</v>
      </c>
      <c r="D2043">
        <v>7.5910000000000002</v>
      </c>
      <c r="E2043">
        <v>0.72399999999999998</v>
      </c>
      <c r="F2043">
        <v>60.5</v>
      </c>
      <c r="G2043">
        <v>0.70199999999999996</v>
      </c>
      <c r="H2043">
        <v>-9.6000000000000002E-2</v>
      </c>
      <c r="I2043">
        <v>0.76800000000000002</v>
      </c>
      <c r="J2043">
        <v>0.49399999999999999</v>
      </c>
      <c r="K2043">
        <v>0.19500000000000001</v>
      </c>
    </row>
    <row r="2044" spans="1:11" x14ac:dyDescent="0.35">
      <c r="A2044" t="s">
        <v>156</v>
      </c>
      <c r="B2044">
        <v>2007</v>
      </c>
      <c r="C2044">
        <v>4.4320000000000004</v>
      </c>
      <c r="D2044">
        <v>7.6479999999999997</v>
      </c>
      <c r="E2044">
        <v>0.72699999999999998</v>
      </c>
      <c r="F2044">
        <v>60.6</v>
      </c>
      <c r="G2044">
        <v>0.81799999999999995</v>
      </c>
      <c r="H2044">
        <v>-7.0000000000000001E-3</v>
      </c>
      <c r="I2044">
        <v>0.65900000000000003</v>
      </c>
      <c r="J2044">
        <v>0.61899999999999999</v>
      </c>
      <c r="K2044">
        <v>0.13300000000000001</v>
      </c>
    </row>
    <row r="2045" spans="1:11" x14ac:dyDescent="0.35">
      <c r="A2045" t="s">
        <v>156</v>
      </c>
      <c r="B2045">
        <v>2008</v>
      </c>
      <c r="C2045">
        <v>5.0640000000000001</v>
      </c>
      <c r="D2045">
        <v>7.7050000000000001</v>
      </c>
      <c r="E2045">
        <v>0.70099999999999996</v>
      </c>
      <c r="F2045">
        <v>60.7</v>
      </c>
      <c r="G2045">
        <v>0.81599999999999995</v>
      </c>
      <c r="H2045">
        <v>0.01</v>
      </c>
      <c r="I2045">
        <v>0.72299999999999998</v>
      </c>
      <c r="J2045">
        <v>0.48799999999999999</v>
      </c>
      <c r="K2045">
        <v>0.16</v>
      </c>
    </row>
    <row r="2046" spans="1:11" x14ac:dyDescent="0.35">
      <c r="A2046" t="s">
        <v>156</v>
      </c>
      <c r="B2046">
        <v>2009</v>
      </c>
      <c r="C2046">
        <v>4.5750000000000002</v>
      </c>
      <c r="D2046">
        <v>7.7240000000000002</v>
      </c>
      <c r="E2046">
        <v>0.67600000000000005</v>
      </c>
      <c r="F2046">
        <v>60.8</v>
      </c>
      <c r="G2046">
        <v>0.74399999999999999</v>
      </c>
      <c r="H2046">
        <v>-7.0000000000000001E-3</v>
      </c>
      <c r="I2046">
        <v>0.79200000000000004</v>
      </c>
      <c r="J2046">
        <v>0.47499999999999998</v>
      </c>
      <c r="K2046">
        <v>0.20300000000000001</v>
      </c>
    </row>
    <row r="2047" spans="1:11" x14ac:dyDescent="0.35">
      <c r="A2047" t="s">
        <v>156</v>
      </c>
      <c r="B2047">
        <v>2010</v>
      </c>
      <c r="C2047">
        <v>4.3810000000000002</v>
      </c>
      <c r="D2047">
        <v>7.766</v>
      </c>
      <c r="E2047">
        <v>0.75900000000000001</v>
      </c>
      <c r="F2047">
        <v>60.9</v>
      </c>
      <c r="G2047">
        <v>0.78400000000000003</v>
      </c>
      <c r="H2047">
        <v>5.3999999999999999E-2</v>
      </c>
      <c r="I2047">
        <v>0.67900000000000005</v>
      </c>
      <c r="J2047">
        <v>0.48299999999999998</v>
      </c>
      <c r="K2047">
        <v>0.192</v>
      </c>
    </row>
    <row r="2048" spans="1:11" x14ac:dyDescent="0.35">
      <c r="A2048" t="s">
        <v>156</v>
      </c>
      <c r="B2048">
        <v>2011</v>
      </c>
      <c r="C2048">
        <v>4.2629999999999999</v>
      </c>
      <c r="D2048">
        <v>7.8170000000000002</v>
      </c>
      <c r="E2048">
        <v>0.751</v>
      </c>
      <c r="F2048">
        <v>61</v>
      </c>
      <c r="G2048">
        <v>0.77600000000000002</v>
      </c>
      <c r="H2048">
        <v>-0.127</v>
      </c>
      <c r="I2048">
        <v>0.67200000000000004</v>
      </c>
      <c r="J2048">
        <v>0.57299999999999995</v>
      </c>
      <c r="K2048">
        <v>0.16600000000000001</v>
      </c>
    </row>
    <row r="2049" spans="1:11" x14ac:dyDescent="0.35">
      <c r="A2049" t="s">
        <v>156</v>
      </c>
      <c r="B2049">
        <v>2012</v>
      </c>
      <c r="C2049">
        <v>4.4969999999999999</v>
      </c>
      <c r="D2049">
        <v>7.867</v>
      </c>
      <c r="E2049">
        <v>0.72899999999999998</v>
      </c>
      <c r="F2049">
        <v>61.1</v>
      </c>
      <c r="G2049">
        <v>0.749</v>
      </c>
      <c r="H2049">
        <v>-8.1000000000000003E-2</v>
      </c>
      <c r="I2049">
        <v>0.71699999999999997</v>
      </c>
      <c r="J2049">
        <v>0.58299999999999996</v>
      </c>
      <c r="K2049">
        <v>0.19800000000000001</v>
      </c>
    </row>
    <row r="2050" spans="1:11" x14ac:dyDescent="0.35">
      <c r="A2050" t="s">
        <v>156</v>
      </c>
      <c r="B2050">
        <v>2013</v>
      </c>
      <c r="C2050">
        <v>4.9669999999999996</v>
      </c>
      <c r="D2050">
        <v>7.9160000000000004</v>
      </c>
      <c r="E2050">
        <v>0.70099999999999996</v>
      </c>
      <c r="F2050">
        <v>61.2</v>
      </c>
      <c r="G2050">
        <v>0.69299999999999995</v>
      </c>
      <c r="H2050">
        <v>5.5E-2</v>
      </c>
      <c r="I2050">
        <v>0.76400000000000001</v>
      </c>
      <c r="J2050">
        <v>0.57799999999999996</v>
      </c>
      <c r="K2050">
        <v>0.17</v>
      </c>
    </row>
    <row r="2051" spans="1:11" x14ac:dyDescent="0.35">
      <c r="A2051" t="s">
        <v>156</v>
      </c>
      <c r="B2051">
        <v>2014</v>
      </c>
      <c r="C2051">
        <v>4.8959999999999999</v>
      </c>
      <c r="D2051">
        <v>7.9580000000000002</v>
      </c>
      <c r="E2051">
        <v>0.81</v>
      </c>
      <c r="F2051">
        <v>61.3</v>
      </c>
      <c r="G2051">
        <v>0.85299999999999998</v>
      </c>
      <c r="H2051">
        <v>-7.0000000000000001E-3</v>
      </c>
      <c r="I2051">
        <v>0.69799999999999995</v>
      </c>
      <c r="J2051">
        <v>0.58699999999999997</v>
      </c>
      <c r="K2051">
        <v>0.19600000000000001</v>
      </c>
    </row>
    <row r="2052" spans="1:11" x14ac:dyDescent="0.35">
      <c r="A2052" t="s">
        <v>156</v>
      </c>
      <c r="B2052">
        <v>2015</v>
      </c>
      <c r="C2052">
        <v>5.1239999999999997</v>
      </c>
      <c r="D2052">
        <v>7.9930000000000003</v>
      </c>
      <c r="E2052">
        <v>0.84399999999999997</v>
      </c>
      <c r="F2052">
        <v>61.4</v>
      </c>
      <c r="G2052">
        <v>0.84699999999999998</v>
      </c>
      <c r="H2052">
        <v>1.2999999999999999E-2</v>
      </c>
      <c r="I2052">
        <v>0.74199999999999999</v>
      </c>
      <c r="J2052">
        <v>0.63300000000000001</v>
      </c>
      <c r="K2052">
        <v>0.19600000000000001</v>
      </c>
    </row>
    <row r="2053" spans="1:11" x14ac:dyDescent="0.35">
      <c r="A2053" t="s">
        <v>156</v>
      </c>
      <c r="B2053">
        <v>2016</v>
      </c>
      <c r="C2053">
        <v>5.1040000000000001</v>
      </c>
      <c r="D2053">
        <v>8.0359999999999996</v>
      </c>
      <c r="E2053">
        <v>0.85699999999999998</v>
      </c>
      <c r="F2053">
        <v>61.55</v>
      </c>
      <c r="G2053">
        <v>0.70299999999999996</v>
      </c>
      <c r="H2053">
        <v>1E-3</v>
      </c>
      <c r="I2053">
        <v>0.63200000000000001</v>
      </c>
      <c r="J2053">
        <v>0.58699999999999997</v>
      </c>
      <c r="K2053">
        <v>0.22</v>
      </c>
    </row>
    <row r="2054" spans="1:11" x14ac:dyDescent="0.35">
      <c r="A2054" t="s">
        <v>156</v>
      </c>
      <c r="B2054">
        <v>2017</v>
      </c>
      <c r="C2054">
        <v>5.8289999999999997</v>
      </c>
      <c r="D2054">
        <v>8.0820000000000007</v>
      </c>
      <c r="E2054">
        <v>0.66300000000000003</v>
      </c>
      <c r="F2054">
        <v>61.7</v>
      </c>
      <c r="G2054">
        <v>0.83199999999999996</v>
      </c>
      <c r="H2054">
        <v>0.11600000000000001</v>
      </c>
      <c r="I2054">
        <v>0.71799999999999997</v>
      </c>
      <c r="J2054">
        <v>0.58099999999999996</v>
      </c>
      <c r="K2054">
        <v>0.27800000000000002</v>
      </c>
    </row>
    <row r="2055" spans="1:11" x14ac:dyDescent="0.35">
      <c r="A2055" t="s">
        <v>156</v>
      </c>
      <c r="B2055">
        <v>2018</v>
      </c>
      <c r="C2055">
        <v>5.4969999999999999</v>
      </c>
      <c r="D2055">
        <v>8.1329999999999991</v>
      </c>
      <c r="E2055">
        <v>0.875</v>
      </c>
      <c r="F2055">
        <v>61.85</v>
      </c>
      <c r="H2055">
        <v>-7.3999999999999996E-2</v>
      </c>
      <c r="I2055">
        <v>0.57799999999999996</v>
      </c>
      <c r="J2055">
        <v>0.63200000000000001</v>
      </c>
      <c r="K2055">
        <v>0.22</v>
      </c>
    </row>
    <row r="2056" spans="1:11" x14ac:dyDescent="0.35">
      <c r="A2056" t="s">
        <v>156</v>
      </c>
      <c r="B2056">
        <v>2019</v>
      </c>
      <c r="C2056">
        <v>5.4640000000000004</v>
      </c>
      <c r="D2056">
        <v>8.1820000000000004</v>
      </c>
      <c r="E2056">
        <v>0.88</v>
      </c>
      <c r="F2056">
        <v>62</v>
      </c>
      <c r="H2056">
        <v>-5.3999999999999999E-2</v>
      </c>
      <c r="I2056">
        <v>0.49</v>
      </c>
      <c r="J2056">
        <v>0.66300000000000003</v>
      </c>
      <c r="K2056">
        <v>0.17799999999999999</v>
      </c>
    </row>
    <row r="2057" spans="1:11" x14ac:dyDescent="0.35">
      <c r="A2057" t="s">
        <v>156</v>
      </c>
      <c r="B2057">
        <v>2020</v>
      </c>
      <c r="C2057">
        <v>5.3730000000000002</v>
      </c>
      <c r="D2057">
        <v>8.2029999999999994</v>
      </c>
      <c r="E2057">
        <v>0.79</v>
      </c>
      <c r="F2057">
        <v>62.15</v>
      </c>
      <c r="H2057">
        <v>-5.3999999999999999E-2</v>
      </c>
      <c r="I2057">
        <v>0.55000000000000004</v>
      </c>
      <c r="J2057">
        <v>0.65200000000000002</v>
      </c>
      <c r="K2057">
        <v>0.34399999999999997</v>
      </c>
    </row>
    <row r="2058" spans="1:11" x14ac:dyDescent="0.35">
      <c r="A2058" t="s">
        <v>156</v>
      </c>
      <c r="B2058">
        <v>2021</v>
      </c>
      <c r="C2058">
        <v>5.2869999999999999</v>
      </c>
      <c r="D2058">
        <v>8.2710000000000008</v>
      </c>
      <c r="E2058">
        <v>0.88300000000000001</v>
      </c>
      <c r="F2058">
        <v>62.3</v>
      </c>
      <c r="H2058">
        <v>-7.0999999999999994E-2</v>
      </c>
      <c r="I2058">
        <v>0.499</v>
      </c>
      <c r="J2058">
        <v>0.65500000000000003</v>
      </c>
      <c r="K2058">
        <v>0.24</v>
      </c>
    </row>
    <row r="2059" spans="1:11" x14ac:dyDescent="0.35">
      <c r="A2059" t="s">
        <v>156</v>
      </c>
      <c r="B2059">
        <v>2022</v>
      </c>
      <c r="C2059">
        <v>5.1760000000000002</v>
      </c>
      <c r="D2059">
        <v>8.3279999999999994</v>
      </c>
      <c r="E2059">
        <v>0.86499999999999999</v>
      </c>
      <c r="F2059">
        <v>62.45</v>
      </c>
      <c r="H2059">
        <v>-3.0000000000000001E-3</v>
      </c>
      <c r="I2059">
        <v>0.39700000000000002</v>
      </c>
      <c r="J2059">
        <v>0.71</v>
      </c>
      <c r="K2059">
        <v>0.22</v>
      </c>
    </row>
    <row r="2060" spans="1:11" x14ac:dyDescent="0.35">
      <c r="A2060" t="s">
        <v>156</v>
      </c>
      <c r="B2060">
        <v>2023</v>
      </c>
      <c r="C2060">
        <v>5.3789999999999996</v>
      </c>
      <c r="D2060">
        <v>8.3710000000000004</v>
      </c>
      <c r="E2060">
        <v>0.871</v>
      </c>
      <c r="F2060">
        <v>62.6</v>
      </c>
      <c r="H2060">
        <v>-5.3999999999999999E-2</v>
      </c>
      <c r="I2060">
        <v>0.48199999999999998</v>
      </c>
      <c r="J2060">
        <v>0.63800000000000001</v>
      </c>
      <c r="K2060">
        <v>0.23100000000000001</v>
      </c>
    </row>
    <row r="2061" spans="1:11" x14ac:dyDescent="0.35">
      <c r="A2061" t="s">
        <v>157</v>
      </c>
      <c r="B2061">
        <v>2006</v>
      </c>
      <c r="C2061">
        <v>3.9220000000000002</v>
      </c>
      <c r="D2061">
        <v>7.4589999999999996</v>
      </c>
      <c r="E2061">
        <v>0.78300000000000003</v>
      </c>
      <c r="F2061">
        <v>50.76</v>
      </c>
      <c r="G2061">
        <v>0.78700000000000003</v>
      </c>
      <c r="H2061">
        <v>-0.03</v>
      </c>
      <c r="I2061">
        <v>0.64900000000000002</v>
      </c>
      <c r="J2061">
        <v>0.72499999999999998</v>
      </c>
      <c r="K2061">
        <v>0.20899999999999999</v>
      </c>
    </row>
    <row r="2062" spans="1:11" x14ac:dyDescent="0.35">
      <c r="A2062" t="s">
        <v>157</v>
      </c>
      <c r="B2062">
        <v>2007</v>
      </c>
      <c r="C2062">
        <v>4.3179999999999996</v>
      </c>
      <c r="D2062">
        <v>7.4969999999999999</v>
      </c>
      <c r="E2062">
        <v>0.70799999999999996</v>
      </c>
      <c r="F2062">
        <v>51.42</v>
      </c>
      <c r="G2062">
        <v>0.71599999999999997</v>
      </c>
      <c r="H2062">
        <v>-1.6E-2</v>
      </c>
      <c r="I2062">
        <v>0.70699999999999996</v>
      </c>
      <c r="J2062">
        <v>0.70199999999999996</v>
      </c>
      <c r="K2062">
        <v>0.22</v>
      </c>
    </row>
    <row r="2063" spans="1:11" x14ac:dyDescent="0.35">
      <c r="A2063" t="s">
        <v>157</v>
      </c>
      <c r="B2063">
        <v>2008</v>
      </c>
      <c r="C2063">
        <v>4.3849999999999998</v>
      </c>
      <c r="D2063">
        <v>7.5250000000000004</v>
      </c>
      <c r="E2063">
        <v>0.77400000000000002</v>
      </c>
      <c r="F2063">
        <v>52.08</v>
      </c>
      <c r="G2063">
        <v>0.56200000000000006</v>
      </c>
      <c r="H2063">
        <v>0.253</v>
      </c>
      <c r="I2063">
        <v>0.93</v>
      </c>
      <c r="J2063">
        <v>0.74</v>
      </c>
      <c r="K2063">
        <v>0.17799999999999999</v>
      </c>
    </row>
    <row r="2064" spans="1:11" x14ac:dyDescent="0.35">
      <c r="A2064" t="s">
        <v>157</v>
      </c>
      <c r="B2064">
        <v>2009</v>
      </c>
      <c r="C2064">
        <v>3.4079999999999999</v>
      </c>
      <c r="D2064">
        <v>7.5510000000000002</v>
      </c>
      <c r="E2064">
        <v>0.83699999999999997</v>
      </c>
      <c r="F2064">
        <v>52.74</v>
      </c>
      <c r="G2064">
        <v>0.60699999999999998</v>
      </c>
      <c r="H2064">
        <v>0.30499999999999999</v>
      </c>
      <c r="I2064">
        <v>0.90300000000000002</v>
      </c>
      <c r="J2064">
        <v>0.73299999999999998</v>
      </c>
      <c r="K2064">
        <v>0.161</v>
      </c>
    </row>
    <row r="2065" spans="1:11" x14ac:dyDescent="0.35">
      <c r="A2065" t="s">
        <v>157</v>
      </c>
      <c r="B2065">
        <v>2010</v>
      </c>
      <c r="C2065">
        <v>3.2290000000000001</v>
      </c>
      <c r="D2065">
        <v>7.5869999999999997</v>
      </c>
      <c r="E2065">
        <v>0.81299999999999994</v>
      </c>
      <c r="F2065">
        <v>53.4</v>
      </c>
      <c r="G2065">
        <v>0.59699999999999998</v>
      </c>
      <c r="H2065">
        <v>0.13500000000000001</v>
      </c>
      <c r="I2065">
        <v>0.86599999999999999</v>
      </c>
      <c r="J2065">
        <v>0.66700000000000004</v>
      </c>
      <c r="K2065">
        <v>0.14599999999999999</v>
      </c>
    </row>
    <row r="2066" spans="1:11" x14ac:dyDescent="0.35">
      <c r="A2066" t="s">
        <v>157</v>
      </c>
      <c r="B2066">
        <v>2011</v>
      </c>
      <c r="C2066">
        <v>4.0739999999999998</v>
      </c>
      <c r="D2066">
        <v>7.6319999999999997</v>
      </c>
      <c r="E2066">
        <v>0.88300000000000001</v>
      </c>
      <c r="F2066">
        <v>54.06</v>
      </c>
      <c r="G2066">
        <v>0.73599999999999999</v>
      </c>
      <c r="H2066">
        <v>-0.05</v>
      </c>
      <c r="I2066">
        <v>0.81599999999999995</v>
      </c>
      <c r="J2066">
        <v>0.72</v>
      </c>
      <c r="K2066">
        <v>0.14499999999999999</v>
      </c>
    </row>
    <row r="2067" spans="1:11" x14ac:dyDescent="0.35">
      <c r="A2067" t="s">
        <v>157</v>
      </c>
      <c r="B2067">
        <v>2012</v>
      </c>
      <c r="C2067">
        <v>4.0069999999999997</v>
      </c>
      <c r="D2067">
        <v>7.6470000000000002</v>
      </c>
      <c r="E2067">
        <v>0.83199999999999996</v>
      </c>
      <c r="F2067">
        <v>54.72</v>
      </c>
      <c r="G2067">
        <v>0.57699999999999996</v>
      </c>
      <c r="H2067">
        <v>0.20899999999999999</v>
      </c>
      <c r="I2067">
        <v>0.88700000000000001</v>
      </c>
      <c r="J2067">
        <v>0.64100000000000001</v>
      </c>
      <c r="K2067">
        <v>0.19500000000000001</v>
      </c>
    </row>
    <row r="2068" spans="1:11" x14ac:dyDescent="0.35">
      <c r="A2068" t="s">
        <v>157</v>
      </c>
      <c r="B2068">
        <v>2013</v>
      </c>
      <c r="C2068">
        <v>3.8519999999999999</v>
      </c>
      <c r="D2068">
        <v>7.6829999999999998</v>
      </c>
      <c r="E2068">
        <v>0.80300000000000005</v>
      </c>
      <c r="F2068">
        <v>55.38</v>
      </c>
      <c r="G2068">
        <v>0.65400000000000003</v>
      </c>
      <c r="H2068">
        <v>5.0999999999999997E-2</v>
      </c>
      <c r="I2068">
        <v>0.85899999999999999</v>
      </c>
      <c r="J2068">
        <v>0.70699999999999996</v>
      </c>
      <c r="K2068">
        <v>0.191</v>
      </c>
    </row>
    <row r="2069" spans="1:11" x14ac:dyDescent="0.35">
      <c r="A2069" t="s">
        <v>157</v>
      </c>
      <c r="B2069">
        <v>2014</v>
      </c>
      <c r="C2069">
        <v>3.4830000000000001</v>
      </c>
      <c r="D2069">
        <v>7.7169999999999996</v>
      </c>
      <c r="E2069">
        <v>0.78900000000000003</v>
      </c>
      <c r="F2069">
        <v>56.04</v>
      </c>
      <c r="G2069">
        <v>0.65400000000000003</v>
      </c>
      <c r="H2069">
        <v>0.107</v>
      </c>
      <c r="I2069">
        <v>0.878</v>
      </c>
      <c r="J2069">
        <v>0.69299999999999995</v>
      </c>
      <c r="K2069">
        <v>0.24099999999999999</v>
      </c>
    </row>
    <row r="2070" spans="1:11" x14ac:dyDescent="0.35">
      <c r="A2070" t="s">
        <v>157</v>
      </c>
      <c r="B2070">
        <v>2015</v>
      </c>
      <c r="C2070">
        <v>3.661</v>
      </c>
      <c r="D2070">
        <v>7.7430000000000003</v>
      </c>
      <c r="E2070">
        <v>0.79</v>
      </c>
      <c r="F2070">
        <v>56.7</v>
      </c>
      <c r="G2070">
        <v>0.75900000000000001</v>
      </c>
      <c r="H2070">
        <v>0.14499999999999999</v>
      </c>
      <c r="I2070">
        <v>0.90600000000000003</v>
      </c>
      <c r="J2070">
        <v>0.60699999999999998</v>
      </c>
      <c r="K2070">
        <v>0.192</v>
      </c>
    </row>
    <row r="2071" spans="1:11" x14ac:dyDescent="0.35">
      <c r="A2071" t="s">
        <v>157</v>
      </c>
      <c r="B2071">
        <v>2016</v>
      </c>
      <c r="C2071">
        <v>2.903</v>
      </c>
      <c r="D2071">
        <v>7.7750000000000004</v>
      </c>
      <c r="E2071">
        <v>0.63800000000000001</v>
      </c>
      <c r="F2071">
        <v>57.15</v>
      </c>
      <c r="G2071">
        <v>0.77500000000000002</v>
      </c>
      <c r="H2071">
        <v>0.17499999999999999</v>
      </c>
      <c r="I2071">
        <v>0.73899999999999999</v>
      </c>
      <c r="J2071">
        <v>0.64900000000000002</v>
      </c>
      <c r="K2071">
        <v>0.246</v>
      </c>
    </row>
    <row r="2072" spans="1:11" x14ac:dyDescent="0.35">
      <c r="A2072" t="s">
        <v>157</v>
      </c>
      <c r="B2072">
        <v>2017</v>
      </c>
      <c r="C2072">
        <v>3.347</v>
      </c>
      <c r="D2072">
        <v>7.8070000000000004</v>
      </c>
      <c r="E2072">
        <v>0.70499999999999996</v>
      </c>
      <c r="F2072">
        <v>57.6</v>
      </c>
      <c r="G2072">
        <v>0.8</v>
      </c>
      <c r="H2072">
        <v>0.112</v>
      </c>
      <c r="I2072">
        <v>0.65400000000000003</v>
      </c>
      <c r="J2072">
        <v>0.66200000000000003</v>
      </c>
      <c r="K2072">
        <v>0.255</v>
      </c>
    </row>
    <row r="2073" spans="1:11" x14ac:dyDescent="0.35">
      <c r="A2073" t="s">
        <v>157</v>
      </c>
      <c r="B2073">
        <v>2018</v>
      </c>
      <c r="C2073">
        <v>3.4449999999999998</v>
      </c>
      <c r="D2073">
        <v>7.8280000000000003</v>
      </c>
      <c r="E2073">
        <v>0.67500000000000004</v>
      </c>
      <c r="F2073">
        <v>58.05</v>
      </c>
      <c r="G2073">
        <v>0.80700000000000005</v>
      </c>
      <c r="H2073">
        <v>0.15</v>
      </c>
      <c r="I2073">
        <v>0.61199999999999999</v>
      </c>
      <c r="J2073">
        <v>0.70199999999999996</v>
      </c>
      <c r="K2073">
        <v>0.221</v>
      </c>
    </row>
    <row r="2074" spans="1:11" x14ac:dyDescent="0.35">
      <c r="A2074" t="s">
        <v>157</v>
      </c>
      <c r="B2074">
        <v>2019</v>
      </c>
      <c r="C2074">
        <v>3.64</v>
      </c>
      <c r="D2074">
        <v>7.8550000000000004</v>
      </c>
      <c r="E2074">
        <v>0.68700000000000006</v>
      </c>
      <c r="F2074">
        <v>58.5</v>
      </c>
      <c r="G2074">
        <v>0.85</v>
      </c>
      <c r="H2074">
        <v>9.7000000000000003E-2</v>
      </c>
      <c r="I2074">
        <v>0.58899999999999997</v>
      </c>
      <c r="J2074">
        <v>0.67900000000000005</v>
      </c>
      <c r="K2074">
        <v>0.24299999999999999</v>
      </c>
    </row>
    <row r="2075" spans="1:11" x14ac:dyDescent="0.35">
      <c r="A2075" t="s">
        <v>157</v>
      </c>
      <c r="B2075">
        <v>2020</v>
      </c>
      <c r="C2075">
        <v>3.786</v>
      </c>
      <c r="D2075">
        <v>7.8440000000000003</v>
      </c>
      <c r="E2075">
        <v>0.74</v>
      </c>
      <c r="F2075">
        <v>58.95</v>
      </c>
      <c r="G2075">
        <v>0.83</v>
      </c>
      <c r="H2075">
        <v>0.29299999999999998</v>
      </c>
      <c r="I2075">
        <v>0.52100000000000002</v>
      </c>
      <c r="J2075">
        <v>0.66700000000000004</v>
      </c>
      <c r="K2075">
        <v>0.27100000000000002</v>
      </c>
    </row>
    <row r="2076" spans="1:11" x14ac:dyDescent="0.35">
      <c r="A2076" t="s">
        <v>157</v>
      </c>
      <c r="B2076">
        <v>2021</v>
      </c>
      <c r="C2076">
        <v>3.681</v>
      </c>
      <c r="D2076">
        <v>7.8570000000000002</v>
      </c>
      <c r="E2076">
        <v>0.61899999999999999</v>
      </c>
      <c r="F2076">
        <v>59.4</v>
      </c>
      <c r="G2076">
        <v>0.82199999999999995</v>
      </c>
      <c r="H2076">
        <v>0.11</v>
      </c>
      <c r="I2076">
        <v>0.54600000000000004</v>
      </c>
      <c r="J2076">
        <v>0.64800000000000002</v>
      </c>
      <c r="K2076">
        <v>0.246</v>
      </c>
    </row>
    <row r="2077" spans="1:11" x14ac:dyDescent="0.35">
      <c r="A2077" t="s">
        <v>157</v>
      </c>
      <c r="B2077">
        <v>2022</v>
      </c>
      <c r="C2077">
        <v>3.6160000000000001</v>
      </c>
      <c r="D2077">
        <v>7.8719999999999999</v>
      </c>
      <c r="E2077">
        <v>0.6</v>
      </c>
      <c r="F2077">
        <v>59.85</v>
      </c>
      <c r="G2077">
        <v>0.85599999999999998</v>
      </c>
      <c r="H2077">
        <v>0.13300000000000001</v>
      </c>
      <c r="I2077">
        <v>0.58399999999999996</v>
      </c>
      <c r="J2077">
        <v>0.70699999999999996</v>
      </c>
      <c r="K2077">
        <v>0.19500000000000001</v>
      </c>
    </row>
    <row r="2078" spans="1:11" x14ac:dyDescent="0.35">
      <c r="A2078" t="s">
        <v>157</v>
      </c>
      <c r="B2078">
        <v>2023</v>
      </c>
      <c r="C2078">
        <v>4.0419999999999998</v>
      </c>
      <c r="D2078">
        <v>7.8929999999999998</v>
      </c>
      <c r="E2078">
        <v>0.66300000000000003</v>
      </c>
      <c r="F2078">
        <v>60.3</v>
      </c>
      <c r="G2078">
        <v>0.86199999999999999</v>
      </c>
      <c r="H2078">
        <v>0.122</v>
      </c>
      <c r="I2078">
        <v>0.60899999999999999</v>
      </c>
      <c r="J2078">
        <v>0.70199999999999996</v>
      </c>
      <c r="K2078">
        <v>0.21</v>
      </c>
    </row>
    <row r="2079" spans="1:11" x14ac:dyDescent="0.35">
      <c r="A2079" t="s">
        <v>158</v>
      </c>
      <c r="B2079">
        <v>2006</v>
      </c>
      <c r="C2079">
        <v>5.8849999999999998</v>
      </c>
      <c r="D2079">
        <v>9.452</v>
      </c>
      <c r="E2079">
        <v>0.89400000000000002</v>
      </c>
      <c r="F2079">
        <v>66.38</v>
      </c>
      <c r="G2079">
        <v>0.86299999999999999</v>
      </c>
      <c r="H2079">
        <v>0.32600000000000001</v>
      </c>
      <c r="I2079">
        <v>0.93500000000000005</v>
      </c>
      <c r="J2079">
        <v>0.75</v>
      </c>
      <c r="K2079">
        <v>0.16400000000000001</v>
      </c>
    </row>
    <row r="2080" spans="1:11" x14ac:dyDescent="0.35">
      <c r="A2080" t="s">
        <v>158</v>
      </c>
      <c r="B2080">
        <v>2007</v>
      </c>
      <c r="C2080">
        <v>5.7839999999999998</v>
      </c>
      <c r="D2080">
        <v>9.4979999999999993</v>
      </c>
      <c r="E2080">
        <v>0.88900000000000001</v>
      </c>
      <c r="F2080">
        <v>66.56</v>
      </c>
      <c r="G2080">
        <v>0.87</v>
      </c>
      <c r="H2080">
        <v>0.38600000000000001</v>
      </c>
      <c r="I2080">
        <v>0.89800000000000002</v>
      </c>
      <c r="J2080">
        <v>0.78400000000000003</v>
      </c>
      <c r="K2080">
        <v>0.18</v>
      </c>
    </row>
    <row r="2081" spans="1:11" x14ac:dyDescent="0.35">
      <c r="A2081" t="s">
        <v>158</v>
      </c>
      <c r="B2081">
        <v>2008</v>
      </c>
      <c r="C2081">
        <v>5.6360000000000001</v>
      </c>
      <c r="D2081">
        <v>9.5069999999999997</v>
      </c>
      <c r="E2081">
        <v>0.83199999999999996</v>
      </c>
      <c r="F2081">
        <v>66.739999999999995</v>
      </c>
      <c r="G2081">
        <v>0.86799999999999999</v>
      </c>
      <c r="H2081">
        <v>0.42099999999999999</v>
      </c>
      <c r="I2081">
        <v>0.93300000000000005</v>
      </c>
      <c r="J2081">
        <v>0.77700000000000002</v>
      </c>
      <c r="K2081">
        <v>0.14499999999999999</v>
      </c>
    </row>
    <row r="2082" spans="1:11" x14ac:dyDescent="0.35">
      <c r="A2082" t="s">
        <v>158</v>
      </c>
      <c r="B2082">
        <v>2009</v>
      </c>
      <c r="C2082">
        <v>5.476</v>
      </c>
      <c r="D2082">
        <v>9.4930000000000003</v>
      </c>
      <c r="E2082">
        <v>0.89300000000000002</v>
      </c>
      <c r="F2082">
        <v>66.92</v>
      </c>
      <c r="G2082">
        <v>0.86799999999999999</v>
      </c>
      <c r="H2082">
        <v>0.52</v>
      </c>
      <c r="I2082">
        <v>0.90400000000000003</v>
      </c>
      <c r="J2082">
        <v>0.80800000000000005</v>
      </c>
      <c r="K2082">
        <v>0.16600000000000001</v>
      </c>
    </row>
    <row r="2083" spans="1:11" x14ac:dyDescent="0.35">
      <c r="A2083" t="s">
        <v>158</v>
      </c>
      <c r="B2083">
        <v>2010</v>
      </c>
      <c r="C2083">
        <v>6.2169999999999996</v>
      </c>
      <c r="D2083">
        <v>9.5589999999999993</v>
      </c>
      <c r="E2083">
        <v>0.89800000000000002</v>
      </c>
      <c r="F2083">
        <v>67.099999999999994</v>
      </c>
      <c r="G2083">
        <v>0.86</v>
      </c>
      <c r="H2083">
        <v>0.53200000000000003</v>
      </c>
      <c r="I2083">
        <v>0.91700000000000004</v>
      </c>
      <c r="J2083">
        <v>0.82099999999999995</v>
      </c>
      <c r="K2083">
        <v>0.182</v>
      </c>
    </row>
    <row r="2084" spans="1:11" x14ac:dyDescent="0.35">
      <c r="A2084" t="s">
        <v>158</v>
      </c>
      <c r="B2084">
        <v>2011</v>
      </c>
      <c r="C2084">
        <v>6.6639999999999997</v>
      </c>
      <c r="D2084">
        <v>9.5609999999999999</v>
      </c>
      <c r="E2084">
        <v>0.88400000000000001</v>
      </c>
      <c r="F2084">
        <v>67.28</v>
      </c>
      <c r="G2084">
        <v>0.92700000000000005</v>
      </c>
      <c r="H2084">
        <v>0.39600000000000002</v>
      </c>
      <c r="I2084">
        <v>0.92300000000000004</v>
      </c>
      <c r="J2084">
        <v>0.83399999999999996</v>
      </c>
      <c r="K2084">
        <v>0.11700000000000001</v>
      </c>
    </row>
    <row r="2085" spans="1:11" x14ac:dyDescent="0.35">
      <c r="A2085" t="s">
        <v>158</v>
      </c>
      <c r="B2085">
        <v>2012</v>
      </c>
      <c r="C2085">
        <v>6.3</v>
      </c>
      <c r="D2085">
        <v>9.6240000000000006</v>
      </c>
      <c r="E2085">
        <v>0.90600000000000003</v>
      </c>
      <c r="F2085">
        <v>67.459999999999994</v>
      </c>
      <c r="G2085">
        <v>0.84699999999999998</v>
      </c>
      <c r="H2085">
        <v>0.376</v>
      </c>
      <c r="I2085">
        <v>0.90900000000000003</v>
      </c>
      <c r="J2085">
        <v>0.73299999999999998</v>
      </c>
      <c r="K2085">
        <v>0.13800000000000001</v>
      </c>
    </row>
    <row r="2086" spans="1:11" x14ac:dyDescent="0.35">
      <c r="A2086" t="s">
        <v>158</v>
      </c>
      <c r="B2086">
        <v>2013</v>
      </c>
      <c r="C2086">
        <v>6.2309999999999999</v>
      </c>
      <c r="D2086">
        <v>9.6449999999999996</v>
      </c>
      <c r="E2086">
        <v>0.92600000000000005</v>
      </c>
      <c r="F2086">
        <v>67.64</v>
      </c>
      <c r="G2086">
        <v>0.78100000000000003</v>
      </c>
      <c r="H2086">
        <v>0.45200000000000001</v>
      </c>
      <c r="I2086">
        <v>0.92500000000000004</v>
      </c>
      <c r="J2086">
        <v>0.78200000000000003</v>
      </c>
      <c r="K2086">
        <v>0.14099999999999999</v>
      </c>
    </row>
    <row r="2087" spans="1:11" x14ac:dyDescent="0.35">
      <c r="A2087" t="s">
        <v>158</v>
      </c>
      <c r="B2087">
        <v>2014</v>
      </c>
      <c r="C2087">
        <v>6.9850000000000003</v>
      </c>
      <c r="D2087">
        <v>9.6489999999999991</v>
      </c>
      <c r="E2087">
        <v>0.93300000000000005</v>
      </c>
      <c r="F2087">
        <v>67.819999999999993</v>
      </c>
      <c r="G2087">
        <v>0.9</v>
      </c>
      <c r="H2087">
        <v>0.54800000000000004</v>
      </c>
      <c r="I2087">
        <v>0.92</v>
      </c>
      <c r="J2087">
        <v>0.76800000000000002</v>
      </c>
      <c r="K2087">
        <v>0.16900000000000001</v>
      </c>
    </row>
    <row r="2088" spans="1:11" x14ac:dyDescent="0.35">
      <c r="A2088" t="s">
        <v>158</v>
      </c>
      <c r="B2088">
        <v>2015</v>
      </c>
      <c r="C2088">
        <v>6.202</v>
      </c>
      <c r="D2088">
        <v>9.6750000000000007</v>
      </c>
      <c r="E2088">
        <v>0.86599999999999999</v>
      </c>
      <c r="F2088">
        <v>68</v>
      </c>
      <c r="G2088">
        <v>0.88500000000000001</v>
      </c>
      <c r="H2088">
        <v>0.312</v>
      </c>
      <c r="I2088">
        <v>0.91400000000000003</v>
      </c>
      <c r="J2088">
        <v>0.88400000000000001</v>
      </c>
      <c r="K2088">
        <v>0.17399999999999999</v>
      </c>
    </row>
    <row r="2089" spans="1:11" x14ac:dyDescent="0.35">
      <c r="A2089" t="s">
        <v>158</v>
      </c>
      <c r="B2089">
        <v>2016</v>
      </c>
      <c r="C2089">
        <v>6.0739999999999998</v>
      </c>
      <c r="D2089">
        <v>9.7050000000000001</v>
      </c>
      <c r="E2089">
        <v>0.90800000000000003</v>
      </c>
      <c r="F2089">
        <v>68.075000000000003</v>
      </c>
      <c r="G2089">
        <v>0.92400000000000004</v>
      </c>
      <c r="H2089">
        <v>0.35199999999999998</v>
      </c>
      <c r="I2089">
        <v>0.878</v>
      </c>
      <c r="J2089">
        <v>0.81100000000000005</v>
      </c>
      <c r="K2089">
        <v>0.218</v>
      </c>
    </row>
    <row r="2090" spans="1:11" x14ac:dyDescent="0.35">
      <c r="A2090" t="s">
        <v>158</v>
      </c>
      <c r="B2090">
        <v>2017</v>
      </c>
      <c r="C2090">
        <v>5.9390000000000001</v>
      </c>
      <c r="D2090">
        <v>9.7409999999999997</v>
      </c>
      <c r="E2090">
        <v>0.877</v>
      </c>
      <c r="F2090">
        <v>68.150000000000006</v>
      </c>
      <c r="G2090">
        <v>0.92300000000000004</v>
      </c>
      <c r="H2090">
        <v>0.20799999999999999</v>
      </c>
      <c r="I2090">
        <v>0.88400000000000001</v>
      </c>
      <c r="J2090">
        <v>0.77600000000000002</v>
      </c>
      <c r="K2090">
        <v>0.23200000000000001</v>
      </c>
    </row>
    <row r="2091" spans="1:11" x14ac:dyDescent="0.35">
      <c r="A2091" t="s">
        <v>158</v>
      </c>
      <c r="B2091">
        <v>2018</v>
      </c>
      <c r="C2091">
        <v>6.0119999999999996</v>
      </c>
      <c r="D2091">
        <v>9.7799999999999994</v>
      </c>
      <c r="E2091">
        <v>0.873</v>
      </c>
      <c r="F2091">
        <v>68.224999999999994</v>
      </c>
      <c r="G2091">
        <v>0.90500000000000003</v>
      </c>
      <c r="H2091">
        <v>0.255</v>
      </c>
      <c r="I2091">
        <v>0.90700000000000003</v>
      </c>
      <c r="J2091">
        <v>0.78300000000000003</v>
      </c>
      <c r="K2091">
        <v>0.19800000000000001</v>
      </c>
    </row>
    <row r="2092" spans="1:11" x14ac:dyDescent="0.35">
      <c r="A2092" t="s">
        <v>158</v>
      </c>
      <c r="B2092">
        <v>2019</v>
      </c>
      <c r="C2092">
        <v>6.0220000000000002</v>
      </c>
      <c r="D2092">
        <v>9.798</v>
      </c>
      <c r="E2092">
        <v>0.90300000000000002</v>
      </c>
      <c r="F2092">
        <v>68.3</v>
      </c>
      <c r="G2092">
        <v>0.89800000000000002</v>
      </c>
      <c r="H2092">
        <v>0.30499999999999999</v>
      </c>
      <c r="I2092">
        <v>0.877</v>
      </c>
      <c r="J2092">
        <v>0.79200000000000004</v>
      </c>
      <c r="K2092">
        <v>0.20799999999999999</v>
      </c>
    </row>
    <row r="2093" spans="1:11" x14ac:dyDescent="0.35">
      <c r="A2093" t="s">
        <v>158</v>
      </c>
      <c r="B2093">
        <v>2020</v>
      </c>
      <c r="C2093">
        <v>5.8849999999999998</v>
      </c>
      <c r="D2093">
        <v>9.7330000000000005</v>
      </c>
      <c r="E2093">
        <v>0.86699999999999999</v>
      </c>
      <c r="F2093">
        <v>68.375</v>
      </c>
      <c r="G2093">
        <v>0.84</v>
      </c>
      <c r="H2093">
        <v>0.27</v>
      </c>
      <c r="I2093">
        <v>0.91800000000000004</v>
      </c>
      <c r="J2093">
        <v>0.77</v>
      </c>
      <c r="K2093">
        <v>0.32600000000000001</v>
      </c>
    </row>
    <row r="2094" spans="1:11" x14ac:dyDescent="0.35">
      <c r="A2094" t="s">
        <v>158</v>
      </c>
      <c r="B2094">
        <v>2021</v>
      </c>
      <c r="C2094">
        <v>5.6379999999999999</v>
      </c>
      <c r="D2094">
        <v>9.7460000000000004</v>
      </c>
      <c r="E2094">
        <v>0.88300000000000001</v>
      </c>
      <c r="F2094">
        <v>68.45</v>
      </c>
      <c r="G2094">
        <v>0.83599999999999997</v>
      </c>
      <c r="H2094">
        <v>0.28999999999999998</v>
      </c>
      <c r="I2094">
        <v>0.94299999999999995</v>
      </c>
      <c r="J2094">
        <v>0.71899999999999997</v>
      </c>
      <c r="K2094">
        <v>0.29799999999999999</v>
      </c>
    </row>
    <row r="2095" spans="1:11" x14ac:dyDescent="0.35">
      <c r="A2095" t="s">
        <v>158</v>
      </c>
      <c r="B2095">
        <v>2022</v>
      </c>
      <c r="C2095">
        <v>6.0069999999999997</v>
      </c>
      <c r="D2095">
        <v>9.77</v>
      </c>
      <c r="E2095">
        <v>0.86699999999999999</v>
      </c>
      <c r="F2095">
        <v>68.525000000000006</v>
      </c>
      <c r="G2095">
        <v>0.88100000000000001</v>
      </c>
      <c r="H2095">
        <v>0.29899999999999999</v>
      </c>
      <c r="I2095">
        <v>0.86799999999999999</v>
      </c>
      <c r="J2095">
        <v>0.77300000000000002</v>
      </c>
      <c r="K2095">
        <v>0.218</v>
      </c>
    </row>
    <row r="2096" spans="1:11" x14ac:dyDescent="0.35">
      <c r="A2096" t="s">
        <v>158</v>
      </c>
      <c r="B2096">
        <v>2023</v>
      </c>
      <c r="C2096">
        <v>6.282</v>
      </c>
      <c r="D2096">
        <v>9.8070000000000004</v>
      </c>
      <c r="E2096">
        <v>0.873</v>
      </c>
      <c r="F2096">
        <v>68.599999999999994</v>
      </c>
      <c r="G2096">
        <v>0.92600000000000005</v>
      </c>
      <c r="H2096">
        <v>0.33800000000000002</v>
      </c>
      <c r="I2096">
        <v>0.88900000000000001</v>
      </c>
      <c r="J2096">
        <v>0.81100000000000005</v>
      </c>
      <c r="K2096">
        <v>0.217</v>
      </c>
    </row>
    <row r="2097" spans="1:11" x14ac:dyDescent="0.35">
      <c r="A2097" t="s">
        <v>159</v>
      </c>
      <c r="B2097">
        <v>2006</v>
      </c>
      <c r="C2097">
        <v>3.202</v>
      </c>
      <c r="D2097">
        <v>7.3419999999999996</v>
      </c>
      <c r="E2097">
        <v>0.435</v>
      </c>
      <c r="F2097">
        <v>50.24</v>
      </c>
      <c r="G2097">
        <v>0.628</v>
      </c>
      <c r="H2097">
        <v>-0.03</v>
      </c>
      <c r="I2097">
        <v>0.85</v>
      </c>
      <c r="J2097">
        <v>0.57099999999999995</v>
      </c>
      <c r="K2097">
        <v>0.34799999999999998</v>
      </c>
    </row>
    <row r="2098" spans="1:11" x14ac:dyDescent="0.35">
      <c r="A2098" t="s">
        <v>159</v>
      </c>
      <c r="B2098">
        <v>2008</v>
      </c>
      <c r="C2098">
        <v>2.8079999999999998</v>
      </c>
      <c r="D2098">
        <v>7.3120000000000003</v>
      </c>
      <c r="E2098">
        <v>0.29099999999999998</v>
      </c>
      <c r="F2098">
        <v>51.12</v>
      </c>
      <c r="G2098">
        <v>0.28699999999999998</v>
      </c>
      <c r="H2098">
        <v>-7.8E-2</v>
      </c>
      <c r="I2098">
        <v>0.93200000000000005</v>
      </c>
      <c r="J2098">
        <v>0.39800000000000002</v>
      </c>
      <c r="K2098">
        <v>0.379</v>
      </c>
    </row>
    <row r="2099" spans="1:11" x14ac:dyDescent="0.35">
      <c r="A2099" t="s">
        <v>159</v>
      </c>
      <c r="B2099">
        <v>2011</v>
      </c>
      <c r="C2099">
        <v>2.9359999999999999</v>
      </c>
      <c r="D2099">
        <v>7.4059999999999997</v>
      </c>
      <c r="E2099">
        <v>0.30299999999999999</v>
      </c>
      <c r="F2099">
        <v>52.44</v>
      </c>
      <c r="G2099">
        <v>0.58399999999999996</v>
      </c>
      <c r="H2099">
        <v>-9.2999999999999999E-2</v>
      </c>
      <c r="I2099">
        <v>0.83199999999999996</v>
      </c>
      <c r="J2099">
        <v>0.47899999999999998</v>
      </c>
      <c r="K2099">
        <v>0.39500000000000002</v>
      </c>
    </row>
    <row r="2100" spans="1:11" x14ac:dyDescent="0.35">
      <c r="A2100" t="s">
        <v>159</v>
      </c>
      <c r="B2100">
        <v>2014</v>
      </c>
      <c r="C2100">
        <v>2.839</v>
      </c>
      <c r="D2100">
        <v>7.5090000000000003</v>
      </c>
      <c r="E2100">
        <v>0.44400000000000001</v>
      </c>
      <c r="F2100">
        <v>53.76</v>
      </c>
      <c r="G2100">
        <v>0.66300000000000003</v>
      </c>
      <c r="H2100">
        <v>-0.108</v>
      </c>
      <c r="I2100">
        <v>0.79500000000000004</v>
      </c>
      <c r="J2100">
        <v>0.53700000000000003</v>
      </c>
      <c r="K2100">
        <v>0.443</v>
      </c>
    </row>
    <row r="2101" spans="1:11" x14ac:dyDescent="0.35">
      <c r="A2101" t="s">
        <v>159</v>
      </c>
      <c r="B2101">
        <v>2015</v>
      </c>
      <c r="C2101">
        <v>3.7679999999999998</v>
      </c>
      <c r="D2101">
        <v>7.54</v>
      </c>
      <c r="E2101">
        <v>0.47899999999999998</v>
      </c>
      <c r="F2101">
        <v>54.2</v>
      </c>
      <c r="G2101">
        <v>0.77200000000000002</v>
      </c>
      <c r="H2101">
        <v>-9.1999999999999998E-2</v>
      </c>
      <c r="I2101">
        <v>0.73299999999999998</v>
      </c>
      <c r="J2101">
        <v>0.59699999999999998</v>
      </c>
      <c r="K2101">
        <v>0.41599999999999998</v>
      </c>
    </row>
    <row r="2102" spans="1:11" x14ac:dyDescent="0.35">
      <c r="A2102" t="s">
        <v>159</v>
      </c>
      <c r="B2102">
        <v>2016</v>
      </c>
      <c r="C2102">
        <v>3.879</v>
      </c>
      <c r="D2102">
        <v>7.569</v>
      </c>
      <c r="E2102">
        <v>0.50900000000000001</v>
      </c>
      <c r="F2102">
        <v>54.7</v>
      </c>
      <c r="G2102">
        <v>0.73</v>
      </c>
      <c r="H2102">
        <v>-3.1E-2</v>
      </c>
      <c r="I2102">
        <v>0.81499999999999995</v>
      </c>
      <c r="J2102">
        <v>0.61</v>
      </c>
      <c r="K2102">
        <v>0.48299999999999998</v>
      </c>
    </row>
    <row r="2103" spans="1:11" x14ac:dyDescent="0.35">
      <c r="A2103" t="s">
        <v>159</v>
      </c>
      <c r="B2103">
        <v>2017</v>
      </c>
      <c r="C2103">
        <v>4.3609999999999998</v>
      </c>
      <c r="D2103">
        <v>7.5869999999999997</v>
      </c>
      <c r="E2103">
        <v>0.50800000000000001</v>
      </c>
      <c r="F2103">
        <v>55.2</v>
      </c>
      <c r="G2103">
        <v>0.71699999999999997</v>
      </c>
      <c r="H2103">
        <v>-6.6000000000000003E-2</v>
      </c>
      <c r="I2103">
        <v>0.72599999999999998</v>
      </c>
      <c r="J2103">
        <v>0.61399999999999999</v>
      </c>
      <c r="K2103">
        <v>0.42599999999999999</v>
      </c>
    </row>
    <row r="2104" spans="1:11" x14ac:dyDescent="0.35">
      <c r="A2104" t="s">
        <v>159</v>
      </c>
      <c r="B2104">
        <v>2018</v>
      </c>
      <c r="C2104">
        <v>4.0229999999999997</v>
      </c>
      <c r="D2104">
        <v>7.6130000000000004</v>
      </c>
      <c r="E2104">
        <v>0.59599999999999997</v>
      </c>
      <c r="F2104">
        <v>55.7</v>
      </c>
      <c r="G2104">
        <v>0.61199999999999999</v>
      </c>
      <c r="H2104">
        <v>-3.1E-2</v>
      </c>
      <c r="I2104">
        <v>0.80900000000000005</v>
      </c>
      <c r="J2104">
        <v>0.60199999999999998</v>
      </c>
      <c r="K2104">
        <v>0.44600000000000001</v>
      </c>
    </row>
    <row r="2105" spans="1:11" x14ac:dyDescent="0.35">
      <c r="A2105" t="s">
        <v>159</v>
      </c>
      <c r="B2105">
        <v>2019</v>
      </c>
      <c r="C2105">
        <v>4.1790000000000003</v>
      </c>
      <c r="D2105">
        <v>7.6369999999999996</v>
      </c>
      <c r="E2105">
        <v>0.53900000000000003</v>
      </c>
      <c r="F2105">
        <v>56.2</v>
      </c>
      <c r="G2105">
        <v>0.61699999999999999</v>
      </c>
      <c r="H2105">
        <v>4.1000000000000002E-2</v>
      </c>
      <c r="I2105">
        <v>0.73699999999999999</v>
      </c>
      <c r="J2105">
        <v>0.60599999999999998</v>
      </c>
      <c r="K2105">
        <v>0.44400000000000001</v>
      </c>
    </row>
    <row r="2106" spans="1:11" x14ac:dyDescent="0.35">
      <c r="A2106" t="s">
        <v>159</v>
      </c>
      <c r="B2106">
        <v>2021</v>
      </c>
      <c r="C2106">
        <v>4.0369999999999999</v>
      </c>
      <c r="D2106">
        <v>7.6669999999999998</v>
      </c>
      <c r="E2106">
        <v>0.60299999999999998</v>
      </c>
      <c r="F2106">
        <v>57.2</v>
      </c>
      <c r="G2106">
        <v>0.61899999999999999</v>
      </c>
      <c r="H2106">
        <v>3.6999999999999998E-2</v>
      </c>
      <c r="I2106">
        <v>0.76600000000000001</v>
      </c>
      <c r="J2106">
        <v>0.628</v>
      </c>
      <c r="K2106">
        <v>0.41699999999999998</v>
      </c>
    </row>
    <row r="2107" spans="1:11" x14ac:dyDescent="0.35">
      <c r="A2107" t="s">
        <v>159</v>
      </c>
      <c r="B2107">
        <v>2022</v>
      </c>
      <c r="C2107">
        <v>4.2389999999999999</v>
      </c>
      <c r="D2107">
        <v>7.7</v>
      </c>
      <c r="E2107">
        <v>0.57899999999999996</v>
      </c>
      <c r="F2107">
        <v>57.7</v>
      </c>
      <c r="G2107">
        <v>0.69599999999999995</v>
      </c>
      <c r="H2107">
        <v>2E-3</v>
      </c>
      <c r="I2107">
        <v>0.71299999999999997</v>
      </c>
      <c r="J2107">
        <v>0.59399999999999997</v>
      </c>
      <c r="K2107">
        <v>0.41399999999999998</v>
      </c>
    </row>
    <row r="2108" spans="1:11" x14ac:dyDescent="0.35">
      <c r="A2108" t="s">
        <v>159</v>
      </c>
      <c r="B2108">
        <v>2023</v>
      </c>
      <c r="C2108">
        <v>4.3650000000000002</v>
      </c>
      <c r="D2108">
        <v>7.7249999999999996</v>
      </c>
      <c r="E2108">
        <v>0.54700000000000004</v>
      </c>
      <c r="F2108">
        <v>58.2</v>
      </c>
      <c r="G2108">
        <v>0.66500000000000004</v>
      </c>
      <c r="H2108">
        <v>-7.0999999999999994E-2</v>
      </c>
      <c r="I2108">
        <v>0.68500000000000005</v>
      </c>
      <c r="J2108">
        <v>0.54600000000000004</v>
      </c>
      <c r="K2108">
        <v>0.36199999999999999</v>
      </c>
    </row>
    <row r="2109" spans="1:11" x14ac:dyDescent="0.35">
      <c r="A2109" t="s">
        <v>160</v>
      </c>
      <c r="B2109">
        <v>2006</v>
      </c>
      <c r="C2109">
        <v>5.8319999999999999</v>
      </c>
      <c r="D2109">
        <v>10.172000000000001</v>
      </c>
      <c r="E2109">
        <v>0.88700000000000001</v>
      </c>
      <c r="F2109">
        <v>61.78</v>
      </c>
      <c r="G2109">
        <v>0.84</v>
      </c>
      <c r="H2109">
        <v>0.13900000000000001</v>
      </c>
      <c r="I2109">
        <v>0.91700000000000004</v>
      </c>
      <c r="J2109">
        <v>0.75</v>
      </c>
      <c r="K2109">
        <v>0.22900000000000001</v>
      </c>
    </row>
    <row r="2110" spans="1:11" x14ac:dyDescent="0.35">
      <c r="A2110" t="s">
        <v>160</v>
      </c>
      <c r="B2110">
        <v>2008</v>
      </c>
      <c r="C2110">
        <v>6.6959999999999997</v>
      </c>
      <c r="D2110">
        <v>10.24</v>
      </c>
      <c r="E2110">
        <v>0.85799999999999998</v>
      </c>
      <c r="F2110">
        <v>62.54</v>
      </c>
      <c r="G2110">
        <v>0.83799999999999997</v>
      </c>
      <c r="H2110">
        <v>8.5000000000000006E-2</v>
      </c>
      <c r="I2110">
        <v>0.95899999999999996</v>
      </c>
      <c r="J2110">
        <v>0.80200000000000005</v>
      </c>
      <c r="K2110">
        <v>0.184</v>
      </c>
    </row>
    <row r="2111" spans="1:11" x14ac:dyDescent="0.35">
      <c r="A2111" t="s">
        <v>160</v>
      </c>
      <c r="B2111">
        <v>2011</v>
      </c>
      <c r="C2111">
        <v>6.5190000000000001</v>
      </c>
      <c r="D2111">
        <v>10.206</v>
      </c>
      <c r="E2111">
        <v>0.86299999999999999</v>
      </c>
      <c r="F2111">
        <v>63.68</v>
      </c>
      <c r="G2111">
        <v>0.77500000000000002</v>
      </c>
      <c r="H2111">
        <v>7.5999999999999998E-2</v>
      </c>
      <c r="I2111">
        <v>0.9</v>
      </c>
      <c r="J2111">
        <v>0.82699999999999996</v>
      </c>
      <c r="K2111">
        <v>0.13400000000000001</v>
      </c>
    </row>
    <row r="2112" spans="1:11" x14ac:dyDescent="0.35">
      <c r="A2112" t="s">
        <v>160</v>
      </c>
      <c r="B2112">
        <v>2013</v>
      </c>
      <c r="C2112">
        <v>6.1680000000000001</v>
      </c>
      <c r="D2112">
        <v>10.292999999999999</v>
      </c>
      <c r="E2112">
        <v>0.88300000000000001</v>
      </c>
      <c r="F2112">
        <v>64.44</v>
      </c>
      <c r="G2112">
        <v>0.84699999999999998</v>
      </c>
      <c r="H2112">
        <v>0.121</v>
      </c>
      <c r="I2112">
        <v>0.94799999999999995</v>
      </c>
      <c r="J2112">
        <v>0.76400000000000001</v>
      </c>
      <c r="K2112">
        <v>0.28599999999999998</v>
      </c>
    </row>
    <row r="2113" spans="1:11" x14ac:dyDescent="0.35">
      <c r="A2113" t="s">
        <v>160</v>
      </c>
      <c r="B2113">
        <v>2017</v>
      </c>
      <c r="C2113">
        <v>6.1920000000000002</v>
      </c>
      <c r="D2113">
        <v>10.173999999999999</v>
      </c>
      <c r="E2113">
        <v>0.91600000000000004</v>
      </c>
      <c r="F2113">
        <v>65.7</v>
      </c>
      <c r="G2113">
        <v>0.85899999999999999</v>
      </c>
      <c r="H2113">
        <v>0.01</v>
      </c>
      <c r="I2113">
        <v>0.91100000000000003</v>
      </c>
      <c r="J2113">
        <v>0.76300000000000001</v>
      </c>
      <c r="K2113">
        <v>0.248</v>
      </c>
    </row>
    <row r="2114" spans="1:11" x14ac:dyDescent="0.35">
      <c r="A2114" t="s">
        <v>161</v>
      </c>
      <c r="B2114">
        <v>2009</v>
      </c>
      <c r="C2114">
        <v>5.0250000000000004</v>
      </c>
      <c r="D2114">
        <v>9.2379999999999995</v>
      </c>
      <c r="F2114">
        <v>66.22</v>
      </c>
      <c r="G2114">
        <v>0.78100000000000003</v>
      </c>
      <c r="H2114">
        <v>-0.127</v>
      </c>
      <c r="I2114">
        <v>0.72199999999999998</v>
      </c>
    </row>
    <row r="2115" spans="1:11" x14ac:dyDescent="0.35">
      <c r="A2115" t="s">
        <v>161</v>
      </c>
      <c r="B2115">
        <v>2010</v>
      </c>
      <c r="C2115">
        <v>5.1310000000000002</v>
      </c>
      <c r="D2115">
        <v>9.2569999999999997</v>
      </c>
      <c r="E2115">
        <v>0.86299999999999999</v>
      </c>
      <c r="F2115">
        <v>66.3</v>
      </c>
      <c r="G2115">
        <v>0.624</v>
      </c>
      <c r="H2115">
        <v>-0.14299999999999999</v>
      </c>
      <c r="I2115">
        <v>0.73199999999999998</v>
      </c>
      <c r="J2115">
        <v>0.69699999999999995</v>
      </c>
      <c r="K2115">
        <v>0.249</v>
      </c>
    </row>
    <row r="2116" spans="1:11" x14ac:dyDescent="0.35">
      <c r="A2116" t="s">
        <v>161</v>
      </c>
      <c r="B2116">
        <v>2011</v>
      </c>
      <c r="C2116">
        <v>4.8760000000000003</v>
      </c>
      <c r="D2116">
        <v>9.2240000000000002</v>
      </c>
      <c r="E2116">
        <v>0.71499999999999997</v>
      </c>
      <c r="F2116">
        <v>66.38</v>
      </c>
      <c r="G2116">
        <v>0.60299999999999998</v>
      </c>
      <c r="H2116">
        <v>-0.20699999999999999</v>
      </c>
      <c r="I2116">
        <v>0.91300000000000003</v>
      </c>
      <c r="J2116">
        <v>0.51300000000000001</v>
      </c>
      <c r="K2116">
        <v>0.248</v>
      </c>
    </row>
    <row r="2117" spans="1:11" x14ac:dyDescent="0.35">
      <c r="A2117" t="s">
        <v>161</v>
      </c>
      <c r="B2117">
        <v>2012</v>
      </c>
      <c r="C2117">
        <v>4.4640000000000004</v>
      </c>
      <c r="D2117">
        <v>9.2520000000000007</v>
      </c>
      <c r="E2117">
        <v>0.61399999999999999</v>
      </c>
      <c r="F2117">
        <v>66.459999999999994</v>
      </c>
      <c r="G2117">
        <v>0.56799999999999995</v>
      </c>
      <c r="H2117">
        <v>-0.184</v>
      </c>
      <c r="I2117">
        <v>0.89900000000000002</v>
      </c>
      <c r="J2117">
        <v>0.49</v>
      </c>
      <c r="K2117">
        <v>0.32700000000000001</v>
      </c>
    </row>
    <row r="2118" spans="1:11" x14ac:dyDescent="0.35">
      <c r="A2118" t="s">
        <v>161</v>
      </c>
      <c r="B2118">
        <v>2013</v>
      </c>
      <c r="C2118">
        <v>5.2460000000000004</v>
      </c>
      <c r="D2118">
        <v>9.2650000000000006</v>
      </c>
      <c r="E2118">
        <v>0.64800000000000002</v>
      </c>
      <c r="F2118">
        <v>66.540000000000006</v>
      </c>
      <c r="G2118">
        <v>0.53600000000000003</v>
      </c>
      <c r="H2118">
        <v>-0.214</v>
      </c>
      <c r="I2118">
        <v>0.88600000000000001</v>
      </c>
      <c r="J2118">
        <v>0.435</v>
      </c>
      <c r="K2118">
        <v>0.23899999999999999</v>
      </c>
    </row>
    <row r="2119" spans="1:11" x14ac:dyDescent="0.35">
      <c r="A2119" t="s">
        <v>161</v>
      </c>
      <c r="B2119">
        <v>2014</v>
      </c>
      <c r="C2119">
        <v>4.7640000000000002</v>
      </c>
      <c r="D2119">
        <v>9.2840000000000007</v>
      </c>
      <c r="E2119">
        <v>0.68</v>
      </c>
      <c r="F2119">
        <v>66.62</v>
      </c>
      <c r="G2119">
        <v>0.58899999999999997</v>
      </c>
      <c r="H2119">
        <v>-0.23899999999999999</v>
      </c>
      <c r="I2119">
        <v>0.78300000000000003</v>
      </c>
      <c r="J2119">
        <v>0.42399999999999999</v>
      </c>
      <c r="K2119">
        <v>0.32100000000000001</v>
      </c>
    </row>
    <row r="2120" spans="1:11" x14ac:dyDescent="0.35">
      <c r="A2120" t="s">
        <v>161</v>
      </c>
      <c r="B2120">
        <v>2015</v>
      </c>
      <c r="C2120">
        <v>5.1319999999999997</v>
      </c>
      <c r="D2120">
        <v>9.2829999999999995</v>
      </c>
      <c r="E2120">
        <v>0.60899999999999999</v>
      </c>
      <c r="F2120">
        <v>66.7</v>
      </c>
      <c r="G2120">
        <v>0.71099999999999997</v>
      </c>
      <c r="H2120">
        <v>-0.23300000000000001</v>
      </c>
      <c r="I2120">
        <v>0.81499999999999995</v>
      </c>
      <c r="J2120">
        <v>0.51400000000000001</v>
      </c>
      <c r="K2120">
        <v>0.32</v>
      </c>
    </row>
    <row r="2121" spans="1:11" x14ac:dyDescent="0.35">
      <c r="A2121" t="s">
        <v>161</v>
      </c>
      <c r="B2121">
        <v>2016</v>
      </c>
      <c r="C2121">
        <v>4.5209999999999999</v>
      </c>
      <c r="D2121">
        <v>9.2829999999999995</v>
      </c>
      <c r="E2121">
        <v>0.70199999999999996</v>
      </c>
      <c r="F2121">
        <v>66.75</v>
      </c>
      <c r="G2121">
        <v>0.61399999999999999</v>
      </c>
      <c r="H2121">
        <v>-0.17199999999999999</v>
      </c>
      <c r="I2121">
        <v>0.81100000000000005</v>
      </c>
      <c r="J2121">
        <v>0.53200000000000003</v>
      </c>
      <c r="K2121">
        <v>0.378</v>
      </c>
    </row>
    <row r="2122" spans="1:11" x14ac:dyDescent="0.35">
      <c r="A2122" t="s">
        <v>161</v>
      </c>
      <c r="B2122">
        <v>2017</v>
      </c>
      <c r="C2122">
        <v>4.1239999999999997</v>
      </c>
      <c r="D2122">
        <v>9.2940000000000005</v>
      </c>
      <c r="E2122">
        <v>0.71699999999999997</v>
      </c>
      <c r="F2122">
        <v>66.8</v>
      </c>
      <c r="G2122">
        <v>0.47799999999999998</v>
      </c>
      <c r="H2122">
        <v>-0.22600000000000001</v>
      </c>
      <c r="I2122">
        <v>0.86899999999999999</v>
      </c>
      <c r="J2122">
        <v>0.36699999999999999</v>
      </c>
      <c r="K2122">
        <v>0.377</v>
      </c>
    </row>
    <row r="2123" spans="1:11" x14ac:dyDescent="0.35">
      <c r="A2123" t="s">
        <v>161</v>
      </c>
      <c r="B2123">
        <v>2018</v>
      </c>
      <c r="C2123">
        <v>4.7409999999999997</v>
      </c>
      <c r="D2123">
        <v>9.31</v>
      </c>
      <c r="E2123">
        <v>0.73299999999999998</v>
      </c>
      <c r="F2123">
        <v>66.849999999999994</v>
      </c>
      <c r="G2123">
        <v>0.65</v>
      </c>
      <c r="H2123">
        <v>-0.19900000000000001</v>
      </c>
      <c r="I2123">
        <v>0.84</v>
      </c>
      <c r="J2123">
        <v>0.53600000000000003</v>
      </c>
      <c r="K2123">
        <v>0.36499999999999999</v>
      </c>
    </row>
    <row r="2124" spans="1:11" x14ac:dyDescent="0.35">
      <c r="A2124" t="s">
        <v>161</v>
      </c>
      <c r="B2124">
        <v>2019</v>
      </c>
      <c r="C2124">
        <v>4.3150000000000004</v>
      </c>
      <c r="D2124">
        <v>9.3160000000000007</v>
      </c>
      <c r="E2124">
        <v>0.61</v>
      </c>
      <c r="F2124">
        <v>66.900000000000006</v>
      </c>
      <c r="G2124">
        <v>0.65900000000000003</v>
      </c>
      <c r="H2124">
        <v>-0.217</v>
      </c>
      <c r="I2124">
        <v>0.88900000000000001</v>
      </c>
      <c r="J2124">
        <v>0.45900000000000002</v>
      </c>
      <c r="K2124">
        <v>0.433</v>
      </c>
    </row>
    <row r="2125" spans="1:11" x14ac:dyDescent="0.35">
      <c r="A2125" t="s">
        <v>161</v>
      </c>
      <c r="B2125">
        <v>2020</v>
      </c>
      <c r="C2125">
        <v>4.7309999999999999</v>
      </c>
      <c r="D2125">
        <v>9.2140000000000004</v>
      </c>
      <c r="E2125">
        <v>0.71899999999999997</v>
      </c>
      <c r="F2125">
        <v>66.95</v>
      </c>
      <c r="G2125">
        <v>0.66800000000000004</v>
      </c>
      <c r="H2125">
        <v>-0.20599999999999999</v>
      </c>
      <c r="I2125">
        <v>0.877</v>
      </c>
      <c r="J2125">
        <v>0.51900000000000002</v>
      </c>
      <c r="K2125">
        <v>0.439</v>
      </c>
    </row>
    <row r="2126" spans="1:11" x14ac:dyDescent="0.35">
      <c r="A2126" t="s">
        <v>161</v>
      </c>
      <c r="B2126">
        <v>2021</v>
      </c>
      <c r="C2126">
        <v>4.4989999999999997</v>
      </c>
      <c r="D2126">
        <v>9.2490000000000006</v>
      </c>
      <c r="E2126">
        <v>0.71099999999999997</v>
      </c>
      <c r="F2126">
        <v>67</v>
      </c>
      <c r="G2126">
        <v>0.59099999999999997</v>
      </c>
      <c r="H2126">
        <v>-0.20599999999999999</v>
      </c>
      <c r="I2126">
        <v>0.93300000000000005</v>
      </c>
      <c r="J2126">
        <v>0.45100000000000001</v>
      </c>
      <c r="K2126">
        <v>0.33600000000000002</v>
      </c>
    </row>
    <row r="2127" spans="1:11" x14ac:dyDescent="0.35">
      <c r="A2127" t="s">
        <v>161</v>
      </c>
      <c r="B2127">
        <v>2022</v>
      </c>
      <c r="C2127">
        <v>4.2610000000000001</v>
      </c>
      <c r="D2127">
        <v>9.2669999999999995</v>
      </c>
      <c r="E2127">
        <v>0.755</v>
      </c>
      <c r="F2127">
        <v>67.05</v>
      </c>
      <c r="G2127">
        <v>0.47399999999999998</v>
      </c>
      <c r="H2127">
        <v>-0.23300000000000001</v>
      </c>
      <c r="I2127">
        <v>0.90800000000000003</v>
      </c>
      <c r="J2127">
        <v>0.45800000000000002</v>
      </c>
      <c r="K2127">
        <v>0.30399999999999999</v>
      </c>
    </row>
    <row r="2128" spans="1:11" x14ac:dyDescent="0.35">
      <c r="A2128" t="s">
        <v>161</v>
      </c>
      <c r="B2128">
        <v>2023</v>
      </c>
      <c r="C2128">
        <v>4.5049999999999999</v>
      </c>
      <c r="D2128">
        <v>9.282</v>
      </c>
      <c r="E2128">
        <v>0.70199999999999996</v>
      </c>
      <c r="F2128">
        <v>67.099999999999994</v>
      </c>
      <c r="G2128">
        <v>0.48199999999999998</v>
      </c>
      <c r="H2128">
        <v>-0.22600000000000001</v>
      </c>
      <c r="I2128">
        <v>0.88200000000000001</v>
      </c>
      <c r="J2128">
        <v>0.46100000000000002</v>
      </c>
      <c r="K2128">
        <v>0.36399999999999999</v>
      </c>
    </row>
    <row r="2129" spans="1:11" x14ac:dyDescent="0.35">
      <c r="A2129" t="s">
        <v>162</v>
      </c>
      <c r="B2129">
        <v>2009</v>
      </c>
      <c r="C2129">
        <v>6.5679999999999996</v>
      </c>
      <c r="D2129">
        <v>8.9550000000000001</v>
      </c>
      <c r="E2129">
        <v>0.92400000000000004</v>
      </c>
      <c r="F2129">
        <v>59.78</v>
      </c>
      <c r="H2129">
        <v>-0.105</v>
      </c>
      <c r="J2129">
        <v>0.69499999999999995</v>
      </c>
      <c r="K2129">
        <v>0.152</v>
      </c>
    </row>
    <row r="2130" spans="1:11" x14ac:dyDescent="0.35">
      <c r="A2130" t="s">
        <v>162</v>
      </c>
      <c r="B2130">
        <v>2011</v>
      </c>
      <c r="C2130">
        <v>5.7919999999999998</v>
      </c>
      <c r="D2130">
        <v>9.1460000000000008</v>
      </c>
      <c r="E2130">
        <v>0.96399999999999997</v>
      </c>
      <c r="F2130">
        <v>60.42</v>
      </c>
      <c r="H2130">
        <v>1.4999999999999999E-2</v>
      </c>
      <c r="J2130">
        <v>0.57699999999999996</v>
      </c>
      <c r="K2130">
        <v>0.122</v>
      </c>
    </row>
    <row r="2131" spans="1:11" x14ac:dyDescent="0.35">
      <c r="A2131" t="s">
        <v>162</v>
      </c>
      <c r="B2131">
        <v>2012</v>
      </c>
      <c r="C2131">
        <v>5.4640000000000004</v>
      </c>
      <c r="D2131">
        <v>9.2330000000000005</v>
      </c>
      <c r="E2131">
        <v>0.94599999999999995</v>
      </c>
      <c r="F2131">
        <v>60.74</v>
      </c>
      <c r="G2131">
        <v>0.78600000000000003</v>
      </c>
      <c r="H2131">
        <v>-0.126</v>
      </c>
      <c r="J2131">
        <v>0.54100000000000004</v>
      </c>
      <c r="K2131">
        <v>0.11700000000000001</v>
      </c>
    </row>
    <row r="2132" spans="1:11" x14ac:dyDescent="0.35">
      <c r="A2132" t="s">
        <v>162</v>
      </c>
      <c r="B2132">
        <v>2013</v>
      </c>
      <c r="C2132">
        <v>5.3920000000000003</v>
      </c>
      <c r="D2132">
        <v>9.3119999999999994</v>
      </c>
      <c r="E2132">
        <v>0.84599999999999997</v>
      </c>
      <c r="F2132">
        <v>61.06</v>
      </c>
      <c r="G2132">
        <v>0.70499999999999996</v>
      </c>
      <c r="H2132">
        <v>-7.4999999999999997E-2</v>
      </c>
      <c r="J2132">
        <v>0.55200000000000005</v>
      </c>
      <c r="K2132">
        <v>0.16</v>
      </c>
    </row>
    <row r="2133" spans="1:11" x14ac:dyDescent="0.35">
      <c r="A2133" t="s">
        <v>162</v>
      </c>
      <c r="B2133">
        <v>2014</v>
      </c>
      <c r="C2133">
        <v>5.7869999999999999</v>
      </c>
      <c r="D2133">
        <v>9.3919999999999995</v>
      </c>
      <c r="E2133">
        <v>0.90900000000000003</v>
      </c>
      <c r="F2133">
        <v>61.38</v>
      </c>
      <c r="G2133">
        <v>0.80500000000000005</v>
      </c>
      <c r="H2133">
        <v>2.9000000000000001E-2</v>
      </c>
      <c r="J2133">
        <v>0.61399999999999999</v>
      </c>
      <c r="K2133">
        <v>0.154</v>
      </c>
    </row>
    <row r="2134" spans="1:11" x14ac:dyDescent="0.35">
      <c r="A2134" t="s">
        <v>162</v>
      </c>
      <c r="B2134">
        <v>2015</v>
      </c>
      <c r="C2134">
        <v>5.7910000000000004</v>
      </c>
      <c r="D2134">
        <v>9.4369999999999994</v>
      </c>
      <c r="E2134">
        <v>0.96</v>
      </c>
      <c r="F2134">
        <v>61.7</v>
      </c>
      <c r="G2134">
        <v>0.70099999999999996</v>
      </c>
      <c r="H2134">
        <v>0.09</v>
      </c>
      <c r="J2134">
        <v>0.63300000000000001</v>
      </c>
      <c r="K2134">
        <v>0.30099999999999999</v>
      </c>
    </row>
    <row r="2135" spans="1:11" x14ac:dyDescent="0.35">
      <c r="A2135" t="s">
        <v>162</v>
      </c>
      <c r="B2135">
        <v>2016</v>
      </c>
      <c r="C2135">
        <v>5.8869999999999996</v>
      </c>
      <c r="D2135">
        <v>9.4789999999999992</v>
      </c>
      <c r="E2135">
        <v>0.92900000000000005</v>
      </c>
      <c r="F2135">
        <v>61.8</v>
      </c>
      <c r="G2135">
        <v>0.749</v>
      </c>
      <c r="H2135">
        <v>2E-3</v>
      </c>
      <c r="J2135">
        <v>0.56000000000000005</v>
      </c>
      <c r="K2135">
        <v>0.255</v>
      </c>
    </row>
    <row r="2136" spans="1:11" x14ac:dyDescent="0.35">
      <c r="A2136" t="s">
        <v>162</v>
      </c>
      <c r="B2136">
        <v>2017</v>
      </c>
      <c r="C2136">
        <v>5.2290000000000001</v>
      </c>
      <c r="D2136">
        <v>9.5250000000000004</v>
      </c>
      <c r="E2136">
        <v>0.90800000000000003</v>
      </c>
      <c r="F2136">
        <v>61.9</v>
      </c>
      <c r="G2136">
        <v>0.72</v>
      </c>
      <c r="H2136">
        <v>6.3E-2</v>
      </c>
      <c r="J2136">
        <v>0.48799999999999999</v>
      </c>
      <c r="K2136">
        <v>0.35</v>
      </c>
    </row>
    <row r="2137" spans="1:11" x14ac:dyDescent="0.35">
      <c r="A2137" t="s">
        <v>162</v>
      </c>
      <c r="B2137">
        <v>2018</v>
      </c>
      <c r="C2137">
        <v>4.6210000000000004</v>
      </c>
      <c r="D2137">
        <v>9.5690000000000008</v>
      </c>
      <c r="E2137">
        <v>0.98399999999999999</v>
      </c>
      <c r="F2137">
        <v>62</v>
      </c>
      <c r="G2137">
        <v>0.85799999999999998</v>
      </c>
      <c r="H2137">
        <v>0.25700000000000001</v>
      </c>
      <c r="J2137">
        <v>0.56699999999999995</v>
      </c>
      <c r="K2137">
        <v>0.189</v>
      </c>
    </row>
    <row r="2138" spans="1:11" x14ac:dyDescent="0.35">
      <c r="A2138" t="s">
        <v>162</v>
      </c>
      <c r="B2138">
        <v>2019</v>
      </c>
      <c r="C2138">
        <v>5.4740000000000002</v>
      </c>
      <c r="D2138">
        <v>9.6150000000000002</v>
      </c>
      <c r="E2138">
        <v>0.98199999999999998</v>
      </c>
      <c r="F2138">
        <v>62.1</v>
      </c>
      <c r="G2138">
        <v>0.89200000000000002</v>
      </c>
      <c r="H2138">
        <v>0.28199999999999997</v>
      </c>
      <c r="J2138">
        <v>0.49399999999999999</v>
      </c>
      <c r="K2138">
        <v>0.183</v>
      </c>
    </row>
    <row r="2139" spans="1:11" x14ac:dyDescent="0.35">
      <c r="A2139" t="s">
        <v>163</v>
      </c>
      <c r="B2139">
        <v>2005</v>
      </c>
      <c r="C2139">
        <v>4.7190000000000003</v>
      </c>
      <c r="D2139">
        <v>9.8000000000000007</v>
      </c>
      <c r="E2139">
        <v>0.82</v>
      </c>
      <c r="F2139">
        <v>66.099999999999994</v>
      </c>
      <c r="G2139">
        <v>0.623</v>
      </c>
      <c r="I2139">
        <v>0.877</v>
      </c>
      <c r="J2139">
        <v>0.47899999999999998</v>
      </c>
    </row>
    <row r="2140" spans="1:11" x14ac:dyDescent="0.35">
      <c r="A2140" t="s">
        <v>163</v>
      </c>
      <c r="B2140">
        <v>2007</v>
      </c>
      <c r="C2140">
        <v>5.6230000000000002</v>
      </c>
      <c r="D2140">
        <v>9.891</v>
      </c>
      <c r="E2140">
        <v>0.79200000000000004</v>
      </c>
      <c r="F2140">
        <v>66.42</v>
      </c>
      <c r="G2140">
        <v>0.45900000000000002</v>
      </c>
      <c r="H2140">
        <v>-0.183</v>
      </c>
      <c r="I2140">
        <v>0.8</v>
      </c>
      <c r="J2140">
        <v>0.59199999999999997</v>
      </c>
      <c r="K2140">
        <v>0.39500000000000002</v>
      </c>
    </row>
    <row r="2141" spans="1:11" x14ac:dyDescent="0.35">
      <c r="A2141" t="s">
        <v>163</v>
      </c>
      <c r="B2141">
        <v>2008</v>
      </c>
      <c r="C2141">
        <v>5.1180000000000003</v>
      </c>
      <c r="D2141">
        <v>9.8870000000000005</v>
      </c>
      <c r="E2141">
        <v>0.64500000000000002</v>
      </c>
      <c r="F2141">
        <v>66.58</v>
      </c>
      <c r="G2141">
        <v>0.41499999999999998</v>
      </c>
      <c r="H2141">
        <v>-0.19400000000000001</v>
      </c>
      <c r="I2141">
        <v>0.78500000000000003</v>
      </c>
      <c r="J2141">
        <v>0.51</v>
      </c>
      <c r="K2141">
        <v>0.34499999999999997</v>
      </c>
    </row>
    <row r="2142" spans="1:11" x14ac:dyDescent="0.35">
      <c r="A2142" t="s">
        <v>163</v>
      </c>
      <c r="B2142">
        <v>2009</v>
      </c>
      <c r="C2142">
        <v>5.2130000000000001</v>
      </c>
      <c r="D2142">
        <v>9.8249999999999993</v>
      </c>
      <c r="E2142">
        <v>0.755</v>
      </c>
      <c r="F2142">
        <v>66.739999999999995</v>
      </c>
      <c r="G2142">
        <v>0.45600000000000002</v>
      </c>
      <c r="H2142">
        <v>-0.23200000000000001</v>
      </c>
      <c r="I2142">
        <v>0.85299999999999998</v>
      </c>
      <c r="J2142">
        <v>0.45400000000000001</v>
      </c>
      <c r="K2142">
        <v>0.316</v>
      </c>
    </row>
    <row r="2143" spans="1:11" x14ac:dyDescent="0.35">
      <c r="A2143" t="s">
        <v>163</v>
      </c>
      <c r="B2143">
        <v>2010</v>
      </c>
      <c r="C2143">
        <v>5.49</v>
      </c>
      <c r="D2143">
        <v>9.8930000000000007</v>
      </c>
      <c r="E2143">
        <v>0.79500000000000004</v>
      </c>
      <c r="F2143">
        <v>66.900000000000006</v>
      </c>
      <c r="G2143">
        <v>0.51500000000000001</v>
      </c>
      <c r="H2143">
        <v>-0.192</v>
      </c>
      <c r="I2143">
        <v>0.81100000000000005</v>
      </c>
      <c r="J2143">
        <v>0.53200000000000003</v>
      </c>
      <c r="K2143">
        <v>0.32700000000000001</v>
      </c>
    </row>
    <row r="2144" spans="1:11" x14ac:dyDescent="0.35">
      <c r="A2144" t="s">
        <v>163</v>
      </c>
      <c r="B2144">
        <v>2011</v>
      </c>
      <c r="C2144">
        <v>5.2720000000000002</v>
      </c>
      <c r="D2144">
        <v>9.9860000000000007</v>
      </c>
      <c r="E2144">
        <v>0.69199999999999995</v>
      </c>
      <c r="F2144">
        <v>67.06</v>
      </c>
      <c r="G2144">
        <v>0.44600000000000001</v>
      </c>
      <c r="H2144">
        <v>-0.247</v>
      </c>
      <c r="I2144">
        <v>0.64900000000000002</v>
      </c>
      <c r="J2144">
        <v>0.51200000000000001</v>
      </c>
      <c r="K2144">
        <v>0.38</v>
      </c>
    </row>
    <row r="2145" spans="1:11" x14ac:dyDescent="0.35">
      <c r="A2145" t="s">
        <v>163</v>
      </c>
      <c r="B2145">
        <v>2012</v>
      </c>
      <c r="C2145">
        <v>5.3090000000000002</v>
      </c>
      <c r="D2145">
        <v>10.018000000000001</v>
      </c>
      <c r="E2145">
        <v>0.73899999999999999</v>
      </c>
      <c r="F2145">
        <v>67.22</v>
      </c>
      <c r="G2145">
        <v>0.47099999999999997</v>
      </c>
      <c r="H2145">
        <v>-0.221</v>
      </c>
      <c r="I2145">
        <v>0.70199999999999996</v>
      </c>
      <c r="J2145">
        <v>0.50600000000000001</v>
      </c>
      <c r="K2145">
        <v>0.33500000000000002</v>
      </c>
    </row>
    <row r="2146" spans="1:11" x14ac:dyDescent="0.35">
      <c r="A2146" t="s">
        <v>163</v>
      </c>
      <c r="B2146">
        <v>2013</v>
      </c>
      <c r="C2146">
        <v>4.8879999999999999</v>
      </c>
      <c r="D2146">
        <v>10.082000000000001</v>
      </c>
      <c r="E2146">
        <v>0.79500000000000004</v>
      </c>
      <c r="F2146">
        <v>67.38</v>
      </c>
      <c r="G2146">
        <v>0.54100000000000004</v>
      </c>
      <c r="H2146">
        <v>-0.23499999999999999</v>
      </c>
      <c r="I2146">
        <v>0.69799999999999995</v>
      </c>
      <c r="J2146">
        <v>0.55100000000000005</v>
      </c>
      <c r="K2146">
        <v>0.39200000000000002</v>
      </c>
    </row>
    <row r="2147" spans="1:11" x14ac:dyDescent="0.35">
      <c r="A2147" t="s">
        <v>163</v>
      </c>
      <c r="B2147">
        <v>2014</v>
      </c>
      <c r="C2147">
        <v>5.58</v>
      </c>
      <c r="D2147">
        <v>10.111000000000001</v>
      </c>
      <c r="E2147">
        <v>0.86299999999999999</v>
      </c>
      <c r="F2147">
        <v>67.540000000000006</v>
      </c>
      <c r="G2147">
        <v>0.64900000000000002</v>
      </c>
      <c r="H2147">
        <v>-2.9000000000000001E-2</v>
      </c>
      <c r="I2147">
        <v>0.76400000000000001</v>
      </c>
      <c r="J2147">
        <v>0.41</v>
      </c>
      <c r="K2147">
        <v>0.377</v>
      </c>
    </row>
    <row r="2148" spans="1:11" x14ac:dyDescent="0.35">
      <c r="A2148" t="s">
        <v>163</v>
      </c>
      <c r="B2148">
        <v>2015</v>
      </c>
      <c r="C2148">
        <v>5.5140000000000002</v>
      </c>
      <c r="D2148">
        <v>10.15</v>
      </c>
      <c r="E2148">
        <v>0.85099999999999998</v>
      </c>
      <c r="F2148">
        <v>67.7</v>
      </c>
      <c r="G2148">
        <v>0.65300000000000002</v>
      </c>
      <c r="H2148">
        <v>-2.1000000000000001E-2</v>
      </c>
      <c r="I2148">
        <v>0.80600000000000005</v>
      </c>
      <c r="J2148">
        <v>0.39100000000000001</v>
      </c>
      <c r="K2148">
        <v>0.38200000000000001</v>
      </c>
    </row>
    <row r="2149" spans="1:11" x14ac:dyDescent="0.35">
      <c r="A2149" t="s">
        <v>163</v>
      </c>
      <c r="B2149">
        <v>2016</v>
      </c>
      <c r="C2149">
        <v>5.3259999999999996</v>
      </c>
      <c r="D2149">
        <v>10.166</v>
      </c>
      <c r="E2149">
        <v>0.88</v>
      </c>
      <c r="F2149">
        <v>67.875</v>
      </c>
      <c r="G2149">
        <v>0.64400000000000002</v>
      </c>
      <c r="H2149">
        <v>-7.0000000000000007E-2</v>
      </c>
      <c r="I2149">
        <v>0.76400000000000001</v>
      </c>
      <c r="J2149">
        <v>0.41399999999999998</v>
      </c>
      <c r="K2149">
        <v>0.39</v>
      </c>
    </row>
    <row r="2150" spans="1:11" x14ac:dyDescent="0.35">
      <c r="A2150" t="s">
        <v>163</v>
      </c>
      <c r="B2150">
        <v>2017</v>
      </c>
      <c r="C2150">
        <v>5.6070000000000002</v>
      </c>
      <c r="D2150">
        <v>10.225</v>
      </c>
      <c r="E2150">
        <v>0.876</v>
      </c>
      <c r="F2150">
        <v>68.05</v>
      </c>
      <c r="G2150">
        <v>0.64400000000000002</v>
      </c>
      <c r="H2150">
        <v>-0.24199999999999999</v>
      </c>
      <c r="I2150">
        <v>0.67100000000000004</v>
      </c>
      <c r="J2150">
        <v>0.39300000000000002</v>
      </c>
      <c r="K2150">
        <v>0.313</v>
      </c>
    </row>
    <row r="2151" spans="1:11" x14ac:dyDescent="0.35">
      <c r="A2151" t="s">
        <v>163</v>
      </c>
      <c r="B2151">
        <v>2018</v>
      </c>
      <c r="C2151">
        <v>5.1859999999999999</v>
      </c>
      <c r="D2151">
        <v>10.246</v>
      </c>
      <c r="E2151">
        <v>0.84699999999999998</v>
      </c>
      <c r="F2151">
        <v>68.224999999999994</v>
      </c>
      <c r="G2151">
        <v>0.52900000000000003</v>
      </c>
      <c r="H2151">
        <v>-0.18099999999999999</v>
      </c>
      <c r="I2151">
        <v>0.80500000000000005</v>
      </c>
      <c r="J2151">
        <v>0.379</v>
      </c>
      <c r="K2151">
        <v>0.35099999999999998</v>
      </c>
    </row>
    <row r="2152" spans="1:11" x14ac:dyDescent="0.35">
      <c r="A2152" t="s">
        <v>163</v>
      </c>
      <c r="B2152">
        <v>2019</v>
      </c>
      <c r="C2152">
        <v>4.8719999999999999</v>
      </c>
      <c r="D2152">
        <v>10.244999999999999</v>
      </c>
      <c r="E2152">
        <v>0.79200000000000004</v>
      </c>
      <c r="F2152">
        <v>68.400000000000006</v>
      </c>
      <c r="G2152">
        <v>0.63100000000000001</v>
      </c>
      <c r="H2152">
        <v>-0.14099999999999999</v>
      </c>
      <c r="I2152">
        <v>0.76</v>
      </c>
      <c r="J2152">
        <v>0.34699999999999998</v>
      </c>
      <c r="K2152">
        <v>0.36799999999999999</v>
      </c>
    </row>
    <row r="2153" spans="1:11" x14ac:dyDescent="0.35">
      <c r="A2153" t="s">
        <v>163</v>
      </c>
      <c r="B2153">
        <v>2020</v>
      </c>
      <c r="C2153">
        <v>4.8620000000000001</v>
      </c>
      <c r="D2153">
        <v>10.257</v>
      </c>
      <c r="E2153">
        <v>0.85699999999999998</v>
      </c>
      <c r="F2153">
        <v>68.575000000000003</v>
      </c>
      <c r="G2153">
        <v>0.51</v>
      </c>
      <c r="H2153">
        <v>-0.11899999999999999</v>
      </c>
      <c r="I2153">
        <v>0.77400000000000002</v>
      </c>
      <c r="J2153">
        <v>0.33200000000000002</v>
      </c>
      <c r="K2153">
        <v>0.44</v>
      </c>
    </row>
    <row r="2154" spans="1:11" x14ac:dyDescent="0.35">
      <c r="A2154" t="s">
        <v>163</v>
      </c>
      <c r="B2154">
        <v>2021</v>
      </c>
      <c r="C2154">
        <v>4.367</v>
      </c>
      <c r="D2154">
        <v>10.356999999999999</v>
      </c>
      <c r="E2154">
        <v>0.73599999999999999</v>
      </c>
      <c r="F2154">
        <v>68.75</v>
      </c>
      <c r="G2154">
        <v>0.44700000000000001</v>
      </c>
      <c r="H2154">
        <v>-3.9E-2</v>
      </c>
      <c r="I2154">
        <v>0.81</v>
      </c>
      <c r="J2154">
        <v>0.29699999999999999</v>
      </c>
      <c r="K2154">
        <v>0.47099999999999997</v>
      </c>
    </row>
    <row r="2155" spans="1:11" x14ac:dyDescent="0.35">
      <c r="A2155" t="s">
        <v>163</v>
      </c>
      <c r="B2155">
        <v>2022</v>
      </c>
      <c r="C2155">
        <v>5.093</v>
      </c>
      <c r="D2155">
        <v>10.404</v>
      </c>
      <c r="E2155">
        <v>0.83</v>
      </c>
      <c r="F2155">
        <v>68.924999999999997</v>
      </c>
      <c r="G2155">
        <v>0.47</v>
      </c>
      <c r="H2155">
        <v>-0.19500000000000001</v>
      </c>
      <c r="I2155">
        <v>0.76700000000000002</v>
      </c>
      <c r="J2155">
        <v>0.311</v>
      </c>
      <c r="K2155">
        <v>0.39</v>
      </c>
    </row>
    <row r="2156" spans="1:11" x14ac:dyDescent="0.35">
      <c r="A2156" t="s">
        <v>163</v>
      </c>
      <c r="B2156">
        <v>2023</v>
      </c>
      <c r="C2156">
        <v>5.4630000000000001</v>
      </c>
      <c r="D2156">
        <v>10.429</v>
      </c>
      <c r="E2156">
        <v>0.86</v>
      </c>
      <c r="F2156">
        <v>69.099999999999994</v>
      </c>
      <c r="G2156">
        <v>0.52300000000000002</v>
      </c>
      <c r="H2156">
        <v>-0.159</v>
      </c>
      <c r="I2156">
        <v>0.748</v>
      </c>
      <c r="J2156">
        <v>0.34399999999999997</v>
      </c>
      <c r="K2156">
        <v>0.34899999999999998</v>
      </c>
    </row>
    <row r="2157" spans="1:11" x14ac:dyDescent="0.35">
      <c r="A2157" t="s">
        <v>164</v>
      </c>
      <c r="B2157">
        <v>2006</v>
      </c>
      <c r="C2157">
        <v>3.734</v>
      </c>
      <c r="D2157">
        <v>7.37</v>
      </c>
      <c r="E2157">
        <v>0.76</v>
      </c>
      <c r="F2157">
        <v>48.74</v>
      </c>
      <c r="G2157">
        <v>0.747</v>
      </c>
      <c r="H2157">
        <v>-4.5999999999999999E-2</v>
      </c>
      <c r="I2157">
        <v>0.80700000000000005</v>
      </c>
      <c r="J2157">
        <v>0.55200000000000005</v>
      </c>
      <c r="K2157">
        <v>0.254</v>
      </c>
    </row>
    <row r="2158" spans="1:11" x14ac:dyDescent="0.35">
      <c r="A2158" t="s">
        <v>164</v>
      </c>
      <c r="B2158">
        <v>2007</v>
      </c>
      <c r="C2158">
        <v>4.4560000000000004</v>
      </c>
      <c r="D2158">
        <v>7.4219999999999997</v>
      </c>
      <c r="E2158">
        <v>0.84499999999999997</v>
      </c>
      <c r="F2158">
        <v>49.58</v>
      </c>
      <c r="G2158">
        <v>0.70799999999999996</v>
      </c>
      <c r="H2158">
        <v>-6.0000000000000001E-3</v>
      </c>
      <c r="I2158">
        <v>0.88100000000000001</v>
      </c>
      <c r="J2158">
        <v>0.67</v>
      </c>
      <c r="K2158">
        <v>0.22800000000000001</v>
      </c>
    </row>
    <row r="2159" spans="1:11" x14ac:dyDescent="0.35">
      <c r="A2159" t="s">
        <v>164</v>
      </c>
      <c r="B2159">
        <v>2008</v>
      </c>
      <c r="C2159">
        <v>4.569</v>
      </c>
      <c r="D2159">
        <v>7.476</v>
      </c>
      <c r="E2159">
        <v>0.81299999999999994</v>
      </c>
      <c r="F2159">
        <v>50.42</v>
      </c>
      <c r="G2159">
        <v>0.57799999999999996</v>
      </c>
      <c r="H2159">
        <v>-0.06</v>
      </c>
      <c r="I2159">
        <v>0.84799999999999998</v>
      </c>
      <c r="J2159">
        <v>0.623</v>
      </c>
      <c r="K2159">
        <v>0.24</v>
      </c>
    </row>
    <row r="2160" spans="1:11" x14ac:dyDescent="0.35">
      <c r="A2160" t="s">
        <v>164</v>
      </c>
      <c r="B2160">
        <v>2009</v>
      </c>
      <c r="C2160">
        <v>4.6120000000000001</v>
      </c>
      <c r="D2160">
        <v>7.5129999999999999</v>
      </c>
      <c r="E2160">
        <v>0.85199999999999998</v>
      </c>
      <c r="F2160">
        <v>51.26</v>
      </c>
      <c r="G2160">
        <v>0.76</v>
      </c>
      <c r="H2160">
        <v>-4.2999999999999997E-2</v>
      </c>
      <c r="I2160">
        <v>0.84</v>
      </c>
      <c r="J2160">
        <v>0.59399999999999997</v>
      </c>
      <c r="K2160">
        <v>0.29599999999999999</v>
      </c>
    </row>
    <row r="2161" spans="1:11" x14ac:dyDescent="0.35">
      <c r="A2161" t="s">
        <v>164</v>
      </c>
      <c r="B2161">
        <v>2010</v>
      </c>
      <c r="C2161">
        <v>4.1929999999999996</v>
      </c>
      <c r="D2161">
        <v>7.5380000000000003</v>
      </c>
      <c r="E2161">
        <v>0.83</v>
      </c>
      <c r="F2161">
        <v>52.1</v>
      </c>
      <c r="G2161">
        <v>0.80100000000000005</v>
      </c>
      <c r="H2161">
        <v>-0.02</v>
      </c>
      <c r="I2161">
        <v>0.85499999999999998</v>
      </c>
      <c r="J2161">
        <v>0.628</v>
      </c>
      <c r="K2161">
        <v>0.251</v>
      </c>
    </row>
    <row r="2162" spans="1:11" x14ac:dyDescent="0.35">
      <c r="A2162" t="s">
        <v>164</v>
      </c>
      <c r="B2162">
        <v>2011</v>
      </c>
      <c r="C2162">
        <v>4.8259999999999996</v>
      </c>
      <c r="D2162">
        <v>7.5990000000000002</v>
      </c>
      <c r="E2162">
        <v>0.88200000000000001</v>
      </c>
      <c r="F2162">
        <v>52.94</v>
      </c>
      <c r="G2162">
        <v>0.73299999999999998</v>
      </c>
      <c r="H2162">
        <v>2.5999999999999999E-2</v>
      </c>
      <c r="I2162">
        <v>0.83</v>
      </c>
      <c r="J2162">
        <v>0.61799999999999999</v>
      </c>
      <c r="K2162">
        <v>0.254</v>
      </c>
    </row>
    <row r="2163" spans="1:11" x14ac:dyDescent="0.35">
      <c r="A2163" t="s">
        <v>164</v>
      </c>
      <c r="B2163">
        <v>2012</v>
      </c>
      <c r="C2163">
        <v>4.3090000000000002</v>
      </c>
      <c r="D2163">
        <v>7.6079999999999997</v>
      </c>
      <c r="E2163">
        <v>0.88500000000000001</v>
      </c>
      <c r="F2163">
        <v>53.78</v>
      </c>
      <c r="G2163">
        <v>0.64900000000000002</v>
      </c>
      <c r="H2163">
        <v>7.4999999999999997E-2</v>
      </c>
      <c r="I2163">
        <v>0.83799999999999997</v>
      </c>
      <c r="J2163">
        <v>0.70899999999999996</v>
      </c>
      <c r="K2163">
        <v>0.26500000000000001</v>
      </c>
    </row>
    <row r="2164" spans="1:11" x14ac:dyDescent="0.35">
      <c r="A2164" t="s">
        <v>164</v>
      </c>
      <c r="B2164">
        <v>2013</v>
      </c>
      <c r="C2164">
        <v>3.71</v>
      </c>
      <c r="D2164">
        <v>7.6139999999999999</v>
      </c>
      <c r="E2164">
        <v>0.878</v>
      </c>
      <c r="F2164">
        <v>54.62</v>
      </c>
      <c r="G2164">
        <v>0.76300000000000001</v>
      </c>
      <c r="H2164">
        <v>4.5999999999999999E-2</v>
      </c>
      <c r="I2164">
        <v>0.82</v>
      </c>
      <c r="J2164">
        <v>0.64700000000000002</v>
      </c>
      <c r="K2164">
        <v>0.34599999999999997</v>
      </c>
    </row>
    <row r="2165" spans="1:11" x14ac:dyDescent="0.35">
      <c r="A2165" t="s">
        <v>164</v>
      </c>
      <c r="B2165">
        <v>2014</v>
      </c>
      <c r="C2165">
        <v>3.77</v>
      </c>
      <c r="D2165">
        <v>7.6340000000000003</v>
      </c>
      <c r="E2165">
        <v>0.82099999999999995</v>
      </c>
      <c r="F2165">
        <v>55.46</v>
      </c>
      <c r="G2165">
        <v>0.83399999999999996</v>
      </c>
      <c r="H2165">
        <v>3.0000000000000001E-3</v>
      </c>
      <c r="I2165">
        <v>0.89800000000000002</v>
      </c>
      <c r="J2165">
        <v>0.63500000000000001</v>
      </c>
      <c r="K2165">
        <v>0.39700000000000002</v>
      </c>
    </row>
    <row r="2166" spans="1:11" x14ac:dyDescent="0.35">
      <c r="A2166" t="s">
        <v>164</v>
      </c>
      <c r="B2166">
        <v>2015</v>
      </c>
      <c r="C2166">
        <v>4.2380000000000004</v>
      </c>
      <c r="D2166">
        <v>7.6539999999999999</v>
      </c>
      <c r="E2166">
        <v>0.747</v>
      </c>
      <c r="F2166">
        <v>56.3</v>
      </c>
      <c r="G2166">
        <v>0.75800000000000001</v>
      </c>
      <c r="H2166">
        <v>0.128</v>
      </c>
      <c r="I2166">
        <v>0.873</v>
      </c>
      <c r="J2166">
        <v>0.67900000000000005</v>
      </c>
      <c r="K2166">
        <v>0.35299999999999998</v>
      </c>
    </row>
    <row r="2167" spans="1:11" x14ac:dyDescent="0.35">
      <c r="A2167" t="s">
        <v>164</v>
      </c>
      <c r="B2167">
        <v>2016</v>
      </c>
      <c r="C2167">
        <v>4.2329999999999997</v>
      </c>
      <c r="D2167">
        <v>7.6669999999999998</v>
      </c>
      <c r="E2167">
        <v>0.754</v>
      </c>
      <c r="F2167">
        <v>56.774999999999999</v>
      </c>
      <c r="G2167">
        <v>0.73899999999999999</v>
      </c>
      <c r="H2167">
        <v>0.125</v>
      </c>
      <c r="I2167">
        <v>0.81100000000000005</v>
      </c>
      <c r="J2167">
        <v>0.66500000000000004</v>
      </c>
      <c r="K2167">
        <v>0.41</v>
      </c>
    </row>
    <row r="2168" spans="1:11" x14ac:dyDescent="0.35">
      <c r="A2168" t="s">
        <v>164</v>
      </c>
      <c r="B2168">
        <v>2017</v>
      </c>
      <c r="C2168">
        <v>4.0010000000000003</v>
      </c>
      <c r="D2168">
        <v>7.6630000000000003</v>
      </c>
      <c r="E2168">
        <v>0.74</v>
      </c>
      <c r="F2168">
        <v>57.25</v>
      </c>
      <c r="G2168">
        <v>0.77200000000000002</v>
      </c>
      <c r="H2168">
        <v>5.2999999999999999E-2</v>
      </c>
      <c r="I2168">
        <v>0.81599999999999995</v>
      </c>
      <c r="J2168">
        <v>0.68899999999999995</v>
      </c>
      <c r="K2168">
        <v>0.4</v>
      </c>
    </row>
    <row r="2169" spans="1:11" x14ac:dyDescent="0.35">
      <c r="A2169" t="s">
        <v>164</v>
      </c>
      <c r="B2169">
        <v>2018</v>
      </c>
      <c r="C2169">
        <v>4.3220000000000001</v>
      </c>
      <c r="D2169">
        <v>7.69</v>
      </c>
      <c r="E2169">
        <v>0.74</v>
      </c>
      <c r="F2169">
        <v>57.725000000000001</v>
      </c>
      <c r="G2169">
        <v>0.72899999999999998</v>
      </c>
      <c r="H2169">
        <v>7.1999999999999995E-2</v>
      </c>
      <c r="I2169">
        <v>0.85599999999999998</v>
      </c>
      <c r="J2169">
        <v>0.68700000000000006</v>
      </c>
      <c r="K2169">
        <v>0.39</v>
      </c>
    </row>
    <row r="2170" spans="1:11" x14ac:dyDescent="0.35">
      <c r="A2170" t="s">
        <v>164</v>
      </c>
      <c r="B2170">
        <v>2019</v>
      </c>
      <c r="C2170">
        <v>4.9480000000000004</v>
      </c>
      <c r="D2170">
        <v>7.7190000000000003</v>
      </c>
      <c r="E2170">
        <v>0.80500000000000005</v>
      </c>
      <c r="F2170">
        <v>58.2</v>
      </c>
      <c r="G2170">
        <v>0.70399999999999996</v>
      </c>
      <c r="H2170">
        <v>0.13200000000000001</v>
      </c>
      <c r="I2170">
        <v>0.82599999999999996</v>
      </c>
      <c r="J2170">
        <v>0.68899999999999995</v>
      </c>
      <c r="K2170">
        <v>0.38500000000000001</v>
      </c>
    </row>
    <row r="2171" spans="1:11" x14ac:dyDescent="0.35">
      <c r="A2171" t="s">
        <v>164</v>
      </c>
      <c r="B2171">
        <v>2020</v>
      </c>
      <c r="C2171">
        <v>4.641</v>
      </c>
      <c r="D2171">
        <v>7.7140000000000004</v>
      </c>
      <c r="E2171">
        <v>0.8</v>
      </c>
      <c r="F2171">
        <v>58.674999999999997</v>
      </c>
      <c r="G2171">
        <v>0.68700000000000006</v>
      </c>
      <c r="H2171">
        <v>0.14000000000000001</v>
      </c>
      <c r="I2171">
        <v>0.878</v>
      </c>
      <c r="J2171">
        <v>0.70499999999999996</v>
      </c>
      <c r="K2171">
        <v>0.42499999999999999</v>
      </c>
    </row>
    <row r="2172" spans="1:11" x14ac:dyDescent="0.35">
      <c r="A2172" t="s">
        <v>164</v>
      </c>
      <c r="B2172">
        <v>2021</v>
      </c>
      <c r="C2172">
        <v>4.2249999999999996</v>
      </c>
      <c r="D2172">
        <v>7.7169999999999996</v>
      </c>
      <c r="E2172">
        <v>0.79300000000000004</v>
      </c>
      <c r="F2172">
        <v>59.15</v>
      </c>
      <c r="G2172">
        <v>0.71099999999999997</v>
      </c>
      <c r="H2172">
        <v>8.1000000000000003E-2</v>
      </c>
      <c r="I2172">
        <v>0.83499999999999996</v>
      </c>
      <c r="J2172">
        <v>0.69899999999999995</v>
      </c>
      <c r="K2172">
        <v>0.35899999999999999</v>
      </c>
    </row>
    <row r="2173" spans="1:11" x14ac:dyDescent="0.35">
      <c r="A2173" t="s">
        <v>164</v>
      </c>
      <c r="B2173">
        <v>2022</v>
      </c>
      <c r="C2173">
        <v>4.4249999999999998</v>
      </c>
      <c r="D2173">
        <v>7.7329999999999997</v>
      </c>
      <c r="E2173">
        <v>0.78100000000000003</v>
      </c>
      <c r="F2173">
        <v>59.625</v>
      </c>
      <c r="G2173">
        <v>0.72</v>
      </c>
      <c r="H2173">
        <v>0.13500000000000001</v>
      </c>
      <c r="I2173">
        <v>0.83599999999999997</v>
      </c>
      <c r="J2173">
        <v>0.70799999999999996</v>
      </c>
      <c r="K2173">
        <v>0.439</v>
      </c>
    </row>
    <row r="2174" spans="1:11" x14ac:dyDescent="0.35">
      <c r="A2174" t="s">
        <v>164</v>
      </c>
      <c r="B2174">
        <v>2023</v>
      </c>
      <c r="C2174">
        <v>4.4669999999999996</v>
      </c>
      <c r="D2174">
        <v>7.7590000000000003</v>
      </c>
      <c r="E2174">
        <v>0.82699999999999996</v>
      </c>
      <c r="F2174">
        <v>60.1</v>
      </c>
      <c r="G2174">
        <v>0.84799999999999998</v>
      </c>
      <c r="H2174">
        <v>6.7000000000000004E-2</v>
      </c>
      <c r="I2174">
        <v>0.91200000000000003</v>
      </c>
      <c r="J2174">
        <v>0.72599999999999998</v>
      </c>
      <c r="K2174">
        <v>0.376</v>
      </c>
    </row>
    <row r="2175" spans="1:11" x14ac:dyDescent="0.35">
      <c r="A2175" t="s">
        <v>165</v>
      </c>
      <c r="B2175">
        <v>2006</v>
      </c>
      <c r="C2175">
        <v>4.8040000000000003</v>
      </c>
      <c r="D2175">
        <v>9.4139999999999997</v>
      </c>
      <c r="E2175">
        <v>0.85199999999999998</v>
      </c>
      <c r="F2175">
        <v>60.92</v>
      </c>
      <c r="G2175">
        <v>0.624</v>
      </c>
      <c r="H2175">
        <v>-0.26500000000000001</v>
      </c>
      <c r="I2175">
        <v>0.92900000000000005</v>
      </c>
      <c r="J2175">
        <v>0.55100000000000005</v>
      </c>
      <c r="K2175">
        <v>0.249</v>
      </c>
    </row>
    <row r="2176" spans="1:11" x14ac:dyDescent="0.35">
      <c r="A2176" t="s">
        <v>165</v>
      </c>
      <c r="B2176">
        <v>2007</v>
      </c>
      <c r="C2176">
        <v>5.2519999999999998</v>
      </c>
      <c r="D2176">
        <v>9.4990000000000006</v>
      </c>
      <c r="E2176">
        <v>0.82</v>
      </c>
      <c r="F2176">
        <v>61.24</v>
      </c>
      <c r="G2176">
        <v>0.49399999999999999</v>
      </c>
      <c r="H2176">
        <v>-0.249</v>
      </c>
      <c r="I2176">
        <v>0.96799999999999997</v>
      </c>
      <c r="J2176">
        <v>0.55900000000000005</v>
      </c>
      <c r="K2176">
        <v>0.20799999999999999</v>
      </c>
    </row>
    <row r="2177" spans="1:11" x14ac:dyDescent="0.35">
      <c r="A2177" t="s">
        <v>165</v>
      </c>
      <c r="B2177">
        <v>2008</v>
      </c>
      <c r="C2177">
        <v>5.1719999999999997</v>
      </c>
      <c r="D2177">
        <v>9.5269999999999992</v>
      </c>
      <c r="E2177">
        <v>0.86</v>
      </c>
      <c r="F2177">
        <v>61.56</v>
      </c>
      <c r="G2177">
        <v>0.48699999999999999</v>
      </c>
      <c r="H2177">
        <v>-0.27300000000000002</v>
      </c>
      <c r="I2177">
        <v>0.92900000000000005</v>
      </c>
      <c r="J2177">
        <v>0.54500000000000004</v>
      </c>
      <c r="K2177">
        <v>0.186</v>
      </c>
    </row>
    <row r="2178" spans="1:11" x14ac:dyDescent="0.35">
      <c r="A2178" t="s">
        <v>165</v>
      </c>
      <c r="B2178">
        <v>2009</v>
      </c>
      <c r="C2178">
        <v>5.1660000000000004</v>
      </c>
      <c r="D2178">
        <v>9.3670000000000009</v>
      </c>
      <c r="E2178">
        <v>0.84499999999999997</v>
      </c>
      <c r="F2178">
        <v>61.88</v>
      </c>
      <c r="G2178">
        <v>0.46</v>
      </c>
      <c r="H2178">
        <v>-0.249</v>
      </c>
      <c r="I2178">
        <v>0.96199999999999997</v>
      </c>
      <c r="J2178">
        <v>0.54500000000000004</v>
      </c>
      <c r="K2178">
        <v>0.189</v>
      </c>
    </row>
    <row r="2179" spans="1:11" x14ac:dyDescent="0.35">
      <c r="A2179" t="s">
        <v>165</v>
      </c>
      <c r="B2179">
        <v>2010</v>
      </c>
      <c r="C2179">
        <v>5.0579999999999998</v>
      </c>
      <c r="D2179">
        <v>9.4109999999999996</v>
      </c>
      <c r="E2179">
        <v>0.88400000000000001</v>
      </c>
      <c r="F2179">
        <v>62.2</v>
      </c>
      <c r="G2179">
        <v>0.48399999999999999</v>
      </c>
      <c r="H2179">
        <v>-0.19700000000000001</v>
      </c>
      <c r="I2179">
        <v>0.95399999999999996</v>
      </c>
      <c r="J2179">
        <v>0.47199999999999998</v>
      </c>
      <c r="K2179">
        <v>0.22700000000000001</v>
      </c>
    </row>
    <row r="2180" spans="1:11" x14ac:dyDescent="0.35">
      <c r="A2180" t="s">
        <v>165</v>
      </c>
      <c r="B2180">
        <v>2011</v>
      </c>
      <c r="C2180">
        <v>5.0830000000000002</v>
      </c>
      <c r="D2180">
        <v>9.468</v>
      </c>
      <c r="E2180">
        <v>0.85899999999999999</v>
      </c>
      <c r="F2180">
        <v>62.52</v>
      </c>
      <c r="G2180">
        <v>0.57899999999999996</v>
      </c>
      <c r="H2180">
        <v>-0.23599999999999999</v>
      </c>
      <c r="I2180">
        <v>0.93300000000000005</v>
      </c>
      <c r="J2180">
        <v>0.53900000000000003</v>
      </c>
      <c r="K2180">
        <v>0.22</v>
      </c>
    </row>
    <row r="2181" spans="1:11" x14ac:dyDescent="0.35">
      <c r="A2181" t="s">
        <v>165</v>
      </c>
      <c r="B2181">
        <v>2012</v>
      </c>
      <c r="C2181">
        <v>5.03</v>
      </c>
      <c r="D2181">
        <v>9.4719999999999995</v>
      </c>
      <c r="E2181">
        <v>0.89800000000000002</v>
      </c>
      <c r="F2181">
        <v>62.84</v>
      </c>
      <c r="G2181">
        <v>0.56399999999999995</v>
      </c>
      <c r="H2181">
        <v>-0.23100000000000001</v>
      </c>
      <c r="I2181">
        <v>0.89600000000000002</v>
      </c>
      <c r="J2181">
        <v>0.50900000000000001</v>
      </c>
      <c r="K2181">
        <v>0.193</v>
      </c>
    </row>
    <row r="2182" spans="1:11" x14ac:dyDescent="0.35">
      <c r="A2182" t="s">
        <v>165</v>
      </c>
      <c r="B2182">
        <v>2013</v>
      </c>
      <c r="C2182">
        <v>4.7110000000000003</v>
      </c>
      <c r="D2182">
        <v>9.4740000000000002</v>
      </c>
      <c r="E2182">
        <v>0.89700000000000002</v>
      </c>
      <c r="F2182">
        <v>63.16</v>
      </c>
      <c r="G2182">
        <v>0.56899999999999995</v>
      </c>
      <c r="H2182">
        <v>-0.22500000000000001</v>
      </c>
      <c r="I2182">
        <v>0.93700000000000006</v>
      </c>
      <c r="J2182">
        <v>0.57199999999999995</v>
      </c>
      <c r="K2182">
        <v>0.22500000000000001</v>
      </c>
    </row>
    <row r="2183" spans="1:11" x14ac:dyDescent="0.35">
      <c r="A2183" t="s">
        <v>165</v>
      </c>
      <c r="B2183">
        <v>2014</v>
      </c>
      <c r="C2183">
        <v>4.2969999999999997</v>
      </c>
      <c r="D2183">
        <v>9.4239999999999995</v>
      </c>
      <c r="E2183">
        <v>0.877</v>
      </c>
      <c r="F2183">
        <v>63.48</v>
      </c>
      <c r="G2183">
        <v>0.53300000000000003</v>
      </c>
      <c r="H2183">
        <v>7.8E-2</v>
      </c>
      <c r="I2183">
        <v>0.92700000000000005</v>
      </c>
      <c r="J2183">
        <v>0.54300000000000004</v>
      </c>
      <c r="K2183">
        <v>0.249</v>
      </c>
    </row>
    <row r="2184" spans="1:11" x14ac:dyDescent="0.35">
      <c r="A2184" t="s">
        <v>165</v>
      </c>
      <c r="B2184">
        <v>2015</v>
      </c>
      <c r="C2184">
        <v>3.9649999999999999</v>
      </c>
      <c r="D2184">
        <v>9.3249999999999993</v>
      </c>
      <c r="E2184">
        <v>0.90900000000000003</v>
      </c>
      <c r="F2184">
        <v>63.8</v>
      </c>
      <c r="G2184">
        <v>0.43099999999999999</v>
      </c>
      <c r="H2184">
        <v>-3.9E-2</v>
      </c>
      <c r="I2184">
        <v>0.95199999999999996</v>
      </c>
      <c r="J2184">
        <v>0.53100000000000003</v>
      </c>
      <c r="K2184">
        <v>0.24099999999999999</v>
      </c>
    </row>
    <row r="2185" spans="1:11" x14ac:dyDescent="0.35">
      <c r="A2185" t="s">
        <v>165</v>
      </c>
      <c r="B2185">
        <v>2016</v>
      </c>
      <c r="C2185">
        <v>4.0289999999999999</v>
      </c>
      <c r="D2185">
        <v>9.3529999999999998</v>
      </c>
      <c r="E2185">
        <v>0.88500000000000001</v>
      </c>
      <c r="F2185">
        <v>63.924999999999997</v>
      </c>
      <c r="G2185">
        <v>0.503</v>
      </c>
      <c r="H2185">
        <v>5.0000000000000001E-3</v>
      </c>
      <c r="I2185">
        <v>0.89100000000000001</v>
      </c>
      <c r="J2185">
        <v>0.55000000000000004</v>
      </c>
      <c r="K2185">
        <v>0.22</v>
      </c>
    </row>
    <row r="2186" spans="1:11" x14ac:dyDescent="0.35">
      <c r="A2186" t="s">
        <v>165</v>
      </c>
      <c r="B2186">
        <v>2017</v>
      </c>
      <c r="C2186">
        <v>4.3109999999999999</v>
      </c>
      <c r="D2186">
        <v>9.3810000000000002</v>
      </c>
      <c r="E2186">
        <v>0.85799999999999998</v>
      </c>
      <c r="F2186">
        <v>64.05</v>
      </c>
      <c r="G2186">
        <v>0.59899999999999998</v>
      </c>
      <c r="H2186">
        <v>-8.0000000000000002E-3</v>
      </c>
      <c r="I2186">
        <v>0.93700000000000006</v>
      </c>
      <c r="J2186">
        <v>0.52800000000000002</v>
      </c>
      <c r="K2186">
        <v>0.23499999999999999</v>
      </c>
    </row>
    <row r="2187" spans="1:11" x14ac:dyDescent="0.35">
      <c r="A2187" t="s">
        <v>165</v>
      </c>
      <c r="B2187">
        <v>2018</v>
      </c>
      <c r="C2187">
        <v>4.6619999999999999</v>
      </c>
      <c r="D2187">
        <v>9.42</v>
      </c>
      <c r="E2187">
        <v>0.90100000000000002</v>
      </c>
      <c r="F2187">
        <v>64.174999999999997</v>
      </c>
      <c r="G2187">
        <v>0.66300000000000003</v>
      </c>
      <c r="H2187">
        <v>-0.08</v>
      </c>
      <c r="I2187">
        <v>0.94299999999999995</v>
      </c>
      <c r="J2187">
        <v>0.55000000000000004</v>
      </c>
      <c r="K2187">
        <v>0.222</v>
      </c>
    </row>
    <row r="2188" spans="1:11" x14ac:dyDescent="0.35">
      <c r="A2188" t="s">
        <v>165</v>
      </c>
      <c r="B2188">
        <v>2019</v>
      </c>
      <c r="C2188">
        <v>4.702</v>
      </c>
      <c r="D2188">
        <v>9.4580000000000002</v>
      </c>
      <c r="E2188">
        <v>0.88300000000000001</v>
      </c>
      <c r="F2188">
        <v>64.3</v>
      </c>
      <c r="G2188">
        <v>0.71499999999999997</v>
      </c>
      <c r="H2188">
        <v>-8.6999999999999994E-2</v>
      </c>
      <c r="I2188">
        <v>0.88500000000000001</v>
      </c>
      <c r="J2188">
        <v>0.54900000000000004</v>
      </c>
      <c r="K2188">
        <v>0.20100000000000001</v>
      </c>
    </row>
    <row r="2189" spans="1:11" x14ac:dyDescent="0.35">
      <c r="A2189" t="s">
        <v>165</v>
      </c>
      <c r="B2189">
        <v>2020</v>
      </c>
      <c r="C2189">
        <v>5.27</v>
      </c>
      <c r="D2189">
        <v>9.4260000000000002</v>
      </c>
      <c r="E2189">
        <v>0.88500000000000001</v>
      </c>
      <c r="F2189">
        <v>64.424999999999997</v>
      </c>
      <c r="G2189">
        <v>0.78400000000000003</v>
      </c>
      <c r="H2189">
        <v>0.121</v>
      </c>
      <c r="I2189">
        <v>0.94599999999999995</v>
      </c>
      <c r="J2189">
        <v>0.629</v>
      </c>
      <c r="K2189">
        <v>0.28499999999999998</v>
      </c>
    </row>
    <row r="2190" spans="1:11" x14ac:dyDescent="0.35">
      <c r="A2190" t="s">
        <v>165</v>
      </c>
      <c r="B2190">
        <v>2021</v>
      </c>
      <c r="C2190">
        <v>5.3109999999999999</v>
      </c>
      <c r="D2190">
        <v>9.4689999999999994</v>
      </c>
      <c r="E2190">
        <v>0.879</v>
      </c>
      <c r="F2190">
        <v>64.55</v>
      </c>
      <c r="G2190">
        <v>0.77</v>
      </c>
      <c r="H2190">
        <v>0.16600000000000001</v>
      </c>
      <c r="I2190">
        <v>0.92200000000000004</v>
      </c>
      <c r="J2190">
        <v>0.57499999999999996</v>
      </c>
      <c r="K2190">
        <v>0.25</v>
      </c>
    </row>
    <row r="2191" spans="1:11" x14ac:dyDescent="0.35">
      <c r="A2191" t="s">
        <v>165</v>
      </c>
      <c r="B2191">
        <v>2022</v>
      </c>
      <c r="C2191">
        <v>4.6369999999999996</v>
      </c>
      <c r="D2191">
        <v>9.2810000000000006</v>
      </c>
      <c r="E2191">
        <v>0.86299999999999999</v>
      </c>
      <c r="F2191">
        <v>64.674999999999997</v>
      </c>
      <c r="G2191">
        <v>0.82899999999999996</v>
      </c>
      <c r="H2191">
        <v>0.40799999999999997</v>
      </c>
      <c r="I2191">
        <v>0.85199999999999998</v>
      </c>
      <c r="J2191">
        <v>0.52700000000000002</v>
      </c>
      <c r="K2191">
        <v>0.39</v>
      </c>
    </row>
    <row r="2192" spans="1:11" x14ac:dyDescent="0.35">
      <c r="A2192" t="s">
        <v>165</v>
      </c>
      <c r="B2192">
        <v>2023</v>
      </c>
      <c r="C2192">
        <v>4.6719999999999997</v>
      </c>
      <c r="D2192">
        <v>9.423</v>
      </c>
      <c r="E2192">
        <v>0.83899999999999997</v>
      </c>
      <c r="F2192">
        <v>64.8</v>
      </c>
      <c r="G2192">
        <v>0.77200000000000002</v>
      </c>
      <c r="H2192">
        <v>0.37</v>
      </c>
      <c r="I2192">
        <v>0.92200000000000004</v>
      </c>
      <c r="J2192">
        <v>0.49</v>
      </c>
      <c r="K2192">
        <v>0.38500000000000001</v>
      </c>
    </row>
    <row r="2193" spans="1:11" x14ac:dyDescent="0.35">
      <c r="A2193" t="s">
        <v>166</v>
      </c>
      <c r="B2193">
        <v>2006</v>
      </c>
      <c r="C2193">
        <v>6.734</v>
      </c>
      <c r="D2193">
        <v>11.433</v>
      </c>
      <c r="E2193">
        <v>0.90300000000000002</v>
      </c>
      <c r="F2193">
        <v>64.86</v>
      </c>
      <c r="G2193">
        <v>0.89800000000000002</v>
      </c>
      <c r="H2193">
        <v>-4.2999999999999997E-2</v>
      </c>
      <c r="I2193">
        <v>0.20300000000000001</v>
      </c>
      <c r="J2193">
        <v>0.69399999999999995</v>
      </c>
      <c r="K2193">
        <v>0.27500000000000002</v>
      </c>
    </row>
    <row r="2194" spans="1:11" x14ac:dyDescent="0.35">
      <c r="A2194" t="s">
        <v>166</v>
      </c>
      <c r="B2194">
        <v>2009</v>
      </c>
      <c r="C2194">
        <v>6.8659999999999997</v>
      </c>
      <c r="D2194">
        <v>10.952</v>
      </c>
      <c r="E2194">
        <v>0.88500000000000001</v>
      </c>
      <c r="F2194">
        <v>65.040000000000006</v>
      </c>
      <c r="G2194">
        <v>0.84899999999999998</v>
      </c>
      <c r="H2194">
        <v>1.4999999999999999E-2</v>
      </c>
      <c r="I2194">
        <v>0.33900000000000002</v>
      </c>
      <c r="J2194">
        <v>0.71799999999999997</v>
      </c>
      <c r="K2194">
        <v>0.28699999999999998</v>
      </c>
    </row>
    <row r="2195" spans="1:11" x14ac:dyDescent="0.35">
      <c r="A2195" t="s">
        <v>166</v>
      </c>
      <c r="B2195">
        <v>2010</v>
      </c>
      <c r="C2195">
        <v>7.0970000000000004</v>
      </c>
      <c r="D2195">
        <v>10.909000000000001</v>
      </c>
      <c r="E2195">
        <v>0.91200000000000003</v>
      </c>
      <c r="F2195">
        <v>65.099999999999994</v>
      </c>
      <c r="G2195">
        <v>0.878</v>
      </c>
      <c r="H2195">
        <v>5.0999999999999997E-2</v>
      </c>
      <c r="I2195">
        <v>0.35499999999999998</v>
      </c>
      <c r="J2195">
        <v>0.70099999999999996</v>
      </c>
      <c r="K2195">
        <v>0.23300000000000001</v>
      </c>
    </row>
    <row r="2196" spans="1:11" x14ac:dyDescent="0.35">
      <c r="A2196" t="s">
        <v>166</v>
      </c>
      <c r="B2196">
        <v>2011</v>
      </c>
      <c r="C2196">
        <v>7.1189999999999998</v>
      </c>
      <c r="D2196">
        <v>10.965</v>
      </c>
      <c r="E2196">
        <v>0.88100000000000001</v>
      </c>
      <c r="F2196">
        <v>65.16</v>
      </c>
      <c r="G2196">
        <v>0.88900000000000001</v>
      </c>
      <c r="H2196">
        <v>6.3E-2</v>
      </c>
      <c r="J2196">
        <v>0.70199999999999996</v>
      </c>
      <c r="K2196">
        <v>0.216</v>
      </c>
    </row>
    <row r="2197" spans="1:11" x14ac:dyDescent="0.35">
      <c r="A2197" t="s">
        <v>166</v>
      </c>
      <c r="B2197">
        <v>2012</v>
      </c>
      <c r="C2197">
        <v>7.218</v>
      </c>
      <c r="D2197">
        <v>11.000999999999999</v>
      </c>
      <c r="E2197">
        <v>0.85599999999999998</v>
      </c>
      <c r="F2197">
        <v>65.22</v>
      </c>
      <c r="G2197">
        <v>0.92</v>
      </c>
      <c r="J2197">
        <v>0.71899999999999997</v>
      </c>
      <c r="K2197">
        <v>0.224</v>
      </c>
    </row>
    <row r="2198" spans="1:11" x14ac:dyDescent="0.35">
      <c r="A2198" t="s">
        <v>166</v>
      </c>
      <c r="B2198">
        <v>2013</v>
      </c>
      <c r="C2198">
        <v>6.6210000000000004</v>
      </c>
      <c r="D2198">
        <v>11.041</v>
      </c>
      <c r="E2198">
        <v>0.86399999999999999</v>
      </c>
      <c r="F2198">
        <v>65.28</v>
      </c>
      <c r="G2198">
        <v>0.93600000000000005</v>
      </c>
      <c r="K2198">
        <v>0.29099999999999998</v>
      </c>
    </row>
    <row r="2199" spans="1:11" x14ac:dyDescent="0.35">
      <c r="A2199" t="s">
        <v>166</v>
      </c>
      <c r="B2199">
        <v>2014</v>
      </c>
      <c r="C2199">
        <v>6.54</v>
      </c>
      <c r="D2199">
        <v>11.071999999999999</v>
      </c>
      <c r="F2199">
        <v>65.34</v>
      </c>
    </row>
    <row r="2200" spans="1:11" x14ac:dyDescent="0.35">
      <c r="A2200" t="s">
        <v>166</v>
      </c>
      <c r="B2200">
        <v>2015</v>
      </c>
      <c r="C2200">
        <v>6.5679999999999996</v>
      </c>
      <c r="D2200">
        <v>11.128</v>
      </c>
      <c r="E2200">
        <v>0.82399999999999995</v>
      </c>
      <c r="F2200">
        <v>65.400000000000006</v>
      </c>
      <c r="G2200">
        <v>0.91500000000000004</v>
      </c>
      <c r="H2200">
        <v>0.192</v>
      </c>
      <c r="J2200">
        <v>0.72199999999999998</v>
      </c>
      <c r="K2200">
        <v>0.29599999999999999</v>
      </c>
    </row>
    <row r="2201" spans="1:11" x14ac:dyDescent="0.35">
      <c r="A2201" t="s">
        <v>166</v>
      </c>
      <c r="B2201">
        <v>2016</v>
      </c>
      <c r="C2201">
        <v>6.8310000000000004</v>
      </c>
      <c r="D2201">
        <v>11.173999999999999</v>
      </c>
      <c r="E2201">
        <v>0.84899999999999998</v>
      </c>
      <c r="F2201">
        <v>65.55</v>
      </c>
      <c r="G2201">
        <v>0.94899999999999995</v>
      </c>
      <c r="H2201">
        <v>0.12</v>
      </c>
      <c r="J2201">
        <v>0.73899999999999999</v>
      </c>
      <c r="K2201">
        <v>0.245</v>
      </c>
    </row>
    <row r="2202" spans="1:11" x14ac:dyDescent="0.35">
      <c r="A2202" t="s">
        <v>166</v>
      </c>
      <c r="B2202">
        <v>2017</v>
      </c>
      <c r="C2202">
        <v>7.0389999999999997</v>
      </c>
      <c r="D2202">
        <v>11.173</v>
      </c>
      <c r="E2202">
        <v>0.83599999999999997</v>
      </c>
      <c r="F2202">
        <v>65.7</v>
      </c>
      <c r="G2202">
        <v>0.96199999999999997</v>
      </c>
      <c r="H2202">
        <v>0.20599999999999999</v>
      </c>
      <c r="J2202">
        <v>0.73699999999999999</v>
      </c>
      <c r="K2202">
        <v>0.20799999999999999</v>
      </c>
    </row>
    <row r="2203" spans="1:11" x14ac:dyDescent="0.35">
      <c r="A2203" t="s">
        <v>166</v>
      </c>
      <c r="B2203">
        <v>2018</v>
      </c>
      <c r="C2203">
        <v>6.6040000000000001</v>
      </c>
      <c r="D2203">
        <v>11.178000000000001</v>
      </c>
      <c r="E2203">
        <v>0.85099999999999998</v>
      </c>
      <c r="F2203">
        <v>65.849999999999994</v>
      </c>
      <c r="G2203">
        <v>0.94399999999999995</v>
      </c>
      <c r="H2203">
        <v>4.2999999999999997E-2</v>
      </c>
      <c r="J2203">
        <v>0.72299999999999998</v>
      </c>
      <c r="K2203">
        <v>0.30199999999999999</v>
      </c>
    </row>
    <row r="2204" spans="1:11" x14ac:dyDescent="0.35">
      <c r="A2204" t="s">
        <v>166</v>
      </c>
      <c r="B2204">
        <v>2019</v>
      </c>
      <c r="C2204">
        <v>6.7110000000000003</v>
      </c>
      <c r="D2204">
        <v>11.180999999999999</v>
      </c>
      <c r="E2204">
        <v>0.86199999999999999</v>
      </c>
      <c r="F2204">
        <v>66</v>
      </c>
      <c r="G2204">
        <v>0.91100000000000003</v>
      </c>
      <c r="H2204">
        <v>0.11799999999999999</v>
      </c>
      <c r="J2204">
        <v>0.73</v>
      </c>
      <c r="K2204">
        <v>0.28399999999999997</v>
      </c>
    </row>
    <row r="2205" spans="1:11" x14ac:dyDescent="0.35">
      <c r="A2205" t="s">
        <v>166</v>
      </c>
      <c r="B2205">
        <v>2020</v>
      </c>
      <c r="C2205">
        <v>6.4580000000000002</v>
      </c>
      <c r="D2205">
        <v>11.122</v>
      </c>
      <c r="E2205">
        <v>0.82699999999999996</v>
      </c>
      <c r="F2205">
        <v>66.150000000000006</v>
      </c>
      <c r="G2205">
        <v>0.94199999999999995</v>
      </c>
      <c r="H2205">
        <v>4.9000000000000002E-2</v>
      </c>
      <c r="J2205">
        <v>0.70199999999999996</v>
      </c>
      <c r="K2205">
        <v>0.29799999999999999</v>
      </c>
    </row>
    <row r="2206" spans="1:11" x14ac:dyDescent="0.35">
      <c r="A2206" t="s">
        <v>166</v>
      </c>
      <c r="B2206">
        <v>2021</v>
      </c>
      <c r="C2206">
        <v>6.7329999999999997</v>
      </c>
      <c r="D2206">
        <v>11.151999999999999</v>
      </c>
      <c r="E2206">
        <v>0.82599999999999996</v>
      </c>
      <c r="F2206">
        <v>66.3</v>
      </c>
      <c r="G2206">
        <v>0.95099999999999996</v>
      </c>
      <c r="H2206">
        <v>0.15</v>
      </c>
      <c r="J2206">
        <v>0.69699999999999995</v>
      </c>
      <c r="K2206">
        <v>0.217</v>
      </c>
    </row>
    <row r="2207" spans="1:11" x14ac:dyDescent="0.35">
      <c r="A2207" t="s">
        <v>166</v>
      </c>
      <c r="B2207">
        <v>2022</v>
      </c>
      <c r="C2207">
        <v>6.7380000000000004</v>
      </c>
      <c r="D2207">
        <v>11.215999999999999</v>
      </c>
      <c r="E2207">
        <v>0.79800000000000004</v>
      </c>
      <c r="F2207">
        <v>66.45</v>
      </c>
      <c r="G2207">
        <v>0.93200000000000005</v>
      </c>
      <c r="H2207">
        <v>0.16800000000000001</v>
      </c>
      <c r="J2207">
        <v>0.71499999999999997</v>
      </c>
      <c r="K2207">
        <v>0.24199999999999999</v>
      </c>
    </row>
    <row r="2208" spans="1:11" x14ac:dyDescent="0.35">
      <c r="A2208" t="s">
        <v>166</v>
      </c>
      <c r="B2208">
        <v>2023</v>
      </c>
      <c r="C2208">
        <v>6.7279999999999998</v>
      </c>
      <c r="D2208">
        <v>11.236000000000001</v>
      </c>
      <c r="E2208">
        <v>0.77600000000000002</v>
      </c>
      <c r="F2208">
        <v>66.599999999999994</v>
      </c>
      <c r="G2208">
        <v>0.88600000000000001</v>
      </c>
      <c r="H2208">
        <v>0.155</v>
      </c>
      <c r="J2208">
        <v>0.65500000000000003</v>
      </c>
      <c r="K2208">
        <v>0.30399999999999999</v>
      </c>
    </row>
    <row r="2209" spans="1:11" x14ac:dyDescent="0.35">
      <c r="A2209" t="s">
        <v>167</v>
      </c>
      <c r="B2209">
        <v>2005</v>
      </c>
      <c r="C2209">
        <v>6.984</v>
      </c>
      <c r="D2209">
        <v>10.661</v>
      </c>
      <c r="E2209">
        <v>0.97899999999999998</v>
      </c>
      <c r="F2209">
        <v>69.099999999999994</v>
      </c>
      <c r="G2209">
        <v>0.92200000000000004</v>
      </c>
      <c r="I2209">
        <v>0.39800000000000002</v>
      </c>
      <c r="J2209">
        <v>0.77900000000000003</v>
      </c>
      <c r="K2209">
        <v>0.26200000000000001</v>
      </c>
    </row>
    <row r="2210" spans="1:11" x14ac:dyDescent="0.35">
      <c r="A2210" t="s">
        <v>167</v>
      </c>
      <c r="B2210">
        <v>2007</v>
      </c>
      <c r="C2210">
        <v>6.8019999999999996</v>
      </c>
      <c r="D2210">
        <v>10.693</v>
      </c>
      <c r="E2210">
        <v>0.97</v>
      </c>
      <c r="F2210">
        <v>69.22</v>
      </c>
      <c r="G2210">
        <v>0.83799999999999997</v>
      </c>
      <c r="H2210">
        <v>0.33100000000000002</v>
      </c>
      <c r="I2210">
        <v>0.498</v>
      </c>
      <c r="J2210">
        <v>0.68600000000000005</v>
      </c>
      <c r="K2210">
        <v>0.24099999999999999</v>
      </c>
    </row>
    <row r="2211" spans="1:11" x14ac:dyDescent="0.35">
      <c r="A2211" t="s">
        <v>167</v>
      </c>
      <c r="B2211">
        <v>2008</v>
      </c>
      <c r="C2211">
        <v>6.9859999999999998</v>
      </c>
      <c r="D2211">
        <v>10.683999999999999</v>
      </c>
      <c r="E2211">
        <v>0.95399999999999996</v>
      </c>
      <c r="F2211">
        <v>69.28</v>
      </c>
      <c r="G2211">
        <v>0.75900000000000001</v>
      </c>
      <c r="H2211">
        <v>0.32500000000000001</v>
      </c>
      <c r="I2211">
        <v>0.54800000000000004</v>
      </c>
      <c r="J2211">
        <v>0.72399999999999998</v>
      </c>
      <c r="K2211">
        <v>0.218</v>
      </c>
    </row>
    <row r="2212" spans="1:11" x14ac:dyDescent="0.35">
      <c r="A2212" t="s">
        <v>167</v>
      </c>
      <c r="B2212">
        <v>2009</v>
      </c>
      <c r="C2212">
        <v>6.907</v>
      </c>
      <c r="D2212">
        <v>10.63</v>
      </c>
      <c r="E2212">
        <v>0.96399999999999997</v>
      </c>
      <c r="F2212">
        <v>69.34</v>
      </c>
      <c r="G2212">
        <v>0.81599999999999995</v>
      </c>
      <c r="H2212">
        <v>0.33600000000000002</v>
      </c>
      <c r="I2212">
        <v>0.55900000000000005</v>
      </c>
      <c r="J2212">
        <v>0.73899999999999999</v>
      </c>
      <c r="K2212">
        <v>0.23100000000000001</v>
      </c>
    </row>
    <row r="2213" spans="1:11" x14ac:dyDescent="0.35">
      <c r="A2213" t="s">
        <v>167</v>
      </c>
      <c r="B2213">
        <v>2010</v>
      </c>
      <c r="C2213">
        <v>7.0289999999999999</v>
      </c>
      <c r="D2213">
        <v>10.646000000000001</v>
      </c>
      <c r="E2213">
        <v>0.95499999999999996</v>
      </c>
      <c r="F2213">
        <v>69.400000000000006</v>
      </c>
      <c r="G2213">
        <v>0.84099999999999997</v>
      </c>
      <c r="H2213">
        <v>0.39700000000000002</v>
      </c>
      <c r="I2213">
        <v>0.58699999999999997</v>
      </c>
      <c r="J2213">
        <v>0.753</v>
      </c>
      <c r="K2213">
        <v>0.17599999999999999</v>
      </c>
    </row>
    <row r="2214" spans="1:11" x14ac:dyDescent="0.35">
      <c r="A2214" t="s">
        <v>167</v>
      </c>
      <c r="B2214">
        <v>2011</v>
      </c>
      <c r="C2214">
        <v>6.8689999999999998</v>
      </c>
      <c r="D2214">
        <v>10.648999999999999</v>
      </c>
      <c r="E2214">
        <v>0.94899999999999995</v>
      </c>
      <c r="F2214">
        <v>69.459999999999994</v>
      </c>
      <c r="G2214">
        <v>0.9</v>
      </c>
      <c r="H2214">
        <v>0.33100000000000002</v>
      </c>
      <c r="I2214">
        <v>0.438</v>
      </c>
      <c r="J2214">
        <v>0.74199999999999999</v>
      </c>
      <c r="K2214">
        <v>0.17399999999999999</v>
      </c>
    </row>
    <row r="2215" spans="1:11" x14ac:dyDescent="0.35">
      <c r="A2215" t="s">
        <v>167</v>
      </c>
      <c r="B2215">
        <v>2012</v>
      </c>
      <c r="C2215">
        <v>6.8810000000000002</v>
      </c>
      <c r="D2215">
        <v>10.656000000000001</v>
      </c>
      <c r="E2215">
        <v>0.93500000000000005</v>
      </c>
      <c r="F2215">
        <v>69.52</v>
      </c>
      <c r="G2215">
        <v>0.88900000000000001</v>
      </c>
      <c r="H2215">
        <v>0.36599999999999999</v>
      </c>
      <c r="I2215">
        <v>0.42499999999999999</v>
      </c>
      <c r="J2215">
        <v>0.73899999999999999</v>
      </c>
      <c r="K2215">
        <v>0.184</v>
      </c>
    </row>
    <row r="2216" spans="1:11" x14ac:dyDescent="0.35">
      <c r="A2216" t="s">
        <v>167</v>
      </c>
      <c r="B2216">
        <v>2013</v>
      </c>
      <c r="C2216">
        <v>6.9180000000000001</v>
      </c>
      <c r="D2216">
        <v>10.667999999999999</v>
      </c>
      <c r="E2216">
        <v>0.93700000000000006</v>
      </c>
      <c r="F2216">
        <v>69.58</v>
      </c>
      <c r="G2216">
        <v>0.90500000000000003</v>
      </c>
      <c r="H2216">
        <v>0.34100000000000003</v>
      </c>
      <c r="I2216">
        <v>0.56799999999999995</v>
      </c>
      <c r="J2216">
        <v>0.71899999999999997</v>
      </c>
      <c r="K2216">
        <v>0.252</v>
      </c>
    </row>
    <row r="2217" spans="1:11" x14ac:dyDescent="0.35">
      <c r="A2217" t="s">
        <v>167</v>
      </c>
      <c r="B2217">
        <v>2014</v>
      </c>
      <c r="C2217">
        <v>6.758</v>
      </c>
      <c r="D2217">
        <v>10.692</v>
      </c>
      <c r="E2217">
        <v>0.91</v>
      </c>
      <c r="F2217">
        <v>69.64</v>
      </c>
      <c r="G2217">
        <v>0.85699999999999998</v>
      </c>
      <c r="H2217">
        <v>0.34899999999999998</v>
      </c>
      <c r="I2217">
        <v>0.48399999999999999</v>
      </c>
      <c r="J2217">
        <v>0.74</v>
      </c>
      <c r="K2217">
        <v>0.251</v>
      </c>
    </row>
    <row r="2218" spans="1:11" x14ac:dyDescent="0.35">
      <c r="A2218" t="s">
        <v>167</v>
      </c>
      <c r="B2218">
        <v>2015</v>
      </c>
      <c r="C2218">
        <v>6.5149999999999997</v>
      </c>
      <c r="D2218">
        <v>10.707000000000001</v>
      </c>
      <c r="E2218">
        <v>0.93600000000000005</v>
      </c>
      <c r="F2218">
        <v>69.7</v>
      </c>
      <c r="G2218">
        <v>0.83299999999999996</v>
      </c>
      <c r="H2218">
        <v>0.29399999999999998</v>
      </c>
      <c r="I2218">
        <v>0.45600000000000002</v>
      </c>
      <c r="J2218">
        <v>0.74</v>
      </c>
      <c r="K2218">
        <v>0.219</v>
      </c>
    </row>
    <row r="2219" spans="1:11" x14ac:dyDescent="0.35">
      <c r="A2219" t="s">
        <v>167</v>
      </c>
      <c r="B2219">
        <v>2016</v>
      </c>
      <c r="C2219">
        <v>6.8239999999999998</v>
      </c>
      <c r="D2219">
        <v>10.721</v>
      </c>
      <c r="E2219">
        <v>0.95399999999999996</v>
      </c>
      <c r="F2219">
        <v>69.8</v>
      </c>
      <c r="G2219">
        <v>0.82099999999999995</v>
      </c>
      <c r="H2219">
        <v>0.24399999999999999</v>
      </c>
      <c r="I2219">
        <v>0.45800000000000002</v>
      </c>
      <c r="J2219">
        <v>0.73199999999999998</v>
      </c>
      <c r="K2219">
        <v>0.23</v>
      </c>
    </row>
    <row r="2220" spans="1:11" x14ac:dyDescent="0.35">
      <c r="A2220" t="s">
        <v>167</v>
      </c>
      <c r="B2220">
        <v>2017</v>
      </c>
      <c r="C2220">
        <v>7.1029999999999998</v>
      </c>
      <c r="D2220">
        <v>10.739000000000001</v>
      </c>
      <c r="E2220">
        <v>0.93700000000000006</v>
      </c>
      <c r="F2220">
        <v>69.900000000000006</v>
      </c>
      <c r="G2220">
        <v>0.81299999999999994</v>
      </c>
      <c r="H2220">
        <v>0.28499999999999998</v>
      </c>
      <c r="I2220">
        <v>0.41899999999999998</v>
      </c>
      <c r="J2220">
        <v>0.71199999999999997</v>
      </c>
      <c r="K2220">
        <v>0.21</v>
      </c>
    </row>
    <row r="2221" spans="1:11" x14ac:dyDescent="0.35">
      <c r="A2221" t="s">
        <v>167</v>
      </c>
      <c r="B2221">
        <v>2018</v>
      </c>
      <c r="C2221">
        <v>7.2329999999999997</v>
      </c>
      <c r="D2221">
        <v>10.75</v>
      </c>
      <c r="E2221">
        <v>0.92800000000000005</v>
      </c>
      <c r="F2221">
        <v>70</v>
      </c>
      <c r="G2221">
        <v>0.83799999999999997</v>
      </c>
      <c r="H2221">
        <v>0.22</v>
      </c>
      <c r="I2221">
        <v>0.40400000000000003</v>
      </c>
      <c r="J2221">
        <v>0.73599999999999999</v>
      </c>
      <c r="K2221">
        <v>0.22800000000000001</v>
      </c>
    </row>
    <row r="2222" spans="1:11" x14ac:dyDescent="0.35">
      <c r="A2222" t="s">
        <v>167</v>
      </c>
      <c r="B2222">
        <v>2019</v>
      </c>
      <c r="C2222">
        <v>7.157</v>
      </c>
      <c r="D2222">
        <v>10.76</v>
      </c>
      <c r="E2222">
        <v>0.94299999999999995</v>
      </c>
      <c r="F2222">
        <v>70.099999999999994</v>
      </c>
      <c r="G2222">
        <v>0.85399999999999998</v>
      </c>
      <c r="H2222">
        <v>0.26400000000000001</v>
      </c>
      <c r="I2222">
        <v>0.48499999999999999</v>
      </c>
      <c r="J2222">
        <v>0.73899999999999999</v>
      </c>
      <c r="K2222">
        <v>0.251</v>
      </c>
    </row>
    <row r="2223" spans="1:11" x14ac:dyDescent="0.35">
      <c r="A2223" t="s">
        <v>167</v>
      </c>
      <c r="B2223">
        <v>2020</v>
      </c>
      <c r="C2223">
        <v>6.798</v>
      </c>
      <c r="D2223">
        <v>10.638999999999999</v>
      </c>
      <c r="E2223">
        <v>0.92900000000000005</v>
      </c>
      <c r="F2223">
        <v>70.2</v>
      </c>
      <c r="G2223">
        <v>0.88500000000000001</v>
      </c>
      <c r="H2223">
        <v>0.19600000000000001</v>
      </c>
      <c r="I2223">
        <v>0.49</v>
      </c>
      <c r="J2223">
        <v>0.71699999999999997</v>
      </c>
      <c r="K2223">
        <v>0.22500000000000001</v>
      </c>
    </row>
    <row r="2224" spans="1:11" x14ac:dyDescent="0.35">
      <c r="A2224" t="s">
        <v>167</v>
      </c>
      <c r="B2224">
        <v>2021</v>
      </c>
      <c r="C2224">
        <v>6.867</v>
      </c>
      <c r="D2224">
        <v>10.712999999999999</v>
      </c>
      <c r="E2224">
        <v>0.85399999999999998</v>
      </c>
      <c r="F2224">
        <v>70.3</v>
      </c>
      <c r="G2224">
        <v>0.81499999999999995</v>
      </c>
      <c r="H2224">
        <v>0.252</v>
      </c>
      <c r="I2224">
        <v>0.44800000000000001</v>
      </c>
      <c r="J2224">
        <v>0.68400000000000005</v>
      </c>
      <c r="K2224">
        <v>0.26600000000000001</v>
      </c>
    </row>
    <row r="2225" spans="1:11" x14ac:dyDescent="0.35">
      <c r="A2225" t="s">
        <v>167</v>
      </c>
      <c r="B2225">
        <v>2022</v>
      </c>
      <c r="C2225">
        <v>6.7220000000000004</v>
      </c>
      <c r="D2225">
        <v>10.754</v>
      </c>
      <c r="E2225">
        <v>0.86299999999999999</v>
      </c>
      <c r="F2225">
        <v>70.400000000000006</v>
      </c>
      <c r="G2225">
        <v>0.85699999999999998</v>
      </c>
      <c r="H2225">
        <v>0.308</v>
      </c>
      <c r="I2225">
        <v>0.42599999999999999</v>
      </c>
      <c r="J2225">
        <v>0.72299999999999998</v>
      </c>
      <c r="K2225">
        <v>0.27</v>
      </c>
    </row>
    <row r="2226" spans="1:11" x14ac:dyDescent="0.35">
      <c r="A2226" t="s">
        <v>167</v>
      </c>
      <c r="B2226">
        <v>2023</v>
      </c>
      <c r="C2226">
        <v>6.6580000000000004</v>
      </c>
      <c r="D2226">
        <v>10.759</v>
      </c>
      <c r="E2226">
        <v>0.88600000000000001</v>
      </c>
      <c r="F2226">
        <v>70.5</v>
      </c>
      <c r="G2226">
        <v>0.874</v>
      </c>
      <c r="H2226">
        <v>0.27</v>
      </c>
      <c r="I2226">
        <v>0.49</v>
      </c>
      <c r="J2226">
        <v>0.71899999999999997</v>
      </c>
      <c r="K2226">
        <v>0.27200000000000002</v>
      </c>
    </row>
    <row r="2227" spans="1:11" x14ac:dyDescent="0.35">
      <c r="A2227" t="s">
        <v>168</v>
      </c>
      <c r="B2227">
        <v>2006</v>
      </c>
      <c r="C2227">
        <v>7.1820000000000004</v>
      </c>
      <c r="D2227">
        <v>10.920999999999999</v>
      </c>
      <c r="E2227">
        <v>0.96499999999999997</v>
      </c>
      <c r="F2227">
        <v>66.78</v>
      </c>
      <c r="G2227">
        <v>0.91100000000000003</v>
      </c>
      <c r="I2227">
        <v>0.6</v>
      </c>
      <c r="J2227">
        <v>0.77500000000000002</v>
      </c>
      <c r="K2227">
        <v>0.26100000000000001</v>
      </c>
    </row>
    <row r="2228" spans="1:11" x14ac:dyDescent="0.35">
      <c r="A2228" t="s">
        <v>168</v>
      </c>
      <c r="B2228">
        <v>2007</v>
      </c>
      <c r="C2228">
        <v>7.5129999999999999</v>
      </c>
      <c r="D2228">
        <v>10.930999999999999</v>
      </c>
      <c r="F2228">
        <v>66.760000000000005</v>
      </c>
      <c r="G2228">
        <v>0.872</v>
      </c>
      <c r="H2228">
        <v>0.191</v>
      </c>
      <c r="I2228">
        <v>0.63300000000000001</v>
      </c>
      <c r="J2228">
        <v>0.75600000000000001</v>
      </c>
      <c r="K2228">
        <v>0.23200000000000001</v>
      </c>
    </row>
    <row r="2229" spans="1:11" x14ac:dyDescent="0.35">
      <c r="A2229" t="s">
        <v>168</v>
      </c>
      <c r="B2229">
        <v>2008</v>
      </c>
      <c r="C2229">
        <v>7.28</v>
      </c>
      <c r="D2229">
        <v>10.923</v>
      </c>
      <c r="E2229">
        <v>0.95299999999999996</v>
      </c>
      <c r="F2229">
        <v>66.739999999999995</v>
      </c>
      <c r="G2229">
        <v>0.878</v>
      </c>
      <c r="H2229">
        <v>0.249</v>
      </c>
      <c r="I2229">
        <v>0.66800000000000004</v>
      </c>
      <c r="J2229">
        <v>0.77400000000000002</v>
      </c>
      <c r="K2229">
        <v>0.22700000000000001</v>
      </c>
    </row>
    <row r="2230" spans="1:11" x14ac:dyDescent="0.35">
      <c r="A2230" t="s">
        <v>168</v>
      </c>
      <c r="B2230">
        <v>2009</v>
      </c>
      <c r="C2230">
        <v>7.1580000000000004</v>
      </c>
      <c r="D2230">
        <v>10.888</v>
      </c>
      <c r="E2230">
        <v>0.91200000000000003</v>
      </c>
      <c r="F2230">
        <v>66.72</v>
      </c>
      <c r="G2230">
        <v>0.83099999999999996</v>
      </c>
      <c r="H2230">
        <v>0.19500000000000001</v>
      </c>
      <c r="I2230">
        <v>0.66500000000000004</v>
      </c>
      <c r="J2230">
        <v>0.753</v>
      </c>
      <c r="K2230">
        <v>0.26200000000000001</v>
      </c>
    </row>
    <row r="2231" spans="1:11" x14ac:dyDescent="0.35">
      <c r="A2231" t="s">
        <v>168</v>
      </c>
      <c r="B2231">
        <v>2010</v>
      </c>
      <c r="C2231">
        <v>7.1639999999999997</v>
      </c>
      <c r="D2231">
        <v>10.906000000000001</v>
      </c>
      <c r="E2231">
        <v>0.92600000000000005</v>
      </c>
      <c r="F2231">
        <v>66.7</v>
      </c>
      <c r="G2231">
        <v>0.82799999999999996</v>
      </c>
      <c r="H2231">
        <v>0.23799999999999999</v>
      </c>
      <c r="I2231">
        <v>0.69</v>
      </c>
      <c r="J2231">
        <v>0.77600000000000002</v>
      </c>
      <c r="K2231">
        <v>0.23100000000000001</v>
      </c>
    </row>
    <row r="2232" spans="1:11" x14ac:dyDescent="0.35">
      <c r="A2232" t="s">
        <v>168</v>
      </c>
      <c r="B2232">
        <v>2011</v>
      </c>
      <c r="C2232">
        <v>7.1150000000000002</v>
      </c>
      <c r="D2232">
        <v>10.914</v>
      </c>
      <c r="E2232">
        <v>0.92200000000000004</v>
      </c>
      <c r="F2232">
        <v>66.680000000000007</v>
      </c>
      <c r="G2232">
        <v>0.86299999999999999</v>
      </c>
      <c r="H2232">
        <v>0.155</v>
      </c>
      <c r="I2232">
        <v>0.69699999999999995</v>
      </c>
      <c r="J2232">
        <v>0.73699999999999999</v>
      </c>
      <c r="K2232">
        <v>0.27300000000000002</v>
      </c>
    </row>
    <row r="2233" spans="1:11" x14ac:dyDescent="0.35">
      <c r="A2233" t="s">
        <v>168</v>
      </c>
      <c r="B2233">
        <v>2012</v>
      </c>
      <c r="C2233">
        <v>7.0259999999999998</v>
      </c>
      <c r="D2233">
        <v>10.929</v>
      </c>
      <c r="E2233">
        <v>0.90300000000000002</v>
      </c>
      <c r="F2233">
        <v>66.66</v>
      </c>
      <c r="G2233">
        <v>0.82299999999999995</v>
      </c>
      <c r="H2233">
        <v>0.20799999999999999</v>
      </c>
      <c r="I2233">
        <v>0.71</v>
      </c>
      <c r="J2233">
        <v>0.76500000000000001</v>
      </c>
      <c r="K2233">
        <v>0.26</v>
      </c>
    </row>
    <row r="2234" spans="1:11" x14ac:dyDescent="0.35">
      <c r="A2234" t="s">
        <v>168</v>
      </c>
      <c r="B2234">
        <v>2013</v>
      </c>
      <c r="C2234">
        <v>7.2489999999999997</v>
      </c>
      <c r="D2234">
        <v>10.941000000000001</v>
      </c>
      <c r="E2234">
        <v>0.92500000000000004</v>
      </c>
      <c r="F2234">
        <v>66.64</v>
      </c>
      <c r="G2234">
        <v>0.79200000000000004</v>
      </c>
      <c r="H2234">
        <v>0.26800000000000002</v>
      </c>
      <c r="I2234">
        <v>0.747</v>
      </c>
      <c r="J2234">
        <v>0.77600000000000002</v>
      </c>
      <c r="K2234">
        <v>0.26</v>
      </c>
    </row>
    <row r="2235" spans="1:11" x14ac:dyDescent="0.35">
      <c r="A2235" t="s">
        <v>168</v>
      </c>
      <c r="B2235">
        <v>2014</v>
      </c>
      <c r="C2235">
        <v>7.1509999999999998</v>
      </c>
      <c r="D2235">
        <v>10.956</v>
      </c>
      <c r="E2235">
        <v>0.90200000000000002</v>
      </c>
      <c r="F2235">
        <v>66.62</v>
      </c>
      <c r="G2235">
        <v>0.86599999999999999</v>
      </c>
      <c r="H2235">
        <v>0.215</v>
      </c>
      <c r="I2235">
        <v>0.70199999999999996</v>
      </c>
      <c r="J2235">
        <v>0.78600000000000003</v>
      </c>
      <c r="K2235">
        <v>0.28100000000000003</v>
      </c>
    </row>
    <row r="2236" spans="1:11" x14ac:dyDescent="0.35">
      <c r="A2236" t="s">
        <v>168</v>
      </c>
      <c r="B2236">
        <v>2015</v>
      </c>
      <c r="C2236">
        <v>6.8639999999999999</v>
      </c>
      <c r="D2236">
        <v>10.975</v>
      </c>
      <c r="E2236">
        <v>0.90400000000000003</v>
      </c>
      <c r="F2236">
        <v>66.599999999999994</v>
      </c>
      <c r="G2236">
        <v>0.84899999999999998</v>
      </c>
      <c r="H2236">
        <v>0.21299999999999999</v>
      </c>
      <c r="I2236">
        <v>0.69799999999999995</v>
      </c>
      <c r="J2236">
        <v>0.76900000000000002</v>
      </c>
      <c r="K2236">
        <v>0.27500000000000002</v>
      </c>
    </row>
    <row r="2237" spans="1:11" x14ac:dyDescent="0.35">
      <c r="A2237" t="s">
        <v>168</v>
      </c>
      <c r="B2237">
        <v>2016</v>
      </c>
      <c r="C2237">
        <v>6.8040000000000003</v>
      </c>
      <c r="D2237">
        <v>10.984999999999999</v>
      </c>
      <c r="E2237">
        <v>0.89700000000000002</v>
      </c>
      <c r="F2237">
        <v>66.474999999999994</v>
      </c>
      <c r="G2237">
        <v>0.75800000000000001</v>
      </c>
      <c r="H2237">
        <v>0.13800000000000001</v>
      </c>
      <c r="I2237">
        <v>0.73899999999999999</v>
      </c>
      <c r="J2237">
        <v>0.73699999999999999</v>
      </c>
      <c r="K2237">
        <v>0.26400000000000001</v>
      </c>
    </row>
    <row r="2238" spans="1:11" x14ac:dyDescent="0.35">
      <c r="A2238" t="s">
        <v>168</v>
      </c>
      <c r="B2238">
        <v>2017</v>
      </c>
      <c r="C2238">
        <v>6.992</v>
      </c>
      <c r="D2238">
        <v>11.000999999999999</v>
      </c>
      <c r="E2238">
        <v>0.92100000000000004</v>
      </c>
      <c r="F2238">
        <v>66.349999999999994</v>
      </c>
      <c r="G2238">
        <v>0.86799999999999999</v>
      </c>
      <c r="H2238">
        <v>0.191</v>
      </c>
      <c r="I2238">
        <v>0.68100000000000005</v>
      </c>
      <c r="J2238">
        <v>0.755</v>
      </c>
      <c r="K2238">
        <v>0.26800000000000002</v>
      </c>
    </row>
    <row r="2239" spans="1:11" x14ac:dyDescent="0.35">
      <c r="A2239" t="s">
        <v>168</v>
      </c>
      <c r="B2239">
        <v>2018</v>
      </c>
      <c r="C2239">
        <v>6.883</v>
      </c>
      <c r="D2239">
        <v>11.023999999999999</v>
      </c>
      <c r="E2239">
        <v>0.90400000000000003</v>
      </c>
      <c r="F2239">
        <v>66.224999999999994</v>
      </c>
      <c r="G2239">
        <v>0.82499999999999996</v>
      </c>
      <c r="H2239">
        <v>0.11</v>
      </c>
      <c r="I2239">
        <v>0.71</v>
      </c>
      <c r="J2239">
        <v>0.75700000000000001</v>
      </c>
      <c r="K2239">
        <v>0.29199999999999998</v>
      </c>
    </row>
    <row r="2240" spans="1:11" x14ac:dyDescent="0.35">
      <c r="A2240" t="s">
        <v>168</v>
      </c>
      <c r="B2240">
        <v>2019</v>
      </c>
      <c r="C2240">
        <v>6.944</v>
      </c>
      <c r="D2240">
        <v>11.042</v>
      </c>
      <c r="E2240">
        <v>0.91700000000000004</v>
      </c>
      <c r="F2240">
        <v>66.099999999999994</v>
      </c>
      <c r="G2240">
        <v>0.83599999999999997</v>
      </c>
      <c r="H2240">
        <v>0.13800000000000001</v>
      </c>
      <c r="I2240">
        <v>0.70699999999999996</v>
      </c>
      <c r="J2240">
        <v>0.755</v>
      </c>
      <c r="K2240">
        <v>0.24399999999999999</v>
      </c>
    </row>
    <row r="2241" spans="1:11" x14ac:dyDescent="0.35">
      <c r="A2241" t="s">
        <v>168</v>
      </c>
      <c r="B2241">
        <v>2020</v>
      </c>
      <c r="C2241">
        <v>7.0279999999999996</v>
      </c>
      <c r="D2241">
        <v>11.005000000000001</v>
      </c>
      <c r="E2241">
        <v>0.93700000000000006</v>
      </c>
      <c r="F2241">
        <v>65.974999999999994</v>
      </c>
      <c r="G2241">
        <v>0.85</v>
      </c>
      <c r="H2241">
        <v>2.8000000000000001E-2</v>
      </c>
      <c r="I2241">
        <v>0.67800000000000005</v>
      </c>
      <c r="J2241">
        <v>0.72199999999999998</v>
      </c>
      <c r="K2241">
        <v>0.29499999999999998</v>
      </c>
    </row>
    <row r="2242" spans="1:11" x14ac:dyDescent="0.35">
      <c r="A2242" t="s">
        <v>168</v>
      </c>
      <c r="B2242">
        <v>2021</v>
      </c>
      <c r="C2242">
        <v>6.9589999999999996</v>
      </c>
      <c r="D2242">
        <v>11.061</v>
      </c>
      <c r="E2242">
        <v>0.92</v>
      </c>
      <c r="F2242">
        <v>65.849999999999994</v>
      </c>
      <c r="G2242">
        <v>0.81599999999999995</v>
      </c>
      <c r="H2242">
        <v>0.188</v>
      </c>
      <c r="I2242">
        <v>0.68700000000000006</v>
      </c>
      <c r="J2242">
        <v>0.74</v>
      </c>
      <c r="K2242">
        <v>0.27700000000000002</v>
      </c>
    </row>
    <row r="2243" spans="1:11" x14ac:dyDescent="0.35">
      <c r="A2243" t="s">
        <v>168</v>
      </c>
      <c r="B2243">
        <v>2022</v>
      </c>
      <c r="C2243">
        <v>6.6929999999999996</v>
      </c>
      <c r="D2243">
        <v>11.077999999999999</v>
      </c>
      <c r="E2243">
        <v>0.9</v>
      </c>
      <c r="F2243">
        <v>65.724999999999994</v>
      </c>
      <c r="G2243">
        <v>0.73599999999999999</v>
      </c>
      <c r="H2243">
        <v>0.189</v>
      </c>
      <c r="I2243">
        <v>0.70099999999999996</v>
      </c>
      <c r="J2243">
        <v>0.71199999999999997</v>
      </c>
      <c r="K2243">
        <v>0.26700000000000002</v>
      </c>
    </row>
    <row r="2244" spans="1:11" x14ac:dyDescent="0.35">
      <c r="A2244" t="s">
        <v>168</v>
      </c>
      <c r="B2244">
        <v>2023</v>
      </c>
      <c r="C2244">
        <v>6.5209999999999999</v>
      </c>
      <c r="D2244">
        <v>11.089</v>
      </c>
      <c r="E2244">
        <v>0.86099999999999999</v>
      </c>
      <c r="F2244">
        <v>65.599999999999994</v>
      </c>
      <c r="G2244">
        <v>0.72099999999999997</v>
      </c>
      <c r="H2244">
        <v>0.185</v>
      </c>
      <c r="I2244">
        <v>0.72199999999999998</v>
      </c>
      <c r="J2244">
        <v>0.70599999999999996</v>
      </c>
      <c r="K2244">
        <v>0.28399999999999997</v>
      </c>
    </row>
    <row r="2245" spans="1:11" x14ac:dyDescent="0.35">
      <c r="A2245" t="s">
        <v>169</v>
      </c>
      <c r="B2245">
        <v>2006</v>
      </c>
      <c r="C2245">
        <v>5.7859999999999996</v>
      </c>
      <c r="D2245">
        <v>9.64</v>
      </c>
      <c r="E2245">
        <v>0.91200000000000003</v>
      </c>
      <c r="F2245">
        <v>66.78</v>
      </c>
      <c r="G2245">
        <v>0.80700000000000005</v>
      </c>
      <c r="H2245">
        <v>-0.125</v>
      </c>
      <c r="I2245">
        <v>0.47699999999999998</v>
      </c>
      <c r="J2245">
        <v>0.70099999999999996</v>
      </c>
      <c r="K2245">
        <v>0.30599999999999999</v>
      </c>
    </row>
    <row r="2246" spans="1:11" x14ac:dyDescent="0.35">
      <c r="A2246" t="s">
        <v>169</v>
      </c>
      <c r="B2246">
        <v>2007</v>
      </c>
      <c r="C2246">
        <v>5.694</v>
      </c>
      <c r="D2246">
        <v>9.702</v>
      </c>
      <c r="E2246">
        <v>0.875</v>
      </c>
      <c r="F2246">
        <v>66.86</v>
      </c>
      <c r="G2246">
        <v>0.78600000000000003</v>
      </c>
      <c r="H2246">
        <v>-0.17799999999999999</v>
      </c>
      <c r="I2246">
        <v>0.61399999999999999</v>
      </c>
      <c r="J2246">
        <v>0.71</v>
      </c>
      <c r="K2246">
        <v>0.27400000000000002</v>
      </c>
    </row>
    <row r="2247" spans="1:11" x14ac:dyDescent="0.35">
      <c r="A2247" t="s">
        <v>169</v>
      </c>
      <c r="B2247">
        <v>2008</v>
      </c>
      <c r="C2247">
        <v>5.6639999999999997</v>
      </c>
      <c r="D2247">
        <v>9.7690000000000001</v>
      </c>
      <c r="E2247">
        <v>0.879</v>
      </c>
      <c r="F2247">
        <v>66.94</v>
      </c>
      <c r="G2247">
        <v>0.80800000000000005</v>
      </c>
      <c r="H2247">
        <v>-0.156</v>
      </c>
      <c r="I2247">
        <v>0.59699999999999998</v>
      </c>
      <c r="J2247">
        <v>0.68500000000000005</v>
      </c>
      <c r="K2247">
        <v>0.26400000000000001</v>
      </c>
    </row>
    <row r="2248" spans="1:11" x14ac:dyDescent="0.35">
      <c r="A2248" t="s">
        <v>169</v>
      </c>
      <c r="B2248">
        <v>2009</v>
      </c>
      <c r="C2248">
        <v>6.2960000000000003</v>
      </c>
      <c r="D2248">
        <v>9.8079999999999998</v>
      </c>
      <c r="E2248">
        <v>0.92400000000000004</v>
      </c>
      <c r="F2248">
        <v>67.02</v>
      </c>
      <c r="G2248">
        <v>0.82499999999999996</v>
      </c>
      <c r="H2248">
        <v>-0.13100000000000001</v>
      </c>
      <c r="I2248">
        <v>0.54400000000000004</v>
      </c>
      <c r="J2248">
        <v>0.72199999999999998</v>
      </c>
      <c r="K2248">
        <v>0.255</v>
      </c>
    </row>
    <row r="2249" spans="1:11" x14ac:dyDescent="0.35">
      <c r="A2249" t="s">
        <v>169</v>
      </c>
      <c r="B2249">
        <v>2010</v>
      </c>
      <c r="C2249">
        <v>6.0620000000000003</v>
      </c>
      <c r="D2249">
        <v>9.8800000000000008</v>
      </c>
      <c r="E2249">
        <v>0.89300000000000002</v>
      </c>
      <c r="F2249">
        <v>67.099999999999994</v>
      </c>
      <c r="G2249">
        <v>0.83199999999999996</v>
      </c>
      <c r="H2249">
        <v>-0.17100000000000001</v>
      </c>
      <c r="I2249">
        <v>0.47099999999999997</v>
      </c>
      <c r="J2249">
        <v>0.73799999999999999</v>
      </c>
      <c r="K2249">
        <v>0.23100000000000001</v>
      </c>
    </row>
    <row r="2250" spans="1:11" x14ac:dyDescent="0.35">
      <c r="A2250" t="s">
        <v>169</v>
      </c>
      <c r="B2250">
        <v>2011</v>
      </c>
      <c r="C2250">
        <v>6.5540000000000003</v>
      </c>
      <c r="D2250">
        <v>9.9280000000000008</v>
      </c>
      <c r="E2250">
        <v>0.89100000000000001</v>
      </c>
      <c r="F2250">
        <v>67.180000000000007</v>
      </c>
      <c r="G2250">
        <v>0.85099999999999998</v>
      </c>
      <c r="H2250">
        <v>-9.2999999999999999E-2</v>
      </c>
      <c r="I2250">
        <v>0.55600000000000005</v>
      </c>
      <c r="J2250">
        <v>0.70199999999999996</v>
      </c>
      <c r="K2250">
        <v>0.252</v>
      </c>
    </row>
    <row r="2251" spans="1:11" x14ac:dyDescent="0.35">
      <c r="A2251" t="s">
        <v>169</v>
      </c>
      <c r="B2251">
        <v>2012</v>
      </c>
      <c r="C2251">
        <v>6.45</v>
      </c>
      <c r="D2251">
        <v>9.9600000000000009</v>
      </c>
      <c r="E2251">
        <v>0.86499999999999999</v>
      </c>
      <c r="F2251">
        <v>67.260000000000005</v>
      </c>
      <c r="G2251">
        <v>0.871</v>
      </c>
      <c r="H2251">
        <v>5.3999999999999999E-2</v>
      </c>
      <c r="I2251">
        <v>0.61499999999999999</v>
      </c>
      <c r="J2251">
        <v>0.69199999999999995</v>
      </c>
      <c r="K2251">
        <v>0.214</v>
      </c>
    </row>
    <row r="2252" spans="1:11" x14ac:dyDescent="0.35">
      <c r="A2252" t="s">
        <v>169</v>
      </c>
      <c r="B2252">
        <v>2013</v>
      </c>
      <c r="C2252">
        <v>6.444</v>
      </c>
      <c r="D2252">
        <v>10.002000000000001</v>
      </c>
      <c r="E2252">
        <v>0.91700000000000004</v>
      </c>
      <c r="F2252">
        <v>67.34</v>
      </c>
      <c r="G2252">
        <v>0.88800000000000001</v>
      </c>
      <c r="H2252">
        <v>-5.6000000000000001E-2</v>
      </c>
      <c r="I2252">
        <v>0.58599999999999997</v>
      </c>
      <c r="J2252">
        <v>0.74299999999999999</v>
      </c>
      <c r="K2252">
        <v>0.253</v>
      </c>
    </row>
    <row r="2253" spans="1:11" x14ac:dyDescent="0.35">
      <c r="A2253" t="s">
        <v>169</v>
      </c>
      <c r="B2253">
        <v>2014</v>
      </c>
      <c r="C2253">
        <v>6.5609999999999999</v>
      </c>
      <c r="D2253">
        <v>10.031000000000001</v>
      </c>
      <c r="E2253">
        <v>0.90200000000000002</v>
      </c>
      <c r="F2253">
        <v>67.42</v>
      </c>
      <c r="G2253">
        <v>0.90400000000000003</v>
      </c>
      <c r="H2253">
        <v>-8.5999999999999993E-2</v>
      </c>
      <c r="I2253">
        <v>0.53300000000000003</v>
      </c>
      <c r="J2253">
        <v>0.78800000000000003</v>
      </c>
      <c r="K2253">
        <v>0.251</v>
      </c>
    </row>
    <row r="2254" spans="1:11" x14ac:dyDescent="0.35">
      <c r="A2254" t="s">
        <v>169</v>
      </c>
      <c r="B2254">
        <v>2015</v>
      </c>
      <c r="C2254">
        <v>6.6280000000000001</v>
      </c>
      <c r="D2254">
        <v>10.032</v>
      </c>
      <c r="E2254">
        <v>0.89100000000000001</v>
      </c>
      <c r="F2254">
        <v>67.5</v>
      </c>
      <c r="G2254">
        <v>0.91700000000000004</v>
      </c>
      <c r="H2254">
        <v>-4.4999999999999998E-2</v>
      </c>
      <c r="I2254">
        <v>0.67300000000000004</v>
      </c>
      <c r="J2254">
        <v>0.81200000000000006</v>
      </c>
      <c r="K2254">
        <v>0.3</v>
      </c>
    </row>
    <row r="2255" spans="1:11" x14ac:dyDescent="0.35">
      <c r="A2255" t="s">
        <v>169</v>
      </c>
      <c r="B2255">
        <v>2016</v>
      </c>
      <c r="C2255">
        <v>6.1710000000000003</v>
      </c>
      <c r="D2255">
        <v>10.045</v>
      </c>
      <c r="E2255">
        <v>0.9</v>
      </c>
      <c r="F2255">
        <v>67.5</v>
      </c>
      <c r="G2255">
        <v>0.88600000000000001</v>
      </c>
      <c r="H2255">
        <v>-8.5000000000000006E-2</v>
      </c>
      <c r="I2255">
        <v>0.67600000000000005</v>
      </c>
      <c r="J2255">
        <v>0.73499999999999999</v>
      </c>
      <c r="K2255">
        <v>0.28299999999999997</v>
      </c>
    </row>
    <row r="2256" spans="1:11" x14ac:dyDescent="0.35">
      <c r="A2256" t="s">
        <v>169</v>
      </c>
      <c r="B2256">
        <v>2017</v>
      </c>
      <c r="C2256">
        <v>6.3360000000000003</v>
      </c>
      <c r="D2256">
        <v>10.06</v>
      </c>
      <c r="E2256">
        <v>0.91400000000000003</v>
      </c>
      <c r="F2256">
        <v>67.5</v>
      </c>
      <c r="G2256">
        <v>0.89800000000000002</v>
      </c>
      <c r="H2256">
        <v>-0.104</v>
      </c>
      <c r="I2256">
        <v>0.627</v>
      </c>
      <c r="J2256">
        <v>0.74199999999999999</v>
      </c>
      <c r="K2256">
        <v>0.28000000000000003</v>
      </c>
    </row>
    <row r="2257" spans="1:11" x14ac:dyDescent="0.35">
      <c r="A2257" t="s">
        <v>169</v>
      </c>
      <c r="B2257">
        <v>2018</v>
      </c>
      <c r="C2257">
        <v>6.3719999999999999</v>
      </c>
      <c r="D2257">
        <v>10.06</v>
      </c>
      <c r="E2257">
        <v>0.91700000000000004</v>
      </c>
      <c r="F2257">
        <v>67.5</v>
      </c>
      <c r="G2257">
        <v>0.876</v>
      </c>
      <c r="H2257">
        <v>-0.109</v>
      </c>
      <c r="I2257">
        <v>0.68300000000000005</v>
      </c>
      <c r="J2257">
        <v>0.77500000000000002</v>
      </c>
      <c r="K2257">
        <v>0.27500000000000002</v>
      </c>
    </row>
    <row r="2258" spans="1:11" x14ac:dyDescent="0.35">
      <c r="A2258" t="s">
        <v>169</v>
      </c>
      <c r="B2258">
        <v>2019</v>
      </c>
      <c r="C2258">
        <v>6.6</v>
      </c>
      <c r="D2258">
        <v>10.067</v>
      </c>
      <c r="E2258">
        <v>0.93300000000000005</v>
      </c>
      <c r="F2258">
        <v>67.5</v>
      </c>
      <c r="G2258">
        <v>0.90300000000000002</v>
      </c>
      <c r="H2258">
        <v>-0.107</v>
      </c>
      <c r="I2258">
        <v>0.59899999999999998</v>
      </c>
      <c r="J2258">
        <v>0.76400000000000001</v>
      </c>
      <c r="K2258">
        <v>0.222</v>
      </c>
    </row>
    <row r="2259" spans="1:11" x14ac:dyDescent="0.35">
      <c r="A2259" t="s">
        <v>169</v>
      </c>
      <c r="B2259">
        <v>2020</v>
      </c>
      <c r="C2259">
        <v>6.31</v>
      </c>
      <c r="D2259">
        <v>10.002000000000001</v>
      </c>
      <c r="E2259">
        <v>0.92100000000000004</v>
      </c>
      <c r="F2259">
        <v>67.5</v>
      </c>
      <c r="G2259">
        <v>0.90800000000000003</v>
      </c>
      <c r="H2259">
        <v>-9.4E-2</v>
      </c>
      <c r="I2259">
        <v>0.49099999999999999</v>
      </c>
      <c r="J2259">
        <v>0.72099999999999997</v>
      </c>
      <c r="K2259">
        <v>0.26500000000000001</v>
      </c>
    </row>
    <row r="2260" spans="1:11" x14ac:dyDescent="0.35">
      <c r="A2260" t="s">
        <v>169</v>
      </c>
      <c r="B2260">
        <v>2021</v>
      </c>
      <c r="C2260">
        <v>6.5019999999999998</v>
      </c>
      <c r="D2260">
        <v>10.054</v>
      </c>
      <c r="E2260">
        <v>0.91400000000000003</v>
      </c>
      <c r="F2260">
        <v>67.5</v>
      </c>
      <c r="G2260">
        <v>0.89900000000000002</v>
      </c>
      <c r="H2260">
        <v>-5.3999999999999999E-2</v>
      </c>
      <c r="I2260">
        <v>0.60599999999999998</v>
      </c>
      <c r="J2260">
        <v>0.746</v>
      </c>
      <c r="K2260">
        <v>0.26300000000000001</v>
      </c>
    </row>
    <row r="2261" spans="1:11" x14ac:dyDescent="0.35">
      <c r="A2261" t="s">
        <v>169</v>
      </c>
      <c r="B2261">
        <v>2022</v>
      </c>
      <c r="C2261">
        <v>6.6710000000000003</v>
      </c>
      <c r="D2261">
        <v>10.103</v>
      </c>
      <c r="E2261">
        <v>0.90500000000000003</v>
      </c>
      <c r="F2261">
        <v>67.5</v>
      </c>
      <c r="G2261">
        <v>0.878</v>
      </c>
      <c r="H2261">
        <v>-5.5E-2</v>
      </c>
      <c r="I2261">
        <v>0.63100000000000001</v>
      </c>
      <c r="J2261">
        <v>0.77500000000000002</v>
      </c>
      <c r="K2261">
        <v>0.26700000000000002</v>
      </c>
    </row>
    <row r="2262" spans="1:11" x14ac:dyDescent="0.35">
      <c r="A2262" t="s">
        <v>169</v>
      </c>
      <c r="B2262">
        <v>2023</v>
      </c>
      <c r="C2262">
        <v>6.6619999999999999</v>
      </c>
      <c r="D2262">
        <v>10.122</v>
      </c>
      <c r="E2262">
        <v>0.90800000000000003</v>
      </c>
      <c r="F2262">
        <v>67.5</v>
      </c>
      <c r="G2262">
        <v>0.90400000000000003</v>
      </c>
      <c r="H2262">
        <v>-0.05</v>
      </c>
      <c r="I2262">
        <v>0.66200000000000003</v>
      </c>
      <c r="J2262">
        <v>0.753</v>
      </c>
      <c r="K2262">
        <v>0.26500000000000001</v>
      </c>
    </row>
    <row r="2263" spans="1:11" x14ac:dyDescent="0.35">
      <c r="A2263" t="s">
        <v>170</v>
      </c>
      <c r="B2263">
        <v>2006</v>
      </c>
      <c r="C2263">
        <v>5.2320000000000002</v>
      </c>
      <c r="D2263">
        <v>8.2560000000000002</v>
      </c>
      <c r="E2263">
        <v>0.90300000000000002</v>
      </c>
      <c r="F2263">
        <v>61.34</v>
      </c>
      <c r="G2263">
        <v>0.78400000000000003</v>
      </c>
      <c r="H2263">
        <v>-0.125</v>
      </c>
      <c r="I2263">
        <v>0.60899999999999999</v>
      </c>
      <c r="J2263">
        <v>0.65</v>
      </c>
      <c r="K2263">
        <v>0.19500000000000001</v>
      </c>
    </row>
    <row r="2264" spans="1:11" x14ac:dyDescent="0.35">
      <c r="A2264" t="s">
        <v>170</v>
      </c>
      <c r="B2264">
        <v>2008</v>
      </c>
      <c r="C2264">
        <v>5.3109999999999999</v>
      </c>
      <c r="D2264">
        <v>8.4019999999999992</v>
      </c>
      <c r="E2264">
        <v>0.89400000000000002</v>
      </c>
      <c r="F2264">
        <v>61.82</v>
      </c>
      <c r="G2264">
        <v>0.83099999999999996</v>
      </c>
      <c r="H2264">
        <v>-3.3000000000000002E-2</v>
      </c>
      <c r="J2264">
        <v>0.64700000000000002</v>
      </c>
      <c r="K2264">
        <v>0.187</v>
      </c>
    </row>
    <row r="2265" spans="1:11" x14ac:dyDescent="0.35">
      <c r="A2265" t="s">
        <v>170</v>
      </c>
      <c r="B2265">
        <v>2009</v>
      </c>
      <c r="C2265">
        <v>5.2610000000000001</v>
      </c>
      <c r="D2265">
        <v>8.4629999999999992</v>
      </c>
      <c r="E2265">
        <v>0.90500000000000003</v>
      </c>
      <c r="F2265">
        <v>62.06</v>
      </c>
      <c r="H2265">
        <v>3.0000000000000001E-3</v>
      </c>
      <c r="I2265">
        <v>0.61</v>
      </c>
      <c r="J2265">
        <v>0.64600000000000002</v>
      </c>
      <c r="K2265">
        <v>0.159</v>
      </c>
    </row>
    <row r="2266" spans="1:11" x14ac:dyDescent="0.35">
      <c r="A2266" t="s">
        <v>170</v>
      </c>
      <c r="B2266">
        <v>2010</v>
      </c>
      <c r="C2266">
        <v>5.0949999999999998</v>
      </c>
      <c r="D2266">
        <v>8.5079999999999991</v>
      </c>
      <c r="E2266">
        <v>0.90300000000000002</v>
      </c>
      <c r="F2266">
        <v>62.3</v>
      </c>
      <c r="H2266">
        <v>-0.04</v>
      </c>
      <c r="I2266">
        <v>0.51900000000000002</v>
      </c>
      <c r="J2266">
        <v>0.66500000000000004</v>
      </c>
      <c r="K2266">
        <v>0.152</v>
      </c>
    </row>
    <row r="2267" spans="1:11" x14ac:dyDescent="0.35">
      <c r="A2267" t="s">
        <v>170</v>
      </c>
      <c r="B2267">
        <v>2011</v>
      </c>
      <c r="C2267">
        <v>5.7389999999999999</v>
      </c>
      <c r="D2267">
        <v>8.5540000000000003</v>
      </c>
      <c r="E2267">
        <v>0.92400000000000004</v>
      </c>
      <c r="F2267">
        <v>62.54</v>
      </c>
      <c r="G2267">
        <v>0.93400000000000005</v>
      </c>
      <c r="H2267">
        <v>3.2000000000000001E-2</v>
      </c>
      <c r="I2267">
        <v>0.52200000000000002</v>
      </c>
      <c r="J2267">
        <v>0.66300000000000003</v>
      </c>
      <c r="K2267">
        <v>0.123</v>
      </c>
    </row>
    <row r="2268" spans="1:11" x14ac:dyDescent="0.35">
      <c r="A2268" t="s">
        <v>170</v>
      </c>
      <c r="B2268">
        <v>2012</v>
      </c>
      <c r="C2268">
        <v>6.0190000000000001</v>
      </c>
      <c r="D2268">
        <v>8.6080000000000005</v>
      </c>
      <c r="E2268">
        <v>0.93300000000000005</v>
      </c>
      <c r="F2268">
        <v>62.78</v>
      </c>
      <c r="G2268">
        <v>0.91400000000000003</v>
      </c>
      <c r="H2268">
        <v>-4.7E-2</v>
      </c>
      <c r="I2268">
        <v>0.46300000000000002</v>
      </c>
      <c r="J2268">
        <v>0.65</v>
      </c>
      <c r="K2268">
        <v>0.11799999999999999</v>
      </c>
    </row>
    <row r="2269" spans="1:11" x14ac:dyDescent="0.35">
      <c r="A2269" t="s">
        <v>170</v>
      </c>
      <c r="B2269">
        <v>2013</v>
      </c>
      <c r="C2269">
        <v>5.94</v>
      </c>
      <c r="D2269">
        <v>8.6620000000000008</v>
      </c>
      <c r="E2269">
        <v>0.96299999999999997</v>
      </c>
      <c r="F2269">
        <v>63.02</v>
      </c>
      <c r="G2269">
        <v>0.95</v>
      </c>
      <c r="H2269">
        <v>-4.2999999999999997E-2</v>
      </c>
      <c r="I2269">
        <v>0.434</v>
      </c>
      <c r="J2269">
        <v>0.68600000000000005</v>
      </c>
      <c r="K2269">
        <v>0.13</v>
      </c>
    </row>
    <row r="2270" spans="1:11" x14ac:dyDescent="0.35">
      <c r="A2270" t="s">
        <v>170</v>
      </c>
      <c r="B2270">
        <v>2014</v>
      </c>
      <c r="C2270">
        <v>6.0490000000000004</v>
      </c>
      <c r="D2270">
        <v>8.7119999999999997</v>
      </c>
      <c r="E2270">
        <v>0.95199999999999996</v>
      </c>
      <c r="F2270">
        <v>63.26</v>
      </c>
      <c r="G2270">
        <v>0.95399999999999996</v>
      </c>
      <c r="H2270">
        <v>5.1999999999999998E-2</v>
      </c>
      <c r="I2270">
        <v>0.53600000000000003</v>
      </c>
      <c r="J2270">
        <v>0.71299999999999997</v>
      </c>
      <c r="K2270">
        <v>0.106</v>
      </c>
    </row>
    <row r="2271" spans="1:11" x14ac:dyDescent="0.35">
      <c r="A2271" t="s">
        <v>170</v>
      </c>
      <c r="B2271">
        <v>2015</v>
      </c>
      <c r="C2271">
        <v>5.9720000000000004</v>
      </c>
      <c r="D2271">
        <v>8.7639999999999993</v>
      </c>
      <c r="E2271">
        <v>0.96799999999999997</v>
      </c>
      <c r="F2271">
        <v>63.5</v>
      </c>
      <c r="G2271">
        <v>0.98</v>
      </c>
      <c r="H2271">
        <v>0.36599999999999999</v>
      </c>
      <c r="I2271">
        <v>0.47099999999999997</v>
      </c>
      <c r="J2271">
        <v>0.77800000000000002</v>
      </c>
      <c r="K2271">
        <v>0.10299999999999999</v>
      </c>
    </row>
    <row r="2272" spans="1:11" x14ac:dyDescent="0.35">
      <c r="A2272" t="s">
        <v>170</v>
      </c>
      <c r="B2272">
        <v>2016</v>
      </c>
      <c r="C2272">
        <v>5.8929999999999998</v>
      </c>
      <c r="D2272">
        <v>8.8040000000000003</v>
      </c>
      <c r="E2272">
        <v>0.94499999999999995</v>
      </c>
      <c r="F2272">
        <v>63.8</v>
      </c>
      <c r="G2272">
        <v>0.98399999999999999</v>
      </c>
      <c r="H2272">
        <v>0.19900000000000001</v>
      </c>
      <c r="J2272">
        <v>0.77100000000000002</v>
      </c>
      <c r="K2272">
        <v>0.14699999999999999</v>
      </c>
    </row>
    <row r="2273" spans="1:11" x14ac:dyDescent="0.35">
      <c r="A2273" t="s">
        <v>170</v>
      </c>
      <c r="B2273">
        <v>2017</v>
      </c>
      <c r="C2273">
        <v>6.4210000000000003</v>
      </c>
      <c r="D2273">
        <v>8.8309999999999995</v>
      </c>
      <c r="E2273">
        <v>0.94199999999999995</v>
      </c>
      <c r="F2273">
        <v>64.099999999999994</v>
      </c>
      <c r="G2273">
        <v>0.98499999999999999</v>
      </c>
      <c r="H2273">
        <v>0.114</v>
      </c>
      <c r="I2273">
        <v>0.46500000000000002</v>
      </c>
      <c r="J2273">
        <v>0.745</v>
      </c>
      <c r="K2273">
        <v>0.20300000000000001</v>
      </c>
    </row>
    <row r="2274" spans="1:11" x14ac:dyDescent="0.35">
      <c r="A2274" t="s">
        <v>170</v>
      </c>
      <c r="B2274">
        <v>2018</v>
      </c>
      <c r="C2274">
        <v>6.2050000000000001</v>
      </c>
      <c r="D2274">
        <v>8.8699999999999992</v>
      </c>
      <c r="E2274">
        <v>0.92100000000000004</v>
      </c>
      <c r="F2274">
        <v>64.400000000000006</v>
      </c>
      <c r="G2274">
        <v>0.97</v>
      </c>
      <c r="H2274">
        <v>0.308</v>
      </c>
      <c r="I2274">
        <v>0.52</v>
      </c>
      <c r="J2274">
        <v>0.746</v>
      </c>
      <c r="K2274">
        <v>0.20899999999999999</v>
      </c>
    </row>
    <row r="2275" spans="1:11" x14ac:dyDescent="0.35">
      <c r="A2275" t="s">
        <v>170</v>
      </c>
      <c r="B2275">
        <v>2019</v>
      </c>
      <c r="C2275">
        <v>6.1539999999999999</v>
      </c>
      <c r="D2275">
        <v>8.91</v>
      </c>
      <c r="E2275">
        <v>0.91500000000000004</v>
      </c>
      <c r="F2275">
        <v>64.7</v>
      </c>
      <c r="G2275">
        <v>0.97</v>
      </c>
      <c r="H2275">
        <v>0.29499999999999998</v>
      </c>
      <c r="I2275">
        <v>0.51100000000000001</v>
      </c>
      <c r="J2275">
        <v>0.751</v>
      </c>
      <c r="K2275">
        <v>0.22</v>
      </c>
    </row>
    <row r="2276" spans="1:11" x14ac:dyDescent="0.35">
      <c r="A2276" t="s">
        <v>170</v>
      </c>
      <c r="B2276">
        <v>2020</v>
      </c>
      <c r="C2276">
        <v>5.8419999999999996</v>
      </c>
      <c r="D2276">
        <v>8.91</v>
      </c>
      <c r="E2276">
        <v>0.85</v>
      </c>
      <c r="F2276">
        <v>65</v>
      </c>
      <c r="G2276">
        <v>0.92800000000000005</v>
      </c>
      <c r="H2276">
        <v>0.19</v>
      </c>
      <c r="I2276">
        <v>0.64200000000000002</v>
      </c>
      <c r="J2276">
        <v>0.67800000000000005</v>
      </c>
      <c r="K2276">
        <v>0.27900000000000003</v>
      </c>
    </row>
    <row r="2277" spans="1:11" x14ac:dyDescent="0.35">
      <c r="A2277" t="s">
        <v>170</v>
      </c>
      <c r="B2277">
        <v>2021</v>
      </c>
      <c r="C2277">
        <v>6.1849999999999996</v>
      </c>
      <c r="D2277">
        <v>8.9619999999999997</v>
      </c>
      <c r="E2277">
        <v>0.89600000000000002</v>
      </c>
      <c r="F2277">
        <v>65.3</v>
      </c>
      <c r="G2277">
        <v>0.92700000000000005</v>
      </c>
      <c r="H2277">
        <v>0.183</v>
      </c>
      <c r="I2277">
        <v>0.66200000000000003</v>
      </c>
      <c r="J2277">
        <v>0.69799999999999995</v>
      </c>
      <c r="K2277">
        <v>0.23300000000000001</v>
      </c>
    </row>
    <row r="2278" spans="1:11" x14ac:dyDescent="0.35">
      <c r="A2278" t="s">
        <v>170</v>
      </c>
      <c r="B2278">
        <v>2022</v>
      </c>
      <c r="C2278">
        <v>6.016</v>
      </c>
      <c r="D2278">
        <v>8.9960000000000004</v>
      </c>
      <c r="E2278">
        <v>0.879</v>
      </c>
      <c r="F2278">
        <v>65.599999999999994</v>
      </c>
      <c r="G2278">
        <v>0.95899999999999996</v>
      </c>
      <c r="H2278">
        <v>0.30599999999999999</v>
      </c>
      <c r="I2278">
        <v>0.61599999999999999</v>
      </c>
      <c r="J2278">
        <v>0.74099999999999999</v>
      </c>
      <c r="K2278">
        <v>0.22500000000000001</v>
      </c>
    </row>
    <row r="2279" spans="1:11" x14ac:dyDescent="0.35">
      <c r="A2279" t="s">
        <v>170</v>
      </c>
      <c r="B2279">
        <v>2023</v>
      </c>
      <c r="C2279">
        <v>6.3849999999999998</v>
      </c>
      <c r="D2279">
        <v>9.0259999999999998</v>
      </c>
      <c r="E2279">
        <v>0.90900000000000003</v>
      </c>
      <c r="F2279">
        <v>65.900000000000006</v>
      </c>
      <c r="G2279">
        <v>0.92700000000000005</v>
      </c>
      <c r="H2279">
        <v>0.247</v>
      </c>
      <c r="I2279">
        <v>0.65</v>
      </c>
      <c r="J2279">
        <v>0.752</v>
      </c>
      <c r="K2279">
        <v>0.20200000000000001</v>
      </c>
    </row>
    <row r="2280" spans="1:11" x14ac:dyDescent="0.35">
      <c r="A2280" t="s">
        <v>171</v>
      </c>
      <c r="B2280">
        <v>2005</v>
      </c>
      <c r="C2280">
        <v>7.17</v>
      </c>
      <c r="D2280">
        <v>9.3160000000000007</v>
      </c>
      <c r="E2280">
        <v>0.95499999999999996</v>
      </c>
      <c r="F2280">
        <v>65.5</v>
      </c>
      <c r="G2280">
        <v>0.83799999999999997</v>
      </c>
      <c r="I2280">
        <v>0.72</v>
      </c>
      <c r="J2280">
        <v>0.80300000000000005</v>
      </c>
      <c r="K2280">
        <v>0.23300000000000001</v>
      </c>
    </row>
    <row r="2281" spans="1:11" x14ac:dyDescent="0.35">
      <c r="A2281" t="s">
        <v>171</v>
      </c>
      <c r="B2281">
        <v>2006</v>
      </c>
      <c r="C2281">
        <v>6.5250000000000004</v>
      </c>
      <c r="D2281">
        <v>9.4670000000000005</v>
      </c>
      <c r="E2281">
        <v>0.94599999999999995</v>
      </c>
      <c r="F2281">
        <v>65.459999999999994</v>
      </c>
      <c r="G2281">
        <v>0.79800000000000004</v>
      </c>
      <c r="H2281">
        <v>-3.6999999999999998E-2</v>
      </c>
      <c r="I2281">
        <v>0.64600000000000002</v>
      </c>
      <c r="J2281">
        <v>0.83699999999999997</v>
      </c>
      <c r="K2281">
        <v>0.17799999999999999</v>
      </c>
    </row>
    <row r="2282" spans="1:11" x14ac:dyDescent="0.35">
      <c r="A2282" t="s">
        <v>171</v>
      </c>
      <c r="B2282">
        <v>2008</v>
      </c>
      <c r="C2282">
        <v>6.258</v>
      </c>
      <c r="D2282">
        <v>9.7189999999999994</v>
      </c>
      <c r="E2282">
        <v>0.92200000000000004</v>
      </c>
      <c r="F2282">
        <v>65.38</v>
      </c>
      <c r="G2282">
        <v>0.67800000000000005</v>
      </c>
      <c r="H2282">
        <v>-0.23200000000000001</v>
      </c>
      <c r="I2282">
        <v>0.77600000000000002</v>
      </c>
      <c r="J2282">
        <v>0.81799999999999995</v>
      </c>
      <c r="K2282">
        <v>0.224</v>
      </c>
    </row>
    <row r="2283" spans="1:11" x14ac:dyDescent="0.35">
      <c r="A2283" t="s">
        <v>171</v>
      </c>
      <c r="B2283">
        <v>2009</v>
      </c>
      <c r="C2283">
        <v>7.1890000000000001</v>
      </c>
      <c r="D2283">
        <v>9.5670000000000002</v>
      </c>
      <c r="E2283">
        <v>0.94499999999999995</v>
      </c>
      <c r="F2283">
        <v>65.34</v>
      </c>
      <c r="G2283">
        <v>0.67700000000000005</v>
      </c>
      <c r="H2283">
        <v>-0.124</v>
      </c>
      <c r="I2283">
        <v>0.82799999999999996</v>
      </c>
      <c r="J2283">
        <v>0.79200000000000004</v>
      </c>
      <c r="K2283">
        <v>0.18</v>
      </c>
    </row>
    <row r="2284" spans="1:11" x14ac:dyDescent="0.35">
      <c r="A2284" t="s">
        <v>171</v>
      </c>
      <c r="B2284">
        <v>2010</v>
      </c>
      <c r="C2284">
        <v>7.4779999999999998</v>
      </c>
      <c r="D2284">
        <v>9.7479999999999993</v>
      </c>
      <c r="E2284">
        <v>0.93200000000000005</v>
      </c>
      <c r="F2284">
        <v>65.3</v>
      </c>
      <c r="G2284">
        <v>0.76800000000000002</v>
      </c>
      <c r="H2284">
        <v>-0.16300000000000001</v>
      </c>
      <c r="I2284">
        <v>0.754</v>
      </c>
      <c r="J2284">
        <v>0.84699999999999998</v>
      </c>
      <c r="K2284">
        <v>0.13</v>
      </c>
    </row>
    <row r="2285" spans="1:11" x14ac:dyDescent="0.35">
      <c r="A2285" t="s">
        <v>171</v>
      </c>
      <c r="B2285">
        <v>2011</v>
      </c>
      <c r="C2285">
        <v>6.58</v>
      </c>
      <c r="D2285">
        <v>9.859</v>
      </c>
      <c r="E2285">
        <v>0.93100000000000005</v>
      </c>
      <c r="F2285">
        <v>65.260000000000005</v>
      </c>
      <c r="G2285">
        <v>0.76600000000000001</v>
      </c>
      <c r="H2285">
        <v>-0.23499999999999999</v>
      </c>
      <c r="I2285">
        <v>0.77200000000000002</v>
      </c>
      <c r="J2285">
        <v>0.82299999999999995</v>
      </c>
      <c r="K2285">
        <v>0.19900000000000001</v>
      </c>
    </row>
    <row r="2286" spans="1:11" x14ac:dyDescent="0.35">
      <c r="A2286" t="s">
        <v>171</v>
      </c>
      <c r="B2286">
        <v>2012</v>
      </c>
      <c r="C2286">
        <v>7.0670000000000002</v>
      </c>
      <c r="D2286">
        <v>9.8620000000000001</v>
      </c>
      <c r="E2286">
        <v>0.93200000000000005</v>
      </c>
      <c r="F2286">
        <v>65.22</v>
      </c>
      <c r="G2286">
        <v>0.80400000000000005</v>
      </c>
      <c r="H2286">
        <v>-0.20100000000000001</v>
      </c>
      <c r="I2286">
        <v>0.74299999999999999</v>
      </c>
      <c r="J2286">
        <v>0.84399999999999997</v>
      </c>
      <c r="K2286">
        <v>0.17599999999999999</v>
      </c>
    </row>
    <row r="2287" spans="1:11" x14ac:dyDescent="0.35">
      <c r="A2287" t="s">
        <v>171</v>
      </c>
      <c r="B2287">
        <v>2013</v>
      </c>
      <c r="C2287">
        <v>6.5529999999999999</v>
      </c>
      <c r="D2287">
        <v>9.8019999999999996</v>
      </c>
      <c r="E2287">
        <v>0.89600000000000002</v>
      </c>
      <c r="F2287">
        <v>65.180000000000007</v>
      </c>
      <c r="G2287">
        <v>0.64200000000000002</v>
      </c>
      <c r="H2287">
        <v>-0.23</v>
      </c>
      <c r="I2287">
        <v>0.83699999999999997</v>
      </c>
      <c r="J2287">
        <v>0.81200000000000006</v>
      </c>
      <c r="K2287">
        <v>0.23799999999999999</v>
      </c>
    </row>
    <row r="2288" spans="1:11" x14ac:dyDescent="0.35">
      <c r="A2288" t="s">
        <v>171</v>
      </c>
      <c r="B2288">
        <v>2014</v>
      </c>
      <c r="C2288">
        <v>6.1360000000000001</v>
      </c>
      <c r="D2288">
        <v>9.3659999999999997</v>
      </c>
      <c r="E2288">
        <v>0.90400000000000003</v>
      </c>
      <c r="F2288">
        <v>65.14</v>
      </c>
      <c r="G2288">
        <v>0.56999999999999995</v>
      </c>
      <c r="H2288">
        <v>-0.191</v>
      </c>
      <c r="I2288">
        <v>0.82699999999999996</v>
      </c>
      <c r="J2288">
        <v>0.79700000000000004</v>
      </c>
      <c r="K2288">
        <v>0.24399999999999999</v>
      </c>
    </row>
    <row r="2289" spans="1:11" x14ac:dyDescent="0.35">
      <c r="A2289" t="s">
        <v>171</v>
      </c>
      <c r="B2289">
        <v>2015</v>
      </c>
      <c r="C2289">
        <v>5.569</v>
      </c>
      <c r="D2289">
        <v>8.532</v>
      </c>
      <c r="E2289">
        <v>0.91100000000000003</v>
      </c>
      <c r="F2289">
        <v>65.099999999999994</v>
      </c>
      <c r="G2289">
        <v>0.51200000000000001</v>
      </c>
      <c r="H2289">
        <v>-8.8999999999999996E-2</v>
      </c>
      <c r="I2289">
        <v>0.81299999999999994</v>
      </c>
      <c r="J2289">
        <v>0.83699999999999997</v>
      </c>
      <c r="K2289">
        <v>0.223</v>
      </c>
    </row>
    <row r="2290" spans="1:11" x14ac:dyDescent="0.35">
      <c r="A2290" t="s">
        <v>171</v>
      </c>
      <c r="B2290">
        <v>2016</v>
      </c>
      <c r="C2290">
        <v>4.0410000000000004</v>
      </c>
      <c r="D2290">
        <v>7.6020000000000003</v>
      </c>
      <c r="E2290">
        <v>0.90200000000000002</v>
      </c>
      <c r="F2290">
        <v>64.924999999999997</v>
      </c>
      <c r="G2290">
        <v>0.45800000000000002</v>
      </c>
      <c r="H2290">
        <v>-0.06</v>
      </c>
      <c r="I2290">
        <v>0.89</v>
      </c>
      <c r="J2290">
        <v>0.67600000000000005</v>
      </c>
      <c r="K2290">
        <v>0.39200000000000002</v>
      </c>
    </row>
    <row r="2291" spans="1:11" x14ac:dyDescent="0.35">
      <c r="A2291" t="s">
        <v>171</v>
      </c>
      <c r="B2291">
        <v>2017</v>
      </c>
      <c r="C2291">
        <v>5.0709999999999997</v>
      </c>
      <c r="D2291">
        <v>5.9429999999999996</v>
      </c>
      <c r="E2291">
        <v>0.89600000000000002</v>
      </c>
      <c r="F2291">
        <v>64.75</v>
      </c>
      <c r="G2291">
        <v>0.63600000000000001</v>
      </c>
      <c r="H2291">
        <v>0.05</v>
      </c>
      <c r="I2291">
        <v>0.84399999999999997</v>
      </c>
      <c r="J2291">
        <v>0.69699999999999995</v>
      </c>
      <c r="K2291">
        <v>0.36299999999999999</v>
      </c>
    </row>
    <row r="2292" spans="1:11" x14ac:dyDescent="0.35">
      <c r="A2292" t="s">
        <v>171</v>
      </c>
      <c r="B2292">
        <v>2018</v>
      </c>
      <c r="C2292">
        <v>5.0060000000000002</v>
      </c>
      <c r="D2292">
        <v>5.9349999999999996</v>
      </c>
      <c r="E2292">
        <v>0.88700000000000001</v>
      </c>
      <c r="F2292">
        <v>64.575000000000003</v>
      </c>
      <c r="G2292">
        <v>0.61099999999999999</v>
      </c>
      <c r="H2292">
        <v>6.8000000000000005E-2</v>
      </c>
      <c r="I2292">
        <v>0.82799999999999996</v>
      </c>
      <c r="J2292">
        <v>0.72299999999999998</v>
      </c>
      <c r="K2292">
        <v>0.374</v>
      </c>
    </row>
    <row r="2293" spans="1:11" x14ac:dyDescent="0.35">
      <c r="A2293" t="s">
        <v>171</v>
      </c>
      <c r="B2293">
        <v>2019</v>
      </c>
      <c r="C2293">
        <v>5.0810000000000004</v>
      </c>
      <c r="D2293">
        <v>5.5270000000000001</v>
      </c>
      <c r="E2293">
        <v>0.88800000000000001</v>
      </c>
      <c r="F2293">
        <v>64.400000000000006</v>
      </c>
      <c r="G2293">
        <v>0.626</v>
      </c>
      <c r="H2293">
        <v>0.124</v>
      </c>
      <c r="I2293">
        <v>0.83899999999999997</v>
      </c>
      <c r="J2293">
        <v>0.73</v>
      </c>
      <c r="K2293">
        <v>0.35099999999999998</v>
      </c>
    </row>
    <row r="2294" spans="1:11" x14ac:dyDescent="0.35">
      <c r="A2294" t="s">
        <v>171</v>
      </c>
      <c r="B2294">
        <v>2020</v>
      </c>
      <c r="C2294">
        <v>4.5739999999999998</v>
      </c>
      <c r="E2294">
        <v>0.80500000000000005</v>
      </c>
      <c r="F2294">
        <v>64.224999999999994</v>
      </c>
      <c r="G2294">
        <v>0.61199999999999999</v>
      </c>
      <c r="I2294">
        <v>0.81100000000000005</v>
      </c>
      <c r="J2294">
        <v>0.68899999999999995</v>
      </c>
      <c r="K2294">
        <v>0.39600000000000002</v>
      </c>
    </row>
    <row r="2295" spans="1:11" x14ac:dyDescent="0.35">
      <c r="A2295" t="s">
        <v>171</v>
      </c>
      <c r="B2295">
        <v>2021</v>
      </c>
      <c r="C2295">
        <v>5.1079999999999997</v>
      </c>
      <c r="E2295">
        <v>0.81200000000000006</v>
      </c>
      <c r="F2295">
        <v>64.05</v>
      </c>
      <c r="G2295">
        <v>0.59599999999999997</v>
      </c>
      <c r="I2295">
        <v>0.82399999999999995</v>
      </c>
      <c r="J2295">
        <v>0.69799999999999995</v>
      </c>
      <c r="K2295">
        <v>0.38900000000000001</v>
      </c>
    </row>
    <row r="2296" spans="1:11" x14ac:dyDescent="0.35">
      <c r="A2296" t="s">
        <v>171</v>
      </c>
      <c r="B2296">
        <v>2022</v>
      </c>
      <c r="C2296">
        <v>5.9489999999999998</v>
      </c>
      <c r="E2296">
        <v>0.89900000000000002</v>
      </c>
      <c r="F2296">
        <v>63.875</v>
      </c>
      <c r="G2296">
        <v>0.77</v>
      </c>
      <c r="I2296">
        <v>0.79800000000000004</v>
      </c>
      <c r="J2296">
        <v>0.754</v>
      </c>
      <c r="K2296">
        <v>0.29199999999999998</v>
      </c>
    </row>
    <row r="2297" spans="1:11" x14ac:dyDescent="0.35">
      <c r="A2297" t="s">
        <v>171</v>
      </c>
      <c r="B2297">
        <v>2023</v>
      </c>
      <c r="C2297">
        <v>5.7649999999999997</v>
      </c>
      <c r="E2297">
        <v>0.88500000000000001</v>
      </c>
      <c r="F2297">
        <v>63.7</v>
      </c>
      <c r="G2297">
        <v>0.75700000000000001</v>
      </c>
      <c r="I2297">
        <v>0.82499999999999996</v>
      </c>
      <c r="J2297">
        <v>0.75800000000000001</v>
      </c>
      <c r="K2297">
        <v>0.3</v>
      </c>
    </row>
    <row r="2298" spans="1:11" x14ac:dyDescent="0.35">
      <c r="A2298" t="s">
        <v>172</v>
      </c>
      <c r="B2298">
        <v>2006</v>
      </c>
      <c r="C2298">
        <v>5.2939999999999996</v>
      </c>
      <c r="D2298">
        <v>8.5540000000000003</v>
      </c>
      <c r="E2298">
        <v>0.88800000000000001</v>
      </c>
      <c r="F2298">
        <v>64.180000000000007</v>
      </c>
      <c r="G2298">
        <v>0.88600000000000001</v>
      </c>
      <c r="H2298">
        <v>-6.0000000000000001E-3</v>
      </c>
      <c r="J2298">
        <v>0.65700000000000003</v>
      </c>
      <c r="K2298">
        <v>0.20399999999999999</v>
      </c>
    </row>
    <row r="2299" spans="1:11" x14ac:dyDescent="0.35">
      <c r="A2299" t="s">
        <v>172</v>
      </c>
      <c r="B2299">
        <v>2007</v>
      </c>
      <c r="C2299">
        <v>5.4219999999999997</v>
      </c>
      <c r="D2299">
        <v>8.6129999999999995</v>
      </c>
      <c r="E2299">
        <v>0.85599999999999998</v>
      </c>
      <c r="F2299">
        <v>64.260000000000005</v>
      </c>
      <c r="G2299">
        <v>0.91800000000000004</v>
      </c>
      <c r="H2299">
        <v>6.8000000000000005E-2</v>
      </c>
      <c r="I2299">
        <v>0.754</v>
      </c>
      <c r="K2299">
        <v>0.20599999999999999</v>
      </c>
    </row>
    <row r="2300" spans="1:11" x14ac:dyDescent="0.35">
      <c r="A2300" t="s">
        <v>172</v>
      </c>
      <c r="B2300">
        <v>2008</v>
      </c>
      <c r="C2300">
        <v>5.48</v>
      </c>
      <c r="D2300">
        <v>8.6579999999999995</v>
      </c>
      <c r="E2300">
        <v>0.80500000000000005</v>
      </c>
      <c r="F2300">
        <v>64.34</v>
      </c>
      <c r="G2300">
        <v>0.88900000000000001</v>
      </c>
      <c r="H2300">
        <v>0.18</v>
      </c>
      <c r="I2300">
        <v>0.78900000000000003</v>
      </c>
      <c r="J2300">
        <v>0.624</v>
      </c>
      <c r="K2300">
        <v>0.218</v>
      </c>
    </row>
    <row r="2301" spans="1:11" x14ac:dyDescent="0.35">
      <c r="A2301" t="s">
        <v>172</v>
      </c>
      <c r="B2301">
        <v>2009</v>
      </c>
      <c r="C2301">
        <v>5.3040000000000003</v>
      </c>
      <c r="D2301">
        <v>8.7010000000000005</v>
      </c>
      <c r="E2301">
        <v>0.81499999999999995</v>
      </c>
      <c r="F2301">
        <v>64.42</v>
      </c>
      <c r="G2301">
        <v>0.83399999999999996</v>
      </c>
      <c r="H2301">
        <v>-8.3000000000000004E-2</v>
      </c>
      <c r="I2301">
        <v>0.83799999999999997</v>
      </c>
      <c r="J2301">
        <v>0.48099999999999998</v>
      </c>
      <c r="K2301">
        <v>0.19</v>
      </c>
    </row>
    <row r="2302" spans="1:11" x14ac:dyDescent="0.35">
      <c r="A2302" t="s">
        <v>172</v>
      </c>
      <c r="B2302">
        <v>2010</v>
      </c>
      <c r="C2302">
        <v>5.2960000000000003</v>
      </c>
      <c r="D2302">
        <v>8.7520000000000007</v>
      </c>
      <c r="E2302">
        <v>0.78700000000000003</v>
      </c>
      <c r="F2302">
        <v>64.5</v>
      </c>
      <c r="G2302">
        <v>0.83099999999999996</v>
      </c>
      <c r="H2302">
        <v>-2.7E-2</v>
      </c>
      <c r="I2302">
        <v>0.74299999999999999</v>
      </c>
      <c r="J2302">
        <v>0.67100000000000004</v>
      </c>
      <c r="K2302">
        <v>0.216</v>
      </c>
    </row>
    <row r="2303" spans="1:11" x14ac:dyDescent="0.35">
      <c r="A2303" t="s">
        <v>172</v>
      </c>
      <c r="B2303">
        <v>2011</v>
      </c>
      <c r="C2303">
        <v>5.7670000000000003</v>
      </c>
      <c r="D2303">
        <v>8.8040000000000003</v>
      </c>
      <c r="E2303">
        <v>0.89800000000000002</v>
      </c>
      <c r="F2303">
        <v>64.58</v>
      </c>
      <c r="G2303">
        <v>0.81799999999999995</v>
      </c>
      <c r="H2303">
        <v>8.4000000000000005E-2</v>
      </c>
      <c r="I2303">
        <v>0.74199999999999999</v>
      </c>
      <c r="J2303">
        <v>0.49399999999999999</v>
      </c>
      <c r="K2303">
        <v>0.193</v>
      </c>
    </row>
    <row r="2304" spans="1:11" x14ac:dyDescent="0.35">
      <c r="A2304" t="s">
        <v>172</v>
      </c>
      <c r="B2304">
        <v>2012</v>
      </c>
      <c r="C2304">
        <v>5.5350000000000001</v>
      </c>
      <c r="D2304">
        <v>8.8469999999999995</v>
      </c>
      <c r="E2304">
        <v>0.77500000000000002</v>
      </c>
      <c r="F2304">
        <v>64.66</v>
      </c>
      <c r="G2304">
        <v>0.85599999999999998</v>
      </c>
      <c r="H2304">
        <v>-0.13100000000000001</v>
      </c>
      <c r="I2304">
        <v>0.81499999999999995</v>
      </c>
      <c r="J2304">
        <v>0.54600000000000004</v>
      </c>
      <c r="K2304">
        <v>0.221</v>
      </c>
    </row>
    <row r="2305" spans="1:11" x14ac:dyDescent="0.35">
      <c r="A2305" t="s">
        <v>172</v>
      </c>
      <c r="B2305">
        <v>2013</v>
      </c>
      <c r="C2305">
        <v>5.0229999999999997</v>
      </c>
      <c r="D2305">
        <v>8.89</v>
      </c>
      <c r="E2305">
        <v>0.75900000000000001</v>
      </c>
      <c r="F2305">
        <v>64.739999999999995</v>
      </c>
      <c r="G2305">
        <v>0.92</v>
      </c>
      <c r="H2305">
        <v>-4.8000000000000001E-2</v>
      </c>
      <c r="I2305">
        <v>0.77100000000000002</v>
      </c>
      <c r="J2305">
        <v>0.68899999999999995</v>
      </c>
      <c r="K2305">
        <v>0.16500000000000001</v>
      </c>
    </row>
    <row r="2306" spans="1:11" x14ac:dyDescent="0.35">
      <c r="A2306" t="s">
        <v>172</v>
      </c>
      <c r="B2306">
        <v>2014</v>
      </c>
      <c r="C2306">
        <v>5.085</v>
      </c>
      <c r="D2306">
        <v>8.9410000000000007</v>
      </c>
      <c r="E2306">
        <v>0.79200000000000004</v>
      </c>
      <c r="F2306">
        <v>64.819999999999993</v>
      </c>
      <c r="H2306">
        <v>-2.1999999999999999E-2</v>
      </c>
      <c r="J2306">
        <v>0.63400000000000001</v>
      </c>
      <c r="K2306">
        <v>0.24099999999999999</v>
      </c>
    </row>
    <row r="2307" spans="1:11" x14ac:dyDescent="0.35">
      <c r="A2307" t="s">
        <v>172</v>
      </c>
      <c r="B2307">
        <v>2015</v>
      </c>
      <c r="C2307">
        <v>5.0759999999999996</v>
      </c>
      <c r="D2307">
        <v>8.9990000000000006</v>
      </c>
      <c r="E2307">
        <v>0.84899999999999998</v>
      </c>
      <c r="F2307">
        <v>64.900000000000006</v>
      </c>
      <c r="H2307">
        <v>6.4000000000000001E-2</v>
      </c>
      <c r="J2307">
        <v>0.58299999999999996</v>
      </c>
      <c r="K2307">
        <v>0.23200000000000001</v>
      </c>
    </row>
    <row r="2308" spans="1:11" x14ac:dyDescent="0.35">
      <c r="A2308" t="s">
        <v>172</v>
      </c>
      <c r="B2308">
        <v>2016</v>
      </c>
      <c r="C2308">
        <v>5.0620000000000003</v>
      </c>
      <c r="D2308">
        <v>9.0530000000000008</v>
      </c>
      <c r="E2308">
        <v>0.876</v>
      </c>
      <c r="F2308">
        <v>65</v>
      </c>
      <c r="G2308">
        <v>0.89400000000000002</v>
      </c>
      <c r="H2308">
        <v>-0.112</v>
      </c>
      <c r="I2308">
        <v>0.79900000000000004</v>
      </c>
      <c r="J2308">
        <v>0.48699999999999999</v>
      </c>
      <c r="K2308">
        <v>0.223</v>
      </c>
    </row>
    <row r="2309" spans="1:11" x14ac:dyDescent="0.35">
      <c r="A2309" t="s">
        <v>172</v>
      </c>
      <c r="B2309">
        <v>2017</v>
      </c>
      <c r="C2309">
        <v>5.1749999999999998</v>
      </c>
      <c r="D2309">
        <v>9.1110000000000007</v>
      </c>
      <c r="F2309">
        <v>65.099999999999994</v>
      </c>
    </row>
    <row r="2310" spans="1:11" x14ac:dyDescent="0.35">
      <c r="A2310" t="s">
        <v>172</v>
      </c>
      <c r="B2310">
        <v>2018</v>
      </c>
      <c r="C2310">
        <v>5.2960000000000003</v>
      </c>
      <c r="D2310">
        <v>9.173</v>
      </c>
      <c r="E2310">
        <v>0.83199999999999996</v>
      </c>
      <c r="F2310">
        <v>65.2</v>
      </c>
      <c r="G2310">
        <v>0.90900000000000003</v>
      </c>
      <c r="H2310">
        <v>-6.3E-2</v>
      </c>
      <c r="I2310">
        <v>0.80800000000000005</v>
      </c>
      <c r="J2310">
        <v>0.61399999999999999</v>
      </c>
      <c r="K2310">
        <v>0.191</v>
      </c>
    </row>
    <row r="2311" spans="1:11" x14ac:dyDescent="0.35">
      <c r="A2311" t="s">
        <v>172</v>
      </c>
      <c r="B2311">
        <v>2019</v>
      </c>
      <c r="C2311">
        <v>5.4669999999999996</v>
      </c>
      <c r="D2311">
        <v>9.2349999999999994</v>
      </c>
      <c r="E2311">
        <v>0.84799999999999998</v>
      </c>
      <c r="F2311">
        <v>65.3</v>
      </c>
      <c r="G2311">
        <v>0.95199999999999996</v>
      </c>
      <c r="H2311">
        <v>-0.14799999999999999</v>
      </c>
      <c r="I2311">
        <v>0.78800000000000003</v>
      </c>
      <c r="J2311">
        <v>0.65800000000000003</v>
      </c>
      <c r="K2311">
        <v>0.186</v>
      </c>
    </row>
    <row r="2312" spans="1:11" x14ac:dyDescent="0.35">
      <c r="A2312" t="s">
        <v>172</v>
      </c>
      <c r="B2312">
        <v>2020</v>
      </c>
      <c r="C2312">
        <v>5.4619999999999997</v>
      </c>
      <c r="D2312">
        <v>9.2539999999999996</v>
      </c>
      <c r="E2312">
        <v>0.76500000000000001</v>
      </c>
      <c r="F2312">
        <v>65.400000000000006</v>
      </c>
      <c r="G2312">
        <v>0.94499999999999995</v>
      </c>
      <c r="H2312">
        <v>6.3E-2</v>
      </c>
      <c r="I2312">
        <v>0.79100000000000004</v>
      </c>
      <c r="J2312">
        <v>0.69899999999999995</v>
      </c>
      <c r="K2312">
        <v>0.28599999999999998</v>
      </c>
    </row>
    <row r="2313" spans="1:11" x14ac:dyDescent="0.35">
      <c r="A2313" t="s">
        <v>172</v>
      </c>
      <c r="B2313">
        <v>2021</v>
      </c>
      <c r="C2313">
        <v>5.54</v>
      </c>
      <c r="D2313">
        <v>9.2710000000000008</v>
      </c>
      <c r="E2313">
        <v>0.79900000000000004</v>
      </c>
      <c r="F2313">
        <v>65.5</v>
      </c>
      <c r="G2313">
        <v>0.89700000000000002</v>
      </c>
      <c r="H2313">
        <v>0.104</v>
      </c>
      <c r="I2313">
        <v>0.79800000000000004</v>
      </c>
      <c r="J2313">
        <v>0.65100000000000002</v>
      </c>
      <c r="K2313">
        <v>0.28000000000000003</v>
      </c>
    </row>
    <row r="2314" spans="1:11" x14ac:dyDescent="0.35">
      <c r="A2314" t="s">
        <v>172</v>
      </c>
      <c r="B2314">
        <v>2022</v>
      </c>
      <c r="C2314">
        <v>6.2670000000000003</v>
      </c>
      <c r="D2314">
        <v>9.3409999999999993</v>
      </c>
      <c r="E2314">
        <v>0.879</v>
      </c>
      <c r="F2314">
        <v>65.599999999999994</v>
      </c>
      <c r="G2314">
        <v>0.97499999999999998</v>
      </c>
      <c r="H2314">
        <v>-0.182</v>
      </c>
      <c r="I2314">
        <v>0.70299999999999996</v>
      </c>
      <c r="J2314">
        <v>0.77400000000000002</v>
      </c>
      <c r="K2314">
        <v>0.108</v>
      </c>
    </row>
    <row r="2315" spans="1:11" x14ac:dyDescent="0.35">
      <c r="A2315" t="s">
        <v>172</v>
      </c>
      <c r="B2315">
        <v>2023</v>
      </c>
      <c r="C2315">
        <v>6.3250000000000002</v>
      </c>
      <c r="D2315">
        <v>9.3919999999999995</v>
      </c>
      <c r="E2315">
        <v>0.84499999999999997</v>
      </c>
      <c r="F2315">
        <v>65.7</v>
      </c>
      <c r="G2315">
        <v>0.95599999999999996</v>
      </c>
      <c r="H2315">
        <v>-0.159</v>
      </c>
      <c r="I2315">
        <v>0.65500000000000003</v>
      </c>
      <c r="J2315">
        <v>0.71</v>
      </c>
      <c r="K2315">
        <v>0.12</v>
      </c>
    </row>
    <row r="2316" spans="1:11" x14ac:dyDescent="0.35">
      <c r="A2316" t="s">
        <v>173</v>
      </c>
      <c r="B2316">
        <v>2007</v>
      </c>
      <c r="C2316">
        <v>4.4770000000000003</v>
      </c>
      <c r="D2316">
        <v>8.2119999999999997</v>
      </c>
      <c r="E2316">
        <v>0.82499999999999996</v>
      </c>
      <c r="F2316">
        <v>58.72</v>
      </c>
      <c r="G2316">
        <v>0.67300000000000004</v>
      </c>
      <c r="H2316">
        <v>6.0000000000000001E-3</v>
      </c>
      <c r="J2316">
        <v>0.52400000000000002</v>
      </c>
      <c r="K2316">
        <v>0.379</v>
      </c>
    </row>
    <row r="2317" spans="1:11" x14ac:dyDescent="0.35">
      <c r="A2317" t="s">
        <v>173</v>
      </c>
      <c r="B2317">
        <v>2009</v>
      </c>
      <c r="C2317">
        <v>4.8090000000000002</v>
      </c>
      <c r="D2317">
        <v>8.25</v>
      </c>
      <c r="E2317">
        <v>0.75600000000000001</v>
      </c>
      <c r="F2317">
        <v>58.64</v>
      </c>
      <c r="G2317">
        <v>0.64400000000000002</v>
      </c>
      <c r="H2317">
        <v>-5.6000000000000001E-2</v>
      </c>
      <c r="I2317">
        <v>0.83199999999999996</v>
      </c>
      <c r="J2317">
        <v>0.51100000000000001</v>
      </c>
      <c r="K2317">
        <v>0.374</v>
      </c>
    </row>
    <row r="2318" spans="1:11" x14ac:dyDescent="0.35">
      <c r="A2318" t="s">
        <v>173</v>
      </c>
      <c r="B2318">
        <v>2010</v>
      </c>
      <c r="C2318">
        <v>4.3499999999999996</v>
      </c>
      <c r="D2318">
        <v>8.4139999999999997</v>
      </c>
      <c r="E2318">
        <v>0.72699999999999998</v>
      </c>
      <c r="F2318">
        <v>58.6</v>
      </c>
      <c r="G2318">
        <v>0.65900000000000003</v>
      </c>
      <c r="H2318">
        <v>-0.107</v>
      </c>
      <c r="I2318">
        <v>0.85299999999999998</v>
      </c>
      <c r="J2318">
        <v>0.51400000000000001</v>
      </c>
      <c r="K2318">
        <v>0.308</v>
      </c>
    </row>
    <row r="2319" spans="1:11" x14ac:dyDescent="0.35">
      <c r="A2319" t="s">
        <v>173</v>
      </c>
      <c r="B2319">
        <v>2011</v>
      </c>
      <c r="C2319">
        <v>3.746</v>
      </c>
      <c r="D2319">
        <v>8.2639999999999993</v>
      </c>
      <c r="E2319">
        <v>0.66300000000000003</v>
      </c>
      <c r="F2319">
        <v>58.56</v>
      </c>
      <c r="G2319">
        <v>0.63800000000000001</v>
      </c>
      <c r="H2319">
        <v>-0.17399999999999999</v>
      </c>
      <c r="I2319">
        <v>0.754</v>
      </c>
      <c r="J2319">
        <v>0.41599999999999998</v>
      </c>
      <c r="K2319">
        <v>0.28499999999999998</v>
      </c>
    </row>
    <row r="2320" spans="1:11" x14ac:dyDescent="0.35">
      <c r="A2320" t="s">
        <v>173</v>
      </c>
      <c r="B2320">
        <v>2012</v>
      </c>
      <c r="C2320">
        <v>4.0609999999999999</v>
      </c>
      <c r="D2320">
        <v>8.1790000000000003</v>
      </c>
      <c r="E2320">
        <v>0.68200000000000005</v>
      </c>
      <c r="F2320">
        <v>58.52</v>
      </c>
      <c r="G2320">
        <v>0.70599999999999996</v>
      </c>
      <c r="H2320">
        <v>-0.17199999999999999</v>
      </c>
      <c r="I2320">
        <v>0.79300000000000004</v>
      </c>
      <c r="J2320">
        <v>0.41299999999999998</v>
      </c>
      <c r="K2320">
        <v>0.26300000000000001</v>
      </c>
    </row>
    <row r="2321" spans="1:11" x14ac:dyDescent="0.35">
      <c r="A2321" t="s">
        <v>173</v>
      </c>
      <c r="B2321">
        <v>2013</v>
      </c>
      <c r="C2321">
        <v>4.218</v>
      </c>
      <c r="D2321">
        <v>8.1660000000000004</v>
      </c>
      <c r="E2321">
        <v>0.69399999999999995</v>
      </c>
      <c r="F2321">
        <v>58.48</v>
      </c>
      <c r="G2321">
        <v>0.54300000000000004</v>
      </c>
      <c r="H2321">
        <v>-0.17899999999999999</v>
      </c>
      <c r="I2321">
        <v>0.88500000000000001</v>
      </c>
      <c r="J2321">
        <v>0.47799999999999998</v>
      </c>
      <c r="K2321">
        <v>0.26600000000000001</v>
      </c>
    </row>
    <row r="2322" spans="1:11" x14ac:dyDescent="0.35">
      <c r="A2322" t="s">
        <v>173</v>
      </c>
      <c r="B2322">
        <v>2014</v>
      </c>
      <c r="C2322">
        <v>3.968</v>
      </c>
      <c r="D2322">
        <v>8.1590000000000007</v>
      </c>
      <c r="E2322">
        <v>0.63800000000000001</v>
      </c>
      <c r="F2322">
        <v>58.44</v>
      </c>
      <c r="G2322">
        <v>0.66400000000000003</v>
      </c>
      <c r="H2322">
        <v>-0.16600000000000001</v>
      </c>
      <c r="I2322">
        <v>0.88500000000000001</v>
      </c>
      <c r="J2322">
        <v>0.52700000000000002</v>
      </c>
      <c r="K2322">
        <v>0.27600000000000002</v>
      </c>
    </row>
    <row r="2323" spans="1:11" x14ac:dyDescent="0.35">
      <c r="A2323" t="s">
        <v>173</v>
      </c>
      <c r="B2323">
        <v>2015</v>
      </c>
      <c r="C2323">
        <v>2.9830000000000001</v>
      </c>
      <c r="D2323">
        <v>7.7720000000000002</v>
      </c>
      <c r="E2323">
        <v>0.66900000000000004</v>
      </c>
      <c r="F2323">
        <v>58.4</v>
      </c>
      <c r="G2323">
        <v>0.61</v>
      </c>
      <c r="H2323">
        <v>-0.13800000000000001</v>
      </c>
      <c r="I2323">
        <v>0.82899999999999996</v>
      </c>
      <c r="J2323">
        <v>0.45800000000000002</v>
      </c>
      <c r="K2323">
        <v>0.32100000000000001</v>
      </c>
    </row>
    <row r="2324" spans="1:11" x14ac:dyDescent="0.35">
      <c r="A2324" t="s">
        <v>173</v>
      </c>
      <c r="B2324">
        <v>2016</v>
      </c>
      <c r="C2324">
        <v>3.8260000000000001</v>
      </c>
      <c r="D2324">
        <v>7.5519999999999996</v>
      </c>
      <c r="E2324">
        <v>0.77500000000000002</v>
      </c>
      <c r="F2324">
        <v>58.174999999999997</v>
      </c>
      <c r="G2324">
        <v>0.53300000000000003</v>
      </c>
      <c r="H2324">
        <v>-0.14399999999999999</v>
      </c>
      <c r="J2324">
        <v>0.40100000000000002</v>
      </c>
      <c r="K2324">
        <v>0.22800000000000001</v>
      </c>
    </row>
    <row r="2325" spans="1:11" x14ac:dyDescent="0.35">
      <c r="A2325" t="s">
        <v>173</v>
      </c>
      <c r="B2325">
        <v>2017</v>
      </c>
      <c r="C2325">
        <v>3.254</v>
      </c>
      <c r="D2325">
        <v>7.2430000000000003</v>
      </c>
      <c r="E2325">
        <v>0.79</v>
      </c>
      <c r="F2325">
        <v>57.95</v>
      </c>
      <c r="G2325">
        <v>0.59499999999999997</v>
      </c>
      <c r="H2325">
        <v>-0.128</v>
      </c>
      <c r="J2325">
        <v>0.36799999999999999</v>
      </c>
      <c r="K2325">
        <v>0.29499999999999998</v>
      </c>
    </row>
    <row r="2326" spans="1:11" x14ac:dyDescent="0.35">
      <c r="A2326" t="s">
        <v>173</v>
      </c>
      <c r="B2326">
        <v>2018</v>
      </c>
      <c r="C2326">
        <v>3.0579999999999998</v>
      </c>
      <c r="D2326">
        <v>7.444</v>
      </c>
      <c r="E2326">
        <v>0.78900000000000003</v>
      </c>
      <c r="F2326">
        <v>57.725000000000001</v>
      </c>
      <c r="G2326">
        <v>0.55300000000000005</v>
      </c>
      <c r="H2326">
        <v>-0.127</v>
      </c>
      <c r="I2326">
        <v>0.79300000000000004</v>
      </c>
      <c r="J2326">
        <v>0.40899999999999997</v>
      </c>
      <c r="K2326">
        <v>0.315</v>
      </c>
    </row>
    <row r="2327" spans="1:11" x14ac:dyDescent="0.35">
      <c r="A2327" t="s">
        <v>173</v>
      </c>
      <c r="B2327">
        <v>2019</v>
      </c>
      <c r="C2327">
        <v>4.1970000000000001</v>
      </c>
      <c r="D2327">
        <v>7.4480000000000004</v>
      </c>
      <c r="E2327">
        <v>0.87</v>
      </c>
      <c r="F2327">
        <v>57.5</v>
      </c>
      <c r="G2327">
        <v>0.65100000000000002</v>
      </c>
      <c r="H2327">
        <v>-0.106</v>
      </c>
      <c r="I2327">
        <v>0.79800000000000004</v>
      </c>
      <c r="J2327">
        <v>0.48099999999999998</v>
      </c>
      <c r="K2327">
        <v>0.21299999999999999</v>
      </c>
    </row>
    <row r="2328" spans="1:11" x14ac:dyDescent="0.35">
      <c r="A2328" t="s">
        <v>173</v>
      </c>
      <c r="B2328">
        <v>2022</v>
      </c>
      <c r="C2328">
        <v>3.59</v>
      </c>
      <c r="E2328">
        <v>0.872</v>
      </c>
      <c r="F2328">
        <v>56.825000000000003</v>
      </c>
      <c r="G2328">
        <v>0.60699999999999998</v>
      </c>
      <c r="I2328">
        <v>0.78800000000000003</v>
      </c>
      <c r="J2328">
        <v>0.46</v>
      </c>
      <c r="K2328">
        <v>0.255</v>
      </c>
    </row>
    <row r="2329" spans="1:11" x14ac:dyDescent="0.35">
      <c r="A2329" t="s">
        <v>173</v>
      </c>
      <c r="B2329">
        <v>2023</v>
      </c>
      <c r="C2329">
        <v>3.532</v>
      </c>
      <c r="E2329">
        <v>0.82499999999999996</v>
      </c>
      <c r="F2329">
        <v>56.6</v>
      </c>
      <c r="G2329">
        <v>0.58299999999999996</v>
      </c>
      <c r="I2329">
        <v>0.77100000000000002</v>
      </c>
      <c r="J2329">
        <v>0.44700000000000001</v>
      </c>
      <c r="K2329">
        <v>0.34100000000000003</v>
      </c>
    </row>
    <row r="2330" spans="1:11" x14ac:dyDescent="0.35">
      <c r="A2330" t="s">
        <v>174</v>
      </c>
      <c r="B2330">
        <v>2006</v>
      </c>
      <c r="C2330">
        <v>4.8239999999999998</v>
      </c>
      <c r="D2330">
        <v>7.8339999999999996</v>
      </c>
      <c r="E2330">
        <v>0.79800000000000004</v>
      </c>
      <c r="F2330">
        <v>46.76</v>
      </c>
      <c r="G2330">
        <v>0.72099999999999997</v>
      </c>
      <c r="H2330">
        <v>-1.2E-2</v>
      </c>
      <c r="I2330">
        <v>0.78500000000000003</v>
      </c>
      <c r="J2330">
        <v>0.66400000000000003</v>
      </c>
      <c r="K2330">
        <v>0.22600000000000001</v>
      </c>
    </row>
    <row r="2331" spans="1:11" x14ac:dyDescent="0.35">
      <c r="A2331" t="s">
        <v>174</v>
      </c>
      <c r="B2331">
        <v>2007</v>
      </c>
      <c r="C2331">
        <v>3.9980000000000002</v>
      </c>
      <c r="D2331">
        <v>7.8789999999999996</v>
      </c>
      <c r="E2331">
        <v>0.68799999999999994</v>
      </c>
      <c r="F2331">
        <v>47.42</v>
      </c>
      <c r="G2331">
        <v>0.68200000000000005</v>
      </c>
      <c r="H2331">
        <v>-7.2999999999999995E-2</v>
      </c>
      <c r="I2331">
        <v>0.94799999999999995</v>
      </c>
      <c r="J2331">
        <v>0.65300000000000002</v>
      </c>
      <c r="K2331">
        <v>0.246</v>
      </c>
    </row>
    <row r="2332" spans="1:11" x14ac:dyDescent="0.35">
      <c r="A2332" t="s">
        <v>174</v>
      </c>
      <c r="B2332">
        <v>2008</v>
      </c>
      <c r="C2332">
        <v>4.7300000000000004</v>
      </c>
      <c r="D2332">
        <v>7.9180000000000001</v>
      </c>
      <c r="E2332">
        <v>0.624</v>
      </c>
      <c r="F2332">
        <v>48.08</v>
      </c>
      <c r="G2332">
        <v>0.71699999999999997</v>
      </c>
      <c r="H2332">
        <v>5.0999999999999997E-2</v>
      </c>
      <c r="I2332">
        <v>0.89</v>
      </c>
      <c r="J2332">
        <v>0.70699999999999996</v>
      </c>
      <c r="K2332">
        <v>0.20599999999999999</v>
      </c>
    </row>
    <row r="2333" spans="1:11" x14ac:dyDescent="0.35">
      <c r="A2333" t="s">
        <v>174</v>
      </c>
      <c r="B2333">
        <v>2009</v>
      </c>
      <c r="C2333">
        <v>5.26</v>
      </c>
      <c r="D2333">
        <v>7.9710000000000001</v>
      </c>
      <c r="E2333">
        <v>0.78200000000000003</v>
      </c>
      <c r="F2333">
        <v>48.74</v>
      </c>
      <c r="G2333">
        <v>0.69599999999999995</v>
      </c>
      <c r="H2333">
        <v>-0.10100000000000001</v>
      </c>
      <c r="I2333">
        <v>0.91700000000000004</v>
      </c>
      <c r="J2333">
        <v>0.69299999999999995</v>
      </c>
      <c r="K2333">
        <v>0.123</v>
      </c>
    </row>
    <row r="2334" spans="1:11" x14ac:dyDescent="0.35">
      <c r="A2334" t="s">
        <v>174</v>
      </c>
      <c r="B2334">
        <v>2011</v>
      </c>
      <c r="C2334">
        <v>4.9989999999999997</v>
      </c>
      <c r="D2334">
        <v>8.0540000000000003</v>
      </c>
      <c r="E2334">
        <v>0.86399999999999999</v>
      </c>
      <c r="F2334">
        <v>50.06</v>
      </c>
      <c r="G2334">
        <v>0.66300000000000003</v>
      </c>
      <c r="H2334">
        <v>-1E-3</v>
      </c>
      <c r="I2334">
        <v>0.88200000000000001</v>
      </c>
      <c r="J2334">
        <v>0.77100000000000002</v>
      </c>
      <c r="K2334">
        <v>0.20399999999999999</v>
      </c>
    </row>
    <row r="2335" spans="1:11" x14ac:dyDescent="0.35">
      <c r="A2335" t="s">
        <v>174</v>
      </c>
      <c r="B2335">
        <v>2012</v>
      </c>
      <c r="C2335">
        <v>5.0129999999999999</v>
      </c>
      <c r="D2335">
        <v>8.0939999999999994</v>
      </c>
      <c r="E2335">
        <v>0.78</v>
      </c>
      <c r="F2335">
        <v>50.72</v>
      </c>
      <c r="G2335">
        <v>0.78800000000000003</v>
      </c>
      <c r="H2335">
        <v>4.0000000000000001E-3</v>
      </c>
      <c r="I2335">
        <v>0.80600000000000005</v>
      </c>
      <c r="J2335">
        <v>0.67600000000000005</v>
      </c>
      <c r="K2335">
        <v>0.25</v>
      </c>
    </row>
    <row r="2336" spans="1:11" x14ac:dyDescent="0.35">
      <c r="A2336" t="s">
        <v>174</v>
      </c>
      <c r="B2336">
        <v>2013</v>
      </c>
      <c r="C2336">
        <v>5.2439999999999998</v>
      </c>
      <c r="D2336">
        <v>8.1110000000000007</v>
      </c>
      <c r="E2336">
        <v>0.76100000000000001</v>
      </c>
      <c r="F2336">
        <v>51.38</v>
      </c>
      <c r="G2336">
        <v>0.77</v>
      </c>
      <c r="H2336">
        <v>-0.108</v>
      </c>
      <c r="I2336">
        <v>0.73199999999999998</v>
      </c>
      <c r="J2336">
        <v>0.72699999999999998</v>
      </c>
      <c r="K2336">
        <v>0.308</v>
      </c>
    </row>
    <row r="2337" spans="1:11" x14ac:dyDescent="0.35">
      <c r="A2337" t="s">
        <v>174</v>
      </c>
      <c r="B2337">
        <v>2014</v>
      </c>
      <c r="C2337">
        <v>4.3460000000000001</v>
      </c>
      <c r="D2337">
        <v>8.1240000000000006</v>
      </c>
      <c r="E2337">
        <v>0.70599999999999996</v>
      </c>
      <c r="F2337">
        <v>52.04</v>
      </c>
      <c r="G2337">
        <v>0.81200000000000006</v>
      </c>
      <c r="H2337">
        <v>-1.4E-2</v>
      </c>
      <c r="I2337">
        <v>0.80900000000000005</v>
      </c>
      <c r="J2337">
        <v>0.63900000000000001</v>
      </c>
      <c r="K2337">
        <v>0.32700000000000001</v>
      </c>
    </row>
    <row r="2338" spans="1:11" x14ac:dyDescent="0.35">
      <c r="A2338" t="s">
        <v>174</v>
      </c>
      <c r="B2338">
        <v>2015</v>
      </c>
      <c r="C2338">
        <v>4.843</v>
      </c>
      <c r="D2338">
        <v>8.1210000000000004</v>
      </c>
      <c r="E2338">
        <v>0.69099999999999995</v>
      </c>
      <c r="F2338">
        <v>52.7</v>
      </c>
      <c r="G2338">
        <v>0.75900000000000001</v>
      </c>
      <c r="H2338">
        <v>-4.2000000000000003E-2</v>
      </c>
      <c r="I2338">
        <v>0.871</v>
      </c>
      <c r="J2338">
        <v>0.63400000000000001</v>
      </c>
      <c r="K2338">
        <v>0.38200000000000001</v>
      </c>
    </row>
    <row r="2339" spans="1:11" x14ac:dyDescent="0.35">
      <c r="A2339" t="s">
        <v>174</v>
      </c>
      <c r="B2339">
        <v>2016</v>
      </c>
      <c r="C2339">
        <v>4.3479999999999999</v>
      </c>
      <c r="D2339">
        <v>8.1270000000000007</v>
      </c>
      <c r="E2339">
        <v>0.76700000000000002</v>
      </c>
      <c r="F2339">
        <v>53.125</v>
      </c>
      <c r="G2339">
        <v>0.81200000000000006</v>
      </c>
      <c r="H2339">
        <v>0.11899999999999999</v>
      </c>
      <c r="I2339">
        <v>0.77100000000000002</v>
      </c>
      <c r="J2339">
        <v>0.68799999999999994</v>
      </c>
      <c r="K2339">
        <v>0.372</v>
      </c>
    </row>
    <row r="2340" spans="1:11" x14ac:dyDescent="0.35">
      <c r="A2340" t="s">
        <v>174</v>
      </c>
      <c r="B2340">
        <v>2017</v>
      </c>
      <c r="C2340">
        <v>3.9329999999999998</v>
      </c>
      <c r="D2340">
        <v>8.1300000000000008</v>
      </c>
      <c r="E2340">
        <v>0.74399999999999999</v>
      </c>
      <c r="F2340">
        <v>53.55</v>
      </c>
      <c r="G2340">
        <v>0.82299999999999995</v>
      </c>
      <c r="H2340">
        <v>0.13700000000000001</v>
      </c>
      <c r="I2340">
        <v>0.74</v>
      </c>
      <c r="J2340">
        <v>0.66</v>
      </c>
      <c r="K2340">
        <v>0.38700000000000001</v>
      </c>
    </row>
    <row r="2341" spans="1:11" x14ac:dyDescent="0.35">
      <c r="A2341" t="s">
        <v>174</v>
      </c>
      <c r="B2341">
        <v>2018</v>
      </c>
      <c r="C2341">
        <v>4.0410000000000004</v>
      </c>
      <c r="D2341">
        <v>8.1389999999999993</v>
      </c>
      <c r="E2341">
        <v>0.71799999999999997</v>
      </c>
      <c r="F2341">
        <v>53.975000000000001</v>
      </c>
      <c r="G2341">
        <v>0.79100000000000004</v>
      </c>
      <c r="H2341">
        <v>4.4999999999999998E-2</v>
      </c>
      <c r="I2341">
        <v>0.81100000000000005</v>
      </c>
      <c r="J2341">
        <v>0.66200000000000003</v>
      </c>
      <c r="K2341">
        <v>0.35099999999999998</v>
      </c>
    </row>
    <row r="2342" spans="1:11" x14ac:dyDescent="0.35">
      <c r="A2342" t="s">
        <v>174</v>
      </c>
      <c r="B2342">
        <v>2019</v>
      </c>
      <c r="C2342">
        <v>3.3069999999999999</v>
      </c>
      <c r="D2342">
        <v>8.1229999999999993</v>
      </c>
      <c r="E2342">
        <v>0.63800000000000001</v>
      </c>
      <c r="F2342">
        <v>54.4</v>
      </c>
      <c r="G2342">
        <v>0.81100000000000005</v>
      </c>
      <c r="H2342">
        <v>7.3999999999999996E-2</v>
      </c>
      <c r="I2342">
        <v>0.83199999999999996</v>
      </c>
      <c r="J2342">
        <v>0.67400000000000004</v>
      </c>
      <c r="K2342">
        <v>0.39400000000000002</v>
      </c>
    </row>
    <row r="2343" spans="1:11" x14ac:dyDescent="0.35">
      <c r="A2343" t="s">
        <v>174</v>
      </c>
      <c r="B2343">
        <v>2020</v>
      </c>
      <c r="C2343">
        <v>4.8380000000000001</v>
      </c>
      <c r="D2343">
        <v>8.0660000000000007</v>
      </c>
      <c r="E2343">
        <v>0.76700000000000002</v>
      </c>
      <c r="F2343">
        <v>54.825000000000003</v>
      </c>
      <c r="G2343">
        <v>0.75</v>
      </c>
      <c r="H2343">
        <v>5.3999999999999999E-2</v>
      </c>
      <c r="I2343">
        <v>0.81</v>
      </c>
      <c r="J2343">
        <v>0.67900000000000005</v>
      </c>
      <c r="K2343">
        <v>0.34499999999999997</v>
      </c>
    </row>
    <row r="2344" spans="1:11" x14ac:dyDescent="0.35">
      <c r="A2344" t="s">
        <v>174</v>
      </c>
      <c r="B2344">
        <v>2021</v>
      </c>
      <c r="C2344">
        <v>3.0819999999999999</v>
      </c>
      <c r="D2344">
        <v>8.0820000000000007</v>
      </c>
      <c r="E2344">
        <v>0.61899999999999999</v>
      </c>
      <c r="F2344">
        <v>55.25</v>
      </c>
      <c r="G2344">
        <v>0.83299999999999996</v>
      </c>
      <c r="H2344">
        <v>0.13800000000000001</v>
      </c>
      <c r="I2344">
        <v>0.82399999999999995</v>
      </c>
      <c r="J2344">
        <v>0.65600000000000003</v>
      </c>
      <c r="K2344">
        <v>0.34899999999999998</v>
      </c>
    </row>
    <row r="2345" spans="1:11" x14ac:dyDescent="0.35">
      <c r="A2345" t="s">
        <v>174</v>
      </c>
      <c r="B2345">
        <v>2022</v>
      </c>
      <c r="C2345">
        <v>3.7280000000000002</v>
      </c>
      <c r="D2345">
        <v>8.1010000000000009</v>
      </c>
      <c r="E2345">
        <v>0.71699999999999997</v>
      </c>
      <c r="F2345">
        <v>55.674999999999997</v>
      </c>
      <c r="G2345">
        <v>0.88900000000000001</v>
      </c>
      <c r="H2345">
        <v>-8.9999999999999993E-3</v>
      </c>
      <c r="I2345">
        <v>0.71599999999999997</v>
      </c>
      <c r="J2345">
        <v>0.66</v>
      </c>
      <c r="K2345">
        <v>0.309</v>
      </c>
    </row>
    <row r="2346" spans="1:11" x14ac:dyDescent="0.35">
      <c r="A2346" t="s">
        <v>174</v>
      </c>
      <c r="B2346">
        <v>2023</v>
      </c>
      <c r="C2346">
        <v>3.6859999999999999</v>
      </c>
      <c r="D2346">
        <v>8.1150000000000002</v>
      </c>
      <c r="E2346">
        <v>0.66400000000000003</v>
      </c>
      <c r="F2346">
        <v>56.1</v>
      </c>
      <c r="G2346">
        <v>0.85399999999999998</v>
      </c>
      <c r="H2346">
        <v>9.1999999999999998E-2</v>
      </c>
      <c r="I2346">
        <v>0.81399999999999995</v>
      </c>
      <c r="J2346">
        <v>0.65300000000000002</v>
      </c>
      <c r="K2346">
        <v>0.35899999999999999</v>
      </c>
    </row>
    <row r="2347" spans="1:11" x14ac:dyDescent="0.35">
      <c r="A2347" t="s">
        <v>175</v>
      </c>
      <c r="B2347">
        <v>2006</v>
      </c>
      <c r="C2347">
        <v>3.8260000000000001</v>
      </c>
      <c r="D2347">
        <v>7.46</v>
      </c>
      <c r="E2347">
        <v>0.82199999999999995</v>
      </c>
      <c r="F2347">
        <v>40.4</v>
      </c>
      <c r="G2347">
        <v>0.43099999999999999</v>
      </c>
      <c r="H2347">
        <v>-6.3E-2</v>
      </c>
      <c r="I2347">
        <v>0.90500000000000003</v>
      </c>
      <c r="J2347">
        <v>0.66900000000000004</v>
      </c>
      <c r="K2347">
        <v>0.29699999999999999</v>
      </c>
    </row>
    <row r="2348" spans="1:11" x14ac:dyDescent="0.35">
      <c r="A2348" t="s">
        <v>175</v>
      </c>
      <c r="B2348">
        <v>2007</v>
      </c>
      <c r="C2348">
        <v>3.28</v>
      </c>
      <c r="D2348">
        <v>7.4130000000000003</v>
      </c>
      <c r="E2348">
        <v>0.82799999999999996</v>
      </c>
      <c r="F2348">
        <v>41.6</v>
      </c>
      <c r="G2348">
        <v>0.45600000000000002</v>
      </c>
      <c r="H2348">
        <v>-6.9000000000000006E-2</v>
      </c>
      <c r="I2348">
        <v>0.94599999999999995</v>
      </c>
      <c r="J2348">
        <v>0.58899999999999997</v>
      </c>
      <c r="K2348">
        <v>0.26500000000000001</v>
      </c>
    </row>
    <row r="2349" spans="1:11" x14ac:dyDescent="0.35">
      <c r="A2349" t="s">
        <v>175</v>
      </c>
      <c r="B2349">
        <v>2008</v>
      </c>
      <c r="C2349">
        <v>3.1739999999999999</v>
      </c>
      <c r="D2349">
        <v>7.21</v>
      </c>
      <c r="E2349">
        <v>0.84299999999999997</v>
      </c>
      <c r="F2349">
        <v>42.8</v>
      </c>
      <c r="G2349">
        <v>0.34399999999999997</v>
      </c>
      <c r="H2349">
        <v>-7.6999999999999999E-2</v>
      </c>
      <c r="I2349">
        <v>0.96399999999999997</v>
      </c>
      <c r="J2349">
        <v>0.57099999999999995</v>
      </c>
      <c r="K2349">
        <v>0.25</v>
      </c>
    </row>
    <row r="2350" spans="1:11" x14ac:dyDescent="0.35">
      <c r="A2350" t="s">
        <v>175</v>
      </c>
      <c r="B2350">
        <v>2009</v>
      </c>
      <c r="C2350">
        <v>4.056</v>
      </c>
      <c r="D2350">
        <v>7.3129999999999997</v>
      </c>
      <c r="E2350">
        <v>0.80600000000000005</v>
      </c>
      <c r="F2350">
        <v>44</v>
      </c>
      <c r="G2350">
        <v>0.41099999999999998</v>
      </c>
      <c r="H2350">
        <v>-6.5000000000000002E-2</v>
      </c>
      <c r="I2350">
        <v>0.93100000000000005</v>
      </c>
      <c r="J2350">
        <v>0.66</v>
      </c>
      <c r="K2350">
        <v>0.218</v>
      </c>
    </row>
    <row r="2351" spans="1:11" x14ac:dyDescent="0.35">
      <c r="A2351" t="s">
        <v>175</v>
      </c>
      <c r="B2351">
        <v>2010</v>
      </c>
      <c r="C2351">
        <v>4.6820000000000004</v>
      </c>
      <c r="D2351">
        <v>7.4950000000000001</v>
      </c>
      <c r="E2351">
        <v>0.85699999999999998</v>
      </c>
      <c r="F2351">
        <v>45.2</v>
      </c>
      <c r="G2351">
        <v>0.66500000000000004</v>
      </c>
      <c r="H2351">
        <v>-8.1000000000000003E-2</v>
      </c>
      <c r="I2351">
        <v>0.82799999999999996</v>
      </c>
      <c r="J2351">
        <v>0.69899999999999995</v>
      </c>
      <c r="K2351">
        <v>0.122</v>
      </c>
    </row>
    <row r="2352" spans="1:11" x14ac:dyDescent="0.35">
      <c r="A2352" t="s">
        <v>175</v>
      </c>
      <c r="B2352">
        <v>2011</v>
      </c>
      <c r="C2352">
        <v>4.8460000000000001</v>
      </c>
      <c r="D2352">
        <v>7.617</v>
      </c>
      <c r="E2352">
        <v>0.86499999999999999</v>
      </c>
      <c r="F2352">
        <v>46.4</v>
      </c>
      <c r="G2352">
        <v>0.63300000000000001</v>
      </c>
      <c r="H2352">
        <v>-7.6999999999999999E-2</v>
      </c>
      <c r="I2352">
        <v>0.83</v>
      </c>
      <c r="J2352">
        <v>0.69899999999999995</v>
      </c>
      <c r="K2352">
        <v>0.21099999999999999</v>
      </c>
    </row>
    <row r="2353" spans="1:11" x14ac:dyDescent="0.35">
      <c r="A2353" t="s">
        <v>175</v>
      </c>
      <c r="B2353">
        <v>2012</v>
      </c>
      <c r="C2353">
        <v>4.9550000000000001</v>
      </c>
      <c r="D2353">
        <v>7.7450000000000001</v>
      </c>
      <c r="E2353">
        <v>0.89600000000000002</v>
      </c>
      <c r="F2353">
        <v>47.6</v>
      </c>
      <c r="G2353">
        <v>0.47</v>
      </c>
      <c r="H2353">
        <v>-9.0999999999999998E-2</v>
      </c>
      <c r="I2353">
        <v>0.85899999999999999</v>
      </c>
      <c r="J2353">
        <v>0.61299999999999999</v>
      </c>
      <c r="K2353">
        <v>0.17699999999999999</v>
      </c>
    </row>
    <row r="2354" spans="1:11" x14ac:dyDescent="0.35">
      <c r="A2354" t="s">
        <v>175</v>
      </c>
      <c r="B2354">
        <v>2013</v>
      </c>
      <c r="C2354">
        <v>4.6900000000000004</v>
      </c>
      <c r="D2354">
        <v>7.7549999999999999</v>
      </c>
      <c r="E2354">
        <v>0.79900000000000004</v>
      </c>
      <c r="F2354">
        <v>48.8</v>
      </c>
      <c r="G2354">
        <v>0.57599999999999996</v>
      </c>
      <c r="H2354">
        <v>-9.2999999999999999E-2</v>
      </c>
      <c r="I2354">
        <v>0.83099999999999996</v>
      </c>
      <c r="J2354">
        <v>0.624</v>
      </c>
      <c r="K2354">
        <v>0.182</v>
      </c>
    </row>
    <row r="2355" spans="1:11" x14ac:dyDescent="0.35">
      <c r="A2355" t="s">
        <v>175</v>
      </c>
      <c r="B2355">
        <v>2014</v>
      </c>
      <c r="C2355">
        <v>4.1840000000000002</v>
      </c>
      <c r="D2355">
        <v>7.7480000000000002</v>
      </c>
      <c r="E2355">
        <v>0.76600000000000001</v>
      </c>
      <c r="F2355">
        <v>50</v>
      </c>
      <c r="G2355">
        <v>0.64200000000000002</v>
      </c>
      <c r="H2355">
        <v>-6.2E-2</v>
      </c>
      <c r="I2355">
        <v>0.82</v>
      </c>
      <c r="J2355">
        <v>0.66100000000000003</v>
      </c>
      <c r="K2355">
        <v>0.23899999999999999</v>
      </c>
    </row>
    <row r="2356" spans="1:11" x14ac:dyDescent="0.35">
      <c r="A2356" t="s">
        <v>175</v>
      </c>
      <c r="B2356">
        <v>2015</v>
      </c>
      <c r="C2356">
        <v>3.7029999999999998</v>
      </c>
      <c r="D2356">
        <v>7.7469999999999999</v>
      </c>
      <c r="E2356">
        <v>0.73599999999999999</v>
      </c>
      <c r="F2356">
        <v>51.2</v>
      </c>
      <c r="G2356">
        <v>0.66700000000000004</v>
      </c>
      <c r="H2356">
        <v>-0.111</v>
      </c>
      <c r="I2356">
        <v>0.81</v>
      </c>
      <c r="J2356">
        <v>0.63900000000000001</v>
      </c>
      <c r="K2356">
        <v>0.17899999999999999</v>
      </c>
    </row>
    <row r="2357" spans="1:11" x14ac:dyDescent="0.35">
      <c r="A2357" t="s">
        <v>175</v>
      </c>
      <c r="B2357">
        <v>2016</v>
      </c>
      <c r="C2357">
        <v>3.7349999999999999</v>
      </c>
      <c r="D2357">
        <v>7.7350000000000003</v>
      </c>
      <c r="E2357">
        <v>0.76800000000000002</v>
      </c>
      <c r="F2357">
        <v>51.674999999999997</v>
      </c>
      <c r="G2357">
        <v>0.73299999999999998</v>
      </c>
      <c r="H2357">
        <v>-8.2000000000000003E-2</v>
      </c>
      <c r="I2357">
        <v>0.72399999999999998</v>
      </c>
      <c r="J2357">
        <v>0.68500000000000005</v>
      </c>
      <c r="K2357">
        <v>0.20899999999999999</v>
      </c>
    </row>
    <row r="2358" spans="1:11" x14ac:dyDescent="0.35">
      <c r="A2358" t="s">
        <v>175</v>
      </c>
      <c r="B2358">
        <v>2017</v>
      </c>
      <c r="C2358">
        <v>3.6379999999999999</v>
      </c>
      <c r="D2358">
        <v>7.7539999999999996</v>
      </c>
      <c r="E2358">
        <v>0.754</v>
      </c>
      <c r="F2358">
        <v>52.15</v>
      </c>
      <c r="G2358">
        <v>0.753</v>
      </c>
      <c r="H2358">
        <v>-8.4000000000000005E-2</v>
      </c>
      <c r="I2358">
        <v>0.751</v>
      </c>
      <c r="J2358">
        <v>0.73399999999999999</v>
      </c>
      <c r="K2358">
        <v>0.224</v>
      </c>
    </row>
    <row r="2359" spans="1:11" x14ac:dyDescent="0.35">
      <c r="A2359" t="s">
        <v>175</v>
      </c>
      <c r="B2359">
        <v>2018</v>
      </c>
      <c r="C2359">
        <v>3.6160000000000001</v>
      </c>
      <c r="D2359">
        <v>7.7830000000000004</v>
      </c>
      <c r="E2359">
        <v>0.77500000000000002</v>
      </c>
      <c r="F2359">
        <v>52.625</v>
      </c>
      <c r="G2359">
        <v>0.76300000000000001</v>
      </c>
      <c r="H2359">
        <v>-5.5E-2</v>
      </c>
      <c r="I2359">
        <v>0.84399999999999997</v>
      </c>
      <c r="J2359">
        <v>0.65800000000000003</v>
      </c>
      <c r="K2359">
        <v>0.21199999999999999</v>
      </c>
    </row>
    <row r="2360" spans="1:11" x14ac:dyDescent="0.35">
      <c r="A2360" t="s">
        <v>175</v>
      </c>
      <c r="B2360">
        <v>2019</v>
      </c>
      <c r="C2360">
        <v>2.694</v>
      </c>
      <c r="D2360">
        <v>7.6980000000000004</v>
      </c>
      <c r="E2360">
        <v>0.75900000000000001</v>
      </c>
      <c r="F2360">
        <v>53.1</v>
      </c>
      <c r="G2360">
        <v>0.63200000000000001</v>
      </c>
      <c r="H2360">
        <v>-5.0999999999999997E-2</v>
      </c>
      <c r="I2360">
        <v>0.83099999999999996</v>
      </c>
      <c r="J2360">
        <v>0.65800000000000003</v>
      </c>
      <c r="K2360">
        <v>0.23499999999999999</v>
      </c>
    </row>
    <row r="2361" spans="1:11" x14ac:dyDescent="0.35">
      <c r="A2361" t="s">
        <v>175</v>
      </c>
      <c r="B2361">
        <v>2020</v>
      </c>
      <c r="C2361">
        <v>3.16</v>
      </c>
      <c r="D2361">
        <v>7.5960000000000001</v>
      </c>
      <c r="E2361">
        <v>0.71699999999999997</v>
      </c>
      <c r="F2361">
        <v>53.575000000000003</v>
      </c>
      <c r="G2361">
        <v>0.64300000000000002</v>
      </c>
      <c r="H2361">
        <v>3.0000000000000001E-3</v>
      </c>
      <c r="I2361">
        <v>0.78900000000000003</v>
      </c>
      <c r="J2361">
        <v>0.66100000000000003</v>
      </c>
      <c r="K2361">
        <v>0.34599999999999997</v>
      </c>
    </row>
    <row r="2362" spans="1:11" x14ac:dyDescent="0.35">
      <c r="A2362" t="s">
        <v>175</v>
      </c>
      <c r="B2362">
        <v>2021</v>
      </c>
      <c r="C2362">
        <v>3.1549999999999998</v>
      </c>
      <c r="D2362">
        <v>7.657</v>
      </c>
      <c r="E2362">
        <v>0.68500000000000005</v>
      </c>
      <c r="F2362">
        <v>54.05</v>
      </c>
      <c r="G2362">
        <v>0.66800000000000004</v>
      </c>
      <c r="H2362">
        <v>-7.9000000000000001E-2</v>
      </c>
      <c r="I2362">
        <v>0.75700000000000001</v>
      </c>
      <c r="J2362">
        <v>0.61</v>
      </c>
      <c r="K2362">
        <v>0.24199999999999999</v>
      </c>
    </row>
    <row r="2363" spans="1:11" x14ac:dyDescent="0.35">
      <c r="A2363" t="s">
        <v>175</v>
      </c>
      <c r="B2363">
        <v>2022</v>
      </c>
      <c r="C2363">
        <v>3.2959999999999998</v>
      </c>
      <c r="D2363">
        <v>7.67</v>
      </c>
      <c r="E2363">
        <v>0.66600000000000004</v>
      </c>
      <c r="F2363">
        <v>54.524999999999999</v>
      </c>
      <c r="G2363">
        <v>0.65200000000000002</v>
      </c>
      <c r="H2363">
        <v>-7.2999999999999995E-2</v>
      </c>
      <c r="I2363">
        <v>0.753</v>
      </c>
      <c r="J2363">
        <v>0.64100000000000001</v>
      </c>
      <c r="K2363">
        <v>0.191</v>
      </c>
    </row>
    <row r="2364" spans="1:11" x14ac:dyDescent="0.35">
      <c r="A2364" t="s">
        <v>175</v>
      </c>
      <c r="B2364">
        <v>2023</v>
      </c>
      <c r="C2364">
        <v>3.5720000000000001</v>
      </c>
      <c r="D2364">
        <v>7.6790000000000003</v>
      </c>
      <c r="E2364">
        <v>0.69399999999999995</v>
      </c>
      <c r="F2364">
        <v>55</v>
      </c>
      <c r="G2364">
        <v>0.73499999999999999</v>
      </c>
      <c r="H2364">
        <v>-6.9000000000000006E-2</v>
      </c>
      <c r="I2364">
        <v>0.75700000000000001</v>
      </c>
      <c r="J2364">
        <v>0.61</v>
      </c>
      <c r="K2364">
        <v>0.17899999999999999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BD460-BFEA-4329-9807-4A2667998F38}">
  <dimension ref="A1:N2364"/>
  <sheetViews>
    <sheetView zoomScale="87" zoomScaleNormal="87" workbookViewId="0">
      <selection activeCell="G2372" sqref="G2372"/>
    </sheetView>
  </sheetViews>
  <sheetFormatPr defaultRowHeight="14.5" x14ac:dyDescent="0.35"/>
  <cols>
    <col min="1" max="1" width="21.7265625" bestFit="1" customWidth="1"/>
    <col min="2" max="2" width="12.6328125" bestFit="1" customWidth="1"/>
    <col min="3" max="3" width="12.26953125" bestFit="1" customWidth="1"/>
    <col min="4" max="4" width="18.81640625" bestFit="1" customWidth="1"/>
    <col min="5" max="5" width="15.36328125" bestFit="1" customWidth="1"/>
    <col min="6" max="6" width="29.81640625" bestFit="1" customWidth="1"/>
    <col min="7" max="7" width="28.54296875" bestFit="1" customWidth="1"/>
    <col min="8" max="8" width="28.7265625" bestFit="1" customWidth="1"/>
    <col min="9" max="9" width="25" bestFit="1" customWidth="1"/>
    <col min="10" max="10" width="15.1796875" bestFit="1" customWidth="1"/>
    <col min="11" max="11" width="15.81640625" bestFit="1" customWidth="1"/>
  </cols>
  <sheetData>
    <row r="1" spans="1:14" x14ac:dyDescent="0.35">
      <c r="A1" t="s">
        <v>176</v>
      </c>
      <c r="B1" t="s">
        <v>510</v>
      </c>
      <c r="C1" t="s">
        <v>177</v>
      </c>
      <c r="D1" t="s">
        <v>2</v>
      </c>
      <c r="E1" t="s">
        <v>178</v>
      </c>
      <c r="F1" t="s">
        <v>179</v>
      </c>
      <c r="G1" t="s">
        <v>180</v>
      </c>
      <c r="H1" t="s">
        <v>181</v>
      </c>
      <c r="I1" t="s">
        <v>7</v>
      </c>
      <c r="J1" t="s">
        <v>182</v>
      </c>
      <c r="K1" t="s">
        <v>183</v>
      </c>
      <c r="L1" t="s">
        <v>184</v>
      </c>
    </row>
    <row r="2" spans="1:14" x14ac:dyDescent="0.35">
      <c r="A2" s="3" t="s">
        <v>11</v>
      </c>
      <c r="B2" s="3" t="str">
        <f>IFERROR(_xlfn.XLOOKUP(Table1_1[[#This Row],[Country Name]],Table3[country],Table3[continent]), "Africa")</f>
        <v>Asia</v>
      </c>
      <c r="C2">
        <v>2008</v>
      </c>
      <c r="D2">
        <v>3.7240000000000002</v>
      </c>
      <c r="E2">
        <v>7.35</v>
      </c>
      <c r="F2">
        <v>0.45100000000000001</v>
      </c>
      <c r="G2">
        <v>50.5</v>
      </c>
      <c r="H2">
        <v>0.71799999999999997</v>
      </c>
      <c r="I2">
        <v>0.16400000000000001</v>
      </c>
      <c r="J2">
        <v>0.88200000000000001</v>
      </c>
      <c r="K2">
        <v>0.41399999999999998</v>
      </c>
      <c r="L2">
        <v>0.25800000000000001</v>
      </c>
    </row>
    <row r="3" spans="1:14" x14ac:dyDescent="0.35">
      <c r="A3" s="3" t="s">
        <v>11</v>
      </c>
      <c r="B3" s="3" t="str">
        <f>IFERROR(_xlfn.XLOOKUP(Table1_1[[#This Row],[Country Name]],Table3[country],Table3[continent]), "Africa")</f>
        <v>Asia</v>
      </c>
      <c r="C3">
        <v>2009</v>
      </c>
      <c r="D3">
        <v>4.4020000000000001</v>
      </c>
      <c r="E3">
        <v>7.5090000000000003</v>
      </c>
      <c r="F3">
        <v>0.55200000000000005</v>
      </c>
      <c r="G3">
        <v>50.8</v>
      </c>
      <c r="H3">
        <v>0.67900000000000005</v>
      </c>
      <c r="I3">
        <v>0.187</v>
      </c>
      <c r="J3">
        <v>0.85</v>
      </c>
      <c r="K3">
        <v>0.48099999999999998</v>
      </c>
      <c r="L3">
        <v>0.23699999999999999</v>
      </c>
    </row>
    <row r="4" spans="1:14" x14ac:dyDescent="0.35">
      <c r="A4" s="3" t="s">
        <v>11</v>
      </c>
      <c r="B4" s="3" t="str">
        <f>IFERROR(_xlfn.XLOOKUP(Table1_1[[#This Row],[Country Name]],Table3[country],Table3[continent]), "Africa")</f>
        <v>Asia</v>
      </c>
      <c r="C4">
        <v>2010</v>
      </c>
      <c r="D4">
        <v>4.758</v>
      </c>
      <c r="E4">
        <v>7.6139999999999999</v>
      </c>
      <c r="F4">
        <v>0.53900000000000003</v>
      </c>
      <c r="G4">
        <v>51.1</v>
      </c>
      <c r="H4">
        <v>0.6</v>
      </c>
      <c r="I4">
        <v>0.11799999999999999</v>
      </c>
      <c r="J4">
        <v>0.70699999999999996</v>
      </c>
      <c r="K4">
        <v>0.51700000000000002</v>
      </c>
      <c r="L4">
        <v>0.27500000000000002</v>
      </c>
    </row>
    <row r="5" spans="1:14" x14ac:dyDescent="0.35">
      <c r="A5" s="3" t="s">
        <v>11</v>
      </c>
      <c r="B5" s="3" t="str">
        <f>IFERROR(_xlfn.XLOOKUP(Table1_1[[#This Row],[Country Name]],Table3[country],Table3[continent]), "Africa")</f>
        <v>Asia</v>
      </c>
      <c r="C5">
        <v>2011</v>
      </c>
      <c r="D5">
        <v>3.8319999999999999</v>
      </c>
      <c r="E5">
        <v>7.5810000000000004</v>
      </c>
      <c r="F5">
        <v>0.52100000000000002</v>
      </c>
      <c r="G5">
        <v>51.4</v>
      </c>
      <c r="H5">
        <v>0.496</v>
      </c>
      <c r="I5">
        <v>0.16</v>
      </c>
      <c r="J5">
        <v>0.73099999999999998</v>
      </c>
      <c r="K5">
        <v>0.48</v>
      </c>
      <c r="L5">
        <v>0.26700000000000002</v>
      </c>
    </row>
    <row r="6" spans="1:14" x14ac:dyDescent="0.35">
      <c r="A6" s="3" t="s">
        <v>11</v>
      </c>
      <c r="B6" s="3" t="str">
        <f>IFERROR(_xlfn.XLOOKUP(Table1_1[[#This Row],[Country Name]],Table3[country],Table3[continent]), "Africa")</f>
        <v>Asia</v>
      </c>
      <c r="C6">
        <v>2012</v>
      </c>
      <c r="D6">
        <v>3.7829999999999999</v>
      </c>
      <c r="E6">
        <v>7.6609999999999996</v>
      </c>
      <c r="F6">
        <v>0.52100000000000002</v>
      </c>
      <c r="G6">
        <v>51.7</v>
      </c>
      <c r="H6">
        <v>0.53100000000000003</v>
      </c>
      <c r="I6">
        <v>0.23400000000000001</v>
      </c>
      <c r="J6">
        <v>0.77600000000000002</v>
      </c>
      <c r="K6">
        <v>0.61399999999999999</v>
      </c>
      <c r="L6">
        <v>0.26800000000000002</v>
      </c>
    </row>
    <row r="7" spans="1:14" x14ac:dyDescent="0.35">
      <c r="A7" s="3" t="s">
        <v>11</v>
      </c>
      <c r="B7" s="3" t="str">
        <f>IFERROR(_xlfn.XLOOKUP(Table1_1[[#This Row],[Country Name]],Table3[country],Table3[continent]), "Africa")</f>
        <v>Asia</v>
      </c>
      <c r="C7">
        <v>2013</v>
      </c>
      <c r="D7">
        <v>3.5720000000000001</v>
      </c>
      <c r="E7">
        <v>7.68</v>
      </c>
      <c r="F7">
        <v>0.48399999999999999</v>
      </c>
      <c r="G7">
        <v>52</v>
      </c>
      <c r="H7">
        <v>0.57799999999999996</v>
      </c>
      <c r="I7">
        <v>5.8999999999999997E-2</v>
      </c>
      <c r="J7">
        <v>0.82299999999999995</v>
      </c>
      <c r="K7">
        <v>0.54700000000000004</v>
      </c>
      <c r="L7">
        <v>0.27300000000000002</v>
      </c>
    </row>
    <row r="8" spans="1:14" x14ac:dyDescent="0.35">
      <c r="A8" s="3" t="s">
        <v>11</v>
      </c>
      <c r="B8" s="3" t="str">
        <f>IFERROR(_xlfn.XLOOKUP(Table1_1[[#This Row],[Country Name]],Table3[country],Table3[continent]), "Africa")</f>
        <v>Asia</v>
      </c>
      <c r="C8">
        <v>2014</v>
      </c>
      <c r="D8">
        <v>3.1309999999999998</v>
      </c>
      <c r="E8">
        <v>7.6710000000000003</v>
      </c>
      <c r="F8">
        <v>0.52600000000000002</v>
      </c>
      <c r="G8">
        <v>52.3</v>
      </c>
      <c r="H8">
        <v>0.50900000000000001</v>
      </c>
      <c r="I8">
        <v>0.10199999999999999</v>
      </c>
      <c r="J8">
        <v>0.871</v>
      </c>
      <c r="K8">
        <v>0.49199999999999999</v>
      </c>
      <c r="L8">
        <v>0.375</v>
      </c>
    </row>
    <row r="9" spans="1:14" x14ac:dyDescent="0.35">
      <c r="A9" s="3" t="s">
        <v>11</v>
      </c>
      <c r="B9" s="3" t="str">
        <f>IFERROR(_xlfn.XLOOKUP(Table1_1[[#This Row],[Country Name]],Table3[country],Table3[continent]), "Africa")</f>
        <v>Asia</v>
      </c>
      <c r="C9">
        <v>2015</v>
      </c>
      <c r="D9">
        <v>3.9830000000000001</v>
      </c>
      <c r="E9">
        <v>7.6539999999999999</v>
      </c>
      <c r="F9">
        <v>0.52900000000000003</v>
      </c>
      <c r="G9">
        <v>52.6</v>
      </c>
      <c r="H9">
        <v>0.38900000000000001</v>
      </c>
      <c r="I9">
        <v>7.8E-2</v>
      </c>
      <c r="J9">
        <v>0.88100000000000001</v>
      </c>
      <c r="K9">
        <v>0.49099999999999999</v>
      </c>
      <c r="L9">
        <v>0.33900000000000002</v>
      </c>
    </row>
    <row r="10" spans="1:14" x14ac:dyDescent="0.35">
      <c r="A10" s="3" t="s">
        <v>11</v>
      </c>
      <c r="B10" s="3" t="str">
        <f>IFERROR(_xlfn.XLOOKUP(Table1_1[[#This Row],[Country Name]],Table3[country],Table3[continent]), "Africa")</f>
        <v>Asia</v>
      </c>
      <c r="C10">
        <v>2016</v>
      </c>
      <c r="D10">
        <v>4.22</v>
      </c>
      <c r="E10">
        <v>7.65</v>
      </c>
      <c r="F10">
        <v>0.55900000000000005</v>
      </c>
      <c r="G10">
        <v>52.924999999999997</v>
      </c>
      <c r="H10">
        <v>0.52300000000000002</v>
      </c>
      <c r="I10">
        <v>0.04</v>
      </c>
      <c r="J10">
        <v>0.79300000000000004</v>
      </c>
      <c r="K10">
        <v>0.501</v>
      </c>
      <c r="L10">
        <v>0.34799999999999998</v>
      </c>
    </row>
    <row r="11" spans="1:14" x14ac:dyDescent="0.35">
      <c r="A11" s="3" t="s">
        <v>11</v>
      </c>
      <c r="B11" s="3" t="str">
        <f>IFERROR(_xlfn.XLOOKUP(Table1_1[[#This Row],[Country Name]],Table3[country],Table3[continent]), "Africa")</f>
        <v>Asia</v>
      </c>
      <c r="C11">
        <v>2017</v>
      </c>
      <c r="D11">
        <v>2.6619999999999999</v>
      </c>
      <c r="E11">
        <v>7.6479999999999997</v>
      </c>
      <c r="F11">
        <v>0.49099999999999999</v>
      </c>
      <c r="G11">
        <v>53.25</v>
      </c>
      <c r="H11">
        <v>0.42699999999999999</v>
      </c>
      <c r="I11">
        <v>-0.123</v>
      </c>
      <c r="J11">
        <v>0.95399999999999996</v>
      </c>
      <c r="K11">
        <v>0.435</v>
      </c>
      <c r="L11">
        <v>0.371</v>
      </c>
    </row>
    <row r="12" spans="1:14" x14ac:dyDescent="0.35">
      <c r="A12" s="3" t="s">
        <v>11</v>
      </c>
      <c r="B12" s="3" t="str">
        <f>IFERROR(_xlfn.XLOOKUP(Table1_1[[#This Row],[Country Name]],Table3[country],Table3[continent]), "Africa")</f>
        <v>Asia</v>
      </c>
      <c r="C12">
        <v>2018</v>
      </c>
      <c r="D12">
        <v>2.694</v>
      </c>
      <c r="E12">
        <v>7.6310000000000002</v>
      </c>
      <c r="F12">
        <v>0.50800000000000001</v>
      </c>
      <c r="G12">
        <v>53.575000000000003</v>
      </c>
      <c r="H12">
        <v>0.374</v>
      </c>
      <c r="I12">
        <v>-9.5000000000000001E-2</v>
      </c>
      <c r="J12">
        <v>0.92800000000000005</v>
      </c>
      <c r="K12">
        <v>0.38500000000000001</v>
      </c>
      <c r="L12">
        <v>0.40500000000000003</v>
      </c>
    </row>
    <row r="13" spans="1:14" x14ac:dyDescent="0.35">
      <c r="A13" s="3" t="s">
        <v>11</v>
      </c>
      <c r="B13" s="3" t="str">
        <f>IFERROR(_xlfn.XLOOKUP(Table1_1[[#This Row],[Country Name]],Table3[country],Table3[continent]), "Africa")</f>
        <v>Asia</v>
      </c>
      <c r="C13">
        <v>2019</v>
      </c>
      <c r="D13">
        <v>2.375</v>
      </c>
      <c r="E13">
        <v>7.6399999999999988</v>
      </c>
      <c r="F13">
        <v>0.42</v>
      </c>
      <c r="G13">
        <v>53.9</v>
      </c>
      <c r="H13">
        <v>0.39400000000000002</v>
      </c>
      <c r="I13">
        <v>-0.109</v>
      </c>
      <c r="J13">
        <v>0.92400000000000004</v>
      </c>
      <c r="K13">
        <v>0.32400000000000001</v>
      </c>
      <c r="L13">
        <v>0.502</v>
      </c>
    </row>
    <row r="14" spans="1:14" x14ac:dyDescent="0.35">
      <c r="A14" s="3" t="s">
        <v>11</v>
      </c>
      <c r="B14" s="3" t="str">
        <f>IFERROR(_xlfn.XLOOKUP(Table1_1[[#This Row],[Country Name]],Table3[country],Table3[continent]), "Africa")</f>
        <v>Asia</v>
      </c>
      <c r="C14">
        <v>2021</v>
      </c>
      <c r="D14">
        <v>2.4359999999999999</v>
      </c>
      <c r="E14">
        <v>7.3250000000000002</v>
      </c>
      <c r="F14">
        <v>0.45400000000000001</v>
      </c>
      <c r="G14">
        <v>54.55</v>
      </c>
      <c r="H14">
        <v>0.39400000000000002</v>
      </c>
      <c r="I14">
        <v>-8.5000000000000006E-2</v>
      </c>
      <c r="J14">
        <v>0.94599999999999995</v>
      </c>
      <c r="K14">
        <v>0.17899999999999999</v>
      </c>
      <c r="L14">
        <v>0.60699999999999998</v>
      </c>
      <c r="N14" t="s">
        <v>186</v>
      </c>
    </row>
    <row r="15" spans="1:14" x14ac:dyDescent="0.35">
      <c r="A15" s="3" t="s">
        <v>11</v>
      </c>
      <c r="B15" s="3" t="str">
        <f>IFERROR(_xlfn.XLOOKUP(Table1_1[[#This Row],[Country Name]],Table3[country],Table3[continent]), "Africa")</f>
        <v>Asia</v>
      </c>
      <c r="C15">
        <v>2022</v>
      </c>
      <c r="D15">
        <v>1.2809999999999999</v>
      </c>
      <c r="E15" s="22">
        <v>7.0229875654450273</v>
      </c>
      <c r="F15">
        <v>0.22800000000000001</v>
      </c>
      <c r="G15">
        <v>54.875</v>
      </c>
      <c r="H15">
        <v>0.36799999999999999</v>
      </c>
      <c r="I15" s="2" t="s">
        <v>185</v>
      </c>
      <c r="J15">
        <v>0.73299999999999998</v>
      </c>
      <c r="K15">
        <v>0.20599999999999999</v>
      </c>
      <c r="L15">
        <v>0.57599999999999996</v>
      </c>
    </row>
    <row r="16" spans="1:14" x14ac:dyDescent="0.35">
      <c r="A16" s="3" t="s">
        <v>11</v>
      </c>
      <c r="B16" s="3" t="str">
        <f>IFERROR(_xlfn.XLOOKUP(Table1_1[[#This Row],[Country Name]],Table3[country],Table3[continent]), "Africa")</f>
        <v>Asia</v>
      </c>
      <c r="C16">
        <v>2023</v>
      </c>
      <c r="D16">
        <v>1.446</v>
      </c>
      <c r="E16" s="2" t="s">
        <v>185</v>
      </c>
      <c r="F16">
        <v>0.36799999999999999</v>
      </c>
      <c r="G16">
        <v>55.2</v>
      </c>
      <c r="H16">
        <v>0.22800000000000001</v>
      </c>
      <c r="I16" s="2" t="s">
        <v>185</v>
      </c>
      <c r="J16">
        <v>0.73799999999999999</v>
      </c>
      <c r="K16">
        <v>0.26100000000000001</v>
      </c>
      <c r="L16">
        <v>0.46</v>
      </c>
    </row>
    <row r="17" spans="1:12" x14ac:dyDescent="0.35">
      <c r="A17" s="3" t="s">
        <v>12</v>
      </c>
      <c r="B17" s="3" t="str">
        <f>IFERROR(_xlfn.XLOOKUP(Table1_1[[#This Row],[Country Name]],Table3[country],Table3[continent]), "Africa")</f>
        <v>Europe</v>
      </c>
      <c r="C17">
        <v>2007</v>
      </c>
      <c r="D17">
        <v>4.6340000000000003</v>
      </c>
      <c r="E17">
        <v>9.1219999999999999</v>
      </c>
      <c r="F17">
        <v>0.82099999999999995</v>
      </c>
      <c r="G17">
        <v>66.760000000000005</v>
      </c>
      <c r="H17">
        <v>0.52900000000000003</v>
      </c>
      <c r="I17">
        <v>-1.2999999999999999E-2</v>
      </c>
      <c r="J17">
        <v>0.875</v>
      </c>
      <c r="K17">
        <v>0.48899999999999999</v>
      </c>
      <c r="L17">
        <v>0.246</v>
      </c>
    </row>
    <row r="18" spans="1:12" x14ac:dyDescent="0.35">
      <c r="A18" s="3" t="s">
        <v>12</v>
      </c>
      <c r="B18" s="3" t="str">
        <f>IFERROR(_xlfn.XLOOKUP(Table1_1[[#This Row],[Country Name]],Table3[country],Table3[continent]), "Africa")</f>
        <v>Europe</v>
      </c>
      <c r="C18">
        <v>2009</v>
      </c>
      <c r="D18">
        <v>5.4850000000000003</v>
      </c>
      <c r="E18">
        <v>9.2409999999999997</v>
      </c>
      <c r="F18">
        <v>0.83299999999999996</v>
      </c>
      <c r="G18">
        <v>67.319999999999993</v>
      </c>
      <c r="H18">
        <v>0.52500000000000002</v>
      </c>
      <c r="I18">
        <v>-0.16200000000000001</v>
      </c>
      <c r="J18">
        <v>0.86399999999999999</v>
      </c>
      <c r="K18">
        <v>0.56399999999999995</v>
      </c>
      <c r="L18">
        <v>0.27900000000000003</v>
      </c>
    </row>
    <row r="19" spans="1:12" x14ac:dyDescent="0.35">
      <c r="A19" s="3" t="s">
        <v>12</v>
      </c>
      <c r="B19" s="3" t="str">
        <f>IFERROR(_xlfn.XLOOKUP(Table1_1[[#This Row],[Country Name]],Table3[country],Table3[continent]), "Africa")</f>
        <v>Europe</v>
      </c>
      <c r="C19">
        <v>2010</v>
      </c>
      <c r="D19">
        <v>5.2690000000000001</v>
      </c>
      <c r="E19">
        <v>9.2829999999999995</v>
      </c>
      <c r="F19">
        <v>0.73299999999999998</v>
      </c>
      <c r="G19">
        <v>67.599999999999994</v>
      </c>
      <c r="H19">
        <v>0.56899999999999995</v>
      </c>
      <c r="I19">
        <v>-0.17599999999999999</v>
      </c>
      <c r="J19">
        <v>0.72599999999999998</v>
      </c>
      <c r="K19">
        <v>0.57599999999999996</v>
      </c>
      <c r="L19">
        <v>0.3</v>
      </c>
    </row>
    <row r="20" spans="1:12" x14ac:dyDescent="0.35">
      <c r="A20" s="3" t="s">
        <v>12</v>
      </c>
      <c r="B20" s="3" t="str">
        <f>IFERROR(_xlfn.XLOOKUP(Table1_1[[#This Row],[Country Name]],Table3[country],Table3[continent]), "Africa")</f>
        <v>Europe</v>
      </c>
      <c r="C20">
        <v>2011</v>
      </c>
      <c r="D20">
        <v>5.867</v>
      </c>
      <c r="E20">
        <v>9.31</v>
      </c>
      <c r="F20">
        <v>0.75900000000000001</v>
      </c>
      <c r="G20">
        <v>67.88</v>
      </c>
      <c r="H20">
        <v>0.48699999999999999</v>
      </c>
      <c r="I20">
        <v>-0.20899999999999999</v>
      </c>
      <c r="J20">
        <v>0.877</v>
      </c>
      <c r="K20">
        <v>0.56599999999999995</v>
      </c>
      <c r="L20">
        <v>0.25700000000000001</v>
      </c>
    </row>
    <row r="21" spans="1:12" x14ac:dyDescent="0.35">
      <c r="A21" s="3" t="s">
        <v>12</v>
      </c>
      <c r="B21" s="3" t="str">
        <f>IFERROR(_xlfn.XLOOKUP(Table1_1[[#This Row],[Country Name]],Table3[country],Table3[continent]), "Africa")</f>
        <v>Europe</v>
      </c>
      <c r="C21">
        <v>2012</v>
      </c>
      <c r="D21">
        <v>5.51</v>
      </c>
      <c r="E21">
        <v>9.3260000000000005</v>
      </c>
      <c r="F21">
        <v>0.78500000000000003</v>
      </c>
      <c r="G21">
        <v>68.16</v>
      </c>
      <c r="H21">
        <v>0.60199999999999998</v>
      </c>
      <c r="I21">
        <v>-0.17299999999999999</v>
      </c>
      <c r="J21">
        <v>0.84799999999999998</v>
      </c>
      <c r="K21">
        <v>0.55300000000000005</v>
      </c>
      <c r="L21">
        <v>0.27100000000000002</v>
      </c>
    </row>
    <row r="22" spans="1:12" x14ac:dyDescent="0.35">
      <c r="A22" s="3" t="s">
        <v>12</v>
      </c>
      <c r="B22" s="3" t="str">
        <f>IFERROR(_xlfn.XLOOKUP(Table1_1[[#This Row],[Country Name]],Table3[country],Table3[continent]), "Africa")</f>
        <v>Europe</v>
      </c>
      <c r="C22">
        <v>2013</v>
      </c>
      <c r="D22">
        <v>4.5510000000000002</v>
      </c>
      <c r="E22">
        <v>9.3379999999999992</v>
      </c>
      <c r="F22">
        <v>0.75900000000000001</v>
      </c>
      <c r="G22">
        <v>68.44</v>
      </c>
      <c r="H22">
        <v>0.63200000000000001</v>
      </c>
      <c r="I22">
        <v>-0.13100000000000001</v>
      </c>
      <c r="J22">
        <v>0.86299999999999999</v>
      </c>
      <c r="K22">
        <v>0.54100000000000004</v>
      </c>
      <c r="L22">
        <v>0.33800000000000002</v>
      </c>
    </row>
    <row r="23" spans="1:12" x14ac:dyDescent="0.35">
      <c r="A23" s="3" t="s">
        <v>12</v>
      </c>
      <c r="B23" s="3" t="str">
        <f>IFERROR(_xlfn.XLOOKUP(Table1_1[[#This Row],[Country Name]],Table3[country],Table3[continent]), "Africa")</f>
        <v>Europe</v>
      </c>
      <c r="C23">
        <v>2014</v>
      </c>
      <c r="D23">
        <v>4.8140000000000001</v>
      </c>
      <c r="E23">
        <v>9.3580000000000005</v>
      </c>
      <c r="F23">
        <v>0.626</v>
      </c>
      <c r="G23">
        <v>68.72</v>
      </c>
      <c r="H23">
        <v>0.73499999999999999</v>
      </c>
      <c r="I23">
        <v>-2.9000000000000001E-2</v>
      </c>
      <c r="J23">
        <v>0.88300000000000001</v>
      </c>
      <c r="K23">
        <v>0.57299999999999995</v>
      </c>
      <c r="L23">
        <v>0.33500000000000002</v>
      </c>
    </row>
    <row r="24" spans="1:12" x14ac:dyDescent="0.35">
      <c r="A24" s="3" t="s">
        <v>12</v>
      </c>
      <c r="B24" s="3" t="str">
        <f>IFERROR(_xlfn.XLOOKUP(Table1_1[[#This Row],[Country Name]],Table3[country],Table3[continent]), "Africa")</f>
        <v>Europe</v>
      </c>
      <c r="C24">
        <v>2015</v>
      </c>
      <c r="D24">
        <v>4.6070000000000002</v>
      </c>
      <c r="E24">
        <v>9.3819999999999997</v>
      </c>
      <c r="F24">
        <v>0.63900000000000001</v>
      </c>
      <c r="G24">
        <v>69</v>
      </c>
      <c r="H24">
        <v>0.70399999999999996</v>
      </c>
      <c r="I24">
        <v>-8.5000000000000006E-2</v>
      </c>
      <c r="J24">
        <v>0.88500000000000001</v>
      </c>
      <c r="K24">
        <v>0.57899999999999996</v>
      </c>
      <c r="L24">
        <v>0.35</v>
      </c>
    </row>
    <row r="25" spans="1:12" x14ac:dyDescent="0.35">
      <c r="A25" s="3" t="s">
        <v>12</v>
      </c>
      <c r="B25" s="3" t="str">
        <f>IFERROR(_xlfn.XLOOKUP(Table1_1[[#This Row],[Country Name]],Table3[country],Table3[continent]), "Africa")</f>
        <v>Europe</v>
      </c>
      <c r="C25">
        <v>2016</v>
      </c>
      <c r="D25">
        <v>4.5110000000000001</v>
      </c>
      <c r="E25">
        <v>9.4169999999999998</v>
      </c>
      <c r="F25">
        <v>0.63800000000000001</v>
      </c>
      <c r="G25">
        <v>69.025000000000006</v>
      </c>
      <c r="H25">
        <v>0.73</v>
      </c>
      <c r="I25">
        <v>-2.1000000000000001E-2</v>
      </c>
      <c r="J25">
        <v>0.90100000000000002</v>
      </c>
      <c r="K25">
        <v>0.56699999999999995</v>
      </c>
      <c r="L25">
        <v>0.32200000000000001</v>
      </c>
    </row>
    <row r="26" spans="1:12" x14ac:dyDescent="0.35">
      <c r="A26" s="3" t="s">
        <v>12</v>
      </c>
      <c r="B26" s="3" t="str">
        <f>IFERROR(_xlfn.XLOOKUP(Table1_1[[#This Row],[Country Name]],Table3[country],Table3[continent]), "Africa")</f>
        <v>Europe</v>
      </c>
      <c r="C26">
        <v>2017</v>
      </c>
      <c r="D26">
        <v>4.6399999999999997</v>
      </c>
      <c r="E26">
        <v>9.4550000000000001</v>
      </c>
      <c r="F26">
        <v>0.63800000000000001</v>
      </c>
      <c r="G26">
        <v>69.05</v>
      </c>
      <c r="H26">
        <v>0.75</v>
      </c>
      <c r="I26">
        <v>-3.3000000000000002E-2</v>
      </c>
      <c r="J26">
        <v>0.876</v>
      </c>
      <c r="K26">
        <v>0.54700000000000004</v>
      </c>
      <c r="L26">
        <v>0.33400000000000002</v>
      </c>
    </row>
    <row r="27" spans="1:12" x14ac:dyDescent="0.35">
      <c r="A27" s="3" t="s">
        <v>12</v>
      </c>
      <c r="B27" s="3" t="str">
        <f>IFERROR(_xlfn.XLOOKUP(Table1_1[[#This Row],[Country Name]],Table3[country],Table3[continent]), "Africa")</f>
        <v>Europe</v>
      </c>
      <c r="C27">
        <v>2018</v>
      </c>
      <c r="D27">
        <v>5.0039999999999996</v>
      </c>
      <c r="E27">
        <v>9.4969999999999999</v>
      </c>
      <c r="F27">
        <v>0.68400000000000005</v>
      </c>
      <c r="G27">
        <v>69.075000000000003</v>
      </c>
      <c r="H27">
        <v>0.82399999999999995</v>
      </c>
      <c r="I27">
        <v>5.0000000000000001E-3</v>
      </c>
      <c r="J27">
        <v>0.89900000000000002</v>
      </c>
      <c r="K27">
        <v>0.59199999999999997</v>
      </c>
      <c r="L27">
        <v>0.31900000000000001</v>
      </c>
    </row>
    <row r="28" spans="1:12" x14ac:dyDescent="0.35">
      <c r="A28" s="3" t="s">
        <v>12</v>
      </c>
      <c r="B28" s="3" t="str">
        <f>IFERROR(_xlfn.XLOOKUP(Table1_1[[#This Row],[Country Name]],Table3[country],Table3[continent]), "Africa")</f>
        <v>Europe</v>
      </c>
      <c r="C28">
        <v>2019</v>
      </c>
      <c r="D28">
        <v>4.9950000000000001</v>
      </c>
      <c r="E28">
        <v>9.5220000000000002</v>
      </c>
      <c r="F28">
        <v>0.68600000000000005</v>
      </c>
      <c r="G28">
        <v>69.099999999999994</v>
      </c>
      <c r="H28">
        <v>0.77700000000000002</v>
      </c>
      <c r="I28">
        <v>-0.10299999999999999</v>
      </c>
      <c r="J28">
        <v>0.91400000000000003</v>
      </c>
      <c r="K28">
        <v>0.54800000000000004</v>
      </c>
      <c r="L28">
        <v>0.27400000000000002</v>
      </c>
    </row>
    <row r="29" spans="1:12" x14ac:dyDescent="0.35">
      <c r="A29" s="3" t="s">
        <v>12</v>
      </c>
      <c r="B29" s="3" t="str">
        <f>IFERROR(_xlfn.XLOOKUP(Table1_1[[#This Row],[Country Name]],Table3[country],Table3[continent]), "Africa")</f>
        <v>Europe</v>
      </c>
      <c r="C29">
        <v>2020</v>
      </c>
      <c r="D29">
        <v>5.3650000000000002</v>
      </c>
      <c r="E29">
        <v>9.4939999999999998</v>
      </c>
      <c r="F29">
        <v>0.71</v>
      </c>
      <c r="G29">
        <v>69.125</v>
      </c>
      <c r="H29">
        <v>0.754</v>
      </c>
      <c r="I29">
        <v>2E-3</v>
      </c>
      <c r="J29">
        <v>0.89100000000000001</v>
      </c>
      <c r="K29">
        <v>0.56299999999999994</v>
      </c>
      <c r="L29">
        <v>0.26500000000000001</v>
      </c>
    </row>
    <row r="30" spans="1:12" x14ac:dyDescent="0.35">
      <c r="A30" s="3" t="s">
        <v>12</v>
      </c>
      <c r="B30" s="3" t="str">
        <f>IFERROR(_xlfn.XLOOKUP(Table1_1[[#This Row],[Country Name]],Table3[country],Table3[continent]), "Africa")</f>
        <v>Europe</v>
      </c>
      <c r="C30">
        <v>2021</v>
      </c>
      <c r="D30">
        <v>5.2549999999999999</v>
      </c>
      <c r="E30">
        <v>9.5879999999999992</v>
      </c>
      <c r="F30">
        <v>0.70199999999999996</v>
      </c>
      <c r="G30">
        <v>69.150000000000006</v>
      </c>
      <c r="H30">
        <v>0.82699999999999996</v>
      </c>
      <c r="I30">
        <v>3.9E-2</v>
      </c>
      <c r="J30">
        <v>0.89600000000000002</v>
      </c>
      <c r="K30">
        <v>0.55400000000000005</v>
      </c>
      <c r="L30">
        <v>0.254</v>
      </c>
    </row>
    <row r="31" spans="1:12" x14ac:dyDescent="0.35">
      <c r="A31" s="3" t="s">
        <v>12</v>
      </c>
      <c r="B31" s="3" t="str">
        <f>IFERROR(_xlfn.XLOOKUP(Table1_1[[#This Row],[Country Name]],Table3[country],Table3[continent]), "Africa")</f>
        <v>Europe</v>
      </c>
      <c r="C31">
        <v>2022</v>
      </c>
      <c r="D31">
        <v>5.2119999999999997</v>
      </c>
      <c r="E31">
        <v>9.6489999999999991</v>
      </c>
      <c r="F31">
        <v>0.72399999999999998</v>
      </c>
      <c r="G31">
        <v>69.174999999999997</v>
      </c>
      <c r="H31">
        <v>0.80200000000000005</v>
      </c>
      <c r="I31">
        <v>-7.0000000000000007E-2</v>
      </c>
      <c r="J31">
        <v>0.84599999999999997</v>
      </c>
      <c r="K31">
        <v>0.54700000000000004</v>
      </c>
      <c r="L31">
        <v>0.255</v>
      </c>
    </row>
    <row r="32" spans="1:12" x14ac:dyDescent="0.35">
      <c r="A32" s="3" t="s">
        <v>12</v>
      </c>
      <c r="B32" s="3" t="str">
        <f>IFERROR(_xlfn.XLOOKUP(Table1_1[[#This Row],[Country Name]],Table3[country],Table3[continent]), "Africa")</f>
        <v>Europe</v>
      </c>
      <c r="C32">
        <v>2023</v>
      </c>
      <c r="D32">
        <v>5.4450000000000003</v>
      </c>
      <c r="E32">
        <v>9.6890000000000001</v>
      </c>
      <c r="F32">
        <v>0.69099999999999995</v>
      </c>
      <c r="G32">
        <v>69.2</v>
      </c>
      <c r="H32">
        <v>0.872</v>
      </c>
      <c r="I32">
        <v>6.8000000000000005E-2</v>
      </c>
      <c r="J32">
        <v>0.85499999999999998</v>
      </c>
      <c r="K32">
        <v>0.59699999999999998</v>
      </c>
      <c r="L32">
        <v>0.314</v>
      </c>
    </row>
    <row r="33" spans="1:12" x14ac:dyDescent="0.35">
      <c r="A33" s="3" t="s">
        <v>13</v>
      </c>
      <c r="B33" s="3" t="str">
        <f>IFERROR(_xlfn.XLOOKUP(Table1_1[[#This Row],[Country Name]],Table3[country],Table3[continent]), "Africa")</f>
        <v>Africa</v>
      </c>
      <c r="C33">
        <v>2010</v>
      </c>
      <c r="D33">
        <v>5.4640000000000004</v>
      </c>
      <c r="E33">
        <v>9.3059999999999992</v>
      </c>
      <c r="F33" s="2" t="s">
        <v>185</v>
      </c>
      <c r="G33">
        <v>65.5</v>
      </c>
      <c r="H33">
        <v>0.59299999999999997</v>
      </c>
      <c r="I33">
        <v>-0.21199999999999999</v>
      </c>
      <c r="J33">
        <v>0.61799999999999999</v>
      </c>
      <c r="K33" s="2" t="s">
        <v>185</v>
      </c>
      <c r="L33" s="2" t="s">
        <v>185</v>
      </c>
    </row>
    <row r="34" spans="1:12" x14ac:dyDescent="0.35">
      <c r="A34" s="3" t="s">
        <v>13</v>
      </c>
      <c r="B34" s="3" t="str">
        <f>IFERROR(_xlfn.XLOOKUP(Table1_1[[#This Row],[Country Name]],Table3[country],Table3[continent]), "Africa")</f>
        <v>Africa</v>
      </c>
      <c r="C34">
        <v>2011</v>
      </c>
      <c r="D34">
        <v>5.3170000000000002</v>
      </c>
      <c r="E34">
        <v>9.3160000000000007</v>
      </c>
      <c r="F34">
        <v>0.81</v>
      </c>
      <c r="G34">
        <v>65.599999999999994</v>
      </c>
      <c r="H34">
        <v>0.53</v>
      </c>
      <c r="I34">
        <v>-0.188</v>
      </c>
      <c r="J34">
        <v>0.63800000000000001</v>
      </c>
      <c r="K34">
        <v>0.503</v>
      </c>
      <c r="L34">
        <v>0.255</v>
      </c>
    </row>
    <row r="35" spans="1:12" x14ac:dyDescent="0.35">
      <c r="A35" s="3" t="s">
        <v>13</v>
      </c>
      <c r="B35" s="3" t="str">
        <f>IFERROR(_xlfn.XLOOKUP(Table1_1[[#This Row],[Country Name]],Table3[country],Table3[continent]), "Africa")</f>
        <v>Africa</v>
      </c>
      <c r="C35">
        <v>2012</v>
      </c>
      <c r="D35">
        <v>5.6050000000000004</v>
      </c>
      <c r="E35">
        <v>9.33</v>
      </c>
      <c r="F35">
        <v>0.83899999999999997</v>
      </c>
      <c r="G35">
        <v>65.7</v>
      </c>
      <c r="H35">
        <v>0.58699999999999997</v>
      </c>
      <c r="I35">
        <v>-0.17899999999999999</v>
      </c>
      <c r="J35">
        <v>0.69</v>
      </c>
      <c r="K35">
        <v>0.54</v>
      </c>
      <c r="L35">
        <v>0.23</v>
      </c>
    </row>
    <row r="36" spans="1:12" x14ac:dyDescent="0.35">
      <c r="A36" s="3" t="s">
        <v>13</v>
      </c>
      <c r="B36" s="3" t="str">
        <f>IFERROR(_xlfn.XLOOKUP(Table1_1[[#This Row],[Country Name]],Table3[country],Table3[continent]), "Africa")</f>
        <v>Africa</v>
      </c>
      <c r="C36">
        <v>2014</v>
      </c>
      <c r="D36">
        <v>6.3550000000000004</v>
      </c>
      <c r="E36">
        <v>9.3550000000000004</v>
      </c>
      <c r="F36">
        <v>0.81799999999999995</v>
      </c>
      <c r="G36">
        <v>65.900000000000006</v>
      </c>
      <c r="H36" s="2" t="s">
        <v>185</v>
      </c>
      <c r="I36" s="2" t="s">
        <v>185</v>
      </c>
      <c r="J36" s="2" t="s">
        <v>185</v>
      </c>
      <c r="K36">
        <v>0.55800000000000005</v>
      </c>
      <c r="L36">
        <v>0.17699999999999999</v>
      </c>
    </row>
    <row r="37" spans="1:12" x14ac:dyDescent="0.35">
      <c r="A37" s="3" t="s">
        <v>13</v>
      </c>
      <c r="B37" s="3" t="str">
        <f>IFERROR(_xlfn.XLOOKUP(Table1_1[[#This Row],[Country Name]],Table3[country],Table3[continent]), "Africa")</f>
        <v>Africa</v>
      </c>
      <c r="C37">
        <v>2016</v>
      </c>
      <c r="D37">
        <v>5.3410000000000002</v>
      </c>
      <c r="E37">
        <v>9.3829999999999991</v>
      </c>
      <c r="F37">
        <v>0.749</v>
      </c>
      <c r="G37">
        <v>66.099999999999994</v>
      </c>
      <c r="H37" s="2" t="s">
        <v>185</v>
      </c>
      <c r="I37" s="2" t="s">
        <v>185</v>
      </c>
      <c r="J37" s="2" t="s">
        <v>185</v>
      </c>
      <c r="K37">
        <v>0.56499999999999995</v>
      </c>
      <c r="L37">
        <v>0.377</v>
      </c>
    </row>
    <row r="38" spans="1:12" x14ac:dyDescent="0.35">
      <c r="A38" s="3" t="s">
        <v>13</v>
      </c>
      <c r="B38" s="3" t="str">
        <f>IFERROR(_xlfn.XLOOKUP(Table1_1[[#This Row],[Country Name]],Table3[country],Table3[continent]), "Africa")</f>
        <v>Africa</v>
      </c>
      <c r="C38">
        <v>2017</v>
      </c>
      <c r="D38">
        <v>5.2489999999999997</v>
      </c>
      <c r="E38">
        <v>9.3770000000000007</v>
      </c>
      <c r="F38">
        <v>0.80700000000000005</v>
      </c>
      <c r="G38">
        <v>66.2</v>
      </c>
      <c r="H38">
        <v>0.437</v>
      </c>
      <c r="I38">
        <v>-0.17399999999999999</v>
      </c>
      <c r="J38">
        <v>0.7</v>
      </c>
      <c r="K38">
        <v>0.55500000000000005</v>
      </c>
      <c r="L38">
        <v>0.28899999999999998</v>
      </c>
    </row>
    <row r="39" spans="1:12" x14ac:dyDescent="0.35">
      <c r="A39" s="3" t="s">
        <v>13</v>
      </c>
      <c r="B39" s="3" t="str">
        <f>IFERROR(_xlfn.XLOOKUP(Table1_1[[#This Row],[Country Name]],Table3[country],Table3[continent]), "Africa")</f>
        <v>Africa</v>
      </c>
      <c r="C39">
        <v>2018</v>
      </c>
      <c r="D39">
        <v>5.0430000000000001</v>
      </c>
      <c r="E39">
        <v>9.3699999999999992</v>
      </c>
      <c r="F39">
        <v>0.79900000000000004</v>
      </c>
      <c r="G39">
        <v>66.3</v>
      </c>
      <c r="H39">
        <v>0.58299999999999996</v>
      </c>
      <c r="I39">
        <v>-0.153</v>
      </c>
      <c r="J39">
        <v>0.75900000000000001</v>
      </c>
      <c r="K39">
        <v>0.53400000000000003</v>
      </c>
      <c r="L39">
        <v>0.29299999999999998</v>
      </c>
    </row>
    <row r="40" spans="1:12" x14ac:dyDescent="0.35">
      <c r="A40" s="3" t="s">
        <v>13</v>
      </c>
      <c r="B40" s="3" t="str">
        <f>IFERROR(_xlfn.XLOOKUP(Table1_1[[#This Row],[Country Name]],Table3[country],Table3[continent]), "Africa")</f>
        <v>Africa</v>
      </c>
      <c r="C40">
        <v>2019</v>
      </c>
      <c r="D40">
        <v>4.7450000000000001</v>
      </c>
      <c r="E40">
        <v>9.3610000000000007</v>
      </c>
      <c r="F40">
        <v>0.80300000000000005</v>
      </c>
      <c r="G40">
        <v>66.400000000000006</v>
      </c>
      <c r="H40">
        <v>0.38500000000000001</v>
      </c>
      <c r="I40">
        <v>-2E-3</v>
      </c>
      <c r="J40">
        <v>0.74099999999999999</v>
      </c>
      <c r="K40">
        <v>0.54400000000000004</v>
      </c>
      <c r="L40">
        <v>0.215</v>
      </c>
    </row>
    <row r="41" spans="1:12" x14ac:dyDescent="0.35">
      <c r="A41" s="3" t="s">
        <v>13</v>
      </c>
      <c r="B41" s="3" t="str">
        <f>IFERROR(_xlfn.XLOOKUP(Table1_1[[#This Row],[Country Name]],Table3[country],Table3[continent]), "Africa")</f>
        <v>Africa</v>
      </c>
      <c r="C41">
        <v>2020</v>
      </c>
      <c r="D41">
        <v>5.4379999999999997</v>
      </c>
      <c r="E41">
        <v>9.2910000000000004</v>
      </c>
      <c r="F41">
        <v>0.86799999999999999</v>
      </c>
      <c r="G41">
        <v>66.5</v>
      </c>
      <c r="H41">
        <v>0.57399999999999995</v>
      </c>
      <c r="I41">
        <v>-0.124</v>
      </c>
      <c r="J41">
        <v>0.72399999999999998</v>
      </c>
      <c r="K41">
        <v>0.52400000000000002</v>
      </c>
      <c r="L41">
        <v>0.311</v>
      </c>
    </row>
    <row r="42" spans="1:12" x14ac:dyDescent="0.35">
      <c r="A42" s="3" t="s">
        <v>13</v>
      </c>
      <c r="B42" s="3" t="str">
        <f>IFERROR(_xlfn.XLOOKUP(Table1_1[[#This Row],[Country Name]],Table3[country],Table3[continent]), "Africa")</f>
        <v>Africa</v>
      </c>
      <c r="C42">
        <v>2021</v>
      </c>
      <c r="D42">
        <v>5.2169999999999996</v>
      </c>
      <c r="E42">
        <v>9.3079999999999998</v>
      </c>
      <c r="F42">
        <v>0.84099999999999997</v>
      </c>
      <c r="G42">
        <v>66.599999999999994</v>
      </c>
      <c r="H42">
        <v>0.55800000000000005</v>
      </c>
      <c r="I42">
        <v>-0.11600000000000001</v>
      </c>
      <c r="J42">
        <v>0.71199999999999997</v>
      </c>
      <c r="K42">
        <v>0.498</v>
      </c>
      <c r="L42">
        <v>0.25800000000000001</v>
      </c>
    </row>
    <row r="43" spans="1:12" x14ac:dyDescent="0.35">
      <c r="A43" s="3" t="s">
        <v>13</v>
      </c>
      <c r="B43" s="3" t="str">
        <f>IFERROR(_xlfn.XLOOKUP(Table1_1[[#This Row],[Country Name]],Table3[country],Table3[continent]), "Africa")</f>
        <v>Africa</v>
      </c>
      <c r="C43">
        <v>2022</v>
      </c>
      <c r="D43">
        <v>5.5380000000000003</v>
      </c>
      <c r="E43">
        <v>9.3230000000000004</v>
      </c>
      <c r="F43">
        <v>0.78300000000000003</v>
      </c>
      <c r="G43">
        <v>66.7</v>
      </c>
      <c r="H43">
        <v>0.44</v>
      </c>
      <c r="I43">
        <v>-4.4999999999999998E-2</v>
      </c>
      <c r="J43">
        <v>0.61099999999999999</v>
      </c>
      <c r="K43">
        <v>0.58299999999999996</v>
      </c>
      <c r="L43">
        <v>0.25900000000000001</v>
      </c>
    </row>
    <row r="44" spans="1:12" x14ac:dyDescent="0.35">
      <c r="A44" s="3" t="s">
        <v>14</v>
      </c>
      <c r="B44" s="3" t="str">
        <f>IFERROR(_xlfn.XLOOKUP(Table1_1[[#This Row],[Country Name]],Table3[country],Table3[continent]), "Africa")</f>
        <v>Africa</v>
      </c>
      <c r="C44">
        <v>2011</v>
      </c>
      <c r="D44">
        <v>5.5890000000000004</v>
      </c>
      <c r="E44">
        <v>8.9440000000000008</v>
      </c>
      <c r="F44">
        <v>0.72299999999999998</v>
      </c>
      <c r="G44">
        <v>51.22</v>
      </c>
      <c r="H44">
        <v>0.58399999999999996</v>
      </c>
      <c r="I44">
        <v>0.05</v>
      </c>
      <c r="J44">
        <v>0.91100000000000003</v>
      </c>
      <c r="K44">
        <v>0.66700000000000004</v>
      </c>
      <c r="L44">
        <v>0.36099999999999999</v>
      </c>
    </row>
    <row r="45" spans="1:12" x14ac:dyDescent="0.35">
      <c r="A45" s="3" t="s">
        <v>14</v>
      </c>
      <c r="B45" s="3" t="str">
        <f>IFERROR(_xlfn.XLOOKUP(Table1_1[[#This Row],[Country Name]],Table3[country],Table3[continent]), "Africa")</f>
        <v>Africa</v>
      </c>
      <c r="C45">
        <v>2012</v>
      </c>
      <c r="D45">
        <v>4.3600000000000003</v>
      </c>
      <c r="E45">
        <v>8.9890000000000008</v>
      </c>
      <c r="F45">
        <v>0.753</v>
      </c>
      <c r="G45">
        <v>51.84</v>
      </c>
      <c r="H45">
        <v>0.45600000000000002</v>
      </c>
      <c r="I45">
        <v>-0.14099999999999999</v>
      </c>
      <c r="J45">
        <v>0.90600000000000003</v>
      </c>
      <c r="K45">
        <v>0.59099999999999997</v>
      </c>
      <c r="L45">
        <v>0.30499999999999999</v>
      </c>
    </row>
    <row r="46" spans="1:12" x14ac:dyDescent="0.35">
      <c r="A46" s="3" t="s">
        <v>14</v>
      </c>
      <c r="B46" s="3" t="str">
        <f>IFERROR(_xlfn.XLOOKUP(Table1_1[[#This Row],[Country Name]],Table3[country],Table3[continent]), "Africa")</f>
        <v>Africa</v>
      </c>
      <c r="C46">
        <v>2013</v>
      </c>
      <c r="D46">
        <v>3.9369999999999998</v>
      </c>
      <c r="E46">
        <v>9</v>
      </c>
      <c r="F46">
        <v>0.72199999999999998</v>
      </c>
      <c r="G46">
        <v>52.46</v>
      </c>
      <c r="H46">
        <v>0.41</v>
      </c>
      <c r="I46">
        <v>-0.109</v>
      </c>
      <c r="J46">
        <v>0.81599999999999995</v>
      </c>
      <c r="K46">
        <v>0.65</v>
      </c>
      <c r="L46">
        <v>0.371</v>
      </c>
    </row>
    <row r="47" spans="1:12" x14ac:dyDescent="0.35">
      <c r="A47" s="3" t="s">
        <v>14</v>
      </c>
      <c r="B47" s="3" t="str">
        <f>IFERROR(_xlfn.XLOOKUP(Table1_1[[#This Row],[Country Name]],Table3[country],Table3[continent]), "Africa")</f>
        <v>Africa</v>
      </c>
      <c r="C47">
        <v>2014</v>
      </c>
      <c r="D47">
        <v>3.7949999999999999</v>
      </c>
      <c r="E47">
        <v>9.01</v>
      </c>
      <c r="F47">
        <v>0.755</v>
      </c>
      <c r="G47">
        <v>53.08</v>
      </c>
      <c r="H47">
        <v>0.375</v>
      </c>
      <c r="I47">
        <v>-0.17299999999999999</v>
      </c>
      <c r="J47">
        <v>0.83399999999999996</v>
      </c>
      <c r="K47">
        <v>0.59499999999999997</v>
      </c>
      <c r="L47">
        <v>0.36799999999999999</v>
      </c>
    </row>
    <row r="48" spans="1:12" x14ac:dyDescent="0.35">
      <c r="A48" s="3" t="s">
        <v>15</v>
      </c>
      <c r="B48" s="3" t="str">
        <f>IFERROR(_xlfn.XLOOKUP(Table1_1[[#This Row],[Country Name]],Table3[country],Table3[continent]), "Africa")</f>
        <v>South America</v>
      </c>
      <c r="C48">
        <v>2006</v>
      </c>
      <c r="D48">
        <v>6.3129999999999997</v>
      </c>
      <c r="E48">
        <v>9.9369999999999994</v>
      </c>
      <c r="F48">
        <v>0.93799999999999994</v>
      </c>
      <c r="G48">
        <v>65.819999999999993</v>
      </c>
      <c r="H48">
        <v>0.73299999999999998</v>
      </c>
      <c r="I48">
        <v>-0.16200000000000001</v>
      </c>
      <c r="J48">
        <v>0.85199999999999998</v>
      </c>
      <c r="K48">
        <v>0.748</v>
      </c>
      <c r="L48">
        <v>0.32800000000000001</v>
      </c>
    </row>
    <row r="49" spans="1:12" x14ac:dyDescent="0.35">
      <c r="A49" s="3" t="s">
        <v>15</v>
      </c>
      <c r="B49" s="3" t="str">
        <f>IFERROR(_xlfn.XLOOKUP(Table1_1[[#This Row],[Country Name]],Table3[country],Table3[continent]), "Africa")</f>
        <v>South America</v>
      </c>
      <c r="C49">
        <v>2007</v>
      </c>
      <c r="D49">
        <v>6.0730000000000004</v>
      </c>
      <c r="E49">
        <v>10.013</v>
      </c>
      <c r="F49">
        <v>0.86199999999999999</v>
      </c>
      <c r="G49">
        <v>65.94</v>
      </c>
      <c r="H49">
        <v>0.65300000000000002</v>
      </c>
      <c r="I49">
        <v>-0.14599999999999999</v>
      </c>
      <c r="J49">
        <v>0.88100000000000001</v>
      </c>
      <c r="K49">
        <v>0.75</v>
      </c>
      <c r="L49">
        <v>0.27900000000000003</v>
      </c>
    </row>
    <row r="50" spans="1:12" x14ac:dyDescent="0.35">
      <c r="A50" s="3" t="s">
        <v>15</v>
      </c>
      <c r="B50" s="3" t="str">
        <f>IFERROR(_xlfn.XLOOKUP(Table1_1[[#This Row],[Country Name]],Table3[country],Table3[continent]), "Africa")</f>
        <v>South America</v>
      </c>
      <c r="C50">
        <v>2008</v>
      </c>
      <c r="D50">
        <v>5.9610000000000003</v>
      </c>
      <c r="E50">
        <v>10.042999999999999</v>
      </c>
      <c r="F50">
        <v>0.89200000000000002</v>
      </c>
      <c r="G50">
        <v>66.06</v>
      </c>
      <c r="H50">
        <v>0.67800000000000005</v>
      </c>
      <c r="I50">
        <v>-0.13700000000000001</v>
      </c>
      <c r="J50">
        <v>0.86499999999999999</v>
      </c>
      <c r="K50">
        <v>0.72</v>
      </c>
      <c r="L50">
        <v>0.318</v>
      </c>
    </row>
    <row r="51" spans="1:12" x14ac:dyDescent="0.35">
      <c r="A51" s="3" t="s">
        <v>15</v>
      </c>
      <c r="B51" s="3" t="str">
        <f>IFERROR(_xlfn.XLOOKUP(Table1_1[[#This Row],[Country Name]],Table3[country],Table3[continent]), "Africa")</f>
        <v>South America</v>
      </c>
      <c r="C51">
        <v>2009</v>
      </c>
      <c r="D51">
        <v>6.4240000000000004</v>
      </c>
      <c r="E51">
        <v>9.9719999999999995</v>
      </c>
      <c r="F51">
        <v>0.91900000000000004</v>
      </c>
      <c r="G51">
        <v>66.180000000000007</v>
      </c>
      <c r="H51">
        <v>0.63700000000000001</v>
      </c>
      <c r="I51">
        <v>-0.13500000000000001</v>
      </c>
      <c r="J51">
        <v>0.88500000000000001</v>
      </c>
      <c r="K51">
        <v>0.76200000000000001</v>
      </c>
      <c r="L51">
        <v>0.23699999999999999</v>
      </c>
    </row>
    <row r="52" spans="1:12" x14ac:dyDescent="0.35">
      <c r="A52" s="3" t="s">
        <v>15</v>
      </c>
      <c r="B52" s="3" t="str">
        <f>IFERROR(_xlfn.XLOOKUP(Table1_1[[#This Row],[Country Name]],Table3[country],Table3[continent]), "Africa")</f>
        <v>South America</v>
      </c>
      <c r="C52">
        <v>2010</v>
      </c>
      <c r="D52">
        <v>6.4409999999999998</v>
      </c>
      <c r="E52">
        <v>10.066000000000001</v>
      </c>
      <c r="F52">
        <v>0.92700000000000005</v>
      </c>
      <c r="G52">
        <v>66.3</v>
      </c>
      <c r="H52">
        <v>0.73</v>
      </c>
      <c r="I52">
        <v>-0.13200000000000001</v>
      </c>
      <c r="J52">
        <v>0.85499999999999998</v>
      </c>
      <c r="K52">
        <v>0.76500000000000001</v>
      </c>
      <c r="L52">
        <v>0.21099999999999999</v>
      </c>
    </row>
    <row r="53" spans="1:12" x14ac:dyDescent="0.35">
      <c r="A53" s="3" t="s">
        <v>15</v>
      </c>
      <c r="B53" s="3" t="str">
        <f>IFERROR(_xlfn.XLOOKUP(Table1_1[[#This Row],[Country Name]],Table3[country],Table3[continent]), "Africa")</f>
        <v>South America</v>
      </c>
      <c r="C53">
        <v>2011</v>
      </c>
      <c r="D53">
        <v>6.7759999999999998</v>
      </c>
      <c r="E53">
        <v>10.112</v>
      </c>
      <c r="F53">
        <v>0.88900000000000001</v>
      </c>
      <c r="G53">
        <v>66.42</v>
      </c>
      <c r="H53">
        <v>0.81599999999999995</v>
      </c>
      <c r="I53">
        <v>-0.18</v>
      </c>
      <c r="J53">
        <v>0.755</v>
      </c>
      <c r="K53">
        <v>0.76900000000000002</v>
      </c>
      <c r="L53">
        <v>0.23200000000000001</v>
      </c>
    </row>
    <row r="54" spans="1:12" x14ac:dyDescent="0.35">
      <c r="A54" s="3" t="s">
        <v>15</v>
      </c>
      <c r="B54" s="3" t="str">
        <f>IFERROR(_xlfn.XLOOKUP(Table1_1[[#This Row],[Country Name]],Table3[country],Table3[continent]), "Africa")</f>
        <v>South America</v>
      </c>
      <c r="C54">
        <v>2012</v>
      </c>
      <c r="D54">
        <v>6.468</v>
      </c>
      <c r="E54">
        <v>10.090999999999999</v>
      </c>
      <c r="F54">
        <v>0.90200000000000002</v>
      </c>
      <c r="G54">
        <v>66.540000000000006</v>
      </c>
      <c r="H54">
        <v>0.747</v>
      </c>
      <c r="I54">
        <v>-0.153</v>
      </c>
      <c r="J54">
        <v>0.81699999999999995</v>
      </c>
      <c r="K54">
        <v>0.74399999999999999</v>
      </c>
      <c r="L54">
        <v>0.27200000000000002</v>
      </c>
    </row>
    <row r="55" spans="1:12" x14ac:dyDescent="0.35">
      <c r="A55" s="3" t="s">
        <v>15</v>
      </c>
      <c r="B55" s="3" t="str">
        <f>IFERROR(_xlfn.XLOOKUP(Table1_1[[#This Row],[Country Name]],Table3[country],Table3[continent]), "Africa")</f>
        <v>South America</v>
      </c>
      <c r="C55">
        <v>2013</v>
      </c>
      <c r="D55">
        <v>6.5819999999999999</v>
      </c>
      <c r="E55">
        <v>10.103</v>
      </c>
      <c r="F55">
        <v>0.91</v>
      </c>
      <c r="G55">
        <v>66.66</v>
      </c>
      <c r="H55">
        <v>0.73699999999999999</v>
      </c>
      <c r="I55">
        <v>-0.13600000000000001</v>
      </c>
      <c r="J55">
        <v>0.82299999999999995</v>
      </c>
      <c r="K55">
        <v>0.76600000000000001</v>
      </c>
      <c r="L55">
        <v>0.254</v>
      </c>
    </row>
    <row r="56" spans="1:12" x14ac:dyDescent="0.35">
      <c r="A56" s="3" t="s">
        <v>15</v>
      </c>
      <c r="B56" s="3" t="str">
        <f>IFERROR(_xlfn.XLOOKUP(Table1_1[[#This Row],[Country Name]],Table3[country],Table3[continent]), "Africa")</f>
        <v>South America</v>
      </c>
      <c r="C56">
        <v>2014</v>
      </c>
      <c r="D56">
        <v>6.6710000000000003</v>
      </c>
      <c r="E56">
        <v>10.067</v>
      </c>
      <c r="F56">
        <v>0.91800000000000004</v>
      </c>
      <c r="G56">
        <v>66.78</v>
      </c>
      <c r="H56">
        <v>0.745</v>
      </c>
      <c r="I56">
        <v>-0.17</v>
      </c>
      <c r="J56">
        <v>0.85399999999999998</v>
      </c>
      <c r="K56">
        <v>0.76900000000000002</v>
      </c>
      <c r="L56">
        <v>0.23799999999999999</v>
      </c>
    </row>
    <row r="57" spans="1:12" x14ac:dyDescent="0.35">
      <c r="A57" s="3" t="s">
        <v>15</v>
      </c>
      <c r="B57" s="3" t="str">
        <f>IFERROR(_xlfn.XLOOKUP(Table1_1[[#This Row],[Country Name]],Table3[country],Table3[continent]), "Africa")</f>
        <v>South America</v>
      </c>
      <c r="C57">
        <v>2015</v>
      </c>
      <c r="D57">
        <v>6.6970000000000001</v>
      </c>
      <c r="E57">
        <v>10.083</v>
      </c>
      <c r="F57">
        <v>0.92600000000000005</v>
      </c>
      <c r="G57">
        <v>66.900000000000006</v>
      </c>
      <c r="H57">
        <v>0.88100000000000001</v>
      </c>
      <c r="I57">
        <v>-0.18</v>
      </c>
      <c r="J57">
        <v>0.85099999999999998</v>
      </c>
      <c r="K57">
        <v>0.76800000000000002</v>
      </c>
      <c r="L57">
        <v>0.30499999999999999</v>
      </c>
    </row>
    <row r="58" spans="1:12" x14ac:dyDescent="0.35">
      <c r="A58" s="3" t="s">
        <v>15</v>
      </c>
      <c r="B58" s="3" t="str">
        <f>IFERROR(_xlfn.XLOOKUP(Table1_1[[#This Row],[Country Name]],Table3[country],Table3[continent]), "Africa")</f>
        <v>South America</v>
      </c>
      <c r="C58">
        <v>2016</v>
      </c>
      <c r="D58">
        <v>6.4269999999999996</v>
      </c>
      <c r="E58">
        <v>10.051</v>
      </c>
      <c r="F58">
        <v>0.88300000000000001</v>
      </c>
      <c r="G58">
        <v>66.95</v>
      </c>
      <c r="H58">
        <v>0.84799999999999998</v>
      </c>
      <c r="I58">
        <v>-0.19800000000000001</v>
      </c>
      <c r="J58">
        <v>0.85099999999999998</v>
      </c>
      <c r="K58">
        <v>0.73199999999999998</v>
      </c>
      <c r="L58">
        <v>0.312</v>
      </c>
    </row>
    <row r="59" spans="1:12" x14ac:dyDescent="0.35">
      <c r="A59" s="3" t="s">
        <v>15</v>
      </c>
      <c r="B59" s="3" t="str">
        <f>IFERROR(_xlfn.XLOOKUP(Table1_1[[#This Row],[Country Name]],Table3[country],Table3[continent]), "Africa")</f>
        <v>South America</v>
      </c>
      <c r="C59">
        <v>2017</v>
      </c>
      <c r="D59">
        <v>6.0389999999999997</v>
      </c>
      <c r="E59">
        <v>10.069000000000001</v>
      </c>
      <c r="F59">
        <v>0.90700000000000003</v>
      </c>
      <c r="G59">
        <v>67</v>
      </c>
      <c r="H59">
        <v>0.83199999999999996</v>
      </c>
      <c r="I59">
        <v>-0.192</v>
      </c>
      <c r="J59">
        <v>0.84099999999999997</v>
      </c>
      <c r="K59">
        <v>0.71499999999999997</v>
      </c>
      <c r="L59">
        <v>0.29199999999999998</v>
      </c>
    </row>
    <row r="60" spans="1:12" x14ac:dyDescent="0.35">
      <c r="A60" s="3" t="s">
        <v>15</v>
      </c>
      <c r="B60" s="3" t="str">
        <f>IFERROR(_xlfn.XLOOKUP(Table1_1[[#This Row],[Country Name]],Table3[country],Table3[continent]), "Africa")</f>
        <v>South America</v>
      </c>
      <c r="C60">
        <v>2018</v>
      </c>
      <c r="D60">
        <v>5.7930000000000001</v>
      </c>
      <c r="E60">
        <v>10.032</v>
      </c>
      <c r="F60">
        <v>0.9</v>
      </c>
      <c r="G60">
        <v>67.05</v>
      </c>
      <c r="H60">
        <v>0.84599999999999997</v>
      </c>
      <c r="I60">
        <v>-0.216</v>
      </c>
      <c r="J60">
        <v>0.85499999999999998</v>
      </c>
      <c r="K60">
        <v>0.73199999999999998</v>
      </c>
      <c r="L60">
        <v>0.32100000000000001</v>
      </c>
    </row>
    <row r="61" spans="1:12" x14ac:dyDescent="0.35">
      <c r="A61" s="3" t="s">
        <v>15</v>
      </c>
      <c r="B61" s="3" t="str">
        <f>IFERROR(_xlfn.XLOOKUP(Table1_1[[#This Row],[Country Name]],Table3[country],Table3[continent]), "Africa")</f>
        <v>South America</v>
      </c>
      <c r="C61">
        <v>2019</v>
      </c>
      <c r="D61">
        <v>6.0860000000000003</v>
      </c>
      <c r="E61">
        <v>10.002000000000001</v>
      </c>
      <c r="F61">
        <v>0.89600000000000002</v>
      </c>
      <c r="G61">
        <v>67.099999999999994</v>
      </c>
      <c r="H61">
        <v>0.81699999999999995</v>
      </c>
      <c r="I61">
        <v>-0.217</v>
      </c>
      <c r="J61">
        <v>0.83</v>
      </c>
      <c r="K61">
        <v>0.73499999999999999</v>
      </c>
      <c r="L61">
        <v>0.31900000000000001</v>
      </c>
    </row>
    <row r="62" spans="1:12" x14ac:dyDescent="0.35">
      <c r="A62" s="3" t="s">
        <v>15</v>
      </c>
      <c r="B62" s="3" t="str">
        <f>IFERROR(_xlfn.XLOOKUP(Table1_1[[#This Row],[Country Name]],Table3[country],Table3[continent]), "Africa")</f>
        <v>South America</v>
      </c>
      <c r="C62">
        <v>2020</v>
      </c>
      <c r="D62">
        <v>5.9009999999999998</v>
      </c>
      <c r="E62">
        <v>9.8879999999999999</v>
      </c>
      <c r="F62">
        <v>0.89700000000000002</v>
      </c>
      <c r="G62">
        <v>67.150000000000006</v>
      </c>
      <c r="H62">
        <v>0.82299999999999995</v>
      </c>
      <c r="I62">
        <v>-0.13100000000000001</v>
      </c>
      <c r="J62">
        <v>0.81599999999999995</v>
      </c>
      <c r="K62">
        <v>0.67900000000000005</v>
      </c>
      <c r="L62">
        <v>0.34200000000000003</v>
      </c>
    </row>
    <row r="63" spans="1:12" x14ac:dyDescent="0.35">
      <c r="A63" s="3" t="s">
        <v>15</v>
      </c>
      <c r="B63" s="3" t="str">
        <f>IFERROR(_xlfn.XLOOKUP(Table1_1[[#This Row],[Country Name]],Table3[country],Table3[continent]), "Africa")</f>
        <v>South America</v>
      </c>
      <c r="C63">
        <v>2021</v>
      </c>
      <c r="D63">
        <v>5.9080000000000004</v>
      </c>
      <c r="E63">
        <v>9.9770000000000003</v>
      </c>
      <c r="F63">
        <v>0.88200000000000001</v>
      </c>
      <c r="G63">
        <v>67.2</v>
      </c>
      <c r="H63">
        <v>0.81899999999999995</v>
      </c>
      <c r="I63">
        <v>-1.4E-2</v>
      </c>
      <c r="J63">
        <v>0.81599999999999995</v>
      </c>
      <c r="K63">
        <v>0.68500000000000005</v>
      </c>
      <c r="L63">
        <v>0.34499999999999997</v>
      </c>
    </row>
    <row r="64" spans="1:12" x14ac:dyDescent="0.35">
      <c r="A64" s="3" t="s">
        <v>15</v>
      </c>
      <c r="B64" s="3" t="str">
        <f>IFERROR(_xlfn.XLOOKUP(Table1_1[[#This Row],[Country Name]],Table3[country],Table3[continent]), "Africa")</f>
        <v>South America</v>
      </c>
      <c r="C64">
        <v>2022</v>
      </c>
      <c r="D64">
        <v>6.2610000000000001</v>
      </c>
      <c r="E64">
        <v>10.019</v>
      </c>
      <c r="F64">
        <v>0.89300000000000002</v>
      </c>
      <c r="G64">
        <v>67.25</v>
      </c>
      <c r="H64">
        <v>0.82499999999999996</v>
      </c>
      <c r="I64">
        <v>-0.13</v>
      </c>
      <c r="J64">
        <v>0.81</v>
      </c>
      <c r="K64">
        <v>0.72399999999999998</v>
      </c>
      <c r="L64">
        <v>0.28399999999999997</v>
      </c>
    </row>
    <row r="65" spans="1:12" x14ac:dyDescent="0.35">
      <c r="A65" s="3" t="s">
        <v>15</v>
      </c>
      <c r="B65" s="3" t="str">
        <f>IFERROR(_xlfn.XLOOKUP(Table1_1[[#This Row],[Country Name]],Table3[country],Table3[continent]), "Africa")</f>
        <v>South America</v>
      </c>
      <c r="C65">
        <v>2023</v>
      </c>
      <c r="D65">
        <v>6.3929999999999998</v>
      </c>
      <c r="E65">
        <v>9.9939999999999998</v>
      </c>
      <c r="F65">
        <v>0.89200000000000002</v>
      </c>
      <c r="G65">
        <v>67.3</v>
      </c>
      <c r="H65">
        <v>0.83199999999999996</v>
      </c>
      <c r="I65">
        <v>-0.129</v>
      </c>
      <c r="J65">
        <v>0.84599999999999997</v>
      </c>
      <c r="K65">
        <v>0.72</v>
      </c>
      <c r="L65">
        <v>0.30099999999999999</v>
      </c>
    </row>
    <row r="66" spans="1:12" x14ac:dyDescent="0.35">
      <c r="A66" s="3" t="s">
        <v>16</v>
      </c>
      <c r="B66" s="3" t="str">
        <f>IFERROR(_xlfn.XLOOKUP(Table1_1[[#This Row],[Country Name]],Table3[country],Table3[continent]), "Africa")</f>
        <v>Asia</v>
      </c>
      <c r="C66">
        <v>2006</v>
      </c>
      <c r="D66">
        <v>4.2889999999999997</v>
      </c>
      <c r="E66">
        <v>9.0210000000000008</v>
      </c>
      <c r="F66">
        <v>0.68200000000000005</v>
      </c>
      <c r="G66">
        <v>63.84</v>
      </c>
      <c r="H66">
        <v>0.52</v>
      </c>
      <c r="I66">
        <v>-0.23499999999999999</v>
      </c>
      <c r="J66">
        <v>0.85</v>
      </c>
      <c r="K66">
        <v>0.45300000000000001</v>
      </c>
      <c r="L66">
        <v>0.46899999999999997</v>
      </c>
    </row>
    <row r="67" spans="1:12" x14ac:dyDescent="0.35">
      <c r="A67" s="3" t="s">
        <v>16</v>
      </c>
      <c r="B67" s="3" t="str">
        <f>IFERROR(_xlfn.XLOOKUP(Table1_1[[#This Row],[Country Name]],Table3[country],Table3[continent]), "Africa")</f>
        <v>Asia</v>
      </c>
      <c r="C67">
        <v>2007</v>
      </c>
      <c r="D67">
        <v>4.8819999999999997</v>
      </c>
      <c r="E67">
        <v>9.157</v>
      </c>
      <c r="F67">
        <v>0.76</v>
      </c>
      <c r="G67">
        <v>64.08</v>
      </c>
      <c r="H67">
        <v>0.60499999999999998</v>
      </c>
      <c r="I67">
        <v>-0.255</v>
      </c>
      <c r="J67">
        <v>0.81699999999999995</v>
      </c>
      <c r="K67">
        <v>0.45400000000000001</v>
      </c>
      <c r="L67">
        <v>0.41199999999999998</v>
      </c>
    </row>
    <row r="68" spans="1:12" x14ac:dyDescent="0.35">
      <c r="A68" s="3" t="s">
        <v>16</v>
      </c>
      <c r="B68" s="3" t="str">
        <f>IFERROR(_xlfn.XLOOKUP(Table1_1[[#This Row],[Country Name]],Table3[country],Table3[continent]), "Africa")</f>
        <v>Asia</v>
      </c>
      <c r="C68">
        <v>2008</v>
      </c>
      <c r="D68">
        <v>4.6520000000000001</v>
      </c>
      <c r="E68">
        <v>9.23</v>
      </c>
      <c r="F68">
        <v>0.70899999999999996</v>
      </c>
      <c r="G68">
        <v>64.319999999999993</v>
      </c>
      <c r="H68">
        <v>0.46200000000000002</v>
      </c>
      <c r="I68">
        <v>-0.219</v>
      </c>
      <c r="J68">
        <v>0.876</v>
      </c>
      <c r="K68">
        <v>0.48599999999999999</v>
      </c>
      <c r="L68">
        <v>0.38500000000000001</v>
      </c>
    </row>
    <row r="69" spans="1:12" x14ac:dyDescent="0.35">
      <c r="A69" s="3" t="s">
        <v>16</v>
      </c>
      <c r="B69" s="3" t="str">
        <f>IFERROR(_xlfn.XLOOKUP(Table1_1[[#This Row],[Country Name]],Table3[country],Table3[continent]), "Africa")</f>
        <v>Asia</v>
      </c>
      <c r="C69">
        <v>2009</v>
      </c>
      <c r="D69">
        <v>4.1779999999999999</v>
      </c>
      <c r="E69">
        <v>9.0850000000000009</v>
      </c>
      <c r="F69">
        <v>0.68</v>
      </c>
      <c r="G69">
        <v>64.56</v>
      </c>
      <c r="H69">
        <v>0.441</v>
      </c>
      <c r="I69">
        <v>-0.218</v>
      </c>
      <c r="J69">
        <v>0.88200000000000001</v>
      </c>
      <c r="K69">
        <v>0.47899999999999998</v>
      </c>
      <c r="L69">
        <v>0.41099999999999998</v>
      </c>
    </row>
    <row r="70" spans="1:12" x14ac:dyDescent="0.35">
      <c r="A70" s="3" t="s">
        <v>16</v>
      </c>
      <c r="B70" s="3" t="str">
        <f>IFERROR(_xlfn.XLOOKUP(Table1_1[[#This Row],[Country Name]],Table3[country],Table3[continent]), "Africa")</f>
        <v>Asia</v>
      </c>
      <c r="C70">
        <v>2010</v>
      </c>
      <c r="D70">
        <v>4.3680000000000003</v>
      </c>
      <c r="E70">
        <v>9.1129999999999995</v>
      </c>
      <c r="F70">
        <v>0.66</v>
      </c>
      <c r="G70">
        <v>64.8</v>
      </c>
      <c r="H70">
        <v>0.45900000000000002</v>
      </c>
      <c r="I70">
        <v>-0.18</v>
      </c>
      <c r="J70">
        <v>0.89100000000000001</v>
      </c>
      <c r="K70">
        <v>0.437</v>
      </c>
      <c r="L70">
        <v>0.42599999999999999</v>
      </c>
    </row>
    <row r="71" spans="1:12" x14ac:dyDescent="0.35">
      <c r="A71" s="3" t="s">
        <v>16</v>
      </c>
      <c r="B71" s="3" t="str">
        <f>IFERROR(_xlfn.XLOOKUP(Table1_1[[#This Row],[Country Name]],Table3[country],Table3[continent]), "Africa")</f>
        <v>Asia</v>
      </c>
      <c r="C71">
        <v>2011</v>
      </c>
      <c r="D71">
        <v>4.26</v>
      </c>
      <c r="E71">
        <v>9.1639999999999997</v>
      </c>
      <c r="F71">
        <v>0.70499999999999996</v>
      </c>
      <c r="G71">
        <v>65.040000000000006</v>
      </c>
      <c r="H71">
        <v>0.46500000000000002</v>
      </c>
      <c r="I71">
        <v>-0.23</v>
      </c>
      <c r="J71">
        <v>0.875</v>
      </c>
      <c r="K71">
        <v>0.41099999999999998</v>
      </c>
      <c r="L71">
        <v>0.45900000000000002</v>
      </c>
    </row>
    <row r="72" spans="1:12" x14ac:dyDescent="0.35">
      <c r="A72" s="3" t="s">
        <v>16</v>
      </c>
      <c r="B72" s="3" t="str">
        <f>IFERROR(_xlfn.XLOOKUP(Table1_1[[#This Row],[Country Name]],Table3[country],Table3[continent]), "Africa")</f>
        <v>Asia</v>
      </c>
      <c r="C72">
        <v>2012</v>
      </c>
      <c r="D72">
        <v>4.32</v>
      </c>
      <c r="E72">
        <v>9.2390000000000008</v>
      </c>
      <c r="F72">
        <v>0.67600000000000005</v>
      </c>
      <c r="G72">
        <v>65.28</v>
      </c>
      <c r="H72">
        <v>0.502</v>
      </c>
      <c r="I72">
        <v>-0.22</v>
      </c>
      <c r="J72">
        <v>0.89300000000000002</v>
      </c>
      <c r="K72">
        <v>0.47</v>
      </c>
      <c r="L72">
        <v>0.46400000000000002</v>
      </c>
    </row>
    <row r="73" spans="1:12" x14ac:dyDescent="0.35">
      <c r="A73" s="3" t="s">
        <v>16</v>
      </c>
      <c r="B73" s="3" t="str">
        <f>IFERROR(_xlfn.XLOOKUP(Table1_1[[#This Row],[Country Name]],Table3[country],Table3[continent]), "Africa")</f>
        <v>Asia</v>
      </c>
      <c r="C73">
        <v>2013</v>
      </c>
      <c r="D73">
        <v>4.2770000000000001</v>
      </c>
      <c r="E73">
        <v>9.2759999999999998</v>
      </c>
      <c r="F73">
        <v>0.72299999999999998</v>
      </c>
      <c r="G73">
        <v>65.52</v>
      </c>
      <c r="H73">
        <v>0.504</v>
      </c>
      <c r="I73">
        <v>-0.20100000000000001</v>
      </c>
      <c r="J73">
        <v>0.9</v>
      </c>
      <c r="K73">
        <v>0.503</v>
      </c>
      <c r="L73">
        <v>0.45</v>
      </c>
    </row>
    <row r="74" spans="1:12" x14ac:dyDescent="0.35">
      <c r="A74" s="3" t="s">
        <v>16</v>
      </c>
      <c r="B74" s="3" t="str">
        <f>IFERROR(_xlfn.XLOOKUP(Table1_1[[#This Row],[Country Name]],Table3[country],Table3[continent]), "Africa")</f>
        <v>Asia</v>
      </c>
      <c r="C74">
        <v>2014</v>
      </c>
      <c r="D74">
        <v>4.4530000000000003</v>
      </c>
      <c r="E74">
        <v>9.3149999999999995</v>
      </c>
      <c r="F74">
        <v>0.73899999999999999</v>
      </c>
      <c r="G74">
        <v>65.760000000000005</v>
      </c>
      <c r="H74">
        <v>0.50600000000000001</v>
      </c>
      <c r="I74">
        <v>-0.22500000000000001</v>
      </c>
      <c r="J74">
        <v>0.92</v>
      </c>
      <c r="K74">
        <v>0.51</v>
      </c>
      <c r="L74">
        <v>0.40400000000000003</v>
      </c>
    </row>
    <row r="75" spans="1:12" x14ac:dyDescent="0.35">
      <c r="A75" s="3" t="s">
        <v>16</v>
      </c>
      <c r="B75" s="3" t="str">
        <f>IFERROR(_xlfn.XLOOKUP(Table1_1[[#This Row],[Country Name]],Table3[country],Table3[continent]), "Africa")</f>
        <v>Asia</v>
      </c>
      <c r="C75">
        <v>2015</v>
      </c>
      <c r="D75">
        <v>4.3479999999999999</v>
      </c>
      <c r="E75">
        <v>9.3510000000000009</v>
      </c>
      <c r="F75">
        <v>0.72299999999999998</v>
      </c>
      <c r="G75">
        <v>66</v>
      </c>
      <c r="H75">
        <v>0.55100000000000005</v>
      </c>
      <c r="I75">
        <v>-0.20899999999999999</v>
      </c>
      <c r="J75">
        <v>0.90100000000000002</v>
      </c>
      <c r="K75">
        <v>0.52700000000000002</v>
      </c>
      <c r="L75">
        <v>0.438</v>
      </c>
    </row>
    <row r="76" spans="1:12" x14ac:dyDescent="0.35">
      <c r="A76" s="3" t="s">
        <v>16</v>
      </c>
      <c r="B76" s="3" t="str">
        <f>IFERROR(_xlfn.XLOOKUP(Table1_1[[#This Row],[Country Name]],Table3[country],Table3[continent]), "Africa")</f>
        <v>Asia</v>
      </c>
      <c r="C76">
        <v>2016</v>
      </c>
      <c r="D76">
        <v>4.3250000000000002</v>
      </c>
      <c r="E76">
        <v>9.3569999999999993</v>
      </c>
      <c r="F76">
        <v>0.70899999999999996</v>
      </c>
      <c r="G76">
        <v>66.275000000000006</v>
      </c>
      <c r="H76">
        <v>0.61099999999999999</v>
      </c>
      <c r="I76">
        <v>-0.17799999999999999</v>
      </c>
      <c r="J76">
        <v>0.92100000000000004</v>
      </c>
      <c r="K76">
        <v>0.51600000000000001</v>
      </c>
      <c r="L76">
        <v>0.437</v>
      </c>
    </row>
    <row r="77" spans="1:12" x14ac:dyDescent="0.35">
      <c r="A77" s="3" t="s">
        <v>16</v>
      </c>
      <c r="B77" s="3" t="str">
        <f>IFERROR(_xlfn.XLOOKUP(Table1_1[[#This Row],[Country Name]],Table3[country],Table3[continent]), "Africa")</f>
        <v>Asia</v>
      </c>
      <c r="C77">
        <v>2017</v>
      </c>
      <c r="D77">
        <v>4.2880000000000003</v>
      </c>
      <c r="E77">
        <v>9.4339999999999993</v>
      </c>
      <c r="F77">
        <v>0.69799999999999995</v>
      </c>
      <c r="G77">
        <v>66.55</v>
      </c>
      <c r="H77">
        <v>0.61399999999999999</v>
      </c>
      <c r="I77">
        <v>-0.155</v>
      </c>
      <c r="J77">
        <v>0.86499999999999999</v>
      </c>
      <c r="K77">
        <v>0.55200000000000005</v>
      </c>
      <c r="L77">
        <v>0.437</v>
      </c>
    </row>
    <row r="78" spans="1:12" x14ac:dyDescent="0.35">
      <c r="A78" s="3" t="s">
        <v>16</v>
      </c>
      <c r="B78" s="3" t="str">
        <f>IFERROR(_xlfn.XLOOKUP(Table1_1[[#This Row],[Country Name]],Table3[country],Table3[continent]), "Africa")</f>
        <v>Asia</v>
      </c>
      <c r="C78">
        <v>2018</v>
      </c>
      <c r="D78">
        <v>5.0620000000000003</v>
      </c>
      <c r="E78">
        <v>9.49</v>
      </c>
      <c r="F78">
        <v>0.81399999999999995</v>
      </c>
      <c r="G78">
        <v>66.825000000000003</v>
      </c>
      <c r="H78">
        <v>0.80800000000000005</v>
      </c>
      <c r="I78">
        <v>-0.17100000000000001</v>
      </c>
      <c r="J78">
        <v>0.67700000000000005</v>
      </c>
      <c r="K78">
        <v>0.53500000000000003</v>
      </c>
      <c r="L78">
        <v>0.45500000000000002</v>
      </c>
    </row>
    <row r="79" spans="1:12" x14ac:dyDescent="0.35">
      <c r="A79" s="3" t="s">
        <v>16</v>
      </c>
      <c r="B79" s="3" t="str">
        <f>IFERROR(_xlfn.XLOOKUP(Table1_1[[#This Row],[Country Name]],Table3[country],Table3[continent]), "Africa")</f>
        <v>Asia</v>
      </c>
      <c r="C79">
        <v>2019</v>
      </c>
      <c r="D79">
        <v>5.4880000000000004</v>
      </c>
      <c r="E79">
        <v>9.5690000000000008</v>
      </c>
      <c r="F79">
        <v>0.78200000000000003</v>
      </c>
      <c r="G79">
        <v>67.099999999999994</v>
      </c>
      <c r="H79">
        <v>0.84399999999999997</v>
      </c>
      <c r="I79">
        <v>-0.18099999999999999</v>
      </c>
      <c r="J79">
        <v>0.58299999999999996</v>
      </c>
      <c r="K79">
        <v>0.53700000000000003</v>
      </c>
      <c r="L79">
        <v>0.43</v>
      </c>
    </row>
    <row r="80" spans="1:12" x14ac:dyDescent="0.35">
      <c r="A80" s="3" t="s">
        <v>16</v>
      </c>
      <c r="B80" s="3" t="str">
        <f>IFERROR(_xlfn.XLOOKUP(Table1_1[[#This Row],[Country Name]],Table3[country],Table3[continent]), "Africa")</f>
        <v>Asia</v>
      </c>
      <c r="C80">
        <v>2021</v>
      </c>
      <c r="D80">
        <v>5.3010000000000002</v>
      </c>
      <c r="E80">
        <v>9.5609999999999999</v>
      </c>
      <c r="F80">
        <v>0.76200000000000001</v>
      </c>
      <c r="G80">
        <v>67.650000000000006</v>
      </c>
      <c r="H80">
        <v>0.79500000000000004</v>
      </c>
      <c r="I80">
        <v>-0.159</v>
      </c>
      <c r="J80">
        <v>0.70499999999999996</v>
      </c>
      <c r="K80">
        <v>0.56599999999999995</v>
      </c>
      <c r="L80">
        <v>0.47799999999999998</v>
      </c>
    </row>
    <row r="81" spans="1:12" x14ac:dyDescent="0.35">
      <c r="A81" s="3" t="s">
        <v>16</v>
      </c>
      <c r="B81" s="3" t="str">
        <f>IFERROR(_xlfn.XLOOKUP(Table1_1[[#This Row],[Country Name]],Table3[country],Table3[continent]), "Africa")</f>
        <v>Asia</v>
      </c>
      <c r="C81">
        <v>2022</v>
      </c>
      <c r="D81">
        <v>5.3819999999999997</v>
      </c>
      <c r="E81">
        <v>9.6829999999999998</v>
      </c>
      <c r="F81">
        <v>0.81100000000000005</v>
      </c>
      <c r="G81">
        <v>67.924999999999997</v>
      </c>
      <c r="H81">
        <v>0.79</v>
      </c>
      <c r="I81">
        <v>-0.158</v>
      </c>
      <c r="J81">
        <v>0.70499999999999996</v>
      </c>
      <c r="K81">
        <v>0.53100000000000003</v>
      </c>
      <c r="L81">
        <v>0.54900000000000004</v>
      </c>
    </row>
    <row r="82" spans="1:12" x14ac:dyDescent="0.35">
      <c r="A82" s="3" t="s">
        <v>16</v>
      </c>
      <c r="B82" s="3" t="str">
        <f>IFERROR(_xlfn.XLOOKUP(Table1_1[[#This Row],[Country Name]],Table3[country],Table3[continent]), "Africa")</f>
        <v>Asia</v>
      </c>
      <c r="C82">
        <v>2023</v>
      </c>
      <c r="D82">
        <v>5.6790000000000003</v>
      </c>
      <c r="E82">
        <v>9.73</v>
      </c>
      <c r="F82">
        <v>0.81899999999999995</v>
      </c>
      <c r="G82">
        <v>68.2</v>
      </c>
      <c r="H82">
        <v>0.81899999999999995</v>
      </c>
      <c r="I82">
        <v>-0.17899999999999999</v>
      </c>
      <c r="J82">
        <v>0.68100000000000005</v>
      </c>
      <c r="K82">
        <v>0.57499999999999996</v>
      </c>
      <c r="L82">
        <v>0.42299999999999999</v>
      </c>
    </row>
    <row r="83" spans="1:12" x14ac:dyDescent="0.35">
      <c r="A83" s="3" t="s">
        <v>17</v>
      </c>
      <c r="B83" s="3" t="str">
        <f>IFERROR(_xlfn.XLOOKUP(Table1_1[[#This Row],[Country Name]],Table3[country],Table3[continent]), "Africa")</f>
        <v>Oceania</v>
      </c>
      <c r="C83">
        <v>2005</v>
      </c>
      <c r="D83">
        <v>7.3410000000000002</v>
      </c>
      <c r="E83">
        <v>10.662000000000001</v>
      </c>
      <c r="F83">
        <v>0.96799999999999997</v>
      </c>
      <c r="G83">
        <v>69.8</v>
      </c>
      <c r="H83">
        <v>0.93500000000000005</v>
      </c>
      <c r="I83" s="2" t="s">
        <v>185</v>
      </c>
      <c r="J83">
        <v>0.39</v>
      </c>
      <c r="K83">
        <v>0.77</v>
      </c>
      <c r="L83">
        <v>0.23799999999999999</v>
      </c>
    </row>
    <row r="84" spans="1:12" x14ac:dyDescent="0.35">
      <c r="A84" s="3" t="s">
        <v>17</v>
      </c>
      <c r="B84" s="3" t="str">
        <f>IFERROR(_xlfn.XLOOKUP(Table1_1[[#This Row],[Country Name]],Table3[country],Table3[continent]), "Africa")</f>
        <v>Oceania</v>
      </c>
      <c r="C84">
        <v>2007</v>
      </c>
      <c r="D84">
        <v>7.2850000000000001</v>
      </c>
      <c r="E84">
        <v>10.694000000000001</v>
      </c>
      <c r="F84">
        <v>0.96499999999999997</v>
      </c>
      <c r="G84">
        <v>69.959999999999994</v>
      </c>
      <c r="H84">
        <v>0.89100000000000001</v>
      </c>
      <c r="I84">
        <v>0.34200000000000003</v>
      </c>
      <c r="J84">
        <v>0.51300000000000001</v>
      </c>
      <c r="K84">
        <v>0.76200000000000001</v>
      </c>
      <c r="L84">
        <v>0.215</v>
      </c>
    </row>
    <row r="85" spans="1:12" x14ac:dyDescent="0.35">
      <c r="A85" s="3" t="s">
        <v>17</v>
      </c>
      <c r="B85" s="3" t="str">
        <f>IFERROR(_xlfn.XLOOKUP(Table1_1[[#This Row],[Country Name]],Table3[country],Table3[continent]), "Africa")</f>
        <v>Oceania</v>
      </c>
      <c r="C85">
        <v>2008</v>
      </c>
      <c r="D85">
        <v>7.2539999999999996</v>
      </c>
      <c r="E85">
        <v>10.709</v>
      </c>
      <c r="F85">
        <v>0.94699999999999995</v>
      </c>
      <c r="G85">
        <v>70.040000000000006</v>
      </c>
      <c r="H85">
        <v>0.91600000000000004</v>
      </c>
      <c r="I85">
        <v>0.3</v>
      </c>
      <c r="J85">
        <v>0.43099999999999999</v>
      </c>
      <c r="K85">
        <v>0.72899999999999998</v>
      </c>
      <c r="L85">
        <v>0.218</v>
      </c>
    </row>
    <row r="86" spans="1:12" x14ac:dyDescent="0.35">
      <c r="A86" s="3" t="s">
        <v>17</v>
      </c>
      <c r="B86" s="3" t="str">
        <f>IFERROR(_xlfn.XLOOKUP(Table1_1[[#This Row],[Country Name]],Table3[country],Table3[continent]), "Africa")</f>
        <v>Oceania</v>
      </c>
      <c r="C86">
        <v>2010</v>
      </c>
      <c r="D86">
        <v>7.45</v>
      </c>
      <c r="E86">
        <v>10.714</v>
      </c>
      <c r="F86">
        <v>0.95499999999999996</v>
      </c>
      <c r="G86">
        <v>70.2</v>
      </c>
      <c r="H86">
        <v>0.93200000000000005</v>
      </c>
      <c r="I86">
        <v>0.311</v>
      </c>
      <c r="J86">
        <v>0.36599999999999999</v>
      </c>
      <c r="K86">
        <v>0.76200000000000001</v>
      </c>
      <c r="L86">
        <v>0.22</v>
      </c>
    </row>
    <row r="87" spans="1:12" x14ac:dyDescent="0.35">
      <c r="A87" s="3" t="s">
        <v>17</v>
      </c>
      <c r="B87" s="3" t="str">
        <f>IFERROR(_xlfn.XLOOKUP(Table1_1[[#This Row],[Country Name]],Table3[country],Table3[continent]), "Africa")</f>
        <v>Oceania</v>
      </c>
      <c r="C87">
        <v>2011</v>
      </c>
      <c r="D87">
        <v>7.4059999999999997</v>
      </c>
      <c r="E87">
        <v>10.723000000000001</v>
      </c>
      <c r="F87">
        <v>0.96699999999999997</v>
      </c>
      <c r="G87">
        <v>70.28</v>
      </c>
      <c r="H87">
        <v>0.94499999999999995</v>
      </c>
      <c r="I87">
        <v>0.36399999999999999</v>
      </c>
      <c r="J87">
        <v>0.38200000000000001</v>
      </c>
      <c r="K87">
        <v>0.72399999999999998</v>
      </c>
      <c r="L87">
        <v>0.19500000000000001</v>
      </c>
    </row>
    <row r="88" spans="1:12" x14ac:dyDescent="0.35">
      <c r="A88" s="3" t="s">
        <v>17</v>
      </c>
      <c r="B88" s="3" t="str">
        <f>IFERROR(_xlfn.XLOOKUP(Table1_1[[#This Row],[Country Name]],Table3[country],Table3[continent]), "Africa")</f>
        <v>Oceania</v>
      </c>
      <c r="C88">
        <v>2012</v>
      </c>
      <c r="D88">
        <v>7.1959999999999997</v>
      </c>
      <c r="E88">
        <v>10.744</v>
      </c>
      <c r="F88">
        <v>0.94499999999999995</v>
      </c>
      <c r="G88">
        <v>70.36</v>
      </c>
      <c r="H88">
        <v>0.93500000000000005</v>
      </c>
      <c r="I88">
        <v>0.26800000000000002</v>
      </c>
      <c r="J88">
        <v>0.36799999999999999</v>
      </c>
      <c r="K88">
        <v>0.72799999999999998</v>
      </c>
      <c r="L88">
        <v>0.214</v>
      </c>
    </row>
    <row r="89" spans="1:12" x14ac:dyDescent="0.35">
      <c r="A89" s="3" t="s">
        <v>17</v>
      </c>
      <c r="B89" s="3" t="str">
        <f>IFERROR(_xlfn.XLOOKUP(Table1_1[[#This Row],[Country Name]],Table3[country],Table3[continent]), "Africa")</f>
        <v>Oceania</v>
      </c>
      <c r="C89">
        <v>2013</v>
      </c>
      <c r="D89">
        <v>7.3639999999999999</v>
      </c>
      <c r="E89">
        <v>10.752000000000001</v>
      </c>
      <c r="F89">
        <v>0.92800000000000005</v>
      </c>
      <c r="G89">
        <v>70.44</v>
      </c>
      <c r="H89">
        <v>0.93300000000000005</v>
      </c>
      <c r="I89">
        <v>0.26300000000000001</v>
      </c>
      <c r="J89">
        <v>0.432</v>
      </c>
      <c r="K89">
        <v>0.77</v>
      </c>
      <c r="L89">
        <v>0.17699999999999999</v>
      </c>
    </row>
    <row r="90" spans="1:12" x14ac:dyDescent="0.35">
      <c r="A90" s="3" t="s">
        <v>17</v>
      </c>
      <c r="B90" s="3" t="str">
        <f>IFERROR(_xlfn.XLOOKUP(Table1_1[[#This Row],[Country Name]],Table3[country],Table3[continent]), "Africa")</f>
        <v>Oceania</v>
      </c>
      <c r="C90">
        <v>2014</v>
      </c>
      <c r="D90">
        <v>7.2889999999999997</v>
      </c>
      <c r="E90">
        <v>10.763</v>
      </c>
      <c r="F90">
        <v>0.92400000000000004</v>
      </c>
      <c r="G90">
        <v>70.52</v>
      </c>
      <c r="H90">
        <v>0.92300000000000004</v>
      </c>
      <c r="I90">
        <v>0.313</v>
      </c>
      <c r="J90">
        <v>0.442</v>
      </c>
      <c r="K90">
        <v>0.74</v>
      </c>
      <c r="L90">
        <v>0.245</v>
      </c>
    </row>
    <row r="91" spans="1:12" x14ac:dyDescent="0.35">
      <c r="A91" s="3" t="s">
        <v>17</v>
      </c>
      <c r="B91" s="3" t="str">
        <f>IFERROR(_xlfn.XLOOKUP(Table1_1[[#This Row],[Country Name]],Table3[country],Table3[continent]), "Africa")</f>
        <v>Oceania</v>
      </c>
      <c r="C91">
        <v>2015</v>
      </c>
      <c r="D91">
        <v>7.3090000000000002</v>
      </c>
      <c r="E91">
        <v>10.77</v>
      </c>
      <c r="F91">
        <v>0.95199999999999996</v>
      </c>
      <c r="G91">
        <v>70.599999999999994</v>
      </c>
      <c r="H91">
        <v>0.92200000000000004</v>
      </c>
      <c r="I91">
        <v>0.32700000000000001</v>
      </c>
      <c r="J91">
        <v>0.35699999999999998</v>
      </c>
      <c r="K91">
        <v>0.75</v>
      </c>
      <c r="L91">
        <v>0.21</v>
      </c>
    </row>
    <row r="92" spans="1:12" x14ac:dyDescent="0.35">
      <c r="A92" s="3" t="s">
        <v>17</v>
      </c>
      <c r="B92" s="3" t="str">
        <f>IFERROR(_xlfn.XLOOKUP(Table1_1[[#This Row],[Country Name]],Table3[country],Table3[continent]), "Africa")</f>
        <v>Oceania</v>
      </c>
      <c r="C92">
        <v>2016</v>
      </c>
      <c r="D92">
        <v>7.25</v>
      </c>
      <c r="E92">
        <v>10.781000000000001</v>
      </c>
      <c r="F92">
        <v>0.94199999999999995</v>
      </c>
      <c r="G92">
        <v>70.674999999999997</v>
      </c>
      <c r="H92">
        <v>0.92200000000000004</v>
      </c>
      <c r="I92">
        <v>0.23300000000000001</v>
      </c>
      <c r="J92">
        <v>0.39900000000000002</v>
      </c>
      <c r="K92">
        <v>0.73599999999999999</v>
      </c>
      <c r="L92">
        <v>0.23599999999999999</v>
      </c>
    </row>
    <row r="93" spans="1:12" x14ac:dyDescent="0.35">
      <c r="A93" s="3" t="s">
        <v>17</v>
      </c>
      <c r="B93" s="3" t="str">
        <f>IFERROR(_xlfn.XLOOKUP(Table1_1[[#This Row],[Country Name]],Table3[country],Table3[continent]), "Africa")</f>
        <v>Oceania</v>
      </c>
      <c r="C93">
        <v>2017</v>
      </c>
      <c r="D93">
        <v>7.2569999999999997</v>
      </c>
      <c r="E93">
        <v>10.787000000000001</v>
      </c>
      <c r="F93">
        <v>0.95</v>
      </c>
      <c r="G93">
        <v>70.75</v>
      </c>
      <c r="H93">
        <v>0.91100000000000003</v>
      </c>
      <c r="I93">
        <v>0.312</v>
      </c>
      <c r="J93">
        <v>0.41099999999999998</v>
      </c>
      <c r="K93">
        <v>0.72799999999999998</v>
      </c>
      <c r="L93">
        <v>0.22500000000000001</v>
      </c>
    </row>
    <row r="94" spans="1:12" x14ac:dyDescent="0.35">
      <c r="A94" s="3" t="s">
        <v>17</v>
      </c>
      <c r="B94" s="3" t="str">
        <f>IFERROR(_xlfn.XLOOKUP(Table1_1[[#This Row],[Country Name]],Table3[country],Table3[continent]), "Africa")</f>
        <v>Oceania</v>
      </c>
      <c r="C94">
        <v>2018</v>
      </c>
      <c r="D94">
        <v>7.1769999999999996</v>
      </c>
      <c r="E94">
        <v>10.801</v>
      </c>
      <c r="F94">
        <v>0.94</v>
      </c>
      <c r="G94">
        <v>70.825000000000003</v>
      </c>
      <c r="H94">
        <v>0.91600000000000004</v>
      </c>
      <c r="I94">
        <v>0.14099999999999999</v>
      </c>
      <c r="J94">
        <v>0.40500000000000003</v>
      </c>
      <c r="K94">
        <v>0.70599999999999996</v>
      </c>
      <c r="L94">
        <v>0.187</v>
      </c>
    </row>
    <row r="95" spans="1:12" x14ac:dyDescent="0.35">
      <c r="A95" s="3" t="s">
        <v>17</v>
      </c>
      <c r="B95" s="3" t="str">
        <f>IFERROR(_xlfn.XLOOKUP(Table1_1[[#This Row],[Country Name]],Table3[country],Table3[continent]), "Africa")</f>
        <v>Oceania</v>
      </c>
      <c r="C95">
        <v>2019</v>
      </c>
      <c r="D95">
        <v>7.234</v>
      </c>
      <c r="E95">
        <v>10.807</v>
      </c>
      <c r="F95">
        <v>0.94299999999999995</v>
      </c>
      <c r="G95">
        <v>70.900000000000006</v>
      </c>
      <c r="H95">
        <v>0.91800000000000004</v>
      </c>
      <c r="I95">
        <v>0.115</v>
      </c>
      <c r="J95">
        <v>0.43</v>
      </c>
      <c r="K95">
        <v>0.72699999999999998</v>
      </c>
      <c r="L95">
        <v>0.20200000000000001</v>
      </c>
    </row>
    <row r="96" spans="1:12" x14ac:dyDescent="0.35">
      <c r="A96" s="3" t="s">
        <v>17</v>
      </c>
      <c r="B96" s="3" t="str">
        <f>IFERROR(_xlfn.XLOOKUP(Table1_1[[#This Row],[Country Name]],Table3[country],Table3[continent]), "Africa")</f>
        <v>Oceania</v>
      </c>
      <c r="C96">
        <v>2020</v>
      </c>
      <c r="D96">
        <v>7.1369999999999996</v>
      </c>
      <c r="E96">
        <v>10.794</v>
      </c>
      <c r="F96">
        <v>0.93700000000000006</v>
      </c>
      <c r="G96">
        <v>70.974999999999994</v>
      </c>
      <c r="H96">
        <v>0.90500000000000003</v>
      </c>
      <c r="I96">
        <v>0.20200000000000001</v>
      </c>
      <c r="J96">
        <v>0.49099999999999999</v>
      </c>
      <c r="K96">
        <v>0.72599999999999998</v>
      </c>
      <c r="L96">
        <v>0.20499999999999999</v>
      </c>
    </row>
    <row r="97" spans="1:12" x14ac:dyDescent="0.35">
      <c r="A97" s="3" t="s">
        <v>17</v>
      </c>
      <c r="B97" s="3" t="str">
        <f>IFERROR(_xlfn.XLOOKUP(Table1_1[[#This Row],[Country Name]],Table3[country],Table3[continent]), "Africa")</f>
        <v>Oceania</v>
      </c>
      <c r="C97">
        <v>2021</v>
      </c>
      <c r="D97">
        <v>7.1120000000000001</v>
      </c>
      <c r="E97">
        <v>10.815</v>
      </c>
      <c r="F97">
        <v>0.92</v>
      </c>
      <c r="G97">
        <v>71.05</v>
      </c>
      <c r="H97">
        <v>0.91200000000000003</v>
      </c>
      <c r="I97">
        <v>0.23400000000000001</v>
      </c>
      <c r="J97">
        <v>0.45400000000000001</v>
      </c>
      <c r="K97">
        <v>0.74</v>
      </c>
      <c r="L97">
        <v>0.23499999999999999</v>
      </c>
    </row>
    <row r="98" spans="1:12" x14ac:dyDescent="0.35">
      <c r="A98" s="3" t="s">
        <v>17</v>
      </c>
      <c r="B98" s="3" t="str">
        <f>IFERROR(_xlfn.XLOOKUP(Table1_1[[#This Row],[Country Name]],Table3[country],Table3[continent]), "Africa")</f>
        <v>Oceania</v>
      </c>
      <c r="C98">
        <v>2022</v>
      </c>
      <c r="D98">
        <v>7.0350000000000001</v>
      </c>
      <c r="E98">
        <v>10.84</v>
      </c>
      <c r="F98">
        <v>0.94199999999999995</v>
      </c>
      <c r="G98">
        <v>71.125</v>
      </c>
      <c r="H98">
        <v>0.85399999999999998</v>
      </c>
      <c r="I98">
        <v>0.153</v>
      </c>
      <c r="J98">
        <v>0.54500000000000004</v>
      </c>
      <c r="K98">
        <v>0.71099999999999997</v>
      </c>
      <c r="L98">
        <v>0.24399999999999999</v>
      </c>
    </row>
    <row r="99" spans="1:12" x14ac:dyDescent="0.35">
      <c r="A99" s="3" t="s">
        <v>17</v>
      </c>
      <c r="B99" s="3" t="str">
        <f>IFERROR(_xlfn.XLOOKUP(Table1_1[[#This Row],[Country Name]],Table3[country],Table3[continent]), "Africa")</f>
        <v>Oceania</v>
      </c>
      <c r="C99">
        <v>2023</v>
      </c>
      <c r="D99">
        <v>7.0250000000000004</v>
      </c>
      <c r="E99">
        <v>10.846</v>
      </c>
      <c r="F99">
        <v>0.89600000000000002</v>
      </c>
      <c r="G99">
        <v>71.2</v>
      </c>
      <c r="H99">
        <v>0.876</v>
      </c>
      <c r="I99">
        <v>0.187</v>
      </c>
      <c r="J99">
        <v>0.48199999999999998</v>
      </c>
      <c r="K99">
        <v>0.73099999999999998</v>
      </c>
      <c r="L99">
        <v>0.248</v>
      </c>
    </row>
    <row r="100" spans="1:12" x14ac:dyDescent="0.35">
      <c r="A100" s="3" t="s">
        <v>18</v>
      </c>
      <c r="B100" s="3" t="str">
        <f>IFERROR(_xlfn.XLOOKUP(Table1_1[[#This Row],[Country Name]],Table3[country],Table3[continent]), "Africa")</f>
        <v>Europe</v>
      </c>
      <c r="C100">
        <v>2006</v>
      </c>
      <c r="D100">
        <v>7.1219999999999999</v>
      </c>
      <c r="E100">
        <v>10.836</v>
      </c>
      <c r="F100">
        <v>0.93600000000000005</v>
      </c>
      <c r="G100">
        <v>69.5</v>
      </c>
      <c r="H100">
        <v>0.94099999999999995</v>
      </c>
      <c r="I100">
        <v>0.29699999999999999</v>
      </c>
      <c r="J100">
        <v>0.49</v>
      </c>
      <c r="K100">
        <v>0.746</v>
      </c>
      <c r="L100">
        <v>0.17399999999999999</v>
      </c>
    </row>
    <row r="101" spans="1:12" x14ac:dyDescent="0.35">
      <c r="A101" s="3" t="s">
        <v>18</v>
      </c>
      <c r="B101" s="3" t="str">
        <f>IFERROR(_xlfn.XLOOKUP(Table1_1[[#This Row],[Country Name]],Table3[country],Table3[continent]), "Africa")</f>
        <v>Europe</v>
      </c>
      <c r="C101">
        <v>2008</v>
      </c>
      <c r="D101">
        <v>7.181</v>
      </c>
      <c r="E101">
        <v>10.881</v>
      </c>
      <c r="F101">
        <v>0.93500000000000005</v>
      </c>
      <c r="G101">
        <v>69.7</v>
      </c>
      <c r="H101">
        <v>0.879</v>
      </c>
      <c r="I101">
        <v>0.28599999999999998</v>
      </c>
      <c r="J101">
        <v>0.61399999999999999</v>
      </c>
      <c r="K101">
        <v>0.71599999999999997</v>
      </c>
      <c r="L101">
        <v>0.17299999999999999</v>
      </c>
    </row>
    <row r="102" spans="1:12" x14ac:dyDescent="0.35">
      <c r="A102" s="3" t="s">
        <v>18</v>
      </c>
      <c r="B102" s="3" t="str">
        <f>IFERROR(_xlfn.XLOOKUP(Table1_1[[#This Row],[Country Name]],Table3[country],Table3[continent]), "Africa")</f>
        <v>Europe</v>
      </c>
      <c r="C102">
        <v>2010</v>
      </c>
      <c r="D102">
        <v>7.3029999999999999</v>
      </c>
      <c r="E102">
        <v>10.856</v>
      </c>
      <c r="F102">
        <v>0.91400000000000003</v>
      </c>
      <c r="G102">
        <v>69.900000000000006</v>
      </c>
      <c r="H102">
        <v>0.89600000000000002</v>
      </c>
      <c r="I102">
        <v>0.125</v>
      </c>
      <c r="J102">
        <v>0.54600000000000004</v>
      </c>
      <c r="K102">
        <v>0.71</v>
      </c>
      <c r="L102">
        <v>0.156</v>
      </c>
    </row>
    <row r="103" spans="1:12" x14ac:dyDescent="0.35">
      <c r="A103" s="3" t="s">
        <v>18</v>
      </c>
      <c r="B103" s="3" t="str">
        <f>IFERROR(_xlfn.XLOOKUP(Table1_1[[#This Row],[Country Name]],Table3[country],Table3[continent]), "Africa")</f>
        <v>Europe</v>
      </c>
      <c r="C103">
        <v>2011</v>
      </c>
      <c r="D103">
        <v>7.4710000000000001</v>
      </c>
      <c r="E103">
        <v>10.881</v>
      </c>
      <c r="F103">
        <v>0.94399999999999995</v>
      </c>
      <c r="G103">
        <v>70</v>
      </c>
      <c r="H103">
        <v>0.93899999999999995</v>
      </c>
      <c r="I103">
        <v>0.126</v>
      </c>
      <c r="J103">
        <v>0.70299999999999996</v>
      </c>
      <c r="K103">
        <v>0.67200000000000004</v>
      </c>
      <c r="L103">
        <v>0.14499999999999999</v>
      </c>
    </row>
    <row r="104" spans="1:12" x14ac:dyDescent="0.35">
      <c r="A104" s="3" t="s">
        <v>18</v>
      </c>
      <c r="B104" s="3" t="str">
        <f>IFERROR(_xlfn.XLOOKUP(Table1_1[[#This Row],[Country Name]],Table3[country],Table3[continent]), "Africa")</f>
        <v>Europe</v>
      </c>
      <c r="C104">
        <v>2012</v>
      </c>
      <c r="D104">
        <v>7.4009999999999998</v>
      </c>
      <c r="E104">
        <v>10.884</v>
      </c>
      <c r="F104">
        <v>0.94499999999999995</v>
      </c>
      <c r="G104">
        <v>70.099999999999994</v>
      </c>
      <c r="H104">
        <v>0.92</v>
      </c>
      <c r="I104">
        <v>0.112</v>
      </c>
      <c r="J104">
        <v>0.77100000000000002</v>
      </c>
      <c r="K104">
        <v>0.71199999999999997</v>
      </c>
      <c r="L104">
        <v>0.157</v>
      </c>
    </row>
    <row r="105" spans="1:12" x14ac:dyDescent="0.35">
      <c r="A105" s="3" t="s">
        <v>18</v>
      </c>
      <c r="B105" s="3" t="str">
        <f>IFERROR(_xlfn.XLOOKUP(Table1_1[[#This Row],[Country Name]],Table3[country],Table3[continent]), "Africa")</f>
        <v>Europe</v>
      </c>
      <c r="C105">
        <v>2013</v>
      </c>
      <c r="D105">
        <v>7.4989999999999997</v>
      </c>
      <c r="E105">
        <v>10.878</v>
      </c>
      <c r="F105">
        <v>0.95</v>
      </c>
      <c r="G105">
        <v>70.2</v>
      </c>
      <c r="H105">
        <v>0.92200000000000004</v>
      </c>
      <c r="I105">
        <v>0.16300000000000001</v>
      </c>
      <c r="J105">
        <v>0.67900000000000005</v>
      </c>
      <c r="K105">
        <v>0.72499999999999998</v>
      </c>
      <c r="L105">
        <v>0.16300000000000001</v>
      </c>
    </row>
    <row r="106" spans="1:12" x14ac:dyDescent="0.35">
      <c r="A106" s="3" t="s">
        <v>18</v>
      </c>
      <c r="B106" s="3" t="str">
        <f>IFERROR(_xlfn.XLOOKUP(Table1_1[[#This Row],[Country Name]],Table3[country],Table3[continent]), "Africa")</f>
        <v>Europe</v>
      </c>
      <c r="C106">
        <v>2014</v>
      </c>
      <c r="D106">
        <v>6.95</v>
      </c>
      <c r="E106">
        <v>10.877000000000001</v>
      </c>
      <c r="F106">
        <v>0.89900000000000002</v>
      </c>
      <c r="G106">
        <v>70.3</v>
      </c>
      <c r="H106">
        <v>0.88500000000000001</v>
      </c>
      <c r="I106">
        <v>0.112</v>
      </c>
      <c r="J106">
        <v>0.56699999999999995</v>
      </c>
      <c r="K106">
        <v>0.72099999999999997</v>
      </c>
      <c r="L106">
        <v>0.17</v>
      </c>
    </row>
    <row r="107" spans="1:12" x14ac:dyDescent="0.35">
      <c r="A107" s="3" t="s">
        <v>18</v>
      </c>
      <c r="B107" s="3" t="str">
        <f>IFERROR(_xlfn.XLOOKUP(Table1_1[[#This Row],[Country Name]],Table3[country],Table3[continent]), "Africa")</f>
        <v>Europe</v>
      </c>
      <c r="C107">
        <v>2015</v>
      </c>
      <c r="D107">
        <v>7.0759999999999996</v>
      </c>
      <c r="E107">
        <v>10.875999999999999</v>
      </c>
      <c r="F107">
        <v>0.92800000000000005</v>
      </c>
      <c r="G107">
        <v>70.400000000000006</v>
      </c>
      <c r="H107">
        <v>0.9</v>
      </c>
      <c r="I107">
        <v>9.2999999999999999E-2</v>
      </c>
      <c r="J107">
        <v>0.55700000000000005</v>
      </c>
      <c r="K107">
        <v>0.748</v>
      </c>
      <c r="L107">
        <v>0.16400000000000001</v>
      </c>
    </row>
    <row r="108" spans="1:12" x14ac:dyDescent="0.35">
      <c r="A108" s="3" t="s">
        <v>18</v>
      </c>
      <c r="B108" s="3" t="str">
        <f>IFERROR(_xlfn.XLOOKUP(Table1_1[[#This Row],[Country Name]],Table3[country],Table3[continent]), "Africa")</f>
        <v>Europe</v>
      </c>
      <c r="C108">
        <v>2016</v>
      </c>
      <c r="D108">
        <v>7.048</v>
      </c>
      <c r="E108">
        <v>10.885</v>
      </c>
      <c r="F108">
        <v>0.92600000000000005</v>
      </c>
      <c r="G108">
        <v>70.525000000000006</v>
      </c>
      <c r="H108">
        <v>0.88900000000000001</v>
      </c>
      <c r="I108">
        <v>7.3999999999999996E-2</v>
      </c>
      <c r="J108">
        <v>0.52400000000000002</v>
      </c>
      <c r="K108">
        <v>0.71299999999999997</v>
      </c>
      <c r="L108">
        <v>0.19700000000000001</v>
      </c>
    </row>
    <row r="109" spans="1:12" x14ac:dyDescent="0.35">
      <c r="A109" s="3" t="s">
        <v>18</v>
      </c>
      <c r="B109" s="3" t="str">
        <f>IFERROR(_xlfn.XLOOKUP(Table1_1[[#This Row],[Country Name]],Table3[country],Table3[continent]), "Africa")</f>
        <v>Europe</v>
      </c>
      <c r="C109">
        <v>2017</v>
      </c>
      <c r="D109">
        <v>7.2939999999999996</v>
      </c>
      <c r="E109">
        <v>10.9</v>
      </c>
      <c r="F109">
        <v>0.90600000000000003</v>
      </c>
      <c r="G109">
        <v>70.650000000000006</v>
      </c>
      <c r="H109">
        <v>0.89</v>
      </c>
      <c r="I109">
        <v>0.128</v>
      </c>
      <c r="J109">
        <v>0.51800000000000002</v>
      </c>
      <c r="K109">
        <v>0.69899999999999995</v>
      </c>
      <c r="L109">
        <v>0.18</v>
      </c>
    </row>
    <row r="110" spans="1:12" x14ac:dyDescent="0.35">
      <c r="A110" s="3" t="s">
        <v>18</v>
      </c>
      <c r="B110" s="3" t="str">
        <f>IFERROR(_xlfn.XLOOKUP(Table1_1[[#This Row],[Country Name]],Table3[country],Table3[continent]), "Africa")</f>
        <v>Europe</v>
      </c>
      <c r="C110">
        <v>2018</v>
      </c>
      <c r="D110">
        <v>7.3959999999999999</v>
      </c>
      <c r="E110">
        <v>10.919</v>
      </c>
      <c r="F110">
        <v>0.91200000000000003</v>
      </c>
      <c r="G110">
        <v>70.775000000000006</v>
      </c>
      <c r="H110">
        <v>0.90400000000000003</v>
      </c>
      <c r="I110">
        <v>4.8000000000000001E-2</v>
      </c>
      <c r="J110">
        <v>0.52300000000000002</v>
      </c>
      <c r="K110">
        <v>0.69499999999999995</v>
      </c>
      <c r="L110">
        <v>0.22600000000000001</v>
      </c>
    </row>
    <row r="111" spans="1:12" x14ac:dyDescent="0.35">
      <c r="A111" s="3" t="s">
        <v>18</v>
      </c>
      <c r="B111" s="3" t="str">
        <f>IFERROR(_xlfn.XLOOKUP(Table1_1[[#This Row],[Country Name]],Table3[country],Table3[continent]), "Africa")</f>
        <v>Europe</v>
      </c>
      <c r="C111">
        <v>2019</v>
      </c>
      <c r="D111">
        <v>7.1950000000000003</v>
      </c>
      <c r="E111">
        <v>10.93</v>
      </c>
      <c r="F111">
        <v>0.96399999999999997</v>
      </c>
      <c r="G111">
        <v>70.900000000000006</v>
      </c>
      <c r="H111">
        <v>0.90300000000000002</v>
      </c>
      <c r="I111">
        <v>5.3999999999999999E-2</v>
      </c>
      <c r="J111">
        <v>0.45700000000000002</v>
      </c>
      <c r="K111">
        <v>0.72699999999999998</v>
      </c>
      <c r="L111">
        <v>0.20499999999999999</v>
      </c>
    </row>
    <row r="112" spans="1:12" x14ac:dyDescent="0.35">
      <c r="A112" s="3" t="s">
        <v>18</v>
      </c>
      <c r="B112" s="3" t="str">
        <f>IFERROR(_xlfn.XLOOKUP(Table1_1[[#This Row],[Country Name]],Table3[country],Table3[continent]), "Africa")</f>
        <v>Europe</v>
      </c>
      <c r="C112">
        <v>2020</v>
      </c>
      <c r="D112">
        <v>7.2130000000000001</v>
      </c>
      <c r="E112">
        <v>10.859</v>
      </c>
      <c r="F112">
        <v>0.92500000000000004</v>
      </c>
      <c r="G112">
        <v>71.025000000000006</v>
      </c>
      <c r="H112">
        <v>0.91200000000000003</v>
      </c>
      <c r="I112">
        <v>4.0000000000000001E-3</v>
      </c>
      <c r="J112">
        <v>0.46400000000000002</v>
      </c>
      <c r="K112">
        <v>0.71599999999999997</v>
      </c>
      <c r="L112">
        <v>0.20599999999999999</v>
      </c>
    </row>
    <row r="113" spans="1:12" x14ac:dyDescent="0.35">
      <c r="A113" s="3" t="s">
        <v>18</v>
      </c>
      <c r="B113" s="3" t="str">
        <f>IFERROR(_xlfn.XLOOKUP(Table1_1[[#This Row],[Country Name]],Table3[country],Table3[continent]), "Africa")</f>
        <v>Europe</v>
      </c>
      <c r="C113">
        <v>2021</v>
      </c>
      <c r="D113">
        <v>7.08</v>
      </c>
      <c r="E113">
        <v>10.898999999999999</v>
      </c>
      <c r="F113">
        <v>0.86299999999999999</v>
      </c>
      <c r="G113">
        <v>71.150000000000006</v>
      </c>
      <c r="H113">
        <v>0.79500000000000004</v>
      </c>
      <c r="I113">
        <v>0.158</v>
      </c>
      <c r="J113">
        <v>0.501</v>
      </c>
      <c r="K113">
        <v>0.72199999999999998</v>
      </c>
      <c r="L113">
        <v>0.25900000000000001</v>
      </c>
    </row>
    <row r="114" spans="1:12" x14ac:dyDescent="0.35">
      <c r="A114" s="3" t="s">
        <v>18</v>
      </c>
      <c r="B114" s="3" t="str">
        <f>IFERROR(_xlfn.XLOOKUP(Table1_1[[#This Row],[Country Name]],Table3[country],Table3[continent]), "Africa")</f>
        <v>Europe</v>
      </c>
      <c r="C114">
        <v>2022</v>
      </c>
      <c r="D114">
        <v>6.9989999999999997</v>
      </c>
      <c r="E114">
        <v>10.938000000000001</v>
      </c>
      <c r="F114">
        <v>0.876</v>
      </c>
      <c r="G114">
        <v>71.275000000000006</v>
      </c>
      <c r="H114">
        <v>0.85599999999999998</v>
      </c>
      <c r="I114">
        <v>0.13700000000000001</v>
      </c>
      <c r="J114">
        <v>0.52400000000000002</v>
      </c>
      <c r="K114">
        <v>0.71799999999999997</v>
      </c>
      <c r="L114">
        <v>0.22600000000000001</v>
      </c>
    </row>
    <row r="115" spans="1:12" x14ac:dyDescent="0.35">
      <c r="A115" s="3" t="s">
        <v>18</v>
      </c>
      <c r="B115" s="3" t="str">
        <f>IFERROR(_xlfn.XLOOKUP(Table1_1[[#This Row],[Country Name]],Table3[country],Table3[continent]), "Africa")</f>
        <v>Europe</v>
      </c>
      <c r="C115">
        <v>2023</v>
      </c>
      <c r="D115">
        <v>6.6360000000000001</v>
      </c>
      <c r="E115">
        <v>10.93</v>
      </c>
      <c r="F115">
        <v>0.874</v>
      </c>
      <c r="G115">
        <v>71.400000000000006</v>
      </c>
      <c r="H115">
        <v>0.874</v>
      </c>
      <c r="I115">
        <v>0.20899999999999999</v>
      </c>
      <c r="J115">
        <v>0.52900000000000003</v>
      </c>
      <c r="K115">
        <v>0.71199999999999997</v>
      </c>
      <c r="L115">
        <v>0.24</v>
      </c>
    </row>
    <row r="116" spans="1:12" x14ac:dyDescent="0.35">
      <c r="A116" s="3" t="s">
        <v>19</v>
      </c>
      <c r="B116" s="3" t="str">
        <f>IFERROR(_xlfn.XLOOKUP(Table1_1[[#This Row],[Country Name]],Table3[country],Table3[continent]), "Africa")</f>
        <v>Asia</v>
      </c>
      <c r="C116">
        <v>2006</v>
      </c>
      <c r="D116">
        <v>4.7279999999999998</v>
      </c>
      <c r="E116">
        <v>9.1539999999999999</v>
      </c>
      <c r="F116">
        <v>0.85399999999999998</v>
      </c>
      <c r="G116">
        <v>60.58</v>
      </c>
      <c r="H116">
        <v>0.77200000000000002</v>
      </c>
      <c r="I116">
        <v>-0.23899999999999999</v>
      </c>
      <c r="J116">
        <v>0.77400000000000002</v>
      </c>
      <c r="K116">
        <v>0.46899999999999997</v>
      </c>
      <c r="L116">
        <v>0.27600000000000002</v>
      </c>
    </row>
    <row r="117" spans="1:12" x14ac:dyDescent="0.35">
      <c r="A117" s="3" t="s">
        <v>19</v>
      </c>
      <c r="B117" s="3" t="str">
        <f>IFERROR(_xlfn.XLOOKUP(Table1_1[[#This Row],[Country Name]],Table3[country],Table3[continent]), "Africa")</f>
        <v>Asia</v>
      </c>
      <c r="C117">
        <v>2007</v>
      </c>
      <c r="D117">
        <v>4.5679999999999996</v>
      </c>
      <c r="E117">
        <v>9.3659999999999997</v>
      </c>
      <c r="F117">
        <v>0.753</v>
      </c>
      <c r="G117">
        <v>60.86</v>
      </c>
      <c r="H117">
        <v>0.52200000000000002</v>
      </c>
      <c r="I117">
        <v>-0.21099999999999999</v>
      </c>
      <c r="J117">
        <v>0.871</v>
      </c>
      <c r="K117">
        <v>0.47399999999999998</v>
      </c>
      <c r="L117">
        <v>0.28399999999999997</v>
      </c>
    </row>
    <row r="118" spans="1:12" x14ac:dyDescent="0.35">
      <c r="A118" s="3" t="s">
        <v>19</v>
      </c>
      <c r="B118" s="3" t="str">
        <f>IFERROR(_xlfn.XLOOKUP(Table1_1[[#This Row],[Country Name]],Table3[country],Table3[continent]), "Africa")</f>
        <v>Asia</v>
      </c>
      <c r="C118">
        <v>2008</v>
      </c>
      <c r="D118">
        <v>4.8170000000000002</v>
      </c>
      <c r="E118">
        <v>9.4469999999999992</v>
      </c>
      <c r="F118">
        <v>0.68400000000000005</v>
      </c>
      <c r="G118">
        <v>61.14</v>
      </c>
      <c r="H118">
        <v>0.60099999999999998</v>
      </c>
      <c r="I118">
        <v>-3.4000000000000002E-2</v>
      </c>
      <c r="J118">
        <v>0.71499999999999997</v>
      </c>
      <c r="K118">
        <v>0.56100000000000005</v>
      </c>
      <c r="L118">
        <v>0.22700000000000001</v>
      </c>
    </row>
    <row r="119" spans="1:12" x14ac:dyDescent="0.35">
      <c r="A119" s="3" t="s">
        <v>19</v>
      </c>
      <c r="B119" s="3" t="str">
        <f>IFERROR(_xlfn.XLOOKUP(Table1_1[[#This Row],[Country Name]],Table3[country],Table3[continent]), "Africa")</f>
        <v>Asia</v>
      </c>
      <c r="C119">
        <v>2009</v>
      </c>
      <c r="D119">
        <v>4.5739999999999998</v>
      </c>
      <c r="E119">
        <v>9.5150000000000006</v>
      </c>
      <c r="F119">
        <v>0.73599999999999999</v>
      </c>
      <c r="G119">
        <v>61.42</v>
      </c>
      <c r="H119">
        <v>0.498</v>
      </c>
      <c r="I119">
        <v>-9.0999999999999998E-2</v>
      </c>
      <c r="J119">
        <v>0.754</v>
      </c>
      <c r="K119">
        <v>0.52200000000000002</v>
      </c>
      <c r="L119">
        <v>0.23400000000000001</v>
      </c>
    </row>
    <row r="120" spans="1:12" x14ac:dyDescent="0.35">
      <c r="A120" s="3" t="s">
        <v>19</v>
      </c>
      <c r="B120" s="3" t="str">
        <f>IFERROR(_xlfn.XLOOKUP(Table1_1[[#This Row],[Country Name]],Table3[country],Table3[continent]), "Africa")</f>
        <v>Asia</v>
      </c>
      <c r="C120">
        <v>2010</v>
      </c>
      <c r="D120">
        <v>4.2190000000000003</v>
      </c>
      <c r="E120">
        <v>9.5530000000000008</v>
      </c>
      <c r="F120">
        <v>0.68700000000000006</v>
      </c>
      <c r="G120">
        <v>61.7</v>
      </c>
      <c r="H120">
        <v>0.501</v>
      </c>
      <c r="I120">
        <v>-0.128</v>
      </c>
      <c r="J120">
        <v>0.85799999999999998</v>
      </c>
      <c r="K120">
        <v>0.51600000000000001</v>
      </c>
      <c r="L120">
        <v>0.27200000000000002</v>
      </c>
    </row>
    <row r="121" spans="1:12" x14ac:dyDescent="0.35">
      <c r="A121" s="3" t="s">
        <v>19</v>
      </c>
      <c r="B121" s="3" t="str">
        <f>IFERROR(_xlfn.XLOOKUP(Table1_1[[#This Row],[Country Name]],Table3[country],Table3[continent]), "Africa")</f>
        <v>Asia</v>
      </c>
      <c r="C121">
        <v>2011</v>
      </c>
      <c r="D121">
        <v>4.68</v>
      </c>
      <c r="E121">
        <v>9.5410000000000004</v>
      </c>
      <c r="F121">
        <v>0.72499999999999998</v>
      </c>
      <c r="G121">
        <v>61.98</v>
      </c>
      <c r="H121">
        <v>0.53700000000000003</v>
      </c>
      <c r="I121">
        <v>-0.11</v>
      </c>
      <c r="J121">
        <v>0.79500000000000004</v>
      </c>
      <c r="K121">
        <v>0.52200000000000002</v>
      </c>
      <c r="L121">
        <v>0.25800000000000001</v>
      </c>
    </row>
    <row r="122" spans="1:12" x14ac:dyDescent="0.35">
      <c r="A122" s="3" t="s">
        <v>19</v>
      </c>
      <c r="B122" s="3" t="str">
        <f>IFERROR(_xlfn.XLOOKUP(Table1_1[[#This Row],[Country Name]],Table3[country],Table3[continent]), "Africa")</f>
        <v>Asia</v>
      </c>
      <c r="C122">
        <v>2012</v>
      </c>
      <c r="D122">
        <v>4.9109999999999996</v>
      </c>
      <c r="E122">
        <v>9.5489999999999995</v>
      </c>
      <c r="F122">
        <v>0.76200000000000001</v>
      </c>
      <c r="G122">
        <v>62.26</v>
      </c>
      <c r="H122">
        <v>0.59899999999999998</v>
      </c>
      <c r="I122">
        <v>-0.14599999999999999</v>
      </c>
      <c r="J122">
        <v>0.76300000000000001</v>
      </c>
      <c r="K122">
        <v>0.52300000000000002</v>
      </c>
      <c r="L122">
        <v>0.26600000000000001</v>
      </c>
    </row>
    <row r="123" spans="1:12" x14ac:dyDescent="0.35">
      <c r="A123" s="3" t="s">
        <v>19</v>
      </c>
      <c r="B123" s="3" t="str">
        <f>IFERROR(_xlfn.XLOOKUP(Table1_1[[#This Row],[Country Name]],Table3[country],Table3[continent]), "Africa")</f>
        <v>Asia</v>
      </c>
      <c r="C123">
        <v>2013</v>
      </c>
      <c r="D123">
        <v>5.4809999999999999</v>
      </c>
      <c r="E123">
        <v>9.5920000000000005</v>
      </c>
      <c r="F123">
        <v>0.77</v>
      </c>
      <c r="G123">
        <v>62.54</v>
      </c>
      <c r="H123">
        <v>0.67200000000000004</v>
      </c>
      <c r="I123">
        <v>-0.17299999999999999</v>
      </c>
      <c r="J123">
        <v>0.69899999999999995</v>
      </c>
      <c r="K123">
        <v>0.51600000000000001</v>
      </c>
      <c r="L123">
        <v>0.24199999999999999</v>
      </c>
    </row>
    <row r="124" spans="1:12" x14ac:dyDescent="0.35">
      <c r="A124" s="3" t="s">
        <v>19</v>
      </c>
      <c r="B124" s="3" t="str">
        <f>IFERROR(_xlfn.XLOOKUP(Table1_1[[#This Row],[Country Name]],Table3[country],Table3[continent]), "Africa")</f>
        <v>Asia</v>
      </c>
      <c r="C124">
        <v>2014</v>
      </c>
      <c r="D124">
        <v>5.2519999999999998</v>
      </c>
      <c r="E124">
        <v>9.6069999999999993</v>
      </c>
      <c r="F124">
        <v>0.79900000000000004</v>
      </c>
      <c r="G124">
        <v>62.82</v>
      </c>
      <c r="H124">
        <v>0.73299999999999998</v>
      </c>
      <c r="I124">
        <v>-0.214</v>
      </c>
      <c r="J124">
        <v>0.65400000000000003</v>
      </c>
      <c r="K124">
        <v>0.502</v>
      </c>
      <c r="L124">
        <v>0.22</v>
      </c>
    </row>
    <row r="125" spans="1:12" x14ac:dyDescent="0.35">
      <c r="A125" s="3" t="s">
        <v>19</v>
      </c>
      <c r="B125" s="3" t="str">
        <f>IFERROR(_xlfn.XLOOKUP(Table1_1[[#This Row],[Country Name]],Table3[country],Table3[continent]), "Africa")</f>
        <v>Asia</v>
      </c>
      <c r="C125">
        <v>2015</v>
      </c>
      <c r="D125">
        <v>5.1470000000000002</v>
      </c>
      <c r="E125">
        <v>9.6059999999999999</v>
      </c>
      <c r="F125">
        <v>0.78600000000000003</v>
      </c>
      <c r="G125">
        <v>63.1</v>
      </c>
      <c r="H125">
        <v>0.76400000000000001</v>
      </c>
      <c r="I125">
        <v>-0.20300000000000001</v>
      </c>
      <c r="J125">
        <v>0.61599999999999999</v>
      </c>
      <c r="K125">
        <v>0.52</v>
      </c>
      <c r="L125">
        <v>0.20599999999999999</v>
      </c>
    </row>
    <row r="126" spans="1:12" x14ac:dyDescent="0.35">
      <c r="A126" s="3" t="s">
        <v>19</v>
      </c>
      <c r="B126" s="3" t="str">
        <f>IFERROR(_xlfn.XLOOKUP(Table1_1[[#This Row],[Country Name]],Table3[country],Table3[continent]), "Africa")</f>
        <v>Asia</v>
      </c>
      <c r="C126">
        <v>2016</v>
      </c>
      <c r="D126">
        <v>5.3040000000000003</v>
      </c>
      <c r="E126">
        <v>9.5630000000000006</v>
      </c>
      <c r="F126">
        <v>0.77700000000000002</v>
      </c>
      <c r="G126">
        <v>63.225000000000001</v>
      </c>
      <c r="H126">
        <v>0.71299999999999997</v>
      </c>
      <c r="I126">
        <v>-0.21</v>
      </c>
      <c r="J126">
        <v>0.60699999999999998</v>
      </c>
      <c r="K126">
        <v>0.50900000000000001</v>
      </c>
      <c r="L126">
        <v>0.191</v>
      </c>
    </row>
    <row r="127" spans="1:12" x14ac:dyDescent="0.35">
      <c r="A127" s="3" t="s">
        <v>19</v>
      </c>
      <c r="B127" s="3" t="str">
        <f>IFERROR(_xlfn.XLOOKUP(Table1_1[[#This Row],[Country Name]],Table3[country],Table3[continent]), "Africa")</f>
        <v>Asia</v>
      </c>
      <c r="C127">
        <v>2017</v>
      </c>
      <c r="D127">
        <v>5.1520000000000001</v>
      </c>
      <c r="E127">
        <v>9.5549999999999997</v>
      </c>
      <c r="F127">
        <v>0.78700000000000003</v>
      </c>
      <c r="G127">
        <v>63.35</v>
      </c>
      <c r="H127">
        <v>0.73099999999999998</v>
      </c>
      <c r="I127">
        <v>-0.23100000000000001</v>
      </c>
      <c r="J127">
        <v>0.65300000000000002</v>
      </c>
      <c r="K127">
        <v>0.51200000000000001</v>
      </c>
      <c r="L127">
        <v>0.19800000000000001</v>
      </c>
    </row>
    <row r="128" spans="1:12" x14ac:dyDescent="0.35">
      <c r="A128" s="3" t="s">
        <v>19</v>
      </c>
      <c r="B128" s="3" t="str">
        <f>IFERROR(_xlfn.XLOOKUP(Table1_1[[#This Row],[Country Name]],Table3[country],Table3[continent]), "Africa")</f>
        <v>Asia</v>
      </c>
      <c r="C128">
        <v>2018</v>
      </c>
      <c r="D128">
        <v>5.1680000000000001</v>
      </c>
      <c r="E128">
        <v>9.5619999999999994</v>
      </c>
      <c r="F128">
        <v>0.78100000000000003</v>
      </c>
      <c r="G128">
        <v>63.475000000000001</v>
      </c>
      <c r="H128">
        <v>0.77200000000000002</v>
      </c>
      <c r="I128">
        <v>-0.23699999999999999</v>
      </c>
      <c r="J128">
        <v>0.56100000000000005</v>
      </c>
      <c r="K128">
        <v>0.52700000000000002</v>
      </c>
      <c r="L128">
        <v>0.191</v>
      </c>
    </row>
    <row r="129" spans="1:12" x14ac:dyDescent="0.35">
      <c r="A129" s="3" t="s">
        <v>19</v>
      </c>
      <c r="B129" s="3" t="str">
        <f>IFERROR(_xlfn.XLOOKUP(Table1_1[[#This Row],[Country Name]],Table3[country],Table3[continent]), "Africa")</f>
        <v>Asia</v>
      </c>
      <c r="C129">
        <v>2019</v>
      </c>
      <c r="D129">
        <v>5.173</v>
      </c>
      <c r="E129">
        <v>9.5779999999999994</v>
      </c>
      <c r="F129">
        <v>0.88700000000000001</v>
      </c>
      <c r="G129">
        <v>63.6</v>
      </c>
      <c r="H129">
        <v>0.85399999999999998</v>
      </c>
      <c r="I129">
        <v>-0.22</v>
      </c>
      <c r="J129">
        <v>0.45700000000000002</v>
      </c>
      <c r="K129">
        <v>0.57699999999999996</v>
      </c>
      <c r="L129">
        <v>0.16400000000000001</v>
      </c>
    </row>
    <row r="130" spans="1:12" x14ac:dyDescent="0.35">
      <c r="A130" s="3" t="s">
        <v>19</v>
      </c>
      <c r="B130" s="3" t="str">
        <f>IFERROR(_xlfn.XLOOKUP(Table1_1[[#This Row],[Country Name]],Table3[country],Table3[continent]), "Africa")</f>
        <v>Asia</v>
      </c>
      <c r="C130">
        <v>2022</v>
      </c>
      <c r="D130">
        <v>4.5759999999999996</v>
      </c>
      <c r="E130">
        <v>9.6189999999999998</v>
      </c>
      <c r="F130">
        <v>0.66500000000000004</v>
      </c>
      <c r="G130">
        <v>63.975000000000001</v>
      </c>
      <c r="H130">
        <v>0.8</v>
      </c>
      <c r="I130">
        <v>7.4999999999999997E-2</v>
      </c>
      <c r="J130">
        <v>0.69599999999999995</v>
      </c>
      <c r="K130">
        <v>0.53300000000000003</v>
      </c>
      <c r="L130">
        <v>0.40100000000000002</v>
      </c>
    </row>
    <row r="131" spans="1:12" x14ac:dyDescent="0.35">
      <c r="A131" s="3" t="s">
        <v>19</v>
      </c>
      <c r="B131" s="3" t="str">
        <f>IFERROR(_xlfn.XLOOKUP(Table1_1[[#This Row],[Country Name]],Table3[country],Table3[continent]), "Africa")</f>
        <v>Asia</v>
      </c>
      <c r="C131">
        <v>2023</v>
      </c>
      <c r="D131">
        <v>5.2140000000000004</v>
      </c>
      <c r="E131">
        <v>9.6370000000000005</v>
      </c>
      <c r="F131">
        <v>0.71299999999999997</v>
      </c>
      <c r="G131">
        <v>64.099999999999994</v>
      </c>
      <c r="H131">
        <v>0.82899999999999996</v>
      </c>
      <c r="I131">
        <v>-0.16</v>
      </c>
      <c r="J131">
        <v>0.627</v>
      </c>
      <c r="K131">
        <v>0.50900000000000001</v>
      </c>
      <c r="L131">
        <v>0.221</v>
      </c>
    </row>
    <row r="132" spans="1:12" x14ac:dyDescent="0.35">
      <c r="A132" s="3" t="s">
        <v>20</v>
      </c>
      <c r="B132" s="3" t="str">
        <f>IFERROR(_xlfn.XLOOKUP(Table1_1[[#This Row],[Country Name]],Table3[country],Table3[continent]), "Africa")</f>
        <v>Asia</v>
      </c>
      <c r="C132">
        <v>2009</v>
      </c>
      <c r="D132">
        <v>5.7009999999999996</v>
      </c>
      <c r="E132">
        <v>10.714</v>
      </c>
      <c r="F132">
        <v>0.90400000000000003</v>
      </c>
      <c r="G132">
        <v>64.760000000000005</v>
      </c>
      <c r="H132">
        <v>0.89600000000000002</v>
      </c>
      <c r="I132">
        <v>3.1E-2</v>
      </c>
      <c r="J132">
        <v>0.50600000000000001</v>
      </c>
      <c r="K132">
        <v>0.70699999999999996</v>
      </c>
      <c r="L132">
        <v>0.42199999999999999</v>
      </c>
    </row>
    <row r="133" spans="1:12" x14ac:dyDescent="0.35">
      <c r="A133" s="3" t="s">
        <v>20</v>
      </c>
      <c r="B133" s="3" t="str">
        <f>IFERROR(_xlfn.XLOOKUP(Table1_1[[#This Row],[Country Name]],Table3[country],Table3[continent]), "Africa")</f>
        <v>Asia</v>
      </c>
      <c r="C133">
        <v>2010</v>
      </c>
      <c r="D133">
        <v>5.9370000000000003</v>
      </c>
      <c r="E133">
        <v>10.728</v>
      </c>
      <c r="F133">
        <v>0.877</v>
      </c>
      <c r="G133">
        <v>65</v>
      </c>
      <c r="H133">
        <v>0.86199999999999999</v>
      </c>
      <c r="I133">
        <v>-8.0000000000000002E-3</v>
      </c>
      <c r="J133">
        <v>0.71499999999999997</v>
      </c>
      <c r="K133">
        <v>0.64100000000000001</v>
      </c>
      <c r="L133">
        <v>0.42299999999999999</v>
      </c>
    </row>
    <row r="134" spans="1:12" x14ac:dyDescent="0.35">
      <c r="A134" s="3" t="s">
        <v>20</v>
      </c>
      <c r="B134" s="3" t="str">
        <f>IFERROR(_xlfn.XLOOKUP(Table1_1[[#This Row],[Country Name]],Table3[country],Table3[continent]), "Africa")</f>
        <v>Asia</v>
      </c>
      <c r="C134">
        <v>2011</v>
      </c>
      <c r="D134">
        <v>4.8239999999999998</v>
      </c>
      <c r="E134">
        <v>10.749000000000001</v>
      </c>
      <c r="F134">
        <v>0.90800000000000003</v>
      </c>
      <c r="G134">
        <v>65.239999999999995</v>
      </c>
      <c r="H134">
        <v>0.87</v>
      </c>
      <c r="I134">
        <v>-6.0999999999999999E-2</v>
      </c>
      <c r="J134">
        <v>0.58299999999999996</v>
      </c>
      <c r="K134">
        <v>0.50600000000000001</v>
      </c>
      <c r="L134">
        <v>0.51400000000000001</v>
      </c>
    </row>
    <row r="135" spans="1:12" x14ac:dyDescent="0.35">
      <c r="A135" s="3" t="s">
        <v>20</v>
      </c>
      <c r="B135" s="3" t="str">
        <f>IFERROR(_xlfn.XLOOKUP(Table1_1[[#This Row],[Country Name]],Table3[country],Table3[continent]), "Africa")</f>
        <v>Asia</v>
      </c>
      <c r="C135">
        <v>2012</v>
      </c>
      <c r="D135">
        <v>5.0270000000000001</v>
      </c>
      <c r="E135">
        <v>10.775</v>
      </c>
      <c r="F135">
        <v>0.91100000000000003</v>
      </c>
      <c r="G135">
        <v>65.48</v>
      </c>
      <c r="H135">
        <v>0.68200000000000005</v>
      </c>
      <c r="I135" s="2" t="s">
        <v>185</v>
      </c>
      <c r="J135">
        <v>0.438</v>
      </c>
      <c r="K135">
        <v>0.55900000000000005</v>
      </c>
      <c r="L135">
        <v>0.38100000000000001</v>
      </c>
    </row>
    <row r="136" spans="1:12" x14ac:dyDescent="0.35">
      <c r="A136" s="3" t="s">
        <v>20</v>
      </c>
      <c r="B136" s="3" t="str">
        <f>IFERROR(_xlfn.XLOOKUP(Table1_1[[#This Row],[Country Name]],Table3[country],Table3[continent]), "Africa")</f>
        <v>Asia</v>
      </c>
      <c r="C136">
        <v>2013</v>
      </c>
      <c r="D136">
        <v>6.69</v>
      </c>
      <c r="E136">
        <v>10.798</v>
      </c>
      <c r="F136">
        <v>0.88400000000000001</v>
      </c>
      <c r="G136">
        <v>65.72</v>
      </c>
      <c r="H136">
        <v>0.80900000000000005</v>
      </c>
      <c r="I136" s="2" t="s">
        <v>185</v>
      </c>
      <c r="J136">
        <v>0.52500000000000002</v>
      </c>
      <c r="K136">
        <v>0.71099999999999997</v>
      </c>
      <c r="L136">
        <v>0.30599999999999999</v>
      </c>
    </row>
    <row r="137" spans="1:12" x14ac:dyDescent="0.35">
      <c r="A137" s="3" t="s">
        <v>20</v>
      </c>
      <c r="B137" s="3" t="str">
        <f>IFERROR(_xlfn.XLOOKUP(Table1_1[[#This Row],[Country Name]],Table3[country],Table3[continent]), "Africa")</f>
        <v>Asia</v>
      </c>
      <c r="C137">
        <v>2014</v>
      </c>
      <c r="D137">
        <v>6.165</v>
      </c>
      <c r="E137">
        <v>10.802</v>
      </c>
      <c r="F137" s="2" t="s">
        <v>185</v>
      </c>
      <c r="G137">
        <v>65.959999999999994</v>
      </c>
      <c r="H137" s="2" t="s">
        <v>185</v>
      </c>
      <c r="I137" s="2" t="s">
        <v>185</v>
      </c>
      <c r="J137" s="2" t="s">
        <v>185</v>
      </c>
      <c r="K137" s="2" t="s">
        <v>185</v>
      </c>
      <c r="L137" s="2" t="s">
        <v>185</v>
      </c>
    </row>
    <row r="138" spans="1:12" x14ac:dyDescent="0.35">
      <c r="A138" s="3" t="s">
        <v>20</v>
      </c>
      <c r="B138" s="3" t="str">
        <f>IFERROR(_xlfn.XLOOKUP(Table1_1[[#This Row],[Country Name]],Table3[country],Table3[continent]), "Africa")</f>
        <v>Asia</v>
      </c>
      <c r="C138">
        <v>2015</v>
      </c>
      <c r="D138">
        <v>6.0069999999999997</v>
      </c>
      <c r="E138">
        <v>10.788</v>
      </c>
      <c r="F138">
        <v>0.85299999999999998</v>
      </c>
      <c r="G138">
        <v>66.2</v>
      </c>
      <c r="H138">
        <v>0.85</v>
      </c>
      <c r="I138">
        <v>0.106</v>
      </c>
      <c r="J138" s="2" t="s">
        <v>185</v>
      </c>
      <c r="K138">
        <v>0.65300000000000002</v>
      </c>
      <c r="L138">
        <v>0.30299999999999999</v>
      </c>
    </row>
    <row r="139" spans="1:12" x14ac:dyDescent="0.35">
      <c r="A139" s="3" t="s">
        <v>20</v>
      </c>
      <c r="B139" s="3" t="str">
        <f>IFERROR(_xlfn.XLOOKUP(Table1_1[[#This Row],[Country Name]],Table3[country],Table3[continent]), "Africa")</f>
        <v>Asia</v>
      </c>
      <c r="C139">
        <v>2016</v>
      </c>
      <c r="D139">
        <v>6.17</v>
      </c>
      <c r="E139">
        <v>10.789</v>
      </c>
      <c r="F139">
        <v>0.86299999999999999</v>
      </c>
      <c r="G139">
        <v>66.125</v>
      </c>
      <c r="H139">
        <v>0.88900000000000001</v>
      </c>
      <c r="I139">
        <v>8.2000000000000003E-2</v>
      </c>
      <c r="J139" s="2" t="s">
        <v>185</v>
      </c>
      <c r="K139">
        <v>0.73599999999999999</v>
      </c>
      <c r="L139">
        <v>0.28299999999999997</v>
      </c>
    </row>
    <row r="140" spans="1:12" x14ac:dyDescent="0.35">
      <c r="A140" s="3" t="s">
        <v>20</v>
      </c>
      <c r="B140" s="3" t="str">
        <f>IFERROR(_xlfn.XLOOKUP(Table1_1[[#This Row],[Country Name]],Table3[country],Table3[continent]), "Africa")</f>
        <v>Asia</v>
      </c>
      <c r="C140">
        <v>2017</v>
      </c>
      <c r="D140">
        <v>6.2270000000000003</v>
      </c>
      <c r="E140">
        <v>10.798</v>
      </c>
      <c r="F140">
        <v>0.876</v>
      </c>
      <c r="G140">
        <v>66.05</v>
      </c>
      <c r="H140">
        <v>0.90600000000000003</v>
      </c>
      <c r="I140">
        <v>0.128</v>
      </c>
      <c r="J140" s="2" t="s">
        <v>185</v>
      </c>
      <c r="K140">
        <v>0.754</v>
      </c>
      <c r="L140">
        <v>0.28999999999999998</v>
      </c>
    </row>
    <row r="141" spans="1:12" x14ac:dyDescent="0.35">
      <c r="A141" s="3" t="s">
        <v>20</v>
      </c>
      <c r="B141" s="3" t="str">
        <f>IFERROR(_xlfn.XLOOKUP(Table1_1[[#This Row],[Country Name]],Table3[country],Table3[continent]), "Africa")</f>
        <v>Asia</v>
      </c>
      <c r="C141">
        <v>2019</v>
      </c>
      <c r="D141">
        <v>7.0979999999999999</v>
      </c>
      <c r="E141">
        <v>10.815</v>
      </c>
      <c r="F141">
        <v>0.878</v>
      </c>
      <c r="G141">
        <v>65.900000000000006</v>
      </c>
      <c r="H141">
        <v>0.90700000000000003</v>
      </c>
      <c r="I141">
        <v>3.5000000000000003E-2</v>
      </c>
      <c r="J141" s="2" t="s">
        <v>185</v>
      </c>
      <c r="K141">
        <v>0.71099999999999997</v>
      </c>
      <c r="L141">
        <v>0.317</v>
      </c>
    </row>
    <row r="142" spans="1:12" x14ac:dyDescent="0.35">
      <c r="A142" s="3" t="s">
        <v>20</v>
      </c>
      <c r="B142" s="3" t="str">
        <f>IFERROR(_xlfn.XLOOKUP(Table1_1[[#This Row],[Country Name]],Table3[country],Table3[continent]), "Africa")</f>
        <v>Asia</v>
      </c>
      <c r="C142">
        <v>2020</v>
      </c>
      <c r="D142">
        <v>6.173</v>
      </c>
      <c r="E142">
        <v>10.779</v>
      </c>
      <c r="F142">
        <v>0.84799999999999998</v>
      </c>
      <c r="G142">
        <v>65.825000000000003</v>
      </c>
      <c r="H142">
        <v>0.94499999999999995</v>
      </c>
      <c r="I142">
        <v>0.115</v>
      </c>
      <c r="J142" s="2" t="s">
        <v>185</v>
      </c>
      <c r="K142">
        <v>0.73</v>
      </c>
      <c r="L142">
        <v>0.29699999999999999</v>
      </c>
    </row>
    <row r="143" spans="1:12" x14ac:dyDescent="0.35">
      <c r="A143" s="3" t="s">
        <v>20</v>
      </c>
      <c r="B143" s="3" t="str">
        <f>IFERROR(_xlfn.XLOOKUP(Table1_1[[#This Row],[Country Name]],Table3[country],Table3[continent]), "Africa")</f>
        <v>Asia</v>
      </c>
      <c r="C143">
        <v>2023</v>
      </c>
      <c r="D143">
        <v>5.9589999999999996</v>
      </c>
      <c r="E143">
        <v>10.877000000000001</v>
      </c>
      <c r="F143">
        <v>0.81699999999999995</v>
      </c>
      <c r="G143">
        <v>65.599999999999994</v>
      </c>
      <c r="H143">
        <v>0.86899999999999999</v>
      </c>
      <c r="I143">
        <v>0.155</v>
      </c>
      <c r="J143" s="2" t="s">
        <v>185</v>
      </c>
      <c r="K143">
        <v>0.67100000000000004</v>
      </c>
      <c r="L143">
        <v>0.33600000000000002</v>
      </c>
    </row>
    <row r="144" spans="1:12" x14ac:dyDescent="0.35">
      <c r="A144" s="3" t="s">
        <v>21</v>
      </c>
      <c r="B144" s="3" t="str">
        <f>IFERROR(_xlfn.XLOOKUP(Table1_1[[#This Row],[Country Name]],Table3[country],Table3[continent]), "Africa")</f>
        <v>Asia</v>
      </c>
      <c r="C144">
        <v>2006</v>
      </c>
      <c r="D144">
        <v>4.319</v>
      </c>
      <c r="E144">
        <v>7.94</v>
      </c>
      <c r="F144">
        <v>0.67200000000000004</v>
      </c>
      <c r="G144">
        <v>59.12</v>
      </c>
      <c r="H144">
        <v>0.61199999999999999</v>
      </c>
      <c r="I144">
        <v>5.1999999999999998E-2</v>
      </c>
      <c r="J144">
        <v>0.78600000000000003</v>
      </c>
      <c r="K144">
        <v>0.45900000000000002</v>
      </c>
      <c r="L144">
        <v>0.32100000000000001</v>
      </c>
    </row>
    <row r="145" spans="1:12" x14ac:dyDescent="0.35">
      <c r="A145" s="3" t="s">
        <v>21</v>
      </c>
      <c r="B145" s="3" t="str">
        <f>IFERROR(_xlfn.XLOOKUP(Table1_1[[#This Row],[Country Name]],Table3[country],Table3[continent]), "Africa")</f>
        <v>Asia</v>
      </c>
      <c r="C145">
        <v>2007</v>
      </c>
      <c r="D145">
        <v>4.6070000000000002</v>
      </c>
      <c r="E145">
        <v>7.9969999999999999</v>
      </c>
      <c r="F145">
        <v>0.51400000000000001</v>
      </c>
      <c r="G145">
        <v>59.64</v>
      </c>
      <c r="H145">
        <v>0.60499999999999998</v>
      </c>
      <c r="I145">
        <v>2.4E-2</v>
      </c>
      <c r="J145">
        <v>0.80600000000000005</v>
      </c>
      <c r="K145">
        <v>0.48399999999999999</v>
      </c>
      <c r="L145">
        <v>0.313</v>
      </c>
    </row>
    <row r="146" spans="1:12" x14ac:dyDescent="0.35">
      <c r="A146" s="3" t="s">
        <v>21</v>
      </c>
      <c r="B146" s="3" t="str">
        <f>IFERROR(_xlfn.XLOOKUP(Table1_1[[#This Row],[Country Name]],Table3[country],Table3[continent]), "Africa")</f>
        <v>Asia</v>
      </c>
      <c r="C146">
        <v>2008</v>
      </c>
      <c r="D146">
        <v>5.0519999999999996</v>
      </c>
      <c r="E146">
        <v>8.0470000000000006</v>
      </c>
      <c r="F146">
        <v>0.46700000000000003</v>
      </c>
      <c r="G146">
        <v>60.16</v>
      </c>
      <c r="H146">
        <v>0.60599999999999998</v>
      </c>
      <c r="I146">
        <v>-0.06</v>
      </c>
      <c r="J146">
        <v>0.80200000000000005</v>
      </c>
      <c r="K146">
        <v>0.54500000000000004</v>
      </c>
      <c r="L146">
        <v>0.23200000000000001</v>
      </c>
    </row>
    <row r="147" spans="1:12" x14ac:dyDescent="0.35">
      <c r="A147" s="3" t="s">
        <v>21</v>
      </c>
      <c r="B147" s="3" t="str">
        <f>IFERROR(_xlfn.XLOOKUP(Table1_1[[#This Row],[Country Name]],Table3[country],Table3[continent]), "Africa")</f>
        <v>Asia</v>
      </c>
      <c r="C147">
        <v>2009</v>
      </c>
      <c r="D147">
        <v>5.0830000000000002</v>
      </c>
      <c r="E147">
        <v>8.0869999999999997</v>
      </c>
      <c r="F147">
        <v>0.52800000000000002</v>
      </c>
      <c r="G147">
        <v>60.68</v>
      </c>
      <c r="H147">
        <v>0.63100000000000001</v>
      </c>
      <c r="I147">
        <v>-9.0999999999999998E-2</v>
      </c>
      <c r="J147">
        <v>0.77600000000000002</v>
      </c>
      <c r="K147">
        <v>0.50600000000000001</v>
      </c>
      <c r="L147">
        <v>0.223</v>
      </c>
    </row>
    <row r="148" spans="1:12" x14ac:dyDescent="0.35">
      <c r="A148" s="3" t="s">
        <v>21</v>
      </c>
      <c r="B148" s="3" t="str">
        <f>IFERROR(_xlfn.XLOOKUP(Table1_1[[#This Row],[Country Name]],Table3[country],Table3[continent]), "Africa")</f>
        <v>Asia</v>
      </c>
      <c r="C148">
        <v>2010</v>
      </c>
      <c r="D148">
        <v>4.8579999999999997</v>
      </c>
      <c r="E148">
        <v>8.1300000000000008</v>
      </c>
      <c r="F148">
        <v>0.54900000000000004</v>
      </c>
      <c r="G148">
        <v>61.2</v>
      </c>
      <c r="H148">
        <v>0.65900000000000003</v>
      </c>
      <c r="I148">
        <v>-3.3000000000000002E-2</v>
      </c>
      <c r="J148">
        <v>0.77400000000000002</v>
      </c>
      <c r="K148">
        <v>0.496</v>
      </c>
      <c r="L148">
        <v>0.29199999999999998</v>
      </c>
    </row>
    <row r="149" spans="1:12" x14ac:dyDescent="0.35">
      <c r="A149" s="3" t="s">
        <v>21</v>
      </c>
      <c r="B149" s="3" t="str">
        <f>IFERROR(_xlfn.XLOOKUP(Table1_1[[#This Row],[Country Name]],Table3[country],Table3[continent]), "Africa")</f>
        <v>Asia</v>
      </c>
      <c r="C149">
        <v>2011</v>
      </c>
      <c r="D149">
        <v>4.9859999999999998</v>
      </c>
      <c r="E149">
        <v>8.1809999999999992</v>
      </c>
      <c r="F149">
        <v>0.60599999999999998</v>
      </c>
      <c r="G149">
        <v>61.72</v>
      </c>
      <c r="H149">
        <v>0.83799999999999997</v>
      </c>
      <c r="I149">
        <v>-8.5999999999999993E-2</v>
      </c>
      <c r="J149">
        <v>0.75700000000000001</v>
      </c>
      <c r="K149">
        <v>0.501</v>
      </c>
      <c r="L149">
        <v>0.23499999999999999</v>
      </c>
    </row>
    <row r="150" spans="1:12" x14ac:dyDescent="0.35">
      <c r="A150" s="3" t="s">
        <v>21</v>
      </c>
      <c r="B150" s="3" t="str">
        <f>IFERROR(_xlfn.XLOOKUP(Table1_1[[#This Row],[Country Name]],Table3[country],Table3[continent]), "Africa")</f>
        <v>Asia</v>
      </c>
      <c r="C150">
        <v>2012</v>
      </c>
      <c r="D150">
        <v>4.7240000000000002</v>
      </c>
      <c r="E150">
        <v>8.2309999999999999</v>
      </c>
      <c r="F150">
        <v>0.58199999999999996</v>
      </c>
      <c r="G150">
        <v>62.24</v>
      </c>
      <c r="H150">
        <v>0.66800000000000004</v>
      </c>
      <c r="I150">
        <v>-5.0999999999999997E-2</v>
      </c>
      <c r="J150">
        <v>0.76500000000000001</v>
      </c>
      <c r="K150">
        <v>0.53700000000000003</v>
      </c>
      <c r="L150">
        <v>0.183</v>
      </c>
    </row>
    <row r="151" spans="1:12" x14ac:dyDescent="0.35">
      <c r="A151" s="3" t="s">
        <v>21</v>
      </c>
      <c r="B151" s="3" t="str">
        <f>IFERROR(_xlfn.XLOOKUP(Table1_1[[#This Row],[Country Name]],Table3[country],Table3[continent]), "Africa")</f>
        <v>Asia</v>
      </c>
      <c r="C151">
        <v>2013</v>
      </c>
      <c r="D151">
        <v>4.66</v>
      </c>
      <c r="E151">
        <v>8.2769999999999992</v>
      </c>
      <c r="F151">
        <v>0.53</v>
      </c>
      <c r="G151">
        <v>62.76</v>
      </c>
      <c r="H151">
        <v>0.74199999999999999</v>
      </c>
      <c r="I151">
        <v>-3.2000000000000001E-2</v>
      </c>
      <c r="J151">
        <v>0.74299999999999999</v>
      </c>
      <c r="K151">
        <v>0.49199999999999999</v>
      </c>
      <c r="L151">
        <v>0.246</v>
      </c>
    </row>
    <row r="152" spans="1:12" x14ac:dyDescent="0.35">
      <c r="A152" s="3" t="s">
        <v>21</v>
      </c>
      <c r="B152" s="3" t="str">
        <f>IFERROR(_xlfn.XLOOKUP(Table1_1[[#This Row],[Country Name]],Table3[country],Table3[continent]), "Africa")</f>
        <v>Asia</v>
      </c>
      <c r="C152">
        <v>2014</v>
      </c>
      <c r="D152">
        <v>4.6360000000000001</v>
      </c>
      <c r="E152">
        <v>8.3230000000000004</v>
      </c>
      <c r="F152">
        <v>0.57699999999999996</v>
      </c>
      <c r="G152">
        <v>63.28</v>
      </c>
      <c r="H152">
        <v>0.73599999999999999</v>
      </c>
      <c r="I152">
        <v>-0.115</v>
      </c>
      <c r="J152">
        <v>0.78900000000000003</v>
      </c>
      <c r="K152" s="2" t="s">
        <v>185</v>
      </c>
      <c r="L152">
        <v>0.23100000000000001</v>
      </c>
    </row>
    <row r="153" spans="1:12" x14ac:dyDescent="0.35">
      <c r="A153" s="3" t="s">
        <v>21</v>
      </c>
      <c r="B153" s="3" t="str">
        <f>IFERROR(_xlfn.XLOOKUP(Table1_1[[#This Row],[Country Name]],Table3[country],Table3[continent]), "Africa")</f>
        <v>Asia</v>
      </c>
      <c r="C153">
        <v>2015</v>
      </c>
      <c r="D153">
        <v>4.633</v>
      </c>
      <c r="E153">
        <v>8.375</v>
      </c>
      <c r="F153">
        <v>0.60099999999999998</v>
      </c>
      <c r="G153">
        <v>63.8</v>
      </c>
      <c r="H153">
        <v>0.81499999999999995</v>
      </c>
      <c r="I153">
        <v>-8.5000000000000006E-2</v>
      </c>
      <c r="J153">
        <v>0.72099999999999997</v>
      </c>
      <c r="K153">
        <v>0.54300000000000004</v>
      </c>
      <c r="L153">
        <v>0.22600000000000001</v>
      </c>
    </row>
    <row r="154" spans="1:12" x14ac:dyDescent="0.35">
      <c r="A154" s="3" t="s">
        <v>21</v>
      </c>
      <c r="B154" s="3" t="str">
        <f>IFERROR(_xlfn.XLOOKUP(Table1_1[[#This Row],[Country Name]],Table3[country],Table3[continent]), "Africa")</f>
        <v>Asia</v>
      </c>
      <c r="C154">
        <v>2016</v>
      </c>
      <c r="D154">
        <v>4.556</v>
      </c>
      <c r="E154">
        <v>8.4309999999999992</v>
      </c>
      <c r="F154">
        <v>0.64900000000000002</v>
      </c>
      <c r="G154">
        <v>63.924999999999997</v>
      </c>
      <c r="H154">
        <v>0.875</v>
      </c>
      <c r="I154">
        <v>-0.105</v>
      </c>
      <c r="J154">
        <v>0.68799999999999994</v>
      </c>
      <c r="K154">
        <v>0.437</v>
      </c>
      <c r="L154">
        <v>0.23499999999999999</v>
      </c>
    </row>
    <row r="155" spans="1:12" x14ac:dyDescent="0.35">
      <c r="A155" s="3" t="s">
        <v>21</v>
      </c>
      <c r="B155" s="3" t="str">
        <f>IFERROR(_xlfn.XLOOKUP(Table1_1[[#This Row],[Country Name]],Table3[country],Table3[continent]), "Africa")</f>
        <v>Asia</v>
      </c>
      <c r="C155">
        <v>2017</v>
      </c>
      <c r="D155">
        <v>4.3099999999999996</v>
      </c>
      <c r="E155">
        <v>8.4830000000000005</v>
      </c>
      <c r="F155">
        <v>0.71299999999999997</v>
      </c>
      <c r="G155">
        <v>64.05</v>
      </c>
      <c r="H155">
        <v>0.89600000000000002</v>
      </c>
      <c r="I155">
        <v>-4.0000000000000001E-3</v>
      </c>
      <c r="J155">
        <v>0.63500000000000001</v>
      </c>
      <c r="K155">
        <v>0.436</v>
      </c>
      <c r="L155">
        <v>0.214</v>
      </c>
    </row>
    <row r="156" spans="1:12" x14ac:dyDescent="0.35">
      <c r="A156" s="3" t="s">
        <v>21</v>
      </c>
      <c r="B156" s="3" t="str">
        <f>IFERROR(_xlfn.XLOOKUP(Table1_1[[#This Row],[Country Name]],Table3[country],Table3[continent]), "Africa")</f>
        <v>Asia</v>
      </c>
      <c r="C156">
        <v>2018</v>
      </c>
      <c r="D156">
        <v>4.4989999999999997</v>
      </c>
      <c r="E156">
        <v>8.5419999999999998</v>
      </c>
      <c r="F156">
        <v>0.70599999999999996</v>
      </c>
      <c r="G156">
        <v>64.174999999999997</v>
      </c>
      <c r="H156">
        <v>0.90100000000000002</v>
      </c>
      <c r="I156">
        <v>-5.8999999999999997E-2</v>
      </c>
      <c r="J156">
        <v>0.70099999999999996</v>
      </c>
      <c r="K156">
        <v>0.433</v>
      </c>
      <c r="L156">
        <v>0.36099999999999999</v>
      </c>
    </row>
    <row r="157" spans="1:12" x14ac:dyDescent="0.35">
      <c r="A157" s="3" t="s">
        <v>21</v>
      </c>
      <c r="B157" s="3" t="str">
        <f>IFERROR(_xlfn.XLOOKUP(Table1_1[[#This Row],[Country Name]],Table3[country],Table3[continent]), "Africa")</f>
        <v>Asia</v>
      </c>
      <c r="C157">
        <v>2019</v>
      </c>
      <c r="D157">
        <v>5.1139999999999999</v>
      </c>
      <c r="E157">
        <v>8.6069999999999993</v>
      </c>
      <c r="F157">
        <v>0.67300000000000004</v>
      </c>
      <c r="G157">
        <v>64.3</v>
      </c>
      <c r="H157">
        <v>0.90200000000000002</v>
      </c>
      <c r="I157">
        <v>-6.7000000000000004E-2</v>
      </c>
      <c r="J157">
        <v>0.65600000000000003</v>
      </c>
      <c r="K157">
        <v>0.433</v>
      </c>
      <c r="L157">
        <v>0.36899999999999999</v>
      </c>
    </row>
    <row r="158" spans="1:12" x14ac:dyDescent="0.35">
      <c r="A158" s="3" t="s">
        <v>21</v>
      </c>
      <c r="B158" s="3" t="str">
        <f>IFERROR(_xlfn.XLOOKUP(Table1_1[[#This Row],[Country Name]],Table3[country],Table3[continent]), "Africa")</f>
        <v>Asia</v>
      </c>
      <c r="C158">
        <v>2020</v>
      </c>
      <c r="D158">
        <v>5.28</v>
      </c>
      <c r="E158">
        <v>8.6289999999999996</v>
      </c>
      <c r="F158">
        <v>0.73899999999999999</v>
      </c>
      <c r="G158">
        <v>64.424999999999997</v>
      </c>
      <c r="H158">
        <v>0.77700000000000002</v>
      </c>
      <c r="I158">
        <v>-2.5000000000000001E-2</v>
      </c>
      <c r="J158">
        <v>0.74199999999999999</v>
      </c>
      <c r="K158">
        <v>0.48499999999999999</v>
      </c>
      <c r="L158">
        <v>0.33200000000000002</v>
      </c>
    </row>
    <row r="159" spans="1:12" x14ac:dyDescent="0.35">
      <c r="A159" s="3" t="s">
        <v>21</v>
      </c>
      <c r="B159" s="3" t="str">
        <f>IFERROR(_xlfn.XLOOKUP(Table1_1[[#This Row],[Country Name]],Table3[country],Table3[continent]), "Africa")</f>
        <v>Asia</v>
      </c>
      <c r="C159">
        <v>2021</v>
      </c>
      <c r="D159">
        <v>4.1230000000000002</v>
      </c>
      <c r="E159">
        <v>8.6850000000000005</v>
      </c>
      <c r="F159">
        <v>0.48499999999999999</v>
      </c>
      <c r="G159">
        <v>64.55</v>
      </c>
      <c r="H159">
        <v>0.89300000000000002</v>
      </c>
      <c r="I159">
        <v>8.8999999999999996E-2</v>
      </c>
      <c r="J159">
        <v>0.746</v>
      </c>
      <c r="K159">
        <v>0.504</v>
      </c>
      <c r="L159">
        <v>0.44800000000000001</v>
      </c>
    </row>
    <row r="160" spans="1:12" x14ac:dyDescent="0.35">
      <c r="A160" s="3" t="s">
        <v>21</v>
      </c>
      <c r="B160" s="3" t="str">
        <f>IFERROR(_xlfn.XLOOKUP(Table1_1[[#This Row],[Country Name]],Table3[country],Table3[continent]), "Africa")</f>
        <v>Asia</v>
      </c>
      <c r="C160">
        <v>2022</v>
      </c>
      <c r="D160">
        <v>3.4079999999999999</v>
      </c>
      <c r="E160">
        <v>8.7420000000000009</v>
      </c>
      <c r="F160">
        <v>0.40400000000000003</v>
      </c>
      <c r="G160">
        <v>64.674999999999997</v>
      </c>
      <c r="H160">
        <v>0.86499999999999999</v>
      </c>
      <c r="I160">
        <v>-5.8000000000000003E-2</v>
      </c>
      <c r="J160">
        <v>0.61699999999999999</v>
      </c>
      <c r="K160">
        <v>0.39400000000000002</v>
      </c>
      <c r="L160">
        <v>0.44800000000000001</v>
      </c>
    </row>
    <row r="161" spans="1:12" x14ac:dyDescent="0.35">
      <c r="A161" s="3" t="s">
        <v>21</v>
      </c>
      <c r="B161" s="3" t="str">
        <f>IFERROR(_xlfn.XLOOKUP(Table1_1[[#This Row],[Country Name]],Table3[country],Table3[continent]), "Africa")</f>
        <v>Asia</v>
      </c>
      <c r="C161">
        <v>2023</v>
      </c>
      <c r="D161">
        <v>4.1139999999999999</v>
      </c>
      <c r="E161">
        <v>8.7829999999999995</v>
      </c>
      <c r="F161">
        <v>0.45</v>
      </c>
      <c r="G161">
        <v>64.8</v>
      </c>
      <c r="H161">
        <v>0.91900000000000004</v>
      </c>
      <c r="I161">
        <v>1.9E-2</v>
      </c>
      <c r="J161">
        <v>0.75600000000000001</v>
      </c>
      <c r="K161">
        <v>0.435</v>
      </c>
      <c r="L161">
        <v>0.435</v>
      </c>
    </row>
    <row r="162" spans="1:12" x14ac:dyDescent="0.35">
      <c r="A162" s="3" t="s">
        <v>22</v>
      </c>
      <c r="B162" s="3" t="str">
        <f>IFERROR(_xlfn.XLOOKUP(Table1_1[[#This Row],[Country Name]],Table3[country],Table3[continent]), "Africa")</f>
        <v>Europe</v>
      </c>
      <c r="C162">
        <v>2006</v>
      </c>
      <c r="D162">
        <v>5.6580000000000004</v>
      </c>
      <c r="E162">
        <v>9.4890000000000008</v>
      </c>
      <c r="F162">
        <v>0.91800000000000004</v>
      </c>
      <c r="G162">
        <v>60.06</v>
      </c>
      <c r="H162">
        <v>0.70699999999999996</v>
      </c>
      <c r="I162">
        <v>-0.252</v>
      </c>
      <c r="J162">
        <v>0.70799999999999996</v>
      </c>
      <c r="K162">
        <v>0.53500000000000003</v>
      </c>
      <c r="L162">
        <v>0.26900000000000002</v>
      </c>
    </row>
    <row r="163" spans="1:12" x14ac:dyDescent="0.35">
      <c r="A163" s="3" t="s">
        <v>22</v>
      </c>
      <c r="B163" s="3" t="str">
        <f>IFERROR(_xlfn.XLOOKUP(Table1_1[[#This Row],[Country Name]],Table3[country],Table3[continent]), "Africa")</f>
        <v>Europe</v>
      </c>
      <c r="C163">
        <v>2007</v>
      </c>
      <c r="D163">
        <v>5.617</v>
      </c>
      <c r="E163">
        <v>9.5760000000000005</v>
      </c>
      <c r="F163">
        <v>0.85799999999999998</v>
      </c>
      <c r="G163">
        <v>60.62</v>
      </c>
      <c r="H163">
        <v>0.66700000000000004</v>
      </c>
      <c r="I163">
        <v>-0.23</v>
      </c>
      <c r="J163">
        <v>0.69499999999999995</v>
      </c>
      <c r="K163">
        <v>0.502</v>
      </c>
      <c r="L163">
        <v>0.23499999999999999</v>
      </c>
    </row>
    <row r="164" spans="1:12" x14ac:dyDescent="0.35">
      <c r="A164" s="3" t="s">
        <v>22</v>
      </c>
      <c r="B164" s="3" t="str">
        <f>IFERROR(_xlfn.XLOOKUP(Table1_1[[#This Row],[Country Name]],Table3[country],Table3[continent]), "Africa")</f>
        <v>Europe</v>
      </c>
      <c r="C164">
        <v>2008</v>
      </c>
      <c r="D164">
        <v>5.4630000000000001</v>
      </c>
      <c r="E164">
        <v>9.6769999999999996</v>
      </c>
      <c r="F164">
        <v>0.90400000000000003</v>
      </c>
      <c r="G164">
        <v>61.18</v>
      </c>
      <c r="H164">
        <v>0.64</v>
      </c>
      <c r="I164">
        <v>-0.22600000000000001</v>
      </c>
      <c r="J164">
        <v>0.69599999999999995</v>
      </c>
      <c r="K164" s="2" t="s">
        <v>185</v>
      </c>
      <c r="L164">
        <v>0.246</v>
      </c>
    </row>
    <row r="165" spans="1:12" x14ac:dyDescent="0.35">
      <c r="A165" s="3" t="s">
        <v>22</v>
      </c>
      <c r="B165" s="3" t="str">
        <f>IFERROR(_xlfn.XLOOKUP(Table1_1[[#This Row],[Country Name]],Table3[country],Table3[continent]), "Africa")</f>
        <v>Europe</v>
      </c>
      <c r="C165">
        <v>2009</v>
      </c>
      <c r="D165">
        <v>5.5640000000000001</v>
      </c>
      <c r="E165">
        <v>9.6809999999999992</v>
      </c>
      <c r="F165">
        <v>0.90800000000000003</v>
      </c>
      <c r="G165">
        <v>61.74</v>
      </c>
      <c r="H165">
        <v>0.67900000000000005</v>
      </c>
      <c r="I165">
        <v>-0.20899999999999999</v>
      </c>
      <c r="J165">
        <v>0.67600000000000005</v>
      </c>
      <c r="K165">
        <v>0.54400000000000004</v>
      </c>
      <c r="L165">
        <v>0.223</v>
      </c>
    </row>
    <row r="166" spans="1:12" x14ac:dyDescent="0.35">
      <c r="A166" s="3" t="s">
        <v>22</v>
      </c>
      <c r="B166" s="3" t="str">
        <f>IFERROR(_xlfn.XLOOKUP(Table1_1[[#This Row],[Country Name]],Table3[country],Table3[continent]), "Africa")</f>
        <v>Europe</v>
      </c>
      <c r="C166">
        <v>2010</v>
      </c>
      <c r="D166">
        <v>5.5259999999999998</v>
      </c>
      <c r="E166">
        <v>9.7590000000000003</v>
      </c>
      <c r="F166">
        <v>0.91800000000000004</v>
      </c>
      <c r="G166">
        <v>62.3</v>
      </c>
      <c r="H166">
        <v>0.7</v>
      </c>
      <c r="I166">
        <v>-0.16800000000000001</v>
      </c>
      <c r="J166">
        <v>0.70599999999999996</v>
      </c>
      <c r="K166">
        <v>0.53200000000000003</v>
      </c>
      <c r="L166">
        <v>0.20799999999999999</v>
      </c>
    </row>
    <row r="167" spans="1:12" x14ac:dyDescent="0.35">
      <c r="A167" s="3" t="s">
        <v>22</v>
      </c>
      <c r="B167" s="3" t="str">
        <f>IFERROR(_xlfn.XLOOKUP(Table1_1[[#This Row],[Country Name]],Table3[country],Table3[continent]), "Africa")</f>
        <v>Europe</v>
      </c>
      <c r="C167">
        <v>2011</v>
      </c>
      <c r="D167">
        <v>5.2249999999999996</v>
      </c>
      <c r="E167">
        <v>9.8130000000000006</v>
      </c>
      <c r="F167">
        <v>0.91</v>
      </c>
      <c r="G167">
        <v>62.86</v>
      </c>
      <c r="H167">
        <v>0.65600000000000003</v>
      </c>
      <c r="I167">
        <v>-0.17399999999999999</v>
      </c>
      <c r="J167">
        <v>0.67200000000000004</v>
      </c>
      <c r="K167">
        <v>0.49299999999999999</v>
      </c>
      <c r="L167">
        <v>0.249</v>
      </c>
    </row>
    <row r="168" spans="1:12" x14ac:dyDescent="0.35">
      <c r="A168" s="3" t="s">
        <v>22</v>
      </c>
      <c r="B168" s="3" t="str">
        <f>IFERROR(_xlfn.XLOOKUP(Table1_1[[#This Row],[Country Name]],Table3[country],Table3[continent]), "Africa")</f>
        <v>Europe</v>
      </c>
      <c r="C168">
        <v>2012</v>
      </c>
      <c r="D168">
        <v>5.7489999999999997</v>
      </c>
      <c r="E168">
        <v>9.8320000000000007</v>
      </c>
      <c r="F168">
        <v>0.90200000000000002</v>
      </c>
      <c r="G168">
        <v>63.42</v>
      </c>
      <c r="H168">
        <v>0.64500000000000002</v>
      </c>
      <c r="I168">
        <v>-0.223</v>
      </c>
      <c r="J168">
        <v>0.65700000000000003</v>
      </c>
      <c r="K168">
        <v>0.51500000000000001</v>
      </c>
      <c r="L168">
        <v>0.18099999999999999</v>
      </c>
    </row>
    <row r="169" spans="1:12" x14ac:dyDescent="0.35">
      <c r="A169" s="3" t="s">
        <v>22</v>
      </c>
      <c r="B169" s="3" t="str">
        <f>IFERROR(_xlfn.XLOOKUP(Table1_1[[#This Row],[Country Name]],Table3[country],Table3[continent]), "Africa")</f>
        <v>Europe</v>
      </c>
      <c r="C169">
        <v>2013</v>
      </c>
      <c r="D169">
        <v>5.8760000000000003</v>
      </c>
      <c r="E169">
        <v>9.8420000000000005</v>
      </c>
      <c r="F169">
        <v>0.92300000000000004</v>
      </c>
      <c r="G169">
        <v>63.98</v>
      </c>
      <c r="H169">
        <v>0.72299999999999998</v>
      </c>
      <c r="I169">
        <v>-0.183</v>
      </c>
      <c r="J169">
        <v>0.65300000000000002</v>
      </c>
      <c r="K169">
        <v>0.54500000000000004</v>
      </c>
      <c r="L169">
        <v>0.20599999999999999</v>
      </c>
    </row>
    <row r="170" spans="1:12" x14ac:dyDescent="0.35">
      <c r="A170" s="3" t="s">
        <v>22</v>
      </c>
      <c r="B170" s="3" t="str">
        <f>IFERROR(_xlfn.XLOOKUP(Table1_1[[#This Row],[Country Name]],Table3[country],Table3[continent]), "Africa")</f>
        <v>Europe</v>
      </c>
      <c r="C170">
        <v>2014</v>
      </c>
      <c r="D170">
        <v>5.8120000000000003</v>
      </c>
      <c r="E170">
        <v>9.8580000000000005</v>
      </c>
      <c r="F170">
        <v>0.88</v>
      </c>
      <c r="G170">
        <v>64.540000000000006</v>
      </c>
      <c r="H170">
        <v>0.64700000000000002</v>
      </c>
      <c r="I170">
        <v>-5.3999999999999999E-2</v>
      </c>
      <c r="J170">
        <v>0.68200000000000005</v>
      </c>
      <c r="K170">
        <v>0.57499999999999996</v>
      </c>
      <c r="L170">
        <v>0.20899999999999999</v>
      </c>
    </row>
    <row r="171" spans="1:12" x14ac:dyDescent="0.35">
      <c r="A171" s="3" t="s">
        <v>22</v>
      </c>
      <c r="B171" s="3" t="str">
        <f>IFERROR(_xlfn.XLOOKUP(Table1_1[[#This Row],[Country Name]],Table3[country],Table3[continent]), "Africa")</f>
        <v>Europe</v>
      </c>
      <c r="C171">
        <v>2015</v>
      </c>
      <c r="D171">
        <v>5.7190000000000003</v>
      </c>
      <c r="E171">
        <v>9.8179999999999996</v>
      </c>
      <c r="F171">
        <v>0.92400000000000004</v>
      </c>
      <c r="G171">
        <v>65.099999999999994</v>
      </c>
      <c r="H171">
        <v>0.623</v>
      </c>
      <c r="I171">
        <v>-9.7000000000000003E-2</v>
      </c>
      <c r="J171">
        <v>0.66900000000000004</v>
      </c>
      <c r="K171">
        <v>0.54600000000000004</v>
      </c>
      <c r="L171">
        <v>0.184</v>
      </c>
    </row>
    <row r="172" spans="1:12" x14ac:dyDescent="0.35">
      <c r="A172" s="3" t="s">
        <v>22</v>
      </c>
      <c r="B172" s="3" t="str">
        <f>IFERROR(_xlfn.XLOOKUP(Table1_1[[#This Row],[Country Name]],Table3[country],Table3[continent]), "Africa")</f>
        <v>Europe</v>
      </c>
      <c r="C172">
        <v>2016</v>
      </c>
      <c r="D172">
        <v>5.1779999999999999</v>
      </c>
      <c r="E172">
        <v>9.7919999999999998</v>
      </c>
      <c r="F172">
        <v>0.92700000000000005</v>
      </c>
      <c r="G172">
        <v>65.325000000000003</v>
      </c>
      <c r="H172">
        <v>0.65800000000000003</v>
      </c>
      <c r="I172">
        <v>-0.13100000000000001</v>
      </c>
      <c r="J172">
        <v>0.66400000000000003</v>
      </c>
      <c r="K172">
        <v>0.503</v>
      </c>
      <c r="L172">
        <v>0.182</v>
      </c>
    </row>
    <row r="173" spans="1:12" x14ac:dyDescent="0.35">
      <c r="A173" s="3" t="s">
        <v>22</v>
      </c>
      <c r="B173" s="3" t="str">
        <f>IFERROR(_xlfn.XLOOKUP(Table1_1[[#This Row],[Country Name]],Table3[country],Table3[continent]), "Africa")</f>
        <v>Europe</v>
      </c>
      <c r="C173">
        <v>2017</v>
      </c>
      <c r="D173">
        <v>5.5529999999999999</v>
      </c>
      <c r="E173">
        <v>9.8179999999999996</v>
      </c>
      <c r="F173">
        <v>0.9</v>
      </c>
      <c r="G173">
        <v>65.55</v>
      </c>
      <c r="H173">
        <v>0.621</v>
      </c>
      <c r="I173">
        <v>-0.128</v>
      </c>
      <c r="J173">
        <v>0.65400000000000003</v>
      </c>
      <c r="K173">
        <v>0.502</v>
      </c>
      <c r="L173">
        <v>0.23300000000000001</v>
      </c>
    </row>
    <row r="174" spans="1:12" x14ac:dyDescent="0.35">
      <c r="A174" s="3" t="s">
        <v>22</v>
      </c>
      <c r="B174" s="3" t="str">
        <f>IFERROR(_xlfn.XLOOKUP(Table1_1[[#This Row],[Country Name]],Table3[country],Table3[continent]), "Africa")</f>
        <v>Europe</v>
      </c>
      <c r="C174">
        <v>2018</v>
      </c>
      <c r="D174">
        <v>5.234</v>
      </c>
      <c r="E174">
        <v>9.8510000000000009</v>
      </c>
      <c r="F174">
        <v>0.90500000000000003</v>
      </c>
      <c r="G174">
        <v>65.775000000000006</v>
      </c>
      <c r="H174">
        <v>0.64400000000000002</v>
      </c>
      <c r="I174">
        <v>-0.18099999999999999</v>
      </c>
      <c r="J174">
        <v>0.71799999999999997</v>
      </c>
      <c r="K174">
        <v>0.40899999999999997</v>
      </c>
      <c r="L174">
        <v>0.23599999999999999</v>
      </c>
    </row>
    <row r="175" spans="1:12" x14ac:dyDescent="0.35">
      <c r="A175" s="3" t="s">
        <v>22</v>
      </c>
      <c r="B175" s="3" t="str">
        <f>IFERROR(_xlfn.XLOOKUP(Table1_1[[#This Row],[Country Name]],Table3[country],Table3[continent]), "Africa")</f>
        <v>Europe</v>
      </c>
      <c r="C175">
        <v>2019</v>
      </c>
      <c r="D175">
        <v>5.8209999999999997</v>
      </c>
      <c r="E175">
        <v>9.8670000000000009</v>
      </c>
      <c r="F175">
        <v>0.91700000000000004</v>
      </c>
      <c r="G175">
        <v>66</v>
      </c>
      <c r="H175">
        <v>0.65700000000000003</v>
      </c>
      <c r="I175">
        <v>-0.192</v>
      </c>
      <c r="J175">
        <v>0.54600000000000004</v>
      </c>
      <c r="K175">
        <v>0.55900000000000005</v>
      </c>
      <c r="L175">
        <v>0.19</v>
      </c>
    </row>
    <row r="176" spans="1:12" x14ac:dyDescent="0.35">
      <c r="A176" s="3" t="s">
        <v>23</v>
      </c>
      <c r="B176" s="3" t="str">
        <f>IFERROR(_xlfn.XLOOKUP(Table1_1[[#This Row],[Country Name]],Table3[country],Table3[continent]), "Africa")</f>
        <v>Europe</v>
      </c>
      <c r="C176">
        <v>2005</v>
      </c>
      <c r="D176">
        <v>7.2619999999999996</v>
      </c>
      <c r="E176">
        <v>10.744</v>
      </c>
      <c r="F176">
        <v>0.93500000000000005</v>
      </c>
      <c r="G176">
        <v>68.400000000000006</v>
      </c>
      <c r="H176">
        <v>0.92400000000000004</v>
      </c>
      <c r="I176" s="2" t="s">
        <v>185</v>
      </c>
      <c r="J176">
        <v>0.59799999999999998</v>
      </c>
      <c r="K176">
        <v>0.67700000000000005</v>
      </c>
      <c r="L176">
        <v>0.26</v>
      </c>
    </row>
    <row r="177" spans="1:12" x14ac:dyDescent="0.35">
      <c r="A177" s="3" t="s">
        <v>23</v>
      </c>
      <c r="B177" s="3" t="str">
        <f>IFERROR(_xlfn.XLOOKUP(Table1_1[[#This Row],[Country Name]],Table3[country],Table3[continent]), "Africa")</f>
        <v>Europe</v>
      </c>
      <c r="C177">
        <v>2007</v>
      </c>
      <c r="D177">
        <v>7.2190000000000003</v>
      </c>
      <c r="E177">
        <v>10.791</v>
      </c>
      <c r="F177">
        <v>0.92200000000000004</v>
      </c>
      <c r="G177">
        <v>68.72</v>
      </c>
      <c r="H177">
        <v>0.90100000000000002</v>
      </c>
      <c r="I177">
        <v>6.4000000000000001E-2</v>
      </c>
      <c r="J177">
        <v>0.72099999999999997</v>
      </c>
      <c r="K177">
        <v>0.74399999999999999</v>
      </c>
      <c r="L177">
        <v>0.218</v>
      </c>
    </row>
    <row r="178" spans="1:12" x14ac:dyDescent="0.35">
      <c r="A178" s="3" t="s">
        <v>23</v>
      </c>
      <c r="B178" s="3" t="str">
        <f>IFERROR(_xlfn.XLOOKUP(Table1_1[[#This Row],[Country Name]],Table3[country],Table3[continent]), "Africa")</f>
        <v>Europe</v>
      </c>
      <c r="C178">
        <v>2008</v>
      </c>
      <c r="D178">
        <v>7.117</v>
      </c>
      <c r="E178">
        <v>10.788</v>
      </c>
      <c r="F178">
        <v>0.92300000000000004</v>
      </c>
      <c r="G178">
        <v>68.88</v>
      </c>
      <c r="H178">
        <v>0.88700000000000001</v>
      </c>
      <c r="I178">
        <v>1E-3</v>
      </c>
      <c r="J178">
        <v>0.65200000000000002</v>
      </c>
      <c r="K178">
        <v>0.70899999999999996</v>
      </c>
      <c r="L178">
        <v>0.24199999999999999</v>
      </c>
    </row>
    <row r="179" spans="1:12" x14ac:dyDescent="0.35">
      <c r="A179" s="3" t="s">
        <v>23</v>
      </c>
      <c r="B179" s="3" t="str">
        <f>IFERROR(_xlfn.XLOOKUP(Table1_1[[#This Row],[Country Name]],Table3[country],Table3[continent]), "Africa")</f>
        <v>Europe</v>
      </c>
      <c r="C179">
        <v>2010</v>
      </c>
      <c r="D179">
        <v>6.8540000000000001</v>
      </c>
      <c r="E179">
        <v>10.778</v>
      </c>
      <c r="F179">
        <v>0.93100000000000005</v>
      </c>
      <c r="G179">
        <v>69.2</v>
      </c>
      <c r="H179">
        <v>0.80700000000000005</v>
      </c>
      <c r="I179">
        <v>1.6E-2</v>
      </c>
      <c r="J179">
        <v>0.69699999999999995</v>
      </c>
      <c r="K179">
        <v>0.79300000000000004</v>
      </c>
      <c r="L179">
        <v>0.24</v>
      </c>
    </row>
    <row r="180" spans="1:12" x14ac:dyDescent="0.35">
      <c r="A180" s="3" t="s">
        <v>23</v>
      </c>
      <c r="B180" s="3" t="str">
        <f>IFERROR(_xlfn.XLOOKUP(Table1_1[[#This Row],[Country Name]],Table3[country],Table3[continent]), "Africa")</f>
        <v>Europe</v>
      </c>
      <c r="C180">
        <v>2011</v>
      </c>
      <c r="D180">
        <v>7.1109999999999998</v>
      </c>
      <c r="E180">
        <v>10.782</v>
      </c>
      <c r="F180">
        <v>0.93700000000000006</v>
      </c>
      <c r="G180">
        <v>69.36</v>
      </c>
      <c r="H180">
        <v>0.88</v>
      </c>
      <c r="I180">
        <v>-0.02</v>
      </c>
      <c r="J180">
        <v>0.71099999999999997</v>
      </c>
      <c r="K180">
        <v>0.752</v>
      </c>
      <c r="L180">
        <v>0.22500000000000001</v>
      </c>
    </row>
    <row r="181" spans="1:12" x14ac:dyDescent="0.35">
      <c r="A181" s="3" t="s">
        <v>23</v>
      </c>
      <c r="B181" s="3" t="str">
        <f>IFERROR(_xlfn.XLOOKUP(Table1_1[[#This Row],[Country Name]],Table3[country],Table3[continent]), "Africa")</f>
        <v>Europe</v>
      </c>
      <c r="C181">
        <v>2012</v>
      </c>
      <c r="D181">
        <v>6.9349999999999996</v>
      </c>
      <c r="E181">
        <v>10.782999999999999</v>
      </c>
      <c r="F181">
        <v>0.92700000000000005</v>
      </c>
      <c r="G181">
        <v>69.52</v>
      </c>
      <c r="H181">
        <v>0.85499999999999998</v>
      </c>
      <c r="I181">
        <v>-5.6000000000000001E-2</v>
      </c>
      <c r="J181">
        <v>0.75800000000000001</v>
      </c>
      <c r="K181">
        <v>0.71799999999999997</v>
      </c>
      <c r="L181">
        <v>0.23799999999999999</v>
      </c>
    </row>
    <row r="182" spans="1:12" x14ac:dyDescent="0.35">
      <c r="A182" s="3" t="s">
        <v>23</v>
      </c>
      <c r="B182" s="3" t="str">
        <f>IFERROR(_xlfn.XLOOKUP(Table1_1[[#This Row],[Country Name]],Table3[country],Table3[continent]), "Africa")</f>
        <v>Europe</v>
      </c>
      <c r="C182">
        <v>2013</v>
      </c>
      <c r="D182">
        <v>7.1040000000000001</v>
      </c>
      <c r="E182">
        <v>10.782999999999999</v>
      </c>
      <c r="F182">
        <v>0.90900000000000003</v>
      </c>
      <c r="G182">
        <v>69.680000000000007</v>
      </c>
      <c r="H182">
        <v>0.89100000000000001</v>
      </c>
      <c r="I182">
        <v>1.0999999999999999E-2</v>
      </c>
      <c r="J182">
        <v>0.57399999999999995</v>
      </c>
      <c r="K182">
        <v>0.73799999999999999</v>
      </c>
      <c r="L182">
        <v>0.217</v>
      </c>
    </row>
    <row r="183" spans="1:12" x14ac:dyDescent="0.35">
      <c r="A183" s="3" t="s">
        <v>23</v>
      </c>
      <c r="B183" s="3" t="str">
        <f>IFERROR(_xlfn.XLOOKUP(Table1_1[[#This Row],[Country Name]],Table3[country],Table3[continent]), "Africa")</f>
        <v>Europe</v>
      </c>
      <c r="C183">
        <v>2014</v>
      </c>
      <c r="D183">
        <v>6.8550000000000004</v>
      </c>
      <c r="E183">
        <v>10.794</v>
      </c>
      <c r="F183">
        <v>0.94399999999999995</v>
      </c>
      <c r="G183">
        <v>69.84</v>
      </c>
      <c r="H183">
        <v>0.86099999999999999</v>
      </c>
      <c r="I183">
        <v>-5.0000000000000001E-3</v>
      </c>
      <c r="J183">
        <v>0.51200000000000001</v>
      </c>
      <c r="K183">
        <v>0.74399999999999999</v>
      </c>
      <c r="L183">
        <v>0.252</v>
      </c>
    </row>
    <row r="184" spans="1:12" x14ac:dyDescent="0.35">
      <c r="A184" s="3" t="s">
        <v>23</v>
      </c>
      <c r="B184" s="3" t="str">
        <f>IFERROR(_xlfn.XLOOKUP(Table1_1[[#This Row],[Country Name]],Table3[country],Table3[continent]), "Africa")</f>
        <v>Europe</v>
      </c>
      <c r="C184">
        <v>2015</v>
      </c>
      <c r="D184">
        <v>6.9039999999999999</v>
      </c>
      <c r="E184">
        <v>10.808999999999999</v>
      </c>
      <c r="F184">
        <v>0.88500000000000001</v>
      </c>
      <c r="G184">
        <v>70</v>
      </c>
      <c r="H184">
        <v>0.86899999999999999</v>
      </c>
      <c r="I184">
        <v>5.6000000000000001E-2</v>
      </c>
      <c r="J184">
        <v>0.46899999999999997</v>
      </c>
      <c r="K184">
        <v>0.747</v>
      </c>
      <c r="L184">
        <v>0.24</v>
      </c>
    </row>
    <row r="185" spans="1:12" x14ac:dyDescent="0.35">
      <c r="A185" s="3" t="s">
        <v>23</v>
      </c>
      <c r="B185" s="3" t="str">
        <f>IFERROR(_xlfn.XLOOKUP(Table1_1[[#This Row],[Country Name]],Table3[country],Table3[continent]), "Africa")</f>
        <v>Europe</v>
      </c>
      <c r="C185">
        <v>2016</v>
      </c>
      <c r="D185">
        <v>6.9489999999999998</v>
      </c>
      <c r="E185">
        <v>10.816000000000001</v>
      </c>
      <c r="F185">
        <v>0.92900000000000005</v>
      </c>
      <c r="G185">
        <v>70.150000000000006</v>
      </c>
      <c r="H185">
        <v>0.86599999999999999</v>
      </c>
      <c r="I185">
        <v>-6.2E-2</v>
      </c>
      <c r="J185">
        <v>0.497</v>
      </c>
      <c r="K185">
        <v>0.70099999999999996</v>
      </c>
      <c r="L185">
        <v>0.26</v>
      </c>
    </row>
    <row r="186" spans="1:12" x14ac:dyDescent="0.35">
      <c r="A186" s="3" t="s">
        <v>23</v>
      </c>
      <c r="B186" s="3" t="str">
        <f>IFERROR(_xlfn.XLOOKUP(Table1_1[[#This Row],[Country Name]],Table3[country],Table3[continent]), "Africa")</f>
        <v>Europe</v>
      </c>
      <c r="C186">
        <v>2017</v>
      </c>
      <c r="D186">
        <v>6.9279999999999999</v>
      </c>
      <c r="E186">
        <v>10.829000000000001</v>
      </c>
      <c r="F186">
        <v>0.92200000000000004</v>
      </c>
      <c r="G186">
        <v>70.3</v>
      </c>
      <c r="H186">
        <v>0.85699999999999998</v>
      </c>
      <c r="I186">
        <v>4.9000000000000002E-2</v>
      </c>
      <c r="J186">
        <v>0.54300000000000004</v>
      </c>
      <c r="K186">
        <v>0.71299999999999997</v>
      </c>
      <c r="L186">
        <v>0.23400000000000001</v>
      </c>
    </row>
    <row r="187" spans="1:12" x14ac:dyDescent="0.35">
      <c r="A187" s="3" t="s">
        <v>23</v>
      </c>
      <c r="B187" s="3" t="str">
        <f>IFERROR(_xlfn.XLOOKUP(Table1_1[[#This Row],[Country Name]],Table3[country],Table3[continent]), "Africa")</f>
        <v>Europe</v>
      </c>
      <c r="C187">
        <v>2018</v>
      </c>
      <c r="D187">
        <v>6.8920000000000003</v>
      </c>
      <c r="E187">
        <v>10.842000000000001</v>
      </c>
      <c r="F187">
        <v>0.93</v>
      </c>
      <c r="G187">
        <v>70.45</v>
      </c>
      <c r="H187">
        <v>0.80800000000000005</v>
      </c>
      <c r="I187">
        <v>-0.13</v>
      </c>
      <c r="J187">
        <v>0.63</v>
      </c>
      <c r="K187">
        <v>0.68200000000000005</v>
      </c>
      <c r="L187">
        <v>0.25</v>
      </c>
    </row>
    <row r="188" spans="1:12" x14ac:dyDescent="0.35">
      <c r="A188" s="3" t="s">
        <v>23</v>
      </c>
      <c r="B188" s="3" t="str">
        <f>IFERROR(_xlfn.XLOOKUP(Table1_1[[#This Row],[Country Name]],Table3[country],Table3[continent]), "Africa")</f>
        <v>Europe</v>
      </c>
      <c r="C188">
        <v>2019</v>
      </c>
      <c r="D188">
        <v>6.7720000000000002</v>
      </c>
      <c r="E188">
        <v>10.859</v>
      </c>
      <c r="F188">
        <v>0.88400000000000001</v>
      </c>
      <c r="G188">
        <v>70.599999999999994</v>
      </c>
      <c r="H188">
        <v>0.77600000000000002</v>
      </c>
      <c r="I188">
        <v>-0.17799999999999999</v>
      </c>
      <c r="J188">
        <v>0.67200000000000004</v>
      </c>
      <c r="K188">
        <v>0.69899999999999995</v>
      </c>
      <c r="L188">
        <v>0.24399999999999999</v>
      </c>
    </row>
    <row r="189" spans="1:12" x14ac:dyDescent="0.35">
      <c r="A189" s="3" t="s">
        <v>23</v>
      </c>
      <c r="B189" s="3" t="str">
        <f>IFERROR(_xlfn.XLOOKUP(Table1_1[[#This Row],[Country Name]],Table3[country],Table3[continent]), "Africa")</f>
        <v>Europe</v>
      </c>
      <c r="C189">
        <v>2020</v>
      </c>
      <c r="D189">
        <v>6.8390000000000004</v>
      </c>
      <c r="E189">
        <v>10.798999999999999</v>
      </c>
      <c r="F189">
        <v>0.90400000000000003</v>
      </c>
      <c r="G189">
        <v>70.75</v>
      </c>
      <c r="H189">
        <v>0.76700000000000002</v>
      </c>
      <c r="I189">
        <v>-0.17199999999999999</v>
      </c>
      <c r="J189">
        <v>0.63400000000000001</v>
      </c>
      <c r="K189">
        <v>0.61899999999999999</v>
      </c>
      <c r="L189">
        <v>0.26</v>
      </c>
    </row>
    <row r="190" spans="1:12" x14ac:dyDescent="0.35">
      <c r="A190" s="3" t="s">
        <v>23</v>
      </c>
      <c r="B190" s="3" t="str">
        <f>IFERROR(_xlfn.XLOOKUP(Table1_1[[#This Row],[Country Name]],Table3[country],Table3[continent]), "Africa")</f>
        <v>Europe</v>
      </c>
      <c r="C190">
        <v>2021</v>
      </c>
      <c r="D190">
        <v>6.8819999999999997</v>
      </c>
      <c r="E190">
        <v>10.856</v>
      </c>
      <c r="F190">
        <v>0.91500000000000004</v>
      </c>
      <c r="G190">
        <v>70.900000000000006</v>
      </c>
      <c r="H190">
        <v>0.82299999999999995</v>
      </c>
      <c r="I190">
        <v>7.6999999999999999E-2</v>
      </c>
      <c r="J190">
        <v>0.52300000000000002</v>
      </c>
      <c r="K190">
        <v>0.68700000000000006</v>
      </c>
      <c r="L190">
        <v>0.26</v>
      </c>
    </row>
    <row r="191" spans="1:12" x14ac:dyDescent="0.35">
      <c r="A191" s="3" t="s">
        <v>23</v>
      </c>
      <c r="B191" s="3" t="str">
        <f>IFERROR(_xlfn.XLOOKUP(Table1_1[[#This Row],[Country Name]],Table3[country],Table3[continent]), "Africa")</f>
        <v>Europe</v>
      </c>
      <c r="C191">
        <v>2022</v>
      </c>
      <c r="D191">
        <v>6.8570000000000002</v>
      </c>
      <c r="E191">
        <v>10.881</v>
      </c>
      <c r="F191">
        <v>0.92300000000000004</v>
      </c>
      <c r="G191">
        <v>71.05</v>
      </c>
      <c r="H191">
        <v>0.89</v>
      </c>
      <c r="I191">
        <v>9.5000000000000001E-2</v>
      </c>
      <c r="J191">
        <v>0.48299999999999998</v>
      </c>
      <c r="K191">
        <v>0.71799999999999997</v>
      </c>
      <c r="L191">
        <v>0.23499999999999999</v>
      </c>
    </row>
    <row r="192" spans="1:12" x14ac:dyDescent="0.35">
      <c r="A192" s="3" t="s">
        <v>23</v>
      </c>
      <c r="B192" s="3" t="str">
        <f>IFERROR(_xlfn.XLOOKUP(Table1_1[[#This Row],[Country Name]],Table3[country],Table3[continent]), "Africa")</f>
        <v>Europe</v>
      </c>
      <c r="C192">
        <v>2023</v>
      </c>
      <c r="D192">
        <v>6.944</v>
      </c>
      <c r="E192">
        <v>10.882999999999999</v>
      </c>
      <c r="F192">
        <v>0.89600000000000002</v>
      </c>
      <c r="G192">
        <v>71.2</v>
      </c>
      <c r="H192">
        <v>0.87</v>
      </c>
      <c r="I192">
        <v>6.5000000000000002E-2</v>
      </c>
      <c r="J192">
        <v>0.52200000000000002</v>
      </c>
      <c r="K192">
        <v>0.72499999999999998</v>
      </c>
      <c r="L192">
        <v>0.245</v>
      </c>
    </row>
    <row r="193" spans="1:12" x14ac:dyDescent="0.35">
      <c r="A193" s="3" t="s">
        <v>24</v>
      </c>
      <c r="B193" s="3" t="str">
        <f>IFERROR(_xlfn.XLOOKUP(Table1_1[[#This Row],[Country Name]],Table3[country],Table3[continent]), "Africa")</f>
        <v>North America</v>
      </c>
      <c r="C193">
        <v>2007</v>
      </c>
      <c r="D193">
        <v>6.4509999999999996</v>
      </c>
      <c r="E193">
        <v>9.1920000000000002</v>
      </c>
      <c r="F193">
        <v>0.872</v>
      </c>
      <c r="G193">
        <v>64.3</v>
      </c>
      <c r="H193">
        <v>0.70499999999999996</v>
      </c>
      <c r="I193">
        <v>6.0000000000000001E-3</v>
      </c>
      <c r="J193">
        <v>0.76900000000000002</v>
      </c>
      <c r="K193">
        <v>0.73199999999999998</v>
      </c>
      <c r="L193">
        <v>0.251</v>
      </c>
    </row>
    <row r="194" spans="1:12" x14ac:dyDescent="0.35">
      <c r="A194" s="3" t="s">
        <v>24</v>
      </c>
      <c r="B194" s="3" t="str">
        <f>IFERROR(_xlfn.XLOOKUP(Table1_1[[#This Row],[Country Name]],Table3[country],Table3[continent]), "Africa")</f>
        <v>North America</v>
      </c>
      <c r="C194">
        <v>2014</v>
      </c>
      <c r="D194">
        <v>5.9560000000000004</v>
      </c>
      <c r="E194">
        <v>9.1349999999999998</v>
      </c>
      <c r="F194">
        <v>0.75700000000000001</v>
      </c>
      <c r="G194">
        <v>65</v>
      </c>
      <c r="H194">
        <v>0.874</v>
      </c>
      <c r="I194">
        <v>-2E-3</v>
      </c>
      <c r="J194">
        <v>0.78200000000000003</v>
      </c>
      <c r="K194">
        <v>0.73499999999999999</v>
      </c>
      <c r="L194">
        <v>0.28199999999999997</v>
      </c>
    </row>
    <row r="195" spans="1:12" x14ac:dyDescent="0.35">
      <c r="A195" s="3" t="s">
        <v>25</v>
      </c>
      <c r="B195" s="3" t="str">
        <f>IFERROR(_xlfn.XLOOKUP(Table1_1[[#This Row],[Country Name]],Table3[country],Table3[continent]), "Africa")</f>
        <v>Africa</v>
      </c>
      <c r="C195">
        <v>2006</v>
      </c>
      <c r="D195">
        <v>3.33</v>
      </c>
      <c r="E195">
        <v>7.8440000000000003</v>
      </c>
      <c r="F195">
        <v>0.44500000000000001</v>
      </c>
      <c r="G195">
        <v>51.96</v>
      </c>
      <c r="H195">
        <v>0.57999999999999996</v>
      </c>
      <c r="I195">
        <v>-1.4999999999999999E-2</v>
      </c>
      <c r="J195">
        <v>0.79</v>
      </c>
      <c r="K195">
        <v>0.52100000000000002</v>
      </c>
      <c r="L195">
        <v>0.309</v>
      </c>
    </row>
    <row r="196" spans="1:12" x14ac:dyDescent="0.35">
      <c r="A196" s="3" t="s">
        <v>25</v>
      </c>
      <c r="B196" s="3" t="str">
        <f>IFERROR(_xlfn.XLOOKUP(Table1_1[[#This Row],[Country Name]],Table3[country],Table3[continent]), "Africa")</f>
        <v>Africa</v>
      </c>
      <c r="C196">
        <v>2008</v>
      </c>
      <c r="D196">
        <v>3.6669999999999998</v>
      </c>
      <c r="E196">
        <v>7.891</v>
      </c>
      <c r="F196">
        <v>0.38200000000000001</v>
      </c>
      <c r="G196">
        <v>52.48</v>
      </c>
      <c r="H196">
        <v>0.70899999999999996</v>
      </c>
      <c r="I196">
        <v>-8.0000000000000002E-3</v>
      </c>
      <c r="J196">
        <v>0.82499999999999996</v>
      </c>
      <c r="K196">
        <v>0.57399999999999995</v>
      </c>
      <c r="L196">
        <v>0.30299999999999999</v>
      </c>
    </row>
    <row r="197" spans="1:12" x14ac:dyDescent="0.35">
      <c r="A197" s="3" t="s">
        <v>25</v>
      </c>
      <c r="B197" s="3" t="str">
        <f>IFERROR(_xlfn.XLOOKUP(Table1_1[[#This Row],[Country Name]],Table3[country],Table3[continent]), "Africa")</f>
        <v>Africa</v>
      </c>
      <c r="C197">
        <v>2011</v>
      </c>
      <c r="D197">
        <v>3.87</v>
      </c>
      <c r="E197">
        <v>7.8760000000000003</v>
      </c>
      <c r="F197">
        <v>0.47699999999999998</v>
      </c>
      <c r="G197">
        <v>53.26</v>
      </c>
      <c r="H197">
        <v>0.77300000000000002</v>
      </c>
      <c r="I197">
        <v>-0.14499999999999999</v>
      </c>
      <c r="J197">
        <v>0.84899999999999998</v>
      </c>
      <c r="K197">
        <v>0.57399999999999995</v>
      </c>
      <c r="L197">
        <v>0.219</v>
      </c>
    </row>
    <row r="198" spans="1:12" x14ac:dyDescent="0.35">
      <c r="A198" s="3" t="s">
        <v>25</v>
      </c>
      <c r="B198" s="3" t="str">
        <f>IFERROR(_xlfn.XLOOKUP(Table1_1[[#This Row],[Country Name]],Table3[country],Table3[continent]), "Africa")</f>
        <v>Africa</v>
      </c>
      <c r="C198">
        <v>2012</v>
      </c>
      <c r="D198">
        <v>3.1930000000000001</v>
      </c>
      <c r="E198">
        <v>7.8940000000000001</v>
      </c>
      <c r="F198">
        <v>0.52300000000000002</v>
      </c>
      <c r="G198">
        <v>53.52</v>
      </c>
      <c r="H198">
        <v>0.76900000000000002</v>
      </c>
      <c r="I198">
        <v>-0.114</v>
      </c>
      <c r="J198">
        <v>0.80600000000000005</v>
      </c>
      <c r="K198">
        <v>0.56299999999999994</v>
      </c>
      <c r="L198">
        <v>0.23100000000000001</v>
      </c>
    </row>
    <row r="199" spans="1:12" x14ac:dyDescent="0.35">
      <c r="A199" s="3" t="s">
        <v>25</v>
      </c>
      <c r="B199" s="3" t="str">
        <f>IFERROR(_xlfn.XLOOKUP(Table1_1[[#This Row],[Country Name]],Table3[country],Table3[continent]), "Africa")</f>
        <v>Africa</v>
      </c>
      <c r="C199">
        <v>2013</v>
      </c>
      <c r="D199">
        <v>3.4790000000000001</v>
      </c>
      <c r="E199">
        <v>7.9349999999999996</v>
      </c>
      <c r="F199">
        <v>0.57699999999999996</v>
      </c>
      <c r="G199">
        <v>53.78</v>
      </c>
      <c r="H199">
        <v>0.78300000000000003</v>
      </c>
      <c r="I199">
        <v>-8.7999999999999995E-2</v>
      </c>
      <c r="J199">
        <v>0.85599999999999998</v>
      </c>
      <c r="K199">
        <v>0.64600000000000002</v>
      </c>
      <c r="L199">
        <v>0.216</v>
      </c>
    </row>
    <row r="200" spans="1:12" x14ac:dyDescent="0.35">
      <c r="A200" s="3" t="s">
        <v>25</v>
      </c>
      <c r="B200" s="3" t="str">
        <f>IFERROR(_xlfn.XLOOKUP(Table1_1[[#This Row],[Country Name]],Table3[country],Table3[continent]), "Africa")</f>
        <v>Africa</v>
      </c>
      <c r="C200">
        <v>2014</v>
      </c>
      <c r="D200">
        <v>3.347</v>
      </c>
      <c r="E200">
        <v>7.9669999999999996</v>
      </c>
      <c r="F200">
        <v>0.50600000000000001</v>
      </c>
      <c r="G200">
        <v>54.04</v>
      </c>
      <c r="H200">
        <v>0.77600000000000002</v>
      </c>
      <c r="I200">
        <v>-9.9000000000000005E-2</v>
      </c>
      <c r="J200">
        <v>0.85499999999999998</v>
      </c>
      <c r="K200">
        <v>0.55800000000000005</v>
      </c>
      <c r="L200">
        <v>0.27300000000000002</v>
      </c>
    </row>
    <row r="201" spans="1:12" x14ac:dyDescent="0.35">
      <c r="A201" s="3" t="s">
        <v>25</v>
      </c>
      <c r="B201" s="3" t="str">
        <f>IFERROR(_xlfn.XLOOKUP(Table1_1[[#This Row],[Country Name]],Table3[country],Table3[continent]), "Africa")</f>
        <v>Africa</v>
      </c>
      <c r="C201">
        <v>2015</v>
      </c>
      <c r="D201">
        <v>3.625</v>
      </c>
      <c r="E201">
        <v>7.9550000000000001</v>
      </c>
      <c r="F201">
        <v>0.434</v>
      </c>
      <c r="G201">
        <v>54.3</v>
      </c>
      <c r="H201">
        <v>0.73299999999999998</v>
      </c>
      <c r="I201">
        <v>-2.9000000000000001E-2</v>
      </c>
      <c r="J201">
        <v>0.85</v>
      </c>
      <c r="K201">
        <v>0.55500000000000005</v>
      </c>
      <c r="L201">
        <v>0.373</v>
      </c>
    </row>
    <row r="202" spans="1:12" x14ac:dyDescent="0.35">
      <c r="A202" s="3" t="s">
        <v>25</v>
      </c>
      <c r="B202" s="3" t="str">
        <f>IFERROR(_xlfn.XLOOKUP(Table1_1[[#This Row],[Country Name]],Table3[country],Table3[continent]), "Africa")</f>
        <v>Africa</v>
      </c>
      <c r="C202">
        <v>2016</v>
      </c>
      <c r="D202">
        <v>4.0069999999999997</v>
      </c>
      <c r="E202">
        <v>7.9580000000000002</v>
      </c>
      <c r="F202">
        <v>0.49299999999999999</v>
      </c>
      <c r="G202">
        <v>54.6</v>
      </c>
      <c r="H202">
        <v>0.78</v>
      </c>
      <c r="I202">
        <v>-6.8000000000000005E-2</v>
      </c>
      <c r="J202">
        <v>0.83799999999999997</v>
      </c>
      <c r="K202">
        <v>0.57799999999999996</v>
      </c>
      <c r="L202">
        <v>0.45600000000000002</v>
      </c>
    </row>
    <row r="203" spans="1:12" x14ac:dyDescent="0.35">
      <c r="A203" s="3" t="s">
        <v>25</v>
      </c>
      <c r="B203" s="3" t="str">
        <f>IFERROR(_xlfn.XLOOKUP(Table1_1[[#This Row],[Country Name]],Table3[country],Table3[continent]), "Africa")</f>
        <v>Africa</v>
      </c>
      <c r="C203">
        <v>2017</v>
      </c>
      <c r="D203">
        <v>4.8529999999999998</v>
      </c>
      <c r="E203">
        <v>7.984</v>
      </c>
      <c r="F203">
        <v>0.436</v>
      </c>
      <c r="G203">
        <v>54.9</v>
      </c>
      <c r="H203">
        <v>0.72699999999999998</v>
      </c>
      <c r="I203">
        <v>-6.8000000000000005E-2</v>
      </c>
      <c r="J203">
        <v>0.76700000000000002</v>
      </c>
      <c r="K203">
        <v>0.59799999999999998</v>
      </c>
      <c r="L203">
        <v>0.45800000000000002</v>
      </c>
    </row>
    <row r="204" spans="1:12" x14ac:dyDescent="0.35">
      <c r="A204" s="3" t="s">
        <v>25</v>
      </c>
      <c r="B204" s="3" t="str">
        <f>IFERROR(_xlfn.XLOOKUP(Table1_1[[#This Row],[Country Name]],Table3[country],Table3[continent]), "Africa")</f>
        <v>Africa</v>
      </c>
      <c r="C204">
        <v>2018</v>
      </c>
      <c r="D204">
        <v>5.82</v>
      </c>
      <c r="E204">
        <v>8.02</v>
      </c>
      <c r="F204">
        <v>0.504</v>
      </c>
      <c r="G204">
        <v>55.2</v>
      </c>
      <c r="H204">
        <v>0.71299999999999997</v>
      </c>
      <c r="I204">
        <v>0</v>
      </c>
      <c r="J204">
        <v>0.747</v>
      </c>
      <c r="K204">
        <v>0.625</v>
      </c>
      <c r="L204">
        <v>0.46800000000000003</v>
      </c>
    </row>
    <row r="205" spans="1:12" x14ac:dyDescent="0.35">
      <c r="A205" s="3" t="s">
        <v>25</v>
      </c>
      <c r="B205" s="3" t="str">
        <f>IFERROR(_xlfn.XLOOKUP(Table1_1[[#This Row],[Country Name]],Table3[country],Table3[continent]), "Africa")</f>
        <v>Africa</v>
      </c>
      <c r="C205">
        <v>2019</v>
      </c>
      <c r="D205">
        <v>4.976</v>
      </c>
      <c r="E205">
        <v>8.0570000000000004</v>
      </c>
      <c r="F205">
        <v>0.442</v>
      </c>
      <c r="G205">
        <v>55.5</v>
      </c>
      <c r="H205">
        <v>0.77</v>
      </c>
      <c r="I205">
        <v>-1.7999999999999999E-2</v>
      </c>
      <c r="J205">
        <v>0.69799999999999995</v>
      </c>
      <c r="K205">
        <v>0.63800000000000001</v>
      </c>
      <c r="L205">
        <v>0.441</v>
      </c>
    </row>
    <row r="206" spans="1:12" x14ac:dyDescent="0.35">
      <c r="A206" s="3" t="s">
        <v>25</v>
      </c>
      <c r="B206" s="3" t="str">
        <f>IFERROR(_xlfn.XLOOKUP(Table1_1[[#This Row],[Country Name]],Table3[country],Table3[continent]), "Africa")</f>
        <v>Africa</v>
      </c>
      <c r="C206">
        <v>2020</v>
      </c>
      <c r="D206">
        <v>4.4080000000000004</v>
      </c>
      <c r="E206">
        <v>8.0670000000000002</v>
      </c>
      <c r="F206">
        <v>0.50700000000000001</v>
      </c>
      <c r="G206">
        <v>55.8</v>
      </c>
      <c r="H206">
        <v>0.78300000000000003</v>
      </c>
      <c r="I206">
        <v>-8.5999999999999993E-2</v>
      </c>
      <c r="J206">
        <v>0.53200000000000003</v>
      </c>
      <c r="K206">
        <v>0.55700000000000005</v>
      </c>
      <c r="L206">
        <v>0.30499999999999999</v>
      </c>
    </row>
    <row r="207" spans="1:12" x14ac:dyDescent="0.35">
      <c r="A207" s="3" t="s">
        <v>25</v>
      </c>
      <c r="B207" s="3" t="str">
        <f>IFERROR(_xlfn.XLOOKUP(Table1_1[[#This Row],[Country Name]],Table3[country],Table3[continent]), "Africa")</f>
        <v>Africa</v>
      </c>
      <c r="C207">
        <v>2021</v>
      </c>
      <c r="D207">
        <v>4.4930000000000003</v>
      </c>
      <c r="E207">
        <v>8.1080000000000005</v>
      </c>
      <c r="F207">
        <v>0.436</v>
      </c>
      <c r="G207">
        <v>56.1</v>
      </c>
      <c r="H207">
        <v>0.72399999999999998</v>
      </c>
      <c r="I207">
        <v>-1.6E-2</v>
      </c>
      <c r="J207">
        <v>0.61299999999999999</v>
      </c>
      <c r="K207">
        <v>0.59699999999999998</v>
      </c>
      <c r="L207">
        <v>0.435</v>
      </c>
    </row>
    <row r="208" spans="1:12" x14ac:dyDescent="0.35">
      <c r="A208" s="3" t="s">
        <v>25</v>
      </c>
      <c r="B208" s="3" t="str">
        <f>IFERROR(_xlfn.XLOOKUP(Table1_1[[#This Row],[Country Name]],Table3[country],Table3[continent]), "Africa")</f>
        <v>Africa</v>
      </c>
      <c r="C208">
        <v>2022</v>
      </c>
      <c r="D208">
        <v>4.2169999999999996</v>
      </c>
      <c r="E208">
        <v>8.1419999999999995</v>
      </c>
      <c r="F208">
        <v>0.36599999999999999</v>
      </c>
      <c r="G208">
        <v>56.4</v>
      </c>
      <c r="H208">
        <v>0.71399999999999997</v>
      </c>
      <c r="I208">
        <v>-3.3000000000000002E-2</v>
      </c>
      <c r="J208">
        <v>0.57999999999999996</v>
      </c>
      <c r="K208">
        <v>0.57099999999999995</v>
      </c>
      <c r="L208">
        <v>0.44400000000000001</v>
      </c>
    </row>
    <row r="209" spans="1:12" x14ac:dyDescent="0.35">
      <c r="A209" s="3" t="s">
        <v>25</v>
      </c>
      <c r="B209" s="3" t="str">
        <f>IFERROR(_xlfn.XLOOKUP(Table1_1[[#This Row],[Country Name]],Table3[country],Table3[continent]), "Africa")</f>
        <v>Africa</v>
      </c>
      <c r="C209">
        <v>2023</v>
      </c>
      <c r="D209">
        <v>4.42</v>
      </c>
      <c r="E209">
        <v>8.1739999999999995</v>
      </c>
      <c r="F209">
        <v>0.39800000000000002</v>
      </c>
      <c r="G209">
        <v>56.7</v>
      </c>
      <c r="H209">
        <v>0.78600000000000003</v>
      </c>
      <c r="I209">
        <v>-7.2999999999999995E-2</v>
      </c>
      <c r="J209">
        <v>0.57499999999999996</v>
      </c>
      <c r="K209">
        <v>0.57299999999999995</v>
      </c>
      <c r="L209">
        <v>0.42799999999999999</v>
      </c>
    </row>
    <row r="210" spans="1:12" x14ac:dyDescent="0.35">
      <c r="A210" s="3" t="s">
        <v>26</v>
      </c>
      <c r="B210" s="3" t="str">
        <f>IFERROR(_xlfn.XLOOKUP(Table1_1[[#This Row],[Country Name]],Table3[country],Table3[continent]), "Africa")</f>
        <v>Asia</v>
      </c>
      <c r="C210">
        <v>2013</v>
      </c>
      <c r="D210">
        <v>5.569</v>
      </c>
      <c r="E210">
        <v>9.0969999999999995</v>
      </c>
      <c r="F210">
        <v>0.81899999999999995</v>
      </c>
      <c r="G210">
        <v>62.24</v>
      </c>
      <c r="H210">
        <v>0.81</v>
      </c>
      <c r="I210">
        <v>0.34899999999999998</v>
      </c>
      <c r="J210">
        <v>0.80200000000000005</v>
      </c>
      <c r="K210">
        <v>0.66400000000000003</v>
      </c>
      <c r="L210">
        <v>0.217</v>
      </c>
    </row>
    <row r="211" spans="1:12" x14ac:dyDescent="0.35">
      <c r="A211" s="3" t="s">
        <v>26</v>
      </c>
      <c r="B211" s="3" t="str">
        <f>IFERROR(_xlfn.XLOOKUP(Table1_1[[#This Row],[Country Name]],Table3[country],Table3[continent]), "Africa")</f>
        <v>Asia</v>
      </c>
      <c r="C211">
        <v>2014</v>
      </c>
      <c r="D211">
        <v>4.9390000000000001</v>
      </c>
      <c r="E211">
        <v>9.1430000000000007</v>
      </c>
      <c r="F211">
        <v>0.88</v>
      </c>
      <c r="G211">
        <v>62.42</v>
      </c>
      <c r="H211">
        <v>0.83399999999999996</v>
      </c>
      <c r="I211">
        <v>0.26400000000000001</v>
      </c>
      <c r="J211">
        <v>0.65</v>
      </c>
      <c r="K211">
        <v>0.77500000000000002</v>
      </c>
      <c r="L211">
        <v>0.32400000000000001</v>
      </c>
    </row>
    <row r="212" spans="1:12" x14ac:dyDescent="0.35">
      <c r="A212" s="3" t="s">
        <v>26</v>
      </c>
      <c r="B212" s="3" t="str">
        <f>IFERROR(_xlfn.XLOOKUP(Table1_1[[#This Row],[Country Name]],Table3[country],Table3[continent]), "Africa")</f>
        <v>Asia</v>
      </c>
      <c r="C212">
        <v>2015</v>
      </c>
      <c r="D212">
        <v>5.0819999999999999</v>
      </c>
      <c r="E212">
        <v>9.1980000000000004</v>
      </c>
      <c r="F212">
        <v>0.84799999999999998</v>
      </c>
      <c r="G212">
        <v>62.6</v>
      </c>
      <c r="H212">
        <v>0.83</v>
      </c>
      <c r="I212">
        <v>0.27300000000000002</v>
      </c>
      <c r="J212">
        <v>0.63400000000000001</v>
      </c>
      <c r="K212">
        <v>0.72299999999999998</v>
      </c>
      <c r="L212">
        <v>0.312</v>
      </c>
    </row>
    <row r="213" spans="1:12" x14ac:dyDescent="0.35">
      <c r="A213" s="3" t="s">
        <v>27</v>
      </c>
      <c r="B213" s="3" t="str">
        <f>IFERROR(_xlfn.XLOOKUP(Table1_1[[#This Row],[Country Name]],Table3[country],Table3[continent]), "Africa")</f>
        <v>South America</v>
      </c>
      <c r="C213">
        <v>2006</v>
      </c>
      <c r="D213">
        <v>5.3739999999999997</v>
      </c>
      <c r="E213">
        <v>8.6709999999999994</v>
      </c>
      <c r="F213">
        <v>0.83399999999999996</v>
      </c>
      <c r="G213">
        <v>60.9</v>
      </c>
      <c r="H213">
        <v>0.77</v>
      </c>
      <c r="I213">
        <v>-4.8000000000000001E-2</v>
      </c>
      <c r="J213">
        <v>0.79400000000000004</v>
      </c>
      <c r="K213">
        <v>0.70799999999999996</v>
      </c>
      <c r="L213">
        <v>0.432</v>
      </c>
    </row>
    <row r="214" spans="1:12" x14ac:dyDescent="0.35">
      <c r="A214" s="3" t="s">
        <v>27</v>
      </c>
      <c r="B214" s="3" t="str">
        <f>IFERROR(_xlfn.XLOOKUP(Table1_1[[#This Row],[Country Name]],Table3[country],Table3[continent]), "Africa")</f>
        <v>South America</v>
      </c>
      <c r="C214">
        <v>2007</v>
      </c>
      <c r="D214">
        <v>5.6280000000000001</v>
      </c>
      <c r="E214">
        <v>8.6980000000000004</v>
      </c>
      <c r="F214">
        <v>0.79600000000000004</v>
      </c>
      <c r="G214">
        <v>61.1</v>
      </c>
      <c r="H214">
        <v>0.78</v>
      </c>
      <c r="I214">
        <v>-4.0000000000000001E-3</v>
      </c>
      <c r="J214">
        <v>0.81699999999999995</v>
      </c>
      <c r="K214">
        <v>0.746</v>
      </c>
      <c r="L214">
        <v>0.38800000000000001</v>
      </c>
    </row>
    <row r="215" spans="1:12" x14ac:dyDescent="0.35">
      <c r="A215" s="3" t="s">
        <v>27</v>
      </c>
      <c r="B215" s="3" t="str">
        <f>IFERROR(_xlfn.XLOOKUP(Table1_1[[#This Row],[Country Name]],Table3[country],Table3[continent]), "Africa")</f>
        <v>South America</v>
      </c>
      <c r="C215">
        <v>2008</v>
      </c>
      <c r="D215">
        <v>5.298</v>
      </c>
      <c r="E215">
        <v>8.74</v>
      </c>
      <c r="F215">
        <v>0.78500000000000003</v>
      </c>
      <c r="G215">
        <v>61.3</v>
      </c>
      <c r="H215">
        <v>0.72599999999999998</v>
      </c>
      <c r="I215">
        <v>-9.6000000000000002E-2</v>
      </c>
      <c r="J215">
        <v>0.80100000000000005</v>
      </c>
      <c r="K215">
        <v>0.72299999999999998</v>
      </c>
      <c r="L215">
        <v>0.39200000000000002</v>
      </c>
    </row>
    <row r="216" spans="1:12" x14ac:dyDescent="0.35">
      <c r="A216" s="3" t="s">
        <v>27</v>
      </c>
      <c r="B216" s="3" t="str">
        <f>IFERROR(_xlfn.XLOOKUP(Table1_1[[#This Row],[Country Name]],Table3[country],Table3[continent]), "Africa")</f>
        <v>South America</v>
      </c>
      <c r="C216">
        <v>2009</v>
      </c>
      <c r="D216">
        <v>6.0860000000000003</v>
      </c>
      <c r="E216">
        <v>8.7560000000000002</v>
      </c>
      <c r="F216">
        <v>0.83099999999999996</v>
      </c>
      <c r="G216">
        <v>61.5</v>
      </c>
      <c r="H216">
        <v>0.77900000000000003</v>
      </c>
      <c r="I216">
        <v>-0.04</v>
      </c>
      <c r="J216">
        <v>0.76300000000000001</v>
      </c>
      <c r="K216">
        <v>0.74199999999999999</v>
      </c>
      <c r="L216">
        <v>0.372</v>
      </c>
    </row>
    <row r="217" spans="1:12" x14ac:dyDescent="0.35">
      <c r="A217" s="3" t="s">
        <v>27</v>
      </c>
      <c r="B217" s="3" t="str">
        <f>IFERROR(_xlfn.XLOOKUP(Table1_1[[#This Row],[Country Name]],Table3[country],Table3[continent]), "Africa")</f>
        <v>South America</v>
      </c>
      <c r="C217">
        <v>2010</v>
      </c>
      <c r="D217">
        <v>5.7809999999999997</v>
      </c>
      <c r="E217">
        <v>8.7799999999999994</v>
      </c>
      <c r="F217">
        <v>0.80700000000000005</v>
      </c>
      <c r="G217">
        <v>61.7</v>
      </c>
      <c r="H217">
        <v>0.70299999999999996</v>
      </c>
      <c r="I217">
        <v>-7.2999999999999995E-2</v>
      </c>
      <c r="J217">
        <v>0.78100000000000003</v>
      </c>
      <c r="K217">
        <v>0.72</v>
      </c>
      <c r="L217">
        <v>0.35</v>
      </c>
    </row>
    <row r="218" spans="1:12" x14ac:dyDescent="0.35">
      <c r="A218" s="3" t="s">
        <v>27</v>
      </c>
      <c r="B218" s="3" t="str">
        <f>IFERROR(_xlfn.XLOOKUP(Table1_1[[#This Row],[Country Name]],Table3[country],Table3[continent]), "Africa")</f>
        <v>South America</v>
      </c>
      <c r="C218">
        <v>2011</v>
      </c>
      <c r="D218">
        <v>5.7789999999999999</v>
      </c>
      <c r="E218">
        <v>8.8130000000000006</v>
      </c>
      <c r="F218">
        <v>0.81699999999999995</v>
      </c>
      <c r="G218">
        <v>61.9</v>
      </c>
      <c r="H218">
        <v>0.78200000000000003</v>
      </c>
      <c r="I218">
        <v>-4.2999999999999997E-2</v>
      </c>
      <c r="J218">
        <v>0.82499999999999996</v>
      </c>
      <c r="K218">
        <v>0.68899999999999995</v>
      </c>
      <c r="L218">
        <v>0.36099999999999999</v>
      </c>
    </row>
    <row r="219" spans="1:12" x14ac:dyDescent="0.35">
      <c r="A219" s="3" t="s">
        <v>27</v>
      </c>
      <c r="B219" s="3" t="str">
        <f>IFERROR(_xlfn.XLOOKUP(Table1_1[[#This Row],[Country Name]],Table3[country],Table3[continent]), "Africa")</f>
        <v>South America</v>
      </c>
      <c r="C219">
        <v>2012</v>
      </c>
      <c r="D219">
        <v>6.0190000000000001</v>
      </c>
      <c r="E219">
        <v>8.8469999999999995</v>
      </c>
      <c r="F219">
        <v>0.78100000000000003</v>
      </c>
      <c r="G219">
        <v>62.1</v>
      </c>
      <c r="H219">
        <v>0.86199999999999999</v>
      </c>
      <c r="I219">
        <v>-1.9E-2</v>
      </c>
      <c r="J219">
        <v>0.84</v>
      </c>
      <c r="K219">
        <v>0.69899999999999995</v>
      </c>
      <c r="L219">
        <v>0.40899999999999997</v>
      </c>
    </row>
    <row r="220" spans="1:12" x14ac:dyDescent="0.35">
      <c r="A220" s="3" t="s">
        <v>27</v>
      </c>
      <c r="B220" s="3" t="str">
        <f>IFERROR(_xlfn.XLOOKUP(Table1_1[[#This Row],[Country Name]],Table3[country],Table3[continent]), "Africa")</f>
        <v>South America</v>
      </c>
      <c r="C220">
        <v>2013</v>
      </c>
      <c r="D220">
        <v>5.7670000000000003</v>
      </c>
      <c r="E220">
        <v>8.8960000000000008</v>
      </c>
      <c r="F220">
        <v>0.80300000000000005</v>
      </c>
      <c r="G220">
        <v>62.3</v>
      </c>
      <c r="H220">
        <v>0.84599999999999997</v>
      </c>
      <c r="I220">
        <v>-7.0999999999999994E-2</v>
      </c>
      <c r="J220">
        <v>0.81200000000000006</v>
      </c>
      <c r="K220">
        <v>0.72099999999999997</v>
      </c>
      <c r="L220">
        <v>0.41</v>
      </c>
    </row>
    <row r="221" spans="1:12" x14ac:dyDescent="0.35">
      <c r="A221" s="3" t="s">
        <v>27</v>
      </c>
      <c r="B221" s="3" t="str">
        <f>IFERROR(_xlfn.XLOOKUP(Table1_1[[#This Row],[Country Name]],Table3[country],Table3[continent]), "Africa")</f>
        <v>South America</v>
      </c>
      <c r="C221">
        <v>2014</v>
      </c>
      <c r="D221">
        <v>5.8650000000000002</v>
      </c>
      <c r="E221">
        <v>8.9329999999999998</v>
      </c>
      <c r="F221">
        <v>0.82099999999999995</v>
      </c>
      <c r="G221">
        <v>62.5</v>
      </c>
      <c r="H221">
        <v>0.88100000000000001</v>
      </c>
      <c r="I221">
        <v>1.4E-2</v>
      </c>
      <c r="J221">
        <v>0.83199999999999996</v>
      </c>
      <c r="K221">
        <v>0.76900000000000002</v>
      </c>
      <c r="L221">
        <v>0.39800000000000002</v>
      </c>
    </row>
    <row r="222" spans="1:12" x14ac:dyDescent="0.35">
      <c r="A222" s="3" t="s">
        <v>27</v>
      </c>
      <c r="B222" s="3" t="str">
        <f>IFERROR(_xlfn.XLOOKUP(Table1_1[[#This Row],[Country Name]],Table3[country],Table3[continent]), "Africa")</f>
        <v>South America</v>
      </c>
      <c r="C222">
        <v>2015</v>
      </c>
      <c r="D222">
        <v>5.8339999999999996</v>
      </c>
      <c r="E222">
        <v>8.9649999999999999</v>
      </c>
      <c r="F222">
        <v>0.82899999999999996</v>
      </c>
      <c r="G222">
        <v>62.7</v>
      </c>
      <c r="H222">
        <v>0.88400000000000001</v>
      </c>
      <c r="I222">
        <v>-3.4000000000000002E-2</v>
      </c>
      <c r="J222">
        <v>0.86199999999999999</v>
      </c>
      <c r="K222">
        <v>0.749</v>
      </c>
      <c r="L222">
        <v>0.39300000000000002</v>
      </c>
    </row>
    <row r="223" spans="1:12" x14ac:dyDescent="0.35">
      <c r="A223" s="3" t="s">
        <v>27</v>
      </c>
      <c r="B223" s="3" t="str">
        <f>IFERROR(_xlfn.XLOOKUP(Table1_1[[#This Row],[Country Name]],Table3[country],Table3[continent]), "Africa")</f>
        <v>South America</v>
      </c>
      <c r="C223">
        <v>2016</v>
      </c>
      <c r="D223">
        <v>5.77</v>
      </c>
      <c r="E223">
        <v>8.9909999999999997</v>
      </c>
      <c r="F223">
        <v>0.79600000000000004</v>
      </c>
      <c r="G223">
        <v>62.85</v>
      </c>
      <c r="H223">
        <v>0.88200000000000001</v>
      </c>
      <c r="I223">
        <v>-5.0999999999999997E-2</v>
      </c>
      <c r="J223">
        <v>0.85299999999999998</v>
      </c>
      <c r="K223">
        <v>0.73599999999999999</v>
      </c>
      <c r="L223">
        <v>0.376</v>
      </c>
    </row>
    <row r="224" spans="1:12" x14ac:dyDescent="0.35">
      <c r="A224" s="3" t="s">
        <v>27</v>
      </c>
      <c r="B224" s="3" t="str">
        <f>IFERROR(_xlfn.XLOOKUP(Table1_1[[#This Row],[Country Name]],Table3[country],Table3[continent]), "Africa")</f>
        <v>South America</v>
      </c>
      <c r="C224">
        <v>2017</v>
      </c>
      <c r="D224">
        <v>5.6509999999999998</v>
      </c>
      <c r="E224">
        <v>9.0169999999999995</v>
      </c>
      <c r="F224">
        <v>0.77900000000000003</v>
      </c>
      <c r="G224">
        <v>63</v>
      </c>
      <c r="H224">
        <v>0.88400000000000001</v>
      </c>
      <c r="I224">
        <v>-0.124</v>
      </c>
      <c r="J224">
        <v>0.81899999999999995</v>
      </c>
      <c r="K224">
        <v>0.65500000000000003</v>
      </c>
      <c r="L224">
        <v>0.434</v>
      </c>
    </row>
    <row r="225" spans="1:12" x14ac:dyDescent="0.35">
      <c r="A225" s="3" t="s">
        <v>27</v>
      </c>
      <c r="B225" s="3" t="str">
        <f>IFERROR(_xlfn.XLOOKUP(Table1_1[[#This Row],[Country Name]],Table3[country],Table3[continent]), "Africa")</f>
        <v>South America</v>
      </c>
      <c r="C225">
        <v>2018</v>
      </c>
      <c r="D225">
        <v>5.9160000000000004</v>
      </c>
      <c r="E225">
        <v>9.0440000000000005</v>
      </c>
      <c r="F225">
        <v>0.82699999999999996</v>
      </c>
      <c r="G225">
        <v>63.15</v>
      </c>
      <c r="H225">
        <v>0.86299999999999999</v>
      </c>
      <c r="I225">
        <v>-9.7000000000000003E-2</v>
      </c>
      <c r="J225">
        <v>0.78600000000000003</v>
      </c>
      <c r="K225">
        <v>0.70499999999999996</v>
      </c>
      <c r="L225">
        <v>0.38700000000000001</v>
      </c>
    </row>
    <row r="226" spans="1:12" x14ac:dyDescent="0.35">
      <c r="A226" s="3" t="s">
        <v>27</v>
      </c>
      <c r="B226" s="3" t="str">
        <f>IFERROR(_xlfn.XLOOKUP(Table1_1[[#This Row],[Country Name]],Table3[country],Table3[continent]), "Africa")</f>
        <v>South America</v>
      </c>
      <c r="C226">
        <v>2019</v>
      </c>
      <c r="D226">
        <v>5.6740000000000004</v>
      </c>
      <c r="E226">
        <v>9.0510000000000002</v>
      </c>
      <c r="F226">
        <v>0.78400000000000003</v>
      </c>
      <c r="G226">
        <v>63.3</v>
      </c>
      <c r="H226">
        <v>0.88100000000000001</v>
      </c>
      <c r="I226">
        <v>-0.09</v>
      </c>
      <c r="J226">
        <v>0.85699999999999998</v>
      </c>
      <c r="K226">
        <v>0.70099999999999996</v>
      </c>
      <c r="L226">
        <v>0.41899999999999998</v>
      </c>
    </row>
    <row r="227" spans="1:12" x14ac:dyDescent="0.35">
      <c r="A227" s="3" t="s">
        <v>27</v>
      </c>
      <c r="B227" s="3" t="str">
        <f>IFERROR(_xlfn.XLOOKUP(Table1_1[[#This Row],[Country Name]],Table3[country],Table3[continent]), "Africa")</f>
        <v>South America</v>
      </c>
      <c r="C227">
        <v>2020</v>
      </c>
      <c r="D227">
        <v>5.5590000000000002</v>
      </c>
      <c r="E227">
        <v>8.9459999999999997</v>
      </c>
      <c r="F227">
        <v>0.80500000000000005</v>
      </c>
      <c r="G227">
        <v>63.45</v>
      </c>
      <c r="H227">
        <v>0.877</v>
      </c>
      <c r="I227">
        <v>-5.6000000000000001E-2</v>
      </c>
      <c r="J227">
        <v>0.86799999999999999</v>
      </c>
      <c r="K227">
        <v>0.72899999999999998</v>
      </c>
      <c r="L227">
        <v>0.38200000000000001</v>
      </c>
    </row>
    <row r="228" spans="1:12" x14ac:dyDescent="0.35">
      <c r="A228" s="3" t="s">
        <v>27</v>
      </c>
      <c r="B228" s="3" t="str">
        <f>IFERROR(_xlfn.XLOOKUP(Table1_1[[#This Row],[Country Name]],Table3[country],Table3[continent]), "Africa")</f>
        <v>South America</v>
      </c>
      <c r="C228">
        <v>2021</v>
      </c>
      <c r="D228">
        <v>5.569</v>
      </c>
      <c r="E228">
        <v>8.9939999999999998</v>
      </c>
      <c r="F228">
        <v>0.79800000000000004</v>
      </c>
      <c r="G228">
        <v>63.6</v>
      </c>
      <c r="H228">
        <v>0.86199999999999999</v>
      </c>
      <c r="I228">
        <v>-5.8000000000000003E-2</v>
      </c>
      <c r="J228">
        <v>0.81200000000000006</v>
      </c>
      <c r="K228">
        <v>0.72099999999999997</v>
      </c>
      <c r="L228">
        <v>0.40300000000000002</v>
      </c>
    </row>
    <row r="229" spans="1:12" x14ac:dyDescent="0.35">
      <c r="A229" s="3" t="s">
        <v>27</v>
      </c>
      <c r="B229" s="3" t="str">
        <f>IFERROR(_xlfn.XLOOKUP(Table1_1[[#This Row],[Country Name]],Table3[country],Table3[continent]), "Africa")</f>
        <v>South America</v>
      </c>
      <c r="C229">
        <v>2022</v>
      </c>
      <c r="D229">
        <v>5.9290000000000003</v>
      </c>
      <c r="E229">
        <v>9.0120000000000005</v>
      </c>
      <c r="F229">
        <v>0.82399999999999995</v>
      </c>
      <c r="G229">
        <v>63.75</v>
      </c>
      <c r="H229">
        <v>0.86499999999999999</v>
      </c>
      <c r="I229">
        <v>-8.3000000000000004E-2</v>
      </c>
      <c r="J229">
        <v>0.84</v>
      </c>
      <c r="K229">
        <v>0.73799999999999999</v>
      </c>
      <c r="L229">
        <v>0.42599999999999999</v>
      </c>
    </row>
    <row r="230" spans="1:12" x14ac:dyDescent="0.35">
      <c r="A230" s="3" t="s">
        <v>27</v>
      </c>
      <c r="B230" s="3" t="str">
        <f>IFERROR(_xlfn.XLOOKUP(Table1_1[[#This Row],[Country Name]],Table3[country],Table3[continent]), "Africa")</f>
        <v>South America</v>
      </c>
      <c r="C230">
        <v>2023</v>
      </c>
      <c r="D230">
        <v>5.86</v>
      </c>
      <c r="E230">
        <v>9.0250000000000004</v>
      </c>
      <c r="F230">
        <v>0.78600000000000003</v>
      </c>
      <c r="G230">
        <v>63.9</v>
      </c>
      <c r="H230">
        <v>0.83199999999999996</v>
      </c>
      <c r="I230">
        <v>-5.8999999999999997E-2</v>
      </c>
      <c r="J230">
        <v>0.877</v>
      </c>
      <c r="K230">
        <v>0.753</v>
      </c>
      <c r="L230">
        <v>0.40100000000000002</v>
      </c>
    </row>
    <row r="231" spans="1:12" x14ac:dyDescent="0.35">
      <c r="A231" s="3" t="s">
        <v>28</v>
      </c>
      <c r="B231" s="3" t="str">
        <f>IFERROR(_xlfn.XLOOKUP(Table1_1[[#This Row],[Country Name]],Table3[country],Table3[continent]), "Africa")</f>
        <v>Europe</v>
      </c>
      <c r="C231">
        <v>2007</v>
      </c>
      <c r="D231">
        <v>4.9000000000000004</v>
      </c>
      <c r="E231">
        <v>9.1910000000000007</v>
      </c>
      <c r="F231">
        <v>0.76600000000000001</v>
      </c>
      <c r="G231">
        <v>67</v>
      </c>
      <c r="H231">
        <v>0.34200000000000003</v>
      </c>
      <c r="I231">
        <v>6.0000000000000001E-3</v>
      </c>
      <c r="J231">
        <v>0.92600000000000005</v>
      </c>
      <c r="K231">
        <v>0.56999999999999995</v>
      </c>
      <c r="L231">
        <v>0.29599999999999999</v>
      </c>
    </row>
    <row r="232" spans="1:12" x14ac:dyDescent="0.35">
      <c r="A232" s="3" t="s">
        <v>28</v>
      </c>
      <c r="B232" s="3" t="str">
        <f>IFERROR(_xlfn.XLOOKUP(Table1_1[[#This Row],[Country Name]],Table3[country],Table3[continent]), "Africa")</f>
        <v>Europe</v>
      </c>
      <c r="C232">
        <v>2009</v>
      </c>
      <c r="D232">
        <v>4.9630000000000001</v>
      </c>
      <c r="E232">
        <v>9.2460000000000004</v>
      </c>
      <c r="F232">
        <v>0.73499999999999999</v>
      </c>
      <c r="G232">
        <v>67</v>
      </c>
      <c r="H232">
        <v>0.25800000000000001</v>
      </c>
      <c r="I232">
        <v>-2.7E-2</v>
      </c>
      <c r="J232">
        <v>0.95899999999999996</v>
      </c>
      <c r="K232">
        <v>0.50700000000000001</v>
      </c>
      <c r="L232">
        <v>0.39</v>
      </c>
    </row>
    <row r="233" spans="1:12" x14ac:dyDescent="0.35">
      <c r="A233" s="3" t="s">
        <v>28</v>
      </c>
      <c r="B233" s="3" t="str">
        <f>IFERROR(_xlfn.XLOOKUP(Table1_1[[#This Row],[Country Name]],Table3[country],Table3[continent]), "Africa")</f>
        <v>Europe</v>
      </c>
      <c r="C233">
        <v>2010</v>
      </c>
      <c r="D233">
        <v>4.6689999999999996</v>
      </c>
      <c r="E233">
        <v>9.2720000000000002</v>
      </c>
      <c r="F233">
        <v>0.77300000000000002</v>
      </c>
      <c r="G233">
        <v>67</v>
      </c>
      <c r="H233">
        <v>0.36499999999999999</v>
      </c>
      <c r="I233">
        <v>-0.13100000000000001</v>
      </c>
      <c r="J233">
        <v>0.93300000000000005</v>
      </c>
      <c r="K233">
        <v>0.46500000000000002</v>
      </c>
      <c r="L233">
        <v>0.40899999999999997</v>
      </c>
    </row>
    <row r="234" spans="1:12" x14ac:dyDescent="0.35">
      <c r="A234" s="3" t="s">
        <v>28</v>
      </c>
      <c r="B234" s="3" t="str">
        <f>IFERROR(_xlfn.XLOOKUP(Table1_1[[#This Row],[Country Name]],Table3[country],Table3[continent]), "Africa")</f>
        <v>Europe</v>
      </c>
      <c r="C234">
        <v>2011</v>
      </c>
      <c r="D234">
        <v>4.9950000000000001</v>
      </c>
      <c r="E234">
        <v>9.3000000000000007</v>
      </c>
      <c r="F234">
        <v>0.72499999999999998</v>
      </c>
      <c r="G234">
        <v>67</v>
      </c>
      <c r="H234">
        <v>0.33300000000000002</v>
      </c>
      <c r="I234">
        <v>-3.7999999999999999E-2</v>
      </c>
      <c r="J234">
        <v>0.92500000000000004</v>
      </c>
      <c r="K234">
        <v>0.55100000000000005</v>
      </c>
      <c r="L234">
        <v>0.32600000000000001</v>
      </c>
    </row>
    <row r="235" spans="1:12" x14ac:dyDescent="0.35">
      <c r="A235" s="3" t="s">
        <v>28</v>
      </c>
      <c r="B235" s="3" t="str">
        <f>IFERROR(_xlfn.XLOOKUP(Table1_1[[#This Row],[Country Name]],Table3[country],Table3[continent]), "Africa")</f>
        <v>Europe</v>
      </c>
      <c r="C235">
        <v>2012</v>
      </c>
      <c r="D235">
        <v>4.7729999999999997</v>
      </c>
      <c r="E235">
        <v>9.31</v>
      </c>
      <c r="F235">
        <v>0.77900000000000003</v>
      </c>
      <c r="G235">
        <v>67</v>
      </c>
      <c r="H235">
        <v>0.42</v>
      </c>
      <c r="I235">
        <v>-1.6E-2</v>
      </c>
      <c r="J235">
        <v>0.95299999999999996</v>
      </c>
      <c r="K235">
        <v>0.46899999999999997</v>
      </c>
      <c r="L235">
        <v>0.33800000000000002</v>
      </c>
    </row>
    <row r="236" spans="1:12" x14ac:dyDescent="0.35">
      <c r="A236" s="3" t="s">
        <v>28</v>
      </c>
      <c r="B236" s="3" t="str">
        <f>IFERROR(_xlfn.XLOOKUP(Table1_1[[#This Row],[Country Name]],Table3[country],Table3[continent]), "Africa")</f>
        <v>Europe</v>
      </c>
      <c r="C236">
        <v>2013</v>
      </c>
      <c r="D236">
        <v>5.1239999999999997</v>
      </c>
      <c r="E236">
        <v>9.3490000000000002</v>
      </c>
      <c r="F236">
        <v>0.76700000000000002</v>
      </c>
      <c r="G236">
        <v>67</v>
      </c>
      <c r="H236">
        <v>0.39</v>
      </c>
      <c r="I236">
        <v>3.9E-2</v>
      </c>
      <c r="J236">
        <v>0.97</v>
      </c>
      <c r="K236">
        <v>0.48899999999999999</v>
      </c>
      <c r="L236">
        <v>0.315</v>
      </c>
    </row>
    <row r="237" spans="1:12" x14ac:dyDescent="0.35">
      <c r="A237" s="3" t="s">
        <v>28</v>
      </c>
      <c r="B237" s="3" t="str">
        <f>IFERROR(_xlfn.XLOOKUP(Table1_1[[#This Row],[Country Name]],Table3[country],Table3[continent]), "Africa")</f>
        <v>Europe</v>
      </c>
      <c r="C237">
        <v>2014</v>
      </c>
      <c r="D237">
        <v>5.2489999999999997</v>
      </c>
      <c r="E237">
        <v>9.3729999999999993</v>
      </c>
      <c r="F237">
        <v>0.78800000000000003</v>
      </c>
      <c r="G237">
        <v>67</v>
      </c>
      <c r="H237">
        <v>0.41199999999999998</v>
      </c>
      <c r="I237">
        <v>0.22900000000000001</v>
      </c>
      <c r="J237">
        <v>0.97599999999999998</v>
      </c>
      <c r="K237">
        <v>0.49099999999999999</v>
      </c>
      <c r="L237">
        <v>0.26200000000000001</v>
      </c>
    </row>
    <row r="238" spans="1:12" x14ac:dyDescent="0.35">
      <c r="A238" s="3" t="s">
        <v>28</v>
      </c>
      <c r="B238" s="3" t="str">
        <f>IFERROR(_xlfn.XLOOKUP(Table1_1[[#This Row],[Country Name]],Table3[country],Table3[continent]), "Africa")</f>
        <v>Europe</v>
      </c>
      <c r="C238">
        <v>2015</v>
      </c>
      <c r="D238">
        <v>5.117</v>
      </c>
      <c r="E238">
        <v>9.4280000000000008</v>
      </c>
      <c r="F238">
        <v>0.65600000000000003</v>
      </c>
      <c r="G238">
        <v>67</v>
      </c>
      <c r="H238">
        <v>0.63100000000000001</v>
      </c>
      <c r="I238">
        <v>-5.8000000000000003E-2</v>
      </c>
      <c r="J238">
        <v>0.96</v>
      </c>
      <c r="K238">
        <v>0.48599999999999999</v>
      </c>
      <c r="L238">
        <v>0.28599999999999998</v>
      </c>
    </row>
    <row r="239" spans="1:12" x14ac:dyDescent="0.35">
      <c r="A239" s="3" t="s">
        <v>28</v>
      </c>
      <c r="B239" s="3" t="str">
        <f>IFERROR(_xlfn.XLOOKUP(Table1_1[[#This Row],[Country Name]],Table3[country],Table3[continent]), "Africa")</f>
        <v>Europe</v>
      </c>
      <c r="C239">
        <v>2016</v>
      </c>
      <c r="D239">
        <v>5.181</v>
      </c>
      <c r="E239">
        <v>9.4730000000000008</v>
      </c>
      <c r="F239">
        <v>0.80800000000000005</v>
      </c>
      <c r="G239">
        <v>67.05</v>
      </c>
      <c r="H239">
        <v>0.63300000000000001</v>
      </c>
      <c r="I239">
        <v>0.13</v>
      </c>
      <c r="J239">
        <v>0.95699999999999996</v>
      </c>
      <c r="K239">
        <v>0.56599999999999995</v>
      </c>
      <c r="L239">
        <v>0.30399999999999999</v>
      </c>
    </row>
    <row r="240" spans="1:12" x14ac:dyDescent="0.35">
      <c r="A240" s="3" t="s">
        <v>28</v>
      </c>
      <c r="B240" s="3" t="str">
        <f>IFERROR(_xlfn.XLOOKUP(Table1_1[[#This Row],[Country Name]],Table3[country],Table3[continent]), "Africa")</f>
        <v>Europe</v>
      </c>
      <c r="C240">
        <v>2017</v>
      </c>
      <c r="D240">
        <v>5.09</v>
      </c>
      <c r="E240">
        <v>9.5169999999999995</v>
      </c>
      <c r="F240">
        <v>0.77500000000000002</v>
      </c>
      <c r="G240">
        <v>67.099999999999994</v>
      </c>
      <c r="H240">
        <v>0.56399999999999995</v>
      </c>
      <c r="I240">
        <v>8.6999999999999994E-2</v>
      </c>
      <c r="J240">
        <v>0.92300000000000004</v>
      </c>
      <c r="K240">
        <v>0.52700000000000002</v>
      </c>
      <c r="L240">
        <v>0.27100000000000002</v>
      </c>
    </row>
    <row r="241" spans="1:12" x14ac:dyDescent="0.35">
      <c r="A241" s="3" t="s">
        <v>28</v>
      </c>
      <c r="B241" s="3" t="str">
        <f>IFERROR(_xlfn.XLOOKUP(Table1_1[[#This Row],[Country Name]],Table3[country],Table3[continent]), "Africa")</f>
        <v>Europe</v>
      </c>
      <c r="C241">
        <v>2018</v>
      </c>
      <c r="D241">
        <v>5.8869999999999996</v>
      </c>
      <c r="E241">
        <v>9.5660000000000007</v>
      </c>
      <c r="F241">
        <v>0.83599999999999997</v>
      </c>
      <c r="G241">
        <v>67.150000000000006</v>
      </c>
      <c r="H241">
        <v>0.65900000000000003</v>
      </c>
      <c r="I241">
        <v>0.11799999999999999</v>
      </c>
      <c r="J241">
        <v>0.91300000000000003</v>
      </c>
      <c r="K241">
        <v>0.56799999999999995</v>
      </c>
      <c r="L241">
        <v>0.27700000000000002</v>
      </c>
    </row>
    <row r="242" spans="1:12" x14ac:dyDescent="0.35">
      <c r="A242" s="3" t="s">
        <v>28</v>
      </c>
      <c r="B242" s="3" t="str">
        <f>IFERROR(_xlfn.XLOOKUP(Table1_1[[#This Row],[Country Name]],Table3[country],Table3[continent]), "Africa")</f>
        <v>Europe</v>
      </c>
      <c r="C242">
        <v>2019</v>
      </c>
      <c r="D242">
        <v>6.016</v>
      </c>
      <c r="E242">
        <v>9.6059999999999999</v>
      </c>
      <c r="F242">
        <v>0.873</v>
      </c>
      <c r="G242">
        <v>67.2</v>
      </c>
      <c r="H242">
        <v>0.72199999999999998</v>
      </c>
      <c r="I242">
        <v>7.3999999999999996E-2</v>
      </c>
      <c r="J242">
        <v>0.96299999999999997</v>
      </c>
      <c r="K242">
        <v>0.54500000000000004</v>
      </c>
      <c r="L242">
        <v>0.23799999999999999</v>
      </c>
    </row>
    <row r="243" spans="1:12" x14ac:dyDescent="0.35">
      <c r="A243" s="3" t="s">
        <v>28</v>
      </c>
      <c r="B243" s="3" t="str">
        <f>IFERROR(_xlfn.XLOOKUP(Table1_1[[#This Row],[Country Name]],Table3[country],Table3[continent]), "Africa")</f>
        <v>Europe</v>
      </c>
      <c r="C243">
        <v>2020</v>
      </c>
      <c r="D243">
        <v>5.516</v>
      </c>
      <c r="E243">
        <v>9.5879999999999992</v>
      </c>
      <c r="F243">
        <v>0.89900000000000002</v>
      </c>
      <c r="G243">
        <v>67.25</v>
      </c>
      <c r="H243">
        <v>0.74</v>
      </c>
      <c r="I243">
        <v>0.13200000000000001</v>
      </c>
      <c r="J243">
        <v>0.91600000000000004</v>
      </c>
      <c r="K243">
        <v>0.60199999999999998</v>
      </c>
      <c r="L243">
        <v>0.32500000000000001</v>
      </c>
    </row>
    <row r="244" spans="1:12" x14ac:dyDescent="0.35">
      <c r="A244" s="3" t="s">
        <v>28</v>
      </c>
      <c r="B244" s="3" t="str">
        <f>IFERROR(_xlfn.XLOOKUP(Table1_1[[#This Row],[Country Name]],Table3[country],Table3[continent]), "Africa")</f>
        <v>Europe</v>
      </c>
      <c r="C244">
        <v>2021</v>
      </c>
      <c r="D244">
        <v>5.7489999999999997</v>
      </c>
      <c r="E244">
        <v>9.6739999999999995</v>
      </c>
      <c r="F244">
        <v>0.86</v>
      </c>
      <c r="G244">
        <v>67.3</v>
      </c>
      <c r="H244">
        <v>0.75900000000000001</v>
      </c>
      <c r="I244">
        <v>0.27400000000000002</v>
      </c>
      <c r="J244">
        <v>0.92100000000000004</v>
      </c>
      <c r="K244">
        <v>0.60399999999999998</v>
      </c>
      <c r="L244">
        <v>0.30499999999999999</v>
      </c>
    </row>
    <row r="245" spans="1:12" x14ac:dyDescent="0.35">
      <c r="A245" s="3" t="s">
        <v>28</v>
      </c>
      <c r="B245" s="3" t="str">
        <f>IFERROR(_xlfn.XLOOKUP(Table1_1[[#This Row],[Country Name]],Table3[country],Table3[continent]), "Africa")</f>
        <v>Europe</v>
      </c>
      <c r="C245">
        <v>2022</v>
      </c>
      <c r="D245">
        <v>5.8719999999999999</v>
      </c>
      <c r="E245">
        <v>9.7230000000000008</v>
      </c>
      <c r="F245">
        <v>0.85599999999999998</v>
      </c>
      <c r="G245">
        <v>67.349999999999994</v>
      </c>
      <c r="H245">
        <v>0.74299999999999999</v>
      </c>
      <c r="I245">
        <v>0.191</v>
      </c>
      <c r="J245">
        <v>0.93300000000000005</v>
      </c>
      <c r="K245">
        <v>0.54300000000000004</v>
      </c>
      <c r="L245">
        <v>0.28499999999999998</v>
      </c>
    </row>
    <row r="246" spans="1:12" x14ac:dyDescent="0.35">
      <c r="A246" s="3" t="s">
        <v>28</v>
      </c>
      <c r="B246" s="3" t="str">
        <f>IFERROR(_xlfn.XLOOKUP(Table1_1[[#This Row],[Country Name]],Table3[country],Table3[continent]), "Africa")</f>
        <v>Europe</v>
      </c>
      <c r="C246">
        <v>2023</v>
      </c>
      <c r="D246">
        <v>6.0090000000000003</v>
      </c>
      <c r="E246">
        <v>9.7590000000000003</v>
      </c>
      <c r="F246">
        <v>0.879</v>
      </c>
      <c r="G246">
        <v>67.400000000000006</v>
      </c>
      <c r="H246">
        <v>0.84699999999999998</v>
      </c>
      <c r="I246">
        <v>0.24099999999999999</v>
      </c>
      <c r="J246">
        <v>0.94799999999999995</v>
      </c>
      <c r="K246">
        <v>0.57899999999999996</v>
      </c>
      <c r="L246">
        <v>0.249</v>
      </c>
    </row>
    <row r="247" spans="1:12" x14ac:dyDescent="0.35">
      <c r="A247" s="3" t="s">
        <v>29</v>
      </c>
      <c r="B247" s="3" t="str">
        <f>IFERROR(_xlfn.XLOOKUP(Table1_1[[#This Row],[Country Name]],Table3[country],Table3[continent]), "Africa")</f>
        <v>Africa</v>
      </c>
      <c r="C247">
        <v>2006</v>
      </c>
      <c r="D247">
        <v>4.7389999999999999</v>
      </c>
      <c r="E247">
        <v>9.4949999999999992</v>
      </c>
      <c r="F247">
        <v>0.88300000000000001</v>
      </c>
      <c r="G247">
        <v>48.84</v>
      </c>
      <c r="H247">
        <v>0.82399999999999995</v>
      </c>
      <c r="I247">
        <v>-0.20100000000000001</v>
      </c>
      <c r="J247">
        <v>0.72299999999999998</v>
      </c>
      <c r="K247">
        <v>0.64300000000000002</v>
      </c>
      <c r="L247">
        <v>0.22600000000000001</v>
      </c>
    </row>
    <row r="248" spans="1:12" x14ac:dyDescent="0.35">
      <c r="A248" s="3" t="s">
        <v>29</v>
      </c>
      <c r="B248" s="3" t="str">
        <f>IFERROR(_xlfn.XLOOKUP(Table1_1[[#This Row],[Country Name]],Table3[country],Table3[continent]), "Africa")</f>
        <v>Africa</v>
      </c>
      <c r="C248">
        <v>2008</v>
      </c>
      <c r="D248">
        <v>5.4509999999999996</v>
      </c>
      <c r="E248">
        <v>9.5429999999999993</v>
      </c>
      <c r="F248">
        <v>0.83199999999999996</v>
      </c>
      <c r="G248">
        <v>49.72</v>
      </c>
      <c r="H248">
        <v>0.85799999999999998</v>
      </c>
      <c r="I248">
        <v>-0.16700000000000001</v>
      </c>
      <c r="J248">
        <v>0.80600000000000005</v>
      </c>
      <c r="K248">
        <v>0.67700000000000005</v>
      </c>
      <c r="L248">
        <v>0.218</v>
      </c>
    </row>
    <row r="249" spans="1:12" x14ac:dyDescent="0.35">
      <c r="A249" s="3" t="s">
        <v>29</v>
      </c>
      <c r="B249" s="3" t="str">
        <f>IFERROR(_xlfn.XLOOKUP(Table1_1[[#This Row],[Country Name]],Table3[country],Table3[continent]), "Africa")</f>
        <v>Africa</v>
      </c>
      <c r="C249">
        <v>2010</v>
      </c>
      <c r="D249">
        <v>3.5529999999999999</v>
      </c>
      <c r="E249">
        <v>9.4459999999999997</v>
      </c>
      <c r="F249">
        <v>0.86599999999999999</v>
      </c>
      <c r="G249">
        <v>50.6</v>
      </c>
      <c r="H249">
        <v>0.82599999999999996</v>
      </c>
      <c r="I249">
        <v>-0.14099999999999999</v>
      </c>
      <c r="J249">
        <v>0.81399999999999995</v>
      </c>
      <c r="K249">
        <v>0.61699999999999999</v>
      </c>
      <c r="L249">
        <v>0.17199999999999999</v>
      </c>
    </row>
    <row r="250" spans="1:12" x14ac:dyDescent="0.35">
      <c r="A250" s="3" t="s">
        <v>29</v>
      </c>
      <c r="B250" s="3" t="str">
        <f>IFERROR(_xlfn.XLOOKUP(Table1_1[[#This Row],[Country Name]],Table3[country],Table3[continent]), "Africa")</f>
        <v>Africa</v>
      </c>
      <c r="C250">
        <v>2011</v>
      </c>
      <c r="D250">
        <v>3.52</v>
      </c>
      <c r="E250">
        <v>9.4920000000000009</v>
      </c>
      <c r="F250">
        <v>0.86</v>
      </c>
      <c r="G250">
        <v>51.04</v>
      </c>
      <c r="H250">
        <v>0.81299999999999994</v>
      </c>
      <c r="I250">
        <v>-0.248</v>
      </c>
      <c r="J250">
        <v>0.81599999999999995</v>
      </c>
      <c r="K250">
        <v>0.64700000000000002</v>
      </c>
      <c r="L250">
        <v>0.16</v>
      </c>
    </row>
    <row r="251" spans="1:12" x14ac:dyDescent="0.35">
      <c r="A251" s="3" t="s">
        <v>29</v>
      </c>
      <c r="B251" s="3" t="str">
        <f>IFERROR(_xlfn.XLOOKUP(Table1_1[[#This Row],[Country Name]],Table3[country],Table3[continent]), "Africa")</f>
        <v>Africa</v>
      </c>
      <c r="C251">
        <v>2012</v>
      </c>
      <c r="D251">
        <v>4.8360000000000003</v>
      </c>
      <c r="E251">
        <v>9.4710000000000001</v>
      </c>
      <c r="F251">
        <v>0.83699999999999997</v>
      </c>
      <c r="G251">
        <v>51.48</v>
      </c>
      <c r="H251">
        <v>0.79900000000000004</v>
      </c>
      <c r="I251">
        <v>-0.19700000000000001</v>
      </c>
      <c r="J251">
        <v>0.81399999999999995</v>
      </c>
      <c r="K251">
        <v>0.69499999999999995</v>
      </c>
      <c r="L251">
        <v>0.17100000000000001</v>
      </c>
    </row>
    <row r="252" spans="1:12" x14ac:dyDescent="0.35">
      <c r="A252" s="3" t="s">
        <v>29</v>
      </c>
      <c r="B252" s="3" t="str">
        <f>IFERROR(_xlfn.XLOOKUP(Table1_1[[#This Row],[Country Name]],Table3[country],Table3[continent]), "Africa")</f>
        <v>Africa</v>
      </c>
      <c r="C252">
        <v>2013</v>
      </c>
      <c r="D252">
        <v>4.1280000000000001</v>
      </c>
      <c r="E252">
        <v>9.5570000000000004</v>
      </c>
      <c r="F252">
        <v>0.85599999999999998</v>
      </c>
      <c r="G252">
        <v>51.92</v>
      </c>
      <c r="H252">
        <v>0.76700000000000002</v>
      </c>
      <c r="I252">
        <v>-0.14799999999999999</v>
      </c>
      <c r="J252">
        <v>0.749</v>
      </c>
      <c r="K252">
        <v>0.67100000000000004</v>
      </c>
      <c r="L252">
        <v>0.24399999999999999</v>
      </c>
    </row>
    <row r="253" spans="1:12" x14ac:dyDescent="0.35">
      <c r="A253" s="3" t="s">
        <v>29</v>
      </c>
      <c r="B253" s="3" t="str">
        <f>IFERROR(_xlfn.XLOOKUP(Table1_1[[#This Row],[Country Name]],Table3[country],Table3[continent]), "Africa")</f>
        <v>Africa</v>
      </c>
      <c r="C253">
        <v>2014</v>
      </c>
      <c r="D253">
        <v>4.0309999999999997</v>
      </c>
      <c r="E253">
        <v>9.593</v>
      </c>
      <c r="F253">
        <v>0.85899999999999999</v>
      </c>
      <c r="G253">
        <v>52.36</v>
      </c>
      <c r="H253">
        <v>0.79100000000000004</v>
      </c>
      <c r="I253">
        <v>-9.9000000000000005E-2</v>
      </c>
      <c r="J253">
        <v>0.74299999999999999</v>
      </c>
      <c r="K253">
        <v>0.626</v>
      </c>
      <c r="L253">
        <v>0.245</v>
      </c>
    </row>
    <row r="254" spans="1:12" x14ac:dyDescent="0.35">
      <c r="A254" s="3" t="s">
        <v>29</v>
      </c>
      <c r="B254" s="3" t="str">
        <f>IFERROR(_xlfn.XLOOKUP(Table1_1[[#This Row],[Country Name]],Table3[country],Table3[continent]), "Africa")</f>
        <v>Africa</v>
      </c>
      <c r="C254">
        <v>2015</v>
      </c>
      <c r="D254">
        <v>3.762</v>
      </c>
      <c r="E254">
        <v>9.5239999999999991</v>
      </c>
      <c r="F254">
        <v>0.81599999999999995</v>
      </c>
      <c r="G254">
        <v>52.8</v>
      </c>
      <c r="H254">
        <v>0.85699999999999998</v>
      </c>
      <c r="I254">
        <v>-0.108</v>
      </c>
      <c r="J254">
        <v>0.86</v>
      </c>
      <c r="K254">
        <v>0.67600000000000005</v>
      </c>
      <c r="L254">
        <v>0.26100000000000001</v>
      </c>
    </row>
    <row r="255" spans="1:12" x14ac:dyDescent="0.35">
      <c r="A255" s="3" t="s">
        <v>29</v>
      </c>
      <c r="B255" s="3" t="str">
        <f>IFERROR(_xlfn.XLOOKUP(Table1_1[[#This Row],[Country Name]],Table3[country],Table3[continent]), "Africa")</f>
        <v>Africa</v>
      </c>
      <c r="C255">
        <v>2016</v>
      </c>
      <c r="D255">
        <v>3.4990000000000001</v>
      </c>
      <c r="E255">
        <v>9.5730000000000004</v>
      </c>
      <c r="F255">
        <v>0.76800000000000002</v>
      </c>
      <c r="G255">
        <v>53.075000000000003</v>
      </c>
      <c r="H255">
        <v>0.85199999999999998</v>
      </c>
      <c r="I255">
        <v>-0.246</v>
      </c>
      <c r="J255">
        <v>0.72899999999999998</v>
      </c>
      <c r="K255">
        <v>0.65700000000000003</v>
      </c>
      <c r="L255">
        <v>0.252</v>
      </c>
    </row>
    <row r="256" spans="1:12" x14ac:dyDescent="0.35">
      <c r="A256" s="3" t="s">
        <v>29</v>
      </c>
      <c r="B256" s="3" t="str">
        <f>IFERROR(_xlfn.XLOOKUP(Table1_1[[#This Row],[Country Name]],Table3[country],Table3[continent]), "Africa")</f>
        <v>Africa</v>
      </c>
      <c r="C256">
        <v>2017</v>
      </c>
      <c r="D256">
        <v>3.5049999999999999</v>
      </c>
      <c r="E256">
        <v>9.593</v>
      </c>
      <c r="F256">
        <v>0.76800000000000002</v>
      </c>
      <c r="G256">
        <v>53.35</v>
      </c>
      <c r="H256">
        <v>0.81699999999999995</v>
      </c>
      <c r="I256">
        <v>-0.24199999999999999</v>
      </c>
      <c r="J256">
        <v>0.73099999999999998</v>
      </c>
      <c r="K256">
        <v>0.61199999999999999</v>
      </c>
      <c r="L256">
        <v>0.27600000000000002</v>
      </c>
    </row>
    <row r="257" spans="1:12" x14ac:dyDescent="0.35">
      <c r="A257" s="3" t="s">
        <v>29</v>
      </c>
      <c r="B257" s="3" t="str">
        <f>IFERROR(_xlfn.XLOOKUP(Table1_1[[#This Row],[Country Name]],Table3[country],Table3[continent]), "Africa")</f>
        <v>Africa</v>
      </c>
      <c r="C257">
        <v>2018</v>
      </c>
      <c r="D257">
        <v>3.4609999999999999</v>
      </c>
      <c r="E257">
        <v>9.6129999999999995</v>
      </c>
      <c r="F257">
        <v>0.79500000000000004</v>
      </c>
      <c r="G257">
        <v>53.625</v>
      </c>
      <c r="H257">
        <v>0.81799999999999995</v>
      </c>
      <c r="I257">
        <v>-0.248</v>
      </c>
      <c r="J257">
        <v>0.80700000000000005</v>
      </c>
      <c r="K257">
        <v>0.68799999999999994</v>
      </c>
      <c r="L257">
        <v>0.26700000000000002</v>
      </c>
    </row>
    <row r="258" spans="1:12" x14ac:dyDescent="0.35">
      <c r="A258" s="3" t="s">
        <v>29</v>
      </c>
      <c r="B258" s="3" t="str">
        <f>IFERROR(_xlfn.XLOOKUP(Table1_1[[#This Row],[Country Name]],Table3[country],Table3[continent]), "Africa")</f>
        <v>Africa</v>
      </c>
      <c r="C258">
        <v>2019</v>
      </c>
      <c r="D258">
        <v>3.4710000000000001</v>
      </c>
      <c r="E258">
        <v>9.6240000000000006</v>
      </c>
      <c r="F258">
        <v>0.77400000000000002</v>
      </c>
      <c r="G258">
        <v>53.9</v>
      </c>
      <c r="H258">
        <v>0.83299999999999996</v>
      </c>
      <c r="I258">
        <v>-0.23300000000000001</v>
      </c>
      <c r="J258">
        <v>0.79200000000000004</v>
      </c>
      <c r="K258">
        <v>0.66500000000000004</v>
      </c>
      <c r="L258">
        <v>0.27300000000000002</v>
      </c>
    </row>
    <row r="259" spans="1:12" x14ac:dyDescent="0.35">
      <c r="A259" s="3" t="s">
        <v>29</v>
      </c>
      <c r="B259" s="3" t="str">
        <f>IFERROR(_xlfn.XLOOKUP(Table1_1[[#This Row],[Country Name]],Table3[country],Table3[continent]), "Africa")</f>
        <v>Africa</v>
      </c>
      <c r="C259">
        <v>2022</v>
      </c>
      <c r="D259">
        <v>3.4350000000000001</v>
      </c>
      <c r="E259">
        <v>9.65</v>
      </c>
      <c r="F259">
        <v>0.75</v>
      </c>
      <c r="G259">
        <v>54.725000000000001</v>
      </c>
      <c r="H259">
        <v>0.73899999999999999</v>
      </c>
      <c r="I259">
        <v>-0.218</v>
      </c>
      <c r="J259">
        <v>0.83099999999999996</v>
      </c>
      <c r="K259">
        <v>0.623</v>
      </c>
      <c r="L259">
        <v>0.28699999999999998</v>
      </c>
    </row>
    <row r="260" spans="1:12" x14ac:dyDescent="0.35">
      <c r="A260" s="3" t="s">
        <v>29</v>
      </c>
      <c r="B260" s="3" t="str">
        <f>IFERROR(_xlfn.XLOOKUP(Table1_1[[#This Row],[Country Name]],Table3[country],Table3[continent]), "Africa")</f>
        <v>Africa</v>
      </c>
      <c r="C260">
        <v>2023</v>
      </c>
      <c r="D260">
        <v>3.3319999999999999</v>
      </c>
      <c r="E260">
        <v>9.673</v>
      </c>
      <c r="F260">
        <v>0.70099999999999996</v>
      </c>
      <c r="G260">
        <v>55</v>
      </c>
      <c r="H260">
        <v>0.74099999999999999</v>
      </c>
      <c r="I260">
        <v>-0.26400000000000001</v>
      </c>
      <c r="J260">
        <v>0.81399999999999995</v>
      </c>
      <c r="K260">
        <v>0.65700000000000003</v>
      </c>
      <c r="L260">
        <v>0.247</v>
      </c>
    </row>
    <row r="261" spans="1:12" x14ac:dyDescent="0.35">
      <c r="A261" s="3" t="s">
        <v>30</v>
      </c>
      <c r="B261" s="3" t="str">
        <f>IFERROR(_xlfn.XLOOKUP(Table1_1[[#This Row],[Country Name]],Table3[country],Table3[continent]), "Africa")</f>
        <v>South America</v>
      </c>
      <c r="C261">
        <v>2005</v>
      </c>
      <c r="D261">
        <v>6.6369999999999996</v>
      </c>
      <c r="E261">
        <v>9.4350000000000005</v>
      </c>
      <c r="F261">
        <v>0.88300000000000001</v>
      </c>
      <c r="G261">
        <v>63.1</v>
      </c>
      <c r="H261">
        <v>0.88200000000000001</v>
      </c>
      <c r="I261" s="2" t="s">
        <v>185</v>
      </c>
      <c r="J261">
        <v>0.745</v>
      </c>
      <c r="K261">
        <v>0.77</v>
      </c>
      <c r="L261">
        <v>0.30199999999999999</v>
      </c>
    </row>
    <row r="262" spans="1:12" x14ac:dyDescent="0.35">
      <c r="A262" s="3" t="s">
        <v>30</v>
      </c>
      <c r="B262" s="3" t="str">
        <f>IFERROR(_xlfn.XLOOKUP(Table1_1[[#This Row],[Country Name]],Table3[country],Table3[continent]), "Africa")</f>
        <v>South America</v>
      </c>
      <c r="C262">
        <v>2007</v>
      </c>
      <c r="D262">
        <v>6.3209999999999997</v>
      </c>
      <c r="E262">
        <v>9.5120000000000005</v>
      </c>
      <c r="F262">
        <v>0.88600000000000001</v>
      </c>
      <c r="G262">
        <v>63.42</v>
      </c>
      <c r="H262">
        <v>0.77700000000000002</v>
      </c>
      <c r="I262">
        <v>-2.1999999999999999E-2</v>
      </c>
      <c r="J262">
        <v>0.72799999999999998</v>
      </c>
      <c r="K262">
        <v>0.77500000000000002</v>
      </c>
      <c r="L262">
        <v>0.29899999999999999</v>
      </c>
    </row>
    <row r="263" spans="1:12" x14ac:dyDescent="0.35">
      <c r="A263" s="3" t="s">
        <v>30</v>
      </c>
      <c r="B263" s="3" t="str">
        <f>IFERROR(_xlfn.XLOOKUP(Table1_1[[#This Row],[Country Name]],Table3[country],Table3[continent]), "Africa")</f>
        <v>South America</v>
      </c>
      <c r="C263">
        <v>2008</v>
      </c>
      <c r="D263">
        <v>6.6909999999999998</v>
      </c>
      <c r="E263">
        <v>9.5519999999999996</v>
      </c>
      <c r="F263">
        <v>0.878</v>
      </c>
      <c r="G263">
        <v>63.58</v>
      </c>
      <c r="H263">
        <v>0.78200000000000003</v>
      </c>
      <c r="I263">
        <v>-8.3000000000000004E-2</v>
      </c>
      <c r="J263">
        <v>0.68799999999999994</v>
      </c>
      <c r="K263">
        <v>0.71799999999999997</v>
      </c>
      <c r="L263">
        <v>0.26500000000000001</v>
      </c>
    </row>
    <row r="264" spans="1:12" x14ac:dyDescent="0.35">
      <c r="A264" s="3" t="s">
        <v>30</v>
      </c>
      <c r="B264" s="3" t="str">
        <f>IFERROR(_xlfn.XLOOKUP(Table1_1[[#This Row],[Country Name]],Table3[country],Table3[continent]), "Africa")</f>
        <v>South America</v>
      </c>
      <c r="C264">
        <v>2009</v>
      </c>
      <c r="D264">
        <v>7.0010000000000003</v>
      </c>
      <c r="E264">
        <v>9.5410000000000004</v>
      </c>
      <c r="F264">
        <v>0.91300000000000003</v>
      </c>
      <c r="G264">
        <v>63.74</v>
      </c>
      <c r="H264">
        <v>0.76700000000000002</v>
      </c>
      <c r="I264">
        <v>-6.0999999999999999E-2</v>
      </c>
      <c r="J264">
        <v>0.72299999999999998</v>
      </c>
      <c r="K264">
        <v>0.74399999999999999</v>
      </c>
      <c r="L264">
        <v>0.27400000000000002</v>
      </c>
    </row>
    <row r="265" spans="1:12" x14ac:dyDescent="0.35">
      <c r="A265" s="3" t="s">
        <v>30</v>
      </c>
      <c r="B265" s="3" t="str">
        <f>IFERROR(_xlfn.XLOOKUP(Table1_1[[#This Row],[Country Name]],Table3[country],Table3[continent]), "Africa")</f>
        <v>South America</v>
      </c>
      <c r="C265">
        <v>2010</v>
      </c>
      <c r="D265">
        <v>6.8369999999999997</v>
      </c>
      <c r="E265">
        <v>9.6039999999999992</v>
      </c>
      <c r="F265">
        <v>0.90600000000000003</v>
      </c>
      <c r="G265">
        <v>63.9</v>
      </c>
      <c r="H265">
        <v>0.80600000000000005</v>
      </c>
      <c r="I265">
        <v>-5.8999999999999997E-2</v>
      </c>
      <c r="J265">
        <v>0.65600000000000003</v>
      </c>
      <c r="K265">
        <v>0.72599999999999998</v>
      </c>
      <c r="L265">
        <v>0.25</v>
      </c>
    </row>
    <row r="266" spans="1:12" x14ac:dyDescent="0.35">
      <c r="A266" s="3" t="s">
        <v>30</v>
      </c>
      <c r="B266" s="3" t="str">
        <f>IFERROR(_xlfn.XLOOKUP(Table1_1[[#This Row],[Country Name]],Table3[country],Table3[continent]), "Africa")</f>
        <v>South America</v>
      </c>
      <c r="C266">
        <v>2011</v>
      </c>
      <c r="D266">
        <v>7.0380000000000003</v>
      </c>
      <c r="E266">
        <v>9.6340000000000003</v>
      </c>
      <c r="F266">
        <v>0.91600000000000004</v>
      </c>
      <c r="G266">
        <v>64.06</v>
      </c>
      <c r="H266">
        <v>0.83399999999999996</v>
      </c>
      <c r="I266">
        <v>-7.8E-2</v>
      </c>
      <c r="J266">
        <v>0.66200000000000003</v>
      </c>
      <c r="K266">
        <v>0.69799999999999995</v>
      </c>
      <c r="L266">
        <v>0.26800000000000002</v>
      </c>
    </row>
    <row r="267" spans="1:12" x14ac:dyDescent="0.35">
      <c r="A267" s="3" t="s">
        <v>30</v>
      </c>
      <c r="B267" s="3" t="str">
        <f>IFERROR(_xlfn.XLOOKUP(Table1_1[[#This Row],[Country Name]],Table3[country],Table3[continent]), "Africa")</f>
        <v>South America</v>
      </c>
      <c r="C267">
        <v>2012</v>
      </c>
      <c r="D267">
        <v>6.66</v>
      </c>
      <c r="E267">
        <v>9.6440000000000001</v>
      </c>
      <c r="F267">
        <v>0.89</v>
      </c>
      <c r="G267">
        <v>64.22</v>
      </c>
      <c r="H267">
        <v>0.84899999999999998</v>
      </c>
      <c r="I267" s="2" t="s">
        <v>185</v>
      </c>
      <c r="J267">
        <v>0.623</v>
      </c>
      <c r="K267">
        <v>0.68500000000000005</v>
      </c>
      <c r="L267">
        <v>0.35</v>
      </c>
    </row>
    <row r="268" spans="1:12" x14ac:dyDescent="0.35">
      <c r="A268" s="3" t="s">
        <v>30</v>
      </c>
      <c r="B268" s="3" t="str">
        <f>IFERROR(_xlfn.XLOOKUP(Table1_1[[#This Row],[Country Name]],Table3[country],Table3[continent]), "Africa")</f>
        <v>South America</v>
      </c>
      <c r="C268">
        <v>2013</v>
      </c>
      <c r="D268">
        <v>7.14</v>
      </c>
      <c r="E268">
        <v>9.6649999999999991</v>
      </c>
      <c r="F268">
        <v>0.91</v>
      </c>
      <c r="G268">
        <v>64.38</v>
      </c>
      <c r="H268">
        <v>0.78500000000000003</v>
      </c>
      <c r="I268">
        <v>-0.1</v>
      </c>
      <c r="J268">
        <v>0.70699999999999996</v>
      </c>
      <c r="K268">
        <v>0.72499999999999998</v>
      </c>
      <c r="L268">
        <v>0.27600000000000002</v>
      </c>
    </row>
    <row r="269" spans="1:12" x14ac:dyDescent="0.35">
      <c r="A269" s="3" t="s">
        <v>30</v>
      </c>
      <c r="B269" s="3" t="str">
        <f>IFERROR(_xlfn.XLOOKUP(Table1_1[[#This Row],[Country Name]],Table3[country],Table3[continent]), "Africa")</f>
        <v>South America</v>
      </c>
      <c r="C269">
        <v>2014</v>
      </c>
      <c r="D269">
        <v>6.9809999999999999</v>
      </c>
      <c r="E269">
        <v>9.6609999999999996</v>
      </c>
      <c r="F269">
        <v>0.89800000000000002</v>
      </c>
      <c r="G269">
        <v>64.540000000000006</v>
      </c>
      <c r="H269">
        <v>0.71399999999999997</v>
      </c>
      <c r="I269">
        <v>-0.121</v>
      </c>
      <c r="J269">
        <v>0.71</v>
      </c>
      <c r="K269">
        <v>0.71799999999999997</v>
      </c>
      <c r="L269">
        <v>0.27400000000000002</v>
      </c>
    </row>
    <row r="270" spans="1:12" x14ac:dyDescent="0.35">
      <c r="A270" s="3" t="s">
        <v>30</v>
      </c>
      <c r="B270" s="3" t="str">
        <f>IFERROR(_xlfn.XLOOKUP(Table1_1[[#This Row],[Country Name]],Table3[country],Table3[continent]), "Africa")</f>
        <v>South America</v>
      </c>
      <c r="C270">
        <v>2015</v>
      </c>
      <c r="D270">
        <v>6.5469999999999997</v>
      </c>
      <c r="E270">
        <v>9.6170000000000009</v>
      </c>
      <c r="F270">
        <v>0.90700000000000003</v>
      </c>
      <c r="G270">
        <v>64.7</v>
      </c>
      <c r="H270">
        <v>0.79900000000000004</v>
      </c>
      <c r="I270">
        <v>-2.1000000000000001E-2</v>
      </c>
      <c r="J270">
        <v>0.77100000000000002</v>
      </c>
      <c r="K270">
        <v>0.68700000000000006</v>
      </c>
      <c r="L270">
        <v>0.32500000000000001</v>
      </c>
    </row>
    <row r="271" spans="1:12" x14ac:dyDescent="0.35">
      <c r="A271" s="3" t="s">
        <v>30</v>
      </c>
      <c r="B271" s="3" t="str">
        <f>IFERROR(_xlfn.XLOOKUP(Table1_1[[#This Row],[Country Name]],Table3[country],Table3[continent]), "Africa")</f>
        <v>South America</v>
      </c>
      <c r="C271">
        <v>2016</v>
      </c>
      <c r="D271">
        <v>6.375</v>
      </c>
      <c r="E271">
        <v>9.5749999999999993</v>
      </c>
      <c r="F271">
        <v>0.91200000000000003</v>
      </c>
      <c r="G271">
        <v>64.875</v>
      </c>
      <c r="H271">
        <v>0.80700000000000005</v>
      </c>
      <c r="I271">
        <v>-0.106</v>
      </c>
      <c r="J271">
        <v>0.78100000000000003</v>
      </c>
      <c r="K271">
        <v>0.71099999999999997</v>
      </c>
      <c r="L271">
        <v>0.30199999999999999</v>
      </c>
    </row>
    <row r="272" spans="1:12" x14ac:dyDescent="0.35">
      <c r="A272" s="3" t="s">
        <v>30</v>
      </c>
      <c r="B272" s="3" t="str">
        <f>IFERROR(_xlfn.XLOOKUP(Table1_1[[#This Row],[Country Name]],Table3[country],Table3[continent]), "Africa")</f>
        <v>South America</v>
      </c>
      <c r="C272">
        <v>2017</v>
      </c>
      <c r="D272">
        <v>6.3330000000000002</v>
      </c>
      <c r="E272">
        <v>9.58</v>
      </c>
      <c r="F272">
        <v>0.90500000000000003</v>
      </c>
      <c r="G272">
        <v>65.05</v>
      </c>
      <c r="H272">
        <v>0.76500000000000001</v>
      </c>
      <c r="I272">
        <v>-0.18099999999999999</v>
      </c>
      <c r="J272">
        <v>0.79400000000000004</v>
      </c>
      <c r="K272">
        <v>0.66900000000000004</v>
      </c>
      <c r="L272">
        <v>0.308</v>
      </c>
    </row>
    <row r="273" spans="1:12" x14ac:dyDescent="0.35">
      <c r="A273" s="3" t="s">
        <v>30</v>
      </c>
      <c r="B273" s="3" t="str">
        <f>IFERROR(_xlfn.XLOOKUP(Table1_1[[#This Row],[Country Name]],Table3[country],Table3[continent]), "Africa")</f>
        <v>South America</v>
      </c>
      <c r="C273">
        <v>2018</v>
      </c>
      <c r="D273">
        <v>6.1909999999999998</v>
      </c>
      <c r="E273">
        <v>9.59</v>
      </c>
      <c r="F273">
        <v>0.88200000000000001</v>
      </c>
      <c r="G273">
        <v>65.224999999999994</v>
      </c>
      <c r="H273">
        <v>0.751</v>
      </c>
      <c r="I273">
        <v>-0.123</v>
      </c>
      <c r="J273">
        <v>0.76300000000000001</v>
      </c>
      <c r="K273">
        <v>0.67700000000000005</v>
      </c>
      <c r="L273">
        <v>0.35</v>
      </c>
    </row>
    <row r="274" spans="1:12" x14ac:dyDescent="0.35">
      <c r="A274" s="3" t="s">
        <v>30</v>
      </c>
      <c r="B274" s="3" t="str">
        <f>IFERROR(_xlfn.XLOOKUP(Table1_1[[#This Row],[Country Name]],Table3[country],Table3[continent]), "Africa")</f>
        <v>South America</v>
      </c>
      <c r="C274">
        <v>2019</v>
      </c>
      <c r="D274">
        <v>6.4509999999999996</v>
      </c>
      <c r="E274">
        <v>9.5950000000000006</v>
      </c>
      <c r="F274">
        <v>0.89900000000000002</v>
      </c>
      <c r="G274">
        <v>65.400000000000006</v>
      </c>
      <c r="H274">
        <v>0.83</v>
      </c>
      <c r="I274">
        <v>-6.8000000000000005E-2</v>
      </c>
      <c r="J274">
        <v>0.76200000000000001</v>
      </c>
      <c r="K274">
        <v>0.70099999999999996</v>
      </c>
      <c r="L274">
        <v>0.33700000000000002</v>
      </c>
    </row>
    <row r="275" spans="1:12" x14ac:dyDescent="0.35">
      <c r="A275" s="3" t="s">
        <v>30</v>
      </c>
      <c r="B275" s="3" t="str">
        <f>IFERROR(_xlfn.XLOOKUP(Table1_1[[#This Row],[Country Name]],Table3[country],Table3[continent]), "Africa")</f>
        <v>South America</v>
      </c>
      <c r="C275">
        <v>2020</v>
      </c>
      <c r="D275">
        <v>6.11</v>
      </c>
      <c r="E275">
        <v>9.5549999999999997</v>
      </c>
      <c r="F275">
        <v>0.83099999999999996</v>
      </c>
      <c r="G275">
        <v>65.575000000000003</v>
      </c>
      <c r="H275">
        <v>0.78600000000000003</v>
      </c>
      <c r="I275">
        <v>-6.0999999999999999E-2</v>
      </c>
      <c r="J275">
        <v>0.72899999999999998</v>
      </c>
      <c r="K275">
        <v>0.65300000000000002</v>
      </c>
      <c r="L275">
        <v>0.38900000000000001</v>
      </c>
    </row>
    <row r="276" spans="1:12" x14ac:dyDescent="0.35">
      <c r="A276" s="3" t="s">
        <v>30</v>
      </c>
      <c r="B276" s="3" t="str">
        <f>IFERROR(_xlfn.XLOOKUP(Table1_1[[#This Row],[Country Name]],Table3[country],Table3[continent]), "Africa")</f>
        <v>South America</v>
      </c>
      <c r="C276">
        <v>2021</v>
      </c>
      <c r="D276">
        <v>6.01</v>
      </c>
      <c r="E276">
        <v>9.5980000000000008</v>
      </c>
      <c r="F276">
        <v>0.81399999999999995</v>
      </c>
      <c r="G276">
        <v>65.75</v>
      </c>
      <c r="H276">
        <v>0.79200000000000004</v>
      </c>
      <c r="I276">
        <v>8.5999999999999993E-2</v>
      </c>
      <c r="J276">
        <v>0.73899999999999999</v>
      </c>
      <c r="K276">
        <v>0.66200000000000003</v>
      </c>
      <c r="L276">
        <v>0.40699999999999997</v>
      </c>
    </row>
    <row r="277" spans="1:12" x14ac:dyDescent="0.35">
      <c r="A277" s="3" t="s">
        <v>30</v>
      </c>
      <c r="B277" s="3" t="str">
        <f>IFERROR(_xlfn.XLOOKUP(Table1_1[[#This Row],[Country Name]],Table3[country],Table3[continent]), "Africa")</f>
        <v>South America</v>
      </c>
      <c r="C277">
        <v>2022</v>
      </c>
      <c r="D277">
        <v>6.2569999999999997</v>
      </c>
      <c r="E277">
        <v>9.6219999999999999</v>
      </c>
      <c r="F277">
        <v>0.86599999999999999</v>
      </c>
      <c r="G277">
        <v>65.924999999999997</v>
      </c>
      <c r="H277">
        <v>0.83</v>
      </c>
      <c r="I277">
        <v>-6.4000000000000001E-2</v>
      </c>
      <c r="J277">
        <v>0.74199999999999999</v>
      </c>
      <c r="K277">
        <v>0.68100000000000005</v>
      </c>
      <c r="L277">
        <v>0.34100000000000003</v>
      </c>
    </row>
    <row r="278" spans="1:12" x14ac:dyDescent="0.35">
      <c r="A278" s="3" t="s">
        <v>30</v>
      </c>
      <c r="B278" s="3" t="str">
        <f>IFERROR(_xlfn.XLOOKUP(Table1_1[[#This Row],[Country Name]],Table3[country],Table3[continent]), "Africa")</f>
        <v>South America</v>
      </c>
      <c r="C278">
        <v>2023</v>
      </c>
      <c r="D278">
        <v>6.5529999999999999</v>
      </c>
      <c r="E278">
        <v>9.6349999999999998</v>
      </c>
      <c r="F278">
        <v>0.85599999999999998</v>
      </c>
      <c r="G278">
        <v>66.099999999999994</v>
      </c>
      <c r="H278">
        <v>0.87</v>
      </c>
      <c r="I278">
        <v>-3.5999999999999997E-2</v>
      </c>
      <c r="J278">
        <v>0.73299999999999998</v>
      </c>
      <c r="K278">
        <v>0.69399999999999995</v>
      </c>
      <c r="L278">
        <v>0.313</v>
      </c>
    </row>
    <row r="279" spans="1:12" x14ac:dyDescent="0.35">
      <c r="A279" s="3" t="s">
        <v>31</v>
      </c>
      <c r="B279" s="3" t="str">
        <f>IFERROR(_xlfn.XLOOKUP(Table1_1[[#This Row],[Country Name]],Table3[country],Table3[continent]), "Africa")</f>
        <v>Europe</v>
      </c>
      <c r="C279">
        <v>2007</v>
      </c>
      <c r="D279">
        <v>3.8439999999999999</v>
      </c>
      <c r="E279">
        <v>9.7460000000000004</v>
      </c>
      <c r="F279">
        <v>0.83199999999999996</v>
      </c>
      <c r="G279">
        <v>64.78</v>
      </c>
      <c r="H279">
        <v>0.56599999999999995</v>
      </c>
      <c r="I279">
        <v>-0.14599999999999999</v>
      </c>
      <c r="J279">
        <v>0.97599999999999998</v>
      </c>
      <c r="K279">
        <v>0.5</v>
      </c>
      <c r="L279">
        <v>0.22600000000000001</v>
      </c>
    </row>
    <row r="280" spans="1:12" x14ac:dyDescent="0.35">
      <c r="A280" s="3" t="s">
        <v>31</v>
      </c>
      <c r="B280" s="3" t="str">
        <f>IFERROR(_xlfn.XLOOKUP(Table1_1[[#This Row],[Country Name]],Table3[country],Table3[continent]), "Africa")</f>
        <v>Europe</v>
      </c>
      <c r="C280">
        <v>2010</v>
      </c>
      <c r="D280">
        <v>3.9119999999999999</v>
      </c>
      <c r="E280">
        <v>9.8070000000000004</v>
      </c>
      <c r="F280">
        <v>0.84299999999999997</v>
      </c>
      <c r="G280">
        <v>65.2</v>
      </c>
      <c r="H280">
        <v>0.54500000000000004</v>
      </c>
      <c r="I280">
        <v>-0.153</v>
      </c>
      <c r="J280">
        <v>0.94099999999999995</v>
      </c>
      <c r="K280">
        <v>0.51300000000000001</v>
      </c>
      <c r="L280">
        <v>0.23799999999999999</v>
      </c>
    </row>
    <row r="281" spans="1:12" x14ac:dyDescent="0.35">
      <c r="A281" s="3" t="s">
        <v>31</v>
      </c>
      <c r="B281" s="3" t="str">
        <f>IFERROR(_xlfn.XLOOKUP(Table1_1[[#This Row],[Country Name]],Table3[country],Table3[continent]), "Africa")</f>
        <v>Europe</v>
      </c>
      <c r="C281">
        <v>2011</v>
      </c>
      <c r="D281">
        <v>3.875</v>
      </c>
      <c r="E281">
        <v>9.8339999999999996</v>
      </c>
      <c r="F281">
        <v>0.86</v>
      </c>
      <c r="G281">
        <v>65.34</v>
      </c>
      <c r="H281">
        <v>0.66400000000000003</v>
      </c>
      <c r="I281">
        <v>-0.23599999999999999</v>
      </c>
      <c r="J281">
        <v>0.94799999999999995</v>
      </c>
      <c r="K281">
        <v>0.49</v>
      </c>
      <c r="L281">
        <v>0.27100000000000002</v>
      </c>
    </row>
    <row r="282" spans="1:12" x14ac:dyDescent="0.35">
      <c r="A282" s="3" t="s">
        <v>31</v>
      </c>
      <c r="B282" s="3" t="str">
        <f>IFERROR(_xlfn.XLOOKUP(Table1_1[[#This Row],[Country Name]],Table3[country],Table3[continent]), "Africa")</f>
        <v>Europe</v>
      </c>
      <c r="C282">
        <v>2012</v>
      </c>
      <c r="D282">
        <v>4.2220000000000004</v>
      </c>
      <c r="E282">
        <v>9.8480000000000008</v>
      </c>
      <c r="F282">
        <v>0.83799999999999997</v>
      </c>
      <c r="G282">
        <v>65.48</v>
      </c>
      <c r="H282">
        <v>0.64100000000000001</v>
      </c>
      <c r="I282">
        <v>-0.18099999999999999</v>
      </c>
      <c r="J282">
        <v>0.93799999999999994</v>
      </c>
      <c r="K282">
        <v>0.51</v>
      </c>
      <c r="L282">
        <v>0.23699999999999999</v>
      </c>
    </row>
    <row r="283" spans="1:12" x14ac:dyDescent="0.35">
      <c r="A283" s="3" t="s">
        <v>31</v>
      </c>
      <c r="B283" s="3" t="str">
        <f>IFERROR(_xlfn.XLOOKUP(Table1_1[[#This Row],[Country Name]],Table3[country],Table3[continent]), "Africa")</f>
        <v>Europe</v>
      </c>
      <c r="C283">
        <v>2013</v>
      </c>
      <c r="D283">
        <v>3.9929999999999999</v>
      </c>
      <c r="E283">
        <v>9.8480000000000008</v>
      </c>
      <c r="F283">
        <v>0.82899999999999996</v>
      </c>
      <c r="G283">
        <v>65.62</v>
      </c>
      <c r="H283">
        <v>0.60299999999999998</v>
      </c>
      <c r="I283">
        <v>-0.19900000000000001</v>
      </c>
      <c r="J283">
        <v>0.96199999999999997</v>
      </c>
      <c r="K283">
        <v>0.53700000000000003</v>
      </c>
      <c r="L283">
        <v>0.27800000000000002</v>
      </c>
    </row>
    <row r="284" spans="1:12" x14ac:dyDescent="0.35">
      <c r="A284" s="3" t="s">
        <v>31</v>
      </c>
      <c r="B284" s="3" t="str">
        <f>IFERROR(_xlfn.XLOOKUP(Table1_1[[#This Row],[Country Name]],Table3[country],Table3[continent]), "Africa")</f>
        <v>Europe</v>
      </c>
      <c r="C284">
        <v>2014</v>
      </c>
      <c r="D284">
        <v>4.4379999999999997</v>
      </c>
      <c r="E284">
        <v>9.8629999999999995</v>
      </c>
      <c r="F284">
        <v>0.88600000000000001</v>
      </c>
      <c r="G284">
        <v>65.760000000000005</v>
      </c>
      <c r="H284">
        <v>0.57599999999999996</v>
      </c>
      <c r="I284">
        <v>-6.2E-2</v>
      </c>
      <c r="J284">
        <v>0.95499999999999996</v>
      </c>
      <c r="K284">
        <v>0.54200000000000004</v>
      </c>
      <c r="L284">
        <v>0.23599999999999999</v>
      </c>
    </row>
    <row r="285" spans="1:12" x14ac:dyDescent="0.35">
      <c r="A285" s="3" t="s">
        <v>31</v>
      </c>
      <c r="B285" s="3" t="str">
        <f>IFERROR(_xlfn.XLOOKUP(Table1_1[[#This Row],[Country Name]],Table3[country],Table3[continent]), "Africa")</f>
        <v>Europe</v>
      </c>
      <c r="C285">
        <v>2015</v>
      </c>
      <c r="D285">
        <v>4.8650000000000002</v>
      </c>
      <c r="E285">
        <v>9.9030000000000005</v>
      </c>
      <c r="F285">
        <v>0.90800000000000003</v>
      </c>
      <c r="G285">
        <v>65.900000000000006</v>
      </c>
      <c r="H285">
        <v>0.63700000000000001</v>
      </c>
      <c r="I285">
        <v>-0.20699999999999999</v>
      </c>
      <c r="J285">
        <v>0.94099999999999995</v>
      </c>
      <c r="K285">
        <v>0.55600000000000005</v>
      </c>
      <c r="L285">
        <v>0.214</v>
      </c>
    </row>
    <row r="286" spans="1:12" x14ac:dyDescent="0.35">
      <c r="A286" s="3" t="s">
        <v>31</v>
      </c>
      <c r="B286" s="3" t="str">
        <f>IFERROR(_xlfn.XLOOKUP(Table1_1[[#This Row],[Country Name]],Table3[country],Table3[continent]), "Africa")</f>
        <v>Europe</v>
      </c>
      <c r="C286">
        <v>2016</v>
      </c>
      <c r="D286">
        <v>4.8380000000000001</v>
      </c>
      <c r="E286">
        <v>9.94</v>
      </c>
      <c r="F286">
        <v>0.92600000000000005</v>
      </c>
      <c r="G286">
        <v>66</v>
      </c>
      <c r="H286">
        <v>0.7</v>
      </c>
      <c r="I286">
        <v>-0.17699999999999999</v>
      </c>
      <c r="J286">
        <v>0.93600000000000005</v>
      </c>
      <c r="K286">
        <v>0.54500000000000004</v>
      </c>
      <c r="L286">
        <v>0.17199999999999999</v>
      </c>
    </row>
    <row r="287" spans="1:12" x14ac:dyDescent="0.35">
      <c r="A287" s="3" t="s">
        <v>31</v>
      </c>
      <c r="B287" s="3" t="str">
        <f>IFERROR(_xlfn.XLOOKUP(Table1_1[[#This Row],[Country Name]],Table3[country],Table3[continent]), "Africa")</f>
        <v>Europe</v>
      </c>
      <c r="C287">
        <v>2017</v>
      </c>
      <c r="D287">
        <v>5.0970000000000004</v>
      </c>
      <c r="E287">
        <v>9.9740000000000002</v>
      </c>
      <c r="F287">
        <v>0.94199999999999995</v>
      </c>
      <c r="G287">
        <v>66.099999999999994</v>
      </c>
      <c r="H287">
        <v>0.68899999999999995</v>
      </c>
      <c r="I287">
        <v>-0.16</v>
      </c>
      <c r="J287">
        <v>0.91100000000000003</v>
      </c>
      <c r="K287">
        <v>0.54200000000000004</v>
      </c>
      <c r="L287">
        <v>0.189</v>
      </c>
    </row>
    <row r="288" spans="1:12" x14ac:dyDescent="0.35">
      <c r="A288" s="3" t="s">
        <v>31</v>
      </c>
      <c r="B288" s="3" t="str">
        <f>IFERROR(_xlfn.XLOOKUP(Table1_1[[#This Row],[Country Name]],Table3[country],Table3[continent]), "Africa")</f>
        <v>Europe</v>
      </c>
      <c r="C288">
        <v>2018</v>
      </c>
      <c r="D288">
        <v>5.0990000000000002</v>
      </c>
      <c r="E288">
        <v>10.007999999999999</v>
      </c>
      <c r="F288">
        <v>0.92400000000000004</v>
      </c>
      <c r="G288">
        <v>66.2</v>
      </c>
      <c r="H288">
        <v>0.72399999999999998</v>
      </c>
      <c r="I288">
        <v>-0.182</v>
      </c>
      <c r="J288">
        <v>0.95199999999999996</v>
      </c>
      <c r="K288">
        <v>0.55400000000000005</v>
      </c>
      <c r="L288">
        <v>0.189</v>
      </c>
    </row>
    <row r="289" spans="1:12" x14ac:dyDescent="0.35">
      <c r="A289" s="3" t="s">
        <v>31</v>
      </c>
      <c r="B289" s="3" t="str">
        <f>IFERROR(_xlfn.XLOOKUP(Table1_1[[#This Row],[Country Name]],Table3[country],Table3[continent]), "Africa")</f>
        <v>Europe</v>
      </c>
      <c r="C289">
        <v>2019</v>
      </c>
      <c r="D289">
        <v>5.1079999999999997</v>
      </c>
      <c r="E289">
        <v>10.055</v>
      </c>
      <c r="F289">
        <v>0.94799999999999995</v>
      </c>
      <c r="G289">
        <v>66.3</v>
      </c>
      <c r="H289">
        <v>0.82199999999999995</v>
      </c>
      <c r="I289">
        <v>-0.115</v>
      </c>
      <c r="J289">
        <v>0.94299999999999995</v>
      </c>
      <c r="K289">
        <v>0.57699999999999996</v>
      </c>
      <c r="L289">
        <v>0.2</v>
      </c>
    </row>
    <row r="290" spans="1:12" x14ac:dyDescent="0.35">
      <c r="A290" s="3" t="s">
        <v>31</v>
      </c>
      <c r="B290" s="3" t="str">
        <f>IFERROR(_xlfn.XLOOKUP(Table1_1[[#This Row],[Country Name]],Table3[country],Table3[continent]), "Africa")</f>
        <v>Europe</v>
      </c>
      <c r="C290">
        <v>2020</v>
      </c>
      <c r="D290">
        <v>5.5979999999999999</v>
      </c>
      <c r="E290">
        <v>10.02</v>
      </c>
      <c r="F290">
        <v>0.91600000000000004</v>
      </c>
      <c r="G290">
        <v>66.400000000000006</v>
      </c>
      <c r="H290">
        <v>0.81799999999999995</v>
      </c>
      <c r="I290">
        <v>-1.2E-2</v>
      </c>
      <c r="J290">
        <v>0.90100000000000002</v>
      </c>
      <c r="K290">
        <v>0.64200000000000002</v>
      </c>
      <c r="L290">
        <v>0.221</v>
      </c>
    </row>
    <row r="291" spans="1:12" x14ac:dyDescent="0.35">
      <c r="A291" s="3" t="s">
        <v>31</v>
      </c>
      <c r="B291" s="3" t="str">
        <f>IFERROR(_xlfn.XLOOKUP(Table1_1[[#This Row],[Country Name]],Table3[country],Table3[continent]), "Africa")</f>
        <v>Europe</v>
      </c>
      <c r="C291">
        <v>2021</v>
      </c>
      <c r="D291">
        <v>5.4219999999999997</v>
      </c>
      <c r="E291">
        <v>10.102</v>
      </c>
      <c r="F291">
        <v>0.88400000000000001</v>
      </c>
      <c r="G291">
        <v>66.5</v>
      </c>
      <c r="H291">
        <v>0.84099999999999997</v>
      </c>
      <c r="I291">
        <v>-1.7999999999999999E-2</v>
      </c>
      <c r="J291">
        <v>0.89100000000000001</v>
      </c>
      <c r="K291">
        <v>0.64700000000000002</v>
      </c>
      <c r="L291">
        <v>0.253</v>
      </c>
    </row>
    <row r="292" spans="1:12" x14ac:dyDescent="0.35">
      <c r="A292" s="3" t="s">
        <v>31</v>
      </c>
      <c r="B292" s="3" t="str">
        <f>IFERROR(_xlfn.XLOOKUP(Table1_1[[#This Row],[Country Name]],Table3[country],Table3[continent]), "Africa")</f>
        <v>Europe</v>
      </c>
      <c r="C292">
        <v>2022</v>
      </c>
      <c r="D292">
        <v>5.3780000000000001</v>
      </c>
      <c r="E292">
        <v>10.196999999999999</v>
      </c>
      <c r="F292">
        <v>0.95299999999999996</v>
      </c>
      <c r="G292">
        <v>66.599999999999994</v>
      </c>
      <c r="H292">
        <v>0.74099999999999999</v>
      </c>
      <c r="I292">
        <v>-0.152</v>
      </c>
      <c r="J292">
        <v>0.94199999999999995</v>
      </c>
      <c r="K292">
        <v>0.58199999999999996</v>
      </c>
      <c r="L292">
        <v>0.16500000000000001</v>
      </c>
    </row>
    <row r="293" spans="1:12" x14ac:dyDescent="0.35">
      <c r="A293" s="3" t="s">
        <v>31</v>
      </c>
      <c r="B293" s="3" t="str">
        <f>IFERROR(_xlfn.XLOOKUP(Table1_1[[#This Row],[Country Name]],Table3[country],Table3[continent]), "Africa")</f>
        <v>Europe</v>
      </c>
      <c r="C293">
        <v>2023</v>
      </c>
      <c r="D293">
        <v>5.59</v>
      </c>
      <c r="E293">
        <v>10.273</v>
      </c>
      <c r="F293">
        <v>0.93500000000000005</v>
      </c>
      <c r="G293">
        <v>66.7</v>
      </c>
      <c r="H293">
        <v>0.754</v>
      </c>
      <c r="I293">
        <v>-0.13100000000000001</v>
      </c>
      <c r="J293">
        <v>0.94799999999999995</v>
      </c>
      <c r="K293">
        <v>0.53900000000000003</v>
      </c>
      <c r="L293">
        <v>0.192</v>
      </c>
    </row>
    <row r="294" spans="1:12" x14ac:dyDescent="0.35">
      <c r="A294" s="3" t="s">
        <v>32</v>
      </c>
      <c r="B294" s="3" t="str">
        <f>IFERROR(_xlfn.XLOOKUP(Table1_1[[#This Row],[Country Name]],Table3[country],Table3[continent]), "Africa")</f>
        <v>Africa</v>
      </c>
      <c r="C294">
        <v>2006</v>
      </c>
      <c r="D294">
        <v>3.8010000000000002</v>
      </c>
      <c r="E294">
        <v>7.327</v>
      </c>
      <c r="F294">
        <v>0.79600000000000004</v>
      </c>
      <c r="G294">
        <v>49.44</v>
      </c>
      <c r="H294">
        <v>0.58799999999999997</v>
      </c>
      <c r="I294">
        <v>2.5999999999999999E-2</v>
      </c>
      <c r="J294">
        <v>0.79800000000000004</v>
      </c>
      <c r="K294">
        <v>0.67800000000000005</v>
      </c>
      <c r="L294">
        <v>0.26600000000000001</v>
      </c>
    </row>
    <row r="295" spans="1:12" x14ac:dyDescent="0.35">
      <c r="A295" s="3" t="s">
        <v>32</v>
      </c>
      <c r="B295" s="3" t="str">
        <f>IFERROR(_xlfn.XLOOKUP(Table1_1[[#This Row],[Country Name]],Table3[country],Table3[continent]), "Africa")</f>
        <v>Africa</v>
      </c>
      <c r="C295">
        <v>2007</v>
      </c>
      <c r="D295">
        <v>4.0170000000000003</v>
      </c>
      <c r="E295">
        <v>7.3369999999999997</v>
      </c>
      <c r="F295">
        <v>0.77100000000000002</v>
      </c>
      <c r="G295">
        <v>49.88</v>
      </c>
      <c r="H295">
        <v>0.58199999999999996</v>
      </c>
      <c r="I295">
        <v>-6.2E-2</v>
      </c>
      <c r="J295">
        <v>0.83299999999999996</v>
      </c>
      <c r="K295">
        <v>0.60899999999999999</v>
      </c>
      <c r="L295">
        <v>0.28100000000000003</v>
      </c>
    </row>
    <row r="296" spans="1:12" x14ac:dyDescent="0.35">
      <c r="A296" s="3" t="s">
        <v>32</v>
      </c>
      <c r="B296" s="3" t="str">
        <f>IFERROR(_xlfn.XLOOKUP(Table1_1[[#This Row],[Country Name]],Table3[country],Table3[continent]), "Africa")</f>
        <v>Africa</v>
      </c>
      <c r="C296">
        <v>2008</v>
      </c>
      <c r="D296">
        <v>3.8460000000000001</v>
      </c>
      <c r="E296">
        <v>7.3639999999999999</v>
      </c>
      <c r="F296">
        <v>0.72699999999999998</v>
      </c>
      <c r="G296">
        <v>50.32</v>
      </c>
      <c r="H296">
        <v>0.61199999999999999</v>
      </c>
      <c r="I296">
        <v>-0.10299999999999999</v>
      </c>
      <c r="J296">
        <v>0.88700000000000001</v>
      </c>
      <c r="K296">
        <v>0.53800000000000003</v>
      </c>
      <c r="L296">
        <v>0.30399999999999999</v>
      </c>
    </row>
    <row r="297" spans="1:12" x14ac:dyDescent="0.35">
      <c r="A297" s="3" t="s">
        <v>32</v>
      </c>
      <c r="B297" s="3" t="str">
        <f>IFERROR(_xlfn.XLOOKUP(Table1_1[[#This Row],[Country Name]],Table3[country],Table3[continent]), "Africa")</f>
        <v>Africa</v>
      </c>
      <c r="C297">
        <v>2010</v>
      </c>
      <c r="D297">
        <v>4.0359999999999996</v>
      </c>
      <c r="E297">
        <v>7.4160000000000004</v>
      </c>
      <c r="F297">
        <v>0.77300000000000002</v>
      </c>
      <c r="G297">
        <v>51.2</v>
      </c>
      <c r="H297">
        <v>0.58699999999999997</v>
      </c>
      <c r="I297">
        <v>-3.7999999999999999E-2</v>
      </c>
      <c r="J297">
        <v>0.76700000000000002</v>
      </c>
      <c r="K297">
        <v>0.56499999999999995</v>
      </c>
      <c r="L297">
        <v>0.217</v>
      </c>
    </row>
    <row r="298" spans="1:12" x14ac:dyDescent="0.35">
      <c r="A298" s="3" t="s">
        <v>32</v>
      </c>
      <c r="B298" s="3" t="str">
        <f>IFERROR(_xlfn.XLOOKUP(Table1_1[[#This Row],[Country Name]],Table3[country],Table3[continent]), "Africa")</f>
        <v>Africa</v>
      </c>
      <c r="C298">
        <v>2011</v>
      </c>
      <c r="D298">
        <v>4.7850000000000001</v>
      </c>
      <c r="E298">
        <v>7.45</v>
      </c>
      <c r="F298">
        <v>0.71</v>
      </c>
      <c r="G298">
        <v>51.64</v>
      </c>
      <c r="H298">
        <v>0.72499999999999998</v>
      </c>
      <c r="I298">
        <v>-0.107</v>
      </c>
      <c r="J298">
        <v>0.70699999999999996</v>
      </c>
      <c r="K298">
        <v>0.57799999999999996</v>
      </c>
      <c r="L298">
        <v>0.20499999999999999</v>
      </c>
    </row>
    <row r="299" spans="1:12" x14ac:dyDescent="0.35">
      <c r="A299" s="3" t="s">
        <v>32</v>
      </c>
      <c r="B299" s="3" t="str">
        <f>IFERROR(_xlfn.XLOOKUP(Table1_1[[#This Row],[Country Name]],Table3[country],Table3[continent]), "Africa")</f>
        <v>Africa</v>
      </c>
      <c r="C299">
        <v>2012</v>
      </c>
      <c r="D299">
        <v>3.9550000000000001</v>
      </c>
      <c r="E299">
        <v>7.4820000000000002</v>
      </c>
      <c r="F299">
        <v>0.74399999999999999</v>
      </c>
      <c r="G299">
        <v>52.08</v>
      </c>
      <c r="H299">
        <v>0.622</v>
      </c>
      <c r="I299">
        <v>-7.1999999999999995E-2</v>
      </c>
      <c r="J299">
        <v>0.72599999999999998</v>
      </c>
      <c r="K299">
        <v>0.48699999999999999</v>
      </c>
      <c r="L299">
        <v>0.3</v>
      </c>
    </row>
    <row r="300" spans="1:12" x14ac:dyDescent="0.35">
      <c r="A300" s="3" t="s">
        <v>32</v>
      </c>
      <c r="B300" s="3" t="str">
        <f>IFERROR(_xlfn.XLOOKUP(Table1_1[[#This Row],[Country Name]],Table3[country],Table3[continent]), "Africa")</f>
        <v>Africa</v>
      </c>
      <c r="C300">
        <v>2013</v>
      </c>
      <c r="D300">
        <v>3.3260000000000001</v>
      </c>
      <c r="E300">
        <v>7.5090000000000003</v>
      </c>
      <c r="F300">
        <v>0.745</v>
      </c>
      <c r="G300">
        <v>52.52</v>
      </c>
      <c r="H300">
        <v>0.74099999999999999</v>
      </c>
      <c r="I300">
        <v>-1.7999999999999999E-2</v>
      </c>
      <c r="J300">
        <v>0.76500000000000001</v>
      </c>
      <c r="K300">
        <v>0.59199999999999997</v>
      </c>
      <c r="L300">
        <v>0.28699999999999998</v>
      </c>
    </row>
    <row r="301" spans="1:12" x14ac:dyDescent="0.35">
      <c r="A301" s="3" t="s">
        <v>32</v>
      </c>
      <c r="B301" s="3" t="str">
        <f>IFERROR(_xlfn.XLOOKUP(Table1_1[[#This Row],[Country Name]],Table3[country],Table3[continent]), "Africa")</f>
        <v>Africa</v>
      </c>
      <c r="C301">
        <v>2014</v>
      </c>
      <c r="D301">
        <v>3.4809999999999999</v>
      </c>
      <c r="E301">
        <v>7.5209999999999999</v>
      </c>
      <c r="F301">
        <v>0.74199999999999999</v>
      </c>
      <c r="G301">
        <v>52.96</v>
      </c>
      <c r="H301">
        <v>0.71</v>
      </c>
      <c r="I301">
        <v>-6.0000000000000001E-3</v>
      </c>
      <c r="J301">
        <v>0.80100000000000005</v>
      </c>
      <c r="K301">
        <v>0.60399999999999998</v>
      </c>
      <c r="L301">
        <v>0.25600000000000001</v>
      </c>
    </row>
    <row r="302" spans="1:12" x14ac:dyDescent="0.35">
      <c r="A302" s="3" t="s">
        <v>32</v>
      </c>
      <c r="B302" s="3" t="str">
        <f>IFERROR(_xlfn.XLOOKUP(Table1_1[[#This Row],[Country Name]],Table3[country],Table3[continent]), "Africa")</f>
        <v>Africa</v>
      </c>
      <c r="C302">
        <v>2015</v>
      </c>
      <c r="D302">
        <v>4.4189999999999996</v>
      </c>
      <c r="E302">
        <v>7.53</v>
      </c>
      <c r="F302">
        <v>0.70499999999999996</v>
      </c>
      <c r="G302">
        <v>53.4</v>
      </c>
      <c r="H302">
        <v>0.65900000000000003</v>
      </c>
      <c r="I302">
        <v>1E-3</v>
      </c>
      <c r="J302">
        <v>0.69299999999999995</v>
      </c>
      <c r="K302">
        <v>0.55500000000000005</v>
      </c>
      <c r="L302">
        <v>0.35899999999999999</v>
      </c>
    </row>
    <row r="303" spans="1:12" x14ac:dyDescent="0.35">
      <c r="A303" s="3" t="s">
        <v>32</v>
      </c>
      <c r="B303" s="3" t="str">
        <f>IFERROR(_xlfn.XLOOKUP(Table1_1[[#This Row],[Country Name]],Table3[country],Table3[continent]), "Africa")</f>
        <v>Africa</v>
      </c>
      <c r="C303">
        <v>2016</v>
      </c>
      <c r="D303">
        <v>4.2060000000000004</v>
      </c>
      <c r="E303">
        <v>7.5579999999999998</v>
      </c>
      <c r="F303">
        <v>0.76400000000000001</v>
      </c>
      <c r="G303">
        <v>53.774999999999999</v>
      </c>
      <c r="H303">
        <v>0.64500000000000002</v>
      </c>
      <c r="I303">
        <v>-3.0000000000000001E-3</v>
      </c>
      <c r="J303">
        <v>0.72099999999999997</v>
      </c>
      <c r="K303">
        <v>0.59</v>
      </c>
      <c r="L303">
        <v>0.33700000000000002</v>
      </c>
    </row>
    <row r="304" spans="1:12" x14ac:dyDescent="0.35">
      <c r="A304" s="3" t="s">
        <v>32</v>
      </c>
      <c r="B304" s="3" t="str">
        <f>IFERROR(_xlfn.XLOOKUP(Table1_1[[#This Row],[Country Name]],Table3[country],Table3[continent]), "Africa")</f>
        <v>Africa</v>
      </c>
      <c r="C304">
        <v>2017</v>
      </c>
      <c r="D304">
        <v>4.6470000000000002</v>
      </c>
      <c r="E304">
        <v>7.59</v>
      </c>
      <c r="F304">
        <v>0.78500000000000003</v>
      </c>
      <c r="G304">
        <v>54.15</v>
      </c>
      <c r="H304">
        <v>0.61399999999999999</v>
      </c>
      <c r="I304">
        <v>-6.6000000000000003E-2</v>
      </c>
      <c r="J304">
        <v>0.72699999999999998</v>
      </c>
      <c r="K304">
        <v>0.57999999999999996</v>
      </c>
      <c r="L304">
        <v>0.35399999999999998</v>
      </c>
    </row>
    <row r="305" spans="1:12" x14ac:dyDescent="0.35">
      <c r="A305" s="3" t="s">
        <v>32</v>
      </c>
      <c r="B305" s="3" t="str">
        <f>IFERROR(_xlfn.XLOOKUP(Table1_1[[#This Row],[Country Name]],Table3[country],Table3[continent]), "Africa")</f>
        <v>Africa</v>
      </c>
      <c r="C305">
        <v>2018</v>
      </c>
      <c r="D305">
        <v>4.9269999999999996</v>
      </c>
      <c r="E305">
        <v>7.6260000000000003</v>
      </c>
      <c r="F305">
        <v>0.66500000000000004</v>
      </c>
      <c r="G305">
        <v>54.524999999999999</v>
      </c>
      <c r="H305">
        <v>0.72099999999999997</v>
      </c>
      <c r="I305">
        <v>-1.6E-2</v>
      </c>
      <c r="J305">
        <v>0.75700000000000001</v>
      </c>
      <c r="K305">
        <v>0.65600000000000003</v>
      </c>
      <c r="L305">
        <v>0.34300000000000003</v>
      </c>
    </row>
    <row r="306" spans="1:12" x14ac:dyDescent="0.35">
      <c r="A306" s="3" t="s">
        <v>32</v>
      </c>
      <c r="B306" s="3" t="str">
        <f>IFERROR(_xlfn.XLOOKUP(Table1_1[[#This Row],[Country Name]],Table3[country],Table3[continent]), "Africa")</f>
        <v>Africa</v>
      </c>
      <c r="C306">
        <v>2019</v>
      </c>
      <c r="D306">
        <v>4.7409999999999997</v>
      </c>
      <c r="E306">
        <v>7.6539999999999999</v>
      </c>
      <c r="F306">
        <v>0.68300000000000005</v>
      </c>
      <c r="G306">
        <v>54.9</v>
      </c>
      <c r="H306">
        <v>0.67800000000000005</v>
      </c>
      <c r="I306">
        <v>-7.0000000000000001E-3</v>
      </c>
      <c r="J306">
        <v>0.72899999999999998</v>
      </c>
      <c r="K306">
        <v>0.65600000000000003</v>
      </c>
      <c r="L306">
        <v>0.36499999999999999</v>
      </c>
    </row>
    <row r="307" spans="1:12" x14ac:dyDescent="0.35">
      <c r="A307" s="3" t="s">
        <v>32</v>
      </c>
      <c r="B307" s="3" t="str">
        <f>IFERROR(_xlfn.XLOOKUP(Table1_1[[#This Row],[Country Name]],Table3[country],Table3[continent]), "Africa")</f>
        <v>Africa</v>
      </c>
      <c r="C307">
        <v>2020</v>
      </c>
      <c r="D307">
        <v>4.6399999999999997</v>
      </c>
      <c r="E307">
        <v>7.6470000000000002</v>
      </c>
      <c r="F307">
        <v>0.66800000000000004</v>
      </c>
      <c r="G307">
        <v>55.274999999999999</v>
      </c>
      <c r="H307">
        <v>0.75</v>
      </c>
      <c r="I307">
        <v>0.12</v>
      </c>
      <c r="J307">
        <v>0.80900000000000005</v>
      </c>
      <c r="K307">
        <v>0.60499999999999998</v>
      </c>
      <c r="L307">
        <v>0.38800000000000001</v>
      </c>
    </row>
    <row r="308" spans="1:12" x14ac:dyDescent="0.35">
      <c r="A308" s="3" t="s">
        <v>32</v>
      </c>
      <c r="B308" s="3" t="str">
        <f>IFERROR(_xlfn.XLOOKUP(Table1_1[[#This Row],[Country Name]],Table3[country],Table3[continent]), "Africa")</f>
        <v>Africa</v>
      </c>
      <c r="C308">
        <v>2021</v>
      </c>
      <c r="D308">
        <v>4.6360000000000001</v>
      </c>
      <c r="E308">
        <v>7.6870000000000003</v>
      </c>
      <c r="F308">
        <v>0.65800000000000003</v>
      </c>
      <c r="G308">
        <v>55.65</v>
      </c>
      <c r="H308">
        <v>0.64400000000000002</v>
      </c>
      <c r="I308">
        <v>6.4000000000000001E-2</v>
      </c>
      <c r="J308">
        <v>0.73599999999999999</v>
      </c>
      <c r="K308">
        <v>0.62</v>
      </c>
      <c r="L308">
        <v>0.36299999999999999</v>
      </c>
    </row>
    <row r="309" spans="1:12" x14ac:dyDescent="0.35">
      <c r="A309" s="3" t="s">
        <v>32</v>
      </c>
      <c r="B309" s="3" t="str">
        <f>IFERROR(_xlfn.XLOOKUP(Table1_1[[#This Row],[Country Name]],Table3[country],Table3[continent]), "Africa")</f>
        <v>Africa</v>
      </c>
      <c r="C309">
        <v>2023</v>
      </c>
      <c r="D309">
        <v>4.4619999999999997</v>
      </c>
      <c r="E309">
        <v>7.6929999999999996</v>
      </c>
      <c r="F309">
        <v>0.57999999999999996</v>
      </c>
      <c r="G309">
        <v>56.4</v>
      </c>
      <c r="H309">
        <v>0.71499999999999997</v>
      </c>
      <c r="I309">
        <v>0.105</v>
      </c>
      <c r="J309">
        <v>0.65</v>
      </c>
      <c r="K309">
        <v>0.63900000000000001</v>
      </c>
      <c r="L309">
        <v>0.34599999999999997</v>
      </c>
    </row>
    <row r="310" spans="1:12" x14ac:dyDescent="0.35">
      <c r="A310" s="3" t="s">
        <v>33</v>
      </c>
      <c r="B310" s="3" t="str">
        <f>IFERROR(_xlfn.XLOOKUP(Table1_1[[#This Row],[Country Name]],Table3[country],Table3[continent]), "Africa")</f>
        <v>Africa</v>
      </c>
      <c r="C310">
        <v>2008</v>
      </c>
      <c r="D310">
        <v>3.5630000000000002</v>
      </c>
      <c r="E310">
        <v>6.7</v>
      </c>
      <c r="F310">
        <v>0.29099999999999998</v>
      </c>
      <c r="G310">
        <v>49.66</v>
      </c>
      <c r="H310">
        <v>0.26</v>
      </c>
      <c r="I310">
        <v>-2.1999999999999999E-2</v>
      </c>
      <c r="J310">
        <v>0.86</v>
      </c>
      <c r="K310">
        <v>0.41499999999999998</v>
      </c>
      <c r="L310">
        <v>0.253</v>
      </c>
    </row>
    <row r="311" spans="1:12" x14ac:dyDescent="0.35">
      <c r="A311" s="3" t="s">
        <v>33</v>
      </c>
      <c r="B311" s="3" t="str">
        <f>IFERROR(_xlfn.XLOOKUP(Table1_1[[#This Row],[Country Name]],Table3[country],Table3[continent]), "Africa")</f>
        <v>Africa</v>
      </c>
      <c r="C311">
        <v>2009</v>
      </c>
      <c r="D311">
        <v>3.7919999999999998</v>
      </c>
      <c r="E311">
        <v>6.6870000000000003</v>
      </c>
      <c r="F311">
        <v>0.32600000000000001</v>
      </c>
      <c r="G311">
        <v>50.28</v>
      </c>
      <c r="H311">
        <v>0.42699999999999999</v>
      </c>
      <c r="I311">
        <v>-2.1000000000000001E-2</v>
      </c>
      <c r="J311">
        <v>0.71799999999999997</v>
      </c>
      <c r="K311">
        <v>0.60699999999999998</v>
      </c>
      <c r="L311">
        <v>0.16400000000000001</v>
      </c>
    </row>
    <row r="312" spans="1:12" x14ac:dyDescent="0.35">
      <c r="A312" s="3" t="s">
        <v>33</v>
      </c>
      <c r="B312" s="3" t="str">
        <f>IFERROR(_xlfn.XLOOKUP(Table1_1[[#This Row],[Country Name]],Table3[country],Table3[continent]), "Africa")</f>
        <v>Africa</v>
      </c>
      <c r="C312">
        <v>2011</v>
      </c>
      <c r="D312">
        <v>3.706</v>
      </c>
      <c r="E312">
        <v>6.694</v>
      </c>
      <c r="F312">
        <v>0.42199999999999999</v>
      </c>
      <c r="G312">
        <v>51.52</v>
      </c>
      <c r="H312">
        <v>0.49</v>
      </c>
      <c r="I312">
        <v>-6.3E-2</v>
      </c>
      <c r="J312">
        <v>0.67700000000000005</v>
      </c>
      <c r="K312">
        <v>0.57199999999999995</v>
      </c>
      <c r="L312">
        <v>0.19</v>
      </c>
    </row>
    <row r="313" spans="1:12" x14ac:dyDescent="0.35">
      <c r="A313" s="3" t="s">
        <v>33</v>
      </c>
      <c r="B313" s="3" t="str">
        <f>IFERROR(_xlfn.XLOOKUP(Table1_1[[#This Row],[Country Name]],Table3[country],Table3[continent]), "Africa")</f>
        <v>Africa</v>
      </c>
      <c r="C313">
        <v>2014</v>
      </c>
      <c r="D313">
        <v>2.9049999999999998</v>
      </c>
      <c r="E313">
        <v>6.7229999999999999</v>
      </c>
      <c r="F313">
        <v>0.56499999999999995</v>
      </c>
      <c r="G313">
        <v>53.38</v>
      </c>
      <c r="H313">
        <v>0.43099999999999999</v>
      </c>
      <c r="I313">
        <v>-5.8999999999999997E-2</v>
      </c>
      <c r="J313">
        <v>0.80800000000000005</v>
      </c>
      <c r="K313">
        <v>0.622</v>
      </c>
      <c r="L313">
        <v>0.251</v>
      </c>
    </row>
    <row r="314" spans="1:12" x14ac:dyDescent="0.35">
      <c r="A314" s="3" t="s">
        <v>33</v>
      </c>
      <c r="B314" s="3" t="str">
        <f>IFERROR(_xlfn.XLOOKUP(Table1_1[[#This Row],[Country Name]],Table3[country],Table3[continent]), "Africa")</f>
        <v>Africa</v>
      </c>
      <c r="C314">
        <v>2018</v>
      </c>
      <c r="D314">
        <v>3.7749999999999999</v>
      </c>
      <c r="E314">
        <v>6.6070000000000002</v>
      </c>
      <c r="F314">
        <v>0.48499999999999999</v>
      </c>
      <c r="G314">
        <v>55.2</v>
      </c>
      <c r="H314">
        <v>0.64600000000000002</v>
      </c>
      <c r="I314">
        <v>-2.7E-2</v>
      </c>
      <c r="J314">
        <v>0.59899999999999998</v>
      </c>
      <c r="K314">
        <v>0.63600000000000001</v>
      </c>
      <c r="L314">
        <v>0.36299999999999999</v>
      </c>
    </row>
    <row r="315" spans="1:12" x14ac:dyDescent="0.35">
      <c r="A315" s="3" t="s">
        <v>34</v>
      </c>
      <c r="B315" s="3" t="str">
        <f>IFERROR(_xlfn.XLOOKUP(Table1_1[[#This Row],[Country Name]],Table3[country],Table3[continent]), "Africa")</f>
        <v>Asia</v>
      </c>
      <c r="C315">
        <v>2006</v>
      </c>
      <c r="D315">
        <v>3.569</v>
      </c>
      <c r="E315">
        <v>7.7460000000000004</v>
      </c>
      <c r="F315">
        <v>0.79300000000000004</v>
      </c>
      <c r="G315">
        <v>57.64</v>
      </c>
      <c r="H315" s="2" t="s">
        <v>185</v>
      </c>
      <c r="I315">
        <v>0.25</v>
      </c>
      <c r="J315">
        <v>0.82899999999999996</v>
      </c>
      <c r="K315" s="2" t="s">
        <v>185</v>
      </c>
      <c r="L315">
        <v>0.34100000000000003</v>
      </c>
    </row>
    <row r="316" spans="1:12" x14ac:dyDescent="0.35">
      <c r="A316" s="3" t="s">
        <v>34</v>
      </c>
      <c r="B316" s="3" t="str">
        <f>IFERROR(_xlfn.XLOOKUP(Table1_1[[#This Row],[Country Name]],Table3[country],Table3[continent]), "Africa")</f>
        <v>Asia</v>
      </c>
      <c r="C316">
        <v>2007</v>
      </c>
      <c r="D316">
        <v>4.1559999999999997</v>
      </c>
      <c r="E316">
        <v>7.8259999999999996</v>
      </c>
      <c r="F316">
        <v>0.67500000000000004</v>
      </c>
      <c r="G316">
        <v>57.98</v>
      </c>
      <c r="H316">
        <v>0.81899999999999995</v>
      </c>
      <c r="I316">
        <v>0.111</v>
      </c>
      <c r="J316">
        <v>0.879</v>
      </c>
      <c r="K316" s="2" t="s">
        <v>185</v>
      </c>
      <c r="L316">
        <v>0.32</v>
      </c>
    </row>
    <row r="317" spans="1:12" x14ac:dyDescent="0.35">
      <c r="A317" s="3" t="s">
        <v>34</v>
      </c>
      <c r="B317" s="3" t="str">
        <f>IFERROR(_xlfn.XLOOKUP(Table1_1[[#This Row],[Country Name]],Table3[country],Table3[continent]), "Africa")</f>
        <v>Asia</v>
      </c>
      <c r="C317">
        <v>2008</v>
      </c>
      <c r="D317">
        <v>4.4619999999999997</v>
      </c>
      <c r="E317">
        <v>7.8739999999999997</v>
      </c>
      <c r="F317">
        <v>0.61899999999999999</v>
      </c>
      <c r="G317">
        <v>58.32</v>
      </c>
      <c r="H317">
        <v>0.91400000000000003</v>
      </c>
      <c r="I317">
        <v>4.1000000000000002E-2</v>
      </c>
      <c r="J317">
        <v>0.88800000000000001</v>
      </c>
      <c r="K317">
        <v>0.6</v>
      </c>
      <c r="L317">
        <v>0.33500000000000002</v>
      </c>
    </row>
    <row r="318" spans="1:12" x14ac:dyDescent="0.35">
      <c r="A318" s="3" t="s">
        <v>34</v>
      </c>
      <c r="B318" s="3" t="str">
        <f>IFERROR(_xlfn.XLOOKUP(Table1_1[[#This Row],[Country Name]],Table3[country],Table3[continent]), "Africa")</f>
        <v>Asia</v>
      </c>
      <c r="C318">
        <v>2009</v>
      </c>
      <c r="D318">
        <v>4.1109999999999998</v>
      </c>
      <c r="E318">
        <v>7.86</v>
      </c>
      <c r="F318">
        <v>0.81799999999999995</v>
      </c>
      <c r="G318">
        <v>58.66</v>
      </c>
      <c r="H318">
        <v>0.93700000000000006</v>
      </c>
      <c r="I318">
        <v>0.14799999999999999</v>
      </c>
      <c r="J318">
        <v>0.96499999999999997</v>
      </c>
      <c r="K318">
        <v>0.69099999999999995</v>
      </c>
      <c r="L318">
        <v>0.188</v>
      </c>
    </row>
    <row r="319" spans="1:12" x14ac:dyDescent="0.35">
      <c r="A319" s="3" t="s">
        <v>34</v>
      </c>
      <c r="B319" s="3" t="str">
        <f>IFERROR(_xlfn.XLOOKUP(Table1_1[[#This Row],[Country Name]],Table3[country],Table3[continent]), "Africa")</f>
        <v>Asia</v>
      </c>
      <c r="C319">
        <v>2010</v>
      </c>
      <c r="D319">
        <v>4.141</v>
      </c>
      <c r="E319">
        <v>7.9039999999999999</v>
      </c>
      <c r="F319">
        <v>0.69699999999999995</v>
      </c>
      <c r="G319">
        <v>59</v>
      </c>
      <c r="H319">
        <v>0.94</v>
      </c>
      <c r="I319">
        <v>0.34499999999999997</v>
      </c>
      <c r="J319">
        <v>0.89600000000000002</v>
      </c>
      <c r="K319">
        <v>0.66200000000000003</v>
      </c>
      <c r="L319">
        <v>0.42199999999999999</v>
      </c>
    </row>
    <row r="320" spans="1:12" x14ac:dyDescent="0.35">
      <c r="A320" s="3" t="s">
        <v>34</v>
      </c>
      <c r="B320" s="3" t="str">
        <f>IFERROR(_xlfn.XLOOKUP(Table1_1[[#This Row],[Country Name]],Table3[country],Table3[continent]), "Africa")</f>
        <v>Asia</v>
      </c>
      <c r="C320">
        <v>2011</v>
      </c>
      <c r="D320">
        <v>4.1609999999999996</v>
      </c>
      <c r="E320">
        <v>7.9569999999999999</v>
      </c>
      <c r="F320">
        <v>0.71599999999999997</v>
      </c>
      <c r="G320">
        <v>59.34</v>
      </c>
      <c r="H320">
        <v>0.92700000000000005</v>
      </c>
      <c r="I320">
        <v>0.41299999999999998</v>
      </c>
      <c r="J320">
        <v>0.77500000000000002</v>
      </c>
      <c r="K320">
        <v>0.63700000000000001</v>
      </c>
      <c r="L320">
        <v>0.308</v>
      </c>
    </row>
    <row r="321" spans="1:12" x14ac:dyDescent="0.35">
      <c r="A321" s="3" t="s">
        <v>34</v>
      </c>
      <c r="B321" s="3" t="str">
        <f>IFERROR(_xlfn.XLOOKUP(Table1_1[[#This Row],[Country Name]],Table3[country],Table3[continent]), "Africa")</f>
        <v>Asia</v>
      </c>
      <c r="C321">
        <v>2012</v>
      </c>
      <c r="D321">
        <v>3.899</v>
      </c>
      <c r="E321">
        <v>8.0129999999999999</v>
      </c>
      <c r="F321">
        <v>0.60599999999999998</v>
      </c>
      <c r="G321">
        <v>59.68</v>
      </c>
      <c r="H321">
        <v>0.95599999999999996</v>
      </c>
      <c r="I321">
        <v>0.24199999999999999</v>
      </c>
      <c r="J321">
        <v>0.89</v>
      </c>
      <c r="K321">
        <v>0.71299999999999997</v>
      </c>
      <c r="L321">
        <v>0.35199999999999998</v>
      </c>
    </row>
    <row r="322" spans="1:12" x14ac:dyDescent="0.35">
      <c r="A322" s="3" t="s">
        <v>34</v>
      </c>
      <c r="B322" s="3" t="str">
        <f>IFERROR(_xlfn.XLOOKUP(Table1_1[[#This Row],[Country Name]],Table3[country],Table3[continent]), "Africa")</f>
        <v>Asia</v>
      </c>
      <c r="C322">
        <v>2013</v>
      </c>
      <c r="D322">
        <v>3.6739999999999999</v>
      </c>
      <c r="E322">
        <v>8.07</v>
      </c>
      <c r="F322">
        <v>0.65100000000000002</v>
      </c>
      <c r="G322">
        <v>60.02</v>
      </c>
      <c r="H322">
        <v>0.94099999999999995</v>
      </c>
      <c r="I322">
        <v>0.159</v>
      </c>
      <c r="J322">
        <v>0.81200000000000006</v>
      </c>
      <c r="K322">
        <v>0.67</v>
      </c>
      <c r="L322">
        <v>0.44</v>
      </c>
    </row>
    <row r="323" spans="1:12" x14ac:dyDescent="0.35">
      <c r="A323" s="3" t="s">
        <v>34</v>
      </c>
      <c r="B323" s="3" t="str">
        <f>IFERROR(_xlfn.XLOOKUP(Table1_1[[#This Row],[Country Name]],Table3[country],Table3[continent]), "Africa")</f>
        <v>Asia</v>
      </c>
      <c r="C323">
        <v>2014</v>
      </c>
      <c r="D323">
        <v>3.883</v>
      </c>
      <c r="E323">
        <v>8.125</v>
      </c>
      <c r="F323">
        <v>0.69299999999999995</v>
      </c>
      <c r="G323">
        <v>60.36</v>
      </c>
      <c r="H323">
        <v>0.93799999999999994</v>
      </c>
      <c r="I323">
        <v>0.23400000000000001</v>
      </c>
      <c r="J323">
        <v>0.84299999999999997</v>
      </c>
      <c r="K323">
        <v>0.68200000000000005</v>
      </c>
      <c r="L323">
        <v>0.48199999999999998</v>
      </c>
    </row>
    <row r="324" spans="1:12" x14ac:dyDescent="0.35">
      <c r="A324" s="3" t="s">
        <v>34</v>
      </c>
      <c r="B324" s="3" t="str">
        <f>IFERROR(_xlfn.XLOOKUP(Table1_1[[#This Row],[Country Name]],Table3[country],Table3[continent]), "Africa")</f>
        <v>Asia</v>
      </c>
      <c r="C324">
        <v>2015</v>
      </c>
      <c r="D324">
        <v>4.1619999999999999</v>
      </c>
      <c r="E324">
        <v>8.1790000000000003</v>
      </c>
      <c r="F324">
        <v>0.72899999999999998</v>
      </c>
      <c r="G324">
        <v>60.7</v>
      </c>
      <c r="H324">
        <v>0.95599999999999996</v>
      </c>
      <c r="I324">
        <v>0.20399999999999999</v>
      </c>
      <c r="J324">
        <v>0.82499999999999996</v>
      </c>
      <c r="K324">
        <v>0.73099999999999998</v>
      </c>
      <c r="L324">
        <v>0.39900000000000002</v>
      </c>
    </row>
    <row r="325" spans="1:12" x14ac:dyDescent="0.35">
      <c r="A325" s="3" t="s">
        <v>34</v>
      </c>
      <c r="B325" s="3" t="str">
        <f>IFERROR(_xlfn.XLOOKUP(Table1_1[[#This Row],[Country Name]],Table3[country],Table3[continent]), "Africa")</f>
        <v>Asia</v>
      </c>
      <c r="C325">
        <v>2016</v>
      </c>
      <c r="D325">
        <v>4.4610000000000003</v>
      </c>
      <c r="E325">
        <v>8.2330000000000005</v>
      </c>
      <c r="F325">
        <v>0.746</v>
      </c>
      <c r="G325">
        <v>60.9</v>
      </c>
      <c r="H325">
        <v>0.95799999999999996</v>
      </c>
      <c r="I325">
        <v>7.0000000000000007E-2</v>
      </c>
      <c r="J325">
        <v>0.84</v>
      </c>
      <c r="K325">
        <v>0.71299999999999997</v>
      </c>
      <c r="L325">
        <v>0.39800000000000002</v>
      </c>
    </row>
    <row r="326" spans="1:12" x14ac:dyDescent="0.35">
      <c r="A326" s="3" t="s">
        <v>34</v>
      </c>
      <c r="B326" s="3" t="str">
        <f>IFERROR(_xlfn.XLOOKUP(Table1_1[[#This Row],[Country Name]],Table3[country],Table3[continent]), "Africa")</f>
        <v>Asia</v>
      </c>
      <c r="C326">
        <v>2017</v>
      </c>
      <c r="D326">
        <v>4.5860000000000003</v>
      </c>
      <c r="E326">
        <v>8.2870000000000008</v>
      </c>
      <c r="F326">
        <v>0.76500000000000001</v>
      </c>
      <c r="G326">
        <v>61.1</v>
      </c>
      <c r="H326">
        <v>0.96399999999999997</v>
      </c>
      <c r="I326">
        <v>8.2000000000000003E-2</v>
      </c>
      <c r="J326">
        <v>0.82099999999999995</v>
      </c>
      <c r="K326">
        <v>0.66900000000000004</v>
      </c>
      <c r="L326">
        <v>0.40799999999999997</v>
      </c>
    </row>
    <row r="327" spans="1:12" x14ac:dyDescent="0.35">
      <c r="A327" s="3" t="s">
        <v>34</v>
      </c>
      <c r="B327" s="3" t="str">
        <f>IFERROR(_xlfn.XLOOKUP(Table1_1[[#This Row],[Country Name]],Table3[country],Table3[continent]), "Africa")</f>
        <v>Asia</v>
      </c>
      <c r="C327">
        <v>2018</v>
      </c>
      <c r="D327">
        <v>5.1219999999999999</v>
      </c>
      <c r="E327">
        <v>8.3469999999999995</v>
      </c>
      <c r="F327">
        <v>0.79500000000000004</v>
      </c>
      <c r="G327">
        <v>61.3</v>
      </c>
      <c r="H327">
        <v>0.95799999999999996</v>
      </c>
      <c r="I327">
        <v>2.9000000000000001E-2</v>
      </c>
      <c r="J327" s="2" t="s">
        <v>185</v>
      </c>
      <c r="K327">
        <v>0.72299999999999998</v>
      </c>
      <c r="L327">
        <v>0.41399999999999998</v>
      </c>
    </row>
    <row r="328" spans="1:12" x14ac:dyDescent="0.35">
      <c r="A328" s="3" t="s">
        <v>34</v>
      </c>
      <c r="B328" s="3" t="str">
        <f>IFERROR(_xlfn.XLOOKUP(Table1_1[[#This Row],[Country Name]],Table3[country],Table3[continent]), "Africa")</f>
        <v>Asia</v>
      </c>
      <c r="C328">
        <v>2019</v>
      </c>
      <c r="D328">
        <v>4.9980000000000002</v>
      </c>
      <c r="E328">
        <v>8.4039999999999999</v>
      </c>
      <c r="F328">
        <v>0.75900000000000001</v>
      </c>
      <c r="G328">
        <v>61.5</v>
      </c>
      <c r="H328">
        <v>0.95699999999999996</v>
      </c>
      <c r="I328">
        <v>7.0000000000000001E-3</v>
      </c>
      <c r="J328">
        <v>0.82799999999999996</v>
      </c>
      <c r="K328">
        <v>0.70399999999999996</v>
      </c>
      <c r="L328">
        <v>0.39</v>
      </c>
    </row>
    <row r="329" spans="1:12" x14ac:dyDescent="0.35">
      <c r="A329" s="3" t="s">
        <v>34</v>
      </c>
      <c r="B329" s="3" t="str">
        <f>IFERROR(_xlfn.XLOOKUP(Table1_1[[#This Row],[Country Name]],Table3[country],Table3[continent]), "Africa")</f>
        <v>Asia</v>
      </c>
      <c r="C329">
        <v>2020</v>
      </c>
      <c r="D329">
        <v>4.3769999999999998</v>
      </c>
      <c r="E329">
        <v>8.3610000000000007</v>
      </c>
      <c r="F329">
        <v>0.72399999999999998</v>
      </c>
      <c r="G329">
        <v>61.7</v>
      </c>
      <c r="H329">
        <v>0.96299999999999997</v>
      </c>
      <c r="I329">
        <v>4.7E-2</v>
      </c>
      <c r="J329">
        <v>0.86299999999999999</v>
      </c>
      <c r="K329">
        <v>0.77100000000000002</v>
      </c>
      <c r="L329">
        <v>0.39</v>
      </c>
    </row>
    <row r="330" spans="1:12" x14ac:dyDescent="0.35">
      <c r="A330" s="3" t="s">
        <v>34</v>
      </c>
      <c r="B330" s="3" t="str">
        <f>IFERROR(_xlfn.XLOOKUP(Table1_1[[#This Row],[Country Name]],Table3[country],Table3[continent]), "Africa")</f>
        <v>Asia</v>
      </c>
      <c r="C330">
        <v>2021</v>
      </c>
      <c r="D330">
        <v>4.5549999999999997</v>
      </c>
      <c r="E330">
        <v>8.3789999999999996</v>
      </c>
      <c r="F330">
        <v>0.71299999999999997</v>
      </c>
      <c r="G330">
        <v>61.9</v>
      </c>
      <c r="H330">
        <v>0.96499999999999997</v>
      </c>
      <c r="I330">
        <v>1.2E-2</v>
      </c>
      <c r="J330">
        <v>0.84399999999999997</v>
      </c>
      <c r="K330">
        <v>0.75900000000000001</v>
      </c>
      <c r="L330">
        <v>0.39100000000000001</v>
      </c>
    </row>
    <row r="331" spans="1:12" x14ac:dyDescent="0.35">
      <c r="A331" s="3" t="s">
        <v>34</v>
      </c>
      <c r="B331" s="3" t="str">
        <f>IFERROR(_xlfn.XLOOKUP(Table1_1[[#This Row],[Country Name]],Table3[country],Table3[continent]), "Africa")</f>
        <v>Asia</v>
      </c>
      <c r="C331">
        <v>2022</v>
      </c>
      <c r="D331">
        <v>4.25</v>
      </c>
      <c r="E331">
        <v>8.4190000000000005</v>
      </c>
      <c r="F331">
        <v>0.78400000000000003</v>
      </c>
      <c r="G331">
        <v>62.1</v>
      </c>
      <c r="H331">
        <v>0.94599999999999995</v>
      </c>
      <c r="I331">
        <v>0.151</v>
      </c>
      <c r="J331">
        <v>0.86</v>
      </c>
      <c r="K331">
        <v>0.75600000000000001</v>
      </c>
      <c r="L331">
        <v>0.38800000000000001</v>
      </c>
    </row>
    <row r="332" spans="1:12" x14ac:dyDescent="0.35">
      <c r="A332" s="3" t="s">
        <v>34</v>
      </c>
      <c r="B332" s="3" t="str">
        <f>IFERROR(_xlfn.XLOOKUP(Table1_1[[#This Row],[Country Name]],Table3[country],Table3[continent]), "Africa")</f>
        <v>Asia</v>
      </c>
      <c r="C332">
        <v>2023</v>
      </c>
      <c r="D332">
        <v>4.2210000000000001</v>
      </c>
      <c r="E332">
        <v>8.4619999999999997</v>
      </c>
      <c r="F332">
        <v>0.73799999999999999</v>
      </c>
      <c r="G332">
        <v>62.3</v>
      </c>
      <c r="H332">
        <v>0.96099999999999997</v>
      </c>
      <c r="I332">
        <v>7.0000000000000007E-2</v>
      </c>
      <c r="J332">
        <v>0.79900000000000004</v>
      </c>
      <c r="K332">
        <v>0.68300000000000005</v>
      </c>
      <c r="L332">
        <v>0.39400000000000002</v>
      </c>
    </row>
    <row r="333" spans="1:12" x14ac:dyDescent="0.35">
      <c r="A333" s="3" t="s">
        <v>35</v>
      </c>
      <c r="B333" s="3" t="str">
        <f>IFERROR(_xlfn.XLOOKUP(Table1_1[[#This Row],[Country Name]],Table3[country],Table3[continent]), "Africa")</f>
        <v>Africa</v>
      </c>
      <c r="C333">
        <v>2006</v>
      </c>
      <c r="D333">
        <v>3.851</v>
      </c>
      <c r="E333">
        <v>8.09</v>
      </c>
      <c r="F333">
        <v>0.69</v>
      </c>
      <c r="G333">
        <v>47.84</v>
      </c>
      <c r="H333">
        <v>0.65300000000000002</v>
      </c>
      <c r="I333">
        <v>-0.02</v>
      </c>
      <c r="J333">
        <v>0.90700000000000003</v>
      </c>
      <c r="K333">
        <v>0.58799999999999997</v>
      </c>
      <c r="L333">
        <v>0.27100000000000002</v>
      </c>
    </row>
    <row r="334" spans="1:12" x14ac:dyDescent="0.35">
      <c r="A334" s="3" t="s">
        <v>35</v>
      </c>
      <c r="B334" s="3" t="str">
        <f>IFERROR(_xlfn.XLOOKUP(Table1_1[[#This Row],[Country Name]],Table3[country],Table3[continent]), "Africa")</f>
        <v>Africa</v>
      </c>
      <c r="C334">
        <v>2007</v>
      </c>
      <c r="D334">
        <v>4.3499999999999996</v>
      </c>
      <c r="E334">
        <v>8.1039999999999992</v>
      </c>
      <c r="F334">
        <v>0.71699999999999997</v>
      </c>
      <c r="G334">
        <v>48.28</v>
      </c>
      <c r="H334">
        <v>0.64400000000000002</v>
      </c>
      <c r="I334">
        <v>-4.2000000000000003E-2</v>
      </c>
      <c r="J334">
        <v>0.91</v>
      </c>
      <c r="K334">
        <v>0.63</v>
      </c>
      <c r="L334">
        <v>0.249</v>
      </c>
    </row>
    <row r="335" spans="1:12" x14ac:dyDescent="0.35">
      <c r="A335" s="3" t="s">
        <v>35</v>
      </c>
      <c r="B335" s="3" t="str">
        <f>IFERROR(_xlfn.XLOOKUP(Table1_1[[#This Row],[Country Name]],Table3[country],Table3[continent]), "Africa")</f>
        <v>Africa</v>
      </c>
      <c r="C335">
        <v>2008</v>
      </c>
      <c r="D335">
        <v>4.2919999999999998</v>
      </c>
      <c r="E335">
        <v>8.1039999999999992</v>
      </c>
      <c r="F335">
        <v>0.69699999999999995</v>
      </c>
      <c r="G335">
        <v>48.72</v>
      </c>
      <c r="H335">
        <v>0.57999999999999996</v>
      </c>
      <c r="I335">
        <v>-7.9000000000000001E-2</v>
      </c>
      <c r="J335">
        <v>0.94499999999999995</v>
      </c>
      <c r="K335">
        <v>0.61299999999999999</v>
      </c>
      <c r="L335">
        <v>0.312</v>
      </c>
    </row>
    <row r="336" spans="1:12" x14ac:dyDescent="0.35">
      <c r="A336" s="3" t="s">
        <v>35</v>
      </c>
      <c r="B336" s="3" t="str">
        <f>IFERROR(_xlfn.XLOOKUP(Table1_1[[#This Row],[Country Name]],Table3[country],Table3[continent]), "Africa")</f>
        <v>Africa</v>
      </c>
      <c r="C336">
        <v>2009</v>
      </c>
      <c r="D336">
        <v>4.7409999999999997</v>
      </c>
      <c r="E336">
        <v>8.1010000000000009</v>
      </c>
      <c r="F336">
        <v>0.72899999999999998</v>
      </c>
      <c r="G336">
        <v>49.16</v>
      </c>
      <c r="H336">
        <v>0.69799999999999995</v>
      </c>
      <c r="I336">
        <v>-2.7E-2</v>
      </c>
      <c r="J336">
        <v>0.92500000000000004</v>
      </c>
      <c r="K336">
        <v>0.59199999999999997</v>
      </c>
      <c r="L336">
        <v>0.25</v>
      </c>
    </row>
    <row r="337" spans="1:12" x14ac:dyDescent="0.35">
      <c r="A337" s="3" t="s">
        <v>35</v>
      </c>
      <c r="B337" s="3" t="str">
        <f>IFERROR(_xlfn.XLOOKUP(Table1_1[[#This Row],[Country Name]],Table3[country],Table3[continent]), "Africa")</f>
        <v>Africa</v>
      </c>
      <c r="C337">
        <v>2010</v>
      </c>
      <c r="D337">
        <v>4.5540000000000003</v>
      </c>
      <c r="E337">
        <v>8.1010000000000009</v>
      </c>
      <c r="F337">
        <v>0.75900000000000001</v>
      </c>
      <c r="G337">
        <v>49.6</v>
      </c>
      <c r="H337">
        <v>0.79200000000000004</v>
      </c>
      <c r="I337">
        <v>-8.0000000000000002E-3</v>
      </c>
      <c r="J337">
        <v>0.875</v>
      </c>
      <c r="K337">
        <v>0.59399999999999997</v>
      </c>
      <c r="L337">
        <v>0.27400000000000002</v>
      </c>
    </row>
    <row r="338" spans="1:12" x14ac:dyDescent="0.35">
      <c r="A338" s="3" t="s">
        <v>35</v>
      </c>
      <c r="B338" s="3" t="str">
        <f>IFERROR(_xlfn.XLOOKUP(Table1_1[[#This Row],[Country Name]],Table3[country],Table3[continent]), "Africa")</f>
        <v>Africa</v>
      </c>
      <c r="C338">
        <v>2011</v>
      </c>
      <c r="D338">
        <v>4.4340000000000002</v>
      </c>
      <c r="E338">
        <v>8.1059999999999999</v>
      </c>
      <c r="F338">
        <v>0.73799999999999999</v>
      </c>
      <c r="G338">
        <v>50.04</v>
      </c>
      <c r="H338">
        <v>0.81699999999999995</v>
      </c>
      <c r="I338">
        <v>-3.7999999999999999E-2</v>
      </c>
      <c r="J338">
        <v>0.87</v>
      </c>
      <c r="K338">
        <v>0.60799999999999998</v>
      </c>
      <c r="L338">
        <v>0.27200000000000002</v>
      </c>
    </row>
    <row r="339" spans="1:12" x14ac:dyDescent="0.35">
      <c r="A339" s="3" t="s">
        <v>35</v>
      </c>
      <c r="B339" s="3" t="str">
        <f>IFERROR(_xlfn.XLOOKUP(Table1_1[[#This Row],[Country Name]],Table3[country],Table3[continent]), "Africa")</f>
        <v>Africa</v>
      </c>
      <c r="C339">
        <v>2012</v>
      </c>
      <c r="D339">
        <v>4.2450000000000001</v>
      </c>
      <c r="E339">
        <v>8.1229999999999993</v>
      </c>
      <c r="F339">
        <v>0.74299999999999999</v>
      </c>
      <c r="G339">
        <v>50.48</v>
      </c>
      <c r="H339">
        <v>0.76600000000000001</v>
      </c>
      <c r="I339">
        <v>-4.1000000000000002E-2</v>
      </c>
      <c r="J339">
        <v>0.89800000000000002</v>
      </c>
      <c r="K339">
        <v>0.61699999999999999</v>
      </c>
      <c r="L339">
        <v>0.28399999999999997</v>
      </c>
    </row>
    <row r="340" spans="1:12" x14ac:dyDescent="0.35">
      <c r="A340" s="3" t="s">
        <v>35</v>
      </c>
      <c r="B340" s="3" t="str">
        <f>IFERROR(_xlfn.XLOOKUP(Table1_1[[#This Row],[Country Name]],Table3[country],Table3[continent]), "Africa")</f>
        <v>Africa</v>
      </c>
      <c r="C340">
        <v>2013</v>
      </c>
      <c r="D340">
        <v>4.2709999999999999</v>
      </c>
      <c r="E340">
        <v>8.1440000000000001</v>
      </c>
      <c r="F340">
        <v>0.76</v>
      </c>
      <c r="G340">
        <v>50.92</v>
      </c>
      <c r="H340">
        <v>0.79400000000000004</v>
      </c>
      <c r="I340">
        <v>-3.9E-2</v>
      </c>
      <c r="J340">
        <v>0.86699999999999999</v>
      </c>
      <c r="K340">
        <v>0.64</v>
      </c>
      <c r="L340">
        <v>0.26800000000000002</v>
      </c>
    </row>
    <row r="341" spans="1:12" x14ac:dyDescent="0.35">
      <c r="A341" s="3" t="s">
        <v>35</v>
      </c>
      <c r="B341" s="3" t="str">
        <f>IFERROR(_xlfn.XLOOKUP(Table1_1[[#This Row],[Country Name]],Table3[country],Table3[continent]), "Africa")</f>
        <v>Africa</v>
      </c>
      <c r="C341">
        <v>2014</v>
      </c>
      <c r="D341">
        <v>4.24</v>
      </c>
      <c r="E341">
        <v>8.1690000000000005</v>
      </c>
      <c r="F341">
        <v>0.77800000000000002</v>
      </c>
      <c r="G341">
        <v>51.36</v>
      </c>
      <c r="H341">
        <v>0.79500000000000004</v>
      </c>
      <c r="I341">
        <v>-0.08</v>
      </c>
      <c r="J341">
        <v>0.85599999999999998</v>
      </c>
      <c r="K341">
        <v>0.60399999999999998</v>
      </c>
      <c r="L341">
        <v>0.216</v>
      </c>
    </row>
    <row r="342" spans="1:12" x14ac:dyDescent="0.35">
      <c r="A342" s="3" t="s">
        <v>35</v>
      </c>
      <c r="B342" s="3" t="str">
        <f>IFERROR(_xlfn.XLOOKUP(Table1_1[[#This Row],[Country Name]],Table3[country],Table3[continent]), "Africa")</f>
        <v>Africa</v>
      </c>
      <c r="C342">
        <v>2015</v>
      </c>
      <c r="D342">
        <v>5.0380000000000003</v>
      </c>
      <c r="E342">
        <v>8.1929999999999996</v>
      </c>
      <c r="F342">
        <v>0.64600000000000002</v>
      </c>
      <c r="G342">
        <v>51.8</v>
      </c>
      <c r="H342">
        <v>0.79100000000000004</v>
      </c>
      <c r="I342">
        <v>4.1000000000000002E-2</v>
      </c>
      <c r="J342">
        <v>0.86799999999999999</v>
      </c>
      <c r="K342">
        <v>0.624</v>
      </c>
      <c r="L342">
        <v>0.34599999999999997</v>
      </c>
    </row>
    <row r="343" spans="1:12" x14ac:dyDescent="0.35">
      <c r="A343" s="3" t="s">
        <v>35</v>
      </c>
      <c r="B343" s="3" t="str">
        <f>IFERROR(_xlfn.XLOOKUP(Table1_1[[#This Row],[Country Name]],Table3[country],Table3[continent]), "Africa")</f>
        <v>Africa</v>
      </c>
      <c r="C343">
        <v>2016</v>
      </c>
      <c r="D343">
        <v>4.8159999999999998</v>
      </c>
      <c r="E343">
        <v>8.2070000000000007</v>
      </c>
      <c r="F343">
        <v>0.65900000000000003</v>
      </c>
      <c r="G343">
        <v>52.475000000000001</v>
      </c>
      <c r="H343">
        <v>0.71299999999999997</v>
      </c>
      <c r="I343">
        <v>-1.2E-2</v>
      </c>
      <c r="J343">
        <v>0.879</v>
      </c>
      <c r="K343">
        <v>0.63500000000000001</v>
      </c>
      <c r="L343">
        <v>0.36699999999999999</v>
      </c>
    </row>
    <row r="344" spans="1:12" x14ac:dyDescent="0.35">
      <c r="A344" s="3" t="s">
        <v>35</v>
      </c>
      <c r="B344" s="3" t="str">
        <f>IFERROR(_xlfn.XLOOKUP(Table1_1[[#This Row],[Country Name]],Table3[country],Table3[continent]), "Africa")</f>
        <v>Africa</v>
      </c>
      <c r="C344">
        <v>2017</v>
      </c>
      <c r="D344">
        <v>5.0739999999999998</v>
      </c>
      <c r="E344">
        <v>8.2140000000000004</v>
      </c>
      <c r="F344">
        <v>0.69499999999999995</v>
      </c>
      <c r="G344">
        <v>53.15</v>
      </c>
      <c r="H344">
        <v>0.76700000000000002</v>
      </c>
      <c r="I344">
        <v>-3.5999999999999997E-2</v>
      </c>
      <c r="J344">
        <v>0.84399999999999997</v>
      </c>
      <c r="K344">
        <v>0.63200000000000001</v>
      </c>
      <c r="L344">
        <v>0.377</v>
      </c>
    </row>
    <row r="345" spans="1:12" x14ac:dyDescent="0.35">
      <c r="A345" s="3" t="s">
        <v>35</v>
      </c>
      <c r="B345" s="3" t="str">
        <f>IFERROR(_xlfn.XLOOKUP(Table1_1[[#This Row],[Country Name]],Table3[country],Table3[continent]), "Africa")</f>
        <v>Africa</v>
      </c>
      <c r="C345">
        <v>2018</v>
      </c>
      <c r="D345">
        <v>5.2510000000000003</v>
      </c>
      <c r="E345">
        <v>8.2249999999999996</v>
      </c>
      <c r="F345">
        <v>0.67700000000000005</v>
      </c>
      <c r="G345">
        <v>53.825000000000003</v>
      </c>
      <c r="H345">
        <v>0.81599999999999995</v>
      </c>
      <c r="I345">
        <v>2.8000000000000001E-2</v>
      </c>
      <c r="J345">
        <v>0.88400000000000001</v>
      </c>
      <c r="K345">
        <v>0.63</v>
      </c>
      <c r="L345">
        <v>0.35599999999999998</v>
      </c>
    </row>
    <row r="346" spans="1:12" x14ac:dyDescent="0.35">
      <c r="A346" s="3" t="s">
        <v>35</v>
      </c>
      <c r="B346" s="3" t="str">
        <f>IFERROR(_xlfn.XLOOKUP(Table1_1[[#This Row],[Country Name]],Table3[country],Table3[continent]), "Africa")</f>
        <v>Africa</v>
      </c>
      <c r="C346">
        <v>2019</v>
      </c>
      <c r="D346">
        <v>4.9370000000000003</v>
      </c>
      <c r="E346">
        <v>8.2309999999999999</v>
      </c>
      <c r="F346">
        <v>0.71099999999999997</v>
      </c>
      <c r="G346">
        <v>54.5</v>
      </c>
      <c r="H346">
        <v>0.71199999999999997</v>
      </c>
      <c r="I346">
        <v>-1.4999999999999999E-2</v>
      </c>
      <c r="J346">
        <v>0.81699999999999995</v>
      </c>
      <c r="K346">
        <v>0.60599999999999998</v>
      </c>
      <c r="L346">
        <v>0.32600000000000001</v>
      </c>
    </row>
    <row r="347" spans="1:12" x14ac:dyDescent="0.35">
      <c r="A347" s="3" t="s">
        <v>35</v>
      </c>
      <c r="B347" s="3" t="str">
        <f>IFERROR(_xlfn.XLOOKUP(Table1_1[[#This Row],[Country Name]],Table3[country],Table3[continent]), "Africa")</f>
        <v>Africa</v>
      </c>
      <c r="C347">
        <v>2020</v>
      </c>
      <c r="D347">
        <v>5.2409999999999997</v>
      </c>
      <c r="E347">
        <v>8.2070000000000007</v>
      </c>
      <c r="F347">
        <v>0.72</v>
      </c>
      <c r="G347">
        <v>55.174999999999997</v>
      </c>
      <c r="H347">
        <v>0.67500000000000004</v>
      </c>
      <c r="I347">
        <v>4.2000000000000003E-2</v>
      </c>
      <c r="J347">
        <v>0.83699999999999997</v>
      </c>
      <c r="K347">
        <v>0.626</v>
      </c>
      <c r="L347">
        <v>0.38600000000000001</v>
      </c>
    </row>
    <row r="348" spans="1:12" x14ac:dyDescent="0.35">
      <c r="A348" s="3" t="s">
        <v>35</v>
      </c>
      <c r="B348" s="3" t="str">
        <f>IFERROR(_xlfn.XLOOKUP(Table1_1[[#This Row],[Country Name]],Table3[country],Table3[continent]), "Africa")</f>
        <v>Africa</v>
      </c>
      <c r="C348">
        <v>2021</v>
      </c>
      <c r="D348">
        <v>4.9630000000000001</v>
      </c>
      <c r="E348">
        <v>8.2159999999999993</v>
      </c>
      <c r="F348">
        <v>0.69499999999999995</v>
      </c>
      <c r="G348">
        <v>55.85</v>
      </c>
      <c r="H348">
        <v>0.71499999999999997</v>
      </c>
      <c r="I348">
        <v>-2.9000000000000001E-2</v>
      </c>
      <c r="J348">
        <v>0.84899999999999998</v>
      </c>
      <c r="K348">
        <v>0.61199999999999999</v>
      </c>
      <c r="L348">
        <v>0.34699999999999998</v>
      </c>
    </row>
    <row r="349" spans="1:12" x14ac:dyDescent="0.35">
      <c r="A349" s="3" t="s">
        <v>35</v>
      </c>
      <c r="B349" s="3" t="str">
        <f>IFERROR(_xlfn.XLOOKUP(Table1_1[[#This Row],[Country Name]],Table3[country],Table3[continent]), "Africa")</f>
        <v>Africa</v>
      </c>
      <c r="C349">
        <v>2022</v>
      </c>
      <c r="D349">
        <v>4.7119999999999997</v>
      </c>
      <c r="E349">
        <v>8.2249999999999996</v>
      </c>
      <c r="F349">
        <v>0.629</v>
      </c>
      <c r="G349">
        <v>56.524999999999999</v>
      </c>
      <c r="H349">
        <v>0.67500000000000004</v>
      </c>
      <c r="I349">
        <v>2.1999999999999999E-2</v>
      </c>
      <c r="J349">
        <v>0.84899999999999998</v>
      </c>
      <c r="K349">
        <v>0.58599999999999997</v>
      </c>
      <c r="L349">
        <v>0.36199999999999999</v>
      </c>
    </row>
    <row r="350" spans="1:12" x14ac:dyDescent="0.35">
      <c r="A350" s="3" t="s">
        <v>35</v>
      </c>
      <c r="B350" s="3" t="str">
        <f>IFERROR(_xlfn.XLOOKUP(Table1_1[[#This Row],[Country Name]],Table3[country],Table3[continent]), "Africa")</f>
        <v>Africa</v>
      </c>
      <c r="C350">
        <v>2023</v>
      </c>
      <c r="D350">
        <v>4.9459999999999997</v>
      </c>
      <c r="E350">
        <v>8.2379999999999995</v>
      </c>
      <c r="F350">
        <v>0.71599999999999997</v>
      </c>
      <c r="G350">
        <v>57.2</v>
      </c>
      <c r="H350">
        <v>0.73899999999999999</v>
      </c>
      <c r="I350">
        <v>-2.8000000000000001E-2</v>
      </c>
      <c r="J350">
        <v>0.85499999999999998</v>
      </c>
      <c r="K350">
        <v>0.58799999999999997</v>
      </c>
      <c r="L350">
        <v>0.35599999999999998</v>
      </c>
    </row>
    <row r="351" spans="1:12" x14ac:dyDescent="0.35">
      <c r="A351" s="3" t="s">
        <v>36</v>
      </c>
      <c r="B351" s="3" t="str">
        <f>IFERROR(_xlfn.XLOOKUP(Table1_1[[#This Row],[Country Name]],Table3[country],Table3[continent]), "Africa")</f>
        <v>North America</v>
      </c>
      <c r="C351">
        <v>2005</v>
      </c>
      <c r="D351">
        <v>7.4180000000000001</v>
      </c>
      <c r="E351">
        <v>10.707000000000001</v>
      </c>
      <c r="F351">
        <v>0.96199999999999997</v>
      </c>
      <c r="G351">
        <v>70.5</v>
      </c>
      <c r="H351">
        <v>0.95699999999999996</v>
      </c>
      <c r="I351">
        <v>0.246</v>
      </c>
      <c r="J351">
        <v>0.503</v>
      </c>
      <c r="K351">
        <v>0.78300000000000003</v>
      </c>
      <c r="L351">
        <v>0.23300000000000001</v>
      </c>
    </row>
    <row r="352" spans="1:12" x14ac:dyDescent="0.35">
      <c r="A352" s="3" t="s">
        <v>36</v>
      </c>
      <c r="B352" s="3" t="str">
        <f>IFERROR(_xlfn.XLOOKUP(Table1_1[[#This Row],[Country Name]],Table3[country],Table3[continent]), "Africa")</f>
        <v>North America</v>
      </c>
      <c r="C352">
        <v>2007</v>
      </c>
      <c r="D352">
        <v>7.4820000000000002</v>
      </c>
      <c r="E352">
        <v>10.734</v>
      </c>
      <c r="F352" s="2" t="s">
        <v>185</v>
      </c>
      <c r="G352">
        <v>70.62</v>
      </c>
      <c r="H352">
        <v>0.93</v>
      </c>
      <c r="I352">
        <v>0.24399999999999999</v>
      </c>
      <c r="J352">
        <v>0.40600000000000003</v>
      </c>
      <c r="K352">
        <v>0.81200000000000006</v>
      </c>
      <c r="L352">
        <v>0.25700000000000001</v>
      </c>
    </row>
    <row r="353" spans="1:12" x14ac:dyDescent="0.35">
      <c r="A353" s="3" t="s">
        <v>36</v>
      </c>
      <c r="B353" s="3" t="str">
        <f>IFERROR(_xlfn.XLOOKUP(Table1_1[[#This Row],[Country Name]],Table3[country],Table3[continent]), "Africa")</f>
        <v>North America</v>
      </c>
      <c r="C353">
        <v>2008</v>
      </c>
      <c r="D353">
        <v>7.4859999999999998</v>
      </c>
      <c r="E353">
        <v>10.733000000000001</v>
      </c>
      <c r="F353">
        <v>0.93899999999999995</v>
      </c>
      <c r="G353">
        <v>70.680000000000007</v>
      </c>
      <c r="H353">
        <v>0.92600000000000005</v>
      </c>
      <c r="I353">
        <v>0.25600000000000001</v>
      </c>
      <c r="J353">
        <v>0.37</v>
      </c>
      <c r="K353">
        <v>0.80200000000000005</v>
      </c>
      <c r="L353">
        <v>0.20200000000000001</v>
      </c>
    </row>
    <row r="354" spans="1:12" x14ac:dyDescent="0.35">
      <c r="A354" s="3" t="s">
        <v>36</v>
      </c>
      <c r="B354" s="3" t="str">
        <f>IFERROR(_xlfn.XLOOKUP(Table1_1[[#This Row],[Country Name]],Table3[country],Table3[continent]), "Africa")</f>
        <v>North America</v>
      </c>
      <c r="C354">
        <v>2009</v>
      </c>
      <c r="D354">
        <v>7.4880000000000004</v>
      </c>
      <c r="E354">
        <v>10.692</v>
      </c>
      <c r="F354">
        <v>0.94299999999999995</v>
      </c>
      <c r="G354">
        <v>70.739999999999995</v>
      </c>
      <c r="H354">
        <v>0.91500000000000004</v>
      </c>
      <c r="I354">
        <v>0.24099999999999999</v>
      </c>
      <c r="J354">
        <v>0.41299999999999998</v>
      </c>
      <c r="K354">
        <v>0.79300000000000004</v>
      </c>
      <c r="L354">
        <v>0.248</v>
      </c>
    </row>
    <row r="355" spans="1:12" x14ac:dyDescent="0.35">
      <c r="A355" s="3" t="s">
        <v>36</v>
      </c>
      <c r="B355" s="3" t="str">
        <f>IFERROR(_xlfn.XLOOKUP(Table1_1[[#This Row],[Country Name]],Table3[country],Table3[continent]), "Africa")</f>
        <v>North America</v>
      </c>
      <c r="C355">
        <v>2010</v>
      </c>
      <c r="D355">
        <v>7.65</v>
      </c>
      <c r="E355">
        <v>10.711</v>
      </c>
      <c r="F355">
        <v>0.95399999999999996</v>
      </c>
      <c r="G355">
        <v>70.8</v>
      </c>
      <c r="H355">
        <v>0.93400000000000005</v>
      </c>
      <c r="I355">
        <v>0.22500000000000001</v>
      </c>
      <c r="J355">
        <v>0.41299999999999998</v>
      </c>
      <c r="K355">
        <v>0.79100000000000004</v>
      </c>
      <c r="L355">
        <v>0.23300000000000001</v>
      </c>
    </row>
    <row r="356" spans="1:12" x14ac:dyDescent="0.35">
      <c r="A356" s="3" t="s">
        <v>36</v>
      </c>
      <c r="B356" s="3" t="str">
        <f>IFERROR(_xlfn.XLOOKUP(Table1_1[[#This Row],[Country Name]],Table3[country],Table3[continent]), "Africa")</f>
        <v>North America</v>
      </c>
      <c r="C356">
        <v>2011</v>
      </c>
      <c r="D356">
        <v>7.4260000000000002</v>
      </c>
      <c r="E356">
        <v>10.733000000000001</v>
      </c>
      <c r="F356">
        <v>0.92200000000000004</v>
      </c>
      <c r="G356">
        <v>70.86</v>
      </c>
      <c r="H356">
        <v>0.95099999999999996</v>
      </c>
      <c r="I356">
        <v>0.247</v>
      </c>
      <c r="J356">
        <v>0.433</v>
      </c>
      <c r="K356">
        <v>0.80300000000000005</v>
      </c>
      <c r="L356">
        <v>0.248</v>
      </c>
    </row>
    <row r="357" spans="1:12" x14ac:dyDescent="0.35">
      <c r="A357" s="3" t="s">
        <v>36</v>
      </c>
      <c r="B357" s="3" t="str">
        <f>IFERROR(_xlfn.XLOOKUP(Table1_1[[#This Row],[Country Name]],Table3[country],Table3[continent]), "Africa")</f>
        <v>North America</v>
      </c>
      <c r="C357">
        <v>2012</v>
      </c>
      <c r="D357">
        <v>7.415</v>
      </c>
      <c r="E357">
        <v>10.739000000000001</v>
      </c>
      <c r="F357">
        <v>0.94799999999999995</v>
      </c>
      <c r="G357">
        <v>70.92</v>
      </c>
      <c r="H357">
        <v>0.91800000000000004</v>
      </c>
      <c r="I357">
        <v>0.28399999999999997</v>
      </c>
      <c r="J357">
        <v>0.46600000000000003</v>
      </c>
      <c r="K357">
        <v>0.77600000000000002</v>
      </c>
      <c r="L357">
        <v>0.22900000000000001</v>
      </c>
    </row>
    <row r="358" spans="1:12" x14ac:dyDescent="0.35">
      <c r="A358" s="3" t="s">
        <v>36</v>
      </c>
      <c r="B358" s="3" t="str">
        <f>IFERROR(_xlfn.XLOOKUP(Table1_1[[#This Row],[Country Name]],Table3[country],Table3[continent]), "Africa")</f>
        <v>North America</v>
      </c>
      <c r="C358">
        <v>2013</v>
      </c>
      <c r="D358">
        <v>7.5940000000000003</v>
      </c>
      <c r="E358">
        <v>10.752000000000001</v>
      </c>
      <c r="F358">
        <v>0.93600000000000005</v>
      </c>
      <c r="G358">
        <v>70.98</v>
      </c>
      <c r="H358">
        <v>0.91600000000000004</v>
      </c>
      <c r="I358">
        <v>0.31</v>
      </c>
      <c r="J358">
        <v>0.40600000000000003</v>
      </c>
      <c r="K358">
        <v>0.80100000000000005</v>
      </c>
      <c r="L358">
        <v>0.26300000000000001</v>
      </c>
    </row>
    <row r="359" spans="1:12" x14ac:dyDescent="0.35">
      <c r="A359" s="3" t="s">
        <v>36</v>
      </c>
      <c r="B359" s="3" t="str">
        <f>IFERROR(_xlfn.XLOOKUP(Table1_1[[#This Row],[Country Name]],Table3[country],Table3[continent]), "Africa")</f>
        <v>North America</v>
      </c>
      <c r="C359">
        <v>2014</v>
      </c>
      <c r="D359">
        <v>7.3040000000000003</v>
      </c>
      <c r="E359">
        <v>10.77</v>
      </c>
      <c r="F359">
        <v>0.91800000000000004</v>
      </c>
      <c r="G359">
        <v>71.040000000000006</v>
      </c>
      <c r="H359">
        <v>0.93899999999999995</v>
      </c>
      <c r="I359">
        <v>0.26400000000000001</v>
      </c>
      <c r="J359">
        <v>0.442</v>
      </c>
      <c r="K359">
        <v>0.79100000000000004</v>
      </c>
      <c r="L359">
        <v>0.25900000000000001</v>
      </c>
    </row>
    <row r="360" spans="1:12" x14ac:dyDescent="0.35">
      <c r="A360" s="3" t="s">
        <v>36</v>
      </c>
      <c r="B360" s="3" t="str">
        <f>IFERROR(_xlfn.XLOOKUP(Table1_1[[#This Row],[Country Name]],Table3[country],Table3[continent]), "Africa")</f>
        <v>North America</v>
      </c>
      <c r="C360">
        <v>2015</v>
      </c>
      <c r="D360">
        <v>7.4130000000000003</v>
      </c>
      <c r="E360">
        <v>10.769</v>
      </c>
      <c r="F360">
        <v>0.93899999999999995</v>
      </c>
      <c r="G360">
        <v>71.099999999999994</v>
      </c>
      <c r="H360">
        <v>0.93100000000000005</v>
      </c>
      <c r="I360">
        <v>0.247</v>
      </c>
      <c r="J360">
        <v>0.42699999999999999</v>
      </c>
      <c r="K360">
        <v>0.79200000000000004</v>
      </c>
      <c r="L360">
        <v>0.28599999999999998</v>
      </c>
    </row>
    <row r="361" spans="1:12" x14ac:dyDescent="0.35">
      <c r="A361" s="3" t="s">
        <v>36</v>
      </c>
      <c r="B361" s="3" t="str">
        <f>IFERROR(_xlfn.XLOOKUP(Table1_1[[#This Row],[Country Name]],Table3[country],Table3[continent]), "Africa")</f>
        <v>North America</v>
      </c>
      <c r="C361">
        <v>2016</v>
      </c>
      <c r="D361">
        <v>7.2450000000000001</v>
      </c>
      <c r="E361">
        <v>10.768000000000001</v>
      </c>
      <c r="F361">
        <v>0.92400000000000004</v>
      </c>
      <c r="G361">
        <v>71.150000000000006</v>
      </c>
      <c r="H361">
        <v>0.91200000000000003</v>
      </c>
      <c r="I361">
        <v>0.20499999999999999</v>
      </c>
      <c r="J361">
        <v>0.38500000000000001</v>
      </c>
      <c r="K361">
        <v>0.76800000000000002</v>
      </c>
      <c r="L361">
        <v>0.23699999999999999</v>
      </c>
    </row>
    <row r="362" spans="1:12" x14ac:dyDescent="0.35">
      <c r="A362" s="3" t="s">
        <v>36</v>
      </c>
      <c r="B362" s="3" t="str">
        <f>IFERROR(_xlfn.XLOOKUP(Table1_1[[#This Row],[Country Name]],Table3[country],Table3[continent]), "Africa")</f>
        <v>North America</v>
      </c>
      <c r="C362">
        <v>2017</v>
      </c>
      <c r="D362">
        <v>7.415</v>
      </c>
      <c r="E362">
        <v>10.786</v>
      </c>
      <c r="F362">
        <v>0.93400000000000005</v>
      </c>
      <c r="G362">
        <v>71.2</v>
      </c>
      <c r="H362">
        <v>0.94499999999999995</v>
      </c>
      <c r="I362">
        <v>0.157</v>
      </c>
      <c r="J362">
        <v>0.36199999999999999</v>
      </c>
      <c r="K362">
        <v>0.79900000000000004</v>
      </c>
      <c r="L362">
        <v>0.218</v>
      </c>
    </row>
    <row r="363" spans="1:12" x14ac:dyDescent="0.35">
      <c r="A363" s="3" t="s">
        <v>36</v>
      </c>
      <c r="B363" s="3" t="str">
        <f>IFERROR(_xlfn.XLOOKUP(Table1_1[[#This Row],[Country Name]],Table3[country],Table3[continent]), "Africa")</f>
        <v>North America</v>
      </c>
      <c r="C363">
        <v>2018</v>
      </c>
      <c r="D363">
        <v>7.1749999999999998</v>
      </c>
      <c r="E363">
        <v>10.798999999999999</v>
      </c>
      <c r="F363">
        <v>0.92300000000000004</v>
      </c>
      <c r="G363">
        <v>71.25</v>
      </c>
      <c r="H363">
        <v>0.94599999999999995</v>
      </c>
      <c r="I363">
        <v>0.1</v>
      </c>
      <c r="J363">
        <v>0.372</v>
      </c>
      <c r="K363">
        <v>0.77300000000000002</v>
      </c>
      <c r="L363">
        <v>0.25900000000000001</v>
      </c>
    </row>
    <row r="364" spans="1:12" x14ac:dyDescent="0.35">
      <c r="A364" s="3" t="s">
        <v>36</v>
      </c>
      <c r="B364" s="3" t="str">
        <f>IFERROR(_xlfn.XLOOKUP(Table1_1[[#This Row],[Country Name]],Table3[country],Table3[continent]), "Africa")</f>
        <v>North America</v>
      </c>
      <c r="C364">
        <v>2019</v>
      </c>
      <c r="D364">
        <v>7.109</v>
      </c>
      <c r="E364">
        <v>10.803000000000001</v>
      </c>
      <c r="F364">
        <v>0.92500000000000004</v>
      </c>
      <c r="G364">
        <v>71.3</v>
      </c>
      <c r="H364">
        <v>0.91200000000000003</v>
      </c>
      <c r="I364">
        <v>0.105</v>
      </c>
      <c r="J364">
        <v>0.436</v>
      </c>
      <c r="K364">
        <v>0.78100000000000003</v>
      </c>
      <c r="L364">
        <v>0.28499999999999998</v>
      </c>
    </row>
    <row r="365" spans="1:12" x14ac:dyDescent="0.35">
      <c r="A365" s="3" t="s">
        <v>36</v>
      </c>
      <c r="B365" s="3" t="str">
        <f>IFERROR(_xlfn.XLOOKUP(Table1_1[[#This Row],[Country Name]],Table3[country],Table3[continent]), "Africa")</f>
        <v>North America</v>
      </c>
      <c r="C365">
        <v>2020</v>
      </c>
      <c r="D365">
        <v>7.0250000000000004</v>
      </c>
      <c r="E365">
        <v>10.74</v>
      </c>
      <c r="F365">
        <v>0.93100000000000005</v>
      </c>
      <c r="G365">
        <v>71.349999999999994</v>
      </c>
      <c r="H365">
        <v>0.88700000000000001</v>
      </c>
      <c r="I365">
        <v>4.2999999999999997E-2</v>
      </c>
      <c r="J365">
        <v>0.434</v>
      </c>
      <c r="K365">
        <v>0.73799999999999999</v>
      </c>
      <c r="L365">
        <v>0.307</v>
      </c>
    </row>
    <row r="366" spans="1:12" x14ac:dyDescent="0.35">
      <c r="A366" s="3" t="s">
        <v>36</v>
      </c>
      <c r="B366" s="3" t="str">
        <f>IFERROR(_xlfn.XLOOKUP(Table1_1[[#This Row],[Country Name]],Table3[country],Table3[continent]), "Africa")</f>
        <v>North America</v>
      </c>
      <c r="C366">
        <v>2021</v>
      </c>
      <c r="D366">
        <v>6.9390000000000001</v>
      </c>
      <c r="E366">
        <v>10.782999999999999</v>
      </c>
      <c r="F366">
        <v>0.92600000000000005</v>
      </c>
      <c r="G366">
        <v>71.400000000000006</v>
      </c>
      <c r="H366">
        <v>0.89800000000000002</v>
      </c>
      <c r="I366">
        <v>0.189</v>
      </c>
      <c r="J366">
        <v>0.38400000000000001</v>
      </c>
      <c r="K366">
        <v>0.76300000000000001</v>
      </c>
      <c r="L366">
        <v>0.27600000000000002</v>
      </c>
    </row>
    <row r="367" spans="1:12" x14ac:dyDescent="0.35">
      <c r="A367" s="3" t="s">
        <v>36</v>
      </c>
      <c r="B367" s="3" t="str">
        <f>IFERROR(_xlfn.XLOOKUP(Table1_1[[#This Row],[Country Name]],Table3[country],Table3[continent]), "Africa")</f>
        <v>North America</v>
      </c>
      <c r="C367">
        <v>2022</v>
      </c>
      <c r="D367">
        <v>6.9180000000000001</v>
      </c>
      <c r="E367">
        <v>10.798999999999999</v>
      </c>
      <c r="F367">
        <v>0.92900000000000005</v>
      </c>
      <c r="G367">
        <v>71.45</v>
      </c>
      <c r="H367">
        <v>0.83799999999999997</v>
      </c>
      <c r="I367">
        <v>0.22</v>
      </c>
      <c r="J367">
        <v>0.442</v>
      </c>
      <c r="K367">
        <v>0.71899999999999997</v>
      </c>
      <c r="L367">
        <v>0.28699999999999998</v>
      </c>
    </row>
    <row r="368" spans="1:12" x14ac:dyDescent="0.35">
      <c r="A368" s="3" t="s">
        <v>36</v>
      </c>
      <c r="B368" s="3" t="str">
        <f>IFERROR(_xlfn.XLOOKUP(Table1_1[[#This Row],[Country Name]],Table3[country],Table3[continent]), "Africa")</f>
        <v>North America</v>
      </c>
      <c r="C368">
        <v>2023</v>
      </c>
      <c r="D368">
        <v>6.8410000000000002</v>
      </c>
      <c r="E368">
        <v>10.794</v>
      </c>
      <c r="F368">
        <v>0.90200000000000002</v>
      </c>
      <c r="G368">
        <v>71.5</v>
      </c>
      <c r="H368">
        <v>0.84699999999999998</v>
      </c>
      <c r="I368">
        <v>0.19600000000000001</v>
      </c>
      <c r="J368">
        <v>0.46800000000000003</v>
      </c>
      <c r="K368">
        <v>0.72599999999999998</v>
      </c>
      <c r="L368">
        <v>0.30399999999999999</v>
      </c>
    </row>
    <row r="369" spans="1:12" x14ac:dyDescent="0.35">
      <c r="A369" s="3" t="s">
        <v>37</v>
      </c>
      <c r="B369" s="3" t="str">
        <f>IFERROR(_xlfn.XLOOKUP(Table1_1[[#This Row],[Country Name]],Table3[country],Table3[continent]), "Africa")</f>
        <v>Africa</v>
      </c>
      <c r="C369">
        <v>2007</v>
      </c>
      <c r="D369">
        <v>4.16</v>
      </c>
      <c r="E369">
        <v>6.9459999999999997</v>
      </c>
      <c r="F369">
        <v>0.53200000000000003</v>
      </c>
      <c r="G369">
        <v>41.48</v>
      </c>
      <c r="H369">
        <v>0.66300000000000003</v>
      </c>
      <c r="I369">
        <v>7.9000000000000001E-2</v>
      </c>
      <c r="J369">
        <v>0.78200000000000003</v>
      </c>
      <c r="K369">
        <v>0.56699999999999995</v>
      </c>
      <c r="L369">
        <v>0.33</v>
      </c>
    </row>
    <row r="370" spans="1:12" x14ac:dyDescent="0.35">
      <c r="A370" s="3" t="s">
        <v>37</v>
      </c>
      <c r="B370" s="3" t="str">
        <f>IFERROR(_xlfn.XLOOKUP(Table1_1[[#This Row],[Country Name]],Table3[country],Table3[continent]), "Africa")</f>
        <v>Africa</v>
      </c>
      <c r="C370">
        <v>2010</v>
      </c>
      <c r="D370">
        <v>3.5680000000000001</v>
      </c>
      <c r="E370">
        <v>7.0309999999999997</v>
      </c>
      <c r="F370">
        <v>0.48299999999999998</v>
      </c>
      <c r="G370">
        <v>42.5</v>
      </c>
      <c r="H370">
        <v>0.69</v>
      </c>
      <c r="I370">
        <v>-3.6999999999999998E-2</v>
      </c>
      <c r="J370">
        <v>0.84499999999999997</v>
      </c>
      <c r="K370">
        <v>0.47799999999999998</v>
      </c>
      <c r="L370">
        <v>0.25700000000000001</v>
      </c>
    </row>
    <row r="371" spans="1:12" x14ac:dyDescent="0.35">
      <c r="A371" s="3" t="s">
        <v>37</v>
      </c>
      <c r="B371" s="3" t="str">
        <f>IFERROR(_xlfn.XLOOKUP(Table1_1[[#This Row],[Country Name]],Table3[country],Table3[continent]), "Africa")</f>
        <v>Africa</v>
      </c>
      <c r="C371">
        <v>2011</v>
      </c>
      <c r="D371">
        <v>3.6779999999999999</v>
      </c>
      <c r="E371">
        <v>7.0570000000000004</v>
      </c>
      <c r="F371">
        <v>0.38700000000000001</v>
      </c>
      <c r="G371">
        <v>42.84</v>
      </c>
      <c r="H371">
        <v>0.78</v>
      </c>
      <c r="I371">
        <v>-1.6E-2</v>
      </c>
      <c r="J371">
        <v>0.83399999999999996</v>
      </c>
      <c r="K371">
        <v>0.502</v>
      </c>
      <c r="L371">
        <v>0.27700000000000002</v>
      </c>
    </row>
    <row r="372" spans="1:12" x14ac:dyDescent="0.35">
      <c r="A372" s="3" t="s">
        <v>37</v>
      </c>
      <c r="B372" s="3" t="str">
        <f>IFERROR(_xlfn.XLOOKUP(Table1_1[[#This Row],[Country Name]],Table3[country],Table3[continent]), "Africa")</f>
        <v>Africa</v>
      </c>
      <c r="C372">
        <v>2016</v>
      </c>
      <c r="D372">
        <v>2.6930000000000001</v>
      </c>
      <c r="E372">
        <v>6.7069999999999999</v>
      </c>
      <c r="F372">
        <v>0.28999999999999998</v>
      </c>
      <c r="G372">
        <v>44.75</v>
      </c>
      <c r="H372">
        <v>0.624</v>
      </c>
      <c r="I372">
        <v>3.3000000000000002E-2</v>
      </c>
      <c r="J372">
        <v>0.85899999999999999</v>
      </c>
      <c r="K372">
        <v>0.55100000000000005</v>
      </c>
      <c r="L372">
        <v>0.49399999999999999</v>
      </c>
    </row>
    <row r="373" spans="1:12" x14ac:dyDescent="0.35">
      <c r="A373" s="3" t="s">
        <v>37</v>
      </c>
      <c r="B373" s="3" t="str">
        <f>IFERROR(_xlfn.XLOOKUP(Table1_1[[#This Row],[Country Name]],Table3[country],Table3[continent]), "Africa")</f>
        <v>Africa</v>
      </c>
      <c r="C373">
        <v>2017</v>
      </c>
      <c r="D373">
        <v>3.476</v>
      </c>
      <c r="E373">
        <v>6.7329999999999997</v>
      </c>
      <c r="F373">
        <v>0.32</v>
      </c>
      <c r="G373">
        <v>45.3</v>
      </c>
      <c r="H373">
        <v>0.64500000000000002</v>
      </c>
      <c r="I373">
        <v>7.3999999999999996E-2</v>
      </c>
      <c r="J373">
        <v>0.89</v>
      </c>
      <c r="K373">
        <v>0.60199999999999998</v>
      </c>
      <c r="L373">
        <v>0.59899999999999998</v>
      </c>
    </row>
    <row r="374" spans="1:12" x14ac:dyDescent="0.35">
      <c r="A374" s="3" t="s">
        <v>38</v>
      </c>
      <c r="B374" s="3" t="str">
        <f>IFERROR(_xlfn.XLOOKUP(Table1_1[[#This Row],[Country Name]],Table3[country],Table3[continent]), "Africa")</f>
        <v>Africa</v>
      </c>
      <c r="C374">
        <v>2006</v>
      </c>
      <c r="D374">
        <v>3.4350000000000001</v>
      </c>
      <c r="E374">
        <v>7.3689999999999998</v>
      </c>
      <c r="F374">
        <v>0.72399999999999998</v>
      </c>
      <c r="G374">
        <v>47.08</v>
      </c>
      <c r="H374">
        <v>0.30599999999999999</v>
      </c>
      <c r="I374">
        <v>2.1999999999999999E-2</v>
      </c>
      <c r="J374">
        <v>0.96099999999999997</v>
      </c>
      <c r="K374">
        <v>0.57099999999999995</v>
      </c>
      <c r="L374">
        <v>0.26300000000000001</v>
      </c>
    </row>
    <row r="375" spans="1:12" x14ac:dyDescent="0.35">
      <c r="A375" s="3" t="s">
        <v>38</v>
      </c>
      <c r="B375" s="3" t="str">
        <f>IFERROR(_xlfn.XLOOKUP(Table1_1[[#This Row],[Country Name]],Table3[country],Table3[continent]), "Africa")</f>
        <v>Africa</v>
      </c>
      <c r="C375">
        <v>2007</v>
      </c>
      <c r="D375">
        <v>4.141</v>
      </c>
      <c r="E375">
        <v>7.3680000000000003</v>
      </c>
      <c r="F375">
        <v>0.47899999999999998</v>
      </c>
      <c r="G375">
        <v>47.46</v>
      </c>
      <c r="H375">
        <v>0.29499999999999998</v>
      </c>
      <c r="I375">
        <v>-1.7000000000000001E-2</v>
      </c>
      <c r="J375">
        <v>0.874</v>
      </c>
      <c r="K375">
        <v>0.59799999999999998</v>
      </c>
      <c r="L375">
        <v>0.245</v>
      </c>
    </row>
    <row r="376" spans="1:12" x14ac:dyDescent="0.35">
      <c r="A376" s="3" t="s">
        <v>38</v>
      </c>
      <c r="B376" s="3" t="str">
        <f>IFERROR(_xlfn.XLOOKUP(Table1_1[[#This Row],[Country Name]],Table3[country],Table3[continent]), "Africa")</f>
        <v>Africa</v>
      </c>
      <c r="C376">
        <v>2008</v>
      </c>
      <c r="D376">
        <v>4.6319999999999997</v>
      </c>
      <c r="E376">
        <v>7.3630000000000004</v>
      </c>
      <c r="F376">
        <v>0.57099999999999995</v>
      </c>
      <c r="G376">
        <v>47.84</v>
      </c>
      <c r="H376">
        <v>0.52700000000000002</v>
      </c>
      <c r="I376">
        <v>5.7000000000000002E-2</v>
      </c>
      <c r="J376">
        <v>0.94399999999999995</v>
      </c>
      <c r="K376">
        <v>0.56899999999999995</v>
      </c>
      <c r="L376">
        <v>0.22500000000000001</v>
      </c>
    </row>
    <row r="377" spans="1:12" x14ac:dyDescent="0.35">
      <c r="A377" s="3" t="s">
        <v>38</v>
      </c>
      <c r="B377" s="3" t="str">
        <f>IFERROR(_xlfn.XLOOKUP(Table1_1[[#This Row],[Country Name]],Table3[country],Table3[continent]), "Africa")</f>
        <v>Africa</v>
      </c>
      <c r="C377">
        <v>2009</v>
      </c>
      <c r="D377">
        <v>3.6389999999999998</v>
      </c>
      <c r="E377">
        <v>7.3689999999999998</v>
      </c>
      <c r="F377">
        <v>0.64600000000000002</v>
      </c>
      <c r="G377">
        <v>48.22</v>
      </c>
      <c r="H377">
        <v>0.40100000000000002</v>
      </c>
      <c r="I377">
        <v>1.6E-2</v>
      </c>
      <c r="J377">
        <v>0.93100000000000005</v>
      </c>
      <c r="K377">
        <v>0.60099999999999998</v>
      </c>
      <c r="L377">
        <v>0.221</v>
      </c>
    </row>
    <row r="378" spans="1:12" x14ac:dyDescent="0.35">
      <c r="A378" s="3" t="s">
        <v>38</v>
      </c>
      <c r="B378" s="3" t="str">
        <f>IFERROR(_xlfn.XLOOKUP(Table1_1[[#This Row],[Country Name]],Table3[country],Table3[continent]), "Africa")</f>
        <v>Africa</v>
      </c>
      <c r="C378">
        <v>2010</v>
      </c>
      <c r="D378">
        <v>3.7429999999999999</v>
      </c>
      <c r="E378">
        <v>7.4619999999999997</v>
      </c>
      <c r="F378">
        <v>0.73399999999999999</v>
      </c>
      <c r="G378">
        <v>48.6</v>
      </c>
      <c r="H378">
        <v>0.505</v>
      </c>
      <c r="I378">
        <v>0.02</v>
      </c>
      <c r="J378">
        <v>0.85799999999999998</v>
      </c>
      <c r="K378">
        <v>0.56000000000000005</v>
      </c>
      <c r="L378">
        <v>0.28699999999999998</v>
      </c>
    </row>
    <row r="379" spans="1:12" x14ac:dyDescent="0.35">
      <c r="A379" s="3" t="s">
        <v>38</v>
      </c>
      <c r="B379" s="3" t="str">
        <f>IFERROR(_xlfn.XLOOKUP(Table1_1[[#This Row],[Country Name]],Table3[country],Table3[continent]), "Africa")</f>
        <v>Africa</v>
      </c>
      <c r="C379">
        <v>2011</v>
      </c>
      <c r="D379">
        <v>4.3929999999999998</v>
      </c>
      <c r="E379">
        <v>7.4279999999999999</v>
      </c>
      <c r="F379">
        <v>0.81899999999999995</v>
      </c>
      <c r="G379">
        <v>48.98</v>
      </c>
      <c r="H379">
        <v>0.54</v>
      </c>
      <c r="I379">
        <v>2.5000000000000001E-2</v>
      </c>
      <c r="J379">
        <v>0.876</v>
      </c>
      <c r="K379">
        <v>0.57899999999999996</v>
      </c>
      <c r="L379">
        <v>0.28899999999999998</v>
      </c>
    </row>
    <row r="380" spans="1:12" x14ac:dyDescent="0.35">
      <c r="A380" s="3" t="s">
        <v>38</v>
      </c>
      <c r="B380" s="3" t="str">
        <f>IFERROR(_xlfn.XLOOKUP(Table1_1[[#This Row],[Country Name]],Table3[country],Table3[continent]), "Africa")</f>
        <v>Africa</v>
      </c>
      <c r="C380">
        <v>2012</v>
      </c>
      <c r="D380">
        <v>4.0330000000000004</v>
      </c>
      <c r="E380">
        <v>7.4779999999999998</v>
      </c>
      <c r="F380">
        <v>0.67300000000000004</v>
      </c>
      <c r="G380">
        <v>49.36</v>
      </c>
      <c r="H380">
        <v>0.56299999999999994</v>
      </c>
      <c r="I380">
        <v>-3.9E-2</v>
      </c>
      <c r="J380">
        <v>0.88400000000000001</v>
      </c>
      <c r="K380">
        <v>0.498</v>
      </c>
      <c r="L380">
        <v>0.316</v>
      </c>
    </row>
    <row r="381" spans="1:12" x14ac:dyDescent="0.35">
      <c r="A381" s="3" t="s">
        <v>38</v>
      </c>
      <c r="B381" s="3" t="str">
        <f>IFERROR(_xlfn.XLOOKUP(Table1_1[[#This Row],[Country Name]],Table3[country],Table3[continent]), "Africa")</f>
        <v>Africa</v>
      </c>
      <c r="C381">
        <v>2013</v>
      </c>
      <c r="D381">
        <v>3.508</v>
      </c>
      <c r="E381">
        <v>7.4980000000000002</v>
      </c>
      <c r="F381">
        <v>0.71399999999999997</v>
      </c>
      <c r="G381">
        <v>49.74</v>
      </c>
      <c r="H381">
        <v>0.48799999999999999</v>
      </c>
      <c r="I381">
        <v>-5.0999999999999997E-2</v>
      </c>
      <c r="J381">
        <v>0.88200000000000001</v>
      </c>
      <c r="K381">
        <v>0.437</v>
      </c>
      <c r="L381">
        <v>0.314</v>
      </c>
    </row>
    <row r="382" spans="1:12" x14ac:dyDescent="0.35">
      <c r="A382" s="3" t="s">
        <v>38</v>
      </c>
      <c r="B382" s="3" t="str">
        <f>IFERROR(_xlfn.XLOOKUP(Table1_1[[#This Row],[Country Name]],Table3[country],Table3[continent]), "Africa")</f>
        <v>Africa</v>
      </c>
      <c r="C382">
        <v>2014</v>
      </c>
      <c r="D382">
        <v>3.46</v>
      </c>
      <c r="E382">
        <v>7.5289999999999999</v>
      </c>
      <c r="F382">
        <v>0.73299999999999998</v>
      </c>
      <c r="G382">
        <v>50.12</v>
      </c>
      <c r="H382">
        <v>0.56699999999999995</v>
      </c>
      <c r="I382">
        <v>-7.4999999999999997E-2</v>
      </c>
      <c r="J382">
        <v>0.88100000000000001</v>
      </c>
      <c r="K382">
        <v>0.52400000000000002</v>
      </c>
      <c r="L382">
        <v>0.32900000000000001</v>
      </c>
    </row>
    <row r="383" spans="1:12" x14ac:dyDescent="0.35">
      <c r="A383" s="3" t="s">
        <v>38</v>
      </c>
      <c r="B383" s="3" t="str">
        <f>IFERROR(_xlfn.XLOOKUP(Table1_1[[#This Row],[Country Name]],Table3[country],Table3[continent]), "Africa")</f>
        <v>Africa</v>
      </c>
      <c r="C383">
        <v>2015</v>
      </c>
      <c r="D383">
        <v>4.3230000000000004</v>
      </c>
      <c r="E383">
        <v>7.5250000000000004</v>
      </c>
      <c r="F383">
        <v>0.751</v>
      </c>
      <c r="G383">
        <v>50.5</v>
      </c>
      <c r="H383">
        <v>0.47399999999999998</v>
      </c>
      <c r="I383">
        <v>-3.4000000000000002E-2</v>
      </c>
      <c r="J383">
        <v>0.88900000000000001</v>
      </c>
      <c r="K383">
        <v>0.59299999999999997</v>
      </c>
      <c r="L383">
        <v>0.35799999999999998</v>
      </c>
    </row>
    <row r="384" spans="1:12" x14ac:dyDescent="0.35">
      <c r="A384" s="3" t="s">
        <v>38</v>
      </c>
      <c r="B384" s="3" t="str">
        <f>IFERROR(_xlfn.XLOOKUP(Table1_1[[#This Row],[Country Name]],Table3[country],Table3[continent]), "Africa")</f>
        <v>Africa</v>
      </c>
      <c r="C384">
        <v>2016</v>
      </c>
      <c r="D384">
        <v>4.0289999999999999</v>
      </c>
      <c r="E384">
        <v>7.4290000000000003</v>
      </c>
      <c r="F384">
        <v>0.61599999999999999</v>
      </c>
      <c r="G384">
        <v>50.875</v>
      </c>
      <c r="H384">
        <v>0.52500000000000002</v>
      </c>
      <c r="I384">
        <v>4.7E-2</v>
      </c>
      <c r="J384">
        <v>0.82</v>
      </c>
      <c r="K384">
        <v>0.56399999999999995</v>
      </c>
      <c r="L384">
        <v>0.46800000000000003</v>
      </c>
    </row>
    <row r="385" spans="1:12" x14ac:dyDescent="0.35">
      <c r="A385" s="3" t="s">
        <v>38</v>
      </c>
      <c r="B385" s="3" t="str">
        <f>IFERROR(_xlfn.XLOOKUP(Table1_1[[#This Row],[Country Name]],Table3[country],Table3[continent]), "Africa")</f>
        <v>Africa</v>
      </c>
      <c r="C385">
        <v>2017</v>
      </c>
      <c r="D385">
        <v>4.5590000000000002</v>
      </c>
      <c r="E385">
        <v>7.3650000000000002</v>
      </c>
      <c r="F385">
        <v>0.66100000000000003</v>
      </c>
      <c r="G385">
        <v>51.25</v>
      </c>
      <c r="H385">
        <v>0.61499999999999999</v>
      </c>
      <c r="I385">
        <v>3.0000000000000001E-3</v>
      </c>
      <c r="J385">
        <v>0.79200000000000004</v>
      </c>
      <c r="K385">
        <v>0.58399999999999996</v>
      </c>
      <c r="L385">
        <v>0.53800000000000003</v>
      </c>
    </row>
    <row r="386" spans="1:12" x14ac:dyDescent="0.35">
      <c r="A386" s="3" t="s">
        <v>38</v>
      </c>
      <c r="B386" s="3" t="str">
        <f>IFERROR(_xlfn.XLOOKUP(Table1_1[[#This Row],[Country Name]],Table3[country],Table3[continent]), "Africa")</f>
        <v>Africa</v>
      </c>
      <c r="C386">
        <v>2018</v>
      </c>
      <c r="D386">
        <v>4.4859999999999998</v>
      </c>
      <c r="E386">
        <v>7.3550000000000004</v>
      </c>
      <c r="F386">
        <v>0.57699999999999996</v>
      </c>
      <c r="G386">
        <v>51.625</v>
      </c>
      <c r="H386">
        <v>0.65</v>
      </c>
      <c r="I386">
        <v>0.02</v>
      </c>
      <c r="J386">
        <v>0.76300000000000001</v>
      </c>
      <c r="K386">
        <v>0.53200000000000003</v>
      </c>
      <c r="L386">
        <v>0.54400000000000004</v>
      </c>
    </row>
    <row r="387" spans="1:12" x14ac:dyDescent="0.35">
      <c r="A387" s="3" t="s">
        <v>38</v>
      </c>
      <c r="B387" s="3" t="str">
        <f>IFERROR(_xlfn.XLOOKUP(Table1_1[[#This Row],[Country Name]],Table3[country],Table3[continent]), "Africa")</f>
        <v>Africa</v>
      </c>
      <c r="C387">
        <v>2019</v>
      </c>
      <c r="D387">
        <v>4.2510000000000003</v>
      </c>
      <c r="E387">
        <v>7.3540000000000001</v>
      </c>
      <c r="F387">
        <v>0.64</v>
      </c>
      <c r="G387">
        <v>52</v>
      </c>
      <c r="H387">
        <v>0.53700000000000003</v>
      </c>
      <c r="I387">
        <v>5.0999999999999997E-2</v>
      </c>
      <c r="J387">
        <v>0.83199999999999996</v>
      </c>
      <c r="K387">
        <v>0.55600000000000005</v>
      </c>
      <c r="L387">
        <v>0.46</v>
      </c>
    </row>
    <row r="388" spans="1:12" x14ac:dyDescent="0.35">
      <c r="A388" s="3" t="s">
        <v>38</v>
      </c>
      <c r="B388" s="3" t="str">
        <f>IFERROR(_xlfn.XLOOKUP(Table1_1[[#This Row],[Country Name]],Table3[country],Table3[continent]), "Africa")</f>
        <v>Africa</v>
      </c>
      <c r="C388">
        <v>2022</v>
      </c>
      <c r="D388">
        <v>4.3970000000000002</v>
      </c>
      <c r="E388">
        <v>7.2530000000000001</v>
      </c>
      <c r="F388">
        <v>0.72</v>
      </c>
      <c r="G388">
        <v>53.125</v>
      </c>
      <c r="H388">
        <v>0.67900000000000005</v>
      </c>
      <c r="I388">
        <v>0.218</v>
      </c>
      <c r="J388">
        <v>0.80500000000000005</v>
      </c>
      <c r="K388">
        <v>0.58799999999999997</v>
      </c>
      <c r="L388">
        <v>0.499</v>
      </c>
    </row>
    <row r="389" spans="1:12" x14ac:dyDescent="0.35">
      <c r="A389" s="3" t="s">
        <v>38</v>
      </c>
      <c r="B389" s="3" t="str">
        <f>IFERROR(_xlfn.XLOOKUP(Table1_1[[#This Row],[Country Name]],Table3[country],Table3[continent]), "Africa")</f>
        <v>Africa</v>
      </c>
      <c r="C389">
        <v>2023</v>
      </c>
      <c r="D389">
        <v>4.5439999999999996</v>
      </c>
      <c r="E389">
        <v>7.2539999999999996</v>
      </c>
      <c r="F389">
        <v>0.60899999999999999</v>
      </c>
      <c r="G389">
        <v>53.5</v>
      </c>
      <c r="H389">
        <v>0.58599999999999997</v>
      </c>
      <c r="I389">
        <v>0.13800000000000001</v>
      </c>
      <c r="J389">
        <v>0.755</v>
      </c>
      <c r="K389">
        <v>0.54100000000000004</v>
      </c>
      <c r="L389">
        <v>0.46700000000000003</v>
      </c>
    </row>
    <row r="390" spans="1:12" x14ac:dyDescent="0.35">
      <c r="A390" s="3" t="s">
        <v>39</v>
      </c>
      <c r="B390" s="3" t="str">
        <f>IFERROR(_xlfn.XLOOKUP(Table1_1[[#This Row],[Country Name]],Table3[country],Table3[continent]), "Africa")</f>
        <v>South America</v>
      </c>
      <c r="C390">
        <v>2006</v>
      </c>
      <c r="D390">
        <v>6.0629999999999997</v>
      </c>
      <c r="E390">
        <v>9.8699999999999992</v>
      </c>
      <c r="F390">
        <v>0.83599999999999997</v>
      </c>
      <c r="G390">
        <v>67.78</v>
      </c>
      <c r="H390">
        <v>0.74399999999999999</v>
      </c>
      <c r="I390">
        <v>0.161</v>
      </c>
      <c r="J390">
        <v>0.63400000000000001</v>
      </c>
      <c r="K390">
        <v>0.752</v>
      </c>
      <c r="L390">
        <v>0.34799999999999998</v>
      </c>
    </row>
    <row r="391" spans="1:12" x14ac:dyDescent="0.35">
      <c r="A391" s="3" t="s">
        <v>39</v>
      </c>
      <c r="B391" s="3" t="str">
        <f>IFERROR(_xlfn.XLOOKUP(Table1_1[[#This Row],[Country Name]],Table3[country],Table3[continent]), "Africa")</f>
        <v>South America</v>
      </c>
      <c r="C391">
        <v>2007</v>
      </c>
      <c r="D391">
        <v>5.6980000000000004</v>
      </c>
      <c r="E391">
        <v>9.91</v>
      </c>
      <c r="F391">
        <v>0.81499999999999995</v>
      </c>
      <c r="G391">
        <v>67.959999999999994</v>
      </c>
      <c r="H391">
        <v>0.66200000000000003</v>
      </c>
      <c r="I391">
        <v>0.23599999999999999</v>
      </c>
      <c r="J391">
        <v>0.72299999999999998</v>
      </c>
      <c r="K391">
        <v>0.70799999999999996</v>
      </c>
      <c r="L391">
        <v>0.34200000000000003</v>
      </c>
    </row>
    <row r="392" spans="1:12" x14ac:dyDescent="0.35">
      <c r="A392" s="3" t="s">
        <v>39</v>
      </c>
      <c r="B392" s="3" t="str">
        <f>IFERROR(_xlfn.XLOOKUP(Table1_1[[#This Row],[Country Name]],Table3[country],Table3[continent]), "Africa")</f>
        <v>South America</v>
      </c>
      <c r="C392">
        <v>2008</v>
      </c>
      <c r="D392">
        <v>5.7889999999999997</v>
      </c>
      <c r="E392">
        <v>9.9380000000000006</v>
      </c>
      <c r="F392">
        <v>0.80400000000000005</v>
      </c>
      <c r="G392">
        <v>68.14</v>
      </c>
      <c r="H392">
        <v>0.64</v>
      </c>
      <c r="I392">
        <v>7.5999999999999998E-2</v>
      </c>
      <c r="J392">
        <v>0.74099999999999999</v>
      </c>
      <c r="K392">
        <v>0.70599999999999996</v>
      </c>
      <c r="L392">
        <v>0.33</v>
      </c>
    </row>
    <row r="393" spans="1:12" x14ac:dyDescent="0.35">
      <c r="A393" s="3" t="s">
        <v>39</v>
      </c>
      <c r="B393" s="3" t="str">
        <f>IFERROR(_xlfn.XLOOKUP(Table1_1[[#This Row],[Country Name]],Table3[country],Table3[continent]), "Africa")</f>
        <v>South America</v>
      </c>
      <c r="C393">
        <v>2009</v>
      </c>
      <c r="D393">
        <v>6.4939999999999998</v>
      </c>
      <c r="E393">
        <v>9.9160000000000004</v>
      </c>
      <c r="F393">
        <v>0.83199999999999996</v>
      </c>
      <c r="G393">
        <v>68.319999999999993</v>
      </c>
      <c r="H393">
        <v>0.747</v>
      </c>
      <c r="I393">
        <v>0.14099999999999999</v>
      </c>
      <c r="J393">
        <v>0.73399999999999999</v>
      </c>
      <c r="K393">
        <v>0.75600000000000001</v>
      </c>
      <c r="L393">
        <v>0.3</v>
      </c>
    </row>
    <row r="394" spans="1:12" x14ac:dyDescent="0.35">
      <c r="A394" s="3" t="s">
        <v>39</v>
      </c>
      <c r="B394" s="3" t="str">
        <f>IFERROR(_xlfn.XLOOKUP(Table1_1[[#This Row],[Country Name]],Table3[country],Table3[continent]), "Africa")</f>
        <v>South America</v>
      </c>
      <c r="C394">
        <v>2010</v>
      </c>
      <c r="D394">
        <v>6.6360000000000001</v>
      </c>
      <c r="E394">
        <v>9.9629999999999992</v>
      </c>
      <c r="F394">
        <v>0.85699999999999998</v>
      </c>
      <c r="G394">
        <v>68.5</v>
      </c>
      <c r="H394">
        <v>0.78600000000000003</v>
      </c>
      <c r="I394">
        <v>0.1</v>
      </c>
      <c r="J394">
        <v>0.70199999999999996</v>
      </c>
      <c r="K394">
        <v>0.76</v>
      </c>
      <c r="L394">
        <v>0.3</v>
      </c>
    </row>
    <row r="395" spans="1:12" x14ac:dyDescent="0.35">
      <c r="A395" s="3" t="s">
        <v>39</v>
      </c>
      <c r="B395" s="3" t="str">
        <f>IFERROR(_xlfn.XLOOKUP(Table1_1[[#This Row],[Country Name]],Table3[country],Table3[continent]), "Africa")</f>
        <v>South America</v>
      </c>
      <c r="C395">
        <v>2011</v>
      </c>
      <c r="D395">
        <v>6.5259999999999998</v>
      </c>
      <c r="E395">
        <v>10.013</v>
      </c>
      <c r="F395">
        <v>0.81899999999999995</v>
      </c>
      <c r="G395">
        <v>68.680000000000007</v>
      </c>
      <c r="H395">
        <v>0.70099999999999996</v>
      </c>
      <c r="I395">
        <v>0.104</v>
      </c>
      <c r="J395">
        <v>0.753</v>
      </c>
      <c r="K395">
        <v>0.75800000000000001</v>
      </c>
      <c r="L395">
        <v>0.317</v>
      </c>
    </row>
    <row r="396" spans="1:12" x14ac:dyDescent="0.35">
      <c r="A396" s="3" t="s">
        <v>39</v>
      </c>
      <c r="B396" s="3" t="str">
        <f>IFERROR(_xlfn.XLOOKUP(Table1_1[[#This Row],[Country Name]],Table3[country],Table3[continent]), "Africa")</f>
        <v>South America</v>
      </c>
      <c r="C396">
        <v>2012</v>
      </c>
      <c r="D396">
        <v>6.5990000000000002</v>
      </c>
      <c r="E396">
        <v>10.063000000000001</v>
      </c>
      <c r="F396">
        <v>0.85499999999999998</v>
      </c>
      <c r="G396">
        <v>68.86</v>
      </c>
      <c r="H396">
        <v>0.73399999999999999</v>
      </c>
      <c r="I396">
        <v>0.186</v>
      </c>
      <c r="J396">
        <v>0.78200000000000003</v>
      </c>
      <c r="K396">
        <v>0.73599999999999999</v>
      </c>
      <c r="L396">
        <v>0.28799999999999998</v>
      </c>
    </row>
    <row r="397" spans="1:12" x14ac:dyDescent="0.35">
      <c r="A397" s="3" t="s">
        <v>39</v>
      </c>
      <c r="B397" s="3" t="str">
        <f>IFERROR(_xlfn.XLOOKUP(Table1_1[[#This Row],[Country Name]],Table3[country],Table3[continent]), "Africa")</f>
        <v>South America</v>
      </c>
      <c r="C397">
        <v>2013</v>
      </c>
      <c r="D397">
        <v>6.74</v>
      </c>
      <c r="E397">
        <v>10.086</v>
      </c>
      <c r="F397">
        <v>0.86199999999999999</v>
      </c>
      <c r="G397">
        <v>69.040000000000006</v>
      </c>
      <c r="H397">
        <v>0.73699999999999999</v>
      </c>
      <c r="I397">
        <v>7.6999999999999999E-2</v>
      </c>
      <c r="J397">
        <v>0.74099999999999999</v>
      </c>
      <c r="K397">
        <v>0.79100000000000004</v>
      </c>
      <c r="L397">
        <v>0.28499999999999998</v>
      </c>
    </row>
    <row r="398" spans="1:12" x14ac:dyDescent="0.35">
      <c r="A398" s="3" t="s">
        <v>39</v>
      </c>
      <c r="B398" s="3" t="str">
        <f>IFERROR(_xlfn.XLOOKUP(Table1_1[[#This Row],[Country Name]],Table3[country],Table3[continent]), "Africa")</f>
        <v>South America</v>
      </c>
      <c r="C398">
        <v>2014</v>
      </c>
      <c r="D398">
        <v>6.8440000000000003</v>
      </c>
      <c r="E398">
        <v>10.093999999999999</v>
      </c>
      <c r="F398">
        <v>0.86199999999999999</v>
      </c>
      <c r="G398">
        <v>69.22</v>
      </c>
      <c r="H398">
        <v>0.73299999999999998</v>
      </c>
      <c r="I398">
        <v>0.20899999999999999</v>
      </c>
      <c r="J398">
        <v>0.75800000000000001</v>
      </c>
      <c r="K398">
        <v>0.8</v>
      </c>
      <c r="L398">
        <v>0.27600000000000002</v>
      </c>
    </row>
    <row r="399" spans="1:12" x14ac:dyDescent="0.35">
      <c r="A399" s="3" t="s">
        <v>39</v>
      </c>
      <c r="B399" s="3" t="str">
        <f>IFERROR(_xlfn.XLOOKUP(Table1_1[[#This Row],[Country Name]],Table3[country],Table3[continent]), "Africa")</f>
        <v>South America</v>
      </c>
      <c r="C399">
        <v>2015</v>
      </c>
      <c r="D399">
        <v>6.5330000000000004</v>
      </c>
      <c r="E399">
        <v>10.105</v>
      </c>
      <c r="F399">
        <v>0.82699999999999996</v>
      </c>
      <c r="G399">
        <v>69.400000000000006</v>
      </c>
      <c r="H399">
        <v>0.76900000000000002</v>
      </c>
      <c r="I399">
        <v>3.2000000000000001E-2</v>
      </c>
      <c r="J399">
        <v>0.81200000000000006</v>
      </c>
      <c r="K399">
        <v>0.752</v>
      </c>
      <c r="L399">
        <v>0.33300000000000002</v>
      </c>
    </row>
    <row r="400" spans="1:12" x14ac:dyDescent="0.35">
      <c r="A400" s="3" t="s">
        <v>39</v>
      </c>
      <c r="B400" s="3" t="str">
        <f>IFERROR(_xlfn.XLOOKUP(Table1_1[[#This Row],[Country Name]],Table3[country],Table3[continent]), "Africa")</f>
        <v>South America</v>
      </c>
      <c r="C400">
        <v>2016</v>
      </c>
      <c r="D400">
        <v>6.5789999999999997</v>
      </c>
      <c r="E400">
        <v>10.11</v>
      </c>
      <c r="F400">
        <v>0.84099999999999997</v>
      </c>
      <c r="G400">
        <v>69.55</v>
      </c>
      <c r="H400">
        <v>0.65200000000000002</v>
      </c>
      <c r="I400">
        <v>9.4E-2</v>
      </c>
      <c r="J400">
        <v>0.85799999999999998</v>
      </c>
      <c r="K400">
        <v>0.79200000000000004</v>
      </c>
      <c r="L400">
        <v>0.28299999999999997</v>
      </c>
    </row>
    <row r="401" spans="1:12" x14ac:dyDescent="0.35">
      <c r="A401" s="3" t="s">
        <v>39</v>
      </c>
      <c r="B401" s="3" t="str">
        <f>IFERROR(_xlfn.XLOOKUP(Table1_1[[#This Row],[Country Name]],Table3[country],Table3[continent]), "Africa")</f>
        <v>South America</v>
      </c>
      <c r="C401">
        <v>2017</v>
      </c>
      <c r="D401">
        <v>6.32</v>
      </c>
      <c r="E401">
        <v>10.108000000000001</v>
      </c>
      <c r="F401">
        <v>0.88</v>
      </c>
      <c r="G401">
        <v>69.7</v>
      </c>
      <c r="H401">
        <v>0.79</v>
      </c>
      <c r="I401">
        <v>-2.8000000000000001E-2</v>
      </c>
      <c r="J401">
        <v>0.83599999999999997</v>
      </c>
      <c r="K401">
        <v>0.76500000000000001</v>
      </c>
      <c r="L401">
        <v>0.29099999999999998</v>
      </c>
    </row>
    <row r="402" spans="1:12" x14ac:dyDescent="0.35">
      <c r="A402" s="3" t="s">
        <v>39</v>
      </c>
      <c r="B402" s="3" t="str">
        <f>IFERROR(_xlfn.XLOOKUP(Table1_1[[#This Row],[Country Name]],Table3[country],Table3[continent]), "Africa")</f>
        <v>South America</v>
      </c>
      <c r="C402">
        <v>2018</v>
      </c>
      <c r="D402">
        <v>6.4359999999999999</v>
      </c>
      <c r="E402">
        <v>10.130000000000001</v>
      </c>
      <c r="F402">
        <v>0.89</v>
      </c>
      <c r="G402">
        <v>69.849999999999994</v>
      </c>
      <c r="H402">
        <v>0.78900000000000003</v>
      </c>
      <c r="I402">
        <v>-6.8000000000000005E-2</v>
      </c>
      <c r="J402">
        <v>0.81599999999999995</v>
      </c>
      <c r="K402">
        <v>0.755</v>
      </c>
      <c r="L402">
        <v>0.27600000000000002</v>
      </c>
    </row>
    <row r="403" spans="1:12" x14ac:dyDescent="0.35">
      <c r="A403" s="3" t="s">
        <v>39</v>
      </c>
      <c r="B403" s="3" t="str">
        <f>IFERROR(_xlfn.XLOOKUP(Table1_1[[#This Row],[Country Name]],Table3[country],Table3[continent]), "Africa")</f>
        <v>South America</v>
      </c>
      <c r="C403">
        <v>2019</v>
      </c>
      <c r="D403">
        <v>5.9420000000000002</v>
      </c>
      <c r="E403">
        <v>10.119</v>
      </c>
      <c r="F403">
        <v>0.86899999999999999</v>
      </c>
      <c r="G403">
        <v>70</v>
      </c>
      <c r="H403">
        <v>0.65900000000000003</v>
      </c>
      <c r="I403">
        <v>-0.11</v>
      </c>
      <c r="J403">
        <v>0.86</v>
      </c>
      <c r="K403">
        <v>0.74099999999999999</v>
      </c>
      <c r="L403">
        <v>0.33700000000000002</v>
      </c>
    </row>
    <row r="404" spans="1:12" x14ac:dyDescent="0.35">
      <c r="A404" s="3" t="s">
        <v>39</v>
      </c>
      <c r="B404" s="3" t="str">
        <f>IFERROR(_xlfn.XLOOKUP(Table1_1[[#This Row],[Country Name]],Table3[country],Table3[continent]), "Africa")</f>
        <v>South America</v>
      </c>
      <c r="C404">
        <v>2020</v>
      </c>
      <c r="D404">
        <v>6.1509999999999998</v>
      </c>
      <c r="E404">
        <v>10.042</v>
      </c>
      <c r="F404">
        <v>0.88800000000000001</v>
      </c>
      <c r="G404">
        <v>70.150000000000006</v>
      </c>
      <c r="H404">
        <v>0.78100000000000003</v>
      </c>
      <c r="I404">
        <v>2.5999999999999999E-2</v>
      </c>
      <c r="J404">
        <v>0.81200000000000006</v>
      </c>
      <c r="K404">
        <v>0.753</v>
      </c>
      <c r="L404">
        <v>0.33600000000000002</v>
      </c>
    </row>
    <row r="405" spans="1:12" x14ac:dyDescent="0.35">
      <c r="A405" s="3" t="s">
        <v>39</v>
      </c>
      <c r="B405" s="3" t="str">
        <f>IFERROR(_xlfn.XLOOKUP(Table1_1[[#This Row],[Country Name]],Table3[country],Table3[continent]), "Africa")</f>
        <v>South America</v>
      </c>
      <c r="C405">
        <v>2021</v>
      </c>
      <c r="D405">
        <v>6.4359999999999999</v>
      </c>
      <c r="E405">
        <v>10.143000000000001</v>
      </c>
      <c r="F405">
        <v>0.89100000000000001</v>
      </c>
      <c r="G405">
        <v>70.3</v>
      </c>
      <c r="H405">
        <v>0.80300000000000005</v>
      </c>
      <c r="I405">
        <v>-5.1999999999999998E-2</v>
      </c>
      <c r="J405">
        <v>0.85899999999999999</v>
      </c>
      <c r="K405">
        <v>0.73499999999999999</v>
      </c>
      <c r="L405">
        <v>0.221</v>
      </c>
    </row>
    <row r="406" spans="1:12" x14ac:dyDescent="0.35">
      <c r="A406" s="3" t="s">
        <v>39</v>
      </c>
      <c r="B406" s="3" t="str">
        <f>IFERROR(_xlfn.XLOOKUP(Table1_1[[#This Row],[Country Name]],Table3[country],Table3[continent]), "Africa")</f>
        <v>South America</v>
      </c>
      <c r="C406">
        <v>2022</v>
      </c>
      <c r="D406">
        <v>6.415</v>
      </c>
      <c r="E406">
        <v>10.161</v>
      </c>
      <c r="F406">
        <v>0.88700000000000001</v>
      </c>
      <c r="G406">
        <v>70.45</v>
      </c>
      <c r="H406">
        <v>0.79300000000000004</v>
      </c>
      <c r="I406">
        <v>-1.4E-2</v>
      </c>
      <c r="J406">
        <v>0.79600000000000004</v>
      </c>
      <c r="K406">
        <v>0.77500000000000002</v>
      </c>
      <c r="L406">
        <v>0.253</v>
      </c>
    </row>
    <row r="407" spans="1:12" x14ac:dyDescent="0.35">
      <c r="A407" s="3" t="s">
        <v>39</v>
      </c>
      <c r="B407" s="3" t="str">
        <f>IFERROR(_xlfn.XLOOKUP(Table1_1[[#This Row],[Country Name]],Table3[country],Table3[continent]), "Africa")</f>
        <v>South America</v>
      </c>
      <c r="C407">
        <v>2023</v>
      </c>
      <c r="D407">
        <v>6.23</v>
      </c>
      <c r="E407">
        <v>10.154999999999999</v>
      </c>
      <c r="F407">
        <v>0.874</v>
      </c>
      <c r="G407">
        <v>70.599999999999994</v>
      </c>
      <c r="H407">
        <v>0.81499999999999995</v>
      </c>
      <c r="I407">
        <v>-2.7E-2</v>
      </c>
      <c r="J407">
        <v>0.83599999999999997</v>
      </c>
      <c r="K407">
        <v>0.77900000000000003</v>
      </c>
      <c r="L407">
        <v>0.26300000000000001</v>
      </c>
    </row>
    <row r="408" spans="1:12" x14ac:dyDescent="0.35">
      <c r="A408" s="3" t="s">
        <v>40</v>
      </c>
      <c r="B408" s="3" t="str">
        <f>IFERROR(_xlfn.XLOOKUP(Table1_1[[#This Row],[Country Name]],Table3[country],Table3[continent]), "Africa")</f>
        <v>Asia</v>
      </c>
      <c r="C408">
        <v>2006</v>
      </c>
      <c r="D408">
        <v>4.5599999999999996</v>
      </c>
      <c r="E408">
        <v>8.6959999999999997</v>
      </c>
      <c r="F408">
        <v>0.747</v>
      </c>
      <c r="G408">
        <v>65.66</v>
      </c>
      <c r="H408" s="2" t="s">
        <v>185</v>
      </c>
      <c r="I408" s="2" t="s">
        <v>185</v>
      </c>
      <c r="J408" s="2" t="s">
        <v>185</v>
      </c>
      <c r="K408">
        <v>0.65800000000000003</v>
      </c>
      <c r="L408">
        <v>0.17</v>
      </c>
    </row>
    <row r="409" spans="1:12" x14ac:dyDescent="0.35">
      <c r="A409" s="3" t="s">
        <v>40</v>
      </c>
      <c r="B409" s="3" t="str">
        <f>IFERROR(_xlfn.XLOOKUP(Table1_1[[#This Row],[Country Name]],Table3[country],Table3[continent]), "Africa")</f>
        <v>Asia</v>
      </c>
      <c r="C409">
        <v>2007</v>
      </c>
      <c r="D409">
        <v>4.8630000000000004</v>
      </c>
      <c r="E409">
        <v>8.8239999999999998</v>
      </c>
      <c r="F409">
        <v>0.81100000000000005</v>
      </c>
      <c r="G409">
        <v>65.92</v>
      </c>
      <c r="H409" s="2" t="s">
        <v>185</v>
      </c>
      <c r="I409">
        <v>-0.182</v>
      </c>
      <c r="J409" s="2" t="s">
        <v>185</v>
      </c>
      <c r="K409">
        <v>0.66400000000000003</v>
      </c>
      <c r="L409">
        <v>0.159</v>
      </c>
    </row>
    <row r="410" spans="1:12" x14ac:dyDescent="0.35">
      <c r="A410" s="3" t="s">
        <v>40</v>
      </c>
      <c r="B410" s="3" t="str">
        <f>IFERROR(_xlfn.XLOOKUP(Table1_1[[#This Row],[Country Name]],Table3[country],Table3[continent]), "Africa")</f>
        <v>Asia</v>
      </c>
      <c r="C410">
        <v>2008</v>
      </c>
      <c r="D410">
        <v>4.8460000000000001</v>
      </c>
      <c r="E410">
        <v>8.9109999999999996</v>
      </c>
      <c r="F410">
        <v>0.748</v>
      </c>
      <c r="G410">
        <v>66.180000000000007</v>
      </c>
      <c r="H410">
        <v>0.85299999999999998</v>
      </c>
      <c r="I410">
        <v>-9.8000000000000004E-2</v>
      </c>
      <c r="J410" s="2" t="s">
        <v>185</v>
      </c>
      <c r="K410">
        <v>0.70499999999999996</v>
      </c>
      <c r="L410">
        <v>0.14699999999999999</v>
      </c>
    </row>
    <row r="411" spans="1:12" x14ac:dyDescent="0.35">
      <c r="A411" s="3" t="s">
        <v>40</v>
      </c>
      <c r="B411" s="3" t="str">
        <f>IFERROR(_xlfn.XLOOKUP(Table1_1[[#This Row],[Country Name]],Table3[country],Table3[continent]), "Africa")</f>
        <v>Asia</v>
      </c>
      <c r="C411">
        <v>2009</v>
      </c>
      <c r="D411">
        <v>4.4539999999999997</v>
      </c>
      <c r="E411">
        <v>8.9960000000000004</v>
      </c>
      <c r="F411">
        <v>0.79800000000000004</v>
      </c>
      <c r="G411">
        <v>66.44</v>
      </c>
      <c r="H411">
        <v>0.77100000000000002</v>
      </c>
      <c r="I411">
        <v>-0.16600000000000001</v>
      </c>
      <c r="J411" s="2" t="s">
        <v>185</v>
      </c>
      <c r="K411">
        <v>0.67</v>
      </c>
      <c r="L411">
        <v>0.16200000000000001</v>
      </c>
    </row>
    <row r="412" spans="1:12" x14ac:dyDescent="0.35">
      <c r="A412" s="3" t="s">
        <v>40</v>
      </c>
      <c r="B412" s="3" t="str">
        <f>IFERROR(_xlfn.XLOOKUP(Table1_1[[#This Row],[Country Name]],Table3[country],Table3[continent]), "Africa")</f>
        <v>Asia</v>
      </c>
      <c r="C412">
        <v>2010</v>
      </c>
      <c r="D412">
        <v>4.6529999999999996</v>
      </c>
      <c r="E412">
        <v>9.0920000000000005</v>
      </c>
      <c r="F412">
        <v>0.76800000000000002</v>
      </c>
      <c r="G412">
        <v>66.7</v>
      </c>
      <c r="H412">
        <v>0.80500000000000005</v>
      </c>
      <c r="I412">
        <v>-0.13900000000000001</v>
      </c>
      <c r="J412" s="2" t="s">
        <v>185</v>
      </c>
      <c r="K412">
        <v>0.65800000000000003</v>
      </c>
      <c r="L412">
        <v>0.158</v>
      </c>
    </row>
    <row r="413" spans="1:12" x14ac:dyDescent="0.35">
      <c r="A413" s="3" t="s">
        <v>40</v>
      </c>
      <c r="B413" s="3" t="str">
        <f>IFERROR(_xlfn.XLOOKUP(Table1_1[[#This Row],[Country Name]],Table3[country],Table3[continent]), "Africa")</f>
        <v>Asia</v>
      </c>
      <c r="C413">
        <v>2011</v>
      </c>
      <c r="D413">
        <v>5.0369999999999999</v>
      </c>
      <c r="E413">
        <v>9.1780000000000008</v>
      </c>
      <c r="F413">
        <v>0.78700000000000003</v>
      </c>
      <c r="G413">
        <v>66.959999999999994</v>
      </c>
      <c r="H413">
        <v>0.82399999999999995</v>
      </c>
      <c r="I413">
        <v>-0.192</v>
      </c>
      <c r="J413" s="2" t="s">
        <v>185</v>
      </c>
      <c r="K413">
        <v>0.71</v>
      </c>
      <c r="L413">
        <v>0.13400000000000001</v>
      </c>
    </row>
    <row r="414" spans="1:12" x14ac:dyDescent="0.35">
      <c r="A414" s="3" t="s">
        <v>40</v>
      </c>
      <c r="B414" s="3" t="str">
        <f>IFERROR(_xlfn.XLOOKUP(Table1_1[[#This Row],[Country Name]],Table3[country],Table3[continent]), "Africa")</f>
        <v>Asia</v>
      </c>
      <c r="C414">
        <v>2012</v>
      </c>
      <c r="D414">
        <v>5.0949999999999998</v>
      </c>
      <c r="E414">
        <v>9.2469999999999999</v>
      </c>
      <c r="F414">
        <v>0.78800000000000003</v>
      </c>
      <c r="G414">
        <v>67.22</v>
      </c>
      <c r="H414">
        <v>0.80800000000000005</v>
      </c>
      <c r="I414">
        <v>-0.19</v>
      </c>
      <c r="J414" s="2" t="s">
        <v>185</v>
      </c>
      <c r="K414">
        <v>0.68899999999999995</v>
      </c>
      <c r="L414">
        <v>0.159</v>
      </c>
    </row>
    <row r="415" spans="1:12" x14ac:dyDescent="0.35">
      <c r="A415" s="3" t="s">
        <v>40</v>
      </c>
      <c r="B415" s="3" t="str">
        <f>IFERROR(_xlfn.XLOOKUP(Table1_1[[#This Row],[Country Name]],Table3[country],Table3[continent]), "Africa")</f>
        <v>Asia</v>
      </c>
      <c r="C415">
        <v>2013</v>
      </c>
      <c r="D415">
        <v>5.2409999999999997</v>
      </c>
      <c r="E415">
        <v>9.3149999999999995</v>
      </c>
      <c r="F415">
        <v>0.77800000000000002</v>
      </c>
      <c r="G415">
        <v>67.48</v>
      </c>
      <c r="H415">
        <v>0.80500000000000005</v>
      </c>
      <c r="I415">
        <v>-0.16300000000000001</v>
      </c>
      <c r="J415" s="2" t="s">
        <v>185</v>
      </c>
      <c r="K415">
        <v>0.71699999999999997</v>
      </c>
      <c r="L415">
        <v>0.14199999999999999</v>
      </c>
    </row>
    <row r="416" spans="1:12" x14ac:dyDescent="0.35">
      <c r="A416" s="3" t="s">
        <v>40</v>
      </c>
      <c r="B416" s="3" t="str">
        <f>IFERROR(_xlfn.XLOOKUP(Table1_1[[#This Row],[Country Name]],Table3[country],Table3[continent]), "Africa")</f>
        <v>Asia</v>
      </c>
      <c r="C416">
        <v>2014</v>
      </c>
      <c r="D416">
        <v>5.1959999999999997</v>
      </c>
      <c r="E416">
        <v>9.3800000000000008</v>
      </c>
      <c r="F416">
        <v>0.82</v>
      </c>
      <c r="G416">
        <v>67.739999999999995</v>
      </c>
      <c r="H416" s="2" t="s">
        <v>185</v>
      </c>
      <c r="I416">
        <v>-0.222</v>
      </c>
      <c r="J416" s="2" t="s">
        <v>185</v>
      </c>
      <c r="K416">
        <v>0.71</v>
      </c>
      <c r="L416">
        <v>0.112</v>
      </c>
    </row>
    <row r="417" spans="1:12" x14ac:dyDescent="0.35">
      <c r="A417" s="3" t="s">
        <v>40</v>
      </c>
      <c r="B417" s="3" t="str">
        <f>IFERROR(_xlfn.XLOOKUP(Table1_1[[#This Row],[Country Name]],Table3[country],Table3[continent]), "Africa")</f>
        <v>Asia</v>
      </c>
      <c r="C417">
        <v>2015</v>
      </c>
      <c r="D417">
        <v>5.3040000000000003</v>
      </c>
      <c r="E417">
        <v>9.4420000000000002</v>
      </c>
      <c r="F417">
        <v>0.79400000000000004</v>
      </c>
      <c r="G417">
        <v>68</v>
      </c>
      <c r="H417" s="2" t="s">
        <v>185</v>
      </c>
      <c r="I417">
        <v>-0.25</v>
      </c>
      <c r="J417" s="2" t="s">
        <v>185</v>
      </c>
      <c r="K417">
        <v>0.66700000000000004</v>
      </c>
      <c r="L417">
        <v>0.17100000000000001</v>
      </c>
    </row>
    <row r="418" spans="1:12" x14ac:dyDescent="0.35">
      <c r="A418" s="3" t="s">
        <v>40</v>
      </c>
      <c r="B418" s="3" t="str">
        <f>IFERROR(_xlfn.XLOOKUP(Table1_1[[#This Row],[Country Name]],Table3[country],Table3[continent]), "Africa")</f>
        <v>Asia</v>
      </c>
      <c r="C418">
        <v>2016</v>
      </c>
      <c r="D418">
        <v>5.3250000000000002</v>
      </c>
      <c r="E418">
        <v>9.5030000000000001</v>
      </c>
      <c r="F418">
        <v>0.74199999999999999</v>
      </c>
      <c r="G418">
        <v>68.125</v>
      </c>
      <c r="H418" s="2" t="s">
        <v>185</v>
      </c>
      <c r="I418">
        <v>-0.23300000000000001</v>
      </c>
      <c r="J418" s="2" t="s">
        <v>185</v>
      </c>
      <c r="K418">
        <v>0.68300000000000005</v>
      </c>
      <c r="L418">
        <v>0.14599999999999999</v>
      </c>
    </row>
    <row r="419" spans="1:12" x14ac:dyDescent="0.35">
      <c r="A419" s="3" t="s">
        <v>40</v>
      </c>
      <c r="B419" s="3" t="str">
        <f>IFERROR(_xlfn.XLOOKUP(Table1_1[[#This Row],[Country Name]],Table3[country],Table3[continent]), "Africa")</f>
        <v>Asia</v>
      </c>
      <c r="C419">
        <v>2017</v>
      </c>
      <c r="D419">
        <v>5.0990000000000002</v>
      </c>
      <c r="E419">
        <v>9.5640000000000001</v>
      </c>
      <c r="F419">
        <v>0.77200000000000002</v>
      </c>
      <c r="G419">
        <v>68.25</v>
      </c>
      <c r="H419">
        <v>0.878</v>
      </c>
      <c r="I419">
        <v>-0.18</v>
      </c>
      <c r="J419" s="2" t="s">
        <v>185</v>
      </c>
      <c r="K419">
        <v>0.68200000000000005</v>
      </c>
      <c r="L419">
        <v>0.214</v>
      </c>
    </row>
    <row r="420" spans="1:12" x14ac:dyDescent="0.35">
      <c r="A420" s="3" t="s">
        <v>40</v>
      </c>
      <c r="B420" s="3" t="str">
        <f>IFERROR(_xlfn.XLOOKUP(Table1_1[[#This Row],[Country Name]],Table3[country],Table3[continent]), "Africa")</f>
        <v>Asia</v>
      </c>
      <c r="C420">
        <v>2018</v>
      </c>
      <c r="D420">
        <v>5.1310000000000002</v>
      </c>
      <c r="E420">
        <v>9.625</v>
      </c>
      <c r="F420">
        <v>0.78800000000000003</v>
      </c>
      <c r="G420">
        <v>68.375</v>
      </c>
      <c r="H420">
        <v>0.89500000000000002</v>
      </c>
      <c r="I420">
        <v>-0.16400000000000001</v>
      </c>
      <c r="J420" s="2" t="s">
        <v>185</v>
      </c>
      <c r="K420">
        <v>0.72199999999999998</v>
      </c>
      <c r="L420">
        <v>0.19</v>
      </c>
    </row>
    <row r="421" spans="1:12" x14ac:dyDescent="0.35">
      <c r="A421" s="3" t="s">
        <v>40</v>
      </c>
      <c r="B421" s="3" t="str">
        <f>IFERROR(_xlfn.XLOOKUP(Table1_1[[#This Row],[Country Name]],Table3[country],Table3[continent]), "Africa")</f>
        <v>Asia</v>
      </c>
      <c r="C421">
        <v>2019</v>
      </c>
      <c r="D421">
        <v>5.1440000000000001</v>
      </c>
      <c r="E421">
        <v>9.6790000000000003</v>
      </c>
      <c r="F421">
        <v>0.82199999999999995</v>
      </c>
      <c r="G421">
        <v>68.5</v>
      </c>
      <c r="H421">
        <v>0.92700000000000005</v>
      </c>
      <c r="I421">
        <v>-0.17799999999999999</v>
      </c>
      <c r="J421" s="2" t="s">
        <v>185</v>
      </c>
      <c r="K421">
        <v>0.76</v>
      </c>
      <c r="L421">
        <v>0.14699999999999999</v>
      </c>
    </row>
    <row r="422" spans="1:12" x14ac:dyDescent="0.35">
      <c r="A422" s="3" t="s">
        <v>40</v>
      </c>
      <c r="B422" s="3" t="str">
        <f>IFERROR(_xlfn.XLOOKUP(Table1_1[[#This Row],[Country Name]],Table3[country],Table3[continent]), "Africa")</f>
        <v>Asia</v>
      </c>
      <c r="C422">
        <v>2020</v>
      </c>
      <c r="D422">
        <v>5.7709999999999999</v>
      </c>
      <c r="E422">
        <v>9.6989999999999998</v>
      </c>
      <c r="F422">
        <v>0.80800000000000005</v>
      </c>
      <c r="G422">
        <v>68.625</v>
      </c>
      <c r="H422">
        <v>0.89100000000000001</v>
      </c>
      <c r="I422">
        <v>-0.109</v>
      </c>
      <c r="J422" s="2" t="s">
        <v>185</v>
      </c>
      <c r="K422">
        <v>0.66300000000000003</v>
      </c>
      <c r="L422">
        <v>0.245</v>
      </c>
    </row>
    <row r="423" spans="1:12" x14ac:dyDescent="0.35">
      <c r="A423" s="3" t="s">
        <v>40</v>
      </c>
      <c r="B423" s="3" t="str">
        <f>IFERROR(_xlfn.XLOOKUP(Table1_1[[#This Row],[Country Name]],Table3[country],Table3[continent]), "Africa")</f>
        <v>Asia</v>
      </c>
      <c r="C423">
        <v>2021</v>
      </c>
      <c r="D423">
        <v>5.8630000000000004</v>
      </c>
      <c r="E423">
        <v>9.7789999999999999</v>
      </c>
      <c r="F423">
        <v>0.85599999999999998</v>
      </c>
      <c r="G423">
        <v>68.75</v>
      </c>
      <c r="H423">
        <v>0.875</v>
      </c>
      <c r="I423">
        <v>0.02</v>
      </c>
      <c r="J423" s="2" t="s">
        <v>185</v>
      </c>
      <c r="K423">
        <v>0.69799999999999995</v>
      </c>
      <c r="L423">
        <v>0.24</v>
      </c>
    </row>
    <row r="424" spans="1:12" x14ac:dyDescent="0.35">
      <c r="A424" s="3" t="s">
        <v>40</v>
      </c>
      <c r="B424" s="3" t="str">
        <f>IFERROR(_xlfn.XLOOKUP(Table1_1[[#This Row],[Country Name]],Table3[country],Table3[continent]), "Africa")</f>
        <v>Asia</v>
      </c>
      <c r="C424">
        <v>2023</v>
      </c>
      <c r="D424">
        <v>6.1449999999999996</v>
      </c>
      <c r="E424">
        <v>9.8610000000000007</v>
      </c>
      <c r="F424">
        <v>0.79700000000000004</v>
      </c>
      <c r="G424">
        <v>69</v>
      </c>
      <c r="H424">
        <v>0.79300000000000004</v>
      </c>
      <c r="I424">
        <v>-3.2000000000000001E-2</v>
      </c>
      <c r="J424" s="2" t="s">
        <v>185</v>
      </c>
      <c r="K424">
        <v>0.70799999999999996</v>
      </c>
      <c r="L424">
        <v>0.21</v>
      </c>
    </row>
    <row r="425" spans="1:12" x14ac:dyDescent="0.35">
      <c r="A425" s="3" t="s">
        <v>41</v>
      </c>
      <c r="B425" s="3" t="str">
        <f>IFERROR(_xlfn.XLOOKUP(Table1_1[[#This Row],[Country Name]],Table3[country],Table3[continent]), "Africa")</f>
        <v>South America</v>
      </c>
      <c r="C425">
        <v>2006</v>
      </c>
      <c r="D425">
        <v>6.0250000000000004</v>
      </c>
      <c r="E425">
        <v>9.2769999999999992</v>
      </c>
      <c r="F425">
        <v>0.91</v>
      </c>
      <c r="G425">
        <v>66.319999999999993</v>
      </c>
      <c r="H425">
        <v>0.80500000000000005</v>
      </c>
      <c r="I425">
        <v>-2.1000000000000001E-2</v>
      </c>
      <c r="J425">
        <v>0.80800000000000005</v>
      </c>
      <c r="K425">
        <v>0.77600000000000002</v>
      </c>
      <c r="L425">
        <v>0.32600000000000001</v>
      </c>
    </row>
    <row r="426" spans="1:12" x14ac:dyDescent="0.35">
      <c r="A426" s="3" t="s">
        <v>41</v>
      </c>
      <c r="B426" s="3" t="str">
        <f>IFERROR(_xlfn.XLOOKUP(Table1_1[[#This Row],[Country Name]],Table3[country],Table3[continent]), "Africa")</f>
        <v>South America</v>
      </c>
      <c r="C426">
        <v>2007</v>
      </c>
      <c r="D426">
        <v>6.1379999999999999</v>
      </c>
      <c r="E426">
        <v>9.33</v>
      </c>
      <c r="F426">
        <v>0.89400000000000002</v>
      </c>
      <c r="G426">
        <v>66.540000000000006</v>
      </c>
      <c r="H426">
        <v>0.78600000000000003</v>
      </c>
      <c r="I426">
        <v>-4.5999999999999999E-2</v>
      </c>
      <c r="J426">
        <v>0.86</v>
      </c>
      <c r="K426">
        <v>0.77400000000000002</v>
      </c>
      <c r="L426">
        <v>0.28699999999999998</v>
      </c>
    </row>
    <row r="427" spans="1:12" x14ac:dyDescent="0.35">
      <c r="A427" s="3" t="s">
        <v>41</v>
      </c>
      <c r="B427" s="3" t="str">
        <f>IFERROR(_xlfn.XLOOKUP(Table1_1[[#This Row],[Country Name]],Table3[country],Table3[continent]), "Africa")</f>
        <v>South America</v>
      </c>
      <c r="C427">
        <v>2008</v>
      </c>
      <c r="D427">
        <v>6.1680000000000001</v>
      </c>
      <c r="E427">
        <v>9.3510000000000009</v>
      </c>
      <c r="F427">
        <v>0.88</v>
      </c>
      <c r="G427">
        <v>66.760000000000005</v>
      </c>
      <c r="H427">
        <v>0.79500000000000004</v>
      </c>
      <c r="I427">
        <v>-4.7E-2</v>
      </c>
      <c r="J427">
        <v>0.76300000000000001</v>
      </c>
      <c r="K427">
        <v>0.76800000000000002</v>
      </c>
      <c r="L427">
        <v>0.307</v>
      </c>
    </row>
    <row r="428" spans="1:12" x14ac:dyDescent="0.35">
      <c r="A428" s="3" t="s">
        <v>41</v>
      </c>
      <c r="B428" s="3" t="str">
        <f>IFERROR(_xlfn.XLOOKUP(Table1_1[[#This Row],[Country Name]],Table3[country],Table3[continent]), "Africa")</f>
        <v>South America</v>
      </c>
      <c r="C428">
        <v>2009</v>
      </c>
      <c r="D428">
        <v>6.2720000000000002</v>
      </c>
      <c r="E428">
        <v>9.3510000000000009</v>
      </c>
      <c r="F428">
        <v>0.88600000000000001</v>
      </c>
      <c r="G428">
        <v>66.98</v>
      </c>
      <c r="H428">
        <v>0.75700000000000001</v>
      </c>
      <c r="I428">
        <v>-0.06</v>
      </c>
      <c r="J428">
        <v>0.83699999999999997</v>
      </c>
      <c r="K428">
        <v>0.78600000000000003</v>
      </c>
      <c r="L428">
        <v>0.27300000000000002</v>
      </c>
    </row>
    <row r="429" spans="1:12" x14ac:dyDescent="0.35">
      <c r="A429" s="3" t="s">
        <v>41</v>
      </c>
      <c r="B429" s="3" t="str">
        <f>IFERROR(_xlfn.XLOOKUP(Table1_1[[#This Row],[Country Name]],Table3[country],Table3[continent]), "Africa")</f>
        <v>South America</v>
      </c>
      <c r="C429">
        <v>2010</v>
      </c>
      <c r="D429">
        <v>6.4080000000000004</v>
      </c>
      <c r="E429">
        <v>9.3829999999999991</v>
      </c>
      <c r="F429">
        <v>0.89300000000000002</v>
      </c>
      <c r="G429">
        <v>67.2</v>
      </c>
      <c r="H429">
        <v>0.81599999999999995</v>
      </c>
      <c r="I429">
        <v>-5.5E-2</v>
      </c>
      <c r="J429">
        <v>0.81499999999999995</v>
      </c>
      <c r="K429">
        <v>0.79200000000000004</v>
      </c>
      <c r="L429">
        <v>0.26500000000000001</v>
      </c>
    </row>
    <row r="430" spans="1:12" x14ac:dyDescent="0.35">
      <c r="A430" s="3" t="s">
        <v>41</v>
      </c>
      <c r="B430" s="3" t="str">
        <f>IFERROR(_xlfn.XLOOKUP(Table1_1[[#This Row],[Country Name]],Table3[country],Table3[continent]), "Africa")</f>
        <v>South America</v>
      </c>
      <c r="C430">
        <v>2011</v>
      </c>
      <c r="D430">
        <v>6.4640000000000004</v>
      </c>
      <c r="E430">
        <v>9.44</v>
      </c>
      <c r="F430">
        <v>0.90400000000000003</v>
      </c>
      <c r="G430">
        <v>67.42</v>
      </c>
      <c r="H430">
        <v>0.81100000000000005</v>
      </c>
      <c r="I430">
        <v>-7.9000000000000001E-2</v>
      </c>
      <c r="J430">
        <v>0.84699999999999998</v>
      </c>
      <c r="K430">
        <v>0.78500000000000003</v>
      </c>
      <c r="L430">
        <v>0.28599999999999998</v>
      </c>
    </row>
    <row r="431" spans="1:12" x14ac:dyDescent="0.35">
      <c r="A431" s="3" t="s">
        <v>41</v>
      </c>
      <c r="B431" s="3" t="str">
        <f>IFERROR(_xlfn.XLOOKUP(Table1_1[[#This Row],[Country Name]],Table3[country],Table3[continent]), "Africa")</f>
        <v>South America</v>
      </c>
      <c r="C431">
        <v>2012</v>
      </c>
      <c r="D431">
        <v>6.375</v>
      </c>
      <c r="E431">
        <v>9.468</v>
      </c>
      <c r="F431">
        <v>0.91400000000000003</v>
      </c>
      <c r="G431">
        <v>67.64</v>
      </c>
      <c r="H431">
        <v>0.82799999999999996</v>
      </c>
      <c r="I431">
        <v>-1.4999999999999999E-2</v>
      </c>
      <c r="J431">
        <v>0.86799999999999999</v>
      </c>
      <c r="K431">
        <v>0.82899999999999996</v>
      </c>
      <c r="L431">
        <v>0.29399999999999998</v>
      </c>
    </row>
    <row r="432" spans="1:12" x14ac:dyDescent="0.35">
      <c r="A432" s="3" t="s">
        <v>41</v>
      </c>
      <c r="B432" s="3" t="str">
        <f>IFERROR(_xlfn.XLOOKUP(Table1_1[[#This Row],[Country Name]],Table3[country],Table3[continent]), "Africa")</f>
        <v>South America</v>
      </c>
      <c r="C432">
        <v>2013</v>
      </c>
      <c r="D432">
        <v>6.6070000000000002</v>
      </c>
      <c r="E432">
        <v>9.5079999999999991</v>
      </c>
      <c r="F432">
        <v>0.90100000000000002</v>
      </c>
      <c r="G432">
        <v>67.86</v>
      </c>
      <c r="H432">
        <v>0.84099999999999997</v>
      </c>
      <c r="I432">
        <v>-7.5999999999999998E-2</v>
      </c>
      <c r="J432">
        <v>0.89800000000000002</v>
      </c>
      <c r="K432">
        <v>0.81499999999999995</v>
      </c>
      <c r="L432">
        <v>0.27800000000000002</v>
      </c>
    </row>
    <row r="433" spans="1:12" x14ac:dyDescent="0.35">
      <c r="A433" s="3" t="s">
        <v>41</v>
      </c>
      <c r="B433" s="3" t="str">
        <f>IFERROR(_xlfn.XLOOKUP(Table1_1[[#This Row],[Country Name]],Table3[country],Table3[continent]), "Africa")</f>
        <v>South America</v>
      </c>
      <c r="C433">
        <v>2014</v>
      </c>
      <c r="D433">
        <v>6.4489999999999998</v>
      </c>
      <c r="E433">
        <v>9.5419999999999998</v>
      </c>
      <c r="F433">
        <v>0.90700000000000003</v>
      </c>
      <c r="G433">
        <v>68.08</v>
      </c>
      <c r="H433">
        <v>0.80100000000000005</v>
      </c>
      <c r="I433">
        <v>-9.6000000000000002E-2</v>
      </c>
      <c r="J433">
        <v>0.88700000000000001</v>
      </c>
      <c r="K433">
        <v>0.82499999999999996</v>
      </c>
      <c r="L433">
        <v>0.27800000000000002</v>
      </c>
    </row>
    <row r="434" spans="1:12" x14ac:dyDescent="0.35">
      <c r="A434" s="3" t="s">
        <v>41</v>
      </c>
      <c r="B434" s="3" t="str">
        <f>IFERROR(_xlfn.XLOOKUP(Table1_1[[#This Row],[Country Name]],Table3[country],Table3[continent]), "Africa")</f>
        <v>South America</v>
      </c>
      <c r="C434">
        <v>2015</v>
      </c>
      <c r="D434">
        <v>6.3879999999999999</v>
      </c>
      <c r="E434">
        <v>9.5619999999999994</v>
      </c>
      <c r="F434">
        <v>0.89</v>
      </c>
      <c r="G434">
        <v>68.3</v>
      </c>
      <c r="H434">
        <v>0.79100000000000004</v>
      </c>
      <c r="I434">
        <v>-0.106</v>
      </c>
      <c r="J434">
        <v>0.84299999999999997</v>
      </c>
      <c r="K434">
        <v>0.80300000000000005</v>
      </c>
      <c r="L434">
        <v>0.29199999999999998</v>
      </c>
    </row>
    <row r="435" spans="1:12" x14ac:dyDescent="0.35">
      <c r="A435" s="3" t="s">
        <v>41</v>
      </c>
      <c r="B435" s="3" t="str">
        <f>IFERROR(_xlfn.XLOOKUP(Table1_1[[#This Row],[Country Name]],Table3[country],Table3[continent]), "Africa")</f>
        <v>South America</v>
      </c>
      <c r="C435">
        <v>2016</v>
      </c>
      <c r="D435">
        <v>6.234</v>
      </c>
      <c r="E435">
        <v>9.5719999999999992</v>
      </c>
      <c r="F435">
        <v>0.88200000000000001</v>
      </c>
      <c r="G435">
        <v>68.474999999999994</v>
      </c>
      <c r="H435">
        <v>0.83499999999999996</v>
      </c>
      <c r="I435">
        <v>-0.106</v>
      </c>
      <c r="J435">
        <v>0.89800000000000002</v>
      </c>
      <c r="K435">
        <v>0.77</v>
      </c>
      <c r="L435">
        <v>0.29399999999999998</v>
      </c>
    </row>
    <row r="436" spans="1:12" x14ac:dyDescent="0.35">
      <c r="A436" s="3" t="s">
        <v>41</v>
      </c>
      <c r="B436" s="3" t="str">
        <f>IFERROR(_xlfn.XLOOKUP(Table1_1[[#This Row],[Country Name]],Table3[country],Table3[continent]), "Africa")</f>
        <v>South America</v>
      </c>
      <c r="C436">
        <v>2017</v>
      </c>
      <c r="D436">
        <v>6.157</v>
      </c>
      <c r="E436">
        <v>9.57</v>
      </c>
      <c r="F436">
        <v>0.90900000000000003</v>
      </c>
      <c r="G436">
        <v>68.650000000000006</v>
      </c>
      <c r="H436">
        <v>0.83799999999999997</v>
      </c>
      <c r="I436">
        <v>-0.16300000000000001</v>
      </c>
      <c r="J436">
        <v>0.875</v>
      </c>
      <c r="K436">
        <v>0.79</v>
      </c>
      <c r="L436">
        <v>0.29899999999999999</v>
      </c>
    </row>
    <row r="437" spans="1:12" x14ac:dyDescent="0.35">
      <c r="A437" s="3" t="s">
        <v>41</v>
      </c>
      <c r="B437" s="3" t="str">
        <f>IFERROR(_xlfn.XLOOKUP(Table1_1[[#This Row],[Country Name]],Table3[country],Table3[continent]), "Africa")</f>
        <v>South America</v>
      </c>
      <c r="C437">
        <v>2018</v>
      </c>
      <c r="D437">
        <v>5.984</v>
      </c>
      <c r="E437">
        <v>9.577</v>
      </c>
      <c r="F437">
        <v>0.871</v>
      </c>
      <c r="G437">
        <v>68.825000000000003</v>
      </c>
      <c r="H437">
        <v>0.85099999999999998</v>
      </c>
      <c r="I437">
        <v>-0.154</v>
      </c>
      <c r="J437">
        <v>0.85499999999999998</v>
      </c>
      <c r="K437">
        <v>0.77500000000000002</v>
      </c>
      <c r="L437">
        <v>0.30099999999999999</v>
      </c>
    </row>
    <row r="438" spans="1:12" x14ac:dyDescent="0.35">
      <c r="A438" s="3" t="s">
        <v>41</v>
      </c>
      <c r="B438" s="3" t="str">
        <f>IFERROR(_xlfn.XLOOKUP(Table1_1[[#This Row],[Country Name]],Table3[country],Table3[continent]), "Africa")</f>
        <v>South America</v>
      </c>
      <c r="C438">
        <v>2019</v>
      </c>
      <c r="D438">
        <v>6.35</v>
      </c>
      <c r="E438">
        <v>9.59</v>
      </c>
      <c r="F438">
        <v>0.873</v>
      </c>
      <c r="G438">
        <v>69</v>
      </c>
      <c r="H438">
        <v>0.82199999999999995</v>
      </c>
      <c r="I438">
        <v>-0.17699999999999999</v>
      </c>
      <c r="J438">
        <v>0.85399999999999998</v>
      </c>
      <c r="K438">
        <v>0.79100000000000004</v>
      </c>
      <c r="L438">
        <v>0.32200000000000001</v>
      </c>
    </row>
    <row r="439" spans="1:12" x14ac:dyDescent="0.35">
      <c r="A439" s="3" t="s">
        <v>41</v>
      </c>
      <c r="B439" s="3" t="str">
        <f>IFERROR(_xlfn.XLOOKUP(Table1_1[[#This Row],[Country Name]],Table3[country],Table3[continent]), "Africa")</f>
        <v>South America</v>
      </c>
      <c r="C439">
        <v>2020</v>
      </c>
      <c r="D439">
        <v>5.7089999999999996</v>
      </c>
      <c r="E439">
        <v>9.5</v>
      </c>
      <c r="F439">
        <v>0.79700000000000004</v>
      </c>
      <c r="G439">
        <v>69.174999999999997</v>
      </c>
      <c r="H439">
        <v>0.84</v>
      </c>
      <c r="I439">
        <v>-9.0999999999999998E-2</v>
      </c>
      <c r="J439">
        <v>0.80800000000000005</v>
      </c>
      <c r="K439">
        <v>0.75900000000000001</v>
      </c>
      <c r="L439">
        <v>0.34</v>
      </c>
    </row>
    <row r="440" spans="1:12" x14ac:dyDescent="0.35">
      <c r="A440" s="3" t="s">
        <v>41</v>
      </c>
      <c r="B440" s="3" t="str">
        <f>IFERROR(_xlfn.XLOOKUP(Table1_1[[#This Row],[Country Name]],Table3[country],Table3[continent]), "Africa")</f>
        <v>South America</v>
      </c>
      <c r="C440">
        <v>2021</v>
      </c>
      <c r="D440">
        <v>5.29</v>
      </c>
      <c r="E440">
        <v>9.593</v>
      </c>
      <c r="F440">
        <v>0.79300000000000004</v>
      </c>
      <c r="G440">
        <v>69.349999999999994</v>
      </c>
      <c r="H440">
        <v>0.77500000000000002</v>
      </c>
      <c r="I440">
        <v>-6.5000000000000002E-2</v>
      </c>
      <c r="J440">
        <v>0.83099999999999996</v>
      </c>
      <c r="K440">
        <v>0.752</v>
      </c>
      <c r="L440">
        <v>0.34799999999999998</v>
      </c>
    </row>
    <row r="441" spans="1:12" x14ac:dyDescent="0.35">
      <c r="A441" s="3" t="s">
        <v>41</v>
      </c>
      <c r="B441" s="3" t="str">
        <f>IFERROR(_xlfn.XLOOKUP(Table1_1[[#This Row],[Country Name]],Table3[country],Table3[continent]), "Africa")</f>
        <v>South America</v>
      </c>
      <c r="C441">
        <v>2022</v>
      </c>
      <c r="D441">
        <v>5.8920000000000003</v>
      </c>
      <c r="E441">
        <v>9.6579999999999995</v>
      </c>
      <c r="F441">
        <v>0.877</v>
      </c>
      <c r="G441">
        <v>69.525000000000006</v>
      </c>
      <c r="H441">
        <v>0.79900000000000004</v>
      </c>
      <c r="I441">
        <v>-0.16400000000000001</v>
      </c>
      <c r="J441">
        <v>0.86299999999999999</v>
      </c>
      <c r="K441">
        <v>0.76200000000000001</v>
      </c>
      <c r="L441">
        <v>0.30599999999999999</v>
      </c>
    </row>
    <row r="442" spans="1:12" x14ac:dyDescent="0.35">
      <c r="A442" s="3" t="s">
        <v>41</v>
      </c>
      <c r="B442" s="3" t="str">
        <f>IFERROR(_xlfn.XLOOKUP(Table1_1[[#This Row],[Country Name]],Table3[country],Table3[continent]), "Africa")</f>
        <v>South America</v>
      </c>
      <c r="C442">
        <v>2023</v>
      </c>
      <c r="D442">
        <v>5.9039999999999999</v>
      </c>
      <c r="E442">
        <v>9.6669999999999998</v>
      </c>
      <c r="F442">
        <v>0.83299999999999996</v>
      </c>
      <c r="G442">
        <v>69.7</v>
      </c>
      <c r="H442">
        <v>0.82299999999999995</v>
      </c>
      <c r="I442">
        <v>-0.14199999999999999</v>
      </c>
      <c r="J442">
        <v>0.87</v>
      </c>
      <c r="K442">
        <v>0.754</v>
      </c>
      <c r="L442">
        <v>0.28499999999999998</v>
      </c>
    </row>
    <row r="443" spans="1:12" x14ac:dyDescent="0.35">
      <c r="A443" s="3" t="s">
        <v>42</v>
      </c>
      <c r="B443" s="3" t="str">
        <f>IFERROR(_xlfn.XLOOKUP(Table1_1[[#This Row],[Country Name]],Table3[country],Table3[continent]), "Africa")</f>
        <v>Africa</v>
      </c>
      <c r="C443">
        <v>2009</v>
      </c>
      <c r="D443">
        <v>3.476</v>
      </c>
      <c r="E443">
        <v>7.9989999999999997</v>
      </c>
      <c r="F443">
        <v>0.629</v>
      </c>
      <c r="G443">
        <v>56.76</v>
      </c>
      <c r="H443">
        <v>0.50800000000000001</v>
      </c>
      <c r="I443">
        <v>-8.2000000000000003E-2</v>
      </c>
      <c r="J443">
        <v>0.83799999999999997</v>
      </c>
      <c r="K443">
        <v>0.626</v>
      </c>
      <c r="L443">
        <v>0.16700000000000001</v>
      </c>
    </row>
    <row r="444" spans="1:12" x14ac:dyDescent="0.35">
      <c r="A444" s="3" t="s">
        <v>42</v>
      </c>
      <c r="B444" s="3" t="str">
        <f>IFERROR(_xlfn.XLOOKUP(Table1_1[[#This Row],[Country Name]],Table3[country],Table3[continent]), "Africa")</f>
        <v>Africa</v>
      </c>
      <c r="C444">
        <v>2010</v>
      </c>
      <c r="D444">
        <v>3.8119999999999998</v>
      </c>
      <c r="E444">
        <v>8.0150000000000006</v>
      </c>
      <c r="F444">
        <v>0.72099999999999997</v>
      </c>
      <c r="G444">
        <v>57</v>
      </c>
      <c r="H444">
        <v>0.52900000000000003</v>
      </c>
      <c r="I444">
        <v>-3.0000000000000001E-3</v>
      </c>
      <c r="J444">
        <v>0.74099999999999999</v>
      </c>
      <c r="K444">
        <v>0.66400000000000003</v>
      </c>
      <c r="L444">
        <v>0.17799999999999999</v>
      </c>
    </row>
    <row r="445" spans="1:12" x14ac:dyDescent="0.35">
      <c r="A445" s="3" t="s">
        <v>42</v>
      </c>
      <c r="B445" s="3" t="str">
        <f>IFERROR(_xlfn.XLOOKUP(Table1_1[[#This Row],[Country Name]],Table3[country],Table3[continent]), "Africa")</f>
        <v>Africa</v>
      </c>
      <c r="C445">
        <v>2011</v>
      </c>
      <c r="D445">
        <v>3.8380000000000001</v>
      </c>
      <c r="E445">
        <v>8.0340000000000007</v>
      </c>
      <c r="F445">
        <v>0.72199999999999998</v>
      </c>
      <c r="G445">
        <v>57.24</v>
      </c>
      <c r="H445">
        <v>0.5</v>
      </c>
      <c r="I445">
        <v>-8.4000000000000005E-2</v>
      </c>
      <c r="J445">
        <v>0.73199999999999998</v>
      </c>
      <c r="K445">
        <v>0.622</v>
      </c>
      <c r="L445">
        <v>0.17299999999999999</v>
      </c>
    </row>
    <row r="446" spans="1:12" x14ac:dyDescent="0.35">
      <c r="A446" s="3" t="s">
        <v>42</v>
      </c>
      <c r="B446" s="3" t="str">
        <f>IFERROR(_xlfn.XLOOKUP(Table1_1[[#This Row],[Country Name]],Table3[country],Table3[continent]), "Africa")</f>
        <v>Africa</v>
      </c>
      <c r="C446">
        <v>2012</v>
      </c>
      <c r="D446">
        <v>3.956</v>
      </c>
      <c r="E446">
        <v>8.0440000000000005</v>
      </c>
      <c r="F446">
        <v>0.71899999999999997</v>
      </c>
      <c r="G446">
        <v>57.48</v>
      </c>
      <c r="H446">
        <v>0.53400000000000003</v>
      </c>
      <c r="I446">
        <v>-0.13</v>
      </c>
      <c r="J446">
        <v>0.65100000000000002</v>
      </c>
      <c r="K446">
        <v>0.61599999999999999</v>
      </c>
      <c r="L446">
        <v>0.21199999999999999</v>
      </c>
    </row>
    <row r="447" spans="1:12" x14ac:dyDescent="0.35">
      <c r="A447" s="3" t="s">
        <v>42</v>
      </c>
      <c r="B447" s="3" t="str">
        <f>IFERROR(_xlfn.XLOOKUP(Table1_1[[#This Row],[Country Name]],Table3[country],Table3[continent]), "Africa")</f>
        <v>Africa</v>
      </c>
      <c r="C447">
        <v>2018</v>
      </c>
      <c r="D447">
        <v>3.9729999999999999</v>
      </c>
      <c r="E447">
        <v>8.1</v>
      </c>
      <c r="F447">
        <v>0.621</v>
      </c>
      <c r="G447">
        <v>58.725000000000001</v>
      </c>
      <c r="H447">
        <v>0.56000000000000005</v>
      </c>
      <c r="I447">
        <v>7.4999999999999997E-2</v>
      </c>
      <c r="J447">
        <v>0.79400000000000004</v>
      </c>
      <c r="K447">
        <v>0.68799999999999994</v>
      </c>
      <c r="L447">
        <v>0.33700000000000002</v>
      </c>
    </row>
    <row r="448" spans="1:12" x14ac:dyDescent="0.35">
      <c r="A448" s="3" t="s">
        <v>42</v>
      </c>
      <c r="B448" s="3" t="str">
        <f>IFERROR(_xlfn.XLOOKUP(Table1_1[[#This Row],[Country Name]],Table3[country],Table3[continent]), "Africa")</f>
        <v>Africa</v>
      </c>
      <c r="C448">
        <v>2019</v>
      </c>
      <c r="D448">
        <v>4.609</v>
      </c>
      <c r="E448">
        <v>8.0990000000000002</v>
      </c>
      <c r="F448">
        <v>0.63200000000000001</v>
      </c>
      <c r="G448">
        <v>58.9</v>
      </c>
      <c r="H448">
        <v>0.53800000000000003</v>
      </c>
      <c r="I448">
        <v>6.7000000000000004E-2</v>
      </c>
      <c r="J448">
        <v>0.76200000000000001</v>
      </c>
      <c r="K448">
        <v>0.66500000000000004</v>
      </c>
      <c r="L448">
        <v>0.33600000000000002</v>
      </c>
    </row>
    <row r="449" spans="1:12" x14ac:dyDescent="0.35">
      <c r="A449" s="3" t="s">
        <v>42</v>
      </c>
      <c r="B449" s="3" t="str">
        <f>IFERROR(_xlfn.XLOOKUP(Table1_1[[#This Row],[Country Name]],Table3[country],Table3[continent]), "Africa")</f>
        <v>Africa</v>
      </c>
      <c r="C449">
        <v>2022</v>
      </c>
      <c r="D449">
        <v>3.5449999999999999</v>
      </c>
      <c r="E449">
        <v>8.0850000000000009</v>
      </c>
      <c r="F449">
        <v>0.47199999999999998</v>
      </c>
      <c r="G449">
        <v>59.424999999999997</v>
      </c>
      <c r="H449">
        <v>0.48099999999999998</v>
      </c>
      <c r="I449">
        <v>-1.7999999999999999E-2</v>
      </c>
      <c r="J449">
        <v>0.73199999999999998</v>
      </c>
      <c r="K449">
        <v>0.60299999999999998</v>
      </c>
      <c r="L449">
        <v>0.35199999999999998</v>
      </c>
    </row>
    <row r="450" spans="1:12" x14ac:dyDescent="0.35">
      <c r="A450" s="3" t="s">
        <v>42</v>
      </c>
      <c r="B450" s="3" t="str">
        <f>IFERROR(_xlfn.XLOOKUP(Table1_1[[#This Row],[Country Name]],Table3[country],Table3[continent]), "Africa")</f>
        <v>Africa</v>
      </c>
      <c r="C450">
        <v>2023</v>
      </c>
      <c r="D450">
        <v>3.5880000000000001</v>
      </c>
      <c r="E450">
        <v>8.0950000000000006</v>
      </c>
      <c r="F450">
        <v>0.48299999999999998</v>
      </c>
      <c r="G450">
        <v>59.6</v>
      </c>
      <c r="H450">
        <v>0.45200000000000001</v>
      </c>
      <c r="I450">
        <v>4.0000000000000001E-3</v>
      </c>
      <c r="J450">
        <v>0.70399999999999996</v>
      </c>
      <c r="K450">
        <v>0.53500000000000003</v>
      </c>
      <c r="L450">
        <v>0.40500000000000003</v>
      </c>
    </row>
    <row r="451" spans="1:12" x14ac:dyDescent="0.35">
      <c r="A451" s="3" t="s">
        <v>43</v>
      </c>
      <c r="B451" s="3" t="str">
        <f>IFERROR(_xlfn.XLOOKUP(Table1_1[[#This Row],[Country Name]],Table3[country],Table3[continent]), "Africa")</f>
        <v>Africa</v>
      </c>
      <c r="C451">
        <v>2008</v>
      </c>
      <c r="D451">
        <v>3.82</v>
      </c>
      <c r="E451">
        <v>8.39</v>
      </c>
      <c r="F451">
        <v>0.55500000000000005</v>
      </c>
      <c r="G451">
        <v>52.24</v>
      </c>
      <c r="H451">
        <v>0.52600000000000002</v>
      </c>
      <c r="I451">
        <v>-0.125</v>
      </c>
      <c r="J451" s="2" t="s">
        <v>185</v>
      </c>
      <c r="K451">
        <v>0.60299999999999998</v>
      </c>
      <c r="L451">
        <v>0.29799999999999999</v>
      </c>
    </row>
    <row r="452" spans="1:12" x14ac:dyDescent="0.35">
      <c r="A452" s="3" t="s">
        <v>43</v>
      </c>
      <c r="B452" s="3" t="str">
        <f>IFERROR(_xlfn.XLOOKUP(Table1_1[[#This Row],[Country Name]],Table3[country],Table3[continent]), "Africa")</f>
        <v>Africa</v>
      </c>
      <c r="C452">
        <v>2011</v>
      </c>
      <c r="D452">
        <v>4.51</v>
      </c>
      <c r="E452">
        <v>8.5020000000000007</v>
      </c>
      <c r="F452">
        <v>0.63700000000000001</v>
      </c>
      <c r="G452">
        <v>53.38</v>
      </c>
      <c r="H452">
        <v>0.745</v>
      </c>
      <c r="I452">
        <v>-0.13700000000000001</v>
      </c>
      <c r="J452">
        <v>0.83299999999999996</v>
      </c>
      <c r="K452">
        <v>0.60099999999999998</v>
      </c>
      <c r="L452">
        <v>0.28799999999999998</v>
      </c>
    </row>
    <row r="453" spans="1:12" x14ac:dyDescent="0.35">
      <c r="A453" s="3" t="s">
        <v>43</v>
      </c>
      <c r="B453" s="3" t="str">
        <f>IFERROR(_xlfn.XLOOKUP(Table1_1[[#This Row],[Country Name]],Table3[country],Table3[continent]), "Africa")</f>
        <v>Africa</v>
      </c>
      <c r="C453">
        <v>2012</v>
      </c>
      <c r="D453">
        <v>3.919</v>
      </c>
      <c r="E453">
        <v>8.5690000000000008</v>
      </c>
      <c r="F453">
        <v>0.622</v>
      </c>
      <c r="G453">
        <v>53.76</v>
      </c>
      <c r="H453">
        <v>0.77300000000000002</v>
      </c>
      <c r="I453">
        <v>-0.14399999999999999</v>
      </c>
      <c r="J453">
        <v>0.8</v>
      </c>
      <c r="K453">
        <v>0.54700000000000004</v>
      </c>
      <c r="L453">
        <v>0.32300000000000001</v>
      </c>
    </row>
    <row r="454" spans="1:12" x14ac:dyDescent="0.35">
      <c r="A454" s="3" t="s">
        <v>43</v>
      </c>
      <c r="B454" s="3" t="str">
        <f>IFERROR(_xlfn.XLOOKUP(Table1_1[[#This Row],[Country Name]],Table3[country],Table3[continent]), "Africa")</f>
        <v>Africa</v>
      </c>
      <c r="C454">
        <v>2013</v>
      </c>
      <c r="D454">
        <v>3.9550000000000001</v>
      </c>
      <c r="E454">
        <v>8.5380000000000003</v>
      </c>
      <c r="F454">
        <v>0.68</v>
      </c>
      <c r="G454">
        <v>54.14</v>
      </c>
      <c r="H454">
        <v>0.72599999999999998</v>
      </c>
      <c r="I454">
        <v>-0.107</v>
      </c>
      <c r="J454">
        <v>0.752</v>
      </c>
      <c r="K454">
        <v>0.59899999999999998</v>
      </c>
      <c r="L454">
        <v>0.29099999999999998</v>
      </c>
    </row>
    <row r="455" spans="1:12" x14ac:dyDescent="0.35">
      <c r="A455" s="3" t="s">
        <v>43</v>
      </c>
      <c r="B455" s="3" t="str">
        <f>IFERROR(_xlfn.XLOOKUP(Table1_1[[#This Row],[Country Name]],Table3[country],Table3[continent]), "Africa")</f>
        <v>Africa</v>
      </c>
      <c r="C455">
        <v>2014</v>
      </c>
      <c r="D455">
        <v>4.056</v>
      </c>
      <c r="E455">
        <v>8.5790000000000006</v>
      </c>
      <c r="F455">
        <v>0.68600000000000005</v>
      </c>
      <c r="G455">
        <v>54.52</v>
      </c>
      <c r="H455">
        <v>0.66200000000000003</v>
      </c>
      <c r="I455">
        <v>-0.14000000000000001</v>
      </c>
      <c r="J455">
        <v>0.80800000000000005</v>
      </c>
      <c r="K455">
        <v>0.55800000000000005</v>
      </c>
      <c r="L455">
        <v>0.4</v>
      </c>
    </row>
    <row r="456" spans="1:12" x14ac:dyDescent="0.35">
      <c r="A456" s="3" t="s">
        <v>43</v>
      </c>
      <c r="B456" s="3" t="str">
        <f>IFERROR(_xlfn.XLOOKUP(Table1_1[[#This Row],[Country Name]],Table3[country],Table3[continent]), "Africa")</f>
        <v>Africa</v>
      </c>
      <c r="C456">
        <v>2015</v>
      </c>
      <c r="D456">
        <v>4.6909999999999998</v>
      </c>
      <c r="E456">
        <v>8.5190000000000001</v>
      </c>
      <c r="F456">
        <v>0.64200000000000002</v>
      </c>
      <c r="G456">
        <v>54.9</v>
      </c>
      <c r="H456">
        <v>0.85</v>
      </c>
      <c r="I456">
        <v>-0.129</v>
      </c>
      <c r="J456">
        <v>0.84099999999999997</v>
      </c>
      <c r="K456">
        <v>0.55500000000000005</v>
      </c>
      <c r="L456">
        <v>0.26100000000000001</v>
      </c>
    </row>
    <row r="457" spans="1:12" x14ac:dyDescent="0.35">
      <c r="A457" s="3" t="s">
        <v>43</v>
      </c>
      <c r="B457" s="3" t="str">
        <f>IFERROR(_xlfn.XLOOKUP(Table1_1[[#This Row],[Country Name]],Table3[country],Table3[continent]), "Africa")</f>
        <v>Africa</v>
      </c>
      <c r="C457">
        <v>2016</v>
      </c>
      <c r="D457">
        <v>4.1189999999999998</v>
      </c>
      <c r="E457">
        <v>8.3810000000000002</v>
      </c>
      <c r="F457">
        <v>0.61499999999999999</v>
      </c>
      <c r="G457">
        <v>55.225000000000001</v>
      </c>
      <c r="H457">
        <v>0.78600000000000003</v>
      </c>
      <c r="I457">
        <v>-9.0999999999999998E-2</v>
      </c>
      <c r="J457">
        <v>0.79</v>
      </c>
      <c r="K457">
        <v>0.58599999999999997</v>
      </c>
      <c r="L457">
        <v>0.30399999999999999</v>
      </c>
    </row>
    <row r="458" spans="1:12" x14ac:dyDescent="0.35">
      <c r="A458" s="3" t="s">
        <v>43</v>
      </c>
      <c r="B458" s="3" t="str">
        <f>IFERROR(_xlfn.XLOOKUP(Table1_1[[#This Row],[Country Name]],Table3[country],Table3[continent]), "Africa")</f>
        <v>Africa</v>
      </c>
      <c r="C458">
        <v>2017</v>
      </c>
      <c r="D458">
        <v>4.8840000000000003</v>
      </c>
      <c r="E458">
        <v>8.3119999999999994</v>
      </c>
      <c r="F458">
        <v>0.65500000000000003</v>
      </c>
      <c r="G458">
        <v>55.55</v>
      </c>
      <c r="H458">
        <v>0.77800000000000002</v>
      </c>
      <c r="I458">
        <v>-0.14799999999999999</v>
      </c>
      <c r="J458">
        <v>0.76300000000000001</v>
      </c>
      <c r="K458">
        <v>0.57399999999999995</v>
      </c>
      <c r="L458">
        <v>0.38200000000000001</v>
      </c>
    </row>
    <row r="459" spans="1:12" x14ac:dyDescent="0.35">
      <c r="A459" s="3" t="s">
        <v>43</v>
      </c>
      <c r="B459" s="3" t="str">
        <f>IFERROR(_xlfn.XLOOKUP(Table1_1[[#This Row],[Country Name]],Table3[country],Table3[continent]), "Africa")</f>
        <v>Africa</v>
      </c>
      <c r="C459">
        <v>2018</v>
      </c>
      <c r="D459">
        <v>5.49</v>
      </c>
      <c r="E459">
        <v>8.2390000000000008</v>
      </c>
      <c r="F459">
        <v>0.621</v>
      </c>
      <c r="G459">
        <v>55.875</v>
      </c>
      <c r="H459">
        <v>0.69899999999999995</v>
      </c>
      <c r="I459">
        <v>-0.105</v>
      </c>
      <c r="J459">
        <v>0.73799999999999999</v>
      </c>
      <c r="K459">
        <v>0.57099999999999995</v>
      </c>
      <c r="L459">
        <v>0.44800000000000001</v>
      </c>
    </row>
    <row r="460" spans="1:12" x14ac:dyDescent="0.35">
      <c r="A460" s="3" t="s">
        <v>43</v>
      </c>
      <c r="B460" s="3" t="str">
        <f>IFERROR(_xlfn.XLOOKUP(Table1_1[[#This Row],[Country Name]],Table3[country],Table3[continent]), "Africa")</f>
        <v>Africa</v>
      </c>
      <c r="C460">
        <v>2019</v>
      </c>
      <c r="D460">
        <v>5.2130000000000001</v>
      </c>
      <c r="E460">
        <v>8.2149999999999999</v>
      </c>
      <c r="F460">
        <v>0.625</v>
      </c>
      <c r="G460">
        <v>56.2</v>
      </c>
      <c r="H460">
        <v>0.68600000000000005</v>
      </c>
      <c r="I460">
        <v>-5.8999999999999997E-2</v>
      </c>
      <c r="J460">
        <v>0.74099999999999999</v>
      </c>
      <c r="K460">
        <v>0.59399999999999997</v>
      </c>
      <c r="L460">
        <v>0.40500000000000003</v>
      </c>
    </row>
    <row r="461" spans="1:12" x14ac:dyDescent="0.35">
      <c r="A461" s="3" t="s">
        <v>43</v>
      </c>
      <c r="B461" s="3" t="str">
        <f>IFERROR(_xlfn.XLOOKUP(Table1_1[[#This Row],[Country Name]],Table3[country],Table3[continent]), "Africa")</f>
        <v>Africa</v>
      </c>
      <c r="C461">
        <v>2020</v>
      </c>
      <c r="D461">
        <v>5.0789999999999997</v>
      </c>
      <c r="E461">
        <v>8.1270000000000007</v>
      </c>
      <c r="F461">
        <v>0.59699999999999998</v>
      </c>
      <c r="G461">
        <v>56.524999999999999</v>
      </c>
      <c r="H461">
        <v>0.76100000000000001</v>
      </c>
      <c r="I461">
        <v>-2.4E-2</v>
      </c>
      <c r="J461">
        <v>0.72799999999999998</v>
      </c>
      <c r="K461">
        <v>0.57199999999999995</v>
      </c>
      <c r="L461">
        <v>0.435</v>
      </c>
    </row>
    <row r="462" spans="1:12" x14ac:dyDescent="0.35">
      <c r="A462" s="3" t="s">
        <v>43</v>
      </c>
      <c r="B462" s="3" t="str">
        <f>IFERROR(_xlfn.XLOOKUP(Table1_1[[#This Row],[Country Name]],Table3[country],Table3[continent]), "Africa")</f>
        <v>Africa</v>
      </c>
      <c r="C462">
        <v>2021</v>
      </c>
      <c r="D462">
        <v>4.9210000000000003</v>
      </c>
      <c r="E462">
        <v>8.0820000000000007</v>
      </c>
      <c r="F462">
        <v>0.56799999999999995</v>
      </c>
      <c r="G462">
        <v>56.85</v>
      </c>
      <c r="H462">
        <v>0.73799999999999999</v>
      </c>
      <c r="I462">
        <v>-2.3E-2</v>
      </c>
      <c r="J462">
        <v>0.73299999999999998</v>
      </c>
      <c r="K462">
        <v>0.56799999999999995</v>
      </c>
      <c r="L462">
        <v>0.42</v>
      </c>
    </row>
    <row r="463" spans="1:12" x14ac:dyDescent="0.35">
      <c r="A463" s="3" t="s">
        <v>43</v>
      </c>
      <c r="B463" s="3" t="str">
        <f>IFERROR(_xlfn.XLOOKUP(Table1_1[[#This Row],[Country Name]],Table3[country],Table3[continent]), "Africa")</f>
        <v>Africa</v>
      </c>
      <c r="C463">
        <v>2022</v>
      </c>
      <c r="D463">
        <v>5.8049999999999997</v>
      </c>
      <c r="E463">
        <v>8.0739999999999998</v>
      </c>
      <c r="F463">
        <v>0.64600000000000002</v>
      </c>
      <c r="G463">
        <v>57.174999999999997</v>
      </c>
      <c r="H463">
        <v>0.69799999999999995</v>
      </c>
      <c r="I463">
        <v>2.5000000000000001E-2</v>
      </c>
      <c r="J463">
        <v>0.76</v>
      </c>
      <c r="K463">
        <v>0.58299999999999996</v>
      </c>
      <c r="L463">
        <v>0.47699999999999998</v>
      </c>
    </row>
    <row r="464" spans="1:12" x14ac:dyDescent="0.35">
      <c r="A464" s="3" t="s">
        <v>43</v>
      </c>
      <c r="B464" s="3" t="str">
        <f>IFERROR(_xlfn.XLOOKUP(Table1_1[[#This Row],[Country Name]],Table3[country],Table3[continent]), "Africa")</f>
        <v>Africa</v>
      </c>
      <c r="C464">
        <v>2023</v>
      </c>
      <c r="D464">
        <v>4.9539999999999997</v>
      </c>
      <c r="E464">
        <v>8.0860000000000003</v>
      </c>
      <c r="F464">
        <v>0.56100000000000005</v>
      </c>
      <c r="G464">
        <v>57.5</v>
      </c>
      <c r="H464">
        <v>0.70199999999999996</v>
      </c>
      <c r="I464">
        <v>-5.0999999999999997E-2</v>
      </c>
      <c r="J464">
        <v>0.745</v>
      </c>
      <c r="K464">
        <v>0.58499999999999996</v>
      </c>
      <c r="L464">
        <v>0.40899999999999997</v>
      </c>
    </row>
    <row r="465" spans="1:12" x14ac:dyDescent="0.35">
      <c r="A465" s="3" t="s">
        <v>44</v>
      </c>
      <c r="B465" s="3" t="str">
        <f>IFERROR(_xlfn.XLOOKUP(Table1_1[[#This Row],[Country Name]],Table3[country],Table3[continent]), "Africa")</f>
        <v>Africa</v>
      </c>
      <c r="C465">
        <v>2009</v>
      </c>
      <c r="D465">
        <v>3.984</v>
      </c>
      <c r="E465">
        <v>6.6989999999999998</v>
      </c>
      <c r="F465">
        <v>0.73299999999999998</v>
      </c>
      <c r="G465">
        <v>49.4</v>
      </c>
      <c r="H465">
        <v>0.55600000000000005</v>
      </c>
      <c r="I465">
        <v>-2.5000000000000001E-2</v>
      </c>
      <c r="J465">
        <v>0.82399999999999995</v>
      </c>
      <c r="K465">
        <v>0.48699999999999999</v>
      </c>
      <c r="L465">
        <v>0.28299999999999997</v>
      </c>
    </row>
    <row r="466" spans="1:12" x14ac:dyDescent="0.35">
      <c r="A466" s="3" t="s">
        <v>44</v>
      </c>
      <c r="B466" s="3" t="str">
        <f>IFERROR(_xlfn.XLOOKUP(Table1_1[[#This Row],[Country Name]],Table3[country],Table3[continent]), "Africa")</f>
        <v>Africa</v>
      </c>
      <c r="C466">
        <v>2011</v>
      </c>
      <c r="D466">
        <v>4.5170000000000003</v>
      </c>
      <c r="E466">
        <v>6.7690000000000001</v>
      </c>
      <c r="F466">
        <v>0.74399999999999999</v>
      </c>
      <c r="G466">
        <v>50.4</v>
      </c>
      <c r="H466">
        <v>0.63100000000000001</v>
      </c>
      <c r="I466">
        <v>-2.8000000000000001E-2</v>
      </c>
      <c r="J466">
        <v>0.85599999999999998</v>
      </c>
      <c r="K466">
        <v>0.56499999999999995</v>
      </c>
      <c r="L466">
        <v>0.20799999999999999</v>
      </c>
    </row>
    <row r="467" spans="1:12" x14ac:dyDescent="0.35">
      <c r="A467" s="3" t="s">
        <v>44</v>
      </c>
      <c r="B467" s="3" t="str">
        <f>IFERROR(_xlfn.XLOOKUP(Table1_1[[#This Row],[Country Name]],Table3[country],Table3[continent]), "Africa")</f>
        <v>Africa</v>
      </c>
      <c r="C467">
        <v>2012</v>
      </c>
      <c r="D467">
        <v>4.6390000000000002</v>
      </c>
      <c r="E467">
        <v>6.8029999999999999</v>
      </c>
      <c r="F467">
        <v>0.77</v>
      </c>
      <c r="G467">
        <v>50.9</v>
      </c>
      <c r="H467">
        <v>0.55700000000000005</v>
      </c>
      <c r="I467">
        <v>-3.6999999999999998E-2</v>
      </c>
      <c r="J467">
        <v>0.80700000000000005</v>
      </c>
      <c r="K467">
        <v>0.626</v>
      </c>
      <c r="L467">
        <v>0.23</v>
      </c>
    </row>
    <row r="468" spans="1:12" x14ac:dyDescent="0.35">
      <c r="A468" s="3" t="s">
        <v>44</v>
      </c>
      <c r="B468" s="3" t="str">
        <f>IFERROR(_xlfn.XLOOKUP(Table1_1[[#This Row],[Country Name]],Table3[country],Table3[continent]), "Africa")</f>
        <v>Africa</v>
      </c>
      <c r="C468">
        <v>2013</v>
      </c>
      <c r="D468">
        <v>4.4969999999999999</v>
      </c>
      <c r="E468">
        <v>6.851</v>
      </c>
      <c r="F468">
        <v>0.83</v>
      </c>
      <c r="G468">
        <v>51.4</v>
      </c>
      <c r="H468">
        <v>0.48</v>
      </c>
      <c r="I468">
        <v>8.9999999999999993E-3</v>
      </c>
      <c r="J468">
        <v>0.91300000000000003</v>
      </c>
      <c r="K468">
        <v>0.55600000000000005</v>
      </c>
      <c r="L468">
        <v>0.187</v>
      </c>
    </row>
    <row r="469" spans="1:12" x14ac:dyDescent="0.35">
      <c r="A469" s="3" t="s">
        <v>44</v>
      </c>
      <c r="B469" s="3" t="str">
        <f>IFERROR(_xlfn.XLOOKUP(Table1_1[[#This Row],[Country Name]],Table3[country],Table3[continent]), "Africa")</f>
        <v>Africa</v>
      </c>
      <c r="C469">
        <v>2014</v>
      </c>
      <c r="D469">
        <v>4.4139999999999997</v>
      </c>
      <c r="E469">
        <v>6.907</v>
      </c>
      <c r="F469">
        <v>0.82199999999999995</v>
      </c>
      <c r="G469">
        <v>51.9</v>
      </c>
      <c r="H469">
        <v>0.55600000000000005</v>
      </c>
      <c r="I469">
        <v>6.0000000000000001E-3</v>
      </c>
      <c r="J469">
        <v>0.81399999999999995</v>
      </c>
      <c r="K469">
        <v>0.51900000000000002</v>
      </c>
      <c r="L469">
        <v>0.30499999999999999</v>
      </c>
    </row>
    <row r="470" spans="1:12" x14ac:dyDescent="0.35">
      <c r="A470" s="3" t="s">
        <v>44</v>
      </c>
      <c r="B470" s="3" t="str">
        <f>IFERROR(_xlfn.XLOOKUP(Table1_1[[#This Row],[Country Name]],Table3[country],Table3[continent]), "Africa")</f>
        <v>Africa</v>
      </c>
      <c r="C470">
        <v>2015</v>
      </c>
      <c r="D470">
        <v>3.903</v>
      </c>
      <c r="E470">
        <v>6.94</v>
      </c>
      <c r="F470">
        <v>0.76700000000000002</v>
      </c>
      <c r="G470">
        <v>52.4</v>
      </c>
      <c r="H470">
        <v>0.57399999999999995</v>
      </c>
      <c r="I470">
        <v>-0.05</v>
      </c>
      <c r="J470">
        <v>0.86599999999999999</v>
      </c>
      <c r="K470">
        <v>0.53800000000000003</v>
      </c>
      <c r="L470">
        <v>0.30099999999999999</v>
      </c>
    </row>
    <row r="471" spans="1:12" x14ac:dyDescent="0.35">
      <c r="A471" s="3" t="s">
        <v>44</v>
      </c>
      <c r="B471" s="3" t="str">
        <f>IFERROR(_xlfn.XLOOKUP(Table1_1[[#This Row],[Country Name]],Table3[country],Table3[continent]), "Africa")</f>
        <v>Africa</v>
      </c>
      <c r="C471">
        <v>2016</v>
      </c>
      <c r="D471">
        <v>4.5220000000000002</v>
      </c>
      <c r="E471">
        <v>6.9290000000000003</v>
      </c>
      <c r="F471">
        <v>0.86399999999999999</v>
      </c>
      <c r="G471">
        <v>52.825000000000003</v>
      </c>
      <c r="H471">
        <v>0.63700000000000001</v>
      </c>
      <c r="I471">
        <v>-2.7E-2</v>
      </c>
      <c r="J471">
        <v>0.875</v>
      </c>
      <c r="K471">
        <v>0.61</v>
      </c>
      <c r="L471">
        <v>0.222</v>
      </c>
    </row>
    <row r="472" spans="1:12" x14ac:dyDescent="0.35">
      <c r="A472" s="3" t="s">
        <v>44</v>
      </c>
      <c r="B472" s="3" t="str">
        <f>IFERROR(_xlfn.XLOOKUP(Table1_1[[#This Row],[Country Name]],Table3[country],Table3[continent]), "Africa")</f>
        <v>Africa</v>
      </c>
      <c r="C472">
        <v>2017</v>
      </c>
      <c r="D472">
        <v>4.3109999999999999</v>
      </c>
      <c r="E472">
        <v>6.931</v>
      </c>
      <c r="F472">
        <v>0.67</v>
      </c>
      <c r="G472">
        <v>53.25</v>
      </c>
      <c r="H472">
        <v>0.70399999999999996</v>
      </c>
      <c r="I472">
        <v>6.6000000000000003E-2</v>
      </c>
      <c r="J472">
        <v>0.80900000000000005</v>
      </c>
      <c r="K472">
        <v>0.54100000000000004</v>
      </c>
      <c r="L472">
        <v>0.40400000000000003</v>
      </c>
    </row>
    <row r="473" spans="1:12" x14ac:dyDescent="0.35">
      <c r="A473" s="3" t="s">
        <v>44</v>
      </c>
      <c r="B473" s="3" t="str">
        <f>IFERROR(_xlfn.XLOOKUP(Table1_1[[#This Row],[Country Name]],Table3[country],Table3[continent]), "Africa")</f>
        <v>Africa</v>
      </c>
      <c r="C473">
        <v>2022</v>
      </c>
      <c r="D473">
        <v>3.2069999999999999</v>
      </c>
      <c r="E473">
        <v>7.032</v>
      </c>
      <c r="F473">
        <v>0.65400000000000003</v>
      </c>
      <c r="G473">
        <v>55.375</v>
      </c>
      <c r="H473">
        <v>0.66400000000000003</v>
      </c>
      <c r="I473">
        <v>0.08</v>
      </c>
      <c r="J473">
        <v>0.83599999999999997</v>
      </c>
      <c r="K473">
        <v>0.56299999999999994</v>
      </c>
      <c r="L473">
        <v>0.46100000000000002</v>
      </c>
    </row>
    <row r="474" spans="1:12" x14ac:dyDescent="0.35">
      <c r="A474" s="3" t="s">
        <v>44</v>
      </c>
      <c r="B474" s="3" t="str">
        <f>IFERROR(_xlfn.XLOOKUP(Table1_1[[#This Row],[Country Name]],Table3[country],Table3[continent]), "Africa")</f>
        <v>Africa</v>
      </c>
      <c r="C474">
        <v>2023</v>
      </c>
      <c r="D474">
        <v>3.383</v>
      </c>
      <c r="E474">
        <v>7.0759999999999996</v>
      </c>
      <c r="F474">
        <v>0.57199999999999995</v>
      </c>
      <c r="G474">
        <v>55.8</v>
      </c>
      <c r="H474">
        <v>0.68700000000000006</v>
      </c>
      <c r="I474">
        <v>0.152</v>
      </c>
      <c r="J474">
        <v>0.83699999999999997</v>
      </c>
      <c r="K474">
        <v>0.54600000000000004</v>
      </c>
      <c r="L474">
        <v>0.497</v>
      </c>
    </row>
    <row r="475" spans="1:12" x14ac:dyDescent="0.35">
      <c r="A475" s="3" t="s">
        <v>45</v>
      </c>
      <c r="B475" s="3" t="str">
        <f>IFERROR(_xlfn.XLOOKUP(Table1_1[[#This Row],[Country Name]],Table3[country],Table3[continent]), "Africa")</f>
        <v>North America</v>
      </c>
      <c r="C475">
        <v>2006</v>
      </c>
      <c r="D475">
        <v>7.0819999999999999</v>
      </c>
      <c r="E475">
        <v>9.6069999999999993</v>
      </c>
      <c r="F475">
        <v>0.93700000000000006</v>
      </c>
      <c r="G475">
        <v>68.56</v>
      </c>
      <c r="H475">
        <v>0.88200000000000001</v>
      </c>
      <c r="I475">
        <v>5.1999999999999998E-2</v>
      </c>
      <c r="J475">
        <v>0.79800000000000004</v>
      </c>
      <c r="K475">
        <v>0.81499999999999995</v>
      </c>
      <c r="L475">
        <v>0.23599999999999999</v>
      </c>
    </row>
    <row r="476" spans="1:12" x14ac:dyDescent="0.35">
      <c r="A476" s="3" t="s">
        <v>45</v>
      </c>
      <c r="B476" s="3" t="str">
        <f>IFERROR(_xlfn.XLOOKUP(Table1_1[[#This Row],[Country Name]],Table3[country],Table3[continent]), "Africa")</f>
        <v>North America</v>
      </c>
      <c r="C476">
        <v>2007</v>
      </c>
      <c r="D476">
        <v>7.4320000000000004</v>
      </c>
      <c r="E476">
        <v>9.6720000000000006</v>
      </c>
      <c r="F476">
        <v>0.91800000000000004</v>
      </c>
      <c r="G476">
        <v>68.72</v>
      </c>
      <c r="H476">
        <v>0.92300000000000004</v>
      </c>
      <c r="I476">
        <v>8.8999999999999996E-2</v>
      </c>
      <c r="J476">
        <v>0.82</v>
      </c>
      <c r="K476">
        <v>0.82599999999999996</v>
      </c>
      <c r="L476">
        <v>0.24</v>
      </c>
    </row>
    <row r="477" spans="1:12" x14ac:dyDescent="0.35">
      <c r="A477" s="3" t="s">
        <v>45</v>
      </c>
      <c r="B477" s="3" t="str">
        <f>IFERROR(_xlfn.XLOOKUP(Table1_1[[#This Row],[Country Name]],Table3[country],Table3[continent]), "Africa")</f>
        <v>North America</v>
      </c>
      <c r="C477">
        <v>2008</v>
      </c>
      <c r="D477">
        <v>6.851</v>
      </c>
      <c r="E477">
        <v>9.7040000000000006</v>
      </c>
      <c r="F477">
        <v>0.91600000000000004</v>
      </c>
      <c r="G477">
        <v>68.88</v>
      </c>
      <c r="H477">
        <v>0.91200000000000003</v>
      </c>
      <c r="I477">
        <v>8.6999999999999994E-2</v>
      </c>
      <c r="J477">
        <v>0.81599999999999995</v>
      </c>
      <c r="K477">
        <v>0.83799999999999997</v>
      </c>
      <c r="L477">
        <v>0.23300000000000001</v>
      </c>
    </row>
    <row r="478" spans="1:12" x14ac:dyDescent="0.35">
      <c r="A478" s="3" t="s">
        <v>45</v>
      </c>
      <c r="B478" s="3" t="str">
        <f>IFERROR(_xlfn.XLOOKUP(Table1_1[[#This Row],[Country Name]],Table3[country],Table3[continent]), "Africa")</f>
        <v>North America</v>
      </c>
      <c r="C478">
        <v>2009</v>
      </c>
      <c r="D478">
        <v>7.6150000000000002</v>
      </c>
      <c r="E478">
        <v>9.6820000000000004</v>
      </c>
      <c r="F478">
        <v>0.9</v>
      </c>
      <c r="G478">
        <v>69.040000000000006</v>
      </c>
      <c r="H478">
        <v>0.88600000000000001</v>
      </c>
      <c r="I478">
        <v>5.7000000000000002E-2</v>
      </c>
      <c r="J478">
        <v>0.78700000000000003</v>
      </c>
      <c r="K478">
        <v>0.84</v>
      </c>
      <c r="L478">
        <v>0.217</v>
      </c>
    </row>
    <row r="479" spans="1:12" x14ac:dyDescent="0.35">
      <c r="A479" s="3" t="s">
        <v>45</v>
      </c>
      <c r="B479" s="3" t="str">
        <f>IFERROR(_xlfn.XLOOKUP(Table1_1[[#This Row],[Country Name]],Table3[country],Table3[continent]), "Africa")</f>
        <v>North America</v>
      </c>
      <c r="C479">
        <v>2010</v>
      </c>
      <c r="D479">
        <v>7.2709999999999999</v>
      </c>
      <c r="E479">
        <v>9.7210000000000001</v>
      </c>
      <c r="F479">
        <v>0.91500000000000004</v>
      </c>
      <c r="G479">
        <v>69.2</v>
      </c>
      <c r="H479">
        <v>0.88100000000000001</v>
      </c>
      <c r="I479">
        <v>3.7999999999999999E-2</v>
      </c>
      <c r="J479">
        <v>0.76300000000000001</v>
      </c>
      <c r="K479">
        <v>0.82699999999999996</v>
      </c>
      <c r="L479">
        <v>0.221</v>
      </c>
    </row>
    <row r="480" spans="1:12" x14ac:dyDescent="0.35">
      <c r="A480" s="3" t="s">
        <v>45</v>
      </c>
      <c r="B480" s="3" t="str">
        <f>IFERROR(_xlfn.XLOOKUP(Table1_1[[#This Row],[Country Name]],Table3[country],Table3[continent]), "Africa")</f>
        <v>North America</v>
      </c>
      <c r="C480">
        <v>2011</v>
      </c>
      <c r="D480">
        <v>7.2290000000000001</v>
      </c>
      <c r="E480">
        <v>9.7520000000000007</v>
      </c>
      <c r="F480">
        <v>0.89200000000000002</v>
      </c>
      <c r="G480">
        <v>69.36</v>
      </c>
      <c r="H480">
        <v>0.92600000000000005</v>
      </c>
      <c r="I480">
        <v>-4.2000000000000003E-2</v>
      </c>
      <c r="J480">
        <v>0.83699999999999997</v>
      </c>
      <c r="K480">
        <v>0.79400000000000004</v>
      </c>
      <c r="L480">
        <v>0.26900000000000002</v>
      </c>
    </row>
    <row r="481" spans="1:12" x14ac:dyDescent="0.35">
      <c r="A481" s="3" t="s">
        <v>45</v>
      </c>
      <c r="B481" s="3" t="str">
        <f>IFERROR(_xlfn.XLOOKUP(Table1_1[[#This Row],[Country Name]],Table3[country],Table3[continent]), "Africa")</f>
        <v>North America</v>
      </c>
      <c r="C481">
        <v>2012</v>
      </c>
      <c r="D481">
        <v>7.2720000000000002</v>
      </c>
      <c r="E481">
        <v>9.7880000000000003</v>
      </c>
      <c r="F481">
        <v>0.90200000000000002</v>
      </c>
      <c r="G481">
        <v>69.52</v>
      </c>
      <c r="H481">
        <v>0.92900000000000005</v>
      </c>
      <c r="I481">
        <v>3.6999999999999998E-2</v>
      </c>
      <c r="J481">
        <v>0.79400000000000004</v>
      </c>
      <c r="K481">
        <v>0.83699999999999997</v>
      </c>
      <c r="L481">
        <v>0.26300000000000001</v>
      </c>
    </row>
    <row r="482" spans="1:12" x14ac:dyDescent="0.35">
      <c r="A482" s="3" t="s">
        <v>45</v>
      </c>
      <c r="B482" s="3" t="str">
        <f>IFERROR(_xlfn.XLOOKUP(Table1_1[[#This Row],[Country Name]],Table3[country],Table3[continent]), "Africa")</f>
        <v>North America</v>
      </c>
      <c r="C482">
        <v>2013</v>
      </c>
      <c r="D482">
        <v>7.1580000000000004</v>
      </c>
      <c r="E482">
        <v>9.8010000000000002</v>
      </c>
      <c r="F482">
        <v>0.90200000000000002</v>
      </c>
      <c r="G482">
        <v>69.680000000000007</v>
      </c>
      <c r="H482">
        <v>0.89800000000000002</v>
      </c>
      <c r="I482">
        <v>8.9999999999999993E-3</v>
      </c>
      <c r="J482">
        <v>0.81299999999999994</v>
      </c>
      <c r="K482">
        <v>0.80900000000000005</v>
      </c>
      <c r="L482">
        <v>0.27800000000000002</v>
      </c>
    </row>
    <row r="483" spans="1:12" x14ac:dyDescent="0.35">
      <c r="A483" s="3" t="s">
        <v>45</v>
      </c>
      <c r="B483" s="3" t="str">
        <f>IFERROR(_xlfn.XLOOKUP(Table1_1[[#This Row],[Country Name]],Table3[country],Table3[continent]), "Africa")</f>
        <v>North America</v>
      </c>
      <c r="C483">
        <v>2014</v>
      </c>
      <c r="D483">
        <v>7.2469999999999999</v>
      </c>
      <c r="E483">
        <v>9.8239999999999998</v>
      </c>
      <c r="F483">
        <v>0.91400000000000003</v>
      </c>
      <c r="G483">
        <v>69.84</v>
      </c>
      <c r="H483">
        <v>0.92700000000000005</v>
      </c>
      <c r="I483">
        <v>0</v>
      </c>
      <c r="J483">
        <v>0.78800000000000003</v>
      </c>
      <c r="K483">
        <v>0.79700000000000004</v>
      </c>
      <c r="L483">
        <v>0.28999999999999998</v>
      </c>
    </row>
    <row r="484" spans="1:12" x14ac:dyDescent="0.35">
      <c r="A484" s="3" t="s">
        <v>45</v>
      </c>
      <c r="B484" s="3" t="str">
        <f>IFERROR(_xlfn.XLOOKUP(Table1_1[[#This Row],[Country Name]],Table3[country],Table3[continent]), "Africa")</f>
        <v>North America</v>
      </c>
      <c r="C484">
        <v>2015</v>
      </c>
      <c r="D484">
        <v>6.8540000000000001</v>
      </c>
      <c r="E484">
        <v>9.85</v>
      </c>
      <c r="F484">
        <v>0.878</v>
      </c>
      <c r="G484">
        <v>70</v>
      </c>
      <c r="H484">
        <v>0.90700000000000003</v>
      </c>
      <c r="I484">
        <v>-6.8000000000000005E-2</v>
      </c>
      <c r="J484">
        <v>0.76100000000000001</v>
      </c>
      <c r="K484">
        <v>0.81100000000000005</v>
      </c>
      <c r="L484">
        <v>0.28599999999999998</v>
      </c>
    </row>
    <row r="485" spans="1:12" x14ac:dyDescent="0.35">
      <c r="A485" s="3" t="s">
        <v>45</v>
      </c>
      <c r="B485" s="3" t="str">
        <f>IFERROR(_xlfn.XLOOKUP(Table1_1[[#This Row],[Country Name]],Table3[country],Table3[continent]), "Africa")</f>
        <v>North America</v>
      </c>
      <c r="C485">
        <v>2016</v>
      </c>
      <c r="D485">
        <v>7.1360000000000001</v>
      </c>
      <c r="E485">
        <v>9.8810000000000002</v>
      </c>
      <c r="F485">
        <v>0.90100000000000002</v>
      </c>
      <c r="G485">
        <v>70</v>
      </c>
      <c r="H485">
        <v>0.873</v>
      </c>
      <c r="I485">
        <v>-4.2000000000000003E-2</v>
      </c>
      <c r="J485">
        <v>0.78100000000000003</v>
      </c>
      <c r="K485">
        <v>0.83</v>
      </c>
      <c r="L485">
        <v>0.28100000000000003</v>
      </c>
    </row>
    <row r="486" spans="1:12" x14ac:dyDescent="0.35">
      <c r="A486" s="3" t="s">
        <v>45</v>
      </c>
      <c r="B486" s="3" t="str">
        <f>IFERROR(_xlfn.XLOOKUP(Table1_1[[#This Row],[Country Name]],Table3[country],Table3[continent]), "Africa")</f>
        <v>North America</v>
      </c>
      <c r="C486">
        <v>2017</v>
      </c>
      <c r="D486">
        <v>7.2249999999999996</v>
      </c>
      <c r="E486">
        <v>9.9120000000000008</v>
      </c>
      <c r="F486">
        <v>0.92200000000000004</v>
      </c>
      <c r="G486">
        <v>70</v>
      </c>
      <c r="H486">
        <v>0.93600000000000005</v>
      </c>
      <c r="I486">
        <v>-8.5999999999999993E-2</v>
      </c>
      <c r="J486">
        <v>0.74199999999999999</v>
      </c>
      <c r="K486">
        <v>0.79100000000000004</v>
      </c>
      <c r="L486">
        <v>0.27500000000000002</v>
      </c>
    </row>
    <row r="487" spans="1:12" x14ac:dyDescent="0.35">
      <c r="A487" s="3" t="s">
        <v>45</v>
      </c>
      <c r="B487" s="3" t="str">
        <f>IFERROR(_xlfn.XLOOKUP(Table1_1[[#This Row],[Country Name]],Table3[country],Table3[continent]), "Africa")</f>
        <v>North America</v>
      </c>
      <c r="C487">
        <v>2018</v>
      </c>
      <c r="D487">
        <v>7.141</v>
      </c>
      <c r="E487">
        <v>9.9280000000000008</v>
      </c>
      <c r="F487">
        <v>0.876</v>
      </c>
      <c r="G487">
        <v>70</v>
      </c>
      <c r="H487">
        <v>0.94199999999999995</v>
      </c>
      <c r="I487">
        <v>-0.11700000000000001</v>
      </c>
      <c r="J487">
        <v>0.78100000000000003</v>
      </c>
      <c r="K487">
        <v>0.80200000000000005</v>
      </c>
      <c r="L487">
        <v>0.32600000000000001</v>
      </c>
    </row>
    <row r="488" spans="1:12" x14ac:dyDescent="0.35">
      <c r="A488" s="3" t="s">
        <v>45</v>
      </c>
      <c r="B488" s="3" t="str">
        <f>IFERROR(_xlfn.XLOOKUP(Table1_1[[#This Row],[Country Name]],Table3[country],Table3[continent]), "Africa")</f>
        <v>North America</v>
      </c>
      <c r="C488">
        <v>2019</v>
      </c>
      <c r="D488">
        <v>6.9980000000000002</v>
      </c>
      <c r="E488">
        <v>9.9440000000000008</v>
      </c>
      <c r="F488">
        <v>0.90600000000000003</v>
      </c>
      <c r="G488">
        <v>70</v>
      </c>
      <c r="H488">
        <v>0.92700000000000005</v>
      </c>
      <c r="I488">
        <v>-0.156</v>
      </c>
      <c r="J488">
        <v>0.83599999999999997</v>
      </c>
      <c r="K488">
        <v>0.79100000000000004</v>
      </c>
      <c r="L488">
        <v>0.30299999999999999</v>
      </c>
    </row>
    <row r="489" spans="1:12" x14ac:dyDescent="0.35">
      <c r="A489" s="3" t="s">
        <v>45</v>
      </c>
      <c r="B489" s="3" t="str">
        <f>IFERROR(_xlfn.XLOOKUP(Table1_1[[#This Row],[Country Name]],Table3[country],Table3[continent]), "Africa")</f>
        <v>North America</v>
      </c>
      <c r="C489">
        <v>2020</v>
      </c>
      <c r="D489">
        <v>6.3380000000000001</v>
      </c>
      <c r="E489">
        <v>9.8919999999999995</v>
      </c>
      <c r="F489">
        <v>0.83399999999999996</v>
      </c>
      <c r="G489">
        <v>70</v>
      </c>
      <c r="H489">
        <v>0.88900000000000001</v>
      </c>
      <c r="I489">
        <v>-0.13900000000000001</v>
      </c>
      <c r="J489">
        <v>0.77200000000000002</v>
      </c>
      <c r="K489">
        <v>0.75900000000000001</v>
      </c>
      <c r="L489">
        <v>0.35</v>
      </c>
    </row>
    <row r="490" spans="1:12" x14ac:dyDescent="0.35">
      <c r="A490" s="3" t="s">
        <v>45</v>
      </c>
      <c r="B490" s="3" t="str">
        <f>IFERROR(_xlfn.XLOOKUP(Table1_1[[#This Row],[Country Name]],Table3[country],Table3[continent]), "Africa")</f>
        <v>North America</v>
      </c>
      <c r="C490">
        <v>2021</v>
      </c>
      <c r="D490">
        <v>6.4080000000000004</v>
      </c>
      <c r="E490">
        <v>9.9610000000000003</v>
      </c>
      <c r="F490">
        <v>0.876</v>
      </c>
      <c r="G490">
        <v>70</v>
      </c>
      <c r="H490">
        <v>0.88700000000000001</v>
      </c>
      <c r="I490">
        <v>-2.9000000000000001E-2</v>
      </c>
      <c r="J490">
        <v>0.78200000000000003</v>
      </c>
      <c r="K490">
        <v>0.77400000000000002</v>
      </c>
      <c r="L490">
        <v>0.318</v>
      </c>
    </row>
    <row r="491" spans="1:12" x14ac:dyDescent="0.35">
      <c r="A491" s="3" t="s">
        <v>45</v>
      </c>
      <c r="B491" s="3" t="str">
        <f>IFERROR(_xlfn.XLOOKUP(Table1_1[[#This Row],[Country Name]],Table3[country],Table3[continent]), "Africa")</f>
        <v>North America</v>
      </c>
      <c r="C491">
        <v>2022</v>
      </c>
      <c r="D491">
        <v>7.077</v>
      </c>
      <c r="E491">
        <v>9.9979999999999993</v>
      </c>
      <c r="F491">
        <v>0.90200000000000002</v>
      </c>
      <c r="G491">
        <v>70</v>
      </c>
      <c r="H491">
        <v>0.91</v>
      </c>
      <c r="I491">
        <v>-4.9000000000000002E-2</v>
      </c>
      <c r="J491">
        <v>0.751</v>
      </c>
      <c r="K491">
        <v>0.79300000000000004</v>
      </c>
      <c r="L491">
        <v>0.27200000000000002</v>
      </c>
    </row>
    <row r="492" spans="1:12" x14ac:dyDescent="0.35">
      <c r="A492" s="3" t="s">
        <v>45</v>
      </c>
      <c r="B492" s="3" t="str">
        <f>IFERROR(_xlfn.XLOOKUP(Table1_1[[#This Row],[Country Name]],Table3[country],Table3[continent]), "Africa")</f>
        <v>North America</v>
      </c>
      <c r="C492">
        <v>2023</v>
      </c>
      <c r="D492">
        <v>7.3840000000000003</v>
      </c>
      <c r="E492">
        <v>10.021000000000001</v>
      </c>
      <c r="F492">
        <v>0.875</v>
      </c>
      <c r="G492">
        <v>70</v>
      </c>
      <c r="H492">
        <v>0.93300000000000005</v>
      </c>
      <c r="I492">
        <v>-6.7000000000000004E-2</v>
      </c>
      <c r="J492">
        <v>0.76700000000000002</v>
      </c>
      <c r="K492">
        <v>0.80600000000000005</v>
      </c>
      <c r="L492">
        <v>0.28199999999999997</v>
      </c>
    </row>
    <row r="493" spans="1:12" x14ac:dyDescent="0.35">
      <c r="A493" s="3" t="s">
        <v>46</v>
      </c>
      <c r="B493" s="3" t="str">
        <f>IFERROR(_xlfn.XLOOKUP(Table1_1[[#This Row],[Country Name]],Table3[country],Table3[continent]), "Africa")</f>
        <v>Europe</v>
      </c>
      <c r="C493">
        <v>2007</v>
      </c>
      <c r="D493">
        <v>5.8209999999999997</v>
      </c>
      <c r="E493">
        <v>10.173999999999999</v>
      </c>
      <c r="F493">
        <v>0.91</v>
      </c>
      <c r="G493">
        <v>66.94</v>
      </c>
      <c r="H493">
        <v>0.66200000000000003</v>
      </c>
      <c r="I493">
        <v>-9.9000000000000005E-2</v>
      </c>
      <c r="J493">
        <v>0.93400000000000005</v>
      </c>
      <c r="K493">
        <v>0.55000000000000004</v>
      </c>
      <c r="L493">
        <v>0.33700000000000002</v>
      </c>
    </row>
    <row r="494" spans="1:12" x14ac:dyDescent="0.35">
      <c r="A494" s="3" t="s">
        <v>46</v>
      </c>
      <c r="B494" s="3" t="str">
        <f>IFERROR(_xlfn.XLOOKUP(Table1_1[[#This Row],[Country Name]],Table3[country],Table3[continent]), "Africa")</f>
        <v>Europe</v>
      </c>
      <c r="C494">
        <v>2009</v>
      </c>
      <c r="D494">
        <v>5.4329999999999998</v>
      </c>
      <c r="E494">
        <v>10.119999999999999</v>
      </c>
      <c r="F494">
        <v>0.86099999999999999</v>
      </c>
      <c r="G494">
        <v>67.180000000000007</v>
      </c>
      <c r="H494">
        <v>0.54900000000000004</v>
      </c>
      <c r="I494">
        <v>-0.27800000000000002</v>
      </c>
      <c r="J494">
        <v>0.95799999999999996</v>
      </c>
      <c r="K494">
        <v>0.55700000000000005</v>
      </c>
      <c r="L494">
        <v>0.27200000000000002</v>
      </c>
    </row>
    <row r="495" spans="1:12" x14ac:dyDescent="0.35">
      <c r="A495" s="3" t="s">
        <v>46</v>
      </c>
      <c r="B495" s="3" t="str">
        <f>IFERROR(_xlfn.XLOOKUP(Table1_1[[#This Row],[Country Name]],Table3[country],Table3[continent]), "Africa")</f>
        <v>Europe</v>
      </c>
      <c r="C495">
        <v>2010</v>
      </c>
      <c r="D495">
        <v>5.5960000000000001</v>
      </c>
      <c r="E495">
        <v>10.11</v>
      </c>
      <c r="F495">
        <v>0.79600000000000004</v>
      </c>
      <c r="G495">
        <v>67.3</v>
      </c>
      <c r="H495">
        <v>0.56399999999999995</v>
      </c>
      <c r="I495">
        <v>-0.24399999999999999</v>
      </c>
      <c r="J495">
        <v>0.97299999999999998</v>
      </c>
      <c r="K495">
        <v>0.55400000000000005</v>
      </c>
      <c r="L495">
        <v>0.25900000000000001</v>
      </c>
    </row>
    <row r="496" spans="1:12" x14ac:dyDescent="0.35">
      <c r="A496" s="3" t="s">
        <v>46</v>
      </c>
      <c r="B496" s="3" t="str">
        <f>IFERROR(_xlfn.XLOOKUP(Table1_1[[#This Row],[Country Name]],Table3[country],Table3[continent]), "Africa")</f>
        <v>Europe</v>
      </c>
      <c r="C496">
        <v>2011</v>
      </c>
      <c r="D496">
        <v>5.3849999999999998</v>
      </c>
      <c r="E496">
        <v>10.113</v>
      </c>
      <c r="F496">
        <v>0.79</v>
      </c>
      <c r="G496">
        <v>67.42</v>
      </c>
      <c r="H496">
        <v>0.51700000000000002</v>
      </c>
      <c r="I496">
        <v>-0.20499999999999999</v>
      </c>
      <c r="J496">
        <v>0.97699999999999998</v>
      </c>
      <c r="K496">
        <v>0.55200000000000005</v>
      </c>
      <c r="L496">
        <v>0.27300000000000002</v>
      </c>
    </row>
    <row r="497" spans="1:12" x14ac:dyDescent="0.35">
      <c r="A497" s="3" t="s">
        <v>46</v>
      </c>
      <c r="B497" s="3" t="str">
        <f>IFERROR(_xlfn.XLOOKUP(Table1_1[[#This Row],[Country Name]],Table3[country],Table3[continent]), "Africa")</f>
        <v>Europe</v>
      </c>
      <c r="C497">
        <v>2012</v>
      </c>
      <c r="D497">
        <v>6.0279999999999996</v>
      </c>
      <c r="E497">
        <v>10.092000000000001</v>
      </c>
      <c r="F497">
        <v>0.77600000000000002</v>
      </c>
      <c r="G497">
        <v>67.540000000000006</v>
      </c>
      <c r="H497">
        <v>0.54200000000000004</v>
      </c>
      <c r="I497">
        <v>-0.25</v>
      </c>
      <c r="J497">
        <v>0.92400000000000004</v>
      </c>
      <c r="K497">
        <v>0.57199999999999995</v>
      </c>
      <c r="L497">
        <v>0.27100000000000002</v>
      </c>
    </row>
    <row r="498" spans="1:12" x14ac:dyDescent="0.35">
      <c r="A498" s="3" t="s">
        <v>46</v>
      </c>
      <c r="B498" s="3" t="str">
        <f>IFERROR(_xlfn.XLOOKUP(Table1_1[[#This Row],[Country Name]],Table3[country],Table3[continent]), "Africa")</f>
        <v>Europe</v>
      </c>
      <c r="C498">
        <v>2013</v>
      </c>
      <c r="D498">
        <v>5.8849999999999998</v>
      </c>
      <c r="E498">
        <v>10.090999999999999</v>
      </c>
      <c r="F498">
        <v>0.751</v>
      </c>
      <c r="G498">
        <v>67.66</v>
      </c>
      <c r="H498">
        <v>0.627</v>
      </c>
      <c r="I498">
        <v>-0.21099999999999999</v>
      </c>
      <c r="J498">
        <v>0.93600000000000005</v>
      </c>
      <c r="K498">
        <v>0.55400000000000005</v>
      </c>
      <c r="L498">
        <v>0.28499999999999998</v>
      </c>
    </row>
    <row r="499" spans="1:12" x14ac:dyDescent="0.35">
      <c r="A499" s="3" t="s">
        <v>46</v>
      </c>
      <c r="B499" s="3" t="str">
        <f>IFERROR(_xlfn.XLOOKUP(Table1_1[[#This Row],[Country Name]],Table3[country],Table3[continent]), "Africa")</f>
        <v>Europe</v>
      </c>
      <c r="C499">
        <v>2014</v>
      </c>
      <c r="D499">
        <v>5.3810000000000002</v>
      </c>
      <c r="E499">
        <v>10.090999999999999</v>
      </c>
      <c r="F499">
        <v>0.64600000000000002</v>
      </c>
      <c r="G499">
        <v>67.78</v>
      </c>
      <c r="H499">
        <v>0.51900000000000002</v>
      </c>
      <c r="I499">
        <v>0.125</v>
      </c>
      <c r="J499">
        <v>0.91800000000000004</v>
      </c>
      <c r="K499">
        <v>0.54500000000000004</v>
      </c>
      <c r="L499">
        <v>0.28599999999999998</v>
      </c>
    </row>
    <row r="500" spans="1:12" x14ac:dyDescent="0.35">
      <c r="A500" s="3" t="s">
        <v>46</v>
      </c>
      <c r="B500" s="3" t="str">
        <f>IFERROR(_xlfn.XLOOKUP(Table1_1[[#This Row],[Country Name]],Table3[country],Table3[continent]), "Africa")</f>
        <v>Europe</v>
      </c>
      <c r="C500">
        <v>2015</v>
      </c>
      <c r="D500">
        <v>5.2050000000000001</v>
      </c>
      <c r="E500">
        <v>10.124000000000001</v>
      </c>
      <c r="F500">
        <v>0.76800000000000002</v>
      </c>
      <c r="G500">
        <v>67.900000000000006</v>
      </c>
      <c r="H500">
        <v>0.69399999999999995</v>
      </c>
      <c r="I500">
        <v>-0.104</v>
      </c>
      <c r="J500">
        <v>0.84899999999999998</v>
      </c>
      <c r="K500">
        <v>0.56999999999999995</v>
      </c>
      <c r="L500">
        <v>0.29399999999999998</v>
      </c>
    </row>
    <row r="501" spans="1:12" x14ac:dyDescent="0.35">
      <c r="A501" s="3" t="s">
        <v>46</v>
      </c>
      <c r="B501" s="3" t="str">
        <f>IFERROR(_xlfn.XLOOKUP(Table1_1[[#This Row],[Country Name]],Table3[country],Table3[continent]), "Africa")</f>
        <v>Europe</v>
      </c>
      <c r="C501">
        <v>2016</v>
      </c>
      <c r="D501">
        <v>5.4169999999999998</v>
      </c>
      <c r="E501">
        <v>10.166</v>
      </c>
      <c r="F501">
        <v>0.79800000000000004</v>
      </c>
      <c r="G501">
        <v>68.075000000000003</v>
      </c>
      <c r="H501">
        <v>0.67200000000000004</v>
      </c>
      <c r="I501">
        <v>-7.1999999999999995E-2</v>
      </c>
      <c r="J501">
        <v>0.88400000000000001</v>
      </c>
      <c r="K501">
        <v>0.56899999999999995</v>
      </c>
      <c r="L501">
        <v>0.33700000000000002</v>
      </c>
    </row>
    <row r="502" spans="1:12" x14ac:dyDescent="0.35">
      <c r="A502" s="3" t="s">
        <v>46</v>
      </c>
      <c r="B502" s="3" t="str">
        <f>IFERROR(_xlfn.XLOOKUP(Table1_1[[#This Row],[Country Name]],Table3[country],Table3[continent]), "Africa")</f>
        <v>Europe</v>
      </c>
      <c r="C502">
        <v>2017</v>
      </c>
      <c r="D502">
        <v>5.343</v>
      </c>
      <c r="E502">
        <v>10.211</v>
      </c>
      <c r="F502">
        <v>0.77</v>
      </c>
      <c r="G502">
        <v>68.25</v>
      </c>
      <c r="H502">
        <v>0.71599999999999997</v>
      </c>
      <c r="I502">
        <v>-0.112</v>
      </c>
      <c r="J502">
        <v>0.89200000000000002</v>
      </c>
      <c r="K502">
        <v>0.61799999999999999</v>
      </c>
      <c r="L502">
        <v>0.316</v>
      </c>
    </row>
    <row r="503" spans="1:12" x14ac:dyDescent="0.35">
      <c r="A503" s="3" t="s">
        <v>46</v>
      </c>
      <c r="B503" s="3" t="str">
        <f>IFERROR(_xlfn.XLOOKUP(Table1_1[[#This Row],[Country Name]],Table3[country],Table3[continent]), "Africa")</f>
        <v>Europe</v>
      </c>
      <c r="C503">
        <v>2018</v>
      </c>
      <c r="D503">
        <v>5.5359999999999996</v>
      </c>
      <c r="E503">
        <v>10.247999999999999</v>
      </c>
      <c r="F503">
        <v>0.91</v>
      </c>
      <c r="G503">
        <v>68.424999999999997</v>
      </c>
      <c r="H503">
        <v>0.69099999999999995</v>
      </c>
      <c r="I503">
        <v>-0.158</v>
      </c>
      <c r="J503">
        <v>0.92500000000000004</v>
      </c>
      <c r="K503">
        <v>0.51200000000000001</v>
      </c>
      <c r="L503">
        <v>0.28999999999999998</v>
      </c>
    </row>
    <row r="504" spans="1:12" x14ac:dyDescent="0.35">
      <c r="A504" s="3" t="s">
        <v>46</v>
      </c>
      <c r="B504" s="3" t="str">
        <f>IFERROR(_xlfn.XLOOKUP(Table1_1[[#This Row],[Country Name]],Table3[country],Table3[continent]), "Africa")</f>
        <v>Europe</v>
      </c>
      <c r="C504">
        <v>2019</v>
      </c>
      <c r="D504">
        <v>5.6260000000000003</v>
      </c>
      <c r="E504">
        <v>10.287000000000001</v>
      </c>
      <c r="F504">
        <v>0.93600000000000005</v>
      </c>
      <c r="G504">
        <v>68.599999999999994</v>
      </c>
      <c r="H504">
        <v>0.73899999999999999</v>
      </c>
      <c r="I504">
        <v>-0.14499999999999999</v>
      </c>
      <c r="J504">
        <v>0.93200000000000005</v>
      </c>
      <c r="K504">
        <v>0.504</v>
      </c>
      <c r="L504">
        <v>0.26900000000000002</v>
      </c>
    </row>
    <row r="505" spans="1:12" x14ac:dyDescent="0.35">
      <c r="A505" s="3" t="s">
        <v>46</v>
      </c>
      <c r="B505" s="3" t="str">
        <f>IFERROR(_xlfn.XLOOKUP(Table1_1[[#This Row],[Country Name]],Table3[country],Table3[continent]), "Africa")</f>
        <v>Europe</v>
      </c>
      <c r="C505">
        <v>2020</v>
      </c>
      <c r="D505">
        <v>6.508</v>
      </c>
      <c r="E505">
        <v>10.202</v>
      </c>
      <c r="F505">
        <v>0.92300000000000004</v>
      </c>
      <c r="G505">
        <v>68.775000000000006</v>
      </c>
      <c r="H505">
        <v>0.83699999999999997</v>
      </c>
      <c r="I505">
        <v>-7.0999999999999994E-2</v>
      </c>
      <c r="J505">
        <v>0.96099999999999997</v>
      </c>
      <c r="K505">
        <v>0.68100000000000005</v>
      </c>
      <c r="L505">
        <v>0.28599999999999998</v>
      </c>
    </row>
    <row r="506" spans="1:12" x14ac:dyDescent="0.35">
      <c r="A506" s="3" t="s">
        <v>46</v>
      </c>
      <c r="B506" s="3" t="str">
        <f>IFERROR(_xlfn.XLOOKUP(Table1_1[[#This Row],[Country Name]],Table3[country],Table3[continent]), "Africa")</f>
        <v>Europe</v>
      </c>
      <c r="C506">
        <v>2021</v>
      </c>
      <c r="D506">
        <v>6.2869999999999999</v>
      </c>
      <c r="E506">
        <v>10.367000000000001</v>
      </c>
      <c r="F506">
        <v>0.91800000000000004</v>
      </c>
      <c r="G506">
        <v>68.95</v>
      </c>
      <c r="H506">
        <v>0.84199999999999997</v>
      </c>
      <c r="I506">
        <v>1E-3</v>
      </c>
      <c r="J506">
        <v>0.93400000000000005</v>
      </c>
      <c r="K506">
        <v>0.64</v>
      </c>
      <c r="L506">
        <v>0.27400000000000002</v>
      </c>
    </row>
    <row r="507" spans="1:12" x14ac:dyDescent="0.35">
      <c r="A507" s="3" t="s">
        <v>46</v>
      </c>
      <c r="B507" s="3" t="str">
        <f>IFERROR(_xlfn.XLOOKUP(Table1_1[[#This Row],[Country Name]],Table3[country],Table3[continent]), "Africa")</f>
        <v>Europe</v>
      </c>
      <c r="C507">
        <v>2022</v>
      </c>
      <c r="D507">
        <v>5.5789999999999997</v>
      </c>
      <c r="E507">
        <v>10.435</v>
      </c>
      <c r="F507">
        <v>0.91</v>
      </c>
      <c r="G507">
        <v>69.125</v>
      </c>
      <c r="H507">
        <v>0.59299999999999997</v>
      </c>
      <c r="I507">
        <v>-0.21299999999999999</v>
      </c>
      <c r="J507">
        <v>0.875</v>
      </c>
      <c r="K507">
        <v>0.57299999999999995</v>
      </c>
      <c r="L507">
        <v>0.26700000000000002</v>
      </c>
    </row>
    <row r="508" spans="1:12" x14ac:dyDescent="0.35">
      <c r="A508" s="3" t="s">
        <v>46</v>
      </c>
      <c r="B508" s="3" t="str">
        <f>IFERROR(_xlfn.XLOOKUP(Table1_1[[#This Row],[Country Name]],Table3[country],Table3[continent]), "Africa")</f>
        <v>Europe</v>
      </c>
      <c r="C508">
        <v>2023</v>
      </c>
      <c r="D508">
        <v>5.9580000000000002</v>
      </c>
      <c r="E508">
        <v>10.462</v>
      </c>
      <c r="F508">
        <v>0.90900000000000003</v>
      </c>
      <c r="G508">
        <v>69.3</v>
      </c>
      <c r="H508">
        <v>0.57299999999999995</v>
      </c>
      <c r="I508">
        <v>-0.20499999999999999</v>
      </c>
      <c r="J508">
        <v>0.81</v>
      </c>
      <c r="K508">
        <v>0.61</v>
      </c>
      <c r="L508">
        <v>0.23</v>
      </c>
    </row>
    <row r="509" spans="1:12" x14ac:dyDescent="0.35">
      <c r="A509" s="3" t="s">
        <v>47</v>
      </c>
      <c r="B509" s="3" t="str">
        <f>IFERROR(_xlfn.XLOOKUP(Table1_1[[#This Row],[Country Name]],Table3[country],Table3[continent]), "Africa")</f>
        <v>North America</v>
      </c>
      <c r="C509">
        <v>2006</v>
      </c>
      <c r="D509">
        <v>5.4180000000000001</v>
      </c>
      <c r="E509" s="2" t="s">
        <v>185</v>
      </c>
      <c r="F509">
        <v>0.97</v>
      </c>
      <c r="G509">
        <v>68</v>
      </c>
      <c r="H509">
        <v>0.28100000000000003</v>
      </c>
      <c r="I509" s="2" t="s">
        <v>185</v>
      </c>
      <c r="J509" s="2" t="s">
        <v>185</v>
      </c>
      <c r="K509">
        <v>0.59599999999999997</v>
      </c>
      <c r="L509">
        <v>0.27700000000000002</v>
      </c>
    </row>
    <row r="510" spans="1:12" x14ac:dyDescent="0.35">
      <c r="A510" s="3" t="s">
        <v>48</v>
      </c>
      <c r="B510" s="3" t="str">
        <f>IFERROR(_xlfn.XLOOKUP(Table1_1[[#This Row],[Country Name]],Table3[country],Table3[continent]), "Africa")</f>
        <v>Europe</v>
      </c>
      <c r="C510">
        <v>2006</v>
      </c>
      <c r="D510">
        <v>6.2380000000000004</v>
      </c>
      <c r="E510">
        <v>10.567</v>
      </c>
      <c r="F510">
        <v>0.878</v>
      </c>
      <c r="G510">
        <v>70.16</v>
      </c>
      <c r="H510">
        <v>0.83599999999999997</v>
      </c>
      <c r="I510">
        <v>1.2E-2</v>
      </c>
      <c r="J510">
        <v>0.71199999999999997</v>
      </c>
      <c r="K510">
        <v>0.70399999999999996</v>
      </c>
      <c r="L510">
        <v>0.253</v>
      </c>
    </row>
    <row r="511" spans="1:12" x14ac:dyDescent="0.35">
      <c r="A511" s="3" t="s">
        <v>48</v>
      </c>
      <c r="B511" s="3" t="str">
        <f>IFERROR(_xlfn.XLOOKUP(Table1_1[[#This Row],[Country Name]],Table3[country],Table3[continent]), "Africa")</f>
        <v>Europe</v>
      </c>
      <c r="C511">
        <v>2009</v>
      </c>
      <c r="D511">
        <v>6.8330000000000002</v>
      </c>
      <c r="E511">
        <v>10.558999999999999</v>
      </c>
      <c r="F511">
        <v>0.81200000000000006</v>
      </c>
      <c r="G511">
        <v>70.64</v>
      </c>
      <c r="H511">
        <v>0.77500000000000002</v>
      </c>
      <c r="I511">
        <v>4.8000000000000001E-2</v>
      </c>
      <c r="J511">
        <v>0.80100000000000005</v>
      </c>
      <c r="K511">
        <v>0.66800000000000004</v>
      </c>
      <c r="L511">
        <v>0.32900000000000001</v>
      </c>
    </row>
    <row r="512" spans="1:12" x14ac:dyDescent="0.35">
      <c r="A512" s="3" t="s">
        <v>48</v>
      </c>
      <c r="B512" s="3" t="str">
        <f>IFERROR(_xlfn.XLOOKUP(Table1_1[[#This Row],[Country Name]],Table3[country],Table3[continent]), "Africa")</f>
        <v>Europe</v>
      </c>
      <c r="C512">
        <v>2010</v>
      </c>
      <c r="D512">
        <v>6.3869999999999996</v>
      </c>
      <c r="E512">
        <v>10.555999999999999</v>
      </c>
      <c r="F512">
        <v>0.82199999999999995</v>
      </c>
      <c r="G512">
        <v>70.8</v>
      </c>
      <c r="H512">
        <v>0.755</v>
      </c>
      <c r="I512">
        <v>6.6000000000000003E-2</v>
      </c>
      <c r="J512">
        <v>0.83299999999999996</v>
      </c>
      <c r="K512">
        <v>0.69899999999999995</v>
      </c>
      <c r="L512">
        <v>0.29599999999999999</v>
      </c>
    </row>
    <row r="513" spans="1:12" x14ac:dyDescent="0.35">
      <c r="A513" s="3" t="s">
        <v>48</v>
      </c>
      <c r="B513" s="3" t="str">
        <f>IFERROR(_xlfn.XLOOKUP(Table1_1[[#This Row],[Country Name]],Table3[country],Table3[continent]), "Africa")</f>
        <v>Europe</v>
      </c>
      <c r="C513">
        <v>2011</v>
      </c>
      <c r="D513">
        <v>6.69</v>
      </c>
      <c r="E513">
        <v>10.534000000000001</v>
      </c>
      <c r="F513">
        <v>0.84399999999999997</v>
      </c>
      <c r="G513">
        <v>70.959999999999994</v>
      </c>
      <c r="H513">
        <v>0.745</v>
      </c>
      <c r="I513">
        <v>0.17299999999999999</v>
      </c>
      <c r="J513">
        <v>0.84099999999999997</v>
      </c>
      <c r="K513">
        <v>0.68200000000000005</v>
      </c>
      <c r="L513">
        <v>0.27200000000000002</v>
      </c>
    </row>
    <row r="514" spans="1:12" x14ac:dyDescent="0.35">
      <c r="A514" s="3" t="s">
        <v>48</v>
      </c>
      <c r="B514" s="3" t="str">
        <f>IFERROR(_xlfn.XLOOKUP(Table1_1[[#This Row],[Country Name]],Table3[country],Table3[continent]), "Africa")</f>
        <v>Europe</v>
      </c>
      <c r="C514">
        <v>2012</v>
      </c>
      <c r="D514">
        <v>6.181</v>
      </c>
      <c r="E514">
        <v>10.484</v>
      </c>
      <c r="F514">
        <v>0.76700000000000002</v>
      </c>
      <c r="G514">
        <v>71.12</v>
      </c>
      <c r="H514">
        <v>0.72499999999999998</v>
      </c>
      <c r="I514">
        <v>9.1999999999999998E-2</v>
      </c>
      <c r="J514">
        <v>0.871</v>
      </c>
      <c r="K514">
        <v>0.68700000000000006</v>
      </c>
      <c r="L514">
        <v>0.36899999999999999</v>
      </c>
    </row>
    <row r="515" spans="1:12" x14ac:dyDescent="0.35">
      <c r="A515" s="3" t="s">
        <v>48</v>
      </c>
      <c r="B515" s="3" t="str">
        <f>IFERROR(_xlfn.XLOOKUP(Table1_1[[#This Row],[Country Name]],Table3[country],Table3[continent]), "Africa")</f>
        <v>Europe</v>
      </c>
      <c r="C515">
        <v>2013</v>
      </c>
      <c r="D515">
        <v>5.4390000000000001</v>
      </c>
      <c r="E515">
        <v>10.417999999999999</v>
      </c>
      <c r="F515">
        <v>0.74399999999999999</v>
      </c>
      <c r="G515">
        <v>71.28</v>
      </c>
      <c r="H515">
        <v>0.65600000000000003</v>
      </c>
      <c r="I515">
        <v>9.6000000000000002E-2</v>
      </c>
      <c r="J515">
        <v>0.86699999999999999</v>
      </c>
      <c r="K515">
        <v>0.65700000000000003</v>
      </c>
      <c r="L515">
        <v>0.42</v>
      </c>
    </row>
    <row r="516" spans="1:12" x14ac:dyDescent="0.35">
      <c r="A516" s="3" t="s">
        <v>48</v>
      </c>
      <c r="B516" s="3" t="str">
        <f>IFERROR(_xlfn.XLOOKUP(Table1_1[[#This Row],[Country Name]],Table3[country],Table3[continent]), "Africa")</f>
        <v>Europe</v>
      </c>
      <c r="C516">
        <v>2014</v>
      </c>
      <c r="D516">
        <v>5.6269999999999998</v>
      </c>
      <c r="E516">
        <v>10.411</v>
      </c>
      <c r="F516">
        <v>0.77</v>
      </c>
      <c r="G516">
        <v>71.44</v>
      </c>
      <c r="H516">
        <v>0.71499999999999997</v>
      </c>
      <c r="I516">
        <v>5.3999999999999999E-2</v>
      </c>
      <c r="J516">
        <v>0.86799999999999999</v>
      </c>
      <c r="K516">
        <v>0.66100000000000003</v>
      </c>
      <c r="L516">
        <v>0.39700000000000002</v>
      </c>
    </row>
    <row r="517" spans="1:12" x14ac:dyDescent="0.35">
      <c r="A517" s="3" t="s">
        <v>48</v>
      </c>
      <c r="B517" s="3" t="str">
        <f>IFERROR(_xlfn.XLOOKUP(Table1_1[[#This Row],[Country Name]],Table3[country],Table3[continent]), "Africa")</f>
        <v>Europe</v>
      </c>
      <c r="C517">
        <v>2015</v>
      </c>
      <c r="D517">
        <v>5.4390000000000001</v>
      </c>
      <c r="E517">
        <v>10.451000000000001</v>
      </c>
      <c r="F517">
        <v>0.77</v>
      </c>
      <c r="G517">
        <v>71.599999999999994</v>
      </c>
      <c r="H517">
        <v>0.628</v>
      </c>
      <c r="I517">
        <v>0.107</v>
      </c>
      <c r="J517">
        <v>0.89300000000000002</v>
      </c>
      <c r="K517">
        <v>0.66</v>
      </c>
      <c r="L517">
        <v>0.38300000000000001</v>
      </c>
    </row>
    <row r="518" spans="1:12" x14ac:dyDescent="0.35">
      <c r="A518" s="3" t="s">
        <v>48</v>
      </c>
      <c r="B518" s="3" t="str">
        <f>IFERROR(_xlfn.XLOOKUP(Table1_1[[#This Row],[Country Name]],Table3[country],Table3[continent]), "Africa")</f>
        <v>Europe</v>
      </c>
      <c r="C518">
        <v>2016</v>
      </c>
      <c r="D518">
        <v>5.7949999999999999</v>
      </c>
      <c r="E518">
        <v>10.51</v>
      </c>
      <c r="F518">
        <v>0.78600000000000003</v>
      </c>
      <c r="G518">
        <v>71.8</v>
      </c>
      <c r="H518">
        <v>0.75600000000000001</v>
      </c>
      <c r="I518">
        <v>-3.5999999999999997E-2</v>
      </c>
      <c r="J518">
        <v>0.89800000000000002</v>
      </c>
      <c r="K518">
        <v>0.63100000000000001</v>
      </c>
      <c r="L518">
        <v>0.33600000000000002</v>
      </c>
    </row>
    <row r="519" spans="1:12" x14ac:dyDescent="0.35">
      <c r="A519" s="3" t="s">
        <v>48</v>
      </c>
      <c r="B519" s="3" t="str">
        <f>IFERROR(_xlfn.XLOOKUP(Table1_1[[#This Row],[Country Name]],Table3[country],Table3[continent]), "Africa")</f>
        <v>Europe</v>
      </c>
      <c r="C519">
        <v>2017</v>
      </c>
      <c r="D519">
        <v>6.0620000000000003</v>
      </c>
      <c r="E519">
        <v>10.555999999999999</v>
      </c>
      <c r="F519">
        <v>0.81899999999999995</v>
      </c>
      <c r="G519">
        <v>72</v>
      </c>
      <c r="H519">
        <v>0.81200000000000006</v>
      </c>
      <c r="I519">
        <v>3.5999999999999997E-2</v>
      </c>
      <c r="J519">
        <v>0.85099999999999998</v>
      </c>
      <c r="K519">
        <v>0.67</v>
      </c>
      <c r="L519">
        <v>0.30099999999999999</v>
      </c>
    </row>
    <row r="520" spans="1:12" x14ac:dyDescent="0.35">
      <c r="A520" s="3" t="s">
        <v>48</v>
      </c>
      <c r="B520" s="3" t="str">
        <f>IFERROR(_xlfn.XLOOKUP(Table1_1[[#This Row],[Country Name]],Table3[country],Table3[continent]), "Africa")</f>
        <v>Europe</v>
      </c>
      <c r="C520">
        <v>2018</v>
      </c>
      <c r="D520">
        <v>6.2759999999999998</v>
      </c>
      <c r="E520">
        <v>10.599</v>
      </c>
      <c r="F520">
        <v>0.82599999999999996</v>
      </c>
      <c r="G520">
        <v>72.2</v>
      </c>
      <c r="H520">
        <v>0.79400000000000004</v>
      </c>
      <c r="I520">
        <v>-3.1E-2</v>
      </c>
      <c r="J520">
        <v>0.84799999999999998</v>
      </c>
      <c r="K520">
        <v>0.66300000000000003</v>
      </c>
      <c r="L520">
        <v>0.29799999999999999</v>
      </c>
    </row>
    <row r="521" spans="1:12" x14ac:dyDescent="0.35">
      <c r="A521" s="3" t="s">
        <v>48</v>
      </c>
      <c r="B521" s="3" t="str">
        <f>IFERROR(_xlfn.XLOOKUP(Table1_1[[#This Row],[Country Name]],Table3[country],Table3[continent]), "Africa")</f>
        <v>Europe</v>
      </c>
      <c r="C521">
        <v>2019</v>
      </c>
      <c r="D521">
        <v>6.1369999999999996</v>
      </c>
      <c r="E521">
        <v>10.638999999999999</v>
      </c>
      <c r="F521">
        <v>0.77600000000000002</v>
      </c>
      <c r="G521">
        <v>72.400000000000006</v>
      </c>
      <c r="H521">
        <v>0.74</v>
      </c>
      <c r="I521">
        <v>-1.7999999999999999E-2</v>
      </c>
      <c r="J521">
        <v>0.86499999999999999</v>
      </c>
      <c r="K521">
        <v>0.66300000000000003</v>
      </c>
      <c r="L521">
        <v>0.28999999999999998</v>
      </c>
    </row>
    <row r="522" spans="1:12" x14ac:dyDescent="0.35">
      <c r="A522" s="3" t="s">
        <v>48</v>
      </c>
      <c r="B522" s="3" t="str">
        <f>IFERROR(_xlfn.XLOOKUP(Table1_1[[#This Row],[Country Name]],Table3[country],Table3[continent]), "Africa")</f>
        <v>Europe</v>
      </c>
      <c r="C522">
        <v>2020</v>
      </c>
      <c r="D522">
        <v>6.26</v>
      </c>
      <c r="E522">
        <v>10.583</v>
      </c>
      <c r="F522">
        <v>0.80600000000000005</v>
      </c>
      <c r="G522">
        <v>72.599999999999994</v>
      </c>
      <c r="H522">
        <v>0.76300000000000001</v>
      </c>
      <c r="I522">
        <v>-8.5999999999999993E-2</v>
      </c>
      <c r="J522">
        <v>0.81599999999999995</v>
      </c>
      <c r="K522">
        <v>0.67100000000000004</v>
      </c>
      <c r="L522">
        <v>0.28399999999999997</v>
      </c>
    </row>
    <row r="523" spans="1:12" x14ac:dyDescent="0.35">
      <c r="A523" s="3" t="s">
        <v>48</v>
      </c>
      <c r="B523" s="3" t="str">
        <f>IFERROR(_xlfn.XLOOKUP(Table1_1[[#This Row],[Country Name]],Table3[country],Table3[continent]), "Africa")</f>
        <v>Europe</v>
      </c>
      <c r="C523">
        <v>2021</v>
      </c>
      <c r="D523">
        <v>6.2690000000000001</v>
      </c>
      <c r="E523">
        <v>10.638</v>
      </c>
      <c r="F523">
        <v>0.85499999999999998</v>
      </c>
      <c r="G523">
        <v>72.8</v>
      </c>
      <c r="H523">
        <v>0.71799999999999997</v>
      </c>
      <c r="I523">
        <v>-3.7999999999999999E-2</v>
      </c>
      <c r="J523">
        <v>0.876</v>
      </c>
      <c r="K523">
        <v>0.64100000000000001</v>
      </c>
      <c r="L523">
        <v>0.27500000000000002</v>
      </c>
    </row>
    <row r="524" spans="1:12" x14ac:dyDescent="0.35">
      <c r="A524" s="3" t="s">
        <v>48</v>
      </c>
      <c r="B524" s="3" t="str">
        <f>IFERROR(_xlfn.XLOOKUP(Table1_1[[#This Row],[Country Name]],Table3[country],Table3[continent]), "Africa")</f>
        <v>Europe</v>
      </c>
      <c r="C524">
        <v>2022</v>
      </c>
      <c r="D524">
        <v>5.8650000000000002</v>
      </c>
      <c r="E524">
        <v>10.683</v>
      </c>
      <c r="F524">
        <v>0.82</v>
      </c>
      <c r="G524">
        <v>73</v>
      </c>
      <c r="H524">
        <v>0.69799999999999995</v>
      </c>
      <c r="I524">
        <v>8.0000000000000002E-3</v>
      </c>
      <c r="J524">
        <v>0.88700000000000001</v>
      </c>
      <c r="K524">
        <v>0.65900000000000003</v>
      </c>
      <c r="L524">
        <v>0.29699999999999999</v>
      </c>
    </row>
    <row r="525" spans="1:12" x14ac:dyDescent="0.35">
      <c r="A525" s="3" t="s">
        <v>48</v>
      </c>
      <c r="B525" s="3" t="str">
        <f>IFERROR(_xlfn.XLOOKUP(Table1_1[[#This Row],[Country Name]],Table3[country],Table3[continent]), "Africa")</f>
        <v>Europe</v>
      </c>
      <c r="C525">
        <v>2023</v>
      </c>
      <c r="D525">
        <v>6.0709999999999997</v>
      </c>
      <c r="E525" s="2" t="s">
        <v>185</v>
      </c>
      <c r="F525">
        <v>0.80300000000000005</v>
      </c>
      <c r="G525">
        <v>73.2</v>
      </c>
      <c r="H525">
        <v>0.73</v>
      </c>
      <c r="I525" s="2" t="s">
        <v>185</v>
      </c>
      <c r="J525">
        <v>0.84</v>
      </c>
      <c r="K525">
        <v>0.68200000000000005</v>
      </c>
      <c r="L525">
        <v>0.29699999999999999</v>
      </c>
    </row>
    <row r="526" spans="1:12" x14ac:dyDescent="0.35">
      <c r="A526" s="3" t="s">
        <v>49</v>
      </c>
      <c r="B526" s="3" t="str">
        <f>IFERROR(_xlfn.XLOOKUP(Table1_1[[#This Row],[Country Name]],Table3[country],Table3[continent]), "Europe")</f>
        <v>Europe</v>
      </c>
      <c r="C526">
        <v>2005</v>
      </c>
      <c r="D526">
        <v>6.4390000000000001</v>
      </c>
      <c r="E526">
        <v>10.321999999999999</v>
      </c>
      <c r="F526">
        <v>0.91900000000000004</v>
      </c>
      <c r="G526">
        <v>67.099999999999994</v>
      </c>
      <c r="H526">
        <v>0.86499999999999999</v>
      </c>
      <c r="I526" s="2" t="s">
        <v>185</v>
      </c>
      <c r="J526">
        <v>0.90100000000000002</v>
      </c>
      <c r="K526">
        <v>0.63900000000000001</v>
      </c>
      <c r="L526">
        <v>0.25800000000000001</v>
      </c>
    </row>
    <row r="527" spans="1:12" x14ac:dyDescent="0.35">
      <c r="A527" s="3" t="s">
        <v>49</v>
      </c>
      <c r="B527" s="3" t="str">
        <f>IFERROR(_xlfn.XLOOKUP(Table1_1[[#This Row],[Country Name]],Table3[country],Table3[continent]), "Europe")</f>
        <v>Europe</v>
      </c>
      <c r="C527">
        <v>2007</v>
      </c>
      <c r="D527">
        <v>6.5</v>
      </c>
      <c r="E527">
        <v>10.433</v>
      </c>
      <c r="F527">
        <v>0.9</v>
      </c>
      <c r="G527">
        <v>67.34</v>
      </c>
      <c r="H527">
        <v>0.79900000000000004</v>
      </c>
      <c r="I527">
        <v>-6.9000000000000006E-2</v>
      </c>
      <c r="J527">
        <v>0.92800000000000005</v>
      </c>
      <c r="K527">
        <v>0.66</v>
      </c>
      <c r="L527">
        <v>0.27700000000000002</v>
      </c>
    </row>
    <row r="528" spans="1:12" x14ac:dyDescent="0.35">
      <c r="A528" s="3" t="s">
        <v>49</v>
      </c>
      <c r="B528" s="3" t="str">
        <f>IFERROR(_xlfn.XLOOKUP(Table1_1[[#This Row],[Country Name]],Table3[country],Table3[continent]), "Europe")</f>
        <v>Europe</v>
      </c>
      <c r="C528">
        <v>2010</v>
      </c>
      <c r="D528">
        <v>6.25</v>
      </c>
      <c r="E528">
        <v>10.419</v>
      </c>
      <c r="F528">
        <v>0.93400000000000005</v>
      </c>
      <c r="G528">
        <v>67.7</v>
      </c>
      <c r="H528">
        <v>0.77900000000000003</v>
      </c>
      <c r="I528">
        <v>-4.8000000000000001E-2</v>
      </c>
      <c r="J528">
        <v>0.92600000000000005</v>
      </c>
      <c r="K528">
        <v>0.64800000000000002</v>
      </c>
      <c r="L528">
        <v>0.24399999999999999</v>
      </c>
    </row>
    <row r="529" spans="1:12" x14ac:dyDescent="0.35">
      <c r="A529" s="3" t="s">
        <v>49</v>
      </c>
      <c r="B529" s="3" t="str">
        <f>IFERROR(_xlfn.XLOOKUP(Table1_1[[#This Row],[Country Name]],Table3[country],Table3[continent]), "Europe")</f>
        <v>Europe</v>
      </c>
      <c r="C529">
        <v>2011</v>
      </c>
      <c r="D529">
        <v>6.3310000000000004</v>
      </c>
      <c r="E529">
        <v>10.433999999999999</v>
      </c>
      <c r="F529">
        <v>0.91400000000000003</v>
      </c>
      <c r="G529">
        <v>67.819999999999993</v>
      </c>
      <c r="H529">
        <v>0.78700000000000003</v>
      </c>
      <c r="I529">
        <v>-0.112</v>
      </c>
      <c r="J529">
        <v>0.95</v>
      </c>
      <c r="K529">
        <v>0.623</v>
      </c>
      <c r="L529">
        <v>0.253</v>
      </c>
    </row>
    <row r="530" spans="1:12" x14ac:dyDescent="0.35">
      <c r="A530" s="3" t="s">
        <v>49</v>
      </c>
      <c r="B530" s="3" t="str">
        <f>IFERROR(_xlfn.XLOOKUP(Table1_1[[#This Row],[Country Name]],Table3[country],Table3[continent]), "Europe")</f>
        <v>Europe</v>
      </c>
      <c r="C530">
        <v>2012</v>
      </c>
      <c r="D530">
        <v>6.3339999999999996</v>
      </c>
      <c r="E530">
        <v>10.425000000000001</v>
      </c>
      <c r="F530">
        <v>0.91200000000000003</v>
      </c>
      <c r="G530">
        <v>67.94</v>
      </c>
      <c r="H530">
        <v>0.74</v>
      </c>
      <c r="I530">
        <v>-0.16</v>
      </c>
      <c r="J530">
        <v>0.95699999999999996</v>
      </c>
      <c r="K530">
        <v>0.63500000000000001</v>
      </c>
      <c r="L530">
        <v>0.25700000000000001</v>
      </c>
    </row>
    <row r="531" spans="1:12" x14ac:dyDescent="0.35">
      <c r="A531" s="3" t="s">
        <v>49</v>
      </c>
      <c r="B531" s="3" t="str">
        <f>IFERROR(_xlfn.XLOOKUP(Table1_1[[#This Row],[Country Name]],Table3[country],Table3[continent]), "Europe")</f>
        <v>Europe</v>
      </c>
      <c r="C531">
        <v>2013</v>
      </c>
      <c r="D531">
        <v>6.6980000000000004</v>
      </c>
      <c r="E531">
        <v>10.423999999999999</v>
      </c>
      <c r="F531">
        <v>0.88800000000000001</v>
      </c>
      <c r="G531">
        <v>68.06</v>
      </c>
      <c r="H531">
        <v>0.72599999999999998</v>
      </c>
      <c r="I531">
        <v>-0.16200000000000001</v>
      </c>
      <c r="J531">
        <v>0.91600000000000004</v>
      </c>
      <c r="K531">
        <v>0.65600000000000003</v>
      </c>
      <c r="L531">
        <v>0.253</v>
      </c>
    </row>
    <row r="532" spans="1:12" x14ac:dyDescent="0.35">
      <c r="A532" s="3" t="s">
        <v>49</v>
      </c>
      <c r="B532" s="3" t="str">
        <f>IFERROR(_xlfn.XLOOKUP(Table1_1[[#This Row],[Country Name]],Table3[country],Table3[continent]), "Europe")</f>
        <v>Europe</v>
      </c>
      <c r="C532">
        <v>2014</v>
      </c>
      <c r="D532">
        <v>6.484</v>
      </c>
      <c r="E532">
        <v>10.445</v>
      </c>
      <c r="F532">
        <v>0.878</v>
      </c>
      <c r="G532">
        <v>68.180000000000007</v>
      </c>
      <c r="H532">
        <v>0.8</v>
      </c>
      <c r="I532">
        <v>-0.17399999999999999</v>
      </c>
      <c r="J532">
        <v>0.89700000000000002</v>
      </c>
      <c r="K532">
        <v>0.63800000000000001</v>
      </c>
      <c r="L532">
        <v>0.23499999999999999</v>
      </c>
    </row>
    <row r="533" spans="1:12" x14ac:dyDescent="0.35">
      <c r="A533" s="3" t="s">
        <v>49</v>
      </c>
      <c r="B533" s="3" t="str">
        <f>IFERROR(_xlfn.XLOOKUP(Table1_1[[#This Row],[Country Name]],Table3[country],Table3[continent]), "Europe")</f>
        <v>Europe</v>
      </c>
      <c r="C533">
        <v>2015</v>
      </c>
      <c r="D533">
        <v>6.6079999999999997</v>
      </c>
      <c r="E533">
        <v>10.496</v>
      </c>
      <c r="F533">
        <v>0.91100000000000003</v>
      </c>
      <c r="G533">
        <v>68.3</v>
      </c>
      <c r="H533">
        <v>0.80800000000000005</v>
      </c>
      <c r="I533">
        <v>-0.152</v>
      </c>
      <c r="J533">
        <v>0.88600000000000001</v>
      </c>
      <c r="K533">
        <v>0.68899999999999995</v>
      </c>
      <c r="L533">
        <v>0.20599999999999999</v>
      </c>
    </row>
    <row r="534" spans="1:12" x14ac:dyDescent="0.35">
      <c r="A534" s="3" t="s">
        <v>49</v>
      </c>
      <c r="B534" s="3" t="str">
        <f>IFERROR(_xlfn.XLOOKUP(Table1_1[[#This Row],[Country Name]],Table3[country],Table3[continent]), "Europe")</f>
        <v>Europe</v>
      </c>
      <c r="C534">
        <v>2016</v>
      </c>
      <c r="D534">
        <v>6.7359999999999998</v>
      </c>
      <c r="E534">
        <v>10.519</v>
      </c>
      <c r="F534">
        <v>0.93100000000000005</v>
      </c>
      <c r="G534">
        <v>68.424999999999997</v>
      </c>
      <c r="H534">
        <v>0.85</v>
      </c>
      <c r="I534">
        <v>-0.20399999999999999</v>
      </c>
      <c r="J534">
        <v>0.9</v>
      </c>
      <c r="K534">
        <v>0.71</v>
      </c>
      <c r="L534">
        <v>0.20100000000000001</v>
      </c>
    </row>
    <row r="535" spans="1:12" x14ac:dyDescent="0.35">
      <c r="A535" s="3" t="s">
        <v>49</v>
      </c>
      <c r="B535" s="3" t="str">
        <f>IFERROR(_xlfn.XLOOKUP(Table1_1[[#This Row],[Country Name]],Table3[country],Table3[continent]), "Europe")</f>
        <v>Europe</v>
      </c>
      <c r="C535">
        <v>2017</v>
      </c>
      <c r="D535">
        <v>6.79</v>
      </c>
      <c r="E535">
        <v>10.567</v>
      </c>
      <c r="F535">
        <v>0.90100000000000002</v>
      </c>
      <c r="G535">
        <v>68.55</v>
      </c>
      <c r="H535">
        <v>0.83199999999999996</v>
      </c>
      <c r="I535">
        <v>-0.183</v>
      </c>
      <c r="J535">
        <v>0.86699999999999999</v>
      </c>
      <c r="K535">
        <v>0.67200000000000004</v>
      </c>
      <c r="L535">
        <v>0.22700000000000001</v>
      </c>
    </row>
    <row r="536" spans="1:12" x14ac:dyDescent="0.35">
      <c r="A536" s="3" t="s">
        <v>49</v>
      </c>
      <c r="B536" s="3" t="str">
        <f>IFERROR(_xlfn.XLOOKUP(Table1_1[[#This Row],[Country Name]],Table3[country],Table3[continent]), "Europe")</f>
        <v>Europe</v>
      </c>
      <c r="C536">
        <v>2018</v>
      </c>
      <c r="D536">
        <v>7.0339999999999998</v>
      </c>
      <c r="E536">
        <v>10.595000000000001</v>
      </c>
      <c r="F536">
        <v>0.92900000000000005</v>
      </c>
      <c r="G536">
        <v>68.674999999999997</v>
      </c>
      <c r="H536">
        <v>0.79</v>
      </c>
      <c r="I536">
        <v>-0.29899999999999999</v>
      </c>
      <c r="J536">
        <v>0.85099999999999998</v>
      </c>
      <c r="K536">
        <v>0.67400000000000004</v>
      </c>
      <c r="L536">
        <v>0.17799999999999999</v>
      </c>
    </row>
    <row r="537" spans="1:12" x14ac:dyDescent="0.35">
      <c r="A537" s="3" t="s">
        <v>49</v>
      </c>
      <c r="B537" s="3" t="str">
        <f>IFERROR(_xlfn.XLOOKUP(Table1_1[[#This Row],[Country Name]],Table3[country],Table3[continent]), "Europe")</f>
        <v>Europe</v>
      </c>
      <c r="C537">
        <v>2020</v>
      </c>
      <c r="D537">
        <v>6.8970000000000002</v>
      </c>
      <c r="E537">
        <v>10.561999999999999</v>
      </c>
      <c r="F537">
        <v>0.96399999999999997</v>
      </c>
      <c r="G537">
        <v>68.924999999999997</v>
      </c>
      <c r="H537">
        <v>0.90600000000000003</v>
      </c>
      <c r="I537">
        <v>-0.13500000000000001</v>
      </c>
      <c r="J537">
        <v>0.88400000000000001</v>
      </c>
      <c r="K537">
        <v>0.748</v>
      </c>
      <c r="L537">
        <v>0.28999999999999998</v>
      </c>
    </row>
    <row r="538" spans="1:12" x14ac:dyDescent="0.35">
      <c r="A538" s="3" t="s">
        <v>49</v>
      </c>
      <c r="B538" s="3" t="str">
        <f>IFERROR(_xlfn.XLOOKUP(Table1_1[[#This Row],[Country Name]],Table3[country],Table3[continent]), "Europe")</f>
        <v>Europe</v>
      </c>
      <c r="C538">
        <v>2021</v>
      </c>
      <c r="D538">
        <v>6.9420000000000002</v>
      </c>
      <c r="E538">
        <v>10.615</v>
      </c>
      <c r="F538">
        <v>0.95</v>
      </c>
      <c r="G538">
        <v>69.05</v>
      </c>
      <c r="H538">
        <v>0.89100000000000001</v>
      </c>
      <c r="I538">
        <v>0.157</v>
      </c>
      <c r="J538">
        <v>0.86299999999999999</v>
      </c>
      <c r="K538">
        <v>0.71599999999999997</v>
      </c>
      <c r="L538">
        <v>0.24</v>
      </c>
    </row>
    <row r="539" spans="1:12" x14ac:dyDescent="0.35">
      <c r="A539" s="3" t="s">
        <v>49</v>
      </c>
      <c r="B539" s="3" t="str">
        <f>IFERROR(_xlfn.XLOOKUP(Table1_1[[#This Row],[Country Name]],Table3[country],Table3[continent]), "Europe")</f>
        <v>Europe</v>
      </c>
      <c r="C539">
        <v>2022</v>
      </c>
      <c r="D539">
        <v>6.6950000000000003</v>
      </c>
      <c r="E539">
        <v>10.637</v>
      </c>
      <c r="F539">
        <v>0.94399999999999995</v>
      </c>
      <c r="G539">
        <v>69.174999999999997</v>
      </c>
      <c r="H539">
        <v>0.90800000000000003</v>
      </c>
      <c r="I539">
        <v>9.2999999999999999E-2</v>
      </c>
      <c r="J539">
        <v>0.83099999999999996</v>
      </c>
      <c r="K539">
        <v>0.74299999999999999</v>
      </c>
      <c r="L539">
        <v>0.246</v>
      </c>
    </row>
    <row r="540" spans="1:12" x14ac:dyDescent="0.35">
      <c r="A540" s="3" t="s">
        <v>49</v>
      </c>
      <c r="B540" s="3" t="str">
        <f>IFERROR(_xlfn.XLOOKUP(Table1_1[[#This Row],[Country Name]],Table3[country],Table3[continent]), "Europe")</f>
        <v>Europe</v>
      </c>
      <c r="C540">
        <v>2023</v>
      </c>
      <c r="D540">
        <v>6.827</v>
      </c>
      <c r="E540">
        <v>10.638999999999999</v>
      </c>
      <c r="F540">
        <v>0.92700000000000005</v>
      </c>
      <c r="G540">
        <v>69.3</v>
      </c>
      <c r="H540">
        <v>0.90600000000000003</v>
      </c>
      <c r="I540">
        <v>2.5000000000000001E-2</v>
      </c>
      <c r="J540">
        <v>0.83199999999999996</v>
      </c>
      <c r="K540">
        <v>0.75</v>
      </c>
      <c r="L540">
        <v>0.254</v>
      </c>
    </row>
    <row r="541" spans="1:12" x14ac:dyDescent="0.35">
      <c r="A541" s="3" t="s">
        <v>50</v>
      </c>
      <c r="B541" s="3" t="str">
        <f>IFERROR(_xlfn.XLOOKUP(Table1_1[[#This Row],[Country Name]],Table3[country],Table3[continent]), "Africa")</f>
        <v>Europe</v>
      </c>
      <c r="C541">
        <v>2005</v>
      </c>
      <c r="D541">
        <v>8.0190000000000001</v>
      </c>
      <c r="E541">
        <v>10.849</v>
      </c>
      <c r="F541">
        <v>0.97199999999999998</v>
      </c>
      <c r="G541">
        <v>68.3</v>
      </c>
      <c r="H541">
        <v>0.97099999999999997</v>
      </c>
      <c r="I541" s="21">
        <v>0.20584962406015037</v>
      </c>
      <c r="J541">
        <v>0.23699999999999999</v>
      </c>
      <c r="K541">
        <v>0.77700000000000002</v>
      </c>
      <c r="L541">
        <v>0.154</v>
      </c>
    </row>
    <row r="542" spans="1:12" x14ac:dyDescent="0.35">
      <c r="A542" s="3" t="s">
        <v>50</v>
      </c>
      <c r="B542" s="3" t="str">
        <f>IFERROR(_xlfn.XLOOKUP(Table1_1[[#This Row],[Country Name]],Table3[country],Table3[continent]), "Africa")</f>
        <v>Europe</v>
      </c>
      <c r="C542">
        <v>2007</v>
      </c>
      <c r="D542">
        <v>7.8339999999999996</v>
      </c>
      <c r="E542">
        <v>10.888999999999999</v>
      </c>
      <c r="F542">
        <v>0.95399999999999996</v>
      </c>
      <c r="G542">
        <v>68.739999999999995</v>
      </c>
      <c r="H542">
        <v>0.93200000000000005</v>
      </c>
      <c r="I542" s="2">
        <v>0.23399999999999996</v>
      </c>
      <c r="J542">
        <v>0.20599999999999999</v>
      </c>
      <c r="K542">
        <v>0.77800000000000002</v>
      </c>
      <c r="L542">
        <v>0.19400000000000001</v>
      </c>
    </row>
    <row r="543" spans="1:12" x14ac:dyDescent="0.35">
      <c r="A543" s="3" t="s">
        <v>50</v>
      </c>
      <c r="B543" s="3" t="str">
        <f>IFERROR(_xlfn.XLOOKUP(Table1_1[[#This Row],[Country Name]],Table3[country],Table3[continent]), "Africa")</f>
        <v>Europe</v>
      </c>
      <c r="C543">
        <v>2008</v>
      </c>
      <c r="D543">
        <v>7.9710000000000001</v>
      </c>
      <c r="E543">
        <v>10.878</v>
      </c>
      <c r="F543">
        <v>0.95399999999999996</v>
      </c>
      <c r="G543">
        <v>68.959999999999994</v>
      </c>
      <c r="H543">
        <v>0.97</v>
      </c>
      <c r="I543" s="2">
        <v>0.26599999999999996</v>
      </c>
      <c r="J543">
        <v>0.248</v>
      </c>
      <c r="K543">
        <v>0.75900000000000001</v>
      </c>
      <c r="L543">
        <v>0.16300000000000001</v>
      </c>
    </row>
    <row r="544" spans="1:12" x14ac:dyDescent="0.35">
      <c r="A544" s="3" t="s">
        <v>50</v>
      </c>
      <c r="B544" s="3" t="str">
        <f>IFERROR(_xlfn.XLOOKUP(Table1_1[[#This Row],[Country Name]],Table3[country],Table3[continent]), "Africa")</f>
        <v>Europe</v>
      </c>
      <c r="C544">
        <v>2009</v>
      </c>
      <c r="D544">
        <v>7.6829999999999998</v>
      </c>
      <c r="E544">
        <v>10.821999999999999</v>
      </c>
      <c r="F544">
        <v>0.93899999999999995</v>
      </c>
      <c r="G544">
        <v>69.180000000000007</v>
      </c>
      <c r="H544">
        <v>0.94899999999999995</v>
      </c>
      <c r="I544">
        <v>0.25800000000000001</v>
      </c>
      <c r="J544">
        <v>0.20599999999999999</v>
      </c>
      <c r="K544">
        <v>0.78200000000000003</v>
      </c>
      <c r="L544">
        <v>0.23400000000000001</v>
      </c>
    </row>
    <row r="545" spans="1:12" x14ac:dyDescent="0.35">
      <c r="A545" s="3" t="s">
        <v>50</v>
      </c>
      <c r="B545" s="3" t="str">
        <f>IFERROR(_xlfn.XLOOKUP(Table1_1[[#This Row],[Country Name]],Table3[country],Table3[continent]), "Africa")</f>
        <v>Europe</v>
      </c>
      <c r="C545">
        <v>2010</v>
      </c>
      <c r="D545">
        <v>7.7709999999999999</v>
      </c>
      <c r="E545">
        <v>10.836</v>
      </c>
      <c r="F545">
        <v>0.97499999999999998</v>
      </c>
      <c r="G545">
        <v>69.400000000000006</v>
      </c>
      <c r="H545">
        <v>0.94399999999999995</v>
      </c>
      <c r="I545">
        <v>0.23699999999999999</v>
      </c>
      <c r="J545">
        <v>0.17499999999999999</v>
      </c>
      <c r="K545">
        <v>0.79600000000000004</v>
      </c>
      <c r="L545">
        <v>0.155</v>
      </c>
    </row>
    <row r="546" spans="1:12" x14ac:dyDescent="0.35">
      <c r="A546" s="3" t="s">
        <v>50</v>
      </c>
      <c r="B546" s="3" t="str">
        <f>IFERROR(_xlfn.XLOOKUP(Table1_1[[#This Row],[Country Name]],Table3[country],Table3[continent]), "Africa")</f>
        <v>Europe</v>
      </c>
      <c r="C546">
        <v>2011</v>
      </c>
      <c r="D546">
        <v>7.7880000000000003</v>
      </c>
      <c r="E546">
        <v>10.845000000000001</v>
      </c>
      <c r="F546">
        <v>0.96199999999999997</v>
      </c>
      <c r="G546">
        <v>69.62</v>
      </c>
      <c r="H546">
        <v>0.93500000000000005</v>
      </c>
      <c r="I546">
        <v>0.29199999999999998</v>
      </c>
      <c r="J546">
        <v>0.22</v>
      </c>
      <c r="K546">
        <v>0.77800000000000002</v>
      </c>
      <c r="L546">
        <v>0.17499999999999999</v>
      </c>
    </row>
    <row r="547" spans="1:12" x14ac:dyDescent="0.35">
      <c r="A547" s="3" t="s">
        <v>50</v>
      </c>
      <c r="B547" s="3" t="str">
        <f>IFERROR(_xlfn.XLOOKUP(Table1_1[[#This Row],[Country Name]],Table3[country],Table3[continent]), "Africa")</f>
        <v>Europe</v>
      </c>
      <c r="C547">
        <v>2012</v>
      </c>
      <c r="D547">
        <v>7.52</v>
      </c>
      <c r="E547">
        <v>10.843999999999999</v>
      </c>
      <c r="F547">
        <v>0.95099999999999996</v>
      </c>
      <c r="G547">
        <v>69.84</v>
      </c>
      <c r="H547">
        <v>0.93300000000000005</v>
      </c>
      <c r="I547">
        <v>0.13300000000000001</v>
      </c>
      <c r="J547">
        <v>0.187</v>
      </c>
      <c r="K547">
        <v>0.78300000000000003</v>
      </c>
      <c r="L547">
        <v>0.20899999999999999</v>
      </c>
    </row>
    <row r="548" spans="1:12" x14ac:dyDescent="0.35">
      <c r="A548" s="3" t="s">
        <v>50</v>
      </c>
      <c r="B548" s="3" t="str">
        <f>IFERROR(_xlfn.XLOOKUP(Table1_1[[#This Row],[Country Name]],Table3[country],Table3[continent]), "Africa")</f>
        <v>Europe</v>
      </c>
      <c r="C548">
        <v>2013</v>
      </c>
      <c r="D548">
        <v>7.5890000000000004</v>
      </c>
      <c r="E548">
        <v>10.849</v>
      </c>
      <c r="F548">
        <v>0.96499999999999997</v>
      </c>
      <c r="G548">
        <v>70.06</v>
      </c>
      <c r="H548">
        <v>0.92</v>
      </c>
      <c r="I548">
        <v>0.20899999999999999</v>
      </c>
      <c r="J548">
        <v>0.17</v>
      </c>
      <c r="K548">
        <v>0.82599999999999996</v>
      </c>
      <c r="L548">
        <v>0.19500000000000001</v>
      </c>
    </row>
    <row r="549" spans="1:12" x14ac:dyDescent="0.35">
      <c r="A549" s="3" t="s">
        <v>50</v>
      </c>
      <c r="B549" s="3" t="str">
        <f>IFERROR(_xlfn.XLOOKUP(Table1_1[[#This Row],[Country Name]],Table3[country],Table3[continent]), "Africa")</f>
        <v>Europe</v>
      </c>
      <c r="C549">
        <v>2014</v>
      </c>
      <c r="D549">
        <v>7.508</v>
      </c>
      <c r="E549">
        <v>10.86</v>
      </c>
      <c r="F549">
        <v>0.95599999999999996</v>
      </c>
      <c r="G549">
        <v>70.28</v>
      </c>
      <c r="H549">
        <v>0.94199999999999995</v>
      </c>
      <c r="I549">
        <v>0.112</v>
      </c>
      <c r="J549">
        <v>0.23699999999999999</v>
      </c>
      <c r="K549">
        <v>0.78</v>
      </c>
      <c r="L549">
        <v>0.23300000000000001</v>
      </c>
    </row>
    <row r="550" spans="1:12" x14ac:dyDescent="0.35">
      <c r="A550" s="3" t="s">
        <v>50</v>
      </c>
      <c r="B550" s="3" t="str">
        <f>IFERROR(_xlfn.XLOOKUP(Table1_1[[#This Row],[Country Name]],Table3[country],Table3[continent]), "Africa")</f>
        <v>Europe</v>
      </c>
      <c r="C550">
        <v>2015</v>
      </c>
      <c r="D550">
        <v>7.5140000000000002</v>
      </c>
      <c r="E550">
        <v>10.875999999999999</v>
      </c>
      <c r="F550">
        <v>0.96</v>
      </c>
      <c r="G550">
        <v>70.5</v>
      </c>
      <c r="H550">
        <v>0.94099999999999995</v>
      </c>
      <c r="I550">
        <v>0.216</v>
      </c>
      <c r="J550">
        <v>0.191</v>
      </c>
      <c r="K550">
        <v>0.80100000000000005</v>
      </c>
      <c r="L550">
        <v>0.218</v>
      </c>
    </row>
    <row r="551" spans="1:12" x14ac:dyDescent="0.35">
      <c r="A551" s="3" t="s">
        <v>50</v>
      </c>
      <c r="B551" s="3" t="str">
        <f>IFERROR(_xlfn.XLOOKUP(Table1_1[[#This Row],[Country Name]],Table3[country],Table3[continent]), "Africa")</f>
        <v>Europe</v>
      </c>
      <c r="C551">
        <v>2016</v>
      </c>
      <c r="D551">
        <v>7.5579999999999998</v>
      </c>
      <c r="E551">
        <v>10.9</v>
      </c>
      <c r="F551">
        <v>0.95399999999999996</v>
      </c>
      <c r="G551">
        <v>70.625</v>
      </c>
      <c r="H551">
        <v>0.94799999999999995</v>
      </c>
      <c r="I551">
        <v>0.13200000000000001</v>
      </c>
      <c r="J551">
        <v>0.21</v>
      </c>
      <c r="K551">
        <v>0.78600000000000003</v>
      </c>
      <c r="L551">
        <v>0.20799999999999999</v>
      </c>
    </row>
    <row r="552" spans="1:12" x14ac:dyDescent="0.35">
      <c r="A552" s="3" t="s">
        <v>50</v>
      </c>
      <c r="B552" s="3" t="str">
        <f>IFERROR(_xlfn.XLOOKUP(Table1_1[[#This Row],[Country Name]],Table3[country],Table3[continent]), "Africa")</f>
        <v>Europe</v>
      </c>
      <c r="C552">
        <v>2017</v>
      </c>
      <c r="D552">
        <v>7.5940000000000003</v>
      </c>
      <c r="E552">
        <v>10.922000000000001</v>
      </c>
      <c r="F552">
        <v>0.95199999999999996</v>
      </c>
      <c r="G552">
        <v>70.75</v>
      </c>
      <c r="H552">
        <v>0.95499999999999996</v>
      </c>
      <c r="I552">
        <v>0.14899999999999999</v>
      </c>
      <c r="J552">
        <v>0.18099999999999999</v>
      </c>
      <c r="K552">
        <v>0.77900000000000003</v>
      </c>
      <c r="L552">
        <v>0.20599999999999999</v>
      </c>
    </row>
    <row r="553" spans="1:12" x14ac:dyDescent="0.35">
      <c r="A553" s="3" t="s">
        <v>50</v>
      </c>
      <c r="B553" s="3" t="str">
        <f>IFERROR(_xlfn.XLOOKUP(Table1_1[[#This Row],[Country Name]],Table3[country],Table3[continent]), "Africa")</f>
        <v>Europe</v>
      </c>
      <c r="C553">
        <v>2018</v>
      </c>
      <c r="D553">
        <v>7.649</v>
      </c>
      <c r="E553">
        <v>10.936</v>
      </c>
      <c r="F553">
        <v>0.95799999999999996</v>
      </c>
      <c r="G553">
        <v>70.875</v>
      </c>
      <c r="H553">
        <v>0.93500000000000005</v>
      </c>
      <c r="I553">
        <v>1.2E-2</v>
      </c>
      <c r="J553">
        <v>0.151</v>
      </c>
      <c r="K553">
        <v>0.77300000000000002</v>
      </c>
      <c r="L553">
        <v>0.20599999999999999</v>
      </c>
    </row>
    <row r="554" spans="1:12" x14ac:dyDescent="0.35">
      <c r="A554" s="3" t="s">
        <v>50</v>
      </c>
      <c r="B554" s="3" t="str">
        <f>IFERROR(_xlfn.XLOOKUP(Table1_1[[#This Row],[Country Name]],Table3[country],Table3[continent]), "Africa")</f>
        <v>Europe</v>
      </c>
      <c r="C554">
        <v>2019</v>
      </c>
      <c r="D554">
        <v>7.6929999999999996</v>
      </c>
      <c r="E554">
        <v>10.948</v>
      </c>
      <c r="F554">
        <v>0.95799999999999996</v>
      </c>
      <c r="G554">
        <v>71</v>
      </c>
      <c r="H554">
        <v>0.96299999999999997</v>
      </c>
      <c r="I554">
        <v>1.4999999999999999E-2</v>
      </c>
      <c r="J554">
        <v>0.17399999999999999</v>
      </c>
      <c r="K554">
        <v>0.79700000000000004</v>
      </c>
      <c r="L554">
        <v>0.18099999999999999</v>
      </c>
    </row>
    <row r="555" spans="1:12" x14ac:dyDescent="0.35">
      <c r="A555" s="3" t="s">
        <v>50</v>
      </c>
      <c r="B555" s="3" t="str">
        <f>IFERROR(_xlfn.XLOOKUP(Table1_1[[#This Row],[Country Name]],Table3[country],Table3[continent]), "Africa")</f>
        <v>Europe</v>
      </c>
      <c r="C555">
        <v>2020</v>
      </c>
      <c r="D555">
        <v>7.5149999999999997</v>
      </c>
      <c r="E555">
        <v>10.923999999999999</v>
      </c>
      <c r="F555">
        <v>0.94699999999999995</v>
      </c>
      <c r="G555">
        <v>71.125</v>
      </c>
      <c r="H555">
        <v>0.93799999999999994</v>
      </c>
      <c r="I555">
        <v>4.4999999999999998E-2</v>
      </c>
      <c r="J555">
        <v>0.214</v>
      </c>
      <c r="K555">
        <v>0.753</v>
      </c>
      <c r="L555">
        <v>0.22700000000000001</v>
      </c>
    </row>
    <row r="556" spans="1:12" x14ac:dyDescent="0.35">
      <c r="A556" s="3" t="s">
        <v>50</v>
      </c>
      <c r="B556" s="3" t="str">
        <f>IFERROR(_xlfn.XLOOKUP(Table1_1[[#This Row],[Country Name]],Table3[country],Table3[continent]), "Africa")</f>
        <v>Europe</v>
      </c>
      <c r="C556">
        <v>2021</v>
      </c>
      <c r="D556">
        <v>7.6989999999999998</v>
      </c>
      <c r="E556">
        <v>10.968</v>
      </c>
      <c r="F556">
        <v>0.94499999999999995</v>
      </c>
      <c r="G556">
        <v>71.25</v>
      </c>
      <c r="H556">
        <v>0.93300000000000005</v>
      </c>
      <c r="I556">
        <v>0.13</v>
      </c>
      <c r="J556">
        <v>0.17299999999999999</v>
      </c>
      <c r="K556">
        <v>0.79200000000000004</v>
      </c>
      <c r="L556">
        <v>0.20599999999999999</v>
      </c>
    </row>
    <row r="557" spans="1:12" x14ac:dyDescent="0.35">
      <c r="A557" s="3" t="s">
        <v>50</v>
      </c>
      <c r="B557" s="3" t="str">
        <f>IFERROR(_xlfn.XLOOKUP(Table1_1[[#This Row],[Country Name]],Table3[country],Table3[continent]), "Africa")</f>
        <v>Europe</v>
      </c>
      <c r="C557">
        <v>2022</v>
      </c>
      <c r="D557">
        <v>7.5449999999999999</v>
      </c>
      <c r="E557">
        <v>10.997</v>
      </c>
      <c r="F557">
        <v>0.97</v>
      </c>
      <c r="G557">
        <v>71.375</v>
      </c>
      <c r="H557">
        <v>0.93</v>
      </c>
      <c r="I557">
        <v>0.222</v>
      </c>
      <c r="J557">
        <v>0.20300000000000001</v>
      </c>
      <c r="K557">
        <v>0.78700000000000003</v>
      </c>
      <c r="L557">
        <v>0.20499999999999999</v>
      </c>
    </row>
    <row r="558" spans="1:12" x14ac:dyDescent="0.35">
      <c r="A558" s="3" t="s">
        <v>50</v>
      </c>
      <c r="B558" s="3" t="str">
        <f>IFERROR(_xlfn.XLOOKUP(Table1_1[[#This Row],[Country Name]],Table3[country],Table3[continent]), "Africa")</f>
        <v>Europe</v>
      </c>
      <c r="C558">
        <v>2023</v>
      </c>
      <c r="D558">
        <v>7.5039999999999996</v>
      </c>
      <c r="E558">
        <v>10.996</v>
      </c>
      <c r="F558">
        <v>0.91600000000000004</v>
      </c>
      <c r="G558">
        <v>71.5</v>
      </c>
      <c r="H558">
        <v>0.92300000000000004</v>
      </c>
      <c r="I558">
        <v>8.8999999999999996E-2</v>
      </c>
      <c r="J558">
        <v>0.184</v>
      </c>
      <c r="K558">
        <v>0.75700000000000001</v>
      </c>
      <c r="L558">
        <v>0.22900000000000001</v>
      </c>
    </row>
    <row r="559" spans="1:12" x14ac:dyDescent="0.35">
      <c r="A559" s="3" t="s">
        <v>51</v>
      </c>
      <c r="B559" s="3" t="str">
        <f>IFERROR(_xlfn.XLOOKUP(Table1_1[[#This Row],[Country Name]],Table3[country],Table3[continent]), "Africa")</f>
        <v>Africa</v>
      </c>
      <c r="C559">
        <v>2008</v>
      </c>
      <c r="D559">
        <v>5.0090000000000003</v>
      </c>
      <c r="E559">
        <v>8.1150000000000002</v>
      </c>
      <c r="F559">
        <v>0.69</v>
      </c>
      <c r="G559">
        <v>53.64</v>
      </c>
      <c r="H559">
        <v>0.77300000000000002</v>
      </c>
      <c r="I559">
        <v>0.123</v>
      </c>
      <c r="J559">
        <v>0.57599999999999996</v>
      </c>
      <c r="K559">
        <v>0.74</v>
      </c>
      <c r="L559">
        <v>0.12</v>
      </c>
    </row>
    <row r="560" spans="1:12" x14ac:dyDescent="0.35">
      <c r="A560" s="3" t="s">
        <v>51</v>
      </c>
      <c r="B560" s="3" t="str">
        <f>IFERROR(_xlfn.XLOOKUP(Table1_1[[#This Row],[Country Name]],Table3[country],Table3[continent]), "Africa")</f>
        <v>Africa</v>
      </c>
      <c r="C560">
        <v>2009</v>
      </c>
      <c r="D560">
        <v>4.9059999999999997</v>
      </c>
      <c r="E560">
        <v>8.0139999999999993</v>
      </c>
      <c r="F560">
        <v>0.90100000000000002</v>
      </c>
      <c r="G560">
        <v>54.12</v>
      </c>
      <c r="H560">
        <v>0.64900000000000002</v>
      </c>
      <c r="I560">
        <v>-7.0000000000000001E-3</v>
      </c>
      <c r="J560">
        <v>0.63400000000000001</v>
      </c>
      <c r="K560">
        <v>0.63</v>
      </c>
      <c r="L560">
        <v>0.23200000000000001</v>
      </c>
    </row>
    <row r="561" spans="1:12" x14ac:dyDescent="0.35">
      <c r="A561" s="3" t="s">
        <v>51</v>
      </c>
      <c r="B561" s="3" t="str">
        <f>IFERROR(_xlfn.XLOOKUP(Table1_1[[#This Row],[Country Name]],Table3[country],Table3[continent]), "Africa")</f>
        <v>Africa</v>
      </c>
      <c r="C561">
        <v>2010</v>
      </c>
      <c r="D561">
        <v>5.0060000000000002</v>
      </c>
      <c r="E561">
        <v>7.9340000000000002</v>
      </c>
      <c r="F561" s="2" t="s">
        <v>185</v>
      </c>
      <c r="G561">
        <v>54.6</v>
      </c>
      <c r="H561">
        <v>0.76400000000000001</v>
      </c>
      <c r="I561">
        <v>-7.1999999999999995E-2</v>
      </c>
      <c r="J561">
        <v>0.59699999999999998</v>
      </c>
      <c r="K561" s="2" t="s">
        <v>185</v>
      </c>
      <c r="L561" s="2" t="s">
        <v>185</v>
      </c>
    </row>
    <row r="562" spans="1:12" x14ac:dyDescent="0.35">
      <c r="A562" s="3" t="s">
        <v>51</v>
      </c>
      <c r="B562" s="3" t="str">
        <f>IFERROR(_xlfn.XLOOKUP(Table1_1[[#This Row],[Country Name]],Table3[country],Table3[continent]), "Africa")</f>
        <v>Africa</v>
      </c>
      <c r="C562">
        <v>2011</v>
      </c>
      <c r="D562">
        <v>4.3689999999999998</v>
      </c>
      <c r="E562">
        <v>8.15</v>
      </c>
      <c r="F562">
        <v>0.63300000000000001</v>
      </c>
      <c r="G562">
        <v>55.08</v>
      </c>
      <c r="H562">
        <v>0.746</v>
      </c>
      <c r="I562">
        <v>-8.2000000000000003E-2</v>
      </c>
      <c r="J562">
        <v>0.51900000000000002</v>
      </c>
      <c r="K562">
        <v>0.54300000000000004</v>
      </c>
      <c r="L562">
        <v>0.18099999999999999</v>
      </c>
    </row>
    <row r="563" spans="1:12" x14ac:dyDescent="0.35">
      <c r="A563" s="3" t="s">
        <v>52</v>
      </c>
      <c r="B563" s="3" t="str">
        <f>IFERROR(_xlfn.XLOOKUP(Table1_1[[#This Row],[Country Name]],Table3[country],Table3[continent]), "Africa")</f>
        <v>North America</v>
      </c>
      <c r="C563">
        <v>2006</v>
      </c>
      <c r="D563">
        <v>5.0880000000000001</v>
      </c>
      <c r="E563">
        <v>9.3059999999999992</v>
      </c>
      <c r="F563">
        <v>0.91900000000000004</v>
      </c>
      <c r="G563">
        <v>65.36</v>
      </c>
      <c r="H563">
        <v>0.85799999999999998</v>
      </c>
      <c r="I563">
        <v>3.3000000000000002E-2</v>
      </c>
      <c r="J563">
        <v>0.755</v>
      </c>
      <c r="K563">
        <v>0.73299999999999998</v>
      </c>
      <c r="L563">
        <v>0.27400000000000002</v>
      </c>
    </row>
    <row r="564" spans="1:12" x14ac:dyDescent="0.35">
      <c r="A564" s="3" t="s">
        <v>52</v>
      </c>
      <c r="B564" s="3" t="str">
        <f>IFERROR(_xlfn.XLOOKUP(Table1_1[[#This Row],[Country Name]],Table3[country],Table3[continent]), "Africa")</f>
        <v>North America</v>
      </c>
      <c r="C564">
        <v>2007</v>
      </c>
      <c r="D564">
        <v>5.0810000000000004</v>
      </c>
      <c r="E564">
        <v>9.3650000000000002</v>
      </c>
      <c r="F564">
        <v>0.84799999999999998</v>
      </c>
      <c r="G564">
        <v>65.12</v>
      </c>
      <c r="H564">
        <v>0.88600000000000001</v>
      </c>
      <c r="I564">
        <v>-1.2999999999999999E-2</v>
      </c>
      <c r="J564">
        <v>0.77200000000000002</v>
      </c>
      <c r="K564">
        <v>0.72299999999999998</v>
      </c>
      <c r="L564">
        <v>0.26</v>
      </c>
    </row>
    <row r="565" spans="1:12" x14ac:dyDescent="0.35">
      <c r="A565" s="3" t="s">
        <v>52</v>
      </c>
      <c r="B565" s="3" t="str">
        <f>IFERROR(_xlfn.XLOOKUP(Table1_1[[#This Row],[Country Name]],Table3[country],Table3[continent]), "Africa")</f>
        <v>North America</v>
      </c>
      <c r="C565">
        <v>2008</v>
      </c>
      <c r="D565">
        <v>4.8419999999999996</v>
      </c>
      <c r="E565">
        <v>9.3840000000000003</v>
      </c>
      <c r="F565">
        <v>0.85</v>
      </c>
      <c r="G565">
        <v>64.88</v>
      </c>
      <c r="H565">
        <v>0.84799999999999998</v>
      </c>
      <c r="I565">
        <v>-0.05</v>
      </c>
      <c r="J565">
        <v>0.72799999999999998</v>
      </c>
      <c r="K565">
        <v>0.65400000000000003</v>
      </c>
      <c r="L565">
        <v>0.32900000000000001</v>
      </c>
    </row>
    <row r="566" spans="1:12" x14ac:dyDescent="0.35">
      <c r="A566" s="3" t="s">
        <v>52</v>
      </c>
      <c r="B566" s="3" t="str">
        <f>IFERROR(_xlfn.XLOOKUP(Table1_1[[#This Row],[Country Name]],Table3[country],Table3[continent]), "Africa")</f>
        <v>North America</v>
      </c>
      <c r="C566">
        <v>2009</v>
      </c>
      <c r="D566">
        <v>5.4320000000000004</v>
      </c>
      <c r="E566">
        <v>9.3810000000000002</v>
      </c>
      <c r="F566">
        <v>0.878</v>
      </c>
      <c r="G566">
        <v>64.64</v>
      </c>
      <c r="H566">
        <v>0.86299999999999999</v>
      </c>
      <c r="I566">
        <v>-5.8000000000000003E-2</v>
      </c>
      <c r="J566">
        <v>0.80600000000000005</v>
      </c>
      <c r="K566">
        <v>0.70899999999999996</v>
      </c>
      <c r="L566">
        <v>0.28000000000000003</v>
      </c>
    </row>
    <row r="567" spans="1:12" x14ac:dyDescent="0.35">
      <c r="A567" s="3" t="s">
        <v>52</v>
      </c>
      <c r="B567" s="3" t="str">
        <f>IFERROR(_xlfn.XLOOKUP(Table1_1[[#This Row],[Country Name]],Table3[country],Table3[continent]), "Africa")</f>
        <v>North America</v>
      </c>
      <c r="C567">
        <v>2010</v>
      </c>
      <c r="D567">
        <v>4.7350000000000003</v>
      </c>
      <c r="E567">
        <v>9.4480000000000004</v>
      </c>
      <c r="F567">
        <v>0.86</v>
      </c>
      <c r="G567">
        <v>64.400000000000006</v>
      </c>
      <c r="H567">
        <v>0.82399999999999995</v>
      </c>
      <c r="I567">
        <v>-0.08</v>
      </c>
      <c r="J567">
        <v>0.78</v>
      </c>
      <c r="K567">
        <v>0.70699999999999996</v>
      </c>
      <c r="L567">
        <v>0.28199999999999997</v>
      </c>
    </row>
    <row r="568" spans="1:12" x14ac:dyDescent="0.35">
      <c r="A568" s="3" t="s">
        <v>52</v>
      </c>
      <c r="B568" s="3" t="str">
        <f>IFERROR(_xlfn.XLOOKUP(Table1_1[[#This Row],[Country Name]],Table3[country],Table3[continent]), "Africa")</f>
        <v>North America</v>
      </c>
      <c r="C568">
        <v>2011</v>
      </c>
      <c r="D568">
        <v>5.3970000000000002</v>
      </c>
      <c r="E568">
        <v>9.4649999999999999</v>
      </c>
      <c r="F568">
        <v>0.872</v>
      </c>
      <c r="G568">
        <v>64.16</v>
      </c>
      <c r="H568">
        <v>0.84799999999999998</v>
      </c>
      <c r="I568">
        <v>8.9999999999999993E-3</v>
      </c>
      <c r="J568">
        <v>0.78800000000000003</v>
      </c>
      <c r="K568">
        <v>0.73799999999999999</v>
      </c>
      <c r="L568">
        <v>0.3</v>
      </c>
    </row>
    <row r="569" spans="1:12" x14ac:dyDescent="0.35">
      <c r="A569" s="3" t="s">
        <v>52</v>
      </c>
      <c r="B569" s="3" t="str">
        <f>IFERROR(_xlfn.XLOOKUP(Table1_1[[#This Row],[Country Name]],Table3[country],Table3[continent]), "Africa")</f>
        <v>North America</v>
      </c>
      <c r="C569">
        <v>2012</v>
      </c>
      <c r="D569">
        <v>4.7530000000000001</v>
      </c>
      <c r="E569">
        <v>9.4789999999999992</v>
      </c>
      <c r="F569">
        <v>0.879</v>
      </c>
      <c r="G569">
        <v>63.92</v>
      </c>
      <c r="H569">
        <v>0.84</v>
      </c>
      <c r="I569">
        <v>-6.7000000000000004E-2</v>
      </c>
      <c r="J569">
        <v>0.72699999999999998</v>
      </c>
      <c r="K569">
        <v>0.72499999999999998</v>
      </c>
      <c r="L569">
        <v>0.29699999999999999</v>
      </c>
    </row>
    <row r="570" spans="1:12" x14ac:dyDescent="0.35">
      <c r="A570" s="3" t="s">
        <v>52</v>
      </c>
      <c r="B570" s="3" t="str">
        <f>IFERROR(_xlfn.XLOOKUP(Table1_1[[#This Row],[Country Name]],Table3[country],Table3[continent]), "Africa")</f>
        <v>North America</v>
      </c>
      <c r="C570">
        <v>2013</v>
      </c>
      <c r="D570">
        <v>5.016</v>
      </c>
      <c r="E570">
        <v>9.5150000000000006</v>
      </c>
      <c r="F570">
        <v>0.878</v>
      </c>
      <c r="G570">
        <v>63.68</v>
      </c>
      <c r="H570">
        <v>0.88900000000000001</v>
      </c>
      <c r="I570">
        <v>1.6E-2</v>
      </c>
      <c r="J570">
        <v>0.752</v>
      </c>
      <c r="K570">
        <v>0.76600000000000001</v>
      </c>
      <c r="L570">
        <v>0.29499999999999998</v>
      </c>
    </row>
    <row r="571" spans="1:12" x14ac:dyDescent="0.35">
      <c r="A571" s="3" t="s">
        <v>52</v>
      </c>
      <c r="B571" s="3" t="str">
        <f>IFERROR(_xlfn.XLOOKUP(Table1_1[[#This Row],[Country Name]],Table3[country],Table3[continent]), "Africa")</f>
        <v>North America</v>
      </c>
      <c r="C571">
        <v>2014</v>
      </c>
      <c r="D571">
        <v>5.3869999999999996</v>
      </c>
      <c r="E571">
        <v>9.57</v>
      </c>
      <c r="F571">
        <v>0.89100000000000001</v>
      </c>
      <c r="G571">
        <v>63.44</v>
      </c>
      <c r="H571">
        <v>0.90500000000000003</v>
      </c>
      <c r="I571">
        <v>-2.5000000000000001E-2</v>
      </c>
      <c r="J571">
        <v>0.76</v>
      </c>
      <c r="K571">
        <v>0.77200000000000002</v>
      </c>
      <c r="L571">
        <v>0.3</v>
      </c>
    </row>
    <row r="572" spans="1:12" x14ac:dyDescent="0.35">
      <c r="A572" s="3" t="s">
        <v>52</v>
      </c>
      <c r="B572" s="3" t="str">
        <f>IFERROR(_xlfn.XLOOKUP(Table1_1[[#This Row],[Country Name]],Table3[country],Table3[continent]), "Africa")</f>
        <v>North America</v>
      </c>
      <c r="C572">
        <v>2015</v>
      </c>
      <c r="D572">
        <v>5.0620000000000003</v>
      </c>
      <c r="E572">
        <v>9.625</v>
      </c>
      <c r="F572">
        <v>0.89300000000000002</v>
      </c>
      <c r="G572">
        <v>63.2</v>
      </c>
      <c r="H572">
        <v>0.85599999999999998</v>
      </c>
      <c r="I572">
        <v>-7.0000000000000007E-2</v>
      </c>
      <c r="J572">
        <v>0.755</v>
      </c>
      <c r="K572">
        <v>0.69499999999999995</v>
      </c>
      <c r="L572">
        <v>0.29499999999999998</v>
      </c>
    </row>
    <row r="573" spans="1:12" x14ac:dyDescent="0.35">
      <c r="A573" s="3" t="s">
        <v>52</v>
      </c>
      <c r="B573" s="3" t="str">
        <f>IFERROR(_xlfn.XLOOKUP(Table1_1[[#This Row],[Country Name]],Table3[country],Table3[continent]), "Africa")</f>
        <v>North America</v>
      </c>
      <c r="C573">
        <v>2016</v>
      </c>
      <c r="D573">
        <v>5.2389999999999999</v>
      </c>
      <c r="E573">
        <v>9.6780000000000008</v>
      </c>
      <c r="F573">
        <v>0.89500000000000002</v>
      </c>
      <c r="G573">
        <v>63.4</v>
      </c>
      <c r="H573">
        <v>0.873</v>
      </c>
      <c r="I573">
        <v>-8.5000000000000006E-2</v>
      </c>
      <c r="J573">
        <v>0.73699999999999999</v>
      </c>
      <c r="K573">
        <v>0.72499999999999998</v>
      </c>
      <c r="L573">
        <v>0.27800000000000002</v>
      </c>
    </row>
    <row r="574" spans="1:12" x14ac:dyDescent="0.35">
      <c r="A574" s="3" t="s">
        <v>52</v>
      </c>
      <c r="B574" s="3" t="str">
        <f>IFERROR(_xlfn.XLOOKUP(Table1_1[[#This Row],[Country Name]],Table3[country],Table3[continent]), "Africa")</f>
        <v>North America</v>
      </c>
      <c r="C574">
        <v>2017</v>
      </c>
      <c r="D574">
        <v>5.6050000000000004</v>
      </c>
      <c r="E574">
        <v>9.7129999999999992</v>
      </c>
      <c r="F574">
        <v>0.89400000000000002</v>
      </c>
      <c r="G574">
        <v>63.6</v>
      </c>
      <c r="H574">
        <v>0.85499999999999998</v>
      </c>
      <c r="I574">
        <v>-0.126</v>
      </c>
      <c r="J574">
        <v>0.76</v>
      </c>
      <c r="K574">
        <v>0.71</v>
      </c>
      <c r="L574">
        <v>0.27500000000000002</v>
      </c>
    </row>
    <row r="575" spans="1:12" x14ac:dyDescent="0.35">
      <c r="A575" s="3" t="s">
        <v>52</v>
      </c>
      <c r="B575" s="3" t="str">
        <f>IFERROR(_xlfn.XLOOKUP(Table1_1[[#This Row],[Country Name]],Table3[country],Table3[continent]), "Africa")</f>
        <v>North America</v>
      </c>
      <c r="C575">
        <v>2018</v>
      </c>
      <c r="D575">
        <v>5.4329999999999998</v>
      </c>
      <c r="E575">
        <v>9.7690000000000001</v>
      </c>
      <c r="F575">
        <v>0.86199999999999999</v>
      </c>
      <c r="G575">
        <v>63.8</v>
      </c>
      <c r="H575">
        <v>0.86699999999999999</v>
      </c>
      <c r="I575">
        <v>-0.155</v>
      </c>
      <c r="J575">
        <v>0.76200000000000001</v>
      </c>
      <c r="K575">
        <v>0.71899999999999997</v>
      </c>
      <c r="L575">
        <v>0.29099999999999998</v>
      </c>
    </row>
    <row r="576" spans="1:12" x14ac:dyDescent="0.35">
      <c r="A576" s="3" t="s">
        <v>52</v>
      </c>
      <c r="B576" s="3" t="str">
        <f>IFERROR(_xlfn.XLOOKUP(Table1_1[[#This Row],[Country Name]],Table3[country],Table3[continent]), "Africa")</f>
        <v>North America</v>
      </c>
      <c r="C576">
        <v>2019</v>
      </c>
      <c r="D576">
        <v>6.0039999999999996</v>
      </c>
      <c r="E576">
        <v>9.8079999999999998</v>
      </c>
      <c r="F576">
        <v>0.88400000000000001</v>
      </c>
      <c r="G576">
        <v>64</v>
      </c>
      <c r="H576">
        <v>0.877</v>
      </c>
      <c r="I576">
        <v>-0.127</v>
      </c>
      <c r="J576">
        <v>0.746</v>
      </c>
      <c r="K576">
        <v>0.747</v>
      </c>
      <c r="L576">
        <v>0.26400000000000001</v>
      </c>
    </row>
    <row r="577" spans="1:12" x14ac:dyDescent="0.35">
      <c r="A577" s="3" t="s">
        <v>52</v>
      </c>
      <c r="B577" s="3" t="str">
        <f>IFERROR(_xlfn.XLOOKUP(Table1_1[[#This Row],[Country Name]],Table3[country],Table3[continent]), "Africa")</f>
        <v>North America</v>
      </c>
      <c r="C577">
        <v>2020</v>
      </c>
      <c r="D577">
        <v>5.1680000000000001</v>
      </c>
      <c r="E577">
        <v>9.7270000000000003</v>
      </c>
      <c r="F577">
        <v>0.80600000000000005</v>
      </c>
      <c r="G577">
        <v>64.2</v>
      </c>
      <c r="H577">
        <v>0.83499999999999996</v>
      </c>
      <c r="I577">
        <v>-0.128</v>
      </c>
      <c r="J577">
        <v>0.63600000000000001</v>
      </c>
      <c r="K577">
        <v>0.72399999999999998</v>
      </c>
      <c r="L577">
        <v>0.314</v>
      </c>
    </row>
    <row r="578" spans="1:12" x14ac:dyDescent="0.35">
      <c r="A578" s="3" t="s">
        <v>52</v>
      </c>
      <c r="B578" s="3" t="str">
        <f>IFERROR(_xlfn.XLOOKUP(Table1_1[[#This Row],[Country Name]],Table3[country],Table3[continent]), "Africa")</f>
        <v>North America</v>
      </c>
      <c r="C578">
        <v>2021</v>
      </c>
      <c r="D578">
        <v>6.0309999999999997</v>
      </c>
      <c r="E578">
        <v>9.8320000000000007</v>
      </c>
      <c r="F578">
        <v>0.85699999999999998</v>
      </c>
      <c r="G578">
        <v>64.400000000000006</v>
      </c>
      <c r="H578">
        <v>0.85899999999999999</v>
      </c>
      <c r="I578">
        <v>-8.7999999999999995E-2</v>
      </c>
      <c r="J578">
        <v>0.67700000000000005</v>
      </c>
      <c r="K578">
        <v>0.73399999999999999</v>
      </c>
      <c r="L578">
        <v>0.27500000000000002</v>
      </c>
    </row>
    <row r="579" spans="1:12" x14ac:dyDescent="0.35">
      <c r="A579" s="3" t="s">
        <v>52</v>
      </c>
      <c r="B579" s="3" t="str">
        <f>IFERROR(_xlfn.XLOOKUP(Table1_1[[#This Row],[Country Name]],Table3[country],Table3[continent]), "Africa")</f>
        <v>North America</v>
      </c>
      <c r="C579">
        <v>2022</v>
      </c>
      <c r="D579">
        <v>5.5179999999999998</v>
      </c>
      <c r="E579">
        <v>9.8699999999999992</v>
      </c>
      <c r="F579">
        <v>0.82</v>
      </c>
      <c r="G579">
        <v>64.599999999999994</v>
      </c>
      <c r="H579">
        <v>0.85299999999999998</v>
      </c>
      <c r="I579">
        <v>-8.5999999999999993E-2</v>
      </c>
      <c r="J579">
        <v>0.65600000000000003</v>
      </c>
      <c r="K579">
        <v>0.72299999999999998</v>
      </c>
      <c r="L579">
        <v>0.30599999999999999</v>
      </c>
    </row>
    <row r="580" spans="1:12" x14ac:dyDescent="0.35">
      <c r="A580" s="3" t="s">
        <v>52</v>
      </c>
      <c r="B580" s="3" t="str">
        <f>IFERROR(_xlfn.XLOOKUP(Table1_1[[#This Row],[Country Name]],Table3[country],Table3[continent]), "Africa")</f>
        <v>North America</v>
      </c>
      <c r="C580">
        <v>2023</v>
      </c>
      <c r="D580">
        <v>5.9210000000000003</v>
      </c>
      <c r="E580">
        <v>9.9</v>
      </c>
      <c r="F580">
        <v>0.86</v>
      </c>
      <c r="G580">
        <v>64.8</v>
      </c>
      <c r="H580">
        <v>0.86699999999999999</v>
      </c>
      <c r="I580">
        <v>-0.107</v>
      </c>
      <c r="J580">
        <v>0.66700000000000004</v>
      </c>
      <c r="K580">
        <v>0.73</v>
      </c>
      <c r="L580">
        <v>0.25600000000000001</v>
      </c>
    </row>
    <row r="581" spans="1:12" x14ac:dyDescent="0.35">
      <c r="A581" s="3" t="s">
        <v>53</v>
      </c>
      <c r="B581" s="3" t="str">
        <f>IFERROR(_xlfn.XLOOKUP(Table1_1[[#This Row],[Country Name]],Table3[country],Table3[continent]), "Africa")</f>
        <v>South America</v>
      </c>
      <c r="C581">
        <v>2006</v>
      </c>
      <c r="D581">
        <v>5.024</v>
      </c>
      <c r="E581">
        <v>9.1890000000000001</v>
      </c>
      <c r="F581">
        <v>0.91</v>
      </c>
      <c r="G581">
        <v>64.44</v>
      </c>
      <c r="H581">
        <v>0.67100000000000004</v>
      </c>
      <c r="I581">
        <v>-9.7000000000000003E-2</v>
      </c>
      <c r="J581">
        <v>0.90100000000000002</v>
      </c>
      <c r="K581">
        <v>0.78500000000000003</v>
      </c>
      <c r="L581">
        <v>0.35699999999999998</v>
      </c>
    </row>
    <row r="582" spans="1:12" x14ac:dyDescent="0.35">
      <c r="A582" s="3" t="s">
        <v>53</v>
      </c>
      <c r="B582" s="3" t="str">
        <f>IFERROR(_xlfn.XLOOKUP(Table1_1[[#This Row],[Country Name]],Table3[country],Table3[continent]), "Africa")</f>
        <v>South America</v>
      </c>
      <c r="C582">
        <v>2007</v>
      </c>
      <c r="D582">
        <v>4.9960000000000004</v>
      </c>
      <c r="E582">
        <v>9.1940000000000008</v>
      </c>
      <c r="F582">
        <v>0.83899999999999997</v>
      </c>
      <c r="G582">
        <v>64.78</v>
      </c>
      <c r="H582">
        <v>0.67</v>
      </c>
      <c r="I582">
        <v>-6.9000000000000006E-2</v>
      </c>
      <c r="J582">
        <v>0.83</v>
      </c>
      <c r="K582">
        <v>0.80300000000000005</v>
      </c>
      <c r="L582">
        <v>0.28599999999999998</v>
      </c>
    </row>
    <row r="583" spans="1:12" x14ac:dyDescent="0.35">
      <c r="A583" s="3" t="s">
        <v>53</v>
      </c>
      <c r="B583" s="3" t="str">
        <f>IFERROR(_xlfn.XLOOKUP(Table1_1[[#This Row],[Country Name]],Table3[country],Table3[continent]), "Africa")</f>
        <v>South America</v>
      </c>
      <c r="C583">
        <v>2008</v>
      </c>
      <c r="D583">
        <v>5.2969999999999997</v>
      </c>
      <c r="E583">
        <v>9.2379999999999995</v>
      </c>
      <c r="F583">
        <v>0.82899999999999996</v>
      </c>
      <c r="G583">
        <v>65.12</v>
      </c>
      <c r="H583">
        <v>0.64</v>
      </c>
      <c r="I583">
        <v>-0.1</v>
      </c>
      <c r="J583">
        <v>0.80100000000000005</v>
      </c>
      <c r="K583">
        <v>0.81100000000000005</v>
      </c>
      <c r="L583">
        <v>0.28299999999999997</v>
      </c>
    </row>
    <row r="584" spans="1:12" x14ac:dyDescent="0.35">
      <c r="A584" s="3" t="s">
        <v>53</v>
      </c>
      <c r="B584" s="3" t="str">
        <f>IFERROR(_xlfn.XLOOKUP(Table1_1[[#This Row],[Country Name]],Table3[country],Table3[continent]), "Africa")</f>
        <v>South America</v>
      </c>
      <c r="C584">
        <v>2009</v>
      </c>
      <c r="D584">
        <v>6.0220000000000002</v>
      </c>
      <c r="E584">
        <v>9.2270000000000003</v>
      </c>
      <c r="F584">
        <v>0.77900000000000003</v>
      </c>
      <c r="G584">
        <v>65.459999999999994</v>
      </c>
      <c r="H584">
        <v>0.73699999999999999</v>
      </c>
      <c r="I584">
        <v>-0.114</v>
      </c>
      <c r="J584">
        <v>0.77400000000000002</v>
      </c>
      <c r="K584">
        <v>0.79600000000000004</v>
      </c>
      <c r="L584">
        <v>0.25600000000000001</v>
      </c>
    </row>
    <row r="585" spans="1:12" x14ac:dyDescent="0.35">
      <c r="A585" s="3" t="s">
        <v>53</v>
      </c>
      <c r="B585" s="3" t="str">
        <f>IFERROR(_xlfn.XLOOKUP(Table1_1[[#This Row],[Country Name]],Table3[country],Table3[continent]), "Africa")</f>
        <v>South America</v>
      </c>
      <c r="C585">
        <v>2010</v>
      </c>
      <c r="D585">
        <v>5.8380000000000001</v>
      </c>
      <c r="E585">
        <v>9.2449999999999992</v>
      </c>
      <c r="F585">
        <v>0.83899999999999997</v>
      </c>
      <c r="G585">
        <v>65.8</v>
      </c>
      <c r="H585">
        <v>0.72299999999999998</v>
      </c>
      <c r="I585">
        <v>-6.9000000000000006E-2</v>
      </c>
      <c r="J585">
        <v>0.80600000000000005</v>
      </c>
      <c r="K585">
        <v>0.77100000000000002</v>
      </c>
      <c r="L585">
        <v>0.22</v>
      </c>
    </row>
    <row r="586" spans="1:12" x14ac:dyDescent="0.35">
      <c r="A586" s="3" t="s">
        <v>53</v>
      </c>
      <c r="B586" s="3" t="str">
        <f>IFERROR(_xlfn.XLOOKUP(Table1_1[[#This Row],[Country Name]],Table3[country],Table3[continent]), "Africa")</f>
        <v>South America</v>
      </c>
      <c r="C586">
        <v>2011</v>
      </c>
      <c r="D586">
        <v>5.7949999999999999</v>
      </c>
      <c r="E586">
        <v>9.3049999999999997</v>
      </c>
      <c r="F586">
        <v>0.81799999999999995</v>
      </c>
      <c r="G586">
        <v>66.14</v>
      </c>
      <c r="H586">
        <v>0.78800000000000003</v>
      </c>
      <c r="I586">
        <v>-0.161</v>
      </c>
      <c r="J586">
        <v>0.70199999999999996</v>
      </c>
      <c r="K586">
        <v>0.80600000000000005</v>
      </c>
      <c r="L586">
        <v>0.27100000000000002</v>
      </c>
    </row>
    <row r="587" spans="1:12" x14ac:dyDescent="0.35">
      <c r="A587" s="3" t="s">
        <v>53</v>
      </c>
      <c r="B587" s="3" t="str">
        <f>IFERROR(_xlfn.XLOOKUP(Table1_1[[#This Row],[Country Name]],Table3[country],Table3[continent]), "Africa")</f>
        <v>South America</v>
      </c>
      <c r="C587">
        <v>2012</v>
      </c>
      <c r="D587">
        <v>5.9610000000000003</v>
      </c>
      <c r="E587">
        <v>9.343</v>
      </c>
      <c r="F587">
        <v>0.78500000000000003</v>
      </c>
      <c r="G587">
        <v>66.48</v>
      </c>
      <c r="H587">
        <v>0.82499999999999996</v>
      </c>
      <c r="I587">
        <v>-8.8999999999999996E-2</v>
      </c>
      <c r="J587">
        <v>0.73</v>
      </c>
      <c r="K587">
        <v>0.76700000000000002</v>
      </c>
      <c r="L587">
        <v>0.33300000000000002</v>
      </c>
    </row>
    <row r="588" spans="1:12" x14ac:dyDescent="0.35">
      <c r="A588" s="3" t="s">
        <v>53</v>
      </c>
      <c r="B588" s="3" t="str">
        <f>IFERROR(_xlfn.XLOOKUP(Table1_1[[#This Row],[Country Name]],Table3[country],Table3[continent]), "Africa")</f>
        <v>South America</v>
      </c>
      <c r="C588">
        <v>2013</v>
      </c>
      <c r="D588">
        <v>6.0190000000000001</v>
      </c>
      <c r="E588">
        <v>9.3759999999999994</v>
      </c>
      <c r="F588">
        <v>0.80100000000000005</v>
      </c>
      <c r="G588">
        <v>66.819999999999993</v>
      </c>
      <c r="H588">
        <v>0.78700000000000003</v>
      </c>
      <c r="I588">
        <v>-0.19600000000000001</v>
      </c>
      <c r="J588">
        <v>0.64600000000000002</v>
      </c>
      <c r="K588">
        <v>0.82399999999999995</v>
      </c>
      <c r="L588">
        <v>0.26700000000000002</v>
      </c>
    </row>
    <row r="589" spans="1:12" x14ac:dyDescent="0.35">
      <c r="A589" s="3" t="s">
        <v>53</v>
      </c>
      <c r="B589" s="3" t="str">
        <f>IFERROR(_xlfn.XLOOKUP(Table1_1[[#This Row],[Country Name]],Table3[country],Table3[continent]), "Africa")</f>
        <v>South America</v>
      </c>
      <c r="C589">
        <v>2014</v>
      </c>
      <c r="D589">
        <v>5.9459999999999997</v>
      </c>
      <c r="E589">
        <v>9.3989999999999991</v>
      </c>
      <c r="F589">
        <v>0.83099999999999996</v>
      </c>
      <c r="G589">
        <v>67.16</v>
      </c>
      <c r="H589">
        <v>0.71899999999999997</v>
      </c>
      <c r="I589">
        <v>-0.17299999999999999</v>
      </c>
      <c r="J589">
        <v>0.66100000000000003</v>
      </c>
      <c r="K589">
        <v>0.84099999999999997</v>
      </c>
      <c r="L589">
        <v>0.30599999999999999</v>
      </c>
    </row>
    <row r="590" spans="1:12" x14ac:dyDescent="0.35">
      <c r="A590" s="3" t="s">
        <v>53</v>
      </c>
      <c r="B590" s="3" t="str">
        <f>IFERROR(_xlfn.XLOOKUP(Table1_1[[#This Row],[Country Name]],Table3[country],Table3[continent]), "Africa")</f>
        <v>South America</v>
      </c>
      <c r="C590">
        <v>2015</v>
      </c>
      <c r="D590">
        <v>5.9640000000000004</v>
      </c>
      <c r="E590">
        <v>9.3849999999999998</v>
      </c>
      <c r="F590">
        <v>0.85599999999999998</v>
      </c>
      <c r="G590">
        <v>67.5</v>
      </c>
      <c r="H590">
        <v>0.80100000000000005</v>
      </c>
      <c r="I590">
        <v>-0.12</v>
      </c>
      <c r="J590">
        <v>0.66600000000000004</v>
      </c>
      <c r="K590">
        <v>0.81599999999999995</v>
      </c>
      <c r="L590">
        <v>0.32300000000000001</v>
      </c>
    </row>
    <row r="591" spans="1:12" x14ac:dyDescent="0.35">
      <c r="A591" s="3" t="s">
        <v>53</v>
      </c>
      <c r="B591" s="3" t="str">
        <f>IFERROR(_xlfn.XLOOKUP(Table1_1[[#This Row],[Country Name]],Table3[country],Table3[continent]), "Africa")</f>
        <v>South America</v>
      </c>
      <c r="C591">
        <v>2016</v>
      </c>
      <c r="D591">
        <v>6.1150000000000002</v>
      </c>
      <c r="E591">
        <v>9.3580000000000005</v>
      </c>
      <c r="F591">
        <v>0.84199999999999997</v>
      </c>
      <c r="G591">
        <v>67.75</v>
      </c>
      <c r="H591">
        <v>0.84599999999999997</v>
      </c>
      <c r="I591">
        <v>-2.1000000000000001E-2</v>
      </c>
      <c r="J591">
        <v>0.77400000000000002</v>
      </c>
      <c r="K591">
        <v>0.80700000000000005</v>
      </c>
      <c r="L591">
        <v>0.36499999999999999</v>
      </c>
    </row>
    <row r="592" spans="1:12" x14ac:dyDescent="0.35">
      <c r="A592" s="3" t="s">
        <v>53</v>
      </c>
      <c r="B592" s="3" t="str">
        <f>IFERROR(_xlfn.XLOOKUP(Table1_1[[#This Row],[Country Name]],Table3[country],Table3[continent]), "Africa")</f>
        <v>South America</v>
      </c>
      <c r="C592">
        <v>2017</v>
      </c>
      <c r="D592">
        <v>5.84</v>
      </c>
      <c r="E592">
        <v>9.3659999999999997</v>
      </c>
      <c r="F592">
        <v>0.84899999999999998</v>
      </c>
      <c r="G592">
        <v>68</v>
      </c>
      <c r="H592">
        <v>0.879</v>
      </c>
      <c r="I592">
        <v>-0.17299999999999999</v>
      </c>
      <c r="J592">
        <v>0.73399999999999999</v>
      </c>
      <c r="K592">
        <v>0.79300000000000004</v>
      </c>
      <c r="L592">
        <v>0.314</v>
      </c>
    </row>
    <row r="593" spans="1:12" x14ac:dyDescent="0.35">
      <c r="A593" s="3" t="s">
        <v>53</v>
      </c>
      <c r="B593" s="3" t="str">
        <f>IFERROR(_xlfn.XLOOKUP(Table1_1[[#This Row],[Country Name]],Table3[country],Table3[continent]), "Africa")</f>
        <v>South America</v>
      </c>
      <c r="C593">
        <v>2018</v>
      </c>
      <c r="D593">
        <v>6.1280000000000001</v>
      </c>
      <c r="E593">
        <v>9.359</v>
      </c>
      <c r="F593">
        <v>0.85099999999999998</v>
      </c>
      <c r="G593">
        <v>68.25</v>
      </c>
      <c r="H593">
        <v>0.86899999999999999</v>
      </c>
      <c r="I593">
        <v>-0.105</v>
      </c>
      <c r="J593">
        <v>0.83099999999999996</v>
      </c>
      <c r="K593">
        <v>0.81699999999999995</v>
      </c>
      <c r="L593">
        <v>0.32800000000000001</v>
      </c>
    </row>
    <row r="594" spans="1:12" x14ac:dyDescent="0.35">
      <c r="A594" s="3" t="s">
        <v>53</v>
      </c>
      <c r="B594" s="3" t="str">
        <f>IFERROR(_xlfn.XLOOKUP(Table1_1[[#This Row],[Country Name]],Table3[country],Table3[continent]), "Africa")</f>
        <v>South America</v>
      </c>
      <c r="C594">
        <v>2019</v>
      </c>
      <c r="D594">
        <v>5.8090000000000002</v>
      </c>
      <c r="E594">
        <v>9.3409999999999993</v>
      </c>
      <c r="F594">
        <v>0.80800000000000005</v>
      </c>
      <c r="G594">
        <v>68.5</v>
      </c>
      <c r="H594">
        <v>0.83</v>
      </c>
      <c r="I594">
        <v>-0.121</v>
      </c>
      <c r="J594">
        <v>0.83899999999999997</v>
      </c>
      <c r="K594">
        <v>0.75</v>
      </c>
      <c r="L594">
        <v>0.374</v>
      </c>
    </row>
    <row r="595" spans="1:12" x14ac:dyDescent="0.35">
      <c r="A595" s="3" t="s">
        <v>53</v>
      </c>
      <c r="B595" s="3" t="str">
        <f>IFERROR(_xlfn.XLOOKUP(Table1_1[[#This Row],[Country Name]],Table3[country],Table3[continent]), "Africa")</f>
        <v>South America</v>
      </c>
      <c r="C595">
        <v>2020</v>
      </c>
      <c r="D595">
        <v>5.3540000000000001</v>
      </c>
      <c r="E595">
        <v>9.2449999999999992</v>
      </c>
      <c r="F595">
        <v>0.80400000000000005</v>
      </c>
      <c r="G595">
        <v>68.75</v>
      </c>
      <c r="H595">
        <v>0.82899999999999996</v>
      </c>
      <c r="I595">
        <v>-0.16300000000000001</v>
      </c>
      <c r="J595">
        <v>0.85499999999999998</v>
      </c>
      <c r="K595">
        <v>0.755</v>
      </c>
      <c r="L595">
        <v>0.41599999999999998</v>
      </c>
    </row>
    <row r="596" spans="1:12" x14ac:dyDescent="0.35">
      <c r="A596" s="3" t="s">
        <v>53</v>
      </c>
      <c r="B596" s="3" t="str">
        <f>IFERROR(_xlfn.XLOOKUP(Table1_1[[#This Row],[Country Name]],Table3[country],Table3[continent]), "Africa")</f>
        <v>South America</v>
      </c>
      <c r="C596">
        <v>2021</v>
      </c>
      <c r="D596">
        <v>5.4349999999999996</v>
      </c>
      <c r="E596">
        <v>9.2750000000000004</v>
      </c>
      <c r="F596">
        <v>0.78600000000000003</v>
      </c>
      <c r="G596">
        <v>69</v>
      </c>
      <c r="H596">
        <v>0.82099999999999995</v>
      </c>
      <c r="I596">
        <v>-8.5999999999999993E-2</v>
      </c>
      <c r="J596">
        <v>0.77500000000000002</v>
      </c>
      <c r="K596">
        <v>0.74199999999999999</v>
      </c>
      <c r="L596">
        <v>0.40300000000000002</v>
      </c>
    </row>
    <row r="597" spans="1:12" x14ac:dyDescent="0.35">
      <c r="A597" s="3" t="s">
        <v>53</v>
      </c>
      <c r="B597" s="3" t="str">
        <f>IFERROR(_xlfn.XLOOKUP(Table1_1[[#This Row],[Country Name]],Table3[country],Table3[continent]), "Africa")</f>
        <v>South America</v>
      </c>
      <c r="C597">
        <v>2022</v>
      </c>
      <c r="D597">
        <v>5.8869999999999996</v>
      </c>
      <c r="E597">
        <v>9.2929999999999993</v>
      </c>
      <c r="F597">
        <v>0.82499999999999996</v>
      </c>
      <c r="G597">
        <v>69.25</v>
      </c>
      <c r="H597">
        <v>0.75900000000000001</v>
      </c>
      <c r="I597">
        <v>-8.3000000000000004E-2</v>
      </c>
      <c r="J597">
        <v>0.86599999999999999</v>
      </c>
      <c r="K597">
        <v>0.77700000000000002</v>
      </c>
      <c r="L597">
        <v>0.35599999999999998</v>
      </c>
    </row>
    <row r="598" spans="1:12" x14ac:dyDescent="0.35">
      <c r="A598" s="3" t="s">
        <v>53</v>
      </c>
      <c r="B598" s="3" t="str">
        <f>IFERROR(_xlfn.XLOOKUP(Table1_1[[#This Row],[Country Name]],Table3[country],Table3[continent]), "Africa")</f>
        <v>South America</v>
      </c>
      <c r="C598">
        <v>2023</v>
      </c>
      <c r="D598">
        <v>5.8520000000000003</v>
      </c>
      <c r="E598">
        <v>9.3070000000000004</v>
      </c>
      <c r="F598">
        <v>0.78200000000000003</v>
      </c>
      <c r="G598">
        <v>69.5</v>
      </c>
      <c r="H598">
        <v>0.73099999999999998</v>
      </c>
      <c r="I598">
        <v>-0.106</v>
      </c>
      <c r="J598">
        <v>0.84</v>
      </c>
      <c r="K598">
        <v>0.76300000000000001</v>
      </c>
      <c r="L598">
        <v>0.35899999999999999</v>
      </c>
    </row>
    <row r="599" spans="1:12" x14ac:dyDescent="0.35">
      <c r="A599" s="3" t="s">
        <v>54</v>
      </c>
      <c r="B599" s="3" t="str">
        <f>IFERROR(_xlfn.XLOOKUP(Table1_1[[#This Row],[Country Name]],Table3[country],Table3[continent]), "Africa")</f>
        <v>Africa</v>
      </c>
      <c r="C599">
        <v>2005</v>
      </c>
      <c r="D599">
        <v>5.1680000000000001</v>
      </c>
      <c r="E599">
        <v>9.0419999999999998</v>
      </c>
      <c r="F599">
        <v>0.84799999999999998</v>
      </c>
      <c r="G599">
        <v>61.4</v>
      </c>
      <c r="H599">
        <v>0.81699999999999995</v>
      </c>
      <c r="I599" s="2" t="s">
        <v>185</v>
      </c>
      <c r="J599" s="2" t="s">
        <v>185</v>
      </c>
      <c r="K599">
        <v>0.68899999999999995</v>
      </c>
      <c r="L599">
        <v>0.34599999999999997</v>
      </c>
    </row>
    <row r="600" spans="1:12" x14ac:dyDescent="0.35">
      <c r="A600" s="3" t="s">
        <v>54</v>
      </c>
      <c r="B600" s="3" t="str">
        <f>IFERROR(_xlfn.XLOOKUP(Table1_1[[#This Row],[Country Name]],Table3[country],Table3[continent]), "Africa")</f>
        <v>Africa</v>
      </c>
      <c r="C600">
        <v>2007</v>
      </c>
      <c r="D600">
        <v>5.5410000000000004</v>
      </c>
      <c r="E600">
        <v>9.1379999999999999</v>
      </c>
      <c r="F600">
        <v>0.68600000000000005</v>
      </c>
      <c r="G600">
        <v>61.52</v>
      </c>
      <c r="H600">
        <v>0.60899999999999999</v>
      </c>
      <c r="I600">
        <v>-0.126</v>
      </c>
      <c r="J600" s="2" t="s">
        <v>185</v>
      </c>
      <c r="K600">
        <v>0.6</v>
      </c>
      <c r="L600">
        <v>0.35499999999999998</v>
      </c>
    </row>
    <row r="601" spans="1:12" x14ac:dyDescent="0.35">
      <c r="A601" s="3" t="s">
        <v>54</v>
      </c>
      <c r="B601" s="3" t="str">
        <f>IFERROR(_xlfn.XLOOKUP(Table1_1[[#This Row],[Country Name]],Table3[country],Table3[continent]), "Africa")</f>
        <v>Africa</v>
      </c>
      <c r="C601">
        <v>2008</v>
      </c>
      <c r="D601">
        <v>4.6319999999999997</v>
      </c>
      <c r="E601">
        <v>9.1869999999999994</v>
      </c>
      <c r="F601">
        <v>0.73799999999999999</v>
      </c>
      <c r="G601">
        <v>61.58</v>
      </c>
      <c r="H601" s="2" t="s">
        <v>185</v>
      </c>
      <c r="I601">
        <v>-9.2999999999999999E-2</v>
      </c>
      <c r="J601">
        <v>0.91400000000000003</v>
      </c>
      <c r="K601">
        <v>0.627</v>
      </c>
      <c r="L601">
        <v>0.30099999999999999</v>
      </c>
    </row>
    <row r="602" spans="1:12" x14ac:dyDescent="0.35">
      <c r="A602" s="3" t="s">
        <v>54</v>
      </c>
      <c r="B602" s="3" t="str">
        <f>IFERROR(_xlfn.XLOOKUP(Table1_1[[#This Row],[Country Name]],Table3[country],Table3[continent]), "Africa")</f>
        <v>Africa</v>
      </c>
      <c r="C602">
        <v>2009</v>
      </c>
      <c r="D602">
        <v>5.0659999999999998</v>
      </c>
      <c r="E602">
        <v>9.2129999999999992</v>
      </c>
      <c r="F602">
        <v>0.74399999999999999</v>
      </c>
      <c r="G602">
        <v>61.64</v>
      </c>
      <c r="H602">
        <v>0.61099999999999999</v>
      </c>
      <c r="I602">
        <v>-0.105</v>
      </c>
      <c r="J602">
        <v>0.80100000000000005</v>
      </c>
      <c r="K602">
        <v>0.54900000000000004</v>
      </c>
      <c r="L602">
        <v>0.33900000000000002</v>
      </c>
    </row>
    <row r="603" spans="1:12" x14ac:dyDescent="0.35">
      <c r="A603" s="3" t="s">
        <v>54</v>
      </c>
      <c r="B603" s="3" t="str">
        <f>IFERROR(_xlfn.XLOOKUP(Table1_1[[#This Row],[Country Name]],Table3[country],Table3[continent]), "Africa")</f>
        <v>Africa</v>
      </c>
      <c r="C603">
        <v>2010</v>
      </c>
      <c r="D603">
        <v>4.6689999999999996</v>
      </c>
      <c r="E603">
        <v>9.2430000000000003</v>
      </c>
      <c r="F603">
        <v>0.76900000000000002</v>
      </c>
      <c r="G603">
        <v>61.7</v>
      </c>
      <c r="H603">
        <v>0.48599999999999999</v>
      </c>
      <c r="I603">
        <v>-8.1000000000000003E-2</v>
      </c>
      <c r="J603">
        <v>0.82599999999999996</v>
      </c>
      <c r="K603">
        <v>0.49099999999999999</v>
      </c>
      <c r="L603">
        <v>0.27600000000000002</v>
      </c>
    </row>
    <row r="604" spans="1:12" x14ac:dyDescent="0.35">
      <c r="A604" s="3" t="s">
        <v>54</v>
      </c>
      <c r="B604" s="3" t="str">
        <f>IFERROR(_xlfn.XLOOKUP(Table1_1[[#This Row],[Country Name]],Table3[country],Table3[continent]), "Africa")</f>
        <v>Africa</v>
      </c>
      <c r="C604">
        <v>2011</v>
      </c>
      <c r="D604">
        <v>4.1740000000000004</v>
      </c>
      <c r="E604">
        <v>9.2390000000000008</v>
      </c>
      <c r="F604">
        <v>0.753</v>
      </c>
      <c r="G604">
        <v>61.76</v>
      </c>
      <c r="H604">
        <v>0.59</v>
      </c>
      <c r="I604">
        <v>-0.157</v>
      </c>
      <c r="J604">
        <v>0.85899999999999999</v>
      </c>
      <c r="K604">
        <v>0.45600000000000002</v>
      </c>
      <c r="L604">
        <v>0.35299999999999998</v>
      </c>
    </row>
    <row r="605" spans="1:12" x14ac:dyDescent="0.35">
      <c r="A605" s="3" t="s">
        <v>54</v>
      </c>
      <c r="B605" s="3" t="str">
        <f>IFERROR(_xlfn.XLOOKUP(Table1_1[[#This Row],[Country Name]],Table3[country],Table3[continent]), "Africa")</f>
        <v>Africa</v>
      </c>
      <c r="C605">
        <v>2012</v>
      </c>
      <c r="D605">
        <v>4.2039999999999997</v>
      </c>
      <c r="E605">
        <v>9.2379999999999995</v>
      </c>
      <c r="F605">
        <v>0.73699999999999999</v>
      </c>
      <c r="G605">
        <v>61.82</v>
      </c>
      <c r="H605">
        <v>0.45200000000000001</v>
      </c>
      <c r="I605">
        <v>-0.14299999999999999</v>
      </c>
      <c r="J605">
        <v>0.88</v>
      </c>
      <c r="K605">
        <v>0.45800000000000002</v>
      </c>
      <c r="L605">
        <v>0.39800000000000002</v>
      </c>
    </row>
    <row r="606" spans="1:12" x14ac:dyDescent="0.35">
      <c r="A606" s="3" t="s">
        <v>54</v>
      </c>
      <c r="B606" s="3" t="str">
        <f>IFERROR(_xlfn.XLOOKUP(Table1_1[[#This Row],[Country Name]],Table3[country],Table3[continent]), "Africa")</f>
        <v>Africa</v>
      </c>
      <c r="C606">
        <v>2013</v>
      </c>
      <c r="D606">
        <v>3.5590000000000002</v>
      </c>
      <c r="E606">
        <v>9.2360000000000007</v>
      </c>
      <c r="F606">
        <v>0.67500000000000004</v>
      </c>
      <c r="G606">
        <v>61.88</v>
      </c>
      <c r="H606">
        <v>0.47399999999999998</v>
      </c>
      <c r="I606">
        <v>-0.14699999999999999</v>
      </c>
      <c r="J606">
        <v>0.91300000000000003</v>
      </c>
      <c r="K606">
        <v>0.48699999999999999</v>
      </c>
      <c r="L606">
        <v>0.48299999999999998</v>
      </c>
    </row>
    <row r="607" spans="1:12" x14ac:dyDescent="0.35">
      <c r="A607" s="3" t="s">
        <v>54</v>
      </c>
      <c r="B607" s="3" t="str">
        <f>IFERROR(_xlfn.XLOOKUP(Table1_1[[#This Row],[Country Name]],Table3[country],Table3[continent]), "Africa")</f>
        <v>Africa</v>
      </c>
      <c r="C607">
        <v>2014</v>
      </c>
      <c r="D607">
        <v>4.8849999999999998</v>
      </c>
      <c r="E607">
        <v>9.2420000000000009</v>
      </c>
      <c r="F607">
        <v>0.61899999999999999</v>
      </c>
      <c r="G607">
        <v>61.94</v>
      </c>
      <c r="H607">
        <v>0.57799999999999996</v>
      </c>
      <c r="I607">
        <v>-0.13200000000000001</v>
      </c>
      <c r="J607">
        <v>0.749</v>
      </c>
      <c r="K607">
        <v>0.47699999999999998</v>
      </c>
      <c r="L607">
        <v>0.32700000000000001</v>
      </c>
    </row>
    <row r="608" spans="1:12" x14ac:dyDescent="0.35">
      <c r="A608" s="3" t="s">
        <v>54</v>
      </c>
      <c r="B608" s="3" t="str">
        <f>IFERROR(_xlfn.XLOOKUP(Table1_1[[#This Row],[Country Name]],Table3[country],Table3[continent]), "Africa")</f>
        <v>Africa</v>
      </c>
      <c r="C608">
        <v>2015</v>
      </c>
      <c r="D608">
        <v>4.7629999999999999</v>
      </c>
      <c r="E608">
        <v>9.2620000000000005</v>
      </c>
      <c r="F608">
        <v>0.73</v>
      </c>
      <c r="G608">
        <v>62</v>
      </c>
      <c r="H608">
        <v>0.65900000000000003</v>
      </c>
      <c r="I608">
        <v>-9.4E-2</v>
      </c>
      <c r="J608">
        <v>0.68400000000000005</v>
      </c>
      <c r="K608">
        <v>0.55400000000000005</v>
      </c>
      <c r="L608">
        <v>0.34399999999999997</v>
      </c>
    </row>
    <row r="609" spans="1:12" x14ac:dyDescent="0.35">
      <c r="A609" s="3" t="s">
        <v>54</v>
      </c>
      <c r="B609" s="3" t="str">
        <f>IFERROR(_xlfn.XLOOKUP(Table1_1[[#This Row],[Country Name]],Table3[country],Table3[continent]), "Africa")</f>
        <v>Africa</v>
      </c>
      <c r="C609">
        <v>2016</v>
      </c>
      <c r="D609">
        <v>4.5570000000000004</v>
      </c>
      <c r="E609">
        <v>9.2840000000000007</v>
      </c>
      <c r="F609">
        <v>0.80900000000000005</v>
      </c>
      <c r="G609">
        <v>62.25</v>
      </c>
      <c r="H609">
        <v>0.65600000000000003</v>
      </c>
      <c r="I609">
        <v>-0.14699999999999999</v>
      </c>
      <c r="J609">
        <v>0.81799999999999995</v>
      </c>
      <c r="K609">
        <v>0.53800000000000003</v>
      </c>
      <c r="L609">
        <v>0.37</v>
      </c>
    </row>
    <row r="610" spans="1:12" x14ac:dyDescent="0.35">
      <c r="A610" s="3" t="s">
        <v>54</v>
      </c>
      <c r="B610" s="3" t="str">
        <f>IFERROR(_xlfn.XLOOKUP(Table1_1[[#This Row],[Country Name]],Table3[country],Table3[continent]), "Africa")</f>
        <v>Africa</v>
      </c>
      <c r="C610">
        <v>2017</v>
      </c>
      <c r="D610">
        <v>3.9289999999999998</v>
      </c>
      <c r="E610">
        <v>9.3049999999999997</v>
      </c>
      <c r="F610">
        <v>0.63800000000000001</v>
      </c>
      <c r="G610">
        <v>62.5</v>
      </c>
      <c r="H610">
        <v>0.59299999999999997</v>
      </c>
      <c r="I610">
        <v>-0.158</v>
      </c>
      <c r="J610" s="2" t="s">
        <v>185</v>
      </c>
      <c r="K610">
        <v>0.45800000000000002</v>
      </c>
      <c r="L610">
        <v>0.41399999999999998</v>
      </c>
    </row>
    <row r="611" spans="1:12" x14ac:dyDescent="0.35">
      <c r="A611" s="3" t="s">
        <v>54</v>
      </c>
      <c r="B611" s="3" t="str">
        <f>IFERROR(_xlfn.XLOOKUP(Table1_1[[#This Row],[Country Name]],Table3[country],Table3[continent]), "Africa")</f>
        <v>Africa</v>
      </c>
      <c r="C611">
        <v>2018</v>
      </c>
      <c r="D611">
        <v>4.0049999999999999</v>
      </c>
      <c r="E611">
        <v>9.3379999999999992</v>
      </c>
      <c r="F611">
        <v>0.75900000000000001</v>
      </c>
      <c r="G611">
        <v>62.75</v>
      </c>
      <c r="H611">
        <v>0.68200000000000005</v>
      </c>
      <c r="I611">
        <v>-0.221</v>
      </c>
      <c r="J611" s="2" t="s">
        <v>185</v>
      </c>
      <c r="K611">
        <v>0.40699999999999997</v>
      </c>
      <c r="L611">
        <v>0.28499999999999998</v>
      </c>
    </row>
    <row r="612" spans="1:12" x14ac:dyDescent="0.35">
      <c r="A612" s="3" t="s">
        <v>54</v>
      </c>
      <c r="B612" s="3" t="str">
        <f>IFERROR(_xlfn.XLOOKUP(Table1_1[[#This Row],[Country Name]],Table3[country],Table3[continent]), "Africa")</f>
        <v>Africa</v>
      </c>
      <c r="C612">
        <v>2019</v>
      </c>
      <c r="D612">
        <v>4.3280000000000003</v>
      </c>
      <c r="E612">
        <v>9.3740000000000006</v>
      </c>
      <c r="F612">
        <v>0.77200000000000002</v>
      </c>
      <c r="G612">
        <v>63</v>
      </c>
      <c r="H612">
        <v>0.77400000000000002</v>
      </c>
      <c r="I612">
        <v>-0.20399999999999999</v>
      </c>
      <c r="J612" s="2" t="s">
        <v>185</v>
      </c>
      <c r="K612">
        <v>0.42</v>
      </c>
      <c r="L612">
        <v>0.313</v>
      </c>
    </row>
    <row r="613" spans="1:12" x14ac:dyDescent="0.35">
      <c r="A613" s="3" t="s">
        <v>54</v>
      </c>
      <c r="B613" s="3" t="str">
        <f>IFERROR(_xlfn.XLOOKUP(Table1_1[[#This Row],[Country Name]],Table3[country],Table3[continent]), "Africa")</f>
        <v>Africa</v>
      </c>
      <c r="C613">
        <v>2020</v>
      </c>
      <c r="D613">
        <v>4.4720000000000004</v>
      </c>
      <c r="E613">
        <v>9.3919999999999995</v>
      </c>
      <c r="F613">
        <v>0.67300000000000004</v>
      </c>
      <c r="G613">
        <v>63.25</v>
      </c>
      <c r="H613">
        <v>0.77</v>
      </c>
      <c r="I613">
        <v>-0.11899999999999999</v>
      </c>
      <c r="J613" s="2" t="s">
        <v>185</v>
      </c>
      <c r="K613">
        <v>0.54300000000000004</v>
      </c>
      <c r="L613">
        <v>0.442</v>
      </c>
    </row>
    <row r="614" spans="1:12" x14ac:dyDescent="0.35">
      <c r="A614" s="3" t="s">
        <v>54</v>
      </c>
      <c r="B614" s="3" t="str">
        <f>IFERROR(_xlfn.XLOOKUP(Table1_1[[#This Row],[Country Name]],Table3[country],Table3[continent]), "Africa")</f>
        <v>Africa</v>
      </c>
      <c r="C614">
        <v>2021</v>
      </c>
      <c r="D614">
        <v>4.0259999999999998</v>
      </c>
      <c r="E614">
        <v>9.4079999999999995</v>
      </c>
      <c r="F614">
        <v>0.71699999999999997</v>
      </c>
      <c r="G614">
        <v>63.5</v>
      </c>
      <c r="H614">
        <v>0.70399999999999996</v>
      </c>
      <c r="I614">
        <v>-0.23300000000000001</v>
      </c>
      <c r="J614">
        <v>0.57999999999999996</v>
      </c>
      <c r="K614">
        <v>0.38700000000000001</v>
      </c>
      <c r="L614">
        <v>0.32500000000000001</v>
      </c>
    </row>
    <row r="615" spans="1:12" x14ac:dyDescent="0.35">
      <c r="A615" s="3" t="s">
        <v>54</v>
      </c>
      <c r="B615" s="3" t="str">
        <f>IFERROR(_xlfn.XLOOKUP(Table1_1[[#This Row],[Country Name]],Table3[country],Table3[continent]), "Africa")</f>
        <v>Africa</v>
      </c>
      <c r="C615">
        <v>2022</v>
      </c>
      <c r="D615">
        <v>4.024</v>
      </c>
      <c r="E615">
        <v>9.4559999999999995</v>
      </c>
      <c r="F615">
        <v>0.76900000000000002</v>
      </c>
      <c r="G615">
        <v>63.75</v>
      </c>
      <c r="H615">
        <v>0.73299999999999998</v>
      </c>
      <c r="I615">
        <v>-0.214</v>
      </c>
      <c r="J615" s="2" t="s">
        <v>185</v>
      </c>
      <c r="K615">
        <v>0.48599999999999999</v>
      </c>
      <c r="L615">
        <v>0.307</v>
      </c>
    </row>
    <row r="616" spans="1:12" x14ac:dyDescent="0.35">
      <c r="A616" s="3" t="s">
        <v>54</v>
      </c>
      <c r="B616" s="3" t="str">
        <f>IFERROR(_xlfn.XLOOKUP(Table1_1[[#This Row],[Country Name]],Table3[country],Table3[continent]), "Africa")</f>
        <v>Africa</v>
      </c>
      <c r="C616">
        <v>2023</v>
      </c>
      <c r="D616">
        <v>3.8809999999999998</v>
      </c>
      <c r="E616">
        <v>9.48</v>
      </c>
      <c r="F616">
        <v>0.73</v>
      </c>
      <c r="G616">
        <v>64</v>
      </c>
      <c r="H616">
        <v>0.625</v>
      </c>
      <c r="I616">
        <v>-0.21</v>
      </c>
      <c r="J616" s="2" t="s">
        <v>185</v>
      </c>
      <c r="K616">
        <v>0.436</v>
      </c>
      <c r="L616">
        <v>0.35199999999999998</v>
      </c>
    </row>
    <row r="617" spans="1:12" x14ac:dyDescent="0.35">
      <c r="A617" s="3" t="s">
        <v>55</v>
      </c>
      <c r="B617" s="3" t="str">
        <f>IFERROR(_xlfn.XLOOKUP(Table1_1[[#This Row],[Country Name]],Table3[country],Table3[continent]), "Africa")</f>
        <v>North America</v>
      </c>
      <c r="C617">
        <v>2006</v>
      </c>
      <c r="D617">
        <v>5.7009999999999996</v>
      </c>
      <c r="E617">
        <v>8.8849999999999998</v>
      </c>
      <c r="F617">
        <v>0.878</v>
      </c>
      <c r="G617">
        <v>65.12</v>
      </c>
      <c r="H617">
        <v>0.68300000000000005</v>
      </c>
      <c r="I617">
        <v>-6.2E-2</v>
      </c>
      <c r="J617">
        <v>0.80700000000000005</v>
      </c>
      <c r="K617">
        <v>0.81299999999999994</v>
      </c>
      <c r="L617">
        <v>0.23300000000000001</v>
      </c>
    </row>
    <row r="618" spans="1:12" x14ac:dyDescent="0.35">
      <c r="A618" s="3" t="s">
        <v>55</v>
      </c>
      <c r="B618" s="3" t="str">
        <f>IFERROR(_xlfn.XLOOKUP(Table1_1[[#This Row],[Country Name]],Table3[country],Table3[continent]), "Africa")</f>
        <v>North America</v>
      </c>
      <c r="C618">
        <v>2007</v>
      </c>
      <c r="D618">
        <v>5.2960000000000003</v>
      </c>
      <c r="E618">
        <v>8.9019999999999992</v>
      </c>
      <c r="F618">
        <v>0.71699999999999997</v>
      </c>
      <c r="G618">
        <v>64.94</v>
      </c>
      <c r="H618">
        <v>0.63900000000000001</v>
      </c>
      <c r="I618">
        <v>-2.1000000000000001E-2</v>
      </c>
      <c r="J618">
        <v>0.78500000000000003</v>
      </c>
      <c r="K618">
        <v>0.83299999999999996</v>
      </c>
      <c r="L618">
        <v>0.22</v>
      </c>
    </row>
    <row r="619" spans="1:12" x14ac:dyDescent="0.35">
      <c r="A619" s="3" t="s">
        <v>55</v>
      </c>
      <c r="B619" s="3" t="str">
        <f>IFERROR(_xlfn.XLOOKUP(Table1_1[[#This Row],[Country Name]],Table3[country],Table3[continent]), "Africa")</f>
        <v>North America</v>
      </c>
      <c r="C619">
        <v>2008</v>
      </c>
      <c r="D619">
        <v>5.1909999999999998</v>
      </c>
      <c r="E619">
        <v>8.9190000000000005</v>
      </c>
      <c r="F619">
        <v>0.747</v>
      </c>
      <c r="G619">
        <v>64.760000000000005</v>
      </c>
      <c r="H619">
        <v>0.63600000000000001</v>
      </c>
      <c r="I619">
        <v>-8.4000000000000005E-2</v>
      </c>
      <c r="J619">
        <v>0.73499999999999999</v>
      </c>
      <c r="K619">
        <v>0.82699999999999996</v>
      </c>
      <c r="L619">
        <v>0.23200000000000001</v>
      </c>
    </row>
    <row r="620" spans="1:12" x14ac:dyDescent="0.35">
      <c r="A620" s="3" t="s">
        <v>55</v>
      </c>
      <c r="B620" s="3" t="str">
        <f>IFERROR(_xlfn.XLOOKUP(Table1_1[[#This Row],[Country Name]],Table3[country],Table3[continent]), "Africa")</f>
        <v>North America</v>
      </c>
      <c r="C620">
        <v>2009</v>
      </c>
      <c r="D620">
        <v>6.8390000000000004</v>
      </c>
      <c r="E620">
        <v>8.8940000000000001</v>
      </c>
      <c r="F620">
        <v>0.73399999999999999</v>
      </c>
      <c r="G620">
        <v>64.58</v>
      </c>
      <c r="H620">
        <v>0.67100000000000004</v>
      </c>
      <c r="I620">
        <v>-0.11</v>
      </c>
      <c r="J620">
        <v>0.64800000000000002</v>
      </c>
      <c r="K620">
        <v>0.84099999999999997</v>
      </c>
      <c r="L620">
        <v>0.24299999999999999</v>
      </c>
    </row>
    <row r="621" spans="1:12" x14ac:dyDescent="0.35">
      <c r="A621" s="3" t="s">
        <v>55</v>
      </c>
      <c r="B621" s="3" t="str">
        <f>IFERROR(_xlfn.XLOOKUP(Table1_1[[#This Row],[Country Name]],Table3[country],Table3[continent]), "Africa")</f>
        <v>North America</v>
      </c>
      <c r="C621">
        <v>2010</v>
      </c>
      <c r="D621">
        <v>6.74</v>
      </c>
      <c r="E621">
        <v>8.9109999999999996</v>
      </c>
      <c r="F621">
        <v>0.75700000000000001</v>
      </c>
      <c r="G621">
        <v>64.400000000000006</v>
      </c>
      <c r="H621">
        <v>0.66900000000000004</v>
      </c>
      <c r="I621">
        <v>-7.0000000000000007E-2</v>
      </c>
      <c r="J621">
        <v>0.69399999999999995</v>
      </c>
      <c r="K621">
        <v>0.82299999999999995</v>
      </c>
      <c r="L621">
        <v>0.30199999999999999</v>
      </c>
    </row>
    <row r="622" spans="1:12" x14ac:dyDescent="0.35">
      <c r="A622" s="3" t="s">
        <v>55</v>
      </c>
      <c r="B622" s="3" t="str">
        <f>IFERROR(_xlfn.XLOOKUP(Table1_1[[#This Row],[Country Name]],Table3[country],Table3[continent]), "Africa")</f>
        <v>North America</v>
      </c>
      <c r="C622">
        <v>2011</v>
      </c>
      <c r="D622">
        <v>4.7409999999999997</v>
      </c>
      <c r="E622">
        <v>8.9450000000000003</v>
      </c>
      <c r="F622">
        <v>0.73099999999999998</v>
      </c>
      <c r="G622">
        <v>64.22</v>
      </c>
      <c r="H622">
        <v>0.747</v>
      </c>
      <c r="I622">
        <v>-0.13300000000000001</v>
      </c>
      <c r="J622">
        <v>0.70699999999999996</v>
      </c>
      <c r="K622">
        <v>0.83</v>
      </c>
      <c r="L622">
        <v>0.33600000000000002</v>
      </c>
    </row>
    <row r="623" spans="1:12" x14ac:dyDescent="0.35">
      <c r="A623" s="3" t="s">
        <v>55</v>
      </c>
      <c r="B623" s="3" t="str">
        <f>IFERROR(_xlfn.XLOOKUP(Table1_1[[#This Row],[Country Name]],Table3[country],Table3[continent]), "Africa")</f>
        <v>North America</v>
      </c>
      <c r="C623">
        <v>2012</v>
      </c>
      <c r="D623">
        <v>5.9340000000000002</v>
      </c>
      <c r="E623">
        <v>8.968</v>
      </c>
      <c r="F623">
        <v>0.80600000000000005</v>
      </c>
      <c r="G623">
        <v>64.040000000000006</v>
      </c>
      <c r="H623">
        <v>0.68300000000000005</v>
      </c>
      <c r="I623">
        <v>-0.161</v>
      </c>
      <c r="J623">
        <v>0.78600000000000003</v>
      </c>
      <c r="K623">
        <v>0.78400000000000003</v>
      </c>
      <c r="L623">
        <v>0.36499999999999999</v>
      </c>
    </row>
    <row r="624" spans="1:12" x14ac:dyDescent="0.35">
      <c r="A624" s="3" t="s">
        <v>55</v>
      </c>
      <c r="B624" s="3" t="str">
        <f>IFERROR(_xlfn.XLOOKUP(Table1_1[[#This Row],[Country Name]],Table3[country],Table3[continent]), "Africa")</f>
        <v>North America</v>
      </c>
      <c r="C624">
        <v>2013</v>
      </c>
      <c r="D624">
        <v>6.3250000000000002</v>
      </c>
      <c r="E624">
        <v>8.9870000000000001</v>
      </c>
      <c r="F624">
        <v>0.82699999999999996</v>
      </c>
      <c r="G624">
        <v>63.86</v>
      </c>
      <c r="H624">
        <v>0.71599999999999997</v>
      </c>
      <c r="I624">
        <v>-0.156</v>
      </c>
      <c r="J624">
        <v>0.77200000000000002</v>
      </c>
      <c r="K624">
        <v>0.80100000000000005</v>
      </c>
      <c r="L624">
        <v>0.317</v>
      </c>
    </row>
    <row r="625" spans="1:12" x14ac:dyDescent="0.35">
      <c r="A625" s="3" t="s">
        <v>55</v>
      </c>
      <c r="B625" s="3" t="str">
        <f>IFERROR(_xlfn.XLOOKUP(Table1_1[[#This Row],[Country Name]],Table3[country],Table3[continent]), "Africa")</f>
        <v>North America</v>
      </c>
      <c r="C625">
        <v>2014</v>
      </c>
      <c r="D625">
        <v>5.8570000000000002</v>
      </c>
      <c r="E625">
        <v>9</v>
      </c>
      <c r="F625">
        <v>0.79800000000000004</v>
      </c>
      <c r="G625">
        <v>63.68</v>
      </c>
      <c r="H625">
        <v>0.77800000000000002</v>
      </c>
      <c r="I625">
        <v>-0.20100000000000001</v>
      </c>
      <c r="J625">
        <v>0.78100000000000003</v>
      </c>
      <c r="K625">
        <v>0.80100000000000005</v>
      </c>
      <c r="L625">
        <v>0.33</v>
      </c>
    </row>
    <row r="626" spans="1:12" x14ac:dyDescent="0.35">
      <c r="A626" s="3" t="s">
        <v>55</v>
      </c>
      <c r="B626" s="3" t="str">
        <f>IFERROR(_xlfn.XLOOKUP(Table1_1[[#This Row],[Country Name]],Table3[country],Table3[continent]), "Africa")</f>
        <v>North America</v>
      </c>
      <c r="C626">
        <v>2015</v>
      </c>
      <c r="D626">
        <v>6.0179999999999998</v>
      </c>
      <c r="E626">
        <v>9.02</v>
      </c>
      <c r="F626">
        <v>0.79100000000000004</v>
      </c>
      <c r="G626">
        <v>63.5</v>
      </c>
      <c r="H626">
        <v>0.73299999999999998</v>
      </c>
      <c r="I626">
        <v>-0.16300000000000001</v>
      </c>
      <c r="J626">
        <v>0.80500000000000005</v>
      </c>
      <c r="K626">
        <v>0.81599999999999995</v>
      </c>
      <c r="L626">
        <v>0.33300000000000002</v>
      </c>
    </row>
    <row r="627" spans="1:12" x14ac:dyDescent="0.35">
      <c r="A627" s="3" t="s">
        <v>55</v>
      </c>
      <c r="B627" s="3" t="str">
        <f>IFERROR(_xlfn.XLOOKUP(Table1_1[[#This Row],[Country Name]],Table3[country],Table3[continent]), "Africa")</f>
        <v>North America</v>
      </c>
      <c r="C627">
        <v>2016</v>
      </c>
      <c r="D627">
        <v>6.14</v>
      </c>
      <c r="E627">
        <v>9.0419999999999998</v>
      </c>
      <c r="F627">
        <v>0.79400000000000004</v>
      </c>
      <c r="G627">
        <v>63.85</v>
      </c>
      <c r="H627">
        <v>0.8</v>
      </c>
      <c r="I627">
        <v>-0.192</v>
      </c>
      <c r="J627">
        <v>0.79700000000000004</v>
      </c>
      <c r="K627">
        <v>0.74199999999999999</v>
      </c>
      <c r="L627">
        <v>0.34599999999999997</v>
      </c>
    </row>
    <row r="628" spans="1:12" x14ac:dyDescent="0.35">
      <c r="A628" s="3" t="s">
        <v>55</v>
      </c>
      <c r="B628" s="3" t="str">
        <f>IFERROR(_xlfn.XLOOKUP(Table1_1[[#This Row],[Country Name]],Table3[country],Table3[continent]), "Africa")</f>
        <v>North America</v>
      </c>
      <c r="C628">
        <v>2017</v>
      </c>
      <c r="D628">
        <v>6.3390000000000004</v>
      </c>
      <c r="E628">
        <v>9.0619999999999994</v>
      </c>
      <c r="F628">
        <v>0.82899999999999996</v>
      </c>
      <c r="G628">
        <v>64.2</v>
      </c>
      <c r="H628">
        <v>0.75800000000000001</v>
      </c>
      <c r="I628">
        <v>-0.17899999999999999</v>
      </c>
      <c r="J628">
        <v>0.77800000000000002</v>
      </c>
      <c r="K628">
        <v>0.8</v>
      </c>
      <c r="L628">
        <v>0.26800000000000002</v>
      </c>
    </row>
    <row r="629" spans="1:12" x14ac:dyDescent="0.35">
      <c r="A629" s="3" t="s">
        <v>55</v>
      </c>
      <c r="B629" s="3" t="str">
        <f>IFERROR(_xlfn.XLOOKUP(Table1_1[[#This Row],[Country Name]],Table3[country],Table3[continent]), "Africa")</f>
        <v>North America</v>
      </c>
      <c r="C629">
        <v>2018</v>
      </c>
      <c r="D629">
        <v>6.2409999999999997</v>
      </c>
      <c r="E629">
        <v>9.0839999999999996</v>
      </c>
      <c r="F629">
        <v>0.82</v>
      </c>
      <c r="G629">
        <v>64.55</v>
      </c>
      <c r="H629">
        <v>0.86299999999999999</v>
      </c>
      <c r="I629">
        <v>-0.10199999999999999</v>
      </c>
      <c r="J629">
        <v>0.80100000000000005</v>
      </c>
      <c r="K629">
        <v>0.81699999999999995</v>
      </c>
      <c r="L629">
        <v>0.27</v>
      </c>
    </row>
    <row r="630" spans="1:12" x14ac:dyDescent="0.35">
      <c r="A630" s="3" t="s">
        <v>55</v>
      </c>
      <c r="B630" s="3" t="str">
        <f>IFERROR(_xlfn.XLOOKUP(Table1_1[[#This Row],[Country Name]],Table3[country],Table3[continent]), "Africa")</f>
        <v>North America</v>
      </c>
      <c r="C630">
        <v>2019</v>
      </c>
      <c r="D630">
        <v>6.4550000000000001</v>
      </c>
      <c r="E630">
        <v>9.1080000000000005</v>
      </c>
      <c r="F630">
        <v>0.76400000000000001</v>
      </c>
      <c r="G630">
        <v>64.900000000000006</v>
      </c>
      <c r="H630">
        <v>0.877</v>
      </c>
      <c r="I630">
        <v>-0.11600000000000001</v>
      </c>
      <c r="J630">
        <v>0.68200000000000005</v>
      </c>
      <c r="K630">
        <v>0.82599999999999996</v>
      </c>
      <c r="L630">
        <v>0.27100000000000002</v>
      </c>
    </row>
    <row r="631" spans="1:12" x14ac:dyDescent="0.35">
      <c r="A631" s="3" t="s">
        <v>55</v>
      </c>
      <c r="B631" s="3" t="str">
        <f>IFERROR(_xlfn.XLOOKUP(Table1_1[[#This Row],[Country Name]],Table3[country],Table3[continent]), "Africa")</f>
        <v>North America</v>
      </c>
      <c r="C631">
        <v>2020</v>
      </c>
      <c r="D631">
        <v>5.4619999999999997</v>
      </c>
      <c r="E631">
        <v>9.0229999999999997</v>
      </c>
      <c r="F631">
        <v>0.69599999999999995</v>
      </c>
      <c r="G631">
        <v>65.25</v>
      </c>
      <c r="H631">
        <v>0.92400000000000004</v>
      </c>
      <c r="I631">
        <v>-0.13200000000000001</v>
      </c>
      <c r="J631">
        <v>0.58299999999999996</v>
      </c>
      <c r="K631">
        <v>0.81100000000000005</v>
      </c>
      <c r="L631">
        <v>0.32900000000000001</v>
      </c>
    </row>
    <row r="632" spans="1:12" x14ac:dyDescent="0.35">
      <c r="A632" s="3" t="s">
        <v>55</v>
      </c>
      <c r="B632" s="3" t="str">
        <f>IFERROR(_xlfn.XLOOKUP(Table1_1[[#This Row],[Country Name]],Table3[country],Table3[continent]), "Africa")</f>
        <v>North America</v>
      </c>
      <c r="C632">
        <v>2021</v>
      </c>
      <c r="D632">
        <v>6.431</v>
      </c>
      <c r="E632">
        <v>9.1259999999999994</v>
      </c>
      <c r="F632">
        <v>0.79600000000000004</v>
      </c>
      <c r="G632">
        <v>65.599999999999994</v>
      </c>
      <c r="H632">
        <v>0.91500000000000004</v>
      </c>
      <c r="I632">
        <v>-8.5000000000000006E-2</v>
      </c>
      <c r="J632">
        <v>0.66300000000000003</v>
      </c>
      <c r="K632">
        <v>0.82599999999999996</v>
      </c>
      <c r="L632">
        <v>0.28999999999999998</v>
      </c>
    </row>
    <row r="633" spans="1:12" x14ac:dyDescent="0.35">
      <c r="A633" s="3" t="s">
        <v>55</v>
      </c>
      <c r="B633" s="3" t="str">
        <f>IFERROR(_xlfn.XLOOKUP(Table1_1[[#This Row],[Country Name]],Table3[country],Table3[continent]), "Africa")</f>
        <v>North America</v>
      </c>
      <c r="C633">
        <v>2022</v>
      </c>
      <c r="D633">
        <v>6.492</v>
      </c>
      <c r="E633">
        <v>9.1479999999999997</v>
      </c>
      <c r="F633">
        <v>0.77200000000000002</v>
      </c>
      <c r="G633">
        <v>65.95</v>
      </c>
      <c r="H633">
        <v>0.91400000000000003</v>
      </c>
      <c r="I633">
        <v>-0.11600000000000001</v>
      </c>
      <c r="J633">
        <v>0.621</v>
      </c>
      <c r="K633">
        <v>0.82299999999999995</v>
      </c>
      <c r="L633">
        <v>0.29599999999999999</v>
      </c>
    </row>
    <row r="634" spans="1:12" x14ac:dyDescent="0.35">
      <c r="A634" s="3" t="s">
        <v>55</v>
      </c>
      <c r="B634" s="3" t="str">
        <f>IFERROR(_xlfn.XLOOKUP(Table1_1[[#This Row],[Country Name]],Table3[country],Table3[continent]), "Africa")</f>
        <v>North America</v>
      </c>
      <c r="C634">
        <v>2023</v>
      </c>
      <c r="D634">
        <v>6.4820000000000002</v>
      </c>
      <c r="E634">
        <v>9.1669999999999998</v>
      </c>
      <c r="F634">
        <v>0.74399999999999999</v>
      </c>
      <c r="G634">
        <v>66.3</v>
      </c>
      <c r="H634">
        <v>0.94199999999999995</v>
      </c>
      <c r="I634">
        <v>-0.104</v>
      </c>
      <c r="J634">
        <v>0.496</v>
      </c>
      <c r="K634">
        <v>0.81200000000000006</v>
      </c>
      <c r="L634">
        <v>0.318</v>
      </c>
    </row>
    <row r="635" spans="1:12" x14ac:dyDescent="0.35">
      <c r="A635" s="3" t="s">
        <v>56</v>
      </c>
      <c r="B635" s="3" t="str">
        <f>IFERROR(_xlfn.XLOOKUP(Table1_1[[#This Row],[Country Name]],Table3[country],Table3[continent]), "Africa")</f>
        <v>Europe</v>
      </c>
      <c r="C635">
        <v>2006</v>
      </c>
      <c r="D635">
        <v>5.3710000000000004</v>
      </c>
      <c r="E635">
        <v>10.269</v>
      </c>
      <c r="F635">
        <v>0.91</v>
      </c>
      <c r="G635">
        <v>65.78</v>
      </c>
      <c r="H635">
        <v>0.749</v>
      </c>
      <c r="I635">
        <v>-0.27</v>
      </c>
      <c r="J635">
        <v>0.79700000000000004</v>
      </c>
      <c r="K635">
        <v>0.58899999999999997</v>
      </c>
      <c r="L635">
        <v>0.215</v>
      </c>
    </row>
    <row r="636" spans="1:12" x14ac:dyDescent="0.35">
      <c r="A636" s="3" t="s">
        <v>56</v>
      </c>
      <c r="B636" s="3" t="str">
        <f>IFERROR(_xlfn.XLOOKUP(Table1_1[[#This Row],[Country Name]],Table3[country],Table3[continent]), "Africa")</f>
        <v>Europe</v>
      </c>
      <c r="C636">
        <v>2007</v>
      </c>
      <c r="D636">
        <v>5.3319999999999999</v>
      </c>
      <c r="E636">
        <v>10.346</v>
      </c>
      <c r="F636">
        <v>0.89600000000000002</v>
      </c>
      <c r="G636">
        <v>66.06</v>
      </c>
      <c r="H636">
        <v>0.71199999999999997</v>
      </c>
      <c r="I636">
        <v>-0.252</v>
      </c>
      <c r="J636">
        <v>0.74299999999999999</v>
      </c>
      <c r="K636">
        <v>0.58899999999999997</v>
      </c>
      <c r="L636">
        <v>0.17599999999999999</v>
      </c>
    </row>
    <row r="637" spans="1:12" x14ac:dyDescent="0.35">
      <c r="A637" s="3" t="s">
        <v>56</v>
      </c>
      <c r="B637" s="3" t="str">
        <f>IFERROR(_xlfn.XLOOKUP(Table1_1[[#This Row],[Country Name]],Table3[country],Table3[continent]), "Africa")</f>
        <v>Europe</v>
      </c>
      <c r="C637">
        <v>2008</v>
      </c>
      <c r="D637">
        <v>5.452</v>
      </c>
      <c r="E637">
        <v>10.295999999999999</v>
      </c>
      <c r="F637">
        <v>0.90400000000000003</v>
      </c>
      <c r="G637">
        <v>66.34</v>
      </c>
      <c r="H637">
        <v>0.64200000000000002</v>
      </c>
      <c r="I637">
        <v>-0.223</v>
      </c>
      <c r="J637">
        <v>0.66300000000000003</v>
      </c>
      <c r="K637">
        <v>0.59499999999999997</v>
      </c>
      <c r="L637">
        <v>0.218</v>
      </c>
    </row>
    <row r="638" spans="1:12" x14ac:dyDescent="0.35">
      <c r="A638" s="3" t="s">
        <v>56</v>
      </c>
      <c r="B638" s="3" t="str">
        <f>IFERROR(_xlfn.XLOOKUP(Table1_1[[#This Row],[Country Name]],Table3[country],Table3[continent]), "Africa")</f>
        <v>Europe</v>
      </c>
      <c r="C638">
        <v>2009</v>
      </c>
      <c r="D638">
        <v>5.1379999999999999</v>
      </c>
      <c r="E638">
        <v>10.14</v>
      </c>
      <c r="F638">
        <v>0.874</v>
      </c>
      <c r="G638">
        <v>66.62</v>
      </c>
      <c r="H638">
        <v>0.61099999999999999</v>
      </c>
      <c r="I638">
        <v>-0.23499999999999999</v>
      </c>
      <c r="J638">
        <v>0.79300000000000004</v>
      </c>
      <c r="K638">
        <v>0.59099999999999997</v>
      </c>
      <c r="L638">
        <v>0.24299999999999999</v>
      </c>
    </row>
    <row r="639" spans="1:12" x14ac:dyDescent="0.35">
      <c r="A639" s="3" t="s">
        <v>56</v>
      </c>
      <c r="B639" s="3" t="str">
        <f>IFERROR(_xlfn.XLOOKUP(Table1_1[[#This Row],[Country Name]],Table3[country],Table3[continent]), "Africa")</f>
        <v>Europe</v>
      </c>
      <c r="C639">
        <v>2011</v>
      </c>
      <c r="D639">
        <v>5.4870000000000001</v>
      </c>
      <c r="E639">
        <v>10.24</v>
      </c>
      <c r="F639">
        <v>0.90900000000000003</v>
      </c>
      <c r="G639">
        <v>67.180000000000007</v>
      </c>
      <c r="H639">
        <v>0.73499999999999999</v>
      </c>
      <c r="I639">
        <v>-0.17299999999999999</v>
      </c>
      <c r="J639">
        <v>0.68700000000000006</v>
      </c>
      <c r="K639">
        <v>0.64100000000000001</v>
      </c>
      <c r="L639">
        <v>0.20499999999999999</v>
      </c>
    </row>
    <row r="640" spans="1:12" x14ac:dyDescent="0.35">
      <c r="A640" s="3" t="s">
        <v>56</v>
      </c>
      <c r="B640" s="3" t="str">
        <f>IFERROR(_xlfn.XLOOKUP(Table1_1[[#This Row],[Country Name]],Table3[country],Table3[continent]), "Africa")</f>
        <v>Europe</v>
      </c>
      <c r="C640">
        <v>2012</v>
      </c>
      <c r="D640">
        <v>5.3639999999999999</v>
      </c>
      <c r="E640">
        <v>10.275</v>
      </c>
      <c r="F640">
        <v>0.88900000000000001</v>
      </c>
      <c r="G640">
        <v>67.459999999999994</v>
      </c>
      <c r="H640">
        <v>0.69699999999999995</v>
      </c>
      <c r="I640">
        <v>-0.19700000000000001</v>
      </c>
      <c r="J640">
        <v>0.79300000000000004</v>
      </c>
      <c r="K640">
        <v>0.627</v>
      </c>
      <c r="L640">
        <v>0.19900000000000001</v>
      </c>
    </row>
    <row r="641" spans="1:12" x14ac:dyDescent="0.35">
      <c r="A641" s="3" t="s">
        <v>56</v>
      </c>
      <c r="B641" s="3" t="str">
        <f>IFERROR(_xlfn.XLOOKUP(Table1_1[[#This Row],[Country Name]],Table3[country],Table3[continent]), "Africa")</f>
        <v>Europe</v>
      </c>
      <c r="C641">
        <v>2013</v>
      </c>
      <c r="D641">
        <v>5.367</v>
      </c>
      <c r="E641">
        <v>10.292999999999999</v>
      </c>
      <c r="F641">
        <v>0.90100000000000002</v>
      </c>
      <c r="G641">
        <v>67.739999999999995</v>
      </c>
      <c r="H641">
        <v>0.754</v>
      </c>
      <c r="I641">
        <v>-0.20599999999999999</v>
      </c>
      <c r="J641">
        <v>0.72599999999999998</v>
      </c>
      <c r="K641">
        <v>0.65100000000000002</v>
      </c>
      <c r="L641">
        <v>0.19900000000000001</v>
      </c>
    </row>
    <row r="642" spans="1:12" x14ac:dyDescent="0.35">
      <c r="A642" s="3" t="s">
        <v>56</v>
      </c>
      <c r="B642" s="3" t="str">
        <f>IFERROR(_xlfn.XLOOKUP(Table1_1[[#This Row],[Country Name]],Table3[country],Table3[continent]), "Africa")</f>
        <v>Europe</v>
      </c>
      <c r="C642">
        <v>2014</v>
      </c>
      <c r="D642">
        <v>5.556</v>
      </c>
      <c r="E642">
        <v>10.324999999999999</v>
      </c>
      <c r="F642">
        <v>0.91700000000000004</v>
      </c>
      <c r="G642">
        <v>68.02</v>
      </c>
      <c r="H642">
        <v>0.77300000000000002</v>
      </c>
      <c r="I642">
        <v>-0.158</v>
      </c>
      <c r="J642">
        <v>0.65200000000000002</v>
      </c>
      <c r="K642">
        <v>0.62</v>
      </c>
      <c r="L642">
        <v>0.20300000000000001</v>
      </c>
    </row>
    <row r="643" spans="1:12" x14ac:dyDescent="0.35">
      <c r="A643" s="3" t="s">
        <v>56</v>
      </c>
      <c r="B643" s="3" t="str">
        <f>IFERROR(_xlfn.XLOOKUP(Table1_1[[#This Row],[Country Name]],Table3[country],Table3[continent]), "Africa")</f>
        <v>Europe</v>
      </c>
      <c r="C643">
        <v>2015</v>
      </c>
      <c r="D643">
        <v>5.6289999999999996</v>
      </c>
      <c r="E643">
        <v>10.343</v>
      </c>
      <c r="F643">
        <v>0.91800000000000004</v>
      </c>
      <c r="G643">
        <v>68.3</v>
      </c>
      <c r="H643">
        <v>0.81499999999999995</v>
      </c>
      <c r="I643">
        <v>-0.16900000000000001</v>
      </c>
      <c r="J643">
        <v>0.56899999999999995</v>
      </c>
      <c r="K643">
        <v>0.64900000000000002</v>
      </c>
      <c r="L643">
        <v>0.183</v>
      </c>
    </row>
    <row r="644" spans="1:12" x14ac:dyDescent="0.35">
      <c r="A644" s="3" t="s">
        <v>56</v>
      </c>
      <c r="B644" s="3" t="str">
        <f>IFERROR(_xlfn.XLOOKUP(Table1_1[[#This Row],[Country Name]],Table3[country],Table3[continent]), "Africa")</f>
        <v>Europe</v>
      </c>
      <c r="C644">
        <v>2016</v>
      </c>
      <c r="D644">
        <v>5.65</v>
      </c>
      <c r="E644">
        <v>10.374000000000001</v>
      </c>
      <c r="F644">
        <v>0.93799999999999994</v>
      </c>
      <c r="G644">
        <v>68.525000000000006</v>
      </c>
      <c r="H644">
        <v>0.84299999999999997</v>
      </c>
      <c r="I644">
        <v>-0.155</v>
      </c>
      <c r="J644">
        <v>0.63900000000000001</v>
      </c>
      <c r="K644">
        <v>0.65700000000000003</v>
      </c>
      <c r="L644">
        <v>0.17699999999999999</v>
      </c>
    </row>
    <row r="645" spans="1:12" x14ac:dyDescent="0.35">
      <c r="A645" s="3" t="s">
        <v>56</v>
      </c>
      <c r="B645" s="3" t="str">
        <f>IFERROR(_xlfn.XLOOKUP(Table1_1[[#This Row],[Country Name]],Table3[country],Table3[continent]), "Africa")</f>
        <v>Europe</v>
      </c>
      <c r="C645">
        <v>2017</v>
      </c>
      <c r="D645">
        <v>5.9379999999999997</v>
      </c>
      <c r="E645">
        <v>10.429</v>
      </c>
      <c r="F645">
        <v>0.93600000000000005</v>
      </c>
      <c r="G645">
        <v>68.75</v>
      </c>
      <c r="H645">
        <v>0.86199999999999999</v>
      </c>
      <c r="I645">
        <v>-0.107</v>
      </c>
      <c r="J645">
        <v>0.66800000000000004</v>
      </c>
      <c r="K645">
        <v>0.74</v>
      </c>
      <c r="L645">
        <v>0.16</v>
      </c>
    </row>
    <row r="646" spans="1:12" x14ac:dyDescent="0.35">
      <c r="A646" s="3" t="s">
        <v>56</v>
      </c>
      <c r="B646" s="3" t="str">
        <f>IFERROR(_xlfn.XLOOKUP(Table1_1[[#This Row],[Country Name]],Table3[country],Table3[continent]), "Africa")</f>
        <v>Europe</v>
      </c>
      <c r="C646">
        <v>2018</v>
      </c>
      <c r="D646">
        <v>6.0910000000000002</v>
      </c>
      <c r="E646">
        <v>10.462999999999999</v>
      </c>
      <c r="F646">
        <v>0.93300000000000005</v>
      </c>
      <c r="G646">
        <v>68.974999999999994</v>
      </c>
      <c r="H646">
        <v>0.88600000000000001</v>
      </c>
      <c r="I646">
        <v>-0.14699999999999999</v>
      </c>
      <c r="J646">
        <v>0.621</v>
      </c>
      <c r="K646">
        <v>0.73</v>
      </c>
      <c r="L646">
        <v>0.16300000000000001</v>
      </c>
    </row>
    <row r="647" spans="1:12" x14ac:dyDescent="0.35">
      <c r="A647" s="3" t="s">
        <v>56</v>
      </c>
      <c r="B647" s="3" t="str">
        <f>IFERROR(_xlfn.XLOOKUP(Table1_1[[#This Row],[Country Name]],Table3[country],Table3[continent]), "Africa")</f>
        <v>Europe</v>
      </c>
      <c r="C647">
        <v>2019</v>
      </c>
      <c r="D647">
        <v>6.0350000000000001</v>
      </c>
      <c r="E647">
        <v>10.496</v>
      </c>
      <c r="F647">
        <v>0.93400000000000005</v>
      </c>
      <c r="G647">
        <v>69.2</v>
      </c>
      <c r="H647">
        <v>0.88700000000000001</v>
      </c>
      <c r="I647">
        <v>-0.10100000000000001</v>
      </c>
      <c r="J647">
        <v>0.57599999999999996</v>
      </c>
      <c r="K647">
        <v>0.73799999999999999</v>
      </c>
      <c r="L647">
        <v>0.156</v>
      </c>
    </row>
    <row r="648" spans="1:12" x14ac:dyDescent="0.35">
      <c r="A648" s="3" t="s">
        <v>56</v>
      </c>
      <c r="B648" s="3" t="str">
        <f>IFERROR(_xlfn.XLOOKUP(Table1_1[[#This Row],[Country Name]],Table3[country],Table3[continent]), "Africa")</f>
        <v>Europe</v>
      </c>
      <c r="C648">
        <v>2020</v>
      </c>
      <c r="D648">
        <v>6.4530000000000003</v>
      </c>
      <c r="E648">
        <v>10.488</v>
      </c>
      <c r="F648">
        <v>0.95799999999999996</v>
      </c>
      <c r="G648">
        <v>69.424999999999997</v>
      </c>
      <c r="H648">
        <v>0.95399999999999996</v>
      </c>
      <c r="I648">
        <v>-0.09</v>
      </c>
      <c r="J648">
        <v>0.39800000000000002</v>
      </c>
      <c r="K648">
        <v>0.76200000000000001</v>
      </c>
      <c r="L648">
        <v>0.188</v>
      </c>
    </row>
    <row r="649" spans="1:12" x14ac:dyDescent="0.35">
      <c r="A649" s="3" t="s">
        <v>56</v>
      </c>
      <c r="B649" s="3" t="str">
        <f>IFERROR(_xlfn.XLOOKUP(Table1_1[[#This Row],[Country Name]],Table3[country],Table3[continent]), "Africa")</f>
        <v>Europe</v>
      </c>
      <c r="C649">
        <v>2021</v>
      </c>
      <c r="D649">
        <v>6.5540000000000003</v>
      </c>
      <c r="E649">
        <v>10.564</v>
      </c>
      <c r="F649">
        <v>0.94599999999999995</v>
      </c>
      <c r="G649">
        <v>69.650000000000006</v>
      </c>
      <c r="H649">
        <v>0.92600000000000005</v>
      </c>
      <c r="I649">
        <v>4.5999999999999999E-2</v>
      </c>
      <c r="J649">
        <v>0.441</v>
      </c>
      <c r="K649">
        <v>0.76100000000000001</v>
      </c>
      <c r="L649">
        <v>0.17599999999999999</v>
      </c>
    </row>
    <row r="650" spans="1:12" x14ac:dyDescent="0.35">
      <c r="A650" s="3" t="s">
        <v>56</v>
      </c>
      <c r="B650" s="3" t="str">
        <f>IFERROR(_xlfn.XLOOKUP(Table1_1[[#This Row],[Country Name]],Table3[country],Table3[continent]), "Africa")</f>
        <v>Europe</v>
      </c>
      <c r="C650">
        <v>2022</v>
      </c>
      <c r="D650">
        <v>6.3570000000000002</v>
      </c>
      <c r="E650">
        <v>10.541</v>
      </c>
      <c r="F650">
        <v>0.93300000000000005</v>
      </c>
      <c r="G650">
        <v>69.875</v>
      </c>
      <c r="H650">
        <v>0.90400000000000003</v>
      </c>
      <c r="I650">
        <v>0.13600000000000001</v>
      </c>
      <c r="J650">
        <v>0.39</v>
      </c>
      <c r="K650">
        <v>0.76700000000000002</v>
      </c>
      <c r="L650">
        <v>0.187</v>
      </c>
    </row>
    <row r="651" spans="1:12" x14ac:dyDescent="0.35">
      <c r="A651" s="3" t="s">
        <v>56</v>
      </c>
      <c r="B651" s="3" t="str">
        <f>IFERROR(_xlfn.XLOOKUP(Table1_1[[#This Row],[Country Name]],Table3[country],Table3[continent]), "Africa")</f>
        <v>Europe</v>
      </c>
      <c r="C651">
        <v>2023</v>
      </c>
      <c r="D651">
        <v>6.43</v>
      </c>
      <c r="E651">
        <v>10.516999999999999</v>
      </c>
      <c r="F651">
        <v>0.95799999999999996</v>
      </c>
      <c r="G651">
        <v>70.099999999999994</v>
      </c>
      <c r="H651">
        <v>0.91500000000000004</v>
      </c>
      <c r="I651">
        <v>3.2000000000000001E-2</v>
      </c>
      <c r="J651">
        <v>0.33400000000000002</v>
      </c>
      <c r="K651">
        <v>0.76500000000000001</v>
      </c>
      <c r="L651">
        <v>0.182</v>
      </c>
    </row>
    <row r="652" spans="1:12" x14ac:dyDescent="0.35">
      <c r="A652" s="3" t="s">
        <v>57</v>
      </c>
      <c r="B652" s="3" t="str">
        <f>IFERROR(_xlfn.XLOOKUP(Table1_1[[#This Row],[Country Name]],Table3[country],Table3[continent]), "Africa")</f>
        <v>Africa</v>
      </c>
      <c r="C652">
        <v>2011</v>
      </c>
      <c r="D652">
        <v>4.867</v>
      </c>
      <c r="E652">
        <v>8.9019999999999992</v>
      </c>
      <c r="F652">
        <v>0.83699999999999997</v>
      </c>
      <c r="G652">
        <v>42.5</v>
      </c>
      <c r="H652">
        <v>0.60699999999999998</v>
      </c>
      <c r="I652">
        <v>-6.9000000000000006E-2</v>
      </c>
      <c r="J652">
        <v>0.91700000000000004</v>
      </c>
      <c r="K652">
        <v>0.75600000000000001</v>
      </c>
      <c r="L652">
        <v>0.251</v>
      </c>
    </row>
    <row r="653" spans="1:12" x14ac:dyDescent="0.35">
      <c r="A653" s="3" t="s">
        <v>57</v>
      </c>
      <c r="B653" s="3" t="str">
        <f>IFERROR(_xlfn.XLOOKUP(Table1_1[[#This Row],[Country Name]],Table3[country],Table3[continent]), "Africa")</f>
        <v>Africa</v>
      </c>
      <c r="C653">
        <v>2018</v>
      </c>
      <c r="D653">
        <v>4.2119999999999997</v>
      </c>
      <c r="E653">
        <v>9.0289999999999999</v>
      </c>
      <c r="F653">
        <v>0.77900000000000003</v>
      </c>
      <c r="G653">
        <v>49.3</v>
      </c>
      <c r="H653">
        <v>0.71</v>
      </c>
      <c r="I653">
        <v>-0.182</v>
      </c>
      <c r="J653">
        <v>0.69199999999999995</v>
      </c>
      <c r="K653">
        <v>0.73899999999999999</v>
      </c>
      <c r="L653">
        <v>0.252</v>
      </c>
    </row>
    <row r="654" spans="1:12" x14ac:dyDescent="0.35">
      <c r="A654" s="3" t="s">
        <v>57</v>
      </c>
      <c r="B654" s="3" t="str">
        <f>IFERROR(_xlfn.XLOOKUP(Table1_1[[#This Row],[Country Name]],Table3[country],Table3[continent]), "Africa")</f>
        <v>Africa</v>
      </c>
      <c r="C654">
        <v>2019</v>
      </c>
      <c r="D654">
        <v>4.3959999999999999</v>
      </c>
      <c r="E654">
        <v>9.048</v>
      </c>
      <c r="F654">
        <v>0.75900000000000001</v>
      </c>
      <c r="G654">
        <v>50.1</v>
      </c>
      <c r="H654">
        <v>0.59699999999999998</v>
      </c>
      <c r="I654">
        <v>-0.19500000000000001</v>
      </c>
      <c r="J654">
        <v>0.72399999999999998</v>
      </c>
      <c r="K654">
        <v>0.72599999999999998</v>
      </c>
      <c r="L654">
        <v>0.28000000000000003</v>
      </c>
    </row>
    <row r="655" spans="1:12" x14ac:dyDescent="0.35">
      <c r="A655" s="3" t="s">
        <v>57</v>
      </c>
      <c r="B655" s="3" t="str">
        <f>IFERROR(_xlfn.XLOOKUP(Table1_1[[#This Row],[Country Name]],Table3[country],Table3[continent]), "Africa")</f>
        <v>Africa</v>
      </c>
      <c r="C655">
        <v>2022</v>
      </c>
      <c r="D655">
        <v>3.5019999999999998</v>
      </c>
      <c r="E655">
        <v>9.1189999999999998</v>
      </c>
      <c r="F655">
        <v>0.71199999999999997</v>
      </c>
      <c r="G655">
        <v>52.5</v>
      </c>
      <c r="H655">
        <v>0.53900000000000003</v>
      </c>
      <c r="I655">
        <v>-0.14899999999999999</v>
      </c>
      <c r="J655">
        <v>0.77400000000000002</v>
      </c>
      <c r="K655">
        <v>0.66100000000000003</v>
      </c>
      <c r="L655">
        <v>0.39400000000000002</v>
      </c>
    </row>
    <row r="656" spans="1:12" x14ac:dyDescent="0.35">
      <c r="A656" s="3" t="s">
        <v>58</v>
      </c>
      <c r="B656" s="3" t="str">
        <f>IFERROR(_xlfn.XLOOKUP(Table1_1[[#This Row],[Country Name]],Table3[country],Table3[continent]), "Africa")</f>
        <v>Africa</v>
      </c>
      <c r="C656">
        <v>2012</v>
      </c>
      <c r="D656">
        <v>4.5609999999999999</v>
      </c>
      <c r="E656">
        <v>7.2519999999999998</v>
      </c>
      <c r="F656">
        <v>0.65900000000000003</v>
      </c>
      <c r="G656">
        <v>56.32</v>
      </c>
      <c r="H656">
        <v>0.77600000000000002</v>
      </c>
      <c r="I656">
        <v>-4.7E-2</v>
      </c>
      <c r="J656" s="2" t="s">
        <v>185</v>
      </c>
      <c r="K656">
        <v>0.55600000000000005</v>
      </c>
      <c r="L656">
        <v>0.13700000000000001</v>
      </c>
    </row>
    <row r="657" spans="1:12" x14ac:dyDescent="0.35">
      <c r="A657" s="3" t="s">
        <v>58</v>
      </c>
      <c r="B657" s="3" t="str">
        <f>IFERROR(_xlfn.XLOOKUP(Table1_1[[#This Row],[Country Name]],Table3[country],Table3[continent]), "Africa")</f>
        <v>Africa</v>
      </c>
      <c r="C657">
        <v>2013</v>
      </c>
      <c r="D657">
        <v>4.4450000000000003</v>
      </c>
      <c r="E657">
        <v>7.3250000000000002</v>
      </c>
      <c r="F657">
        <v>0.60199999999999998</v>
      </c>
      <c r="G657">
        <v>56.98</v>
      </c>
      <c r="H657">
        <v>0.70699999999999996</v>
      </c>
      <c r="I657">
        <v>-1.0999999999999999E-2</v>
      </c>
      <c r="J657">
        <v>0.75</v>
      </c>
      <c r="K657">
        <v>0.56999999999999995</v>
      </c>
      <c r="L657">
        <v>0.21299999999999999</v>
      </c>
    </row>
    <row r="658" spans="1:12" x14ac:dyDescent="0.35">
      <c r="A658" s="3" t="s">
        <v>58</v>
      </c>
      <c r="B658" s="3" t="str">
        <f>IFERROR(_xlfn.XLOOKUP(Table1_1[[#This Row],[Country Name]],Table3[country],Table3[continent]), "Africa")</f>
        <v>Africa</v>
      </c>
      <c r="C658">
        <v>2014</v>
      </c>
      <c r="D658">
        <v>4.5069999999999997</v>
      </c>
      <c r="E658">
        <v>7.3959999999999999</v>
      </c>
      <c r="F658">
        <v>0.64</v>
      </c>
      <c r="G658">
        <v>57.64</v>
      </c>
      <c r="H658">
        <v>0.69399999999999995</v>
      </c>
      <c r="I658">
        <v>7.5999999999999998E-2</v>
      </c>
      <c r="J658">
        <v>0.70199999999999996</v>
      </c>
      <c r="K658">
        <v>0.64400000000000002</v>
      </c>
      <c r="L658">
        <v>0.30299999999999999</v>
      </c>
    </row>
    <row r="659" spans="1:12" x14ac:dyDescent="0.35">
      <c r="A659" s="3" t="s">
        <v>58</v>
      </c>
      <c r="B659" s="3" t="str">
        <f>IFERROR(_xlfn.XLOOKUP(Table1_1[[#This Row],[Country Name]],Table3[country],Table3[continent]), "Africa")</f>
        <v>Africa</v>
      </c>
      <c r="C659">
        <v>2015</v>
      </c>
      <c r="D659">
        <v>4.5730000000000004</v>
      </c>
      <c r="E659">
        <v>7.468</v>
      </c>
      <c r="F659">
        <v>0.626</v>
      </c>
      <c r="G659">
        <v>58.3</v>
      </c>
      <c r="H659">
        <v>0.80300000000000005</v>
      </c>
      <c r="I659">
        <v>0.109</v>
      </c>
      <c r="J659">
        <v>0.56699999999999995</v>
      </c>
      <c r="K659">
        <v>0.623</v>
      </c>
      <c r="L659">
        <v>0.23699999999999999</v>
      </c>
    </row>
    <row r="660" spans="1:12" x14ac:dyDescent="0.35">
      <c r="A660" s="3" t="s">
        <v>58</v>
      </c>
      <c r="B660" s="3" t="str">
        <f>IFERROR(_xlfn.XLOOKUP(Table1_1[[#This Row],[Country Name]],Table3[country],Table3[continent]), "Africa")</f>
        <v>Africa</v>
      </c>
      <c r="C660">
        <v>2016</v>
      </c>
      <c r="D660">
        <v>4.298</v>
      </c>
      <c r="E660">
        <v>7.5309999999999997</v>
      </c>
      <c r="F660">
        <v>0.71899999999999997</v>
      </c>
      <c r="G660">
        <v>58.7</v>
      </c>
      <c r="H660">
        <v>0.74399999999999999</v>
      </c>
      <c r="I660">
        <v>3.5000000000000003E-2</v>
      </c>
      <c r="J660">
        <v>0.70299999999999996</v>
      </c>
      <c r="K660">
        <v>0.627</v>
      </c>
      <c r="L660">
        <v>0.254</v>
      </c>
    </row>
    <row r="661" spans="1:12" x14ac:dyDescent="0.35">
      <c r="A661" s="3" t="s">
        <v>58</v>
      </c>
      <c r="B661" s="3" t="str">
        <f>IFERROR(_xlfn.XLOOKUP(Table1_1[[#This Row],[Country Name]],Table3[country],Table3[continent]), "Africa")</f>
        <v>Africa</v>
      </c>
      <c r="C661">
        <v>2017</v>
      </c>
      <c r="D661">
        <v>4.18</v>
      </c>
      <c r="E661">
        <v>7.5949999999999998</v>
      </c>
      <c r="F661">
        <v>0.73399999999999999</v>
      </c>
      <c r="G661">
        <v>59.1</v>
      </c>
      <c r="H661">
        <v>0.71699999999999997</v>
      </c>
      <c r="I661">
        <v>-2E-3</v>
      </c>
      <c r="J661">
        <v>0.75700000000000001</v>
      </c>
      <c r="K661">
        <v>0.51400000000000001</v>
      </c>
      <c r="L661">
        <v>0.30399999999999999</v>
      </c>
    </row>
    <row r="662" spans="1:12" x14ac:dyDescent="0.35">
      <c r="A662" s="3" t="s">
        <v>58</v>
      </c>
      <c r="B662" s="3" t="str">
        <f>IFERROR(_xlfn.XLOOKUP(Table1_1[[#This Row],[Country Name]],Table3[country],Table3[continent]), "Africa")</f>
        <v>Africa</v>
      </c>
      <c r="C662">
        <v>2018</v>
      </c>
      <c r="D662">
        <v>4.3789999999999996</v>
      </c>
      <c r="E662">
        <v>7.6340000000000003</v>
      </c>
      <c r="F662">
        <v>0.74</v>
      </c>
      <c r="G662">
        <v>59.5</v>
      </c>
      <c r="H662">
        <v>0.74</v>
      </c>
      <c r="I662">
        <v>3.5999999999999997E-2</v>
      </c>
      <c r="J662">
        <v>0.79900000000000004</v>
      </c>
      <c r="K662">
        <v>0.56200000000000006</v>
      </c>
      <c r="L662">
        <v>0.27200000000000002</v>
      </c>
    </row>
    <row r="663" spans="1:12" x14ac:dyDescent="0.35">
      <c r="A663" s="3" t="s">
        <v>58</v>
      </c>
      <c r="B663" s="3" t="str">
        <f>IFERROR(_xlfn.XLOOKUP(Table1_1[[#This Row],[Country Name]],Table3[country],Table3[continent]), "Africa")</f>
        <v>Africa</v>
      </c>
      <c r="C663">
        <v>2019</v>
      </c>
      <c r="D663">
        <v>4.0999999999999996</v>
      </c>
      <c r="E663">
        <v>7.6879999999999997</v>
      </c>
      <c r="F663">
        <v>0.748</v>
      </c>
      <c r="G663">
        <v>59.9</v>
      </c>
      <c r="H663">
        <v>0.754</v>
      </c>
      <c r="I663">
        <v>4.9000000000000002E-2</v>
      </c>
      <c r="J663">
        <v>0.73199999999999998</v>
      </c>
      <c r="K663">
        <v>0.51900000000000002</v>
      </c>
      <c r="L663">
        <v>0.28299999999999997</v>
      </c>
    </row>
    <row r="664" spans="1:12" x14ac:dyDescent="0.35">
      <c r="A664" s="3" t="s">
        <v>58</v>
      </c>
      <c r="B664" s="3" t="str">
        <f>IFERROR(_xlfn.XLOOKUP(Table1_1[[#This Row],[Country Name]],Table3[country],Table3[continent]), "Africa")</f>
        <v>Africa</v>
      </c>
      <c r="C664">
        <v>2020</v>
      </c>
      <c r="D664">
        <v>4.5490000000000004</v>
      </c>
      <c r="E664">
        <v>7.72</v>
      </c>
      <c r="F664">
        <v>0.82299999999999995</v>
      </c>
      <c r="G664">
        <v>60.3</v>
      </c>
      <c r="H664">
        <v>0.76900000000000002</v>
      </c>
      <c r="I664">
        <v>0.183</v>
      </c>
      <c r="J664">
        <v>0.78400000000000003</v>
      </c>
      <c r="K664">
        <v>0.61499999999999999</v>
      </c>
      <c r="L664">
        <v>0.252</v>
      </c>
    </row>
    <row r="665" spans="1:12" x14ac:dyDescent="0.35">
      <c r="A665" s="3" t="s">
        <v>58</v>
      </c>
      <c r="B665" s="3" t="str">
        <f>IFERROR(_xlfn.XLOOKUP(Table1_1[[#This Row],[Country Name]],Table3[country],Table3[continent]), "Africa")</f>
        <v>Africa</v>
      </c>
      <c r="C665">
        <v>2022</v>
      </c>
      <c r="D665">
        <v>3.6280000000000001</v>
      </c>
      <c r="E665">
        <v>7.7750000000000004</v>
      </c>
      <c r="F665">
        <v>0.74</v>
      </c>
      <c r="G665">
        <v>61.1</v>
      </c>
      <c r="H665">
        <v>0.67400000000000004</v>
      </c>
      <c r="I665">
        <v>0.35699999999999998</v>
      </c>
      <c r="J665">
        <v>0.79300000000000004</v>
      </c>
      <c r="K665">
        <v>0.56000000000000005</v>
      </c>
      <c r="L665">
        <v>0.33500000000000002</v>
      </c>
    </row>
    <row r="666" spans="1:12" x14ac:dyDescent="0.35">
      <c r="A666" s="3" t="s">
        <v>58</v>
      </c>
      <c r="B666" s="3" t="str">
        <f>IFERROR(_xlfn.XLOOKUP(Table1_1[[#This Row],[Country Name]],Table3[country],Table3[continent]), "Africa")</f>
        <v>Africa</v>
      </c>
      <c r="C666">
        <v>2023</v>
      </c>
      <c r="D666">
        <v>4.093</v>
      </c>
      <c r="E666">
        <v>7.8090000000000002</v>
      </c>
      <c r="F666">
        <v>0.67</v>
      </c>
      <c r="G666">
        <v>61.5</v>
      </c>
      <c r="H666">
        <v>0.63100000000000001</v>
      </c>
      <c r="I666">
        <v>0.21199999999999999</v>
      </c>
      <c r="J666">
        <v>0.8</v>
      </c>
      <c r="K666">
        <v>0.53800000000000003</v>
      </c>
      <c r="L666">
        <v>0.29899999999999999</v>
      </c>
    </row>
    <row r="667" spans="1:12" x14ac:dyDescent="0.35">
      <c r="A667" s="3" t="s">
        <v>59</v>
      </c>
      <c r="B667" s="3" t="str">
        <f>IFERROR(_xlfn.XLOOKUP(Table1_1[[#This Row],[Country Name]],Table3[country],Table3[continent]), "Africa")</f>
        <v>Europe</v>
      </c>
      <c r="C667">
        <v>2006</v>
      </c>
      <c r="D667">
        <v>7.6719999999999997</v>
      </c>
      <c r="E667">
        <v>10.744999999999999</v>
      </c>
      <c r="F667">
        <v>0.96499999999999997</v>
      </c>
      <c r="G667">
        <v>68.72</v>
      </c>
      <c r="H667">
        <v>0.96899999999999997</v>
      </c>
      <c r="I667">
        <v>-1.0999999999999999E-2</v>
      </c>
      <c r="J667">
        <v>0.13200000000000001</v>
      </c>
      <c r="K667">
        <v>0.68300000000000005</v>
      </c>
      <c r="L667">
        <v>0.17199999999999999</v>
      </c>
    </row>
    <row r="668" spans="1:12" x14ac:dyDescent="0.35">
      <c r="A668" s="3" t="s">
        <v>59</v>
      </c>
      <c r="B668" s="3" t="str">
        <f>IFERROR(_xlfn.XLOOKUP(Table1_1[[#This Row],[Country Name]],Table3[country],Table3[continent]), "Africa")</f>
        <v>Europe</v>
      </c>
      <c r="C668">
        <v>2008</v>
      </c>
      <c r="D668">
        <v>7.6710000000000003</v>
      </c>
      <c r="E668">
        <v>10.795999999999999</v>
      </c>
      <c r="F668">
        <v>0.95099999999999996</v>
      </c>
      <c r="G668">
        <v>69.16</v>
      </c>
      <c r="H668">
        <v>0.93400000000000005</v>
      </c>
      <c r="I668">
        <v>2.1999999999999999E-2</v>
      </c>
      <c r="J668">
        <v>0.217</v>
      </c>
      <c r="K668">
        <v>0.69099999999999995</v>
      </c>
      <c r="L668">
        <v>0.14399999999999999</v>
      </c>
    </row>
    <row r="669" spans="1:12" x14ac:dyDescent="0.35">
      <c r="A669" s="3" t="s">
        <v>59</v>
      </c>
      <c r="B669" s="3" t="str">
        <f>IFERROR(_xlfn.XLOOKUP(Table1_1[[#This Row],[Country Name]],Table3[country],Table3[continent]), "Africa")</f>
        <v>Europe</v>
      </c>
      <c r="C669">
        <v>2010</v>
      </c>
      <c r="D669">
        <v>7.3929999999999998</v>
      </c>
      <c r="E669">
        <v>10.734</v>
      </c>
      <c r="F669">
        <v>0.93500000000000005</v>
      </c>
      <c r="G669">
        <v>69.599999999999994</v>
      </c>
      <c r="H669">
        <v>0.91600000000000004</v>
      </c>
      <c r="I669">
        <v>8.5000000000000006E-2</v>
      </c>
      <c r="J669">
        <v>0.41299999999999998</v>
      </c>
      <c r="K669">
        <v>0.75800000000000001</v>
      </c>
      <c r="L669">
        <v>0.20200000000000001</v>
      </c>
    </row>
    <row r="670" spans="1:12" x14ac:dyDescent="0.35">
      <c r="A670" s="3" t="s">
        <v>59</v>
      </c>
      <c r="B670" s="3" t="str">
        <f>IFERROR(_xlfn.XLOOKUP(Table1_1[[#This Row],[Country Name]],Table3[country],Table3[continent]), "Africa")</f>
        <v>Europe</v>
      </c>
      <c r="C670">
        <v>2011</v>
      </c>
      <c r="D670">
        <v>7.3540000000000001</v>
      </c>
      <c r="E670">
        <v>10.754</v>
      </c>
      <c r="F670">
        <v>0.93799999999999994</v>
      </c>
      <c r="G670">
        <v>69.819999999999993</v>
      </c>
      <c r="H670">
        <v>0.93600000000000005</v>
      </c>
      <c r="I670">
        <v>9.5000000000000001E-2</v>
      </c>
      <c r="J670">
        <v>0.32</v>
      </c>
      <c r="K670">
        <v>0.70899999999999996</v>
      </c>
      <c r="L670">
        <v>0.20499999999999999</v>
      </c>
    </row>
    <row r="671" spans="1:12" x14ac:dyDescent="0.35">
      <c r="A671" s="3" t="s">
        <v>59</v>
      </c>
      <c r="B671" s="3" t="str">
        <f>IFERROR(_xlfn.XLOOKUP(Table1_1[[#This Row],[Country Name]],Table3[country],Table3[continent]), "Africa")</f>
        <v>Europe</v>
      </c>
      <c r="C671">
        <v>2012</v>
      </c>
      <c r="D671">
        <v>7.42</v>
      </c>
      <c r="E671">
        <v>10.734999999999999</v>
      </c>
      <c r="F671">
        <v>0.92800000000000005</v>
      </c>
      <c r="G671">
        <v>70.040000000000006</v>
      </c>
      <c r="H671">
        <v>0.92100000000000004</v>
      </c>
      <c r="I671">
        <v>-7.0000000000000001E-3</v>
      </c>
      <c r="J671">
        <v>0.36099999999999999</v>
      </c>
      <c r="K671">
        <v>0.74199999999999999</v>
      </c>
      <c r="L671">
        <v>0.20200000000000001</v>
      </c>
    </row>
    <row r="672" spans="1:12" x14ac:dyDescent="0.35">
      <c r="A672" s="3" t="s">
        <v>59</v>
      </c>
      <c r="B672" s="3" t="str">
        <f>IFERROR(_xlfn.XLOOKUP(Table1_1[[#This Row],[Country Name]],Table3[country],Table3[continent]), "Africa")</f>
        <v>Europe</v>
      </c>
      <c r="C672">
        <v>2013</v>
      </c>
      <c r="D672">
        <v>7.4450000000000003</v>
      </c>
      <c r="E672">
        <v>10.722</v>
      </c>
      <c r="F672">
        <v>0.94099999999999995</v>
      </c>
      <c r="G672">
        <v>70.260000000000005</v>
      </c>
      <c r="H672">
        <v>0.91900000000000004</v>
      </c>
      <c r="I672">
        <v>3.4000000000000002E-2</v>
      </c>
      <c r="J672">
        <v>0.30599999999999999</v>
      </c>
      <c r="K672">
        <v>0.752</v>
      </c>
      <c r="L672">
        <v>0.19500000000000001</v>
      </c>
    </row>
    <row r="673" spans="1:12" x14ac:dyDescent="0.35">
      <c r="A673" s="3" t="s">
        <v>59</v>
      </c>
      <c r="B673" s="3" t="str">
        <f>IFERROR(_xlfn.XLOOKUP(Table1_1[[#This Row],[Country Name]],Table3[country],Table3[continent]), "Africa")</f>
        <v>Europe</v>
      </c>
      <c r="C673">
        <v>2014</v>
      </c>
      <c r="D673">
        <v>7.3849999999999998</v>
      </c>
      <c r="E673">
        <v>10.714</v>
      </c>
      <c r="F673">
        <v>0.95199999999999996</v>
      </c>
      <c r="G673">
        <v>70.48</v>
      </c>
      <c r="H673">
        <v>0.93300000000000005</v>
      </c>
      <c r="I673">
        <v>-7.0000000000000001E-3</v>
      </c>
      <c r="J673">
        <v>0.26500000000000001</v>
      </c>
      <c r="K673">
        <v>0.76600000000000001</v>
      </c>
      <c r="L673">
        <v>0.19900000000000001</v>
      </c>
    </row>
    <row r="674" spans="1:12" x14ac:dyDescent="0.35">
      <c r="A674" s="3" t="s">
        <v>59</v>
      </c>
      <c r="B674" s="3" t="str">
        <f>IFERROR(_xlfn.XLOOKUP(Table1_1[[#This Row],[Country Name]],Table3[country],Table3[continent]), "Africa")</f>
        <v>Europe</v>
      </c>
      <c r="C674">
        <v>2015</v>
      </c>
      <c r="D674">
        <v>7.4480000000000004</v>
      </c>
      <c r="E674">
        <v>10.715999999999999</v>
      </c>
      <c r="F674">
        <v>0.94799999999999995</v>
      </c>
      <c r="G674">
        <v>70.7</v>
      </c>
      <c r="H674">
        <v>0.93</v>
      </c>
      <c r="I674">
        <v>0.105</v>
      </c>
      <c r="J674">
        <v>0.223</v>
      </c>
      <c r="K674">
        <v>0.73599999999999999</v>
      </c>
      <c r="L674">
        <v>0.191</v>
      </c>
    </row>
    <row r="675" spans="1:12" x14ac:dyDescent="0.35">
      <c r="A675" s="3" t="s">
        <v>59</v>
      </c>
      <c r="B675" s="3" t="str">
        <f>IFERROR(_xlfn.XLOOKUP(Table1_1[[#This Row],[Country Name]],Table3[country],Table3[continent]), "Africa")</f>
        <v>Europe</v>
      </c>
      <c r="C675">
        <v>2016</v>
      </c>
      <c r="D675">
        <v>7.66</v>
      </c>
      <c r="E675">
        <v>10.741</v>
      </c>
      <c r="F675">
        <v>0.95399999999999996</v>
      </c>
      <c r="G675">
        <v>70.775000000000006</v>
      </c>
      <c r="H675">
        <v>0.94799999999999995</v>
      </c>
      <c r="I675">
        <v>-3.3000000000000002E-2</v>
      </c>
      <c r="J675">
        <v>0.25</v>
      </c>
      <c r="K675">
        <v>0.76900000000000002</v>
      </c>
      <c r="L675">
        <v>0.182</v>
      </c>
    </row>
    <row r="676" spans="1:12" x14ac:dyDescent="0.35">
      <c r="A676" s="3" t="s">
        <v>59</v>
      </c>
      <c r="B676" s="3" t="str">
        <f>IFERROR(_xlfn.XLOOKUP(Table1_1[[#This Row],[Country Name]],Table3[country],Table3[continent]), "Africa")</f>
        <v>Europe</v>
      </c>
      <c r="C676">
        <v>2017</v>
      </c>
      <c r="D676">
        <v>7.7880000000000003</v>
      </c>
      <c r="E676">
        <v>10.77</v>
      </c>
      <c r="F676">
        <v>0.96399999999999997</v>
      </c>
      <c r="G676">
        <v>70.849999999999994</v>
      </c>
      <c r="H676">
        <v>0.96199999999999997</v>
      </c>
      <c r="I676">
        <v>-8.0000000000000002E-3</v>
      </c>
      <c r="J676">
        <v>0.192</v>
      </c>
      <c r="K676">
        <v>0.75600000000000001</v>
      </c>
      <c r="L676">
        <v>0.17599999999999999</v>
      </c>
    </row>
    <row r="677" spans="1:12" x14ac:dyDescent="0.35">
      <c r="A677" s="3" t="s">
        <v>59</v>
      </c>
      <c r="B677" s="3" t="str">
        <f>IFERROR(_xlfn.XLOOKUP(Table1_1[[#This Row],[Country Name]],Table3[country],Table3[continent]), "Africa")</f>
        <v>Europe</v>
      </c>
      <c r="C677">
        <v>2018</v>
      </c>
      <c r="D677">
        <v>7.8579999999999997</v>
      </c>
      <c r="E677">
        <v>10.78</v>
      </c>
      <c r="F677">
        <v>0.96199999999999997</v>
      </c>
      <c r="G677">
        <v>70.924999999999997</v>
      </c>
      <c r="H677">
        <v>0.93799999999999994</v>
      </c>
      <c r="I677">
        <v>-0.13300000000000001</v>
      </c>
      <c r="J677">
        <v>0.19900000000000001</v>
      </c>
      <c r="K677">
        <v>0.749</v>
      </c>
      <c r="L677">
        <v>0.182</v>
      </c>
    </row>
    <row r="678" spans="1:12" x14ac:dyDescent="0.35">
      <c r="A678" s="3" t="s">
        <v>59</v>
      </c>
      <c r="B678" s="3" t="str">
        <f>IFERROR(_xlfn.XLOOKUP(Table1_1[[#This Row],[Country Name]],Table3[country],Table3[continent]), "Africa")</f>
        <v>Europe</v>
      </c>
      <c r="C678">
        <v>2019</v>
      </c>
      <c r="D678">
        <v>7.78</v>
      </c>
      <c r="E678">
        <v>10.791</v>
      </c>
      <c r="F678">
        <v>0.93700000000000006</v>
      </c>
      <c r="G678">
        <v>71</v>
      </c>
      <c r="H678">
        <v>0.94799999999999995</v>
      </c>
      <c r="I678">
        <v>-5.8000000000000003E-2</v>
      </c>
      <c r="J678">
        <v>0.19500000000000001</v>
      </c>
      <c r="K678">
        <v>0.73199999999999998</v>
      </c>
      <c r="L678">
        <v>0.18099999999999999</v>
      </c>
    </row>
    <row r="679" spans="1:12" x14ac:dyDescent="0.35">
      <c r="A679" s="3" t="s">
        <v>59</v>
      </c>
      <c r="B679" s="3" t="str">
        <f>IFERROR(_xlfn.XLOOKUP(Table1_1[[#This Row],[Country Name]],Table3[country],Table3[continent]), "Africa")</f>
        <v>Europe</v>
      </c>
      <c r="C679">
        <v>2020</v>
      </c>
      <c r="D679">
        <v>7.8890000000000002</v>
      </c>
      <c r="E679">
        <v>10.766</v>
      </c>
      <c r="F679">
        <v>0.96199999999999997</v>
      </c>
      <c r="G679">
        <v>71.075000000000003</v>
      </c>
      <c r="H679">
        <v>0.96199999999999997</v>
      </c>
      <c r="I679">
        <v>-0.123</v>
      </c>
      <c r="J679">
        <v>0.16400000000000001</v>
      </c>
      <c r="K679">
        <v>0.748</v>
      </c>
      <c r="L679">
        <v>0.193</v>
      </c>
    </row>
    <row r="680" spans="1:12" x14ac:dyDescent="0.35">
      <c r="A680" s="3" t="s">
        <v>59</v>
      </c>
      <c r="B680" s="3" t="str">
        <f>IFERROR(_xlfn.XLOOKUP(Table1_1[[#This Row],[Country Name]],Table3[country],Table3[continent]), "Africa")</f>
        <v>Europe</v>
      </c>
      <c r="C680">
        <v>2021</v>
      </c>
      <c r="D680">
        <v>7.7939999999999996</v>
      </c>
      <c r="E680">
        <v>10.794</v>
      </c>
      <c r="F680">
        <v>0.97</v>
      </c>
      <c r="G680">
        <v>71.150000000000006</v>
      </c>
      <c r="H680">
        <v>0.96299999999999997</v>
      </c>
      <c r="I680">
        <v>-3.9E-2</v>
      </c>
      <c r="J680">
        <v>0.192</v>
      </c>
      <c r="K680">
        <v>0.752</v>
      </c>
      <c r="L680">
        <v>0.17499999999999999</v>
      </c>
    </row>
    <row r="681" spans="1:12" x14ac:dyDescent="0.35">
      <c r="A681" s="3" t="s">
        <v>59</v>
      </c>
      <c r="B681" s="3" t="str">
        <f>IFERROR(_xlfn.XLOOKUP(Table1_1[[#This Row],[Country Name]],Table3[country],Table3[continent]), "Africa")</f>
        <v>Europe</v>
      </c>
      <c r="C681">
        <v>2022</v>
      </c>
      <c r="D681">
        <v>7.7290000000000001</v>
      </c>
      <c r="E681">
        <v>10.811</v>
      </c>
      <c r="F681">
        <v>0.97399999999999998</v>
      </c>
      <c r="G681">
        <v>71.224999999999994</v>
      </c>
      <c r="H681">
        <v>0.95899999999999996</v>
      </c>
      <c r="I681">
        <v>0.10100000000000001</v>
      </c>
      <c r="J681">
        <v>0.19</v>
      </c>
      <c r="K681">
        <v>0.74099999999999999</v>
      </c>
      <c r="L681">
        <v>0.191</v>
      </c>
    </row>
    <row r="682" spans="1:12" x14ac:dyDescent="0.35">
      <c r="A682" s="3" t="s">
        <v>59</v>
      </c>
      <c r="B682" s="3" t="str">
        <f>IFERROR(_xlfn.XLOOKUP(Table1_1[[#This Row],[Country Name]],Table3[country],Table3[continent]), "Africa")</f>
        <v>Europe</v>
      </c>
      <c r="C682">
        <v>2023</v>
      </c>
      <c r="D682">
        <v>7.6989999999999998</v>
      </c>
      <c r="E682">
        <v>10.808</v>
      </c>
      <c r="F682">
        <v>0.94699999999999995</v>
      </c>
      <c r="G682">
        <v>71.3</v>
      </c>
      <c r="H682">
        <v>0.94299999999999995</v>
      </c>
      <c r="I682">
        <v>-1E-3</v>
      </c>
      <c r="J682">
        <v>0.185</v>
      </c>
      <c r="K682">
        <v>0.71699999999999997</v>
      </c>
      <c r="L682">
        <v>0.17299999999999999</v>
      </c>
    </row>
    <row r="683" spans="1:12" x14ac:dyDescent="0.35">
      <c r="A683" s="3" t="s">
        <v>60</v>
      </c>
      <c r="B683" s="3" t="str">
        <f>IFERROR(_xlfn.XLOOKUP(Table1_1[[#This Row],[Country Name]],Table3[country],Table3[continent]), "Africa")</f>
        <v>Europe</v>
      </c>
      <c r="C683">
        <v>2005</v>
      </c>
      <c r="D683">
        <v>7.093</v>
      </c>
      <c r="E683">
        <v>10.637</v>
      </c>
      <c r="F683">
        <v>0.94</v>
      </c>
      <c r="G683">
        <v>70.7</v>
      </c>
      <c r="H683">
        <v>0.89500000000000002</v>
      </c>
      <c r="I683" s="2" t="s">
        <v>185</v>
      </c>
      <c r="J683">
        <v>0.68799999999999994</v>
      </c>
      <c r="K683">
        <v>0.68100000000000005</v>
      </c>
      <c r="L683">
        <v>0.22500000000000001</v>
      </c>
    </row>
    <row r="684" spans="1:12" x14ac:dyDescent="0.35">
      <c r="A684" s="3" t="s">
        <v>60</v>
      </c>
      <c r="B684" s="3" t="str">
        <f>IFERROR(_xlfn.XLOOKUP(Table1_1[[#This Row],[Country Name]],Table3[country],Table3[continent]), "Africa")</f>
        <v>Europe</v>
      </c>
      <c r="C684">
        <v>2006</v>
      </c>
      <c r="D684">
        <v>6.5830000000000002</v>
      </c>
      <c r="E684">
        <v>10.654</v>
      </c>
      <c r="F684">
        <v>0.94399999999999995</v>
      </c>
      <c r="G684">
        <v>70.8</v>
      </c>
      <c r="H684">
        <v>0.78900000000000003</v>
      </c>
      <c r="I684">
        <v>0.12</v>
      </c>
      <c r="J684">
        <v>0.69899999999999995</v>
      </c>
      <c r="K684">
        <v>0.69399999999999995</v>
      </c>
      <c r="L684">
        <v>0.28899999999999998</v>
      </c>
    </row>
    <row r="685" spans="1:12" x14ac:dyDescent="0.35">
      <c r="A685" s="3" t="s">
        <v>60</v>
      </c>
      <c r="B685" s="3" t="str">
        <f>IFERROR(_xlfn.XLOOKUP(Table1_1[[#This Row],[Country Name]],Table3[country],Table3[continent]), "Africa")</f>
        <v>Europe</v>
      </c>
      <c r="C685">
        <v>2008</v>
      </c>
      <c r="D685">
        <v>7.008</v>
      </c>
      <c r="E685">
        <v>10.669</v>
      </c>
      <c r="F685">
        <v>0.93500000000000005</v>
      </c>
      <c r="G685">
        <v>71</v>
      </c>
      <c r="H685">
        <v>0.83299999999999996</v>
      </c>
      <c r="I685">
        <v>-3.6999999999999998E-2</v>
      </c>
      <c r="J685">
        <v>0.66900000000000004</v>
      </c>
      <c r="K685">
        <v>0.70199999999999996</v>
      </c>
      <c r="L685">
        <v>0.28100000000000003</v>
      </c>
    </row>
    <row r="686" spans="1:12" x14ac:dyDescent="0.35">
      <c r="A686" s="3" t="s">
        <v>60</v>
      </c>
      <c r="B686" s="3" t="str">
        <f>IFERROR(_xlfn.XLOOKUP(Table1_1[[#This Row],[Country Name]],Table3[country],Table3[continent]), "Africa")</f>
        <v>Europe</v>
      </c>
      <c r="C686">
        <v>2009</v>
      </c>
      <c r="D686">
        <v>6.2830000000000004</v>
      </c>
      <c r="E686">
        <v>10.635</v>
      </c>
      <c r="F686">
        <v>0.91800000000000004</v>
      </c>
      <c r="G686">
        <v>71.099999999999994</v>
      </c>
      <c r="H686">
        <v>0.79800000000000004</v>
      </c>
      <c r="I686">
        <v>-8.7999999999999995E-2</v>
      </c>
      <c r="J686">
        <v>0.65400000000000003</v>
      </c>
      <c r="K686">
        <v>0.69099999999999995</v>
      </c>
      <c r="L686">
        <v>0.30299999999999999</v>
      </c>
    </row>
    <row r="687" spans="1:12" x14ac:dyDescent="0.35">
      <c r="A687" s="3" t="s">
        <v>60</v>
      </c>
      <c r="B687" s="3" t="str">
        <f>IFERROR(_xlfn.XLOOKUP(Table1_1[[#This Row],[Country Name]],Table3[country],Table3[continent]), "Africa")</f>
        <v>Europe</v>
      </c>
      <c r="C687">
        <v>2010</v>
      </c>
      <c r="D687">
        <v>6.798</v>
      </c>
      <c r="E687">
        <v>10.648999999999999</v>
      </c>
      <c r="F687">
        <v>0.94299999999999995</v>
      </c>
      <c r="G687">
        <v>71.2</v>
      </c>
      <c r="H687">
        <v>0.85</v>
      </c>
      <c r="I687">
        <v>-0.109</v>
      </c>
      <c r="J687">
        <v>0.623</v>
      </c>
      <c r="K687">
        <v>0.72899999999999998</v>
      </c>
      <c r="L687">
        <v>0.26100000000000001</v>
      </c>
    </row>
    <row r="688" spans="1:12" x14ac:dyDescent="0.35">
      <c r="A688" s="3" t="s">
        <v>60</v>
      </c>
      <c r="B688" s="3" t="str">
        <f>IFERROR(_xlfn.XLOOKUP(Table1_1[[#This Row],[Country Name]],Table3[country],Table3[continent]), "Africa")</f>
        <v>Europe</v>
      </c>
      <c r="C688">
        <v>2011</v>
      </c>
      <c r="D688">
        <v>6.9589999999999996</v>
      </c>
      <c r="E688">
        <v>10.666</v>
      </c>
      <c r="F688">
        <v>0.92100000000000004</v>
      </c>
      <c r="G688">
        <v>71.3</v>
      </c>
      <c r="H688">
        <v>0.90300000000000002</v>
      </c>
      <c r="I688">
        <v>-0.108</v>
      </c>
      <c r="J688">
        <v>0.627</v>
      </c>
      <c r="K688">
        <v>0.71799999999999997</v>
      </c>
      <c r="L688">
        <v>0.28100000000000003</v>
      </c>
    </row>
    <row r="689" spans="1:12" x14ac:dyDescent="0.35">
      <c r="A689" s="3" t="s">
        <v>60</v>
      </c>
      <c r="B689" s="3" t="str">
        <f>IFERROR(_xlfn.XLOOKUP(Table1_1[[#This Row],[Country Name]],Table3[country],Table3[continent]), "Africa")</f>
        <v>Europe</v>
      </c>
      <c r="C689">
        <v>2012</v>
      </c>
      <c r="D689">
        <v>6.649</v>
      </c>
      <c r="E689">
        <v>10.664</v>
      </c>
      <c r="F689">
        <v>0.93700000000000006</v>
      </c>
      <c r="G689">
        <v>71.400000000000006</v>
      </c>
      <c r="H689">
        <v>0.84099999999999997</v>
      </c>
      <c r="I689">
        <v>-0.155</v>
      </c>
      <c r="J689">
        <v>0.60799999999999998</v>
      </c>
      <c r="K689">
        <v>0.70499999999999996</v>
      </c>
      <c r="L689">
        <v>0.253</v>
      </c>
    </row>
    <row r="690" spans="1:12" x14ac:dyDescent="0.35">
      <c r="A690" s="3" t="s">
        <v>60</v>
      </c>
      <c r="B690" s="3" t="str">
        <f>IFERROR(_xlfn.XLOOKUP(Table1_1[[#This Row],[Country Name]],Table3[country],Table3[continent]), "Africa")</f>
        <v>Europe</v>
      </c>
      <c r="C690">
        <v>2013</v>
      </c>
      <c r="D690">
        <v>6.6669999999999998</v>
      </c>
      <c r="E690">
        <v>10.664999999999999</v>
      </c>
      <c r="F690">
        <v>0.90800000000000003</v>
      </c>
      <c r="G690">
        <v>71.5</v>
      </c>
      <c r="H690">
        <v>0.878</v>
      </c>
      <c r="I690">
        <v>-0.13</v>
      </c>
      <c r="J690">
        <v>0.69899999999999995</v>
      </c>
      <c r="K690">
        <v>0.74099999999999999</v>
      </c>
      <c r="L690">
        <v>0.20499999999999999</v>
      </c>
    </row>
    <row r="691" spans="1:12" x14ac:dyDescent="0.35">
      <c r="A691" s="3" t="s">
        <v>60</v>
      </c>
      <c r="B691" s="3" t="str">
        <f>IFERROR(_xlfn.XLOOKUP(Table1_1[[#This Row],[Country Name]],Table3[country],Table3[continent]), "Africa")</f>
        <v>Europe</v>
      </c>
      <c r="C691">
        <v>2014</v>
      </c>
      <c r="D691">
        <v>6.4669999999999996</v>
      </c>
      <c r="E691">
        <v>10.669</v>
      </c>
      <c r="F691">
        <v>0.878</v>
      </c>
      <c r="G691">
        <v>71.599999999999994</v>
      </c>
      <c r="H691">
        <v>0.80300000000000005</v>
      </c>
      <c r="I691">
        <v>-0.124</v>
      </c>
      <c r="J691">
        <v>0.65600000000000003</v>
      </c>
      <c r="K691">
        <v>0.75900000000000001</v>
      </c>
      <c r="L691">
        <v>0.216</v>
      </c>
    </row>
    <row r="692" spans="1:12" x14ac:dyDescent="0.35">
      <c r="A692" s="3" t="s">
        <v>60</v>
      </c>
      <c r="B692" s="3" t="str">
        <f>IFERROR(_xlfn.XLOOKUP(Table1_1[[#This Row],[Country Name]],Table3[country],Table3[continent]), "Africa")</f>
        <v>Europe</v>
      </c>
      <c r="C692">
        <v>2015</v>
      </c>
      <c r="D692">
        <v>6.3579999999999997</v>
      </c>
      <c r="E692">
        <v>10.677</v>
      </c>
      <c r="F692">
        <v>0.89600000000000002</v>
      </c>
      <c r="G692">
        <v>71.7</v>
      </c>
      <c r="H692">
        <v>0.81699999999999995</v>
      </c>
      <c r="I692">
        <v>-0.14499999999999999</v>
      </c>
      <c r="J692">
        <v>0.64100000000000001</v>
      </c>
      <c r="K692">
        <v>0.74</v>
      </c>
      <c r="L692">
        <v>0.215</v>
      </c>
    </row>
    <row r="693" spans="1:12" x14ac:dyDescent="0.35">
      <c r="A693" s="3" t="s">
        <v>60</v>
      </c>
      <c r="B693" s="3" t="str">
        <f>IFERROR(_xlfn.XLOOKUP(Table1_1[[#This Row],[Country Name]],Table3[country],Table3[continent]), "Africa")</f>
        <v>Europe</v>
      </c>
      <c r="C693">
        <v>2016</v>
      </c>
      <c r="D693">
        <v>6.4749999999999996</v>
      </c>
      <c r="E693">
        <v>10.685</v>
      </c>
      <c r="F693">
        <v>0.88500000000000001</v>
      </c>
      <c r="G693">
        <v>71.8</v>
      </c>
      <c r="H693">
        <v>0.78700000000000003</v>
      </c>
      <c r="I693">
        <v>-9.7000000000000003E-2</v>
      </c>
      <c r="J693">
        <v>0.623</v>
      </c>
      <c r="K693">
        <v>0.71499999999999997</v>
      </c>
      <c r="L693">
        <v>0.27</v>
      </c>
    </row>
    <row r="694" spans="1:12" x14ac:dyDescent="0.35">
      <c r="A694" s="3" t="s">
        <v>60</v>
      </c>
      <c r="B694" s="3" t="str">
        <f>IFERROR(_xlfn.XLOOKUP(Table1_1[[#This Row],[Country Name]],Table3[country],Table3[continent]), "Africa")</f>
        <v>Europe</v>
      </c>
      <c r="C694">
        <v>2017</v>
      </c>
      <c r="D694">
        <v>6.6349999999999998</v>
      </c>
      <c r="E694">
        <v>10.705</v>
      </c>
      <c r="F694">
        <v>0.93100000000000005</v>
      </c>
      <c r="G694">
        <v>71.900000000000006</v>
      </c>
      <c r="H694">
        <v>0.83399999999999996</v>
      </c>
      <c r="I694">
        <v>-0.129</v>
      </c>
      <c r="J694">
        <v>0.60099999999999998</v>
      </c>
      <c r="K694">
        <v>0.71599999999999997</v>
      </c>
      <c r="L694">
        <v>0.24199999999999999</v>
      </c>
    </row>
    <row r="695" spans="1:12" x14ac:dyDescent="0.35">
      <c r="A695" s="3" t="s">
        <v>60</v>
      </c>
      <c r="B695" s="3" t="str">
        <f>IFERROR(_xlfn.XLOOKUP(Table1_1[[#This Row],[Country Name]],Table3[country],Table3[continent]), "Africa")</f>
        <v>Europe</v>
      </c>
      <c r="C695">
        <v>2018</v>
      </c>
      <c r="D695">
        <v>6.6660000000000004</v>
      </c>
      <c r="E695">
        <v>10.72</v>
      </c>
      <c r="F695">
        <v>0.92100000000000004</v>
      </c>
      <c r="G695">
        <v>72</v>
      </c>
      <c r="H695">
        <v>0.81599999999999995</v>
      </c>
      <c r="I695">
        <v>-0.14299999999999999</v>
      </c>
      <c r="J695">
        <v>0.58199999999999996</v>
      </c>
      <c r="K695">
        <v>0.70499999999999996</v>
      </c>
      <c r="L695">
        <v>0.28199999999999997</v>
      </c>
    </row>
    <row r="696" spans="1:12" x14ac:dyDescent="0.35">
      <c r="A696" s="3" t="s">
        <v>60</v>
      </c>
      <c r="B696" s="3" t="str">
        <f>IFERROR(_xlfn.XLOOKUP(Table1_1[[#This Row],[Country Name]],Table3[country],Table3[continent]), "Africa")</f>
        <v>Europe</v>
      </c>
      <c r="C696">
        <v>2019</v>
      </c>
      <c r="D696">
        <v>6.69</v>
      </c>
      <c r="E696">
        <v>10.734999999999999</v>
      </c>
      <c r="F696">
        <v>0.95799999999999996</v>
      </c>
      <c r="G696">
        <v>72.099999999999994</v>
      </c>
      <c r="H696">
        <v>0.82699999999999996</v>
      </c>
      <c r="I696">
        <v>-0.13900000000000001</v>
      </c>
      <c r="J696">
        <v>0.56799999999999995</v>
      </c>
      <c r="K696">
        <v>0.69299999999999995</v>
      </c>
      <c r="L696">
        <v>0.25</v>
      </c>
    </row>
    <row r="697" spans="1:12" x14ac:dyDescent="0.35">
      <c r="A697" s="3" t="s">
        <v>60</v>
      </c>
      <c r="B697" s="3" t="str">
        <f>IFERROR(_xlfn.XLOOKUP(Table1_1[[#This Row],[Country Name]],Table3[country],Table3[continent]), "Africa")</f>
        <v>Europe</v>
      </c>
      <c r="C697">
        <v>2020</v>
      </c>
      <c r="D697">
        <v>6.7140000000000004</v>
      </c>
      <c r="E697">
        <v>10.651</v>
      </c>
      <c r="F697">
        <v>0.94699999999999995</v>
      </c>
      <c r="G697">
        <v>72.2</v>
      </c>
      <c r="H697">
        <v>0.82299999999999995</v>
      </c>
      <c r="I697">
        <v>-0.17599999999999999</v>
      </c>
      <c r="J697">
        <v>0.56499999999999995</v>
      </c>
      <c r="K697">
        <v>0.69</v>
      </c>
      <c r="L697">
        <v>0.23100000000000001</v>
      </c>
    </row>
    <row r="698" spans="1:12" x14ac:dyDescent="0.35">
      <c r="A698" s="3" t="s">
        <v>60</v>
      </c>
      <c r="B698" s="3" t="str">
        <f>IFERROR(_xlfn.XLOOKUP(Table1_1[[#This Row],[Country Name]],Table3[country],Table3[continent]), "Africa")</f>
        <v>Europe</v>
      </c>
      <c r="C698">
        <v>2021</v>
      </c>
      <c r="D698">
        <v>6.6559999999999997</v>
      </c>
      <c r="E698">
        <v>10.714</v>
      </c>
      <c r="F698">
        <v>0.91500000000000004</v>
      </c>
      <c r="G698">
        <v>72.3</v>
      </c>
      <c r="H698">
        <v>0.83699999999999997</v>
      </c>
      <c r="I698">
        <v>-0.104</v>
      </c>
      <c r="J698">
        <v>0.56100000000000005</v>
      </c>
      <c r="K698">
        <v>0.68500000000000005</v>
      </c>
      <c r="L698">
        <v>0.26800000000000002</v>
      </c>
    </row>
    <row r="699" spans="1:12" x14ac:dyDescent="0.35">
      <c r="A699" s="3" t="s">
        <v>60</v>
      </c>
      <c r="B699" s="3" t="str">
        <f>IFERROR(_xlfn.XLOOKUP(Table1_1[[#This Row],[Country Name]],Table3[country],Table3[continent]), "Africa")</f>
        <v>Europe</v>
      </c>
      <c r="C699">
        <v>2022</v>
      </c>
      <c r="D699">
        <v>6.6139999999999999</v>
      </c>
      <c r="E699">
        <v>10.737</v>
      </c>
      <c r="F699">
        <v>0.86599999999999999</v>
      </c>
      <c r="G699">
        <v>72.400000000000006</v>
      </c>
      <c r="H699">
        <v>0.79800000000000004</v>
      </c>
      <c r="I699">
        <v>-2.7E-2</v>
      </c>
      <c r="J699">
        <v>0.53300000000000003</v>
      </c>
      <c r="K699">
        <v>0.68799999999999994</v>
      </c>
      <c r="L699">
        <v>0.249</v>
      </c>
    </row>
    <row r="700" spans="1:12" x14ac:dyDescent="0.35">
      <c r="A700" s="3" t="s">
        <v>60</v>
      </c>
      <c r="B700" s="3" t="str">
        <f>IFERROR(_xlfn.XLOOKUP(Table1_1[[#This Row],[Country Name]],Table3[country],Table3[continent]), "Africa")</f>
        <v>Europe</v>
      </c>
      <c r="C700">
        <v>2023</v>
      </c>
      <c r="D700">
        <v>6.5570000000000004</v>
      </c>
      <c r="E700">
        <v>10.742000000000001</v>
      </c>
      <c r="F700">
        <v>0.85</v>
      </c>
      <c r="G700">
        <v>72.5</v>
      </c>
      <c r="H700">
        <v>0.77600000000000002</v>
      </c>
      <c r="I700">
        <v>0.01</v>
      </c>
      <c r="J700">
        <v>0.55800000000000005</v>
      </c>
      <c r="K700">
        <v>0.67600000000000005</v>
      </c>
      <c r="L700">
        <v>0.22800000000000001</v>
      </c>
    </row>
    <row r="701" spans="1:12" x14ac:dyDescent="0.35">
      <c r="A701" s="3" t="s">
        <v>61</v>
      </c>
      <c r="B701" s="3" t="str">
        <f>IFERROR(_xlfn.XLOOKUP(Table1_1[[#This Row],[Country Name]],Table3[country],Table3[continent]), "Africa")</f>
        <v>Africa</v>
      </c>
      <c r="C701">
        <v>2011</v>
      </c>
      <c r="D701">
        <v>4.2549999999999999</v>
      </c>
      <c r="E701">
        <v>9.5570000000000004</v>
      </c>
      <c r="F701">
        <v>0.65300000000000002</v>
      </c>
      <c r="G701">
        <v>54.46</v>
      </c>
      <c r="H701">
        <v>0.77200000000000002</v>
      </c>
      <c r="I701">
        <v>-0.21299999999999999</v>
      </c>
      <c r="J701">
        <v>0.85099999999999998</v>
      </c>
      <c r="K701">
        <v>0.56399999999999995</v>
      </c>
      <c r="L701">
        <v>0.26400000000000001</v>
      </c>
    </row>
    <row r="702" spans="1:12" x14ac:dyDescent="0.35">
      <c r="A702" s="3" t="s">
        <v>61</v>
      </c>
      <c r="B702" s="3" t="str">
        <f>IFERROR(_xlfn.XLOOKUP(Table1_1[[#This Row],[Country Name]],Table3[country],Table3[continent]), "Africa")</f>
        <v>Africa</v>
      </c>
      <c r="C702">
        <v>2012</v>
      </c>
      <c r="D702">
        <v>3.972</v>
      </c>
      <c r="E702">
        <v>9.5730000000000004</v>
      </c>
      <c r="F702">
        <v>0.73599999999999999</v>
      </c>
      <c r="G702">
        <v>54.92</v>
      </c>
      <c r="H702">
        <v>0.56599999999999995</v>
      </c>
      <c r="I702">
        <v>-0.19700000000000001</v>
      </c>
      <c r="J702">
        <v>0.81</v>
      </c>
      <c r="K702">
        <v>0.504</v>
      </c>
      <c r="L702">
        <v>0.26600000000000001</v>
      </c>
    </row>
    <row r="703" spans="1:12" x14ac:dyDescent="0.35">
      <c r="A703" s="3" t="s">
        <v>61</v>
      </c>
      <c r="B703" s="3" t="str">
        <f>IFERROR(_xlfn.XLOOKUP(Table1_1[[#This Row],[Country Name]],Table3[country],Table3[continent]), "Africa")</f>
        <v>Africa</v>
      </c>
      <c r="C703">
        <v>2013</v>
      </c>
      <c r="D703">
        <v>3.8</v>
      </c>
      <c r="E703">
        <v>9.593</v>
      </c>
      <c r="F703">
        <v>0.73299999999999998</v>
      </c>
      <c r="G703">
        <v>55.38</v>
      </c>
      <c r="H703">
        <v>0.68200000000000005</v>
      </c>
      <c r="I703">
        <v>-0.14799999999999999</v>
      </c>
      <c r="J703">
        <v>0.78</v>
      </c>
      <c r="K703">
        <v>0.51900000000000002</v>
      </c>
      <c r="L703">
        <v>0.28699999999999998</v>
      </c>
    </row>
    <row r="704" spans="1:12" x14ac:dyDescent="0.35">
      <c r="A704" s="3" t="s">
        <v>61</v>
      </c>
      <c r="B704" s="3" t="str">
        <f>IFERROR(_xlfn.XLOOKUP(Table1_1[[#This Row],[Country Name]],Table3[country],Table3[continent]), "Africa")</f>
        <v>Africa</v>
      </c>
      <c r="C704">
        <v>2014</v>
      </c>
      <c r="D704">
        <v>3.9180000000000001</v>
      </c>
      <c r="E704">
        <v>9.6010000000000009</v>
      </c>
      <c r="F704">
        <v>0.82899999999999996</v>
      </c>
      <c r="G704">
        <v>55.84</v>
      </c>
      <c r="H704">
        <v>0.60699999999999998</v>
      </c>
      <c r="I704">
        <v>-0.20100000000000001</v>
      </c>
      <c r="J704">
        <v>0.78200000000000003</v>
      </c>
      <c r="K704">
        <v>0.53300000000000003</v>
      </c>
      <c r="L704">
        <v>0.29299999999999998</v>
      </c>
    </row>
    <row r="705" spans="1:12" x14ac:dyDescent="0.35">
      <c r="A705" s="3" t="s">
        <v>61</v>
      </c>
      <c r="B705" s="3" t="str">
        <f>IFERROR(_xlfn.XLOOKUP(Table1_1[[#This Row],[Country Name]],Table3[country],Table3[continent]), "Africa")</f>
        <v>Africa</v>
      </c>
      <c r="C705">
        <v>2015</v>
      </c>
      <c r="D705">
        <v>4.6609999999999996</v>
      </c>
      <c r="E705">
        <v>9.609</v>
      </c>
      <c r="F705">
        <v>0.75600000000000001</v>
      </c>
      <c r="G705">
        <v>56.3</v>
      </c>
      <c r="H705">
        <v>0.67100000000000004</v>
      </c>
      <c r="I705">
        <v>-0.19600000000000001</v>
      </c>
      <c r="J705">
        <v>0.86699999999999999</v>
      </c>
      <c r="K705">
        <v>0.6</v>
      </c>
      <c r="L705">
        <v>0.372</v>
      </c>
    </row>
    <row r="706" spans="1:12" x14ac:dyDescent="0.35">
      <c r="A706" s="3" t="s">
        <v>61</v>
      </c>
      <c r="B706" s="3" t="str">
        <f>IFERROR(_xlfn.XLOOKUP(Table1_1[[#This Row],[Country Name]],Table3[country],Table3[continent]), "Africa")</f>
        <v>Africa</v>
      </c>
      <c r="C706">
        <v>2016</v>
      </c>
      <c r="D706">
        <v>4.8319999999999999</v>
      </c>
      <c r="E706">
        <v>9.6010000000000009</v>
      </c>
      <c r="F706">
        <v>0.78</v>
      </c>
      <c r="G706">
        <v>56.625</v>
      </c>
      <c r="H706">
        <v>0.69899999999999995</v>
      </c>
      <c r="I706">
        <v>-0.20699999999999999</v>
      </c>
      <c r="J706">
        <v>0.81699999999999995</v>
      </c>
      <c r="K706">
        <v>0.625</v>
      </c>
      <c r="L706">
        <v>0.432</v>
      </c>
    </row>
    <row r="707" spans="1:12" x14ac:dyDescent="0.35">
      <c r="A707" s="3" t="s">
        <v>61</v>
      </c>
      <c r="B707" s="3" t="str">
        <f>IFERROR(_xlfn.XLOOKUP(Table1_1[[#This Row],[Country Name]],Table3[country],Table3[continent]), "Africa")</f>
        <v>Africa</v>
      </c>
      <c r="C707">
        <v>2017</v>
      </c>
      <c r="D707">
        <v>4.782</v>
      </c>
      <c r="E707">
        <v>9.58</v>
      </c>
      <c r="F707">
        <v>0.80700000000000005</v>
      </c>
      <c r="G707">
        <v>56.95</v>
      </c>
      <c r="H707">
        <v>0.65200000000000002</v>
      </c>
      <c r="I707">
        <v>-0.23100000000000001</v>
      </c>
      <c r="J707">
        <v>0.86799999999999999</v>
      </c>
      <c r="K707">
        <v>0.63800000000000001</v>
      </c>
      <c r="L707">
        <v>0.44600000000000001</v>
      </c>
    </row>
    <row r="708" spans="1:12" x14ac:dyDescent="0.35">
      <c r="A708" s="3" t="s">
        <v>61</v>
      </c>
      <c r="B708" s="3" t="str">
        <f>IFERROR(_xlfn.XLOOKUP(Table1_1[[#This Row],[Country Name]],Table3[country],Table3[continent]), "Africa")</f>
        <v>Africa</v>
      </c>
      <c r="C708">
        <v>2018</v>
      </c>
      <c r="D708">
        <v>4.7830000000000004</v>
      </c>
      <c r="E708">
        <v>9.5649999999999995</v>
      </c>
      <c r="F708">
        <v>0.78500000000000003</v>
      </c>
      <c r="G708">
        <v>57.274999999999999</v>
      </c>
      <c r="H708">
        <v>0.71899999999999997</v>
      </c>
      <c r="I708">
        <v>-0.2</v>
      </c>
      <c r="J708">
        <v>0.82299999999999995</v>
      </c>
      <c r="K708">
        <v>0.61399999999999999</v>
      </c>
      <c r="L708">
        <v>0.41799999999999998</v>
      </c>
    </row>
    <row r="709" spans="1:12" x14ac:dyDescent="0.35">
      <c r="A709" s="3" t="s">
        <v>61</v>
      </c>
      <c r="B709" s="3" t="str">
        <f>IFERROR(_xlfn.XLOOKUP(Table1_1[[#This Row],[Country Name]],Table3[country],Table3[continent]), "Africa")</f>
        <v>Africa</v>
      </c>
      <c r="C709">
        <v>2019</v>
      </c>
      <c r="D709">
        <v>4.9139999999999997</v>
      </c>
      <c r="E709">
        <v>9.58</v>
      </c>
      <c r="F709">
        <v>0.76300000000000001</v>
      </c>
      <c r="G709">
        <v>57.6</v>
      </c>
      <c r="H709">
        <v>0.73599999999999999</v>
      </c>
      <c r="I709">
        <v>-0.20599999999999999</v>
      </c>
      <c r="J709">
        <v>0.84599999999999997</v>
      </c>
      <c r="K709">
        <v>0.63800000000000001</v>
      </c>
      <c r="L709">
        <v>0.41299999999999998</v>
      </c>
    </row>
    <row r="710" spans="1:12" x14ac:dyDescent="0.35">
      <c r="A710" s="3" t="s">
        <v>61</v>
      </c>
      <c r="B710" s="3" t="str">
        <f>IFERROR(_xlfn.XLOOKUP(Table1_1[[#This Row],[Country Name]],Table3[country],Table3[continent]), "Africa")</f>
        <v>Africa</v>
      </c>
      <c r="C710">
        <v>2020</v>
      </c>
      <c r="D710">
        <v>4.8869999999999996</v>
      </c>
      <c r="E710">
        <v>9.5399999999999991</v>
      </c>
      <c r="F710">
        <v>0.70099999999999996</v>
      </c>
      <c r="G710">
        <v>57.924999999999997</v>
      </c>
      <c r="H710">
        <v>0.52800000000000002</v>
      </c>
      <c r="I710">
        <v>-0.19400000000000001</v>
      </c>
      <c r="J710">
        <v>0.78900000000000003</v>
      </c>
      <c r="K710">
        <v>0.56799999999999995</v>
      </c>
      <c r="L710">
        <v>0.41599999999999998</v>
      </c>
    </row>
    <row r="711" spans="1:12" x14ac:dyDescent="0.35">
      <c r="A711" s="3" t="s">
        <v>61</v>
      </c>
      <c r="B711" s="3" t="str">
        <f>IFERROR(_xlfn.XLOOKUP(Table1_1[[#This Row],[Country Name]],Table3[country],Table3[continent]), "Africa")</f>
        <v>Africa</v>
      </c>
      <c r="C711">
        <v>2021</v>
      </c>
      <c r="D711">
        <v>5.0750000000000002</v>
      </c>
      <c r="E711">
        <v>9.5329999999999995</v>
      </c>
      <c r="F711">
        <v>0.754</v>
      </c>
      <c r="G711">
        <v>58.25</v>
      </c>
      <c r="H711">
        <v>0.69899999999999995</v>
      </c>
      <c r="I711">
        <v>-0.20699999999999999</v>
      </c>
      <c r="J711">
        <v>0.76600000000000001</v>
      </c>
      <c r="K711">
        <v>0.62</v>
      </c>
      <c r="L711">
        <v>0.36199999999999999</v>
      </c>
    </row>
    <row r="712" spans="1:12" x14ac:dyDescent="0.35">
      <c r="A712" s="3" t="s">
        <v>61</v>
      </c>
      <c r="B712" s="3" t="str">
        <f>IFERROR(_xlfn.XLOOKUP(Table1_1[[#This Row],[Country Name]],Table3[country],Table3[continent]), "Africa")</f>
        <v>Africa</v>
      </c>
      <c r="C712">
        <v>2022</v>
      </c>
      <c r="D712">
        <v>5.14</v>
      </c>
      <c r="E712">
        <v>9.5429999999999993</v>
      </c>
      <c r="F712">
        <v>0.77500000000000002</v>
      </c>
      <c r="G712">
        <v>58.575000000000003</v>
      </c>
      <c r="H712">
        <v>0.69899999999999995</v>
      </c>
      <c r="I712">
        <v>-0.16700000000000001</v>
      </c>
      <c r="J712">
        <v>0.80300000000000005</v>
      </c>
      <c r="K712">
        <v>0.66100000000000003</v>
      </c>
      <c r="L712">
        <v>0.41399999999999998</v>
      </c>
    </row>
    <row r="713" spans="1:12" x14ac:dyDescent="0.35">
      <c r="A713" s="3" t="s">
        <v>61</v>
      </c>
      <c r="B713" s="3" t="str">
        <f>IFERROR(_xlfn.XLOOKUP(Table1_1[[#This Row],[Country Name]],Table3[country],Table3[continent]), "Africa")</f>
        <v>Africa</v>
      </c>
      <c r="C713">
        <v>2023</v>
      </c>
      <c r="D713">
        <v>5.1040000000000001</v>
      </c>
      <c r="E713">
        <v>9.5540000000000003</v>
      </c>
      <c r="F713">
        <v>0.73499999999999999</v>
      </c>
      <c r="G713">
        <v>58.9</v>
      </c>
      <c r="H713">
        <v>0.72199999999999998</v>
      </c>
      <c r="I713">
        <v>-0.16</v>
      </c>
      <c r="J713">
        <v>0.82199999999999995</v>
      </c>
      <c r="K713">
        <v>0.62</v>
      </c>
      <c r="L713">
        <v>0.42399999999999999</v>
      </c>
    </row>
    <row r="714" spans="1:12" x14ac:dyDescent="0.35">
      <c r="A714" s="3" t="s">
        <v>62</v>
      </c>
      <c r="B714" s="3" t="str">
        <f>IFERROR(_xlfn.XLOOKUP(Table1_1[[#This Row],[Country Name]],Table3[country],Table3[continent]), "Africa")</f>
        <v>Africa</v>
      </c>
      <c r="C714">
        <v>2017</v>
      </c>
      <c r="D714">
        <v>4.1180000000000003</v>
      </c>
      <c r="E714">
        <v>7.5640000000000001</v>
      </c>
      <c r="F714">
        <v>0.69699999999999995</v>
      </c>
      <c r="G714">
        <v>56.4</v>
      </c>
      <c r="H714">
        <v>0.81200000000000006</v>
      </c>
      <c r="I714">
        <v>0.111</v>
      </c>
      <c r="J714">
        <v>0.57199999999999995</v>
      </c>
      <c r="K714">
        <v>0.77</v>
      </c>
      <c r="L714">
        <v>0.27700000000000002</v>
      </c>
    </row>
    <row r="715" spans="1:12" x14ac:dyDescent="0.35">
      <c r="A715" s="3" t="s">
        <v>62</v>
      </c>
      <c r="B715" s="3" t="str">
        <f>IFERROR(_xlfn.XLOOKUP(Table1_1[[#This Row],[Country Name]],Table3[country],Table3[continent]), "Africa")</f>
        <v>Africa</v>
      </c>
      <c r="C715">
        <v>2018</v>
      </c>
      <c r="D715">
        <v>4.9219999999999997</v>
      </c>
      <c r="E715">
        <v>7.6070000000000002</v>
      </c>
      <c r="F715">
        <v>0.68500000000000005</v>
      </c>
      <c r="G715">
        <v>56.7</v>
      </c>
      <c r="H715">
        <v>0.71899999999999997</v>
      </c>
      <c r="I715">
        <v>0.44</v>
      </c>
      <c r="J715">
        <v>0.69099999999999995</v>
      </c>
      <c r="K715">
        <v>0.75900000000000001</v>
      </c>
      <c r="L715">
        <v>0.379</v>
      </c>
    </row>
    <row r="716" spans="1:12" x14ac:dyDescent="0.35">
      <c r="A716" s="3" t="s">
        <v>62</v>
      </c>
      <c r="B716" s="3" t="str">
        <f>IFERROR(_xlfn.XLOOKUP(Table1_1[[#This Row],[Country Name]],Table3[country],Table3[continent]), "Africa")</f>
        <v>Africa</v>
      </c>
      <c r="C716">
        <v>2019</v>
      </c>
      <c r="D716">
        <v>5.1639999999999997</v>
      </c>
      <c r="E716">
        <v>7.6420000000000003</v>
      </c>
      <c r="F716">
        <v>0.69399999999999995</v>
      </c>
      <c r="G716">
        <v>57</v>
      </c>
      <c r="H716">
        <v>0.67700000000000005</v>
      </c>
      <c r="I716">
        <v>0.40899999999999997</v>
      </c>
      <c r="J716">
        <v>0.79800000000000004</v>
      </c>
      <c r="K716">
        <v>0.71799999999999997</v>
      </c>
      <c r="L716">
        <v>0.40100000000000002</v>
      </c>
    </row>
    <row r="717" spans="1:12" x14ac:dyDescent="0.35">
      <c r="A717" s="3" t="s">
        <v>62</v>
      </c>
      <c r="B717" s="3" t="str">
        <f>IFERROR(_xlfn.XLOOKUP(Table1_1[[#This Row],[Country Name]],Table3[country],Table3[continent]), "Africa")</f>
        <v>Africa</v>
      </c>
      <c r="C717">
        <v>2022</v>
      </c>
      <c r="D717">
        <v>4.2789999999999999</v>
      </c>
      <c r="E717">
        <v>7.6619999999999999</v>
      </c>
      <c r="F717">
        <v>0.58799999999999997</v>
      </c>
      <c r="G717">
        <v>57.9</v>
      </c>
      <c r="H717">
        <v>0.59899999999999998</v>
      </c>
      <c r="I717">
        <v>0.36</v>
      </c>
      <c r="J717">
        <v>0.88400000000000001</v>
      </c>
      <c r="K717">
        <v>0.72199999999999998</v>
      </c>
      <c r="L717">
        <v>0.438</v>
      </c>
    </row>
    <row r="718" spans="1:12" x14ac:dyDescent="0.35">
      <c r="A718" s="3" t="s">
        <v>62</v>
      </c>
      <c r="B718" s="3" t="str">
        <f>IFERROR(_xlfn.XLOOKUP(Table1_1[[#This Row],[Country Name]],Table3[country],Table3[continent]), "Africa")</f>
        <v>Africa</v>
      </c>
      <c r="C718">
        <v>2023</v>
      </c>
      <c r="D718">
        <v>4.6909999999999998</v>
      </c>
      <c r="E718">
        <v>7.6859999999999999</v>
      </c>
      <c r="F718">
        <v>0.65100000000000002</v>
      </c>
      <c r="G718">
        <v>58.2</v>
      </c>
      <c r="H718">
        <v>0.72699999999999998</v>
      </c>
      <c r="I718">
        <v>0.43</v>
      </c>
      <c r="J718">
        <v>0.85199999999999998</v>
      </c>
      <c r="K718">
        <v>0.71899999999999997</v>
      </c>
      <c r="L718">
        <v>0.29099999999999998</v>
      </c>
    </row>
    <row r="719" spans="1:12" x14ac:dyDescent="0.35">
      <c r="A719" s="3" t="s">
        <v>63</v>
      </c>
      <c r="B719" s="3" t="str">
        <f>IFERROR(_xlfn.XLOOKUP(Table1_1[[#This Row],[Country Name]],Table3[country],Table3[continent]), "Africa")</f>
        <v>Asia</v>
      </c>
      <c r="C719">
        <v>2006</v>
      </c>
      <c r="D719">
        <v>3.6749999999999998</v>
      </c>
      <c r="E719">
        <v>8.9930000000000003</v>
      </c>
      <c r="F719">
        <v>0.64700000000000002</v>
      </c>
      <c r="G719">
        <v>63.3</v>
      </c>
      <c r="H719">
        <v>0.55300000000000005</v>
      </c>
      <c r="I719">
        <v>-0.27300000000000002</v>
      </c>
      <c r="J719">
        <v>0.752</v>
      </c>
      <c r="K719">
        <v>0.35299999999999998</v>
      </c>
      <c r="L719">
        <v>0.26900000000000002</v>
      </c>
    </row>
    <row r="720" spans="1:12" x14ac:dyDescent="0.35">
      <c r="A720" s="3" t="s">
        <v>63</v>
      </c>
      <c r="B720" s="3" t="str">
        <f>IFERROR(_xlfn.XLOOKUP(Table1_1[[#This Row],[Country Name]],Table3[country],Table3[continent]), "Africa")</f>
        <v>Asia</v>
      </c>
      <c r="C720">
        <v>2007</v>
      </c>
      <c r="D720">
        <v>3.7069999999999999</v>
      </c>
      <c r="E720">
        <v>9.1170000000000009</v>
      </c>
      <c r="F720">
        <v>0.54800000000000004</v>
      </c>
      <c r="G720">
        <v>63.4</v>
      </c>
      <c r="H720">
        <v>0.46400000000000002</v>
      </c>
      <c r="I720">
        <v>-0.27200000000000002</v>
      </c>
      <c r="J720">
        <v>0.69699999999999995</v>
      </c>
      <c r="K720">
        <v>0.35099999999999998</v>
      </c>
      <c r="L720">
        <v>0.23599999999999999</v>
      </c>
    </row>
    <row r="721" spans="1:12" x14ac:dyDescent="0.35">
      <c r="A721" s="3" t="s">
        <v>63</v>
      </c>
      <c r="B721" s="3" t="str">
        <f>IFERROR(_xlfn.XLOOKUP(Table1_1[[#This Row],[Country Name]],Table3[country],Table3[continent]), "Africa")</f>
        <v>Asia</v>
      </c>
      <c r="C721">
        <v>2008</v>
      </c>
      <c r="D721">
        <v>4.1559999999999997</v>
      </c>
      <c r="E721">
        <v>9.1440000000000001</v>
      </c>
      <c r="F721">
        <v>0.60799999999999998</v>
      </c>
      <c r="G721">
        <v>63.5</v>
      </c>
      <c r="H721">
        <v>0.61399999999999999</v>
      </c>
      <c r="I721">
        <v>-0.23</v>
      </c>
      <c r="J721">
        <v>0.498</v>
      </c>
      <c r="K721">
        <v>0.371</v>
      </c>
      <c r="L721">
        <v>0.26200000000000001</v>
      </c>
    </row>
    <row r="722" spans="1:12" x14ac:dyDescent="0.35">
      <c r="A722" s="3" t="s">
        <v>63</v>
      </c>
      <c r="B722" s="3" t="str">
        <f>IFERROR(_xlfn.XLOOKUP(Table1_1[[#This Row],[Country Name]],Table3[country],Table3[continent]), "Africa")</f>
        <v>Asia</v>
      </c>
      <c r="C722">
        <v>2009</v>
      </c>
      <c r="D722">
        <v>3.8010000000000002</v>
      </c>
      <c r="E722">
        <v>9.1159999999999997</v>
      </c>
      <c r="F722">
        <v>0.54400000000000004</v>
      </c>
      <c r="G722">
        <v>63.6</v>
      </c>
      <c r="H722">
        <v>0.495</v>
      </c>
      <c r="I722">
        <v>-0.23799999999999999</v>
      </c>
      <c r="J722">
        <v>0.53500000000000003</v>
      </c>
      <c r="K722">
        <v>0.39100000000000001</v>
      </c>
      <c r="L722">
        <v>0.24199999999999999</v>
      </c>
    </row>
    <row r="723" spans="1:12" x14ac:dyDescent="0.35">
      <c r="A723" s="3" t="s">
        <v>63</v>
      </c>
      <c r="B723" s="3" t="str">
        <f>IFERROR(_xlfn.XLOOKUP(Table1_1[[#This Row],[Country Name]],Table3[country],Table3[continent]), "Africa")</f>
        <v>Asia</v>
      </c>
      <c r="C723">
        <v>2010</v>
      </c>
      <c r="D723">
        <v>4.1020000000000003</v>
      </c>
      <c r="E723">
        <v>9.1839999999999993</v>
      </c>
      <c r="F723">
        <v>0.54</v>
      </c>
      <c r="G723">
        <v>63.7</v>
      </c>
      <c r="H723">
        <v>0.55800000000000005</v>
      </c>
      <c r="I723">
        <v>-0.253</v>
      </c>
      <c r="J723">
        <v>0.46</v>
      </c>
      <c r="K723">
        <v>0.40200000000000002</v>
      </c>
      <c r="L723">
        <v>0.24299999999999999</v>
      </c>
    </row>
    <row r="724" spans="1:12" x14ac:dyDescent="0.35">
      <c r="A724" s="3" t="s">
        <v>63</v>
      </c>
      <c r="B724" s="3" t="str">
        <f>IFERROR(_xlfn.XLOOKUP(Table1_1[[#This Row],[Country Name]],Table3[country],Table3[continent]), "Africa")</f>
        <v>Asia</v>
      </c>
      <c r="C724">
        <v>2011</v>
      </c>
      <c r="D724">
        <v>4.2030000000000003</v>
      </c>
      <c r="E724">
        <v>9.2629999999999999</v>
      </c>
      <c r="F724">
        <v>0.503</v>
      </c>
      <c r="G724">
        <v>63.8</v>
      </c>
      <c r="H724">
        <v>0.63200000000000001</v>
      </c>
      <c r="I724">
        <v>-0.26</v>
      </c>
      <c r="J724">
        <v>0.35299999999999998</v>
      </c>
      <c r="K724">
        <v>0.42099999999999999</v>
      </c>
      <c r="L724">
        <v>0.247</v>
      </c>
    </row>
    <row r="725" spans="1:12" x14ac:dyDescent="0.35">
      <c r="A725" s="3" t="s">
        <v>63</v>
      </c>
      <c r="B725" s="3" t="str">
        <f>IFERROR(_xlfn.XLOOKUP(Table1_1[[#This Row],[Country Name]],Table3[country],Table3[continent]), "Africa")</f>
        <v>Asia</v>
      </c>
      <c r="C725">
        <v>2012</v>
      </c>
      <c r="D725">
        <v>4.2539999999999996</v>
      </c>
      <c r="E725">
        <v>9.3320000000000007</v>
      </c>
      <c r="F725">
        <v>0.53300000000000003</v>
      </c>
      <c r="G725">
        <v>63.9</v>
      </c>
      <c r="H725">
        <v>0.65900000000000003</v>
      </c>
      <c r="I725">
        <v>-0.27500000000000002</v>
      </c>
      <c r="J725">
        <v>0.32100000000000001</v>
      </c>
      <c r="K725">
        <v>0.443</v>
      </c>
      <c r="L725">
        <v>0.25</v>
      </c>
    </row>
    <row r="726" spans="1:12" x14ac:dyDescent="0.35">
      <c r="A726" s="3" t="s">
        <v>63</v>
      </c>
      <c r="B726" s="3" t="str">
        <f>IFERROR(_xlfn.XLOOKUP(Table1_1[[#This Row],[Country Name]],Table3[country],Table3[continent]), "Africa")</f>
        <v>Asia</v>
      </c>
      <c r="C726">
        <v>2013</v>
      </c>
      <c r="D726">
        <v>4.3490000000000002</v>
      </c>
      <c r="E726">
        <v>9.3710000000000004</v>
      </c>
      <c r="F726">
        <v>0.55900000000000005</v>
      </c>
      <c r="G726">
        <v>64</v>
      </c>
      <c r="H726">
        <v>0.72199999999999998</v>
      </c>
      <c r="I726">
        <v>-0.26</v>
      </c>
      <c r="J726">
        <v>0.34899999999999998</v>
      </c>
      <c r="K726">
        <v>0.46700000000000003</v>
      </c>
      <c r="L726">
        <v>0.2</v>
      </c>
    </row>
    <row r="727" spans="1:12" x14ac:dyDescent="0.35">
      <c r="A727" s="3" t="s">
        <v>63</v>
      </c>
      <c r="B727" s="3" t="str">
        <f>IFERROR(_xlfn.XLOOKUP(Table1_1[[#This Row],[Country Name]],Table3[country],Table3[continent]), "Africa")</f>
        <v>Asia</v>
      </c>
      <c r="C727">
        <v>2014</v>
      </c>
      <c r="D727">
        <v>4.2880000000000003</v>
      </c>
      <c r="E727">
        <v>9.4139999999999997</v>
      </c>
      <c r="F727">
        <v>0.55800000000000005</v>
      </c>
      <c r="G727">
        <v>64.099999999999994</v>
      </c>
      <c r="H727">
        <v>0.72</v>
      </c>
      <c r="I727">
        <v>-0.23899999999999999</v>
      </c>
      <c r="J727">
        <v>0.41599999999999998</v>
      </c>
      <c r="K727">
        <v>0.45800000000000002</v>
      </c>
      <c r="L727">
        <v>0.20399999999999999</v>
      </c>
    </row>
    <row r="728" spans="1:12" x14ac:dyDescent="0.35">
      <c r="A728" s="3" t="s">
        <v>63</v>
      </c>
      <c r="B728" s="3" t="str">
        <f>IFERROR(_xlfn.XLOOKUP(Table1_1[[#This Row],[Country Name]],Table3[country],Table3[continent]), "Africa")</f>
        <v>Asia</v>
      </c>
      <c r="C728">
        <v>2015</v>
      </c>
      <c r="D728">
        <v>4.1219999999999999</v>
      </c>
      <c r="E728">
        <v>9.4420000000000002</v>
      </c>
      <c r="F728">
        <v>0.51700000000000002</v>
      </c>
      <c r="G728">
        <v>64.2</v>
      </c>
      <c r="H728">
        <v>0.64</v>
      </c>
      <c r="I728">
        <v>-0.21</v>
      </c>
      <c r="J728">
        <v>0.502</v>
      </c>
      <c r="K728">
        <v>0.44800000000000001</v>
      </c>
      <c r="L728">
        <v>0.23300000000000001</v>
      </c>
    </row>
    <row r="729" spans="1:12" x14ac:dyDescent="0.35">
      <c r="A729" s="3" t="s">
        <v>63</v>
      </c>
      <c r="B729" s="3" t="str">
        <f>IFERROR(_xlfn.XLOOKUP(Table1_1[[#This Row],[Country Name]],Table3[country],Table3[continent]), "Africa")</f>
        <v>Asia</v>
      </c>
      <c r="C729">
        <v>2016</v>
      </c>
      <c r="D729">
        <v>4.4480000000000004</v>
      </c>
      <c r="E729">
        <v>9.4700000000000006</v>
      </c>
      <c r="F729">
        <v>0.53300000000000003</v>
      </c>
      <c r="G729">
        <v>64.325000000000003</v>
      </c>
      <c r="H729">
        <v>0.60599999999999998</v>
      </c>
      <c r="I729">
        <v>-0.255</v>
      </c>
      <c r="J729">
        <v>0.56100000000000005</v>
      </c>
      <c r="K729">
        <v>0.47499999999999998</v>
      </c>
      <c r="L729">
        <v>0.223</v>
      </c>
    </row>
    <row r="730" spans="1:12" x14ac:dyDescent="0.35">
      <c r="A730" s="3" t="s">
        <v>63</v>
      </c>
      <c r="B730" s="3" t="str">
        <f>IFERROR(_xlfn.XLOOKUP(Table1_1[[#This Row],[Country Name]],Table3[country],Table3[continent]), "Africa")</f>
        <v>Asia</v>
      </c>
      <c r="C730">
        <v>2017</v>
      </c>
      <c r="D730">
        <v>4.4509999999999996</v>
      </c>
      <c r="E730">
        <v>9.5169999999999995</v>
      </c>
      <c r="F730">
        <v>0.59</v>
      </c>
      <c r="G730">
        <v>64.45</v>
      </c>
      <c r="H730">
        <v>0.82099999999999995</v>
      </c>
      <c r="I730">
        <v>-0.25</v>
      </c>
      <c r="J730">
        <v>0.59</v>
      </c>
      <c r="K730">
        <v>0.496</v>
      </c>
      <c r="L730">
        <v>0.21</v>
      </c>
    </row>
    <row r="731" spans="1:12" x14ac:dyDescent="0.35">
      <c r="A731" s="3" t="s">
        <v>63</v>
      </c>
      <c r="B731" s="3" t="str">
        <f>IFERROR(_xlfn.XLOOKUP(Table1_1[[#This Row],[Country Name]],Table3[country],Table3[continent]), "Africa")</f>
        <v>Asia</v>
      </c>
      <c r="C731">
        <v>2018</v>
      </c>
      <c r="D731">
        <v>4.6589999999999998</v>
      </c>
      <c r="E731">
        <v>9.5649999999999995</v>
      </c>
      <c r="F731">
        <v>0.61699999999999999</v>
      </c>
      <c r="G731">
        <v>64.575000000000003</v>
      </c>
      <c r="H731">
        <v>0.77500000000000002</v>
      </c>
      <c r="I731">
        <v>-0.23799999999999999</v>
      </c>
      <c r="J731">
        <v>0.755</v>
      </c>
      <c r="K731">
        <v>0.47899999999999998</v>
      </c>
      <c r="L731">
        <v>0.24399999999999999</v>
      </c>
    </row>
    <row r="732" spans="1:12" x14ac:dyDescent="0.35">
      <c r="A732" s="3" t="s">
        <v>63</v>
      </c>
      <c r="B732" s="3" t="str">
        <f>IFERROR(_xlfn.XLOOKUP(Table1_1[[#This Row],[Country Name]],Table3[country],Table3[continent]), "Africa")</f>
        <v>Asia</v>
      </c>
      <c r="C732">
        <v>2019</v>
      </c>
      <c r="D732">
        <v>4.8920000000000003</v>
      </c>
      <c r="E732">
        <v>9.6150000000000002</v>
      </c>
      <c r="F732">
        <v>0.67500000000000004</v>
      </c>
      <c r="G732">
        <v>64.7</v>
      </c>
      <c r="H732">
        <v>0.81100000000000005</v>
      </c>
      <c r="I732">
        <v>-0.26500000000000001</v>
      </c>
      <c r="J732">
        <v>0.64700000000000002</v>
      </c>
      <c r="K732">
        <v>0.503</v>
      </c>
      <c r="L732">
        <v>0.24399999999999999</v>
      </c>
    </row>
    <row r="733" spans="1:12" x14ac:dyDescent="0.35">
      <c r="A733" s="3" t="s">
        <v>63</v>
      </c>
      <c r="B733" s="3" t="str">
        <f>IFERROR(_xlfn.XLOOKUP(Table1_1[[#This Row],[Country Name]],Table3[country],Table3[continent]), "Africa")</f>
        <v>Asia</v>
      </c>
      <c r="C733">
        <v>2020</v>
      </c>
      <c r="D733">
        <v>5.1230000000000002</v>
      </c>
      <c r="E733">
        <v>9.5440000000000005</v>
      </c>
      <c r="F733">
        <v>0.71799999999999997</v>
      </c>
      <c r="G733">
        <v>64.825000000000003</v>
      </c>
      <c r="H733">
        <v>0.76400000000000001</v>
      </c>
      <c r="I733">
        <v>-0.22500000000000001</v>
      </c>
      <c r="J733">
        <v>0.58299999999999996</v>
      </c>
      <c r="K733">
        <v>0.57299999999999995</v>
      </c>
      <c r="L733">
        <v>0.29499999999999998</v>
      </c>
    </row>
    <row r="734" spans="1:12" x14ac:dyDescent="0.35">
      <c r="A734" s="3" t="s">
        <v>63</v>
      </c>
      <c r="B734" s="3" t="str">
        <f>IFERROR(_xlfn.XLOOKUP(Table1_1[[#This Row],[Country Name]],Table3[country],Table3[continent]), "Africa")</f>
        <v>Asia</v>
      </c>
      <c r="C734">
        <v>2021</v>
      </c>
      <c r="D734">
        <v>4.9109999999999996</v>
      </c>
      <c r="E734">
        <v>9.6479999999999997</v>
      </c>
      <c r="F734">
        <v>0.67100000000000004</v>
      </c>
      <c r="G734">
        <v>64.95</v>
      </c>
      <c r="H734">
        <v>0.77700000000000002</v>
      </c>
      <c r="I734">
        <v>-0.28999999999999998</v>
      </c>
      <c r="J734">
        <v>0.72299999999999998</v>
      </c>
      <c r="K734">
        <v>0.51</v>
      </c>
      <c r="L734">
        <v>0.24</v>
      </c>
    </row>
    <row r="735" spans="1:12" x14ac:dyDescent="0.35">
      <c r="A735" s="3" t="s">
        <v>63</v>
      </c>
      <c r="B735" s="3" t="str">
        <f>IFERROR(_xlfn.XLOOKUP(Table1_1[[#This Row],[Country Name]],Table3[country],Table3[continent]), "Africa")</f>
        <v>Asia</v>
      </c>
      <c r="C735">
        <v>2022</v>
      </c>
      <c r="D735">
        <v>5.2930000000000001</v>
      </c>
      <c r="E735">
        <v>9.7430000000000003</v>
      </c>
      <c r="F735">
        <v>0.754</v>
      </c>
      <c r="G735">
        <v>65.075000000000003</v>
      </c>
      <c r="H735">
        <v>0.82099999999999995</v>
      </c>
      <c r="I735">
        <v>-0.255</v>
      </c>
      <c r="J735">
        <v>0.65500000000000003</v>
      </c>
      <c r="K735">
        <v>0.503</v>
      </c>
      <c r="L735">
        <v>0.23300000000000001</v>
      </c>
    </row>
    <row r="736" spans="1:12" x14ac:dyDescent="0.35">
      <c r="A736" s="3" t="s">
        <v>63</v>
      </c>
      <c r="B736" s="3" t="str">
        <f>IFERROR(_xlfn.XLOOKUP(Table1_1[[#This Row],[Country Name]],Table3[country],Table3[continent]), "Africa")</f>
        <v>Asia</v>
      </c>
      <c r="C736">
        <v>2023</v>
      </c>
      <c r="D736">
        <v>5.351</v>
      </c>
      <c r="E736">
        <v>9.7850000000000001</v>
      </c>
      <c r="F736">
        <v>0.77900000000000003</v>
      </c>
      <c r="G736">
        <v>65.2</v>
      </c>
      <c r="H736">
        <v>0.877</v>
      </c>
      <c r="I736">
        <v>-0.26800000000000002</v>
      </c>
      <c r="J736">
        <v>0.70599999999999996</v>
      </c>
      <c r="K736">
        <v>0.54200000000000004</v>
      </c>
      <c r="L736">
        <v>0.23100000000000001</v>
      </c>
    </row>
    <row r="737" spans="1:12" x14ac:dyDescent="0.35">
      <c r="A737" s="3" t="s">
        <v>64</v>
      </c>
      <c r="B737" s="3" t="str">
        <f>IFERROR(_xlfn.XLOOKUP(Table1_1[[#This Row],[Country Name]],Table3[country],Table3[continent]), "Africa")</f>
        <v>Europe</v>
      </c>
      <c r="C737">
        <v>2005</v>
      </c>
      <c r="D737">
        <v>6.62</v>
      </c>
      <c r="E737">
        <v>10.691000000000001</v>
      </c>
      <c r="F737">
        <v>0.96299999999999997</v>
      </c>
      <c r="G737">
        <v>69.900000000000006</v>
      </c>
      <c r="H737">
        <v>0.84699999999999998</v>
      </c>
      <c r="I737" s="2" t="s">
        <v>185</v>
      </c>
      <c r="J737">
        <v>0.78100000000000003</v>
      </c>
      <c r="K737">
        <v>0.68500000000000005</v>
      </c>
      <c r="L737">
        <v>0.19700000000000001</v>
      </c>
    </row>
    <row r="738" spans="1:12" x14ac:dyDescent="0.35">
      <c r="A738" s="3" t="s">
        <v>64</v>
      </c>
      <c r="B738" s="3" t="str">
        <f>IFERROR(_xlfn.XLOOKUP(Table1_1[[#This Row],[Country Name]],Table3[country],Table3[continent]), "Africa")</f>
        <v>Europe</v>
      </c>
      <c r="C738">
        <v>2007</v>
      </c>
      <c r="D738">
        <v>6.4169999999999998</v>
      </c>
      <c r="E738">
        <v>10.76</v>
      </c>
      <c r="F738">
        <v>0.92600000000000005</v>
      </c>
      <c r="G738">
        <v>69.94</v>
      </c>
      <c r="H738">
        <v>0.80100000000000005</v>
      </c>
      <c r="I738">
        <v>0.161</v>
      </c>
      <c r="J738">
        <v>0.79200000000000004</v>
      </c>
      <c r="K738">
        <v>0.64700000000000002</v>
      </c>
      <c r="L738">
        <v>0.23100000000000001</v>
      </c>
    </row>
    <row r="739" spans="1:12" x14ac:dyDescent="0.35">
      <c r="A739" s="3" t="s">
        <v>64</v>
      </c>
      <c r="B739" s="3" t="str">
        <f>IFERROR(_xlfn.XLOOKUP(Table1_1[[#This Row],[Country Name]],Table3[country],Table3[continent]), "Africa")</f>
        <v>Europe</v>
      </c>
      <c r="C739">
        <v>2008</v>
      </c>
      <c r="D739">
        <v>6.5220000000000002</v>
      </c>
      <c r="E739">
        <v>10.771000000000001</v>
      </c>
      <c r="F739">
        <v>0.92300000000000004</v>
      </c>
      <c r="G739">
        <v>69.959999999999994</v>
      </c>
      <c r="H739">
        <v>0.76600000000000001</v>
      </c>
      <c r="I739" s="2" t="s">
        <v>185</v>
      </c>
      <c r="J739">
        <v>0.75800000000000001</v>
      </c>
      <c r="K739">
        <v>0.67200000000000004</v>
      </c>
      <c r="L739">
        <v>0.22</v>
      </c>
    </row>
    <row r="740" spans="1:12" x14ac:dyDescent="0.35">
      <c r="A740" s="3" t="s">
        <v>64</v>
      </c>
      <c r="B740" s="3" t="str">
        <f>IFERROR(_xlfn.XLOOKUP(Table1_1[[#This Row],[Country Name]],Table3[country],Table3[continent]), "Africa")</f>
        <v>Europe</v>
      </c>
      <c r="C740">
        <v>2009</v>
      </c>
      <c r="D740">
        <v>6.641</v>
      </c>
      <c r="E740">
        <v>10.715</v>
      </c>
      <c r="F740">
        <v>0.93500000000000005</v>
      </c>
      <c r="G740">
        <v>69.98</v>
      </c>
      <c r="H740">
        <v>0.84399999999999997</v>
      </c>
      <c r="I740">
        <v>0.121</v>
      </c>
      <c r="J740">
        <v>0.69</v>
      </c>
      <c r="K740">
        <v>0.68400000000000005</v>
      </c>
      <c r="L740">
        <v>0.20599999999999999</v>
      </c>
    </row>
    <row r="741" spans="1:12" x14ac:dyDescent="0.35">
      <c r="A741" s="3" t="s">
        <v>64</v>
      </c>
      <c r="B741" s="3" t="str">
        <f>IFERROR(_xlfn.XLOOKUP(Table1_1[[#This Row],[Country Name]],Table3[country],Table3[continent]), "Africa")</f>
        <v>Europe</v>
      </c>
      <c r="C741">
        <v>2010</v>
      </c>
      <c r="D741">
        <v>6.7249999999999996</v>
      </c>
      <c r="E741">
        <v>10.757999999999999</v>
      </c>
      <c r="F741">
        <v>0.93899999999999995</v>
      </c>
      <c r="G741">
        <v>70</v>
      </c>
      <c r="H741">
        <v>0.84299999999999997</v>
      </c>
      <c r="I741">
        <v>8.8999999999999996E-2</v>
      </c>
      <c r="J741">
        <v>0.68799999999999994</v>
      </c>
      <c r="K741">
        <v>0.69799999999999995</v>
      </c>
      <c r="L741">
        <v>0.182</v>
      </c>
    </row>
    <row r="742" spans="1:12" x14ac:dyDescent="0.35">
      <c r="A742" s="3" t="s">
        <v>64</v>
      </c>
      <c r="B742" s="3" t="str">
        <f>IFERROR(_xlfn.XLOOKUP(Table1_1[[#This Row],[Country Name]],Table3[country],Table3[continent]), "Africa")</f>
        <v>Europe</v>
      </c>
      <c r="C742">
        <v>2011</v>
      </c>
      <c r="D742">
        <v>6.6210000000000004</v>
      </c>
      <c r="E742">
        <v>10.815</v>
      </c>
      <c r="F742">
        <v>0.94699999999999995</v>
      </c>
      <c r="G742">
        <v>70.02</v>
      </c>
      <c r="H742">
        <v>0.90600000000000003</v>
      </c>
      <c r="I742">
        <v>2.7E-2</v>
      </c>
      <c r="J742">
        <v>0.67700000000000005</v>
      </c>
      <c r="K742">
        <v>0.68600000000000005</v>
      </c>
      <c r="L742">
        <v>0.16500000000000001</v>
      </c>
    </row>
    <row r="743" spans="1:12" x14ac:dyDescent="0.35">
      <c r="A743" s="3" t="s">
        <v>64</v>
      </c>
      <c r="B743" s="3" t="str">
        <f>IFERROR(_xlfn.XLOOKUP(Table1_1[[#This Row],[Country Name]],Table3[country],Table3[continent]), "Africa")</f>
        <v>Europe</v>
      </c>
      <c r="C743">
        <v>2012</v>
      </c>
      <c r="D743">
        <v>6.702</v>
      </c>
      <c r="E743">
        <v>10.817</v>
      </c>
      <c r="F743">
        <v>0.92600000000000005</v>
      </c>
      <c r="G743">
        <v>70.040000000000006</v>
      </c>
      <c r="H743">
        <v>0.90400000000000003</v>
      </c>
      <c r="I743">
        <v>6.5000000000000002E-2</v>
      </c>
      <c r="J743">
        <v>0.67900000000000005</v>
      </c>
      <c r="K743">
        <v>0.69899999999999995</v>
      </c>
      <c r="L743">
        <v>0.17</v>
      </c>
    </row>
    <row r="744" spans="1:12" x14ac:dyDescent="0.35">
      <c r="A744" s="3" t="s">
        <v>64</v>
      </c>
      <c r="B744" s="3" t="str">
        <f>IFERROR(_xlfn.XLOOKUP(Table1_1[[#This Row],[Country Name]],Table3[country],Table3[continent]), "Africa")</f>
        <v>Europe</v>
      </c>
      <c r="C744">
        <v>2013</v>
      </c>
      <c r="D744">
        <v>6.9649999999999999</v>
      </c>
      <c r="E744">
        <v>10.819000000000001</v>
      </c>
      <c r="F744">
        <v>0.93100000000000005</v>
      </c>
      <c r="G744">
        <v>70.06</v>
      </c>
      <c r="H744">
        <v>0.89400000000000002</v>
      </c>
      <c r="I744">
        <v>1.7999999999999999E-2</v>
      </c>
      <c r="J744">
        <v>0.56599999999999995</v>
      </c>
      <c r="K744">
        <v>0.69299999999999995</v>
      </c>
      <c r="L744">
        <v>0.20499999999999999</v>
      </c>
    </row>
    <row r="745" spans="1:12" x14ac:dyDescent="0.35">
      <c r="A745" s="3" t="s">
        <v>64</v>
      </c>
      <c r="B745" s="3" t="str">
        <f>IFERROR(_xlfn.XLOOKUP(Table1_1[[#This Row],[Country Name]],Table3[country],Table3[continent]), "Africa")</f>
        <v>Europe</v>
      </c>
      <c r="C745">
        <v>2014</v>
      </c>
      <c r="D745">
        <v>6.984</v>
      </c>
      <c r="E745">
        <v>10.837</v>
      </c>
      <c r="F745">
        <v>0.93799999999999994</v>
      </c>
      <c r="G745">
        <v>70.08</v>
      </c>
      <c r="H745">
        <v>0.89900000000000002</v>
      </c>
      <c r="I745">
        <v>8.2000000000000003E-2</v>
      </c>
      <c r="J745">
        <v>0.47399999999999998</v>
      </c>
      <c r="K745">
        <v>0.73899999999999999</v>
      </c>
      <c r="L745">
        <v>0.188</v>
      </c>
    </row>
    <row r="746" spans="1:12" x14ac:dyDescent="0.35">
      <c r="A746" s="3" t="s">
        <v>64</v>
      </c>
      <c r="B746" s="3" t="str">
        <f>IFERROR(_xlfn.XLOOKUP(Table1_1[[#This Row],[Country Name]],Table3[country],Table3[continent]), "Africa")</f>
        <v>Europe</v>
      </c>
      <c r="C746">
        <v>2015</v>
      </c>
      <c r="D746">
        <v>7.0369999999999999</v>
      </c>
      <c r="E746">
        <v>10.843</v>
      </c>
      <c r="F746">
        <v>0.92600000000000005</v>
      </c>
      <c r="G746">
        <v>70.099999999999994</v>
      </c>
      <c r="H746">
        <v>0.88900000000000001</v>
      </c>
      <c r="I746">
        <v>0.17199999999999999</v>
      </c>
      <c r="J746">
        <v>0.41199999999999998</v>
      </c>
      <c r="K746">
        <v>0.72199999999999998</v>
      </c>
      <c r="L746">
        <v>0.20300000000000001</v>
      </c>
    </row>
    <row r="747" spans="1:12" x14ac:dyDescent="0.35">
      <c r="A747" s="3" t="s">
        <v>64</v>
      </c>
      <c r="B747" s="3" t="str">
        <f>IFERROR(_xlfn.XLOOKUP(Table1_1[[#This Row],[Country Name]],Table3[country],Table3[continent]), "Africa")</f>
        <v>Europe</v>
      </c>
      <c r="C747">
        <v>2016</v>
      </c>
      <c r="D747">
        <v>6.8739999999999997</v>
      </c>
      <c r="E747">
        <v>10.856999999999999</v>
      </c>
      <c r="F747">
        <v>0.90600000000000003</v>
      </c>
      <c r="G747">
        <v>70.3</v>
      </c>
      <c r="H747">
        <v>0.871</v>
      </c>
      <c r="I747">
        <v>0.14199999999999999</v>
      </c>
      <c r="J747">
        <v>0.44600000000000001</v>
      </c>
      <c r="K747">
        <v>0.70899999999999996</v>
      </c>
      <c r="L747">
        <v>0.187</v>
      </c>
    </row>
    <row r="748" spans="1:12" x14ac:dyDescent="0.35">
      <c r="A748" s="3" t="s">
        <v>64</v>
      </c>
      <c r="B748" s="3" t="str">
        <f>IFERROR(_xlfn.XLOOKUP(Table1_1[[#This Row],[Country Name]],Table3[country],Table3[continent]), "Africa")</f>
        <v>Europe</v>
      </c>
      <c r="C748">
        <v>2017</v>
      </c>
      <c r="D748">
        <v>7.0739999999999998</v>
      </c>
      <c r="E748">
        <v>10.879</v>
      </c>
      <c r="F748">
        <v>0.89200000000000002</v>
      </c>
      <c r="G748">
        <v>70.5</v>
      </c>
      <c r="H748">
        <v>0.84099999999999997</v>
      </c>
      <c r="I748">
        <v>0.13900000000000001</v>
      </c>
      <c r="J748">
        <v>0.41399999999999998</v>
      </c>
      <c r="K748">
        <v>0.70699999999999996</v>
      </c>
      <c r="L748">
        <v>0.19600000000000001</v>
      </c>
    </row>
    <row r="749" spans="1:12" x14ac:dyDescent="0.35">
      <c r="A749" s="3" t="s">
        <v>64</v>
      </c>
      <c r="B749" s="3" t="str">
        <f>IFERROR(_xlfn.XLOOKUP(Table1_1[[#This Row],[Country Name]],Table3[country],Table3[continent]), "Africa")</f>
        <v>Europe</v>
      </c>
      <c r="C749">
        <v>2018</v>
      </c>
      <c r="D749">
        <v>7.1180000000000003</v>
      </c>
      <c r="E749">
        <v>10.885999999999999</v>
      </c>
      <c r="F749">
        <v>0.92</v>
      </c>
      <c r="G749">
        <v>70.7</v>
      </c>
      <c r="H749">
        <v>0.877</v>
      </c>
      <c r="I749">
        <v>2.8000000000000001E-2</v>
      </c>
      <c r="J749">
        <v>0.496</v>
      </c>
      <c r="K749">
        <v>0.74</v>
      </c>
      <c r="L749">
        <v>0.24299999999999999</v>
      </c>
    </row>
    <row r="750" spans="1:12" x14ac:dyDescent="0.35">
      <c r="A750" s="3" t="s">
        <v>64</v>
      </c>
      <c r="B750" s="3" t="str">
        <f>IFERROR(_xlfn.XLOOKUP(Table1_1[[#This Row],[Country Name]],Table3[country],Table3[continent]), "Africa")</f>
        <v>Europe</v>
      </c>
      <c r="C750">
        <v>2019</v>
      </c>
      <c r="D750">
        <v>7.0350000000000001</v>
      </c>
      <c r="E750">
        <v>10.894</v>
      </c>
      <c r="F750">
        <v>0.88600000000000001</v>
      </c>
      <c r="G750">
        <v>70.900000000000006</v>
      </c>
      <c r="H750">
        <v>0.88500000000000001</v>
      </c>
      <c r="I750">
        <v>5.0999999999999997E-2</v>
      </c>
      <c r="J750">
        <v>0.46200000000000002</v>
      </c>
      <c r="K750">
        <v>0.71199999999999997</v>
      </c>
      <c r="L750">
        <v>0.22600000000000001</v>
      </c>
    </row>
    <row r="751" spans="1:12" x14ac:dyDescent="0.35">
      <c r="A751" s="3" t="s">
        <v>64</v>
      </c>
      <c r="B751" s="3" t="str">
        <f>IFERROR(_xlfn.XLOOKUP(Table1_1[[#This Row],[Country Name]],Table3[country],Table3[continent]), "Africa")</f>
        <v>Europe</v>
      </c>
      <c r="C751">
        <v>2020</v>
      </c>
      <c r="D751">
        <v>7.3120000000000003</v>
      </c>
      <c r="E751">
        <v>10.856</v>
      </c>
      <c r="F751">
        <v>0.90500000000000003</v>
      </c>
      <c r="G751">
        <v>71.099999999999994</v>
      </c>
      <c r="H751">
        <v>0.86399999999999999</v>
      </c>
      <c r="I751">
        <v>-6.8000000000000005E-2</v>
      </c>
      <c r="J751">
        <v>0.42399999999999999</v>
      </c>
      <c r="K751">
        <v>0.69799999999999995</v>
      </c>
      <c r="L751">
        <v>0.20599999999999999</v>
      </c>
    </row>
    <row r="752" spans="1:12" x14ac:dyDescent="0.35">
      <c r="A752" s="3" t="s">
        <v>64</v>
      </c>
      <c r="B752" s="3" t="str">
        <f>IFERROR(_xlfn.XLOOKUP(Table1_1[[#This Row],[Country Name]],Table3[country],Table3[continent]), "Africa")</f>
        <v>Europe</v>
      </c>
      <c r="C752">
        <v>2021</v>
      </c>
      <c r="D752">
        <v>6.7549999999999999</v>
      </c>
      <c r="E752">
        <v>10.881</v>
      </c>
      <c r="F752">
        <v>0.86799999999999999</v>
      </c>
      <c r="G752">
        <v>71.3</v>
      </c>
      <c r="H752">
        <v>0.77800000000000002</v>
      </c>
      <c r="I752">
        <v>7.3999999999999996E-2</v>
      </c>
      <c r="J752">
        <v>0.41799999999999998</v>
      </c>
      <c r="K752">
        <v>0.70299999999999996</v>
      </c>
      <c r="L752">
        <v>0.251</v>
      </c>
    </row>
    <row r="753" spans="1:12" x14ac:dyDescent="0.35">
      <c r="A753" s="3" t="s">
        <v>64</v>
      </c>
      <c r="B753" s="3" t="str">
        <f>IFERROR(_xlfn.XLOOKUP(Table1_1[[#This Row],[Country Name]],Table3[country],Table3[continent]), "Africa")</f>
        <v>Europe</v>
      </c>
      <c r="C753">
        <v>2022</v>
      </c>
      <c r="D753">
        <v>6.6079999999999997</v>
      </c>
      <c r="E753">
        <v>10.888999999999999</v>
      </c>
      <c r="F753">
        <v>0.91600000000000004</v>
      </c>
      <c r="G753">
        <v>71.5</v>
      </c>
      <c r="H753">
        <v>0.89500000000000002</v>
      </c>
      <c r="I753">
        <v>0.08</v>
      </c>
      <c r="J753">
        <v>0.41699999999999998</v>
      </c>
      <c r="K753">
        <v>0.66800000000000004</v>
      </c>
      <c r="L753">
        <v>0.20100000000000001</v>
      </c>
    </row>
    <row r="754" spans="1:12" x14ac:dyDescent="0.35">
      <c r="A754" s="3" t="s">
        <v>64</v>
      </c>
      <c r="B754" s="3" t="str">
        <f>IFERROR(_xlfn.XLOOKUP(Table1_1[[#This Row],[Country Name]],Table3[country],Table3[continent]), "Africa")</f>
        <v>Europe</v>
      </c>
      <c r="C754">
        <v>2023</v>
      </c>
      <c r="D754">
        <v>6.7919999999999998</v>
      </c>
      <c r="E754">
        <v>10.878</v>
      </c>
      <c r="F754">
        <v>0.89500000000000002</v>
      </c>
      <c r="G754">
        <v>71.7</v>
      </c>
      <c r="H754">
        <v>0.84499999999999997</v>
      </c>
      <c r="I754">
        <v>0.106</v>
      </c>
      <c r="J754">
        <v>0.46</v>
      </c>
      <c r="K754">
        <v>0.70599999999999996</v>
      </c>
      <c r="L754">
        <v>0.23100000000000001</v>
      </c>
    </row>
    <row r="755" spans="1:12" x14ac:dyDescent="0.35">
      <c r="A755" s="3" t="s">
        <v>65</v>
      </c>
      <c r="B755" s="3" t="str">
        <f>IFERROR(_xlfn.XLOOKUP(Table1_1[[#This Row],[Country Name]],Table3[country],Table3[continent]), "Africa")</f>
        <v>Africa</v>
      </c>
      <c r="C755">
        <v>2006</v>
      </c>
      <c r="D755">
        <v>4.5350000000000001</v>
      </c>
      <c r="E755">
        <v>8.0670000000000002</v>
      </c>
      <c r="F755">
        <v>0.72799999999999998</v>
      </c>
      <c r="G755">
        <v>52.54</v>
      </c>
      <c r="H755">
        <v>0.84899999999999998</v>
      </c>
      <c r="I755">
        <v>0.20799999999999999</v>
      </c>
      <c r="J755">
        <v>0.81399999999999995</v>
      </c>
      <c r="K755">
        <v>0.63700000000000001</v>
      </c>
      <c r="L755">
        <v>0.19800000000000001</v>
      </c>
    </row>
    <row r="756" spans="1:12" x14ac:dyDescent="0.35">
      <c r="A756" s="3" t="s">
        <v>65</v>
      </c>
      <c r="B756" s="3" t="str">
        <f>IFERROR(_xlfn.XLOOKUP(Table1_1[[#This Row],[Country Name]],Table3[country],Table3[continent]), "Africa")</f>
        <v>Africa</v>
      </c>
      <c r="C756">
        <v>2007</v>
      </c>
      <c r="D756">
        <v>5.22</v>
      </c>
      <c r="E756">
        <v>8.0839999999999996</v>
      </c>
      <c r="F756">
        <v>0.73</v>
      </c>
      <c r="G756">
        <v>52.98</v>
      </c>
      <c r="H756">
        <v>0.89100000000000001</v>
      </c>
      <c r="I756">
        <v>0.13300000000000001</v>
      </c>
      <c r="J756">
        <v>0.77100000000000002</v>
      </c>
      <c r="K756">
        <v>0.65800000000000003</v>
      </c>
      <c r="L756">
        <v>0.217</v>
      </c>
    </row>
    <row r="757" spans="1:12" x14ac:dyDescent="0.35">
      <c r="A757" s="3" t="s">
        <v>65</v>
      </c>
      <c r="B757" s="3" t="str">
        <f>IFERROR(_xlfn.XLOOKUP(Table1_1[[#This Row],[Country Name]],Table3[country],Table3[continent]), "Africa")</f>
        <v>Africa</v>
      </c>
      <c r="C757">
        <v>2008</v>
      </c>
      <c r="D757">
        <v>4.9649999999999999</v>
      </c>
      <c r="E757">
        <v>8.1449999999999996</v>
      </c>
      <c r="F757">
        <v>0.622</v>
      </c>
      <c r="G757">
        <v>53.42</v>
      </c>
      <c r="H757">
        <v>0.83799999999999997</v>
      </c>
      <c r="I757">
        <v>0.115</v>
      </c>
      <c r="J757">
        <v>0.86299999999999999</v>
      </c>
      <c r="K757">
        <v>0.67400000000000004</v>
      </c>
      <c r="L757">
        <v>0.17199999999999999</v>
      </c>
    </row>
    <row r="758" spans="1:12" x14ac:dyDescent="0.35">
      <c r="A758" s="3" t="s">
        <v>65</v>
      </c>
      <c r="B758" s="3" t="str">
        <f>IFERROR(_xlfn.XLOOKUP(Table1_1[[#This Row],[Country Name]],Table3[country],Table3[continent]), "Africa")</f>
        <v>Africa</v>
      </c>
      <c r="C758">
        <v>2009</v>
      </c>
      <c r="D758">
        <v>4.1980000000000004</v>
      </c>
      <c r="E758">
        <v>8.1669999999999998</v>
      </c>
      <c r="F758">
        <v>0.63300000000000001</v>
      </c>
      <c r="G758">
        <v>53.86</v>
      </c>
      <c r="H758">
        <v>0.75700000000000001</v>
      </c>
      <c r="I758">
        <v>0</v>
      </c>
      <c r="J758">
        <v>0.89</v>
      </c>
      <c r="K758">
        <v>0.71399999999999997</v>
      </c>
      <c r="L758">
        <v>0.19800000000000001</v>
      </c>
    </row>
    <row r="759" spans="1:12" x14ac:dyDescent="0.35">
      <c r="A759" s="3" t="s">
        <v>65</v>
      </c>
      <c r="B759" s="3" t="str">
        <f>IFERROR(_xlfn.XLOOKUP(Table1_1[[#This Row],[Country Name]],Table3[country],Table3[continent]), "Africa")</f>
        <v>Africa</v>
      </c>
      <c r="C759">
        <v>2010</v>
      </c>
      <c r="D759">
        <v>4.6059999999999999</v>
      </c>
      <c r="E759">
        <v>8.2189999999999994</v>
      </c>
      <c r="F759">
        <v>0.73899999999999999</v>
      </c>
      <c r="G759">
        <v>54.3</v>
      </c>
      <c r="H759">
        <v>0.89100000000000001</v>
      </c>
      <c r="I759">
        <v>6.9000000000000006E-2</v>
      </c>
      <c r="J759">
        <v>0.875</v>
      </c>
      <c r="K759">
        <v>0.69299999999999995</v>
      </c>
      <c r="L759">
        <v>0.184</v>
      </c>
    </row>
    <row r="760" spans="1:12" x14ac:dyDescent="0.35">
      <c r="A760" s="3" t="s">
        <v>65</v>
      </c>
      <c r="B760" s="3" t="str">
        <f>IFERROR(_xlfn.XLOOKUP(Table1_1[[#This Row],[Country Name]],Table3[country],Table3[continent]), "Africa")</f>
        <v>Africa</v>
      </c>
      <c r="C760">
        <v>2011</v>
      </c>
      <c r="D760">
        <v>5.6079999999999997</v>
      </c>
      <c r="E760">
        <v>8.3260000000000005</v>
      </c>
      <c r="F760">
        <v>0.72399999999999998</v>
      </c>
      <c r="G760">
        <v>54.74</v>
      </c>
      <c r="H760">
        <v>0.85199999999999998</v>
      </c>
      <c r="I760">
        <v>6.0000000000000001E-3</v>
      </c>
      <c r="J760">
        <v>0.79</v>
      </c>
      <c r="K760">
        <v>0.65800000000000003</v>
      </c>
      <c r="L760">
        <v>0.20899999999999999</v>
      </c>
    </row>
    <row r="761" spans="1:12" x14ac:dyDescent="0.35">
      <c r="A761" s="3" t="s">
        <v>65</v>
      </c>
      <c r="B761" s="3" t="str">
        <f>IFERROR(_xlfn.XLOOKUP(Table1_1[[#This Row],[Country Name]],Table3[country],Table3[continent]), "Africa")</f>
        <v>Africa</v>
      </c>
      <c r="C761">
        <v>2012</v>
      </c>
      <c r="D761">
        <v>5.0570000000000004</v>
      </c>
      <c r="E761">
        <v>8.39</v>
      </c>
      <c r="F761">
        <v>0.68500000000000005</v>
      </c>
      <c r="G761">
        <v>55.18</v>
      </c>
      <c r="H761">
        <v>0.67900000000000005</v>
      </c>
      <c r="I761">
        <v>3.5000000000000003E-2</v>
      </c>
      <c r="J761">
        <v>0.89800000000000002</v>
      </c>
      <c r="K761">
        <v>0.70899999999999996</v>
      </c>
      <c r="L761">
        <v>0.152</v>
      </c>
    </row>
    <row r="762" spans="1:12" x14ac:dyDescent="0.35">
      <c r="A762" s="3" t="s">
        <v>65</v>
      </c>
      <c r="B762" s="3" t="str">
        <f>IFERROR(_xlfn.XLOOKUP(Table1_1[[#This Row],[Country Name]],Table3[country],Table3[continent]), "Africa")</f>
        <v>Africa</v>
      </c>
      <c r="C762">
        <v>2013</v>
      </c>
      <c r="D762">
        <v>4.9649999999999999</v>
      </c>
      <c r="E762">
        <v>8.4359999999999999</v>
      </c>
      <c r="F762">
        <v>0.67600000000000005</v>
      </c>
      <c r="G762">
        <v>55.62</v>
      </c>
      <c r="H762">
        <v>0.79400000000000004</v>
      </c>
      <c r="I762">
        <v>-7.0000000000000007E-2</v>
      </c>
      <c r="J762">
        <v>0.88</v>
      </c>
      <c r="K762">
        <v>0.66</v>
      </c>
      <c r="L762">
        <v>0.21099999999999999</v>
      </c>
    </row>
    <row r="763" spans="1:12" x14ac:dyDescent="0.35">
      <c r="A763" s="3" t="s">
        <v>65</v>
      </c>
      <c r="B763" s="3" t="str">
        <f>IFERROR(_xlfn.XLOOKUP(Table1_1[[#This Row],[Country Name]],Table3[country],Table3[continent]), "Africa")</f>
        <v>Africa</v>
      </c>
      <c r="C763">
        <v>2014</v>
      </c>
      <c r="D763">
        <v>3.86</v>
      </c>
      <c r="E763">
        <v>8.44</v>
      </c>
      <c r="F763">
        <v>0.65100000000000002</v>
      </c>
      <c r="G763">
        <v>56.06</v>
      </c>
      <c r="H763">
        <v>0.67700000000000005</v>
      </c>
      <c r="I763">
        <v>-4.0000000000000001E-3</v>
      </c>
      <c r="J763">
        <v>0.91300000000000003</v>
      </c>
      <c r="K763">
        <v>0.68200000000000005</v>
      </c>
      <c r="L763">
        <v>0.28000000000000003</v>
      </c>
    </row>
    <row r="764" spans="1:12" x14ac:dyDescent="0.35">
      <c r="A764" s="3" t="s">
        <v>65</v>
      </c>
      <c r="B764" s="3" t="str">
        <f>IFERROR(_xlfn.XLOOKUP(Table1_1[[#This Row],[Country Name]],Table3[country],Table3[continent]), "Africa")</f>
        <v>Africa</v>
      </c>
      <c r="C764">
        <v>2015</v>
      </c>
      <c r="D764">
        <v>3.9860000000000002</v>
      </c>
      <c r="E764">
        <v>8.4369999999999994</v>
      </c>
      <c r="F764">
        <v>0.68700000000000006</v>
      </c>
      <c r="G764">
        <v>56.5</v>
      </c>
      <c r="H764">
        <v>0.85199999999999998</v>
      </c>
      <c r="I764">
        <v>-4.2999999999999997E-2</v>
      </c>
      <c r="J764">
        <v>0.94499999999999995</v>
      </c>
      <c r="K764">
        <v>0.67500000000000004</v>
      </c>
      <c r="L764">
        <v>0.26500000000000001</v>
      </c>
    </row>
    <row r="765" spans="1:12" x14ac:dyDescent="0.35">
      <c r="A765" s="3" t="s">
        <v>65</v>
      </c>
      <c r="B765" s="3" t="str">
        <f>IFERROR(_xlfn.XLOOKUP(Table1_1[[#This Row],[Country Name]],Table3[country],Table3[continent]), "Africa")</f>
        <v>Africa</v>
      </c>
      <c r="C765">
        <v>2016</v>
      </c>
      <c r="D765">
        <v>4.5140000000000002</v>
      </c>
      <c r="E765">
        <v>8.4469999999999992</v>
      </c>
      <c r="F765">
        <v>0.64700000000000002</v>
      </c>
      <c r="G765">
        <v>56.875</v>
      </c>
      <c r="H765">
        <v>0.751</v>
      </c>
      <c r="I765">
        <v>8.5000000000000006E-2</v>
      </c>
      <c r="J765">
        <v>0.89400000000000002</v>
      </c>
      <c r="K765">
        <v>0.65900000000000003</v>
      </c>
      <c r="L765">
        <v>0.30499999999999999</v>
      </c>
    </row>
    <row r="766" spans="1:12" x14ac:dyDescent="0.35">
      <c r="A766" s="3" t="s">
        <v>65</v>
      </c>
      <c r="B766" s="3" t="str">
        <f>IFERROR(_xlfn.XLOOKUP(Table1_1[[#This Row],[Country Name]],Table3[country],Table3[continent]), "Africa")</f>
        <v>Africa</v>
      </c>
      <c r="C766">
        <v>2017</v>
      </c>
      <c r="D766">
        <v>5.4809999999999999</v>
      </c>
      <c r="E766">
        <v>8.5030000000000001</v>
      </c>
      <c r="F766">
        <v>0.66900000000000004</v>
      </c>
      <c r="G766">
        <v>57.25</v>
      </c>
      <c r="H766">
        <v>0.78300000000000003</v>
      </c>
      <c r="I766">
        <v>7.3999999999999996E-2</v>
      </c>
      <c r="J766">
        <v>0.83899999999999997</v>
      </c>
      <c r="K766">
        <v>0.71499999999999997</v>
      </c>
      <c r="L766">
        <v>0.248</v>
      </c>
    </row>
    <row r="767" spans="1:12" x14ac:dyDescent="0.35">
      <c r="A767" s="3" t="s">
        <v>65</v>
      </c>
      <c r="B767" s="3" t="str">
        <f>IFERROR(_xlfn.XLOOKUP(Table1_1[[#This Row],[Country Name]],Table3[country],Table3[continent]), "Africa")</f>
        <v>Africa</v>
      </c>
      <c r="C767">
        <v>2018</v>
      </c>
      <c r="D767">
        <v>5.0039999999999996</v>
      </c>
      <c r="E767">
        <v>8.5419999999999998</v>
      </c>
      <c r="F767">
        <v>0.76100000000000001</v>
      </c>
      <c r="G767">
        <v>57.625</v>
      </c>
      <c r="H767">
        <v>0.81699999999999995</v>
      </c>
      <c r="I767">
        <v>5.8000000000000003E-2</v>
      </c>
      <c r="J767">
        <v>0.84599999999999997</v>
      </c>
      <c r="K767">
        <v>0.71599999999999997</v>
      </c>
      <c r="L767">
        <v>0.25</v>
      </c>
    </row>
    <row r="768" spans="1:12" x14ac:dyDescent="0.35">
      <c r="A768" s="3" t="s">
        <v>65</v>
      </c>
      <c r="B768" s="3" t="str">
        <f>IFERROR(_xlfn.XLOOKUP(Table1_1[[#This Row],[Country Name]],Table3[country],Table3[continent]), "Africa")</f>
        <v>Africa</v>
      </c>
      <c r="C768">
        <v>2019</v>
      </c>
      <c r="D768">
        <v>4.9669999999999996</v>
      </c>
      <c r="E768">
        <v>8.5839999999999996</v>
      </c>
      <c r="F768">
        <v>0.746</v>
      </c>
      <c r="G768">
        <v>58</v>
      </c>
      <c r="H768">
        <v>0.78700000000000003</v>
      </c>
      <c r="I768">
        <v>0.111</v>
      </c>
      <c r="J768">
        <v>0.85699999999999998</v>
      </c>
      <c r="K768">
        <v>0.64500000000000002</v>
      </c>
      <c r="L768">
        <v>0.27</v>
      </c>
    </row>
    <row r="769" spans="1:12" x14ac:dyDescent="0.35">
      <c r="A769" s="3" t="s">
        <v>65</v>
      </c>
      <c r="B769" s="3" t="str">
        <f>IFERROR(_xlfn.XLOOKUP(Table1_1[[#This Row],[Country Name]],Table3[country],Table3[continent]), "Africa")</f>
        <v>Africa</v>
      </c>
      <c r="C769">
        <v>2020</v>
      </c>
      <c r="D769">
        <v>5.319</v>
      </c>
      <c r="E769">
        <v>8.5690000000000008</v>
      </c>
      <c r="F769">
        <v>0.64300000000000002</v>
      </c>
      <c r="G769">
        <v>58.375</v>
      </c>
      <c r="H769">
        <v>0.82399999999999995</v>
      </c>
      <c r="I769">
        <v>0.19600000000000001</v>
      </c>
      <c r="J769">
        <v>0.84699999999999998</v>
      </c>
      <c r="K769">
        <v>0.67500000000000004</v>
      </c>
      <c r="L769">
        <v>0.253</v>
      </c>
    </row>
    <row r="770" spans="1:12" x14ac:dyDescent="0.35">
      <c r="A770" s="3" t="s">
        <v>65</v>
      </c>
      <c r="B770" s="3" t="str">
        <f>IFERROR(_xlfn.XLOOKUP(Table1_1[[#This Row],[Country Name]],Table3[country],Table3[continent]), "Africa")</f>
        <v>Africa</v>
      </c>
      <c r="C770">
        <v>2021</v>
      </c>
      <c r="D770">
        <v>4.3780000000000001</v>
      </c>
      <c r="E770">
        <v>8.6010000000000009</v>
      </c>
      <c r="F770">
        <v>0.63300000000000001</v>
      </c>
      <c r="G770">
        <v>58.75</v>
      </c>
      <c r="H770">
        <v>0.73</v>
      </c>
      <c r="I770">
        <v>0.105</v>
      </c>
      <c r="J770">
        <v>0.88800000000000001</v>
      </c>
      <c r="K770">
        <v>0.58799999999999997</v>
      </c>
      <c r="L770">
        <v>0.29499999999999998</v>
      </c>
    </row>
    <row r="771" spans="1:12" x14ac:dyDescent="0.35">
      <c r="A771" s="3" t="s">
        <v>65</v>
      </c>
      <c r="B771" s="3" t="str">
        <f>IFERROR(_xlfn.XLOOKUP(Table1_1[[#This Row],[Country Name]],Table3[country],Table3[continent]), "Africa")</f>
        <v>Africa</v>
      </c>
      <c r="C771">
        <v>2022</v>
      </c>
      <c r="D771">
        <v>4.1909999999999998</v>
      </c>
      <c r="E771">
        <v>8.6129999999999995</v>
      </c>
      <c r="F771">
        <v>0.628</v>
      </c>
      <c r="G771">
        <v>59.125</v>
      </c>
      <c r="H771">
        <v>0.78600000000000003</v>
      </c>
      <c r="I771">
        <v>0.114</v>
      </c>
      <c r="J771">
        <v>0.90900000000000003</v>
      </c>
      <c r="K771">
        <v>0.62</v>
      </c>
      <c r="L771">
        <v>0.29199999999999998</v>
      </c>
    </row>
    <row r="772" spans="1:12" x14ac:dyDescent="0.35">
      <c r="A772" s="3" t="s">
        <v>65</v>
      </c>
      <c r="B772" s="3" t="str">
        <f>IFERROR(_xlfn.XLOOKUP(Table1_1[[#This Row],[Country Name]],Table3[country],Table3[continent]), "Africa")</f>
        <v>Africa</v>
      </c>
      <c r="C772">
        <v>2023</v>
      </c>
      <c r="D772">
        <v>4.298</v>
      </c>
      <c r="E772">
        <v>8.61</v>
      </c>
      <c r="F772">
        <v>0.66100000000000003</v>
      </c>
      <c r="G772">
        <v>59.5</v>
      </c>
      <c r="H772">
        <v>0.83399999999999996</v>
      </c>
      <c r="I772">
        <v>9.2999999999999999E-2</v>
      </c>
      <c r="J772">
        <v>0.89200000000000002</v>
      </c>
      <c r="K772">
        <v>0.63800000000000001</v>
      </c>
      <c r="L772">
        <v>0.254</v>
      </c>
    </row>
    <row r="773" spans="1:12" x14ac:dyDescent="0.35">
      <c r="A773" s="3" t="s">
        <v>66</v>
      </c>
      <c r="B773" s="3" t="str">
        <f>IFERROR(_xlfn.XLOOKUP(Table1_1[[#This Row],[Country Name]],Table3[country],Table3[continent]), "Africa")</f>
        <v>Europe</v>
      </c>
      <c r="C773">
        <v>2005</v>
      </c>
      <c r="D773">
        <v>6.0060000000000002</v>
      </c>
      <c r="E773">
        <v>10.454000000000001</v>
      </c>
      <c r="F773">
        <v>0.83699999999999997</v>
      </c>
      <c r="G773">
        <v>69.599999999999994</v>
      </c>
      <c r="H773">
        <v>0.73399999999999999</v>
      </c>
      <c r="I773" s="2" t="s">
        <v>185</v>
      </c>
      <c r="J773">
        <v>0.86099999999999999</v>
      </c>
      <c r="K773">
        <v>0.59799999999999998</v>
      </c>
      <c r="L773">
        <v>0.26400000000000001</v>
      </c>
    </row>
    <row r="774" spans="1:12" x14ac:dyDescent="0.35">
      <c r="A774" s="3" t="s">
        <v>66</v>
      </c>
      <c r="B774" s="3" t="str">
        <f>IFERROR(_xlfn.XLOOKUP(Table1_1[[#This Row],[Country Name]],Table3[country],Table3[continent]), "Africa")</f>
        <v>Europe</v>
      </c>
      <c r="C774">
        <v>2007</v>
      </c>
      <c r="D774">
        <v>6.6470000000000002</v>
      </c>
      <c r="E774">
        <v>10.535</v>
      </c>
      <c r="F774">
        <v>0.80800000000000005</v>
      </c>
      <c r="G774">
        <v>69.760000000000005</v>
      </c>
      <c r="H774">
        <v>0.57499999999999996</v>
      </c>
      <c r="I774">
        <v>-0.19600000000000001</v>
      </c>
      <c r="J774">
        <v>0.84499999999999997</v>
      </c>
      <c r="K774">
        <v>0.629</v>
      </c>
      <c r="L774">
        <v>0.222</v>
      </c>
    </row>
    <row r="775" spans="1:12" x14ac:dyDescent="0.35">
      <c r="A775" s="3" t="s">
        <v>66</v>
      </c>
      <c r="B775" s="3" t="str">
        <f>IFERROR(_xlfn.XLOOKUP(Table1_1[[#This Row],[Country Name]],Table3[country],Table3[continent]), "Africa")</f>
        <v>Europe</v>
      </c>
      <c r="C775">
        <v>2009</v>
      </c>
      <c r="D775">
        <v>6.0389999999999997</v>
      </c>
      <c r="E775">
        <v>10.483000000000001</v>
      </c>
      <c r="F775">
        <v>0.79300000000000004</v>
      </c>
      <c r="G775">
        <v>69.92</v>
      </c>
      <c r="H775">
        <v>0.443</v>
      </c>
      <c r="I775">
        <v>-0.29799999999999999</v>
      </c>
      <c r="J775">
        <v>0.95899999999999996</v>
      </c>
      <c r="K775">
        <v>0.61399999999999999</v>
      </c>
      <c r="L775">
        <v>0.254</v>
      </c>
    </row>
    <row r="776" spans="1:12" x14ac:dyDescent="0.35">
      <c r="A776" s="3" t="s">
        <v>66</v>
      </c>
      <c r="B776" s="3" t="str">
        <f>IFERROR(_xlfn.XLOOKUP(Table1_1[[#This Row],[Country Name]],Table3[country],Table3[continent]), "Africa")</f>
        <v>Europe</v>
      </c>
      <c r="C776">
        <v>2010</v>
      </c>
      <c r="D776">
        <v>5.84</v>
      </c>
      <c r="E776">
        <v>10.425000000000001</v>
      </c>
      <c r="F776">
        <v>0.86799999999999999</v>
      </c>
      <c r="G776">
        <v>70</v>
      </c>
      <c r="H776">
        <v>0.48399999999999999</v>
      </c>
      <c r="I776">
        <v>-0.308</v>
      </c>
      <c r="J776">
        <v>0.95399999999999996</v>
      </c>
      <c r="K776">
        <v>0.58099999999999996</v>
      </c>
      <c r="L776">
        <v>0.29199999999999998</v>
      </c>
    </row>
    <row r="777" spans="1:12" x14ac:dyDescent="0.35">
      <c r="A777" s="3" t="s">
        <v>66</v>
      </c>
      <c r="B777" s="3" t="str">
        <f>IFERROR(_xlfn.XLOOKUP(Table1_1[[#This Row],[Country Name]],Table3[country],Table3[continent]), "Africa")</f>
        <v>Europe</v>
      </c>
      <c r="C777">
        <v>2011</v>
      </c>
      <c r="D777">
        <v>5.3719999999999999</v>
      </c>
      <c r="E777">
        <v>10.32</v>
      </c>
      <c r="F777">
        <v>0.85199999999999998</v>
      </c>
      <c r="G777">
        <v>70.08</v>
      </c>
      <c r="H777">
        <v>0.52800000000000002</v>
      </c>
      <c r="I777">
        <v>-0.32100000000000001</v>
      </c>
      <c r="J777">
        <v>0.94099999999999995</v>
      </c>
      <c r="K777">
        <v>0.55200000000000005</v>
      </c>
      <c r="L777">
        <v>0.32300000000000001</v>
      </c>
    </row>
    <row r="778" spans="1:12" x14ac:dyDescent="0.35">
      <c r="A778" s="3" t="s">
        <v>66</v>
      </c>
      <c r="B778" s="3" t="str">
        <f>IFERROR(_xlfn.XLOOKUP(Table1_1[[#This Row],[Country Name]],Table3[country],Table3[continent]), "Africa")</f>
        <v>Europe</v>
      </c>
      <c r="C778">
        <v>2012</v>
      </c>
      <c r="D778">
        <v>5.0960000000000001</v>
      </c>
      <c r="E778">
        <v>10.250999999999999</v>
      </c>
      <c r="F778">
        <v>0.81200000000000006</v>
      </c>
      <c r="G778">
        <v>70.16</v>
      </c>
      <c r="H778">
        <v>0.373</v>
      </c>
      <c r="I778">
        <v>-0.31</v>
      </c>
      <c r="J778">
        <v>0.95899999999999996</v>
      </c>
      <c r="K778">
        <v>0.54400000000000004</v>
      </c>
      <c r="L778">
        <v>0.35199999999999998</v>
      </c>
    </row>
    <row r="779" spans="1:12" x14ac:dyDescent="0.35">
      <c r="A779" s="3" t="s">
        <v>66</v>
      </c>
      <c r="B779" s="3" t="str">
        <f>IFERROR(_xlfn.XLOOKUP(Table1_1[[#This Row],[Country Name]],Table3[country],Table3[continent]), "Africa")</f>
        <v>Europe</v>
      </c>
      <c r="C779">
        <v>2013</v>
      </c>
      <c r="D779">
        <v>4.72</v>
      </c>
      <c r="E779">
        <v>10.233000000000001</v>
      </c>
      <c r="F779">
        <v>0.68700000000000006</v>
      </c>
      <c r="G779">
        <v>70.239999999999995</v>
      </c>
      <c r="H779">
        <v>0.42599999999999999</v>
      </c>
      <c r="I779">
        <v>-0.27700000000000002</v>
      </c>
      <c r="J779">
        <v>0.94099999999999995</v>
      </c>
      <c r="K779">
        <v>0.57099999999999995</v>
      </c>
      <c r="L779">
        <v>0.48199999999999998</v>
      </c>
    </row>
    <row r="780" spans="1:12" x14ac:dyDescent="0.35">
      <c r="A780" s="3" t="s">
        <v>66</v>
      </c>
      <c r="B780" s="3" t="str">
        <f>IFERROR(_xlfn.XLOOKUP(Table1_1[[#This Row],[Country Name]],Table3[country],Table3[continent]), "Africa")</f>
        <v>Europe</v>
      </c>
      <c r="C780">
        <v>2014</v>
      </c>
      <c r="D780">
        <v>4.7560000000000002</v>
      </c>
      <c r="E780">
        <v>10.244999999999999</v>
      </c>
      <c r="F780">
        <v>0.83199999999999996</v>
      </c>
      <c r="G780">
        <v>70.319999999999993</v>
      </c>
      <c r="H780">
        <v>0.36899999999999999</v>
      </c>
      <c r="I780">
        <v>-0.29299999999999998</v>
      </c>
      <c r="J780">
        <v>0.93</v>
      </c>
      <c r="K780">
        <v>0.59699999999999998</v>
      </c>
      <c r="L780">
        <v>0.38500000000000001</v>
      </c>
    </row>
    <row r="781" spans="1:12" x14ac:dyDescent="0.35">
      <c r="A781" s="3" t="s">
        <v>66</v>
      </c>
      <c r="B781" s="3" t="str">
        <f>IFERROR(_xlfn.XLOOKUP(Table1_1[[#This Row],[Country Name]],Table3[country],Table3[continent]), "Africa")</f>
        <v>Europe</v>
      </c>
      <c r="C781">
        <v>2015</v>
      </c>
      <c r="D781">
        <v>5.6230000000000002</v>
      </c>
      <c r="E781">
        <v>10.249000000000001</v>
      </c>
      <c r="F781">
        <v>0.83499999999999996</v>
      </c>
      <c r="G781">
        <v>70.400000000000006</v>
      </c>
      <c r="H781">
        <v>0.53200000000000003</v>
      </c>
      <c r="I781">
        <v>-0.27700000000000002</v>
      </c>
      <c r="J781">
        <v>0.82399999999999995</v>
      </c>
      <c r="K781">
        <v>0.63700000000000001</v>
      </c>
      <c r="L781">
        <v>0.27700000000000002</v>
      </c>
    </row>
    <row r="782" spans="1:12" x14ac:dyDescent="0.35">
      <c r="A782" s="3" t="s">
        <v>66</v>
      </c>
      <c r="B782" s="3" t="str">
        <f>IFERROR(_xlfn.XLOOKUP(Table1_1[[#This Row],[Country Name]],Table3[country],Table3[continent]), "Africa")</f>
        <v>Europe</v>
      </c>
      <c r="C782">
        <v>2016</v>
      </c>
      <c r="D782">
        <v>5.3029999999999999</v>
      </c>
      <c r="E782">
        <v>10.247999999999999</v>
      </c>
      <c r="F782">
        <v>0.80300000000000005</v>
      </c>
      <c r="G782">
        <v>70.525000000000006</v>
      </c>
      <c r="H782">
        <v>0.48199999999999998</v>
      </c>
      <c r="I782">
        <v>-0.26500000000000001</v>
      </c>
      <c r="J782">
        <v>0.89800000000000002</v>
      </c>
      <c r="K782">
        <v>0.59399999999999997</v>
      </c>
      <c r="L782">
        <v>0.33600000000000002</v>
      </c>
    </row>
    <row r="783" spans="1:12" x14ac:dyDescent="0.35">
      <c r="A783" s="3" t="s">
        <v>66</v>
      </c>
      <c r="B783" s="3" t="str">
        <f>IFERROR(_xlfn.XLOOKUP(Table1_1[[#This Row],[Country Name]],Table3[country],Table3[continent]), "Africa")</f>
        <v>Europe</v>
      </c>
      <c r="C783">
        <v>2017</v>
      </c>
      <c r="D783">
        <v>5.1479999999999997</v>
      </c>
      <c r="E783">
        <v>10.260999999999999</v>
      </c>
      <c r="F783">
        <v>0.753</v>
      </c>
      <c r="G783">
        <v>70.650000000000006</v>
      </c>
      <c r="H783">
        <v>0.438</v>
      </c>
      <c r="I783">
        <v>-0.29499999999999998</v>
      </c>
      <c r="J783">
        <v>0.872</v>
      </c>
      <c r="K783">
        <v>0.51600000000000001</v>
      </c>
      <c r="L783">
        <v>0.33300000000000002</v>
      </c>
    </row>
    <row r="784" spans="1:12" x14ac:dyDescent="0.35">
      <c r="A784" s="3" t="s">
        <v>66</v>
      </c>
      <c r="B784" s="3" t="str">
        <f>IFERROR(_xlfn.XLOOKUP(Table1_1[[#This Row],[Country Name]],Table3[country],Table3[continent]), "Africa")</f>
        <v>Europe</v>
      </c>
      <c r="C784">
        <v>2018</v>
      </c>
      <c r="D784">
        <v>5.4089999999999998</v>
      </c>
      <c r="E784">
        <v>10.28</v>
      </c>
      <c r="F784">
        <v>0.79400000000000004</v>
      </c>
      <c r="G784">
        <v>70.775000000000006</v>
      </c>
      <c r="H784">
        <v>0.56399999999999995</v>
      </c>
      <c r="I784">
        <v>-0.34</v>
      </c>
      <c r="J784">
        <v>0.86</v>
      </c>
      <c r="K784">
        <v>0.56399999999999995</v>
      </c>
      <c r="L784">
        <v>0.255</v>
      </c>
    </row>
    <row r="785" spans="1:12" x14ac:dyDescent="0.35">
      <c r="A785" s="3" t="s">
        <v>66</v>
      </c>
      <c r="B785" s="3" t="str">
        <f>IFERROR(_xlfn.XLOOKUP(Table1_1[[#This Row],[Country Name]],Table3[country],Table3[continent]), "Africa")</f>
        <v>Europe</v>
      </c>
      <c r="C785">
        <v>2019</v>
      </c>
      <c r="D785">
        <v>5.952</v>
      </c>
      <c r="E785">
        <v>10.3</v>
      </c>
      <c r="F785">
        <v>0.89100000000000001</v>
      </c>
      <c r="G785">
        <v>70.900000000000006</v>
      </c>
      <c r="H785">
        <v>0.61399999999999999</v>
      </c>
      <c r="I785">
        <v>-0.29299999999999998</v>
      </c>
      <c r="J785">
        <v>0.84799999999999998</v>
      </c>
      <c r="K785">
        <v>0.56000000000000005</v>
      </c>
      <c r="L785">
        <v>0.23599999999999999</v>
      </c>
    </row>
    <row r="786" spans="1:12" x14ac:dyDescent="0.35">
      <c r="A786" s="3" t="s">
        <v>66</v>
      </c>
      <c r="B786" s="3" t="str">
        <f>IFERROR(_xlfn.XLOOKUP(Table1_1[[#This Row],[Country Name]],Table3[country],Table3[continent]), "Africa")</f>
        <v>Europe</v>
      </c>
      <c r="C786">
        <v>2020</v>
      </c>
      <c r="D786">
        <v>5.7880000000000003</v>
      </c>
      <c r="E786">
        <v>10.207000000000001</v>
      </c>
      <c r="F786">
        <v>0.77900000000000003</v>
      </c>
      <c r="G786">
        <v>71.025000000000006</v>
      </c>
      <c r="H786">
        <v>0.56499999999999995</v>
      </c>
      <c r="I786">
        <v>-0.246</v>
      </c>
      <c r="J786">
        <v>0.76400000000000001</v>
      </c>
      <c r="K786">
        <v>0.629</v>
      </c>
      <c r="L786">
        <v>0.32200000000000001</v>
      </c>
    </row>
    <row r="787" spans="1:12" x14ac:dyDescent="0.35">
      <c r="A787" s="3" t="s">
        <v>66</v>
      </c>
      <c r="B787" s="3" t="str">
        <f>IFERROR(_xlfn.XLOOKUP(Table1_1[[#This Row],[Country Name]],Table3[country],Table3[continent]), "Africa")</f>
        <v>Europe</v>
      </c>
      <c r="C787">
        <v>2021</v>
      </c>
      <c r="D787">
        <v>6.1040000000000001</v>
      </c>
      <c r="E787">
        <v>10.294</v>
      </c>
      <c r="F787">
        <v>0.85</v>
      </c>
      <c r="G787">
        <v>71.150000000000006</v>
      </c>
      <c r="H787">
        <v>0.57399999999999995</v>
      </c>
      <c r="I787">
        <v>-0.161</v>
      </c>
      <c r="J787">
        <v>0.752</v>
      </c>
      <c r="K787">
        <v>0.624</v>
      </c>
      <c r="L787">
        <v>0.311</v>
      </c>
    </row>
    <row r="788" spans="1:12" x14ac:dyDescent="0.35">
      <c r="A788" s="3" t="s">
        <v>66</v>
      </c>
      <c r="B788" s="3" t="str">
        <f>IFERROR(_xlfn.XLOOKUP(Table1_1[[#This Row],[Country Name]],Table3[country],Table3[continent]), "Africa")</f>
        <v>Europe</v>
      </c>
      <c r="C788">
        <v>2022</v>
      </c>
      <c r="D788">
        <v>5.9</v>
      </c>
      <c r="E788">
        <v>10.358000000000001</v>
      </c>
      <c r="F788">
        <v>0.875</v>
      </c>
      <c r="G788">
        <v>71.275000000000006</v>
      </c>
      <c r="H788">
        <v>0.56299999999999994</v>
      </c>
      <c r="I788">
        <v>-0.318</v>
      </c>
      <c r="J788">
        <v>0.874</v>
      </c>
      <c r="K788">
        <v>0.58899999999999997</v>
      </c>
      <c r="L788">
        <v>0.183</v>
      </c>
    </row>
    <row r="789" spans="1:12" x14ac:dyDescent="0.35">
      <c r="A789" s="3" t="s">
        <v>66</v>
      </c>
      <c r="B789" s="3" t="str">
        <f>IFERROR(_xlfn.XLOOKUP(Table1_1[[#This Row],[Country Name]],Table3[country],Table3[continent]), "Africa")</f>
        <v>Europe</v>
      </c>
      <c r="C789">
        <v>2023</v>
      </c>
      <c r="D789">
        <v>5.7960000000000003</v>
      </c>
      <c r="E789">
        <v>10.387</v>
      </c>
      <c r="F789">
        <v>0.81799999999999995</v>
      </c>
      <c r="G789">
        <v>71.400000000000006</v>
      </c>
      <c r="H789">
        <v>0.58899999999999997</v>
      </c>
      <c r="I789">
        <v>-0.223</v>
      </c>
      <c r="J789">
        <v>0.80500000000000005</v>
      </c>
      <c r="K789">
        <v>0.60799999999999998</v>
      </c>
      <c r="L789">
        <v>0.311</v>
      </c>
    </row>
    <row r="790" spans="1:12" x14ac:dyDescent="0.35">
      <c r="A790" s="3" t="s">
        <v>67</v>
      </c>
      <c r="B790" s="3" t="str">
        <f>IFERROR(_xlfn.XLOOKUP(Table1_1[[#This Row],[Country Name]],Table3[country],Table3[continent]), "Africa")</f>
        <v>North America</v>
      </c>
      <c r="C790">
        <v>2006</v>
      </c>
      <c r="D790">
        <v>5.9009999999999998</v>
      </c>
      <c r="E790">
        <v>8.85</v>
      </c>
      <c r="F790">
        <v>0.83</v>
      </c>
      <c r="G790">
        <v>58.98</v>
      </c>
      <c r="H790">
        <v>0.66300000000000003</v>
      </c>
      <c r="I790">
        <v>0.16700000000000001</v>
      </c>
      <c r="J790">
        <v>0.70599999999999996</v>
      </c>
      <c r="K790">
        <v>0.78900000000000003</v>
      </c>
      <c r="L790">
        <v>0.28699999999999998</v>
      </c>
    </row>
    <row r="791" spans="1:12" x14ac:dyDescent="0.35">
      <c r="A791" s="3" t="s">
        <v>67</v>
      </c>
      <c r="B791" s="3" t="str">
        <f>IFERROR(_xlfn.XLOOKUP(Table1_1[[#This Row],[Country Name]],Table3[country],Table3[continent]), "Africa")</f>
        <v>North America</v>
      </c>
      <c r="C791">
        <v>2007</v>
      </c>
      <c r="D791">
        <v>6.33</v>
      </c>
      <c r="E791">
        <v>8.891</v>
      </c>
      <c r="F791">
        <v>0.86599999999999999</v>
      </c>
      <c r="G791">
        <v>59.26</v>
      </c>
      <c r="H791">
        <v>0.628</v>
      </c>
      <c r="I791">
        <v>0.13</v>
      </c>
      <c r="J791">
        <v>0.81</v>
      </c>
      <c r="K791">
        <v>0.79</v>
      </c>
      <c r="L791">
        <v>0.224</v>
      </c>
    </row>
    <row r="792" spans="1:12" x14ac:dyDescent="0.35">
      <c r="A792" s="3" t="s">
        <v>67</v>
      </c>
      <c r="B792" s="3" t="str">
        <f>IFERROR(_xlfn.XLOOKUP(Table1_1[[#This Row],[Country Name]],Table3[country],Table3[continent]), "Africa")</f>
        <v>North America</v>
      </c>
      <c r="C792">
        <v>2008</v>
      </c>
      <c r="D792">
        <v>6.4139999999999997</v>
      </c>
      <c r="E792">
        <v>8.9049999999999994</v>
      </c>
      <c r="F792">
        <v>0.86599999999999999</v>
      </c>
      <c r="G792">
        <v>59.54</v>
      </c>
      <c r="H792">
        <v>0.63</v>
      </c>
      <c r="I792">
        <v>0.2</v>
      </c>
      <c r="J792">
        <v>0.79600000000000004</v>
      </c>
      <c r="K792">
        <v>0.8</v>
      </c>
      <c r="L792">
        <v>0.23400000000000001</v>
      </c>
    </row>
    <row r="793" spans="1:12" x14ac:dyDescent="0.35">
      <c r="A793" s="3" t="s">
        <v>67</v>
      </c>
      <c r="B793" s="3" t="str">
        <f>IFERROR(_xlfn.XLOOKUP(Table1_1[[#This Row],[Country Name]],Table3[country],Table3[continent]), "Africa")</f>
        <v>North America</v>
      </c>
      <c r="C793">
        <v>2009</v>
      </c>
      <c r="D793">
        <v>6.452</v>
      </c>
      <c r="E793">
        <v>8.89</v>
      </c>
      <c r="F793">
        <v>0.83399999999999996</v>
      </c>
      <c r="G793">
        <v>59.82</v>
      </c>
      <c r="H793">
        <v>0.64300000000000002</v>
      </c>
      <c r="I793">
        <v>0.191</v>
      </c>
      <c r="J793">
        <v>0.755</v>
      </c>
      <c r="K793">
        <v>0.81399999999999995</v>
      </c>
      <c r="L793">
        <v>0.24</v>
      </c>
    </row>
    <row r="794" spans="1:12" x14ac:dyDescent="0.35">
      <c r="A794" s="3" t="s">
        <v>67</v>
      </c>
      <c r="B794" s="3" t="str">
        <f>IFERROR(_xlfn.XLOOKUP(Table1_1[[#This Row],[Country Name]],Table3[country],Table3[continent]), "Africa")</f>
        <v>North America</v>
      </c>
      <c r="C794">
        <v>2010</v>
      </c>
      <c r="D794">
        <v>6.29</v>
      </c>
      <c r="E794">
        <v>8.9009999999999998</v>
      </c>
      <c r="F794">
        <v>0.85899999999999999</v>
      </c>
      <c r="G794">
        <v>60.1</v>
      </c>
      <c r="H794">
        <v>0.69599999999999995</v>
      </c>
      <c r="I794">
        <v>0.161</v>
      </c>
      <c r="J794">
        <v>0.79500000000000004</v>
      </c>
      <c r="K794">
        <v>0.80500000000000005</v>
      </c>
      <c r="L794">
        <v>0.23599999999999999</v>
      </c>
    </row>
    <row r="795" spans="1:12" x14ac:dyDescent="0.35">
      <c r="A795" s="3" t="s">
        <v>67</v>
      </c>
      <c r="B795" s="3" t="str">
        <f>IFERROR(_xlfn.XLOOKUP(Table1_1[[#This Row],[Country Name]],Table3[country],Table3[continent]), "Africa")</f>
        <v>North America</v>
      </c>
      <c r="C795">
        <v>2011</v>
      </c>
      <c r="D795">
        <v>5.7430000000000003</v>
      </c>
      <c r="E795">
        <v>8.923</v>
      </c>
      <c r="F795">
        <v>0.76800000000000002</v>
      </c>
      <c r="G795">
        <v>60.38</v>
      </c>
      <c r="H795">
        <v>0.76300000000000001</v>
      </c>
      <c r="I795">
        <v>3.0000000000000001E-3</v>
      </c>
      <c r="J795">
        <v>0.86299999999999999</v>
      </c>
      <c r="K795">
        <v>0.79200000000000004</v>
      </c>
      <c r="L795">
        <v>0.28899999999999998</v>
      </c>
    </row>
    <row r="796" spans="1:12" x14ac:dyDescent="0.35">
      <c r="A796" s="3" t="s">
        <v>67</v>
      </c>
      <c r="B796" s="3" t="str">
        <f>IFERROR(_xlfn.XLOOKUP(Table1_1[[#This Row],[Country Name]],Table3[country],Table3[continent]), "Africa")</f>
        <v>North America</v>
      </c>
      <c r="C796">
        <v>2012</v>
      </c>
      <c r="D796">
        <v>5.8559999999999999</v>
      </c>
      <c r="E796">
        <v>8.9350000000000005</v>
      </c>
      <c r="F796">
        <v>0.80200000000000005</v>
      </c>
      <c r="G796">
        <v>60.66</v>
      </c>
      <c r="H796">
        <v>0.86499999999999999</v>
      </c>
      <c r="I796">
        <v>1.4999999999999999E-2</v>
      </c>
      <c r="J796">
        <v>0.82099999999999995</v>
      </c>
      <c r="K796">
        <v>0.80800000000000005</v>
      </c>
      <c r="L796">
        <v>0.34899999999999998</v>
      </c>
    </row>
    <row r="797" spans="1:12" x14ac:dyDescent="0.35">
      <c r="A797" s="3" t="s">
        <v>67</v>
      </c>
      <c r="B797" s="3" t="str">
        <f>IFERROR(_xlfn.XLOOKUP(Table1_1[[#This Row],[Country Name]],Table3[country],Table3[continent]), "Africa")</f>
        <v>North America</v>
      </c>
      <c r="C797">
        <v>2013</v>
      </c>
      <c r="D797">
        <v>5.9850000000000003</v>
      </c>
      <c r="E797">
        <v>8.9529999999999994</v>
      </c>
      <c r="F797">
        <v>0.83</v>
      </c>
      <c r="G797">
        <v>60.94</v>
      </c>
      <c r="H797">
        <v>0.88400000000000001</v>
      </c>
      <c r="I797">
        <v>3.9E-2</v>
      </c>
      <c r="J797">
        <v>0.81699999999999995</v>
      </c>
      <c r="K797">
        <v>0.82199999999999995</v>
      </c>
      <c r="L797">
        <v>0.33300000000000002</v>
      </c>
    </row>
    <row r="798" spans="1:12" x14ac:dyDescent="0.35">
      <c r="A798" s="3" t="s">
        <v>67</v>
      </c>
      <c r="B798" s="3" t="str">
        <f>IFERROR(_xlfn.XLOOKUP(Table1_1[[#This Row],[Country Name]],Table3[country],Table3[continent]), "Africa")</f>
        <v>North America</v>
      </c>
      <c r="C798">
        <v>2014</v>
      </c>
      <c r="D798">
        <v>6.5359999999999996</v>
      </c>
      <c r="E798">
        <v>8.98</v>
      </c>
      <c r="F798">
        <v>0.83399999999999996</v>
      </c>
      <c r="G798">
        <v>61.22</v>
      </c>
      <c r="H798">
        <v>0.84299999999999997</v>
      </c>
      <c r="I798">
        <v>0.10199999999999999</v>
      </c>
      <c r="J798">
        <v>0.80400000000000005</v>
      </c>
      <c r="K798">
        <v>0.81599999999999995</v>
      </c>
      <c r="L798">
        <v>0.30499999999999999</v>
      </c>
    </row>
    <row r="799" spans="1:12" x14ac:dyDescent="0.35">
      <c r="A799" s="3" t="s">
        <v>67</v>
      </c>
      <c r="B799" s="3" t="str">
        <f>IFERROR(_xlfn.XLOOKUP(Table1_1[[#This Row],[Country Name]],Table3[country],Table3[continent]), "Africa")</f>
        <v>North America</v>
      </c>
      <c r="C799">
        <v>2015</v>
      </c>
      <c r="D799">
        <v>6.4649999999999999</v>
      </c>
      <c r="E799">
        <v>9.0030000000000001</v>
      </c>
      <c r="F799">
        <v>0.82299999999999995</v>
      </c>
      <c r="G799">
        <v>61.5</v>
      </c>
      <c r="H799">
        <v>0.86899999999999999</v>
      </c>
      <c r="I799">
        <v>4.5999999999999999E-2</v>
      </c>
      <c r="J799">
        <v>0.82199999999999995</v>
      </c>
      <c r="K799">
        <v>0.82599999999999996</v>
      </c>
      <c r="L799">
        <v>0.311</v>
      </c>
    </row>
    <row r="800" spans="1:12" x14ac:dyDescent="0.35">
      <c r="A800" s="3" t="s">
        <v>67</v>
      </c>
      <c r="B800" s="3" t="str">
        <f>IFERROR(_xlfn.XLOOKUP(Table1_1[[#This Row],[Country Name]],Table3[country],Table3[continent]), "Africa")</f>
        <v>North America</v>
      </c>
      <c r="C800">
        <v>2016</v>
      </c>
      <c r="D800">
        <v>6.359</v>
      </c>
      <c r="E800">
        <v>9.0129999999999999</v>
      </c>
      <c r="F800">
        <v>0.81100000000000005</v>
      </c>
      <c r="G800">
        <v>61.7</v>
      </c>
      <c r="H800">
        <v>0.86299999999999999</v>
      </c>
      <c r="I800">
        <v>6.0000000000000001E-3</v>
      </c>
      <c r="J800">
        <v>0.81200000000000006</v>
      </c>
      <c r="K800">
        <v>0.81499999999999995</v>
      </c>
      <c r="L800">
        <v>0.32100000000000001</v>
      </c>
    </row>
    <row r="801" spans="1:12" x14ac:dyDescent="0.35">
      <c r="A801" s="3" t="s">
        <v>67</v>
      </c>
      <c r="B801" s="3" t="str">
        <f>IFERROR(_xlfn.XLOOKUP(Table1_1[[#This Row],[Country Name]],Table3[country],Table3[continent]), "Africa")</f>
        <v>North America</v>
      </c>
      <c r="C801">
        <v>2017</v>
      </c>
      <c r="D801">
        <v>6.3250000000000002</v>
      </c>
      <c r="E801">
        <v>9.0269999999999992</v>
      </c>
      <c r="F801">
        <v>0.82599999999999996</v>
      </c>
      <c r="G801">
        <v>61.9</v>
      </c>
      <c r="H801">
        <v>0.91500000000000004</v>
      </c>
      <c r="I801">
        <v>-6.4000000000000001E-2</v>
      </c>
      <c r="J801">
        <v>0.8</v>
      </c>
      <c r="K801">
        <v>0.81899999999999995</v>
      </c>
      <c r="L801">
        <v>0.308</v>
      </c>
    </row>
    <row r="802" spans="1:12" x14ac:dyDescent="0.35">
      <c r="A802" s="3" t="s">
        <v>67</v>
      </c>
      <c r="B802" s="3" t="str">
        <f>IFERROR(_xlfn.XLOOKUP(Table1_1[[#This Row],[Country Name]],Table3[country],Table3[continent]), "Africa")</f>
        <v>North America</v>
      </c>
      <c r="C802">
        <v>2018</v>
      </c>
      <c r="D802">
        <v>6.6269999999999998</v>
      </c>
      <c r="E802">
        <v>9.0440000000000005</v>
      </c>
      <c r="F802">
        <v>0.84099999999999997</v>
      </c>
      <c r="G802">
        <v>62.1</v>
      </c>
      <c r="H802">
        <v>0.91</v>
      </c>
      <c r="I802">
        <v>-1.6E-2</v>
      </c>
      <c r="J802">
        <v>0.76500000000000001</v>
      </c>
      <c r="K802">
        <v>0.82699999999999996</v>
      </c>
      <c r="L802">
        <v>0.26200000000000001</v>
      </c>
    </row>
    <row r="803" spans="1:12" x14ac:dyDescent="0.35">
      <c r="A803" s="3" t="s">
        <v>67</v>
      </c>
      <c r="B803" s="3" t="str">
        <f>IFERROR(_xlfn.XLOOKUP(Table1_1[[#This Row],[Country Name]],Table3[country],Table3[continent]), "Africa")</f>
        <v>North America</v>
      </c>
      <c r="C803">
        <v>2019</v>
      </c>
      <c r="D803">
        <v>6.2619999999999996</v>
      </c>
      <c r="E803">
        <v>9.0679999999999996</v>
      </c>
      <c r="F803">
        <v>0.77400000000000002</v>
      </c>
      <c r="G803">
        <v>62.3</v>
      </c>
      <c r="H803">
        <v>0.90100000000000002</v>
      </c>
      <c r="I803">
        <v>-6.8000000000000005E-2</v>
      </c>
      <c r="J803">
        <v>0.77300000000000002</v>
      </c>
      <c r="K803">
        <v>0.82</v>
      </c>
      <c r="L803">
        <v>0.311</v>
      </c>
    </row>
    <row r="804" spans="1:12" x14ac:dyDescent="0.35">
      <c r="A804" s="3" t="s">
        <v>67</v>
      </c>
      <c r="B804" s="3" t="str">
        <f>IFERROR(_xlfn.XLOOKUP(Table1_1[[#This Row],[Country Name]],Table3[country],Table3[continent]), "Africa")</f>
        <v>North America</v>
      </c>
      <c r="C804">
        <v>2022</v>
      </c>
      <c r="D804">
        <v>6.15</v>
      </c>
      <c r="E804">
        <v>9.1229999999999993</v>
      </c>
      <c r="F804">
        <v>0.80600000000000005</v>
      </c>
      <c r="G804">
        <v>62.9</v>
      </c>
      <c r="H804">
        <v>0.85599999999999998</v>
      </c>
      <c r="I804">
        <v>-0.06</v>
      </c>
      <c r="J804">
        <v>0.83499999999999996</v>
      </c>
      <c r="K804">
        <v>0.83499999999999996</v>
      </c>
      <c r="L804">
        <v>0.26300000000000001</v>
      </c>
    </row>
    <row r="805" spans="1:12" x14ac:dyDescent="0.35">
      <c r="A805" s="3" t="s">
        <v>67</v>
      </c>
      <c r="B805" s="3" t="str">
        <f>IFERROR(_xlfn.XLOOKUP(Table1_1[[#This Row],[Country Name]],Table3[country],Table3[continent]), "Africa")</f>
        <v>North America</v>
      </c>
      <c r="C805">
        <v>2023</v>
      </c>
      <c r="D805">
        <v>6.4210000000000003</v>
      </c>
      <c r="E805">
        <v>9.14</v>
      </c>
      <c r="F805">
        <v>0.79600000000000004</v>
      </c>
      <c r="G805">
        <v>63.1</v>
      </c>
      <c r="H805">
        <v>0.873</v>
      </c>
      <c r="I805">
        <v>-4.9000000000000002E-2</v>
      </c>
      <c r="J805">
        <v>0.81200000000000006</v>
      </c>
      <c r="K805">
        <v>0.84299999999999997</v>
      </c>
      <c r="L805">
        <v>0.30299999999999999</v>
      </c>
    </row>
    <row r="806" spans="1:12" x14ac:dyDescent="0.35">
      <c r="A806" s="3" t="s">
        <v>68</v>
      </c>
      <c r="B806" s="3" t="str">
        <f>IFERROR(_xlfn.XLOOKUP(Table1_1[[#This Row],[Country Name]],Table3[country],Table3[continent]), "Africa")</f>
        <v>Africa</v>
      </c>
      <c r="C806">
        <v>2011</v>
      </c>
      <c r="D806">
        <v>4.0449999999999999</v>
      </c>
      <c r="E806">
        <v>7.556</v>
      </c>
      <c r="F806">
        <v>0.59799999999999998</v>
      </c>
      <c r="G806">
        <v>51.02</v>
      </c>
      <c r="H806">
        <v>0.79700000000000004</v>
      </c>
      <c r="I806">
        <v>3.5999999999999997E-2</v>
      </c>
      <c r="J806">
        <v>0.74299999999999999</v>
      </c>
      <c r="K806">
        <v>0.67</v>
      </c>
      <c r="L806">
        <v>0.26</v>
      </c>
    </row>
    <row r="807" spans="1:12" x14ac:dyDescent="0.35">
      <c r="A807" s="3" t="s">
        <v>68</v>
      </c>
      <c r="B807" s="3" t="str">
        <f>IFERROR(_xlfn.XLOOKUP(Table1_1[[#This Row],[Country Name]],Table3[country],Table3[continent]), "Africa")</f>
        <v>Africa</v>
      </c>
      <c r="C807">
        <v>2012</v>
      </c>
      <c r="D807">
        <v>3.6520000000000001</v>
      </c>
      <c r="E807">
        <v>7.5890000000000004</v>
      </c>
      <c r="F807">
        <v>0.54200000000000004</v>
      </c>
      <c r="G807">
        <v>51.14</v>
      </c>
      <c r="H807">
        <v>0.64600000000000002</v>
      </c>
      <c r="I807">
        <v>-3.0000000000000001E-3</v>
      </c>
      <c r="J807">
        <v>0.79400000000000004</v>
      </c>
      <c r="K807">
        <v>0.65700000000000003</v>
      </c>
      <c r="L807">
        <v>0.28499999999999998</v>
      </c>
    </row>
    <row r="808" spans="1:12" x14ac:dyDescent="0.35">
      <c r="A808" s="3" t="s">
        <v>68</v>
      </c>
      <c r="B808" s="3" t="str">
        <f>IFERROR(_xlfn.XLOOKUP(Table1_1[[#This Row],[Country Name]],Table3[country],Table3[continent]), "Africa")</f>
        <v>Africa</v>
      </c>
      <c r="C808">
        <v>2013</v>
      </c>
      <c r="D808">
        <v>3.9020000000000001</v>
      </c>
      <c r="E808">
        <v>7.6040000000000001</v>
      </c>
      <c r="F808">
        <v>0.56699999999999995</v>
      </c>
      <c r="G808">
        <v>51.26</v>
      </c>
      <c r="H808">
        <v>0.69299999999999995</v>
      </c>
      <c r="I808">
        <v>8.6999999999999994E-2</v>
      </c>
      <c r="J808">
        <v>0.81499999999999995</v>
      </c>
      <c r="K808">
        <v>0.60599999999999998</v>
      </c>
      <c r="L808">
        <v>0.34799999999999998</v>
      </c>
    </row>
    <row r="809" spans="1:12" x14ac:dyDescent="0.35">
      <c r="A809" s="3" t="s">
        <v>68</v>
      </c>
      <c r="B809" s="3" t="str">
        <f>IFERROR(_xlfn.XLOOKUP(Table1_1[[#This Row],[Country Name]],Table3[country],Table3[continent]), "Africa")</f>
        <v>Africa</v>
      </c>
      <c r="C809">
        <v>2014</v>
      </c>
      <c r="D809">
        <v>3.4119999999999999</v>
      </c>
      <c r="E809">
        <v>7.6150000000000002</v>
      </c>
      <c r="F809">
        <v>0.63800000000000001</v>
      </c>
      <c r="G809">
        <v>51.38</v>
      </c>
      <c r="H809">
        <v>0.68400000000000005</v>
      </c>
      <c r="I809">
        <v>2E-3</v>
      </c>
      <c r="J809">
        <v>0.70499999999999996</v>
      </c>
      <c r="K809">
        <v>0.64300000000000002</v>
      </c>
      <c r="L809">
        <v>0.35099999999999998</v>
      </c>
    </row>
    <row r="810" spans="1:12" x14ac:dyDescent="0.35">
      <c r="A810" s="3" t="s">
        <v>68</v>
      </c>
      <c r="B810" s="3" t="str">
        <f>IFERROR(_xlfn.XLOOKUP(Table1_1[[#This Row],[Country Name]],Table3[country],Table3[continent]), "Africa")</f>
        <v>Africa</v>
      </c>
      <c r="C810">
        <v>2015</v>
      </c>
      <c r="D810">
        <v>3.5049999999999999</v>
      </c>
      <c r="E810">
        <v>7.6269999999999998</v>
      </c>
      <c r="F810">
        <v>0.57899999999999996</v>
      </c>
      <c r="G810">
        <v>51.5</v>
      </c>
      <c r="H810">
        <v>0.66600000000000004</v>
      </c>
      <c r="I810">
        <v>3.0000000000000001E-3</v>
      </c>
      <c r="J810">
        <v>0.76200000000000001</v>
      </c>
      <c r="K810">
        <v>0.65800000000000003</v>
      </c>
      <c r="L810">
        <v>0.26800000000000002</v>
      </c>
    </row>
    <row r="811" spans="1:12" x14ac:dyDescent="0.35">
      <c r="A811" s="3" t="s">
        <v>68</v>
      </c>
      <c r="B811" s="3" t="str">
        <f>IFERROR(_xlfn.XLOOKUP(Table1_1[[#This Row],[Country Name]],Table3[country],Table3[continent]), "Africa")</f>
        <v>Africa</v>
      </c>
      <c r="C811">
        <v>2016</v>
      </c>
      <c r="D811">
        <v>3.6030000000000002</v>
      </c>
      <c r="E811">
        <v>7.7039999999999997</v>
      </c>
      <c r="F811">
        <v>0.67500000000000004</v>
      </c>
      <c r="G811">
        <v>51.95</v>
      </c>
      <c r="H811">
        <v>0.72599999999999998</v>
      </c>
      <c r="I811">
        <v>-0.06</v>
      </c>
      <c r="J811">
        <v>0.80300000000000005</v>
      </c>
      <c r="K811">
        <v>0.67600000000000005</v>
      </c>
      <c r="L811">
        <v>0.374</v>
      </c>
    </row>
    <row r="812" spans="1:12" x14ac:dyDescent="0.35">
      <c r="A812" s="3" t="s">
        <v>68</v>
      </c>
      <c r="B812" s="3" t="str">
        <f>IFERROR(_xlfn.XLOOKUP(Table1_1[[#This Row],[Country Name]],Table3[country],Table3[continent]), "Africa")</f>
        <v>Africa</v>
      </c>
      <c r="C812">
        <v>2017</v>
      </c>
      <c r="D812">
        <v>4.8739999999999997</v>
      </c>
      <c r="E812">
        <v>7.7759999999999998</v>
      </c>
      <c r="F812">
        <v>0.63400000000000001</v>
      </c>
      <c r="G812">
        <v>52.4</v>
      </c>
      <c r="H812">
        <v>0.73799999999999999</v>
      </c>
      <c r="I812">
        <v>3.4000000000000002E-2</v>
      </c>
      <c r="J812">
        <v>0.75</v>
      </c>
      <c r="K812">
        <v>0.70199999999999996</v>
      </c>
      <c r="L812">
        <v>0.42199999999999999</v>
      </c>
    </row>
    <row r="813" spans="1:12" x14ac:dyDescent="0.35">
      <c r="A813" s="3" t="s">
        <v>68</v>
      </c>
      <c r="B813" s="3" t="str">
        <f>IFERROR(_xlfn.XLOOKUP(Table1_1[[#This Row],[Country Name]],Table3[country],Table3[continent]), "Africa")</f>
        <v>Africa</v>
      </c>
      <c r="C813">
        <v>2018</v>
      </c>
      <c r="D813">
        <v>5.2519999999999998</v>
      </c>
      <c r="E813">
        <v>7.8129999999999997</v>
      </c>
      <c r="F813">
        <v>0.63</v>
      </c>
      <c r="G813">
        <v>52.85</v>
      </c>
      <c r="H813">
        <v>0.73099999999999998</v>
      </c>
      <c r="I813">
        <v>8.7999999999999995E-2</v>
      </c>
      <c r="J813">
        <v>0.77800000000000002</v>
      </c>
      <c r="K813">
        <v>0.72699999999999998</v>
      </c>
      <c r="L813">
        <v>0.44</v>
      </c>
    </row>
    <row r="814" spans="1:12" x14ac:dyDescent="0.35">
      <c r="A814" s="3" t="s">
        <v>68</v>
      </c>
      <c r="B814" s="3" t="str">
        <f>IFERROR(_xlfn.XLOOKUP(Table1_1[[#This Row],[Country Name]],Table3[country],Table3[continent]), "Africa")</f>
        <v>Africa</v>
      </c>
      <c r="C814">
        <v>2019</v>
      </c>
      <c r="D814">
        <v>4.7679999999999998</v>
      </c>
      <c r="E814">
        <v>7.8419999999999996</v>
      </c>
      <c r="F814">
        <v>0.65500000000000003</v>
      </c>
      <c r="G814">
        <v>53.3</v>
      </c>
      <c r="H814">
        <v>0.69099999999999995</v>
      </c>
      <c r="I814">
        <v>9.1999999999999998E-2</v>
      </c>
      <c r="J814">
        <v>0.75600000000000001</v>
      </c>
      <c r="K814">
        <v>0.67</v>
      </c>
      <c r="L814">
        <v>0.47299999999999998</v>
      </c>
    </row>
    <row r="815" spans="1:12" x14ac:dyDescent="0.35">
      <c r="A815" s="3" t="s">
        <v>68</v>
      </c>
      <c r="B815" s="3" t="str">
        <f>IFERROR(_xlfn.XLOOKUP(Table1_1[[#This Row],[Country Name]],Table3[country],Table3[continent]), "Africa")</f>
        <v>Africa</v>
      </c>
      <c r="C815">
        <v>2020</v>
      </c>
      <c r="D815">
        <v>4.9720000000000004</v>
      </c>
      <c r="E815">
        <v>7.8650000000000002</v>
      </c>
      <c r="F815">
        <v>0.73199999999999998</v>
      </c>
      <c r="G815">
        <v>53.75</v>
      </c>
      <c r="H815">
        <v>0.59799999999999998</v>
      </c>
      <c r="I815">
        <v>7.4999999999999997E-2</v>
      </c>
      <c r="J815">
        <v>0.79</v>
      </c>
      <c r="K815">
        <v>0.70599999999999996</v>
      </c>
      <c r="L815">
        <v>0.34599999999999997</v>
      </c>
    </row>
    <row r="816" spans="1:12" x14ac:dyDescent="0.35">
      <c r="A816" s="3" t="s">
        <v>68</v>
      </c>
      <c r="B816" s="3" t="str">
        <f>IFERROR(_xlfn.XLOOKUP(Table1_1[[#This Row],[Country Name]],Table3[country],Table3[continent]), "Africa")</f>
        <v>Africa</v>
      </c>
      <c r="C816">
        <v>2021</v>
      </c>
      <c r="D816">
        <v>4.9450000000000003</v>
      </c>
      <c r="E816">
        <v>7.8789999999999996</v>
      </c>
      <c r="F816">
        <v>0.627</v>
      </c>
      <c r="G816">
        <v>54.2</v>
      </c>
      <c r="H816">
        <v>0.67600000000000005</v>
      </c>
      <c r="I816">
        <v>0.157</v>
      </c>
      <c r="J816">
        <v>0.78400000000000003</v>
      </c>
      <c r="K816">
        <v>0.67200000000000004</v>
      </c>
      <c r="L816">
        <v>0.45</v>
      </c>
    </row>
    <row r="817" spans="1:12" x14ac:dyDescent="0.35">
      <c r="A817" s="3" t="s">
        <v>68</v>
      </c>
      <c r="B817" s="3" t="str">
        <f>IFERROR(_xlfn.XLOOKUP(Table1_1[[#This Row],[Country Name]],Table3[country],Table3[continent]), "Africa")</f>
        <v>Africa</v>
      </c>
      <c r="C817">
        <v>2022</v>
      </c>
      <c r="D817">
        <v>5.3170000000000002</v>
      </c>
      <c r="E817">
        <v>7.9009999999999998</v>
      </c>
      <c r="F817">
        <v>0.58199999999999996</v>
      </c>
      <c r="G817">
        <v>54.65</v>
      </c>
      <c r="H817">
        <v>0.72899999999999998</v>
      </c>
      <c r="I817">
        <v>0.13600000000000001</v>
      </c>
      <c r="J817">
        <v>0.77</v>
      </c>
      <c r="K817">
        <v>0.69899999999999995</v>
      </c>
      <c r="L817">
        <v>0.49199999999999999</v>
      </c>
    </row>
    <row r="818" spans="1:12" x14ac:dyDescent="0.35">
      <c r="A818" s="3" t="s">
        <v>68</v>
      </c>
      <c r="B818" s="3" t="str">
        <f>IFERROR(_xlfn.XLOOKUP(Table1_1[[#This Row],[Country Name]],Table3[country],Table3[continent]), "Africa")</f>
        <v>Africa</v>
      </c>
      <c r="C818">
        <v>2023</v>
      </c>
      <c r="D818">
        <v>4.827</v>
      </c>
      <c r="E818">
        <v>7.9320000000000004</v>
      </c>
      <c r="F818">
        <v>0.57699999999999996</v>
      </c>
      <c r="G818">
        <v>55.1</v>
      </c>
      <c r="H818">
        <v>0.74299999999999999</v>
      </c>
      <c r="I818">
        <v>0.187</v>
      </c>
      <c r="J818">
        <v>0.79100000000000004</v>
      </c>
      <c r="K818">
        <v>0.65200000000000002</v>
      </c>
      <c r="L818">
        <v>0.51600000000000001</v>
      </c>
    </row>
    <row r="819" spans="1:12" x14ac:dyDescent="0.35">
      <c r="A819" s="3" t="s">
        <v>69</v>
      </c>
      <c r="B819" s="3" t="str">
        <f>IFERROR(_xlfn.XLOOKUP(Table1_1[[#This Row],[Country Name]],Table3[country],Table3[continent]), "Africa")</f>
        <v>South America</v>
      </c>
      <c r="C819">
        <v>2007</v>
      </c>
      <c r="D819">
        <v>5.9930000000000003</v>
      </c>
      <c r="E819">
        <v>9.0890000000000004</v>
      </c>
      <c r="F819">
        <v>0.84899999999999998</v>
      </c>
      <c r="G819">
        <v>56.24</v>
      </c>
      <c r="H819">
        <v>0.69399999999999995</v>
      </c>
      <c r="I819">
        <v>8.2000000000000003E-2</v>
      </c>
      <c r="J819">
        <v>0.83599999999999997</v>
      </c>
      <c r="K819">
        <v>0.76100000000000001</v>
      </c>
      <c r="L819">
        <v>0.29599999999999999</v>
      </c>
    </row>
    <row r="820" spans="1:12" x14ac:dyDescent="0.35">
      <c r="A820" s="3" t="s">
        <v>70</v>
      </c>
      <c r="B820" s="3" t="str">
        <f>IFERROR(_xlfn.XLOOKUP(Table1_1[[#This Row],[Country Name]],Table3[country],Table3[continent]), "Africa")</f>
        <v>North America</v>
      </c>
      <c r="C820">
        <v>2006</v>
      </c>
      <c r="D820">
        <v>3.754</v>
      </c>
      <c r="E820">
        <v>7.976</v>
      </c>
      <c r="F820">
        <v>0.69399999999999995</v>
      </c>
      <c r="G820">
        <v>6.72</v>
      </c>
      <c r="H820">
        <v>0.44900000000000001</v>
      </c>
      <c r="I820">
        <v>0.35499999999999998</v>
      </c>
      <c r="J820">
        <v>0.85399999999999998</v>
      </c>
      <c r="K820">
        <v>0.58299999999999996</v>
      </c>
      <c r="L820">
        <v>0.33200000000000002</v>
      </c>
    </row>
    <row r="821" spans="1:12" x14ac:dyDescent="0.35">
      <c r="A821" s="3" t="s">
        <v>70</v>
      </c>
      <c r="B821" s="3" t="str">
        <f>IFERROR(_xlfn.XLOOKUP(Table1_1[[#This Row],[Country Name]],Table3[country],Table3[continent]), "Africa")</f>
        <v>North America</v>
      </c>
      <c r="C821">
        <v>2008</v>
      </c>
      <c r="D821">
        <v>3.8460000000000001</v>
      </c>
      <c r="E821">
        <v>8.016</v>
      </c>
      <c r="F821">
        <v>0.67900000000000005</v>
      </c>
      <c r="G821">
        <v>17.36</v>
      </c>
      <c r="H821">
        <v>0.46500000000000002</v>
      </c>
      <c r="I821">
        <v>0.21299999999999999</v>
      </c>
      <c r="J821">
        <v>0.81200000000000006</v>
      </c>
      <c r="K821">
        <v>0.57299999999999995</v>
      </c>
      <c r="L821">
        <v>0.25600000000000001</v>
      </c>
    </row>
    <row r="822" spans="1:12" x14ac:dyDescent="0.35">
      <c r="A822" s="3" t="s">
        <v>70</v>
      </c>
      <c r="B822" s="3" t="str">
        <f>IFERROR(_xlfn.XLOOKUP(Table1_1[[#This Row],[Country Name]],Table3[country],Table3[continent]), "Africa")</f>
        <v>North America</v>
      </c>
      <c r="C822">
        <v>2010</v>
      </c>
      <c r="D822">
        <v>3.766</v>
      </c>
      <c r="E822">
        <v>7.9870000000000001</v>
      </c>
      <c r="F822">
        <v>0.55400000000000005</v>
      </c>
      <c r="G822">
        <v>28</v>
      </c>
      <c r="H822">
        <v>0.373</v>
      </c>
      <c r="I822">
        <v>0.16700000000000001</v>
      </c>
      <c r="J822">
        <v>0.84799999999999998</v>
      </c>
      <c r="K822">
        <v>0.495</v>
      </c>
      <c r="L822">
        <v>0.29299999999999998</v>
      </c>
    </row>
    <row r="823" spans="1:12" x14ac:dyDescent="0.35">
      <c r="A823" s="3" t="s">
        <v>70</v>
      </c>
      <c r="B823" s="3" t="str">
        <f>IFERROR(_xlfn.XLOOKUP(Table1_1[[#This Row],[Country Name]],Table3[country],Table3[continent]), "Africa")</f>
        <v>North America</v>
      </c>
      <c r="C823">
        <v>2011</v>
      </c>
      <c r="D823">
        <v>4.8449999999999998</v>
      </c>
      <c r="E823">
        <v>8.0259999999999998</v>
      </c>
      <c r="F823">
        <v>0.56699999999999995</v>
      </c>
      <c r="G823">
        <v>33.32</v>
      </c>
      <c r="H823">
        <v>0.41299999999999998</v>
      </c>
      <c r="I823">
        <v>0.19400000000000001</v>
      </c>
      <c r="J823">
        <v>0.68200000000000005</v>
      </c>
      <c r="K823">
        <v>0.55000000000000004</v>
      </c>
      <c r="L823">
        <v>0.245</v>
      </c>
    </row>
    <row r="824" spans="1:12" x14ac:dyDescent="0.35">
      <c r="A824" s="3" t="s">
        <v>70</v>
      </c>
      <c r="B824" s="3" t="str">
        <f>IFERROR(_xlfn.XLOOKUP(Table1_1[[#This Row],[Country Name]],Table3[country],Table3[continent]), "Africa")</f>
        <v>North America</v>
      </c>
      <c r="C824">
        <v>2012</v>
      </c>
      <c r="D824">
        <v>4.4130000000000003</v>
      </c>
      <c r="E824">
        <v>8.0150000000000006</v>
      </c>
      <c r="F824">
        <v>0.749</v>
      </c>
      <c r="G824">
        <v>38.64</v>
      </c>
      <c r="H824">
        <v>0.48199999999999998</v>
      </c>
      <c r="I824">
        <v>0.24299999999999999</v>
      </c>
      <c r="J824">
        <v>0.71699999999999997</v>
      </c>
      <c r="K824">
        <v>0.55700000000000005</v>
      </c>
      <c r="L824">
        <v>0.28399999999999997</v>
      </c>
    </row>
    <row r="825" spans="1:12" x14ac:dyDescent="0.35">
      <c r="A825" s="3" t="s">
        <v>70</v>
      </c>
      <c r="B825" s="3" t="str">
        <f>IFERROR(_xlfn.XLOOKUP(Table1_1[[#This Row],[Country Name]],Table3[country],Table3[continent]), "Africa")</f>
        <v>North America</v>
      </c>
      <c r="C825">
        <v>2013</v>
      </c>
      <c r="D825">
        <v>4.6219999999999999</v>
      </c>
      <c r="E825">
        <v>8.0429999999999993</v>
      </c>
      <c r="F825">
        <v>0.64800000000000002</v>
      </c>
      <c r="G825">
        <v>43.96</v>
      </c>
      <c r="H825">
        <v>0.61</v>
      </c>
      <c r="I825">
        <v>0.24299999999999999</v>
      </c>
      <c r="J825">
        <v>0.66900000000000004</v>
      </c>
      <c r="K825">
        <v>0.52800000000000002</v>
      </c>
      <c r="L825">
        <v>0.32700000000000001</v>
      </c>
    </row>
    <row r="826" spans="1:12" x14ac:dyDescent="0.35">
      <c r="A826" s="3" t="s">
        <v>70</v>
      </c>
      <c r="B826" s="3" t="str">
        <f>IFERROR(_xlfn.XLOOKUP(Table1_1[[#This Row],[Country Name]],Table3[country],Table3[continent]), "Africa")</f>
        <v>North America</v>
      </c>
      <c r="C826">
        <v>2014</v>
      </c>
      <c r="D826">
        <v>3.8889999999999998</v>
      </c>
      <c r="E826">
        <v>8.0570000000000004</v>
      </c>
      <c r="F826">
        <v>0.55400000000000005</v>
      </c>
      <c r="G826">
        <v>49.28</v>
      </c>
      <c r="H826">
        <v>0.50900000000000001</v>
      </c>
      <c r="I826">
        <v>0.23799999999999999</v>
      </c>
      <c r="J826">
        <v>0.70799999999999996</v>
      </c>
      <c r="K826">
        <v>0.57299999999999995</v>
      </c>
      <c r="L826">
        <v>0.32700000000000001</v>
      </c>
    </row>
    <row r="827" spans="1:12" x14ac:dyDescent="0.35">
      <c r="A827" s="3" t="s">
        <v>70</v>
      </c>
      <c r="B827" s="3" t="str">
        <f>IFERROR(_xlfn.XLOOKUP(Table1_1[[#This Row],[Country Name]],Table3[country],Table3[continent]), "Africa")</f>
        <v>North America</v>
      </c>
      <c r="C827">
        <v>2015</v>
      </c>
      <c r="D827">
        <v>3.57</v>
      </c>
      <c r="E827">
        <v>8.0559999999999992</v>
      </c>
      <c r="F827">
        <v>0.56399999999999995</v>
      </c>
      <c r="G827">
        <v>54.6</v>
      </c>
      <c r="H827">
        <v>0.39800000000000002</v>
      </c>
      <c r="I827">
        <v>0.25900000000000001</v>
      </c>
      <c r="J827">
        <v>0.77700000000000002</v>
      </c>
      <c r="K827">
        <v>0.59799999999999998</v>
      </c>
      <c r="L827">
        <v>0.33300000000000002</v>
      </c>
    </row>
    <row r="828" spans="1:12" x14ac:dyDescent="0.35">
      <c r="A828" s="3" t="s">
        <v>70</v>
      </c>
      <c r="B828" s="3" t="str">
        <f>IFERROR(_xlfn.XLOOKUP(Table1_1[[#This Row],[Country Name]],Table3[country],Table3[continent]), "Africa")</f>
        <v>North America</v>
      </c>
      <c r="C828">
        <v>2016</v>
      </c>
      <c r="D828">
        <v>3.3519999999999999</v>
      </c>
      <c r="E828">
        <v>8.06</v>
      </c>
      <c r="F828">
        <v>0.58399999999999996</v>
      </c>
      <c r="G828">
        <v>54.9</v>
      </c>
      <c r="H828">
        <v>0.30399999999999999</v>
      </c>
      <c r="I828">
        <v>0.24399999999999999</v>
      </c>
      <c r="J828">
        <v>0.83899999999999997</v>
      </c>
      <c r="K828">
        <v>0.53200000000000003</v>
      </c>
      <c r="L828">
        <v>0.36699999999999999</v>
      </c>
    </row>
    <row r="829" spans="1:12" x14ac:dyDescent="0.35">
      <c r="A829" s="3" t="s">
        <v>70</v>
      </c>
      <c r="B829" s="3" t="str">
        <f>IFERROR(_xlfn.XLOOKUP(Table1_1[[#This Row],[Country Name]],Table3[country],Table3[continent]), "Africa")</f>
        <v>North America</v>
      </c>
      <c r="C829">
        <v>2017</v>
      </c>
      <c r="D829">
        <v>3.8239999999999998</v>
      </c>
      <c r="E829">
        <v>8.0709999999999997</v>
      </c>
      <c r="F829">
        <v>0.64700000000000002</v>
      </c>
      <c r="G829">
        <v>55.2</v>
      </c>
      <c r="H829">
        <v>0.48399999999999999</v>
      </c>
      <c r="I829">
        <v>0.33300000000000002</v>
      </c>
      <c r="J829">
        <v>0.64700000000000002</v>
      </c>
      <c r="K829">
        <v>0.56999999999999995</v>
      </c>
      <c r="L829">
        <v>0.32200000000000001</v>
      </c>
    </row>
    <row r="830" spans="1:12" x14ac:dyDescent="0.35">
      <c r="A830" s="3" t="s">
        <v>70</v>
      </c>
      <c r="B830" s="3" t="str">
        <f>IFERROR(_xlfn.XLOOKUP(Table1_1[[#This Row],[Country Name]],Table3[country],Table3[continent]), "Africa")</f>
        <v>North America</v>
      </c>
      <c r="C830">
        <v>2018</v>
      </c>
      <c r="D830">
        <v>3.6150000000000002</v>
      </c>
      <c r="E830">
        <v>8.0739999999999998</v>
      </c>
      <c r="F830">
        <v>0.53800000000000003</v>
      </c>
      <c r="G830">
        <v>55.5</v>
      </c>
      <c r="H830">
        <v>0.59099999999999997</v>
      </c>
      <c r="I830">
        <v>0.374</v>
      </c>
      <c r="J830">
        <v>0.72</v>
      </c>
      <c r="K830">
        <v>0.58099999999999996</v>
      </c>
      <c r="L830">
        <v>0.35899999999999999</v>
      </c>
    </row>
    <row r="831" spans="1:12" x14ac:dyDescent="0.35">
      <c r="A831" s="3" t="s">
        <v>71</v>
      </c>
      <c r="B831" s="3" t="str">
        <f>IFERROR(_xlfn.XLOOKUP(Table1_1[[#This Row],[Country Name]],Table3[country],Table3[continent]), "Africa")</f>
        <v>North America</v>
      </c>
      <c r="C831">
        <v>2006</v>
      </c>
      <c r="D831">
        <v>5.3970000000000002</v>
      </c>
      <c r="E831">
        <v>8.4480000000000004</v>
      </c>
      <c r="F831">
        <v>0.93300000000000005</v>
      </c>
      <c r="G831">
        <v>63.1</v>
      </c>
      <c r="H831">
        <v>0.65</v>
      </c>
      <c r="I831">
        <v>8.5000000000000006E-2</v>
      </c>
      <c r="J831">
        <v>0.84399999999999997</v>
      </c>
      <c r="K831">
        <v>0.83699999999999997</v>
      </c>
      <c r="L831">
        <v>0.155</v>
      </c>
    </row>
    <row r="832" spans="1:12" x14ac:dyDescent="0.35">
      <c r="A832" s="3" t="s">
        <v>71</v>
      </c>
      <c r="B832" s="3" t="str">
        <f>IFERROR(_xlfn.XLOOKUP(Table1_1[[#This Row],[Country Name]],Table3[country],Table3[continent]), "Africa")</f>
        <v>North America</v>
      </c>
      <c r="C832">
        <v>2007</v>
      </c>
      <c r="D832">
        <v>5.0970000000000004</v>
      </c>
      <c r="E832">
        <v>8.4849999999999994</v>
      </c>
      <c r="F832">
        <v>0.81899999999999995</v>
      </c>
      <c r="G832">
        <v>62.9</v>
      </c>
      <c r="H832">
        <v>0.67600000000000005</v>
      </c>
      <c r="I832">
        <v>0.22600000000000001</v>
      </c>
      <c r="J832">
        <v>0.82599999999999996</v>
      </c>
      <c r="K832">
        <v>0.71199999999999997</v>
      </c>
      <c r="L832">
        <v>0.19900000000000001</v>
      </c>
    </row>
    <row r="833" spans="1:12" x14ac:dyDescent="0.35">
      <c r="A833" s="3" t="s">
        <v>71</v>
      </c>
      <c r="B833" s="3" t="str">
        <f>IFERROR(_xlfn.XLOOKUP(Table1_1[[#This Row],[Country Name]],Table3[country],Table3[continent]), "Africa")</f>
        <v>North America</v>
      </c>
      <c r="C833">
        <v>2008</v>
      </c>
      <c r="D833">
        <v>5.42</v>
      </c>
      <c r="E833">
        <v>8.5039999999999996</v>
      </c>
      <c r="F833">
        <v>0.82799999999999996</v>
      </c>
      <c r="G833">
        <v>62.7</v>
      </c>
      <c r="H833">
        <v>0.68700000000000006</v>
      </c>
      <c r="I833">
        <v>0.219</v>
      </c>
      <c r="J833">
        <v>0.86299999999999999</v>
      </c>
      <c r="K833">
        <v>0.71899999999999997</v>
      </c>
      <c r="L833">
        <v>0.20599999999999999</v>
      </c>
    </row>
    <row r="834" spans="1:12" x14ac:dyDescent="0.35">
      <c r="A834" s="3" t="s">
        <v>71</v>
      </c>
      <c r="B834" s="3" t="str">
        <f>IFERROR(_xlfn.XLOOKUP(Table1_1[[#This Row],[Country Name]],Table3[country],Table3[continent]), "Africa")</f>
        <v>North America</v>
      </c>
      <c r="C834">
        <v>2009</v>
      </c>
      <c r="D834">
        <v>6.0330000000000004</v>
      </c>
      <c r="E834">
        <v>8.4580000000000002</v>
      </c>
      <c r="F834">
        <v>0.82399999999999995</v>
      </c>
      <c r="G834">
        <v>62.5</v>
      </c>
      <c r="H834">
        <v>0.66100000000000003</v>
      </c>
      <c r="I834">
        <v>0.114</v>
      </c>
      <c r="J834">
        <v>0.85699999999999998</v>
      </c>
      <c r="K834">
        <v>0.745</v>
      </c>
      <c r="L834">
        <v>0.26100000000000001</v>
      </c>
    </row>
    <row r="835" spans="1:12" x14ac:dyDescent="0.35">
      <c r="A835" s="3" t="s">
        <v>71</v>
      </c>
      <c r="B835" s="3" t="str">
        <f>IFERROR(_xlfn.XLOOKUP(Table1_1[[#This Row],[Country Name]],Table3[country],Table3[continent]), "Africa")</f>
        <v>North America</v>
      </c>
      <c r="C835">
        <v>2010</v>
      </c>
      <c r="D835">
        <v>5.8659999999999997</v>
      </c>
      <c r="E835">
        <v>8.4740000000000002</v>
      </c>
      <c r="F835">
        <v>0.80300000000000005</v>
      </c>
      <c r="G835">
        <v>62.3</v>
      </c>
      <c r="H835">
        <v>0.64600000000000002</v>
      </c>
      <c r="I835">
        <v>0.10100000000000001</v>
      </c>
      <c r="J835">
        <v>0.82</v>
      </c>
      <c r="K835">
        <v>0.745</v>
      </c>
      <c r="L835">
        <v>0.26</v>
      </c>
    </row>
    <row r="836" spans="1:12" x14ac:dyDescent="0.35">
      <c r="A836" s="3" t="s">
        <v>71</v>
      </c>
      <c r="B836" s="3" t="str">
        <f>IFERROR(_xlfn.XLOOKUP(Table1_1[[#This Row],[Country Name]],Table3[country],Table3[continent]), "Africa")</f>
        <v>North America</v>
      </c>
      <c r="C836">
        <v>2011</v>
      </c>
      <c r="D836">
        <v>4.9610000000000003</v>
      </c>
      <c r="E836">
        <v>8.4920000000000009</v>
      </c>
      <c r="F836">
        <v>0.76600000000000001</v>
      </c>
      <c r="G836">
        <v>62.1</v>
      </c>
      <c r="H836">
        <v>0.78300000000000003</v>
      </c>
      <c r="I836">
        <v>9.0999999999999998E-2</v>
      </c>
      <c r="J836">
        <v>0.88400000000000001</v>
      </c>
      <c r="K836">
        <v>0.75700000000000001</v>
      </c>
      <c r="L836">
        <v>0.307</v>
      </c>
    </row>
    <row r="837" spans="1:12" x14ac:dyDescent="0.35">
      <c r="A837" s="3" t="s">
        <v>71</v>
      </c>
      <c r="B837" s="3" t="str">
        <f>IFERROR(_xlfn.XLOOKUP(Table1_1[[#This Row],[Country Name]],Table3[country],Table3[continent]), "Africa")</f>
        <v>North America</v>
      </c>
      <c r="C837">
        <v>2012</v>
      </c>
      <c r="D837">
        <v>4.6020000000000003</v>
      </c>
      <c r="E837">
        <v>8.5129999999999999</v>
      </c>
      <c r="F837">
        <v>0.77900000000000003</v>
      </c>
      <c r="G837">
        <v>61.9</v>
      </c>
      <c r="H837">
        <v>0.7</v>
      </c>
      <c r="I837">
        <v>-7.0000000000000001E-3</v>
      </c>
      <c r="J837">
        <v>0.871</v>
      </c>
      <c r="K837">
        <v>0.79600000000000004</v>
      </c>
      <c r="L837">
        <v>0.29399999999999998</v>
      </c>
    </row>
    <row r="838" spans="1:12" x14ac:dyDescent="0.35">
      <c r="A838" s="3" t="s">
        <v>71</v>
      </c>
      <c r="B838" s="3" t="str">
        <f>IFERROR(_xlfn.XLOOKUP(Table1_1[[#This Row],[Country Name]],Table3[country],Table3[continent]), "Africa")</f>
        <v>North America</v>
      </c>
      <c r="C838">
        <v>2013</v>
      </c>
      <c r="D838">
        <v>4.7130000000000001</v>
      </c>
      <c r="E838">
        <v>8.5210000000000008</v>
      </c>
      <c r="F838">
        <v>0.79200000000000004</v>
      </c>
      <c r="G838">
        <v>61.7</v>
      </c>
      <c r="H838">
        <v>0.69799999999999995</v>
      </c>
      <c r="I838">
        <v>-3.1E-2</v>
      </c>
      <c r="J838">
        <v>0.86799999999999999</v>
      </c>
      <c r="K838">
        <v>0.79500000000000004</v>
      </c>
      <c r="L838">
        <v>0.28299999999999997</v>
      </c>
    </row>
    <row r="839" spans="1:12" x14ac:dyDescent="0.35">
      <c r="A839" s="3" t="s">
        <v>71</v>
      </c>
      <c r="B839" s="3" t="str">
        <f>IFERROR(_xlfn.XLOOKUP(Table1_1[[#This Row],[Country Name]],Table3[country],Table3[continent]), "Africa")</f>
        <v>North America</v>
      </c>
      <c r="C839">
        <v>2014</v>
      </c>
      <c r="D839">
        <v>5.056</v>
      </c>
      <c r="E839">
        <v>8.5329999999999995</v>
      </c>
      <c r="F839">
        <v>0.79</v>
      </c>
      <c r="G839">
        <v>61.5</v>
      </c>
      <c r="H839">
        <v>0.69599999999999995</v>
      </c>
      <c r="I839">
        <v>1.0999999999999999E-2</v>
      </c>
      <c r="J839">
        <v>0.83399999999999996</v>
      </c>
      <c r="K839">
        <v>0.79400000000000004</v>
      </c>
      <c r="L839">
        <v>0.29899999999999999</v>
      </c>
    </row>
    <row r="840" spans="1:12" x14ac:dyDescent="0.35">
      <c r="A840" s="3" t="s">
        <v>71</v>
      </c>
      <c r="B840" s="3" t="str">
        <f>IFERROR(_xlfn.XLOOKUP(Table1_1[[#This Row],[Country Name]],Table3[country],Table3[continent]), "Africa")</f>
        <v>North America</v>
      </c>
      <c r="C840">
        <v>2015</v>
      </c>
      <c r="D840">
        <v>4.8449999999999998</v>
      </c>
      <c r="E840">
        <v>8.5530000000000008</v>
      </c>
      <c r="F840">
        <v>0.77200000000000002</v>
      </c>
      <c r="G840">
        <v>61.3</v>
      </c>
      <c r="H840">
        <v>0.53400000000000003</v>
      </c>
      <c r="I840">
        <v>-0.10100000000000001</v>
      </c>
      <c r="J840">
        <v>0.84799999999999998</v>
      </c>
      <c r="K840">
        <v>0.82899999999999996</v>
      </c>
      <c r="L840">
        <v>0.311</v>
      </c>
    </row>
    <row r="841" spans="1:12" x14ac:dyDescent="0.35">
      <c r="A841" s="3" t="s">
        <v>71</v>
      </c>
      <c r="B841" s="3" t="str">
        <f>IFERROR(_xlfn.XLOOKUP(Table1_1[[#This Row],[Country Name]],Table3[country],Table3[continent]), "Africa")</f>
        <v>North America</v>
      </c>
      <c r="C841">
        <v>2016</v>
      </c>
      <c r="D841">
        <v>5.6479999999999997</v>
      </c>
      <c r="E841">
        <v>8.5730000000000004</v>
      </c>
      <c r="F841">
        <v>0.77400000000000002</v>
      </c>
      <c r="G841">
        <v>61.725000000000001</v>
      </c>
      <c r="H841">
        <v>0.85</v>
      </c>
      <c r="I841">
        <v>7.5999999999999998E-2</v>
      </c>
      <c r="J841">
        <v>0.79300000000000004</v>
      </c>
      <c r="K841">
        <v>0.79</v>
      </c>
      <c r="L841">
        <v>0.29699999999999999</v>
      </c>
    </row>
    <row r="842" spans="1:12" x14ac:dyDescent="0.35">
      <c r="A842" s="3" t="s">
        <v>71</v>
      </c>
      <c r="B842" s="3" t="str">
        <f>IFERROR(_xlfn.XLOOKUP(Table1_1[[#This Row],[Country Name]],Table3[country],Table3[continent]), "Africa")</f>
        <v>North America</v>
      </c>
      <c r="C842">
        <v>2017</v>
      </c>
      <c r="D842">
        <v>6.02</v>
      </c>
      <c r="E842">
        <v>8.6029999999999998</v>
      </c>
      <c r="F842">
        <v>0.84299999999999997</v>
      </c>
      <c r="G842">
        <v>62.15</v>
      </c>
      <c r="H842">
        <v>0.89800000000000002</v>
      </c>
      <c r="I842">
        <v>6.8000000000000005E-2</v>
      </c>
      <c r="J842">
        <v>0.78300000000000003</v>
      </c>
      <c r="K842">
        <v>0.79600000000000004</v>
      </c>
      <c r="L842">
        <v>0.248</v>
      </c>
    </row>
    <row r="843" spans="1:12" x14ac:dyDescent="0.35">
      <c r="A843" s="3" t="s">
        <v>71</v>
      </c>
      <c r="B843" s="3" t="str">
        <f>IFERROR(_xlfn.XLOOKUP(Table1_1[[#This Row],[Country Name]],Table3[country],Table3[continent]), "Africa")</f>
        <v>North America</v>
      </c>
      <c r="C843">
        <v>2018</v>
      </c>
      <c r="D843">
        <v>5.9080000000000004</v>
      </c>
      <c r="E843">
        <v>8.6240000000000006</v>
      </c>
      <c r="F843">
        <v>0.82699999999999996</v>
      </c>
      <c r="G843">
        <v>62.575000000000003</v>
      </c>
      <c r="H843">
        <v>0.872</v>
      </c>
      <c r="I843">
        <v>9.5000000000000001E-2</v>
      </c>
      <c r="J843">
        <v>0.80400000000000005</v>
      </c>
      <c r="K843">
        <v>0.82199999999999995</v>
      </c>
      <c r="L843">
        <v>0.28699999999999998</v>
      </c>
    </row>
    <row r="844" spans="1:12" x14ac:dyDescent="0.35">
      <c r="A844" s="3" t="s">
        <v>71</v>
      </c>
      <c r="B844" s="3" t="str">
        <f>IFERROR(_xlfn.XLOOKUP(Table1_1[[#This Row],[Country Name]],Table3[country],Table3[continent]), "Africa")</f>
        <v>North America</v>
      </c>
      <c r="C844">
        <v>2019</v>
      </c>
      <c r="D844">
        <v>5.93</v>
      </c>
      <c r="E844">
        <v>8.6329999999999991</v>
      </c>
      <c r="F844">
        <v>0.79700000000000004</v>
      </c>
      <c r="G844">
        <v>63</v>
      </c>
      <c r="H844">
        <v>0.84599999999999997</v>
      </c>
      <c r="I844">
        <v>5.8999999999999997E-2</v>
      </c>
      <c r="J844">
        <v>0.81499999999999995</v>
      </c>
      <c r="K844">
        <v>0.78900000000000003</v>
      </c>
      <c r="L844">
        <v>0.27900000000000003</v>
      </c>
    </row>
    <row r="845" spans="1:12" x14ac:dyDescent="0.35">
      <c r="A845" s="3" t="s">
        <v>71</v>
      </c>
      <c r="B845" s="3" t="str">
        <f>IFERROR(_xlfn.XLOOKUP(Table1_1[[#This Row],[Country Name]],Table3[country],Table3[continent]), "Africa")</f>
        <v>North America</v>
      </c>
      <c r="C845">
        <v>2021</v>
      </c>
      <c r="D845">
        <v>6.1139999999999999</v>
      </c>
      <c r="E845">
        <v>8.6259999999999994</v>
      </c>
      <c r="F845">
        <v>0.80600000000000005</v>
      </c>
      <c r="G845">
        <v>63.85</v>
      </c>
      <c r="H845">
        <v>0.83499999999999996</v>
      </c>
      <c r="I845">
        <v>0.111</v>
      </c>
      <c r="J845">
        <v>0.84699999999999998</v>
      </c>
      <c r="K845">
        <v>0.80800000000000005</v>
      </c>
      <c r="L845">
        <v>0.26900000000000002</v>
      </c>
    </row>
    <row r="846" spans="1:12" x14ac:dyDescent="0.35">
      <c r="A846" s="3" t="s">
        <v>71</v>
      </c>
      <c r="B846" s="3" t="str">
        <f>IFERROR(_xlfn.XLOOKUP(Table1_1[[#This Row],[Country Name]],Table3[country],Table3[continent]), "Africa")</f>
        <v>North America</v>
      </c>
      <c r="C846">
        <v>2022</v>
      </c>
      <c r="D846">
        <v>5.9320000000000004</v>
      </c>
      <c r="E846">
        <v>8.65</v>
      </c>
      <c r="F846">
        <v>0.72899999999999998</v>
      </c>
      <c r="G846">
        <v>64.275000000000006</v>
      </c>
      <c r="H846">
        <v>0.85099999999999998</v>
      </c>
      <c r="I846">
        <v>7.8E-2</v>
      </c>
      <c r="J846">
        <v>0.83399999999999996</v>
      </c>
      <c r="K846">
        <v>0.77500000000000002</v>
      </c>
      <c r="L846">
        <v>0.28899999999999998</v>
      </c>
    </row>
    <row r="847" spans="1:12" x14ac:dyDescent="0.35">
      <c r="A847" s="3" t="s">
        <v>71</v>
      </c>
      <c r="B847" s="3" t="str">
        <f>IFERROR(_xlfn.XLOOKUP(Table1_1[[#This Row],[Country Name]],Table3[country],Table3[continent]), "Africa")</f>
        <v>North America</v>
      </c>
      <c r="C847">
        <v>2023</v>
      </c>
      <c r="D847">
        <v>5.8609999999999998</v>
      </c>
      <c r="E847">
        <v>8.67</v>
      </c>
      <c r="F847">
        <v>0.73099999999999998</v>
      </c>
      <c r="G847">
        <v>64.7</v>
      </c>
      <c r="H847">
        <v>0.878</v>
      </c>
      <c r="I847">
        <v>7.9000000000000001E-2</v>
      </c>
      <c r="J847">
        <v>0.78400000000000003</v>
      </c>
      <c r="K847">
        <v>0.76700000000000002</v>
      </c>
      <c r="L847">
        <v>0.28499999999999998</v>
      </c>
    </row>
    <row r="848" spans="1:12" x14ac:dyDescent="0.35">
      <c r="A848" s="3" t="s">
        <v>72</v>
      </c>
      <c r="B848" s="3" t="str">
        <f>IFERROR(_xlfn.XLOOKUP(Table1_1[[#This Row],[Country Name]],Table3[country],Table3[continent]), "Asia")</f>
        <v>Asia</v>
      </c>
      <c r="C848">
        <v>2006</v>
      </c>
      <c r="D848">
        <v>5.5110000000000001</v>
      </c>
      <c r="E848">
        <v>10.746</v>
      </c>
      <c r="F848">
        <v>0.81200000000000006</v>
      </c>
      <c r="G848" s="2" t="s">
        <v>185</v>
      </c>
      <c r="H848">
        <v>0.91</v>
      </c>
      <c r="I848">
        <v>0.15</v>
      </c>
      <c r="J848">
        <v>0.35599999999999998</v>
      </c>
      <c r="K848">
        <v>0.59099999999999997</v>
      </c>
      <c r="L848">
        <v>0.23599999999999999</v>
      </c>
    </row>
    <row r="849" spans="1:12" x14ac:dyDescent="0.35">
      <c r="A849" s="3" t="s">
        <v>72</v>
      </c>
      <c r="B849" s="3" t="str">
        <f>IFERROR(_xlfn.XLOOKUP(Table1_1[[#This Row],[Country Name]],Table3[country],Table3[continent]), "Asia")</f>
        <v>Asia</v>
      </c>
      <c r="C849">
        <v>2008</v>
      </c>
      <c r="D849">
        <v>5.1369999999999996</v>
      </c>
      <c r="E849">
        <v>10.816000000000001</v>
      </c>
      <c r="F849">
        <v>0.84</v>
      </c>
      <c r="G849" s="2" t="s">
        <v>185</v>
      </c>
      <c r="H849">
        <v>0.92200000000000004</v>
      </c>
      <c r="I849">
        <v>0.28999999999999998</v>
      </c>
      <c r="J849">
        <v>0.27400000000000002</v>
      </c>
      <c r="K849">
        <v>0.57499999999999996</v>
      </c>
      <c r="L849">
        <v>0.23699999999999999</v>
      </c>
    </row>
    <row r="850" spans="1:12" x14ac:dyDescent="0.35">
      <c r="A850" s="3" t="s">
        <v>72</v>
      </c>
      <c r="B850" s="3" t="str">
        <f>IFERROR(_xlfn.XLOOKUP(Table1_1[[#This Row],[Country Name]],Table3[country],Table3[continent]), "Asia")</f>
        <v>Asia</v>
      </c>
      <c r="C850">
        <v>2009</v>
      </c>
      <c r="D850">
        <v>5.3970000000000002</v>
      </c>
      <c r="E850">
        <v>10.788</v>
      </c>
      <c r="F850">
        <v>0.83499999999999996</v>
      </c>
      <c r="G850" s="2" t="s">
        <v>185</v>
      </c>
      <c r="H850">
        <v>0.91800000000000004</v>
      </c>
      <c r="I850">
        <v>0.30199999999999999</v>
      </c>
      <c r="J850">
        <v>0.27200000000000002</v>
      </c>
      <c r="K850">
        <v>0.60599999999999998</v>
      </c>
      <c r="L850">
        <v>0.21</v>
      </c>
    </row>
    <row r="851" spans="1:12" x14ac:dyDescent="0.35">
      <c r="A851" s="3" t="s">
        <v>72</v>
      </c>
      <c r="B851" s="3" t="str">
        <f>IFERROR(_xlfn.XLOOKUP(Table1_1[[#This Row],[Country Name]],Table3[country],Table3[continent]), "Asia")</f>
        <v>Asia</v>
      </c>
      <c r="C851">
        <v>2010</v>
      </c>
      <c r="D851">
        <v>5.6429999999999998</v>
      </c>
      <c r="E851">
        <v>10.847</v>
      </c>
      <c r="F851">
        <v>0.85699999999999998</v>
      </c>
      <c r="G851" s="2" t="s">
        <v>185</v>
      </c>
      <c r="H851">
        <v>0.89</v>
      </c>
      <c r="I851">
        <v>0.32600000000000001</v>
      </c>
      <c r="J851">
        <v>0.25600000000000001</v>
      </c>
      <c r="K851">
        <v>0.60099999999999998</v>
      </c>
      <c r="L851">
        <v>0.183</v>
      </c>
    </row>
    <row r="852" spans="1:12" x14ac:dyDescent="0.35">
      <c r="A852" s="3" t="s">
        <v>72</v>
      </c>
      <c r="B852" s="3" t="str">
        <f>IFERROR(_xlfn.XLOOKUP(Table1_1[[#This Row],[Country Name]],Table3[country],Table3[continent]), "Asia")</f>
        <v>Asia</v>
      </c>
      <c r="C852">
        <v>2011</v>
      </c>
      <c r="D852">
        <v>5.4740000000000002</v>
      </c>
      <c r="E852">
        <v>10.887</v>
      </c>
      <c r="F852">
        <v>0.84599999999999997</v>
      </c>
      <c r="G852" s="2" t="s">
        <v>185</v>
      </c>
      <c r="H852">
        <v>0.89400000000000002</v>
      </c>
      <c r="I852">
        <v>0.22800000000000001</v>
      </c>
      <c r="J852">
        <v>0.245</v>
      </c>
      <c r="K852">
        <v>0.58199999999999996</v>
      </c>
      <c r="L852">
        <v>0.19600000000000001</v>
      </c>
    </row>
    <row r="853" spans="1:12" x14ac:dyDescent="0.35">
      <c r="A853" s="3" t="s">
        <v>72</v>
      </c>
      <c r="B853" s="3" t="str">
        <f>IFERROR(_xlfn.XLOOKUP(Table1_1[[#This Row],[Country Name]],Table3[country],Table3[continent]), "Asia")</f>
        <v>Asia</v>
      </c>
      <c r="C853">
        <v>2012</v>
      </c>
      <c r="D853">
        <v>5.484</v>
      </c>
      <c r="E853">
        <v>10.893000000000001</v>
      </c>
      <c r="F853">
        <v>0.82599999999999996</v>
      </c>
      <c r="G853" s="2" t="s">
        <v>185</v>
      </c>
      <c r="H853">
        <v>0.88</v>
      </c>
      <c r="I853">
        <v>0.216</v>
      </c>
      <c r="J853">
        <v>0.38</v>
      </c>
      <c r="K853">
        <v>0.57999999999999996</v>
      </c>
      <c r="L853">
        <v>0.183</v>
      </c>
    </row>
    <row r="854" spans="1:12" x14ac:dyDescent="0.35">
      <c r="A854" s="3" t="s">
        <v>72</v>
      </c>
      <c r="B854" s="3" t="str">
        <f>IFERROR(_xlfn.XLOOKUP(Table1_1[[#This Row],[Country Name]],Table3[country],Table3[continent]), "Asia")</f>
        <v>Asia</v>
      </c>
      <c r="C854">
        <v>2014</v>
      </c>
      <c r="D854">
        <v>5.4580000000000002</v>
      </c>
      <c r="E854">
        <v>10.939</v>
      </c>
      <c r="F854">
        <v>0.83399999999999996</v>
      </c>
      <c r="G854" s="2" t="s">
        <v>185</v>
      </c>
      <c r="H854">
        <v>0.84299999999999997</v>
      </c>
      <c r="I854">
        <v>0.218</v>
      </c>
      <c r="J854">
        <v>0.42299999999999999</v>
      </c>
      <c r="K854">
        <v>0.60199999999999998</v>
      </c>
      <c r="L854">
        <v>0.24299999999999999</v>
      </c>
    </row>
    <row r="855" spans="1:12" x14ac:dyDescent="0.35">
      <c r="A855" s="3" t="s">
        <v>72</v>
      </c>
      <c r="B855" s="3" t="str">
        <f>IFERROR(_xlfn.XLOOKUP(Table1_1[[#This Row],[Country Name]],Table3[country],Table3[continent]), "Asia")</f>
        <v>Asia</v>
      </c>
      <c r="C855">
        <v>2016</v>
      </c>
      <c r="D855">
        <v>5.4980000000000002</v>
      </c>
      <c r="E855">
        <v>10.97</v>
      </c>
      <c r="F855">
        <v>0.83199999999999996</v>
      </c>
      <c r="G855" s="2" t="s">
        <v>185</v>
      </c>
      <c r="H855">
        <v>0.8</v>
      </c>
      <c r="I855">
        <v>9.4E-2</v>
      </c>
      <c r="J855">
        <v>0.40300000000000002</v>
      </c>
      <c r="K855">
        <v>0.56899999999999995</v>
      </c>
      <c r="L855">
        <v>0.21299999999999999</v>
      </c>
    </row>
    <row r="856" spans="1:12" x14ac:dyDescent="0.35">
      <c r="A856" s="3" t="s">
        <v>72</v>
      </c>
      <c r="B856" s="3" t="str">
        <f>IFERROR(_xlfn.XLOOKUP(Table1_1[[#This Row],[Country Name]],Table3[country],Table3[continent]), "Asia")</f>
        <v>Asia</v>
      </c>
      <c r="C856">
        <v>2017</v>
      </c>
      <c r="D856">
        <v>5.3620000000000001</v>
      </c>
      <c r="E856">
        <v>10.999000000000001</v>
      </c>
      <c r="F856">
        <v>0.83099999999999996</v>
      </c>
      <c r="G856" s="2" t="s">
        <v>185</v>
      </c>
      <c r="H856">
        <v>0.83099999999999996</v>
      </c>
      <c r="I856">
        <v>0.13400000000000001</v>
      </c>
      <c r="J856">
        <v>0.41599999999999998</v>
      </c>
      <c r="K856">
        <v>0.53600000000000003</v>
      </c>
      <c r="L856">
        <v>0.20100000000000001</v>
      </c>
    </row>
    <row r="857" spans="1:12" x14ac:dyDescent="0.35">
      <c r="A857" s="3" t="s">
        <v>72</v>
      </c>
      <c r="B857" s="3" t="str">
        <f>IFERROR(_xlfn.XLOOKUP(Table1_1[[#This Row],[Country Name]],Table3[country],Table3[continent]), "Asia")</f>
        <v>Asia</v>
      </c>
      <c r="C857">
        <v>2019</v>
      </c>
      <c r="D857">
        <v>5.6589999999999998</v>
      </c>
      <c r="E857">
        <v>10.994999999999999</v>
      </c>
      <c r="F857">
        <v>0.85599999999999998</v>
      </c>
      <c r="G857" s="2" t="s">
        <v>185</v>
      </c>
      <c r="H857">
        <v>0.72699999999999998</v>
      </c>
      <c r="I857">
        <v>6.2E-2</v>
      </c>
      <c r="J857">
        <v>0.432</v>
      </c>
      <c r="K857">
        <v>0.51900000000000002</v>
      </c>
      <c r="L857">
        <v>0.35799999999999998</v>
      </c>
    </row>
    <row r="858" spans="1:12" x14ac:dyDescent="0.35">
      <c r="A858" s="3" t="s">
        <v>72</v>
      </c>
      <c r="B858" s="3" t="str">
        <f>IFERROR(_xlfn.XLOOKUP(Table1_1[[#This Row],[Country Name]],Table3[country],Table3[continent]), "Asia")</f>
        <v>Asia</v>
      </c>
      <c r="C858">
        <v>2020</v>
      </c>
      <c r="D858">
        <v>5.2949999999999999</v>
      </c>
      <c r="E858">
        <v>10.930999999999999</v>
      </c>
      <c r="F858">
        <v>0.81299999999999994</v>
      </c>
      <c r="G858" s="2" t="s">
        <v>185</v>
      </c>
      <c r="H858">
        <v>0.70499999999999996</v>
      </c>
      <c r="I858">
        <v>-7.5999999999999998E-2</v>
      </c>
      <c r="J858">
        <v>0.38</v>
      </c>
      <c r="K858">
        <v>0.52200000000000002</v>
      </c>
      <c r="L858">
        <v>0.21</v>
      </c>
    </row>
    <row r="859" spans="1:12" x14ac:dyDescent="0.35">
      <c r="A859" s="3" t="s">
        <v>72</v>
      </c>
      <c r="B859" s="3" t="str">
        <f>IFERROR(_xlfn.XLOOKUP(Table1_1[[#This Row],[Country Name]],Table3[country],Table3[continent]), "Asia")</f>
        <v>Asia</v>
      </c>
      <c r="C859">
        <v>2021</v>
      </c>
      <c r="D859">
        <v>5.3220000000000001</v>
      </c>
      <c r="E859">
        <v>11.003</v>
      </c>
      <c r="F859">
        <v>0.82099999999999995</v>
      </c>
      <c r="G859" s="2" t="s">
        <v>185</v>
      </c>
      <c r="H859">
        <v>0.66900000000000004</v>
      </c>
      <c r="I859">
        <v>2.1000000000000001E-2</v>
      </c>
      <c r="J859">
        <v>0.39</v>
      </c>
      <c r="K859">
        <v>0.53400000000000003</v>
      </c>
      <c r="L859">
        <v>0.224</v>
      </c>
    </row>
    <row r="860" spans="1:12" x14ac:dyDescent="0.35">
      <c r="A860" s="3" t="s">
        <v>72</v>
      </c>
      <c r="B860" s="3" t="str">
        <f>IFERROR(_xlfn.XLOOKUP(Table1_1[[#This Row],[Country Name]],Table3[country],Table3[continent]), "Asia")</f>
        <v>Asia</v>
      </c>
      <c r="C860">
        <v>2022</v>
      </c>
      <c r="D860">
        <v>5.3109999999999999</v>
      </c>
      <c r="E860">
        <v>10.976000000000001</v>
      </c>
      <c r="F860">
        <v>0.80300000000000005</v>
      </c>
      <c r="G860" s="2" t="s">
        <v>185</v>
      </c>
      <c r="H860">
        <v>0.69699999999999995</v>
      </c>
      <c r="I860">
        <v>0.04</v>
      </c>
      <c r="J860">
        <v>0.38300000000000001</v>
      </c>
      <c r="K860">
        <v>0.54900000000000004</v>
      </c>
      <c r="L860">
        <v>0.20399999999999999</v>
      </c>
    </row>
    <row r="861" spans="1:12" x14ac:dyDescent="0.35">
      <c r="A861" s="3" t="s">
        <v>73</v>
      </c>
      <c r="B861" s="3" t="str">
        <f>IFERROR(_xlfn.XLOOKUP(Table1_1[[#This Row],[Country Name]],Table3[country],Table3[continent]), "Africa")</f>
        <v>Europe</v>
      </c>
      <c r="C861">
        <v>2005</v>
      </c>
      <c r="D861">
        <v>5.194</v>
      </c>
      <c r="E861">
        <v>10.103</v>
      </c>
      <c r="F861">
        <v>0.93</v>
      </c>
      <c r="G861">
        <v>65</v>
      </c>
      <c r="H861">
        <v>0.69699999999999995</v>
      </c>
      <c r="I861" s="2" t="s">
        <v>185</v>
      </c>
      <c r="J861">
        <v>0.90300000000000002</v>
      </c>
      <c r="K861">
        <v>0.57799999999999996</v>
      </c>
      <c r="L861">
        <v>0.28999999999999998</v>
      </c>
    </row>
    <row r="862" spans="1:12" x14ac:dyDescent="0.35">
      <c r="A862" s="3" t="s">
        <v>73</v>
      </c>
      <c r="B862" s="3" t="str">
        <f>IFERROR(_xlfn.XLOOKUP(Table1_1[[#This Row],[Country Name]],Table3[country],Table3[continent]), "Africa")</f>
        <v>Europe</v>
      </c>
      <c r="C862">
        <v>2007</v>
      </c>
      <c r="D862">
        <v>4.9539999999999997</v>
      </c>
      <c r="E862">
        <v>10.147</v>
      </c>
      <c r="F862">
        <v>0.93100000000000005</v>
      </c>
      <c r="G862">
        <v>65.319999999999993</v>
      </c>
      <c r="H862">
        <v>0.53800000000000003</v>
      </c>
      <c r="I862">
        <v>-0.16600000000000001</v>
      </c>
      <c r="J862">
        <v>0.89500000000000002</v>
      </c>
      <c r="K862">
        <v>0.6</v>
      </c>
      <c r="L862">
        <v>0.23</v>
      </c>
    </row>
    <row r="863" spans="1:12" x14ac:dyDescent="0.35">
      <c r="A863" s="3" t="s">
        <v>73</v>
      </c>
      <c r="B863" s="3" t="str">
        <f>IFERROR(_xlfn.XLOOKUP(Table1_1[[#This Row],[Country Name]],Table3[country],Table3[continent]), "Africa")</f>
        <v>Europe</v>
      </c>
      <c r="C863">
        <v>2009</v>
      </c>
      <c r="D863">
        <v>4.8949999999999996</v>
      </c>
      <c r="E863">
        <v>10.092000000000001</v>
      </c>
      <c r="F863">
        <v>0.90100000000000002</v>
      </c>
      <c r="G863">
        <v>65.64</v>
      </c>
      <c r="H863">
        <v>0.46400000000000002</v>
      </c>
      <c r="I863">
        <v>-0.13100000000000001</v>
      </c>
      <c r="J863">
        <v>0.91500000000000004</v>
      </c>
      <c r="K863">
        <v>0.57499999999999996</v>
      </c>
      <c r="L863">
        <v>0.22800000000000001</v>
      </c>
    </row>
    <row r="864" spans="1:12" x14ac:dyDescent="0.35">
      <c r="A864" s="3" t="s">
        <v>73</v>
      </c>
      <c r="B864" s="3" t="str">
        <f>IFERROR(_xlfn.XLOOKUP(Table1_1[[#This Row],[Country Name]],Table3[country],Table3[continent]), "Africa")</f>
        <v>Europe</v>
      </c>
      <c r="C864">
        <v>2010</v>
      </c>
      <c r="D864">
        <v>4.7249999999999996</v>
      </c>
      <c r="E864">
        <v>10.105</v>
      </c>
      <c r="F864">
        <v>0.89600000000000002</v>
      </c>
      <c r="G864">
        <v>65.8</v>
      </c>
      <c r="H864">
        <v>0.51400000000000001</v>
      </c>
      <c r="I864">
        <v>-0.151</v>
      </c>
      <c r="J864">
        <v>0.98299999999999998</v>
      </c>
      <c r="K864">
        <v>0.57399999999999995</v>
      </c>
      <c r="L864">
        <v>0.23499999999999999</v>
      </c>
    </row>
    <row r="865" spans="1:12" x14ac:dyDescent="0.35">
      <c r="A865" s="3" t="s">
        <v>73</v>
      </c>
      <c r="B865" s="3" t="str">
        <f>IFERROR(_xlfn.XLOOKUP(Table1_1[[#This Row],[Country Name]],Table3[country],Table3[continent]), "Africa")</f>
        <v>Europe</v>
      </c>
      <c r="C865">
        <v>2011</v>
      </c>
      <c r="D865">
        <v>4.9180000000000001</v>
      </c>
      <c r="E865">
        <v>10.127000000000001</v>
      </c>
      <c r="F865">
        <v>0.89400000000000002</v>
      </c>
      <c r="G865">
        <v>65.959999999999994</v>
      </c>
      <c r="H865">
        <v>0.63100000000000001</v>
      </c>
      <c r="I865">
        <v>-9.5000000000000001E-2</v>
      </c>
      <c r="J865">
        <v>0.94</v>
      </c>
      <c r="K865">
        <v>0.58599999999999997</v>
      </c>
      <c r="L865">
        <v>0.30499999999999999</v>
      </c>
    </row>
    <row r="866" spans="1:12" x14ac:dyDescent="0.35">
      <c r="A866" s="3" t="s">
        <v>73</v>
      </c>
      <c r="B866" s="3" t="str">
        <f>IFERROR(_xlfn.XLOOKUP(Table1_1[[#This Row],[Country Name]],Table3[country],Table3[continent]), "Africa")</f>
        <v>Europe</v>
      </c>
      <c r="C866">
        <v>2012</v>
      </c>
      <c r="D866">
        <v>4.6829999999999998</v>
      </c>
      <c r="E866">
        <v>10.119</v>
      </c>
      <c r="F866">
        <v>0.90600000000000003</v>
      </c>
      <c r="G866">
        <v>66.12</v>
      </c>
      <c r="H866">
        <v>0.56899999999999995</v>
      </c>
      <c r="I866">
        <v>-0.14199999999999999</v>
      </c>
      <c r="J866">
        <v>0.93</v>
      </c>
      <c r="K866">
        <v>0.58199999999999996</v>
      </c>
      <c r="L866">
        <v>0.315</v>
      </c>
    </row>
    <row r="867" spans="1:12" x14ac:dyDescent="0.35">
      <c r="A867" s="3" t="s">
        <v>73</v>
      </c>
      <c r="B867" s="3" t="str">
        <f>IFERROR(_xlfn.XLOOKUP(Table1_1[[#This Row],[Country Name]],Table3[country],Table3[continent]), "Africa")</f>
        <v>Europe</v>
      </c>
      <c r="C867">
        <v>2013</v>
      </c>
      <c r="D867">
        <v>4.9139999999999997</v>
      </c>
      <c r="E867">
        <v>10.14</v>
      </c>
      <c r="F867">
        <v>0.877</v>
      </c>
      <c r="G867">
        <v>66.28</v>
      </c>
      <c r="H867">
        <v>0.67400000000000004</v>
      </c>
      <c r="I867">
        <v>-0.11899999999999999</v>
      </c>
      <c r="J867">
        <v>0.91200000000000003</v>
      </c>
      <c r="K867">
        <v>0.64700000000000002</v>
      </c>
      <c r="L867">
        <v>0.307</v>
      </c>
    </row>
    <row r="868" spans="1:12" x14ac:dyDescent="0.35">
      <c r="A868" s="3" t="s">
        <v>73</v>
      </c>
      <c r="B868" s="3" t="str">
        <f>IFERROR(_xlfn.XLOOKUP(Table1_1[[#This Row],[Country Name]],Table3[country],Table3[continent]), "Africa")</f>
        <v>Europe</v>
      </c>
      <c r="C868">
        <v>2014</v>
      </c>
      <c r="D868">
        <v>5.181</v>
      </c>
      <c r="E868">
        <v>10.183999999999999</v>
      </c>
      <c r="F868">
        <v>0.84499999999999997</v>
      </c>
      <c r="G868">
        <v>66.44</v>
      </c>
      <c r="H868">
        <v>0.49399999999999999</v>
      </c>
      <c r="I868">
        <v>-0.156</v>
      </c>
      <c r="J868">
        <v>0.85499999999999998</v>
      </c>
      <c r="K868">
        <v>0.57799999999999996</v>
      </c>
      <c r="L868">
        <v>0.23799999999999999</v>
      </c>
    </row>
    <row r="869" spans="1:12" x14ac:dyDescent="0.35">
      <c r="A869" s="3" t="s">
        <v>73</v>
      </c>
      <c r="B869" s="3" t="str">
        <f>IFERROR(_xlfn.XLOOKUP(Table1_1[[#This Row],[Country Name]],Table3[country],Table3[continent]), "Africa")</f>
        <v>Europe</v>
      </c>
      <c r="C869">
        <v>2015</v>
      </c>
      <c r="D869">
        <v>5.3440000000000003</v>
      </c>
      <c r="E869">
        <v>10.223000000000001</v>
      </c>
      <c r="F869">
        <v>0.85899999999999999</v>
      </c>
      <c r="G869">
        <v>66.599999999999994</v>
      </c>
      <c r="H869">
        <v>0.55800000000000005</v>
      </c>
      <c r="I869">
        <v>-0.20399999999999999</v>
      </c>
      <c r="J869">
        <v>0.90800000000000003</v>
      </c>
      <c r="K869">
        <v>0.65</v>
      </c>
      <c r="L869">
        <v>0.245</v>
      </c>
    </row>
    <row r="870" spans="1:12" x14ac:dyDescent="0.35">
      <c r="A870" s="3" t="s">
        <v>73</v>
      </c>
      <c r="B870" s="3" t="str">
        <f>IFERROR(_xlfn.XLOOKUP(Table1_1[[#This Row],[Country Name]],Table3[country],Table3[continent]), "Africa")</f>
        <v>Europe</v>
      </c>
      <c r="C870">
        <v>2016</v>
      </c>
      <c r="D870">
        <v>5.4489999999999998</v>
      </c>
      <c r="E870">
        <v>10.247999999999999</v>
      </c>
      <c r="F870">
        <v>0.9</v>
      </c>
      <c r="G870">
        <v>66.75</v>
      </c>
      <c r="H870">
        <v>0.55400000000000005</v>
      </c>
      <c r="I870">
        <v>-0.193</v>
      </c>
      <c r="J870">
        <v>0.92400000000000004</v>
      </c>
      <c r="K870">
        <v>0.59</v>
      </c>
      <c r="L870">
        <v>0.24299999999999999</v>
      </c>
    </row>
    <row r="871" spans="1:12" x14ac:dyDescent="0.35">
      <c r="A871" s="3" t="s">
        <v>73</v>
      </c>
      <c r="B871" s="3" t="str">
        <f>IFERROR(_xlfn.XLOOKUP(Table1_1[[#This Row],[Country Name]],Table3[country],Table3[continent]), "Africa")</f>
        <v>Europe</v>
      </c>
      <c r="C871">
        <v>2017</v>
      </c>
      <c r="D871">
        <v>6.0650000000000004</v>
      </c>
      <c r="E871">
        <v>10.292</v>
      </c>
      <c r="F871">
        <v>0.877</v>
      </c>
      <c r="G871">
        <v>66.900000000000006</v>
      </c>
      <c r="H871">
        <v>0.66100000000000003</v>
      </c>
      <c r="I871">
        <v>-0.14499999999999999</v>
      </c>
      <c r="J871">
        <v>0.88600000000000001</v>
      </c>
      <c r="K871">
        <v>0.64400000000000002</v>
      </c>
      <c r="L871">
        <v>0.18099999999999999</v>
      </c>
    </row>
    <row r="872" spans="1:12" x14ac:dyDescent="0.35">
      <c r="A872" s="3" t="s">
        <v>73</v>
      </c>
      <c r="B872" s="3" t="str">
        <f>IFERROR(_xlfn.XLOOKUP(Table1_1[[#This Row],[Country Name]],Table3[country],Table3[continent]), "Africa")</f>
        <v>Europe</v>
      </c>
      <c r="C872">
        <v>2018</v>
      </c>
      <c r="D872">
        <v>5.9359999999999999</v>
      </c>
      <c r="E872">
        <v>10.346</v>
      </c>
      <c r="F872">
        <v>0.94099999999999995</v>
      </c>
      <c r="G872">
        <v>67.05</v>
      </c>
      <c r="H872">
        <v>0.69299999999999995</v>
      </c>
      <c r="I872">
        <v>-0.249</v>
      </c>
      <c r="J872">
        <v>0.91100000000000003</v>
      </c>
      <c r="K872">
        <v>0.59499999999999997</v>
      </c>
      <c r="L872">
        <v>0.20100000000000001</v>
      </c>
    </row>
    <row r="873" spans="1:12" x14ac:dyDescent="0.35">
      <c r="A873" s="3" t="s">
        <v>73</v>
      </c>
      <c r="B873" s="3" t="str">
        <f>IFERROR(_xlfn.XLOOKUP(Table1_1[[#This Row],[Country Name]],Table3[country],Table3[continent]), "Africa")</f>
        <v>Europe</v>
      </c>
      <c r="C873">
        <v>2019</v>
      </c>
      <c r="D873">
        <v>6</v>
      </c>
      <c r="E873">
        <v>10.393000000000001</v>
      </c>
      <c r="F873">
        <v>0.94699999999999995</v>
      </c>
      <c r="G873">
        <v>67.2</v>
      </c>
      <c r="H873">
        <v>0.79800000000000004</v>
      </c>
      <c r="I873">
        <v>-0.20100000000000001</v>
      </c>
      <c r="J873">
        <v>0.88400000000000001</v>
      </c>
      <c r="K873">
        <v>0.65300000000000002</v>
      </c>
      <c r="L873">
        <v>0.18</v>
      </c>
    </row>
    <row r="874" spans="1:12" x14ac:dyDescent="0.35">
      <c r="A874" s="3" t="s">
        <v>73</v>
      </c>
      <c r="B874" s="3" t="str">
        <f>IFERROR(_xlfn.XLOOKUP(Table1_1[[#This Row],[Country Name]],Table3[country],Table3[continent]), "Africa")</f>
        <v>Europe</v>
      </c>
      <c r="C874">
        <v>2020</v>
      </c>
      <c r="D874">
        <v>6.0380000000000003</v>
      </c>
      <c r="E874">
        <v>10.349</v>
      </c>
      <c r="F874">
        <v>0.94299999999999995</v>
      </c>
      <c r="G874">
        <v>67.349999999999994</v>
      </c>
      <c r="H874">
        <v>0.77100000000000002</v>
      </c>
      <c r="I874">
        <v>-0.127</v>
      </c>
      <c r="J874">
        <v>0.83599999999999997</v>
      </c>
      <c r="K874">
        <v>0.66200000000000003</v>
      </c>
      <c r="L874">
        <v>0.24</v>
      </c>
    </row>
    <row r="875" spans="1:12" x14ac:dyDescent="0.35">
      <c r="A875" s="3" t="s">
        <v>73</v>
      </c>
      <c r="B875" s="3" t="str">
        <f>IFERROR(_xlfn.XLOOKUP(Table1_1[[#This Row],[Country Name]],Table3[country],Table3[continent]), "Africa")</f>
        <v>Europe</v>
      </c>
      <c r="C875">
        <v>2021</v>
      </c>
      <c r="D875">
        <v>6.2270000000000003</v>
      </c>
      <c r="E875">
        <v>10.423</v>
      </c>
      <c r="F875">
        <v>0.94799999999999995</v>
      </c>
      <c r="G875">
        <v>67.5</v>
      </c>
      <c r="H875">
        <v>0.72699999999999998</v>
      </c>
      <c r="I875">
        <v>-4.5999999999999999E-2</v>
      </c>
      <c r="J875">
        <v>0.83199999999999996</v>
      </c>
      <c r="K875">
        <v>0.66800000000000004</v>
      </c>
      <c r="L875">
        <v>0.192</v>
      </c>
    </row>
    <row r="876" spans="1:12" x14ac:dyDescent="0.35">
      <c r="A876" s="3" t="s">
        <v>73</v>
      </c>
      <c r="B876" s="3" t="str">
        <f>IFERROR(_xlfn.XLOOKUP(Table1_1[[#This Row],[Country Name]],Table3[country],Table3[continent]), "Africa")</f>
        <v>Europe</v>
      </c>
      <c r="C876">
        <v>2022</v>
      </c>
      <c r="D876">
        <v>5.8609999999999998</v>
      </c>
      <c r="E876">
        <v>10.47</v>
      </c>
      <c r="F876">
        <v>0.93700000000000006</v>
      </c>
      <c r="G876">
        <v>67.650000000000006</v>
      </c>
      <c r="H876">
        <v>0.77600000000000002</v>
      </c>
      <c r="I876">
        <v>-8.9999999999999993E-3</v>
      </c>
      <c r="J876">
        <v>0.84799999999999998</v>
      </c>
      <c r="K876">
        <v>0.628</v>
      </c>
      <c r="L876">
        <v>0.25</v>
      </c>
    </row>
    <row r="877" spans="1:12" x14ac:dyDescent="0.35">
      <c r="A877" s="3" t="s">
        <v>73</v>
      </c>
      <c r="B877" s="3" t="str">
        <f>IFERROR(_xlfn.XLOOKUP(Table1_1[[#This Row],[Country Name]],Table3[country],Table3[continent]), "Africa")</f>
        <v>Europe</v>
      </c>
      <c r="C877">
        <v>2023</v>
      </c>
      <c r="D877">
        <v>5.9649999999999999</v>
      </c>
      <c r="E877">
        <v>10.473000000000001</v>
      </c>
      <c r="F877">
        <v>0.95399999999999996</v>
      </c>
      <c r="G877">
        <v>67.8</v>
      </c>
      <c r="H877">
        <v>0.755</v>
      </c>
      <c r="I877">
        <v>-2E-3</v>
      </c>
      <c r="J877">
        <v>0.84699999999999998</v>
      </c>
      <c r="K877">
        <v>0.67300000000000004</v>
      </c>
      <c r="L877">
        <v>0.189</v>
      </c>
    </row>
    <row r="878" spans="1:12" x14ac:dyDescent="0.35">
      <c r="A878" s="3" t="s">
        <v>74</v>
      </c>
      <c r="B878" s="3" t="str">
        <f>IFERROR(_xlfn.XLOOKUP(Table1_1[[#This Row],[Country Name]],Table3[country],Table3[continent]), "Africa")</f>
        <v>Europe</v>
      </c>
      <c r="C878">
        <v>2008</v>
      </c>
      <c r="D878">
        <v>6.8879999999999999</v>
      </c>
      <c r="E878">
        <v>10.878</v>
      </c>
      <c r="F878">
        <v>0.97699999999999998</v>
      </c>
      <c r="G878">
        <v>71.2</v>
      </c>
      <c r="H878">
        <v>0.88500000000000001</v>
      </c>
      <c r="I878">
        <v>0.26500000000000001</v>
      </c>
      <c r="J878">
        <v>0.70799999999999996</v>
      </c>
      <c r="K878">
        <v>0.85099999999999998</v>
      </c>
      <c r="L878">
        <v>0.153</v>
      </c>
    </row>
    <row r="879" spans="1:12" x14ac:dyDescent="0.35">
      <c r="A879" s="3" t="s">
        <v>74</v>
      </c>
      <c r="B879" s="3" t="str">
        <f>IFERROR(_xlfn.XLOOKUP(Table1_1[[#This Row],[Country Name]],Table3[country],Table3[continent]), "Africa")</f>
        <v>Europe</v>
      </c>
      <c r="C879">
        <v>2012</v>
      </c>
      <c r="D879">
        <v>7.5910000000000002</v>
      </c>
      <c r="E879">
        <v>10.788</v>
      </c>
      <c r="F879">
        <v>0.97899999999999998</v>
      </c>
      <c r="G879">
        <v>71.599999999999994</v>
      </c>
      <c r="H879">
        <v>0.90500000000000003</v>
      </c>
      <c r="I879">
        <v>0.23499999999999999</v>
      </c>
      <c r="J879">
        <v>0.75900000000000001</v>
      </c>
      <c r="K879">
        <v>0.81699999999999995</v>
      </c>
      <c r="L879">
        <v>0.157</v>
      </c>
    </row>
    <row r="880" spans="1:12" x14ac:dyDescent="0.35">
      <c r="A880" s="3" t="s">
        <v>74</v>
      </c>
      <c r="B880" s="3" t="str">
        <f>IFERROR(_xlfn.XLOOKUP(Table1_1[[#This Row],[Country Name]],Table3[country],Table3[continent]), "Africa")</f>
        <v>Europe</v>
      </c>
      <c r="C880">
        <v>2013</v>
      </c>
      <c r="D880">
        <v>7.5010000000000003</v>
      </c>
      <c r="E880">
        <v>10.823</v>
      </c>
      <c r="F880">
        <v>0.96699999999999997</v>
      </c>
      <c r="G880">
        <v>71.7</v>
      </c>
      <c r="H880">
        <v>0.92300000000000004</v>
      </c>
      <c r="I880">
        <v>0.29899999999999999</v>
      </c>
      <c r="J880">
        <v>0.71299999999999997</v>
      </c>
      <c r="K880">
        <v>0.80200000000000005</v>
      </c>
      <c r="L880">
        <v>0.156</v>
      </c>
    </row>
    <row r="881" spans="1:12" x14ac:dyDescent="0.35">
      <c r="A881" s="3" t="s">
        <v>74</v>
      </c>
      <c r="B881" s="3" t="str">
        <f>IFERROR(_xlfn.XLOOKUP(Table1_1[[#This Row],[Country Name]],Table3[country],Table3[continent]), "Africa")</f>
        <v>Europe</v>
      </c>
      <c r="C881">
        <v>2015</v>
      </c>
      <c r="D881">
        <v>7.4980000000000002</v>
      </c>
      <c r="E881">
        <v>10.862</v>
      </c>
      <c r="F881">
        <v>0.98</v>
      </c>
      <c r="G881">
        <v>71.900000000000006</v>
      </c>
      <c r="H881">
        <v>0.94</v>
      </c>
      <c r="I881">
        <v>0.29399999999999998</v>
      </c>
      <c r="J881">
        <v>0.63900000000000001</v>
      </c>
      <c r="K881">
        <v>0.79400000000000004</v>
      </c>
      <c r="L881">
        <v>0.18</v>
      </c>
    </row>
    <row r="882" spans="1:12" x14ac:dyDescent="0.35">
      <c r="A882" s="3" t="s">
        <v>74</v>
      </c>
      <c r="B882" s="3" t="str">
        <f>IFERROR(_xlfn.XLOOKUP(Table1_1[[#This Row],[Country Name]],Table3[country],Table3[continent]), "Africa")</f>
        <v>Europe</v>
      </c>
      <c r="C882">
        <v>2016</v>
      </c>
      <c r="D882">
        <v>7.51</v>
      </c>
      <c r="E882">
        <v>10.909000000000001</v>
      </c>
      <c r="F882">
        <v>0.98499999999999999</v>
      </c>
      <c r="G882">
        <v>71.924999999999997</v>
      </c>
      <c r="H882">
        <v>0.95199999999999996</v>
      </c>
      <c r="I882">
        <v>0.27400000000000002</v>
      </c>
      <c r="J882">
        <v>0.71899999999999997</v>
      </c>
      <c r="K882">
        <v>0.80800000000000005</v>
      </c>
      <c r="L882">
        <v>0.158</v>
      </c>
    </row>
    <row r="883" spans="1:12" x14ac:dyDescent="0.35">
      <c r="A883" s="3" t="s">
        <v>74</v>
      </c>
      <c r="B883" s="3" t="str">
        <f>IFERROR(_xlfn.XLOOKUP(Table1_1[[#This Row],[Country Name]],Table3[country],Table3[continent]), "Africa")</f>
        <v>Europe</v>
      </c>
      <c r="C883">
        <v>2017</v>
      </c>
      <c r="D883">
        <v>7.476</v>
      </c>
      <c r="E883">
        <v>10.927</v>
      </c>
      <c r="F883">
        <v>0.96699999999999997</v>
      </c>
      <c r="G883">
        <v>71.95</v>
      </c>
      <c r="H883">
        <v>0.93899999999999995</v>
      </c>
      <c r="I883">
        <v>0.24</v>
      </c>
      <c r="J883">
        <v>0.72699999999999998</v>
      </c>
      <c r="K883">
        <v>0.82299999999999995</v>
      </c>
      <c r="L883">
        <v>0.14799999999999999</v>
      </c>
    </row>
    <row r="884" spans="1:12" x14ac:dyDescent="0.35">
      <c r="A884" s="3" t="s">
        <v>74</v>
      </c>
      <c r="B884" s="3" t="str">
        <f>IFERROR(_xlfn.XLOOKUP(Table1_1[[#This Row],[Country Name]],Table3[country],Table3[continent]), "Africa")</f>
        <v>Europe</v>
      </c>
      <c r="C884">
        <v>2019</v>
      </c>
      <c r="D884">
        <v>7.5330000000000004</v>
      </c>
      <c r="E884">
        <v>10.943</v>
      </c>
      <c r="F884">
        <v>0.98199999999999998</v>
      </c>
      <c r="G884">
        <v>72</v>
      </c>
      <c r="H884">
        <v>0.95899999999999996</v>
      </c>
      <c r="I884" s="2" t="s">
        <v>185</v>
      </c>
      <c r="J884">
        <v>0.69899999999999995</v>
      </c>
      <c r="K884">
        <v>0.78700000000000003</v>
      </c>
      <c r="L884">
        <v>0.17799999999999999</v>
      </c>
    </row>
    <row r="885" spans="1:12" x14ac:dyDescent="0.35">
      <c r="A885" s="3" t="s">
        <v>74</v>
      </c>
      <c r="B885" s="3" t="str">
        <f>IFERROR(_xlfn.XLOOKUP(Table1_1[[#This Row],[Country Name]],Table3[country],Table3[continent]), "Africa")</f>
        <v>Europe</v>
      </c>
      <c r="C885">
        <v>2020</v>
      </c>
      <c r="D885">
        <v>7.5750000000000002</v>
      </c>
      <c r="E885">
        <v>10.852</v>
      </c>
      <c r="F885">
        <v>0.98299999999999998</v>
      </c>
      <c r="G885">
        <v>72.025000000000006</v>
      </c>
      <c r="H885">
        <v>0.94899999999999995</v>
      </c>
      <c r="I885">
        <v>0.152</v>
      </c>
      <c r="J885">
        <v>0.64400000000000002</v>
      </c>
      <c r="K885">
        <v>0.80800000000000005</v>
      </c>
      <c r="L885">
        <v>0.17199999999999999</v>
      </c>
    </row>
    <row r="886" spans="1:12" x14ac:dyDescent="0.35">
      <c r="A886" s="3" t="s">
        <v>74</v>
      </c>
      <c r="B886" s="3" t="str">
        <f>IFERROR(_xlfn.XLOOKUP(Table1_1[[#This Row],[Country Name]],Table3[country],Table3[continent]), "Africa")</f>
        <v>Europe</v>
      </c>
      <c r="C886">
        <v>2021</v>
      </c>
      <c r="D886">
        <v>7.5650000000000004</v>
      </c>
      <c r="E886">
        <v>10.878</v>
      </c>
      <c r="F886">
        <v>0.98</v>
      </c>
      <c r="G886">
        <v>72.05</v>
      </c>
      <c r="H886">
        <v>0.92300000000000004</v>
      </c>
      <c r="I886">
        <v>0.25700000000000001</v>
      </c>
      <c r="J886">
        <v>0.66400000000000003</v>
      </c>
      <c r="K886">
        <v>0.80600000000000005</v>
      </c>
      <c r="L886">
        <v>0.159</v>
      </c>
    </row>
    <row r="887" spans="1:12" x14ac:dyDescent="0.35">
      <c r="A887" s="3" t="s">
        <v>74</v>
      </c>
      <c r="B887" s="3" t="str">
        <f>IFERROR(_xlfn.XLOOKUP(Table1_1[[#This Row],[Country Name]],Table3[country],Table3[continent]), "Africa")</f>
        <v>Europe</v>
      </c>
      <c r="C887">
        <v>2022</v>
      </c>
      <c r="D887">
        <v>7.4489999999999998</v>
      </c>
      <c r="E887">
        <v>10.916</v>
      </c>
      <c r="F887">
        <v>0.98499999999999999</v>
      </c>
      <c r="G887">
        <v>72.075000000000003</v>
      </c>
      <c r="H887">
        <v>0.93600000000000005</v>
      </c>
      <c r="I887">
        <v>0.222</v>
      </c>
      <c r="J887">
        <v>0.69199999999999995</v>
      </c>
      <c r="K887">
        <v>0.76800000000000002</v>
      </c>
      <c r="L887">
        <v>0.17799999999999999</v>
      </c>
    </row>
    <row r="888" spans="1:12" x14ac:dyDescent="0.35">
      <c r="A888" s="3" t="s">
        <v>74</v>
      </c>
      <c r="B888" s="3" t="str">
        <f>IFERROR(_xlfn.XLOOKUP(Table1_1[[#This Row],[Country Name]],Table3[country],Table3[continent]), "Africa")</f>
        <v>Europe</v>
      </c>
      <c r="C888">
        <v>2023</v>
      </c>
      <c r="D888">
        <v>7.5620000000000003</v>
      </c>
      <c r="E888">
        <v>10.933999999999999</v>
      </c>
      <c r="F888">
        <v>0.97899999999999998</v>
      </c>
      <c r="G888">
        <v>72.099999999999994</v>
      </c>
      <c r="H888">
        <v>0.91800000000000004</v>
      </c>
      <c r="I888">
        <v>0.29899999999999999</v>
      </c>
      <c r="J888">
        <v>0.69699999999999995</v>
      </c>
      <c r="K888">
        <v>0.79300000000000004</v>
      </c>
      <c r="L888">
        <v>0.185</v>
      </c>
    </row>
    <row r="889" spans="1:12" x14ac:dyDescent="0.35">
      <c r="A889" s="3" t="s">
        <v>75</v>
      </c>
      <c r="B889" s="3" t="str">
        <f>IFERROR(_xlfn.XLOOKUP(Table1_1[[#This Row],[Country Name]],Table3[country],Table3[continent]), "Africa")</f>
        <v>Asia</v>
      </c>
      <c r="C889">
        <v>2006</v>
      </c>
      <c r="D889">
        <v>5.3479999999999999</v>
      </c>
      <c r="E889">
        <v>8.141</v>
      </c>
      <c r="F889">
        <v>0.70699999999999996</v>
      </c>
      <c r="G889">
        <v>55.86</v>
      </c>
      <c r="H889">
        <v>0.77400000000000002</v>
      </c>
      <c r="I889" s="2" t="s">
        <v>185</v>
      </c>
      <c r="J889">
        <v>0.85499999999999998</v>
      </c>
      <c r="K889">
        <v>0.57599999999999996</v>
      </c>
      <c r="L889">
        <v>0.19900000000000001</v>
      </c>
    </row>
    <row r="890" spans="1:12" x14ac:dyDescent="0.35">
      <c r="A890" s="3" t="s">
        <v>75</v>
      </c>
      <c r="B890" s="3" t="str">
        <f>IFERROR(_xlfn.XLOOKUP(Table1_1[[#This Row],[Country Name]],Table3[country],Table3[continent]), "Africa")</f>
        <v>Asia</v>
      </c>
      <c r="C890">
        <v>2007</v>
      </c>
      <c r="D890">
        <v>5.0270000000000001</v>
      </c>
      <c r="E890">
        <v>8.1999999999999993</v>
      </c>
      <c r="F890">
        <v>0.56899999999999995</v>
      </c>
      <c r="G890">
        <v>56.22</v>
      </c>
      <c r="H890">
        <v>0.72899999999999998</v>
      </c>
      <c r="I890">
        <v>-5.6000000000000001E-2</v>
      </c>
      <c r="J890">
        <v>0.86199999999999999</v>
      </c>
      <c r="K890">
        <v>0.54100000000000004</v>
      </c>
      <c r="L890">
        <v>0.253</v>
      </c>
    </row>
    <row r="891" spans="1:12" x14ac:dyDescent="0.35">
      <c r="A891" s="3" t="s">
        <v>75</v>
      </c>
      <c r="B891" s="3" t="str">
        <f>IFERROR(_xlfn.XLOOKUP(Table1_1[[#This Row],[Country Name]],Table3[country],Table3[continent]), "Africa")</f>
        <v>Asia</v>
      </c>
      <c r="C891">
        <v>2008</v>
      </c>
      <c r="D891">
        <v>5.1459999999999999</v>
      </c>
      <c r="E891">
        <v>8.2159999999999993</v>
      </c>
      <c r="F891">
        <v>0.68400000000000005</v>
      </c>
      <c r="G891">
        <v>56.58</v>
      </c>
      <c r="H891">
        <v>0.75600000000000001</v>
      </c>
      <c r="I891">
        <v>-7.6999999999999999E-2</v>
      </c>
      <c r="J891">
        <v>0.89100000000000001</v>
      </c>
      <c r="K891">
        <v>0.57299999999999995</v>
      </c>
      <c r="L891">
        <v>0.25900000000000001</v>
      </c>
    </row>
    <row r="892" spans="1:12" x14ac:dyDescent="0.35">
      <c r="A892" s="3" t="s">
        <v>75</v>
      </c>
      <c r="B892" s="3" t="str">
        <f>IFERROR(_xlfn.XLOOKUP(Table1_1[[#This Row],[Country Name]],Table3[country],Table3[continent]), "Africa")</f>
        <v>Asia</v>
      </c>
      <c r="C892">
        <v>2009</v>
      </c>
      <c r="D892">
        <v>4.5220000000000002</v>
      </c>
      <c r="E892">
        <v>8.2780000000000005</v>
      </c>
      <c r="F892">
        <v>0.65300000000000002</v>
      </c>
      <c r="G892">
        <v>56.94</v>
      </c>
      <c r="H892">
        <v>0.67900000000000005</v>
      </c>
      <c r="I892">
        <v>-3.1E-2</v>
      </c>
      <c r="J892">
        <v>0.89500000000000002</v>
      </c>
      <c r="K892">
        <v>0.63900000000000001</v>
      </c>
      <c r="L892">
        <v>0.30099999999999999</v>
      </c>
    </row>
    <row r="893" spans="1:12" x14ac:dyDescent="0.35">
      <c r="A893" s="3" t="s">
        <v>75</v>
      </c>
      <c r="B893" s="3" t="str">
        <f>IFERROR(_xlfn.XLOOKUP(Table1_1[[#This Row],[Country Name]],Table3[country],Table3[continent]), "Africa")</f>
        <v>Asia</v>
      </c>
      <c r="C893">
        <v>2010</v>
      </c>
      <c r="D893">
        <v>4.9889999999999999</v>
      </c>
      <c r="E893">
        <v>8.3460000000000001</v>
      </c>
      <c r="F893">
        <v>0.60499999999999998</v>
      </c>
      <c r="G893">
        <v>57.3</v>
      </c>
      <c r="H893">
        <v>0.78300000000000003</v>
      </c>
      <c r="I893">
        <v>5.2999999999999999E-2</v>
      </c>
      <c r="J893">
        <v>0.86299999999999999</v>
      </c>
      <c r="K893">
        <v>0.57899999999999996</v>
      </c>
      <c r="L893">
        <v>0.26700000000000002</v>
      </c>
    </row>
    <row r="894" spans="1:12" x14ac:dyDescent="0.35">
      <c r="A894" s="3" t="s">
        <v>75</v>
      </c>
      <c r="B894" s="3" t="str">
        <f>IFERROR(_xlfn.XLOOKUP(Table1_1[[#This Row],[Country Name]],Table3[country],Table3[continent]), "Africa")</f>
        <v>Asia</v>
      </c>
      <c r="C894">
        <v>2011</v>
      </c>
      <c r="D894">
        <v>4.6349999999999998</v>
      </c>
      <c r="E894">
        <v>8.3829999999999991</v>
      </c>
      <c r="F894">
        <v>0.55300000000000005</v>
      </c>
      <c r="G894">
        <v>57.66</v>
      </c>
      <c r="H894">
        <v>0.83799999999999997</v>
      </c>
      <c r="I894">
        <v>-4.2999999999999997E-2</v>
      </c>
      <c r="J894">
        <v>0.90800000000000003</v>
      </c>
      <c r="K894">
        <v>0.48</v>
      </c>
      <c r="L894">
        <v>0.23200000000000001</v>
      </c>
    </row>
    <row r="895" spans="1:12" x14ac:dyDescent="0.35">
      <c r="A895" s="3" t="s">
        <v>75</v>
      </c>
      <c r="B895" s="3" t="str">
        <f>IFERROR(_xlfn.XLOOKUP(Table1_1[[#This Row],[Country Name]],Table3[country],Table3[continent]), "Africa")</f>
        <v>Asia</v>
      </c>
      <c r="C895">
        <v>2012</v>
      </c>
      <c r="D895">
        <v>4.72</v>
      </c>
      <c r="E895">
        <v>8.423</v>
      </c>
      <c r="F895">
        <v>0.51100000000000001</v>
      </c>
      <c r="G895">
        <v>58.02</v>
      </c>
      <c r="H895">
        <v>0.60899999999999999</v>
      </c>
      <c r="I895">
        <v>6.2E-2</v>
      </c>
      <c r="J895">
        <v>0.83</v>
      </c>
      <c r="K895">
        <v>0.54400000000000004</v>
      </c>
      <c r="L895">
        <v>0.29499999999999998</v>
      </c>
    </row>
    <row r="896" spans="1:12" x14ac:dyDescent="0.35">
      <c r="A896" s="3" t="s">
        <v>75</v>
      </c>
      <c r="B896" s="3" t="str">
        <f>IFERROR(_xlfn.XLOOKUP(Table1_1[[#This Row],[Country Name]],Table3[country],Table3[continent]), "Africa")</f>
        <v>Asia</v>
      </c>
      <c r="C896">
        <v>2013</v>
      </c>
      <c r="D896">
        <v>4.4279999999999999</v>
      </c>
      <c r="E896">
        <v>8.4719999999999995</v>
      </c>
      <c r="F896">
        <v>0.55300000000000005</v>
      </c>
      <c r="G896">
        <v>58.38</v>
      </c>
      <c r="H896">
        <v>0.74</v>
      </c>
      <c r="I896">
        <v>7.9000000000000001E-2</v>
      </c>
      <c r="J896">
        <v>0.83199999999999996</v>
      </c>
      <c r="K896">
        <v>0.60799999999999998</v>
      </c>
      <c r="L896">
        <v>0.33</v>
      </c>
    </row>
    <row r="897" spans="1:12" x14ac:dyDescent="0.35">
      <c r="A897" s="3" t="s">
        <v>75</v>
      </c>
      <c r="B897" s="3" t="str">
        <f>IFERROR(_xlfn.XLOOKUP(Table1_1[[#This Row],[Country Name]],Table3[country],Table3[continent]), "Africa")</f>
        <v>Asia</v>
      </c>
      <c r="C897">
        <v>2014</v>
      </c>
      <c r="D897">
        <v>4.4240000000000004</v>
      </c>
      <c r="E897">
        <v>8.5310000000000006</v>
      </c>
      <c r="F897">
        <v>0.621</v>
      </c>
      <c r="G897">
        <v>58.74</v>
      </c>
      <c r="H897">
        <v>0.80900000000000005</v>
      </c>
      <c r="I897">
        <v>-3.1E-2</v>
      </c>
      <c r="J897">
        <v>0.83199999999999996</v>
      </c>
      <c r="K897">
        <v>0.65100000000000002</v>
      </c>
      <c r="L897">
        <v>0.28499999999999998</v>
      </c>
    </row>
    <row r="898" spans="1:12" x14ac:dyDescent="0.35">
      <c r="A898" s="3" t="s">
        <v>75</v>
      </c>
      <c r="B898" s="3" t="str">
        <f>IFERROR(_xlfn.XLOOKUP(Table1_1[[#This Row],[Country Name]],Table3[country],Table3[continent]), "Africa")</f>
        <v>Asia</v>
      </c>
      <c r="C898">
        <v>2015</v>
      </c>
      <c r="D898">
        <v>4.3419999999999996</v>
      </c>
      <c r="E898">
        <v>8.5960000000000001</v>
      </c>
      <c r="F898">
        <v>0.61</v>
      </c>
      <c r="G898">
        <v>59.1</v>
      </c>
      <c r="H898">
        <v>0.77700000000000002</v>
      </c>
      <c r="I898">
        <v>-0.01</v>
      </c>
      <c r="J898">
        <v>0.77600000000000002</v>
      </c>
      <c r="K898">
        <v>0.65700000000000003</v>
      </c>
      <c r="L898">
        <v>0.32200000000000001</v>
      </c>
    </row>
    <row r="899" spans="1:12" x14ac:dyDescent="0.35">
      <c r="A899" s="3" t="s">
        <v>75</v>
      </c>
      <c r="B899" s="3" t="str">
        <f>IFERROR(_xlfn.XLOOKUP(Table1_1[[#This Row],[Country Name]],Table3[country],Table3[continent]), "Africa")</f>
        <v>Asia</v>
      </c>
      <c r="C899">
        <v>2016</v>
      </c>
      <c r="D899">
        <v>4.1790000000000003</v>
      </c>
      <c r="E899">
        <v>8.6639999999999997</v>
      </c>
      <c r="F899">
        <v>0.61399999999999999</v>
      </c>
      <c r="G899">
        <v>59.4</v>
      </c>
      <c r="H899">
        <v>0.82</v>
      </c>
      <c r="I899">
        <v>4.1000000000000002E-2</v>
      </c>
      <c r="J899">
        <v>0.76500000000000001</v>
      </c>
      <c r="K899">
        <v>0.64600000000000002</v>
      </c>
      <c r="L899">
        <v>0.34599999999999997</v>
      </c>
    </row>
    <row r="900" spans="1:12" x14ac:dyDescent="0.35">
      <c r="A900" s="3" t="s">
        <v>75</v>
      </c>
      <c r="B900" s="3" t="str">
        <f>IFERROR(_xlfn.XLOOKUP(Table1_1[[#This Row],[Country Name]],Table3[country],Table3[continent]), "Africa")</f>
        <v>Asia</v>
      </c>
      <c r="C900">
        <v>2017</v>
      </c>
      <c r="D900">
        <v>4.0460000000000003</v>
      </c>
      <c r="E900">
        <v>8.718</v>
      </c>
      <c r="F900">
        <v>0.60699999999999998</v>
      </c>
      <c r="G900">
        <v>59.7</v>
      </c>
      <c r="H900">
        <v>0.88600000000000001</v>
      </c>
      <c r="I900">
        <v>-4.5999999999999999E-2</v>
      </c>
      <c r="J900">
        <v>0.78100000000000003</v>
      </c>
      <c r="K900">
        <v>0.57899999999999996</v>
      </c>
      <c r="L900">
        <v>0.318</v>
      </c>
    </row>
    <row r="901" spans="1:12" x14ac:dyDescent="0.35">
      <c r="A901" s="3" t="s">
        <v>75</v>
      </c>
      <c r="B901" s="3" t="str">
        <f>IFERROR(_xlfn.XLOOKUP(Table1_1[[#This Row],[Country Name]],Table3[country],Table3[continent]), "Africa")</f>
        <v>Asia</v>
      </c>
      <c r="C901">
        <v>2018</v>
      </c>
      <c r="D901">
        <v>3.8180000000000001</v>
      </c>
      <c r="E901">
        <v>8.77</v>
      </c>
      <c r="F901">
        <v>0.63800000000000001</v>
      </c>
      <c r="G901">
        <v>60</v>
      </c>
      <c r="H901">
        <v>0.89</v>
      </c>
      <c r="I901">
        <v>0.08</v>
      </c>
      <c r="J901">
        <v>0.80500000000000005</v>
      </c>
      <c r="K901">
        <v>0.59099999999999997</v>
      </c>
      <c r="L901">
        <v>0.35699999999999998</v>
      </c>
    </row>
    <row r="902" spans="1:12" x14ac:dyDescent="0.35">
      <c r="A902" s="3" t="s">
        <v>75</v>
      </c>
      <c r="B902" s="3" t="str">
        <f>IFERROR(_xlfn.XLOOKUP(Table1_1[[#This Row],[Country Name]],Table3[country],Table3[continent]), "Africa")</f>
        <v>Asia</v>
      </c>
      <c r="C902">
        <v>2019</v>
      </c>
      <c r="D902">
        <v>3.2490000000000001</v>
      </c>
      <c r="E902">
        <v>8.7970000000000006</v>
      </c>
      <c r="F902">
        <v>0.56100000000000005</v>
      </c>
      <c r="G902">
        <v>60.3</v>
      </c>
      <c r="H902">
        <v>0.876</v>
      </c>
      <c r="I902">
        <v>0.108</v>
      </c>
      <c r="J902">
        <v>0.752</v>
      </c>
      <c r="K902">
        <v>0.56000000000000005</v>
      </c>
      <c r="L902">
        <v>0.46600000000000003</v>
      </c>
    </row>
    <row r="903" spans="1:12" x14ac:dyDescent="0.35">
      <c r="A903" s="3" t="s">
        <v>75</v>
      </c>
      <c r="B903" s="3" t="str">
        <f>IFERROR(_xlfn.XLOOKUP(Table1_1[[#This Row],[Country Name]],Table3[country],Table3[continent]), "Africa")</f>
        <v>Asia</v>
      </c>
      <c r="C903">
        <v>2020</v>
      </c>
      <c r="D903">
        <v>4.2240000000000002</v>
      </c>
      <c r="E903">
        <v>8.7279999999999998</v>
      </c>
      <c r="F903">
        <v>0.61599999999999999</v>
      </c>
      <c r="G903">
        <v>60.6</v>
      </c>
      <c r="H903">
        <v>0.90600000000000003</v>
      </c>
      <c r="I903">
        <v>6.8000000000000005E-2</v>
      </c>
      <c r="J903">
        <v>0.78</v>
      </c>
      <c r="K903">
        <v>0.68600000000000005</v>
      </c>
      <c r="L903">
        <v>0.38300000000000001</v>
      </c>
    </row>
    <row r="904" spans="1:12" x14ac:dyDescent="0.35">
      <c r="A904" s="3" t="s">
        <v>75</v>
      </c>
      <c r="B904" s="3" t="str">
        <f>IFERROR(_xlfn.XLOOKUP(Table1_1[[#This Row],[Country Name]],Table3[country],Table3[continent]), "Africa")</f>
        <v>Asia</v>
      </c>
      <c r="C904">
        <v>2021</v>
      </c>
      <c r="D904">
        <v>3.5579999999999998</v>
      </c>
      <c r="E904">
        <v>8.8059999999999992</v>
      </c>
      <c r="F904">
        <v>0.56999999999999995</v>
      </c>
      <c r="G904">
        <v>60.9</v>
      </c>
      <c r="H904">
        <v>0.86599999999999999</v>
      </c>
      <c r="I904">
        <v>5.1999999999999998E-2</v>
      </c>
      <c r="J904">
        <v>0.75700000000000001</v>
      </c>
      <c r="K904">
        <v>0.54700000000000004</v>
      </c>
      <c r="L904">
        <v>0.42899999999999999</v>
      </c>
    </row>
    <row r="905" spans="1:12" x14ac:dyDescent="0.35">
      <c r="A905" s="3" t="s">
        <v>75</v>
      </c>
      <c r="B905" s="3" t="str">
        <f>IFERROR(_xlfn.XLOOKUP(Table1_1[[#This Row],[Country Name]],Table3[country],Table3[continent]), "Africa")</f>
        <v>Asia</v>
      </c>
      <c r="C905">
        <v>2022</v>
      </c>
      <c r="D905">
        <v>3.93</v>
      </c>
      <c r="E905">
        <v>8.8670000000000009</v>
      </c>
      <c r="F905">
        <v>0.60799999999999998</v>
      </c>
      <c r="G905">
        <v>61.2</v>
      </c>
      <c r="H905">
        <v>0.89300000000000002</v>
      </c>
      <c r="I905">
        <v>8.5000000000000006E-2</v>
      </c>
      <c r="J905">
        <v>0.77100000000000002</v>
      </c>
      <c r="K905">
        <v>0.59599999999999997</v>
      </c>
      <c r="L905">
        <v>0.432</v>
      </c>
    </row>
    <row r="906" spans="1:12" x14ac:dyDescent="0.35">
      <c r="A906" s="3" t="s">
        <v>75</v>
      </c>
      <c r="B906" s="3" t="str">
        <f>IFERROR(_xlfn.XLOOKUP(Table1_1[[#This Row],[Country Name]],Table3[country],Table3[continent]), "Africa")</f>
        <v>Asia</v>
      </c>
      <c r="C906">
        <v>2023</v>
      </c>
      <c r="D906">
        <v>4.6760000000000002</v>
      </c>
      <c r="E906">
        <v>8.9190000000000005</v>
      </c>
      <c r="F906">
        <v>0.63300000000000001</v>
      </c>
      <c r="G906">
        <v>61.5</v>
      </c>
      <c r="H906">
        <v>0.9</v>
      </c>
      <c r="I906">
        <v>0.121</v>
      </c>
      <c r="J906">
        <v>0.77</v>
      </c>
      <c r="K906">
        <v>0.69899999999999995</v>
      </c>
      <c r="L906">
        <v>0.38900000000000001</v>
      </c>
    </row>
    <row r="907" spans="1:12" x14ac:dyDescent="0.35">
      <c r="A907" s="3" t="s">
        <v>76</v>
      </c>
      <c r="B907" s="3" t="str">
        <f>IFERROR(_xlfn.XLOOKUP(Table1_1[[#This Row],[Country Name]],Table3[country],Table3[continent]), "Africa")</f>
        <v>Asia</v>
      </c>
      <c r="C907">
        <v>2006</v>
      </c>
      <c r="D907">
        <v>4.9470000000000001</v>
      </c>
      <c r="E907">
        <v>8.8390000000000004</v>
      </c>
      <c r="F907">
        <v>0.77100000000000002</v>
      </c>
      <c r="G907">
        <v>60.32</v>
      </c>
      <c r="H907">
        <v>0.71299999999999997</v>
      </c>
      <c r="I907">
        <v>0.34300000000000003</v>
      </c>
      <c r="J907">
        <v>0.91500000000000004</v>
      </c>
      <c r="K907">
        <v>0.71499999999999997</v>
      </c>
      <c r="L907">
        <v>0.26600000000000001</v>
      </c>
    </row>
    <row r="908" spans="1:12" x14ac:dyDescent="0.35">
      <c r="A908" s="3" t="s">
        <v>76</v>
      </c>
      <c r="B908" s="3" t="str">
        <f>IFERROR(_xlfn.XLOOKUP(Table1_1[[#This Row],[Country Name]],Table3[country],Table3[continent]), "Africa")</f>
        <v>Asia</v>
      </c>
      <c r="C908">
        <v>2007</v>
      </c>
      <c r="D908">
        <v>5.101</v>
      </c>
      <c r="E908">
        <v>8.8879999999999999</v>
      </c>
      <c r="F908">
        <v>0.70399999999999996</v>
      </c>
      <c r="G908">
        <v>60.54</v>
      </c>
      <c r="H908">
        <v>0.60299999999999998</v>
      </c>
      <c r="I908">
        <v>0.307</v>
      </c>
      <c r="J908">
        <v>0.96</v>
      </c>
      <c r="K908">
        <v>0.69599999999999995</v>
      </c>
      <c r="L908">
        <v>0.24199999999999999</v>
      </c>
    </row>
    <row r="909" spans="1:12" x14ac:dyDescent="0.35">
      <c r="A909" s="3" t="s">
        <v>76</v>
      </c>
      <c r="B909" s="3" t="str">
        <f>IFERROR(_xlfn.XLOOKUP(Table1_1[[#This Row],[Country Name]],Table3[country],Table3[continent]), "Africa")</f>
        <v>Asia</v>
      </c>
      <c r="C909">
        <v>2008</v>
      </c>
      <c r="D909">
        <v>4.8150000000000004</v>
      </c>
      <c r="E909">
        <v>8.9329999999999998</v>
      </c>
      <c r="F909">
        <v>0.67500000000000004</v>
      </c>
      <c r="G909">
        <v>60.76</v>
      </c>
      <c r="H909">
        <v>0.59599999999999997</v>
      </c>
      <c r="I909">
        <v>0.16</v>
      </c>
      <c r="J909">
        <v>0.96799999999999997</v>
      </c>
      <c r="K909">
        <v>0.67500000000000004</v>
      </c>
      <c r="L909">
        <v>0.23899999999999999</v>
      </c>
    </row>
    <row r="910" spans="1:12" x14ac:dyDescent="0.35">
      <c r="A910" s="3" t="s">
        <v>76</v>
      </c>
      <c r="B910" s="3" t="str">
        <f>IFERROR(_xlfn.XLOOKUP(Table1_1[[#This Row],[Country Name]],Table3[country],Table3[continent]), "Africa")</f>
        <v>Asia</v>
      </c>
      <c r="C910">
        <v>2009</v>
      </c>
      <c r="D910">
        <v>5.4720000000000004</v>
      </c>
      <c r="E910">
        <v>8.9659999999999993</v>
      </c>
      <c r="F910">
        <v>0.77900000000000003</v>
      </c>
      <c r="G910">
        <v>60.98</v>
      </c>
      <c r="H910">
        <v>0.78400000000000003</v>
      </c>
      <c r="I910">
        <v>0.186</v>
      </c>
      <c r="J910">
        <v>0.91100000000000003</v>
      </c>
      <c r="K910">
        <v>0.76800000000000002</v>
      </c>
      <c r="L910">
        <v>0.193</v>
      </c>
    </row>
    <row r="911" spans="1:12" x14ac:dyDescent="0.35">
      <c r="A911" s="3" t="s">
        <v>76</v>
      </c>
      <c r="B911" s="3" t="str">
        <f>IFERROR(_xlfn.XLOOKUP(Table1_1[[#This Row],[Country Name]],Table3[country],Table3[continent]), "Africa")</f>
        <v>Asia</v>
      </c>
      <c r="C911">
        <v>2010</v>
      </c>
      <c r="D911">
        <v>5.4569999999999999</v>
      </c>
      <c r="E911">
        <v>9.0129999999999999</v>
      </c>
      <c r="F911">
        <v>0.81599999999999995</v>
      </c>
      <c r="G911">
        <v>61.2</v>
      </c>
      <c r="H911">
        <v>0.7</v>
      </c>
      <c r="I911">
        <v>0.443</v>
      </c>
      <c r="J911">
        <v>0.95399999999999996</v>
      </c>
      <c r="K911">
        <v>0.71699999999999997</v>
      </c>
      <c r="L911">
        <v>0.218</v>
      </c>
    </row>
    <row r="912" spans="1:12" x14ac:dyDescent="0.35">
      <c r="A912" s="3" t="s">
        <v>76</v>
      </c>
      <c r="B912" s="3" t="str">
        <f>IFERROR(_xlfn.XLOOKUP(Table1_1[[#This Row],[Country Name]],Table3[country],Table3[continent]), "Africa")</f>
        <v>Asia</v>
      </c>
      <c r="C912">
        <v>2011</v>
      </c>
      <c r="D912">
        <v>5.173</v>
      </c>
      <c r="E912">
        <v>9.0609999999999999</v>
      </c>
      <c r="F912">
        <v>0.82499999999999996</v>
      </c>
      <c r="G912">
        <v>61.42</v>
      </c>
      <c r="H912">
        <v>0.878</v>
      </c>
      <c r="I912">
        <v>0.433</v>
      </c>
      <c r="J912">
        <v>0.96199999999999997</v>
      </c>
      <c r="K912">
        <v>0.748</v>
      </c>
      <c r="L912">
        <v>0.27300000000000002</v>
      </c>
    </row>
    <row r="913" spans="1:12" x14ac:dyDescent="0.35">
      <c r="A913" s="3" t="s">
        <v>76</v>
      </c>
      <c r="B913" s="3" t="str">
        <f>IFERROR(_xlfn.XLOOKUP(Table1_1[[#This Row],[Country Name]],Table3[country],Table3[continent]), "Africa")</f>
        <v>Asia</v>
      </c>
      <c r="C913">
        <v>2012</v>
      </c>
      <c r="D913">
        <v>5.3680000000000003</v>
      </c>
      <c r="E913">
        <v>9.1069999999999993</v>
      </c>
      <c r="F913">
        <v>0.83399999999999996</v>
      </c>
      <c r="G913">
        <v>61.64</v>
      </c>
      <c r="H913">
        <v>0.77</v>
      </c>
      <c r="I913">
        <v>0.34899999999999998</v>
      </c>
      <c r="J913">
        <v>0.96199999999999997</v>
      </c>
      <c r="K913">
        <v>0.76400000000000001</v>
      </c>
      <c r="L913">
        <v>0.22900000000000001</v>
      </c>
    </row>
    <row r="914" spans="1:12" x14ac:dyDescent="0.35">
      <c r="A914" s="3" t="s">
        <v>76</v>
      </c>
      <c r="B914" s="3" t="str">
        <f>IFERROR(_xlfn.XLOOKUP(Table1_1[[#This Row],[Country Name]],Table3[country],Table3[continent]), "Africa")</f>
        <v>Asia</v>
      </c>
      <c r="C914">
        <v>2013</v>
      </c>
      <c r="D914">
        <v>5.2919999999999998</v>
      </c>
      <c r="E914">
        <v>9.1489999999999991</v>
      </c>
      <c r="F914">
        <v>0.79400000000000004</v>
      </c>
      <c r="G914">
        <v>61.86</v>
      </c>
      <c r="H914">
        <v>0.78100000000000003</v>
      </c>
      <c r="I914">
        <v>0.371</v>
      </c>
      <c r="J914">
        <v>0.97299999999999998</v>
      </c>
      <c r="K914">
        <v>0.77700000000000002</v>
      </c>
      <c r="L914">
        <v>0.249</v>
      </c>
    </row>
    <row r="915" spans="1:12" x14ac:dyDescent="0.35">
      <c r="A915" s="3" t="s">
        <v>76</v>
      </c>
      <c r="B915" s="3" t="str">
        <f>IFERROR(_xlfn.XLOOKUP(Table1_1[[#This Row],[Country Name]],Table3[country],Table3[continent]), "Africa")</f>
        <v>Asia</v>
      </c>
      <c r="C915">
        <v>2014</v>
      </c>
      <c r="D915">
        <v>5.5970000000000004</v>
      </c>
      <c r="E915">
        <v>9.1859999999999999</v>
      </c>
      <c r="F915">
        <v>0.90500000000000003</v>
      </c>
      <c r="G915">
        <v>62.08</v>
      </c>
      <c r="H915">
        <v>0.71899999999999997</v>
      </c>
      <c r="I915">
        <v>0.40300000000000002</v>
      </c>
      <c r="J915">
        <v>0.97</v>
      </c>
      <c r="K915">
        <v>0.75700000000000001</v>
      </c>
      <c r="L915">
        <v>0.24199999999999999</v>
      </c>
    </row>
    <row r="916" spans="1:12" x14ac:dyDescent="0.35">
      <c r="A916" s="3" t="s">
        <v>76</v>
      </c>
      <c r="B916" s="3" t="str">
        <f>IFERROR(_xlfn.XLOOKUP(Table1_1[[#This Row],[Country Name]],Table3[country],Table3[continent]), "Africa")</f>
        <v>Asia</v>
      </c>
      <c r="C916">
        <v>2015</v>
      </c>
      <c r="D916">
        <v>5.0430000000000001</v>
      </c>
      <c r="E916">
        <v>9.2219999999999995</v>
      </c>
      <c r="F916">
        <v>0.80900000000000005</v>
      </c>
      <c r="G916">
        <v>62.3</v>
      </c>
      <c r="H916">
        <v>0.77900000000000003</v>
      </c>
      <c r="I916">
        <v>0.46600000000000003</v>
      </c>
      <c r="J916">
        <v>0.94599999999999995</v>
      </c>
      <c r="K916">
        <v>0.79600000000000004</v>
      </c>
      <c r="L916">
        <v>0.27400000000000002</v>
      </c>
    </row>
    <row r="917" spans="1:12" x14ac:dyDescent="0.35">
      <c r="A917" s="3" t="s">
        <v>76</v>
      </c>
      <c r="B917" s="3" t="str">
        <f>IFERROR(_xlfn.XLOOKUP(Table1_1[[#This Row],[Country Name]],Table3[country],Table3[continent]), "Africa")</f>
        <v>Asia</v>
      </c>
      <c r="C917">
        <v>2016</v>
      </c>
      <c r="D917">
        <v>5.1360000000000001</v>
      </c>
      <c r="E917">
        <v>9.2609999999999992</v>
      </c>
      <c r="F917">
        <v>0.79200000000000004</v>
      </c>
      <c r="G917">
        <v>62.424999999999997</v>
      </c>
      <c r="H917">
        <v>0.83</v>
      </c>
      <c r="I917">
        <v>0.49399999999999999</v>
      </c>
      <c r="J917">
        <v>0.89</v>
      </c>
      <c r="K917">
        <v>0.748</v>
      </c>
      <c r="L917">
        <v>0.34200000000000003</v>
      </c>
    </row>
    <row r="918" spans="1:12" x14ac:dyDescent="0.35">
      <c r="A918" s="3" t="s">
        <v>76</v>
      </c>
      <c r="B918" s="3" t="str">
        <f>IFERROR(_xlfn.XLOOKUP(Table1_1[[#This Row],[Country Name]],Table3[country],Table3[continent]), "Africa")</f>
        <v>Asia</v>
      </c>
      <c r="C918">
        <v>2017</v>
      </c>
      <c r="D918">
        <v>5.0979999999999999</v>
      </c>
      <c r="E918">
        <v>9.3000000000000007</v>
      </c>
      <c r="F918">
        <v>0.79600000000000004</v>
      </c>
      <c r="G918">
        <v>62.55</v>
      </c>
      <c r="H918">
        <v>0.86499999999999999</v>
      </c>
      <c r="I918">
        <v>0.48199999999999998</v>
      </c>
      <c r="J918">
        <v>0.9</v>
      </c>
      <c r="K918">
        <v>0.78100000000000003</v>
      </c>
      <c r="L918">
        <v>0.31900000000000001</v>
      </c>
    </row>
    <row r="919" spans="1:12" x14ac:dyDescent="0.35">
      <c r="A919" s="3" t="s">
        <v>76</v>
      </c>
      <c r="B919" s="3" t="str">
        <f>IFERROR(_xlfn.XLOOKUP(Table1_1[[#This Row],[Country Name]],Table3[country],Table3[continent]), "Africa")</f>
        <v>Asia</v>
      </c>
      <c r="C919">
        <v>2018</v>
      </c>
      <c r="D919">
        <v>5.34</v>
      </c>
      <c r="E919">
        <v>9.3409999999999993</v>
      </c>
      <c r="F919">
        <v>0.80900000000000005</v>
      </c>
      <c r="G919">
        <v>62.674999999999997</v>
      </c>
      <c r="H919">
        <v>0.879</v>
      </c>
      <c r="I919">
        <v>0.50600000000000001</v>
      </c>
      <c r="J919">
        <v>0.86799999999999999</v>
      </c>
      <c r="K919">
        <v>0.79600000000000004</v>
      </c>
      <c r="L919">
        <v>0.29599999999999999</v>
      </c>
    </row>
    <row r="920" spans="1:12" x14ac:dyDescent="0.35">
      <c r="A920" s="3" t="s">
        <v>76</v>
      </c>
      <c r="B920" s="3" t="str">
        <f>IFERROR(_xlfn.XLOOKUP(Table1_1[[#This Row],[Country Name]],Table3[country],Table3[continent]), "Africa")</f>
        <v>Asia</v>
      </c>
      <c r="C920">
        <v>2019</v>
      </c>
      <c r="D920">
        <v>5.3470000000000004</v>
      </c>
      <c r="E920">
        <v>9.3810000000000002</v>
      </c>
      <c r="F920">
        <v>0.80200000000000005</v>
      </c>
      <c r="G920">
        <v>62.8</v>
      </c>
      <c r="H920">
        <v>0.86599999999999999</v>
      </c>
      <c r="I920">
        <v>0.54900000000000004</v>
      </c>
      <c r="J920">
        <v>0.86099999999999999</v>
      </c>
      <c r="K920">
        <v>0.8</v>
      </c>
      <c r="L920">
        <v>0.30199999999999999</v>
      </c>
    </row>
    <row r="921" spans="1:12" x14ac:dyDescent="0.35">
      <c r="A921" s="3" t="s">
        <v>76</v>
      </c>
      <c r="B921" s="3" t="str">
        <f>IFERROR(_xlfn.XLOOKUP(Table1_1[[#This Row],[Country Name]],Table3[country],Table3[continent]), "Africa")</f>
        <v>Asia</v>
      </c>
      <c r="C921">
        <v>2020</v>
      </c>
      <c r="D921">
        <v>4.8280000000000003</v>
      </c>
      <c r="E921">
        <v>9.3510000000000009</v>
      </c>
      <c r="F921">
        <v>0.751</v>
      </c>
      <c r="G921">
        <v>62.924999999999997</v>
      </c>
      <c r="H921">
        <v>0.85299999999999998</v>
      </c>
      <c r="I921">
        <v>0.52900000000000003</v>
      </c>
      <c r="J921">
        <v>0.91400000000000003</v>
      </c>
      <c r="K921">
        <v>0.74199999999999999</v>
      </c>
      <c r="L921">
        <v>0.35099999999999998</v>
      </c>
    </row>
    <row r="922" spans="1:12" x14ac:dyDescent="0.35">
      <c r="A922" s="3" t="s">
        <v>76</v>
      </c>
      <c r="B922" s="3" t="str">
        <f>IFERROR(_xlfn.XLOOKUP(Table1_1[[#This Row],[Country Name]],Table3[country],Table3[continent]), "Africa")</f>
        <v>Asia</v>
      </c>
      <c r="C922">
        <v>2021</v>
      </c>
      <c r="D922">
        <v>5.4329999999999998</v>
      </c>
      <c r="E922">
        <v>9.3810000000000002</v>
      </c>
      <c r="F922">
        <v>0.81699999999999995</v>
      </c>
      <c r="G922">
        <v>63.05</v>
      </c>
      <c r="H922">
        <v>0.88500000000000001</v>
      </c>
      <c r="I922">
        <v>0.54</v>
      </c>
      <c r="J922">
        <v>0.84499999999999997</v>
      </c>
      <c r="K922">
        <v>0.79900000000000004</v>
      </c>
      <c r="L922">
        <v>0.27300000000000002</v>
      </c>
    </row>
    <row r="923" spans="1:12" x14ac:dyDescent="0.35">
      <c r="A923" s="3" t="s">
        <v>76</v>
      </c>
      <c r="B923" s="3" t="str">
        <f>IFERROR(_xlfn.XLOOKUP(Table1_1[[#This Row],[Country Name]],Table3[country],Table3[continent]), "Africa")</f>
        <v>Asia</v>
      </c>
      <c r="C923">
        <v>2022</v>
      </c>
      <c r="D923">
        <v>5.585</v>
      </c>
      <c r="E923">
        <v>9.4260000000000002</v>
      </c>
      <c r="F923">
        <v>0.83399999999999996</v>
      </c>
      <c r="G923">
        <v>63.174999999999997</v>
      </c>
      <c r="H923">
        <v>0.90300000000000002</v>
      </c>
      <c r="I923">
        <v>0.51600000000000001</v>
      </c>
      <c r="J923">
        <v>0.86199999999999999</v>
      </c>
      <c r="K923">
        <v>0.81799999999999995</v>
      </c>
      <c r="L923">
        <v>0.26900000000000002</v>
      </c>
    </row>
    <row r="924" spans="1:12" x14ac:dyDescent="0.35">
      <c r="A924" s="3" t="s">
        <v>76</v>
      </c>
      <c r="B924" s="3" t="str">
        <f>IFERROR(_xlfn.XLOOKUP(Table1_1[[#This Row],[Country Name]],Table3[country],Table3[continent]), "Africa")</f>
        <v>Asia</v>
      </c>
      <c r="C924">
        <v>2023</v>
      </c>
      <c r="D924">
        <v>5.6950000000000003</v>
      </c>
      <c r="E924">
        <v>9.4659999999999993</v>
      </c>
      <c r="F924">
        <v>0.78100000000000003</v>
      </c>
      <c r="G924">
        <v>63.3</v>
      </c>
      <c r="H924">
        <v>0.9</v>
      </c>
      <c r="I924">
        <v>0.59</v>
      </c>
      <c r="J924">
        <v>0.86599999999999999</v>
      </c>
      <c r="K924">
        <v>0.81399999999999995</v>
      </c>
      <c r="L924">
        <v>0.28899999999999998</v>
      </c>
    </row>
    <row r="925" spans="1:12" x14ac:dyDescent="0.35">
      <c r="A925" s="3" t="s">
        <v>77</v>
      </c>
      <c r="B925" s="3" t="str">
        <f>IFERROR(_xlfn.XLOOKUP(Table1_1[[#This Row],[Country Name]],Table3[country],Table3[continent]), "Africa")</f>
        <v>Asia</v>
      </c>
      <c r="C925">
        <v>2005</v>
      </c>
      <c r="D925">
        <v>5.3079999999999998</v>
      </c>
      <c r="E925">
        <v>9.4979999999999993</v>
      </c>
      <c r="F925">
        <v>0.76600000000000001</v>
      </c>
      <c r="G925">
        <v>64.3</v>
      </c>
      <c r="H925">
        <v>0.65100000000000002</v>
      </c>
      <c r="I925" s="2" t="s">
        <v>185</v>
      </c>
      <c r="J925">
        <v>0.63600000000000001</v>
      </c>
      <c r="K925">
        <v>0.51500000000000001</v>
      </c>
      <c r="L925">
        <v>0.45600000000000002</v>
      </c>
    </row>
    <row r="926" spans="1:12" x14ac:dyDescent="0.35">
      <c r="A926" s="3" t="s">
        <v>77</v>
      </c>
      <c r="B926" s="3" t="str">
        <f>IFERROR(_xlfn.XLOOKUP(Table1_1[[#This Row],[Country Name]],Table3[country],Table3[continent]), "Africa")</f>
        <v>Asia</v>
      </c>
      <c r="C926">
        <v>2007</v>
      </c>
      <c r="D926">
        <v>5.3360000000000003</v>
      </c>
      <c r="E926">
        <v>9.5950000000000006</v>
      </c>
      <c r="F926">
        <v>0.71799999999999997</v>
      </c>
      <c r="G926">
        <v>64.58</v>
      </c>
      <c r="H926">
        <v>0.53300000000000003</v>
      </c>
      <c r="I926">
        <v>4.2999999999999997E-2</v>
      </c>
      <c r="J926">
        <v>0.872</v>
      </c>
      <c r="K926">
        <v>0.55300000000000005</v>
      </c>
      <c r="L926">
        <v>0.36099999999999999</v>
      </c>
    </row>
    <row r="927" spans="1:12" x14ac:dyDescent="0.35">
      <c r="A927" s="3" t="s">
        <v>77</v>
      </c>
      <c r="B927" s="3" t="str">
        <f>IFERROR(_xlfn.XLOOKUP(Table1_1[[#This Row],[Country Name]],Table3[country],Table3[continent]), "Africa")</f>
        <v>Asia</v>
      </c>
      <c r="C927">
        <v>2008</v>
      </c>
      <c r="D927">
        <v>5.1289999999999996</v>
      </c>
      <c r="E927">
        <v>9.5839999999999996</v>
      </c>
      <c r="F927">
        <v>0.63300000000000001</v>
      </c>
      <c r="G927">
        <v>64.72</v>
      </c>
      <c r="H927">
        <v>0.60099999999999998</v>
      </c>
      <c r="I927">
        <v>0.04</v>
      </c>
      <c r="J927">
        <v>0.86799999999999999</v>
      </c>
      <c r="K927">
        <v>0.54100000000000004</v>
      </c>
      <c r="L927">
        <v>0.34499999999999997</v>
      </c>
    </row>
    <row r="928" spans="1:12" x14ac:dyDescent="0.35">
      <c r="A928" s="3" t="s">
        <v>77</v>
      </c>
      <c r="B928" s="3" t="str">
        <f>IFERROR(_xlfn.XLOOKUP(Table1_1[[#This Row],[Country Name]],Table3[country],Table3[continent]), "Africa")</f>
        <v>Asia</v>
      </c>
      <c r="C928">
        <v>2011</v>
      </c>
      <c r="D928">
        <v>4.7679999999999998</v>
      </c>
      <c r="E928">
        <v>9.6359999999999992</v>
      </c>
      <c r="F928">
        <v>0.58199999999999996</v>
      </c>
      <c r="G928">
        <v>65.14</v>
      </c>
      <c r="H928">
        <v>0.79800000000000004</v>
      </c>
      <c r="I928">
        <v>0.188</v>
      </c>
      <c r="J928">
        <v>0.66500000000000004</v>
      </c>
      <c r="K928">
        <v>0.51300000000000001</v>
      </c>
      <c r="L928">
        <v>0.35899999999999999</v>
      </c>
    </row>
    <row r="929" spans="1:12" x14ac:dyDescent="0.35">
      <c r="A929" s="3" t="s">
        <v>77</v>
      </c>
      <c r="B929" s="3" t="str">
        <f>IFERROR(_xlfn.XLOOKUP(Table1_1[[#This Row],[Country Name]],Table3[country],Table3[continent]), "Africa")</f>
        <v>Asia</v>
      </c>
      <c r="C929">
        <v>2012</v>
      </c>
      <c r="D929">
        <v>4.609</v>
      </c>
      <c r="E929">
        <v>9.5850000000000009</v>
      </c>
      <c r="F929">
        <v>0.6</v>
      </c>
      <c r="G929">
        <v>65.28</v>
      </c>
      <c r="H929">
        <v>0.76400000000000001</v>
      </c>
      <c r="I929" s="2" t="s">
        <v>185</v>
      </c>
      <c r="J929">
        <v>0.67800000000000005</v>
      </c>
      <c r="K929">
        <v>0.52900000000000003</v>
      </c>
      <c r="L929">
        <v>0.52500000000000002</v>
      </c>
    </row>
    <row r="930" spans="1:12" x14ac:dyDescent="0.35">
      <c r="A930" s="3" t="s">
        <v>77</v>
      </c>
      <c r="B930" s="3" t="str">
        <f>IFERROR(_xlfn.XLOOKUP(Table1_1[[#This Row],[Country Name]],Table3[country],Table3[continent]), "Africa")</f>
        <v>Asia</v>
      </c>
      <c r="C930">
        <v>2013</v>
      </c>
      <c r="D930">
        <v>5.14</v>
      </c>
      <c r="E930">
        <v>9.5549999999999997</v>
      </c>
      <c r="F930">
        <v>0.66400000000000003</v>
      </c>
      <c r="G930">
        <v>65.42</v>
      </c>
      <c r="H930">
        <v>0.73</v>
      </c>
      <c r="I930">
        <v>0.20200000000000001</v>
      </c>
      <c r="J930">
        <v>0.68500000000000005</v>
      </c>
      <c r="K930">
        <v>0.57499999999999996</v>
      </c>
      <c r="L930">
        <v>0.55200000000000005</v>
      </c>
    </row>
    <row r="931" spans="1:12" x14ac:dyDescent="0.35">
      <c r="A931" s="3" t="s">
        <v>77</v>
      </c>
      <c r="B931" s="3" t="str">
        <f>IFERROR(_xlfn.XLOOKUP(Table1_1[[#This Row],[Country Name]],Table3[country],Table3[continent]), "Africa")</f>
        <v>Asia</v>
      </c>
      <c r="C931">
        <v>2014</v>
      </c>
      <c r="D931">
        <v>4.6820000000000004</v>
      </c>
      <c r="E931">
        <v>9.5850000000000009</v>
      </c>
      <c r="F931">
        <v>0.64400000000000002</v>
      </c>
      <c r="G931">
        <v>65.56</v>
      </c>
      <c r="H931">
        <v>0.76700000000000002</v>
      </c>
      <c r="I931">
        <v>0.22700000000000001</v>
      </c>
      <c r="J931">
        <v>0.64</v>
      </c>
      <c r="K931">
        <v>0.55000000000000004</v>
      </c>
      <c r="L931">
        <v>0.51200000000000001</v>
      </c>
    </row>
    <row r="932" spans="1:12" x14ac:dyDescent="0.35">
      <c r="A932" s="3" t="s">
        <v>77</v>
      </c>
      <c r="B932" s="3" t="str">
        <f>IFERROR(_xlfn.XLOOKUP(Table1_1[[#This Row],[Country Name]],Table3[country],Table3[continent]), "Africa")</f>
        <v>Asia</v>
      </c>
      <c r="C932">
        <v>2015</v>
      </c>
      <c r="D932">
        <v>4.75</v>
      </c>
      <c r="E932">
        <v>9.548</v>
      </c>
      <c r="F932">
        <v>0.57199999999999995</v>
      </c>
      <c r="G932">
        <v>65.7</v>
      </c>
      <c r="H932">
        <v>0.78</v>
      </c>
      <c r="I932">
        <v>0.16400000000000001</v>
      </c>
      <c r="J932">
        <v>0.69899999999999995</v>
      </c>
      <c r="K932">
        <v>0.54800000000000004</v>
      </c>
      <c r="L932">
        <v>0.52</v>
      </c>
    </row>
    <row r="933" spans="1:12" x14ac:dyDescent="0.35">
      <c r="A933" s="3" t="s">
        <v>77</v>
      </c>
      <c r="B933" s="3" t="str">
        <f>IFERROR(_xlfn.XLOOKUP(Table1_1[[#This Row],[Country Name]],Table3[country],Table3[continent]), "Africa")</f>
        <v>Asia</v>
      </c>
      <c r="C933">
        <v>2016</v>
      </c>
      <c r="D933">
        <v>4.6529999999999996</v>
      </c>
      <c r="E933">
        <v>9.6140000000000008</v>
      </c>
      <c r="F933">
        <v>0.56599999999999995</v>
      </c>
      <c r="G933">
        <v>65.849999999999994</v>
      </c>
      <c r="H933">
        <v>0.77300000000000002</v>
      </c>
      <c r="I933">
        <v>0.17599999999999999</v>
      </c>
      <c r="J933">
        <v>0.71299999999999997</v>
      </c>
      <c r="K933">
        <v>0.59199999999999997</v>
      </c>
      <c r="L933">
        <v>0.52600000000000002</v>
      </c>
    </row>
    <row r="934" spans="1:12" x14ac:dyDescent="0.35">
      <c r="A934" s="3" t="s">
        <v>77</v>
      </c>
      <c r="B934" s="3" t="str">
        <f>IFERROR(_xlfn.XLOOKUP(Table1_1[[#This Row],[Country Name]],Table3[country],Table3[continent]), "Africa")</f>
        <v>Asia</v>
      </c>
      <c r="C934">
        <v>2017</v>
      </c>
      <c r="D934">
        <v>4.7169999999999996</v>
      </c>
      <c r="E934">
        <v>9.6270000000000007</v>
      </c>
      <c r="F934">
        <v>0.71399999999999997</v>
      </c>
      <c r="G934">
        <v>66</v>
      </c>
      <c r="H934">
        <v>0.73099999999999998</v>
      </c>
      <c r="I934">
        <v>0.21</v>
      </c>
      <c r="J934">
        <v>0.71499999999999997</v>
      </c>
      <c r="K934">
        <v>0.59</v>
      </c>
      <c r="L934">
        <v>0.439</v>
      </c>
    </row>
    <row r="935" spans="1:12" x14ac:dyDescent="0.35">
      <c r="A935" s="3" t="s">
        <v>77</v>
      </c>
      <c r="B935" s="3" t="str">
        <f>IFERROR(_xlfn.XLOOKUP(Table1_1[[#This Row],[Country Name]],Table3[country],Table3[continent]), "Africa")</f>
        <v>Asia</v>
      </c>
      <c r="C935">
        <v>2018</v>
      </c>
      <c r="D935">
        <v>4.2779999999999996</v>
      </c>
      <c r="E935">
        <v>9.5909999999999993</v>
      </c>
      <c r="F935">
        <v>0.67400000000000004</v>
      </c>
      <c r="G935">
        <v>66.150000000000006</v>
      </c>
      <c r="H935">
        <v>0.60299999999999998</v>
      </c>
      <c r="I935">
        <v>7.2999999999999995E-2</v>
      </c>
      <c r="J935">
        <v>0.70299999999999996</v>
      </c>
      <c r="K935">
        <v>0.48199999999999998</v>
      </c>
      <c r="L935">
        <v>0.49299999999999999</v>
      </c>
    </row>
    <row r="936" spans="1:12" x14ac:dyDescent="0.35">
      <c r="A936" s="3" t="s">
        <v>77</v>
      </c>
      <c r="B936" s="3" t="str">
        <f>IFERROR(_xlfn.XLOOKUP(Table1_1[[#This Row],[Country Name]],Table3[country],Table3[continent]), "Africa")</f>
        <v>Asia</v>
      </c>
      <c r="C936">
        <v>2019</v>
      </c>
      <c r="D936">
        <v>5.0060000000000002</v>
      </c>
      <c r="E936">
        <v>9.5530000000000008</v>
      </c>
      <c r="F936">
        <v>0.69799999999999995</v>
      </c>
      <c r="G936">
        <v>66.3</v>
      </c>
      <c r="H936">
        <v>0.623</v>
      </c>
      <c r="I936">
        <v>0.128</v>
      </c>
      <c r="J936">
        <v>0.72799999999999998</v>
      </c>
      <c r="K936">
        <v>0.52500000000000002</v>
      </c>
      <c r="L936">
        <v>0.44900000000000001</v>
      </c>
    </row>
    <row r="937" spans="1:12" x14ac:dyDescent="0.35">
      <c r="A937" s="3" t="s">
        <v>77</v>
      </c>
      <c r="B937" s="3" t="str">
        <f>IFERROR(_xlfn.XLOOKUP(Table1_1[[#This Row],[Country Name]],Table3[country],Table3[continent]), "Africa")</f>
        <v>Asia</v>
      </c>
      <c r="C937">
        <v>2020</v>
      </c>
      <c r="D937">
        <v>4.8650000000000002</v>
      </c>
      <c r="E937">
        <v>9.577</v>
      </c>
      <c r="F937">
        <v>0.75700000000000001</v>
      </c>
      <c r="G937">
        <v>66.45</v>
      </c>
      <c r="H937">
        <v>0.6</v>
      </c>
      <c r="I937">
        <v>0.13</v>
      </c>
      <c r="J937">
        <v>0.71</v>
      </c>
      <c r="K937">
        <v>0.505</v>
      </c>
      <c r="L937">
        <v>0.47</v>
      </c>
    </row>
    <row r="938" spans="1:12" x14ac:dyDescent="0.35">
      <c r="A938" s="3" t="s">
        <v>77</v>
      </c>
      <c r="B938" s="3" t="str">
        <f>IFERROR(_xlfn.XLOOKUP(Table1_1[[#This Row],[Country Name]],Table3[country],Table3[continent]), "Africa")</f>
        <v>Asia</v>
      </c>
      <c r="C938">
        <v>2021</v>
      </c>
      <c r="D938">
        <v>4.7880000000000003</v>
      </c>
      <c r="E938">
        <v>9.6159999999999997</v>
      </c>
      <c r="F938">
        <v>0.77100000000000002</v>
      </c>
      <c r="G938">
        <v>66.599999999999994</v>
      </c>
      <c r="H938">
        <v>0.60899999999999999</v>
      </c>
      <c r="I938">
        <v>0.17199999999999999</v>
      </c>
      <c r="J938">
        <v>0.76100000000000001</v>
      </c>
      <c r="K938">
        <v>0.51800000000000002</v>
      </c>
      <c r="L938">
        <v>0.42699999999999999</v>
      </c>
    </row>
    <row r="939" spans="1:12" x14ac:dyDescent="0.35">
      <c r="A939" s="3" t="s">
        <v>77</v>
      </c>
      <c r="B939" s="3" t="str">
        <f>IFERROR(_xlfn.XLOOKUP(Table1_1[[#This Row],[Country Name]],Table3[country],Table3[continent]), "Africa")</f>
        <v>Asia</v>
      </c>
      <c r="C939">
        <v>2022</v>
      </c>
      <c r="D939">
        <v>4.9770000000000003</v>
      </c>
      <c r="E939">
        <v>9.6359999999999992</v>
      </c>
      <c r="F939">
        <v>0.8</v>
      </c>
      <c r="G939">
        <v>66.75</v>
      </c>
      <c r="H939">
        <v>0.56999999999999995</v>
      </c>
      <c r="I939">
        <v>0.20899999999999999</v>
      </c>
      <c r="J939">
        <v>0.76600000000000001</v>
      </c>
      <c r="K939">
        <v>0.52100000000000002</v>
      </c>
      <c r="L939">
        <v>0.46600000000000003</v>
      </c>
    </row>
    <row r="940" spans="1:12" x14ac:dyDescent="0.35">
      <c r="A940" s="3" t="s">
        <v>77</v>
      </c>
      <c r="B940" s="3" t="str">
        <f>IFERROR(_xlfn.XLOOKUP(Table1_1[[#This Row],[Country Name]],Table3[country],Table3[continent]), "Africa")</f>
        <v>Asia</v>
      </c>
      <c r="C940">
        <v>2023</v>
      </c>
      <c r="D940">
        <v>5.0039999999999996</v>
      </c>
      <c r="E940">
        <v>9.6509999999999998</v>
      </c>
      <c r="F940">
        <v>0.80900000000000005</v>
      </c>
      <c r="G940">
        <v>66.900000000000006</v>
      </c>
      <c r="H940">
        <v>0.61499999999999999</v>
      </c>
      <c r="I940">
        <v>0.254</v>
      </c>
      <c r="J940">
        <v>0.76400000000000001</v>
      </c>
      <c r="K940">
        <v>0.53300000000000003</v>
      </c>
      <c r="L940">
        <v>0.42499999999999999</v>
      </c>
    </row>
    <row r="941" spans="1:12" x14ac:dyDescent="0.35">
      <c r="A941" s="3" t="s">
        <v>78</v>
      </c>
      <c r="B941" s="3" t="str">
        <f>IFERROR(_xlfn.XLOOKUP(Table1_1[[#This Row],[Country Name]],Table3[country],Table3[continent]), "Africa")</f>
        <v>Asia</v>
      </c>
      <c r="C941">
        <v>2008</v>
      </c>
      <c r="D941">
        <v>4.59</v>
      </c>
      <c r="E941">
        <v>8.9819999999999993</v>
      </c>
      <c r="F941">
        <v>0.74399999999999999</v>
      </c>
      <c r="G941">
        <v>60.94</v>
      </c>
      <c r="H941">
        <v>0.38600000000000001</v>
      </c>
      <c r="I941">
        <v>-6.0999999999999999E-2</v>
      </c>
      <c r="J941">
        <v>0.91</v>
      </c>
      <c r="K941">
        <v>0.53200000000000003</v>
      </c>
      <c r="L941">
        <v>0.44800000000000001</v>
      </c>
    </row>
    <row r="942" spans="1:12" x14ac:dyDescent="0.35">
      <c r="A942" s="3" t="s">
        <v>78</v>
      </c>
      <c r="B942" s="3" t="str">
        <f>IFERROR(_xlfn.XLOOKUP(Table1_1[[#This Row],[Country Name]],Table3[country],Table3[continent]), "Africa")</f>
        <v>Asia</v>
      </c>
      <c r="C942">
        <v>2009</v>
      </c>
      <c r="D942">
        <v>4.7750000000000004</v>
      </c>
      <c r="E942">
        <v>8.9789999999999992</v>
      </c>
      <c r="F942">
        <v>0.86199999999999999</v>
      </c>
      <c r="G942">
        <v>60.92</v>
      </c>
      <c r="H942">
        <v>0.43099999999999999</v>
      </c>
      <c r="I942">
        <v>-0.19800000000000001</v>
      </c>
      <c r="J942">
        <v>0.85399999999999998</v>
      </c>
      <c r="K942">
        <v>0.504</v>
      </c>
      <c r="L942">
        <v>0.40400000000000003</v>
      </c>
    </row>
    <row r="943" spans="1:12" x14ac:dyDescent="0.35">
      <c r="A943" s="3" t="s">
        <v>78</v>
      </c>
      <c r="B943" s="3" t="str">
        <f>IFERROR(_xlfn.XLOOKUP(Table1_1[[#This Row],[Country Name]],Table3[country],Table3[continent]), "Africa")</f>
        <v>Asia</v>
      </c>
      <c r="C943">
        <v>2010</v>
      </c>
      <c r="D943">
        <v>5.0650000000000004</v>
      </c>
      <c r="E943">
        <v>9.0090000000000003</v>
      </c>
      <c r="F943">
        <v>0.85399999999999998</v>
      </c>
      <c r="G943">
        <v>60.9</v>
      </c>
      <c r="H943">
        <v>0.41899999999999998</v>
      </c>
      <c r="I943">
        <v>-0.123</v>
      </c>
      <c r="J943">
        <v>0.85899999999999999</v>
      </c>
      <c r="K943">
        <v>0.497</v>
      </c>
      <c r="L943">
        <v>0.43099999999999999</v>
      </c>
    </row>
    <row r="944" spans="1:12" x14ac:dyDescent="0.35">
      <c r="A944" s="3" t="s">
        <v>78</v>
      </c>
      <c r="B944" s="3" t="str">
        <f>IFERROR(_xlfn.XLOOKUP(Table1_1[[#This Row],[Country Name]],Table3[country],Table3[continent]), "Africa")</f>
        <v>Asia</v>
      </c>
      <c r="C944">
        <v>2011</v>
      </c>
      <c r="D944">
        <v>4.7249999999999996</v>
      </c>
      <c r="E944">
        <v>9.0470000000000006</v>
      </c>
      <c r="F944">
        <v>0.751</v>
      </c>
      <c r="G944">
        <v>60.88</v>
      </c>
      <c r="H944">
        <v>0.34699999999999998</v>
      </c>
      <c r="I944">
        <v>-6.8000000000000005E-2</v>
      </c>
      <c r="J944">
        <v>0.78</v>
      </c>
      <c r="K944">
        <v>0.47299999999999998</v>
      </c>
      <c r="L944">
        <v>0.55700000000000005</v>
      </c>
    </row>
    <row r="945" spans="1:12" x14ac:dyDescent="0.35">
      <c r="A945" s="3" t="s">
        <v>78</v>
      </c>
      <c r="B945" s="3" t="str">
        <f>IFERROR(_xlfn.XLOOKUP(Table1_1[[#This Row],[Country Name]],Table3[country],Table3[continent]), "Africa")</f>
        <v>Asia</v>
      </c>
      <c r="C945">
        <v>2012</v>
      </c>
      <c r="D945">
        <v>4.66</v>
      </c>
      <c r="E945">
        <v>9.1329999999999991</v>
      </c>
      <c r="F945">
        <v>0.73</v>
      </c>
      <c r="G945">
        <v>60.86</v>
      </c>
      <c r="H945">
        <v>0.315</v>
      </c>
      <c r="I945">
        <v>-1.7999999999999999E-2</v>
      </c>
      <c r="J945">
        <v>0.78900000000000003</v>
      </c>
      <c r="K945">
        <v>0.41</v>
      </c>
      <c r="L945">
        <v>0.44900000000000001</v>
      </c>
    </row>
    <row r="946" spans="1:12" x14ac:dyDescent="0.35">
      <c r="A946" s="3" t="s">
        <v>78</v>
      </c>
      <c r="B946" s="3" t="str">
        <f>IFERROR(_xlfn.XLOOKUP(Table1_1[[#This Row],[Country Name]],Table3[country],Table3[continent]), "Africa")</f>
        <v>Asia</v>
      </c>
      <c r="C946">
        <v>2013</v>
      </c>
      <c r="D946">
        <v>4.7249999999999996</v>
      </c>
      <c r="E946">
        <v>9.1590000000000007</v>
      </c>
      <c r="F946">
        <v>0.72799999999999998</v>
      </c>
      <c r="G946">
        <v>60.84</v>
      </c>
      <c r="H946" s="2" t="s">
        <v>185</v>
      </c>
      <c r="I946">
        <v>-4.7E-2</v>
      </c>
      <c r="J946">
        <v>0.71</v>
      </c>
      <c r="K946" s="2" t="s">
        <v>185</v>
      </c>
      <c r="L946">
        <v>0.55400000000000005</v>
      </c>
    </row>
    <row r="947" spans="1:12" x14ac:dyDescent="0.35">
      <c r="A947" s="3" t="s">
        <v>78</v>
      </c>
      <c r="B947" s="3" t="str">
        <f>IFERROR(_xlfn.XLOOKUP(Table1_1[[#This Row],[Country Name]],Table3[country],Table3[continent]), "Africa")</f>
        <v>Asia</v>
      </c>
      <c r="C947">
        <v>2014</v>
      </c>
      <c r="D947">
        <v>4.5419999999999998</v>
      </c>
      <c r="E947">
        <v>9.1259999999999994</v>
      </c>
      <c r="F947">
        <v>0.72499999999999998</v>
      </c>
      <c r="G947">
        <v>60.82</v>
      </c>
      <c r="H947">
        <v>0.64600000000000002</v>
      </c>
      <c r="I947">
        <v>2E-3</v>
      </c>
      <c r="J947">
        <v>0.72599999999999998</v>
      </c>
      <c r="K947">
        <v>0.53900000000000003</v>
      </c>
      <c r="L947">
        <v>0.56399999999999995</v>
      </c>
    </row>
    <row r="948" spans="1:12" x14ac:dyDescent="0.35">
      <c r="A948" s="3" t="s">
        <v>78</v>
      </c>
      <c r="B948" s="3" t="str">
        <f>IFERROR(_xlfn.XLOOKUP(Table1_1[[#This Row],[Country Name]],Table3[country],Table3[continent]), "Africa")</f>
        <v>Asia</v>
      </c>
      <c r="C948">
        <v>2015</v>
      </c>
      <c r="D948">
        <v>4.4930000000000003</v>
      </c>
      <c r="E948">
        <v>9.1449999999999996</v>
      </c>
      <c r="F948">
        <v>0.68400000000000005</v>
      </c>
      <c r="G948">
        <v>60.8</v>
      </c>
      <c r="H948">
        <v>0.59899999999999998</v>
      </c>
      <c r="I948">
        <v>2.1000000000000001E-2</v>
      </c>
      <c r="J948">
        <v>0.76200000000000001</v>
      </c>
      <c r="K948">
        <v>0.47799999999999998</v>
      </c>
      <c r="L948">
        <v>0.58099999999999996</v>
      </c>
    </row>
    <row r="949" spans="1:12" x14ac:dyDescent="0.35">
      <c r="A949" s="3" t="s">
        <v>78</v>
      </c>
      <c r="B949" s="3" t="str">
        <f>IFERROR(_xlfn.XLOOKUP(Table1_1[[#This Row],[Country Name]],Table3[country],Table3[continent]), "Africa")</f>
        <v>Asia</v>
      </c>
      <c r="C949">
        <v>2016</v>
      </c>
      <c r="D949">
        <v>4.4130000000000003</v>
      </c>
      <c r="E949">
        <v>9.25</v>
      </c>
      <c r="F949">
        <v>0.71899999999999997</v>
      </c>
      <c r="G949">
        <v>61.274999999999999</v>
      </c>
      <c r="H949">
        <v>0.66600000000000004</v>
      </c>
      <c r="I949">
        <v>-0.05</v>
      </c>
      <c r="J949">
        <v>0.79900000000000004</v>
      </c>
      <c r="K949">
        <v>0.47099999999999997</v>
      </c>
      <c r="L949">
        <v>0.56999999999999995</v>
      </c>
    </row>
    <row r="950" spans="1:12" x14ac:dyDescent="0.35">
      <c r="A950" s="3" t="s">
        <v>78</v>
      </c>
      <c r="B950" s="3" t="str">
        <f>IFERROR(_xlfn.XLOOKUP(Table1_1[[#This Row],[Country Name]],Table3[country],Table3[continent]), "Africa")</f>
        <v>Asia</v>
      </c>
      <c r="C950">
        <v>2017</v>
      </c>
      <c r="D950">
        <v>4.4619999999999997</v>
      </c>
      <c r="E950">
        <v>9.2080000000000002</v>
      </c>
      <c r="F950">
        <v>0.69499999999999995</v>
      </c>
      <c r="G950">
        <v>61.75</v>
      </c>
      <c r="H950">
        <v>0.628</v>
      </c>
      <c r="I950">
        <v>1E-3</v>
      </c>
      <c r="J950">
        <v>0.75700000000000001</v>
      </c>
      <c r="K950">
        <v>0.48699999999999999</v>
      </c>
      <c r="L950">
        <v>0.59099999999999997</v>
      </c>
    </row>
    <row r="951" spans="1:12" x14ac:dyDescent="0.35">
      <c r="A951" s="3" t="s">
        <v>78</v>
      </c>
      <c r="B951" s="3" t="str">
        <f>IFERROR(_xlfn.XLOOKUP(Table1_1[[#This Row],[Country Name]],Table3[country],Table3[continent]), "Africa")</f>
        <v>Asia</v>
      </c>
      <c r="C951">
        <v>2018</v>
      </c>
      <c r="D951">
        <v>4.8860000000000001</v>
      </c>
      <c r="E951">
        <v>9.2100000000000009</v>
      </c>
      <c r="F951">
        <v>0.76400000000000001</v>
      </c>
      <c r="G951">
        <v>62.225000000000001</v>
      </c>
      <c r="H951">
        <v>0.59799999999999998</v>
      </c>
      <c r="I951">
        <v>-6.9000000000000006E-2</v>
      </c>
      <c r="J951">
        <v>0.88700000000000001</v>
      </c>
      <c r="K951">
        <v>0.55200000000000005</v>
      </c>
      <c r="L951">
        <v>0.48199999999999998</v>
      </c>
    </row>
    <row r="952" spans="1:12" x14ac:dyDescent="0.35">
      <c r="A952" s="3" t="s">
        <v>78</v>
      </c>
      <c r="B952" s="3" t="str">
        <f>IFERROR(_xlfn.XLOOKUP(Table1_1[[#This Row],[Country Name]],Table3[country],Table3[continent]), "Africa")</f>
        <v>Asia</v>
      </c>
      <c r="C952">
        <v>2020</v>
      </c>
      <c r="D952">
        <v>4.7850000000000001</v>
      </c>
      <c r="E952">
        <v>9.0879999999999992</v>
      </c>
      <c r="F952">
        <v>0.70799999999999996</v>
      </c>
      <c r="G952">
        <v>63.174999999999997</v>
      </c>
      <c r="H952">
        <v>0.7</v>
      </c>
      <c r="I952">
        <v>-2.1000000000000001E-2</v>
      </c>
      <c r="J952">
        <v>0.84899999999999998</v>
      </c>
      <c r="K952">
        <v>0.58499999999999996</v>
      </c>
      <c r="L952">
        <v>0.53200000000000003</v>
      </c>
    </row>
    <row r="953" spans="1:12" x14ac:dyDescent="0.35">
      <c r="A953" s="3" t="s">
        <v>78</v>
      </c>
      <c r="B953" s="3" t="str">
        <f>IFERROR(_xlfn.XLOOKUP(Table1_1[[#This Row],[Country Name]],Table3[country],Table3[continent]), "Africa")</f>
        <v>Asia</v>
      </c>
      <c r="C953">
        <v>2021</v>
      </c>
      <c r="D953">
        <v>5.0940000000000003</v>
      </c>
      <c r="E953">
        <v>9.0809999999999995</v>
      </c>
      <c r="F953">
        <v>0.73</v>
      </c>
      <c r="G953">
        <v>63.65</v>
      </c>
      <c r="H953">
        <v>0.59399999999999997</v>
      </c>
      <c r="I953">
        <v>6.0000000000000001E-3</v>
      </c>
      <c r="J953">
        <v>0.90100000000000002</v>
      </c>
      <c r="K953">
        <v>0.57699999999999996</v>
      </c>
      <c r="L953">
        <v>0.47399999999999998</v>
      </c>
    </row>
    <row r="954" spans="1:12" x14ac:dyDescent="0.35">
      <c r="A954" s="3" t="s">
        <v>78</v>
      </c>
      <c r="B954" s="3" t="str">
        <f>IFERROR(_xlfn.XLOOKUP(Table1_1[[#This Row],[Country Name]],Table3[country],Table3[continent]), "Africa")</f>
        <v>Asia</v>
      </c>
      <c r="C954">
        <v>2022</v>
      </c>
      <c r="D954">
        <v>4.9279999999999999</v>
      </c>
      <c r="E954">
        <v>9.1270000000000007</v>
      </c>
      <c r="F954">
        <v>0.753</v>
      </c>
      <c r="G954">
        <v>64.125</v>
      </c>
      <c r="H954">
        <v>0.66100000000000003</v>
      </c>
      <c r="I954">
        <v>6.8000000000000005E-2</v>
      </c>
      <c r="J954">
        <v>0.85499999999999998</v>
      </c>
      <c r="K954">
        <v>0.56499999999999995</v>
      </c>
      <c r="L954">
        <v>0.499</v>
      </c>
    </row>
    <row r="955" spans="1:12" x14ac:dyDescent="0.35">
      <c r="A955" s="3" t="s">
        <v>78</v>
      </c>
      <c r="B955" s="3" t="str">
        <f>IFERROR(_xlfn.XLOOKUP(Table1_1[[#This Row],[Country Name]],Table3[country],Table3[continent]), "Africa")</f>
        <v>Asia</v>
      </c>
      <c r="C955">
        <v>2023</v>
      </c>
      <c r="D955">
        <v>5.4749999999999996</v>
      </c>
      <c r="E955">
        <v>9.093</v>
      </c>
      <c r="F955">
        <v>0.73399999999999999</v>
      </c>
      <c r="G955">
        <v>64.599999999999994</v>
      </c>
      <c r="H955">
        <v>0.65800000000000003</v>
      </c>
      <c r="I955">
        <v>-1.7000000000000001E-2</v>
      </c>
      <c r="J955">
        <v>0.85099999999999998</v>
      </c>
      <c r="K955">
        <v>0.58699999999999997</v>
      </c>
      <c r="L955">
        <v>0.46899999999999997</v>
      </c>
    </row>
    <row r="956" spans="1:12" x14ac:dyDescent="0.35">
      <c r="A956" s="3" t="s">
        <v>79</v>
      </c>
      <c r="B956" s="3" t="str">
        <f>IFERROR(_xlfn.XLOOKUP(Table1_1[[#This Row],[Country Name]],Table3[country],Table3[continent]), "Africa")</f>
        <v>Europe</v>
      </c>
      <c r="C956">
        <v>2006</v>
      </c>
      <c r="D956">
        <v>7.1440000000000001</v>
      </c>
      <c r="E956">
        <v>10.984999999999999</v>
      </c>
      <c r="F956">
        <v>0.96699999999999997</v>
      </c>
      <c r="G956">
        <v>69.62</v>
      </c>
      <c r="H956">
        <v>0.94299999999999995</v>
      </c>
      <c r="I956">
        <v>0.23499999999999999</v>
      </c>
      <c r="J956">
        <v>0.47299999999999998</v>
      </c>
      <c r="K956">
        <v>0.81499999999999995</v>
      </c>
      <c r="L956">
        <v>0.20899999999999999</v>
      </c>
    </row>
    <row r="957" spans="1:12" x14ac:dyDescent="0.35">
      <c r="A957" s="3" t="s">
        <v>79</v>
      </c>
      <c r="B957" s="3" t="str">
        <f>IFERROR(_xlfn.XLOOKUP(Table1_1[[#This Row],[Country Name]],Table3[country],Table3[continent]), "Africa")</f>
        <v>Europe</v>
      </c>
      <c r="C957">
        <v>2008</v>
      </c>
      <c r="D957">
        <v>7.5679999999999996</v>
      </c>
      <c r="E957">
        <v>10.941000000000001</v>
      </c>
      <c r="F957">
        <v>0.98299999999999998</v>
      </c>
      <c r="G957">
        <v>69.86</v>
      </c>
      <c r="H957">
        <v>0.89400000000000002</v>
      </c>
      <c r="I957">
        <v>0.315</v>
      </c>
      <c r="J957">
        <v>0.48699999999999999</v>
      </c>
      <c r="K957">
        <v>0.745</v>
      </c>
      <c r="L957">
        <v>0.14799999999999999</v>
      </c>
    </row>
    <row r="958" spans="1:12" x14ac:dyDescent="0.35">
      <c r="A958" s="3" t="s">
        <v>79</v>
      </c>
      <c r="B958" s="3" t="str">
        <f>IFERROR(_xlfn.XLOOKUP(Table1_1[[#This Row],[Country Name]],Table3[country],Table3[continent]), "Africa")</f>
        <v>Europe</v>
      </c>
      <c r="C958">
        <v>2009</v>
      </c>
      <c r="D958">
        <v>7.0460000000000003</v>
      </c>
      <c r="E958">
        <v>10.879</v>
      </c>
      <c r="F958">
        <v>0.95899999999999996</v>
      </c>
      <c r="G958">
        <v>69.98</v>
      </c>
      <c r="H958">
        <v>0.83499999999999996</v>
      </c>
      <c r="I958">
        <v>0.308</v>
      </c>
      <c r="J958">
        <v>0.57999999999999996</v>
      </c>
      <c r="K958">
        <v>0.745</v>
      </c>
      <c r="L958">
        <v>0.23300000000000001</v>
      </c>
    </row>
    <row r="959" spans="1:12" x14ac:dyDescent="0.35">
      <c r="A959" s="3" t="s">
        <v>79</v>
      </c>
      <c r="B959" s="3" t="str">
        <f>IFERROR(_xlfn.XLOOKUP(Table1_1[[#This Row],[Country Name]],Table3[country],Table3[continent]), "Africa")</f>
        <v>Europe</v>
      </c>
      <c r="C959">
        <v>2010</v>
      </c>
      <c r="D959">
        <v>7.2569999999999997</v>
      </c>
      <c r="E959">
        <v>10.89</v>
      </c>
      <c r="F959">
        <v>0.97299999999999998</v>
      </c>
      <c r="G959">
        <v>70.099999999999994</v>
      </c>
      <c r="H959">
        <v>0.85599999999999998</v>
      </c>
      <c r="I959">
        <v>0.34100000000000003</v>
      </c>
      <c r="J959">
        <v>0.61799999999999999</v>
      </c>
      <c r="K959">
        <v>0.76300000000000001</v>
      </c>
      <c r="L959">
        <v>0.20100000000000001</v>
      </c>
    </row>
    <row r="960" spans="1:12" x14ac:dyDescent="0.35">
      <c r="A960" s="3" t="s">
        <v>79</v>
      </c>
      <c r="B960" s="3" t="str">
        <f>IFERROR(_xlfn.XLOOKUP(Table1_1[[#This Row],[Country Name]],Table3[country],Table3[continent]), "Africa")</f>
        <v>Europe</v>
      </c>
      <c r="C960">
        <v>2011</v>
      </c>
      <c r="D960">
        <v>7.0069999999999997</v>
      </c>
      <c r="E960">
        <v>10.894</v>
      </c>
      <c r="F960">
        <v>0.97699999999999998</v>
      </c>
      <c r="G960">
        <v>70.22</v>
      </c>
      <c r="H960">
        <v>0.95199999999999996</v>
      </c>
      <c r="I960">
        <v>0.376</v>
      </c>
      <c r="J960">
        <v>0.59</v>
      </c>
      <c r="K960">
        <v>0.78600000000000003</v>
      </c>
      <c r="L960">
        <v>0.19</v>
      </c>
    </row>
    <row r="961" spans="1:12" x14ac:dyDescent="0.35">
      <c r="A961" s="3" t="s">
        <v>79</v>
      </c>
      <c r="B961" s="3" t="str">
        <f>IFERROR(_xlfn.XLOOKUP(Table1_1[[#This Row],[Country Name]],Table3[country],Table3[continent]), "Africa")</f>
        <v>Europe</v>
      </c>
      <c r="C961">
        <v>2012</v>
      </c>
      <c r="D961">
        <v>6.9649999999999999</v>
      </c>
      <c r="E961">
        <v>10.89</v>
      </c>
      <c r="F961">
        <v>0.96199999999999997</v>
      </c>
      <c r="G961">
        <v>70.34</v>
      </c>
      <c r="H961">
        <v>0.90200000000000002</v>
      </c>
      <c r="I961">
        <v>0.29499999999999998</v>
      </c>
      <c r="J961">
        <v>0.57299999999999995</v>
      </c>
      <c r="K961">
        <v>0.72099999999999997</v>
      </c>
      <c r="L961">
        <v>0.23699999999999999</v>
      </c>
    </row>
    <row r="962" spans="1:12" x14ac:dyDescent="0.35">
      <c r="A962" s="3" t="s">
        <v>79</v>
      </c>
      <c r="B962" s="3" t="str">
        <f>IFERROR(_xlfn.XLOOKUP(Table1_1[[#This Row],[Country Name]],Table3[country],Table3[continent]), "Africa")</f>
        <v>Europe</v>
      </c>
      <c r="C962">
        <v>2013</v>
      </c>
      <c r="D962">
        <v>6.76</v>
      </c>
      <c r="E962">
        <v>10.896000000000001</v>
      </c>
      <c r="F962">
        <v>0.95499999999999996</v>
      </c>
      <c r="G962">
        <v>70.459999999999994</v>
      </c>
      <c r="H962">
        <v>0.88400000000000001</v>
      </c>
      <c r="I962">
        <v>0.32500000000000001</v>
      </c>
      <c r="J962">
        <v>0.55800000000000005</v>
      </c>
      <c r="K962">
        <v>0.74399999999999999</v>
      </c>
      <c r="L962">
        <v>0.245</v>
      </c>
    </row>
    <row r="963" spans="1:12" x14ac:dyDescent="0.35">
      <c r="A963" s="3" t="s">
        <v>79</v>
      </c>
      <c r="B963" s="3" t="str">
        <f>IFERROR(_xlfn.XLOOKUP(Table1_1[[#This Row],[Country Name]],Table3[country],Table3[continent]), "Africa")</f>
        <v>Europe</v>
      </c>
      <c r="C963">
        <v>2014</v>
      </c>
      <c r="D963">
        <v>7.0179999999999998</v>
      </c>
      <c r="E963">
        <v>10.971</v>
      </c>
      <c r="F963">
        <v>0.96799999999999997</v>
      </c>
      <c r="G963">
        <v>70.58</v>
      </c>
      <c r="H963">
        <v>0.92200000000000004</v>
      </c>
      <c r="I963">
        <v>0.25700000000000001</v>
      </c>
      <c r="J963">
        <v>0.40600000000000003</v>
      </c>
      <c r="K963">
        <v>0.73599999999999999</v>
      </c>
      <c r="L963">
        <v>0.22900000000000001</v>
      </c>
    </row>
    <row r="964" spans="1:12" x14ac:dyDescent="0.35">
      <c r="A964" s="3" t="s">
        <v>79</v>
      </c>
      <c r="B964" s="3" t="str">
        <f>IFERROR(_xlfn.XLOOKUP(Table1_1[[#This Row],[Country Name]],Table3[country],Table3[continent]), "Africa")</f>
        <v>Europe</v>
      </c>
      <c r="C964">
        <v>2015</v>
      </c>
      <c r="D964">
        <v>6.83</v>
      </c>
      <c r="E964">
        <v>11.18</v>
      </c>
      <c r="F964">
        <v>0.95299999999999996</v>
      </c>
      <c r="G964">
        <v>70.7</v>
      </c>
      <c r="H964">
        <v>0.89200000000000002</v>
      </c>
      <c r="I964">
        <v>0.22600000000000001</v>
      </c>
      <c r="J964">
        <v>0.40899999999999997</v>
      </c>
      <c r="K964">
        <v>0.748</v>
      </c>
      <c r="L964">
        <v>0.22500000000000001</v>
      </c>
    </row>
    <row r="965" spans="1:12" x14ac:dyDescent="0.35">
      <c r="A965" s="3" t="s">
        <v>79</v>
      </c>
      <c r="B965" s="3" t="str">
        <f>IFERROR(_xlfn.XLOOKUP(Table1_1[[#This Row],[Country Name]],Table3[country],Table3[continent]), "Africa")</f>
        <v>Europe</v>
      </c>
      <c r="C965">
        <v>2016</v>
      </c>
      <c r="D965">
        <v>7.0410000000000004</v>
      </c>
      <c r="E965">
        <v>11.189</v>
      </c>
      <c r="F965">
        <v>0.95799999999999996</v>
      </c>
      <c r="G965">
        <v>70.8</v>
      </c>
      <c r="H965">
        <v>0.875</v>
      </c>
      <c r="I965">
        <v>0.16900000000000001</v>
      </c>
      <c r="J965">
        <v>0.39900000000000002</v>
      </c>
      <c r="K965">
        <v>0.74399999999999999</v>
      </c>
      <c r="L965">
        <v>0.21099999999999999</v>
      </c>
    </row>
    <row r="966" spans="1:12" x14ac:dyDescent="0.35">
      <c r="A966" s="3" t="s">
        <v>79</v>
      </c>
      <c r="B966" s="3" t="str">
        <f>IFERROR(_xlfn.XLOOKUP(Table1_1[[#This Row],[Country Name]],Table3[country],Table3[continent]), "Africa")</f>
        <v>Europe</v>
      </c>
      <c r="C966">
        <v>2017</v>
      </c>
      <c r="D966">
        <v>7.06</v>
      </c>
      <c r="E966">
        <v>11.263999999999999</v>
      </c>
      <c r="F966">
        <v>0.94299999999999995</v>
      </c>
      <c r="G966">
        <v>70.900000000000006</v>
      </c>
      <c r="H966">
        <v>0.90500000000000003</v>
      </c>
      <c r="I966">
        <v>0.21</v>
      </c>
      <c r="J966">
        <v>0.33700000000000002</v>
      </c>
      <c r="K966">
        <v>0.77100000000000002</v>
      </c>
      <c r="L966">
        <v>0.21299999999999999</v>
      </c>
    </row>
    <row r="967" spans="1:12" x14ac:dyDescent="0.35">
      <c r="A967" s="3" t="s">
        <v>79</v>
      </c>
      <c r="B967" s="3" t="str">
        <f>IFERROR(_xlfn.XLOOKUP(Table1_1[[#This Row],[Country Name]],Table3[country],Table3[continent]), "Africa")</f>
        <v>Europe</v>
      </c>
      <c r="C967">
        <v>2018</v>
      </c>
      <c r="D967">
        <v>6.9619999999999997</v>
      </c>
      <c r="E967">
        <v>11.334</v>
      </c>
      <c r="F967">
        <v>0.93799999999999994</v>
      </c>
      <c r="G967">
        <v>71</v>
      </c>
      <c r="H967">
        <v>0.86099999999999999</v>
      </c>
      <c r="I967">
        <v>0.13800000000000001</v>
      </c>
      <c r="J967">
        <v>0.36199999999999999</v>
      </c>
      <c r="K967">
        <v>0.754</v>
      </c>
      <c r="L967">
        <v>0.21299999999999999</v>
      </c>
    </row>
    <row r="968" spans="1:12" x14ac:dyDescent="0.35">
      <c r="A968" s="3" t="s">
        <v>79</v>
      </c>
      <c r="B968" s="3" t="str">
        <f>IFERROR(_xlfn.XLOOKUP(Table1_1[[#This Row],[Country Name]],Table3[country],Table3[continent]), "Africa")</f>
        <v>Europe</v>
      </c>
      <c r="C968">
        <v>2019</v>
      </c>
      <c r="D968">
        <v>7.2549999999999999</v>
      </c>
      <c r="E968">
        <v>11.372999999999999</v>
      </c>
      <c r="F968">
        <v>0.94399999999999995</v>
      </c>
      <c r="G968">
        <v>71.099999999999994</v>
      </c>
      <c r="H968">
        <v>0.89200000000000002</v>
      </c>
      <c r="I968">
        <v>6.7000000000000004E-2</v>
      </c>
      <c r="J968">
        <v>0.373</v>
      </c>
      <c r="K968">
        <v>0.75800000000000001</v>
      </c>
      <c r="L968">
        <v>0.223</v>
      </c>
    </row>
    <row r="969" spans="1:12" x14ac:dyDescent="0.35">
      <c r="A969" s="3" t="s">
        <v>79</v>
      </c>
      <c r="B969" s="3" t="str">
        <f>IFERROR(_xlfn.XLOOKUP(Table1_1[[#This Row],[Country Name]],Table3[country],Table3[continent]), "Africa")</f>
        <v>Europe</v>
      </c>
      <c r="C969">
        <v>2020</v>
      </c>
      <c r="D969">
        <v>7.0350000000000001</v>
      </c>
      <c r="E969">
        <v>11.423</v>
      </c>
      <c r="F969">
        <v>0.96</v>
      </c>
      <c r="G969">
        <v>71.2</v>
      </c>
      <c r="H969">
        <v>0.88200000000000001</v>
      </c>
      <c r="I969">
        <v>0</v>
      </c>
      <c r="J969">
        <v>0.35599999999999998</v>
      </c>
      <c r="K969">
        <v>0.753</v>
      </c>
      <c r="L969">
        <v>0.246</v>
      </c>
    </row>
    <row r="970" spans="1:12" x14ac:dyDescent="0.35">
      <c r="A970" s="3" t="s">
        <v>79</v>
      </c>
      <c r="B970" s="3" t="str">
        <f>IFERROR(_xlfn.XLOOKUP(Table1_1[[#This Row],[Country Name]],Table3[country],Table3[continent]), "Africa")</f>
        <v>Europe</v>
      </c>
      <c r="C970">
        <v>2021</v>
      </c>
      <c r="D970">
        <v>6.8280000000000003</v>
      </c>
      <c r="E970">
        <v>11.54</v>
      </c>
      <c r="F970">
        <v>0.85</v>
      </c>
      <c r="G970">
        <v>71.3</v>
      </c>
      <c r="H970">
        <v>0.84599999999999997</v>
      </c>
      <c r="I970">
        <v>0.13100000000000001</v>
      </c>
      <c r="J970">
        <v>0.36</v>
      </c>
      <c r="K970">
        <v>0.73299999999999998</v>
      </c>
      <c r="L970">
        <v>0.245</v>
      </c>
    </row>
    <row r="971" spans="1:12" x14ac:dyDescent="0.35">
      <c r="A971" s="3" t="s">
        <v>79</v>
      </c>
      <c r="B971" s="3" t="str">
        <f>IFERROR(_xlfn.XLOOKUP(Table1_1[[#This Row],[Country Name]],Table3[country],Table3[continent]), "Africa")</f>
        <v>Europe</v>
      </c>
      <c r="C971">
        <v>2022</v>
      </c>
      <c r="D971">
        <v>6.87</v>
      </c>
      <c r="E971">
        <v>11.643000000000001</v>
      </c>
      <c r="F971">
        <v>0.90600000000000003</v>
      </c>
      <c r="G971">
        <v>71.400000000000006</v>
      </c>
      <c r="H971">
        <v>0.89500000000000002</v>
      </c>
      <c r="I971">
        <v>0.13800000000000001</v>
      </c>
      <c r="J971">
        <v>0.35799999999999998</v>
      </c>
      <c r="K971">
        <v>0.73799999999999999</v>
      </c>
      <c r="L971">
        <v>0.23400000000000001</v>
      </c>
    </row>
    <row r="972" spans="1:12" x14ac:dyDescent="0.35">
      <c r="A972" s="3" t="s">
        <v>79</v>
      </c>
      <c r="B972" s="3" t="str">
        <f>IFERROR(_xlfn.XLOOKUP(Table1_1[[#This Row],[Country Name]],Table3[country],Table3[continent]), "Africa")</f>
        <v>Europe</v>
      </c>
      <c r="C972">
        <v>2023</v>
      </c>
      <c r="D972">
        <v>6.8170000000000002</v>
      </c>
      <c r="E972">
        <v>11.676</v>
      </c>
      <c r="F972">
        <v>0.92100000000000004</v>
      </c>
      <c r="G972">
        <v>71.5</v>
      </c>
      <c r="H972">
        <v>0.90300000000000002</v>
      </c>
      <c r="I972">
        <v>0.182</v>
      </c>
      <c r="J972">
        <v>0.373</v>
      </c>
      <c r="K972">
        <v>0.74199999999999999</v>
      </c>
      <c r="L972">
        <v>0.245</v>
      </c>
    </row>
    <row r="973" spans="1:12" x14ac:dyDescent="0.35">
      <c r="A973" s="3" t="s">
        <v>80</v>
      </c>
      <c r="B973" s="3" t="str">
        <f>IFERROR(_xlfn.XLOOKUP(Table1_1[[#This Row],[Country Name]],Table3[country],Table3[continent]), "Africa")</f>
        <v>Asia</v>
      </c>
      <c r="C973">
        <v>2006</v>
      </c>
      <c r="D973">
        <v>7.173</v>
      </c>
      <c r="E973">
        <v>10.368</v>
      </c>
      <c r="F973">
        <v>0.92700000000000005</v>
      </c>
      <c r="G973">
        <v>71.08</v>
      </c>
      <c r="H973">
        <v>0.81699999999999995</v>
      </c>
      <c r="I973" s="2" t="s">
        <v>185</v>
      </c>
      <c r="J973">
        <v>0.90500000000000003</v>
      </c>
      <c r="K973">
        <v>0.63900000000000001</v>
      </c>
      <c r="L973">
        <v>0.308</v>
      </c>
    </row>
    <row r="974" spans="1:12" x14ac:dyDescent="0.35">
      <c r="A974" s="3" t="s">
        <v>80</v>
      </c>
      <c r="B974" s="3" t="str">
        <f>IFERROR(_xlfn.XLOOKUP(Table1_1[[#This Row],[Country Name]],Table3[country],Table3[continent]), "Africa")</f>
        <v>Asia</v>
      </c>
      <c r="C974">
        <v>2007</v>
      </c>
      <c r="D974">
        <v>6.8410000000000002</v>
      </c>
      <c r="E974">
        <v>10.407999999999999</v>
      </c>
      <c r="F974">
        <v>0.86799999999999999</v>
      </c>
      <c r="G974">
        <v>71.16</v>
      </c>
      <c r="H974">
        <v>0.68300000000000005</v>
      </c>
      <c r="I974">
        <v>0.215</v>
      </c>
      <c r="J974">
        <v>0.86799999999999999</v>
      </c>
      <c r="K974">
        <v>0.64200000000000002</v>
      </c>
      <c r="L974">
        <v>0.32</v>
      </c>
    </row>
    <row r="975" spans="1:12" x14ac:dyDescent="0.35">
      <c r="A975" s="3" t="s">
        <v>80</v>
      </c>
      <c r="B975" s="3" t="str">
        <f>IFERROR(_xlfn.XLOOKUP(Table1_1[[#This Row],[Country Name]],Table3[country],Table3[continent]), "Africa")</f>
        <v>Asia</v>
      </c>
      <c r="C975">
        <v>2008</v>
      </c>
      <c r="D975">
        <v>7.2610000000000001</v>
      </c>
      <c r="E975">
        <v>10.423</v>
      </c>
      <c r="F975">
        <v>0.85899999999999999</v>
      </c>
      <c r="G975">
        <v>71.239999999999995</v>
      </c>
      <c r="H975">
        <v>0.66300000000000003</v>
      </c>
      <c r="I975">
        <v>0.13400000000000001</v>
      </c>
      <c r="J975">
        <v>0.89800000000000002</v>
      </c>
      <c r="K975">
        <v>0.63500000000000001</v>
      </c>
      <c r="L975">
        <v>0.34899999999999998</v>
      </c>
    </row>
    <row r="976" spans="1:12" x14ac:dyDescent="0.35">
      <c r="A976" s="3" t="s">
        <v>80</v>
      </c>
      <c r="B976" s="3" t="str">
        <f>IFERROR(_xlfn.XLOOKUP(Table1_1[[#This Row],[Country Name]],Table3[country],Table3[continent]), "Africa")</f>
        <v>Asia</v>
      </c>
      <c r="C976">
        <v>2009</v>
      </c>
      <c r="D976">
        <v>7.3529999999999998</v>
      </c>
      <c r="E976">
        <v>10.407999999999999</v>
      </c>
      <c r="F976">
        <v>0.93700000000000006</v>
      </c>
      <c r="G976">
        <v>71.319999999999993</v>
      </c>
      <c r="H976">
        <v>0.59299999999999997</v>
      </c>
      <c r="I976">
        <v>0.16700000000000001</v>
      </c>
      <c r="J976">
        <v>0.92300000000000004</v>
      </c>
      <c r="K976">
        <v>0.62</v>
      </c>
      <c r="L976">
        <v>0.32700000000000001</v>
      </c>
    </row>
    <row r="977" spans="1:12" x14ac:dyDescent="0.35">
      <c r="A977" s="3" t="s">
        <v>80</v>
      </c>
      <c r="B977" s="3" t="str">
        <f>IFERROR(_xlfn.XLOOKUP(Table1_1[[#This Row],[Country Name]],Table3[country],Table3[continent]), "Africa")</f>
        <v>Asia</v>
      </c>
      <c r="C977">
        <v>2010</v>
      </c>
      <c r="D977">
        <v>7.359</v>
      </c>
      <c r="E977">
        <v>10.444000000000001</v>
      </c>
      <c r="F977">
        <v>0.88200000000000001</v>
      </c>
      <c r="G977">
        <v>71.400000000000006</v>
      </c>
      <c r="H977">
        <v>0.56100000000000005</v>
      </c>
      <c r="I977">
        <v>0.14499999999999999</v>
      </c>
      <c r="J977">
        <v>0.90200000000000002</v>
      </c>
      <c r="K977">
        <v>0.628</v>
      </c>
      <c r="L977">
        <v>0.36199999999999999</v>
      </c>
    </row>
    <row r="978" spans="1:12" x14ac:dyDescent="0.35">
      <c r="A978" s="3" t="s">
        <v>80</v>
      </c>
      <c r="B978" s="3" t="str">
        <f>IFERROR(_xlfn.XLOOKUP(Table1_1[[#This Row],[Country Name]],Table3[country],Table3[continent]), "Africa")</f>
        <v>Asia</v>
      </c>
      <c r="C978">
        <v>2011</v>
      </c>
      <c r="D978">
        <v>7.4329999999999998</v>
      </c>
      <c r="E978">
        <v>10.48</v>
      </c>
      <c r="F978">
        <v>0.89300000000000002</v>
      </c>
      <c r="G978">
        <v>71.48</v>
      </c>
      <c r="H978">
        <v>0.72199999999999998</v>
      </c>
      <c r="I978">
        <v>0.13600000000000001</v>
      </c>
      <c r="J978">
        <v>0.89100000000000001</v>
      </c>
      <c r="K978">
        <v>0.65400000000000003</v>
      </c>
      <c r="L978">
        <v>0.38400000000000001</v>
      </c>
    </row>
    <row r="979" spans="1:12" x14ac:dyDescent="0.35">
      <c r="A979" s="3" t="s">
        <v>80</v>
      </c>
      <c r="B979" s="3" t="str">
        <f>IFERROR(_xlfn.XLOOKUP(Table1_1[[#This Row],[Country Name]],Table3[country],Table3[continent]), "Africa")</f>
        <v>Asia</v>
      </c>
      <c r="C979">
        <v>2012</v>
      </c>
      <c r="D979">
        <v>7.1109999999999998</v>
      </c>
      <c r="E979">
        <v>10.487</v>
      </c>
      <c r="F979">
        <v>0.90300000000000002</v>
      </c>
      <c r="G979">
        <v>71.56</v>
      </c>
      <c r="H979">
        <v>0.68100000000000005</v>
      </c>
      <c r="I979">
        <v>0.14699999999999999</v>
      </c>
      <c r="J979">
        <v>0.86199999999999999</v>
      </c>
      <c r="K979">
        <v>0.61099999999999999</v>
      </c>
      <c r="L979">
        <v>0.31900000000000001</v>
      </c>
    </row>
    <row r="980" spans="1:12" x14ac:dyDescent="0.35">
      <c r="A980" s="3" t="s">
        <v>80</v>
      </c>
      <c r="B980" s="3" t="str">
        <f>IFERROR(_xlfn.XLOOKUP(Table1_1[[#This Row],[Country Name]],Table3[country],Table3[continent]), "Africa")</f>
        <v>Asia</v>
      </c>
      <c r="C980">
        <v>2013</v>
      </c>
      <c r="D980">
        <v>7.3209999999999997</v>
      </c>
      <c r="E980">
        <v>10.512</v>
      </c>
      <c r="F980">
        <v>0.90900000000000003</v>
      </c>
      <c r="G980">
        <v>71.64</v>
      </c>
      <c r="H980">
        <v>0.73899999999999999</v>
      </c>
      <c r="I980">
        <v>0.14499999999999999</v>
      </c>
      <c r="J980">
        <v>0.84899999999999998</v>
      </c>
      <c r="K980">
        <v>0.64900000000000002</v>
      </c>
      <c r="L980">
        <v>0.40899999999999997</v>
      </c>
    </row>
    <row r="981" spans="1:12" x14ac:dyDescent="0.35">
      <c r="A981" s="3" t="s">
        <v>80</v>
      </c>
      <c r="B981" s="3" t="str">
        <f>IFERROR(_xlfn.XLOOKUP(Table1_1[[#This Row],[Country Name]],Table3[country],Table3[continent]), "Africa")</f>
        <v>Asia</v>
      </c>
      <c r="C981">
        <v>2014</v>
      </c>
      <c r="D981">
        <v>7.4009999999999998</v>
      </c>
      <c r="E981">
        <v>10.531000000000001</v>
      </c>
      <c r="F981">
        <v>0.88900000000000001</v>
      </c>
      <c r="G981">
        <v>71.72</v>
      </c>
      <c r="H981">
        <v>0.70699999999999996</v>
      </c>
      <c r="I981">
        <v>8.7999999999999995E-2</v>
      </c>
      <c r="J981">
        <v>0.81799999999999995</v>
      </c>
      <c r="K981">
        <v>0.56699999999999995</v>
      </c>
      <c r="L981">
        <v>0.27100000000000002</v>
      </c>
    </row>
    <row r="982" spans="1:12" x14ac:dyDescent="0.35">
      <c r="A982" s="3" t="s">
        <v>80</v>
      </c>
      <c r="B982" s="3" t="str">
        <f>IFERROR(_xlfn.XLOOKUP(Table1_1[[#This Row],[Country Name]],Table3[country],Table3[continent]), "Africa")</f>
        <v>Asia</v>
      </c>
      <c r="C982">
        <v>2015</v>
      </c>
      <c r="D982">
        <v>7.0789999999999997</v>
      </c>
      <c r="E982">
        <v>10.536</v>
      </c>
      <c r="F982">
        <v>0.86399999999999999</v>
      </c>
      <c r="G982">
        <v>71.8</v>
      </c>
      <c r="H982">
        <v>0.753</v>
      </c>
      <c r="I982">
        <v>0.10299999999999999</v>
      </c>
      <c r="J982">
        <v>0.78900000000000003</v>
      </c>
      <c r="K982">
        <v>0.65200000000000002</v>
      </c>
      <c r="L982">
        <v>0.25600000000000001</v>
      </c>
    </row>
    <row r="983" spans="1:12" x14ac:dyDescent="0.35">
      <c r="A983" s="3" t="s">
        <v>80</v>
      </c>
      <c r="B983" s="3" t="str">
        <f>IFERROR(_xlfn.XLOOKUP(Table1_1[[#This Row],[Country Name]],Table3[country],Table3[continent]), "Africa")</f>
        <v>Asia</v>
      </c>
      <c r="C983">
        <v>2016</v>
      </c>
      <c r="D983">
        <v>7.1589999999999998</v>
      </c>
      <c r="E983">
        <v>10.56</v>
      </c>
      <c r="F983">
        <v>0.89</v>
      </c>
      <c r="G983">
        <v>71.95</v>
      </c>
      <c r="H983">
        <v>0.77200000000000002</v>
      </c>
      <c r="I983">
        <v>0.14699999999999999</v>
      </c>
      <c r="J983">
        <v>0.80400000000000005</v>
      </c>
      <c r="K983">
        <v>0.60199999999999998</v>
      </c>
      <c r="L983">
        <v>0.26300000000000001</v>
      </c>
    </row>
    <row r="984" spans="1:12" x14ac:dyDescent="0.35">
      <c r="A984" s="3" t="s">
        <v>80</v>
      </c>
      <c r="B984" s="3" t="str">
        <f>IFERROR(_xlfn.XLOOKUP(Table1_1[[#This Row],[Country Name]],Table3[country],Table3[continent]), "Africa")</f>
        <v>Asia</v>
      </c>
      <c r="C984">
        <v>2017</v>
      </c>
      <c r="D984">
        <v>7.3310000000000004</v>
      </c>
      <c r="E984">
        <v>10.583</v>
      </c>
      <c r="F984">
        <v>0.91600000000000004</v>
      </c>
      <c r="G984">
        <v>72.099999999999994</v>
      </c>
      <c r="H984">
        <v>0.76800000000000002</v>
      </c>
      <c r="I984">
        <v>0.13800000000000001</v>
      </c>
      <c r="J984">
        <v>0.79300000000000004</v>
      </c>
      <c r="K984">
        <v>0.621</v>
      </c>
      <c r="L984">
        <v>0.27600000000000002</v>
      </c>
    </row>
    <row r="985" spans="1:12" x14ac:dyDescent="0.35">
      <c r="A985" s="3" t="s">
        <v>80</v>
      </c>
      <c r="B985" s="3" t="str">
        <f>IFERROR(_xlfn.XLOOKUP(Table1_1[[#This Row],[Country Name]],Table3[country],Table3[continent]), "Africa")</f>
        <v>Asia</v>
      </c>
      <c r="C985">
        <v>2018</v>
      </c>
      <c r="D985">
        <v>6.9269999999999996</v>
      </c>
      <c r="E985">
        <v>10.603</v>
      </c>
      <c r="F985">
        <v>0.91</v>
      </c>
      <c r="G985">
        <v>72.25</v>
      </c>
      <c r="H985">
        <v>0.72499999999999998</v>
      </c>
      <c r="I985">
        <v>4.8000000000000001E-2</v>
      </c>
      <c r="J985">
        <v>0.77</v>
      </c>
      <c r="K985">
        <v>0.61199999999999999</v>
      </c>
      <c r="L985">
        <v>0.28199999999999997</v>
      </c>
    </row>
    <row r="986" spans="1:12" x14ac:dyDescent="0.35">
      <c r="A986" s="3" t="s">
        <v>80</v>
      </c>
      <c r="B986" s="3" t="str">
        <f>IFERROR(_xlfn.XLOOKUP(Table1_1[[#This Row],[Country Name]],Table3[country],Table3[continent]), "Africa")</f>
        <v>Asia</v>
      </c>
      <c r="C986">
        <v>2019</v>
      </c>
      <c r="D986">
        <v>7.3319999999999999</v>
      </c>
      <c r="E986">
        <v>10.625</v>
      </c>
      <c r="F986">
        <v>0.94599999999999995</v>
      </c>
      <c r="G986">
        <v>72.400000000000006</v>
      </c>
      <c r="H986">
        <v>0.83399999999999996</v>
      </c>
      <c r="I986">
        <v>7.8E-2</v>
      </c>
      <c r="J986">
        <v>0.74299999999999999</v>
      </c>
      <c r="K986">
        <v>0.59799999999999998</v>
      </c>
      <c r="L986">
        <v>0.26600000000000001</v>
      </c>
    </row>
    <row r="987" spans="1:12" x14ac:dyDescent="0.35">
      <c r="A987" s="3" t="s">
        <v>80</v>
      </c>
      <c r="B987" s="3" t="str">
        <f>IFERROR(_xlfn.XLOOKUP(Table1_1[[#This Row],[Country Name]],Table3[country],Table3[continent]), "Africa")</f>
        <v>Asia</v>
      </c>
      <c r="C987">
        <v>2020</v>
      </c>
      <c r="D987">
        <v>7.1950000000000003</v>
      </c>
      <c r="E987">
        <v>10.589</v>
      </c>
      <c r="F987">
        <v>0.95899999999999996</v>
      </c>
      <c r="G987">
        <v>72.55</v>
      </c>
      <c r="H987">
        <v>0.83099999999999996</v>
      </c>
      <c r="I987">
        <v>-5.8999999999999997E-2</v>
      </c>
      <c r="J987">
        <v>0.748</v>
      </c>
      <c r="K987">
        <v>0.56399999999999995</v>
      </c>
      <c r="L987">
        <v>0.24299999999999999</v>
      </c>
    </row>
    <row r="988" spans="1:12" x14ac:dyDescent="0.35">
      <c r="A988" s="3" t="s">
        <v>80</v>
      </c>
      <c r="B988" s="3" t="str">
        <f>IFERROR(_xlfn.XLOOKUP(Table1_1[[#This Row],[Country Name]],Table3[country],Table3[continent]), "Africa")</f>
        <v>Asia</v>
      </c>
      <c r="C988">
        <v>2021</v>
      </c>
      <c r="D988">
        <v>7.5780000000000003</v>
      </c>
      <c r="E988">
        <v>10.654999999999999</v>
      </c>
      <c r="F988">
        <v>0.91700000000000004</v>
      </c>
      <c r="G988">
        <v>72.7</v>
      </c>
      <c r="H988">
        <v>0.82</v>
      </c>
      <c r="I988">
        <v>-8.0000000000000002E-3</v>
      </c>
      <c r="J988">
        <v>0.72599999999999998</v>
      </c>
      <c r="K988">
        <v>0.55800000000000005</v>
      </c>
      <c r="L988">
        <v>0.217</v>
      </c>
    </row>
    <row r="989" spans="1:12" x14ac:dyDescent="0.35">
      <c r="A989" s="3" t="s">
        <v>80</v>
      </c>
      <c r="B989" s="3" t="str">
        <f>IFERROR(_xlfn.XLOOKUP(Table1_1[[#This Row],[Country Name]],Table3[country],Table3[continent]), "Africa")</f>
        <v>Asia</v>
      </c>
      <c r="C989">
        <v>2022</v>
      </c>
      <c r="D989">
        <v>7.6619999999999999</v>
      </c>
      <c r="E989">
        <v>10.698</v>
      </c>
      <c r="F989">
        <v>0.95399999999999996</v>
      </c>
      <c r="G989">
        <v>72.849999999999994</v>
      </c>
      <c r="H989">
        <v>0.77500000000000002</v>
      </c>
      <c r="I989">
        <v>-7.0000000000000001E-3</v>
      </c>
      <c r="J989">
        <v>0.65500000000000003</v>
      </c>
      <c r="K989">
        <v>0.58299999999999996</v>
      </c>
      <c r="L989">
        <v>0.183</v>
      </c>
    </row>
    <row r="990" spans="1:12" x14ac:dyDescent="0.35">
      <c r="A990" s="3" t="s">
        <v>80</v>
      </c>
      <c r="B990" s="3" t="str">
        <f>IFERROR(_xlfn.XLOOKUP(Table1_1[[#This Row],[Country Name]],Table3[country],Table3[continent]), "Africa")</f>
        <v>Asia</v>
      </c>
      <c r="C990">
        <v>2023</v>
      </c>
      <c r="D990">
        <v>6.7830000000000004</v>
      </c>
      <c r="E990">
        <v>10.707000000000001</v>
      </c>
      <c r="F990">
        <v>0.95199999999999996</v>
      </c>
      <c r="G990">
        <v>73</v>
      </c>
      <c r="H990">
        <v>0.79700000000000004</v>
      </c>
      <c r="I990">
        <v>0.14599999999999999</v>
      </c>
      <c r="J990">
        <v>0.63600000000000001</v>
      </c>
      <c r="K990">
        <v>0.48399999999999999</v>
      </c>
      <c r="L990">
        <v>0.51600000000000001</v>
      </c>
    </row>
    <row r="991" spans="1:12" x14ac:dyDescent="0.35">
      <c r="A991" s="3" t="s">
        <v>81</v>
      </c>
      <c r="B991" s="3" t="str">
        <f>IFERROR(_xlfn.XLOOKUP(Table1_1[[#This Row],[Country Name]],Table3[country],Table3[continent]), "Africa")</f>
        <v>Europe</v>
      </c>
      <c r="C991">
        <v>2005</v>
      </c>
      <c r="D991">
        <v>6.8540000000000001</v>
      </c>
      <c r="E991">
        <v>10.698</v>
      </c>
      <c r="F991">
        <v>0.92800000000000005</v>
      </c>
      <c r="G991">
        <v>70.599999999999994</v>
      </c>
      <c r="H991">
        <v>0.80200000000000005</v>
      </c>
      <c r="I991" s="2" t="s">
        <v>185</v>
      </c>
      <c r="J991">
        <v>0.94399999999999995</v>
      </c>
      <c r="K991">
        <v>0.60599999999999998</v>
      </c>
      <c r="L991">
        <v>0.29499999999999998</v>
      </c>
    </row>
    <row r="992" spans="1:12" x14ac:dyDescent="0.35">
      <c r="A992" s="3" t="s">
        <v>81</v>
      </c>
      <c r="B992" s="3" t="str">
        <f>IFERROR(_xlfn.XLOOKUP(Table1_1[[#This Row],[Country Name]],Table3[country],Table3[continent]), "Africa")</f>
        <v>Europe</v>
      </c>
      <c r="C992">
        <v>2007</v>
      </c>
      <c r="D992">
        <v>6.5739999999999998</v>
      </c>
      <c r="E992">
        <v>10.722</v>
      </c>
      <c r="F992">
        <v>0.91200000000000003</v>
      </c>
      <c r="G992">
        <v>70.8</v>
      </c>
      <c r="H992">
        <v>0.68400000000000005</v>
      </c>
      <c r="I992">
        <v>0.108</v>
      </c>
      <c r="J992">
        <v>0.92200000000000004</v>
      </c>
      <c r="K992">
        <v>0.65</v>
      </c>
      <c r="L992">
        <v>0.30299999999999999</v>
      </c>
    </row>
    <row r="993" spans="1:12" x14ac:dyDescent="0.35">
      <c r="A993" s="3" t="s">
        <v>81</v>
      </c>
      <c r="B993" s="3" t="str">
        <f>IFERROR(_xlfn.XLOOKUP(Table1_1[[#This Row],[Country Name]],Table3[country],Table3[continent]), "Africa")</f>
        <v>Europe</v>
      </c>
      <c r="C993">
        <v>2008</v>
      </c>
      <c r="D993">
        <v>6.78</v>
      </c>
      <c r="E993">
        <v>10.706</v>
      </c>
      <c r="F993">
        <v>0.88</v>
      </c>
      <c r="G993">
        <v>70.900000000000006</v>
      </c>
      <c r="H993">
        <v>0.54300000000000004</v>
      </c>
      <c r="I993">
        <v>4.3999999999999997E-2</v>
      </c>
      <c r="J993">
        <v>0.94599999999999995</v>
      </c>
      <c r="K993">
        <v>0.58799999999999997</v>
      </c>
      <c r="L993">
        <v>0.26800000000000002</v>
      </c>
    </row>
    <row r="994" spans="1:12" x14ac:dyDescent="0.35">
      <c r="A994" s="3" t="s">
        <v>81</v>
      </c>
      <c r="B994" s="3" t="str">
        <f>IFERROR(_xlfn.XLOOKUP(Table1_1[[#This Row],[Country Name]],Table3[country],Table3[continent]), "Africa")</f>
        <v>Europe</v>
      </c>
      <c r="C994">
        <v>2009</v>
      </c>
      <c r="D994">
        <v>6.3339999999999996</v>
      </c>
      <c r="E994">
        <v>10.647</v>
      </c>
      <c r="F994">
        <v>0.88</v>
      </c>
      <c r="G994">
        <v>71</v>
      </c>
      <c r="H994">
        <v>0.70099999999999996</v>
      </c>
      <c r="I994">
        <v>0.23499999999999999</v>
      </c>
      <c r="J994">
        <v>0.89</v>
      </c>
      <c r="K994">
        <v>0.71499999999999997</v>
      </c>
      <c r="L994">
        <v>0.27900000000000003</v>
      </c>
    </row>
    <row r="995" spans="1:12" x14ac:dyDescent="0.35">
      <c r="A995" s="3" t="s">
        <v>81</v>
      </c>
      <c r="B995" s="3" t="str">
        <f>IFERROR(_xlfn.XLOOKUP(Table1_1[[#This Row],[Country Name]],Table3[country],Table3[continent]), "Africa")</f>
        <v>Europe</v>
      </c>
      <c r="C995">
        <v>2010</v>
      </c>
      <c r="D995">
        <v>6.3540000000000001</v>
      </c>
      <c r="E995">
        <v>10.661</v>
      </c>
      <c r="F995">
        <v>0.872</v>
      </c>
      <c r="G995">
        <v>71.099999999999994</v>
      </c>
      <c r="H995">
        <v>0.73799999999999999</v>
      </c>
      <c r="I995">
        <v>-6.5000000000000002E-2</v>
      </c>
      <c r="J995">
        <v>0.92100000000000004</v>
      </c>
      <c r="K995">
        <v>0.53500000000000003</v>
      </c>
      <c r="L995">
        <v>0.23599999999999999</v>
      </c>
    </row>
    <row r="996" spans="1:12" x14ac:dyDescent="0.35">
      <c r="A996" s="3" t="s">
        <v>81</v>
      </c>
      <c r="B996" s="3" t="str">
        <f>IFERROR(_xlfn.XLOOKUP(Table1_1[[#This Row],[Country Name]],Table3[country],Table3[continent]), "Africa")</f>
        <v>Europe</v>
      </c>
      <c r="C996">
        <v>2011</v>
      </c>
      <c r="D996">
        <v>6.0570000000000004</v>
      </c>
      <c r="E996">
        <v>10.666</v>
      </c>
      <c r="F996">
        <v>0.91300000000000003</v>
      </c>
      <c r="G996">
        <v>71.2</v>
      </c>
      <c r="H996">
        <v>0.56799999999999995</v>
      </c>
      <c r="I996">
        <v>-2.3E-2</v>
      </c>
      <c r="J996">
        <v>0.93300000000000005</v>
      </c>
      <c r="K996">
        <v>0.61</v>
      </c>
      <c r="L996">
        <v>0.26600000000000001</v>
      </c>
    </row>
    <row r="997" spans="1:12" x14ac:dyDescent="0.35">
      <c r="A997" s="3" t="s">
        <v>81</v>
      </c>
      <c r="B997" s="3" t="str">
        <f>IFERROR(_xlfn.XLOOKUP(Table1_1[[#This Row],[Country Name]],Table3[country],Table3[continent]), "Africa")</f>
        <v>Europe</v>
      </c>
      <c r="C997">
        <v>2012</v>
      </c>
      <c r="D997">
        <v>5.8390000000000004</v>
      </c>
      <c r="E997">
        <v>10.632999999999999</v>
      </c>
      <c r="F997">
        <v>0.86899999999999999</v>
      </c>
      <c r="G997">
        <v>71.3</v>
      </c>
      <c r="H997">
        <v>0.56999999999999995</v>
      </c>
      <c r="I997">
        <v>0.107</v>
      </c>
      <c r="J997">
        <v>0.90800000000000003</v>
      </c>
      <c r="K997">
        <v>0.65100000000000002</v>
      </c>
      <c r="L997">
        <v>0.38800000000000001</v>
      </c>
    </row>
    <row r="998" spans="1:12" x14ac:dyDescent="0.35">
      <c r="A998" s="3" t="s">
        <v>81</v>
      </c>
      <c r="B998" s="3" t="str">
        <f>IFERROR(_xlfn.XLOOKUP(Table1_1[[#This Row],[Country Name]],Table3[country],Table3[continent]), "Africa")</f>
        <v>Europe</v>
      </c>
      <c r="C998">
        <v>2013</v>
      </c>
      <c r="D998">
        <v>6.0090000000000003</v>
      </c>
      <c r="E998">
        <v>10.603</v>
      </c>
      <c r="F998">
        <v>0.91600000000000004</v>
      </c>
      <c r="G998">
        <v>71.400000000000006</v>
      </c>
      <c r="H998">
        <v>0.499</v>
      </c>
      <c r="I998">
        <v>-0.108</v>
      </c>
      <c r="J998">
        <v>0.94299999999999995</v>
      </c>
      <c r="K998">
        <v>0.70199999999999996</v>
      </c>
      <c r="L998">
        <v>0.35699999999999998</v>
      </c>
    </row>
    <row r="999" spans="1:12" x14ac:dyDescent="0.35">
      <c r="A999" s="3" t="s">
        <v>81</v>
      </c>
      <c r="B999" s="3" t="str">
        <f>IFERROR(_xlfn.XLOOKUP(Table1_1[[#This Row],[Country Name]],Table3[country],Table3[continent]), "Africa")</f>
        <v>Europe</v>
      </c>
      <c r="C999">
        <v>2014</v>
      </c>
      <c r="D999">
        <v>6.0270000000000001</v>
      </c>
      <c r="E999">
        <v>10.593999999999999</v>
      </c>
      <c r="F999">
        <v>0.89800000000000002</v>
      </c>
      <c r="G999">
        <v>71.5</v>
      </c>
      <c r="H999">
        <v>0.624</v>
      </c>
      <c r="I999">
        <v>-7.0999999999999994E-2</v>
      </c>
      <c r="J999">
        <v>0.92</v>
      </c>
      <c r="K999">
        <v>0.65900000000000003</v>
      </c>
      <c r="L999">
        <v>0.35599999999999998</v>
      </c>
    </row>
    <row r="1000" spans="1:12" x14ac:dyDescent="0.35">
      <c r="A1000" s="3" t="s">
        <v>81</v>
      </c>
      <c r="B1000" s="3" t="str">
        <f>IFERROR(_xlfn.XLOOKUP(Table1_1[[#This Row],[Country Name]],Table3[country],Table3[continent]), "Africa")</f>
        <v>Europe</v>
      </c>
      <c r="C1000">
        <v>2015</v>
      </c>
      <c r="D1000">
        <v>5.8479999999999999</v>
      </c>
      <c r="E1000">
        <v>10.603</v>
      </c>
      <c r="F1000">
        <v>0.90900000000000003</v>
      </c>
      <c r="G1000">
        <v>71.599999999999994</v>
      </c>
      <c r="H1000">
        <v>0.57499999999999996</v>
      </c>
      <c r="I1000">
        <v>-7.0000000000000007E-2</v>
      </c>
      <c r="J1000">
        <v>0.91300000000000003</v>
      </c>
      <c r="K1000">
        <v>0.64600000000000002</v>
      </c>
      <c r="L1000">
        <v>0.32900000000000001</v>
      </c>
    </row>
    <row r="1001" spans="1:12" x14ac:dyDescent="0.35">
      <c r="A1001" s="3" t="s">
        <v>81</v>
      </c>
      <c r="B1001" s="3" t="str">
        <f>IFERROR(_xlfn.XLOOKUP(Table1_1[[#This Row],[Country Name]],Table3[country],Table3[continent]), "Africa")</f>
        <v>Europe</v>
      </c>
      <c r="C1001">
        <v>2016</v>
      </c>
      <c r="D1001">
        <v>5.9550000000000001</v>
      </c>
      <c r="E1001">
        <v>10.617000000000001</v>
      </c>
      <c r="F1001">
        <v>0.92700000000000005</v>
      </c>
      <c r="G1001">
        <v>71.674999999999997</v>
      </c>
      <c r="H1001">
        <v>0.624</v>
      </c>
      <c r="I1001">
        <v>-8.5999999999999993E-2</v>
      </c>
      <c r="J1001">
        <v>0.90300000000000002</v>
      </c>
      <c r="K1001">
        <v>0.63200000000000001</v>
      </c>
      <c r="L1001">
        <v>0.33900000000000002</v>
      </c>
    </row>
    <row r="1002" spans="1:12" x14ac:dyDescent="0.35">
      <c r="A1002" s="3" t="s">
        <v>81</v>
      </c>
      <c r="B1002" s="3" t="str">
        <f>IFERROR(_xlfn.XLOOKUP(Table1_1[[#This Row],[Country Name]],Table3[country],Table3[continent]), "Africa")</f>
        <v>Europe</v>
      </c>
      <c r="C1002">
        <v>2017</v>
      </c>
      <c r="D1002">
        <v>6.1989999999999998</v>
      </c>
      <c r="E1002">
        <v>10.635</v>
      </c>
      <c r="F1002">
        <v>0.92</v>
      </c>
      <c r="G1002">
        <v>71.75</v>
      </c>
      <c r="H1002">
        <v>0.63300000000000001</v>
      </c>
      <c r="I1002">
        <v>-4.1000000000000002E-2</v>
      </c>
      <c r="J1002">
        <v>0.86699999999999999</v>
      </c>
      <c r="K1002">
        <v>0.61299999999999999</v>
      </c>
      <c r="L1002">
        <v>0.32300000000000001</v>
      </c>
    </row>
    <row r="1003" spans="1:12" x14ac:dyDescent="0.35">
      <c r="A1003" s="3" t="s">
        <v>81</v>
      </c>
      <c r="B1003" s="3" t="str">
        <f>IFERROR(_xlfn.XLOOKUP(Table1_1[[#This Row],[Country Name]],Table3[country],Table3[continent]), "Africa")</f>
        <v>Europe</v>
      </c>
      <c r="C1003">
        <v>2018</v>
      </c>
      <c r="D1003">
        <v>6.5170000000000003</v>
      </c>
      <c r="E1003">
        <v>10.647</v>
      </c>
      <c r="F1003">
        <v>0.91300000000000003</v>
      </c>
      <c r="G1003">
        <v>71.825000000000003</v>
      </c>
      <c r="H1003">
        <v>0.65</v>
      </c>
      <c r="I1003">
        <v>-2.7E-2</v>
      </c>
      <c r="J1003">
        <v>0.88800000000000001</v>
      </c>
      <c r="K1003">
        <v>0.59799999999999998</v>
      </c>
      <c r="L1003">
        <v>0.40300000000000002</v>
      </c>
    </row>
    <row r="1004" spans="1:12" x14ac:dyDescent="0.35">
      <c r="A1004" s="3" t="s">
        <v>81</v>
      </c>
      <c r="B1004" s="3" t="str">
        <f>IFERROR(_xlfn.XLOOKUP(Table1_1[[#This Row],[Country Name]],Table3[country],Table3[continent]), "Africa")</f>
        <v>Europe</v>
      </c>
      <c r="C1004">
        <v>2019</v>
      </c>
      <c r="D1004">
        <v>6.4450000000000003</v>
      </c>
      <c r="E1004">
        <v>10.663</v>
      </c>
      <c r="F1004">
        <v>0.83799999999999997</v>
      </c>
      <c r="G1004">
        <v>71.900000000000006</v>
      </c>
      <c r="H1004">
        <v>0.70899999999999996</v>
      </c>
      <c r="I1004">
        <v>-8.7999999999999995E-2</v>
      </c>
      <c r="J1004">
        <v>0.86599999999999999</v>
      </c>
      <c r="K1004">
        <v>0.56899999999999995</v>
      </c>
      <c r="L1004">
        <v>0.32800000000000001</v>
      </c>
    </row>
    <row r="1005" spans="1:12" x14ac:dyDescent="0.35">
      <c r="A1005" s="3" t="s">
        <v>81</v>
      </c>
      <c r="B1005" s="3" t="str">
        <f>IFERROR(_xlfn.XLOOKUP(Table1_1[[#This Row],[Country Name]],Table3[country],Table3[continent]), "Africa")</f>
        <v>Europe</v>
      </c>
      <c r="C1005">
        <v>2020</v>
      </c>
      <c r="D1005">
        <v>6.4880000000000004</v>
      </c>
      <c r="E1005">
        <v>10.574</v>
      </c>
      <c r="F1005">
        <v>0.89</v>
      </c>
      <c r="G1005">
        <v>71.974999999999994</v>
      </c>
      <c r="H1005">
        <v>0.71799999999999997</v>
      </c>
      <c r="I1005">
        <v>-0.157</v>
      </c>
      <c r="J1005">
        <v>0.84399999999999997</v>
      </c>
      <c r="K1005">
        <v>0.61399999999999999</v>
      </c>
      <c r="L1005">
        <v>0.311</v>
      </c>
    </row>
    <row r="1006" spans="1:12" x14ac:dyDescent="0.35">
      <c r="A1006" s="3" t="s">
        <v>81</v>
      </c>
      <c r="B1006" s="3" t="str">
        <f>IFERROR(_xlfn.XLOOKUP(Table1_1[[#This Row],[Country Name]],Table3[country],Table3[continent]), "Africa")</f>
        <v>Europe</v>
      </c>
      <c r="C1006">
        <v>2021</v>
      </c>
      <c r="D1006">
        <v>6.4669999999999996</v>
      </c>
      <c r="E1006">
        <v>10.647</v>
      </c>
      <c r="F1006">
        <v>0.88600000000000001</v>
      </c>
      <c r="G1006">
        <v>72.05</v>
      </c>
      <c r="H1006">
        <v>0.70299999999999996</v>
      </c>
      <c r="I1006">
        <v>-9.6000000000000002E-2</v>
      </c>
      <c r="J1006">
        <v>0.86199999999999999</v>
      </c>
      <c r="K1006">
        <v>0.63400000000000001</v>
      </c>
      <c r="L1006">
        <v>0.318</v>
      </c>
    </row>
    <row r="1007" spans="1:12" x14ac:dyDescent="0.35">
      <c r="A1007" s="3" t="s">
        <v>81</v>
      </c>
      <c r="B1007" s="3" t="str">
        <f>IFERROR(_xlfn.XLOOKUP(Table1_1[[#This Row],[Country Name]],Table3[country],Table3[continent]), "Africa")</f>
        <v>Europe</v>
      </c>
      <c r="C1007">
        <v>2022</v>
      </c>
      <c r="D1007">
        <v>6.258</v>
      </c>
      <c r="E1007">
        <v>10.686999999999999</v>
      </c>
      <c r="F1007">
        <v>0.86899999999999999</v>
      </c>
      <c r="G1007">
        <v>72.125</v>
      </c>
      <c r="H1007">
        <v>0.71099999999999997</v>
      </c>
      <c r="I1007">
        <v>2.5999999999999999E-2</v>
      </c>
      <c r="J1007">
        <v>0.81899999999999995</v>
      </c>
      <c r="K1007">
        <v>0.624</v>
      </c>
      <c r="L1007">
        <v>0.29799999999999999</v>
      </c>
    </row>
    <row r="1008" spans="1:12" x14ac:dyDescent="0.35">
      <c r="A1008" s="3" t="s">
        <v>81</v>
      </c>
      <c r="B1008" s="3" t="str">
        <f>IFERROR(_xlfn.XLOOKUP(Table1_1[[#This Row],[Country Name]],Table3[country],Table3[continent]), "Africa")</f>
        <v>Europe</v>
      </c>
      <c r="C1008">
        <v>2023</v>
      </c>
      <c r="D1008">
        <v>6.2450000000000001</v>
      </c>
      <c r="E1008">
        <v>10.702999999999999</v>
      </c>
      <c r="F1008">
        <v>0.85099999999999998</v>
      </c>
      <c r="G1008">
        <v>72.2</v>
      </c>
      <c r="H1008">
        <v>0.69899999999999995</v>
      </c>
      <c r="I1008">
        <v>-5.2999999999999999E-2</v>
      </c>
      <c r="J1008">
        <v>0.81899999999999995</v>
      </c>
      <c r="K1008">
        <v>0.63600000000000001</v>
      </c>
      <c r="L1008">
        <v>0.29299999999999998</v>
      </c>
    </row>
    <row r="1009" spans="1:12" x14ac:dyDescent="0.35">
      <c r="A1009" s="3" t="s">
        <v>82</v>
      </c>
      <c r="B1009" s="3" t="str">
        <f>IFERROR(_xlfn.XLOOKUP(Table1_1[[#This Row],[Country Name]],Table3[country],Table3[continent]), "Africa")</f>
        <v>Africa</v>
      </c>
      <c r="C1009">
        <v>2009</v>
      </c>
      <c r="D1009">
        <v>4.1970000000000001</v>
      </c>
      <c r="E1009">
        <v>8.1809999999999992</v>
      </c>
      <c r="F1009">
        <v>0.66700000000000004</v>
      </c>
      <c r="G1009">
        <v>48.9</v>
      </c>
      <c r="H1009">
        <v>0.76</v>
      </c>
      <c r="I1009">
        <v>-0.157</v>
      </c>
      <c r="J1009">
        <v>0.90200000000000002</v>
      </c>
      <c r="K1009">
        <v>0.55500000000000005</v>
      </c>
      <c r="L1009">
        <v>0.186</v>
      </c>
    </row>
    <row r="1010" spans="1:12" x14ac:dyDescent="0.35">
      <c r="A1010" s="3" t="s">
        <v>82</v>
      </c>
      <c r="B1010" s="3" t="str">
        <f>IFERROR(_xlfn.XLOOKUP(Table1_1[[#This Row],[Country Name]],Table3[country],Table3[continent]), "Africa")</f>
        <v>Africa</v>
      </c>
      <c r="C1010">
        <v>2013</v>
      </c>
      <c r="D1010">
        <v>3.7389999999999999</v>
      </c>
      <c r="E1010">
        <v>8.2850000000000001</v>
      </c>
      <c r="F1010">
        <v>0.70899999999999996</v>
      </c>
      <c r="G1010">
        <v>51.3</v>
      </c>
      <c r="H1010">
        <v>0.73899999999999999</v>
      </c>
      <c r="I1010">
        <v>-3.6999999999999998E-2</v>
      </c>
      <c r="J1010">
        <v>0.69099999999999995</v>
      </c>
      <c r="K1010">
        <v>0.66100000000000003</v>
      </c>
      <c r="L1010">
        <v>0.30599999999999999</v>
      </c>
    </row>
    <row r="1011" spans="1:12" x14ac:dyDescent="0.35">
      <c r="A1011" s="3" t="s">
        <v>82</v>
      </c>
      <c r="B1011" s="3" t="str">
        <f>IFERROR(_xlfn.XLOOKUP(Table1_1[[#This Row],[Country Name]],Table3[country],Table3[continent]), "Africa")</f>
        <v>Africa</v>
      </c>
      <c r="C1011">
        <v>2014</v>
      </c>
      <c r="D1011">
        <v>3.57</v>
      </c>
      <c r="E1011">
        <v>8.3510000000000009</v>
      </c>
      <c r="F1011">
        <v>0.71099999999999997</v>
      </c>
      <c r="G1011">
        <v>51.9</v>
      </c>
      <c r="H1011">
        <v>0.78100000000000003</v>
      </c>
      <c r="I1011">
        <v>-8.6999999999999994E-2</v>
      </c>
      <c r="J1011">
        <v>0.67100000000000004</v>
      </c>
      <c r="K1011">
        <v>0.60299999999999998</v>
      </c>
      <c r="L1011">
        <v>0.29099999999999998</v>
      </c>
    </row>
    <row r="1012" spans="1:12" x14ac:dyDescent="0.35">
      <c r="A1012" s="3" t="s">
        <v>82</v>
      </c>
      <c r="B1012" s="3" t="str">
        <f>IFERROR(_xlfn.XLOOKUP(Table1_1[[#This Row],[Country Name]],Table3[country],Table3[continent]), "Africa")</f>
        <v>Africa</v>
      </c>
      <c r="C1012">
        <v>2015</v>
      </c>
      <c r="D1012">
        <v>4.4450000000000003</v>
      </c>
      <c r="E1012">
        <v>8.3949999999999996</v>
      </c>
      <c r="F1012">
        <v>0.70399999999999996</v>
      </c>
      <c r="G1012">
        <v>52.5</v>
      </c>
      <c r="H1012">
        <v>0.8</v>
      </c>
      <c r="I1012">
        <v>-5.8999999999999997E-2</v>
      </c>
      <c r="J1012">
        <v>0.74399999999999999</v>
      </c>
      <c r="K1012">
        <v>0.61399999999999999</v>
      </c>
      <c r="L1012">
        <v>0.34699999999999998</v>
      </c>
    </row>
    <row r="1013" spans="1:12" x14ac:dyDescent="0.35">
      <c r="A1013" s="3" t="s">
        <v>82</v>
      </c>
      <c r="B1013" s="3" t="str">
        <f>IFERROR(_xlfn.XLOOKUP(Table1_1[[#This Row],[Country Name]],Table3[country],Table3[continent]), "Africa")</f>
        <v>Africa</v>
      </c>
      <c r="C1013">
        <v>2016</v>
      </c>
      <c r="D1013">
        <v>4.5430000000000001</v>
      </c>
      <c r="E1013">
        <v>8.4380000000000006</v>
      </c>
      <c r="F1013">
        <v>0.61699999999999999</v>
      </c>
      <c r="G1013">
        <v>53.075000000000003</v>
      </c>
      <c r="H1013">
        <v>0.76900000000000002</v>
      </c>
      <c r="I1013">
        <v>-4.8000000000000001E-2</v>
      </c>
      <c r="J1013">
        <v>0.75700000000000001</v>
      </c>
      <c r="K1013">
        <v>0.69299999999999995</v>
      </c>
      <c r="L1013">
        <v>0.378</v>
      </c>
    </row>
    <row r="1014" spans="1:12" x14ac:dyDescent="0.35">
      <c r="A1014" s="3" t="s">
        <v>82</v>
      </c>
      <c r="B1014" s="3" t="str">
        <f>IFERROR(_xlfn.XLOOKUP(Table1_1[[#This Row],[Country Name]],Table3[country],Table3[continent]), "Africa")</f>
        <v>Africa</v>
      </c>
      <c r="C1014">
        <v>2017</v>
      </c>
      <c r="D1014">
        <v>5.0380000000000003</v>
      </c>
      <c r="E1014">
        <v>8.484</v>
      </c>
      <c r="F1014">
        <v>0.66100000000000003</v>
      </c>
      <c r="G1014">
        <v>53.65</v>
      </c>
      <c r="H1014">
        <v>0.73199999999999998</v>
      </c>
      <c r="I1014">
        <v>-0.11600000000000001</v>
      </c>
      <c r="J1014">
        <v>0.77100000000000002</v>
      </c>
      <c r="K1014">
        <v>0.66200000000000003</v>
      </c>
      <c r="L1014">
        <v>0.35699999999999998</v>
      </c>
    </row>
    <row r="1015" spans="1:12" x14ac:dyDescent="0.35">
      <c r="A1015" s="3" t="s">
        <v>82</v>
      </c>
      <c r="B1015" s="3" t="str">
        <f>IFERROR(_xlfn.XLOOKUP(Table1_1[[#This Row],[Country Name]],Table3[country],Table3[continent]), "Africa")</f>
        <v>Africa</v>
      </c>
      <c r="C1015">
        <v>2018</v>
      </c>
      <c r="D1015">
        <v>5.2679999999999998</v>
      </c>
      <c r="E1015">
        <v>8.5050000000000008</v>
      </c>
      <c r="F1015">
        <v>0.621</v>
      </c>
      <c r="G1015">
        <v>54.225000000000001</v>
      </c>
      <c r="H1015">
        <v>0.71299999999999997</v>
      </c>
      <c r="I1015">
        <v>-5.3999999999999999E-2</v>
      </c>
      <c r="J1015">
        <v>0.79100000000000004</v>
      </c>
      <c r="K1015">
        <v>0.65900000000000003</v>
      </c>
      <c r="L1015">
        <v>0.38600000000000001</v>
      </c>
    </row>
    <row r="1016" spans="1:12" x14ac:dyDescent="0.35">
      <c r="A1016" s="3" t="s">
        <v>82</v>
      </c>
      <c r="B1016" s="3" t="str">
        <f>IFERROR(_xlfn.XLOOKUP(Table1_1[[#This Row],[Country Name]],Table3[country],Table3[continent]), "Africa")</f>
        <v>Africa</v>
      </c>
      <c r="C1016">
        <v>2019</v>
      </c>
      <c r="D1016">
        <v>5.3920000000000003</v>
      </c>
      <c r="E1016">
        <v>8.5429999999999993</v>
      </c>
      <c r="F1016">
        <v>0.67900000000000005</v>
      </c>
      <c r="G1016">
        <v>54.8</v>
      </c>
      <c r="H1016">
        <v>0.73599999999999999</v>
      </c>
      <c r="I1016">
        <v>-2.1000000000000001E-2</v>
      </c>
      <c r="J1016">
        <v>0.79900000000000004</v>
      </c>
      <c r="K1016">
        <v>0.66300000000000003</v>
      </c>
      <c r="L1016">
        <v>0.42499999999999999</v>
      </c>
    </row>
    <row r="1017" spans="1:12" x14ac:dyDescent="0.35">
      <c r="A1017" s="3" t="s">
        <v>82</v>
      </c>
      <c r="B1017" s="3" t="str">
        <f>IFERROR(_xlfn.XLOOKUP(Table1_1[[#This Row],[Country Name]],Table3[country],Table3[continent]), "Africa")</f>
        <v>Africa</v>
      </c>
      <c r="C1017">
        <v>2020</v>
      </c>
      <c r="D1017">
        <v>5.2569999999999997</v>
      </c>
      <c r="E1017">
        <v>8.5350000000000001</v>
      </c>
      <c r="F1017">
        <v>0.61299999999999999</v>
      </c>
      <c r="G1017">
        <v>55.375</v>
      </c>
      <c r="H1017">
        <v>0.77</v>
      </c>
      <c r="I1017">
        <v>1.2E-2</v>
      </c>
      <c r="J1017">
        <v>0.77700000000000002</v>
      </c>
      <c r="K1017">
        <v>0.65500000000000003</v>
      </c>
      <c r="L1017">
        <v>0.34</v>
      </c>
    </row>
    <row r="1018" spans="1:12" x14ac:dyDescent="0.35">
      <c r="A1018" s="3" t="s">
        <v>82</v>
      </c>
      <c r="B1018" s="3" t="str">
        <f>IFERROR(_xlfn.XLOOKUP(Table1_1[[#This Row],[Country Name]],Table3[country],Table3[continent]), "Africa")</f>
        <v>Africa</v>
      </c>
      <c r="C1018">
        <v>2021</v>
      </c>
      <c r="D1018">
        <v>5.056</v>
      </c>
      <c r="E1018">
        <v>8.5790000000000006</v>
      </c>
      <c r="F1018">
        <v>0.55400000000000005</v>
      </c>
      <c r="G1018">
        <v>55.95</v>
      </c>
      <c r="H1018">
        <v>0.71699999999999997</v>
      </c>
      <c r="I1018">
        <v>-4.0000000000000001E-3</v>
      </c>
      <c r="J1018">
        <v>0.71599999999999997</v>
      </c>
      <c r="K1018">
        <v>0.626</v>
      </c>
      <c r="L1018">
        <v>0.34499999999999997</v>
      </c>
    </row>
    <row r="1019" spans="1:12" x14ac:dyDescent="0.35">
      <c r="A1019" s="3" t="s">
        <v>82</v>
      </c>
      <c r="B1019" s="3" t="str">
        <f>IFERROR(_xlfn.XLOOKUP(Table1_1[[#This Row],[Country Name]],Table3[country],Table3[continent]), "Africa")</f>
        <v>Africa</v>
      </c>
      <c r="C1019">
        <v>2022</v>
      </c>
      <c r="D1019">
        <v>4.8490000000000002</v>
      </c>
      <c r="E1019">
        <v>8.6189999999999998</v>
      </c>
      <c r="F1019">
        <v>0.53600000000000003</v>
      </c>
      <c r="G1019">
        <v>56.524999999999999</v>
      </c>
      <c r="H1019">
        <v>0.71299999999999997</v>
      </c>
      <c r="I1019">
        <v>-8.9999999999999993E-3</v>
      </c>
      <c r="J1019">
        <v>0.74299999999999999</v>
      </c>
      <c r="K1019">
        <v>0.629</v>
      </c>
      <c r="L1019">
        <v>0.39900000000000002</v>
      </c>
    </row>
    <row r="1020" spans="1:12" x14ac:dyDescent="0.35">
      <c r="A1020" s="3" t="s">
        <v>82</v>
      </c>
      <c r="B1020" s="3" t="str">
        <f>IFERROR(_xlfn.XLOOKUP(Table1_1[[#This Row],[Country Name]],Table3[country],Table3[continent]), "Africa")</f>
        <v>Africa</v>
      </c>
      <c r="C1020">
        <v>2023</v>
      </c>
      <c r="D1020">
        <v>5.3369999999999997</v>
      </c>
      <c r="E1020">
        <v>8.6560000000000006</v>
      </c>
      <c r="F1020">
        <v>0.623</v>
      </c>
      <c r="G1020">
        <v>57.1</v>
      </c>
      <c r="H1020">
        <v>0.753</v>
      </c>
      <c r="I1020">
        <v>-5.7000000000000002E-2</v>
      </c>
      <c r="J1020">
        <v>0.67600000000000005</v>
      </c>
      <c r="K1020">
        <v>0.67</v>
      </c>
      <c r="L1020">
        <v>0.307</v>
      </c>
    </row>
    <row r="1021" spans="1:12" x14ac:dyDescent="0.35">
      <c r="A1021" s="3" t="s">
        <v>83</v>
      </c>
      <c r="B1021" s="3" t="str">
        <f>IFERROR(_xlfn.XLOOKUP(Table1_1[[#This Row],[Country Name]],Table3[country],Table3[continent]), "Africa")</f>
        <v>North America</v>
      </c>
      <c r="C1021">
        <v>2006</v>
      </c>
      <c r="D1021">
        <v>6.2080000000000002</v>
      </c>
      <c r="E1021">
        <v>9.2490000000000006</v>
      </c>
      <c r="F1021">
        <v>0.90900000000000003</v>
      </c>
      <c r="G1021">
        <v>66.599999999999994</v>
      </c>
      <c r="H1021">
        <v>0.73799999999999999</v>
      </c>
      <c r="I1021">
        <v>-1.0999999999999999E-2</v>
      </c>
      <c r="J1021">
        <v>0.94599999999999995</v>
      </c>
      <c r="K1021">
        <v>0.753</v>
      </c>
      <c r="L1021">
        <v>0.20100000000000001</v>
      </c>
    </row>
    <row r="1022" spans="1:12" x14ac:dyDescent="0.35">
      <c r="A1022" s="3" t="s">
        <v>83</v>
      </c>
      <c r="B1022" s="3" t="str">
        <f>IFERROR(_xlfn.XLOOKUP(Table1_1[[#This Row],[Country Name]],Table3[country],Table3[continent]), "Africa")</f>
        <v>North America</v>
      </c>
      <c r="C1022">
        <v>2011</v>
      </c>
      <c r="D1022">
        <v>5.3739999999999997</v>
      </c>
      <c r="E1022">
        <v>9.1929999999999996</v>
      </c>
      <c r="F1022">
        <v>0.85499999999999998</v>
      </c>
      <c r="G1022">
        <v>66.599999999999994</v>
      </c>
      <c r="H1022">
        <v>0.79600000000000004</v>
      </c>
      <c r="I1022">
        <v>-7.0999999999999994E-2</v>
      </c>
      <c r="J1022">
        <v>0.90900000000000003</v>
      </c>
      <c r="K1022">
        <v>0.76400000000000001</v>
      </c>
      <c r="L1022">
        <v>0.23699999999999999</v>
      </c>
    </row>
    <row r="1023" spans="1:12" x14ac:dyDescent="0.35">
      <c r="A1023" s="3" t="s">
        <v>83</v>
      </c>
      <c r="B1023" s="3" t="str">
        <f>IFERROR(_xlfn.XLOOKUP(Table1_1[[#This Row],[Country Name]],Table3[country],Table3[continent]), "Africa")</f>
        <v>North America</v>
      </c>
      <c r="C1023">
        <v>2013</v>
      </c>
      <c r="D1023">
        <v>5.7089999999999996</v>
      </c>
      <c r="E1023">
        <v>9.1820000000000004</v>
      </c>
      <c r="F1023">
        <v>0.86499999999999999</v>
      </c>
      <c r="G1023">
        <v>66.599999999999994</v>
      </c>
      <c r="H1023">
        <v>0.79300000000000004</v>
      </c>
      <c r="I1023">
        <v>-2.9000000000000001E-2</v>
      </c>
      <c r="J1023">
        <v>0.93100000000000005</v>
      </c>
      <c r="K1023">
        <v>0.69399999999999995</v>
      </c>
      <c r="L1023">
        <v>0.312</v>
      </c>
    </row>
    <row r="1024" spans="1:12" x14ac:dyDescent="0.35">
      <c r="A1024" s="3" t="s">
        <v>83</v>
      </c>
      <c r="B1024" s="3" t="str">
        <f>IFERROR(_xlfn.XLOOKUP(Table1_1[[#This Row],[Country Name]],Table3[country],Table3[continent]), "Africa")</f>
        <v>North America</v>
      </c>
      <c r="C1024">
        <v>2014</v>
      </c>
      <c r="D1024">
        <v>5.3109999999999999</v>
      </c>
      <c r="E1024">
        <v>9.1850000000000005</v>
      </c>
      <c r="F1024">
        <v>0.874</v>
      </c>
      <c r="G1024">
        <v>66.599999999999994</v>
      </c>
      <c r="H1024">
        <v>0.80900000000000005</v>
      </c>
      <c r="I1024">
        <v>-8.0000000000000002E-3</v>
      </c>
      <c r="J1024">
        <v>0.86099999999999999</v>
      </c>
      <c r="K1024">
        <v>0.70799999999999996</v>
      </c>
      <c r="L1024">
        <v>0.31</v>
      </c>
    </row>
    <row r="1025" spans="1:12" x14ac:dyDescent="0.35">
      <c r="A1025" s="3" t="s">
        <v>83</v>
      </c>
      <c r="B1025" s="3" t="str">
        <f>IFERROR(_xlfn.XLOOKUP(Table1_1[[#This Row],[Country Name]],Table3[country],Table3[continent]), "Africa")</f>
        <v>North America</v>
      </c>
      <c r="C1025">
        <v>2017</v>
      </c>
      <c r="D1025">
        <v>5.89</v>
      </c>
      <c r="E1025">
        <v>9.2089999999999996</v>
      </c>
      <c r="F1025">
        <v>0.91300000000000003</v>
      </c>
      <c r="G1025">
        <v>66.599999999999994</v>
      </c>
      <c r="H1025">
        <v>0.86099999999999999</v>
      </c>
      <c r="I1025">
        <v>-0.13800000000000001</v>
      </c>
      <c r="J1025">
        <v>0.88300000000000001</v>
      </c>
      <c r="K1025">
        <v>0.7</v>
      </c>
      <c r="L1025">
        <v>0.24299999999999999</v>
      </c>
    </row>
    <row r="1026" spans="1:12" x14ac:dyDescent="0.35">
      <c r="A1026" s="3" t="s">
        <v>83</v>
      </c>
      <c r="B1026" s="3" t="str">
        <f>IFERROR(_xlfn.XLOOKUP(Table1_1[[#This Row],[Country Name]],Table3[country],Table3[continent]), "Africa")</f>
        <v>North America</v>
      </c>
      <c r="C1026">
        <v>2019</v>
      </c>
      <c r="D1026">
        <v>6.3090000000000002</v>
      </c>
      <c r="E1026">
        <v>9.234</v>
      </c>
      <c r="F1026">
        <v>0.878</v>
      </c>
      <c r="G1026">
        <v>66.599999999999994</v>
      </c>
      <c r="H1026">
        <v>0.89100000000000001</v>
      </c>
      <c r="I1026">
        <v>-0.14599999999999999</v>
      </c>
      <c r="J1026">
        <v>0.88500000000000001</v>
      </c>
      <c r="K1026">
        <v>0.72199999999999998</v>
      </c>
      <c r="L1026">
        <v>0.19500000000000001</v>
      </c>
    </row>
    <row r="1027" spans="1:12" x14ac:dyDescent="0.35">
      <c r="A1027" s="3" t="s">
        <v>83</v>
      </c>
      <c r="B1027" s="3" t="str">
        <f>IFERROR(_xlfn.XLOOKUP(Table1_1[[#This Row],[Country Name]],Table3[country],Table3[continent]), "Africa")</f>
        <v>North America</v>
      </c>
      <c r="C1027">
        <v>2020</v>
      </c>
      <c r="D1027">
        <v>5.4249999999999998</v>
      </c>
      <c r="E1027">
        <v>9.1280000000000001</v>
      </c>
      <c r="F1027">
        <v>0.87</v>
      </c>
      <c r="G1027">
        <v>66.599999999999994</v>
      </c>
      <c r="H1027">
        <v>0.86499999999999999</v>
      </c>
      <c r="I1027">
        <v>-0.152</v>
      </c>
      <c r="J1027">
        <v>0.83599999999999997</v>
      </c>
      <c r="K1027">
        <v>0.71199999999999997</v>
      </c>
      <c r="L1027">
        <v>0.26600000000000001</v>
      </c>
    </row>
    <row r="1028" spans="1:12" x14ac:dyDescent="0.35">
      <c r="A1028" s="3" t="s">
        <v>83</v>
      </c>
      <c r="B1028" s="3" t="str">
        <f>IFERROR(_xlfn.XLOOKUP(Table1_1[[#This Row],[Country Name]],Table3[country],Table3[continent]), "Africa")</f>
        <v>North America</v>
      </c>
      <c r="C1028">
        <v>2021</v>
      </c>
      <c r="D1028">
        <v>5.8140000000000001</v>
      </c>
      <c r="E1028">
        <v>9.17</v>
      </c>
      <c r="F1028">
        <v>0.85699999999999998</v>
      </c>
      <c r="G1028">
        <v>66.599999999999994</v>
      </c>
      <c r="H1028">
        <v>0.73099999999999998</v>
      </c>
      <c r="I1028">
        <v>-8.4000000000000005E-2</v>
      </c>
      <c r="J1028">
        <v>0.88300000000000001</v>
      </c>
      <c r="K1028">
        <v>0.68899999999999995</v>
      </c>
      <c r="L1028">
        <v>0.308</v>
      </c>
    </row>
    <row r="1029" spans="1:12" x14ac:dyDescent="0.35">
      <c r="A1029" s="3" t="s">
        <v>83</v>
      </c>
      <c r="B1029" s="3" t="str">
        <f>IFERROR(_xlfn.XLOOKUP(Table1_1[[#This Row],[Country Name]],Table3[country],Table3[continent]), "Africa")</f>
        <v>North America</v>
      </c>
      <c r="C1029">
        <v>2022</v>
      </c>
      <c r="D1029">
        <v>5.87</v>
      </c>
      <c r="E1029">
        <v>9.2119999999999997</v>
      </c>
      <c r="F1029">
        <v>0.86799999999999999</v>
      </c>
      <c r="G1029">
        <v>66.599999999999994</v>
      </c>
      <c r="H1029">
        <v>0.874</v>
      </c>
      <c r="I1029">
        <v>-9.0999999999999998E-2</v>
      </c>
      <c r="J1029">
        <v>0.91</v>
      </c>
      <c r="K1029">
        <v>0.71799999999999997</v>
      </c>
      <c r="L1029">
        <v>0.26900000000000002</v>
      </c>
    </row>
    <row r="1030" spans="1:12" x14ac:dyDescent="0.35">
      <c r="A1030" s="3" t="s">
        <v>84</v>
      </c>
      <c r="B1030" s="3" t="str">
        <f>IFERROR(_xlfn.XLOOKUP(Table1_1[[#This Row],[Country Name]],Table3[country],Table3[continent]), "Africa")</f>
        <v>Asia</v>
      </c>
      <c r="C1030">
        <v>2005</v>
      </c>
      <c r="D1030">
        <v>6.516</v>
      </c>
      <c r="E1030">
        <v>10.552</v>
      </c>
      <c r="F1030">
        <v>0.92800000000000005</v>
      </c>
      <c r="G1030">
        <v>72.400000000000006</v>
      </c>
      <c r="H1030">
        <v>0.86799999999999999</v>
      </c>
      <c r="I1030" s="2" t="s">
        <v>185</v>
      </c>
      <c r="J1030">
        <v>0.69899999999999995</v>
      </c>
      <c r="K1030">
        <v>0.68600000000000005</v>
      </c>
      <c r="L1030">
        <v>0.153</v>
      </c>
    </row>
    <row r="1031" spans="1:12" x14ac:dyDescent="0.35">
      <c r="A1031" s="3" t="s">
        <v>84</v>
      </c>
      <c r="B1031" s="3" t="str">
        <f>IFERROR(_xlfn.XLOOKUP(Table1_1[[#This Row],[Country Name]],Table3[country],Table3[continent]), "Africa")</f>
        <v>Asia</v>
      </c>
      <c r="C1031">
        <v>2007</v>
      </c>
      <c r="D1031">
        <v>6.2380000000000004</v>
      </c>
      <c r="E1031">
        <v>10.577999999999999</v>
      </c>
      <c r="F1031">
        <v>0.93799999999999994</v>
      </c>
      <c r="G1031">
        <v>72.64</v>
      </c>
      <c r="H1031">
        <v>0.79600000000000004</v>
      </c>
      <c r="I1031">
        <v>-9.7000000000000003E-2</v>
      </c>
      <c r="J1031">
        <v>0.80900000000000005</v>
      </c>
      <c r="K1031">
        <v>0.68300000000000005</v>
      </c>
      <c r="L1031">
        <v>0.20699999999999999</v>
      </c>
    </row>
    <row r="1032" spans="1:12" x14ac:dyDescent="0.35">
      <c r="A1032" s="3" t="s">
        <v>84</v>
      </c>
      <c r="B1032" s="3" t="str">
        <f>IFERROR(_xlfn.XLOOKUP(Table1_1[[#This Row],[Country Name]],Table3[country],Table3[continent]), "Africa")</f>
        <v>Asia</v>
      </c>
      <c r="C1032">
        <v>2008</v>
      </c>
      <c r="D1032">
        <v>5.9109999999999996</v>
      </c>
      <c r="E1032">
        <v>10.566000000000001</v>
      </c>
      <c r="F1032">
        <v>0.88700000000000001</v>
      </c>
      <c r="G1032">
        <v>72.760000000000005</v>
      </c>
      <c r="H1032">
        <v>0.77200000000000002</v>
      </c>
      <c r="I1032">
        <v>-0.14199999999999999</v>
      </c>
      <c r="J1032">
        <v>0.81599999999999995</v>
      </c>
      <c r="K1032">
        <v>0.70499999999999996</v>
      </c>
      <c r="L1032">
        <v>0.191</v>
      </c>
    </row>
    <row r="1033" spans="1:12" x14ac:dyDescent="0.35">
      <c r="A1033" s="3" t="s">
        <v>84</v>
      </c>
      <c r="B1033" s="3" t="str">
        <f>IFERROR(_xlfn.XLOOKUP(Table1_1[[#This Row],[Country Name]],Table3[country],Table3[continent]), "Africa")</f>
        <v>Asia</v>
      </c>
      <c r="C1033">
        <v>2009</v>
      </c>
      <c r="D1033">
        <v>5.8449999999999998</v>
      </c>
      <c r="E1033">
        <v>10.507</v>
      </c>
      <c r="F1033">
        <v>0.88800000000000001</v>
      </c>
      <c r="G1033">
        <v>72.88</v>
      </c>
      <c r="H1033">
        <v>0.73</v>
      </c>
      <c r="I1033">
        <v>-0.217</v>
      </c>
      <c r="J1033">
        <v>0.74</v>
      </c>
      <c r="K1033">
        <v>0.71299999999999997</v>
      </c>
      <c r="L1033">
        <v>0.16900000000000001</v>
      </c>
    </row>
    <row r="1034" spans="1:12" x14ac:dyDescent="0.35">
      <c r="A1034" s="3" t="s">
        <v>84</v>
      </c>
      <c r="B1034" s="3" t="str">
        <f>IFERROR(_xlfn.XLOOKUP(Table1_1[[#This Row],[Country Name]],Table3[country],Table3[continent]), "Africa")</f>
        <v>Asia</v>
      </c>
      <c r="C1034">
        <v>2010</v>
      </c>
      <c r="D1034">
        <v>6.0570000000000004</v>
      </c>
      <c r="E1034">
        <v>10.547000000000001</v>
      </c>
      <c r="F1034">
        <v>0.90200000000000002</v>
      </c>
      <c r="G1034">
        <v>73</v>
      </c>
      <c r="H1034">
        <v>0.77200000000000002</v>
      </c>
      <c r="I1034">
        <v>-0.14699999999999999</v>
      </c>
      <c r="J1034">
        <v>0.77</v>
      </c>
      <c r="K1034">
        <v>0.77900000000000003</v>
      </c>
      <c r="L1034">
        <v>0.188</v>
      </c>
    </row>
    <row r="1035" spans="1:12" x14ac:dyDescent="0.35">
      <c r="A1035" s="3" t="s">
        <v>84</v>
      </c>
      <c r="B1035" s="3" t="str">
        <f>IFERROR(_xlfn.XLOOKUP(Table1_1[[#This Row],[Country Name]],Table3[country],Table3[continent]), "Africa")</f>
        <v>Asia</v>
      </c>
      <c r="C1035">
        <v>2011</v>
      </c>
      <c r="D1035">
        <v>6.2629999999999999</v>
      </c>
      <c r="E1035">
        <v>10.548999999999999</v>
      </c>
      <c r="F1035">
        <v>0.91700000000000004</v>
      </c>
      <c r="G1035">
        <v>73.12</v>
      </c>
      <c r="H1035">
        <v>0.81399999999999995</v>
      </c>
      <c r="I1035">
        <v>-5.8999999999999997E-2</v>
      </c>
      <c r="J1035">
        <v>0.73399999999999999</v>
      </c>
      <c r="K1035">
        <v>0.71399999999999997</v>
      </c>
      <c r="L1035">
        <v>0.18099999999999999</v>
      </c>
    </row>
    <row r="1036" spans="1:12" x14ac:dyDescent="0.35">
      <c r="A1036" s="3" t="s">
        <v>84</v>
      </c>
      <c r="B1036" s="3" t="str">
        <f>IFERROR(_xlfn.XLOOKUP(Table1_1[[#This Row],[Country Name]],Table3[country],Table3[continent]), "Africa")</f>
        <v>Asia</v>
      </c>
      <c r="C1036">
        <v>2012</v>
      </c>
      <c r="D1036">
        <v>5.968</v>
      </c>
      <c r="E1036">
        <v>10.565</v>
      </c>
      <c r="F1036">
        <v>0.90500000000000003</v>
      </c>
      <c r="G1036">
        <v>73.239999999999995</v>
      </c>
      <c r="H1036">
        <v>0.753</v>
      </c>
      <c r="I1036" s="2" t="s">
        <v>185</v>
      </c>
      <c r="J1036">
        <v>0.69199999999999995</v>
      </c>
      <c r="K1036">
        <v>0.70799999999999996</v>
      </c>
      <c r="L1036">
        <v>0.17100000000000001</v>
      </c>
    </row>
    <row r="1037" spans="1:12" x14ac:dyDescent="0.35">
      <c r="A1037" s="3" t="s">
        <v>84</v>
      </c>
      <c r="B1037" s="3" t="str">
        <f>IFERROR(_xlfn.XLOOKUP(Table1_1[[#This Row],[Country Name]],Table3[country],Table3[continent]), "Africa")</f>
        <v>Asia</v>
      </c>
      <c r="C1037">
        <v>2013</v>
      </c>
      <c r="D1037">
        <v>5.9589999999999996</v>
      </c>
      <c r="E1037">
        <v>10.586</v>
      </c>
      <c r="F1037">
        <v>0.92400000000000004</v>
      </c>
      <c r="G1037">
        <v>73.36</v>
      </c>
      <c r="H1037">
        <v>0.82099999999999995</v>
      </c>
      <c r="I1037">
        <v>-0.154</v>
      </c>
      <c r="J1037">
        <v>0.65</v>
      </c>
      <c r="K1037">
        <v>0.71899999999999997</v>
      </c>
      <c r="L1037">
        <v>0.17499999999999999</v>
      </c>
    </row>
    <row r="1038" spans="1:12" x14ac:dyDescent="0.35">
      <c r="A1038" s="3" t="s">
        <v>84</v>
      </c>
      <c r="B1038" s="3" t="str">
        <f>IFERROR(_xlfn.XLOOKUP(Table1_1[[#This Row],[Country Name]],Table3[country],Table3[continent]), "Africa")</f>
        <v>Asia</v>
      </c>
      <c r="C1038">
        <v>2014</v>
      </c>
      <c r="D1038">
        <v>5.923</v>
      </c>
      <c r="E1038">
        <v>10.59</v>
      </c>
      <c r="F1038">
        <v>0.9</v>
      </c>
      <c r="G1038">
        <v>73.48</v>
      </c>
      <c r="H1038">
        <v>0.83799999999999997</v>
      </c>
      <c r="I1038">
        <v>-0.14599999999999999</v>
      </c>
      <c r="J1038">
        <v>0.61699999999999999</v>
      </c>
      <c r="K1038">
        <v>0.68700000000000006</v>
      </c>
      <c r="L1038">
        <v>0.189</v>
      </c>
    </row>
    <row r="1039" spans="1:12" x14ac:dyDescent="0.35">
      <c r="A1039" s="3" t="s">
        <v>84</v>
      </c>
      <c r="B1039" s="3" t="str">
        <f>IFERROR(_xlfn.XLOOKUP(Table1_1[[#This Row],[Country Name]],Table3[country],Table3[continent]), "Africa")</f>
        <v>Asia</v>
      </c>
      <c r="C1039">
        <v>2015</v>
      </c>
      <c r="D1039">
        <v>5.88</v>
      </c>
      <c r="E1039">
        <v>10.606999999999999</v>
      </c>
      <c r="F1039">
        <v>0.92300000000000004</v>
      </c>
      <c r="G1039">
        <v>73.599999999999994</v>
      </c>
      <c r="H1039">
        <v>0.83199999999999996</v>
      </c>
      <c r="I1039">
        <v>-0.16200000000000001</v>
      </c>
      <c r="J1039">
        <v>0.65400000000000003</v>
      </c>
      <c r="K1039">
        <v>0.70199999999999996</v>
      </c>
      <c r="L1039">
        <v>0.17599999999999999</v>
      </c>
    </row>
    <row r="1040" spans="1:12" x14ac:dyDescent="0.35">
      <c r="A1040" s="3" t="s">
        <v>84</v>
      </c>
      <c r="B1040" s="3" t="str">
        <f>IFERROR(_xlfn.XLOOKUP(Table1_1[[#This Row],[Country Name]],Table3[country],Table3[continent]), "Africa")</f>
        <v>Asia</v>
      </c>
      <c r="C1040">
        <v>2016</v>
      </c>
      <c r="D1040">
        <v>5.9550000000000001</v>
      </c>
      <c r="E1040">
        <v>10.615</v>
      </c>
      <c r="F1040">
        <v>0.9</v>
      </c>
      <c r="G1040">
        <v>73.724999999999994</v>
      </c>
      <c r="H1040">
        <v>0.83599999999999997</v>
      </c>
      <c r="I1040">
        <v>-6.9000000000000006E-2</v>
      </c>
      <c r="J1040">
        <v>0.69799999999999995</v>
      </c>
      <c r="K1040">
        <v>0.69</v>
      </c>
      <c r="L1040">
        <v>0.192</v>
      </c>
    </row>
    <row r="1041" spans="1:12" x14ac:dyDescent="0.35">
      <c r="A1041" s="3" t="s">
        <v>84</v>
      </c>
      <c r="B1041" s="3" t="str">
        <f>IFERROR(_xlfn.XLOOKUP(Table1_1[[#This Row],[Country Name]],Table3[country],Table3[continent]), "Africa")</f>
        <v>Asia</v>
      </c>
      <c r="C1041">
        <v>2017</v>
      </c>
      <c r="D1041">
        <v>5.9109999999999996</v>
      </c>
      <c r="E1041">
        <v>10.632</v>
      </c>
      <c r="F1041">
        <v>0.88200000000000001</v>
      </c>
      <c r="G1041">
        <v>73.849999999999994</v>
      </c>
      <c r="H1041">
        <v>0.84899999999999998</v>
      </c>
      <c r="I1041">
        <v>-0.21299999999999999</v>
      </c>
      <c r="J1041">
        <v>0.65900000000000003</v>
      </c>
      <c r="K1041">
        <v>0.69199999999999995</v>
      </c>
      <c r="L1041">
        <v>0.17599999999999999</v>
      </c>
    </row>
    <row r="1042" spans="1:12" x14ac:dyDescent="0.35">
      <c r="A1042" s="3" t="s">
        <v>84</v>
      </c>
      <c r="B1042" s="3" t="str">
        <f>IFERROR(_xlfn.XLOOKUP(Table1_1[[#This Row],[Country Name]],Table3[country],Table3[continent]), "Africa")</f>
        <v>Asia</v>
      </c>
      <c r="C1042">
        <v>2018</v>
      </c>
      <c r="D1042">
        <v>5.7939999999999996</v>
      </c>
      <c r="E1042">
        <v>10.64</v>
      </c>
      <c r="F1042">
        <v>0.88600000000000001</v>
      </c>
      <c r="G1042">
        <v>73.974999999999994</v>
      </c>
      <c r="H1042">
        <v>0.77300000000000002</v>
      </c>
      <c r="I1042">
        <v>-0.26800000000000002</v>
      </c>
      <c r="J1042">
        <v>0.68700000000000006</v>
      </c>
      <c r="K1042">
        <v>0.64900000000000002</v>
      </c>
      <c r="L1042">
        <v>0.185</v>
      </c>
    </row>
    <row r="1043" spans="1:12" x14ac:dyDescent="0.35">
      <c r="A1043" s="3" t="s">
        <v>84</v>
      </c>
      <c r="B1043" s="3" t="str">
        <f>IFERROR(_xlfn.XLOOKUP(Table1_1[[#This Row],[Country Name]],Table3[country],Table3[continent]), "Africa")</f>
        <v>Asia</v>
      </c>
      <c r="C1043">
        <v>2019</v>
      </c>
      <c r="D1043">
        <v>5.9080000000000004</v>
      </c>
      <c r="E1043">
        <v>10.637</v>
      </c>
      <c r="F1043">
        <v>0.878</v>
      </c>
      <c r="G1043">
        <v>74.099999999999994</v>
      </c>
      <c r="H1043">
        <v>0.80600000000000005</v>
      </c>
      <c r="I1043">
        <v>-0.26100000000000001</v>
      </c>
      <c r="J1043">
        <v>0.61699999999999999</v>
      </c>
      <c r="K1043">
        <v>0.69299999999999995</v>
      </c>
      <c r="L1043">
        <v>0.19400000000000001</v>
      </c>
    </row>
    <row r="1044" spans="1:12" x14ac:dyDescent="0.35">
      <c r="A1044" s="3" t="s">
        <v>84</v>
      </c>
      <c r="B1044" s="3" t="str">
        <f>IFERROR(_xlfn.XLOOKUP(Table1_1[[#This Row],[Country Name]],Table3[country],Table3[continent]), "Africa")</f>
        <v>Asia</v>
      </c>
      <c r="C1044">
        <v>2020</v>
      </c>
      <c r="D1044">
        <v>6.1180000000000003</v>
      </c>
      <c r="E1044">
        <v>10.596</v>
      </c>
      <c r="F1044">
        <v>0.88700000000000001</v>
      </c>
      <c r="G1044">
        <v>74.224999999999994</v>
      </c>
      <c r="H1044">
        <v>0.80600000000000005</v>
      </c>
      <c r="I1044">
        <v>-0.26600000000000001</v>
      </c>
      <c r="J1044">
        <v>0.60899999999999999</v>
      </c>
      <c r="K1044">
        <v>0.68100000000000005</v>
      </c>
      <c r="L1044">
        <v>0.186</v>
      </c>
    </row>
    <row r="1045" spans="1:12" x14ac:dyDescent="0.35">
      <c r="A1045" s="3" t="s">
        <v>84</v>
      </c>
      <c r="B1045" s="3" t="str">
        <f>IFERROR(_xlfn.XLOOKUP(Table1_1[[#This Row],[Country Name]],Table3[country],Table3[continent]), "Africa")</f>
        <v>Asia</v>
      </c>
      <c r="C1045">
        <v>2021</v>
      </c>
      <c r="D1045">
        <v>6.0910000000000002</v>
      </c>
      <c r="E1045">
        <v>10.622</v>
      </c>
      <c r="F1045">
        <v>0.89600000000000002</v>
      </c>
      <c r="G1045">
        <v>74.349999999999994</v>
      </c>
      <c r="H1045">
        <v>0.80100000000000005</v>
      </c>
      <c r="I1045">
        <v>-0.21299999999999999</v>
      </c>
      <c r="J1045">
        <v>0.67</v>
      </c>
      <c r="K1045">
        <v>0.67400000000000004</v>
      </c>
      <c r="L1045">
        <v>0.189</v>
      </c>
    </row>
    <row r="1046" spans="1:12" x14ac:dyDescent="0.35">
      <c r="A1046" s="3" t="s">
        <v>84</v>
      </c>
      <c r="B1046" s="3" t="str">
        <f>IFERROR(_xlfn.XLOOKUP(Table1_1[[#This Row],[Country Name]],Table3[country],Table3[continent]), "Africa")</f>
        <v>Asia</v>
      </c>
      <c r="C1046">
        <v>2022</v>
      </c>
      <c r="D1046">
        <v>6.1779999999999999</v>
      </c>
      <c r="E1046">
        <v>10.637</v>
      </c>
      <c r="F1046">
        <v>0.89900000000000002</v>
      </c>
      <c r="G1046">
        <v>74.474999999999994</v>
      </c>
      <c r="H1046">
        <v>0.78900000000000003</v>
      </c>
      <c r="I1046">
        <v>-0.23699999999999999</v>
      </c>
      <c r="J1046">
        <v>0.64300000000000002</v>
      </c>
      <c r="K1046">
        <v>0.67</v>
      </c>
      <c r="L1046">
        <v>0.16500000000000001</v>
      </c>
    </row>
    <row r="1047" spans="1:12" x14ac:dyDescent="0.35">
      <c r="A1047" s="3" t="s">
        <v>84</v>
      </c>
      <c r="B1047" s="3" t="str">
        <f>IFERROR(_xlfn.XLOOKUP(Table1_1[[#This Row],[Country Name]],Table3[country],Table3[continent]), "Africa")</f>
        <v>Asia</v>
      </c>
      <c r="C1047">
        <v>2023</v>
      </c>
      <c r="D1047">
        <v>5.91</v>
      </c>
      <c r="E1047">
        <v>10.654</v>
      </c>
      <c r="F1047">
        <v>0.84199999999999997</v>
      </c>
      <c r="G1047">
        <v>74.599999999999994</v>
      </c>
      <c r="H1047">
        <v>0.77700000000000002</v>
      </c>
      <c r="I1047">
        <v>-0.222</v>
      </c>
      <c r="J1047">
        <v>0.59399999999999997</v>
      </c>
      <c r="K1047">
        <v>0.63800000000000001</v>
      </c>
      <c r="L1047">
        <v>0.17799999999999999</v>
      </c>
    </row>
    <row r="1048" spans="1:12" x14ac:dyDescent="0.35">
      <c r="A1048" s="3" t="s">
        <v>85</v>
      </c>
      <c r="B1048" s="3" t="str">
        <f>IFERROR(_xlfn.XLOOKUP(Table1_1[[#This Row],[Country Name]],Table3[country],Table3[continent]), "Africa")</f>
        <v>Asia</v>
      </c>
      <c r="C1048">
        <v>2005</v>
      </c>
      <c r="D1048">
        <v>6.2949999999999999</v>
      </c>
      <c r="E1048">
        <v>9.2829999999999995</v>
      </c>
      <c r="F1048">
        <v>0.92</v>
      </c>
      <c r="G1048">
        <v>65.8</v>
      </c>
      <c r="H1048" s="2" t="s">
        <v>185</v>
      </c>
      <c r="I1048" s="2" t="s">
        <v>185</v>
      </c>
      <c r="J1048">
        <v>0.67</v>
      </c>
      <c r="K1048">
        <v>0.63</v>
      </c>
      <c r="L1048">
        <v>0.24</v>
      </c>
    </row>
    <row r="1049" spans="1:12" x14ac:dyDescent="0.35">
      <c r="A1049" s="3" t="s">
        <v>85</v>
      </c>
      <c r="B1049" s="3" t="str">
        <f>IFERROR(_xlfn.XLOOKUP(Table1_1[[#This Row],[Country Name]],Table3[country],Table3[continent]), "Africa")</f>
        <v>Asia</v>
      </c>
      <c r="C1049">
        <v>2007</v>
      </c>
      <c r="D1049">
        <v>5.5979999999999999</v>
      </c>
      <c r="E1049">
        <v>9.3079999999999998</v>
      </c>
      <c r="F1049">
        <v>0.84099999999999997</v>
      </c>
      <c r="G1049">
        <v>66.16</v>
      </c>
      <c r="H1049">
        <v>0.64600000000000002</v>
      </c>
      <c r="I1049">
        <v>-0.11700000000000001</v>
      </c>
      <c r="J1049">
        <v>0.66400000000000003</v>
      </c>
      <c r="K1049" s="2" t="s">
        <v>185</v>
      </c>
      <c r="L1049">
        <v>0.24</v>
      </c>
    </row>
    <row r="1050" spans="1:12" x14ac:dyDescent="0.35">
      <c r="A1050" s="3" t="s">
        <v>85</v>
      </c>
      <c r="B1050" s="3" t="str">
        <f>IFERROR(_xlfn.XLOOKUP(Table1_1[[#This Row],[Country Name]],Table3[country],Table3[continent]), "Africa")</f>
        <v>Asia</v>
      </c>
      <c r="C1050">
        <v>2008</v>
      </c>
      <c r="D1050">
        <v>4.93</v>
      </c>
      <c r="E1050">
        <v>9.3539999999999992</v>
      </c>
      <c r="F1050">
        <v>0.76600000000000001</v>
      </c>
      <c r="G1050">
        <v>66.34</v>
      </c>
      <c r="H1050" s="2" t="s">
        <v>185</v>
      </c>
      <c r="I1050">
        <v>-0.13400000000000001</v>
      </c>
      <c r="J1050">
        <v>0.70899999999999996</v>
      </c>
      <c r="K1050">
        <v>0.65600000000000003</v>
      </c>
      <c r="L1050">
        <v>0.33100000000000002</v>
      </c>
    </row>
    <row r="1051" spans="1:12" x14ac:dyDescent="0.35">
      <c r="A1051" s="3" t="s">
        <v>85</v>
      </c>
      <c r="B1051" s="3" t="str">
        <f>IFERROR(_xlfn.XLOOKUP(Table1_1[[#This Row],[Country Name]],Table3[country],Table3[continent]), "Africa")</f>
        <v>Asia</v>
      </c>
      <c r="C1051">
        <v>2009</v>
      </c>
      <c r="D1051">
        <v>6</v>
      </c>
      <c r="E1051">
        <v>9.3810000000000002</v>
      </c>
      <c r="F1051">
        <v>0.89900000000000002</v>
      </c>
      <c r="G1051">
        <v>66.52</v>
      </c>
      <c r="H1051">
        <v>0.77100000000000002</v>
      </c>
      <c r="I1051">
        <v>-8.3000000000000004E-2</v>
      </c>
      <c r="J1051">
        <v>0.73899999999999999</v>
      </c>
      <c r="K1051">
        <v>0.58699999999999997</v>
      </c>
      <c r="L1051">
        <v>0.26500000000000001</v>
      </c>
    </row>
    <row r="1052" spans="1:12" x14ac:dyDescent="0.35">
      <c r="A1052" s="3" t="s">
        <v>85</v>
      </c>
      <c r="B1052" s="3" t="str">
        <f>IFERROR(_xlfn.XLOOKUP(Table1_1[[#This Row],[Country Name]],Table3[country],Table3[continent]), "Africa")</f>
        <v>Asia</v>
      </c>
      <c r="C1052">
        <v>2010</v>
      </c>
      <c r="D1052">
        <v>5.57</v>
      </c>
      <c r="E1052">
        <v>9.3819999999999997</v>
      </c>
      <c r="F1052">
        <v>0.91800000000000004</v>
      </c>
      <c r="G1052">
        <v>66.7</v>
      </c>
      <c r="H1052">
        <v>0.78800000000000003</v>
      </c>
      <c r="I1052">
        <v>-5.7000000000000002E-2</v>
      </c>
      <c r="J1052" s="2" t="s">
        <v>185</v>
      </c>
      <c r="K1052">
        <v>0.56399999999999995</v>
      </c>
      <c r="L1052">
        <v>0.34300000000000003</v>
      </c>
    </row>
    <row r="1053" spans="1:12" x14ac:dyDescent="0.35">
      <c r="A1053" s="3" t="s">
        <v>85</v>
      </c>
      <c r="B1053" s="3" t="str">
        <f>IFERROR(_xlfn.XLOOKUP(Table1_1[[#This Row],[Country Name]],Table3[country],Table3[continent]), "Africa")</f>
        <v>Asia</v>
      </c>
      <c r="C1053">
        <v>2011</v>
      </c>
      <c r="D1053">
        <v>5.5389999999999997</v>
      </c>
      <c r="E1053">
        <v>9.3829999999999991</v>
      </c>
      <c r="F1053">
        <v>0.878</v>
      </c>
      <c r="G1053">
        <v>66.88</v>
      </c>
      <c r="H1053">
        <v>0.76</v>
      </c>
      <c r="I1053">
        <v>-0.155</v>
      </c>
      <c r="J1053" s="2" t="s">
        <v>185</v>
      </c>
      <c r="K1053">
        <v>0.55100000000000005</v>
      </c>
      <c r="L1053">
        <v>0.26</v>
      </c>
    </row>
    <row r="1054" spans="1:12" x14ac:dyDescent="0.35">
      <c r="A1054" s="3" t="s">
        <v>85</v>
      </c>
      <c r="B1054" s="3" t="str">
        <f>IFERROR(_xlfn.XLOOKUP(Table1_1[[#This Row],[Country Name]],Table3[country],Table3[continent]), "Africa")</f>
        <v>Asia</v>
      </c>
      <c r="C1054">
        <v>2012</v>
      </c>
      <c r="D1054">
        <v>5.1319999999999997</v>
      </c>
      <c r="E1054">
        <v>9.3930000000000007</v>
      </c>
      <c r="F1054">
        <v>0.82899999999999996</v>
      </c>
      <c r="G1054">
        <v>67.06</v>
      </c>
      <c r="H1054">
        <v>0.69299999999999995</v>
      </c>
      <c r="I1054">
        <v>-0.17499999999999999</v>
      </c>
      <c r="J1054" s="2" t="s">
        <v>185</v>
      </c>
      <c r="K1054">
        <v>0.46899999999999997</v>
      </c>
      <c r="L1054">
        <v>0.34499999999999997</v>
      </c>
    </row>
    <row r="1055" spans="1:12" x14ac:dyDescent="0.35">
      <c r="A1055" s="3" t="s">
        <v>85</v>
      </c>
      <c r="B1055" s="3" t="str">
        <f>IFERROR(_xlfn.XLOOKUP(Table1_1[[#This Row],[Country Name]],Table3[country],Table3[continent]), "Africa")</f>
        <v>Asia</v>
      </c>
      <c r="C1055">
        <v>2013</v>
      </c>
      <c r="D1055">
        <v>5.1719999999999997</v>
      </c>
      <c r="E1055">
        <v>9.3539999999999992</v>
      </c>
      <c r="F1055">
        <v>0.84</v>
      </c>
      <c r="G1055">
        <v>67.239999999999995</v>
      </c>
      <c r="H1055">
        <v>0.69199999999999995</v>
      </c>
      <c r="I1055">
        <v>-0.13100000000000001</v>
      </c>
      <c r="J1055" s="2" t="s">
        <v>185</v>
      </c>
      <c r="K1055">
        <v>0.59699999999999998</v>
      </c>
      <c r="L1055">
        <v>0.28599999999999998</v>
      </c>
    </row>
    <row r="1056" spans="1:12" x14ac:dyDescent="0.35">
      <c r="A1056" s="3" t="s">
        <v>85</v>
      </c>
      <c r="B1056" s="3" t="str">
        <f>IFERROR(_xlfn.XLOOKUP(Table1_1[[#This Row],[Country Name]],Table3[country],Table3[continent]), "Africa")</f>
        <v>Asia</v>
      </c>
      <c r="C1056">
        <v>2014</v>
      </c>
      <c r="D1056">
        <v>5.3330000000000002</v>
      </c>
      <c r="E1056">
        <v>9.2690000000000001</v>
      </c>
      <c r="F1056">
        <v>0.81599999999999995</v>
      </c>
      <c r="G1056">
        <v>67.42</v>
      </c>
      <c r="H1056">
        <v>0.72899999999999998</v>
      </c>
      <c r="I1056">
        <v>-0.113</v>
      </c>
      <c r="J1056" s="2" t="s">
        <v>185</v>
      </c>
      <c r="K1056">
        <v>0.60199999999999998</v>
      </c>
      <c r="L1056">
        <v>0.313</v>
      </c>
    </row>
    <row r="1057" spans="1:12" x14ac:dyDescent="0.35">
      <c r="A1057" s="3" t="s">
        <v>85</v>
      </c>
      <c r="B1057" s="3" t="str">
        <f>IFERROR(_xlfn.XLOOKUP(Table1_1[[#This Row],[Country Name]],Table3[country],Table3[continent]), "Africa")</f>
        <v>Asia</v>
      </c>
      <c r="C1057">
        <v>2015</v>
      </c>
      <c r="D1057">
        <v>5.4050000000000002</v>
      </c>
      <c r="E1057">
        <v>9.202</v>
      </c>
      <c r="F1057">
        <v>0.83</v>
      </c>
      <c r="G1057">
        <v>67.599999999999994</v>
      </c>
      <c r="H1057">
        <v>0.76700000000000002</v>
      </c>
      <c r="I1057">
        <v>-5.0999999999999997E-2</v>
      </c>
      <c r="J1057" s="2" t="s">
        <v>185</v>
      </c>
      <c r="K1057">
        <v>0.61699999999999999</v>
      </c>
      <c r="L1057">
        <v>0.30499999999999999</v>
      </c>
    </row>
    <row r="1058" spans="1:12" x14ac:dyDescent="0.35">
      <c r="A1058" s="3" t="s">
        <v>85</v>
      </c>
      <c r="B1058" s="3" t="str">
        <f>IFERROR(_xlfn.XLOOKUP(Table1_1[[#This Row],[Country Name]],Table3[country],Table3[continent]), "Africa")</f>
        <v>Asia</v>
      </c>
      <c r="C1058">
        <v>2016</v>
      </c>
      <c r="D1058">
        <v>5.2709999999999999</v>
      </c>
      <c r="E1058">
        <v>9.173</v>
      </c>
      <c r="F1058">
        <v>0.82</v>
      </c>
      <c r="G1058">
        <v>67.599999999999994</v>
      </c>
      <c r="H1058">
        <v>0.77100000000000002</v>
      </c>
      <c r="I1058">
        <v>-4.2000000000000003E-2</v>
      </c>
      <c r="J1058" s="2" t="s">
        <v>185</v>
      </c>
      <c r="K1058">
        <v>0.59799999999999998</v>
      </c>
      <c r="L1058">
        <v>0.312</v>
      </c>
    </row>
    <row r="1059" spans="1:12" x14ac:dyDescent="0.35">
      <c r="A1059" s="3" t="s">
        <v>85</v>
      </c>
      <c r="B1059" s="3" t="str">
        <f>IFERROR(_xlfn.XLOOKUP(Table1_1[[#This Row],[Country Name]],Table3[country],Table3[continent]), "Africa")</f>
        <v>Asia</v>
      </c>
      <c r="C1059">
        <v>2017</v>
      </c>
      <c r="D1059">
        <v>4.8079999999999998</v>
      </c>
      <c r="E1059">
        <v>9.173</v>
      </c>
      <c r="F1059">
        <v>0.81499999999999995</v>
      </c>
      <c r="G1059">
        <v>67.599999999999994</v>
      </c>
      <c r="H1059">
        <v>0.76600000000000001</v>
      </c>
      <c r="I1059">
        <v>-0.156</v>
      </c>
      <c r="J1059" s="2" t="s">
        <v>185</v>
      </c>
      <c r="K1059">
        <v>0.55400000000000005</v>
      </c>
      <c r="L1059">
        <v>0.39200000000000002</v>
      </c>
    </row>
    <row r="1060" spans="1:12" x14ac:dyDescent="0.35">
      <c r="A1060" s="3" t="s">
        <v>85</v>
      </c>
      <c r="B1060" s="3" t="str">
        <f>IFERROR(_xlfn.XLOOKUP(Table1_1[[#This Row],[Country Name]],Table3[country],Table3[continent]), "Africa")</f>
        <v>Asia</v>
      </c>
      <c r="C1060">
        <v>2018</v>
      </c>
      <c r="D1060">
        <v>4.6390000000000002</v>
      </c>
      <c r="E1060">
        <v>9.1679999999999993</v>
      </c>
      <c r="F1060">
        <v>0.8</v>
      </c>
      <c r="G1060">
        <v>67.599999999999994</v>
      </c>
      <c r="H1060">
        <v>0.76200000000000001</v>
      </c>
      <c r="I1060">
        <v>-0.189</v>
      </c>
      <c r="J1060" s="2" t="s">
        <v>185</v>
      </c>
      <c r="K1060" s="2" t="s">
        <v>185</v>
      </c>
      <c r="L1060" s="2" t="s">
        <v>185</v>
      </c>
    </row>
    <row r="1061" spans="1:12" x14ac:dyDescent="0.35">
      <c r="A1061" s="3" t="s">
        <v>85</v>
      </c>
      <c r="B1061" s="3" t="str">
        <f>IFERROR(_xlfn.XLOOKUP(Table1_1[[#This Row],[Country Name]],Table3[country],Table3[continent]), "Africa")</f>
        <v>Asia</v>
      </c>
      <c r="C1061">
        <v>2019</v>
      </c>
      <c r="D1061">
        <v>4.4530000000000003</v>
      </c>
      <c r="E1061">
        <v>9.1630000000000003</v>
      </c>
      <c r="F1061">
        <v>0.79300000000000004</v>
      </c>
      <c r="G1061">
        <v>67.599999999999994</v>
      </c>
      <c r="H1061">
        <v>0.72599999999999998</v>
      </c>
      <c r="I1061">
        <v>-0.16800000000000001</v>
      </c>
      <c r="J1061" s="2" t="s">
        <v>185</v>
      </c>
      <c r="K1061" s="2" t="s">
        <v>185</v>
      </c>
      <c r="L1061" s="2" t="s">
        <v>185</v>
      </c>
    </row>
    <row r="1062" spans="1:12" x14ac:dyDescent="0.35">
      <c r="A1062" s="3" t="s">
        <v>85</v>
      </c>
      <c r="B1062" s="3" t="str">
        <f>IFERROR(_xlfn.XLOOKUP(Table1_1[[#This Row],[Country Name]],Table3[country],Table3[continent]), "Africa")</f>
        <v>Asia</v>
      </c>
      <c r="C1062">
        <v>2020</v>
      </c>
      <c r="D1062">
        <v>4.0940000000000003</v>
      </c>
      <c r="E1062">
        <v>9.125</v>
      </c>
      <c r="F1062">
        <v>0.70899999999999996</v>
      </c>
      <c r="G1062">
        <v>67.599999999999994</v>
      </c>
      <c r="H1062">
        <v>0.77900000000000003</v>
      </c>
      <c r="I1062">
        <v>-0.154</v>
      </c>
      <c r="J1062" s="2" t="s">
        <v>185</v>
      </c>
      <c r="K1062" s="2" t="s">
        <v>185</v>
      </c>
      <c r="L1062" s="2" t="s">
        <v>185</v>
      </c>
    </row>
    <row r="1063" spans="1:12" x14ac:dyDescent="0.35">
      <c r="A1063" s="3" t="s">
        <v>85</v>
      </c>
      <c r="B1063" s="3" t="str">
        <f>IFERROR(_xlfn.XLOOKUP(Table1_1[[#This Row],[Country Name]],Table3[country],Table3[continent]), "Africa")</f>
        <v>Asia</v>
      </c>
      <c r="C1063">
        <v>2021</v>
      </c>
      <c r="D1063">
        <v>3.9089999999999998</v>
      </c>
      <c r="E1063">
        <v>9.1270000000000007</v>
      </c>
      <c r="F1063">
        <v>0.70299999999999996</v>
      </c>
      <c r="G1063">
        <v>67.599999999999994</v>
      </c>
      <c r="H1063">
        <v>0.77300000000000002</v>
      </c>
      <c r="I1063">
        <v>-0.14799999999999999</v>
      </c>
      <c r="J1063">
        <v>0.65600000000000003</v>
      </c>
      <c r="K1063">
        <v>0.48</v>
      </c>
      <c r="L1063">
        <v>0.42899999999999999</v>
      </c>
    </row>
    <row r="1064" spans="1:12" x14ac:dyDescent="0.35">
      <c r="A1064" s="3" t="s">
        <v>85</v>
      </c>
      <c r="B1064" s="3" t="str">
        <f>IFERROR(_xlfn.XLOOKUP(Table1_1[[#This Row],[Country Name]],Table3[country],Table3[continent]), "Africa")</f>
        <v>Asia</v>
      </c>
      <c r="C1064">
        <v>2022</v>
      </c>
      <c r="D1064">
        <v>4.3559999999999999</v>
      </c>
      <c r="E1064">
        <v>9.14</v>
      </c>
      <c r="F1064">
        <v>0.77400000000000002</v>
      </c>
      <c r="G1064">
        <v>67.599999999999994</v>
      </c>
      <c r="H1064">
        <v>0.75900000000000001</v>
      </c>
      <c r="I1064">
        <v>-0.156</v>
      </c>
      <c r="J1064">
        <v>0.71499999999999997</v>
      </c>
      <c r="K1064">
        <v>0.52100000000000002</v>
      </c>
      <c r="L1064">
        <v>0.435</v>
      </c>
    </row>
    <row r="1065" spans="1:12" x14ac:dyDescent="0.35">
      <c r="A1065" s="3" t="s">
        <v>85</v>
      </c>
      <c r="B1065" s="3" t="str">
        <f>IFERROR(_xlfn.XLOOKUP(Table1_1[[#This Row],[Country Name]],Table3[country],Table3[continent]), "Africa")</f>
        <v>Asia</v>
      </c>
      <c r="C1065">
        <v>2023</v>
      </c>
      <c r="D1065">
        <v>4.2919999999999998</v>
      </c>
      <c r="E1065">
        <v>9.1509999999999998</v>
      </c>
      <c r="F1065">
        <v>0.72099999999999997</v>
      </c>
      <c r="G1065">
        <v>67.599999999999994</v>
      </c>
      <c r="H1065">
        <v>0.754</v>
      </c>
      <c r="I1065">
        <v>-0.14299999999999999</v>
      </c>
      <c r="J1065">
        <v>0.65100000000000002</v>
      </c>
      <c r="K1065">
        <v>0.51800000000000002</v>
      </c>
      <c r="L1065">
        <v>0.442</v>
      </c>
    </row>
    <row r="1066" spans="1:12" x14ac:dyDescent="0.35">
      <c r="A1066" s="3" t="s">
        <v>86</v>
      </c>
      <c r="B1066" s="3" t="str">
        <f>IFERROR(_xlfn.XLOOKUP(Table1_1[[#This Row],[Country Name]],Table3[country],Table3[continent]), "Africa")</f>
        <v>Asia</v>
      </c>
      <c r="C1066">
        <v>2006</v>
      </c>
      <c r="D1066">
        <v>5.476</v>
      </c>
      <c r="E1066">
        <v>9.8040000000000003</v>
      </c>
      <c r="F1066">
        <v>0.872</v>
      </c>
      <c r="G1066">
        <v>58</v>
      </c>
      <c r="H1066">
        <v>0.73099999999999998</v>
      </c>
      <c r="I1066">
        <v>-0.28000000000000003</v>
      </c>
      <c r="J1066">
        <v>0.86499999999999999</v>
      </c>
      <c r="K1066">
        <v>0.60199999999999998</v>
      </c>
      <c r="L1066">
        <v>0.185</v>
      </c>
    </row>
    <row r="1067" spans="1:12" x14ac:dyDescent="0.35">
      <c r="A1067" s="3" t="s">
        <v>86</v>
      </c>
      <c r="B1067" s="3" t="str">
        <f>IFERROR(_xlfn.XLOOKUP(Table1_1[[#This Row],[Country Name]],Table3[country],Table3[continent]), "Africa")</f>
        <v>Asia</v>
      </c>
      <c r="C1067">
        <v>2007</v>
      </c>
      <c r="D1067">
        <v>5.7190000000000003</v>
      </c>
      <c r="E1067">
        <v>9.8780000000000001</v>
      </c>
      <c r="F1067">
        <v>0.86099999999999999</v>
      </c>
      <c r="G1067">
        <v>58.6</v>
      </c>
      <c r="H1067">
        <v>0.80600000000000005</v>
      </c>
      <c r="I1067">
        <v>-0.251</v>
      </c>
      <c r="J1067">
        <v>0.86499999999999999</v>
      </c>
      <c r="K1067">
        <v>0.55700000000000005</v>
      </c>
      <c r="L1067">
        <v>0.17899999999999999</v>
      </c>
    </row>
    <row r="1068" spans="1:12" x14ac:dyDescent="0.35">
      <c r="A1068" s="3" t="s">
        <v>86</v>
      </c>
      <c r="B1068" s="3" t="str">
        <f>IFERROR(_xlfn.XLOOKUP(Table1_1[[#This Row],[Country Name]],Table3[country],Table3[continent]), "Africa")</f>
        <v>Asia</v>
      </c>
      <c r="C1068">
        <v>2008</v>
      </c>
      <c r="D1068">
        <v>5.8860000000000001</v>
      </c>
      <c r="E1068">
        <v>9.8919999999999995</v>
      </c>
      <c r="F1068">
        <v>0.83899999999999997</v>
      </c>
      <c r="G1068">
        <v>59.2</v>
      </c>
      <c r="H1068">
        <v>0.72699999999999998</v>
      </c>
      <c r="I1068">
        <v>-0.22600000000000001</v>
      </c>
      <c r="J1068">
        <v>0.89900000000000002</v>
      </c>
      <c r="K1068">
        <v>0.61299999999999999</v>
      </c>
      <c r="L1068">
        <v>0.16</v>
      </c>
    </row>
    <row r="1069" spans="1:12" x14ac:dyDescent="0.35">
      <c r="A1069" s="3" t="s">
        <v>86</v>
      </c>
      <c r="B1069" s="3" t="str">
        <f>IFERROR(_xlfn.XLOOKUP(Table1_1[[#This Row],[Country Name]],Table3[country],Table3[continent]), "Africa")</f>
        <v>Asia</v>
      </c>
      <c r="C1069">
        <v>2009</v>
      </c>
      <c r="D1069">
        <v>5.383</v>
      </c>
      <c r="E1069">
        <v>9.8840000000000003</v>
      </c>
      <c r="F1069">
        <v>0.89300000000000002</v>
      </c>
      <c r="G1069">
        <v>59.8</v>
      </c>
      <c r="H1069">
        <v>0.85599999999999998</v>
      </c>
      <c r="I1069">
        <v>-0.255</v>
      </c>
      <c r="J1069">
        <v>0.84499999999999997</v>
      </c>
      <c r="K1069">
        <v>0.59499999999999997</v>
      </c>
      <c r="L1069">
        <v>0.129</v>
      </c>
    </row>
    <row r="1070" spans="1:12" x14ac:dyDescent="0.35">
      <c r="A1070" s="3" t="s">
        <v>86</v>
      </c>
      <c r="B1070" s="3" t="str">
        <f>IFERROR(_xlfn.XLOOKUP(Table1_1[[#This Row],[Country Name]],Table3[country],Table3[continent]), "Africa")</f>
        <v>Asia</v>
      </c>
      <c r="C1070">
        <v>2010</v>
      </c>
      <c r="D1070">
        <v>5.5140000000000002</v>
      </c>
      <c r="E1070">
        <v>9.94</v>
      </c>
      <c r="F1070">
        <v>0.90400000000000003</v>
      </c>
      <c r="G1070">
        <v>60.4</v>
      </c>
      <c r="H1070">
        <v>0.78500000000000003</v>
      </c>
      <c r="I1070">
        <v>-0.221</v>
      </c>
      <c r="J1070">
        <v>0.82299999999999995</v>
      </c>
      <c r="K1070">
        <v>0.65500000000000003</v>
      </c>
      <c r="L1070">
        <v>0.14899999999999999</v>
      </c>
    </row>
    <row r="1071" spans="1:12" x14ac:dyDescent="0.35">
      <c r="A1071" s="3" t="s">
        <v>86</v>
      </c>
      <c r="B1071" s="3" t="str">
        <f>IFERROR(_xlfn.XLOOKUP(Table1_1[[#This Row],[Country Name]],Table3[country],Table3[continent]), "Africa")</f>
        <v>Asia</v>
      </c>
      <c r="C1071">
        <v>2011</v>
      </c>
      <c r="D1071">
        <v>5.7359999999999998</v>
      </c>
      <c r="E1071">
        <v>9.9969999999999999</v>
      </c>
      <c r="F1071">
        <v>0.90500000000000003</v>
      </c>
      <c r="G1071">
        <v>61</v>
      </c>
      <c r="H1071">
        <v>0.878</v>
      </c>
      <c r="I1071">
        <v>-0.24099999999999999</v>
      </c>
      <c r="J1071">
        <v>0.80200000000000005</v>
      </c>
      <c r="K1071">
        <v>0.622</v>
      </c>
      <c r="L1071">
        <v>0.154</v>
      </c>
    </row>
    <row r="1072" spans="1:12" x14ac:dyDescent="0.35">
      <c r="A1072" s="3" t="s">
        <v>86</v>
      </c>
      <c r="B1072" s="3" t="str">
        <f>IFERROR(_xlfn.XLOOKUP(Table1_1[[#This Row],[Country Name]],Table3[country],Table3[continent]), "Africa")</f>
        <v>Asia</v>
      </c>
      <c r="C1072">
        <v>2012</v>
      </c>
      <c r="D1072">
        <v>5.7590000000000003</v>
      </c>
      <c r="E1072">
        <v>10.029999999999999</v>
      </c>
      <c r="F1072">
        <v>0.89200000000000002</v>
      </c>
      <c r="G1072">
        <v>61.6</v>
      </c>
      <c r="H1072">
        <v>0.84</v>
      </c>
      <c r="I1072">
        <v>-0.17699999999999999</v>
      </c>
      <c r="J1072">
        <v>0.877</v>
      </c>
      <c r="K1072">
        <v>0.66700000000000004</v>
      </c>
      <c r="L1072">
        <v>0.184</v>
      </c>
    </row>
    <row r="1073" spans="1:12" x14ac:dyDescent="0.35">
      <c r="A1073" s="3" t="s">
        <v>86</v>
      </c>
      <c r="B1073" s="3" t="str">
        <f>IFERROR(_xlfn.XLOOKUP(Table1_1[[#This Row],[Country Name]],Table3[country],Table3[continent]), "Africa")</f>
        <v>Asia</v>
      </c>
      <c r="C1073">
        <v>2013</v>
      </c>
      <c r="D1073">
        <v>5.835</v>
      </c>
      <c r="E1073">
        <v>10.074</v>
      </c>
      <c r="F1073">
        <v>0.88900000000000001</v>
      </c>
      <c r="G1073">
        <v>62.2</v>
      </c>
      <c r="H1073">
        <v>0.78200000000000003</v>
      </c>
      <c r="I1073">
        <v>-0.23499999999999999</v>
      </c>
      <c r="J1073">
        <v>0.82</v>
      </c>
      <c r="K1073">
        <v>0.629</v>
      </c>
      <c r="L1073">
        <v>0.16400000000000001</v>
      </c>
    </row>
    <row r="1074" spans="1:12" x14ac:dyDescent="0.35">
      <c r="A1074" s="3" t="s">
        <v>86</v>
      </c>
      <c r="B1074" s="3" t="str">
        <f>IFERROR(_xlfn.XLOOKUP(Table1_1[[#This Row],[Country Name]],Table3[country],Table3[continent]), "Africa")</f>
        <v>Asia</v>
      </c>
      <c r="C1074">
        <v>2014</v>
      </c>
      <c r="D1074">
        <v>5.97</v>
      </c>
      <c r="E1074">
        <v>10.101000000000001</v>
      </c>
      <c r="F1074">
        <v>0.79500000000000004</v>
      </c>
      <c r="G1074">
        <v>62.8</v>
      </c>
      <c r="H1074">
        <v>0.79900000000000004</v>
      </c>
      <c r="I1074">
        <v>-2E-3</v>
      </c>
      <c r="J1074">
        <v>0.80500000000000005</v>
      </c>
      <c r="K1074">
        <v>0.67100000000000004</v>
      </c>
      <c r="L1074">
        <v>0.16900000000000001</v>
      </c>
    </row>
    <row r="1075" spans="1:12" x14ac:dyDescent="0.35">
      <c r="A1075" s="3" t="s">
        <v>86</v>
      </c>
      <c r="B1075" s="3" t="str">
        <f>IFERROR(_xlfn.XLOOKUP(Table1_1[[#This Row],[Country Name]],Table3[country],Table3[continent]), "Africa")</f>
        <v>Asia</v>
      </c>
      <c r="C1075">
        <v>2015</v>
      </c>
      <c r="D1075">
        <v>5.95</v>
      </c>
      <c r="E1075">
        <v>10.098000000000001</v>
      </c>
      <c r="F1075">
        <v>0.93100000000000005</v>
      </c>
      <c r="G1075">
        <v>63.4</v>
      </c>
      <c r="H1075">
        <v>0.74</v>
      </c>
      <c r="I1075">
        <v>-4.2999999999999997E-2</v>
      </c>
      <c r="J1075">
        <v>0.71399999999999997</v>
      </c>
      <c r="K1075">
        <v>0.68200000000000005</v>
      </c>
      <c r="L1075">
        <v>0.17399999999999999</v>
      </c>
    </row>
    <row r="1076" spans="1:12" x14ac:dyDescent="0.35">
      <c r="A1076" s="3" t="s">
        <v>86</v>
      </c>
      <c r="B1076" s="3" t="str">
        <f>IFERROR(_xlfn.XLOOKUP(Table1_1[[#This Row],[Country Name]],Table3[country],Table3[continent]), "Africa")</f>
        <v>Asia</v>
      </c>
      <c r="C1076">
        <v>2016</v>
      </c>
      <c r="D1076">
        <v>5.5339999999999998</v>
      </c>
      <c r="E1076">
        <v>10.095000000000001</v>
      </c>
      <c r="F1076">
        <v>0.92800000000000005</v>
      </c>
      <c r="G1076">
        <v>63.8</v>
      </c>
      <c r="H1076">
        <v>0.78300000000000003</v>
      </c>
      <c r="I1076">
        <v>-4.2000000000000003E-2</v>
      </c>
      <c r="J1076">
        <v>0.70199999999999996</v>
      </c>
      <c r="K1076">
        <v>0.64100000000000001</v>
      </c>
      <c r="L1076">
        <v>0.155</v>
      </c>
    </row>
    <row r="1077" spans="1:12" x14ac:dyDescent="0.35">
      <c r="A1077" s="3" t="s">
        <v>86</v>
      </c>
      <c r="B1077" s="3" t="str">
        <f>IFERROR(_xlfn.XLOOKUP(Table1_1[[#This Row],[Country Name]],Table3[country],Table3[continent]), "Africa")</f>
        <v>Asia</v>
      </c>
      <c r="C1077">
        <v>2017</v>
      </c>
      <c r="D1077">
        <v>5.8819999999999997</v>
      </c>
      <c r="E1077">
        <v>10.121</v>
      </c>
      <c r="F1077">
        <v>0.91400000000000003</v>
      </c>
      <c r="G1077">
        <v>64.2</v>
      </c>
      <c r="H1077">
        <v>0.745</v>
      </c>
      <c r="I1077">
        <v>-4.1000000000000002E-2</v>
      </c>
      <c r="J1077">
        <v>0.755</v>
      </c>
      <c r="K1077">
        <v>0.69799999999999995</v>
      </c>
      <c r="L1077">
        <v>0.17100000000000001</v>
      </c>
    </row>
    <row r="1078" spans="1:12" x14ac:dyDescent="0.35">
      <c r="A1078" s="3" t="s">
        <v>86</v>
      </c>
      <c r="B1078" s="3" t="str">
        <f>IFERROR(_xlfn.XLOOKUP(Table1_1[[#This Row],[Country Name]],Table3[country],Table3[continent]), "Africa")</f>
        <v>Asia</v>
      </c>
      <c r="C1078">
        <v>2018</v>
      </c>
      <c r="D1078">
        <v>6.008</v>
      </c>
      <c r="E1078">
        <v>10.148</v>
      </c>
      <c r="F1078">
        <v>0.93700000000000006</v>
      </c>
      <c r="G1078">
        <v>64.599999999999994</v>
      </c>
      <c r="H1078">
        <v>0.84</v>
      </c>
      <c r="I1078">
        <v>-0.104</v>
      </c>
      <c r="J1078">
        <v>0.82399999999999995</v>
      </c>
      <c r="K1078">
        <v>0.61099999999999999</v>
      </c>
      <c r="L1078">
        <v>0.16200000000000001</v>
      </c>
    </row>
    <row r="1079" spans="1:12" x14ac:dyDescent="0.35">
      <c r="A1079" s="3" t="s">
        <v>86</v>
      </c>
      <c r="B1079" s="3" t="str">
        <f>IFERROR(_xlfn.XLOOKUP(Table1_1[[#This Row],[Country Name]],Table3[country],Table3[continent]), "Africa")</f>
        <v>Asia</v>
      </c>
      <c r="C1079">
        <v>2019</v>
      </c>
      <c r="D1079">
        <v>6.2720000000000002</v>
      </c>
      <c r="E1079">
        <v>10.179</v>
      </c>
      <c r="F1079">
        <v>0.95099999999999996</v>
      </c>
      <c r="G1079">
        <v>65</v>
      </c>
      <c r="H1079">
        <v>0.85199999999999998</v>
      </c>
      <c r="I1079">
        <v>-6.0999999999999999E-2</v>
      </c>
      <c r="J1079">
        <v>0.70799999999999996</v>
      </c>
      <c r="K1079">
        <v>0.71099999999999997</v>
      </c>
      <c r="L1079">
        <v>0.13900000000000001</v>
      </c>
    </row>
    <row r="1080" spans="1:12" x14ac:dyDescent="0.35">
      <c r="A1080" s="3" t="s">
        <v>86</v>
      </c>
      <c r="B1080" s="3" t="str">
        <f>IFERROR(_xlfn.XLOOKUP(Table1_1[[#This Row],[Country Name]],Table3[country],Table3[continent]), "Africa")</f>
        <v>Asia</v>
      </c>
      <c r="C1080">
        <v>2020</v>
      </c>
      <c r="D1080">
        <v>6.1680000000000001</v>
      </c>
      <c r="E1080">
        <v>10.141</v>
      </c>
      <c r="F1080">
        <v>0.96599999999999997</v>
      </c>
      <c r="G1080">
        <v>65.400000000000006</v>
      </c>
      <c r="H1080">
        <v>0.872</v>
      </c>
      <c r="I1080">
        <v>-6.2E-2</v>
      </c>
      <c r="J1080">
        <v>0.66100000000000003</v>
      </c>
      <c r="K1080">
        <v>0.62</v>
      </c>
      <c r="L1080">
        <v>0.15</v>
      </c>
    </row>
    <row r="1081" spans="1:12" x14ac:dyDescent="0.35">
      <c r="A1081" s="3" t="s">
        <v>86</v>
      </c>
      <c r="B1081" s="3" t="str">
        <f>IFERROR(_xlfn.XLOOKUP(Table1_1[[#This Row],[Country Name]],Table3[country],Table3[continent]), "Africa")</f>
        <v>Asia</v>
      </c>
      <c r="C1081">
        <v>2021</v>
      </c>
      <c r="D1081">
        <v>6.26</v>
      </c>
      <c r="E1081">
        <v>10.17</v>
      </c>
      <c r="F1081">
        <v>0.90600000000000003</v>
      </c>
      <c r="G1081">
        <v>65.8</v>
      </c>
      <c r="H1081">
        <v>0.80700000000000005</v>
      </c>
      <c r="I1081">
        <v>3.4000000000000002E-2</v>
      </c>
      <c r="J1081">
        <v>0.78200000000000003</v>
      </c>
      <c r="K1081">
        <v>0.66300000000000003</v>
      </c>
      <c r="L1081">
        <v>0.122</v>
      </c>
    </row>
    <row r="1082" spans="1:12" x14ac:dyDescent="0.35">
      <c r="A1082" s="3" t="s">
        <v>86</v>
      </c>
      <c r="B1082" s="3" t="str">
        <f>IFERROR(_xlfn.XLOOKUP(Table1_1[[#This Row],[Country Name]],Table3[country],Table3[continent]), "Africa")</f>
        <v>Asia</v>
      </c>
      <c r="C1082">
        <v>2022</v>
      </c>
      <c r="D1082">
        <v>6.0060000000000002</v>
      </c>
      <c r="E1082">
        <v>10.169</v>
      </c>
      <c r="F1082">
        <v>0.92300000000000004</v>
      </c>
      <c r="G1082">
        <v>66.2</v>
      </c>
      <c r="H1082">
        <v>0.88300000000000001</v>
      </c>
      <c r="I1082">
        <v>2.1999999999999999E-2</v>
      </c>
      <c r="J1082">
        <v>0.72</v>
      </c>
      <c r="K1082">
        <v>0.65200000000000002</v>
      </c>
      <c r="L1082">
        <v>0.13200000000000001</v>
      </c>
    </row>
    <row r="1083" spans="1:12" x14ac:dyDescent="0.35">
      <c r="A1083" s="3" t="s">
        <v>86</v>
      </c>
      <c r="B1083" s="3" t="str">
        <f>IFERROR(_xlfn.XLOOKUP(Table1_1[[#This Row],[Country Name]],Table3[country],Table3[continent]), "Africa")</f>
        <v>Asia</v>
      </c>
      <c r="C1083">
        <v>2023</v>
      </c>
      <c r="D1083">
        <v>6.2990000000000004</v>
      </c>
      <c r="E1083">
        <v>10.172000000000001</v>
      </c>
      <c r="F1083">
        <v>0.92900000000000005</v>
      </c>
      <c r="G1083">
        <v>66.599999999999994</v>
      </c>
      <c r="H1083">
        <v>0.90100000000000002</v>
      </c>
      <c r="I1083">
        <v>0.05</v>
      </c>
      <c r="J1083">
        <v>0.81200000000000006</v>
      </c>
      <c r="K1083">
        <v>0.626</v>
      </c>
      <c r="L1083">
        <v>0.114</v>
      </c>
    </row>
    <row r="1084" spans="1:12" x14ac:dyDescent="0.35">
      <c r="A1084" s="3" t="s">
        <v>87</v>
      </c>
      <c r="B1084" s="3" t="str">
        <f>IFERROR(_xlfn.XLOOKUP(Table1_1[[#This Row],[Country Name]],Table3[country],Table3[continent]), "Africa")</f>
        <v>Africa</v>
      </c>
      <c r="C1084">
        <v>2006</v>
      </c>
      <c r="D1084">
        <v>4.2229999999999999</v>
      </c>
      <c r="E1084">
        <v>8.1639999999999997</v>
      </c>
      <c r="F1084">
        <v>0.90900000000000003</v>
      </c>
      <c r="G1084">
        <v>51.42</v>
      </c>
      <c r="H1084">
        <v>0.61599999999999999</v>
      </c>
      <c r="I1084">
        <v>-3.4000000000000002E-2</v>
      </c>
      <c r="J1084">
        <v>0.86</v>
      </c>
      <c r="K1084">
        <v>0.65700000000000003</v>
      </c>
      <c r="L1084">
        <v>0.19800000000000001</v>
      </c>
    </row>
    <row r="1085" spans="1:12" x14ac:dyDescent="0.35">
      <c r="A1085" s="3" t="s">
        <v>87</v>
      </c>
      <c r="B1085" s="3" t="str">
        <f>IFERROR(_xlfn.XLOOKUP(Table1_1[[#This Row],[Country Name]],Table3[country],Table3[continent]), "Africa")</f>
        <v>Africa</v>
      </c>
      <c r="C1085">
        <v>2007</v>
      </c>
      <c r="D1085">
        <v>4.5759999999999996</v>
      </c>
      <c r="E1085">
        <v>8.2010000000000005</v>
      </c>
      <c r="F1085">
        <v>0.84099999999999997</v>
      </c>
      <c r="G1085">
        <v>51.94</v>
      </c>
      <c r="H1085">
        <v>0.75</v>
      </c>
      <c r="I1085">
        <v>0.04</v>
      </c>
      <c r="J1085">
        <v>0.79900000000000004</v>
      </c>
      <c r="K1085">
        <v>0.69799999999999995</v>
      </c>
      <c r="L1085">
        <v>0.16200000000000001</v>
      </c>
    </row>
    <row r="1086" spans="1:12" x14ac:dyDescent="0.35">
      <c r="A1086" s="3" t="s">
        <v>87</v>
      </c>
      <c r="B1086" s="3" t="str">
        <f>IFERROR(_xlfn.XLOOKUP(Table1_1[[#This Row],[Country Name]],Table3[country],Table3[continent]), "Africa")</f>
        <v>Africa</v>
      </c>
      <c r="C1086">
        <v>2008</v>
      </c>
      <c r="D1086">
        <v>4.0149999999999997</v>
      </c>
      <c r="E1086">
        <v>8.173</v>
      </c>
      <c r="F1086">
        <v>0.82699999999999996</v>
      </c>
      <c r="G1086">
        <v>52.46</v>
      </c>
      <c r="H1086">
        <v>0.62</v>
      </c>
      <c r="I1086">
        <v>-2.5999999999999999E-2</v>
      </c>
      <c r="J1086">
        <v>0.90900000000000003</v>
      </c>
      <c r="K1086">
        <v>0.73299999999999998</v>
      </c>
      <c r="L1086">
        <v>0.14899999999999999</v>
      </c>
    </row>
    <row r="1087" spans="1:12" x14ac:dyDescent="0.35">
      <c r="A1087" s="3" t="s">
        <v>87</v>
      </c>
      <c r="B1087" s="3" t="str">
        <f>IFERROR(_xlfn.XLOOKUP(Table1_1[[#This Row],[Country Name]],Table3[country],Table3[continent]), "Africa")</f>
        <v>Africa</v>
      </c>
      <c r="C1087">
        <v>2009</v>
      </c>
      <c r="D1087">
        <v>4.2699999999999996</v>
      </c>
      <c r="E1087">
        <v>8.1760000000000002</v>
      </c>
      <c r="F1087">
        <v>0.78900000000000003</v>
      </c>
      <c r="G1087">
        <v>52.98</v>
      </c>
      <c r="H1087">
        <v>0.58399999999999996</v>
      </c>
      <c r="I1087">
        <v>8.5999999999999993E-2</v>
      </c>
      <c r="J1087">
        <v>0.91300000000000003</v>
      </c>
      <c r="K1087">
        <v>0.67900000000000005</v>
      </c>
      <c r="L1087">
        <v>0.183</v>
      </c>
    </row>
    <row r="1088" spans="1:12" x14ac:dyDescent="0.35">
      <c r="A1088" s="3" t="s">
        <v>87</v>
      </c>
      <c r="B1088" s="3" t="str">
        <f>IFERROR(_xlfn.XLOOKUP(Table1_1[[#This Row],[Country Name]],Table3[country],Table3[continent]), "Africa")</f>
        <v>Africa</v>
      </c>
      <c r="C1088">
        <v>2010</v>
      </c>
      <c r="D1088">
        <v>4.2560000000000002</v>
      </c>
      <c r="E1088">
        <v>8.2260000000000009</v>
      </c>
      <c r="F1088">
        <v>0.80500000000000005</v>
      </c>
      <c r="G1088">
        <v>53.5</v>
      </c>
      <c r="H1088">
        <v>0.63500000000000001</v>
      </c>
      <c r="I1088">
        <v>5.0000000000000001E-3</v>
      </c>
      <c r="J1088">
        <v>0.91800000000000004</v>
      </c>
      <c r="K1088">
        <v>0.75800000000000001</v>
      </c>
      <c r="L1088">
        <v>0.123</v>
      </c>
    </row>
    <row r="1089" spans="1:12" x14ac:dyDescent="0.35">
      <c r="A1089" s="3" t="s">
        <v>87</v>
      </c>
      <c r="B1089" s="3" t="str">
        <f>IFERROR(_xlfn.XLOOKUP(Table1_1[[#This Row],[Country Name]],Table3[country],Table3[continent]), "Africa")</f>
        <v>Africa</v>
      </c>
      <c r="C1089">
        <v>2011</v>
      </c>
      <c r="D1089">
        <v>4.4050000000000002</v>
      </c>
      <c r="E1089">
        <v>8.2490000000000006</v>
      </c>
      <c r="F1089">
        <v>0.84599999999999997</v>
      </c>
      <c r="G1089">
        <v>54.02</v>
      </c>
      <c r="H1089">
        <v>0.70899999999999996</v>
      </c>
      <c r="I1089">
        <v>8.9999999999999993E-3</v>
      </c>
      <c r="J1089">
        <v>0.92300000000000004</v>
      </c>
      <c r="K1089">
        <v>0.70599999999999996</v>
      </c>
      <c r="L1089">
        <v>0.22800000000000001</v>
      </c>
    </row>
    <row r="1090" spans="1:12" x14ac:dyDescent="0.35">
      <c r="A1090" s="3" t="s">
        <v>87</v>
      </c>
      <c r="B1090" s="3" t="str">
        <f>IFERROR(_xlfn.XLOOKUP(Table1_1[[#This Row],[Country Name]],Table3[country],Table3[continent]), "Africa")</f>
        <v>Africa</v>
      </c>
      <c r="C1090">
        <v>2012</v>
      </c>
      <c r="D1090">
        <v>4.5469999999999997</v>
      </c>
      <c r="E1090">
        <v>8.2690000000000001</v>
      </c>
      <c r="F1090">
        <v>0.83099999999999996</v>
      </c>
      <c r="G1090">
        <v>54.54</v>
      </c>
      <c r="H1090">
        <v>0.628</v>
      </c>
      <c r="I1090">
        <v>5.2999999999999999E-2</v>
      </c>
      <c r="J1090">
        <v>0.91100000000000003</v>
      </c>
      <c r="K1090">
        <v>0.66700000000000004</v>
      </c>
      <c r="L1090">
        <v>0.19400000000000001</v>
      </c>
    </row>
    <row r="1091" spans="1:12" x14ac:dyDescent="0.35">
      <c r="A1091" s="3" t="s">
        <v>87</v>
      </c>
      <c r="B1091" s="3" t="str">
        <f>IFERROR(_xlfn.XLOOKUP(Table1_1[[#This Row],[Country Name]],Table3[country],Table3[continent]), "Africa")</f>
        <v>Africa</v>
      </c>
      <c r="C1091">
        <v>2013</v>
      </c>
      <c r="D1091">
        <v>3.7949999999999999</v>
      </c>
      <c r="E1091">
        <v>8.282</v>
      </c>
      <c r="F1091">
        <v>0.82499999999999996</v>
      </c>
      <c r="G1091">
        <v>55.06</v>
      </c>
      <c r="H1091">
        <v>0.70799999999999996</v>
      </c>
      <c r="I1091">
        <v>0.20100000000000001</v>
      </c>
      <c r="J1091">
        <v>0.86099999999999999</v>
      </c>
      <c r="K1091">
        <v>0.72899999999999998</v>
      </c>
      <c r="L1091">
        <v>0.161</v>
      </c>
    </row>
    <row r="1092" spans="1:12" x14ac:dyDescent="0.35">
      <c r="A1092" s="3" t="s">
        <v>87</v>
      </c>
      <c r="B1092" s="3" t="str">
        <f>IFERROR(_xlfn.XLOOKUP(Table1_1[[#This Row],[Country Name]],Table3[country],Table3[continent]), "Africa")</f>
        <v>Africa</v>
      </c>
      <c r="C1092">
        <v>2014</v>
      </c>
      <c r="D1092">
        <v>4.9050000000000002</v>
      </c>
      <c r="E1092">
        <v>8.3079999999999998</v>
      </c>
      <c r="F1092">
        <v>0.76500000000000001</v>
      </c>
      <c r="G1092">
        <v>55.58</v>
      </c>
      <c r="H1092">
        <v>0.81899999999999995</v>
      </c>
      <c r="I1092">
        <v>0.161</v>
      </c>
      <c r="J1092">
        <v>0.84899999999999998</v>
      </c>
      <c r="K1092">
        <v>0.77900000000000003</v>
      </c>
      <c r="L1092">
        <v>0.221</v>
      </c>
    </row>
    <row r="1093" spans="1:12" x14ac:dyDescent="0.35">
      <c r="A1093" s="3" t="s">
        <v>87</v>
      </c>
      <c r="B1093" s="3" t="str">
        <f>IFERROR(_xlfn.XLOOKUP(Table1_1[[#This Row],[Country Name]],Table3[country],Table3[continent]), "Africa")</f>
        <v>Africa</v>
      </c>
      <c r="C1093">
        <v>2015</v>
      </c>
      <c r="D1093">
        <v>4.3579999999999997</v>
      </c>
      <c r="E1093">
        <v>8.3339999999999996</v>
      </c>
      <c r="F1093">
        <v>0.77700000000000002</v>
      </c>
      <c r="G1093">
        <v>56.1</v>
      </c>
      <c r="H1093">
        <v>0.79300000000000004</v>
      </c>
      <c r="I1093">
        <v>0.20899999999999999</v>
      </c>
      <c r="J1093">
        <v>0.85299999999999998</v>
      </c>
      <c r="K1093">
        <v>0.67300000000000004</v>
      </c>
      <c r="L1093">
        <v>0.17199999999999999</v>
      </c>
    </row>
    <row r="1094" spans="1:12" x14ac:dyDescent="0.35">
      <c r="A1094" s="3" t="s">
        <v>87</v>
      </c>
      <c r="B1094" s="3" t="str">
        <f>IFERROR(_xlfn.XLOOKUP(Table1_1[[#This Row],[Country Name]],Table3[country],Table3[continent]), "Africa")</f>
        <v>Africa</v>
      </c>
      <c r="C1094">
        <v>2016</v>
      </c>
      <c r="D1094">
        <v>4.3959999999999999</v>
      </c>
      <c r="E1094">
        <v>8.3529999999999998</v>
      </c>
      <c r="F1094">
        <v>0.70599999999999996</v>
      </c>
      <c r="G1094">
        <v>56.5</v>
      </c>
      <c r="H1094">
        <v>0.749</v>
      </c>
      <c r="I1094">
        <v>0.28799999999999998</v>
      </c>
      <c r="J1094">
        <v>0.82799999999999996</v>
      </c>
      <c r="K1094">
        <v>0.73</v>
      </c>
      <c r="L1094">
        <v>0.22600000000000001</v>
      </c>
    </row>
    <row r="1095" spans="1:12" x14ac:dyDescent="0.35">
      <c r="A1095" s="3" t="s">
        <v>87</v>
      </c>
      <c r="B1095" s="3" t="str">
        <f>IFERROR(_xlfn.XLOOKUP(Table1_1[[#This Row],[Country Name]],Table3[country],Table3[continent]), "Africa")</f>
        <v>Africa</v>
      </c>
      <c r="C1095">
        <v>2017</v>
      </c>
      <c r="D1095">
        <v>4.476</v>
      </c>
      <c r="E1095">
        <v>8.3689999999999998</v>
      </c>
      <c r="F1095">
        <v>0.71499999999999997</v>
      </c>
      <c r="G1095">
        <v>56.9</v>
      </c>
      <c r="H1095">
        <v>0.85299999999999998</v>
      </c>
      <c r="I1095">
        <v>0.22500000000000001</v>
      </c>
      <c r="J1095">
        <v>0.85399999999999998</v>
      </c>
      <c r="K1095">
        <v>0.754</v>
      </c>
      <c r="L1095">
        <v>0.23</v>
      </c>
    </row>
    <row r="1096" spans="1:12" x14ac:dyDescent="0.35">
      <c r="A1096" s="3" t="s">
        <v>87</v>
      </c>
      <c r="B1096" s="3" t="str">
        <f>IFERROR(_xlfn.XLOOKUP(Table1_1[[#This Row],[Country Name]],Table3[country],Table3[continent]), "Africa")</f>
        <v>Africa</v>
      </c>
      <c r="C1096">
        <v>2018</v>
      </c>
      <c r="D1096">
        <v>4.6559999999999997</v>
      </c>
      <c r="E1096">
        <v>8.4039999999999999</v>
      </c>
      <c r="F1096">
        <v>0.70699999999999996</v>
      </c>
      <c r="G1096">
        <v>57.3</v>
      </c>
      <c r="H1096">
        <v>0.82099999999999995</v>
      </c>
      <c r="I1096">
        <v>0.28199999999999997</v>
      </c>
      <c r="J1096">
        <v>0.84399999999999997</v>
      </c>
      <c r="K1096">
        <v>0.747</v>
      </c>
      <c r="L1096">
        <v>0.23699999999999999</v>
      </c>
    </row>
    <row r="1097" spans="1:12" x14ac:dyDescent="0.35">
      <c r="A1097" s="3" t="s">
        <v>87</v>
      </c>
      <c r="B1097" s="3" t="str">
        <f>IFERROR(_xlfn.XLOOKUP(Table1_1[[#This Row],[Country Name]],Table3[country],Table3[continent]), "Africa")</f>
        <v>Africa</v>
      </c>
      <c r="C1097">
        <v>2019</v>
      </c>
      <c r="D1097">
        <v>4.6189999999999998</v>
      </c>
      <c r="E1097">
        <v>8.4339999999999993</v>
      </c>
      <c r="F1097">
        <v>0.67600000000000005</v>
      </c>
      <c r="G1097">
        <v>57.7</v>
      </c>
      <c r="H1097">
        <v>0.81799999999999995</v>
      </c>
      <c r="I1097">
        <v>0.3</v>
      </c>
      <c r="J1097">
        <v>0.79400000000000004</v>
      </c>
      <c r="K1097">
        <v>0.72799999999999998</v>
      </c>
      <c r="L1097">
        <v>0.251</v>
      </c>
    </row>
    <row r="1098" spans="1:12" x14ac:dyDescent="0.35">
      <c r="A1098" s="3" t="s">
        <v>87</v>
      </c>
      <c r="B1098" s="3" t="str">
        <f>IFERROR(_xlfn.XLOOKUP(Table1_1[[#This Row],[Country Name]],Table3[country],Table3[continent]), "Africa")</f>
        <v>Africa</v>
      </c>
      <c r="C1098">
        <v>2020</v>
      </c>
      <c r="D1098">
        <v>4.5469999999999997</v>
      </c>
      <c r="E1098">
        <v>8.4109999999999996</v>
      </c>
      <c r="F1098">
        <v>0.67400000000000004</v>
      </c>
      <c r="G1098">
        <v>58.1</v>
      </c>
      <c r="H1098">
        <v>0.70199999999999996</v>
      </c>
      <c r="I1098">
        <v>0.251</v>
      </c>
      <c r="J1098">
        <v>0.83699999999999997</v>
      </c>
      <c r="K1098">
        <v>0.73799999999999999</v>
      </c>
      <c r="L1098">
        <v>0.29699999999999999</v>
      </c>
    </row>
    <row r="1099" spans="1:12" x14ac:dyDescent="0.35">
      <c r="A1099" s="3" t="s">
        <v>87</v>
      </c>
      <c r="B1099" s="3" t="str">
        <f>IFERROR(_xlfn.XLOOKUP(Table1_1[[#This Row],[Country Name]],Table3[country],Table3[continent]), "Africa")</f>
        <v>Africa</v>
      </c>
      <c r="C1099">
        <v>2021</v>
      </c>
      <c r="D1099">
        <v>4.4649999999999999</v>
      </c>
      <c r="E1099">
        <v>8.4649999999999999</v>
      </c>
      <c r="F1099">
        <v>0.70199999999999996</v>
      </c>
      <c r="G1099">
        <v>58.5</v>
      </c>
      <c r="H1099">
        <v>0.67800000000000005</v>
      </c>
      <c r="I1099">
        <v>0.313</v>
      </c>
      <c r="J1099">
        <v>0.84099999999999997</v>
      </c>
      <c r="K1099">
        <v>0.745</v>
      </c>
      <c r="L1099">
        <v>0.253</v>
      </c>
    </row>
    <row r="1100" spans="1:12" x14ac:dyDescent="0.35">
      <c r="A1100" s="3" t="s">
        <v>87</v>
      </c>
      <c r="B1100" s="3" t="str">
        <f>IFERROR(_xlfn.XLOOKUP(Table1_1[[#This Row],[Country Name]],Table3[country],Table3[continent]), "Africa")</f>
        <v>Africa</v>
      </c>
      <c r="C1100">
        <v>2022</v>
      </c>
      <c r="D1100">
        <v>4.4480000000000004</v>
      </c>
      <c r="E1100">
        <v>8.4930000000000003</v>
      </c>
      <c r="F1100">
        <v>0.69099999999999995</v>
      </c>
      <c r="G1100">
        <v>58.9</v>
      </c>
      <c r="H1100">
        <v>0.70599999999999996</v>
      </c>
      <c r="I1100">
        <v>0.29199999999999998</v>
      </c>
      <c r="J1100">
        <v>0.878</v>
      </c>
      <c r="K1100">
        <v>0.72499999999999998</v>
      </c>
      <c r="L1100">
        <v>0.28100000000000003</v>
      </c>
    </row>
    <row r="1101" spans="1:12" x14ac:dyDescent="0.35">
      <c r="A1101" s="3" t="s">
        <v>87</v>
      </c>
      <c r="B1101" s="3" t="str">
        <f>IFERROR(_xlfn.XLOOKUP(Table1_1[[#This Row],[Country Name]],Table3[country],Table3[continent]), "Africa")</f>
        <v>Africa</v>
      </c>
      <c r="C1101">
        <v>2023</v>
      </c>
      <c r="D1101">
        <v>4.4960000000000004</v>
      </c>
      <c r="E1101">
        <v>8.5229999999999997</v>
      </c>
      <c r="F1101">
        <v>0.70299999999999996</v>
      </c>
      <c r="G1101">
        <v>59.3</v>
      </c>
      <c r="H1101">
        <v>0.73599999999999999</v>
      </c>
      <c r="I1101">
        <v>0.316</v>
      </c>
      <c r="J1101">
        <v>0.8</v>
      </c>
      <c r="K1101">
        <v>0.75600000000000001</v>
      </c>
      <c r="L1101">
        <v>0.245</v>
      </c>
    </row>
    <row r="1102" spans="1:12" x14ac:dyDescent="0.35">
      <c r="A1102" s="3" t="s">
        <v>88</v>
      </c>
      <c r="B1102" s="3" t="str">
        <f>IFERROR(_xlfn.XLOOKUP(Table1_1[[#This Row],[Country Name]],Table3[country],Table3[continent]), "Europe")</f>
        <v>Europe</v>
      </c>
      <c r="C1102">
        <v>2007</v>
      </c>
      <c r="D1102">
        <v>5.1040000000000001</v>
      </c>
      <c r="E1102" s="2" t="s">
        <v>185</v>
      </c>
      <c r="F1102">
        <v>0.84799999999999998</v>
      </c>
      <c r="G1102" s="2" t="s">
        <v>185</v>
      </c>
      <c r="H1102">
        <v>0.38100000000000001</v>
      </c>
      <c r="I1102" s="2" t="s">
        <v>185</v>
      </c>
      <c r="J1102">
        <v>0.89400000000000002</v>
      </c>
      <c r="K1102">
        <v>0.61399999999999999</v>
      </c>
      <c r="L1102">
        <v>0.23699999999999999</v>
      </c>
    </row>
    <row r="1103" spans="1:12" x14ac:dyDescent="0.35">
      <c r="A1103" s="3" t="s">
        <v>88</v>
      </c>
      <c r="B1103" s="3" t="str">
        <f>IFERROR(_xlfn.XLOOKUP(Table1_1[[#This Row],[Country Name]],Table3[country],Table3[continent]), "Europe")</f>
        <v>Europe</v>
      </c>
      <c r="C1103">
        <v>2008</v>
      </c>
      <c r="D1103">
        <v>5.5220000000000002</v>
      </c>
      <c r="E1103">
        <v>8.8580000000000005</v>
      </c>
      <c r="F1103">
        <v>0.88400000000000001</v>
      </c>
      <c r="G1103" s="2" t="s">
        <v>185</v>
      </c>
      <c r="H1103" s="2" t="s">
        <v>185</v>
      </c>
      <c r="I1103">
        <v>9.4E-2</v>
      </c>
      <c r="J1103">
        <v>0.84899999999999998</v>
      </c>
      <c r="K1103">
        <v>0.5</v>
      </c>
      <c r="L1103">
        <v>0.318</v>
      </c>
    </row>
    <row r="1104" spans="1:12" x14ac:dyDescent="0.35">
      <c r="A1104" s="3" t="s">
        <v>88</v>
      </c>
      <c r="B1104" s="3" t="str">
        <f>IFERROR(_xlfn.XLOOKUP(Table1_1[[#This Row],[Country Name]],Table3[country],Table3[continent]), "Europe")</f>
        <v>Europe</v>
      </c>
      <c r="C1104">
        <v>2009</v>
      </c>
      <c r="D1104">
        <v>5.891</v>
      </c>
      <c r="E1104">
        <v>8.8989999999999991</v>
      </c>
      <c r="F1104">
        <v>0.83</v>
      </c>
      <c r="G1104" s="2" t="s">
        <v>185</v>
      </c>
      <c r="H1104">
        <v>0.50600000000000001</v>
      </c>
      <c r="I1104">
        <v>0.20300000000000001</v>
      </c>
      <c r="J1104">
        <v>0.96799999999999997</v>
      </c>
      <c r="K1104">
        <v>0.52800000000000002</v>
      </c>
      <c r="L1104">
        <v>0.16900000000000001</v>
      </c>
    </row>
    <row r="1105" spans="1:12" x14ac:dyDescent="0.35">
      <c r="A1105" s="3" t="s">
        <v>88</v>
      </c>
      <c r="B1105" s="3" t="str">
        <f>IFERROR(_xlfn.XLOOKUP(Table1_1[[#This Row],[Country Name]],Table3[country],Table3[continent]), "Europe")</f>
        <v>Europe</v>
      </c>
      <c r="C1105">
        <v>2010</v>
      </c>
      <c r="D1105">
        <v>5.1769999999999996</v>
      </c>
      <c r="E1105">
        <v>8.94</v>
      </c>
      <c r="F1105">
        <v>0.70799999999999996</v>
      </c>
      <c r="G1105" s="2" t="s">
        <v>185</v>
      </c>
      <c r="H1105">
        <v>0.45100000000000001</v>
      </c>
      <c r="I1105">
        <v>0.17100000000000001</v>
      </c>
      <c r="J1105">
        <v>0.96699999999999997</v>
      </c>
      <c r="K1105">
        <v>0.67300000000000004</v>
      </c>
      <c r="L1105">
        <v>0.11799999999999999</v>
      </c>
    </row>
    <row r="1106" spans="1:12" x14ac:dyDescent="0.35">
      <c r="A1106" s="3" t="s">
        <v>88</v>
      </c>
      <c r="B1106" s="3" t="str">
        <f>IFERROR(_xlfn.XLOOKUP(Table1_1[[#This Row],[Country Name]],Table3[country],Table3[continent]), "Europe")</f>
        <v>Europe</v>
      </c>
      <c r="C1106">
        <v>2011</v>
      </c>
      <c r="D1106">
        <v>4.8600000000000003</v>
      </c>
      <c r="E1106">
        <v>8.9920000000000009</v>
      </c>
      <c r="F1106">
        <v>0.75900000000000001</v>
      </c>
      <c r="G1106" s="2" t="s">
        <v>185</v>
      </c>
      <c r="H1106">
        <v>0.58899999999999997</v>
      </c>
      <c r="I1106">
        <v>4.0000000000000001E-3</v>
      </c>
      <c r="J1106">
        <v>0.91900000000000004</v>
      </c>
      <c r="K1106">
        <v>0.60399999999999998</v>
      </c>
      <c r="L1106">
        <v>0.124</v>
      </c>
    </row>
    <row r="1107" spans="1:12" x14ac:dyDescent="0.35">
      <c r="A1107" s="3" t="s">
        <v>88</v>
      </c>
      <c r="B1107" s="3" t="str">
        <f>IFERROR(_xlfn.XLOOKUP(Table1_1[[#This Row],[Country Name]],Table3[country],Table3[continent]), "Europe")</f>
        <v>Europe</v>
      </c>
      <c r="C1107">
        <v>2012</v>
      </c>
      <c r="D1107">
        <v>5.64</v>
      </c>
      <c r="E1107">
        <v>9</v>
      </c>
      <c r="F1107">
        <v>0.75700000000000001</v>
      </c>
      <c r="G1107" s="2" t="s">
        <v>185</v>
      </c>
      <c r="H1107">
        <v>0.63600000000000001</v>
      </c>
      <c r="I1107">
        <v>2.8000000000000001E-2</v>
      </c>
      <c r="J1107">
        <v>0.95</v>
      </c>
      <c r="K1107">
        <v>0.56200000000000006</v>
      </c>
      <c r="L1107">
        <v>0.1</v>
      </c>
    </row>
    <row r="1108" spans="1:12" x14ac:dyDescent="0.35">
      <c r="A1108" s="3" t="s">
        <v>88</v>
      </c>
      <c r="B1108" s="3" t="str">
        <f>IFERROR(_xlfn.XLOOKUP(Table1_1[[#This Row],[Country Name]],Table3[country],Table3[continent]), "Europe")</f>
        <v>Europe</v>
      </c>
      <c r="C1108">
        <v>2013</v>
      </c>
      <c r="D1108">
        <v>6.1260000000000003</v>
      </c>
      <c r="E1108">
        <v>9.0459999999999994</v>
      </c>
      <c r="F1108">
        <v>0.72099999999999997</v>
      </c>
      <c r="G1108" s="2" t="s">
        <v>185</v>
      </c>
      <c r="H1108">
        <v>0.56799999999999995</v>
      </c>
      <c r="I1108">
        <v>0.114</v>
      </c>
      <c r="J1108">
        <v>0.93500000000000005</v>
      </c>
      <c r="K1108">
        <v>0.65</v>
      </c>
      <c r="L1108">
        <v>0.20300000000000001</v>
      </c>
    </row>
    <row r="1109" spans="1:12" x14ac:dyDescent="0.35">
      <c r="A1109" s="3" t="s">
        <v>88</v>
      </c>
      <c r="B1109" s="3" t="str">
        <f>IFERROR(_xlfn.XLOOKUP(Table1_1[[#This Row],[Country Name]],Table3[country],Table3[continent]), "Europe")</f>
        <v>Europe</v>
      </c>
      <c r="C1109">
        <v>2014</v>
      </c>
      <c r="D1109">
        <v>5</v>
      </c>
      <c r="E1109">
        <v>9.0820000000000007</v>
      </c>
      <c r="F1109">
        <v>0.70599999999999996</v>
      </c>
      <c r="G1109" s="2" t="s">
        <v>185</v>
      </c>
      <c r="H1109">
        <v>0.441</v>
      </c>
      <c r="I1109">
        <v>0.01</v>
      </c>
      <c r="J1109">
        <v>0.77500000000000002</v>
      </c>
      <c r="K1109">
        <v>0.55200000000000005</v>
      </c>
      <c r="L1109">
        <v>0.20599999999999999</v>
      </c>
    </row>
    <row r="1110" spans="1:12" x14ac:dyDescent="0.35">
      <c r="A1110" s="3" t="s">
        <v>88</v>
      </c>
      <c r="B1110" s="3" t="str">
        <f>IFERROR(_xlfn.XLOOKUP(Table1_1[[#This Row],[Country Name]],Table3[country],Table3[continent]), "Europe")</f>
        <v>Europe</v>
      </c>
      <c r="C1110">
        <v>2015</v>
      </c>
      <c r="D1110">
        <v>5.077</v>
      </c>
      <c r="E1110">
        <v>9.1530000000000005</v>
      </c>
      <c r="F1110">
        <v>0.80500000000000005</v>
      </c>
      <c r="G1110" s="2" t="s">
        <v>185</v>
      </c>
      <c r="H1110">
        <v>0.56100000000000005</v>
      </c>
      <c r="I1110">
        <v>0.17699999999999999</v>
      </c>
      <c r="J1110">
        <v>0.85099999999999998</v>
      </c>
      <c r="K1110">
        <v>0.68500000000000005</v>
      </c>
      <c r="L1110">
        <v>0.18</v>
      </c>
    </row>
    <row r="1111" spans="1:12" x14ac:dyDescent="0.35">
      <c r="A1111" s="3" t="s">
        <v>88</v>
      </c>
      <c r="B1111" s="3" t="str">
        <f>IFERROR(_xlfn.XLOOKUP(Table1_1[[#This Row],[Country Name]],Table3[country],Table3[continent]), "Europe")</f>
        <v>Europe</v>
      </c>
      <c r="C1111">
        <v>2016</v>
      </c>
      <c r="D1111">
        <v>5.7590000000000003</v>
      </c>
      <c r="E1111">
        <v>9.2129999999999992</v>
      </c>
      <c r="F1111">
        <v>0.82399999999999995</v>
      </c>
      <c r="G1111" s="2" t="s">
        <v>185</v>
      </c>
      <c r="H1111">
        <v>0.82699999999999996</v>
      </c>
      <c r="I1111">
        <v>0.12</v>
      </c>
      <c r="J1111">
        <v>0.94099999999999995</v>
      </c>
      <c r="K1111">
        <v>0.58799999999999997</v>
      </c>
      <c r="L1111">
        <v>0.15</v>
      </c>
    </row>
    <row r="1112" spans="1:12" x14ac:dyDescent="0.35">
      <c r="A1112" s="3" t="s">
        <v>88</v>
      </c>
      <c r="B1112" s="3" t="str">
        <f>IFERROR(_xlfn.XLOOKUP(Table1_1[[#This Row],[Country Name]],Table3[country],Table3[continent]), "Europe")</f>
        <v>Europe</v>
      </c>
      <c r="C1112">
        <v>2017</v>
      </c>
      <c r="D1112">
        <v>6.149</v>
      </c>
      <c r="E1112">
        <v>9.2530000000000001</v>
      </c>
      <c r="F1112">
        <v>0.79200000000000004</v>
      </c>
      <c r="G1112" s="2" t="s">
        <v>185</v>
      </c>
      <c r="H1112">
        <v>0.85799999999999998</v>
      </c>
      <c r="I1112">
        <v>0.112</v>
      </c>
      <c r="J1112">
        <v>0.92500000000000004</v>
      </c>
      <c r="K1112">
        <v>0.61699999999999999</v>
      </c>
      <c r="L1112">
        <v>0.186</v>
      </c>
    </row>
    <row r="1113" spans="1:12" x14ac:dyDescent="0.35">
      <c r="A1113" s="3" t="s">
        <v>88</v>
      </c>
      <c r="B1113" s="3" t="str">
        <f>IFERROR(_xlfn.XLOOKUP(Table1_1[[#This Row],[Country Name]],Table3[country],Table3[continent]), "Europe")</f>
        <v>Europe</v>
      </c>
      <c r="C1113">
        <v>2018</v>
      </c>
      <c r="D1113">
        <v>6.3920000000000003</v>
      </c>
      <c r="E1113">
        <v>9.2829999999999995</v>
      </c>
      <c r="F1113">
        <v>0.82199999999999995</v>
      </c>
      <c r="G1113" s="2" t="s">
        <v>185</v>
      </c>
      <c r="H1113">
        <v>0.89</v>
      </c>
      <c r="I1113">
        <v>0.26400000000000001</v>
      </c>
      <c r="J1113">
        <v>0.92200000000000004</v>
      </c>
      <c r="K1113">
        <v>0.64200000000000002</v>
      </c>
      <c r="L1113">
        <v>0.17</v>
      </c>
    </row>
    <row r="1114" spans="1:12" x14ac:dyDescent="0.35">
      <c r="A1114" s="3" t="s">
        <v>88</v>
      </c>
      <c r="B1114" s="3" t="str">
        <f>IFERROR(_xlfn.XLOOKUP(Table1_1[[#This Row],[Country Name]],Table3[country],Table3[continent]), "Europe")</f>
        <v>Europe</v>
      </c>
      <c r="C1114">
        <v>2019</v>
      </c>
      <c r="D1114">
        <v>6.4249999999999998</v>
      </c>
      <c r="E1114">
        <v>9.3339999999999996</v>
      </c>
      <c r="F1114">
        <v>0.84299999999999997</v>
      </c>
      <c r="G1114" s="2" t="s">
        <v>185</v>
      </c>
      <c r="H1114">
        <v>0.84099999999999997</v>
      </c>
      <c r="I1114">
        <v>0.24199999999999999</v>
      </c>
      <c r="J1114">
        <v>0.92</v>
      </c>
      <c r="K1114">
        <v>0.61199999999999999</v>
      </c>
      <c r="L1114">
        <v>0.14099999999999999</v>
      </c>
    </row>
    <row r="1115" spans="1:12" x14ac:dyDescent="0.35">
      <c r="A1115" s="3" t="s">
        <v>88</v>
      </c>
      <c r="B1115" s="3" t="str">
        <f>IFERROR(_xlfn.XLOOKUP(Table1_1[[#This Row],[Country Name]],Table3[country],Table3[continent]), "Europe")</f>
        <v>Europe</v>
      </c>
      <c r="C1115">
        <v>2020</v>
      </c>
      <c r="D1115">
        <v>6.2939999999999996</v>
      </c>
      <c r="E1115">
        <v>9.2789999999999999</v>
      </c>
      <c r="F1115">
        <v>0.79200000000000004</v>
      </c>
      <c r="G1115" s="2" t="s">
        <v>185</v>
      </c>
      <c r="H1115">
        <v>0.88</v>
      </c>
      <c r="I1115">
        <v>0.30199999999999999</v>
      </c>
      <c r="J1115">
        <v>0.91</v>
      </c>
      <c r="K1115">
        <v>0.59299999999999997</v>
      </c>
      <c r="L1115">
        <v>0.20100000000000001</v>
      </c>
    </row>
    <row r="1116" spans="1:12" x14ac:dyDescent="0.35">
      <c r="A1116" s="3" t="s">
        <v>88</v>
      </c>
      <c r="B1116" s="3" t="str">
        <f>IFERROR(_xlfn.XLOOKUP(Table1_1[[#This Row],[Country Name]],Table3[country],Table3[continent]), "Europe")</f>
        <v>Europe</v>
      </c>
      <c r="C1116">
        <v>2021</v>
      </c>
      <c r="D1116">
        <v>6.6479999999999997</v>
      </c>
      <c r="E1116">
        <v>9.3829999999999991</v>
      </c>
      <c r="F1116">
        <v>0.84899999999999998</v>
      </c>
      <c r="G1116" s="2" t="s">
        <v>185</v>
      </c>
      <c r="H1116">
        <v>0.84</v>
      </c>
      <c r="I1116">
        <v>0.25800000000000001</v>
      </c>
      <c r="J1116">
        <v>0.84199999999999997</v>
      </c>
      <c r="K1116">
        <v>0.57799999999999996</v>
      </c>
      <c r="L1116">
        <v>0.11600000000000001</v>
      </c>
    </row>
    <row r="1117" spans="1:12" x14ac:dyDescent="0.35">
      <c r="A1117" s="3" t="s">
        <v>88</v>
      </c>
      <c r="B1117" s="3" t="str">
        <f>IFERROR(_xlfn.XLOOKUP(Table1_1[[#This Row],[Country Name]],Table3[country],Table3[continent]), "Europe")</f>
        <v>Europe</v>
      </c>
      <c r="C1117">
        <v>2022</v>
      </c>
      <c r="D1117">
        <v>6.16</v>
      </c>
      <c r="E1117">
        <v>9.4309999999999992</v>
      </c>
      <c r="F1117">
        <v>0.88800000000000001</v>
      </c>
      <c r="G1117" s="2" t="s">
        <v>185</v>
      </c>
      <c r="H1117">
        <v>0.86499999999999999</v>
      </c>
      <c r="I1117">
        <v>0.20799999999999999</v>
      </c>
      <c r="J1117">
        <v>0.84599999999999997</v>
      </c>
      <c r="K1117">
        <v>0.54900000000000004</v>
      </c>
      <c r="L1117">
        <v>0.14199999999999999</v>
      </c>
    </row>
    <row r="1118" spans="1:12" x14ac:dyDescent="0.35">
      <c r="A1118" s="3" t="s">
        <v>88</v>
      </c>
      <c r="B1118" s="3" t="str">
        <f>IFERROR(_xlfn.XLOOKUP(Table1_1[[#This Row],[Country Name]],Table3[country],Table3[continent]), "Europe")</f>
        <v>Europe</v>
      </c>
      <c r="C1118">
        <v>2023</v>
      </c>
      <c r="D1118">
        <v>6.8780000000000001</v>
      </c>
      <c r="E1118">
        <v>9.48</v>
      </c>
      <c r="F1118">
        <v>0.80700000000000005</v>
      </c>
      <c r="G1118" s="2" t="s">
        <v>185</v>
      </c>
      <c r="H1118">
        <v>0.9</v>
      </c>
      <c r="I1118">
        <v>0.28499999999999998</v>
      </c>
      <c r="J1118">
        <v>0.81100000000000005</v>
      </c>
      <c r="K1118">
        <v>0.68200000000000005</v>
      </c>
      <c r="L1118">
        <v>0.14000000000000001</v>
      </c>
    </row>
    <row r="1119" spans="1:12" x14ac:dyDescent="0.35">
      <c r="A1119" s="3" t="s">
        <v>89</v>
      </c>
      <c r="B1119" s="3" t="str">
        <f>IFERROR(_xlfn.XLOOKUP(Table1_1[[#This Row],[Country Name]],Table3[country],Table3[continent]), "Africa")</f>
        <v>Asia</v>
      </c>
      <c r="C1119">
        <v>2006</v>
      </c>
      <c r="D1119">
        <v>6.0759999999999996</v>
      </c>
      <c r="E1119">
        <v>11.233000000000001</v>
      </c>
      <c r="F1119">
        <v>0.91900000000000004</v>
      </c>
      <c r="G1119">
        <v>68.400000000000006</v>
      </c>
      <c r="H1119">
        <v>0.76900000000000002</v>
      </c>
      <c r="I1119">
        <v>-0.24199999999999999</v>
      </c>
      <c r="J1119">
        <v>0.32800000000000001</v>
      </c>
      <c r="K1119">
        <v>0.78800000000000003</v>
      </c>
      <c r="L1119">
        <v>0.182</v>
      </c>
    </row>
    <row r="1120" spans="1:12" x14ac:dyDescent="0.35">
      <c r="A1120" s="3" t="s">
        <v>89</v>
      </c>
      <c r="B1120" s="3" t="str">
        <f>IFERROR(_xlfn.XLOOKUP(Table1_1[[#This Row],[Country Name]],Table3[country],Table3[continent]), "Africa")</f>
        <v>Asia</v>
      </c>
      <c r="C1120">
        <v>2009</v>
      </c>
      <c r="D1120">
        <v>6.585</v>
      </c>
      <c r="E1120">
        <v>11.074</v>
      </c>
      <c r="F1120">
        <v>0.92600000000000005</v>
      </c>
      <c r="G1120">
        <v>69</v>
      </c>
      <c r="H1120">
        <v>0.81899999999999995</v>
      </c>
      <c r="I1120">
        <v>0</v>
      </c>
      <c r="J1120">
        <v>0.67500000000000004</v>
      </c>
      <c r="K1120">
        <v>0.69399999999999995</v>
      </c>
      <c r="L1120">
        <v>0.252</v>
      </c>
    </row>
    <row r="1121" spans="1:12" x14ac:dyDescent="0.35">
      <c r="A1121" s="3" t="s">
        <v>89</v>
      </c>
      <c r="B1121" s="3" t="str">
        <f>IFERROR(_xlfn.XLOOKUP(Table1_1[[#This Row],[Country Name]],Table3[country],Table3[continent]), "Africa")</f>
        <v>Asia</v>
      </c>
      <c r="C1121">
        <v>2010</v>
      </c>
      <c r="D1121">
        <v>6.798</v>
      </c>
      <c r="E1121">
        <v>10.997999999999999</v>
      </c>
      <c r="F1121">
        <v>0.89300000000000002</v>
      </c>
      <c r="G1121">
        <v>69.2</v>
      </c>
      <c r="H1121">
        <v>0.70299999999999996</v>
      </c>
      <c r="I1121">
        <v>-3.9E-2</v>
      </c>
      <c r="J1121">
        <v>0.48599999999999999</v>
      </c>
      <c r="K1121">
        <v>0.68700000000000006</v>
      </c>
      <c r="L1121">
        <v>0.20300000000000001</v>
      </c>
    </row>
    <row r="1122" spans="1:12" x14ac:dyDescent="0.35">
      <c r="A1122" s="3" t="s">
        <v>89</v>
      </c>
      <c r="B1122" s="3" t="str">
        <f>IFERROR(_xlfn.XLOOKUP(Table1_1[[#This Row],[Country Name]],Table3[country],Table3[continent]), "Africa")</f>
        <v>Asia</v>
      </c>
      <c r="C1122">
        <v>2011</v>
      </c>
      <c r="D1122">
        <v>6.3780000000000001</v>
      </c>
      <c r="E1122">
        <v>11.023999999999999</v>
      </c>
      <c r="F1122">
        <v>0.88200000000000001</v>
      </c>
      <c r="G1122">
        <v>69.400000000000006</v>
      </c>
      <c r="H1122">
        <v>0.76900000000000002</v>
      </c>
      <c r="I1122" s="2" t="s">
        <v>185</v>
      </c>
      <c r="J1122">
        <v>0.56000000000000005</v>
      </c>
      <c r="K1122">
        <v>0.72599999999999998</v>
      </c>
      <c r="L1122">
        <v>0.17699999999999999</v>
      </c>
    </row>
    <row r="1123" spans="1:12" x14ac:dyDescent="0.35">
      <c r="A1123" s="3" t="s">
        <v>89</v>
      </c>
      <c r="B1123" s="3" t="str">
        <f>IFERROR(_xlfn.XLOOKUP(Table1_1[[#This Row],[Country Name]],Table3[country],Table3[continent]), "Africa")</f>
        <v>Asia</v>
      </c>
      <c r="C1123">
        <v>2012</v>
      </c>
      <c r="D1123">
        <v>6.2210000000000001</v>
      </c>
      <c r="E1123">
        <v>11.012</v>
      </c>
      <c r="F1123">
        <v>0.88900000000000001</v>
      </c>
      <c r="G1123">
        <v>69.599999999999994</v>
      </c>
      <c r="H1123">
        <v>0.93400000000000005</v>
      </c>
      <c r="I1123" s="2" t="s">
        <v>185</v>
      </c>
      <c r="J1123" s="2" t="s">
        <v>185</v>
      </c>
      <c r="K1123">
        <v>0.79400000000000004</v>
      </c>
      <c r="L1123">
        <v>9.5000000000000001E-2</v>
      </c>
    </row>
    <row r="1124" spans="1:12" x14ac:dyDescent="0.35">
      <c r="A1124" s="3" t="s">
        <v>89</v>
      </c>
      <c r="B1124" s="3" t="str">
        <f>IFERROR(_xlfn.XLOOKUP(Table1_1[[#This Row],[Country Name]],Table3[country],Table3[continent]), "Africa")</f>
        <v>Asia</v>
      </c>
      <c r="C1124">
        <v>2013</v>
      </c>
      <c r="D1124">
        <v>6.48</v>
      </c>
      <c r="E1124">
        <v>10.952</v>
      </c>
      <c r="F1124">
        <v>0.86199999999999999</v>
      </c>
      <c r="G1124">
        <v>69.8</v>
      </c>
      <c r="H1124">
        <v>0.751</v>
      </c>
      <c r="I1124" s="2" t="s">
        <v>185</v>
      </c>
      <c r="J1124" s="2" t="s">
        <v>185</v>
      </c>
      <c r="K1124">
        <v>0.68600000000000005</v>
      </c>
      <c r="L1124">
        <v>0.28299999999999997</v>
      </c>
    </row>
    <row r="1125" spans="1:12" x14ac:dyDescent="0.35">
      <c r="A1125" s="3" t="s">
        <v>89</v>
      </c>
      <c r="B1125" s="3" t="str">
        <f>IFERROR(_xlfn.XLOOKUP(Table1_1[[#This Row],[Country Name]],Table3[country],Table3[continent]), "Africa")</f>
        <v>Asia</v>
      </c>
      <c r="C1125">
        <v>2014</v>
      </c>
      <c r="D1125">
        <v>6.18</v>
      </c>
      <c r="E1125">
        <v>10.926</v>
      </c>
      <c r="F1125" s="2" t="s">
        <v>185</v>
      </c>
      <c r="G1125">
        <v>70</v>
      </c>
      <c r="H1125" s="2" t="s">
        <v>185</v>
      </c>
      <c r="I1125" s="2" t="s">
        <v>185</v>
      </c>
      <c r="J1125" s="2" t="s">
        <v>185</v>
      </c>
      <c r="K1125" s="2" t="s">
        <v>185</v>
      </c>
      <c r="L1125" s="2" t="s">
        <v>185</v>
      </c>
    </row>
    <row r="1126" spans="1:12" x14ac:dyDescent="0.35">
      <c r="A1126" s="3" t="s">
        <v>89</v>
      </c>
      <c r="B1126" s="3" t="str">
        <f>IFERROR(_xlfn.XLOOKUP(Table1_1[[#This Row],[Country Name]],Table3[country],Table3[continent]), "Africa")</f>
        <v>Asia</v>
      </c>
      <c r="C1126">
        <v>2015</v>
      </c>
      <c r="D1126">
        <v>6.1459999999999999</v>
      </c>
      <c r="E1126">
        <v>10.893000000000001</v>
      </c>
      <c r="F1126">
        <v>0.82299999999999995</v>
      </c>
      <c r="G1126">
        <v>70.2</v>
      </c>
      <c r="H1126">
        <v>0.82199999999999995</v>
      </c>
      <c r="I1126">
        <v>7.6999999999999999E-2</v>
      </c>
      <c r="J1126" s="2" t="s">
        <v>185</v>
      </c>
      <c r="K1126">
        <v>0.67800000000000005</v>
      </c>
      <c r="L1126">
        <v>0.32400000000000001</v>
      </c>
    </row>
    <row r="1127" spans="1:12" x14ac:dyDescent="0.35">
      <c r="A1127" s="3" t="s">
        <v>89</v>
      </c>
      <c r="B1127" s="3" t="str">
        <f>IFERROR(_xlfn.XLOOKUP(Table1_1[[#This Row],[Country Name]],Table3[country],Table3[continent]), "Africa")</f>
        <v>Asia</v>
      </c>
      <c r="C1127">
        <v>2016</v>
      </c>
      <c r="D1127">
        <v>5.9470000000000001</v>
      </c>
      <c r="E1127">
        <v>10.887</v>
      </c>
      <c r="F1127">
        <v>0.84499999999999997</v>
      </c>
      <c r="G1127">
        <v>70.174999999999997</v>
      </c>
      <c r="H1127">
        <v>0.84099999999999997</v>
      </c>
      <c r="I1127">
        <v>-0.08</v>
      </c>
      <c r="J1127" s="2" t="s">
        <v>185</v>
      </c>
      <c r="K1127">
        <v>0.64300000000000002</v>
      </c>
      <c r="L1127">
        <v>0.315</v>
      </c>
    </row>
    <row r="1128" spans="1:12" x14ac:dyDescent="0.35">
      <c r="A1128" s="3" t="s">
        <v>89</v>
      </c>
      <c r="B1128" s="3" t="str">
        <f>IFERROR(_xlfn.XLOOKUP(Table1_1[[#This Row],[Country Name]],Table3[country],Table3[continent]), "Africa")</f>
        <v>Asia</v>
      </c>
      <c r="C1128">
        <v>2017</v>
      </c>
      <c r="D1128">
        <v>6.0940000000000003</v>
      </c>
      <c r="E1128">
        <v>10.82</v>
      </c>
      <c r="F1128">
        <v>0.85299999999999998</v>
      </c>
      <c r="G1128">
        <v>70.150000000000006</v>
      </c>
      <c r="H1128">
        <v>0.88400000000000001</v>
      </c>
      <c r="I1128">
        <v>-0.01</v>
      </c>
      <c r="J1128" s="2" t="s">
        <v>185</v>
      </c>
      <c r="K1128">
        <v>0.64900000000000002</v>
      </c>
      <c r="L1128">
        <v>0.307</v>
      </c>
    </row>
    <row r="1129" spans="1:12" x14ac:dyDescent="0.35">
      <c r="A1129" s="3" t="s">
        <v>89</v>
      </c>
      <c r="B1129" s="3" t="str">
        <f>IFERROR(_xlfn.XLOOKUP(Table1_1[[#This Row],[Country Name]],Table3[country],Table3[continent]), "Africa")</f>
        <v>Asia</v>
      </c>
      <c r="C1129">
        <v>2019</v>
      </c>
      <c r="D1129">
        <v>6.1059999999999999</v>
      </c>
      <c r="E1129">
        <v>10.765000000000001</v>
      </c>
      <c r="F1129">
        <v>0.84199999999999997</v>
      </c>
      <c r="G1129">
        <v>70.099999999999994</v>
      </c>
      <c r="H1129">
        <v>0.86699999999999999</v>
      </c>
      <c r="I1129">
        <v>-0.106</v>
      </c>
      <c r="J1129" s="2" t="s">
        <v>185</v>
      </c>
      <c r="K1129">
        <v>0.64300000000000002</v>
      </c>
      <c r="L1129">
        <v>0.30299999999999999</v>
      </c>
    </row>
    <row r="1130" spans="1:12" x14ac:dyDescent="0.35">
      <c r="A1130" s="3" t="s">
        <v>89</v>
      </c>
      <c r="B1130" s="3" t="str">
        <f>IFERROR(_xlfn.XLOOKUP(Table1_1[[#This Row],[Country Name]],Table3[country],Table3[continent]), "Africa")</f>
        <v>Asia</v>
      </c>
      <c r="C1130">
        <v>2022</v>
      </c>
      <c r="D1130">
        <v>6.758</v>
      </c>
      <c r="E1130">
        <v>10.803000000000001</v>
      </c>
      <c r="F1130">
        <v>0.874</v>
      </c>
      <c r="G1130">
        <v>70.025000000000006</v>
      </c>
      <c r="H1130">
        <v>0.96899999999999997</v>
      </c>
      <c r="I1130">
        <v>0.14199999999999999</v>
      </c>
      <c r="J1130" s="2" t="s">
        <v>185</v>
      </c>
      <c r="K1130">
        <v>0.73799999999999999</v>
      </c>
      <c r="L1130">
        <v>0.156</v>
      </c>
    </row>
    <row r="1131" spans="1:12" x14ac:dyDescent="0.35">
      <c r="A1131" s="3" t="s">
        <v>89</v>
      </c>
      <c r="B1131" s="3" t="str">
        <f>IFERROR(_xlfn.XLOOKUP(Table1_1[[#This Row],[Country Name]],Table3[country],Table3[continent]), "Africa")</f>
        <v>Asia</v>
      </c>
      <c r="C1131">
        <v>2023</v>
      </c>
      <c r="D1131">
        <v>7.13</v>
      </c>
      <c r="E1131">
        <v>10.811999999999999</v>
      </c>
      <c r="F1131">
        <v>0.89</v>
      </c>
      <c r="G1131">
        <v>70</v>
      </c>
      <c r="H1131">
        <v>0.89800000000000002</v>
      </c>
      <c r="I1131">
        <v>0.13600000000000001</v>
      </c>
      <c r="J1131" s="2" t="s">
        <v>185</v>
      </c>
      <c r="K1131">
        <v>0.72899999999999998</v>
      </c>
      <c r="L1131">
        <v>0.20699999999999999</v>
      </c>
    </row>
    <row r="1132" spans="1:12" x14ac:dyDescent="0.35">
      <c r="A1132" s="3" t="s">
        <v>90</v>
      </c>
      <c r="B1132" s="3" t="str">
        <f>IFERROR(_xlfn.XLOOKUP(Table1_1[[#This Row],[Country Name]],Table3[country],Table3[continent]), "Africa")</f>
        <v>Asia</v>
      </c>
      <c r="C1132">
        <v>2006</v>
      </c>
      <c r="D1132">
        <v>4.641</v>
      </c>
      <c r="E1132">
        <v>8.1850000000000005</v>
      </c>
      <c r="F1132">
        <v>0.84399999999999997</v>
      </c>
      <c r="G1132">
        <v>59.92</v>
      </c>
      <c r="H1132">
        <v>0.67800000000000005</v>
      </c>
      <c r="I1132">
        <v>-0.14499999999999999</v>
      </c>
      <c r="J1132">
        <v>0.879</v>
      </c>
      <c r="K1132">
        <v>0.55500000000000005</v>
      </c>
      <c r="L1132">
        <v>0.159</v>
      </c>
    </row>
    <row r="1133" spans="1:12" x14ac:dyDescent="0.35">
      <c r="A1133" s="3" t="s">
        <v>90</v>
      </c>
      <c r="B1133" s="3" t="str">
        <f>IFERROR(_xlfn.XLOOKUP(Table1_1[[#This Row],[Country Name]],Table3[country],Table3[continent]), "Africa")</f>
        <v>Asia</v>
      </c>
      <c r="C1133">
        <v>2007</v>
      </c>
      <c r="D1133">
        <v>4.6980000000000004</v>
      </c>
      <c r="E1133">
        <v>8.2579999999999991</v>
      </c>
      <c r="F1133">
        <v>0.83299999999999996</v>
      </c>
      <c r="G1133">
        <v>60.34</v>
      </c>
      <c r="H1133">
        <v>0.68400000000000005</v>
      </c>
      <c r="I1133">
        <v>-9.7000000000000003E-2</v>
      </c>
      <c r="J1133">
        <v>0.92900000000000005</v>
      </c>
      <c r="K1133">
        <v>0.59</v>
      </c>
      <c r="L1133">
        <v>0.13</v>
      </c>
    </row>
    <row r="1134" spans="1:12" x14ac:dyDescent="0.35">
      <c r="A1134" s="3" t="s">
        <v>90</v>
      </c>
      <c r="B1134" s="3" t="str">
        <f>IFERROR(_xlfn.XLOOKUP(Table1_1[[#This Row],[Country Name]],Table3[country],Table3[continent]), "Africa")</f>
        <v>Asia</v>
      </c>
      <c r="C1134">
        <v>2008</v>
      </c>
      <c r="D1134">
        <v>4.7370000000000001</v>
      </c>
      <c r="E1134">
        <v>8.3290000000000006</v>
      </c>
      <c r="F1134">
        <v>0.79200000000000004</v>
      </c>
      <c r="G1134">
        <v>60.76</v>
      </c>
      <c r="H1134">
        <v>0.71899999999999997</v>
      </c>
      <c r="I1134">
        <v>-0.105</v>
      </c>
      <c r="J1134">
        <v>0.92300000000000004</v>
      </c>
      <c r="K1134">
        <v>0.59399999999999997</v>
      </c>
      <c r="L1134">
        <v>0.14699999999999999</v>
      </c>
    </row>
    <row r="1135" spans="1:12" x14ac:dyDescent="0.35">
      <c r="A1135" s="3" t="s">
        <v>90</v>
      </c>
      <c r="B1135" s="3" t="str">
        <f>IFERROR(_xlfn.XLOOKUP(Table1_1[[#This Row],[Country Name]],Table3[country],Table3[continent]), "Africa")</f>
        <v>Asia</v>
      </c>
      <c r="C1135">
        <v>2009</v>
      </c>
      <c r="D1135">
        <v>5.069</v>
      </c>
      <c r="E1135">
        <v>8.3450000000000006</v>
      </c>
      <c r="F1135">
        <v>0.85499999999999998</v>
      </c>
      <c r="G1135">
        <v>61.18</v>
      </c>
      <c r="H1135">
        <v>0.69899999999999995</v>
      </c>
      <c r="I1135">
        <v>-0.14499999999999999</v>
      </c>
      <c r="J1135">
        <v>0.89600000000000002</v>
      </c>
      <c r="K1135">
        <v>0.55400000000000005</v>
      </c>
      <c r="L1135">
        <v>0.16500000000000001</v>
      </c>
    </row>
    <row r="1136" spans="1:12" x14ac:dyDescent="0.35">
      <c r="A1136" s="3" t="s">
        <v>90</v>
      </c>
      <c r="B1136" s="3" t="str">
        <f>IFERROR(_xlfn.XLOOKUP(Table1_1[[#This Row],[Country Name]],Table3[country],Table3[continent]), "Africa")</f>
        <v>Asia</v>
      </c>
      <c r="C1136">
        <v>2010</v>
      </c>
      <c r="D1136">
        <v>4.9960000000000004</v>
      </c>
      <c r="E1136">
        <v>8.3290000000000006</v>
      </c>
      <c r="F1136">
        <v>0.88500000000000001</v>
      </c>
      <c r="G1136">
        <v>61.6</v>
      </c>
      <c r="H1136">
        <v>0.72</v>
      </c>
      <c r="I1136">
        <v>-7.6999999999999999E-2</v>
      </c>
      <c r="J1136">
        <v>0.92600000000000005</v>
      </c>
      <c r="K1136">
        <v>0.51600000000000001</v>
      </c>
      <c r="L1136">
        <v>0.123</v>
      </c>
    </row>
    <row r="1137" spans="1:12" x14ac:dyDescent="0.35">
      <c r="A1137" s="3" t="s">
        <v>90</v>
      </c>
      <c r="B1137" s="3" t="str">
        <f>IFERROR(_xlfn.XLOOKUP(Table1_1[[#This Row],[Country Name]],Table3[country],Table3[continent]), "Africa")</f>
        <v>Asia</v>
      </c>
      <c r="C1137">
        <v>2011</v>
      </c>
      <c r="D1137">
        <v>4.9210000000000003</v>
      </c>
      <c r="E1137">
        <v>8.3740000000000006</v>
      </c>
      <c r="F1137">
        <v>0.89100000000000001</v>
      </c>
      <c r="G1137">
        <v>62.02</v>
      </c>
      <c r="H1137">
        <v>0.748</v>
      </c>
      <c r="I1137">
        <v>-0.16</v>
      </c>
      <c r="J1137">
        <v>0.93200000000000005</v>
      </c>
      <c r="K1137">
        <v>0.57899999999999996</v>
      </c>
      <c r="L1137">
        <v>0.151</v>
      </c>
    </row>
    <row r="1138" spans="1:12" x14ac:dyDescent="0.35">
      <c r="A1138" s="3" t="s">
        <v>90</v>
      </c>
      <c r="B1138" s="3" t="str">
        <f>IFERROR(_xlfn.XLOOKUP(Table1_1[[#This Row],[Country Name]],Table3[country],Table3[continent]), "Africa")</f>
        <v>Asia</v>
      </c>
      <c r="C1138">
        <v>2012</v>
      </c>
      <c r="D1138">
        <v>5.2080000000000002</v>
      </c>
      <c r="E1138">
        <v>8.3569999999999993</v>
      </c>
      <c r="F1138">
        <v>0.85599999999999998</v>
      </c>
      <c r="G1138">
        <v>62.44</v>
      </c>
      <c r="H1138">
        <v>0.70299999999999996</v>
      </c>
      <c r="I1138">
        <v>-8.4000000000000005E-2</v>
      </c>
      <c r="J1138">
        <v>0.89200000000000002</v>
      </c>
      <c r="K1138">
        <v>0.57999999999999996</v>
      </c>
      <c r="L1138">
        <v>0.182</v>
      </c>
    </row>
    <row r="1139" spans="1:12" x14ac:dyDescent="0.35">
      <c r="A1139" s="3" t="s">
        <v>90</v>
      </c>
      <c r="B1139" s="3" t="str">
        <f>IFERROR(_xlfn.XLOOKUP(Table1_1[[#This Row],[Country Name]],Table3[country],Table3[continent]), "Africa")</f>
        <v>Asia</v>
      </c>
      <c r="C1139">
        <v>2013</v>
      </c>
      <c r="D1139">
        <v>5.4020000000000001</v>
      </c>
      <c r="E1139">
        <v>8.4410000000000007</v>
      </c>
      <c r="F1139">
        <v>0.85099999999999998</v>
      </c>
      <c r="G1139">
        <v>62.86</v>
      </c>
      <c r="H1139">
        <v>0.755</v>
      </c>
      <c r="I1139">
        <v>-0.09</v>
      </c>
      <c r="J1139">
        <v>0.9</v>
      </c>
      <c r="K1139">
        <v>0.59499999999999997</v>
      </c>
      <c r="L1139">
        <v>0.13500000000000001</v>
      </c>
    </row>
    <row r="1140" spans="1:12" x14ac:dyDescent="0.35">
      <c r="A1140" s="3" t="s">
        <v>90</v>
      </c>
      <c r="B1140" s="3" t="str">
        <f>IFERROR(_xlfn.XLOOKUP(Table1_1[[#This Row],[Country Name]],Table3[country],Table3[continent]), "Africa")</f>
        <v>Asia</v>
      </c>
      <c r="C1140">
        <v>2014</v>
      </c>
      <c r="D1140">
        <v>5.2519999999999998</v>
      </c>
      <c r="E1140">
        <v>8.4600000000000009</v>
      </c>
      <c r="F1140">
        <v>0.89800000000000002</v>
      </c>
      <c r="G1140">
        <v>63.28</v>
      </c>
      <c r="H1140">
        <v>0.73599999999999999</v>
      </c>
      <c r="I1140">
        <v>0.35</v>
      </c>
      <c r="J1140">
        <v>0.89700000000000002</v>
      </c>
      <c r="K1140">
        <v>0.61699999999999999</v>
      </c>
      <c r="L1140">
        <v>0.185</v>
      </c>
    </row>
    <row r="1141" spans="1:12" x14ac:dyDescent="0.35">
      <c r="A1141" s="3" t="s">
        <v>90</v>
      </c>
      <c r="B1141" s="3" t="str">
        <f>IFERROR(_xlfn.XLOOKUP(Table1_1[[#This Row],[Country Name]],Table3[country],Table3[continent]), "Africa")</f>
        <v>Asia</v>
      </c>
      <c r="C1141">
        <v>2015</v>
      </c>
      <c r="D1141">
        <v>4.9050000000000002</v>
      </c>
      <c r="E1141">
        <v>8.4770000000000003</v>
      </c>
      <c r="F1141">
        <v>0.85699999999999998</v>
      </c>
      <c r="G1141">
        <v>63.7</v>
      </c>
      <c r="H1141">
        <v>0.81299999999999994</v>
      </c>
      <c r="I1141">
        <v>0.19400000000000001</v>
      </c>
      <c r="J1141">
        <v>0.85799999999999998</v>
      </c>
      <c r="K1141">
        <v>0.65800000000000003</v>
      </c>
      <c r="L1141">
        <v>0.17299999999999999</v>
      </c>
    </row>
    <row r="1142" spans="1:12" x14ac:dyDescent="0.35">
      <c r="A1142" s="3" t="s">
        <v>90</v>
      </c>
      <c r="B1142" s="3" t="str">
        <f>IFERROR(_xlfn.XLOOKUP(Table1_1[[#This Row],[Country Name]],Table3[country],Table3[continent]), "Africa")</f>
        <v>Asia</v>
      </c>
      <c r="C1142">
        <v>2016</v>
      </c>
      <c r="D1142">
        <v>4.8570000000000002</v>
      </c>
      <c r="E1142">
        <v>8.5</v>
      </c>
      <c r="F1142">
        <v>0.91400000000000003</v>
      </c>
      <c r="G1142">
        <v>64.224999999999994</v>
      </c>
      <c r="H1142">
        <v>0.81399999999999995</v>
      </c>
      <c r="I1142">
        <v>5.0999999999999997E-2</v>
      </c>
      <c r="J1142">
        <v>0.91700000000000004</v>
      </c>
      <c r="K1142">
        <v>0.66800000000000004</v>
      </c>
      <c r="L1142">
        <v>0.126</v>
      </c>
    </row>
    <row r="1143" spans="1:12" x14ac:dyDescent="0.35">
      <c r="A1143" s="3" t="s">
        <v>90</v>
      </c>
      <c r="B1143" s="3" t="str">
        <f>IFERROR(_xlfn.XLOOKUP(Table1_1[[#This Row],[Country Name]],Table3[country],Table3[continent]), "Africa")</f>
        <v>Asia</v>
      </c>
      <c r="C1143">
        <v>2017</v>
      </c>
      <c r="D1143">
        <v>5.63</v>
      </c>
      <c r="E1143">
        <v>8.5259999999999998</v>
      </c>
      <c r="F1143">
        <v>0.88300000000000001</v>
      </c>
      <c r="G1143">
        <v>64.75</v>
      </c>
      <c r="H1143">
        <v>0.85899999999999999</v>
      </c>
      <c r="I1143">
        <v>0.13800000000000001</v>
      </c>
      <c r="J1143">
        <v>0.874</v>
      </c>
      <c r="K1143">
        <v>0.64</v>
      </c>
      <c r="L1143">
        <v>0.16</v>
      </c>
    </row>
    <row r="1144" spans="1:12" x14ac:dyDescent="0.35">
      <c r="A1144" s="3" t="s">
        <v>90</v>
      </c>
      <c r="B1144" s="3" t="str">
        <f>IFERROR(_xlfn.XLOOKUP(Table1_1[[#This Row],[Country Name]],Table3[country],Table3[continent]), "Africa")</f>
        <v>Asia</v>
      </c>
      <c r="C1144">
        <v>2018</v>
      </c>
      <c r="D1144">
        <v>5.2969999999999997</v>
      </c>
      <c r="E1144">
        <v>8.5429999999999993</v>
      </c>
      <c r="F1144">
        <v>0.89800000000000002</v>
      </c>
      <c r="G1144">
        <v>65.275000000000006</v>
      </c>
      <c r="H1144">
        <v>0.94499999999999995</v>
      </c>
      <c r="I1144">
        <v>0.26200000000000001</v>
      </c>
      <c r="J1144">
        <v>0.90700000000000003</v>
      </c>
      <c r="K1144">
        <v>0.61699999999999999</v>
      </c>
      <c r="L1144">
        <v>0.20300000000000001</v>
      </c>
    </row>
    <row r="1145" spans="1:12" x14ac:dyDescent="0.35">
      <c r="A1145" s="3" t="s">
        <v>90</v>
      </c>
      <c r="B1145" s="3" t="str">
        <f>IFERROR(_xlfn.XLOOKUP(Table1_1[[#This Row],[Country Name]],Table3[country],Table3[continent]), "Africa")</f>
        <v>Asia</v>
      </c>
      <c r="C1145">
        <v>2019</v>
      </c>
      <c r="D1145">
        <v>5.6849999999999996</v>
      </c>
      <c r="E1145">
        <v>8.5679999999999996</v>
      </c>
      <c r="F1145">
        <v>0.877</v>
      </c>
      <c r="G1145">
        <v>65.8</v>
      </c>
      <c r="H1145">
        <v>0.92</v>
      </c>
      <c r="I1145">
        <v>-8.0000000000000002E-3</v>
      </c>
      <c r="J1145">
        <v>0.88500000000000001</v>
      </c>
      <c r="K1145">
        <v>0.625</v>
      </c>
      <c r="L1145">
        <v>0.20699999999999999</v>
      </c>
    </row>
    <row r="1146" spans="1:12" x14ac:dyDescent="0.35">
      <c r="A1146" s="3" t="s">
        <v>90</v>
      </c>
      <c r="B1146" s="3" t="str">
        <f>IFERROR(_xlfn.XLOOKUP(Table1_1[[#This Row],[Country Name]],Table3[country],Table3[continent]), "Africa")</f>
        <v>Asia</v>
      </c>
      <c r="C1146">
        <v>2020</v>
      </c>
      <c r="D1146">
        <v>6.25</v>
      </c>
      <c r="E1146">
        <v>8.4610000000000003</v>
      </c>
      <c r="F1146">
        <v>0.90200000000000002</v>
      </c>
      <c r="G1146">
        <v>66.325000000000003</v>
      </c>
      <c r="H1146">
        <v>0.93500000000000005</v>
      </c>
      <c r="I1146">
        <v>0.10100000000000001</v>
      </c>
      <c r="J1146">
        <v>0.93100000000000005</v>
      </c>
      <c r="K1146">
        <v>0.67200000000000004</v>
      </c>
      <c r="L1146">
        <v>0.25800000000000001</v>
      </c>
    </row>
    <row r="1147" spans="1:12" x14ac:dyDescent="0.35">
      <c r="A1147" s="3" t="s">
        <v>90</v>
      </c>
      <c r="B1147" s="3" t="str">
        <f>IFERROR(_xlfn.XLOOKUP(Table1_1[[#This Row],[Country Name]],Table3[country],Table3[continent]), "Africa")</f>
        <v>Asia</v>
      </c>
      <c r="C1147">
        <v>2021</v>
      </c>
      <c r="D1147">
        <v>5.5640000000000001</v>
      </c>
      <c r="E1147">
        <v>8.5039999999999996</v>
      </c>
      <c r="F1147">
        <v>0.90400000000000003</v>
      </c>
      <c r="G1147">
        <v>66.849999999999994</v>
      </c>
      <c r="H1147">
        <v>0.91800000000000004</v>
      </c>
      <c r="I1147">
        <v>0.19900000000000001</v>
      </c>
      <c r="J1147">
        <v>0.90300000000000002</v>
      </c>
      <c r="K1147">
        <v>0.66</v>
      </c>
      <c r="L1147">
        <v>0.22600000000000001</v>
      </c>
    </row>
    <row r="1148" spans="1:12" x14ac:dyDescent="0.35">
      <c r="A1148" s="3" t="s">
        <v>90</v>
      </c>
      <c r="B1148" s="3" t="str">
        <f>IFERROR(_xlfn.XLOOKUP(Table1_1[[#This Row],[Country Name]],Table3[country],Table3[continent]), "Africa")</f>
        <v>Asia</v>
      </c>
      <c r="C1148">
        <v>2022</v>
      </c>
      <c r="D1148">
        <v>5.6680000000000001</v>
      </c>
      <c r="E1148">
        <v>8.5549999999999997</v>
      </c>
      <c r="F1148">
        <v>0.92700000000000005</v>
      </c>
      <c r="G1148">
        <v>67.375</v>
      </c>
      <c r="H1148">
        <v>0.94799999999999995</v>
      </c>
      <c r="I1148">
        <v>0.23</v>
      </c>
      <c r="J1148">
        <v>0.876</v>
      </c>
      <c r="K1148">
        <v>0.64600000000000002</v>
      </c>
      <c r="L1148">
        <v>0.20399999999999999</v>
      </c>
    </row>
    <row r="1149" spans="1:12" x14ac:dyDescent="0.35">
      <c r="A1149" s="3" t="s">
        <v>90</v>
      </c>
      <c r="B1149" s="3" t="str">
        <f>IFERROR(_xlfn.XLOOKUP(Table1_1[[#This Row],[Country Name]],Table3[country],Table3[continent]), "Africa")</f>
        <v>Asia</v>
      </c>
      <c r="C1149">
        <v>2023</v>
      </c>
      <c r="D1149">
        <v>5.91</v>
      </c>
      <c r="E1149">
        <v>8.5730000000000004</v>
      </c>
      <c r="F1149">
        <v>0.94599999999999995</v>
      </c>
      <c r="G1149">
        <v>67.900000000000006</v>
      </c>
      <c r="H1149">
        <v>0.94299999999999995</v>
      </c>
      <c r="I1149">
        <v>0.14499999999999999</v>
      </c>
      <c r="J1149">
        <v>0.89900000000000002</v>
      </c>
      <c r="K1149">
        <v>0.68100000000000005</v>
      </c>
      <c r="L1149">
        <v>0.16500000000000001</v>
      </c>
    </row>
    <row r="1150" spans="1:12" x14ac:dyDescent="0.35">
      <c r="A1150" s="3" t="s">
        <v>91</v>
      </c>
      <c r="B1150" s="3" t="str">
        <f>IFERROR(_xlfn.XLOOKUP(Table1_1[[#This Row],[Country Name]],Table3[country],Table3[continent]), "Africa")</f>
        <v>Asia</v>
      </c>
      <c r="C1150">
        <v>2006</v>
      </c>
      <c r="D1150">
        <v>5.0759999999999996</v>
      </c>
      <c r="E1150">
        <v>8.234</v>
      </c>
      <c r="F1150">
        <v>0.80700000000000005</v>
      </c>
      <c r="G1150">
        <v>55.88</v>
      </c>
      <c r="H1150">
        <v>0.92500000000000004</v>
      </c>
      <c r="I1150">
        <v>0.435</v>
      </c>
      <c r="J1150">
        <v>0.68799999999999994</v>
      </c>
      <c r="K1150">
        <v>0.79</v>
      </c>
      <c r="L1150">
        <v>0.16300000000000001</v>
      </c>
    </row>
    <row r="1151" spans="1:12" x14ac:dyDescent="0.35">
      <c r="A1151" s="3" t="s">
        <v>91</v>
      </c>
      <c r="B1151" s="3" t="str">
        <f>IFERROR(_xlfn.XLOOKUP(Table1_1[[#This Row],[Country Name]],Table3[country],Table3[continent]), "Africa")</f>
        <v>Asia</v>
      </c>
      <c r="C1151">
        <v>2007</v>
      </c>
      <c r="D1151">
        <v>5.3639999999999999</v>
      </c>
      <c r="E1151">
        <v>8.2910000000000004</v>
      </c>
      <c r="F1151">
        <v>0.79</v>
      </c>
      <c r="G1151">
        <v>56.26</v>
      </c>
      <c r="H1151">
        <v>0.86699999999999999</v>
      </c>
      <c r="I1151">
        <v>0.47399999999999998</v>
      </c>
      <c r="J1151">
        <v>0.57999999999999996</v>
      </c>
      <c r="K1151">
        <v>0.752</v>
      </c>
      <c r="L1151">
        <v>0.13600000000000001</v>
      </c>
    </row>
    <row r="1152" spans="1:12" x14ac:dyDescent="0.35">
      <c r="A1152" s="3" t="s">
        <v>91</v>
      </c>
      <c r="B1152" s="3" t="str">
        <f>IFERROR(_xlfn.XLOOKUP(Table1_1[[#This Row],[Country Name]],Table3[country],Table3[continent]), "Africa")</f>
        <v>Asia</v>
      </c>
      <c r="C1152">
        <v>2008</v>
      </c>
      <c r="D1152">
        <v>5.0439999999999996</v>
      </c>
      <c r="E1152">
        <v>8.3510000000000009</v>
      </c>
      <c r="F1152">
        <v>0.80700000000000005</v>
      </c>
      <c r="G1152">
        <v>56.64</v>
      </c>
      <c r="H1152">
        <v>0.88600000000000001</v>
      </c>
      <c r="I1152">
        <v>0.41199999999999998</v>
      </c>
      <c r="J1152">
        <v>0.63700000000000001</v>
      </c>
      <c r="K1152">
        <v>0.72799999999999998</v>
      </c>
      <c r="L1152">
        <v>0.20200000000000001</v>
      </c>
    </row>
    <row r="1153" spans="1:12" x14ac:dyDescent="0.35">
      <c r="A1153" s="3" t="s">
        <v>91</v>
      </c>
      <c r="B1153" s="3" t="str">
        <f>IFERROR(_xlfn.XLOOKUP(Table1_1[[#This Row],[Country Name]],Table3[country],Table3[continent]), "Africa")</f>
        <v>Asia</v>
      </c>
      <c r="C1153">
        <v>2011</v>
      </c>
      <c r="D1153">
        <v>4.7039999999999997</v>
      </c>
      <c r="E1153">
        <v>8.5380000000000003</v>
      </c>
      <c r="F1153">
        <v>0.69099999999999995</v>
      </c>
      <c r="G1153">
        <v>57.78</v>
      </c>
      <c r="H1153">
        <v>0.88200000000000001</v>
      </c>
      <c r="I1153">
        <v>0.45400000000000001</v>
      </c>
      <c r="J1153">
        <v>0.58699999999999997</v>
      </c>
      <c r="K1153">
        <v>0.746</v>
      </c>
      <c r="L1153">
        <v>0.22500000000000001</v>
      </c>
    </row>
    <row r="1154" spans="1:12" x14ac:dyDescent="0.35">
      <c r="A1154" s="3" t="s">
        <v>91</v>
      </c>
      <c r="B1154" s="3" t="str">
        <f>IFERROR(_xlfn.XLOOKUP(Table1_1[[#This Row],[Country Name]],Table3[country],Table3[continent]), "Africa")</f>
        <v>Asia</v>
      </c>
      <c r="C1154">
        <v>2012</v>
      </c>
      <c r="D1154">
        <v>4.8760000000000003</v>
      </c>
      <c r="E1154">
        <v>8.6010000000000009</v>
      </c>
      <c r="F1154">
        <v>0.69299999999999995</v>
      </c>
      <c r="G1154">
        <v>58.16</v>
      </c>
      <c r="H1154" s="2" t="s">
        <v>185</v>
      </c>
      <c r="I1154">
        <v>0.22700000000000001</v>
      </c>
      <c r="J1154" s="2" t="s">
        <v>185</v>
      </c>
      <c r="K1154">
        <v>0.74099999999999999</v>
      </c>
      <c r="L1154">
        <v>0.38700000000000001</v>
      </c>
    </row>
    <row r="1155" spans="1:12" x14ac:dyDescent="0.35">
      <c r="A1155" s="3" t="s">
        <v>91</v>
      </c>
      <c r="B1155" s="3" t="str">
        <f>IFERROR(_xlfn.XLOOKUP(Table1_1[[#This Row],[Country Name]],Table3[country],Table3[continent]), "Africa")</f>
        <v>Asia</v>
      </c>
      <c r="C1155">
        <v>2017</v>
      </c>
      <c r="D1155">
        <v>4.6230000000000002</v>
      </c>
      <c r="E1155">
        <v>8.8829999999999991</v>
      </c>
      <c r="F1155">
        <v>0.70699999999999996</v>
      </c>
      <c r="G1155">
        <v>59.9</v>
      </c>
      <c r="H1155">
        <v>0.89100000000000001</v>
      </c>
      <c r="I1155">
        <v>6.8000000000000005E-2</v>
      </c>
      <c r="J1155">
        <v>0.59199999999999997</v>
      </c>
      <c r="K1155">
        <v>0.71199999999999997</v>
      </c>
      <c r="L1155">
        <v>0.34399999999999997</v>
      </c>
    </row>
    <row r="1156" spans="1:12" x14ac:dyDescent="0.35">
      <c r="A1156" s="3" t="s">
        <v>91</v>
      </c>
      <c r="B1156" s="3" t="str">
        <f>IFERROR(_xlfn.XLOOKUP(Table1_1[[#This Row],[Country Name]],Table3[country],Table3[continent]), "Africa")</f>
        <v>Asia</v>
      </c>
      <c r="C1156">
        <v>2018</v>
      </c>
      <c r="D1156">
        <v>4.859</v>
      </c>
      <c r="E1156">
        <v>8.9290000000000003</v>
      </c>
      <c r="F1156">
        <v>0.70499999999999996</v>
      </c>
      <c r="G1156">
        <v>60.2</v>
      </c>
      <c r="H1156">
        <v>0.90700000000000003</v>
      </c>
      <c r="I1156">
        <v>0.13600000000000001</v>
      </c>
      <c r="J1156">
        <v>0.63400000000000001</v>
      </c>
      <c r="K1156">
        <v>0.71099999999999997</v>
      </c>
      <c r="L1156">
        <v>0.33200000000000002</v>
      </c>
    </row>
    <row r="1157" spans="1:12" x14ac:dyDescent="0.35">
      <c r="A1157" s="3" t="s">
        <v>91</v>
      </c>
      <c r="B1157" s="3" t="str">
        <f>IFERROR(_xlfn.XLOOKUP(Table1_1[[#This Row],[Country Name]],Table3[country],Table3[continent]), "Africa")</f>
        <v>Asia</v>
      </c>
      <c r="C1157">
        <v>2019</v>
      </c>
      <c r="D1157">
        <v>5.1970000000000001</v>
      </c>
      <c r="E1157">
        <v>8.9670000000000005</v>
      </c>
      <c r="F1157">
        <v>0.72899999999999998</v>
      </c>
      <c r="G1157">
        <v>60.5</v>
      </c>
      <c r="H1157">
        <v>0.90600000000000003</v>
      </c>
      <c r="I1157">
        <v>5.5E-2</v>
      </c>
      <c r="J1157">
        <v>0.62</v>
      </c>
      <c r="K1157">
        <v>0.71799999999999997</v>
      </c>
      <c r="L1157">
        <v>0.30599999999999999</v>
      </c>
    </row>
    <row r="1158" spans="1:12" x14ac:dyDescent="0.35">
      <c r="A1158" s="3" t="s">
        <v>91</v>
      </c>
      <c r="B1158" s="3" t="str">
        <f>IFERROR(_xlfn.XLOOKUP(Table1_1[[#This Row],[Country Name]],Table3[country],Table3[continent]), "Africa")</f>
        <v>Asia</v>
      </c>
      <c r="C1158">
        <v>2020</v>
      </c>
      <c r="D1158">
        <v>5.2839999999999998</v>
      </c>
      <c r="E1158">
        <v>8.9570000000000007</v>
      </c>
      <c r="F1158">
        <v>0.66</v>
      </c>
      <c r="G1158">
        <v>60.8</v>
      </c>
      <c r="H1158">
        <v>0.91500000000000004</v>
      </c>
      <c r="I1158">
        <v>0.13600000000000001</v>
      </c>
      <c r="J1158">
        <v>0.748</v>
      </c>
      <c r="K1158">
        <v>0.71399999999999997</v>
      </c>
      <c r="L1158">
        <v>0.35799999999999998</v>
      </c>
    </row>
    <row r="1159" spans="1:12" x14ac:dyDescent="0.35">
      <c r="A1159" s="3" t="s">
        <v>91</v>
      </c>
      <c r="B1159" s="3" t="str">
        <f>IFERROR(_xlfn.XLOOKUP(Table1_1[[#This Row],[Country Name]],Table3[country],Table3[continent]), "Africa")</f>
        <v>Asia</v>
      </c>
      <c r="C1159">
        <v>2021</v>
      </c>
      <c r="D1159">
        <v>4.9269999999999996</v>
      </c>
      <c r="E1159">
        <v>8.968</v>
      </c>
      <c r="F1159">
        <v>0.65</v>
      </c>
      <c r="G1159">
        <v>61.1</v>
      </c>
      <c r="H1159">
        <v>0.92700000000000005</v>
      </c>
      <c r="I1159">
        <v>3.6999999999999998E-2</v>
      </c>
      <c r="J1159">
        <v>0.66800000000000004</v>
      </c>
      <c r="K1159">
        <v>0.70199999999999996</v>
      </c>
      <c r="L1159">
        <v>0.29199999999999998</v>
      </c>
    </row>
    <row r="1160" spans="1:12" x14ac:dyDescent="0.35">
      <c r="A1160" s="3" t="s">
        <v>91</v>
      </c>
      <c r="B1160" s="3" t="str">
        <f>IFERROR(_xlfn.XLOOKUP(Table1_1[[#This Row],[Country Name]],Table3[country],Table3[continent]), "Africa")</f>
        <v>Asia</v>
      </c>
      <c r="C1160">
        <v>2022</v>
      </c>
      <c r="D1160">
        <v>4.9619999999999997</v>
      </c>
      <c r="E1160">
        <v>8.9809999999999999</v>
      </c>
      <c r="F1160">
        <v>0.65900000000000003</v>
      </c>
      <c r="G1160">
        <v>61.4</v>
      </c>
      <c r="H1160">
        <v>0.89100000000000001</v>
      </c>
      <c r="I1160">
        <v>9.0999999999999998E-2</v>
      </c>
      <c r="J1160">
        <v>0.70599999999999996</v>
      </c>
      <c r="K1160">
        <v>0.67500000000000004</v>
      </c>
      <c r="L1160">
        <v>0.33400000000000002</v>
      </c>
    </row>
    <row r="1161" spans="1:12" x14ac:dyDescent="0.35">
      <c r="A1161" s="3" t="s">
        <v>91</v>
      </c>
      <c r="B1161" s="3" t="str">
        <f>IFERROR(_xlfn.XLOOKUP(Table1_1[[#This Row],[Country Name]],Table3[country],Table3[continent]), "Africa")</f>
        <v>Asia</v>
      </c>
      <c r="C1161">
        <v>2023</v>
      </c>
      <c r="D1161">
        <v>5.4859999999999998</v>
      </c>
      <c r="E1161">
        <v>9.0050000000000008</v>
      </c>
      <c r="F1161">
        <v>0.67800000000000005</v>
      </c>
      <c r="G1161">
        <v>61.7</v>
      </c>
      <c r="H1161">
        <v>0.90400000000000003</v>
      </c>
      <c r="I1161">
        <v>9.9000000000000005E-2</v>
      </c>
      <c r="J1161">
        <v>0.72399999999999998</v>
      </c>
      <c r="K1161">
        <v>0.67900000000000005</v>
      </c>
      <c r="L1161">
        <v>0.33500000000000002</v>
      </c>
    </row>
    <row r="1162" spans="1:12" x14ac:dyDescent="0.35">
      <c r="A1162" s="3" t="s">
        <v>92</v>
      </c>
      <c r="B1162" s="3" t="str">
        <f>IFERROR(_xlfn.XLOOKUP(Table1_1[[#This Row],[Country Name]],Table3[country],Table3[continent]), "Africa")</f>
        <v>Europe</v>
      </c>
      <c r="C1162">
        <v>2006</v>
      </c>
      <c r="D1162">
        <v>4.71</v>
      </c>
      <c r="E1162">
        <v>10.042</v>
      </c>
      <c r="F1162">
        <v>0.88400000000000001</v>
      </c>
      <c r="G1162">
        <v>63.1</v>
      </c>
      <c r="H1162">
        <v>0.64100000000000001</v>
      </c>
      <c r="I1162">
        <v>-0.23599999999999999</v>
      </c>
      <c r="J1162">
        <v>0.93700000000000006</v>
      </c>
      <c r="K1162">
        <v>0.59</v>
      </c>
      <c r="L1162">
        <v>0.23400000000000001</v>
      </c>
    </row>
    <row r="1163" spans="1:12" x14ac:dyDescent="0.35">
      <c r="A1163" s="3" t="s">
        <v>92</v>
      </c>
      <c r="B1163" s="3" t="str">
        <f>IFERROR(_xlfn.XLOOKUP(Table1_1[[#This Row],[Country Name]],Table3[country],Table3[continent]), "Africa")</f>
        <v>Europe</v>
      </c>
      <c r="C1163">
        <v>2007</v>
      </c>
      <c r="D1163">
        <v>4.6669999999999998</v>
      </c>
      <c r="E1163">
        <v>10.145</v>
      </c>
      <c r="F1163">
        <v>0.83599999999999997</v>
      </c>
      <c r="G1163">
        <v>63.4</v>
      </c>
      <c r="H1163">
        <v>0.7</v>
      </c>
      <c r="I1163">
        <v>-0.17299999999999999</v>
      </c>
      <c r="J1163">
        <v>0.92400000000000004</v>
      </c>
      <c r="K1163">
        <v>0.59399999999999997</v>
      </c>
      <c r="L1163">
        <v>0.247</v>
      </c>
    </row>
    <row r="1164" spans="1:12" x14ac:dyDescent="0.35">
      <c r="A1164" s="3" t="s">
        <v>92</v>
      </c>
      <c r="B1164" s="3" t="str">
        <f>IFERROR(_xlfn.XLOOKUP(Table1_1[[#This Row],[Country Name]],Table3[country],Table3[continent]), "Africa")</f>
        <v>Europe</v>
      </c>
      <c r="C1164">
        <v>2008</v>
      </c>
      <c r="D1164">
        <v>5.1449999999999996</v>
      </c>
      <c r="E1164">
        <v>10.122999999999999</v>
      </c>
      <c r="F1164">
        <v>0.85499999999999998</v>
      </c>
      <c r="G1164">
        <v>63.7</v>
      </c>
      <c r="H1164">
        <v>0.63</v>
      </c>
      <c r="I1164">
        <v>-0.21</v>
      </c>
      <c r="J1164">
        <v>0.92600000000000005</v>
      </c>
      <c r="K1164">
        <v>0.63300000000000001</v>
      </c>
      <c r="L1164">
        <v>0.215</v>
      </c>
    </row>
    <row r="1165" spans="1:12" x14ac:dyDescent="0.35">
      <c r="A1165" s="3" t="s">
        <v>92</v>
      </c>
      <c r="B1165" s="3" t="str">
        <f>IFERROR(_xlfn.XLOOKUP(Table1_1[[#This Row],[Country Name]],Table3[country],Table3[continent]), "Africa")</f>
        <v>Europe</v>
      </c>
      <c r="C1165">
        <v>2009</v>
      </c>
      <c r="D1165">
        <v>4.6689999999999996</v>
      </c>
      <c r="E1165">
        <v>9.9849999999999994</v>
      </c>
      <c r="F1165">
        <v>0.80700000000000005</v>
      </c>
      <c r="G1165">
        <v>64</v>
      </c>
      <c r="H1165">
        <v>0.437</v>
      </c>
      <c r="I1165">
        <v>-0.187</v>
      </c>
      <c r="J1165">
        <v>0.94199999999999995</v>
      </c>
      <c r="K1165">
        <v>0.53700000000000003</v>
      </c>
      <c r="L1165">
        <v>0.24199999999999999</v>
      </c>
    </row>
    <row r="1166" spans="1:12" x14ac:dyDescent="0.35">
      <c r="A1166" s="3" t="s">
        <v>92</v>
      </c>
      <c r="B1166" s="3" t="str">
        <f>IFERROR(_xlfn.XLOOKUP(Table1_1[[#This Row],[Country Name]],Table3[country],Table3[continent]), "Africa")</f>
        <v>Europe</v>
      </c>
      <c r="C1166">
        <v>2011</v>
      </c>
      <c r="D1166">
        <v>4.9669999999999996</v>
      </c>
      <c r="E1166">
        <v>10.004</v>
      </c>
      <c r="F1166">
        <v>0.83599999999999997</v>
      </c>
      <c r="G1166">
        <v>64.599999999999994</v>
      </c>
      <c r="H1166">
        <v>0.56399999999999995</v>
      </c>
      <c r="I1166">
        <v>-6.0000000000000001E-3</v>
      </c>
      <c r="J1166">
        <v>0.93400000000000005</v>
      </c>
      <c r="K1166">
        <v>0.56299999999999994</v>
      </c>
      <c r="L1166">
        <v>0.222</v>
      </c>
    </row>
    <row r="1167" spans="1:12" x14ac:dyDescent="0.35">
      <c r="A1167" s="3" t="s">
        <v>92</v>
      </c>
      <c r="B1167" s="3" t="str">
        <f>IFERROR(_xlfn.XLOOKUP(Table1_1[[#This Row],[Country Name]],Table3[country],Table3[continent]), "Africa")</f>
        <v>Europe</v>
      </c>
      <c r="C1167">
        <v>2012</v>
      </c>
      <c r="D1167">
        <v>5.125</v>
      </c>
      <c r="E1167">
        <v>10.085000000000001</v>
      </c>
      <c r="F1167">
        <v>0.85099999999999998</v>
      </c>
      <c r="G1167">
        <v>64.900000000000006</v>
      </c>
      <c r="H1167">
        <v>0.56399999999999995</v>
      </c>
      <c r="I1167">
        <v>-4.3999999999999997E-2</v>
      </c>
      <c r="J1167">
        <v>0.89500000000000002</v>
      </c>
      <c r="K1167">
        <v>0.58799999999999997</v>
      </c>
      <c r="L1167">
        <v>0.23200000000000001</v>
      </c>
    </row>
    <row r="1168" spans="1:12" x14ac:dyDescent="0.35">
      <c r="A1168" s="3" t="s">
        <v>92</v>
      </c>
      <c r="B1168" s="3" t="str">
        <f>IFERROR(_xlfn.XLOOKUP(Table1_1[[#This Row],[Country Name]],Table3[country],Table3[continent]), "Africa")</f>
        <v>Europe</v>
      </c>
      <c r="C1168">
        <v>2013</v>
      </c>
      <c r="D1168">
        <v>5.07</v>
      </c>
      <c r="E1168">
        <v>10.115</v>
      </c>
      <c r="F1168">
        <v>0.83399999999999996</v>
      </c>
      <c r="G1168">
        <v>65.2</v>
      </c>
      <c r="H1168">
        <v>0.63100000000000001</v>
      </c>
      <c r="I1168">
        <v>-7.9000000000000001E-2</v>
      </c>
      <c r="J1168">
        <v>0.83699999999999997</v>
      </c>
      <c r="K1168">
        <v>0.60499999999999998</v>
      </c>
      <c r="L1168">
        <v>0.22700000000000001</v>
      </c>
    </row>
    <row r="1169" spans="1:12" x14ac:dyDescent="0.35">
      <c r="A1169" s="3" t="s">
        <v>92</v>
      </c>
      <c r="B1169" s="3" t="str">
        <f>IFERROR(_xlfn.XLOOKUP(Table1_1[[#This Row],[Country Name]],Table3[country],Table3[continent]), "Africa")</f>
        <v>Europe</v>
      </c>
      <c r="C1169">
        <v>2014</v>
      </c>
      <c r="D1169">
        <v>5.7290000000000001</v>
      </c>
      <c r="E1169">
        <v>10.143000000000001</v>
      </c>
      <c r="F1169">
        <v>0.88100000000000001</v>
      </c>
      <c r="G1169">
        <v>65.5</v>
      </c>
      <c r="H1169">
        <v>0.67100000000000004</v>
      </c>
      <c r="I1169">
        <v>-4.9000000000000002E-2</v>
      </c>
      <c r="J1169">
        <v>0.80400000000000005</v>
      </c>
      <c r="K1169">
        <v>0.60499999999999998</v>
      </c>
      <c r="L1169">
        <v>0.22600000000000001</v>
      </c>
    </row>
    <row r="1170" spans="1:12" x14ac:dyDescent="0.35">
      <c r="A1170" s="3" t="s">
        <v>92</v>
      </c>
      <c r="B1170" s="3" t="str">
        <f>IFERROR(_xlfn.XLOOKUP(Table1_1[[#This Row],[Country Name]],Table3[country],Table3[continent]), "Africa")</f>
        <v>Europe</v>
      </c>
      <c r="C1170">
        <v>2015</v>
      </c>
      <c r="D1170">
        <v>5.8810000000000002</v>
      </c>
      <c r="E1170">
        <v>10.19</v>
      </c>
      <c r="F1170">
        <v>0.879</v>
      </c>
      <c r="G1170">
        <v>65.8</v>
      </c>
      <c r="H1170">
        <v>0.65600000000000003</v>
      </c>
      <c r="I1170">
        <v>-8.4000000000000005E-2</v>
      </c>
      <c r="J1170">
        <v>0.80800000000000005</v>
      </c>
      <c r="K1170">
        <v>0.55900000000000005</v>
      </c>
      <c r="L1170">
        <v>0.22800000000000001</v>
      </c>
    </row>
    <row r="1171" spans="1:12" x14ac:dyDescent="0.35">
      <c r="A1171" s="3" t="s">
        <v>92</v>
      </c>
      <c r="B1171" s="3" t="str">
        <f>IFERROR(_xlfn.XLOOKUP(Table1_1[[#This Row],[Country Name]],Table3[country],Table3[continent]), "Africa")</f>
        <v>Europe</v>
      </c>
      <c r="C1171">
        <v>2016</v>
      </c>
      <c r="D1171">
        <v>5.94</v>
      </c>
      <c r="E1171">
        <v>10.222</v>
      </c>
      <c r="F1171">
        <v>0.91700000000000004</v>
      </c>
      <c r="G1171">
        <v>65.900000000000006</v>
      </c>
      <c r="H1171">
        <v>0.68500000000000005</v>
      </c>
      <c r="I1171">
        <v>-0.16300000000000001</v>
      </c>
      <c r="J1171">
        <v>0.86799999999999999</v>
      </c>
      <c r="K1171">
        <v>0.58299999999999996</v>
      </c>
      <c r="L1171">
        <v>0.23100000000000001</v>
      </c>
    </row>
    <row r="1172" spans="1:12" x14ac:dyDescent="0.35">
      <c r="A1172" s="3" t="s">
        <v>92</v>
      </c>
      <c r="B1172" s="3" t="str">
        <f>IFERROR(_xlfn.XLOOKUP(Table1_1[[#This Row],[Country Name]],Table3[country],Table3[continent]), "Africa")</f>
        <v>Europe</v>
      </c>
      <c r="C1172">
        <v>2017</v>
      </c>
      <c r="D1172">
        <v>5.9779999999999998</v>
      </c>
      <c r="E1172">
        <v>10.263999999999999</v>
      </c>
      <c r="F1172">
        <v>0.89500000000000002</v>
      </c>
      <c r="G1172">
        <v>66</v>
      </c>
      <c r="H1172">
        <v>0.7</v>
      </c>
      <c r="I1172">
        <v>-0.161</v>
      </c>
      <c r="J1172">
        <v>0.79800000000000004</v>
      </c>
      <c r="K1172">
        <v>0.56499999999999995</v>
      </c>
      <c r="L1172">
        <v>0.23200000000000001</v>
      </c>
    </row>
    <row r="1173" spans="1:12" x14ac:dyDescent="0.35">
      <c r="A1173" s="3" t="s">
        <v>92</v>
      </c>
      <c r="B1173" s="3" t="str">
        <f>IFERROR(_xlfn.XLOOKUP(Table1_1[[#This Row],[Country Name]],Table3[country],Table3[continent]), "Africa")</f>
        <v>Europe</v>
      </c>
      <c r="C1173">
        <v>2018</v>
      </c>
      <c r="D1173">
        <v>5.9009999999999998</v>
      </c>
      <c r="E1173">
        <v>10.311</v>
      </c>
      <c r="F1173">
        <v>0.91300000000000003</v>
      </c>
      <c r="G1173">
        <v>66.099999999999994</v>
      </c>
      <c r="H1173">
        <v>0.60799999999999998</v>
      </c>
      <c r="I1173">
        <v>-0.218</v>
      </c>
      <c r="J1173">
        <v>0.79900000000000004</v>
      </c>
      <c r="K1173">
        <v>0.52100000000000002</v>
      </c>
      <c r="L1173">
        <v>0.192</v>
      </c>
    </row>
    <row r="1174" spans="1:12" x14ac:dyDescent="0.35">
      <c r="A1174" s="3" t="s">
        <v>92</v>
      </c>
      <c r="B1174" s="3" t="str">
        <f>IFERROR(_xlfn.XLOOKUP(Table1_1[[#This Row],[Country Name]],Table3[country],Table3[continent]), "Africa")</f>
        <v>Europe</v>
      </c>
      <c r="C1174">
        <v>2019</v>
      </c>
      <c r="D1174">
        <v>5.97</v>
      </c>
      <c r="E1174">
        <v>10.343</v>
      </c>
      <c r="F1174">
        <v>0.93600000000000005</v>
      </c>
      <c r="G1174">
        <v>66.2</v>
      </c>
      <c r="H1174">
        <v>0.69799999999999995</v>
      </c>
      <c r="I1174">
        <v>-0.2</v>
      </c>
      <c r="J1174">
        <v>0.78900000000000003</v>
      </c>
      <c r="K1174">
        <v>0.53700000000000003</v>
      </c>
      <c r="L1174">
        <v>0.21199999999999999</v>
      </c>
    </row>
    <row r="1175" spans="1:12" x14ac:dyDescent="0.35">
      <c r="A1175" s="3" t="s">
        <v>92</v>
      </c>
      <c r="B1175" s="3" t="str">
        <f>IFERROR(_xlfn.XLOOKUP(Table1_1[[#This Row],[Country Name]],Table3[country],Table3[continent]), "Africa")</f>
        <v>Europe</v>
      </c>
      <c r="C1175">
        <v>2020</v>
      </c>
      <c r="D1175">
        <v>6.2290000000000001</v>
      </c>
      <c r="E1175">
        <v>10.327999999999999</v>
      </c>
      <c r="F1175">
        <v>0.92800000000000005</v>
      </c>
      <c r="G1175">
        <v>66.3</v>
      </c>
      <c r="H1175">
        <v>0.82</v>
      </c>
      <c r="I1175">
        <v>-8.5999999999999993E-2</v>
      </c>
      <c r="J1175">
        <v>0.80900000000000005</v>
      </c>
      <c r="K1175">
        <v>0.67400000000000004</v>
      </c>
      <c r="L1175">
        <v>0.20200000000000001</v>
      </c>
    </row>
    <row r="1176" spans="1:12" x14ac:dyDescent="0.35">
      <c r="A1176" s="3" t="s">
        <v>92</v>
      </c>
      <c r="B1176" s="3" t="str">
        <f>IFERROR(_xlfn.XLOOKUP(Table1_1[[#This Row],[Country Name]],Table3[country],Table3[continent]), "Africa")</f>
        <v>Europe</v>
      </c>
      <c r="C1176">
        <v>2021</v>
      </c>
      <c r="D1176">
        <v>6.3529999999999998</v>
      </c>
      <c r="E1176">
        <v>10.375999999999999</v>
      </c>
      <c r="F1176">
        <v>0.95399999999999996</v>
      </c>
      <c r="G1176">
        <v>66.400000000000006</v>
      </c>
      <c r="H1176">
        <v>0.81499999999999995</v>
      </c>
      <c r="I1176">
        <v>-0.104</v>
      </c>
      <c r="J1176">
        <v>0.84</v>
      </c>
      <c r="K1176">
        <v>0.71599999999999997</v>
      </c>
      <c r="L1176">
        <v>0.186</v>
      </c>
    </row>
    <row r="1177" spans="1:12" x14ac:dyDescent="0.35">
      <c r="A1177" s="3" t="s">
        <v>92</v>
      </c>
      <c r="B1177" s="3" t="str">
        <f>IFERROR(_xlfn.XLOOKUP(Table1_1[[#This Row],[Country Name]],Table3[country],Table3[continent]), "Africa")</f>
        <v>Europe</v>
      </c>
      <c r="C1177">
        <v>2022</v>
      </c>
      <c r="D1177">
        <v>6.0549999999999997</v>
      </c>
      <c r="E1177">
        <v>10.396000000000001</v>
      </c>
      <c r="F1177">
        <v>0.92800000000000005</v>
      </c>
      <c r="G1177">
        <v>66.5</v>
      </c>
      <c r="H1177">
        <v>0.81699999999999995</v>
      </c>
      <c r="I1177">
        <v>1.7999999999999999E-2</v>
      </c>
      <c r="J1177">
        <v>0.84399999999999997</v>
      </c>
      <c r="K1177">
        <v>0.63200000000000001</v>
      </c>
      <c r="L1177">
        <v>0.161</v>
      </c>
    </row>
    <row r="1178" spans="1:12" x14ac:dyDescent="0.35">
      <c r="A1178" s="3" t="s">
        <v>92</v>
      </c>
      <c r="B1178" s="3" t="str">
        <f>IFERROR(_xlfn.XLOOKUP(Table1_1[[#This Row],[Country Name]],Table3[country],Table3[continent]), "Africa")</f>
        <v>Europe</v>
      </c>
      <c r="C1178">
        <v>2023</v>
      </c>
      <c r="D1178">
        <v>6.2960000000000003</v>
      </c>
      <c r="E1178">
        <v>10.407999999999999</v>
      </c>
      <c r="F1178">
        <v>0.93200000000000005</v>
      </c>
      <c r="G1178">
        <v>66.599999999999994</v>
      </c>
      <c r="H1178">
        <v>0.81599999999999995</v>
      </c>
      <c r="I1178">
        <v>5.8999999999999997E-2</v>
      </c>
      <c r="J1178">
        <v>0.8</v>
      </c>
      <c r="K1178">
        <v>0.67100000000000004</v>
      </c>
      <c r="L1178">
        <v>0.25700000000000001</v>
      </c>
    </row>
    <row r="1179" spans="1:12" x14ac:dyDescent="0.35">
      <c r="A1179" s="3" t="s">
        <v>93</v>
      </c>
      <c r="B1179" s="3" t="str">
        <f>IFERROR(_xlfn.XLOOKUP(Table1_1[[#This Row],[Country Name]],Table3[country],Table3[continent]), "Africa")</f>
        <v>Asia</v>
      </c>
      <c r="C1179">
        <v>2005</v>
      </c>
      <c r="D1179">
        <v>5.4909999999999997</v>
      </c>
      <c r="E1179">
        <v>9.5709999999999997</v>
      </c>
      <c r="F1179">
        <v>0.79600000000000004</v>
      </c>
      <c r="G1179">
        <v>65.099999999999994</v>
      </c>
      <c r="H1179">
        <v>0.70299999999999996</v>
      </c>
      <c r="I1179" s="2" t="s">
        <v>185</v>
      </c>
      <c r="J1179">
        <v>0.94499999999999995</v>
      </c>
      <c r="K1179">
        <v>0.55800000000000005</v>
      </c>
      <c r="L1179">
        <v>0.29199999999999998</v>
      </c>
    </row>
    <row r="1180" spans="1:12" x14ac:dyDescent="0.35">
      <c r="A1180" s="3" t="s">
        <v>93</v>
      </c>
      <c r="B1180" s="3" t="str">
        <f>IFERROR(_xlfn.XLOOKUP(Table1_1[[#This Row],[Country Name]],Table3[country],Table3[continent]), "Africa")</f>
        <v>Asia</v>
      </c>
      <c r="C1180">
        <v>2006</v>
      </c>
      <c r="D1180">
        <v>4.6529999999999996</v>
      </c>
      <c r="E1180">
        <v>9.57</v>
      </c>
      <c r="F1180">
        <v>0.85299999999999998</v>
      </c>
      <c r="G1180">
        <v>65.16</v>
      </c>
      <c r="H1180">
        <v>0.67</v>
      </c>
      <c r="I1180">
        <v>6.4000000000000001E-2</v>
      </c>
      <c r="J1180">
        <v>0.90200000000000002</v>
      </c>
      <c r="K1180">
        <v>0.501</v>
      </c>
      <c r="L1180">
        <v>0.32</v>
      </c>
    </row>
    <row r="1181" spans="1:12" x14ac:dyDescent="0.35">
      <c r="A1181" s="3" t="s">
        <v>93</v>
      </c>
      <c r="B1181" s="3" t="str">
        <f>IFERROR(_xlfn.XLOOKUP(Table1_1[[#This Row],[Country Name]],Table3[country],Table3[continent]), "Africa")</f>
        <v>Asia</v>
      </c>
      <c r="C1181">
        <v>2008</v>
      </c>
      <c r="D1181">
        <v>4.5949999999999998</v>
      </c>
      <c r="E1181">
        <v>9.7110000000000003</v>
      </c>
      <c r="F1181">
        <v>0.71699999999999997</v>
      </c>
      <c r="G1181">
        <v>65.28</v>
      </c>
      <c r="H1181">
        <v>0.52400000000000002</v>
      </c>
      <c r="I1181">
        <v>3.1E-2</v>
      </c>
      <c r="J1181">
        <v>0.92700000000000005</v>
      </c>
      <c r="K1181">
        <v>0.47499999999999998</v>
      </c>
      <c r="L1181">
        <v>0.36499999999999999</v>
      </c>
    </row>
    <row r="1182" spans="1:12" x14ac:dyDescent="0.35">
      <c r="A1182" s="3" t="s">
        <v>93</v>
      </c>
      <c r="B1182" s="3" t="str">
        <f>IFERROR(_xlfn.XLOOKUP(Table1_1[[#This Row],[Country Name]],Table3[country],Table3[continent]), "Africa")</f>
        <v>Asia</v>
      </c>
      <c r="C1182">
        <v>2009</v>
      </c>
      <c r="D1182">
        <v>5.2060000000000004</v>
      </c>
      <c r="E1182">
        <v>9.7959999999999994</v>
      </c>
      <c r="F1182">
        <v>0.73599999999999999</v>
      </c>
      <c r="G1182">
        <v>65.34</v>
      </c>
      <c r="H1182">
        <v>0.66500000000000004</v>
      </c>
      <c r="I1182">
        <v>6.7000000000000004E-2</v>
      </c>
      <c r="J1182">
        <v>0.93700000000000006</v>
      </c>
      <c r="K1182">
        <v>0.47199999999999998</v>
      </c>
      <c r="L1182">
        <v>0.40100000000000002</v>
      </c>
    </row>
    <row r="1183" spans="1:12" x14ac:dyDescent="0.35">
      <c r="A1183" s="3" t="s">
        <v>93</v>
      </c>
      <c r="B1183" s="3" t="str">
        <f>IFERROR(_xlfn.XLOOKUP(Table1_1[[#This Row],[Country Name]],Table3[country],Table3[continent]), "Africa")</f>
        <v>Asia</v>
      </c>
      <c r="C1183">
        <v>2010</v>
      </c>
      <c r="D1183">
        <v>5.032</v>
      </c>
      <c r="E1183">
        <v>9.8640000000000008</v>
      </c>
      <c r="F1183">
        <v>0.72099999999999997</v>
      </c>
      <c r="G1183">
        <v>65.400000000000006</v>
      </c>
      <c r="H1183">
        <v>0.67800000000000005</v>
      </c>
      <c r="I1183">
        <v>6.8000000000000005E-2</v>
      </c>
      <c r="J1183">
        <v>0.94899999999999995</v>
      </c>
      <c r="K1183">
        <v>0.45700000000000002</v>
      </c>
      <c r="L1183">
        <v>0.34100000000000003</v>
      </c>
    </row>
    <row r="1184" spans="1:12" x14ac:dyDescent="0.35">
      <c r="A1184" s="3" t="s">
        <v>93</v>
      </c>
      <c r="B1184" s="3" t="str">
        <f>IFERROR(_xlfn.XLOOKUP(Table1_1[[#This Row],[Country Name]],Table3[country],Table3[continent]), "Africa")</f>
        <v>Asia</v>
      </c>
      <c r="C1184">
        <v>2011</v>
      </c>
      <c r="D1184">
        <v>5.1879999999999997</v>
      </c>
      <c r="E1184">
        <v>9.8620000000000001</v>
      </c>
      <c r="F1184">
        <v>0.73299999999999998</v>
      </c>
      <c r="G1184">
        <v>65.459999999999994</v>
      </c>
      <c r="H1184">
        <v>0.65700000000000003</v>
      </c>
      <c r="I1184">
        <v>-2E-3</v>
      </c>
      <c r="J1184">
        <v>0.91100000000000003</v>
      </c>
      <c r="K1184">
        <v>0.50600000000000001</v>
      </c>
      <c r="L1184">
        <v>0.32</v>
      </c>
    </row>
    <row r="1185" spans="1:12" x14ac:dyDescent="0.35">
      <c r="A1185" s="3" t="s">
        <v>93</v>
      </c>
      <c r="B1185" s="3" t="str">
        <f>IFERROR(_xlfn.XLOOKUP(Table1_1[[#This Row],[Country Name]],Table3[country],Table3[continent]), "Africa")</f>
        <v>Asia</v>
      </c>
      <c r="C1185">
        <v>2012</v>
      </c>
      <c r="D1185">
        <v>4.5730000000000004</v>
      </c>
      <c r="E1185">
        <v>9.8620000000000001</v>
      </c>
      <c r="F1185">
        <v>0.71299999999999997</v>
      </c>
      <c r="G1185">
        <v>65.52</v>
      </c>
      <c r="H1185">
        <v>0.621</v>
      </c>
      <c r="I1185">
        <v>-1.6E-2</v>
      </c>
      <c r="J1185">
        <v>0.85599999999999998</v>
      </c>
      <c r="K1185">
        <v>0.442</v>
      </c>
      <c r="L1185">
        <v>0.33900000000000002</v>
      </c>
    </row>
    <row r="1186" spans="1:12" x14ac:dyDescent="0.35">
      <c r="A1186" s="3" t="s">
        <v>93</v>
      </c>
      <c r="B1186" s="3" t="str">
        <f>IFERROR(_xlfn.XLOOKUP(Table1_1[[#This Row],[Country Name]],Table3[country],Table3[continent]), "Africa")</f>
        <v>Asia</v>
      </c>
      <c r="C1186">
        <v>2013</v>
      </c>
      <c r="D1186">
        <v>4.9829999999999997</v>
      </c>
      <c r="E1186">
        <v>9.8070000000000004</v>
      </c>
      <c r="F1186">
        <v>0.70799999999999996</v>
      </c>
      <c r="G1186">
        <v>65.58</v>
      </c>
      <c r="H1186">
        <v>0.65500000000000003</v>
      </c>
      <c r="I1186">
        <v>-1.2E-2</v>
      </c>
      <c r="J1186">
        <v>0.92100000000000004</v>
      </c>
      <c r="K1186">
        <v>0.44600000000000001</v>
      </c>
      <c r="L1186">
        <v>0.40899999999999997</v>
      </c>
    </row>
    <row r="1187" spans="1:12" x14ac:dyDescent="0.35">
      <c r="A1187" s="3" t="s">
        <v>93</v>
      </c>
      <c r="B1187" s="3" t="str">
        <f>IFERROR(_xlfn.XLOOKUP(Table1_1[[#This Row],[Country Name]],Table3[country],Table3[continent]), "Africa")</f>
        <v>Asia</v>
      </c>
      <c r="C1187">
        <v>2014</v>
      </c>
      <c r="D1187">
        <v>5.2329999999999997</v>
      </c>
      <c r="E1187">
        <v>9.7319999999999993</v>
      </c>
      <c r="F1187">
        <v>0.75900000000000001</v>
      </c>
      <c r="G1187">
        <v>65.64</v>
      </c>
      <c r="H1187">
        <v>0.65700000000000003</v>
      </c>
      <c r="I1187">
        <v>-1.7000000000000001E-2</v>
      </c>
      <c r="J1187">
        <v>0.93899999999999995</v>
      </c>
      <c r="K1187">
        <v>0.52500000000000002</v>
      </c>
      <c r="L1187">
        <v>0.26700000000000002</v>
      </c>
    </row>
    <row r="1188" spans="1:12" x14ac:dyDescent="0.35">
      <c r="A1188" s="3" t="s">
        <v>93</v>
      </c>
      <c r="B1188" s="3" t="str">
        <f>IFERROR(_xlfn.XLOOKUP(Table1_1[[#This Row],[Country Name]],Table3[country],Table3[continent]), "Africa")</f>
        <v>Asia</v>
      </c>
      <c r="C1188">
        <v>2015</v>
      </c>
      <c r="D1188">
        <v>5.1719999999999997</v>
      </c>
      <c r="E1188">
        <v>9.7170000000000005</v>
      </c>
      <c r="F1188">
        <v>0.74199999999999999</v>
      </c>
      <c r="G1188">
        <v>65.7</v>
      </c>
      <c r="H1188">
        <v>0.59699999999999998</v>
      </c>
      <c r="I1188">
        <v>6.6000000000000003E-2</v>
      </c>
      <c r="J1188">
        <v>0.88900000000000001</v>
      </c>
      <c r="K1188">
        <v>0.52400000000000002</v>
      </c>
      <c r="L1188">
        <v>0.24299999999999999</v>
      </c>
    </row>
    <row r="1189" spans="1:12" x14ac:dyDescent="0.35">
      <c r="A1189" s="3" t="s">
        <v>93</v>
      </c>
      <c r="B1189" s="3" t="str">
        <f>IFERROR(_xlfn.XLOOKUP(Table1_1[[#This Row],[Country Name]],Table3[country],Table3[continent]), "Africa")</f>
        <v>Asia</v>
      </c>
      <c r="C1189">
        <v>2016</v>
      </c>
      <c r="D1189">
        <v>5.2709999999999999</v>
      </c>
      <c r="E1189">
        <v>9.7539999999999996</v>
      </c>
      <c r="F1189">
        <v>0.82799999999999996</v>
      </c>
      <c r="G1189">
        <v>65.775000000000006</v>
      </c>
      <c r="H1189">
        <v>0.65700000000000003</v>
      </c>
      <c r="I1189">
        <v>2.1000000000000001E-2</v>
      </c>
      <c r="J1189">
        <v>0.85299999999999998</v>
      </c>
      <c r="K1189">
        <v>0.51300000000000001</v>
      </c>
      <c r="L1189">
        <v>0.26300000000000001</v>
      </c>
    </row>
    <row r="1190" spans="1:12" x14ac:dyDescent="0.35">
      <c r="A1190" s="3" t="s">
        <v>93</v>
      </c>
      <c r="B1190" s="3" t="str">
        <f>IFERROR(_xlfn.XLOOKUP(Table1_1[[#This Row],[Country Name]],Table3[country],Table3[continent]), "Africa")</f>
        <v>Asia</v>
      </c>
      <c r="C1190">
        <v>2017</v>
      </c>
      <c r="D1190">
        <v>5.1539999999999999</v>
      </c>
      <c r="E1190">
        <v>9.7870000000000008</v>
      </c>
      <c r="F1190">
        <v>0.77700000000000002</v>
      </c>
      <c r="G1190">
        <v>65.849999999999994</v>
      </c>
      <c r="H1190">
        <v>0.60499999999999998</v>
      </c>
      <c r="I1190">
        <v>-8.7999999999999995E-2</v>
      </c>
      <c r="J1190">
        <v>0.91100000000000003</v>
      </c>
      <c r="K1190">
        <v>0.46899999999999997</v>
      </c>
      <c r="L1190">
        <v>0.24399999999999999</v>
      </c>
    </row>
    <row r="1191" spans="1:12" x14ac:dyDescent="0.35">
      <c r="A1191" s="3" t="s">
        <v>93</v>
      </c>
      <c r="B1191" s="3" t="str">
        <f>IFERROR(_xlfn.XLOOKUP(Table1_1[[#This Row],[Country Name]],Table3[country],Table3[continent]), "Africa")</f>
        <v>Asia</v>
      </c>
      <c r="C1191">
        <v>2018</v>
      </c>
      <c r="D1191">
        <v>5.1669999999999998</v>
      </c>
      <c r="E1191">
        <v>9.7949999999999999</v>
      </c>
      <c r="F1191">
        <v>0.82899999999999996</v>
      </c>
      <c r="G1191">
        <v>65.924999999999997</v>
      </c>
      <c r="H1191">
        <v>0.60699999999999998</v>
      </c>
      <c r="I1191">
        <v>-8.1000000000000003E-2</v>
      </c>
      <c r="J1191">
        <v>0.90700000000000003</v>
      </c>
      <c r="K1191">
        <v>0.41499999999999998</v>
      </c>
      <c r="L1191">
        <v>0.27100000000000002</v>
      </c>
    </row>
    <row r="1192" spans="1:12" x14ac:dyDescent="0.35">
      <c r="A1192" s="3" t="s">
        <v>93</v>
      </c>
      <c r="B1192" s="3" t="str">
        <f>IFERROR(_xlfn.XLOOKUP(Table1_1[[#This Row],[Country Name]],Table3[country],Table3[continent]), "Africa")</f>
        <v>Asia</v>
      </c>
      <c r="C1192">
        <v>2019</v>
      </c>
      <c r="D1192">
        <v>4.024</v>
      </c>
      <c r="E1192">
        <v>9.7520000000000007</v>
      </c>
      <c r="F1192">
        <v>0.86599999999999999</v>
      </c>
      <c r="G1192">
        <v>66</v>
      </c>
      <c r="H1192">
        <v>0.44700000000000001</v>
      </c>
      <c r="I1192">
        <v>-9.8000000000000004E-2</v>
      </c>
      <c r="J1192">
        <v>0.89</v>
      </c>
      <c r="K1192">
        <v>0.308</v>
      </c>
      <c r="L1192">
        <v>0.49399999999999999</v>
      </c>
    </row>
    <row r="1193" spans="1:12" x14ac:dyDescent="0.35">
      <c r="A1193" s="3" t="s">
        <v>93</v>
      </c>
      <c r="B1193" s="3" t="str">
        <f>IFERROR(_xlfn.XLOOKUP(Table1_1[[#This Row],[Country Name]],Table3[country],Table3[continent]), "Africa")</f>
        <v>Asia</v>
      </c>
      <c r="C1193">
        <v>2020</v>
      </c>
      <c r="D1193">
        <v>2.6339999999999999</v>
      </c>
      <c r="E1193">
        <v>9.532</v>
      </c>
      <c r="F1193">
        <v>0.54700000000000004</v>
      </c>
      <c r="G1193">
        <v>66.075000000000003</v>
      </c>
      <c r="H1193">
        <v>0.55200000000000005</v>
      </c>
      <c r="I1193">
        <v>-0.13900000000000001</v>
      </c>
      <c r="J1193">
        <v>0.88400000000000001</v>
      </c>
      <c r="K1193">
        <v>0.35199999999999998</v>
      </c>
      <c r="L1193">
        <v>0.48199999999999998</v>
      </c>
    </row>
    <row r="1194" spans="1:12" x14ac:dyDescent="0.35">
      <c r="A1194" s="3" t="s">
        <v>93</v>
      </c>
      <c r="B1194" s="3" t="str">
        <f>IFERROR(_xlfn.XLOOKUP(Table1_1[[#This Row],[Country Name]],Table3[country],Table3[continent]), "Africa")</f>
        <v>Asia</v>
      </c>
      <c r="C1194">
        <v>2021</v>
      </c>
      <c r="D1194">
        <v>2.1789999999999998</v>
      </c>
      <c r="E1194">
        <v>9.4719999999999995</v>
      </c>
      <c r="F1194">
        <v>0.50700000000000001</v>
      </c>
      <c r="G1194">
        <v>66.150000000000006</v>
      </c>
      <c r="H1194">
        <v>0.42299999999999999</v>
      </c>
      <c r="I1194">
        <v>-0.16400000000000001</v>
      </c>
      <c r="J1194">
        <v>0.90500000000000003</v>
      </c>
      <c r="K1194">
        <v>0.26300000000000001</v>
      </c>
      <c r="L1194">
        <v>0.56899999999999995</v>
      </c>
    </row>
    <row r="1195" spans="1:12" x14ac:dyDescent="0.35">
      <c r="A1195" s="3" t="s">
        <v>93</v>
      </c>
      <c r="B1195" s="3" t="str">
        <f>IFERROR(_xlfn.XLOOKUP(Table1_1[[#This Row],[Country Name]],Table3[country],Table3[continent]), "Africa")</f>
        <v>Asia</v>
      </c>
      <c r="C1195">
        <v>2022</v>
      </c>
      <c r="D1195">
        <v>2.3519999999999999</v>
      </c>
      <c r="E1195">
        <v>9.4580000000000002</v>
      </c>
      <c r="F1195">
        <v>0.53500000000000003</v>
      </c>
      <c r="G1195">
        <v>66.224999999999994</v>
      </c>
      <c r="H1195">
        <v>0.45</v>
      </c>
      <c r="I1195">
        <v>-0.13</v>
      </c>
      <c r="J1195">
        <v>0.88300000000000001</v>
      </c>
      <c r="K1195">
        <v>0.29799999999999999</v>
      </c>
      <c r="L1195">
        <v>0.43</v>
      </c>
    </row>
    <row r="1196" spans="1:12" x14ac:dyDescent="0.35">
      <c r="A1196" s="3" t="s">
        <v>93</v>
      </c>
      <c r="B1196" s="3" t="str">
        <f>IFERROR(_xlfn.XLOOKUP(Table1_1[[#This Row],[Country Name]],Table3[country],Table3[continent]), "Africa")</f>
        <v>Asia</v>
      </c>
      <c r="C1196">
        <v>2023</v>
      </c>
      <c r="D1196">
        <v>3.5880000000000001</v>
      </c>
      <c r="E1196">
        <v>9.4710000000000001</v>
      </c>
      <c r="F1196">
        <v>0.68600000000000005</v>
      </c>
      <c r="G1196">
        <v>66.3</v>
      </c>
      <c r="H1196">
        <v>0.499</v>
      </c>
      <c r="I1196">
        <v>-0.10199999999999999</v>
      </c>
      <c r="J1196">
        <v>0.89500000000000002</v>
      </c>
      <c r="K1196">
        <v>0.373</v>
      </c>
      <c r="L1196">
        <v>0.38500000000000001</v>
      </c>
    </row>
    <row r="1197" spans="1:12" x14ac:dyDescent="0.35">
      <c r="A1197" s="3" t="s">
        <v>94</v>
      </c>
      <c r="B1197" s="3" t="str">
        <f>IFERROR(_xlfn.XLOOKUP(Table1_1[[#This Row],[Country Name]],Table3[country],Table3[continent]), "Africa")</f>
        <v>Africa</v>
      </c>
      <c r="C1197">
        <v>2011</v>
      </c>
      <c r="D1197">
        <v>4.8979999999999997</v>
      </c>
      <c r="E1197">
        <v>7.7850000000000001</v>
      </c>
      <c r="F1197">
        <v>0.82399999999999995</v>
      </c>
      <c r="G1197">
        <v>41.52</v>
      </c>
      <c r="H1197">
        <v>0.61799999999999999</v>
      </c>
      <c r="I1197">
        <v>-9.2999999999999999E-2</v>
      </c>
      <c r="J1197">
        <v>0.76800000000000002</v>
      </c>
      <c r="K1197">
        <v>0.754</v>
      </c>
      <c r="L1197">
        <v>0.17</v>
      </c>
    </row>
    <row r="1198" spans="1:12" x14ac:dyDescent="0.35">
      <c r="A1198" s="3" t="s">
        <v>94</v>
      </c>
      <c r="B1198" s="3" t="str">
        <f>IFERROR(_xlfn.XLOOKUP(Table1_1[[#This Row],[Country Name]],Table3[country],Table3[continent]), "Africa")</f>
        <v>Africa</v>
      </c>
      <c r="C1198">
        <v>2016</v>
      </c>
      <c r="D1198">
        <v>3.8079999999999998</v>
      </c>
      <c r="E1198">
        <v>7.8970000000000002</v>
      </c>
      <c r="F1198">
        <v>0.79800000000000004</v>
      </c>
      <c r="G1198">
        <v>42.25</v>
      </c>
      <c r="H1198">
        <v>0.72899999999999998</v>
      </c>
      <c r="I1198">
        <v>-0.1</v>
      </c>
      <c r="J1198">
        <v>0.74299999999999999</v>
      </c>
      <c r="K1198">
        <v>0.68500000000000005</v>
      </c>
      <c r="L1198">
        <v>0.27</v>
      </c>
    </row>
    <row r="1199" spans="1:12" x14ac:dyDescent="0.35">
      <c r="A1199" s="3" t="s">
        <v>94</v>
      </c>
      <c r="B1199" s="3" t="str">
        <f>IFERROR(_xlfn.XLOOKUP(Table1_1[[#This Row],[Country Name]],Table3[country],Table3[continent]), "Africa")</f>
        <v>Africa</v>
      </c>
      <c r="C1199">
        <v>2017</v>
      </c>
      <c r="D1199">
        <v>3.7949999999999999</v>
      </c>
      <c r="E1199">
        <v>7.8520000000000003</v>
      </c>
      <c r="F1199">
        <v>0.76900000000000002</v>
      </c>
      <c r="G1199">
        <v>42.9</v>
      </c>
      <c r="H1199">
        <v>0.75700000000000001</v>
      </c>
      <c r="I1199">
        <v>-0.14399999999999999</v>
      </c>
      <c r="J1199">
        <v>0.79700000000000004</v>
      </c>
      <c r="K1199">
        <v>0.70599999999999996</v>
      </c>
      <c r="L1199">
        <v>0.255</v>
      </c>
    </row>
    <row r="1200" spans="1:12" x14ac:dyDescent="0.35">
      <c r="A1200" s="3" t="s">
        <v>94</v>
      </c>
      <c r="B1200" s="3" t="str">
        <f>IFERROR(_xlfn.XLOOKUP(Table1_1[[#This Row],[Country Name]],Table3[country],Table3[continent]), "Africa")</f>
        <v>Africa</v>
      </c>
      <c r="C1200">
        <v>2019</v>
      </c>
      <c r="D1200">
        <v>3.512</v>
      </c>
      <c r="E1200">
        <v>7.8049999999999997</v>
      </c>
      <c r="F1200">
        <v>0.79</v>
      </c>
      <c r="G1200">
        <v>44.2</v>
      </c>
      <c r="H1200">
        <v>0.71599999999999997</v>
      </c>
      <c r="I1200">
        <v>-0.127</v>
      </c>
      <c r="J1200">
        <v>0.91500000000000004</v>
      </c>
      <c r="K1200">
        <v>0.70699999999999996</v>
      </c>
      <c r="L1200">
        <v>0.27300000000000002</v>
      </c>
    </row>
    <row r="1201" spans="1:12" x14ac:dyDescent="0.35">
      <c r="A1201" s="3" t="s">
        <v>94</v>
      </c>
      <c r="B1201" s="3" t="str">
        <f>IFERROR(_xlfn.XLOOKUP(Table1_1[[#This Row],[Country Name]],Table3[country],Table3[continent]), "Africa")</f>
        <v>Africa</v>
      </c>
      <c r="C1201">
        <v>2022</v>
      </c>
      <c r="D1201">
        <v>3.1859999999999999</v>
      </c>
      <c r="E1201">
        <v>7.7329999999999997</v>
      </c>
      <c r="F1201">
        <v>0.68</v>
      </c>
      <c r="G1201">
        <v>46.15</v>
      </c>
      <c r="H1201">
        <v>0.70899999999999996</v>
      </c>
      <c r="I1201">
        <v>-0.10199999999999999</v>
      </c>
      <c r="J1201">
        <v>0.81499999999999995</v>
      </c>
      <c r="K1201">
        <v>0.70899999999999996</v>
      </c>
      <c r="L1201">
        <v>0.28799999999999998</v>
      </c>
    </row>
    <row r="1202" spans="1:12" x14ac:dyDescent="0.35">
      <c r="A1202" s="3" t="s">
        <v>95</v>
      </c>
      <c r="B1202" s="3" t="str">
        <f>IFERROR(_xlfn.XLOOKUP(Table1_1[[#This Row],[Country Name]],Table3[country],Table3[continent]), "Africa")</f>
        <v>Africa</v>
      </c>
      <c r="C1202">
        <v>2007</v>
      </c>
      <c r="D1202">
        <v>3.7010000000000001</v>
      </c>
      <c r="E1202">
        <v>7.1790000000000003</v>
      </c>
      <c r="F1202">
        <v>0.59399999999999997</v>
      </c>
      <c r="G1202">
        <v>51.86</v>
      </c>
      <c r="H1202">
        <v>0.79</v>
      </c>
      <c r="I1202">
        <v>0.111</v>
      </c>
      <c r="J1202">
        <v>0.77600000000000002</v>
      </c>
      <c r="K1202">
        <v>0.6</v>
      </c>
      <c r="L1202">
        <v>0.435</v>
      </c>
    </row>
    <row r="1203" spans="1:12" x14ac:dyDescent="0.35">
      <c r="A1203" s="3" t="s">
        <v>95</v>
      </c>
      <c r="B1203" s="3" t="str">
        <f>IFERROR(_xlfn.XLOOKUP(Table1_1[[#This Row],[Country Name]],Table3[country],Table3[continent]), "Africa")</f>
        <v>Africa</v>
      </c>
      <c r="C1203">
        <v>2008</v>
      </c>
      <c r="D1203">
        <v>4.2210000000000001</v>
      </c>
      <c r="E1203">
        <v>7.2069999999999999</v>
      </c>
      <c r="F1203">
        <v>0.61899999999999999</v>
      </c>
      <c r="G1203">
        <v>51.94</v>
      </c>
      <c r="H1203">
        <v>0.72399999999999998</v>
      </c>
      <c r="I1203">
        <v>-3.7999999999999999E-2</v>
      </c>
      <c r="J1203">
        <v>0.84</v>
      </c>
      <c r="K1203">
        <v>0.629</v>
      </c>
      <c r="L1203">
        <v>0.26100000000000001</v>
      </c>
    </row>
    <row r="1204" spans="1:12" x14ac:dyDescent="0.35">
      <c r="A1204" s="3" t="s">
        <v>95</v>
      </c>
      <c r="B1204" s="3" t="str">
        <f>IFERROR(_xlfn.XLOOKUP(Table1_1[[#This Row],[Country Name]],Table3[country],Table3[continent]), "Africa")</f>
        <v>Africa</v>
      </c>
      <c r="C1204">
        <v>2010</v>
      </c>
      <c r="D1204">
        <v>4.1959999999999997</v>
      </c>
      <c r="E1204">
        <v>7.2569999999999997</v>
      </c>
      <c r="F1204">
        <v>0.82699999999999996</v>
      </c>
      <c r="G1204">
        <v>52.1</v>
      </c>
      <c r="H1204">
        <v>0.81899999999999995</v>
      </c>
      <c r="I1204">
        <v>-4.2999999999999997E-2</v>
      </c>
      <c r="J1204">
        <v>0.81799999999999995</v>
      </c>
      <c r="K1204">
        <v>0.54900000000000004</v>
      </c>
      <c r="L1204">
        <v>0.217</v>
      </c>
    </row>
    <row r="1205" spans="1:12" x14ac:dyDescent="0.35">
      <c r="A1205" s="3" t="s">
        <v>95</v>
      </c>
      <c r="B1205" s="3" t="str">
        <f>IFERROR(_xlfn.XLOOKUP(Table1_1[[#This Row],[Country Name]],Table3[country],Table3[continent]), "Africa")</f>
        <v>Africa</v>
      </c>
      <c r="C1205">
        <v>2014</v>
      </c>
      <c r="D1205">
        <v>4.5709999999999997</v>
      </c>
      <c r="E1205">
        <v>7.3860000000000001</v>
      </c>
      <c r="F1205">
        <v>0.70799999999999996</v>
      </c>
      <c r="G1205">
        <v>52.42</v>
      </c>
      <c r="H1205">
        <v>0.59</v>
      </c>
      <c r="I1205">
        <v>-3.5000000000000003E-2</v>
      </c>
      <c r="J1205">
        <v>0.86899999999999999</v>
      </c>
      <c r="K1205">
        <v>0.56499999999999995</v>
      </c>
      <c r="L1205">
        <v>0.443</v>
      </c>
    </row>
    <row r="1206" spans="1:12" x14ac:dyDescent="0.35">
      <c r="A1206" s="3" t="s">
        <v>95</v>
      </c>
      <c r="B1206" s="3" t="str">
        <f>IFERROR(_xlfn.XLOOKUP(Table1_1[[#This Row],[Country Name]],Table3[country],Table3[continent]), "Africa")</f>
        <v>Africa</v>
      </c>
      <c r="C1206">
        <v>2015</v>
      </c>
      <c r="D1206">
        <v>2.702</v>
      </c>
      <c r="E1206">
        <v>7.3659999999999997</v>
      </c>
      <c r="F1206">
        <v>0.63800000000000001</v>
      </c>
      <c r="G1206">
        <v>52.5</v>
      </c>
      <c r="H1206">
        <v>0.67100000000000004</v>
      </c>
      <c r="I1206">
        <v>-6.7000000000000004E-2</v>
      </c>
      <c r="J1206">
        <v>0.90300000000000002</v>
      </c>
      <c r="K1206">
        <v>0.51900000000000002</v>
      </c>
      <c r="L1206">
        <v>0.38800000000000001</v>
      </c>
    </row>
    <row r="1207" spans="1:12" x14ac:dyDescent="0.35">
      <c r="A1207" s="3" t="s">
        <v>95</v>
      </c>
      <c r="B1207" s="3" t="str">
        <f>IFERROR(_xlfn.XLOOKUP(Table1_1[[#This Row],[Country Name]],Table3[country],Table3[continent]), "Africa")</f>
        <v>Africa</v>
      </c>
      <c r="C1207">
        <v>2016</v>
      </c>
      <c r="D1207">
        <v>3.355</v>
      </c>
      <c r="E1207">
        <v>7.33</v>
      </c>
      <c r="F1207">
        <v>0.64300000000000002</v>
      </c>
      <c r="G1207">
        <v>53.1</v>
      </c>
      <c r="H1207">
        <v>0.76300000000000001</v>
      </c>
      <c r="I1207">
        <v>2.8000000000000001E-2</v>
      </c>
      <c r="J1207">
        <v>0.90100000000000002</v>
      </c>
      <c r="K1207">
        <v>0.625</v>
      </c>
      <c r="L1207">
        <v>0.50900000000000001</v>
      </c>
    </row>
    <row r="1208" spans="1:12" x14ac:dyDescent="0.35">
      <c r="A1208" s="3" t="s">
        <v>95</v>
      </c>
      <c r="B1208" s="3" t="str">
        <f>IFERROR(_xlfn.XLOOKUP(Table1_1[[#This Row],[Country Name]],Table3[country],Table3[continent]), "Africa")</f>
        <v>Africa</v>
      </c>
      <c r="C1208">
        <v>2017</v>
      </c>
      <c r="D1208">
        <v>4.4240000000000004</v>
      </c>
      <c r="E1208">
        <v>7.335</v>
      </c>
      <c r="F1208">
        <v>0.68500000000000005</v>
      </c>
      <c r="G1208">
        <v>53.7</v>
      </c>
      <c r="H1208">
        <v>0.73299999999999998</v>
      </c>
      <c r="I1208">
        <v>-1.7999999999999999E-2</v>
      </c>
      <c r="J1208">
        <v>0.86699999999999999</v>
      </c>
      <c r="K1208">
        <v>0.67400000000000004</v>
      </c>
      <c r="L1208">
        <v>0.39100000000000001</v>
      </c>
    </row>
    <row r="1209" spans="1:12" x14ac:dyDescent="0.35">
      <c r="A1209" s="3" t="s">
        <v>95</v>
      </c>
      <c r="B1209" s="3" t="str">
        <f>IFERROR(_xlfn.XLOOKUP(Table1_1[[#This Row],[Country Name]],Table3[country],Table3[continent]), "Africa")</f>
        <v>Africa</v>
      </c>
      <c r="C1209">
        <v>2018</v>
      </c>
      <c r="D1209">
        <v>4.1349999999999998</v>
      </c>
      <c r="E1209">
        <v>7.3280000000000003</v>
      </c>
      <c r="F1209">
        <v>0.72699999999999998</v>
      </c>
      <c r="G1209">
        <v>54.3</v>
      </c>
      <c r="H1209">
        <v>0.76600000000000001</v>
      </c>
      <c r="I1209">
        <v>4.3999999999999997E-2</v>
      </c>
      <c r="J1209">
        <v>0.86799999999999999</v>
      </c>
      <c r="K1209">
        <v>0.66400000000000003</v>
      </c>
      <c r="L1209">
        <v>0.436</v>
      </c>
    </row>
    <row r="1210" spans="1:12" x14ac:dyDescent="0.35">
      <c r="A1210" s="3" t="s">
        <v>95</v>
      </c>
      <c r="B1210" s="3" t="str">
        <f>IFERROR(_xlfn.XLOOKUP(Table1_1[[#This Row],[Country Name]],Table3[country],Table3[continent]), "Africa")</f>
        <v>Africa</v>
      </c>
      <c r="C1210">
        <v>2019</v>
      </c>
      <c r="D1210">
        <v>5.1210000000000004</v>
      </c>
      <c r="E1210">
        <v>7.2830000000000004</v>
      </c>
      <c r="F1210">
        <v>0.71199999999999997</v>
      </c>
      <c r="G1210">
        <v>54.9</v>
      </c>
      <c r="H1210">
        <v>0.70599999999999996</v>
      </c>
      <c r="I1210">
        <v>4.3999999999999997E-2</v>
      </c>
      <c r="J1210">
        <v>0.82799999999999996</v>
      </c>
      <c r="K1210">
        <v>0.64500000000000002</v>
      </c>
      <c r="L1210">
        <v>0.38900000000000001</v>
      </c>
    </row>
    <row r="1211" spans="1:12" x14ac:dyDescent="0.35">
      <c r="A1211" s="3" t="s">
        <v>95</v>
      </c>
      <c r="B1211" s="3" t="str">
        <f>IFERROR(_xlfn.XLOOKUP(Table1_1[[#This Row],[Country Name]],Table3[country],Table3[continent]), "Africa")</f>
        <v>Africa</v>
      </c>
      <c r="C1211">
        <v>2022</v>
      </c>
      <c r="D1211">
        <v>4.0419999999999998</v>
      </c>
      <c r="E1211">
        <v>7.2869999999999999</v>
      </c>
      <c r="F1211">
        <v>0.59699999999999998</v>
      </c>
      <c r="G1211">
        <v>56.7</v>
      </c>
      <c r="H1211">
        <v>0.73199999999999998</v>
      </c>
      <c r="I1211">
        <v>0.15</v>
      </c>
      <c r="J1211">
        <v>0.82799999999999996</v>
      </c>
      <c r="K1211">
        <v>0.63700000000000001</v>
      </c>
      <c r="L1211">
        <v>0.439</v>
      </c>
    </row>
    <row r="1212" spans="1:12" x14ac:dyDescent="0.35">
      <c r="A1212" s="3" t="s">
        <v>95</v>
      </c>
      <c r="B1212" s="3" t="str">
        <f>IFERROR(_xlfn.XLOOKUP(Table1_1[[#This Row],[Country Name]],Table3[country],Table3[continent]), "Africa")</f>
        <v>Africa</v>
      </c>
      <c r="C1212">
        <v>2023</v>
      </c>
      <c r="D1212">
        <v>4.4939999999999998</v>
      </c>
      <c r="E1212">
        <v>7.3090000000000002</v>
      </c>
      <c r="F1212">
        <v>0.63</v>
      </c>
      <c r="G1212">
        <v>57.3</v>
      </c>
      <c r="H1212">
        <v>0.72</v>
      </c>
      <c r="I1212">
        <v>3.9E-2</v>
      </c>
      <c r="J1212">
        <v>0.83399999999999996</v>
      </c>
      <c r="K1212">
        <v>0.60799999999999998</v>
      </c>
      <c r="L1212">
        <v>0.42799999999999999</v>
      </c>
    </row>
    <row r="1213" spans="1:12" x14ac:dyDescent="0.35">
      <c r="A1213" s="3" t="s">
        <v>96</v>
      </c>
      <c r="B1213" s="3" t="str">
        <f>IFERROR(_xlfn.XLOOKUP(Table1_1[[#This Row],[Country Name]],Table3[country],Table3[continent]), "Africa")</f>
        <v>Africa</v>
      </c>
      <c r="C1213">
        <v>2012</v>
      </c>
      <c r="D1213">
        <v>5.7539999999999996</v>
      </c>
      <c r="E1213">
        <v>10.38</v>
      </c>
      <c r="F1213">
        <v>0.85499999999999998</v>
      </c>
      <c r="G1213">
        <v>65.14</v>
      </c>
      <c r="H1213">
        <v>0.71199999999999997</v>
      </c>
      <c r="I1213">
        <v>-7.5999999999999998E-2</v>
      </c>
      <c r="J1213">
        <v>0.79100000000000004</v>
      </c>
      <c r="K1213">
        <v>0.63300000000000001</v>
      </c>
      <c r="L1213">
        <v>0.316</v>
      </c>
    </row>
    <row r="1214" spans="1:12" x14ac:dyDescent="0.35">
      <c r="A1214" s="3" t="s">
        <v>96</v>
      </c>
      <c r="B1214" s="3" t="str">
        <f>IFERROR(_xlfn.XLOOKUP(Table1_1[[#This Row],[Country Name]],Table3[country],Table3[continent]), "Africa")</f>
        <v>Africa</v>
      </c>
      <c r="C1214">
        <v>2015</v>
      </c>
      <c r="D1214">
        <v>5.6150000000000002</v>
      </c>
      <c r="E1214">
        <v>9.8580000000000005</v>
      </c>
      <c r="F1214">
        <v>0.86799999999999999</v>
      </c>
      <c r="G1214">
        <v>64.3</v>
      </c>
      <c r="H1214">
        <v>0.77500000000000002</v>
      </c>
      <c r="I1214">
        <v>-8.8999999999999996E-2</v>
      </c>
      <c r="J1214" s="2" t="s">
        <v>185</v>
      </c>
      <c r="K1214">
        <v>0.65200000000000002</v>
      </c>
      <c r="L1214">
        <v>0.36899999999999999</v>
      </c>
    </row>
    <row r="1215" spans="1:12" x14ac:dyDescent="0.35">
      <c r="A1215" s="3" t="s">
        <v>96</v>
      </c>
      <c r="B1215" s="3" t="str">
        <f>IFERROR(_xlfn.XLOOKUP(Table1_1[[#This Row],[Country Name]],Table3[country],Table3[continent]), "Africa")</f>
        <v>Africa</v>
      </c>
      <c r="C1215">
        <v>2016</v>
      </c>
      <c r="D1215">
        <v>5.4340000000000002</v>
      </c>
      <c r="E1215">
        <v>9.8279999999999994</v>
      </c>
      <c r="F1215">
        <v>0.876</v>
      </c>
      <c r="G1215">
        <v>64.525000000000006</v>
      </c>
      <c r="H1215">
        <v>0.82199999999999995</v>
      </c>
      <c r="I1215">
        <v>-0.13500000000000001</v>
      </c>
      <c r="J1215" s="2" t="s">
        <v>185</v>
      </c>
      <c r="K1215">
        <v>0.64500000000000002</v>
      </c>
      <c r="L1215">
        <v>0.38300000000000001</v>
      </c>
    </row>
    <row r="1216" spans="1:12" x14ac:dyDescent="0.35">
      <c r="A1216" s="3" t="s">
        <v>96</v>
      </c>
      <c r="B1216" s="3" t="str">
        <f>IFERROR(_xlfn.XLOOKUP(Table1_1[[#This Row],[Country Name]],Table3[country],Table3[continent]), "Africa")</f>
        <v>Africa</v>
      </c>
      <c r="C1216">
        <v>2017</v>
      </c>
      <c r="D1216">
        <v>5.6470000000000002</v>
      </c>
      <c r="E1216">
        <v>10.095000000000001</v>
      </c>
      <c r="F1216">
        <v>0.82299999999999995</v>
      </c>
      <c r="G1216">
        <v>64.75</v>
      </c>
      <c r="H1216">
        <v>0.77900000000000003</v>
      </c>
      <c r="I1216">
        <v>-6.8000000000000005E-2</v>
      </c>
      <c r="J1216">
        <v>0.67300000000000004</v>
      </c>
      <c r="K1216">
        <v>0.64300000000000002</v>
      </c>
      <c r="L1216">
        <v>0.379</v>
      </c>
    </row>
    <row r="1217" spans="1:12" x14ac:dyDescent="0.35">
      <c r="A1217" s="3" t="s">
        <v>96</v>
      </c>
      <c r="B1217" s="3" t="str">
        <f>IFERROR(_xlfn.XLOOKUP(Table1_1[[#This Row],[Country Name]],Table3[country],Table3[continent]), "Africa")</f>
        <v>Africa</v>
      </c>
      <c r="C1217">
        <v>2018</v>
      </c>
      <c r="D1217">
        <v>5.4939999999999998</v>
      </c>
      <c r="E1217">
        <v>10.156000000000001</v>
      </c>
      <c r="F1217">
        <v>0.82399999999999995</v>
      </c>
      <c r="G1217">
        <v>64.974999999999994</v>
      </c>
      <c r="H1217">
        <v>0.78100000000000003</v>
      </c>
      <c r="I1217">
        <v>-0.14599999999999999</v>
      </c>
      <c r="J1217">
        <v>0.64600000000000002</v>
      </c>
      <c r="K1217">
        <v>0.63500000000000001</v>
      </c>
      <c r="L1217">
        <v>0.39900000000000002</v>
      </c>
    </row>
    <row r="1218" spans="1:12" x14ac:dyDescent="0.35">
      <c r="A1218" s="3" t="s">
        <v>96</v>
      </c>
      <c r="B1218" s="3" t="str">
        <f>IFERROR(_xlfn.XLOOKUP(Table1_1[[#This Row],[Country Name]],Table3[country],Table3[continent]), "Africa")</f>
        <v>Africa</v>
      </c>
      <c r="C1218">
        <v>2019</v>
      </c>
      <c r="D1218">
        <v>5.33</v>
      </c>
      <c r="E1218">
        <v>10.023</v>
      </c>
      <c r="F1218">
        <v>0.82699999999999996</v>
      </c>
      <c r="G1218">
        <v>65.2</v>
      </c>
      <c r="H1218">
        <v>0.76200000000000001</v>
      </c>
      <c r="I1218">
        <v>-0.107</v>
      </c>
      <c r="J1218">
        <v>0.68600000000000005</v>
      </c>
      <c r="K1218">
        <v>0.629</v>
      </c>
      <c r="L1218">
        <v>0.40100000000000002</v>
      </c>
    </row>
    <row r="1219" spans="1:12" x14ac:dyDescent="0.35">
      <c r="A1219" s="3" t="s">
        <v>96</v>
      </c>
      <c r="B1219" s="3" t="str">
        <f>IFERROR(_xlfn.XLOOKUP(Table1_1[[#This Row],[Country Name]],Table3[country],Table3[continent]), "Africa")</f>
        <v>Africa</v>
      </c>
      <c r="C1219">
        <v>2022</v>
      </c>
      <c r="D1219">
        <v>5.76</v>
      </c>
      <c r="E1219">
        <v>9.8930000000000007</v>
      </c>
      <c r="F1219">
        <v>0.81299999999999994</v>
      </c>
      <c r="G1219">
        <v>65.875</v>
      </c>
      <c r="H1219">
        <v>0.76100000000000001</v>
      </c>
      <c r="I1219">
        <v>-4.2999999999999997E-2</v>
      </c>
      <c r="J1219">
        <v>0.66800000000000004</v>
      </c>
      <c r="K1219">
        <v>0.627</v>
      </c>
      <c r="L1219">
        <v>0.39900000000000002</v>
      </c>
    </row>
    <row r="1220" spans="1:12" x14ac:dyDescent="0.35">
      <c r="A1220" s="3" t="s">
        <v>96</v>
      </c>
      <c r="B1220" s="3" t="str">
        <f>IFERROR(_xlfn.XLOOKUP(Table1_1[[#This Row],[Country Name]],Table3[country],Table3[continent]), "Africa")</f>
        <v>Africa</v>
      </c>
      <c r="C1220">
        <v>2023</v>
      </c>
      <c r="D1220">
        <v>5.97</v>
      </c>
      <c r="E1220" s="2" t="s">
        <v>185</v>
      </c>
      <c r="F1220">
        <v>0.748</v>
      </c>
      <c r="G1220">
        <v>66.099999999999994</v>
      </c>
      <c r="H1220">
        <v>0.76200000000000001</v>
      </c>
      <c r="I1220" s="2" t="s">
        <v>185</v>
      </c>
      <c r="J1220">
        <v>0.64400000000000002</v>
      </c>
      <c r="K1220">
        <v>0.58499999999999996</v>
      </c>
      <c r="L1220">
        <v>0.372</v>
      </c>
    </row>
    <row r="1221" spans="1:12" x14ac:dyDescent="0.35">
      <c r="A1221" s="3" t="s">
        <v>97</v>
      </c>
      <c r="B1221" s="3" t="str">
        <f>IFERROR(_xlfn.XLOOKUP(Table1_1[[#This Row],[Country Name]],Table3[country],Table3[continent]), "Africa")</f>
        <v>Europe</v>
      </c>
      <c r="C1221">
        <v>2006</v>
      </c>
      <c r="D1221">
        <v>5.9539999999999997</v>
      </c>
      <c r="E1221">
        <v>10.042</v>
      </c>
      <c r="F1221">
        <v>0.93</v>
      </c>
      <c r="G1221">
        <v>63.5</v>
      </c>
      <c r="H1221">
        <v>0.56699999999999995</v>
      </c>
      <c r="I1221">
        <v>-0.30099999999999999</v>
      </c>
      <c r="J1221">
        <v>0.96699999999999997</v>
      </c>
      <c r="K1221">
        <v>0.56699999999999995</v>
      </c>
      <c r="L1221">
        <v>0.254</v>
      </c>
    </row>
    <row r="1222" spans="1:12" x14ac:dyDescent="0.35">
      <c r="A1222" s="3" t="s">
        <v>97</v>
      </c>
      <c r="B1222" s="3" t="str">
        <f>IFERROR(_xlfn.XLOOKUP(Table1_1[[#This Row],[Country Name]],Table3[country],Table3[continent]), "Africa")</f>
        <v>Europe</v>
      </c>
      <c r="C1222">
        <v>2007</v>
      </c>
      <c r="D1222">
        <v>5.8079999999999998</v>
      </c>
      <c r="E1222">
        <v>10.16</v>
      </c>
      <c r="F1222">
        <v>0.94099999999999995</v>
      </c>
      <c r="G1222">
        <v>63.7</v>
      </c>
      <c r="H1222">
        <v>0.59</v>
      </c>
      <c r="I1222">
        <v>-0.28699999999999998</v>
      </c>
      <c r="J1222">
        <v>0.96599999999999997</v>
      </c>
      <c r="K1222">
        <v>0.52300000000000002</v>
      </c>
      <c r="L1222">
        <v>0.27900000000000003</v>
      </c>
    </row>
    <row r="1223" spans="1:12" x14ac:dyDescent="0.35">
      <c r="A1223" s="3" t="s">
        <v>97</v>
      </c>
      <c r="B1223" s="3" t="str">
        <f>IFERROR(_xlfn.XLOOKUP(Table1_1[[#This Row],[Country Name]],Table3[country],Table3[continent]), "Africa")</f>
        <v>Europe</v>
      </c>
      <c r="C1223">
        <v>2008</v>
      </c>
      <c r="D1223">
        <v>5.5540000000000003</v>
      </c>
      <c r="E1223">
        <v>10.196</v>
      </c>
      <c r="F1223">
        <v>0.91400000000000003</v>
      </c>
      <c r="G1223">
        <v>63.9</v>
      </c>
      <c r="H1223">
        <v>0.621</v>
      </c>
      <c r="I1223">
        <v>-0.26500000000000001</v>
      </c>
      <c r="J1223">
        <v>0.96099999999999997</v>
      </c>
      <c r="K1223">
        <v>0.501</v>
      </c>
      <c r="L1223">
        <v>0.27600000000000002</v>
      </c>
    </row>
    <row r="1224" spans="1:12" x14ac:dyDescent="0.35">
      <c r="A1224" s="3" t="s">
        <v>97</v>
      </c>
      <c r="B1224" s="3" t="str">
        <f>IFERROR(_xlfn.XLOOKUP(Table1_1[[#This Row],[Country Name]],Table3[country],Table3[continent]), "Africa")</f>
        <v>Europe</v>
      </c>
      <c r="C1224">
        <v>2009</v>
      </c>
      <c r="D1224">
        <v>5.4669999999999996</v>
      </c>
      <c r="E1224">
        <v>10.045999999999999</v>
      </c>
      <c r="F1224">
        <v>0.93300000000000005</v>
      </c>
      <c r="G1224">
        <v>64.099999999999994</v>
      </c>
      <c r="H1224">
        <v>0.496</v>
      </c>
      <c r="I1224">
        <v>-0.309</v>
      </c>
      <c r="J1224">
        <v>0.97899999999999998</v>
      </c>
      <c r="K1224">
        <v>0.52500000000000002</v>
      </c>
      <c r="L1224">
        <v>0.27100000000000002</v>
      </c>
    </row>
    <row r="1225" spans="1:12" x14ac:dyDescent="0.35">
      <c r="A1225" s="3" t="s">
        <v>97</v>
      </c>
      <c r="B1225" s="3" t="str">
        <f>IFERROR(_xlfn.XLOOKUP(Table1_1[[#This Row],[Country Name]],Table3[country],Table3[continent]), "Africa")</f>
        <v>Europe</v>
      </c>
      <c r="C1225">
        <v>2010</v>
      </c>
      <c r="D1225">
        <v>5.0659999999999998</v>
      </c>
      <c r="E1225">
        <v>10.083</v>
      </c>
      <c r="F1225">
        <v>0.88200000000000001</v>
      </c>
      <c r="G1225">
        <v>64.3</v>
      </c>
      <c r="H1225">
        <v>0.51900000000000002</v>
      </c>
      <c r="I1225">
        <v>-0.28100000000000003</v>
      </c>
      <c r="J1225">
        <v>0.96199999999999997</v>
      </c>
      <c r="K1225">
        <v>0.46300000000000002</v>
      </c>
      <c r="L1225">
        <v>0.27200000000000002</v>
      </c>
    </row>
    <row r="1226" spans="1:12" x14ac:dyDescent="0.35">
      <c r="A1226" s="3" t="s">
        <v>97</v>
      </c>
      <c r="B1226" s="3" t="str">
        <f>IFERROR(_xlfn.XLOOKUP(Table1_1[[#This Row],[Country Name]],Table3[country],Table3[continent]), "Africa")</f>
        <v>Europe</v>
      </c>
      <c r="C1226">
        <v>2011</v>
      </c>
      <c r="D1226">
        <v>5.4320000000000004</v>
      </c>
      <c r="E1226">
        <v>10.164999999999999</v>
      </c>
      <c r="F1226">
        <v>0.91100000000000003</v>
      </c>
      <c r="G1226">
        <v>64.5</v>
      </c>
      <c r="H1226">
        <v>0.56599999999999995</v>
      </c>
      <c r="I1226">
        <v>-0.154</v>
      </c>
      <c r="J1226">
        <v>0.96399999999999997</v>
      </c>
      <c r="K1226">
        <v>0.55600000000000005</v>
      </c>
      <c r="L1226">
        <v>0.27500000000000002</v>
      </c>
    </row>
    <row r="1227" spans="1:12" x14ac:dyDescent="0.35">
      <c r="A1227" s="3" t="s">
        <v>97</v>
      </c>
      <c r="B1227" s="3" t="str">
        <f>IFERROR(_xlfn.XLOOKUP(Table1_1[[#This Row],[Country Name]],Table3[country],Table3[continent]), "Africa")</f>
        <v>Europe</v>
      </c>
      <c r="C1227">
        <v>2012</v>
      </c>
      <c r="D1227">
        <v>5.7709999999999999</v>
      </c>
      <c r="E1227">
        <v>10.215999999999999</v>
      </c>
      <c r="F1227">
        <v>0.91900000000000004</v>
      </c>
      <c r="G1227">
        <v>64.7</v>
      </c>
      <c r="H1227">
        <v>0.503</v>
      </c>
      <c r="I1227">
        <v>-0.27900000000000003</v>
      </c>
      <c r="J1227">
        <v>0.95699999999999996</v>
      </c>
      <c r="K1227">
        <v>0.55700000000000005</v>
      </c>
      <c r="L1227">
        <v>0.27700000000000002</v>
      </c>
    </row>
    <row r="1228" spans="1:12" x14ac:dyDescent="0.35">
      <c r="A1228" s="3" t="s">
        <v>97</v>
      </c>
      <c r="B1228" s="3" t="str">
        <f>IFERROR(_xlfn.XLOOKUP(Table1_1[[#This Row],[Country Name]],Table3[country],Table3[continent]), "Africa")</f>
        <v>Europe</v>
      </c>
      <c r="C1228">
        <v>2013</v>
      </c>
      <c r="D1228">
        <v>5.5960000000000001</v>
      </c>
      <c r="E1228">
        <v>10.260999999999999</v>
      </c>
      <c r="F1228">
        <v>0.91300000000000003</v>
      </c>
      <c r="G1228">
        <v>64.900000000000006</v>
      </c>
      <c r="H1228">
        <v>0.55600000000000005</v>
      </c>
      <c r="I1228">
        <v>-0.24199999999999999</v>
      </c>
      <c r="J1228">
        <v>0.93600000000000005</v>
      </c>
      <c r="K1228">
        <v>0.54</v>
      </c>
      <c r="L1228">
        <v>0.29399999999999998</v>
      </c>
    </row>
    <row r="1229" spans="1:12" x14ac:dyDescent="0.35">
      <c r="A1229" s="3" t="s">
        <v>97</v>
      </c>
      <c r="B1229" s="3" t="str">
        <f>IFERROR(_xlfn.XLOOKUP(Table1_1[[#This Row],[Country Name]],Table3[country],Table3[continent]), "Africa")</f>
        <v>Europe</v>
      </c>
      <c r="C1229">
        <v>2014</v>
      </c>
      <c r="D1229">
        <v>6.1260000000000003</v>
      </c>
      <c r="E1229">
        <v>10.304</v>
      </c>
      <c r="F1229">
        <v>0.90800000000000003</v>
      </c>
      <c r="G1229">
        <v>65.099999999999994</v>
      </c>
      <c r="H1229">
        <v>0.50800000000000001</v>
      </c>
      <c r="I1229">
        <v>-0.26900000000000002</v>
      </c>
      <c r="J1229">
        <v>0.95599999999999996</v>
      </c>
      <c r="K1229">
        <v>0.56499999999999995</v>
      </c>
      <c r="L1229">
        <v>0.28699999999999998</v>
      </c>
    </row>
    <row r="1230" spans="1:12" x14ac:dyDescent="0.35">
      <c r="A1230" s="3" t="s">
        <v>97</v>
      </c>
      <c r="B1230" s="3" t="str">
        <f>IFERROR(_xlfn.XLOOKUP(Table1_1[[#This Row],[Country Name]],Table3[country],Table3[continent]), "Africa")</f>
        <v>Europe</v>
      </c>
      <c r="C1230">
        <v>2015</v>
      </c>
      <c r="D1230">
        <v>5.7110000000000003</v>
      </c>
      <c r="E1230">
        <v>10.334</v>
      </c>
      <c r="F1230">
        <v>0.92900000000000005</v>
      </c>
      <c r="G1230">
        <v>65.3</v>
      </c>
      <c r="H1230">
        <v>0.64100000000000001</v>
      </c>
      <c r="I1230">
        <v>-0.25900000000000001</v>
      </c>
      <c r="J1230">
        <v>0.92400000000000004</v>
      </c>
      <c r="K1230">
        <v>0.53400000000000003</v>
      </c>
      <c r="L1230">
        <v>0.27600000000000002</v>
      </c>
    </row>
    <row r="1231" spans="1:12" x14ac:dyDescent="0.35">
      <c r="A1231" s="3" t="s">
        <v>97</v>
      </c>
      <c r="B1231" s="3" t="str">
        <f>IFERROR(_xlfn.XLOOKUP(Table1_1[[#This Row],[Country Name]],Table3[country],Table3[continent]), "Africa")</f>
        <v>Europe</v>
      </c>
      <c r="C1231">
        <v>2016</v>
      </c>
      <c r="D1231">
        <v>5.8659999999999997</v>
      </c>
      <c r="E1231">
        <v>10.371</v>
      </c>
      <c r="F1231">
        <v>0.93799999999999994</v>
      </c>
      <c r="G1231">
        <v>65.650000000000006</v>
      </c>
      <c r="H1231">
        <v>0.61399999999999999</v>
      </c>
      <c r="I1231">
        <v>-0.27200000000000002</v>
      </c>
      <c r="J1231">
        <v>0.94899999999999995</v>
      </c>
      <c r="K1231">
        <v>0.55300000000000005</v>
      </c>
      <c r="L1231">
        <v>0.25</v>
      </c>
    </row>
    <row r="1232" spans="1:12" x14ac:dyDescent="0.35">
      <c r="A1232" s="3" t="s">
        <v>97</v>
      </c>
      <c r="B1232" s="3" t="str">
        <f>IFERROR(_xlfn.XLOOKUP(Table1_1[[#This Row],[Country Name]],Table3[country],Table3[continent]), "Africa")</f>
        <v>Europe</v>
      </c>
      <c r="C1232">
        <v>2017</v>
      </c>
      <c r="D1232">
        <v>6.2729999999999997</v>
      </c>
      <c r="E1232">
        <v>10.427</v>
      </c>
      <c r="F1232">
        <v>0.92600000000000005</v>
      </c>
      <c r="G1232">
        <v>66</v>
      </c>
      <c r="H1232">
        <v>0.749</v>
      </c>
      <c r="I1232">
        <v>-0.17899999999999999</v>
      </c>
      <c r="J1232">
        <v>0.79</v>
      </c>
      <c r="K1232">
        <v>0.59</v>
      </c>
      <c r="L1232">
        <v>0.19500000000000001</v>
      </c>
    </row>
    <row r="1233" spans="1:12" x14ac:dyDescent="0.35">
      <c r="A1233" s="3" t="s">
        <v>97</v>
      </c>
      <c r="B1233" s="3" t="str">
        <f>IFERROR(_xlfn.XLOOKUP(Table1_1[[#This Row],[Country Name]],Table3[country],Table3[continent]), "Africa")</f>
        <v>Europe</v>
      </c>
      <c r="C1233">
        <v>2018</v>
      </c>
      <c r="D1233">
        <v>6.3090000000000002</v>
      </c>
      <c r="E1233">
        <v>10.476000000000001</v>
      </c>
      <c r="F1233">
        <v>0.92900000000000005</v>
      </c>
      <c r="G1233">
        <v>66.349999999999994</v>
      </c>
      <c r="H1233">
        <v>0.69899999999999995</v>
      </c>
      <c r="I1233">
        <v>-0.24299999999999999</v>
      </c>
      <c r="J1233">
        <v>0.85199999999999998</v>
      </c>
      <c r="K1233">
        <v>0.51800000000000002</v>
      </c>
      <c r="L1233">
        <v>0.214</v>
      </c>
    </row>
    <row r="1234" spans="1:12" x14ac:dyDescent="0.35">
      <c r="A1234" s="3" t="s">
        <v>97</v>
      </c>
      <c r="B1234" s="3" t="str">
        <f>IFERROR(_xlfn.XLOOKUP(Table1_1[[#This Row],[Country Name]],Table3[country],Table3[continent]), "Africa")</f>
        <v>Europe</v>
      </c>
      <c r="C1234">
        <v>2019</v>
      </c>
      <c r="D1234">
        <v>6.0640000000000001</v>
      </c>
      <c r="E1234">
        <v>10.523999999999999</v>
      </c>
      <c r="F1234">
        <v>0.91800000000000004</v>
      </c>
      <c r="G1234">
        <v>66.7</v>
      </c>
      <c r="H1234">
        <v>0.78</v>
      </c>
      <c r="I1234">
        <v>-0.25800000000000001</v>
      </c>
      <c r="J1234">
        <v>0.78300000000000003</v>
      </c>
      <c r="K1234">
        <v>0.56799999999999995</v>
      </c>
      <c r="L1234">
        <v>0.27600000000000002</v>
      </c>
    </row>
    <row r="1235" spans="1:12" x14ac:dyDescent="0.35">
      <c r="A1235" s="3" t="s">
        <v>97</v>
      </c>
      <c r="B1235" s="3" t="str">
        <f>IFERROR(_xlfn.XLOOKUP(Table1_1[[#This Row],[Country Name]],Table3[country],Table3[continent]), "Africa")</f>
        <v>Europe</v>
      </c>
      <c r="C1235">
        <v>2020</v>
      </c>
      <c r="D1235">
        <v>6.391</v>
      </c>
      <c r="E1235">
        <v>10.523</v>
      </c>
      <c r="F1235">
        <v>0.95299999999999996</v>
      </c>
      <c r="G1235">
        <v>67.05</v>
      </c>
      <c r="H1235">
        <v>0.82399999999999995</v>
      </c>
      <c r="I1235">
        <v>-0.129</v>
      </c>
      <c r="J1235">
        <v>0.82899999999999996</v>
      </c>
      <c r="K1235">
        <v>0.626</v>
      </c>
      <c r="L1235">
        <v>0.20200000000000001</v>
      </c>
    </row>
    <row r="1236" spans="1:12" x14ac:dyDescent="0.35">
      <c r="A1236" s="3" t="s">
        <v>97</v>
      </c>
      <c r="B1236" s="3" t="str">
        <f>IFERROR(_xlfn.XLOOKUP(Table1_1[[#This Row],[Country Name]],Table3[country],Table3[continent]), "Africa")</f>
        <v>Europe</v>
      </c>
      <c r="C1236">
        <v>2021</v>
      </c>
      <c r="D1236">
        <v>6.8650000000000002</v>
      </c>
      <c r="E1236">
        <v>10.579000000000001</v>
      </c>
      <c r="F1236">
        <v>0.92800000000000005</v>
      </c>
      <c r="G1236">
        <v>67.400000000000006</v>
      </c>
      <c r="H1236">
        <v>0.70699999999999996</v>
      </c>
      <c r="I1236">
        <v>-0.121</v>
      </c>
      <c r="J1236">
        <v>0.878</v>
      </c>
      <c r="K1236">
        <v>0.66700000000000004</v>
      </c>
      <c r="L1236">
        <v>0.191</v>
      </c>
    </row>
    <row r="1237" spans="1:12" x14ac:dyDescent="0.35">
      <c r="A1237" s="3" t="s">
        <v>97</v>
      </c>
      <c r="B1237" s="3" t="str">
        <f>IFERROR(_xlfn.XLOOKUP(Table1_1[[#This Row],[Country Name]],Table3[country],Table3[continent]), "Africa")</f>
        <v>Europe</v>
      </c>
      <c r="C1237">
        <v>2022</v>
      </c>
      <c r="D1237">
        <v>7.0380000000000003</v>
      </c>
      <c r="E1237">
        <v>10.586</v>
      </c>
      <c r="F1237">
        <v>0.93700000000000006</v>
      </c>
      <c r="G1237">
        <v>67.75</v>
      </c>
      <c r="H1237">
        <v>0.71</v>
      </c>
      <c r="I1237">
        <v>-0.192</v>
      </c>
      <c r="J1237">
        <v>0.68500000000000005</v>
      </c>
      <c r="K1237">
        <v>0.47099999999999997</v>
      </c>
      <c r="L1237">
        <v>0.13200000000000001</v>
      </c>
    </row>
    <row r="1238" spans="1:12" x14ac:dyDescent="0.35">
      <c r="A1238" s="3" t="s">
        <v>97</v>
      </c>
      <c r="B1238" s="3" t="str">
        <f>IFERROR(_xlfn.XLOOKUP(Table1_1[[#This Row],[Country Name]],Table3[country],Table3[continent]), "Africa")</f>
        <v>Europe</v>
      </c>
      <c r="C1238">
        <v>2023</v>
      </c>
      <c r="D1238">
        <v>6.5529999999999999</v>
      </c>
      <c r="E1238">
        <v>10.574999999999999</v>
      </c>
      <c r="F1238">
        <v>0.88100000000000001</v>
      </c>
      <c r="G1238">
        <v>68.099999999999994</v>
      </c>
      <c r="H1238">
        <v>0.73399999999999999</v>
      </c>
      <c r="I1238">
        <v>-0.23200000000000001</v>
      </c>
      <c r="J1238">
        <v>0.751</v>
      </c>
      <c r="K1238">
        <v>0.49299999999999999</v>
      </c>
      <c r="L1238">
        <v>0.20100000000000001</v>
      </c>
    </row>
    <row r="1239" spans="1:12" x14ac:dyDescent="0.35">
      <c r="A1239" s="3" t="s">
        <v>98</v>
      </c>
      <c r="B1239" s="3" t="str">
        <f>IFERROR(_xlfn.XLOOKUP(Table1_1[[#This Row],[Country Name]],Table3[country],Table3[continent]), "Africa")</f>
        <v>Europe</v>
      </c>
      <c r="C1239">
        <v>2009</v>
      </c>
      <c r="D1239">
        <v>6.9580000000000002</v>
      </c>
      <c r="E1239">
        <v>11.628</v>
      </c>
      <c r="F1239">
        <v>0.93899999999999995</v>
      </c>
      <c r="G1239">
        <v>70.3</v>
      </c>
      <c r="H1239">
        <v>0.93899999999999995</v>
      </c>
      <c r="I1239">
        <v>0.11600000000000001</v>
      </c>
      <c r="J1239">
        <v>0.432</v>
      </c>
      <c r="K1239">
        <v>0.71299999999999997</v>
      </c>
      <c r="L1239">
        <v>0.23799999999999999</v>
      </c>
    </row>
    <row r="1240" spans="1:12" x14ac:dyDescent="0.35">
      <c r="A1240" s="3" t="s">
        <v>98</v>
      </c>
      <c r="B1240" s="3" t="str">
        <f>IFERROR(_xlfn.XLOOKUP(Table1_1[[#This Row],[Country Name]],Table3[country],Table3[continent]), "Africa")</f>
        <v>Europe</v>
      </c>
      <c r="C1240">
        <v>2010</v>
      </c>
      <c r="D1240">
        <v>7.0970000000000004</v>
      </c>
      <c r="E1240">
        <v>11.647</v>
      </c>
      <c r="F1240">
        <v>0.95199999999999996</v>
      </c>
      <c r="G1240">
        <v>70.5</v>
      </c>
      <c r="H1240">
        <v>0.90800000000000003</v>
      </c>
      <c r="I1240">
        <v>8.5999999999999993E-2</v>
      </c>
      <c r="J1240">
        <v>0.42299999999999999</v>
      </c>
      <c r="K1240">
        <v>0.71799999999999997</v>
      </c>
      <c r="L1240">
        <v>0.216</v>
      </c>
    </row>
    <row r="1241" spans="1:12" x14ac:dyDescent="0.35">
      <c r="A1241" s="3" t="s">
        <v>98</v>
      </c>
      <c r="B1241" s="3" t="str">
        <f>IFERROR(_xlfn.XLOOKUP(Table1_1[[#This Row],[Country Name]],Table3[country],Table3[continent]), "Africa")</f>
        <v>Europe</v>
      </c>
      <c r="C1241">
        <v>2011</v>
      </c>
      <c r="D1241">
        <v>7.101</v>
      </c>
      <c r="E1241">
        <v>11.635</v>
      </c>
      <c r="F1241">
        <v>0.93400000000000005</v>
      </c>
      <c r="G1241">
        <v>70.7</v>
      </c>
      <c r="H1241">
        <v>0.96199999999999997</v>
      </c>
      <c r="I1241">
        <v>9.7000000000000003E-2</v>
      </c>
      <c r="J1241">
        <v>0.38800000000000001</v>
      </c>
      <c r="K1241">
        <v>0.74399999999999999</v>
      </c>
      <c r="L1241">
        <v>0.2</v>
      </c>
    </row>
    <row r="1242" spans="1:12" x14ac:dyDescent="0.35">
      <c r="A1242" s="3" t="s">
        <v>98</v>
      </c>
      <c r="B1242" s="3" t="str">
        <f>IFERROR(_xlfn.XLOOKUP(Table1_1[[#This Row],[Country Name]],Table3[country],Table3[continent]), "Africa")</f>
        <v>Europe</v>
      </c>
      <c r="C1242">
        <v>2012</v>
      </c>
      <c r="D1242">
        <v>6.9640000000000004</v>
      </c>
      <c r="E1242">
        <v>11.627000000000001</v>
      </c>
      <c r="F1242">
        <v>0.91400000000000003</v>
      </c>
      <c r="G1242">
        <v>70.900000000000006</v>
      </c>
      <c r="H1242">
        <v>0.91700000000000004</v>
      </c>
      <c r="I1242">
        <v>4.8000000000000001E-2</v>
      </c>
      <c r="J1242">
        <v>0.40300000000000002</v>
      </c>
      <c r="K1242">
        <v>0.72599999999999998</v>
      </c>
      <c r="L1242">
        <v>0.22700000000000001</v>
      </c>
    </row>
    <row r="1243" spans="1:12" x14ac:dyDescent="0.35">
      <c r="A1243" s="3" t="s">
        <v>98</v>
      </c>
      <c r="B1243" s="3" t="str">
        <f>IFERROR(_xlfn.XLOOKUP(Table1_1[[#This Row],[Country Name]],Table3[country],Table3[continent]), "Africa")</f>
        <v>Europe</v>
      </c>
      <c r="C1243">
        <v>2013</v>
      </c>
      <c r="D1243">
        <v>7.1310000000000002</v>
      </c>
      <c r="E1243">
        <v>11.635999999999999</v>
      </c>
      <c r="F1243">
        <v>0.91700000000000004</v>
      </c>
      <c r="G1243">
        <v>71.099999999999994</v>
      </c>
      <c r="H1243">
        <v>0.79</v>
      </c>
      <c r="I1243">
        <v>-6.5000000000000002E-2</v>
      </c>
      <c r="J1243">
        <v>0.30099999999999999</v>
      </c>
      <c r="K1243">
        <v>0.60099999999999998</v>
      </c>
      <c r="L1243">
        <v>0.185</v>
      </c>
    </row>
    <row r="1244" spans="1:12" x14ac:dyDescent="0.35">
      <c r="A1244" s="3" t="s">
        <v>98</v>
      </c>
      <c r="B1244" s="3" t="str">
        <f>IFERROR(_xlfn.XLOOKUP(Table1_1[[#This Row],[Country Name]],Table3[country],Table3[continent]), "Africa")</f>
        <v>Europe</v>
      </c>
      <c r="C1244">
        <v>2014</v>
      </c>
      <c r="D1244">
        <v>6.891</v>
      </c>
      <c r="E1244">
        <v>11.638</v>
      </c>
      <c r="F1244">
        <v>0.875</v>
      </c>
      <c r="G1244">
        <v>71.3</v>
      </c>
      <c r="H1244">
        <v>0.93799999999999994</v>
      </c>
      <c r="I1244">
        <v>9.7000000000000003E-2</v>
      </c>
      <c r="J1244">
        <v>0.36599999999999999</v>
      </c>
      <c r="K1244">
        <v>0.76</v>
      </c>
      <c r="L1244">
        <v>0.17</v>
      </c>
    </row>
    <row r="1245" spans="1:12" x14ac:dyDescent="0.35">
      <c r="A1245" s="3" t="s">
        <v>98</v>
      </c>
      <c r="B1245" s="3" t="str">
        <f>IFERROR(_xlfn.XLOOKUP(Table1_1[[#This Row],[Country Name]],Table3[country],Table3[continent]), "Africa")</f>
        <v>Europe</v>
      </c>
      <c r="C1245">
        <v>2015</v>
      </c>
      <c r="D1245">
        <v>6.702</v>
      </c>
      <c r="E1245">
        <v>11.637</v>
      </c>
      <c r="F1245">
        <v>0.93400000000000005</v>
      </c>
      <c r="G1245">
        <v>71.5</v>
      </c>
      <c r="H1245">
        <v>0.93200000000000005</v>
      </c>
      <c r="I1245">
        <v>4.3999999999999997E-2</v>
      </c>
      <c r="J1245">
        <v>0.375</v>
      </c>
      <c r="K1245">
        <v>0.72799999999999998</v>
      </c>
      <c r="L1245">
        <v>0.193</v>
      </c>
    </row>
    <row r="1246" spans="1:12" x14ac:dyDescent="0.35">
      <c r="A1246" s="3" t="s">
        <v>98</v>
      </c>
      <c r="B1246" s="3" t="str">
        <f>IFERROR(_xlfn.XLOOKUP(Table1_1[[#This Row],[Country Name]],Table3[country],Table3[continent]), "Africa")</f>
        <v>Europe</v>
      </c>
      <c r="C1246">
        <v>2016</v>
      </c>
      <c r="D1246">
        <v>6.9669999999999996</v>
      </c>
      <c r="E1246">
        <v>11.664</v>
      </c>
      <c r="F1246">
        <v>0.94099999999999995</v>
      </c>
      <c r="G1246">
        <v>71.525000000000006</v>
      </c>
      <c r="H1246">
        <v>0.88200000000000001</v>
      </c>
      <c r="I1246">
        <v>1.0999999999999999E-2</v>
      </c>
      <c r="J1246">
        <v>0.35599999999999998</v>
      </c>
      <c r="K1246">
        <v>0.70599999999999996</v>
      </c>
      <c r="L1246">
        <v>0.192</v>
      </c>
    </row>
    <row r="1247" spans="1:12" x14ac:dyDescent="0.35">
      <c r="A1247" s="3" t="s">
        <v>98</v>
      </c>
      <c r="B1247" s="3" t="str">
        <f>IFERROR(_xlfn.XLOOKUP(Table1_1[[#This Row],[Country Name]],Table3[country],Table3[continent]), "Africa")</f>
        <v>Europe</v>
      </c>
      <c r="C1247">
        <v>2017</v>
      </c>
      <c r="D1247">
        <v>7.0609999999999999</v>
      </c>
      <c r="E1247">
        <v>11.653</v>
      </c>
      <c r="F1247">
        <v>0.90500000000000003</v>
      </c>
      <c r="G1247">
        <v>71.55</v>
      </c>
      <c r="H1247">
        <v>0.90300000000000002</v>
      </c>
      <c r="I1247">
        <v>3.5999999999999997E-2</v>
      </c>
      <c r="J1247">
        <v>0.33</v>
      </c>
      <c r="K1247">
        <v>0.72599999999999998</v>
      </c>
      <c r="L1247">
        <v>0.184</v>
      </c>
    </row>
    <row r="1248" spans="1:12" x14ac:dyDescent="0.35">
      <c r="A1248" s="3" t="s">
        <v>98</v>
      </c>
      <c r="B1248" s="3" t="str">
        <f>IFERROR(_xlfn.XLOOKUP(Table1_1[[#This Row],[Country Name]],Table3[country],Table3[continent]), "Africa")</f>
        <v>Europe</v>
      </c>
      <c r="C1248">
        <v>2018</v>
      </c>
      <c r="D1248">
        <v>7.2430000000000003</v>
      </c>
      <c r="E1248">
        <v>11.645</v>
      </c>
      <c r="F1248">
        <v>0.90200000000000002</v>
      </c>
      <c r="G1248">
        <v>71.575000000000003</v>
      </c>
      <c r="H1248">
        <v>0.88400000000000001</v>
      </c>
      <c r="I1248">
        <v>-2.8000000000000001E-2</v>
      </c>
      <c r="J1248">
        <v>0.38500000000000001</v>
      </c>
      <c r="K1248">
        <v>0.71499999999999997</v>
      </c>
      <c r="L1248">
        <v>0.20200000000000001</v>
      </c>
    </row>
    <row r="1249" spans="1:12" x14ac:dyDescent="0.35">
      <c r="A1249" s="3" t="s">
        <v>98</v>
      </c>
      <c r="B1249" s="3" t="str">
        <f>IFERROR(_xlfn.XLOOKUP(Table1_1[[#This Row],[Country Name]],Table3[country],Table3[continent]), "Africa")</f>
        <v>Europe</v>
      </c>
      <c r="C1249">
        <v>2019</v>
      </c>
      <c r="D1249">
        <v>7.4039999999999999</v>
      </c>
      <c r="E1249">
        <v>11.648999999999999</v>
      </c>
      <c r="F1249">
        <v>0.91200000000000003</v>
      </c>
      <c r="G1249">
        <v>71.599999999999994</v>
      </c>
      <c r="H1249">
        <v>0.93</v>
      </c>
      <c r="I1249">
        <v>-5.0999999999999997E-2</v>
      </c>
      <c r="J1249">
        <v>0.39</v>
      </c>
      <c r="K1249">
        <v>0.74199999999999999</v>
      </c>
      <c r="L1249">
        <v>0.21199999999999999</v>
      </c>
    </row>
    <row r="1250" spans="1:12" x14ac:dyDescent="0.35">
      <c r="A1250" s="3" t="s">
        <v>98</v>
      </c>
      <c r="B1250" s="3" t="str">
        <f>IFERROR(_xlfn.XLOOKUP(Table1_1[[#This Row],[Country Name]],Table3[country],Table3[continent]), "Africa")</f>
        <v>Europe</v>
      </c>
      <c r="C1250">
        <v>2022</v>
      </c>
      <c r="D1250">
        <v>7.2279999999999998</v>
      </c>
      <c r="E1250">
        <v>11.657</v>
      </c>
      <c r="F1250">
        <v>0.878</v>
      </c>
      <c r="G1250">
        <v>71.674999999999997</v>
      </c>
      <c r="H1250">
        <v>0.91500000000000004</v>
      </c>
      <c r="I1250">
        <v>2.3E-2</v>
      </c>
      <c r="J1250">
        <v>0.34499999999999997</v>
      </c>
      <c r="K1250">
        <v>0.71799999999999997</v>
      </c>
      <c r="L1250">
        <v>0.218</v>
      </c>
    </row>
    <row r="1251" spans="1:12" x14ac:dyDescent="0.35">
      <c r="A1251" s="3" t="s">
        <v>98</v>
      </c>
      <c r="B1251" s="3" t="str">
        <f>IFERROR(_xlfn.XLOOKUP(Table1_1[[#This Row],[Country Name]],Table3[country],Table3[continent]), "Africa")</f>
        <v>Europe</v>
      </c>
      <c r="C1251">
        <v>2023</v>
      </c>
      <c r="D1251">
        <v>7.016</v>
      </c>
      <c r="E1251">
        <v>11.648999999999999</v>
      </c>
      <c r="F1251">
        <v>0.879</v>
      </c>
      <c r="G1251">
        <v>71.7</v>
      </c>
      <c r="H1251">
        <v>0.91100000000000003</v>
      </c>
      <c r="I1251">
        <v>3.3000000000000002E-2</v>
      </c>
      <c r="J1251">
        <v>0.34300000000000003</v>
      </c>
      <c r="K1251">
        <v>0.751</v>
      </c>
      <c r="L1251">
        <v>0.19400000000000001</v>
      </c>
    </row>
    <row r="1252" spans="1:12" x14ac:dyDescent="0.35">
      <c r="A1252" s="3" t="s">
        <v>99</v>
      </c>
      <c r="B1252" s="3" t="str">
        <f>IFERROR(_xlfn.XLOOKUP(Table1_1[[#This Row],[Country Name]],Table3[country],Table3[continent]), "Africa")</f>
        <v>Africa</v>
      </c>
      <c r="C1252">
        <v>2006</v>
      </c>
      <c r="D1252">
        <v>3.98</v>
      </c>
      <c r="E1252">
        <v>7.351</v>
      </c>
      <c r="F1252">
        <v>0.71099999999999997</v>
      </c>
      <c r="G1252">
        <v>54.14</v>
      </c>
      <c r="H1252" s="2" t="s">
        <v>185</v>
      </c>
      <c r="I1252">
        <v>-4.2000000000000003E-2</v>
      </c>
      <c r="J1252" s="2" t="s">
        <v>185</v>
      </c>
      <c r="K1252">
        <v>0.56299999999999994</v>
      </c>
      <c r="L1252">
        <v>0.161</v>
      </c>
    </row>
    <row r="1253" spans="1:12" x14ac:dyDescent="0.35">
      <c r="A1253" s="3" t="s">
        <v>99</v>
      </c>
      <c r="B1253" s="3" t="str">
        <f>IFERROR(_xlfn.XLOOKUP(Table1_1[[#This Row],[Country Name]],Table3[country],Table3[continent]), "Africa")</f>
        <v>Africa</v>
      </c>
      <c r="C1253">
        <v>2008</v>
      </c>
      <c r="D1253">
        <v>4.6399999999999997</v>
      </c>
      <c r="E1253">
        <v>7.4130000000000003</v>
      </c>
      <c r="F1253">
        <v>0.77600000000000002</v>
      </c>
      <c r="G1253">
        <v>54.62</v>
      </c>
      <c r="H1253">
        <v>0.33200000000000002</v>
      </c>
      <c r="I1253">
        <v>-0.10299999999999999</v>
      </c>
      <c r="J1253">
        <v>0.77300000000000002</v>
      </c>
      <c r="K1253">
        <v>0.58299999999999996</v>
      </c>
      <c r="L1253">
        <v>0.215</v>
      </c>
    </row>
    <row r="1254" spans="1:12" x14ac:dyDescent="0.35">
      <c r="A1254" s="3" t="s">
        <v>99</v>
      </c>
      <c r="B1254" s="3" t="str">
        <f>IFERROR(_xlfn.XLOOKUP(Table1_1[[#This Row],[Country Name]],Table3[country],Table3[continent]), "Africa")</f>
        <v>Africa</v>
      </c>
      <c r="C1254">
        <v>2011</v>
      </c>
      <c r="D1254">
        <v>4.3810000000000002</v>
      </c>
      <c r="E1254">
        <v>7.3090000000000002</v>
      </c>
      <c r="F1254">
        <v>0.81799999999999995</v>
      </c>
      <c r="G1254">
        <v>55.34</v>
      </c>
      <c r="H1254">
        <v>0.54600000000000004</v>
      </c>
      <c r="I1254">
        <v>-6.5000000000000002E-2</v>
      </c>
      <c r="J1254">
        <v>0.89700000000000002</v>
      </c>
      <c r="K1254">
        <v>0.51600000000000001</v>
      </c>
      <c r="L1254">
        <v>0.23499999999999999</v>
      </c>
    </row>
    <row r="1255" spans="1:12" x14ac:dyDescent="0.35">
      <c r="A1255" s="3" t="s">
        <v>99</v>
      </c>
      <c r="B1255" s="3" t="str">
        <f>IFERROR(_xlfn.XLOOKUP(Table1_1[[#This Row],[Country Name]],Table3[country],Table3[continent]), "Africa")</f>
        <v>Africa</v>
      </c>
      <c r="C1255">
        <v>2012</v>
      </c>
      <c r="D1255">
        <v>3.5510000000000002</v>
      </c>
      <c r="E1255">
        <v>7.3109999999999999</v>
      </c>
      <c r="F1255">
        <v>0.67300000000000004</v>
      </c>
      <c r="G1255">
        <v>55.58</v>
      </c>
      <c r="H1255">
        <v>0.48699999999999999</v>
      </c>
      <c r="I1255">
        <v>-5.8000000000000003E-2</v>
      </c>
      <c r="J1255">
        <v>0.85399999999999998</v>
      </c>
      <c r="K1255">
        <v>0.58799999999999997</v>
      </c>
      <c r="L1255">
        <v>0.19400000000000001</v>
      </c>
    </row>
    <row r="1256" spans="1:12" x14ac:dyDescent="0.35">
      <c r="A1256" s="3" t="s">
        <v>99</v>
      </c>
      <c r="B1256" s="3" t="str">
        <f>IFERROR(_xlfn.XLOOKUP(Table1_1[[#This Row],[Country Name]],Table3[country],Table3[continent]), "Africa")</f>
        <v>Africa</v>
      </c>
      <c r="C1256">
        <v>2013</v>
      </c>
      <c r="D1256">
        <v>3.8159999999999998</v>
      </c>
      <c r="E1256">
        <v>7.3070000000000004</v>
      </c>
      <c r="F1256">
        <v>0.67300000000000004</v>
      </c>
      <c r="G1256">
        <v>55.82</v>
      </c>
      <c r="H1256">
        <v>0.48</v>
      </c>
      <c r="I1256">
        <v>-2.1999999999999999E-2</v>
      </c>
      <c r="J1256">
        <v>0.86799999999999999</v>
      </c>
      <c r="K1256">
        <v>0.6</v>
      </c>
      <c r="L1256">
        <v>0.24099999999999999</v>
      </c>
    </row>
    <row r="1257" spans="1:12" x14ac:dyDescent="0.35">
      <c r="A1257" s="3" t="s">
        <v>99</v>
      </c>
      <c r="B1257" s="3" t="str">
        <f>IFERROR(_xlfn.XLOOKUP(Table1_1[[#This Row],[Country Name]],Table3[country],Table3[continent]), "Africa")</f>
        <v>Africa</v>
      </c>
      <c r="C1257">
        <v>2014</v>
      </c>
      <c r="D1257">
        <v>3.6760000000000002</v>
      </c>
      <c r="E1257">
        <v>7.3140000000000001</v>
      </c>
      <c r="F1257">
        <v>0.65500000000000003</v>
      </c>
      <c r="G1257">
        <v>56.06</v>
      </c>
      <c r="H1257">
        <v>0.52900000000000003</v>
      </c>
      <c r="I1257">
        <v>-2.5999999999999999E-2</v>
      </c>
      <c r="J1257">
        <v>0.79100000000000004</v>
      </c>
      <c r="K1257">
        <v>0.64100000000000001</v>
      </c>
      <c r="L1257">
        <v>0.192</v>
      </c>
    </row>
    <row r="1258" spans="1:12" x14ac:dyDescent="0.35">
      <c r="A1258" s="3" t="s">
        <v>99</v>
      </c>
      <c r="B1258" s="3" t="str">
        <f>IFERROR(_xlfn.XLOOKUP(Table1_1[[#This Row],[Country Name]],Table3[country],Table3[continent]), "Africa")</f>
        <v>Africa</v>
      </c>
      <c r="C1258">
        <v>2015</v>
      </c>
      <c r="D1258">
        <v>3.593</v>
      </c>
      <c r="E1258">
        <v>7.319</v>
      </c>
      <c r="F1258">
        <v>0.64700000000000002</v>
      </c>
      <c r="G1258">
        <v>56.3</v>
      </c>
      <c r="H1258">
        <v>0.54500000000000004</v>
      </c>
      <c r="I1258">
        <v>-4.3999999999999997E-2</v>
      </c>
      <c r="J1258">
        <v>0.86099999999999999</v>
      </c>
      <c r="K1258">
        <v>0.67400000000000004</v>
      </c>
      <c r="L1258">
        <v>0.22600000000000001</v>
      </c>
    </row>
    <row r="1259" spans="1:12" x14ac:dyDescent="0.35">
      <c r="A1259" s="3" t="s">
        <v>99</v>
      </c>
      <c r="B1259" s="3" t="str">
        <f>IFERROR(_xlfn.XLOOKUP(Table1_1[[#This Row],[Country Name]],Table3[country],Table3[continent]), "Africa")</f>
        <v>Africa</v>
      </c>
      <c r="C1259">
        <v>2016</v>
      </c>
      <c r="D1259">
        <v>3.6629999999999998</v>
      </c>
      <c r="E1259">
        <v>7.3319999999999999</v>
      </c>
      <c r="F1259">
        <v>0.746</v>
      </c>
      <c r="G1259">
        <v>56.55</v>
      </c>
      <c r="H1259">
        <v>0.56999999999999995</v>
      </c>
      <c r="I1259">
        <v>-7.1999999999999995E-2</v>
      </c>
      <c r="J1259">
        <v>0.86399999999999999</v>
      </c>
      <c r="K1259">
        <v>0.67</v>
      </c>
      <c r="L1259">
        <v>0.20399999999999999</v>
      </c>
    </row>
    <row r="1260" spans="1:12" x14ac:dyDescent="0.35">
      <c r="A1260" s="3" t="s">
        <v>99</v>
      </c>
      <c r="B1260" s="3" t="str">
        <f>IFERROR(_xlfn.XLOOKUP(Table1_1[[#This Row],[Country Name]],Table3[country],Table3[continent]), "Africa")</f>
        <v>Africa</v>
      </c>
      <c r="C1260">
        <v>2017</v>
      </c>
      <c r="D1260">
        <v>4.0789999999999997</v>
      </c>
      <c r="E1260">
        <v>7.3449999999999998</v>
      </c>
      <c r="F1260">
        <v>0.626</v>
      </c>
      <c r="G1260">
        <v>56.8</v>
      </c>
      <c r="H1260">
        <v>0.56999999999999995</v>
      </c>
      <c r="I1260">
        <v>-3.6999999999999998E-2</v>
      </c>
      <c r="J1260">
        <v>0.84699999999999998</v>
      </c>
      <c r="K1260">
        <v>0.70099999999999996</v>
      </c>
      <c r="L1260">
        <v>0.375</v>
      </c>
    </row>
    <row r="1261" spans="1:12" x14ac:dyDescent="0.35">
      <c r="A1261" s="3" t="s">
        <v>99</v>
      </c>
      <c r="B1261" s="3" t="str">
        <f>IFERROR(_xlfn.XLOOKUP(Table1_1[[#This Row],[Country Name]],Table3[country],Table3[continent]), "Africa")</f>
        <v>Africa</v>
      </c>
      <c r="C1261">
        <v>2018</v>
      </c>
      <c r="D1261">
        <v>4.0709999999999997</v>
      </c>
      <c r="E1261">
        <v>7.351</v>
      </c>
      <c r="F1261">
        <v>0.66600000000000004</v>
      </c>
      <c r="G1261">
        <v>57.05</v>
      </c>
      <c r="H1261">
        <v>0.55100000000000005</v>
      </c>
      <c r="I1261">
        <v>0</v>
      </c>
      <c r="J1261">
        <v>0.88900000000000001</v>
      </c>
      <c r="K1261">
        <v>0.72299999999999998</v>
      </c>
      <c r="L1261">
        <v>0.36199999999999999</v>
      </c>
    </row>
    <row r="1262" spans="1:12" x14ac:dyDescent="0.35">
      <c r="A1262" s="3" t="s">
        <v>99</v>
      </c>
      <c r="B1262" s="3" t="str">
        <f>IFERROR(_xlfn.XLOOKUP(Table1_1[[#This Row],[Country Name]],Table3[country],Table3[continent]), "Africa")</f>
        <v>Africa</v>
      </c>
      <c r="C1262">
        <v>2019</v>
      </c>
      <c r="D1262">
        <v>4.3390000000000004</v>
      </c>
      <c r="E1262">
        <v>7.3689999999999998</v>
      </c>
      <c r="F1262">
        <v>0.70099999999999996</v>
      </c>
      <c r="G1262">
        <v>57.3</v>
      </c>
      <c r="H1262">
        <v>0.55000000000000004</v>
      </c>
      <c r="I1262">
        <v>-1.4999999999999999E-2</v>
      </c>
      <c r="J1262">
        <v>0.72</v>
      </c>
      <c r="K1262">
        <v>0.69899999999999995</v>
      </c>
      <c r="L1262">
        <v>0.30399999999999999</v>
      </c>
    </row>
    <row r="1263" spans="1:12" x14ac:dyDescent="0.35">
      <c r="A1263" s="3" t="s">
        <v>99</v>
      </c>
      <c r="B1263" s="3" t="str">
        <f>IFERROR(_xlfn.XLOOKUP(Table1_1[[#This Row],[Country Name]],Table3[country],Table3[continent]), "Africa")</f>
        <v>Africa</v>
      </c>
      <c r="C1263">
        <v>2022</v>
      </c>
      <c r="D1263">
        <v>4.0190000000000001</v>
      </c>
      <c r="E1263">
        <v>7.3150000000000004</v>
      </c>
      <c r="F1263">
        <v>0.64200000000000002</v>
      </c>
      <c r="G1263">
        <v>58.05</v>
      </c>
      <c r="H1263">
        <v>0.52300000000000002</v>
      </c>
      <c r="I1263">
        <v>7.0000000000000007E-2</v>
      </c>
      <c r="J1263">
        <v>0.74</v>
      </c>
      <c r="K1263">
        <v>0.68700000000000006</v>
      </c>
      <c r="L1263">
        <v>0.34499999999999997</v>
      </c>
    </row>
    <row r="1264" spans="1:12" x14ac:dyDescent="0.35">
      <c r="A1264" s="3" t="s">
        <v>99</v>
      </c>
      <c r="B1264" s="3" t="str">
        <f>IFERROR(_xlfn.XLOOKUP(Table1_1[[#This Row],[Country Name]],Table3[country],Table3[continent]), "Africa")</f>
        <v>Africa</v>
      </c>
      <c r="C1264">
        <v>2023</v>
      </c>
      <c r="D1264">
        <v>4.4329999999999998</v>
      </c>
      <c r="E1264">
        <v>7.3330000000000002</v>
      </c>
      <c r="F1264">
        <v>0.69199999999999995</v>
      </c>
      <c r="G1264">
        <v>58.3</v>
      </c>
      <c r="H1264">
        <v>0.504</v>
      </c>
      <c r="I1264">
        <v>9.6000000000000002E-2</v>
      </c>
      <c r="J1264">
        <v>0.78400000000000003</v>
      </c>
      <c r="K1264">
        <v>0.71799999999999997</v>
      </c>
      <c r="L1264">
        <v>0.38900000000000001</v>
      </c>
    </row>
    <row r="1265" spans="1:12" x14ac:dyDescent="0.35">
      <c r="A1265" s="3" t="s">
        <v>100</v>
      </c>
      <c r="B1265" s="3" t="str">
        <f>IFERROR(_xlfn.XLOOKUP(Table1_1[[#This Row],[Country Name]],Table3[country],Table3[continent]), "Africa")</f>
        <v>Africa</v>
      </c>
      <c r="C1265">
        <v>2006</v>
      </c>
      <c r="D1265">
        <v>3.83</v>
      </c>
      <c r="E1265">
        <v>7.0149999999999997</v>
      </c>
      <c r="F1265">
        <v>0.55400000000000005</v>
      </c>
      <c r="G1265">
        <v>45.36</v>
      </c>
      <c r="H1265">
        <v>0.76700000000000002</v>
      </c>
      <c r="I1265">
        <v>0.17100000000000001</v>
      </c>
      <c r="J1265">
        <v>0.67600000000000005</v>
      </c>
      <c r="K1265">
        <v>0.60899999999999999</v>
      </c>
      <c r="L1265">
        <v>0.222</v>
      </c>
    </row>
    <row r="1266" spans="1:12" x14ac:dyDescent="0.35">
      <c r="A1266" s="3" t="s">
        <v>100</v>
      </c>
      <c r="B1266" s="3" t="str">
        <f>IFERROR(_xlfn.XLOOKUP(Table1_1[[#This Row],[Country Name]],Table3[country],Table3[continent]), "Africa")</f>
        <v>Africa</v>
      </c>
      <c r="C1266">
        <v>2007</v>
      </c>
      <c r="D1266">
        <v>4.891</v>
      </c>
      <c r="E1266">
        <v>7.0780000000000003</v>
      </c>
      <c r="F1266">
        <v>0.6</v>
      </c>
      <c r="G1266">
        <v>46.42</v>
      </c>
      <c r="H1266">
        <v>0.91</v>
      </c>
      <c r="I1266">
        <v>0.17299999999999999</v>
      </c>
      <c r="J1266">
        <v>0.69099999999999995</v>
      </c>
      <c r="K1266">
        <v>0.69099999999999995</v>
      </c>
      <c r="L1266">
        <v>0.17599999999999999</v>
      </c>
    </row>
    <row r="1267" spans="1:12" x14ac:dyDescent="0.35">
      <c r="A1267" s="3" t="s">
        <v>100</v>
      </c>
      <c r="B1267" s="3" t="str">
        <f>IFERROR(_xlfn.XLOOKUP(Table1_1[[#This Row],[Country Name]],Table3[country],Table3[continent]), "Africa")</f>
        <v>Africa</v>
      </c>
      <c r="C1267">
        <v>2009</v>
      </c>
      <c r="D1267">
        <v>5.1479999999999997</v>
      </c>
      <c r="E1267">
        <v>7.1740000000000004</v>
      </c>
      <c r="F1267">
        <v>0.71799999999999997</v>
      </c>
      <c r="G1267">
        <v>48.54</v>
      </c>
      <c r="H1267">
        <v>0.879</v>
      </c>
      <c r="I1267">
        <v>0.14699999999999999</v>
      </c>
      <c r="J1267">
        <v>0.68899999999999995</v>
      </c>
      <c r="K1267">
        <v>0.69399999999999995</v>
      </c>
      <c r="L1267">
        <v>0.13</v>
      </c>
    </row>
    <row r="1268" spans="1:12" x14ac:dyDescent="0.35">
      <c r="A1268" s="3" t="s">
        <v>100</v>
      </c>
      <c r="B1268" s="3" t="str">
        <f>IFERROR(_xlfn.XLOOKUP(Table1_1[[#This Row],[Country Name]],Table3[country],Table3[continent]), "Africa")</f>
        <v>Africa</v>
      </c>
      <c r="C1268">
        <v>2011</v>
      </c>
      <c r="D1268">
        <v>3.9460000000000002</v>
      </c>
      <c r="E1268">
        <v>7.2309999999999999</v>
      </c>
      <c r="F1268">
        <v>0.61299999999999999</v>
      </c>
      <c r="G1268">
        <v>50.66</v>
      </c>
      <c r="H1268">
        <v>0.73299999999999998</v>
      </c>
      <c r="I1268">
        <v>7.0000000000000007E-2</v>
      </c>
      <c r="J1268">
        <v>0.85299999999999998</v>
      </c>
      <c r="K1268">
        <v>0.62</v>
      </c>
      <c r="L1268">
        <v>0.26800000000000002</v>
      </c>
    </row>
    <row r="1269" spans="1:12" x14ac:dyDescent="0.35">
      <c r="A1269" s="3" t="s">
        <v>100</v>
      </c>
      <c r="B1269" s="3" t="str">
        <f>IFERROR(_xlfn.XLOOKUP(Table1_1[[#This Row],[Country Name]],Table3[country],Table3[continent]), "Africa")</f>
        <v>Africa</v>
      </c>
      <c r="C1269">
        <v>2012</v>
      </c>
      <c r="D1269">
        <v>4.2789999999999999</v>
      </c>
      <c r="E1269">
        <v>7.2210000000000001</v>
      </c>
      <c r="F1269">
        <v>0.60399999999999998</v>
      </c>
      <c r="G1269">
        <v>51.72</v>
      </c>
      <c r="H1269">
        <v>0.63700000000000001</v>
      </c>
      <c r="I1269">
        <v>0.14000000000000001</v>
      </c>
      <c r="J1269">
        <v>0.88600000000000001</v>
      </c>
      <c r="K1269">
        <v>0.71699999999999997</v>
      </c>
      <c r="L1269">
        <v>0.2</v>
      </c>
    </row>
    <row r="1270" spans="1:12" x14ac:dyDescent="0.35">
      <c r="A1270" s="3" t="s">
        <v>100</v>
      </c>
      <c r="B1270" s="3" t="str">
        <f>IFERROR(_xlfn.XLOOKUP(Table1_1[[#This Row],[Country Name]],Table3[country],Table3[continent]), "Africa")</f>
        <v>Africa</v>
      </c>
      <c r="C1270">
        <v>2013</v>
      </c>
      <c r="D1270">
        <v>4.0350000000000001</v>
      </c>
      <c r="E1270">
        <v>7.2460000000000004</v>
      </c>
      <c r="F1270">
        <v>0.56299999999999994</v>
      </c>
      <c r="G1270">
        <v>52.78</v>
      </c>
      <c r="H1270">
        <v>0.752</v>
      </c>
      <c r="I1270">
        <v>4.9000000000000002E-2</v>
      </c>
      <c r="J1270">
        <v>0.85699999999999998</v>
      </c>
      <c r="K1270">
        <v>0.69899999999999995</v>
      </c>
      <c r="L1270">
        <v>0.248</v>
      </c>
    </row>
    <row r="1271" spans="1:12" x14ac:dyDescent="0.35">
      <c r="A1271" s="3" t="s">
        <v>100</v>
      </c>
      <c r="B1271" s="3" t="str">
        <f>IFERROR(_xlfn.XLOOKUP(Table1_1[[#This Row],[Country Name]],Table3[country],Table3[continent]), "Africa")</f>
        <v>Africa</v>
      </c>
      <c r="C1271">
        <v>2014</v>
      </c>
      <c r="D1271">
        <v>4.5629999999999997</v>
      </c>
      <c r="E1271">
        <v>7.2729999999999997</v>
      </c>
      <c r="F1271">
        <v>0.51200000000000001</v>
      </c>
      <c r="G1271">
        <v>53.84</v>
      </c>
      <c r="H1271">
        <v>0.78600000000000003</v>
      </c>
      <c r="I1271">
        <v>3.2000000000000001E-2</v>
      </c>
      <c r="J1271">
        <v>0.82399999999999995</v>
      </c>
      <c r="K1271">
        <v>0.65300000000000002</v>
      </c>
      <c r="L1271">
        <v>0.26300000000000001</v>
      </c>
    </row>
    <row r="1272" spans="1:12" x14ac:dyDescent="0.35">
      <c r="A1272" s="3" t="s">
        <v>100</v>
      </c>
      <c r="B1272" s="3" t="str">
        <f>IFERROR(_xlfn.XLOOKUP(Table1_1[[#This Row],[Country Name]],Table3[country],Table3[continent]), "Africa")</f>
        <v>Africa</v>
      </c>
      <c r="C1272">
        <v>2015</v>
      </c>
      <c r="D1272">
        <v>3.8679999999999999</v>
      </c>
      <c r="E1272">
        <v>7.2729999999999997</v>
      </c>
      <c r="F1272">
        <v>0.49399999999999999</v>
      </c>
      <c r="G1272">
        <v>54.9</v>
      </c>
      <c r="H1272">
        <v>0.80100000000000005</v>
      </c>
      <c r="I1272">
        <v>2.9000000000000001E-2</v>
      </c>
      <c r="J1272">
        <v>0.83499999999999996</v>
      </c>
      <c r="K1272">
        <v>0.60199999999999998</v>
      </c>
      <c r="L1272">
        <v>0.26</v>
      </c>
    </row>
    <row r="1273" spans="1:12" x14ac:dyDescent="0.35">
      <c r="A1273" s="3" t="s">
        <v>100</v>
      </c>
      <c r="B1273" s="3" t="str">
        <f>IFERROR(_xlfn.XLOOKUP(Table1_1[[#This Row],[Country Name]],Table3[country],Table3[continent]), "Africa")</f>
        <v>Africa</v>
      </c>
      <c r="C1273">
        <v>2016</v>
      </c>
      <c r="D1273">
        <v>3.476</v>
      </c>
      <c r="E1273">
        <v>7.27</v>
      </c>
      <c r="F1273">
        <v>0.52400000000000002</v>
      </c>
      <c r="G1273">
        <v>55.45</v>
      </c>
      <c r="H1273">
        <v>0.81</v>
      </c>
      <c r="I1273">
        <v>3.6999999999999998E-2</v>
      </c>
      <c r="J1273">
        <v>0.82399999999999995</v>
      </c>
      <c r="K1273">
        <v>0.58399999999999996</v>
      </c>
      <c r="L1273">
        <v>0.32500000000000001</v>
      </c>
    </row>
    <row r="1274" spans="1:12" x14ac:dyDescent="0.35">
      <c r="A1274" s="3" t="s">
        <v>100</v>
      </c>
      <c r="B1274" s="3" t="str">
        <f>IFERROR(_xlfn.XLOOKUP(Table1_1[[#This Row],[Country Name]],Table3[country],Table3[continent]), "Africa")</f>
        <v>Africa</v>
      </c>
      <c r="C1274">
        <v>2017</v>
      </c>
      <c r="D1274">
        <v>3.4169999999999998</v>
      </c>
      <c r="E1274">
        <v>7.2830000000000004</v>
      </c>
      <c r="F1274">
        <v>0.55500000000000005</v>
      </c>
      <c r="G1274">
        <v>56</v>
      </c>
      <c r="H1274">
        <v>0.84799999999999998</v>
      </c>
      <c r="I1274">
        <v>-4.0000000000000001E-3</v>
      </c>
      <c r="J1274">
        <v>0.73499999999999999</v>
      </c>
      <c r="K1274">
        <v>0.59199999999999997</v>
      </c>
      <c r="L1274">
        <v>0.312</v>
      </c>
    </row>
    <row r="1275" spans="1:12" x14ac:dyDescent="0.35">
      <c r="A1275" s="3" t="s">
        <v>100</v>
      </c>
      <c r="B1275" s="3" t="str">
        <f>IFERROR(_xlfn.XLOOKUP(Table1_1[[#This Row],[Country Name]],Table3[country],Table3[continent]), "Africa")</f>
        <v>Africa</v>
      </c>
      <c r="C1275">
        <v>2018</v>
      </c>
      <c r="D1275">
        <v>3.335</v>
      </c>
      <c r="E1275">
        <v>7.2990000000000004</v>
      </c>
      <c r="F1275">
        <v>0.52800000000000002</v>
      </c>
      <c r="G1275">
        <v>56.55</v>
      </c>
      <c r="H1275">
        <v>0.79900000000000004</v>
      </c>
      <c r="I1275">
        <v>4.2999999999999997E-2</v>
      </c>
      <c r="J1275">
        <v>0.76600000000000001</v>
      </c>
      <c r="K1275">
        <v>0.54800000000000004</v>
      </c>
      <c r="L1275">
        <v>0.36499999999999999</v>
      </c>
    </row>
    <row r="1276" spans="1:12" x14ac:dyDescent="0.35">
      <c r="A1276" s="3" t="s">
        <v>100</v>
      </c>
      <c r="B1276" s="3" t="str">
        <f>IFERROR(_xlfn.XLOOKUP(Table1_1[[#This Row],[Country Name]],Table3[country],Table3[continent]), "Africa")</f>
        <v>Africa</v>
      </c>
      <c r="C1276">
        <v>2019</v>
      </c>
      <c r="D1276">
        <v>3.8690000000000002</v>
      </c>
      <c r="E1276">
        <v>7.3250000000000002</v>
      </c>
      <c r="F1276">
        <v>0.54900000000000004</v>
      </c>
      <c r="G1276">
        <v>57.1</v>
      </c>
      <c r="H1276">
        <v>0.76500000000000001</v>
      </c>
      <c r="I1276">
        <v>-2.7E-2</v>
      </c>
      <c r="J1276">
        <v>0.68</v>
      </c>
      <c r="K1276">
        <v>0.51700000000000002</v>
      </c>
      <c r="L1276">
        <v>0.34799999999999998</v>
      </c>
    </row>
    <row r="1277" spans="1:12" x14ac:dyDescent="0.35">
      <c r="A1277" s="3" t="s">
        <v>100</v>
      </c>
      <c r="B1277" s="3" t="str">
        <f>IFERROR(_xlfn.XLOOKUP(Table1_1[[#This Row],[Country Name]],Table3[country],Table3[continent]), "Africa")</f>
        <v>Africa</v>
      </c>
      <c r="C1277">
        <v>2021</v>
      </c>
      <c r="D1277">
        <v>3.6349999999999998</v>
      </c>
      <c r="E1277">
        <v>7.3070000000000004</v>
      </c>
      <c r="F1277">
        <v>0.55800000000000005</v>
      </c>
      <c r="G1277">
        <v>58.2</v>
      </c>
      <c r="H1277">
        <v>0.75700000000000001</v>
      </c>
      <c r="I1277">
        <v>-1.4E-2</v>
      </c>
      <c r="J1277">
        <v>0.74</v>
      </c>
      <c r="K1277">
        <v>0.55100000000000005</v>
      </c>
      <c r="L1277">
        <v>0.32600000000000001</v>
      </c>
    </row>
    <row r="1278" spans="1:12" x14ac:dyDescent="0.35">
      <c r="A1278" s="3" t="s">
        <v>100</v>
      </c>
      <c r="B1278" s="3" t="str">
        <f>IFERROR(_xlfn.XLOOKUP(Table1_1[[#This Row],[Country Name]],Table3[country],Table3[continent]), "Africa")</f>
        <v>Africa</v>
      </c>
      <c r="C1278">
        <v>2022</v>
      </c>
      <c r="D1278">
        <v>3.3559999999999999</v>
      </c>
      <c r="E1278">
        <v>7.2910000000000004</v>
      </c>
      <c r="F1278">
        <v>0.503</v>
      </c>
      <c r="G1278">
        <v>58.75</v>
      </c>
      <c r="H1278">
        <v>0.74399999999999999</v>
      </c>
      <c r="I1278">
        <v>1.7000000000000001E-2</v>
      </c>
      <c r="J1278">
        <v>0.755</v>
      </c>
      <c r="K1278">
        <v>0.53600000000000003</v>
      </c>
      <c r="L1278">
        <v>0.32900000000000001</v>
      </c>
    </row>
    <row r="1279" spans="1:12" x14ac:dyDescent="0.35">
      <c r="A1279" s="3" t="s">
        <v>100</v>
      </c>
      <c r="B1279" s="3" t="str">
        <f>IFERROR(_xlfn.XLOOKUP(Table1_1[[#This Row],[Country Name]],Table3[country],Table3[continent]), "Africa")</f>
        <v>Africa</v>
      </c>
      <c r="C1279">
        <v>2023</v>
      </c>
      <c r="D1279">
        <v>3.2719999999999998</v>
      </c>
      <c r="E1279">
        <v>7.2789999999999999</v>
      </c>
      <c r="F1279">
        <v>0.47</v>
      </c>
      <c r="G1279">
        <v>59.3</v>
      </c>
      <c r="H1279">
        <v>0.73799999999999999</v>
      </c>
      <c r="I1279">
        <v>1.4E-2</v>
      </c>
      <c r="J1279">
        <v>0.745</v>
      </c>
      <c r="K1279">
        <v>0.52</v>
      </c>
      <c r="L1279">
        <v>0.33800000000000002</v>
      </c>
    </row>
    <row r="1280" spans="1:12" x14ac:dyDescent="0.35">
      <c r="A1280" s="3" t="s">
        <v>101</v>
      </c>
      <c r="B1280" s="3" t="str">
        <f>IFERROR(_xlfn.XLOOKUP(Table1_1[[#This Row],[Country Name]],Table3[country],Table3[continent]), "Africa")</f>
        <v>Asia</v>
      </c>
      <c r="C1280">
        <v>2006</v>
      </c>
      <c r="D1280">
        <v>6.0119999999999996</v>
      </c>
      <c r="E1280">
        <v>9.827</v>
      </c>
      <c r="F1280">
        <v>0.86599999999999999</v>
      </c>
      <c r="G1280">
        <v>65.08</v>
      </c>
      <c r="H1280">
        <v>0.83699999999999997</v>
      </c>
      <c r="I1280">
        <v>0.19600000000000001</v>
      </c>
      <c r="J1280">
        <v>0.74</v>
      </c>
      <c r="K1280">
        <v>0.68700000000000006</v>
      </c>
      <c r="L1280">
        <v>0.24299999999999999</v>
      </c>
    </row>
    <row r="1281" spans="1:12" x14ac:dyDescent="0.35">
      <c r="A1281" s="3" t="s">
        <v>101</v>
      </c>
      <c r="B1281" s="3" t="str">
        <f>IFERROR(_xlfn.XLOOKUP(Table1_1[[#This Row],[Country Name]],Table3[country],Table3[continent]), "Africa")</f>
        <v>Asia</v>
      </c>
      <c r="C1281">
        <v>2007</v>
      </c>
      <c r="D1281">
        <v>6.2389999999999999</v>
      </c>
      <c r="E1281">
        <v>9.8670000000000009</v>
      </c>
      <c r="F1281">
        <v>0.871</v>
      </c>
      <c r="G1281">
        <v>65.16</v>
      </c>
      <c r="H1281">
        <v>0.84399999999999997</v>
      </c>
      <c r="I1281">
        <v>8.5000000000000006E-2</v>
      </c>
      <c r="J1281">
        <v>0.79900000000000004</v>
      </c>
      <c r="K1281">
        <v>0.71899999999999997</v>
      </c>
      <c r="L1281">
        <v>0.16200000000000001</v>
      </c>
    </row>
    <row r="1282" spans="1:12" x14ac:dyDescent="0.35">
      <c r="A1282" s="3" t="s">
        <v>101</v>
      </c>
      <c r="B1282" s="3" t="str">
        <f>IFERROR(_xlfn.XLOOKUP(Table1_1[[#This Row],[Country Name]],Table3[country],Table3[continent]), "Africa")</f>
        <v>Asia</v>
      </c>
      <c r="C1282">
        <v>2008</v>
      </c>
      <c r="D1282">
        <v>5.8070000000000004</v>
      </c>
      <c r="E1282">
        <v>9.8930000000000007</v>
      </c>
      <c r="F1282">
        <v>0.80300000000000005</v>
      </c>
      <c r="G1282">
        <v>65.239999999999995</v>
      </c>
      <c r="H1282">
        <v>0.78</v>
      </c>
      <c r="I1282">
        <v>0.04</v>
      </c>
      <c r="J1282">
        <v>0.88400000000000001</v>
      </c>
      <c r="K1282">
        <v>0.72799999999999998</v>
      </c>
      <c r="L1282">
        <v>0.186</v>
      </c>
    </row>
    <row r="1283" spans="1:12" x14ac:dyDescent="0.35">
      <c r="A1283" s="3" t="s">
        <v>101</v>
      </c>
      <c r="B1283" s="3" t="str">
        <f>IFERROR(_xlfn.XLOOKUP(Table1_1[[#This Row],[Country Name]],Table3[country],Table3[continent]), "Africa")</f>
        <v>Asia</v>
      </c>
      <c r="C1283">
        <v>2009</v>
      </c>
      <c r="D1283">
        <v>5.3849999999999998</v>
      </c>
      <c r="E1283">
        <v>9.8580000000000005</v>
      </c>
      <c r="F1283">
        <v>0.79200000000000004</v>
      </c>
      <c r="G1283">
        <v>65.319999999999993</v>
      </c>
      <c r="H1283">
        <v>0.874</v>
      </c>
      <c r="I1283">
        <v>-1.2999999999999999E-2</v>
      </c>
      <c r="J1283">
        <v>0.85799999999999998</v>
      </c>
      <c r="K1283">
        <v>0.74</v>
      </c>
      <c r="L1283">
        <v>0.16400000000000001</v>
      </c>
    </row>
    <row r="1284" spans="1:12" x14ac:dyDescent="0.35">
      <c r="A1284" s="3" t="s">
        <v>101</v>
      </c>
      <c r="B1284" s="3" t="str">
        <f>IFERROR(_xlfn.XLOOKUP(Table1_1[[#This Row],[Country Name]],Table3[country],Table3[continent]), "Africa")</f>
        <v>Asia</v>
      </c>
      <c r="C1284">
        <v>2010</v>
      </c>
      <c r="D1284">
        <v>5.58</v>
      </c>
      <c r="E1284">
        <v>9.9120000000000008</v>
      </c>
      <c r="F1284">
        <v>0.83899999999999997</v>
      </c>
      <c r="G1284">
        <v>65.400000000000006</v>
      </c>
      <c r="H1284">
        <v>0.76900000000000002</v>
      </c>
      <c r="I1284">
        <v>2.8000000000000001E-2</v>
      </c>
      <c r="J1284">
        <v>0.84399999999999997</v>
      </c>
      <c r="K1284">
        <v>0.752</v>
      </c>
      <c r="L1284">
        <v>0.192</v>
      </c>
    </row>
    <row r="1285" spans="1:12" x14ac:dyDescent="0.35">
      <c r="A1285" s="3" t="s">
        <v>101</v>
      </c>
      <c r="B1285" s="3" t="str">
        <f>IFERROR(_xlfn.XLOOKUP(Table1_1[[#This Row],[Country Name]],Table3[country],Table3[continent]), "Africa")</f>
        <v>Asia</v>
      </c>
      <c r="C1285">
        <v>2011</v>
      </c>
      <c r="D1285">
        <v>5.7859999999999996</v>
      </c>
      <c r="E1285">
        <v>9.9480000000000004</v>
      </c>
      <c r="F1285">
        <v>0.77</v>
      </c>
      <c r="G1285">
        <v>65.48</v>
      </c>
      <c r="H1285">
        <v>0.84</v>
      </c>
      <c r="I1285">
        <v>-2.1000000000000001E-2</v>
      </c>
      <c r="J1285">
        <v>0.84199999999999997</v>
      </c>
      <c r="K1285">
        <v>0.78500000000000003</v>
      </c>
      <c r="L1285">
        <v>0.155</v>
      </c>
    </row>
    <row r="1286" spans="1:12" x14ac:dyDescent="0.35">
      <c r="A1286" s="3" t="s">
        <v>101</v>
      </c>
      <c r="B1286" s="3" t="str">
        <f>IFERROR(_xlfn.XLOOKUP(Table1_1[[#This Row],[Country Name]],Table3[country],Table3[continent]), "Africa")</f>
        <v>Asia</v>
      </c>
      <c r="C1286">
        <v>2012</v>
      </c>
      <c r="D1286">
        <v>5.9139999999999997</v>
      </c>
      <c r="E1286">
        <v>9.9849999999999994</v>
      </c>
      <c r="F1286">
        <v>0.84099999999999997</v>
      </c>
      <c r="G1286">
        <v>65.56</v>
      </c>
      <c r="H1286">
        <v>0.84799999999999998</v>
      </c>
      <c r="I1286">
        <v>1.2999999999999999E-2</v>
      </c>
      <c r="J1286">
        <v>0.84699999999999998</v>
      </c>
      <c r="K1286">
        <v>0.74399999999999999</v>
      </c>
      <c r="L1286">
        <v>0.17699999999999999</v>
      </c>
    </row>
    <row r="1287" spans="1:12" x14ac:dyDescent="0.35">
      <c r="A1287" s="3" t="s">
        <v>101</v>
      </c>
      <c r="B1287" s="3" t="str">
        <f>IFERROR(_xlfn.XLOOKUP(Table1_1[[#This Row],[Country Name]],Table3[country],Table3[continent]), "Africa")</f>
        <v>Asia</v>
      </c>
      <c r="C1287">
        <v>2013</v>
      </c>
      <c r="D1287">
        <v>5.77</v>
      </c>
      <c r="E1287">
        <v>10.015000000000001</v>
      </c>
      <c r="F1287">
        <v>0.83099999999999996</v>
      </c>
      <c r="G1287">
        <v>65.64</v>
      </c>
      <c r="H1287">
        <v>0.79100000000000004</v>
      </c>
      <c r="I1287">
        <v>0.26</v>
      </c>
      <c r="J1287">
        <v>0.755</v>
      </c>
      <c r="K1287">
        <v>0.66400000000000003</v>
      </c>
      <c r="L1287">
        <v>0.317</v>
      </c>
    </row>
    <row r="1288" spans="1:12" x14ac:dyDescent="0.35">
      <c r="A1288" s="3" t="s">
        <v>101</v>
      </c>
      <c r="B1288" s="3" t="str">
        <f>IFERROR(_xlfn.XLOOKUP(Table1_1[[#This Row],[Country Name]],Table3[country],Table3[continent]), "Africa")</f>
        <v>Asia</v>
      </c>
      <c r="C1288">
        <v>2014</v>
      </c>
      <c r="D1288">
        <v>5.9630000000000001</v>
      </c>
      <c r="E1288">
        <v>10.057</v>
      </c>
      <c r="F1288">
        <v>0.86299999999999999</v>
      </c>
      <c r="G1288">
        <v>65.72</v>
      </c>
      <c r="H1288">
        <v>0.80800000000000005</v>
      </c>
      <c r="I1288">
        <v>0.23499999999999999</v>
      </c>
      <c r="J1288">
        <v>0.84499999999999997</v>
      </c>
      <c r="K1288">
        <v>0.71099999999999997</v>
      </c>
      <c r="L1288">
        <v>0.26100000000000001</v>
      </c>
    </row>
    <row r="1289" spans="1:12" x14ac:dyDescent="0.35">
      <c r="A1289" s="3" t="s">
        <v>101</v>
      </c>
      <c r="B1289" s="3" t="str">
        <f>IFERROR(_xlfn.XLOOKUP(Table1_1[[#This Row],[Country Name]],Table3[country],Table3[continent]), "Africa")</f>
        <v>Asia</v>
      </c>
      <c r="C1289">
        <v>2015</v>
      </c>
      <c r="D1289">
        <v>6.3220000000000001</v>
      </c>
      <c r="E1289">
        <v>10.092000000000001</v>
      </c>
      <c r="F1289">
        <v>0.81799999999999995</v>
      </c>
      <c r="G1289">
        <v>65.8</v>
      </c>
      <c r="H1289">
        <v>0.67500000000000004</v>
      </c>
      <c r="I1289">
        <v>0.218</v>
      </c>
      <c r="J1289">
        <v>0.83799999999999997</v>
      </c>
      <c r="K1289">
        <v>0.73299999999999998</v>
      </c>
      <c r="L1289">
        <v>0.314</v>
      </c>
    </row>
    <row r="1290" spans="1:12" x14ac:dyDescent="0.35">
      <c r="A1290" s="3" t="s">
        <v>101</v>
      </c>
      <c r="B1290" s="3" t="str">
        <f>IFERROR(_xlfn.XLOOKUP(Table1_1[[#This Row],[Country Name]],Table3[country],Table3[continent]), "Africa")</f>
        <v>Asia</v>
      </c>
      <c r="C1290">
        <v>2018</v>
      </c>
      <c r="D1290">
        <v>5.3390000000000004</v>
      </c>
      <c r="E1290">
        <v>10.196999999999999</v>
      </c>
      <c r="F1290">
        <v>0.78900000000000003</v>
      </c>
      <c r="G1290">
        <v>65.724999999999994</v>
      </c>
      <c r="H1290">
        <v>0.875</v>
      </c>
      <c r="I1290">
        <v>0.123</v>
      </c>
      <c r="J1290">
        <v>0.89400000000000002</v>
      </c>
      <c r="K1290">
        <v>0.71599999999999997</v>
      </c>
      <c r="L1290">
        <v>0.2</v>
      </c>
    </row>
    <row r="1291" spans="1:12" x14ac:dyDescent="0.35">
      <c r="A1291" s="3" t="s">
        <v>101</v>
      </c>
      <c r="B1291" s="3" t="str">
        <f>IFERROR(_xlfn.XLOOKUP(Table1_1[[#This Row],[Country Name]],Table3[country],Table3[continent]), "Africa")</f>
        <v>Asia</v>
      </c>
      <c r="C1291">
        <v>2019</v>
      </c>
      <c r="D1291">
        <v>5.4279999999999999</v>
      </c>
      <c r="E1291">
        <v>10.228</v>
      </c>
      <c r="F1291">
        <v>0.84199999999999997</v>
      </c>
      <c r="G1291">
        <v>65.7</v>
      </c>
      <c r="H1291">
        <v>0.91600000000000004</v>
      </c>
      <c r="I1291">
        <v>0.11899999999999999</v>
      </c>
      <c r="J1291">
        <v>0.78200000000000003</v>
      </c>
      <c r="K1291">
        <v>0.73499999999999999</v>
      </c>
      <c r="L1291">
        <v>0.17599999999999999</v>
      </c>
    </row>
    <row r="1292" spans="1:12" x14ac:dyDescent="0.35">
      <c r="A1292" s="3" t="s">
        <v>101</v>
      </c>
      <c r="B1292" s="3" t="str">
        <f>IFERROR(_xlfn.XLOOKUP(Table1_1[[#This Row],[Country Name]],Table3[country],Table3[continent]), "Africa")</f>
        <v>Asia</v>
      </c>
      <c r="C1292">
        <v>2020</v>
      </c>
      <c r="D1292">
        <v>6.0140000000000002</v>
      </c>
      <c r="E1292">
        <v>10.159000000000001</v>
      </c>
      <c r="F1292">
        <v>0.79700000000000004</v>
      </c>
      <c r="G1292">
        <v>65.674999999999997</v>
      </c>
      <c r="H1292">
        <v>0.878</v>
      </c>
      <c r="I1292">
        <v>9.6000000000000002E-2</v>
      </c>
      <c r="J1292">
        <v>0.747</v>
      </c>
      <c r="K1292">
        <v>0.72099999999999997</v>
      </c>
      <c r="L1292">
        <v>0.28799999999999998</v>
      </c>
    </row>
    <row r="1293" spans="1:12" x14ac:dyDescent="0.35">
      <c r="A1293" s="3" t="s">
        <v>101</v>
      </c>
      <c r="B1293" s="3" t="str">
        <f>IFERROR(_xlfn.XLOOKUP(Table1_1[[#This Row],[Country Name]],Table3[country],Table3[continent]), "Africa")</f>
        <v>Asia</v>
      </c>
      <c r="C1293">
        <v>2021</v>
      </c>
      <c r="D1293">
        <v>6.01</v>
      </c>
      <c r="E1293">
        <v>10.179</v>
      </c>
      <c r="F1293">
        <v>0.79400000000000004</v>
      </c>
      <c r="G1293">
        <v>65.650000000000006</v>
      </c>
      <c r="H1293">
        <v>0.878</v>
      </c>
      <c r="I1293">
        <v>0.218</v>
      </c>
      <c r="J1293">
        <v>0.76900000000000002</v>
      </c>
      <c r="K1293">
        <v>0.72799999999999998</v>
      </c>
      <c r="L1293">
        <v>0.183</v>
      </c>
    </row>
    <row r="1294" spans="1:12" x14ac:dyDescent="0.35">
      <c r="A1294" s="3" t="s">
        <v>101</v>
      </c>
      <c r="B1294" s="3" t="str">
        <f>IFERROR(_xlfn.XLOOKUP(Table1_1[[#This Row],[Country Name]],Table3[country],Table3[continent]), "Africa")</f>
        <v>Asia</v>
      </c>
      <c r="C1294">
        <v>2022</v>
      </c>
      <c r="D1294">
        <v>6.048</v>
      </c>
      <c r="E1294">
        <v>10.250999999999999</v>
      </c>
      <c r="F1294">
        <v>0.81499999999999995</v>
      </c>
      <c r="G1294">
        <v>65.625</v>
      </c>
      <c r="H1294">
        <v>0.95699999999999996</v>
      </c>
      <c r="I1294">
        <v>0.20799999999999999</v>
      </c>
      <c r="J1294">
        <v>0.78900000000000003</v>
      </c>
      <c r="K1294">
        <v>0.76700000000000002</v>
      </c>
      <c r="L1294">
        <v>0.191</v>
      </c>
    </row>
    <row r="1295" spans="1:12" x14ac:dyDescent="0.35">
      <c r="A1295" s="3" t="s">
        <v>101</v>
      </c>
      <c r="B1295" s="3" t="str">
        <f>IFERROR(_xlfn.XLOOKUP(Table1_1[[#This Row],[Country Name]],Table3[country],Table3[continent]), "Africa")</f>
        <v>Asia</v>
      </c>
      <c r="C1295">
        <v>2023</v>
      </c>
      <c r="D1295">
        <v>5.8680000000000003</v>
      </c>
      <c r="E1295">
        <v>10.282999999999999</v>
      </c>
      <c r="F1295">
        <v>0.77900000000000003</v>
      </c>
      <c r="G1295">
        <v>65.599999999999994</v>
      </c>
      <c r="H1295">
        <v>0.96499999999999997</v>
      </c>
      <c r="I1295">
        <v>0.154</v>
      </c>
      <c r="J1295">
        <v>0.754</v>
      </c>
      <c r="K1295">
        <v>0.76100000000000001</v>
      </c>
      <c r="L1295">
        <v>0.19500000000000001</v>
      </c>
    </row>
    <row r="1296" spans="1:12" x14ac:dyDescent="0.35">
      <c r="A1296" s="3" t="s">
        <v>102</v>
      </c>
      <c r="B1296" s="3" t="str">
        <f>IFERROR(_xlfn.XLOOKUP(Table1_1[[#This Row],[Country Name]],Table3[country],Table3[continent]), "Africa")</f>
        <v>Asia</v>
      </c>
      <c r="C1296">
        <v>2018</v>
      </c>
      <c r="D1296">
        <v>5.1980000000000004</v>
      </c>
      <c r="E1296">
        <v>9.8930000000000007</v>
      </c>
      <c r="F1296">
        <v>0.91300000000000003</v>
      </c>
      <c r="G1296">
        <v>69.775000000000006</v>
      </c>
      <c r="H1296">
        <v>0.85499999999999998</v>
      </c>
      <c r="I1296">
        <v>1.2999999999999999E-2</v>
      </c>
      <c r="J1296" s="2" t="s">
        <v>185</v>
      </c>
      <c r="K1296" s="2" t="s">
        <v>185</v>
      </c>
      <c r="L1296" s="2" t="s">
        <v>185</v>
      </c>
    </row>
    <row r="1297" spans="1:12" x14ac:dyDescent="0.35">
      <c r="A1297" s="3" t="s">
        <v>103</v>
      </c>
      <c r="B1297" s="3" t="str">
        <f>IFERROR(_xlfn.XLOOKUP(Table1_1[[#This Row],[Country Name]],Table3[country],Table3[continent]), "Africa")</f>
        <v>Africa</v>
      </c>
      <c r="C1297">
        <v>2006</v>
      </c>
      <c r="D1297">
        <v>4.0140000000000002</v>
      </c>
      <c r="E1297">
        <v>7.5609999999999999</v>
      </c>
      <c r="F1297">
        <v>0.76100000000000001</v>
      </c>
      <c r="G1297">
        <v>49.94</v>
      </c>
      <c r="H1297">
        <v>0.55500000000000005</v>
      </c>
      <c r="I1297">
        <v>-7.4999999999999997E-2</v>
      </c>
      <c r="J1297">
        <v>0.76100000000000001</v>
      </c>
      <c r="K1297">
        <v>0.748</v>
      </c>
      <c r="L1297">
        <v>0.20899999999999999</v>
      </c>
    </row>
    <row r="1298" spans="1:12" x14ac:dyDescent="0.35">
      <c r="A1298" s="3" t="s">
        <v>103</v>
      </c>
      <c r="B1298" s="3" t="str">
        <f>IFERROR(_xlfn.XLOOKUP(Table1_1[[#This Row],[Country Name]],Table3[country],Table3[continent]), "Africa")</f>
        <v>Africa</v>
      </c>
      <c r="C1298">
        <v>2008</v>
      </c>
      <c r="D1298">
        <v>4.1150000000000002</v>
      </c>
      <c r="E1298">
        <v>7.5759999999999996</v>
      </c>
      <c r="F1298">
        <v>0.747</v>
      </c>
      <c r="G1298">
        <v>50.62</v>
      </c>
      <c r="H1298">
        <v>0.495</v>
      </c>
      <c r="I1298">
        <v>-1.4999999999999999E-2</v>
      </c>
      <c r="J1298">
        <v>0.91800000000000004</v>
      </c>
      <c r="K1298">
        <v>0.71699999999999997</v>
      </c>
      <c r="L1298">
        <v>0.16400000000000001</v>
      </c>
    </row>
    <row r="1299" spans="1:12" x14ac:dyDescent="0.35">
      <c r="A1299" s="3" t="s">
        <v>103</v>
      </c>
      <c r="B1299" s="3" t="str">
        <f>IFERROR(_xlfn.XLOOKUP(Table1_1[[#This Row],[Country Name]],Table3[country],Table3[continent]), "Africa")</f>
        <v>Africa</v>
      </c>
      <c r="C1299">
        <v>2009</v>
      </c>
      <c r="D1299">
        <v>3.9769999999999999</v>
      </c>
      <c r="E1299">
        <v>7.5910000000000002</v>
      </c>
      <c r="F1299">
        <v>0.73299999999999998</v>
      </c>
      <c r="G1299">
        <v>50.96</v>
      </c>
      <c r="H1299">
        <v>0.63400000000000001</v>
      </c>
      <c r="I1299">
        <v>5.0000000000000001E-3</v>
      </c>
      <c r="J1299">
        <v>0.81899999999999995</v>
      </c>
      <c r="K1299">
        <v>0.72899999999999998</v>
      </c>
      <c r="L1299">
        <v>0.15</v>
      </c>
    </row>
    <row r="1300" spans="1:12" x14ac:dyDescent="0.35">
      <c r="A1300" s="3" t="s">
        <v>103</v>
      </c>
      <c r="B1300" s="3" t="str">
        <f>IFERROR(_xlfn.XLOOKUP(Table1_1[[#This Row],[Country Name]],Table3[country],Table3[continent]), "Africa")</f>
        <v>Africa</v>
      </c>
      <c r="C1300">
        <v>2010</v>
      </c>
      <c r="D1300">
        <v>3.762</v>
      </c>
      <c r="E1300">
        <v>7.61</v>
      </c>
      <c r="F1300">
        <v>0.751</v>
      </c>
      <c r="G1300">
        <v>51.3</v>
      </c>
      <c r="H1300">
        <v>0.749</v>
      </c>
      <c r="I1300">
        <v>-3.1E-2</v>
      </c>
      <c r="J1300">
        <v>0.81100000000000005</v>
      </c>
      <c r="K1300">
        <v>0.76400000000000001</v>
      </c>
      <c r="L1300">
        <v>0.16200000000000001</v>
      </c>
    </row>
    <row r="1301" spans="1:12" x14ac:dyDescent="0.35">
      <c r="A1301" s="3" t="s">
        <v>103</v>
      </c>
      <c r="B1301" s="3" t="str">
        <f>IFERROR(_xlfn.XLOOKUP(Table1_1[[#This Row],[Country Name]],Table3[country],Table3[continent]), "Africa")</f>
        <v>Africa</v>
      </c>
      <c r="C1301">
        <v>2011</v>
      </c>
      <c r="D1301">
        <v>4.6669999999999998</v>
      </c>
      <c r="E1301">
        <v>7.609</v>
      </c>
      <c r="F1301">
        <v>0.79600000000000004</v>
      </c>
      <c r="G1301">
        <v>51.64</v>
      </c>
      <c r="H1301">
        <v>0.82299999999999995</v>
      </c>
      <c r="I1301">
        <v>-0.10299999999999999</v>
      </c>
      <c r="J1301">
        <v>0.72599999999999998</v>
      </c>
      <c r="K1301">
        <v>0.752</v>
      </c>
      <c r="L1301">
        <v>0.13200000000000001</v>
      </c>
    </row>
    <row r="1302" spans="1:12" x14ac:dyDescent="0.35">
      <c r="A1302" s="3" t="s">
        <v>103</v>
      </c>
      <c r="B1302" s="3" t="str">
        <f>IFERROR(_xlfn.XLOOKUP(Table1_1[[#This Row],[Country Name]],Table3[country],Table3[continent]), "Africa")</f>
        <v>Africa</v>
      </c>
      <c r="C1302">
        <v>2012</v>
      </c>
      <c r="D1302">
        <v>4.3129999999999997</v>
      </c>
      <c r="E1302">
        <v>7.5720000000000001</v>
      </c>
      <c r="F1302">
        <v>0.82299999999999995</v>
      </c>
      <c r="G1302">
        <v>51.98</v>
      </c>
      <c r="H1302">
        <v>0.70399999999999996</v>
      </c>
      <c r="I1302">
        <v>-9.0999999999999998E-2</v>
      </c>
      <c r="J1302">
        <v>0.78700000000000003</v>
      </c>
      <c r="K1302">
        <v>0.64700000000000002</v>
      </c>
      <c r="L1302">
        <v>0.109</v>
      </c>
    </row>
    <row r="1303" spans="1:12" x14ac:dyDescent="0.35">
      <c r="A1303" s="3" t="s">
        <v>103</v>
      </c>
      <c r="B1303" s="3" t="str">
        <f>IFERROR(_xlfn.XLOOKUP(Table1_1[[#This Row],[Country Name]],Table3[country],Table3[continent]), "Africa")</f>
        <v>Africa</v>
      </c>
      <c r="C1303">
        <v>2013</v>
      </c>
      <c r="D1303">
        <v>3.6760000000000002</v>
      </c>
      <c r="E1303">
        <v>7.5650000000000004</v>
      </c>
      <c r="F1303">
        <v>0.82</v>
      </c>
      <c r="G1303">
        <v>52.32</v>
      </c>
      <c r="H1303">
        <v>0.66500000000000004</v>
      </c>
      <c r="I1303">
        <v>-5.6000000000000001E-2</v>
      </c>
      <c r="J1303">
        <v>0.755</v>
      </c>
      <c r="K1303">
        <v>0.71699999999999997</v>
      </c>
      <c r="L1303">
        <v>0.193</v>
      </c>
    </row>
    <row r="1304" spans="1:12" x14ac:dyDescent="0.35">
      <c r="A1304" s="3" t="s">
        <v>103</v>
      </c>
      <c r="B1304" s="3" t="str">
        <f>IFERROR(_xlfn.XLOOKUP(Table1_1[[#This Row],[Country Name]],Table3[country],Table3[continent]), "Africa")</f>
        <v>Africa</v>
      </c>
      <c r="C1304">
        <v>2014</v>
      </c>
      <c r="D1304">
        <v>3.9750000000000001</v>
      </c>
      <c r="E1304">
        <v>7.6020000000000003</v>
      </c>
      <c r="F1304">
        <v>0.84299999999999997</v>
      </c>
      <c r="G1304">
        <v>52.66</v>
      </c>
      <c r="H1304">
        <v>0.65200000000000002</v>
      </c>
      <c r="I1304">
        <v>-0.04</v>
      </c>
      <c r="J1304">
        <v>0.65800000000000003</v>
      </c>
      <c r="K1304">
        <v>0.72199999999999998</v>
      </c>
      <c r="L1304">
        <v>0.186</v>
      </c>
    </row>
    <row r="1305" spans="1:12" x14ac:dyDescent="0.35">
      <c r="A1305" s="3" t="s">
        <v>103</v>
      </c>
      <c r="B1305" s="3" t="str">
        <f>IFERROR(_xlfn.XLOOKUP(Table1_1[[#This Row],[Country Name]],Table3[country],Table3[continent]), "Africa")</f>
        <v>Africa</v>
      </c>
      <c r="C1305">
        <v>2015</v>
      </c>
      <c r="D1305">
        <v>4.5819999999999999</v>
      </c>
      <c r="E1305">
        <v>7.6310000000000002</v>
      </c>
      <c r="F1305">
        <v>0.83</v>
      </c>
      <c r="G1305">
        <v>53</v>
      </c>
      <c r="H1305">
        <v>0.63400000000000001</v>
      </c>
      <c r="I1305">
        <v>-7.0000000000000007E-2</v>
      </c>
      <c r="J1305">
        <v>0.8</v>
      </c>
      <c r="K1305">
        <v>0.69599999999999995</v>
      </c>
      <c r="L1305">
        <v>0.24299999999999999</v>
      </c>
    </row>
    <row r="1306" spans="1:12" x14ac:dyDescent="0.35">
      <c r="A1306" s="3" t="s">
        <v>103</v>
      </c>
      <c r="B1306" s="3" t="str">
        <f>IFERROR(_xlfn.XLOOKUP(Table1_1[[#This Row],[Country Name]],Table3[country],Table3[continent]), "Africa")</f>
        <v>Africa</v>
      </c>
      <c r="C1306">
        <v>2016</v>
      </c>
      <c r="D1306">
        <v>4.016</v>
      </c>
      <c r="E1306">
        <v>7.6550000000000002</v>
      </c>
      <c r="F1306">
        <v>0.83599999999999997</v>
      </c>
      <c r="G1306">
        <v>53.4</v>
      </c>
      <c r="H1306">
        <v>0.69599999999999995</v>
      </c>
      <c r="I1306">
        <v>-7.1999999999999995E-2</v>
      </c>
      <c r="J1306">
        <v>0.86199999999999999</v>
      </c>
      <c r="K1306">
        <v>0.73799999999999999</v>
      </c>
      <c r="L1306">
        <v>0.30499999999999999</v>
      </c>
    </row>
    <row r="1307" spans="1:12" x14ac:dyDescent="0.35">
      <c r="A1307" s="3" t="s">
        <v>103</v>
      </c>
      <c r="B1307" s="3" t="str">
        <f>IFERROR(_xlfn.XLOOKUP(Table1_1[[#This Row],[Country Name]],Table3[country],Table3[continent]), "Africa")</f>
        <v>Africa</v>
      </c>
      <c r="C1307">
        <v>2017</v>
      </c>
      <c r="D1307">
        <v>4.742</v>
      </c>
      <c r="E1307">
        <v>7.6749999999999998</v>
      </c>
      <c r="F1307">
        <v>0.74099999999999999</v>
      </c>
      <c r="G1307">
        <v>53.8</v>
      </c>
      <c r="H1307">
        <v>0.753</v>
      </c>
      <c r="I1307">
        <v>-7.1999999999999995E-2</v>
      </c>
      <c r="J1307">
        <v>0.86299999999999999</v>
      </c>
      <c r="K1307">
        <v>0.66500000000000004</v>
      </c>
      <c r="L1307">
        <v>0.39300000000000002</v>
      </c>
    </row>
    <row r="1308" spans="1:12" x14ac:dyDescent="0.35">
      <c r="A1308" s="3" t="s">
        <v>103</v>
      </c>
      <c r="B1308" s="3" t="str">
        <f>IFERROR(_xlfn.XLOOKUP(Table1_1[[#This Row],[Country Name]],Table3[country],Table3[continent]), "Africa")</f>
        <v>Africa</v>
      </c>
      <c r="C1308">
        <v>2018</v>
      </c>
      <c r="D1308">
        <v>4.4160000000000004</v>
      </c>
      <c r="E1308">
        <v>7.69</v>
      </c>
      <c r="F1308">
        <v>0.69199999999999995</v>
      </c>
      <c r="G1308">
        <v>54.2</v>
      </c>
      <c r="H1308">
        <v>0.73699999999999999</v>
      </c>
      <c r="I1308">
        <v>-3.5999999999999997E-2</v>
      </c>
      <c r="J1308">
        <v>0.79300000000000004</v>
      </c>
      <c r="K1308">
        <v>0.68899999999999995</v>
      </c>
      <c r="L1308">
        <v>0.37</v>
      </c>
    </row>
    <row r="1309" spans="1:12" x14ac:dyDescent="0.35">
      <c r="A1309" s="3" t="s">
        <v>103</v>
      </c>
      <c r="B1309" s="3" t="str">
        <f>IFERROR(_xlfn.XLOOKUP(Table1_1[[#This Row],[Country Name]],Table3[country],Table3[continent]), "Africa")</f>
        <v>Africa</v>
      </c>
      <c r="C1309">
        <v>2019</v>
      </c>
      <c r="D1309">
        <v>4.9880000000000004</v>
      </c>
      <c r="E1309">
        <v>7.7050000000000001</v>
      </c>
      <c r="F1309">
        <v>0.755</v>
      </c>
      <c r="G1309">
        <v>54.6</v>
      </c>
      <c r="H1309">
        <v>0.67</v>
      </c>
      <c r="I1309">
        <v>-0.04</v>
      </c>
      <c r="J1309">
        <v>0.84599999999999997</v>
      </c>
      <c r="K1309">
        <v>0.64600000000000002</v>
      </c>
      <c r="L1309">
        <v>0.35799999999999998</v>
      </c>
    </row>
    <row r="1310" spans="1:12" x14ac:dyDescent="0.35">
      <c r="A1310" s="3" t="s">
        <v>103</v>
      </c>
      <c r="B1310" s="3" t="str">
        <f>IFERROR(_xlfn.XLOOKUP(Table1_1[[#This Row],[Country Name]],Table3[country],Table3[continent]), "Africa")</f>
        <v>Africa</v>
      </c>
      <c r="C1310">
        <v>2020</v>
      </c>
      <c r="D1310">
        <v>4.2690000000000001</v>
      </c>
      <c r="E1310">
        <v>7.6609999999999996</v>
      </c>
      <c r="F1310">
        <v>0.56799999999999995</v>
      </c>
      <c r="G1310">
        <v>55</v>
      </c>
      <c r="H1310">
        <v>0.64500000000000002</v>
      </c>
      <c r="I1310">
        <v>-6.9000000000000006E-2</v>
      </c>
      <c r="J1310">
        <v>0.89500000000000002</v>
      </c>
      <c r="K1310">
        <v>0.64800000000000002</v>
      </c>
      <c r="L1310">
        <v>0.44</v>
      </c>
    </row>
    <row r="1311" spans="1:12" x14ac:dyDescent="0.35">
      <c r="A1311" s="3" t="s">
        <v>103</v>
      </c>
      <c r="B1311" s="3" t="str">
        <f>IFERROR(_xlfn.XLOOKUP(Table1_1[[#This Row],[Country Name]],Table3[country],Table3[continent]), "Africa")</f>
        <v>Africa</v>
      </c>
      <c r="C1311">
        <v>2021</v>
      </c>
      <c r="D1311">
        <v>4.1130000000000004</v>
      </c>
      <c r="E1311">
        <v>7.6589999999999998</v>
      </c>
      <c r="F1311">
        <v>0.57299999999999995</v>
      </c>
      <c r="G1311">
        <v>55.4</v>
      </c>
      <c r="H1311">
        <v>0.67300000000000004</v>
      </c>
      <c r="I1311">
        <v>-4.0000000000000001E-3</v>
      </c>
      <c r="J1311">
        <v>0.90200000000000002</v>
      </c>
      <c r="K1311">
        <v>0.64</v>
      </c>
      <c r="L1311">
        <v>0.438</v>
      </c>
    </row>
    <row r="1312" spans="1:12" x14ac:dyDescent="0.35">
      <c r="A1312" s="3" t="s">
        <v>103</v>
      </c>
      <c r="B1312" s="3" t="str">
        <f>IFERROR(_xlfn.XLOOKUP(Table1_1[[#This Row],[Country Name]],Table3[country],Table3[continent]), "Africa")</f>
        <v>Africa</v>
      </c>
      <c r="C1312">
        <v>2022</v>
      </c>
      <c r="D1312">
        <v>4.2110000000000003</v>
      </c>
      <c r="E1312">
        <v>7.665</v>
      </c>
      <c r="F1312">
        <v>0.64200000000000002</v>
      </c>
      <c r="G1312">
        <v>55.8</v>
      </c>
      <c r="H1312">
        <v>0.81799999999999995</v>
      </c>
      <c r="I1312">
        <v>-2.4E-2</v>
      </c>
      <c r="J1312">
        <v>0.746</v>
      </c>
      <c r="K1312">
        <v>0.65500000000000003</v>
      </c>
      <c r="L1312">
        <v>0.40799999999999997</v>
      </c>
    </row>
    <row r="1313" spans="1:12" x14ac:dyDescent="0.35">
      <c r="A1313" s="3" t="s">
        <v>103</v>
      </c>
      <c r="B1313" s="3" t="str">
        <f>IFERROR(_xlfn.XLOOKUP(Table1_1[[#This Row],[Country Name]],Table3[country],Table3[continent]), "Africa")</f>
        <v>Africa</v>
      </c>
      <c r="C1313">
        <v>2023</v>
      </c>
      <c r="D1313">
        <v>4.37</v>
      </c>
      <c r="E1313">
        <v>7.673</v>
      </c>
      <c r="F1313">
        <v>0.64100000000000001</v>
      </c>
      <c r="G1313">
        <v>56.2</v>
      </c>
      <c r="H1313">
        <v>0.77600000000000002</v>
      </c>
      <c r="I1313">
        <v>-4.2999999999999997E-2</v>
      </c>
      <c r="J1313">
        <v>0.79</v>
      </c>
      <c r="K1313">
        <v>0.66</v>
      </c>
      <c r="L1313">
        <v>0.32400000000000001</v>
      </c>
    </row>
    <row r="1314" spans="1:12" x14ac:dyDescent="0.35">
      <c r="A1314" s="3" t="s">
        <v>104</v>
      </c>
      <c r="B1314" s="3" t="str">
        <f>IFERROR(_xlfn.XLOOKUP(Table1_1[[#This Row],[Country Name]],Table3[country],Table3[continent]), "Africa")</f>
        <v>Europe</v>
      </c>
      <c r="C1314">
        <v>2009</v>
      </c>
      <c r="D1314">
        <v>6.3280000000000003</v>
      </c>
      <c r="E1314">
        <v>10.353</v>
      </c>
      <c r="F1314">
        <v>0.91600000000000004</v>
      </c>
      <c r="G1314">
        <v>70.22</v>
      </c>
      <c r="H1314">
        <v>0.80300000000000005</v>
      </c>
      <c r="I1314">
        <v>0.45600000000000002</v>
      </c>
      <c r="J1314" s="2" t="s">
        <v>185</v>
      </c>
      <c r="K1314">
        <v>0.626</v>
      </c>
      <c r="L1314">
        <v>0.35799999999999998</v>
      </c>
    </row>
    <row r="1315" spans="1:12" x14ac:dyDescent="0.35">
      <c r="A1315" s="3" t="s">
        <v>104</v>
      </c>
      <c r="B1315" s="3" t="str">
        <f>IFERROR(_xlfn.XLOOKUP(Table1_1[[#This Row],[Country Name]],Table3[country],Table3[continent]), "Africa")</f>
        <v>Europe</v>
      </c>
      <c r="C1315">
        <v>2010</v>
      </c>
      <c r="D1315">
        <v>5.774</v>
      </c>
      <c r="E1315">
        <v>10.401999999999999</v>
      </c>
      <c r="F1315">
        <v>0.90800000000000003</v>
      </c>
      <c r="G1315">
        <v>70.400000000000006</v>
      </c>
      <c r="H1315">
        <v>0.80200000000000005</v>
      </c>
      <c r="I1315">
        <v>0.27800000000000002</v>
      </c>
      <c r="J1315" s="2" t="s">
        <v>185</v>
      </c>
      <c r="K1315">
        <v>0.624</v>
      </c>
      <c r="L1315">
        <v>0.375</v>
      </c>
    </row>
    <row r="1316" spans="1:12" x14ac:dyDescent="0.35">
      <c r="A1316" s="3" t="s">
        <v>104</v>
      </c>
      <c r="B1316" s="3" t="str">
        <f>IFERROR(_xlfn.XLOOKUP(Table1_1[[#This Row],[Country Name]],Table3[country],Table3[continent]), "Africa")</f>
        <v>Europe</v>
      </c>
      <c r="C1316">
        <v>2011</v>
      </c>
      <c r="D1316">
        <v>6.1550000000000002</v>
      </c>
      <c r="E1316">
        <v>10.401999999999999</v>
      </c>
      <c r="F1316">
        <v>0.92300000000000004</v>
      </c>
      <c r="G1316">
        <v>70.58</v>
      </c>
      <c r="H1316">
        <v>0.88200000000000001</v>
      </c>
      <c r="I1316">
        <v>0.28799999999999998</v>
      </c>
      <c r="J1316" s="2" t="s">
        <v>185</v>
      </c>
      <c r="K1316">
        <v>0.63800000000000001</v>
      </c>
      <c r="L1316">
        <v>0.34</v>
      </c>
    </row>
    <row r="1317" spans="1:12" x14ac:dyDescent="0.35">
      <c r="A1317" s="3" t="s">
        <v>104</v>
      </c>
      <c r="B1317" s="3" t="str">
        <f>IFERROR(_xlfn.XLOOKUP(Table1_1[[#This Row],[Country Name]],Table3[country],Table3[continent]), "Africa")</f>
        <v>Europe</v>
      </c>
      <c r="C1317">
        <v>2012</v>
      </c>
      <c r="D1317">
        <v>5.9630000000000001</v>
      </c>
      <c r="E1317">
        <v>10.433</v>
      </c>
      <c r="F1317">
        <v>0.92200000000000004</v>
      </c>
      <c r="G1317">
        <v>70.760000000000005</v>
      </c>
      <c r="H1317">
        <v>0.86099999999999999</v>
      </c>
      <c r="I1317">
        <v>0.34300000000000003</v>
      </c>
      <c r="J1317" s="2" t="s">
        <v>185</v>
      </c>
      <c r="K1317">
        <v>0.63900000000000001</v>
      </c>
      <c r="L1317">
        <v>0.39100000000000001</v>
      </c>
    </row>
    <row r="1318" spans="1:12" x14ac:dyDescent="0.35">
      <c r="A1318" s="3" t="s">
        <v>104</v>
      </c>
      <c r="B1318" s="3" t="str">
        <f>IFERROR(_xlfn.XLOOKUP(Table1_1[[#This Row],[Country Name]],Table3[country],Table3[continent]), "Africa")</f>
        <v>Europe</v>
      </c>
      <c r="C1318">
        <v>2013</v>
      </c>
      <c r="D1318">
        <v>6.38</v>
      </c>
      <c r="E1318">
        <v>10.473000000000001</v>
      </c>
      <c r="F1318">
        <v>0.94199999999999995</v>
      </c>
      <c r="G1318">
        <v>70.94</v>
      </c>
      <c r="H1318">
        <v>0.90900000000000003</v>
      </c>
      <c r="I1318">
        <v>0.4</v>
      </c>
      <c r="J1318" s="2" t="s">
        <v>185</v>
      </c>
      <c r="K1318">
        <v>0.629</v>
      </c>
      <c r="L1318">
        <v>0.37</v>
      </c>
    </row>
    <row r="1319" spans="1:12" x14ac:dyDescent="0.35">
      <c r="A1319" s="3" t="s">
        <v>104</v>
      </c>
      <c r="B1319" s="3" t="str">
        <f>IFERROR(_xlfn.XLOOKUP(Table1_1[[#This Row],[Country Name]],Table3[country],Table3[continent]), "Africa")</f>
        <v>Europe</v>
      </c>
      <c r="C1319">
        <v>2014</v>
      </c>
      <c r="D1319">
        <v>6.452</v>
      </c>
      <c r="E1319">
        <v>10.526</v>
      </c>
      <c r="F1319">
        <v>0.94099999999999995</v>
      </c>
      <c r="G1319">
        <v>71.12</v>
      </c>
      <c r="H1319">
        <v>0.90400000000000003</v>
      </c>
      <c r="I1319">
        <v>0.39500000000000002</v>
      </c>
      <c r="J1319">
        <v>0.67</v>
      </c>
      <c r="K1319">
        <v>0.60599999999999998</v>
      </c>
      <c r="L1319">
        <v>0.35199999999999998</v>
      </c>
    </row>
    <row r="1320" spans="1:12" x14ac:dyDescent="0.35">
      <c r="A1320" s="3" t="s">
        <v>104</v>
      </c>
      <c r="B1320" s="3" t="str">
        <f>IFERROR(_xlfn.XLOOKUP(Table1_1[[#This Row],[Country Name]],Table3[country],Table3[continent]), "Africa")</f>
        <v>Europe</v>
      </c>
      <c r="C1320">
        <v>2015</v>
      </c>
      <c r="D1320">
        <v>6.6130000000000004</v>
      </c>
      <c r="E1320">
        <v>10.593999999999999</v>
      </c>
      <c r="F1320">
        <v>0.91900000000000004</v>
      </c>
      <c r="G1320">
        <v>71.3</v>
      </c>
      <c r="H1320">
        <v>0.91200000000000003</v>
      </c>
      <c r="I1320">
        <v>0.33900000000000002</v>
      </c>
      <c r="J1320">
        <v>0.66400000000000003</v>
      </c>
      <c r="K1320">
        <v>0.64100000000000001</v>
      </c>
      <c r="L1320">
        <v>0.35499999999999998</v>
      </c>
    </row>
    <row r="1321" spans="1:12" x14ac:dyDescent="0.35">
      <c r="A1321" s="3" t="s">
        <v>104</v>
      </c>
      <c r="B1321" s="3" t="str">
        <f>IFERROR(_xlfn.XLOOKUP(Table1_1[[#This Row],[Country Name]],Table3[country],Table3[continent]), "Africa")</f>
        <v>Europe</v>
      </c>
      <c r="C1321">
        <v>2016</v>
      </c>
      <c r="D1321">
        <v>6.5910000000000002</v>
      </c>
      <c r="E1321">
        <v>10.603999999999999</v>
      </c>
      <c r="F1321">
        <v>0.93</v>
      </c>
      <c r="G1321">
        <v>71.349999999999994</v>
      </c>
      <c r="H1321">
        <v>0.91600000000000004</v>
      </c>
      <c r="I1321">
        <v>0.33900000000000002</v>
      </c>
      <c r="J1321">
        <v>0.69599999999999995</v>
      </c>
      <c r="K1321">
        <v>0.64500000000000002</v>
      </c>
      <c r="L1321">
        <v>0.35499999999999998</v>
      </c>
    </row>
    <row r="1322" spans="1:12" x14ac:dyDescent="0.35">
      <c r="A1322" s="3" t="s">
        <v>104</v>
      </c>
      <c r="B1322" s="3" t="str">
        <f>IFERROR(_xlfn.XLOOKUP(Table1_1[[#This Row],[Country Name]],Table3[country],Table3[continent]), "Africa")</f>
        <v>Europe</v>
      </c>
      <c r="C1322">
        <v>2017</v>
      </c>
      <c r="D1322">
        <v>6.6760000000000002</v>
      </c>
      <c r="E1322">
        <v>10.680999999999999</v>
      </c>
      <c r="F1322">
        <v>0.93700000000000006</v>
      </c>
      <c r="G1322">
        <v>71.400000000000006</v>
      </c>
      <c r="H1322">
        <v>0.92400000000000004</v>
      </c>
      <c r="I1322">
        <v>0.24399999999999999</v>
      </c>
      <c r="J1322">
        <v>0.69</v>
      </c>
      <c r="K1322">
        <v>0.66600000000000004</v>
      </c>
      <c r="L1322">
        <v>0.30199999999999999</v>
      </c>
    </row>
    <row r="1323" spans="1:12" x14ac:dyDescent="0.35">
      <c r="A1323" s="3" t="s">
        <v>104</v>
      </c>
      <c r="B1323" s="3" t="str">
        <f>IFERROR(_xlfn.XLOOKUP(Table1_1[[#This Row],[Country Name]],Table3[country],Table3[continent]), "Africa")</f>
        <v>Europe</v>
      </c>
      <c r="C1323">
        <v>2018</v>
      </c>
      <c r="D1323">
        <v>6.91</v>
      </c>
      <c r="E1323">
        <v>10.705</v>
      </c>
      <c r="F1323">
        <v>0.93200000000000005</v>
      </c>
      <c r="G1323">
        <v>71.45</v>
      </c>
      <c r="H1323">
        <v>0.92700000000000005</v>
      </c>
      <c r="I1323">
        <v>0.17</v>
      </c>
      <c r="J1323">
        <v>0.59499999999999997</v>
      </c>
      <c r="K1323">
        <v>0.66600000000000004</v>
      </c>
      <c r="L1323">
        <v>0.29599999999999999</v>
      </c>
    </row>
    <row r="1324" spans="1:12" x14ac:dyDescent="0.35">
      <c r="A1324" s="3" t="s">
        <v>104</v>
      </c>
      <c r="B1324" s="3" t="str">
        <f>IFERROR(_xlfn.XLOOKUP(Table1_1[[#This Row],[Country Name]],Table3[country],Table3[continent]), "Africa")</f>
        <v>Europe</v>
      </c>
      <c r="C1324">
        <v>2019</v>
      </c>
      <c r="D1324">
        <v>6.7329999999999997</v>
      </c>
      <c r="E1324">
        <v>10.734</v>
      </c>
      <c r="F1324">
        <v>0.92200000000000004</v>
      </c>
      <c r="G1324">
        <v>71.5</v>
      </c>
      <c r="H1324">
        <v>0.92400000000000004</v>
      </c>
      <c r="I1324">
        <v>7.6999999999999999E-2</v>
      </c>
      <c r="J1324">
        <v>0.68899999999999995</v>
      </c>
      <c r="K1324">
        <v>0.64200000000000002</v>
      </c>
      <c r="L1324">
        <v>0.35599999999999998</v>
      </c>
    </row>
    <row r="1325" spans="1:12" x14ac:dyDescent="0.35">
      <c r="A1325" s="3" t="s">
        <v>104</v>
      </c>
      <c r="B1325" s="3" t="str">
        <f>IFERROR(_xlfn.XLOOKUP(Table1_1[[#This Row],[Country Name]],Table3[country],Table3[continent]), "Africa")</f>
        <v>Europe</v>
      </c>
      <c r="C1325">
        <v>2020</v>
      </c>
      <c r="D1325">
        <v>6.157</v>
      </c>
      <c r="E1325">
        <v>10.622</v>
      </c>
      <c r="F1325">
        <v>0.93799999999999994</v>
      </c>
      <c r="G1325">
        <v>71.55</v>
      </c>
      <c r="H1325">
        <v>0.93100000000000005</v>
      </c>
      <c r="I1325">
        <v>-5.0000000000000001E-3</v>
      </c>
      <c r="J1325">
        <v>0.67500000000000004</v>
      </c>
      <c r="K1325">
        <v>0.57599999999999996</v>
      </c>
      <c r="L1325">
        <v>0.41099999999999998</v>
      </c>
    </row>
    <row r="1326" spans="1:12" x14ac:dyDescent="0.35">
      <c r="A1326" s="3" t="s">
        <v>104</v>
      </c>
      <c r="B1326" s="3" t="str">
        <f>IFERROR(_xlfn.XLOOKUP(Table1_1[[#This Row],[Country Name]],Table3[country],Table3[continent]), "Africa")</f>
        <v>Europe</v>
      </c>
      <c r="C1326">
        <v>2021</v>
      </c>
      <c r="D1326">
        <v>6.444</v>
      </c>
      <c r="E1326">
        <v>10.727</v>
      </c>
      <c r="F1326">
        <v>0.89700000000000002</v>
      </c>
      <c r="G1326">
        <v>71.599999999999994</v>
      </c>
      <c r="H1326">
        <v>0.88900000000000001</v>
      </c>
      <c r="I1326">
        <v>0.23899999999999999</v>
      </c>
      <c r="J1326">
        <v>0.753</v>
      </c>
      <c r="K1326">
        <v>0.63500000000000001</v>
      </c>
      <c r="L1326">
        <v>0.375</v>
      </c>
    </row>
    <row r="1327" spans="1:12" x14ac:dyDescent="0.35">
      <c r="A1327" s="3" t="s">
        <v>104</v>
      </c>
      <c r="B1327" s="3" t="str">
        <f>IFERROR(_xlfn.XLOOKUP(Table1_1[[#This Row],[Country Name]],Table3[country],Table3[continent]), "Africa")</f>
        <v>Europe</v>
      </c>
      <c r="C1327">
        <v>2022</v>
      </c>
      <c r="D1327">
        <v>6.2990000000000004</v>
      </c>
      <c r="E1327">
        <v>10.784000000000001</v>
      </c>
      <c r="F1327">
        <v>0.93200000000000005</v>
      </c>
      <c r="G1327">
        <v>71.650000000000006</v>
      </c>
      <c r="H1327">
        <v>0.83799999999999997</v>
      </c>
      <c r="I1327">
        <v>0.246</v>
      </c>
      <c r="J1327">
        <v>0.75800000000000001</v>
      </c>
      <c r="K1327">
        <v>0.67100000000000004</v>
      </c>
      <c r="L1327">
        <v>0.37</v>
      </c>
    </row>
    <row r="1328" spans="1:12" x14ac:dyDescent="0.35">
      <c r="A1328" s="3" t="s">
        <v>104</v>
      </c>
      <c r="B1328" s="3" t="str">
        <f>IFERROR(_xlfn.XLOOKUP(Table1_1[[#This Row],[Country Name]],Table3[country],Table3[continent]), "Africa")</f>
        <v>Europe</v>
      </c>
      <c r="C1328">
        <v>2023</v>
      </c>
      <c r="D1328">
        <v>6.2949999999999999</v>
      </c>
      <c r="E1328" s="2" t="s">
        <v>185</v>
      </c>
      <c r="F1328">
        <v>0.91200000000000003</v>
      </c>
      <c r="G1328">
        <v>71.7</v>
      </c>
      <c r="H1328">
        <v>0.85099999999999998</v>
      </c>
      <c r="I1328" s="2" t="s">
        <v>185</v>
      </c>
      <c r="J1328">
        <v>0.78</v>
      </c>
      <c r="K1328">
        <v>0.64400000000000002</v>
      </c>
      <c r="L1328">
        <v>0.36099999999999999</v>
      </c>
    </row>
    <row r="1329" spans="1:12" x14ac:dyDescent="0.35">
      <c r="A1329" s="3" t="s">
        <v>105</v>
      </c>
      <c r="B1329" s="3" t="str">
        <f>IFERROR(_xlfn.XLOOKUP(Table1_1[[#This Row],[Country Name]],Table3[country],Table3[continent]), "Africa")</f>
        <v>Africa</v>
      </c>
      <c r="C1329">
        <v>2007</v>
      </c>
      <c r="D1329">
        <v>4.149</v>
      </c>
      <c r="E1329">
        <v>8.5280000000000005</v>
      </c>
      <c r="F1329">
        <v>0.68200000000000005</v>
      </c>
      <c r="G1329">
        <v>56.5</v>
      </c>
      <c r="H1329">
        <v>0.57299999999999995</v>
      </c>
      <c r="I1329">
        <v>-7.6999999999999999E-2</v>
      </c>
      <c r="J1329">
        <v>0.58599999999999997</v>
      </c>
      <c r="K1329">
        <v>0.73199999999999998</v>
      </c>
      <c r="L1329">
        <v>0.17399999999999999</v>
      </c>
    </row>
    <row r="1330" spans="1:12" x14ac:dyDescent="0.35">
      <c r="A1330" s="3" t="s">
        <v>105</v>
      </c>
      <c r="B1330" s="3" t="str">
        <f>IFERROR(_xlfn.XLOOKUP(Table1_1[[#This Row],[Country Name]],Table3[country],Table3[continent]), "Africa")</f>
        <v>Africa</v>
      </c>
      <c r="C1330">
        <v>2008</v>
      </c>
      <c r="D1330">
        <v>4.2480000000000002</v>
      </c>
      <c r="E1330">
        <v>8.5</v>
      </c>
      <c r="F1330">
        <v>0.67</v>
      </c>
      <c r="G1330">
        <v>56.8</v>
      </c>
      <c r="H1330">
        <v>0.59299999999999997</v>
      </c>
      <c r="I1330">
        <v>-2.3E-2</v>
      </c>
      <c r="J1330">
        <v>0.84099999999999997</v>
      </c>
      <c r="K1330">
        <v>0.747</v>
      </c>
      <c r="L1330">
        <v>0.17599999999999999</v>
      </c>
    </row>
    <row r="1331" spans="1:12" x14ac:dyDescent="0.35">
      <c r="A1331" s="3" t="s">
        <v>105</v>
      </c>
      <c r="B1331" s="3" t="str">
        <f>IFERROR(_xlfn.XLOOKUP(Table1_1[[#This Row],[Country Name]],Table3[country],Table3[continent]), "Africa")</f>
        <v>Africa</v>
      </c>
      <c r="C1331">
        <v>2009</v>
      </c>
      <c r="D1331">
        <v>4.5</v>
      </c>
      <c r="E1331">
        <v>8.4740000000000002</v>
      </c>
      <c r="F1331">
        <v>0.81899999999999995</v>
      </c>
      <c r="G1331">
        <v>57.1</v>
      </c>
      <c r="H1331">
        <v>0.73499999999999999</v>
      </c>
      <c r="I1331">
        <v>3.4000000000000002E-2</v>
      </c>
      <c r="J1331">
        <v>0.84799999999999998</v>
      </c>
      <c r="K1331">
        <v>0.71699999999999997</v>
      </c>
      <c r="L1331">
        <v>0.17</v>
      </c>
    </row>
    <row r="1332" spans="1:12" x14ac:dyDescent="0.35">
      <c r="A1332" s="3" t="s">
        <v>105</v>
      </c>
      <c r="B1332" s="3" t="str">
        <f>IFERROR(_xlfn.XLOOKUP(Table1_1[[#This Row],[Country Name]],Table3[country],Table3[continent]), "Africa")</f>
        <v>Africa</v>
      </c>
      <c r="C1332">
        <v>2010</v>
      </c>
      <c r="D1332">
        <v>4.7720000000000002</v>
      </c>
      <c r="E1332">
        <v>8.4710000000000001</v>
      </c>
      <c r="F1332">
        <v>0.85699999999999998</v>
      </c>
      <c r="G1332">
        <v>57.4</v>
      </c>
      <c r="H1332">
        <v>0.66900000000000004</v>
      </c>
      <c r="I1332">
        <v>0.05</v>
      </c>
      <c r="J1332">
        <v>0.72699999999999998</v>
      </c>
      <c r="K1332">
        <v>0.73699999999999999</v>
      </c>
      <c r="L1332">
        <v>0.129</v>
      </c>
    </row>
    <row r="1333" spans="1:12" x14ac:dyDescent="0.35">
      <c r="A1333" s="3" t="s">
        <v>105</v>
      </c>
      <c r="B1333" s="3" t="str">
        <f>IFERROR(_xlfn.XLOOKUP(Table1_1[[#This Row],[Country Name]],Table3[country],Table3[continent]), "Africa")</f>
        <v>Africa</v>
      </c>
      <c r="C1333">
        <v>2011</v>
      </c>
      <c r="D1333">
        <v>4.7850000000000001</v>
      </c>
      <c r="E1333">
        <v>8.4819999999999993</v>
      </c>
      <c r="F1333">
        <v>0.75</v>
      </c>
      <c r="G1333">
        <v>57.7</v>
      </c>
      <c r="H1333">
        <v>0.56699999999999995</v>
      </c>
      <c r="I1333">
        <v>4.7E-2</v>
      </c>
      <c r="J1333">
        <v>0.747</v>
      </c>
      <c r="K1333">
        <v>0.72899999999999998</v>
      </c>
      <c r="L1333">
        <v>0.17499999999999999</v>
      </c>
    </row>
    <row r="1334" spans="1:12" x14ac:dyDescent="0.35">
      <c r="A1334" s="3" t="s">
        <v>105</v>
      </c>
      <c r="B1334" s="3" t="str">
        <f>IFERROR(_xlfn.XLOOKUP(Table1_1[[#This Row],[Country Name]],Table3[country],Table3[continent]), "Africa")</f>
        <v>Africa</v>
      </c>
      <c r="C1334">
        <v>2012</v>
      </c>
      <c r="D1334">
        <v>4.673</v>
      </c>
      <c r="E1334">
        <v>8.4939999999999998</v>
      </c>
      <c r="F1334">
        <v>0.76300000000000001</v>
      </c>
      <c r="G1334">
        <v>58</v>
      </c>
      <c r="H1334">
        <v>0.48699999999999999</v>
      </c>
      <c r="I1334">
        <v>-2.5999999999999999E-2</v>
      </c>
      <c r="J1334">
        <v>0.70699999999999996</v>
      </c>
      <c r="K1334">
        <v>0.749</v>
      </c>
      <c r="L1334">
        <v>0.16400000000000001</v>
      </c>
    </row>
    <row r="1335" spans="1:12" x14ac:dyDescent="0.35">
      <c r="A1335" s="3" t="s">
        <v>105</v>
      </c>
      <c r="B1335" s="3" t="str">
        <f>IFERROR(_xlfn.XLOOKUP(Table1_1[[#This Row],[Country Name]],Table3[country],Table3[continent]), "Africa")</f>
        <v>Africa</v>
      </c>
      <c r="C1335">
        <v>2013</v>
      </c>
      <c r="D1335">
        <v>4.1989999999999998</v>
      </c>
      <c r="E1335">
        <v>8.5060000000000002</v>
      </c>
      <c r="F1335">
        <v>0.74099999999999999</v>
      </c>
      <c r="G1335">
        <v>58.3</v>
      </c>
      <c r="H1335">
        <v>0.60299999999999998</v>
      </c>
      <c r="I1335">
        <v>-8.4000000000000005E-2</v>
      </c>
      <c r="J1335">
        <v>0.67600000000000005</v>
      </c>
      <c r="K1335">
        <v>0.74299999999999999</v>
      </c>
      <c r="L1335">
        <v>0.19600000000000001</v>
      </c>
    </row>
    <row r="1336" spans="1:12" x14ac:dyDescent="0.35">
      <c r="A1336" s="3" t="s">
        <v>105</v>
      </c>
      <c r="B1336" s="3" t="str">
        <f>IFERROR(_xlfn.XLOOKUP(Table1_1[[#This Row],[Country Name]],Table3[country],Table3[continent]), "Africa")</f>
        <v>Africa</v>
      </c>
      <c r="C1336">
        <v>2014</v>
      </c>
      <c r="D1336">
        <v>4.4829999999999997</v>
      </c>
      <c r="E1336">
        <v>8.5210000000000008</v>
      </c>
      <c r="F1336">
        <v>0.85299999999999998</v>
      </c>
      <c r="G1336">
        <v>58.6</v>
      </c>
      <c r="H1336">
        <v>0.46800000000000003</v>
      </c>
      <c r="I1336">
        <v>-0.06</v>
      </c>
      <c r="J1336">
        <v>0.58899999999999997</v>
      </c>
      <c r="K1336">
        <v>0.74299999999999999</v>
      </c>
      <c r="L1336">
        <v>0.16300000000000001</v>
      </c>
    </row>
    <row r="1337" spans="1:12" x14ac:dyDescent="0.35">
      <c r="A1337" s="3" t="s">
        <v>105</v>
      </c>
      <c r="B1337" s="3" t="str">
        <f>IFERROR(_xlfn.XLOOKUP(Table1_1[[#This Row],[Country Name]],Table3[country],Table3[continent]), "Africa")</f>
        <v>Africa</v>
      </c>
      <c r="C1337">
        <v>2015</v>
      </c>
      <c r="D1337">
        <v>3.923</v>
      </c>
      <c r="E1337">
        <v>8.5470000000000006</v>
      </c>
      <c r="F1337">
        <v>0.875</v>
      </c>
      <c r="G1337">
        <v>58.9</v>
      </c>
      <c r="H1337">
        <v>0.44700000000000001</v>
      </c>
      <c r="I1337">
        <v>0.05</v>
      </c>
      <c r="J1337">
        <v>0.71499999999999997</v>
      </c>
      <c r="K1337">
        <v>0.79800000000000004</v>
      </c>
      <c r="L1337">
        <v>0.19400000000000001</v>
      </c>
    </row>
    <row r="1338" spans="1:12" x14ac:dyDescent="0.35">
      <c r="A1338" s="3" t="s">
        <v>105</v>
      </c>
      <c r="B1338" s="3" t="str">
        <f>IFERROR(_xlfn.XLOOKUP(Table1_1[[#This Row],[Country Name]],Table3[country],Table3[continent]), "Africa")</f>
        <v>Africa</v>
      </c>
      <c r="C1338">
        <v>2016</v>
      </c>
      <c r="D1338">
        <v>4.4720000000000004</v>
      </c>
      <c r="E1338">
        <v>8.5329999999999995</v>
      </c>
      <c r="F1338">
        <v>0.78500000000000003</v>
      </c>
      <c r="G1338">
        <v>59.125</v>
      </c>
      <c r="H1338">
        <v>0.46700000000000003</v>
      </c>
      <c r="I1338">
        <v>-0.18099999999999999</v>
      </c>
      <c r="J1338">
        <v>0.84199999999999997</v>
      </c>
      <c r="K1338">
        <v>0.71</v>
      </c>
      <c r="L1338">
        <v>0.222</v>
      </c>
    </row>
    <row r="1339" spans="1:12" x14ac:dyDescent="0.35">
      <c r="A1339" s="3" t="s">
        <v>105</v>
      </c>
      <c r="B1339" s="3" t="str">
        <f>IFERROR(_xlfn.XLOOKUP(Table1_1[[#This Row],[Country Name]],Table3[country],Table3[continent]), "Africa")</f>
        <v>Africa</v>
      </c>
      <c r="C1339">
        <v>2017</v>
      </c>
      <c r="D1339">
        <v>4.6779999999999999</v>
      </c>
      <c r="E1339">
        <v>8.5679999999999996</v>
      </c>
      <c r="F1339">
        <v>0.77900000000000003</v>
      </c>
      <c r="G1339">
        <v>59.35</v>
      </c>
      <c r="H1339">
        <v>0.52700000000000002</v>
      </c>
      <c r="I1339">
        <v>-0.161</v>
      </c>
      <c r="J1339">
        <v>0.77700000000000002</v>
      </c>
      <c r="K1339">
        <v>0.63100000000000001</v>
      </c>
      <c r="L1339">
        <v>0.27200000000000002</v>
      </c>
    </row>
    <row r="1340" spans="1:12" x14ac:dyDescent="0.35">
      <c r="A1340" s="3" t="s">
        <v>105</v>
      </c>
      <c r="B1340" s="3" t="str">
        <f>IFERROR(_xlfn.XLOOKUP(Table1_1[[#This Row],[Country Name]],Table3[country],Table3[continent]), "Africa")</f>
        <v>Africa</v>
      </c>
      <c r="C1340">
        <v>2018</v>
      </c>
      <c r="D1340">
        <v>4.3140000000000001</v>
      </c>
      <c r="E1340">
        <v>8.5879999999999992</v>
      </c>
      <c r="F1340">
        <v>0.80200000000000005</v>
      </c>
      <c r="G1340">
        <v>59.575000000000003</v>
      </c>
      <c r="H1340">
        <v>0.46700000000000003</v>
      </c>
      <c r="I1340">
        <v>-0.121</v>
      </c>
      <c r="J1340">
        <v>0.71099999999999997</v>
      </c>
      <c r="K1340">
        <v>0.66500000000000004</v>
      </c>
      <c r="L1340">
        <v>0.27600000000000002</v>
      </c>
    </row>
    <row r="1341" spans="1:12" x14ac:dyDescent="0.35">
      <c r="A1341" s="3" t="s">
        <v>105</v>
      </c>
      <c r="B1341" s="3" t="str">
        <f>IFERROR(_xlfn.XLOOKUP(Table1_1[[#This Row],[Country Name]],Table3[country],Table3[continent]), "Africa")</f>
        <v>Africa</v>
      </c>
      <c r="C1341">
        <v>2019</v>
      </c>
      <c r="D1341">
        <v>4.1529999999999996</v>
      </c>
      <c r="E1341">
        <v>8.6140000000000008</v>
      </c>
      <c r="F1341">
        <v>0.79800000000000004</v>
      </c>
      <c r="G1341">
        <v>59.8</v>
      </c>
      <c r="H1341">
        <v>0.628</v>
      </c>
      <c r="I1341">
        <v>-0.111</v>
      </c>
      <c r="J1341">
        <v>0.74299999999999999</v>
      </c>
      <c r="K1341">
        <v>0.68600000000000005</v>
      </c>
      <c r="L1341">
        <v>0.26</v>
      </c>
    </row>
    <row r="1342" spans="1:12" x14ac:dyDescent="0.35">
      <c r="A1342" s="3" t="s">
        <v>105</v>
      </c>
      <c r="B1342" s="3" t="str">
        <f>IFERROR(_xlfn.XLOOKUP(Table1_1[[#This Row],[Country Name]],Table3[country],Table3[continent]), "Africa")</f>
        <v>Africa</v>
      </c>
      <c r="C1342">
        <v>2022</v>
      </c>
      <c r="D1342">
        <v>4.7240000000000002</v>
      </c>
      <c r="E1342">
        <v>8.6020000000000003</v>
      </c>
      <c r="F1342">
        <v>0.64800000000000002</v>
      </c>
      <c r="G1342">
        <v>60.475000000000001</v>
      </c>
      <c r="H1342">
        <v>0.624</v>
      </c>
      <c r="I1342">
        <v>-1.6E-2</v>
      </c>
      <c r="J1342">
        <v>0.65700000000000003</v>
      </c>
      <c r="K1342">
        <v>0.63100000000000001</v>
      </c>
      <c r="L1342">
        <v>0.38900000000000001</v>
      </c>
    </row>
    <row r="1343" spans="1:12" x14ac:dyDescent="0.35">
      <c r="A1343" s="3" t="s">
        <v>105</v>
      </c>
      <c r="B1343" s="3" t="str">
        <f>IFERROR(_xlfn.XLOOKUP(Table1_1[[#This Row],[Country Name]],Table3[country],Table3[continent]), "Africa")</f>
        <v>Africa</v>
      </c>
      <c r="C1343">
        <v>2023</v>
      </c>
      <c r="D1343">
        <v>4.2919999999999998</v>
      </c>
      <c r="E1343">
        <v>8.6199999999999992</v>
      </c>
      <c r="F1343">
        <v>0.60599999999999998</v>
      </c>
      <c r="G1343">
        <v>60.7</v>
      </c>
      <c r="H1343">
        <v>0.54</v>
      </c>
      <c r="I1343">
        <v>1.7999999999999999E-2</v>
      </c>
      <c r="J1343">
        <v>0.66900000000000004</v>
      </c>
      <c r="K1343">
        <v>0.70799999999999996</v>
      </c>
      <c r="L1343">
        <v>0.32900000000000001</v>
      </c>
    </row>
    <row r="1344" spans="1:12" x14ac:dyDescent="0.35">
      <c r="A1344" s="3" t="s">
        <v>106</v>
      </c>
      <c r="B1344" s="3" t="str">
        <f>IFERROR(_xlfn.XLOOKUP(Table1_1[[#This Row],[Country Name]],Table3[country],Table3[continent]), "Africa")</f>
        <v>Africa</v>
      </c>
      <c r="C1344">
        <v>2011</v>
      </c>
      <c r="D1344">
        <v>5.4770000000000003</v>
      </c>
      <c r="E1344">
        <v>9.7970000000000006</v>
      </c>
      <c r="F1344">
        <v>0.8</v>
      </c>
      <c r="G1344">
        <v>63.52</v>
      </c>
      <c r="H1344">
        <v>0.84799999999999998</v>
      </c>
      <c r="I1344">
        <v>0.184</v>
      </c>
      <c r="J1344">
        <v>0.84699999999999998</v>
      </c>
      <c r="K1344">
        <v>0.65300000000000002</v>
      </c>
      <c r="L1344">
        <v>0.253</v>
      </c>
    </row>
    <row r="1345" spans="1:12" x14ac:dyDescent="0.35">
      <c r="A1345" s="3" t="s">
        <v>106</v>
      </c>
      <c r="B1345" s="3" t="str">
        <f>IFERROR(_xlfn.XLOOKUP(Table1_1[[#This Row],[Country Name]],Table3[country],Table3[continent]), "Africa")</f>
        <v>Africa</v>
      </c>
      <c r="C1345">
        <v>2014</v>
      </c>
      <c r="D1345">
        <v>5.6479999999999997</v>
      </c>
      <c r="E1345">
        <v>9.8949999999999996</v>
      </c>
      <c r="F1345">
        <v>0.78500000000000003</v>
      </c>
      <c r="G1345">
        <v>63.88</v>
      </c>
      <c r="H1345">
        <v>0.82399999999999995</v>
      </c>
      <c r="I1345">
        <v>0.16800000000000001</v>
      </c>
      <c r="J1345">
        <v>0.879</v>
      </c>
      <c r="K1345">
        <v>0.74099999999999999</v>
      </c>
      <c r="L1345">
        <v>0.222</v>
      </c>
    </row>
    <row r="1346" spans="1:12" x14ac:dyDescent="0.35">
      <c r="A1346" s="3" t="s">
        <v>106</v>
      </c>
      <c r="B1346" s="3" t="str">
        <f>IFERROR(_xlfn.XLOOKUP(Table1_1[[#This Row],[Country Name]],Table3[country],Table3[continent]), "Africa")</f>
        <v>Africa</v>
      </c>
      <c r="C1346">
        <v>2016</v>
      </c>
      <c r="D1346">
        <v>5.61</v>
      </c>
      <c r="E1346">
        <v>9.968</v>
      </c>
      <c r="F1346">
        <v>0.83599999999999997</v>
      </c>
      <c r="G1346">
        <v>63.975000000000001</v>
      </c>
      <c r="H1346">
        <v>0.81899999999999995</v>
      </c>
      <c r="I1346">
        <v>0.13100000000000001</v>
      </c>
      <c r="J1346">
        <v>0.89100000000000001</v>
      </c>
      <c r="K1346">
        <v>0.70599999999999996</v>
      </c>
      <c r="L1346">
        <v>0.246</v>
      </c>
    </row>
    <row r="1347" spans="1:12" x14ac:dyDescent="0.35">
      <c r="A1347" s="3" t="s">
        <v>106</v>
      </c>
      <c r="B1347" s="3" t="str">
        <f>IFERROR(_xlfn.XLOOKUP(Table1_1[[#This Row],[Country Name]],Table3[country],Table3[continent]), "Africa")</f>
        <v>Africa</v>
      </c>
      <c r="C1347">
        <v>2017</v>
      </c>
      <c r="D1347">
        <v>6.1740000000000004</v>
      </c>
      <c r="E1347">
        <v>10.005000000000001</v>
      </c>
      <c r="F1347">
        <v>0.91</v>
      </c>
      <c r="G1347">
        <v>63.95</v>
      </c>
      <c r="H1347">
        <v>0.91200000000000003</v>
      </c>
      <c r="I1347">
        <v>7.9000000000000001E-2</v>
      </c>
      <c r="J1347">
        <v>0.81799999999999995</v>
      </c>
      <c r="K1347">
        <v>0.68200000000000005</v>
      </c>
      <c r="L1347">
        <v>0.16900000000000001</v>
      </c>
    </row>
    <row r="1348" spans="1:12" x14ac:dyDescent="0.35">
      <c r="A1348" s="3" t="s">
        <v>106</v>
      </c>
      <c r="B1348" s="3" t="str">
        <f>IFERROR(_xlfn.XLOOKUP(Table1_1[[#This Row],[Country Name]],Table3[country],Table3[continent]), "Africa")</f>
        <v>Africa</v>
      </c>
      <c r="C1348">
        <v>2018</v>
      </c>
      <c r="D1348">
        <v>5.8819999999999997</v>
      </c>
      <c r="E1348">
        <v>10.044</v>
      </c>
      <c r="F1348">
        <v>0.90900000000000003</v>
      </c>
      <c r="G1348">
        <v>63.924999999999997</v>
      </c>
      <c r="H1348">
        <v>0.86699999999999999</v>
      </c>
      <c r="I1348">
        <v>-8.1000000000000003E-2</v>
      </c>
      <c r="J1348">
        <v>0.78500000000000003</v>
      </c>
      <c r="K1348">
        <v>0.71</v>
      </c>
      <c r="L1348">
        <v>0.158</v>
      </c>
    </row>
    <row r="1349" spans="1:12" x14ac:dyDescent="0.35">
      <c r="A1349" s="3" t="s">
        <v>106</v>
      </c>
      <c r="B1349" s="3" t="str">
        <f>IFERROR(_xlfn.XLOOKUP(Table1_1[[#This Row],[Country Name]],Table3[country],Table3[continent]), "Africa")</f>
        <v>Africa</v>
      </c>
      <c r="C1349">
        <v>2019</v>
      </c>
      <c r="D1349">
        <v>6.2409999999999997</v>
      </c>
      <c r="E1349">
        <v>10.071999999999999</v>
      </c>
      <c r="F1349">
        <v>0.91300000000000003</v>
      </c>
      <c r="G1349">
        <v>63.9</v>
      </c>
      <c r="H1349">
        <v>0.89300000000000002</v>
      </c>
      <c r="I1349">
        <v>-6.0999999999999999E-2</v>
      </c>
      <c r="J1349">
        <v>0.81</v>
      </c>
      <c r="K1349">
        <v>0.73499999999999999</v>
      </c>
      <c r="L1349">
        <v>0.14899999999999999</v>
      </c>
    </row>
    <row r="1350" spans="1:12" x14ac:dyDescent="0.35">
      <c r="A1350" s="3" t="s">
        <v>106</v>
      </c>
      <c r="B1350" s="3" t="str">
        <f>IFERROR(_xlfn.XLOOKUP(Table1_1[[#This Row],[Country Name]],Table3[country],Table3[continent]), "Africa")</f>
        <v>Africa</v>
      </c>
      <c r="C1350">
        <v>2020</v>
      </c>
      <c r="D1350">
        <v>6.0149999999999997</v>
      </c>
      <c r="E1350">
        <v>9.9139999999999997</v>
      </c>
      <c r="F1350">
        <v>0.89300000000000002</v>
      </c>
      <c r="G1350">
        <v>63.875</v>
      </c>
      <c r="H1350">
        <v>0.84299999999999997</v>
      </c>
      <c r="I1350">
        <v>-3.7999999999999999E-2</v>
      </c>
      <c r="J1350">
        <v>0.77200000000000002</v>
      </c>
      <c r="K1350">
        <v>0.7</v>
      </c>
      <c r="L1350">
        <v>0.13800000000000001</v>
      </c>
    </row>
    <row r="1351" spans="1:12" x14ac:dyDescent="0.35">
      <c r="A1351" s="3" t="s">
        <v>106</v>
      </c>
      <c r="B1351" s="3" t="str">
        <f>IFERROR(_xlfn.XLOOKUP(Table1_1[[#This Row],[Country Name]],Table3[country],Table3[continent]), "Africa")</f>
        <v>Africa</v>
      </c>
      <c r="C1351">
        <v>2021</v>
      </c>
      <c r="D1351">
        <v>5.9489999999999998</v>
      </c>
      <c r="E1351">
        <v>9.9480000000000004</v>
      </c>
      <c r="F1351">
        <v>0.88700000000000001</v>
      </c>
      <c r="G1351">
        <v>63.85</v>
      </c>
      <c r="H1351">
        <v>0.80200000000000005</v>
      </c>
      <c r="I1351">
        <v>-1.2999999999999999E-2</v>
      </c>
      <c r="J1351">
        <v>0.78400000000000003</v>
      </c>
      <c r="K1351">
        <v>0.66600000000000004</v>
      </c>
      <c r="L1351">
        <v>0.13600000000000001</v>
      </c>
    </row>
    <row r="1352" spans="1:12" x14ac:dyDescent="0.35">
      <c r="A1352" s="3" t="s">
        <v>106</v>
      </c>
      <c r="B1352" s="3" t="str">
        <f>IFERROR(_xlfn.XLOOKUP(Table1_1[[#This Row],[Country Name]],Table3[country],Table3[continent]), "Africa")</f>
        <v>Africa</v>
      </c>
      <c r="C1352">
        <v>2022</v>
      </c>
      <c r="D1352">
        <v>5.7409999999999997</v>
      </c>
      <c r="E1352">
        <v>10.034000000000001</v>
      </c>
      <c r="F1352">
        <v>0.88700000000000001</v>
      </c>
      <c r="G1352">
        <v>63.825000000000003</v>
      </c>
      <c r="H1352">
        <v>0.79800000000000004</v>
      </c>
      <c r="I1352">
        <v>-4.2000000000000003E-2</v>
      </c>
      <c r="J1352">
        <v>0.76900000000000002</v>
      </c>
      <c r="K1352">
        <v>0.72499999999999998</v>
      </c>
      <c r="L1352">
        <v>0.16800000000000001</v>
      </c>
    </row>
    <row r="1353" spans="1:12" x14ac:dyDescent="0.35">
      <c r="A1353" s="3" t="s">
        <v>106</v>
      </c>
      <c r="B1353" s="3" t="str">
        <f>IFERROR(_xlfn.XLOOKUP(Table1_1[[#This Row],[Country Name]],Table3[country],Table3[continent]), "Africa")</f>
        <v>Africa</v>
      </c>
      <c r="C1353">
        <v>2023</v>
      </c>
      <c r="D1353">
        <v>5.7590000000000003</v>
      </c>
      <c r="E1353">
        <v>10.083</v>
      </c>
      <c r="F1353">
        <v>0.86799999999999999</v>
      </c>
      <c r="G1353">
        <v>63.8</v>
      </c>
      <c r="H1353">
        <v>0.79700000000000004</v>
      </c>
      <c r="I1353">
        <v>-2E-3</v>
      </c>
      <c r="J1353">
        <v>0.76900000000000002</v>
      </c>
      <c r="K1353">
        <v>0.66400000000000003</v>
      </c>
      <c r="L1353">
        <v>0.16</v>
      </c>
    </row>
    <row r="1354" spans="1:12" x14ac:dyDescent="0.35">
      <c r="A1354" s="3" t="s">
        <v>107</v>
      </c>
      <c r="B1354" s="3" t="str">
        <f>IFERROR(_xlfn.XLOOKUP(Table1_1[[#This Row],[Country Name]],Table3[country],Table3[continent]), "Africa")</f>
        <v>North America</v>
      </c>
      <c r="C1354">
        <v>2005</v>
      </c>
      <c r="D1354">
        <v>6.5810000000000004</v>
      </c>
      <c r="E1354">
        <v>9.7919999999999998</v>
      </c>
      <c r="F1354">
        <v>0.90300000000000002</v>
      </c>
      <c r="G1354">
        <v>64.400000000000006</v>
      </c>
      <c r="H1354">
        <v>0.81399999999999995</v>
      </c>
      <c r="I1354" s="2" t="s">
        <v>185</v>
      </c>
      <c r="J1354">
        <v>0.76400000000000001</v>
      </c>
      <c r="K1354">
        <v>0.76300000000000001</v>
      </c>
      <c r="L1354">
        <v>0.219</v>
      </c>
    </row>
    <row r="1355" spans="1:12" x14ac:dyDescent="0.35">
      <c r="A1355" s="3" t="s">
        <v>107</v>
      </c>
      <c r="B1355" s="3" t="str">
        <f>IFERROR(_xlfn.XLOOKUP(Table1_1[[#This Row],[Country Name]],Table3[country],Table3[continent]), "Africa")</f>
        <v>North America</v>
      </c>
      <c r="C1355">
        <v>2007</v>
      </c>
      <c r="D1355">
        <v>6.5250000000000004</v>
      </c>
      <c r="E1355">
        <v>9.8309999999999995</v>
      </c>
      <c r="F1355">
        <v>0.879</v>
      </c>
      <c r="G1355">
        <v>64.680000000000007</v>
      </c>
      <c r="H1355">
        <v>0.67</v>
      </c>
      <c r="I1355">
        <v>-0.10100000000000001</v>
      </c>
      <c r="J1355">
        <v>0.747</v>
      </c>
      <c r="K1355">
        <v>0.754</v>
      </c>
      <c r="L1355">
        <v>0.248</v>
      </c>
    </row>
    <row r="1356" spans="1:12" x14ac:dyDescent="0.35">
      <c r="A1356" s="3" t="s">
        <v>107</v>
      </c>
      <c r="B1356" s="3" t="str">
        <f>IFERROR(_xlfn.XLOOKUP(Table1_1[[#This Row],[Country Name]],Table3[country],Table3[continent]), "Africa")</f>
        <v>North America</v>
      </c>
      <c r="C1356">
        <v>2008</v>
      </c>
      <c r="D1356">
        <v>6.8289999999999997</v>
      </c>
      <c r="E1356">
        <v>9.83</v>
      </c>
      <c r="F1356">
        <v>0.876</v>
      </c>
      <c r="G1356">
        <v>64.819999999999993</v>
      </c>
      <c r="H1356">
        <v>0.67700000000000005</v>
      </c>
      <c r="I1356">
        <v>-0.13400000000000001</v>
      </c>
      <c r="J1356">
        <v>0.78500000000000003</v>
      </c>
      <c r="K1356">
        <v>0.77400000000000002</v>
      </c>
      <c r="L1356">
        <v>0.20100000000000001</v>
      </c>
    </row>
    <row r="1357" spans="1:12" x14ac:dyDescent="0.35">
      <c r="A1357" s="3" t="s">
        <v>107</v>
      </c>
      <c r="B1357" s="3" t="str">
        <f>IFERROR(_xlfn.XLOOKUP(Table1_1[[#This Row],[Country Name]],Table3[country],Table3[continent]), "Africa")</f>
        <v>North America</v>
      </c>
      <c r="C1357">
        <v>2009</v>
      </c>
      <c r="D1357">
        <v>6.9630000000000001</v>
      </c>
      <c r="E1357">
        <v>9.7639999999999993</v>
      </c>
      <c r="F1357">
        <v>0.86799999999999999</v>
      </c>
      <c r="G1357">
        <v>64.959999999999994</v>
      </c>
      <c r="H1357">
        <v>0.68200000000000005</v>
      </c>
      <c r="I1357">
        <v>-8.2000000000000003E-2</v>
      </c>
      <c r="J1357">
        <v>0.76400000000000001</v>
      </c>
      <c r="K1357">
        <v>0.76300000000000001</v>
      </c>
      <c r="L1357">
        <v>0.19600000000000001</v>
      </c>
    </row>
    <row r="1358" spans="1:12" x14ac:dyDescent="0.35">
      <c r="A1358" s="3" t="s">
        <v>107</v>
      </c>
      <c r="B1358" s="3" t="str">
        <f>IFERROR(_xlfn.XLOOKUP(Table1_1[[#This Row],[Country Name]],Table3[country],Table3[continent]), "Africa")</f>
        <v>North America</v>
      </c>
      <c r="C1358">
        <v>2010</v>
      </c>
      <c r="D1358">
        <v>6.8019999999999996</v>
      </c>
      <c r="E1358">
        <v>9.8000000000000007</v>
      </c>
      <c r="F1358">
        <v>0.876</v>
      </c>
      <c r="G1358">
        <v>65.099999999999994</v>
      </c>
      <c r="H1358">
        <v>0.77800000000000002</v>
      </c>
      <c r="I1358">
        <v>-5.5E-2</v>
      </c>
      <c r="J1358">
        <v>0.69299999999999995</v>
      </c>
      <c r="K1358">
        <v>0.745</v>
      </c>
      <c r="L1358">
        <v>0.215</v>
      </c>
    </row>
    <row r="1359" spans="1:12" x14ac:dyDescent="0.35">
      <c r="A1359" s="3" t="s">
        <v>107</v>
      </c>
      <c r="B1359" s="3" t="str">
        <f>IFERROR(_xlfn.XLOOKUP(Table1_1[[#This Row],[Country Name]],Table3[country],Table3[continent]), "Africa")</f>
        <v>North America</v>
      </c>
      <c r="C1359">
        <v>2011</v>
      </c>
      <c r="D1359">
        <v>6.91</v>
      </c>
      <c r="E1359">
        <v>9.8219999999999992</v>
      </c>
      <c r="F1359">
        <v>0.82399999999999995</v>
      </c>
      <c r="G1359">
        <v>65.239999999999995</v>
      </c>
      <c r="H1359">
        <v>0.83099999999999996</v>
      </c>
      <c r="I1359">
        <v>-0.106</v>
      </c>
      <c r="J1359">
        <v>0.69799999999999995</v>
      </c>
      <c r="K1359">
        <v>0.7</v>
      </c>
      <c r="L1359">
        <v>0.22800000000000001</v>
      </c>
    </row>
    <row r="1360" spans="1:12" x14ac:dyDescent="0.35">
      <c r="A1360" s="3" t="s">
        <v>107</v>
      </c>
      <c r="B1360" s="3" t="str">
        <f>IFERROR(_xlfn.XLOOKUP(Table1_1[[#This Row],[Country Name]],Table3[country],Table3[continent]), "Africa")</f>
        <v>North America</v>
      </c>
      <c r="C1360">
        <v>2012</v>
      </c>
      <c r="D1360">
        <v>7.32</v>
      </c>
      <c r="E1360">
        <v>9.8439999999999994</v>
      </c>
      <c r="F1360">
        <v>0.76700000000000002</v>
      </c>
      <c r="G1360">
        <v>65.38</v>
      </c>
      <c r="H1360">
        <v>0.78800000000000003</v>
      </c>
      <c r="I1360">
        <v>-9.9000000000000005E-2</v>
      </c>
      <c r="J1360">
        <v>0.63300000000000001</v>
      </c>
      <c r="K1360">
        <v>0.72199999999999998</v>
      </c>
      <c r="L1360">
        <v>0.27800000000000002</v>
      </c>
    </row>
    <row r="1361" spans="1:12" x14ac:dyDescent="0.35">
      <c r="A1361" s="3" t="s">
        <v>107</v>
      </c>
      <c r="B1361" s="3" t="str">
        <f>IFERROR(_xlfn.XLOOKUP(Table1_1[[#This Row],[Country Name]],Table3[country],Table3[continent]), "Africa")</f>
        <v>North America</v>
      </c>
      <c r="C1361">
        <v>2013</v>
      </c>
      <c r="D1361">
        <v>7.4429999999999996</v>
      </c>
      <c r="E1361">
        <v>9.8439999999999994</v>
      </c>
      <c r="F1361">
        <v>0.75900000000000001</v>
      </c>
      <c r="G1361">
        <v>65.52</v>
      </c>
      <c r="H1361">
        <v>0.73899999999999999</v>
      </c>
      <c r="I1361">
        <v>-0.17100000000000001</v>
      </c>
      <c r="J1361">
        <v>0.61499999999999999</v>
      </c>
      <c r="K1361">
        <v>0.75</v>
      </c>
      <c r="L1361">
        <v>0.223</v>
      </c>
    </row>
    <row r="1362" spans="1:12" x14ac:dyDescent="0.35">
      <c r="A1362" s="3" t="s">
        <v>107</v>
      </c>
      <c r="B1362" s="3" t="str">
        <f>IFERROR(_xlfn.XLOOKUP(Table1_1[[#This Row],[Country Name]],Table3[country],Table3[continent]), "Africa")</f>
        <v>North America</v>
      </c>
      <c r="C1362">
        <v>2014</v>
      </c>
      <c r="D1362">
        <v>6.68</v>
      </c>
      <c r="E1362">
        <v>9.86</v>
      </c>
      <c r="F1362">
        <v>0.78200000000000003</v>
      </c>
      <c r="G1362">
        <v>65.66</v>
      </c>
      <c r="H1362">
        <v>0.77900000000000003</v>
      </c>
      <c r="I1362">
        <v>-0.10100000000000001</v>
      </c>
      <c r="J1362">
        <v>0.63</v>
      </c>
      <c r="K1362">
        <v>0.76</v>
      </c>
      <c r="L1362">
        <v>0.22900000000000001</v>
      </c>
    </row>
    <row r="1363" spans="1:12" x14ac:dyDescent="0.35">
      <c r="A1363" s="3" t="s">
        <v>107</v>
      </c>
      <c r="B1363" s="3" t="str">
        <f>IFERROR(_xlfn.XLOOKUP(Table1_1[[#This Row],[Country Name]],Table3[country],Table3[continent]), "Africa")</f>
        <v>North America</v>
      </c>
      <c r="C1363">
        <v>2015</v>
      </c>
      <c r="D1363">
        <v>6.2359999999999998</v>
      </c>
      <c r="E1363">
        <v>9.8800000000000008</v>
      </c>
      <c r="F1363">
        <v>0.76100000000000001</v>
      </c>
      <c r="G1363">
        <v>65.8</v>
      </c>
      <c r="H1363">
        <v>0.71899999999999997</v>
      </c>
      <c r="I1363">
        <v>-0.158</v>
      </c>
      <c r="J1363">
        <v>0.70799999999999996</v>
      </c>
      <c r="K1363">
        <v>0.70599999999999996</v>
      </c>
      <c r="L1363">
        <v>0.23699999999999999</v>
      </c>
    </row>
    <row r="1364" spans="1:12" x14ac:dyDescent="0.35">
      <c r="A1364" s="3" t="s">
        <v>107</v>
      </c>
      <c r="B1364" s="3" t="str">
        <f>IFERROR(_xlfn.XLOOKUP(Table1_1[[#This Row],[Country Name]],Table3[country],Table3[continent]), "Africa")</f>
        <v>North America</v>
      </c>
      <c r="C1364">
        <v>2016</v>
      </c>
      <c r="D1364">
        <v>6.8239999999999998</v>
      </c>
      <c r="E1364">
        <v>9.8949999999999996</v>
      </c>
      <c r="F1364">
        <v>0.89300000000000002</v>
      </c>
      <c r="G1364">
        <v>65.8</v>
      </c>
      <c r="H1364">
        <v>0.752</v>
      </c>
      <c r="I1364">
        <v>-0.16</v>
      </c>
      <c r="J1364">
        <v>0.80900000000000005</v>
      </c>
      <c r="K1364">
        <v>0.80200000000000005</v>
      </c>
      <c r="L1364">
        <v>0.22</v>
      </c>
    </row>
    <row r="1365" spans="1:12" x14ac:dyDescent="0.35">
      <c r="A1365" s="3" t="s">
        <v>107</v>
      </c>
      <c r="B1365" s="3" t="str">
        <f>IFERROR(_xlfn.XLOOKUP(Table1_1[[#This Row],[Country Name]],Table3[country],Table3[continent]), "Africa")</f>
        <v>North America</v>
      </c>
      <c r="C1365">
        <v>2017</v>
      </c>
      <c r="D1365">
        <v>6.41</v>
      </c>
      <c r="E1365">
        <v>9.9049999999999994</v>
      </c>
      <c r="F1365">
        <v>0.8</v>
      </c>
      <c r="G1365">
        <v>65.8</v>
      </c>
      <c r="H1365">
        <v>0.86099999999999999</v>
      </c>
      <c r="I1365">
        <v>-0.20799999999999999</v>
      </c>
      <c r="J1365">
        <v>0.80100000000000005</v>
      </c>
      <c r="K1365">
        <v>0.77500000000000002</v>
      </c>
      <c r="L1365">
        <v>0.23100000000000001</v>
      </c>
    </row>
    <row r="1366" spans="1:12" x14ac:dyDescent="0.35">
      <c r="A1366" s="3" t="s">
        <v>107</v>
      </c>
      <c r="B1366" s="3" t="str">
        <f>IFERROR(_xlfn.XLOOKUP(Table1_1[[#This Row],[Country Name]],Table3[country],Table3[continent]), "Africa")</f>
        <v>North America</v>
      </c>
      <c r="C1366">
        <v>2018</v>
      </c>
      <c r="D1366">
        <v>6.55</v>
      </c>
      <c r="E1366">
        <v>9.9169999999999998</v>
      </c>
      <c r="F1366">
        <v>0.85799999999999998</v>
      </c>
      <c r="G1366">
        <v>65.8</v>
      </c>
      <c r="H1366">
        <v>0.81599999999999995</v>
      </c>
      <c r="I1366">
        <v>-0.186</v>
      </c>
      <c r="J1366">
        <v>0.80900000000000005</v>
      </c>
      <c r="K1366">
        <v>0.81499999999999995</v>
      </c>
      <c r="L1366">
        <v>0.21299999999999999</v>
      </c>
    </row>
    <row r="1367" spans="1:12" x14ac:dyDescent="0.35">
      <c r="A1367" s="3" t="s">
        <v>107</v>
      </c>
      <c r="B1367" s="3" t="str">
        <f>IFERROR(_xlfn.XLOOKUP(Table1_1[[#This Row],[Country Name]],Table3[country],Table3[continent]), "Africa")</f>
        <v>North America</v>
      </c>
      <c r="C1367">
        <v>2019</v>
      </c>
      <c r="D1367">
        <v>6.4320000000000004</v>
      </c>
      <c r="E1367">
        <v>9.907</v>
      </c>
      <c r="F1367">
        <v>0.85199999999999998</v>
      </c>
      <c r="G1367">
        <v>65.8</v>
      </c>
      <c r="H1367">
        <v>0.90300000000000002</v>
      </c>
      <c r="I1367">
        <v>-0.14799999999999999</v>
      </c>
      <c r="J1367">
        <v>0.80900000000000005</v>
      </c>
      <c r="K1367">
        <v>0.80300000000000005</v>
      </c>
      <c r="L1367">
        <v>0.252</v>
      </c>
    </row>
    <row r="1368" spans="1:12" x14ac:dyDescent="0.35">
      <c r="A1368" s="3" t="s">
        <v>107</v>
      </c>
      <c r="B1368" s="3" t="str">
        <f>IFERROR(_xlfn.XLOOKUP(Table1_1[[#This Row],[Country Name]],Table3[country],Table3[continent]), "Africa")</f>
        <v>North America</v>
      </c>
      <c r="C1368">
        <v>2020</v>
      </c>
      <c r="D1368">
        <v>5.9640000000000004</v>
      </c>
      <c r="E1368">
        <v>9.8160000000000007</v>
      </c>
      <c r="F1368">
        <v>0.77900000000000003</v>
      </c>
      <c r="G1368">
        <v>65.8</v>
      </c>
      <c r="H1368">
        <v>0.873</v>
      </c>
      <c r="I1368">
        <v>-0.128</v>
      </c>
      <c r="J1368">
        <v>0.77800000000000002</v>
      </c>
      <c r="K1368">
        <v>0.745</v>
      </c>
      <c r="L1368">
        <v>0.29199999999999998</v>
      </c>
    </row>
    <row r="1369" spans="1:12" x14ac:dyDescent="0.35">
      <c r="A1369" s="3" t="s">
        <v>107</v>
      </c>
      <c r="B1369" s="3" t="str">
        <f>IFERROR(_xlfn.XLOOKUP(Table1_1[[#This Row],[Country Name]],Table3[country],Table3[continent]), "Africa")</f>
        <v>North America</v>
      </c>
      <c r="C1369">
        <v>2021</v>
      </c>
      <c r="D1369">
        <v>5.9909999999999997</v>
      </c>
      <c r="E1369">
        <v>9.8569999999999993</v>
      </c>
      <c r="F1369">
        <v>0.77900000000000003</v>
      </c>
      <c r="G1369">
        <v>65.8</v>
      </c>
      <c r="H1369">
        <v>0.83699999999999997</v>
      </c>
      <c r="I1369">
        <v>-3.6999999999999998E-2</v>
      </c>
      <c r="J1369">
        <v>0.745</v>
      </c>
      <c r="K1369">
        <v>0.75</v>
      </c>
      <c r="L1369">
        <v>0.30499999999999999</v>
      </c>
    </row>
    <row r="1370" spans="1:12" x14ac:dyDescent="0.35">
      <c r="A1370" s="3" t="s">
        <v>107</v>
      </c>
      <c r="B1370" s="3" t="str">
        <f>IFERROR(_xlfn.XLOOKUP(Table1_1[[#This Row],[Country Name]],Table3[country],Table3[continent]), "Africa")</f>
        <v>North America</v>
      </c>
      <c r="C1370">
        <v>2022</v>
      </c>
      <c r="D1370">
        <v>7.0380000000000003</v>
      </c>
      <c r="E1370">
        <v>9.8810000000000002</v>
      </c>
      <c r="F1370">
        <v>0.85799999999999998</v>
      </c>
      <c r="G1370">
        <v>65.8</v>
      </c>
      <c r="H1370">
        <v>0.86099999999999999</v>
      </c>
      <c r="I1370">
        <v>-0.123</v>
      </c>
      <c r="J1370">
        <v>0.78</v>
      </c>
      <c r="K1370">
        <v>0.81799999999999995</v>
      </c>
      <c r="L1370">
        <v>0.20499999999999999</v>
      </c>
    </row>
    <row r="1371" spans="1:12" x14ac:dyDescent="0.35">
      <c r="A1371" s="3" t="s">
        <v>107</v>
      </c>
      <c r="B1371" s="3" t="str">
        <f>IFERROR(_xlfn.XLOOKUP(Table1_1[[#This Row],[Country Name]],Table3[country],Table3[continent]), "Africa")</f>
        <v>North America</v>
      </c>
      <c r="C1371">
        <v>2023</v>
      </c>
      <c r="D1371">
        <v>7.0060000000000002</v>
      </c>
      <c r="E1371">
        <v>9.9</v>
      </c>
      <c r="F1371">
        <v>0.86799999999999999</v>
      </c>
      <c r="G1371">
        <v>65.8</v>
      </c>
      <c r="H1371">
        <v>0.87</v>
      </c>
      <c r="I1371">
        <v>-0.124</v>
      </c>
      <c r="J1371">
        <v>0.75600000000000001</v>
      </c>
      <c r="K1371">
        <v>0.80900000000000005</v>
      </c>
      <c r="L1371">
        <v>0.23300000000000001</v>
      </c>
    </row>
    <row r="1372" spans="1:12" x14ac:dyDescent="0.35">
      <c r="A1372" s="3" t="s">
        <v>108</v>
      </c>
      <c r="B1372" s="3" t="str">
        <f>IFERROR(_xlfn.XLOOKUP(Table1_1[[#This Row],[Country Name]],Table3[country],Table3[continent]), "Africa")</f>
        <v>Europe</v>
      </c>
      <c r="C1372">
        <v>2006</v>
      </c>
      <c r="D1372">
        <v>5.1020000000000003</v>
      </c>
      <c r="E1372">
        <v>8.9220000000000006</v>
      </c>
      <c r="F1372">
        <v>0.81200000000000006</v>
      </c>
      <c r="G1372">
        <v>59.48</v>
      </c>
      <c r="H1372">
        <v>0.55400000000000005</v>
      </c>
      <c r="I1372">
        <v>-0.16900000000000001</v>
      </c>
      <c r="J1372">
        <v>0.92600000000000005</v>
      </c>
      <c r="K1372">
        <v>0.55300000000000005</v>
      </c>
      <c r="L1372">
        <v>0.255</v>
      </c>
    </row>
    <row r="1373" spans="1:12" x14ac:dyDescent="0.35">
      <c r="A1373" s="3" t="s">
        <v>108</v>
      </c>
      <c r="B1373" s="3" t="str">
        <f>IFERROR(_xlfn.XLOOKUP(Table1_1[[#This Row],[Country Name]],Table3[country],Table3[continent]), "Africa")</f>
        <v>Europe</v>
      </c>
      <c r="C1373">
        <v>2007</v>
      </c>
      <c r="D1373">
        <v>4.7750000000000004</v>
      </c>
      <c r="E1373">
        <v>8.9540000000000006</v>
      </c>
      <c r="F1373">
        <v>0.80400000000000005</v>
      </c>
      <c r="G1373">
        <v>59.86</v>
      </c>
      <c r="H1373">
        <v>0.69599999999999995</v>
      </c>
      <c r="I1373">
        <v>-0.19</v>
      </c>
      <c r="J1373">
        <v>0.93</v>
      </c>
      <c r="K1373">
        <v>0.51900000000000002</v>
      </c>
      <c r="L1373">
        <v>0.30599999999999999</v>
      </c>
    </row>
    <row r="1374" spans="1:12" x14ac:dyDescent="0.35">
      <c r="A1374" s="3" t="s">
        <v>108</v>
      </c>
      <c r="B1374" s="3" t="str">
        <f>IFERROR(_xlfn.XLOOKUP(Table1_1[[#This Row],[Country Name]],Table3[country],Table3[continent]), "Africa")</f>
        <v>Europe</v>
      </c>
      <c r="C1374">
        <v>2008</v>
      </c>
      <c r="D1374">
        <v>5.5030000000000001</v>
      </c>
      <c r="E1374">
        <v>9.0310000000000006</v>
      </c>
      <c r="F1374">
        <v>0.872</v>
      </c>
      <c r="G1374">
        <v>60.24</v>
      </c>
      <c r="H1374">
        <v>0.64100000000000001</v>
      </c>
      <c r="I1374">
        <v>-0.06</v>
      </c>
      <c r="J1374">
        <v>0.92600000000000005</v>
      </c>
      <c r="K1374">
        <v>0.56499999999999995</v>
      </c>
      <c r="L1374">
        <v>0.28399999999999997</v>
      </c>
    </row>
    <row r="1375" spans="1:12" x14ac:dyDescent="0.35">
      <c r="A1375" s="3" t="s">
        <v>108</v>
      </c>
      <c r="B1375" s="3" t="str">
        <f>IFERROR(_xlfn.XLOOKUP(Table1_1[[#This Row],[Country Name]],Table3[country],Table3[continent]), "Africa")</f>
        <v>Europe</v>
      </c>
      <c r="C1375">
        <v>2009</v>
      </c>
      <c r="D1375">
        <v>5.5540000000000003</v>
      </c>
      <c r="E1375">
        <v>8.9700000000000006</v>
      </c>
      <c r="F1375">
        <v>0.85599999999999998</v>
      </c>
      <c r="G1375">
        <v>60.62</v>
      </c>
      <c r="H1375">
        <v>0.55100000000000005</v>
      </c>
      <c r="I1375">
        <v>-0.10299999999999999</v>
      </c>
      <c r="J1375">
        <v>0.92500000000000004</v>
      </c>
      <c r="K1375">
        <v>0.53900000000000003</v>
      </c>
      <c r="L1375">
        <v>0.30599999999999999</v>
      </c>
    </row>
    <row r="1376" spans="1:12" x14ac:dyDescent="0.35">
      <c r="A1376" s="3" t="s">
        <v>108</v>
      </c>
      <c r="B1376" s="3" t="str">
        <f>IFERROR(_xlfn.XLOOKUP(Table1_1[[#This Row],[Country Name]],Table3[country],Table3[continent]), "Africa")</f>
        <v>Europe</v>
      </c>
      <c r="C1376">
        <v>2010</v>
      </c>
      <c r="D1376">
        <v>5.59</v>
      </c>
      <c r="E1376">
        <v>9.0399999999999991</v>
      </c>
      <c r="F1376">
        <v>0.84699999999999998</v>
      </c>
      <c r="G1376">
        <v>61</v>
      </c>
      <c r="H1376">
        <v>0.59799999999999998</v>
      </c>
      <c r="I1376">
        <v>-9.2999999999999999E-2</v>
      </c>
      <c r="J1376">
        <v>0.92900000000000005</v>
      </c>
      <c r="K1376">
        <v>0.56399999999999995</v>
      </c>
      <c r="L1376">
        <v>0.27800000000000002</v>
      </c>
    </row>
    <row r="1377" spans="1:12" x14ac:dyDescent="0.35">
      <c r="A1377" s="3" t="s">
        <v>108</v>
      </c>
      <c r="B1377" s="3" t="str">
        <f>IFERROR(_xlfn.XLOOKUP(Table1_1[[#This Row],[Country Name]],Table3[country],Table3[continent]), "Africa")</f>
        <v>Europe</v>
      </c>
      <c r="C1377">
        <v>2011</v>
      </c>
      <c r="D1377">
        <v>5.7919999999999998</v>
      </c>
      <c r="E1377">
        <v>9.0969999999999995</v>
      </c>
      <c r="F1377">
        <v>0.86899999999999999</v>
      </c>
      <c r="G1377">
        <v>61.38</v>
      </c>
      <c r="H1377">
        <v>0.628</v>
      </c>
      <c r="I1377">
        <v>-8.5999999999999993E-2</v>
      </c>
      <c r="J1377">
        <v>0.95699999999999996</v>
      </c>
      <c r="K1377">
        <v>0.55300000000000005</v>
      </c>
      <c r="L1377">
        <v>0.28499999999999998</v>
      </c>
    </row>
    <row r="1378" spans="1:12" x14ac:dyDescent="0.35">
      <c r="A1378" s="3" t="s">
        <v>108</v>
      </c>
      <c r="B1378" s="3" t="str">
        <f>IFERROR(_xlfn.XLOOKUP(Table1_1[[#This Row],[Country Name]],Table3[country],Table3[continent]), "Africa")</f>
        <v>Europe</v>
      </c>
      <c r="C1378">
        <v>2012</v>
      </c>
      <c r="D1378">
        <v>5.9960000000000004</v>
      </c>
      <c r="E1378">
        <v>9.0909999999999993</v>
      </c>
      <c r="F1378">
        <v>0.82599999999999996</v>
      </c>
      <c r="G1378">
        <v>61.76</v>
      </c>
      <c r="H1378">
        <v>0.60199999999999998</v>
      </c>
      <c r="I1378">
        <v>-5.3999999999999999E-2</v>
      </c>
      <c r="J1378">
        <v>0.95499999999999996</v>
      </c>
      <c r="K1378">
        <v>0.56399999999999995</v>
      </c>
      <c r="L1378">
        <v>0.314</v>
      </c>
    </row>
    <row r="1379" spans="1:12" x14ac:dyDescent="0.35">
      <c r="A1379" s="3" t="s">
        <v>108</v>
      </c>
      <c r="B1379" s="3" t="str">
        <f>IFERROR(_xlfn.XLOOKUP(Table1_1[[#This Row],[Country Name]],Table3[country],Table3[continent]), "Africa")</f>
        <v>Europe</v>
      </c>
      <c r="C1379">
        <v>2013</v>
      </c>
      <c r="D1379">
        <v>5.7560000000000002</v>
      </c>
      <c r="E1379">
        <v>9.1780000000000008</v>
      </c>
      <c r="F1379">
        <v>0.80300000000000005</v>
      </c>
      <c r="G1379">
        <v>62.14</v>
      </c>
      <c r="H1379">
        <v>0.65800000000000003</v>
      </c>
      <c r="I1379">
        <v>-7.2999999999999995E-2</v>
      </c>
      <c r="J1379">
        <v>0.94099999999999995</v>
      </c>
      <c r="K1379">
        <v>0.54800000000000004</v>
      </c>
      <c r="L1379">
        <v>0.26100000000000001</v>
      </c>
    </row>
    <row r="1380" spans="1:12" x14ac:dyDescent="0.35">
      <c r="A1380" s="3" t="s">
        <v>108</v>
      </c>
      <c r="B1380" s="3" t="str">
        <f>IFERROR(_xlfn.XLOOKUP(Table1_1[[#This Row],[Country Name]],Table3[country],Table3[continent]), "Africa")</f>
        <v>Europe</v>
      </c>
      <c r="C1380">
        <v>2014</v>
      </c>
      <c r="D1380">
        <v>5.9169999999999998</v>
      </c>
      <c r="E1380">
        <v>9.2270000000000003</v>
      </c>
      <c r="F1380">
        <v>0.80500000000000005</v>
      </c>
      <c r="G1380">
        <v>62.52</v>
      </c>
      <c r="H1380">
        <v>0.623</v>
      </c>
      <c r="I1380">
        <v>-0.11799999999999999</v>
      </c>
      <c r="J1380">
        <v>0.92500000000000004</v>
      </c>
      <c r="K1380">
        <v>0.54700000000000004</v>
      </c>
      <c r="L1380">
        <v>0.26</v>
      </c>
    </row>
    <row r="1381" spans="1:12" x14ac:dyDescent="0.35">
      <c r="A1381" s="3" t="s">
        <v>108</v>
      </c>
      <c r="B1381" s="3" t="str">
        <f>IFERROR(_xlfn.XLOOKUP(Table1_1[[#This Row],[Country Name]],Table3[country],Table3[continent]), "Africa")</f>
        <v>Europe</v>
      </c>
      <c r="C1381">
        <v>2015</v>
      </c>
      <c r="D1381">
        <v>6.0170000000000003</v>
      </c>
      <c r="E1381">
        <v>9.2319999999999993</v>
      </c>
      <c r="F1381">
        <v>0.84</v>
      </c>
      <c r="G1381">
        <v>62.9</v>
      </c>
      <c r="H1381">
        <v>0.59499999999999997</v>
      </c>
      <c r="I1381">
        <v>-9.4E-2</v>
      </c>
      <c r="J1381">
        <v>0.94299999999999995</v>
      </c>
      <c r="K1381">
        <v>0.55600000000000005</v>
      </c>
      <c r="L1381">
        <v>0.28100000000000003</v>
      </c>
    </row>
    <row r="1382" spans="1:12" x14ac:dyDescent="0.35">
      <c r="A1382" s="3" t="s">
        <v>108</v>
      </c>
      <c r="B1382" s="3" t="str">
        <f>IFERROR(_xlfn.XLOOKUP(Table1_1[[#This Row],[Country Name]],Table3[country],Table3[continent]), "Africa")</f>
        <v>Europe</v>
      </c>
      <c r="C1382">
        <v>2016</v>
      </c>
      <c r="D1382">
        <v>5.5780000000000003</v>
      </c>
      <c r="E1382">
        <v>9.2889999999999997</v>
      </c>
      <c r="F1382">
        <v>0.83699999999999997</v>
      </c>
      <c r="G1382">
        <v>63.3</v>
      </c>
      <c r="H1382">
        <v>0.55700000000000005</v>
      </c>
      <c r="I1382">
        <v>-5.1999999999999998E-2</v>
      </c>
      <c r="J1382">
        <v>0.96899999999999997</v>
      </c>
      <c r="K1382">
        <v>0.58599999999999997</v>
      </c>
      <c r="L1382">
        <v>0.27500000000000002</v>
      </c>
    </row>
    <row r="1383" spans="1:12" x14ac:dyDescent="0.35">
      <c r="A1383" s="3" t="s">
        <v>108</v>
      </c>
      <c r="B1383" s="3" t="str">
        <f>IFERROR(_xlfn.XLOOKUP(Table1_1[[#This Row],[Country Name]],Table3[country],Table3[continent]), "Africa")</f>
        <v>Europe</v>
      </c>
      <c r="C1383">
        <v>2017</v>
      </c>
      <c r="D1383">
        <v>5.3259999999999996</v>
      </c>
      <c r="E1383">
        <v>9.3469999999999995</v>
      </c>
      <c r="F1383">
        <v>0.83099999999999996</v>
      </c>
      <c r="G1383">
        <v>63.7</v>
      </c>
      <c r="H1383">
        <v>0.55300000000000005</v>
      </c>
      <c r="I1383">
        <v>-5.7000000000000002E-2</v>
      </c>
      <c r="J1383">
        <v>0.92600000000000005</v>
      </c>
      <c r="K1383">
        <v>0.56299999999999994</v>
      </c>
      <c r="L1383">
        <v>0.25900000000000001</v>
      </c>
    </row>
    <row r="1384" spans="1:12" x14ac:dyDescent="0.35">
      <c r="A1384" s="3" t="s">
        <v>108</v>
      </c>
      <c r="B1384" s="3" t="str">
        <f>IFERROR(_xlfn.XLOOKUP(Table1_1[[#This Row],[Country Name]],Table3[country],Table3[continent]), "Africa")</f>
        <v>Europe</v>
      </c>
      <c r="C1384">
        <v>2018</v>
      </c>
      <c r="D1384">
        <v>5.6820000000000004</v>
      </c>
      <c r="E1384">
        <v>9.4039999999999999</v>
      </c>
      <c r="F1384">
        <v>0.89200000000000002</v>
      </c>
      <c r="G1384">
        <v>64.099999999999994</v>
      </c>
      <c r="H1384">
        <v>0.82399999999999995</v>
      </c>
      <c r="I1384">
        <v>-8.8999999999999996E-2</v>
      </c>
      <c r="J1384">
        <v>0.92900000000000005</v>
      </c>
      <c r="K1384">
        <v>0.58399999999999996</v>
      </c>
      <c r="L1384">
        <v>0.27</v>
      </c>
    </row>
    <row r="1385" spans="1:12" x14ac:dyDescent="0.35">
      <c r="A1385" s="3" t="s">
        <v>108</v>
      </c>
      <c r="B1385" s="3" t="str">
        <f>IFERROR(_xlfn.XLOOKUP(Table1_1[[#This Row],[Country Name]],Table3[country],Table3[continent]), "Africa")</f>
        <v>Europe</v>
      </c>
      <c r="C1385">
        <v>2019</v>
      </c>
      <c r="D1385">
        <v>5.8029999999999999</v>
      </c>
      <c r="E1385">
        <v>9.4550000000000001</v>
      </c>
      <c r="F1385">
        <v>0.80900000000000005</v>
      </c>
      <c r="G1385">
        <v>64.5</v>
      </c>
      <c r="H1385">
        <v>0.78400000000000003</v>
      </c>
      <c r="I1385">
        <v>-9.7000000000000003E-2</v>
      </c>
      <c r="J1385">
        <v>0.88400000000000001</v>
      </c>
      <c r="K1385">
        <v>0.6</v>
      </c>
      <c r="L1385">
        <v>0.26200000000000001</v>
      </c>
    </row>
    <row r="1386" spans="1:12" x14ac:dyDescent="0.35">
      <c r="A1386" s="3" t="s">
        <v>108</v>
      </c>
      <c r="B1386" s="3" t="str">
        <f>IFERROR(_xlfn.XLOOKUP(Table1_1[[#This Row],[Country Name]],Table3[country],Table3[continent]), "Africa")</f>
        <v>Europe</v>
      </c>
      <c r="C1386">
        <v>2020</v>
      </c>
      <c r="D1386">
        <v>5.8120000000000003</v>
      </c>
      <c r="E1386">
        <v>9.3800000000000008</v>
      </c>
      <c r="F1386">
        <v>0.874</v>
      </c>
      <c r="G1386">
        <v>64.900000000000006</v>
      </c>
      <c r="H1386">
        <v>0.85899999999999999</v>
      </c>
      <c r="I1386">
        <v>-5.8000000000000003E-2</v>
      </c>
      <c r="J1386">
        <v>0.94099999999999995</v>
      </c>
      <c r="K1386">
        <v>0.69799999999999995</v>
      </c>
      <c r="L1386">
        <v>0.26800000000000002</v>
      </c>
    </row>
    <row r="1387" spans="1:12" x14ac:dyDescent="0.35">
      <c r="A1387" s="3" t="s">
        <v>108</v>
      </c>
      <c r="B1387" s="3" t="str">
        <f>IFERROR(_xlfn.XLOOKUP(Table1_1[[#This Row],[Country Name]],Table3[country],Table3[continent]), "Africa")</f>
        <v>Europe</v>
      </c>
      <c r="C1387">
        <v>2021</v>
      </c>
      <c r="D1387">
        <v>5.9589999999999996</v>
      </c>
      <c r="E1387">
        <v>9.5180000000000007</v>
      </c>
      <c r="F1387">
        <v>0.88</v>
      </c>
      <c r="G1387">
        <v>65.3</v>
      </c>
      <c r="H1387">
        <v>0.83299999999999996</v>
      </c>
      <c r="I1387">
        <v>-9.6000000000000002E-2</v>
      </c>
      <c r="J1387">
        <v>0.875</v>
      </c>
      <c r="K1387">
        <v>0.63</v>
      </c>
      <c r="L1387">
        <v>0.27</v>
      </c>
    </row>
    <row r="1388" spans="1:12" x14ac:dyDescent="0.35">
      <c r="A1388" s="3" t="s">
        <v>108</v>
      </c>
      <c r="B1388" s="3" t="str">
        <f>IFERROR(_xlfn.XLOOKUP(Table1_1[[#This Row],[Country Name]],Table3[country],Table3[continent]), "Africa")</f>
        <v>Europe</v>
      </c>
      <c r="C1388">
        <v>2022</v>
      </c>
      <c r="D1388">
        <v>5.6870000000000003</v>
      </c>
      <c r="E1388">
        <v>9.4649999999999999</v>
      </c>
      <c r="F1388">
        <v>0.81699999999999995</v>
      </c>
      <c r="G1388">
        <v>65.7</v>
      </c>
      <c r="H1388">
        <v>0.82899999999999996</v>
      </c>
      <c r="I1388">
        <v>-8.4000000000000005E-2</v>
      </c>
      <c r="J1388">
        <v>0.88500000000000001</v>
      </c>
      <c r="K1388">
        <v>0.55200000000000005</v>
      </c>
      <c r="L1388">
        <v>0.27600000000000002</v>
      </c>
    </row>
    <row r="1389" spans="1:12" x14ac:dyDescent="0.35">
      <c r="A1389" s="3" t="s">
        <v>108</v>
      </c>
      <c r="B1389" s="3" t="str">
        <f>IFERROR(_xlfn.XLOOKUP(Table1_1[[#This Row],[Country Name]],Table3[country],Table3[continent]), "Africa")</f>
        <v>Europe</v>
      </c>
      <c r="C1389">
        <v>2023</v>
      </c>
      <c r="D1389">
        <v>5.8010000000000002</v>
      </c>
      <c r="E1389">
        <v>9.4920000000000009</v>
      </c>
      <c r="F1389">
        <v>0.84199999999999997</v>
      </c>
      <c r="G1389">
        <v>66.099999999999994</v>
      </c>
      <c r="H1389">
        <v>0.84399999999999997</v>
      </c>
      <c r="I1389">
        <v>-0.157</v>
      </c>
      <c r="J1389">
        <v>0.86</v>
      </c>
      <c r="K1389">
        <v>0.57799999999999996</v>
      </c>
      <c r="L1389">
        <v>0.251</v>
      </c>
    </row>
    <row r="1390" spans="1:12" x14ac:dyDescent="0.35">
      <c r="A1390" s="3" t="s">
        <v>109</v>
      </c>
      <c r="B1390" s="3" t="str">
        <f>IFERROR(_xlfn.XLOOKUP(Table1_1[[#This Row],[Country Name]],Table3[country],Table3[continent]), "Africa")</f>
        <v>Asia</v>
      </c>
      <c r="C1390">
        <v>2007</v>
      </c>
      <c r="D1390">
        <v>4.609</v>
      </c>
      <c r="E1390">
        <v>8.827</v>
      </c>
      <c r="F1390">
        <v>0.88100000000000001</v>
      </c>
      <c r="G1390">
        <v>56.54</v>
      </c>
      <c r="H1390">
        <v>0.78100000000000003</v>
      </c>
      <c r="I1390">
        <v>5.8999999999999997E-2</v>
      </c>
      <c r="J1390">
        <v>0.91800000000000004</v>
      </c>
      <c r="K1390">
        <v>0.48299999999999998</v>
      </c>
      <c r="L1390">
        <v>0.20300000000000001</v>
      </c>
    </row>
    <row r="1391" spans="1:12" x14ac:dyDescent="0.35">
      <c r="A1391" s="3" t="s">
        <v>109</v>
      </c>
      <c r="B1391" s="3" t="str">
        <f>IFERROR(_xlfn.XLOOKUP(Table1_1[[#This Row],[Country Name]],Table3[country],Table3[continent]), "Africa")</f>
        <v>Asia</v>
      </c>
      <c r="C1391">
        <v>2008</v>
      </c>
      <c r="D1391">
        <v>4.4930000000000003</v>
      </c>
      <c r="E1391">
        <v>8.9019999999999992</v>
      </c>
      <c r="F1391">
        <v>0.92</v>
      </c>
      <c r="G1391">
        <v>56.96</v>
      </c>
      <c r="H1391">
        <v>0.48399999999999999</v>
      </c>
      <c r="I1391">
        <v>6.2E-2</v>
      </c>
      <c r="J1391">
        <v>0.96199999999999997</v>
      </c>
      <c r="K1391">
        <v>0.51400000000000001</v>
      </c>
      <c r="L1391">
        <v>0.17299999999999999</v>
      </c>
    </row>
    <row r="1392" spans="1:12" x14ac:dyDescent="0.35">
      <c r="A1392" s="3" t="s">
        <v>109</v>
      </c>
      <c r="B1392" s="3" t="str">
        <f>IFERROR(_xlfn.XLOOKUP(Table1_1[[#This Row],[Country Name]],Table3[country],Table3[continent]), "Africa")</f>
        <v>Asia</v>
      </c>
      <c r="C1392">
        <v>2010</v>
      </c>
      <c r="D1392">
        <v>4.5860000000000003</v>
      </c>
      <c r="E1392">
        <v>8.9250000000000007</v>
      </c>
      <c r="F1392">
        <v>0.90400000000000003</v>
      </c>
      <c r="G1392">
        <v>57.8</v>
      </c>
      <c r="H1392">
        <v>0.63100000000000001</v>
      </c>
      <c r="I1392">
        <v>9.2999999999999999E-2</v>
      </c>
      <c r="J1392">
        <v>0.92800000000000005</v>
      </c>
      <c r="K1392">
        <v>0.55900000000000005</v>
      </c>
      <c r="L1392">
        <v>0.15</v>
      </c>
    </row>
    <row r="1393" spans="1:12" x14ac:dyDescent="0.35">
      <c r="A1393" s="3" t="s">
        <v>109</v>
      </c>
      <c r="B1393" s="3" t="str">
        <f>IFERROR(_xlfn.XLOOKUP(Table1_1[[#This Row],[Country Name]],Table3[country],Table3[continent]), "Africa")</f>
        <v>Asia</v>
      </c>
      <c r="C1393">
        <v>2011</v>
      </c>
      <c r="D1393">
        <v>5.0309999999999997</v>
      </c>
      <c r="E1393">
        <v>9.0690000000000008</v>
      </c>
      <c r="F1393">
        <v>0.94799999999999995</v>
      </c>
      <c r="G1393">
        <v>58.22</v>
      </c>
      <c r="H1393">
        <v>0.7</v>
      </c>
      <c r="I1393">
        <v>0.14499999999999999</v>
      </c>
      <c r="J1393">
        <v>0.93100000000000005</v>
      </c>
      <c r="K1393">
        <v>0.56100000000000005</v>
      </c>
      <c r="L1393">
        <v>0.153</v>
      </c>
    </row>
    <row r="1394" spans="1:12" x14ac:dyDescent="0.35">
      <c r="A1394" s="3" t="s">
        <v>109</v>
      </c>
      <c r="B1394" s="3" t="str">
        <f>IFERROR(_xlfn.XLOOKUP(Table1_1[[#This Row],[Country Name]],Table3[country],Table3[continent]), "Africa")</f>
        <v>Asia</v>
      </c>
      <c r="C1394">
        <v>2012</v>
      </c>
      <c r="D1394">
        <v>4.8849999999999998</v>
      </c>
      <c r="E1394">
        <v>9.1679999999999993</v>
      </c>
      <c r="F1394">
        <v>0.91900000000000004</v>
      </c>
      <c r="G1394">
        <v>58.64</v>
      </c>
      <c r="H1394">
        <v>0.68799999999999994</v>
      </c>
      <c r="I1394">
        <v>0.1</v>
      </c>
      <c r="J1394">
        <v>0.93200000000000005</v>
      </c>
      <c r="K1394">
        <v>0.52400000000000002</v>
      </c>
      <c r="L1394">
        <v>0.18099999999999999</v>
      </c>
    </row>
    <row r="1395" spans="1:12" x14ac:dyDescent="0.35">
      <c r="A1395" s="3" t="s">
        <v>109</v>
      </c>
      <c r="B1395" s="3" t="str">
        <f>IFERROR(_xlfn.XLOOKUP(Table1_1[[#This Row],[Country Name]],Table3[country],Table3[continent]), "Africa")</f>
        <v>Asia</v>
      </c>
      <c r="C1395">
        <v>2013</v>
      </c>
      <c r="D1395">
        <v>4.9130000000000003</v>
      </c>
      <c r="E1395">
        <v>9.26</v>
      </c>
      <c r="F1395">
        <v>0.93500000000000005</v>
      </c>
      <c r="G1395">
        <v>59.06</v>
      </c>
      <c r="H1395">
        <v>0.748</v>
      </c>
      <c r="I1395">
        <v>0.13</v>
      </c>
      <c r="J1395">
        <v>0.92800000000000005</v>
      </c>
      <c r="K1395">
        <v>0.54900000000000004</v>
      </c>
      <c r="L1395">
        <v>0.17899999999999999</v>
      </c>
    </row>
    <row r="1396" spans="1:12" x14ac:dyDescent="0.35">
      <c r="A1396" s="3" t="s">
        <v>109</v>
      </c>
      <c r="B1396" s="3" t="str">
        <f>IFERROR(_xlfn.XLOOKUP(Table1_1[[#This Row],[Country Name]],Table3[country],Table3[continent]), "Africa")</f>
        <v>Asia</v>
      </c>
      <c r="C1396">
        <v>2014</v>
      </c>
      <c r="D1396">
        <v>4.8250000000000002</v>
      </c>
      <c r="E1396">
        <v>9.3149999999999995</v>
      </c>
      <c r="F1396">
        <v>0.94299999999999995</v>
      </c>
      <c r="G1396">
        <v>59.48</v>
      </c>
      <c r="H1396">
        <v>0.752</v>
      </c>
      <c r="I1396">
        <v>0.14000000000000001</v>
      </c>
      <c r="J1396">
        <v>0.90900000000000003</v>
      </c>
      <c r="K1396">
        <v>0.51200000000000001</v>
      </c>
      <c r="L1396">
        <v>0.17</v>
      </c>
    </row>
    <row r="1397" spans="1:12" x14ac:dyDescent="0.35">
      <c r="A1397" s="3" t="s">
        <v>109</v>
      </c>
      <c r="B1397" s="3" t="str">
        <f>IFERROR(_xlfn.XLOOKUP(Table1_1[[#This Row],[Country Name]],Table3[country],Table3[continent]), "Africa")</f>
        <v>Asia</v>
      </c>
      <c r="C1397">
        <v>2015</v>
      </c>
      <c r="D1397">
        <v>4.9829999999999997</v>
      </c>
      <c r="E1397">
        <v>9.3179999999999996</v>
      </c>
      <c r="F1397">
        <v>0.90600000000000003</v>
      </c>
      <c r="G1397">
        <v>59.9</v>
      </c>
      <c r="H1397">
        <v>0.68600000000000005</v>
      </c>
      <c r="I1397">
        <v>0.16700000000000001</v>
      </c>
      <c r="J1397">
        <v>0.9</v>
      </c>
      <c r="K1397">
        <v>0.53300000000000003</v>
      </c>
      <c r="L1397">
        <v>0.20799999999999999</v>
      </c>
    </row>
    <row r="1398" spans="1:12" x14ac:dyDescent="0.35">
      <c r="A1398" s="3" t="s">
        <v>109</v>
      </c>
      <c r="B1398" s="3" t="str">
        <f>IFERROR(_xlfn.XLOOKUP(Table1_1[[#This Row],[Country Name]],Table3[country],Table3[continent]), "Africa")</f>
        <v>Asia</v>
      </c>
      <c r="C1398">
        <v>2016</v>
      </c>
      <c r="D1398">
        <v>5.0570000000000004</v>
      </c>
      <c r="E1398">
        <v>9.3109999999999999</v>
      </c>
      <c r="F1398">
        <v>0.94699999999999995</v>
      </c>
      <c r="G1398">
        <v>60</v>
      </c>
      <c r="H1398">
        <v>0.76</v>
      </c>
      <c r="I1398">
        <v>8.3000000000000004E-2</v>
      </c>
      <c r="J1398">
        <v>0.9</v>
      </c>
      <c r="K1398">
        <v>0.55500000000000005</v>
      </c>
      <c r="L1398">
        <v>0.17100000000000001</v>
      </c>
    </row>
    <row r="1399" spans="1:12" x14ac:dyDescent="0.35">
      <c r="A1399" s="3" t="s">
        <v>109</v>
      </c>
      <c r="B1399" s="3" t="str">
        <f>IFERROR(_xlfn.XLOOKUP(Table1_1[[#This Row],[Country Name]],Table3[country],Table3[continent]), "Africa")</f>
        <v>Asia</v>
      </c>
      <c r="C1399">
        <v>2017</v>
      </c>
      <c r="D1399">
        <v>5.3339999999999996</v>
      </c>
      <c r="E1399">
        <v>9.3439999999999994</v>
      </c>
      <c r="F1399">
        <v>0.92400000000000004</v>
      </c>
      <c r="G1399">
        <v>60.1</v>
      </c>
      <c r="H1399">
        <v>0.67500000000000004</v>
      </c>
      <c r="I1399">
        <v>0.112</v>
      </c>
      <c r="J1399">
        <v>0.86499999999999999</v>
      </c>
      <c r="K1399">
        <v>0.55200000000000005</v>
      </c>
      <c r="L1399">
        <v>0.214</v>
      </c>
    </row>
    <row r="1400" spans="1:12" x14ac:dyDescent="0.35">
      <c r="A1400" s="3" t="s">
        <v>109</v>
      </c>
      <c r="B1400" s="3" t="str">
        <f>IFERROR(_xlfn.XLOOKUP(Table1_1[[#This Row],[Country Name]],Table3[country],Table3[continent]), "Africa")</f>
        <v>Asia</v>
      </c>
      <c r="C1400">
        <v>2018</v>
      </c>
      <c r="D1400">
        <v>5.4649999999999999</v>
      </c>
      <c r="E1400">
        <v>9.3970000000000002</v>
      </c>
      <c r="F1400">
        <v>0.94199999999999995</v>
      </c>
      <c r="G1400">
        <v>60.2</v>
      </c>
      <c r="H1400">
        <v>0.69599999999999995</v>
      </c>
      <c r="I1400">
        <v>4.8000000000000001E-2</v>
      </c>
      <c r="J1400">
        <v>0.84899999999999998</v>
      </c>
      <c r="K1400">
        <v>0.52500000000000002</v>
      </c>
      <c r="L1400">
        <v>0.192</v>
      </c>
    </row>
    <row r="1401" spans="1:12" x14ac:dyDescent="0.35">
      <c r="A1401" s="3" t="s">
        <v>109</v>
      </c>
      <c r="B1401" s="3" t="str">
        <f>IFERROR(_xlfn.XLOOKUP(Table1_1[[#This Row],[Country Name]],Table3[country],Table3[continent]), "Africa")</f>
        <v>Asia</v>
      </c>
      <c r="C1401">
        <v>2019</v>
      </c>
      <c r="D1401">
        <v>5.5629999999999997</v>
      </c>
      <c r="E1401">
        <v>9.43</v>
      </c>
      <c r="F1401">
        <v>0.94599999999999995</v>
      </c>
      <c r="G1401">
        <v>60.3</v>
      </c>
      <c r="H1401">
        <v>0.71099999999999997</v>
      </c>
      <c r="I1401">
        <v>0.14199999999999999</v>
      </c>
      <c r="J1401">
        <v>0.873</v>
      </c>
      <c r="K1401">
        <v>0.56200000000000006</v>
      </c>
      <c r="L1401">
        <v>0.16700000000000001</v>
      </c>
    </row>
    <row r="1402" spans="1:12" x14ac:dyDescent="0.35">
      <c r="A1402" s="3" t="s">
        <v>109</v>
      </c>
      <c r="B1402" s="3" t="str">
        <f>IFERROR(_xlfn.XLOOKUP(Table1_1[[#This Row],[Country Name]],Table3[country],Table3[continent]), "Africa")</f>
        <v>Asia</v>
      </c>
      <c r="C1402">
        <v>2020</v>
      </c>
      <c r="D1402">
        <v>6.0110000000000001</v>
      </c>
      <c r="E1402">
        <v>9.3650000000000002</v>
      </c>
      <c r="F1402">
        <v>0.91800000000000004</v>
      </c>
      <c r="G1402">
        <v>60.4</v>
      </c>
      <c r="H1402">
        <v>0.71799999999999997</v>
      </c>
      <c r="I1402">
        <v>0.13800000000000001</v>
      </c>
      <c r="J1402">
        <v>0.84299999999999997</v>
      </c>
      <c r="K1402">
        <v>0.57499999999999996</v>
      </c>
      <c r="L1402">
        <v>0.26</v>
      </c>
    </row>
    <row r="1403" spans="1:12" x14ac:dyDescent="0.35">
      <c r="A1403" s="3" t="s">
        <v>109</v>
      </c>
      <c r="B1403" s="3" t="str">
        <f>IFERROR(_xlfn.XLOOKUP(Table1_1[[#This Row],[Country Name]],Table3[country],Table3[continent]), "Africa")</f>
        <v>Asia</v>
      </c>
      <c r="C1403">
        <v>2021</v>
      </c>
      <c r="D1403">
        <v>5.7210000000000001</v>
      </c>
      <c r="E1403">
        <v>9.3650000000000002</v>
      </c>
      <c r="F1403">
        <v>0.92700000000000005</v>
      </c>
      <c r="G1403">
        <v>60.5</v>
      </c>
      <c r="H1403">
        <v>0.66700000000000004</v>
      </c>
      <c r="I1403">
        <v>0.215</v>
      </c>
      <c r="J1403">
        <v>0.85099999999999998</v>
      </c>
      <c r="K1403">
        <v>0.56000000000000005</v>
      </c>
      <c r="L1403">
        <v>0.20200000000000001</v>
      </c>
    </row>
    <row r="1404" spans="1:12" x14ac:dyDescent="0.35">
      <c r="A1404" s="3" t="s">
        <v>109</v>
      </c>
      <c r="B1404" s="3" t="str">
        <f>IFERROR(_xlfn.XLOOKUP(Table1_1[[#This Row],[Country Name]],Table3[country],Table3[continent]), "Africa")</f>
        <v>Asia</v>
      </c>
      <c r="C1404">
        <v>2022</v>
      </c>
      <c r="D1404">
        <v>5.7880000000000003</v>
      </c>
      <c r="E1404">
        <v>9.3970000000000002</v>
      </c>
      <c r="F1404">
        <v>0.95099999999999996</v>
      </c>
      <c r="G1404">
        <v>60.6</v>
      </c>
      <c r="H1404">
        <v>0.71699999999999997</v>
      </c>
      <c r="I1404">
        <v>0.21099999999999999</v>
      </c>
      <c r="J1404">
        <v>0.84699999999999998</v>
      </c>
      <c r="K1404">
        <v>0.55000000000000004</v>
      </c>
      <c r="L1404">
        <v>0.20899999999999999</v>
      </c>
    </row>
    <row r="1405" spans="1:12" x14ac:dyDescent="0.35">
      <c r="A1405" s="3" t="s">
        <v>109</v>
      </c>
      <c r="B1405" s="3" t="str">
        <f>IFERROR(_xlfn.XLOOKUP(Table1_1[[#This Row],[Country Name]],Table3[country],Table3[continent]), "Africa")</f>
        <v>Asia</v>
      </c>
      <c r="C1405">
        <v>2023</v>
      </c>
      <c r="D1405">
        <v>5.58</v>
      </c>
      <c r="E1405">
        <v>9.4329999999999998</v>
      </c>
      <c r="F1405">
        <v>0.93799999999999994</v>
      </c>
      <c r="G1405">
        <v>60.7</v>
      </c>
      <c r="H1405">
        <v>0.69899999999999995</v>
      </c>
      <c r="I1405">
        <v>0.22</v>
      </c>
      <c r="J1405">
        <v>0.871</v>
      </c>
      <c r="K1405">
        <v>0.54500000000000004</v>
      </c>
      <c r="L1405">
        <v>0.19700000000000001</v>
      </c>
    </row>
    <row r="1406" spans="1:12" x14ac:dyDescent="0.35">
      <c r="A1406" s="3" t="s">
        <v>110</v>
      </c>
      <c r="B1406" s="3" t="str">
        <f>IFERROR(_xlfn.XLOOKUP(Table1_1[[#This Row],[Country Name]],Table3[country],Table3[continent]), "Africa")</f>
        <v>Europe</v>
      </c>
      <c r="C1406">
        <v>2007</v>
      </c>
      <c r="D1406">
        <v>5.1959999999999997</v>
      </c>
      <c r="E1406">
        <v>9.6959999999999997</v>
      </c>
      <c r="F1406">
        <v>0.83199999999999996</v>
      </c>
      <c r="G1406">
        <v>65.959999999999994</v>
      </c>
      <c r="H1406">
        <v>0.51200000000000001</v>
      </c>
      <c r="I1406">
        <v>-0.13900000000000001</v>
      </c>
      <c r="J1406">
        <v>0.81499999999999995</v>
      </c>
      <c r="K1406">
        <v>0.53600000000000003</v>
      </c>
      <c r="L1406">
        <v>0.34</v>
      </c>
    </row>
    <row r="1407" spans="1:12" x14ac:dyDescent="0.35">
      <c r="A1407" s="3" t="s">
        <v>110</v>
      </c>
      <c r="B1407" s="3" t="str">
        <f>IFERROR(_xlfn.XLOOKUP(Table1_1[[#This Row],[Country Name]],Table3[country],Table3[continent]), "Africa")</f>
        <v>Europe</v>
      </c>
      <c r="C1407">
        <v>2009</v>
      </c>
      <c r="D1407">
        <v>4.8010000000000002</v>
      </c>
      <c r="E1407">
        <v>9.702</v>
      </c>
      <c r="F1407">
        <v>0.81599999999999995</v>
      </c>
      <c r="G1407">
        <v>66.12</v>
      </c>
      <c r="H1407">
        <v>0.55600000000000005</v>
      </c>
      <c r="I1407">
        <v>-0.107</v>
      </c>
      <c r="J1407">
        <v>0.83799999999999997</v>
      </c>
      <c r="K1407">
        <v>0.53300000000000003</v>
      </c>
      <c r="L1407">
        <v>0.42299999999999999</v>
      </c>
    </row>
    <row r="1408" spans="1:12" x14ac:dyDescent="0.35">
      <c r="A1408" s="3" t="s">
        <v>110</v>
      </c>
      <c r="B1408" s="3" t="str">
        <f>IFERROR(_xlfn.XLOOKUP(Table1_1[[#This Row],[Country Name]],Table3[country],Table3[continent]), "Africa")</f>
        <v>Europe</v>
      </c>
      <c r="C1408">
        <v>2010</v>
      </c>
      <c r="D1408">
        <v>5.4550000000000001</v>
      </c>
      <c r="E1408">
        <v>9.7270000000000003</v>
      </c>
      <c r="F1408">
        <v>0.80500000000000005</v>
      </c>
      <c r="G1408">
        <v>66.2</v>
      </c>
      <c r="H1408">
        <v>0.55200000000000005</v>
      </c>
      <c r="I1408">
        <v>-0.21199999999999999</v>
      </c>
      <c r="J1408">
        <v>0.75700000000000001</v>
      </c>
      <c r="K1408">
        <v>0.51</v>
      </c>
      <c r="L1408">
        <v>0.41</v>
      </c>
    </row>
    <row r="1409" spans="1:12" x14ac:dyDescent="0.35">
      <c r="A1409" s="3" t="s">
        <v>110</v>
      </c>
      <c r="B1409" s="3" t="str">
        <f>IFERROR(_xlfn.XLOOKUP(Table1_1[[#This Row],[Country Name]],Table3[country],Table3[continent]), "Africa")</f>
        <v>Europe</v>
      </c>
      <c r="C1409">
        <v>2011</v>
      </c>
      <c r="D1409">
        <v>5.2229999999999999</v>
      </c>
      <c r="E1409">
        <v>9.7579999999999991</v>
      </c>
      <c r="F1409">
        <v>0.81799999999999995</v>
      </c>
      <c r="G1409">
        <v>66.28</v>
      </c>
      <c r="H1409">
        <v>0.54600000000000004</v>
      </c>
      <c r="I1409">
        <v>-0.23200000000000001</v>
      </c>
      <c r="J1409">
        <v>0.76200000000000001</v>
      </c>
      <c r="K1409">
        <v>0.51</v>
      </c>
      <c r="L1409">
        <v>0.378</v>
      </c>
    </row>
    <row r="1410" spans="1:12" x14ac:dyDescent="0.35">
      <c r="A1410" s="3" t="s">
        <v>110</v>
      </c>
      <c r="B1410" s="3" t="str">
        <f>IFERROR(_xlfn.XLOOKUP(Table1_1[[#This Row],[Country Name]],Table3[country],Table3[continent]), "Africa")</f>
        <v>Europe</v>
      </c>
      <c r="C1410">
        <v>2012</v>
      </c>
      <c r="D1410">
        <v>5.2190000000000003</v>
      </c>
      <c r="E1410">
        <v>9.7289999999999992</v>
      </c>
      <c r="F1410">
        <v>0.70399999999999996</v>
      </c>
      <c r="G1410">
        <v>66.36</v>
      </c>
      <c r="H1410">
        <v>0.46200000000000002</v>
      </c>
      <c r="I1410">
        <v>-0.19800000000000001</v>
      </c>
      <c r="J1410">
        <v>0.755</v>
      </c>
      <c r="K1410">
        <v>0.46800000000000003</v>
      </c>
      <c r="L1410">
        <v>0.379</v>
      </c>
    </row>
    <row r="1411" spans="1:12" x14ac:dyDescent="0.35">
      <c r="A1411" s="3" t="s">
        <v>110</v>
      </c>
      <c r="B1411" s="3" t="str">
        <f>IFERROR(_xlfn.XLOOKUP(Table1_1[[#This Row],[Country Name]],Table3[country],Table3[continent]), "Africa")</f>
        <v>Europe</v>
      </c>
      <c r="C1411">
        <v>2013</v>
      </c>
      <c r="D1411">
        <v>5.0739999999999998</v>
      </c>
      <c r="E1411">
        <v>9.7629999999999999</v>
      </c>
      <c r="F1411">
        <v>0.73599999999999999</v>
      </c>
      <c r="G1411">
        <v>66.44</v>
      </c>
      <c r="H1411">
        <v>0.502</v>
      </c>
      <c r="I1411">
        <v>-0.182</v>
      </c>
      <c r="J1411">
        <v>0.69299999999999995</v>
      </c>
      <c r="K1411">
        <v>0.49299999999999999</v>
      </c>
      <c r="L1411">
        <v>0.33100000000000002</v>
      </c>
    </row>
    <row r="1412" spans="1:12" x14ac:dyDescent="0.35">
      <c r="A1412" s="3" t="s">
        <v>110</v>
      </c>
      <c r="B1412" s="3" t="str">
        <f>IFERROR(_xlfn.XLOOKUP(Table1_1[[#This Row],[Country Name]],Table3[country],Table3[continent]), "Africa")</f>
        <v>Europe</v>
      </c>
      <c r="C1412">
        <v>2014</v>
      </c>
      <c r="D1412">
        <v>5.2830000000000004</v>
      </c>
      <c r="E1412">
        <v>9.7799999999999994</v>
      </c>
      <c r="F1412">
        <v>0.86299999999999999</v>
      </c>
      <c r="G1412">
        <v>66.52</v>
      </c>
      <c r="H1412">
        <v>0.503</v>
      </c>
      <c r="I1412">
        <v>9.0999999999999998E-2</v>
      </c>
      <c r="J1412">
        <v>0.76800000000000002</v>
      </c>
      <c r="K1412">
        <v>0.54500000000000004</v>
      </c>
      <c r="L1412">
        <v>0.36799999999999999</v>
      </c>
    </row>
    <row r="1413" spans="1:12" x14ac:dyDescent="0.35">
      <c r="A1413" s="3" t="s">
        <v>110</v>
      </c>
      <c r="B1413" s="3" t="str">
        <f>IFERROR(_xlfn.XLOOKUP(Table1_1[[#This Row],[Country Name]],Table3[country],Table3[continent]), "Africa")</f>
        <v>Europe</v>
      </c>
      <c r="C1413">
        <v>2015</v>
      </c>
      <c r="D1413">
        <v>5.125</v>
      </c>
      <c r="E1413">
        <v>9.8130000000000006</v>
      </c>
      <c r="F1413">
        <v>0.74</v>
      </c>
      <c r="G1413">
        <v>66.599999999999994</v>
      </c>
      <c r="H1413">
        <v>0.58299999999999996</v>
      </c>
      <c r="I1413">
        <v>-0.15</v>
      </c>
      <c r="J1413">
        <v>0.78100000000000003</v>
      </c>
      <c r="K1413">
        <v>0.53400000000000003</v>
      </c>
      <c r="L1413">
        <v>0.33700000000000002</v>
      </c>
    </row>
    <row r="1414" spans="1:12" x14ac:dyDescent="0.35">
      <c r="A1414" s="3" t="s">
        <v>110</v>
      </c>
      <c r="B1414" s="3" t="str">
        <f>IFERROR(_xlfn.XLOOKUP(Table1_1[[#This Row],[Country Name]],Table3[country],Table3[continent]), "Africa")</f>
        <v>Europe</v>
      </c>
      <c r="C1414">
        <v>2016</v>
      </c>
      <c r="D1414">
        <v>5.3040000000000003</v>
      </c>
      <c r="E1414">
        <v>9.8420000000000005</v>
      </c>
      <c r="F1414">
        <v>0.86599999999999999</v>
      </c>
      <c r="G1414">
        <v>66.7</v>
      </c>
      <c r="H1414">
        <v>0.56899999999999995</v>
      </c>
      <c r="I1414">
        <v>-9.2999999999999999E-2</v>
      </c>
      <c r="J1414">
        <v>0.84899999999999998</v>
      </c>
      <c r="K1414">
        <v>0.54700000000000004</v>
      </c>
      <c r="L1414">
        <v>0.33700000000000002</v>
      </c>
    </row>
    <row r="1415" spans="1:12" x14ac:dyDescent="0.35">
      <c r="A1415" s="3" t="s">
        <v>110</v>
      </c>
      <c r="B1415" s="3" t="str">
        <f>IFERROR(_xlfn.XLOOKUP(Table1_1[[#This Row],[Country Name]],Table3[country],Table3[continent]), "Africa")</f>
        <v>Europe</v>
      </c>
      <c r="C1415">
        <v>2017</v>
      </c>
      <c r="D1415">
        <v>5.6150000000000002</v>
      </c>
      <c r="E1415">
        <v>9.8870000000000005</v>
      </c>
      <c r="F1415">
        <v>0.88100000000000001</v>
      </c>
      <c r="G1415">
        <v>66.8</v>
      </c>
      <c r="H1415">
        <v>0.626</v>
      </c>
      <c r="I1415">
        <v>-8.8999999999999996E-2</v>
      </c>
      <c r="J1415">
        <v>0.75600000000000001</v>
      </c>
      <c r="K1415">
        <v>0.49299999999999999</v>
      </c>
      <c r="L1415">
        <v>0.35</v>
      </c>
    </row>
    <row r="1416" spans="1:12" x14ac:dyDescent="0.35">
      <c r="A1416" s="3" t="s">
        <v>110</v>
      </c>
      <c r="B1416" s="3" t="str">
        <f>IFERROR(_xlfn.XLOOKUP(Table1_1[[#This Row],[Country Name]],Table3[country],Table3[continent]), "Africa")</f>
        <v>Europe</v>
      </c>
      <c r="C1416">
        <v>2018</v>
      </c>
      <c r="D1416">
        <v>5.65</v>
      </c>
      <c r="E1416">
        <v>9.9369999999999994</v>
      </c>
      <c r="F1416">
        <v>0.85599999999999998</v>
      </c>
      <c r="G1416">
        <v>66.900000000000006</v>
      </c>
      <c r="H1416">
        <v>0.626</v>
      </c>
      <c r="I1416">
        <v>-5.7000000000000002E-2</v>
      </c>
      <c r="J1416">
        <v>0.76900000000000002</v>
      </c>
      <c r="K1416">
        <v>0.52700000000000002</v>
      </c>
      <c r="L1416">
        <v>0.35499999999999998</v>
      </c>
    </row>
    <row r="1417" spans="1:12" x14ac:dyDescent="0.35">
      <c r="A1417" s="3" t="s">
        <v>110</v>
      </c>
      <c r="B1417" s="3" t="str">
        <f>IFERROR(_xlfn.XLOOKUP(Table1_1[[#This Row],[Country Name]],Table3[country],Table3[continent]), "Africa")</f>
        <v>Europe</v>
      </c>
      <c r="C1417">
        <v>2019</v>
      </c>
      <c r="D1417">
        <v>5.3860000000000001</v>
      </c>
      <c r="E1417">
        <v>9.9770000000000003</v>
      </c>
      <c r="F1417">
        <v>0.83199999999999996</v>
      </c>
      <c r="G1417">
        <v>67</v>
      </c>
      <c r="H1417">
        <v>0.69399999999999995</v>
      </c>
      <c r="I1417">
        <v>-0.111</v>
      </c>
      <c r="J1417">
        <v>0.82</v>
      </c>
      <c r="K1417">
        <v>0.54700000000000004</v>
      </c>
      <c r="L1417">
        <v>0.36599999999999999</v>
      </c>
    </row>
    <row r="1418" spans="1:12" x14ac:dyDescent="0.35">
      <c r="A1418" s="3" t="s">
        <v>110</v>
      </c>
      <c r="B1418" s="3" t="str">
        <f>IFERROR(_xlfn.XLOOKUP(Table1_1[[#This Row],[Country Name]],Table3[country],Table3[continent]), "Africa")</f>
        <v>Europe</v>
      </c>
      <c r="C1418">
        <v>2020</v>
      </c>
      <c r="D1418">
        <v>5.7220000000000004</v>
      </c>
      <c r="E1418">
        <v>9.8119999999999994</v>
      </c>
      <c r="F1418">
        <v>0.88700000000000001</v>
      </c>
      <c r="G1418">
        <v>67.099999999999994</v>
      </c>
      <c r="H1418">
        <v>0.80200000000000005</v>
      </c>
      <c r="I1418">
        <v>6.0999999999999999E-2</v>
      </c>
      <c r="J1418">
        <v>0.84499999999999997</v>
      </c>
      <c r="K1418">
        <v>0.56000000000000005</v>
      </c>
      <c r="L1418">
        <v>0.41099999999999998</v>
      </c>
    </row>
    <row r="1419" spans="1:12" x14ac:dyDescent="0.35">
      <c r="A1419" s="3" t="s">
        <v>110</v>
      </c>
      <c r="B1419" s="3" t="str">
        <f>IFERROR(_xlfn.XLOOKUP(Table1_1[[#This Row],[Country Name]],Table3[country],Table3[continent]), "Africa")</f>
        <v>Europe</v>
      </c>
      <c r="C1419">
        <v>2022</v>
      </c>
      <c r="D1419">
        <v>5.6</v>
      </c>
      <c r="E1419">
        <v>10.002000000000001</v>
      </c>
      <c r="F1419">
        <v>0.875</v>
      </c>
      <c r="G1419">
        <v>67.3</v>
      </c>
      <c r="H1419">
        <v>0.77800000000000002</v>
      </c>
      <c r="I1419">
        <v>-2.1999999999999999E-2</v>
      </c>
      <c r="J1419">
        <v>0.80200000000000005</v>
      </c>
      <c r="K1419">
        <v>0.48499999999999999</v>
      </c>
      <c r="L1419">
        <v>0.317</v>
      </c>
    </row>
    <row r="1420" spans="1:12" x14ac:dyDescent="0.35">
      <c r="A1420" s="3" t="s">
        <v>110</v>
      </c>
      <c r="B1420" s="3" t="str">
        <f>IFERROR(_xlfn.XLOOKUP(Table1_1[[#This Row],[Country Name]],Table3[country],Table3[continent]), "Africa")</f>
        <v>Europe</v>
      </c>
      <c r="C1420">
        <v>2023</v>
      </c>
      <c r="D1420">
        <v>5.8129999999999997</v>
      </c>
      <c r="E1420">
        <v>10.041</v>
      </c>
      <c r="F1420">
        <v>0.85299999999999998</v>
      </c>
      <c r="G1420">
        <v>67.400000000000006</v>
      </c>
      <c r="H1420">
        <v>0.79900000000000004</v>
      </c>
      <c r="I1420">
        <v>-6.6000000000000003E-2</v>
      </c>
      <c r="J1420">
        <v>0.70599999999999996</v>
      </c>
      <c r="K1420">
        <v>0.48099999999999998</v>
      </c>
      <c r="L1420">
        <v>0.318</v>
      </c>
    </row>
    <row r="1421" spans="1:12" x14ac:dyDescent="0.35">
      <c r="A1421" s="3" t="s">
        <v>111</v>
      </c>
      <c r="B1421" s="3" t="str">
        <f>IFERROR(_xlfn.XLOOKUP(Table1_1[[#This Row],[Country Name]],Table3[country],Table3[continent]), "Africa")</f>
        <v>Africa</v>
      </c>
      <c r="C1421">
        <v>2010</v>
      </c>
      <c r="D1421">
        <v>4.383</v>
      </c>
      <c r="E1421">
        <v>8.8209999999999997</v>
      </c>
      <c r="F1421" s="2" t="s">
        <v>185</v>
      </c>
      <c r="G1421">
        <v>62.5</v>
      </c>
      <c r="H1421">
        <v>0.66300000000000003</v>
      </c>
      <c r="I1421">
        <v>-0.17299999999999999</v>
      </c>
      <c r="J1421">
        <v>0.9</v>
      </c>
      <c r="K1421" s="2" t="s">
        <v>185</v>
      </c>
      <c r="L1421" s="2" t="s">
        <v>185</v>
      </c>
    </row>
    <row r="1422" spans="1:12" x14ac:dyDescent="0.35">
      <c r="A1422" s="3" t="s">
        <v>111</v>
      </c>
      <c r="B1422" s="3" t="str">
        <f>IFERROR(_xlfn.XLOOKUP(Table1_1[[#This Row],[Country Name]],Table3[country],Table3[continent]), "Africa")</f>
        <v>Africa</v>
      </c>
      <c r="C1422">
        <v>2011</v>
      </c>
      <c r="D1422">
        <v>5.085</v>
      </c>
      <c r="E1422">
        <v>8.8610000000000007</v>
      </c>
      <c r="F1422">
        <v>0.83299999999999996</v>
      </c>
      <c r="G1422">
        <v>62.66</v>
      </c>
      <c r="H1422">
        <v>0.57899999999999996</v>
      </c>
      <c r="I1422">
        <v>-0.22900000000000001</v>
      </c>
      <c r="J1422">
        <v>0.875</v>
      </c>
      <c r="K1422">
        <v>0.68700000000000006</v>
      </c>
      <c r="L1422">
        <v>0.187</v>
      </c>
    </row>
    <row r="1423" spans="1:12" x14ac:dyDescent="0.35">
      <c r="A1423" s="3" t="s">
        <v>111</v>
      </c>
      <c r="B1423" s="3" t="str">
        <f>IFERROR(_xlfn.XLOOKUP(Table1_1[[#This Row],[Country Name]],Table3[country],Table3[continent]), "Africa")</f>
        <v>Africa</v>
      </c>
      <c r="C1423">
        <v>2012</v>
      </c>
      <c r="D1423">
        <v>4.97</v>
      </c>
      <c r="E1423">
        <v>8.8770000000000007</v>
      </c>
      <c r="F1423">
        <v>0.67600000000000005</v>
      </c>
      <c r="G1423">
        <v>62.82</v>
      </c>
      <c r="H1423">
        <v>0.75700000000000001</v>
      </c>
      <c r="I1423">
        <v>-0.19800000000000001</v>
      </c>
      <c r="J1423">
        <v>0.84499999999999997</v>
      </c>
      <c r="K1423">
        <v>0.64100000000000001</v>
      </c>
      <c r="L1423">
        <v>0.28100000000000003</v>
      </c>
    </row>
    <row r="1424" spans="1:12" x14ac:dyDescent="0.35">
      <c r="A1424" s="3" t="s">
        <v>111</v>
      </c>
      <c r="B1424" s="3" t="str">
        <f>IFERROR(_xlfn.XLOOKUP(Table1_1[[#This Row],[Country Name]],Table3[country],Table3[continent]), "Africa")</f>
        <v>Africa</v>
      </c>
      <c r="C1424">
        <v>2013</v>
      </c>
      <c r="D1424">
        <v>5.1420000000000003</v>
      </c>
      <c r="E1424">
        <v>8.9039999999999999</v>
      </c>
      <c r="F1424">
        <v>0.59699999999999998</v>
      </c>
      <c r="G1424">
        <v>62.98</v>
      </c>
      <c r="H1424">
        <v>0.57199999999999995</v>
      </c>
      <c r="I1424">
        <v>-0.221</v>
      </c>
      <c r="J1424">
        <v>0.77100000000000002</v>
      </c>
      <c r="K1424">
        <v>0.70699999999999996</v>
      </c>
      <c r="L1424">
        <v>0.23899999999999999</v>
      </c>
    </row>
    <row r="1425" spans="1:12" x14ac:dyDescent="0.35">
      <c r="A1425" s="3" t="s">
        <v>111</v>
      </c>
      <c r="B1425" s="3" t="str">
        <f>IFERROR(_xlfn.XLOOKUP(Table1_1[[#This Row],[Country Name]],Table3[country],Table3[continent]), "Africa")</f>
        <v>Africa</v>
      </c>
      <c r="C1425">
        <v>2015</v>
      </c>
      <c r="D1425">
        <v>5.1630000000000003</v>
      </c>
      <c r="E1425">
        <v>8.9469999999999992</v>
      </c>
      <c r="F1425">
        <v>0.60599999999999998</v>
      </c>
      <c r="G1425">
        <v>63.3</v>
      </c>
      <c r="H1425">
        <v>0.71299999999999997</v>
      </c>
      <c r="I1425">
        <v>-0.23899999999999999</v>
      </c>
      <c r="J1425">
        <v>0.84199999999999997</v>
      </c>
      <c r="K1425">
        <v>0.59599999999999997</v>
      </c>
      <c r="L1425">
        <v>0.26200000000000001</v>
      </c>
    </row>
    <row r="1426" spans="1:12" x14ac:dyDescent="0.35">
      <c r="A1426" s="3" t="s">
        <v>111</v>
      </c>
      <c r="B1426" s="3" t="str">
        <f>IFERROR(_xlfn.XLOOKUP(Table1_1[[#This Row],[Country Name]],Table3[country],Table3[continent]), "Africa")</f>
        <v>Africa</v>
      </c>
      <c r="C1426">
        <v>2016</v>
      </c>
      <c r="D1426">
        <v>5.3860000000000001</v>
      </c>
      <c r="E1426">
        <v>8.94</v>
      </c>
      <c r="F1426">
        <v>0.65500000000000003</v>
      </c>
      <c r="G1426">
        <v>63.4</v>
      </c>
      <c r="H1426">
        <v>0.81699999999999995</v>
      </c>
      <c r="I1426">
        <v>-0.248</v>
      </c>
      <c r="J1426">
        <v>0.71699999999999997</v>
      </c>
      <c r="K1426">
        <v>0.65800000000000003</v>
      </c>
      <c r="L1426">
        <v>0.20499999999999999</v>
      </c>
    </row>
    <row r="1427" spans="1:12" x14ac:dyDescent="0.35">
      <c r="A1427" s="3" t="s">
        <v>111</v>
      </c>
      <c r="B1427" s="3" t="str">
        <f>IFERROR(_xlfn.XLOOKUP(Table1_1[[#This Row],[Country Name]],Table3[country],Table3[continent]), "Africa")</f>
        <v>Africa</v>
      </c>
      <c r="C1427">
        <v>2017</v>
      </c>
      <c r="D1427">
        <v>5.3120000000000003</v>
      </c>
      <c r="E1427">
        <v>8.9770000000000003</v>
      </c>
      <c r="F1427">
        <v>0.64100000000000001</v>
      </c>
      <c r="G1427">
        <v>63.5</v>
      </c>
      <c r="H1427">
        <v>0.81399999999999995</v>
      </c>
      <c r="I1427">
        <v>-0.22700000000000001</v>
      </c>
      <c r="J1427">
        <v>0.84099999999999997</v>
      </c>
      <c r="K1427">
        <v>0.501</v>
      </c>
      <c r="L1427">
        <v>0.32300000000000001</v>
      </c>
    </row>
    <row r="1428" spans="1:12" x14ac:dyDescent="0.35">
      <c r="A1428" s="3" t="s">
        <v>111</v>
      </c>
      <c r="B1428" s="3" t="str">
        <f>IFERROR(_xlfn.XLOOKUP(Table1_1[[#This Row],[Country Name]],Table3[country],Table3[continent]), "Africa")</f>
        <v>Africa</v>
      </c>
      <c r="C1428">
        <v>2018</v>
      </c>
      <c r="D1428">
        <v>4.8970000000000002</v>
      </c>
      <c r="E1428">
        <v>8.9960000000000004</v>
      </c>
      <c r="F1428">
        <v>0.55400000000000005</v>
      </c>
      <c r="G1428">
        <v>63.6</v>
      </c>
      <c r="H1428">
        <v>0.77300000000000002</v>
      </c>
      <c r="I1428">
        <v>-0.246</v>
      </c>
      <c r="J1428">
        <v>0.84299999999999997</v>
      </c>
      <c r="K1428">
        <v>0.57499999999999996</v>
      </c>
      <c r="L1428">
        <v>0.41599999999999998</v>
      </c>
    </row>
    <row r="1429" spans="1:12" x14ac:dyDescent="0.35">
      <c r="A1429" s="3" t="s">
        <v>111</v>
      </c>
      <c r="B1429" s="3" t="str">
        <f>IFERROR(_xlfn.XLOOKUP(Table1_1[[#This Row],[Country Name]],Table3[country],Table3[continent]), "Africa")</f>
        <v>Africa</v>
      </c>
      <c r="C1429">
        <v>2019</v>
      </c>
      <c r="D1429">
        <v>5.0570000000000004</v>
      </c>
      <c r="E1429">
        <v>9.0139999999999993</v>
      </c>
      <c r="F1429">
        <v>0.53500000000000003</v>
      </c>
      <c r="G1429">
        <v>63.7</v>
      </c>
      <c r="H1429">
        <v>0.75700000000000001</v>
      </c>
      <c r="I1429">
        <v>-0.25600000000000001</v>
      </c>
      <c r="J1429">
        <v>0.75700000000000001</v>
      </c>
      <c r="K1429">
        <v>0.53500000000000003</v>
      </c>
      <c r="L1429">
        <v>0.41</v>
      </c>
    </row>
    <row r="1430" spans="1:12" x14ac:dyDescent="0.35">
      <c r="A1430" s="3" t="s">
        <v>111</v>
      </c>
      <c r="B1430" s="3" t="str">
        <f>IFERROR(_xlfn.XLOOKUP(Table1_1[[#This Row],[Country Name]],Table3[country],Table3[continent]), "Africa")</f>
        <v>Africa</v>
      </c>
      <c r="C1430">
        <v>2020</v>
      </c>
      <c r="D1430">
        <v>4.8029999999999999</v>
      </c>
      <c r="E1430">
        <v>8.9290000000000003</v>
      </c>
      <c r="F1430">
        <v>0.55300000000000005</v>
      </c>
      <c r="G1430">
        <v>63.8</v>
      </c>
      <c r="H1430">
        <v>0.81899999999999995</v>
      </c>
      <c r="I1430">
        <v>-0.23799999999999999</v>
      </c>
      <c r="J1430">
        <v>0.80300000000000005</v>
      </c>
      <c r="K1430">
        <v>0.54800000000000004</v>
      </c>
      <c r="L1430">
        <v>0.25600000000000001</v>
      </c>
    </row>
    <row r="1431" spans="1:12" x14ac:dyDescent="0.35">
      <c r="A1431" s="3" t="s">
        <v>111</v>
      </c>
      <c r="B1431" s="3" t="str">
        <f>IFERROR(_xlfn.XLOOKUP(Table1_1[[#This Row],[Country Name]],Table3[country],Table3[continent]), "Africa")</f>
        <v>Africa</v>
      </c>
      <c r="C1431">
        <v>2021</v>
      </c>
      <c r="D1431">
        <v>5.3259999999999996</v>
      </c>
      <c r="E1431">
        <v>8.9939999999999998</v>
      </c>
      <c r="F1431">
        <v>0.505</v>
      </c>
      <c r="G1431">
        <v>63.9</v>
      </c>
      <c r="H1431">
        <v>0.76200000000000001</v>
      </c>
      <c r="I1431">
        <v>-0.20399999999999999</v>
      </c>
      <c r="J1431">
        <v>0.81699999999999995</v>
      </c>
      <c r="K1431">
        <v>0.55400000000000005</v>
      </c>
      <c r="L1431">
        <v>0.34100000000000003</v>
      </c>
    </row>
    <row r="1432" spans="1:12" x14ac:dyDescent="0.35">
      <c r="A1432" s="3" t="s">
        <v>111</v>
      </c>
      <c r="B1432" s="3" t="str">
        <f>IFERROR(_xlfn.XLOOKUP(Table1_1[[#This Row],[Country Name]],Table3[country],Table3[continent]), "Africa")</f>
        <v>Africa</v>
      </c>
      <c r="C1432">
        <v>2022</v>
      </c>
      <c r="D1432">
        <v>4.5960000000000001</v>
      </c>
      <c r="E1432">
        <v>8.9949999999999992</v>
      </c>
      <c r="F1432">
        <v>0.56399999999999995</v>
      </c>
      <c r="G1432">
        <v>64</v>
      </c>
      <c r="H1432">
        <v>0.79500000000000004</v>
      </c>
      <c r="I1432">
        <v>-0.25700000000000001</v>
      </c>
      <c r="J1432">
        <v>0.80200000000000005</v>
      </c>
      <c r="K1432">
        <v>0.57299999999999995</v>
      </c>
      <c r="L1432">
        <v>0.41399999999999998</v>
      </c>
    </row>
    <row r="1433" spans="1:12" x14ac:dyDescent="0.35">
      <c r="A1433" s="3" t="s">
        <v>111</v>
      </c>
      <c r="B1433" s="3" t="str">
        <f>IFERROR(_xlfn.XLOOKUP(Table1_1[[#This Row],[Country Name]],Table3[country],Table3[continent]), "Africa")</f>
        <v>Africa</v>
      </c>
      <c r="C1433">
        <v>2023</v>
      </c>
      <c r="D1433">
        <v>4.4870000000000001</v>
      </c>
      <c r="E1433">
        <v>9.0090000000000003</v>
      </c>
      <c r="F1433">
        <v>0.5</v>
      </c>
      <c r="G1433">
        <v>64.099999999999994</v>
      </c>
      <c r="H1433">
        <v>0.82099999999999995</v>
      </c>
      <c r="I1433">
        <v>-9.4E-2</v>
      </c>
      <c r="J1433">
        <v>0.83099999999999996</v>
      </c>
      <c r="K1433">
        <v>0.54900000000000004</v>
      </c>
      <c r="L1433">
        <v>0.41499999999999998</v>
      </c>
    </row>
    <row r="1434" spans="1:12" x14ac:dyDescent="0.35">
      <c r="A1434" s="3" t="s">
        <v>112</v>
      </c>
      <c r="B1434" s="3" t="str">
        <f>IFERROR(_xlfn.XLOOKUP(Table1_1[[#This Row],[Country Name]],Table3[country],Table3[continent]), "Africa")</f>
        <v>Africa</v>
      </c>
      <c r="C1434">
        <v>2006</v>
      </c>
      <c r="D1434">
        <v>4.5949999999999998</v>
      </c>
      <c r="E1434">
        <v>6.7919999999999998</v>
      </c>
      <c r="F1434">
        <v>0.879</v>
      </c>
      <c r="G1434">
        <v>44.82</v>
      </c>
      <c r="H1434">
        <v>0.68400000000000005</v>
      </c>
      <c r="I1434">
        <v>3.5000000000000003E-2</v>
      </c>
      <c r="J1434">
        <v>0.75800000000000001</v>
      </c>
      <c r="K1434">
        <v>0.60199999999999998</v>
      </c>
      <c r="L1434">
        <v>0.32700000000000001</v>
      </c>
    </row>
    <row r="1435" spans="1:12" x14ac:dyDescent="0.35">
      <c r="A1435" s="3" t="s">
        <v>112</v>
      </c>
      <c r="B1435" s="3" t="str">
        <f>IFERROR(_xlfn.XLOOKUP(Table1_1[[#This Row],[Country Name]],Table3[country],Table3[continent]), "Africa")</f>
        <v>Africa</v>
      </c>
      <c r="C1435">
        <v>2007</v>
      </c>
      <c r="D1435">
        <v>4.8330000000000002</v>
      </c>
      <c r="E1435">
        <v>6.84</v>
      </c>
      <c r="F1435">
        <v>0.748</v>
      </c>
      <c r="G1435">
        <v>45.24</v>
      </c>
      <c r="H1435">
        <v>0.64300000000000002</v>
      </c>
      <c r="I1435">
        <v>6.8000000000000005E-2</v>
      </c>
      <c r="J1435">
        <v>0.85399999999999998</v>
      </c>
      <c r="K1435">
        <v>0.627</v>
      </c>
      <c r="L1435">
        <v>0.24</v>
      </c>
    </row>
    <row r="1436" spans="1:12" x14ac:dyDescent="0.35">
      <c r="A1436" s="3" t="s">
        <v>112</v>
      </c>
      <c r="B1436" s="3" t="str">
        <f>IFERROR(_xlfn.XLOOKUP(Table1_1[[#This Row],[Country Name]],Table3[country],Table3[continent]), "Africa")</f>
        <v>Africa</v>
      </c>
      <c r="C1436">
        <v>2008</v>
      </c>
      <c r="D1436">
        <v>4.6539999999999999</v>
      </c>
      <c r="E1436">
        <v>6.8849999999999998</v>
      </c>
      <c r="F1436">
        <v>0.75600000000000001</v>
      </c>
      <c r="G1436">
        <v>45.66</v>
      </c>
      <c r="H1436">
        <v>0.51400000000000001</v>
      </c>
      <c r="I1436">
        <v>0</v>
      </c>
      <c r="J1436">
        <v>0.86399999999999999</v>
      </c>
      <c r="K1436">
        <v>0.61099999999999999</v>
      </c>
      <c r="L1436">
        <v>0.28000000000000003</v>
      </c>
    </row>
    <row r="1437" spans="1:12" x14ac:dyDescent="0.35">
      <c r="A1437" s="3" t="s">
        <v>112</v>
      </c>
      <c r="B1437" s="3" t="str">
        <f>IFERROR(_xlfn.XLOOKUP(Table1_1[[#This Row],[Country Name]],Table3[country],Table3[continent]), "Africa")</f>
        <v>Africa</v>
      </c>
      <c r="C1437">
        <v>2011</v>
      </c>
      <c r="D1437">
        <v>4.9710000000000001</v>
      </c>
      <c r="E1437">
        <v>6.9960000000000004</v>
      </c>
      <c r="F1437">
        <v>0.81799999999999995</v>
      </c>
      <c r="G1437">
        <v>46.92</v>
      </c>
      <c r="H1437">
        <v>0.63900000000000001</v>
      </c>
      <c r="I1437">
        <v>-0.03</v>
      </c>
      <c r="J1437">
        <v>0.71899999999999997</v>
      </c>
      <c r="K1437">
        <v>0.56499999999999995</v>
      </c>
      <c r="L1437">
        <v>0.24299999999999999</v>
      </c>
    </row>
    <row r="1438" spans="1:12" x14ac:dyDescent="0.35">
      <c r="A1438" s="3" t="s">
        <v>112</v>
      </c>
      <c r="B1438" s="3" t="str">
        <f>IFERROR(_xlfn.XLOOKUP(Table1_1[[#This Row],[Country Name]],Table3[country],Table3[continent]), "Africa")</f>
        <v>Africa</v>
      </c>
      <c r="C1438">
        <v>2015</v>
      </c>
      <c r="D1438">
        <v>4.55</v>
      </c>
      <c r="E1438">
        <v>7.1479999999999997</v>
      </c>
      <c r="F1438">
        <v>0.66600000000000004</v>
      </c>
      <c r="G1438">
        <v>48.6</v>
      </c>
      <c r="H1438">
        <v>0.81299999999999994</v>
      </c>
      <c r="I1438">
        <v>8.3000000000000004E-2</v>
      </c>
      <c r="J1438">
        <v>0.63200000000000001</v>
      </c>
      <c r="K1438">
        <v>0.56000000000000005</v>
      </c>
      <c r="L1438">
        <v>0.34</v>
      </c>
    </row>
    <row r="1439" spans="1:12" x14ac:dyDescent="0.35">
      <c r="A1439" s="3" t="s">
        <v>112</v>
      </c>
      <c r="B1439" s="3" t="str">
        <f>IFERROR(_xlfn.XLOOKUP(Table1_1[[#This Row],[Country Name]],Table3[country],Table3[continent]), "Africa")</f>
        <v>Africa</v>
      </c>
      <c r="C1439">
        <v>2017</v>
      </c>
      <c r="D1439">
        <v>4.28</v>
      </c>
      <c r="E1439">
        <v>7.16</v>
      </c>
      <c r="F1439">
        <v>0.67800000000000005</v>
      </c>
      <c r="G1439">
        <v>49.5</v>
      </c>
      <c r="H1439">
        <v>0.82299999999999995</v>
      </c>
      <c r="I1439">
        <v>-3.5000000000000003E-2</v>
      </c>
      <c r="J1439">
        <v>0.68200000000000005</v>
      </c>
      <c r="K1439">
        <v>0.64200000000000002</v>
      </c>
      <c r="L1439">
        <v>0.35299999999999998</v>
      </c>
    </row>
    <row r="1440" spans="1:12" x14ac:dyDescent="0.35">
      <c r="A1440" s="3" t="s">
        <v>112</v>
      </c>
      <c r="B1440" s="3" t="str">
        <f>IFERROR(_xlfn.XLOOKUP(Table1_1[[#This Row],[Country Name]],Table3[country],Table3[continent]), "Africa")</f>
        <v>Africa</v>
      </c>
      <c r="C1440">
        <v>2018</v>
      </c>
      <c r="D1440">
        <v>4.6539999999999999</v>
      </c>
      <c r="E1440">
        <v>7.165</v>
      </c>
      <c r="F1440">
        <v>0.73799999999999999</v>
      </c>
      <c r="G1440">
        <v>49.95</v>
      </c>
      <c r="H1440">
        <v>0.89700000000000002</v>
      </c>
      <c r="I1440">
        <v>4.2999999999999997E-2</v>
      </c>
      <c r="J1440">
        <v>0.69099999999999995</v>
      </c>
      <c r="K1440">
        <v>0.62</v>
      </c>
      <c r="L1440">
        <v>0.39700000000000002</v>
      </c>
    </row>
    <row r="1441" spans="1:12" x14ac:dyDescent="0.35">
      <c r="A1441" s="3" t="s">
        <v>112</v>
      </c>
      <c r="B1441" s="3" t="str">
        <f>IFERROR(_xlfn.XLOOKUP(Table1_1[[#This Row],[Country Name]],Table3[country],Table3[continent]), "Africa")</f>
        <v>Africa</v>
      </c>
      <c r="C1441">
        <v>2019</v>
      </c>
      <c r="D1441">
        <v>4.9320000000000004</v>
      </c>
      <c r="E1441">
        <v>7.1589999999999998</v>
      </c>
      <c r="F1441">
        <v>0.74199999999999999</v>
      </c>
      <c r="G1441">
        <v>50.4</v>
      </c>
      <c r="H1441">
        <v>0.87</v>
      </c>
      <c r="I1441">
        <v>6.8000000000000005E-2</v>
      </c>
      <c r="J1441">
        <v>0.68200000000000005</v>
      </c>
      <c r="K1441">
        <v>0.58799999999999997</v>
      </c>
      <c r="L1441">
        <v>0.38400000000000001</v>
      </c>
    </row>
    <row r="1442" spans="1:12" x14ac:dyDescent="0.35">
      <c r="A1442" s="3" t="s">
        <v>112</v>
      </c>
      <c r="B1442" s="3" t="str">
        <f>IFERROR(_xlfn.XLOOKUP(Table1_1[[#This Row],[Country Name]],Table3[country],Table3[continent]), "Africa")</f>
        <v>Africa</v>
      </c>
      <c r="C1442">
        <v>2021</v>
      </c>
      <c r="D1442">
        <v>5.1779999999999999</v>
      </c>
      <c r="E1442">
        <v>7.1120000000000001</v>
      </c>
      <c r="F1442">
        <v>0.66400000000000003</v>
      </c>
      <c r="G1442">
        <v>51.3</v>
      </c>
      <c r="H1442">
        <v>0.83799999999999997</v>
      </c>
      <c r="I1442">
        <v>4.2000000000000003E-2</v>
      </c>
      <c r="J1442">
        <v>0.627</v>
      </c>
      <c r="K1442">
        <v>0.57599999999999996</v>
      </c>
      <c r="L1442">
        <v>0.38300000000000001</v>
      </c>
    </row>
    <row r="1443" spans="1:12" x14ac:dyDescent="0.35">
      <c r="A1443" s="3" t="s">
        <v>112</v>
      </c>
      <c r="B1443" s="3" t="str">
        <f>IFERROR(_xlfn.XLOOKUP(Table1_1[[#This Row],[Country Name]],Table3[country],Table3[continent]), "Africa")</f>
        <v>Africa</v>
      </c>
      <c r="C1443">
        <v>2022</v>
      </c>
      <c r="D1443">
        <v>4.74</v>
      </c>
      <c r="E1443">
        <v>7.125</v>
      </c>
      <c r="F1443">
        <v>0.71099999999999997</v>
      </c>
      <c r="G1443">
        <v>51.75</v>
      </c>
      <c r="H1443">
        <v>0.88400000000000001</v>
      </c>
      <c r="I1443">
        <v>4.2999999999999997E-2</v>
      </c>
      <c r="J1443">
        <v>0.68799999999999994</v>
      </c>
      <c r="K1443">
        <v>0.629</v>
      </c>
      <c r="L1443">
        <v>0.35099999999999998</v>
      </c>
    </row>
    <row r="1444" spans="1:12" x14ac:dyDescent="0.35">
      <c r="A1444" s="3" t="s">
        <v>112</v>
      </c>
      <c r="B1444" s="3" t="str">
        <f>IFERROR(_xlfn.XLOOKUP(Table1_1[[#This Row],[Country Name]],Table3[country],Table3[continent]), "Africa")</f>
        <v>Africa</v>
      </c>
      <c r="C1444">
        <v>2023</v>
      </c>
      <c r="D1444">
        <v>5.7039999999999997</v>
      </c>
      <c r="E1444">
        <v>7.1470000000000002</v>
      </c>
      <c r="F1444">
        <v>0.70099999999999996</v>
      </c>
      <c r="G1444">
        <v>52.2</v>
      </c>
      <c r="H1444">
        <v>0.86699999999999999</v>
      </c>
      <c r="I1444">
        <v>7.0999999999999994E-2</v>
      </c>
      <c r="J1444">
        <v>0.67800000000000005</v>
      </c>
      <c r="K1444">
        <v>0.625</v>
      </c>
      <c r="L1444">
        <v>0.33500000000000002</v>
      </c>
    </row>
    <row r="1445" spans="1:12" x14ac:dyDescent="0.35">
      <c r="A1445" s="3" t="s">
        <v>113</v>
      </c>
      <c r="B1445" s="3" t="str">
        <f>IFERROR(_xlfn.XLOOKUP(Table1_1[[#This Row],[Country Name]],Table3[country],Table3[continent]), "Africa")</f>
        <v>Asia</v>
      </c>
      <c r="C1445">
        <v>2012</v>
      </c>
      <c r="D1445">
        <v>4.4390000000000001</v>
      </c>
      <c r="E1445">
        <v>8.0670000000000002</v>
      </c>
      <c r="F1445">
        <v>0.61199999999999999</v>
      </c>
      <c r="G1445">
        <v>58.16</v>
      </c>
      <c r="H1445">
        <v>0.69099999999999995</v>
      </c>
      <c r="I1445">
        <v>0.64600000000000002</v>
      </c>
      <c r="J1445">
        <v>0.69499999999999995</v>
      </c>
      <c r="K1445">
        <v>0.57399999999999995</v>
      </c>
      <c r="L1445">
        <v>0.20499999999999999</v>
      </c>
    </row>
    <row r="1446" spans="1:12" x14ac:dyDescent="0.35">
      <c r="A1446" s="3" t="s">
        <v>113</v>
      </c>
      <c r="B1446" s="3" t="str">
        <f>IFERROR(_xlfn.XLOOKUP(Table1_1[[#This Row],[Country Name]],Table3[country],Table3[continent]), "Africa")</f>
        <v>Asia</v>
      </c>
      <c r="C1446">
        <v>2013</v>
      </c>
      <c r="D1446">
        <v>4.1760000000000002</v>
      </c>
      <c r="E1446">
        <v>8.1340000000000003</v>
      </c>
      <c r="F1446">
        <v>0.75700000000000001</v>
      </c>
      <c r="G1446">
        <v>58.64</v>
      </c>
      <c r="H1446">
        <v>0.77500000000000002</v>
      </c>
      <c r="I1446">
        <v>0.69099999999999995</v>
      </c>
      <c r="J1446">
        <v>0.63800000000000001</v>
      </c>
      <c r="K1446">
        <v>0.67500000000000004</v>
      </c>
      <c r="L1446">
        <v>0.217</v>
      </c>
    </row>
    <row r="1447" spans="1:12" x14ac:dyDescent="0.35">
      <c r="A1447" s="3" t="s">
        <v>113</v>
      </c>
      <c r="B1447" s="3" t="str">
        <f>IFERROR(_xlfn.XLOOKUP(Table1_1[[#This Row],[Country Name]],Table3[country],Table3[continent]), "Africa")</f>
        <v>Asia</v>
      </c>
      <c r="C1447">
        <v>2014</v>
      </c>
      <c r="D1447">
        <v>4.7859999999999996</v>
      </c>
      <c r="E1447">
        <v>8.2050000000000001</v>
      </c>
      <c r="F1447">
        <v>0.77400000000000002</v>
      </c>
      <c r="G1447">
        <v>59.12</v>
      </c>
      <c r="H1447">
        <v>0.87</v>
      </c>
      <c r="I1447">
        <v>0.7</v>
      </c>
      <c r="J1447">
        <v>0.59199999999999997</v>
      </c>
      <c r="K1447">
        <v>0.71299999999999997</v>
      </c>
      <c r="L1447">
        <v>0.112</v>
      </c>
    </row>
    <row r="1448" spans="1:12" x14ac:dyDescent="0.35">
      <c r="A1448" s="3" t="s">
        <v>113</v>
      </c>
      <c r="B1448" s="3" t="str">
        <f>IFERROR(_xlfn.XLOOKUP(Table1_1[[#This Row],[Country Name]],Table3[country],Table3[continent]), "Africa")</f>
        <v>Asia</v>
      </c>
      <c r="C1448">
        <v>2015</v>
      </c>
      <c r="D1448">
        <v>4.2240000000000002</v>
      </c>
      <c r="E1448">
        <v>8.2289999999999992</v>
      </c>
      <c r="F1448">
        <v>0.752</v>
      </c>
      <c r="G1448">
        <v>59.6</v>
      </c>
      <c r="H1448">
        <v>0.80800000000000005</v>
      </c>
      <c r="I1448">
        <v>0.69199999999999995</v>
      </c>
      <c r="J1448">
        <v>0.63300000000000001</v>
      </c>
      <c r="K1448">
        <v>0.72899999999999998</v>
      </c>
      <c r="L1448">
        <v>0.27200000000000002</v>
      </c>
    </row>
    <row r="1449" spans="1:12" x14ac:dyDescent="0.35">
      <c r="A1449" s="3" t="s">
        <v>113</v>
      </c>
      <c r="B1449" s="3" t="str">
        <f>IFERROR(_xlfn.XLOOKUP(Table1_1[[#This Row],[Country Name]],Table3[country],Table3[continent]), "Africa")</f>
        <v>Asia</v>
      </c>
      <c r="C1449">
        <v>2016</v>
      </c>
      <c r="D1449">
        <v>4.6230000000000002</v>
      </c>
      <c r="E1449">
        <v>8.3209999999999997</v>
      </c>
      <c r="F1449">
        <v>0.79300000000000004</v>
      </c>
      <c r="G1449">
        <v>59.924999999999997</v>
      </c>
      <c r="H1449">
        <v>0.877</v>
      </c>
      <c r="I1449">
        <v>0.68</v>
      </c>
      <c r="J1449">
        <v>0.60699999999999998</v>
      </c>
      <c r="K1449">
        <v>0.67100000000000004</v>
      </c>
      <c r="L1449">
        <v>0.30199999999999999</v>
      </c>
    </row>
    <row r="1450" spans="1:12" x14ac:dyDescent="0.35">
      <c r="A1450" s="3" t="s">
        <v>113</v>
      </c>
      <c r="B1450" s="3" t="str">
        <f>IFERROR(_xlfn.XLOOKUP(Table1_1[[#This Row],[Country Name]],Table3[country],Table3[continent]), "Africa")</f>
        <v>Asia</v>
      </c>
      <c r="C1450">
        <v>2017</v>
      </c>
      <c r="D1450">
        <v>4.1539999999999999</v>
      </c>
      <c r="E1450">
        <v>8.3689999999999998</v>
      </c>
      <c r="F1450">
        <v>0.79500000000000004</v>
      </c>
      <c r="G1450">
        <v>60.25</v>
      </c>
      <c r="H1450">
        <v>0.88600000000000001</v>
      </c>
      <c r="I1450">
        <v>0.65100000000000002</v>
      </c>
      <c r="J1450">
        <v>0.61899999999999999</v>
      </c>
      <c r="K1450">
        <v>0.61699999999999999</v>
      </c>
      <c r="L1450">
        <v>0.28199999999999997</v>
      </c>
    </row>
    <row r="1451" spans="1:12" x14ac:dyDescent="0.35">
      <c r="A1451" s="3" t="s">
        <v>113</v>
      </c>
      <c r="B1451" s="3" t="str">
        <f>IFERROR(_xlfn.XLOOKUP(Table1_1[[#This Row],[Country Name]],Table3[country],Table3[continent]), "Africa")</f>
        <v>Asia</v>
      </c>
      <c r="C1451">
        <v>2018</v>
      </c>
      <c r="D1451">
        <v>4.4109999999999996</v>
      </c>
      <c r="E1451">
        <v>8.4239999999999995</v>
      </c>
      <c r="F1451">
        <v>0.77400000000000002</v>
      </c>
      <c r="G1451">
        <v>60.575000000000003</v>
      </c>
      <c r="H1451">
        <v>0.90600000000000003</v>
      </c>
      <c r="I1451">
        <v>0.49199999999999999</v>
      </c>
      <c r="J1451">
        <v>0.64700000000000002</v>
      </c>
      <c r="K1451">
        <v>0.64</v>
      </c>
      <c r="L1451">
        <v>0.3</v>
      </c>
    </row>
    <row r="1452" spans="1:12" x14ac:dyDescent="0.35">
      <c r="A1452" s="3" t="s">
        <v>113</v>
      </c>
      <c r="B1452" s="3" t="str">
        <f>IFERROR(_xlfn.XLOOKUP(Table1_1[[#This Row],[Country Name]],Table3[country],Table3[continent]), "Africa")</f>
        <v>Asia</v>
      </c>
      <c r="C1452">
        <v>2019</v>
      </c>
      <c r="D1452">
        <v>4.4340000000000002</v>
      </c>
      <c r="E1452">
        <v>8.4830000000000005</v>
      </c>
      <c r="F1452">
        <v>0.76300000000000001</v>
      </c>
      <c r="G1452">
        <v>60.9</v>
      </c>
      <c r="H1452">
        <v>0.89900000000000002</v>
      </c>
      <c r="I1452">
        <v>0.56000000000000005</v>
      </c>
      <c r="J1452">
        <v>0.68200000000000005</v>
      </c>
      <c r="K1452">
        <v>0.63800000000000001</v>
      </c>
      <c r="L1452">
        <v>0.28599999999999998</v>
      </c>
    </row>
    <row r="1453" spans="1:12" x14ac:dyDescent="0.35">
      <c r="A1453" s="3" t="s">
        <v>113</v>
      </c>
      <c r="B1453" s="3" t="str">
        <f>IFERROR(_xlfn.XLOOKUP(Table1_1[[#This Row],[Country Name]],Table3[country],Table3[continent]), "Africa")</f>
        <v>Asia</v>
      </c>
      <c r="C1453">
        <v>2020</v>
      </c>
      <c r="D1453">
        <v>4.431</v>
      </c>
      <c r="E1453">
        <v>8.5069999999999997</v>
      </c>
      <c r="F1453">
        <v>0.79600000000000004</v>
      </c>
      <c r="G1453">
        <v>61.225000000000001</v>
      </c>
      <c r="H1453">
        <v>0.82499999999999996</v>
      </c>
      <c r="I1453">
        <v>0.46800000000000003</v>
      </c>
      <c r="J1453">
        <v>0.64700000000000002</v>
      </c>
      <c r="K1453">
        <v>0.7</v>
      </c>
      <c r="L1453">
        <v>0.28899999999999998</v>
      </c>
    </row>
    <row r="1454" spans="1:12" x14ac:dyDescent="0.35">
      <c r="A1454" s="3" t="s">
        <v>113</v>
      </c>
      <c r="B1454" s="3" t="str">
        <f>IFERROR(_xlfn.XLOOKUP(Table1_1[[#This Row],[Country Name]],Table3[country],Table3[continent]), "Africa")</f>
        <v>Asia</v>
      </c>
      <c r="C1454">
        <v>2021</v>
      </c>
      <c r="D1454">
        <v>4.3140000000000001</v>
      </c>
      <c r="E1454">
        <v>8.3019999999999996</v>
      </c>
      <c r="F1454">
        <v>0.78</v>
      </c>
      <c r="G1454">
        <v>61.55</v>
      </c>
      <c r="H1454">
        <v>0.63100000000000001</v>
      </c>
      <c r="I1454">
        <v>0.50800000000000001</v>
      </c>
      <c r="J1454">
        <v>0.67100000000000004</v>
      </c>
      <c r="K1454">
        <v>0.63600000000000001</v>
      </c>
      <c r="L1454">
        <v>0.26800000000000002</v>
      </c>
    </row>
    <row r="1455" spans="1:12" x14ac:dyDescent="0.35">
      <c r="A1455" s="3" t="s">
        <v>113</v>
      </c>
      <c r="B1455" s="3" t="str">
        <f>IFERROR(_xlfn.XLOOKUP(Table1_1[[#This Row],[Country Name]],Table3[country],Table3[continent]), "Africa")</f>
        <v>Asia</v>
      </c>
      <c r="C1455">
        <v>2022</v>
      </c>
      <c r="D1455">
        <v>4.359</v>
      </c>
      <c r="E1455">
        <v>8.3249999999999993</v>
      </c>
      <c r="F1455">
        <v>0.746</v>
      </c>
      <c r="G1455">
        <v>61.875</v>
      </c>
      <c r="H1455">
        <v>0.64600000000000002</v>
      </c>
      <c r="I1455">
        <v>0.6</v>
      </c>
      <c r="J1455">
        <v>0.72899999999999998</v>
      </c>
      <c r="K1455">
        <v>0.66900000000000004</v>
      </c>
      <c r="L1455">
        <v>0.35299999999999998</v>
      </c>
    </row>
    <row r="1456" spans="1:12" x14ac:dyDescent="0.35">
      <c r="A1456" s="3" t="s">
        <v>113</v>
      </c>
      <c r="B1456" s="3" t="str">
        <f>IFERROR(_xlfn.XLOOKUP(Table1_1[[#This Row],[Country Name]],Table3[country],Table3[continent]), "Africa")</f>
        <v>Asia</v>
      </c>
      <c r="C1456">
        <v>2023</v>
      </c>
      <c r="D1456">
        <v>4.391</v>
      </c>
      <c r="E1456">
        <v>8.3469999999999995</v>
      </c>
      <c r="F1456">
        <v>0.68500000000000005</v>
      </c>
      <c r="G1456">
        <v>62.2</v>
      </c>
      <c r="H1456">
        <v>0.69499999999999995</v>
      </c>
      <c r="I1456">
        <v>0.54800000000000004</v>
      </c>
      <c r="J1456">
        <v>0.68600000000000005</v>
      </c>
      <c r="K1456">
        <v>0.63400000000000001</v>
      </c>
      <c r="L1456">
        <v>0.35799999999999998</v>
      </c>
    </row>
    <row r="1457" spans="1:12" x14ac:dyDescent="0.35">
      <c r="A1457" s="3" t="s">
        <v>114</v>
      </c>
      <c r="B1457" s="3" t="str">
        <f>IFERROR(_xlfn.XLOOKUP(Table1_1[[#This Row],[Country Name]],Table3[country],Table3[continent]), "Africa")</f>
        <v>Africa</v>
      </c>
      <c r="C1457">
        <v>2007</v>
      </c>
      <c r="D1457">
        <v>4.8860000000000001</v>
      </c>
      <c r="E1457">
        <v>9.0730000000000004</v>
      </c>
      <c r="F1457">
        <v>0.82799999999999996</v>
      </c>
      <c r="G1457">
        <v>51.88</v>
      </c>
      <c r="H1457">
        <v>0.78100000000000003</v>
      </c>
      <c r="I1457">
        <v>-0.107</v>
      </c>
      <c r="J1457">
        <v>0.83899999999999997</v>
      </c>
      <c r="K1457">
        <v>0.76900000000000002</v>
      </c>
      <c r="L1457">
        <v>0.16</v>
      </c>
    </row>
    <row r="1458" spans="1:12" x14ac:dyDescent="0.35">
      <c r="A1458" s="3" t="s">
        <v>114</v>
      </c>
      <c r="B1458" s="3" t="str">
        <f>IFERROR(_xlfn.XLOOKUP(Table1_1[[#This Row],[Country Name]],Table3[country],Table3[continent]), "Africa")</f>
        <v>Africa</v>
      </c>
      <c r="C1458">
        <v>2014</v>
      </c>
      <c r="D1458">
        <v>4.5739999999999998</v>
      </c>
      <c r="E1458">
        <v>9.2639999999999993</v>
      </c>
      <c r="F1458">
        <v>0.76300000000000001</v>
      </c>
      <c r="G1458">
        <v>54.26</v>
      </c>
      <c r="H1458">
        <v>0.84899999999999998</v>
      </c>
      <c r="I1458">
        <v>-0.191</v>
      </c>
      <c r="J1458">
        <v>0.79</v>
      </c>
      <c r="K1458">
        <v>0.72299999999999998</v>
      </c>
      <c r="L1458">
        <v>0.23899999999999999</v>
      </c>
    </row>
    <row r="1459" spans="1:12" x14ac:dyDescent="0.35">
      <c r="A1459" s="3" t="s">
        <v>114</v>
      </c>
      <c r="B1459" s="3" t="str">
        <f>IFERROR(_xlfn.XLOOKUP(Table1_1[[#This Row],[Country Name]],Table3[country],Table3[continent]), "Africa")</f>
        <v>Africa</v>
      </c>
      <c r="C1459">
        <v>2017</v>
      </c>
      <c r="D1459">
        <v>4.4409999999999998</v>
      </c>
      <c r="E1459">
        <v>9.2430000000000003</v>
      </c>
      <c r="F1459">
        <v>0.82799999999999996</v>
      </c>
      <c r="G1459">
        <v>55.35</v>
      </c>
      <c r="H1459">
        <v>0.81</v>
      </c>
      <c r="I1459">
        <v>-0.19800000000000001</v>
      </c>
      <c r="J1459">
        <v>0.83099999999999996</v>
      </c>
      <c r="K1459">
        <v>0.69699999999999995</v>
      </c>
      <c r="L1459">
        <v>0.27700000000000002</v>
      </c>
    </row>
    <row r="1460" spans="1:12" x14ac:dyDescent="0.35">
      <c r="A1460" s="3" t="s">
        <v>114</v>
      </c>
      <c r="B1460" s="3" t="str">
        <f>IFERROR(_xlfn.XLOOKUP(Table1_1[[#This Row],[Country Name]],Table3[country],Table3[continent]), "Africa")</f>
        <v>Africa</v>
      </c>
      <c r="C1460">
        <v>2018</v>
      </c>
      <c r="D1460">
        <v>4.8339999999999996</v>
      </c>
      <c r="E1460">
        <v>9.2370000000000001</v>
      </c>
      <c r="F1460">
        <v>0.86399999999999999</v>
      </c>
      <c r="G1460">
        <v>55.725000000000001</v>
      </c>
      <c r="H1460">
        <v>0.754</v>
      </c>
      <c r="I1460">
        <v>-0.17699999999999999</v>
      </c>
      <c r="J1460">
        <v>0.84599999999999997</v>
      </c>
      <c r="K1460">
        <v>0.69599999999999995</v>
      </c>
      <c r="L1460">
        <v>0.24</v>
      </c>
    </row>
    <row r="1461" spans="1:12" x14ac:dyDescent="0.35">
      <c r="A1461" s="3" t="s">
        <v>114</v>
      </c>
      <c r="B1461" s="3" t="str">
        <f>IFERROR(_xlfn.XLOOKUP(Table1_1[[#This Row],[Country Name]],Table3[country],Table3[continent]), "Africa")</f>
        <v>Africa</v>
      </c>
      <c r="C1461">
        <v>2019</v>
      </c>
      <c r="D1461">
        <v>4.4359999999999999</v>
      </c>
      <c r="E1461">
        <v>9.2110000000000003</v>
      </c>
      <c r="F1461">
        <v>0.84499999999999997</v>
      </c>
      <c r="G1461">
        <v>56.1</v>
      </c>
      <c r="H1461">
        <v>0.73899999999999999</v>
      </c>
      <c r="I1461">
        <v>-0.182</v>
      </c>
      <c r="J1461">
        <v>0.879</v>
      </c>
      <c r="K1461">
        <v>0.64400000000000002</v>
      </c>
      <c r="L1461">
        <v>0.25600000000000001</v>
      </c>
    </row>
    <row r="1462" spans="1:12" x14ac:dyDescent="0.35">
      <c r="A1462" s="3" t="s">
        <v>114</v>
      </c>
      <c r="B1462" s="3" t="str">
        <f>IFERROR(_xlfn.XLOOKUP(Table1_1[[#This Row],[Country Name]],Table3[country],Table3[continent]), "Africa")</f>
        <v>Africa</v>
      </c>
      <c r="C1462">
        <v>2020</v>
      </c>
      <c r="D1462">
        <v>4.4509999999999996</v>
      </c>
      <c r="E1462">
        <v>9.11</v>
      </c>
      <c r="F1462">
        <v>0.74099999999999999</v>
      </c>
      <c r="G1462">
        <v>56.475000000000001</v>
      </c>
      <c r="H1462">
        <v>0.66600000000000004</v>
      </c>
      <c r="I1462">
        <v>-0.11</v>
      </c>
      <c r="J1462">
        <v>0.81</v>
      </c>
      <c r="K1462">
        <v>0.65200000000000002</v>
      </c>
      <c r="L1462">
        <v>0.248</v>
      </c>
    </row>
    <row r="1463" spans="1:12" x14ac:dyDescent="0.35">
      <c r="A1463" s="3" t="s">
        <v>114</v>
      </c>
      <c r="B1463" s="3" t="str">
        <f>IFERROR(_xlfn.XLOOKUP(Table1_1[[#This Row],[Country Name]],Table3[country],Table3[continent]), "Africa")</f>
        <v>Africa</v>
      </c>
      <c r="C1463">
        <v>2021</v>
      </c>
      <c r="D1463">
        <v>4.4909999999999997</v>
      </c>
      <c r="E1463">
        <v>9.1280000000000001</v>
      </c>
      <c r="F1463">
        <v>0.80800000000000005</v>
      </c>
      <c r="G1463">
        <v>56.85</v>
      </c>
      <c r="H1463">
        <v>0.65900000000000003</v>
      </c>
      <c r="I1463">
        <v>-0.153</v>
      </c>
      <c r="J1463">
        <v>0.82899999999999996</v>
      </c>
      <c r="K1463">
        <v>0.64400000000000002</v>
      </c>
      <c r="L1463">
        <v>0.23</v>
      </c>
    </row>
    <row r="1464" spans="1:12" x14ac:dyDescent="0.35">
      <c r="A1464" s="3" t="s">
        <v>114</v>
      </c>
      <c r="B1464" s="3" t="str">
        <f>IFERROR(_xlfn.XLOOKUP(Table1_1[[#This Row],[Country Name]],Table3[country],Table3[continent]), "Africa")</f>
        <v>Africa</v>
      </c>
      <c r="C1464">
        <v>2022</v>
      </c>
      <c r="D1464">
        <v>4.9489999999999998</v>
      </c>
      <c r="E1464">
        <v>9.1579999999999995</v>
      </c>
      <c r="F1464">
        <v>0.80800000000000005</v>
      </c>
      <c r="G1464">
        <v>57.225000000000001</v>
      </c>
      <c r="H1464">
        <v>0.68300000000000005</v>
      </c>
      <c r="I1464">
        <v>-0.124</v>
      </c>
      <c r="J1464">
        <v>0.84899999999999998</v>
      </c>
      <c r="K1464">
        <v>0.67600000000000005</v>
      </c>
      <c r="L1464">
        <v>0.26100000000000001</v>
      </c>
    </row>
    <row r="1465" spans="1:12" x14ac:dyDescent="0.35">
      <c r="A1465" s="3" t="s">
        <v>114</v>
      </c>
      <c r="B1465" s="3" t="str">
        <f>IFERROR(_xlfn.XLOOKUP(Table1_1[[#This Row],[Country Name]],Table3[country],Table3[continent]), "Africa")</f>
        <v>Africa</v>
      </c>
      <c r="C1465">
        <v>2023</v>
      </c>
      <c r="D1465">
        <v>5.0549999999999997</v>
      </c>
      <c r="E1465">
        <v>9.1669999999999998</v>
      </c>
      <c r="F1465">
        <v>0.85199999999999998</v>
      </c>
      <c r="G1465">
        <v>57.6</v>
      </c>
      <c r="H1465">
        <v>0.67400000000000004</v>
      </c>
      <c r="I1465">
        <v>-0.113</v>
      </c>
      <c r="J1465">
        <v>0.873</v>
      </c>
      <c r="K1465">
        <v>0.63500000000000001</v>
      </c>
      <c r="L1465">
        <v>0.20799999999999999</v>
      </c>
    </row>
    <row r="1466" spans="1:12" x14ac:dyDescent="0.35">
      <c r="A1466" s="3" t="s">
        <v>115</v>
      </c>
      <c r="B1466" s="3" t="str">
        <f>IFERROR(_xlfn.XLOOKUP(Table1_1[[#This Row],[Country Name]],Table3[country],Table3[continent]), "Africa")</f>
        <v>Asia</v>
      </c>
      <c r="C1466">
        <v>2006</v>
      </c>
      <c r="D1466">
        <v>4.5670000000000002</v>
      </c>
      <c r="E1466">
        <v>7.734</v>
      </c>
      <c r="F1466">
        <v>0.874</v>
      </c>
      <c r="G1466">
        <v>59.66</v>
      </c>
      <c r="H1466">
        <v>0.68899999999999995</v>
      </c>
      <c r="I1466" s="2" t="s">
        <v>185</v>
      </c>
      <c r="J1466">
        <v>0.89700000000000002</v>
      </c>
      <c r="K1466">
        <v>0.58299999999999996</v>
      </c>
      <c r="L1466">
        <v>0.17100000000000001</v>
      </c>
    </row>
    <row r="1467" spans="1:12" x14ac:dyDescent="0.35">
      <c r="A1467" s="3" t="s">
        <v>115</v>
      </c>
      <c r="B1467" s="3" t="str">
        <f>IFERROR(_xlfn.XLOOKUP(Table1_1[[#This Row],[Country Name]],Table3[country],Table3[continent]), "Africa")</f>
        <v>Asia</v>
      </c>
      <c r="C1467">
        <v>2007</v>
      </c>
      <c r="D1467">
        <v>4.7480000000000002</v>
      </c>
      <c r="E1467">
        <v>7.7610000000000001</v>
      </c>
      <c r="F1467">
        <v>0.78700000000000003</v>
      </c>
      <c r="G1467">
        <v>59.72</v>
      </c>
      <c r="H1467">
        <v>0.41299999999999998</v>
      </c>
      <c r="I1467">
        <v>0.30299999999999999</v>
      </c>
      <c r="J1467">
        <v>0.89100000000000001</v>
      </c>
      <c r="K1467">
        <v>0.502</v>
      </c>
      <c r="L1467">
        <v>0.152</v>
      </c>
    </row>
    <row r="1468" spans="1:12" x14ac:dyDescent="0.35">
      <c r="A1468" s="3" t="s">
        <v>115</v>
      </c>
      <c r="B1468" s="3" t="str">
        <f>IFERROR(_xlfn.XLOOKUP(Table1_1[[#This Row],[Country Name]],Table3[country],Table3[continent]), "Africa")</f>
        <v>Asia</v>
      </c>
      <c r="C1468">
        <v>2008</v>
      </c>
      <c r="D1468">
        <v>4.4409999999999998</v>
      </c>
      <c r="E1468">
        <v>7.8140000000000001</v>
      </c>
      <c r="F1468">
        <v>0.81799999999999995</v>
      </c>
      <c r="G1468">
        <v>59.78</v>
      </c>
      <c r="H1468">
        <v>0.61799999999999999</v>
      </c>
      <c r="I1468">
        <v>0.27600000000000002</v>
      </c>
      <c r="J1468">
        <v>0.9</v>
      </c>
      <c r="K1468">
        <v>0.58899999999999997</v>
      </c>
      <c r="L1468">
        <v>0.153</v>
      </c>
    </row>
    <row r="1469" spans="1:12" x14ac:dyDescent="0.35">
      <c r="A1469" s="3" t="s">
        <v>115</v>
      </c>
      <c r="B1469" s="3" t="str">
        <f>IFERROR(_xlfn.XLOOKUP(Table1_1[[#This Row],[Country Name]],Table3[country],Table3[continent]), "Africa")</f>
        <v>Asia</v>
      </c>
      <c r="C1469">
        <v>2009</v>
      </c>
      <c r="D1469">
        <v>4.9169999999999998</v>
      </c>
      <c r="E1469">
        <v>7.8529999999999998</v>
      </c>
      <c r="F1469">
        <v>0.81299999999999994</v>
      </c>
      <c r="G1469">
        <v>59.84</v>
      </c>
      <c r="H1469">
        <v>0.61599999999999999</v>
      </c>
      <c r="I1469">
        <v>2.9000000000000001E-2</v>
      </c>
      <c r="J1469">
        <v>0.95</v>
      </c>
      <c r="K1469">
        <v>0.48399999999999999</v>
      </c>
      <c r="L1469">
        <v>0.215</v>
      </c>
    </row>
    <row r="1470" spans="1:12" x14ac:dyDescent="0.35">
      <c r="A1470" s="3" t="s">
        <v>115</v>
      </c>
      <c r="B1470" s="3" t="str">
        <f>IFERROR(_xlfn.XLOOKUP(Table1_1[[#This Row],[Country Name]],Table3[country],Table3[continent]), "Africa")</f>
        <v>Asia</v>
      </c>
      <c r="C1470">
        <v>2010</v>
      </c>
      <c r="D1470">
        <v>4.3499999999999996</v>
      </c>
      <c r="E1470">
        <v>7.8949999999999996</v>
      </c>
      <c r="F1470">
        <v>0.77900000000000003</v>
      </c>
      <c r="G1470">
        <v>59.9</v>
      </c>
      <c r="H1470">
        <v>0.51900000000000002</v>
      </c>
      <c r="I1470">
        <v>7.6999999999999999E-2</v>
      </c>
      <c r="J1470">
        <v>0.91100000000000003</v>
      </c>
      <c r="K1470">
        <v>0.53800000000000003</v>
      </c>
      <c r="L1470">
        <v>0.22600000000000001</v>
      </c>
    </row>
    <row r="1471" spans="1:12" x14ac:dyDescent="0.35">
      <c r="A1471" s="3" t="s">
        <v>115</v>
      </c>
      <c r="B1471" s="3" t="str">
        <f>IFERROR(_xlfn.XLOOKUP(Table1_1[[#This Row],[Country Name]],Table3[country],Table3[continent]), "Africa")</f>
        <v>Asia</v>
      </c>
      <c r="C1471">
        <v>2011</v>
      </c>
      <c r="D1471">
        <v>3.8090000000000002</v>
      </c>
      <c r="E1471">
        <v>7.9240000000000004</v>
      </c>
      <c r="F1471">
        <v>0.74099999999999999</v>
      </c>
      <c r="G1471">
        <v>59.96</v>
      </c>
      <c r="H1471">
        <v>0.52500000000000002</v>
      </c>
      <c r="I1471">
        <v>-2.4E-2</v>
      </c>
      <c r="J1471">
        <v>0.93500000000000005</v>
      </c>
      <c r="K1471">
        <v>0.53</v>
      </c>
      <c r="L1471">
        <v>0.20699999999999999</v>
      </c>
    </row>
    <row r="1472" spans="1:12" x14ac:dyDescent="0.35">
      <c r="A1472" s="3" t="s">
        <v>115</v>
      </c>
      <c r="B1472" s="3" t="str">
        <f>IFERROR(_xlfn.XLOOKUP(Table1_1[[#This Row],[Country Name]],Table3[country],Table3[continent]), "Africa")</f>
        <v>Asia</v>
      </c>
      <c r="C1472">
        <v>2012</v>
      </c>
      <c r="D1472">
        <v>4.2329999999999997</v>
      </c>
      <c r="E1472">
        <v>7.968</v>
      </c>
      <c r="F1472">
        <v>0.73399999999999999</v>
      </c>
      <c r="G1472">
        <v>60.02</v>
      </c>
      <c r="H1472">
        <v>0.63800000000000001</v>
      </c>
      <c r="I1472">
        <v>5.6000000000000001E-2</v>
      </c>
      <c r="J1472">
        <v>0.88300000000000001</v>
      </c>
      <c r="K1472">
        <v>0.53800000000000003</v>
      </c>
      <c r="L1472">
        <v>0.23100000000000001</v>
      </c>
    </row>
    <row r="1473" spans="1:12" x14ac:dyDescent="0.35">
      <c r="A1473" s="3" t="s">
        <v>115</v>
      </c>
      <c r="B1473" s="3" t="str">
        <f>IFERROR(_xlfn.XLOOKUP(Table1_1[[#This Row],[Country Name]],Table3[country],Table3[continent]), "Africa")</f>
        <v>Asia</v>
      </c>
      <c r="C1473">
        <v>2013</v>
      </c>
      <c r="D1473">
        <v>4.6050000000000004</v>
      </c>
      <c r="E1473">
        <v>8</v>
      </c>
      <c r="F1473">
        <v>0.74</v>
      </c>
      <c r="G1473">
        <v>60.08</v>
      </c>
      <c r="H1473">
        <v>0.72199999999999998</v>
      </c>
      <c r="I1473">
        <v>0.13700000000000001</v>
      </c>
      <c r="J1473">
        <v>0.877</v>
      </c>
      <c r="K1473">
        <v>0.496</v>
      </c>
      <c r="L1473">
        <v>0.27900000000000003</v>
      </c>
    </row>
    <row r="1474" spans="1:12" x14ac:dyDescent="0.35">
      <c r="A1474" s="3" t="s">
        <v>115</v>
      </c>
      <c r="B1474" s="3" t="str">
        <f>IFERROR(_xlfn.XLOOKUP(Table1_1[[#This Row],[Country Name]],Table3[country],Table3[continent]), "Africa")</f>
        <v>Asia</v>
      </c>
      <c r="C1474">
        <v>2014</v>
      </c>
      <c r="D1474">
        <v>4.9749999999999996</v>
      </c>
      <c r="E1474">
        <v>8.0559999999999992</v>
      </c>
      <c r="F1474">
        <v>0.78600000000000003</v>
      </c>
      <c r="G1474">
        <v>60.14</v>
      </c>
      <c r="H1474">
        <v>0.71199999999999997</v>
      </c>
      <c r="I1474">
        <v>0.108</v>
      </c>
      <c r="J1474">
        <v>0.84099999999999997</v>
      </c>
      <c r="K1474">
        <v>0.49199999999999999</v>
      </c>
      <c r="L1474">
        <v>0.28699999999999998</v>
      </c>
    </row>
    <row r="1475" spans="1:12" x14ac:dyDescent="0.35">
      <c r="A1475" s="3" t="s">
        <v>115</v>
      </c>
      <c r="B1475" s="3" t="str">
        <f>IFERROR(_xlfn.XLOOKUP(Table1_1[[#This Row],[Country Name]],Table3[country],Table3[continent]), "Africa")</f>
        <v>Asia</v>
      </c>
      <c r="C1475">
        <v>2015</v>
      </c>
      <c r="D1475">
        <v>4.8120000000000003</v>
      </c>
      <c r="E1475">
        <v>8.0890000000000004</v>
      </c>
      <c r="F1475">
        <v>0.748</v>
      </c>
      <c r="G1475">
        <v>60.2</v>
      </c>
      <c r="H1475">
        <v>0.76300000000000001</v>
      </c>
      <c r="I1475">
        <v>0.214</v>
      </c>
      <c r="J1475">
        <v>0.82399999999999995</v>
      </c>
      <c r="K1475">
        <v>0.44400000000000001</v>
      </c>
      <c r="L1475">
        <v>0.35799999999999998</v>
      </c>
    </row>
    <row r="1476" spans="1:12" x14ac:dyDescent="0.35">
      <c r="A1476" s="3" t="s">
        <v>115</v>
      </c>
      <c r="B1476" s="3" t="str">
        <f>IFERROR(_xlfn.XLOOKUP(Table1_1[[#This Row],[Country Name]],Table3[country],Table3[continent]), "Africa")</f>
        <v>Asia</v>
      </c>
      <c r="C1476">
        <v>2016</v>
      </c>
      <c r="D1476">
        <v>5.0999999999999996</v>
      </c>
      <c r="E1476">
        <v>8.0850000000000009</v>
      </c>
      <c r="F1476">
        <v>0.83699999999999997</v>
      </c>
      <c r="G1476">
        <v>60.475000000000001</v>
      </c>
      <c r="H1476">
        <v>0.83899999999999997</v>
      </c>
      <c r="I1476">
        <v>0.155</v>
      </c>
      <c r="J1476">
        <v>0.81699999999999995</v>
      </c>
      <c r="K1476">
        <v>0.52300000000000002</v>
      </c>
      <c r="L1476">
        <v>0.37</v>
      </c>
    </row>
    <row r="1477" spans="1:12" x14ac:dyDescent="0.35">
      <c r="A1477" s="3" t="s">
        <v>115</v>
      </c>
      <c r="B1477" s="3" t="str">
        <f>IFERROR(_xlfn.XLOOKUP(Table1_1[[#This Row],[Country Name]],Table3[country],Table3[continent]), "Africa")</f>
        <v>Asia</v>
      </c>
      <c r="C1477">
        <v>2017</v>
      </c>
      <c r="D1477">
        <v>4.7370000000000001</v>
      </c>
      <c r="E1477">
        <v>8.1590000000000007</v>
      </c>
      <c r="F1477">
        <v>0.81599999999999995</v>
      </c>
      <c r="G1477">
        <v>60.75</v>
      </c>
      <c r="H1477">
        <v>0.84499999999999997</v>
      </c>
      <c r="I1477">
        <v>0.12</v>
      </c>
      <c r="J1477">
        <v>0.77</v>
      </c>
      <c r="K1477">
        <v>0.46300000000000002</v>
      </c>
      <c r="L1477">
        <v>0.376</v>
      </c>
    </row>
    <row r="1478" spans="1:12" x14ac:dyDescent="0.35">
      <c r="A1478" s="3" t="s">
        <v>115</v>
      </c>
      <c r="B1478" s="3" t="str">
        <f>IFERROR(_xlfn.XLOOKUP(Table1_1[[#This Row],[Country Name]],Table3[country],Table3[continent]), "Africa")</f>
        <v>Asia</v>
      </c>
      <c r="C1478">
        <v>2018</v>
      </c>
      <c r="D1478">
        <v>4.91</v>
      </c>
      <c r="E1478">
        <v>8.2210000000000001</v>
      </c>
      <c r="F1478">
        <v>0.76800000000000002</v>
      </c>
      <c r="G1478">
        <v>61.024999999999999</v>
      </c>
      <c r="H1478">
        <v>0.77</v>
      </c>
      <c r="I1478">
        <v>0.107</v>
      </c>
      <c r="J1478">
        <v>0.74199999999999999</v>
      </c>
      <c r="K1478">
        <v>0.45700000000000002</v>
      </c>
      <c r="L1478">
        <v>0.38700000000000001</v>
      </c>
    </row>
    <row r="1479" spans="1:12" x14ac:dyDescent="0.35">
      <c r="A1479" s="3" t="s">
        <v>115</v>
      </c>
      <c r="B1479" s="3" t="str">
        <f>IFERROR(_xlfn.XLOOKUP(Table1_1[[#This Row],[Country Name]],Table3[country],Table3[continent]), "Africa")</f>
        <v>Asia</v>
      </c>
      <c r="C1479">
        <v>2019</v>
      </c>
      <c r="D1479">
        <v>5.4489999999999998</v>
      </c>
      <c r="E1479">
        <v>8.2739999999999991</v>
      </c>
      <c r="F1479">
        <v>0.77200000000000002</v>
      </c>
      <c r="G1479">
        <v>61.3</v>
      </c>
      <c r="H1479">
        <v>0.79</v>
      </c>
      <c r="I1479">
        <v>0.152</v>
      </c>
      <c r="J1479">
        <v>0.71199999999999997</v>
      </c>
      <c r="K1479">
        <v>0.44400000000000001</v>
      </c>
      <c r="L1479">
        <v>0.35699999999999998</v>
      </c>
    </row>
    <row r="1480" spans="1:12" x14ac:dyDescent="0.35">
      <c r="A1480" s="3" t="s">
        <v>115</v>
      </c>
      <c r="B1480" s="3" t="str">
        <f>IFERROR(_xlfn.XLOOKUP(Table1_1[[#This Row],[Country Name]],Table3[country],Table3[continent]), "Africa")</f>
        <v>Asia</v>
      </c>
      <c r="C1480">
        <v>2020</v>
      </c>
      <c r="D1480">
        <v>5.9820000000000002</v>
      </c>
      <c r="E1480">
        <v>8.2330000000000005</v>
      </c>
      <c r="F1480">
        <v>0.78700000000000003</v>
      </c>
      <c r="G1480">
        <v>61.575000000000003</v>
      </c>
      <c r="H1480">
        <v>0.77200000000000002</v>
      </c>
      <c r="I1480">
        <v>0.13500000000000001</v>
      </c>
      <c r="J1480">
        <v>0.81200000000000006</v>
      </c>
      <c r="K1480">
        <v>0.48</v>
      </c>
      <c r="L1480">
        <v>0.33700000000000002</v>
      </c>
    </row>
    <row r="1481" spans="1:12" x14ac:dyDescent="0.35">
      <c r="A1481" s="3" t="s">
        <v>115</v>
      </c>
      <c r="B1481" s="3" t="str">
        <f>IFERROR(_xlfn.XLOOKUP(Table1_1[[#This Row],[Country Name]],Table3[country],Table3[continent]), "Africa")</f>
        <v>Asia</v>
      </c>
      <c r="C1481">
        <v>2021</v>
      </c>
      <c r="D1481">
        <v>4.6219999999999999</v>
      </c>
      <c r="E1481">
        <v>8.2569999999999997</v>
      </c>
      <c r="F1481">
        <v>0.69899999999999995</v>
      </c>
      <c r="G1481">
        <v>61.85</v>
      </c>
      <c r="H1481">
        <v>0.81799999999999995</v>
      </c>
      <c r="I1481">
        <v>0.14399999999999999</v>
      </c>
      <c r="J1481">
        <v>0.77</v>
      </c>
      <c r="K1481">
        <v>0.41399999999999998</v>
      </c>
      <c r="L1481">
        <v>0.35399999999999998</v>
      </c>
    </row>
    <row r="1482" spans="1:12" x14ac:dyDescent="0.35">
      <c r="A1482" s="3" t="s">
        <v>115</v>
      </c>
      <c r="B1482" s="3" t="str">
        <f>IFERROR(_xlfn.XLOOKUP(Table1_1[[#This Row],[Country Name]],Table3[country],Table3[continent]), "Africa")</f>
        <v>Asia</v>
      </c>
      <c r="C1482">
        <v>2022</v>
      </c>
      <c r="D1482">
        <v>5.4740000000000002</v>
      </c>
      <c r="E1482">
        <v>8.2940000000000005</v>
      </c>
      <c r="F1482">
        <v>0.753</v>
      </c>
      <c r="G1482">
        <v>62.125</v>
      </c>
      <c r="H1482">
        <v>0.84399999999999997</v>
      </c>
      <c r="I1482">
        <v>0.14899999999999999</v>
      </c>
      <c r="J1482">
        <v>0.76</v>
      </c>
      <c r="K1482">
        <v>0.47299999999999998</v>
      </c>
      <c r="L1482">
        <v>0.34200000000000003</v>
      </c>
    </row>
    <row r="1483" spans="1:12" x14ac:dyDescent="0.35">
      <c r="A1483" s="3" t="s">
        <v>115</v>
      </c>
      <c r="B1483" s="3" t="str">
        <f>IFERROR(_xlfn.XLOOKUP(Table1_1[[#This Row],[Country Name]],Table3[country],Table3[continent]), "Africa")</f>
        <v>Asia</v>
      </c>
      <c r="C1483">
        <v>2023</v>
      </c>
      <c r="D1483">
        <v>5.3890000000000002</v>
      </c>
      <c r="E1483">
        <v>8.3179999999999996</v>
      </c>
      <c r="F1483">
        <v>0.749</v>
      </c>
      <c r="G1483">
        <v>62.4</v>
      </c>
      <c r="H1483">
        <v>0.76500000000000001</v>
      </c>
      <c r="I1483">
        <v>0.184</v>
      </c>
      <c r="J1483">
        <v>0.79200000000000004</v>
      </c>
      <c r="K1483">
        <v>0.46100000000000002</v>
      </c>
      <c r="L1483">
        <v>0.35</v>
      </c>
    </row>
    <row r="1484" spans="1:12" x14ac:dyDescent="0.35">
      <c r="A1484" s="3" t="s">
        <v>116</v>
      </c>
      <c r="B1484" s="3" t="str">
        <f>IFERROR(_xlfn.XLOOKUP(Table1_1[[#This Row],[Country Name]],Table3[country],Table3[continent]), "Africa")</f>
        <v>Europe</v>
      </c>
      <c r="C1484">
        <v>2005</v>
      </c>
      <c r="D1484">
        <v>7.4640000000000004</v>
      </c>
      <c r="E1484">
        <v>10.808999999999999</v>
      </c>
      <c r="F1484">
        <v>0.94699999999999995</v>
      </c>
      <c r="G1484">
        <v>70.7</v>
      </c>
      <c r="H1484">
        <v>0.90100000000000002</v>
      </c>
      <c r="I1484" s="2" t="s">
        <v>185</v>
      </c>
      <c r="J1484">
        <v>0.57099999999999995</v>
      </c>
      <c r="K1484">
        <v>0.70099999999999996</v>
      </c>
      <c r="L1484">
        <v>0.23300000000000001</v>
      </c>
    </row>
    <row r="1485" spans="1:12" x14ac:dyDescent="0.35">
      <c r="A1485" s="3" t="s">
        <v>116</v>
      </c>
      <c r="B1485" s="3" t="str">
        <f>IFERROR(_xlfn.XLOOKUP(Table1_1[[#This Row],[Country Name]],Table3[country],Table3[continent]), "Africa")</f>
        <v>Europe</v>
      </c>
      <c r="C1485">
        <v>2007</v>
      </c>
      <c r="D1485">
        <v>7.452</v>
      </c>
      <c r="E1485">
        <v>10.875999999999999</v>
      </c>
      <c r="F1485">
        <v>0.94399999999999995</v>
      </c>
      <c r="G1485">
        <v>70.78</v>
      </c>
      <c r="H1485">
        <v>0.89600000000000002</v>
      </c>
      <c r="I1485">
        <v>0.33900000000000002</v>
      </c>
      <c r="J1485">
        <v>0.44500000000000001</v>
      </c>
      <c r="K1485">
        <v>0.71799999999999997</v>
      </c>
      <c r="L1485">
        <v>0.21299999999999999</v>
      </c>
    </row>
    <row r="1486" spans="1:12" x14ac:dyDescent="0.35">
      <c r="A1486" s="3" t="s">
        <v>116</v>
      </c>
      <c r="B1486" s="3" t="str">
        <f>IFERROR(_xlfn.XLOOKUP(Table1_1[[#This Row],[Country Name]],Table3[country],Table3[continent]), "Africa")</f>
        <v>Europe</v>
      </c>
      <c r="C1486">
        <v>2008</v>
      </c>
      <c r="D1486">
        <v>7.6310000000000002</v>
      </c>
      <c r="E1486">
        <v>10.894</v>
      </c>
      <c r="F1486">
        <v>0.94399999999999995</v>
      </c>
      <c r="G1486">
        <v>70.819999999999993</v>
      </c>
      <c r="H1486">
        <v>0.88300000000000001</v>
      </c>
      <c r="I1486">
        <v>0.35899999999999999</v>
      </c>
      <c r="J1486">
        <v>0.41899999999999998</v>
      </c>
      <c r="K1486">
        <v>0.67900000000000005</v>
      </c>
      <c r="L1486">
        <v>0.182</v>
      </c>
    </row>
    <row r="1487" spans="1:12" x14ac:dyDescent="0.35">
      <c r="A1487" s="3" t="s">
        <v>116</v>
      </c>
      <c r="B1487" s="3" t="str">
        <f>IFERROR(_xlfn.XLOOKUP(Table1_1[[#This Row],[Country Name]],Table3[country],Table3[continent]), "Africa")</f>
        <v>Europe</v>
      </c>
      <c r="C1487">
        <v>2010</v>
      </c>
      <c r="D1487">
        <v>7.5019999999999998</v>
      </c>
      <c r="E1487">
        <v>10.86</v>
      </c>
      <c r="F1487">
        <v>0.95699999999999996</v>
      </c>
      <c r="G1487">
        <v>70.900000000000006</v>
      </c>
      <c r="H1487">
        <v>0.92100000000000004</v>
      </c>
      <c r="I1487">
        <v>0.34399999999999997</v>
      </c>
      <c r="J1487">
        <v>0.39900000000000002</v>
      </c>
      <c r="K1487">
        <v>0.745</v>
      </c>
      <c r="L1487">
        <v>0.20599999999999999</v>
      </c>
    </row>
    <row r="1488" spans="1:12" x14ac:dyDescent="0.35">
      <c r="A1488" s="3" t="s">
        <v>116</v>
      </c>
      <c r="B1488" s="3" t="str">
        <f>IFERROR(_xlfn.XLOOKUP(Table1_1[[#This Row],[Country Name]],Table3[country],Table3[continent]), "Africa")</f>
        <v>Europe</v>
      </c>
      <c r="C1488">
        <v>2011</v>
      </c>
      <c r="D1488">
        <v>7.5640000000000001</v>
      </c>
      <c r="E1488">
        <v>10.87</v>
      </c>
      <c r="F1488">
        <v>0.93799999999999994</v>
      </c>
      <c r="G1488">
        <v>70.94</v>
      </c>
      <c r="H1488">
        <v>0.92500000000000004</v>
      </c>
      <c r="I1488">
        <v>0.33</v>
      </c>
      <c r="J1488">
        <v>0.35899999999999999</v>
      </c>
      <c r="K1488">
        <v>0.77</v>
      </c>
      <c r="L1488">
        <v>0.18099999999999999</v>
      </c>
    </row>
    <row r="1489" spans="1:12" x14ac:dyDescent="0.35">
      <c r="A1489" s="3" t="s">
        <v>116</v>
      </c>
      <c r="B1489" s="3" t="str">
        <f>IFERROR(_xlfn.XLOOKUP(Table1_1[[#This Row],[Country Name]],Table3[country],Table3[continent]), "Africa")</f>
        <v>Europe</v>
      </c>
      <c r="C1489">
        <v>2012</v>
      </c>
      <c r="D1489">
        <v>7.4710000000000001</v>
      </c>
      <c r="E1489">
        <v>10.856</v>
      </c>
      <c r="F1489">
        <v>0.93899999999999995</v>
      </c>
      <c r="G1489">
        <v>70.98</v>
      </c>
      <c r="H1489">
        <v>0.877</v>
      </c>
      <c r="I1489">
        <v>0.28199999999999997</v>
      </c>
      <c r="J1489">
        <v>0.434</v>
      </c>
      <c r="K1489">
        <v>0.753</v>
      </c>
      <c r="L1489">
        <v>0.22600000000000001</v>
      </c>
    </row>
    <row r="1490" spans="1:12" x14ac:dyDescent="0.35">
      <c r="A1490" s="3" t="s">
        <v>116</v>
      </c>
      <c r="B1490" s="3" t="str">
        <f>IFERROR(_xlfn.XLOOKUP(Table1_1[[#This Row],[Country Name]],Table3[country],Table3[continent]), "Africa")</f>
        <v>Europe</v>
      </c>
      <c r="C1490">
        <v>2013</v>
      </c>
      <c r="D1490">
        <v>7.407</v>
      </c>
      <c r="E1490">
        <v>10.852</v>
      </c>
      <c r="F1490">
        <v>0.92500000000000004</v>
      </c>
      <c r="G1490">
        <v>71.02</v>
      </c>
      <c r="H1490">
        <v>0.91900000000000004</v>
      </c>
      <c r="I1490">
        <v>0.29899999999999999</v>
      </c>
      <c r="J1490">
        <v>0.505</v>
      </c>
      <c r="K1490">
        <v>0.76500000000000001</v>
      </c>
      <c r="L1490">
        <v>0.23499999999999999</v>
      </c>
    </row>
    <row r="1491" spans="1:12" x14ac:dyDescent="0.35">
      <c r="A1491" s="3" t="s">
        <v>116</v>
      </c>
      <c r="B1491" s="3" t="str">
        <f>IFERROR(_xlfn.XLOOKUP(Table1_1[[#This Row],[Country Name]],Table3[country],Table3[continent]), "Africa")</f>
        <v>Europe</v>
      </c>
      <c r="C1491">
        <v>2014</v>
      </c>
      <c r="D1491">
        <v>7.3209999999999997</v>
      </c>
      <c r="E1491">
        <v>10.863</v>
      </c>
      <c r="F1491">
        <v>0.90900000000000003</v>
      </c>
      <c r="G1491">
        <v>71.06</v>
      </c>
      <c r="H1491">
        <v>0.91</v>
      </c>
      <c r="I1491">
        <v>0.32600000000000001</v>
      </c>
      <c r="J1491">
        <v>0.45700000000000002</v>
      </c>
      <c r="K1491">
        <v>0.77600000000000002</v>
      </c>
      <c r="L1491">
        <v>0.221</v>
      </c>
    </row>
    <row r="1492" spans="1:12" x14ac:dyDescent="0.35">
      <c r="A1492" s="3" t="s">
        <v>116</v>
      </c>
      <c r="B1492" s="3" t="str">
        <f>IFERROR(_xlfn.XLOOKUP(Table1_1[[#This Row],[Country Name]],Table3[country],Table3[continent]), "Africa")</f>
        <v>Europe</v>
      </c>
      <c r="C1492">
        <v>2015</v>
      </c>
      <c r="D1492">
        <v>7.3239999999999998</v>
      </c>
      <c r="E1492">
        <v>10.878</v>
      </c>
      <c r="F1492">
        <v>0.879</v>
      </c>
      <c r="G1492">
        <v>71.099999999999994</v>
      </c>
      <c r="H1492">
        <v>0.90400000000000003</v>
      </c>
      <c r="I1492">
        <v>0.25600000000000001</v>
      </c>
      <c r="J1492">
        <v>0.41199999999999998</v>
      </c>
      <c r="K1492">
        <v>0.74199999999999999</v>
      </c>
      <c r="L1492">
        <v>0.20200000000000001</v>
      </c>
    </row>
    <row r="1493" spans="1:12" x14ac:dyDescent="0.35">
      <c r="A1493" s="3" t="s">
        <v>116</v>
      </c>
      <c r="B1493" s="3" t="str">
        <f>IFERROR(_xlfn.XLOOKUP(Table1_1[[#This Row],[Country Name]],Table3[country],Table3[continent]), "Africa")</f>
        <v>Europe</v>
      </c>
      <c r="C1493">
        <v>2016</v>
      </c>
      <c r="D1493">
        <v>7.5410000000000004</v>
      </c>
      <c r="E1493">
        <v>10.894</v>
      </c>
      <c r="F1493">
        <v>0.92600000000000005</v>
      </c>
      <c r="G1493">
        <v>71.174999999999997</v>
      </c>
      <c r="H1493">
        <v>0.90700000000000003</v>
      </c>
      <c r="I1493">
        <v>0.23300000000000001</v>
      </c>
      <c r="J1493">
        <v>0.433</v>
      </c>
      <c r="K1493">
        <v>0.73699999999999999</v>
      </c>
      <c r="L1493">
        <v>0.215</v>
      </c>
    </row>
    <row r="1494" spans="1:12" x14ac:dyDescent="0.35">
      <c r="A1494" s="3" t="s">
        <v>116</v>
      </c>
      <c r="B1494" s="3" t="str">
        <f>IFERROR(_xlfn.XLOOKUP(Table1_1[[#This Row],[Country Name]],Table3[country],Table3[continent]), "Africa")</f>
        <v>Europe</v>
      </c>
      <c r="C1494">
        <v>2017</v>
      </c>
      <c r="D1494">
        <v>7.4589999999999996</v>
      </c>
      <c r="E1494">
        <v>10.917</v>
      </c>
      <c r="F1494">
        <v>0.93700000000000006</v>
      </c>
      <c r="G1494">
        <v>71.25</v>
      </c>
      <c r="H1494">
        <v>0.92</v>
      </c>
      <c r="I1494">
        <v>0.245</v>
      </c>
      <c r="J1494">
        <v>0.36299999999999999</v>
      </c>
      <c r="K1494">
        <v>0.72899999999999998</v>
      </c>
      <c r="L1494">
        <v>0.185</v>
      </c>
    </row>
    <row r="1495" spans="1:12" x14ac:dyDescent="0.35">
      <c r="A1495" s="3" t="s">
        <v>116</v>
      </c>
      <c r="B1495" s="3" t="str">
        <f>IFERROR(_xlfn.XLOOKUP(Table1_1[[#This Row],[Country Name]],Table3[country],Table3[continent]), "Africa")</f>
        <v>Europe</v>
      </c>
      <c r="C1495">
        <v>2018</v>
      </c>
      <c r="D1495">
        <v>7.4630000000000001</v>
      </c>
      <c r="E1495">
        <v>10.933999999999999</v>
      </c>
      <c r="F1495">
        <v>0.93899999999999995</v>
      </c>
      <c r="G1495">
        <v>71.325000000000003</v>
      </c>
      <c r="H1495">
        <v>0.92</v>
      </c>
      <c r="I1495">
        <v>0.156</v>
      </c>
      <c r="J1495">
        <v>0.371</v>
      </c>
      <c r="K1495">
        <v>0.748</v>
      </c>
      <c r="L1495">
        <v>0.20499999999999999</v>
      </c>
    </row>
    <row r="1496" spans="1:12" x14ac:dyDescent="0.35">
      <c r="A1496" s="3" t="s">
        <v>116</v>
      </c>
      <c r="B1496" s="3" t="str">
        <f>IFERROR(_xlfn.XLOOKUP(Table1_1[[#This Row],[Country Name]],Table3[country],Table3[continent]), "Africa")</f>
        <v>Europe</v>
      </c>
      <c r="C1496">
        <v>2019</v>
      </c>
      <c r="D1496">
        <v>7.4249999999999998</v>
      </c>
      <c r="E1496">
        <v>10.946999999999999</v>
      </c>
      <c r="F1496">
        <v>0.94099999999999995</v>
      </c>
      <c r="G1496">
        <v>71.400000000000006</v>
      </c>
      <c r="H1496">
        <v>0.88600000000000001</v>
      </c>
      <c r="I1496">
        <v>0.20699999999999999</v>
      </c>
      <c r="J1496">
        <v>0.36</v>
      </c>
      <c r="K1496">
        <v>0.72799999999999998</v>
      </c>
      <c r="L1496">
        <v>0.23100000000000001</v>
      </c>
    </row>
    <row r="1497" spans="1:12" x14ac:dyDescent="0.35">
      <c r="A1497" s="3" t="s">
        <v>116</v>
      </c>
      <c r="B1497" s="3" t="str">
        <f>IFERROR(_xlfn.XLOOKUP(Table1_1[[#This Row],[Country Name]],Table3[country],Table3[continent]), "Africa")</f>
        <v>Europe</v>
      </c>
      <c r="C1497">
        <v>2020</v>
      </c>
      <c r="D1497">
        <v>7.5039999999999996</v>
      </c>
      <c r="E1497">
        <v>10.901999999999999</v>
      </c>
      <c r="F1497">
        <v>0.94399999999999995</v>
      </c>
      <c r="G1497">
        <v>71.474999999999994</v>
      </c>
      <c r="H1497">
        <v>0.93500000000000005</v>
      </c>
      <c r="I1497">
        <v>0.14499999999999999</v>
      </c>
      <c r="J1497">
        <v>0.28100000000000003</v>
      </c>
      <c r="K1497">
        <v>0.69099999999999995</v>
      </c>
      <c r="L1497">
        <v>0.247</v>
      </c>
    </row>
    <row r="1498" spans="1:12" x14ac:dyDescent="0.35">
      <c r="A1498" s="3" t="s">
        <v>116</v>
      </c>
      <c r="B1498" s="3" t="str">
        <f>IFERROR(_xlfn.XLOOKUP(Table1_1[[#This Row],[Country Name]],Table3[country],Table3[continent]), "Africa")</f>
        <v>Europe</v>
      </c>
      <c r="C1498">
        <v>2021</v>
      </c>
      <c r="D1498">
        <v>7.3140000000000001</v>
      </c>
      <c r="E1498">
        <v>10.944000000000001</v>
      </c>
      <c r="F1498">
        <v>0.91900000000000004</v>
      </c>
      <c r="G1498">
        <v>71.55</v>
      </c>
      <c r="H1498">
        <v>0.85599999999999998</v>
      </c>
      <c r="I1498">
        <v>0.26600000000000001</v>
      </c>
      <c r="J1498">
        <v>0.39700000000000002</v>
      </c>
      <c r="K1498">
        <v>0.71399999999999997</v>
      </c>
      <c r="L1498">
        <v>0.20100000000000001</v>
      </c>
    </row>
    <row r="1499" spans="1:12" x14ac:dyDescent="0.35">
      <c r="A1499" s="3" t="s">
        <v>116</v>
      </c>
      <c r="B1499" s="3" t="str">
        <f>IFERROR(_xlfn.XLOOKUP(Table1_1[[#This Row],[Country Name]],Table3[country],Table3[continent]), "Africa")</f>
        <v>Europe</v>
      </c>
      <c r="C1499">
        <v>2022</v>
      </c>
      <c r="D1499">
        <v>7.39</v>
      </c>
      <c r="E1499">
        <v>10.978</v>
      </c>
      <c r="F1499">
        <v>0.92900000000000005</v>
      </c>
      <c r="G1499">
        <v>71.625</v>
      </c>
      <c r="H1499">
        <v>0.86799999999999999</v>
      </c>
      <c r="I1499">
        <v>0.223</v>
      </c>
      <c r="J1499">
        <v>0.45900000000000002</v>
      </c>
      <c r="K1499">
        <v>0.71099999999999997</v>
      </c>
      <c r="L1499">
        <v>0.19800000000000001</v>
      </c>
    </row>
    <row r="1500" spans="1:12" x14ac:dyDescent="0.35">
      <c r="A1500" s="3" t="s">
        <v>116</v>
      </c>
      <c r="B1500" s="3" t="str">
        <f>IFERROR(_xlfn.XLOOKUP(Table1_1[[#This Row],[Country Name]],Table3[country],Table3[continent]), "Africa")</f>
        <v>Europe</v>
      </c>
      <c r="C1500">
        <v>2023</v>
      </c>
      <c r="D1500">
        <v>7.2549999999999999</v>
      </c>
      <c r="E1500">
        <v>10.977</v>
      </c>
      <c r="F1500">
        <v>0.91500000000000004</v>
      </c>
      <c r="G1500">
        <v>71.7</v>
      </c>
      <c r="H1500">
        <v>0.84699999999999998</v>
      </c>
      <c r="I1500">
        <v>0.223</v>
      </c>
      <c r="J1500">
        <v>0.42399999999999999</v>
      </c>
      <c r="K1500">
        <v>0.69299999999999995</v>
      </c>
      <c r="L1500">
        <v>0.20200000000000001</v>
      </c>
    </row>
    <row r="1501" spans="1:12" x14ac:dyDescent="0.35">
      <c r="A1501" s="3" t="s">
        <v>117</v>
      </c>
      <c r="B1501" s="3" t="str">
        <f>IFERROR(_xlfn.XLOOKUP(Table1_1[[#This Row],[Country Name]],Table3[country],Table3[continent]), "Africa")</f>
        <v>Oceania</v>
      </c>
      <c r="C1501">
        <v>2006</v>
      </c>
      <c r="D1501">
        <v>7.3049999999999997</v>
      </c>
      <c r="E1501">
        <v>10.541</v>
      </c>
      <c r="F1501">
        <v>0.94599999999999995</v>
      </c>
      <c r="G1501">
        <v>69.72</v>
      </c>
      <c r="H1501">
        <v>0.93200000000000005</v>
      </c>
      <c r="I1501">
        <v>0.30399999999999999</v>
      </c>
      <c r="J1501">
        <v>0.224</v>
      </c>
      <c r="K1501">
        <v>0.82499999999999996</v>
      </c>
      <c r="L1501">
        <v>0.219</v>
      </c>
    </row>
    <row r="1502" spans="1:12" x14ac:dyDescent="0.35">
      <c r="A1502" s="3" t="s">
        <v>117</v>
      </c>
      <c r="B1502" s="3" t="str">
        <f>IFERROR(_xlfn.XLOOKUP(Table1_1[[#This Row],[Country Name]],Table3[country],Table3[continent]), "Africa")</f>
        <v>Oceania</v>
      </c>
      <c r="C1502">
        <v>2007</v>
      </c>
      <c r="D1502">
        <v>7.6040000000000001</v>
      </c>
      <c r="E1502">
        <v>10.561999999999999</v>
      </c>
      <c r="F1502">
        <v>0.96699999999999997</v>
      </c>
      <c r="G1502">
        <v>69.739999999999995</v>
      </c>
      <c r="H1502">
        <v>0.878</v>
      </c>
      <c r="I1502">
        <v>0.27200000000000002</v>
      </c>
      <c r="J1502">
        <v>0.29499999999999998</v>
      </c>
      <c r="K1502">
        <v>0.80300000000000005</v>
      </c>
      <c r="L1502">
        <v>0.23799999999999999</v>
      </c>
    </row>
    <row r="1503" spans="1:12" x14ac:dyDescent="0.35">
      <c r="A1503" s="3" t="s">
        <v>117</v>
      </c>
      <c r="B1503" s="3" t="str">
        <f>IFERROR(_xlfn.XLOOKUP(Table1_1[[#This Row],[Country Name]],Table3[country],Table3[continent]), "Africa")</f>
        <v>Oceania</v>
      </c>
      <c r="C1503">
        <v>2008</v>
      </c>
      <c r="D1503">
        <v>7.3810000000000002</v>
      </c>
      <c r="E1503">
        <v>10.541</v>
      </c>
      <c r="F1503">
        <v>0.94399999999999995</v>
      </c>
      <c r="G1503">
        <v>69.760000000000005</v>
      </c>
      <c r="H1503">
        <v>0.89300000000000002</v>
      </c>
      <c r="I1503">
        <v>0.29099999999999998</v>
      </c>
      <c r="J1503">
        <v>0.33400000000000002</v>
      </c>
      <c r="K1503">
        <v>0.78400000000000003</v>
      </c>
      <c r="L1503">
        <v>0.23200000000000001</v>
      </c>
    </row>
    <row r="1504" spans="1:12" x14ac:dyDescent="0.35">
      <c r="A1504" s="3" t="s">
        <v>117</v>
      </c>
      <c r="B1504" s="3" t="str">
        <f>IFERROR(_xlfn.XLOOKUP(Table1_1[[#This Row],[Country Name]],Table3[country],Table3[continent]), "Africa")</f>
        <v>Oceania</v>
      </c>
      <c r="C1504">
        <v>2010</v>
      </c>
      <c r="D1504">
        <v>7.2240000000000002</v>
      </c>
      <c r="E1504">
        <v>10.534000000000001</v>
      </c>
      <c r="F1504">
        <v>0.97599999999999998</v>
      </c>
      <c r="G1504">
        <v>69.8</v>
      </c>
      <c r="H1504">
        <v>0.91800000000000004</v>
      </c>
      <c r="I1504">
        <v>0.247</v>
      </c>
      <c r="J1504">
        <v>0.32100000000000001</v>
      </c>
      <c r="K1504">
        <v>0.78300000000000003</v>
      </c>
      <c r="L1504">
        <v>0.23499999999999999</v>
      </c>
    </row>
    <row r="1505" spans="1:12" x14ac:dyDescent="0.35">
      <c r="A1505" s="3" t="s">
        <v>117</v>
      </c>
      <c r="B1505" s="3" t="str">
        <f>IFERROR(_xlfn.XLOOKUP(Table1_1[[#This Row],[Country Name]],Table3[country],Table3[continent]), "Africa")</f>
        <v>Oceania</v>
      </c>
      <c r="C1505">
        <v>2011</v>
      </c>
      <c r="D1505">
        <v>7.1909999999999998</v>
      </c>
      <c r="E1505">
        <v>10.548</v>
      </c>
      <c r="F1505">
        <v>0.95399999999999996</v>
      </c>
      <c r="G1505">
        <v>69.819999999999993</v>
      </c>
      <c r="H1505">
        <v>0.93500000000000005</v>
      </c>
      <c r="I1505">
        <v>0.27800000000000002</v>
      </c>
      <c r="J1505">
        <v>0.26900000000000002</v>
      </c>
      <c r="K1505">
        <v>0.78400000000000003</v>
      </c>
      <c r="L1505">
        <v>0.21</v>
      </c>
    </row>
    <row r="1506" spans="1:12" x14ac:dyDescent="0.35">
      <c r="A1506" s="3" t="s">
        <v>117</v>
      </c>
      <c r="B1506" s="3" t="str">
        <f>IFERROR(_xlfn.XLOOKUP(Table1_1[[#This Row],[Country Name]],Table3[country],Table3[continent]), "Africa")</f>
        <v>Oceania</v>
      </c>
      <c r="C1506">
        <v>2012</v>
      </c>
      <c r="D1506">
        <v>7.25</v>
      </c>
      <c r="E1506">
        <v>10.565</v>
      </c>
      <c r="F1506">
        <v>0.93</v>
      </c>
      <c r="G1506">
        <v>69.84</v>
      </c>
      <c r="H1506">
        <v>0.90200000000000002</v>
      </c>
      <c r="I1506">
        <v>0.28000000000000003</v>
      </c>
      <c r="J1506">
        <v>0.28899999999999998</v>
      </c>
      <c r="K1506">
        <v>0.78600000000000003</v>
      </c>
      <c r="L1506">
        <v>0.20699999999999999</v>
      </c>
    </row>
    <row r="1507" spans="1:12" x14ac:dyDescent="0.35">
      <c r="A1507" s="3" t="s">
        <v>117</v>
      </c>
      <c r="B1507" s="3" t="str">
        <f>IFERROR(_xlfn.XLOOKUP(Table1_1[[#This Row],[Country Name]],Table3[country],Table3[continent]), "Africa")</f>
        <v>Oceania</v>
      </c>
      <c r="C1507">
        <v>2013</v>
      </c>
      <c r="D1507">
        <v>7.28</v>
      </c>
      <c r="E1507">
        <v>10.585000000000001</v>
      </c>
      <c r="F1507">
        <v>0.95799999999999996</v>
      </c>
      <c r="G1507">
        <v>69.86</v>
      </c>
      <c r="H1507">
        <v>0.94399999999999995</v>
      </c>
      <c r="I1507">
        <v>0.23</v>
      </c>
      <c r="J1507">
        <v>0.312</v>
      </c>
      <c r="K1507">
        <v>0.77800000000000002</v>
      </c>
      <c r="L1507">
        <v>0.151</v>
      </c>
    </row>
    <row r="1508" spans="1:12" x14ac:dyDescent="0.35">
      <c r="A1508" s="3" t="s">
        <v>117</v>
      </c>
      <c r="B1508" s="3" t="str">
        <f>IFERROR(_xlfn.XLOOKUP(Table1_1[[#This Row],[Country Name]],Table3[country],Table3[continent]), "Africa")</f>
        <v>Oceania</v>
      </c>
      <c r="C1508">
        <v>2014</v>
      </c>
      <c r="D1508">
        <v>7.306</v>
      </c>
      <c r="E1508">
        <v>10.605</v>
      </c>
      <c r="F1508">
        <v>0.94199999999999995</v>
      </c>
      <c r="G1508">
        <v>69.88</v>
      </c>
      <c r="H1508">
        <v>0.93200000000000005</v>
      </c>
      <c r="I1508">
        <v>0.34100000000000003</v>
      </c>
      <c r="J1508">
        <v>0.27300000000000002</v>
      </c>
      <c r="K1508">
        <v>0.80700000000000005</v>
      </c>
      <c r="L1508">
        <v>0.19900000000000001</v>
      </c>
    </row>
    <row r="1509" spans="1:12" x14ac:dyDescent="0.35">
      <c r="A1509" s="3" t="s">
        <v>117</v>
      </c>
      <c r="B1509" s="3" t="str">
        <f>IFERROR(_xlfn.XLOOKUP(Table1_1[[#This Row],[Country Name]],Table3[country],Table3[continent]), "Africa")</f>
        <v>Oceania</v>
      </c>
      <c r="C1509">
        <v>2015</v>
      </c>
      <c r="D1509">
        <v>7.4180000000000001</v>
      </c>
      <c r="E1509">
        <v>10.622</v>
      </c>
      <c r="F1509">
        <v>0.98699999999999999</v>
      </c>
      <c r="G1509">
        <v>69.900000000000006</v>
      </c>
      <c r="H1509">
        <v>0.94199999999999995</v>
      </c>
      <c r="I1509">
        <v>0.32200000000000001</v>
      </c>
      <c r="J1509">
        <v>0.186</v>
      </c>
      <c r="K1509">
        <v>0.79500000000000004</v>
      </c>
      <c r="L1509">
        <v>0.16</v>
      </c>
    </row>
    <row r="1510" spans="1:12" x14ac:dyDescent="0.35">
      <c r="A1510" s="3" t="s">
        <v>117</v>
      </c>
      <c r="B1510" s="3" t="str">
        <f>IFERROR(_xlfn.XLOOKUP(Table1_1[[#This Row],[Country Name]],Table3[country],Table3[continent]), "Africa")</f>
        <v>Oceania</v>
      </c>
      <c r="C1510">
        <v>2016</v>
      </c>
      <c r="D1510">
        <v>7.226</v>
      </c>
      <c r="E1510">
        <v>10.637</v>
      </c>
      <c r="F1510">
        <v>0.93700000000000006</v>
      </c>
      <c r="G1510">
        <v>69.974999999999994</v>
      </c>
      <c r="H1510">
        <v>0.92700000000000005</v>
      </c>
      <c r="I1510">
        <v>0.25900000000000001</v>
      </c>
      <c r="J1510">
        <v>0.27800000000000002</v>
      </c>
      <c r="K1510">
        <v>0.77700000000000002</v>
      </c>
      <c r="L1510">
        <v>0.20699999999999999</v>
      </c>
    </row>
    <row r="1511" spans="1:12" x14ac:dyDescent="0.35">
      <c r="A1511" s="3" t="s">
        <v>117</v>
      </c>
      <c r="B1511" s="3" t="str">
        <f>IFERROR(_xlfn.XLOOKUP(Table1_1[[#This Row],[Country Name]],Table3[country],Table3[continent]), "Africa")</f>
        <v>Oceania</v>
      </c>
      <c r="C1511">
        <v>2017</v>
      </c>
      <c r="D1511">
        <v>7.327</v>
      </c>
      <c r="E1511">
        <v>10.65</v>
      </c>
      <c r="F1511">
        <v>0.95499999999999996</v>
      </c>
      <c r="G1511">
        <v>70.05</v>
      </c>
      <c r="H1511">
        <v>0.94199999999999995</v>
      </c>
      <c r="I1511">
        <v>0.28699999999999998</v>
      </c>
      <c r="J1511">
        <v>0.222</v>
      </c>
      <c r="K1511">
        <v>0.76300000000000001</v>
      </c>
      <c r="L1511">
        <v>0.17199999999999999</v>
      </c>
    </row>
    <row r="1512" spans="1:12" x14ac:dyDescent="0.35">
      <c r="A1512" s="3" t="s">
        <v>117</v>
      </c>
      <c r="B1512" s="3" t="str">
        <f>IFERROR(_xlfn.XLOOKUP(Table1_1[[#This Row],[Country Name]],Table3[country],Table3[continent]), "Africa")</f>
        <v>Oceania</v>
      </c>
      <c r="C1512">
        <v>2018</v>
      </c>
      <c r="D1512">
        <v>7.37</v>
      </c>
      <c r="E1512">
        <v>10.667</v>
      </c>
      <c r="F1512">
        <v>0.95399999999999996</v>
      </c>
      <c r="G1512">
        <v>70.125</v>
      </c>
      <c r="H1512">
        <v>0.94899999999999995</v>
      </c>
      <c r="I1512">
        <v>0.113</v>
      </c>
      <c r="J1512">
        <v>0.20699999999999999</v>
      </c>
      <c r="K1512">
        <v>0.78500000000000003</v>
      </c>
      <c r="L1512">
        <v>0.16800000000000001</v>
      </c>
    </row>
    <row r="1513" spans="1:12" x14ac:dyDescent="0.35">
      <c r="A1513" s="3" t="s">
        <v>117</v>
      </c>
      <c r="B1513" s="3" t="str">
        <f>IFERROR(_xlfn.XLOOKUP(Table1_1[[#This Row],[Country Name]],Table3[country],Table3[continent]), "Africa")</f>
        <v>Oceania</v>
      </c>
      <c r="C1513">
        <v>2019</v>
      </c>
      <c r="D1513">
        <v>7.2050000000000001</v>
      </c>
      <c r="E1513">
        <v>10.675000000000001</v>
      </c>
      <c r="F1513">
        <v>0.93899999999999995</v>
      </c>
      <c r="G1513">
        <v>70.2</v>
      </c>
      <c r="H1513">
        <v>0.91200000000000003</v>
      </c>
      <c r="I1513">
        <v>0.15</v>
      </c>
      <c r="J1513">
        <v>0.23400000000000001</v>
      </c>
      <c r="K1513">
        <v>0.76500000000000001</v>
      </c>
      <c r="L1513">
        <v>0.191</v>
      </c>
    </row>
    <row r="1514" spans="1:12" x14ac:dyDescent="0.35">
      <c r="A1514" s="3" t="s">
        <v>117</v>
      </c>
      <c r="B1514" s="3" t="str">
        <f>IFERROR(_xlfn.XLOOKUP(Table1_1[[#This Row],[Country Name]],Table3[country],Table3[continent]), "Africa")</f>
        <v>Oceania</v>
      </c>
      <c r="C1514">
        <v>2020</v>
      </c>
      <c r="D1514">
        <v>7.2569999999999997</v>
      </c>
      <c r="E1514">
        <v>10.647</v>
      </c>
      <c r="F1514">
        <v>0.95199999999999996</v>
      </c>
      <c r="G1514">
        <v>70.275000000000006</v>
      </c>
      <c r="H1514">
        <v>0.91800000000000004</v>
      </c>
      <c r="I1514">
        <v>0.11600000000000001</v>
      </c>
      <c r="J1514">
        <v>0.28299999999999997</v>
      </c>
      <c r="K1514">
        <v>0.79600000000000004</v>
      </c>
      <c r="L1514">
        <v>0.20899999999999999</v>
      </c>
    </row>
    <row r="1515" spans="1:12" x14ac:dyDescent="0.35">
      <c r="A1515" s="3" t="s">
        <v>117</v>
      </c>
      <c r="B1515" s="3" t="str">
        <f>IFERROR(_xlfn.XLOOKUP(Table1_1[[#This Row],[Country Name]],Table3[country],Table3[continent]), "Africa")</f>
        <v>Oceania</v>
      </c>
      <c r="C1515">
        <v>2021</v>
      </c>
      <c r="D1515">
        <v>7.1369999999999996</v>
      </c>
      <c r="E1515">
        <v>10.693</v>
      </c>
      <c r="F1515">
        <v>0.95</v>
      </c>
      <c r="G1515">
        <v>70.349999999999994</v>
      </c>
      <c r="H1515">
        <v>0.91</v>
      </c>
      <c r="I1515">
        <v>0.216</v>
      </c>
      <c r="J1515">
        <v>0.252</v>
      </c>
      <c r="K1515">
        <v>0.747</v>
      </c>
      <c r="L1515">
        <v>0.20599999999999999</v>
      </c>
    </row>
    <row r="1516" spans="1:12" x14ac:dyDescent="0.35">
      <c r="A1516" s="3" t="s">
        <v>117</v>
      </c>
      <c r="B1516" s="3" t="str">
        <f>IFERROR(_xlfn.XLOOKUP(Table1_1[[#This Row],[Country Name]],Table3[country],Table3[continent]), "Africa")</f>
        <v>Oceania</v>
      </c>
      <c r="C1516">
        <v>2022</v>
      </c>
      <c r="D1516">
        <v>6.9749999999999996</v>
      </c>
      <c r="E1516">
        <v>10.712</v>
      </c>
      <c r="F1516">
        <v>0.95599999999999996</v>
      </c>
      <c r="G1516">
        <v>70.424999999999997</v>
      </c>
      <c r="H1516">
        <v>0.83099999999999996</v>
      </c>
      <c r="I1516">
        <v>0.183</v>
      </c>
      <c r="J1516">
        <v>0.28100000000000003</v>
      </c>
      <c r="K1516">
        <v>0.70599999999999996</v>
      </c>
      <c r="L1516">
        <v>0.21</v>
      </c>
    </row>
    <row r="1517" spans="1:12" x14ac:dyDescent="0.35">
      <c r="A1517" s="3" t="s">
        <v>117</v>
      </c>
      <c r="B1517" s="3" t="str">
        <f>IFERROR(_xlfn.XLOOKUP(Table1_1[[#This Row],[Country Name]],Table3[country],Table3[continent]), "Africa")</f>
        <v>Oceania</v>
      </c>
      <c r="C1517">
        <v>2023</v>
      </c>
      <c r="D1517">
        <v>6.976</v>
      </c>
      <c r="E1517">
        <v>10.72</v>
      </c>
      <c r="F1517">
        <v>0.93300000000000005</v>
      </c>
      <c r="G1517">
        <v>70.5</v>
      </c>
      <c r="H1517">
        <v>0.877</v>
      </c>
      <c r="I1517">
        <v>0.18099999999999999</v>
      </c>
      <c r="J1517">
        <v>0.30399999999999999</v>
      </c>
      <c r="K1517">
        <v>0.73799999999999999</v>
      </c>
      <c r="L1517">
        <v>0.22900000000000001</v>
      </c>
    </row>
    <row r="1518" spans="1:12" x14ac:dyDescent="0.35">
      <c r="A1518" s="3" t="s">
        <v>118</v>
      </c>
      <c r="B1518" s="3" t="str">
        <f>IFERROR(_xlfn.XLOOKUP(Table1_1[[#This Row],[Country Name]],Table3[country],Table3[continent]), "Africa")</f>
        <v>North America</v>
      </c>
      <c r="C1518">
        <v>2006</v>
      </c>
      <c r="D1518">
        <v>4.46</v>
      </c>
      <c r="E1518">
        <v>8.3949999999999996</v>
      </c>
      <c r="F1518">
        <v>0.877</v>
      </c>
      <c r="G1518">
        <v>64.3</v>
      </c>
      <c r="H1518">
        <v>0.745</v>
      </c>
      <c r="I1518">
        <v>5.0000000000000001E-3</v>
      </c>
      <c r="J1518">
        <v>0.84399999999999997</v>
      </c>
      <c r="K1518">
        <v>0.78</v>
      </c>
      <c r="L1518">
        <v>0.29399999999999998</v>
      </c>
    </row>
    <row r="1519" spans="1:12" x14ac:dyDescent="0.35">
      <c r="A1519" s="3" t="s">
        <v>118</v>
      </c>
      <c r="B1519" s="3" t="str">
        <f>IFERROR(_xlfn.XLOOKUP(Table1_1[[#This Row],[Country Name]],Table3[country],Table3[continent]), "Africa")</f>
        <v>North America</v>
      </c>
      <c r="C1519">
        <v>2007</v>
      </c>
      <c r="D1519">
        <v>4.944</v>
      </c>
      <c r="E1519">
        <v>8.4309999999999992</v>
      </c>
      <c r="F1519">
        <v>0.86599999999999999</v>
      </c>
      <c r="G1519">
        <v>64.400000000000006</v>
      </c>
      <c r="H1519">
        <v>0.83599999999999997</v>
      </c>
      <c r="I1519">
        <v>0.13500000000000001</v>
      </c>
      <c r="J1519">
        <v>0.82599999999999996</v>
      </c>
      <c r="K1519">
        <v>0.78700000000000003</v>
      </c>
      <c r="L1519">
        <v>0.28699999999999998</v>
      </c>
    </row>
    <row r="1520" spans="1:12" x14ac:dyDescent="0.35">
      <c r="A1520" s="3" t="s">
        <v>118</v>
      </c>
      <c r="B1520" s="3" t="str">
        <f>IFERROR(_xlfn.XLOOKUP(Table1_1[[#This Row],[Country Name]],Table3[country],Table3[continent]), "Africa")</f>
        <v>North America</v>
      </c>
      <c r="C1520">
        <v>2008</v>
      </c>
      <c r="D1520">
        <v>5.1040000000000001</v>
      </c>
      <c r="E1520">
        <v>8.4499999999999993</v>
      </c>
      <c r="F1520">
        <v>0.85699999999999998</v>
      </c>
      <c r="G1520">
        <v>64.5</v>
      </c>
      <c r="H1520">
        <v>0.79100000000000004</v>
      </c>
      <c r="I1520">
        <v>7.0000000000000007E-2</v>
      </c>
      <c r="J1520">
        <v>0.81899999999999995</v>
      </c>
      <c r="K1520">
        <v>0.77</v>
      </c>
      <c r="L1520">
        <v>0.28899999999999998</v>
      </c>
    </row>
    <row r="1521" spans="1:12" x14ac:dyDescent="0.35">
      <c r="A1521" s="3" t="s">
        <v>118</v>
      </c>
      <c r="B1521" s="3" t="str">
        <f>IFERROR(_xlfn.XLOOKUP(Table1_1[[#This Row],[Country Name]],Table3[country],Table3[continent]), "Africa")</f>
        <v>North America</v>
      </c>
      <c r="C1521">
        <v>2009</v>
      </c>
      <c r="D1521">
        <v>5.3529999999999998</v>
      </c>
      <c r="E1521">
        <v>8.4019999999999992</v>
      </c>
      <c r="F1521">
        <v>0.83499999999999996</v>
      </c>
      <c r="G1521">
        <v>64.599999999999994</v>
      </c>
      <c r="H1521">
        <v>0.746</v>
      </c>
      <c r="I1521">
        <v>6.5000000000000002E-2</v>
      </c>
      <c r="J1521">
        <v>0.79400000000000004</v>
      </c>
      <c r="K1521">
        <v>0.74</v>
      </c>
      <c r="L1521">
        <v>0.29899999999999999</v>
      </c>
    </row>
    <row r="1522" spans="1:12" x14ac:dyDescent="0.35">
      <c r="A1522" s="3" t="s">
        <v>118</v>
      </c>
      <c r="B1522" s="3" t="str">
        <f>IFERROR(_xlfn.XLOOKUP(Table1_1[[#This Row],[Country Name]],Table3[country],Table3[continent]), "Africa")</f>
        <v>North America</v>
      </c>
      <c r="C1522">
        <v>2010</v>
      </c>
      <c r="D1522">
        <v>5.6870000000000003</v>
      </c>
      <c r="E1522">
        <v>8.4309999999999992</v>
      </c>
      <c r="F1522">
        <v>0.86299999999999999</v>
      </c>
      <c r="G1522">
        <v>64.7</v>
      </c>
      <c r="H1522">
        <v>0.79200000000000004</v>
      </c>
      <c r="I1522">
        <v>1.2999999999999999E-2</v>
      </c>
      <c r="J1522">
        <v>0.80200000000000005</v>
      </c>
      <c r="K1522">
        <v>0.749</v>
      </c>
      <c r="L1522">
        <v>0.26800000000000002</v>
      </c>
    </row>
    <row r="1523" spans="1:12" x14ac:dyDescent="0.35">
      <c r="A1523" s="3" t="s">
        <v>118</v>
      </c>
      <c r="B1523" s="3" t="str">
        <f>IFERROR(_xlfn.XLOOKUP(Table1_1[[#This Row],[Country Name]],Table3[country],Table3[continent]), "Africa")</f>
        <v>North America</v>
      </c>
      <c r="C1523">
        <v>2011</v>
      </c>
      <c r="D1523">
        <v>5.3860000000000001</v>
      </c>
      <c r="E1523">
        <v>8.4779999999999998</v>
      </c>
      <c r="F1523">
        <v>0.8</v>
      </c>
      <c r="G1523">
        <v>64.8</v>
      </c>
      <c r="H1523">
        <v>0.77900000000000003</v>
      </c>
      <c r="I1523">
        <v>-2.4E-2</v>
      </c>
      <c r="J1523">
        <v>0.76</v>
      </c>
      <c r="K1523">
        <v>0.747</v>
      </c>
      <c r="L1523">
        <v>0.309</v>
      </c>
    </row>
    <row r="1524" spans="1:12" x14ac:dyDescent="0.35">
      <c r="A1524" s="3" t="s">
        <v>118</v>
      </c>
      <c r="B1524" s="3" t="str">
        <f>IFERROR(_xlfn.XLOOKUP(Table1_1[[#This Row],[Country Name]],Table3[country],Table3[continent]), "Africa")</f>
        <v>North America</v>
      </c>
      <c r="C1524">
        <v>2012</v>
      </c>
      <c r="D1524">
        <v>5.4480000000000004</v>
      </c>
      <c r="E1524">
        <v>8.5259999999999998</v>
      </c>
      <c r="F1524">
        <v>0.89400000000000002</v>
      </c>
      <c r="G1524">
        <v>64.900000000000006</v>
      </c>
      <c r="H1524">
        <v>0.85</v>
      </c>
      <c r="I1524">
        <v>1.2E-2</v>
      </c>
      <c r="J1524">
        <v>0.64400000000000002</v>
      </c>
      <c r="K1524">
        <v>0.76200000000000001</v>
      </c>
      <c r="L1524">
        <v>0.255</v>
      </c>
    </row>
    <row r="1525" spans="1:12" x14ac:dyDescent="0.35">
      <c r="A1525" s="3" t="s">
        <v>118</v>
      </c>
      <c r="B1525" s="3" t="str">
        <f>IFERROR(_xlfn.XLOOKUP(Table1_1[[#This Row],[Country Name]],Table3[country],Table3[continent]), "Africa")</f>
        <v>North America</v>
      </c>
      <c r="C1525">
        <v>2013</v>
      </c>
      <c r="D1525">
        <v>5.7720000000000002</v>
      </c>
      <c r="E1525">
        <v>8.5589999999999993</v>
      </c>
      <c r="F1525">
        <v>0.86799999999999999</v>
      </c>
      <c r="G1525">
        <v>65</v>
      </c>
      <c r="H1525">
        <v>0.85899999999999999</v>
      </c>
      <c r="I1525">
        <v>3.4000000000000002E-2</v>
      </c>
      <c r="J1525">
        <v>0.63600000000000001</v>
      </c>
      <c r="K1525">
        <v>0.8</v>
      </c>
      <c r="L1525">
        <v>0.27100000000000002</v>
      </c>
    </row>
    <row r="1526" spans="1:12" x14ac:dyDescent="0.35">
      <c r="A1526" s="3" t="s">
        <v>118</v>
      </c>
      <c r="B1526" s="3" t="str">
        <f>IFERROR(_xlfn.XLOOKUP(Table1_1[[#This Row],[Country Name]],Table3[country],Table3[continent]), "Africa")</f>
        <v>North America</v>
      </c>
      <c r="C1526">
        <v>2014</v>
      </c>
      <c r="D1526">
        <v>6.2750000000000004</v>
      </c>
      <c r="E1526">
        <v>8.5909999999999993</v>
      </c>
      <c r="F1526">
        <v>0.83899999999999997</v>
      </c>
      <c r="G1526">
        <v>65.099999999999994</v>
      </c>
      <c r="H1526">
        <v>0.81699999999999995</v>
      </c>
      <c r="I1526">
        <v>9.9000000000000005E-2</v>
      </c>
      <c r="J1526">
        <v>0.69899999999999995</v>
      </c>
      <c r="K1526">
        <v>0.78200000000000003</v>
      </c>
      <c r="L1526">
        <v>0.33400000000000002</v>
      </c>
    </row>
    <row r="1527" spans="1:12" x14ac:dyDescent="0.35">
      <c r="A1527" s="3" t="s">
        <v>118</v>
      </c>
      <c r="B1527" s="3" t="str">
        <f>IFERROR(_xlfn.XLOOKUP(Table1_1[[#This Row],[Country Name]],Table3[country],Table3[continent]), "Africa")</f>
        <v>North America</v>
      </c>
      <c r="C1527">
        <v>2015</v>
      </c>
      <c r="D1527">
        <v>5.9240000000000004</v>
      </c>
      <c r="E1527">
        <v>8.6240000000000006</v>
      </c>
      <c r="F1527">
        <v>0.82699999999999996</v>
      </c>
      <c r="G1527">
        <v>65.2</v>
      </c>
      <c r="H1527">
        <v>0.80900000000000005</v>
      </c>
      <c r="I1527">
        <v>7.2999999999999995E-2</v>
      </c>
      <c r="J1527">
        <v>0.72799999999999998</v>
      </c>
      <c r="K1527">
        <v>0.77100000000000002</v>
      </c>
      <c r="L1527">
        <v>0.34599999999999997</v>
      </c>
    </row>
    <row r="1528" spans="1:12" x14ac:dyDescent="0.35">
      <c r="A1528" s="3" t="s">
        <v>118</v>
      </c>
      <c r="B1528" s="3" t="str">
        <f>IFERROR(_xlfn.XLOOKUP(Table1_1[[#This Row],[Country Name]],Table3[country],Table3[continent]), "Africa")</f>
        <v>North America</v>
      </c>
      <c r="C1528">
        <v>2016</v>
      </c>
      <c r="D1528">
        <v>6.0129999999999999</v>
      </c>
      <c r="E1528">
        <v>8.6539999999999999</v>
      </c>
      <c r="F1528">
        <v>0.85299999999999998</v>
      </c>
      <c r="G1528">
        <v>65.275000000000006</v>
      </c>
      <c r="H1528">
        <v>0.71699999999999997</v>
      </c>
      <c r="I1528">
        <v>3.5000000000000003E-2</v>
      </c>
      <c r="J1528">
        <v>0.73099999999999998</v>
      </c>
      <c r="K1528">
        <v>0.78700000000000003</v>
      </c>
      <c r="L1528">
        <v>0.38</v>
      </c>
    </row>
    <row r="1529" spans="1:12" x14ac:dyDescent="0.35">
      <c r="A1529" s="3" t="s">
        <v>118</v>
      </c>
      <c r="B1529" s="3" t="str">
        <f>IFERROR(_xlfn.XLOOKUP(Table1_1[[#This Row],[Country Name]],Table3[country],Table3[continent]), "Africa")</f>
        <v>North America</v>
      </c>
      <c r="C1529">
        <v>2017</v>
      </c>
      <c r="D1529">
        <v>6.476</v>
      </c>
      <c r="E1529">
        <v>8.6850000000000005</v>
      </c>
      <c r="F1529">
        <v>0.83799999999999997</v>
      </c>
      <c r="G1529">
        <v>65.349999999999994</v>
      </c>
      <c r="H1529">
        <v>0.92200000000000004</v>
      </c>
      <c r="I1529">
        <v>6.0000000000000001E-3</v>
      </c>
      <c r="J1529">
        <v>0.67300000000000004</v>
      </c>
      <c r="K1529">
        <v>0.79300000000000004</v>
      </c>
      <c r="L1529">
        <v>0.308</v>
      </c>
    </row>
    <row r="1530" spans="1:12" x14ac:dyDescent="0.35">
      <c r="A1530" s="3" t="s">
        <v>118</v>
      </c>
      <c r="B1530" s="3" t="str">
        <f>IFERROR(_xlfn.XLOOKUP(Table1_1[[#This Row],[Country Name]],Table3[country],Table3[continent]), "Africa")</f>
        <v>North America</v>
      </c>
      <c r="C1530">
        <v>2018</v>
      </c>
      <c r="D1530">
        <v>5.819</v>
      </c>
      <c r="E1530">
        <v>8.6370000000000005</v>
      </c>
      <c r="F1530">
        <v>0.85399999999999998</v>
      </c>
      <c r="G1530">
        <v>65.424999999999997</v>
      </c>
      <c r="H1530">
        <v>0.79700000000000004</v>
      </c>
      <c r="I1530">
        <v>4.0000000000000001E-3</v>
      </c>
      <c r="J1530">
        <v>0.71299999999999997</v>
      </c>
      <c r="K1530">
        <v>0.74299999999999999</v>
      </c>
      <c r="L1530">
        <v>0.40799999999999997</v>
      </c>
    </row>
    <row r="1531" spans="1:12" x14ac:dyDescent="0.35">
      <c r="A1531" s="3" t="s">
        <v>118</v>
      </c>
      <c r="B1531" s="3" t="str">
        <f>IFERROR(_xlfn.XLOOKUP(Table1_1[[#This Row],[Country Name]],Table3[country],Table3[continent]), "Africa")</f>
        <v>North America</v>
      </c>
      <c r="C1531">
        <v>2019</v>
      </c>
      <c r="D1531">
        <v>6.1130000000000004</v>
      </c>
      <c r="E1531">
        <v>8.5939999999999994</v>
      </c>
      <c r="F1531">
        <v>0.874</v>
      </c>
      <c r="G1531">
        <v>65.5</v>
      </c>
      <c r="H1531">
        <v>0.88300000000000001</v>
      </c>
      <c r="I1531">
        <v>2.4E-2</v>
      </c>
      <c r="J1531">
        <v>0.622</v>
      </c>
      <c r="K1531">
        <v>0.79</v>
      </c>
      <c r="L1531">
        <v>0.33700000000000002</v>
      </c>
    </row>
    <row r="1532" spans="1:12" x14ac:dyDescent="0.35">
      <c r="A1532" s="3" t="s">
        <v>118</v>
      </c>
      <c r="B1532" s="3" t="str">
        <f>IFERROR(_xlfn.XLOOKUP(Table1_1[[#This Row],[Country Name]],Table3[country],Table3[continent]), "Africa")</f>
        <v>North America</v>
      </c>
      <c r="C1532">
        <v>2020</v>
      </c>
      <c r="D1532">
        <v>6.2869999999999999</v>
      </c>
      <c r="E1532">
        <v>8.5619999999999994</v>
      </c>
      <c r="F1532">
        <v>0.85599999999999998</v>
      </c>
      <c r="G1532">
        <v>65.575000000000003</v>
      </c>
      <c r="H1532">
        <v>0.81799999999999995</v>
      </c>
      <c r="I1532">
        <v>3.6999999999999998E-2</v>
      </c>
      <c r="J1532">
        <v>0.63100000000000001</v>
      </c>
      <c r="K1532">
        <v>0.77500000000000002</v>
      </c>
      <c r="L1532">
        <v>0.316</v>
      </c>
    </row>
    <row r="1533" spans="1:12" x14ac:dyDescent="0.35">
      <c r="A1533" s="3" t="s">
        <v>118</v>
      </c>
      <c r="B1533" s="3" t="str">
        <f>IFERROR(_xlfn.XLOOKUP(Table1_1[[#This Row],[Country Name]],Table3[country],Table3[continent]), "Africa")</f>
        <v>North America</v>
      </c>
      <c r="C1533">
        <v>2021</v>
      </c>
      <c r="D1533">
        <v>6.0949999999999998</v>
      </c>
      <c r="E1533">
        <v>8.6470000000000002</v>
      </c>
      <c r="F1533">
        <v>0.84799999999999998</v>
      </c>
      <c r="G1533">
        <v>65.650000000000006</v>
      </c>
      <c r="H1533">
        <v>0.90500000000000003</v>
      </c>
      <c r="I1533">
        <v>0.02</v>
      </c>
      <c r="J1533">
        <v>0.67500000000000004</v>
      </c>
      <c r="K1533">
        <v>0.79900000000000004</v>
      </c>
      <c r="L1533">
        <v>0.29299999999999998</v>
      </c>
    </row>
    <row r="1534" spans="1:12" x14ac:dyDescent="0.35">
      <c r="A1534" s="3" t="s">
        <v>118</v>
      </c>
      <c r="B1534" s="3" t="str">
        <f>IFERROR(_xlfn.XLOOKUP(Table1_1[[#This Row],[Country Name]],Table3[country],Table3[continent]), "Africa")</f>
        <v>North America</v>
      </c>
      <c r="C1534">
        <v>2022</v>
      </c>
      <c r="D1534">
        <v>6.3920000000000003</v>
      </c>
      <c r="E1534">
        <v>8.6690000000000005</v>
      </c>
      <c r="F1534">
        <v>0.84399999999999997</v>
      </c>
      <c r="G1534">
        <v>65.724999999999994</v>
      </c>
      <c r="H1534">
        <v>0.91400000000000003</v>
      </c>
      <c r="I1534">
        <v>-4.0000000000000001E-3</v>
      </c>
      <c r="J1534">
        <v>0.56999999999999995</v>
      </c>
      <c r="K1534">
        <v>0.78700000000000003</v>
      </c>
      <c r="L1534">
        <v>0.33900000000000002</v>
      </c>
    </row>
    <row r="1535" spans="1:12" x14ac:dyDescent="0.35">
      <c r="A1535" s="3" t="s">
        <v>118</v>
      </c>
      <c r="B1535" s="3" t="str">
        <f>IFERROR(_xlfn.XLOOKUP(Table1_1[[#This Row],[Country Name]],Table3[country],Table3[continent]), "Africa")</f>
        <v>North America</v>
      </c>
      <c r="C1535">
        <v>2023</v>
      </c>
      <c r="D1535">
        <v>6.3620000000000001</v>
      </c>
      <c r="E1535">
        <v>8.6850000000000005</v>
      </c>
      <c r="F1535">
        <v>0.83599999999999997</v>
      </c>
      <c r="G1535">
        <v>65.8</v>
      </c>
      <c r="H1535">
        <v>0.90600000000000003</v>
      </c>
      <c r="I1535">
        <v>-8.0000000000000002E-3</v>
      </c>
      <c r="J1535">
        <v>0.53200000000000003</v>
      </c>
      <c r="K1535">
        <v>0.77200000000000002</v>
      </c>
      <c r="L1535">
        <v>0.34</v>
      </c>
    </row>
    <row r="1536" spans="1:12" x14ac:dyDescent="0.35">
      <c r="A1536" s="3" t="s">
        <v>119</v>
      </c>
      <c r="B1536" s="3" t="str">
        <f>IFERROR(_xlfn.XLOOKUP(Table1_1[[#This Row],[Country Name]],Table3[country],Table3[continent]), "Africa")</f>
        <v>Africa</v>
      </c>
      <c r="C1536">
        <v>2006</v>
      </c>
      <c r="D1536">
        <v>3.7370000000000001</v>
      </c>
      <c r="E1536">
        <v>6.8719999999999999</v>
      </c>
      <c r="F1536">
        <v>0.67700000000000005</v>
      </c>
      <c r="G1536">
        <v>50.14</v>
      </c>
      <c r="H1536">
        <v>0.75</v>
      </c>
      <c r="I1536">
        <v>7.2999999999999995E-2</v>
      </c>
      <c r="J1536">
        <v>0.755</v>
      </c>
      <c r="K1536">
        <v>0.746</v>
      </c>
      <c r="L1536">
        <v>0.17899999999999999</v>
      </c>
    </row>
    <row r="1537" spans="1:12" x14ac:dyDescent="0.35">
      <c r="A1537" s="3" t="s">
        <v>119</v>
      </c>
      <c r="B1537" s="3" t="str">
        <f>IFERROR(_xlfn.XLOOKUP(Table1_1[[#This Row],[Country Name]],Table3[country],Table3[continent]), "Africa")</f>
        <v>Africa</v>
      </c>
      <c r="C1537">
        <v>2007</v>
      </c>
      <c r="D1537">
        <v>4.2770000000000001</v>
      </c>
      <c r="E1537">
        <v>6.867</v>
      </c>
      <c r="F1537">
        <v>0.72599999999999998</v>
      </c>
      <c r="G1537">
        <v>50.58</v>
      </c>
      <c r="H1537">
        <v>0.58399999999999996</v>
      </c>
      <c r="I1537">
        <v>-0.06</v>
      </c>
      <c r="J1537">
        <v>0.748</v>
      </c>
      <c r="K1537">
        <v>0.72299999999999998</v>
      </c>
      <c r="L1537">
        <v>0.158</v>
      </c>
    </row>
    <row r="1538" spans="1:12" x14ac:dyDescent="0.35">
      <c r="A1538" s="3" t="s">
        <v>119</v>
      </c>
      <c r="B1538" s="3" t="str">
        <f>IFERROR(_xlfn.XLOOKUP(Table1_1[[#This Row],[Country Name]],Table3[country],Table3[continent]), "Africa")</f>
        <v>Africa</v>
      </c>
      <c r="C1538">
        <v>2008</v>
      </c>
      <c r="D1538">
        <v>4.2359999999999998</v>
      </c>
      <c r="E1538">
        <v>6.9050000000000002</v>
      </c>
      <c r="F1538">
        <v>0.60699999999999998</v>
      </c>
      <c r="G1538">
        <v>51.02</v>
      </c>
      <c r="H1538">
        <v>0.64900000000000002</v>
      </c>
      <c r="I1538">
        <v>-5.8999999999999997E-2</v>
      </c>
      <c r="J1538">
        <v>0.749</v>
      </c>
      <c r="K1538">
        <v>0.68899999999999995</v>
      </c>
      <c r="L1538">
        <v>0.19400000000000001</v>
      </c>
    </row>
    <row r="1539" spans="1:12" x14ac:dyDescent="0.35">
      <c r="A1539" s="3" t="s">
        <v>119</v>
      </c>
      <c r="B1539" s="3" t="str">
        <f>IFERROR(_xlfn.XLOOKUP(Table1_1[[#This Row],[Country Name]],Table3[country],Table3[continent]), "Africa")</f>
        <v>Africa</v>
      </c>
      <c r="C1539">
        <v>2009</v>
      </c>
      <c r="D1539">
        <v>4.2670000000000003</v>
      </c>
      <c r="E1539">
        <v>6.8869999999999996</v>
      </c>
      <c r="F1539">
        <v>0.77100000000000002</v>
      </c>
      <c r="G1539">
        <v>51.46</v>
      </c>
      <c r="H1539">
        <v>0.88</v>
      </c>
      <c r="I1539">
        <v>-1.2999999999999999E-2</v>
      </c>
      <c r="J1539">
        <v>0.48299999999999998</v>
      </c>
      <c r="K1539">
        <v>0.71399999999999997</v>
      </c>
      <c r="L1539">
        <v>0.115</v>
      </c>
    </row>
    <row r="1540" spans="1:12" x14ac:dyDescent="0.35">
      <c r="A1540" s="3" t="s">
        <v>119</v>
      </c>
      <c r="B1540" s="3" t="str">
        <f>IFERROR(_xlfn.XLOOKUP(Table1_1[[#This Row],[Country Name]],Table3[country],Table3[continent]), "Africa")</f>
        <v>Africa</v>
      </c>
      <c r="C1540">
        <v>2010</v>
      </c>
      <c r="D1540">
        <v>4.101</v>
      </c>
      <c r="E1540">
        <v>6.9320000000000004</v>
      </c>
      <c r="F1540">
        <v>0.65500000000000003</v>
      </c>
      <c r="G1540">
        <v>51.9</v>
      </c>
      <c r="H1540">
        <v>0.81699999999999995</v>
      </c>
      <c r="I1540">
        <v>-2.7E-2</v>
      </c>
      <c r="J1540">
        <v>0.52900000000000003</v>
      </c>
      <c r="K1540">
        <v>0.71499999999999997</v>
      </c>
      <c r="L1540">
        <v>0.126</v>
      </c>
    </row>
    <row r="1541" spans="1:12" x14ac:dyDescent="0.35">
      <c r="A1541" s="3" t="s">
        <v>119</v>
      </c>
      <c r="B1541" s="3" t="str">
        <f>IFERROR(_xlfn.XLOOKUP(Table1_1[[#This Row],[Country Name]],Table3[country],Table3[continent]), "Africa")</f>
        <v>Africa</v>
      </c>
      <c r="C1541">
        <v>2011</v>
      </c>
      <c r="D1541">
        <v>4.556</v>
      </c>
      <c r="E1541">
        <v>6.9180000000000001</v>
      </c>
      <c r="F1541">
        <v>0.81799999999999995</v>
      </c>
      <c r="G1541">
        <v>52.34</v>
      </c>
      <c r="H1541">
        <v>0.78</v>
      </c>
      <c r="I1541">
        <v>-0.06</v>
      </c>
      <c r="J1541">
        <v>0.54900000000000004</v>
      </c>
      <c r="K1541">
        <v>0.71</v>
      </c>
      <c r="L1541">
        <v>0.16600000000000001</v>
      </c>
    </row>
    <row r="1542" spans="1:12" x14ac:dyDescent="0.35">
      <c r="A1542" s="3" t="s">
        <v>119</v>
      </c>
      <c r="B1542" s="3" t="str">
        <f>IFERROR(_xlfn.XLOOKUP(Table1_1[[#This Row],[Country Name]],Table3[country],Table3[continent]), "Africa")</f>
        <v>Africa</v>
      </c>
      <c r="C1542">
        <v>2012</v>
      </c>
      <c r="D1542">
        <v>3.798</v>
      </c>
      <c r="E1542">
        <v>6.98</v>
      </c>
      <c r="F1542">
        <v>0.7</v>
      </c>
      <c r="G1542">
        <v>52.78</v>
      </c>
      <c r="H1542">
        <v>0.73399999999999999</v>
      </c>
      <c r="I1542">
        <v>-6.8000000000000005E-2</v>
      </c>
      <c r="J1542">
        <v>0.77700000000000002</v>
      </c>
      <c r="K1542">
        <v>0.58199999999999996</v>
      </c>
      <c r="L1542">
        <v>0.14199999999999999</v>
      </c>
    </row>
    <row r="1543" spans="1:12" x14ac:dyDescent="0.35">
      <c r="A1543" s="3" t="s">
        <v>119</v>
      </c>
      <c r="B1543" s="3" t="str">
        <f>IFERROR(_xlfn.XLOOKUP(Table1_1[[#This Row],[Country Name]],Table3[country],Table3[continent]), "Africa")</f>
        <v>Africa</v>
      </c>
      <c r="C1543">
        <v>2013</v>
      </c>
      <c r="D1543">
        <v>3.7160000000000002</v>
      </c>
      <c r="E1543">
        <v>6.9939999999999998</v>
      </c>
      <c r="F1543">
        <v>0.69599999999999995</v>
      </c>
      <c r="G1543">
        <v>53.22</v>
      </c>
      <c r="H1543">
        <v>0.82499999999999996</v>
      </c>
      <c r="I1543">
        <v>-8.2000000000000003E-2</v>
      </c>
      <c r="J1543">
        <v>0.71099999999999997</v>
      </c>
      <c r="K1543">
        <v>0.63900000000000001</v>
      </c>
      <c r="L1543">
        <v>0.20799999999999999</v>
      </c>
    </row>
    <row r="1544" spans="1:12" x14ac:dyDescent="0.35">
      <c r="A1544" s="3" t="s">
        <v>119</v>
      </c>
      <c r="B1544" s="3" t="str">
        <f>IFERROR(_xlfn.XLOOKUP(Table1_1[[#This Row],[Country Name]],Table3[country],Table3[continent]), "Africa")</f>
        <v>Africa</v>
      </c>
      <c r="C1544">
        <v>2014</v>
      </c>
      <c r="D1544">
        <v>4.181</v>
      </c>
      <c r="E1544">
        <v>7.02</v>
      </c>
      <c r="F1544">
        <v>0.753</v>
      </c>
      <c r="G1544">
        <v>53.66</v>
      </c>
      <c r="H1544">
        <v>0.68799999999999994</v>
      </c>
      <c r="I1544">
        <v>-5.0999999999999997E-2</v>
      </c>
      <c r="J1544">
        <v>0.60499999999999998</v>
      </c>
      <c r="K1544">
        <v>0.629</v>
      </c>
      <c r="L1544">
        <v>0.20499999999999999</v>
      </c>
    </row>
    <row r="1545" spans="1:12" x14ac:dyDescent="0.35">
      <c r="A1545" s="3" t="s">
        <v>119</v>
      </c>
      <c r="B1545" s="3" t="str">
        <f>IFERROR(_xlfn.XLOOKUP(Table1_1[[#This Row],[Country Name]],Table3[country],Table3[continent]), "Africa")</f>
        <v>Africa</v>
      </c>
      <c r="C1545">
        <v>2015</v>
      </c>
      <c r="D1545">
        <v>3.6709999999999998</v>
      </c>
      <c r="E1545">
        <v>7.0250000000000004</v>
      </c>
      <c r="F1545">
        <v>0.71299999999999997</v>
      </c>
      <c r="G1545">
        <v>54.1</v>
      </c>
      <c r="H1545">
        <v>0.72799999999999998</v>
      </c>
      <c r="I1545">
        <v>-3.6999999999999998E-2</v>
      </c>
      <c r="J1545">
        <v>0.70299999999999996</v>
      </c>
      <c r="K1545">
        <v>0.66500000000000004</v>
      </c>
      <c r="L1545">
        <v>0.218</v>
      </c>
    </row>
    <row r="1546" spans="1:12" x14ac:dyDescent="0.35">
      <c r="A1546" s="3" t="s">
        <v>119</v>
      </c>
      <c r="B1546" s="3" t="str">
        <f>IFERROR(_xlfn.XLOOKUP(Table1_1[[#This Row],[Country Name]],Table3[country],Table3[continent]), "Africa")</f>
        <v>Africa</v>
      </c>
      <c r="C1546">
        <v>2016</v>
      </c>
      <c r="D1546">
        <v>4.2350000000000003</v>
      </c>
      <c r="E1546">
        <v>7.0419999999999998</v>
      </c>
      <c r="F1546">
        <v>0.68300000000000005</v>
      </c>
      <c r="G1546">
        <v>54.45</v>
      </c>
      <c r="H1546">
        <v>0.70199999999999996</v>
      </c>
      <c r="I1546">
        <v>-0.02</v>
      </c>
      <c r="J1546">
        <v>0.81399999999999995</v>
      </c>
      <c r="K1546">
        <v>0.64600000000000002</v>
      </c>
      <c r="L1546">
        <v>0.32500000000000001</v>
      </c>
    </row>
    <row r="1547" spans="1:12" x14ac:dyDescent="0.35">
      <c r="A1547" s="3" t="s">
        <v>119</v>
      </c>
      <c r="B1547" s="3" t="str">
        <f>IFERROR(_xlfn.XLOOKUP(Table1_1[[#This Row],[Country Name]],Table3[country],Table3[continent]), "Africa")</f>
        <v>Africa</v>
      </c>
      <c r="C1547">
        <v>2017</v>
      </c>
      <c r="D1547">
        <v>4.6159999999999997</v>
      </c>
      <c r="E1547">
        <v>7.0529999999999999</v>
      </c>
      <c r="F1547">
        <v>0.58199999999999996</v>
      </c>
      <c r="G1547">
        <v>54.8</v>
      </c>
      <c r="H1547">
        <v>0.68400000000000005</v>
      </c>
      <c r="I1547">
        <v>-3.5000000000000003E-2</v>
      </c>
      <c r="J1547">
        <v>0.77800000000000002</v>
      </c>
      <c r="K1547">
        <v>0.69899999999999995</v>
      </c>
      <c r="L1547">
        <v>0.42699999999999999</v>
      </c>
    </row>
    <row r="1548" spans="1:12" x14ac:dyDescent="0.35">
      <c r="A1548" s="3" t="s">
        <v>119</v>
      </c>
      <c r="B1548" s="3" t="str">
        <f>IFERROR(_xlfn.XLOOKUP(Table1_1[[#This Row],[Country Name]],Table3[country],Table3[continent]), "Africa")</f>
        <v>Africa</v>
      </c>
      <c r="C1548">
        <v>2018</v>
      </c>
      <c r="D1548">
        <v>5.1639999999999997</v>
      </c>
      <c r="E1548">
        <v>7.0839999999999996</v>
      </c>
      <c r="F1548">
        <v>0.61199999999999999</v>
      </c>
      <c r="G1548">
        <v>55.15</v>
      </c>
      <c r="H1548">
        <v>0.79100000000000004</v>
      </c>
      <c r="I1548">
        <v>4.0000000000000001E-3</v>
      </c>
      <c r="J1548">
        <v>0.63700000000000001</v>
      </c>
      <c r="K1548">
        <v>0.75900000000000001</v>
      </c>
      <c r="L1548">
        <v>0.503</v>
      </c>
    </row>
    <row r="1549" spans="1:12" x14ac:dyDescent="0.35">
      <c r="A1549" s="3" t="s">
        <v>119</v>
      </c>
      <c r="B1549" s="3" t="str">
        <f>IFERROR(_xlfn.XLOOKUP(Table1_1[[#This Row],[Country Name]],Table3[country],Table3[continent]), "Africa")</f>
        <v>Africa</v>
      </c>
      <c r="C1549">
        <v>2019</v>
      </c>
      <c r="D1549">
        <v>5.0039999999999996</v>
      </c>
      <c r="E1549">
        <v>7.1050000000000004</v>
      </c>
      <c r="F1549">
        <v>0.67700000000000005</v>
      </c>
      <c r="G1549">
        <v>55.5</v>
      </c>
      <c r="H1549">
        <v>0.83099999999999996</v>
      </c>
      <c r="I1549">
        <v>2.1000000000000001E-2</v>
      </c>
      <c r="J1549">
        <v>0.72899999999999998</v>
      </c>
      <c r="K1549">
        <v>0.79400000000000004</v>
      </c>
      <c r="L1549">
        <v>0.30399999999999999</v>
      </c>
    </row>
    <row r="1550" spans="1:12" x14ac:dyDescent="0.35">
      <c r="A1550" s="3" t="s">
        <v>119</v>
      </c>
      <c r="B1550" s="3" t="str">
        <f>IFERROR(_xlfn.XLOOKUP(Table1_1[[#This Row],[Country Name]],Table3[country],Table3[continent]), "Africa")</f>
        <v>Africa</v>
      </c>
      <c r="C1550">
        <v>2022</v>
      </c>
      <c r="D1550">
        <v>4.5010000000000003</v>
      </c>
      <c r="E1550">
        <v>7.1509999999999998</v>
      </c>
      <c r="F1550">
        <v>0.58699999999999997</v>
      </c>
      <c r="G1550">
        <v>56.55</v>
      </c>
      <c r="H1550">
        <v>0.79300000000000004</v>
      </c>
      <c r="I1550">
        <v>2.4E-2</v>
      </c>
      <c r="J1550">
        <v>0.74</v>
      </c>
      <c r="K1550">
        <v>0.78700000000000003</v>
      </c>
      <c r="L1550">
        <v>0.36599999999999999</v>
      </c>
    </row>
    <row r="1551" spans="1:12" x14ac:dyDescent="0.35">
      <c r="A1551" s="3" t="s">
        <v>119</v>
      </c>
      <c r="B1551" s="3" t="str">
        <f>IFERROR(_xlfn.XLOOKUP(Table1_1[[#This Row],[Country Name]],Table3[country],Table3[continent]), "Africa")</f>
        <v>Africa</v>
      </c>
      <c r="C1551">
        <v>2023</v>
      </c>
      <c r="D1551">
        <v>4.609</v>
      </c>
      <c r="E1551">
        <v>7.181</v>
      </c>
      <c r="F1551">
        <v>0.63800000000000001</v>
      </c>
      <c r="G1551">
        <v>56.9</v>
      </c>
      <c r="H1551">
        <v>0.76700000000000002</v>
      </c>
      <c r="I1551">
        <v>2.9000000000000001E-2</v>
      </c>
      <c r="J1551" s="2" t="s">
        <v>185</v>
      </c>
      <c r="K1551">
        <v>0.747</v>
      </c>
      <c r="L1551">
        <v>0.41699999999999998</v>
      </c>
    </row>
    <row r="1552" spans="1:12" x14ac:dyDescent="0.35">
      <c r="A1552" s="3" t="s">
        <v>120</v>
      </c>
      <c r="B1552" s="3" t="str">
        <f>IFERROR(_xlfn.XLOOKUP(Table1_1[[#This Row],[Country Name]],Table3[country],Table3[continent]), "Africa")</f>
        <v>Africa</v>
      </c>
      <c r="C1552">
        <v>2006</v>
      </c>
      <c r="D1552">
        <v>4.71</v>
      </c>
      <c r="E1552">
        <v>8.3140000000000001</v>
      </c>
      <c r="F1552">
        <v>0.73499999999999999</v>
      </c>
      <c r="G1552">
        <v>50.22</v>
      </c>
      <c r="H1552">
        <v>0.64900000000000002</v>
      </c>
      <c r="I1552">
        <v>0.08</v>
      </c>
      <c r="J1552">
        <v>0.871</v>
      </c>
      <c r="K1552">
        <v>0.77200000000000002</v>
      </c>
      <c r="L1552">
        <v>0.17799999999999999</v>
      </c>
    </row>
    <row r="1553" spans="1:12" x14ac:dyDescent="0.35">
      <c r="A1553" s="3" t="s">
        <v>120</v>
      </c>
      <c r="B1553" s="3" t="str">
        <f>IFERROR(_xlfn.XLOOKUP(Table1_1[[#This Row],[Country Name]],Table3[country],Table3[continent]), "Africa")</f>
        <v>Africa</v>
      </c>
      <c r="C1553">
        <v>2007</v>
      </c>
      <c r="D1553">
        <v>4.8899999999999997</v>
      </c>
      <c r="E1553">
        <v>8.35</v>
      </c>
      <c r="F1553">
        <v>0.71799999999999997</v>
      </c>
      <c r="G1553">
        <v>50.54</v>
      </c>
      <c r="H1553">
        <v>0.63500000000000001</v>
      </c>
      <c r="I1553">
        <v>0.13200000000000001</v>
      </c>
      <c r="J1553">
        <v>0.91800000000000004</v>
      </c>
      <c r="K1553">
        <v>0.81499999999999995</v>
      </c>
      <c r="L1553">
        <v>0.14099999999999999</v>
      </c>
    </row>
    <row r="1554" spans="1:12" x14ac:dyDescent="0.35">
      <c r="A1554" s="3" t="s">
        <v>120</v>
      </c>
      <c r="B1554" s="3" t="str">
        <f>IFERROR(_xlfn.XLOOKUP(Table1_1[[#This Row],[Country Name]],Table3[country],Table3[continent]), "Africa")</f>
        <v>Africa</v>
      </c>
      <c r="C1554">
        <v>2008</v>
      </c>
      <c r="D1554">
        <v>4.9390000000000001</v>
      </c>
      <c r="E1554">
        <v>8.3889999999999993</v>
      </c>
      <c r="F1554">
        <v>0.78</v>
      </c>
      <c r="G1554">
        <v>50.86</v>
      </c>
      <c r="H1554">
        <v>0.58399999999999996</v>
      </c>
      <c r="I1554">
        <v>0.115</v>
      </c>
      <c r="J1554">
        <v>0.89200000000000002</v>
      </c>
      <c r="K1554">
        <v>0.755</v>
      </c>
      <c r="L1554">
        <v>0.24399999999999999</v>
      </c>
    </row>
    <row r="1555" spans="1:12" x14ac:dyDescent="0.35">
      <c r="A1555" s="3" t="s">
        <v>120</v>
      </c>
      <c r="B1555" s="3" t="str">
        <f>IFERROR(_xlfn.XLOOKUP(Table1_1[[#This Row],[Country Name]],Table3[country],Table3[continent]), "Africa")</f>
        <v>Africa</v>
      </c>
      <c r="C1555">
        <v>2009</v>
      </c>
      <c r="D1555">
        <v>4.9800000000000004</v>
      </c>
      <c r="E1555">
        <v>8.4390000000000001</v>
      </c>
      <c r="F1555">
        <v>0.72199999999999998</v>
      </c>
      <c r="G1555">
        <v>51.18</v>
      </c>
      <c r="H1555">
        <v>0.53700000000000003</v>
      </c>
      <c r="I1555">
        <v>6.3E-2</v>
      </c>
      <c r="J1555">
        <v>0.91300000000000003</v>
      </c>
      <c r="K1555">
        <v>0.73</v>
      </c>
      <c r="L1555">
        <v>0.22500000000000001</v>
      </c>
    </row>
    <row r="1556" spans="1:12" x14ac:dyDescent="0.35">
      <c r="A1556" s="3" t="s">
        <v>120</v>
      </c>
      <c r="B1556" s="3" t="str">
        <f>IFERROR(_xlfn.XLOOKUP(Table1_1[[#This Row],[Country Name]],Table3[country],Table3[continent]), "Africa")</f>
        <v>Africa</v>
      </c>
      <c r="C1556">
        <v>2010</v>
      </c>
      <c r="D1556">
        <v>4.76</v>
      </c>
      <c r="E1556">
        <v>8.4879999999999995</v>
      </c>
      <c r="F1556">
        <v>0.82399999999999995</v>
      </c>
      <c r="G1556">
        <v>51.5</v>
      </c>
      <c r="H1556">
        <v>0.56499999999999995</v>
      </c>
      <c r="I1556">
        <v>6.2E-2</v>
      </c>
      <c r="J1556">
        <v>0.91100000000000003</v>
      </c>
      <c r="K1556">
        <v>0.75900000000000001</v>
      </c>
      <c r="L1556">
        <v>0.19</v>
      </c>
    </row>
    <row r="1557" spans="1:12" x14ac:dyDescent="0.35">
      <c r="A1557" s="3" t="s">
        <v>120</v>
      </c>
      <c r="B1557" s="3" t="str">
        <f>IFERROR(_xlfn.XLOOKUP(Table1_1[[#This Row],[Country Name]],Table3[country],Table3[continent]), "Africa")</f>
        <v>Africa</v>
      </c>
      <c r="C1557">
        <v>2012</v>
      </c>
      <c r="D1557">
        <v>5.4930000000000003</v>
      </c>
      <c r="E1557">
        <v>8.5259999999999998</v>
      </c>
      <c r="F1557">
        <v>0.81799999999999995</v>
      </c>
      <c r="G1557">
        <v>52.14</v>
      </c>
      <c r="H1557">
        <v>0.65200000000000002</v>
      </c>
      <c r="I1557">
        <v>6.2E-2</v>
      </c>
      <c r="J1557">
        <v>0.9</v>
      </c>
      <c r="K1557">
        <v>0.78200000000000003</v>
      </c>
      <c r="L1557">
        <v>0.20899999999999999</v>
      </c>
    </row>
    <row r="1558" spans="1:12" x14ac:dyDescent="0.35">
      <c r="A1558" s="3" t="s">
        <v>120</v>
      </c>
      <c r="B1558" s="3" t="str">
        <f>IFERROR(_xlfn.XLOOKUP(Table1_1[[#This Row],[Country Name]],Table3[country],Table3[continent]), "Africa")</f>
        <v>Africa</v>
      </c>
      <c r="C1558">
        <v>2013</v>
      </c>
      <c r="D1558">
        <v>4.8179999999999996</v>
      </c>
      <c r="E1558">
        <v>8.5640000000000001</v>
      </c>
      <c r="F1558">
        <v>0.66300000000000003</v>
      </c>
      <c r="G1558">
        <v>52.46</v>
      </c>
      <c r="H1558">
        <v>0.622</v>
      </c>
      <c r="I1558">
        <v>4.5999999999999999E-2</v>
      </c>
      <c r="J1558">
        <v>0.90500000000000003</v>
      </c>
      <c r="K1558">
        <v>0.65200000000000002</v>
      </c>
      <c r="L1558">
        <v>0.28599999999999998</v>
      </c>
    </row>
    <row r="1559" spans="1:12" x14ac:dyDescent="0.35">
      <c r="A1559" s="3" t="s">
        <v>120</v>
      </c>
      <c r="B1559" s="3" t="str">
        <f>IFERROR(_xlfn.XLOOKUP(Table1_1[[#This Row],[Country Name]],Table3[country],Table3[continent]), "Africa")</f>
        <v>Africa</v>
      </c>
      <c r="C1559">
        <v>2015</v>
      </c>
      <c r="D1559">
        <v>4.9329999999999998</v>
      </c>
      <c r="E1559">
        <v>8.6</v>
      </c>
      <c r="F1559">
        <v>0.81200000000000006</v>
      </c>
      <c r="G1559">
        <v>53.1</v>
      </c>
      <c r="H1559">
        <v>0.68</v>
      </c>
      <c r="I1559">
        <v>-0.04</v>
      </c>
      <c r="J1559">
        <v>0.92600000000000005</v>
      </c>
      <c r="K1559">
        <v>0.71499999999999997</v>
      </c>
      <c r="L1559">
        <v>0.251</v>
      </c>
    </row>
    <row r="1560" spans="1:12" x14ac:dyDescent="0.35">
      <c r="A1560" s="3" t="s">
        <v>120</v>
      </c>
      <c r="B1560" s="3" t="str">
        <f>IFERROR(_xlfn.XLOOKUP(Table1_1[[#This Row],[Country Name]],Table3[country],Table3[continent]), "Africa")</f>
        <v>Africa</v>
      </c>
      <c r="C1560">
        <v>2016</v>
      </c>
      <c r="D1560">
        <v>5.22</v>
      </c>
      <c r="E1560">
        <v>8.5579999999999998</v>
      </c>
      <c r="F1560">
        <v>0.80500000000000005</v>
      </c>
      <c r="G1560">
        <v>53.424999999999997</v>
      </c>
      <c r="H1560">
        <v>0.79800000000000004</v>
      </c>
      <c r="I1560">
        <v>3.9E-2</v>
      </c>
      <c r="J1560">
        <v>0.90500000000000003</v>
      </c>
      <c r="K1560">
        <v>0.745</v>
      </c>
      <c r="L1560">
        <v>0.252</v>
      </c>
    </row>
    <row r="1561" spans="1:12" x14ac:dyDescent="0.35">
      <c r="A1561" s="3" t="s">
        <v>120</v>
      </c>
      <c r="B1561" s="3" t="str">
        <f>IFERROR(_xlfn.XLOOKUP(Table1_1[[#This Row],[Country Name]],Table3[country],Table3[continent]), "Africa")</f>
        <v>Africa</v>
      </c>
      <c r="C1561">
        <v>2017</v>
      </c>
      <c r="D1561">
        <v>5.3220000000000001</v>
      </c>
      <c r="E1561">
        <v>8.5410000000000004</v>
      </c>
      <c r="F1561">
        <v>0.73299999999999998</v>
      </c>
      <c r="G1561">
        <v>53.75</v>
      </c>
      <c r="H1561">
        <v>0.82599999999999996</v>
      </c>
      <c r="I1561">
        <v>0.12</v>
      </c>
      <c r="J1561">
        <v>0.83499999999999996</v>
      </c>
      <c r="K1561">
        <v>0.68200000000000005</v>
      </c>
      <c r="L1561">
        <v>0.23599999999999999</v>
      </c>
    </row>
    <row r="1562" spans="1:12" x14ac:dyDescent="0.35">
      <c r="A1562" s="3" t="s">
        <v>120</v>
      </c>
      <c r="B1562" s="3" t="str">
        <f>IFERROR(_xlfn.XLOOKUP(Table1_1[[#This Row],[Country Name]],Table3[country],Table3[continent]), "Africa")</f>
        <v>Africa</v>
      </c>
      <c r="C1562">
        <v>2018</v>
      </c>
      <c r="D1562">
        <v>5.2519999999999998</v>
      </c>
      <c r="E1562">
        <v>8.5350000000000001</v>
      </c>
      <c r="F1562">
        <v>0.74099999999999999</v>
      </c>
      <c r="G1562">
        <v>54.075000000000003</v>
      </c>
      <c r="H1562">
        <v>0.79</v>
      </c>
      <c r="I1562">
        <v>-1.4999999999999999E-2</v>
      </c>
      <c r="J1562">
        <v>0.86599999999999999</v>
      </c>
      <c r="K1562">
        <v>0.76200000000000001</v>
      </c>
      <c r="L1562">
        <v>0.25600000000000001</v>
      </c>
    </row>
    <row r="1563" spans="1:12" x14ac:dyDescent="0.35">
      <c r="A1563" s="3" t="s">
        <v>120</v>
      </c>
      <c r="B1563" s="3" t="str">
        <f>IFERROR(_xlfn.XLOOKUP(Table1_1[[#This Row],[Country Name]],Table3[country],Table3[continent]), "Africa")</f>
        <v>Africa</v>
      </c>
      <c r="C1563">
        <v>2019</v>
      </c>
      <c r="D1563">
        <v>4.266</v>
      </c>
      <c r="E1563">
        <v>8.532</v>
      </c>
      <c r="F1563">
        <v>0.73499999999999999</v>
      </c>
      <c r="G1563">
        <v>54.4</v>
      </c>
      <c r="H1563">
        <v>0.746</v>
      </c>
      <c r="I1563">
        <v>1.9E-2</v>
      </c>
      <c r="J1563">
        <v>0.873</v>
      </c>
      <c r="K1563">
        <v>0.69799999999999995</v>
      </c>
      <c r="L1563">
        <v>0.22900000000000001</v>
      </c>
    </row>
    <row r="1564" spans="1:12" x14ac:dyDescent="0.35">
      <c r="A1564" s="3" t="s">
        <v>120</v>
      </c>
      <c r="B1564" s="3" t="str">
        <f>IFERROR(_xlfn.XLOOKUP(Table1_1[[#This Row],[Country Name]],Table3[country],Table3[continent]), "Africa")</f>
        <v>Africa</v>
      </c>
      <c r="C1564">
        <v>2020</v>
      </c>
      <c r="D1564">
        <v>5.5030000000000001</v>
      </c>
      <c r="E1564">
        <v>8.49</v>
      </c>
      <c r="F1564">
        <v>0.73899999999999999</v>
      </c>
      <c r="G1564">
        <v>54.725000000000001</v>
      </c>
      <c r="H1564">
        <v>0.71299999999999997</v>
      </c>
      <c r="I1564">
        <v>9.4E-2</v>
      </c>
      <c r="J1564">
        <v>0.91300000000000003</v>
      </c>
      <c r="K1564">
        <v>0.73699999999999999</v>
      </c>
      <c r="L1564">
        <v>0.316</v>
      </c>
    </row>
    <row r="1565" spans="1:12" x14ac:dyDescent="0.35">
      <c r="A1565" s="3" t="s">
        <v>120</v>
      </c>
      <c r="B1565" s="3" t="str">
        <f>IFERROR(_xlfn.XLOOKUP(Table1_1[[#This Row],[Country Name]],Table3[country],Table3[continent]), "Africa")</f>
        <v>Africa</v>
      </c>
      <c r="C1565">
        <v>2021</v>
      </c>
      <c r="D1565">
        <v>4.4790000000000001</v>
      </c>
      <c r="E1565">
        <v>8.5020000000000007</v>
      </c>
      <c r="F1565">
        <v>0.74199999999999999</v>
      </c>
      <c r="G1565">
        <v>55.05</v>
      </c>
      <c r="H1565">
        <v>0.72599999999999998</v>
      </c>
      <c r="I1565">
        <v>4.7E-2</v>
      </c>
      <c r="J1565">
        <v>0.91200000000000003</v>
      </c>
      <c r="K1565">
        <v>0.66600000000000004</v>
      </c>
      <c r="L1565">
        <v>0.188</v>
      </c>
    </row>
    <row r="1566" spans="1:12" x14ac:dyDescent="0.35">
      <c r="A1566" s="3" t="s">
        <v>120</v>
      </c>
      <c r="B1566" s="3" t="str">
        <f>IFERROR(_xlfn.XLOOKUP(Table1_1[[#This Row],[Country Name]],Table3[country],Table3[continent]), "Africa")</f>
        <v>Africa</v>
      </c>
      <c r="C1566">
        <v>2022</v>
      </c>
      <c r="D1566">
        <v>5.2939999999999996</v>
      </c>
      <c r="E1566">
        <v>8.51</v>
      </c>
      <c r="F1566">
        <v>0.78500000000000003</v>
      </c>
      <c r="G1566">
        <v>55.375</v>
      </c>
      <c r="H1566">
        <v>0.77600000000000002</v>
      </c>
      <c r="I1566">
        <v>0.17199999999999999</v>
      </c>
      <c r="J1566">
        <v>0.93500000000000005</v>
      </c>
      <c r="K1566">
        <v>0.76</v>
      </c>
      <c r="L1566">
        <v>0.253</v>
      </c>
    </row>
    <row r="1567" spans="1:12" x14ac:dyDescent="0.35">
      <c r="A1567" s="3" t="s">
        <v>120</v>
      </c>
      <c r="B1567" s="3" t="str">
        <f>IFERROR(_xlfn.XLOOKUP(Table1_1[[#This Row],[Country Name]],Table3[country],Table3[continent]), "Africa")</f>
        <v>Africa</v>
      </c>
      <c r="C1567">
        <v>2023</v>
      </c>
      <c r="D1567">
        <v>4.8689999999999998</v>
      </c>
      <c r="E1567">
        <v>8.5139999999999993</v>
      </c>
      <c r="F1567">
        <v>0.78100000000000003</v>
      </c>
      <c r="G1567">
        <v>55.7</v>
      </c>
      <c r="H1567">
        <v>0.72</v>
      </c>
      <c r="I1567">
        <v>0.20899999999999999</v>
      </c>
      <c r="J1567">
        <v>0.877</v>
      </c>
      <c r="K1567">
        <v>0.72099999999999997</v>
      </c>
      <c r="L1567">
        <v>0.26600000000000001</v>
      </c>
    </row>
    <row r="1568" spans="1:12" x14ac:dyDescent="0.35">
      <c r="A1568" s="3" t="s">
        <v>121</v>
      </c>
      <c r="B1568" s="3" t="str">
        <f>IFERROR(_xlfn.XLOOKUP(Table1_1[[#This Row],[Country Name]],Table3[country],Table3[continent]), "Africa")</f>
        <v>Europe</v>
      </c>
      <c r="C1568">
        <v>2007</v>
      </c>
      <c r="D1568">
        <v>4.4939999999999998</v>
      </c>
      <c r="E1568">
        <v>9.4339999999999993</v>
      </c>
      <c r="F1568">
        <v>0.81100000000000005</v>
      </c>
      <c r="G1568">
        <v>64.66</v>
      </c>
      <c r="H1568">
        <v>0.439</v>
      </c>
      <c r="I1568">
        <v>7.2999999999999995E-2</v>
      </c>
      <c r="J1568">
        <v>0.87</v>
      </c>
      <c r="K1568">
        <v>0.55800000000000005</v>
      </c>
      <c r="L1568">
        <v>0.251</v>
      </c>
    </row>
    <row r="1569" spans="1:12" x14ac:dyDescent="0.35">
      <c r="A1569" s="3" t="s">
        <v>121</v>
      </c>
      <c r="B1569" s="3" t="str">
        <f>IFERROR(_xlfn.XLOOKUP(Table1_1[[#This Row],[Country Name]],Table3[country],Table3[continent]), "Africa")</f>
        <v>Europe</v>
      </c>
      <c r="C1569">
        <v>2009</v>
      </c>
      <c r="D1569">
        <v>4.4279999999999999</v>
      </c>
      <c r="E1569">
        <v>9.4809999999999999</v>
      </c>
      <c r="F1569">
        <v>0.73399999999999999</v>
      </c>
      <c r="G1569">
        <v>64.819999999999993</v>
      </c>
      <c r="H1569">
        <v>0.55200000000000005</v>
      </c>
      <c r="I1569">
        <v>-4.9000000000000002E-2</v>
      </c>
      <c r="J1569">
        <v>0.84399999999999997</v>
      </c>
      <c r="K1569">
        <v>0.48799999999999999</v>
      </c>
      <c r="L1569">
        <v>0.37</v>
      </c>
    </row>
    <row r="1570" spans="1:12" x14ac:dyDescent="0.35">
      <c r="A1570" s="3" t="s">
        <v>121</v>
      </c>
      <c r="B1570" s="3" t="str">
        <f>IFERROR(_xlfn.XLOOKUP(Table1_1[[#This Row],[Country Name]],Table3[country],Table3[continent]), "Africa")</f>
        <v>Europe</v>
      </c>
      <c r="C1570">
        <v>2010</v>
      </c>
      <c r="D1570">
        <v>4.18</v>
      </c>
      <c r="E1570">
        <v>9.5120000000000005</v>
      </c>
      <c r="F1570">
        <v>0.68700000000000006</v>
      </c>
      <c r="G1570">
        <v>64.900000000000006</v>
      </c>
      <c r="H1570">
        <v>0.51300000000000001</v>
      </c>
      <c r="I1570">
        <v>-6.5000000000000002E-2</v>
      </c>
      <c r="J1570">
        <v>0.85599999999999998</v>
      </c>
      <c r="K1570">
        <v>0.47299999999999998</v>
      </c>
      <c r="L1570">
        <v>0.314</v>
      </c>
    </row>
    <row r="1571" spans="1:12" x14ac:dyDescent="0.35">
      <c r="A1571" s="3" t="s">
        <v>121</v>
      </c>
      <c r="B1571" s="3" t="str">
        <f>IFERROR(_xlfn.XLOOKUP(Table1_1[[#This Row],[Country Name]],Table3[country],Table3[continent]), "Africa")</f>
        <v>Europe</v>
      </c>
      <c r="C1571">
        <v>2011</v>
      </c>
      <c r="D1571">
        <v>4.8979999999999997</v>
      </c>
      <c r="E1571">
        <v>9.5329999999999995</v>
      </c>
      <c r="F1571">
        <v>0.78400000000000003</v>
      </c>
      <c r="G1571">
        <v>64.98</v>
      </c>
      <c r="H1571">
        <v>0.60699999999999998</v>
      </c>
      <c r="I1571">
        <v>-9.4E-2</v>
      </c>
      <c r="J1571">
        <v>0.86499999999999999</v>
      </c>
      <c r="K1571">
        <v>0.503</v>
      </c>
      <c r="L1571">
        <v>0.36299999999999999</v>
      </c>
    </row>
    <row r="1572" spans="1:12" x14ac:dyDescent="0.35">
      <c r="A1572" s="3" t="s">
        <v>121</v>
      </c>
      <c r="B1572" s="3" t="str">
        <f>IFERROR(_xlfn.XLOOKUP(Table1_1[[#This Row],[Country Name]],Table3[country],Table3[continent]), "Africa")</f>
        <v>Europe</v>
      </c>
      <c r="C1572">
        <v>2012</v>
      </c>
      <c r="D1572">
        <v>4.6399999999999997</v>
      </c>
      <c r="E1572">
        <v>9.5269999999999992</v>
      </c>
      <c r="F1572">
        <v>0.79800000000000004</v>
      </c>
      <c r="G1572">
        <v>65.06</v>
      </c>
      <c r="H1572">
        <v>0.61299999999999999</v>
      </c>
      <c r="I1572">
        <v>-9.0999999999999998E-2</v>
      </c>
      <c r="J1572">
        <v>0.92</v>
      </c>
      <c r="K1572">
        <v>0.55100000000000005</v>
      </c>
      <c r="L1572">
        <v>0.42199999999999999</v>
      </c>
    </row>
    <row r="1573" spans="1:12" x14ac:dyDescent="0.35">
      <c r="A1573" s="3" t="s">
        <v>121</v>
      </c>
      <c r="B1573" s="3" t="str">
        <f>IFERROR(_xlfn.XLOOKUP(Table1_1[[#This Row],[Country Name]],Table3[country],Table3[continent]), "Africa")</f>
        <v>Europe</v>
      </c>
      <c r="C1573">
        <v>2013</v>
      </c>
      <c r="D1573">
        <v>5.1859999999999999</v>
      </c>
      <c r="E1573">
        <v>9.5549999999999997</v>
      </c>
      <c r="F1573">
        <v>0.83199999999999996</v>
      </c>
      <c r="G1573">
        <v>65.14</v>
      </c>
      <c r="H1573">
        <v>0.64100000000000001</v>
      </c>
      <c r="I1573">
        <v>1.7999999999999999E-2</v>
      </c>
      <c r="J1573">
        <v>0.86099999999999999</v>
      </c>
      <c r="K1573">
        <v>0.52100000000000002</v>
      </c>
      <c r="L1573">
        <v>0.33100000000000002</v>
      </c>
    </row>
    <row r="1574" spans="1:12" x14ac:dyDescent="0.35">
      <c r="A1574" s="3" t="s">
        <v>121</v>
      </c>
      <c r="B1574" s="3" t="str">
        <f>IFERROR(_xlfn.XLOOKUP(Table1_1[[#This Row],[Country Name]],Table3[country],Table3[continent]), "Africa")</f>
        <v>Europe</v>
      </c>
      <c r="C1574">
        <v>2014</v>
      </c>
      <c r="D1574">
        <v>5.2039999999999997</v>
      </c>
      <c r="E1574">
        <v>9.5890000000000004</v>
      </c>
      <c r="F1574">
        <v>0.79300000000000004</v>
      </c>
      <c r="G1574">
        <v>65.22</v>
      </c>
      <c r="H1574">
        <v>0.64500000000000002</v>
      </c>
      <c r="I1574">
        <v>2.8000000000000001E-2</v>
      </c>
      <c r="J1574">
        <v>0.86099999999999999</v>
      </c>
      <c r="K1574">
        <v>0.58299999999999996</v>
      </c>
      <c r="L1574">
        <v>0.307</v>
      </c>
    </row>
    <row r="1575" spans="1:12" x14ac:dyDescent="0.35">
      <c r="A1575" s="3" t="s">
        <v>121</v>
      </c>
      <c r="B1575" s="3" t="str">
        <f>IFERROR(_xlfn.XLOOKUP(Table1_1[[#This Row],[Country Name]],Table3[country],Table3[continent]), "Africa")</f>
        <v>Europe</v>
      </c>
      <c r="C1575">
        <v>2015</v>
      </c>
      <c r="D1575">
        <v>4.976</v>
      </c>
      <c r="E1575">
        <v>9.625</v>
      </c>
      <c r="F1575">
        <v>0.76600000000000001</v>
      </c>
      <c r="G1575">
        <v>65.3</v>
      </c>
      <c r="H1575">
        <v>0.66</v>
      </c>
      <c r="I1575">
        <v>-5.2999999999999999E-2</v>
      </c>
      <c r="J1575">
        <v>0.82399999999999995</v>
      </c>
      <c r="K1575">
        <v>0.55100000000000005</v>
      </c>
      <c r="L1575">
        <v>0.29899999999999999</v>
      </c>
    </row>
    <row r="1576" spans="1:12" x14ac:dyDescent="0.35">
      <c r="A1576" s="3" t="s">
        <v>121</v>
      </c>
      <c r="B1576" s="3" t="str">
        <f>IFERROR(_xlfn.XLOOKUP(Table1_1[[#This Row],[Country Name]],Table3[country],Table3[continent]), "Africa")</f>
        <v>Europe</v>
      </c>
      <c r="C1576">
        <v>2016</v>
      </c>
      <c r="D1576">
        <v>5.3460000000000001</v>
      </c>
      <c r="E1576">
        <v>9.6519999999999992</v>
      </c>
      <c r="F1576">
        <v>0.871</v>
      </c>
      <c r="G1576">
        <v>65.5</v>
      </c>
      <c r="H1576">
        <v>0.70599999999999996</v>
      </c>
      <c r="I1576">
        <v>7.2999999999999995E-2</v>
      </c>
      <c r="J1576">
        <v>0.87</v>
      </c>
      <c r="K1576">
        <v>0.58699999999999997</v>
      </c>
      <c r="L1576">
        <v>0.29199999999999998</v>
      </c>
    </row>
    <row r="1577" spans="1:12" x14ac:dyDescent="0.35">
      <c r="A1577" s="3" t="s">
        <v>121</v>
      </c>
      <c r="B1577" s="3" t="str">
        <f>IFERROR(_xlfn.XLOOKUP(Table1_1[[#This Row],[Country Name]],Table3[country],Table3[continent]), "Africa")</f>
        <v>Europe</v>
      </c>
      <c r="C1577">
        <v>2017</v>
      </c>
      <c r="D1577">
        <v>5.234</v>
      </c>
      <c r="E1577">
        <v>9.6620000000000008</v>
      </c>
      <c r="F1577">
        <v>0.8</v>
      </c>
      <c r="G1577">
        <v>65.7</v>
      </c>
      <c r="H1577">
        <v>0.752</v>
      </c>
      <c r="I1577">
        <v>-6.5000000000000002E-2</v>
      </c>
      <c r="J1577">
        <v>0.85599999999999998</v>
      </c>
      <c r="K1577">
        <v>0.44700000000000001</v>
      </c>
      <c r="L1577">
        <v>0.29899999999999999</v>
      </c>
    </row>
    <row r="1578" spans="1:12" x14ac:dyDescent="0.35">
      <c r="A1578" s="3" t="s">
        <v>121</v>
      </c>
      <c r="B1578" s="3" t="str">
        <f>IFERROR(_xlfn.XLOOKUP(Table1_1[[#This Row],[Country Name]],Table3[country],Table3[continent]), "Africa")</f>
        <v>Europe</v>
      </c>
      <c r="C1578">
        <v>2018</v>
      </c>
      <c r="D1578">
        <v>5.24</v>
      </c>
      <c r="E1578">
        <v>9.6890000000000001</v>
      </c>
      <c r="F1578">
        <v>0.84899999999999998</v>
      </c>
      <c r="G1578">
        <v>65.900000000000006</v>
      </c>
      <c r="H1578">
        <v>0.745</v>
      </c>
      <c r="I1578">
        <v>-4.8000000000000001E-2</v>
      </c>
      <c r="J1578">
        <v>0.91</v>
      </c>
      <c r="K1578">
        <v>0.51200000000000001</v>
      </c>
      <c r="L1578">
        <v>0.29799999999999999</v>
      </c>
    </row>
    <row r="1579" spans="1:12" x14ac:dyDescent="0.35">
      <c r="A1579" s="3" t="s">
        <v>121</v>
      </c>
      <c r="B1579" s="3" t="str">
        <f>IFERROR(_xlfn.XLOOKUP(Table1_1[[#This Row],[Country Name]],Table3[country],Table3[continent]), "Africa")</f>
        <v>Europe</v>
      </c>
      <c r="C1579">
        <v>2019</v>
      </c>
      <c r="D1579">
        <v>5.0149999999999997</v>
      </c>
      <c r="E1579">
        <v>9.7279999999999998</v>
      </c>
      <c r="F1579">
        <v>0.81499999999999995</v>
      </c>
      <c r="G1579">
        <v>66.099999999999994</v>
      </c>
      <c r="H1579">
        <v>0.72499999999999998</v>
      </c>
      <c r="I1579">
        <v>1.7999999999999999E-2</v>
      </c>
      <c r="J1579">
        <v>0.92300000000000004</v>
      </c>
      <c r="K1579">
        <v>0.51500000000000001</v>
      </c>
      <c r="L1579">
        <v>0.30399999999999999</v>
      </c>
    </row>
    <row r="1580" spans="1:12" x14ac:dyDescent="0.35">
      <c r="A1580" s="3" t="s">
        <v>121</v>
      </c>
      <c r="B1580" s="3" t="str">
        <f>IFERROR(_xlfn.XLOOKUP(Table1_1[[#This Row],[Country Name]],Table3[country],Table3[continent]), "Africa")</f>
        <v>Europe</v>
      </c>
      <c r="C1580">
        <v>2020</v>
      </c>
      <c r="D1580">
        <v>5.0540000000000003</v>
      </c>
      <c r="E1580">
        <v>9.6660000000000004</v>
      </c>
      <c r="F1580">
        <v>0.75</v>
      </c>
      <c r="G1580">
        <v>66.3</v>
      </c>
      <c r="H1580">
        <v>0.78700000000000003</v>
      </c>
      <c r="I1580">
        <v>0.127</v>
      </c>
      <c r="J1580">
        <v>0.877</v>
      </c>
      <c r="K1580">
        <v>0.54200000000000004</v>
      </c>
      <c r="L1580">
        <v>0.36499999999999999</v>
      </c>
    </row>
    <row r="1581" spans="1:12" x14ac:dyDescent="0.35">
      <c r="A1581" s="3" t="s">
        <v>121</v>
      </c>
      <c r="B1581" s="3" t="str">
        <f>IFERROR(_xlfn.XLOOKUP(Table1_1[[#This Row],[Country Name]],Table3[country],Table3[continent]), "Africa")</f>
        <v>Europe</v>
      </c>
      <c r="C1581">
        <v>2021</v>
      </c>
      <c r="D1581">
        <v>5.5350000000000001</v>
      </c>
      <c r="E1581">
        <v>9.7240000000000002</v>
      </c>
      <c r="F1581">
        <v>0.80900000000000005</v>
      </c>
      <c r="G1581">
        <v>66.5</v>
      </c>
      <c r="H1581">
        <v>0.79300000000000004</v>
      </c>
      <c r="I1581">
        <v>0.188</v>
      </c>
      <c r="J1581">
        <v>0.88400000000000001</v>
      </c>
      <c r="K1581">
        <v>0.56299999999999994</v>
      </c>
      <c r="L1581">
        <v>0.30299999999999999</v>
      </c>
    </row>
    <row r="1582" spans="1:12" x14ac:dyDescent="0.35">
      <c r="A1582" s="3" t="s">
        <v>121</v>
      </c>
      <c r="B1582" s="3" t="str">
        <f>IFERROR(_xlfn.XLOOKUP(Table1_1[[#This Row],[Country Name]],Table3[country],Table3[continent]), "Africa")</f>
        <v>Europe</v>
      </c>
      <c r="C1582">
        <v>2022</v>
      </c>
      <c r="D1582">
        <v>5.1669999999999998</v>
      </c>
      <c r="E1582">
        <v>9.7490000000000006</v>
      </c>
      <c r="F1582">
        <v>0.85</v>
      </c>
      <c r="G1582">
        <v>66.7</v>
      </c>
      <c r="H1582">
        <v>0.72299999999999998</v>
      </c>
      <c r="I1582">
        <v>6.8000000000000005E-2</v>
      </c>
      <c r="J1582">
        <v>0.93700000000000006</v>
      </c>
      <c r="K1582">
        <v>0.55500000000000005</v>
      </c>
      <c r="L1582">
        <v>0.27700000000000002</v>
      </c>
    </row>
    <row r="1583" spans="1:12" x14ac:dyDescent="0.35">
      <c r="A1583" s="3" t="s">
        <v>121</v>
      </c>
      <c r="B1583" s="3" t="str">
        <f>IFERROR(_xlfn.XLOOKUP(Table1_1[[#This Row],[Country Name]],Table3[country],Table3[continent]), "Africa")</f>
        <v>Europe</v>
      </c>
      <c r="C1583">
        <v>2023</v>
      </c>
      <c r="D1583">
        <v>5.4029999999999996</v>
      </c>
      <c r="E1583">
        <v>9.7759999999999998</v>
      </c>
      <c r="F1583">
        <v>0.88300000000000001</v>
      </c>
      <c r="G1583">
        <v>66.900000000000006</v>
      </c>
      <c r="H1583">
        <v>0.73799999999999999</v>
      </c>
      <c r="I1583">
        <v>0.123</v>
      </c>
      <c r="J1583">
        <v>0.91700000000000004</v>
      </c>
      <c r="K1583">
        <v>0.51700000000000002</v>
      </c>
      <c r="L1583">
        <v>0.27200000000000002</v>
      </c>
    </row>
    <row r="1584" spans="1:12" x14ac:dyDescent="0.35">
      <c r="A1584" s="3" t="s">
        <v>122</v>
      </c>
      <c r="B1584" s="3" t="str">
        <f>IFERROR(_xlfn.XLOOKUP(Table1_1[[#This Row],[Country Name]],Table3[country],Table3[continent]), "Africa")</f>
        <v>Europe</v>
      </c>
      <c r="C1584">
        <v>2006</v>
      </c>
      <c r="D1584">
        <v>7.4160000000000004</v>
      </c>
      <c r="E1584">
        <v>11.055999999999999</v>
      </c>
      <c r="F1584">
        <v>0.95899999999999996</v>
      </c>
      <c r="G1584">
        <v>69.400000000000006</v>
      </c>
      <c r="H1584">
        <v>0.96</v>
      </c>
      <c r="I1584">
        <v>0.10100000000000001</v>
      </c>
      <c r="J1584">
        <v>0.39700000000000002</v>
      </c>
      <c r="K1584">
        <v>0.76700000000000002</v>
      </c>
      <c r="L1584">
        <v>0.19700000000000001</v>
      </c>
    </row>
    <row r="1585" spans="1:12" x14ac:dyDescent="0.35">
      <c r="A1585" s="3" t="s">
        <v>122</v>
      </c>
      <c r="B1585" s="3" t="str">
        <f>IFERROR(_xlfn.XLOOKUP(Table1_1[[#This Row],[Country Name]],Table3[country],Table3[continent]), "Africa")</f>
        <v>Europe</v>
      </c>
      <c r="C1585">
        <v>2008</v>
      </c>
      <c r="D1585">
        <v>7.6319999999999997</v>
      </c>
      <c r="E1585">
        <v>11.066000000000001</v>
      </c>
      <c r="F1585">
        <v>0.93600000000000005</v>
      </c>
      <c r="G1585">
        <v>69.8</v>
      </c>
      <c r="H1585">
        <v>0.94699999999999995</v>
      </c>
      <c r="I1585">
        <v>0.01</v>
      </c>
      <c r="J1585">
        <v>0.503</v>
      </c>
      <c r="K1585">
        <v>0.76300000000000001</v>
      </c>
      <c r="L1585">
        <v>0.155</v>
      </c>
    </row>
    <row r="1586" spans="1:12" x14ac:dyDescent="0.35">
      <c r="A1586" s="3" t="s">
        <v>122</v>
      </c>
      <c r="B1586" s="3" t="str">
        <f>IFERROR(_xlfn.XLOOKUP(Table1_1[[#This Row],[Country Name]],Table3[country],Table3[continent]), "Africa")</f>
        <v>Europe</v>
      </c>
      <c r="C1586">
        <v>2012</v>
      </c>
      <c r="D1586">
        <v>7.6779999999999999</v>
      </c>
      <c r="E1586">
        <v>11.041</v>
      </c>
      <c r="F1586">
        <v>0.94799999999999995</v>
      </c>
      <c r="G1586">
        <v>70.599999999999994</v>
      </c>
      <c r="H1586">
        <v>0.94699999999999995</v>
      </c>
      <c r="I1586">
        <v>0.13900000000000001</v>
      </c>
      <c r="J1586">
        <v>0.36799999999999999</v>
      </c>
      <c r="K1586">
        <v>0.79800000000000004</v>
      </c>
      <c r="L1586">
        <v>0.21299999999999999</v>
      </c>
    </row>
    <row r="1587" spans="1:12" x14ac:dyDescent="0.35">
      <c r="A1587" s="3" t="s">
        <v>122</v>
      </c>
      <c r="B1587" s="3" t="str">
        <f>IFERROR(_xlfn.XLOOKUP(Table1_1[[#This Row],[Country Name]],Table3[country],Table3[continent]), "Africa")</f>
        <v>Europe</v>
      </c>
      <c r="C1587">
        <v>2014</v>
      </c>
      <c r="D1587">
        <v>7.444</v>
      </c>
      <c r="E1587">
        <v>11.048</v>
      </c>
      <c r="F1587">
        <v>0.94099999999999995</v>
      </c>
      <c r="G1587">
        <v>71</v>
      </c>
      <c r="H1587">
        <v>0.95599999999999996</v>
      </c>
      <c r="I1587">
        <v>0.17299999999999999</v>
      </c>
      <c r="J1587">
        <v>0.40500000000000003</v>
      </c>
      <c r="K1587">
        <v>0.80200000000000005</v>
      </c>
      <c r="L1587">
        <v>0.19400000000000001</v>
      </c>
    </row>
    <row r="1588" spans="1:12" x14ac:dyDescent="0.35">
      <c r="A1588" s="3" t="s">
        <v>122</v>
      </c>
      <c r="B1588" s="3" t="str">
        <f>IFERROR(_xlfn.XLOOKUP(Table1_1[[#This Row],[Country Name]],Table3[country],Table3[continent]), "Africa")</f>
        <v>Europe</v>
      </c>
      <c r="C1588">
        <v>2015</v>
      </c>
      <c r="D1588">
        <v>7.6029999999999998</v>
      </c>
      <c r="E1588">
        <v>11.057</v>
      </c>
      <c r="F1588">
        <v>0.94699999999999995</v>
      </c>
      <c r="G1588">
        <v>71.2</v>
      </c>
      <c r="H1588">
        <v>0.94799999999999995</v>
      </c>
      <c r="I1588">
        <v>0.249</v>
      </c>
      <c r="J1588">
        <v>0.29899999999999999</v>
      </c>
      <c r="K1588">
        <v>0.79600000000000004</v>
      </c>
      <c r="L1588">
        <v>0.20899999999999999</v>
      </c>
    </row>
    <row r="1589" spans="1:12" x14ac:dyDescent="0.35">
      <c r="A1589" s="3" t="s">
        <v>122</v>
      </c>
      <c r="B1589" s="3" t="str">
        <f>IFERROR(_xlfn.XLOOKUP(Table1_1[[#This Row],[Country Name]],Table3[country],Table3[continent]), "Africa")</f>
        <v>Europe</v>
      </c>
      <c r="C1589">
        <v>2016</v>
      </c>
      <c r="D1589">
        <v>7.5960000000000001</v>
      </c>
      <c r="E1589">
        <v>11.06</v>
      </c>
      <c r="F1589">
        <v>0.96</v>
      </c>
      <c r="G1589">
        <v>71.25</v>
      </c>
      <c r="H1589">
        <v>0.95399999999999996</v>
      </c>
      <c r="I1589">
        <v>0.125</v>
      </c>
      <c r="J1589">
        <v>0.41</v>
      </c>
      <c r="K1589">
        <v>0.80900000000000005</v>
      </c>
      <c r="L1589">
        <v>0.20899999999999999</v>
      </c>
    </row>
    <row r="1590" spans="1:12" x14ac:dyDescent="0.35">
      <c r="A1590" s="3" t="s">
        <v>122</v>
      </c>
      <c r="B1590" s="3" t="str">
        <f>IFERROR(_xlfn.XLOOKUP(Table1_1[[#This Row],[Country Name]],Table3[country],Table3[continent]), "Africa")</f>
        <v>Europe</v>
      </c>
      <c r="C1590">
        <v>2017</v>
      </c>
      <c r="D1590">
        <v>7.5789999999999997</v>
      </c>
      <c r="E1590">
        <v>11.076000000000001</v>
      </c>
      <c r="F1590">
        <v>0.95</v>
      </c>
      <c r="G1590">
        <v>71.3</v>
      </c>
      <c r="H1590">
        <v>0.95299999999999996</v>
      </c>
      <c r="I1590">
        <v>0.22800000000000001</v>
      </c>
      <c r="J1590">
        <v>0.25</v>
      </c>
      <c r="K1590">
        <v>0.8</v>
      </c>
      <c r="L1590">
        <v>0.20300000000000001</v>
      </c>
    </row>
    <row r="1591" spans="1:12" x14ac:dyDescent="0.35">
      <c r="A1591" s="3" t="s">
        <v>122</v>
      </c>
      <c r="B1591" s="3" t="str">
        <f>IFERROR(_xlfn.XLOOKUP(Table1_1[[#This Row],[Country Name]],Table3[country],Table3[continent]), "Africa")</f>
        <v>Europe</v>
      </c>
      <c r="C1591">
        <v>2018</v>
      </c>
      <c r="D1591">
        <v>7.444</v>
      </c>
      <c r="E1591">
        <v>11.077</v>
      </c>
      <c r="F1591">
        <v>0.96599999999999997</v>
      </c>
      <c r="G1591">
        <v>71.349999999999994</v>
      </c>
      <c r="H1591">
        <v>0.96</v>
      </c>
      <c r="I1591">
        <v>8.5999999999999993E-2</v>
      </c>
      <c r="J1591">
        <v>0.26800000000000002</v>
      </c>
      <c r="K1591">
        <v>0.78600000000000003</v>
      </c>
      <c r="L1591">
        <v>0.21199999999999999</v>
      </c>
    </row>
    <row r="1592" spans="1:12" x14ac:dyDescent="0.35">
      <c r="A1592" s="3" t="s">
        <v>122</v>
      </c>
      <c r="B1592" s="3" t="str">
        <f>IFERROR(_xlfn.XLOOKUP(Table1_1[[#This Row],[Country Name]],Table3[country],Table3[continent]), "Africa")</f>
        <v>Europe</v>
      </c>
      <c r="C1592">
        <v>2019</v>
      </c>
      <c r="D1592">
        <v>7.4420000000000002</v>
      </c>
      <c r="E1592">
        <v>11.082000000000001</v>
      </c>
      <c r="F1592">
        <v>0.94199999999999995</v>
      </c>
      <c r="G1592">
        <v>71.400000000000006</v>
      </c>
      <c r="H1592">
        <v>0.95399999999999996</v>
      </c>
      <c r="I1592">
        <v>0.10299999999999999</v>
      </c>
      <c r="J1592">
        <v>0.27100000000000002</v>
      </c>
      <c r="K1592">
        <v>0.78200000000000003</v>
      </c>
      <c r="L1592">
        <v>0.19500000000000001</v>
      </c>
    </row>
    <row r="1593" spans="1:12" x14ac:dyDescent="0.35">
      <c r="A1593" s="3" t="s">
        <v>122</v>
      </c>
      <c r="B1593" s="3" t="str">
        <f>IFERROR(_xlfn.XLOOKUP(Table1_1[[#This Row],[Country Name]],Table3[country],Table3[continent]), "Africa")</f>
        <v>Europe</v>
      </c>
      <c r="C1593">
        <v>2020</v>
      </c>
      <c r="D1593">
        <v>7.29</v>
      </c>
      <c r="E1593">
        <v>11.063000000000001</v>
      </c>
      <c r="F1593">
        <v>0.95599999999999996</v>
      </c>
      <c r="G1593">
        <v>71.45</v>
      </c>
      <c r="H1593">
        <v>0.96499999999999997</v>
      </c>
      <c r="I1593">
        <v>6.8000000000000005E-2</v>
      </c>
      <c r="J1593">
        <v>0.27100000000000002</v>
      </c>
      <c r="K1593">
        <v>0.77700000000000002</v>
      </c>
      <c r="L1593">
        <v>0.216</v>
      </c>
    </row>
    <row r="1594" spans="1:12" x14ac:dyDescent="0.35">
      <c r="A1594" s="3" t="s">
        <v>122</v>
      </c>
      <c r="B1594" s="3" t="str">
        <f>IFERROR(_xlfn.XLOOKUP(Table1_1[[#This Row],[Country Name]],Table3[country],Table3[continent]), "Africa")</f>
        <v>Europe</v>
      </c>
      <c r="C1594">
        <v>2021</v>
      </c>
      <c r="D1594">
        <v>7.3620000000000001</v>
      </c>
      <c r="E1594">
        <v>11.096</v>
      </c>
      <c r="F1594">
        <v>0.94799999999999995</v>
      </c>
      <c r="G1594">
        <v>71.5</v>
      </c>
      <c r="H1594">
        <v>0.93600000000000005</v>
      </c>
      <c r="I1594">
        <v>0.16600000000000001</v>
      </c>
      <c r="J1594">
        <v>0.26300000000000001</v>
      </c>
      <c r="K1594">
        <v>0.76900000000000002</v>
      </c>
      <c r="L1594">
        <v>0.20699999999999999</v>
      </c>
    </row>
    <row r="1595" spans="1:12" x14ac:dyDescent="0.35">
      <c r="A1595" s="3" t="s">
        <v>122</v>
      </c>
      <c r="B1595" s="3" t="str">
        <f>IFERROR(_xlfn.XLOOKUP(Table1_1[[#This Row],[Country Name]],Table3[country],Table3[continent]), "Africa")</f>
        <v>Europe</v>
      </c>
      <c r="C1595">
        <v>2022</v>
      </c>
      <c r="D1595">
        <v>7.2949999999999999</v>
      </c>
      <c r="E1595">
        <v>11.119</v>
      </c>
      <c r="F1595">
        <v>0.92700000000000005</v>
      </c>
      <c r="G1595">
        <v>71.55</v>
      </c>
      <c r="H1595">
        <v>0.93899999999999995</v>
      </c>
      <c r="I1595">
        <v>0.182</v>
      </c>
      <c r="J1595">
        <v>0.314</v>
      </c>
      <c r="K1595">
        <v>0.75900000000000001</v>
      </c>
      <c r="L1595">
        <v>0.21099999999999999</v>
      </c>
    </row>
    <row r="1596" spans="1:12" x14ac:dyDescent="0.35">
      <c r="A1596" s="3" t="s">
        <v>122</v>
      </c>
      <c r="B1596" s="3" t="str">
        <f>IFERROR(_xlfn.XLOOKUP(Table1_1[[#This Row],[Country Name]],Table3[country],Table3[continent]), "Africa")</f>
        <v>Europe</v>
      </c>
      <c r="C1596">
        <v>2023</v>
      </c>
      <c r="D1596">
        <v>7.2489999999999997</v>
      </c>
      <c r="E1596">
        <v>11.125</v>
      </c>
      <c r="F1596">
        <v>0.95199999999999996</v>
      </c>
      <c r="G1596">
        <v>71.599999999999994</v>
      </c>
      <c r="H1596">
        <v>0.93799999999999994</v>
      </c>
      <c r="I1596">
        <v>0.219</v>
      </c>
      <c r="J1596">
        <v>0.245</v>
      </c>
      <c r="K1596">
        <v>0.75600000000000001</v>
      </c>
      <c r="L1596">
        <v>0.22800000000000001</v>
      </c>
    </row>
    <row r="1597" spans="1:12" x14ac:dyDescent="0.35">
      <c r="A1597" s="3" t="s">
        <v>123</v>
      </c>
      <c r="B1597" s="3" t="str">
        <f>IFERROR(_xlfn.XLOOKUP(Table1_1[[#This Row],[Country Name]],Table3[country],Table3[continent]), "Africa")</f>
        <v>Asia</v>
      </c>
      <c r="C1597">
        <v>2011</v>
      </c>
      <c r="D1597">
        <v>6.8529999999999998</v>
      </c>
      <c r="E1597">
        <v>10.539</v>
      </c>
      <c r="F1597" s="2" t="s">
        <v>185</v>
      </c>
      <c r="G1597">
        <v>62.34</v>
      </c>
      <c r="H1597">
        <v>0.91600000000000004</v>
      </c>
      <c r="I1597">
        <v>8.0000000000000002E-3</v>
      </c>
      <c r="J1597" s="2" t="s">
        <v>185</v>
      </c>
      <c r="K1597" s="2" t="s">
        <v>185</v>
      </c>
      <c r="L1597">
        <v>0.29499999999999998</v>
      </c>
    </row>
    <row r="1598" spans="1:12" x14ac:dyDescent="0.35">
      <c r="A1598" s="3" t="s">
        <v>124</v>
      </c>
      <c r="B1598" s="3" t="str">
        <f>IFERROR(_xlfn.XLOOKUP(Table1_1[[#This Row],[Country Name]],Table3[country],Table3[continent]), "Africa")</f>
        <v>Asia</v>
      </c>
      <c r="C1598">
        <v>2005</v>
      </c>
      <c r="D1598">
        <v>5.2249999999999996</v>
      </c>
      <c r="E1598">
        <v>8.2520000000000007</v>
      </c>
      <c r="F1598">
        <v>0.59099999999999997</v>
      </c>
      <c r="G1598">
        <v>53.2</v>
      </c>
      <c r="H1598">
        <v>0.63</v>
      </c>
      <c r="I1598" s="2" t="s">
        <v>185</v>
      </c>
      <c r="J1598">
        <v>0.84399999999999997</v>
      </c>
      <c r="K1598" s="2" t="s">
        <v>185</v>
      </c>
      <c r="L1598">
        <v>0.23699999999999999</v>
      </c>
    </row>
    <row r="1599" spans="1:12" x14ac:dyDescent="0.35">
      <c r="A1599" s="3" t="s">
        <v>124</v>
      </c>
      <c r="B1599" s="3" t="str">
        <f>IFERROR(_xlfn.XLOOKUP(Table1_1[[#This Row],[Country Name]],Table3[country],Table3[continent]), "Africa")</f>
        <v>Asia</v>
      </c>
      <c r="C1599">
        <v>2007</v>
      </c>
      <c r="D1599">
        <v>5.6710000000000003</v>
      </c>
      <c r="E1599">
        <v>8.3140000000000001</v>
      </c>
      <c r="F1599">
        <v>0.47899999999999998</v>
      </c>
      <c r="G1599">
        <v>53.72</v>
      </c>
      <c r="H1599">
        <v>0.39600000000000002</v>
      </c>
      <c r="I1599">
        <v>8.1000000000000003E-2</v>
      </c>
      <c r="J1599">
        <v>0.79400000000000004</v>
      </c>
      <c r="K1599">
        <v>0.58299999999999996</v>
      </c>
      <c r="L1599">
        <v>0.31</v>
      </c>
    </row>
    <row r="1600" spans="1:12" x14ac:dyDescent="0.35">
      <c r="A1600" s="3" t="s">
        <v>124</v>
      </c>
      <c r="B1600" s="3" t="str">
        <f>IFERROR(_xlfn.XLOOKUP(Table1_1[[#This Row],[Country Name]],Table3[country],Table3[continent]), "Africa")</f>
        <v>Asia</v>
      </c>
      <c r="C1600">
        <v>2008</v>
      </c>
      <c r="D1600">
        <v>4.4139999999999997</v>
      </c>
      <c r="E1600">
        <v>8.3089999999999993</v>
      </c>
      <c r="F1600">
        <v>0.373</v>
      </c>
      <c r="G1600">
        <v>53.98</v>
      </c>
      <c r="H1600">
        <v>0.33500000000000002</v>
      </c>
      <c r="I1600">
        <v>9.1999999999999998E-2</v>
      </c>
      <c r="J1600">
        <v>0.84799999999999998</v>
      </c>
      <c r="K1600">
        <v>0.53300000000000003</v>
      </c>
      <c r="L1600">
        <v>0.32100000000000001</v>
      </c>
    </row>
    <row r="1601" spans="1:12" x14ac:dyDescent="0.35">
      <c r="A1601" s="3" t="s">
        <v>124</v>
      </c>
      <c r="B1601" s="3" t="str">
        <f>IFERROR(_xlfn.XLOOKUP(Table1_1[[#This Row],[Country Name]],Table3[country],Table3[continent]), "Africa")</f>
        <v>Asia</v>
      </c>
      <c r="C1601">
        <v>2009</v>
      </c>
      <c r="D1601">
        <v>5.2080000000000002</v>
      </c>
      <c r="E1601">
        <v>8.3149999999999995</v>
      </c>
      <c r="F1601">
        <v>0.52200000000000002</v>
      </c>
      <c r="G1601">
        <v>54.24</v>
      </c>
      <c r="H1601">
        <v>0.38800000000000001</v>
      </c>
      <c r="I1601">
        <v>6.9000000000000006E-2</v>
      </c>
      <c r="J1601">
        <v>0.874</v>
      </c>
      <c r="K1601">
        <v>0.51600000000000001</v>
      </c>
      <c r="L1601">
        <v>0.34899999999999998</v>
      </c>
    </row>
    <row r="1602" spans="1:12" x14ac:dyDescent="0.35">
      <c r="A1602" s="3" t="s">
        <v>124</v>
      </c>
      <c r="B1602" s="3" t="str">
        <f>IFERROR(_xlfn.XLOOKUP(Table1_1[[#This Row],[Country Name]],Table3[country],Table3[continent]), "Africa")</f>
        <v>Asia</v>
      </c>
      <c r="C1602">
        <v>2010</v>
      </c>
      <c r="D1602">
        <v>5.7859999999999996</v>
      </c>
      <c r="E1602">
        <v>8.3079999999999998</v>
      </c>
      <c r="F1602">
        <v>0.57099999999999995</v>
      </c>
      <c r="G1602">
        <v>54.5</v>
      </c>
      <c r="H1602">
        <v>0.36399999999999999</v>
      </c>
      <c r="I1602">
        <v>0.29199999999999998</v>
      </c>
      <c r="J1602">
        <v>0.85199999999999998</v>
      </c>
      <c r="K1602">
        <v>0.52700000000000002</v>
      </c>
      <c r="L1602">
        <v>0.372</v>
      </c>
    </row>
    <row r="1603" spans="1:12" x14ac:dyDescent="0.35">
      <c r="A1603" s="3" t="s">
        <v>124</v>
      </c>
      <c r="B1603" s="3" t="str">
        <f>IFERROR(_xlfn.XLOOKUP(Table1_1[[#This Row],[Country Name]],Table3[country],Table3[continent]), "Africa")</f>
        <v>Asia</v>
      </c>
      <c r="C1603">
        <v>2011</v>
      </c>
      <c r="D1603">
        <v>5.2670000000000003</v>
      </c>
      <c r="E1603">
        <v>8.3140000000000001</v>
      </c>
      <c r="F1603">
        <v>0.51</v>
      </c>
      <c r="G1603">
        <v>54.76</v>
      </c>
      <c r="H1603">
        <v>0.376</v>
      </c>
      <c r="I1603">
        <v>2.1999999999999999E-2</v>
      </c>
      <c r="J1603">
        <v>0.85699999999999998</v>
      </c>
      <c r="K1603">
        <v>0.47299999999999998</v>
      </c>
      <c r="L1603">
        <v>0.35799999999999998</v>
      </c>
    </row>
    <row r="1604" spans="1:12" x14ac:dyDescent="0.35">
      <c r="A1604" s="3" t="s">
        <v>124</v>
      </c>
      <c r="B1604" s="3" t="str">
        <f>IFERROR(_xlfn.XLOOKUP(Table1_1[[#This Row],[Country Name]],Table3[country],Table3[continent]), "Africa")</f>
        <v>Asia</v>
      </c>
      <c r="C1604">
        <v>2012</v>
      </c>
      <c r="D1604">
        <v>5.1319999999999997</v>
      </c>
      <c r="E1604">
        <v>8.3309999999999995</v>
      </c>
      <c r="F1604">
        <v>0.54200000000000004</v>
      </c>
      <c r="G1604">
        <v>55.02</v>
      </c>
      <c r="H1604">
        <v>0.36699999999999999</v>
      </c>
      <c r="I1604">
        <v>0.157</v>
      </c>
      <c r="J1604">
        <v>0.84199999999999997</v>
      </c>
      <c r="K1604">
        <v>0.51</v>
      </c>
      <c r="L1604">
        <v>0.33200000000000002</v>
      </c>
    </row>
    <row r="1605" spans="1:12" x14ac:dyDescent="0.35">
      <c r="A1605" s="3" t="s">
        <v>124</v>
      </c>
      <c r="B1605" s="3" t="str">
        <f>IFERROR(_xlfn.XLOOKUP(Table1_1[[#This Row],[Country Name]],Table3[country],Table3[continent]), "Africa")</f>
        <v>Asia</v>
      </c>
      <c r="C1605">
        <v>2013</v>
      </c>
      <c r="D1605">
        <v>5.1379999999999999</v>
      </c>
      <c r="E1605">
        <v>8.359</v>
      </c>
      <c r="F1605">
        <v>0.60699999999999998</v>
      </c>
      <c r="G1605">
        <v>55.28</v>
      </c>
      <c r="H1605">
        <v>0.44800000000000001</v>
      </c>
      <c r="I1605">
        <v>9.0999999999999998E-2</v>
      </c>
      <c r="J1605">
        <v>0.79200000000000004</v>
      </c>
      <c r="K1605">
        <v>0.47399999999999998</v>
      </c>
      <c r="L1605">
        <v>0.27400000000000002</v>
      </c>
    </row>
    <row r="1606" spans="1:12" x14ac:dyDescent="0.35">
      <c r="A1606" s="3" t="s">
        <v>124</v>
      </c>
      <c r="B1606" s="3" t="str">
        <f>IFERROR(_xlfn.XLOOKUP(Table1_1[[#This Row],[Country Name]],Table3[country],Table3[continent]), "Africa")</f>
        <v>Asia</v>
      </c>
      <c r="C1606">
        <v>2014</v>
      </c>
      <c r="D1606">
        <v>5.4359999999999999</v>
      </c>
      <c r="E1606">
        <v>8.39</v>
      </c>
      <c r="F1606">
        <v>0.55200000000000005</v>
      </c>
      <c r="G1606">
        <v>55.54</v>
      </c>
      <c r="H1606">
        <v>0.54300000000000004</v>
      </c>
      <c r="I1606">
        <v>0.13100000000000001</v>
      </c>
      <c r="J1606">
        <v>0.67700000000000005</v>
      </c>
      <c r="K1606">
        <v>0.47499999999999998</v>
      </c>
      <c r="L1606">
        <v>0.29499999999999998</v>
      </c>
    </row>
    <row r="1607" spans="1:12" x14ac:dyDescent="0.35">
      <c r="A1607" s="3" t="s">
        <v>124</v>
      </c>
      <c r="B1607" s="3" t="str">
        <f>IFERROR(_xlfn.XLOOKUP(Table1_1[[#This Row],[Country Name]],Table3[country],Table3[continent]), "Africa")</f>
        <v>Asia</v>
      </c>
      <c r="C1607">
        <v>2015</v>
      </c>
      <c r="D1607">
        <v>4.8230000000000004</v>
      </c>
      <c r="E1607">
        <v>8.423</v>
      </c>
      <c r="F1607">
        <v>0.56200000000000006</v>
      </c>
      <c r="G1607">
        <v>55.8</v>
      </c>
      <c r="H1607">
        <v>0.58699999999999997</v>
      </c>
      <c r="I1607">
        <v>7.5999999999999998E-2</v>
      </c>
      <c r="J1607">
        <v>0.71699999999999997</v>
      </c>
      <c r="K1607">
        <v>0.46899999999999997</v>
      </c>
      <c r="L1607">
        <v>0.32900000000000001</v>
      </c>
    </row>
    <row r="1608" spans="1:12" x14ac:dyDescent="0.35">
      <c r="A1608" s="3" t="s">
        <v>124</v>
      </c>
      <c r="B1608" s="3" t="str">
        <f>IFERROR(_xlfn.XLOOKUP(Table1_1[[#This Row],[Country Name]],Table3[country],Table3[continent]), "Africa")</f>
        <v>Asia</v>
      </c>
      <c r="C1608">
        <v>2016</v>
      </c>
      <c r="D1608">
        <v>5.5490000000000004</v>
      </c>
      <c r="E1608">
        <v>8.4649999999999999</v>
      </c>
      <c r="F1608">
        <v>0.627</v>
      </c>
      <c r="G1608">
        <v>56.075000000000003</v>
      </c>
      <c r="H1608">
        <v>0.63400000000000001</v>
      </c>
      <c r="I1608">
        <v>8.4000000000000005E-2</v>
      </c>
      <c r="J1608">
        <v>0.79300000000000004</v>
      </c>
      <c r="K1608">
        <v>0.503</v>
      </c>
      <c r="L1608">
        <v>0.33200000000000002</v>
      </c>
    </row>
    <row r="1609" spans="1:12" x14ac:dyDescent="0.35">
      <c r="A1609" s="3" t="s">
        <v>124</v>
      </c>
      <c r="B1609" s="3" t="str">
        <f>IFERROR(_xlfn.XLOOKUP(Table1_1[[#This Row],[Country Name]],Table3[country],Table3[continent]), "Africa")</f>
        <v>Asia</v>
      </c>
      <c r="C1609">
        <v>2017</v>
      </c>
      <c r="D1609">
        <v>5.8310000000000004</v>
      </c>
      <c r="E1609">
        <v>8.4949999999999992</v>
      </c>
      <c r="F1609">
        <v>0.69</v>
      </c>
      <c r="G1609">
        <v>56.35</v>
      </c>
      <c r="H1609">
        <v>0.71299999999999997</v>
      </c>
      <c r="I1609">
        <v>3.5000000000000003E-2</v>
      </c>
      <c r="J1609">
        <v>0.71399999999999997</v>
      </c>
      <c r="K1609">
        <v>0.48899999999999999</v>
      </c>
      <c r="L1609">
        <v>0.308</v>
      </c>
    </row>
    <row r="1610" spans="1:12" x14ac:dyDescent="0.35">
      <c r="A1610" s="3" t="s">
        <v>124</v>
      </c>
      <c r="B1610" s="3" t="str">
        <f>IFERROR(_xlfn.XLOOKUP(Table1_1[[#This Row],[Country Name]],Table3[country],Table3[continent]), "Africa")</f>
        <v>Asia</v>
      </c>
      <c r="C1610">
        <v>2018</v>
      </c>
      <c r="D1610">
        <v>5.4720000000000004</v>
      </c>
      <c r="E1610">
        <v>8.5399999999999991</v>
      </c>
      <c r="F1610">
        <v>0.68500000000000005</v>
      </c>
      <c r="G1610">
        <v>56.625</v>
      </c>
      <c r="H1610">
        <v>0.77300000000000002</v>
      </c>
      <c r="I1610">
        <v>5.8000000000000003E-2</v>
      </c>
      <c r="J1610">
        <v>0.79900000000000004</v>
      </c>
      <c r="K1610">
        <v>0.47</v>
      </c>
      <c r="L1610">
        <v>0.377</v>
      </c>
    </row>
    <row r="1611" spans="1:12" x14ac:dyDescent="0.35">
      <c r="A1611" s="3" t="s">
        <v>124</v>
      </c>
      <c r="B1611" s="3" t="str">
        <f>IFERROR(_xlfn.XLOOKUP(Table1_1[[#This Row],[Country Name]],Table3[country],Table3[continent]), "Africa")</f>
        <v>Asia</v>
      </c>
      <c r="C1611">
        <v>2019</v>
      </c>
      <c r="D1611">
        <v>4.4429999999999996</v>
      </c>
      <c r="E1611">
        <v>8.548</v>
      </c>
      <c r="F1611">
        <v>0.61699999999999999</v>
      </c>
      <c r="G1611">
        <v>56.9</v>
      </c>
      <c r="H1611">
        <v>0.68500000000000005</v>
      </c>
      <c r="I1611">
        <v>0.112</v>
      </c>
      <c r="J1611">
        <v>0.77600000000000002</v>
      </c>
      <c r="K1611">
        <v>0.48899999999999999</v>
      </c>
      <c r="L1611">
        <v>0.42399999999999999</v>
      </c>
    </row>
    <row r="1612" spans="1:12" x14ac:dyDescent="0.35">
      <c r="A1612" s="3" t="s">
        <v>124</v>
      </c>
      <c r="B1612" s="3" t="str">
        <f>IFERROR(_xlfn.XLOOKUP(Table1_1[[#This Row],[Country Name]],Table3[country],Table3[continent]), "Africa")</f>
        <v>Asia</v>
      </c>
      <c r="C1612">
        <v>2020</v>
      </c>
      <c r="D1612">
        <v>4.6239999999999997</v>
      </c>
      <c r="E1612">
        <v>8.5180000000000007</v>
      </c>
      <c r="F1612">
        <v>0.59399999999999997</v>
      </c>
      <c r="G1612">
        <v>57.174999999999997</v>
      </c>
      <c r="H1612">
        <v>0.76700000000000002</v>
      </c>
      <c r="I1612">
        <v>3.0000000000000001E-3</v>
      </c>
      <c r="J1612">
        <v>0.83299999999999996</v>
      </c>
      <c r="K1612">
        <v>0.47</v>
      </c>
      <c r="L1612">
        <v>0.376</v>
      </c>
    </row>
    <row r="1613" spans="1:12" x14ac:dyDescent="0.35">
      <c r="A1613" s="3" t="s">
        <v>124</v>
      </c>
      <c r="B1613" s="3" t="str">
        <f>IFERROR(_xlfn.XLOOKUP(Table1_1[[#This Row],[Country Name]],Table3[country],Table3[continent]), "Africa")</f>
        <v>Asia</v>
      </c>
      <c r="C1613">
        <v>2021</v>
      </c>
      <c r="D1613">
        <v>4.4870000000000001</v>
      </c>
      <c r="E1613">
        <v>8.5630000000000006</v>
      </c>
      <c r="F1613">
        <v>0.60799999999999998</v>
      </c>
      <c r="G1613">
        <v>57.45</v>
      </c>
      <c r="H1613">
        <v>0.76400000000000001</v>
      </c>
      <c r="I1613">
        <v>7.0000000000000001E-3</v>
      </c>
      <c r="J1613">
        <v>0.74299999999999999</v>
      </c>
      <c r="K1613">
        <v>0.51800000000000002</v>
      </c>
      <c r="L1613">
        <v>0.307</v>
      </c>
    </row>
    <row r="1614" spans="1:12" x14ac:dyDescent="0.35">
      <c r="A1614" s="3" t="s">
        <v>124</v>
      </c>
      <c r="B1614" s="3" t="str">
        <f>IFERROR(_xlfn.XLOOKUP(Table1_1[[#This Row],[Country Name]],Table3[country],Table3[continent]), "Africa")</f>
        <v>Asia</v>
      </c>
      <c r="C1614">
        <v>2022</v>
      </c>
      <c r="D1614">
        <v>4.931</v>
      </c>
      <c r="E1614">
        <v>8.6039999999999992</v>
      </c>
      <c r="F1614">
        <v>0.59</v>
      </c>
      <c r="G1614">
        <v>57.725000000000001</v>
      </c>
      <c r="H1614">
        <v>0.745</v>
      </c>
      <c r="I1614">
        <v>0</v>
      </c>
      <c r="J1614">
        <v>0.86499999999999999</v>
      </c>
      <c r="K1614">
        <v>0.46899999999999997</v>
      </c>
      <c r="L1614">
        <v>0.36799999999999999</v>
      </c>
    </row>
    <row r="1615" spans="1:12" x14ac:dyDescent="0.35">
      <c r="A1615" s="3" t="s">
        <v>124</v>
      </c>
      <c r="B1615" s="3" t="str">
        <f>IFERROR(_xlfn.XLOOKUP(Table1_1[[#This Row],[Country Name]],Table3[country],Table3[continent]), "Africa")</f>
        <v>Asia</v>
      </c>
      <c r="C1615">
        <v>2023</v>
      </c>
      <c r="D1615">
        <v>4.5490000000000004</v>
      </c>
      <c r="E1615">
        <v>8.5879999999999992</v>
      </c>
      <c r="F1615">
        <v>0.55300000000000005</v>
      </c>
      <c r="G1615">
        <v>58</v>
      </c>
      <c r="H1615">
        <v>0.66100000000000003</v>
      </c>
      <c r="I1615">
        <v>7.0000000000000007E-2</v>
      </c>
      <c r="J1615">
        <v>0.88900000000000001</v>
      </c>
      <c r="K1615">
        <v>0.504</v>
      </c>
      <c r="L1615">
        <v>0.41699999999999998</v>
      </c>
    </row>
    <row r="1616" spans="1:12" x14ac:dyDescent="0.35">
      <c r="A1616" s="3" t="s">
        <v>125</v>
      </c>
      <c r="B1616" s="3" t="str">
        <f>IFERROR(_xlfn.XLOOKUP(Table1_1[[#This Row],[Country Name]],Table3[country],Table3[continent]), "Africa")</f>
        <v>North America</v>
      </c>
      <c r="C1616">
        <v>2006</v>
      </c>
      <c r="D1616">
        <v>6.1280000000000001</v>
      </c>
      <c r="E1616">
        <v>9.8059999999999992</v>
      </c>
      <c r="F1616">
        <v>0.95099999999999996</v>
      </c>
      <c r="G1616">
        <v>66.86</v>
      </c>
      <c r="H1616">
        <v>0.88200000000000001</v>
      </c>
      <c r="I1616">
        <v>-5.6000000000000001E-2</v>
      </c>
      <c r="J1616">
        <v>0.91200000000000003</v>
      </c>
      <c r="K1616">
        <v>0.82599999999999996</v>
      </c>
      <c r="L1616">
        <v>0.23200000000000001</v>
      </c>
    </row>
    <row r="1617" spans="1:12" x14ac:dyDescent="0.35">
      <c r="A1617" s="3" t="s">
        <v>125</v>
      </c>
      <c r="B1617" s="3" t="str">
        <f>IFERROR(_xlfn.XLOOKUP(Table1_1[[#This Row],[Country Name]],Table3[country],Table3[continent]), "Africa")</f>
        <v>North America</v>
      </c>
      <c r="C1617">
        <v>2007</v>
      </c>
      <c r="D1617">
        <v>6.8940000000000001</v>
      </c>
      <c r="E1617">
        <v>9.9009999999999998</v>
      </c>
      <c r="F1617">
        <v>0.93700000000000006</v>
      </c>
      <c r="G1617">
        <v>67.02</v>
      </c>
      <c r="H1617">
        <v>0.64</v>
      </c>
      <c r="I1617">
        <v>7.3999999999999996E-2</v>
      </c>
      <c r="J1617">
        <v>0.91500000000000004</v>
      </c>
      <c r="K1617">
        <v>0.78900000000000003</v>
      </c>
      <c r="L1617">
        <v>0.14899999999999999</v>
      </c>
    </row>
    <row r="1618" spans="1:12" x14ac:dyDescent="0.35">
      <c r="A1618" s="3" t="s">
        <v>125</v>
      </c>
      <c r="B1618" s="3" t="str">
        <f>IFERROR(_xlfn.XLOOKUP(Table1_1[[#This Row],[Country Name]],Table3[country],Table3[continent]), "Africa")</f>
        <v>North America</v>
      </c>
      <c r="C1618">
        <v>2008</v>
      </c>
      <c r="D1618">
        <v>6.931</v>
      </c>
      <c r="E1618">
        <v>9.9770000000000003</v>
      </c>
      <c r="F1618">
        <v>0.92200000000000004</v>
      </c>
      <c r="G1618">
        <v>67.180000000000007</v>
      </c>
      <c r="H1618">
        <v>0.70699999999999996</v>
      </c>
      <c r="I1618">
        <v>5.0999999999999997E-2</v>
      </c>
      <c r="J1618">
        <v>0.88100000000000001</v>
      </c>
      <c r="K1618">
        <v>0.77600000000000002</v>
      </c>
      <c r="L1618">
        <v>0.15</v>
      </c>
    </row>
    <row r="1619" spans="1:12" x14ac:dyDescent="0.35">
      <c r="A1619" s="3" t="s">
        <v>125</v>
      </c>
      <c r="B1619" s="3" t="str">
        <f>IFERROR(_xlfn.XLOOKUP(Table1_1[[#This Row],[Country Name]],Table3[country],Table3[continent]), "Africa")</f>
        <v>North America</v>
      </c>
      <c r="C1619">
        <v>2009</v>
      </c>
      <c r="D1619">
        <v>7.0339999999999998</v>
      </c>
      <c r="E1619">
        <v>9.9710000000000001</v>
      </c>
      <c r="F1619">
        <v>0.90500000000000003</v>
      </c>
      <c r="G1619">
        <v>67.34</v>
      </c>
      <c r="H1619">
        <v>0.72099999999999997</v>
      </c>
      <c r="I1619">
        <v>6.0000000000000001E-3</v>
      </c>
      <c r="J1619">
        <v>0.88900000000000001</v>
      </c>
      <c r="K1619">
        <v>0.83899999999999997</v>
      </c>
      <c r="L1619">
        <v>0.14399999999999999</v>
      </c>
    </row>
    <row r="1620" spans="1:12" x14ac:dyDescent="0.35">
      <c r="A1620" s="3" t="s">
        <v>125</v>
      </c>
      <c r="B1620" s="3" t="str">
        <f>IFERROR(_xlfn.XLOOKUP(Table1_1[[#This Row],[Country Name]],Table3[country],Table3[continent]), "Africa")</f>
        <v>North America</v>
      </c>
      <c r="C1620">
        <v>2010</v>
      </c>
      <c r="D1620">
        <v>7.3209999999999997</v>
      </c>
      <c r="E1620">
        <v>10.01</v>
      </c>
      <c r="F1620">
        <v>0.92800000000000005</v>
      </c>
      <c r="G1620">
        <v>67.5</v>
      </c>
      <c r="H1620">
        <v>0.755</v>
      </c>
      <c r="I1620">
        <v>-1.7000000000000001E-2</v>
      </c>
      <c r="J1620">
        <v>0.88</v>
      </c>
      <c r="K1620">
        <v>0.84099999999999997</v>
      </c>
      <c r="L1620">
        <v>0.14599999999999999</v>
      </c>
    </row>
    <row r="1621" spans="1:12" x14ac:dyDescent="0.35">
      <c r="A1621" s="3" t="s">
        <v>125</v>
      </c>
      <c r="B1621" s="3" t="str">
        <f>IFERROR(_xlfn.XLOOKUP(Table1_1[[#This Row],[Country Name]],Table3[country],Table3[continent]), "Africa")</f>
        <v>North America</v>
      </c>
      <c r="C1621">
        <v>2011</v>
      </c>
      <c r="D1621">
        <v>7.2480000000000002</v>
      </c>
      <c r="E1621">
        <v>10.099</v>
      </c>
      <c r="F1621">
        <v>0.876</v>
      </c>
      <c r="G1621">
        <v>67.66</v>
      </c>
      <c r="H1621">
        <v>0.82899999999999996</v>
      </c>
      <c r="I1621">
        <v>0</v>
      </c>
      <c r="J1621">
        <v>0.84</v>
      </c>
      <c r="K1621">
        <v>0.85299999999999998</v>
      </c>
      <c r="L1621">
        <v>0.18</v>
      </c>
    </row>
    <row r="1622" spans="1:12" x14ac:dyDescent="0.35">
      <c r="A1622" s="3" t="s">
        <v>125</v>
      </c>
      <c r="B1622" s="3" t="str">
        <f>IFERROR(_xlfn.XLOOKUP(Table1_1[[#This Row],[Country Name]],Table3[country],Table3[continent]), "Africa")</f>
        <v>North America</v>
      </c>
      <c r="C1622">
        <v>2012</v>
      </c>
      <c r="D1622">
        <v>6.86</v>
      </c>
      <c r="E1622">
        <v>10.173999999999999</v>
      </c>
      <c r="F1622">
        <v>0.89700000000000002</v>
      </c>
      <c r="G1622">
        <v>67.819999999999993</v>
      </c>
      <c r="H1622">
        <v>0.78300000000000003</v>
      </c>
      <c r="I1622">
        <v>-1.0999999999999999E-2</v>
      </c>
      <c r="J1622">
        <v>0.79600000000000004</v>
      </c>
      <c r="K1622">
        <v>0.83799999999999997</v>
      </c>
      <c r="L1622">
        <v>0.20699999999999999</v>
      </c>
    </row>
    <row r="1623" spans="1:12" x14ac:dyDescent="0.35">
      <c r="A1623" s="3" t="s">
        <v>125</v>
      </c>
      <c r="B1623" s="3" t="str">
        <f>IFERROR(_xlfn.XLOOKUP(Table1_1[[#This Row],[Country Name]],Table3[country],Table3[continent]), "Africa")</f>
        <v>North America</v>
      </c>
      <c r="C1623">
        <v>2013</v>
      </c>
      <c r="D1623">
        <v>6.8659999999999997</v>
      </c>
      <c r="E1623">
        <v>10.224</v>
      </c>
      <c r="F1623">
        <v>0.89600000000000002</v>
      </c>
      <c r="G1623">
        <v>67.98</v>
      </c>
      <c r="H1623">
        <v>0.81100000000000005</v>
      </c>
      <c r="I1623">
        <v>0.01</v>
      </c>
      <c r="J1623">
        <v>0.81399999999999995</v>
      </c>
      <c r="K1623">
        <v>0.86</v>
      </c>
      <c r="L1623">
        <v>0.22600000000000001</v>
      </c>
    </row>
    <row r="1624" spans="1:12" x14ac:dyDescent="0.35">
      <c r="A1624" s="3" t="s">
        <v>125</v>
      </c>
      <c r="B1624" s="3" t="str">
        <f>IFERROR(_xlfn.XLOOKUP(Table1_1[[#This Row],[Country Name]],Table3[country],Table3[continent]), "Africa")</f>
        <v>North America</v>
      </c>
      <c r="C1624">
        <v>2014</v>
      </c>
      <c r="D1624">
        <v>6.6310000000000002</v>
      </c>
      <c r="E1624">
        <v>10.256</v>
      </c>
      <c r="F1624">
        <v>0.873</v>
      </c>
      <c r="G1624">
        <v>68.14</v>
      </c>
      <c r="H1624">
        <v>0.89400000000000002</v>
      </c>
      <c r="I1624">
        <v>-7.0000000000000001E-3</v>
      </c>
      <c r="J1624">
        <v>0.84699999999999998</v>
      </c>
      <c r="K1624">
        <v>0.79900000000000004</v>
      </c>
      <c r="L1624">
        <v>0.254</v>
      </c>
    </row>
    <row r="1625" spans="1:12" x14ac:dyDescent="0.35">
      <c r="A1625" s="3" t="s">
        <v>125</v>
      </c>
      <c r="B1625" s="3" t="str">
        <f>IFERROR(_xlfn.XLOOKUP(Table1_1[[#This Row],[Country Name]],Table3[country],Table3[continent]), "Africa")</f>
        <v>North America</v>
      </c>
      <c r="C1625">
        <v>2015</v>
      </c>
      <c r="D1625">
        <v>6.6059999999999999</v>
      </c>
      <c r="E1625">
        <v>10.294</v>
      </c>
      <c r="F1625">
        <v>0.88300000000000001</v>
      </c>
      <c r="G1625">
        <v>68.3</v>
      </c>
      <c r="H1625">
        <v>0.84699999999999998</v>
      </c>
      <c r="I1625">
        <v>-1.6E-2</v>
      </c>
      <c r="J1625">
        <v>0.81</v>
      </c>
      <c r="K1625">
        <v>0.77700000000000002</v>
      </c>
      <c r="L1625">
        <v>0.26400000000000001</v>
      </c>
    </row>
    <row r="1626" spans="1:12" x14ac:dyDescent="0.35">
      <c r="A1626" s="3" t="s">
        <v>125</v>
      </c>
      <c r="B1626" s="3" t="str">
        <f>IFERROR(_xlfn.XLOOKUP(Table1_1[[#This Row],[Country Name]],Table3[country],Table3[continent]), "Africa")</f>
        <v>North America</v>
      </c>
      <c r="C1626">
        <v>2016</v>
      </c>
      <c r="D1626">
        <v>6.1180000000000003</v>
      </c>
      <c r="E1626">
        <v>10.324999999999999</v>
      </c>
      <c r="F1626">
        <v>0.88200000000000001</v>
      </c>
      <c r="G1626">
        <v>68.400000000000006</v>
      </c>
      <c r="H1626">
        <v>0.88400000000000001</v>
      </c>
      <c r="I1626">
        <v>-0.111</v>
      </c>
      <c r="J1626">
        <v>0.83699999999999997</v>
      </c>
      <c r="K1626">
        <v>0.81299999999999994</v>
      </c>
      <c r="L1626">
        <v>0.24399999999999999</v>
      </c>
    </row>
    <row r="1627" spans="1:12" x14ac:dyDescent="0.35">
      <c r="A1627" s="3" t="s">
        <v>125</v>
      </c>
      <c r="B1627" s="3" t="str">
        <f>IFERROR(_xlfn.XLOOKUP(Table1_1[[#This Row],[Country Name]],Table3[country],Table3[continent]), "Africa")</f>
        <v>North America</v>
      </c>
      <c r="C1627">
        <v>2017</v>
      </c>
      <c r="D1627">
        <v>6.5679999999999996</v>
      </c>
      <c r="E1627">
        <v>10.362</v>
      </c>
      <c r="F1627">
        <v>0.91200000000000003</v>
      </c>
      <c r="G1627">
        <v>68.5</v>
      </c>
      <c r="H1627">
        <v>0.9</v>
      </c>
      <c r="I1627">
        <v>-0.17799999999999999</v>
      </c>
      <c r="J1627">
        <v>0.84099999999999997</v>
      </c>
      <c r="K1627">
        <v>0.79500000000000004</v>
      </c>
      <c r="L1627">
        <v>0.24199999999999999</v>
      </c>
    </row>
    <row r="1628" spans="1:12" x14ac:dyDescent="0.35">
      <c r="A1628" s="3" t="s">
        <v>125</v>
      </c>
      <c r="B1628" s="3" t="str">
        <f>IFERROR(_xlfn.XLOOKUP(Table1_1[[#This Row],[Country Name]],Table3[country],Table3[continent]), "Africa")</f>
        <v>North America</v>
      </c>
      <c r="C1628">
        <v>2018</v>
      </c>
      <c r="D1628">
        <v>6.2809999999999997</v>
      </c>
      <c r="E1628">
        <v>10.382</v>
      </c>
      <c r="F1628">
        <v>0.90400000000000003</v>
      </c>
      <c r="G1628">
        <v>68.599999999999994</v>
      </c>
      <c r="H1628">
        <v>0.86099999999999999</v>
      </c>
      <c r="I1628">
        <v>-0.13900000000000001</v>
      </c>
      <c r="J1628">
        <v>0.83699999999999997</v>
      </c>
      <c r="K1628">
        <v>0.84099999999999997</v>
      </c>
      <c r="L1628">
        <v>0.223</v>
      </c>
    </row>
    <row r="1629" spans="1:12" x14ac:dyDescent="0.35">
      <c r="A1629" s="3" t="s">
        <v>125</v>
      </c>
      <c r="B1629" s="3" t="str">
        <f>IFERROR(_xlfn.XLOOKUP(Table1_1[[#This Row],[Country Name]],Table3[country],Table3[continent]), "Africa")</f>
        <v>North America</v>
      </c>
      <c r="C1629">
        <v>2019</v>
      </c>
      <c r="D1629">
        <v>6.0860000000000003</v>
      </c>
      <c r="E1629">
        <v>10.398</v>
      </c>
      <c r="F1629">
        <v>0.88600000000000001</v>
      </c>
      <c r="G1629">
        <v>68.7</v>
      </c>
      <c r="H1629">
        <v>0.88300000000000001</v>
      </c>
      <c r="I1629">
        <v>-0.20799999999999999</v>
      </c>
      <c r="J1629">
        <v>0.86899999999999999</v>
      </c>
      <c r="K1629">
        <v>0.84099999999999997</v>
      </c>
      <c r="L1629">
        <v>0.24399999999999999</v>
      </c>
    </row>
    <row r="1630" spans="1:12" x14ac:dyDescent="0.35">
      <c r="A1630" s="3" t="s">
        <v>125</v>
      </c>
      <c r="B1630" s="3" t="str">
        <f>IFERROR(_xlfn.XLOOKUP(Table1_1[[#This Row],[Country Name]],Table3[country],Table3[continent]), "Africa")</f>
        <v>North America</v>
      </c>
      <c r="C1630">
        <v>2021</v>
      </c>
      <c r="D1630">
        <v>6.5529999999999999</v>
      </c>
      <c r="E1630">
        <v>10.323</v>
      </c>
      <c r="F1630">
        <v>0.89900000000000002</v>
      </c>
      <c r="G1630">
        <v>68.900000000000006</v>
      </c>
      <c r="H1630">
        <v>0.81100000000000005</v>
      </c>
      <c r="I1630">
        <v>-0.152</v>
      </c>
      <c r="J1630">
        <v>0.86099999999999999</v>
      </c>
      <c r="K1630">
        <v>0.83399999999999996</v>
      </c>
      <c r="L1630">
        <v>0.218</v>
      </c>
    </row>
    <row r="1631" spans="1:12" x14ac:dyDescent="0.35">
      <c r="A1631" s="3" t="s">
        <v>125</v>
      </c>
      <c r="B1631" s="3" t="str">
        <f>IFERROR(_xlfn.XLOOKUP(Table1_1[[#This Row],[Country Name]],Table3[country],Table3[continent]), "Africa")</f>
        <v>North America</v>
      </c>
      <c r="C1631">
        <v>2022</v>
      </c>
      <c r="D1631">
        <v>5.9790000000000001</v>
      </c>
      <c r="E1631">
        <v>10.412000000000001</v>
      </c>
      <c r="F1631">
        <v>0.89100000000000001</v>
      </c>
      <c r="G1631">
        <v>69</v>
      </c>
      <c r="H1631">
        <v>0.89900000000000002</v>
      </c>
      <c r="I1631">
        <v>-0.128</v>
      </c>
      <c r="J1631">
        <v>0.88700000000000001</v>
      </c>
      <c r="K1631">
        <v>0.82099999999999995</v>
      </c>
      <c r="L1631">
        <v>0.25900000000000001</v>
      </c>
    </row>
    <row r="1632" spans="1:12" x14ac:dyDescent="0.35">
      <c r="A1632" s="3" t="s">
        <v>125</v>
      </c>
      <c r="B1632" s="3" t="str">
        <f>IFERROR(_xlfn.XLOOKUP(Table1_1[[#This Row],[Country Name]],Table3[country],Table3[continent]), "Africa")</f>
        <v>North America</v>
      </c>
      <c r="C1632">
        <v>2023</v>
      </c>
      <c r="D1632">
        <v>6.5430000000000001</v>
      </c>
      <c r="E1632">
        <v>10.455</v>
      </c>
      <c r="F1632">
        <v>0.88700000000000001</v>
      </c>
      <c r="G1632">
        <v>69.099999999999994</v>
      </c>
      <c r="H1632">
        <v>0.85199999999999998</v>
      </c>
      <c r="I1632">
        <v>-0.14699999999999999</v>
      </c>
      <c r="J1632">
        <v>0.871</v>
      </c>
      <c r="K1632">
        <v>0.82899999999999996</v>
      </c>
      <c r="L1632">
        <v>0.25700000000000001</v>
      </c>
    </row>
    <row r="1633" spans="1:12" x14ac:dyDescent="0.35">
      <c r="A1633" s="3" t="s">
        <v>126</v>
      </c>
      <c r="B1633" s="3" t="str">
        <f>IFERROR(_xlfn.XLOOKUP(Table1_1[[#This Row],[Country Name]],Table3[country],Table3[continent]), "Africa")</f>
        <v>South America</v>
      </c>
      <c r="C1633">
        <v>2006</v>
      </c>
      <c r="D1633">
        <v>4.7300000000000004</v>
      </c>
      <c r="E1633">
        <v>9.1539999999999999</v>
      </c>
      <c r="F1633">
        <v>0.89500000000000002</v>
      </c>
      <c r="G1633">
        <v>64.88</v>
      </c>
      <c r="H1633">
        <v>0.69099999999999995</v>
      </c>
      <c r="I1633">
        <v>5.6000000000000001E-2</v>
      </c>
      <c r="J1633">
        <v>0.84099999999999997</v>
      </c>
      <c r="K1633">
        <v>0.752</v>
      </c>
      <c r="L1633">
        <v>0.30299999999999999</v>
      </c>
    </row>
    <row r="1634" spans="1:12" x14ac:dyDescent="0.35">
      <c r="A1634" s="3" t="s">
        <v>126</v>
      </c>
      <c r="B1634" s="3" t="str">
        <f>IFERROR(_xlfn.XLOOKUP(Table1_1[[#This Row],[Country Name]],Table3[country],Table3[continent]), "Africa")</f>
        <v>South America</v>
      </c>
      <c r="C1634">
        <v>2007</v>
      </c>
      <c r="D1634">
        <v>5.2720000000000002</v>
      </c>
      <c r="E1634">
        <v>9.1969999999999992</v>
      </c>
      <c r="F1634">
        <v>0.86299999999999999</v>
      </c>
      <c r="G1634">
        <v>64.959999999999994</v>
      </c>
      <c r="H1634">
        <v>0.69899999999999995</v>
      </c>
      <c r="I1634">
        <v>0.121</v>
      </c>
      <c r="J1634">
        <v>0.93</v>
      </c>
      <c r="K1634">
        <v>0.81200000000000006</v>
      </c>
      <c r="L1634">
        <v>0.219</v>
      </c>
    </row>
    <row r="1635" spans="1:12" x14ac:dyDescent="0.35">
      <c r="A1635" s="3" t="s">
        <v>126</v>
      </c>
      <c r="B1635" s="3" t="str">
        <f>IFERROR(_xlfn.XLOOKUP(Table1_1[[#This Row],[Country Name]],Table3[country],Table3[continent]), "Africa")</f>
        <v>South America</v>
      </c>
      <c r="C1635">
        <v>2008</v>
      </c>
      <c r="D1635">
        <v>5.57</v>
      </c>
      <c r="E1635">
        <v>9.25</v>
      </c>
      <c r="F1635">
        <v>0.88900000000000001</v>
      </c>
      <c r="G1635">
        <v>65.040000000000006</v>
      </c>
      <c r="H1635">
        <v>0.64900000000000002</v>
      </c>
      <c r="I1635">
        <v>4.5999999999999999E-2</v>
      </c>
      <c r="J1635">
        <v>0.89100000000000001</v>
      </c>
      <c r="K1635">
        <v>0.79800000000000004</v>
      </c>
      <c r="L1635">
        <v>0.25900000000000001</v>
      </c>
    </row>
    <row r="1636" spans="1:12" x14ac:dyDescent="0.35">
      <c r="A1636" s="3" t="s">
        <v>126</v>
      </c>
      <c r="B1636" s="3" t="str">
        <f>IFERROR(_xlfn.XLOOKUP(Table1_1[[#This Row],[Country Name]],Table3[country],Table3[continent]), "Africa")</f>
        <v>South America</v>
      </c>
      <c r="C1636">
        <v>2009</v>
      </c>
      <c r="D1636">
        <v>5.5759999999999996</v>
      </c>
      <c r="E1636">
        <v>9.2370000000000001</v>
      </c>
      <c r="F1636">
        <v>0.9</v>
      </c>
      <c r="G1636">
        <v>65.12</v>
      </c>
      <c r="H1636">
        <v>0.71799999999999997</v>
      </c>
      <c r="I1636">
        <v>1.6E-2</v>
      </c>
      <c r="J1636">
        <v>0.85699999999999998</v>
      </c>
      <c r="K1636">
        <v>0.80300000000000005</v>
      </c>
      <c r="L1636">
        <v>0.186</v>
      </c>
    </row>
    <row r="1637" spans="1:12" x14ac:dyDescent="0.35">
      <c r="A1637" s="3" t="s">
        <v>126</v>
      </c>
      <c r="B1637" s="3" t="str">
        <f>IFERROR(_xlfn.XLOOKUP(Table1_1[[#This Row],[Country Name]],Table3[country],Table3[continent]), "Africa")</f>
        <v>South America</v>
      </c>
      <c r="C1637">
        <v>2010</v>
      </c>
      <c r="D1637">
        <v>5.8410000000000002</v>
      </c>
      <c r="E1637">
        <v>9.3309999999999995</v>
      </c>
      <c r="F1637">
        <v>0.88900000000000001</v>
      </c>
      <c r="G1637">
        <v>65.2</v>
      </c>
      <c r="H1637">
        <v>0.72599999999999998</v>
      </c>
      <c r="I1637">
        <v>6.5000000000000002E-2</v>
      </c>
      <c r="J1637">
        <v>0.78</v>
      </c>
      <c r="K1637">
        <v>0.82599999999999996</v>
      </c>
      <c r="L1637">
        <v>0.17599999999999999</v>
      </c>
    </row>
    <row r="1638" spans="1:12" x14ac:dyDescent="0.35">
      <c r="A1638" s="3" t="s">
        <v>126</v>
      </c>
      <c r="B1638" s="3" t="str">
        <f>IFERROR(_xlfn.XLOOKUP(Table1_1[[#This Row],[Country Name]],Table3[country],Table3[continent]), "Africa")</f>
        <v>South America</v>
      </c>
      <c r="C1638">
        <v>2011</v>
      </c>
      <c r="D1638">
        <v>5.6769999999999996</v>
      </c>
      <c r="E1638">
        <v>9.36</v>
      </c>
      <c r="F1638">
        <v>0.86899999999999999</v>
      </c>
      <c r="G1638">
        <v>65.28</v>
      </c>
      <c r="H1638">
        <v>0.66600000000000004</v>
      </c>
      <c r="I1638">
        <v>0.17899999999999999</v>
      </c>
      <c r="J1638">
        <v>0.75600000000000001</v>
      </c>
      <c r="K1638">
        <v>0.82299999999999995</v>
      </c>
      <c r="L1638">
        <v>0.19</v>
      </c>
    </row>
    <row r="1639" spans="1:12" x14ac:dyDescent="0.35">
      <c r="A1639" s="3" t="s">
        <v>126</v>
      </c>
      <c r="B1639" s="3" t="str">
        <f>IFERROR(_xlfn.XLOOKUP(Table1_1[[#This Row],[Country Name]],Table3[country],Table3[continent]), "Africa")</f>
        <v>South America</v>
      </c>
      <c r="C1639">
        <v>2012</v>
      </c>
      <c r="D1639">
        <v>5.82</v>
      </c>
      <c r="E1639">
        <v>9.3390000000000004</v>
      </c>
      <c r="F1639">
        <v>0.93100000000000005</v>
      </c>
      <c r="G1639">
        <v>65.36</v>
      </c>
      <c r="H1639">
        <v>0.748</v>
      </c>
      <c r="I1639">
        <v>0.188</v>
      </c>
      <c r="J1639">
        <v>0.77400000000000002</v>
      </c>
      <c r="K1639">
        <v>0.84899999999999998</v>
      </c>
      <c r="L1639">
        <v>0.21299999999999999</v>
      </c>
    </row>
    <row r="1640" spans="1:12" x14ac:dyDescent="0.35">
      <c r="A1640" s="3" t="s">
        <v>126</v>
      </c>
      <c r="B1640" s="3" t="str">
        <f>IFERROR(_xlfn.XLOOKUP(Table1_1[[#This Row],[Country Name]],Table3[country],Table3[continent]), "Africa")</f>
        <v>South America</v>
      </c>
      <c r="C1640">
        <v>2013</v>
      </c>
      <c r="D1640">
        <v>5.9359999999999999</v>
      </c>
      <c r="E1640">
        <v>9.4049999999999994</v>
      </c>
      <c r="F1640">
        <v>0.93899999999999995</v>
      </c>
      <c r="G1640">
        <v>65.44</v>
      </c>
      <c r="H1640">
        <v>0.90900000000000003</v>
      </c>
      <c r="I1640">
        <v>3.4000000000000002E-2</v>
      </c>
      <c r="J1640">
        <v>0.90300000000000002</v>
      </c>
      <c r="K1640">
        <v>0.874</v>
      </c>
      <c r="L1640">
        <v>0.224</v>
      </c>
    </row>
    <row r="1641" spans="1:12" x14ac:dyDescent="0.35">
      <c r="A1641" s="3" t="s">
        <v>126</v>
      </c>
      <c r="B1641" s="3" t="str">
        <f>IFERROR(_xlfn.XLOOKUP(Table1_1[[#This Row],[Country Name]],Table3[country],Table3[continent]), "Africa")</f>
        <v>South America</v>
      </c>
      <c r="C1641">
        <v>2014</v>
      </c>
      <c r="D1641">
        <v>5.1189999999999998</v>
      </c>
      <c r="E1641">
        <v>9.4429999999999996</v>
      </c>
      <c r="F1641">
        <v>0.95899999999999996</v>
      </c>
      <c r="G1641">
        <v>65.52</v>
      </c>
      <c r="H1641">
        <v>0.75900000000000001</v>
      </c>
      <c r="I1641">
        <v>-1.2999999999999999E-2</v>
      </c>
      <c r="J1641">
        <v>0.76200000000000001</v>
      </c>
      <c r="K1641">
        <v>0.876</v>
      </c>
      <c r="L1641">
        <v>0.216</v>
      </c>
    </row>
    <row r="1642" spans="1:12" x14ac:dyDescent="0.35">
      <c r="A1642" s="3" t="s">
        <v>126</v>
      </c>
      <c r="B1642" s="3" t="str">
        <f>IFERROR(_xlfn.XLOOKUP(Table1_1[[#This Row],[Country Name]],Table3[country],Table3[continent]), "Africa")</f>
        <v>South America</v>
      </c>
      <c r="C1642">
        <v>2015</v>
      </c>
      <c r="D1642">
        <v>5.56</v>
      </c>
      <c r="E1642">
        <v>9.4580000000000002</v>
      </c>
      <c r="F1642">
        <v>0.91400000000000003</v>
      </c>
      <c r="G1642">
        <v>65.599999999999994</v>
      </c>
      <c r="H1642">
        <v>0.80600000000000005</v>
      </c>
      <c r="I1642">
        <v>-1.9E-2</v>
      </c>
      <c r="J1642">
        <v>0.86299999999999999</v>
      </c>
      <c r="K1642">
        <v>0.83199999999999996</v>
      </c>
      <c r="L1642">
        <v>0.219</v>
      </c>
    </row>
    <row r="1643" spans="1:12" x14ac:dyDescent="0.35">
      <c r="A1643" s="3" t="s">
        <v>126</v>
      </c>
      <c r="B1643" s="3" t="str">
        <f>IFERROR(_xlfn.XLOOKUP(Table1_1[[#This Row],[Country Name]],Table3[country],Table3[continent]), "Africa")</f>
        <v>South America</v>
      </c>
      <c r="C1643">
        <v>2016</v>
      </c>
      <c r="D1643">
        <v>5.8010000000000002</v>
      </c>
      <c r="E1643">
        <v>9.4849999999999994</v>
      </c>
      <c r="F1643">
        <v>0.94</v>
      </c>
      <c r="G1643">
        <v>65.650000000000006</v>
      </c>
      <c r="H1643">
        <v>0.85399999999999998</v>
      </c>
      <c r="I1643">
        <v>-8.2000000000000003E-2</v>
      </c>
      <c r="J1643">
        <v>0.75600000000000001</v>
      </c>
      <c r="K1643">
        <v>0.83299999999999996</v>
      </c>
      <c r="L1643">
        <v>0.19700000000000001</v>
      </c>
    </row>
    <row r="1644" spans="1:12" x14ac:dyDescent="0.35">
      <c r="A1644" s="3" t="s">
        <v>126</v>
      </c>
      <c r="B1644" s="3" t="str">
        <f>IFERROR(_xlfn.XLOOKUP(Table1_1[[#This Row],[Country Name]],Table3[country],Table3[continent]), "Africa")</f>
        <v>South America</v>
      </c>
      <c r="C1644">
        <v>2017</v>
      </c>
      <c r="D1644">
        <v>5.7130000000000001</v>
      </c>
      <c r="E1644">
        <v>9.5180000000000007</v>
      </c>
      <c r="F1644">
        <v>0.90200000000000002</v>
      </c>
      <c r="G1644">
        <v>65.7</v>
      </c>
      <c r="H1644">
        <v>0.89100000000000001</v>
      </c>
      <c r="I1644">
        <v>-8.0000000000000002E-3</v>
      </c>
      <c r="J1644">
        <v>0.81</v>
      </c>
      <c r="K1644">
        <v>0.82</v>
      </c>
      <c r="L1644">
        <v>0.23200000000000001</v>
      </c>
    </row>
    <row r="1645" spans="1:12" x14ac:dyDescent="0.35">
      <c r="A1645" s="3" t="s">
        <v>126</v>
      </c>
      <c r="B1645" s="3" t="str">
        <f>IFERROR(_xlfn.XLOOKUP(Table1_1[[#This Row],[Country Name]],Table3[country],Table3[continent]), "Africa")</f>
        <v>South America</v>
      </c>
      <c r="C1645">
        <v>2019</v>
      </c>
      <c r="D1645">
        <v>5.6529999999999996</v>
      </c>
      <c r="E1645">
        <v>9.5190000000000001</v>
      </c>
      <c r="F1645">
        <v>0.89200000000000002</v>
      </c>
      <c r="G1645">
        <v>65.8</v>
      </c>
      <c r="H1645">
        <v>0.876</v>
      </c>
      <c r="I1645">
        <v>1.7000000000000001E-2</v>
      </c>
      <c r="J1645">
        <v>0.88200000000000001</v>
      </c>
      <c r="K1645">
        <v>0.79</v>
      </c>
      <c r="L1645">
        <v>0.27500000000000002</v>
      </c>
    </row>
    <row r="1646" spans="1:12" x14ac:dyDescent="0.35">
      <c r="A1646" s="3" t="s">
        <v>126</v>
      </c>
      <c r="B1646" s="3" t="str">
        <f>IFERROR(_xlfn.XLOOKUP(Table1_1[[#This Row],[Country Name]],Table3[country],Table3[continent]), "Africa")</f>
        <v>South America</v>
      </c>
      <c r="C1646">
        <v>2020</v>
      </c>
      <c r="D1646">
        <v>5.5010000000000003</v>
      </c>
      <c r="E1646">
        <v>9.4969999999999999</v>
      </c>
      <c r="F1646">
        <v>0.90700000000000003</v>
      </c>
      <c r="G1646">
        <v>65.849999999999994</v>
      </c>
      <c r="H1646">
        <v>0.86499999999999999</v>
      </c>
      <c r="I1646">
        <v>5.3999999999999999E-2</v>
      </c>
      <c r="J1646">
        <v>0.82899999999999996</v>
      </c>
      <c r="K1646">
        <v>0.76700000000000002</v>
      </c>
      <c r="L1646">
        <v>0.26900000000000002</v>
      </c>
    </row>
    <row r="1647" spans="1:12" x14ac:dyDescent="0.35">
      <c r="A1647" s="3" t="s">
        <v>126</v>
      </c>
      <c r="B1647" s="3" t="str">
        <f>IFERROR(_xlfn.XLOOKUP(Table1_1[[#This Row],[Country Name]],Table3[country],Table3[continent]), "Africa")</f>
        <v>South America</v>
      </c>
      <c r="C1647">
        <v>2021</v>
      </c>
      <c r="D1647">
        <v>5.5759999999999996</v>
      </c>
      <c r="E1647">
        <v>9.5229999999999997</v>
      </c>
      <c r="F1647">
        <v>0.90800000000000003</v>
      </c>
      <c r="G1647">
        <v>65.900000000000006</v>
      </c>
      <c r="H1647">
        <v>0.88800000000000001</v>
      </c>
      <c r="I1647">
        <v>1.4999999999999999E-2</v>
      </c>
      <c r="J1647">
        <v>0.85699999999999998</v>
      </c>
      <c r="K1647">
        <v>0.80600000000000005</v>
      </c>
      <c r="L1647">
        <v>0.248</v>
      </c>
    </row>
    <row r="1648" spans="1:12" x14ac:dyDescent="0.35">
      <c r="A1648" s="3" t="s">
        <v>126</v>
      </c>
      <c r="B1648" s="3" t="str">
        <f>IFERROR(_xlfn.XLOOKUP(Table1_1[[#This Row],[Country Name]],Table3[country],Table3[continent]), "Africa")</f>
        <v>South America</v>
      </c>
      <c r="C1648">
        <v>2022</v>
      </c>
      <c r="D1648">
        <v>6.1379999999999999</v>
      </c>
      <c r="E1648">
        <v>9.5129999999999999</v>
      </c>
      <c r="F1648">
        <v>0.89900000000000002</v>
      </c>
      <c r="G1648">
        <v>65.95</v>
      </c>
      <c r="H1648">
        <v>0.92200000000000004</v>
      </c>
      <c r="I1648">
        <v>-1.4E-2</v>
      </c>
      <c r="J1648">
        <v>0.83899999999999997</v>
      </c>
      <c r="K1648">
        <v>0.82099999999999995</v>
      </c>
      <c r="L1648">
        <v>0.23799999999999999</v>
      </c>
    </row>
    <row r="1649" spans="1:12" x14ac:dyDescent="0.35">
      <c r="A1649" s="3" t="s">
        <v>126</v>
      </c>
      <c r="B1649" s="3" t="str">
        <f>IFERROR(_xlfn.XLOOKUP(Table1_1[[#This Row],[Country Name]],Table3[country],Table3[continent]), "Africa")</f>
        <v>South America</v>
      </c>
      <c r="C1649">
        <v>2023</v>
      </c>
      <c r="D1649">
        <v>6.2140000000000004</v>
      </c>
      <c r="E1649">
        <v>9.5489999999999995</v>
      </c>
      <c r="F1649">
        <v>0.88900000000000001</v>
      </c>
      <c r="G1649">
        <v>66</v>
      </c>
      <c r="H1649">
        <v>0.90200000000000002</v>
      </c>
      <c r="I1649">
        <v>-4.0000000000000001E-3</v>
      </c>
      <c r="J1649">
        <v>0.83499999999999996</v>
      </c>
      <c r="K1649">
        <v>0.83299999999999996</v>
      </c>
      <c r="L1649">
        <v>0.24</v>
      </c>
    </row>
    <row r="1650" spans="1:12" x14ac:dyDescent="0.35">
      <c r="A1650" s="3" t="s">
        <v>127</v>
      </c>
      <c r="B1650" s="3" t="str">
        <f>IFERROR(_xlfn.XLOOKUP(Table1_1[[#This Row],[Country Name]],Table3[country],Table3[continent]), "Africa")</f>
        <v>South America</v>
      </c>
      <c r="C1650">
        <v>2006</v>
      </c>
      <c r="D1650">
        <v>4.8109999999999999</v>
      </c>
      <c r="E1650">
        <v>8.9789999999999992</v>
      </c>
      <c r="F1650">
        <v>0.875</v>
      </c>
      <c r="G1650">
        <v>66.459999999999994</v>
      </c>
      <c r="H1650">
        <v>0.66800000000000004</v>
      </c>
      <c r="I1650">
        <v>-7.5999999999999998E-2</v>
      </c>
      <c r="J1650">
        <v>0.89500000000000002</v>
      </c>
      <c r="K1650">
        <v>0.67500000000000004</v>
      </c>
      <c r="L1650">
        <v>0.42</v>
      </c>
    </row>
    <row r="1651" spans="1:12" x14ac:dyDescent="0.35">
      <c r="A1651" s="3" t="s">
        <v>127</v>
      </c>
      <c r="B1651" s="3" t="str">
        <f>IFERROR(_xlfn.XLOOKUP(Table1_1[[#This Row],[Country Name]],Table3[country],Table3[continent]), "Africa")</f>
        <v>South America</v>
      </c>
      <c r="C1651">
        <v>2007</v>
      </c>
      <c r="D1651">
        <v>5.2140000000000004</v>
      </c>
      <c r="E1651">
        <v>9.0540000000000003</v>
      </c>
      <c r="F1651">
        <v>0.75600000000000001</v>
      </c>
      <c r="G1651">
        <v>66.72</v>
      </c>
      <c r="H1651">
        <v>0.63800000000000001</v>
      </c>
      <c r="I1651">
        <v>-8.2000000000000003E-2</v>
      </c>
      <c r="J1651">
        <v>0.93100000000000005</v>
      </c>
      <c r="K1651">
        <v>0.73</v>
      </c>
      <c r="L1651">
        <v>0.36099999999999999</v>
      </c>
    </row>
    <row r="1652" spans="1:12" x14ac:dyDescent="0.35">
      <c r="A1652" s="3" t="s">
        <v>127</v>
      </c>
      <c r="B1652" s="3" t="str">
        <f>IFERROR(_xlfn.XLOOKUP(Table1_1[[#This Row],[Country Name]],Table3[country],Table3[continent]), "Africa")</f>
        <v>South America</v>
      </c>
      <c r="C1652">
        <v>2008</v>
      </c>
      <c r="D1652">
        <v>5.1289999999999996</v>
      </c>
      <c r="E1652">
        <v>9.1340000000000003</v>
      </c>
      <c r="F1652">
        <v>0.77700000000000002</v>
      </c>
      <c r="G1652">
        <v>66.98</v>
      </c>
      <c r="H1652">
        <v>0.63800000000000001</v>
      </c>
      <c r="I1652">
        <v>-7.1999999999999995E-2</v>
      </c>
      <c r="J1652">
        <v>0.89600000000000002</v>
      </c>
      <c r="K1652">
        <v>0.70099999999999996</v>
      </c>
      <c r="L1652">
        <v>0.35399999999999998</v>
      </c>
    </row>
    <row r="1653" spans="1:12" x14ac:dyDescent="0.35">
      <c r="A1653" s="3" t="s">
        <v>127</v>
      </c>
      <c r="B1653" s="3" t="str">
        <f>IFERROR(_xlfn.XLOOKUP(Table1_1[[#This Row],[Country Name]],Table3[country],Table3[continent]), "Africa")</f>
        <v>South America</v>
      </c>
      <c r="C1653">
        <v>2009</v>
      </c>
      <c r="D1653">
        <v>5.5190000000000001</v>
      </c>
      <c r="E1653">
        <v>9.1379999999999999</v>
      </c>
      <c r="F1653">
        <v>0.79900000000000004</v>
      </c>
      <c r="G1653">
        <v>67.239999999999995</v>
      </c>
      <c r="H1653">
        <v>0.63800000000000001</v>
      </c>
      <c r="I1653">
        <v>-8.4000000000000005E-2</v>
      </c>
      <c r="J1653">
        <v>0.88</v>
      </c>
      <c r="K1653">
        <v>0.75800000000000001</v>
      </c>
      <c r="L1653">
        <v>0.32</v>
      </c>
    </row>
    <row r="1654" spans="1:12" x14ac:dyDescent="0.35">
      <c r="A1654" s="3" t="s">
        <v>127</v>
      </c>
      <c r="B1654" s="3" t="str">
        <f>IFERROR(_xlfn.XLOOKUP(Table1_1[[#This Row],[Country Name]],Table3[country],Table3[continent]), "Africa")</f>
        <v>South America</v>
      </c>
      <c r="C1654">
        <v>2010</v>
      </c>
      <c r="D1654">
        <v>5.6130000000000004</v>
      </c>
      <c r="E1654">
        <v>9.2100000000000009</v>
      </c>
      <c r="F1654">
        <v>0.81200000000000006</v>
      </c>
      <c r="G1654">
        <v>67.5</v>
      </c>
      <c r="H1654">
        <v>0.75700000000000001</v>
      </c>
      <c r="I1654">
        <v>-6.6000000000000003E-2</v>
      </c>
      <c r="J1654">
        <v>0.88100000000000001</v>
      </c>
      <c r="K1654">
        <v>0.74399999999999999</v>
      </c>
      <c r="L1654">
        <v>0.33</v>
      </c>
    </row>
    <row r="1655" spans="1:12" x14ac:dyDescent="0.35">
      <c r="A1655" s="3" t="s">
        <v>127</v>
      </c>
      <c r="B1655" s="3" t="str">
        <f>IFERROR(_xlfn.XLOOKUP(Table1_1[[#This Row],[Country Name]],Table3[country],Table3[continent]), "Africa")</f>
        <v>South America</v>
      </c>
      <c r="C1655">
        <v>2011</v>
      </c>
      <c r="D1655">
        <v>5.8920000000000003</v>
      </c>
      <c r="E1655">
        <v>9.2629999999999999</v>
      </c>
      <c r="F1655">
        <v>0.75600000000000001</v>
      </c>
      <c r="G1655">
        <v>67.760000000000005</v>
      </c>
      <c r="H1655">
        <v>0.77300000000000002</v>
      </c>
      <c r="I1655">
        <v>-0.128</v>
      </c>
      <c r="J1655">
        <v>0.82399999999999995</v>
      </c>
      <c r="K1655">
        <v>0.74199999999999999</v>
      </c>
      <c r="L1655">
        <v>0.33100000000000002</v>
      </c>
    </row>
    <row r="1656" spans="1:12" x14ac:dyDescent="0.35">
      <c r="A1656" s="3" t="s">
        <v>127</v>
      </c>
      <c r="B1656" s="3" t="str">
        <f>IFERROR(_xlfn.XLOOKUP(Table1_1[[#This Row],[Country Name]],Table3[country],Table3[continent]), "Africa")</f>
        <v>South America</v>
      </c>
      <c r="C1656">
        <v>2012</v>
      </c>
      <c r="D1656">
        <v>5.8250000000000002</v>
      </c>
      <c r="E1656">
        <v>9.3130000000000006</v>
      </c>
      <c r="F1656">
        <v>0.76400000000000001</v>
      </c>
      <c r="G1656">
        <v>68.02</v>
      </c>
      <c r="H1656">
        <v>0.70299999999999996</v>
      </c>
      <c r="I1656">
        <v>-8.4000000000000005E-2</v>
      </c>
      <c r="J1656">
        <v>0.86699999999999999</v>
      </c>
      <c r="K1656">
        <v>0.70499999999999996</v>
      </c>
      <c r="L1656">
        <v>0.39800000000000002</v>
      </c>
    </row>
    <row r="1657" spans="1:12" x14ac:dyDescent="0.35">
      <c r="A1657" s="3" t="s">
        <v>127</v>
      </c>
      <c r="B1657" s="3" t="str">
        <f>IFERROR(_xlfn.XLOOKUP(Table1_1[[#This Row],[Country Name]],Table3[country],Table3[continent]), "Africa")</f>
        <v>South America</v>
      </c>
      <c r="C1657">
        <v>2013</v>
      </c>
      <c r="D1657">
        <v>5.7830000000000004</v>
      </c>
      <c r="E1657">
        <v>9.3610000000000007</v>
      </c>
      <c r="F1657">
        <v>0.79700000000000004</v>
      </c>
      <c r="G1657">
        <v>68.28</v>
      </c>
      <c r="H1657">
        <v>0.70299999999999996</v>
      </c>
      <c r="I1657">
        <v>-7.0999999999999994E-2</v>
      </c>
      <c r="J1657">
        <v>0.87</v>
      </c>
      <c r="K1657">
        <v>0.74099999999999999</v>
      </c>
      <c r="L1657">
        <v>0.39</v>
      </c>
    </row>
    <row r="1658" spans="1:12" x14ac:dyDescent="0.35">
      <c r="A1658" s="3" t="s">
        <v>127</v>
      </c>
      <c r="B1658" s="3" t="str">
        <f>IFERROR(_xlfn.XLOOKUP(Table1_1[[#This Row],[Country Name]],Table3[country],Table3[continent]), "Africa")</f>
        <v>South America</v>
      </c>
      <c r="C1658">
        <v>2014</v>
      </c>
      <c r="D1658">
        <v>5.8659999999999997</v>
      </c>
      <c r="E1658">
        <v>9.3740000000000006</v>
      </c>
      <c r="F1658">
        <v>0.81899999999999995</v>
      </c>
      <c r="G1658">
        <v>68.540000000000006</v>
      </c>
      <c r="H1658">
        <v>0.72199999999999998</v>
      </c>
      <c r="I1658">
        <v>-0.14099999999999999</v>
      </c>
      <c r="J1658">
        <v>0.878</v>
      </c>
      <c r="K1658">
        <v>0.74299999999999999</v>
      </c>
      <c r="L1658">
        <v>0.31900000000000001</v>
      </c>
    </row>
    <row r="1659" spans="1:12" x14ac:dyDescent="0.35">
      <c r="A1659" s="3" t="s">
        <v>127</v>
      </c>
      <c r="B1659" s="3" t="str">
        <f>IFERROR(_xlfn.XLOOKUP(Table1_1[[#This Row],[Country Name]],Table3[country],Table3[continent]), "Africa")</f>
        <v>South America</v>
      </c>
      <c r="C1659">
        <v>2015</v>
      </c>
      <c r="D1659">
        <v>5.577</v>
      </c>
      <c r="E1659">
        <v>9.3940000000000001</v>
      </c>
      <c r="F1659">
        <v>0.79800000000000004</v>
      </c>
      <c r="G1659">
        <v>68.8</v>
      </c>
      <c r="H1659">
        <v>0.80200000000000005</v>
      </c>
      <c r="I1659">
        <v>-9.5000000000000001E-2</v>
      </c>
      <c r="J1659">
        <v>0.88400000000000001</v>
      </c>
      <c r="K1659">
        <v>0.74399999999999999</v>
      </c>
      <c r="L1659">
        <v>0.378</v>
      </c>
    </row>
    <row r="1660" spans="1:12" x14ac:dyDescent="0.35">
      <c r="A1660" s="3" t="s">
        <v>127</v>
      </c>
      <c r="B1660" s="3" t="str">
        <f>IFERROR(_xlfn.XLOOKUP(Table1_1[[#This Row],[Country Name]],Table3[country],Table3[continent]), "Africa")</f>
        <v>South America</v>
      </c>
      <c r="C1660">
        <v>2016</v>
      </c>
      <c r="D1660">
        <v>5.7009999999999996</v>
      </c>
      <c r="E1660">
        <v>9.4190000000000005</v>
      </c>
      <c r="F1660">
        <v>0.80300000000000005</v>
      </c>
      <c r="G1660">
        <v>68.974999999999994</v>
      </c>
      <c r="H1660">
        <v>0.83</v>
      </c>
      <c r="I1660">
        <v>-0.13900000000000001</v>
      </c>
      <c r="J1660">
        <v>0.86599999999999999</v>
      </c>
      <c r="K1660">
        <v>0.79100000000000004</v>
      </c>
      <c r="L1660">
        <v>0.33800000000000002</v>
      </c>
    </row>
    <row r="1661" spans="1:12" x14ac:dyDescent="0.35">
      <c r="A1661" s="3" t="s">
        <v>127</v>
      </c>
      <c r="B1661" s="3" t="str">
        <f>IFERROR(_xlfn.XLOOKUP(Table1_1[[#This Row],[Country Name]],Table3[country],Table3[continent]), "Africa")</f>
        <v>South America</v>
      </c>
      <c r="C1661">
        <v>2017</v>
      </c>
      <c r="D1661">
        <v>5.7110000000000003</v>
      </c>
      <c r="E1661">
        <v>9.4290000000000003</v>
      </c>
      <c r="F1661">
        <v>0.83</v>
      </c>
      <c r="G1661">
        <v>69.150000000000006</v>
      </c>
      <c r="H1661">
        <v>0.82699999999999996</v>
      </c>
      <c r="I1661">
        <v>-0.16</v>
      </c>
      <c r="J1661">
        <v>0.89500000000000002</v>
      </c>
      <c r="K1661">
        <v>0.76800000000000002</v>
      </c>
      <c r="L1661">
        <v>0.39400000000000002</v>
      </c>
    </row>
    <row r="1662" spans="1:12" x14ac:dyDescent="0.35">
      <c r="A1662" s="3" t="s">
        <v>127</v>
      </c>
      <c r="B1662" s="3" t="str">
        <f>IFERROR(_xlfn.XLOOKUP(Table1_1[[#This Row],[Country Name]],Table3[country],Table3[continent]), "Africa")</f>
        <v>South America</v>
      </c>
      <c r="C1662">
        <v>2018</v>
      </c>
      <c r="D1662">
        <v>5.68</v>
      </c>
      <c r="E1662">
        <v>9.4489999999999998</v>
      </c>
      <c r="F1662">
        <v>0.84499999999999997</v>
      </c>
      <c r="G1662">
        <v>69.325000000000003</v>
      </c>
      <c r="H1662">
        <v>0.83</v>
      </c>
      <c r="I1662">
        <v>-0.184</v>
      </c>
      <c r="J1662">
        <v>0.90600000000000003</v>
      </c>
      <c r="K1662">
        <v>0.78300000000000003</v>
      </c>
      <c r="L1662">
        <v>0.38</v>
      </c>
    </row>
    <row r="1663" spans="1:12" x14ac:dyDescent="0.35">
      <c r="A1663" s="3" t="s">
        <v>127</v>
      </c>
      <c r="B1663" s="3" t="str">
        <f>IFERROR(_xlfn.XLOOKUP(Table1_1[[#This Row],[Country Name]],Table3[country],Table3[continent]), "Africa")</f>
        <v>South America</v>
      </c>
      <c r="C1663">
        <v>2019</v>
      </c>
      <c r="D1663">
        <v>5.9989999999999997</v>
      </c>
      <c r="E1663">
        <v>9.452</v>
      </c>
      <c r="F1663">
        <v>0.80900000000000005</v>
      </c>
      <c r="G1663">
        <v>69.5</v>
      </c>
      <c r="H1663">
        <v>0.81499999999999995</v>
      </c>
      <c r="I1663">
        <v>-0.13500000000000001</v>
      </c>
      <c r="J1663">
        <v>0.874</v>
      </c>
      <c r="K1663">
        <v>0.79400000000000004</v>
      </c>
      <c r="L1663">
        <v>0.375</v>
      </c>
    </row>
    <row r="1664" spans="1:12" x14ac:dyDescent="0.35">
      <c r="A1664" s="3" t="s">
        <v>127</v>
      </c>
      <c r="B1664" s="3" t="str">
        <f>IFERROR(_xlfn.XLOOKUP(Table1_1[[#This Row],[Country Name]],Table3[country],Table3[continent]), "Africa")</f>
        <v>South America</v>
      </c>
      <c r="C1664">
        <v>2020</v>
      </c>
      <c r="D1664">
        <v>4.9939999999999998</v>
      </c>
      <c r="E1664">
        <v>9.3230000000000004</v>
      </c>
      <c r="F1664">
        <v>0.749</v>
      </c>
      <c r="G1664">
        <v>69.674999999999997</v>
      </c>
      <c r="H1664">
        <v>0.80600000000000005</v>
      </c>
      <c r="I1664">
        <v>-9.4E-2</v>
      </c>
      <c r="J1664">
        <v>0.91200000000000003</v>
      </c>
      <c r="K1664">
        <v>0.73599999999999999</v>
      </c>
      <c r="L1664">
        <v>0.48099999999999998</v>
      </c>
    </row>
    <row r="1665" spans="1:12" x14ac:dyDescent="0.35">
      <c r="A1665" s="3" t="s">
        <v>127</v>
      </c>
      <c r="B1665" s="3" t="str">
        <f>IFERROR(_xlfn.XLOOKUP(Table1_1[[#This Row],[Country Name]],Table3[country],Table3[continent]), "Africa")</f>
        <v>South America</v>
      </c>
      <c r="C1665">
        <v>2021</v>
      </c>
      <c r="D1665">
        <v>5.694</v>
      </c>
      <c r="E1665">
        <v>9.4359999999999999</v>
      </c>
      <c r="F1665">
        <v>0.81899999999999995</v>
      </c>
      <c r="G1665">
        <v>69.849999999999994</v>
      </c>
      <c r="H1665">
        <v>0.81200000000000006</v>
      </c>
      <c r="I1665">
        <v>-0.09</v>
      </c>
      <c r="J1665">
        <v>0.88</v>
      </c>
      <c r="K1665">
        <v>0.78400000000000003</v>
      </c>
      <c r="L1665">
        <v>0.36899999999999999</v>
      </c>
    </row>
    <row r="1666" spans="1:12" x14ac:dyDescent="0.35">
      <c r="A1666" s="3" t="s">
        <v>127</v>
      </c>
      <c r="B1666" s="3" t="str">
        <f>IFERROR(_xlfn.XLOOKUP(Table1_1[[#This Row],[Country Name]],Table3[country],Table3[continent]), "Africa")</f>
        <v>South America</v>
      </c>
      <c r="C1666">
        <v>2022</v>
      </c>
      <c r="D1666">
        <v>5.8920000000000003</v>
      </c>
      <c r="E1666">
        <v>9.4529999999999994</v>
      </c>
      <c r="F1666">
        <v>0.82299999999999995</v>
      </c>
      <c r="G1666">
        <v>70.025000000000006</v>
      </c>
      <c r="H1666">
        <v>0.76400000000000001</v>
      </c>
      <c r="I1666">
        <v>-0.18</v>
      </c>
      <c r="J1666">
        <v>0.88400000000000001</v>
      </c>
      <c r="K1666">
        <v>0.755</v>
      </c>
      <c r="L1666">
        <v>0.378</v>
      </c>
    </row>
    <row r="1667" spans="1:12" x14ac:dyDescent="0.35">
      <c r="A1667" s="3" t="s">
        <v>127</v>
      </c>
      <c r="B1667" s="3" t="str">
        <f>IFERROR(_xlfn.XLOOKUP(Table1_1[[#This Row],[Country Name]],Table3[country],Table3[continent]), "Africa")</f>
        <v>South America</v>
      </c>
      <c r="C1667">
        <v>2023</v>
      </c>
      <c r="D1667">
        <v>5.9359999999999999</v>
      </c>
      <c r="E1667">
        <v>9.4589999999999996</v>
      </c>
      <c r="F1667">
        <v>0.78700000000000003</v>
      </c>
      <c r="G1667">
        <v>70.2</v>
      </c>
      <c r="H1667">
        <v>0.75700000000000001</v>
      </c>
      <c r="I1667">
        <v>-6.0999999999999999E-2</v>
      </c>
      <c r="J1667">
        <v>0.91900000000000004</v>
      </c>
      <c r="K1667">
        <v>0.76500000000000001</v>
      </c>
      <c r="L1667">
        <v>0.37</v>
      </c>
    </row>
    <row r="1668" spans="1:12" x14ac:dyDescent="0.35">
      <c r="A1668" s="3" t="s">
        <v>128</v>
      </c>
      <c r="B1668" s="3" t="str">
        <f>IFERROR(_xlfn.XLOOKUP(Table1_1[[#This Row],[Country Name]],Table3[country],Table3[continent]), "Africa")</f>
        <v>Asia</v>
      </c>
      <c r="C1668">
        <v>2006</v>
      </c>
      <c r="D1668">
        <v>4.67</v>
      </c>
      <c r="E1668">
        <v>8.5619999999999994</v>
      </c>
      <c r="F1668">
        <v>0.79500000000000004</v>
      </c>
      <c r="G1668">
        <v>61.36</v>
      </c>
      <c r="H1668">
        <v>0.82799999999999996</v>
      </c>
      <c r="I1668">
        <v>5.8000000000000003E-2</v>
      </c>
      <c r="J1668">
        <v>0.84099999999999997</v>
      </c>
      <c r="K1668">
        <v>0.75600000000000001</v>
      </c>
      <c r="L1668" s="2" t="s">
        <v>185</v>
      </c>
    </row>
    <row r="1669" spans="1:12" x14ac:dyDescent="0.35">
      <c r="A1669" s="3" t="s">
        <v>128</v>
      </c>
      <c r="B1669" s="3" t="str">
        <f>IFERROR(_xlfn.XLOOKUP(Table1_1[[#This Row],[Country Name]],Table3[country],Table3[continent]), "Africa")</f>
        <v>Asia</v>
      </c>
      <c r="C1669">
        <v>2007</v>
      </c>
      <c r="D1669">
        <v>5.0739999999999998</v>
      </c>
      <c r="E1669">
        <v>8.6059999999999999</v>
      </c>
      <c r="F1669">
        <v>0.80100000000000005</v>
      </c>
      <c r="G1669">
        <v>61.42</v>
      </c>
      <c r="H1669">
        <v>0.85199999999999998</v>
      </c>
      <c r="I1669">
        <v>-2.7E-2</v>
      </c>
      <c r="J1669">
        <v>0.88</v>
      </c>
      <c r="K1669">
        <v>0.73599999999999999</v>
      </c>
      <c r="L1669">
        <v>0.378</v>
      </c>
    </row>
    <row r="1670" spans="1:12" x14ac:dyDescent="0.35">
      <c r="A1670" s="3" t="s">
        <v>128</v>
      </c>
      <c r="B1670" s="3" t="str">
        <f>IFERROR(_xlfn.XLOOKUP(Table1_1[[#This Row],[Country Name]],Table3[country],Table3[continent]), "Africa")</f>
        <v>Asia</v>
      </c>
      <c r="C1670">
        <v>2008</v>
      </c>
      <c r="D1670">
        <v>4.5890000000000004</v>
      </c>
      <c r="E1670">
        <v>8.6300000000000008</v>
      </c>
      <c r="F1670">
        <v>0.79800000000000004</v>
      </c>
      <c r="G1670">
        <v>61.48</v>
      </c>
      <c r="H1670">
        <v>0.86099999999999999</v>
      </c>
      <c r="I1670">
        <v>7.8E-2</v>
      </c>
      <c r="J1670">
        <v>0.81699999999999995</v>
      </c>
      <c r="K1670">
        <v>0.77400000000000002</v>
      </c>
      <c r="L1670">
        <v>0.38400000000000001</v>
      </c>
    </row>
    <row r="1671" spans="1:12" x14ac:dyDescent="0.35">
      <c r="A1671" s="3" t="s">
        <v>128</v>
      </c>
      <c r="B1671" s="3" t="str">
        <f>IFERROR(_xlfn.XLOOKUP(Table1_1[[#This Row],[Country Name]],Table3[country],Table3[continent]), "Africa")</f>
        <v>Asia</v>
      </c>
      <c r="C1671">
        <v>2009</v>
      </c>
      <c r="D1671">
        <v>4.88</v>
      </c>
      <c r="E1671">
        <v>8.6259999999999994</v>
      </c>
      <c r="F1671">
        <v>0.77500000000000002</v>
      </c>
      <c r="G1671">
        <v>61.54</v>
      </c>
      <c r="H1671">
        <v>0.874</v>
      </c>
      <c r="I1671">
        <v>-1E-3</v>
      </c>
      <c r="J1671">
        <v>0.80500000000000005</v>
      </c>
      <c r="K1671">
        <v>0.79100000000000004</v>
      </c>
      <c r="L1671">
        <v>0.311</v>
      </c>
    </row>
    <row r="1672" spans="1:12" x14ac:dyDescent="0.35">
      <c r="A1672" s="3" t="s">
        <v>128</v>
      </c>
      <c r="B1672" s="3" t="str">
        <f>IFERROR(_xlfn.XLOOKUP(Table1_1[[#This Row],[Country Name]],Table3[country],Table3[continent]), "Africa")</f>
        <v>Asia</v>
      </c>
      <c r="C1672">
        <v>2010</v>
      </c>
      <c r="D1672">
        <v>4.9420000000000002</v>
      </c>
      <c r="E1672">
        <v>8.6790000000000003</v>
      </c>
      <c r="F1672">
        <v>0.80500000000000005</v>
      </c>
      <c r="G1672">
        <v>61.6</v>
      </c>
      <c r="H1672">
        <v>0.89300000000000002</v>
      </c>
      <c r="I1672">
        <v>2.8000000000000001E-2</v>
      </c>
      <c r="J1672">
        <v>0.81200000000000006</v>
      </c>
      <c r="K1672">
        <v>0.82899999999999996</v>
      </c>
      <c r="L1672">
        <v>0.29399999999999998</v>
      </c>
    </row>
    <row r="1673" spans="1:12" x14ac:dyDescent="0.35">
      <c r="A1673" s="3" t="s">
        <v>128</v>
      </c>
      <c r="B1673" s="3" t="str">
        <f>IFERROR(_xlfn.XLOOKUP(Table1_1[[#This Row],[Country Name]],Table3[country],Table3[continent]), "Africa")</f>
        <v>Asia</v>
      </c>
      <c r="C1673">
        <v>2011</v>
      </c>
      <c r="D1673">
        <v>4.9939999999999998</v>
      </c>
      <c r="E1673">
        <v>8.6989999999999998</v>
      </c>
      <c r="F1673">
        <v>0.78900000000000003</v>
      </c>
      <c r="G1673">
        <v>61.66</v>
      </c>
      <c r="H1673">
        <v>0.88300000000000001</v>
      </c>
      <c r="I1673">
        <v>6.8000000000000005E-2</v>
      </c>
      <c r="J1673">
        <v>0.78300000000000003</v>
      </c>
      <c r="K1673">
        <v>0.80800000000000005</v>
      </c>
      <c r="L1673">
        <v>0.35799999999999998</v>
      </c>
    </row>
    <row r="1674" spans="1:12" x14ac:dyDescent="0.35">
      <c r="A1674" s="3" t="s">
        <v>128</v>
      </c>
      <c r="B1674" s="3" t="str">
        <f>IFERROR(_xlfn.XLOOKUP(Table1_1[[#This Row],[Country Name]],Table3[country],Table3[continent]), "Africa")</f>
        <v>Asia</v>
      </c>
      <c r="C1674">
        <v>2012</v>
      </c>
      <c r="D1674">
        <v>5.0019999999999998</v>
      </c>
      <c r="E1674">
        <v>8.7479999999999993</v>
      </c>
      <c r="F1674">
        <v>0.81299999999999994</v>
      </c>
      <c r="G1674">
        <v>61.72</v>
      </c>
      <c r="H1674">
        <v>0.91400000000000003</v>
      </c>
      <c r="I1674">
        <v>4.8000000000000001E-2</v>
      </c>
      <c r="J1674">
        <v>0.77100000000000002</v>
      </c>
      <c r="K1674">
        <v>0.81100000000000005</v>
      </c>
      <c r="L1674">
        <v>0.35099999999999998</v>
      </c>
    </row>
    <row r="1675" spans="1:12" x14ac:dyDescent="0.35">
      <c r="A1675" s="3" t="s">
        <v>128</v>
      </c>
      <c r="B1675" s="3" t="str">
        <f>IFERROR(_xlfn.XLOOKUP(Table1_1[[#This Row],[Country Name]],Table3[country],Table3[continent]), "Africa")</f>
        <v>Asia</v>
      </c>
      <c r="C1675">
        <v>2013</v>
      </c>
      <c r="D1675">
        <v>4.9770000000000003</v>
      </c>
      <c r="E1675">
        <v>8.7959999999999994</v>
      </c>
      <c r="F1675">
        <v>0.84599999999999997</v>
      </c>
      <c r="G1675">
        <v>61.78</v>
      </c>
      <c r="H1675">
        <v>0.90700000000000003</v>
      </c>
      <c r="I1675">
        <v>1.6E-2</v>
      </c>
      <c r="J1675">
        <v>0.75600000000000001</v>
      </c>
      <c r="K1675">
        <v>0.79600000000000004</v>
      </c>
      <c r="L1675">
        <v>0.33200000000000002</v>
      </c>
    </row>
    <row r="1676" spans="1:12" x14ac:dyDescent="0.35">
      <c r="A1676" s="3" t="s">
        <v>128</v>
      </c>
      <c r="B1676" s="3" t="str">
        <f>IFERROR(_xlfn.XLOOKUP(Table1_1[[#This Row],[Country Name]],Table3[country],Table3[continent]), "Africa")</f>
        <v>Asia</v>
      </c>
      <c r="C1676">
        <v>2014</v>
      </c>
      <c r="D1676">
        <v>5.3129999999999997</v>
      </c>
      <c r="E1676">
        <v>8.8420000000000005</v>
      </c>
      <c r="F1676">
        <v>0.81299999999999994</v>
      </c>
      <c r="G1676">
        <v>61.84</v>
      </c>
      <c r="H1676">
        <v>0.90200000000000002</v>
      </c>
      <c r="I1676">
        <v>-0.02</v>
      </c>
      <c r="J1676">
        <v>0.78700000000000003</v>
      </c>
      <c r="K1676">
        <v>0.78700000000000003</v>
      </c>
      <c r="L1676">
        <v>0.33400000000000002</v>
      </c>
    </row>
    <row r="1677" spans="1:12" x14ac:dyDescent="0.35">
      <c r="A1677" s="3" t="s">
        <v>128</v>
      </c>
      <c r="B1677" s="3" t="str">
        <f>IFERROR(_xlfn.XLOOKUP(Table1_1[[#This Row],[Country Name]],Table3[country],Table3[continent]), "Africa")</f>
        <v>Asia</v>
      </c>
      <c r="C1677">
        <v>2015</v>
      </c>
      <c r="D1677">
        <v>5.5469999999999997</v>
      </c>
      <c r="E1677">
        <v>8.8870000000000005</v>
      </c>
      <c r="F1677">
        <v>0.85399999999999998</v>
      </c>
      <c r="G1677">
        <v>61.9</v>
      </c>
      <c r="H1677">
        <v>0.91200000000000003</v>
      </c>
      <c r="I1677">
        <v>-5.6000000000000001E-2</v>
      </c>
      <c r="J1677">
        <v>0.755</v>
      </c>
      <c r="K1677">
        <v>0.79600000000000004</v>
      </c>
      <c r="L1677">
        <v>0.35099999999999998</v>
      </c>
    </row>
    <row r="1678" spans="1:12" x14ac:dyDescent="0.35">
      <c r="A1678" s="3" t="s">
        <v>128</v>
      </c>
      <c r="B1678" s="3" t="str">
        <f>IFERROR(_xlfn.XLOOKUP(Table1_1[[#This Row],[Country Name]],Table3[country],Table3[continent]), "Africa")</f>
        <v>Asia</v>
      </c>
      <c r="C1678">
        <v>2016</v>
      </c>
      <c r="D1678">
        <v>5.431</v>
      </c>
      <c r="E1678">
        <v>8.9380000000000006</v>
      </c>
      <c r="F1678">
        <v>0.82099999999999995</v>
      </c>
      <c r="G1678">
        <v>61.924999999999997</v>
      </c>
      <c r="H1678">
        <v>0.90800000000000003</v>
      </c>
      <c r="I1678">
        <v>-7.5999999999999998E-2</v>
      </c>
      <c r="J1678">
        <v>0.79200000000000004</v>
      </c>
      <c r="K1678">
        <v>0.80700000000000005</v>
      </c>
      <c r="L1678">
        <v>0.28999999999999998</v>
      </c>
    </row>
    <row r="1679" spans="1:12" x14ac:dyDescent="0.35">
      <c r="A1679" s="3" t="s">
        <v>128</v>
      </c>
      <c r="B1679" s="3" t="str">
        <f>IFERROR(_xlfn.XLOOKUP(Table1_1[[#This Row],[Country Name]],Table3[country],Table3[continent]), "Africa")</f>
        <v>Asia</v>
      </c>
      <c r="C1679">
        <v>2017</v>
      </c>
      <c r="D1679">
        <v>5.5940000000000003</v>
      </c>
      <c r="E1679">
        <v>8.9870000000000001</v>
      </c>
      <c r="F1679">
        <v>0.85099999999999998</v>
      </c>
      <c r="G1679">
        <v>61.95</v>
      </c>
      <c r="H1679">
        <v>0.92600000000000005</v>
      </c>
      <c r="I1679">
        <v>-0.14599999999999999</v>
      </c>
      <c r="J1679">
        <v>0.71099999999999997</v>
      </c>
      <c r="K1679">
        <v>0.753</v>
      </c>
      <c r="L1679">
        <v>0.34100000000000003</v>
      </c>
    </row>
    <row r="1680" spans="1:12" x14ac:dyDescent="0.35">
      <c r="A1680" s="3" t="s">
        <v>128</v>
      </c>
      <c r="B1680" s="3" t="str">
        <f>IFERROR(_xlfn.XLOOKUP(Table1_1[[#This Row],[Country Name]],Table3[country],Table3[continent]), "Africa")</f>
        <v>Asia</v>
      </c>
      <c r="C1680">
        <v>2018</v>
      </c>
      <c r="D1680">
        <v>5.8689999999999998</v>
      </c>
      <c r="E1680">
        <v>9.032</v>
      </c>
      <c r="F1680">
        <v>0.84599999999999997</v>
      </c>
      <c r="G1680">
        <v>61.975000000000001</v>
      </c>
      <c r="H1680">
        <v>0.91800000000000004</v>
      </c>
      <c r="I1680">
        <v>-0.112</v>
      </c>
      <c r="J1680">
        <v>0.72599999999999998</v>
      </c>
      <c r="K1680">
        <v>0.75600000000000001</v>
      </c>
      <c r="L1680">
        <v>0.39300000000000002</v>
      </c>
    </row>
    <row r="1681" spans="1:12" x14ac:dyDescent="0.35">
      <c r="A1681" s="3" t="s">
        <v>128</v>
      </c>
      <c r="B1681" s="3" t="str">
        <f>IFERROR(_xlfn.XLOOKUP(Table1_1[[#This Row],[Country Name]],Table3[country],Table3[continent]), "Africa")</f>
        <v>Asia</v>
      </c>
      <c r="C1681">
        <v>2019</v>
      </c>
      <c r="D1681">
        <v>6.2679999999999998</v>
      </c>
      <c r="E1681">
        <v>9.0749999999999993</v>
      </c>
      <c r="F1681">
        <v>0.84499999999999997</v>
      </c>
      <c r="G1681">
        <v>62</v>
      </c>
      <c r="H1681">
        <v>0.91</v>
      </c>
      <c r="I1681">
        <v>-8.6999999999999994E-2</v>
      </c>
      <c r="J1681">
        <v>0.748</v>
      </c>
      <c r="K1681">
        <v>0.76500000000000001</v>
      </c>
      <c r="L1681">
        <v>0.34100000000000003</v>
      </c>
    </row>
    <row r="1682" spans="1:12" x14ac:dyDescent="0.35">
      <c r="A1682" s="3" t="s">
        <v>128</v>
      </c>
      <c r="B1682" s="3" t="str">
        <f>IFERROR(_xlfn.XLOOKUP(Table1_1[[#This Row],[Country Name]],Table3[country],Table3[continent]), "Africa")</f>
        <v>Asia</v>
      </c>
      <c r="C1682">
        <v>2020</v>
      </c>
      <c r="D1682">
        <v>5.08</v>
      </c>
      <c r="E1682">
        <v>8.9580000000000002</v>
      </c>
      <c r="F1682">
        <v>0.78100000000000003</v>
      </c>
      <c r="G1682">
        <v>62.024999999999999</v>
      </c>
      <c r="H1682">
        <v>0.93200000000000005</v>
      </c>
      <c r="I1682">
        <v>-0.114</v>
      </c>
      <c r="J1682">
        <v>0.74399999999999999</v>
      </c>
      <c r="K1682">
        <v>0.79300000000000004</v>
      </c>
      <c r="L1682">
        <v>0.32700000000000001</v>
      </c>
    </row>
    <row r="1683" spans="1:12" x14ac:dyDescent="0.35">
      <c r="A1683" s="3" t="s">
        <v>128</v>
      </c>
      <c r="B1683" s="3" t="str">
        <f>IFERROR(_xlfn.XLOOKUP(Table1_1[[#This Row],[Country Name]],Table3[country],Table3[continent]), "Africa")</f>
        <v>Asia</v>
      </c>
      <c r="C1683">
        <v>2021</v>
      </c>
      <c r="D1683">
        <v>5.9649999999999999</v>
      </c>
      <c r="E1683">
        <v>8.9990000000000006</v>
      </c>
      <c r="F1683">
        <v>0.77800000000000002</v>
      </c>
      <c r="G1683">
        <v>62.05</v>
      </c>
      <c r="H1683">
        <v>0.90500000000000003</v>
      </c>
      <c r="I1683">
        <v>-1.2E-2</v>
      </c>
      <c r="J1683">
        <v>0.72099999999999997</v>
      </c>
      <c r="K1683">
        <v>0.79</v>
      </c>
      <c r="L1683">
        <v>0.32300000000000001</v>
      </c>
    </row>
    <row r="1684" spans="1:12" x14ac:dyDescent="0.35">
      <c r="A1684" s="3" t="s">
        <v>128</v>
      </c>
      <c r="B1684" s="3" t="str">
        <f>IFERROR(_xlfn.XLOOKUP(Table1_1[[#This Row],[Country Name]],Table3[country],Table3[continent]), "Africa")</f>
        <v>Asia</v>
      </c>
      <c r="C1684">
        <v>2022</v>
      </c>
      <c r="D1684">
        <v>5.9950000000000001</v>
      </c>
      <c r="E1684">
        <v>9.0570000000000004</v>
      </c>
      <c r="F1684">
        <v>0.81899999999999995</v>
      </c>
      <c r="G1684">
        <v>62.075000000000003</v>
      </c>
      <c r="H1684">
        <v>0.95199999999999996</v>
      </c>
      <c r="I1684">
        <v>-0.155</v>
      </c>
      <c r="J1684">
        <v>0.75700000000000001</v>
      </c>
      <c r="K1684">
        <v>0.83299999999999996</v>
      </c>
      <c r="L1684">
        <v>0.30099999999999999</v>
      </c>
    </row>
    <row r="1685" spans="1:12" x14ac:dyDescent="0.35">
      <c r="A1685" s="3" t="s">
        <v>128</v>
      </c>
      <c r="B1685" s="3" t="str">
        <f>IFERROR(_xlfn.XLOOKUP(Table1_1[[#This Row],[Country Name]],Table3[country],Table3[continent]), "Africa")</f>
        <v>Asia</v>
      </c>
      <c r="C1685">
        <v>2023</v>
      </c>
      <c r="D1685">
        <v>6.1840000000000002</v>
      </c>
      <c r="E1685">
        <v>9.1020000000000003</v>
      </c>
      <c r="F1685">
        <v>0.79600000000000004</v>
      </c>
      <c r="G1685">
        <v>62.1</v>
      </c>
      <c r="H1685">
        <v>0.93200000000000005</v>
      </c>
      <c r="I1685">
        <v>-3.7999999999999999E-2</v>
      </c>
      <c r="J1685">
        <v>0.76800000000000002</v>
      </c>
      <c r="K1685">
        <v>0.8</v>
      </c>
      <c r="L1685">
        <v>0.32400000000000001</v>
      </c>
    </row>
    <row r="1686" spans="1:12" x14ac:dyDescent="0.35">
      <c r="A1686" s="3" t="s">
        <v>129</v>
      </c>
      <c r="B1686" s="3" t="str">
        <f>IFERROR(_xlfn.XLOOKUP(Table1_1[[#This Row],[Country Name]],Table3[country],Table3[continent]), "Africa")</f>
        <v>Europe</v>
      </c>
      <c r="C1686">
        <v>2005</v>
      </c>
      <c r="D1686">
        <v>5.5869999999999997</v>
      </c>
      <c r="E1686">
        <v>9.8439999999999994</v>
      </c>
      <c r="F1686">
        <v>0.92200000000000004</v>
      </c>
      <c r="G1686">
        <v>66.2</v>
      </c>
      <c r="H1686">
        <v>0.78200000000000003</v>
      </c>
      <c r="I1686" s="2" t="s">
        <v>185</v>
      </c>
      <c r="J1686">
        <v>0.98299999999999998</v>
      </c>
      <c r="K1686">
        <v>0.61099999999999999</v>
      </c>
      <c r="L1686">
        <v>0.28199999999999997</v>
      </c>
    </row>
    <row r="1687" spans="1:12" x14ac:dyDescent="0.35">
      <c r="A1687" s="3" t="s">
        <v>129</v>
      </c>
      <c r="B1687" s="3" t="str">
        <f>IFERROR(_xlfn.XLOOKUP(Table1_1[[#This Row],[Country Name]],Table3[country],Table3[continent]), "Africa")</f>
        <v>Europe</v>
      </c>
      <c r="C1687">
        <v>2007</v>
      </c>
      <c r="D1687">
        <v>5.8860000000000001</v>
      </c>
      <c r="E1687">
        <v>9.9730000000000008</v>
      </c>
      <c r="F1687">
        <v>0.91300000000000003</v>
      </c>
      <c r="G1687">
        <v>66.56</v>
      </c>
      <c r="H1687">
        <v>0.77200000000000002</v>
      </c>
      <c r="I1687">
        <v>-5.2999999999999999E-2</v>
      </c>
      <c r="J1687">
        <v>0.92500000000000004</v>
      </c>
      <c r="K1687">
        <v>0.66500000000000004</v>
      </c>
      <c r="L1687">
        <v>0.23799999999999999</v>
      </c>
    </row>
    <row r="1688" spans="1:12" x14ac:dyDescent="0.35">
      <c r="A1688" s="3" t="s">
        <v>129</v>
      </c>
      <c r="B1688" s="3" t="str">
        <f>IFERROR(_xlfn.XLOOKUP(Table1_1[[#This Row],[Country Name]],Table3[country],Table3[continent]), "Africa")</f>
        <v>Europe</v>
      </c>
      <c r="C1688">
        <v>2009</v>
      </c>
      <c r="D1688">
        <v>5.7720000000000002</v>
      </c>
      <c r="E1688">
        <v>10.041</v>
      </c>
      <c r="F1688">
        <v>0.91700000000000004</v>
      </c>
      <c r="G1688">
        <v>66.92</v>
      </c>
      <c r="H1688">
        <v>0.82099999999999995</v>
      </c>
      <c r="I1688">
        <v>6.8000000000000005E-2</v>
      </c>
      <c r="J1688">
        <v>0.89800000000000002</v>
      </c>
      <c r="K1688">
        <v>0.64900000000000002</v>
      </c>
      <c r="L1688">
        <v>0.246</v>
      </c>
    </row>
    <row r="1689" spans="1:12" x14ac:dyDescent="0.35">
      <c r="A1689" s="3" t="s">
        <v>129</v>
      </c>
      <c r="B1689" s="3" t="str">
        <f>IFERROR(_xlfn.XLOOKUP(Table1_1[[#This Row],[Country Name]],Table3[country],Table3[continent]), "Africa")</f>
        <v>Europe</v>
      </c>
      <c r="C1689">
        <v>2010</v>
      </c>
      <c r="D1689">
        <v>5.8869999999999996</v>
      </c>
      <c r="E1689">
        <v>10.073</v>
      </c>
      <c r="F1689">
        <v>0.95499999999999996</v>
      </c>
      <c r="G1689">
        <v>67.099999999999994</v>
      </c>
      <c r="H1689">
        <v>0.79500000000000004</v>
      </c>
      <c r="I1689">
        <v>-3.0000000000000001E-3</v>
      </c>
      <c r="J1689">
        <v>0.90500000000000003</v>
      </c>
      <c r="K1689">
        <v>0.68600000000000005</v>
      </c>
      <c r="L1689">
        <v>0.23400000000000001</v>
      </c>
    </row>
    <row r="1690" spans="1:12" x14ac:dyDescent="0.35">
      <c r="A1690" s="3" t="s">
        <v>129</v>
      </c>
      <c r="B1690" s="3" t="str">
        <f>IFERROR(_xlfn.XLOOKUP(Table1_1[[#This Row],[Country Name]],Table3[country],Table3[continent]), "Africa")</f>
        <v>Europe</v>
      </c>
      <c r="C1690">
        <v>2011</v>
      </c>
      <c r="D1690">
        <v>5.6459999999999999</v>
      </c>
      <c r="E1690">
        <v>10.122</v>
      </c>
      <c r="F1690">
        <v>0.90500000000000003</v>
      </c>
      <c r="G1690">
        <v>67.28</v>
      </c>
      <c r="H1690">
        <v>0.86799999999999999</v>
      </c>
      <c r="I1690">
        <v>-7.1999999999999995E-2</v>
      </c>
      <c r="J1690">
        <v>0.90800000000000003</v>
      </c>
      <c r="K1690">
        <v>0.65900000000000003</v>
      </c>
      <c r="L1690">
        <v>0.224</v>
      </c>
    </row>
    <row r="1691" spans="1:12" x14ac:dyDescent="0.35">
      <c r="A1691" s="3" t="s">
        <v>129</v>
      </c>
      <c r="B1691" s="3" t="str">
        <f>IFERROR(_xlfn.XLOOKUP(Table1_1[[#This Row],[Country Name]],Table3[country],Table3[continent]), "Africa")</f>
        <v>Europe</v>
      </c>
      <c r="C1691">
        <v>2012</v>
      </c>
      <c r="D1691">
        <v>5.8760000000000003</v>
      </c>
      <c r="E1691">
        <v>10.137</v>
      </c>
      <c r="F1691">
        <v>0.93600000000000005</v>
      </c>
      <c r="G1691">
        <v>67.459999999999994</v>
      </c>
      <c r="H1691">
        <v>0.81100000000000005</v>
      </c>
      <c r="I1691">
        <v>-3.2000000000000001E-2</v>
      </c>
      <c r="J1691">
        <v>0.88800000000000001</v>
      </c>
      <c r="K1691">
        <v>0.71099999999999997</v>
      </c>
      <c r="L1691">
        <v>0.26700000000000002</v>
      </c>
    </row>
    <row r="1692" spans="1:12" x14ac:dyDescent="0.35">
      <c r="A1692" s="3" t="s">
        <v>129</v>
      </c>
      <c r="B1692" s="3" t="str">
        <f>IFERROR(_xlfn.XLOOKUP(Table1_1[[#This Row],[Country Name]],Table3[country],Table3[continent]), "Africa")</f>
        <v>Europe</v>
      </c>
      <c r="C1692">
        <v>2013</v>
      </c>
      <c r="D1692">
        <v>5.7460000000000004</v>
      </c>
      <c r="E1692">
        <v>10.146000000000001</v>
      </c>
      <c r="F1692">
        <v>0.91200000000000003</v>
      </c>
      <c r="G1692">
        <v>67.64</v>
      </c>
      <c r="H1692">
        <v>0.77600000000000002</v>
      </c>
      <c r="I1692">
        <v>-0.14199999999999999</v>
      </c>
      <c r="J1692">
        <v>0.91600000000000004</v>
      </c>
      <c r="K1692">
        <v>0.67500000000000004</v>
      </c>
      <c r="L1692">
        <v>0.24199999999999999</v>
      </c>
    </row>
    <row r="1693" spans="1:12" x14ac:dyDescent="0.35">
      <c r="A1693" s="3" t="s">
        <v>129</v>
      </c>
      <c r="B1693" s="3" t="str">
        <f>IFERROR(_xlfn.XLOOKUP(Table1_1[[#This Row],[Country Name]],Table3[country],Table3[continent]), "Africa")</f>
        <v>Europe</v>
      </c>
      <c r="C1693">
        <v>2014</v>
      </c>
      <c r="D1693">
        <v>5.75</v>
      </c>
      <c r="E1693">
        <v>10.183999999999999</v>
      </c>
      <c r="F1693">
        <v>0.92400000000000004</v>
      </c>
      <c r="G1693">
        <v>67.819999999999993</v>
      </c>
      <c r="H1693">
        <v>0.875</v>
      </c>
      <c r="I1693">
        <v>-6.9000000000000006E-2</v>
      </c>
      <c r="J1693">
        <v>0.89800000000000002</v>
      </c>
      <c r="K1693">
        <v>0.68100000000000005</v>
      </c>
      <c r="L1693">
        <v>0.223</v>
      </c>
    </row>
    <row r="1694" spans="1:12" x14ac:dyDescent="0.35">
      <c r="A1694" s="3" t="s">
        <v>129</v>
      </c>
      <c r="B1694" s="3" t="str">
        <f>IFERROR(_xlfn.XLOOKUP(Table1_1[[#This Row],[Country Name]],Table3[country],Table3[continent]), "Africa")</f>
        <v>Europe</v>
      </c>
      <c r="C1694">
        <v>2015</v>
      </c>
      <c r="D1694">
        <v>6.0069999999999997</v>
      </c>
      <c r="E1694">
        <v>10.228</v>
      </c>
      <c r="F1694">
        <v>0.89300000000000002</v>
      </c>
      <c r="G1694">
        <v>68</v>
      </c>
      <c r="H1694">
        <v>0.79300000000000004</v>
      </c>
      <c r="I1694">
        <v>-9.8000000000000004E-2</v>
      </c>
      <c r="J1694">
        <v>0.81</v>
      </c>
      <c r="K1694">
        <v>0.63100000000000001</v>
      </c>
      <c r="L1694">
        <v>0.24</v>
      </c>
    </row>
    <row r="1695" spans="1:12" x14ac:dyDescent="0.35">
      <c r="A1695" s="3" t="s">
        <v>129</v>
      </c>
      <c r="B1695" s="3" t="str">
        <f>IFERROR(_xlfn.XLOOKUP(Table1_1[[#This Row],[Country Name]],Table3[country],Table3[continent]), "Africa")</f>
        <v>Europe</v>
      </c>
      <c r="C1695">
        <v>2016</v>
      </c>
      <c r="D1695">
        <v>6.1619999999999999</v>
      </c>
      <c r="E1695">
        <v>10.257999999999999</v>
      </c>
      <c r="F1695">
        <v>0.91700000000000004</v>
      </c>
      <c r="G1695">
        <v>68.174999999999997</v>
      </c>
      <c r="H1695">
        <v>0.871</v>
      </c>
      <c r="I1695">
        <v>-9.6000000000000002E-2</v>
      </c>
      <c r="J1695">
        <v>0.84799999999999998</v>
      </c>
      <c r="K1695">
        <v>0.66600000000000004</v>
      </c>
      <c r="L1695">
        <v>0.224</v>
      </c>
    </row>
    <row r="1696" spans="1:12" x14ac:dyDescent="0.35">
      <c r="A1696" s="3" t="s">
        <v>129</v>
      </c>
      <c r="B1696" s="3" t="str">
        <f>IFERROR(_xlfn.XLOOKUP(Table1_1[[#This Row],[Country Name]],Table3[country],Table3[continent]), "Africa")</f>
        <v>Europe</v>
      </c>
      <c r="C1696">
        <v>2017</v>
      </c>
      <c r="D1696">
        <v>6.2009999999999996</v>
      </c>
      <c r="E1696">
        <v>10.308</v>
      </c>
      <c r="F1696">
        <v>0.88200000000000001</v>
      </c>
      <c r="G1696">
        <v>68.349999999999994</v>
      </c>
      <c r="H1696">
        <v>0.83099999999999996</v>
      </c>
      <c r="I1696">
        <v>-0.127</v>
      </c>
      <c r="J1696">
        <v>0.63900000000000001</v>
      </c>
      <c r="K1696">
        <v>0.56599999999999995</v>
      </c>
      <c r="L1696">
        <v>0.20300000000000001</v>
      </c>
    </row>
    <row r="1697" spans="1:12" x14ac:dyDescent="0.35">
      <c r="A1697" s="3" t="s">
        <v>129</v>
      </c>
      <c r="B1697" s="3" t="str">
        <f>IFERROR(_xlfn.XLOOKUP(Table1_1[[#This Row],[Country Name]],Table3[country],Table3[continent]), "Africa")</f>
        <v>Europe</v>
      </c>
      <c r="C1697">
        <v>2018</v>
      </c>
      <c r="D1697">
        <v>6.1109999999999998</v>
      </c>
      <c r="E1697">
        <v>10.365</v>
      </c>
      <c r="F1697">
        <v>0.86299999999999999</v>
      </c>
      <c r="G1697">
        <v>68.525000000000006</v>
      </c>
      <c r="H1697">
        <v>0.87</v>
      </c>
      <c r="I1697">
        <v>-0.26</v>
      </c>
      <c r="J1697">
        <v>0.72</v>
      </c>
      <c r="K1697">
        <v>0.622</v>
      </c>
      <c r="L1697">
        <v>0.17599999999999999</v>
      </c>
    </row>
    <row r="1698" spans="1:12" x14ac:dyDescent="0.35">
      <c r="A1698" s="3" t="s">
        <v>129</v>
      </c>
      <c r="B1698" s="3" t="str">
        <f>IFERROR(_xlfn.XLOOKUP(Table1_1[[#This Row],[Country Name]],Table3[country],Table3[continent]), "Africa")</f>
        <v>Europe</v>
      </c>
      <c r="C1698">
        <v>2019</v>
      </c>
      <c r="D1698">
        <v>6.242</v>
      </c>
      <c r="E1698">
        <v>10.409000000000001</v>
      </c>
      <c r="F1698">
        <v>0.878</v>
      </c>
      <c r="G1698">
        <v>68.7</v>
      </c>
      <c r="H1698">
        <v>0.88300000000000001</v>
      </c>
      <c r="I1698">
        <v>-0.23699999999999999</v>
      </c>
      <c r="J1698">
        <v>0.69599999999999995</v>
      </c>
      <c r="K1698">
        <v>0.61299999999999999</v>
      </c>
      <c r="L1698">
        <v>0.16800000000000001</v>
      </c>
    </row>
    <row r="1699" spans="1:12" x14ac:dyDescent="0.35">
      <c r="A1699" s="3" t="s">
        <v>129</v>
      </c>
      <c r="B1699" s="3" t="str">
        <f>IFERROR(_xlfn.XLOOKUP(Table1_1[[#This Row],[Country Name]],Table3[country],Table3[continent]), "Africa")</f>
        <v>Europe</v>
      </c>
      <c r="C1699">
        <v>2020</v>
      </c>
      <c r="D1699">
        <v>6.1390000000000002</v>
      </c>
      <c r="E1699">
        <v>10.39</v>
      </c>
      <c r="F1699">
        <v>0.95299999999999996</v>
      </c>
      <c r="G1699">
        <v>68.875</v>
      </c>
      <c r="H1699">
        <v>0.76700000000000002</v>
      </c>
      <c r="I1699">
        <v>-1.4E-2</v>
      </c>
      <c r="J1699">
        <v>0.78700000000000003</v>
      </c>
      <c r="K1699">
        <v>0.67700000000000005</v>
      </c>
      <c r="L1699">
        <v>0.32900000000000001</v>
      </c>
    </row>
    <row r="1700" spans="1:12" x14ac:dyDescent="0.35">
      <c r="A1700" s="3" t="s">
        <v>129</v>
      </c>
      <c r="B1700" s="3" t="str">
        <f>IFERROR(_xlfn.XLOOKUP(Table1_1[[#This Row],[Country Name]],Table3[country],Table3[continent]), "Africa")</f>
        <v>Europe</v>
      </c>
      <c r="C1700">
        <v>2021</v>
      </c>
      <c r="D1700">
        <v>5.9779999999999998</v>
      </c>
      <c r="E1700">
        <v>10.461</v>
      </c>
      <c r="F1700">
        <v>0.93600000000000005</v>
      </c>
      <c r="G1700">
        <v>69.05</v>
      </c>
      <c r="H1700">
        <v>0.73199999999999998</v>
      </c>
      <c r="I1700">
        <v>0.122</v>
      </c>
      <c r="J1700">
        <v>0.74399999999999999</v>
      </c>
      <c r="K1700">
        <v>0.7</v>
      </c>
      <c r="L1700">
        <v>0.27700000000000002</v>
      </c>
    </row>
    <row r="1701" spans="1:12" x14ac:dyDescent="0.35">
      <c r="A1701" s="3" t="s">
        <v>129</v>
      </c>
      <c r="B1701" s="3" t="str">
        <f>IFERROR(_xlfn.XLOOKUP(Table1_1[[#This Row],[Country Name]],Table3[country],Table3[continent]), "Africa")</f>
        <v>Europe</v>
      </c>
      <c r="C1701">
        <v>2022</v>
      </c>
      <c r="D1701">
        <v>6.6660000000000004</v>
      </c>
      <c r="E1701">
        <v>10.513</v>
      </c>
      <c r="F1701">
        <v>0.88600000000000001</v>
      </c>
      <c r="G1701">
        <v>69.224999999999994</v>
      </c>
      <c r="H1701">
        <v>0.8</v>
      </c>
      <c r="I1701">
        <v>-0.20899999999999999</v>
      </c>
      <c r="J1701">
        <v>0.66700000000000004</v>
      </c>
      <c r="K1701">
        <v>0.59399999999999997</v>
      </c>
      <c r="L1701">
        <v>0.14000000000000001</v>
      </c>
    </row>
    <row r="1702" spans="1:12" x14ac:dyDescent="0.35">
      <c r="A1702" s="3" t="s">
        <v>129</v>
      </c>
      <c r="B1702" s="3" t="str">
        <f>IFERROR(_xlfn.XLOOKUP(Table1_1[[#This Row],[Country Name]],Table3[country],Table3[continent]), "Africa")</f>
        <v>Europe</v>
      </c>
      <c r="C1702">
        <v>2023</v>
      </c>
      <c r="D1702">
        <v>6.6849999999999996</v>
      </c>
      <c r="E1702">
        <v>10.526999999999999</v>
      </c>
      <c r="F1702">
        <v>0.89</v>
      </c>
      <c r="G1702">
        <v>69.400000000000006</v>
      </c>
      <c r="H1702">
        <v>0.77500000000000002</v>
      </c>
      <c r="I1702">
        <v>-0.23200000000000001</v>
      </c>
      <c r="J1702">
        <v>0.66200000000000003</v>
      </c>
      <c r="K1702">
        <v>0.55600000000000005</v>
      </c>
      <c r="L1702">
        <v>0.155</v>
      </c>
    </row>
    <row r="1703" spans="1:12" x14ac:dyDescent="0.35">
      <c r="A1703" s="3" t="s">
        <v>130</v>
      </c>
      <c r="B1703" s="3" t="str">
        <f>IFERROR(_xlfn.XLOOKUP(Table1_1[[#This Row],[Country Name]],Table3[country],Table3[continent]), "Africa")</f>
        <v>Europe</v>
      </c>
      <c r="C1703">
        <v>2006</v>
      </c>
      <c r="D1703">
        <v>5.4050000000000002</v>
      </c>
      <c r="E1703">
        <v>10.359</v>
      </c>
      <c r="F1703">
        <v>0.90500000000000003</v>
      </c>
      <c r="G1703">
        <v>68.34</v>
      </c>
      <c r="H1703">
        <v>0.88200000000000001</v>
      </c>
      <c r="I1703">
        <v>-0.184</v>
      </c>
      <c r="J1703">
        <v>0.88</v>
      </c>
      <c r="K1703">
        <v>0.64700000000000002</v>
      </c>
      <c r="L1703">
        <v>0.33300000000000002</v>
      </c>
    </row>
    <row r="1704" spans="1:12" x14ac:dyDescent="0.35">
      <c r="A1704" s="3" t="s">
        <v>130</v>
      </c>
      <c r="B1704" s="3" t="str">
        <f>IFERROR(_xlfn.XLOOKUP(Table1_1[[#This Row],[Country Name]],Table3[country],Table3[continent]), "Africa")</f>
        <v>Europe</v>
      </c>
      <c r="C1704">
        <v>2008</v>
      </c>
      <c r="D1704">
        <v>5.7169999999999996</v>
      </c>
      <c r="E1704">
        <v>10.382999999999999</v>
      </c>
      <c r="F1704">
        <v>0.88600000000000001</v>
      </c>
      <c r="G1704">
        <v>68.819999999999993</v>
      </c>
      <c r="H1704">
        <v>0.64600000000000002</v>
      </c>
      <c r="I1704">
        <v>-0.223</v>
      </c>
      <c r="J1704">
        <v>0.93300000000000005</v>
      </c>
      <c r="K1704">
        <v>0.66700000000000004</v>
      </c>
      <c r="L1704">
        <v>0.309</v>
      </c>
    </row>
    <row r="1705" spans="1:12" x14ac:dyDescent="0.35">
      <c r="A1705" s="3" t="s">
        <v>130</v>
      </c>
      <c r="B1705" s="3" t="str">
        <f>IFERROR(_xlfn.XLOOKUP(Table1_1[[#This Row],[Country Name]],Table3[country],Table3[continent]), "Africa")</f>
        <v>Europe</v>
      </c>
      <c r="C1705">
        <v>2010</v>
      </c>
      <c r="D1705">
        <v>5.0949999999999998</v>
      </c>
      <c r="E1705">
        <v>10.367000000000001</v>
      </c>
      <c r="F1705">
        <v>0.86399999999999999</v>
      </c>
      <c r="G1705">
        <v>69.3</v>
      </c>
      <c r="H1705">
        <v>0.72099999999999997</v>
      </c>
      <c r="I1705">
        <v>-0.112</v>
      </c>
      <c r="J1705">
        <v>0.94799999999999995</v>
      </c>
      <c r="K1705">
        <v>0.68100000000000005</v>
      </c>
      <c r="L1705">
        <v>0.26500000000000001</v>
      </c>
    </row>
    <row r="1706" spans="1:12" x14ac:dyDescent="0.35">
      <c r="A1706" s="3" t="s">
        <v>130</v>
      </c>
      <c r="B1706" s="3" t="str">
        <f>IFERROR(_xlfn.XLOOKUP(Table1_1[[#This Row],[Country Name]],Table3[country],Table3[continent]), "Africa")</f>
        <v>Europe</v>
      </c>
      <c r="C1706">
        <v>2011</v>
      </c>
      <c r="D1706">
        <v>5.22</v>
      </c>
      <c r="E1706">
        <v>10.352</v>
      </c>
      <c r="F1706">
        <v>0.85599999999999998</v>
      </c>
      <c r="G1706">
        <v>69.540000000000006</v>
      </c>
      <c r="H1706">
        <v>0.875</v>
      </c>
      <c r="I1706">
        <v>-0.17899999999999999</v>
      </c>
      <c r="J1706">
        <v>0.96199999999999997</v>
      </c>
      <c r="K1706">
        <v>0.67100000000000004</v>
      </c>
      <c r="L1706">
        <v>0.27900000000000003</v>
      </c>
    </row>
    <row r="1707" spans="1:12" x14ac:dyDescent="0.35">
      <c r="A1707" s="3" t="s">
        <v>130</v>
      </c>
      <c r="B1707" s="3" t="str">
        <f>IFERROR(_xlfn.XLOOKUP(Table1_1[[#This Row],[Country Name]],Table3[country],Table3[continent]), "Africa")</f>
        <v>Europe</v>
      </c>
      <c r="C1707">
        <v>2012</v>
      </c>
      <c r="D1707">
        <v>4.9939999999999998</v>
      </c>
      <c r="E1707">
        <v>10.314</v>
      </c>
      <c r="F1707">
        <v>0.86599999999999999</v>
      </c>
      <c r="G1707">
        <v>69.78</v>
      </c>
      <c r="H1707">
        <v>0.77400000000000002</v>
      </c>
      <c r="I1707">
        <v>-0.10299999999999999</v>
      </c>
      <c r="J1707">
        <v>0.95899999999999996</v>
      </c>
      <c r="K1707">
        <v>0.63100000000000001</v>
      </c>
      <c r="L1707">
        <v>0.37</v>
      </c>
    </row>
    <row r="1708" spans="1:12" x14ac:dyDescent="0.35">
      <c r="A1708" s="3" t="s">
        <v>130</v>
      </c>
      <c r="B1708" s="3" t="str">
        <f>IFERROR(_xlfn.XLOOKUP(Table1_1[[#This Row],[Country Name]],Table3[country],Table3[continent]), "Africa")</f>
        <v>Europe</v>
      </c>
      <c r="C1708">
        <v>2013</v>
      </c>
      <c r="D1708">
        <v>5.1580000000000004</v>
      </c>
      <c r="E1708">
        <v>10.31</v>
      </c>
      <c r="F1708">
        <v>0.86699999999999999</v>
      </c>
      <c r="G1708">
        <v>70.02</v>
      </c>
      <c r="H1708">
        <v>0.78800000000000003</v>
      </c>
      <c r="I1708">
        <v>-0.124</v>
      </c>
      <c r="J1708">
        <v>0.94599999999999995</v>
      </c>
      <c r="K1708">
        <v>0.66500000000000004</v>
      </c>
      <c r="L1708">
        <v>0.34799999999999998</v>
      </c>
    </row>
    <row r="1709" spans="1:12" x14ac:dyDescent="0.35">
      <c r="A1709" s="3" t="s">
        <v>130</v>
      </c>
      <c r="B1709" s="3" t="str">
        <f>IFERROR(_xlfn.XLOOKUP(Table1_1[[#This Row],[Country Name]],Table3[country],Table3[continent]), "Africa")</f>
        <v>Europe</v>
      </c>
      <c r="C1709">
        <v>2014</v>
      </c>
      <c r="D1709">
        <v>5.1269999999999998</v>
      </c>
      <c r="E1709">
        <v>10.324</v>
      </c>
      <c r="F1709">
        <v>0.86199999999999999</v>
      </c>
      <c r="G1709">
        <v>70.260000000000005</v>
      </c>
      <c r="H1709">
        <v>0.84699999999999998</v>
      </c>
      <c r="I1709">
        <v>-0.13200000000000001</v>
      </c>
      <c r="J1709">
        <v>0.94099999999999995</v>
      </c>
      <c r="K1709">
        <v>0.66300000000000003</v>
      </c>
      <c r="L1709">
        <v>0.35799999999999998</v>
      </c>
    </row>
    <row r="1710" spans="1:12" x14ac:dyDescent="0.35">
      <c r="A1710" s="3" t="s">
        <v>130</v>
      </c>
      <c r="B1710" s="3" t="str">
        <f>IFERROR(_xlfn.XLOOKUP(Table1_1[[#This Row],[Country Name]],Table3[country],Table3[continent]), "Africa")</f>
        <v>Europe</v>
      </c>
      <c r="C1710">
        <v>2015</v>
      </c>
      <c r="D1710">
        <v>5.0810000000000004</v>
      </c>
      <c r="E1710">
        <v>10.346</v>
      </c>
      <c r="F1710">
        <v>0.86599999999999999</v>
      </c>
      <c r="G1710">
        <v>70.5</v>
      </c>
      <c r="H1710">
        <v>0.8</v>
      </c>
      <c r="I1710">
        <v>-0.16900000000000001</v>
      </c>
      <c r="J1710">
        <v>0.94099999999999995</v>
      </c>
      <c r="K1710">
        <v>0.629</v>
      </c>
      <c r="L1710">
        <v>0.371</v>
      </c>
    </row>
    <row r="1711" spans="1:12" x14ac:dyDescent="0.35">
      <c r="A1711" s="3" t="s">
        <v>130</v>
      </c>
      <c r="B1711" s="3" t="str">
        <f>IFERROR(_xlfn.XLOOKUP(Table1_1[[#This Row],[Country Name]],Table3[country],Table3[continent]), "Africa")</f>
        <v>Europe</v>
      </c>
      <c r="C1711">
        <v>2016</v>
      </c>
      <c r="D1711">
        <v>5.4470000000000001</v>
      </c>
      <c r="E1711">
        <v>10.369</v>
      </c>
      <c r="F1711">
        <v>0.90500000000000003</v>
      </c>
      <c r="G1711">
        <v>70.625</v>
      </c>
      <c r="H1711">
        <v>0.83799999999999997</v>
      </c>
      <c r="I1711">
        <v>-0.23100000000000001</v>
      </c>
      <c r="J1711">
        <v>0.92200000000000004</v>
      </c>
      <c r="K1711">
        <v>0.65900000000000003</v>
      </c>
      <c r="L1711">
        <v>0.32600000000000001</v>
      </c>
    </row>
    <row r="1712" spans="1:12" x14ac:dyDescent="0.35">
      <c r="A1712" s="3" t="s">
        <v>130</v>
      </c>
      <c r="B1712" s="3" t="str">
        <f>IFERROR(_xlfn.XLOOKUP(Table1_1[[#This Row],[Country Name]],Table3[country],Table3[continent]), "Africa")</f>
        <v>Europe</v>
      </c>
      <c r="C1712">
        <v>2017</v>
      </c>
      <c r="D1712">
        <v>5.7110000000000003</v>
      </c>
      <c r="E1712">
        <v>10.406000000000001</v>
      </c>
      <c r="F1712">
        <v>0.9</v>
      </c>
      <c r="G1712">
        <v>70.75</v>
      </c>
      <c r="H1712">
        <v>0.90500000000000003</v>
      </c>
      <c r="I1712">
        <v>-0.182</v>
      </c>
      <c r="J1712">
        <v>0.88100000000000001</v>
      </c>
      <c r="K1712">
        <v>0.60799999999999998</v>
      </c>
      <c r="L1712">
        <v>0.29399999999999998</v>
      </c>
    </row>
    <row r="1713" spans="1:12" x14ac:dyDescent="0.35">
      <c r="A1713" s="3" t="s">
        <v>130</v>
      </c>
      <c r="B1713" s="3" t="str">
        <f>IFERROR(_xlfn.XLOOKUP(Table1_1[[#This Row],[Country Name]],Table3[country],Table3[continent]), "Africa")</f>
        <v>Europe</v>
      </c>
      <c r="C1713">
        <v>2018</v>
      </c>
      <c r="D1713">
        <v>5.92</v>
      </c>
      <c r="E1713">
        <v>10.435</v>
      </c>
      <c r="F1713">
        <v>0.88700000000000001</v>
      </c>
      <c r="G1713">
        <v>70.875</v>
      </c>
      <c r="H1713">
        <v>0.877</v>
      </c>
      <c r="I1713">
        <v>-0.26700000000000002</v>
      </c>
      <c r="J1713">
        <v>0.88</v>
      </c>
      <c r="K1713">
        <v>0.64600000000000002</v>
      </c>
      <c r="L1713">
        <v>0.318</v>
      </c>
    </row>
    <row r="1714" spans="1:12" x14ac:dyDescent="0.35">
      <c r="A1714" s="3" t="s">
        <v>130</v>
      </c>
      <c r="B1714" s="3" t="str">
        <f>IFERROR(_xlfn.XLOOKUP(Table1_1[[#This Row],[Country Name]],Table3[country],Table3[continent]), "Africa")</f>
        <v>Europe</v>
      </c>
      <c r="C1714">
        <v>2019</v>
      </c>
      <c r="D1714">
        <v>6.0949999999999998</v>
      </c>
      <c r="E1714">
        <v>10.462</v>
      </c>
      <c r="F1714">
        <v>0.876</v>
      </c>
      <c r="G1714">
        <v>71</v>
      </c>
      <c r="H1714">
        <v>0.88200000000000001</v>
      </c>
      <c r="I1714">
        <v>-0.24</v>
      </c>
      <c r="J1714">
        <v>0.91500000000000004</v>
      </c>
      <c r="K1714">
        <v>0.67500000000000004</v>
      </c>
      <c r="L1714">
        <v>0.3</v>
      </c>
    </row>
    <row r="1715" spans="1:12" x14ac:dyDescent="0.35">
      <c r="A1715" s="3" t="s">
        <v>130</v>
      </c>
      <c r="B1715" s="3" t="str">
        <f>IFERROR(_xlfn.XLOOKUP(Table1_1[[#This Row],[Country Name]],Table3[country],Table3[continent]), "Africa")</f>
        <v>Europe</v>
      </c>
      <c r="C1715">
        <v>2020</v>
      </c>
      <c r="D1715">
        <v>5.7679999999999998</v>
      </c>
      <c r="E1715">
        <v>10.374000000000001</v>
      </c>
      <c r="F1715">
        <v>0.875</v>
      </c>
      <c r="G1715">
        <v>71.125</v>
      </c>
      <c r="H1715">
        <v>0.91300000000000003</v>
      </c>
      <c r="I1715">
        <v>-0.24399999999999999</v>
      </c>
      <c r="J1715">
        <v>0.86699999999999999</v>
      </c>
      <c r="K1715">
        <v>0.61399999999999999</v>
      </c>
      <c r="L1715">
        <v>0.38300000000000001</v>
      </c>
    </row>
    <row r="1716" spans="1:12" x14ac:dyDescent="0.35">
      <c r="A1716" s="3" t="s">
        <v>130</v>
      </c>
      <c r="B1716" s="3" t="str">
        <f>IFERROR(_xlfn.XLOOKUP(Table1_1[[#This Row],[Country Name]],Table3[country],Table3[continent]), "Africa")</f>
        <v>Europe</v>
      </c>
      <c r="C1716">
        <v>2021</v>
      </c>
      <c r="D1716">
        <v>6.1829999999999998</v>
      </c>
      <c r="E1716">
        <v>10.425000000000001</v>
      </c>
      <c r="F1716">
        <v>0.89500000000000002</v>
      </c>
      <c r="G1716">
        <v>71.25</v>
      </c>
      <c r="H1716">
        <v>0.89200000000000002</v>
      </c>
      <c r="I1716">
        <v>-0.21099999999999999</v>
      </c>
      <c r="J1716">
        <v>0.872</v>
      </c>
      <c r="K1716">
        <v>0.629</v>
      </c>
      <c r="L1716">
        <v>0.28399999999999997</v>
      </c>
    </row>
    <row r="1717" spans="1:12" x14ac:dyDescent="0.35">
      <c r="A1717" s="3" t="s">
        <v>130</v>
      </c>
      <c r="B1717" s="3" t="str">
        <f>IFERROR(_xlfn.XLOOKUP(Table1_1[[#This Row],[Country Name]],Table3[country],Table3[continent]), "Africa")</f>
        <v>Europe</v>
      </c>
      <c r="C1717">
        <v>2022</v>
      </c>
      <c r="D1717">
        <v>5.9530000000000003</v>
      </c>
      <c r="E1717">
        <v>10.484</v>
      </c>
      <c r="F1717">
        <v>0.86199999999999999</v>
      </c>
      <c r="G1717">
        <v>71.375</v>
      </c>
      <c r="H1717">
        <v>0.90300000000000002</v>
      </c>
      <c r="I1717">
        <v>-0.13900000000000001</v>
      </c>
      <c r="J1717">
        <v>0.89300000000000002</v>
      </c>
      <c r="K1717">
        <v>0.63800000000000001</v>
      </c>
      <c r="L1717">
        <v>0.316</v>
      </c>
    </row>
    <row r="1718" spans="1:12" x14ac:dyDescent="0.35">
      <c r="A1718" s="3" t="s">
        <v>130</v>
      </c>
      <c r="B1718" s="3" t="str">
        <f>IFERROR(_xlfn.XLOOKUP(Table1_1[[#This Row],[Country Name]],Table3[country],Table3[continent]), "Africa")</f>
        <v>Europe</v>
      </c>
      <c r="C1718">
        <v>2023</v>
      </c>
      <c r="D1718">
        <v>5.9539999999999997</v>
      </c>
      <c r="E1718">
        <v>10.504</v>
      </c>
      <c r="F1718">
        <v>0.89500000000000002</v>
      </c>
      <c r="G1718">
        <v>71.5</v>
      </c>
      <c r="H1718">
        <v>0.84699999999999998</v>
      </c>
      <c r="I1718">
        <v>-0.17599999999999999</v>
      </c>
      <c r="J1718">
        <v>0.88900000000000001</v>
      </c>
      <c r="K1718">
        <v>0.66100000000000003</v>
      </c>
      <c r="L1718">
        <v>0.309</v>
      </c>
    </row>
    <row r="1719" spans="1:12" x14ac:dyDescent="0.35">
      <c r="A1719" s="3" t="s">
        <v>131</v>
      </c>
      <c r="B1719" s="3" t="str">
        <f>IFERROR(_xlfn.XLOOKUP(Table1_1[[#This Row],[Country Name]],Table3[country],Table3[continent]), "Africa")</f>
        <v>Asia</v>
      </c>
      <c r="C1719">
        <v>2009</v>
      </c>
      <c r="D1719">
        <v>6.4180000000000001</v>
      </c>
      <c r="E1719">
        <v>11.433999999999999</v>
      </c>
      <c r="F1719">
        <v>0.89400000000000002</v>
      </c>
      <c r="G1719">
        <v>64.36</v>
      </c>
      <c r="H1719">
        <v>0.86499999999999999</v>
      </c>
      <c r="I1719">
        <v>0.23</v>
      </c>
      <c r="J1719">
        <v>0.184</v>
      </c>
      <c r="K1719">
        <v>0.67300000000000004</v>
      </c>
      <c r="L1719">
        <v>0.25800000000000001</v>
      </c>
    </row>
    <row r="1720" spans="1:12" x14ac:dyDescent="0.35">
      <c r="A1720" s="3" t="s">
        <v>131</v>
      </c>
      <c r="B1720" s="3" t="str">
        <f>IFERROR(_xlfn.XLOOKUP(Table1_1[[#This Row],[Country Name]],Table3[country],Table3[continent]), "Africa")</f>
        <v>Asia</v>
      </c>
      <c r="C1720">
        <v>2010</v>
      </c>
      <c r="D1720">
        <v>6.85</v>
      </c>
      <c r="E1720">
        <v>11.551</v>
      </c>
      <c r="F1720" s="2" t="s">
        <v>185</v>
      </c>
      <c r="G1720">
        <v>64.7</v>
      </c>
      <c r="H1720" s="2" t="s">
        <v>185</v>
      </c>
      <c r="I1720">
        <v>9.5000000000000001E-2</v>
      </c>
      <c r="J1720" s="2" t="s">
        <v>185</v>
      </c>
      <c r="K1720" s="2" t="s">
        <v>185</v>
      </c>
      <c r="L1720" s="2" t="s">
        <v>185</v>
      </c>
    </row>
    <row r="1721" spans="1:12" x14ac:dyDescent="0.35">
      <c r="A1721" s="3" t="s">
        <v>131</v>
      </c>
      <c r="B1721" s="3" t="str">
        <f>IFERROR(_xlfn.XLOOKUP(Table1_1[[#This Row],[Country Name]],Table3[country],Table3[continent]), "Africa")</f>
        <v>Asia</v>
      </c>
      <c r="C1721">
        <v>2011</v>
      </c>
      <c r="D1721">
        <v>6.5919999999999996</v>
      </c>
      <c r="E1721">
        <v>11.625</v>
      </c>
      <c r="F1721">
        <v>0.85699999999999998</v>
      </c>
      <c r="G1721">
        <v>65.040000000000006</v>
      </c>
      <c r="H1721">
        <v>0.90500000000000003</v>
      </c>
      <c r="I1721">
        <v>0</v>
      </c>
      <c r="J1721" s="2" t="s">
        <v>185</v>
      </c>
      <c r="K1721">
        <v>0.66100000000000003</v>
      </c>
      <c r="L1721">
        <v>0.32800000000000001</v>
      </c>
    </row>
    <row r="1722" spans="1:12" x14ac:dyDescent="0.35">
      <c r="A1722" s="3" t="s">
        <v>131</v>
      </c>
      <c r="B1722" s="3" t="str">
        <f>IFERROR(_xlfn.XLOOKUP(Table1_1[[#This Row],[Country Name]],Table3[country],Table3[continent]), "Africa")</f>
        <v>Asia</v>
      </c>
      <c r="C1722">
        <v>2012</v>
      </c>
      <c r="D1722">
        <v>6.6109999999999998</v>
      </c>
      <c r="E1722">
        <v>11.617000000000001</v>
      </c>
      <c r="F1722">
        <v>0.83799999999999997</v>
      </c>
      <c r="G1722">
        <v>65.38</v>
      </c>
      <c r="H1722">
        <v>0.92400000000000004</v>
      </c>
      <c r="I1722">
        <v>0.14899999999999999</v>
      </c>
      <c r="J1722" s="2" t="s">
        <v>185</v>
      </c>
      <c r="K1722">
        <v>0.68300000000000005</v>
      </c>
      <c r="L1722">
        <v>0.32200000000000001</v>
      </c>
    </row>
    <row r="1723" spans="1:12" x14ac:dyDescent="0.35">
      <c r="A1723" s="3" t="s">
        <v>131</v>
      </c>
      <c r="B1723" s="3" t="str">
        <f>IFERROR(_xlfn.XLOOKUP(Table1_1[[#This Row],[Country Name]],Table3[country],Table3[continent]), "Africa")</f>
        <v>Asia</v>
      </c>
      <c r="C1723">
        <v>2015</v>
      </c>
      <c r="D1723">
        <v>6.375</v>
      </c>
      <c r="E1723">
        <v>11.532</v>
      </c>
      <c r="F1723" s="2" t="s">
        <v>185</v>
      </c>
      <c r="G1723">
        <v>66.400000000000006</v>
      </c>
      <c r="H1723" s="2" t="s">
        <v>185</v>
      </c>
      <c r="I1723" s="2" t="s">
        <v>185</v>
      </c>
      <c r="J1723" s="2" t="s">
        <v>185</v>
      </c>
      <c r="K1723" s="2" t="s">
        <v>185</v>
      </c>
      <c r="L1723" s="2" t="s">
        <v>185</v>
      </c>
    </row>
    <row r="1724" spans="1:12" x14ac:dyDescent="0.35">
      <c r="A1724" s="3" t="s">
        <v>132</v>
      </c>
      <c r="B1724" s="3" t="str">
        <f>IFERROR(_xlfn.XLOOKUP(Table1_1[[#This Row],[Country Name]],Table3[country],Table3[continent]), "Africa")</f>
        <v>Europe</v>
      </c>
      <c r="C1724">
        <v>2005</v>
      </c>
      <c r="D1724">
        <v>5.0490000000000004</v>
      </c>
      <c r="E1724">
        <v>9.7330000000000005</v>
      </c>
      <c r="F1724">
        <v>0.83799999999999997</v>
      </c>
      <c r="G1724">
        <v>64.5</v>
      </c>
      <c r="H1724">
        <v>0.8</v>
      </c>
      <c r="I1724" s="2" t="s">
        <v>185</v>
      </c>
      <c r="J1724">
        <v>0.95699999999999996</v>
      </c>
      <c r="K1724">
        <v>0.57599999999999996</v>
      </c>
      <c r="L1724">
        <v>0.34599999999999997</v>
      </c>
    </row>
    <row r="1725" spans="1:12" x14ac:dyDescent="0.35">
      <c r="A1725" s="3" t="s">
        <v>132</v>
      </c>
      <c r="B1725" s="3" t="str">
        <f>IFERROR(_xlfn.XLOOKUP(Table1_1[[#This Row],[Country Name]],Table3[country],Table3[continent]), "Africa")</f>
        <v>Europe</v>
      </c>
      <c r="C1725">
        <v>2007</v>
      </c>
      <c r="D1725">
        <v>5.3940000000000001</v>
      </c>
      <c r="E1725">
        <v>9.9009999999999998</v>
      </c>
      <c r="F1725">
        <v>0.73599999999999999</v>
      </c>
      <c r="G1725">
        <v>64.86</v>
      </c>
      <c r="H1725">
        <v>0.68600000000000005</v>
      </c>
      <c r="I1725">
        <v>-0.19400000000000001</v>
      </c>
      <c r="J1725">
        <v>0.94899999999999995</v>
      </c>
      <c r="K1725">
        <v>0.57499999999999996</v>
      </c>
      <c r="L1725">
        <v>0.27700000000000002</v>
      </c>
    </row>
    <row r="1726" spans="1:12" x14ac:dyDescent="0.35">
      <c r="A1726" s="3" t="s">
        <v>132</v>
      </c>
      <c r="B1726" s="3" t="str">
        <f>IFERROR(_xlfn.XLOOKUP(Table1_1[[#This Row],[Country Name]],Table3[country],Table3[continent]), "Africa")</f>
        <v>Europe</v>
      </c>
      <c r="C1726">
        <v>2009</v>
      </c>
      <c r="D1726">
        <v>5.3680000000000003</v>
      </c>
      <c r="E1726">
        <v>9.9580000000000002</v>
      </c>
      <c r="F1726">
        <v>0.81200000000000006</v>
      </c>
      <c r="G1726">
        <v>65.22</v>
      </c>
      <c r="H1726">
        <v>0.60599999999999998</v>
      </c>
      <c r="I1726">
        <v>-0.20300000000000001</v>
      </c>
      <c r="J1726">
        <v>0.96699999999999997</v>
      </c>
      <c r="K1726">
        <v>0.54500000000000004</v>
      </c>
      <c r="L1726">
        <v>0.27</v>
      </c>
    </row>
    <row r="1727" spans="1:12" x14ac:dyDescent="0.35">
      <c r="A1727" s="3" t="s">
        <v>132</v>
      </c>
      <c r="B1727" s="3" t="str">
        <f>IFERROR(_xlfn.XLOOKUP(Table1_1[[#This Row],[Country Name]],Table3[country],Table3[continent]), "Africa")</f>
        <v>Europe</v>
      </c>
      <c r="C1727">
        <v>2010</v>
      </c>
      <c r="D1727">
        <v>4.9089999999999998</v>
      </c>
      <c r="E1727">
        <v>9.9239999999999995</v>
      </c>
      <c r="F1727">
        <v>0.68899999999999995</v>
      </c>
      <c r="G1727">
        <v>65.400000000000006</v>
      </c>
      <c r="H1727">
        <v>0.56599999999999995</v>
      </c>
      <c r="I1727">
        <v>-9.0999999999999998E-2</v>
      </c>
      <c r="J1727">
        <v>0.97399999999999998</v>
      </c>
      <c r="K1727">
        <v>0.53900000000000003</v>
      </c>
      <c r="L1727">
        <v>0.34399999999999997</v>
      </c>
    </row>
    <row r="1728" spans="1:12" x14ac:dyDescent="0.35">
      <c r="A1728" s="3" t="s">
        <v>132</v>
      </c>
      <c r="B1728" s="3" t="str">
        <f>IFERROR(_xlfn.XLOOKUP(Table1_1[[#This Row],[Country Name]],Table3[country],Table3[continent]), "Africa")</f>
        <v>Europe</v>
      </c>
      <c r="C1728">
        <v>2011</v>
      </c>
      <c r="D1728">
        <v>5.0229999999999997</v>
      </c>
      <c r="E1728">
        <v>9.9730000000000008</v>
      </c>
      <c r="F1728">
        <v>0.753</v>
      </c>
      <c r="G1728">
        <v>65.58</v>
      </c>
      <c r="H1728">
        <v>0.65</v>
      </c>
      <c r="I1728">
        <v>-0.14799999999999999</v>
      </c>
      <c r="J1728">
        <v>0.96399999999999997</v>
      </c>
      <c r="K1728">
        <v>0.501</v>
      </c>
      <c r="L1728">
        <v>0.29399999999999998</v>
      </c>
    </row>
    <row r="1729" spans="1:12" x14ac:dyDescent="0.35">
      <c r="A1729" s="3" t="s">
        <v>132</v>
      </c>
      <c r="B1729" s="3" t="str">
        <f>IFERROR(_xlfn.XLOOKUP(Table1_1[[#This Row],[Country Name]],Table3[country],Table3[continent]), "Africa")</f>
        <v>Europe</v>
      </c>
      <c r="C1729">
        <v>2012</v>
      </c>
      <c r="D1729">
        <v>5.1669999999999998</v>
      </c>
      <c r="E1729">
        <v>9.9969999999999999</v>
      </c>
      <c r="F1729">
        <v>0.74</v>
      </c>
      <c r="G1729">
        <v>65.760000000000005</v>
      </c>
      <c r="H1729">
        <v>0.64500000000000002</v>
      </c>
      <c r="I1729">
        <v>-0.12</v>
      </c>
      <c r="J1729">
        <v>0.95899999999999996</v>
      </c>
      <c r="K1729">
        <v>0.52</v>
      </c>
      <c r="L1729">
        <v>0.34300000000000003</v>
      </c>
    </row>
    <row r="1730" spans="1:12" x14ac:dyDescent="0.35">
      <c r="A1730" s="3" t="s">
        <v>132</v>
      </c>
      <c r="B1730" s="3" t="str">
        <f>IFERROR(_xlfn.XLOOKUP(Table1_1[[#This Row],[Country Name]],Table3[country],Table3[continent]), "Africa")</f>
        <v>Europe</v>
      </c>
      <c r="C1730">
        <v>2013</v>
      </c>
      <c r="D1730">
        <v>5.0819999999999999</v>
      </c>
      <c r="E1730">
        <v>10.003</v>
      </c>
      <c r="F1730">
        <v>0.77800000000000002</v>
      </c>
      <c r="G1730">
        <v>65.94</v>
      </c>
      <c r="H1730">
        <v>0.65500000000000003</v>
      </c>
      <c r="I1730">
        <v>-0.13500000000000001</v>
      </c>
      <c r="J1730">
        <v>0.95199999999999996</v>
      </c>
      <c r="K1730">
        <v>0.54100000000000004</v>
      </c>
      <c r="L1730">
        <v>0.32900000000000001</v>
      </c>
    </row>
    <row r="1731" spans="1:12" x14ac:dyDescent="0.35">
      <c r="A1731" s="3" t="s">
        <v>132</v>
      </c>
      <c r="B1731" s="3" t="str">
        <f>IFERROR(_xlfn.XLOOKUP(Table1_1[[#This Row],[Country Name]],Table3[country],Table3[continent]), "Africa")</f>
        <v>Europe</v>
      </c>
      <c r="C1731">
        <v>2014</v>
      </c>
      <c r="D1731">
        <v>5.7270000000000003</v>
      </c>
      <c r="E1731">
        <v>10.047000000000001</v>
      </c>
      <c r="F1731">
        <v>0.753</v>
      </c>
      <c r="G1731">
        <v>66.12</v>
      </c>
      <c r="H1731">
        <v>0.754</v>
      </c>
      <c r="I1731">
        <v>-0.107</v>
      </c>
      <c r="J1731">
        <v>0.95799999999999996</v>
      </c>
      <c r="K1731">
        <v>0.56499999999999995</v>
      </c>
      <c r="L1731">
        <v>0.33100000000000002</v>
      </c>
    </row>
    <row r="1732" spans="1:12" x14ac:dyDescent="0.35">
      <c r="A1732" s="3" t="s">
        <v>132</v>
      </c>
      <c r="B1732" s="3" t="str">
        <f>IFERROR(_xlfn.XLOOKUP(Table1_1[[#This Row],[Country Name]],Table3[country],Table3[continent]), "Africa")</f>
        <v>Europe</v>
      </c>
      <c r="C1732">
        <v>2015</v>
      </c>
      <c r="D1732">
        <v>5.7770000000000001</v>
      </c>
      <c r="E1732">
        <v>10.083</v>
      </c>
      <c r="F1732">
        <v>0.78700000000000003</v>
      </c>
      <c r="G1732">
        <v>66.3</v>
      </c>
      <c r="H1732">
        <v>0.79600000000000004</v>
      </c>
      <c r="I1732">
        <v>-0.14699999999999999</v>
      </c>
      <c r="J1732">
        <v>0.96199999999999997</v>
      </c>
      <c r="K1732">
        <v>0.627</v>
      </c>
      <c r="L1732">
        <v>0.312</v>
      </c>
    </row>
    <row r="1733" spans="1:12" x14ac:dyDescent="0.35">
      <c r="A1733" s="3" t="s">
        <v>132</v>
      </c>
      <c r="B1733" s="3" t="str">
        <f>IFERROR(_xlfn.XLOOKUP(Table1_1[[#This Row],[Country Name]],Table3[country],Table3[continent]), "Africa")</f>
        <v>Europe</v>
      </c>
      <c r="C1733">
        <v>2016</v>
      </c>
      <c r="D1733">
        <v>5.9690000000000003</v>
      </c>
      <c r="E1733">
        <v>10.117000000000001</v>
      </c>
      <c r="F1733">
        <v>0.80900000000000005</v>
      </c>
      <c r="G1733">
        <v>66.424999999999997</v>
      </c>
      <c r="H1733">
        <v>0.82199999999999995</v>
      </c>
      <c r="I1733">
        <v>-0.12</v>
      </c>
      <c r="J1733">
        <v>0.94899999999999995</v>
      </c>
      <c r="K1733">
        <v>0.60699999999999998</v>
      </c>
      <c r="L1733">
        <v>0.25800000000000001</v>
      </c>
    </row>
    <row r="1734" spans="1:12" x14ac:dyDescent="0.35">
      <c r="A1734" s="3" t="s">
        <v>132</v>
      </c>
      <c r="B1734" s="3" t="str">
        <f>IFERROR(_xlfn.XLOOKUP(Table1_1[[#This Row],[Country Name]],Table3[country],Table3[continent]), "Africa")</f>
        <v>Europe</v>
      </c>
      <c r="C1734">
        <v>2017</v>
      </c>
      <c r="D1734">
        <v>6.09</v>
      </c>
      <c r="E1734">
        <v>10.201000000000001</v>
      </c>
      <c r="F1734">
        <v>0.81100000000000005</v>
      </c>
      <c r="G1734">
        <v>66.55</v>
      </c>
      <c r="H1734">
        <v>0.83899999999999997</v>
      </c>
      <c r="I1734">
        <v>-0.16500000000000001</v>
      </c>
      <c r="J1734">
        <v>0.92600000000000005</v>
      </c>
      <c r="K1734">
        <v>0.63200000000000001</v>
      </c>
      <c r="L1734">
        <v>0.23100000000000001</v>
      </c>
    </row>
    <row r="1735" spans="1:12" x14ac:dyDescent="0.35">
      <c r="A1735" s="3" t="s">
        <v>132</v>
      </c>
      <c r="B1735" s="3" t="str">
        <f>IFERROR(_xlfn.XLOOKUP(Table1_1[[#This Row],[Country Name]],Table3[country],Table3[continent]), "Africa")</f>
        <v>Europe</v>
      </c>
      <c r="C1735">
        <v>2018</v>
      </c>
      <c r="D1735">
        <v>6.1509999999999998</v>
      </c>
      <c r="E1735">
        <v>10.266</v>
      </c>
      <c r="F1735">
        <v>0.81799999999999995</v>
      </c>
      <c r="G1735">
        <v>66.674999999999997</v>
      </c>
      <c r="H1735">
        <v>0.84499999999999997</v>
      </c>
      <c r="I1735">
        <v>-0.224</v>
      </c>
      <c r="J1735">
        <v>0.92100000000000004</v>
      </c>
      <c r="K1735">
        <v>0.64900000000000002</v>
      </c>
      <c r="L1735">
        <v>0.29799999999999999</v>
      </c>
    </row>
    <row r="1736" spans="1:12" x14ac:dyDescent="0.35">
      <c r="A1736" s="3" t="s">
        <v>132</v>
      </c>
      <c r="B1736" s="3" t="str">
        <f>IFERROR(_xlfn.XLOOKUP(Table1_1[[#This Row],[Country Name]],Table3[country],Table3[continent]), "Africa")</f>
        <v>Europe</v>
      </c>
      <c r="C1736">
        <v>2019</v>
      </c>
      <c r="D1736">
        <v>6.13</v>
      </c>
      <c r="E1736">
        <v>10.308999999999999</v>
      </c>
      <c r="F1736">
        <v>0.84199999999999997</v>
      </c>
      <c r="G1736">
        <v>66.8</v>
      </c>
      <c r="H1736">
        <v>0.84799999999999998</v>
      </c>
      <c r="I1736">
        <v>-0.22800000000000001</v>
      </c>
      <c r="J1736">
        <v>0.95399999999999996</v>
      </c>
      <c r="K1736">
        <v>0.60499999999999998</v>
      </c>
      <c r="L1736">
        <v>0.24399999999999999</v>
      </c>
    </row>
    <row r="1737" spans="1:12" x14ac:dyDescent="0.35">
      <c r="A1737" s="3" t="s">
        <v>132</v>
      </c>
      <c r="B1737" s="3" t="str">
        <f>IFERROR(_xlfn.XLOOKUP(Table1_1[[#This Row],[Country Name]],Table3[country],Table3[continent]), "Africa")</f>
        <v>Europe</v>
      </c>
      <c r="C1737">
        <v>2020</v>
      </c>
      <c r="D1737">
        <v>6.7850000000000001</v>
      </c>
      <c r="E1737">
        <v>10.276999999999999</v>
      </c>
      <c r="F1737">
        <v>0.86899999999999999</v>
      </c>
      <c r="G1737">
        <v>66.924999999999997</v>
      </c>
      <c r="H1737">
        <v>0.86299999999999999</v>
      </c>
      <c r="I1737">
        <v>-0.161</v>
      </c>
      <c r="J1737">
        <v>0.91800000000000004</v>
      </c>
      <c r="K1737">
        <v>0.66800000000000004</v>
      </c>
      <c r="L1737">
        <v>0.25600000000000001</v>
      </c>
    </row>
    <row r="1738" spans="1:12" x14ac:dyDescent="0.35">
      <c r="A1738" s="3" t="s">
        <v>132</v>
      </c>
      <c r="B1738" s="3" t="str">
        <f>IFERROR(_xlfn.XLOOKUP(Table1_1[[#This Row],[Country Name]],Table3[country],Table3[continent]), "Africa")</f>
        <v>Europe</v>
      </c>
      <c r="C1738">
        <v>2021</v>
      </c>
      <c r="D1738">
        <v>6.5490000000000004</v>
      </c>
      <c r="E1738">
        <v>10.340999999999999</v>
      </c>
      <c r="F1738">
        <v>0.83499999999999996</v>
      </c>
      <c r="G1738">
        <v>67.05</v>
      </c>
      <c r="H1738">
        <v>0.871</v>
      </c>
      <c r="I1738">
        <v>-0.187</v>
      </c>
      <c r="J1738">
        <v>0.92800000000000005</v>
      </c>
      <c r="K1738">
        <v>0.67400000000000004</v>
      </c>
      <c r="L1738">
        <v>0.26400000000000001</v>
      </c>
    </row>
    <row r="1739" spans="1:12" x14ac:dyDescent="0.35">
      <c r="A1739" s="3" t="s">
        <v>132</v>
      </c>
      <c r="B1739" s="3" t="str">
        <f>IFERROR(_xlfn.XLOOKUP(Table1_1[[#This Row],[Country Name]],Table3[country],Table3[continent]), "Africa")</f>
        <v>Europe</v>
      </c>
      <c r="C1739">
        <v>2022</v>
      </c>
      <c r="D1739">
        <v>6.4370000000000003</v>
      </c>
      <c r="E1739">
        <v>10.396000000000001</v>
      </c>
      <c r="F1739">
        <v>0.83</v>
      </c>
      <c r="G1739">
        <v>67.174999999999997</v>
      </c>
      <c r="H1739">
        <v>0.83599999999999997</v>
      </c>
      <c r="I1739">
        <v>-0.17299999999999999</v>
      </c>
      <c r="J1739">
        <v>0.94099999999999995</v>
      </c>
      <c r="K1739">
        <v>0.61499999999999999</v>
      </c>
      <c r="L1739">
        <v>0.25800000000000001</v>
      </c>
    </row>
    <row r="1740" spans="1:12" x14ac:dyDescent="0.35">
      <c r="A1740" s="3" t="s">
        <v>132</v>
      </c>
      <c r="B1740" s="3" t="str">
        <f>IFERROR(_xlfn.XLOOKUP(Table1_1[[#This Row],[Country Name]],Table3[country],Table3[continent]), "Africa")</f>
        <v>Europe</v>
      </c>
      <c r="C1740">
        <v>2023</v>
      </c>
      <c r="D1740">
        <v>6.4889999999999999</v>
      </c>
      <c r="E1740">
        <v>10.430999999999999</v>
      </c>
      <c r="F1740">
        <v>0.82599999999999996</v>
      </c>
      <c r="G1740">
        <v>67.3</v>
      </c>
      <c r="H1740">
        <v>0.84899999999999998</v>
      </c>
      <c r="I1740">
        <v>-0.20200000000000001</v>
      </c>
      <c r="J1740">
        <v>0.90500000000000003</v>
      </c>
      <c r="K1740">
        <v>0.628</v>
      </c>
      <c r="L1740">
        <v>0.27100000000000002</v>
      </c>
    </row>
    <row r="1741" spans="1:12" x14ac:dyDescent="0.35">
      <c r="A1741" s="3" t="s">
        <v>133</v>
      </c>
      <c r="B1741" s="3" t="str">
        <f>IFERROR(_xlfn.XLOOKUP(Table1_1[[#This Row],[Country Name]],Table3[country],Table3[continent]), "Africa")</f>
        <v>Asia, Europe</v>
      </c>
      <c r="C1741">
        <v>2006</v>
      </c>
      <c r="D1741">
        <v>4.9640000000000004</v>
      </c>
      <c r="E1741">
        <v>9.9879999999999995</v>
      </c>
      <c r="F1741">
        <v>0.89500000000000002</v>
      </c>
      <c r="G1741">
        <v>58.74</v>
      </c>
      <c r="H1741">
        <v>0.64300000000000002</v>
      </c>
      <c r="I1741">
        <v>-0.312</v>
      </c>
      <c r="J1741">
        <v>0.93500000000000005</v>
      </c>
      <c r="K1741">
        <v>0.53400000000000003</v>
      </c>
      <c r="L1741">
        <v>0.23200000000000001</v>
      </c>
    </row>
    <row r="1742" spans="1:12" x14ac:dyDescent="0.35">
      <c r="A1742" s="3" t="s">
        <v>133</v>
      </c>
      <c r="B1742" s="3" t="str">
        <f>IFERROR(_xlfn.XLOOKUP(Table1_1[[#This Row],[Country Name]],Table3[country],Table3[continent]), "Africa")</f>
        <v>Asia, Europe</v>
      </c>
      <c r="C1742">
        <v>2007</v>
      </c>
      <c r="D1742">
        <v>5.2229999999999999</v>
      </c>
      <c r="E1742">
        <v>10.071</v>
      </c>
      <c r="F1742">
        <v>0.88500000000000001</v>
      </c>
      <c r="G1742">
        <v>59.18</v>
      </c>
      <c r="H1742">
        <v>0.59299999999999997</v>
      </c>
      <c r="I1742">
        <v>-0.28899999999999998</v>
      </c>
      <c r="J1742">
        <v>0.93300000000000005</v>
      </c>
      <c r="K1742">
        <v>0.54600000000000004</v>
      </c>
      <c r="L1742">
        <v>0.193</v>
      </c>
    </row>
    <row r="1743" spans="1:12" x14ac:dyDescent="0.35">
      <c r="A1743" s="3" t="s">
        <v>133</v>
      </c>
      <c r="B1743" s="3" t="str">
        <f>IFERROR(_xlfn.XLOOKUP(Table1_1[[#This Row],[Country Name]],Table3[country],Table3[continent]), "Africa")</f>
        <v>Asia, Europe</v>
      </c>
      <c r="C1743">
        <v>2008</v>
      </c>
      <c r="D1743">
        <v>5.6189999999999998</v>
      </c>
      <c r="E1743">
        <v>10.122</v>
      </c>
      <c r="F1743">
        <v>0.88200000000000001</v>
      </c>
      <c r="G1743">
        <v>59.62</v>
      </c>
      <c r="H1743">
        <v>0.64300000000000002</v>
      </c>
      <c r="I1743">
        <v>-0.311</v>
      </c>
      <c r="J1743">
        <v>0.92400000000000004</v>
      </c>
      <c r="K1743">
        <v>0.56999999999999995</v>
      </c>
      <c r="L1743">
        <v>0.16600000000000001</v>
      </c>
    </row>
    <row r="1744" spans="1:12" x14ac:dyDescent="0.35">
      <c r="A1744" s="3" t="s">
        <v>133</v>
      </c>
      <c r="B1744" s="3" t="str">
        <f>IFERROR(_xlfn.XLOOKUP(Table1_1[[#This Row],[Country Name]],Table3[country],Table3[continent]), "Africa")</f>
        <v>Asia, Europe</v>
      </c>
      <c r="C1744">
        <v>2009</v>
      </c>
      <c r="D1744">
        <v>5.1580000000000004</v>
      </c>
      <c r="E1744">
        <v>10.041</v>
      </c>
      <c r="F1744">
        <v>0.90800000000000003</v>
      </c>
      <c r="G1744">
        <v>60.06</v>
      </c>
      <c r="H1744">
        <v>0.61699999999999999</v>
      </c>
      <c r="I1744">
        <v>-0.28899999999999998</v>
      </c>
      <c r="J1744">
        <v>0.95399999999999996</v>
      </c>
      <c r="K1744">
        <v>0.54</v>
      </c>
      <c r="L1744">
        <v>0.16900000000000001</v>
      </c>
    </row>
    <row r="1745" spans="1:12" x14ac:dyDescent="0.35">
      <c r="A1745" s="3" t="s">
        <v>133</v>
      </c>
      <c r="B1745" s="3" t="str">
        <f>IFERROR(_xlfn.XLOOKUP(Table1_1[[#This Row],[Country Name]],Table3[country],Table3[continent]), "Africa")</f>
        <v>Asia, Europe</v>
      </c>
      <c r="C1745">
        <v>2010</v>
      </c>
      <c r="D1745">
        <v>5.3849999999999998</v>
      </c>
      <c r="E1745">
        <v>10.084</v>
      </c>
      <c r="F1745">
        <v>0.90900000000000003</v>
      </c>
      <c r="G1745">
        <v>60.5</v>
      </c>
      <c r="H1745">
        <v>0.61299999999999999</v>
      </c>
      <c r="I1745">
        <v>-0.30199999999999999</v>
      </c>
      <c r="J1745">
        <v>0.93700000000000006</v>
      </c>
      <c r="K1745">
        <v>0.56699999999999995</v>
      </c>
      <c r="L1745">
        <v>0.17100000000000001</v>
      </c>
    </row>
    <row r="1746" spans="1:12" x14ac:dyDescent="0.35">
      <c r="A1746" s="3" t="s">
        <v>133</v>
      </c>
      <c r="B1746" s="3" t="str">
        <f>IFERROR(_xlfn.XLOOKUP(Table1_1[[#This Row],[Country Name]],Table3[country],Table3[continent]), "Africa")</f>
        <v>Asia, Europe</v>
      </c>
      <c r="C1746">
        <v>2011</v>
      </c>
      <c r="D1746">
        <v>5.3890000000000002</v>
      </c>
      <c r="E1746">
        <v>10.125999999999999</v>
      </c>
      <c r="F1746">
        <v>0.88300000000000001</v>
      </c>
      <c r="G1746">
        <v>60.94</v>
      </c>
      <c r="H1746">
        <v>0.626</v>
      </c>
      <c r="I1746">
        <v>-0.28399999999999997</v>
      </c>
      <c r="J1746">
        <v>0.93500000000000005</v>
      </c>
      <c r="K1746">
        <v>0.56399999999999995</v>
      </c>
      <c r="L1746">
        <v>0.16500000000000001</v>
      </c>
    </row>
    <row r="1747" spans="1:12" x14ac:dyDescent="0.35">
      <c r="A1747" s="3" t="s">
        <v>133</v>
      </c>
      <c r="B1747" s="3" t="str">
        <f>IFERROR(_xlfn.XLOOKUP(Table1_1[[#This Row],[Country Name]],Table3[country],Table3[continent]), "Africa")</f>
        <v>Asia, Europe</v>
      </c>
      <c r="C1747">
        <v>2012</v>
      </c>
      <c r="D1747">
        <v>5.6210000000000004</v>
      </c>
      <c r="E1747">
        <v>10.163</v>
      </c>
      <c r="F1747">
        <v>0.90100000000000002</v>
      </c>
      <c r="G1747">
        <v>61.38</v>
      </c>
      <c r="H1747">
        <v>0.60899999999999999</v>
      </c>
      <c r="I1747">
        <v>-0.29799999999999999</v>
      </c>
      <c r="J1747">
        <v>0.93799999999999994</v>
      </c>
      <c r="K1747">
        <v>0.56299999999999994</v>
      </c>
      <c r="L1747">
        <v>0.17399999999999999</v>
      </c>
    </row>
    <row r="1748" spans="1:12" x14ac:dyDescent="0.35">
      <c r="A1748" s="3" t="s">
        <v>133</v>
      </c>
      <c r="B1748" s="3" t="str">
        <f>IFERROR(_xlfn.XLOOKUP(Table1_1[[#This Row],[Country Name]],Table3[country],Table3[continent]), "Africa")</f>
        <v>Asia, Europe</v>
      </c>
      <c r="C1748">
        <v>2013</v>
      </c>
      <c r="D1748">
        <v>5.5369999999999999</v>
      </c>
      <c r="E1748">
        <v>10.179</v>
      </c>
      <c r="F1748">
        <v>0.88100000000000001</v>
      </c>
      <c r="G1748">
        <v>61.82</v>
      </c>
      <c r="H1748">
        <v>0.66100000000000003</v>
      </c>
      <c r="I1748">
        <v>-0.29499999999999998</v>
      </c>
      <c r="J1748">
        <v>0.93400000000000005</v>
      </c>
      <c r="K1748">
        <v>0.59199999999999997</v>
      </c>
      <c r="L1748">
        <v>0.18</v>
      </c>
    </row>
    <row r="1749" spans="1:12" x14ac:dyDescent="0.35">
      <c r="A1749" s="3" t="s">
        <v>133</v>
      </c>
      <c r="B1749" s="3" t="str">
        <f>IFERROR(_xlfn.XLOOKUP(Table1_1[[#This Row],[Country Name]],Table3[country],Table3[continent]), "Africa")</f>
        <v>Asia, Europe</v>
      </c>
      <c r="C1749">
        <v>2014</v>
      </c>
      <c r="D1749">
        <v>6.0369999999999999</v>
      </c>
      <c r="E1749">
        <v>10.167999999999999</v>
      </c>
      <c r="F1749">
        <v>0.93200000000000005</v>
      </c>
      <c r="G1749">
        <v>62.26</v>
      </c>
      <c r="H1749">
        <v>0.74399999999999999</v>
      </c>
      <c r="I1749">
        <v>-0.27</v>
      </c>
      <c r="J1749">
        <v>0.86899999999999999</v>
      </c>
      <c r="K1749">
        <v>0.61699999999999999</v>
      </c>
      <c r="L1749">
        <v>0.151</v>
      </c>
    </row>
    <row r="1750" spans="1:12" x14ac:dyDescent="0.35">
      <c r="A1750" s="3" t="s">
        <v>133</v>
      </c>
      <c r="B1750" s="3" t="str">
        <f>IFERROR(_xlfn.XLOOKUP(Table1_1[[#This Row],[Country Name]],Table3[country],Table3[continent]), "Africa")</f>
        <v>Asia, Europe</v>
      </c>
      <c r="C1750">
        <v>2015</v>
      </c>
      <c r="D1750">
        <v>5.9960000000000004</v>
      </c>
      <c r="E1750">
        <v>10.146000000000001</v>
      </c>
      <c r="F1750">
        <v>0.92400000000000004</v>
      </c>
      <c r="G1750">
        <v>62.7</v>
      </c>
      <c r="H1750">
        <v>0.68500000000000005</v>
      </c>
      <c r="I1750">
        <v>-0.17699999999999999</v>
      </c>
      <c r="J1750">
        <v>0.91300000000000003</v>
      </c>
      <c r="K1750">
        <v>0.60899999999999999</v>
      </c>
      <c r="L1750">
        <v>0.13</v>
      </c>
    </row>
    <row r="1751" spans="1:12" x14ac:dyDescent="0.35">
      <c r="A1751" s="3" t="s">
        <v>133</v>
      </c>
      <c r="B1751" s="3" t="str">
        <f>IFERROR(_xlfn.XLOOKUP(Table1_1[[#This Row],[Country Name]],Table3[country],Table3[continent]), "Africa")</f>
        <v>Asia, Europe</v>
      </c>
      <c r="C1751">
        <v>2016</v>
      </c>
      <c r="D1751">
        <v>5.8550000000000004</v>
      </c>
      <c r="E1751">
        <v>10.146000000000001</v>
      </c>
      <c r="F1751">
        <v>0.91100000000000003</v>
      </c>
      <c r="G1751">
        <v>63.075000000000003</v>
      </c>
      <c r="H1751">
        <v>0.71399999999999997</v>
      </c>
      <c r="I1751">
        <v>-0.187</v>
      </c>
      <c r="J1751">
        <v>0.92500000000000004</v>
      </c>
      <c r="K1751">
        <v>0.58699999999999997</v>
      </c>
      <c r="L1751">
        <v>0.14199999999999999</v>
      </c>
    </row>
    <row r="1752" spans="1:12" x14ac:dyDescent="0.35">
      <c r="A1752" s="3" t="s">
        <v>133</v>
      </c>
      <c r="B1752" s="3" t="str">
        <f>IFERROR(_xlfn.XLOOKUP(Table1_1[[#This Row],[Country Name]],Table3[country],Table3[continent]), "Africa")</f>
        <v>Asia, Europe</v>
      </c>
      <c r="C1752">
        <v>2017</v>
      </c>
      <c r="D1752">
        <v>5.5789999999999997</v>
      </c>
      <c r="E1752">
        <v>10.163</v>
      </c>
      <c r="F1752">
        <v>0.89600000000000002</v>
      </c>
      <c r="G1752">
        <v>63.45</v>
      </c>
      <c r="H1752">
        <v>0.73099999999999998</v>
      </c>
      <c r="I1752">
        <v>-0.151</v>
      </c>
      <c r="J1752">
        <v>0.86199999999999999</v>
      </c>
      <c r="K1752">
        <v>0.65100000000000002</v>
      </c>
      <c r="L1752">
        <v>0.19500000000000001</v>
      </c>
    </row>
    <row r="1753" spans="1:12" x14ac:dyDescent="0.35">
      <c r="A1753" s="3" t="s">
        <v>133</v>
      </c>
      <c r="B1753" s="3" t="str">
        <f>IFERROR(_xlfn.XLOOKUP(Table1_1[[#This Row],[Country Name]],Table3[country],Table3[continent]), "Africa")</f>
        <v>Asia, Europe</v>
      </c>
      <c r="C1753">
        <v>2018</v>
      </c>
      <c r="D1753">
        <v>5.5140000000000002</v>
      </c>
      <c r="E1753">
        <v>10.191000000000001</v>
      </c>
      <c r="F1753">
        <v>0.90900000000000003</v>
      </c>
      <c r="G1753">
        <v>63.825000000000003</v>
      </c>
      <c r="H1753">
        <v>0.72899999999999998</v>
      </c>
      <c r="I1753">
        <v>-0.153</v>
      </c>
      <c r="J1753">
        <v>0.86499999999999999</v>
      </c>
      <c r="K1753">
        <v>0.61499999999999999</v>
      </c>
      <c r="L1753">
        <v>0.19900000000000001</v>
      </c>
    </row>
    <row r="1754" spans="1:12" x14ac:dyDescent="0.35">
      <c r="A1754" s="3" t="s">
        <v>133</v>
      </c>
      <c r="B1754" s="3" t="str">
        <f>IFERROR(_xlfn.XLOOKUP(Table1_1[[#This Row],[Country Name]],Table3[country],Table3[continent]), "Africa")</f>
        <v>Asia, Europe</v>
      </c>
      <c r="C1754">
        <v>2019</v>
      </c>
      <c r="D1754">
        <v>5.4409999999999998</v>
      </c>
      <c r="E1754">
        <v>10.212999999999999</v>
      </c>
      <c r="F1754">
        <v>0.91</v>
      </c>
      <c r="G1754">
        <v>64.2</v>
      </c>
      <c r="H1754">
        <v>0.71499999999999997</v>
      </c>
      <c r="I1754">
        <v>-0.122</v>
      </c>
      <c r="J1754">
        <v>0.84799999999999998</v>
      </c>
      <c r="K1754">
        <v>0.63200000000000001</v>
      </c>
      <c r="L1754">
        <v>0.2</v>
      </c>
    </row>
    <row r="1755" spans="1:12" x14ac:dyDescent="0.35">
      <c r="A1755" s="3" t="s">
        <v>133</v>
      </c>
      <c r="B1755" s="3" t="str">
        <f>IFERROR(_xlfn.XLOOKUP(Table1_1[[#This Row],[Country Name]],Table3[country],Table3[continent]), "Africa")</f>
        <v>Asia, Europe</v>
      </c>
      <c r="C1755">
        <v>2020</v>
      </c>
      <c r="D1755">
        <v>5.4950000000000001</v>
      </c>
      <c r="E1755">
        <v>10.188000000000001</v>
      </c>
      <c r="F1755">
        <v>0.88700000000000001</v>
      </c>
      <c r="G1755">
        <v>64.575000000000003</v>
      </c>
      <c r="H1755">
        <v>0.71399999999999997</v>
      </c>
      <c r="I1755">
        <v>-7.8E-2</v>
      </c>
      <c r="J1755">
        <v>0.82299999999999995</v>
      </c>
      <c r="K1755">
        <v>0.621</v>
      </c>
      <c r="L1755">
        <v>0.19</v>
      </c>
    </row>
    <row r="1756" spans="1:12" x14ac:dyDescent="0.35">
      <c r="A1756" s="3" t="s">
        <v>133</v>
      </c>
      <c r="B1756" s="3" t="str">
        <f>IFERROR(_xlfn.XLOOKUP(Table1_1[[#This Row],[Country Name]],Table3[country],Table3[continent]), "Africa")</f>
        <v>Asia, Europe</v>
      </c>
      <c r="C1756">
        <v>2021</v>
      </c>
      <c r="D1756">
        <v>5.4480000000000004</v>
      </c>
      <c r="E1756">
        <v>10.247</v>
      </c>
      <c r="F1756">
        <v>0.86199999999999999</v>
      </c>
      <c r="G1756">
        <v>64.95</v>
      </c>
      <c r="H1756">
        <v>0.67100000000000004</v>
      </c>
      <c r="I1756">
        <v>5.2999999999999999E-2</v>
      </c>
      <c r="J1756">
        <v>0.80800000000000005</v>
      </c>
      <c r="K1756">
        <v>0.59</v>
      </c>
      <c r="L1756">
        <v>0.19</v>
      </c>
    </row>
    <row r="1757" spans="1:12" x14ac:dyDescent="0.35">
      <c r="A1757" s="3" t="s">
        <v>133</v>
      </c>
      <c r="B1757" s="3" t="str">
        <f>IFERROR(_xlfn.XLOOKUP(Table1_1[[#This Row],[Country Name]],Table3[country],Table3[continent]), "Africa")</f>
        <v>Asia, Europe</v>
      </c>
      <c r="C1757">
        <v>2022</v>
      </c>
      <c r="D1757">
        <v>6.0439999999999996</v>
      </c>
      <c r="E1757">
        <v>10.225</v>
      </c>
      <c r="F1757">
        <v>0.92</v>
      </c>
      <c r="G1757">
        <v>65.325000000000003</v>
      </c>
      <c r="H1757">
        <v>0.77600000000000002</v>
      </c>
      <c r="I1757">
        <v>-7.3999999999999996E-2</v>
      </c>
      <c r="J1757">
        <v>0.76700000000000002</v>
      </c>
      <c r="K1757">
        <v>0.61399999999999999</v>
      </c>
      <c r="L1757">
        <v>0.21099999999999999</v>
      </c>
    </row>
    <row r="1758" spans="1:12" x14ac:dyDescent="0.35">
      <c r="A1758" s="3" t="s">
        <v>133</v>
      </c>
      <c r="B1758" s="3" t="str">
        <f>IFERROR(_xlfn.XLOOKUP(Table1_1[[#This Row],[Country Name]],Table3[country],Table3[continent]), "Africa")</f>
        <v>Asia, Europe</v>
      </c>
      <c r="C1758">
        <v>2023</v>
      </c>
      <c r="D1758">
        <v>5.8650000000000002</v>
      </c>
      <c r="E1758">
        <v>10.209</v>
      </c>
      <c r="F1758">
        <v>0.85399999999999998</v>
      </c>
      <c r="G1758">
        <v>65.7</v>
      </c>
      <c r="H1758">
        <v>0.75</v>
      </c>
      <c r="I1758">
        <v>5.6000000000000001E-2</v>
      </c>
      <c r="J1758">
        <v>0.73299999999999998</v>
      </c>
      <c r="K1758">
        <v>0.61599999999999999</v>
      </c>
      <c r="L1758">
        <v>0.19</v>
      </c>
    </row>
    <row r="1759" spans="1:12" x14ac:dyDescent="0.35">
      <c r="A1759" s="3" t="s">
        <v>134</v>
      </c>
      <c r="B1759" s="3" t="str">
        <f>IFERROR(_xlfn.XLOOKUP(Table1_1[[#This Row],[Country Name]],Table3[country],Table3[continent]), "Africa")</f>
        <v>Africa</v>
      </c>
      <c r="C1759">
        <v>2006</v>
      </c>
      <c r="D1759">
        <v>4.2149999999999999</v>
      </c>
      <c r="E1759">
        <v>7.0869999999999997</v>
      </c>
      <c r="F1759">
        <v>0.71799999999999997</v>
      </c>
      <c r="G1759">
        <v>53.5</v>
      </c>
      <c r="H1759">
        <v>0.91500000000000004</v>
      </c>
      <c r="I1759" s="2" t="s">
        <v>185</v>
      </c>
      <c r="J1759">
        <v>0.29899999999999999</v>
      </c>
      <c r="K1759">
        <v>0.70099999999999996</v>
      </c>
      <c r="L1759">
        <v>0.189</v>
      </c>
    </row>
    <row r="1760" spans="1:12" x14ac:dyDescent="0.35">
      <c r="A1760" s="3" t="s">
        <v>134</v>
      </c>
      <c r="B1760" s="3" t="str">
        <f>IFERROR(_xlfn.XLOOKUP(Table1_1[[#This Row],[Country Name]],Table3[country],Table3[continent]), "Africa")</f>
        <v>Africa</v>
      </c>
      <c r="C1760">
        <v>2008</v>
      </c>
      <c r="D1760">
        <v>4.3630000000000004</v>
      </c>
      <c r="E1760">
        <v>7.2130000000000001</v>
      </c>
      <c r="F1760">
        <v>0.48599999999999999</v>
      </c>
      <c r="G1760">
        <v>54.7</v>
      </c>
      <c r="H1760">
        <v>0.752</v>
      </c>
      <c r="I1760">
        <v>1.4E-2</v>
      </c>
      <c r="J1760">
        <v>0.28599999999999998</v>
      </c>
      <c r="K1760">
        <v>0.63300000000000001</v>
      </c>
      <c r="L1760">
        <v>0.221</v>
      </c>
    </row>
    <row r="1761" spans="1:12" x14ac:dyDescent="0.35">
      <c r="A1761" s="3" t="s">
        <v>134</v>
      </c>
      <c r="B1761" s="3" t="str">
        <f>IFERROR(_xlfn.XLOOKUP(Table1_1[[#This Row],[Country Name]],Table3[country],Table3[continent]), "Africa")</f>
        <v>Africa</v>
      </c>
      <c r="C1761">
        <v>2009</v>
      </c>
      <c r="D1761">
        <v>4.03</v>
      </c>
      <c r="E1761">
        <v>7.2469999999999999</v>
      </c>
      <c r="F1761">
        <v>0.55900000000000005</v>
      </c>
      <c r="G1761">
        <v>55.3</v>
      </c>
      <c r="H1761">
        <v>0.76600000000000001</v>
      </c>
      <c r="I1761">
        <v>-4.0000000000000001E-3</v>
      </c>
      <c r="J1761">
        <v>0.41</v>
      </c>
      <c r="K1761">
        <v>0.65800000000000003</v>
      </c>
      <c r="L1761">
        <v>0.112</v>
      </c>
    </row>
    <row r="1762" spans="1:12" x14ac:dyDescent="0.35">
      <c r="A1762" s="3" t="s">
        <v>134</v>
      </c>
      <c r="B1762" s="3" t="str">
        <f>IFERROR(_xlfn.XLOOKUP(Table1_1[[#This Row],[Country Name]],Table3[country],Table3[continent]), "Africa")</f>
        <v>Africa</v>
      </c>
      <c r="C1762">
        <v>2011</v>
      </c>
      <c r="D1762">
        <v>4.0970000000000004</v>
      </c>
      <c r="E1762">
        <v>7.343</v>
      </c>
      <c r="F1762">
        <v>0.56999999999999995</v>
      </c>
      <c r="G1762">
        <v>56.5</v>
      </c>
      <c r="H1762">
        <v>0.82899999999999996</v>
      </c>
      <c r="I1762">
        <v>-4.2000000000000003E-2</v>
      </c>
      <c r="J1762">
        <v>0.161</v>
      </c>
      <c r="K1762">
        <v>0.60799999999999998</v>
      </c>
      <c r="L1762">
        <v>0.154</v>
      </c>
    </row>
    <row r="1763" spans="1:12" x14ac:dyDescent="0.35">
      <c r="A1763" s="3" t="s">
        <v>134</v>
      </c>
      <c r="B1763" s="3" t="str">
        <f>IFERROR(_xlfn.XLOOKUP(Table1_1[[#This Row],[Country Name]],Table3[country],Table3[continent]), "Africa")</f>
        <v>Africa</v>
      </c>
      <c r="C1763">
        <v>2012</v>
      </c>
      <c r="D1763">
        <v>3.3330000000000002</v>
      </c>
      <c r="E1763">
        <v>7.4009999999999998</v>
      </c>
      <c r="F1763">
        <v>0.63700000000000001</v>
      </c>
      <c r="G1763">
        <v>57.1</v>
      </c>
      <c r="H1763">
        <v>0.83499999999999996</v>
      </c>
      <c r="I1763">
        <v>-1.4999999999999999E-2</v>
      </c>
      <c r="J1763">
        <v>8.1000000000000003E-2</v>
      </c>
      <c r="K1763">
        <v>0.624</v>
      </c>
      <c r="L1763">
        <v>0.13200000000000001</v>
      </c>
    </row>
    <row r="1764" spans="1:12" x14ac:dyDescent="0.35">
      <c r="A1764" s="3" t="s">
        <v>134</v>
      </c>
      <c r="B1764" s="3" t="str">
        <f>IFERROR(_xlfn.XLOOKUP(Table1_1[[#This Row],[Country Name]],Table3[country],Table3[continent]), "Africa")</f>
        <v>Africa</v>
      </c>
      <c r="C1764">
        <v>2013</v>
      </c>
      <c r="D1764">
        <v>3.4660000000000002</v>
      </c>
      <c r="E1764">
        <v>7.423</v>
      </c>
      <c r="F1764">
        <v>0.75</v>
      </c>
      <c r="G1764">
        <v>57.7</v>
      </c>
      <c r="H1764">
        <v>0.90400000000000003</v>
      </c>
      <c r="I1764">
        <v>-3.1E-2</v>
      </c>
      <c r="J1764">
        <v>0.11700000000000001</v>
      </c>
      <c r="K1764">
        <v>0.72799999999999998</v>
      </c>
      <c r="L1764">
        <v>0.16700000000000001</v>
      </c>
    </row>
    <row r="1765" spans="1:12" x14ac:dyDescent="0.35">
      <c r="A1765" s="3" t="s">
        <v>134</v>
      </c>
      <c r="B1765" s="3" t="str">
        <f>IFERROR(_xlfn.XLOOKUP(Table1_1[[#This Row],[Country Name]],Table3[country],Table3[continent]), "Africa")</f>
        <v>Africa</v>
      </c>
      <c r="C1765">
        <v>2014</v>
      </c>
      <c r="D1765">
        <v>3.5960000000000001</v>
      </c>
      <c r="E1765">
        <v>7.4589999999999996</v>
      </c>
      <c r="F1765">
        <v>0.748</v>
      </c>
      <c r="G1765">
        <v>58.3</v>
      </c>
      <c r="H1765">
        <v>0.89400000000000002</v>
      </c>
      <c r="I1765">
        <v>-2.5999999999999999E-2</v>
      </c>
      <c r="J1765">
        <v>7.8E-2</v>
      </c>
      <c r="K1765">
        <v>0.748</v>
      </c>
      <c r="L1765">
        <v>0.13400000000000001</v>
      </c>
    </row>
    <row r="1766" spans="1:12" x14ac:dyDescent="0.35">
      <c r="A1766" s="3" t="s">
        <v>134</v>
      </c>
      <c r="B1766" s="3" t="str">
        <f>IFERROR(_xlfn.XLOOKUP(Table1_1[[#This Row],[Country Name]],Table3[country],Table3[continent]), "Africa")</f>
        <v>Africa</v>
      </c>
      <c r="C1766">
        <v>2015</v>
      </c>
      <c r="D1766">
        <v>3.4830000000000001</v>
      </c>
      <c r="E1766">
        <v>7.52</v>
      </c>
      <c r="F1766">
        <v>0.67800000000000005</v>
      </c>
      <c r="G1766">
        <v>58.9</v>
      </c>
      <c r="H1766">
        <v>0.90800000000000003</v>
      </c>
      <c r="I1766">
        <v>2.1999999999999999E-2</v>
      </c>
      <c r="J1766">
        <v>9.5000000000000001E-2</v>
      </c>
      <c r="K1766">
        <v>0.69199999999999995</v>
      </c>
      <c r="L1766">
        <v>0.20599999999999999</v>
      </c>
    </row>
    <row r="1767" spans="1:12" x14ac:dyDescent="0.35">
      <c r="A1767" s="3" t="s">
        <v>134</v>
      </c>
      <c r="B1767" s="3" t="str">
        <f>IFERROR(_xlfn.XLOOKUP(Table1_1[[#This Row],[Country Name]],Table3[country],Table3[continent]), "Africa")</f>
        <v>Africa</v>
      </c>
      <c r="C1767">
        <v>2016</v>
      </c>
      <c r="D1767">
        <v>3.3330000000000002</v>
      </c>
      <c r="E1767">
        <v>7.5540000000000003</v>
      </c>
      <c r="F1767">
        <v>0.66500000000000004</v>
      </c>
      <c r="G1767">
        <v>59.225000000000001</v>
      </c>
      <c r="H1767">
        <v>0.91100000000000003</v>
      </c>
      <c r="I1767">
        <v>2.1999999999999999E-2</v>
      </c>
      <c r="J1767">
        <v>0.159</v>
      </c>
      <c r="K1767">
        <v>0.71499999999999997</v>
      </c>
      <c r="L1767">
        <v>0.28499999999999998</v>
      </c>
    </row>
    <row r="1768" spans="1:12" x14ac:dyDescent="0.35">
      <c r="A1768" s="3" t="s">
        <v>134</v>
      </c>
      <c r="B1768" s="3" t="str">
        <f>IFERROR(_xlfn.XLOOKUP(Table1_1[[#This Row],[Country Name]],Table3[country],Table3[continent]), "Africa")</f>
        <v>Africa</v>
      </c>
      <c r="C1768">
        <v>2017</v>
      </c>
      <c r="D1768">
        <v>3.1080000000000001</v>
      </c>
      <c r="E1768">
        <v>7.5679999999999996</v>
      </c>
      <c r="F1768">
        <v>0.51700000000000002</v>
      </c>
      <c r="G1768">
        <v>59.55</v>
      </c>
      <c r="H1768">
        <v>0.90800000000000003</v>
      </c>
      <c r="I1768">
        <v>4.8000000000000001E-2</v>
      </c>
      <c r="J1768">
        <v>0.214</v>
      </c>
      <c r="K1768">
        <v>0.72399999999999998</v>
      </c>
      <c r="L1768">
        <v>0.35799999999999998</v>
      </c>
    </row>
    <row r="1769" spans="1:12" x14ac:dyDescent="0.35">
      <c r="A1769" s="3" t="s">
        <v>134</v>
      </c>
      <c r="B1769" s="3" t="str">
        <f>IFERROR(_xlfn.XLOOKUP(Table1_1[[#This Row],[Country Name]],Table3[country],Table3[continent]), "Africa")</f>
        <v>Africa</v>
      </c>
      <c r="C1769">
        <v>2018</v>
      </c>
      <c r="D1769">
        <v>3.5609999999999999</v>
      </c>
      <c r="E1769">
        <v>7.625</v>
      </c>
      <c r="F1769">
        <v>0.61599999999999999</v>
      </c>
      <c r="G1769">
        <v>59.875</v>
      </c>
      <c r="H1769">
        <v>0.92400000000000004</v>
      </c>
      <c r="I1769">
        <v>5.2999999999999999E-2</v>
      </c>
      <c r="J1769">
        <v>0.16400000000000001</v>
      </c>
      <c r="K1769">
        <v>0.76500000000000001</v>
      </c>
      <c r="L1769">
        <v>0.308</v>
      </c>
    </row>
    <row r="1770" spans="1:12" x14ac:dyDescent="0.35">
      <c r="A1770" s="3" t="s">
        <v>134</v>
      </c>
      <c r="B1770" s="3" t="str">
        <f>IFERROR(_xlfn.XLOOKUP(Table1_1[[#This Row],[Country Name]],Table3[country],Table3[continent]), "Africa")</f>
        <v>Africa</v>
      </c>
      <c r="C1770">
        <v>2019</v>
      </c>
      <c r="D1770">
        <v>3.2679999999999998</v>
      </c>
      <c r="E1770">
        <v>7.6920000000000002</v>
      </c>
      <c r="F1770">
        <v>0.48899999999999999</v>
      </c>
      <c r="G1770">
        <v>60.2</v>
      </c>
      <c r="H1770">
        <v>0.86899999999999999</v>
      </c>
      <c r="I1770">
        <v>0.06</v>
      </c>
      <c r="J1770">
        <v>0.16800000000000001</v>
      </c>
      <c r="K1770">
        <v>0.71699999999999997</v>
      </c>
      <c r="L1770">
        <v>0.41799999999999998</v>
      </c>
    </row>
    <row r="1771" spans="1:12" x14ac:dyDescent="0.35">
      <c r="A1771" s="3" t="s">
        <v>135</v>
      </c>
      <c r="B1771" s="3" t="str">
        <f>IFERROR(_xlfn.XLOOKUP(Table1_1[[#This Row],[Country Name]],Table3[country],Table3[continent]), "Africa")</f>
        <v>Asia</v>
      </c>
      <c r="C1771">
        <v>2005</v>
      </c>
      <c r="D1771">
        <v>7.08</v>
      </c>
      <c r="E1771">
        <v>10.679</v>
      </c>
      <c r="F1771">
        <v>0.86799999999999999</v>
      </c>
      <c r="G1771">
        <v>61.2</v>
      </c>
      <c r="H1771" s="2" t="s">
        <v>185</v>
      </c>
      <c r="I1771" s="2" t="s">
        <v>185</v>
      </c>
      <c r="J1771">
        <v>0.505</v>
      </c>
      <c r="K1771">
        <v>0.68100000000000005</v>
      </c>
      <c r="L1771">
        <v>0.24299999999999999</v>
      </c>
    </row>
    <row r="1772" spans="1:12" x14ac:dyDescent="0.35">
      <c r="A1772" s="3" t="s">
        <v>135</v>
      </c>
      <c r="B1772" s="3" t="str">
        <f>IFERROR(_xlfn.XLOOKUP(Table1_1[[#This Row],[Country Name]],Table3[country],Table3[continent]), "Africa")</f>
        <v>Asia</v>
      </c>
      <c r="C1772">
        <v>2007</v>
      </c>
      <c r="D1772">
        <v>7.2670000000000003</v>
      </c>
      <c r="E1772">
        <v>10.646000000000001</v>
      </c>
      <c r="F1772">
        <v>0.89200000000000002</v>
      </c>
      <c r="G1772">
        <v>61.6</v>
      </c>
      <c r="H1772">
        <v>0.622</v>
      </c>
      <c r="I1772">
        <v>2E-3</v>
      </c>
      <c r="J1772" s="2" t="s">
        <v>185</v>
      </c>
      <c r="K1772">
        <v>0.71799999999999997</v>
      </c>
      <c r="L1772">
        <v>0.23200000000000001</v>
      </c>
    </row>
    <row r="1773" spans="1:12" x14ac:dyDescent="0.35">
      <c r="A1773" s="3" t="s">
        <v>135</v>
      </c>
      <c r="B1773" s="3" t="str">
        <f>IFERROR(_xlfn.XLOOKUP(Table1_1[[#This Row],[Country Name]],Table3[country],Table3[continent]), "Africa")</f>
        <v>Asia</v>
      </c>
      <c r="C1773">
        <v>2008</v>
      </c>
      <c r="D1773">
        <v>6.8109999999999999</v>
      </c>
      <c r="E1773">
        <v>10.667999999999999</v>
      </c>
      <c r="F1773">
        <v>0.82299999999999995</v>
      </c>
      <c r="G1773">
        <v>61.8</v>
      </c>
      <c r="H1773">
        <v>0.53200000000000003</v>
      </c>
      <c r="I1773">
        <v>-2.4E-2</v>
      </c>
      <c r="J1773">
        <v>0.50800000000000001</v>
      </c>
      <c r="K1773">
        <v>0.60699999999999998</v>
      </c>
      <c r="L1773">
        <v>0.20200000000000001</v>
      </c>
    </row>
    <row r="1774" spans="1:12" x14ac:dyDescent="0.35">
      <c r="A1774" s="3" t="s">
        <v>135</v>
      </c>
      <c r="B1774" s="3" t="str">
        <f>IFERROR(_xlfn.XLOOKUP(Table1_1[[#This Row],[Country Name]],Table3[country],Table3[continent]), "Africa")</f>
        <v>Asia</v>
      </c>
      <c r="C1774">
        <v>2009</v>
      </c>
      <c r="D1774">
        <v>6.1479999999999997</v>
      </c>
      <c r="E1774">
        <v>10.61</v>
      </c>
      <c r="F1774">
        <v>0.92100000000000004</v>
      </c>
      <c r="G1774">
        <v>62</v>
      </c>
      <c r="H1774">
        <v>0.63900000000000001</v>
      </c>
      <c r="I1774">
        <v>-0.111</v>
      </c>
      <c r="J1774">
        <v>0.44500000000000001</v>
      </c>
      <c r="K1774">
        <v>0.68300000000000005</v>
      </c>
      <c r="L1774">
        <v>0.31900000000000001</v>
      </c>
    </row>
    <row r="1775" spans="1:12" x14ac:dyDescent="0.35">
      <c r="A1775" s="3" t="s">
        <v>135</v>
      </c>
      <c r="B1775" s="3" t="str">
        <f>IFERROR(_xlfn.XLOOKUP(Table1_1[[#This Row],[Country Name]],Table3[country],Table3[continent]), "Africa")</f>
        <v>Asia</v>
      </c>
      <c r="C1775">
        <v>2010</v>
      </c>
      <c r="D1775">
        <v>6.3070000000000004</v>
      </c>
      <c r="E1775">
        <v>10.627000000000001</v>
      </c>
      <c r="F1775">
        <v>0.88</v>
      </c>
      <c r="G1775">
        <v>62.2</v>
      </c>
      <c r="H1775">
        <v>0.67800000000000005</v>
      </c>
      <c r="I1775">
        <v>-3.4000000000000002E-2</v>
      </c>
      <c r="J1775" s="2" t="s">
        <v>185</v>
      </c>
      <c r="K1775">
        <v>0.64500000000000002</v>
      </c>
      <c r="L1775">
        <v>0.29699999999999999</v>
      </c>
    </row>
    <row r="1776" spans="1:12" x14ac:dyDescent="0.35">
      <c r="A1776" s="3" t="s">
        <v>135</v>
      </c>
      <c r="B1776" s="3" t="str">
        <f>IFERROR(_xlfn.XLOOKUP(Table1_1[[#This Row],[Country Name]],Table3[country],Table3[continent]), "Africa")</f>
        <v>Asia</v>
      </c>
      <c r="C1776">
        <v>2011</v>
      </c>
      <c r="D1776">
        <v>6.7</v>
      </c>
      <c r="E1776">
        <v>10.706</v>
      </c>
      <c r="F1776">
        <v>0.83</v>
      </c>
      <c r="G1776">
        <v>62.4</v>
      </c>
      <c r="H1776">
        <v>0.60299999999999998</v>
      </c>
      <c r="I1776">
        <v>-0.14399999999999999</v>
      </c>
      <c r="J1776" s="2" t="s">
        <v>185</v>
      </c>
      <c r="K1776">
        <v>0.69899999999999995</v>
      </c>
      <c r="L1776">
        <v>0.24</v>
      </c>
    </row>
    <row r="1777" spans="1:12" x14ac:dyDescent="0.35">
      <c r="A1777" s="3" t="s">
        <v>135</v>
      </c>
      <c r="B1777" s="3" t="str">
        <f>IFERROR(_xlfn.XLOOKUP(Table1_1[[#This Row],[Country Name]],Table3[country],Table3[continent]), "Africa")</f>
        <v>Asia</v>
      </c>
      <c r="C1777">
        <v>2012</v>
      </c>
      <c r="D1777">
        <v>6.3959999999999999</v>
      </c>
      <c r="E1777">
        <v>10.737</v>
      </c>
      <c r="F1777">
        <v>0.86699999999999999</v>
      </c>
      <c r="G1777">
        <v>62.6</v>
      </c>
      <c r="H1777">
        <v>0.56000000000000005</v>
      </c>
      <c r="I1777">
        <v>-0.123</v>
      </c>
      <c r="J1777" s="2" t="s">
        <v>185</v>
      </c>
      <c r="K1777">
        <v>0.69199999999999995</v>
      </c>
      <c r="L1777">
        <v>0.22500000000000001</v>
      </c>
    </row>
    <row r="1778" spans="1:12" x14ac:dyDescent="0.35">
      <c r="A1778" s="3" t="s">
        <v>135</v>
      </c>
      <c r="B1778" s="3" t="str">
        <f>IFERROR(_xlfn.XLOOKUP(Table1_1[[#This Row],[Country Name]],Table3[country],Table3[continent]), "Africa")</f>
        <v>Asia</v>
      </c>
      <c r="C1778">
        <v>2013</v>
      </c>
      <c r="D1778">
        <v>6.4950000000000001</v>
      </c>
      <c r="E1778">
        <v>10.744</v>
      </c>
      <c r="F1778">
        <v>0.82699999999999996</v>
      </c>
      <c r="G1778">
        <v>62.8</v>
      </c>
      <c r="H1778">
        <v>0.66100000000000003</v>
      </c>
      <c r="I1778">
        <v>-8.5000000000000006E-2</v>
      </c>
      <c r="J1778" s="2" t="s">
        <v>185</v>
      </c>
      <c r="K1778">
        <v>0.69099999999999995</v>
      </c>
      <c r="L1778">
        <v>0.27600000000000002</v>
      </c>
    </row>
    <row r="1779" spans="1:12" x14ac:dyDescent="0.35">
      <c r="A1779" s="3" t="s">
        <v>135</v>
      </c>
      <c r="B1779" s="3" t="str">
        <f>IFERROR(_xlfn.XLOOKUP(Table1_1[[#This Row],[Country Name]],Table3[country],Table3[continent]), "Africa")</f>
        <v>Asia</v>
      </c>
      <c r="C1779">
        <v>2014</v>
      </c>
      <c r="D1779">
        <v>6.2779999999999996</v>
      </c>
      <c r="E1779">
        <v>10.763</v>
      </c>
      <c r="F1779">
        <v>0.81799999999999995</v>
      </c>
      <c r="G1779">
        <v>63</v>
      </c>
      <c r="H1779">
        <v>0.76200000000000001</v>
      </c>
      <c r="I1779">
        <v>-7.6999999999999999E-2</v>
      </c>
      <c r="J1779" s="2" t="s">
        <v>185</v>
      </c>
      <c r="K1779">
        <v>0.66300000000000003</v>
      </c>
      <c r="L1779">
        <v>0.313</v>
      </c>
    </row>
    <row r="1780" spans="1:12" x14ac:dyDescent="0.35">
      <c r="A1780" s="3" t="s">
        <v>135</v>
      </c>
      <c r="B1780" s="3" t="str">
        <f>IFERROR(_xlfn.XLOOKUP(Table1_1[[#This Row],[Country Name]],Table3[country],Table3[continent]), "Africa")</f>
        <v>Asia</v>
      </c>
      <c r="C1780">
        <v>2015</v>
      </c>
      <c r="D1780">
        <v>6.3449999999999998</v>
      </c>
      <c r="E1780">
        <v>10.79</v>
      </c>
      <c r="F1780">
        <v>0.82</v>
      </c>
      <c r="G1780">
        <v>63.2</v>
      </c>
      <c r="H1780">
        <v>0.82</v>
      </c>
      <c r="I1780">
        <v>-0.05</v>
      </c>
      <c r="J1780" s="2" t="s">
        <v>185</v>
      </c>
      <c r="K1780">
        <v>0.66800000000000004</v>
      </c>
      <c r="L1780">
        <v>0.32700000000000001</v>
      </c>
    </row>
    <row r="1781" spans="1:12" x14ac:dyDescent="0.35">
      <c r="A1781" s="3" t="s">
        <v>135</v>
      </c>
      <c r="B1781" s="3" t="str">
        <f>IFERROR(_xlfn.XLOOKUP(Table1_1[[#This Row],[Country Name]],Table3[country],Table3[continent]), "Africa")</f>
        <v>Asia</v>
      </c>
      <c r="C1781">
        <v>2016</v>
      </c>
      <c r="D1781">
        <v>6.4740000000000002</v>
      </c>
      <c r="E1781">
        <v>10.792999999999999</v>
      </c>
      <c r="F1781">
        <v>0.89</v>
      </c>
      <c r="G1781">
        <v>63.4</v>
      </c>
      <c r="H1781">
        <v>0.77400000000000002</v>
      </c>
      <c r="I1781">
        <v>-0.13800000000000001</v>
      </c>
      <c r="J1781" s="2" t="s">
        <v>185</v>
      </c>
      <c r="K1781">
        <v>0.72499999999999998</v>
      </c>
      <c r="L1781">
        <v>0.26600000000000001</v>
      </c>
    </row>
    <row r="1782" spans="1:12" x14ac:dyDescent="0.35">
      <c r="A1782" s="3" t="s">
        <v>135</v>
      </c>
      <c r="B1782" s="3" t="str">
        <f>IFERROR(_xlfn.XLOOKUP(Table1_1[[#This Row],[Country Name]],Table3[country],Table3[continent]), "Africa")</f>
        <v>Asia</v>
      </c>
      <c r="C1782">
        <v>2017</v>
      </c>
      <c r="D1782">
        <v>6.2939999999999996</v>
      </c>
      <c r="E1782">
        <v>10.77</v>
      </c>
      <c r="F1782">
        <v>0.84</v>
      </c>
      <c r="G1782">
        <v>63.6</v>
      </c>
      <c r="H1782">
        <v>0.81399999999999995</v>
      </c>
      <c r="I1782">
        <v>-0.13800000000000001</v>
      </c>
      <c r="J1782" s="2" t="s">
        <v>185</v>
      </c>
      <c r="K1782">
        <v>0.70299999999999996</v>
      </c>
      <c r="L1782">
        <v>0.30599999999999999</v>
      </c>
    </row>
    <row r="1783" spans="1:12" x14ac:dyDescent="0.35">
      <c r="A1783" s="3" t="s">
        <v>135</v>
      </c>
      <c r="B1783" s="3" t="str">
        <f>IFERROR(_xlfn.XLOOKUP(Table1_1[[#This Row],[Country Name]],Table3[country],Table3[continent]), "Africa")</f>
        <v>Asia</v>
      </c>
      <c r="C1783">
        <v>2018</v>
      </c>
      <c r="D1783">
        <v>6.3559999999999999</v>
      </c>
      <c r="E1783">
        <v>10.773</v>
      </c>
      <c r="F1783">
        <v>0.86799999999999999</v>
      </c>
      <c r="G1783">
        <v>63.8</v>
      </c>
      <c r="H1783">
        <v>0.85499999999999998</v>
      </c>
      <c r="I1783">
        <v>-0.19800000000000001</v>
      </c>
      <c r="J1783" s="2" t="s">
        <v>185</v>
      </c>
      <c r="K1783">
        <v>0.69599999999999995</v>
      </c>
      <c r="L1783">
        <v>0.28799999999999998</v>
      </c>
    </row>
    <row r="1784" spans="1:12" x14ac:dyDescent="0.35">
      <c r="A1784" s="3" t="s">
        <v>135</v>
      </c>
      <c r="B1784" s="3" t="str">
        <f>IFERROR(_xlfn.XLOOKUP(Table1_1[[#This Row],[Country Name]],Table3[country],Table3[continent]), "Africa")</f>
        <v>Asia</v>
      </c>
      <c r="C1784">
        <v>2019</v>
      </c>
      <c r="D1784">
        <v>6.5609999999999999</v>
      </c>
      <c r="E1784">
        <v>10.757999999999999</v>
      </c>
      <c r="F1784">
        <v>0.91200000000000003</v>
      </c>
      <c r="G1784">
        <v>64</v>
      </c>
      <c r="H1784">
        <v>0.89100000000000001</v>
      </c>
      <c r="I1784">
        <v>-0.153</v>
      </c>
      <c r="J1784" s="2" t="s">
        <v>185</v>
      </c>
      <c r="K1784">
        <v>0.67400000000000004</v>
      </c>
      <c r="L1784">
        <v>0.23799999999999999</v>
      </c>
    </row>
    <row r="1785" spans="1:12" x14ac:dyDescent="0.35">
      <c r="A1785" s="3" t="s">
        <v>135</v>
      </c>
      <c r="B1785" s="3" t="str">
        <f>IFERROR(_xlfn.XLOOKUP(Table1_1[[#This Row],[Country Name]],Table3[country],Table3[continent]), "Africa")</f>
        <v>Asia</v>
      </c>
      <c r="C1785">
        <v>2020</v>
      </c>
      <c r="D1785">
        <v>6.56</v>
      </c>
      <c r="E1785">
        <v>10.709</v>
      </c>
      <c r="F1785">
        <v>0.89</v>
      </c>
      <c r="G1785">
        <v>64.2</v>
      </c>
      <c r="H1785">
        <v>0.88400000000000001</v>
      </c>
      <c r="I1785">
        <v>-0.11700000000000001</v>
      </c>
      <c r="J1785" s="2" t="s">
        <v>185</v>
      </c>
      <c r="K1785">
        <v>0.70199999999999996</v>
      </c>
      <c r="L1785">
        <v>0.251</v>
      </c>
    </row>
    <row r="1786" spans="1:12" x14ac:dyDescent="0.35">
      <c r="A1786" s="3" t="s">
        <v>135</v>
      </c>
      <c r="B1786" s="3" t="str">
        <f>IFERROR(_xlfn.XLOOKUP(Table1_1[[#This Row],[Country Name]],Table3[country],Table3[continent]), "Africa")</f>
        <v>Asia</v>
      </c>
      <c r="C1786">
        <v>2021</v>
      </c>
      <c r="D1786">
        <v>6.4450000000000003</v>
      </c>
      <c r="E1786">
        <v>10.749000000000001</v>
      </c>
      <c r="F1786">
        <v>0.85899999999999999</v>
      </c>
      <c r="G1786">
        <v>64.400000000000006</v>
      </c>
      <c r="H1786">
        <v>0.90200000000000002</v>
      </c>
      <c r="I1786">
        <v>-0.108</v>
      </c>
      <c r="J1786" s="2" t="s">
        <v>185</v>
      </c>
      <c r="K1786">
        <v>0.72799999999999998</v>
      </c>
      <c r="L1786">
        <v>0.22800000000000001</v>
      </c>
    </row>
    <row r="1787" spans="1:12" x14ac:dyDescent="0.35">
      <c r="A1787" s="3" t="s">
        <v>135</v>
      </c>
      <c r="B1787" s="3" t="str">
        <f>IFERROR(_xlfn.XLOOKUP(Table1_1[[#This Row],[Country Name]],Table3[country],Table3[continent]), "Africa")</f>
        <v>Asia</v>
      </c>
      <c r="C1787">
        <v>2022</v>
      </c>
      <c r="D1787">
        <v>6.3819999999999997</v>
      </c>
      <c r="E1787">
        <v>10.82</v>
      </c>
      <c r="F1787">
        <v>0.9</v>
      </c>
      <c r="G1787">
        <v>64.599999999999994</v>
      </c>
      <c r="H1787" s="2" t="s">
        <v>185</v>
      </c>
      <c r="I1787">
        <v>-3.2000000000000001E-2</v>
      </c>
      <c r="J1787" s="2" t="s">
        <v>185</v>
      </c>
      <c r="K1787">
        <v>0.67700000000000005</v>
      </c>
      <c r="L1787">
        <v>0.20499999999999999</v>
      </c>
    </row>
    <row r="1788" spans="1:12" x14ac:dyDescent="0.35">
      <c r="A1788" s="3" t="s">
        <v>135</v>
      </c>
      <c r="B1788" s="3" t="str">
        <f>IFERROR(_xlfn.XLOOKUP(Table1_1[[#This Row],[Country Name]],Table3[country],Table3[continent]), "Africa")</f>
        <v>Asia</v>
      </c>
      <c r="C1788">
        <v>2023</v>
      </c>
      <c r="D1788">
        <v>6.9530000000000003</v>
      </c>
      <c r="E1788">
        <v>10.829000000000001</v>
      </c>
      <c r="F1788">
        <v>0.88400000000000001</v>
      </c>
      <c r="G1788">
        <v>64.8</v>
      </c>
      <c r="H1788" s="2" t="s">
        <v>185</v>
      </c>
      <c r="I1788">
        <v>2.8000000000000001E-2</v>
      </c>
      <c r="J1788" s="2" t="s">
        <v>185</v>
      </c>
      <c r="K1788">
        <v>0.73699999999999999</v>
      </c>
      <c r="L1788">
        <v>0.24</v>
      </c>
    </row>
    <row r="1789" spans="1:12" x14ac:dyDescent="0.35">
      <c r="A1789" s="3" t="s">
        <v>136</v>
      </c>
      <c r="B1789" s="3" t="str">
        <f>IFERROR(_xlfn.XLOOKUP(Table1_1[[#This Row],[Country Name]],Table3[country],Table3[continent]), "Africa")</f>
        <v>Africa</v>
      </c>
      <c r="C1789">
        <v>2006</v>
      </c>
      <c r="D1789">
        <v>4.4169999999999998</v>
      </c>
      <c r="E1789">
        <v>7.93</v>
      </c>
      <c r="F1789">
        <v>0.76</v>
      </c>
      <c r="G1789">
        <v>55.5</v>
      </c>
      <c r="H1789">
        <v>0.73599999999999999</v>
      </c>
      <c r="I1789">
        <v>-5.8999999999999997E-2</v>
      </c>
      <c r="J1789">
        <v>0.80500000000000005</v>
      </c>
      <c r="K1789">
        <v>0.68700000000000006</v>
      </c>
      <c r="L1789">
        <v>0.22500000000000001</v>
      </c>
    </row>
    <row r="1790" spans="1:12" x14ac:dyDescent="0.35">
      <c r="A1790" s="3" t="s">
        <v>136</v>
      </c>
      <c r="B1790" s="3" t="str">
        <f>IFERROR(_xlfn.XLOOKUP(Table1_1[[#This Row],[Country Name]],Table3[country],Table3[continent]), "Africa")</f>
        <v>Africa</v>
      </c>
      <c r="C1790">
        <v>2007</v>
      </c>
      <c r="D1790">
        <v>4.68</v>
      </c>
      <c r="E1790">
        <v>7.931</v>
      </c>
      <c r="F1790">
        <v>0.71799999999999997</v>
      </c>
      <c r="G1790">
        <v>55.8</v>
      </c>
      <c r="H1790">
        <v>0.69799999999999995</v>
      </c>
      <c r="I1790">
        <v>-8.9999999999999993E-3</v>
      </c>
      <c r="J1790">
        <v>0.82699999999999996</v>
      </c>
      <c r="K1790">
        <v>0.71799999999999997</v>
      </c>
      <c r="L1790">
        <v>0.19900000000000001</v>
      </c>
    </row>
    <row r="1791" spans="1:12" x14ac:dyDescent="0.35">
      <c r="A1791" s="3" t="s">
        <v>136</v>
      </c>
      <c r="B1791" s="3" t="str">
        <f>IFERROR(_xlfn.XLOOKUP(Table1_1[[#This Row],[Country Name]],Table3[country],Table3[continent]), "Africa")</f>
        <v>Africa</v>
      </c>
      <c r="C1791">
        <v>2008</v>
      </c>
      <c r="D1791">
        <v>4.6829999999999998</v>
      </c>
      <c r="E1791">
        <v>7.9409999999999998</v>
      </c>
      <c r="F1791">
        <v>0.75600000000000001</v>
      </c>
      <c r="G1791">
        <v>56.1</v>
      </c>
      <c r="H1791">
        <v>0.61199999999999999</v>
      </c>
      <c r="I1791">
        <v>-3.6999999999999998E-2</v>
      </c>
      <c r="J1791">
        <v>0.879</v>
      </c>
      <c r="K1791">
        <v>0.66900000000000004</v>
      </c>
      <c r="L1791">
        <v>0.252</v>
      </c>
    </row>
    <row r="1792" spans="1:12" x14ac:dyDescent="0.35">
      <c r="A1792" s="3" t="s">
        <v>136</v>
      </c>
      <c r="B1792" s="3" t="str">
        <f>IFERROR(_xlfn.XLOOKUP(Table1_1[[#This Row],[Country Name]],Table3[country],Table3[continent]), "Africa")</f>
        <v>Africa</v>
      </c>
      <c r="C1792">
        <v>2009</v>
      </c>
      <c r="D1792">
        <v>4.335</v>
      </c>
      <c r="E1792">
        <v>7.9420000000000002</v>
      </c>
      <c r="F1792">
        <v>0.81</v>
      </c>
      <c r="G1792">
        <v>56.4</v>
      </c>
      <c r="H1792">
        <v>0.55700000000000005</v>
      </c>
      <c r="I1792">
        <v>-4.3999999999999997E-2</v>
      </c>
      <c r="J1792">
        <v>0.91800000000000004</v>
      </c>
      <c r="K1792">
        <v>0.70799999999999996</v>
      </c>
      <c r="L1792">
        <v>0.22800000000000001</v>
      </c>
    </row>
    <row r="1793" spans="1:12" x14ac:dyDescent="0.35">
      <c r="A1793" s="3" t="s">
        <v>136</v>
      </c>
      <c r="B1793" s="3" t="str">
        <f>IFERROR(_xlfn.XLOOKUP(Table1_1[[#This Row],[Country Name]],Table3[country],Table3[continent]), "Africa")</f>
        <v>Africa</v>
      </c>
      <c r="C1793">
        <v>2010</v>
      </c>
      <c r="D1793">
        <v>4.3719999999999999</v>
      </c>
      <c r="E1793">
        <v>7.9480000000000004</v>
      </c>
      <c r="F1793">
        <v>0.76</v>
      </c>
      <c r="G1793">
        <v>56.7</v>
      </c>
      <c r="H1793">
        <v>0.77700000000000002</v>
      </c>
      <c r="I1793">
        <v>-8.5000000000000006E-2</v>
      </c>
      <c r="J1793">
        <v>0.85099999999999998</v>
      </c>
      <c r="K1793">
        <v>0.67</v>
      </c>
      <c r="L1793">
        <v>0.14299999999999999</v>
      </c>
    </row>
    <row r="1794" spans="1:12" x14ac:dyDescent="0.35">
      <c r="A1794" s="3" t="s">
        <v>136</v>
      </c>
      <c r="B1794" s="3" t="str">
        <f>IFERROR(_xlfn.XLOOKUP(Table1_1[[#This Row],[Country Name]],Table3[country],Table3[continent]), "Africa")</f>
        <v>Africa</v>
      </c>
      <c r="C1794">
        <v>2011</v>
      </c>
      <c r="D1794">
        <v>3.8340000000000001</v>
      </c>
      <c r="E1794">
        <v>7.9340000000000002</v>
      </c>
      <c r="F1794">
        <v>0.60199999999999998</v>
      </c>
      <c r="G1794">
        <v>57</v>
      </c>
      <c r="H1794">
        <v>0.64100000000000001</v>
      </c>
      <c r="I1794">
        <v>-0.16800000000000001</v>
      </c>
      <c r="J1794">
        <v>0.87</v>
      </c>
      <c r="K1794">
        <v>0.69599999999999995</v>
      </c>
      <c r="L1794">
        <v>0.18</v>
      </c>
    </row>
    <row r="1795" spans="1:12" x14ac:dyDescent="0.35">
      <c r="A1795" s="3" t="s">
        <v>136</v>
      </c>
      <c r="B1795" s="3" t="str">
        <f>IFERROR(_xlfn.XLOOKUP(Table1_1[[#This Row],[Country Name]],Table3[country],Table3[continent]), "Africa")</f>
        <v>Africa</v>
      </c>
      <c r="C1795">
        <v>2012</v>
      </c>
      <c r="D1795">
        <v>3.669</v>
      </c>
      <c r="E1795">
        <v>7.9459999999999997</v>
      </c>
      <c r="F1795">
        <v>0.71099999999999997</v>
      </c>
      <c r="G1795">
        <v>57.3</v>
      </c>
      <c r="H1795">
        <v>0.66800000000000004</v>
      </c>
      <c r="I1795">
        <v>-4.2000000000000003E-2</v>
      </c>
      <c r="J1795">
        <v>0.85199999999999998</v>
      </c>
      <c r="K1795">
        <v>0.72199999999999998</v>
      </c>
      <c r="L1795">
        <v>0.214</v>
      </c>
    </row>
    <row r="1796" spans="1:12" x14ac:dyDescent="0.35">
      <c r="A1796" s="3" t="s">
        <v>136</v>
      </c>
      <c r="B1796" s="3" t="str">
        <f>IFERROR(_xlfn.XLOOKUP(Table1_1[[#This Row],[Country Name]],Table3[country],Table3[continent]), "Africa")</f>
        <v>Africa</v>
      </c>
      <c r="C1796">
        <v>2013</v>
      </c>
      <c r="D1796">
        <v>3.6469999999999998</v>
      </c>
      <c r="E1796">
        <v>7.9429999999999996</v>
      </c>
      <c r="F1796">
        <v>0.82299999999999995</v>
      </c>
      <c r="G1796">
        <v>57.6</v>
      </c>
      <c r="H1796">
        <v>0.63600000000000001</v>
      </c>
      <c r="I1796">
        <v>-5.8000000000000003E-2</v>
      </c>
      <c r="J1796">
        <v>0.83699999999999997</v>
      </c>
      <c r="K1796">
        <v>0.69399999999999995</v>
      </c>
      <c r="L1796">
        <v>0.16500000000000001</v>
      </c>
    </row>
    <row r="1797" spans="1:12" x14ac:dyDescent="0.35">
      <c r="A1797" s="3" t="s">
        <v>136</v>
      </c>
      <c r="B1797" s="3" t="str">
        <f>IFERROR(_xlfn.XLOOKUP(Table1_1[[#This Row],[Country Name]],Table3[country],Table3[continent]), "Africa")</f>
        <v>Africa</v>
      </c>
      <c r="C1797">
        <v>2014</v>
      </c>
      <c r="D1797">
        <v>4.3949999999999996</v>
      </c>
      <c r="E1797">
        <v>7.976</v>
      </c>
      <c r="F1797">
        <v>0.85599999999999998</v>
      </c>
      <c r="G1797">
        <v>57.9</v>
      </c>
      <c r="H1797">
        <v>0.69199999999999995</v>
      </c>
      <c r="I1797">
        <v>-5.1999999999999998E-2</v>
      </c>
      <c r="J1797">
        <v>0.7</v>
      </c>
      <c r="K1797">
        <v>0.69599999999999995</v>
      </c>
      <c r="L1797">
        <v>0.157</v>
      </c>
    </row>
    <row r="1798" spans="1:12" x14ac:dyDescent="0.35">
      <c r="A1798" s="3" t="s">
        <v>136</v>
      </c>
      <c r="B1798" s="3" t="str">
        <f>IFERROR(_xlfn.XLOOKUP(Table1_1[[#This Row],[Country Name]],Table3[country],Table3[continent]), "Africa")</f>
        <v>Africa</v>
      </c>
      <c r="C1798">
        <v>2015</v>
      </c>
      <c r="D1798">
        <v>4.617</v>
      </c>
      <c r="E1798">
        <v>8.01</v>
      </c>
      <c r="F1798">
        <v>0.70199999999999996</v>
      </c>
      <c r="G1798">
        <v>58.2</v>
      </c>
      <c r="H1798">
        <v>0.72</v>
      </c>
      <c r="I1798">
        <v>-0.11700000000000001</v>
      </c>
      <c r="J1798">
        <v>0.76500000000000001</v>
      </c>
      <c r="K1798">
        <v>0.71</v>
      </c>
      <c r="L1798">
        <v>0.20799999999999999</v>
      </c>
    </row>
    <row r="1799" spans="1:12" x14ac:dyDescent="0.35">
      <c r="A1799" s="3" t="s">
        <v>136</v>
      </c>
      <c r="B1799" s="3" t="str">
        <f>IFERROR(_xlfn.XLOOKUP(Table1_1[[#This Row],[Country Name]],Table3[country],Table3[continent]), "Africa")</f>
        <v>Africa</v>
      </c>
      <c r="C1799">
        <v>2016</v>
      </c>
      <c r="D1799">
        <v>4.5949999999999998</v>
      </c>
      <c r="E1799">
        <v>8.0449999999999999</v>
      </c>
      <c r="F1799">
        <v>0.83899999999999997</v>
      </c>
      <c r="G1799">
        <v>58.5</v>
      </c>
      <c r="H1799">
        <v>0.74399999999999999</v>
      </c>
      <c r="I1799">
        <v>-9.1999999999999998E-2</v>
      </c>
      <c r="J1799">
        <v>0.79400000000000004</v>
      </c>
      <c r="K1799">
        <v>0.78100000000000003</v>
      </c>
      <c r="L1799">
        <v>0.245</v>
      </c>
    </row>
    <row r="1800" spans="1:12" x14ac:dyDescent="0.35">
      <c r="A1800" s="3" t="s">
        <v>136</v>
      </c>
      <c r="B1800" s="3" t="str">
        <f>IFERROR(_xlfn.XLOOKUP(Table1_1[[#This Row],[Country Name]],Table3[country],Table3[continent]), "Africa")</f>
        <v>Africa</v>
      </c>
      <c r="C1800">
        <v>2017</v>
      </c>
      <c r="D1800">
        <v>4.6829999999999998</v>
      </c>
      <c r="E1800">
        <v>8.0890000000000004</v>
      </c>
      <c r="F1800">
        <v>0.74399999999999999</v>
      </c>
      <c r="G1800">
        <v>58.8</v>
      </c>
      <c r="H1800">
        <v>0.68700000000000006</v>
      </c>
      <c r="I1800">
        <v>-0.05</v>
      </c>
      <c r="J1800">
        <v>0.82499999999999996</v>
      </c>
      <c r="K1800">
        <v>0.751</v>
      </c>
      <c r="L1800">
        <v>0.29099999999999998</v>
      </c>
    </row>
    <row r="1801" spans="1:12" x14ac:dyDescent="0.35">
      <c r="A1801" s="3" t="s">
        <v>136</v>
      </c>
      <c r="B1801" s="3" t="str">
        <f>IFERROR(_xlfn.XLOOKUP(Table1_1[[#This Row],[Country Name]],Table3[country],Table3[continent]), "Africa")</f>
        <v>Africa</v>
      </c>
      <c r="C1801">
        <v>2018</v>
      </c>
      <c r="D1801">
        <v>4.7690000000000001</v>
      </c>
      <c r="E1801">
        <v>8.1219999999999999</v>
      </c>
      <c r="F1801">
        <v>0.73899999999999999</v>
      </c>
      <c r="G1801">
        <v>59.1</v>
      </c>
      <c r="H1801">
        <v>0.629</v>
      </c>
      <c r="I1801">
        <v>-0.08</v>
      </c>
      <c r="J1801">
        <v>0.80500000000000005</v>
      </c>
      <c r="K1801">
        <v>0.72399999999999998</v>
      </c>
      <c r="L1801">
        <v>0.247</v>
      </c>
    </row>
    <row r="1802" spans="1:12" x14ac:dyDescent="0.35">
      <c r="A1802" s="3" t="s">
        <v>136</v>
      </c>
      <c r="B1802" s="3" t="str">
        <f>IFERROR(_xlfn.XLOOKUP(Table1_1[[#This Row],[Country Name]],Table3[country],Table3[continent]), "Africa")</f>
        <v>Africa</v>
      </c>
      <c r="C1802">
        <v>2019</v>
      </c>
      <c r="D1802">
        <v>5.4889999999999999</v>
      </c>
      <c r="E1802">
        <v>8.14</v>
      </c>
      <c r="F1802">
        <v>0.68799999999999994</v>
      </c>
      <c r="G1802">
        <v>59.4</v>
      </c>
      <c r="H1802">
        <v>0.75900000000000001</v>
      </c>
      <c r="I1802">
        <v>-2.5000000000000001E-2</v>
      </c>
      <c r="J1802">
        <v>0.79600000000000004</v>
      </c>
      <c r="K1802">
        <v>0.76800000000000002</v>
      </c>
      <c r="L1802">
        <v>0.33200000000000002</v>
      </c>
    </row>
    <row r="1803" spans="1:12" x14ac:dyDescent="0.35">
      <c r="A1803" s="3" t="s">
        <v>136</v>
      </c>
      <c r="B1803" s="3" t="str">
        <f>IFERROR(_xlfn.XLOOKUP(Table1_1[[#This Row],[Country Name]],Table3[country],Table3[continent]), "Africa")</f>
        <v>Africa</v>
      </c>
      <c r="C1803">
        <v>2020</v>
      </c>
      <c r="D1803">
        <v>4.7569999999999997</v>
      </c>
      <c r="E1803">
        <v>8.1270000000000007</v>
      </c>
      <c r="F1803">
        <v>0.621</v>
      </c>
      <c r="G1803">
        <v>59.7</v>
      </c>
      <c r="H1803">
        <v>0.79700000000000004</v>
      </c>
      <c r="I1803">
        <v>-5.1999999999999998E-2</v>
      </c>
      <c r="J1803">
        <v>0.85499999999999998</v>
      </c>
      <c r="K1803">
        <v>0.81599999999999995</v>
      </c>
      <c r="L1803">
        <v>0.26800000000000002</v>
      </c>
    </row>
    <row r="1804" spans="1:12" x14ac:dyDescent="0.35">
      <c r="A1804" s="3" t="s">
        <v>136</v>
      </c>
      <c r="B1804" s="3" t="str">
        <f>IFERROR(_xlfn.XLOOKUP(Table1_1[[#This Row],[Country Name]],Table3[country],Table3[continent]), "Africa")</f>
        <v>Africa</v>
      </c>
      <c r="C1804">
        <v>2021</v>
      </c>
      <c r="D1804">
        <v>4.9029999999999996</v>
      </c>
      <c r="E1804">
        <v>8.1639999999999997</v>
      </c>
      <c r="F1804">
        <v>0.64500000000000002</v>
      </c>
      <c r="G1804">
        <v>60</v>
      </c>
      <c r="H1804">
        <v>0.75900000000000001</v>
      </c>
      <c r="I1804">
        <v>2.5999999999999999E-2</v>
      </c>
      <c r="J1804">
        <v>0.82099999999999995</v>
      </c>
      <c r="K1804">
        <v>0.81200000000000006</v>
      </c>
      <c r="L1804">
        <v>0.26500000000000001</v>
      </c>
    </row>
    <row r="1805" spans="1:12" x14ac:dyDescent="0.35">
      <c r="A1805" s="3" t="s">
        <v>136</v>
      </c>
      <c r="B1805" s="3" t="str">
        <f>IFERROR(_xlfn.XLOOKUP(Table1_1[[#This Row],[Country Name]],Table3[country],Table3[continent]), "Africa")</f>
        <v>Africa</v>
      </c>
      <c r="C1805">
        <v>2022</v>
      </c>
      <c r="D1805">
        <v>4.907</v>
      </c>
      <c r="E1805">
        <v>8.1790000000000003</v>
      </c>
      <c r="F1805">
        <v>0.60899999999999999</v>
      </c>
      <c r="G1805">
        <v>60.3</v>
      </c>
      <c r="H1805">
        <v>0.75800000000000001</v>
      </c>
      <c r="I1805">
        <v>4.9000000000000002E-2</v>
      </c>
      <c r="J1805">
        <v>0.85399999999999998</v>
      </c>
      <c r="K1805">
        <v>0.81299999999999994</v>
      </c>
      <c r="L1805">
        <v>0.28699999999999998</v>
      </c>
    </row>
    <row r="1806" spans="1:12" x14ac:dyDescent="0.35">
      <c r="A1806" s="3" t="s">
        <v>136</v>
      </c>
      <c r="B1806" s="3" t="str">
        <f>IFERROR(_xlfn.XLOOKUP(Table1_1[[#This Row],[Country Name]],Table3[country],Table3[continent]), "Africa")</f>
        <v>Africa</v>
      </c>
      <c r="C1806">
        <v>2023</v>
      </c>
      <c r="D1806">
        <v>5.093</v>
      </c>
      <c r="E1806">
        <v>8.1999999999999993</v>
      </c>
      <c r="F1806">
        <v>0.66800000000000004</v>
      </c>
      <c r="G1806">
        <v>60.6</v>
      </c>
      <c r="H1806">
        <v>0.79800000000000004</v>
      </c>
      <c r="I1806">
        <v>4.8000000000000001E-2</v>
      </c>
      <c r="J1806">
        <v>0.83599999999999997</v>
      </c>
      <c r="K1806">
        <v>0.82499999999999996</v>
      </c>
      <c r="L1806">
        <v>0.25800000000000001</v>
      </c>
    </row>
    <row r="1807" spans="1:12" x14ac:dyDescent="0.35">
      <c r="A1807" s="3" t="s">
        <v>137</v>
      </c>
      <c r="B1807" s="3" t="str">
        <f>IFERROR(_xlfn.XLOOKUP(Table1_1[[#This Row],[Country Name]],Table3[country],Table3[continent]), "Africa")</f>
        <v>Europe</v>
      </c>
      <c r="C1807">
        <v>2007</v>
      </c>
      <c r="D1807">
        <v>4.75</v>
      </c>
      <c r="E1807">
        <v>9.5359999999999996</v>
      </c>
      <c r="F1807">
        <v>0.84399999999999997</v>
      </c>
      <c r="G1807">
        <v>65.28</v>
      </c>
      <c r="H1807">
        <v>0.45300000000000001</v>
      </c>
      <c r="I1807">
        <v>-0.17100000000000001</v>
      </c>
      <c r="J1807">
        <v>0.90500000000000003</v>
      </c>
      <c r="K1807">
        <v>0.52800000000000002</v>
      </c>
      <c r="L1807">
        <v>0.33400000000000002</v>
      </c>
    </row>
    <row r="1808" spans="1:12" x14ac:dyDescent="0.35">
      <c r="A1808" s="3" t="s">
        <v>137</v>
      </c>
      <c r="B1808" s="3" t="str">
        <f>IFERROR(_xlfn.XLOOKUP(Table1_1[[#This Row],[Country Name]],Table3[country],Table3[continent]), "Africa")</f>
        <v>Europe</v>
      </c>
      <c r="C1808">
        <v>2009</v>
      </c>
      <c r="D1808">
        <v>4.38</v>
      </c>
      <c r="E1808">
        <v>9.5709999999999997</v>
      </c>
      <c r="F1808">
        <v>0.77</v>
      </c>
      <c r="G1808">
        <v>65.56</v>
      </c>
      <c r="H1808">
        <v>0.373</v>
      </c>
      <c r="I1808">
        <v>-0.184</v>
      </c>
      <c r="J1808">
        <v>0.96099999999999997</v>
      </c>
      <c r="K1808">
        <v>0.46600000000000003</v>
      </c>
      <c r="L1808">
        <v>0.435</v>
      </c>
    </row>
    <row r="1809" spans="1:12" x14ac:dyDescent="0.35">
      <c r="A1809" s="3" t="s">
        <v>137</v>
      </c>
      <c r="B1809" s="3" t="str">
        <f>IFERROR(_xlfn.XLOOKUP(Table1_1[[#This Row],[Country Name]],Table3[country],Table3[continent]), "Africa")</f>
        <v>Europe</v>
      </c>
      <c r="C1809">
        <v>2010</v>
      </c>
      <c r="D1809">
        <v>4.4610000000000003</v>
      </c>
      <c r="E1809">
        <v>9.5830000000000002</v>
      </c>
      <c r="F1809">
        <v>0.72599999999999998</v>
      </c>
      <c r="G1809">
        <v>65.7</v>
      </c>
      <c r="H1809">
        <v>0.46300000000000002</v>
      </c>
      <c r="I1809">
        <v>-0.17599999999999999</v>
      </c>
      <c r="J1809">
        <v>0.96499999999999997</v>
      </c>
      <c r="K1809">
        <v>0.44600000000000001</v>
      </c>
      <c r="L1809">
        <v>0.41499999999999998</v>
      </c>
    </row>
    <row r="1810" spans="1:12" x14ac:dyDescent="0.35">
      <c r="A1810" s="3" t="s">
        <v>137</v>
      </c>
      <c r="B1810" s="3" t="str">
        <f>IFERROR(_xlfn.XLOOKUP(Table1_1[[#This Row],[Country Name]],Table3[country],Table3[continent]), "Africa")</f>
        <v>Europe</v>
      </c>
      <c r="C1810">
        <v>2011</v>
      </c>
      <c r="D1810">
        <v>4.8150000000000004</v>
      </c>
      <c r="E1810">
        <v>9.6110000000000007</v>
      </c>
      <c r="F1810">
        <v>0.77300000000000002</v>
      </c>
      <c r="G1810">
        <v>65.84</v>
      </c>
      <c r="H1810">
        <v>0.44</v>
      </c>
      <c r="I1810">
        <v>-0.191</v>
      </c>
      <c r="J1810">
        <v>0.97699999999999998</v>
      </c>
      <c r="K1810">
        <v>0.45800000000000002</v>
      </c>
      <c r="L1810">
        <v>0.41</v>
      </c>
    </row>
    <row r="1811" spans="1:12" x14ac:dyDescent="0.35">
      <c r="A1811" s="3" t="s">
        <v>137</v>
      </c>
      <c r="B1811" s="3" t="str">
        <f>IFERROR(_xlfn.XLOOKUP(Table1_1[[#This Row],[Country Name]],Table3[country],Table3[continent]), "Africa")</f>
        <v>Europe</v>
      </c>
      <c r="C1811">
        <v>2012</v>
      </c>
      <c r="D1811">
        <v>5.1550000000000002</v>
      </c>
      <c r="E1811">
        <v>9.609</v>
      </c>
      <c r="F1811">
        <v>0.81899999999999995</v>
      </c>
      <c r="G1811">
        <v>65.98</v>
      </c>
      <c r="H1811">
        <v>0.46100000000000002</v>
      </c>
      <c r="I1811">
        <v>-0.13600000000000001</v>
      </c>
      <c r="J1811">
        <v>0.95199999999999996</v>
      </c>
      <c r="K1811">
        <v>0.44700000000000001</v>
      </c>
      <c r="L1811">
        <v>0.371</v>
      </c>
    </row>
    <row r="1812" spans="1:12" x14ac:dyDescent="0.35">
      <c r="A1812" s="3" t="s">
        <v>137</v>
      </c>
      <c r="B1812" s="3" t="str">
        <f>IFERROR(_xlfn.XLOOKUP(Table1_1[[#This Row],[Country Name]],Table3[country],Table3[continent]), "Africa")</f>
        <v>Europe</v>
      </c>
      <c r="C1812">
        <v>2013</v>
      </c>
      <c r="D1812">
        <v>5.1020000000000003</v>
      </c>
      <c r="E1812">
        <v>9.6419999999999995</v>
      </c>
      <c r="F1812">
        <v>0.82799999999999996</v>
      </c>
      <c r="G1812">
        <v>66.12</v>
      </c>
      <c r="H1812">
        <v>0.53300000000000003</v>
      </c>
      <c r="I1812">
        <v>-0.106</v>
      </c>
      <c r="J1812">
        <v>0.90800000000000003</v>
      </c>
      <c r="K1812">
        <v>0.505</v>
      </c>
      <c r="L1812">
        <v>0.40300000000000002</v>
      </c>
    </row>
    <row r="1813" spans="1:12" x14ac:dyDescent="0.35">
      <c r="A1813" s="3" t="s">
        <v>137</v>
      </c>
      <c r="B1813" s="3" t="str">
        <f>IFERROR(_xlfn.XLOOKUP(Table1_1[[#This Row],[Country Name]],Table3[country],Table3[continent]), "Africa")</f>
        <v>Europe</v>
      </c>
      <c r="C1813">
        <v>2014</v>
      </c>
      <c r="D1813">
        <v>5.1130000000000004</v>
      </c>
      <c r="E1813">
        <v>9.6310000000000002</v>
      </c>
      <c r="F1813">
        <v>0.78300000000000003</v>
      </c>
      <c r="G1813">
        <v>66.260000000000005</v>
      </c>
      <c r="H1813">
        <v>0.53200000000000003</v>
      </c>
      <c r="I1813">
        <v>6.6000000000000003E-2</v>
      </c>
      <c r="J1813">
        <v>0.91200000000000003</v>
      </c>
      <c r="K1813">
        <v>0.47299999999999998</v>
      </c>
      <c r="L1813">
        <v>0.32600000000000001</v>
      </c>
    </row>
    <row r="1814" spans="1:12" x14ac:dyDescent="0.35">
      <c r="A1814" s="3" t="s">
        <v>137</v>
      </c>
      <c r="B1814" s="3" t="str">
        <f>IFERROR(_xlfn.XLOOKUP(Table1_1[[#This Row],[Country Name]],Table3[country],Table3[continent]), "Africa")</f>
        <v>Europe</v>
      </c>
      <c r="C1814">
        <v>2015</v>
      </c>
      <c r="D1814">
        <v>5.3179999999999996</v>
      </c>
      <c r="E1814">
        <v>9.6539999999999999</v>
      </c>
      <c r="F1814">
        <v>0.81599999999999995</v>
      </c>
      <c r="G1814">
        <v>66.400000000000006</v>
      </c>
      <c r="H1814">
        <v>0.54600000000000004</v>
      </c>
      <c r="I1814">
        <v>-6.8000000000000005E-2</v>
      </c>
      <c r="J1814">
        <v>0.85899999999999999</v>
      </c>
      <c r="K1814">
        <v>0.47199999999999998</v>
      </c>
      <c r="L1814">
        <v>0.30299999999999999</v>
      </c>
    </row>
    <row r="1815" spans="1:12" x14ac:dyDescent="0.35">
      <c r="A1815" s="3" t="s">
        <v>137</v>
      </c>
      <c r="B1815" s="3" t="str">
        <f>IFERROR(_xlfn.XLOOKUP(Table1_1[[#This Row],[Country Name]],Table3[country],Table3[continent]), "Africa")</f>
        <v>Europe</v>
      </c>
      <c r="C1815">
        <v>2016</v>
      </c>
      <c r="D1815">
        <v>5.7530000000000001</v>
      </c>
      <c r="E1815">
        <v>9.6920000000000002</v>
      </c>
      <c r="F1815">
        <v>0.89500000000000002</v>
      </c>
      <c r="G1815">
        <v>66.525000000000006</v>
      </c>
      <c r="H1815">
        <v>0.61399999999999999</v>
      </c>
      <c r="I1815">
        <v>-7.3999999999999996E-2</v>
      </c>
      <c r="J1815">
        <v>0.89</v>
      </c>
      <c r="K1815">
        <v>0.49199999999999999</v>
      </c>
      <c r="L1815">
        <v>0.29799999999999999</v>
      </c>
    </row>
    <row r="1816" spans="1:12" x14ac:dyDescent="0.35">
      <c r="A1816" s="3" t="s">
        <v>137</v>
      </c>
      <c r="B1816" s="3" t="str">
        <f>IFERROR(_xlfn.XLOOKUP(Table1_1[[#This Row],[Country Name]],Table3[country],Table3[continent]), "Africa")</f>
        <v>Europe</v>
      </c>
      <c r="C1816">
        <v>2017</v>
      </c>
      <c r="D1816">
        <v>5.1219999999999999</v>
      </c>
      <c r="E1816">
        <v>9.718</v>
      </c>
      <c r="F1816">
        <v>0.88400000000000001</v>
      </c>
      <c r="G1816">
        <v>66.650000000000006</v>
      </c>
      <c r="H1816">
        <v>0.68500000000000005</v>
      </c>
      <c r="I1816">
        <v>-8.4000000000000005E-2</v>
      </c>
      <c r="J1816">
        <v>0.85099999999999998</v>
      </c>
      <c r="K1816">
        <v>0.48499999999999999</v>
      </c>
      <c r="L1816">
        <v>0.32600000000000001</v>
      </c>
    </row>
    <row r="1817" spans="1:12" x14ac:dyDescent="0.35">
      <c r="A1817" s="3" t="s">
        <v>137</v>
      </c>
      <c r="B1817" s="3" t="str">
        <f>IFERROR(_xlfn.XLOOKUP(Table1_1[[#This Row],[Country Name]],Table3[country],Table3[continent]), "Africa")</f>
        <v>Europe</v>
      </c>
      <c r="C1817">
        <v>2018</v>
      </c>
      <c r="D1817">
        <v>5.9359999999999999</v>
      </c>
      <c r="E1817">
        <v>9.7669999999999995</v>
      </c>
      <c r="F1817">
        <v>0.85299999999999998</v>
      </c>
      <c r="G1817">
        <v>66.775000000000006</v>
      </c>
      <c r="H1817">
        <v>0.74</v>
      </c>
      <c r="I1817">
        <v>-0.106</v>
      </c>
      <c r="J1817">
        <v>0.86399999999999999</v>
      </c>
      <c r="K1817">
        <v>0.52700000000000002</v>
      </c>
      <c r="L1817">
        <v>0.29599999999999999</v>
      </c>
    </row>
    <row r="1818" spans="1:12" x14ac:dyDescent="0.35">
      <c r="A1818" s="3" t="s">
        <v>137</v>
      </c>
      <c r="B1818" s="3" t="str">
        <f>IFERROR(_xlfn.XLOOKUP(Table1_1[[#This Row],[Country Name]],Table3[country],Table3[continent]), "Africa")</f>
        <v>Europe</v>
      </c>
      <c r="C1818">
        <v>2019</v>
      </c>
      <c r="D1818">
        <v>6.2409999999999997</v>
      </c>
      <c r="E1818">
        <v>9.8149999999999995</v>
      </c>
      <c r="F1818">
        <v>0.90300000000000002</v>
      </c>
      <c r="G1818">
        <v>66.900000000000006</v>
      </c>
      <c r="H1818">
        <v>0.753</v>
      </c>
      <c r="I1818">
        <v>-4.5999999999999999E-2</v>
      </c>
      <c r="J1818">
        <v>0.81299999999999994</v>
      </c>
      <c r="K1818">
        <v>0.47399999999999998</v>
      </c>
      <c r="L1818">
        <v>0.24199999999999999</v>
      </c>
    </row>
    <row r="1819" spans="1:12" x14ac:dyDescent="0.35">
      <c r="A1819" s="3" t="s">
        <v>137</v>
      </c>
      <c r="B1819" s="3" t="str">
        <f>IFERROR(_xlfn.XLOOKUP(Table1_1[[#This Row],[Country Name]],Table3[country],Table3[continent]), "Africa")</f>
        <v>Europe</v>
      </c>
      <c r="C1819">
        <v>2020</v>
      </c>
      <c r="D1819">
        <v>6.0419999999999998</v>
      </c>
      <c r="E1819">
        <v>9.8130000000000006</v>
      </c>
      <c r="F1819">
        <v>0.85199999999999998</v>
      </c>
      <c r="G1819">
        <v>67.025000000000006</v>
      </c>
      <c r="H1819">
        <v>0.84299999999999997</v>
      </c>
      <c r="I1819">
        <v>0.14199999999999999</v>
      </c>
      <c r="J1819">
        <v>0.82399999999999995</v>
      </c>
      <c r="K1819">
        <v>0.57899999999999996</v>
      </c>
      <c r="L1819">
        <v>0.35799999999999998</v>
      </c>
    </row>
    <row r="1820" spans="1:12" x14ac:dyDescent="0.35">
      <c r="A1820" s="3" t="s">
        <v>137</v>
      </c>
      <c r="B1820" s="3" t="str">
        <f>IFERROR(_xlfn.XLOOKUP(Table1_1[[#This Row],[Country Name]],Table3[country],Table3[continent]), "Africa")</f>
        <v>Europe</v>
      </c>
      <c r="C1820">
        <v>2021</v>
      </c>
      <c r="D1820">
        <v>6.2450000000000001</v>
      </c>
      <c r="E1820">
        <v>9.8949999999999996</v>
      </c>
      <c r="F1820">
        <v>0.89</v>
      </c>
      <c r="G1820">
        <v>67.150000000000006</v>
      </c>
      <c r="H1820">
        <v>0.85</v>
      </c>
      <c r="I1820">
        <v>0.26100000000000001</v>
      </c>
      <c r="J1820">
        <v>0.80600000000000005</v>
      </c>
      <c r="K1820">
        <v>0.56799999999999995</v>
      </c>
      <c r="L1820">
        <v>0.311</v>
      </c>
    </row>
    <row r="1821" spans="1:12" x14ac:dyDescent="0.35">
      <c r="A1821" s="3" t="s">
        <v>137</v>
      </c>
      <c r="B1821" s="3" t="str">
        <f>IFERROR(_xlfn.XLOOKUP(Table1_1[[#This Row],[Country Name]],Table3[country],Table3[continent]), "Africa")</f>
        <v>Europe</v>
      </c>
      <c r="C1821">
        <v>2022</v>
      </c>
      <c r="D1821">
        <v>6.5460000000000003</v>
      </c>
      <c r="E1821">
        <v>9.9280000000000008</v>
      </c>
      <c r="F1821">
        <v>0.89600000000000002</v>
      </c>
      <c r="G1821">
        <v>67.275000000000006</v>
      </c>
      <c r="H1821">
        <v>0.78200000000000003</v>
      </c>
      <c r="I1821">
        <v>7.3999999999999996E-2</v>
      </c>
      <c r="J1821">
        <v>0.80100000000000005</v>
      </c>
      <c r="K1821">
        <v>0.51400000000000001</v>
      </c>
      <c r="L1821">
        <v>0.27500000000000002</v>
      </c>
    </row>
    <row r="1822" spans="1:12" x14ac:dyDescent="0.35">
      <c r="A1822" s="3" t="s">
        <v>137</v>
      </c>
      <c r="B1822" s="3" t="str">
        <f>IFERROR(_xlfn.XLOOKUP(Table1_1[[#This Row],[Country Name]],Table3[country],Table3[continent]), "Africa")</f>
        <v>Europe</v>
      </c>
      <c r="C1822">
        <v>2023</v>
      </c>
      <c r="D1822">
        <v>6.4409999999999998</v>
      </c>
      <c r="E1822">
        <v>9.9610000000000003</v>
      </c>
      <c r="F1822">
        <v>0.89500000000000002</v>
      </c>
      <c r="G1822">
        <v>67.400000000000006</v>
      </c>
      <c r="H1822">
        <v>0.80700000000000005</v>
      </c>
      <c r="I1822">
        <v>8.5000000000000006E-2</v>
      </c>
      <c r="J1822">
        <v>0.78200000000000003</v>
      </c>
      <c r="K1822">
        <v>0.52600000000000002</v>
      </c>
      <c r="L1822">
        <v>0.20599999999999999</v>
      </c>
    </row>
    <row r="1823" spans="1:12" x14ac:dyDescent="0.35">
      <c r="A1823" s="3" t="s">
        <v>138</v>
      </c>
      <c r="B1823" s="3" t="str">
        <f>IFERROR(_xlfn.XLOOKUP(Table1_1[[#This Row],[Country Name]],Table3[country],Table3[continent]), "Africa")</f>
        <v>Africa</v>
      </c>
      <c r="C1823">
        <v>2006</v>
      </c>
      <c r="D1823">
        <v>3.6280000000000001</v>
      </c>
      <c r="E1823">
        <v>7.1219999999999999</v>
      </c>
      <c r="F1823">
        <v>0.56100000000000005</v>
      </c>
      <c r="G1823">
        <v>46.28</v>
      </c>
      <c r="H1823">
        <v>0.67900000000000005</v>
      </c>
      <c r="I1823">
        <v>9.7000000000000003E-2</v>
      </c>
      <c r="J1823">
        <v>0.83599999999999997</v>
      </c>
      <c r="K1823">
        <v>0.53500000000000003</v>
      </c>
      <c r="L1823">
        <v>0.38100000000000001</v>
      </c>
    </row>
    <row r="1824" spans="1:12" x14ac:dyDescent="0.35">
      <c r="A1824" s="3" t="s">
        <v>138</v>
      </c>
      <c r="B1824" s="3" t="str">
        <f>IFERROR(_xlfn.XLOOKUP(Table1_1[[#This Row],[Country Name]],Table3[country],Table3[continent]), "Africa")</f>
        <v>Africa</v>
      </c>
      <c r="C1824">
        <v>2007</v>
      </c>
      <c r="D1824">
        <v>3.585</v>
      </c>
      <c r="E1824">
        <v>7.1769999999999996</v>
      </c>
      <c r="F1824">
        <v>0.68600000000000005</v>
      </c>
      <c r="G1824">
        <v>46.66</v>
      </c>
      <c r="H1824">
        <v>0.72</v>
      </c>
      <c r="I1824">
        <v>0.24299999999999999</v>
      </c>
      <c r="J1824">
        <v>0.83</v>
      </c>
      <c r="K1824">
        <v>0.63500000000000001</v>
      </c>
      <c r="L1824">
        <v>0.28999999999999998</v>
      </c>
    </row>
    <row r="1825" spans="1:12" x14ac:dyDescent="0.35">
      <c r="A1825" s="3" t="s">
        <v>138</v>
      </c>
      <c r="B1825" s="3" t="str">
        <f>IFERROR(_xlfn.XLOOKUP(Table1_1[[#This Row],[Country Name]],Table3[country],Table3[continent]), "Africa")</f>
        <v>Africa</v>
      </c>
      <c r="C1825">
        <v>2008</v>
      </c>
      <c r="D1825">
        <v>2.9969999999999999</v>
      </c>
      <c r="E1825">
        <v>7.2050000000000001</v>
      </c>
      <c r="F1825">
        <v>0.59099999999999997</v>
      </c>
      <c r="G1825">
        <v>47.04</v>
      </c>
      <c r="H1825">
        <v>0.71599999999999997</v>
      </c>
      <c r="I1825">
        <v>0.14399999999999999</v>
      </c>
      <c r="J1825">
        <v>0.92500000000000004</v>
      </c>
      <c r="K1825">
        <v>0.58799999999999997</v>
      </c>
      <c r="L1825">
        <v>0.37</v>
      </c>
    </row>
    <row r="1826" spans="1:12" x14ac:dyDescent="0.35">
      <c r="A1826" s="3" t="s">
        <v>138</v>
      </c>
      <c r="B1826" s="3" t="str">
        <f>IFERROR(_xlfn.XLOOKUP(Table1_1[[#This Row],[Country Name]],Table3[country],Table3[continent]), "Africa")</f>
        <v>Africa</v>
      </c>
      <c r="C1826">
        <v>2010</v>
      </c>
      <c r="D1826">
        <v>4.1340000000000003</v>
      </c>
      <c r="E1826">
        <v>7.2450000000000001</v>
      </c>
      <c r="F1826">
        <v>0.81200000000000006</v>
      </c>
      <c r="G1826">
        <v>47.8</v>
      </c>
      <c r="H1826">
        <v>0.72599999999999998</v>
      </c>
      <c r="I1826">
        <v>8.0000000000000002E-3</v>
      </c>
      <c r="J1826">
        <v>0.91</v>
      </c>
      <c r="K1826">
        <v>0.497</v>
      </c>
      <c r="L1826">
        <v>0.28999999999999998</v>
      </c>
    </row>
    <row r="1827" spans="1:12" x14ac:dyDescent="0.35">
      <c r="A1827" s="3" t="s">
        <v>138</v>
      </c>
      <c r="B1827" s="3" t="str">
        <f>IFERROR(_xlfn.XLOOKUP(Table1_1[[#This Row],[Country Name]],Table3[country],Table3[continent]), "Africa")</f>
        <v>Africa</v>
      </c>
      <c r="C1827">
        <v>2011</v>
      </c>
      <c r="D1827">
        <v>4.5019999999999998</v>
      </c>
      <c r="E1827">
        <v>7.2770000000000001</v>
      </c>
      <c r="F1827">
        <v>0.78200000000000003</v>
      </c>
      <c r="G1827">
        <v>48.18</v>
      </c>
      <c r="H1827">
        <v>0.77</v>
      </c>
      <c r="I1827">
        <v>1E-3</v>
      </c>
      <c r="J1827">
        <v>0.85499999999999998</v>
      </c>
      <c r="K1827">
        <v>0.495</v>
      </c>
      <c r="L1827">
        <v>0.3</v>
      </c>
    </row>
    <row r="1828" spans="1:12" x14ac:dyDescent="0.35">
      <c r="A1828" s="3" t="s">
        <v>138</v>
      </c>
      <c r="B1828" s="3" t="str">
        <f>IFERROR(_xlfn.XLOOKUP(Table1_1[[#This Row],[Country Name]],Table3[country],Table3[continent]), "Africa")</f>
        <v>Africa</v>
      </c>
      <c r="C1828">
        <v>2013</v>
      </c>
      <c r="D1828">
        <v>4.5140000000000002</v>
      </c>
      <c r="E1828">
        <v>7.5570000000000004</v>
      </c>
      <c r="F1828">
        <v>0.70799999999999996</v>
      </c>
      <c r="G1828">
        <v>48.94</v>
      </c>
      <c r="H1828">
        <v>0.72</v>
      </c>
      <c r="I1828">
        <v>-7.4999999999999997E-2</v>
      </c>
      <c r="J1828">
        <v>0.85599999999999998</v>
      </c>
      <c r="K1828">
        <v>0.54</v>
      </c>
      <c r="L1828">
        <v>0.42299999999999999</v>
      </c>
    </row>
    <row r="1829" spans="1:12" x14ac:dyDescent="0.35">
      <c r="A1829" s="3" t="s">
        <v>138</v>
      </c>
      <c r="B1829" s="3" t="str">
        <f>IFERROR(_xlfn.XLOOKUP(Table1_1[[#This Row],[Country Name]],Table3[country],Table3[continent]), "Africa")</f>
        <v>Africa</v>
      </c>
      <c r="C1829">
        <v>2014</v>
      </c>
      <c r="D1829">
        <v>4.5</v>
      </c>
      <c r="E1829">
        <v>7.577</v>
      </c>
      <c r="F1829">
        <v>0.86899999999999999</v>
      </c>
      <c r="G1829">
        <v>49.32</v>
      </c>
      <c r="H1829">
        <v>0.68100000000000005</v>
      </c>
      <c r="I1829">
        <v>0.03</v>
      </c>
      <c r="J1829">
        <v>0.78600000000000003</v>
      </c>
      <c r="K1829">
        <v>0.622</v>
      </c>
      <c r="L1829">
        <v>0.33400000000000002</v>
      </c>
    </row>
    <row r="1830" spans="1:12" x14ac:dyDescent="0.35">
      <c r="A1830" s="3" t="s">
        <v>138</v>
      </c>
      <c r="B1830" s="3" t="str">
        <f>IFERROR(_xlfn.XLOOKUP(Table1_1[[#This Row],[Country Name]],Table3[country],Table3[continent]), "Africa")</f>
        <v>Africa</v>
      </c>
      <c r="C1830">
        <v>2015</v>
      </c>
      <c r="D1830">
        <v>4.9089999999999998</v>
      </c>
      <c r="E1830">
        <v>7.3239999999999998</v>
      </c>
      <c r="F1830">
        <v>0.61099999999999999</v>
      </c>
      <c r="G1830">
        <v>49.7</v>
      </c>
      <c r="H1830">
        <v>0.624</v>
      </c>
      <c r="I1830">
        <v>4.7E-2</v>
      </c>
      <c r="J1830">
        <v>0.82499999999999996</v>
      </c>
      <c r="K1830">
        <v>0.626</v>
      </c>
      <c r="L1830">
        <v>0.41399999999999998</v>
      </c>
    </row>
    <row r="1831" spans="1:12" x14ac:dyDescent="0.35">
      <c r="A1831" s="3" t="s">
        <v>138</v>
      </c>
      <c r="B1831" s="3" t="str">
        <f>IFERROR(_xlfn.XLOOKUP(Table1_1[[#This Row],[Country Name]],Table3[country],Table3[continent]), "Africa")</f>
        <v>Africa</v>
      </c>
      <c r="C1831">
        <v>2016</v>
      </c>
      <c r="D1831">
        <v>4.7329999999999997</v>
      </c>
      <c r="E1831">
        <v>7.3609999999999998</v>
      </c>
      <c r="F1831">
        <v>0.65700000000000003</v>
      </c>
      <c r="G1831">
        <v>50.5</v>
      </c>
      <c r="H1831">
        <v>0.68100000000000005</v>
      </c>
      <c r="I1831">
        <v>0.10299999999999999</v>
      </c>
      <c r="J1831">
        <v>0.86299999999999999</v>
      </c>
      <c r="K1831">
        <v>0.61599999999999999</v>
      </c>
      <c r="L1831">
        <v>0.45600000000000002</v>
      </c>
    </row>
    <row r="1832" spans="1:12" x14ac:dyDescent="0.35">
      <c r="A1832" s="3" t="s">
        <v>138</v>
      </c>
      <c r="B1832" s="3" t="str">
        <f>IFERROR(_xlfn.XLOOKUP(Table1_1[[#This Row],[Country Name]],Table3[country],Table3[continent]), "Africa")</f>
        <v>Africa</v>
      </c>
      <c r="C1832">
        <v>2017</v>
      </c>
      <c r="D1832">
        <v>4.09</v>
      </c>
      <c r="E1832">
        <v>7.3739999999999997</v>
      </c>
      <c r="F1832">
        <v>0.65200000000000002</v>
      </c>
      <c r="G1832">
        <v>51.3</v>
      </c>
      <c r="H1832">
        <v>0.71099999999999997</v>
      </c>
      <c r="I1832">
        <v>7.5999999999999998E-2</v>
      </c>
      <c r="J1832">
        <v>0.84799999999999998</v>
      </c>
      <c r="K1832">
        <v>0.60699999999999998</v>
      </c>
      <c r="L1832">
        <v>0.495</v>
      </c>
    </row>
    <row r="1833" spans="1:12" x14ac:dyDescent="0.35">
      <c r="A1833" s="3" t="s">
        <v>138</v>
      </c>
      <c r="B1833" s="3" t="str">
        <f>IFERROR(_xlfn.XLOOKUP(Table1_1[[#This Row],[Country Name]],Table3[country],Table3[continent]), "Africa")</f>
        <v>Africa</v>
      </c>
      <c r="C1833">
        <v>2018</v>
      </c>
      <c r="D1833">
        <v>4.306</v>
      </c>
      <c r="E1833">
        <v>7.3840000000000003</v>
      </c>
      <c r="F1833">
        <v>0.65</v>
      </c>
      <c r="G1833">
        <v>52.1</v>
      </c>
      <c r="H1833">
        <v>0.71599999999999997</v>
      </c>
      <c r="I1833">
        <v>9.2999999999999999E-2</v>
      </c>
      <c r="J1833">
        <v>0.85599999999999998</v>
      </c>
      <c r="K1833">
        <v>0.53300000000000003</v>
      </c>
      <c r="L1833">
        <v>0.46600000000000003</v>
      </c>
    </row>
    <row r="1834" spans="1:12" x14ac:dyDescent="0.35">
      <c r="A1834" s="3" t="s">
        <v>138</v>
      </c>
      <c r="B1834" s="3" t="str">
        <f>IFERROR(_xlfn.XLOOKUP(Table1_1[[#This Row],[Country Name]],Table3[country],Table3[continent]), "Africa")</f>
        <v>Africa</v>
      </c>
      <c r="C1834">
        <v>2019</v>
      </c>
      <c r="D1834">
        <v>3.4470000000000001</v>
      </c>
      <c r="E1834">
        <v>7.4119999999999999</v>
      </c>
      <c r="F1834">
        <v>0.61099999999999999</v>
      </c>
      <c r="G1834">
        <v>52.9</v>
      </c>
      <c r="H1834">
        <v>0.71799999999999997</v>
      </c>
      <c r="I1834">
        <v>7.1999999999999995E-2</v>
      </c>
      <c r="J1834">
        <v>0.874</v>
      </c>
      <c r="K1834">
        <v>0.52100000000000002</v>
      </c>
      <c r="L1834">
        <v>0.438</v>
      </c>
    </row>
    <row r="1835" spans="1:12" x14ac:dyDescent="0.35">
      <c r="A1835" s="3" t="s">
        <v>138</v>
      </c>
      <c r="B1835" s="3" t="str">
        <f>IFERROR(_xlfn.XLOOKUP(Table1_1[[#This Row],[Country Name]],Table3[country],Table3[continent]), "Africa")</f>
        <v>Africa</v>
      </c>
      <c r="C1835">
        <v>2021</v>
      </c>
      <c r="D1835">
        <v>3.714</v>
      </c>
      <c r="E1835">
        <v>7.3869999999999996</v>
      </c>
      <c r="F1835">
        <v>0.60899999999999999</v>
      </c>
      <c r="G1835">
        <v>54.5</v>
      </c>
      <c r="H1835">
        <v>0.65900000000000003</v>
      </c>
      <c r="I1835">
        <v>0.106</v>
      </c>
      <c r="J1835">
        <v>0.85099999999999998</v>
      </c>
      <c r="K1835">
        <v>0.53800000000000003</v>
      </c>
      <c r="L1835">
        <v>0.44800000000000001</v>
      </c>
    </row>
    <row r="1836" spans="1:12" x14ac:dyDescent="0.35">
      <c r="A1836" s="3" t="s">
        <v>138</v>
      </c>
      <c r="B1836" s="3" t="str">
        <f>IFERROR(_xlfn.XLOOKUP(Table1_1[[#This Row],[Country Name]],Table3[country],Table3[continent]), "Africa")</f>
        <v>Africa</v>
      </c>
      <c r="C1836">
        <v>2022</v>
      </c>
      <c r="D1836">
        <v>2.56</v>
      </c>
      <c r="E1836">
        <v>7.4</v>
      </c>
      <c r="F1836">
        <v>0.502</v>
      </c>
      <c r="G1836">
        <v>55.3</v>
      </c>
      <c r="H1836">
        <v>0.66</v>
      </c>
      <c r="I1836">
        <v>9.7000000000000003E-2</v>
      </c>
      <c r="J1836">
        <v>0.86199999999999999</v>
      </c>
      <c r="K1836">
        <v>0.49399999999999999</v>
      </c>
      <c r="L1836">
        <v>0.505</v>
      </c>
    </row>
    <row r="1837" spans="1:12" x14ac:dyDescent="0.35">
      <c r="A1837" s="3" t="s">
        <v>138</v>
      </c>
      <c r="B1837" s="3" t="str">
        <f>IFERROR(_xlfn.XLOOKUP(Table1_1[[#This Row],[Country Name]],Table3[country],Table3[continent]), "Africa")</f>
        <v>Africa</v>
      </c>
      <c r="C1837">
        <v>2023</v>
      </c>
      <c r="D1837">
        <v>3.4670000000000001</v>
      </c>
      <c r="E1837">
        <v>7.4119999999999999</v>
      </c>
      <c r="F1837">
        <v>0.60099999999999998</v>
      </c>
      <c r="G1837">
        <v>56.1</v>
      </c>
      <c r="H1837">
        <v>0.69399999999999995</v>
      </c>
      <c r="I1837">
        <v>0.10100000000000001</v>
      </c>
      <c r="J1837">
        <v>0.86599999999999999</v>
      </c>
      <c r="K1837">
        <v>0.504</v>
      </c>
      <c r="L1837">
        <v>0.43</v>
      </c>
    </row>
    <row r="1838" spans="1:12" x14ac:dyDescent="0.35">
      <c r="A1838" s="3" t="s">
        <v>139</v>
      </c>
      <c r="B1838" s="3" t="str">
        <f>IFERROR(_xlfn.XLOOKUP(Table1_1[[#This Row],[Country Name]],Table3[country],Table3[continent]), "Africa")</f>
        <v>Asia</v>
      </c>
      <c r="C1838">
        <v>2006</v>
      </c>
      <c r="D1838">
        <v>6.4630000000000001</v>
      </c>
      <c r="E1838">
        <v>11.167999999999999</v>
      </c>
      <c r="F1838">
        <v>0.90400000000000003</v>
      </c>
      <c r="G1838">
        <v>71.58</v>
      </c>
      <c r="H1838">
        <v>0.75700000000000001</v>
      </c>
      <c r="I1838">
        <v>0.13200000000000001</v>
      </c>
      <c r="J1838" s="2" t="s">
        <v>185</v>
      </c>
      <c r="K1838">
        <v>0.68899999999999995</v>
      </c>
      <c r="L1838">
        <v>0.26700000000000002</v>
      </c>
    </row>
    <row r="1839" spans="1:12" x14ac:dyDescent="0.35">
      <c r="A1839" s="3" t="s">
        <v>139</v>
      </c>
      <c r="B1839" s="3" t="str">
        <f>IFERROR(_xlfn.XLOOKUP(Table1_1[[#This Row],[Country Name]],Table3[country],Table3[continent]), "Africa")</f>
        <v>Asia</v>
      </c>
      <c r="C1839">
        <v>2007</v>
      </c>
      <c r="D1839">
        <v>6.8339999999999996</v>
      </c>
      <c r="E1839">
        <v>11.212999999999999</v>
      </c>
      <c r="F1839">
        <v>0.92100000000000004</v>
      </c>
      <c r="G1839">
        <v>71.760000000000005</v>
      </c>
      <c r="H1839">
        <v>0.86699999999999999</v>
      </c>
      <c r="I1839">
        <v>0.28699999999999998</v>
      </c>
      <c r="J1839">
        <v>6.4000000000000001E-2</v>
      </c>
      <c r="K1839">
        <v>0.58799999999999997</v>
      </c>
      <c r="L1839">
        <v>0.114</v>
      </c>
    </row>
    <row r="1840" spans="1:12" x14ac:dyDescent="0.35">
      <c r="A1840" s="3" t="s">
        <v>139</v>
      </c>
      <c r="B1840" s="3" t="str">
        <f>IFERROR(_xlfn.XLOOKUP(Table1_1[[#This Row],[Country Name]],Table3[country],Table3[continent]), "Africa")</f>
        <v>Asia</v>
      </c>
      <c r="C1840">
        <v>2008</v>
      </c>
      <c r="D1840">
        <v>6.6420000000000003</v>
      </c>
      <c r="E1840">
        <v>11.178000000000001</v>
      </c>
      <c r="F1840">
        <v>0.84499999999999997</v>
      </c>
      <c r="G1840">
        <v>71.94</v>
      </c>
      <c r="H1840">
        <v>0.66100000000000003</v>
      </c>
      <c r="I1840">
        <v>0.04</v>
      </c>
      <c r="J1840">
        <v>6.6000000000000003E-2</v>
      </c>
      <c r="K1840">
        <v>0.627</v>
      </c>
      <c r="L1840">
        <v>0.25600000000000001</v>
      </c>
    </row>
    <row r="1841" spans="1:12" x14ac:dyDescent="0.35">
      <c r="A1841" s="3" t="s">
        <v>139</v>
      </c>
      <c r="B1841" s="3" t="str">
        <f>IFERROR(_xlfn.XLOOKUP(Table1_1[[#This Row],[Country Name]],Table3[country],Table3[continent]), "Africa")</f>
        <v>Asia</v>
      </c>
      <c r="C1841">
        <v>2009</v>
      </c>
      <c r="D1841">
        <v>6.1449999999999996</v>
      </c>
      <c r="E1841">
        <v>11.148999999999999</v>
      </c>
      <c r="F1841">
        <v>0.86599999999999999</v>
      </c>
      <c r="G1841">
        <v>72.12</v>
      </c>
      <c r="H1841">
        <v>0.77600000000000002</v>
      </c>
      <c r="I1841">
        <v>-8.1000000000000003E-2</v>
      </c>
      <c r="J1841">
        <v>3.5000000000000003E-2</v>
      </c>
      <c r="K1841">
        <v>0.45</v>
      </c>
      <c r="L1841">
        <v>0.20799999999999999</v>
      </c>
    </row>
    <row r="1842" spans="1:12" x14ac:dyDescent="0.35">
      <c r="A1842" s="3" t="s">
        <v>139</v>
      </c>
      <c r="B1842" s="3" t="str">
        <f>IFERROR(_xlfn.XLOOKUP(Table1_1[[#This Row],[Country Name]],Table3[country],Table3[continent]), "Africa")</f>
        <v>Asia</v>
      </c>
      <c r="C1842">
        <v>2010</v>
      </c>
      <c r="D1842">
        <v>6.5309999999999997</v>
      </c>
      <c r="E1842">
        <v>11.266999999999999</v>
      </c>
      <c r="F1842">
        <v>0.86399999999999999</v>
      </c>
      <c r="G1842">
        <v>72.3</v>
      </c>
      <c r="H1842">
        <v>0.84599999999999997</v>
      </c>
      <c r="I1842">
        <v>-2.4E-2</v>
      </c>
      <c r="J1842">
        <v>0.06</v>
      </c>
      <c r="K1842">
        <v>0.52700000000000002</v>
      </c>
      <c r="L1842">
        <v>0.13100000000000001</v>
      </c>
    </row>
    <row r="1843" spans="1:12" x14ac:dyDescent="0.35">
      <c r="A1843" s="3" t="s">
        <v>139</v>
      </c>
      <c r="B1843" s="3" t="str">
        <f>IFERROR(_xlfn.XLOOKUP(Table1_1[[#This Row],[Country Name]],Table3[country],Table3[continent]), "Africa")</f>
        <v>Asia</v>
      </c>
      <c r="C1843">
        <v>2011</v>
      </c>
      <c r="D1843">
        <v>6.5609999999999999</v>
      </c>
      <c r="E1843">
        <v>11.305999999999999</v>
      </c>
      <c r="F1843">
        <v>0.90400000000000003</v>
      </c>
      <c r="G1843">
        <v>72.48</v>
      </c>
      <c r="H1843">
        <v>0.82199999999999995</v>
      </c>
      <c r="I1843">
        <v>-0.155</v>
      </c>
      <c r="J1843">
        <v>9.9000000000000005E-2</v>
      </c>
      <c r="K1843">
        <v>0.40400000000000003</v>
      </c>
      <c r="L1843">
        <v>0.14399999999999999</v>
      </c>
    </row>
    <row r="1844" spans="1:12" x14ac:dyDescent="0.35">
      <c r="A1844" s="3" t="s">
        <v>139</v>
      </c>
      <c r="B1844" s="3" t="str">
        <f>IFERROR(_xlfn.XLOOKUP(Table1_1[[#This Row],[Country Name]],Table3[country],Table3[continent]), "Africa")</f>
        <v>Asia</v>
      </c>
      <c r="C1844">
        <v>2013</v>
      </c>
      <c r="D1844">
        <v>6.5330000000000004</v>
      </c>
      <c r="E1844">
        <v>11.356</v>
      </c>
      <c r="F1844">
        <v>0.80800000000000005</v>
      </c>
      <c r="G1844">
        <v>72.84</v>
      </c>
      <c r="H1844">
        <v>0.82699999999999996</v>
      </c>
      <c r="I1844">
        <v>0.109</v>
      </c>
      <c r="J1844">
        <v>0.24199999999999999</v>
      </c>
      <c r="K1844">
        <v>0.66300000000000003</v>
      </c>
      <c r="L1844">
        <v>0.14799999999999999</v>
      </c>
    </row>
    <row r="1845" spans="1:12" x14ac:dyDescent="0.35">
      <c r="A1845" s="3" t="s">
        <v>139</v>
      </c>
      <c r="B1845" s="3" t="str">
        <f>IFERROR(_xlfn.XLOOKUP(Table1_1[[#This Row],[Country Name]],Table3[country],Table3[continent]), "Africa")</f>
        <v>Asia</v>
      </c>
      <c r="C1845">
        <v>2014</v>
      </c>
      <c r="D1845">
        <v>7.0620000000000003</v>
      </c>
      <c r="E1845">
        <v>11.382</v>
      </c>
      <c r="F1845">
        <v>0.82199999999999995</v>
      </c>
      <c r="G1845">
        <v>73.02</v>
      </c>
      <c r="H1845">
        <v>0.83499999999999996</v>
      </c>
      <c r="I1845">
        <v>0.14799999999999999</v>
      </c>
      <c r="J1845">
        <v>0.13300000000000001</v>
      </c>
      <c r="K1845">
        <v>0.77400000000000002</v>
      </c>
      <c r="L1845">
        <v>0.18</v>
      </c>
    </row>
    <row r="1846" spans="1:12" x14ac:dyDescent="0.35">
      <c r="A1846" s="3" t="s">
        <v>139</v>
      </c>
      <c r="B1846" s="3" t="str">
        <f>IFERROR(_xlfn.XLOOKUP(Table1_1[[#This Row],[Country Name]],Table3[country],Table3[continent]), "Africa")</f>
        <v>Asia</v>
      </c>
      <c r="C1846">
        <v>2015</v>
      </c>
      <c r="D1846">
        <v>6.62</v>
      </c>
      <c r="E1846">
        <v>11.398999999999999</v>
      </c>
      <c r="F1846">
        <v>0.86599999999999999</v>
      </c>
      <c r="G1846">
        <v>73.2</v>
      </c>
      <c r="H1846">
        <v>0.88700000000000001</v>
      </c>
      <c r="I1846">
        <v>0.14399999999999999</v>
      </c>
      <c r="J1846">
        <v>9.9000000000000005E-2</v>
      </c>
      <c r="K1846">
        <v>0.73599999999999999</v>
      </c>
      <c r="L1846">
        <v>0.14199999999999999</v>
      </c>
    </row>
    <row r="1847" spans="1:12" x14ac:dyDescent="0.35">
      <c r="A1847" s="3" t="s">
        <v>139</v>
      </c>
      <c r="B1847" s="3" t="str">
        <f>IFERROR(_xlfn.XLOOKUP(Table1_1[[#This Row],[Country Name]],Table3[country],Table3[continent]), "Africa")</f>
        <v>Asia</v>
      </c>
      <c r="C1847">
        <v>2016</v>
      </c>
      <c r="D1847">
        <v>6.0330000000000004</v>
      </c>
      <c r="E1847">
        <v>11.422000000000001</v>
      </c>
      <c r="F1847">
        <v>0.92500000000000004</v>
      </c>
      <c r="G1847">
        <v>73.3</v>
      </c>
      <c r="H1847">
        <v>0.90400000000000003</v>
      </c>
      <c r="I1847">
        <v>0.13700000000000001</v>
      </c>
      <c r="J1847">
        <v>4.7E-2</v>
      </c>
      <c r="K1847">
        <v>0.745</v>
      </c>
      <c r="L1847">
        <v>0.111</v>
      </c>
    </row>
    <row r="1848" spans="1:12" x14ac:dyDescent="0.35">
      <c r="A1848" s="3" t="s">
        <v>139</v>
      </c>
      <c r="B1848" s="3" t="str">
        <f>IFERROR(_xlfn.XLOOKUP(Table1_1[[#This Row],[Country Name]],Table3[country],Table3[continent]), "Africa")</f>
        <v>Asia</v>
      </c>
      <c r="C1848">
        <v>2017</v>
      </c>
      <c r="D1848">
        <v>6.3780000000000001</v>
      </c>
      <c r="E1848">
        <v>11.465</v>
      </c>
      <c r="F1848">
        <v>0.89700000000000002</v>
      </c>
      <c r="G1848">
        <v>73.400000000000006</v>
      </c>
      <c r="H1848">
        <v>0.92600000000000005</v>
      </c>
      <c r="I1848">
        <v>0.129</v>
      </c>
      <c r="J1848">
        <v>0.16200000000000001</v>
      </c>
      <c r="K1848">
        <v>0.75</v>
      </c>
      <c r="L1848">
        <v>0.17899999999999999</v>
      </c>
    </row>
    <row r="1849" spans="1:12" x14ac:dyDescent="0.35">
      <c r="A1849" s="3" t="s">
        <v>139</v>
      </c>
      <c r="B1849" s="3" t="str">
        <f>IFERROR(_xlfn.XLOOKUP(Table1_1[[#This Row],[Country Name]],Table3[country],Table3[continent]), "Africa")</f>
        <v>Asia</v>
      </c>
      <c r="C1849">
        <v>2018</v>
      </c>
      <c r="D1849">
        <v>6.375</v>
      </c>
      <c r="E1849">
        <v>11.496</v>
      </c>
      <c r="F1849">
        <v>0.90300000000000002</v>
      </c>
      <c r="G1849">
        <v>73.5</v>
      </c>
      <c r="H1849">
        <v>0.91600000000000004</v>
      </c>
      <c r="I1849">
        <v>-7.2999999999999995E-2</v>
      </c>
      <c r="J1849">
        <v>9.7000000000000003E-2</v>
      </c>
      <c r="K1849">
        <v>0.73099999999999998</v>
      </c>
      <c r="L1849">
        <v>0.107</v>
      </c>
    </row>
    <row r="1850" spans="1:12" x14ac:dyDescent="0.35">
      <c r="A1850" s="3" t="s">
        <v>139</v>
      </c>
      <c r="B1850" s="3" t="str">
        <f>IFERROR(_xlfn.XLOOKUP(Table1_1[[#This Row],[Country Name]],Table3[country],Table3[continent]), "Africa")</f>
        <v>Asia</v>
      </c>
      <c r="C1850">
        <v>2019</v>
      </c>
      <c r="D1850">
        <v>6.3780000000000001</v>
      </c>
      <c r="E1850">
        <v>11.497</v>
      </c>
      <c r="F1850">
        <v>0.92500000000000004</v>
      </c>
      <c r="G1850">
        <v>73.599999999999994</v>
      </c>
      <c r="H1850">
        <v>0.93799999999999994</v>
      </c>
      <c r="I1850">
        <v>0.02</v>
      </c>
      <c r="J1850">
        <v>7.0000000000000007E-2</v>
      </c>
      <c r="K1850">
        <v>0.67400000000000004</v>
      </c>
      <c r="L1850">
        <v>0.13800000000000001</v>
      </c>
    </row>
    <row r="1851" spans="1:12" x14ac:dyDescent="0.35">
      <c r="A1851" s="3" t="s">
        <v>139</v>
      </c>
      <c r="B1851" s="3" t="str">
        <f>IFERROR(_xlfn.XLOOKUP(Table1_1[[#This Row],[Country Name]],Table3[country],Table3[continent]), "Africa")</f>
        <v>Asia</v>
      </c>
      <c r="C1851">
        <v>2021</v>
      </c>
      <c r="D1851">
        <v>6.5869999999999997</v>
      </c>
      <c r="E1851">
        <v>11.587</v>
      </c>
      <c r="F1851">
        <v>0.876</v>
      </c>
      <c r="G1851">
        <v>73.8</v>
      </c>
      <c r="H1851">
        <v>0.879</v>
      </c>
      <c r="I1851">
        <v>0.06</v>
      </c>
      <c r="J1851">
        <v>0.14499999999999999</v>
      </c>
      <c r="K1851">
        <v>0.69699999999999995</v>
      </c>
      <c r="L1851">
        <v>0.16</v>
      </c>
    </row>
    <row r="1852" spans="1:12" x14ac:dyDescent="0.35">
      <c r="A1852" s="3" t="s">
        <v>139</v>
      </c>
      <c r="B1852" s="3" t="str">
        <f>IFERROR(_xlfn.XLOOKUP(Table1_1[[#This Row],[Country Name]],Table3[country],Table3[continent]), "Africa")</f>
        <v>Asia</v>
      </c>
      <c r="C1852">
        <v>2022</v>
      </c>
      <c r="D1852">
        <v>6.3330000000000002</v>
      </c>
      <c r="E1852">
        <v>11.59</v>
      </c>
      <c r="F1852">
        <v>0.85199999999999998</v>
      </c>
      <c r="G1852">
        <v>73.900000000000006</v>
      </c>
      <c r="H1852">
        <v>0.873</v>
      </c>
      <c r="I1852">
        <v>8.7999999999999995E-2</v>
      </c>
      <c r="J1852" s="2" t="s">
        <v>185</v>
      </c>
      <c r="K1852">
        <v>0.68799999999999994</v>
      </c>
      <c r="L1852">
        <v>0.20899999999999999</v>
      </c>
    </row>
    <row r="1853" spans="1:12" x14ac:dyDescent="0.35">
      <c r="A1853" s="3" t="s">
        <v>139</v>
      </c>
      <c r="B1853" s="3" t="str">
        <f>IFERROR(_xlfn.XLOOKUP(Table1_1[[#This Row],[Country Name]],Table3[country],Table3[continent]), "Africa")</f>
        <v>Asia</v>
      </c>
      <c r="C1853">
        <v>2023</v>
      </c>
      <c r="D1853">
        <v>6.6539999999999999</v>
      </c>
      <c r="E1853" s="2" t="s">
        <v>185</v>
      </c>
      <c r="F1853">
        <v>0.91600000000000004</v>
      </c>
      <c r="G1853">
        <v>74</v>
      </c>
      <c r="H1853">
        <v>0.86099999999999999</v>
      </c>
      <c r="I1853" s="2" t="s">
        <v>185</v>
      </c>
      <c r="J1853">
        <v>0.153</v>
      </c>
      <c r="K1853">
        <v>0.66700000000000004</v>
      </c>
      <c r="L1853">
        <v>0.19</v>
      </c>
    </row>
    <row r="1854" spans="1:12" x14ac:dyDescent="0.35">
      <c r="A1854" s="3" t="s">
        <v>140</v>
      </c>
      <c r="B1854" s="3" t="str">
        <f>IFERROR(_xlfn.XLOOKUP(Table1_1[[#This Row],[Country Name]],Table3[country],Table3[continent]), "Africa")</f>
        <v>Europe</v>
      </c>
      <c r="C1854">
        <v>2006</v>
      </c>
      <c r="D1854">
        <v>5.2649999999999997</v>
      </c>
      <c r="E1854">
        <v>9.9890000000000008</v>
      </c>
      <c r="F1854">
        <v>0.95399999999999996</v>
      </c>
      <c r="G1854">
        <v>65.62</v>
      </c>
      <c r="H1854">
        <v>0.54200000000000004</v>
      </c>
      <c r="I1854">
        <v>-5.3999999999999999E-2</v>
      </c>
      <c r="J1854">
        <v>0.94599999999999995</v>
      </c>
      <c r="K1854">
        <v>0.58599999999999997</v>
      </c>
      <c r="L1854">
        <v>0.308</v>
      </c>
    </row>
    <row r="1855" spans="1:12" x14ac:dyDescent="0.35">
      <c r="A1855" s="3" t="s">
        <v>140</v>
      </c>
      <c r="B1855" s="3" t="str">
        <f>IFERROR(_xlfn.XLOOKUP(Table1_1[[#This Row],[Country Name]],Table3[country],Table3[continent]), "Africa")</f>
        <v>Europe</v>
      </c>
      <c r="C1855">
        <v>2010</v>
      </c>
      <c r="D1855">
        <v>6.0519999999999996</v>
      </c>
      <c r="E1855">
        <v>10.151999999999999</v>
      </c>
      <c r="F1855">
        <v>0.92</v>
      </c>
      <c r="G1855">
        <v>66.5</v>
      </c>
      <c r="H1855">
        <v>0.63600000000000001</v>
      </c>
      <c r="I1855">
        <v>-0.106</v>
      </c>
      <c r="J1855">
        <v>0.90700000000000003</v>
      </c>
      <c r="K1855">
        <v>0.60299999999999998</v>
      </c>
      <c r="L1855">
        <v>0.27700000000000002</v>
      </c>
    </row>
    <row r="1856" spans="1:12" x14ac:dyDescent="0.35">
      <c r="A1856" s="3" t="s">
        <v>140</v>
      </c>
      <c r="B1856" s="3" t="str">
        <f>IFERROR(_xlfn.XLOOKUP(Table1_1[[#This Row],[Country Name]],Table3[country],Table3[continent]), "Africa")</f>
        <v>Europe</v>
      </c>
      <c r="C1856">
        <v>2011</v>
      </c>
      <c r="D1856">
        <v>5.9450000000000003</v>
      </c>
      <c r="E1856">
        <v>10.177</v>
      </c>
      <c r="F1856">
        <v>0.91700000000000004</v>
      </c>
      <c r="G1856">
        <v>66.72</v>
      </c>
      <c r="H1856">
        <v>0.72699999999999998</v>
      </c>
      <c r="I1856">
        <v>6.0000000000000001E-3</v>
      </c>
      <c r="J1856">
        <v>0.90700000000000003</v>
      </c>
      <c r="K1856">
        <v>0.58799999999999997</v>
      </c>
      <c r="L1856">
        <v>0.28699999999999998</v>
      </c>
    </row>
    <row r="1857" spans="1:12" x14ac:dyDescent="0.35">
      <c r="A1857" s="3" t="s">
        <v>140</v>
      </c>
      <c r="B1857" s="3" t="str">
        <f>IFERROR(_xlfn.XLOOKUP(Table1_1[[#This Row],[Country Name]],Table3[country],Table3[continent]), "Africa")</f>
        <v>Europe</v>
      </c>
      <c r="C1857">
        <v>2012</v>
      </c>
      <c r="D1857">
        <v>5.9109999999999996</v>
      </c>
      <c r="E1857">
        <v>10.188000000000001</v>
      </c>
      <c r="F1857">
        <v>0.92600000000000005</v>
      </c>
      <c r="G1857">
        <v>66.94</v>
      </c>
      <c r="H1857">
        <v>0.62</v>
      </c>
      <c r="I1857">
        <v>-3.2000000000000001E-2</v>
      </c>
      <c r="J1857">
        <v>0.90700000000000003</v>
      </c>
      <c r="K1857">
        <v>0.58499999999999996</v>
      </c>
      <c r="L1857">
        <v>0.30199999999999999</v>
      </c>
    </row>
    <row r="1858" spans="1:12" x14ac:dyDescent="0.35">
      <c r="A1858" s="3" t="s">
        <v>140</v>
      </c>
      <c r="B1858" s="3" t="str">
        <f>IFERROR(_xlfn.XLOOKUP(Table1_1[[#This Row],[Country Name]],Table3[country],Table3[continent]), "Africa")</f>
        <v>Europe</v>
      </c>
      <c r="C1858">
        <v>2013</v>
      </c>
      <c r="D1858">
        <v>5.9370000000000003</v>
      </c>
      <c r="E1858">
        <v>10.193</v>
      </c>
      <c r="F1858">
        <v>0.90900000000000003</v>
      </c>
      <c r="G1858">
        <v>67.16</v>
      </c>
      <c r="H1858">
        <v>0.59799999999999998</v>
      </c>
      <c r="I1858">
        <v>-5.5E-2</v>
      </c>
      <c r="J1858">
        <v>0.91500000000000004</v>
      </c>
      <c r="K1858">
        <v>0.61199999999999999</v>
      </c>
      <c r="L1858">
        <v>0.27700000000000002</v>
      </c>
    </row>
    <row r="1859" spans="1:12" x14ac:dyDescent="0.35">
      <c r="A1859" s="3" t="s">
        <v>140</v>
      </c>
      <c r="B1859" s="3" t="str">
        <f>IFERROR(_xlfn.XLOOKUP(Table1_1[[#This Row],[Country Name]],Table3[country],Table3[continent]), "Africa")</f>
        <v>Europe</v>
      </c>
      <c r="C1859">
        <v>2014</v>
      </c>
      <c r="D1859">
        <v>6.1390000000000002</v>
      </c>
      <c r="E1859">
        <v>10.218999999999999</v>
      </c>
      <c r="F1859">
        <v>0.92400000000000004</v>
      </c>
      <c r="G1859">
        <v>67.38</v>
      </c>
      <c r="H1859">
        <v>0.63500000000000001</v>
      </c>
      <c r="I1859">
        <v>-0.13</v>
      </c>
      <c r="J1859">
        <v>0.91400000000000003</v>
      </c>
      <c r="K1859">
        <v>0.61899999999999999</v>
      </c>
      <c r="L1859">
        <v>0.26700000000000002</v>
      </c>
    </row>
    <row r="1860" spans="1:12" x14ac:dyDescent="0.35">
      <c r="A1860" s="3" t="s">
        <v>140</v>
      </c>
      <c r="B1860" s="3" t="str">
        <f>IFERROR(_xlfn.XLOOKUP(Table1_1[[#This Row],[Country Name]],Table3[country],Table3[continent]), "Africa")</f>
        <v>Europe</v>
      </c>
      <c r="C1860">
        <v>2015</v>
      </c>
      <c r="D1860">
        <v>6.1619999999999999</v>
      </c>
      <c r="E1860">
        <v>10.268000000000001</v>
      </c>
      <c r="F1860">
        <v>0.94299999999999995</v>
      </c>
      <c r="G1860">
        <v>67.599999999999994</v>
      </c>
      <c r="H1860">
        <v>0.58699999999999997</v>
      </c>
      <c r="I1860">
        <v>-0.13200000000000001</v>
      </c>
      <c r="J1860">
        <v>0.92800000000000005</v>
      </c>
      <c r="K1860">
        <v>0.63200000000000001</v>
      </c>
      <c r="L1860">
        <v>0.26900000000000002</v>
      </c>
    </row>
    <row r="1861" spans="1:12" x14ac:dyDescent="0.35">
      <c r="A1861" s="3" t="s">
        <v>140</v>
      </c>
      <c r="B1861" s="3" t="str">
        <f>IFERROR(_xlfn.XLOOKUP(Table1_1[[#This Row],[Country Name]],Table3[country],Table3[continent]), "Africa")</f>
        <v>Europe</v>
      </c>
      <c r="C1861">
        <v>2016</v>
      </c>
      <c r="D1861">
        <v>5.9930000000000003</v>
      </c>
      <c r="E1861">
        <v>10.286</v>
      </c>
      <c r="F1861">
        <v>0.94499999999999995</v>
      </c>
      <c r="G1861">
        <v>67.825000000000003</v>
      </c>
      <c r="H1861">
        <v>0.7</v>
      </c>
      <c r="I1861">
        <v>-6.5000000000000002E-2</v>
      </c>
      <c r="J1861">
        <v>0.91700000000000004</v>
      </c>
      <c r="K1861">
        <v>0.68799999999999994</v>
      </c>
      <c r="L1861">
        <v>0.23200000000000001</v>
      </c>
    </row>
    <row r="1862" spans="1:12" x14ac:dyDescent="0.35">
      <c r="A1862" s="3" t="s">
        <v>140</v>
      </c>
      <c r="B1862" s="3" t="str">
        <f>IFERROR(_xlfn.XLOOKUP(Table1_1[[#This Row],[Country Name]],Table3[country],Table3[continent]), "Africa")</f>
        <v>Europe</v>
      </c>
      <c r="C1862">
        <v>2017</v>
      </c>
      <c r="D1862">
        <v>6.3659999999999997</v>
      </c>
      <c r="E1862">
        <v>10.314</v>
      </c>
      <c r="F1862">
        <v>0.91300000000000003</v>
      </c>
      <c r="G1862">
        <v>68.05</v>
      </c>
      <c r="H1862">
        <v>0.71399999999999997</v>
      </c>
      <c r="I1862">
        <v>-5.8999999999999997E-2</v>
      </c>
      <c r="J1862">
        <v>0.92</v>
      </c>
      <c r="K1862">
        <v>0.70899999999999996</v>
      </c>
      <c r="L1862">
        <v>0.21299999999999999</v>
      </c>
    </row>
    <row r="1863" spans="1:12" x14ac:dyDescent="0.35">
      <c r="A1863" s="3" t="s">
        <v>140</v>
      </c>
      <c r="B1863" s="3" t="str">
        <f>IFERROR(_xlfn.XLOOKUP(Table1_1[[#This Row],[Country Name]],Table3[country],Table3[continent]), "Africa")</f>
        <v>Europe</v>
      </c>
      <c r="C1863">
        <v>2018</v>
      </c>
      <c r="D1863">
        <v>6.2350000000000003</v>
      </c>
      <c r="E1863">
        <v>10.352</v>
      </c>
      <c r="F1863">
        <v>0.92200000000000004</v>
      </c>
      <c r="G1863">
        <v>68.275000000000006</v>
      </c>
      <c r="H1863">
        <v>0.75800000000000001</v>
      </c>
      <c r="I1863">
        <v>-0.17199999999999999</v>
      </c>
      <c r="J1863">
        <v>0.91</v>
      </c>
      <c r="K1863">
        <v>0.67</v>
      </c>
      <c r="L1863">
        <v>0.253</v>
      </c>
    </row>
    <row r="1864" spans="1:12" x14ac:dyDescent="0.35">
      <c r="A1864" s="3" t="s">
        <v>140</v>
      </c>
      <c r="B1864" s="3" t="str">
        <f>IFERROR(_xlfn.XLOOKUP(Table1_1[[#This Row],[Country Name]],Table3[country],Table3[continent]), "Africa")</f>
        <v>Europe</v>
      </c>
      <c r="C1864">
        <v>2019</v>
      </c>
      <c r="D1864">
        <v>6.2430000000000003</v>
      </c>
      <c r="E1864">
        <v>10.375</v>
      </c>
      <c r="F1864">
        <v>0.93300000000000005</v>
      </c>
      <c r="G1864">
        <v>68.5</v>
      </c>
      <c r="H1864">
        <v>0.77100000000000002</v>
      </c>
      <c r="I1864">
        <v>-0.13300000000000001</v>
      </c>
      <c r="J1864">
        <v>0.92600000000000005</v>
      </c>
      <c r="K1864">
        <v>0.67600000000000005</v>
      </c>
      <c r="L1864">
        <v>0.252</v>
      </c>
    </row>
    <row r="1865" spans="1:12" x14ac:dyDescent="0.35">
      <c r="A1865" s="3" t="s">
        <v>140</v>
      </c>
      <c r="B1865" s="3" t="str">
        <f>IFERROR(_xlfn.XLOOKUP(Table1_1[[#This Row],[Country Name]],Table3[country],Table3[continent]), "Africa")</f>
        <v>Europe</v>
      </c>
      <c r="C1865">
        <v>2020</v>
      </c>
      <c r="D1865">
        <v>6.5190000000000001</v>
      </c>
      <c r="E1865">
        <v>10.34</v>
      </c>
      <c r="F1865">
        <v>0.95399999999999996</v>
      </c>
      <c r="G1865">
        <v>68.724999999999994</v>
      </c>
      <c r="H1865">
        <v>0.76200000000000001</v>
      </c>
      <c r="I1865">
        <v>-8.1000000000000003E-2</v>
      </c>
      <c r="J1865">
        <v>0.90100000000000002</v>
      </c>
      <c r="K1865">
        <v>0.69499999999999995</v>
      </c>
      <c r="L1865">
        <v>0.27400000000000002</v>
      </c>
    </row>
    <row r="1866" spans="1:12" x14ac:dyDescent="0.35">
      <c r="A1866" s="3" t="s">
        <v>140</v>
      </c>
      <c r="B1866" s="3" t="str">
        <f>IFERROR(_xlfn.XLOOKUP(Table1_1[[#This Row],[Country Name]],Table3[country],Table3[continent]), "Africa")</f>
        <v>Europe</v>
      </c>
      <c r="C1866">
        <v>2021</v>
      </c>
      <c r="D1866">
        <v>6.4189999999999996</v>
      </c>
      <c r="E1866">
        <v>10.39</v>
      </c>
      <c r="F1866">
        <v>0.95099999999999996</v>
      </c>
      <c r="G1866">
        <v>68.95</v>
      </c>
      <c r="H1866">
        <v>0.74199999999999999</v>
      </c>
      <c r="I1866">
        <v>4.2000000000000003E-2</v>
      </c>
      <c r="J1866">
        <v>0.89600000000000002</v>
      </c>
      <c r="K1866">
        <v>0.69199999999999995</v>
      </c>
      <c r="L1866">
        <v>0.24099999999999999</v>
      </c>
    </row>
    <row r="1867" spans="1:12" x14ac:dyDescent="0.35">
      <c r="A1867" s="3" t="s">
        <v>140</v>
      </c>
      <c r="B1867" s="3" t="str">
        <f>IFERROR(_xlfn.XLOOKUP(Table1_1[[#This Row],[Country Name]],Table3[country],Table3[continent]), "Africa")</f>
        <v>Europe</v>
      </c>
      <c r="C1867">
        <v>2022</v>
      </c>
      <c r="D1867">
        <v>6.0910000000000002</v>
      </c>
      <c r="E1867">
        <v>10.409000000000001</v>
      </c>
      <c r="F1867">
        <v>0.96099999999999997</v>
      </c>
      <c r="G1867">
        <v>69.174999999999997</v>
      </c>
      <c r="H1867">
        <v>0.73199999999999998</v>
      </c>
      <c r="I1867">
        <v>-0.129</v>
      </c>
      <c r="J1867">
        <v>0.84099999999999997</v>
      </c>
      <c r="K1867">
        <v>0.66500000000000004</v>
      </c>
      <c r="L1867">
        <v>0.26300000000000001</v>
      </c>
    </row>
    <row r="1868" spans="1:12" x14ac:dyDescent="0.35">
      <c r="A1868" s="3" t="s">
        <v>140</v>
      </c>
      <c r="B1868" s="3" t="str">
        <f>IFERROR(_xlfn.XLOOKUP(Table1_1[[#This Row],[Country Name]],Table3[country],Table3[continent]), "Africa")</f>
        <v>Europe</v>
      </c>
      <c r="C1868">
        <v>2023</v>
      </c>
      <c r="D1868">
        <v>6.2610000000000001</v>
      </c>
      <c r="E1868">
        <v>10.425000000000001</v>
      </c>
      <c r="F1868">
        <v>0.94099999999999995</v>
      </c>
      <c r="G1868">
        <v>69.400000000000006</v>
      </c>
      <c r="H1868">
        <v>0.753</v>
      </c>
      <c r="I1868">
        <v>-0.13600000000000001</v>
      </c>
      <c r="J1868">
        <v>0.82499999999999996</v>
      </c>
      <c r="K1868">
        <v>0.64700000000000002</v>
      </c>
      <c r="L1868">
        <v>0.23499999999999999</v>
      </c>
    </row>
    <row r="1869" spans="1:12" x14ac:dyDescent="0.35">
      <c r="A1869" s="3" t="s">
        <v>141</v>
      </c>
      <c r="B1869" s="3" t="str">
        <f>IFERROR(_xlfn.XLOOKUP(Table1_1[[#This Row],[Country Name]],Table3[country],Table3[continent]), "Africa")</f>
        <v>Europe</v>
      </c>
      <c r="C1869">
        <v>2006</v>
      </c>
      <c r="D1869">
        <v>5.8109999999999999</v>
      </c>
      <c r="E1869">
        <v>10.398999999999999</v>
      </c>
      <c r="F1869">
        <v>0.93600000000000005</v>
      </c>
      <c r="G1869">
        <v>68.56</v>
      </c>
      <c r="H1869">
        <v>0.93600000000000005</v>
      </c>
      <c r="I1869">
        <v>3.6999999999999998E-2</v>
      </c>
      <c r="J1869">
        <v>0.70799999999999996</v>
      </c>
      <c r="K1869">
        <v>0.60799999999999998</v>
      </c>
      <c r="L1869">
        <v>0.307</v>
      </c>
    </row>
    <row r="1870" spans="1:12" x14ac:dyDescent="0.35">
      <c r="A1870" s="3" t="s">
        <v>141</v>
      </c>
      <c r="B1870" s="3" t="str">
        <f>IFERROR(_xlfn.XLOOKUP(Table1_1[[#This Row],[Country Name]],Table3[country],Table3[continent]), "Africa")</f>
        <v>Europe</v>
      </c>
      <c r="C1870">
        <v>2009</v>
      </c>
      <c r="D1870">
        <v>5.83</v>
      </c>
      <c r="E1870">
        <v>10.406000000000001</v>
      </c>
      <c r="F1870">
        <v>0.91900000000000004</v>
      </c>
      <c r="G1870">
        <v>69.040000000000006</v>
      </c>
      <c r="H1870">
        <v>0.89600000000000002</v>
      </c>
      <c r="I1870">
        <v>-2.5000000000000001E-2</v>
      </c>
      <c r="J1870">
        <v>0.80400000000000005</v>
      </c>
      <c r="K1870">
        <v>0.58299999999999996</v>
      </c>
      <c r="L1870">
        <v>0.30299999999999999</v>
      </c>
    </row>
    <row r="1871" spans="1:12" x14ac:dyDescent="0.35">
      <c r="A1871" s="3" t="s">
        <v>141</v>
      </c>
      <c r="B1871" s="3" t="str">
        <f>IFERROR(_xlfn.XLOOKUP(Table1_1[[#This Row],[Country Name]],Table3[country],Table3[continent]), "Africa")</f>
        <v>Europe</v>
      </c>
      <c r="C1871">
        <v>2010</v>
      </c>
      <c r="D1871">
        <v>6.0830000000000002</v>
      </c>
      <c r="E1871">
        <v>10.414999999999999</v>
      </c>
      <c r="F1871">
        <v>0.91700000000000004</v>
      </c>
      <c r="G1871">
        <v>69.2</v>
      </c>
      <c r="H1871">
        <v>0.89600000000000002</v>
      </c>
      <c r="I1871">
        <v>2.4E-2</v>
      </c>
      <c r="J1871">
        <v>0.84499999999999997</v>
      </c>
      <c r="K1871">
        <v>0.59199999999999997</v>
      </c>
      <c r="L1871">
        <v>0.29499999999999998</v>
      </c>
    </row>
    <row r="1872" spans="1:12" x14ac:dyDescent="0.35">
      <c r="A1872" s="3" t="s">
        <v>141</v>
      </c>
      <c r="B1872" s="3" t="str">
        <f>IFERROR(_xlfn.XLOOKUP(Table1_1[[#This Row],[Country Name]],Table3[country],Table3[continent]), "Africa")</f>
        <v>Europe</v>
      </c>
      <c r="C1872">
        <v>2011</v>
      </c>
      <c r="D1872">
        <v>6.0359999999999996</v>
      </c>
      <c r="E1872">
        <v>10.420999999999999</v>
      </c>
      <c r="F1872">
        <v>0.93100000000000005</v>
      </c>
      <c r="G1872">
        <v>69.36</v>
      </c>
      <c r="H1872">
        <v>0.90700000000000003</v>
      </c>
      <c r="I1872">
        <v>-3.1E-2</v>
      </c>
      <c r="J1872">
        <v>0.89300000000000002</v>
      </c>
      <c r="K1872">
        <v>0.58699999999999997</v>
      </c>
      <c r="L1872">
        <v>0.28499999999999998</v>
      </c>
    </row>
    <row r="1873" spans="1:12" x14ac:dyDescent="0.35">
      <c r="A1873" s="3" t="s">
        <v>141</v>
      </c>
      <c r="B1873" s="3" t="str">
        <f>IFERROR(_xlfn.XLOOKUP(Table1_1[[#This Row],[Country Name]],Table3[country],Table3[continent]), "Africa")</f>
        <v>Europe</v>
      </c>
      <c r="C1873">
        <v>2012</v>
      </c>
      <c r="D1873">
        <v>6.0629999999999997</v>
      </c>
      <c r="E1873">
        <v>10.391999999999999</v>
      </c>
      <c r="F1873">
        <v>0.92500000000000004</v>
      </c>
      <c r="G1873">
        <v>69.52</v>
      </c>
      <c r="H1873">
        <v>0.90400000000000003</v>
      </c>
      <c r="I1873">
        <v>-2.5000000000000001E-2</v>
      </c>
      <c r="J1873">
        <v>0.89100000000000001</v>
      </c>
      <c r="K1873">
        <v>0.59799999999999998</v>
      </c>
      <c r="L1873">
        <v>0.28399999999999997</v>
      </c>
    </row>
    <row r="1874" spans="1:12" x14ac:dyDescent="0.35">
      <c r="A1874" s="3" t="s">
        <v>141</v>
      </c>
      <c r="B1874" s="3" t="str">
        <f>IFERROR(_xlfn.XLOOKUP(Table1_1[[#This Row],[Country Name]],Table3[country],Table3[continent]), "Africa")</f>
        <v>Europe</v>
      </c>
      <c r="C1874">
        <v>2013</v>
      </c>
      <c r="D1874">
        <v>5.9749999999999996</v>
      </c>
      <c r="E1874">
        <v>10.381</v>
      </c>
      <c r="F1874">
        <v>0.93200000000000005</v>
      </c>
      <c r="G1874">
        <v>69.680000000000007</v>
      </c>
      <c r="H1874">
        <v>0.89</v>
      </c>
      <c r="I1874">
        <v>0.03</v>
      </c>
      <c r="J1874">
        <v>0.91800000000000004</v>
      </c>
      <c r="K1874">
        <v>0.625</v>
      </c>
      <c r="L1874">
        <v>0.27400000000000002</v>
      </c>
    </row>
    <row r="1875" spans="1:12" x14ac:dyDescent="0.35">
      <c r="A1875" s="3" t="s">
        <v>141</v>
      </c>
      <c r="B1875" s="3" t="str">
        <f>IFERROR(_xlfn.XLOOKUP(Table1_1[[#This Row],[Country Name]],Table3[country],Table3[continent]), "Africa")</f>
        <v>Europe</v>
      </c>
      <c r="C1875">
        <v>2014</v>
      </c>
      <c r="D1875">
        <v>5.6779999999999999</v>
      </c>
      <c r="E1875">
        <v>10.407</v>
      </c>
      <c r="F1875">
        <v>0.90800000000000003</v>
      </c>
      <c r="G1875">
        <v>69.84</v>
      </c>
      <c r="H1875">
        <v>0.88800000000000001</v>
      </c>
      <c r="I1875">
        <v>4.7E-2</v>
      </c>
      <c r="J1875">
        <v>0.90900000000000003</v>
      </c>
      <c r="K1875">
        <v>0.59399999999999997</v>
      </c>
      <c r="L1875">
        <v>0.29099999999999998</v>
      </c>
    </row>
    <row r="1876" spans="1:12" x14ac:dyDescent="0.35">
      <c r="A1876" s="3" t="s">
        <v>141</v>
      </c>
      <c r="B1876" s="3" t="str">
        <f>IFERROR(_xlfn.XLOOKUP(Table1_1[[#This Row],[Country Name]],Table3[country],Table3[continent]), "Africa")</f>
        <v>Europe</v>
      </c>
      <c r="C1876">
        <v>2015</v>
      </c>
      <c r="D1876">
        <v>5.7409999999999997</v>
      </c>
      <c r="E1876">
        <v>10.428000000000001</v>
      </c>
      <c r="F1876">
        <v>0.90100000000000002</v>
      </c>
      <c r="G1876">
        <v>70</v>
      </c>
      <c r="H1876">
        <v>0.89600000000000002</v>
      </c>
      <c r="I1876">
        <v>2E-3</v>
      </c>
      <c r="J1876">
        <v>0.89200000000000002</v>
      </c>
      <c r="K1876">
        <v>0.64400000000000002</v>
      </c>
      <c r="L1876">
        <v>0.26100000000000001</v>
      </c>
    </row>
    <row r="1877" spans="1:12" x14ac:dyDescent="0.35">
      <c r="A1877" s="3" t="s">
        <v>141</v>
      </c>
      <c r="B1877" s="3" t="str">
        <f>IFERROR(_xlfn.XLOOKUP(Table1_1[[#This Row],[Country Name]],Table3[country],Table3[continent]), "Africa")</f>
        <v>Europe</v>
      </c>
      <c r="C1877">
        <v>2016</v>
      </c>
      <c r="D1877">
        <v>5.9370000000000003</v>
      </c>
      <c r="E1877">
        <v>10.459</v>
      </c>
      <c r="F1877">
        <v>0.93400000000000005</v>
      </c>
      <c r="G1877">
        <v>70.174999999999997</v>
      </c>
      <c r="H1877">
        <v>0.90400000000000003</v>
      </c>
      <c r="I1877">
        <v>-0.06</v>
      </c>
      <c r="J1877">
        <v>0.83799999999999997</v>
      </c>
      <c r="K1877">
        <v>0.59699999999999998</v>
      </c>
      <c r="L1877">
        <v>0.27200000000000002</v>
      </c>
    </row>
    <row r="1878" spans="1:12" x14ac:dyDescent="0.35">
      <c r="A1878" s="3" t="s">
        <v>141</v>
      </c>
      <c r="B1878" s="3" t="str">
        <f>IFERROR(_xlfn.XLOOKUP(Table1_1[[#This Row],[Country Name]],Table3[country],Table3[continent]), "Africa")</f>
        <v>Europe</v>
      </c>
      <c r="C1878">
        <v>2017</v>
      </c>
      <c r="D1878">
        <v>6.1669999999999998</v>
      </c>
      <c r="E1878">
        <v>10.505000000000001</v>
      </c>
      <c r="F1878">
        <v>0.92800000000000005</v>
      </c>
      <c r="G1878">
        <v>70.349999999999994</v>
      </c>
      <c r="H1878">
        <v>0.92100000000000004</v>
      </c>
      <c r="I1878">
        <v>-3.1E-2</v>
      </c>
      <c r="J1878">
        <v>0.82899999999999996</v>
      </c>
      <c r="K1878">
        <v>0.58199999999999996</v>
      </c>
      <c r="L1878">
        <v>0.28599999999999998</v>
      </c>
    </row>
    <row r="1879" spans="1:12" x14ac:dyDescent="0.35">
      <c r="A1879" s="3" t="s">
        <v>141</v>
      </c>
      <c r="B1879" s="3" t="str">
        <f>IFERROR(_xlfn.XLOOKUP(Table1_1[[#This Row],[Country Name]],Table3[country],Table3[continent]), "Africa")</f>
        <v>Europe</v>
      </c>
      <c r="C1879">
        <v>2018</v>
      </c>
      <c r="D1879">
        <v>6.2489999999999997</v>
      </c>
      <c r="E1879">
        <v>10.545</v>
      </c>
      <c r="F1879">
        <v>0.94099999999999995</v>
      </c>
      <c r="G1879">
        <v>70.525000000000006</v>
      </c>
      <c r="H1879">
        <v>0.94199999999999995</v>
      </c>
      <c r="I1879">
        <v>-0.125</v>
      </c>
      <c r="J1879">
        <v>0.83899999999999997</v>
      </c>
      <c r="K1879">
        <v>0.60099999999999998</v>
      </c>
      <c r="L1879">
        <v>0.27500000000000002</v>
      </c>
    </row>
    <row r="1880" spans="1:12" x14ac:dyDescent="0.35">
      <c r="A1880" s="3" t="s">
        <v>141</v>
      </c>
      <c r="B1880" s="3" t="str">
        <f>IFERROR(_xlfn.XLOOKUP(Table1_1[[#This Row],[Country Name]],Table3[country],Table3[continent]), "Africa")</f>
        <v>Europe</v>
      </c>
      <c r="C1880">
        <v>2019</v>
      </c>
      <c r="D1880">
        <v>6.665</v>
      </c>
      <c r="E1880">
        <v>10.571999999999999</v>
      </c>
      <c r="F1880">
        <v>0.94899999999999995</v>
      </c>
      <c r="G1880">
        <v>70.7</v>
      </c>
      <c r="H1880">
        <v>0.94499999999999995</v>
      </c>
      <c r="I1880">
        <v>-0.108</v>
      </c>
      <c r="J1880">
        <v>0.78500000000000003</v>
      </c>
      <c r="K1880">
        <v>0.622</v>
      </c>
      <c r="L1880">
        <v>0.22800000000000001</v>
      </c>
    </row>
    <row r="1881" spans="1:12" x14ac:dyDescent="0.35">
      <c r="A1881" s="3" t="s">
        <v>141</v>
      </c>
      <c r="B1881" s="3" t="str">
        <f>IFERROR(_xlfn.XLOOKUP(Table1_1[[#This Row],[Country Name]],Table3[country],Table3[continent]), "Africa")</f>
        <v>Europe</v>
      </c>
      <c r="C1881">
        <v>2020</v>
      </c>
      <c r="D1881">
        <v>6.4619999999999997</v>
      </c>
      <c r="E1881">
        <v>10.521000000000001</v>
      </c>
      <c r="F1881">
        <v>0.95299999999999996</v>
      </c>
      <c r="G1881">
        <v>70.875</v>
      </c>
      <c r="H1881">
        <v>0.95799999999999996</v>
      </c>
      <c r="I1881">
        <v>-0.09</v>
      </c>
      <c r="J1881">
        <v>0.79700000000000004</v>
      </c>
      <c r="K1881">
        <v>0.57499999999999996</v>
      </c>
      <c r="L1881">
        <v>0.314</v>
      </c>
    </row>
    <row r="1882" spans="1:12" x14ac:dyDescent="0.35">
      <c r="A1882" s="3" t="s">
        <v>141</v>
      </c>
      <c r="B1882" s="3" t="str">
        <f>IFERROR(_xlfn.XLOOKUP(Table1_1[[#This Row],[Country Name]],Table3[country],Table3[continent]), "Africa")</f>
        <v>Europe</v>
      </c>
      <c r="C1882">
        <v>2021</v>
      </c>
      <c r="D1882">
        <v>6.7610000000000001</v>
      </c>
      <c r="E1882">
        <v>10.598000000000001</v>
      </c>
      <c r="F1882">
        <v>0.95499999999999996</v>
      </c>
      <c r="G1882">
        <v>71.05</v>
      </c>
      <c r="H1882">
        <v>0.85099999999999998</v>
      </c>
      <c r="I1882">
        <v>2.5999999999999999E-2</v>
      </c>
      <c r="J1882">
        <v>0.754</v>
      </c>
      <c r="K1882">
        <v>0.64300000000000002</v>
      </c>
      <c r="L1882">
        <v>0.26100000000000001</v>
      </c>
    </row>
    <row r="1883" spans="1:12" x14ac:dyDescent="0.35">
      <c r="A1883" s="3" t="s">
        <v>141</v>
      </c>
      <c r="B1883" s="3" t="str">
        <f>IFERROR(_xlfn.XLOOKUP(Table1_1[[#This Row],[Country Name]],Table3[country],Table3[continent]), "Africa")</f>
        <v>Europe</v>
      </c>
      <c r="C1883">
        <v>2022</v>
      </c>
      <c r="D1883">
        <v>6.7229999999999999</v>
      </c>
      <c r="E1883">
        <v>10.65</v>
      </c>
      <c r="F1883">
        <v>0.94199999999999995</v>
      </c>
      <c r="G1883">
        <v>71.224999999999994</v>
      </c>
      <c r="H1883">
        <v>0.93</v>
      </c>
      <c r="I1883">
        <v>9.9000000000000005E-2</v>
      </c>
      <c r="J1883">
        <v>0.76200000000000001</v>
      </c>
      <c r="K1883">
        <v>0.625</v>
      </c>
      <c r="L1883">
        <v>0.24199999999999999</v>
      </c>
    </row>
    <row r="1884" spans="1:12" x14ac:dyDescent="0.35">
      <c r="A1884" s="3" t="s">
        <v>141</v>
      </c>
      <c r="B1884" s="3" t="str">
        <f>IFERROR(_xlfn.XLOOKUP(Table1_1[[#This Row],[Country Name]],Table3[country],Table3[continent]), "Africa")</f>
        <v>Europe</v>
      </c>
      <c r="C1884">
        <v>2023</v>
      </c>
      <c r="D1884">
        <v>6.7460000000000004</v>
      </c>
      <c r="E1884">
        <v>10.664</v>
      </c>
      <c r="F1884">
        <v>0.91100000000000003</v>
      </c>
      <c r="G1884">
        <v>71.400000000000006</v>
      </c>
      <c r="H1884">
        <v>0.93100000000000005</v>
      </c>
      <c r="I1884">
        <v>3.1E-2</v>
      </c>
      <c r="J1884">
        <v>0.75</v>
      </c>
      <c r="K1884">
        <v>0.61499999999999999</v>
      </c>
      <c r="L1884">
        <v>0.25600000000000001</v>
      </c>
    </row>
    <row r="1885" spans="1:12" x14ac:dyDescent="0.35">
      <c r="A1885" s="3" t="s">
        <v>142</v>
      </c>
      <c r="B1885" s="3" t="str">
        <f>IFERROR(_xlfn.XLOOKUP(Table1_1[[#This Row],[Country Name]],Table3[country],Table3[continent]), "Africa")</f>
        <v>Africa</v>
      </c>
      <c r="C1885">
        <v>2014</v>
      </c>
      <c r="D1885">
        <v>5.5279999999999996</v>
      </c>
      <c r="E1885">
        <v>6.83</v>
      </c>
      <c r="F1885">
        <v>0.61099999999999999</v>
      </c>
      <c r="G1885">
        <v>47.66</v>
      </c>
      <c r="H1885">
        <v>0.874</v>
      </c>
      <c r="I1885">
        <v>0.02</v>
      </c>
      <c r="J1885">
        <v>0.45600000000000002</v>
      </c>
      <c r="K1885">
        <v>0.68899999999999995</v>
      </c>
      <c r="L1885">
        <v>0.20699999999999999</v>
      </c>
    </row>
    <row r="1886" spans="1:12" x14ac:dyDescent="0.35">
      <c r="A1886" s="3" t="s">
        <v>142</v>
      </c>
      <c r="B1886" s="3" t="str">
        <f>IFERROR(_xlfn.XLOOKUP(Table1_1[[#This Row],[Country Name]],Table3[country],Table3[continent]), "Africa")</f>
        <v>Africa</v>
      </c>
      <c r="C1886">
        <v>2015</v>
      </c>
      <c r="D1886">
        <v>5.3540000000000001</v>
      </c>
      <c r="E1886">
        <v>6.9370000000000003</v>
      </c>
      <c r="F1886">
        <v>0.59899999999999998</v>
      </c>
      <c r="G1886">
        <v>48.1</v>
      </c>
      <c r="H1886">
        <v>0.96799999999999997</v>
      </c>
      <c r="I1886">
        <v>1.6E-2</v>
      </c>
      <c r="J1886">
        <v>0.41</v>
      </c>
      <c r="K1886">
        <v>0.76400000000000001</v>
      </c>
      <c r="L1886">
        <v>0.187</v>
      </c>
    </row>
    <row r="1887" spans="1:12" x14ac:dyDescent="0.35">
      <c r="A1887" s="3" t="s">
        <v>142</v>
      </c>
      <c r="B1887" s="3" t="str">
        <f>IFERROR(_xlfn.XLOOKUP(Table1_1[[#This Row],[Country Name]],Table3[country],Table3[continent]), "Africa")</f>
        <v>Africa</v>
      </c>
      <c r="C1887">
        <v>2016</v>
      </c>
      <c r="D1887">
        <v>4.6680000000000001</v>
      </c>
      <c r="E1887">
        <v>6.9809999999999999</v>
      </c>
      <c r="F1887">
        <v>0.59399999999999997</v>
      </c>
      <c r="G1887">
        <v>48.5</v>
      </c>
      <c r="H1887">
        <v>0.91700000000000004</v>
      </c>
      <c r="I1887">
        <v>6.9000000000000006E-2</v>
      </c>
      <c r="J1887">
        <v>0.441</v>
      </c>
      <c r="K1887">
        <v>0.77300000000000002</v>
      </c>
      <c r="L1887">
        <v>0.193</v>
      </c>
    </row>
    <row r="1888" spans="1:12" x14ac:dyDescent="0.35">
      <c r="A1888" s="3" t="s">
        <v>143</v>
      </c>
      <c r="B1888" s="3" t="str">
        <f>IFERROR(_xlfn.XLOOKUP(Table1_1[[#This Row],[Country Name]],Table3[country],Table3[continent]), "Africa")</f>
        <v>Africa</v>
      </c>
      <c r="C1888">
        <v>2009</v>
      </c>
      <c r="D1888">
        <v>4.9909999999999997</v>
      </c>
      <c r="E1888" s="2" t="s">
        <v>185</v>
      </c>
      <c r="F1888">
        <v>0.88</v>
      </c>
      <c r="G1888" s="2" t="s">
        <v>185</v>
      </c>
      <c r="H1888">
        <v>0.746</v>
      </c>
      <c r="I1888" s="2" t="s">
        <v>185</v>
      </c>
      <c r="J1888">
        <v>0.51300000000000001</v>
      </c>
      <c r="K1888">
        <v>0.70799999999999996</v>
      </c>
      <c r="L1888">
        <v>0.112</v>
      </c>
    </row>
    <row r="1889" spans="1:12" x14ac:dyDescent="0.35">
      <c r="A1889" s="3" t="s">
        <v>143</v>
      </c>
      <c r="B1889" s="3" t="str">
        <f>IFERROR(_xlfn.XLOOKUP(Table1_1[[#This Row],[Country Name]],Table3[country],Table3[continent]), "Africa")</f>
        <v>Africa</v>
      </c>
      <c r="C1889">
        <v>2010</v>
      </c>
      <c r="D1889">
        <v>4.657</v>
      </c>
      <c r="E1889" s="2" t="s">
        <v>185</v>
      </c>
      <c r="F1889">
        <v>0.82899999999999996</v>
      </c>
      <c r="G1889" s="2" t="s">
        <v>185</v>
      </c>
      <c r="H1889">
        <v>0.82</v>
      </c>
      <c r="I1889" s="2" t="s">
        <v>185</v>
      </c>
      <c r="J1889">
        <v>0.47099999999999997</v>
      </c>
      <c r="K1889">
        <v>0.63200000000000001</v>
      </c>
      <c r="L1889">
        <v>8.3000000000000004E-2</v>
      </c>
    </row>
    <row r="1890" spans="1:12" x14ac:dyDescent="0.35">
      <c r="A1890" s="3" t="s">
        <v>143</v>
      </c>
      <c r="B1890" s="3" t="str">
        <f>IFERROR(_xlfn.XLOOKUP(Table1_1[[#This Row],[Country Name]],Table3[country],Table3[continent]), "Africa")</f>
        <v>Africa</v>
      </c>
      <c r="C1890">
        <v>2011</v>
      </c>
      <c r="D1890">
        <v>4.931</v>
      </c>
      <c r="E1890" s="2" t="s">
        <v>185</v>
      </c>
      <c r="F1890">
        <v>0.78800000000000003</v>
      </c>
      <c r="G1890" s="2" t="s">
        <v>185</v>
      </c>
      <c r="H1890">
        <v>0.85799999999999998</v>
      </c>
      <c r="I1890" s="2" t="s">
        <v>185</v>
      </c>
      <c r="J1890">
        <v>0.35699999999999998</v>
      </c>
      <c r="K1890">
        <v>0.69099999999999995</v>
      </c>
      <c r="L1890">
        <v>0.122</v>
      </c>
    </row>
    <row r="1891" spans="1:12" x14ac:dyDescent="0.35">
      <c r="A1891" s="3" t="s">
        <v>143</v>
      </c>
      <c r="B1891" s="3" t="str">
        <f>IFERROR(_xlfn.XLOOKUP(Table1_1[[#This Row],[Country Name]],Table3[country],Table3[continent]), "Africa")</f>
        <v>Africa</v>
      </c>
      <c r="C1891">
        <v>2012</v>
      </c>
      <c r="D1891">
        <v>5.0570000000000004</v>
      </c>
      <c r="E1891" s="2" t="s">
        <v>185</v>
      </c>
      <c r="F1891">
        <v>0.78600000000000003</v>
      </c>
      <c r="G1891" s="2" t="s">
        <v>185</v>
      </c>
      <c r="H1891">
        <v>0.75800000000000001</v>
      </c>
      <c r="I1891" s="2" t="s">
        <v>185</v>
      </c>
      <c r="J1891">
        <v>0.33400000000000002</v>
      </c>
      <c r="K1891">
        <v>0.68700000000000006</v>
      </c>
      <c r="L1891">
        <v>0.152</v>
      </c>
    </row>
    <row r="1892" spans="1:12" x14ac:dyDescent="0.35">
      <c r="A1892" s="3" t="s">
        <v>144</v>
      </c>
      <c r="B1892" s="3" t="str">
        <f>IFERROR(_xlfn.XLOOKUP(Table1_1[[#This Row],[Country Name]],Table3[country],Table3[continent]), "Africa")</f>
        <v>Africa</v>
      </c>
      <c r="C1892">
        <v>2006</v>
      </c>
      <c r="D1892">
        <v>5.0839999999999996</v>
      </c>
      <c r="E1892">
        <v>9.4550000000000001</v>
      </c>
      <c r="F1892">
        <v>0.91300000000000003</v>
      </c>
      <c r="G1892">
        <v>46</v>
      </c>
      <c r="H1892">
        <v>0.64900000000000002</v>
      </c>
      <c r="I1892">
        <v>-9.4E-2</v>
      </c>
      <c r="J1892" s="2" t="s">
        <v>185</v>
      </c>
      <c r="K1892">
        <v>0.72399999999999998</v>
      </c>
      <c r="L1892">
        <v>0.223</v>
      </c>
    </row>
    <row r="1893" spans="1:12" x14ac:dyDescent="0.35">
      <c r="A1893" s="3" t="s">
        <v>144</v>
      </c>
      <c r="B1893" s="3" t="str">
        <f>IFERROR(_xlfn.XLOOKUP(Table1_1[[#This Row],[Country Name]],Table3[country],Table3[continent]), "Africa")</f>
        <v>Africa</v>
      </c>
      <c r="C1893">
        <v>2007</v>
      </c>
      <c r="D1893">
        <v>5.2039999999999997</v>
      </c>
      <c r="E1893">
        <v>9.4969999999999999</v>
      </c>
      <c r="F1893">
        <v>0.78800000000000003</v>
      </c>
      <c r="G1893">
        <v>46.9</v>
      </c>
      <c r="H1893">
        <v>0.69</v>
      </c>
      <c r="I1893">
        <v>-0.16900000000000001</v>
      </c>
      <c r="J1893">
        <v>0.85899999999999999</v>
      </c>
      <c r="K1893">
        <v>0.65800000000000003</v>
      </c>
      <c r="L1893">
        <v>0.21</v>
      </c>
    </row>
    <row r="1894" spans="1:12" x14ac:dyDescent="0.35">
      <c r="A1894" s="3" t="s">
        <v>144</v>
      </c>
      <c r="B1894" s="3" t="str">
        <f>IFERROR(_xlfn.XLOOKUP(Table1_1[[#This Row],[Country Name]],Table3[country],Table3[continent]), "Africa")</f>
        <v>Africa</v>
      </c>
      <c r="C1894">
        <v>2008</v>
      </c>
      <c r="D1894">
        <v>5.3460000000000001</v>
      </c>
      <c r="E1894">
        <v>9.5180000000000007</v>
      </c>
      <c r="F1894">
        <v>0.81</v>
      </c>
      <c r="G1894">
        <v>47.8</v>
      </c>
      <c r="H1894">
        <v>0.749</v>
      </c>
      <c r="I1894">
        <v>-0.106</v>
      </c>
      <c r="J1894">
        <v>0.86599999999999999</v>
      </c>
      <c r="K1894">
        <v>0.71199999999999997</v>
      </c>
      <c r="L1894">
        <v>0.20599999999999999</v>
      </c>
    </row>
    <row r="1895" spans="1:12" x14ac:dyDescent="0.35">
      <c r="A1895" s="3" t="s">
        <v>144</v>
      </c>
      <c r="B1895" s="3" t="str">
        <f>IFERROR(_xlfn.XLOOKUP(Table1_1[[#This Row],[Country Name]],Table3[country],Table3[continent]), "Africa")</f>
        <v>Africa</v>
      </c>
      <c r="C1895">
        <v>2009</v>
      </c>
      <c r="D1895">
        <v>5.218</v>
      </c>
      <c r="E1895">
        <v>9.49</v>
      </c>
      <c r="F1895">
        <v>0.877</v>
      </c>
      <c r="G1895">
        <v>48.7</v>
      </c>
      <c r="H1895">
        <v>0.73899999999999999</v>
      </c>
      <c r="I1895">
        <v>-0.16500000000000001</v>
      </c>
      <c r="J1895">
        <v>0.90400000000000003</v>
      </c>
      <c r="K1895">
        <v>0.65600000000000003</v>
      </c>
      <c r="L1895">
        <v>0.23100000000000001</v>
      </c>
    </row>
    <row r="1896" spans="1:12" x14ac:dyDescent="0.35">
      <c r="A1896" s="3" t="s">
        <v>144</v>
      </c>
      <c r="B1896" s="3" t="str">
        <f>IFERROR(_xlfn.XLOOKUP(Table1_1[[#This Row],[Country Name]],Table3[country],Table3[continent]), "Africa")</f>
        <v>Africa</v>
      </c>
      <c r="C1896">
        <v>2010</v>
      </c>
      <c r="D1896">
        <v>4.6520000000000001</v>
      </c>
      <c r="E1896">
        <v>9.5079999999999991</v>
      </c>
      <c r="F1896">
        <v>0.91700000000000004</v>
      </c>
      <c r="G1896">
        <v>49.6</v>
      </c>
      <c r="H1896">
        <v>0.73899999999999999</v>
      </c>
      <c r="I1896">
        <v>-0.21299999999999999</v>
      </c>
      <c r="J1896">
        <v>0.79100000000000004</v>
      </c>
      <c r="K1896">
        <v>0.69799999999999995</v>
      </c>
      <c r="L1896">
        <v>0.124</v>
      </c>
    </row>
    <row r="1897" spans="1:12" x14ac:dyDescent="0.35">
      <c r="A1897" s="3" t="s">
        <v>144</v>
      </c>
      <c r="B1897" s="3" t="str">
        <f>IFERROR(_xlfn.XLOOKUP(Table1_1[[#This Row],[Country Name]],Table3[country],Table3[continent]), "Africa")</f>
        <v>Africa</v>
      </c>
      <c r="C1897">
        <v>2011</v>
      </c>
      <c r="D1897">
        <v>4.931</v>
      </c>
      <c r="E1897">
        <v>9.5269999999999992</v>
      </c>
      <c r="F1897">
        <v>0.85799999999999998</v>
      </c>
      <c r="G1897">
        <v>50.5</v>
      </c>
      <c r="H1897">
        <v>0.83499999999999996</v>
      </c>
      <c r="I1897">
        <v>-0.16600000000000001</v>
      </c>
      <c r="J1897">
        <v>0.81899999999999995</v>
      </c>
      <c r="K1897">
        <v>0.72</v>
      </c>
      <c r="L1897">
        <v>0.23</v>
      </c>
    </row>
    <row r="1898" spans="1:12" x14ac:dyDescent="0.35">
      <c r="A1898" s="3" t="s">
        <v>144</v>
      </c>
      <c r="B1898" s="3" t="str">
        <f>IFERROR(_xlfn.XLOOKUP(Table1_1[[#This Row],[Country Name]],Table3[country],Table3[continent]), "Africa")</f>
        <v>Africa</v>
      </c>
      <c r="C1898">
        <v>2012</v>
      </c>
      <c r="D1898">
        <v>5.1340000000000003</v>
      </c>
      <c r="E1898">
        <v>9.5370000000000008</v>
      </c>
      <c r="F1898">
        <v>0.90700000000000003</v>
      </c>
      <c r="G1898">
        <v>51.4</v>
      </c>
      <c r="H1898">
        <v>0.59</v>
      </c>
      <c r="I1898">
        <v>-0.17499999999999999</v>
      </c>
      <c r="J1898">
        <v>0.83799999999999997</v>
      </c>
      <c r="K1898">
        <v>0.71099999999999997</v>
      </c>
      <c r="L1898">
        <v>0.17799999999999999</v>
      </c>
    </row>
    <row r="1899" spans="1:12" x14ac:dyDescent="0.35">
      <c r="A1899" s="3" t="s">
        <v>144</v>
      </c>
      <c r="B1899" s="3" t="str">
        <f>IFERROR(_xlfn.XLOOKUP(Table1_1[[#This Row],[Country Name]],Table3[country],Table3[continent]), "Africa")</f>
        <v>Africa</v>
      </c>
      <c r="C1899">
        <v>2013</v>
      </c>
      <c r="D1899">
        <v>3.661</v>
      </c>
      <c r="E1899">
        <v>9.548</v>
      </c>
      <c r="F1899">
        <v>0.83899999999999997</v>
      </c>
      <c r="G1899">
        <v>52.3</v>
      </c>
      <c r="H1899">
        <v>0.71399999999999997</v>
      </c>
      <c r="I1899">
        <v>-8.8999999999999996E-2</v>
      </c>
      <c r="J1899">
        <v>0.8</v>
      </c>
      <c r="K1899">
        <v>0.74</v>
      </c>
      <c r="L1899">
        <v>0.16700000000000001</v>
      </c>
    </row>
    <row r="1900" spans="1:12" x14ac:dyDescent="0.35">
      <c r="A1900" s="3" t="s">
        <v>144</v>
      </c>
      <c r="B1900" s="3" t="str">
        <f>IFERROR(_xlfn.XLOOKUP(Table1_1[[#This Row],[Country Name]],Table3[country],Table3[continent]), "Africa")</f>
        <v>Africa</v>
      </c>
      <c r="C1900">
        <v>2014</v>
      </c>
      <c r="D1900">
        <v>4.8280000000000003</v>
      </c>
      <c r="E1900">
        <v>9.5459999999999994</v>
      </c>
      <c r="F1900">
        <v>0.88100000000000001</v>
      </c>
      <c r="G1900">
        <v>53.2</v>
      </c>
      <c r="H1900">
        <v>0.79400000000000004</v>
      </c>
      <c r="I1900">
        <v>-0.128</v>
      </c>
      <c r="J1900">
        <v>0.82</v>
      </c>
      <c r="K1900">
        <v>0.73</v>
      </c>
      <c r="L1900">
        <v>0.24299999999999999</v>
      </c>
    </row>
    <row r="1901" spans="1:12" x14ac:dyDescent="0.35">
      <c r="A1901" s="3" t="s">
        <v>144</v>
      </c>
      <c r="B1901" s="3" t="str">
        <f>IFERROR(_xlfn.XLOOKUP(Table1_1[[#This Row],[Country Name]],Table3[country],Table3[continent]), "Africa")</f>
        <v>Africa</v>
      </c>
      <c r="C1901">
        <v>2015</v>
      </c>
      <c r="D1901">
        <v>4.8869999999999996</v>
      </c>
      <c r="E1901">
        <v>9.5389999999999997</v>
      </c>
      <c r="F1901">
        <v>0.89800000000000002</v>
      </c>
      <c r="G1901">
        <v>54.1</v>
      </c>
      <c r="H1901">
        <v>0.86199999999999999</v>
      </c>
      <c r="I1901">
        <v>-0.13800000000000001</v>
      </c>
      <c r="J1901">
        <v>0.85299999999999998</v>
      </c>
      <c r="K1901">
        <v>0.71699999999999997</v>
      </c>
      <c r="L1901">
        <v>0.161</v>
      </c>
    </row>
    <row r="1902" spans="1:12" x14ac:dyDescent="0.35">
      <c r="A1902" s="3" t="s">
        <v>144</v>
      </c>
      <c r="B1902" s="3" t="str">
        <f>IFERROR(_xlfn.XLOOKUP(Table1_1[[#This Row],[Country Name]],Table3[country],Table3[continent]), "Africa")</f>
        <v>Africa</v>
      </c>
      <c r="C1902">
        <v>2016</v>
      </c>
      <c r="D1902">
        <v>4.7699999999999996</v>
      </c>
      <c r="E1902">
        <v>9.5359999999999996</v>
      </c>
      <c r="F1902">
        <v>0.875</v>
      </c>
      <c r="G1902">
        <v>54.625</v>
      </c>
      <c r="H1902">
        <v>0.77400000000000002</v>
      </c>
      <c r="I1902">
        <v>-8.2000000000000003E-2</v>
      </c>
      <c r="J1902">
        <v>0.81299999999999994</v>
      </c>
      <c r="K1902">
        <v>0.74299999999999999</v>
      </c>
      <c r="L1902">
        <v>0.30099999999999999</v>
      </c>
    </row>
    <row r="1903" spans="1:12" x14ac:dyDescent="0.35">
      <c r="A1903" s="3" t="s">
        <v>144</v>
      </c>
      <c r="B1903" s="3" t="str">
        <f>IFERROR(_xlfn.XLOOKUP(Table1_1[[#This Row],[Country Name]],Table3[country],Table3[continent]), "Africa")</f>
        <v>Africa</v>
      </c>
      <c r="C1903">
        <v>2017</v>
      </c>
      <c r="D1903">
        <v>4.5140000000000002</v>
      </c>
      <c r="E1903">
        <v>9.5429999999999993</v>
      </c>
      <c r="F1903">
        <v>0.87</v>
      </c>
      <c r="G1903">
        <v>55.15</v>
      </c>
      <c r="H1903">
        <v>0.78700000000000003</v>
      </c>
      <c r="I1903">
        <v>-0.14099999999999999</v>
      </c>
      <c r="J1903">
        <v>0.86499999999999999</v>
      </c>
      <c r="K1903">
        <v>0.70899999999999996</v>
      </c>
      <c r="L1903">
        <v>0.26800000000000002</v>
      </c>
    </row>
    <row r="1904" spans="1:12" x14ac:dyDescent="0.35">
      <c r="A1904" s="3" t="s">
        <v>144</v>
      </c>
      <c r="B1904" s="3" t="str">
        <f>IFERROR(_xlfn.XLOOKUP(Table1_1[[#This Row],[Country Name]],Table3[country],Table3[continent]), "Africa")</f>
        <v>Africa</v>
      </c>
      <c r="C1904">
        <v>2018</v>
      </c>
      <c r="D1904">
        <v>4.8840000000000003</v>
      </c>
      <c r="E1904">
        <v>9.5459999999999994</v>
      </c>
      <c r="F1904">
        <v>0.84099999999999997</v>
      </c>
      <c r="G1904">
        <v>55.674999999999997</v>
      </c>
      <c r="H1904">
        <v>0.753</v>
      </c>
      <c r="I1904">
        <v>-6.3E-2</v>
      </c>
      <c r="J1904">
        <v>0.84099999999999997</v>
      </c>
      <c r="K1904">
        <v>0.73599999999999999</v>
      </c>
      <c r="L1904">
        <v>0.28299999999999997</v>
      </c>
    </row>
    <row r="1905" spans="1:12" x14ac:dyDescent="0.35">
      <c r="A1905" s="3" t="s">
        <v>144</v>
      </c>
      <c r="B1905" s="3" t="str">
        <f>IFERROR(_xlfn.XLOOKUP(Table1_1[[#This Row],[Country Name]],Table3[country],Table3[continent]), "Africa")</f>
        <v>Africa</v>
      </c>
      <c r="C1905">
        <v>2019</v>
      </c>
      <c r="D1905">
        <v>5.0350000000000001</v>
      </c>
      <c r="E1905">
        <v>9.5359999999999996</v>
      </c>
      <c r="F1905">
        <v>0.84799999999999998</v>
      </c>
      <c r="G1905">
        <v>56.2</v>
      </c>
      <c r="H1905">
        <v>0.73799999999999999</v>
      </c>
      <c r="I1905">
        <v>-0.14699999999999999</v>
      </c>
      <c r="J1905">
        <v>0.82</v>
      </c>
      <c r="K1905">
        <v>0.72699999999999998</v>
      </c>
      <c r="L1905">
        <v>0.26800000000000002</v>
      </c>
    </row>
    <row r="1906" spans="1:12" x14ac:dyDescent="0.35">
      <c r="A1906" s="3" t="s">
        <v>144</v>
      </c>
      <c r="B1906" s="3" t="str">
        <f>IFERROR(_xlfn.XLOOKUP(Table1_1[[#This Row],[Country Name]],Table3[country],Table3[continent]), "Africa")</f>
        <v>Africa</v>
      </c>
      <c r="C1906">
        <v>2020</v>
      </c>
      <c r="D1906">
        <v>4.9470000000000001</v>
      </c>
      <c r="E1906">
        <v>9.4580000000000002</v>
      </c>
      <c r="F1906">
        <v>0.89100000000000001</v>
      </c>
      <c r="G1906">
        <v>56.725000000000001</v>
      </c>
      <c r="H1906">
        <v>0.75700000000000001</v>
      </c>
      <c r="I1906">
        <v>-0.03</v>
      </c>
      <c r="J1906">
        <v>0.91200000000000003</v>
      </c>
      <c r="K1906">
        <v>0.76100000000000001</v>
      </c>
      <c r="L1906">
        <v>0.29399999999999998</v>
      </c>
    </row>
    <row r="1907" spans="1:12" x14ac:dyDescent="0.35">
      <c r="A1907" s="3" t="s">
        <v>144</v>
      </c>
      <c r="B1907" s="3" t="str">
        <f>IFERROR(_xlfn.XLOOKUP(Table1_1[[#This Row],[Country Name]],Table3[country],Table3[continent]), "Africa")</f>
        <v>Africa</v>
      </c>
      <c r="C1907">
        <v>2021</v>
      </c>
      <c r="D1907">
        <v>5.5990000000000002</v>
      </c>
      <c r="E1907">
        <v>9.4960000000000004</v>
      </c>
      <c r="F1907">
        <v>0.92200000000000004</v>
      </c>
      <c r="G1907">
        <v>57.25</v>
      </c>
      <c r="H1907">
        <v>0.70399999999999996</v>
      </c>
      <c r="I1907">
        <v>-0.14799999999999999</v>
      </c>
      <c r="J1907">
        <v>0.89200000000000002</v>
      </c>
      <c r="K1907">
        <v>0.78400000000000003</v>
      </c>
      <c r="L1907">
        <v>0.17299999999999999</v>
      </c>
    </row>
    <row r="1908" spans="1:12" x14ac:dyDescent="0.35">
      <c r="A1908" s="3" t="s">
        <v>144</v>
      </c>
      <c r="B1908" s="3" t="str">
        <f>IFERROR(_xlfn.XLOOKUP(Table1_1[[#This Row],[Country Name]],Table3[country],Table3[continent]), "Africa")</f>
        <v>Africa</v>
      </c>
      <c r="C1908">
        <v>2022</v>
      </c>
      <c r="D1908">
        <v>5.5810000000000004</v>
      </c>
      <c r="E1908">
        <v>9.5079999999999991</v>
      </c>
      <c r="F1908">
        <v>0.88700000000000001</v>
      </c>
      <c r="G1908">
        <v>57.774999999999999</v>
      </c>
      <c r="H1908">
        <v>0.71299999999999997</v>
      </c>
      <c r="I1908">
        <v>-7.0999999999999994E-2</v>
      </c>
      <c r="J1908">
        <v>0.90800000000000003</v>
      </c>
      <c r="K1908">
        <v>0.74399999999999999</v>
      </c>
      <c r="L1908">
        <v>0.23899999999999999</v>
      </c>
    </row>
    <row r="1909" spans="1:12" x14ac:dyDescent="0.35">
      <c r="A1909" s="3" t="s">
        <v>144</v>
      </c>
      <c r="B1909" s="3" t="str">
        <f>IFERROR(_xlfn.XLOOKUP(Table1_1[[#This Row],[Country Name]],Table3[country],Table3[continent]), "Africa")</f>
        <v>Africa</v>
      </c>
      <c r="C1909">
        <v>2023</v>
      </c>
      <c r="D1909">
        <v>5.0759999999999996</v>
      </c>
      <c r="E1909">
        <v>9.5030000000000001</v>
      </c>
      <c r="F1909">
        <v>0.83899999999999997</v>
      </c>
      <c r="G1909">
        <v>58.3</v>
      </c>
      <c r="H1909">
        <v>0.748</v>
      </c>
      <c r="I1909">
        <v>-0.109</v>
      </c>
      <c r="J1909">
        <v>0.86099999999999999</v>
      </c>
      <c r="K1909">
        <v>0.70799999999999996</v>
      </c>
      <c r="L1909">
        <v>0.255</v>
      </c>
    </row>
    <row r="1910" spans="1:12" x14ac:dyDescent="0.35">
      <c r="A1910" s="3" t="s">
        <v>145</v>
      </c>
      <c r="B1910" s="3" t="str">
        <f>IFERROR(_xlfn.XLOOKUP(Table1_1[[#This Row],[Country Name]],Table3[country],Table3[continent]), "Africa")</f>
        <v>Asia</v>
      </c>
      <c r="C1910">
        <v>2006</v>
      </c>
      <c r="D1910">
        <v>5.3319999999999999</v>
      </c>
      <c r="E1910">
        <v>10.308999999999999</v>
      </c>
      <c r="F1910">
        <v>0.77500000000000002</v>
      </c>
      <c r="G1910">
        <v>70.02</v>
      </c>
      <c r="H1910">
        <v>0.71499999999999997</v>
      </c>
      <c r="I1910">
        <v>-5.8000000000000003E-2</v>
      </c>
      <c r="J1910">
        <v>0.79900000000000004</v>
      </c>
      <c r="K1910">
        <v>0.54500000000000004</v>
      </c>
      <c r="L1910">
        <v>0.33800000000000002</v>
      </c>
    </row>
    <row r="1911" spans="1:12" x14ac:dyDescent="0.35">
      <c r="A1911" s="3" t="s">
        <v>145</v>
      </c>
      <c r="B1911" s="3" t="str">
        <f>IFERROR(_xlfn.XLOOKUP(Table1_1[[#This Row],[Country Name]],Table3[country],Table3[continent]), "Africa")</f>
        <v>Asia</v>
      </c>
      <c r="C1911">
        <v>2007</v>
      </c>
      <c r="D1911">
        <v>5.7670000000000003</v>
      </c>
      <c r="E1911">
        <v>10.36</v>
      </c>
      <c r="F1911">
        <v>0.82699999999999996</v>
      </c>
      <c r="G1911">
        <v>70.239999999999995</v>
      </c>
      <c r="H1911">
        <v>0.65600000000000003</v>
      </c>
      <c r="I1911">
        <v>-6.5000000000000002E-2</v>
      </c>
      <c r="J1911">
        <v>0.80300000000000005</v>
      </c>
      <c r="K1911">
        <v>0.61199999999999999</v>
      </c>
      <c r="L1911">
        <v>0.22600000000000001</v>
      </c>
    </row>
    <row r="1912" spans="1:12" x14ac:dyDescent="0.35">
      <c r="A1912" s="3" t="s">
        <v>145</v>
      </c>
      <c r="B1912" s="3" t="str">
        <f>IFERROR(_xlfn.XLOOKUP(Table1_1[[#This Row],[Country Name]],Table3[country],Table3[continent]), "Africa")</f>
        <v>Asia</v>
      </c>
      <c r="C1912">
        <v>2008</v>
      </c>
      <c r="D1912">
        <v>5.39</v>
      </c>
      <c r="E1912">
        <v>10.382</v>
      </c>
      <c r="F1912">
        <v>0.754</v>
      </c>
      <c r="G1912">
        <v>70.459999999999994</v>
      </c>
      <c r="H1912">
        <v>0.52400000000000002</v>
      </c>
      <c r="I1912">
        <v>-0.108</v>
      </c>
      <c r="J1912">
        <v>0.77100000000000002</v>
      </c>
      <c r="K1912">
        <v>0.55400000000000005</v>
      </c>
      <c r="L1912">
        <v>0.23899999999999999</v>
      </c>
    </row>
    <row r="1913" spans="1:12" x14ac:dyDescent="0.35">
      <c r="A1913" s="3" t="s">
        <v>145</v>
      </c>
      <c r="B1913" s="3" t="str">
        <f>IFERROR(_xlfn.XLOOKUP(Table1_1[[#This Row],[Country Name]],Table3[country],Table3[continent]), "Africa")</f>
        <v>Asia</v>
      </c>
      <c r="C1913">
        <v>2009</v>
      </c>
      <c r="D1913">
        <v>5.6479999999999997</v>
      </c>
      <c r="E1913">
        <v>10.385</v>
      </c>
      <c r="F1913">
        <v>0.81100000000000005</v>
      </c>
      <c r="G1913">
        <v>70.680000000000007</v>
      </c>
      <c r="H1913">
        <v>0.6</v>
      </c>
      <c r="I1913">
        <v>-0.10199999999999999</v>
      </c>
      <c r="J1913">
        <v>0.78700000000000003</v>
      </c>
      <c r="K1913">
        <v>0.59599999999999997</v>
      </c>
      <c r="L1913">
        <v>0.20899999999999999</v>
      </c>
    </row>
    <row r="1914" spans="1:12" x14ac:dyDescent="0.35">
      <c r="A1914" s="3" t="s">
        <v>145</v>
      </c>
      <c r="B1914" s="3" t="str">
        <f>IFERROR(_xlfn.XLOOKUP(Table1_1[[#This Row],[Country Name]],Table3[country],Table3[continent]), "Africa")</f>
        <v>Asia</v>
      </c>
      <c r="C1914">
        <v>2010</v>
      </c>
      <c r="D1914">
        <v>6.1159999999999997</v>
      </c>
      <c r="E1914">
        <v>10.446</v>
      </c>
      <c r="F1914">
        <v>0.81599999999999995</v>
      </c>
      <c r="G1914">
        <v>70.900000000000006</v>
      </c>
      <c r="H1914">
        <v>0.67700000000000005</v>
      </c>
      <c r="I1914">
        <v>-3.9E-2</v>
      </c>
      <c r="J1914">
        <v>0.752</v>
      </c>
      <c r="K1914">
        <v>0.626</v>
      </c>
      <c r="L1914">
        <v>0.13</v>
      </c>
    </row>
    <row r="1915" spans="1:12" x14ac:dyDescent="0.35">
      <c r="A1915" s="3" t="s">
        <v>145</v>
      </c>
      <c r="B1915" s="3" t="str">
        <f>IFERROR(_xlfn.XLOOKUP(Table1_1[[#This Row],[Country Name]],Table3[country],Table3[continent]), "Africa")</f>
        <v>Asia</v>
      </c>
      <c r="C1915">
        <v>2011</v>
      </c>
      <c r="D1915">
        <v>6.9470000000000001</v>
      </c>
      <c r="E1915">
        <v>10.474</v>
      </c>
      <c r="F1915">
        <v>0.80900000000000005</v>
      </c>
      <c r="G1915">
        <v>71.12</v>
      </c>
      <c r="H1915">
        <v>0.68200000000000005</v>
      </c>
      <c r="I1915">
        <v>-5.3999999999999999E-2</v>
      </c>
      <c r="J1915">
        <v>0.82699999999999996</v>
      </c>
      <c r="K1915">
        <v>0.58699999999999997</v>
      </c>
      <c r="L1915">
        <v>0.16800000000000001</v>
      </c>
    </row>
    <row r="1916" spans="1:12" x14ac:dyDescent="0.35">
      <c r="A1916" s="3" t="s">
        <v>145</v>
      </c>
      <c r="B1916" s="3" t="str">
        <f>IFERROR(_xlfn.XLOOKUP(Table1_1[[#This Row],[Country Name]],Table3[country],Table3[continent]), "Africa")</f>
        <v>Asia</v>
      </c>
      <c r="C1916">
        <v>2012</v>
      </c>
      <c r="D1916">
        <v>6.0030000000000001</v>
      </c>
      <c r="E1916">
        <v>10.493</v>
      </c>
      <c r="F1916">
        <v>0.77500000000000002</v>
      </c>
      <c r="G1916">
        <v>71.34</v>
      </c>
      <c r="H1916">
        <v>0.61799999999999999</v>
      </c>
      <c r="I1916" s="2" t="s">
        <v>185</v>
      </c>
      <c r="J1916">
        <v>0.84399999999999997</v>
      </c>
      <c r="K1916">
        <v>0.61</v>
      </c>
      <c r="L1916">
        <v>0.20599999999999999</v>
      </c>
    </row>
    <row r="1917" spans="1:12" x14ac:dyDescent="0.35">
      <c r="A1917" s="3" t="s">
        <v>145</v>
      </c>
      <c r="B1917" s="3" t="str">
        <f>IFERROR(_xlfn.XLOOKUP(Table1_1[[#This Row],[Country Name]],Table3[country],Table3[continent]), "Africa")</f>
        <v>Asia</v>
      </c>
      <c r="C1917">
        <v>2013</v>
      </c>
      <c r="D1917">
        <v>5.9589999999999996</v>
      </c>
      <c r="E1917">
        <v>10.519</v>
      </c>
      <c r="F1917">
        <v>0.79700000000000004</v>
      </c>
      <c r="G1917">
        <v>71.56</v>
      </c>
      <c r="H1917">
        <v>0.64200000000000002</v>
      </c>
      <c r="I1917">
        <v>-5.6000000000000001E-2</v>
      </c>
      <c r="J1917">
        <v>0.83199999999999996</v>
      </c>
      <c r="K1917">
        <v>0.58899999999999997</v>
      </c>
      <c r="L1917">
        <v>0.189</v>
      </c>
    </row>
    <row r="1918" spans="1:12" x14ac:dyDescent="0.35">
      <c r="A1918" s="3" t="s">
        <v>145</v>
      </c>
      <c r="B1918" s="3" t="str">
        <f>IFERROR(_xlfn.XLOOKUP(Table1_1[[#This Row],[Country Name]],Table3[country],Table3[continent]), "Africa")</f>
        <v>Asia</v>
      </c>
      <c r="C1918">
        <v>2014</v>
      </c>
      <c r="D1918">
        <v>5.8010000000000002</v>
      </c>
      <c r="E1918">
        <v>10.544</v>
      </c>
      <c r="F1918">
        <v>0.73799999999999999</v>
      </c>
      <c r="G1918">
        <v>71.78</v>
      </c>
      <c r="H1918">
        <v>0.623</v>
      </c>
      <c r="I1918">
        <v>-4.9000000000000002E-2</v>
      </c>
      <c r="J1918">
        <v>0.83399999999999996</v>
      </c>
      <c r="K1918">
        <v>0.57499999999999996</v>
      </c>
      <c r="L1918">
        <v>0.28299999999999997</v>
      </c>
    </row>
    <row r="1919" spans="1:12" x14ac:dyDescent="0.35">
      <c r="A1919" s="3" t="s">
        <v>145</v>
      </c>
      <c r="B1919" s="3" t="str">
        <f>IFERROR(_xlfn.XLOOKUP(Table1_1[[#This Row],[Country Name]],Table3[country],Table3[continent]), "Africa")</f>
        <v>Asia</v>
      </c>
      <c r="C1919">
        <v>2015</v>
      </c>
      <c r="D1919">
        <v>5.78</v>
      </c>
      <c r="E1919">
        <v>10.567</v>
      </c>
      <c r="F1919">
        <v>0.76800000000000002</v>
      </c>
      <c r="G1919">
        <v>72</v>
      </c>
      <c r="H1919">
        <v>0.61599999999999999</v>
      </c>
      <c r="I1919">
        <v>-4.1000000000000002E-2</v>
      </c>
      <c r="J1919">
        <v>0.84099999999999997</v>
      </c>
      <c r="K1919">
        <v>0.56100000000000005</v>
      </c>
      <c r="L1919">
        <v>0.24399999999999999</v>
      </c>
    </row>
    <row r="1920" spans="1:12" x14ac:dyDescent="0.35">
      <c r="A1920" s="3" t="s">
        <v>145</v>
      </c>
      <c r="B1920" s="3" t="str">
        <f>IFERROR(_xlfn.XLOOKUP(Table1_1[[#This Row],[Country Name]],Table3[country],Table3[continent]), "Africa")</f>
        <v>Asia</v>
      </c>
      <c r="C1920">
        <v>2016</v>
      </c>
      <c r="D1920">
        <v>5.9710000000000001</v>
      </c>
      <c r="E1920">
        <v>10.592000000000001</v>
      </c>
      <c r="F1920">
        <v>0.81100000000000005</v>
      </c>
      <c r="G1920">
        <v>72.275000000000006</v>
      </c>
      <c r="H1920">
        <v>0.59099999999999997</v>
      </c>
      <c r="I1920">
        <v>0.02</v>
      </c>
      <c r="J1920">
        <v>0.86199999999999999</v>
      </c>
      <c r="K1920">
        <v>0.58299999999999996</v>
      </c>
      <c r="L1920">
        <v>0.23300000000000001</v>
      </c>
    </row>
    <row r="1921" spans="1:12" x14ac:dyDescent="0.35">
      <c r="A1921" s="3" t="s">
        <v>145</v>
      </c>
      <c r="B1921" s="3" t="str">
        <f>IFERROR(_xlfn.XLOOKUP(Table1_1[[#This Row],[Country Name]],Table3[country],Table3[continent]), "Africa")</f>
        <v>Asia</v>
      </c>
      <c r="C1921">
        <v>2017</v>
      </c>
      <c r="D1921">
        <v>5.8739999999999997</v>
      </c>
      <c r="E1921">
        <v>10.62</v>
      </c>
      <c r="F1921">
        <v>0.80700000000000005</v>
      </c>
      <c r="G1921">
        <v>72.55</v>
      </c>
      <c r="H1921">
        <v>0.53800000000000003</v>
      </c>
      <c r="I1921">
        <v>8.0000000000000002E-3</v>
      </c>
      <c r="J1921">
        <v>0.85099999999999998</v>
      </c>
      <c r="K1921">
        <v>0.54600000000000004</v>
      </c>
      <c r="L1921">
        <v>0.23499999999999999</v>
      </c>
    </row>
    <row r="1922" spans="1:12" x14ac:dyDescent="0.35">
      <c r="A1922" s="3" t="s">
        <v>145</v>
      </c>
      <c r="B1922" s="3" t="str">
        <f>IFERROR(_xlfn.XLOOKUP(Table1_1[[#This Row],[Country Name]],Table3[country],Table3[continent]), "Africa")</f>
        <v>Asia</v>
      </c>
      <c r="C1922">
        <v>2018</v>
      </c>
      <c r="D1922">
        <v>5.84</v>
      </c>
      <c r="E1922">
        <v>10.645</v>
      </c>
      <c r="F1922">
        <v>0.79800000000000004</v>
      </c>
      <c r="G1922">
        <v>72.825000000000003</v>
      </c>
      <c r="H1922">
        <v>0.6</v>
      </c>
      <c r="I1922">
        <v>-9.5000000000000001E-2</v>
      </c>
      <c r="J1922">
        <v>0.79700000000000004</v>
      </c>
      <c r="K1922">
        <v>0.57899999999999996</v>
      </c>
      <c r="L1922">
        <v>0.217</v>
      </c>
    </row>
    <row r="1923" spans="1:12" x14ac:dyDescent="0.35">
      <c r="A1923" s="3" t="s">
        <v>145</v>
      </c>
      <c r="B1923" s="3" t="str">
        <f>IFERROR(_xlfn.XLOOKUP(Table1_1[[#This Row],[Country Name]],Table3[country],Table3[continent]), "Africa")</f>
        <v>Asia</v>
      </c>
      <c r="C1923">
        <v>2019</v>
      </c>
      <c r="D1923">
        <v>5.9029999999999996</v>
      </c>
      <c r="E1923">
        <v>10.663</v>
      </c>
      <c r="F1923">
        <v>0.78300000000000003</v>
      </c>
      <c r="G1923">
        <v>73.099999999999994</v>
      </c>
      <c r="H1923">
        <v>0.70599999999999996</v>
      </c>
      <c r="I1923">
        <v>-6.0999999999999999E-2</v>
      </c>
      <c r="J1923">
        <v>0.71799999999999997</v>
      </c>
      <c r="K1923">
        <v>0.59299999999999997</v>
      </c>
      <c r="L1923">
        <v>0.23599999999999999</v>
      </c>
    </row>
    <row r="1924" spans="1:12" x14ac:dyDescent="0.35">
      <c r="A1924" s="3" t="s">
        <v>145</v>
      </c>
      <c r="B1924" s="3" t="str">
        <f>IFERROR(_xlfn.XLOOKUP(Table1_1[[#This Row],[Country Name]],Table3[country],Table3[continent]), "Africa")</f>
        <v>Asia</v>
      </c>
      <c r="C1924">
        <v>2020</v>
      </c>
      <c r="D1924">
        <v>5.7930000000000001</v>
      </c>
      <c r="E1924">
        <v>10.654999999999999</v>
      </c>
      <c r="F1924">
        <v>0.80800000000000005</v>
      </c>
      <c r="G1924">
        <v>73.375</v>
      </c>
      <c r="H1924">
        <v>0.71099999999999997</v>
      </c>
      <c r="I1924">
        <v>-0.112</v>
      </c>
      <c r="J1924">
        <v>0.66500000000000004</v>
      </c>
      <c r="K1924">
        <v>0.55000000000000004</v>
      </c>
      <c r="L1924">
        <v>0.247</v>
      </c>
    </row>
    <row r="1925" spans="1:12" x14ac:dyDescent="0.35">
      <c r="A1925" s="3" t="s">
        <v>145</v>
      </c>
      <c r="B1925" s="3" t="str">
        <f>IFERROR(_xlfn.XLOOKUP(Table1_1[[#This Row],[Country Name]],Table3[country],Table3[continent]), "Africa")</f>
        <v>Asia</v>
      </c>
      <c r="C1925">
        <v>2021</v>
      </c>
      <c r="D1925">
        <v>6.1130000000000004</v>
      </c>
      <c r="E1925">
        <v>10.696999999999999</v>
      </c>
      <c r="F1925">
        <v>0.81100000000000005</v>
      </c>
      <c r="G1925">
        <v>73.650000000000006</v>
      </c>
      <c r="H1925">
        <v>0.71699999999999997</v>
      </c>
      <c r="I1925">
        <v>-3.3000000000000002E-2</v>
      </c>
      <c r="J1925">
        <v>0.68500000000000005</v>
      </c>
      <c r="K1925">
        <v>0.56599999999999995</v>
      </c>
      <c r="L1925">
        <v>0.221</v>
      </c>
    </row>
    <row r="1926" spans="1:12" x14ac:dyDescent="0.35">
      <c r="A1926" s="3" t="s">
        <v>145</v>
      </c>
      <c r="B1926" s="3" t="str">
        <f>IFERROR(_xlfn.XLOOKUP(Table1_1[[#This Row],[Country Name]],Table3[country],Table3[continent]), "Africa")</f>
        <v>Asia</v>
      </c>
      <c r="C1926">
        <v>2022</v>
      </c>
      <c r="D1926">
        <v>5.95</v>
      </c>
      <c r="E1926">
        <v>10.725</v>
      </c>
      <c r="F1926">
        <v>0.81</v>
      </c>
      <c r="G1926">
        <v>73.924999999999997</v>
      </c>
      <c r="H1926">
        <v>0.72299999999999998</v>
      </c>
      <c r="I1926">
        <v>2E-3</v>
      </c>
      <c r="J1926">
        <v>0.747</v>
      </c>
      <c r="K1926">
        <v>0.58499999999999996</v>
      </c>
      <c r="L1926">
        <v>0.23300000000000001</v>
      </c>
    </row>
    <row r="1927" spans="1:12" x14ac:dyDescent="0.35">
      <c r="A1927" s="3" t="s">
        <v>145</v>
      </c>
      <c r="B1927" s="3" t="str">
        <f>IFERROR(_xlfn.XLOOKUP(Table1_1[[#This Row],[Country Name]],Table3[country],Table3[continent]), "Africa")</f>
        <v>Asia</v>
      </c>
      <c r="C1927">
        <v>2023</v>
      </c>
      <c r="D1927">
        <v>6.1120000000000001</v>
      </c>
      <c r="E1927">
        <v>10.742000000000001</v>
      </c>
      <c r="F1927">
        <v>0.79900000000000004</v>
      </c>
      <c r="G1927">
        <v>74.2</v>
      </c>
      <c r="H1927">
        <v>0.76200000000000001</v>
      </c>
      <c r="I1927">
        <v>-4.0000000000000001E-3</v>
      </c>
      <c r="J1927">
        <v>0.71399999999999997</v>
      </c>
      <c r="K1927">
        <v>0.60299999999999998</v>
      </c>
      <c r="L1927">
        <v>0.245</v>
      </c>
    </row>
    <row r="1928" spans="1:12" x14ac:dyDescent="0.35">
      <c r="A1928" s="3" t="s">
        <v>146</v>
      </c>
      <c r="B1928" s="3" t="str">
        <f>IFERROR(_xlfn.XLOOKUP(Table1_1[[#This Row],[Country Name]],Table3[country],Table3[continent]), "Africa")</f>
        <v>Africa</v>
      </c>
      <c r="C1928">
        <v>2014</v>
      </c>
      <c r="D1928">
        <v>3.8319999999999999</v>
      </c>
      <c r="E1928" s="2" t="s">
        <v>185</v>
      </c>
      <c r="F1928">
        <v>0.54500000000000004</v>
      </c>
      <c r="G1928">
        <v>52.88</v>
      </c>
      <c r="H1928">
        <v>0.56699999999999995</v>
      </c>
      <c r="I1928" s="2" t="s">
        <v>185</v>
      </c>
      <c r="J1928">
        <v>0.74199999999999999</v>
      </c>
      <c r="K1928">
        <v>0.57799999999999996</v>
      </c>
      <c r="L1928">
        <v>0.42799999999999999</v>
      </c>
    </row>
    <row r="1929" spans="1:12" x14ac:dyDescent="0.35">
      <c r="A1929" s="3" t="s">
        <v>146</v>
      </c>
      <c r="B1929" s="3" t="str">
        <f>IFERROR(_xlfn.XLOOKUP(Table1_1[[#This Row],[Country Name]],Table3[country],Table3[continent]), "Africa")</f>
        <v>Africa</v>
      </c>
      <c r="C1929">
        <v>2015</v>
      </c>
      <c r="D1929">
        <v>4.0709999999999997</v>
      </c>
      <c r="E1929" s="2" t="s">
        <v>185</v>
      </c>
      <c r="F1929">
        <v>0.58499999999999996</v>
      </c>
      <c r="G1929">
        <v>53</v>
      </c>
      <c r="H1929">
        <v>0.51200000000000001</v>
      </c>
      <c r="I1929" s="2" t="s">
        <v>185</v>
      </c>
      <c r="J1929">
        <v>0.71</v>
      </c>
      <c r="K1929">
        <v>0.55300000000000005</v>
      </c>
      <c r="L1929">
        <v>0.45</v>
      </c>
    </row>
    <row r="1930" spans="1:12" x14ac:dyDescent="0.35">
      <c r="A1930" s="3" t="s">
        <v>146</v>
      </c>
      <c r="B1930" s="3" t="str">
        <f>IFERROR(_xlfn.XLOOKUP(Table1_1[[#This Row],[Country Name]],Table3[country],Table3[continent]), "Africa")</f>
        <v>Africa</v>
      </c>
      <c r="C1930">
        <v>2016</v>
      </c>
      <c r="D1930">
        <v>2.8879999999999999</v>
      </c>
      <c r="E1930" s="2" t="s">
        <v>185</v>
      </c>
      <c r="F1930">
        <v>0.53200000000000003</v>
      </c>
      <c r="G1930">
        <v>53.174999999999997</v>
      </c>
      <c r="H1930">
        <v>0.44</v>
      </c>
      <c r="I1930" s="2" t="s">
        <v>185</v>
      </c>
      <c r="J1930">
        <v>0.78500000000000003</v>
      </c>
      <c r="K1930">
        <v>0.59399999999999997</v>
      </c>
      <c r="L1930">
        <v>0.54900000000000004</v>
      </c>
    </row>
    <row r="1931" spans="1:12" x14ac:dyDescent="0.35">
      <c r="A1931" s="3" t="s">
        <v>146</v>
      </c>
      <c r="B1931" s="3" t="str">
        <f>IFERROR(_xlfn.XLOOKUP(Table1_1[[#This Row],[Country Name]],Table3[country],Table3[continent]), "Africa")</f>
        <v>Africa</v>
      </c>
      <c r="C1931">
        <v>2017</v>
      </c>
      <c r="D1931">
        <v>2.8170000000000002</v>
      </c>
      <c r="E1931" s="2" t="s">
        <v>185</v>
      </c>
      <c r="F1931">
        <v>0.55700000000000005</v>
      </c>
      <c r="G1931">
        <v>53.35</v>
      </c>
      <c r="H1931">
        <v>0.45600000000000002</v>
      </c>
      <c r="I1931" s="2" t="s">
        <v>185</v>
      </c>
      <c r="J1931">
        <v>0.76100000000000001</v>
      </c>
      <c r="K1931">
        <v>0.56499999999999995</v>
      </c>
      <c r="L1931">
        <v>0.51700000000000002</v>
      </c>
    </row>
    <row r="1932" spans="1:12" x14ac:dyDescent="0.35">
      <c r="A1932" s="3" t="s">
        <v>147</v>
      </c>
      <c r="B1932" s="3" t="str">
        <f>IFERROR(_xlfn.XLOOKUP(Table1_1[[#This Row],[Country Name]],Table3[country],Table3[continent]), "Africa")</f>
        <v>Europe</v>
      </c>
      <c r="C1932">
        <v>2005</v>
      </c>
      <c r="D1932">
        <v>7.1529999999999996</v>
      </c>
      <c r="E1932">
        <v>10.544</v>
      </c>
      <c r="F1932">
        <v>0.96099999999999997</v>
      </c>
      <c r="G1932">
        <v>70.400000000000006</v>
      </c>
      <c r="H1932">
        <v>0.91600000000000004</v>
      </c>
      <c r="I1932" s="2" t="s">
        <v>185</v>
      </c>
      <c r="J1932">
        <v>0.77700000000000002</v>
      </c>
      <c r="K1932">
        <v>0.69399999999999995</v>
      </c>
      <c r="L1932">
        <v>0.24099999999999999</v>
      </c>
    </row>
    <row r="1933" spans="1:12" x14ac:dyDescent="0.35">
      <c r="A1933" s="3" t="s">
        <v>147</v>
      </c>
      <c r="B1933" s="3" t="str">
        <f>IFERROR(_xlfn.XLOOKUP(Table1_1[[#This Row],[Country Name]],Table3[country],Table3[continent]), "Africa")</f>
        <v>Europe</v>
      </c>
      <c r="C1933">
        <v>2007</v>
      </c>
      <c r="D1933">
        <v>6.9950000000000001</v>
      </c>
      <c r="E1933">
        <v>10.585000000000001</v>
      </c>
      <c r="F1933">
        <v>0.95699999999999996</v>
      </c>
      <c r="G1933">
        <v>70.64</v>
      </c>
      <c r="H1933">
        <v>0.78200000000000003</v>
      </c>
      <c r="I1933">
        <v>-9.9000000000000005E-2</v>
      </c>
      <c r="J1933">
        <v>0.78400000000000003</v>
      </c>
      <c r="K1933">
        <v>0.71699999999999997</v>
      </c>
      <c r="L1933">
        <v>0.26400000000000001</v>
      </c>
    </row>
    <row r="1934" spans="1:12" x14ac:dyDescent="0.35">
      <c r="A1934" s="3" t="s">
        <v>147</v>
      </c>
      <c r="B1934" s="3" t="str">
        <f>IFERROR(_xlfn.XLOOKUP(Table1_1[[#This Row],[Country Name]],Table3[country],Table3[continent]), "Africa")</f>
        <v>Europe</v>
      </c>
      <c r="C1934">
        <v>2008</v>
      </c>
      <c r="D1934">
        <v>7.2939999999999996</v>
      </c>
      <c r="E1934">
        <v>10.577</v>
      </c>
      <c r="F1934">
        <v>0.94799999999999995</v>
      </c>
      <c r="G1934">
        <v>70.760000000000005</v>
      </c>
      <c r="H1934">
        <v>0.83399999999999996</v>
      </c>
      <c r="I1934">
        <v>-0.155</v>
      </c>
      <c r="J1934">
        <v>0.68300000000000005</v>
      </c>
      <c r="K1934">
        <v>0.64900000000000002</v>
      </c>
      <c r="L1934">
        <v>0.26</v>
      </c>
    </row>
    <row r="1935" spans="1:12" x14ac:dyDescent="0.35">
      <c r="A1935" s="3" t="s">
        <v>147</v>
      </c>
      <c r="B1935" s="3" t="str">
        <f>IFERROR(_xlfn.XLOOKUP(Table1_1[[#This Row],[Country Name]],Table3[country],Table3[continent]), "Africa")</f>
        <v>Europe</v>
      </c>
      <c r="C1935">
        <v>2009</v>
      </c>
      <c r="D1935">
        <v>6.1989999999999998</v>
      </c>
      <c r="E1935">
        <v>10.53</v>
      </c>
      <c r="F1935">
        <v>0.92900000000000005</v>
      </c>
      <c r="G1935">
        <v>70.88</v>
      </c>
      <c r="H1935">
        <v>0.749</v>
      </c>
      <c r="I1935">
        <v>-0.13300000000000001</v>
      </c>
      <c r="J1935">
        <v>0.79800000000000004</v>
      </c>
      <c r="K1935">
        <v>0.64500000000000002</v>
      </c>
      <c r="L1935">
        <v>0.33600000000000002</v>
      </c>
    </row>
    <row r="1936" spans="1:12" x14ac:dyDescent="0.35">
      <c r="A1936" s="3" t="s">
        <v>147</v>
      </c>
      <c r="B1936" s="3" t="str">
        <f>IFERROR(_xlfn.XLOOKUP(Table1_1[[#This Row],[Country Name]],Table3[country],Table3[continent]), "Africa")</f>
        <v>Europe</v>
      </c>
      <c r="C1936">
        <v>2010</v>
      </c>
      <c r="D1936">
        <v>6.1879999999999997</v>
      </c>
      <c r="E1936">
        <v>10.526999999999999</v>
      </c>
      <c r="F1936">
        <v>0.95</v>
      </c>
      <c r="G1936">
        <v>71</v>
      </c>
      <c r="H1936">
        <v>0.79600000000000004</v>
      </c>
      <c r="I1936">
        <v>-0.14399999999999999</v>
      </c>
      <c r="J1936">
        <v>0.84</v>
      </c>
      <c r="K1936">
        <v>0.64500000000000002</v>
      </c>
      <c r="L1936">
        <v>0.32200000000000001</v>
      </c>
    </row>
    <row r="1937" spans="1:12" x14ac:dyDescent="0.35">
      <c r="A1937" s="3" t="s">
        <v>147</v>
      </c>
      <c r="B1937" s="3" t="str">
        <f>IFERROR(_xlfn.XLOOKUP(Table1_1[[#This Row],[Country Name]],Table3[country],Table3[continent]), "Africa")</f>
        <v>Europe</v>
      </c>
      <c r="C1937">
        <v>2011</v>
      </c>
      <c r="D1937">
        <v>6.5179999999999998</v>
      </c>
      <c r="E1937">
        <v>10.516</v>
      </c>
      <c r="F1937">
        <v>0.94399999999999995</v>
      </c>
      <c r="G1937">
        <v>71.12</v>
      </c>
      <c r="H1937">
        <v>0.81899999999999995</v>
      </c>
      <c r="I1937">
        <v>-0.128</v>
      </c>
      <c r="J1937">
        <v>0.84599999999999997</v>
      </c>
      <c r="K1937">
        <v>0.66700000000000004</v>
      </c>
      <c r="L1937">
        <v>0.35599999999999998</v>
      </c>
    </row>
    <row r="1938" spans="1:12" x14ac:dyDescent="0.35">
      <c r="A1938" s="3" t="s">
        <v>147</v>
      </c>
      <c r="B1938" s="3" t="str">
        <f>IFERROR(_xlfn.XLOOKUP(Table1_1[[#This Row],[Country Name]],Table3[country],Table3[continent]), "Africa")</f>
        <v>Europe</v>
      </c>
      <c r="C1938">
        <v>2012</v>
      </c>
      <c r="D1938">
        <v>6.2910000000000004</v>
      </c>
      <c r="E1938">
        <v>10.484999999999999</v>
      </c>
      <c r="F1938">
        <v>0.93700000000000006</v>
      </c>
      <c r="G1938">
        <v>71.239999999999995</v>
      </c>
      <c r="H1938">
        <v>0.755</v>
      </c>
      <c r="I1938">
        <v>-6.5000000000000002E-2</v>
      </c>
      <c r="J1938">
        <v>0.84399999999999997</v>
      </c>
      <c r="K1938">
        <v>0.64400000000000002</v>
      </c>
      <c r="L1938">
        <v>0.36599999999999999</v>
      </c>
    </row>
    <row r="1939" spans="1:12" x14ac:dyDescent="0.35">
      <c r="A1939" s="3" t="s">
        <v>147</v>
      </c>
      <c r="B1939" s="3" t="str">
        <f>IFERROR(_xlfn.XLOOKUP(Table1_1[[#This Row],[Country Name]],Table3[country],Table3[continent]), "Africa")</f>
        <v>Europe</v>
      </c>
      <c r="C1939">
        <v>2013</v>
      </c>
      <c r="D1939">
        <v>6.15</v>
      </c>
      <c r="E1939">
        <v>10.474</v>
      </c>
      <c r="F1939">
        <v>0.92900000000000005</v>
      </c>
      <c r="G1939">
        <v>71.36</v>
      </c>
      <c r="H1939">
        <v>0.75900000000000001</v>
      </c>
      <c r="I1939">
        <v>-0.107</v>
      </c>
      <c r="J1939">
        <v>0.91600000000000004</v>
      </c>
      <c r="K1939">
        <v>0.66300000000000003</v>
      </c>
      <c r="L1939">
        <v>0.372</v>
      </c>
    </row>
    <row r="1940" spans="1:12" x14ac:dyDescent="0.35">
      <c r="A1940" s="3" t="s">
        <v>147</v>
      </c>
      <c r="B1940" s="3" t="str">
        <f>IFERROR(_xlfn.XLOOKUP(Table1_1[[#This Row],[Country Name]],Table3[country],Table3[continent]), "Africa")</f>
        <v>Europe</v>
      </c>
      <c r="C1940">
        <v>2014</v>
      </c>
      <c r="D1940">
        <v>6.4560000000000004</v>
      </c>
      <c r="E1940">
        <v>10.491</v>
      </c>
      <c r="F1940">
        <v>0.94799999999999995</v>
      </c>
      <c r="G1940">
        <v>71.48</v>
      </c>
      <c r="H1940">
        <v>0.73799999999999999</v>
      </c>
      <c r="I1940">
        <v>-3.4000000000000002E-2</v>
      </c>
      <c r="J1940">
        <v>0.85399999999999998</v>
      </c>
      <c r="K1940">
        <v>0.68300000000000005</v>
      </c>
      <c r="L1940">
        <v>0.33500000000000002</v>
      </c>
    </row>
    <row r="1941" spans="1:12" x14ac:dyDescent="0.35">
      <c r="A1941" s="3" t="s">
        <v>147</v>
      </c>
      <c r="B1941" s="3" t="str">
        <f>IFERROR(_xlfn.XLOOKUP(Table1_1[[#This Row],[Country Name]],Table3[country],Table3[continent]), "Africa")</f>
        <v>Europe</v>
      </c>
      <c r="C1941">
        <v>2015</v>
      </c>
      <c r="D1941">
        <v>6.3810000000000002</v>
      </c>
      <c r="E1941">
        <v>10.529</v>
      </c>
      <c r="F1941">
        <v>0.95599999999999996</v>
      </c>
      <c r="G1941">
        <v>71.599999999999994</v>
      </c>
      <c r="H1941">
        <v>0.73199999999999998</v>
      </c>
      <c r="I1941">
        <v>-7.8E-2</v>
      </c>
      <c r="J1941">
        <v>0.82199999999999995</v>
      </c>
      <c r="K1941">
        <v>0.70499999999999996</v>
      </c>
      <c r="L1941">
        <v>0.28499999999999998</v>
      </c>
    </row>
    <row r="1942" spans="1:12" x14ac:dyDescent="0.35">
      <c r="A1942" s="3" t="s">
        <v>147</v>
      </c>
      <c r="B1942" s="3" t="str">
        <f>IFERROR(_xlfn.XLOOKUP(Table1_1[[#This Row],[Country Name]],Table3[country],Table3[continent]), "Africa")</f>
        <v>Europe</v>
      </c>
      <c r="C1942">
        <v>2016</v>
      </c>
      <c r="D1942">
        <v>6.319</v>
      </c>
      <c r="E1942">
        <v>10.558</v>
      </c>
      <c r="F1942">
        <v>0.94199999999999995</v>
      </c>
      <c r="G1942">
        <v>71.724999999999994</v>
      </c>
      <c r="H1942">
        <v>0.76800000000000002</v>
      </c>
      <c r="I1942">
        <v>-5.3999999999999999E-2</v>
      </c>
      <c r="J1942">
        <v>0.81899999999999995</v>
      </c>
      <c r="K1942">
        <v>0.63</v>
      </c>
      <c r="L1942">
        <v>0.30099999999999999</v>
      </c>
    </row>
    <row r="1943" spans="1:12" x14ac:dyDescent="0.35">
      <c r="A1943" s="3" t="s">
        <v>147</v>
      </c>
      <c r="B1943" s="3" t="str">
        <f>IFERROR(_xlfn.XLOOKUP(Table1_1[[#This Row],[Country Name]],Table3[country],Table3[continent]), "Africa")</f>
        <v>Europe</v>
      </c>
      <c r="C1943">
        <v>2017</v>
      </c>
      <c r="D1943">
        <v>6.23</v>
      </c>
      <c r="E1943">
        <v>10.585000000000001</v>
      </c>
      <c r="F1943">
        <v>0.90300000000000002</v>
      </c>
      <c r="G1943">
        <v>71.849999999999994</v>
      </c>
      <c r="H1943">
        <v>0.75600000000000001</v>
      </c>
      <c r="I1943">
        <v>-3.7999999999999999E-2</v>
      </c>
      <c r="J1943">
        <v>0.79100000000000004</v>
      </c>
      <c r="K1943">
        <v>0.60099999999999998</v>
      </c>
      <c r="L1943">
        <v>0.30199999999999999</v>
      </c>
    </row>
    <row r="1944" spans="1:12" x14ac:dyDescent="0.35">
      <c r="A1944" s="3" t="s">
        <v>147</v>
      </c>
      <c r="B1944" s="3" t="str">
        <f>IFERROR(_xlfn.XLOOKUP(Table1_1[[#This Row],[Country Name]],Table3[country],Table3[continent]), "Africa")</f>
        <v>Europe</v>
      </c>
      <c r="C1944">
        <v>2018</v>
      </c>
      <c r="D1944">
        <v>6.5129999999999999</v>
      </c>
      <c r="E1944">
        <v>10.603999999999999</v>
      </c>
      <c r="F1944">
        <v>0.91</v>
      </c>
      <c r="G1944">
        <v>71.974999999999994</v>
      </c>
      <c r="H1944">
        <v>0.72199999999999998</v>
      </c>
      <c r="I1944">
        <v>-8.1000000000000003E-2</v>
      </c>
      <c r="J1944">
        <v>0.77700000000000002</v>
      </c>
      <c r="K1944">
        <v>0.63600000000000001</v>
      </c>
      <c r="L1944">
        <v>0.35699999999999998</v>
      </c>
    </row>
    <row r="1945" spans="1:12" x14ac:dyDescent="0.35">
      <c r="A1945" s="3" t="s">
        <v>147</v>
      </c>
      <c r="B1945" s="3" t="str">
        <f>IFERROR(_xlfn.XLOOKUP(Table1_1[[#This Row],[Country Name]],Table3[country],Table3[continent]), "Africa")</f>
        <v>Europe</v>
      </c>
      <c r="C1945">
        <v>2019</v>
      </c>
      <c r="D1945">
        <v>6.4569999999999999</v>
      </c>
      <c r="E1945">
        <v>10.616</v>
      </c>
      <c r="F1945">
        <v>0.94899999999999995</v>
      </c>
      <c r="G1945">
        <v>72.099999999999994</v>
      </c>
      <c r="H1945">
        <v>0.77800000000000002</v>
      </c>
      <c r="I1945">
        <v>-5.3999999999999999E-2</v>
      </c>
      <c r="J1945">
        <v>0.73</v>
      </c>
      <c r="K1945">
        <v>0.63600000000000001</v>
      </c>
      <c r="L1945">
        <v>0.316</v>
      </c>
    </row>
    <row r="1946" spans="1:12" x14ac:dyDescent="0.35">
      <c r="A1946" s="3" t="s">
        <v>147</v>
      </c>
      <c r="B1946" s="3" t="str">
        <f>IFERROR(_xlfn.XLOOKUP(Table1_1[[#This Row],[Country Name]],Table3[country],Table3[continent]), "Africa")</f>
        <v>Europe</v>
      </c>
      <c r="C1946">
        <v>2020</v>
      </c>
      <c r="D1946">
        <v>6.5019999999999998</v>
      </c>
      <c r="E1946">
        <v>10.491</v>
      </c>
      <c r="F1946">
        <v>0.93500000000000005</v>
      </c>
      <c r="G1946">
        <v>72.224999999999994</v>
      </c>
      <c r="H1946">
        <v>0.78300000000000003</v>
      </c>
      <c r="I1946">
        <v>-0.127</v>
      </c>
      <c r="J1946">
        <v>0.73</v>
      </c>
      <c r="K1946">
        <v>0.67100000000000004</v>
      </c>
      <c r="L1946">
        <v>0.317</v>
      </c>
    </row>
    <row r="1947" spans="1:12" x14ac:dyDescent="0.35">
      <c r="A1947" s="3" t="s">
        <v>147</v>
      </c>
      <c r="B1947" s="3" t="str">
        <f>IFERROR(_xlfn.XLOOKUP(Table1_1[[#This Row],[Country Name]],Table3[country],Table3[continent]), "Africa")</f>
        <v>Europe</v>
      </c>
      <c r="C1947">
        <v>2021</v>
      </c>
      <c r="D1947">
        <v>6.47</v>
      </c>
      <c r="E1947">
        <v>10.544</v>
      </c>
      <c r="F1947">
        <v>0.92600000000000005</v>
      </c>
      <c r="G1947">
        <v>72.349999999999994</v>
      </c>
      <c r="H1947">
        <v>0.78200000000000003</v>
      </c>
      <c r="I1947">
        <v>-7.5999999999999998E-2</v>
      </c>
      <c r="J1947">
        <v>0.72899999999999998</v>
      </c>
      <c r="K1947">
        <v>0.63900000000000001</v>
      </c>
      <c r="L1947">
        <v>0.32400000000000001</v>
      </c>
    </row>
    <row r="1948" spans="1:12" x14ac:dyDescent="0.35">
      <c r="A1948" s="3" t="s">
        <v>147</v>
      </c>
      <c r="B1948" s="3" t="str">
        <f>IFERROR(_xlfn.XLOOKUP(Table1_1[[#This Row],[Country Name]],Table3[country],Table3[continent]), "Africa")</f>
        <v>Europe</v>
      </c>
      <c r="C1948">
        <v>2022</v>
      </c>
      <c r="D1948">
        <v>6.3369999999999997</v>
      </c>
      <c r="E1948">
        <v>10.592000000000001</v>
      </c>
      <c r="F1948">
        <v>0.93400000000000005</v>
      </c>
      <c r="G1948">
        <v>72.474999999999994</v>
      </c>
      <c r="H1948">
        <v>0.78100000000000003</v>
      </c>
      <c r="I1948">
        <v>-1E-3</v>
      </c>
      <c r="J1948">
        <v>0.67300000000000004</v>
      </c>
      <c r="K1948">
        <v>0.63600000000000001</v>
      </c>
      <c r="L1948">
        <v>0.32</v>
      </c>
    </row>
    <row r="1949" spans="1:12" x14ac:dyDescent="0.35">
      <c r="A1949" s="3" t="s">
        <v>147</v>
      </c>
      <c r="B1949" s="3" t="str">
        <f>IFERROR(_xlfn.XLOOKUP(Table1_1[[#This Row],[Country Name]],Table3[country],Table3[continent]), "Africa")</f>
        <v>Europe</v>
      </c>
      <c r="C1949">
        <v>2023</v>
      </c>
      <c r="D1949">
        <v>6.4560000000000004</v>
      </c>
      <c r="E1949">
        <v>10.609</v>
      </c>
      <c r="F1949">
        <v>0.91200000000000003</v>
      </c>
      <c r="G1949">
        <v>72.599999999999994</v>
      </c>
      <c r="H1949">
        <v>0.77900000000000003</v>
      </c>
      <c r="I1949">
        <v>-4.0000000000000001E-3</v>
      </c>
      <c r="J1949">
        <v>0.67500000000000004</v>
      </c>
      <c r="K1949">
        <v>0.65500000000000003</v>
      </c>
      <c r="L1949">
        <v>0.32500000000000001</v>
      </c>
    </row>
    <row r="1950" spans="1:12" x14ac:dyDescent="0.35">
      <c r="A1950" s="3" t="s">
        <v>148</v>
      </c>
      <c r="B1950" s="3" t="str">
        <f>IFERROR(_xlfn.XLOOKUP(Table1_1[[#This Row],[Country Name]],Table3[country],Table3[continent]), "Africa")</f>
        <v>Asia</v>
      </c>
      <c r="C1950">
        <v>2006</v>
      </c>
      <c r="D1950">
        <v>4.3449999999999998</v>
      </c>
      <c r="E1950">
        <v>8.9369999999999994</v>
      </c>
      <c r="F1950">
        <v>0.86399999999999999</v>
      </c>
      <c r="G1950">
        <v>62.28</v>
      </c>
      <c r="H1950">
        <v>0.72399999999999998</v>
      </c>
      <c r="I1950">
        <v>5.5E-2</v>
      </c>
      <c r="J1950">
        <v>0.83799999999999997</v>
      </c>
      <c r="K1950">
        <v>0.63900000000000001</v>
      </c>
      <c r="L1950">
        <v>0.216</v>
      </c>
    </row>
    <row r="1951" spans="1:12" x14ac:dyDescent="0.35">
      <c r="A1951" s="3" t="s">
        <v>148</v>
      </c>
      <c r="B1951" s="3" t="str">
        <f>IFERROR(_xlfn.XLOOKUP(Table1_1[[#This Row],[Country Name]],Table3[country],Table3[continent]), "Africa")</f>
        <v>Asia</v>
      </c>
      <c r="C1951">
        <v>2007</v>
      </c>
      <c r="D1951">
        <v>4.415</v>
      </c>
      <c r="E1951">
        <v>8.9920000000000009</v>
      </c>
      <c r="F1951">
        <v>0.83799999999999997</v>
      </c>
      <c r="G1951">
        <v>62.76</v>
      </c>
      <c r="H1951">
        <v>0.73599999999999999</v>
      </c>
      <c r="I1951">
        <v>0.10299999999999999</v>
      </c>
      <c r="J1951">
        <v>0.84699999999999998</v>
      </c>
      <c r="K1951">
        <v>0.59</v>
      </c>
      <c r="L1951">
        <v>0.22</v>
      </c>
    </row>
    <row r="1952" spans="1:12" x14ac:dyDescent="0.35">
      <c r="A1952" s="3" t="s">
        <v>148</v>
      </c>
      <c r="B1952" s="3" t="str">
        <f>IFERROR(_xlfn.XLOOKUP(Table1_1[[#This Row],[Country Name]],Table3[country],Table3[continent]), "Africa")</f>
        <v>Asia</v>
      </c>
      <c r="C1952">
        <v>2008</v>
      </c>
      <c r="D1952">
        <v>4.431</v>
      </c>
      <c r="E1952">
        <v>9.0399999999999991</v>
      </c>
      <c r="F1952">
        <v>0.81599999999999995</v>
      </c>
      <c r="G1952">
        <v>63.24</v>
      </c>
      <c r="H1952">
        <v>0.83399999999999996</v>
      </c>
      <c r="I1952">
        <v>0.156</v>
      </c>
      <c r="J1952">
        <v>0.86099999999999999</v>
      </c>
      <c r="K1952">
        <v>0.65600000000000003</v>
      </c>
      <c r="L1952">
        <v>0.153</v>
      </c>
    </row>
    <row r="1953" spans="1:12" x14ac:dyDescent="0.35">
      <c r="A1953" s="3" t="s">
        <v>148</v>
      </c>
      <c r="B1953" s="3" t="str">
        <f>IFERROR(_xlfn.XLOOKUP(Table1_1[[#This Row],[Country Name]],Table3[country],Table3[continent]), "Africa")</f>
        <v>Asia</v>
      </c>
      <c r="C1953">
        <v>2009</v>
      </c>
      <c r="D1953">
        <v>4.2119999999999997</v>
      </c>
      <c r="E1953">
        <v>9.0649999999999995</v>
      </c>
      <c r="F1953">
        <v>0.83</v>
      </c>
      <c r="G1953">
        <v>63.72</v>
      </c>
      <c r="H1953">
        <v>0.79900000000000004</v>
      </c>
      <c r="I1953">
        <v>0.29899999999999999</v>
      </c>
      <c r="J1953">
        <v>0.69</v>
      </c>
      <c r="K1953">
        <v>0.66100000000000003</v>
      </c>
      <c r="L1953">
        <v>0.17199999999999999</v>
      </c>
    </row>
    <row r="1954" spans="1:12" x14ac:dyDescent="0.35">
      <c r="A1954" s="3" t="s">
        <v>148</v>
      </c>
      <c r="B1954" s="3" t="str">
        <f>IFERROR(_xlfn.XLOOKUP(Table1_1[[#This Row],[Country Name]],Table3[country],Table3[continent]), "Africa")</f>
        <v>Asia</v>
      </c>
      <c r="C1954">
        <v>2010</v>
      </c>
      <c r="D1954">
        <v>3.9769999999999999</v>
      </c>
      <c r="E1954">
        <v>9.1329999999999991</v>
      </c>
      <c r="F1954">
        <v>0.81399999999999995</v>
      </c>
      <c r="G1954">
        <v>64.2</v>
      </c>
      <c r="H1954">
        <v>0.73799999999999999</v>
      </c>
      <c r="I1954">
        <v>0.252</v>
      </c>
      <c r="J1954">
        <v>0.76900000000000002</v>
      </c>
      <c r="K1954">
        <v>0.70399999999999996</v>
      </c>
      <c r="L1954">
        <v>0.16300000000000001</v>
      </c>
    </row>
    <row r="1955" spans="1:12" x14ac:dyDescent="0.35">
      <c r="A1955" s="3" t="s">
        <v>148</v>
      </c>
      <c r="B1955" s="3" t="str">
        <f>IFERROR(_xlfn.XLOOKUP(Table1_1[[#This Row],[Country Name]],Table3[country],Table3[continent]), "Africa")</f>
        <v>Asia</v>
      </c>
      <c r="C1955">
        <v>2011</v>
      </c>
      <c r="D1955">
        <v>4.181</v>
      </c>
      <c r="E1955">
        <v>9.2070000000000007</v>
      </c>
      <c r="F1955">
        <v>0.84199999999999997</v>
      </c>
      <c r="G1955">
        <v>64.680000000000007</v>
      </c>
      <c r="H1955">
        <v>0.82299999999999995</v>
      </c>
      <c r="I1955">
        <v>0.13800000000000001</v>
      </c>
      <c r="J1955">
        <v>0.76</v>
      </c>
      <c r="K1955">
        <v>0.73</v>
      </c>
      <c r="L1955">
        <v>0.17499999999999999</v>
      </c>
    </row>
    <row r="1956" spans="1:12" x14ac:dyDescent="0.35">
      <c r="A1956" s="3" t="s">
        <v>148</v>
      </c>
      <c r="B1956" s="3" t="str">
        <f>IFERROR(_xlfn.XLOOKUP(Table1_1[[#This Row],[Country Name]],Table3[country],Table3[continent]), "Africa")</f>
        <v>Asia</v>
      </c>
      <c r="C1956">
        <v>2012</v>
      </c>
      <c r="D1956">
        <v>4.2249999999999996</v>
      </c>
      <c r="E1956">
        <v>9.282</v>
      </c>
      <c r="F1956">
        <v>0.82399999999999995</v>
      </c>
      <c r="G1956">
        <v>65.16</v>
      </c>
      <c r="H1956">
        <v>0.8</v>
      </c>
      <c r="I1956">
        <v>0.155</v>
      </c>
      <c r="J1956">
        <v>0.82299999999999995</v>
      </c>
      <c r="K1956">
        <v>0.76100000000000001</v>
      </c>
      <c r="L1956">
        <v>0.19700000000000001</v>
      </c>
    </row>
    <row r="1957" spans="1:12" x14ac:dyDescent="0.35">
      <c r="A1957" s="3" t="s">
        <v>148</v>
      </c>
      <c r="B1957" s="3" t="str">
        <f>IFERROR(_xlfn.XLOOKUP(Table1_1[[#This Row],[Country Name]],Table3[country],Table3[continent]), "Africa")</f>
        <v>Asia</v>
      </c>
      <c r="C1957">
        <v>2013</v>
      </c>
      <c r="D1957">
        <v>4.3650000000000002</v>
      </c>
      <c r="E1957">
        <v>9.3160000000000007</v>
      </c>
      <c r="F1957">
        <v>0.80900000000000005</v>
      </c>
      <c r="G1957">
        <v>65.64</v>
      </c>
      <c r="H1957">
        <v>0.83399999999999996</v>
      </c>
      <c r="I1957">
        <v>0.26200000000000001</v>
      </c>
      <c r="J1957">
        <v>0.84199999999999997</v>
      </c>
      <c r="K1957">
        <v>0.77600000000000002</v>
      </c>
      <c r="L1957">
        <v>0.20799999999999999</v>
      </c>
    </row>
    <row r="1958" spans="1:12" x14ac:dyDescent="0.35">
      <c r="A1958" s="3" t="s">
        <v>148</v>
      </c>
      <c r="B1958" s="3" t="str">
        <f>IFERROR(_xlfn.XLOOKUP(Table1_1[[#This Row],[Country Name]],Table3[country],Table3[continent]), "Africa")</f>
        <v>Asia</v>
      </c>
      <c r="C1958">
        <v>2014</v>
      </c>
      <c r="D1958">
        <v>4.2679999999999998</v>
      </c>
      <c r="E1958">
        <v>9.3729999999999993</v>
      </c>
      <c r="F1958">
        <v>0.80500000000000005</v>
      </c>
      <c r="G1958">
        <v>66.12</v>
      </c>
      <c r="H1958">
        <v>0.86799999999999999</v>
      </c>
      <c r="I1958">
        <v>0.29099999999999998</v>
      </c>
      <c r="J1958">
        <v>0.79100000000000004</v>
      </c>
      <c r="K1958">
        <v>0.78500000000000003</v>
      </c>
      <c r="L1958">
        <v>0.187</v>
      </c>
    </row>
    <row r="1959" spans="1:12" x14ac:dyDescent="0.35">
      <c r="A1959" s="3" t="s">
        <v>148</v>
      </c>
      <c r="B1959" s="3" t="str">
        <f>IFERROR(_xlfn.XLOOKUP(Table1_1[[#This Row],[Country Name]],Table3[country],Table3[continent]), "Africa")</f>
        <v>Asia</v>
      </c>
      <c r="C1959">
        <v>2015</v>
      </c>
      <c r="D1959">
        <v>4.6120000000000001</v>
      </c>
      <c r="E1959">
        <v>9.41</v>
      </c>
      <c r="F1959">
        <v>0.86299999999999999</v>
      </c>
      <c r="G1959">
        <v>66.599999999999994</v>
      </c>
      <c r="H1959">
        <v>0.90200000000000002</v>
      </c>
      <c r="I1959">
        <v>0.312</v>
      </c>
      <c r="J1959">
        <v>0.85899999999999999</v>
      </c>
      <c r="K1959">
        <v>0.78900000000000003</v>
      </c>
      <c r="L1959">
        <v>0.23499999999999999</v>
      </c>
    </row>
    <row r="1960" spans="1:12" x14ac:dyDescent="0.35">
      <c r="A1960" s="3" t="s">
        <v>148</v>
      </c>
      <c r="B1960" s="3" t="str">
        <f>IFERROR(_xlfn.XLOOKUP(Table1_1[[#This Row],[Country Name]],Table3[country],Table3[continent]), "Africa")</f>
        <v>Asia</v>
      </c>
      <c r="C1960">
        <v>2017</v>
      </c>
      <c r="D1960">
        <v>4.3310000000000004</v>
      </c>
      <c r="E1960">
        <v>9.5139999999999993</v>
      </c>
      <c r="F1960">
        <v>0.82299999999999995</v>
      </c>
      <c r="G1960">
        <v>66.8</v>
      </c>
      <c r="H1960">
        <v>0.82699999999999996</v>
      </c>
      <c r="I1960">
        <v>8.3000000000000004E-2</v>
      </c>
      <c r="J1960">
        <v>0.84399999999999997</v>
      </c>
      <c r="K1960">
        <v>0.72899999999999998</v>
      </c>
      <c r="L1960">
        <v>0.27</v>
      </c>
    </row>
    <row r="1961" spans="1:12" x14ac:dyDescent="0.35">
      <c r="A1961" s="3" t="s">
        <v>148</v>
      </c>
      <c r="B1961" s="3" t="str">
        <f>IFERROR(_xlfn.XLOOKUP(Table1_1[[#This Row],[Country Name]],Table3[country],Table3[continent]), "Africa")</f>
        <v>Asia</v>
      </c>
      <c r="C1961">
        <v>2018</v>
      </c>
      <c r="D1961">
        <v>4.4349999999999996</v>
      </c>
      <c r="E1961">
        <v>9.5289999999999999</v>
      </c>
      <c r="F1961">
        <v>0.83299999999999996</v>
      </c>
      <c r="G1961">
        <v>66.900000000000006</v>
      </c>
      <c r="H1961">
        <v>0.85899999999999999</v>
      </c>
      <c r="I1961">
        <v>9.6000000000000002E-2</v>
      </c>
      <c r="J1961">
        <v>0.85599999999999998</v>
      </c>
      <c r="K1961">
        <v>0.77300000000000002</v>
      </c>
      <c r="L1961">
        <v>0.30199999999999999</v>
      </c>
    </row>
    <row r="1962" spans="1:12" x14ac:dyDescent="0.35">
      <c r="A1962" s="3" t="s">
        <v>148</v>
      </c>
      <c r="B1962" s="3" t="str">
        <f>IFERROR(_xlfn.XLOOKUP(Table1_1[[#This Row],[Country Name]],Table3[country],Table3[continent]), "Africa")</f>
        <v>Asia</v>
      </c>
      <c r="C1962">
        <v>2019</v>
      </c>
      <c r="D1962">
        <v>4.2130000000000001</v>
      </c>
      <c r="E1962">
        <v>9.5210000000000008</v>
      </c>
      <c r="F1962">
        <v>0.81499999999999995</v>
      </c>
      <c r="G1962">
        <v>67</v>
      </c>
      <c r="H1962">
        <v>0.82399999999999995</v>
      </c>
      <c r="I1962">
        <v>4.2999999999999997E-2</v>
      </c>
      <c r="J1962">
        <v>0.86299999999999999</v>
      </c>
      <c r="K1962">
        <v>0.753</v>
      </c>
      <c r="L1962">
        <v>0.315</v>
      </c>
    </row>
    <row r="1963" spans="1:12" x14ac:dyDescent="0.35">
      <c r="A1963" s="3" t="s">
        <v>148</v>
      </c>
      <c r="B1963" s="3" t="str">
        <f>IFERROR(_xlfn.XLOOKUP(Table1_1[[#This Row],[Country Name]],Table3[country],Table3[continent]), "Africa")</f>
        <v>Asia</v>
      </c>
      <c r="C1963">
        <v>2020</v>
      </c>
      <c r="D1963">
        <v>4.7779999999999996</v>
      </c>
      <c r="E1963">
        <v>9.468</v>
      </c>
      <c r="F1963">
        <v>0.84199999999999997</v>
      </c>
      <c r="G1963">
        <v>67.099999999999994</v>
      </c>
      <c r="H1963">
        <v>0.80300000000000005</v>
      </c>
      <c r="I1963">
        <v>-0.05</v>
      </c>
      <c r="J1963">
        <v>0.76800000000000002</v>
      </c>
      <c r="K1963">
        <v>0.75800000000000001</v>
      </c>
      <c r="L1963">
        <v>0.28499999999999998</v>
      </c>
    </row>
    <row r="1964" spans="1:12" x14ac:dyDescent="0.35">
      <c r="A1964" s="3" t="s">
        <v>148</v>
      </c>
      <c r="B1964" s="3" t="str">
        <f>IFERROR(_xlfn.XLOOKUP(Table1_1[[#This Row],[Country Name]],Table3[country],Table3[continent]), "Africa")</f>
        <v>Asia</v>
      </c>
      <c r="C1964">
        <v>2021</v>
      </c>
      <c r="D1964">
        <v>4.1029999999999998</v>
      </c>
      <c r="E1964">
        <v>9.4920000000000009</v>
      </c>
      <c r="F1964">
        <v>0.81200000000000006</v>
      </c>
      <c r="G1964">
        <v>67.2</v>
      </c>
      <c r="H1964">
        <v>0.77100000000000002</v>
      </c>
      <c r="I1964">
        <v>-1.2999999999999999E-2</v>
      </c>
      <c r="J1964">
        <v>0.84899999999999998</v>
      </c>
      <c r="K1964">
        <v>0.73299999999999998</v>
      </c>
      <c r="L1964">
        <v>0.312</v>
      </c>
    </row>
    <row r="1965" spans="1:12" x14ac:dyDescent="0.35">
      <c r="A1965" s="3" t="s">
        <v>148</v>
      </c>
      <c r="B1965" s="3" t="str">
        <f>IFERROR(_xlfn.XLOOKUP(Table1_1[[#This Row],[Country Name]],Table3[country],Table3[continent]), "Africa")</f>
        <v>Asia</v>
      </c>
      <c r="C1965">
        <v>2022</v>
      </c>
      <c r="D1965">
        <v>3.9849999999999999</v>
      </c>
      <c r="E1965">
        <v>9.4090000000000007</v>
      </c>
      <c r="F1965">
        <v>0.82499999999999996</v>
      </c>
      <c r="G1965">
        <v>67.3</v>
      </c>
      <c r="H1965">
        <v>0.74</v>
      </c>
      <c r="I1965">
        <v>3.7999999999999999E-2</v>
      </c>
      <c r="J1965">
        <v>0.9</v>
      </c>
      <c r="K1965">
        <v>0.71499999999999997</v>
      </c>
      <c r="L1965">
        <v>0.32100000000000001</v>
      </c>
    </row>
    <row r="1966" spans="1:12" x14ac:dyDescent="0.35">
      <c r="A1966" s="3" t="s">
        <v>148</v>
      </c>
      <c r="B1966" s="3" t="str">
        <f>IFERROR(_xlfn.XLOOKUP(Table1_1[[#This Row],[Country Name]],Table3[country],Table3[continent]), "Africa")</f>
        <v>Asia</v>
      </c>
      <c r="C1966">
        <v>2023</v>
      </c>
      <c r="D1966">
        <v>3.6019999999999999</v>
      </c>
      <c r="E1966">
        <v>9.3640000000000008</v>
      </c>
      <c r="F1966">
        <v>0.79</v>
      </c>
      <c r="G1966">
        <v>67.400000000000006</v>
      </c>
      <c r="H1966">
        <v>0.754</v>
      </c>
      <c r="I1966">
        <v>0.05</v>
      </c>
      <c r="J1966">
        <v>0.92200000000000004</v>
      </c>
      <c r="K1966">
        <v>0.70899999999999996</v>
      </c>
      <c r="L1966">
        <v>0.35299999999999998</v>
      </c>
    </row>
    <row r="1967" spans="1:12" x14ac:dyDescent="0.35">
      <c r="A1967" s="3" t="s">
        <v>149</v>
      </c>
      <c r="B1967" s="3" t="str">
        <f>IFERROR(_xlfn.XLOOKUP(Table1_1[[#This Row],[Country Name]],Table3[country],Table3[continent]), "Asia")</f>
        <v>Asia</v>
      </c>
      <c r="C1967">
        <v>2006</v>
      </c>
      <c r="D1967">
        <v>4.7160000000000002</v>
      </c>
      <c r="E1967">
        <v>8.2010000000000005</v>
      </c>
      <c r="F1967">
        <v>0.81799999999999995</v>
      </c>
      <c r="G1967" s="2" t="s">
        <v>185</v>
      </c>
      <c r="H1967">
        <v>0.54700000000000004</v>
      </c>
      <c r="I1967" s="2" t="s">
        <v>185</v>
      </c>
      <c r="J1967">
        <v>0.85799999999999998</v>
      </c>
      <c r="K1967">
        <v>0.49199999999999999</v>
      </c>
      <c r="L1967">
        <v>0.43099999999999999</v>
      </c>
    </row>
    <row r="1968" spans="1:12" x14ac:dyDescent="0.35">
      <c r="A1968" s="3" t="s">
        <v>149</v>
      </c>
      <c r="B1968" s="3" t="str">
        <f>IFERROR(_xlfn.XLOOKUP(Table1_1[[#This Row],[Country Name]],Table3[country],Table3[continent]), "Asia")</f>
        <v>Asia</v>
      </c>
      <c r="C1968">
        <v>2007</v>
      </c>
      <c r="D1968">
        <v>4.1509999999999998</v>
      </c>
      <c r="E1968">
        <v>8.1809999999999992</v>
      </c>
      <c r="F1968">
        <v>0.71199999999999997</v>
      </c>
      <c r="G1968" s="2" t="s">
        <v>185</v>
      </c>
      <c r="H1968">
        <v>0.36499999999999999</v>
      </c>
      <c r="I1968">
        <v>-8.3000000000000004E-2</v>
      </c>
      <c r="J1968">
        <v>0.84399999999999997</v>
      </c>
      <c r="K1968">
        <v>0.51500000000000001</v>
      </c>
      <c r="L1968">
        <v>0.41199999999999998</v>
      </c>
    </row>
    <row r="1969" spans="1:12" x14ac:dyDescent="0.35">
      <c r="A1969" s="3" t="s">
        <v>149</v>
      </c>
      <c r="B1969" s="3" t="str">
        <f>IFERROR(_xlfn.XLOOKUP(Table1_1[[#This Row],[Country Name]],Table3[country],Table3[continent]), "Asia")</f>
        <v>Asia</v>
      </c>
      <c r="C1969">
        <v>2008</v>
      </c>
      <c r="D1969">
        <v>4.3860000000000001</v>
      </c>
      <c r="E1969">
        <v>8.2750000000000004</v>
      </c>
      <c r="F1969">
        <v>0.66600000000000004</v>
      </c>
      <c r="G1969" s="2" t="s">
        <v>185</v>
      </c>
      <c r="H1969">
        <v>0.35799999999999998</v>
      </c>
      <c r="I1969">
        <v>-7.4999999999999997E-2</v>
      </c>
      <c r="J1969">
        <v>0.753</v>
      </c>
      <c r="K1969">
        <v>0.51300000000000001</v>
      </c>
      <c r="L1969">
        <v>0.40300000000000002</v>
      </c>
    </row>
    <row r="1970" spans="1:12" x14ac:dyDescent="0.35">
      <c r="A1970" s="3" t="s">
        <v>149</v>
      </c>
      <c r="B1970" s="3" t="str">
        <f>IFERROR(_xlfn.XLOOKUP(Table1_1[[#This Row],[Country Name]],Table3[country],Table3[continent]), "Asia")</f>
        <v>Asia</v>
      </c>
      <c r="C1970">
        <v>2009</v>
      </c>
      <c r="D1970">
        <v>4.47</v>
      </c>
      <c r="E1970">
        <v>8.3369999999999997</v>
      </c>
      <c r="F1970">
        <v>0.73799999999999999</v>
      </c>
      <c r="G1970" s="2" t="s">
        <v>185</v>
      </c>
      <c r="H1970">
        <v>0.46800000000000003</v>
      </c>
      <c r="I1970">
        <v>-9.0999999999999998E-2</v>
      </c>
      <c r="J1970">
        <v>0.79700000000000004</v>
      </c>
      <c r="K1970">
        <v>0.47399999999999998</v>
      </c>
      <c r="L1970">
        <v>0.46600000000000003</v>
      </c>
    </row>
    <row r="1971" spans="1:12" x14ac:dyDescent="0.35">
      <c r="A1971" s="3" t="s">
        <v>149</v>
      </c>
      <c r="B1971" s="3" t="str">
        <f>IFERROR(_xlfn.XLOOKUP(Table1_1[[#This Row],[Country Name]],Table3[country],Table3[continent]), "Asia")</f>
        <v>Asia</v>
      </c>
      <c r="C1971">
        <v>2010</v>
      </c>
      <c r="D1971">
        <v>4.7030000000000003</v>
      </c>
      <c r="E1971">
        <v>8.3629999999999995</v>
      </c>
      <c r="F1971">
        <v>0.82199999999999995</v>
      </c>
      <c r="G1971" s="2" t="s">
        <v>185</v>
      </c>
      <c r="H1971">
        <v>0.504</v>
      </c>
      <c r="I1971">
        <v>-0.121</v>
      </c>
      <c r="J1971">
        <v>0.752</v>
      </c>
      <c r="K1971">
        <v>0.55300000000000005</v>
      </c>
      <c r="L1971">
        <v>0.38100000000000001</v>
      </c>
    </row>
    <row r="1972" spans="1:12" x14ac:dyDescent="0.35">
      <c r="A1972" s="3" t="s">
        <v>149</v>
      </c>
      <c r="B1972" s="3" t="str">
        <f>IFERROR(_xlfn.XLOOKUP(Table1_1[[#This Row],[Country Name]],Table3[country],Table3[continent]), "Asia")</f>
        <v>Asia</v>
      </c>
      <c r="C1972">
        <v>2011</v>
      </c>
      <c r="D1972">
        <v>4.7510000000000003</v>
      </c>
      <c r="E1972">
        <v>8.452</v>
      </c>
      <c r="F1972">
        <v>0.751</v>
      </c>
      <c r="G1972" s="2" t="s">
        <v>185</v>
      </c>
      <c r="H1972">
        <v>0.52200000000000002</v>
      </c>
      <c r="I1972">
        <v>-0.13100000000000001</v>
      </c>
      <c r="J1972">
        <v>0.75</v>
      </c>
      <c r="K1972">
        <v>0.499</v>
      </c>
      <c r="L1972">
        <v>0.38800000000000001</v>
      </c>
    </row>
    <row r="1973" spans="1:12" x14ac:dyDescent="0.35">
      <c r="A1973" s="3" t="s">
        <v>149</v>
      </c>
      <c r="B1973" s="3" t="str">
        <f>IFERROR(_xlfn.XLOOKUP(Table1_1[[#This Row],[Country Name]],Table3[country],Table3[continent]), "Asia")</f>
        <v>Asia</v>
      </c>
      <c r="C1973">
        <v>2012</v>
      </c>
      <c r="D1973">
        <v>4.6470000000000002</v>
      </c>
      <c r="E1973">
        <v>8.5980000000000008</v>
      </c>
      <c r="F1973">
        <v>0.78200000000000003</v>
      </c>
      <c r="G1973" s="2" t="s">
        <v>185</v>
      </c>
      <c r="H1973">
        <v>0.54200000000000004</v>
      </c>
      <c r="I1973">
        <v>-0.16300000000000001</v>
      </c>
      <c r="J1973">
        <v>0.73</v>
      </c>
      <c r="K1973">
        <v>0.56000000000000005</v>
      </c>
      <c r="L1973">
        <v>0.379</v>
      </c>
    </row>
    <row r="1974" spans="1:12" x14ac:dyDescent="0.35">
      <c r="A1974" s="3" t="s">
        <v>149</v>
      </c>
      <c r="B1974" s="3" t="str">
        <f>IFERROR(_xlfn.XLOOKUP(Table1_1[[#This Row],[Country Name]],Table3[country],Table3[continent]), "Asia")</f>
        <v>Asia</v>
      </c>
      <c r="C1974">
        <v>2013</v>
      </c>
      <c r="D1974">
        <v>4.8440000000000003</v>
      </c>
      <c r="E1974">
        <v>8.5950000000000006</v>
      </c>
      <c r="F1974">
        <v>0.76100000000000001</v>
      </c>
      <c r="G1974" s="2" t="s">
        <v>185</v>
      </c>
      <c r="H1974">
        <v>0.45400000000000001</v>
      </c>
      <c r="I1974">
        <v>-0.16300000000000001</v>
      </c>
      <c r="J1974">
        <v>0.78</v>
      </c>
      <c r="K1974">
        <v>0.53700000000000003</v>
      </c>
      <c r="L1974">
        <v>0.36499999999999999</v>
      </c>
    </row>
    <row r="1975" spans="1:12" x14ac:dyDescent="0.35">
      <c r="A1975" s="3" t="s">
        <v>149</v>
      </c>
      <c r="B1975" s="3" t="str">
        <f>IFERROR(_xlfn.XLOOKUP(Table1_1[[#This Row],[Country Name]],Table3[country],Table3[continent]), "Asia")</f>
        <v>Asia</v>
      </c>
      <c r="C1975">
        <v>2014</v>
      </c>
      <c r="D1975">
        <v>4.7220000000000004</v>
      </c>
      <c r="E1975">
        <v>8.6180000000000003</v>
      </c>
      <c r="F1975">
        <v>0.77500000000000002</v>
      </c>
      <c r="G1975" s="2" t="s">
        <v>185</v>
      </c>
      <c r="H1975">
        <v>0.65700000000000003</v>
      </c>
      <c r="I1975">
        <v>-0.16300000000000001</v>
      </c>
      <c r="J1975">
        <v>0.80400000000000005</v>
      </c>
      <c r="K1975">
        <v>0.505</v>
      </c>
      <c r="L1975">
        <v>0.38</v>
      </c>
    </row>
    <row r="1976" spans="1:12" x14ac:dyDescent="0.35">
      <c r="A1976" s="3" t="s">
        <v>149</v>
      </c>
      <c r="B1976" s="3" t="str">
        <f>IFERROR(_xlfn.XLOOKUP(Table1_1[[#This Row],[Country Name]],Table3[country],Table3[continent]), "Asia")</f>
        <v>Asia</v>
      </c>
      <c r="C1976">
        <v>2015</v>
      </c>
      <c r="D1976">
        <v>4.6950000000000003</v>
      </c>
      <c r="E1976">
        <v>8.6829999999999998</v>
      </c>
      <c r="F1976">
        <v>0.76600000000000001</v>
      </c>
      <c r="G1976" s="2" t="s">
        <v>185</v>
      </c>
      <c r="H1976">
        <v>0.55600000000000005</v>
      </c>
      <c r="I1976">
        <v>-0.17299999999999999</v>
      </c>
      <c r="J1976">
        <v>0.77400000000000002</v>
      </c>
      <c r="K1976">
        <v>0.53600000000000003</v>
      </c>
      <c r="L1976">
        <v>0.36899999999999999</v>
      </c>
    </row>
    <row r="1977" spans="1:12" x14ac:dyDescent="0.35">
      <c r="A1977" s="3" t="s">
        <v>149</v>
      </c>
      <c r="B1977" s="3" t="str">
        <f>IFERROR(_xlfn.XLOOKUP(Table1_1[[#This Row],[Country Name]],Table3[country],Table3[continent]), "Asia")</f>
        <v>Asia</v>
      </c>
      <c r="C1977">
        <v>2016</v>
      </c>
      <c r="D1977">
        <v>4.907</v>
      </c>
      <c r="E1977">
        <v>8.7379999999999995</v>
      </c>
      <c r="F1977">
        <v>0.81799999999999995</v>
      </c>
      <c r="G1977" s="2" t="s">
        <v>185</v>
      </c>
      <c r="H1977">
        <v>0.60799999999999998</v>
      </c>
      <c r="I1977">
        <v>-0.151</v>
      </c>
      <c r="J1977">
        <v>0.81200000000000006</v>
      </c>
      <c r="K1977">
        <v>0.54400000000000004</v>
      </c>
      <c r="L1977">
        <v>0.378</v>
      </c>
    </row>
    <row r="1978" spans="1:12" x14ac:dyDescent="0.35">
      <c r="A1978" s="3" t="s">
        <v>149</v>
      </c>
      <c r="B1978" s="3" t="str">
        <f>IFERROR(_xlfn.XLOOKUP(Table1_1[[#This Row],[Country Name]],Table3[country],Table3[continent]), "Asia")</f>
        <v>Asia</v>
      </c>
      <c r="C1978">
        <v>2017</v>
      </c>
      <c r="D1978">
        <v>4.6280000000000001</v>
      </c>
      <c r="E1978">
        <v>8.734</v>
      </c>
      <c r="F1978">
        <v>0.82399999999999995</v>
      </c>
      <c r="G1978" s="2" t="s">
        <v>185</v>
      </c>
      <c r="H1978">
        <v>0.63200000000000001</v>
      </c>
      <c r="I1978">
        <v>-0.186</v>
      </c>
      <c r="J1978">
        <v>0.83099999999999996</v>
      </c>
      <c r="K1978">
        <v>0.53400000000000003</v>
      </c>
      <c r="L1978">
        <v>0.41599999999999998</v>
      </c>
    </row>
    <row r="1979" spans="1:12" x14ac:dyDescent="0.35">
      <c r="A1979" s="3" t="s">
        <v>149</v>
      </c>
      <c r="B1979" s="3" t="str">
        <f>IFERROR(_xlfn.XLOOKUP(Table1_1[[#This Row],[Country Name]],Table3[country],Table3[continent]), "Asia")</f>
        <v>Asia</v>
      </c>
      <c r="C1979">
        <v>2018</v>
      </c>
      <c r="D1979">
        <v>4.5540000000000003</v>
      </c>
      <c r="E1979">
        <v>8.718</v>
      </c>
      <c r="F1979">
        <v>0.81899999999999995</v>
      </c>
      <c r="G1979" s="2" t="s">
        <v>185</v>
      </c>
      <c r="H1979">
        <v>0.65500000000000003</v>
      </c>
      <c r="I1979">
        <v>-0.16300000000000001</v>
      </c>
      <c r="J1979">
        <v>0.81399999999999995</v>
      </c>
      <c r="K1979">
        <v>0.52800000000000002</v>
      </c>
      <c r="L1979">
        <v>0.41899999999999998</v>
      </c>
    </row>
    <row r="1980" spans="1:12" x14ac:dyDescent="0.35">
      <c r="A1980" s="3" t="s">
        <v>149</v>
      </c>
      <c r="B1980" s="3" t="str">
        <f>IFERROR(_xlfn.XLOOKUP(Table1_1[[#This Row],[Country Name]],Table3[country],Table3[continent]), "Asia")</f>
        <v>Asia</v>
      </c>
      <c r="C1980">
        <v>2019</v>
      </c>
      <c r="D1980">
        <v>4.4829999999999997</v>
      </c>
      <c r="E1980">
        <v>8.7159999999999993</v>
      </c>
      <c r="F1980">
        <v>0.83299999999999996</v>
      </c>
      <c r="G1980" s="2" t="s">
        <v>185</v>
      </c>
      <c r="H1980">
        <v>0.65300000000000002</v>
      </c>
      <c r="I1980">
        <v>-0.13500000000000001</v>
      </c>
      <c r="J1980">
        <v>0.82899999999999996</v>
      </c>
      <c r="K1980">
        <v>0.53800000000000003</v>
      </c>
      <c r="L1980">
        <v>0.4</v>
      </c>
    </row>
    <row r="1981" spans="1:12" x14ac:dyDescent="0.35">
      <c r="A1981" s="3" t="s">
        <v>149</v>
      </c>
      <c r="B1981" s="3" t="str">
        <f>IFERROR(_xlfn.XLOOKUP(Table1_1[[#This Row],[Country Name]],Table3[country],Table3[continent]), "Asia")</f>
        <v>Asia</v>
      </c>
      <c r="C1981">
        <v>2022</v>
      </c>
      <c r="D1981">
        <v>4.9080000000000004</v>
      </c>
      <c r="E1981" s="2" t="s">
        <v>185</v>
      </c>
      <c r="F1981">
        <v>0.86</v>
      </c>
      <c r="G1981" s="2" t="s">
        <v>185</v>
      </c>
      <c r="H1981">
        <v>0.69499999999999995</v>
      </c>
      <c r="I1981" s="2" t="s">
        <v>185</v>
      </c>
      <c r="J1981">
        <v>0.83599999999999997</v>
      </c>
      <c r="K1981">
        <v>0.58399999999999996</v>
      </c>
      <c r="L1981">
        <v>0.36199999999999999</v>
      </c>
    </row>
    <row r="1982" spans="1:12" x14ac:dyDescent="0.35">
      <c r="A1982" s="3" t="s">
        <v>149</v>
      </c>
      <c r="B1982" s="3" t="str">
        <f>IFERROR(_xlfn.XLOOKUP(Table1_1[[#This Row],[Country Name]],Table3[country],Table3[continent]), "Asia")</f>
        <v>Asia</v>
      </c>
      <c r="C1982">
        <v>2023</v>
      </c>
      <c r="D1982">
        <v>4.851</v>
      </c>
      <c r="E1982" s="2" t="s">
        <v>185</v>
      </c>
      <c r="F1982">
        <v>0.83099999999999996</v>
      </c>
      <c r="G1982" s="2" t="s">
        <v>185</v>
      </c>
      <c r="H1982">
        <v>0.70799999999999996</v>
      </c>
      <c r="I1982" s="2" t="s">
        <v>185</v>
      </c>
      <c r="J1982">
        <v>0.80800000000000005</v>
      </c>
      <c r="K1982">
        <v>0.57999999999999996</v>
      </c>
      <c r="L1982">
        <v>0.378</v>
      </c>
    </row>
    <row r="1983" spans="1:12" x14ac:dyDescent="0.35">
      <c r="A1983" s="3" t="s">
        <v>150</v>
      </c>
      <c r="B1983" s="3" t="str">
        <f>IFERROR(_xlfn.XLOOKUP(Table1_1[[#This Row],[Country Name]],Table3[country],Table3[continent]), "Africa")</f>
        <v>Africa</v>
      </c>
      <c r="C1983">
        <v>2009</v>
      </c>
      <c r="D1983">
        <v>4.4550000000000001</v>
      </c>
      <c r="E1983">
        <v>8.4570000000000007</v>
      </c>
      <c r="F1983">
        <v>0.91100000000000003</v>
      </c>
      <c r="G1983">
        <v>57.46</v>
      </c>
      <c r="H1983">
        <v>0.71</v>
      </c>
      <c r="I1983">
        <v>4.5999999999999999E-2</v>
      </c>
      <c r="J1983">
        <v>0.70099999999999996</v>
      </c>
      <c r="K1983">
        <v>0.68799999999999994</v>
      </c>
      <c r="L1983">
        <v>0.245</v>
      </c>
    </row>
    <row r="1984" spans="1:12" x14ac:dyDescent="0.35">
      <c r="A1984" s="3" t="s">
        <v>150</v>
      </c>
      <c r="B1984" s="3" t="str">
        <f>IFERROR(_xlfn.XLOOKUP(Table1_1[[#This Row],[Country Name]],Table3[country],Table3[continent]), "Africa")</f>
        <v>Africa</v>
      </c>
      <c r="C1984">
        <v>2010</v>
      </c>
      <c r="D1984">
        <v>4.4349999999999996</v>
      </c>
      <c r="E1984">
        <v>8.4649999999999999</v>
      </c>
      <c r="F1984">
        <v>0.85499999999999998</v>
      </c>
      <c r="G1984">
        <v>57.7</v>
      </c>
      <c r="H1984">
        <v>0.64800000000000002</v>
      </c>
      <c r="I1984">
        <v>-7.2999999999999995E-2</v>
      </c>
      <c r="J1984">
        <v>0.73699999999999999</v>
      </c>
      <c r="K1984">
        <v>0.58899999999999997</v>
      </c>
      <c r="L1984">
        <v>0.221</v>
      </c>
    </row>
    <row r="1985" spans="1:12" x14ac:dyDescent="0.35">
      <c r="A1985" s="3" t="s">
        <v>150</v>
      </c>
      <c r="B1985" s="3" t="str">
        <f>IFERROR(_xlfn.XLOOKUP(Table1_1[[#This Row],[Country Name]],Table3[country],Table3[continent]), "Africa")</f>
        <v>Africa</v>
      </c>
      <c r="C1985">
        <v>2011</v>
      </c>
      <c r="D1985">
        <v>4.3140000000000001</v>
      </c>
      <c r="E1985">
        <v>8.5269999999999992</v>
      </c>
      <c r="F1985">
        <v>0.81799999999999995</v>
      </c>
      <c r="G1985">
        <v>57.94</v>
      </c>
      <c r="H1985">
        <v>0.58299999999999996</v>
      </c>
      <c r="I1985">
        <v>-5.2999999999999999E-2</v>
      </c>
      <c r="J1985">
        <v>0.66300000000000003</v>
      </c>
      <c r="K1985">
        <v>0.53200000000000003</v>
      </c>
      <c r="L1985">
        <v>0.249</v>
      </c>
    </row>
    <row r="1986" spans="1:12" x14ac:dyDescent="0.35">
      <c r="A1986" s="3" t="s">
        <v>150</v>
      </c>
      <c r="B1986" s="3" t="str">
        <f>IFERROR(_xlfn.XLOOKUP(Table1_1[[#This Row],[Country Name]],Table3[country],Table3[continent]), "Africa")</f>
        <v>Africa</v>
      </c>
      <c r="C1986">
        <v>2012</v>
      </c>
      <c r="D1986">
        <v>4.55</v>
      </c>
      <c r="E1986">
        <v>8.4580000000000002</v>
      </c>
      <c r="F1986">
        <v>0.81299999999999994</v>
      </c>
      <c r="G1986">
        <v>58.18</v>
      </c>
      <c r="H1986">
        <v>0.41199999999999998</v>
      </c>
      <c r="I1986">
        <v>-7.1999999999999995E-2</v>
      </c>
      <c r="J1986">
        <v>0.73399999999999999</v>
      </c>
      <c r="K1986">
        <v>0.51100000000000001</v>
      </c>
      <c r="L1986">
        <v>0.24199999999999999</v>
      </c>
    </row>
    <row r="1987" spans="1:12" x14ac:dyDescent="0.35">
      <c r="A1987" s="3" t="s">
        <v>150</v>
      </c>
      <c r="B1987" s="3" t="str">
        <f>IFERROR(_xlfn.XLOOKUP(Table1_1[[#This Row],[Country Name]],Table3[country],Table3[continent]), "Africa")</f>
        <v>Africa</v>
      </c>
      <c r="C1987">
        <v>2014</v>
      </c>
      <c r="D1987">
        <v>4.1390000000000002</v>
      </c>
      <c r="E1987">
        <v>8.4710000000000001</v>
      </c>
      <c r="F1987">
        <v>0.81100000000000005</v>
      </c>
      <c r="G1987">
        <v>58.66</v>
      </c>
      <c r="H1987">
        <v>0.39</v>
      </c>
      <c r="I1987">
        <v>-0.08</v>
      </c>
      <c r="J1987">
        <v>0.79400000000000004</v>
      </c>
      <c r="K1987">
        <v>0.46100000000000002</v>
      </c>
      <c r="L1987">
        <v>0.30299999999999999</v>
      </c>
    </row>
    <row r="1988" spans="1:12" x14ac:dyDescent="0.35">
      <c r="A1988" s="3" t="s">
        <v>151</v>
      </c>
      <c r="B1988" s="3" t="str">
        <f>IFERROR(_xlfn.XLOOKUP(Table1_1[[#This Row],[Country Name]],Table3[country],Table3[continent]), "Africa")</f>
        <v>South America</v>
      </c>
      <c r="C1988">
        <v>2012</v>
      </c>
      <c r="D1988">
        <v>6.2690000000000001</v>
      </c>
      <c r="E1988">
        <v>9.8740000000000006</v>
      </c>
      <c r="F1988">
        <v>0.79700000000000004</v>
      </c>
      <c r="G1988">
        <v>62.84</v>
      </c>
      <c r="H1988">
        <v>0.88500000000000001</v>
      </c>
      <c r="I1988">
        <v>-8.7999999999999995E-2</v>
      </c>
      <c r="J1988">
        <v>0.751</v>
      </c>
      <c r="K1988">
        <v>0.73</v>
      </c>
      <c r="L1988">
        <v>0.25</v>
      </c>
    </row>
    <row r="1989" spans="1:12" x14ac:dyDescent="0.35">
      <c r="A1989" s="3" t="s">
        <v>152</v>
      </c>
      <c r="B1989" s="3" t="str">
        <f>IFERROR(_xlfn.XLOOKUP(Table1_1[[#This Row],[Country Name]],Table3[country],Table3[continent]), "Africa")</f>
        <v>Europe</v>
      </c>
      <c r="C1989">
        <v>2005</v>
      </c>
      <c r="D1989">
        <v>7.3760000000000003</v>
      </c>
      <c r="E1989">
        <v>10.724</v>
      </c>
      <c r="F1989">
        <v>0.95099999999999996</v>
      </c>
      <c r="G1989">
        <v>71</v>
      </c>
      <c r="H1989">
        <v>0.96399999999999997</v>
      </c>
      <c r="I1989" s="2" t="s">
        <v>185</v>
      </c>
      <c r="J1989" s="2" t="s">
        <v>185</v>
      </c>
      <c r="K1989">
        <v>0.74199999999999999</v>
      </c>
      <c r="L1989">
        <v>0.151</v>
      </c>
    </row>
    <row r="1990" spans="1:12" x14ac:dyDescent="0.35">
      <c r="A1990" s="3" t="s">
        <v>152</v>
      </c>
      <c r="B1990" s="3" t="str">
        <f>IFERROR(_xlfn.XLOOKUP(Table1_1[[#This Row],[Country Name]],Table3[country],Table3[continent]), "Africa")</f>
        <v>Europe</v>
      </c>
      <c r="C1990">
        <v>2007</v>
      </c>
      <c r="D1990">
        <v>7.2409999999999997</v>
      </c>
      <c r="E1990">
        <v>10.791</v>
      </c>
      <c r="F1990">
        <v>0.91700000000000004</v>
      </c>
      <c r="G1990">
        <v>71.08</v>
      </c>
      <c r="H1990">
        <v>0.91</v>
      </c>
      <c r="I1990">
        <v>0.14099999999999999</v>
      </c>
      <c r="J1990">
        <v>0.28899999999999998</v>
      </c>
      <c r="K1990">
        <v>0.73499999999999999</v>
      </c>
      <c r="L1990">
        <v>0.17699999999999999</v>
      </c>
    </row>
    <row r="1991" spans="1:12" x14ac:dyDescent="0.35">
      <c r="A1991" s="3" t="s">
        <v>152</v>
      </c>
      <c r="B1991" s="3" t="str">
        <f>IFERROR(_xlfn.XLOOKUP(Table1_1[[#This Row],[Country Name]],Table3[country],Table3[continent]), "Africa")</f>
        <v>Europe</v>
      </c>
      <c r="C1991">
        <v>2008</v>
      </c>
      <c r="D1991">
        <v>7.516</v>
      </c>
      <c r="E1991">
        <v>10.778</v>
      </c>
      <c r="F1991">
        <v>0.92300000000000004</v>
      </c>
      <c r="G1991">
        <v>71.12</v>
      </c>
      <c r="H1991">
        <v>0.91200000000000003</v>
      </c>
      <c r="I1991">
        <v>0.12</v>
      </c>
      <c r="J1991">
        <v>0.314</v>
      </c>
      <c r="K1991">
        <v>0.76300000000000001</v>
      </c>
      <c r="L1991">
        <v>0.13400000000000001</v>
      </c>
    </row>
    <row r="1992" spans="1:12" x14ac:dyDescent="0.35">
      <c r="A1992" s="3" t="s">
        <v>152</v>
      </c>
      <c r="B1992" s="3" t="str">
        <f>IFERROR(_xlfn.XLOOKUP(Table1_1[[#This Row],[Country Name]],Table3[country],Table3[continent]), "Africa")</f>
        <v>Europe</v>
      </c>
      <c r="C1992">
        <v>2009</v>
      </c>
      <c r="D1992">
        <v>7.266</v>
      </c>
      <c r="E1992">
        <v>10.725</v>
      </c>
      <c r="F1992">
        <v>0.90300000000000002</v>
      </c>
      <c r="G1992">
        <v>71.16</v>
      </c>
      <c r="H1992">
        <v>0.86399999999999999</v>
      </c>
      <c r="I1992">
        <v>0.216</v>
      </c>
      <c r="J1992">
        <v>0.29199999999999998</v>
      </c>
      <c r="K1992">
        <v>0.76100000000000001</v>
      </c>
      <c r="L1992">
        <v>0.151</v>
      </c>
    </row>
    <row r="1993" spans="1:12" x14ac:dyDescent="0.35">
      <c r="A1993" s="3" t="s">
        <v>152</v>
      </c>
      <c r="B1993" s="3" t="str">
        <f>IFERROR(_xlfn.XLOOKUP(Table1_1[[#This Row],[Country Name]],Table3[country],Table3[continent]), "Africa")</f>
        <v>Europe</v>
      </c>
      <c r="C1993">
        <v>2010</v>
      </c>
      <c r="D1993">
        <v>7.4960000000000004</v>
      </c>
      <c r="E1993">
        <v>10.775</v>
      </c>
      <c r="F1993">
        <v>0.97</v>
      </c>
      <c r="G1993">
        <v>71.2</v>
      </c>
      <c r="H1993">
        <v>0.90500000000000003</v>
      </c>
      <c r="I1993">
        <v>0.13600000000000001</v>
      </c>
      <c r="J1993">
        <v>0.253</v>
      </c>
      <c r="K1993">
        <v>0.78800000000000003</v>
      </c>
      <c r="L1993">
        <v>0.2</v>
      </c>
    </row>
    <row r="1994" spans="1:12" x14ac:dyDescent="0.35">
      <c r="A1994" s="3" t="s">
        <v>152</v>
      </c>
      <c r="B1994" s="3" t="str">
        <f>IFERROR(_xlfn.XLOOKUP(Table1_1[[#This Row],[Country Name]],Table3[country],Table3[continent]), "Africa")</f>
        <v>Europe</v>
      </c>
      <c r="C1994">
        <v>2011</v>
      </c>
      <c r="D1994">
        <v>7.3819999999999997</v>
      </c>
      <c r="E1994">
        <v>10.798999999999999</v>
      </c>
      <c r="F1994">
        <v>0.92100000000000004</v>
      </c>
      <c r="G1994">
        <v>71.239999999999995</v>
      </c>
      <c r="H1994">
        <v>0.94099999999999995</v>
      </c>
      <c r="I1994">
        <v>0.156</v>
      </c>
      <c r="J1994">
        <v>0.26900000000000002</v>
      </c>
      <c r="K1994">
        <v>0.76200000000000001</v>
      </c>
      <c r="L1994">
        <v>0.17899999999999999</v>
      </c>
    </row>
    <row r="1995" spans="1:12" x14ac:dyDescent="0.35">
      <c r="A1995" s="3" t="s">
        <v>152</v>
      </c>
      <c r="B1995" s="3" t="str">
        <f>IFERROR(_xlfn.XLOOKUP(Table1_1[[#This Row],[Country Name]],Table3[country],Table3[continent]), "Africa")</f>
        <v>Europe</v>
      </c>
      <c r="C1995">
        <v>2012</v>
      </c>
      <c r="D1995">
        <v>7.56</v>
      </c>
      <c r="E1995">
        <v>10.785</v>
      </c>
      <c r="F1995">
        <v>0.92900000000000005</v>
      </c>
      <c r="G1995">
        <v>71.28</v>
      </c>
      <c r="H1995">
        <v>0.94399999999999995</v>
      </c>
      <c r="I1995">
        <v>0.127</v>
      </c>
      <c r="J1995">
        <v>0.254</v>
      </c>
      <c r="K1995">
        <v>0.79600000000000004</v>
      </c>
      <c r="L1995">
        <v>0.17</v>
      </c>
    </row>
    <row r="1996" spans="1:12" x14ac:dyDescent="0.35">
      <c r="A1996" s="3" t="s">
        <v>152</v>
      </c>
      <c r="B1996" s="3" t="str">
        <f>IFERROR(_xlfn.XLOOKUP(Table1_1[[#This Row],[Country Name]],Table3[country],Table3[continent]), "Africa")</f>
        <v>Europe</v>
      </c>
      <c r="C1996">
        <v>2013</v>
      </c>
      <c r="D1996">
        <v>7.4340000000000002</v>
      </c>
      <c r="E1996">
        <v>10.789</v>
      </c>
      <c r="F1996">
        <v>0.91600000000000004</v>
      </c>
      <c r="G1996">
        <v>71.319999999999993</v>
      </c>
      <c r="H1996">
        <v>0.93600000000000005</v>
      </c>
      <c r="I1996">
        <v>0.154</v>
      </c>
      <c r="J1996">
        <v>0.32400000000000001</v>
      </c>
      <c r="K1996">
        <v>0.78200000000000003</v>
      </c>
      <c r="L1996">
        <v>0.184</v>
      </c>
    </row>
    <row r="1997" spans="1:12" x14ac:dyDescent="0.35">
      <c r="A1997" s="3" t="s">
        <v>152</v>
      </c>
      <c r="B1997" s="3" t="str">
        <f>IFERROR(_xlfn.XLOOKUP(Table1_1[[#This Row],[Country Name]],Table3[country],Table3[continent]), "Africa")</f>
        <v>Europe</v>
      </c>
      <c r="C1997">
        <v>2014</v>
      </c>
      <c r="D1997">
        <v>7.2389999999999999</v>
      </c>
      <c r="E1997">
        <v>10.805</v>
      </c>
      <c r="F1997">
        <v>0.93300000000000005</v>
      </c>
      <c r="G1997">
        <v>71.36</v>
      </c>
      <c r="H1997">
        <v>0.94499999999999995</v>
      </c>
      <c r="I1997">
        <v>0.19700000000000001</v>
      </c>
      <c r="J1997">
        <v>0.25</v>
      </c>
      <c r="K1997">
        <v>0.79300000000000004</v>
      </c>
      <c r="L1997">
        <v>0.20799999999999999</v>
      </c>
    </row>
    <row r="1998" spans="1:12" x14ac:dyDescent="0.35">
      <c r="A1998" s="3" t="s">
        <v>152</v>
      </c>
      <c r="B1998" s="3" t="str">
        <f>IFERROR(_xlfn.XLOOKUP(Table1_1[[#This Row],[Country Name]],Table3[country],Table3[continent]), "Africa")</f>
        <v>Europe</v>
      </c>
      <c r="C1998">
        <v>2015</v>
      </c>
      <c r="D1998">
        <v>7.2889999999999997</v>
      </c>
      <c r="E1998">
        <v>10.837999999999999</v>
      </c>
      <c r="F1998">
        <v>0.92900000000000005</v>
      </c>
      <c r="G1998">
        <v>71.400000000000006</v>
      </c>
      <c r="H1998">
        <v>0.93500000000000005</v>
      </c>
      <c r="I1998">
        <v>0.20599999999999999</v>
      </c>
      <c r="J1998">
        <v>0.23200000000000001</v>
      </c>
      <c r="K1998">
        <v>0.76600000000000001</v>
      </c>
      <c r="L1998">
        <v>0.191</v>
      </c>
    </row>
    <row r="1999" spans="1:12" x14ac:dyDescent="0.35">
      <c r="A1999" s="3" t="s">
        <v>152</v>
      </c>
      <c r="B1999" s="3" t="str">
        <f>IFERROR(_xlfn.XLOOKUP(Table1_1[[#This Row],[Country Name]],Table3[country],Table3[continent]), "Africa")</f>
        <v>Europe</v>
      </c>
      <c r="C1999">
        <v>2016</v>
      </c>
      <c r="D1999">
        <v>7.3689999999999998</v>
      </c>
      <c r="E1999">
        <v>10.846</v>
      </c>
      <c r="F1999">
        <v>0.91200000000000003</v>
      </c>
      <c r="G1999">
        <v>71.525000000000006</v>
      </c>
      <c r="H1999">
        <v>0.91800000000000004</v>
      </c>
      <c r="I1999">
        <v>0.14099999999999999</v>
      </c>
      <c r="J1999">
        <v>0.246</v>
      </c>
      <c r="K1999">
        <v>0.752</v>
      </c>
      <c r="L1999">
        <v>0.20100000000000001</v>
      </c>
    </row>
    <row r="2000" spans="1:12" x14ac:dyDescent="0.35">
      <c r="A2000" s="3" t="s">
        <v>152</v>
      </c>
      <c r="B2000" s="3" t="str">
        <f>IFERROR(_xlfn.XLOOKUP(Table1_1[[#This Row],[Country Name]],Table3[country],Table3[continent]), "Africa")</f>
        <v>Europe</v>
      </c>
      <c r="C2000">
        <v>2017</v>
      </c>
      <c r="D2000">
        <v>7.2869999999999999</v>
      </c>
      <c r="E2000">
        <v>10.858000000000001</v>
      </c>
      <c r="F2000">
        <v>0.91400000000000003</v>
      </c>
      <c r="G2000">
        <v>71.650000000000006</v>
      </c>
      <c r="H2000">
        <v>0.93500000000000005</v>
      </c>
      <c r="I2000">
        <v>0.16500000000000001</v>
      </c>
      <c r="J2000">
        <v>0.23899999999999999</v>
      </c>
      <c r="K2000">
        <v>0.75600000000000001</v>
      </c>
      <c r="L2000">
        <v>0.17499999999999999</v>
      </c>
    </row>
    <row r="2001" spans="1:12" x14ac:dyDescent="0.35">
      <c r="A2001" s="3" t="s">
        <v>152</v>
      </c>
      <c r="B2001" s="3" t="str">
        <f>IFERROR(_xlfn.XLOOKUP(Table1_1[[#This Row],[Country Name]],Table3[country],Table3[continent]), "Africa")</f>
        <v>Europe</v>
      </c>
      <c r="C2001">
        <v>2018</v>
      </c>
      <c r="D2001">
        <v>7.375</v>
      </c>
      <c r="E2001">
        <v>10.866</v>
      </c>
      <c r="F2001">
        <v>0.93100000000000005</v>
      </c>
      <c r="G2001">
        <v>71.775000000000006</v>
      </c>
      <c r="H2001">
        <v>0.94199999999999995</v>
      </c>
      <c r="I2001">
        <v>7.1999999999999995E-2</v>
      </c>
      <c r="J2001">
        <v>0.26300000000000001</v>
      </c>
      <c r="K2001">
        <v>0.747</v>
      </c>
      <c r="L2001">
        <v>0.161</v>
      </c>
    </row>
    <row r="2002" spans="1:12" x14ac:dyDescent="0.35">
      <c r="A2002" s="3" t="s">
        <v>152</v>
      </c>
      <c r="B2002" s="3" t="str">
        <f>IFERROR(_xlfn.XLOOKUP(Table1_1[[#This Row],[Country Name]],Table3[country],Table3[continent]), "Africa")</f>
        <v>Europe</v>
      </c>
      <c r="C2002">
        <v>2019</v>
      </c>
      <c r="D2002">
        <v>7.3979999999999997</v>
      </c>
      <c r="E2002">
        <v>10.875</v>
      </c>
      <c r="F2002">
        <v>0.93400000000000005</v>
      </c>
      <c r="G2002">
        <v>71.900000000000006</v>
      </c>
      <c r="H2002">
        <v>0.94199999999999995</v>
      </c>
      <c r="I2002">
        <v>8.5000000000000006E-2</v>
      </c>
      <c r="J2002">
        <v>0.25</v>
      </c>
      <c r="K2002">
        <v>0.77500000000000002</v>
      </c>
      <c r="L2002">
        <v>0.20200000000000001</v>
      </c>
    </row>
    <row r="2003" spans="1:12" x14ac:dyDescent="0.35">
      <c r="A2003" s="3" t="s">
        <v>152</v>
      </c>
      <c r="B2003" s="3" t="str">
        <f>IFERROR(_xlfn.XLOOKUP(Table1_1[[#This Row],[Country Name]],Table3[country],Table3[continent]), "Africa")</f>
        <v>Europe</v>
      </c>
      <c r="C2003">
        <v>2020</v>
      </c>
      <c r="D2003">
        <v>7.3140000000000001</v>
      </c>
      <c r="E2003">
        <v>10.846</v>
      </c>
      <c r="F2003">
        <v>0.93600000000000005</v>
      </c>
      <c r="G2003">
        <v>72.025000000000006</v>
      </c>
      <c r="H2003">
        <v>0.95099999999999996</v>
      </c>
      <c r="I2003">
        <v>8.4000000000000005E-2</v>
      </c>
      <c r="J2003">
        <v>0.20300000000000001</v>
      </c>
      <c r="K2003">
        <v>0.71699999999999997</v>
      </c>
      <c r="L2003">
        <v>0.222</v>
      </c>
    </row>
    <row r="2004" spans="1:12" x14ac:dyDescent="0.35">
      <c r="A2004" s="3" t="s">
        <v>152</v>
      </c>
      <c r="B2004" s="3" t="str">
        <f>IFERROR(_xlfn.XLOOKUP(Table1_1[[#This Row],[Country Name]],Table3[country],Table3[continent]), "Africa")</f>
        <v>Europe</v>
      </c>
      <c r="C2004">
        <v>2021</v>
      </c>
      <c r="D2004">
        <v>7.4390000000000001</v>
      </c>
      <c r="E2004">
        <v>10.893000000000001</v>
      </c>
      <c r="F2004">
        <v>0.93200000000000005</v>
      </c>
      <c r="G2004">
        <v>72.150000000000006</v>
      </c>
      <c r="H2004">
        <v>0.95299999999999996</v>
      </c>
      <c r="I2004">
        <v>0.17199999999999999</v>
      </c>
      <c r="J2004">
        <v>0.191</v>
      </c>
      <c r="K2004">
        <v>0.76300000000000001</v>
      </c>
      <c r="L2004">
        <v>0.19</v>
      </c>
    </row>
    <row r="2005" spans="1:12" x14ac:dyDescent="0.35">
      <c r="A2005" s="3" t="s">
        <v>152</v>
      </c>
      <c r="B2005" s="3" t="str">
        <f>IFERROR(_xlfn.XLOOKUP(Table1_1[[#This Row],[Country Name]],Table3[country],Table3[continent]), "Africa")</f>
        <v>Europe</v>
      </c>
      <c r="C2005">
        <v>2022</v>
      </c>
      <c r="D2005">
        <v>7.431</v>
      </c>
      <c r="E2005">
        <v>10.912000000000001</v>
      </c>
      <c r="F2005">
        <v>0.94899999999999995</v>
      </c>
      <c r="G2005">
        <v>72.275000000000006</v>
      </c>
      <c r="H2005">
        <v>0.93899999999999995</v>
      </c>
      <c r="I2005">
        <v>0.23200000000000001</v>
      </c>
      <c r="J2005">
        <v>0.21299999999999999</v>
      </c>
      <c r="K2005">
        <v>0.75</v>
      </c>
      <c r="L2005">
        <v>0.16300000000000001</v>
      </c>
    </row>
    <row r="2006" spans="1:12" x14ac:dyDescent="0.35">
      <c r="A2006" s="3" t="s">
        <v>152</v>
      </c>
      <c r="B2006" s="3" t="str">
        <f>IFERROR(_xlfn.XLOOKUP(Table1_1[[#This Row],[Country Name]],Table3[country],Table3[continent]), "Africa")</f>
        <v>Europe</v>
      </c>
      <c r="C2006">
        <v>2023</v>
      </c>
      <c r="D2006">
        <v>7.1609999999999996</v>
      </c>
      <c r="E2006">
        <v>10.901999999999999</v>
      </c>
      <c r="F2006">
        <v>0.92700000000000005</v>
      </c>
      <c r="G2006">
        <v>72.400000000000006</v>
      </c>
      <c r="H2006">
        <v>0.92600000000000005</v>
      </c>
      <c r="I2006">
        <v>0.14699999999999999</v>
      </c>
      <c r="J2006">
        <v>0.253</v>
      </c>
      <c r="K2006">
        <v>0.73899999999999999</v>
      </c>
      <c r="L2006">
        <v>0.19400000000000001</v>
      </c>
    </row>
    <row r="2007" spans="1:12" x14ac:dyDescent="0.35">
      <c r="A2007" s="3" t="s">
        <v>153</v>
      </c>
      <c r="B2007" s="3" t="str">
        <f>IFERROR(_xlfn.XLOOKUP(Table1_1[[#This Row],[Country Name]],Table3[country],Table3[continent]), "Africa")</f>
        <v>Europe</v>
      </c>
      <c r="C2007">
        <v>2006</v>
      </c>
      <c r="D2007">
        <v>7.4729999999999999</v>
      </c>
      <c r="E2007">
        <v>11.055999999999999</v>
      </c>
      <c r="F2007">
        <v>0.95099999999999996</v>
      </c>
      <c r="G2007">
        <v>71.16</v>
      </c>
      <c r="H2007">
        <v>0.91900000000000004</v>
      </c>
      <c r="I2007">
        <v>0.28399999999999997</v>
      </c>
      <c r="J2007">
        <v>0.40799999999999997</v>
      </c>
      <c r="K2007">
        <v>0.74199999999999999</v>
      </c>
      <c r="L2007">
        <v>0.21199999999999999</v>
      </c>
    </row>
    <row r="2008" spans="1:12" x14ac:dyDescent="0.35">
      <c r="A2008" s="3" t="s">
        <v>153</v>
      </c>
      <c r="B2008" s="3" t="str">
        <f>IFERROR(_xlfn.XLOOKUP(Table1_1[[#This Row],[Country Name]],Table3[country],Table3[continent]), "Africa")</f>
        <v>Europe</v>
      </c>
      <c r="C2008">
        <v>2009</v>
      </c>
      <c r="D2008">
        <v>7.5250000000000004</v>
      </c>
      <c r="E2008">
        <v>11.065</v>
      </c>
      <c r="F2008">
        <v>0.93799999999999994</v>
      </c>
      <c r="G2008">
        <v>71.34</v>
      </c>
      <c r="H2008">
        <v>0.89100000000000001</v>
      </c>
      <c r="I2008">
        <v>0.11799999999999999</v>
      </c>
      <c r="J2008">
        <v>0.34200000000000003</v>
      </c>
      <c r="K2008">
        <v>0.74099999999999999</v>
      </c>
      <c r="L2008">
        <v>0.20200000000000001</v>
      </c>
    </row>
    <row r="2009" spans="1:12" x14ac:dyDescent="0.35">
      <c r="A2009" s="3" t="s">
        <v>153</v>
      </c>
      <c r="B2009" s="3" t="str">
        <f>IFERROR(_xlfn.XLOOKUP(Table1_1[[#This Row],[Country Name]],Table3[country],Table3[continent]), "Africa")</f>
        <v>Europe</v>
      </c>
      <c r="C2009">
        <v>2012</v>
      </c>
      <c r="D2009">
        <v>7.7759999999999998</v>
      </c>
      <c r="E2009">
        <v>11.093999999999999</v>
      </c>
      <c r="F2009">
        <v>0.94699999999999995</v>
      </c>
      <c r="G2009">
        <v>71.52</v>
      </c>
      <c r="H2009">
        <v>0.94499999999999995</v>
      </c>
      <c r="I2009">
        <v>0.13100000000000001</v>
      </c>
      <c r="J2009">
        <v>0.32300000000000001</v>
      </c>
      <c r="K2009">
        <v>0.79300000000000004</v>
      </c>
      <c r="L2009">
        <v>0.17599999999999999</v>
      </c>
    </row>
    <row r="2010" spans="1:12" x14ac:dyDescent="0.35">
      <c r="A2010" s="3" t="s">
        <v>153</v>
      </c>
      <c r="B2010" s="3" t="str">
        <f>IFERROR(_xlfn.XLOOKUP(Table1_1[[#This Row],[Country Name]],Table3[country],Table3[continent]), "Africa")</f>
        <v>Europe</v>
      </c>
      <c r="C2010">
        <v>2014</v>
      </c>
      <c r="D2010">
        <v>7.4930000000000003</v>
      </c>
      <c r="E2010">
        <v>11.111000000000001</v>
      </c>
      <c r="F2010">
        <v>0.95899999999999996</v>
      </c>
      <c r="G2010">
        <v>71.64</v>
      </c>
      <c r="H2010">
        <v>0.94899999999999995</v>
      </c>
      <c r="I2010">
        <v>5.2999999999999999E-2</v>
      </c>
      <c r="J2010">
        <v>0.28299999999999997</v>
      </c>
      <c r="K2010">
        <v>0.78800000000000003</v>
      </c>
      <c r="L2010">
        <v>0.189</v>
      </c>
    </row>
    <row r="2011" spans="1:12" x14ac:dyDescent="0.35">
      <c r="A2011" s="3" t="s">
        <v>153</v>
      </c>
      <c r="B2011" s="3" t="str">
        <f>IFERROR(_xlfn.XLOOKUP(Table1_1[[#This Row],[Country Name]],Table3[country],Table3[continent]), "Africa")</f>
        <v>Europe</v>
      </c>
      <c r="C2011">
        <v>2015</v>
      </c>
      <c r="D2011">
        <v>7.5720000000000001</v>
      </c>
      <c r="E2011">
        <v>11.116</v>
      </c>
      <c r="F2011">
        <v>0.93799999999999994</v>
      </c>
      <c r="G2011">
        <v>71.7</v>
      </c>
      <c r="H2011">
        <v>0.92800000000000005</v>
      </c>
      <c r="I2011">
        <v>0.10199999999999999</v>
      </c>
      <c r="J2011">
        <v>0.21</v>
      </c>
      <c r="K2011">
        <v>0.79400000000000004</v>
      </c>
      <c r="L2011">
        <v>0.16600000000000001</v>
      </c>
    </row>
    <row r="2012" spans="1:12" x14ac:dyDescent="0.35">
      <c r="A2012" s="3" t="s">
        <v>153</v>
      </c>
      <c r="B2012" s="3" t="str">
        <f>IFERROR(_xlfn.XLOOKUP(Table1_1[[#This Row],[Country Name]],Table3[country],Table3[continent]), "Africa")</f>
        <v>Europe</v>
      </c>
      <c r="C2012">
        <v>2016</v>
      </c>
      <c r="D2012">
        <v>7.4589999999999996</v>
      </c>
      <c r="E2012">
        <v>11.125999999999999</v>
      </c>
      <c r="F2012">
        <v>0.92800000000000005</v>
      </c>
      <c r="G2012">
        <v>71.900000000000006</v>
      </c>
      <c r="H2012">
        <v>0.93400000000000005</v>
      </c>
      <c r="I2012">
        <v>8.1000000000000003E-2</v>
      </c>
      <c r="J2012">
        <v>0.30199999999999999</v>
      </c>
      <c r="K2012">
        <v>0.75800000000000001</v>
      </c>
      <c r="L2012">
        <v>0.20599999999999999</v>
      </c>
    </row>
    <row r="2013" spans="1:12" x14ac:dyDescent="0.35">
      <c r="A2013" s="3" t="s">
        <v>153</v>
      </c>
      <c r="B2013" s="3" t="str">
        <f>IFERROR(_xlfn.XLOOKUP(Table1_1[[#This Row],[Country Name]],Table3[country],Table3[continent]), "Africa")</f>
        <v>Europe</v>
      </c>
      <c r="C2013">
        <v>2017</v>
      </c>
      <c r="D2013">
        <v>7.4740000000000002</v>
      </c>
      <c r="E2013">
        <v>11.13</v>
      </c>
      <c r="F2013">
        <v>0.95</v>
      </c>
      <c r="G2013">
        <v>72.099999999999994</v>
      </c>
      <c r="H2013">
        <v>0.92500000000000004</v>
      </c>
      <c r="I2013">
        <v>0.17299999999999999</v>
      </c>
      <c r="J2013">
        <v>0.316</v>
      </c>
      <c r="K2013">
        <v>0.73399999999999999</v>
      </c>
      <c r="L2013">
        <v>0.19600000000000001</v>
      </c>
    </row>
    <row r="2014" spans="1:12" x14ac:dyDescent="0.35">
      <c r="A2014" s="3" t="s">
        <v>153</v>
      </c>
      <c r="B2014" s="3" t="str">
        <f>IFERROR(_xlfn.XLOOKUP(Table1_1[[#This Row],[Country Name]],Table3[country],Table3[continent]), "Africa")</f>
        <v>Europe</v>
      </c>
      <c r="C2014">
        <v>2018</v>
      </c>
      <c r="D2014">
        <v>7.5090000000000003</v>
      </c>
      <c r="E2014">
        <v>11.151</v>
      </c>
      <c r="F2014">
        <v>0.93</v>
      </c>
      <c r="G2014">
        <v>72.3</v>
      </c>
      <c r="H2014">
        <v>0.92600000000000005</v>
      </c>
      <c r="I2014">
        <v>9.4E-2</v>
      </c>
      <c r="J2014">
        <v>0.30099999999999999</v>
      </c>
      <c r="K2014">
        <v>0.75600000000000001</v>
      </c>
      <c r="L2014">
        <v>0.192</v>
      </c>
    </row>
    <row r="2015" spans="1:12" x14ac:dyDescent="0.35">
      <c r="A2015" s="3" t="s">
        <v>153</v>
      </c>
      <c r="B2015" s="3" t="str">
        <f>IFERROR(_xlfn.XLOOKUP(Table1_1[[#This Row],[Country Name]],Table3[country],Table3[continent]), "Africa")</f>
        <v>Europe</v>
      </c>
      <c r="C2015">
        <v>2019</v>
      </c>
      <c r="D2015">
        <v>7.694</v>
      </c>
      <c r="E2015">
        <v>11.154999999999999</v>
      </c>
      <c r="F2015">
        <v>0.94899999999999995</v>
      </c>
      <c r="G2015">
        <v>72.5</v>
      </c>
      <c r="H2015">
        <v>0.91300000000000003</v>
      </c>
      <c r="I2015">
        <v>2.9000000000000001E-2</v>
      </c>
      <c r="J2015">
        <v>0.29399999999999998</v>
      </c>
      <c r="K2015">
        <v>0.74299999999999999</v>
      </c>
      <c r="L2015">
        <v>0.17100000000000001</v>
      </c>
    </row>
    <row r="2016" spans="1:12" x14ac:dyDescent="0.35">
      <c r="A2016" s="3" t="s">
        <v>153</v>
      </c>
      <c r="B2016" s="3" t="str">
        <f>IFERROR(_xlfn.XLOOKUP(Table1_1[[#This Row],[Country Name]],Table3[country],Table3[continent]), "Africa")</f>
        <v>Europe</v>
      </c>
      <c r="C2016">
        <v>2020</v>
      </c>
      <c r="D2016">
        <v>7.508</v>
      </c>
      <c r="E2016">
        <v>11.124000000000001</v>
      </c>
      <c r="F2016">
        <v>0.94599999999999995</v>
      </c>
      <c r="G2016">
        <v>72.7</v>
      </c>
      <c r="H2016">
        <v>0.91700000000000004</v>
      </c>
      <c r="I2016">
        <v>-7.2999999999999995E-2</v>
      </c>
      <c r="J2016">
        <v>0.28000000000000003</v>
      </c>
      <c r="K2016">
        <v>0.73</v>
      </c>
      <c r="L2016">
        <v>0.193</v>
      </c>
    </row>
    <row r="2017" spans="1:12" x14ac:dyDescent="0.35">
      <c r="A2017" s="3" t="s">
        <v>153</v>
      </c>
      <c r="B2017" s="3" t="str">
        <f>IFERROR(_xlfn.XLOOKUP(Table1_1[[#This Row],[Country Name]],Table3[country],Table3[continent]), "Africa")</f>
        <v>Europe</v>
      </c>
      <c r="C2017">
        <v>2021</v>
      </c>
      <c r="D2017">
        <v>7.3280000000000003</v>
      </c>
      <c r="E2017">
        <v>11.157999999999999</v>
      </c>
      <c r="F2017">
        <v>0.93400000000000005</v>
      </c>
      <c r="G2017">
        <v>72.900000000000006</v>
      </c>
      <c r="H2017">
        <v>0.90800000000000003</v>
      </c>
      <c r="I2017">
        <v>2.4E-2</v>
      </c>
      <c r="J2017">
        <v>0.28699999999999998</v>
      </c>
      <c r="K2017">
        <v>0.747</v>
      </c>
      <c r="L2017">
        <v>0.183</v>
      </c>
    </row>
    <row r="2018" spans="1:12" x14ac:dyDescent="0.35">
      <c r="A2018" s="3" t="s">
        <v>153</v>
      </c>
      <c r="B2018" s="3" t="str">
        <f>IFERROR(_xlfn.XLOOKUP(Table1_1[[#This Row],[Country Name]],Table3[country],Table3[continent]), "Africa")</f>
        <v>Europe</v>
      </c>
      <c r="C2018">
        <v>2022</v>
      </c>
      <c r="D2018">
        <v>6.8840000000000003</v>
      </c>
      <c r="E2018">
        <v>11.17</v>
      </c>
      <c r="F2018">
        <v>0.88100000000000001</v>
      </c>
      <c r="G2018">
        <v>73.099999999999994</v>
      </c>
      <c r="H2018">
        <v>0.84799999999999998</v>
      </c>
      <c r="I2018">
        <v>0.128</v>
      </c>
      <c r="J2018">
        <v>0.23499999999999999</v>
      </c>
      <c r="K2018">
        <v>0.71</v>
      </c>
      <c r="L2018">
        <v>0.18</v>
      </c>
    </row>
    <row r="2019" spans="1:12" x14ac:dyDescent="0.35">
      <c r="A2019" s="3" t="s">
        <v>153</v>
      </c>
      <c r="B2019" s="3" t="str">
        <f>IFERROR(_xlfn.XLOOKUP(Table1_1[[#This Row],[Country Name]],Table3[country],Table3[continent]), "Africa")</f>
        <v>Europe</v>
      </c>
      <c r="C2019">
        <v>2023</v>
      </c>
      <c r="D2019">
        <v>6.9690000000000003</v>
      </c>
      <c r="E2019">
        <v>11.169</v>
      </c>
      <c r="F2019">
        <v>0.90400000000000003</v>
      </c>
      <c r="G2019">
        <v>73.3</v>
      </c>
      <c r="H2019">
        <v>0.89100000000000001</v>
      </c>
      <c r="I2019">
        <v>0.104</v>
      </c>
      <c r="J2019">
        <v>0.247</v>
      </c>
      <c r="K2019">
        <v>0.745</v>
      </c>
      <c r="L2019">
        <v>0.185</v>
      </c>
    </row>
    <row r="2020" spans="1:12" x14ac:dyDescent="0.35">
      <c r="A2020" s="3" t="s">
        <v>154</v>
      </c>
      <c r="B2020" s="3" t="str">
        <f>IFERROR(_xlfn.XLOOKUP(Table1_1[[#This Row],[Country Name]],Table3[country],Table3[continent]), "Africa")</f>
        <v>Asia</v>
      </c>
      <c r="C2020">
        <v>2008</v>
      </c>
      <c r="D2020">
        <v>5.3230000000000004</v>
      </c>
      <c r="E2020">
        <v>8.6579999999999995</v>
      </c>
      <c r="F2020">
        <v>0.71199999999999997</v>
      </c>
      <c r="G2020">
        <v>68.62</v>
      </c>
      <c r="H2020">
        <v>0.66100000000000003</v>
      </c>
      <c r="I2020">
        <v>0.11600000000000001</v>
      </c>
      <c r="J2020">
        <v>0.68</v>
      </c>
      <c r="K2020">
        <v>0.56200000000000006</v>
      </c>
      <c r="L2020">
        <v>0.33800000000000002</v>
      </c>
    </row>
    <row r="2021" spans="1:12" x14ac:dyDescent="0.35">
      <c r="A2021" s="3" t="s">
        <v>154</v>
      </c>
      <c r="B2021" s="3" t="str">
        <f>IFERROR(_xlfn.XLOOKUP(Table1_1[[#This Row],[Country Name]],Table3[country],Table3[continent]), "Africa")</f>
        <v>Asia</v>
      </c>
      <c r="C2021">
        <v>2009</v>
      </c>
      <c r="D2021">
        <v>4.9790000000000001</v>
      </c>
      <c r="E2021">
        <v>8.6560000000000006</v>
      </c>
      <c r="F2021">
        <v>0.84199999999999997</v>
      </c>
      <c r="G2021">
        <v>66.86</v>
      </c>
      <c r="H2021">
        <v>0.748</v>
      </c>
      <c r="I2021">
        <v>7.5999999999999998E-2</v>
      </c>
      <c r="J2021">
        <v>0.68799999999999994</v>
      </c>
      <c r="K2021">
        <v>0.49099999999999999</v>
      </c>
      <c r="L2021">
        <v>0.29199999999999998</v>
      </c>
    </row>
    <row r="2022" spans="1:12" x14ac:dyDescent="0.35">
      <c r="A2022" s="3" t="s">
        <v>154</v>
      </c>
      <c r="B2022" s="3" t="str">
        <f>IFERROR(_xlfn.XLOOKUP(Table1_1[[#This Row],[Country Name]],Table3[country],Table3[continent]), "Africa")</f>
        <v>Asia</v>
      </c>
      <c r="C2022">
        <v>2010</v>
      </c>
      <c r="D2022">
        <v>4.4649999999999999</v>
      </c>
      <c r="E2022">
        <v>8.7330000000000005</v>
      </c>
      <c r="F2022">
        <v>0.93400000000000005</v>
      </c>
      <c r="G2022">
        <v>65.099999999999994</v>
      </c>
      <c r="H2022">
        <v>0.64700000000000002</v>
      </c>
      <c r="I2022">
        <v>2E-3</v>
      </c>
      <c r="J2022">
        <v>0.74299999999999999</v>
      </c>
      <c r="K2022">
        <v>0.48899999999999999</v>
      </c>
      <c r="L2022">
        <v>0.22500000000000001</v>
      </c>
    </row>
    <row r="2023" spans="1:12" x14ac:dyDescent="0.35">
      <c r="A2023" s="3" t="s">
        <v>154</v>
      </c>
      <c r="B2023" s="3" t="str">
        <f>IFERROR(_xlfn.XLOOKUP(Table1_1[[#This Row],[Country Name]],Table3[country],Table3[continent]), "Africa")</f>
        <v>Asia</v>
      </c>
      <c r="C2023">
        <v>2011</v>
      </c>
      <c r="D2023">
        <v>4.0380000000000003</v>
      </c>
      <c r="E2023">
        <v>8.7349999999999994</v>
      </c>
      <c r="F2023">
        <v>0.57599999999999996</v>
      </c>
      <c r="G2023">
        <v>63.34</v>
      </c>
      <c r="H2023">
        <v>0.53</v>
      </c>
      <c r="I2023">
        <v>0.125</v>
      </c>
      <c r="J2023">
        <v>0.74099999999999999</v>
      </c>
      <c r="K2023">
        <v>0.52100000000000002</v>
      </c>
      <c r="L2023">
        <v>0.496</v>
      </c>
    </row>
    <row r="2024" spans="1:12" x14ac:dyDescent="0.35">
      <c r="A2024" s="3" t="s">
        <v>154</v>
      </c>
      <c r="B2024" s="3" t="str">
        <f>IFERROR(_xlfn.XLOOKUP(Table1_1[[#This Row],[Country Name]],Table3[country],Table3[continent]), "Africa")</f>
        <v>Asia</v>
      </c>
      <c r="C2024">
        <v>2012</v>
      </c>
      <c r="D2024">
        <v>3.1640000000000001</v>
      </c>
      <c r="E2024">
        <v>8.5779999999999994</v>
      </c>
      <c r="F2024">
        <v>0.58799999999999997</v>
      </c>
      <c r="G2024">
        <v>61.58</v>
      </c>
      <c r="H2024">
        <v>0.46700000000000003</v>
      </c>
      <c r="I2024">
        <v>0.31</v>
      </c>
      <c r="J2024">
        <v>0.67300000000000004</v>
      </c>
      <c r="K2024">
        <v>0.45100000000000001</v>
      </c>
      <c r="L2024">
        <v>0.70499999999999996</v>
      </c>
    </row>
    <row r="2025" spans="1:12" x14ac:dyDescent="0.35">
      <c r="A2025" s="3" t="s">
        <v>154</v>
      </c>
      <c r="B2025" s="3" t="str">
        <f>IFERROR(_xlfn.XLOOKUP(Table1_1[[#This Row],[Country Name]],Table3[country],Table3[continent]), "Africa")</f>
        <v>Asia</v>
      </c>
      <c r="C2025">
        <v>2013</v>
      </c>
      <c r="D2025">
        <v>2.6880000000000002</v>
      </c>
      <c r="E2025">
        <v>8.4190000000000005</v>
      </c>
      <c r="F2025">
        <v>0.58499999999999996</v>
      </c>
      <c r="G2025">
        <v>59.82</v>
      </c>
      <c r="H2025">
        <v>0.45500000000000002</v>
      </c>
      <c r="I2025">
        <v>0.219</v>
      </c>
      <c r="J2025">
        <v>0.66300000000000003</v>
      </c>
      <c r="K2025">
        <v>0.35399999999999998</v>
      </c>
      <c r="L2025">
        <v>0.622</v>
      </c>
    </row>
    <row r="2026" spans="1:12" x14ac:dyDescent="0.35">
      <c r="A2026" s="3" t="s">
        <v>154</v>
      </c>
      <c r="B2026" s="3" t="str">
        <f>IFERROR(_xlfn.XLOOKUP(Table1_1[[#This Row],[Country Name]],Table3[country],Table3[continent]), "Africa")</f>
        <v>Asia</v>
      </c>
      <c r="C2026">
        <v>2015</v>
      </c>
      <c r="D2026">
        <v>3.4620000000000002</v>
      </c>
      <c r="E2026">
        <v>8.4920000000000009</v>
      </c>
      <c r="F2026">
        <v>0.46400000000000002</v>
      </c>
      <c r="G2026">
        <v>56.3</v>
      </c>
      <c r="H2026">
        <v>0.44800000000000001</v>
      </c>
      <c r="I2026">
        <v>3.5999999999999997E-2</v>
      </c>
      <c r="J2026">
        <v>0.68500000000000005</v>
      </c>
      <c r="K2026">
        <v>0.36299999999999999</v>
      </c>
      <c r="L2026">
        <v>0.64300000000000002</v>
      </c>
    </row>
    <row r="2027" spans="1:12" x14ac:dyDescent="0.35">
      <c r="A2027" s="3" t="s">
        <v>155</v>
      </c>
      <c r="B2027" s="3" t="str">
        <f>IFERROR(_xlfn.XLOOKUP(Table1_1[[#This Row],[Country Name]],Table3[country],Table3[continent]), "Asia")</f>
        <v>Asia</v>
      </c>
      <c r="C2027">
        <v>2006</v>
      </c>
      <c r="D2027">
        <v>6.1890000000000001</v>
      </c>
      <c r="E2027">
        <v>10.602</v>
      </c>
      <c r="F2027">
        <v>0.88200000000000001</v>
      </c>
      <c r="G2027">
        <v>68.680000000000007</v>
      </c>
      <c r="H2027">
        <v>0.63</v>
      </c>
      <c r="I2027">
        <v>-3.5000000000000003E-2</v>
      </c>
      <c r="J2027">
        <v>0.84599999999999997</v>
      </c>
      <c r="K2027">
        <v>0.68300000000000005</v>
      </c>
      <c r="L2027">
        <v>9.4E-2</v>
      </c>
    </row>
    <row r="2028" spans="1:12" x14ac:dyDescent="0.35">
      <c r="A2028" s="3" t="s">
        <v>155</v>
      </c>
      <c r="B2028" s="3" t="str">
        <f>IFERROR(_xlfn.XLOOKUP(Table1_1[[#This Row],[Country Name]],Table3[country],Table3[continent]), "Asia")</f>
        <v>Asia</v>
      </c>
      <c r="C2028">
        <v>2008</v>
      </c>
      <c r="D2028">
        <v>5.548</v>
      </c>
      <c r="E2028">
        <v>10.6</v>
      </c>
      <c r="F2028">
        <v>0.83</v>
      </c>
      <c r="G2028">
        <v>69.14</v>
      </c>
      <c r="H2028">
        <v>0.64200000000000002</v>
      </c>
      <c r="I2028">
        <v>-2.1999999999999999E-2</v>
      </c>
      <c r="J2028">
        <v>0.78500000000000003</v>
      </c>
      <c r="K2028">
        <v>0.68200000000000005</v>
      </c>
      <c r="L2028">
        <v>0.16900000000000001</v>
      </c>
    </row>
    <row r="2029" spans="1:12" x14ac:dyDescent="0.35">
      <c r="A2029" s="3" t="s">
        <v>155</v>
      </c>
      <c r="B2029" s="3" t="str">
        <f>IFERROR(_xlfn.XLOOKUP(Table1_1[[#This Row],[Country Name]],Table3[country],Table3[continent]), "Asia")</f>
        <v>Asia</v>
      </c>
      <c r="C2029">
        <v>2010</v>
      </c>
      <c r="D2029">
        <v>6.2290000000000001</v>
      </c>
      <c r="E2029">
        <v>10.680999999999999</v>
      </c>
      <c r="F2029">
        <v>0.83099999999999996</v>
      </c>
      <c r="G2029">
        <v>69.599999999999994</v>
      </c>
      <c r="H2029">
        <v>0.67700000000000005</v>
      </c>
      <c r="I2029">
        <v>-1E-3</v>
      </c>
      <c r="J2029">
        <v>0.82099999999999995</v>
      </c>
      <c r="K2029">
        <v>0.73799999999999999</v>
      </c>
      <c r="L2029">
        <v>0.13600000000000001</v>
      </c>
    </row>
    <row r="2030" spans="1:12" x14ac:dyDescent="0.35">
      <c r="A2030" s="3" t="s">
        <v>155</v>
      </c>
      <c r="B2030" s="3" t="str">
        <f>IFERROR(_xlfn.XLOOKUP(Table1_1[[#This Row],[Country Name]],Table3[country],Table3[continent]), "Asia")</f>
        <v>Asia</v>
      </c>
      <c r="C2030">
        <v>2011</v>
      </c>
      <c r="D2030">
        <v>6.3090000000000002</v>
      </c>
      <c r="E2030">
        <v>10.693</v>
      </c>
      <c r="F2030">
        <v>0.86299999999999999</v>
      </c>
      <c r="G2030" s="2" t="s">
        <v>185</v>
      </c>
      <c r="H2030">
        <v>0.76100000000000001</v>
      </c>
      <c r="I2030">
        <v>0.03</v>
      </c>
      <c r="J2030">
        <v>0.755</v>
      </c>
      <c r="K2030">
        <v>0.72699999999999998</v>
      </c>
      <c r="L2030">
        <v>0.112</v>
      </c>
    </row>
    <row r="2031" spans="1:12" x14ac:dyDescent="0.35">
      <c r="A2031" s="3" t="s">
        <v>155</v>
      </c>
      <c r="B2031" s="3" t="str">
        <f>IFERROR(_xlfn.XLOOKUP(Table1_1[[#This Row],[Country Name]],Table3[country],Table3[continent]), "Asia")</f>
        <v>Asia</v>
      </c>
      <c r="C2031">
        <v>2012</v>
      </c>
      <c r="D2031">
        <v>6.1260000000000003</v>
      </c>
      <c r="E2031">
        <v>10.718</v>
      </c>
      <c r="F2031">
        <v>0.82499999999999996</v>
      </c>
      <c r="G2031" s="2" t="s">
        <v>185</v>
      </c>
      <c r="H2031">
        <v>0.69799999999999995</v>
      </c>
      <c r="I2031">
        <v>1.6E-2</v>
      </c>
      <c r="J2031">
        <v>0.80300000000000005</v>
      </c>
      <c r="K2031">
        <v>0.70199999999999996</v>
      </c>
      <c r="L2031">
        <v>0.14000000000000001</v>
      </c>
    </row>
    <row r="2032" spans="1:12" x14ac:dyDescent="0.35">
      <c r="A2032" s="3" t="s">
        <v>155</v>
      </c>
      <c r="B2032" s="3" t="str">
        <f>IFERROR(_xlfn.XLOOKUP(Table1_1[[#This Row],[Country Name]],Table3[country],Table3[continent]), "Asia")</f>
        <v>Asia</v>
      </c>
      <c r="C2032">
        <v>2013</v>
      </c>
      <c r="D2032">
        <v>6.34</v>
      </c>
      <c r="E2032">
        <v>10.724</v>
      </c>
      <c r="F2032">
        <v>0.81699999999999995</v>
      </c>
      <c r="G2032" s="2" t="s">
        <v>185</v>
      </c>
      <c r="H2032">
        <v>0.69</v>
      </c>
      <c r="I2032">
        <v>-3.0000000000000001E-3</v>
      </c>
      <c r="J2032">
        <v>0.84099999999999997</v>
      </c>
      <c r="K2032">
        <v>0.754</v>
      </c>
      <c r="L2032">
        <v>0.124</v>
      </c>
    </row>
    <row r="2033" spans="1:12" x14ac:dyDescent="0.35">
      <c r="A2033" s="3" t="s">
        <v>155</v>
      </c>
      <c r="B2033" s="3" t="str">
        <f>IFERROR(_xlfn.XLOOKUP(Table1_1[[#This Row],[Country Name]],Table3[country],Table3[continent]), "Asia")</f>
        <v>Asia</v>
      </c>
      <c r="C2033">
        <v>2014</v>
      </c>
      <c r="D2033">
        <v>6.3630000000000004</v>
      </c>
      <c r="E2033">
        <v>10.749000000000001</v>
      </c>
      <c r="F2033">
        <v>0.87</v>
      </c>
      <c r="G2033" s="2" t="s">
        <v>185</v>
      </c>
      <c r="H2033">
        <v>0.69299999999999995</v>
      </c>
      <c r="I2033">
        <v>8.8999999999999996E-2</v>
      </c>
      <c r="J2033">
        <v>0.86599999999999999</v>
      </c>
      <c r="K2033">
        <v>0.76700000000000002</v>
      </c>
      <c r="L2033">
        <v>0.108</v>
      </c>
    </row>
    <row r="2034" spans="1:12" x14ac:dyDescent="0.35">
      <c r="A2034" s="3" t="s">
        <v>155</v>
      </c>
      <c r="B2034" s="3" t="str">
        <f>IFERROR(_xlfn.XLOOKUP(Table1_1[[#This Row],[Country Name]],Table3[country],Table3[continent]), "Asia")</f>
        <v>Asia</v>
      </c>
      <c r="C2034">
        <v>2015</v>
      </c>
      <c r="D2034">
        <v>6.45</v>
      </c>
      <c r="E2034">
        <v>10.779</v>
      </c>
      <c r="F2034">
        <v>0.88500000000000001</v>
      </c>
      <c r="G2034" s="2" t="s">
        <v>185</v>
      </c>
      <c r="H2034">
        <v>0.70099999999999996</v>
      </c>
      <c r="I2034">
        <v>1.7000000000000001E-2</v>
      </c>
      <c r="J2034">
        <v>0.85699999999999998</v>
      </c>
      <c r="K2034">
        <v>0.75</v>
      </c>
      <c r="L2034">
        <v>0.129</v>
      </c>
    </row>
    <row r="2035" spans="1:12" x14ac:dyDescent="0.35">
      <c r="A2035" s="3" t="s">
        <v>155</v>
      </c>
      <c r="B2035" s="3" t="str">
        <f>IFERROR(_xlfn.XLOOKUP(Table1_1[[#This Row],[Country Name]],Table3[country],Table3[continent]), "Asia")</f>
        <v>Asia</v>
      </c>
      <c r="C2035">
        <v>2016</v>
      </c>
      <c r="D2035">
        <v>6.5129999999999999</v>
      </c>
      <c r="E2035">
        <v>10.768000000000001</v>
      </c>
      <c r="F2035">
        <v>0.89500000000000002</v>
      </c>
      <c r="G2035" s="2" t="s">
        <v>185</v>
      </c>
      <c r="H2035">
        <v>0.71899999999999997</v>
      </c>
      <c r="I2035">
        <v>-4.9000000000000002E-2</v>
      </c>
      <c r="J2035">
        <v>0.81100000000000005</v>
      </c>
      <c r="K2035">
        <v>0.74299999999999999</v>
      </c>
      <c r="L2035">
        <v>0.108</v>
      </c>
    </row>
    <row r="2036" spans="1:12" x14ac:dyDescent="0.35">
      <c r="A2036" s="3" t="s">
        <v>155</v>
      </c>
      <c r="B2036" s="3" t="str">
        <f>IFERROR(_xlfn.XLOOKUP(Table1_1[[#This Row],[Country Name]],Table3[country],Table3[continent]), "Asia")</f>
        <v>Asia</v>
      </c>
      <c r="C2036">
        <v>2017</v>
      </c>
      <c r="D2036">
        <v>6.359</v>
      </c>
      <c r="E2036">
        <v>10.773999999999999</v>
      </c>
      <c r="F2036">
        <v>0.89100000000000001</v>
      </c>
      <c r="G2036" s="2" t="s">
        <v>185</v>
      </c>
      <c r="H2036">
        <v>0.76</v>
      </c>
      <c r="I2036">
        <v>-7.0000000000000007E-2</v>
      </c>
      <c r="J2036">
        <v>0.74299999999999999</v>
      </c>
      <c r="K2036">
        <v>0.71499999999999997</v>
      </c>
      <c r="L2036">
        <v>0.114</v>
      </c>
    </row>
    <row r="2037" spans="1:12" x14ac:dyDescent="0.35">
      <c r="A2037" s="3" t="s">
        <v>155</v>
      </c>
      <c r="B2037" s="3" t="str">
        <f>IFERROR(_xlfn.XLOOKUP(Table1_1[[#This Row],[Country Name]],Table3[country],Table3[continent]), "Asia")</f>
        <v>Asia</v>
      </c>
      <c r="C2037">
        <v>2018</v>
      </c>
      <c r="D2037">
        <v>6.4669999999999996</v>
      </c>
      <c r="E2037">
        <v>10.781000000000001</v>
      </c>
      <c r="F2037">
        <v>0.89600000000000002</v>
      </c>
      <c r="G2037" s="2" t="s">
        <v>185</v>
      </c>
      <c r="H2037">
        <v>0.74099999999999999</v>
      </c>
      <c r="I2037">
        <v>-0.17899999999999999</v>
      </c>
      <c r="J2037">
        <v>0.73599999999999999</v>
      </c>
      <c r="K2037">
        <v>0.746</v>
      </c>
      <c r="L2037">
        <v>9.2999999999999999E-2</v>
      </c>
    </row>
    <row r="2038" spans="1:12" x14ac:dyDescent="0.35">
      <c r="A2038" s="3" t="s">
        <v>155</v>
      </c>
      <c r="B2038" s="3" t="str">
        <f>IFERROR(_xlfn.XLOOKUP(Table1_1[[#This Row],[Country Name]],Table3[country],Table3[continent]), "Asia")</f>
        <v>Asia</v>
      </c>
      <c r="C2038">
        <v>2019</v>
      </c>
      <c r="D2038">
        <v>6.5369999999999999</v>
      </c>
      <c r="E2038">
        <v>10.797000000000001</v>
      </c>
      <c r="F2038">
        <v>0.89300000000000002</v>
      </c>
      <c r="G2038" s="2" t="s">
        <v>185</v>
      </c>
      <c r="H2038">
        <v>0.81399999999999995</v>
      </c>
      <c r="I2038">
        <v>-0.13100000000000001</v>
      </c>
      <c r="J2038">
        <v>0.71799999999999997</v>
      </c>
      <c r="K2038">
        <v>0.76200000000000001</v>
      </c>
      <c r="L2038">
        <v>9.2999999999999999E-2</v>
      </c>
    </row>
    <row r="2039" spans="1:12" x14ac:dyDescent="0.35">
      <c r="A2039" s="3" t="s">
        <v>155</v>
      </c>
      <c r="B2039" s="3" t="str">
        <f>IFERROR(_xlfn.XLOOKUP(Table1_1[[#This Row],[Country Name]],Table3[country],Table3[continent]), "Asia")</f>
        <v>Asia</v>
      </c>
      <c r="C2039">
        <v>2020</v>
      </c>
      <c r="D2039">
        <v>6.7510000000000003</v>
      </c>
      <c r="E2039" s="2" t="s">
        <v>185</v>
      </c>
      <c r="F2039">
        <v>0.90100000000000002</v>
      </c>
      <c r="G2039" s="2" t="s">
        <v>185</v>
      </c>
      <c r="H2039">
        <v>0.79900000000000004</v>
      </c>
      <c r="I2039" s="2" t="s">
        <v>185</v>
      </c>
      <c r="J2039">
        <v>0.71099999999999997</v>
      </c>
      <c r="K2039">
        <v>0.74299999999999999</v>
      </c>
      <c r="L2039">
        <v>8.3000000000000004E-2</v>
      </c>
    </row>
    <row r="2040" spans="1:12" x14ac:dyDescent="0.35">
      <c r="A2040" s="3" t="s">
        <v>155</v>
      </c>
      <c r="B2040" s="3" t="str">
        <f>IFERROR(_xlfn.XLOOKUP(Table1_1[[#This Row],[Country Name]],Table3[country],Table3[continent]), "Asia")</f>
        <v>Asia</v>
      </c>
      <c r="C2040">
        <v>2021</v>
      </c>
      <c r="D2040">
        <v>6.2469999999999999</v>
      </c>
      <c r="E2040" s="2" t="s">
        <v>185</v>
      </c>
      <c r="F2040">
        <v>0.86599999999999999</v>
      </c>
      <c r="G2040" s="2" t="s">
        <v>185</v>
      </c>
      <c r="H2040">
        <v>0.81799999999999995</v>
      </c>
      <c r="I2040" s="2" t="s">
        <v>185</v>
      </c>
      <c r="J2040">
        <v>0.67500000000000004</v>
      </c>
      <c r="K2040">
        <v>0.66700000000000004</v>
      </c>
      <c r="L2040">
        <v>0.123</v>
      </c>
    </row>
    <row r="2041" spans="1:12" x14ac:dyDescent="0.35">
      <c r="A2041" s="3" t="s">
        <v>155</v>
      </c>
      <c r="B2041" s="3" t="str">
        <f>IFERROR(_xlfn.XLOOKUP(Table1_1[[#This Row],[Country Name]],Table3[country],Table3[continent]), "Asia")</f>
        <v>Asia</v>
      </c>
      <c r="C2041">
        <v>2022</v>
      </c>
      <c r="D2041">
        <v>6.6070000000000002</v>
      </c>
      <c r="E2041" s="2" t="s">
        <v>185</v>
      </c>
      <c r="F2041">
        <v>0.88300000000000001</v>
      </c>
      <c r="G2041" s="2" t="s">
        <v>185</v>
      </c>
      <c r="H2041">
        <v>0.8</v>
      </c>
      <c r="I2041" s="2" t="s">
        <v>185</v>
      </c>
      <c r="J2041">
        <v>0.65800000000000003</v>
      </c>
      <c r="K2041">
        <v>0.71699999999999997</v>
      </c>
      <c r="L2041">
        <v>9.5000000000000001E-2</v>
      </c>
    </row>
    <row r="2042" spans="1:12" x14ac:dyDescent="0.35">
      <c r="A2042" s="3" t="s">
        <v>155</v>
      </c>
      <c r="B2042" s="3" t="str">
        <f>IFERROR(_xlfn.XLOOKUP(Table1_1[[#This Row],[Country Name]],Table3[country],Table3[continent]), "Asia")</f>
        <v>Asia</v>
      </c>
      <c r="C2042">
        <v>2023</v>
      </c>
      <c r="D2042">
        <v>6.6550000000000002</v>
      </c>
      <c r="E2042" s="2" t="s">
        <v>185</v>
      </c>
      <c r="F2042">
        <v>0.872</v>
      </c>
      <c r="G2042" s="2" t="s">
        <v>185</v>
      </c>
      <c r="H2042">
        <v>0.79500000000000004</v>
      </c>
      <c r="I2042" s="2" t="s">
        <v>185</v>
      </c>
      <c r="J2042">
        <v>0.64100000000000001</v>
      </c>
      <c r="K2042">
        <v>0.748</v>
      </c>
      <c r="L2042">
        <v>0.111</v>
      </c>
    </row>
    <row r="2043" spans="1:12" x14ac:dyDescent="0.35">
      <c r="A2043" s="3" t="s">
        <v>156</v>
      </c>
      <c r="B2043" s="3" t="str">
        <f>IFERROR(_xlfn.XLOOKUP(Table1_1[[#This Row],[Country Name]],Table3[country],Table3[continent]), "Africa")</f>
        <v>Asia</v>
      </c>
      <c r="C2043">
        <v>2006</v>
      </c>
      <c r="D2043">
        <v>4.6130000000000004</v>
      </c>
      <c r="E2043">
        <v>7.5910000000000002</v>
      </c>
      <c r="F2043">
        <v>0.72399999999999998</v>
      </c>
      <c r="G2043">
        <v>60.5</v>
      </c>
      <c r="H2043">
        <v>0.70199999999999996</v>
      </c>
      <c r="I2043">
        <v>-9.6000000000000002E-2</v>
      </c>
      <c r="J2043">
        <v>0.76800000000000002</v>
      </c>
      <c r="K2043">
        <v>0.49399999999999999</v>
      </c>
      <c r="L2043">
        <v>0.19500000000000001</v>
      </c>
    </row>
    <row r="2044" spans="1:12" x14ac:dyDescent="0.35">
      <c r="A2044" s="3" t="s">
        <v>156</v>
      </c>
      <c r="B2044" s="3" t="str">
        <f>IFERROR(_xlfn.XLOOKUP(Table1_1[[#This Row],[Country Name]],Table3[country],Table3[continent]), "Africa")</f>
        <v>Asia</v>
      </c>
      <c r="C2044">
        <v>2007</v>
      </c>
      <c r="D2044">
        <v>4.4320000000000004</v>
      </c>
      <c r="E2044">
        <v>7.6479999999999997</v>
      </c>
      <c r="F2044">
        <v>0.72699999999999998</v>
      </c>
      <c r="G2044">
        <v>60.6</v>
      </c>
      <c r="H2044">
        <v>0.81799999999999995</v>
      </c>
      <c r="I2044">
        <v>-7.0000000000000001E-3</v>
      </c>
      <c r="J2044">
        <v>0.65900000000000003</v>
      </c>
      <c r="K2044">
        <v>0.61899999999999999</v>
      </c>
      <c r="L2044">
        <v>0.13300000000000001</v>
      </c>
    </row>
    <row r="2045" spans="1:12" x14ac:dyDescent="0.35">
      <c r="A2045" s="3" t="s">
        <v>156</v>
      </c>
      <c r="B2045" s="3" t="str">
        <f>IFERROR(_xlfn.XLOOKUP(Table1_1[[#This Row],[Country Name]],Table3[country],Table3[continent]), "Africa")</f>
        <v>Asia</v>
      </c>
      <c r="C2045">
        <v>2008</v>
      </c>
      <c r="D2045">
        <v>5.0640000000000001</v>
      </c>
      <c r="E2045">
        <v>7.7050000000000001</v>
      </c>
      <c r="F2045">
        <v>0.70099999999999996</v>
      </c>
      <c r="G2045">
        <v>60.7</v>
      </c>
      <c r="H2045">
        <v>0.81599999999999995</v>
      </c>
      <c r="I2045">
        <v>0.01</v>
      </c>
      <c r="J2045">
        <v>0.72299999999999998</v>
      </c>
      <c r="K2045">
        <v>0.48799999999999999</v>
      </c>
      <c r="L2045">
        <v>0.16</v>
      </c>
    </row>
    <row r="2046" spans="1:12" x14ac:dyDescent="0.35">
      <c r="A2046" s="3" t="s">
        <v>156</v>
      </c>
      <c r="B2046" s="3" t="str">
        <f>IFERROR(_xlfn.XLOOKUP(Table1_1[[#This Row],[Country Name]],Table3[country],Table3[continent]), "Africa")</f>
        <v>Asia</v>
      </c>
      <c r="C2046">
        <v>2009</v>
      </c>
      <c r="D2046">
        <v>4.5750000000000002</v>
      </c>
      <c r="E2046">
        <v>7.7240000000000002</v>
      </c>
      <c r="F2046">
        <v>0.67600000000000005</v>
      </c>
      <c r="G2046">
        <v>60.8</v>
      </c>
      <c r="H2046">
        <v>0.74399999999999999</v>
      </c>
      <c r="I2046">
        <v>-7.0000000000000001E-3</v>
      </c>
      <c r="J2046">
        <v>0.79200000000000004</v>
      </c>
      <c r="K2046">
        <v>0.47499999999999998</v>
      </c>
      <c r="L2046">
        <v>0.20300000000000001</v>
      </c>
    </row>
    <row r="2047" spans="1:12" x14ac:dyDescent="0.35">
      <c r="A2047" s="3" t="s">
        <v>156</v>
      </c>
      <c r="B2047" s="3" t="str">
        <f>IFERROR(_xlfn.XLOOKUP(Table1_1[[#This Row],[Country Name]],Table3[country],Table3[continent]), "Africa")</f>
        <v>Asia</v>
      </c>
      <c r="C2047">
        <v>2010</v>
      </c>
      <c r="D2047">
        <v>4.3810000000000002</v>
      </c>
      <c r="E2047">
        <v>7.766</v>
      </c>
      <c r="F2047">
        <v>0.75900000000000001</v>
      </c>
      <c r="G2047">
        <v>60.9</v>
      </c>
      <c r="H2047">
        <v>0.78400000000000003</v>
      </c>
      <c r="I2047">
        <v>5.3999999999999999E-2</v>
      </c>
      <c r="J2047">
        <v>0.67900000000000005</v>
      </c>
      <c r="K2047">
        <v>0.48299999999999998</v>
      </c>
      <c r="L2047">
        <v>0.192</v>
      </c>
    </row>
    <row r="2048" spans="1:12" x14ac:dyDescent="0.35">
      <c r="A2048" s="3" t="s">
        <v>156</v>
      </c>
      <c r="B2048" s="3" t="str">
        <f>IFERROR(_xlfn.XLOOKUP(Table1_1[[#This Row],[Country Name]],Table3[country],Table3[continent]), "Africa")</f>
        <v>Asia</v>
      </c>
      <c r="C2048">
        <v>2011</v>
      </c>
      <c r="D2048">
        <v>4.2629999999999999</v>
      </c>
      <c r="E2048">
        <v>7.8170000000000002</v>
      </c>
      <c r="F2048">
        <v>0.751</v>
      </c>
      <c r="G2048">
        <v>61</v>
      </c>
      <c r="H2048">
        <v>0.77600000000000002</v>
      </c>
      <c r="I2048">
        <v>-0.127</v>
      </c>
      <c r="J2048">
        <v>0.67200000000000004</v>
      </c>
      <c r="K2048">
        <v>0.57299999999999995</v>
      </c>
      <c r="L2048">
        <v>0.16600000000000001</v>
      </c>
    </row>
    <row r="2049" spans="1:12" x14ac:dyDescent="0.35">
      <c r="A2049" s="3" t="s">
        <v>156</v>
      </c>
      <c r="B2049" s="3" t="str">
        <f>IFERROR(_xlfn.XLOOKUP(Table1_1[[#This Row],[Country Name]],Table3[country],Table3[continent]), "Africa")</f>
        <v>Asia</v>
      </c>
      <c r="C2049">
        <v>2012</v>
      </c>
      <c r="D2049">
        <v>4.4969999999999999</v>
      </c>
      <c r="E2049">
        <v>7.867</v>
      </c>
      <c r="F2049">
        <v>0.72899999999999998</v>
      </c>
      <c r="G2049">
        <v>61.1</v>
      </c>
      <c r="H2049">
        <v>0.749</v>
      </c>
      <c r="I2049">
        <v>-8.1000000000000003E-2</v>
      </c>
      <c r="J2049">
        <v>0.71699999999999997</v>
      </c>
      <c r="K2049">
        <v>0.58299999999999996</v>
      </c>
      <c r="L2049">
        <v>0.19800000000000001</v>
      </c>
    </row>
    <row r="2050" spans="1:12" x14ac:dyDescent="0.35">
      <c r="A2050" s="3" t="s">
        <v>156</v>
      </c>
      <c r="B2050" s="3" t="str">
        <f>IFERROR(_xlfn.XLOOKUP(Table1_1[[#This Row],[Country Name]],Table3[country],Table3[continent]), "Africa")</f>
        <v>Asia</v>
      </c>
      <c r="C2050">
        <v>2013</v>
      </c>
      <c r="D2050">
        <v>4.9669999999999996</v>
      </c>
      <c r="E2050">
        <v>7.9160000000000004</v>
      </c>
      <c r="F2050">
        <v>0.70099999999999996</v>
      </c>
      <c r="G2050">
        <v>61.2</v>
      </c>
      <c r="H2050">
        <v>0.69299999999999995</v>
      </c>
      <c r="I2050">
        <v>5.5E-2</v>
      </c>
      <c r="J2050">
        <v>0.76400000000000001</v>
      </c>
      <c r="K2050">
        <v>0.57799999999999996</v>
      </c>
      <c r="L2050">
        <v>0.17</v>
      </c>
    </row>
    <row r="2051" spans="1:12" x14ac:dyDescent="0.35">
      <c r="A2051" s="3" t="s">
        <v>156</v>
      </c>
      <c r="B2051" s="3" t="str">
        <f>IFERROR(_xlfn.XLOOKUP(Table1_1[[#This Row],[Country Name]],Table3[country],Table3[continent]), "Africa")</f>
        <v>Asia</v>
      </c>
      <c r="C2051">
        <v>2014</v>
      </c>
      <c r="D2051">
        <v>4.8959999999999999</v>
      </c>
      <c r="E2051">
        <v>7.9580000000000002</v>
      </c>
      <c r="F2051">
        <v>0.81</v>
      </c>
      <c r="G2051">
        <v>61.3</v>
      </c>
      <c r="H2051">
        <v>0.85299999999999998</v>
      </c>
      <c r="I2051">
        <v>-7.0000000000000001E-3</v>
      </c>
      <c r="J2051">
        <v>0.69799999999999995</v>
      </c>
      <c r="K2051">
        <v>0.58699999999999997</v>
      </c>
      <c r="L2051">
        <v>0.19600000000000001</v>
      </c>
    </row>
    <row r="2052" spans="1:12" x14ac:dyDescent="0.35">
      <c r="A2052" s="3" t="s">
        <v>156</v>
      </c>
      <c r="B2052" s="3" t="str">
        <f>IFERROR(_xlfn.XLOOKUP(Table1_1[[#This Row],[Country Name]],Table3[country],Table3[continent]), "Africa")</f>
        <v>Asia</v>
      </c>
      <c r="C2052">
        <v>2015</v>
      </c>
      <c r="D2052">
        <v>5.1239999999999997</v>
      </c>
      <c r="E2052">
        <v>7.9930000000000003</v>
      </c>
      <c r="F2052">
        <v>0.84399999999999997</v>
      </c>
      <c r="G2052">
        <v>61.4</v>
      </c>
      <c r="H2052">
        <v>0.84699999999999998</v>
      </c>
      <c r="I2052">
        <v>1.2999999999999999E-2</v>
      </c>
      <c r="J2052">
        <v>0.74199999999999999</v>
      </c>
      <c r="K2052">
        <v>0.63300000000000001</v>
      </c>
      <c r="L2052">
        <v>0.19600000000000001</v>
      </c>
    </row>
    <row r="2053" spans="1:12" x14ac:dyDescent="0.35">
      <c r="A2053" s="3" t="s">
        <v>156</v>
      </c>
      <c r="B2053" s="3" t="str">
        <f>IFERROR(_xlfn.XLOOKUP(Table1_1[[#This Row],[Country Name]],Table3[country],Table3[continent]), "Africa")</f>
        <v>Asia</v>
      </c>
      <c r="C2053">
        <v>2016</v>
      </c>
      <c r="D2053">
        <v>5.1040000000000001</v>
      </c>
      <c r="E2053">
        <v>8.0359999999999996</v>
      </c>
      <c r="F2053">
        <v>0.85699999999999998</v>
      </c>
      <c r="G2053">
        <v>61.55</v>
      </c>
      <c r="H2053">
        <v>0.70299999999999996</v>
      </c>
      <c r="I2053">
        <v>1E-3</v>
      </c>
      <c r="J2053">
        <v>0.63200000000000001</v>
      </c>
      <c r="K2053">
        <v>0.58699999999999997</v>
      </c>
      <c r="L2053">
        <v>0.22</v>
      </c>
    </row>
    <row r="2054" spans="1:12" x14ac:dyDescent="0.35">
      <c r="A2054" s="3" t="s">
        <v>156</v>
      </c>
      <c r="B2054" s="3" t="str">
        <f>IFERROR(_xlfn.XLOOKUP(Table1_1[[#This Row],[Country Name]],Table3[country],Table3[continent]), "Africa")</f>
        <v>Asia</v>
      </c>
      <c r="C2054">
        <v>2017</v>
      </c>
      <c r="D2054">
        <v>5.8289999999999997</v>
      </c>
      <c r="E2054">
        <v>8.0820000000000007</v>
      </c>
      <c r="F2054">
        <v>0.66300000000000003</v>
      </c>
      <c r="G2054">
        <v>61.7</v>
      </c>
      <c r="H2054">
        <v>0.83199999999999996</v>
      </c>
      <c r="I2054">
        <v>0.11600000000000001</v>
      </c>
      <c r="J2054">
        <v>0.71799999999999997</v>
      </c>
      <c r="K2054">
        <v>0.58099999999999996</v>
      </c>
      <c r="L2054">
        <v>0.27800000000000002</v>
      </c>
    </row>
    <row r="2055" spans="1:12" x14ac:dyDescent="0.35">
      <c r="A2055" s="3" t="s">
        <v>156</v>
      </c>
      <c r="B2055" s="3" t="str">
        <f>IFERROR(_xlfn.XLOOKUP(Table1_1[[#This Row],[Country Name]],Table3[country],Table3[continent]), "Africa")</f>
        <v>Asia</v>
      </c>
      <c r="C2055">
        <v>2018</v>
      </c>
      <c r="D2055">
        <v>5.4969999999999999</v>
      </c>
      <c r="E2055">
        <v>8.1329999999999991</v>
      </c>
      <c r="F2055">
        <v>0.875</v>
      </c>
      <c r="G2055">
        <v>61.85</v>
      </c>
      <c r="H2055" s="2" t="s">
        <v>185</v>
      </c>
      <c r="I2055">
        <v>-7.3999999999999996E-2</v>
      </c>
      <c r="J2055">
        <v>0.57799999999999996</v>
      </c>
      <c r="K2055">
        <v>0.63200000000000001</v>
      </c>
      <c r="L2055">
        <v>0.22</v>
      </c>
    </row>
    <row r="2056" spans="1:12" x14ac:dyDescent="0.35">
      <c r="A2056" s="3" t="s">
        <v>156</v>
      </c>
      <c r="B2056" s="3" t="str">
        <f>IFERROR(_xlfn.XLOOKUP(Table1_1[[#This Row],[Country Name]],Table3[country],Table3[continent]), "Africa")</f>
        <v>Asia</v>
      </c>
      <c r="C2056">
        <v>2019</v>
      </c>
      <c r="D2056">
        <v>5.4640000000000004</v>
      </c>
      <c r="E2056">
        <v>8.1820000000000004</v>
      </c>
      <c r="F2056">
        <v>0.88</v>
      </c>
      <c r="G2056">
        <v>62</v>
      </c>
      <c r="H2056" s="2" t="s">
        <v>185</v>
      </c>
      <c r="I2056">
        <v>-5.3999999999999999E-2</v>
      </c>
      <c r="J2056">
        <v>0.49</v>
      </c>
      <c r="K2056">
        <v>0.66300000000000003</v>
      </c>
      <c r="L2056">
        <v>0.17799999999999999</v>
      </c>
    </row>
    <row r="2057" spans="1:12" x14ac:dyDescent="0.35">
      <c r="A2057" s="3" t="s">
        <v>156</v>
      </c>
      <c r="B2057" s="3" t="str">
        <f>IFERROR(_xlfn.XLOOKUP(Table1_1[[#This Row],[Country Name]],Table3[country],Table3[continent]), "Africa")</f>
        <v>Asia</v>
      </c>
      <c r="C2057">
        <v>2020</v>
      </c>
      <c r="D2057">
        <v>5.3730000000000002</v>
      </c>
      <c r="E2057">
        <v>8.2029999999999994</v>
      </c>
      <c r="F2057">
        <v>0.79</v>
      </c>
      <c r="G2057">
        <v>62.15</v>
      </c>
      <c r="H2057" s="2" t="s">
        <v>185</v>
      </c>
      <c r="I2057">
        <v>-5.3999999999999999E-2</v>
      </c>
      <c r="J2057">
        <v>0.55000000000000004</v>
      </c>
      <c r="K2057">
        <v>0.65200000000000002</v>
      </c>
      <c r="L2057">
        <v>0.34399999999999997</v>
      </c>
    </row>
    <row r="2058" spans="1:12" x14ac:dyDescent="0.35">
      <c r="A2058" s="3" t="s">
        <v>156</v>
      </c>
      <c r="B2058" s="3" t="str">
        <f>IFERROR(_xlfn.XLOOKUP(Table1_1[[#This Row],[Country Name]],Table3[country],Table3[continent]), "Africa")</f>
        <v>Asia</v>
      </c>
      <c r="C2058">
        <v>2021</v>
      </c>
      <c r="D2058">
        <v>5.2869999999999999</v>
      </c>
      <c r="E2058">
        <v>8.2710000000000008</v>
      </c>
      <c r="F2058">
        <v>0.88300000000000001</v>
      </c>
      <c r="G2058">
        <v>62.3</v>
      </c>
      <c r="H2058" s="2" t="s">
        <v>185</v>
      </c>
      <c r="I2058">
        <v>-7.0999999999999994E-2</v>
      </c>
      <c r="J2058">
        <v>0.499</v>
      </c>
      <c r="K2058">
        <v>0.65500000000000003</v>
      </c>
      <c r="L2058">
        <v>0.24</v>
      </c>
    </row>
    <row r="2059" spans="1:12" x14ac:dyDescent="0.35">
      <c r="A2059" s="3" t="s">
        <v>156</v>
      </c>
      <c r="B2059" s="3" t="str">
        <f>IFERROR(_xlfn.XLOOKUP(Table1_1[[#This Row],[Country Name]],Table3[country],Table3[continent]), "Africa")</f>
        <v>Asia</v>
      </c>
      <c r="C2059">
        <v>2022</v>
      </c>
      <c r="D2059">
        <v>5.1760000000000002</v>
      </c>
      <c r="E2059">
        <v>8.3279999999999994</v>
      </c>
      <c r="F2059">
        <v>0.86499999999999999</v>
      </c>
      <c r="G2059">
        <v>62.45</v>
      </c>
      <c r="H2059" s="2" t="s">
        <v>185</v>
      </c>
      <c r="I2059">
        <v>-3.0000000000000001E-3</v>
      </c>
      <c r="J2059">
        <v>0.39700000000000002</v>
      </c>
      <c r="K2059">
        <v>0.71</v>
      </c>
      <c r="L2059">
        <v>0.22</v>
      </c>
    </row>
    <row r="2060" spans="1:12" x14ac:dyDescent="0.35">
      <c r="A2060" s="3" t="s">
        <v>156</v>
      </c>
      <c r="B2060" s="3" t="str">
        <f>IFERROR(_xlfn.XLOOKUP(Table1_1[[#This Row],[Country Name]],Table3[country],Table3[continent]), "Africa")</f>
        <v>Asia</v>
      </c>
      <c r="C2060">
        <v>2023</v>
      </c>
      <c r="D2060">
        <v>5.3789999999999996</v>
      </c>
      <c r="E2060">
        <v>8.3710000000000004</v>
      </c>
      <c r="F2060">
        <v>0.871</v>
      </c>
      <c r="G2060">
        <v>62.6</v>
      </c>
      <c r="H2060" s="2" t="s">
        <v>185</v>
      </c>
      <c r="I2060">
        <v>-5.3999999999999999E-2</v>
      </c>
      <c r="J2060">
        <v>0.48199999999999998</v>
      </c>
      <c r="K2060">
        <v>0.63800000000000001</v>
      </c>
      <c r="L2060">
        <v>0.23100000000000001</v>
      </c>
    </row>
    <row r="2061" spans="1:12" x14ac:dyDescent="0.35">
      <c r="A2061" s="3" t="s">
        <v>157</v>
      </c>
      <c r="B2061" s="3" t="str">
        <f>IFERROR(_xlfn.XLOOKUP(Table1_1[[#This Row],[Country Name]],Table3[country],Table3[continent]), "Africa")</f>
        <v>Africa</v>
      </c>
      <c r="C2061">
        <v>2006</v>
      </c>
      <c r="D2061">
        <v>3.9220000000000002</v>
      </c>
      <c r="E2061">
        <v>7.4589999999999996</v>
      </c>
      <c r="F2061">
        <v>0.78300000000000003</v>
      </c>
      <c r="G2061">
        <v>50.76</v>
      </c>
      <c r="H2061">
        <v>0.78700000000000003</v>
      </c>
      <c r="I2061">
        <v>-0.03</v>
      </c>
      <c r="J2061">
        <v>0.64900000000000002</v>
      </c>
      <c r="K2061">
        <v>0.72499999999999998</v>
      </c>
      <c r="L2061">
        <v>0.20899999999999999</v>
      </c>
    </row>
    <row r="2062" spans="1:12" x14ac:dyDescent="0.35">
      <c r="A2062" s="3" t="s">
        <v>157</v>
      </c>
      <c r="B2062" s="3" t="str">
        <f>IFERROR(_xlfn.XLOOKUP(Table1_1[[#This Row],[Country Name]],Table3[country],Table3[continent]), "Africa")</f>
        <v>Africa</v>
      </c>
      <c r="C2062">
        <v>2007</v>
      </c>
      <c r="D2062">
        <v>4.3179999999999996</v>
      </c>
      <c r="E2062">
        <v>7.4969999999999999</v>
      </c>
      <c r="F2062">
        <v>0.70799999999999996</v>
      </c>
      <c r="G2062">
        <v>51.42</v>
      </c>
      <c r="H2062">
        <v>0.71599999999999997</v>
      </c>
      <c r="I2062">
        <v>-1.6E-2</v>
      </c>
      <c r="J2062">
        <v>0.70699999999999996</v>
      </c>
      <c r="K2062">
        <v>0.70199999999999996</v>
      </c>
      <c r="L2062">
        <v>0.22</v>
      </c>
    </row>
    <row r="2063" spans="1:12" x14ac:dyDescent="0.35">
      <c r="A2063" s="3" t="s">
        <v>157</v>
      </c>
      <c r="B2063" s="3" t="str">
        <f>IFERROR(_xlfn.XLOOKUP(Table1_1[[#This Row],[Country Name]],Table3[country],Table3[continent]), "Africa")</f>
        <v>Africa</v>
      </c>
      <c r="C2063">
        <v>2008</v>
      </c>
      <c r="D2063">
        <v>4.3849999999999998</v>
      </c>
      <c r="E2063">
        <v>7.5250000000000004</v>
      </c>
      <c r="F2063">
        <v>0.77400000000000002</v>
      </c>
      <c r="G2063">
        <v>52.08</v>
      </c>
      <c r="H2063">
        <v>0.56200000000000006</v>
      </c>
      <c r="I2063">
        <v>0.253</v>
      </c>
      <c r="J2063">
        <v>0.93</v>
      </c>
      <c r="K2063">
        <v>0.74</v>
      </c>
      <c r="L2063">
        <v>0.17799999999999999</v>
      </c>
    </row>
    <row r="2064" spans="1:12" x14ac:dyDescent="0.35">
      <c r="A2064" s="3" t="s">
        <v>157</v>
      </c>
      <c r="B2064" s="3" t="str">
        <f>IFERROR(_xlfn.XLOOKUP(Table1_1[[#This Row],[Country Name]],Table3[country],Table3[continent]), "Africa")</f>
        <v>Africa</v>
      </c>
      <c r="C2064">
        <v>2009</v>
      </c>
      <c r="D2064">
        <v>3.4079999999999999</v>
      </c>
      <c r="E2064">
        <v>7.5510000000000002</v>
      </c>
      <c r="F2064">
        <v>0.83699999999999997</v>
      </c>
      <c r="G2064">
        <v>52.74</v>
      </c>
      <c r="H2064">
        <v>0.60699999999999998</v>
      </c>
      <c r="I2064">
        <v>0.30499999999999999</v>
      </c>
      <c r="J2064">
        <v>0.90300000000000002</v>
      </c>
      <c r="K2064">
        <v>0.73299999999999998</v>
      </c>
      <c r="L2064">
        <v>0.161</v>
      </c>
    </row>
    <row r="2065" spans="1:12" x14ac:dyDescent="0.35">
      <c r="A2065" s="3" t="s">
        <v>157</v>
      </c>
      <c r="B2065" s="3" t="str">
        <f>IFERROR(_xlfn.XLOOKUP(Table1_1[[#This Row],[Country Name]],Table3[country],Table3[continent]), "Africa")</f>
        <v>Africa</v>
      </c>
      <c r="C2065">
        <v>2010</v>
      </c>
      <c r="D2065">
        <v>3.2290000000000001</v>
      </c>
      <c r="E2065">
        <v>7.5869999999999997</v>
      </c>
      <c r="F2065">
        <v>0.81299999999999994</v>
      </c>
      <c r="G2065">
        <v>53.4</v>
      </c>
      <c r="H2065">
        <v>0.59699999999999998</v>
      </c>
      <c r="I2065">
        <v>0.13500000000000001</v>
      </c>
      <c r="J2065">
        <v>0.86599999999999999</v>
      </c>
      <c r="K2065">
        <v>0.66700000000000004</v>
      </c>
      <c r="L2065">
        <v>0.14599999999999999</v>
      </c>
    </row>
    <row r="2066" spans="1:12" x14ac:dyDescent="0.35">
      <c r="A2066" s="3" t="s">
        <v>157</v>
      </c>
      <c r="B2066" s="3" t="str">
        <f>IFERROR(_xlfn.XLOOKUP(Table1_1[[#This Row],[Country Name]],Table3[country],Table3[continent]), "Africa")</f>
        <v>Africa</v>
      </c>
      <c r="C2066">
        <v>2011</v>
      </c>
      <c r="D2066">
        <v>4.0739999999999998</v>
      </c>
      <c r="E2066">
        <v>7.6319999999999997</v>
      </c>
      <c r="F2066">
        <v>0.88300000000000001</v>
      </c>
      <c r="G2066">
        <v>54.06</v>
      </c>
      <c r="H2066">
        <v>0.73599999999999999</v>
      </c>
      <c r="I2066">
        <v>-0.05</v>
      </c>
      <c r="J2066">
        <v>0.81599999999999995</v>
      </c>
      <c r="K2066">
        <v>0.72</v>
      </c>
      <c r="L2066">
        <v>0.14499999999999999</v>
      </c>
    </row>
    <row r="2067" spans="1:12" x14ac:dyDescent="0.35">
      <c r="A2067" s="3" t="s">
        <v>157</v>
      </c>
      <c r="B2067" s="3" t="str">
        <f>IFERROR(_xlfn.XLOOKUP(Table1_1[[#This Row],[Country Name]],Table3[country],Table3[continent]), "Africa")</f>
        <v>Africa</v>
      </c>
      <c r="C2067">
        <v>2012</v>
      </c>
      <c r="D2067">
        <v>4.0069999999999997</v>
      </c>
      <c r="E2067">
        <v>7.6470000000000002</v>
      </c>
      <c r="F2067">
        <v>0.83199999999999996</v>
      </c>
      <c r="G2067">
        <v>54.72</v>
      </c>
      <c r="H2067">
        <v>0.57699999999999996</v>
      </c>
      <c r="I2067">
        <v>0.20899999999999999</v>
      </c>
      <c r="J2067">
        <v>0.88700000000000001</v>
      </c>
      <c r="K2067">
        <v>0.64100000000000001</v>
      </c>
      <c r="L2067">
        <v>0.19500000000000001</v>
      </c>
    </row>
    <row r="2068" spans="1:12" x14ac:dyDescent="0.35">
      <c r="A2068" s="3" t="s">
        <v>157</v>
      </c>
      <c r="B2068" s="3" t="str">
        <f>IFERROR(_xlfn.XLOOKUP(Table1_1[[#This Row],[Country Name]],Table3[country],Table3[continent]), "Africa")</f>
        <v>Africa</v>
      </c>
      <c r="C2068">
        <v>2013</v>
      </c>
      <c r="D2068">
        <v>3.8519999999999999</v>
      </c>
      <c r="E2068">
        <v>7.6829999999999998</v>
      </c>
      <c r="F2068">
        <v>0.80300000000000005</v>
      </c>
      <c r="G2068">
        <v>55.38</v>
      </c>
      <c r="H2068">
        <v>0.65400000000000003</v>
      </c>
      <c r="I2068">
        <v>5.0999999999999997E-2</v>
      </c>
      <c r="J2068">
        <v>0.85899999999999999</v>
      </c>
      <c r="K2068">
        <v>0.70699999999999996</v>
      </c>
      <c r="L2068">
        <v>0.191</v>
      </c>
    </row>
    <row r="2069" spans="1:12" x14ac:dyDescent="0.35">
      <c r="A2069" s="3" t="s">
        <v>157</v>
      </c>
      <c r="B2069" s="3" t="str">
        <f>IFERROR(_xlfn.XLOOKUP(Table1_1[[#This Row],[Country Name]],Table3[country],Table3[continent]), "Africa")</f>
        <v>Africa</v>
      </c>
      <c r="C2069">
        <v>2014</v>
      </c>
      <c r="D2069">
        <v>3.4830000000000001</v>
      </c>
      <c r="E2069">
        <v>7.7169999999999996</v>
      </c>
      <c r="F2069">
        <v>0.78900000000000003</v>
      </c>
      <c r="G2069">
        <v>56.04</v>
      </c>
      <c r="H2069">
        <v>0.65400000000000003</v>
      </c>
      <c r="I2069">
        <v>0.107</v>
      </c>
      <c r="J2069">
        <v>0.878</v>
      </c>
      <c r="K2069">
        <v>0.69299999999999995</v>
      </c>
      <c r="L2069">
        <v>0.24099999999999999</v>
      </c>
    </row>
    <row r="2070" spans="1:12" x14ac:dyDescent="0.35">
      <c r="A2070" s="3" t="s">
        <v>157</v>
      </c>
      <c r="B2070" s="3" t="str">
        <f>IFERROR(_xlfn.XLOOKUP(Table1_1[[#This Row],[Country Name]],Table3[country],Table3[continent]), "Africa")</f>
        <v>Africa</v>
      </c>
      <c r="C2070">
        <v>2015</v>
      </c>
      <c r="D2070">
        <v>3.661</v>
      </c>
      <c r="E2070">
        <v>7.7430000000000003</v>
      </c>
      <c r="F2070">
        <v>0.79</v>
      </c>
      <c r="G2070">
        <v>56.7</v>
      </c>
      <c r="H2070">
        <v>0.75900000000000001</v>
      </c>
      <c r="I2070">
        <v>0.14499999999999999</v>
      </c>
      <c r="J2070">
        <v>0.90600000000000003</v>
      </c>
      <c r="K2070">
        <v>0.60699999999999998</v>
      </c>
      <c r="L2070">
        <v>0.192</v>
      </c>
    </row>
    <row r="2071" spans="1:12" x14ac:dyDescent="0.35">
      <c r="A2071" s="3" t="s">
        <v>157</v>
      </c>
      <c r="B2071" s="3" t="str">
        <f>IFERROR(_xlfn.XLOOKUP(Table1_1[[#This Row],[Country Name]],Table3[country],Table3[continent]), "Africa")</f>
        <v>Africa</v>
      </c>
      <c r="C2071">
        <v>2016</v>
      </c>
      <c r="D2071">
        <v>2.903</v>
      </c>
      <c r="E2071">
        <v>7.7750000000000004</v>
      </c>
      <c r="F2071">
        <v>0.63800000000000001</v>
      </c>
      <c r="G2071">
        <v>57.15</v>
      </c>
      <c r="H2071">
        <v>0.77500000000000002</v>
      </c>
      <c r="I2071">
        <v>0.17499999999999999</v>
      </c>
      <c r="J2071">
        <v>0.73899999999999999</v>
      </c>
      <c r="K2071">
        <v>0.64900000000000002</v>
      </c>
      <c r="L2071">
        <v>0.246</v>
      </c>
    </row>
    <row r="2072" spans="1:12" x14ac:dyDescent="0.35">
      <c r="A2072" s="3" t="s">
        <v>157</v>
      </c>
      <c r="B2072" s="3" t="str">
        <f>IFERROR(_xlfn.XLOOKUP(Table1_1[[#This Row],[Country Name]],Table3[country],Table3[continent]), "Africa")</f>
        <v>Africa</v>
      </c>
      <c r="C2072">
        <v>2017</v>
      </c>
      <c r="D2072">
        <v>3.347</v>
      </c>
      <c r="E2072">
        <v>7.8070000000000004</v>
      </c>
      <c r="F2072">
        <v>0.70499999999999996</v>
      </c>
      <c r="G2072">
        <v>57.6</v>
      </c>
      <c r="H2072">
        <v>0.8</v>
      </c>
      <c r="I2072">
        <v>0.112</v>
      </c>
      <c r="J2072">
        <v>0.65400000000000003</v>
      </c>
      <c r="K2072">
        <v>0.66200000000000003</v>
      </c>
      <c r="L2072">
        <v>0.255</v>
      </c>
    </row>
    <row r="2073" spans="1:12" x14ac:dyDescent="0.35">
      <c r="A2073" s="3" t="s">
        <v>157</v>
      </c>
      <c r="B2073" s="3" t="str">
        <f>IFERROR(_xlfn.XLOOKUP(Table1_1[[#This Row],[Country Name]],Table3[country],Table3[continent]), "Africa")</f>
        <v>Africa</v>
      </c>
      <c r="C2073">
        <v>2018</v>
      </c>
      <c r="D2073">
        <v>3.4449999999999998</v>
      </c>
      <c r="E2073">
        <v>7.8280000000000003</v>
      </c>
      <c r="F2073">
        <v>0.67500000000000004</v>
      </c>
      <c r="G2073">
        <v>58.05</v>
      </c>
      <c r="H2073">
        <v>0.80700000000000005</v>
      </c>
      <c r="I2073">
        <v>0.15</v>
      </c>
      <c r="J2073">
        <v>0.61199999999999999</v>
      </c>
      <c r="K2073">
        <v>0.70199999999999996</v>
      </c>
      <c r="L2073">
        <v>0.221</v>
      </c>
    </row>
    <row r="2074" spans="1:12" x14ac:dyDescent="0.35">
      <c r="A2074" s="3" t="s">
        <v>157</v>
      </c>
      <c r="B2074" s="3" t="str">
        <f>IFERROR(_xlfn.XLOOKUP(Table1_1[[#This Row],[Country Name]],Table3[country],Table3[continent]), "Africa")</f>
        <v>Africa</v>
      </c>
      <c r="C2074">
        <v>2019</v>
      </c>
      <c r="D2074">
        <v>3.64</v>
      </c>
      <c r="E2074">
        <v>7.8550000000000004</v>
      </c>
      <c r="F2074">
        <v>0.68700000000000006</v>
      </c>
      <c r="G2074">
        <v>58.5</v>
      </c>
      <c r="H2074">
        <v>0.85</v>
      </c>
      <c r="I2074">
        <v>9.7000000000000003E-2</v>
      </c>
      <c r="J2074">
        <v>0.58899999999999997</v>
      </c>
      <c r="K2074">
        <v>0.67900000000000005</v>
      </c>
      <c r="L2074">
        <v>0.24299999999999999</v>
      </c>
    </row>
    <row r="2075" spans="1:12" x14ac:dyDescent="0.35">
      <c r="A2075" s="3" t="s">
        <v>157</v>
      </c>
      <c r="B2075" s="3" t="str">
        <f>IFERROR(_xlfn.XLOOKUP(Table1_1[[#This Row],[Country Name]],Table3[country],Table3[continent]), "Africa")</f>
        <v>Africa</v>
      </c>
      <c r="C2075">
        <v>2020</v>
      </c>
      <c r="D2075">
        <v>3.786</v>
      </c>
      <c r="E2075">
        <v>7.8440000000000003</v>
      </c>
      <c r="F2075">
        <v>0.74</v>
      </c>
      <c r="G2075">
        <v>58.95</v>
      </c>
      <c r="H2075">
        <v>0.83</v>
      </c>
      <c r="I2075">
        <v>0.29299999999999998</v>
      </c>
      <c r="J2075">
        <v>0.52100000000000002</v>
      </c>
      <c r="K2075">
        <v>0.66700000000000004</v>
      </c>
      <c r="L2075">
        <v>0.27100000000000002</v>
      </c>
    </row>
    <row r="2076" spans="1:12" x14ac:dyDescent="0.35">
      <c r="A2076" s="3" t="s">
        <v>157</v>
      </c>
      <c r="B2076" s="3" t="str">
        <f>IFERROR(_xlfn.XLOOKUP(Table1_1[[#This Row],[Country Name]],Table3[country],Table3[continent]), "Africa")</f>
        <v>Africa</v>
      </c>
      <c r="C2076">
        <v>2021</v>
      </c>
      <c r="D2076">
        <v>3.681</v>
      </c>
      <c r="E2076">
        <v>7.8570000000000002</v>
      </c>
      <c r="F2076">
        <v>0.61899999999999999</v>
      </c>
      <c r="G2076">
        <v>59.4</v>
      </c>
      <c r="H2076">
        <v>0.82199999999999995</v>
      </c>
      <c r="I2076">
        <v>0.11</v>
      </c>
      <c r="J2076">
        <v>0.54600000000000004</v>
      </c>
      <c r="K2076">
        <v>0.64800000000000002</v>
      </c>
      <c r="L2076">
        <v>0.246</v>
      </c>
    </row>
    <row r="2077" spans="1:12" x14ac:dyDescent="0.35">
      <c r="A2077" s="3" t="s">
        <v>157</v>
      </c>
      <c r="B2077" s="3" t="str">
        <f>IFERROR(_xlfn.XLOOKUP(Table1_1[[#This Row],[Country Name]],Table3[country],Table3[continent]), "Africa")</f>
        <v>Africa</v>
      </c>
      <c r="C2077">
        <v>2022</v>
      </c>
      <c r="D2077">
        <v>3.6160000000000001</v>
      </c>
      <c r="E2077">
        <v>7.8719999999999999</v>
      </c>
      <c r="F2077">
        <v>0.6</v>
      </c>
      <c r="G2077">
        <v>59.85</v>
      </c>
      <c r="H2077">
        <v>0.85599999999999998</v>
      </c>
      <c r="I2077">
        <v>0.13300000000000001</v>
      </c>
      <c r="J2077">
        <v>0.58399999999999996</v>
      </c>
      <c r="K2077">
        <v>0.70699999999999996</v>
      </c>
      <c r="L2077">
        <v>0.19500000000000001</v>
      </c>
    </row>
    <row r="2078" spans="1:12" x14ac:dyDescent="0.35">
      <c r="A2078" s="3" t="s">
        <v>157</v>
      </c>
      <c r="B2078" s="3" t="str">
        <f>IFERROR(_xlfn.XLOOKUP(Table1_1[[#This Row],[Country Name]],Table3[country],Table3[continent]), "Africa")</f>
        <v>Africa</v>
      </c>
      <c r="C2078">
        <v>2023</v>
      </c>
      <c r="D2078">
        <v>4.0419999999999998</v>
      </c>
      <c r="E2078">
        <v>7.8929999999999998</v>
      </c>
      <c r="F2078">
        <v>0.66300000000000003</v>
      </c>
      <c r="G2078">
        <v>60.3</v>
      </c>
      <c r="H2078">
        <v>0.86199999999999999</v>
      </c>
      <c r="I2078">
        <v>0.122</v>
      </c>
      <c r="J2078">
        <v>0.60899999999999999</v>
      </c>
      <c r="K2078">
        <v>0.70199999999999996</v>
      </c>
      <c r="L2078">
        <v>0.21</v>
      </c>
    </row>
    <row r="2079" spans="1:12" x14ac:dyDescent="0.35">
      <c r="A2079" s="3" t="s">
        <v>158</v>
      </c>
      <c r="B2079" s="3" t="str">
        <f>IFERROR(_xlfn.XLOOKUP(Table1_1[[#This Row],[Country Name]],Table3[country],Table3[continent]), "Africa")</f>
        <v>Asia</v>
      </c>
      <c r="C2079">
        <v>2006</v>
      </c>
      <c r="D2079">
        <v>5.8849999999999998</v>
      </c>
      <c r="E2079">
        <v>9.452</v>
      </c>
      <c r="F2079">
        <v>0.89400000000000002</v>
      </c>
      <c r="G2079">
        <v>66.38</v>
      </c>
      <c r="H2079">
        <v>0.86299999999999999</v>
      </c>
      <c r="I2079">
        <v>0.32600000000000001</v>
      </c>
      <c r="J2079">
        <v>0.93500000000000005</v>
      </c>
      <c r="K2079">
        <v>0.75</v>
      </c>
      <c r="L2079">
        <v>0.16400000000000001</v>
      </c>
    </row>
    <row r="2080" spans="1:12" x14ac:dyDescent="0.35">
      <c r="A2080" s="3" t="s">
        <v>158</v>
      </c>
      <c r="B2080" s="3" t="str">
        <f>IFERROR(_xlfn.XLOOKUP(Table1_1[[#This Row],[Country Name]],Table3[country],Table3[continent]), "Africa")</f>
        <v>Asia</v>
      </c>
      <c r="C2080">
        <v>2007</v>
      </c>
      <c r="D2080">
        <v>5.7839999999999998</v>
      </c>
      <c r="E2080">
        <v>9.4979999999999993</v>
      </c>
      <c r="F2080">
        <v>0.88900000000000001</v>
      </c>
      <c r="G2080">
        <v>66.56</v>
      </c>
      <c r="H2080">
        <v>0.87</v>
      </c>
      <c r="I2080">
        <v>0.38600000000000001</v>
      </c>
      <c r="J2080">
        <v>0.89800000000000002</v>
      </c>
      <c r="K2080">
        <v>0.78400000000000003</v>
      </c>
      <c r="L2080">
        <v>0.18</v>
      </c>
    </row>
    <row r="2081" spans="1:12" x14ac:dyDescent="0.35">
      <c r="A2081" s="3" t="s">
        <v>158</v>
      </c>
      <c r="B2081" s="3" t="str">
        <f>IFERROR(_xlfn.XLOOKUP(Table1_1[[#This Row],[Country Name]],Table3[country],Table3[continent]), "Africa")</f>
        <v>Asia</v>
      </c>
      <c r="C2081">
        <v>2008</v>
      </c>
      <c r="D2081">
        <v>5.6360000000000001</v>
      </c>
      <c r="E2081">
        <v>9.5069999999999997</v>
      </c>
      <c r="F2081">
        <v>0.83199999999999996</v>
      </c>
      <c r="G2081">
        <v>66.739999999999995</v>
      </c>
      <c r="H2081">
        <v>0.86799999999999999</v>
      </c>
      <c r="I2081">
        <v>0.42099999999999999</v>
      </c>
      <c r="J2081">
        <v>0.93300000000000005</v>
      </c>
      <c r="K2081">
        <v>0.77700000000000002</v>
      </c>
      <c r="L2081">
        <v>0.14499999999999999</v>
      </c>
    </row>
    <row r="2082" spans="1:12" x14ac:dyDescent="0.35">
      <c r="A2082" s="3" t="s">
        <v>158</v>
      </c>
      <c r="B2082" s="3" t="str">
        <f>IFERROR(_xlfn.XLOOKUP(Table1_1[[#This Row],[Country Name]],Table3[country],Table3[continent]), "Africa")</f>
        <v>Asia</v>
      </c>
      <c r="C2082">
        <v>2009</v>
      </c>
      <c r="D2082">
        <v>5.476</v>
      </c>
      <c r="E2082">
        <v>9.4930000000000003</v>
      </c>
      <c r="F2082">
        <v>0.89300000000000002</v>
      </c>
      <c r="G2082">
        <v>66.92</v>
      </c>
      <c r="H2082">
        <v>0.86799999999999999</v>
      </c>
      <c r="I2082">
        <v>0.52</v>
      </c>
      <c r="J2082">
        <v>0.90400000000000003</v>
      </c>
      <c r="K2082">
        <v>0.80800000000000005</v>
      </c>
      <c r="L2082">
        <v>0.16600000000000001</v>
      </c>
    </row>
    <row r="2083" spans="1:12" x14ac:dyDescent="0.35">
      <c r="A2083" s="3" t="s">
        <v>158</v>
      </c>
      <c r="B2083" s="3" t="str">
        <f>IFERROR(_xlfn.XLOOKUP(Table1_1[[#This Row],[Country Name]],Table3[country],Table3[continent]), "Africa")</f>
        <v>Asia</v>
      </c>
      <c r="C2083">
        <v>2010</v>
      </c>
      <c r="D2083">
        <v>6.2169999999999996</v>
      </c>
      <c r="E2083">
        <v>9.5589999999999993</v>
      </c>
      <c r="F2083">
        <v>0.89800000000000002</v>
      </c>
      <c r="G2083">
        <v>67.099999999999994</v>
      </c>
      <c r="H2083">
        <v>0.86</v>
      </c>
      <c r="I2083">
        <v>0.53200000000000003</v>
      </c>
      <c r="J2083">
        <v>0.91700000000000004</v>
      </c>
      <c r="K2083">
        <v>0.82099999999999995</v>
      </c>
      <c r="L2083">
        <v>0.182</v>
      </c>
    </row>
    <row r="2084" spans="1:12" x14ac:dyDescent="0.35">
      <c r="A2084" s="3" t="s">
        <v>158</v>
      </c>
      <c r="B2084" s="3" t="str">
        <f>IFERROR(_xlfn.XLOOKUP(Table1_1[[#This Row],[Country Name]],Table3[country],Table3[continent]), "Africa")</f>
        <v>Asia</v>
      </c>
      <c r="C2084">
        <v>2011</v>
      </c>
      <c r="D2084">
        <v>6.6639999999999997</v>
      </c>
      <c r="E2084">
        <v>9.5609999999999999</v>
      </c>
      <c r="F2084">
        <v>0.88400000000000001</v>
      </c>
      <c r="G2084">
        <v>67.28</v>
      </c>
      <c r="H2084">
        <v>0.92700000000000005</v>
      </c>
      <c r="I2084">
        <v>0.39600000000000002</v>
      </c>
      <c r="J2084">
        <v>0.92300000000000004</v>
      </c>
      <c r="K2084">
        <v>0.83399999999999996</v>
      </c>
      <c r="L2084">
        <v>0.11700000000000001</v>
      </c>
    </row>
    <row r="2085" spans="1:12" x14ac:dyDescent="0.35">
      <c r="A2085" s="3" t="s">
        <v>158</v>
      </c>
      <c r="B2085" s="3" t="str">
        <f>IFERROR(_xlfn.XLOOKUP(Table1_1[[#This Row],[Country Name]],Table3[country],Table3[continent]), "Africa")</f>
        <v>Asia</v>
      </c>
      <c r="C2085">
        <v>2012</v>
      </c>
      <c r="D2085">
        <v>6.3</v>
      </c>
      <c r="E2085">
        <v>9.6240000000000006</v>
      </c>
      <c r="F2085">
        <v>0.90600000000000003</v>
      </c>
      <c r="G2085">
        <v>67.459999999999994</v>
      </c>
      <c r="H2085">
        <v>0.84699999999999998</v>
      </c>
      <c r="I2085">
        <v>0.376</v>
      </c>
      <c r="J2085">
        <v>0.90900000000000003</v>
      </c>
      <c r="K2085">
        <v>0.73299999999999998</v>
      </c>
      <c r="L2085">
        <v>0.13800000000000001</v>
      </c>
    </row>
    <row r="2086" spans="1:12" x14ac:dyDescent="0.35">
      <c r="A2086" s="3" t="s">
        <v>158</v>
      </c>
      <c r="B2086" s="3" t="str">
        <f>IFERROR(_xlfn.XLOOKUP(Table1_1[[#This Row],[Country Name]],Table3[country],Table3[continent]), "Africa")</f>
        <v>Asia</v>
      </c>
      <c r="C2086">
        <v>2013</v>
      </c>
      <c r="D2086">
        <v>6.2309999999999999</v>
      </c>
      <c r="E2086">
        <v>9.6449999999999996</v>
      </c>
      <c r="F2086">
        <v>0.92600000000000005</v>
      </c>
      <c r="G2086">
        <v>67.64</v>
      </c>
      <c r="H2086">
        <v>0.78100000000000003</v>
      </c>
      <c r="I2086">
        <v>0.45200000000000001</v>
      </c>
      <c r="J2086">
        <v>0.92500000000000004</v>
      </c>
      <c r="K2086">
        <v>0.78200000000000003</v>
      </c>
      <c r="L2086">
        <v>0.14099999999999999</v>
      </c>
    </row>
    <row r="2087" spans="1:12" x14ac:dyDescent="0.35">
      <c r="A2087" s="3" t="s">
        <v>158</v>
      </c>
      <c r="B2087" s="3" t="str">
        <f>IFERROR(_xlfn.XLOOKUP(Table1_1[[#This Row],[Country Name]],Table3[country],Table3[continent]), "Africa")</f>
        <v>Asia</v>
      </c>
      <c r="C2087">
        <v>2014</v>
      </c>
      <c r="D2087">
        <v>6.9850000000000003</v>
      </c>
      <c r="E2087">
        <v>9.6489999999999991</v>
      </c>
      <c r="F2087">
        <v>0.93300000000000005</v>
      </c>
      <c r="G2087">
        <v>67.819999999999993</v>
      </c>
      <c r="H2087">
        <v>0.9</v>
      </c>
      <c r="I2087">
        <v>0.54800000000000004</v>
      </c>
      <c r="J2087">
        <v>0.92</v>
      </c>
      <c r="K2087">
        <v>0.76800000000000002</v>
      </c>
      <c r="L2087">
        <v>0.16900000000000001</v>
      </c>
    </row>
    <row r="2088" spans="1:12" x14ac:dyDescent="0.35">
      <c r="A2088" s="3" t="s">
        <v>158</v>
      </c>
      <c r="B2088" s="3" t="str">
        <f>IFERROR(_xlfn.XLOOKUP(Table1_1[[#This Row],[Country Name]],Table3[country],Table3[continent]), "Africa")</f>
        <v>Asia</v>
      </c>
      <c r="C2088">
        <v>2015</v>
      </c>
      <c r="D2088">
        <v>6.202</v>
      </c>
      <c r="E2088">
        <v>9.6750000000000007</v>
      </c>
      <c r="F2088">
        <v>0.86599999999999999</v>
      </c>
      <c r="G2088">
        <v>68</v>
      </c>
      <c r="H2088">
        <v>0.88500000000000001</v>
      </c>
      <c r="I2088">
        <v>0.312</v>
      </c>
      <c r="J2088">
        <v>0.91400000000000003</v>
      </c>
      <c r="K2088">
        <v>0.88400000000000001</v>
      </c>
      <c r="L2088">
        <v>0.17399999999999999</v>
      </c>
    </row>
    <row r="2089" spans="1:12" x14ac:dyDescent="0.35">
      <c r="A2089" s="3" t="s">
        <v>158</v>
      </c>
      <c r="B2089" s="3" t="str">
        <f>IFERROR(_xlfn.XLOOKUP(Table1_1[[#This Row],[Country Name]],Table3[country],Table3[continent]), "Africa")</f>
        <v>Asia</v>
      </c>
      <c r="C2089">
        <v>2016</v>
      </c>
      <c r="D2089">
        <v>6.0739999999999998</v>
      </c>
      <c r="E2089">
        <v>9.7050000000000001</v>
      </c>
      <c r="F2089">
        <v>0.90800000000000003</v>
      </c>
      <c r="G2089">
        <v>68.075000000000003</v>
      </c>
      <c r="H2089">
        <v>0.92400000000000004</v>
      </c>
      <c r="I2089">
        <v>0.35199999999999998</v>
      </c>
      <c r="J2089">
        <v>0.878</v>
      </c>
      <c r="K2089">
        <v>0.81100000000000005</v>
      </c>
      <c r="L2089">
        <v>0.218</v>
      </c>
    </row>
    <row r="2090" spans="1:12" x14ac:dyDescent="0.35">
      <c r="A2090" s="3" t="s">
        <v>158</v>
      </c>
      <c r="B2090" s="3" t="str">
        <f>IFERROR(_xlfn.XLOOKUP(Table1_1[[#This Row],[Country Name]],Table3[country],Table3[continent]), "Africa")</f>
        <v>Asia</v>
      </c>
      <c r="C2090">
        <v>2017</v>
      </c>
      <c r="D2090">
        <v>5.9390000000000001</v>
      </c>
      <c r="E2090">
        <v>9.7409999999999997</v>
      </c>
      <c r="F2090">
        <v>0.877</v>
      </c>
      <c r="G2090">
        <v>68.150000000000006</v>
      </c>
      <c r="H2090">
        <v>0.92300000000000004</v>
      </c>
      <c r="I2090">
        <v>0.20799999999999999</v>
      </c>
      <c r="J2090">
        <v>0.88400000000000001</v>
      </c>
      <c r="K2090">
        <v>0.77600000000000002</v>
      </c>
      <c r="L2090">
        <v>0.23200000000000001</v>
      </c>
    </row>
    <row r="2091" spans="1:12" x14ac:dyDescent="0.35">
      <c r="A2091" s="3" t="s">
        <v>158</v>
      </c>
      <c r="B2091" s="3" t="str">
        <f>IFERROR(_xlfn.XLOOKUP(Table1_1[[#This Row],[Country Name]],Table3[country],Table3[continent]), "Africa")</f>
        <v>Asia</v>
      </c>
      <c r="C2091">
        <v>2018</v>
      </c>
      <c r="D2091">
        <v>6.0119999999999996</v>
      </c>
      <c r="E2091">
        <v>9.7799999999999994</v>
      </c>
      <c r="F2091">
        <v>0.873</v>
      </c>
      <c r="G2091">
        <v>68.224999999999994</v>
      </c>
      <c r="H2091">
        <v>0.90500000000000003</v>
      </c>
      <c r="I2091">
        <v>0.255</v>
      </c>
      <c r="J2091">
        <v>0.90700000000000003</v>
      </c>
      <c r="K2091">
        <v>0.78300000000000003</v>
      </c>
      <c r="L2091">
        <v>0.19800000000000001</v>
      </c>
    </row>
    <row r="2092" spans="1:12" x14ac:dyDescent="0.35">
      <c r="A2092" s="3" t="s">
        <v>158</v>
      </c>
      <c r="B2092" s="3" t="str">
        <f>IFERROR(_xlfn.XLOOKUP(Table1_1[[#This Row],[Country Name]],Table3[country],Table3[continent]), "Africa")</f>
        <v>Asia</v>
      </c>
      <c r="C2092">
        <v>2019</v>
      </c>
      <c r="D2092">
        <v>6.0220000000000002</v>
      </c>
      <c r="E2092">
        <v>9.798</v>
      </c>
      <c r="F2092">
        <v>0.90300000000000002</v>
      </c>
      <c r="G2092">
        <v>68.3</v>
      </c>
      <c r="H2092">
        <v>0.89800000000000002</v>
      </c>
      <c r="I2092">
        <v>0.30499999999999999</v>
      </c>
      <c r="J2092">
        <v>0.877</v>
      </c>
      <c r="K2092">
        <v>0.79200000000000004</v>
      </c>
      <c r="L2092">
        <v>0.20799999999999999</v>
      </c>
    </row>
    <row r="2093" spans="1:12" x14ac:dyDescent="0.35">
      <c r="A2093" s="3" t="s">
        <v>158</v>
      </c>
      <c r="B2093" s="3" t="str">
        <f>IFERROR(_xlfn.XLOOKUP(Table1_1[[#This Row],[Country Name]],Table3[country],Table3[continent]), "Africa")</f>
        <v>Asia</v>
      </c>
      <c r="C2093">
        <v>2020</v>
      </c>
      <c r="D2093">
        <v>5.8849999999999998</v>
      </c>
      <c r="E2093">
        <v>9.7330000000000005</v>
      </c>
      <c r="F2093">
        <v>0.86699999999999999</v>
      </c>
      <c r="G2093">
        <v>68.375</v>
      </c>
      <c r="H2093">
        <v>0.84</v>
      </c>
      <c r="I2093">
        <v>0.27</v>
      </c>
      <c r="J2093">
        <v>0.91800000000000004</v>
      </c>
      <c r="K2093">
        <v>0.77</v>
      </c>
      <c r="L2093">
        <v>0.32600000000000001</v>
      </c>
    </row>
    <row r="2094" spans="1:12" x14ac:dyDescent="0.35">
      <c r="A2094" s="3" t="s">
        <v>158</v>
      </c>
      <c r="B2094" s="3" t="str">
        <f>IFERROR(_xlfn.XLOOKUP(Table1_1[[#This Row],[Country Name]],Table3[country],Table3[continent]), "Africa")</f>
        <v>Asia</v>
      </c>
      <c r="C2094">
        <v>2021</v>
      </c>
      <c r="D2094">
        <v>5.6379999999999999</v>
      </c>
      <c r="E2094">
        <v>9.7460000000000004</v>
      </c>
      <c r="F2094">
        <v>0.88300000000000001</v>
      </c>
      <c r="G2094">
        <v>68.45</v>
      </c>
      <c r="H2094">
        <v>0.83599999999999997</v>
      </c>
      <c r="I2094">
        <v>0.28999999999999998</v>
      </c>
      <c r="J2094">
        <v>0.94299999999999995</v>
      </c>
      <c r="K2094">
        <v>0.71899999999999997</v>
      </c>
      <c r="L2094">
        <v>0.29799999999999999</v>
      </c>
    </row>
    <row r="2095" spans="1:12" x14ac:dyDescent="0.35">
      <c r="A2095" s="3" t="s">
        <v>158</v>
      </c>
      <c r="B2095" s="3" t="str">
        <f>IFERROR(_xlfn.XLOOKUP(Table1_1[[#This Row],[Country Name]],Table3[country],Table3[continent]), "Africa")</f>
        <v>Asia</v>
      </c>
      <c r="C2095">
        <v>2022</v>
      </c>
      <c r="D2095">
        <v>6.0069999999999997</v>
      </c>
      <c r="E2095">
        <v>9.77</v>
      </c>
      <c r="F2095">
        <v>0.86699999999999999</v>
      </c>
      <c r="G2095">
        <v>68.525000000000006</v>
      </c>
      <c r="H2095">
        <v>0.88100000000000001</v>
      </c>
      <c r="I2095">
        <v>0.29899999999999999</v>
      </c>
      <c r="J2095">
        <v>0.86799999999999999</v>
      </c>
      <c r="K2095">
        <v>0.77300000000000002</v>
      </c>
      <c r="L2095">
        <v>0.218</v>
      </c>
    </row>
    <row r="2096" spans="1:12" x14ac:dyDescent="0.35">
      <c r="A2096" s="3" t="s">
        <v>158</v>
      </c>
      <c r="B2096" s="3" t="str">
        <f>IFERROR(_xlfn.XLOOKUP(Table1_1[[#This Row],[Country Name]],Table3[country],Table3[continent]), "Africa")</f>
        <v>Asia</v>
      </c>
      <c r="C2096">
        <v>2023</v>
      </c>
      <c r="D2096">
        <v>6.282</v>
      </c>
      <c r="E2096">
        <v>9.8070000000000004</v>
      </c>
      <c r="F2096">
        <v>0.873</v>
      </c>
      <c r="G2096">
        <v>68.599999999999994</v>
      </c>
      <c r="H2096">
        <v>0.92600000000000005</v>
      </c>
      <c r="I2096">
        <v>0.33800000000000002</v>
      </c>
      <c r="J2096">
        <v>0.88900000000000001</v>
      </c>
      <c r="K2096">
        <v>0.81100000000000005</v>
      </c>
      <c r="L2096">
        <v>0.217</v>
      </c>
    </row>
    <row r="2097" spans="1:12" x14ac:dyDescent="0.35">
      <c r="A2097" s="3" t="s">
        <v>159</v>
      </c>
      <c r="B2097" s="3" t="str">
        <f>IFERROR(_xlfn.XLOOKUP(Table1_1[[#This Row],[Country Name]],Table3[country],Table3[continent]), "Africa")</f>
        <v>Africa</v>
      </c>
      <c r="C2097">
        <v>2006</v>
      </c>
      <c r="D2097">
        <v>3.202</v>
      </c>
      <c r="E2097">
        <v>7.3419999999999996</v>
      </c>
      <c r="F2097">
        <v>0.435</v>
      </c>
      <c r="G2097">
        <v>50.24</v>
      </c>
      <c r="H2097">
        <v>0.628</v>
      </c>
      <c r="I2097">
        <v>-0.03</v>
      </c>
      <c r="J2097">
        <v>0.85</v>
      </c>
      <c r="K2097">
        <v>0.57099999999999995</v>
      </c>
      <c r="L2097">
        <v>0.34799999999999998</v>
      </c>
    </row>
    <row r="2098" spans="1:12" x14ac:dyDescent="0.35">
      <c r="A2098" s="3" t="s">
        <v>159</v>
      </c>
      <c r="B2098" s="3" t="str">
        <f>IFERROR(_xlfn.XLOOKUP(Table1_1[[#This Row],[Country Name]],Table3[country],Table3[continent]), "Africa")</f>
        <v>Africa</v>
      </c>
      <c r="C2098">
        <v>2008</v>
      </c>
      <c r="D2098">
        <v>2.8079999999999998</v>
      </c>
      <c r="E2098">
        <v>7.3120000000000003</v>
      </c>
      <c r="F2098">
        <v>0.29099999999999998</v>
      </c>
      <c r="G2098">
        <v>51.12</v>
      </c>
      <c r="H2098">
        <v>0.28699999999999998</v>
      </c>
      <c r="I2098">
        <v>-7.8E-2</v>
      </c>
      <c r="J2098">
        <v>0.93200000000000005</v>
      </c>
      <c r="K2098">
        <v>0.39800000000000002</v>
      </c>
      <c r="L2098">
        <v>0.379</v>
      </c>
    </row>
    <row r="2099" spans="1:12" x14ac:dyDescent="0.35">
      <c r="A2099" s="3" t="s">
        <v>159</v>
      </c>
      <c r="B2099" s="3" t="str">
        <f>IFERROR(_xlfn.XLOOKUP(Table1_1[[#This Row],[Country Name]],Table3[country],Table3[continent]), "Africa")</f>
        <v>Africa</v>
      </c>
      <c r="C2099">
        <v>2011</v>
      </c>
      <c r="D2099">
        <v>2.9359999999999999</v>
      </c>
      <c r="E2099">
        <v>7.4059999999999997</v>
      </c>
      <c r="F2099">
        <v>0.30299999999999999</v>
      </c>
      <c r="G2099">
        <v>52.44</v>
      </c>
      <c r="H2099">
        <v>0.58399999999999996</v>
      </c>
      <c r="I2099">
        <v>-9.2999999999999999E-2</v>
      </c>
      <c r="J2099">
        <v>0.83199999999999996</v>
      </c>
      <c r="K2099">
        <v>0.47899999999999998</v>
      </c>
      <c r="L2099">
        <v>0.39500000000000002</v>
      </c>
    </row>
    <row r="2100" spans="1:12" x14ac:dyDescent="0.35">
      <c r="A2100" s="3" t="s">
        <v>159</v>
      </c>
      <c r="B2100" s="3" t="str">
        <f>IFERROR(_xlfn.XLOOKUP(Table1_1[[#This Row],[Country Name]],Table3[country],Table3[continent]), "Africa")</f>
        <v>Africa</v>
      </c>
      <c r="C2100">
        <v>2014</v>
      </c>
      <c r="D2100">
        <v>2.839</v>
      </c>
      <c r="E2100">
        <v>7.5090000000000003</v>
      </c>
      <c r="F2100">
        <v>0.44400000000000001</v>
      </c>
      <c r="G2100">
        <v>53.76</v>
      </c>
      <c r="H2100">
        <v>0.66300000000000003</v>
      </c>
      <c r="I2100">
        <v>-0.108</v>
      </c>
      <c r="J2100">
        <v>0.79500000000000004</v>
      </c>
      <c r="K2100">
        <v>0.53700000000000003</v>
      </c>
      <c r="L2100">
        <v>0.443</v>
      </c>
    </row>
    <row r="2101" spans="1:12" x14ac:dyDescent="0.35">
      <c r="A2101" s="3" t="s">
        <v>159</v>
      </c>
      <c r="B2101" s="3" t="str">
        <f>IFERROR(_xlfn.XLOOKUP(Table1_1[[#This Row],[Country Name]],Table3[country],Table3[continent]), "Africa")</f>
        <v>Africa</v>
      </c>
      <c r="C2101">
        <v>2015</v>
      </c>
      <c r="D2101">
        <v>3.7679999999999998</v>
      </c>
      <c r="E2101">
        <v>7.54</v>
      </c>
      <c r="F2101">
        <v>0.47899999999999998</v>
      </c>
      <c r="G2101">
        <v>54.2</v>
      </c>
      <c r="H2101">
        <v>0.77200000000000002</v>
      </c>
      <c r="I2101">
        <v>-9.1999999999999998E-2</v>
      </c>
      <c r="J2101">
        <v>0.73299999999999998</v>
      </c>
      <c r="K2101">
        <v>0.59699999999999998</v>
      </c>
      <c r="L2101">
        <v>0.41599999999999998</v>
      </c>
    </row>
    <row r="2102" spans="1:12" x14ac:dyDescent="0.35">
      <c r="A2102" s="3" t="s">
        <v>159</v>
      </c>
      <c r="B2102" s="3" t="str">
        <f>IFERROR(_xlfn.XLOOKUP(Table1_1[[#This Row],[Country Name]],Table3[country],Table3[continent]), "Africa")</f>
        <v>Africa</v>
      </c>
      <c r="C2102">
        <v>2016</v>
      </c>
      <c r="D2102">
        <v>3.879</v>
      </c>
      <c r="E2102">
        <v>7.569</v>
      </c>
      <c r="F2102">
        <v>0.50900000000000001</v>
      </c>
      <c r="G2102">
        <v>54.7</v>
      </c>
      <c r="H2102">
        <v>0.73</v>
      </c>
      <c r="I2102">
        <v>-3.1E-2</v>
      </c>
      <c r="J2102">
        <v>0.81499999999999995</v>
      </c>
      <c r="K2102">
        <v>0.61</v>
      </c>
      <c r="L2102">
        <v>0.48299999999999998</v>
      </c>
    </row>
    <row r="2103" spans="1:12" x14ac:dyDescent="0.35">
      <c r="A2103" s="3" t="s">
        <v>159</v>
      </c>
      <c r="B2103" s="3" t="str">
        <f>IFERROR(_xlfn.XLOOKUP(Table1_1[[#This Row],[Country Name]],Table3[country],Table3[continent]), "Africa")</f>
        <v>Africa</v>
      </c>
      <c r="C2103">
        <v>2017</v>
      </c>
      <c r="D2103">
        <v>4.3609999999999998</v>
      </c>
      <c r="E2103">
        <v>7.5869999999999997</v>
      </c>
      <c r="F2103">
        <v>0.50800000000000001</v>
      </c>
      <c r="G2103">
        <v>55.2</v>
      </c>
      <c r="H2103">
        <v>0.71699999999999997</v>
      </c>
      <c r="I2103">
        <v>-6.6000000000000003E-2</v>
      </c>
      <c r="J2103">
        <v>0.72599999999999998</v>
      </c>
      <c r="K2103">
        <v>0.61399999999999999</v>
      </c>
      <c r="L2103">
        <v>0.42599999999999999</v>
      </c>
    </row>
    <row r="2104" spans="1:12" x14ac:dyDescent="0.35">
      <c r="A2104" s="3" t="s">
        <v>159</v>
      </c>
      <c r="B2104" s="3" t="str">
        <f>IFERROR(_xlfn.XLOOKUP(Table1_1[[#This Row],[Country Name]],Table3[country],Table3[continent]), "Africa")</f>
        <v>Africa</v>
      </c>
      <c r="C2104">
        <v>2018</v>
      </c>
      <c r="D2104">
        <v>4.0229999999999997</v>
      </c>
      <c r="E2104">
        <v>7.6130000000000004</v>
      </c>
      <c r="F2104">
        <v>0.59599999999999997</v>
      </c>
      <c r="G2104">
        <v>55.7</v>
      </c>
      <c r="H2104">
        <v>0.61199999999999999</v>
      </c>
      <c r="I2104">
        <v>-3.1E-2</v>
      </c>
      <c r="J2104">
        <v>0.80900000000000005</v>
      </c>
      <c r="K2104">
        <v>0.60199999999999998</v>
      </c>
      <c r="L2104">
        <v>0.44600000000000001</v>
      </c>
    </row>
    <row r="2105" spans="1:12" x14ac:dyDescent="0.35">
      <c r="A2105" s="3" t="s">
        <v>159</v>
      </c>
      <c r="B2105" s="3" t="str">
        <f>IFERROR(_xlfn.XLOOKUP(Table1_1[[#This Row],[Country Name]],Table3[country],Table3[continent]), "Africa")</f>
        <v>Africa</v>
      </c>
      <c r="C2105">
        <v>2019</v>
      </c>
      <c r="D2105">
        <v>4.1790000000000003</v>
      </c>
      <c r="E2105">
        <v>7.6369999999999996</v>
      </c>
      <c r="F2105">
        <v>0.53900000000000003</v>
      </c>
      <c r="G2105">
        <v>56.2</v>
      </c>
      <c r="H2105">
        <v>0.61699999999999999</v>
      </c>
      <c r="I2105">
        <v>4.1000000000000002E-2</v>
      </c>
      <c r="J2105">
        <v>0.73699999999999999</v>
      </c>
      <c r="K2105">
        <v>0.60599999999999998</v>
      </c>
      <c r="L2105">
        <v>0.44400000000000001</v>
      </c>
    </row>
    <row r="2106" spans="1:12" x14ac:dyDescent="0.35">
      <c r="A2106" s="3" t="s">
        <v>159</v>
      </c>
      <c r="B2106" s="3" t="str">
        <f>IFERROR(_xlfn.XLOOKUP(Table1_1[[#This Row],[Country Name]],Table3[country],Table3[continent]), "Africa")</f>
        <v>Africa</v>
      </c>
      <c r="C2106">
        <v>2021</v>
      </c>
      <c r="D2106">
        <v>4.0369999999999999</v>
      </c>
      <c r="E2106">
        <v>7.6669999999999998</v>
      </c>
      <c r="F2106">
        <v>0.60299999999999998</v>
      </c>
      <c r="G2106">
        <v>57.2</v>
      </c>
      <c r="H2106">
        <v>0.61899999999999999</v>
      </c>
      <c r="I2106">
        <v>3.6999999999999998E-2</v>
      </c>
      <c r="J2106">
        <v>0.76600000000000001</v>
      </c>
      <c r="K2106">
        <v>0.628</v>
      </c>
      <c r="L2106">
        <v>0.41699999999999998</v>
      </c>
    </row>
    <row r="2107" spans="1:12" x14ac:dyDescent="0.35">
      <c r="A2107" s="3" t="s">
        <v>159</v>
      </c>
      <c r="B2107" s="3" t="str">
        <f>IFERROR(_xlfn.XLOOKUP(Table1_1[[#This Row],[Country Name]],Table3[country],Table3[continent]), "Africa")</f>
        <v>Africa</v>
      </c>
      <c r="C2107">
        <v>2022</v>
      </c>
      <c r="D2107">
        <v>4.2389999999999999</v>
      </c>
      <c r="E2107">
        <v>7.7</v>
      </c>
      <c r="F2107">
        <v>0.57899999999999996</v>
      </c>
      <c r="G2107">
        <v>57.7</v>
      </c>
      <c r="H2107">
        <v>0.69599999999999995</v>
      </c>
      <c r="I2107">
        <v>2E-3</v>
      </c>
      <c r="J2107">
        <v>0.71299999999999997</v>
      </c>
      <c r="K2107">
        <v>0.59399999999999997</v>
      </c>
      <c r="L2107">
        <v>0.41399999999999998</v>
      </c>
    </row>
    <row r="2108" spans="1:12" x14ac:dyDescent="0.35">
      <c r="A2108" s="3" t="s">
        <v>159</v>
      </c>
      <c r="B2108" s="3" t="str">
        <f>IFERROR(_xlfn.XLOOKUP(Table1_1[[#This Row],[Country Name]],Table3[country],Table3[continent]), "Africa")</f>
        <v>Africa</v>
      </c>
      <c r="C2108">
        <v>2023</v>
      </c>
      <c r="D2108">
        <v>4.3650000000000002</v>
      </c>
      <c r="E2108">
        <v>7.7249999999999996</v>
      </c>
      <c r="F2108">
        <v>0.54700000000000004</v>
      </c>
      <c r="G2108">
        <v>58.2</v>
      </c>
      <c r="H2108">
        <v>0.66500000000000004</v>
      </c>
      <c r="I2108">
        <v>-7.0999999999999994E-2</v>
      </c>
      <c r="J2108">
        <v>0.68500000000000005</v>
      </c>
      <c r="K2108">
        <v>0.54600000000000004</v>
      </c>
      <c r="L2108">
        <v>0.36199999999999999</v>
      </c>
    </row>
    <row r="2109" spans="1:12" x14ac:dyDescent="0.35">
      <c r="A2109" s="3" t="s">
        <v>160</v>
      </c>
      <c r="B2109" s="3" t="str">
        <f>IFERROR(_xlfn.XLOOKUP(Table1_1[[#This Row],[Country Name]],Table3[country],Table3[continent]), "Africa")</f>
        <v>North America</v>
      </c>
      <c r="C2109">
        <v>2006</v>
      </c>
      <c r="D2109">
        <v>5.8319999999999999</v>
      </c>
      <c r="E2109">
        <v>10.172000000000001</v>
      </c>
      <c r="F2109">
        <v>0.88700000000000001</v>
      </c>
      <c r="G2109">
        <v>61.78</v>
      </c>
      <c r="H2109">
        <v>0.84</v>
      </c>
      <c r="I2109">
        <v>0.13900000000000001</v>
      </c>
      <c r="J2109">
        <v>0.91700000000000004</v>
      </c>
      <c r="K2109">
        <v>0.75</v>
      </c>
      <c r="L2109">
        <v>0.22900000000000001</v>
      </c>
    </row>
    <row r="2110" spans="1:12" x14ac:dyDescent="0.35">
      <c r="A2110" s="3" t="s">
        <v>160</v>
      </c>
      <c r="B2110" s="3" t="str">
        <f>IFERROR(_xlfn.XLOOKUP(Table1_1[[#This Row],[Country Name]],Table3[country],Table3[continent]), "Africa")</f>
        <v>North America</v>
      </c>
      <c r="C2110">
        <v>2008</v>
      </c>
      <c r="D2110">
        <v>6.6959999999999997</v>
      </c>
      <c r="E2110">
        <v>10.24</v>
      </c>
      <c r="F2110">
        <v>0.85799999999999998</v>
      </c>
      <c r="G2110">
        <v>62.54</v>
      </c>
      <c r="H2110">
        <v>0.83799999999999997</v>
      </c>
      <c r="I2110">
        <v>8.5000000000000006E-2</v>
      </c>
      <c r="J2110">
        <v>0.95899999999999996</v>
      </c>
      <c r="K2110">
        <v>0.80200000000000005</v>
      </c>
      <c r="L2110">
        <v>0.184</v>
      </c>
    </row>
    <row r="2111" spans="1:12" x14ac:dyDescent="0.35">
      <c r="A2111" s="3" t="s">
        <v>160</v>
      </c>
      <c r="B2111" s="3" t="str">
        <f>IFERROR(_xlfn.XLOOKUP(Table1_1[[#This Row],[Country Name]],Table3[country],Table3[continent]), "Africa")</f>
        <v>North America</v>
      </c>
      <c r="C2111">
        <v>2011</v>
      </c>
      <c r="D2111">
        <v>6.5190000000000001</v>
      </c>
      <c r="E2111">
        <v>10.206</v>
      </c>
      <c r="F2111">
        <v>0.86299999999999999</v>
      </c>
      <c r="G2111">
        <v>63.68</v>
      </c>
      <c r="H2111">
        <v>0.77500000000000002</v>
      </c>
      <c r="I2111">
        <v>7.5999999999999998E-2</v>
      </c>
      <c r="J2111">
        <v>0.9</v>
      </c>
      <c r="K2111">
        <v>0.82699999999999996</v>
      </c>
      <c r="L2111">
        <v>0.13400000000000001</v>
      </c>
    </row>
    <row r="2112" spans="1:12" x14ac:dyDescent="0.35">
      <c r="A2112" s="3" t="s">
        <v>160</v>
      </c>
      <c r="B2112" s="3" t="str">
        <f>IFERROR(_xlfn.XLOOKUP(Table1_1[[#This Row],[Country Name]],Table3[country],Table3[continent]), "Africa")</f>
        <v>North America</v>
      </c>
      <c r="C2112">
        <v>2013</v>
      </c>
      <c r="D2112">
        <v>6.1680000000000001</v>
      </c>
      <c r="E2112">
        <v>10.292999999999999</v>
      </c>
      <c r="F2112">
        <v>0.88300000000000001</v>
      </c>
      <c r="G2112">
        <v>64.44</v>
      </c>
      <c r="H2112">
        <v>0.84699999999999998</v>
      </c>
      <c r="I2112">
        <v>0.121</v>
      </c>
      <c r="J2112">
        <v>0.94799999999999995</v>
      </c>
      <c r="K2112">
        <v>0.76400000000000001</v>
      </c>
      <c r="L2112">
        <v>0.28599999999999998</v>
      </c>
    </row>
    <row r="2113" spans="1:12" x14ac:dyDescent="0.35">
      <c r="A2113" s="3" t="s">
        <v>160</v>
      </c>
      <c r="B2113" s="3" t="str">
        <f>IFERROR(_xlfn.XLOOKUP(Table1_1[[#This Row],[Country Name]],Table3[country],Table3[continent]), "Africa")</f>
        <v>North America</v>
      </c>
      <c r="C2113">
        <v>2017</v>
      </c>
      <c r="D2113">
        <v>6.1920000000000002</v>
      </c>
      <c r="E2113">
        <v>10.173999999999999</v>
      </c>
      <c r="F2113">
        <v>0.91600000000000004</v>
      </c>
      <c r="G2113">
        <v>65.7</v>
      </c>
      <c r="H2113">
        <v>0.85899999999999999</v>
      </c>
      <c r="I2113">
        <v>0.01</v>
      </c>
      <c r="J2113">
        <v>0.91100000000000003</v>
      </c>
      <c r="K2113">
        <v>0.76300000000000001</v>
      </c>
      <c r="L2113">
        <v>0.248</v>
      </c>
    </row>
    <row r="2114" spans="1:12" x14ac:dyDescent="0.35">
      <c r="A2114" s="3" t="s">
        <v>161</v>
      </c>
      <c r="B2114" s="3" t="str">
        <f>IFERROR(_xlfn.XLOOKUP(Table1_1[[#This Row],[Country Name]],Table3[country],Table3[continent]), "Africa")</f>
        <v>Africa</v>
      </c>
      <c r="C2114">
        <v>2009</v>
      </c>
      <c r="D2114">
        <v>5.0250000000000004</v>
      </c>
      <c r="E2114">
        <v>9.2379999999999995</v>
      </c>
      <c r="F2114" s="2" t="s">
        <v>185</v>
      </c>
      <c r="G2114">
        <v>66.22</v>
      </c>
      <c r="H2114">
        <v>0.78100000000000003</v>
      </c>
      <c r="I2114">
        <v>-0.127</v>
      </c>
      <c r="J2114">
        <v>0.72199999999999998</v>
      </c>
      <c r="K2114" s="2" t="s">
        <v>185</v>
      </c>
      <c r="L2114" s="2" t="s">
        <v>185</v>
      </c>
    </row>
    <row r="2115" spans="1:12" x14ac:dyDescent="0.35">
      <c r="A2115" s="3" t="s">
        <v>161</v>
      </c>
      <c r="B2115" s="3" t="str">
        <f>IFERROR(_xlfn.XLOOKUP(Table1_1[[#This Row],[Country Name]],Table3[country],Table3[continent]), "Africa")</f>
        <v>Africa</v>
      </c>
      <c r="C2115">
        <v>2010</v>
      </c>
      <c r="D2115">
        <v>5.1310000000000002</v>
      </c>
      <c r="E2115">
        <v>9.2569999999999997</v>
      </c>
      <c r="F2115">
        <v>0.86299999999999999</v>
      </c>
      <c r="G2115">
        <v>66.3</v>
      </c>
      <c r="H2115">
        <v>0.624</v>
      </c>
      <c r="I2115">
        <v>-0.14299999999999999</v>
      </c>
      <c r="J2115">
        <v>0.73199999999999998</v>
      </c>
      <c r="K2115">
        <v>0.69699999999999995</v>
      </c>
      <c r="L2115">
        <v>0.249</v>
      </c>
    </row>
    <row r="2116" spans="1:12" x14ac:dyDescent="0.35">
      <c r="A2116" s="3" t="s">
        <v>161</v>
      </c>
      <c r="B2116" s="3" t="str">
        <f>IFERROR(_xlfn.XLOOKUP(Table1_1[[#This Row],[Country Name]],Table3[country],Table3[continent]), "Africa")</f>
        <v>Africa</v>
      </c>
      <c r="C2116">
        <v>2011</v>
      </c>
      <c r="D2116">
        <v>4.8760000000000003</v>
      </c>
      <c r="E2116">
        <v>9.2240000000000002</v>
      </c>
      <c r="F2116">
        <v>0.71499999999999997</v>
      </c>
      <c r="G2116">
        <v>66.38</v>
      </c>
      <c r="H2116">
        <v>0.60299999999999998</v>
      </c>
      <c r="I2116">
        <v>-0.20699999999999999</v>
      </c>
      <c r="J2116">
        <v>0.91300000000000003</v>
      </c>
      <c r="K2116">
        <v>0.51300000000000001</v>
      </c>
      <c r="L2116">
        <v>0.248</v>
      </c>
    </row>
    <row r="2117" spans="1:12" x14ac:dyDescent="0.35">
      <c r="A2117" s="3" t="s">
        <v>161</v>
      </c>
      <c r="B2117" s="3" t="str">
        <f>IFERROR(_xlfn.XLOOKUP(Table1_1[[#This Row],[Country Name]],Table3[country],Table3[continent]), "Africa")</f>
        <v>Africa</v>
      </c>
      <c r="C2117">
        <v>2012</v>
      </c>
      <c r="D2117">
        <v>4.4640000000000004</v>
      </c>
      <c r="E2117">
        <v>9.2520000000000007</v>
      </c>
      <c r="F2117">
        <v>0.61399999999999999</v>
      </c>
      <c r="G2117">
        <v>66.459999999999994</v>
      </c>
      <c r="H2117">
        <v>0.56799999999999995</v>
      </c>
      <c r="I2117">
        <v>-0.184</v>
      </c>
      <c r="J2117">
        <v>0.89900000000000002</v>
      </c>
      <c r="K2117">
        <v>0.49</v>
      </c>
      <c r="L2117">
        <v>0.32700000000000001</v>
      </c>
    </row>
    <row r="2118" spans="1:12" x14ac:dyDescent="0.35">
      <c r="A2118" s="3" t="s">
        <v>161</v>
      </c>
      <c r="B2118" s="3" t="str">
        <f>IFERROR(_xlfn.XLOOKUP(Table1_1[[#This Row],[Country Name]],Table3[country],Table3[continent]), "Africa")</f>
        <v>Africa</v>
      </c>
      <c r="C2118">
        <v>2013</v>
      </c>
      <c r="D2118">
        <v>5.2460000000000004</v>
      </c>
      <c r="E2118">
        <v>9.2650000000000006</v>
      </c>
      <c r="F2118">
        <v>0.64800000000000002</v>
      </c>
      <c r="G2118">
        <v>66.540000000000006</v>
      </c>
      <c r="H2118">
        <v>0.53600000000000003</v>
      </c>
      <c r="I2118">
        <v>-0.214</v>
      </c>
      <c r="J2118">
        <v>0.88600000000000001</v>
      </c>
      <c r="K2118">
        <v>0.435</v>
      </c>
      <c r="L2118">
        <v>0.23899999999999999</v>
      </c>
    </row>
    <row r="2119" spans="1:12" x14ac:dyDescent="0.35">
      <c r="A2119" s="3" t="s">
        <v>161</v>
      </c>
      <c r="B2119" s="3" t="str">
        <f>IFERROR(_xlfn.XLOOKUP(Table1_1[[#This Row],[Country Name]],Table3[country],Table3[continent]), "Africa")</f>
        <v>Africa</v>
      </c>
      <c r="C2119">
        <v>2014</v>
      </c>
      <c r="D2119">
        <v>4.7640000000000002</v>
      </c>
      <c r="E2119">
        <v>9.2840000000000007</v>
      </c>
      <c r="F2119">
        <v>0.68</v>
      </c>
      <c r="G2119">
        <v>66.62</v>
      </c>
      <c r="H2119">
        <v>0.58899999999999997</v>
      </c>
      <c r="I2119">
        <v>-0.23899999999999999</v>
      </c>
      <c r="J2119">
        <v>0.78300000000000003</v>
      </c>
      <c r="K2119">
        <v>0.42399999999999999</v>
      </c>
      <c r="L2119">
        <v>0.32100000000000001</v>
      </c>
    </row>
    <row r="2120" spans="1:12" x14ac:dyDescent="0.35">
      <c r="A2120" s="3" t="s">
        <v>161</v>
      </c>
      <c r="B2120" s="3" t="str">
        <f>IFERROR(_xlfn.XLOOKUP(Table1_1[[#This Row],[Country Name]],Table3[country],Table3[continent]), "Africa")</f>
        <v>Africa</v>
      </c>
      <c r="C2120">
        <v>2015</v>
      </c>
      <c r="D2120">
        <v>5.1319999999999997</v>
      </c>
      <c r="E2120">
        <v>9.2829999999999995</v>
      </c>
      <c r="F2120">
        <v>0.60899999999999999</v>
      </c>
      <c r="G2120">
        <v>66.7</v>
      </c>
      <c r="H2120">
        <v>0.71099999999999997</v>
      </c>
      <c r="I2120">
        <v>-0.23300000000000001</v>
      </c>
      <c r="J2120">
        <v>0.81499999999999995</v>
      </c>
      <c r="K2120">
        <v>0.51400000000000001</v>
      </c>
      <c r="L2120">
        <v>0.32</v>
      </c>
    </row>
    <row r="2121" spans="1:12" x14ac:dyDescent="0.35">
      <c r="A2121" s="3" t="s">
        <v>161</v>
      </c>
      <c r="B2121" s="3" t="str">
        <f>IFERROR(_xlfn.XLOOKUP(Table1_1[[#This Row],[Country Name]],Table3[country],Table3[continent]), "Africa")</f>
        <v>Africa</v>
      </c>
      <c r="C2121">
        <v>2016</v>
      </c>
      <c r="D2121">
        <v>4.5209999999999999</v>
      </c>
      <c r="E2121">
        <v>9.2829999999999995</v>
      </c>
      <c r="F2121">
        <v>0.70199999999999996</v>
      </c>
      <c r="G2121">
        <v>66.75</v>
      </c>
      <c r="H2121">
        <v>0.61399999999999999</v>
      </c>
      <c r="I2121">
        <v>-0.17199999999999999</v>
      </c>
      <c r="J2121">
        <v>0.81100000000000005</v>
      </c>
      <c r="K2121">
        <v>0.53200000000000003</v>
      </c>
      <c r="L2121">
        <v>0.378</v>
      </c>
    </row>
    <row r="2122" spans="1:12" x14ac:dyDescent="0.35">
      <c r="A2122" s="3" t="s">
        <v>161</v>
      </c>
      <c r="B2122" s="3" t="str">
        <f>IFERROR(_xlfn.XLOOKUP(Table1_1[[#This Row],[Country Name]],Table3[country],Table3[continent]), "Africa")</f>
        <v>Africa</v>
      </c>
      <c r="C2122">
        <v>2017</v>
      </c>
      <c r="D2122">
        <v>4.1239999999999997</v>
      </c>
      <c r="E2122">
        <v>9.2940000000000005</v>
      </c>
      <c r="F2122">
        <v>0.71699999999999997</v>
      </c>
      <c r="G2122">
        <v>66.8</v>
      </c>
      <c r="H2122">
        <v>0.47799999999999998</v>
      </c>
      <c r="I2122">
        <v>-0.22600000000000001</v>
      </c>
      <c r="J2122">
        <v>0.86899999999999999</v>
      </c>
      <c r="K2122">
        <v>0.36699999999999999</v>
      </c>
      <c r="L2122">
        <v>0.377</v>
      </c>
    </row>
    <row r="2123" spans="1:12" x14ac:dyDescent="0.35">
      <c r="A2123" s="3" t="s">
        <v>161</v>
      </c>
      <c r="B2123" s="3" t="str">
        <f>IFERROR(_xlfn.XLOOKUP(Table1_1[[#This Row],[Country Name]],Table3[country],Table3[continent]), "Africa")</f>
        <v>Africa</v>
      </c>
      <c r="C2123">
        <v>2018</v>
      </c>
      <c r="D2123">
        <v>4.7409999999999997</v>
      </c>
      <c r="E2123">
        <v>9.31</v>
      </c>
      <c r="F2123">
        <v>0.73299999999999998</v>
      </c>
      <c r="G2123">
        <v>66.849999999999994</v>
      </c>
      <c r="H2123">
        <v>0.65</v>
      </c>
      <c r="I2123">
        <v>-0.19900000000000001</v>
      </c>
      <c r="J2123">
        <v>0.84</v>
      </c>
      <c r="K2123">
        <v>0.53600000000000003</v>
      </c>
      <c r="L2123">
        <v>0.36499999999999999</v>
      </c>
    </row>
    <row r="2124" spans="1:12" x14ac:dyDescent="0.35">
      <c r="A2124" s="3" t="s">
        <v>161</v>
      </c>
      <c r="B2124" s="3" t="str">
        <f>IFERROR(_xlfn.XLOOKUP(Table1_1[[#This Row],[Country Name]],Table3[country],Table3[continent]), "Africa")</f>
        <v>Africa</v>
      </c>
      <c r="C2124">
        <v>2019</v>
      </c>
      <c r="D2124">
        <v>4.3150000000000004</v>
      </c>
      <c r="E2124">
        <v>9.3160000000000007</v>
      </c>
      <c r="F2124">
        <v>0.61</v>
      </c>
      <c r="G2124">
        <v>66.900000000000006</v>
      </c>
      <c r="H2124">
        <v>0.65900000000000003</v>
      </c>
      <c r="I2124">
        <v>-0.217</v>
      </c>
      <c r="J2124">
        <v>0.88900000000000001</v>
      </c>
      <c r="K2124">
        <v>0.45900000000000002</v>
      </c>
      <c r="L2124">
        <v>0.433</v>
      </c>
    </row>
    <row r="2125" spans="1:12" x14ac:dyDescent="0.35">
      <c r="A2125" s="3" t="s">
        <v>161</v>
      </c>
      <c r="B2125" s="3" t="str">
        <f>IFERROR(_xlfn.XLOOKUP(Table1_1[[#This Row],[Country Name]],Table3[country],Table3[continent]), "Africa")</f>
        <v>Africa</v>
      </c>
      <c r="C2125">
        <v>2020</v>
      </c>
      <c r="D2125">
        <v>4.7309999999999999</v>
      </c>
      <c r="E2125">
        <v>9.2140000000000004</v>
      </c>
      <c r="F2125">
        <v>0.71899999999999997</v>
      </c>
      <c r="G2125">
        <v>66.95</v>
      </c>
      <c r="H2125">
        <v>0.66800000000000004</v>
      </c>
      <c r="I2125">
        <v>-0.20599999999999999</v>
      </c>
      <c r="J2125">
        <v>0.877</v>
      </c>
      <c r="K2125">
        <v>0.51900000000000002</v>
      </c>
      <c r="L2125">
        <v>0.439</v>
      </c>
    </row>
    <row r="2126" spans="1:12" x14ac:dyDescent="0.35">
      <c r="A2126" s="3" t="s">
        <v>161</v>
      </c>
      <c r="B2126" s="3" t="str">
        <f>IFERROR(_xlfn.XLOOKUP(Table1_1[[#This Row],[Country Name]],Table3[country],Table3[continent]), "Africa")</f>
        <v>Africa</v>
      </c>
      <c r="C2126">
        <v>2021</v>
      </c>
      <c r="D2126">
        <v>4.4989999999999997</v>
      </c>
      <c r="E2126">
        <v>9.2490000000000006</v>
      </c>
      <c r="F2126">
        <v>0.71099999999999997</v>
      </c>
      <c r="G2126">
        <v>67</v>
      </c>
      <c r="H2126">
        <v>0.59099999999999997</v>
      </c>
      <c r="I2126">
        <v>-0.20599999999999999</v>
      </c>
      <c r="J2126">
        <v>0.93300000000000005</v>
      </c>
      <c r="K2126">
        <v>0.45100000000000001</v>
      </c>
      <c r="L2126">
        <v>0.33600000000000002</v>
      </c>
    </row>
    <row r="2127" spans="1:12" x14ac:dyDescent="0.35">
      <c r="A2127" s="3" t="s">
        <v>161</v>
      </c>
      <c r="B2127" s="3" t="str">
        <f>IFERROR(_xlfn.XLOOKUP(Table1_1[[#This Row],[Country Name]],Table3[country],Table3[continent]), "Africa")</f>
        <v>Africa</v>
      </c>
      <c r="C2127">
        <v>2022</v>
      </c>
      <c r="D2127">
        <v>4.2610000000000001</v>
      </c>
      <c r="E2127">
        <v>9.2669999999999995</v>
      </c>
      <c r="F2127">
        <v>0.755</v>
      </c>
      <c r="G2127">
        <v>67.05</v>
      </c>
      <c r="H2127">
        <v>0.47399999999999998</v>
      </c>
      <c r="I2127">
        <v>-0.23300000000000001</v>
      </c>
      <c r="J2127">
        <v>0.90800000000000003</v>
      </c>
      <c r="K2127">
        <v>0.45800000000000002</v>
      </c>
      <c r="L2127">
        <v>0.30399999999999999</v>
      </c>
    </row>
    <row r="2128" spans="1:12" x14ac:dyDescent="0.35">
      <c r="A2128" s="3" t="s">
        <v>161</v>
      </c>
      <c r="B2128" s="3" t="str">
        <f>IFERROR(_xlfn.XLOOKUP(Table1_1[[#This Row],[Country Name]],Table3[country],Table3[continent]), "Africa")</f>
        <v>Africa</v>
      </c>
      <c r="C2128">
        <v>2023</v>
      </c>
      <c r="D2128">
        <v>4.5049999999999999</v>
      </c>
      <c r="E2128">
        <v>9.282</v>
      </c>
      <c r="F2128">
        <v>0.70199999999999996</v>
      </c>
      <c r="G2128">
        <v>67.099999999999994</v>
      </c>
      <c r="H2128">
        <v>0.48199999999999998</v>
      </c>
      <c r="I2128">
        <v>-0.22600000000000001</v>
      </c>
      <c r="J2128">
        <v>0.88200000000000001</v>
      </c>
      <c r="K2128">
        <v>0.46100000000000002</v>
      </c>
      <c r="L2128">
        <v>0.36399999999999999</v>
      </c>
    </row>
    <row r="2129" spans="1:12" x14ac:dyDescent="0.35">
      <c r="A2129" s="3" t="s">
        <v>162</v>
      </c>
      <c r="B2129" s="3" t="str">
        <f>IFERROR(_xlfn.XLOOKUP(Table1_1[[#This Row],[Country Name]],Table3[country],Table3[continent]), "Africa")</f>
        <v>Asia</v>
      </c>
      <c r="C2129">
        <v>2009</v>
      </c>
      <c r="D2129">
        <v>6.5679999999999996</v>
      </c>
      <c r="E2129">
        <v>8.9550000000000001</v>
      </c>
      <c r="F2129">
        <v>0.92400000000000004</v>
      </c>
      <c r="G2129">
        <v>59.78</v>
      </c>
      <c r="H2129" s="2" t="s">
        <v>185</v>
      </c>
      <c r="I2129">
        <v>-0.105</v>
      </c>
      <c r="J2129" s="2" t="s">
        <v>185</v>
      </c>
      <c r="K2129">
        <v>0.69499999999999995</v>
      </c>
      <c r="L2129">
        <v>0.152</v>
      </c>
    </row>
    <row r="2130" spans="1:12" x14ac:dyDescent="0.35">
      <c r="A2130" s="3" t="s">
        <v>162</v>
      </c>
      <c r="B2130" s="3" t="str">
        <f>IFERROR(_xlfn.XLOOKUP(Table1_1[[#This Row],[Country Name]],Table3[country],Table3[continent]), "Africa")</f>
        <v>Asia</v>
      </c>
      <c r="C2130">
        <v>2011</v>
      </c>
      <c r="D2130">
        <v>5.7919999999999998</v>
      </c>
      <c r="E2130">
        <v>9.1460000000000008</v>
      </c>
      <c r="F2130">
        <v>0.96399999999999997</v>
      </c>
      <c r="G2130">
        <v>60.42</v>
      </c>
      <c r="H2130" s="2" t="s">
        <v>185</v>
      </c>
      <c r="I2130">
        <v>1.4999999999999999E-2</v>
      </c>
      <c r="J2130" s="2" t="s">
        <v>185</v>
      </c>
      <c r="K2130">
        <v>0.57699999999999996</v>
      </c>
      <c r="L2130">
        <v>0.122</v>
      </c>
    </row>
    <row r="2131" spans="1:12" x14ac:dyDescent="0.35">
      <c r="A2131" s="3" t="s">
        <v>162</v>
      </c>
      <c r="B2131" s="3" t="str">
        <f>IFERROR(_xlfn.XLOOKUP(Table1_1[[#This Row],[Country Name]],Table3[country],Table3[continent]), "Africa")</f>
        <v>Asia</v>
      </c>
      <c r="C2131">
        <v>2012</v>
      </c>
      <c r="D2131">
        <v>5.4640000000000004</v>
      </c>
      <c r="E2131">
        <v>9.2330000000000005</v>
      </c>
      <c r="F2131">
        <v>0.94599999999999995</v>
      </c>
      <c r="G2131">
        <v>60.74</v>
      </c>
      <c r="H2131">
        <v>0.78600000000000003</v>
      </c>
      <c r="I2131">
        <v>-0.126</v>
      </c>
      <c r="J2131" s="2" t="s">
        <v>185</v>
      </c>
      <c r="K2131">
        <v>0.54100000000000004</v>
      </c>
      <c r="L2131">
        <v>0.11700000000000001</v>
      </c>
    </row>
    <row r="2132" spans="1:12" x14ac:dyDescent="0.35">
      <c r="A2132" s="3" t="s">
        <v>162</v>
      </c>
      <c r="B2132" s="3" t="str">
        <f>IFERROR(_xlfn.XLOOKUP(Table1_1[[#This Row],[Country Name]],Table3[country],Table3[continent]), "Africa")</f>
        <v>Asia</v>
      </c>
      <c r="C2132">
        <v>2013</v>
      </c>
      <c r="D2132">
        <v>5.3920000000000003</v>
      </c>
      <c r="E2132">
        <v>9.3119999999999994</v>
      </c>
      <c r="F2132">
        <v>0.84599999999999997</v>
      </c>
      <c r="G2132">
        <v>61.06</v>
      </c>
      <c r="H2132">
        <v>0.70499999999999996</v>
      </c>
      <c r="I2132">
        <v>-7.4999999999999997E-2</v>
      </c>
      <c r="J2132" s="2" t="s">
        <v>185</v>
      </c>
      <c r="K2132">
        <v>0.55200000000000005</v>
      </c>
      <c r="L2132">
        <v>0.16</v>
      </c>
    </row>
    <row r="2133" spans="1:12" x14ac:dyDescent="0.35">
      <c r="A2133" s="3" t="s">
        <v>162</v>
      </c>
      <c r="B2133" s="3" t="str">
        <f>IFERROR(_xlfn.XLOOKUP(Table1_1[[#This Row],[Country Name]],Table3[country],Table3[continent]), "Africa")</f>
        <v>Asia</v>
      </c>
      <c r="C2133">
        <v>2014</v>
      </c>
      <c r="D2133">
        <v>5.7869999999999999</v>
      </c>
      <c r="E2133">
        <v>9.3919999999999995</v>
      </c>
      <c r="F2133">
        <v>0.90900000000000003</v>
      </c>
      <c r="G2133">
        <v>61.38</v>
      </c>
      <c r="H2133">
        <v>0.80500000000000005</v>
      </c>
      <c r="I2133">
        <v>2.9000000000000001E-2</v>
      </c>
      <c r="J2133" s="2" t="s">
        <v>185</v>
      </c>
      <c r="K2133">
        <v>0.61399999999999999</v>
      </c>
      <c r="L2133">
        <v>0.154</v>
      </c>
    </row>
    <row r="2134" spans="1:12" x14ac:dyDescent="0.35">
      <c r="A2134" s="3" t="s">
        <v>162</v>
      </c>
      <c r="B2134" s="3" t="str">
        <f>IFERROR(_xlfn.XLOOKUP(Table1_1[[#This Row],[Country Name]],Table3[country],Table3[continent]), "Africa")</f>
        <v>Asia</v>
      </c>
      <c r="C2134">
        <v>2015</v>
      </c>
      <c r="D2134">
        <v>5.7910000000000004</v>
      </c>
      <c r="E2134">
        <v>9.4369999999999994</v>
      </c>
      <c r="F2134">
        <v>0.96</v>
      </c>
      <c r="G2134">
        <v>61.7</v>
      </c>
      <c r="H2134">
        <v>0.70099999999999996</v>
      </c>
      <c r="I2134">
        <v>0.09</v>
      </c>
      <c r="J2134" s="2" t="s">
        <v>185</v>
      </c>
      <c r="K2134">
        <v>0.63300000000000001</v>
      </c>
      <c r="L2134">
        <v>0.30099999999999999</v>
      </c>
    </row>
    <row r="2135" spans="1:12" x14ac:dyDescent="0.35">
      <c r="A2135" s="3" t="s">
        <v>162</v>
      </c>
      <c r="B2135" s="3" t="str">
        <f>IFERROR(_xlfn.XLOOKUP(Table1_1[[#This Row],[Country Name]],Table3[country],Table3[continent]), "Africa")</f>
        <v>Asia</v>
      </c>
      <c r="C2135">
        <v>2016</v>
      </c>
      <c r="D2135">
        <v>5.8869999999999996</v>
      </c>
      <c r="E2135">
        <v>9.4789999999999992</v>
      </c>
      <c r="F2135">
        <v>0.92900000000000005</v>
      </c>
      <c r="G2135">
        <v>61.8</v>
      </c>
      <c r="H2135">
        <v>0.749</v>
      </c>
      <c r="I2135">
        <v>2E-3</v>
      </c>
      <c r="J2135" s="2" t="s">
        <v>185</v>
      </c>
      <c r="K2135">
        <v>0.56000000000000005</v>
      </c>
      <c r="L2135">
        <v>0.255</v>
      </c>
    </row>
    <row r="2136" spans="1:12" x14ac:dyDescent="0.35">
      <c r="A2136" s="3" t="s">
        <v>162</v>
      </c>
      <c r="B2136" s="3" t="str">
        <f>IFERROR(_xlfn.XLOOKUP(Table1_1[[#This Row],[Country Name]],Table3[country],Table3[continent]), "Africa")</f>
        <v>Asia</v>
      </c>
      <c r="C2136">
        <v>2017</v>
      </c>
      <c r="D2136">
        <v>5.2290000000000001</v>
      </c>
      <c r="E2136">
        <v>9.5250000000000004</v>
      </c>
      <c r="F2136">
        <v>0.90800000000000003</v>
      </c>
      <c r="G2136">
        <v>61.9</v>
      </c>
      <c r="H2136">
        <v>0.72</v>
      </c>
      <c r="I2136">
        <v>6.3E-2</v>
      </c>
      <c r="J2136" s="2" t="s">
        <v>185</v>
      </c>
      <c r="K2136">
        <v>0.48799999999999999</v>
      </c>
      <c r="L2136">
        <v>0.35</v>
      </c>
    </row>
    <row r="2137" spans="1:12" x14ac:dyDescent="0.35">
      <c r="A2137" s="3" t="s">
        <v>162</v>
      </c>
      <c r="B2137" s="3" t="str">
        <f>IFERROR(_xlfn.XLOOKUP(Table1_1[[#This Row],[Country Name]],Table3[country],Table3[continent]), "Africa")</f>
        <v>Asia</v>
      </c>
      <c r="C2137">
        <v>2018</v>
      </c>
      <c r="D2137">
        <v>4.6210000000000004</v>
      </c>
      <c r="E2137">
        <v>9.5690000000000008</v>
      </c>
      <c r="F2137">
        <v>0.98399999999999999</v>
      </c>
      <c r="G2137">
        <v>62</v>
      </c>
      <c r="H2137">
        <v>0.85799999999999998</v>
      </c>
      <c r="I2137">
        <v>0.25700000000000001</v>
      </c>
      <c r="J2137" s="2" t="s">
        <v>185</v>
      </c>
      <c r="K2137">
        <v>0.56699999999999995</v>
      </c>
      <c r="L2137">
        <v>0.189</v>
      </c>
    </row>
    <row r="2138" spans="1:12" x14ac:dyDescent="0.35">
      <c r="A2138" s="3" t="s">
        <v>162</v>
      </c>
      <c r="B2138" s="3" t="str">
        <f>IFERROR(_xlfn.XLOOKUP(Table1_1[[#This Row],[Country Name]],Table3[country],Table3[continent]), "Africa")</f>
        <v>Asia</v>
      </c>
      <c r="C2138">
        <v>2019</v>
      </c>
      <c r="D2138">
        <v>5.4740000000000002</v>
      </c>
      <c r="E2138">
        <v>9.6150000000000002</v>
      </c>
      <c r="F2138">
        <v>0.98199999999999998</v>
      </c>
      <c r="G2138">
        <v>62.1</v>
      </c>
      <c r="H2138">
        <v>0.89200000000000002</v>
      </c>
      <c r="I2138">
        <v>0.28199999999999997</v>
      </c>
      <c r="J2138" s="2" t="s">
        <v>185</v>
      </c>
      <c r="K2138">
        <v>0.49399999999999999</v>
      </c>
      <c r="L2138">
        <v>0.183</v>
      </c>
    </row>
    <row r="2139" spans="1:12" x14ac:dyDescent="0.35">
      <c r="A2139" s="3" t="s">
        <v>163</v>
      </c>
      <c r="B2139" s="3" t="str">
        <f>IFERROR(_xlfn.XLOOKUP(Table1_1[[#This Row],[Country Name]],Table3[country],Table3[continent]), "Asia, Europe")</f>
        <v>Asia, Europe</v>
      </c>
      <c r="C2139">
        <v>2005</v>
      </c>
      <c r="D2139">
        <v>4.7190000000000003</v>
      </c>
      <c r="E2139">
        <v>9.8000000000000007</v>
      </c>
      <c r="F2139">
        <v>0.82</v>
      </c>
      <c r="G2139">
        <v>66.099999999999994</v>
      </c>
      <c r="H2139">
        <v>0.623</v>
      </c>
      <c r="I2139" s="2" t="s">
        <v>185</v>
      </c>
      <c r="J2139">
        <v>0.877</v>
      </c>
      <c r="K2139">
        <v>0.47899999999999998</v>
      </c>
      <c r="L2139" s="2" t="s">
        <v>185</v>
      </c>
    </row>
    <row r="2140" spans="1:12" x14ac:dyDescent="0.35">
      <c r="A2140" s="3" t="s">
        <v>163</v>
      </c>
      <c r="B2140" s="3" t="str">
        <f>IFERROR(_xlfn.XLOOKUP(Table1_1[[#This Row],[Country Name]],Table3[country],Table3[continent]), "Asia, Europe")</f>
        <v>Asia, Europe</v>
      </c>
      <c r="C2140">
        <v>2007</v>
      </c>
      <c r="D2140">
        <v>5.6230000000000002</v>
      </c>
      <c r="E2140">
        <v>9.891</v>
      </c>
      <c r="F2140">
        <v>0.79200000000000004</v>
      </c>
      <c r="G2140">
        <v>66.42</v>
      </c>
      <c r="H2140">
        <v>0.45900000000000002</v>
      </c>
      <c r="I2140">
        <v>-0.183</v>
      </c>
      <c r="J2140">
        <v>0.8</v>
      </c>
      <c r="K2140">
        <v>0.59199999999999997</v>
      </c>
      <c r="L2140">
        <v>0.39500000000000002</v>
      </c>
    </row>
    <row r="2141" spans="1:12" x14ac:dyDescent="0.35">
      <c r="A2141" s="3" t="s">
        <v>163</v>
      </c>
      <c r="B2141" s="3" t="str">
        <f>IFERROR(_xlfn.XLOOKUP(Table1_1[[#This Row],[Country Name]],Table3[country],Table3[continent]), "Asia, Europe")</f>
        <v>Asia, Europe</v>
      </c>
      <c r="C2141">
        <v>2008</v>
      </c>
      <c r="D2141">
        <v>5.1180000000000003</v>
      </c>
      <c r="E2141">
        <v>9.8870000000000005</v>
      </c>
      <c r="F2141">
        <v>0.64500000000000002</v>
      </c>
      <c r="G2141">
        <v>66.58</v>
      </c>
      <c r="H2141">
        <v>0.41499999999999998</v>
      </c>
      <c r="I2141">
        <v>-0.19400000000000001</v>
      </c>
      <c r="J2141">
        <v>0.78500000000000003</v>
      </c>
      <c r="K2141">
        <v>0.51</v>
      </c>
      <c r="L2141">
        <v>0.34499999999999997</v>
      </c>
    </row>
    <row r="2142" spans="1:12" x14ac:dyDescent="0.35">
      <c r="A2142" s="3" t="s">
        <v>163</v>
      </c>
      <c r="B2142" s="3" t="str">
        <f>IFERROR(_xlfn.XLOOKUP(Table1_1[[#This Row],[Country Name]],Table3[country],Table3[continent]), "Asia, Europe")</f>
        <v>Asia, Europe</v>
      </c>
      <c r="C2142">
        <v>2009</v>
      </c>
      <c r="D2142">
        <v>5.2130000000000001</v>
      </c>
      <c r="E2142">
        <v>9.8249999999999993</v>
      </c>
      <c r="F2142">
        <v>0.755</v>
      </c>
      <c r="G2142">
        <v>66.739999999999995</v>
      </c>
      <c r="H2142">
        <v>0.45600000000000002</v>
      </c>
      <c r="I2142">
        <v>-0.23200000000000001</v>
      </c>
      <c r="J2142">
        <v>0.85299999999999998</v>
      </c>
      <c r="K2142">
        <v>0.45400000000000001</v>
      </c>
      <c r="L2142">
        <v>0.316</v>
      </c>
    </row>
    <row r="2143" spans="1:12" x14ac:dyDescent="0.35">
      <c r="A2143" s="3" t="s">
        <v>163</v>
      </c>
      <c r="B2143" s="3" t="str">
        <f>IFERROR(_xlfn.XLOOKUP(Table1_1[[#This Row],[Country Name]],Table3[country],Table3[continent]), "Asia, Europe")</f>
        <v>Asia, Europe</v>
      </c>
      <c r="C2143">
        <v>2010</v>
      </c>
      <c r="D2143">
        <v>5.49</v>
      </c>
      <c r="E2143">
        <v>9.8930000000000007</v>
      </c>
      <c r="F2143">
        <v>0.79500000000000004</v>
      </c>
      <c r="G2143">
        <v>66.900000000000006</v>
      </c>
      <c r="H2143">
        <v>0.51500000000000001</v>
      </c>
      <c r="I2143">
        <v>-0.192</v>
      </c>
      <c r="J2143">
        <v>0.81100000000000005</v>
      </c>
      <c r="K2143">
        <v>0.53200000000000003</v>
      </c>
      <c r="L2143">
        <v>0.32700000000000001</v>
      </c>
    </row>
    <row r="2144" spans="1:12" x14ac:dyDescent="0.35">
      <c r="A2144" s="3" t="s">
        <v>163</v>
      </c>
      <c r="B2144" s="3" t="str">
        <f>IFERROR(_xlfn.XLOOKUP(Table1_1[[#This Row],[Country Name]],Table3[country],Table3[continent]), "Asia, Europe")</f>
        <v>Asia, Europe</v>
      </c>
      <c r="C2144">
        <v>2011</v>
      </c>
      <c r="D2144">
        <v>5.2720000000000002</v>
      </c>
      <c r="E2144">
        <v>9.9860000000000007</v>
      </c>
      <c r="F2144">
        <v>0.69199999999999995</v>
      </c>
      <c r="G2144">
        <v>67.06</v>
      </c>
      <c r="H2144">
        <v>0.44600000000000001</v>
      </c>
      <c r="I2144">
        <v>-0.247</v>
      </c>
      <c r="J2144">
        <v>0.64900000000000002</v>
      </c>
      <c r="K2144">
        <v>0.51200000000000001</v>
      </c>
      <c r="L2144">
        <v>0.38</v>
      </c>
    </row>
    <row r="2145" spans="1:12" x14ac:dyDescent="0.35">
      <c r="A2145" s="3" t="s">
        <v>163</v>
      </c>
      <c r="B2145" s="3" t="str">
        <f>IFERROR(_xlfn.XLOOKUP(Table1_1[[#This Row],[Country Name]],Table3[country],Table3[continent]), "Asia, Europe")</f>
        <v>Asia, Europe</v>
      </c>
      <c r="C2145">
        <v>2012</v>
      </c>
      <c r="D2145">
        <v>5.3090000000000002</v>
      </c>
      <c r="E2145">
        <v>10.018000000000001</v>
      </c>
      <c r="F2145">
        <v>0.73899999999999999</v>
      </c>
      <c r="G2145">
        <v>67.22</v>
      </c>
      <c r="H2145">
        <v>0.47099999999999997</v>
      </c>
      <c r="I2145">
        <v>-0.221</v>
      </c>
      <c r="J2145">
        <v>0.70199999999999996</v>
      </c>
      <c r="K2145">
        <v>0.50600000000000001</v>
      </c>
      <c r="L2145">
        <v>0.33500000000000002</v>
      </c>
    </row>
    <row r="2146" spans="1:12" x14ac:dyDescent="0.35">
      <c r="A2146" s="3" t="s">
        <v>163</v>
      </c>
      <c r="B2146" s="3" t="str">
        <f>IFERROR(_xlfn.XLOOKUP(Table1_1[[#This Row],[Country Name]],Table3[country],Table3[continent]), "Asia, Europe")</f>
        <v>Asia, Europe</v>
      </c>
      <c r="C2146">
        <v>2013</v>
      </c>
      <c r="D2146">
        <v>4.8879999999999999</v>
      </c>
      <c r="E2146">
        <v>10.082000000000001</v>
      </c>
      <c r="F2146">
        <v>0.79500000000000004</v>
      </c>
      <c r="G2146">
        <v>67.38</v>
      </c>
      <c r="H2146">
        <v>0.54100000000000004</v>
      </c>
      <c r="I2146">
        <v>-0.23499999999999999</v>
      </c>
      <c r="J2146">
        <v>0.69799999999999995</v>
      </c>
      <c r="K2146">
        <v>0.55100000000000005</v>
      </c>
      <c r="L2146">
        <v>0.39200000000000002</v>
      </c>
    </row>
    <row r="2147" spans="1:12" x14ac:dyDescent="0.35">
      <c r="A2147" s="3" t="s">
        <v>163</v>
      </c>
      <c r="B2147" s="3" t="str">
        <f>IFERROR(_xlfn.XLOOKUP(Table1_1[[#This Row],[Country Name]],Table3[country],Table3[continent]), "Asia, Europe")</f>
        <v>Asia, Europe</v>
      </c>
      <c r="C2147">
        <v>2014</v>
      </c>
      <c r="D2147">
        <v>5.58</v>
      </c>
      <c r="E2147">
        <v>10.111000000000001</v>
      </c>
      <c r="F2147">
        <v>0.86299999999999999</v>
      </c>
      <c r="G2147">
        <v>67.540000000000006</v>
      </c>
      <c r="H2147">
        <v>0.64900000000000002</v>
      </c>
      <c r="I2147">
        <v>-2.9000000000000001E-2</v>
      </c>
      <c r="J2147">
        <v>0.76400000000000001</v>
      </c>
      <c r="K2147">
        <v>0.41</v>
      </c>
      <c r="L2147">
        <v>0.377</v>
      </c>
    </row>
    <row r="2148" spans="1:12" x14ac:dyDescent="0.35">
      <c r="A2148" s="3" t="s">
        <v>163</v>
      </c>
      <c r="B2148" s="3" t="str">
        <f>IFERROR(_xlfn.XLOOKUP(Table1_1[[#This Row],[Country Name]],Table3[country],Table3[continent]), "Asia, Europe")</f>
        <v>Asia, Europe</v>
      </c>
      <c r="C2148">
        <v>2015</v>
      </c>
      <c r="D2148">
        <v>5.5140000000000002</v>
      </c>
      <c r="E2148">
        <v>10.15</v>
      </c>
      <c r="F2148">
        <v>0.85099999999999998</v>
      </c>
      <c r="G2148">
        <v>67.7</v>
      </c>
      <c r="H2148">
        <v>0.65300000000000002</v>
      </c>
      <c r="I2148">
        <v>-2.1000000000000001E-2</v>
      </c>
      <c r="J2148">
        <v>0.80600000000000005</v>
      </c>
      <c r="K2148">
        <v>0.39100000000000001</v>
      </c>
      <c r="L2148">
        <v>0.38200000000000001</v>
      </c>
    </row>
    <row r="2149" spans="1:12" x14ac:dyDescent="0.35">
      <c r="A2149" s="3" t="s">
        <v>163</v>
      </c>
      <c r="B2149" s="3" t="str">
        <f>IFERROR(_xlfn.XLOOKUP(Table1_1[[#This Row],[Country Name]],Table3[country],Table3[continent]), "Asia, Europe")</f>
        <v>Asia, Europe</v>
      </c>
      <c r="C2149">
        <v>2016</v>
      </c>
      <c r="D2149">
        <v>5.3259999999999996</v>
      </c>
      <c r="E2149">
        <v>10.166</v>
      </c>
      <c r="F2149">
        <v>0.88</v>
      </c>
      <c r="G2149">
        <v>67.875</v>
      </c>
      <c r="H2149">
        <v>0.64400000000000002</v>
      </c>
      <c r="I2149">
        <v>-7.0000000000000007E-2</v>
      </c>
      <c r="J2149">
        <v>0.76400000000000001</v>
      </c>
      <c r="K2149">
        <v>0.41399999999999998</v>
      </c>
      <c r="L2149">
        <v>0.39</v>
      </c>
    </row>
    <row r="2150" spans="1:12" x14ac:dyDescent="0.35">
      <c r="A2150" s="3" t="s">
        <v>163</v>
      </c>
      <c r="B2150" s="3" t="str">
        <f>IFERROR(_xlfn.XLOOKUP(Table1_1[[#This Row],[Country Name]],Table3[country],Table3[continent]), "Asia, Europe")</f>
        <v>Asia, Europe</v>
      </c>
      <c r="C2150">
        <v>2017</v>
      </c>
      <c r="D2150">
        <v>5.6070000000000002</v>
      </c>
      <c r="E2150">
        <v>10.225</v>
      </c>
      <c r="F2150">
        <v>0.876</v>
      </c>
      <c r="G2150">
        <v>68.05</v>
      </c>
      <c r="H2150">
        <v>0.64400000000000002</v>
      </c>
      <c r="I2150">
        <v>-0.24199999999999999</v>
      </c>
      <c r="J2150">
        <v>0.67100000000000004</v>
      </c>
      <c r="K2150">
        <v>0.39300000000000002</v>
      </c>
      <c r="L2150">
        <v>0.313</v>
      </c>
    </row>
    <row r="2151" spans="1:12" x14ac:dyDescent="0.35">
      <c r="A2151" s="3" t="s">
        <v>163</v>
      </c>
      <c r="B2151" s="3" t="str">
        <f>IFERROR(_xlfn.XLOOKUP(Table1_1[[#This Row],[Country Name]],Table3[country],Table3[continent]), "Asia, Europe")</f>
        <v>Asia, Europe</v>
      </c>
      <c r="C2151">
        <v>2018</v>
      </c>
      <c r="D2151">
        <v>5.1859999999999999</v>
      </c>
      <c r="E2151">
        <v>10.246</v>
      </c>
      <c r="F2151">
        <v>0.84699999999999998</v>
      </c>
      <c r="G2151">
        <v>68.224999999999994</v>
      </c>
      <c r="H2151">
        <v>0.52900000000000003</v>
      </c>
      <c r="I2151">
        <v>-0.18099999999999999</v>
      </c>
      <c r="J2151">
        <v>0.80500000000000005</v>
      </c>
      <c r="K2151">
        <v>0.379</v>
      </c>
      <c r="L2151">
        <v>0.35099999999999998</v>
      </c>
    </row>
    <row r="2152" spans="1:12" x14ac:dyDescent="0.35">
      <c r="A2152" s="3" t="s">
        <v>163</v>
      </c>
      <c r="B2152" s="3" t="str">
        <f>IFERROR(_xlfn.XLOOKUP(Table1_1[[#This Row],[Country Name]],Table3[country],Table3[continent]), "Asia, Europe")</f>
        <v>Asia, Europe</v>
      </c>
      <c r="C2152">
        <v>2019</v>
      </c>
      <c r="D2152">
        <v>4.8719999999999999</v>
      </c>
      <c r="E2152">
        <v>10.244999999999999</v>
      </c>
      <c r="F2152">
        <v>0.79200000000000004</v>
      </c>
      <c r="G2152">
        <v>68.400000000000006</v>
      </c>
      <c r="H2152">
        <v>0.63100000000000001</v>
      </c>
      <c r="I2152">
        <v>-0.14099999999999999</v>
      </c>
      <c r="J2152">
        <v>0.76</v>
      </c>
      <c r="K2152">
        <v>0.34699999999999998</v>
      </c>
      <c r="L2152">
        <v>0.36799999999999999</v>
      </c>
    </row>
    <row r="2153" spans="1:12" x14ac:dyDescent="0.35">
      <c r="A2153" s="3" t="s">
        <v>163</v>
      </c>
      <c r="B2153" s="3" t="str">
        <f>IFERROR(_xlfn.XLOOKUP(Table1_1[[#This Row],[Country Name]],Table3[country],Table3[continent]), "Asia, Europe")</f>
        <v>Asia, Europe</v>
      </c>
      <c r="C2153">
        <v>2020</v>
      </c>
      <c r="D2153">
        <v>4.8620000000000001</v>
      </c>
      <c r="E2153">
        <v>10.257</v>
      </c>
      <c r="F2153">
        <v>0.85699999999999998</v>
      </c>
      <c r="G2153">
        <v>68.575000000000003</v>
      </c>
      <c r="H2153">
        <v>0.51</v>
      </c>
      <c r="I2153">
        <v>-0.11899999999999999</v>
      </c>
      <c r="J2153">
        <v>0.77400000000000002</v>
      </c>
      <c r="K2153">
        <v>0.33200000000000002</v>
      </c>
      <c r="L2153">
        <v>0.44</v>
      </c>
    </row>
    <row r="2154" spans="1:12" x14ac:dyDescent="0.35">
      <c r="A2154" s="3" t="s">
        <v>163</v>
      </c>
      <c r="B2154" s="3" t="str">
        <f>IFERROR(_xlfn.XLOOKUP(Table1_1[[#This Row],[Country Name]],Table3[country],Table3[continent]), "Asia, Europe")</f>
        <v>Asia, Europe</v>
      </c>
      <c r="C2154">
        <v>2021</v>
      </c>
      <c r="D2154">
        <v>4.367</v>
      </c>
      <c r="E2154">
        <v>10.356999999999999</v>
      </c>
      <c r="F2154">
        <v>0.73599999999999999</v>
      </c>
      <c r="G2154">
        <v>68.75</v>
      </c>
      <c r="H2154">
        <v>0.44700000000000001</v>
      </c>
      <c r="I2154">
        <v>-3.9E-2</v>
      </c>
      <c r="J2154">
        <v>0.81</v>
      </c>
      <c r="K2154">
        <v>0.29699999999999999</v>
      </c>
      <c r="L2154">
        <v>0.47099999999999997</v>
      </c>
    </row>
    <row r="2155" spans="1:12" x14ac:dyDescent="0.35">
      <c r="A2155" s="3" t="s">
        <v>163</v>
      </c>
      <c r="B2155" s="3" t="str">
        <f>IFERROR(_xlfn.XLOOKUP(Table1_1[[#This Row],[Country Name]],Table3[country],Table3[continent]), "Asia, Europe")</f>
        <v>Asia, Europe</v>
      </c>
      <c r="C2155">
        <v>2022</v>
      </c>
      <c r="D2155">
        <v>5.093</v>
      </c>
      <c r="E2155">
        <v>10.404</v>
      </c>
      <c r="F2155">
        <v>0.83</v>
      </c>
      <c r="G2155">
        <v>68.924999999999997</v>
      </c>
      <c r="H2155">
        <v>0.47</v>
      </c>
      <c r="I2155">
        <v>-0.19500000000000001</v>
      </c>
      <c r="J2155">
        <v>0.76700000000000002</v>
      </c>
      <c r="K2155">
        <v>0.311</v>
      </c>
      <c r="L2155">
        <v>0.39</v>
      </c>
    </row>
    <row r="2156" spans="1:12" x14ac:dyDescent="0.35">
      <c r="A2156" s="3" t="s">
        <v>163</v>
      </c>
      <c r="B2156" s="3" t="str">
        <f>IFERROR(_xlfn.XLOOKUP(Table1_1[[#This Row],[Country Name]],Table3[country],Table3[continent]), "Asia, Europe")</f>
        <v>Asia, Europe</v>
      </c>
      <c r="C2156">
        <v>2023</v>
      </c>
      <c r="D2156">
        <v>5.4630000000000001</v>
      </c>
      <c r="E2156">
        <v>10.429</v>
      </c>
      <c r="F2156">
        <v>0.86</v>
      </c>
      <c r="G2156">
        <v>69.099999999999994</v>
      </c>
      <c r="H2156">
        <v>0.52300000000000002</v>
      </c>
      <c r="I2156">
        <v>-0.159</v>
      </c>
      <c r="J2156">
        <v>0.748</v>
      </c>
      <c r="K2156">
        <v>0.34399999999999997</v>
      </c>
      <c r="L2156">
        <v>0.34899999999999998</v>
      </c>
    </row>
    <row r="2157" spans="1:12" x14ac:dyDescent="0.35">
      <c r="A2157" s="3" t="s">
        <v>164</v>
      </c>
      <c r="B2157" s="3" t="str">
        <f>IFERROR(_xlfn.XLOOKUP(Table1_1[[#This Row],[Country Name]],Table3[country],Table3[continent]), "Africa")</f>
        <v>Africa</v>
      </c>
      <c r="C2157">
        <v>2006</v>
      </c>
      <c r="D2157">
        <v>3.734</v>
      </c>
      <c r="E2157">
        <v>7.37</v>
      </c>
      <c r="F2157">
        <v>0.76</v>
      </c>
      <c r="G2157">
        <v>48.74</v>
      </c>
      <c r="H2157">
        <v>0.747</v>
      </c>
      <c r="I2157">
        <v>-4.5999999999999999E-2</v>
      </c>
      <c r="J2157">
        <v>0.80700000000000005</v>
      </c>
      <c r="K2157">
        <v>0.55200000000000005</v>
      </c>
      <c r="L2157">
        <v>0.254</v>
      </c>
    </row>
    <row r="2158" spans="1:12" x14ac:dyDescent="0.35">
      <c r="A2158" s="3" t="s">
        <v>164</v>
      </c>
      <c r="B2158" s="3" t="str">
        <f>IFERROR(_xlfn.XLOOKUP(Table1_1[[#This Row],[Country Name]],Table3[country],Table3[continent]), "Africa")</f>
        <v>Africa</v>
      </c>
      <c r="C2158">
        <v>2007</v>
      </c>
      <c r="D2158">
        <v>4.4560000000000004</v>
      </c>
      <c r="E2158">
        <v>7.4219999999999997</v>
      </c>
      <c r="F2158">
        <v>0.84499999999999997</v>
      </c>
      <c r="G2158">
        <v>49.58</v>
      </c>
      <c r="H2158">
        <v>0.70799999999999996</v>
      </c>
      <c r="I2158">
        <v>-6.0000000000000001E-3</v>
      </c>
      <c r="J2158">
        <v>0.88100000000000001</v>
      </c>
      <c r="K2158">
        <v>0.67</v>
      </c>
      <c r="L2158">
        <v>0.22800000000000001</v>
      </c>
    </row>
    <row r="2159" spans="1:12" x14ac:dyDescent="0.35">
      <c r="A2159" s="3" t="s">
        <v>164</v>
      </c>
      <c r="B2159" s="3" t="str">
        <f>IFERROR(_xlfn.XLOOKUP(Table1_1[[#This Row],[Country Name]],Table3[country],Table3[continent]), "Africa")</f>
        <v>Africa</v>
      </c>
      <c r="C2159">
        <v>2008</v>
      </c>
      <c r="D2159">
        <v>4.569</v>
      </c>
      <c r="E2159">
        <v>7.476</v>
      </c>
      <c r="F2159">
        <v>0.81299999999999994</v>
      </c>
      <c r="G2159">
        <v>50.42</v>
      </c>
      <c r="H2159">
        <v>0.57799999999999996</v>
      </c>
      <c r="I2159">
        <v>-0.06</v>
      </c>
      <c r="J2159">
        <v>0.84799999999999998</v>
      </c>
      <c r="K2159">
        <v>0.623</v>
      </c>
      <c r="L2159">
        <v>0.24</v>
      </c>
    </row>
    <row r="2160" spans="1:12" x14ac:dyDescent="0.35">
      <c r="A2160" s="3" t="s">
        <v>164</v>
      </c>
      <c r="B2160" s="3" t="str">
        <f>IFERROR(_xlfn.XLOOKUP(Table1_1[[#This Row],[Country Name]],Table3[country],Table3[continent]), "Africa")</f>
        <v>Africa</v>
      </c>
      <c r="C2160">
        <v>2009</v>
      </c>
      <c r="D2160">
        <v>4.6120000000000001</v>
      </c>
      <c r="E2160">
        <v>7.5129999999999999</v>
      </c>
      <c r="F2160">
        <v>0.85199999999999998</v>
      </c>
      <c r="G2160">
        <v>51.26</v>
      </c>
      <c r="H2160">
        <v>0.76</v>
      </c>
      <c r="I2160">
        <v>-4.2999999999999997E-2</v>
      </c>
      <c r="J2160">
        <v>0.84</v>
      </c>
      <c r="K2160">
        <v>0.59399999999999997</v>
      </c>
      <c r="L2160">
        <v>0.29599999999999999</v>
      </c>
    </row>
    <row r="2161" spans="1:12" x14ac:dyDescent="0.35">
      <c r="A2161" s="3" t="s">
        <v>164</v>
      </c>
      <c r="B2161" s="3" t="str">
        <f>IFERROR(_xlfn.XLOOKUP(Table1_1[[#This Row],[Country Name]],Table3[country],Table3[continent]), "Africa")</f>
        <v>Africa</v>
      </c>
      <c r="C2161">
        <v>2010</v>
      </c>
      <c r="D2161">
        <v>4.1929999999999996</v>
      </c>
      <c r="E2161">
        <v>7.5380000000000003</v>
      </c>
      <c r="F2161">
        <v>0.83</v>
      </c>
      <c r="G2161">
        <v>52.1</v>
      </c>
      <c r="H2161">
        <v>0.80100000000000005</v>
      </c>
      <c r="I2161">
        <v>-0.02</v>
      </c>
      <c r="J2161">
        <v>0.85499999999999998</v>
      </c>
      <c r="K2161">
        <v>0.628</v>
      </c>
      <c r="L2161">
        <v>0.251</v>
      </c>
    </row>
    <row r="2162" spans="1:12" x14ac:dyDescent="0.35">
      <c r="A2162" s="3" t="s">
        <v>164</v>
      </c>
      <c r="B2162" s="3" t="str">
        <f>IFERROR(_xlfn.XLOOKUP(Table1_1[[#This Row],[Country Name]],Table3[country],Table3[continent]), "Africa")</f>
        <v>Africa</v>
      </c>
      <c r="C2162">
        <v>2011</v>
      </c>
      <c r="D2162">
        <v>4.8259999999999996</v>
      </c>
      <c r="E2162">
        <v>7.5990000000000002</v>
      </c>
      <c r="F2162">
        <v>0.88200000000000001</v>
      </c>
      <c r="G2162">
        <v>52.94</v>
      </c>
      <c r="H2162">
        <v>0.73299999999999998</v>
      </c>
      <c r="I2162">
        <v>2.5999999999999999E-2</v>
      </c>
      <c r="J2162">
        <v>0.83</v>
      </c>
      <c r="K2162">
        <v>0.61799999999999999</v>
      </c>
      <c r="L2162">
        <v>0.254</v>
      </c>
    </row>
    <row r="2163" spans="1:12" x14ac:dyDescent="0.35">
      <c r="A2163" s="3" t="s">
        <v>164</v>
      </c>
      <c r="B2163" s="3" t="str">
        <f>IFERROR(_xlfn.XLOOKUP(Table1_1[[#This Row],[Country Name]],Table3[country],Table3[continent]), "Africa")</f>
        <v>Africa</v>
      </c>
      <c r="C2163">
        <v>2012</v>
      </c>
      <c r="D2163">
        <v>4.3090000000000002</v>
      </c>
      <c r="E2163">
        <v>7.6079999999999997</v>
      </c>
      <c r="F2163">
        <v>0.88500000000000001</v>
      </c>
      <c r="G2163">
        <v>53.78</v>
      </c>
      <c r="H2163">
        <v>0.64900000000000002</v>
      </c>
      <c r="I2163">
        <v>7.4999999999999997E-2</v>
      </c>
      <c r="J2163">
        <v>0.83799999999999997</v>
      </c>
      <c r="K2163">
        <v>0.70899999999999996</v>
      </c>
      <c r="L2163">
        <v>0.26500000000000001</v>
      </c>
    </row>
    <row r="2164" spans="1:12" x14ac:dyDescent="0.35">
      <c r="A2164" s="3" t="s">
        <v>164</v>
      </c>
      <c r="B2164" s="3" t="str">
        <f>IFERROR(_xlfn.XLOOKUP(Table1_1[[#This Row],[Country Name]],Table3[country],Table3[continent]), "Africa")</f>
        <v>Africa</v>
      </c>
      <c r="C2164">
        <v>2013</v>
      </c>
      <c r="D2164">
        <v>3.71</v>
      </c>
      <c r="E2164">
        <v>7.6139999999999999</v>
      </c>
      <c r="F2164">
        <v>0.878</v>
      </c>
      <c r="G2164">
        <v>54.62</v>
      </c>
      <c r="H2164">
        <v>0.76300000000000001</v>
      </c>
      <c r="I2164">
        <v>4.5999999999999999E-2</v>
      </c>
      <c r="J2164">
        <v>0.82</v>
      </c>
      <c r="K2164">
        <v>0.64700000000000002</v>
      </c>
      <c r="L2164">
        <v>0.34599999999999997</v>
      </c>
    </row>
    <row r="2165" spans="1:12" x14ac:dyDescent="0.35">
      <c r="A2165" s="3" t="s">
        <v>164</v>
      </c>
      <c r="B2165" s="3" t="str">
        <f>IFERROR(_xlfn.XLOOKUP(Table1_1[[#This Row],[Country Name]],Table3[country],Table3[continent]), "Africa")</f>
        <v>Africa</v>
      </c>
      <c r="C2165">
        <v>2014</v>
      </c>
      <c r="D2165">
        <v>3.77</v>
      </c>
      <c r="E2165">
        <v>7.6340000000000003</v>
      </c>
      <c r="F2165">
        <v>0.82099999999999995</v>
      </c>
      <c r="G2165">
        <v>55.46</v>
      </c>
      <c r="H2165">
        <v>0.83399999999999996</v>
      </c>
      <c r="I2165">
        <v>3.0000000000000001E-3</v>
      </c>
      <c r="J2165">
        <v>0.89800000000000002</v>
      </c>
      <c r="K2165">
        <v>0.63500000000000001</v>
      </c>
      <c r="L2165">
        <v>0.39700000000000002</v>
      </c>
    </row>
    <row r="2166" spans="1:12" x14ac:dyDescent="0.35">
      <c r="A2166" s="3" t="s">
        <v>164</v>
      </c>
      <c r="B2166" s="3" t="str">
        <f>IFERROR(_xlfn.XLOOKUP(Table1_1[[#This Row],[Country Name]],Table3[country],Table3[continent]), "Africa")</f>
        <v>Africa</v>
      </c>
      <c r="C2166">
        <v>2015</v>
      </c>
      <c r="D2166">
        <v>4.2380000000000004</v>
      </c>
      <c r="E2166">
        <v>7.6539999999999999</v>
      </c>
      <c r="F2166">
        <v>0.747</v>
      </c>
      <c r="G2166">
        <v>56.3</v>
      </c>
      <c r="H2166">
        <v>0.75800000000000001</v>
      </c>
      <c r="I2166">
        <v>0.128</v>
      </c>
      <c r="J2166">
        <v>0.873</v>
      </c>
      <c r="K2166">
        <v>0.67900000000000005</v>
      </c>
      <c r="L2166">
        <v>0.35299999999999998</v>
      </c>
    </row>
    <row r="2167" spans="1:12" x14ac:dyDescent="0.35">
      <c r="A2167" s="3" t="s">
        <v>164</v>
      </c>
      <c r="B2167" s="3" t="str">
        <f>IFERROR(_xlfn.XLOOKUP(Table1_1[[#This Row],[Country Name]],Table3[country],Table3[continent]), "Africa")</f>
        <v>Africa</v>
      </c>
      <c r="C2167">
        <v>2016</v>
      </c>
      <c r="D2167">
        <v>4.2329999999999997</v>
      </c>
      <c r="E2167">
        <v>7.6669999999999998</v>
      </c>
      <c r="F2167">
        <v>0.754</v>
      </c>
      <c r="G2167">
        <v>56.774999999999999</v>
      </c>
      <c r="H2167">
        <v>0.73899999999999999</v>
      </c>
      <c r="I2167">
        <v>0.125</v>
      </c>
      <c r="J2167">
        <v>0.81100000000000005</v>
      </c>
      <c r="K2167">
        <v>0.66500000000000004</v>
      </c>
      <c r="L2167">
        <v>0.41</v>
      </c>
    </row>
    <row r="2168" spans="1:12" x14ac:dyDescent="0.35">
      <c r="A2168" s="3" t="s">
        <v>164</v>
      </c>
      <c r="B2168" s="3" t="str">
        <f>IFERROR(_xlfn.XLOOKUP(Table1_1[[#This Row],[Country Name]],Table3[country],Table3[continent]), "Africa")</f>
        <v>Africa</v>
      </c>
      <c r="C2168">
        <v>2017</v>
      </c>
      <c r="D2168">
        <v>4.0010000000000003</v>
      </c>
      <c r="E2168">
        <v>7.6630000000000003</v>
      </c>
      <c r="F2168">
        <v>0.74</v>
      </c>
      <c r="G2168">
        <v>57.25</v>
      </c>
      <c r="H2168">
        <v>0.77200000000000002</v>
      </c>
      <c r="I2168">
        <v>5.2999999999999999E-2</v>
      </c>
      <c r="J2168">
        <v>0.81599999999999995</v>
      </c>
      <c r="K2168">
        <v>0.68899999999999995</v>
      </c>
      <c r="L2168">
        <v>0.4</v>
      </c>
    </row>
    <row r="2169" spans="1:12" x14ac:dyDescent="0.35">
      <c r="A2169" s="3" t="s">
        <v>164</v>
      </c>
      <c r="B2169" s="3" t="str">
        <f>IFERROR(_xlfn.XLOOKUP(Table1_1[[#This Row],[Country Name]],Table3[country],Table3[continent]), "Africa")</f>
        <v>Africa</v>
      </c>
      <c r="C2169">
        <v>2018</v>
      </c>
      <c r="D2169">
        <v>4.3220000000000001</v>
      </c>
      <c r="E2169">
        <v>7.69</v>
      </c>
      <c r="F2169">
        <v>0.74</v>
      </c>
      <c r="G2169">
        <v>57.725000000000001</v>
      </c>
      <c r="H2169">
        <v>0.72899999999999998</v>
      </c>
      <c r="I2169">
        <v>7.1999999999999995E-2</v>
      </c>
      <c r="J2169">
        <v>0.85599999999999998</v>
      </c>
      <c r="K2169">
        <v>0.68700000000000006</v>
      </c>
      <c r="L2169">
        <v>0.39</v>
      </c>
    </row>
    <row r="2170" spans="1:12" x14ac:dyDescent="0.35">
      <c r="A2170" s="3" t="s">
        <v>164</v>
      </c>
      <c r="B2170" s="3" t="str">
        <f>IFERROR(_xlfn.XLOOKUP(Table1_1[[#This Row],[Country Name]],Table3[country],Table3[continent]), "Africa")</f>
        <v>Africa</v>
      </c>
      <c r="C2170">
        <v>2019</v>
      </c>
      <c r="D2170">
        <v>4.9480000000000004</v>
      </c>
      <c r="E2170">
        <v>7.7190000000000003</v>
      </c>
      <c r="F2170">
        <v>0.80500000000000005</v>
      </c>
      <c r="G2170">
        <v>58.2</v>
      </c>
      <c r="H2170">
        <v>0.70399999999999996</v>
      </c>
      <c r="I2170">
        <v>0.13200000000000001</v>
      </c>
      <c r="J2170">
        <v>0.82599999999999996</v>
      </c>
      <c r="K2170">
        <v>0.68899999999999995</v>
      </c>
      <c r="L2170">
        <v>0.38500000000000001</v>
      </c>
    </row>
    <row r="2171" spans="1:12" x14ac:dyDescent="0.35">
      <c r="A2171" s="3" t="s">
        <v>164</v>
      </c>
      <c r="B2171" s="3" t="str">
        <f>IFERROR(_xlfn.XLOOKUP(Table1_1[[#This Row],[Country Name]],Table3[country],Table3[continent]), "Africa")</f>
        <v>Africa</v>
      </c>
      <c r="C2171">
        <v>2020</v>
      </c>
      <c r="D2171">
        <v>4.641</v>
      </c>
      <c r="E2171">
        <v>7.7140000000000004</v>
      </c>
      <c r="F2171">
        <v>0.8</v>
      </c>
      <c r="G2171">
        <v>58.674999999999997</v>
      </c>
      <c r="H2171">
        <v>0.68700000000000006</v>
      </c>
      <c r="I2171">
        <v>0.14000000000000001</v>
      </c>
      <c r="J2171">
        <v>0.878</v>
      </c>
      <c r="K2171">
        <v>0.70499999999999996</v>
      </c>
      <c r="L2171">
        <v>0.42499999999999999</v>
      </c>
    </row>
    <row r="2172" spans="1:12" x14ac:dyDescent="0.35">
      <c r="A2172" s="3" t="s">
        <v>164</v>
      </c>
      <c r="B2172" s="3" t="str">
        <f>IFERROR(_xlfn.XLOOKUP(Table1_1[[#This Row],[Country Name]],Table3[country],Table3[continent]), "Africa")</f>
        <v>Africa</v>
      </c>
      <c r="C2172">
        <v>2021</v>
      </c>
      <c r="D2172">
        <v>4.2249999999999996</v>
      </c>
      <c r="E2172">
        <v>7.7169999999999996</v>
      </c>
      <c r="F2172">
        <v>0.79300000000000004</v>
      </c>
      <c r="G2172">
        <v>59.15</v>
      </c>
      <c r="H2172">
        <v>0.71099999999999997</v>
      </c>
      <c r="I2172">
        <v>8.1000000000000003E-2</v>
      </c>
      <c r="J2172">
        <v>0.83499999999999996</v>
      </c>
      <c r="K2172">
        <v>0.69899999999999995</v>
      </c>
      <c r="L2172">
        <v>0.35899999999999999</v>
      </c>
    </row>
    <row r="2173" spans="1:12" x14ac:dyDescent="0.35">
      <c r="A2173" s="3" t="s">
        <v>164</v>
      </c>
      <c r="B2173" s="3" t="str">
        <f>IFERROR(_xlfn.XLOOKUP(Table1_1[[#This Row],[Country Name]],Table3[country],Table3[continent]), "Africa")</f>
        <v>Africa</v>
      </c>
      <c r="C2173">
        <v>2022</v>
      </c>
      <c r="D2173">
        <v>4.4249999999999998</v>
      </c>
      <c r="E2173">
        <v>7.7329999999999997</v>
      </c>
      <c r="F2173">
        <v>0.78100000000000003</v>
      </c>
      <c r="G2173">
        <v>59.625</v>
      </c>
      <c r="H2173">
        <v>0.72</v>
      </c>
      <c r="I2173">
        <v>0.13500000000000001</v>
      </c>
      <c r="J2173">
        <v>0.83599999999999997</v>
      </c>
      <c r="K2173">
        <v>0.70799999999999996</v>
      </c>
      <c r="L2173">
        <v>0.439</v>
      </c>
    </row>
    <row r="2174" spans="1:12" x14ac:dyDescent="0.35">
      <c r="A2174" s="3" t="s">
        <v>164</v>
      </c>
      <c r="B2174" s="3" t="str">
        <f>IFERROR(_xlfn.XLOOKUP(Table1_1[[#This Row],[Country Name]],Table3[country],Table3[continent]), "Africa")</f>
        <v>Africa</v>
      </c>
      <c r="C2174">
        <v>2023</v>
      </c>
      <c r="D2174">
        <v>4.4669999999999996</v>
      </c>
      <c r="E2174">
        <v>7.7590000000000003</v>
      </c>
      <c r="F2174">
        <v>0.82699999999999996</v>
      </c>
      <c r="G2174">
        <v>60.1</v>
      </c>
      <c r="H2174">
        <v>0.84799999999999998</v>
      </c>
      <c r="I2174">
        <v>6.7000000000000004E-2</v>
      </c>
      <c r="J2174">
        <v>0.91200000000000003</v>
      </c>
      <c r="K2174">
        <v>0.72599999999999998</v>
      </c>
      <c r="L2174">
        <v>0.376</v>
      </c>
    </row>
    <row r="2175" spans="1:12" x14ac:dyDescent="0.35">
      <c r="A2175" s="3" t="s">
        <v>165</v>
      </c>
      <c r="B2175" s="3" t="str">
        <f>IFERROR(_xlfn.XLOOKUP(Table1_1[[#This Row],[Country Name]],Table3[country],Table3[continent]), "Africa")</f>
        <v>Europe</v>
      </c>
      <c r="C2175">
        <v>2006</v>
      </c>
      <c r="D2175">
        <v>4.8040000000000003</v>
      </c>
      <c r="E2175">
        <v>9.4139999999999997</v>
      </c>
      <c r="F2175">
        <v>0.85199999999999998</v>
      </c>
      <c r="G2175">
        <v>60.92</v>
      </c>
      <c r="H2175">
        <v>0.624</v>
      </c>
      <c r="I2175">
        <v>-0.26500000000000001</v>
      </c>
      <c r="J2175">
        <v>0.92900000000000005</v>
      </c>
      <c r="K2175">
        <v>0.55100000000000005</v>
      </c>
      <c r="L2175">
        <v>0.249</v>
      </c>
    </row>
    <row r="2176" spans="1:12" x14ac:dyDescent="0.35">
      <c r="A2176" s="3" t="s">
        <v>165</v>
      </c>
      <c r="B2176" s="3" t="str">
        <f>IFERROR(_xlfn.XLOOKUP(Table1_1[[#This Row],[Country Name]],Table3[country],Table3[continent]), "Africa")</f>
        <v>Europe</v>
      </c>
      <c r="C2176">
        <v>2007</v>
      </c>
      <c r="D2176">
        <v>5.2519999999999998</v>
      </c>
      <c r="E2176">
        <v>9.4990000000000006</v>
      </c>
      <c r="F2176">
        <v>0.82</v>
      </c>
      <c r="G2176">
        <v>61.24</v>
      </c>
      <c r="H2176">
        <v>0.49399999999999999</v>
      </c>
      <c r="I2176">
        <v>-0.249</v>
      </c>
      <c r="J2176">
        <v>0.96799999999999997</v>
      </c>
      <c r="K2176">
        <v>0.55900000000000005</v>
      </c>
      <c r="L2176">
        <v>0.20799999999999999</v>
      </c>
    </row>
    <row r="2177" spans="1:12" x14ac:dyDescent="0.35">
      <c r="A2177" s="3" t="s">
        <v>165</v>
      </c>
      <c r="B2177" s="3" t="str">
        <f>IFERROR(_xlfn.XLOOKUP(Table1_1[[#This Row],[Country Name]],Table3[country],Table3[continent]), "Africa")</f>
        <v>Europe</v>
      </c>
      <c r="C2177">
        <v>2008</v>
      </c>
      <c r="D2177">
        <v>5.1719999999999997</v>
      </c>
      <c r="E2177">
        <v>9.5269999999999992</v>
      </c>
      <c r="F2177">
        <v>0.86</v>
      </c>
      <c r="G2177">
        <v>61.56</v>
      </c>
      <c r="H2177">
        <v>0.48699999999999999</v>
      </c>
      <c r="I2177">
        <v>-0.27300000000000002</v>
      </c>
      <c r="J2177">
        <v>0.92900000000000005</v>
      </c>
      <c r="K2177">
        <v>0.54500000000000004</v>
      </c>
      <c r="L2177">
        <v>0.186</v>
      </c>
    </row>
    <row r="2178" spans="1:12" x14ac:dyDescent="0.35">
      <c r="A2178" s="3" t="s">
        <v>165</v>
      </c>
      <c r="B2178" s="3" t="str">
        <f>IFERROR(_xlfn.XLOOKUP(Table1_1[[#This Row],[Country Name]],Table3[country],Table3[continent]), "Africa")</f>
        <v>Europe</v>
      </c>
      <c r="C2178">
        <v>2009</v>
      </c>
      <c r="D2178">
        <v>5.1660000000000004</v>
      </c>
      <c r="E2178">
        <v>9.3670000000000009</v>
      </c>
      <c r="F2178">
        <v>0.84499999999999997</v>
      </c>
      <c r="G2178">
        <v>61.88</v>
      </c>
      <c r="H2178">
        <v>0.46</v>
      </c>
      <c r="I2178">
        <v>-0.249</v>
      </c>
      <c r="J2178">
        <v>0.96199999999999997</v>
      </c>
      <c r="K2178">
        <v>0.54500000000000004</v>
      </c>
      <c r="L2178">
        <v>0.189</v>
      </c>
    </row>
    <row r="2179" spans="1:12" x14ac:dyDescent="0.35">
      <c r="A2179" s="3" t="s">
        <v>165</v>
      </c>
      <c r="B2179" s="3" t="str">
        <f>IFERROR(_xlfn.XLOOKUP(Table1_1[[#This Row],[Country Name]],Table3[country],Table3[continent]), "Africa")</f>
        <v>Europe</v>
      </c>
      <c r="C2179">
        <v>2010</v>
      </c>
      <c r="D2179">
        <v>5.0579999999999998</v>
      </c>
      <c r="E2179">
        <v>9.4109999999999996</v>
      </c>
      <c r="F2179">
        <v>0.88400000000000001</v>
      </c>
      <c r="G2179">
        <v>62.2</v>
      </c>
      <c r="H2179">
        <v>0.48399999999999999</v>
      </c>
      <c r="I2179">
        <v>-0.19700000000000001</v>
      </c>
      <c r="J2179">
        <v>0.95399999999999996</v>
      </c>
      <c r="K2179">
        <v>0.47199999999999998</v>
      </c>
      <c r="L2179">
        <v>0.22700000000000001</v>
      </c>
    </row>
    <row r="2180" spans="1:12" x14ac:dyDescent="0.35">
      <c r="A2180" s="3" t="s">
        <v>165</v>
      </c>
      <c r="B2180" s="3" t="str">
        <f>IFERROR(_xlfn.XLOOKUP(Table1_1[[#This Row],[Country Name]],Table3[country],Table3[continent]), "Africa")</f>
        <v>Europe</v>
      </c>
      <c r="C2180">
        <v>2011</v>
      </c>
      <c r="D2180">
        <v>5.0830000000000002</v>
      </c>
      <c r="E2180">
        <v>9.468</v>
      </c>
      <c r="F2180">
        <v>0.85899999999999999</v>
      </c>
      <c r="G2180">
        <v>62.52</v>
      </c>
      <c r="H2180">
        <v>0.57899999999999996</v>
      </c>
      <c r="I2180">
        <v>-0.23599999999999999</v>
      </c>
      <c r="J2180">
        <v>0.93300000000000005</v>
      </c>
      <c r="K2180">
        <v>0.53900000000000003</v>
      </c>
      <c r="L2180">
        <v>0.22</v>
      </c>
    </row>
    <row r="2181" spans="1:12" x14ac:dyDescent="0.35">
      <c r="A2181" s="3" t="s">
        <v>165</v>
      </c>
      <c r="B2181" s="3" t="str">
        <f>IFERROR(_xlfn.XLOOKUP(Table1_1[[#This Row],[Country Name]],Table3[country],Table3[continent]), "Africa")</f>
        <v>Europe</v>
      </c>
      <c r="C2181">
        <v>2012</v>
      </c>
      <c r="D2181">
        <v>5.03</v>
      </c>
      <c r="E2181">
        <v>9.4719999999999995</v>
      </c>
      <c r="F2181">
        <v>0.89800000000000002</v>
      </c>
      <c r="G2181">
        <v>62.84</v>
      </c>
      <c r="H2181">
        <v>0.56399999999999995</v>
      </c>
      <c r="I2181">
        <v>-0.23100000000000001</v>
      </c>
      <c r="J2181">
        <v>0.89600000000000002</v>
      </c>
      <c r="K2181">
        <v>0.50900000000000001</v>
      </c>
      <c r="L2181">
        <v>0.193</v>
      </c>
    </row>
    <row r="2182" spans="1:12" x14ac:dyDescent="0.35">
      <c r="A2182" s="3" t="s">
        <v>165</v>
      </c>
      <c r="B2182" s="3" t="str">
        <f>IFERROR(_xlfn.XLOOKUP(Table1_1[[#This Row],[Country Name]],Table3[country],Table3[continent]), "Africa")</f>
        <v>Europe</v>
      </c>
      <c r="C2182">
        <v>2013</v>
      </c>
      <c r="D2182">
        <v>4.7110000000000003</v>
      </c>
      <c r="E2182">
        <v>9.4740000000000002</v>
      </c>
      <c r="F2182">
        <v>0.89700000000000002</v>
      </c>
      <c r="G2182">
        <v>63.16</v>
      </c>
      <c r="H2182">
        <v>0.56899999999999995</v>
      </c>
      <c r="I2182">
        <v>-0.22500000000000001</v>
      </c>
      <c r="J2182">
        <v>0.93700000000000006</v>
      </c>
      <c r="K2182">
        <v>0.57199999999999995</v>
      </c>
      <c r="L2182">
        <v>0.22500000000000001</v>
      </c>
    </row>
    <row r="2183" spans="1:12" x14ac:dyDescent="0.35">
      <c r="A2183" s="3" t="s">
        <v>165</v>
      </c>
      <c r="B2183" s="3" t="str">
        <f>IFERROR(_xlfn.XLOOKUP(Table1_1[[#This Row],[Country Name]],Table3[country],Table3[continent]), "Africa")</f>
        <v>Europe</v>
      </c>
      <c r="C2183">
        <v>2014</v>
      </c>
      <c r="D2183">
        <v>4.2969999999999997</v>
      </c>
      <c r="E2183">
        <v>9.4239999999999995</v>
      </c>
      <c r="F2183">
        <v>0.877</v>
      </c>
      <c r="G2183">
        <v>63.48</v>
      </c>
      <c r="H2183">
        <v>0.53300000000000003</v>
      </c>
      <c r="I2183">
        <v>7.8E-2</v>
      </c>
      <c r="J2183">
        <v>0.92700000000000005</v>
      </c>
      <c r="K2183">
        <v>0.54300000000000004</v>
      </c>
      <c r="L2183">
        <v>0.249</v>
      </c>
    </row>
    <row r="2184" spans="1:12" x14ac:dyDescent="0.35">
      <c r="A2184" s="3" t="s">
        <v>165</v>
      </c>
      <c r="B2184" s="3" t="str">
        <f>IFERROR(_xlfn.XLOOKUP(Table1_1[[#This Row],[Country Name]],Table3[country],Table3[continent]), "Africa")</f>
        <v>Europe</v>
      </c>
      <c r="C2184">
        <v>2015</v>
      </c>
      <c r="D2184">
        <v>3.9649999999999999</v>
      </c>
      <c r="E2184">
        <v>9.3249999999999993</v>
      </c>
      <c r="F2184">
        <v>0.90900000000000003</v>
      </c>
      <c r="G2184">
        <v>63.8</v>
      </c>
      <c r="H2184">
        <v>0.43099999999999999</v>
      </c>
      <c r="I2184">
        <v>-3.9E-2</v>
      </c>
      <c r="J2184">
        <v>0.95199999999999996</v>
      </c>
      <c r="K2184">
        <v>0.53100000000000003</v>
      </c>
      <c r="L2184">
        <v>0.24099999999999999</v>
      </c>
    </row>
    <row r="2185" spans="1:12" x14ac:dyDescent="0.35">
      <c r="A2185" s="3" t="s">
        <v>165</v>
      </c>
      <c r="B2185" s="3" t="str">
        <f>IFERROR(_xlfn.XLOOKUP(Table1_1[[#This Row],[Country Name]],Table3[country],Table3[continent]), "Africa")</f>
        <v>Europe</v>
      </c>
      <c r="C2185">
        <v>2016</v>
      </c>
      <c r="D2185">
        <v>4.0289999999999999</v>
      </c>
      <c r="E2185">
        <v>9.3529999999999998</v>
      </c>
      <c r="F2185">
        <v>0.88500000000000001</v>
      </c>
      <c r="G2185">
        <v>63.924999999999997</v>
      </c>
      <c r="H2185">
        <v>0.503</v>
      </c>
      <c r="I2185">
        <v>5.0000000000000001E-3</v>
      </c>
      <c r="J2185">
        <v>0.89100000000000001</v>
      </c>
      <c r="K2185">
        <v>0.55000000000000004</v>
      </c>
      <c r="L2185">
        <v>0.22</v>
      </c>
    </row>
    <row r="2186" spans="1:12" x14ac:dyDescent="0.35">
      <c r="A2186" s="3" t="s">
        <v>165</v>
      </c>
      <c r="B2186" s="3" t="str">
        <f>IFERROR(_xlfn.XLOOKUP(Table1_1[[#This Row],[Country Name]],Table3[country],Table3[continent]), "Africa")</f>
        <v>Europe</v>
      </c>
      <c r="C2186">
        <v>2017</v>
      </c>
      <c r="D2186">
        <v>4.3109999999999999</v>
      </c>
      <c r="E2186">
        <v>9.3810000000000002</v>
      </c>
      <c r="F2186">
        <v>0.85799999999999998</v>
      </c>
      <c r="G2186">
        <v>64.05</v>
      </c>
      <c r="H2186">
        <v>0.59899999999999998</v>
      </c>
      <c r="I2186">
        <v>-8.0000000000000002E-3</v>
      </c>
      <c r="J2186">
        <v>0.93700000000000006</v>
      </c>
      <c r="K2186">
        <v>0.52800000000000002</v>
      </c>
      <c r="L2186">
        <v>0.23499999999999999</v>
      </c>
    </row>
    <row r="2187" spans="1:12" x14ac:dyDescent="0.35">
      <c r="A2187" s="3" t="s">
        <v>165</v>
      </c>
      <c r="B2187" s="3" t="str">
        <f>IFERROR(_xlfn.XLOOKUP(Table1_1[[#This Row],[Country Name]],Table3[country],Table3[continent]), "Africa")</f>
        <v>Europe</v>
      </c>
      <c r="C2187">
        <v>2018</v>
      </c>
      <c r="D2187">
        <v>4.6619999999999999</v>
      </c>
      <c r="E2187">
        <v>9.42</v>
      </c>
      <c r="F2187">
        <v>0.90100000000000002</v>
      </c>
      <c r="G2187">
        <v>64.174999999999997</v>
      </c>
      <c r="H2187">
        <v>0.66300000000000003</v>
      </c>
      <c r="I2187">
        <v>-0.08</v>
      </c>
      <c r="J2187">
        <v>0.94299999999999995</v>
      </c>
      <c r="K2187">
        <v>0.55000000000000004</v>
      </c>
      <c r="L2187">
        <v>0.222</v>
      </c>
    </row>
    <row r="2188" spans="1:12" x14ac:dyDescent="0.35">
      <c r="A2188" s="3" t="s">
        <v>165</v>
      </c>
      <c r="B2188" s="3" t="str">
        <f>IFERROR(_xlfn.XLOOKUP(Table1_1[[#This Row],[Country Name]],Table3[country],Table3[continent]), "Africa")</f>
        <v>Europe</v>
      </c>
      <c r="C2188">
        <v>2019</v>
      </c>
      <c r="D2188">
        <v>4.702</v>
      </c>
      <c r="E2188">
        <v>9.4580000000000002</v>
      </c>
      <c r="F2188">
        <v>0.88300000000000001</v>
      </c>
      <c r="G2188">
        <v>64.3</v>
      </c>
      <c r="H2188">
        <v>0.71499999999999997</v>
      </c>
      <c r="I2188">
        <v>-8.6999999999999994E-2</v>
      </c>
      <c r="J2188">
        <v>0.88500000000000001</v>
      </c>
      <c r="K2188">
        <v>0.54900000000000004</v>
      </c>
      <c r="L2188">
        <v>0.20100000000000001</v>
      </c>
    </row>
    <row r="2189" spans="1:12" x14ac:dyDescent="0.35">
      <c r="A2189" s="3" t="s">
        <v>165</v>
      </c>
      <c r="B2189" s="3" t="str">
        <f>IFERROR(_xlfn.XLOOKUP(Table1_1[[#This Row],[Country Name]],Table3[country],Table3[continent]), "Africa")</f>
        <v>Europe</v>
      </c>
      <c r="C2189">
        <v>2020</v>
      </c>
      <c r="D2189">
        <v>5.27</v>
      </c>
      <c r="E2189">
        <v>9.4260000000000002</v>
      </c>
      <c r="F2189">
        <v>0.88500000000000001</v>
      </c>
      <c r="G2189">
        <v>64.424999999999997</v>
      </c>
      <c r="H2189">
        <v>0.78400000000000003</v>
      </c>
      <c r="I2189">
        <v>0.121</v>
      </c>
      <c r="J2189">
        <v>0.94599999999999995</v>
      </c>
      <c r="K2189">
        <v>0.629</v>
      </c>
      <c r="L2189">
        <v>0.28499999999999998</v>
      </c>
    </row>
    <row r="2190" spans="1:12" x14ac:dyDescent="0.35">
      <c r="A2190" s="3" t="s">
        <v>165</v>
      </c>
      <c r="B2190" s="3" t="str">
        <f>IFERROR(_xlfn.XLOOKUP(Table1_1[[#This Row],[Country Name]],Table3[country],Table3[continent]), "Africa")</f>
        <v>Europe</v>
      </c>
      <c r="C2190">
        <v>2021</v>
      </c>
      <c r="D2190">
        <v>5.3109999999999999</v>
      </c>
      <c r="E2190">
        <v>9.4689999999999994</v>
      </c>
      <c r="F2190">
        <v>0.879</v>
      </c>
      <c r="G2190">
        <v>64.55</v>
      </c>
      <c r="H2190">
        <v>0.77</v>
      </c>
      <c r="I2190">
        <v>0.16600000000000001</v>
      </c>
      <c r="J2190">
        <v>0.92200000000000004</v>
      </c>
      <c r="K2190">
        <v>0.57499999999999996</v>
      </c>
      <c r="L2190">
        <v>0.25</v>
      </c>
    </row>
    <row r="2191" spans="1:12" x14ac:dyDescent="0.35">
      <c r="A2191" s="3" t="s">
        <v>165</v>
      </c>
      <c r="B2191" s="3" t="str">
        <f>IFERROR(_xlfn.XLOOKUP(Table1_1[[#This Row],[Country Name]],Table3[country],Table3[continent]), "Africa")</f>
        <v>Europe</v>
      </c>
      <c r="C2191">
        <v>2022</v>
      </c>
      <c r="D2191">
        <v>4.6369999999999996</v>
      </c>
      <c r="E2191">
        <v>9.2810000000000006</v>
      </c>
      <c r="F2191">
        <v>0.86299999999999999</v>
      </c>
      <c r="G2191">
        <v>64.674999999999997</v>
      </c>
      <c r="H2191">
        <v>0.82899999999999996</v>
      </c>
      <c r="I2191">
        <v>0.40799999999999997</v>
      </c>
      <c r="J2191">
        <v>0.85199999999999998</v>
      </c>
      <c r="K2191">
        <v>0.52700000000000002</v>
      </c>
      <c r="L2191">
        <v>0.39</v>
      </c>
    </row>
    <row r="2192" spans="1:12" x14ac:dyDescent="0.35">
      <c r="A2192" s="3" t="s">
        <v>165</v>
      </c>
      <c r="B2192" s="3" t="str">
        <f>IFERROR(_xlfn.XLOOKUP(Table1_1[[#This Row],[Country Name]],Table3[country],Table3[continent]), "Africa")</f>
        <v>Europe</v>
      </c>
      <c r="C2192">
        <v>2023</v>
      </c>
      <c r="D2192">
        <v>4.6719999999999997</v>
      </c>
      <c r="E2192">
        <v>9.423</v>
      </c>
      <c r="F2192">
        <v>0.83899999999999997</v>
      </c>
      <c r="G2192">
        <v>64.8</v>
      </c>
      <c r="H2192">
        <v>0.77200000000000002</v>
      </c>
      <c r="I2192">
        <v>0.37</v>
      </c>
      <c r="J2192">
        <v>0.92200000000000004</v>
      </c>
      <c r="K2192">
        <v>0.49</v>
      </c>
      <c r="L2192">
        <v>0.38500000000000001</v>
      </c>
    </row>
    <row r="2193" spans="1:12" x14ac:dyDescent="0.35">
      <c r="A2193" s="3" t="s">
        <v>166</v>
      </c>
      <c r="B2193" s="3" t="str">
        <f>IFERROR(_xlfn.XLOOKUP(Table1_1[[#This Row],[Country Name]],Table3[country],Table3[continent]), "Africa")</f>
        <v>Asia</v>
      </c>
      <c r="C2193">
        <v>2006</v>
      </c>
      <c r="D2193">
        <v>6.734</v>
      </c>
      <c r="E2193">
        <v>11.433</v>
      </c>
      <c r="F2193">
        <v>0.90300000000000002</v>
      </c>
      <c r="G2193">
        <v>64.86</v>
      </c>
      <c r="H2193">
        <v>0.89800000000000002</v>
      </c>
      <c r="I2193">
        <v>-4.2999999999999997E-2</v>
      </c>
      <c r="J2193">
        <v>0.20300000000000001</v>
      </c>
      <c r="K2193">
        <v>0.69399999999999995</v>
      </c>
      <c r="L2193">
        <v>0.27500000000000002</v>
      </c>
    </row>
    <row r="2194" spans="1:12" x14ac:dyDescent="0.35">
      <c r="A2194" s="3" t="s">
        <v>166</v>
      </c>
      <c r="B2194" s="3" t="str">
        <f>IFERROR(_xlfn.XLOOKUP(Table1_1[[#This Row],[Country Name]],Table3[country],Table3[continent]), "Africa")</f>
        <v>Asia</v>
      </c>
      <c r="C2194">
        <v>2009</v>
      </c>
      <c r="D2194">
        <v>6.8659999999999997</v>
      </c>
      <c r="E2194">
        <v>10.952</v>
      </c>
      <c r="F2194">
        <v>0.88500000000000001</v>
      </c>
      <c r="G2194">
        <v>65.040000000000006</v>
      </c>
      <c r="H2194">
        <v>0.84899999999999998</v>
      </c>
      <c r="I2194">
        <v>1.4999999999999999E-2</v>
      </c>
      <c r="J2194">
        <v>0.33900000000000002</v>
      </c>
      <c r="K2194">
        <v>0.71799999999999997</v>
      </c>
      <c r="L2194">
        <v>0.28699999999999998</v>
      </c>
    </row>
    <row r="2195" spans="1:12" x14ac:dyDescent="0.35">
      <c r="A2195" s="3" t="s">
        <v>166</v>
      </c>
      <c r="B2195" s="3" t="str">
        <f>IFERROR(_xlfn.XLOOKUP(Table1_1[[#This Row],[Country Name]],Table3[country],Table3[continent]), "Africa")</f>
        <v>Asia</v>
      </c>
      <c r="C2195">
        <v>2010</v>
      </c>
      <c r="D2195">
        <v>7.0970000000000004</v>
      </c>
      <c r="E2195">
        <v>10.909000000000001</v>
      </c>
      <c r="F2195">
        <v>0.91200000000000003</v>
      </c>
      <c r="G2195">
        <v>65.099999999999994</v>
      </c>
      <c r="H2195">
        <v>0.878</v>
      </c>
      <c r="I2195">
        <v>5.0999999999999997E-2</v>
      </c>
      <c r="J2195">
        <v>0.35499999999999998</v>
      </c>
      <c r="K2195">
        <v>0.70099999999999996</v>
      </c>
      <c r="L2195">
        <v>0.23300000000000001</v>
      </c>
    </row>
    <row r="2196" spans="1:12" x14ac:dyDescent="0.35">
      <c r="A2196" s="3" t="s">
        <v>166</v>
      </c>
      <c r="B2196" s="3" t="str">
        <f>IFERROR(_xlfn.XLOOKUP(Table1_1[[#This Row],[Country Name]],Table3[country],Table3[continent]), "Africa")</f>
        <v>Asia</v>
      </c>
      <c r="C2196">
        <v>2011</v>
      </c>
      <c r="D2196">
        <v>7.1189999999999998</v>
      </c>
      <c r="E2196">
        <v>10.965</v>
      </c>
      <c r="F2196">
        <v>0.88100000000000001</v>
      </c>
      <c r="G2196">
        <v>65.16</v>
      </c>
      <c r="H2196">
        <v>0.88900000000000001</v>
      </c>
      <c r="I2196">
        <v>6.3E-2</v>
      </c>
      <c r="J2196" s="2" t="s">
        <v>185</v>
      </c>
      <c r="K2196">
        <v>0.70199999999999996</v>
      </c>
      <c r="L2196">
        <v>0.216</v>
      </c>
    </row>
    <row r="2197" spans="1:12" x14ac:dyDescent="0.35">
      <c r="A2197" s="3" t="s">
        <v>166</v>
      </c>
      <c r="B2197" s="3" t="str">
        <f>IFERROR(_xlfn.XLOOKUP(Table1_1[[#This Row],[Country Name]],Table3[country],Table3[continent]), "Africa")</f>
        <v>Asia</v>
      </c>
      <c r="C2197">
        <v>2012</v>
      </c>
      <c r="D2197">
        <v>7.218</v>
      </c>
      <c r="E2197">
        <v>11.000999999999999</v>
      </c>
      <c r="F2197">
        <v>0.85599999999999998</v>
      </c>
      <c r="G2197">
        <v>65.22</v>
      </c>
      <c r="H2197">
        <v>0.92</v>
      </c>
      <c r="I2197" s="2" t="s">
        <v>185</v>
      </c>
      <c r="J2197" s="2" t="s">
        <v>185</v>
      </c>
      <c r="K2197">
        <v>0.71899999999999997</v>
      </c>
      <c r="L2197">
        <v>0.224</v>
      </c>
    </row>
    <row r="2198" spans="1:12" x14ac:dyDescent="0.35">
      <c r="A2198" s="3" t="s">
        <v>166</v>
      </c>
      <c r="B2198" s="3" t="str">
        <f>IFERROR(_xlfn.XLOOKUP(Table1_1[[#This Row],[Country Name]],Table3[country],Table3[continent]), "Africa")</f>
        <v>Asia</v>
      </c>
      <c r="C2198">
        <v>2013</v>
      </c>
      <c r="D2198">
        <v>6.6210000000000004</v>
      </c>
      <c r="E2198">
        <v>11.041</v>
      </c>
      <c r="F2198">
        <v>0.86399999999999999</v>
      </c>
      <c r="G2198">
        <v>65.28</v>
      </c>
      <c r="H2198">
        <v>0.93600000000000005</v>
      </c>
      <c r="I2198" s="2" t="s">
        <v>185</v>
      </c>
      <c r="J2198" s="2" t="s">
        <v>185</v>
      </c>
      <c r="K2198" s="2" t="s">
        <v>185</v>
      </c>
      <c r="L2198">
        <v>0.29099999999999998</v>
      </c>
    </row>
    <row r="2199" spans="1:12" x14ac:dyDescent="0.35">
      <c r="A2199" s="3" t="s">
        <v>166</v>
      </c>
      <c r="B2199" s="3" t="str">
        <f>IFERROR(_xlfn.XLOOKUP(Table1_1[[#This Row],[Country Name]],Table3[country],Table3[continent]), "Africa")</f>
        <v>Asia</v>
      </c>
      <c r="C2199">
        <v>2014</v>
      </c>
      <c r="D2199">
        <v>6.54</v>
      </c>
      <c r="E2199">
        <v>11.071999999999999</v>
      </c>
      <c r="F2199" s="2" t="s">
        <v>185</v>
      </c>
      <c r="G2199">
        <v>65.34</v>
      </c>
      <c r="H2199" s="2" t="s">
        <v>185</v>
      </c>
      <c r="I2199" s="2" t="s">
        <v>185</v>
      </c>
      <c r="J2199" s="2" t="s">
        <v>185</v>
      </c>
      <c r="K2199" s="2" t="s">
        <v>185</v>
      </c>
      <c r="L2199" s="2" t="s">
        <v>185</v>
      </c>
    </row>
    <row r="2200" spans="1:12" x14ac:dyDescent="0.35">
      <c r="A2200" s="3" t="s">
        <v>166</v>
      </c>
      <c r="B2200" s="3" t="str">
        <f>IFERROR(_xlfn.XLOOKUP(Table1_1[[#This Row],[Country Name]],Table3[country],Table3[continent]), "Africa")</f>
        <v>Asia</v>
      </c>
      <c r="C2200">
        <v>2015</v>
      </c>
      <c r="D2200">
        <v>6.5679999999999996</v>
      </c>
      <c r="E2200">
        <v>11.128</v>
      </c>
      <c r="F2200">
        <v>0.82399999999999995</v>
      </c>
      <c r="G2200">
        <v>65.400000000000006</v>
      </c>
      <c r="H2200">
        <v>0.91500000000000004</v>
      </c>
      <c r="I2200">
        <v>0.192</v>
      </c>
      <c r="J2200" s="2" t="s">
        <v>185</v>
      </c>
      <c r="K2200">
        <v>0.72199999999999998</v>
      </c>
      <c r="L2200">
        <v>0.29599999999999999</v>
      </c>
    </row>
    <row r="2201" spans="1:12" x14ac:dyDescent="0.35">
      <c r="A2201" s="3" t="s">
        <v>166</v>
      </c>
      <c r="B2201" s="3" t="str">
        <f>IFERROR(_xlfn.XLOOKUP(Table1_1[[#This Row],[Country Name]],Table3[country],Table3[continent]), "Africa")</f>
        <v>Asia</v>
      </c>
      <c r="C2201">
        <v>2016</v>
      </c>
      <c r="D2201">
        <v>6.8310000000000004</v>
      </c>
      <c r="E2201">
        <v>11.173999999999999</v>
      </c>
      <c r="F2201">
        <v>0.84899999999999998</v>
      </c>
      <c r="G2201">
        <v>65.55</v>
      </c>
      <c r="H2201">
        <v>0.94899999999999995</v>
      </c>
      <c r="I2201">
        <v>0.12</v>
      </c>
      <c r="J2201" s="2" t="s">
        <v>185</v>
      </c>
      <c r="K2201">
        <v>0.73899999999999999</v>
      </c>
      <c r="L2201">
        <v>0.245</v>
      </c>
    </row>
    <row r="2202" spans="1:12" x14ac:dyDescent="0.35">
      <c r="A2202" s="3" t="s">
        <v>166</v>
      </c>
      <c r="B2202" s="3" t="str">
        <f>IFERROR(_xlfn.XLOOKUP(Table1_1[[#This Row],[Country Name]],Table3[country],Table3[continent]), "Africa")</f>
        <v>Asia</v>
      </c>
      <c r="C2202">
        <v>2017</v>
      </c>
      <c r="D2202">
        <v>7.0389999999999997</v>
      </c>
      <c r="E2202">
        <v>11.173</v>
      </c>
      <c r="F2202">
        <v>0.83599999999999997</v>
      </c>
      <c r="G2202">
        <v>65.7</v>
      </c>
      <c r="H2202">
        <v>0.96199999999999997</v>
      </c>
      <c r="I2202">
        <v>0.20599999999999999</v>
      </c>
      <c r="J2202" s="2" t="s">
        <v>185</v>
      </c>
      <c r="K2202">
        <v>0.73699999999999999</v>
      </c>
      <c r="L2202">
        <v>0.20799999999999999</v>
      </c>
    </row>
    <row r="2203" spans="1:12" x14ac:dyDescent="0.35">
      <c r="A2203" s="3" t="s">
        <v>166</v>
      </c>
      <c r="B2203" s="3" t="str">
        <f>IFERROR(_xlfn.XLOOKUP(Table1_1[[#This Row],[Country Name]],Table3[country],Table3[continent]), "Africa")</f>
        <v>Asia</v>
      </c>
      <c r="C2203">
        <v>2018</v>
      </c>
      <c r="D2203">
        <v>6.6040000000000001</v>
      </c>
      <c r="E2203">
        <v>11.178000000000001</v>
      </c>
      <c r="F2203">
        <v>0.85099999999999998</v>
      </c>
      <c r="G2203">
        <v>65.849999999999994</v>
      </c>
      <c r="H2203">
        <v>0.94399999999999995</v>
      </c>
      <c r="I2203">
        <v>4.2999999999999997E-2</v>
      </c>
      <c r="J2203" s="2" t="s">
        <v>185</v>
      </c>
      <c r="K2203">
        <v>0.72299999999999998</v>
      </c>
      <c r="L2203">
        <v>0.30199999999999999</v>
      </c>
    </row>
    <row r="2204" spans="1:12" x14ac:dyDescent="0.35">
      <c r="A2204" s="3" t="s">
        <v>166</v>
      </c>
      <c r="B2204" s="3" t="str">
        <f>IFERROR(_xlfn.XLOOKUP(Table1_1[[#This Row],[Country Name]],Table3[country],Table3[continent]), "Africa")</f>
        <v>Asia</v>
      </c>
      <c r="C2204">
        <v>2019</v>
      </c>
      <c r="D2204">
        <v>6.7110000000000003</v>
      </c>
      <c r="E2204">
        <v>11.180999999999999</v>
      </c>
      <c r="F2204">
        <v>0.86199999999999999</v>
      </c>
      <c r="G2204">
        <v>66</v>
      </c>
      <c r="H2204">
        <v>0.91100000000000003</v>
      </c>
      <c r="I2204">
        <v>0.11799999999999999</v>
      </c>
      <c r="J2204" s="2" t="s">
        <v>185</v>
      </c>
      <c r="K2204">
        <v>0.73</v>
      </c>
      <c r="L2204">
        <v>0.28399999999999997</v>
      </c>
    </row>
    <row r="2205" spans="1:12" x14ac:dyDescent="0.35">
      <c r="A2205" s="3" t="s">
        <v>166</v>
      </c>
      <c r="B2205" s="3" t="str">
        <f>IFERROR(_xlfn.XLOOKUP(Table1_1[[#This Row],[Country Name]],Table3[country],Table3[continent]), "Africa")</f>
        <v>Asia</v>
      </c>
      <c r="C2205">
        <v>2020</v>
      </c>
      <c r="D2205">
        <v>6.4580000000000002</v>
      </c>
      <c r="E2205">
        <v>11.122</v>
      </c>
      <c r="F2205">
        <v>0.82699999999999996</v>
      </c>
      <c r="G2205">
        <v>66.150000000000006</v>
      </c>
      <c r="H2205">
        <v>0.94199999999999995</v>
      </c>
      <c r="I2205">
        <v>4.9000000000000002E-2</v>
      </c>
      <c r="J2205" s="2" t="s">
        <v>185</v>
      </c>
      <c r="K2205">
        <v>0.70199999999999996</v>
      </c>
      <c r="L2205">
        <v>0.29799999999999999</v>
      </c>
    </row>
    <row r="2206" spans="1:12" x14ac:dyDescent="0.35">
      <c r="A2206" s="3" t="s">
        <v>166</v>
      </c>
      <c r="B2206" s="3" t="str">
        <f>IFERROR(_xlfn.XLOOKUP(Table1_1[[#This Row],[Country Name]],Table3[country],Table3[continent]), "Africa")</f>
        <v>Asia</v>
      </c>
      <c r="C2206">
        <v>2021</v>
      </c>
      <c r="D2206">
        <v>6.7329999999999997</v>
      </c>
      <c r="E2206">
        <v>11.151999999999999</v>
      </c>
      <c r="F2206">
        <v>0.82599999999999996</v>
      </c>
      <c r="G2206">
        <v>66.3</v>
      </c>
      <c r="H2206">
        <v>0.95099999999999996</v>
      </c>
      <c r="I2206">
        <v>0.15</v>
      </c>
      <c r="J2206" s="2" t="s">
        <v>185</v>
      </c>
      <c r="K2206">
        <v>0.69699999999999995</v>
      </c>
      <c r="L2206">
        <v>0.217</v>
      </c>
    </row>
    <row r="2207" spans="1:12" x14ac:dyDescent="0.35">
      <c r="A2207" s="3" t="s">
        <v>166</v>
      </c>
      <c r="B2207" s="3" t="str">
        <f>IFERROR(_xlfn.XLOOKUP(Table1_1[[#This Row],[Country Name]],Table3[country],Table3[continent]), "Africa")</f>
        <v>Asia</v>
      </c>
      <c r="C2207">
        <v>2022</v>
      </c>
      <c r="D2207">
        <v>6.7380000000000004</v>
      </c>
      <c r="E2207">
        <v>11.215999999999999</v>
      </c>
      <c r="F2207">
        <v>0.79800000000000004</v>
      </c>
      <c r="G2207">
        <v>66.45</v>
      </c>
      <c r="H2207">
        <v>0.93200000000000005</v>
      </c>
      <c r="I2207">
        <v>0.16800000000000001</v>
      </c>
      <c r="J2207" s="2" t="s">
        <v>185</v>
      </c>
      <c r="K2207">
        <v>0.71499999999999997</v>
      </c>
      <c r="L2207">
        <v>0.24199999999999999</v>
      </c>
    </row>
    <row r="2208" spans="1:12" x14ac:dyDescent="0.35">
      <c r="A2208" s="3" t="s">
        <v>166</v>
      </c>
      <c r="B2208" s="3" t="str">
        <f>IFERROR(_xlfn.XLOOKUP(Table1_1[[#This Row],[Country Name]],Table3[country],Table3[continent]), "Africa")</f>
        <v>Asia</v>
      </c>
      <c r="C2208">
        <v>2023</v>
      </c>
      <c r="D2208">
        <v>6.7279999999999998</v>
      </c>
      <c r="E2208">
        <v>11.236000000000001</v>
      </c>
      <c r="F2208">
        <v>0.77600000000000002</v>
      </c>
      <c r="G2208">
        <v>66.599999999999994</v>
      </c>
      <c r="H2208">
        <v>0.88600000000000001</v>
      </c>
      <c r="I2208">
        <v>0.155</v>
      </c>
      <c r="J2208" s="2" t="s">
        <v>185</v>
      </c>
      <c r="K2208">
        <v>0.65500000000000003</v>
      </c>
      <c r="L2208">
        <v>0.30399999999999999</v>
      </c>
    </row>
    <row r="2209" spans="1:12" x14ac:dyDescent="0.35">
      <c r="A2209" s="3" t="s">
        <v>167</v>
      </c>
      <c r="B2209" s="3" t="str">
        <f>IFERROR(_xlfn.XLOOKUP(Table1_1[[#This Row],[Country Name]],Table3[country],Table3[continent]), "Africa")</f>
        <v>Europe</v>
      </c>
      <c r="C2209">
        <v>2005</v>
      </c>
      <c r="D2209">
        <v>6.984</v>
      </c>
      <c r="E2209">
        <v>10.661</v>
      </c>
      <c r="F2209">
        <v>0.97899999999999998</v>
      </c>
      <c r="G2209">
        <v>69.099999999999994</v>
      </c>
      <c r="H2209">
        <v>0.92200000000000004</v>
      </c>
      <c r="I2209" s="2" t="s">
        <v>185</v>
      </c>
      <c r="J2209">
        <v>0.39800000000000002</v>
      </c>
      <c r="K2209">
        <v>0.77900000000000003</v>
      </c>
      <c r="L2209">
        <v>0.26200000000000001</v>
      </c>
    </row>
    <row r="2210" spans="1:12" x14ac:dyDescent="0.35">
      <c r="A2210" s="3" t="s">
        <v>167</v>
      </c>
      <c r="B2210" s="3" t="str">
        <f>IFERROR(_xlfn.XLOOKUP(Table1_1[[#This Row],[Country Name]],Table3[country],Table3[continent]), "Africa")</f>
        <v>Europe</v>
      </c>
      <c r="C2210">
        <v>2007</v>
      </c>
      <c r="D2210">
        <v>6.8019999999999996</v>
      </c>
      <c r="E2210">
        <v>10.693</v>
      </c>
      <c r="F2210">
        <v>0.97</v>
      </c>
      <c r="G2210">
        <v>69.22</v>
      </c>
      <c r="H2210">
        <v>0.83799999999999997</v>
      </c>
      <c r="I2210">
        <v>0.33100000000000002</v>
      </c>
      <c r="J2210">
        <v>0.498</v>
      </c>
      <c r="K2210">
        <v>0.68600000000000005</v>
      </c>
      <c r="L2210">
        <v>0.24099999999999999</v>
      </c>
    </row>
    <row r="2211" spans="1:12" x14ac:dyDescent="0.35">
      <c r="A2211" s="3" t="s">
        <v>167</v>
      </c>
      <c r="B2211" s="3" t="str">
        <f>IFERROR(_xlfn.XLOOKUP(Table1_1[[#This Row],[Country Name]],Table3[country],Table3[continent]), "Africa")</f>
        <v>Europe</v>
      </c>
      <c r="C2211">
        <v>2008</v>
      </c>
      <c r="D2211">
        <v>6.9859999999999998</v>
      </c>
      <c r="E2211">
        <v>10.683999999999999</v>
      </c>
      <c r="F2211">
        <v>0.95399999999999996</v>
      </c>
      <c r="G2211">
        <v>69.28</v>
      </c>
      <c r="H2211">
        <v>0.75900000000000001</v>
      </c>
      <c r="I2211">
        <v>0.32500000000000001</v>
      </c>
      <c r="J2211">
        <v>0.54800000000000004</v>
      </c>
      <c r="K2211">
        <v>0.72399999999999998</v>
      </c>
      <c r="L2211">
        <v>0.218</v>
      </c>
    </row>
    <row r="2212" spans="1:12" x14ac:dyDescent="0.35">
      <c r="A2212" s="3" t="s">
        <v>167</v>
      </c>
      <c r="B2212" s="3" t="str">
        <f>IFERROR(_xlfn.XLOOKUP(Table1_1[[#This Row],[Country Name]],Table3[country],Table3[continent]), "Africa")</f>
        <v>Europe</v>
      </c>
      <c r="C2212">
        <v>2009</v>
      </c>
      <c r="D2212">
        <v>6.907</v>
      </c>
      <c r="E2212">
        <v>10.63</v>
      </c>
      <c r="F2212">
        <v>0.96399999999999997</v>
      </c>
      <c r="G2212">
        <v>69.34</v>
      </c>
      <c r="H2212">
        <v>0.81599999999999995</v>
      </c>
      <c r="I2212">
        <v>0.33600000000000002</v>
      </c>
      <c r="J2212">
        <v>0.55900000000000005</v>
      </c>
      <c r="K2212">
        <v>0.73899999999999999</v>
      </c>
      <c r="L2212">
        <v>0.23100000000000001</v>
      </c>
    </row>
    <row r="2213" spans="1:12" x14ac:dyDescent="0.35">
      <c r="A2213" s="3" t="s">
        <v>167</v>
      </c>
      <c r="B2213" s="3" t="str">
        <f>IFERROR(_xlfn.XLOOKUP(Table1_1[[#This Row],[Country Name]],Table3[country],Table3[continent]), "Africa")</f>
        <v>Europe</v>
      </c>
      <c r="C2213">
        <v>2010</v>
      </c>
      <c r="D2213">
        <v>7.0289999999999999</v>
      </c>
      <c r="E2213">
        <v>10.646000000000001</v>
      </c>
      <c r="F2213">
        <v>0.95499999999999996</v>
      </c>
      <c r="G2213">
        <v>69.400000000000006</v>
      </c>
      <c r="H2213">
        <v>0.84099999999999997</v>
      </c>
      <c r="I2213">
        <v>0.39700000000000002</v>
      </c>
      <c r="J2213">
        <v>0.58699999999999997</v>
      </c>
      <c r="K2213">
        <v>0.753</v>
      </c>
      <c r="L2213">
        <v>0.17599999999999999</v>
      </c>
    </row>
    <row r="2214" spans="1:12" x14ac:dyDescent="0.35">
      <c r="A2214" s="3" t="s">
        <v>167</v>
      </c>
      <c r="B2214" s="3" t="str">
        <f>IFERROR(_xlfn.XLOOKUP(Table1_1[[#This Row],[Country Name]],Table3[country],Table3[continent]), "Africa")</f>
        <v>Europe</v>
      </c>
      <c r="C2214">
        <v>2011</v>
      </c>
      <c r="D2214">
        <v>6.8689999999999998</v>
      </c>
      <c r="E2214">
        <v>10.648999999999999</v>
      </c>
      <c r="F2214">
        <v>0.94899999999999995</v>
      </c>
      <c r="G2214">
        <v>69.459999999999994</v>
      </c>
      <c r="H2214">
        <v>0.9</v>
      </c>
      <c r="I2214">
        <v>0.33100000000000002</v>
      </c>
      <c r="J2214">
        <v>0.438</v>
      </c>
      <c r="K2214">
        <v>0.74199999999999999</v>
      </c>
      <c r="L2214">
        <v>0.17399999999999999</v>
      </c>
    </row>
    <row r="2215" spans="1:12" x14ac:dyDescent="0.35">
      <c r="A2215" s="3" t="s">
        <v>167</v>
      </c>
      <c r="B2215" s="3" t="str">
        <f>IFERROR(_xlfn.XLOOKUP(Table1_1[[#This Row],[Country Name]],Table3[country],Table3[continent]), "Africa")</f>
        <v>Europe</v>
      </c>
      <c r="C2215">
        <v>2012</v>
      </c>
      <c r="D2215">
        <v>6.8810000000000002</v>
      </c>
      <c r="E2215">
        <v>10.656000000000001</v>
      </c>
      <c r="F2215">
        <v>0.93500000000000005</v>
      </c>
      <c r="G2215">
        <v>69.52</v>
      </c>
      <c r="H2215">
        <v>0.88900000000000001</v>
      </c>
      <c r="I2215">
        <v>0.36599999999999999</v>
      </c>
      <c r="J2215">
        <v>0.42499999999999999</v>
      </c>
      <c r="K2215">
        <v>0.73899999999999999</v>
      </c>
      <c r="L2215">
        <v>0.184</v>
      </c>
    </row>
    <row r="2216" spans="1:12" x14ac:dyDescent="0.35">
      <c r="A2216" s="3" t="s">
        <v>167</v>
      </c>
      <c r="B2216" s="3" t="str">
        <f>IFERROR(_xlfn.XLOOKUP(Table1_1[[#This Row],[Country Name]],Table3[country],Table3[continent]), "Africa")</f>
        <v>Europe</v>
      </c>
      <c r="C2216">
        <v>2013</v>
      </c>
      <c r="D2216">
        <v>6.9180000000000001</v>
      </c>
      <c r="E2216">
        <v>10.667999999999999</v>
      </c>
      <c r="F2216">
        <v>0.93700000000000006</v>
      </c>
      <c r="G2216">
        <v>69.58</v>
      </c>
      <c r="H2216">
        <v>0.90500000000000003</v>
      </c>
      <c r="I2216">
        <v>0.34100000000000003</v>
      </c>
      <c r="J2216">
        <v>0.56799999999999995</v>
      </c>
      <c r="K2216">
        <v>0.71899999999999997</v>
      </c>
      <c r="L2216">
        <v>0.252</v>
      </c>
    </row>
    <row r="2217" spans="1:12" x14ac:dyDescent="0.35">
      <c r="A2217" s="3" t="s">
        <v>167</v>
      </c>
      <c r="B2217" s="3" t="str">
        <f>IFERROR(_xlfn.XLOOKUP(Table1_1[[#This Row],[Country Name]],Table3[country],Table3[continent]), "Africa")</f>
        <v>Europe</v>
      </c>
      <c r="C2217">
        <v>2014</v>
      </c>
      <c r="D2217">
        <v>6.758</v>
      </c>
      <c r="E2217">
        <v>10.692</v>
      </c>
      <c r="F2217">
        <v>0.91</v>
      </c>
      <c r="G2217">
        <v>69.64</v>
      </c>
      <c r="H2217">
        <v>0.85699999999999998</v>
      </c>
      <c r="I2217">
        <v>0.34899999999999998</v>
      </c>
      <c r="J2217">
        <v>0.48399999999999999</v>
      </c>
      <c r="K2217">
        <v>0.74</v>
      </c>
      <c r="L2217">
        <v>0.251</v>
      </c>
    </row>
    <row r="2218" spans="1:12" x14ac:dyDescent="0.35">
      <c r="A2218" s="3" t="s">
        <v>167</v>
      </c>
      <c r="B2218" s="3" t="str">
        <f>IFERROR(_xlfn.XLOOKUP(Table1_1[[#This Row],[Country Name]],Table3[country],Table3[continent]), "Africa")</f>
        <v>Europe</v>
      </c>
      <c r="C2218">
        <v>2015</v>
      </c>
      <c r="D2218">
        <v>6.5149999999999997</v>
      </c>
      <c r="E2218">
        <v>10.707000000000001</v>
      </c>
      <c r="F2218">
        <v>0.93600000000000005</v>
      </c>
      <c r="G2218">
        <v>69.7</v>
      </c>
      <c r="H2218">
        <v>0.83299999999999996</v>
      </c>
      <c r="I2218">
        <v>0.29399999999999998</v>
      </c>
      <c r="J2218">
        <v>0.45600000000000002</v>
      </c>
      <c r="K2218">
        <v>0.74</v>
      </c>
      <c r="L2218">
        <v>0.219</v>
      </c>
    </row>
    <row r="2219" spans="1:12" x14ac:dyDescent="0.35">
      <c r="A2219" s="3" t="s">
        <v>167</v>
      </c>
      <c r="B2219" s="3" t="str">
        <f>IFERROR(_xlfn.XLOOKUP(Table1_1[[#This Row],[Country Name]],Table3[country],Table3[continent]), "Africa")</f>
        <v>Europe</v>
      </c>
      <c r="C2219">
        <v>2016</v>
      </c>
      <c r="D2219">
        <v>6.8239999999999998</v>
      </c>
      <c r="E2219">
        <v>10.721</v>
      </c>
      <c r="F2219">
        <v>0.95399999999999996</v>
      </c>
      <c r="G2219">
        <v>69.8</v>
      </c>
      <c r="H2219">
        <v>0.82099999999999995</v>
      </c>
      <c r="I2219">
        <v>0.24399999999999999</v>
      </c>
      <c r="J2219">
        <v>0.45800000000000002</v>
      </c>
      <c r="K2219">
        <v>0.73199999999999998</v>
      </c>
      <c r="L2219">
        <v>0.23</v>
      </c>
    </row>
    <row r="2220" spans="1:12" x14ac:dyDescent="0.35">
      <c r="A2220" s="3" t="s">
        <v>167</v>
      </c>
      <c r="B2220" s="3" t="str">
        <f>IFERROR(_xlfn.XLOOKUP(Table1_1[[#This Row],[Country Name]],Table3[country],Table3[continent]), "Africa")</f>
        <v>Europe</v>
      </c>
      <c r="C2220">
        <v>2017</v>
      </c>
      <c r="D2220">
        <v>7.1029999999999998</v>
      </c>
      <c r="E2220">
        <v>10.739000000000001</v>
      </c>
      <c r="F2220">
        <v>0.93700000000000006</v>
      </c>
      <c r="G2220">
        <v>69.900000000000006</v>
      </c>
      <c r="H2220">
        <v>0.81299999999999994</v>
      </c>
      <c r="I2220">
        <v>0.28499999999999998</v>
      </c>
      <c r="J2220">
        <v>0.41899999999999998</v>
      </c>
      <c r="K2220">
        <v>0.71199999999999997</v>
      </c>
      <c r="L2220">
        <v>0.21</v>
      </c>
    </row>
    <row r="2221" spans="1:12" x14ac:dyDescent="0.35">
      <c r="A2221" s="3" t="s">
        <v>167</v>
      </c>
      <c r="B2221" s="3" t="str">
        <f>IFERROR(_xlfn.XLOOKUP(Table1_1[[#This Row],[Country Name]],Table3[country],Table3[continent]), "Africa")</f>
        <v>Europe</v>
      </c>
      <c r="C2221">
        <v>2018</v>
      </c>
      <c r="D2221">
        <v>7.2329999999999997</v>
      </c>
      <c r="E2221">
        <v>10.75</v>
      </c>
      <c r="F2221">
        <v>0.92800000000000005</v>
      </c>
      <c r="G2221">
        <v>70</v>
      </c>
      <c r="H2221">
        <v>0.83799999999999997</v>
      </c>
      <c r="I2221">
        <v>0.22</v>
      </c>
      <c r="J2221">
        <v>0.40400000000000003</v>
      </c>
      <c r="K2221">
        <v>0.73599999999999999</v>
      </c>
      <c r="L2221">
        <v>0.22800000000000001</v>
      </c>
    </row>
    <row r="2222" spans="1:12" x14ac:dyDescent="0.35">
      <c r="A2222" s="3" t="s">
        <v>167</v>
      </c>
      <c r="B2222" s="3" t="str">
        <f>IFERROR(_xlfn.XLOOKUP(Table1_1[[#This Row],[Country Name]],Table3[country],Table3[continent]), "Africa")</f>
        <v>Europe</v>
      </c>
      <c r="C2222">
        <v>2019</v>
      </c>
      <c r="D2222">
        <v>7.157</v>
      </c>
      <c r="E2222">
        <v>10.76</v>
      </c>
      <c r="F2222">
        <v>0.94299999999999995</v>
      </c>
      <c r="G2222">
        <v>70.099999999999994</v>
      </c>
      <c r="H2222">
        <v>0.85399999999999998</v>
      </c>
      <c r="I2222">
        <v>0.26400000000000001</v>
      </c>
      <c r="J2222">
        <v>0.48499999999999999</v>
      </c>
      <c r="K2222">
        <v>0.73899999999999999</v>
      </c>
      <c r="L2222">
        <v>0.251</v>
      </c>
    </row>
    <row r="2223" spans="1:12" x14ac:dyDescent="0.35">
      <c r="A2223" s="3" t="s">
        <v>167</v>
      </c>
      <c r="B2223" s="3" t="str">
        <f>IFERROR(_xlfn.XLOOKUP(Table1_1[[#This Row],[Country Name]],Table3[country],Table3[continent]), "Africa")</f>
        <v>Europe</v>
      </c>
      <c r="C2223">
        <v>2020</v>
      </c>
      <c r="D2223">
        <v>6.798</v>
      </c>
      <c r="E2223">
        <v>10.638999999999999</v>
      </c>
      <c r="F2223">
        <v>0.92900000000000005</v>
      </c>
      <c r="G2223">
        <v>70.2</v>
      </c>
      <c r="H2223">
        <v>0.88500000000000001</v>
      </c>
      <c r="I2223">
        <v>0.19600000000000001</v>
      </c>
      <c r="J2223">
        <v>0.49</v>
      </c>
      <c r="K2223">
        <v>0.71699999999999997</v>
      </c>
      <c r="L2223">
        <v>0.22500000000000001</v>
      </c>
    </row>
    <row r="2224" spans="1:12" x14ac:dyDescent="0.35">
      <c r="A2224" s="3" t="s">
        <v>167</v>
      </c>
      <c r="B2224" s="3" t="str">
        <f>IFERROR(_xlfn.XLOOKUP(Table1_1[[#This Row],[Country Name]],Table3[country],Table3[continent]), "Africa")</f>
        <v>Europe</v>
      </c>
      <c r="C2224">
        <v>2021</v>
      </c>
      <c r="D2224">
        <v>6.867</v>
      </c>
      <c r="E2224">
        <v>10.712999999999999</v>
      </c>
      <c r="F2224">
        <v>0.85399999999999998</v>
      </c>
      <c r="G2224">
        <v>70.3</v>
      </c>
      <c r="H2224">
        <v>0.81499999999999995</v>
      </c>
      <c r="I2224">
        <v>0.252</v>
      </c>
      <c r="J2224">
        <v>0.44800000000000001</v>
      </c>
      <c r="K2224">
        <v>0.68400000000000005</v>
      </c>
      <c r="L2224">
        <v>0.26600000000000001</v>
      </c>
    </row>
    <row r="2225" spans="1:12" x14ac:dyDescent="0.35">
      <c r="A2225" s="3" t="s">
        <v>167</v>
      </c>
      <c r="B2225" s="3" t="str">
        <f>IFERROR(_xlfn.XLOOKUP(Table1_1[[#This Row],[Country Name]],Table3[country],Table3[continent]), "Africa")</f>
        <v>Europe</v>
      </c>
      <c r="C2225">
        <v>2022</v>
      </c>
      <c r="D2225">
        <v>6.7220000000000004</v>
      </c>
      <c r="E2225">
        <v>10.754</v>
      </c>
      <c r="F2225">
        <v>0.86299999999999999</v>
      </c>
      <c r="G2225">
        <v>70.400000000000006</v>
      </c>
      <c r="H2225">
        <v>0.85699999999999998</v>
      </c>
      <c r="I2225">
        <v>0.308</v>
      </c>
      <c r="J2225">
        <v>0.42599999999999999</v>
      </c>
      <c r="K2225">
        <v>0.72299999999999998</v>
      </c>
      <c r="L2225">
        <v>0.27</v>
      </c>
    </row>
    <row r="2226" spans="1:12" x14ac:dyDescent="0.35">
      <c r="A2226" s="3" t="s">
        <v>167</v>
      </c>
      <c r="B2226" s="3" t="str">
        <f>IFERROR(_xlfn.XLOOKUP(Table1_1[[#This Row],[Country Name]],Table3[country],Table3[continent]), "Africa")</f>
        <v>Europe</v>
      </c>
      <c r="C2226">
        <v>2023</v>
      </c>
      <c r="D2226">
        <v>6.6580000000000004</v>
      </c>
      <c r="E2226">
        <v>10.759</v>
      </c>
      <c r="F2226">
        <v>0.88600000000000001</v>
      </c>
      <c r="G2226">
        <v>70.5</v>
      </c>
      <c r="H2226">
        <v>0.874</v>
      </c>
      <c r="I2226">
        <v>0.27</v>
      </c>
      <c r="J2226">
        <v>0.49</v>
      </c>
      <c r="K2226">
        <v>0.71899999999999997</v>
      </c>
      <c r="L2226">
        <v>0.27200000000000002</v>
      </c>
    </row>
    <row r="2227" spans="1:12" x14ac:dyDescent="0.35">
      <c r="A2227" s="3" t="s">
        <v>168</v>
      </c>
      <c r="B2227" s="3" t="str">
        <f>IFERROR(_xlfn.XLOOKUP(Table1_1[[#This Row],[Country Name]],Table3[country],Table3[continent]), "Africa")</f>
        <v>North America</v>
      </c>
      <c r="C2227">
        <v>2006</v>
      </c>
      <c r="D2227">
        <v>7.1820000000000004</v>
      </c>
      <c r="E2227">
        <v>10.920999999999999</v>
      </c>
      <c r="F2227">
        <v>0.96499999999999997</v>
      </c>
      <c r="G2227">
        <v>66.78</v>
      </c>
      <c r="H2227">
        <v>0.91100000000000003</v>
      </c>
      <c r="I2227" s="2" t="s">
        <v>185</v>
      </c>
      <c r="J2227">
        <v>0.6</v>
      </c>
      <c r="K2227">
        <v>0.77500000000000002</v>
      </c>
      <c r="L2227">
        <v>0.26100000000000001</v>
      </c>
    </row>
    <row r="2228" spans="1:12" x14ac:dyDescent="0.35">
      <c r="A2228" s="3" t="s">
        <v>168</v>
      </c>
      <c r="B2228" s="3" t="str">
        <f>IFERROR(_xlfn.XLOOKUP(Table1_1[[#This Row],[Country Name]],Table3[country],Table3[continent]), "Africa")</f>
        <v>North America</v>
      </c>
      <c r="C2228">
        <v>2007</v>
      </c>
      <c r="D2228">
        <v>7.5129999999999999</v>
      </c>
      <c r="E2228">
        <v>10.930999999999999</v>
      </c>
      <c r="F2228" s="2" t="s">
        <v>185</v>
      </c>
      <c r="G2228">
        <v>66.760000000000005</v>
      </c>
      <c r="H2228">
        <v>0.872</v>
      </c>
      <c r="I2228">
        <v>0.191</v>
      </c>
      <c r="J2228">
        <v>0.63300000000000001</v>
      </c>
      <c r="K2228">
        <v>0.75600000000000001</v>
      </c>
      <c r="L2228">
        <v>0.23200000000000001</v>
      </c>
    </row>
    <row r="2229" spans="1:12" x14ac:dyDescent="0.35">
      <c r="A2229" s="3" t="s">
        <v>168</v>
      </c>
      <c r="B2229" s="3" t="str">
        <f>IFERROR(_xlfn.XLOOKUP(Table1_1[[#This Row],[Country Name]],Table3[country],Table3[continent]), "Africa")</f>
        <v>North America</v>
      </c>
      <c r="C2229">
        <v>2008</v>
      </c>
      <c r="D2229">
        <v>7.28</v>
      </c>
      <c r="E2229">
        <v>10.923</v>
      </c>
      <c r="F2229">
        <v>0.95299999999999996</v>
      </c>
      <c r="G2229">
        <v>66.739999999999995</v>
      </c>
      <c r="H2229">
        <v>0.878</v>
      </c>
      <c r="I2229">
        <v>0.249</v>
      </c>
      <c r="J2229">
        <v>0.66800000000000004</v>
      </c>
      <c r="K2229">
        <v>0.77400000000000002</v>
      </c>
      <c r="L2229">
        <v>0.22700000000000001</v>
      </c>
    </row>
    <row r="2230" spans="1:12" x14ac:dyDescent="0.35">
      <c r="A2230" s="3" t="s">
        <v>168</v>
      </c>
      <c r="B2230" s="3" t="str">
        <f>IFERROR(_xlfn.XLOOKUP(Table1_1[[#This Row],[Country Name]],Table3[country],Table3[continent]), "Africa")</f>
        <v>North America</v>
      </c>
      <c r="C2230">
        <v>2009</v>
      </c>
      <c r="D2230">
        <v>7.1580000000000004</v>
      </c>
      <c r="E2230">
        <v>10.888</v>
      </c>
      <c r="F2230">
        <v>0.91200000000000003</v>
      </c>
      <c r="G2230">
        <v>66.72</v>
      </c>
      <c r="H2230">
        <v>0.83099999999999996</v>
      </c>
      <c r="I2230">
        <v>0.19500000000000001</v>
      </c>
      <c r="J2230">
        <v>0.66500000000000004</v>
      </c>
      <c r="K2230">
        <v>0.753</v>
      </c>
      <c r="L2230">
        <v>0.26200000000000001</v>
      </c>
    </row>
    <row r="2231" spans="1:12" x14ac:dyDescent="0.35">
      <c r="A2231" s="3" t="s">
        <v>168</v>
      </c>
      <c r="B2231" s="3" t="str">
        <f>IFERROR(_xlfn.XLOOKUP(Table1_1[[#This Row],[Country Name]],Table3[country],Table3[continent]), "Africa")</f>
        <v>North America</v>
      </c>
      <c r="C2231">
        <v>2010</v>
      </c>
      <c r="D2231">
        <v>7.1639999999999997</v>
      </c>
      <c r="E2231">
        <v>10.906000000000001</v>
      </c>
      <c r="F2231">
        <v>0.92600000000000005</v>
      </c>
      <c r="G2231">
        <v>66.7</v>
      </c>
      <c r="H2231">
        <v>0.82799999999999996</v>
      </c>
      <c r="I2231">
        <v>0.23799999999999999</v>
      </c>
      <c r="J2231">
        <v>0.69</v>
      </c>
      <c r="K2231">
        <v>0.77600000000000002</v>
      </c>
      <c r="L2231">
        <v>0.23100000000000001</v>
      </c>
    </row>
    <row r="2232" spans="1:12" x14ac:dyDescent="0.35">
      <c r="A2232" s="3" t="s">
        <v>168</v>
      </c>
      <c r="B2232" s="3" t="str">
        <f>IFERROR(_xlfn.XLOOKUP(Table1_1[[#This Row],[Country Name]],Table3[country],Table3[continent]), "Africa")</f>
        <v>North America</v>
      </c>
      <c r="C2232">
        <v>2011</v>
      </c>
      <c r="D2232">
        <v>7.1150000000000002</v>
      </c>
      <c r="E2232">
        <v>10.914</v>
      </c>
      <c r="F2232">
        <v>0.92200000000000004</v>
      </c>
      <c r="G2232">
        <v>66.680000000000007</v>
      </c>
      <c r="H2232">
        <v>0.86299999999999999</v>
      </c>
      <c r="I2232">
        <v>0.155</v>
      </c>
      <c r="J2232">
        <v>0.69699999999999995</v>
      </c>
      <c r="K2232">
        <v>0.73699999999999999</v>
      </c>
      <c r="L2232">
        <v>0.27300000000000002</v>
      </c>
    </row>
    <row r="2233" spans="1:12" x14ac:dyDescent="0.35">
      <c r="A2233" s="3" t="s">
        <v>168</v>
      </c>
      <c r="B2233" s="3" t="str">
        <f>IFERROR(_xlfn.XLOOKUP(Table1_1[[#This Row],[Country Name]],Table3[country],Table3[continent]), "Africa")</f>
        <v>North America</v>
      </c>
      <c r="C2233">
        <v>2012</v>
      </c>
      <c r="D2233">
        <v>7.0259999999999998</v>
      </c>
      <c r="E2233">
        <v>10.929</v>
      </c>
      <c r="F2233">
        <v>0.90300000000000002</v>
      </c>
      <c r="G2233">
        <v>66.66</v>
      </c>
      <c r="H2233">
        <v>0.82299999999999995</v>
      </c>
      <c r="I2233">
        <v>0.20799999999999999</v>
      </c>
      <c r="J2233">
        <v>0.71</v>
      </c>
      <c r="K2233">
        <v>0.76500000000000001</v>
      </c>
      <c r="L2233">
        <v>0.26</v>
      </c>
    </row>
    <row r="2234" spans="1:12" x14ac:dyDescent="0.35">
      <c r="A2234" s="3" t="s">
        <v>168</v>
      </c>
      <c r="B2234" s="3" t="str">
        <f>IFERROR(_xlfn.XLOOKUP(Table1_1[[#This Row],[Country Name]],Table3[country],Table3[continent]), "Africa")</f>
        <v>North America</v>
      </c>
      <c r="C2234">
        <v>2013</v>
      </c>
      <c r="D2234">
        <v>7.2489999999999997</v>
      </c>
      <c r="E2234">
        <v>10.941000000000001</v>
      </c>
      <c r="F2234">
        <v>0.92500000000000004</v>
      </c>
      <c r="G2234">
        <v>66.64</v>
      </c>
      <c r="H2234">
        <v>0.79200000000000004</v>
      </c>
      <c r="I2234">
        <v>0.26800000000000002</v>
      </c>
      <c r="J2234">
        <v>0.747</v>
      </c>
      <c r="K2234">
        <v>0.77600000000000002</v>
      </c>
      <c r="L2234">
        <v>0.26</v>
      </c>
    </row>
    <row r="2235" spans="1:12" x14ac:dyDescent="0.35">
      <c r="A2235" s="3" t="s">
        <v>168</v>
      </c>
      <c r="B2235" s="3" t="str">
        <f>IFERROR(_xlfn.XLOOKUP(Table1_1[[#This Row],[Country Name]],Table3[country],Table3[continent]), "Africa")</f>
        <v>North America</v>
      </c>
      <c r="C2235">
        <v>2014</v>
      </c>
      <c r="D2235">
        <v>7.1509999999999998</v>
      </c>
      <c r="E2235">
        <v>10.956</v>
      </c>
      <c r="F2235">
        <v>0.90200000000000002</v>
      </c>
      <c r="G2235">
        <v>66.62</v>
      </c>
      <c r="H2235">
        <v>0.86599999999999999</v>
      </c>
      <c r="I2235">
        <v>0.215</v>
      </c>
      <c r="J2235">
        <v>0.70199999999999996</v>
      </c>
      <c r="K2235">
        <v>0.78600000000000003</v>
      </c>
      <c r="L2235">
        <v>0.28100000000000003</v>
      </c>
    </row>
    <row r="2236" spans="1:12" x14ac:dyDescent="0.35">
      <c r="A2236" s="3" t="s">
        <v>168</v>
      </c>
      <c r="B2236" s="3" t="str">
        <f>IFERROR(_xlfn.XLOOKUP(Table1_1[[#This Row],[Country Name]],Table3[country],Table3[continent]), "Africa")</f>
        <v>North America</v>
      </c>
      <c r="C2236">
        <v>2015</v>
      </c>
      <c r="D2236">
        <v>6.8639999999999999</v>
      </c>
      <c r="E2236">
        <v>10.975</v>
      </c>
      <c r="F2236">
        <v>0.90400000000000003</v>
      </c>
      <c r="G2236">
        <v>66.599999999999994</v>
      </c>
      <c r="H2236">
        <v>0.84899999999999998</v>
      </c>
      <c r="I2236">
        <v>0.21299999999999999</v>
      </c>
      <c r="J2236">
        <v>0.69799999999999995</v>
      </c>
      <c r="K2236">
        <v>0.76900000000000002</v>
      </c>
      <c r="L2236">
        <v>0.27500000000000002</v>
      </c>
    </row>
    <row r="2237" spans="1:12" x14ac:dyDescent="0.35">
      <c r="A2237" s="3" t="s">
        <v>168</v>
      </c>
      <c r="B2237" s="3" t="str">
        <f>IFERROR(_xlfn.XLOOKUP(Table1_1[[#This Row],[Country Name]],Table3[country],Table3[continent]), "Africa")</f>
        <v>North America</v>
      </c>
      <c r="C2237">
        <v>2016</v>
      </c>
      <c r="D2237">
        <v>6.8040000000000003</v>
      </c>
      <c r="E2237">
        <v>10.984999999999999</v>
      </c>
      <c r="F2237">
        <v>0.89700000000000002</v>
      </c>
      <c r="G2237">
        <v>66.474999999999994</v>
      </c>
      <c r="H2237">
        <v>0.75800000000000001</v>
      </c>
      <c r="I2237">
        <v>0.13800000000000001</v>
      </c>
      <c r="J2237">
        <v>0.73899999999999999</v>
      </c>
      <c r="K2237">
        <v>0.73699999999999999</v>
      </c>
      <c r="L2237">
        <v>0.26400000000000001</v>
      </c>
    </row>
    <row r="2238" spans="1:12" x14ac:dyDescent="0.35">
      <c r="A2238" s="3" t="s">
        <v>168</v>
      </c>
      <c r="B2238" s="3" t="str">
        <f>IFERROR(_xlfn.XLOOKUP(Table1_1[[#This Row],[Country Name]],Table3[country],Table3[continent]), "Africa")</f>
        <v>North America</v>
      </c>
      <c r="C2238">
        <v>2017</v>
      </c>
      <c r="D2238">
        <v>6.992</v>
      </c>
      <c r="E2238">
        <v>11.000999999999999</v>
      </c>
      <c r="F2238">
        <v>0.92100000000000004</v>
      </c>
      <c r="G2238">
        <v>66.349999999999994</v>
      </c>
      <c r="H2238">
        <v>0.86799999999999999</v>
      </c>
      <c r="I2238">
        <v>0.191</v>
      </c>
      <c r="J2238">
        <v>0.68100000000000005</v>
      </c>
      <c r="K2238">
        <v>0.755</v>
      </c>
      <c r="L2238">
        <v>0.26800000000000002</v>
      </c>
    </row>
    <row r="2239" spans="1:12" x14ac:dyDescent="0.35">
      <c r="A2239" s="3" t="s">
        <v>168</v>
      </c>
      <c r="B2239" s="3" t="str">
        <f>IFERROR(_xlfn.XLOOKUP(Table1_1[[#This Row],[Country Name]],Table3[country],Table3[continent]), "Africa")</f>
        <v>North America</v>
      </c>
      <c r="C2239">
        <v>2018</v>
      </c>
      <c r="D2239">
        <v>6.883</v>
      </c>
      <c r="E2239">
        <v>11.023999999999999</v>
      </c>
      <c r="F2239">
        <v>0.90400000000000003</v>
      </c>
      <c r="G2239">
        <v>66.224999999999994</v>
      </c>
      <c r="H2239">
        <v>0.82499999999999996</v>
      </c>
      <c r="I2239">
        <v>0.11</v>
      </c>
      <c r="J2239">
        <v>0.71</v>
      </c>
      <c r="K2239">
        <v>0.75700000000000001</v>
      </c>
      <c r="L2239">
        <v>0.29199999999999998</v>
      </c>
    </row>
    <row r="2240" spans="1:12" x14ac:dyDescent="0.35">
      <c r="A2240" s="3" t="s">
        <v>168</v>
      </c>
      <c r="B2240" s="3" t="str">
        <f>IFERROR(_xlfn.XLOOKUP(Table1_1[[#This Row],[Country Name]],Table3[country],Table3[continent]), "Africa")</f>
        <v>North America</v>
      </c>
      <c r="C2240">
        <v>2019</v>
      </c>
      <c r="D2240">
        <v>6.944</v>
      </c>
      <c r="E2240">
        <v>11.042</v>
      </c>
      <c r="F2240">
        <v>0.91700000000000004</v>
      </c>
      <c r="G2240">
        <v>66.099999999999994</v>
      </c>
      <c r="H2240">
        <v>0.83599999999999997</v>
      </c>
      <c r="I2240">
        <v>0.13800000000000001</v>
      </c>
      <c r="J2240">
        <v>0.70699999999999996</v>
      </c>
      <c r="K2240">
        <v>0.755</v>
      </c>
      <c r="L2240">
        <v>0.24399999999999999</v>
      </c>
    </row>
    <row r="2241" spans="1:12" x14ac:dyDescent="0.35">
      <c r="A2241" s="3" t="s">
        <v>168</v>
      </c>
      <c r="B2241" s="3" t="str">
        <f>IFERROR(_xlfn.XLOOKUP(Table1_1[[#This Row],[Country Name]],Table3[country],Table3[continent]), "Africa")</f>
        <v>North America</v>
      </c>
      <c r="C2241">
        <v>2020</v>
      </c>
      <c r="D2241">
        <v>7.0279999999999996</v>
      </c>
      <c r="E2241">
        <v>11.005000000000001</v>
      </c>
      <c r="F2241">
        <v>0.93700000000000006</v>
      </c>
      <c r="G2241">
        <v>65.974999999999994</v>
      </c>
      <c r="H2241">
        <v>0.85</v>
      </c>
      <c r="I2241">
        <v>2.8000000000000001E-2</v>
      </c>
      <c r="J2241">
        <v>0.67800000000000005</v>
      </c>
      <c r="K2241">
        <v>0.72199999999999998</v>
      </c>
      <c r="L2241">
        <v>0.29499999999999998</v>
      </c>
    </row>
    <row r="2242" spans="1:12" x14ac:dyDescent="0.35">
      <c r="A2242" s="3" t="s">
        <v>168</v>
      </c>
      <c r="B2242" s="3" t="str">
        <f>IFERROR(_xlfn.XLOOKUP(Table1_1[[#This Row],[Country Name]],Table3[country],Table3[continent]), "Africa")</f>
        <v>North America</v>
      </c>
      <c r="C2242">
        <v>2021</v>
      </c>
      <c r="D2242">
        <v>6.9589999999999996</v>
      </c>
      <c r="E2242">
        <v>11.061</v>
      </c>
      <c r="F2242">
        <v>0.92</v>
      </c>
      <c r="G2242">
        <v>65.849999999999994</v>
      </c>
      <c r="H2242">
        <v>0.81599999999999995</v>
      </c>
      <c r="I2242">
        <v>0.188</v>
      </c>
      <c r="J2242">
        <v>0.68700000000000006</v>
      </c>
      <c r="K2242">
        <v>0.74</v>
      </c>
      <c r="L2242">
        <v>0.27700000000000002</v>
      </c>
    </row>
    <row r="2243" spans="1:12" x14ac:dyDescent="0.35">
      <c r="A2243" s="3" t="s">
        <v>168</v>
      </c>
      <c r="B2243" s="3" t="str">
        <f>IFERROR(_xlfn.XLOOKUP(Table1_1[[#This Row],[Country Name]],Table3[country],Table3[continent]), "Africa")</f>
        <v>North America</v>
      </c>
      <c r="C2243">
        <v>2022</v>
      </c>
      <c r="D2243">
        <v>6.6929999999999996</v>
      </c>
      <c r="E2243">
        <v>11.077999999999999</v>
      </c>
      <c r="F2243">
        <v>0.9</v>
      </c>
      <c r="G2243">
        <v>65.724999999999994</v>
      </c>
      <c r="H2243">
        <v>0.73599999999999999</v>
      </c>
      <c r="I2243">
        <v>0.189</v>
      </c>
      <c r="J2243">
        <v>0.70099999999999996</v>
      </c>
      <c r="K2243">
        <v>0.71199999999999997</v>
      </c>
      <c r="L2243">
        <v>0.26700000000000002</v>
      </c>
    </row>
    <row r="2244" spans="1:12" x14ac:dyDescent="0.35">
      <c r="A2244" s="3" t="s">
        <v>168</v>
      </c>
      <c r="B2244" s="3" t="str">
        <f>IFERROR(_xlfn.XLOOKUP(Table1_1[[#This Row],[Country Name]],Table3[country],Table3[continent]), "Africa")</f>
        <v>North America</v>
      </c>
      <c r="C2244">
        <v>2023</v>
      </c>
      <c r="D2244">
        <v>6.5209999999999999</v>
      </c>
      <c r="E2244">
        <v>11.089</v>
      </c>
      <c r="F2244">
        <v>0.86099999999999999</v>
      </c>
      <c r="G2244">
        <v>65.599999999999994</v>
      </c>
      <c r="H2244">
        <v>0.72099999999999997</v>
      </c>
      <c r="I2244">
        <v>0.185</v>
      </c>
      <c r="J2244">
        <v>0.72199999999999998</v>
      </c>
      <c r="K2244">
        <v>0.70599999999999996</v>
      </c>
      <c r="L2244">
        <v>0.28399999999999997</v>
      </c>
    </row>
    <row r="2245" spans="1:12" x14ac:dyDescent="0.35">
      <c r="A2245" s="3" t="s">
        <v>169</v>
      </c>
      <c r="B2245" s="3" t="str">
        <f>IFERROR(_xlfn.XLOOKUP(Table1_1[[#This Row],[Country Name]],Table3[country],Table3[continent]), "Africa")</f>
        <v>South America</v>
      </c>
      <c r="C2245">
        <v>2006</v>
      </c>
      <c r="D2245">
        <v>5.7859999999999996</v>
      </c>
      <c r="E2245">
        <v>9.64</v>
      </c>
      <c r="F2245">
        <v>0.91200000000000003</v>
      </c>
      <c r="G2245">
        <v>66.78</v>
      </c>
      <c r="H2245">
        <v>0.80700000000000005</v>
      </c>
      <c r="I2245">
        <v>-0.125</v>
      </c>
      <c r="J2245">
        <v>0.47699999999999998</v>
      </c>
      <c r="K2245">
        <v>0.70099999999999996</v>
      </c>
      <c r="L2245">
        <v>0.30599999999999999</v>
      </c>
    </row>
    <row r="2246" spans="1:12" x14ac:dyDescent="0.35">
      <c r="A2246" s="3" t="s">
        <v>169</v>
      </c>
      <c r="B2246" s="3" t="str">
        <f>IFERROR(_xlfn.XLOOKUP(Table1_1[[#This Row],[Country Name]],Table3[country],Table3[continent]), "Africa")</f>
        <v>South America</v>
      </c>
      <c r="C2246">
        <v>2007</v>
      </c>
      <c r="D2246">
        <v>5.694</v>
      </c>
      <c r="E2246">
        <v>9.702</v>
      </c>
      <c r="F2246">
        <v>0.875</v>
      </c>
      <c r="G2246">
        <v>66.86</v>
      </c>
      <c r="H2246">
        <v>0.78600000000000003</v>
      </c>
      <c r="I2246">
        <v>-0.17799999999999999</v>
      </c>
      <c r="J2246">
        <v>0.61399999999999999</v>
      </c>
      <c r="K2246">
        <v>0.71</v>
      </c>
      <c r="L2246">
        <v>0.27400000000000002</v>
      </c>
    </row>
    <row r="2247" spans="1:12" x14ac:dyDescent="0.35">
      <c r="A2247" s="3" t="s">
        <v>169</v>
      </c>
      <c r="B2247" s="3" t="str">
        <f>IFERROR(_xlfn.XLOOKUP(Table1_1[[#This Row],[Country Name]],Table3[country],Table3[continent]), "Africa")</f>
        <v>South America</v>
      </c>
      <c r="C2247">
        <v>2008</v>
      </c>
      <c r="D2247">
        <v>5.6639999999999997</v>
      </c>
      <c r="E2247">
        <v>9.7690000000000001</v>
      </c>
      <c r="F2247">
        <v>0.879</v>
      </c>
      <c r="G2247">
        <v>66.94</v>
      </c>
      <c r="H2247">
        <v>0.80800000000000005</v>
      </c>
      <c r="I2247">
        <v>-0.156</v>
      </c>
      <c r="J2247">
        <v>0.59699999999999998</v>
      </c>
      <c r="K2247">
        <v>0.68500000000000005</v>
      </c>
      <c r="L2247">
        <v>0.26400000000000001</v>
      </c>
    </row>
    <row r="2248" spans="1:12" x14ac:dyDescent="0.35">
      <c r="A2248" s="3" t="s">
        <v>169</v>
      </c>
      <c r="B2248" s="3" t="str">
        <f>IFERROR(_xlfn.XLOOKUP(Table1_1[[#This Row],[Country Name]],Table3[country],Table3[continent]), "Africa")</f>
        <v>South America</v>
      </c>
      <c r="C2248">
        <v>2009</v>
      </c>
      <c r="D2248">
        <v>6.2960000000000003</v>
      </c>
      <c r="E2248">
        <v>9.8079999999999998</v>
      </c>
      <c r="F2248">
        <v>0.92400000000000004</v>
      </c>
      <c r="G2248">
        <v>67.02</v>
      </c>
      <c r="H2248">
        <v>0.82499999999999996</v>
      </c>
      <c r="I2248">
        <v>-0.13100000000000001</v>
      </c>
      <c r="J2248">
        <v>0.54400000000000004</v>
      </c>
      <c r="K2248">
        <v>0.72199999999999998</v>
      </c>
      <c r="L2248">
        <v>0.255</v>
      </c>
    </row>
    <row r="2249" spans="1:12" x14ac:dyDescent="0.35">
      <c r="A2249" s="3" t="s">
        <v>169</v>
      </c>
      <c r="B2249" s="3" t="str">
        <f>IFERROR(_xlfn.XLOOKUP(Table1_1[[#This Row],[Country Name]],Table3[country],Table3[continent]), "Africa")</f>
        <v>South America</v>
      </c>
      <c r="C2249">
        <v>2010</v>
      </c>
      <c r="D2249">
        <v>6.0620000000000003</v>
      </c>
      <c r="E2249">
        <v>9.8800000000000008</v>
      </c>
      <c r="F2249">
        <v>0.89300000000000002</v>
      </c>
      <c r="G2249">
        <v>67.099999999999994</v>
      </c>
      <c r="H2249">
        <v>0.83199999999999996</v>
      </c>
      <c r="I2249">
        <v>-0.17100000000000001</v>
      </c>
      <c r="J2249">
        <v>0.47099999999999997</v>
      </c>
      <c r="K2249">
        <v>0.73799999999999999</v>
      </c>
      <c r="L2249">
        <v>0.23100000000000001</v>
      </c>
    </row>
    <row r="2250" spans="1:12" x14ac:dyDescent="0.35">
      <c r="A2250" s="3" t="s">
        <v>169</v>
      </c>
      <c r="B2250" s="3" t="str">
        <f>IFERROR(_xlfn.XLOOKUP(Table1_1[[#This Row],[Country Name]],Table3[country],Table3[continent]), "Africa")</f>
        <v>South America</v>
      </c>
      <c r="C2250">
        <v>2011</v>
      </c>
      <c r="D2250">
        <v>6.5540000000000003</v>
      </c>
      <c r="E2250">
        <v>9.9280000000000008</v>
      </c>
      <c r="F2250">
        <v>0.89100000000000001</v>
      </c>
      <c r="G2250">
        <v>67.180000000000007</v>
      </c>
      <c r="H2250">
        <v>0.85099999999999998</v>
      </c>
      <c r="I2250">
        <v>-9.2999999999999999E-2</v>
      </c>
      <c r="J2250">
        <v>0.55600000000000005</v>
      </c>
      <c r="K2250">
        <v>0.70199999999999996</v>
      </c>
      <c r="L2250">
        <v>0.252</v>
      </c>
    </row>
    <row r="2251" spans="1:12" x14ac:dyDescent="0.35">
      <c r="A2251" s="3" t="s">
        <v>169</v>
      </c>
      <c r="B2251" s="3" t="str">
        <f>IFERROR(_xlfn.XLOOKUP(Table1_1[[#This Row],[Country Name]],Table3[country],Table3[continent]), "Africa")</f>
        <v>South America</v>
      </c>
      <c r="C2251">
        <v>2012</v>
      </c>
      <c r="D2251">
        <v>6.45</v>
      </c>
      <c r="E2251">
        <v>9.9600000000000009</v>
      </c>
      <c r="F2251">
        <v>0.86499999999999999</v>
      </c>
      <c r="G2251">
        <v>67.260000000000005</v>
      </c>
      <c r="H2251">
        <v>0.871</v>
      </c>
      <c r="I2251">
        <v>5.3999999999999999E-2</v>
      </c>
      <c r="J2251">
        <v>0.61499999999999999</v>
      </c>
      <c r="K2251">
        <v>0.69199999999999995</v>
      </c>
      <c r="L2251">
        <v>0.214</v>
      </c>
    </row>
    <row r="2252" spans="1:12" x14ac:dyDescent="0.35">
      <c r="A2252" s="3" t="s">
        <v>169</v>
      </c>
      <c r="B2252" s="3" t="str">
        <f>IFERROR(_xlfn.XLOOKUP(Table1_1[[#This Row],[Country Name]],Table3[country],Table3[continent]), "Africa")</f>
        <v>South America</v>
      </c>
      <c r="C2252">
        <v>2013</v>
      </c>
      <c r="D2252">
        <v>6.444</v>
      </c>
      <c r="E2252">
        <v>10.002000000000001</v>
      </c>
      <c r="F2252">
        <v>0.91700000000000004</v>
      </c>
      <c r="G2252">
        <v>67.34</v>
      </c>
      <c r="H2252">
        <v>0.88800000000000001</v>
      </c>
      <c r="I2252">
        <v>-5.6000000000000001E-2</v>
      </c>
      <c r="J2252">
        <v>0.58599999999999997</v>
      </c>
      <c r="K2252">
        <v>0.74299999999999999</v>
      </c>
      <c r="L2252">
        <v>0.253</v>
      </c>
    </row>
    <row r="2253" spans="1:12" x14ac:dyDescent="0.35">
      <c r="A2253" s="3" t="s">
        <v>169</v>
      </c>
      <c r="B2253" s="3" t="str">
        <f>IFERROR(_xlfn.XLOOKUP(Table1_1[[#This Row],[Country Name]],Table3[country],Table3[continent]), "Africa")</f>
        <v>South America</v>
      </c>
      <c r="C2253">
        <v>2014</v>
      </c>
      <c r="D2253">
        <v>6.5609999999999999</v>
      </c>
      <c r="E2253">
        <v>10.031000000000001</v>
      </c>
      <c r="F2253">
        <v>0.90200000000000002</v>
      </c>
      <c r="G2253">
        <v>67.42</v>
      </c>
      <c r="H2253">
        <v>0.90400000000000003</v>
      </c>
      <c r="I2253">
        <v>-8.5999999999999993E-2</v>
      </c>
      <c r="J2253">
        <v>0.53300000000000003</v>
      </c>
      <c r="K2253">
        <v>0.78800000000000003</v>
      </c>
      <c r="L2253">
        <v>0.251</v>
      </c>
    </row>
    <row r="2254" spans="1:12" x14ac:dyDescent="0.35">
      <c r="A2254" s="3" t="s">
        <v>169</v>
      </c>
      <c r="B2254" s="3" t="str">
        <f>IFERROR(_xlfn.XLOOKUP(Table1_1[[#This Row],[Country Name]],Table3[country],Table3[continent]), "Africa")</f>
        <v>South America</v>
      </c>
      <c r="C2254">
        <v>2015</v>
      </c>
      <c r="D2254">
        <v>6.6280000000000001</v>
      </c>
      <c r="E2254">
        <v>10.032</v>
      </c>
      <c r="F2254">
        <v>0.89100000000000001</v>
      </c>
      <c r="G2254">
        <v>67.5</v>
      </c>
      <c r="H2254">
        <v>0.91700000000000004</v>
      </c>
      <c r="I2254">
        <v>-4.4999999999999998E-2</v>
      </c>
      <c r="J2254">
        <v>0.67300000000000004</v>
      </c>
      <c r="K2254">
        <v>0.81200000000000006</v>
      </c>
      <c r="L2254">
        <v>0.3</v>
      </c>
    </row>
    <row r="2255" spans="1:12" x14ac:dyDescent="0.35">
      <c r="A2255" s="3" t="s">
        <v>169</v>
      </c>
      <c r="B2255" s="3" t="str">
        <f>IFERROR(_xlfn.XLOOKUP(Table1_1[[#This Row],[Country Name]],Table3[country],Table3[continent]), "Africa")</f>
        <v>South America</v>
      </c>
      <c r="C2255">
        <v>2016</v>
      </c>
      <c r="D2255">
        <v>6.1710000000000003</v>
      </c>
      <c r="E2255">
        <v>10.045</v>
      </c>
      <c r="F2255">
        <v>0.9</v>
      </c>
      <c r="G2255">
        <v>67.5</v>
      </c>
      <c r="H2255">
        <v>0.88600000000000001</v>
      </c>
      <c r="I2255">
        <v>-8.5000000000000006E-2</v>
      </c>
      <c r="J2255">
        <v>0.67600000000000005</v>
      </c>
      <c r="K2255">
        <v>0.73499999999999999</v>
      </c>
      <c r="L2255">
        <v>0.28299999999999997</v>
      </c>
    </row>
    <row r="2256" spans="1:12" x14ac:dyDescent="0.35">
      <c r="A2256" s="3" t="s">
        <v>169</v>
      </c>
      <c r="B2256" s="3" t="str">
        <f>IFERROR(_xlfn.XLOOKUP(Table1_1[[#This Row],[Country Name]],Table3[country],Table3[continent]), "Africa")</f>
        <v>South America</v>
      </c>
      <c r="C2256">
        <v>2017</v>
      </c>
      <c r="D2256">
        <v>6.3360000000000003</v>
      </c>
      <c r="E2256">
        <v>10.06</v>
      </c>
      <c r="F2256">
        <v>0.91400000000000003</v>
      </c>
      <c r="G2256">
        <v>67.5</v>
      </c>
      <c r="H2256">
        <v>0.89800000000000002</v>
      </c>
      <c r="I2256">
        <v>-0.104</v>
      </c>
      <c r="J2256">
        <v>0.627</v>
      </c>
      <c r="K2256">
        <v>0.74199999999999999</v>
      </c>
      <c r="L2256">
        <v>0.28000000000000003</v>
      </c>
    </row>
    <row r="2257" spans="1:12" x14ac:dyDescent="0.35">
      <c r="A2257" s="3" t="s">
        <v>169</v>
      </c>
      <c r="B2257" s="3" t="str">
        <f>IFERROR(_xlfn.XLOOKUP(Table1_1[[#This Row],[Country Name]],Table3[country],Table3[continent]), "Africa")</f>
        <v>South America</v>
      </c>
      <c r="C2257">
        <v>2018</v>
      </c>
      <c r="D2257">
        <v>6.3719999999999999</v>
      </c>
      <c r="E2257">
        <v>10.06</v>
      </c>
      <c r="F2257">
        <v>0.91700000000000004</v>
      </c>
      <c r="G2257">
        <v>67.5</v>
      </c>
      <c r="H2257">
        <v>0.876</v>
      </c>
      <c r="I2257">
        <v>-0.109</v>
      </c>
      <c r="J2257">
        <v>0.68300000000000005</v>
      </c>
      <c r="K2257">
        <v>0.77500000000000002</v>
      </c>
      <c r="L2257">
        <v>0.27500000000000002</v>
      </c>
    </row>
    <row r="2258" spans="1:12" x14ac:dyDescent="0.35">
      <c r="A2258" s="3" t="s">
        <v>169</v>
      </c>
      <c r="B2258" s="3" t="str">
        <f>IFERROR(_xlfn.XLOOKUP(Table1_1[[#This Row],[Country Name]],Table3[country],Table3[continent]), "Africa")</f>
        <v>South America</v>
      </c>
      <c r="C2258">
        <v>2019</v>
      </c>
      <c r="D2258">
        <v>6.6</v>
      </c>
      <c r="E2258">
        <v>10.067</v>
      </c>
      <c r="F2258">
        <v>0.93300000000000005</v>
      </c>
      <c r="G2258">
        <v>67.5</v>
      </c>
      <c r="H2258">
        <v>0.90300000000000002</v>
      </c>
      <c r="I2258">
        <v>-0.107</v>
      </c>
      <c r="J2258">
        <v>0.59899999999999998</v>
      </c>
      <c r="K2258">
        <v>0.76400000000000001</v>
      </c>
      <c r="L2258">
        <v>0.222</v>
      </c>
    </row>
    <row r="2259" spans="1:12" x14ac:dyDescent="0.35">
      <c r="A2259" s="3" t="s">
        <v>169</v>
      </c>
      <c r="B2259" s="3" t="str">
        <f>IFERROR(_xlfn.XLOOKUP(Table1_1[[#This Row],[Country Name]],Table3[country],Table3[continent]), "Africa")</f>
        <v>South America</v>
      </c>
      <c r="C2259">
        <v>2020</v>
      </c>
      <c r="D2259">
        <v>6.31</v>
      </c>
      <c r="E2259">
        <v>10.002000000000001</v>
      </c>
      <c r="F2259">
        <v>0.92100000000000004</v>
      </c>
      <c r="G2259">
        <v>67.5</v>
      </c>
      <c r="H2259">
        <v>0.90800000000000003</v>
      </c>
      <c r="I2259">
        <v>-9.4E-2</v>
      </c>
      <c r="J2259">
        <v>0.49099999999999999</v>
      </c>
      <c r="K2259">
        <v>0.72099999999999997</v>
      </c>
      <c r="L2259">
        <v>0.26500000000000001</v>
      </c>
    </row>
    <row r="2260" spans="1:12" x14ac:dyDescent="0.35">
      <c r="A2260" s="3" t="s">
        <v>169</v>
      </c>
      <c r="B2260" s="3" t="str">
        <f>IFERROR(_xlfn.XLOOKUP(Table1_1[[#This Row],[Country Name]],Table3[country],Table3[continent]), "Africa")</f>
        <v>South America</v>
      </c>
      <c r="C2260">
        <v>2021</v>
      </c>
      <c r="D2260">
        <v>6.5019999999999998</v>
      </c>
      <c r="E2260">
        <v>10.054</v>
      </c>
      <c r="F2260">
        <v>0.91400000000000003</v>
      </c>
      <c r="G2260">
        <v>67.5</v>
      </c>
      <c r="H2260">
        <v>0.89900000000000002</v>
      </c>
      <c r="I2260">
        <v>-5.3999999999999999E-2</v>
      </c>
      <c r="J2260">
        <v>0.60599999999999998</v>
      </c>
      <c r="K2260">
        <v>0.746</v>
      </c>
      <c r="L2260">
        <v>0.26300000000000001</v>
      </c>
    </row>
    <row r="2261" spans="1:12" x14ac:dyDescent="0.35">
      <c r="A2261" s="3" t="s">
        <v>169</v>
      </c>
      <c r="B2261" s="3" t="str">
        <f>IFERROR(_xlfn.XLOOKUP(Table1_1[[#This Row],[Country Name]],Table3[country],Table3[continent]), "Africa")</f>
        <v>South America</v>
      </c>
      <c r="C2261">
        <v>2022</v>
      </c>
      <c r="D2261">
        <v>6.6710000000000003</v>
      </c>
      <c r="E2261">
        <v>10.103</v>
      </c>
      <c r="F2261">
        <v>0.90500000000000003</v>
      </c>
      <c r="G2261">
        <v>67.5</v>
      </c>
      <c r="H2261">
        <v>0.878</v>
      </c>
      <c r="I2261">
        <v>-5.5E-2</v>
      </c>
      <c r="J2261">
        <v>0.63100000000000001</v>
      </c>
      <c r="K2261">
        <v>0.77500000000000002</v>
      </c>
      <c r="L2261">
        <v>0.26700000000000002</v>
      </c>
    </row>
    <row r="2262" spans="1:12" x14ac:dyDescent="0.35">
      <c r="A2262" s="3" t="s">
        <v>169</v>
      </c>
      <c r="B2262" s="3" t="str">
        <f>IFERROR(_xlfn.XLOOKUP(Table1_1[[#This Row],[Country Name]],Table3[country],Table3[continent]), "Africa")</f>
        <v>South America</v>
      </c>
      <c r="C2262">
        <v>2023</v>
      </c>
      <c r="D2262">
        <v>6.6619999999999999</v>
      </c>
      <c r="E2262">
        <v>10.122</v>
      </c>
      <c r="F2262">
        <v>0.90800000000000003</v>
      </c>
      <c r="G2262">
        <v>67.5</v>
      </c>
      <c r="H2262">
        <v>0.90400000000000003</v>
      </c>
      <c r="I2262">
        <v>-0.05</v>
      </c>
      <c r="J2262">
        <v>0.66200000000000003</v>
      </c>
      <c r="K2262">
        <v>0.753</v>
      </c>
      <c r="L2262">
        <v>0.26500000000000001</v>
      </c>
    </row>
    <row r="2263" spans="1:12" x14ac:dyDescent="0.35">
      <c r="A2263" s="3" t="s">
        <v>170</v>
      </c>
      <c r="B2263" s="3" t="str">
        <f>IFERROR(_xlfn.XLOOKUP(Table1_1[[#This Row],[Country Name]],Table3[country],Table3[continent]), "Africa")</f>
        <v>Asia</v>
      </c>
      <c r="C2263">
        <v>2006</v>
      </c>
      <c r="D2263">
        <v>5.2320000000000002</v>
      </c>
      <c r="E2263">
        <v>8.2560000000000002</v>
      </c>
      <c r="F2263">
        <v>0.90300000000000002</v>
      </c>
      <c r="G2263">
        <v>61.34</v>
      </c>
      <c r="H2263">
        <v>0.78400000000000003</v>
      </c>
      <c r="I2263">
        <v>-0.125</v>
      </c>
      <c r="J2263">
        <v>0.60899999999999999</v>
      </c>
      <c r="K2263">
        <v>0.65</v>
      </c>
      <c r="L2263">
        <v>0.19500000000000001</v>
      </c>
    </row>
    <row r="2264" spans="1:12" x14ac:dyDescent="0.35">
      <c r="A2264" s="3" t="s">
        <v>170</v>
      </c>
      <c r="B2264" s="3" t="str">
        <f>IFERROR(_xlfn.XLOOKUP(Table1_1[[#This Row],[Country Name]],Table3[country],Table3[continent]), "Africa")</f>
        <v>Asia</v>
      </c>
      <c r="C2264">
        <v>2008</v>
      </c>
      <c r="D2264">
        <v>5.3109999999999999</v>
      </c>
      <c r="E2264">
        <v>8.4019999999999992</v>
      </c>
      <c r="F2264">
        <v>0.89400000000000002</v>
      </c>
      <c r="G2264">
        <v>61.82</v>
      </c>
      <c r="H2264">
        <v>0.83099999999999996</v>
      </c>
      <c r="I2264">
        <v>-3.3000000000000002E-2</v>
      </c>
      <c r="J2264" s="2" t="s">
        <v>185</v>
      </c>
      <c r="K2264">
        <v>0.64700000000000002</v>
      </c>
      <c r="L2264">
        <v>0.187</v>
      </c>
    </row>
    <row r="2265" spans="1:12" x14ac:dyDescent="0.35">
      <c r="A2265" s="3" t="s">
        <v>170</v>
      </c>
      <c r="B2265" s="3" t="str">
        <f>IFERROR(_xlfn.XLOOKUP(Table1_1[[#This Row],[Country Name]],Table3[country],Table3[continent]), "Africa")</f>
        <v>Asia</v>
      </c>
      <c r="C2265">
        <v>2009</v>
      </c>
      <c r="D2265">
        <v>5.2610000000000001</v>
      </c>
      <c r="E2265">
        <v>8.4629999999999992</v>
      </c>
      <c r="F2265">
        <v>0.90500000000000003</v>
      </c>
      <c r="G2265">
        <v>62.06</v>
      </c>
      <c r="H2265" s="2" t="s">
        <v>185</v>
      </c>
      <c r="I2265">
        <v>3.0000000000000001E-3</v>
      </c>
      <c r="J2265">
        <v>0.61</v>
      </c>
      <c r="K2265">
        <v>0.64600000000000002</v>
      </c>
      <c r="L2265">
        <v>0.159</v>
      </c>
    </row>
    <row r="2266" spans="1:12" x14ac:dyDescent="0.35">
      <c r="A2266" s="3" t="s">
        <v>170</v>
      </c>
      <c r="B2266" s="3" t="str">
        <f>IFERROR(_xlfn.XLOOKUP(Table1_1[[#This Row],[Country Name]],Table3[country],Table3[continent]), "Africa")</f>
        <v>Asia</v>
      </c>
      <c r="C2266">
        <v>2010</v>
      </c>
      <c r="D2266">
        <v>5.0949999999999998</v>
      </c>
      <c r="E2266">
        <v>8.5079999999999991</v>
      </c>
      <c r="F2266">
        <v>0.90300000000000002</v>
      </c>
      <c r="G2266">
        <v>62.3</v>
      </c>
      <c r="H2266" s="2" t="s">
        <v>185</v>
      </c>
      <c r="I2266">
        <v>-0.04</v>
      </c>
      <c r="J2266">
        <v>0.51900000000000002</v>
      </c>
      <c r="K2266">
        <v>0.66500000000000004</v>
      </c>
      <c r="L2266">
        <v>0.152</v>
      </c>
    </row>
    <row r="2267" spans="1:12" x14ac:dyDescent="0.35">
      <c r="A2267" s="3" t="s">
        <v>170</v>
      </c>
      <c r="B2267" s="3" t="str">
        <f>IFERROR(_xlfn.XLOOKUP(Table1_1[[#This Row],[Country Name]],Table3[country],Table3[continent]), "Africa")</f>
        <v>Asia</v>
      </c>
      <c r="C2267">
        <v>2011</v>
      </c>
      <c r="D2267">
        <v>5.7389999999999999</v>
      </c>
      <c r="E2267">
        <v>8.5540000000000003</v>
      </c>
      <c r="F2267">
        <v>0.92400000000000004</v>
      </c>
      <c r="G2267">
        <v>62.54</v>
      </c>
      <c r="H2267">
        <v>0.93400000000000005</v>
      </c>
      <c r="I2267">
        <v>3.2000000000000001E-2</v>
      </c>
      <c r="J2267">
        <v>0.52200000000000002</v>
      </c>
      <c r="K2267">
        <v>0.66300000000000003</v>
      </c>
      <c r="L2267">
        <v>0.123</v>
      </c>
    </row>
    <row r="2268" spans="1:12" x14ac:dyDescent="0.35">
      <c r="A2268" s="3" t="s">
        <v>170</v>
      </c>
      <c r="B2268" s="3" t="str">
        <f>IFERROR(_xlfn.XLOOKUP(Table1_1[[#This Row],[Country Name]],Table3[country],Table3[continent]), "Africa")</f>
        <v>Asia</v>
      </c>
      <c r="C2268">
        <v>2012</v>
      </c>
      <c r="D2268">
        <v>6.0190000000000001</v>
      </c>
      <c r="E2268">
        <v>8.6080000000000005</v>
      </c>
      <c r="F2268">
        <v>0.93300000000000005</v>
      </c>
      <c r="G2268">
        <v>62.78</v>
      </c>
      <c r="H2268">
        <v>0.91400000000000003</v>
      </c>
      <c r="I2268">
        <v>-4.7E-2</v>
      </c>
      <c r="J2268">
        <v>0.46300000000000002</v>
      </c>
      <c r="K2268">
        <v>0.65</v>
      </c>
      <c r="L2268">
        <v>0.11799999999999999</v>
      </c>
    </row>
    <row r="2269" spans="1:12" x14ac:dyDescent="0.35">
      <c r="A2269" s="3" t="s">
        <v>170</v>
      </c>
      <c r="B2269" s="3" t="str">
        <f>IFERROR(_xlfn.XLOOKUP(Table1_1[[#This Row],[Country Name]],Table3[country],Table3[continent]), "Africa")</f>
        <v>Asia</v>
      </c>
      <c r="C2269">
        <v>2013</v>
      </c>
      <c r="D2269">
        <v>5.94</v>
      </c>
      <c r="E2269">
        <v>8.6620000000000008</v>
      </c>
      <c r="F2269">
        <v>0.96299999999999997</v>
      </c>
      <c r="G2269">
        <v>63.02</v>
      </c>
      <c r="H2269">
        <v>0.95</v>
      </c>
      <c r="I2269">
        <v>-4.2999999999999997E-2</v>
      </c>
      <c r="J2269">
        <v>0.434</v>
      </c>
      <c r="K2269">
        <v>0.68600000000000005</v>
      </c>
      <c r="L2269">
        <v>0.13</v>
      </c>
    </row>
    <row r="2270" spans="1:12" x14ac:dyDescent="0.35">
      <c r="A2270" s="3" t="s">
        <v>170</v>
      </c>
      <c r="B2270" s="3" t="str">
        <f>IFERROR(_xlfn.XLOOKUP(Table1_1[[#This Row],[Country Name]],Table3[country],Table3[continent]), "Africa")</f>
        <v>Asia</v>
      </c>
      <c r="C2270">
        <v>2014</v>
      </c>
      <c r="D2270">
        <v>6.0490000000000004</v>
      </c>
      <c r="E2270">
        <v>8.7119999999999997</v>
      </c>
      <c r="F2270">
        <v>0.95199999999999996</v>
      </c>
      <c r="G2270">
        <v>63.26</v>
      </c>
      <c r="H2270">
        <v>0.95399999999999996</v>
      </c>
      <c r="I2270">
        <v>5.1999999999999998E-2</v>
      </c>
      <c r="J2270">
        <v>0.53600000000000003</v>
      </c>
      <c r="K2270">
        <v>0.71299999999999997</v>
      </c>
      <c r="L2270">
        <v>0.106</v>
      </c>
    </row>
    <row r="2271" spans="1:12" x14ac:dyDescent="0.35">
      <c r="A2271" s="3" t="s">
        <v>170</v>
      </c>
      <c r="B2271" s="3" t="str">
        <f>IFERROR(_xlfn.XLOOKUP(Table1_1[[#This Row],[Country Name]],Table3[country],Table3[continent]), "Africa")</f>
        <v>Asia</v>
      </c>
      <c r="C2271">
        <v>2015</v>
      </c>
      <c r="D2271">
        <v>5.9720000000000004</v>
      </c>
      <c r="E2271">
        <v>8.7639999999999993</v>
      </c>
      <c r="F2271">
        <v>0.96799999999999997</v>
      </c>
      <c r="G2271">
        <v>63.5</v>
      </c>
      <c r="H2271">
        <v>0.98</v>
      </c>
      <c r="I2271">
        <v>0.36599999999999999</v>
      </c>
      <c r="J2271">
        <v>0.47099999999999997</v>
      </c>
      <c r="K2271">
        <v>0.77800000000000002</v>
      </c>
      <c r="L2271">
        <v>0.10299999999999999</v>
      </c>
    </row>
    <row r="2272" spans="1:12" x14ac:dyDescent="0.35">
      <c r="A2272" s="3" t="s">
        <v>170</v>
      </c>
      <c r="B2272" s="3" t="str">
        <f>IFERROR(_xlfn.XLOOKUP(Table1_1[[#This Row],[Country Name]],Table3[country],Table3[continent]), "Africa")</f>
        <v>Asia</v>
      </c>
      <c r="C2272">
        <v>2016</v>
      </c>
      <c r="D2272">
        <v>5.8929999999999998</v>
      </c>
      <c r="E2272">
        <v>8.8040000000000003</v>
      </c>
      <c r="F2272">
        <v>0.94499999999999995</v>
      </c>
      <c r="G2272">
        <v>63.8</v>
      </c>
      <c r="H2272">
        <v>0.98399999999999999</v>
      </c>
      <c r="I2272">
        <v>0.19900000000000001</v>
      </c>
      <c r="J2272" s="2" t="s">
        <v>185</v>
      </c>
      <c r="K2272">
        <v>0.77100000000000002</v>
      </c>
      <c r="L2272">
        <v>0.14699999999999999</v>
      </c>
    </row>
    <row r="2273" spans="1:12" x14ac:dyDescent="0.35">
      <c r="A2273" s="3" t="s">
        <v>170</v>
      </c>
      <c r="B2273" s="3" t="str">
        <f>IFERROR(_xlfn.XLOOKUP(Table1_1[[#This Row],[Country Name]],Table3[country],Table3[continent]), "Africa")</f>
        <v>Asia</v>
      </c>
      <c r="C2273">
        <v>2017</v>
      </c>
      <c r="D2273">
        <v>6.4210000000000003</v>
      </c>
      <c r="E2273">
        <v>8.8309999999999995</v>
      </c>
      <c r="F2273">
        <v>0.94199999999999995</v>
      </c>
      <c r="G2273">
        <v>64.099999999999994</v>
      </c>
      <c r="H2273">
        <v>0.98499999999999999</v>
      </c>
      <c r="I2273">
        <v>0.114</v>
      </c>
      <c r="J2273">
        <v>0.46500000000000002</v>
      </c>
      <c r="K2273">
        <v>0.745</v>
      </c>
      <c r="L2273">
        <v>0.20300000000000001</v>
      </c>
    </row>
    <row r="2274" spans="1:12" x14ac:dyDescent="0.35">
      <c r="A2274" s="3" t="s">
        <v>170</v>
      </c>
      <c r="B2274" s="3" t="str">
        <f>IFERROR(_xlfn.XLOOKUP(Table1_1[[#This Row],[Country Name]],Table3[country],Table3[continent]), "Africa")</f>
        <v>Asia</v>
      </c>
      <c r="C2274">
        <v>2018</v>
      </c>
      <c r="D2274">
        <v>6.2050000000000001</v>
      </c>
      <c r="E2274">
        <v>8.8699999999999992</v>
      </c>
      <c r="F2274">
        <v>0.92100000000000004</v>
      </c>
      <c r="G2274">
        <v>64.400000000000006</v>
      </c>
      <c r="H2274">
        <v>0.97</v>
      </c>
      <c r="I2274">
        <v>0.308</v>
      </c>
      <c r="J2274">
        <v>0.52</v>
      </c>
      <c r="K2274">
        <v>0.746</v>
      </c>
      <c r="L2274">
        <v>0.20899999999999999</v>
      </c>
    </row>
    <row r="2275" spans="1:12" x14ac:dyDescent="0.35">
      <c r="A2275" s="3" t="s">
        <v>170</v>
      </c>
      <c r="B2275" s="3" t="str">
        <f>IFERROR(_xlfn.XLOOKUP(Table1_1[[#This Row],[Country Name]],Table3[country],Table3[continent]), "Africa")</f>
        <v>Asia</v>
      </c>
      <c r="C2275">
        <v>2019</v>
      </c>
      <c r="D2275">
        <v>6.1539999999999999</v>
      </c>
      <c r="E2275">
        <v>8.91</v>
      </c>
      <c r="F2275">
        <v>0.91500000000000004</v>
      </c>
      <c r="G2275">
        <v>64.7</v>
      </c>
      <c r="H2275">
        <v>0.97</v>
      </c>
      <c r="I2275">
        <v>0.29499999999999998</v>
      </c>
      <c r="J2275">
        <v>0.51100000000000001</v>
      </c>
      <c r="K2275">
        <v>0.751</v>
      </c>
      <c r="L2275">
        <v>0.22</v>
      </c>
    </row>
    <row r="2276" spans="1:12" x14ac:dyDescent="0.35">
      <c r="A2276" s="3" t="s">
        <v>170</v>
      </c>
      <c r="B2276" s="3" t="str">
        <f>IFERROR(_xlfn.XLOOKUP(Table1_1[[#This Row],[Country Name]],Table3[country],Table3[continent]), "Africa")</f>
        <v>Asia</v>
      </c>
      <c r="C2276">
        <v>2020</v>
      </c>
      <c r="D2276">
        <v>5.8419999999999996</v>
      </c>
      <c r="E2276">
        <v>8.91</v>
      </c>
      <c r="F2276">
        <v>0.85</v>
      </c>
      <c r="G2276">
        <v>65</v>
      </c>
      <c r="H2276">
        <v>0.92800000000000005</v>
      </c>
      <c r="I2276">
        <v>0.19</v>
      </c>
      <c r="J2276">
        <v>0.64200000000000002</v>
      </c>
      <c r="K2276">
        <v>0.67800000000000005</v>
      </c>
      <c r="L2276">
        <v>0.27900000000000003</v>
      </c>
    </row>
    <row r="2277" spans="1:12" x14ac:dyDescent="0.35">
      <c r="A2277" s="3" t="s">
        <v>170</v>
      </c>
      <c r="B2277" s="3" t="str">
        <f>IFERROR(_xlfn.XLOOKUP(Table1_1[[#This Row],[Country Name]],Table3[country],Table3[continent]), "Africa")</f>
        <v>Asia</v>
      </c>
      <c r="C2277">
        <v>2021</v>
      </c>
      <c r="D2277">
        <v>6.1849999999999996</v>
      </c>
      <c r="E2277">
        <v>8.9619999999999997</v>
      </c>
      <c r="F2277">
        <v>0.89600000000000002</v>
      </c>
      <c r="G2277">
        <v>65.3</v>
      </c>
      <c r="H2277">
        <v>0.92700000000000005</v>
      </c>
      <c r="I2277">
        <v>0.183</v>
      </c>
      <c r="J2277">
        <v>0.66200000000000003</v>
      </c>
      <c r="K2277">
        <v>0.69799999999999995</v>
      </c>
      <c r="L2277">
        <v>0.23300000000000001</v>
      </c>
    </row>
    <row r="2278" spans="1:12" x14ac:dyDescent="0.35">
      <c r="A2278" s="3" t="s">
        <v>170</v>
      </c>
      <c r="B2278" s="3" t="str">
        <f>IFERROR(_xlfn.XLOOKUP(Table1_1[[#This Row],[Country Name]],Table3[country],Table3[continent]), "Africa")</f>
        <v>Asia</v>
      </c>
      <c r="C2278">
        <v>2022</v>
      </c>
      <c r="D2278">
        <v>6.016</v>
      </c>
      <c r="E2278">
        <v>8.9960000000000004</v>
      </c>
      <c r="F2278">
        <v>0.879</v>
      </c>
      <c r="G2278">
        <v>65.599999999999994</v>
      </c>
      <c r="H2278">
        <v>0.95899999999999996</v>
      </c>
      <c r="I2278">
        <v>0.30599999999999999</v>
      </c>
      <c r="J2278">
        <v>0.61599999999999999</v>
      </c>
      <c r="K2278">
        <v>0.74099999999999999</v>
      </c>
      <c r="L2278">
        <v>0.22500000000000001</v>
      </c>
    </row>
    <row r="2279" spans="1:12" x14ac:dyDescent="0.35">
      <c r="A2279" s="3" t="s">
        <v>170</v>
      </c>
      <c r="B2279" s="3" t="str">
        <f>IFERROR(_xlfn.XLOOKUP(Table1_1[[#This Row],[Country Name]],Table3[country],Table3[continent]), "Africa")</f>
        <v>Asia</v>
      </c>
      <c r="C2279">
        <v>2023</v>
      </c>
      <c r="D2279">
        <v>6.3849999999999998</v>
      </c>
      <c r="E2279">
        <v>9.0259999999999998</v>
      </c>
      <c r="F2279">
        <v>0.90900000000000003</v>
      </c>
      <c r="G2279">
        <v>65.900000000000006</v>
      </c>
      <c r="H2279">
        <v>0.92700000000000005</v>
      </c>
      <c r="I2279">
        <v>0.247</v>
      </c>
      <c r="J2279">
        <v>0.65</v>
      </c>
      <c r="K2279">
        <v>0.752</v>
      </c>
      <c r="L2279">
        <v>0.20200000000000001</v>
      </c>
    </row>
    <row r="2280" spans="1:12" x14ac:dyDescent="0.35">
      <c r="A2280" s="3" t="s">
        <v>171</v>
      </c>
      <c r="B2280" s="3" t="str">
        <f>IFERROR(_xlfn.XLOOKUP(Table1_1[[#This Row],[Country Name]],Table3[country],Table3[continent]), "Africa")</f>
        <v>South America</v>
      </c>
      <c r="C2280">
        <v>2005</v>
      </c>
      <c r="D2280">
        <v>7.17</v>
      </c>
      <c r="E2280">
        <v>9.3160000000000007</v>
      </c>
      <c r="F2280">
        <v>0.95499999999999996</v>
      </c>
      <c r="G2280">
        <v>65.5</v>
      </c>
      <c r="H2280">
        <v>0.83799999999999997</v>
      </c>
      <c r="I2280" s="2" t="s">
        <v>185</v>
      </c>
      <c r="J2280">
        <v>0.72</v>
      </c>
      <c r="K2280">
        <v>0.80300000000000005</v>
      </c>
      <c r="L2280">
        <v>0.23300000000000001</v>
      </c>
    </row>
    <row r="2281" spans="1:12" x14ac:dyDescent="0.35">
      <c r="A2281" s="3" t="s">
        <v>171</v>
      </c>
      <c r="B2281" s="3" t="str">
        <f>IFERROR(_xlfn.XLOOKUP(Table1_1[[#This Row],[Country Name]],Table3[country],Table3[continent]), "Africa")</f>
        <v>South America</v>
      </c>
      <c r="C2281">
        <v>2006</v>
      </c>
      <c r="D2281">
        <v>6.5250000000000004</v>
      </c>
      <c r="E2281">
        <v>9.4670000000000005</v>
      </c>
      <c r="F2281">
        <v>0.94599999999999995</v>
      </c>
      <c r="G2281">
        <v>65.459999999999994</v>
      </c>
      <c r="H2281">
        <v>0.79800000000000004</v>
      </c>
      <c r="I2281">
        <v>-3.6999999999999998E-2</v>
      </c>
      <c r="J2281">
        <v>0.64600000000000002</v>
      </c>
      <c r="K2281">
        <v>0.83699999999999997</v>
      </c>
      <c r="L2281">
        <v>0.17799999999999999</v>
      </c>
    </row>
    <row r="2282" spans="1:12" x14ac:dyDescent="0.35">
      <c r="A2282" s="3" t="s">
        <v>171</v>
      </c>
      <c r="B2282" s="3" t="str">
        <f>IFERROR(_xlfn.XLOOKUP(Table1_1[[#This Row],[Country Name]],Table3[country],Table3[continent]), "Africa")</f>
        <v>South America</v>
      </c>
      <c r="C2282">
        <v>2008</v>
      </c>
      <c r="D2282">
        <v>6.258</v>
      </c>
      <c r="E2282">
        <v>9.7189999999999994</v>
      </c>
      <c r="F2282">
        <v>0.92200000000000004</v>
      </c>
      <c r="G2282">
        <v>65.38</v>
      </c>
      <c r="H2282">
        <v>0.67800000000000005</v>
      </c>
      <c r="I2282">
        <v>-0.23200000000000001</v>
      </c>
      <c r="J2282">
        <v>0.77600000000000002</v>
      </c>
      <c r="K2282">
        <v>0.81799999999999995</v>
      </c>
      <c r="L2282">
        <v>0.224</v>
      </c>
    </row>
    <row r="2283" spans="1:12" x14ac:dyDescent="0.35">
      <c r="A2283" s="3" t="s">
        <v>171</v>
      </c>
      <c r="B2283" s="3" t="str">
        <f>IFERROR(_xlfn.XLOOKUP(Table1_1[[#This Row],[Country Name]],Table3[country],Table3[continent]), "Africa")</f>
        <v>South America</v>
      </c>
      <c r="C2283">
        <v>2009</v>
      </c>
      <c r="D2283">
        <v>7.1890000000000001</v>
      </c>
      <c r="E2283">
        <v>9.5670000000000002</v>
      </c>
      <c r="F2283">
        <v>0.94499999999999995</v>
      </c>
      <c r="G2283">
        <v>65.34</v>
      </c>
      <c r="H2283">
        <v>0.67700000000000005</v>
      </c>
      <c r="I2283">
        <v>-0.124</v>
      </c>
      <c r="J2283">
        <v>0.82799999999999996</v>
      </c>
      <c r="K2283">
        <v>0.79200000000000004</v>
      </c>
      <c r="L2283">
        <v>0.18</v>
      </c>
    </row>
    <row r="2284" spans="1:12" x14ac:dyDescent="0.35">
      <c r="A2284" s="3" t="s">
        <v>171</v>
      </c>
      <c r="B2284" s="3" t="str">
        <f>IFERROR(_xlfn.XLOOKUP(Table1_1[[#This Row],[Country Name]],Table3[country],Table3[continent]), "Africa")</f>
        <v>South America</v>
      </c>
      <c r="C2284">
        <v>2010</v>
      </c>
      <c r="D2284">
        <v>7.4779999999999998</v>
      </c>
      <c r="E2284">
        <v>9.7479999999999993</v>
      </c>
      <c r="F2284">
        <v>0.93200000000000005</v>
      </c>
      <c r="G2284">
        <v>65.3</v>
      </c>
      <c r="H2284">
        <v>0.76800000000000002</v>
      </c>
      <c r="I2284">
        <v>-0.16300000000000001</v>
      </c>
      <c r="J2284">
        <v>0.754</v>
      </c>
      <c r="K2284">
        <v>0.84699999999999998</v>
      </c>
      <c r="L2284">
        <v>0.13</v>
      </c>
    </row>
    <row r="2285" spans="1:12" x14ac:dyDescent="0.35">
      <c r="A2285" s="3" t="s">
        <v>171</v>
      </c>
      <c r="B2285" s="3" t="str">
        <f>IFERROR(_xlfn.XLOOKUP(Table1_1[[#This Row],[Country Name]],Table3[country],Table3[continent]), "Africa")</f>
        <v>South America</v>
      </c>
      <c r="C2285">
        <v>2011</v>
      </c>
      <c r="D2285">
        <v>6.58</v>
      </c>
      <c r="E2285">
        <v>9.859</v>
      </c>
      <c r="F2285">
        <v>0.93100000000000005</v>
      </c>
      <c r="G2285">
        <v>65.260000000000005</v>
      </c>
      <c r="H2285">
        <v>0.76600000000000001</v>
      </c>
      <c r="I2285">
        <v>-0.23499999999999999</v>
      </c>
      <c r="J2285">
        <v>0.77200000000000002</v>
      </c>
      <c r="K2285">
        <v>0.82299999999999995</v>
      </c>
      <c r="L2285">
        <v>0.19900000000000001</v>
      </c>
    </row>
    <row r="2286" spans="1:12" x14ac:dyDescent="0.35">
      <c r="A2286" s="3" t="s">
        <v>171</v>
      </c>
      <c r="B2286" s="3" t="str">
        <f>IFERROR(_xlfn.XLOOKUP(Table1_1[[#This Row],[Country Name]],Table3[country],Table3[continent]), "Africa")</f>
        <v>South America</v>
      </c>
      <c r="C2286">
        <v>2012</v>
      </c>
      <c r="D2286">
        <v>7.0670000000000002</v>
      </c>
      <c r="E2286">
        <v>9.8620000000000001</v>
      </c>
      <c r="F2286">
        <v>0.93200000000000005</v>
      </c>
      <c r="G2286">
        <v>65.22</v>
      </c>
      <c r="H2286">
        <v>0.80400000000000005</v>
      </c>
      <c r="I2286">
        <v>-0.20100000000000001</v>
      </c>
      <c r="J2286">
        <v>0.74299999999999999</v>
      </c>
      <c r="K2286">
        <v>0.84399999999999997</v>
      </c>
      <c r="L2286">
        <v>0.17599999999999999</v>
      </c>
    </row>
    <row r="2287" spans="1:12" x14ac:dyDescent="0.35">
      <c r="A2287" s="3" t="s">
        <v>171</v>
      </c>
      <c r="B2287" s="3" t="str">
        <f>IFERROR(_xlfn.XLOOKUP(Table1_1[[#This Row],[Country Name]],Table3[country],Table3[continent]), "Africa")</f>
        <v>South America</v>
      </c>
      <c r="C2287">
        <v>2013</v>
      </c>
      <c r="D2287">
        <v>6.5529999999999999</v>
      </c>
      <c r="E2287">
        <v>9.8019999999999996</v>
      </c>
      <c r="F2287">
        <v>0.89600000000000002</v>
      </c>
      <c r="G2287">
        <v>65.180000000000007</v>
      </c>
      <c r="H2287">
        <v>0.64200000000000002</v>
      </c>
      <c r="I2287">
        <v>-0.23</v>
      </c>
      <c r="J2287">
        <v>0.83699999999999997</v>
      </c>
      <c r="K2287">
        <v>0.81200000000000006</v>
      </c>
      <c r="L2287">
        <v>0.23799999999999999</v>
      </c>
    </row>
    <row r="2288" spans="1:12" x14ac:dyDescent="0.35">
      <c r="A2288" s="3" t="s">
        <v>171</v>
      </c>
      <c r="B2288" s="3" t="str">
        <f>IFERROR(_xlfn.XLOOKUP(Table1_1[[#This Row],[Country Name]],Table3[country],Table3[continent]), "Africa")</f>
        <v>South America</v>
      </c>
      <c r="C2288">
        <v>2014</v>
      </c>
      <c r="D2288">
        <v>6.1360000000000001</v>
      </c>
      <c r="E2288">
        <v>9.3659999999999997</v>
      </c>
      <c r="F2288">
        <v>0.90400000000000003</v>
      </c>
      <c r="G2288">
        <v>65.14</v>
      </c>
      <c r="H2288">
        <v>0.56999999999999995</v>
      </c>
      <c r="I2288">
        <v>-0.191</v>
      </c>
      <c r="J2288">
        <v>0.82699999999999996</v>
      </c>
      <c r="K2288">
        <v>0.79700000000000004</v>
      </c>
      <c r="L2288">
        <v>0.24399999999999999</v>
      </c>
    </row>
    <row r="2289" spans="1:12" x14ac:dyDescent="0.35">
      <c r="A2289" s="3" t="s">
        <v>171</v>
      </c>
      <c r="B2289" s="3" t="str">
        <f>IFERROR(_xlfn.XLOOKUP(Table1_1[[#This Row],[Country Name]],Table3[country],Table3[continent]), "Africa")</f>
        <v>South America</v>
      </c>
      <c r="C2289">
        <v>2015</v>
      </c>
      <c r="D2289">
        <v>5.569</v>
      </c>
      <c r="E2289">
        <v>8.532</v>
      </c>
      <c r="F2289">
        <v>0.91100000000000003</v>
      </c>
      <c r="G2289">
        <v>65.099999999999994</v>
      </c>
      <c r="H2289">
        <v>0.51200000000000001</v>
      </c>
      <c r="I2289">
        <v>-8.8999999999999996E-2</v>
      </c>
      <c r="J2289">
        <v>0.81299999999999994</v>
      </c>
      <c r="K2289">
        <v>0.83699999999999997</v>
      </c>
      <c r="L2289">
        <v>0.223</v>
      </c>
    </row>
    <row r="2290" spans="1:12" x14ac:dyDescent="0.35">
      <c r="A2290" s="3" t="s">
        <v>171</v>
      </c>
      <c r="B2290" s="3" t="str">
        <f>IFERROR(_xlfn.XLOOKUP(Table1_1[[#This Row],[Country Name]],Table3[country],Table3[continent]), "Africa")</f>
        <v>South America</v>
      </c>
      <c r="C2290">
        <v>2016</v>
      </c>
      <c r="D2290">
        <v>4.0410000000000004</v>
      </c>
      <c r="E2290">
        <v>7.6020000000000003</v>
      </c>
      <c r="F2290">
        <v>0.90200000000000002</v>
      </c>
      <c r="G2290">
        <v>64.924999999999997</v>
      </c>
      <c r="H2290">
        <v>0.45800000000000002</v>
      </c>
      <c r="I2290">
        <v>-0.06</v>
      </c>
      <c r="J2290">
        <v>0.89</v>
      </c>
      <c r="K2290">
        <v>0.67600000000000005</v>
      </c>
      <c r="L2290">
        <v>0.39200000000000002</v>
      </c>
    </row>
    <row r="2291" spans="1:12" x14ac:dyDescent="0.35">
      <c r="A2291" s="3" t="s">
        <v>171</v>
      </c>
      <c r="B2291" s="3" t="str">
        <f>IFERROR(_xlfn.XLOOKUP(Table1_1[[#This Row],[Country Name]],Table3[country],Table3[continent]), "Africa")</f>
        <v>South America</v>
      </c>
      <c r="C2291">
        <v>2017</v>
      </c>
      <c r="D2291">
        <v>5.0709999999999997</v>
      </c>
      <c r="E2291">
        <v>5.9429999999999996</v>
      </c>
      <c r="F2291">
        <v>0.89600000000000002</v>
      </c>
      <c r="G2291">
        <v>64.75</v>
      </c>
      <c r="H2291">
        <v>0.63600000000000001</v>
      </c>
      <c r="I2291">
        <v>0.05</v>
      </c>
      <c r="J2291">
        <v>0.84399999999999997</v>
      </c>
      <c r="K2291">
        <v>0.69699999999999995</v>
      </c>
      <c r="L2291">
        <v>0.36299999999999999</v>
      </c>
    </row>
    <row r="2292" spans="1:12" x14ac:dyDescent="0.35">
      <c r="A2292" s="3" t="s">
        <v>171</v>
      </c>
      <c r="B2292" s="3" t="str">
        <f>IFERROR(_xlfn.XLOOKUP(Table1_1[[#This Row],[Country Name]],Table3[country],Table3[continent]), "Africa")</f>
        <v>South America</v>
      </c>
      <c r="C2292">
        <v>2018</v>
      </c>
      <c r="D2292">
        <v>5.0060000000000002</v>
      </c>
      <c r="E2292">
        <v>5.9349999999999996</v>
      </c>
      <c r="F2292">
        <v>0.88700000000000001</v>
      </c>
      <c r="G2292">
        <v>64.575000000000003</v>
      </c>
      <c r="H2292">
        <v>0.61099999999999999</v>
      </c>
      <c r="I2292">
        <v>6.8000000000000005E-2</v>
      </c>
      <c r="J2292">
        <v>0.82799999999999996</v>
      </c>
      <c r="K2292">
        <v>0.72299999999999998</v>
      </c>
      <c r="L2292">
        <v>0.374</v>
      </c>
    </row>
    <row r="2293" spans="1:12" x14ac:dyDescent="0.35">
      <c r="A2293" s="3" t="s">
        <v>171</v>
      </c>
      <c r="B2293" s="3" t="str">
        <f>IFERROR(_xlfn.XLOOKUP(Table1_1[[#This Row],[Country Name]],Table3[country],Table3[continent]), "Africa")</f>
        <v>South America</v>
      </c>
      <c r="C2293">
        <v>2019</v>
      </c>
      <c r="D2293">
        <v>5.0810000000000004</v>
      </c>
      <c r="E2293">
        <v>5.5270000000000001</v>
      </c>
      <c r="F2293">
        <v>0.88800000000000001</v>
      </c>
      <c r="G2293">
        <v>64.400000000000006</v>
      </c>
      <c r="H2293">
        <v>0.626</v>
      </c>
      <c r="I2293">
        <v>0.124</v>
      </c>
      <c r="J2293">
        <v>0.83899999999999997</v>
      </c>
      <c r="K2293">
        <v>0.73</v>
      </c>
      <c r="L2293">
        <v>0.35099999999999998</v>
      </c>
    </row>
    <row r="2294" spans="1:12" x14ac:dyDescent="0.35">
      <c r="A2294" s="3" t="s">
        <v>171</v>
      </c>
      <c r="B2294" s="3" t="str">
        <f>IFERROR(_xlfn.XLOOKUP(Table1_1[[#This Row],[Country Name]],Table3[country],Table3[continent]), "Africa")</f>
        <v>South America</v>
      </c>
      <c r="C2294">
        <v>2020</v>
      </c>
      <c r="D2294">
        <v>4.5739999999999998</v>
      </c>
      <c r="E2294" s="2" t="s">
        <v>185</v>
      </c>
      <c r="F2294">
        <v>0.80500000000000005</v>
      </c>
      <c r="G2294">
        <v>64.224999999999994</v>
      </c>
      <c r="H2294">
        <v>0.61199999999999999</v>
      </c>
      <c r="I2294" s="2" t="s">
        <v>185</v>
      </c>
      <c r="J2294">
        <v>0.81100000000000005</v>
      </c>
      <c r="K2294">
        <v>0.68899999999999995</v>
      </c>
      <c r="L2294">
        <v>0.39600000000000002</v>
      </c>
    </row>
    <row r="2295" spans="1:12" x14ac:dyDescent="0.35">
      <c r="A2295" s="3" t="s">
        <v>171</v>
      </c>
      <c r="B2295" s="3" t="str">
        <f>IFERROR(_xlfn.XLOOKUP(Table1_1[[#This Row],[Country Name]],Table3[country],Table3[continent]), "Africa")</f>
        <v>South America</v>
      </c>
      <c r="C2295">
        <v>2021</v>
      </c>
      <c r="D2295">
        <v>5.1079999999999997</v>
      </c>
      <c r="E2295" s="2" t="s">
        <v>185</v>
      </c>
      <c r="F2295">
        <v>0.81200000000000006</v>
      </c>
      <c r="G2295">
        <v>64.05</v>
      </c>
      <c r="H2295">
        <v>0.59599999999999997</v>
      </c>
      <c r="I2295" s="2" t="s">
        <v>185</v>
      </c>
      <c r="J2295">
        <v>0.82399999999999995</v>
      </c>
      <c r="K2295">
        <v>0.69799999999999995</v>
      </c>
      <c r="L2295">
        <v>0.38900000000000001</v>
      </c>
    </row>
    <row r="2296" spans="1:12" x14ac:dyDescent="0.35">
      <c r="A2296" s="3" t="s">
        <v>171</v>
      </c>
      <c r="B2296" s="3" t="str">
        <f>IFERROR(_xlfn.XLOOKUP(Table1_1[[#This Row],[Country Name]],Table3[country],Table3[continent]), "Africa")</f>
        <v>South America</v>
      </c>
      <c r="C2296">
        <v>2022</v>
      </c>
      <c r="D2296">
        <v>5.9489999999999998</v>
      </c>
      <c r="E2296" s="2" t="s">
        <v>185</v>
      </c>
      <c r="F2296">
        <v>0.89900000000000002</v>
      </c>
      <c r="G2296">
        <v>63.875</v>
      </c>
      <c r="H2296">
        <v>0.77</v>
      </c>
      <c r="I2296" s="2" t="s">
        <v>185</v>
      </c>
      <c r="J2296">
        <v>0.79800000000000004</v>
      </c>
      <c r="K2296">
        <v>0.754</v>
      </c>
      <c r="L2296">
        <v>0.29199999999999998</v>
      </c>
    </row>
    <row r="2297" spans="1:12" x14ac:dyDescent="0.35">
      <c r="A2297" s="3" t="s">
        <v>171</v>
      </c>
      <c r="B2297" s="3" t="str">
        <f>IFERROR(_xlfn.XLOOKUP(Table1_1[[#This Row],[Country Name]],Table3[country],Table3[continent]), "Africa")</f>
        <v>South America</v>
      </c>
      <c r="C2297">
        <v>2023</v>
      </c>
      <c r="D2297">
        <v>5.7649999999999997</v>
      </c>
      <c r="E2297" s="2" t="s">
        <v>185</v>
      </c>
      <c r="F2297">
        <v>0.88500000000000001</v>
      </c>
      <c r="G2297">
        <v>63.7</v>
      </c>
      <c r="H2297">
        <v>0.75700000000000001</v>
      </c>
      <c r="I2297" s="2" t="s">
        <v>185</v>
      </c>
      <c r="J2297">
        <v>0.82499999999999996</v>
      </c>
      <c r="K2297">
        <v>0.75800000000000001</v>
      </c>
      <c r="L2297">
        <v>0.3</v>
      </c>
    </row>
    <row r="2298" spans="1:12" x14ac:dyDescent="0.35">
      <c r="A2298" s="3" t="s">
        <v>172</v>
      </c>
      <c r="B2298" s="3" t="str">
        <f>IFERROR(_xlfn.XLOOKUP(Table1_1[[#This Row],[Country Name]],Table3[country],Table3[continent]), "Africa")</f>
        <v>Asia</v>
      </c>
      <c r="C2298">
        <v>2006</v>
      </c>
      <c r="D2298">
        <v>5.2939999999999996</v>
      </c>
      <c r="E2298">
        <v>8.5540000000000003</v>
      </c>
      <c r="F2298">
        <v>0.88800000000000001</v>
      </c>
      <c r="G2298">
        <v>64.180000000000007</v>
      </c>
      <c r="H2298">
        <v>0.88600000000000001</v>
      </c>
      <c r="I2298">
        <v>-6.0000000000000001E-3</v>
      </c>
      <c r="J2298" s="2" t="s">
        <v>185</v>
      </c>
      <c r="K2298">
        <v>0.65700000000000003</v>
      </c>
      <c r="L2298">
        <v>0.20399999999999999</v>
      </c>
    </row>
    <row r="2299" spans="1:12" x14ac:dyDescent="0.35">
      <c r="A2299" s="3" t="s">
        <v>172</v>
      </c>
      <c r="B2299" s="3" t="str">
        <f>IFERROR(_xlfn.XLOOKUP(Table1_1[[#This Row],[Country Name]],Table3[country],Table3[continent]), "Africa")</f>
        <v>Asia</v>
      </c>
      <c r="C2299">
        <v>2007</v>
      </c>
      <c r="D2299">
        <v>5.4219999999999997</v>
      </c>
      <c r="E2299">
        <v>8.6129999999999995</v>
      </c>
      <c r="F2299">
        <v>0.85599999999999998</v>
      </c>
      <c r="G2299">
        <v>64.260000000000005</v>
      </c>
      <c r="H2299">
        <v>0.91800000000000004</v>
      </c>
      <c r="I2299">
        <v>6.8000000000000005E-2</v>
      </c>
      <c r="J2299">
        <v>0.754</v>
      </c>
      <c r="K2299" s="2" t="s">
        <v>185</v>
      </c>
      <c r="L2299">
        <v>0.20599999999999999</v>
      </c>
    </row>
    <row r="2300" spans="1:12" x14ac:dyDescent="0.35">
      <c r="A2300" s="3" t="s">
        <v>172</v>
      </c>
      <c r="B2300" s="3" t="str">
        <f>IFERROR(_xlfn.XLOOKUP(Table1_1[[#This Row],[Country Name]],Table3[country],Table3[continent]), "Africa")</f>
        <v>Asia</v>
      </c>
      <c r="C2300">
        <v>2008</v>
      </c>
      <c r="D2300">
        <v>5.48</v>
      </c>
      <c r="E2300">
        <v>8.6579999999999995</v>
      </c>
      <c r="F2300">
        <v>0.80500000000000005</v>
      </c>
      <c r="G2300">
        <v>64.34</v>
      </c>
      <c r="H2300">
        <v>0.88900000000000001</v>
      </c>
      <c r="I2300">
        <v>0.18</v>
      </c>
      <c r="J2300">
        <v>0.78900000000000003</v>
      </c>
      <c r="K2300">
        <v>0.624</v>
      </c>
      <c r="L2300">
        <v>0.218</v>
      </c>
    </row>
    <row r="2301" spans="1:12" x14ac:dyDescent="0.35">
      <c r="A2301" s="3" t="s">
        <v>172</v>
      </c>
      <c r="B2301" s="3" t="str">
        <f>IFERROR(_xlfn.XLOOKUP(Table1_1[[#This Row],[Country Name]],Table3[country],Table3[continent]), "Africa")</f>
        <v>Asia</v>
      </c>
      <c r="C2301">
        <v>2009</v>
      </c>
      <c r="D2301">
        <v>5.3040000000000003</v>
      </c>
      <c r="E2301">
        <v>8.7010000000000005</v>
      </c>
      <c r="F2301">
        <v>0.81499999999999995</v>
      </c>
      <c r="G2301">
        <v>64.42</v>
      </c>
      <c r="H2301">
        <v>0.83399999999999996</v>
      </c>
      <c r="I2301">
        <v>-8.3000000000000004E-2</v>
      </c>
      <c r="J2301">
        <v>0.83799999999999997</v>
      </c>
      <c r="K2301">
        <v>0.48099999999999998</v>
      </c>
      <c r="L2301">
        <v>0.19</v>
      </c>
    </row>
    <row r="2302" spans="1:12" x14ac:dyDescent="0.35">
      <c r="A2302" s="3" t="s">
        <v>172</v>
      </c>
      <c r="B2302" s="3" t="str">
        <f>IFERROR(_xlfn.XLOOKUP(Table1_1[[#This Row],[Country Name]],Table3[country],Table3[continent]), "Africa")</f>
        <v>Asia</v>
      </c>
      <c r="C2302">
        <v>2010</v>
      </c>
      <c r="D2302">
        <v>5.2960000000000003</v>
      </c>
      <c r="E2302">
        <v>8.7520000000000007</v>
      </c>
      <c r="F2302">
        <v>0.78700000000000003</v>
      </c>
      <c r="G2302">
        <v>64.5</v>
      </c>
      <c r="H2302">
        <v>0.83099999999999996</v>
      </c>
      <c r="I2302">
        <v>-2.7E-2</v>
      </c>
      <c r="J2302">
        <v>0.74299999999999999</v>
      </c>
      <c r="K2302">
        <v>0.67100000000000004</v>
      </c>
      <c r="L2302">
        <v>0.216</v>
      </c>
    </row>
    <row r="2303" spans="1:12" x14ac:dyDescent="0.35">
      <c r="A2303" s="3" t="s">
        <v>172</v>
      </c>
      <c r="B2303" s="3" t="str">
        <f>IFERROR(_xlfn.XLOOKUP(Table1_1[[#This Row],[Country Name]],Table3[country],Table3[continent]), "Africa")</f>
        <v>Asia</v>
      </c>
      <c r="C2303">
        <v>2011</v>
      </c>
      <c r="D2303">
        <v>5.7670000000000003</v>
      </c>
      <c r="E2303">
        <v>8.8040000000000003</v>
      </c>
      <c r="F2303">
        <v>0.89800000000000002</v>
      </c>
      <c r="G2303">
        <v>64.58</v>
      </c>
      <c r="H2303">
        <v>0.81799999999999995</v>
      </c>
      <c r="I2303">
        <v>8.4000000000000005E-2</v>
      </c>
      <c r="J2303">
        <v>0.74199999999999999</v>
      </c>
      <c r="K2303">
        <v>0.49399999999999999</v>
      </c>
      <c r="L2303">
        <v>0.193</v>
      </c>
    </row>
    <row r="2304" spans="1:12" x14ac:dyDescent="0.35">
      <c r="A2304" s="3" t="s">
        <v>172</v>
      </c>
      <c r="B2304" s="3" t="str">
        <f>IFERROR(_xlfn.XLOOKUP(Table1_1[[#This Row],[Country Name]],Table3[country],Table3[continent]), "Africa")</f>
        <v>Asia</v>
      </c>
      <c r="C2304">
        <v>2012</v>
      </c>
      <c r="D2304">
        <v>5.5350000000000001</v>
      </c>
      <c r="E2304">
        <v>8.8469999999999995</v>
      </c>
      <c r="F2304">
        <v>0.77500000000000002</v>
      </c>
      <c r="G2304">
        <v>64.66</v>
      </c>
      <c r="H2304">
        <v>0.85599999999999998</v>
      </c>
      <c r="I2304">
        <v>-0.13100000000000001</v>
      </c>
      <c r="J2304">
        <v>0.81499999999999995</v>
      </c>
      <c r="K2304">
        <v>0.54600000000000004</v>
      </c>
      <c r="L2304">
        <v>0.221</v>
      </c>
    </row>
    <row r="2305" spans="1:12" x14ac:dyDescent="0.35">
      <c r="A2305" s="3" t="s">
        <v>172</v>
      </c>
      <c r="B2305" s="3" t="str">
        <f>IFERROR(_xlfn.XLOOKUP(Table1_1[[#This Row],[Country Name]],Table3[country],Table3[continent]), "Africa")</f>
        <v>Asia</v>
      </c>
      <c r="C2305">
        <v>2013</v>
      </c>
      <c r="D2305">
        <v>5.0229999999999997</v>
      </c>
      <c r="E2305">
        <v>8.89</v>
      </c>
      <c r="F2305">
        <v>0.75900000000000001</v>
      </c>
      <c r="G2305">
        <v>64.739999999999995</v>
      </c>
      <c r="H2305">
        <v>0.92</v>
      </c>
      <c r="I2305">
        <v>-4.8000000000000001E-2</v>
      </c>
      <c r="J2305">
        <v>0.77100000000000002</v>
      </c>
      <c r="K2305">
        <v>0.68899999999999995</v>
      </c>
      <c r="L2305">
        <v>0.16500000000000001</v>
      </c>
    </row>
    <row r="2306" spans="1:12" x14ac:dyDescent="0.35">
      <c r="A2306" s="3" t="s">
        <v>172</v>
      </c>
      <c r="B2306" s="3" t="str">
        <f>IFERROR(_xlfn.XLOOKUP(Table1_1[[#This Row],[Country Name]],Table3[country],Table3[continent]), "Africa")</f>
        <v>Asia</v>
      </c>
      <c r="C2306">
        <v>2014</v>
      </c>
      <c r="D2306">
        <v>5.085</v>
      </c>
      <c r="E2306">
        <v>8.9410000000000007</v>
      </c>
      <c r="F2306">
        <v>0.79200000000000004</v>
      </c>
      <c r="G2306">
        <v>64.819999999999993</v>
      </c>
      <c r="H2306" s="2" t="s">
        <v>185</v>
      </c>
      <c r="I2306">
        <v>-2.1999999999999999E-2</v>
      </c>
      <c r="J2306" s="2" t="s">
        <v>185</v>
      </c>
      <c r="K2306">
        <v>0.63400000000000001</v>
      </c>
      <c r="L2306">
        <v>0.24099999999999999</v>
      </c>
    </row>
    <row r="2307" spans="1:12" x14ac:dyDescent="0.35">
      <c r="A2307" s="3" t="s">
        <v>172</v>
      </c>
      <c r="B2307" s="3" t="str">
        <f>IFERROR(_xlfn.XLOOKUP(Table1_1[[#This Row],[Country Name]],Table3[country],Table3[continent]), "Africa")</f>
        <v>Asia</v>
      </c>
      <c r="C2307">
        <v>2015</v>
      </c>
      <c r="D2307">
        <v>5.0759999999999996</v>
      </c>
      <c r="E2307">
        <v>8.9990000000000006</v>
      </c>
      <c r="F2307">
        <v>0.84899999999999998</v>
      </c>
      <c r="G2307">
        <v>64.900000000000006</v>
      </c>
      <c r="H2307" s="2" t="s">
        <v>185</v>
      </c>
      <c r="I2307">
        <v>6.4000000000000001E-2</v>
      </c>
      <c r="J2307" s="2" t="s">
        <v>185</v>
      </c>
      <c r="K2307">
        <v>0.58299999999999996</v>
      </c>
      <c r="L2307">
        <v>0.23200000000000001</v>
      </c>
    </row>
    <row r="2308" spans="1:12" x14ac:dyDescent="0.35">
      <c r="A2308" s="3" t="s">
        <v>172</v>
      </c>
      <c r="B2308" s="3" t="str">
        <f>IFERROR(_xlfn.XLOOKUP(Table1_1[[#This Row],[Country Name]],Table3[country],Table3[continent]), "Africa")</f>
        <v>Asia</v>
      </c>
      <c r="C2308">
        <v>2016</v>
      </c>
      <c r="D2308">
        <v>5.0620000000000003</v>
      </c>
      <c r="E2308">
        <v>9.0530000000000008</v>
      </c>
      <c r="F2308">
        <v>0.876</v>
      </c>
      <c r="G2308">
        <v>65</v>
      </c>
      <c r="H2308">
        <v>0.89400000000000002</v>
      </c>
      <c r="I2308">
        <v>-0.112</v>
      </c>
      <c r="J2308">
        <v>0.79900000000000004</v>
      </c>
      <c r="K2308">
        <v>0.48699999999999999</v>
      </c>
      <c r="L2308">
        <v>0.223</v>
      </c>
    </row>
    <row r="2309" spans="1:12" x14ac:dyDescent="0.35">
      <c r="A2309" s="3" t="s">
        <v>172</v>
      </c>
      <c r="B2309" s="3" t="str">
        <f>IFERROR(_xlfn.XLOOKUP(Table1_1[[#This Row],[Country Name]],Table3[country],Table3[continent]), "Africa")</f>
        <v>Asia</v>
      </c>
      <c r="C2309">
        <v>2017</v>
      </c>
      <c r="D2309">
        <v>5.1749999999999998</v>
      </c>
      <c r="E2309">
        <v>9.1110000000000007</v>
      </c>
      <c r="F2309" s="2" t="s">
        <v>185</v>
      </c>
      <c r="G2309">
        <v>65.099999999999994</v>
      </c>
      <c r="H2309" s="2" t="s">
        <v>185</v>
      </c>
      <c r="I2309" s="2" t="s">
        <v>185</v>
      </c>
      <c r="J2309" s="2" t="s">
        <v>185</v>
      </c>
      <c r="K2309" s="2" t="s">
        <v>185</v>
      </c>
      <c r="L2309" s="2" t="s">
        <v>185</v>
      </c>
    </row>
    <row r="2310" spans="1:12" x14ac:dyDescent="0.35">
      <c r="A2310" s="3" t="s">
        <v>172</v>
      </c>
      <c r="B2310" s="3" t="str">
        <f>IFERROR(_xlfn.XLOOKUP(Table1_1[[#This Row],[Country Name]],Table3[country],Table3[continent]), "Africa")</f>
        <v>Asia</v>
      </c>
      <c r="C2310">
        <v>2018</v>
      </c>
      <c r="D2310">
        <v>5.2960000000000003</v>
      </c>
      <c r="E2310">
        <v>9.173</v>
      </c>
      <c r="F2310">
        <v>0.83199999999999996</v>
      </c>
      <c r="G2310">
        <v>65.2</v>
      </c>
      <c r="H2310">
        <v>0.90900000000000003</v>
      </c>
      <c r="I2310">
        <v>-6.3E-2</v>
      </c>
      <c r="J2310">
        <v>0.80800000000000005</v>
      </c>
      <c r="K2310">
        <v>0.61399999999999999</v>
      </c>
      <c r="L2310">
        <v>0.191</v>
      </c>
    </row>
    <row r="2311" spans="1:12" x14ac:dyDescent="0.35">
      <c r="A2311" s="3" t="s">
        <v>172</v>
      </c>
      <c r="B2311" s="3" t="str">
        <f>IFERROR(_xlfn.XLOOKUP(Table1_1[[#This Row],[Country Name]],Table3[country],Table3[continent]), "Africa")</f>
        <v>Asia</v>
      </c>
      <c r="C2311">
        <v>2019</v>
      </c>
      <c r="D2311">
        <v>5.4669999999999996</v>
      </c>
      <c r="E2311">
        <v>9.2349999999999994</v>
      </c>
      <c r="F2311">
        <v>0.84799999999999998</v>
      </c>
      <c r="G2311">
        <v>65.3</v>
      </c>
      <c r="H2311">
        <v>0.95199999999999996</v>
      </c>
      <c r="I2311">
        <v>-0.14799999999999999</v>
      </c>
      <c r="J2311">
        <v>0.78800000000000003</v>
      </c>
      <c r="K2311">
        <v>0.65800000000000003</v>
      </c>
      <c r="L2311">
        <v>0.186</v>
      </c>
    </row>
    <row r="2312" spans="1:12" x14ac:dyDescent="0.35">
      <c r="A2312" s="3" t="s">
        <v>172</v>
      </c>
      <c r="B2312" s="3" t="str">
        <f>IFERROR(_xlfn.XLOOKUP(Table1_1[[#This Row],[Country Name]],Table3[country],Table3[continent]), "Africa")</f>
        <v>Asia</v>
      </c>
      <c r="C2312">
        <v>2020</v>
      </c>
      <c r="D2312">
        <v>5.4619999999999997</v>
      </c>
      <c r="E2312">
        <v>9.2539999999999996</v>
      </c>
      <c r="F2312">
        <v>0.76500000000000001</v>
      </c>
      <c r="G2312">
        <v>65.400000000000006</v>
      </c>
      <c r="H2312">
        <v>0.94499999999999995</v>
      </c>
      <c r="I2312">
        <v>6.3E-2</v>
      </c>
      <c r="J2312">
        <v>0.79100000000000004</v>
      </c>
      <c r="K2312">
        <v>0.69899999999999995</v>
      </c>
      <c r="L2312">
        <v>0.28599999999999998</v>
      </c>
    </row>
    <row r="2313" spans="1:12" x14ac:dyDescent="0.35">
      <c r="A2313" s="3" t="s">
        <v>172</v>
      </c>
      <c r="B2313" s="3" t="str">
        <f>IFERROR(_xlfn.XLOOKUP(Table1_1[[#This Row],[Country Name]],Table3[country],Table3[continent]), "Africa")</f>
        <v>Asia</v>
      </c>
      <c r="C2313">
        <v>2021</v>
      </c>
      <c r="D2313">
        <v>5.54</v>
      </c>
      <c r="E2313">
        <v>9.2710000000000008</v>
      </c>
      <c r="F2313">
        <v>0.79900000000000004</v>
      </c>
      <c r="G2313">
        <v>65.5</v>
      </c>
      <c r="H2313">
        <v>0.89700000000000002</v>
      </c>
      <c r="I2313">
        <v>0.104</v>
      </c>
      <c r="J2313">
        <v>0.79800000000000004</v>
      </c>
      <c r="K2313">
        <v>0.65100000000000002</v>
      </c>
      <c r="L2313">
        <v>0.28000000000000003</v>
      </c>
    </row>
    <row r="2314" spans="1:12" x14ac:dyDescent="0.35">
      <c r="A2314" s="3" t="s">
        <v>172</v>
      </c>
      <c r="B2314" s="3" t="str">
        <f>IFERROR(_xlfn.XLOOKUP(Table1_1[[#This Row],[Country Name]],Table3[country],Table3[continent]), "Africa")</f>
        <v>Asia</v>
      </c>
      <c r="C2314">
        <v>2022</v>
      </c>
      <c r="D2314">
        <v>6.2670000000000003</v>
      </c>
      <c r="E2314">
        <v>9.3409999999999993</v>
      </c>
      <c r="F2314">
        <v>0.879</v>
      </c>
      <c r="G2314">
        <v>65.599999999999994</v>
      </c>
      <c r="H2314">
        <v>0.97499999999999998</v>
      </c>
      <c r="I2314">
        <v>-0.182</v>
      </c>
      <c r="J2314">
        <v>0.70299999999999996</v>
      </c>
      <c r="K2314">
        <v>0.77400000000000002</v>
      </c>
      <c r="L2314">
        <v>0.108</v>
      </c>
    </row>
    <row r="2315" spans="1:12" x14ac:dyDescent="0.35">
      <c r="A2315" s="3" t="s">
        <v>172</v>
      </c>
      <c r="B2315" s="3" t="str">
        <f>IFERROR(_xlfn.XLOOKUP(Table1_1[[#This Row],[Country Name]],Table3[country],Table3[continent]), "Africa")</f>
        <v>Asia</v>
      </c>
      <c r="C2315">
        <v>2023</v>
      </c>
      <c r="D2315">
        <v>6.3250000000000002</v>
      </c>
      <c r="E2315">
        <v>9.3919999999999995</v>
      </c>
      <c r="F2315">
        <v>0.84499999999999997</v>
      </c>
      <c r="G2315">
        <v>65.7</v>
      </c>
      <c r="H2315">
        <v>0.95599999999999996</v>
      </c>
      <c r="I2315">
        <v>-0.159</v>
      </c>
      <c r="J2315">
        <v>0.65500000000000003</v>
      </c>
      <c r="K2315">
        <v>0.71</v>
      </c>
      <c r="L2315">
        <v>0.12</v>
      </c>
    </row>
    <row r="2316" spans="1:12" x14ac:dyDescent="0.35">
      <c r="A2316" s="3" t="s">
        <v>173</v>
      </c>
      <c r="B2316" s="3" t="str">
        <f>IFERROR(_xlfn.XLOOKUP(Table1_1[[#This Row],[Country Name]],Table3[country],Table3[continent]), "Africa")</f>
        <v>Asia</v>
      </c>
      <c r="C2316">
        <v>2007</v>
      </c>
      <c r="D2316">
        <v>4.4770000000000003</v>
      </c>
      <c r="E2316">
        <v>8.2119999999999997</v>
      </c>
      <c r="F2316">
        <v>0.82499999999999996</v>
      </c>
      <c r="G2316">
        <v>58.72</v>
      </c>
      <c r="H2316">
        <v>0.67300000000000004</v>
      </c>
      <c r="I2316">
        <v>6.0000000000000001E-3</v>
      </c>
      <c r="J2316" s="2" t="s">
        <v>185</v>
      </c>
      <c r="K2316">
        <v>0.52400000000000002</v>
      </c>
      <c r="L2316">
        <v>0.379</v>
      </c>
    </row>
    <row r="2317" spans="1:12" x14ac:dyDescent="0.35">
      <c r="A2317" s="3" t="s">
        <v>173</v>
      </c>
      <c r="B2317" s="3" t="str">
        <f>IFERROR(_xlfn.XLOOKUP(Table1_1[[#This Row],[Country Name]],Table3[country],Table3[continent]), "Africa")</f>
        <v>Asia</v>
      </c>
      <c r="C2317">
        <v>2009</v>
      </c>
      <c r="D2317">
        <v>4.8090000000000002</v>
      </c>
      <c r="E2317">
        <v>8.25</v>
      </c>
      <c r="F2317">
        <v>0.75600000000000001</v>
      </c>
      <c r="G2317">
        <v>58.64</v>
      </c>
      <c r="H2317">
        <v>0.64400000000000002</v>
      </c>
      <c r="I2317">
        <v>-5.6000000000000001E-2</v>
      </c>
      <c r="J2317">
        <v>0.83199999999999996</v>
      </c>
      <c r="K2317">
        <v>0.51100000000000001</v>
      </c>
      <c r="L2317">
        <v>0.374</v>
      </c>
    </row>
    <row r="2318" spans="1:12" x14ac:dyDescent="0.35">
      <c r="A2318" s="3" t="s">
        <v>173</v>
      </c>
      <c r="B2318" s="3" t="str">
        <f>IFERROR(_xlfn.XLOOKUP(Table1_1[[#This Row],[Country Name]],Table3[country],Table3[continent]), "Africa")</f>
        <v>Asia</v>
      </c>
      <c r="C2318">
        <v>2010</v>
      </c>
      <c r="D2318">
        <v>4.3499999999999996</v>
      </c>
      <c r="E2318">
        <v>8.4139999999999997</v>
      </c>
      <c r="F2318">
        <v>0.72699999999999998</v>
      </c>
      <c r="G2318">
        <v>58.6</v>
      </c>
      <c r="H2318">
        <v>0.65900000000000003</v>
      </c>
      <c r="I2318">
        <v>-0.107</v>
      </c>
      <c r="J2318">
        <v>0.85299999999999998</v>
      </c>
      <c r="K2318">
        <v>0.51400000000000001</v>
      </c>
      <c r="L2318">
        <v>0.308</v>
      </c>
    </row>
    <row r="2319" spans="1:12" x14ac:dyDescent="0.35">
      <c r="A2319" s="3" t="s">
        <v>173</v>
      </c>
      <c r="B2319" s="3" t="str">
        <f>IFERROR(_xlfn.XLOOKUP(Table1_1[[#This Row],[Country Name]],Table3[country],Table3[continent]), "Africa")</f>
        <v>Asia</v>
      </c>
      <c r="C2319">
        <v>2011</v>
      </c>
      <c r="D2319">
        <v>3.746</v>
      </c>
      <c r="E2319">
        <v>8.2639999999999993</v>
      </c>
      <c r="F2319">
        <v>0.66300000000000003</v>
      </c>
      <c r="G2319">
        <v>58.56</v>
      </c>
      <c r="H2319">
        <v>0.63800000000000001</v>
      </c>
      <c r="I2319">
        <v>-0.17399999999999999</v>
      </c>
      <c r="J2319">
        <v>0.754</v>
      </c>
      <c r="K2319">
        <v>0.41599999999999998</v>
      </c>
      <c r="L2319">
        <v>0.28499999999999998</v>
      </c>
    </row>
    <row r="2320" spans="1:12" x14ac:dyDescent="0.35">
      <c r="A2320" s="3" t="s">
        <v>173</v>
      </c>
      <c r="B2320" s="3" t="str">
        <f>IFERROR(_xlfn.XLOOKUP(Table1_1[[#This Row],[Country Name]],Table3[country],Table3[continent]), "Africa")</f>
        <v>Asia</v>
      </c>
      <c r="C2320">
        <v>2012</v>
      </c>
      <c r="D2320">
        <v>4.0609999999999999</v>
      </c>
      <c r="E2320">
        <v>8.1790000000000003</v>
      </c>
      <c r="F2320">
        <v>0.68200000000000005</v>
      </c>
      <c r="G2320">
        <v>58.52</v>
      </c>
      <c r="H2320">
        <v>0.70599999999999996</v>
      </c>
      <c r="I2320">
        <v>-0.17199999999999999</v>
      </c>
      <c r="J2320">
        <v>0.79300000000000004</v>
      </c>
      <c r="K2320">
        <v>0.41299999999999998</v>
      </c>
      <c r="L2320">
        <v>0.26300000000000001</v>
      </c>
    </row>
    <row r="2321" spans="1:12" x14ac:dyDescent="0.35">
      <c r="A2321" s="3" t="s">
        <v>173</v>
      </c>
      <c r="B2321" s="3" t="str">
        <f>IFERROR(_xlfn.XLOOKUP(Table1_1[[#This Row],[Country Name]],Table3[country],Table3[continent]), "Africa")</f>
        <v>Asia</v>
      </c>
      <c r="C2321">
        <v>2013</v>
      </c>
      <c r="D2321">
        <v>4.218</v>
      </c>
      <c r="E2321">
        <v>8.1660000000000004</v>
      </c>
      <c r="F2321">
        <v>0.69399999999999995</v>
      </c>
      <c r="G2321">
        <v>58.48</v>
      </c>
      <c r="H2321">
        <v>0.54300000000000004</v>
      </c>
      <c r="I2321">
        <v>-0.17899999999999999</v>
      </c>
      <c r="J2321">
        <v>0.88500000000000001</v>
      </c>
      <c r="K2321">
        <v>0.47799999999999998</v>
      </c>
      <c r="L2321">
        <v>0.26600000000000001</v>
      </c>
    </row>
    <row r="2322" spans="1:12" x14ac:dyDescent="0.35">
      <c r="A2322" s="3" t="s">
        <v>173</v>
      </c>
      <c r="B2322" s="3" t="str">
        <f>IFERROR(_xlfn.XLOOKUP(Table1_1[[#This Row],[Country Name]],Table3[country],Table3[continent]), "Africa")</f>
        <v>Asia</v>
      </c>
      <c r="C2322">
        <v>2014</v>
      </c>
      <c r="D2322">
        <v>3.968</v>
      </c>
      <c r="E2322">
        <v>8.1590000000000007</v>
      </c>
      <c r="F2322">
        <v>0.63800000000000001</v>
      </c>
      <c r="G2322">
        <v>58.44</v>
      </c>
      <c r="H2322">
        <v>0.66400000000000003</v>
      </c>
      <c r="I2322">
        <v>-0.16600000000000001</v>
      </c>
      <c r="J2322">
        <v>0.88500000000000001</v>
      </c>
      <c r="K2322">
        <v>0.52700000000000002</v>
      </c>
      <c r="L2322">
        <v>0.27600000000000002</v>
      </c>
    </row>
    <row r="2323" spans="1:12" x14ac:dyDescent="0.35">
      <c r="A2323" s="3" t="s">
        <v>173</v>
      </c>
      <c r="B2323" s="3" t="str">
        <f>IFERROR(_xlfn.XLOOKUP(Table1_1[[#This Row],[Country Name]],Table3[country],Table3[continent]), "Africa")</f>
        <v>Asia</v>
      </c>
      <c r="C2323">
        <v>2015</v>
      </c>
      <c r="D2323">
        <v>2.9830000000000001</v>
      </c>
      <c r="E2323">
        <v>7.7720000000000002</v>
      </c>
      <c r="F2323">
        <v>0.66900000000000004</v>
      </c>
      <c r="G2323">
        <v>58.4</v>
      </c>
      <c r="H2323">
        <v>0.61</v>
      </c>
      <c r="I2323">
        <v>-0.13800000000000001</v>
      </c>
      <c r="J2323">
        <v>0.82899999999999996</v>
      </c>
      <c r="K2323">
        <v>0.45800000000000002</v>
      </c>
      <c r="L2323">
        <v>0.32100000000000001</v>
      </c>
    </row>
    <row r="2324" spans="1:12" x14ac:dyDescent="0.35">
      <c r="A2324" s="3" t="s">
        <v>173</v>
      </c>
      <c r="B2324" s="3" t="str">
        <f>IFERROR(_xlfn.XLOOKUP(Table1_1[[#This Row],[Country Name]],Table3[country],Table3[continent]), "Africa")</f>
        <v>Asia</v>
      </c>
      <c r="C2324">
        <v>2016</v>
      </c>
      <c r="D2324">
        <v>3.8260000000000001</v>
      </c>
      <c r="E2324">
        <v>7.5519999999999996</v>
      </c>
      <c r="F2324">
        <v>0.77500000000000002</v>
      </c>
      <c r="G2324">
        <v>58.174999999999997</v>
      </c>
      <c r="H2324">
        <v>0.53300000000000003</v>
      </c>
      <c r="I2324">
        <v>-0.14399999999999999</v>
      </c>
      <c r="J2324" s="2" t="s">
        <v>185</v>
      </c>
      <c r="K2324">
        <v>0.40100000000000002</v>
      </c>
      <c r="L2324">
        <v>0.22800000000000001</v>
      </c>
    </row>
    <row r="2325" spans="1:12" x14ac:dyDescent="0.35">
      <c r="A2325" s="3" t="s">
        <v>173</v>
      </c>
      <c r="B2325" s="3" t="str">
        <f>IFERROR(_xlfn.XLOOKUP(Table1_1[[#This Row],[Country Name]],Table3[country],Table3[continent]), "Africa")</f>
        <v>Asia</v>
      </c>
      <c r="C2325">
        <v>2017</v>
      </c>
      <c r="D2325">
        <v>3.254</v>
      </c>
      <c r="E2325">
        <v>7.2430000000000003</v>
      </c>
      <c r="F2325">
        <v>0.79</v>
      </c>
      <c r="G2325">
        <v>57.95</v>
      </c>
      <c r="H2325">
        <v>0.59499999999999997</v>
      </c>
      <c r="I2325">
        <v>-0.128</v>
      </c>
      <c r="J2325" s="2" t="s">
        <v>185</v>
      </c>
      <c r="K2325">
        <v>0.36799999999999999</v>
      </c>
      <c r="L2325">
        <v>0.29499999999999998</v>
      </c>
    </row>
    <row r="2326" spans="1:12" x14ac:dyDescent="0.35">
      <c r="A2326" s="3" t="s">
        <v>173</v>
      </c>
      <c r="B2326" s="3" t="str">
        <f>IFERROR(_xlfn.XLOOKUP(Table1_1[[#This Row],[Country Name]],Table3[country],Table3[continent]), "Africa")</f>
        <v>Asia</v>
      </c>
      <c r="C2326">
        <v>2018</v>
      </c>
      <c r="D2326">
        <v>3.0579999999999998</v>
      </c>
      <c r="E2326">
        <v>7.444</v>
      </c>
      <c r="F2326">
        <v>0.78900000000000003</v>
      </c>
      <c r="G2326">
        <v>57.725000000000001</v>
      </c>
      <c r="H2326">
        <v>0.55300000000000005</v>
      </c>
      <c r="I2326">
        <v>-0.127</v>
      </c>
      <c r="J2326">
        <v>0.79300000000000004</v>
      </c>
      <c r="K2326">
        <v>0.40899999999999997</v>
      </c>
      <c r="L2326">
        <v>0.315</v>
      </c>
    </row>
    <row r="2327" spans="1:12" x14ac:dyDescent="0.35">
      <c r="A2327" s="3" t="s">
        <v>173</v>
      </c>
      <c r="B2327" s="3" t="str">
        <f>IFERROR(_xlfn.XLOOKUP(Table1_1[[#This Row],[Country Name]],Table3[country],Table3[continent]), "Africa")</f>
        <v>Asia</v>
      </c>
      <c r="C2327">
        <v>2019</v>
      </c>
      <c r="D2327">
        <v>4.1970000000000001</v>
      </c>
      <c r="E2327">
        <v>7.4480000000000004</v>
      </c>
      <c r="F2327">
        <v>0.87</v>
      </c>
      <c r="G2327">
        <v>57.5</v>
      </c>
      <c r="H2327">
        <v>0.65100000000000002</v>
      </c>
      <c r="I2327">
        <v>-0.106</v>
      </c>
      <c r="J2327">
        <v>0.79800000000000004</v>
      </c>
      <c r="K2327">
        <v>0.48099999999999998</v>
      </c>
      <c r="L2327">
        <v>0.21299999999999999</v>
      </c>
    </row>
    <row r="2328" spans="1:12" x14ac:dyDescent="0.35">
      <c r="A2328" s="3" t="s">
        <v>173</v>
      </c>
      <c r="B2328" s="3" t="str">
        <f>IFERROR(_xlfn.XLOOKUP(Table1_1[[#This Row],[Country Name]],Table3[country],Table3[continent]), "Africa")</f>
        <v>Asia</v>
      </c>
      <c r="C2328">
        <v>2022</v>
      </c>
      <c r="D2328">
        <v>3.59</v>
      </c>
      <c r="E2328" s="2" t="s">
        <v>185</v>
      </c>
      <c r="F2328">
        <v>0.872</v>
      </c>
      <c r="G2328">
        <v>56.825000000000003</v>
      </c>
      <c r="H2328">
        <v>0.60699999999999998</v>
      </c>
      <c r="I2328" s="2" t="s">
        <v>185</v>
      </c>
      <c r="J2328">
        <v>0.78800000000000003</v>
      </c>
      <c r="K2328">
        <v>0.46</v>
      </c>
      <c r="L2328">
        <v>0.255</v>
      </c>
    </row>
    <row r="2329" spans="1:12" x14ac:dyDescent="0.35">
      <c r="A2329" s="3" t="s">
        <v>173</v>
      </c>
      <c r="B2329" s="3" t="str">
        <f>IFERROR(_xlfn.XLOOKUP(Table1_1[[#This Row],[Country Name]],Table3[country],Table3[continent]), "Africa")</f>
        <v>Asia</v>
      </c>
      <c r="C2329">
        <v>2023</v>
      </c>
      <c r="D2329">
        <v>3.532</v>
      </c>
      <c r="E2329" s="2" t="s">
        <v>185</v>
      </c>
      <c r="F2329">
        <v>0.82499999999999996</v>
      </c>
      <c r="G2329">
        <v>56.6</v>
      </c>
      <c r="H2329">
        <v>0.58299999999999996</v>
      </c>
      <c r="I2329" s="2" t="s">
        <v>185</v>
      </c>
      <c r="J2329">
        <v>0.77100000000000002</v>
      </c>
      <c r="K2329">
        <v>0.44700000000000001</v>
      </c>
      <c r="L2329">
        <v>0.34100000000000003</v>
      </c>
    </row>
    <row r="2330" spans="1:12" x14ac:dyDescent="0.35">
      <c r="A2330" s="3" t="s">
        <v>174</v>
      </c>
      <c r="B2330" s="3" t="str">
        <f>IFERROR(_xlfn.XLOOKUP(Table1_1[[#This Row],[Country Name]],Table3[country],Table3[continent]), "Africa")</f>
        <v>Africa</v>
      </c>
      <c r="C2330">
        <v>2006</v>
      </c>
      <c r="D2330">
        <v>4.8239999999999998</v>
      </c>
      <c r="E2330">
        <v>7.8339999999999996</v>
      </c>
      <c r="F2330">
        <v>0.79800000000000004</v>
      </c>
      <c r="G2330">
        <v>46.76</v>
      </c>
      <c r="H2330">
        <v>0.72099999999999997</v>
      </c>
      <c r="I2330">
        <v>-1.2E-2</v>
      </c>
      <c r="J2330">
        <v>0.78500000000000003</v>
      </c>
      <c r="K2330">
        <v>0.66400000000000003</v>
      </c>
      <c r="L2330">
        <v>0.22600000000000001</v>
      </c>
    </row>
    <row r="2331" spans="1:12" x14ac:dyDescent="0.35">
      <c r="A2331" s="3" t="s">
        <v>174</v>
      </c>
      <c r="B2331" s="3" t="str">
        <f>IFERROR(_xlfn.XLOOKUP(Table1_1[[#This Row],[Country Name]],Table3[country],Table3[continent]), "Africa")</f>
        <v>Africa</v>
      </c>
      <c r="C2331">
        <v>2007</v>
      </c>
      <c r="D2331">
        <v>3.9980000000000002</v>
      </c>
      <c r="E2331">
        <v>7.8789999999999996</v>
      </c>
      <c r="F2331">
        <v>0.68799999999999994</v>
      </c>
      <c r="G2331">
        <v>47.42</v>
      </c>
      <c r="H2331">
        <v>0.68200000000000005</v>
      </c>
      <c r="I2331">
        <v>-7.2999999999999995E-2</v>
      </c>
      <c r="J2331">
        <v>0.94799999999999995</v>
      </c>
      <c r="K2331">
        <v>0.65300000000000002</v>
      </c>
      <c r="L2331">
        <v>0.246</v>
      </c>
    </row>
    <row r="2332" spans="1:12" x14ac:dyDescent="0.35">
      <c r="A2332" s="3" t="s">
        <v>174</v>
      </c>
      <c r="B2332" s="3" t="str">
        <f>IFERROR(_xlfn.XLOOKUP(Table1_1[[#This Row],[Country Name]],Table3[country],Table3[continent]), "Africa")</f>
        <v>Africa</v>
      </c>
      <c r="C2332">
        <v>2008</v>
      </c>
      <c r="D2332">
        <v>4.7300000000000004</v>
      </c>
      <c r="E2332">
        <v>7.9180000000000001</v>
      </c>
      <c r="F2332">
        <v>0.624</v>
      </c>
      <c r="G2332">
        <v>48.08</v>
      </c>
      <c r="H2332">
        <v>0.71699999999999997</v>
      </c>
      <c r="I2332">
        <v>5.0999999999999997E-2</v>
      </c>
      <c r="J2332">
        <v>0.89</v>
      </c>
      <c r="K2332">
        <v>0.70699999999999996</v>
      </c>
      <c r="L2332">
        <v>0.20599999999999999</v>
      </c>
    </row>
    <row r="2333" spans="1:12" x14ac:dyDescent="0.35">
      <c r="A2333" s="3" t="s">
        <v>174</v>
      </c>
      <c r="B2333" s="3" t="str">
        <f>IFERROR(_xlfn.XLOOKUP(Table1_1[[#This Row],[Country Name]],Table3[country],Table3[continent]), "Africa")</f>
        <v>Africa</v>
      </c>
      <c r="C2333">
        <v>2009</v>
      </c>
      <c r="D2333">
        <v>5.26</v>
      </c>
      <c r="E2333">
        <v>7.9710000000000001</v>
      </c>
      <c r="F2333">
        <v>0.78200000000000003</v>
      </c>
      <c r="G2333">
        <v>48.74</v>
      </c>
      <c r="H2333">
        <v>0.69599999999999995</v>
      </c>
      <c r="I2333">
        <v>-0.10100000000000001</v>
      </c>
      <c r="J2333">
        <v>0.91700000000000004</v>
      </c>
      <c r="K2333">
        <v>0.69299999999999995</v>
      </c>
      <c r="L2333">
        <v>0.123</v>
      </c>
    </row>
    <row r="2334" spans="1:12" x14ac:dyDescent="0.35">
      <c r="A2334" s="3" t="s">
        <v>174</v>
      </c>
      <c r="B2334" s="3" t="str">
        <f>IFERROR(_xlfn.XLOOKUP(Table1_1[[#This Row],[Country Name]],Table3[country],Table3[continent]), "Africa")</f>
        <v>Africa</v>
      </c>
      <c r="C2334">
        <v>2011</v>
      </c>
      <c r="D2334">
        <v>4.9989999999999997</v>
      </c>
      <c r="E2334">
        <v>8.0540000000000003</v>
      </c>
      <c r="F2334">
        <v>0.86399999999999999</v>
      </c>
      <c r="G2334">
        <v>50.06</v>
      </c>
      <c r="H2334">
        <v>0.66300000000000003</v>
      </c>
      <c r="I2334">
        <v>-1E-3</v>
      </c>
      <c r="J2334">
        <v>0.88200000000000001</v>
      </c>
      <c r="K2334">
        <v>0.77100000000000002</v>
      </c>
      <c r="L2334">
        <v>0.20399999999999999</v>
      </c>
    </row>
    <row r="2335" spans="1:12" x14ac:dyDescent="0.35">
      <c r="A2335" s="3" t="s">
        <v>174</v>
      </c>
      <c r="B2335" s="3" t="str">
        <f>IFERROR(_xlfn.XLOOKUP(Table1_1[[#This Row],[Country Name]],Table3[country],Table3[continent]), "Africa")</f>
        <v>Africa</v>
      </c>
      <c r="C2335">
        <v>2012</v>
      </c>
      <c r="D2335">
        <v>5.0129999999999999</v>
      </c>
      <c r="E2335">
        <v>8.0939999999999994</v>
      </c>
      <c r="F2335">
        <v>0.78</v>
      </c>
      <c r="G2335">
        <v>50.72</v>
      </c>
      <c r="H2335">
        <v>0.78800000000000003</v>
      </c>
      <c r="I2335">
        <v>4.0000000000000001E-3</v>
      </c>
      <c r="J2335">
        <v>0.80600000000000005</v>
      </c>
      <c r="K2335">
        <v>0.67600000000000005</v>
      </c>
      <c r="L2335">
        <v>0.25</v>
      </c>
    </row>
    <row r="2336" spans="1:12" x14ac:dyDescent="0.35">
      <c r="A2336" s="3" t="s">
        <v>174</v>
      </c>
      <c r="B2336" s="3" t="str">
        <f>IFERROR(_xlfn.XLOOKUP(Table1_1[[#This Row],[Country Name]],Table3[country],Table3[continent]), "Africa")</f>
        <v>Africa</v>
      </c>
      <c r="C2336">
        <v>2013</v>
      </c>
      <c r="D2336">
        <v>5.2439999999999998</v>
      </c>
      <c r="E2336">
        <v>8.1110000000000007</v>
      </c>
      <c r="F2336">
        <v>0.76100000000000001</v>
      </c>
      <c r="G2336">
        <v>51.38</v>
      </c>
      <c r="H2336">
        <v>0.77</v>
      </c>
      <c r="I2336">
        <v>-0.108</v>
      </c>
      <c r="J2336">
        <v>0.73199999999999998</v>
      </c>
      <c r="K2336">
        <v>0.72699999999999998</v>
      </c>
      <c r="L2336">
        <v>0.308</v>
      </c>
    </row>
    <row r="2337" spans="1:12" x14ac:dyDescent="0.35">
      <c r="A2337" s="3" t="s">
        <v>174</v>
      </c>
      <c r="B2337" s="3" t="str">
        <f>IFERROR(_xlfn.XLOOKUP(Table1_1[[#This Row],[Country Name]],Table3[country],Table3[continent]), "Africa")</f>
        <v>Africa</v>
      </c>
      <c r="C2337">
        <v>2014</v>
      </c>
      <c r="D2337">
        <v>4.3460000000000001</v>
      </c>
      <c r="E2337">
        <v>8.1240000000000006</v>
      </c>
      <c r="F2337">
        <v>0.70599999999999996</v>
      </c>
      <c r="G2337">
        <v>52.04</v>
      </c>
      <c r="H2337">
        <v>0.81200000000000006</v>
      </c>
      <c r="I2337">
        <v>-1.4E-2</v>
      </c>
      <c r="J2337">
        <v>0.80900000000000005</v>
      </c>
      <c r="K2337">
        <v>0.63900000000000001</v>
      </c>
      <c r="L2337">
        <v>0.32700000000000001</v>
      </c>
    </row>
    <row r="2338" spans="1:12" x14ac:dyDescent="0.35">
      <c r="A2338" s="3" t="s">
        <v>174</v>
      </c>
      <c r="B2338" s="3" t="str">
        <f>IFERROR(_xlfn.XLOOKUP(Table1_1[[#This Row],[Country Name]],Table3[country],Table3[continent]), "Africa")</f>
        <v>Africa</v>
      </c>
      <c r="C2338">
        <v>2015</v>
      </c>
      <c r="D2338">
        <v>4.843</v>
      </c>
      <c r="E2338">
        <v>8.1210000000000004</v>
      </c>
      <c r="F2338">
        <v>0.69099999999999995</v>
      </c>
      <c r="G2338">
        <v>52.7</v>
      </c>
      <c r="H2338">
        <v>0.75900000000000001</v>
      </c>
      <c r="I2338">
        <v>-4.2000000000000003E-2</v>
      </c>
      <c r="J2338">
        <v>0.871</v>
      </c>
      <c r="K2338">
        <v>0.63400000000000001</v>
      </c>
      <c r="L2338">
        <v>0.38200000000000001</v>
      </c>
    </row>
    <row r="2339" spans="1:12" x14ac:dyDescent="0.35">
      <c r="A2339" s="3" t="s">
        <v>174</v>
      </c>
      <c r="B2339" s="3" t="str">
        <f>IFERROR(_xlfn.XLOOKUP(Table1_1[[#This Row],[Country Name]],Table3[country],Table3[continent]), "Africa")</f>
        <v>Africa</v>
      </c>
      <c r="C2339">
        <v>2016</v>
      </c>
      <c r="D2339">
        <v>4.3479999999999999</v>
      </c>
      <c r="E2339">
        <v>8.1270000000000007</v>
      </c>
      <c r="F2339">
        <v>0.76700000000000002</v>
      </c>
      <c r="G2339">
        <v>53.125</v>
      </c>
      <c r="H2339">
        <v>0.81200000000000006</v>
      </c>
      <c r="I2339">
        <v>0.11899999999999999</v>
      </c>
      <c r="J2339">
        <v>0.77100000000000002</v>
      </c>
      <c r="K2339">
        <v>0.68799999999999994</v>
      </c>
      <c r="L2339">
        <v>0.372</v>
      </c>
    </row>
    <row r="2340" spans="1:12" x14ac:dyDescent="0.35">
      <c r="A2340" s="3" t="s">
        <v>174</v>
      </c>
      <c r="B2340" s="3" t="str">
        <f>IFERROR(_xlfn.XLOOKUP(Table1_1[[#This Row],[Country Name]],Table3[country],Table3[continent]), "Africa")</f>
        <v>Africa</v>
      </c>
      <c r="C2340">
        <v>2017</v>
      </c>
      <c r="D2340">
        <v>3.9329999999999998</v>
      </c>
      <c r="E2340">
        <v>8.1300000000000008</v>
      </c>
      <c r="F2340">
        <v>0.74399999999999999</v>
      </c>
      <c r="G2340">
        <v>53.55</v>
      </c>
      <c r="H2340">
        <v>0.82299999999999995</v>
      </c>
      <c r="I2340">
        <v>0.13700000000000001</v>
      </c>
      <c r="J2340">
        <v>0.74</v>
      </c>
      <c r="K2340">
        <v>0.66</v>
      </c>
      <c r="L2340">
        <v>0.38700000000000001</v>
      </c>
    </row>
    <row r="2341" spans="1:12" x14ac:dyDescent="0.35">
      <c r="A2341" s="3" t="s">
        <v>174</v>
      </c>
      <c r="B2341" s="3" t="str">
        <f>IFERROR(_xlfn.XLOOKUP(Table1_1[[#This Row],[Country Name]],Table3[country],Table3[continent]), "Africa")</f>
        <v>Africa</v>
      </c>
      <c r="C2341">
        <v>2018</v>
      </c>
      <c r="D2341">
        <v>4.0410000000000004</v>
      </c>
      <c r="E2341">
        <v>8.1389999999999993</v>
      </c>
      <c r="F2341">
        <v>0.71799999999999997</v>
      </c>
      <c r="G2341">
        <v>53.975000000000001</v>
      </c>
      <c r="H2341">
        <v>0.79100000000000004</v>
      </c>
      <c r="I2341">
        <v>4.4999999999999998E-2</v>
      </c>
      <c r="J2341">
        <v>0.81100000000000005</v>
      </c>
      <c r="K2341">
        <v>0.66200000000000003</v>
      </c>
      <c r="L2341">
        <v>0.35099999999999998</v>
      </c>
    </row>
    <row r="2342" spans="1:12" x14ac:dyDescent="0.35">
      <c r="A2342" s="3" t="s">
        <v>174</v>
      </c>
      <c r="B2342" s="3" t="str">
        <f>IFERROR(_xlfn.XLOOKUP(Table1_1[[#This Row],[Country Name]],Table3[country],Table3[continent]), "Africa")</f>
        <v>Africa</v>
      </c>
      <c r="C2342">
        <v>2019</v>
      </c>
      <c r="D2342">
        <v>3.3069999999999999</v>
      </c>
      <c r="E2342">
        <v>8.1229999999999993</v>
      </c>
      <c r="F2342">
        <v>0.63800000000000001</v>
      </c>
      <c r="G2342">
        <v>54.4</v>
      </c>
      <c r="H2342">
        <v>0.81100000000000005</v>
      </c>
      <c r="I2342">
        <v>7.3999999999999996E-2</v>
      </c>
      <c r="J2342">
        <v>0.83199999999999996</v>
      </c>
      <c r="K2342">
        <v>0.67400000000000004</v>
      </c>
      <c r="L2342">
        <v>0.39400000000000002</v>
      </c>
    </row>
    <row r="2343" spans="1:12" x14ac:dyDescent="0.35">
      <c r="A2343" s="3" t="s">
        <v>174</v>
      </c>
      <c r="B2343" s="3" t="str">
        <f>IFERROR(_xlfn.XLOOKUP(Table1_1[[#This Row],[Country Name]],Table3[country],Table3[continent]), "Africa")</f>
        <v>Africa</v>
      </c>
      <c r="C2343">
        <v>2020</v>
      </c>
      <c r="D2343">
        <v>4.8380000000000001</v>
      </c>
      <c r="E2343">
        <v>8.0660000000000007</v>
      </c>
      <c r="F2343">
        <v>0.76700000000000002</v>
      </c>
      <c r="G2343">
        <v>54.825000000000003</v>
      </c>
      <c r="H2343">
        <v>0.75</v>
      </c>
      <c r="I2343">
        <v>5.3999999999999999E-2</v>
      </c>
      <c r="J2343">
        <v>0.81</v>
      </c>
      <c r="K2343">
        <v>0.67900000000000005</v>
      </c>
      <c r="L2343">
        <v>0.34499999999999997</v>
      </c>
    </row>
    <row r="2344" spans="1:12" x14ac:dyDescent="0.35">
      <c r="A2344" s="3" t="s">
        <v>174</v>
      </c>
      <c r="B2344" s="3" t="str">
        <f>IFERROR(_xlfn.XLOOKUP(Table1_1[[#This Row],[Country Name]],Table3[country],Table3[continent]), "Africa")</f>
        <v>Africa</v>
      </c>
      <c r="C2344">
        <v>2021</v>
      </c>
      <c r="D2344">
        <v>3.0819999999999999</v>
      </c>
      <c r="E2344">
        <v>8.0820000000000007</v>
      </c>
      <c r="F2344">
        <v>0.61899999999999999</v>
      </c>
      <c r="G2344">
        <v>55.25</v>
      </c>
      <c r="H2344">
        <v>0.83299999999999996</v>
      </c>
      <c r="I2344">
        <v>0.13800000000000001</v>
      </c>
      <c r="J2344">
        <v>0.82399999999999995</v>
      </c>
      <c r="K2344">
        <v>0.65600000000000003</v>
      </c>
      <c r="L2344">
        <v>0.34899999999999998</v>
      </c>
    </row>
    <row r="2345" spans="1:12" x14ac:dyDescent="0.35">
      <c r="A2345" s="3" t="s">
        <v>174</v>
      </c>
      <c r="B2345" s="3" t="str">
        <f>IFERROR(_xlfn.XLOOKUP(Table1_1[[#This Row],[Country Name]],Table3[country],Table3[continent]), "Africa")</f>
        <v>Africa</v>
      </c>
      <c r="C2345">
        <v>2022</v>
      </c>
      <c r="D2345">
        <v>3.7280000000000002</v>
      </c>
      <c r="E2345">
        <v>8.1010000000000009</v>
      </c>
      <c r="F2345">
        <v>0.71699999999999997</v>
      </c>
      <c r="G2345">
        <v>55.674999999999997</v>
      </c>
      <c r="H2345">
        <v>0.88900000000000001</v>
      </c>
      <c r="I2345">
        <v>-8.9999999999999993E-3</v>
      </c>
      <c r="J2345">
        <v>0.71599999999999997</v>
      </c>
      <c r="K2345">
        <v>0.66</v>
      </c>
      <c r="L2345">
        <v>0.309</v>
      </c>
    </row>
    <row r="2346" spans="1:12" x14ac:dyDescent="0.35">
      <c r="A2346" s="3" t="s">
        <v>174</v>
      </c>
      <c r="B2346" s="3" t="str">
        <f>IFERROR(_xlfn.XLOOKUP(Table1_1[[#This Row],[Country Name]],Table3[country],Table3[continent]), "Africa")</f>
        <v>Africa</v>
      </c>
      <c r="C2346">
        <v>2023</v>
      </c>
      <c r="D2346">
        <v>3.6859999999999999</v>
      </c>
      <c r="E2346">
        <v>8.1150000000000002</v>
      </c>
      <c r="F2346">
        <v>0.66400000000000003</v>
      </c>
      <c r="G2346">
        <v>56.1</v>
      </c>
      <c r="H2346">
        <v>0.85399999999999998</v>
      </c>
      <c r="I2346">
        <v>9.1999999999999998E-2</v>
      </c>
      <c r="J2346">
        <v>0.81399999999999995</v>
      </c>
      <c r="K2346">
        <v>0.65300000000000002</v>
      </c>
      <c r="L2346">
        <v>0.35899999999999999</v>
      </c>
    </row>
    <row r="2347" spans="1:12" x14ac:dyDescent="0.35">
      <c r="A2347" s="3" t="s">
        <v>175</v>
      </c>
      <c r="B2347" s="3" t="str">
        <f>IFERROR(_xlfn.XLOOKUP(Table1_1[[#This Row],[Country Name]],Table3[country],Table3[continent]), "Africa")</f>
        <v>Africa</v>
      </c>
      <c r="C2347">
        <v>2006</v>
      </c>
      <c r="D2347">
        <v>3.8260000000000001</v>
      </c>
      <c r="E2347">
        <v>7.46</v>
      </c>
      <c r="F2347">
        <v>0.82199999999999995</v>
      </c>
      <c r="G2347">
        <v>40.4</v>
      </c>
      <c r="H2347">
        <v>0.43099999999999999</v>
      </c>
      <c r="I2347">
        <v>-6.3E-2</v>
      </c>
      <c r="J2347">
        <v>0.90500000000000003</v>
      </c>
      <c r="K2347">
        <v>0.66900000000000004</v>
      </c>
      <c r="L2347">
        <v>0.29699999999999999</v>
      </c>
    </row>
    <row r="2348" spans="1:12" x14ac:dyDescent="0.35">
      <c r="A2348" s="3" t="s">
        <v>175</v>
      </c>
      <c r="B2348" s="3" t="str">
        <f>IFERROR(_xlfn.XLOOKUP(Table1_1[[#This Row],[Country Name]],Table3[country],Table3[continent]), "Africa")</f>
        <v>Africa</v>
      </c>
      <c r="C2348">
        <v>2007</v>
      </c>
      <c r="D2348">
        <v>3.28</v>
      </c>
      <c r="E2348">
        <v>7.4130000000000003</v>
      </c>
      <c r="F2348">
        <v>0.82799999999999996</v>
      </c>
      <c r="G2348">
        <v>41.6</v>
      </c>
      <c r="H2348">
        <v>0.45600000000000002</v>
      </c>
      <c r="I2348">
        <v>-6.9000000000000006E-2</v>
      </c>
      <c r="J2348">
        <v>0.94599999999999995</v>
      </c>
      <c r="K2348">
        <v>0.58899999999999997</v>
      </c>
      <c r="L2348">
        <v>0.26500000000000001</v>
      </c>
    </row>
    <row r="2349" spans="1:12" x14ac:dyDescent="0.35">
      <c r="A2349" s="3" t="s">
        <v>175</v>
      </c>
      <c r="B2349" s="3" t="str">
        <f>IFERROR(_xlfn.XLOOKUP(Table1_1[[#This Row],[Country Name]],Table3[country],Table3[continent]), "Africa")</f>
        <v>Africa</v>
      </c>
      <c r="C2349">
        <v>2008</v>
      </c>
      <c r="D2349">
        <v>3.1739999999999999</v>
      </c>
      <c r="E2349">
        <v>7.21</v>
      </c>
      <c r="F2349">
        <v>0.84299999999999997</v>
      </c>
      <c r="G2349">
        <v>42.8</v>
      </c>
      <c r="H2349">
        <v>0.34399999999999997</v>
      </c>
      <c r="I2349">
        <v>-7.6999999999999999E-2</v>
      </c>
      <c r="J2349">
        <v>0.96399999999999997</v>
      </c>
      <c r="K2349">
        <v>0.57099999999999995</v>
      </c>
      <c r="L2349">
        <v>0.25</v>
      </c>
    </row>
    <row r="2350" spans="1:12" x14ac:dyDescent="0.35">
      <c r="A2350" s="3" t="s">
        <v>175</v>
      </c>
      <c r="B2350" s="3" t="str">
        <f>IFERROR(_xlfn.XLOOKUP(Table1_1[[#This Row],[Country Name]],Table3[country],Table3[continent]), "Africa")</f>
        <v>Africa</v>
      </c>
      <c r="C2350">
        <v>2009</v>
      </c>
      <c r="D2350">
        <v>4.056</v>
      </c>
      <c r="E2350">
        <v>7.3129999999999997</v>
      </c>
      <c r="F2350">
        <v>0.80600000000000005</v>
      </c>
      <c r="G2350">
        <v>44</v>
      </c>
      <c r="H2350">
        <v>0.41099999999999998</v>
      </c>
      <c r="I2350">
        <v>-6.5000000000000002E-2</v>
      </c>
      <c r="J2350">
        <v>0.93100000000000005</v>
      </c>
      <c r="K2350">
        <v>0.66</v>
      </c>
      <c r="L2350">
        <v>0.218</v>
      </c>
    </row>
    <row r="2351" spans="1:12" x14ac:dyDescent="0.35">
      <c r="A2351" s="3" t="s">
        <v>175</v>
      </c>
      <c r="B2351" s="3" t="str">
        <f>IFERROR(_xlfn.XLOOKUP(Table1_1[[#This Row],[Country Name]],Table3[country],Table3[continent]), "Africa")</f>
        <v>Africa</v>
      </c>
      <c r="C2351">
        <v>2010</v>
      </c>
      <c r="D2351">
        <v>4.6820000000000004</v>
      </c>
      <c r="E2351">
        <v>7.4950000000000001</v>
      </c>
      <c r="F2351">
        <v>0.85699999999999998</v>
      </c>
      <c r="G2351">
        <v>45.2</v>
      </c>
      <c r="H2351">
        <v>0.66500000000000004</v>
      </c>
      <c r="I2351">
        <v>-8.1000000000000003E-2</v>
      </c>
      <c r="J2351">
        <v>0.82799999999999996</v>
      </c>
      <c r="K2351">
        <v>0.69899999999999995</v>
      </c>
      <c r="L2351">
        <v>0.122</v>
      </c>
    </row>
    <row r="2352" spans="1:12" x14ac:dyDescent="0.35">
      <c r="A2352" s="3" t="s">
        <v>175</v>
      </c>
      <c r="B2352" s="3" t="str">
        <f>IFERROR(_xlfn.XLOOKUP(Table1_1[[#This Row],[Country Name]],Table3[country],Table3[continent]), "Africa")</f>
        <v>Africa</v>
      </c>
      <c r="C2352">
        <v>2011</v>
      </c>
      <c r="D2352">
        <v>4.8460000000000001</v>
      </c>
      <c r="E2352">
        <v>7.617</v>
      </c>
      <c r="F2352">
        <v>0.86499999999999999</v>
      </c>
      <c r="G2352">
        <v>46.4</v>
      </c>
      <c r="H2352">
        <v>0.63300000000000001</v>
      </c>
      <c r="I2352">
        <v>-7.6999999999999999E-2</v>
      </c>
      <c r="J2352">
        <v>0.83</v>
      </c>
      <c r="K2352">
        <v>0.69899999999999995</v>
      </c>
      <c r="L2352">
        <v>0.21099999999999999</v>
      </c>
    </row>
    <row r="2353" spans="1:12" x14ac:dyDescent="0.35">
      <c r="A2353" s="3" t="s">
        <v>175</v>
      </c>
      <c r="B2353" s="3" t="str">
        <f>IFERROR(_xlfn.XLOOKUP(Table1_1[[#This Row],[Country Name]],Table3[country],Table3[continent]), "Africa")</f>
        <v>Africa</v>
      </c>
      <c r="C2353">
        <v>2012</v>
      </c>
      <c r="D2353">
        <v>4.9550000000000001</v>
      </c>
      <c r="E2353">
        <v>7.7450000000000001</v>
      </c>
      <c r="F2353">
        <v>0.89600000000000002</v>
      </c>
      <c r="G2353">
        <v>47.6</v>
      </c>
      <c r="H2353">
        <v>0.47</v>
      </c>
      <c r="I2353">
        <v>-9.0999999999999998E-2</v>
      </c>
      <c r="J2353">
        <v>0.85899999999999999</v>
      </c>
      <c r="K2353">
        <v>0.61299999999999999</v>
      </c>
      <c r="L2353">
        <v>0.17699999999999999</v>
      </c>
    </row>
    <row r="2354" spans="1:12" x14ac:dyDescent="0.35">
      <c r="A2354" s="3" t="s">
        <v>175</v>
      </c>
      <c r="B2354" s="3" t="str">
        <f>IFERROR(_xlfn.XLOOKUP(Table1_1[[#This Row],[Country Name]],Table3[country],Table3[continent]), "Africa")</f>
        <v>Africa</v>
      </c>
      <c r="C2354">
        <v>2013</v>
      </c>
      <c r="D2354">
        <v>4.6900000000000004</v>
      </c>
      <c r="E2354">
        <v>7.7549999999999999</v>
      </c>
      <c r="F2354">
        <v>0.79900000000000004</v>
      </c>
      <c r="G2354">
        <v>48.8</v>
      </c>
      <c r="H2354">
        <v>0.57599999999999996</v>
      </c>
      <c r="I2354">
        <v>-9.2999999999999999E-2</v>
      </c>
      <c r="J2354">
        <v>0.83099999999999996</v>
      </c>
      <c r="K2354">
        <v>0.624</v>
      </c>
      <c r="L2354">
        <v>0.182</v>
      </c>
    </row>
    <row r="2355" spans="1:12" x14ac:dyDescent="0.35">
      <c r="A2355" s="3" t="s">
        <v>175</v>
      </c>
      <c r="B2355" s="3" t="str">
        <f>IFERROR(_xlfn.XLOOKUP(Table1_1[[#This Row],[Country Name]],Table3[country],Table3[continent]), "Africa")</f>
        <v>Africa</v>
      </c>
      <c r="C2355">
        <v>2014</v>
      </c>
      <c r="D2355">
        <v>4.1840000000000002</v>
      </c>
      <c r="E2355">
        <v>7.7480000000000002</v>
      </c>
      <c r="F2355">
        <v>0.76600000000000001</v>
      </c>
      <c r="G2355">
        <v>50</v>
      </c>
      <c r="H2355">
        <v>0.64200000000000002</v>
      </c>
      <c r="I2355">
        <v>-6.2E-2</v>
      </c>
      <c r="J2355">
        <v>0.82</v>
      </c>
      <c r="K2355">
        <v>0.66100000000000003</v>
      </c>
      <c r="L2355">
        <v>0.23899999999999999</v>
      </c>
    </row>
    <row r="2356" spans="1:12" x14ac:dyDescent="0.35">
      <c r="A2356" s="3" t="s">
        <v>175</v>
      </c>
      <c r="B2356" s="3" t="str">
        <f>IFERROR(_xlfn.XLOOKUP(Table1_1[[#This Row],[Country Name]],Table3[country],Table3[continent]), "Africa")</f>
        <v>Africa</v>
      </c>
      <c r="C2356">
        <v>2015</v>
      </c>
      <c r="D2356">
        <v>3.7029999999999998</v>
      </c>
      <c r="E2356">
        <v>7.7469999999999999</v>
      </c>
      <c r="F2356">
        <v>0.73599999999999999</v>
      </c>
      <c r="G2356">
        <v>51.2</v>
      </c>
      <c r="H2356">
        <v>0.66700000000000004</v>
      </c>
      <c r="I2356">
        <v>-0.111</v>
      </c>
      <c r="J2356">
        <v>0.81</v>
      </c>
      <c r="K2356">
        <v>0.63900000000000001</v>
      </c>
      <c r="L2356">
        <v>0.17899999999999999</v>
      </c>
    </row>
    <row r="2357" spans="1:12" x14ac:dyDescent="0.35">
      <c r="A2357" s="3" t="s">
        <v>175</v>
      </c>
      <c r="B2357" s="3" t="str">
        <f>IFERROR(_xlfn.XLOOKUP(Table1_1[[#This Row],[Country Name]],Table3[country],Table3[continent]), "Africa")</f>
        <v>Africa</v>
      </c>
      <c r="C2357">
        <v>2016</v>
      </c>
      <c r="D2357">
        <v>3.7349999999999999</v>
      </c>
      <c r="E2357">
        <v>7.7350000000000003</v>
      </c>
      <c r="F2357">
        <v>0.76800000000000002</v>
      </c>
      <c r="G2357">
        <v>51.674999999999997</v>
      </c>
      <c r="H2357">
        <v>0.73299999999999998</v>
      </c>
      <c r="I2357">
        <v>-8.2000000000000003E-2</v>
      </c>
      <c r="J2357">
        <v>0.72399999999999998</v>
      </c>
      <c r="K2357">
        <v>0.68500000000000005</v>
      </c>
      <c r="L2357">
        <v>0.20899999999999999</v>
      </c>
    </row>
    <row r="2358" spans="1:12" x14ac:dyDescent="0.35">
      <c r="A2358" s="3" t="s">
        <v>175</v>
      </c>
      <c r="B2358" s="3" t="str">
        <f>IFERROR(_xlfn.XLOOKUP(Table1_1[[#This Row],[Country Name]],Table3[country],Table3[continent]), "Africa")</f>
        <v>Africa</v>
      </c>
      <c r="C2358">
        <v>2017</v>
      </c>
      <c r="D2358">
        <v>3.6379999999999999</v>
      </c>
      <c r="E2358">
        <v>7.7539999999999996</v>
      </c>
      <c r="F2358">
        <v>0.754</v>
      </c>
      <c r="G2358">
        <v>52.15</v>
      </c>
      <c r="H2358">
        <v>0.753</v>
      </c>
      <c r="I2358">
        <v>-8.4000000000000005E-2</v>
      </c>
      <c r="J2358">
        <v>0.751</v>
      </c>
      <c r="K2358">
        <v>0.73399999999999999</v>
      </c>
      <c r="L2358">
        <v>0.224</v>
      </c>
    </row>
    <row r="2359" spans="1:12" x14ac:dyDescent="0.35">
      <c r="A2359" s="3" t="s">
        <v>175</v>
      </c>
      <c r="B2359" s="3" t="str">
        <f>IFERROR(_xlfn.XLOOKUP(Table1_1[[#This Row],[Country Name]],Table3[country],Table3[continent]), "Africa")</f>
        <v>Africa</v>
      </c>
      <c r="C2359">
        <v>2018</v>
      </c>
      <c r="D2359">
        <v>3.6160000000000001</v>
      </c>
      <c r="E2359">
        <v>7.7830000000000004</v>
      </c>
      <c r="F2359">
        <v>0.77500000000000002</v>
      </c>
      <c r="G2359">
        <v>52.625</v>
      </c>
      <c r="H2359">
        <v>0.76300000000000001</v>
      </c>
      <c r="I2359">
        <v>-5.5E-2</v>
      </c>
      <c r="J2359">
        <v>0.84399999999999997</v>
      </c>
      <c r="K2359">
        <v>0.65800000000000003</v>
      </c>
      <c r="L2359">
        <v>0.21199999999999999</v>
      </c>
    </row>
    <row r="2360" spans="1:12" x14ac:dyDescent="0.35">
      <c r="A2360" s="3" t="s">
        <v>175</v>
      </c>
      <c r="B2360" s="3" t="str">
        <f>IFERROR(_xlfn.XLOOKUP(Table1_1[[#This Row],[Country Name]],Table3[country],Table3[continent]), "Africa")</f>
        <v>Africa</v>
      </c>
      <c r="C2360">
        <v>2019</v>
      </c>
      <c r="D2360">
        <v>2.694</v>
      </c>
      <c r="E2360">
        <v>7.6980000000000004</v>
      </c>
      <c r="F2360">
        <v>0.75900000000000001</v>
      </c>
      <c r="G2360">
        <v>53.1</v>
      </c>
      <c r="H2360">
        <v>0.63200000000000001</v>
      </c>
      <c r="I2360">
        <v>-5.0999999999999997E-2</v>
      </c>
      <c r="J2360">
        <v>0.83099999999999996</v>
      </c>
      <c r="K2360">
        <v>0.65800000000000003</v>
      </c>
      <c r="L2360">
        <v>0.23499999999999999</v>
      </c>
    </row>
    <row r="2361" spans="1:12" x14ac:dyDescent="0.35">
      <c r="A2361" s="3" t="s">
        <v>175</v>
      </c>
      <c r="B2361" s="3" t="str">
        <f>IFERROR(_xlfn.XLOOKUP(Table1_1[[#This Row],[Country Name]],Table3[country],Table3[continent]), "Africa")</f>
        <v>Africa</v>
      </c>
      <c r="C2361">
        <v>2020</v>
      </c>
      <c r="D2361">
        <v>3.16</v>
      </c>
      <c r="E2361">
        <v>7.5960000000000001</v>
      </c>
      <c r="F2361">
        <v>0.71699999999999997</v>
      </c>
      <c r="G2361">
        <v>53.575000000000003</v>
      </c>
      <c r="H2361">
        <v>0.64300000000000002</v>
      </c>
      <c r="I2361">
        <v>3.0000000000000001E-3</v>
      </c>
      <c r="J2361">
        <v>0.78900000000000003</v>
      </c>
      <c r="K2361">
        <v>0.66100000000000003</v>
      </c>
      <c r="L2361">
        <v>0.34599999999999997</v>
      </c>
    </row>
    <row r="2362" spans="1:12" x14ac:dyDescent="0.35">
      <c r="A2362" s="3" t="s">
        <v>175</v>
      </c>
      <c r="B2362" s="3" t="str">
        <f>IFERROR(_xlfn.XLOOKUP(Table1_1[[#This Row],[Country Name]],Table3[country],Table3[continent]), "Africa")</f>
        <v>Africa</v>
      </c>
      <c r="C2362">
        <v>2021</v>
      </c>
      <c r="D2362">
        <v>3.1549999999999998</v>
      </c>
      <c r="E2362">
        <v>7.657</v>
      </c>
      <c r="F2362">
        <v>0.68500000000000005</v>
      </c>
      <c r="G2362">
        <v>54.05</v>
      </c>
      <c r="H2362">
        <v>0.66800000000000004</v>
      </c>
      <c r="I2362">
        <v>-7.9000000000000001E-2</v>
      </c>
      <c r="J2362">
        <v>0.75700000000000001</v>
      </c>
      <c r="K2362">
        <v>0.61</v>
      </c>
      <c r="L2362">
        <v>0.24199999999999999</v>
      </c>
    </row>
    <row r="2363" spans="1:12" x14ac:dyDescent="0.35">
      <c r="A2363" s="3" t="s">
        <v>175</v>
      </c>
      <c r="B2363" s="3" t="str">
        <f>IFERROR(_xlfn.XLOOKUP(Table1_1[[#This Row],[Country Name]],Table3[country],Table3[continent]), "Africa")</f>
        <v>Africa</v>
      </c>
      <c r="C2363">
        <v>2022</v>
      </c>
      <c r="D2363">
        <v>3.2959999999999998</v>
      </c>
      <c r="E2363">
        <v>7.67</v>
      </c>
      <c r="F2363">
        <v>0.66600000000000004</v>
      </c>
      <c r="G2363">
        <v>54.524999999999999</v>
      </c>
      <c r="H2363">
        <v>0.65200000000000002</v>
      </c>
      <c r="I2363">
        <v>-7.2999999999999995E-2</v>
      </c>
      <c r="J2363">
        <v>0.753</v>
      </c>
      <c r="K2363">
        <v>0.64100000000000001</v>
      </c>
      <c r="L2363">
        <v>0.191</v>
      </c>
    </row>
    <row r="2364" spans="1:12" x14ac:dyDescent="0.35">
      <c r="A2364" s="3" t="s">
        <v>175</v>
      </c>
      <c r="B2364" s="3" t="str">
        <f>IFERROR(_xlfn.XLOOKUP(Table1_1[[#This Row],[Country Name]],Table3[country],Table3[continent]), "Africa")</f>
        <v>Africa</v>
      </c>
      <c r="C2364">
        <v>2023</v>
      </c>
      <c r="D2364">
        <v>3.5720000000000001</v>
      </c>
      <c r="E2364">
        <v>7.6790000000000003</v>
      </c>
      <c r="F2364">
        <v>0.69399999999999995</v>
      </c>
      <c r="G2364">
        <v>55</v>
      </c>
      <c r="H2364">
        <v>0.73499999999999999</v>
      </c>
      <c r="I2364">
        <v>-6.9000000000000006E-2</v>
      </c>
      <c r="J2364">
        <v>0.75700000000000001</v>
      </c>
      <c r="K2364">
        <v>0.61</v>
      </c>
      <c r="L2364">
        <v>0.17899999999999999</v>
      </c>
    </row>
  </sheetData>
  <pageMargins left="0.7" right="0.7" top="0.75" bottom="0.75" header="0.3" footer="0.3"/>
  <ignoredErrors>
    <ignoredError sqref="B2139:B2156 B526 B2027:B2028 B1982 B527:B1981 B1983:B2026 B2029:B2042" calculatedColumn="1"/>
  </ignoredErrors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C6701-4569-45BC-8125-9F41D14A36E6}">
  <dimension ref="E57"/>
  <sheetViews>
    <sheetView showGridLines="0" zoomScale="66" zoomScaleNormal="66" workbookViewId="0">
      <selection activeCell="AD21" sqref="AD21"/>
    </sheetView>
  </sheetViews>
  <sheetFormatPr defaultRowHeight="14.5" x14ac:dyDescent="0.35"/>
  <sheetData>
    <row r="57" spans="5:5" x14ac:dyDescent="0.35">
      <c r="E57" t="s">
        <v>513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BA70E-2AFF-43EB-A156-C219B8C825AC}">
  <dimension ref="F8:AF59"/>
  <sheetViews>
    <sheetView showGridLines="0" zoomScale="66" zoomScaleNormal="80" workbookViewId="0">
      <selection activeCell="AD21" sqref="AD21"/>
    </sheetView>
  </sheetViews>
  <sheetFormatPr defaultRowHeight="14.5" x14ac:dyDescent="0.35"/>
  <sheetData>
    <row r="8" spans="31:32" x14ac:dyDescent="0.35">
      <c r="AE8" t="s">
        <v>515</v>
      </c>
    </row>
    <row r="9" spans="31:32" x14ac:dyDescent="0.35">
      <c r="AE9" t="s">
        <v>516</v>
      </c>
    </row>
    <row r="10" spans="31:32" x14ac:dyDescent="0.35">
      <c r="AF10" t="s">
        <v>517</v>
      </c>
    </row>
    <row r="11" spans="31:32" x14ac:dyDescent="0.35">
      <c r="AF11" t="s">
        <v>523</v>
      </c>
    </row>
    <row r="12" spans="31:32" x14ac:dyDescent="0.35">
      <c r="AE12" t="s">
        <v>518</v>
      </c>
    </row>
    <row r="13" spans="31:32" x14ac:dyDescent="0.35">
      <c r="AF13" t="s">
        <v>519</v>
      </c>
    </row>
    <row r="14" spans="31:32" x14ac:dyDescent="0.35">
      <c r="AF14" t="s">
        <v>520</v>
      </c>
    </row>
    <row r="15" spans="31:32" x14ac:dyDescent="0.35">
      <c r="AF15" t="s">
        <v>521</v>
      </c>
    </row>
    <row r="16" spans="31:32" x14ac:dyDescent="0.35">
      <c r="AF16" t="s">
        <v>522</v>
      </c>
    </row>
    <row r="59" spans="6:6" x14ac:dyDescent="0.35">
      <c r="F59" t="s">
        <v>514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C7482-F386-4107-AE78-B0AFF03D66FA}">
  <dimension ref="E2:AG58"/>
  <sheetViews>
    <sheetView showGridLines="0" topLeftCell="C1" zoomScale="65" zoomScaleNormal="75" workbookViewId="0">
      <selection activeCell="AD21" sqref="AD21"/>
    </sheetView>
  </sheetViews>
  <sheetFormatPr defaultRowHeight="14.5" x14ac:dyDescent="0.35"/>
  <cols>
    <col min="3" max="3" width="8.7265625" customWidth="1"/>
    <col min="4" max="4" width="4.36328125" customWidth="1"/>
    <col min="5" max="5" width="11.54296875" customWidth="1"/>
    <col min="6" max="6" width="28.54296875" customWidth="1"/>
    <col min="8" max="8" width="8.7265625" customWidth="1"/>
  </cols>
  <sheetData>
    <row r="2" spans="5:33" x14ac:dyDescent="0.35">
      <c r="E2" t="s">
        <v>524</v>
      </c>
      <c r="F2" t="s">
        <v>181</v>
      </c>
    </row>
    <row r="10" spans="5:33" x14ac:dyDescent="0.35">
      <c r="AF10" t="s">
        <v>515</v>
      </c>
    </row>
    <row r="11" spans="5:33" x14ac:dyDescent="0.35">
      <c r="AF11" t="s">
        <v>516</v>
      </c>
    </row>
    <row r="12" spans="5:33" x14ac:dyDescent="0.35">
      <c r="AG12" t="s">
        <v>517</v>
      </c>
    </row>
    <row r="13" spans="5:33" x14ac:dyDescent="0.35">
      <c r="AG13" t="s">
        <v>523</v>
      </c>
    </row>
    <row r="14" spans="5:33" x14ac:dyDescent="0.35">
      <c r="AF14" t="s">
        <v>518</v>
      </c>
    </row>
    <row r="15" spans="5:33" x14ac:dyDescent="0.35">
      <c r="AG15" t="s">
        <v>519</v>
      </c>
    </row>
    <row r="16" spans="5:33" x14ac:dyDescent="0.35">
      <c r="AG16" t="s">
        <v>520</v>
      </c>
    </row>
    <row r="17" spans="33:33" x14ac:dyDescent="0.35">
      <c r="AG17" t="s">
        <v>521</v>
      </c>
    </row>
    <row r="18" spans="33:33" x14ac:dyDescent="0.35">
      <c r="AG18" t="s">
        <v>522</v>
      </c>
    </row>
    <row r="58" spans="6:6" x14ac:dyDescent="0.35">
      <c r="F58" t="s">
        <v>514</v>
      </c>
    </row>
  </sheetData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64270DE-1F7E-4BF7-8C48-D0FA1DD13F20}">
          <x14:formula1>
            <xm:f>Global_Map!$B$1:$G$1</xm:f>
          </x14:formula1>
          <xm:sqref>F2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AC602-C224-402B-BB2D-21AAB6916EEE}">
  <sheetPr>
    <pageSetUpPr fitToPage="1"/>
  </sheetPr>
  <dimension ref="C3:S46"/>
  <sheetViews>
    <sheetView showGridLines="0" tabSelected="1" zoomScale="73" zoomScaleNormal="124" workbookViewId="0">
      <selection activeCell="AC9" sqref="AC9"/>
    </sheetView>
  </sheetViews>
  <sheetFormatPr defaultRowHeight="14.5" x14ac:dyDescent="0.35"/>
  <cols>
    <col min="3" max="3" width="8.7265625" customWidth="1"/>
    <col min="4" max="4" width="3.7265625" customWidth="1"/>
    <col min="5" max="5" width="16.36328125" customWidth="1"/>
    <col min="6" max="6" width="29.7265625" customWidth="1"/>
    <col min="8" max="8" width="8.7265625" customWidth="1"/>
    <col min="26" max="26" width="8" customWidth="1"/>
  </cols>
  <sheetData>
    <row r="3" spans="3:19" x14ac:dyDescent="0.35">
      <c r="E3" s="30"/>
      <c r="F3" s="30"/>
      <c r="I3" s="40" t="s">
        <v>533</v>
      </c>
      <c r="J3" s="40"/>
      <c r="K3" s="40"/>
      <c r="L3" s="40"/>
      <c r="M3" s="40"/>
      <c r="N3" s="40"/>
      <c r="O3" s="40"/>
      <c r="P3" s="40"/>
      <c r="Q3" s="40"/>
      <c r="R3" s="40"/>
      <c r="S3" s="40"/>
    </row>
    <row r="4" spans="3:19" ht="28.5" customHeight="1" x14ac:dyDescent="0.35">
      <c r="D4" s="31"/>
      <c r="E4" s="38" t="s">
        <v>538</v>
      </c>
      <c r="F4" s="39" t="s">
        <v>2</v>
      </c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</row>
    <row r="11" spans="3:19" ht="16" x14ac:dyDescent="0.4">
      <c r="C11" t="s">
        <v>186</v>
      </c>
      <c r="E11" s="29" t="s">
        <v>524</v>
      </c>
      <c r="F11" s="28" t="s">
        <v>2</v>
      </c>
    </row>
    <row r="18" spans="5:6" ht="16" x14ac:dyDescent="0.4">
      <c r="E18" s="29" t="s">
        <v>524</v>
      </c>
      <c r="F18" s="28" t="s">
        <v>2</v>
      </c>
    </row>
    <row r="25" spans="5:6" ht="16" x14ac:dyDescent="0.4">
      <c r="E25" s="29" t="s">
        <v>524</v>
      </c>
      <c r="F25" s="28" t="s">
        <v>2</v>
      </c>
    </row>
    <row r="32" spans="5:6" ht="16" x14ac:dyDescent="0.4">
      <c r="E32" s="29" t="s">
        <v>524</v>
      </c>
      <c r="F32" s="28" t="s">
        <v>2</v>
      </c>
    </row>
    <row r="39" spans="5:6" ht="16" x14ac:dyDescent="0.4">
      <c r="E39" s="36"/>
      <c r="F39" s="37"/>
    </row>
    <row r="46" spans="5:6" ht="16" x14ac:dyDescent="0.4">
      <c r="E46" s="36"/>
      <c r="F46" s="37"/>
    </row>
  </sheetData>
  <mergeCells count="1">
    <mergeCell ref="I3:S4"/>
  </mergeCells>
  <pageMargins left="0.25" right="0.25" top="0.75" bottom="0.75" header="0.3" footer="0.3"/>
  <pageSetup scale="58" orientation="landscape" horizontalDpi="1200" verticalDpi="1200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BC30A2E-3A15-4212-8A6C-6E88416AEAB3}">
          <x14:formula1>
            <xm:f>Global_Map!$B$1:$G$1</xm:f>
          </x14:formula1>
          <xm:sqref>F4 F11 F18 F25 F32 F39 F46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51249-2383-413E-930F-2441C1F59B37}">
  <dimension ref="F5:AE58"/>
  <sheetViews>
    <sheetView showGridLines="0" zoomScale="69" zoomScaleNormal="69" workbookViewId="0">
      <selection activeCell="AD21" sqref="AD21"/>
    </sheetView>
  </sheetViews>
  <sheetFormatPr defaultRowHeight="14.5" x14ac:dyDescent="0.35"/>
  <sheetData>
    <row r="5" spans="29:31" x14ac:dyDescent="0.35">
      <c r="AC5" s="13"/>
      <c r="AD5" s="19"/>
      <c r="AE5" s="14"/>
    </row>
    <row r="6" spans="29:31" x14ac:dyDescent="0.35">
      <c r="AC6" s="15"/>
      <c r="AE6" s="16"/>
    </row>
    <row r="7" spans="29:31" x14ac:dyDescent="0.35">
      <c r="AC7" s="15"/>
      <c r="AE7" s="16"/>
    </row>
    <row r="8" spans="29:31" x14ac:dyDescent="0.35">
      <c r="AC8" s="15"/>
      <c r="AE8" s="16"/>
    </row>
    <row r="9" spans="29:31" x14ac:dyDescent="0.35">
      <c r="AC9" s="15"/>
      <c r="AE9" s="16"/>
    </row>
    <row r="10" spans="29:31" x14ac:dyDescent="0.35">
      <c r="AC10" s="15"/>
      <c r="AE10" s="16"/>
    </row>
    <row r="11" spans="29:31" x14ac:dyDescent="0.35">
      <c r="AC11" s="15"/>
      <c r="AE11" s="16"/>
    </row>
    <row r="12" spans="29:31" x14ac:dyDescent="0.35">
      <c r="AC12" s="15"/>
      <c r="AE12" s="16"/>
    </row>
    <row r="13" spans="29:31" x14ac:dyDescent="0.35">
      <c r="AC13" s="15"/>
      <c r="AE13" s="16"/>
    </row>
    <row r="14" spans="29:31" x14ac:dyDescent="0.35">
      <c r="AC14" s="15"/>
      <c r="AE14" s="16"/>
    </row>
    <row r="15" spans="29:31" x14ac:dyDescent="0.35">
      <c r="AC15" s="15"/>
      <c r="AE15" s="16"/>
    </row>
    <row r="16" spans="29:31" x14ac:dyDescent="0.35">
      <c r="AC16" s="15"/>
      <c r="AE16" s="16"/>
    </row>
    <row r="17" spans="29:31" x14ac:dyDescent="0.35">
      <c r="AC17" s="15"/>
      <c r="AE17" s="16"/>
    </row>
    <row r="18" spans="29:31" x14ac:dyDescent="0.35">
      <c r="AC18" s="15"/>
      <c r="AE18" s="16"/>
    </row>
    <row r="19" spans="29:31" x14ac:dyDescent="0.35">
      <c r="AC19" s="15"/>
      <c r="AE19" s="16"/>
    </row>
    <row r="20" spans="29:31" x14ac:dyDescent="0.35">
      <c r="AC20" s="15"/>
      <c r="AE20" s="16"/>
    </row>
    <row r="21" spans="29:31" x14ac:dyDescent="0.35">
      <c r="AC21" s="15"/>
      <c r="AE21" s="16"/>
    </row>
    <row r="22" spans="29:31" x14ac:dyDescent="0.35">
      <c r="AC22" s="15"/>
      <c r="AE22" s="16"/>
    </row>
    <row r="23" spans="29:31" x14ac:dyDescent="0.35">
      <c r="AC23" s="15"/>
      <c r="AE23" s="16"/>
    </row>
    <row r="24" spans="29:31" x14ac:dyDescent="0.35">
      <c r="AC24" s="15"/>
      <c r="AE24" s="16"/>
    </row>
    <row r="25" spans="29:31" x14ac:dyDescent="0.35">
      <c r="AC25" s="15"/>
      <c r="AE25" s="16"/>
    </row>
    <row r="26" spans="29:31" x14ac:dyDescent="0.35">
      <c r="AC26" s="15"/>
      <c r="AE26" s="16"/>
    </row>
    <row r="27" spans="29:31" x14ac:dyDescent="0.35">
      <c r="AC27" s="15"/>
      <c r="AE27" s="16"/>
    </row>
    <row r="28" spans="29:31" x14ac:dyDescent="0.35">
      <c r="AC28" s="15"/>
      <c r="AE28" s="16"/>
    </row>
    <row r="29" spans="29:31" x14ac:dyDescent="0.35">
      <c r="AC29" s="15"/>
      <c r="AE29" s="16"/>
    </row>
    <row r="30" spans="29:31" x14ac:dyDescent="0.35">
      <c r="AC30" s="15"/>
      <c r="AE30" s="16"/>
    </row>
    <row r="31" spans="29:31" x14ac:dyDescent="0.35">
      <c r="AC31" s="15"/>
      <c r="AE31" s="16"/>
    </row>
    <row r="32" spans="29:31" x14ac:dyDescent="0.35">
      <c r="AC32" s="15"/>
      <c r="AE32" s="16"/>
    </row>
    <row r="33" spans="29:31" x14ac:dyDescent="0.35">
      <c r="AC33" s="15"/>
      <c r="AE33" s="16"/>
    </row>
    <row r="34" spans="29:31" x14ac:dyDescent="0.35">
      <c r="AC34" s="15"/>
      <c r="AE34" s="16"/>
    </row>
    <row r="35" spans="29:31" x14ac:dyDescent="0.35">
      <c r="AC35" s="15"/>
      <c r="AE35" s="16"/>
    </row>
    <row r="36" spans="29:31" x14ac:dyDescent="0.35">
      <c r="AC36" s="15"/>
      <c r="AE36" s="16"/>
    </row>
    <row r="37" spans="29:31" x14ac:dyDescent="0.35">
      <c r="AC37" s="15"/>
      <c r="AE37" s="16"/>
    </row>
    <row r="38" spans="29:31" x14ac:dyDescent="0.35">
      <c r="AC38" s="15"/>
      <c r="AE38" s="16"/>
    </row>
    <row r="39" spans="29:31" x14ac:dyDescent="0.35">
      <c r="AC39" s="15"/>
      <c r="AE39" s="16"/>
    </row>
    <row r="40" spans="29:31" x14ac:dyDescent="0.35">
      <c r="AC40" s="15"/>
      <c r="AE40" s="16"/>
    </row>
    <row r="41" spans="29:31" x14ac:dyDescent="0.35">
      <c r="AC41" s="15"/>
      <c r="AE41" s="16"/>
    </row>
    <row r="42" spans="29:31" x14ac:dyDescent="0.35">
      <c r="AC42" s="15"/>
      <c r="AE42" s="16"/>
    </row>
    <row r="43" spans="29:31" x14ac:dyDescent="0.35">
      <c r="AC43" s="15"/>
      <c r="AE43" s="16"/>
    </row>
    <row r="44" spans="29:31" x14ac:dyDescent="0.35">
      <c r="AC44" s="15"/>
      <c r="AE44" s="16"/>
    </row>
    <row r="45" spans="29:31" x14ac:dyDescent="0.35">
      <c r="AC45" s="15"/>
      <c r="AE45" s="16"/>
    </row>
    <row r="46" spans="29:31" x14ac:dyDescent="0.35">
      <c r="AC46" s="15"/>
      <c r="AE46" s="16"/>
    </row>
    <row r="47" spans="29:31" x14ac:dyDescent="0.35">
      <c r="AC47" s="15"/>
      <c r="AE47" s="16"/>
    </row>
    <row r="48" spans="29:31" x14ac:dyDescent="0.35">
      <c r="AC48" s="15"/>
      <c r="AE48" s="16"/>
    </row>
    <row r="49" spans="6:31" x14ac:dyDescent="0.35">
      <c r="AC49" s="15"/>
      <c r="AE49" s="16"/>
    </row>
    <row r="50" spans="6:31" x14ac:dyDescent="0.35">
      <c r="AC50" s="15"/>
      <c r="AE50" s="16"/>
    </row>
    <row r="51" spans="6:31" x14ac:dyDescent="0.35">
      <c r="AC51" s="15"/>
      <c r="AE51" s="16"/>
    </row>
    <row r="52" spans="6:31" x14ac:dyDescent="0.35">
      <c r="AC52" s="15"/>
      <c r="AE52" s="16"/>
    </row>
    <row r="53" spans="6:31" x14ac:dyDescent="0.35">
      <c r="AC53" s="17"/>
      <c r="AD53" s="20"/>
      <c r="AE53" s="18"/>
    </row>
    <row r="58" spans="6:31" x14ac:dyDescent="0.35">
      <c r="F58" t="s">
        <v>514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3D58D-ECAC-4F8E-B37A-242D5D7EC638}">
  <dimension ref="A1:K166"/>
  <sheetViews>
    <sheetView zoomScale="82" workbookViewId="0">
      <selection activeCell="A2" sqref="A2"/>
    </sheetView>
  </sheetViews>
  <sheetFormatPr defaultRowHeight="14.5" x14ac:dyDescent="0.35"/>
  <cols>
    <col min="1" max="1" width="21.81640625" bestFit="1" customWidth="1"/>
    <col min="2" max="2" width="10.08984375" bestFit="1" customWidth="1"/>
    <col min="3" max="3" width="16.7265625" bestFit="1" customWidth="1"/>
    <col min="4" max="4" width="13.26953125" bestFit="1" customWidth="1"/>
    <col min="5" max="5" width="27.54296875" customWidth="1"/>
    <col min="6" max="6" width="26.26953125" bestFit="1" customWidth="1"/>
    <col min="7" max="7" width="10" bestFit="1" customWidth="1"/>
    <col min="8" max="9" width="10" customWidth="1"/>
    <col min="10" max="10" width="21.81640625" bestFit="1" customWidth="1"/>
    <col min="11" max="11" width="18.08984375" bestFit="1" customWidth="1"/>
  </cols>
  <sheetData>
    <row r="1" spans="1:11" x14ac:dyDescent="0.35">
      <c r="A1" s="26" t="s">
        <v>176</v>
      </c>
      <c r="B1" s="10" t="s">
        <v>2</v>
      </c>
      <c r="C1" s="10" t="s">
        <v>178</v>
      </c>
      <c r="D1" s="10" t="s">
        <v>179</v>
      </c>
      <c r="E1" s="10" t="s">
        <v>180</v>
      </c>
      <c r="F1" s="10" t="s">
        <v>181</v>
      </c>
      <c r="G1" s="10" t="s">
        <v>7</v>
      </c>
      <c r="H1" s="27"/>
      <c r="I1" s="27"/>
      <c r="J1" s="4" t="s">
        <v>176</v>
      </c>
      <c r="K1" s="25" t="s">
        <v>525</v>
      </c>
    </row>
    <row r="2" spans="1:11" x14ac:dyDescent="0.35">
      <c r="A2" t="str" cm="1">
        <f t="array" ref="A2:A166">_xlfn.UNIQUE(Table1_1[Country Name])</f>
        <v>Afghanistan</v>
      </c>
      <c r="B2" s="5">
        <f>IFERROR(AVERAGEIF(Table1_1[[Country Name]:[Country Name]],$A2,Table1_1[Life Ladder]), "NA")</f>
        <v>3.2199333333333331</v>
      </c>
      <c r="C2" s="5">
        <f>IFERROR(AVERAGEIF(Table1_1[[Country Name]:[Country Name]],$A2,Table1_1[Log Gdp Per Capita]), "NA")</f>
        <v>7.5454991118175014</v>
      </c>
      <c r="D2" s="5">
        <f>IFERROR(AVERAGEIF(Table1_1[[Country Name]:[Country Name]],$A2,Table1_1[Social Support]), "NA")</f>
        <v>0.47673333333333334</v>
      </c>
      <c r="E2" s="5">
        <f>IFERROR(AVERAGEIF(Table1_1[[Country Name]:[Country Name]],$A2,Table1_1[Healthy Life Expectancy At Birth]), "NA")</f>
        <v>52.711666666666673</v>
      </c>
      <c r="F2" s="5">
        <f>IFERROR(AVERAGEIF(Table1_1[[Country Name]:[Country Name]],$A2,Table1_1[Freedom To Make Life Choices]), "NA")</f>
        <v>0.48053333333333331</v>
      </c>
      <c r="G2" s="5">
        <f>IFERROR(AVERAGEIF(Table1_1[[Country Name]:[Country Name]],$A2,Table1_1[Generosity]), "NA")</f>
        <v>5.6153846153846172E-2</v>
      </c>
      <c r="H2" s="5"/>
      <c r="I2" s="5"/>
      <c r="J2" t="str" cm="1">
        <f t="array" ref="J2:J166">_xlfn.UNIQUE(Table1_1[Country Name])</f>
        <v>Afghanistan</v>
      </c>
      <c r="K2" s="5" cm="1">
        <f t="array" ref="K2:K166">_xlfn.XLOOKUP(Global_Field,Global_Map!B1:G1,Global_Map!B2:G166)</f>
        <v>3.2199333333333331</v>
      </c>
    </row>
    <row r="3" spans="1:11" x14ac:dyDescent="0.35">
      <c r="A3" t="str">
        <v>Albania</v>
      </c>
      <c r="B3" s="5">
        <f>IFERROR(AVERAGEIF(Table1_1[[Country Name]:[Country Name]],$A3,Table1_1[Life Ladder]), "NA")</f>
        <v>5.0727499999999992</v>
      </c>
      <c r="C3" s="5">
        <f>IFERROR(AVERAGEIF(Table1_1[[Country Name]:[Country Name]],$A3,Table1_1[Log Gdp Per Capita]), "NA")</f>
        <v>9.4169375000000013</v>
      </c>
      <c r="D3" s="5">
        <f>IFERROR(AVERAGEIF(Table1_1[[Country Name]:[Country Name]],$A3,Table1_1[Social Support]), "NA")</f>
        <v>0.71425000000000005</v>
      </c>
      <c r="E3" s="5">
        <f>IFERROR(AVERAGEIF(Table1_1[[Country Name]:[Country Name]],$A3,Table1_1[Healthy Life Expectancy At Birth]), "NA")</f>
        <v>68.548749999999998</v>
      </c>
      <c r="F3" s="5">
        <f>IFERROR(AVERAGEIF(Table1_1[[Country Name]:[Country Name]],$A3,Table1_1[Freedom To Make Life Choices]), "NA")</f>
        <v>0.69493749999999999</v>
      </c>
      <c r="G3" s="5">
        <f>IFERROR(AVERAGEIF(Table1_1[[Country Name]:[Country Name]],$A3,Table1_1[Generosity]), "NA")</f>
        <v>-6.8187499999999998E-2</v>
      </c>
      <c r="H3" s="5"/>
      <c r="I3" s="5"/>
      <c r="J3" t="str">
        <v>Albania</v>
      </c>
      <c r="K3" s="5">
        <v>5.0727499999999992</v>
      </c>
    </row>
    <row r="4" spans="1:11" x14ac:dyDescent="0.35">
      <c r="A4" t="str">
        <v>Algeria</v>
      </c>
      <c r="B4" s="5">
        <f>IFERROR(AVERAGEIF(Table1_1[[Country Name]:[Country Name]],$A4,Table1_1[Life Ladder]), "NA")</f>
        <v>5.3919999999999995</v>
      </c>
      <c r="C4" s="5">
        <f>IFERROR(AVERAGEIF(Table1_1[[Country Name]:[Country Name]],$A4,Table1_1[Log Gdp Per Capita]), "NA")</f>
        <v>9.3381818181818179</v>
      </c>
      <c r="D4" s="5">
        <f>IFERROR(AVERAGEIF(Table1_1[[Country Name]:[Country Name]],$A4,Table1_1[Social Support]), "NA")</f>
        <v>0.81170000000000009</v>
      </c>
      <c r="E4" s="5">
        <f>IFERROR(AVERAGEIF(Table1_1[[Country Name]:[Country Name]],$A4,Table1_1[Healthy Life Expectancy At Birth]), "NA")</f>
        <v>66.13636363636364</v>
      </c>
      <c r="F4" s="5">
        <f>IFERROR(AVERAGEIF(Table1_1[[Country Name]:[Country Name]],$A4,Table1_1[Freedom To Make Life Choices]), "NA")</f>
        <v>0.52077777777777767</v>
      </c>
      <c r="G4" s="5">
        <f>IFERROR(AVERAGEIF(Table1_1[[Country Name]:[Country Name]],$A4,Table1_1[Generosity]), "NA")</f>
        <v>-0.13255555555555557</v>
      </c>
      <c r="H4" s="5"/>
      <c r="I4" s="5"/>
      <c r="J4" t="str">
        <v>Algeria</v>
      </c>
      <c r="K4" s="5">
        <v>5.3919999999999995</v>
      </c>
    </row>
    <row r="5" spans="1:11" x14ac:dyDescent="0.35">
      <c r="A5" t="str">
        <v>Angola</v>
      </c>
      <c r="B5" s="5">
        <f>IFERROR(AVERAGEIF(Table1_1[[Country Name]:[Country Name]],$A5,Table1_1[Life Ladder]), "NA")</f>
        <v>4.4202500000000002</v>
      </c>
      <c r="C5" s="5">
        <f>IFERROR(AVERAGEIF(Table1_1[[Country Name]:[Country Name]],$A5,Table1_1[Log Gdp Per Capita]), "NA")</f>
        <v>8.9857499999999995</v>
      </c>
      <c r="D5" s="5">
        <f>IFERROR(AVERAGEIF(Table1_1[[Country Name]:[Country Name]],$A5,Table1_1[Social Support]), "NA")</f>
        <v>0.73824999999999996</v>
      </c>
      <c r="E5" s="5">
        <f>IFERROR(AVERAGEIF(Table1_1[[Country Name]:[Country Name]],$A5,Table1_1[Healthy Life Expectancy At Birth]), "NA")</f>
        <v>52.150000000000006</v>
      </c>
      <c r="F5" s="5">
        <f>IFERROR(AVERAGEIF(Table1_1[[Country Name]:[Country Name]],$A5,Table1_1[Freedom To Make Life Choices]), "NA")</f>
        <v>0.45624999999999999</v>
      </c>
      <c r="G5" s="5">
        <f>IFERROR(AVERAGEIF(Table1_1[[Country Name]:[Country Name]],$A5,Table1_1[Generosity]), "NA")</f>
        <v>-9.325E-2</v>
      </c>
      <c r="H5" s="5"/>
      <c r="I5" s="5"/>
      <c r="J5" t="str">
        <v>Angola</v>
      </c>
      <c r="K5" s="5">
        <v>4.4202500000000002</v>
      </c>
    </row>
    <row r="6" spans="1:11" x14ac:dyDescent="0.35">
      <c r="A6" t="str">
        <v>Argentina</v>
      </c>
      <c r="B6" s="5">
        <f>IFERROR(AVERAGEIF(Table1_1[[Country Name]:[Country Name]],$A6,Table1_1[Life Ladder]), "NA")</f>
        <v>6.2896666666666663</v>
      </c>
      <c r="C6" s="5">
        <f>IFERROR(AVERAGEIF(Table1_1[[Country Name]:[Country Name]],$A6,Table1_1[Log Gdp Per Capita]), "NA")</f>
        <v>10.028833333333335</v>
      </c>
      <c r="D6" s="5">
        <f>IFERROR(AVERAGEIF(Table1_1[[Country Name]:[Country Name]],$A6,Table1_1[Social Support]), "NA")</f>
        <v>0.9018333333333336</v>
      </c>
      <c r="E6" s="5">
        <f>IFERROR(AVERAGEIF(Table1_1[[Country Name]:[Country Name]],$A6,Table1_1[Healthy Life Expectancy At Birth]), "NA")</f>
        <v>66.699999999999989</v>
      </c>
      <c r="F6" s="5">
        <f>IFERROR(AVERAGEIF(Table1_1[[Country Name]:[Country Name]],$A6,Table1_1[Freedom To Make Life Choices]), "NA")</f>
        <v>0.77772222222222231</v>
      </c>
      <c r="G6" s="5">
        <f>IFERROR(AVERAGEIF(Table1_1[[Country Name]:[Country Name]],$A6,Table1_1[Generosity]), "NA")</f>
        <v>-0.15322222222222223</v>
      </c>
      <c r="H6" s="5"/>
      <c r="I6" s="5"/>
      <c r="J6" t="str">
        <v>Argentina</v>
      </c>
      <c r="K6" s="5">
        <v>6.2896666666666663</v>
      </c>
    </row>
    <row r="7" spans="1:11" x14ac:dyDescent="0.35">
      <c r="A7" t="str">
        <v>Armenia</v>
      </c>
      <c r="B7" s="5">
        <f>IFERROR(AVERAGEIF(Table1_1[[Country Name]:[Country Name]],$A7,Table1_1[Life Ladder]), "NA")</f>
        <v>4.6795294117647064</v>
      </c>
      <c r="C7" s="5">
        <f>IFERROR(AVERAGEIF(Table1_1[[Country Name]:[Country Name]],$A7,Table1_1[Log Gdp Per Capita]), "NA")</f>
        <v>9.3397058823529395</v>
      </c>
      <c r="D7" s="5">
        <f>IFERROR(AVERAGEIF(Table1_1[[Country Name]:[Country Name]],$A7,Table1_1[Social Support]), "NA")</f>
        <v>0.73247058823529421</v>
      </c>
      <c r="E7" s="5">
        <f>IFERROR(AVERAGEIF(Table1_1[[Country Name]:[Country Name]],$A7,Table1_1[Healthy Life Expectancy At Birth]), "NA")</f>
        <v>65.866176470588243</v>
      </c>
      <c r="F7" s="5">
        <f>IFERROR(AVERAGEIF(Table1_1[[Country Name]:[Country Name]],$A7,Table1_1[Freedom To Make Life Choices]), "NA")</f>
        <v>0.60564705882352943</v>
      </c>
      <c r="G7" s="5">
        <f>IFERROR(AVERAGEIF(Table1_1[[Country Name]:[Country Name]],$A7,Table1_1[Generosity]), "NA")</f>
        <v>-0.19841176470588232</v>
      </c>
      <c r="H7" s="5"/>
      <c r="I7" s="5"/>
      <c r="J7" t="str">
        <v>Armenia</v>
      </c>
      <c r="K7" s="5">
        <v>4.6795294117647064</v>
      </c>
    </row>
    <row r="8" spans="1:11" x14ac:dyDescent="0.35">
      <c r="A8" t="str">
        <v>Australia</v>
      </c>
      <c r="B8" s="5">
        <f>IFERROR(AVERAGEIF(Table1_1[[Country Name]:[Country Name]],$A8,Table1_1[Life Ladder]), "NA")</f>
        <v>7.2424117647058823</v>
      </c>
      <c r="C8" s="5">
        <f>IFERROR(AVERAGEIF(Table1_1[[Country Name]:[Country Name]],$A8,Table1_1[Log Gdp Per Capita]), "NA")</f>
        <v>10.764823529411766</v>
      </c>
      <c r="D8" s="5">
        <f>IFERROR(AVERAGEIF(Table1_1[[Country Name]:[Country Name]],$A8,Table1_1[Social Support]), "NA")</f>
        <v>0.94241176470588217</v>
      </c>
      <c r="E8" s="5">
        <f>IFERROR(AVERAGEIF(Table1_1[[Country Name]:[Country Name]],$A8,Table1_1[Healthy Life Expectancy At Birth]), "NA")</f>
        <v>70.570588235294125</v>
      </c>
      <c r="F8" s="5">
        <f>IFERROR(AVERAGEIF(Table1_1[[Country Name]:[Country Name]],$A8,Table1_1[Freedom To Make Life Choices]), "NA")</f>
        <v>0.91447058823529404</v>
      </c>
      <c r="G8" s="5">
        <f>IFERROR(AVERAGEIF(Table1_1[[Country Name]:[Country Name]],$A8,Table1_1[Generosity]), "NA")</f>
        <v>0.25406250000000002</v>
      </c>
      <c r="H8" s="5"/>
      <c r="I8" s="5"/>
      <c r="J8" t="str">
        <v>Australia</v>
      </c>
      <c r="K8" s="5">
        <v>7.2424117647058823</v>
      </c>
    </row>
    <row r="9" spans="1:11" x14ac:dyDescent="0.35">
      <c r="A9" t="str">
        <v>Austria</v>
      </c>
      <c r="B9" s="5">
        <f>IFERROR(AVERAGEIF(Table1_1[[Country Name]:[Country Name]],$A9,Table1_1[Life Ladder]), "NA")</f>
        <v>7.1789999999999994</v>
      </c>
      <c r="C9" s="5">
        <f>IFERROR(AVERAGEIF(Table1_1[[Country Name]:[Country Name]],$A9,Table1_1[Log Gdp Per Capita]), "NA")</f>
        <v>10.889312500000001</v>
      </c>
      <c r="D9" s="5">
        <f>IFERROR(AVERAGEIF(Table1_1[[Country Name]:[Country Name]],$A9,Table1_1[Social Support]), "NA")</f>
        <v>0.91856250000000017</v>
      </c>
      <c r="E9" s="5">
        <f>IFERROR(AVERAGEIF(Table1_1[[Country Name]:[Country Name]],$A9,Table1_1[Healthy Life Expectancy At Birth]), "NA")</f>
        <v>70.487499999999997</v>
      </c>
      <c r="F9" s="5">
        <f>IFERROR(AVERAGEIF(Table1_1[[Country Name]:[Country Name]],$A9,Table1_1[Freedom To Make Life Choices]), "NA")</f>
        <v>0.89406250000000009</v>
      </c>
      <c r="G9" s="5">
        <f>IFERROR(AVERAGEIF(Table1_1[[Country Name]:[Country Name]],$A9,Table1_1[Generosity]), "NA")</f>
        <v>0.13287499999999999</v>
      </c>
      <c r="H9" s="5"/>
      <c r="I9" s="5"/>
      <c r="J9" t="str">
        <v>Austria</v>
      </c>
      <c r="K9" s="5">
        <v>7.1789999999999994</v>
      </c>
    </row>
    <row r="10" spans="1:11" x14ac:dyDescent="0.35">
      <c r="A10" t="str">
        <v>Azerbaijan</v>
      </c>
      <c r="B10" s="5">
        <f>IFERROR(AVERAGEIF(Table1_1[[Country Name]:[Country Name]],$A10,Table1_1[Life Ladder]), "NA")</f>
        <v>4.9352499999999999</v>
      </c>
      <c r="C10" s="5">
        <f>IFERROR(AVERAGEIF(Table1_1[[Country Name]:[Country Name]],$A10,Table1_1[Log Gdp Per Capita]), "NA")</f>
        <v>9.5277499999999993</v>
      </c>
      <c r="D10" s="5">
        <f>IFERROR(AVERAGEIF(Table1_1[[Country Name]:[Country Name]],$A10,Table1_1[Social Support]), "NA")</f>
        <v>0.76037500000000013</v>
      </c>
      <c r="E10" s="5">
        <f>IFERROR(AVERAGEIF(Table1_1[[Country Name]:[Country Name]],$A10,Table1_1[Healthy Life Expectancy At Birth]), "NA")</f>
        <v>62.507812500000014</v>
      </c>
      <c r="F10" s="5">
        <f>IFERROR(AVERAGEIF(Table1_1[[Country Name]:[Country Name]],$A10,Table1_1[Freedom To Make Life Choices]), "NA")</f>
        <v>0.68112499999999998</v>
      </c>
      <c r="G10" s="5">
        <f>IFERROR(AVERAGEIF(Table1_1[[Country Name]:[Country Name]],$A10,Table1_1[Generosity]), "NA")</f>
        <v>-0.15825</v>
      </c>
      <c r="H10" s="5"/>
      <c r="I10" s="5"/>
      <c r="J10" t="str">
        <v>Azerbaijan</v>
      </c>
      <c r="K10" s="5">
        <v>4.9352499999999999</v>
      </c>
    </row>
    <row r="11" spans="1:11" x14ac:dyDescent="0.35">
      <c r="A11" t="str">
        <v>Bahrain</v>
      </c>
      <c r="B11" s="5">
        <f>IFERROR(AVERAGEIF(Table1_1[[Country Name]:[Country Name]],$A11,Table1_1[Life Ladder]), "NA")</f>
        <v>5.9981666666666671</v>
      </c>
      <c r="C11" s="5">
        <f>IFERROR(AVERAGEIF(Table1_1[[Country Name]:[Country Name]],$A11,Table1_1[Log Gdp Per Capita]), "NA")</f>
        <v>10.784333333333334</v>
      </c>
      <c r="D11" s="5">
        <f>IFERROR(AVERAGEIF(Table1_1[[Country Name]:[Country Name]],$A11,Table1_1[Social Support]), "NA")</f>
        <v>0.87445454545454548</v>
      </c>
      <c r="E11" s="5">
        <f>IFERROR(AVERAGEIF(Table1_1[[Country Name]:[Country Name]],$A11,Table1_1[Healthy Life Expectancy At Birth]), "NA")</f>
        <v>65.655000000000001</v>
      </c>
      <c r="F11" s="5">
        <f>IFERROR(AVERAGEIF(Table1_1[[Country Name]:[Country Name]],$A11,Table1_1[Freedom To Make Life Choices]), "NA")</f>
        <v>0.86227272727272719</v>
      </c>
      <c r="G11" s="5">
        <f>IFERROR(AVERAGEIF(Table1_1[[Country Name]:[Country Name]],$A11,Table1_1[Generosity]), "NA")</f>
        <v>6.4777777777777781E-2</v>
      </c>
      <c r="H11" s="5"/>
      <c r="I11" s="5"/>
      <c r="J11" t="str">
        <v>Bahrain</v>
      </c>
      <c r="K11" s="5">
        <v>5.9981666666666671</v>
      </c>
    </row>
    <row r="12" spans="1:11" x14ac:dyDescent="0.35">
      <c r="A12" t="str">
        <v>Bangladesh</v>
      </c>
      <c r="B12" s="5">
        <f>IFERROR(AVERAGEIF(Table1_1[[Country Name]:[Country Name]],$A12,Table1_1[Life Ladder]), "NA")</f>
        <v>4.6090000000000009</v>
      </c>
      <c r="C12" s="5">
        <f>IFERROR(AVERAGEIF(Table1_1[[Country Name]:[Country Name]],$A12,Table1_1[Log Gdp Per Capita]), "NA")</f>
        <v>8.3605555555555551</v>
      </c>
      <c r="D12" s="5">
        <f>IFERROR(AVERAGEIF(Table1_1[[Country Name]:[Country Name]],$A12,Table1_1[Social Support]), "NA")</f>
        <v>0.58027777777777767</v>
      </c>
      <c r="E12" s="5">
        <f>IFERROR(AVERAGEIF(Table1_1[[Country Name]:[Country Name]],$A12,Table1_1[Healthy Life Expectancy At Birth]), "NA")</f>
        <v>62.749999999999972</v>
      </c>
      <c r="F12" s="5">
        <f>IFERROR(AVERAGEIF(Table1_1[[Country Name]:[Country Name]],$A12,Table1_1[Freedom To Make Life Choices]), "NA")</f>
        <v>0.77444444444444438</v>
      </c>
      <c r="G12" s="5">
        <f>IFERROR(AVERAGEIF(Table1_1[[Country Name]:[Country Name]],$A12,Table1_1[Generosity]), "NA")</f>
        <v>-3.8166666666666668E-2</v>
      </c>
      <c r="H12" s="5"/>
      <c r="I12" s="5"/>
      <c r="J12" t="str">
        <v>Bangladesh</v>
      </c>
      <c r="K12" s="5">
        <v>4.6090000000000009</v>
      </c>
    </row>
    <row r="13" spans="1:11" x14ac:dyDescent="0.35">
      <c r="A13" t="str">
        <v>Belarus</v>
      </c>
      <c r="B13" s="5">
        <f>IFERROR(AVERAGEIF(Table1_1[[Country Name]:[Country Name]],$A13,Table1_1[Life Ladder]), "NA")</f>
        <v>5.571071428571428</v>
      </c>
      <c r="C13" s="5">
        <f>IFERROR(AVERAGEIF(Table1_1[[Country Name]:[Country Name]],$A13,Table1_1[Log Gdp Per Capita]), "NA")</f>
        <v>9.7623571428571427</v>
      </c>
      <c r="D13" s="5">
        <f>IFERROR(AVERAGEIF(Table1_1[[Country Name]:[Country Name]],$A13,Table1_1[Social Support]), "NA")</f>
        <v>0.90671428571428569</v>
      </c>
      <c r="E13" s="5">
        <f>IFERROR(AVERAGEIF(Table1_1[[Country Name]:[Country Name]],$A13,Table1_1[Healthy Life Expectancy At Birth]), "NA")</f>
        <v>63.460714285714289</v>
      </c>
      <c r="F13" s="5">
        <f>IFERROR(AVERAGEIF(Table1_1[[Country Name]:[Country Name]],$A13,Table1_1[Freedom To Make Life Choices]), "NA")</f>
        <v>0.66192857142857153</v>
      </c>
      <c r="G13" s="5">
        <f>IFERROR(AVERAGEIF(Table1_1[[Country Name]:[Country Name]],$A13,Table1_1[Generosity]), "NA")</f>
        <v>-0.17485714285714288</v>
      </c>
      <c r="H13" s="5"/>
      <c r="I13" s="5"/>
      <c r="J13" t="str">
        <v>Belarus</v>
      </c>
      <c r="K13" s="5">
        <v>5.571071428571428</v>
      </c>
    </row>
    <row r="14" spans="1:11" x14ac:dyDescent="0.35">
      <c r="A14" t="str">
        <v>Belgium</v>
      </c>
      <c r="B14" s="5">
        <f>IFERROR(AVERAGEIF(Table1_1[[Country Name]:[Country Name]],$A14,Table1_1[Life Ladder]), "NA")</f>
        <v>6.9661176470588231</v>
      </c>
      <c r="C14" s="5">
        <f>IFERROR(AVERAGEIF(Table1_1[[Country Name]:[Country Name]],$A14,Table1_1[Log Gdp Per Capita]), "NA")</f>
        <v>10.812764705882355</v>
      </c>
      <c r="D14" s="5">
        <f>IFERROR(AVERAGEIF(Table1_1[[Country Name]:[Country Name]],$A14,Table1_1[Social Support]), "NA")</f>
        <v>0.91858823529411771</v>
      </c>
      <c r="E14" s="5">
        <f>IFERROR(AVERAGEIF(Table1_1[[Country Name]:[Country Name]],$A14,Table1_1[Healthy Life Expectancy At Birth]), "NA")</f>
        <v>69.941176470588232</v>
      </c>
      <c r="F14" s="5">
        <f>IFERROR(AVERAGEIF(Table1_1[[Country Name]:[Country Name]],$A14,Table1_1[Freedom To Make Life Choices]), "NA")</f>
        <v>0.85482352941176465</v>
      </c>
      <c r="G14" s="5">
        <f>IFERROR(AVERAGEIF(Table1_1[[Country Name]:[Country Name]],$A14,Table1_1[Generosity]), "NA")</f>
        <v>-1.18125E-2</v>
      </c>
      <c r="H14" s="5"/>
      <c r="I14" s="5"/>
      <c r="J14" t="str">
        <v>Belgium</v>
      </c>
      <c r="K14" s="5">
        <v>6.9661176470588231</v>
      </c>
    </row>
    <row r="15" spans="1:11" x14ac:dyDescent="0.35">
      <c r="A15" t="str">
        <v>Belize</v>
      </c>
      <c r="B15" s="5">
        <f>IFERROR(AVERAGEIF(Table1_1[[Country Name]:[Country Name]],$A15,Table1_1[Life Ladder]), "NA")</f>
        <v>6.2035</v>
      </c>
      <c r="C15" s="5">
        <f>IFERROR(AVERAGEIF(Table1_1[[Country Name]:[Country Name]],$A15,Table1_1[Log Gdp Per Capita]), "NA")</f>
        <v>9.1634999999999991</v>
      </c>
      <c r="D15" s="5">
        <f>IFERROR(AVERAGEIF(Table1_1[[Country Name]:[Country Name]],$A15,Table1_1[Social Support]), "NA")</f>
        <v>0.8145</v>
      </c>
      <c r="E15" s="5">
        <f>IFERROR(AVERAGEIF(Table1_1[[Country Name]:[Country Name]],$A15,Table1_1[Healthy Life Expectancy At Birth]), "NA")</f>
        <v>64.650000000000006</v>
      </c>
      <c r="F15" s="5">
        <f>IFERROR(AVERAGEIF(Table1_1[[Country Name]:[Country Name]],$A15,Table1_1[Freedom To Make Life Choices]), "NA")</f>
        <v>0.78949999999999998</v>
      </c>
      <c r="G15" s="5">
        <f>IFERROR(AVERAGEIF(Table1_1[[Country Name]:[Country Name]],$A15,Table1_1[Generosity]), "NA")</f>
        <v>2E-3</v>
      </c>
      <c r="H15" s="5"/>
      <c r="I15" s="5"/>
      <c r="J15" t="str">
        <v>Belize</v>
      </c>
      <c r="K15" s="5">
        <v>6.2035</v>
      </c>
    </row>
    <row r="16" spans="1:11" x14ac:dyDescent="0.35">
      <c r="A16" t="str">
        <v>Benin</v>
      </c>
      <c r="B16" s="5">
        <f>IFERROR(AVERAGEIF(Table1_1[[Country Name]:[Country Name]],$A16,Table1_1[Life Ladder]), "NA")</f>
        <v>4.113666666666667</v>
      </c>
      <c r="C16" s="5">
        <f>IFERROR(AVERAGEIF(Table1_1[[Country Name]:[Country Name]],$A16,Table1_1[Log Gdp Per Capita]), "NA")</f>
        <v>7.9914666666666676</v>
      </c>
      <c r="D16" s="5">
        <f>IFERROR(AVERAGEIF(Table1_1[[Country Name]:[Country Name]],$A16,Table1_1[Social Support]), "NA")</f>
        <v>0.46173333333333333</v>
      </c>
      <c r="E16" s="5">
        <f>IFERROR(AVERAGEIF(Table1_1[[Country Name]:[Country Name]],$A16,Table1_1[Healthy Life Expectancy At Birth]), "NA")</f>
        <v>54.56933333333334</v>
      </c>
      <c r="F16" s="5">
        <f>IFERROR(AVERAGEIF(Table1_1[[Country Name]:[Country Name]],$A16,Table1_1[Freedom To Make Life Choices]), "NA")</f>
        <v>0.74133333333333329</v>
      </c>
      <c r="G16" s="5">
        <f>IFERROR(AVERAGEIF(Table1_1[[Country Name]:[Country Name]],$A16,Table1_1[Generosity]), "NA")</f>
        <v>-5.733333333333334E-2</v>
      </c>
      <c r="H16" s="5"/>
      <c r="I16" s="5"/>
      <c r="J16" t="str">
        <v>Benin</v>
      </c>
      <c r="K16" s="5">
        <v>4.113666666666667</v>
      </c>
    </row>
    <row r="17" spans="1:11" x14ac:dyDescent="0.35">
      <c r="A17" t="str">
        <v>Bhutan</v>
      </c>
      <c r="B17" s="5">
        <f>IFERROR(AVERAGEIF(Table1_1[[Country Name]:[Country Name]],$A17,Table1_1[Life Ladder]), "NA")</f>
        <v>5.1966666666666663</v>
      </c>
      <c r="C17" s="5">
        <f>IFERROR(AVERAGEIF(Table1_1[[Country Name]:[Country Name]],$A17,Table1_1[Log Gdp Per Capita]), "NA")</f>
        <v>9.1460000000000008</v>
      </c>
      <c r="D17" s="5">
        <f>IFERROR(AVERAGEIF(Table1_1[[Country Name]:[Country Name]],$A17,Table1_1[Social Support]), "NA")</f>
        <v>0.84899999999999987</v>
      </c>
      <c r="E17" s="5">
        <f>IFERROR(AVERAGEIF(Table1_1[[Country Name]:[Country Name]],$A17,Table1_1[Healthy Life Expectancy At Birth]), "NA")</f>
        <v>62.419999999999995</v>
      </c>
      <c r="F17" s="5">
        <f>IFERROR(AVERAGEIF(Table1_1[[Country Name]:[Country Name]],$A17,Table1_1[Freedom To Make Life Choices]), "NA")</f>
        <v>0.82466666666666677</v>
      </c>
      <c r="G17" s="5">
        <f>IFERROR(AVERAGEIF(Table1_1[[Country Name]:[Country Name]],$A17,Table1_1[Generosity]), "NA")</f>
        <v>0.29533333333333334</v>
      </c>
      <c r="H17" s="5"/>
      <c r="I17" s="5"/>
      <c r="J17" t="str">
        <v>Bhutan</v>
      </c>
      <c r="K17" s="5">
        <v>5.1966666666666663</v>
      </c>
    </row>
    <row r="18" spans="1:11" x14ac:dyDescent="0.35">
      <c r="A18" t="str">
        <v>Bolivia</v>
      </c>
      <c r="B18" s="5">
        <f>IFERROR(AVERAGEIF(Table1_1[[Country Name]:[Country Name]],$A18,Table1_1[Life Ladder]), "NA")</f>
        <v>5.742166666666666</v>
      </c>
      <c r="C18" s="5">
        <f>IFERROR(AVERAGEIF(Table1_1[[Country Name]:[Country Name]],$A18,Table1_1[Log Gdp Per Capita]), "NA")</f>
        <v>8.8988333333333358</v>
      </c>
      <c r="D18" s="5">
        <f>IFERROR(AVERAGEIF(Table1_1[[Country Name]:[Country Name]],$A18,Table1_1[Social Support]), "NA")</f>
        <v>0.80572222222222212</v>
      </c>
      <c r="E18" s="5">
        <f>IFERROR(AVERAGEIF(Table1_1[[Country Name]:[Country Name]],$A18,Table1_1[Healthy Life Expectancy At Birth]), "NA")</f>
        <v>62.5</v>
      </c>
      <c r="F18" s="5">
        <f>IFERROR(AVERAGEIF(Table1_1[[Country Name]:[Country Name]],$A18,Table1_1[Freedom To Make Life Choices]), "NA")</f>
        <v>0.83105555555555566</v>
      </c>
      <c r="G18" s="5">
        <f>IFERROR(AVERAGEIF(Table1_1[[Country Name]:[Country Name]],$A18,Table1_1[Generosity]), "NA")</f>
        <v>-5.7333333333333333E-2</v>
      </c>
      <c r="H18" s="5"/>
      <c r="I18" s="5"/>
      <c r="J18" t="str">
        <v>Bolivia</v>
      </c>
      <c r="K18" s="5">
        <v>5.742166666666666</v>
      </c>
    </row>
    <row r="19" spans="1:11" x14ac:dyDescent="0.35">
      <c r="A19" t="str">
        <v>Bosnia and Herzegovina</v>
      </c>
      <c r="B19" s="5">
        <f>IFERROR(AVERAGEIF(Table1_1[[Country Name]:[Country Name]],$A19,Table1_1[Life Ladder]), "NA")</f>
        <v>5.3193749999999991</v>
      </c>
      <c r="C19" s="5">
        <f>IFERROR(AVERAGEIF(Table1_1[[Country Name]:[Country Name]],$A19,Table1_1[Log Gdp Per Capita]), "NA")</f>
        <v>9.4609375</v>
      </c>
      <c r="D19" s="5">
        <f>IFERROR(AVERAGEIF(Table1_1[[Country Name]:[Country Name]],$A19,Table1_1[Social Support]), "NA")</f>
        <v>0.79843749999999991</v>
      </c>
      <c r="E19" s="5">
        <f>IFERROR(AVERAGEIF(Table1_1[[Country Name]:[Country Name]],$A19,Table1_1[Healthy Life Expectancy At Birth]), "NA")</f>
        <v>67.112499999999997</v>
      </c>
      <c r="F19" s="5">
        <f>IFERROR(AVERAGEIF(Table1_1[[Country Name]:[Country Name]],$A19,Table1_1[Freedom To Make Life Choices]), "NA")</f>
        <v>0.55112499999999998</v>
      </c>
      <c r="G19" s="5">
        <f>IFERROR(AVERAGEIF(Table1_1[[Country Name]:[Country Name]],$A19,Table1_1[Generosity]), "NA")</f>
        <v>7.8187499999999993E-2</v>
      </c>
      <c r="H19" s="5"/>
      <c r="I19" s="5"/>
      <c r="J19" t="str">
        <v>Bosnia and Herzegovina</v>
      </c>
      <c r="K19" s="5">
        <v>5.3193749999999991</v>
      </c>
    </row>
    <row r="20" spans="1:11" x14ac:dyDescent="0.35">
      <c r="A20" t="str">
        <v>Botswana</v>
      </c>
      <c r="B20" s="5">
        <f>IFERROR(AVERAGEIF(Table1_1[[Country Name]:[Country Name]],$A20,Table1_1[Life Ladder]), "NA")</f>
        <v>3.9087857142857145</v>
      </c>
      <c r="C20" s="5">
        <f>IFERROR(AVERAGEIF(Table1_1[[Country Name]:[Country Name]],$A20,Table1_1[Log Gdp Per Capita]), "NA")</f>
        <v>9.5605000000000011</v>
      </c>
      <c r="D20" s="5">
        <f>IFERROR(AVERAGEIF(Table1_1[[Country Name]:[Country Name]],$A20,Table1_1[Social Support]), "NA")</f>
        <v>0.81178571428571422</v>
      </c>
      <c r="E20" s="5">
        <f>IFERROR(AVERAGEIF(Table1_1[[Country Name]:[Country Name]],$A20,Table1_1[Healthy Life Expectancy At Birth]), "NA")</f>
        <v>52.316785714285707</v>
      </c>
      <c r="F20" s="5">
        <f>IFERROR(AVERAGEIF(Table1_1[[Country Name]:[Country Name]],$A20,Table1_1[Freedom To Make Life Choices]), "NA")</f>
        <v>0.80964285714285722</v>
      </c>
      <c r="G20" s="5">
        <f>IFERROR(AVERAGEIF(Table1_1[[Country Name]:[Country Name]],$A20,Table1_1[Generosity]), "NA")</f>
        <v>-0.19714285714285712</v>
      </c>
      <c r="H20" s="5"/>
      <c r="I20" s="5"/>
      <c r="J20" t="str">
        <v>Botswana</v>
      </c>
      <c r="K20" s="5">
        <v>3.9087857142857145</v>
      </c>
    </row>
    <row r="21" spans="1:11" x14ac:dyDescent="0.35">
      <c r="A21" t="str">
        <v>Brazil</v>
      </c>
      <c r="B21" s="5">
        <f>IFERROR(AVERAGEIF(Table1_1[[Country Name]:[Country Name]],$A21,Table1_1[Life Ladder]), "NA")</f>
        <v>6.5629444444444438</v>
      </c>
      <c r="C21" s="5">
        <f>IFERROR(AVERAGEIF(Table1_1[[Country Name]:[Country Name]],$A21,Table1_1[Log Gdp Per Capita]), "NA")</f>
        <v>9.5897222222222265</v>
      </c>
      <c r="D21" s="5">
        <f>IFERROR(AVERAGEIF(Table1_1[[Country Name]:[Country Name]],$A21,Table1_1[Social Support]), "NA")</f>
        <v>0.88622222222222224</v>
      </c>
      <c r="E21" s="5">
        <f>IFERROR(AVERAGEIF(Table1_1[[Country Name]:[Country Name]],$A21,Table1_1[Healthy Life Expectancy At Birth]), "NA")</f>
        <v>64.641111111111101</v>
      </c>
      <c r="F21" s="5">
        <f>IFERROR(AVERAGEIF(Table1_1[[Country Name]:[Country Name]],$A21,Table1_1[Freedom To Make Life Choices]), "NA")</f>
        <v>0.8014444444444444</v>
      </c>
      <c r="G21" s="5">
        <f>IFERROR(AVERAGEIF(Table1_1[[Country Name]:[Country Name]],$A21,Table1_1[Generosity]), "NA")</f>
        <v>-6.8625000000000005E-2</v>
      </c>
      <c r="H21" s="5"/>
      <c r="I21" s="5"/>
      <c r="J21" t="str">
        <v>Brazil</v>
      </c>
      <c r="K21" s="5">
        <v>6.5629444444444438</v>
      </c>
    </row>
    <row r="22" spans="1:11" x14ac:dyDescent="0.35">
      <c r="A22" t="str">
        <v>Bulgaria</v>
      </c>
      <c r="B22" s="5">
        <f>IFERROR(AVERAGEIF(Table1_1[[Country Name]:[Country Name]],$A22,Table1_1[Life Ladder]), "NA")</f>
        <v>4.7519333333333327</v>
      </c>
      <c r="C22" s="5">
        <f>IFERROR(AVERAGEIF(Table1_1[[Country Name]:[Country Name]],$A22,Table1_1[Log Gdp Per Capita]), "NA")</f>
        <v>9.9611999999999981</v>
      </c>
      <c r="D22" s="5">
        <f>IFERROR(AVERAGEIF(Table1_1[[Country Name]:[Country Name]],$A22,Table1_1[Social Support]), "NA")</f>
        <v>0.89493333333333347</v>
      </c>
      <c r="E22" s="5">
        <f>IFERROR(AVERAGEIF(Table1_1[[Country Name]:[Country Name]],$A22,Table1_1[Healthy Life Expectancy At Birth]), "NA")</f>
        <v>65.925333333333342</v>
      </c>
      <c r="F22" s="5">
        <f>IFERROR(AVERAGEIF(Table1_1[[Country Name]:[Country Name]],$A22,Table1_1[Freedom To Make Life Choices]), "NA")</f>
        <v>0.6880666666666666</v>
      </c>
      <c r="G22" s="5">
        <f>IFERROR(AVERAGEIF(Table1_1[[Country Name]:[Country Name]],$A22,Table1_1[Generosity]), "NA")</f>
        <v>-0.14206666666666667</v>
      </c>
      <c r="H22" s="5"/>
      <c r="I22" s="5"/>
      <c r="J22" t="str">
        <v>Bulgaria</v>
      </c>
      <c r="K22" s="5">
        <v>4.7519333333333327</v>
      </c>
    </row>
    <row r="23" spans="1:11" x14ac:dyDescent="0.35">
      <c r="A23" t="str">
        <v>Burkina Faso</v>
      </c>
      <c r="B23" s="5">
        <f>IFERROR(AVERAGEIF(Table1_1[[Country Name]:[Country Name]],$A23,Table1_1[Life Ladder]), "NA")</f>
        <v>4.2453124999999998</v>
      </c>
      <c r="C23" s="5">
        <f>IFERROR(AVERAGEIF(Table1_1[[Country Name]:[Country Name]],$A23,Table1_1[Log Gdp Per Capita]), "NA")</f>
        <v>7.5244375000000003</v>
      </c>
      <c r="D23" s="5">
        <f>IFERROR(AVERAGEIF(Table1_1[[Country Name]:[Country Name]],$A23,Table1_1[Social Support]), "NA")</f>
        <v>0.71974999999999989</v>
      </c>
      <c r="E23" s="5">
        <f>IFERROR(AVERAGEIF(Table1_1[[Country Name]:[Country Name]],$A23,Table1_1[Healthy Life Expectancy At Birth]), "NA")</f>
        <v>53.007187499999986</v>
      </c>
      <c r="F23" s="5">
        <f>IFERROR(AVERAGEIF(Table1_1[[Country Name]:[Country Name]],$A23,Table1_1[Freedom To Make Life Choices]), "NA")</f>
        <v>0.6620625</v>
      </c>
      <c r="G23" s="5">
        <f>IFERROR(AVERAGEIF(Table1_1[[Country Name]:[Country Name]],$A23,Table1_1[Generosity]), "NA")</f>
        <v>-1.1375000000000007E-2</v>
      </c>
      <c r="H23" s="5"/>
      <c r="I23" s="5"/>
      <c r="J23" t="str">
        <v>Burkina Faso</v>
      </c>
      <c r="K23" s="5">
        <v>4.2453124999999998</v>
      </c>
    </row>
    <row r="24" spans="1:11" x14ac:dyDescent="0.35">
      <c r="A24" t="str">
        <v>Burundi</v>
      </c>
      <c r="B24" s="5">
        <f>IFERROR(AVERAGEIF(Table1_1[[Country Name]:[Country Name]],$A24,Table1_1[Life Ladder]), "NA")</f>
        <v>3.5482</v>
      </c>
      <c r="C24" s="5">
        <f>IFERROR(AVERAGEIF(Table1_1[[Country Name]:[Country Name]],$A24,Table1_1[Log Gdp Per Capita]), "NA")</f>
        <v>6.6821999999999999</v>
      </c>
      <c r="D24" s="5">
        <f>IFERROR(AVERAGEIF(Table1_1[[Country Name]:[Country Name]],$A24,Table1_1[Social Support]), "NA")</f>
        <v>0.4178</v>
      </c>
      <c r="E24" s="5">
        <f>IFERROR(AVERAGEIF(Table1_1[[Country Name]:[Country Name]],$A24,Table1_1[Healthy Life Expectancy At Birth]), "NA")</f>
        <v>52.008000000000003</v>
      </c>
      <c r="F24" s="5">
        <f>IFERROR(AVERAGEIF(Table1_1[[Country Name]:[Country Name]],$A24,Table1_1[Freedom To Make Life Choices]), "NA")</f>
        <v>0.45079999999999998</v>
      </c>
      <c r="G24" s="5">
        <f>IFERROR(AVERAGEIF(Table1_1[[Country Name]:[Country Name]],$A24,Table1_1[Generosity]), "NA")</f>
        <v>-3.8399999999999997E-2</v>
      </c>
      <c r="H24" s="5"/>
      <c r="I24" s="5"/>
      <c r="J24" t="str">
        <v>Burundi</v>
      </c>
      <c r="K24" s="5">
        <v>3.5482</v>
      </c>
    </row>
    <row r="25" spans="1:11" x14ac:dyDescent="0.35">
      <c r="A25" t="str">
        <v>Cambodia</v>
      </c>
      <c r="B25" s="5">
        <f>IFERROR(AVERAGEIF(Table1_1[[Country Name]:[Country Name]],$A25,Table1_1[Life Ladder]), "NA")</f>
        <v>4.2660000000000009</v>
      </c>
      <c r="C25" s="5">
        <f>IFERROR(AVERAGEIF(Table1_1[[Country Name]:[Country Name]],$A25,Table1_1[Log Gdp Per Capita]), "NA")</f>
        <v>8.1358888888888892</v>
      </c>
      <c r="D25" s="5">
        <f>IFERROR(AVERAGEIF(Table1_1[[Country Name]:[Country Name]],$A25,Table1_1[Social Support]), "NA")</f>
        <v>0.72338888888888886</v>
      </c>
      <c r="E25" s="5">
        <f>IFERROR(AVERAGEIF(Table1_1[[Country Name]:[Country Name]],$A25,Table1_1[Healthy Life Expectancy At Birth]), "NA")</f>
        <v>60.25</v>
      </c>
      <c r="F25" s="5">
        <f>IFERROR(AVERAGEIF(Table1_1[[Country Name]:[Country Name]],$A25,Table1_1[Freedom To Make Life Choices]), "NA")</f>
        <v>0.94117647058823528</v>
      </c>
      <c r="G25" s="5">
        <f>IFERROR(AVERAGEIF(Table1_1[[Country Name]:[Country Name]],$A25,Table1_1[Generosity]), "NA")</f>
        <v>0.14527777777777773</v>
      </c>
      <c r="H25" s="5"/>
      <c r="I25" s="5"/>
      <c r="J25" t="str">
        <v>Cambodia</v>
      </c>
      <c r="K25" s="5">
        <v>4.2660000000000009</v>
      </c>
    </row>
    <row r="26" spans="1:11" x14ac:dyDescent="0.35">
      <c r="A26" t="str">
        <v>Cameroon</v>
      </c>
      <c r="B26" s="5">
        <f>IFERROR(AVERAGEIF(Table1_1[[Country Name]:[Country Name]],$A26,Table1_1[Life Ladder]), "NA")</f>
        <v>4.6642222222222225</v>
      </c>
      <c r="C26" s="5">
        <f>IFERROR(AVERAGEIF(Table1_1[[Country Name]:[Country Name]],$A26,Table1_1[Log Gdp Per Capita]), "NA")</f>
        <v>8.1665555555555542</v>
      </c>
      <c r="D26" s="5">
        <f>IFERROR(AVERAGEIF(Table1_1[[Country Name]:[Country Name]],$A26,Table1_1[Social Support]), "NA")</f>
        <v>0.70883333333333332</v>
      </c>
      <c r="E26" s="5">
        <f>IFERROR(AVERAGEIF(Table1_1[[Country Name]:[Country Name]],$A26,Table1_1[Healthy Life Expectancy At Birth]), "NA")</f>
        <v>52.050000000000004</v>
      </c>
      <c r="F26" s="5">
        <f>IFERROR(AVERAGEIF(Table1_1[[Country Name]:[Country Name]],$A26,Table1_1[Freedom To Make Life Choices]), "NA")</f>
        <v>0.73011111111111116</v>
      </c>
      <c r="G26" s="5">
        <f>IFERROR(AVERAGEIF(Table1_1[[Country Name]:[Country Name]],$A26,Table1_1[Generosity]), "NA")</f>
        <v>-2.0055555555555559E-2</v>
      </c>
      <c r="H26" s="5"/>
      <c r="I26" s="5"/>
      <c r="J26" t="str">
        <v>Cameroon</v>
      </c>
      <c r="K26" s="5">
        <v>4.6642222222222225</v>
      </c>
    </row>
    <row r="27" spans="1:11" x14ac:dyDescent="0.35">
      <c r="A27" t="str">
        <v>Canada</v>
      </c>
      <c r="B27" s="5">
        <f>IFERROR(AVERAGEIF(Table1_1[[Country Name]:[Country Name]],$A27,Table1_1[Life Ladder]), "NA")</f>
        <v>7.2968333333333346</v>
      </c>
      <c r="C27" s="5">
        <f>IFERROR(AVERAGEIF(Table1_1[[Country Name]:[Country Name]],$A27,Table1_1[Log Gdp Per Capita]), "NA")</f>
        <v>10.756222222222224</v>
      </c>
      <c r="D27" s="5">
        <f>IFERROR(AVERAGEIF(Table1_1[[Country Name]:[Country Name]],$A27,Table1_1[Social Support]), "NA")</f>
        <v>0.93264705882352938</v>
      </c>
      <c r="E27" s="5">
        <f>IFERROR(AVERAGEIF(Table1_1[[Country Name]:[Country Name]],$A27,Table1_1[Healthy Life Expectancy At Birth]), "NA")</f>
        <v>71.046666666666681</v>
      </c>
      <c r="F27" s="5">
        <f>IFERROR(AVERAGEIF(Table1_1[[Country Name]:[Country Name]],$A27,Table1_1[Freedom To Make Life Choices]), "NA")</f>
        <v>0.91677777777777791</v>
      </c>
      <c r="G27" s="5">
        <f>IFERROR(AVERAGEIF(Table1_1[[Country Name]:[Country Name]],$A27,Table1_1[Generosity]), "NA")</f>
        <v>0.20994444444444449</v>
      </c>
      <c r="H27" s="5"/>
      <c r="I27" s="5"/>
      <c r="J27" t="str">
        <v>Canada</v>
      </c>
      <c r="K27" s="5">
        <v>7.2968333333333346</v>
      </c>
    </row>
    <row r="28" spans="1:11" x14ac:dyDescent="0.35">
      <c r="A28" t="str">
        <v>Central African Republic</v>
      </c>
      <c r="B28" s="5">
        <f>IFERROR(AVERAGEIF(Table1_1[[Country Name]:[Country Name]],$A28,Table1_1[Life Ladder]), "NA")</f>
        <v>3.5149999999999997</v>
      </c>
      <c r="C28" s="5">
        <f>IFERROR(AVERAGEIF(Table1_1[[Country Name]:[Country Name]],$A28,Table1_1[Log Gdp Per Capita]), "NA")</f>
        <v>6.8947999999999992</v>
      </c>
      <c r="D28" s="5">
        <f>IFERROR(AVERAGEIF(Table1_1[[Country Name]:[Country Name]],$A28,Table1_1[Social Support]), "NA")</f>
        <v>0.40239999999999998</v>
      </c>
      <c r="E28" s="5">
        <f>IFERROR(AVERAGEIF(Table1_1[[Country Name]:[Country Name]],$A28,Table1_1[Healthy Life Expectancy At Birth]), "NA")</f>
        <v>43.374000000000002</v>
      </c>
      <c r="F28" s="5">
        <f>IFERROR(AVERAGEIF(Table1_1[[Country Name]:[Country Name]],$A28,Table1_1[Freedom To Make Life Choices]), "NA")</f>
        <v>0.6804</v>
      </c>
      <c r="G28" s="5">
        <f>IFERROR(AVERAGEIF(Table1_1[[Country Name]:[Country Name]],$A28,Table1_1[Generosity]), "NA")</f>
        <v>2.6600000000000002E-2</v>
      </c>
      <c r="H28" s="5"/>
      <c r="I28" s="5"/>
      <c r="J28" t="str">
        <v>Central African Republic</v>
      </c>
      <c r="K28" s="5">
        <v>3.5149999999999997</v>
      </c>
    </row>
    <row r="29" spans="1:11" x14ac:dyDescent="0.35">
      <c r="A29" t="str">
        <v>Chad</v>
      </c>
      <c r="B29" s="5">
        <f>IFERROR(AVERAGEIF(Table1_1[[Country Name]:[Country Name]],$A29,Table1_1[Life Ladder]), "NA")</f>
        <v>4.0983124999999996</v>
      </c>
      <c r="C29" s="5">
        <f>IFERROR(AVERAGEIF(Table1_1[[Country Name]:[Country Name]],$A29,Table1_1[Log Gdp Per Capita]), "NA")</f>
        <v>7.3999375000000001</v>
      </c>
      <c r="D29" s="5">
        <f>IFERROR(AVERAGEIF(Table1_1[[Country Name]:[Country Name]],$A29,Table1_1[Social Support]), "NA")</f>
        <v>0.66668749999999999</v>
      </c>
      <c r="E29" s="5">
        <f>IFERROR(AVERAGEIF(Table1_1[[Country Name]:[Country Name]],$A29,Table1_1[Healthy Life Expectancy At Birth]), "NA")</f>
        <v>50.017187500000006</v>
      </c>
      <c r="F29" s="5">
        <f>IFERROR(AVERAGEIF(Table1_1[[Country Name]:[Country Name]],$A29,Table1_1[Freedom To Make Life Choices]), "NA")</f>
        <v>0.51612500000000006</v>
      </c>
      <c r="G29" s="5">
        <f>IFERROR(AVERAGEIF(Table1_1[[Country Name]:[Country Name]],$A29,Table1_1[Generosity]), "NA")</f>
        <v>2.5062500000000001E-2</v>
      </c>
      <c r="H29" s="5"/>
      <c r="I29" s="5"/>
      <c r="J29" t="str">
        <v>Chad</v>
      </c>
      <c r="K29" s="5">
        <v>4.0983124999999996</v>
      </c>
    </row>
    <row r="30" spans="1:11" x14ac:dyDescent="0.35">
      <c r="A30" t="str">
        <v>Chile</v>
      </c>
      <c r="B30" s="5">
        <f>IFERROR(AVERAGEIF(Table1_1[[Country Name]:[Country Name]],$A30,Table1_1[Life Ladder]), "NA")</f>
        <v>6.357277777777778</v>
      </c>
      <c r="C30" s="5">
        <f>IFERROR(AVERAGEIF(Table1_1[[Country Name]:[Country Name]],$A30,Table1_1[Log Gdp Per Capita]), "NA")</f>
        <v>10.051444444444446</v>
      </c>
      <c r="D30" s="5">
        <f>IFERROR(AVERAGEIF(Table1_1[[Country Name]:[Country Name]],$A30,Table1_1[Social Support]), "NA")</f>
        <v>0.85494444444444451</v>
      </c>
      <c r="E30" s="5">
        <f>IFERROR(AVERAGEIF(Table1_1[[Country Name]:[Country Name]],$A30,Table1_1[Healthy Life Expectancy At Birth]), "NA")</f>
        <v>69.25</v>
      </c>
      <c r="F30" s="5">
        <f>IFERROR(AVERAGEIF(Table1_1[[Country Name]:[Country Name]],$A30,Table1_1[Freedom To Make Life Choices]), "NA")</f>
        <v>0.74083333333333334</v>
      </c>
      <c r="G30" s="5">
        <f>IFERROR(AVERAGEIF(Table1_1[[Country Name]:[Country Name]],$A30,Table1_1[Generosity]), "NA")</f>
        <v>6.3500000000000001E-2</v>
      </c>
      <c r="H30" s="5"/>
      <c r="I30" s="5"/>
      <c r="J30" t="str">
        <v>Chile</v>
      </c>
      <c r="K30" s="5">
        <v>6.357277777777778</v>
      </c>
    </row>
    <row r="31" spans="1:11" x14ac:dyDescent="0.35">
      <c r="A31" t="str">
        <v>China</v>
      </c>
      <c r="B31" s="5">
        <f>IFERROR(AVERAGEIF(Table1_1[[Country Name]:[Country Name]],$A31,Table1_1[Life Ladder]), "NA")</f>
        <v>5.1604117647058825</v>
      </c>
      <c r="C31" s="5">
        <f>IFERROR(AVERAGEIF(Table1_1[[Country Name]:[Country Name]],$A31,Table1_1[Log Gdp Per Capita]), "NA")</f>
        <v>9.3406470588235297</v>
      </c>
      <c r="D31" s="5">
        <f>IFERROR(AVERAGEIF(Table1_1[[Country Name]:[Country Name]],$A31,Table1_1[Social Support]), "NA")</f>
        <v>0.78964705882352937</v>
      </c>
      <c r="E31" s="5">
        <f>IFERROR(AVERAGEIF(Table1_1[[Country Name]:[Country Name]],$A31,Table1_1[Healthy Life Expectancy At Birth]), "NA")</f>
        <v>67.524999999999991</v>
      </c>
      <c r="F31" s="5">
        <f>IFERROR(AVERAGEIF(Table1_1[[Country Name]:[Country Name]],$A31,Table1_1[Freedom To Make Life Choices]), "NA")</f>
        <v>0.84374999999999989</v>
      </c>
      <c r="G31" s="5">
        <f>IFERROR(AVERAGEIF(Table1_1[[Country Name]:[Country Name]],$A31,Table1_1[Generosity]), "NA")</f>
        <v>-0.15487500000000001</v>
      </c>
      <c r="H31" s="5"/>
      <c r="I31" s="5"/>
      <c r="J31" t="str">
        <v>China</v>
      </c>
      <c r="K31" s="5">
        <v>5.1604117647058825</v>
      </c>
    </row>
    <row r="32" spans="1:11" x14ac:dyDescent="0.35">
      <c r="A32" t="str">
        <v>Colombia</v>
      </c>
      <c r="B32" s="5">
        <f>IFERROR(AVERAGEIF(Table1_1[[Country Name]:[Country Name]],$A32,Table1_1[Life Ladder]), "NA")</f>
        <v>6.1563333333333325</v>
      </c>
      <c r="C32" s="5">
        <f>IFERROR(AVERAGEIF(Table1_1[[Country Name]:[Country Name]],$A32,Table1_1[Log Gdp Per Capita]), "NA")</f>
        <v>9.4966111111111093</v>
      </c>
      <c r="D32" s="5">
        <f>IFERROR(AVERAGEIF(Table1_1[[Country Name]:[Country Name]],$A32,Table1_1[Social Support]), "NA")</f>
        <v>0.87855555555555553</v>
      </c>
      <c r="E32" s="5">
        <f>IFERROR(AVERAGEIF(Table1_1[[Country Name]:[Country Name]],$A32,Table1_1[Healthy Life Expectancy At Birth]), "NA")</f>
        <v>68.100000000000009</v>
      </c>
      <c r="F32" s="5">
        <f>IFERROR(AVERAGEIF(Table1_1[[Country Name]:[Country Name]],$A32,Table1_1[Freedom To Make Life Choices]), "NA")</f>
        <v>0.81188888888888888</v>
      </c>
      <c r="G32" s="5">
        <f>IFERROR(AVERAGEIF(Table1_1[[Country Name]:[Country Name]],$A32,Table1_1[Generosity]), "NA")</f>
        <v>-9.2388888888888882E-2</v>
      </c>
      <c r="H32" s="5"/>
      <c r="I32" s="5"/>
      <c r="J32" t="str">
        <v>Colombia</v>
      </c>
      <c r="K32" s="5">
        <v>6.1563333333333325</v>
      </c>
    </row>
    <row r="33" spans="1:11" x14ac:dyDescent="0.35">
      <c r="A33" t="str">
        <v>Comoros</v>
      </c>
      <c r="B33" s="5">
        <f>IFERROR(AVERAGEIF(Table1_1[[Country Name]:[Country Name]],$A33,Table1_1[Life Ladder]), "NA")</f>
        <v>3.8496250000000005</v>
      </c>
      <c r="C33" s="5">
        <f>IFERROR(AVERAGEIF(Table1_1[[Country Name]:[Country Name]],$A33,Table1_1[Log Gdp Per Capita]), "NA")</f>
        <v>8.0588750000000005</v>
      </c>
      <c r="D33" s="5">
        <f>IFERROR(AVERAGEIF(Table1_1[[Country Name]:[Country Name]],$A33,Table1_1[Social Support]), "NA")</f>
        <v>0.62487499999999996</v>
      </c>
      <c r="E33" s="5">
        <f>IFERROR(AVERAGEIF(Table1_1[[Country Name]:[Country Name]],$A33,Table1_1[Healthy Life Expectancy At Birth]), "NA")</f>
        <v>58.141249999999999</v>
      </c>
      <c r="F33" s="5">
        <f>IFERROR(AVERAGEIF(Table1_1[[Country Name]:[Country Name]],$A33,Table1_1[Freedom To Make Life Choices]), "NA")</f>
        <v>0.51274999999999993</v>
      </c>
      <c r="G33" s="5">
        <f>IFERROR(AVERAGEIF(Table1_1[[Country Name]:[Country Name]],$A33,Table1_1[Generosity]), "NA")</f>
        <v>-2.1375000000000002E-2</v>
      </c>
      <c r="H33" s="5"/>
      <c r="I33" s="5"/>
      <c r="J33" t="str">
        <v>Comoros</v>
      </c>
      <c r="K33" s="5">
        <v>3.8496250000000005</v>
      </c>
    </row>
    <row r="34" spans="1:11" x14ac:dyDescent="0.35">
      <c r="A34" t="str">
        <v>Congo (Brazzaville)</v>
      </c>
      <c r="B34" s="5">
        <f>IFERROR(AVERAGEIF(Table1_1[[Country Name]:[Country Name]],$A34,Table1_1[Life Ladder]), "NA")</f>
        <v>4.6725714285714286</v>
      </c>
      <c r="C34" s="5">
        <f>IFERROR(AVERAGEIF(Table1_1[[Country Name]:[Country Name]],$A34,Table1_1[Log Gdp Per Capita]), "NA")</f>
        <v>8.3294999999999995</v>
      </c>
      <c r="D34" s="5">
        <f>IFERROR(AVERAGEIF(Table1_1[[Country Name]:[Country Name]],$A34,Table1_1[Social Support]), "NA")</f>
        <v>0.62214285714285722</v>
      </c>
      <c r="E34" s="5">
        <f>IFERROR(AVERAGEIF(Table1_1[[Country Name]:[Country Name]],$A34,Table1_1[Healthy Life Expectancy At Birth]), "NA")</f>
        <v>55.27428571428571</v>
      </c>
      <c r="F34" s="5">
        <f>IFERROR(AVERAGEIF(Table1_1[[Country Name]:[Country Name]],$A34,Table1_1[Freedom To Make Life Choices]), "NA")</f>
        <v>0.72357142857142864</v>
      </c>
      <c r="G34" s="5">
        <f>IFERROR(AVERAGEIF(Table1_1[[Country Name]:[Country Name]],$A34,Table1_1[Generosity]), "NA")</f>
        <v>-8.9857142857142844E-2</v>
      </c>
      <c r="H34" s="5"/>
      <c r="I34" s="5"/>
      <c r="J34" t="str">
        <v>Congo (Brazzaville)</v>
      </c>
      <c r="K34" s="5">
        <v>4.6725714285714286</v>
      </c>
    </row>
    <row r="35" spans="1:11" x14ac:dyDescent="0.35">
      <c r="A35" t="str">
        <v>Congo (Kinshasa)</v>
      </c>
      <c r="B35" s="5">
        <f>IFERROR(AVERAGEIF(Table1_1[[Country Name]:[Country Name]],$A35,Table1_1[Life Ladder]), "NA")</f>
        <v>4.1377000000000006</v>
      </c>
      <c r="C35" s="5">
        <f>IFERROR(AVERAGEIF(Table1_1[[Country Name]:[Country Name]],$A35,Table1_1[Log Gdp Per Capita]), "NA")</f>
        <v>6.8936999999999982</v>
      </c>
      <c r="D35" s="5">
        <f>IFERROR(AVERAGEIF(Table1_1[[Country Name]:[Country Name]],$A35,Table1_1[Social Support]), "NA")</f>
        <v>0.74260000000000004</v>
      </c>
      <c r="E35" s="5">
        <f>IFERROR(AVERAGEIF(Table1_1[[Country Name]:[Country Name]],$A35,Table1_1[Healthy Life Expectancy At Birth]), "NA")</f>
        <v>52.364999999999995</v>
      </c>
      <c r="F35" s="5">
        <f>IFERROR(AVERAGEIF(Table1_1[[Country Name]:[Country Name]],$A35,Table1_1[Freedom To Make Life Choices]), "NA")</f>
        <v>0.60460000000000003</v>
      </c>
      <c r="G35" s="5">
        <f>IFERROR(AVERAGEIF(Table1_1[[Country Name]:[Country Name]],$A35,Table1_1[Generosity]), "NA")</f>
        <v>1.4600000000000002E-2</v>
      </c>
      <c r="H35" s="5"/>
      <c r="I35" s="5"/>
      <c r="J35" t="str">
        <v>Congo (Kinshasa)</v>
      </c>
      <c r="K35" s="5">
        <v>4.1377000000000006</v>
      </c>
    </row>
    <row r="36" spans="1:11" x14ac:dyDescent="0.35">
      <c r="A36" t="str">
        <v>Costa Rica</v>
      </c>
      <c r="B36" s="5">
        <f>IFERROR(AVERAGEIF(Table1_1[[Country Name]:[Country Name]],$A36,Table1_1[Life Ladder]), "NA")</f>
        <v>7.0954444444444436</v>
      </c>
      <c r="C36" s="5">
        <f>IFERROR(AVERAGEIF(Table1_1[[Country Name]:[Country Name]],$A36,Table1_1[Log Gdp Per Capita]), "NA")</f>
        <v>9.8298888888888882</v>
      </c>
      <c r="D36" s="5">
        <f>IFERROR(AVERAGEIF(Table1_1[[Country Name]:[Country Name]],$A36,Table1_1[Social Support]), "NA")</f>
        <v>0.89811111111111108</v>
      </c>
      <c r="E36" s="5">
        <f>IFERROR(AVERAGEIF(Table1_1[[Country Name]:[Country Name]],$A36,Table1_1[Healthy Life Expectancy At Birth]), "NA")</f>
        <v>69.600000000000009</v>
      </c>
      <c r="F36" s="5">
        <f>IFERROR(AVERAGEIF(Table1_1[[Country Name]:[Country Name]],$A36,Table1_1[Freedom To Make Life Choices]), "NA")</f>
        <v>0.90933333333333322</v>
      </c>
      <c r="G36" s="5">
        <f>IFERROR(AVERAGEIF(Table1_1[[Country Name]:[Country Name]],$A36,Table1_1[Generosity]), "NA")</f>
        <v>-2.3666666666666673E-2</v>
      </c>
      <c r="H36" s="5"/>
      <c r="I36" s="5"/>
      <c r="J36" t="str">
        <v>Costa Rica</v>
      </c>
      <c r="K36" s="5">
        <v>7.0954444444444436</v>
      </c>
    </row>
    <row r="37" spans="1:11" x14ac:dyDescent="0.35">
      <c r="A37" t="str">
        <v>Croatia</v>
      </c>
      <c r="B37" s="5">
        <f>IFERROR(AVERAGEIF(Table1_1[[Country Name]:[Country Name]],$A37,Table1_1[Life Ladder]), "NA")</f>
        <v>5.68675</v>
      </c>
      <c r="C37" s="5">
        <f>IFERROR(AVERAGEIF(Table1_1[[Country Name]:[Country Name]],$A37,Table1_1[Log Gdp Per Capita]), "NA")</f>
        <v>10.205812499999999</v>
      </c>
      <c r="D37" s="5">
        <f>IFERROR(AVERAGEIF(Table1_1[[Country Name]:[Country Name]],$A37,Table1_1[Social Support]), "NA")</f>
        <v>0.83574999999999999</v>
      </c>
      <c r="E37" s="5">
        <f>IFERROR(AVERAGEIF(Table1_1[[Country Name]:[Country Name]],$A37,Table1_1[Healthy Life Expectancy At Birth]), "NA")</f>
        <v>68.076250000000002</v>
      </c>
      <c r="F37" s="5">
        <f>IFERROR(AVERAGEIF(Table1_1[[Country Name]:[Country Name]],$A37,Table1_1[Freedom To Make Life Choices]), "NA")</f>
        <v>0.64606249999999998</v>
      </c>
      <c r="G37" s="5">
        <f>IFERROR(AVERAGEIF(Table1_1[[Country Name]:[Country Name]],$A37,Table1_1[Generosity]), "NA")</f>
        <v>-0.14006250000000003</v>
      </c>
      <c r="H37" s="5"/>
      <c r="I37" s="5"/>
      <c r="J37" t="str">
        <v>Croatia</v>
      </c>
      <c r="K37" s="5">
        <v>5.68675</v>
      </c>
    </row>
    <row r="38" spans="1:11" x14ac:dyDescent="0.35">
      <c r="A38" t="str">
        <v>Cuba</v>
      </c>
      <c r="B38" s="5">
        <f>IFERROR(AVERAGEIF(Table1_1[[Country Name]:[Country Name]],$A38,Table1_1[Life Ladder]), "NA")</f>
        <v>5.4180000000000001</v>
      </c>
      <c r="C38" s="24" t="str">
        <f>IFERROR(AVERAGEIF(Table1_1[[Country Name]:[Country Name]],$A38,Table1_1[Log Gdp Per Capita]), "NA")</f>
        <v>NA</v>
      </c>
      <c r="D38" s="5">
        <f>IFERROR(AVERAGEIF(Table1_1[[Country Name]:[Country Name]],$A38,Table1_1[Social Support]), "NA")</f>
        <v>0.97</v>
      </c>
      <c r="E38" s="5">
        <f>IFERROR(AVERAGEIF(Table1_1[[Country Name]:[Country Name]],$A38,Table1_1[Healthy Life Expectancy At Birth]), "NA")</f>
        <v>68</v>
      </c>
      <c r="F38" s="5">
        <f>IFERROR(AVERAGEIF(Table1_1[[Country Name]:[Country Name]],$A38,Table1_1[Freedom To Make Life Choices]), "NA")</f>
        <v>0.28100000000000003</v>
      </c>
      <c r="G38" s="24" t="str">
        <f>IFERROR(AVERAGEIF(Table1_1[[Country Name]:[Country Name]],$A38,Table1_1[Generosity]), "NA")</f>
        <v>NA</v>
      </c>
      <c r="H38" s="24"/>
      <c r="I38" s="24"/>
      <c r="J38" t="str">
        <v>Cuba</v>
      </c>
      <c r="K38" s="5">
        <v>5.4180000000000001</v>
      </c>
    </row>
    <row r="39" spans="1:11" x14ac:dyDescent="0.35">
      <c r="A39" t="str">
        <v>Cyprus</v>
      </c>
      <c r="B39" s="5">
        <f>IFERROR(AVERAGEIF(Table1_1[[Country Name]:[Country Name]],$A39,Table1_1[Life Ladder]), "NA")</f>
        <v>6.0980625000000002</v>
      </c>
      <c r="C39" s="5">
        <f>IFERROR(AVERAGEIF(Table1_1[[Country Name]:[Country Name]],$A39,Table1_1[Log Gdp Per Capita]), "NA")</f>
        <v>10.545866666666665</v>
      </c>
      <c r="D39" s="5">
        <f>IFERROR(AVERAGEIF(Table1_1[[Country Name]:[Country Name]],$A39,Table1_1[Social Support]), "NA")</f>
        <v>0.8061250000000002</v>
      </c>
      <c r="E39" s="5">
        <f>IFERROR(AVERAGEIF(Table1_1[[Country Name]:[Country Name]],$A39,Table1_1[Healthy Life Expectancy At Birth]), "NA")</f>
        <v>71.75</v>
      </c>
      <c r="F39" s="5">
        <f>IFERROR(AVERAGEIF(Table1_1[[Country Name]:[Country Name]],$A39,Table1_1[Freedom To Make Life Choices]), "NA")</f>
        <v>0.74037500000000012</v>
      </c>
      <c r="G39" s="5">
        <f>IFERROR(AVERAGEIF(Table1_1[[Country Name]:[Country Name]],$A39,Table1_1[Generosity]), "NA")</f>
        <v>3.2199999999999999E-2</v>
      </c>
      <c r="H39" s="5"/>
      <c r="I39" s="5"/>
      <c r="J39" t="str">
        <v>Cyprus</v>
      </c>
      <c r="K39" s="5">
        <v>6.0980625000000002</v>
      </c>
    </row>
    <row r="40" spans="1:11" x14ac:dyDescent="0.35">
      <c r="A40" t="str">
        <v>Czechia</v>
      </c>
      <c r="B40" s="5">
        <f>IFERROR(AVERAGEIF(Table1_1[[Country Name]:[Country Name]],$A40,Table1_1[Life Ladder]), "NA")</f>
        <v>6.6376666666666662</v>
      </c>
      <c r="C40" s="5">
        <f>IFERROR(AVERAGEIF(Table1_1[[Country Name]:[Country Name]],$A40,Table1_1[Log Gdp Per Capita]), "NA")</f>
        <v>10.502133333333335</v>
      </c>
      <c r="D40" s="5">
        <f>IFERROR(AVERAGEIF(Table1_1[[Country Name]:[Country Name]],$A40,Table1_1[Social Support]), "NA")</f>
        <v>0.92013333333333336</v>
      </c>
      <c r="E40" s="5">
        <f>IFERROR(AVERAGEIF(Table1_1[[Country Name]:[Country Name]],$A40,Table1_1[Healthy Life Expectancy At Birth]), "NA")</f>
        <v>68.302666666666653</v>
      </c>
      <c r="F40" s="5">
        <f>IFERROR(AVERAGEIF(Table1_1[[Country Name]:[Country Name]],$A40,Table1_1[Freedom To Make Life Choices]), "NA")</f>
        <v>0.82579999999999998</v>
      </c>
      <c r="G40" s="5">
        <f>IFERROR(AVERAGEIF(Table1_1[[Country Name]:[Country Name]],$A40,Table1_1[Generosity]), "NA")</f>
        <v>-0.10164285714285716</v>
      </c>
      <c r="H40" s="5"/>
      <c r="I40" s="5"/>
      <c r="J40" t="str">
        <v>Czechia</v>
      </c>
      <c r="K40" s="5">
        <v>6.6376666666666662</v>
      </c>
    </row>
    <row r="41" spans="1:11" x14ac:dyDescent="0.35">
      <c r="A41" t="str">
        <v>Denmark</v>
      </c>
      <c r="B41" s="5">
        <f>IFERROR(AVERAGEIF(Table1_1[[Country Name]:[Country Name]],$A41,Table1_1[Life Ladder]), "NA")</f>
        <v>7.6641111111111098</v>
      </c>
      <c r="C41" s="5">
        <f>IFERROR(AVERAGEIF(Table1_1[[Country Name]:[Country Name]],$A41,Table1_1[Log Gdp Per Capita]), "NA")</f>
        <v>10.896611111111113</v>
      </c>
      <c r="D41" s="5">
        <f>IFERROR(AVERAGEIF(Table1_1[[Country Name]:[Country Name]],$A41,Table1_1[Social Support]), "NA")</f>
        <v>0.95488888888888879</v>
      </c>
      <c r="E41" s="5">
        <f>IFERROR(AVERAGEIF(Table1_1[[Country Name]:[Country Name]],$A41,Table1_1[Healthy Life Expectancy At Birth]), "NA")</f>
        <v>70.187777777777782</v>
      </c>
      <c r="F41" s="5">
        <f>IFERROR(AVERAGEIF(Table1_1[[Country Name]:[Country Name]],$A41,Table1_1[Freedom To Make Life Choices]), "NA")</f>
        <v>0.94233333333333347</v>
      </c>
      <c r="G41" s="5">
        <f>IFERROR(AVERAGEIF(Table1_1[[Country Name]:[Country Name]],$A41,Table1_1[Generosity]), "NA")</f>
        <v>0.16426942355889726</v>
      </c>
      <c r="H41" s="5"/>
      <c r="I41" s="5"/>
      <c r="J41" t="str">
        <v>Denmark</v>
      </c>
      <c r="K41" s="5">
        <v>7.6641111111111098</v>
      </c>
    </row>
    <row r="42" spans="1:11" x14ac:dyDescent="0.35">
      <c r="A42" t="str">
        <v>Djibouti</v>
      </c>
      <c r="B42" s="5">
        <f>IFERROR(AVERAGEIF(Table1_1[[Country Name]:[Country Name]],$A42,Table1_1[Life Ladder]), "NA")</f>
        <v>4.8224999999999998</v>
      </c>
      <c r="C42" s="5">
        <f>IFERROR(AVERAGEIF(Table1_1[[Country Name]:[Country Name]],$A42,Table1_1[Log Gdp Per Capita]), "NA")</f>
        <v>8.0532500000000002</v>
      </c>
      <c r="D42" s="5">
        <f>IFERROR(AVERAGEIF(Table1_1[[Country Name]:[Country Name]],$A42,Table1_1[Social Support]), "NA")</f>
        <v>0.7413333333333334</v>
      </c>
      <c r="E42" s="5">
        <f>IFERROR(AVERAGEIF(Table1_1[[Country Name]:[Country Name]],$A42,Table1_1[Healthy Life Expectancy At Birth]), "NA")</f>
        <v>54.36</v>
      </c>
      <c r="F42" s="5">
        <f>IFERROR(AVERAGEIF(Table1_1[[Country Name]:[Country Name]],$A42,Table1_1[Freedom To Make Life Choices]), "NA")</f>
        <v>0.73299999999999998</v>
      </c>
      <c r="G42" s="5">
        <f>IFERROR(AVERAGEIF(Table1_1[[Country Name]:[Country Name]],$A42,Table1_1[Generosity]), "NA")</f>
        <v>-9.5000000000000015E-3</v>
      </c>
      <c r="H42" s="5"/>
      <c r="I42" s="5"/>
      <c r="J42" t="str">
        <v>Djibouti</v>
      </c>
      <c r="K42" s="5">
        <v>4.8224999999999998</v>
      </c>
    </row>
    <row r="43" spans="1:11" x14ac:dyDescent="0.35">
      <c r="A43" t="str">
        <v>Dominican Republic</v>
      </c>
      <c r="B43" s="5">
        <f>IFERROR(AVERAGEIF(Table1_1[[Country Name]:[Country Name]],$A43,Table1_1[Life Ladder]), "NA")</f>
        <v>5.3173333333333339</v>
      </c>
      <c r="C43" s="5">
        <f>IFERROR(AVERAGEIF(Table1_1[[Country Name]:[Country Name]],$A43,Table1_1[Log Gdp Per Capita]), "NA")</f>
        <v>9.6019444444444453</v>
      </c>
      <c r="D43" s="5">
        <f>IFERROR(AVERAGEIF(Table1_1[[Country Name]:[Country Name]],$A43,Table1_1[Social Support]), "NA")</f>
        <v>0.86922222222222223</v>
      </c>
      <c r="E43" s="5">
        <f>IFERROR(AVERAGEIF(Table1_1[[Country Name]:[Country Name]],$A43,Table1_1[Healthy Life Expectancy At Birth]), "NA")</f>
        <v>64.199999999999989</v>
      </c>
      <c r="F43" s="5">
        <f>IFERROR(AVERAGEIF(Table1_1[[Country Name]:[Country Name]],$A43,Table1_1[Freedom To Make Life Choices]), "NA")</f>
        <v>0.86127777777777781</v>
      </c>
      <c r="G43" s="5">
        <f>IFERROR(AVERAGEIF(Table1_1[[Country Name]:[Country Name]],$A43,Table1_1[Generosity]), "NA")</f>
        <v>-6.7055555555555563E-2</v>
      </c>
      <c r="H43" s="5"/>
      <c r="I43" s="5"/>
      <c r="J43" t="str">
        <v>Dominican Republic</v>
      </c>
      <c r="K43" s="5">
        <v>5.3173333333333339</v>
      </c>
    </row>
    <row r="44" spans="1:11" x14ac:dyDescent="0.35">
      <c r="A44" t="str">
        <v>Ecuador</v>
      </c>
      <c r="B44" s="5">
        <f>IFERROR(AVERAGEIF(Table1_1[[Country Name]:[Country Name]],$A44,Table1_1[Life Ladder]), "NA")</f>
        <v>5.7378888888888886</v>
      </c>
      <c r="C44" s="5">
        <f>IFERROR(AVERAGEIF(Table1_1[[Country Name]:[Country Name]],$A44,Table1_1[Log Gdp Per Capita]), "NA")</f>
        <v>9.302500000000002</v>
      </c>
      <c r="D44" s="5">
        <f>IFERROR(AVERAGEIF(Table1_1[[Country Name]:[Country Name]],$A44,Table1_1[Social Support]), "NA")</f>
        <v>0.82411111111111113</v>
      </c>
      <c r="E44" s="5">
        <f>IFERROR(AVERAGEIF(Table1_1[[Country Name]:[Country Name]],$A44,Table1_1[Healthy Life Expectancy At Birth]), "NA")</f>
        <v>67.149999999999991</v>
      </c>
      <c r="F44" s="5">
        <f>IFERROR(AVERAGEIF(Table1_1[[Country Name]:[Country Name]],$A44,Table1_1[Freedom To Make Life Choices]), "NA")</f>
        <v>0.77361111111111114</v>
      </c>
      <c r="G44" s="5">
        <f>IFERROR(AVERAGEIF(Table1_1[[Country Name]:[Country Name]],$A44,Table1_1[Generosity]), "NA")</f>
        <v>-0.11366666666666668</v>
      </c>
      <c r="H44" s="5"/>
      <c r="I44" s="5"/>
      <c r="J44" t="str">
        <v>Ecuador</v>
      </c>
      <c r="K44" s="5">
        <v>5.7378888888888886</v>
      </c>
    </row>
    <row r="45" spans="1:11" x14ac:dyDescent="0.35">
      <c r="A45" t="str">
        <v>Egypt</v>
      </c>
      <c r="B45" s="5">
        <f>IFERROR(AVERAGEIF(Table1_1[[Country Name]:[Country Name]],$A45,Table1_1[Life Ladder]), "NA")</f>
        <v>4.4379444444444438</v>
      </c>
      <c r="C45" s="5">
        <f>IFERROR(AVERAGEIF(Table1_1[[Country Name]:[Country Name]],$A45,Table1_1[Log Gdp Per Capita]), "NA")</f>
        <v>9.2820555555555533</v>
      </c>
      <c r="D45" s="5">
        <f>IFERROR(AVERAGEIF(Table1_1[[Country Name]:[Country Name]],$A45,Table1_1[Social Support]), "NA")</f>
        <v>0.73144444444444445</v>
      </c>
      <c r="E45" s="5">
        <f>IFERROR(AVERAGEIF(Table1_1[[Country Name]:[Country Name]],$A45,Table1_1[Healthy Life Expectancy At Birth]), "NA")</f>
        <v>62.346666666666664</v>
      </c>
      <c r="F45" s="5">
        <f>IFERROR(AVERAGEIF(Table1_1[[Country Name]:[Country Name]],$A45,Table1_1[Freedom To Make Life Choices]), "NA")</f>
        <v>0.63605882352941179</v>
      </c>
      <c r="G45" s="5">
        <f>IFERROR(AVERAGEIF(Table1_1[[Country Name]:[Country Name]],$A45,Table1_1[Generosity]), "NA")</f>
        <v>-0.152</v>
      </c>
      <c r="H45" s="5"/>
      <c r="I45" s="5"/>
      <c r="J45" t="str">
        <v>Egypt</v>
      </c>
      <c r="K45" s="5">
        <v>4.4379444444444438</v>
      </c>
    </row>
    <row r="46" spans="1:11" x14ac:dyDescent="0.35">
      <c r="A46" t="str">
        <v>El Salvador</v>
      </c>
      <c r="B46" s="5">
        <f>IFERROR(AVERAGEIF(Table1_1[[Country Name]:[Country Name]],$A46,Table1_1[Life Ladder]), "NA")</f>
        <v>6.0380000000000003</v>
      </c>
      <c r="C46" s="5">
        <f>IFERROR(AVERAGEIF(Table1_1[[Country Name]:[Country Name]],$A46,Table1_1[Log Gdp Per Capita]), "NA")</f>
        <v>9.0106111111111105</v>
      </c>
      <c r="D46" s="5">
        <f>IFERROR(AVERAGEIF(Table1_1[[Country Name]:[Country Name]],$A46,Table1_1[Social Support]), "NA")</f>
        <v>0.77783333333333327</v>
      </c>
      <c r="E46" s="5">
        <f>IFERROR(AVERAGEIF(Table1_1[[Country Name]:[Country Name]],$A46,Table1_1[Healthy Life Expectancy At Birth]), "NA")</f>
        <v>64.649999999999991</v>
      </c>
      <c r="F46" s="5">
        <f>IFERROR(AVERAGEIF(Table1_1[[Country Name]:[Country Name]],$A46,Table1_1[Freedom To Make Life Choices]), "NA")</f>
        <v>0.77488888888888896</v>
      </c>
      <c r="G46" s="5">
        <f>IFERROR(AVERAGEIF(Table1_1[[Country Name]:[Country Name]],$A46,Table1_1[Generosity]), "NA")</f>
        <v>-0.12150000000000001</v>
      </c>
      <c r="H46" s="5"/>
      <c r="I46" s="5"/>
      <c r="J46" t="str">
        <v>El Salvador</v>
      </c>
      <c r="K46" s="5">
        <v>6.0380000000000003</v>
      </c>
    </row>
    <row r="47" spans="1:11" x14ac:dyDescent="0.35">
      <c r="A47" t="str">
        <v>Estonia</v>
      </c>
      <c r="B47" s="5">
        <f>IFERROR(AVERAGEIF(Table1_1[[Country Name]:[Country Name]],$A47,Table1_1[Life Ladder]), "NA")</f>
        <v>5.7767058823529398</v>
      </c>
      <c r="C47" s="5">
        <f>IFERROR(AVERAGEIF(Table1_1[[Country Name]:[Country Name]],$A47,Table1_1[Log Gdp Per Capita]), "NA")</f>
        <v>10.376411764705882</v>
      </c>
      <c r="D47" s="5">
        <f>IFERROR(AVERAGEIF(Table1_1[[Country Name]:[Country Name]],$A47,Table1_1[Social Support]), "NA")</f>
        <v>0.92082352941176471</v>
      </c>
      <c r="E47" s="5">
        <f>IFERROR(AVERAGEIF(Table1_1[[Country Name]:[Country Name]],$A47,Table1_1[Healthy Life Expectancy At Birth]), "NA")</f>
        <v>68.117647058823536</v>
      </c>
      <c r="F47" s="5">
        <f>IFERROR(AVERAGEIF(Table1_1[[Country Name]:[Country Name]],$A47,Table1_1[Freedom To Make Life Choices]), "NA")</f>
        <v>0.8038235294117646</v>
      </c>
      <c r="G47" s="5">
        <f>IFERROR(AVERAGEIF(Table1_1[[Country Name]:[Country Name]],$A47,Table1_1[Generosity]), "NA")</f>
        <v>-0.13347058823529409</v>
      </c>
      <c r="H47" s="5"/>
      <c r="I47" s="5"/>
      <c r="J47" t="str">
        <v>Estonia</v>
      </c>
      <c r="K47" s="5">
        <v>5.7767058823529398</v>
      </c>
    </row>
    <row r="48" spans="1:11" x14ac:dyDescent="0.35">
      <c r="A48" t="str">
        <v>Eswatini</v>
      </c>
      <c r="B48" s="5">
        <f>IFERROR(AVERAGEIF(Table1_1[[Country Name]:[Country Name]],$A48,Table1_1[Life Ladder]), "NA")</f>
        <v>4.2442500000000001</v>
      </c>
      <c r="C48" s="5">
        <f>IFERROR(AVERAGEIF(Table1_1[[Country Name]:[Country Name]],$A48,Table1_1[Log Gdp Per Capita]), "NA")</f>
        <v>9.0244999999999997</v>
      </c>
      <c r="D48" s="5">
        <f>IFERROR(AVERAGEIF(Table1_1[[Country Name]:[Country Name]],$A48,Table1_1[Social Support]), "NA")</f>
        <v>0.77174999999999994</v>
      </c>
      <c r="E48" s="5">
        <f>IFERROR(AVERAGEIF(Table1_1[[Country Name]:[Country Name]],$A48,Table1_1[Healthy Life Expectancy At Birth]), "NA")</f>
        <v>48.6</v>
      </c>
      <c r="F48" s="5">
        <f>IFERROR(AVERAGEIF(Table1_1[[Country Name]:[Country Name]],$A48,Table1_1[Freedom To Make Life Choices]), "NA")</f>
        <v>0.61324999999999996</v>
      </c>
      <c r="G48" s="5">
        <f>IFERROR(AVERAGEIF(Table1_1[[Country Name]:[Country Name]],$A48,Table1_1[Generosity]), "NA")</f>
        <v>-0.14874999999999999</v>
      </c>
      <c r="H48" s="5"/>
      <c r="I48" s="5"/>
      <c r="J48" t="str">
        <v>Eswatini</v>
      </c>
      <c r="K48" s="5">
        <v>4.2442500000000001</v>
      </c>
    </row>
    <row r="49" spans="1:11" x14ac:dyDescent="0.35">
      <c r="A49" t="str">
        <v>Ethiopia</v>
      </c>
      <c r="B49" s="5">
        <f>IFERROR(AVERAGEIF(Table1_1[[Country Name]:[Country Name]],$A49,Table1_1[Life Ladder]), "NA")</f>
        <v>4.301181818181818</v>
      </c>
      <c r="C49" s="5">
        <f>IFERROR(AVERAGEIF(Table1_1[[Country Name]:[Country Name]],$A49,Table1_1[Log Gdp Per Capita]), "NA")</f>
        <v>7.5630000000000015</v>
      </c>
      <c r="D49" s="5">
        <f>IFERROR(AVERAGEIF(Table1_1[[Country Name]:[Country Name]],$A49,Table1_1[Social Support]), "NA")</f>
        <v>0.7000909090909091</v>
      </c>
      <c r="E49" s="5">
        <f>IFERROR(AVERAGEIF(Table1_1[[Country Name]:[Country Name]],$A49,Table1_1[Healthy Life Expectancy At Birth]), "NA")</f>
        <v>59.030909090909091</v>
      </c>
      <c r="F49" s="5">
        <f>IFERROR(AVERAGEIF(Table1_1[[Country Name]:[Country Name]],$A49,Table1_1[Freedom To Make Life Choices]), "NA")</f>
        <v>0.72809090909090912</v>
      </c>
      <c r="G49" s="5">
        <f>IFERROR(AVERAGEIF(Table1_1[[Country Name]:[Country Name]],$A49,Table1_1[Generosity]), "NA")</f>
        <v>9.0636363636363626E-2</v>
      </c>
      <c r="H49" s="5"/>
      <c r="I49" s="5"/>
      <c r="J49" t="str">
        <v>Ethiopia</v>
      </c>
      <c r="K49" s="5">
        <v>4.301181818181818</v>
      </c>
    </row>
    <row r="50" spans="1:11" x14ac:dyDescent="0.35">
      <c r="A50" t="str">
        <v>Finland</v>
      </c>
      <c r="B50" s="5">
        <f>IFERROR(AVERAGEIF(Table1_1[[Country Name]:[Country Name]],$A50,Table1_1[Life Ladder]), "NA")</f>
        <v>7.6240624999999991</v>
      </c>
      <c r="C50" s="5">
        <f>IFERROR(AVERAGEIF(Table1_1[[Country Name]:[Country Name]],$A50,Table1_1[Log Gdp Per Capita]), "NA")</f>
        <v>10.7610625</v>
      </c>
      <c r="D50" s="5">
        <f>IFERROR(AVERAGEIF(Table1_1[[Country Name]:[Country Name]],$A50,Table1_1[Social Support]), "NA")</f>
        <v>0.95174999999999998</v>
      </c>
      <c r="E50" s="5">
        <f>IFERROR(AVERAGEIF(Table1_1[[Country Name]:[Country Name]],$A50,Table1_1[Healthy Life Expectancy At Birth]), "NA")</f>
        <v>70.442499999999995</v>
      </c>
      <c r="F50" s="5">
        <f>IFERROR(AVERAGEIF(Table1_1[[Country Name]:[Country Name]],$A50,Table1_1[Freedom To Make Life Choices]), "NA")</f>
        <v>0.94256249999999997</v>
      </c>
      <c r="G50" s="5">
        <f>IFERROR(AVERAGEIF(Table1_1[[Country Name]:[Country Name]],$A50,Table1_1[Generosity]), "NA")</f>
        <v>1.3750000000000012E-3</v>
      </c>
      <c r="H50" s="5"/>
      <c r="I50" s="5"/>
      <c r="J50" t="str">
        <v>Finland</v>
      </c>
      <c r="K50" s="5">
        <v>7.6240624999999991</v>
      </c>
    </row>
    <row r="51" spans="1:11" x14ac:dyDescent="0.35">
      <c r="A51" t="str">
        <v>France</v>
      </c>
      <c r="B51" s="5">
        <f>IFERROR(AVERAGEIF(Table1_1[[Country Name]:[Country Name]],$A51,Table1_1[Life Ladder]), "NA")</f>
        <v>6.6595555555555563</v>
      </c>
      <c r="C51" s="5">
        <f>IFERROR(AVERAGEIF(Table1_1[[Country Name]:[Country Name]],$A51,Table1_1[Log Gdp Per Capita]), "NA")</f>
        <v>10.681888888888889</v>
      </c>
      <c r="D51" s="5">
        <f>IFERROR(AVERAGEIF(Table1_1[[Country Name]:[Country Name]],$A51,Table1_1[Social Support]), "NA")</f>
        <v>0.91627777777777786</v>
      </c>
      <c r="E51" s="5">
        <f>IFERROR(AVERAGEIF(Table1_1[[Country Name]:[Country Name]],$A51,Table1_1[Healthy Life Expectancy At Birth]), "NA")</f>
        <v>71.638888888888886</v>
      </c>
      <c r="F51" s="5">
        <f>IFERROR(AVERAGEIF(Table1_1[[Country Name]:[Country Name]],$A51,Table1_1[Freedom To Make Life Choices]), "NA")</f>
        <v>0.82805555555555566</v>
      </c>
      <c r="G51" s="5">
        <f>IFERROR(AVERAGEIF(Table1_1[[Country Name]:[Country Name]],$A51,Table1_1[Generosity]), "NA")</f>
        <v>-9.2999999999999999E-2</v>
      </c>
      <c r="H51" s="5"/>
      <c r="I51" s="5"/>
      <c r="J51" t="str">
        <v>France</v>
      </c>
      <c r="K51" s="5">
        <v>6.6595555555555563</v>
      </c>
    </row>
    <row r="52" spans="1:11" x14ac:dyDescent="0.35">
      <c r="A52" t="str">
        <v>Gabon</v>
      </c>
      <c r="B52" s="5">
        <f>IFERROR(AVERAGEIF(Table1_1[[Country Name]:[Country Name]],$A52,Table1_1[Life Ladder]), "NA")</f>
        <v>4.6248461538461543</v>
      </c>
      <c r="C52" s="5">
        <f>IFERROR(AVERAGEIF(Table1_1[[Country Name]:[Country Name]],$A52,Table1_1[Log Gdp Per Capita]), "NA")</f>
        <v>9.5714615384615378</v>
      </c>
      <c r="D52" s="5">
        <f>IFERROR(AVERAGEIF(Table1_1[[Country Name]:[Country Name]],$A52,Table1_1[Social Support]), "NA")</f>
        <v>0.75438461538461543</v>
      </c>
      <c r="E52" s="5">
        <f>IFERROR(AVERAGEIF(Table1_1[[Country Name]:[Country Name]],$A52,Table1_1[Healthy Life Expectancy At Birth]), "NA")</f>
        <v>56.846153846153847</v>
      </c>
      <c r="F52" s="5">
        <f>IFERROR(AVERAGEIF(Table1_1[[Country Name]:[Country Name]],$A52,Table1_1[Freedom To Make Life Choices]), "NA")</f>
        <v>0.67323076923076919</v>
      </c>
      <c r="G52" s="5">
        <f>IFERROR(AVERAGEIF(Table1_1[[Country Name]:[Country Name]],$A52,Table1_1[Generosity]), "NA")</f>
        <v>-0.19438461538461541</v>
      </c>
      <c r="H52" s="5"/>
      <c r="I52" s="5"/>
      <c r="J52" t="str">
        <v>Gabon</v>
      </c>
      <c r="K52" s="5">
        <v>4.6248461538461543</v>
      </c>
    </row>
    <row r="53" spans="1:11" x14ac:dyDescent="0.35">
      <c r="A53" t="str">
        <v>Gambia</v>
      </c>
      <c r="B53" s="5">
        <f>IFERROR(AVERAGEIF(Table1_1[[Country Name]:[Country Name]],$A53,Table1_1[Life Ladder]), "NA")</f>
        <v>4.6347999999999994</v>
      </c>
      <c r="C53" s="5">
        <f>IFERROR(AVERAGEIF(Table1_1[[Country Name]:[Country Name]],$A53,Table1_1[Log Gdp Per Capita]), "NA")</f>
        <v>7.6322000000000001</v>
      </c>
      <c r="D53" s="5">
        <f>IFERROR(AVERAGEIF(Table1_1[[Country Name]:[Country Name]],$A53,Table1_1[Social Support]), "NA")</f>
        <v>0.66300000000000003</v>
      </c>
      <c r="E53" s="5">
        <f>IFERROR(AVERAGEIF(Table1_1[[Country Name]:[Country Name]],$A53,Table1_1[Healthy Life Expectancy At Birth]), "NA")</f>
        <v>57.239999999999995</v>
      </c>
      <c r="F53" s="5">
        <f>IFERROR(AVERAGEIF(Table1_1[[Country Name]:[Country Name]],$A53,Table1_1[Freedom To Make Life Choices]), "NA")</f>
        <v>0.70680000000000009</v>
      </c>
      <c r="G53" s="5">
        <f>IFERROR(AVERAGEIF(Table1_1[[Country Name]:[Country Name]],$A53,Table1_1[Generosity]), "NA")</f>
        <v>0.35</v>
      </c>
      <c r="H53" s="5"/>
      <c r="I53" s="5"/>
      <c r="J53" t="str">
        <v>Gambia</v>
      </c>
      <c r="K53" s="5">
        <v>4.6347999999999994</v>
      </c>
    </row>
    <row r="54" spans="1:11" x14ac:dyDescent="0.35">
      <c r="A54" t="str">
        <v>Georgia</v>
      </c>
      <c r="B54" s="5">
        <f>IFERROR(AVERAGEIF(Table1_1[[Country Name]:[Country Name]],$A54,Table1_1[Life Ladder]), "NA")</f>
        <v>4.432500000000001</v>
      </c>
      <c r="C54" s="5">
        <f>IFERROR(AVERAGEIF(Table1_1[[Country Name]:[Country Name]],$A54,Table1_1[Log Gdp Per Capita]), "NA")</f>
        <v>9.4035000000000011</v>
      </c>
      <c r="D54" s="5">
        <f>IFERROR(AVERAGEIF(Table1_1[[Country Name]:[Country Name]],$A54,Table1_1[Social Support]), "NA")</f>
        <v>0.60522222222222222</v>
      </c>
      <c r="E54" s="5">
        <f>IFERROR(AVERAGEIF(Table1_1[[Country Name]:[Country Name]],$A54,Table1_1[Healthy Life Expectancy At Birth]), "NA")</f>
        <v>64.200000000000017</v>
      </c>
      <c r="F54" s="5">
        <f>IFERROR(AVERAGEIF(Table1_1[[Country Name]:[Country Name]],$A54,Table1_1[Freedom To Make Life Choices]), "NA")</f>
        <v>0.68383333333333329</v>
      </c>
      <c r="G54" s="5">
        <f>IFERROR(AVERAGEIF(Table1_1[[Country Name]:[Country Name]],$A54,Table1_1[Generosity]), "NA")</f>
        <v>-0.25311111111111106</v>
      </c>
      <c r="H54" s="5"/>
      <c r="I54" s="5"/>
      <c r="J54" t="str">
        <v>Georgia</v>
      </c>
      <c r="K54" s="5">
        <v>4.432500000000001</v>
      </c>
    </row>
    <row r="55" spans="1:11" x14ac:dyDescent="0.35">
      <c r="A55" t="str">
        <v>Germany</v>
      </c>
      <c r="B55" s="5">
        <f>IFERROR(AVERAGEIF(Table1_1[[Country Name]:[Country Name]],$A55,Table1_1[Life Ladder]), "NA")</f>
        <v>6.822333333333332</v>
      </c>
      <c r="C55" s="5">
        <f>IFERROR(AVERAGEIF(Table1_1[[Country Name]:[Country Name]],$A55,Table1_1[Log Gdp Per Capita]), "NA")</f>
        <v>10.824777777777777</v>
      </c>
      <c r="D55" s="5">
        <f>IFERROR(AVERAGEIF(Table1_1[[Country Name]:[Country Name]],$A55,Table1_1[Social Support]), "NA")</f>
        <v>0.91900000000000004</v>
      </c>
      <c r="E55" s="5">
        <f>IFERROR(AVERAGEIF(Table1_1[[Country Name]:[Country Name]],$A55,Table1_1[Healthy Life Expectancy At Birth]), "NA")</f>
        <v>70.448888888888902</v>
      </c>
      <c r="F55" s="5">
        <f>IFERROR(AVERAGEIF(Table1_1[[Country Name]:[Country Name]],$A55,Table1_1[Freedom To Make Life Choices]), "NA")</f>
        <v>0.85827777777777792</v>
      </c>
      <c r="G55" s="5">
        <f>IFERROR(AVERAGEIF(Table1_1[[Country Name]:[Country Name]],$A55,Table1_1[Generosity]), "NA")</f>
        <v>8.0437500000000009E-2</v>
      </c>
      <c r="H55" s="5"/>
      <c r="I55" s="5"/>
      <c r="J55" t="str">
        <v>Germany</v>
      </c>
      <c r="K55" s="5">
        <v>6.822333333333332</v>
      </c>
    </row>
    <row r="56" spans="1:11" x14ac:dyDescent="0.35">
      <c r="A56" t="str">
        <v>Ghana</v>
      </c>
      <c r="B56" s="5">
        <f>IFERROR(AVERAGEIF(Table1_1[[Country Name]:[Country Name]],$A56,Table1_1[Life Ladder]), "NA")</f>
        <v>4.730666666666667</v>
      </c>
      <c r="C56" s="5">
        <f>IFERROR(AVERAGEIF(Table1_1[[Country Name]:[Country Name]],$A56,Table1_1[Log Gdp Per Capita]), "NA")</f>
        <v>8.3988888888888891</v>
      </c>
      <c r="D56" s="5">
        <f>IFERROR(AVERAGEIF(Table1_1[[Country Name]:[Country Name]],$A56,Table1_1[Social Support]), "NA")</f>
        <v>0.68127777777777776</v>
      </c>
      <c r="E56" s="5">
        <f>IFERROR(AVERAGEIF(Table1_1[[Country Name]:[Country Name]],$A56,Table1_1[Healthy Life Expectancy At Birth]), "NA")</f>
        <v>56.150000000000006</v>
      </c>
      <c r="F56" s="5">
        <f>IFERROR(AVERAGEIF(Table1_1[[Country Name]:[Country Name]],$A56,Table1_1[Freedom To Make Life Choices]), "NA")</f>
        <v>0.79955555555555557</v>
      </c>
      <c r="G56" s="5">
        <f>IFERROR(AVERAGEIF(Table1_1[[Country Name]:[Country Name]],$A56,Table1_1[Generosity]), "NA")</f>
        <v>7.1388888888888891E-2</v>
      </c>
      <c r="H56" s="5"/>
      <c r="I56" s="5"/>
      <c r="J56" t="str">
        <v>Ghana</v>
      </c>
      <c r="K56" s="5">
        <v>4.730666666666667</v>
      </c>
    </row>
    <row r="57" spans="1:11" x14ac:dyDescent="0.35">
      <c r="A57" t="str">
        <v>Greece</v>
      </c>
      <c r="B57" s="5">
        <f>IFERROR(AVERAGEIF(Table1_1[[Country Name]:[Country Name]],$A57,Table1_1[Life Ladder]), "NA")</f>
        <v>5.617588235294118</v>
      </c>
      <c r="C57" s="5">
        <f>IFERROR(AVERAGEIF(Table1_1[[Country Name]:[Country Name]],$A57,Table1_1[Log Gdp Per Capita]), "NA")</f>
        <v>10.325294117647061</v>
      </c>
      <c r="D57" s="5">
        <f>IFERROR(AVERAGEIF(Table1_1[[Country Name]:[Country Name]],$A57,Table1_1[Social Support]), "NA")</f>
        <v>0.8168823529411765</v>
      </c>
      <c r="E57" s="5">
        <f>IFERROR(AVERAGEIF(Table1_1[[Country Name]:[Country Name]],$A57,Table1_1[Healthy Life Expectancy At Birth]), "NA")</f>
        <v>70.481176470588238</v>
      </c>
      <c r="F57" s="5">
        <f>IFERROR(AVERAGEIF(Table1_1[[Country Name]:[Country Name]],$A57,Table1_1[Freedom To Make Life Choices]), "NA")</f>
        <v>0.52076470588235291</v>
      </c>
      <c r="G57" s="5">
        <f>IFERROR(AVERAGEIF(Table1_1[[Country Name]:[Country Name]],$A57,Table1_1[Generosity]), "NA")</f>
        <v>-0.27631250000000002</v>
      </c>
      <c r="H57" s="5"/>
      <c r="I57" s="5"/>
      <c r="J57" t="str">
        <v>Greece</v>
      </c>
      <c r="K57" s="5">
        <v>5.617588235294118</v>
      </c>
    </row>
    <row r="58" spans="1:11" x14ac:dyDescent="0.35">
      <c r="A58" t="str">
        <v>Guatemala</v>
      </c>
      <c r="B58" s="5">
        <f>IFERROR(AVERAGEIF(Table1_1[[Country Name]:[Country Name]],$A58,Table1_1[Life Ladder]), "NA")</f>
        <v>6.2572500000000009</v>
      </c>
      <c r="C58" s="5">
        <f>IFERROR(AVERAGEIF(Table1_1[[Country Name]:[Country Name]],$A58,Table1_1[Log Gdp Per Capita]), "NA")</f>
        <v>8.9778750000000009</v>
      </c>
      <c r="D58" s="5">
        <f>IFERROR(AVERAGEIF(Table1_1[[Country Name]:[Country Name]],$A58,Table1_1[Social Support]), "NA")</f>
        <v>0.82287500000000002</v>
      </c>
      <c r="E58" s="5">
        <f>IFERROR(AVERAGEIF(Table1_1[[Country Name]:[Country Name]],$A58,Table1_1[Healthy Life Expectancy At Birth]), "NA")</f>
        <v>61.024999999999999</v>
      </c>
      <c r="F58" s="5">
        <f>IFERROR(AVERAGEIF(Table1_1[[Country Name]:[Country Name]],$A58,Table1_1[Freedom To Make Life Choices]), "NA")</f>
        <v>0.80012499999999998</v>
      </c>
      <c r="G58" s="5">
        <f>IFERROR(AVERAGEIF(Table1_1[[Country Name]:[Country Name]],$A58,Table1_1[Generosity]), "NA")</f>
        <v>5.0187500000000003E-2</v>
      </c>
      <c r="H58" s="5"/>
      <c r="I58" s="5"/>
      <c r="J58" t="str">
        <v>Guatemala</v>
      </c>
      <c r="K58" s="5">
        <v>6.2572500000000009</v>
      </c>
    </row>
    <row r="59" spans="1:11" x14ac:dyDescent="0.35">
      <c r="A59" t="str">
        <v>Guinea</v>
      </c>
      <c r="B59" s="5">
        <f>IFERROR(AVERAGEIF(Table1_1[[Country Name]:[Country Name]],$A59,Table1_1[Life Ladder]), "NA")</f>
        <v>4.390307692307692</v>
      </c>
      <c r="C59" s="5">
        <f>IFERROR(AVERAGEIF(Table1_1[[Country Name]:[Country Name]],$A59,Table1_1[Log Gdp Per Capita]), "NA")</f>
        <v>7.7463846153846152</v>
      </c>
      <c r="D59" s="5">
        <f>IFERROR(AVERAGEIF(Table1_1[[Country Name]:[Country Name]],$A59,Table1_1[Social Support]), "NA")</f>
        <v>0.61815384615384628</v>
      </c>
      <c r="E59" s="5">
        <f>IFERROR(AVERAGEIF(Table1_1[[Country Name]:[Country Name]],$A59,Table1_1[Healthy Life Expectancy At Birth]), "NA")</f>
        <v>52.653846153846153</v>
      </c>
      <c r="F59" s="5">
        <f>IFERROR(AVERAGEIF(Table1_1[[Country Name]:[Country Name]],$A59,Table1_1[Freedom To Make Life Choices]), "NA")</f>
        <v>0.70138461538461527</v>
      </c>
      <c r="G59" s="5">
        <f>IFERROR(AVERAGEIF(Table1_1[[Country Name]:[Country Name]],$A59,Table1_1[Generosity]), "NA")</f>
        <v>6.4153846153846159E-2</v>
      </c>
      <c r="H59" s="5"/>
      <c r="I59" s="5"/>
      <c r="J59" t="str">
        <v>Guinea</v>
      </c>
      <c r="K59" s="5">
        <v>4.390307692307692</v>
      </c>
    </row>
    <row r="60" spans="1:11" x14ac:dyDescent="0.35">
      <c r="A60" t="str">
        <v>Guyana</v>
      </c>
      <c r="B60" s="5">
        <f>IFERROR(AVERAGEIF(Table1_1[[Country Name]:[Country Name]],$A60,Table1_1[Life Ladder]), "NA")</f>
        <v>5.9930000000000003</v>
      </c>
      <c r="C60" s="5">
        <f>IFERROR(AVERAGEIF(Table1_1[[Country Name]:[Country Name]],$A60,Table1_1[Log Gdp Per Capita]), "NA")</f>
        <v>9.0890000000000004</v>
      </c>
      <c r="D60" s="5">
        <f>IFERROR(AVERAGEIF(Table1_1[[Country Name]:[Country Name]],$A60,Table1_1[Social Support]), "NA")</f>
        <v>0.84899999999999998</v>
      </c>
      <c r="E60" s="5">
        <f>IFERROR(AVERAGEIF(Table1_1[[Country Name]:[Country Name]],$A60,Table1_1[Healthy Life Expectancy At Birth]), "NA")</f>
        <v>56.24</v>
      </c>
      <c r="F60" s="5">
        <f>IFERROR(AVERAGEIF(Table1_1[[Country Name]:[Country Name]],$A60,Table1_1[Freedom To Make Life Choices]), "NA")</f>
        <v>0.69399999999999995</v>
      </c>
      <c r="G60" s="5">
        <f>IFERROR(AVERAGEIF(Table1_1[[Country Name]:[Country Name]],$A60,Table1_1[Generosity]), "NA")</f>
        <v>8.2000000000000003E-2</v>
      </c>
      <c r="H60" s="5"/>
      <c r="I60" s="5"/>
      <c r="J60" t="str">
        <v>Guyana</v>
      </c>
      <c r="K60" s="5">
        <v>5.9930000000000003</v>
      </c>
    </row>
    <row r="61" spans="1:11" x14ac:dyDescent="0.35">
      <c r="A61" t="str">
        <v>Haiti</v>
      </c>
      <c r="B61" s="5">
        <f>IFERROR(AVERAGEIF(Table1_1[[Country Name]:[Country Name]],$A61,Table1_1[Life Ladder]), "NA")</f>
        <v>3.9541818181818176</v>
      </c>
      <c r="C61" s="5">
        <f>IFERROR(AVERAGEIF(Table1_1[[Country Name]:[Country Name]],$A61,Table1_1[Log Gdp Per Capita]), "NA")</f>
        <v>8.0346363636363645</v>
      </c>
      <c r="D61" s="5">
        <f>IFERROR(AVERAGEIF(Table1_1[[Country Name]:[Country Name]],$A61,Table1_1[Social Support]), "NA")</f>
        <v>0.61618181818181827</v>
      </c>
      <c r="E61" s="5">
        <f>IFERROR(AVERAGEIF(Table1_1[[Country Name]:[Country Name]],$A61,Table1_1[Healthy Life Expectancy At Birth]), "NA")</f>
        <v>39.770909090909086</v>
      </c>
      <c r="F61" s="5">
        <f>IFERROR(AVERAGEIF(Table1_1[[Country Name]:[Country Name]],$A61,Table1_1[Freedom To Make Life Choices]), "NA")</f>
        <v>0.46163636363636368</v>
      </c>
      <c r="G61" s="5">
        <f>IFERROR(AVERAGEIF(Table1_1[[Country Name]:[Country Name]],$A61,Table1_1[Generosity]), "NA")</f>
        <v>0.26027272727272727</v>
      </c>
      <c r="H61" s="5"/>
      <c r="I61" s="5"/>
      <c r="J61" t="str">
        <v>Haiti</v>
      </c>
      <c r="K61" s="5">
        <v>3.9541818181818176</v>
      </c>
    </row>
    <row r="62" spans="1:11" x14ac:dyDescent="0.35">
      <c r="A62" t="str">
        <v>Honduras</v>
      </c>
      <c r="B62" s="5">
        <f>IFERROR(AVERAGEIF(Table1_1[[Country Name]:[Country Name]],$A62,Table1_1[Life Ladder]), "NA")</f>
        <v>5.4942941176470601</v>
      </c>
      <c r="C62" s="5">
        <f>IFERROR(AVERAGEIF(Table1_1[[Country Name]:[Country Name]],$A62,Table1_1[Log Gdp Per Capita]), "NA")</f>
        <v>8.550588235294116</v>
      </c>
      <c r="D62" s="5">
        <f>IFERROR(AVERAGEIF(Table1_1[[Country Name]:[Country Name]],$A62,Table1_1[Social Support]), "NA")</f>
        <v>0.80076470588235282</v>
      </c>
      <c r="E62" s="5">
        <f>IFERROR(AVERAGEIF(Table1_1[[Country Name]:[Country Name]],$A62,Table1_1[Healthy Life Expectancy At Birth]), "NA")</f>
        <v>62.604411764705887</v>
      </c>
      <c r="F62" s="5">
        <f>IFERROR(AVERAGEIF(Table1_1[[Country Name]:[Country Name]],$A62,Table1_1[Freedom To Make Life Choices]), "NA")</f>
        <v>0.75064705882352933</v>
      </c>
      <c r="G62" s="5">
        <f>IFERROR(AVERAGEIF(Table1_1[[Country Name]:[Country Name]],$A62,Table1_1[Generosity]), "NA")</f>
        <v>7.4941176470588219E-2</v>
      </c>
      <c r="H62" s="5"/>
      <c r="I62" s="5"/>
      <c r="J62" t="str">
        <v>Honduras</v>
      </c>
      <c r="K62" s="5">
        <v>5.4942941176470601</v>
      </c>
    </row>
    <row r="63" spans="1:11" x14ac:dyDescent="0.35">
      <c r="A63" t="str">
        <v>Hong Kong S.A.R. of China</v>
      </c>
      <c r="B63" s="5">
        <f>IFERROR(AVERAGEIF(Table1_1[[Country Name]:[Country Name]],$A63,Table1_1[Life Ladder]), "NA")</f>
        <v>5.4269999999999987</v>
      </c>
      <c r="C63" s="5">
        <f>IFERROR(AVERAGEIF(Table1_1[[Country Name]:[Country Name]],$A63,Table1_1[Log Gdp Per Capita]), "NA")</f>
        <v>10.906923076923077</v>
      </c>
      <c r="D63" s="5">
        <f>IFERROR(AVERAGEIF(Table1_1[[Country Name]:[Country Name]],$A63,Table1_1[Social Support]), "NA")</f>
        <v>0.83123076923076933</v>
      </c>
      <c r="E63" s="24" t="str">
        <f>IFERROR(AVERAGEIF(Table1_1[[Country Name]:[Country Name]],$A63,Table1_1[Healthy Life Expectancy At Birth]), "NA")</f>
        <v>NA</v>
      </c>
      <c r="F63" s="5">
        <f>IFERROR(AVERAGEIF(Table1_1[[Country Name]:[Country Name]],$A63,Table1_1[Freedom To Make Life Choices]), "NA")</f>
        <v>0.82199999999999995</v>
      </c>
      <c r="G63" s="5">
        <f>IFERROR(AVERAGEIF(Table1_1[[Country Name]:[Country Name]],$A63,Table1_1[Generosity]), "NA")</f>
        <v>0.15423076923076923</v>
      </c>
      <c r="H63" s="5"/>
      <c r="I63" s="5"/>
      <c r="J63" t="str">
        <v>Hong Kong S.A.R. of China</v>
      </c>
      <c r="K63" s="5">
        <v>5.4269999999999987</v>
      </c>
    </row>
    <row r="64" spans="1:11" x14ac:dyDescent="0.35">
      <c r="A64" t="str">
        <v>Hungary</v>
      </c>
      <c r="B64" s="5">
        <f>IFERROR(AVERAGEIF(Table1_1[[Country Name]:[Country Name]],$A64,Table1_1[Life Ladder]), "NA")</f>
        <v>5.4322941176470589</v>
      </c>
      <c r="C64" s="5">
        <f>IFERROR(AVERAGEIF(Table1_1[[Country Name]:[Country Name]],$A64,Table1_1[Log Gdp Per Capita]), "NA")</f>
        <v>10.249058823529412</v>
      </c>
      <c r="D64" s="5">
        <f>IFERROR(AVERAGEIF(Table1_1[[Country Name]:[Country Name]],$A64,Table1_1[Social Support]), "NA")</f>
        <v>0.91094117647058825</v>
      </c>
      <c r="E64" s="5">
        <f>IFERROR(AVERAGEIF(Table1_1[[Country Name]:[Country Name]],$A64,Table1_1[Healthy Life Expectancy At Birth]), "NA")</f>
        <v>66.550588235294114</v>
      </c>
      <c r="F64" s="5">
        <f>IFERROR(AVERAGEIF(Table1_1[[Country Name]:[Country Name]],$A64,Table1_1[Freedom To Make Life Choices]), "NA")</f>
        <v>0.63964705882352957</v>
      </c>
      <c r="G64" s="5">
        <f>IFERROR(AVERAGEIF(Table1_1[[Country Name]:[Country Name]],$A64,Table1_1[Generosity]), "NA")</f>
        <v>-0.13350000000000001</v>
      </c>
      <c r="H64" s="5"/>
      <c r="I64" s="5"/>
      <c r="J64" t="str">
        <v>Hungary</v>
      </c>
      <c r="K64" s="5">
        <v>5.4322941176470589</v>
      </c>
    </row>
    <row r="65" spans="1:11" x14ac:dyDescent="0.35">
      <c r="A65" t="str">
        <v>Iceland</v>
      </c>
      <c r="B65" s="5">
        <f>IFERROR(AVERAGEIF(Table1_1[[Country Name]:[Country Name]],$A65,Table1_1[Life Ladder]), "NA")</f>
        <v>7.468</v>
      </c>
      <c r="C65" s="5">
        <f>IFERROR(AVERAGEIF(Table1_1[[Country Name]:[Country Name]],$A65,Table1_1[Log Gdp Per Capita]), "NA")</f>
        <v>10.882727272727273</v>
      </c>
      <c r="D65" s="5">
        <f>IFERROR(AVERAGEIF(Table1_1[[Country Name]:[Country Name]],$A65,Table1_1[Social Support]), "NA")</f>
        <v>0.97854545454545427</v>
      </c>
      <c r="E65" s="5">
        <f>IFERROR(AVERAGEIF(Table1_1[[Country Name]:[Country Name]],$A65,Table1_1[Healthy Life Expectancy At Birth]), "NA")</f>
        <v>71.865909090909085</v>
      </c>
      <c r="F65" s="5">
        <f>IFERROR(AVERAGEIF(Table1_1[[Country Name]:[Country Name]],$A65,Table1_1[Freedom To Make Life Choices]), "NA")</f>
        <v>0.9299090909090908</v>
      </c>
      <c r="G65" s="5">
        <f>IFERROR(AVERAGEIF(Table1_1[[Country Name]:[Country Name]],$A65,Table1_1[Generosity]), "NA")</f>
        <v>0.25369999999999998</v>
      </c>
      <c r="H65" s="5"/>
      <c r="I65" s="5"/>
      <c r="J65" t="str">
        <v>Iceland</v>
      </c>
      <c r="K65" s="5">
        <v>7.468</v>
      </c>
    </row>
    <row r="66" spans="1:11" x14ac:dyDescent="0.35">
      <c r="A66" t="str">
        <v>India</v>
      </c>
      <c r="B66" s="5">
        <f>IFERROR(AVERAGEIF(Table1_1[[Country Name]:[Country Name]],$A66,Table1_1[Life Ladder]), "NA")</f>
        <v>4.4033888888888892</v>
      </c>
      <c r="C66" s="5">
        <f>IFERROR(AVERAGEIF(Table1_1[[Country Name]:[Country Name]],$A66,Table1_1[Log Gdp Per Capita]), "NA")</f>
        <v>8.5474999999999994</v>
      </c>
      <c r="D66" s="5">
        <f>IFERROR(AVERAGEIF(Table1_1[[Country Name]:[Country Name]],$A66,Table1_1[Social Support]), "NA")</f>
        <v>0.6062777777777778</v>
      </c>
      <c r="E66" s="5">
        <f>IFERROR(AVERAGEIF(Table1_1[[Country Name]:[Country Name]],$A66,Table1_1[Healthy Life Expectancy At Birth]), "NA")</f>
        <v>58.800000000000004</v>
      </c>
      <c r="F66" s="5">
        <f>IFERROR(AVERAGEIF(Table1_1[[Country Name]:[Country Name]],$A66,Table1_1[Freedom To Make Life Choices]), "NA")</f>
        <v>0.80727777777777776</v>
      </c>
      <c r="G66" s="5">
        <f>IFERROR(AVERAGEIF(Table1_1[[Country Name]:[Country Name]],$A66,Table1_1[Generosity]), "NA")</f>
        <v>2.676470588235294E-2</v>
      </c>
      <c r="H66" s="5"/>
      <c r="I66" s="5"/>
      <c r="J66" t="str">
        <v>India</v>
      </c>
      <c r="K66" s="5">
        <v>4.4033888888888892</v>
      </c>
    </row>
    <row r="67" spans="1:11" x14ac:dyDescent="0.35">
      <c r="A67" t="str">
        <v>Indonesia</v>
      </c>
      <c r="B67" s="5">
        <f>IFERROR(AVERAGEIF(Table1_1[[Country Name]:[Country Name]],$A67,Table1_1[Life Ladder]), "NA")</f>
        <v>5.2626111111111111</v>
      </c>
      <c r="C67" s="5">
        <f>IFERROR(AVERAGEIF(Table1_1[[Country Name]:[Country Name]],$A67,Table1_1[Log Gdp Per Capita]), "NA")</f>
        <v>9.1817222222222217</v>
      </c>
      <c r="D67" s="5">
        <f>IFERROR(AVERAGEIF(Table1_1[[Country Name]:[Country Name]],$A67,Table1_1[Social Support]), "NA")</f>
        <v>0.79411111111111099</v>
      </c>
      <c r="E67" s="5">
        <f>IFERROR(AVERAGEIF(Table1_1[[Country Name]:[Country Name]],$A67,Table1_1[Healthy Life Expectancy At Birth]), "NA")</f>
        <v>61.999999999999986</v>
      </c>
      <c r="F67" s="5">
        <f>IFERROR(AVERAGEIF(Table1_1[[Country Name]:[Country Name]],$A67,Table1_1[Freedom To Make Life Choices]), "NA")</f>
        <v>0.79466666666666663</v>
      </c>
      <c r="G67" s="5">
        <f>IFERROR(AVERAGEIF(Table1_1[[Country Name]:[Country Name]],$A67,Table1_1[Generosity]), "NA")</f>
        <v>0.42594444444444446</v>
      </c>
      <c r="H67" s="5"/>
      <c r="I67" s="5"/>
      <c r="J67" t="str">
        <v>Indonesia</v>
      </c>
      <c r="K67" s="5">
        <v>5.2626111111111111</v>
      </c>
    </row>
    <row r="68" spans="1:11" x14ac:dyDescent="0.35">
      <c r="A68" t="str">
        <v>Iran</v>
      </c>
      <c r="B68" s="5">
        <f>IFERROR(AVERAGEIF(Table1_1[[Country Name]:[Country Name]],$A68,Table1_1[Life Ladder]), "NA")</f>
        <v>4.8756250000000003</v>
      </c>
      <c r="C68" s="5">
        <f>IFERROR(AVERAGEIF(Table1_1[[Country Name]:[Country Name]],$A68,Table1_1[Log Gdp Per Capita]), "NA")</f>
        <v>9.5906874999999996</v>
      </c>
      <c r="D68" s="5">
        <f>IFERROR(AVERAGEIF(Table1_1[[Country Name]:[Country Name]],$A68,Table1_1[Social Support]), "NA")</f>
        <v>0.6855</v>
      </c>
      <c r="E68" s="5">
        <f>IFERROR(AVERAGEIF(Table1_1[[Country Name]:[Country Name]],$A68,Table1_1[Healthy Life Expectancy At Birth]), "NA")</f>
        <v>65.731250000000003</v>
      </c>
      <c r="F68" s="5">
        <f>IFERROR(AVERAGEIF(Table1_1[[Country Name]:[Country Name]],$A68,Table1_1[Freedom To Make Life Choices]), "NA")</f>
        <v>0.67174999999999996</v>
      </c>
      <c r="G68" s="5">
        <f>IFERROR(AVERAGEIF(Table1_1[[Country Name]:[Country Name]],$A68,Table1_1[Generosity]), "NA")</f>
        <v>0.15828571428571431</v>
      </c>
      <c r="H68" s="5"/>
      <c r="I68" s="5"/>
      <c r="J68" t="str">
        <v>Iran</v>
      </c>
      <c r="K68" s="5">
        <v>4.8756250000000003</v>
      </c>
    </row>
    <row r="69" spans="1:11" x14ac:dyDescent="0.35">
      <c r="A69" t="str">
        <v>Iraq</v>
      </c>
      <c r="B69" s="5">
        <f>IFERROR(AVERAGEIF(Table1_1[[Country Name]:[Country Name]],$A69,Table1_1[Life Ladder]), "NA")</f>
        <v>4.7745333333333342</v>
      </c>
      <c r="C69" s="5">
        <f>IFERROR(AVERAGEIF(Table1_1[[Country Name]:[Country Name]],$A69,Table1_1[Log Gdp Per Capita]), "NA")</f>
        <v>9.1091333333333306</v>
      </c>
      <c r="D69" s="5">
        <f>IFERROR(AVERAGEIF(Table1_1[[Country Name]:[Country Name]],$A69,Table1_1[Social Support]), "NA")</f>
        <v>0.74540000000000006</v>
      </c>
      <c r="E69" s="5">
        <f>IFERROR(AVERAGEIF(Table1_1[[Country Name]:[Country Name]],$A69,Table1_1[Healthy Life Expectancy At Birth]), "NA")</f>
        <v>61.850666666666669</v>
      </c>
      <c r="F69" s="5">
        <f>IFERROR(AVERAGEIF(Table1_1[[Country Name]:[Country Name]],$A69,Table1_1[Freedom To Make Life Choices]), "NA")</f>
        <v>0.54628571428571437</v>
      </c>
      <c r="G69" s="5">
        <f>IFERROR(AVERAGEIF(Table1_1[[Country Name]:[Country Name]],$A69,Table1_1[Generosity]), "NA")</f>
        <v>-3.8266666666666678E-2</v>
      </c>
      <c r="H69" s="5"/>
      <c r="I69" s="5"/>
      <c r="J69" t="str">
        <v>Iraq</v>
      </c>
      <c r="K69" s="5">
        <v>4.7745333333333342</v>
      </c>
    </row>
    <row r="70" spans="1:11" x14ac:dyDescent="0.35">
      <c r="A70" t="str">
        <v>Ireland</v>
      </c>
      <c r="B70" s="5">
        <f>IFERROR(AVERAGEIF(Table1_1[[Country Name]:[Country Name]],$A70,Table1_1[Life Ladder]), "NA")</f>
        <v>7.0272352941176468</v>
      </c>
      <c r="C70" s="5">
        <f>IFERROR(AVERAGEIF(Table1_1[[Country Name]:[Country Name]],$A70,Table1_1[Log Gdp Per Capita]), "NA")</f>
        <v>11.174588235294115</v>
      </c>
      <c r="D70" s="5">
        <f>IFERROR(AVERAGEIF(Table1_1[[Country Name]:[Country Name]],$A70,Table1_1[Social Support]), "NA")</f>
        <v>0.94805882352941184</v>
      </c>
      <c r="E70" s="5">
        <f>IFERROR(AVERAGEIF(Table1_1[[Country Name]:[Country Name]],$A70,Table1_1[Healthy Life Expectancy At Birth]), "NA")</f>
        <v>70.650588235294123</v>
      </c>
      <c r="F70" s="5">
        <f>IFERROR(AVERAGEIF(Table1_1[[Country Name]:[Country Name]],$A70,Table1_1[Freedom To Make Life Choices]), "NA")</f>
        <v>0.89052941176470579</v>
      </c>
      <c r="G70" s="5">
        <f>IFERROR(AVERAGEIF(Table1_1[[Country Name]:[Country Name]],$A70,Table1_1[Generosity]), "NA")</f>
        <v>0.21841176470588239</v>
      </c>
      <c r="H70" s="5"/>
      <c r="I70" s="5"/>
      <c r="J70" t="str">
        <v>Ireland</v>
      </c>
      <c r="K70" s="5">
        <v>7.0272352941176468</v>
      </c>
    </row>
    <row r="71" spans="1:11" x14ac:dyDescent="0.35">
      <c r="A71" t="str">
        <v>Israel</v>
      </c>
      <c r="B71" s="5">
        <f>IFERROR(AVERAGEIF(Table1_1[[Country Name]:[Country Name]],$A71,Table1_1[Life Ladder]), "NA")</f>
        <v>7.2388333333333321</v>
      </c>
      <c r="C71" s="5">
        <f>IFERROR(AVERAGEIF(Table1_1[[Country Name]:[Country Name]],$A71,Table1_1[Log Gdp Per Capita]), "NA")</f>
        <v>10.534277777777779</v>
      </c>
      <c r="D71" s="5">
        <f>IFERROR(AVERAGEIF(Table1_1[[Country Name]:[Country Name]],$A71,Table1_1[Social Support]), "NA")</f>
        <v>0.90972222222222221</v>
      </c>
      <c r="E71" s="5">
        <f>IFERROR(AVERAGEIF(Table1_1[[Country Name]:[Country Name]],$A71,Table1_1[Healthy Life Expectancy At Birth]), "NA")</f>
        <v>71.900000000000006</v>
      </c>
      <c r="F71" s="5">
        <f>IFERROR(AVERAGEIF(Table1_1[[Country Name]:[Country Name]],$A71,Table1_1[Freedom To Make Life Choices]), "NA")</f>
        <v>0.7356111111111111</v>
      </c>
      <c r="G71" s="5">
        <f>IFERROR(AVERAGEIF(Table1_1[[Country Name]:[Country Name]],$A71,Table1_1[Generosity]), "NA")</f>
        <v>0.10370588235294119</v>
      </c>
      <c r="H71" s="5"/>
      <c r="I71" s="5"/>
      <c r="J71" t="str">
        <v>Israel</v>
      </c>
      <c r="K71" s="5">
        <v>7.2388333333333321</v>
      </c>
    </row>
    <row r="72" spans="1:11" x14ac:dyDescent="0.35">
      <c r="A72" t="str">
        <v>Italy</v>
      </c>
      <c r="B72" s="5">
        <f>IFERROR(AVERAGEIF(Table1_1[[Country Name]:[Country Name]],$A72,Table1_1[Life Ladder]), "NA")</f>
        <v>6.291666666666667</v>
      </c>
      <c r="C72" s="5">
        <f>IFERROR(AVERAGEIF(Table1_1[[Country Name]:[Country Name]],$A72,Table1_1[Log Gdp Per Capita]), "NA")</f>
        <v>10.650333333333334</v>
      </c>
      <c r="D72" s="5">
        <f>IFERROR(AVERAGEIF(Table1_1[[Country Name]:[Country Name]],$A72,Table1_1[Social Support]), "NA")</f>
        <v>0.89283333333333337</v>
      </c>
      <c r="E72" s="5">
        <f>IFERROR(AVERAGEIF(Table1_1[[Country Name]:[Country Name]],$A72,Table1_1[Healthy Life Expectancy At Birth]), "NA")</f>
        <v>71.49444444444444</v>
      </c>
      <c r="F72" s="5">
        <f>IFERROR(AVERAGEIF(Table1_1[[Country Name]:[Country Name]],$A72,Table1_1[Freedom To Make Life Choices]), "NA")</f>
        <v>0.65283333333333327</v>
      </c>
      <c r="G72" s="5">
        <f>IFERROR(AVERAGEIF(Table1_1[[Country Name]:[Country Name]],$A72,Table1_1[Generosity]), "NA")</f>
        <v>-2.1470588235294116E-2</v>
      </c>
      <c r="H72" s="5"/>
      <c r="I72" s="5"/>
      <c r="J72" t="str">
        <v>Italy</v>
      </c>
      <c r="K72" s="5">
        <v>6.291666666666667</v>
      </c>
    </row>
    <row r="73" spans="1:11" x14ac:dyDescent="0.35">
      <c r="A73" t="str">
        <v>Ivory Coast</v>
      </c>
      <c r="B73" s="5">
        <f>IFERROR(AVERAGEIF(Table1_1[[Country Name]:[Country Name]],$A73,Table1_1[Life Ladder]), "NA")</f>
        <v>4.7242500000000005</v>
      </c>
      <c r="C73" s="5">
        <f>IFERROR(AVERAGEIF(Table1_1[[Country Name]:[Country Name]],$A73,Table1_1[Log Gdp Per Capita]), "NA")</f>
        <v>8.4642500000000016</v>
      </c>
      <c r="D73" s="5">
        <f>IFERROR(AVERAGEIF(Table1_1[[Country Name]:[Country Name]],$A73,Table1_1[Social Support]), "NA")</f>
        <v>0.64124999999999999</v>
      </c>
      <c r="E73" s="5">
        <f>IFERROR(AVERAGEIF(Table1_1[[Country Name]:[Country Name]],$A73,Table1_1[Healthy Life Expectancy At Birth]), "NA")</f>
        <v>53.775000000000006</v>
      </c>
      <c r="F73" s="5">
        <f>IFERROR(AVERAGEIF(Table1_1[[Country Name]:[Country Name]],$A73,Table1_1[Freedom To Make Life Choices]), "NA")</f>
        <v>0.74858333333333338</v>
      </c>
      <c r="G73" s="5">
        <f>IFERROR(AVERAGEIF(Table1_1[[Country Name]:[Country Name]],$A73,Table1_1[Generosity]), "NA")</f>
        <v>-5.3083333333333343E-2</v>
      </c>
      <c r="H73" s="5"/>
      <c r="I73" s="5"/>
      <c r="J73" t="str">
        <v>Ivory Coast</v>
      </c>
      <c r="K73" s="5">
        <v>4.7242500000000005</v>
      </c>
    </row>
    <row r="74" spans="1:11" x14ac:dyDescent="0.35">
      <c r="A74" t="str">
        <v>Jamaica</v>
      </c>
      <c r="B74" s="5">
        <f>IFERROR(AVERAGEIF(Table1_1[[Country Name]:[Country Name]],$A74,Table1_1[Life Ladder]), "NA")</f>
        <v>5.767777777777777</v>
      </c>
      <c r="C74" s="5">
        <f>IFERROR(AVERAGEIF(Table1_1[[Country Name]:[Country Name]],$A74,Table1_1[Log Gdp Per Capita]), "NA")</f>
        <v>9.1957777777777778</v>
      </c>
      <c r="D74" s="5">
        <f>IFERROR(AVERAGEIF(Table1_1[[Country Name]:[Country Name]],$A74,Table1_1[Social Support]), "NA")</f>
        <v>0.87655555555555564</v>
      </c>
      <c r="E74" s="5">
        <f>IFERROR(AVERAGEIF(Table1_1[[Country Name]:[Country Name]],$A74,Table1_1[Healthy Life Expectancy At Birth]), "NA")</f>
        <v>66.600000000000009</v>
      </c>
      <c r="F74" s="5">
        <f>IFERROR(AVERAGEIF(Table1_1[[Country Name]:[Country Name]],$A74,Table1_1[Freedom To Make Life Choices]), "NA")</f>
        <v>0.81755555555555548</v>
      </c>
      <c r="G74" s="5">
        <f>IFERROR(AVERAGEIF(Table1_1[[Country Name]:[Country Name]],$A74,Table1_1[Generosity]), "NA")</f>
        <v>-8.1111111111111106E-2</v>
      </c>
      <c r="H74" s="5"/>
      <c r="I74" s="5"/>
      <c r="J74" t="str">
        <v>Jamaica</v>
      </c>
      <c r="K74" s="5">
        <v>5.767777777777777</v>
      </c>
    </row>
    <row r="75" spans="1:11" x14ac:dyDescent="0.35">
      <c r="A75" t="str">
        <v>Japan</v>
      </c>
      <c r="B75" s="5">
        <f>IFERROR(AVERAGEIF(Table1_1[[Country Name]:[Country Name]],$A75,Table1_1[Life Ladder]), "NA")</f>
        <v>6.0236111111111112</v>
      </c>
      <c r="C75" s="5">
        <f>IFERROR(AVERAGEIF(Table1_1[[Country Name]:[Country Name]],$A75,Table1_1[Log Gdp Per Capita]), "NA")</f>
        <v>10.593333333333334</v>
      </c>
      <c r="D75" s="5">
        <f>IFERROR(AVERAGEIF(Table1_1[[Country Name]:[Country Name]],$A75,Table1_1[Social Support]), "NA")</f>
        <v>0.89899999999999991</v>
      </c>
      <c r="E75" s="5">
        <f>IFERROR(AVERAGEIF(Table1_1[[Country Name]:[Country Name]],$A75,Table1_1[Healthy Life Expectancy At Birth]), "NA")</f>
        <v>73.543333333333322</v>
      </c>
      <c r="F75" s="5">
        <f>IFERROR(AVERAGEIF(Table1_1[[Country Name]:[Country Name]],$A75,Table1_1[Freedom To Make Life Choices]), "NA")</f>
        <v>0.80183333333333318</v>
      </c>
      <c r="G75" s="5">
        <f>IFERROR(AVERAGEIF(Table1_1[[Country Name]:[Country Name]],$A75,Table1_1[Generosity]), "NA")</f>
        <v>-0.17956250000000001</v>
      </c>
      <c r="H75" s="5"/>
      <c r="I75" s="5"/>
      <c r="J75" t="str">
        <v>Japan</v>
      </c>
      <c r="K75" s="5">
        <v>6.0236111111111112</v>
      </c>
    </row>
    <row r="76" spans="1:11" x14ac:dyDescent="0.35">
      <c r="A76" t="str">
        <v>Jordan</v>
      </c>
      <c r="B76" s="5">
        <f>IFERROR(AVERAGEIF(Table1_1[[Country Name]:[Country Name]],$A76,Table1_1[Life Ladder]), "NA")</f>
        <v>5.0442222222222215</v>
      </c>
      <c r="C76" s="5">
        <f>IFERROR(AVERAGEIF(Table1_1[[Country Name]:[Country Name]],$A76,Table1_1[Log Gdp Per Capita]), "NA")</f>
        <v>9.2516111111111137</v>
      </c>
      <c r="D76" s="5">
        <f>IFERROR(AVERAGEIF(Table1_1[[Country Name]:[Country Name]],$A76,Table1_1[Social Support]), "NA")</f>
        <v>0.8151111111111109</v>
      </c>
      <c r="E76" s="5">
        <f>IFERROR(AVERAGEIF(Table1_1[[Country Name]:[Country Name]],$A76,Table1_1[Healthy Life Expectancy At Birth]), "NA")</f>
        <v>67.139999999999986</v>
      </c>
      <c r="F76" s="5">
        <f>IFERROR(AVERAGEIF(Table1_1[[Country Name]:[Country Name]],$A76,Table1_1[Freedom To Make Life Choices]), "NA")</f>
        <v>0.74599999999999989</v>
      </c>
      <c r="G76" s="5">
        <f>IFERROR(AVERAGEIF(Table1_1[[Country Name]:[Country Name]],$A76,Table1_1[Generosity]), "NA")</f>
        <v>-0.12776470588235292</v>
      </c>
      <c r="H76" s="5"/>
      <c r="I76" s="5"/>
      <c r="J76" t="str">
        <v>Jordan</v>
      </c>
      <c r="K76" s="5">
        <v>5.0442222222222215</v>
      </c>
    </row>
    <row r="77" spans="1:11" x14ac:dyDescent="0.35">
      <c r="A77" t="str">
        <v>Kazakhstan</v>
      </c>
      <c r="B77" s="5">
        <f>IFERROR(AVERAGEIF(Table1_1[[Country Name]:[Country Name]],$A77,Table1_1[Life Ladder]), "NA")</f>
        <v>5.869833333333335</v>
      </c>
      <c r="C77" s="5">
        <f>IFERROR(AVERAGEIF(Table1_1[[Country Name]:[Country Name]],$A77,Table1_1[Log Gdp Per Capita]), "NA")</f>
        <v>10.04961111111111</v>
      </c>
      <c r="D77" s="5">
        <f>IFERROR(AVERAGEIF(Table1_1[[Country Name]:[Country Name]],$A77,Table1_1[Social Support]), "NA")</f>
        <v>0.90194444444444444</v>
      </c>
      <c r="E77" s="5">
        <f>IFERROR(AVERAGEIF(Table1_1[[Country Name]:[Country Name]],$A77,Table1_1[Healthy Life Expectancy At Birth]), "NA")</f>
        <v>62.699999999999996</v>
      </c>
      <c r="F77" s="5">
        <f>IFERROR(AVERAGEIF(Table1_1[[Country Name]:[Country Name]],$A77,Table1_1[Freedom To Make Life Choices]), "NA")</f>
        <v>0.81261111111111106</v>
      </c>
      <c r="G77" s="5">
        <f>IFERROR(AVERAGEIF(Table1_1[[Country Name]:[Country Name]],$A77,Table1_1[Generosity]), "NA")</f>
        <v>-0.11861111111111115</v>
      </c>
      <c r="H77" s="5"/>
      <c r="I77" s="5"/>
      <c r="J77" t="str">
        <v>Kazakhstan</v>
      </c>
      <c r="K77" s="5">
        <v>5.869833333333335</v>
      </c>
    </row>
    <row r="78" spans="1:11" x14ac:dyDescent="0.35">
      <c r="A78" t="str">
        <v>Kenya</v>
      </c>
      <c r="B78" s="5">
        <f>IFERROR(AVERAGEIF(Table1_1[[Country Name]:[Country Name]],$A78,Table1_1[Life Ladder]), "NA")</f>
        <v>4.4140555555555547</v>
      </c>
      <c r="C78" s="5">
        <f>IFERROR(AVERAGEIF(Table1_1[[Country Name]:[Country Name]],$A78,Table1_1[Log Gdp Per Capita]), "NA")</f>
        <v>8.3241111111111099</v>
      </c>
      <c r="D78" s="5">
        <f>IFERROR(AVERAGEIF(Table1_1[[Country Name]:[Country Name]],$A78,Table1_1[Social Support]), "NA")</f>
        <v>0.76605555555555549</v>
      </c>
      <c r="E78" s="5">
        <f>IFERROR(AVERAGEIF(Table1_1[[Country Name]:[Country Name]],$A78,Table1_1[Healthy Life Expectancy At Birth]), "NA")</f>
        <v>55.599999999999994</v>
      </c>
      <c r="F78" s="5">
        <f>IFERROR(AVERAGEIF(Table1_1[[Country Name]:[Country Name]],$A78,Table1_1[Freedom To Make Life Choices]), "NA")</f>
        <v>0.71805555555555556</v>
      </c>
      <c r="G78" s="5">
        <f>IFERROR(AVERAGEIF(Table1_1[[Country Name]:[Country Name]],$A78,Table1_1[Generosity]), "NA")</f>
        <v>0.16505555555555557</v>
      </c>
      <c r="H78" s="5"/>
      <c r="I78" s="5"/>
      <c r="J78" t="str">
        <v>Kenya</v>
      </c>
      <c r="K78" s="5">
        <v>4.4140555555555547</v>
      </c>
    </row>
    <row r="79" spans="1:11" x14ac:dyDescent="0.35">
      <c r="A79" t="str">
        <v>Kosovo</v>
      </c>
      <c r="B79" s="5">
        <f>IFERROR(AVERAGEIF(Table1_1[[Country Name]:[Country Name]],$A79,Table1_1[Life Ladder]), "NA")</f>
        <v>5.829529411764705</v>
      </c>
      <c r="C79" s="5">
        <f>IFERROR(AVERAGEIF(Table1_1[[Country Name]:[Country Name]],$A79,Table1_1[Log Gdp Per Capita]), "NA")</f>
        <v>9.1641249999999985</v>
      </c>
      <c r="D79" s="5">
        <f>IFERROR(AVERAGEIF(Table1_1[[Country Name]:[Country Name]],$A79,Table1_1[Social Support]), "NA")</f>
        <v>0.8020588235294116</v>
      </c>
      <c r="E79" s="24" t="str">
        <f>IFERROR(AVERAGEIF(Table1_1[[Country Name]:[Country Name]],$A79,Table1_1[Healthy Life Expectancy At Birth]), "NA")</f>
        <v>NA</v>
      </c>
      <c r="F79" s="5">
        <f>IFERROR(AVERAGEIF(Table1_1[[Country Name]:[Country Name]],$A79,Table1_1[Freedom To Make Life Choices]), "NA")</f>
        <v>0.68962500000000004</v>
      </c>
      <c r="G79" s="5">
        <f>IFERROR(AVERAGEIF(Table1_1[[Country Name]:[Country Name]],$A79,Table1_1[Generosity]), "NA")</f>
        <v>0.16200000000000003</v>
      </c>
      <c r="H79" s="5"/>
      <c r="I79" s="5"/>
      <c r="J79" t="str">
        <v>Kosovo</v>
      </c>
      <c r="K79" s="5">
        <v>5.829529411764705</v>
      </c>
    </row>
    <row r="80" spans="1:11" x14ac:dyDescent="0.35">
      <c r="A80" t="str">
        <v>Kuwait</v>
      </c>
      <c r="B80" s="5">
        <f>IFERROR(AVERAGEIF(Table1_1[[Country Name]:[Country Name]],$A80,Table1_1[Life Ladder]), "NA")</f>
        <v>6.3768461538461532</v>
      </c>
      <c r="C80" s="5">
        <f>IFERROR(AVERAGEIF(Table1_1[[Country Name]:[Country Name]],$A80,Table1_1[Log Gdp Per Capita]), "NA")</f>
        <v>10.938384615384619</v>
      </c>
      <c r="D80" s="5">
        <f>IFERROR(AVERAGEIF(Table1_1[[Country Name]:[Country Name]],$A80,Table1_1[Social Support]), "NA")</f>
        <v>0.87483333333333346</v>
      </c>
      <c r="E80" s="5">
        <f>IFERROR(AVERAGEIF(Table1_1[[Country Name]:[Country Name]],$A80,Table1_1[Healthy Life Expectancy At Birth]), "NA")</f>
        <v>69.696153846153848</v>
      </c>
      <c r="F80" s="5">
        <f>IFERROR(AVERAGEIF(Table1_1[[Country Name]:[Country Name]],$A80,Table1_1[Freedom To Make Life Choices]), "NA")</f>
        <v>0.83550000000000002</v>
      </c>
      <c r="G80" s="5">
        <f>IFERROR(AVERAGEIF(Table1_1[[Country Name]:[Country Name]],$A80,Table1_1[Generosity]), "NA")</f>
        <v>-1.3555555555555555E-2</v>
      </c>
      <c r="H80" s="5"/>
      <c r="I80" s="5"/>
      <c r="J80" t="str">
        <v>Kuwait</v>
      </c>
      <c r="K80" s="5">
        <v>6.3768461538461532</v>
      </c>
    </row>
    <row r="81" spans="1:11" x14ac:dyDescent="0.35">
      <c r="A81" t="str">
        <v>Kyrgyzstan</v>
      </c>
      <c r="B81" s="5">
        <f>IFERROR(AVERAGEIF(Table1_1[[Country Name]:[Country Name]],$A81,Table1_1[Life Ladder]), "NA")</f>
        <v>5.2605555555555554</v>
      </c>
      <c r="C81" s="5">
        <f>IFERROR(AVERAGEIF(Table1_1[[Country Name]:[Country Name]],$A81,Table1_1[Log Gdp Per Capita]), "NA")</f>
        <v>8.4324999999999992</v>
      </c>
      <c r="D81" s="5">
        <f>IFERROR(AVERAGEIF(Table1_1[[Country Name]:[Country Name]],$A81,Table1_1[Social Support]), "NA")</f>
        <v>0.87849999999999984</v>
      </c>
      <c r="E81" s="5">
        <f>IFERROR(AVERAGEIF(Table1_1[[Country Name]:[Country Name]],$A81,Table1_1[Healthy Life Expectancy At Birth]), "NA")</f>
        <v>63.70000000000001</v>
      </c>
      <c r="F81" s="5">
        <f>IFERROR(AVERAGEIF(Table1_1[[Country Name]:[Country Name]],$A81,Table1_1[Freedom To Make Life Choices]), "NA")</f>
        <v>0.80761111111111106</v>
      </c>
      <c r="G81" s="5">
        <f>IFERROR(AVERAGEIF(Table1_1[[Country Name]:[Country Name]],$A81,Table1_1[Generosity]), "NA")</f>
        <v>4.2166666666666672E-2</v>
      </c>
      <c r="H81" s="5"/>
      <c r="I81" s="5"/>
      <c r="J81" t="str">
        <v>Kyrgyzstan</v>
      </c>
      <c r="K81" s="5">
        <v>5.2605555555555554</v>
      </c>
    </row>
    <row r="82" spans="1:11" x14ac:dyDescent="0.35">
      <c r="A82" t="str">
        <v>Laos</v>
      </c>
      <c r="B82" s="5">
        <f>IFERROR(AVERAGEIF(Table1_1[[Country Name]:[Country Name]],$A82,Table1_1[Life Ladder]), "NA")</f>
        <v>5.0334999999999992</v>
      </c>
      <c r="C82" s="5">
        <f>IFERROR(AVERAGEIF(Table1_1[[Country Name]:[Country Name]],$A82,Table1_1[Log Gdp Per Capita]), "NA")</f>
        <v>8.7254166666666659</v>
      </c>
      <c r="D82" s="5">
        <f>IFERROR(AVERAGEIF(Table1_1[[Country Name]:[Country Name]],$A82,Table1_1[Social Support]), "NA")</f>
        <v>0.71466666666666667</v>
      </c>
      <c r="E82" s="5">
        <f>IFERROR(AVERAGEIF(Table1_1[[Country Name]:[Country Name]],$A82,Table1_1[Healthy Life Expectancy At Birth]), "NA")</f>
        <v>59.193333333333335</v>
      </c>
      <c r="F82" s="5">
        <f>IFERROR(AVERAGEIF(Table1_1[[Country Name]:[Country Name]],$A82,Table1_1[Freedom To Make Life Choices]), "NA")</f>
        <v>0.90009090909090905</v>
      </c>
      <c r="G82" s="5">
        <f>IFERROR(AVERAGEIF(Table1_1[[Country Name]:[Country Name]],$A82,Table1_1[Generosity]), "NA")</f>
        <v>0.2186666666666667</v>
      </c>
      <c r="H82" s="5"/>
      <c r="I82" s="5"/>
      <c r="J82" t="str">
        <v>Laos</v>
      </c>
      <c r="K82" s="5">
        <v>5.0334999999999992</v>
      </c>
    </row>
    <row r="83" spans="1:11" x14ac:dyDescent="0.35">
      <c r="A83" t="str">
        <v>Latvia</v>
      </c>
      <c r="B83" s="5">
        <f>IFERROR(AVERAGEIF(Table1_1[[Country Name]:[Country Name]],$A83,Table1_1[Life Ladder]), "NA")</f>
        <v>5.5697058823529408</v>
      </c>
      <c r="C83" s="5">
        <f>IFERROR(AVERAGEIF(Table1_1[[Country Name]:[Country Name]],$A83,Table1_1[Log Gdp Per Capita]), "NA")</f>
        <v>10.20470588235294</v>
      </c>
      <c r="D83" s="5">
        <f>IFERROR(AVERAGEIF(Table1_1[[Country Name]:[Country Name]],$A83,Table1_1[Social Support]), "NA")</f>
        <v>0.88623529411764723</v>
      </c>
      <c r="E83" s="5">
        <f>IFERROR(AVERAGEIF(Table1_1[[Country Name]:[Country Name]],$A83,Table1_1[Healthy Life Expectancy At Birth]), "NA")</f>
        <v>65.305882352941168</v>
      </c>
      <c r="F83" s="5">
        <f>IFERROR(AVERAGEIF(Table1_1[[Country Name]:[Country Name]],$A83,Table1_1[Freedom To Make Life Choices]), "NA")</f>
        <v>0.67370588235294127</v>
      </c>
      <c r="G83" s="5">
        <f>IFERROR(AVERAGEIF(Table1_1[[Country Name]:[Country Name]],$A83,Table1_1[Generosity]), "NA")</f>
        <v>-0.11311764705882353</v>
      </c>
      <c r="H83" s="5"/>
      <c r="I83" s="5"/>
      <c r="J83" t="str">
        <v>Latvia</v>
      </c>
      <c r="K83" s="5">
        <v>5.5697058823529408</v>
      </c>
    </row>
    <row r="84" spans="1:11" x14ac:dyDescent="0.35">
      <c r="A84" t="str">
        <v>Lebanon</v>
      </c>
      <c r="B84" s="5">
        <f>IFERROR(AVERAGEIF(Table1_1[[Country Name]:[Country Name]],$A84,Table1_1[Life Ladder]), "NA")</f>
        <v>4.4719444444444436</v>
      </c>
      <c r="C84" s="5">
        <f>IFERROR(AVERAGEIF(Table1_1[[Country Name]:[Country Name]],$A84,Table1_1[Log Gdp Per Capita]), "NA")</f>
        <v>9.6951666666666689</v>
      </c>
      <c r="D84" s="5">
        <f>IFERROR(AVERAGEIF(Table1_1[[Country Name]:[Country Name]],$A84,Table1_1[Social Support]), "NA")</f>
        <v>0.72516666666666674</v>
      </c>
      <c r="E84" s="5">
        <f>IFERROR(AVERAGEIF(Table1_1[[Country Name]:[Country Name]],$A84,Table1_1[Healthy Life Expectancy At Birth]), "NA")</f>
        <v>65.693333333333328</v>
      </c>
      <c r="F84" s="5">
        <f>IFERROR(AVERAGEIF(Table1_1[[Country Name]:[Country Name]],$A84,Table1_1[Freedom To Make Life Choices]), "NA")</f>
        <v>0.59261111111111109</v>
      </c>
      <c r="G84" s="5">
        <f>IFERROR(AVERAGEIF(Table1_1[[Country Name]:[Country Name]],$A84,Table1_1[Generosity]), "NA")</f>
        <v>-3.1294117647058826E-2</v>
      </c>
      <c r="H84" s="5"/>
      <c r="I84" s="5"/>
      <c r="J84" t="str">
        <v>Lebanon</v>
      </c>
      <c r="K84" s="5">
        <v>4.4719444444444436</v>
      </c>
    </row>
    <row r="85" spans="1:11" x14ac:dyDescent="0.35">
      <c r="A85" t="str">
        <v>Lesotho</v>
      </c>
      <c r="B85" s="5">
        <f>IFERROR(AVERAGEIF(Table1_1[[Country Name]:[Country Name]],$A85,Table1_1[Life Ladder]), "NA")</f>
        <v>3.8397999999999994</v>
      </c>
      <c r="C85" s="5">
        <f>IFERROR(AVERAGEIF(Table1_1[[Country Name]:[Country Name]],$A85,Table1_1[Log Gdp Per Capita]), "NA")</f>
        <v>7.8143999999999991</v>
      </c>
      <c r="D85" s="5">
        <f>IFERROR(AVERAGEIF(Table1_1[[Country Name]:[Country Name]],$A85,Table1_1[Social Support]), "NA")</f>
        <v>0.7722</v>
      </c>
      <c r="E85" s="5">
        <f>IFERROR(AVERAGEIF(Table1_1[[Country Name]:[Country Name]],$A85,Table1_1[Healthy Life Expectancy At Birth]), "NA")</f>
        <v>43.404000000000003</v>
      </c>
      <c r="F85" s="5">
        <f>IFERROR(AVERAGEIF(Table1_1[[Country Name]:[Country Name]],$A85,Table1_1[Freedom To Make Life Choices]), "NA")</f>
        <v>0.70580000000000009</v>
      </c>
      <c r="G85" s="5">
        <f>IFERROR(AVERAGEIF(Table1_1[[Country Name]:[Country Name]],$A85,Table1_1[Generosity]), "NA")</f>
        <v>-0.1132</v>
      </c>
      <c r="H85" s="5"/>
      <c r="I85" s="5"/>
      <c r="J85" t="str">
        <v>Lesotho</v>
      </c>
      <c r="K85" s="5">
        <v>3.8397999999999994</v>
      </c>
    </row>
    <row r="86" spans="1:11" x14ac:dyDescent="0.35">
      <c r="A86" t="str">
        <v>Liberia</v>
      </c>
      <c r="B86" s="5">
        <f>IFERROR(AVERAGEIF(Table1_1[[Country Name]:[Country Name]],$A86,Table1_1[Life Ladder]), "NA")</f>
        <v>4.0874545454545457</v>
      </c>
      <c r="C86" s="5">
        <f>IFERROR(AVERAGEIF(Table1_1[[Country Name]:[Country Name]],$A86,Table1_1[Log Gdp Per Capita]), "NA")</f>
        <v>7.2969999999999997</v>
      </c>
      <c r="D86" s="5">
        <f>IFERROR(AVERAGEIF(Table1_1[[Country Name]:[Country Name]],$A86,Table1_1[Social Support]), "NA")</f>
        <v>0.6709090909090909</v>
      </c>
      <c r="E86" s="5">
        <f>IFERROR(AVERAGEIF(Table1_1[[Country Name]:[Country Name]],$A86,Table1_1[Healthy Life Expectancy At Birth]), "NA")</f>
        <v>53.710909090909084</v>
      </c>
      <c r="F86" s="5">
        <f>IFERROR(AVERAGEIF(Table1_1[[Country Name]:[Country Name]],$A86,Table1_1[Freedom To Make Life Choices]), "NA")</f>
        <v>0.7285454545454545</v>
      </c>
      <c r="G86" s="5">
        <f>IFERROR(AVERAGEIF(Table1_1[[Country Name]:[Country Name]],$A86,Table1_1[Generosity]), "NA")</f>
        <v>1.9545454545454546E-2</v>
      </c>
      <c r="H86" s="5"/>
      <c r="I86" s="5"/>
      <c r="J86" t="str">
        <v>Liberia</v>
      </c>
      <c r="K86" s="5">
        <v>4.0874545454545457</v>
      </c>
    </row>
    <row r="87" spans="1:11" x14ac:dyDescent="0.35">
      <c r="A87" t="str">
        <v>Libya</v>
      </c>
      <c r="B87" s="5">
        <f>IFERROR(AVERAGEIF(Table1_1[[Country Name]:[Country Name]],$A87,Table1_1[Life Ladder]), "NA")</f>
        <v>5.6254999999999997</v>
      </c>
      <c r="C87" s="5">
        <f>IFERROR(AVERAGEIF(Table1_1[[Country Name]:[Country Name]],$A87,Table1_1[Log Gdp Per Capita]), "NA")</f>
        <v>10.033285714285714</v>
      </c>
      <c r="D87" s="5">
        <f>IFERROR(AVERAGEIF(Table1_1[[Country Name]:[Country Name]],$A87,Table1_1[Social Support]), "NA")</f>
        <v>0.82924999999999993</v>
      </c>
      <c r="E87" s="5">
        <f>IFERROR(AVERAGEIF(Table1_1[[Country Name]:[Country Name]],$A87,Table1_1[Healthy Life Expectancy At Birth]), "NA")</f>
        <v>65.108125000000001</v>
      </c>
      <c r="F87" s="5">
        <f>IFERROR(AVERAGEIF(Table1_1[[Country Name]:[Country Name]],$A87,Table1_1[Freedom To Make Life Choices]), "NA")</f>
        <v>0.76924999999999999</v>
      </c>
      <c r="G87" s="5">
        <f>IFERROR(AVERAGEIF(Table1_1[[Country Name]:[Country Name]],$A87,Table1_1[Generosity]), "NA")</f>
        <v>-9.4857142857142862E-2</v>
      </c>
      <c r="H87" s="5"/>
      <c r="I87" s="5"/>
      <c r="J87" t="str">
        <v>Libya</v>
      </c>
      <c r="K87" s="5">
        <v>5.6254999999999997</v>
      </c>
    </row>
    <row r="88" spans="1:11" x14ac:dyDescent="0.35">
      <c r="A88" t="str">
        <v>Lithuania</v>
      </c>
      <c r="B88" s="5">
        <f>IFERROR(AVERAGEIF(Table1_1[[Country Name]:[Country Name]],$A88,Table1_1[Life Ladder]), "NA")</f>
        <v>5.9913333333333325</v>
      </c>
      <c r="C88" s="5">
        <f>IFERROR(AVERAGEIF(Table1_1[[Country Name]:[Country Name]],$A88,Table1_1[Log Gdp Per Capita]), "NA")</f>
        <v>10.326000000000001</v>
      </c>
      <c r="D88" s="5">
        <f>IFERROR(AVERAGEIF(Table1_1[[Country Name]:[Country Name]],$A88,Table1_1[Social Support]), "NA")</f>
        <v>0.92166666666666663</v>
      </c>
      <c r="E88" s="5">
        <f>IFERROR(AVERAGEIF(Table1_1[[Country Name]:[Country Name]],$A88,Table1_1[Healthy Life Expectancy At Birth]), "NA")</f>
        <v>65.5</v>
      </c>
      <c r="F88" s="5">
        <f>IFERROR(AVERAGEIF(Table1_1[[Country Name]:[Country Name]],$A88,Table1_1[Freedom To Make Life Choices]), "NA")</f>
        <v>0.63244444444444436</v>
      </c>
      <c r="G88" s="5">
        <f>IFERROR(AVERAGEIF(Table1_1[[Country Name]:[Country Name]],$A88,Table1_1[Generosity]), "NA")</f>
        <v>-0.23733333333333334</v>
      </c>
      <c r="H88" s="5"/>
      <c r="I88" s="5"/>
      <c r="J88" t="str">
        <v>Lithuania</v>
      </c>
      <c r="K88" s="5">
        <v>5.9913333333333325</v>
      </c>
    </row>
    <row r="89" spans="1:11" x14ac:dyDescent="0.35">
      <c r="A89" t="str">
        <v>Luxembourg</v>
      </c>
      <c r="B89" s="5">
        <f>IFERROR(AVERAGEIF(Table1_1[[Country Name]:[Country Name]],$A89,Table1_1[Life Ladder]), "NA")</f>
        <v>7.0586923076923069</v>
      </c>
      <c r="C89" s="5">
        <f>IFERROR(AVERAGEIF(Table1_1[[Country Name]:[Country Name]],$A89,Table1_1[Log Gdp Per Capita]), "NA")</f>
        <v>11.643461538461539</v>
      </c>
      <c r="D89" s="5">
        <f>IFERROR(AVERAGEIF(Table1_1[[Country Name]:[Country Name]],$A89,Table1_1[Social Support]), "NA")</f>
        <v>0.91399999999999992</v>
      </c>
      <c r="E89" s="5">
        <f>IFERROR(AVERAGEIF(Table1_1[[Country Name]:[Country Name]],$A89,Table1_1[Healthy Life Expectancy At Birth]), "NA")</f>
        <v>71.225000000000009</v>
      </c>
      <c r="F89" s="5">
        <f>IFERROR(AVERAGEIF(Table1_1[[Country Name]:[Country Name]],$A89,Table1_1[Freedom To Make Life Choices]), "NA")</f>
        <v>0.90853846153846141</v>
      </c>
      <c r="G89" s="5">
        <f>IFERROR(AVERAGEIF(Table1_1[[Country Name]:[Country Name]],$A89,Table1_1[Generosity]), "NA")</f>
        <v>3.4384615384615382E-2</v>
      </c>
      <c r="H89" s="5"/>
      <c r="I89" s="5"/>
      <c r="J89" t="str">
        <v>Luxembourg</v>
      </c>
      <c r="K89" s="5">
        <v>7.0586923076923069</v>
      </c>
    </row>
    <row r="90" spans="1:11" x14ac:dyDescent="0.35">
      <c r="A90" t="str">
        <v>Madagascar</v>
      </c>
      <c r="B90" s="5">
        <f>IFERROR(AVERAGEIF(Table1_1[[Country Name]:[Country Name]],$A90,Table1_1[Life Ladder]), "NA")</f>
        <v>4.0185384615384612</v>
      </c>
      <c r="C90" s="5">
        <f>IFERROR(AVERAGEIF(Table1_1[[Country Name]:[Country Name]],$A90,Table1_1[Log Gdp Per Capita]), "NA")</f>
        <v>7.3360769230769227</v>
      </c>
      <c r="D90" s="5">
        <f>IFERROR(AVERAGEIF(Table1_1[[Country Name]:[Country Name]],$A90,Table1_1[Social Support]), "NA")</f>
        <v>0.69430769230769229</v>
      </c>
      <c r="E90" s="5">
        <f>IFERROR(AVERAGEIF(Table1_1[[Country Name]:[Country Name]],$A90,Table1_1[Healthy Life Expectancy At Birth]), "NA")</f>
        <v>56.30076923076922</v>
      </c>
      <c r="F90" s="5">
        <f>IFERROR(AVERAGEIF(Table1_1[[Country Name]:[Country Name]],$A90,Table1_1[Freedom To Make Life Choices]), "NA")</f>
        <v>0.51558333333333328</v>
      </c>
      <c r="G90" s="5">
        <f>IFERROR(AVERAGEIF(Table1_1[[Country Name]:[Country Name]],$A90,Table1_1[Generosity]), "NA")</f>
        <v>-2.4461538461538465E-2</v>
      </c>
      <c r="H90" s="5"/>
      <c r="I90" s="5"/>
      <c r="J90" t="str">
        <v>Madagascar</v>
      </c>
      <c r="K90" s="5">
        <v>4.0185384615384612</v>
      </c>
    </row>
    <row r="91" spans="1:11" x14ac:dyDescent="0.35">
      <c r="A91" t="str">
        <v>Malawi</v>
      </c>
      <c r="B91" s="5">
        <f>IFERROR(AVERAGEIF(Table1_1[[Country Name]:[Country Name]],$A91,Table1_1[Life Ladder]), "NA")</f>
        <v>3.9279999999999999</v>
      </c>
      <c r="C91" s="5">
        <f>IFERROR(AVERAGEIF(Table1_1[[Country Name]:[Country Name]],$A91,Table1_1[Log Gdp Per Capita]), "NA")</f>
        <v>7.2376666666666667</v>
      </c>
      <c r="D91" s="5">
        <f>IFERROR(AVERAGEIF(Table1_1[[Country Name]:[Country Name]],$A91,Table1_1[Social Support]), "NA")</f>
        <v>0.55633333333333324</v>
      </c>
      <c r="E91" s="5">
        <f>IFERROR(AVERAGEIF(Table1_1[[Country Name]:[Country Name]],$A91,Table1_1[Healthy Life Expectancy At Birth]), "NA")</f>
        <v>53.704666666666668</v>
      </c>
      <c r="F91" s="5">
        <f>IFERROR(AVERAGEIF(Table1_1[[Country Name]:[Country Name]],$A91,Table1_1[Freedom To Make Life Choices]), "NA")</f>
        <v>0.78173333333333339</v>
      </c>
      <c r="G91" s="5">
        <f>IFERROR(AVERAGEIF(Table1_1[[Country Name]:[Country Name]],$A91,Table1_1[Generosity]), "NA")</f>
        <v>5.8466666666666674E-2</v>
      </c>
      <c r="H91" s="5"/>
      <c r="I91" s="5"/>
      <c r="J91" t="str">
        <v>Malawi</v>
      </c>
      <c r="K91" s="5">
        <v>3.9279999999999999</v>
      </c>
    </row>
    <row r="92" spans="1:11" x14ac:dyDescent="0.35">
      <c r="A92" t="str">
        <v>Malaysia</v>
      </c>
      <c r="B92" s="5">
        <f>IFERROR(AVERAGEIF(Table1_1[[Country Name]:[Country Name]],$A92,Table1_1[Life Ladder]), "NA")</f>
        <v>5.8428125</v>
      </c>
      <c r="C92" s="5">
        <f>IFERROR(AVERAGEIF(Table1_1[[Country Name]:[Country Name]],$A92,Table1_1[Log Gdp Per Capita]), "NA")</f>
        <v>10.0469375</v>
      </c>
      <c r="D92" s="5">
        <f>IFERROR(AVERAGEIF(Table1_1[[Country Name]:[Country Name]],$A92,Table1_1[Social Support]), "NA")</f>
        <v>0.81937499999999996</v>
      </c>
      <c r="E92" s="5">
        <f>IFERROR(AVERAGEIF(Table1_1[[Country Name]:[Country Name]],$A92,Table1_1[Healthy Life Expectancy At Birth]), "NA")</f>
        <v>65.5234375</v>
      </c>
      <c r="F92" s="5">
        <f>IFERROR(AVERAGEIF(Table1_1[[Country Name]:[Country Name]],$A92,Table1_1[Freedom To Make Life Choices]), "NA")</f>
        <v>0.84593750000000012</v>
      </c>
      <c r="G92" s="5">
        <f>IFERROR(AVERAGEIF(Table1_1[[Country Name]:[Country Name]],$A92,Table1_1[Generosity]), "NA")</f>
        <v>0.1224375</v>
      </c>
      <c r="H92" s="5"/>
      <c r="I92" s="5"/>
      <c r="J92" t="str">
        <v>Malaysia</v>
      </c>
      <c r="K92" s="5">
        <v>5.8428125</v>
      </c>
    </row>
    <row r="93" spans="1:11" x14ac:dyDescent="0.35">
      <c r="A93" t="str">
        <v>Maldives</v>
      </c>
      <c r="B93" s="5">
        <f>IFERROR(AVERAGEIF(Table1_1[[Country Name]:[Country Name]],$A93,Table1_1[Life Ladder]), "NA")</f>
        <v>5.1980000000000004</v>
      </c>
      <c r="C93" s="5">
        <f>IFERROR(AVERAGEIF(Table1_1[[Country Name]:[Country Name]],$A93,Table1_1[Log Gdp Per Capita]), "NA")</f>
        <v>9.8930000000000007</v>
      </c>
      <c r="D93" s="5">
        <f>IFERROR(AVERAGEIF(Table1_1[[Country Name]:[Country Name]],$A93,Table1_1[Social Support]), "NA")</f>
        <v>0.91300000000000003</v>
      </c>
      <c r="E93" s="5">
        <f>IFERROR(AVERAGEIF(Table1_1[[Country Name]:[Country Name]],$A93,Table1_1[Healthy Life Expectancy At Birth]), "NA")</f>
        <v>69.775000000000006</v>
      </c>
      <c r="F93" s="5">
        <f>IFERROR(AVERAGEIF(Table1_1[[Country Name]:[Country Name]],$A93,Table1_1[Freedom To Make Life Choices]), "NA")</f>
        <v>0.85499999999999998</v>
      </c>
      <c r="G93" s="5">
        <f>IFERROR(AVERAGEIF(Table1_1[[Country Name]:[Country Name]],$A93,Table1_1[Generosity]), "NA")</f>
        <v>1.2999999999999999E-2</v>
      </c>
      <c r="H93" s="5"/>
      <c r="I93" s="5"/>
      <c r="J93" t="str">
        <v>Maldives</v>
      </c>
      <c r="K93" s="5">
        <v>5.1980000000000004</v>
      </c>
    </row>
    <row r="94" spans="1:11" x14ac:dyDescent="0.35">
      <c r="A94" t="str">
        <v>Mali</v>
      </c>
      <c r="B94" s="5">
        <f>IFERROR(AVERAGEIF(Table1_1[[Country Name]:[Country Name]],$A94,Table1_1[Life Ladder]), "NA")</f>
        <v>4.2474117647058822</v>
      </c>
      <c r="C94" s="5">
        <f>IFERROR(AVERAGEIF(Table1_1[[Country Name]:[Country Name]],$A94,Table1_1[Log Gdp Per Capita]), "NA")</f>
        <v>7.6294117647058837</v>
      </c>
      <c r="D94" s="5">
        <f>IFERROR(AVERAGEIF(Table1_1[[Country Name]:[Country Name]],$A94,Table1_1[Social Support]), "NA")</f>
        <v>0.73835294117647066</v>
      </c>
      <c r="E94" s="5">
        <f>IFERROR(AVERAGEIF(Table1_1[[Country Name]:[Country Name]],$A94,Table1_1[Healthy Life Expectancy At Birth]), "NA")</f>
        <v>53.107058823529407</v>
      </c>
      <c r="F94" s="5">
        <f>IFERROR(AVERAGEIF(Table1_1[[Country Name]:[Country Name]],$A94,Table1_1[Freedom To Make Life Choices]), "NA")</f>
        <v>0.68699999999999994</v>
      </c>
      <c r="G94" s="5">
        <f>IFERROR(AVERAGEIF(Table1_1[[Country Name]:[Country Name]],$A94,Table1_1[Generosity]), "NA")</f>
        <v>-4.9176470588235294E-2</v>
      </c>
      <c r="H94" s="5"/>
      <c r="I94" s="5"/>
      <c r="J94" t="str">
        <v>Mali</v>
      </c>
      <c r="K94" s="5">
        <v>4.2474117647058822</v>
      </c>
    </row>
    <row r="95" spans="1:11" x14ac:dyDescent="0.35">
      <c r="A95" t="str">
        <v>Malta</v>
      </c>
      <c r="B95" s="5">
        <f>IFERROR(AVERAGEIF(Table1_1[[Country Name]:[Country Name]],$A95,Table1_1[Life Ladder]), "NA")</f>
        <v>6.3846666666666669</v>
      </c>
      <c r="C95" s="5">
        <f>IFERROR(AVERAGEIF(Table1_1[[Country Name]:[Country Name]],$A95,Table1_1[Log Gdp Per Capita]), "NA")</f>
        <v>10.574285714285711</v>
      </c>
      <c r="D95" s="5">
        <f>IFERROR(AVERAGEIF(Table1_1[[Country Name]:[Country Name]],$A95,Table1_1[Social Support]), "NA")</f>
        <v>0.92473333333333352</v>
      </c>
      <c r="E95" s="5">
        <f>IFERROR(AVERAGEIF(Table1_1[[Country Name]:[Country Name]],$A95,Table1_1[Healthy Life Expectancy At Birth]), "NA")</f>
        <v>71.167999999999992</v>
      </c>
      <c r="F95" s="5">
        <f>IFERROR(AVERAGEIF(Table1_1[[Country Name]:[Country Name]],$A95,Table1_1[Freedom To Make Life Choices]), "NA")</f>
        <v>0.88486666666666669</v>
      </c>
      <c r="G95" s="5">
        <f>IFERROR(AVERAGEIF(Table1_1[[Country Name]:[Country Name]],$A95,Table1_1[Generosity]), "NA")</f>
        <v>0.27207142857142858</v>
      </c>
      <c r="H95" s="5"/>
      <c r="I95" s="5"/>
      <c r="J95" t="str">
        <v>Malta</v>
      </c>
      <c r="K95" s="5">
        <v>6.3846666666666669</v>
      </c>
    </row>
    <row r="96" spans="1:11" x14ac:dyDescent="0.35">
      <c r="A96" t="str">
        <v>Mauritania</v>
      </c>
      <c r="B96" s="5">
        <f>IFERROR(AVERAGEIF(Table1_1[[Country Name]:[Country Name]],$A96,Table1_1[Life Ladder]), "NA")</f>
        <v>4.4243333333333332</v>
      </c>
      <c r="C96" s="5">
        <f>IFERROR(AVERAGEIF(Table1_1[[Country Name]:[Country Name]],$A96,Table1_1[Log Gdp Per Capita]), "NA")</f>
        <v>8.5365333333333329</v>
      </c>
      <c r="D96" s="5">
        <f>IFERROR(AVERAGEIF(Table1_1[[Country Name]:[Country Name]],$A96,Table1_1[Social Support]), "NA")</f>
        <v>0.76186666666666658</v>
      </c>
      <c r="E96" s="5">
        <f>IFERROR(AVERAGEIF(Table1_1[[Country Name]:[Country Name]],$A96,Table1_1[Healthy Life Expectancy At Birth]), "NA")</f>
        <v>58.555000000000014</v>
      </c>
      <c r="F96" s="5">
        <f>IFERROR(AVERAGEIF(Table1_1[[Country Name]:[Country Name]],$A96,Table1_1[Freedom To Make Life Choices]), "NA")</f>
        <v>0.55966666666666665</v>
      </c>
      <c r="G96" s="5">
        <f>IFERROR(AVERAGEIF(Table1_1[[Country Name]:[Country Name]],$A96,Table1_1[Generosity]), "NA")</f>
        <v>-4.4066666666666671E-2</v>
      </c>
      <c r="H96" s="5"/>
      <c r="I96" s="5"/>
      <c r="J96" t="str">
        <v>Mauritania</v>
      </c>
      <c r="K96" s="5">
        <v>4.4243333333333332</v>
      </c>
    </row>
    <row r="97" spans="1:11" x14ac:dyDescent="0.35">
      <c r="A97" t="str">
        <v>Mauritius</v>
      </c>
      <c r="B97" s="5">
        <f>IFERROR(AVERAGEIF(Table1_1[[Country Name]:[Country Name]],$A97,Table1_1[Life Ladder]), "NA")</f>
        <v>5.8495999999999997</v>
      </c>
      <c r="C97" s="5">
        <f>IFERROR(AVERAGEIF(Table1_1[[Country Name]:[Country Name]],$A97,Table1_1[Log Gdp Per Capita]), "NA")</f>
        <v>9.9760000000000009</v>
      </c>
      <c r="D97" s="5">
        <f>IFERROR(AVERAGEIF(Table1_1[[Country Name]:[Country Name]],$A97,Table1_1[Social Support]), "NA")</f>
        <v>0.86880000000000002</v>
      </c>
      <c r="E97" s="5">
        <f>IFERROR(AVERAGEIF(Table1_1[[Country Name]:[Country Name]],$A97,Table1_1[Healthy Life Expectancy At Birth]), "NA")</f>
        <v>63.85</v>
      </c>
      <c r="F97" s="5">
        <f>IFERROR(AVERAGEIF(Table1_1[[Country Name]:[Country Name]],$A97,Table1_1[Freedom To Make Life Choices]), "NA")</f>
        <v>0.84030000000000005</v>
      </c>
      <c r="G97" s="5">
        <f>IFERROR(AVERAGEIF(Table1_1[[Country Name]:[Country Name]],$A97,Table1_1[Generosity]), "NA")</f>
        <v>3.2499999999999994E-2</v>
      </c>
      <c r="H97" s="5"/>
      <c r="I97" s="5"/>
      <c r="J97" t="str">
        <v>Mauritius</v>
      </c>
      <c r="K97" s="5">
        <v>5.8495999999999997</v>
      </c>
    </row>
    <row r="98" spans="1:11" x14ac:dyDescent="0.35">
      <c r="A98" t="str">
        <v>Mexico</v>
      </c>
      <c r="B98" s="5">
        <f>IFERROR(AVERAGEIF(Table1_1[[Country Name]:[Country Name]],$A98,Table1_1[Life Ladder]), "NA")</f>
        <v>6.6946666666666665</v>
      </c>
      <c r="C98" s="5">
        <f>IFERROR(AVERAGEIF(Table1_1[[Country Name]:[Country Name]],$A98,Table1_1[Log Gdp Per Capita]), "NA")</f>
        <v>9.8524999999999991</v>
      </c>
      <c r="D98" s="5">
        <f>IFERROR(AVERAGEIF(Table1_1[[Country Name]:[Country Name]],$A98,Table1_1[Social Support]), "NA")</f>
        <v>0.83233333333333348</v>
      </c>
      <c r="E98" s="5">
        <f>IFERROR(AVERAGEIF(Table1_1[[Country Name]:[Country Name]],$A98,Table1_1[Healthy Life Expectancy At Birth]), "NA")</f>
        <v>65.442222222222199</v>
      </c>
      <c r="F98" s="5">
        <f>IFERROR(AVERAGEIF(Table1_1[[Country Name]:[Country Name]],$A98,Table1_1[Freedom To Make Life Choices]), "NA")</f>
        <v>0.79166666666666674</v>
      </c>
      <c r="G98" s="5">
        <f>IFERROR(AVERAGEIF(Table1_1[[Country Name]:[Country Name]],$A98,Table1_1[Generosity]), "NA")</f>
        <v>-0.12476470588235292</v>
      </c>
      <c r="H98" s="5"/>
      <c r="I98" s="5"/>
      <c r="J98" t="str">
        <v>Mexico</v>
      </c>
      <c r="K98" s="5">
        <v>6.6946666666666665</v>
      </c>
    </row>
    <row r="99" spans="1:11" x14ac:dyDescent="0.35">
      <c r="A99" t="str">
        <v>Moldova</v>
      </c>
      <c r="B99" s="5">
        <f>IFERROR(AVERAGEIF(Table1_1[[Country Name]:[Country Name]],$A99,Table1_1[Life Ladder]), "NA")</f>
        <v>5.6472222222222221</v>
      </c>
      <c r="C99" s="5">
        <f>IFERROR(AVERAGEIF(Table1_1[[Country Name]:[Country Name]],$A99,Table1_1[Log Gdp Per Capita]), "NA")</f>
        <v>9.2273333333333323</v>
      </c>
      <c r="D99" s="5">
        <f>IFERROR(AVERAGEIF(Table1_1[[Country Name]:[Country Name]],$A99,Table1_1[Social Support]), "NA")</f>
        <v>0.83977777777777773</v>
      </c>
      <c r="E99" s="5">
        <f>IFERROR(AVERAGEIF(Table1_1[[Country Name]:[Country Name]],$A99,Table1_1[Healthy Life Expectancy At Birth]), "NA")</f>
        <v>62.749999999999986</v>
      </c>
      <c r="F99" s="5">
        <f>IFERROR(AVERAGEIF(Table1_1[[Country Name]:[Country Name]],$A99,Table1_1[Freedom To Make Life Choices]), "NA")</f>
        <v>0.67938888888888904</v>
      </c>
      <c r="G99" s="5">
        <f>IFERROR(AVERAGEIF(Table1_1[[Country Name]:[Country Name]],$A99,Table1_1[Generosity]), "NA")</f>
        <v>-9.6111111111111119E-2</v>
      </c>
      <c r="H99" s="5"/>
      <c r="I99" s="5"/>
      <c r="J99" t="str">
        <v>Moldova</v>
      </c>
      <c r="K99" s="5">
        <v>5.6472222222222221</v>
      </c>
    </row>
    <row r="100" spans="1:11" x14ac:dyDescent="0.35">
      <c r="A100" t="str">
        <v>Mongolia</v>
      </c>
      <c r="B100" s="5">
        <f>IFERROR(AVERAGEIF(Table1_1[[Country Name]:[Country Name]],$A100,Table1_1[Life Ladder]), "NA")</f>
        <v>5.1777499999999996</v>
      </c>
      <c r="C100" s="5">
        <f>IFERROR(AVERAGEIF(Table1_1[[Country Name]:[Country Name]],$A100,Table1_1[Log Gdp Per Capita]), "NA")</f>
        <v>9.2391249999999978</v>
      </c>
      <c r="D100" s="5">
        <f>IFERROR(AVERAGEIF(Table1_1[[Country Name]:[Country Name]],$A100,Table1_1[Social Support]), "NA")</f>
        <v>0.9280624999999999</v>
      </c>
      <c r="E100" s="5">
        <f>IFERROR(AVERAGEIF(Table1_1[[Country Name]:[Country Name]],$A100,Table1_1[Healthy Life Expectancy At Birth]), "NA")</f>
        <v>59.337500000000006</v>
      </c>
      <c r="F100" s="5">
        <f>IFERROR(AVERAGEIF(Table1_1[[Country Name]:[Country Name]],$A100,Table1_1[Freedom To Make Life Choices]), "NA")</f>
        <v>0.69456249999999997</v>
      </c>
      <c r="G100" s="5">
        <f>IFERROR(AVERAGEIF(Table1_1[[Country Name]:[Country Name]],$A100,Table1_1[Generosity]), "NA")</f>
        <v>0.12906250000000002</v>
      </c>
      <c r="H100" s="5"/>
      <c r="I100" s="5"/>
      <c r="J100" t="str">
        <v>Mongolia</v>
      </c>
      <c r="K100" s="5">
        <v>5.1777499999999996</v>
      </c>
    </row>
    <row r="101" spans="1:11" x14ac:dyDescent="0.35">
      <c r="A101" t="str">
        <v>Montenegro</v>
      </c>
      <c r="B101" s="5">
        <f>IFERROR(AVERAGEIF(Table1_1[[Country Name]:[Country Name]],$A101,Table1_1[Life Ladder]), "NA")</f>
        <v>5.3644000000000007</v>
      </c>
      <c r="C101" s="5">
        <f>IFERROR(AVERAGEIF(Table1_1[[Country Name]:[Country Name]],$A101,Table1_1[Log Gdp Per Capita]), "NA")</f>
        <v>9.8310666666666648</v>
      </c>
      <c r="D101" s="5">
        <f>IFERROR(AVERAGEIF(Table1_1[[Country Name]:[Country Name]],$A101,Table1_1[Social Support]), "NA")</f>
        <v>0.8242666666666667</v>
      </c>
      <c r="E101" s="5">
        <f>IFERROR(AVERAGEIF(Table1_1[[Country Name]:[Country Name]],$A101,Table1_1[Healthy Life Expectancy At Birth]), "NA")</f>
        <v>66.645333333333326</v>
      </c>
      <c r="F101" s="5">
        <f>IFERROR(AVERAGEIF(Table1_1[[Country Name]:[Country Name]],$A101,Table1_1[Freedom To Make Life Choices]), "NA")</f>
        <v>0.60733333333333339</v>
      </c>
      <c r="G101" s="5">
        <f>IFERROR(AVERAGEIF(Table1_1[[Country Name]:[Country Name]],$A101,Table1_1[Generosity]), "NA")</f>
        <v>-0.10039999999999999</v>
      </c>
      <c r="H101" s="5"/>
      <c r="I101" s="5"/>
      <c r="J101" t="str">
        <v>Montenegro</v>
      </c>
      <c r="K101" s="5">
        <v>5.3644000000000007</v>
      </c>
    </row>
    <row r="102" spans="1:11" x14ac:dyDescent="0.35">
      <c r="A102" t="str">
        <v>Morocco</v>
      </c>
      <c r="B102" s="5">
        <f>IFERROR(AVERAGEIF(Table1_1[[Country Name]:[Country Name]],$A102,Table1_1[Life Ladder]), "NA")</f>
        <v>4.9697692307692298</v>
      </c>
      <c r="C102" s="5">
        <f>IFERROR(AVERAGEIF(Table1_1[[Country Name]:[Country Name]],$A102,Table1_1[Log Gdp Per Capita]), "NA")</f>
        <v>8.9433846153846162</v>
      </c>
      <c r="D102" s="5">
        <f>IFERROR(AVERAGEIF(Table1_1[[Country Name]:[Country Name]],$A102,Table1_1[Social Support]), "NA")</f>
        <v>0.60158333333333336</v>
      </c>
      <c r="E102" s="5">
        <f>IFERROR(AVERAGEIF(Table1_1[[Country Name]:[Country Name]],$A102,Table1_1[Healthy Life Expectancy At Birth]), "NA")</f>
        <v>63.404615384615383</v>
      </c>
      <c r="F102" s="5">
        <f>IFERROR(AVERAGEIF(Table1_1[[Country Name]:[Country Name]],$A102,Table1_1[Freedom To Make Life Choices]), "NA")</f>
        <v>0.74169230769230765</v>
      </c>
      <c r="G102" s="5">
        <f>IFERROR(AVERAGEIF(Table1_1[[Country Name]:[Country Name]],$A102,Table1_1[Generosity]), "NA")</f>
        <v>-0.21769230769230768</v>
      </c>
      <c r="H102" s="5"/>
      <c r="I102" s="5"/>
      <c r="J102" t="str">
        <v>Morocco</v>
      </c>
      <c r="K102" s="5">
        <v>4.9697692307692298</v>
      </c>
    </row>
    <row r="103" spans="1:11" x14ac:dyDescent="0.35">
      <c r="A103" t="str">
        <v>Mozambique</v>
      </c>
      <c r="B103" s="5">
        <f>IFERROR(AVERAGEIF(Table1_1[[Country Name]:[Country Name]],$A103,Table1_1[Life Ladder]), "NA")</f>
        <v>4.8264545454545464</v>
      </c>
      <c r="C103" s="5">
        <f>IFERROR(AVERAGEIF(Table1_1[[Country Name]:[Country Name]],$A103,Table1_1[Log Gdp Per Capita]), "NA")</f>
        <v>7.0480909090909103</v>
      </c>
      <c r="D103" s="5">
        <f>IFERROR(AVERAGEIF(Table1_1[[Country Name]:[Country Name]],$A103,Table1_1[Social Support]), "NA")</f>
        <v>0.73645454545454536</v>
      </c>
      <c r="E103" s="5">
        <f>IFERROR(AVERAGEIF(Table1_1[[Country Name]:[Country Name]],$A103,Table1_1[Healthy Life Expectancy At Birth]), "NA")</f>
        <v>48.758181818181818</v>
      </c>
      <c r="F103" s="5">
        <f>IFERROR(AVERAGEIF(Table1_1[[Country Name]:[Country Name]],$A103,Table1_1[Freedom To Make Life Choices]), "NA")</f>
        <v>0.7701818181818183</v>
      </c>
      <c r="G103" s="5">
        <f>IFERROR(AVERAGEIF(Table1_1[[Country Name]:[Country Name]],$A103,Table1_1[Generosity]), "NA")</f>
        <v>3.5272727272727275E-2</v>
      </c>
      <c r="H103" s="5"/>
      <c r="I103" s="5"/>
      <c r="J103" t="str">
        <v>Mozambique</v>
      </c>
      <c r="K103" s="5">
        <v>4.8264545454545464</v>
      </c>
    </row>
    <row r="104" spans="1:11" x14ac:dyDescent="0.35">
      <c r="A104" t="str">
        <v>Myanmar</v>
      </c>
      <c r="B104" s="5">
        <f>IFERROR(AVERAGEIF(Table1_1[[Country Name]:[Country Name]],$A104,Table1_1[Life Ladder]), "NA")</f>
        <v>4.3951666666666664</v>
      </c>
      <c r="C104" s="5">
        <f>IFERROR(AVERAGEIF(Table1_1[[Country Name]:[Country Name]],$A104,Table1_1[Log Gdp Per Capita]), "NA")</f>
        <v>8.3094166666666656</v>
      </c>
      <c r="D104" s="5">
        <f>IFERROR(AVERAGEIF(Table1_1[[Country Name]:[Country Name]],$A104,Table1_1[Social Support]), "NA")</f>
        <v>0.75225000000000009</v>
      </c>
      <c r="E104" s="5">
        <f>IFERROR(AVERAGEIF(Table1_1[[Country Name]:[Country Name]],$A104,Table1_1[Healthy Life Expectancy At Birth]), "NA")</f>
        <v>60.335000000000001</v>
      </c>
      <c r="F104" s="5">
        <f>IFERROR(AVERAGEIF(Table1_1[[Country Name]:[Country Name]],$A104,Table1_1[Freedom To Make Life Choices]), "NA")</f>
        <v>0.79241666666666666</v>
      </c>
      <c r="G104" s="5">
        <f>IFERROR(AVERAGEIF(Table1_1[[Country Name]:[Country Name]],$A104,Table1_1[Generosity]), "NA")</f>
        <v>0.60299999999999998</v>
      </c>
      <c r="H104" s="5"/>
      <c r="I104" s="5"/>
      <c r="J104" t="str">
        <v>Myanmar</v>
      </c>
      <c r="K104" s="5">
        <v>4.3951666666666664</v>
      </c>
    </row>
    <row r="105" spans="1:11" x14ac:dyDescent="0.35">
      <c r="A105" t="str">
        <v>Namibia</v>
      </c>
      <c r="B105" s="5">
        <f>IFERROR(AVERAGEIF(Table1_1[[Country Name]:[Country Name]],$A105,Table1_1[Life Ladder]), "NA")</f>
        <v>4.679666666666666</v>
      </c>
      <c r="C105" s="5">
        <f>IFERROR(AVERAGEIF(Table1_1[[Country Name]:[Country Name]],$A105,Table1_1[Log Gdp Per Capita]), "NA")</f>
        <v>9.1767777777777777</v>
      </c>
      <c r="D105" s="5">
        <f>IFERROR(AVERAGEIF(Table1_1[[Country Name]:[Country Name]],$A105,Table1_1[Social Support]), "NA")</f>
        <v>0.81522222222222218</v>
      </c>
      <c r="E105" s="5">
        <f>IFERROR(AVERAGEIF(Table1_1[[Country Name]:[Country Name]],$A105,Table1_1[Healthy Life Expectancy At Birth]), "NA")</f>
        <v>55.718333333333341</v>
      </c>
      <c r="F105" s="5">
        <f>IFERROR(AVERAGEIF(Table1_1[[Country Name]:[Country Name]],$A105,Table1_1[Freedom To Make Life Choices]), "NA")</f>
        <v>0.73499999999999999</v>
      </c>
      <c r="G105" s="5">
        <f>IFERROR(AVERAGEIF(Table1_1[[Country Name]:[Country Name]],$A105,Table1_1[Generosity]), "NA")</f>
        <v>-0.15055555555555555</v>
      </c>
      <c r="H105" s="5"/>
      <c r="I105" s="5"/>
      <c r="J105" t="str">
        <v>Namibia</v>
      </c>
      <c r="K105" s="5">
        <v>4.679666666666666</v>
      </c>
    </row>
    <row r="106" spans="1:11" x14ac:dyDescent="0.35">
      <c r="A106" t="str">
        <v>Nepal</v>
      </c>
      <c r="B106" s="5">
        <f>IFERROR(AVERAGEIF(Table1_1[[Country Name]:[Country Name]],$A106,Table1_1[Life Ladder]), "NA")</f>
        <v>4.84</v>
      </c>
      <c r="C106" s="5">
        <f>IFERROR(AVERAGEIF(Table1_1[[Country Name]:[Country Name]],$A106,Table1_1[Log Gdp Per Capita]), "NA")</f>
        <v>8.0519444444444463</v>
      </c>
      <c r="D106" s="5">
        <f>IFERROR(AVERAGEIF(Table1_1[[Country Name]:[Country Name]],$A106,Table1_1[Social Support]), "NA")</f>
        <v>0.77783333333333349</v>
      </c>
      <c r="E106" s="5">
        <f>IFERROR(AVERAGEIF(Table1_1[[Country Name]:[Country Name]],$A106,Table1_1[Healthy Life Expectancy At Birth]), "NA")</f>
        <v>60.600000000000009</v>
      </c>
      <c r="F106" s="5">
        <f>IFERROR(AVERAGEIF(Table1_1[[Country Name]:[Country Name]],$A106,Table1_1[Freedom To Make Life Choices]), "NA")</f>
        <v>0.70322222222222219</v>
      </c>
      <c r="G106" s="5">
        <f>IFERROR(AVERAGEIF(Table1_1[[Country Name]:[Country Name]],$A106,Table1_1[Generosity]), "NA")</f>
        <v>0.13658823529411765</v>
      </c>
      <c r="H106" s="5"/>
      <c r="I106" s="5"/>
      <c r="J106" t="str">
        <v>Nepal</v>
      </c>
      <c r="K106" s="5">
        <v>4.84</v>
      </c>
    </row>
    <row r="107" spans="1:11" x14ac:dyDescent="0.35">
      <c r="A107" t="str">
        <v>Netherlands</v>
      </c>
      <c r="B107" s="5">
        <f>IFERROR(AVERAGEIF(Table1_1[[Country Name]:[Country Name]],$A107,Table1_1[Life Ladder]), "NA")</f>
        <v>7.4404117647058809</v>
      </c>
      <c r="C107" s="5">
        <f>IFERROR(AVERAGEIF(Table1_1[[Country Name]:[Country Name]],$A107,Table1_1[Log Gdp Per Capita]), "NA")</f>
        <v>10.897117647058824</v>
      </c>
      <c r="D107" s="5">
        <f>IFERROR(AVERAGEIF(Table1_1[[Country Name]:[Country Name]],$A107,Table1_1[Social Support]), "NA")</f>
        <v>0.93129411764705883</v>
      </c>
      <c r="E107" s="5">
        <f>IFERROR(AVERAGEIF(Table1_1[[Country Name]:[Country Name]],$A107,Table1_1[Healthy Life Expectancy At Birth]), "NA")</f>
        <v>71.164705882352948</v>
      </c>
      <c r="F107" s="5">
        <f>IFERROR(AVERAGEIF(Table1_1[[Country Name]:[Country Name]],$A107,Table1_1[Freedom To Make Life Choices]), "NA")</f>
        <v>0.8985294117647058</v>
      </c>
      <c r="G107" s="5">
        <f>IFERROR(AVERAGEIF(Table1_1[[Country Name]:[Country Name]],$A107,Table1_1[Generosity]), "NA")</f>
        <v>0.26456250000000003</v>
      </c>
      <c r="H107" s="5"/>
      <c r="I107" s="5"/>
      <c r="J107" t="str">
        <v>Netherlands</v>
      </c>
      <c r="K107" s="5">
        <v>7.4404117647058809</v>
      </c>
    </row>
    <row r="108" spans="1:11" x14ac:dyDescent="0.35">
      <c r="A108" t="str">
        <v>New Zealand</v>
      </c>
      <c r="B108" s="5">
        <f>IFERROR(AVERAGEIF(Table1_1[[Country Name]:[Country Name]],$A108,Table1_1[Life Ladder]), "NA")</f>
        <v>7.2607058823529416</v>
      </c>
      <c r="C108" s="5">
        <f>IFERROR(AVERAGEIF(Table1_1[[Country Name]:[Country Name]],$A108,Table1_1[Log Gdp Per Capita]), "NA")</f>
        <v>10.617882352941178</v>
      </c>
      <c r="D108" s="5">
        <f>IFERROR(AVERAGEIF(Table1_1[[Country Name]:[Country Name]],$A108,Table1_1[Social Support]), "NA")</f>
        <v>0.95176470588235296</v>
      </c>
      <c r="E108" s="5">
        <f>IFERROR(AVERAGEIF(Table1_1[[Country Name]:[Country Name]],$A108,Table1_1[Healthy Life Expectancy At Birth]), "NA")</f>
        <v>70.012941176470576</v>
      </c>
      <c r="F108" s="5">
        <f>IFERROR(AVERAGEIF(Table1_1[[Country Name]:[Country Name]],$A108,Table1_1[Freedom To Make Life Choices]), "NA")</f>
        <v>0.91423529411764715</v>
      </c>
      <c r="G108" s="5">
        <f>IFERROR(AVERAGEIF(Table1_1[[Country Name]:[Country Name]],$A108,Table1_1[Generosity]), "NA")</f>
        <v>0.23941176470588232</v>
      </c>
      <c r="H108" s="5"/>
      <c r="I108" s="5"/>
      <c r="J108" t="str">
        <v>New Zealand</v>
      </c>
      <c r="K108" s="5">
        <v>7.2607058823529416</v>
      </c>
    </row>
    <row r="109" spans="1:11" x14ac:dyDescent="0.35">
      <c r="A109" t="str">
        <v>Nicaragua</v>
      </c>
      <c r="B109" s="5">
        <f>IFERROR(AVERAGEIF(Table1_1[[Country Name]:[Country Name]],$A109,Table1_1[Life Ladder]), "NA")</f>
        <v>5.7727777777777778</v>
      </c>
      <c r="C109" s="5">
        <f>IFERROR(AVERAGEIF(Table1_1[[Country Name]:[Country Name]],$A109,Table1_1[Log Gdp Per Capita]), "NA")</f>
        <v>8.5566666666666649</v>
      </c>
      <c r="D109" s="5">
        <f>IFERROR(AVERAGEIF(Table1_1[[Country Name]:[Country Name]],$A109,Table1_1[Social Support]), "NA")</f>
        <v>0.8516111111111111</v>
      </c>
      <c r="E109" s="5">
        <f>IFERROR(AVERAGEIF(Table1_1[[Country Name]:[Country Name]],$A109,Table1_1[Healthy Life Expectancy At Birth]), "NA")</f>
        <v>65.099999999999994</v>
      </c>
      <c r="F109" s="5">
        <f>IFERROR(AVERAGEIF(Table1_1[[Country Name]:[Country Name]],$A109,Table1_1[Freedom To Make Life Choices]), "NA")</f>
        <v>0.82699999999999996</v>
      </c>
      <c r="G109" s="5">
        <f>IFERROR(AVERAGEIF(Table1_1[[Country Name]:[Country Name]],$A109,Table1_1[Generosity]), "NA")</f>
        <v>3.3111111111111119E-2</v>
      </c>
      <c r="H109" s="5"/>
      <c r="I109" s="5"/>
      <c r="J109" t="str">
        <v>Nicaragua</v>
      </c>
      <c r="K109" s="5">
        <v>5.7727777777777778</v>
      </c>
    </row>
    <row r="110" spans="1:11" x14ac:dyDescent="0.35">
      <c r="A110" t="str">
        <v>Niger</v>
      </c>
      <c r="B110" s="5">
        <f>IFERROR(AVERAGEIF(Table1_1[[Country Name]:[Country Name]],$A110,Table1_1[Life Ladder]), "NA")</f>
        <v>4.2918124999999998</v>
      </c>
      <c r="C110" s="5">
        <f>IFERROR(AVERAGEIF(Table1_1[[Country Name]:[Country Name]],$A110,Table1_1[Log Gdp Per Capita]), "NA")</f>
        <v>7.0010000000000003</v>
      </c>
      <c r="D110" s="5">
        <f>IFERROR(AVERAGEIF(Table1_1[[Country Name]:[Country Name]],$A110,Table1_1[Social Support]), "NA")</f>
        <v>0.68093749999999997</v>
      </c>
      <c r="E110" s="5">
        <f>IFERROR(AVERAGEIF(Table1_1[[Country Name]:[Country Name]],$A110,Table1_1[Healthy Life Expectancy At Birth]), "NA")</f>
        <v>53.409374999999997</v>
      </c>
      <c r="F110" s="5">
        <f>IFERROR(AVERAGEIF(Table1_1[[Country Name]:[Country Name]],$A110,Table1_1[Freedom To Make Life Choices]), "NA")</f>
        <v>0.7501874999999999</v>
      </c>
      <c r="G110" s="5">
        <f>IFERROR(AVERAGEIF(Table1_1[[Country Name]:[Country Name]],$A110,Table1_1[Generosity]), "NA")</f>
        <v>-2.2562499999999992E-2</v>
      </c>
      <c r="H110" s="5"/>
      <c r="I110" s="5"/>
      <c r="J110" t="str">
        <v>Niger</v>
      </c>
      <c r="K110" s="5">
        <v>4.2918124999999998</v>
      </c>
    </row>
    <row r="111" spans="1:11" x14ac:dyDescent="0.35">
      <c r="A111" t="str">
        <v>Nigeria</v>
      </c>
      <c r="B111" s="5">
        <f>IFERROR(AVERAGEIF(Table1_1[[Country Name]:[Country Name]],$A111,Table1_1[Life Ladder]), "NA")</f>
        <v>4.9829999999999997</v>
      </c>
      <c r="C111" s="5">
        <f>IFERROR(AVERAGEIF(Table1_1[[Country Name]:[Country Name]],$A111,Table1_1[Log Gdp Per Capita]), "NA")</f>
        <v>8.4907500000000002</v>
      </c>
      <c r="D111" s="5">
        <f>IFERROR(AVERAGEIF(Table1_1[[Country Name]:[Country Name]],$A111,Table1_1[Social Support]), "NA")</f>
        <v>0.75831250000000006</v>
      </c>
      <c r="E111" s="5">
        <f>IFERROR(AVERAGEIF(Table1_1[[Country Name]:[Country Name]],$A111,Table1_1[Healthy Life Expectancy At Birth]), "NA")</f>
        <v>53.03125</v>
      </c>
      <c r="F111" s="5">
        <f>IFERROR(AVERAGEIF(Table1_1[[Country Name]:[Country Name]],$A111,Table1_1[Freedom To Make Life Choices]), "NA")</f>
        <v>0.68868750000000001</v>
      </c>
      <c r="G111" s="5">
        <f>IFERROR(AVERAGEIF(Table1_1[[Country Name]:[Country Name]],$A111,Table1_1[Generosity]), "NA")</f>
        <v>7.5312500000000004E-2</v>
      </c>
      <c r="H111" s="5"/>
      <c r="I111" s="5"/>
      <c r="J111" t="str">
        <v>Nigeria</v>
      </c>
      <c r="K111" s="5">
        <v>4.9829999999999997</v>
      </c>
    </row>
    <row r="112" spans="1:11" x14ac:dyDescent="0.35">
      <c r="A112" t="str">
        <v>North Macedonia</v>
      </c>
      <c r="B112" s="5">
        <f>IFERROR(AVERAGEIF(Table1_1[[Country Name]:[Country Name]],$A112,Table1_1[Life Ladder]), "NA")</f>
        <v>5.0000000000000009</v>
      </c>
      <c r="C112" s="5">
        <f>IFERROR(AVERAGEIF(Table1_1[[Country Name]:[Country Name]],$A112,Table1_1[Log Gdp Per Capita]), "NA")</f>
        <v>9.618875000000001</v>
      </c>
      <c r="D112" s="5">
        <f>IFERROR(AVERAGEIF(Table1_1[[Country Name]:[Country Name]],$A112,Table1_1[Social Support]), "NA")</f>
        <v>0.80199999999999982</v>
      </c>
      <c r="E112" s="5">
        <f>IFERROR(AVERAGEIF(Table1_1[[Country Name]:[Country Name]],$A112,Table1_1[Healthy Life Expectancy At Birth]), "NA")</f>
        <v>65.605000000000004</v>
      </c>
      <c r="F112" s="5">
        <f>IFERROR(AVERAGEIF(Table1_1[[Country Name]:[Country Name]],$A112,Table1_1[Freedom To Make Life Choices]), "NA")</f>
        <v>0.66493749999999996</v>
      </c>
      <c r="G112" s="5">
        <f>IFERROR(AVERAGEIF(Table1_1[[Country Name]:[Country Name]],$A112,Table1_1[Generosity]), "NA")</f>
        <v>1.56875E-2</v>
      </c>
      <c r="H112" s="5"/>
      <c r="I112" s="5"/>
      <c r="J112" t="str">
        <v>North Macedonia</v>
      </c>
      <c r="K112" s="5">
        <v>5.0000000000000009</v>
      </c>
    </row>
    <row r="113" spans="1:11" x14ac:dyDescent="0.35">
      <c r="A113" t="str">
        <v>Norway</v>
      </c>
      <c r="B113" s="5">
        <f>IFERROR(AVERAGEIF(Table1_1[[Country Name]:[Country Name]],$A113,Table1_1[Life Ladder]), "NA")</f>
        <v>7.4638461538461538</v>
      </c>
      <c r="C113" s="5">
        <f>IFERROR(AVERAGEIF(Table1_1[[Country Name]:[Country Name]],$A113,Table1_1[Log Gdp Per Capita]), "NA")</f>
        <v>11.074307692307693</v>
      </c>
      <c r="D113" s="5">
        <f>IFERROR(AVERAGEIF(Table1_1[[Country Name]:[Country Name]],$A113,Table1_1[Social Support]), "NA")</f>
        <v>0.94861538461538453</v>
      </c>
      <c r="E113" s="5">
        <f>IFERROR(AVERAGEIF(Table1_1[[Country Name]:[Country Name]],$A113,Table1_1[Healthy Life Expectancy At Birth]), "NA")</f>
        <v>71.030769230769224</v>
      </c>
      <c r="F113" s="5">
        <f>IFERROR(AVERAGEIF(Table1_1[[Country Name]:[Country Name]],$A113,Table1_1[Freedom To Make Life Choices]), "NA")</f>
        <v>0.95053846153846167</v>
      </c>
      <c r="G113" s="5">
        <f>IFERROR(AVERAGEIF(Table1_1[[Country Name]:[Country Name]],$A113,Table1_1[Generosity]), "NA")</f>
        <v>0.14223076923076922</v>
      </c>
      <c r="H113" s="5"/>
      <c r="I113" s="5"/>
      <c r="J113" t="str">
        <v>Norway</v>
      </c>
      <c r="K113" s="5">
        <v>7.4638461538461538</v>
      </c>
    </row>
    <row r="114" spans="1:11" x14ac:dyDescent="0.35">
      <c r="A114" t="str">
        <v>Oman</v>
      </c>
      <c r="B114" s="5">
        <f>IFERROR(AVERAGEIF(Table1_1[[Country Name]:[Country Name]],$A114,Table1_1[Life Ladder]), "NA")</f>
        <v>6.8529999999999998</v>
      </c>
      <c r="C114" s="5">
        <f>IFERROR(AVERAGEIF(Table1_1[[Country Name]:[Country Name]],$A114,Table1_1[Log Gdp Per Capita]), "NA")</f>
        <v>10.539</v>
      </c>
      <c r="D114" s="24" t="str">
        <f>IFERROR(AVERAGEIF(Table1_1[[Country Name]:[Country Name]],$A114,Table1_1[Social Support]), "NA")</f>
        <v>NA</v>
      </c>
      <c r="E114" s="5">
        <f>IFERROR(AVERAGEIF(Table1_1[[Country Name]:[Country Name]],$A114,Table1_1[Healthy Life Expectancy At Birth]), "NA")</f>
        <v>62.34</v>
      </c>
      <c r="F114" s="5">
        <f>IFERROR(AVERAGEIF(Table1_1[[Country Name]:[Country Name]],$A114,Table1_1[Freedom To Make Life Choices]), "NA")</f>
        <v>0.91600000000000004</v>
      </c>
      <c r="G114" s="5">
        <f>IFERROR(AVERAGEIF(Table1_1[[Country Name]:[Country Name]],$A114,Table1_1[Generosity]), "NA")</f>
        <v>8.0000000000000002E-3</v>
      </c>
      <c r="H114" s="5"/>
      <c r="I114" s="5"/>
      <c r="J114" t="str">
        <v>Oman</v>
      </c>
      <c r="K114" s="5">
        <v>6.8529999999999998</v>
      </c>
    </row>
    <row r="115" spans="1:11" x14ac:dyDescent="0.35">
      <c r="A115" t="str">
        <v>Pakistan</v>
      </c>
      <c r="B115" s="5">
        <f>IFERROR(AVERAGEIF(Table1_1[[Country Name]:[Country Name]],$A115,Table1_1[Life Ladder]), "NA")</f>
        <v>5.1103333333333332</v>
      </c>
      <c r="C115" s="5">
        <f>IFERROR(AVERAGEIF(Table1_1[[Country Name]:[Country Name]],$A115,Table1_1[Log Gdp Per Capita]), "NA")</f>
        <v>8.4242222222222214</v>
      </c>
      <c r="D115" s="5">
        <f>IFERROR(AVERAGEIF(Table1_1[[Country Name]:[Country Name]],$A115,Table1_1[Social Support]), "NA")</f>
        <v>0.57072222222222235</v>
      </c>
      <c r="E115" s="5">
        <f>IFERROR(AVERAGEIF(Table1_1[[Country Name]:[Country Name]],$A115,Table1_1[Healthy Life Expectancy At Birth]), "NA")</f>
        <v>55.68555555555556</v>
      </c>
      <c r="F115" s="5">
        <f>IFERROR(AVERAGEIF(Table1_1[[Country Name]:[Country Name]],$A115,Table1_1[Freedom To Make Life Choices]), "NA")</f>
        <v>0.56533333333333324</v>
      </c>
      <c r="G115" s="5">
        <f>IFERROR(AVERAGEIF(Table1_1[[Country Name]:[Country Name]],$A115,Table1_1[Generosity]), "NA")</f>
        <v>8.1176470588235294E-2</v>
      </c>
      <c r="H115" s="5"/>
      <c r="I115" s="5"/>
      <c r="J115" t="str">
        <v>Pakistan</v>
      </c>
      <c r="K115" s="5">
        <v>5.1103333333333332</v>
      </c>
    </row>
    <row r="116" spans="1:11" x14ac:dyDescent="0.35">
      <c r="A116" t="str">
        <v>Panama</v>
      </c>
      <c r="B116" s="5">
        <f>IFERROR(AVERAGEIF(Table1_1[[Country Name]:[Country Name]],$A116,Table1_1[Life Ladder]), "NA")</f>
        <v>6.626294117647058</v>
      </c>
      <c r="C116" s="5">
        <f>IFERROR(AVERAGEIF(Table1_1[[Country Name]:[Country Name]],$A116,Table1_1[Log Gdp Per Capita]), "NA")</f>
        <v>10.198176470588235</v>
      </c>
      <c r="D116" s="5">
        <f>IFERROR(AVERAGEIF(Table1_1[[Country Name]:[Country Name]],$A116,Table1_1[Social Support]), "NA")</f>
        <v>0.90170588235294136</v>
      </c>
      <c r="E116" s="5">
        <f>IFERROR(AVERAGEIF(Table1_1[[Country Name]:[Country Name]],$A116,Table1_1[Healthy Life Expectancy At Birth]), "NA")</f>
        <v>68.058823529411754</v>
      </c>
      <c r="F116" s="5">
        <f>IFERROR(AVERAGEIF(Table1_1[[Country Name]:[Country Name]],$A116,Table1_1[Freedom To Make Life Choices]), "NA")</f>
        <v>0.82111764705882373</v>
      </c>
      <c r="G116" s="5">
        <f>IFERROR(AVERAGEIF(Table1_1[[Country Name]:[Country Name]],$A116,Table1_1[Generosity]), "NA")</f>
        <v>-6.052941176470588E-2</v>
      </c>
      <c r="H116" s="5"/>
      <c r="I116" s="5"/>
      <c r="J116" t="str">
        <v>Panama</v>
      </c>
      <c r="K116" s="5">
        <v>6.626294117647058</v>
      </c>
    </row>
    <row r="117" spans="1:11" x14ac:dyDescent="0.35">
      <c r="A117" t="str">
        <v>Paraguay</v>
      </c>
      <c r="B117" s="5">
        <f>IFERROR(AVERAGEIF(Table1_1[[Country Name]:[Country Name]],$A117,Table1_1[Life Ladder]), "NA")</f>
        <v>5.6292352941176471</v>
      </c>
      <c r="C117" s="5">
        <f>IFERROR(AVERAGEIF(Table1_1[[Country Name]:[Country Name]],$A117,Table1_1[Log Gdp Per Capita]), "NA")</f>
        <v>9.3987058823529406</v>
      </c>
      <c r="D117" s="5">
        <f>IFERROR(AVERAGEIF(Table1_1[[Country Name]:[Country Name]],$A117,Table1_1[Social Support]), "NA")</f>
        <v>0.90499999999999992</v>
      </c>
      <c r="E117" s="5">
        <f>IFERROR(AVERAGEIF(Table1_1[[Country Name]:[Country Name]],$A117,Table1_1[Healthy Life Expectancy At Birth]), "NA")</f>
        <v>65.485294117647058</v>
      </c>
      <c r="F117" s="5">
        <f>IFERROR(AVERAGEIF(Table1_1[[Country Name]:[Country Name]],$A117,Table1_1[Freedom To Make Life Choices]), "NA")</f>
        <v>0.79817647058823527</v>
      </c>
      <c r="G117" s="5">
        <f>IFERROR(AVERAGEIF(Table1_1[[Country Name]:[Country Name]],$A117,Table1_1[Generosity]), "NA")</f>
        <v>3.8294117647058833E-2</v>
      </c>
      <c r="H117" s="5"/>
      <c r="I117" s="5"/>
      <c r="J117" t="str">
        <v>Paraguay</v>
      </c>
      <c r="K117" s="5">
        <v>5.6292352941176471</v>
      </c>
    </row>
    <row r="118" spans="1:11" x14ac:dyDescent="0.35">
      <c r="A118" t="str">
        <v>Peru</v>
      </c>
      <c r="B118" s="5">
        <f>IFERROR(AVERAGEIF(Table1_1[[Country Name]:[Country Name]],$A118,Table1_1[Life Ladder]), "NA")</f>
        <v>5.6019999999999994</v>
      </c>
      <c r="C118" s="5">
        <f>IFERROR(AVERAGEIF(Table1_1[[Country Name]:[Country Name]],$A118,Table1_1[Log Gdp Per Capita]), "NA")</f>
        <v>9.3133333333333344</v>
      </c>
      <c r="D118" s="5">
        <f>IFERROR(AVERAGEIF(Table1_1[[Country Name]:[Country Name]],$A118,Table1_1[Social Support]), "NA")</f>
        <v>0.80100000000000005</v>
      </c>
      <c r="E118" s="5">
        <f>IFERROR(AVERAGEIF(Table1_1[[Country Name]:[Country Name]],$A118,Table1_1[Healthy Life Expectancy At Birth]), "NA")</f>
        <v>68.5</v>
      </c>
      <c r="F118" s="5">
        <f>IFERROR(AVERAGEIF(Table1_1[[Country Name]:[Country Name]],$A118,Table1_1[Freedom To Make Life Choices]), "NA")</f>
        <v>0.74905555555555536</v>
      </c>
      <c r="G118" s="5">
        <f>IFERROR(AVERAGEIF(Table1_1[[Country Name]:[Country Name]],$A118,Table1_1[Generosity]), "NA")</f>
        <v>-0.10788888888888887</v>
      </c>
      <c r="H118" s="5"/>
      <c r="I118" s="5"/>
      <c r="J118" t="str">
        <v>Peru</v>
      </c>
      <c r="K118" s="5">
        <v>5.6019999999999994</v>
      </c>
    </row>
    <row r="119" spans="1:11" x14ac:dyDescent="0.35">
      <c r="A119" t="str">
        <v>Philippines</v>
      </c>
      <c r="B119" s="5">
        <f>IFERROR(AVERAGEIF(Table1_1[[Country Name]:[Country Name]],$A119,Table1_1[Life Ladder]), "NA")</f>
        <v>5.3541111111111119</v>
      </c>
      <c r="C119" s="5">
        <f>IFERROR(AVERAGEIF(Table1_1[[Country Name]:[Country Name]],$A119,Table1_1[Log Gdp Per Capita]), "NA")</f>
        <v>8.8457222222222214</v>
      </c>
      <c r="D119" s="5">
        <f>IFERROR(AVERAGEIF(Table1_1[[Country Name]:[Country Name]],$A119,Table1_1[Social Support]), "NA")</f>
        <v>0.81255555555555559</v>
      </c>
      <c r="E119" s="5">
        <f>IFERROR(AVERAGEIF(Table1_1[[Country Name]:[Country Name]],$A119,Table1_1[Healthy Life Expectancy At Birth]), "NA")</f>
        <v>61.79999999999999</v>
      </c>
      <c r="F119" s="5">
        <f>IFERROR(AVERAGEIF(Table1_1[[Country Name]:[Country Name]],$A119,Table1_1[Freedom To Make Life Choices]), "NA")</f>
        <v>0.90049999999999997</v>
      </c>
      <c r="G119" s="5">
        <f>IFERROR(AVERAGEIF(Table1_1[[Country Name]:[Country Name]],$A119,Table1_1[Generosity]), "NA")</f>
        <v>-3.0444444444444448E-2</v>
      </c>
      <c r="H119" s="5"/>
      <c r="I119" s="5"/>
      <c r="J119" t="str">
        <v>Philippines</v>
      </c>
      <c r="K119" s="5">
        <v>5.3541111111111119</v>
      </c>
    </row>
    <row r="120" spans="1:11" x14ac:dyDescent="0.35">
      <c r="A120" t="str">
        <v>Poland</v>
      </c>
      <c r="B120" s="5">
        <f>IFERROR(AVERAGEIF(Table1_1[[Country Name]:[Country Name]],$A120,Table1_1[Life Ladder]), "NA")</f>
        <v>6.0200588235294115</v>
      </c>
      <c r="C120" s="5">
        <f>IFERROR(AVERAGEIF(Table1_1[[Country Name]:[Country Name]],$A120,Table1_1[Log Gdp Per Capita]), "NA")</f>
        <v>10.234058823529413</v>
      </c>
      <c r="D120" s="5">
        <f>IFERROR(AVERAGEIF(Table1_1[[Country Name]:[Country Name]],$A120,Table1_1[Social Support]), "NA")</f>
        <v>0.91070588235294114</v>
      </c>
      <c r="E120" s="5">
        <f>IFERROR(AVERAGEIF(Table1_1[[Country Name]:[Country Name]],$A120,Table1_1[Healthy Life Expectancy At Birth]), "NA")</f>
        <v>67.957647058823525</v>
      </c>
      <c r="F120" s="5">
        <f>IFERROR(AVERAGEIF(Table1_1[[Country Name]:[Country Name]],$A120,Table1_1[Freedom To Make Life Choices]), "NA")</f>
        <v>0.81305882352941161</v>
      </c>
      <c r="G120" s="5">
        <f>IFERROR(AVERAGEIF(Table1_1[[Country Name]:[Country Name]],$A120,Table1_1[Generosity]), "NA")</f>
        <v>-9.0874999999999997E-2</v>
      </c>
      <c r="H120" s="5"/>
      <c r="I120" s="5"/>
      <c r="J120" t="str">
        <v>Poland</v>
      </c>
      <c r="K120" s="5">
        <v>6.0200588235294115</v>
      </c>
    </row>
    <row r="121" spans="1:11" x14ac:dyDescent="0.35">
      <c r="A121" t="str">
        <v>Portugal</v>
      </c>
      <c r="B121" s="5">
        <f>IFERROR(AVERAGEIF(Table1_1[[Country Name]:[Country Name]],$A121,Table1_1[Life Ladder]), "NA")</f>
        <v>5.5517500000000011</v>
      </c>
      <c r="C121" s="5">
        <f>IFERROR(AVERAGEIF(Table1_1[[Country Name]:[Country Name]],$A121,Table1_1[Log Gdp Per Capita]), "NA")</f>
        <v>10.388375000000002</v>
      </c>
      <c r="D121" s="5">
        <f>IFERROR(AVERAGEIF(Table1_1[[Country Name]:[Country Name]],$A121,Table1_1[Social Support]), "NA")</f>
        <v>0.8791874999999999</v>
      </c>
      <c r="E121" s="5">
        <f>IFERROR(AVERAGEIF(Table1_1[[Country Name]:[Country Name]],$A121,Table1_1[Healthy Life Expectancy At Birth]), "NA")</f>
        <v>70.316249999999997</v>
      </c>
      <c r="F121" s="5">
        <f>IFERROR(AVERAGEIF(Table1_1[[Country Name]:[Country Name]],$A121,Table1_1[Freedom To Make Life Choices]), "NA")</f>
        <v>0.83687499999999992</v>
      </c>
      <c r="G121" s="5">
        <f>IFERROR(AVERAGEIF(Table1_1[[Country Name]:[Country Name]],$A121,Table1_1[Generosity]), "NA")</f>
        <v>-0.18224999999999997</v>
      </c>
      <c r="H121" s="5"/>
      <c r="I121" s="5"/>
      <c r="J121" t="str">
        <v>Portugal</v>
      </c>
      <c r="K121" s="5">
        <v>5.5517500000000011</v>
      </c>
    </row>
    <row r="122" spans="1:11" x14ac:dyDescent="0.35">
      <c r="A122" t="str">
        <v>Qatar</v>
      </c>
      <c r="B122" s="5">
        <f>IFERROR(AVERAGEIF(Table1_1[[Country Name]:[Country Name]],$A122,Table1_1[Life Ladder]), "NA")</f>
        <v>6.5692000000000004</v>
      </c>
      <c r="C122" s="5">
        <f>IFERROR(AVERAGEIF(Table1_1[[Country Name]:[Country Name]],$A122,Table1_1[Log Gdp Per Capita]), "NA")</f>
        <v>11.5518</v>
      </c>
      <c r="D122" s="5">
        <f>IFERROR(AVERAGEIF(Table1_1[[Country Name]:[Country Name]],$A122,Table1_1[Social Support]), "NA")</f>
        <v>0.86299999999999999</v>
      </c>
      <c r="E122" s="5">
        <f>IFERROR(AVERAGEIF(Table1_1[[Country Name]:[Country Name]],$A122,Table1_1[Healthy Life Expectancy At Birth]), "NA")</f>
        <v>65.176000000000002</v>
      </c>
      <c r="F122" s="5">
        <f>IFERROR(AVERAGEIF(Table1_1[[Country Name]:[Country Name]],$A122,Table1_1[Freedom To Make Life Choices]), "NA")</f>
        <v>0.89800000000000002</v>
      </c>
      <c r="G122" s="5">
        <f>IFERROR(AVERAGEIF(Table1_1[[Country Name]:[Country Name]],$A122,Table1_1[Generosity]), "NA")</f>
        <v>0.11849999999999999</v>
      </c>
      <c r="H122" s="5"/>
      <c r="I122" s="5"/>
      <c r="J122" t="str">
        <v>Qatar</v>
      </c>
      <c r="K122" s="5">
        <v>6.5692000000000004</v>
      </c>
    </row>
    <row r="123" spans="1:11" x14ac:dyDescent="0.35">
      <c r="A123" t="str">
        <v>Romania</v>
      </c>
      <c r="B123" s="5">
        <f>IFERROR(AVERAGEIF(Table1_1[[Country Name]:[Country Name]],$A123,Table1_1[Life Ladder]), "NA")</f>
        <v>5.7703529411764709</v>
      </c>
      <c r="C123" s="5">
        <f>IFERROR(AVERAGEIF(Table1_1[[Country Name]:[Country Name]],$A123,Table1_1[Log Gdp Per Capita]), "NA")</f>
        <v>10.115117647058824</v>
      </c>
      <c r="D123" s="5">
        <f>IFERROR(AVERAGEIF(Table1_1[[Country Name]:[Country Name]],$A123,Table1_1[Social Support]), "NA")</f>
        <v>0.79564705882352948</v>
      </c>
      <c r="E123" s="5">
        <f>IFERROR(AVERAGEIF(Table1_1[[Country Name]:[Country Name]],$A123,Table1_1[Healthy Life Expectancy At Birth]), "NA")</f>
        <v>66.151764705882329</v>
      </c>
      <c r="F123" s="5">
        <f>IFERROR(AVERAGEIF(Table1_1[[Country Name]:[Country Name]],$A123,Table1_1[Freedom To Make Life Choices]), "NA")</f>
        <v>0.76064705882352956</v>
      </c>
      <c r="G123" s="5">
        <f>IFERROR(AVERAGEIF(Table1_1[[Country Name]:[Country Name]],$A123,Table1_1[Generosity]), "NA")</f>
        <v>-0.1628125</v>
      </c>
      <c r="H123" s="5"/>
      <c r="I123" s="5"/>
      <c r="J123" t="str">
        <v>Romania</v>
      </c>
      <c r="K123" s="5">
        <v>5.7703529411764709</v>
      </c>
    </row>
    <row r="124" spans="1:11" x14ac:dyDescent="0.35">
      <c r="A124" t="str">
        <v>Russia</v>
      </c>
      <c r="B124" s="5">
        <f>IFERROR(AVERAGEIF(Table1_1[[Country Name]:[Country Name]],$A124,Table1_1[Life Ladder]), "NA")</f>
        <v>5.5649999999999995</v>
      </c>
      <c r="C124" s="5">
        <f>IFERROR(AVERAGEIF(Table1_1[[Country Name]:[Country Name]],$A124,Table1_1[Log Gdp Per Capita]), "NA")</f>
        <v>10.148333333333333</v>
      </c>
      <c r="D124" s="5">
        <f>IFERROR(AVERAGEIF(Table1_1[[Country Name]:[Country Name]],$A124,Table1_1[Social Support]), "NA")</f>
        <v>0.89716666666666667</v>
      </c>
      <c r="E124" s="5">
        <f>IFERROR(AVERAGEIF(Table1_1[[Country Name]:[Country Name]],$A124,Table1_1[Healthy Life Expectancy At Birth]), "NA")</f>
        <v>62.350000000000023</v>
      </c>
      <c r="F124" s="5">
        <f>IFERROR(AVERAGEIF(Table1_1[[Country Name]:[Country Name]],$A124,Table1_1[Freedom To Make Life Choices]), "NA")</f>
        <v>0.67966666666666653</v>
      </c>
      <c r="G124" s="5">
        <f>IFERROR(AVERAGEIF(Table1_1[[Country Name]:[Country Name]],$A124,Table1_1[Generosity]), "NA")</f>
        <v>-0.19349999999999995</v>
      </c>
      <c r="H124" s="5"/>
      <c r="I124" s="5"/>
      <c r="J124" t="str">
        <v>Russia</v>
      </c>
      <c r="K124" s="5">
        <v>5.5649999999999995</v>
      </c>
    </row>
    <row r="125" spans="1:11" x14ac:dyDescent="0.35">
      <c r="A125" t="str">
        <v>Rwanda</v>
      </c>
      <c r="B125" s="5">
        <f>IFERROR(AVERAGEIF(Table1_1[[Country Name]:[Country Name]],$A125,Table1_1[Life Ladder]), "NA")</f>
        <v>3.6544166666666666</v>
      </c>
      <c r="C125" s="5">
        <f>IFERROR(AVERAGEIF(Table1_1[[Country Name]:[Country Name]],$A125,Table1_1[Log Gdp Per Capita]), "NA")</f>
        <v>7.4276666666666671</v>
      </c>
      <c r="D125" s="5">
        <f>IFERROR(AVERAGEIF(Table1_1[[Country Name]:[Country Name]],$A125,Table1_1[Social Support]), "NA")</f>
        <v>0.61941666666666662</v>
      </c>
      <c r="E125" s="5">
        <f>IFERROR(AVERAGEIF(Table1_1[[Country Name]:[Country Name]],$A125,Table1_1[Healthy Life Expectancy At Birth]), "NA")</f>
        <v>57.570833333333333</v>
      </c>
      <c r="F125" s="5">
        <f>IFERROR(AVERAGEIF(Table1_1[[Country Name]:[Country Name]],$A125,Table1_1[Freedom To Make Life Choices]), "NA")</f>
        <v>0.86791666666666656</v>
      </c>
      <c r="G125" s="5">
        <f>IFERROR(AVERAGEIF(Table1_1[[Country Name]:[Country Name]],$A125,Table1_1[Generosity]), "NA")</f>
        <v>9.1818181818181816E-3</v>
      </c>
      <c r="H125" s="5"/>
      <c r="I125" s="5"/>
      <c r="J125" t="str">
        <v>Rwanda</v>
      </c>
      <c r="K125" s="5">
        <v>3.6544166666666666</v>
      </c>
    </row>
    <row r="126" spans="1:11" x14ac:dyDescent="0.35">
      <c r="A126" t="str">
        <v>Saudi Arabia</v>
      </c>
      <c r="B126" s="5">
        <f>IFERROR(AVERAGEIF(Table1_1[[Country Name]:[Country Name]],$A126,Table1_1[Life Ladder]), "NA")</f>
        <v>6.5473333333333334</v>
      </c>
      <c r="C126" s="5">
        <f>IFERROR(AVERAGEIF(Table1_1[[Country Name]:[Country Name]],$A126,Table1_1[Log Gdp Per Capita]), "NA")</f>
        <v>10.731722222222224</v>
      </c>
      <c r="D126" s="5">
        <f>IFERROR(AVERAGEIF(Table1_1[[Country Name]:[Country Name]],$A126,Table1_1[Social Support]), "NA")</f>
        <v>0.86605555555555569</v>
      </c>
      <c r="E126" s="5">
        <f>IFERROR(AVERAGEIF(Table1_1[[Country Name]:[Country Name]],$A126,Table1_1[Healthy Life Expectancy At Birth]), "NA")</f>
        <v>63.088888888888881</v>
      </c>
      <c r="F126" s="5">
        <f>IFERROR(AVERAGEIF(Table1_1[[Country Name]:[Country Name]],$A126,Table1_1[Freedom To Make Life Choices]), "NA")</f>
        <v>0.7331333333333333</v>
      </c>
      <c r="G126" s="5">
        <f>IFERROR(AVERAGEIF(Table1_1[[Country Name]:[Country Name]],$A126,Table1_1[Generosity]), "NA")</f>
        <v>-8.8352941176470606E-2</v>
      </c>
      <c r="H126" s="5"/>
      <c r="I126" s="5"/>
      <c r="J126" t="str">
        <v>Saudi Arabia</v>
      </c>
      <c r="K126" s="5">
        <v>6.5473333333333334</v>
      </c>
    </row>
    <row r="127" spans="1:11" x14ac:dyDescent="0.35">
      <c r="A127" t="str">
        <v>Senegal</v>
      </c>
      <c r="B127" s="5">
        <f>IFERROR(AVERAGEIF(Table1_1[[Country Name]:[Country Name]],$A127,Table1_1[Life Ladder]), "NA")</f>
        <v>4.5469444444444447</v>
      </c>
      <c r="C127" s="5">
        <f>IFERROR(AVERAGEIF(Table1_1[[Country Name]:[Country Name]],$A127,Table1_1[Log Gdp Per Capita]), "NA")</f>
        <v>8.0314999999999994</v>
      </c>
      <c r="D127" s="5">
        <f>IFERROR(AVERAGEIF(Table1_1[[Country Name]:[Country Name]],$A127,Table1_1[Social Support]), "NA")</f>
        <v>0.72505555555555568</v>
      </c>
      <c r="E127" s="5">
        <f>IFERROR(AVERAGEIF(Table1_1[[Country Name]:[Country Name]],$A127,Table1_1[Healthy Life Expectancy At Birth]), "NA")</f>
        <v>58.04999999999999</v>
      </c>
      <c r="F127" s="5">
        <f>IFERROR(AVERAGEIF(Table1_1[[Country Name]:[Country Name]],$A127,Table1_1[Freedom To Make Life Choices]), "NA")</f>
        <v>0.70377777777777784</v>
      </c>
      <c r="G127" s="5">
        <f>IFERROR(AVERAGEIF(Table1_1[[Country Name]:[Country Name]],$A127,Table1_1[Generosity]), "NA")</f>
        <v>-4.7055555555555552E-2</v>
      </c>
      <c r="H127" s="5"/>
      <c r="I127" s="5"/>
      <c r="J127" t="str">
        <v>Senegal</v>
      </c>
      <c r="K127" s="5">
        <v>4.5469444444444447</v>
      </c>
    </row>
    <row r="128" spans="1:11" x14ac:dyDescent="0.35">
      <c r="A128" t="str">
        <v>Serbia</v>
      </c>
      <c r="B128" s="5">
        <f>IFERROR(AVERAGEIF(Table1_1[[Country Name]:[Country Name]],$A128,Table1_1[Life Ladder]), "NA")</f>
        <v>5.463750000000001</v>
      </c>
      <c r="C128" s="5">
        <f>IFERROR(AVERAGEIF(Table1_1[[Country Name]:[Country Name]],$A128,Table1_1[Log Gdp Per Capita]), "NA")</f>
        <v>9.714125000000001</v>
      </c>
      <c r="D128" s="5">
        <f>IFERROR(AVERAGEIF(Table1_1[[Country Name]:[Country Name]],$A128,Table1_1[Social Support]), "NA")</f>
        <v>0.83918750000000009</v>
      </c>
      <c r="E128" s="5">
        <f>IFERROR(AVERAGEIF(Table1_1[[Country Name]:[Country Name]],$A128,Table1_1[Healthy Life Expectancy At Birth]), "NA")</f>
        <v>66.427499999999995</v>
      </c>
      <c r="F128" s="5">
        <f>IFERROR(AVERAGEIF(Table1_1[[Country Name]:[Country Name]],$A128,Table1_1[Freedom To Make Life Choices]), "NA")</f>
        <v>0.6171875</v>
      </c>
      <c r="G128" s="5">
        <f>IFERROR(AVERAGEIF(Table1_1[[Country Name]:[Country Name]],$A128,Table1_1[Generosity]), "NA")</f>
        <v>-4.4625000000000026E-2</v>
      </c>
      <c r="H128" s="5"/>
      <c r="I128" s="5"/>
      <c r="J128" t="str">
        <v>Serbia</v>
      </c>
      <c r="K128" s="5">
        <v>5.463750000000001</v>
      </c>
    </row>
    <row r="129" spans="1:11" x14ac:dyDescent="0.35">
      <c r="A129" t="str">
        <v>Sierra Leone</v>
      </c>
      <c r="B129" s="5">
        <f>IFERROR(AVERAGEIF(Table1_1[[Country Name]:[Country Name]],$A129,Table1_1[Life Ladder]), "NA")</f>
        <v>3.9390666666666667</v>
      </c>
      <c r="C129" s="5">
        <f>IFERROR(AVERAGEIF(Table1_1[[Country Name]:[Country Name]],$A129,Table1_1[Log Gdp Per Capita]), "NA")</f>
        <v>7.3476000000000008</v>
      </c>
      <c r="D129" s="5">
        <f>IFERROR(AVERAGEIF(Table1_1[[Country Name]:[Country Name]],$A129,Table1_1[Social Support]), "NA")</f>
        <v>0.66013333333333335</v>
      </c>
      <c r="E129" s="5">
        <f>IFERROR(AVERAGEIF(Table1_1[[Country Name]:[Country Name]],$A129,Table1_1[Healthy Life Expectancy At Birth]), "NA")</f>
        <v>50.441333333333326</v>
      </c>
      <c r="F129" s="5">
        <f>IFERROR(AVERAGEIF(Table1_1[[Country Name]:[Country Name]],$A129,Table1_1[Freedom To Make Life Choices]), "NA")</f>
        <v>0.69833333333333347</v>
      </c>
      <c r="G129" s="5">
        <f>IFERROR(AVERAGEIF(Table1_1[[Country Name]:[Country Name]],$A129,Table1_1[Generosity]), "NA")</f>
        <v>7.619999999999999E-2</v>
      </c>
      <c r="H129" s="5"/>
      <c r="I129" s="5"/>
      <c r="J129" t="str">
        <v>Sierra Leone</v>
      </c>
      <c r="K129" s="5">
        <v>3.9390666666666667</v>
      </c>
    </row>
    <row r="130" spans="1:11" x14ac:dyDescent="0.35">
      <c r="A130" t="str">
        <v>Singapore</v>
      </c>
      <c r="B130" s="5">
        <f>IFERROR(AVERAGEIF(Table1_1[[Country Name]:[Country Name]],$A130,Table1_1[Life Ladder]), "NA")</f>
        <v>6.5080624999999994</v>
      </c>
      <c r="C130" s="5">
        <f>IFERROR(AVERAGEIF(Table1_1[[Country Name]:[Country Name]],$A130,Table1_1[Log Gdp Per Capita]), "NA")</f>
        <v>11.365</v>
      </c>
      <c r="D130" s="5">
        <f>IFERROR(AVERAGEIF(Table1_1[[Country Name]:[Country Name]],$A130,Table1_1[Social Support]), "NA")</f>
        <v>0.88087500000000007</v>
      </c>
      <c r="E130" s="5">
        <f>IFERROR(AVERAGEIF(Table1_1[[Country Name]:[Country Name]],$A130,Table1_1[Healthy Life Expectancy At Birth]), "NA")</f>
        <v>72.921250000000001</v>
      </c>
      <c r="F130" s="5">
        <f>IFERROR(AVERAGEIF(Table1_1[[Country Name]:[Country Name]],$A130,Table1_1[Freedom To Make Life Choices]), "NA")</f>
        <v>0.84843750000000007</v>
      </c>
      <c r="G130" s="5">
        <f>IFERROR(AVERAGEIF(Table1_1[[Country Name]:[Country Name]],$A130,Table1_1[Generosity]), "NA")</f>
        <v>6.4066666666666661E-2</v>
      </c>
      <c r="H130" s="5"/>
      <c r="I130" s="5"/>
      <c r="J130" t="str">
        <v>Singapore</v>
      </c>
      <c r="K130" s="5">
        <v>6.5080624999999994</v>
      </c>
    </row>
    <row r="131" spans="1:11" x14ac:dyDescent="0.35">
      <c r="A131" t="str">
        <v>Slovakia</v>
      </c>
      <c r="B131" s="5">
        <f>IFERROR(AVERAGEIF(Table1_1[[Country Name]:[Country Name]],$A131,Table1_1[Life Ladder]), "NA")</f>
        <v>6.1025333333333327</v>
      </c>
      <c r="C131" s="5">
        <f>IFERROR(AVERAGEIF(Table1_1[[Country Name]:[Country Name]],$A131,Table1_1[Log Gdp Per Capita]), "NA")</f>
        <v>10.271800000000001</v>
      </c>
      <c r="D131" s="5">
        <f>IFERROR(AVERAGEIF(Table1_1[[Country Name]:[Country Name]],$A131,Table1_1[Social Support]), "NA")</f>
        <v>0.93420000000000025</v>
      </c>
      <c r="E131" s="5">
        <f>IFERROR(AVERAGEIF(Table1_1[[Country Name]:[Country Name]],$A131,Table1_1[Healthy Life Expectancy At Birth]), "NA")</f>
        <v>67.787999999999997</v>
      </c>
      <c r="F131" s="5">
        <f>IFERROR(AVERAGEIF(Table1_1[[Country Name]:[Country Name]],$A131,Table1_1[Freedom To Make Life Choices]), "NA")</f>
        <v>0.68513333333333337</v>
      </c>
      <c r="G131" s="5">
        <f>IFERROR(AVERAGEIF(Table1_1[[Country Name]:[Country Name]],$A131,Table1_1[Generosity]), "NA")</f>
        <v>-8.2399999999999987E-2</v>
      </c>
      <c r="H131" s="5"/>
      <c r="I131" s="5"/>
      <c r="J131" t="str">
        <v>Slovakia</v>
      </c>
      <c r="K131" s="5">
        <v>6.1025333333333327</v>
      </c>
    </row>
    <row r="132" spans="1:11" x14ac:dyDescent="0.35">
      <c r="A132" t="str">
        <v>Slovenia</v>
      </c>
      <c r="B132" s="5">
        <f>IFERROR(AVERAGEIF(Table1_1[[Country Name]:[Country Name]],$A132,Table1_1[Life Ladder]), "NA")</f>
        <v>6.1829374999999995</v>
      </c>
      <c r="C132" s="5">
        <f>IFERROR(AVERAGEIF(Table1_1[[Country Name]:[Country Name]],$A132,Table1_1[Log Gdp Per Capita]), "NA")</f>
        <v>10.4851875</v>
      </c>
      <c r="D132" s="5">
        <f>IFERROR(AVERAGEIF(Table1_1[[Country Name]:[Country Name]],$A132,Table1_1[Social Support]), "NA")</f>
        <v>0.93012500000000009</v>
      </c>
      <c r="E132" s="5">
        <f>IFERROR(AVERAGEIF(Table1_1[[Country Name]:[Country Name]],$A132,Table1_1[Healthy Life Expectancy At Birth]), "NA")</f>
        <v>70.09375</v>
      </c>
      <c r="F132" s="5">
        <f>IFERROR(AVERAGEIF(Table1_1[[Country Name]:[Country Name]],$A132,Table1_1[Freedom To Make Life Choices]), "NA")</f>
        <v>0.91218750000000015</v>
      </c>
      <c r="G132" s="5">
        <f>IFERROR(AVERAGEIF(Table1_1[[Country Name]:[Country Name]],$A132,Table1_1[Generosity]), "NA")</f>
        <v>-1.2437499999999997E-2</v>
      </c>
      <c r="H132" s="5"/>
      <c r="I132" s="5"/>
      <c r="J132" t="str">
        <v>Slovenia</v>
      </c>
      <c r="K132" s="5">
        <v>6.1829374999999995</v>
      </c>
    </row>
    <row r="133" spans="1:11" x14ac:dyDescent="0.35">
      <c r="A133" t="str">
        <v>Somalia</v>
      </c>
      <c r="B133" s="5">
        <f>IFERROR(AVERAGEIF(Table1_1[[Country Name]:[Country Name]],$A133,Table1_1[Life Ladder]), "NA")</f>
        <v>5.1833333333333336</v>
      </c>
      <c r="C133" s="5">
        <f>IFERROR(AVERAGEIF(Table1_1[[Country Name]:[Country Name]],$A133,Table1_1[Log Gdp Per Capita]), "NA")</f>
        <v>6.9159999999999995</v>
      </c>
      <c r="D133" s="5">
        <f>IFERROR(AVERAGEIF(Table1_1[[Country Name]:[Country Name]],$A133,Table1_1[Social Support]), "NA")</f>
        <v>0.60133333333333328</v>
      </c>
      <c r="E133" s="5">
        <f>IFERROR(AVERAGEIF(Table1_1[[Country Name]:[Country Name]],$A133,Table1_1[Healthy Life Expectancy At Birth]), "NA")</f>
        <v>48.086666666666666</v>
      </c>
      <c r="F133" s="5">
        <f>IFERROR(AVERAGEIF(Table1_1[[Country Name]:[Country Name]],$A133,Table1_1[Freedom To Make Life Choices]), "NA")</f>
        <v>0.91966666666666674</v>
      </c>
      <c r="G133" s="5">
        <f>IFERROR(AVERAGEIF(Table1_1[[Country Name]:[Country Name]],$A133,Table1_1[Generosity]), "NA")</f>
        <v>3.5000000000000003E-2</v>
      </c>
      <c r="H133" s="5"/>
      <c r="I133" s="5"/>
      <c r="J133" t="str">
        <v>Somalia</v>
      </c>
      <c r="K133" s="5">
        <v>5.1833333333333336</v>
      </c>
    </row>
    <row r="134" spans="1:11" x14ac:dyDescent="0.35">
      <c r="A134" t="str">
        <v>Somaliland region</v>
      </c>
      <c r="B134" s="5">
        <f>IFERROR(AVERAGEIF(Table1_1[[Country Name]:[Country Name]],$A134,Table1_1[Life Ladder]), "NA")</f>
        <v>4.9090000000000007</v>
      </c>
      <c r="C134" s="24" t="str">
        <f>IFERROR(AVERAGEIF(Table1_1[[Country Name]:[Country Name]],$A134,Table1_1[Log Gdp Per Capita]), "NA")</f>
        <v>NA</v>
      </c>
      <c r="D134" s="5">
        <f>IFERROR(AVERAGEIF(Table1_1[[Country Name]:[Country Name]],$A134,Table1_1[Social Support]), "NA")</f>
        <v>0.82074999999999998</v>
      </c>
      <c r="E134" s="24" t="str">
        <f>IFERROR(AVERAGEIF(Table1_1[[Country Name]:[Country Name]],$A134,Table1_1[Healthy Life Expectancy At Birth]), "NA")</f>
        <v>NA</v>
      </c>
      <c r="F134" s="5">
        <f>IFERROR(AVERAGEIF(Table1_1[[Country Name]:[Country Name]],$A134,Table1_1[Freedom To Make Life Choices]), "NA")</f>
        <v>0.79549999999999998</v>
      </c>
      <c r="G134" s="24" t="str">
        <f>IFERROR(AVERAGEIF(Table1_1[[Country Name]:[Country Name]],$A134,Table1_1[Generosity]), "NA")</f>
        <v>NA</v>
      </c>
      <c r="H134" s="24"/>
      <c r="I134" s="24"/>
      <c r="J134" t="str">
        <v>Somaliland region</v>
      </c>
      <c r="K134" s="5">
        <v>4.9090000000000007</v>
      </c>
    </row>
    <row r="135" spans="1:11" x14ac:dyDescent="0.35">
      <c r="A135" t="str">
        <v>South Africa</v>
      </c>
      <c r="B135" s="5">
        <f>IFERROR(AVERAGEIF(Table1_1[[Country Name]:[Country Name]],$A135,Table1_1[Life Ladder]), "NA")</f>
        <v>4.9639444444444454</v>
      </c>
      <c r="C135" s="5">
        <f>IFERROR(AVERAGEIF(Table1_1[[Country Name]:[Country Name]],$A135,Table1_1[Log Gdp Per Capita]), "NA")</f>
        <v>9.5161666666666669</v>
      </c>
      <c r="D135" s="5">
        <f>IFERROR(AVERAGEIF(Table1_1[[Country Name]:[Country Name]],$A135,Table1_1[Social Support]), "NA")</f>
        <v>0.87005555555555558</v>
      </c>
      <c r="E135" s="5">
        <f>IFERROR(AVERAGEIF(Table1_1[[Country Name]:[Country Name]],$A135,Table1_1[Healthy Life Expectancy At Birth]), "NA")</f>
        <v>52.9</v>
      </c>
      <c r="F135" s="5">
        <f>IFERROR(AVERAGEIF(Table1_1[[Country Name]:[Country Name]],$A135,Table1_1[Freedom To Make Life Choices]), "NA")</f>
        <v>0.74083333333333334</v>
      </c>
      <c r="G135" s="5">
        <f>IFERROR(AVERAGEIF(Table1_1[[Country Name]:[Country Name]],$A135,Table1_1[Generosity]), "NA")</f>
        <v>-0.12411111111111113</v>
      </c>
      <c r="H135" s="5"/>
      <c r="I135" s="5"/>
      <c r="J135" t="str">
        <v>South Africa</v>
      </c>
      <c r="K135" s="5">
        <v>4.9639444444444454</v>
      </c>
    </row>
    <row r="136" spans="1:11" x14ac:dyDescent="0.35">
      <c r="A136" t="str">
        <v>South Korea</v>
      </c>
      <c r="B136" s="5">
        <f>IFERROR(AVERAGEIF(Table1_1[[Country Name]:[Country Name]],$A136,Table1_1[Life Ladder]), "NA")</f>
        <v>5.9055000000000009</v>
      </c>
      <c r="C136" s="5">
        <f>IFERROR(AVERAGEIF(Table1_1[[Country Name]:[Country Name]],$A136,Table1_1[Log Gdp Per Capita]), "NA")</f>
        <v>10.545444444444444</v>
      </c>
      <c r="D136" s="5">
        <f>IFERROR(AVERAGEIF(Table1_1[[Country Name]:[Country Name]],$A136,Table1_1[Social Support]), "NA")</f>
        <v>0.79427777777777786</v>
      </c>
      <c r="E136" s="5">
        <f>IFERROR(AVERAGEIF(Table1_1[[Country Name]:[Country Name]],$A136,Table1_1[Healthy Life Expectancy At Birth]), "NA")</f>
        <v>72</v>
      </c>
      <c r="F136" s="5">
        <f>IFERROR(AVERAGEIF(Table1_1[[Country Name]:[Country Name]],$A136,Table1_1[Freedom To Make Life Choices]), "NA")</f>
        <v>0.65005555555555572</v>
      </c>
      <c r="G136" s="5">
        <f>IFERROR(AVERAGEIF(Table1_1[[Country Name]:[Country Name]],$A136,Table1_1[Generosity]), "NA")</f>
        <v>-4.9823529411764704E-2</v>
      </c>
      <c r="H136" s="5"/>
      <c r="I136" s="5"/>
      <c r="J136" t="str">
        <v>South Korea</v>
      </c>
      <c r="K136" s="5">
        <v>5.9055000000000009</v>
      </c>
    </row>
    <row r="137" spans="1:11" x14ac:dyDescent="0.35">
      <c r="A137" t="str">
        <v>South Sudan</v>
      </c>
      <c r="B137" s="5">
        <f>IFERROR(AVERAGEIF(Table1_1[[Country Name]:[Country Name]],$A137,Table1_1[Life Ladder]), "NA")</f>
        <v>3.4020000000000001</v>
      </c>
      <c r="C137" s="24" t="str">
        <f>IFERROR(AVERAGEIF(Table1_1[[Country Name]:[Country Name]],$A137,Table1_1[Log Gdp Per Capita]), "NA")</f>
        <v>NA</v>
      </c>
      <c r="D137" s="5">
        <f>IFERROR(AVERAGEIF(Table1_1[[Country Name]:[Country Name]],$A137,Table1_1[Social Support]), "NA")</f>
        <v>0.55474999999999997</v>
      </c>
      <c r="E137" s="5">
        <f>IFERROR(AVERAGEIF(Table1_1[[Country Name]:[Country Name]],$A137,Table1_1[Healthy Life Expectancy At Birth]), "NA")</f>
        <v>53.10125</v>
      </c>
      <c r="F137" s="5">
        <f>IFERROR(AVERAGEIF(Table1_1[[Country Name]:[Country Name]],$A137,Table1_1[Freedom To Make Life Choices]), "NA")</f>
        <v>0.49374999999999997</v>
      </c>
      <c r="G137" s="24" t="str">
        <f>IFERROR(AVERAGEIF(Table1_1[[Country Name]:[Country Name]],$A137,Table1_1[Generosity]), "NA")</f>
        <v>NA</v>
      </c>
      <c r="H137" s="24"/>
      <c r="I137" s="24"/>
      <c r="J137" t="str">
        <v>South Sudan</v>
      </c>
      <c r="K137" s="5">
        <v>3.4020000000000001</v>
      </c>
    </row>
    <row r="138" spans="1:11" x14ac:dyDescent="0.35">
      <c r="A138" t="str">
        <v>Spain</v>
      </c>
      <c r="B138" s="5">
        <f>IFERROR(AVERAGEIF(Table1_1[[Country Name]:[Country Name]],$A138,Table1_1[Life Ladder]), "NA")</f>
        <v>6.4949444444444451</v>
      </c>
      <c r="C138" s="5">
        <f>IFERROR(AVERAGEIF(Table1_1[[Country Name]:[Country Name]],$A138,Table1_1[Log Gdp Per Capita]), "NA")</f>
        <v>10.547611111111111</v>
      </c>
      <c r="D138" s="5">
        <f>IFERROR(AVERAGEIF(Table1_1[[Country Name]:[Country Name]],$A138,Table1_1[Social Support]), "NA")</f>
        <v>0.93722222222222229</v>
      </c>
      <c r="E138" s="5">
        <f>IFERROR(AVERAGEIF(Table1_1[[Country Name]:[Country Name]],$A138,Table1_1[Healthy Life Expectancy At Birth]), "NA")</f>
        <v>71.543333333333322</v>
      </c>
      <c r="F138" s="5">
        <f>IFERROR(AVERAGEIF(Table1_1[[Country Name]:[Country Name]],$A138,Table1_1[Freedom To Make Life Choices]), "NA")</f>
        <v>0.77938888888888891</v>
      </c>
      <c r="G138" s="5">
        <f>IFERROR(AVERAGEIF(Table1_1[[Country Name]:[Country Name]],$A138,Table1_1[Generosity]), "NA")</f>
        <v>-8.1058823529411753E-2</v>
      </c>
      <c r="H138" s="5"/>
      <c r="I138" s="5"/>
      <c r="J138" t="str">
        <v>Spain</v>
      </c>
      <c r="K138" s="5">
        <v>6.4949444444444451</v>
      </c>
    </row>
    <row r="139" spans="1:11" x14ac:dyDescent="0.35">
      <c r="A139" t="str">
        <v>Sri Lanka</v>
      </c>
      <c r="B139" s="5">
        <f>IFERROR(AVERAGEIF(Table1_1[[Country Name]:[Country Name]],$A139,Table1_1[Life Ladder]), "NA")</f>
        <v>4.2634117647058831</v>
      </c>
      <c r="C139" s="5">
        <f>IFERROR(AVERAGEIF(Table1_1[[Country Name]:[Country Name]],$A139,Table1_1[Log Gdp Per Capita]), "NA")</f>
        <v>9.2971764705882354</v>
      </c>
      <c r="D139" s="5">
        <f>IFERROR(AVERAGEIF(Table1_1[[Country Name]:[Country Name]],$A139,Table1_1[Social Support]), "NA")</f>
        <v>0.82617647058823518</v>
      </c>
      <c r="E139" s="5">
        <f>IFERROR(AVERAGEIF(Table1_1[[Country Name]:[Country Name]],$A139,Table1_1[Healthy Life Expectancy At Birth]), "NA")</f>
        <v>65.535294117647069</v>
      </c>
      <c r="F139" s="5">
        <f>IFERROR(AVERAGEIF(Table1_1[[Country Name]:[Country Name]],$A139,Table1_1[Freedom To Make Life Choices]), "NA")</f>
        <v>0.8021176470588236</v>
      </c>
      <c r="G139" s="5">
        <f>IFERROR(AVERAGEIF(Table1_1[[Country Name]:[Country Name]],$A139,Table1_1[Generosity]), "NA")</f>
        <v>0.1335294117647059</v>
      </c>
      <c r="H139" s="5"/>
      <c r="I139" s="5"/>
      <c r="J139" t="str">
        <v>Sri Lanka</v>
      </c>
      <c r="K139" s="5">
        <v>4.2634117647058831</v>
      </c>
    </row>
    <row r="140" spans="1:11" x14ac:dyDescent="0.35">
      <c r="A140" t="str">
        <v>State of Palestine</v>
      </c>
      <c r="B140" s="5">
        <f>IFERROR(AVERAGEIF(Table1_1[[Country Name]:[Country Name]],$A140,Table1_1[Life Ladder]), "NA")</f>
        <v>4.6510000000000007</v>
      </c>
      <c r="C140" s="5">
        <f>IFERROR(AVERAGEIF(Table1_1[[Country Name]:[Country Name]],$A140,Table1_1[Log Gdp Per Capita]), "NA")</f>
        <v>8.5149285714285714</v>
      </c>
      <c r="D140" s="5">
        <f>IFERROR(AVERAGEIF(Table1_1[[Country Name]:[Country Name]],$A140,Table1_1[Social Support]), "NA")</f>
        <v>0.78599999999999992</v>
      </c>
      <c r="E140" s="24" t="str">
        <f>IFERROR(AVERAGEIF(Table1_1[[Country Name]:[Country Name]],$A140,Table1_1[Healthy Life Expectancy At Birth]), "NA")</f>
        <v>NA</v>
      </c>
      <c r="F140" s="5">
        <f>IFERROR(AVERAGEIF(Table1_1[[Country Name]:[Country Name]],$A140,Table1_1[Freedom To Make Life Choices]), "NA")</f>
        <v>0.55774999999999997</v>
      </c>
      <c r="G140" s="5">
        <f>IFERROR(AVERAGEIF(Table1_1[[Country Name]:[Country Name]],$A140,Table1_1[Generosity]), "NA")</f>
        <v>-0.1383076923076923</v>
      </c>
      <c r="H140" s="5"/>
      <c r="I140" s="5"/>
      <c r="J140" t="str">
        <v>State of Palestine</v>
      </c>
      <c r="K140" s="5">
        <v>4.6510000000000007</v>
      </c>
    </row>
    <row r="141" spans="1:11" x14ac:dyDescent="0.35">
      <c r="A141" t="str">
        <v>Sudan</v>
      </c>
      <c r="B141" s="5">
        <f>IFERROR(AVERAGEIF(Table1_1[[Country Name]:[Country Name]],$A141,Table1_1[Life Ladder]), "NA")</f>
        <v>4.3786000000000005</v>
      </c>
      <c r="C141" s="5">
        <f>IFERROR(AVERAGEIF(Table1_1[[Country Name]:[Country Name]],$A141,Table1_1[Log Gdp Per Capita]), "NA")</f>
        <v>8.4756</v>
      </c>
      <c r="D141" s="5">
        <f>IFERROR(AVERAGEIF(Table1_1[[Country Name]:[Country Name]],$A141,Table1_1[Social Support]), "NA")</f>
        <v>0.84160000000000001</v>
      </c>
      <c r="E141" s="5">
        <f>IFERROR(AVERAGEIF(Table1_1[[Country Name]:[Country Name]],$A141,Table1_1[Healthy Life Expectancy At Birth]), "NA")</f>
        <v>57.988</v>
      </c>
      <c r="F141" s="5">
        <f>IFERROR(AVERAGEIF(Table1_1[[Country Name]:[Country Name]],$A141,Table1_1[Freedom To Make Life Choices]), "NA")</f>
        <v>0.54860000000000009</v>
      </c>
      <c r="G141" s="5">
        <f>IFERROR(AVERAGEIF(Table1_1[[Country Name]:[Country Name]],$A141,Table1_1[Generosity]), "NA")</f>
        <v>-4.6399999999999997E-2</v>
      </c>
      <c r="H141" s="5"/>
      <c r="I141" s="5"/>
      <c r="J141" t="str">
        <v>Sudan</v>
      </c>
      <c r="K141" s="5">
        <v>4.3786000000000005</v>
      </c>
    </row>
    <row r="142" spans="1:11" x14ac:dyDescent="0.35">
      <c r="A142" t="str">
        <v>Suriname</v>
      </c>
      <c r="B142" s="5">
        <f>IFERROR(AVERAGEIF(Table1_1[[Country Name]:[Country Name]],$A142,Table1_1[Life Ladder]), "NA")</f>
        <v>6.2690000000000001</v>
      </c>
      <c r="C142" s="5">
        <f>IFERROR(AVERAGEIF(Table1_1[[Country Name]:[Country Name]],$A142,Table1_1[Log Gdp Per Capita]), "NA")</f>
        <v>9.8740000000000006</v>
      </c>
      <c r="D142" s="5">
        <f>IFERROR(AVERAGEIF(Table1_1[[Country Name]:[Country Name]],$A142,Table1_1[Social Support]), "NA")</f>
        <v>0.79700000000000004</v>
      </c>
      <c r="E142" s="5">
        <f>IFERROR(AVERAGEIF(Table1_1[[Country Name]:[Country Name]],$A142,Table1_1[Healthy Life Expectancy At Birth]), "NA")</f>
        <v>62.84</v>
      </c>
      <c r="F142" s="5">
        <f>IFERROR(AVERAGEIF(Table1_1[[Country Name]:[Country Name]],$A142,Table1_1[Freedom To Make Life Choices]), "NA")</f>
        <v>0.88500000000000001</v>
      </c>
      <c r="G142" s="5">
        <f>IFERROR(AVERAGEIF(Table1_1[[Country Name]:[Country Name]],$A142,Table1_1[Generosity]), "NA")</f>
        <v>-8.7999999999999995E-2</v>
      </c>
      <c r="H142" s="5"/>
      <c r="I142" s="5"/>
      <c r="J142" t="str">
        <v>Suriname</v>
      </c>
      <c r="K142" s="5">
        <v>6.2690000000000001</v>
      </c>
    </row>
    <row r="143" spans="1:11" x14ac:dyDescent="0.35">
      <c r="A143" t="str">
        <v>Sweden</v>
      </c>
      <c r="B143" s="5">
        <f>IFERROR(AVERAGEIF(Table1_1[[Country Name]:[Country Name]],$A143,Table1_1[Life Ladder]), "NA")</f>
        <v>7.3651666666666653</v>
      </c>
      <c r="C143" s="5">
        <f>IFERROR(AVERAGEIF(Table1_1[[Country Name]:[Country Name]],$A143,Table1_1[Log Gdp Per Capita]), "NA")</f>
        <v>10.822611111111112</v>
      </c>
      <c r="D143" s="5">
        <f>IFERROR(AVERAGEIF(Table1_1[[Country Name]:[Country Name]],$A143,Table1_1[Social Support]), "NA")</f>
        <v>0.92927777777777798</v>
      </c>
      <c r="E143" s="5">
        <f>IFERROR(AVERAGEIF(Table1_1[[Country Name]:[Country Name]],$A143,Table1_1[Healthy Life Expectancy At Birth]), "NA")</f>
        <v>71.547777777777796</v>
      </c>
      <c r="F143" s="5">
        <f>IFERROR(AVERAGEIF(Table1_1[[Country Name]:[Country Name]],$A143,Table1_1[Freedom To Make Life Choices]), "NA")</f>
        <v>0.93122222222222228</v>
      </c>
      <c r="G143" s="5">
        <f>IFERROR(AVERAGEIF(Table1_1[[Country Name]:[Country Name]],$A143,Table1_1[Generosity]), "NA")</f>
        <v>0.15005882352941177</v>
      </c>
      <c r="H143" s="5"/>
      <c r="I143" s="5"/>
      <c r="J143" t="str">
        <v>Sweden</v>
      </c>
      <c r="K143" s="5">
        <v>7.3651666666666653</v>
      </c>
    </row>
    <row r="144" spans="1:11" x14ac:dyDescent="0.35">
      <c r="A144" t="str">
        <v>Switzerland</v>
      </c>
      <c r="B144" s="5">
        <f>IFERROR(AVERAGEIF(Table1_1[[Country Name]:[Country Name]],$A144,Table1_1[Life Ladder]), "NA")</f>
        <v>7.4356923076923076</v>
      </c>
      <c r="C144" s="5">
        <f>IFERROR(AVERAGEIF(Table1_1[[Country Name]:[Country Name]],$A144,Table1_1[Log Gdp Per Capita]), "NA")</f>
        <v>11.125</v>
      </c>
      <c r="D144" s="5">
        <f>IFERROR(AVERAGEIF(Table1_1[[Country Name]:[Country Name]],$A144,Table1_1[Social Support]), "NA")</f>
        <v>0.93499999999999994</v>
      </c>
      <c r="E144" s="5">
        <f>IFERROR(AVERAGEIF(Table1_1[[Country Name]:[Country Name]],$A144,Table1_1[Healthy Life Expectancy At Birth]), "NA")</f>
        <v>72.166153846153847</v>
      </c>
      <c r="F144" s="5">
        <f>IFERROR(AVERAGEIF(Table1_1[[Country Name]:[Country Name]],$A144,Table1_1[Freedom To Make Life Choices]), "NA")</f>
        <v>0.91492307692307695</v>
      </c>
      <c r="G144" s="5">
        <f>IFERROR(AVERAGEIF(Table1_1[[Country Name]:[Country Name]],$A144,Table1_1[Generosity]), "NA")</f>
        <v>9.6000000000000016E-2</v>
      </c>
      <c r="H144" s="5"/>
      <c r="I144" s="5"/>
      <c r="J144" t="str">
        <v>Switzerland</v>
      </c>
      <c r="K144" s="5">
        <v>7.4356923076923076</v>
      </c>
    </row>
    <row r="145" spans="1:11" x14ac:dyDescent="0.35">
      <c r="A145" t="str">
        <v>Syria</v>
      </c>
      <c r="B145" s="5">
        <f>IFERROR(AVERAGEIF(Table1_1[[Country Name]:[Country Name]],$A145,Table1_1[Life Ladder]), "NA")</f>
        <v>4.0170000000000003</v>
      </c>
      <c r="C145" s="5">
        <f>IFERROR(AVERAGEIF(Table1_1[[Country Name]:[Country Name]],$A145,Table1_1[Log Gdp Per Capita]), "NA")</f>
        <v>8.6101428571428578</v>
      </c>
      <c r="D145" s="5">
        <f>IFERROR(AVERAGEIF(Table1_1[[Country Name]:[Country Name]],$A145,Table1_1[Social Support]), "NA")</f>
        <v>0.6715714285714286</v>
      </c>
      <c r="E145" s="5">
        <f>IFERROR(AVERAGEIF(Table1_1[[Country Name]:[Country Name]],$A145,Table1_1[Healthy Life Expectancy At Birth]), "NA")</f>
        <v>63.088571428571427</v>
      </c>
      <c r="F145" s="5">
        <f>IFERROR(AVERAGEIF(Table1_1[[Country Name]:[Country Name]],$A145,Table1_1[Freedom To Make Life Choices]), "NA")</f>
        <v>0.56514285714285717</v>
      </c>
      <c r="G145" s="5">
        <f>IFERROR(AVERAGEIF(Table1_1[[Country Name]:[Country Name]],$A145,Table1_1[Generosity]), "NA")</f>
        <v>0.12628571428571428</v>
      </c>
      <c r="H145" s="5"/>
      <c r="I145" s="5"/>
      <c r="J145" t="str">
        <v>Syria</v>
      </c>
      <c r="K145" s="5">
        <v>4.0170000000000003</v>
      </c>
    </row>
    <row r="146" spans="1:11" x14ac:dyDescent="0.35">
      <c r="A146" t="str">
        <v>Taiwan Province of China</v>
      </c>
      <c r="B146" s="5">
        <f>IFERROR(AVERAGEIF(Table1_1[[Country Name]:[Country Name]],$A146,Table1_1[Life Ladder]), "NA")</f>
        <v>6.3556250000000007</v>
      </c>
      <c r="C146" s="5">
        <f>IFERROR(AVERAGEIF(Table1_1[[Country Name]:[Country Name]],$A146,Table1_1[Log Gdp Per Capita]), "NA")</f>
        <v>10.722166666666666</v>
      </c>
      <c r="D146" s="5">
        <f>IFERROR(AVERAGEIF(Table1_1[[Country Name]:[Country Name]],$A146,Table1_1[Social Support]), "NA")</f>
        <v>0.86875000000000013</v>
      </c>
      <c r="E146" s="5">
        <f>IFERROR(AVERAGEIF(Table1_1[[Country Name]:[Country Name]],$A146,Table1_1[Healthy Life Expectancy At Birth]), "NA")</f>
        <v>69.14</v>
      </c>
      <c r="F146" s="5">
        <f>IFERROR(AVERAGEIF(Table1_1[[Country Name]:[Country Name]],$A146,Table1_1[Freedom To Make Life Choices]), "NA")</f>
        <v>0.73362499999999986</v>
      </c>
      <c r="G146" s="5">
        <f>IFERROR(AVERAGEIF(Table1_1[[Country Name]:[Country Name]],$A146,Table1_1[Generosity]), "NA")</f>
        <v>-2.816666666666667E-2</v>
      </c>
      <c r="H146" s="5"/>
      <c r="I146" s="5"/>
      <c r="J146" t="str">
        <v>Taiwan Province of China</v>
      </c>
      <c r="K146" s="5">
        <v>6.3556250000000007</v>
      </c>
    </row>
    <row r="147" spans="1:11" x14ac:dyDescent="0.35">
      <c r="A147" t="str">
        <v>Tajikistan</v>
      </c>
      <c r="B147" s="5">
        <f>IFERROR(AVERAGEIF(Table1_1[[Country Name]:[Country Name]],$A147,Table1_1[Life Ladder]), "NA")</f>
        <v>4.9956111111111126</v>
      </c>
      <c r="C147" s="5">
        <f>IFERROR(AVERAGEIF(Table1_1[[Country Name]:[Country Name]],$A147,Table1_1[Log Gdp Per Capita]), "NA")</f>
        <v>7.9772777777777781</v>
      </c>
      <c r="D147" s="5">
        <f>IFERROR(AVERAGEIF(Table1_1[[Country Name]:[Country Name]],$A147,Table1_1[Social Support]), "NA")</f>
        <v>0.78366666666666673</v>
      </c>
      <c r="E147" s="5">
        <f>IFERROR(AVERAGEIF(Table1_1[[Country Name]:[Country Name]],$A147,Table1_1[Healthy Life Expectancy At Birth]), "NA")</f>
        <v>61.449999999999996</v>
      </c>
      <c r="F147" s="5">
        <f>IFERROR(AVERAGEIF(Table1_1[[Country Name]:[Country Name]],$A147,Table1_1[Freedom To Make Life Choices]), "NA")</f>
        <v>0.77641666666666653</v>
      </c>
      <c r="G147" s="5">
        <f>IFERROR(AVERAGEIF(Table1_1[[Country Name]:[Country Name]],$A147,Table1_1[Generosity]), "NA")</f>
        <v>-2.1444444444444447E-2</v>
      </c>
      <c r="H147" s="5"/>
      <c r="I147" s="5"/>
      <c r="J147" t="str">
        <v>Tajikistan</v>
      </c>
      <c r="K147" s="5">
        <v>4.9956111111111126</v>
      </c>
    </row>
    <row r="148" spans="1:11" x14ac:dyDescent="0.35">
      <c r="A148" t="str">
        <v>Tanzania</v>
      </c>
      <c r="B148" s="5">
        <f>IFERROR(AVERAGEIF(Table1_1[[Country Name]:[Country Name]],$A148,Table1_1[Life Ladder]), "NA")</f>
        <v>3.7110555555555553</v>
      </c>
      <c r="C148" s="5">
        <f>IFERROR(AVERAGEIF(Table1_1[[Country Name]:[Country Name]],$A148,Table1_1[Log Gdp Per Capita]), "NA")</f>
        <v>7.709555555555557</v>
      </c>
      <c r="D148" s="5">
        <f>IFERROR(AVERAGEIF(Table1_1[[Country Name]:[Country Name]],$A148,Table1_1[Social Support]), "NA")</f>
        <v>0.74105555555555558</v>
      </c>
      <c r="E148" s="5">
        <f>IFERROR(AVERAGEIF(Table1_1[[Country Name]:[Country Name]],$A148,Table1_1[Healthy Life Expectancy At Birth]), "NA")</f>
        <v>55.949999999999996</v>
      </c>
      <c r="F148" s="5">
        <f>IFERROR(AVERAGEIF(Table1_1[[Country Name]:[Country Name]],$A148,Table1_1[Freedom To Make Life Choices]), "NA")</f>
        <v>0.73616666666666675</v>
      </c>
      <c r="G148" s="5">
        <f>IFERROR(AVERAGEIF(Table1_1[[Country Name]:[Country Name]],$A148,Table1_1[Generosity]), "NA")</f>
        <v>0.12783333333333333</v>
      </c>
      <c r="H148" s="5"/>
      <c r="I148" s="5"/>
      <c r="J148" t="str">
        <v>Tanzania</v>
      </c>
      <c r="K148" s="5">
        <v>3.7110555555555553</v>
      </c>
    </row>
    <row r="149" spans="1:11" x14ac:dyDescent="0.35">
      <c r="A149" t="str">
        <v>Thailand</v>
      </c>
      <c r="B149" s="5">
        <f>IFERROR(AVERAGEIF(Table1_1[[Country Name]:[Country Name]],$A149,Table1_1[Life Ladder]), "NA")</f>
        <v>6.068833333333334</v>
      </c>
      <c r="C149" s="5">
        <f>IFERROR(AVERAGEIF(Table1_1[[Country Name]:[Country Name]],$A149,Table1_1[Log Gdp Per Capita]), "NA")</f>
        <v>9.652388888888888</v>
      </c>
      <c r="D149" s="5">
        <f>IFERROR(AVERAGEIF(Table1_1[[Country Name]:[Country Name]],$A149,Table1_1[Social Support]), "NA")</f>
        <v>0.88733333333333331</v>
      </c>
      <c r="E149" s="5">
        <f>IFERROR(AVERAGEIF(Table1_1[[Country Name]:[Country Name]],$A149,Table1_1[Healthy Life Expectancy At Birth]), "NA")</f>
        <v>67.7</v>
      </c>
      <c r="F149" s="5">
        <f>IFERROR(AVERAGEIF(Table1_1[[Country Name]:[Country Name]],$A149,Table1_1[Freedom To Make Life Choices]), "NA")</f>
        <v>0.87788888888888883</v>
      </c>
      <c r="G149" s="5">
        <f>IFERROR(AVERAGEIF(Table1_1[[Country Name]:[Country Name]],$A149,Table1_1[Generosity]), "NA")</f>
        <v>0.36588888888888893</v>
      </c>
      <c r="H149" s="5"/>
      <c r="I149" s="5"/>
      <c r="J149" t="str">
        <v>Thailand</v>
      </c>
      <c r="K149" s="5">
        <v>6.068833333333334</v>
      </c>
    </row>
    <row r="150" spans="1:11" x14ac:dyDescent="0.35">
      <c r="A150" t="str">
        <v>Togo</v>
      </c>
      <c r="B150" s="5">
        <f>IFERROR(AVERAGEIF(Table1_1[[Country Name]:[Country Name]],$A150,Table1_1[Life Ladder]), "NA")</f>
        <v>3.7196666666666669</v>
      </c>
      <c r="C150" s="5">
        <f>IFERROR(AVERAGEIF(Table1_1[[Country Name]:[Country Name]],$A150,Table1_1[Log Gdp Per Capita]), "NA")</f>
        <v>7.550583333333333</v>
      </c>
      <c r="D150" s="5">
        <f>IFERROR(AVERAGEIF(Table1_1[[Country Name]:[Country Name]],$A150,Table1_1[Social Support]), "NA")</f>
        <v>0.48608333333333326</v>
      </c>
      <c r="E150" s="5">
        <f>IFERROR(AVERAGEIF(Table1_1[[Country Name]:[Country Name]],$A150,Table1_1[Healthy Life Expectancy At Birth]), "NA")</f>
        <v>54.721666666666671</v>
      </c>
      <c r="F150" s="5">
        <f>IFERROR(AVERAGEIF(Table1_1[[Country Name]:[Country Name]],$A150,Table1_1[Freedom To Make Life Choices]), "NA")</f>
        <v>0.63249999999999995</v>
      </c>
      <c r="G150" s="5">
        <f>IFERROR(AVERAGEIF(Table1_1[[Country Name]:[Country Name]],$A150,Table1_1[Generosity]), "NA")</f>
        <v>-4.3333333333333335E-2</v>
      </c>
      <c r="H150" s="5"/>
      <c r="I150" s="5"/>
      <c r="J150" t="str">
        <v>Togo</v>
      </c>
      <c r="K150" s="5">
        <v>3.7196666666666669</v>
      </c>
    </row>
    <row r="151" spans="1:11" x14ac:dyDescent="0.35">
      <c r="A151" t="str">
        <v>Trinidad and Tobago</v>
      </c>
      <c r="B151" s="5">
        <f>IFERROR(AVERAGEIF(Table1_1[[Country Name]:[Country Name]],$A151,Table1_1[Life Ladder]), "NA")</f>
        <v>6.2813999999999997</v>
      </c>
      <c r="C151" s="5">
        <f>IFERROR(AVERAGEIF(Table1_1[[Country Name]:[Country Name]],$A151,Table1_1[Log Gdp Per Capita]), "NA")</f>
        <v>10.217000000000001</v>
      </c>
      <c r="D151" s="5">
        <f>IFERROR(AVERAGEIF(Table1_1[[Country Name]:[Country Name]],$A151,Table1_1[Social Support]), "NA")</f>
        <v>0.88139999999999996</v>
      </c>
      <c r="E151" s="5">
        <f>IFERROR(AVERAGEIF(Table1_1[[Country Name]:[Country Name]],$A151,Table1_1[Healthy Life Expectancy At Birth]), "NA")</f>
        <v>63.628</v>
      </c>
      <c r="F151" s="5">
        <f>IFERROR(AVERAGEIF(Table1_1[[Country Name]:[Country Name]],$A151,Table1_1[Freedom To Make Life Choices]), "NA")</f>
        <v>0.83179999999999998</v>
      </c>
      <c r="G151" s="5">
        <f>IFERROR(AVERAGEIF(Table1_1[[Country Name]:[Country Name]],$A151,Table1_1[Generosity]), "NA")</f>
        <v>8.6200000000000013E-2</v>
      </c>
      <c r="H151" s="5"/>
      <c r="I151" s="5"/>
      <c r="J151" t="str">
        <v>Trinidad and Tobago</v>
      </c>
      <c r="K151" s="5">
        <v>6.2813999999999997</v>
      </c>
    </row>
    <row r="152" spans="1:11" x14ac:dyDescent="0.35">
      <c r="A152" t="str">
        <v>Tunisia</v>
      </c>
      <c r="B152" s="5">
        <f>IFERROR(AVERAGEIF(Table1_1[[Country Name]:[Country Name]],$A152,Table1_1[Life Ladder]), "NA")</f>
        <v>4.6890000000000009</v>
      </c>
      <c r="C152" s="5">
        <f>IFERROR(AVERAGEIF(Table1_1[[Country Name]:[Country Name]],$A152,Table1_1[Log Gdp Per Capita]), "NA")</f>
        <v>9.2678666666666665</v>
      </c>
      <c r="D152" s="5">
        <f>IFERROR(AVERAGEIF(Table1_1[[Country Name]:[Country Name]],$A152,Table1_1[Social Support]), "NA")</f>
        <v>0.69842857142857151</v>
      </c>
      <c r="E152" s="5">
        <f>IFERROR(AVERAGEIF(Table1_1[[Country Name]:[Country Name]],$A152,Table1_1[Healthy Life Expectancy At Birth]), "NA")</f>
        <v>66.707999999999998</v>
      </c>
      <c r="F152" s="5">
        <f>IFERROR(AVERAGEIF(Table1_1[[Country Name]:[Country Name]],$A152,Table1_1[Freedom To Make Life Choices]), "NA")</f>
        <v>0.60186666666666655</v>
      </c>
      <c r="G152" s="5">
        <f>IFERROR(AVERAGEIF(Table1_1[[Country Name]:[Country Name]],$A152,Table1_1[Generosity]), "NA")</f>
        <v>-0.20213333333333333</v>
      </c>
      <c r="H152" s="5"/>
      <c r="I152" s="5"/>
      <c r="J152" t="str">
        <v>Tunisia</v>
      </c>
      <c r="K152" s="5">
        <v>4.6890000000000009</v>
      </c>
    </row>
    <row r="153" spans="1:11" x14ac:dyDescent="0.35">
      <c r="A153" t="str">
        <v>Turkmenistan</v>
      </c>
      <c r="B153" s="5">
        <f>IFERROR(AVERAGEIF(Table1_1[[Country Name]:[Country Name]],$A153,Table1_1[Life Ladder]), "NA")</f>
        <v>5.6004999999999994</v>
      </c>
      <c r="C153" s="5">
        <f>IFERROR(AVERAGEIF(Table1_1[[Country Name]:[Country Name]],$A153,Table1_1[Log Gdp Per Capita]), "NA")</f>
        <v>9.366299999999999</v>
      </c>
      <c r="D153" s="5">
        <f>IFERROR(AVERAGEIF(Table1_1[[Country Name]:[Country Name]],$A153,Table1_1[Social Support]), "NA")</f>
        <v>0.93520000000000003</v>
      </c>
      <c r="E153" s="5">
        <f>IFERROR(AVERAGEIF(Table1_1[[Country Name]:[Country Name]],$A153,Table1_1[Healthy Life Expectancy At Birth]), "NA")</f>
        <v>61.287999999999997</v>
      </c>
      <c r="F153" s="5">
        <f>IFERROR(AVERAGEIF(Table1_1[[Country Name]:[Country Name]],$A153,Table1_1[Freedom To Make Life Choices]), "NA")</f>
        <v>0.77700000000000002</v>
      </c>
      <c r="G153" s="5">
        <f>IFERROR(AVERAGEIF(Table1_1[[Country Name]:[Country Name]],$A153,Table1_1[Generosity]), "NA")</f>
        <v>4.3200000000000002E-2</v>
      </c>
      <c r="H153" s="5"/>
      <c r="I153" s="5"/>
      <c r="J153" t="str">
        <v>Turkmenistan</v>
      </c>
      <c r="K153" s="5">
        <v>5.6004999999999994</v>
      </c>
    </row>
    <row r="154" spans="1:11" x14ac:dyDescent="0.35">
      <c r="A154" t="str">
        <v>Türkiye</v>
      </c>
      <c r="B154" s="5">
        <f>IFERROR(AVERAGEIF(Table1_1[[Country Name]:[Country Name]],$A154,Table1_1[Life Ladder]), "NA")</f>
        <v>5.1945555555555556</v>
      </c>
      <c r="C154" s="5">
        <f>IFERROR(AVERAGEIF(Table1_1[[Country Name]:[Country Name]],$A154,Table1_1[Log Gdp Per Capita]), "NA")</f>
        <v>10.109555555555556</v>
      </c>
      <c r="D154" s="5">
        <f>IFERROR(AVERAGEIF(Table1_1[[Country Name]:[Country Name]],$A154,Table1_1[Social Support]), "NA")</f>
        <v>0.80138888888888871</v>
      </c>
      <c r="E154" s="5">
        <f>IFERROR(AVERAGEIF(Table1_1[[Country Name]:[Country Name]],$A154,Table1_1[Healthy Life Expectancy At Birth]), "NA")</f>
        <v>67.641111111111101</v>
      </c>
      <c r="F154" s="5">
        <f>IFERROR(AVERAGEIF(Table1_1[[Country Name]:[Country Name]],$A154,Table1_1[Freedom To Make Life Choices]), "NA")</f>
        <v>0.5347777777777778</v>
      </c>
      <c r="G154" s="5">
        <f>IFERROR(AVERAGEIF(Table1_1[[Country Name]:[Country Name]],$A154,Table1_1[Generosity]), "NA")</f>
        <v>-0.15882352941176467</v>
      </c>
      <c r="H154" s="5"/>
      <c r="I154" s="5"/>
      <c r="J154" t="str">
        <v>Türkiye</v>
      </c>
      <c r="K154" s="5">
        <v>5.1945555555555556</v>
      </c>
    </row>
    <row r="155" spans="1:11" x14ac:dyDescent="0.35">
      <c r="A155" t="str">
        <v>Uganda</v>
      </c>
      <c r="B155" s="5">
        <f>IFERROR(AVERAGEIF(Table1_1[[Country Name]:[Country Name]],$A155,Table1_1[Life Ladder]), "NA")</f>
        <v>4.3154999999999992</v>
      </c>
      <c r="C155" s="5">
        <f>IFERROR(AVERAGEIF(Table1_1[[Country Name]:[Country Name]],$A155,Table1_1[Log Gdp Per Capita]), "NA")</f>
        <v>7.6161111111111097</v>
      </c>
      <c r="D155" s="5">
        <f>IFERROR(AVERAGEIF(Table1_1[[Country Name]:[Country Name]],$A155,Table1_1[Social Support]), "NA")</f>
        <v>0.8085</v>
      </c>
      <c r="E155" s="5">
        <f>IFERROR(AVERAGEIF(Table1_1[[Country Name]:[Country Name]],$A155,Table1_1[Healthy Life Expectancy At Birth]), "NA")</f>
        <v>55.15</v>
      </c>
      <c r="F155" s="5">
        <f>IFERROR(AVERAGEIF(Table1_1[[Country Name]:[Country Name]],$A155,Table1_1[Freedom To Make Life Choices]), "NA")</f>
        <v>0.73561111111111122</v>
      </c>
      <c r="G155" s="5">
        <f>IFERROR(AVERAGEIF(Table1_1[[Country Name]:[Country Name]],$A155,Table1_1[Generosity]), "NA")</f>
        <v>5.0444444444444438E-2</v>
      </c>
      <c r="H155" s="5"/>
      <c r="I155" s="5"/>
      <c r="J155" t="str">
        <v>Uganda</v>
      </c>
      <c r="K155" s="5">
        <v>4.3154999999999992</v>
      </c>
    </row>
    <row r="156" spans="1:11" x14ac:dyDescent="0.35">
      <c r="A156" t="str">
        <v>Ukraine</v>
      </c>
      <c r="B156" s="5">
        <f>IFERROR(AVERAGEIF(Table1_1[[Country Name]:[Country Name]],$A156,Table1_1[Life Ladder]), "NA")</f>
        <v>4.7851111111111102</v>
      </c>
      <c r="C156" s="5">
        <f>IFERROR(AVERAGEIF(Table1_1[[Country Name]:[Country Name]],$A156,Table1_1[Log Gdp Per Capita]), "NA")</f>
        <v>9.4217777777777787</v>
      </c>
      <c r="D156" s="5">
        <f>IFERROR(AVERAGEIF(Table1_1[[Country Name]:[Country Name]],$A156,Table1_1[Social Support]), "NA")</f>
        <v>0.87188888888888894</v>
      </c>
      <c r="E156" s="5">
        <f>IFERROR(AVERAGEIF(Table1_1[[Country Name]:[Country Name]],$A156,Table1_1[Healthy Life Expectancy At Birth]), "NA")</f>
        <v>63.249999999999972</v>
      </c>
      <c r="F156" s="5">
        <f>IFERROR(AVERAGEIF(Table1_1[[Country Name]:[Country Name]],$A156,Table1_1[Freedom To Make Life Choices]), "NA")</f>
        <v>0.60333333333333339</v>
      </c>
      <c r="G156" s="5">
        <f>IFERROR(AVERAGEIF(Table1_1[[Country Name]:[Country Name]],$A156,Table1_1[Generosity]), "NA")</f>
        <v>-5.5055555555555594E-2</v>
      </c>
      <c r="H156" s="5"/>
      <c r="I156" s="5"/>
      <c r="J156" t="str">
        <v>Ukraine</v>
      </c>
      <c r="K156" s="5">
        <v>4.7851111111111102</v>
      </c>
    </row>
    <row r="157" spans="1:11" x14ac:dyDescent="0.35">
      <c r="A157" t="str">
        <v>United Arab Emirates</v>
      </c>
      <c r="B157" s="5">
        <f>IFERROR(AVERAGEIF(Table1_1[[Country Name]:[Country Name]],$A157,Table1_1[Life Ladder]), "NA")</f>
        <v>6.7878124999999994</v>
      </c>
      <c r="C157" s="5">
        <f>IFERROR(AVERAGEIF(Table1_1[[Country Name]:[Country Name]],$A157,Table1_1[Log Gdp Per Capita]), "NA")</f>
        <v>11.1208125</v>
      </c>
      <c r="D157" s="5">
        <f>IFERROR(AVERAGEIF(Table1_1[[Country Name]:[Country Name]],$A157,Table1_1[Social Support]), "NA")</f>
        <v>0.85000000000000009</v>
      </c>
      <c r="E157" s="5">
        <f>IFERROR(AVERAGEIF(Table1_1[[Country Name]:[Country Name]],$A157,Table1_1[Healthy Life Expectancy At Birth]), "NA")</f>
        <v>65.625</v>
      </c>
      <c r="F157" s="5">
        <f>IFERROR(AVERAGEIF(Table1_1[[Country Name]:[Country Name]],$A157,Table1_1[Freedom To Make Life Choices]), "NA")</f>
        <v>0.91746666666666665</v>
      </c>
      <c r="G157" s="5">
        <f>IFERROR(AVERAGEIF(Table1_1[[Country Name]:[Country Name]],$A157,Table1_1[Generosity]), "NA")</f>
        <v>9.9000000000000005E-2</v>
      </c>
      <c r="H157" s="5"/>
      <c r="I157" s="5"/>
      <c r="J157" t="str">
        <v>United Arab Emirates</v>
      </c>
      <c r="K157" s="5">
        <v>6.7878124999999994</v>
      </c>
    </row>
    <row r="158" spans="1:11" x14ac:dyDescent="0.35">
      <c r="A158" t="str">
        <v>United Kingdom</v>
      </c>
      <c r="B158" s="5">
        <f>IFERROR(AVERAGEIF(Table1_1[[Country Name]:[Country Name]],$A158,Table1_1[Life Ladder]), "NA")</f>
        <v>6.8895</v>
      </c>
      <c r="C158" s="5">
        <f>IFERROR(AVERAGEIF(Table1_1[[Country Name]:[Country Name]],$A158,Table1_1[Log Gdp Per Capita]), "NA")</f>
        <v>10.695611111111113</v>
      </c>
      <c r="D158" s="5">
        <f>IFERROR(AVERAGEIF(Table1_1[[Country Name]:[Country Name]],$A158,Table1_1[Social Support]), "NA")</f>
        <v>0.93238888888888871</v>
      </c>
      <c r="E158" s="5">
        <f>IFERROR(AVERAGEIF(Table1_1[[Country Name]:[Country Name]],$A158,Table1_1[Healthy Life Expectancy At Birth]), "NA")</f>
        <v>69.74666666666667</v>
      </c>
      <c r="F158" s="5">
        <f>IFERROR(AVERAGEIF(Table1_1[[Country Name]:[Country Name]],$A158,Table1_1[Freedom To Make Life Choices]), "NA")</f>
        <v>0.85094444444444439</v>
      </c>
      <c r="G158" s="5">
        <f>IFERROR(AVERAGEIF(Table1_1[[Country Name]:[Country Name]],$A158,Table1_1[Generosity]), "NA")</f>
        <v>0.30052941176470588</v>
      </c>
      <c r="H158" s="5"/>
      <c r="I158" s="5"/>
      <c r="J158" t="str">
        <v>United Kingdom</v>
      </c>
      <c r="K158" s="5">
        <v>6.8895</v>
      </c>
    </row>
    <row r="159" spans="1:11" x14ac:dyDescent="0.35">
      <c r="A159" t="str">
        <v>United States</v>
      </c>
      <c r="B159" s="5">
        <f>IFERROR(AVERAGEIF(Table1_1[[Country Name]:[Country Name]],$A159,Table1_1[Life Ladder]), "NA")</f>
        <v>7.0292222222222236</v>
      </c>
      <c r="C159" s="5">
        <f>IFERROR(AVERAGEIF(Table1_1[[Country Name]:[Country Name]],$A159,Table1_1[Log Gdp Per Capita]), "NA")</f>
        <v>10.976055555555554</v>
      </c>
      <c r="D159" s="5">
        <f>IFERROR(AVERAGEIF(Table1_1[[Country Name]:[Country Name]],$A159,Table1_1[Social Support]), "NA")</f>
        <v>0.9158235294117647</v>
      </c>
      <c r="E159" s="5">
        <f>IFERROR(AVERAGEIF(Table1_1[[Country Name]:[Country Name]],$A159,Table1_1[Healthy Life Expectancy At Birth]), "NA")</f>
        <v>66.399999999999991</v>
      </c>
      <c r="F159" s="5">
        <f>IFERROR(AVERAGEIF(Table1_1[[Country Name]:[Country Name]],$A159,Table1_1[Freedom To Make Life Choices]), "NA")</f>
        <v>0.82905555555555566</v>
      </c>
      <c r="G159" s="5">
        <f>IFERROR(AVERAGEIF(Table1_1[[Country Name]:[Country Name]],$A159,Table1_1[Generosity]), "NA")</f>
        <v>0.18229411764705883</v>
      </c>
      <c r="H159" s="5"/>
      <c r="I159" s="5"/>
      <c r="J159" t="str">
        <v>United States</v>
      </c>
      <c r="K159" s="5">
        <v>7.0292222222222236</v>
      </c>
    </row>
    <row r="160" spans="1:11" x14ac:dyDescent="0.35">
      <c r="A160" t="str">
        <v>Uruguay</v>
      </c>
      <c r="B160" s="5">
        <f>IFERROR(AVERAGEIF(Table1_1[[Country Name]:[Country Name]],$A160,Table1_1[Life Ladder]), "NA")</f>
        <v>6.3201666666666672</v>
      </c>
      <c r="C160" s="5">
        <f>IFERROR(AVERAGEIF(Table1_1[[Country Name]:[Country Name]],$A160,Table1_1[Log Gdp Per Capita]), "NA")</f>
        <v>9.9591666666666683</v>
      </c>
      <c r="D160" s="5">
        <f>IFERROR(AVERAGEIF(Table1_1[[Country Name]:[Country Name]],$A160,Table1_1[Social Support]), "NA")</f>
        <v>0.9033888888888888</v>
      </c>
      <c r="E160" s="5">
        <f>IFERROR(AVERAGEIF(Table1_1[[Country Name]:[Country Name]],$A160,Table1_1[Healthy Life Expectancy At Birth]), "NA")</f>
        <v>67.3</v>
      </c>
      <c r="F160" s="5">
        <f>IFERROR(AVERAGEIF(Table1_1[[Country Name]:[Country Name]],$A160,Table1_1[Freedom To Make Life Choices]), "NA")</f>
        <v>0.8689444444444443</v>
      </c>
      <c r="G160" s="5">
        <f>IFERROR(AVERAGEIF(Table1_1[[Country Name]:[Country Name]],$A160,Table1_1[Generosity]), "NA")</f>
        <v>-9.1388888888888908E-2</v>
      </c>
      <c r="H160" s="5"/>
      <c r="I160" s="5"/>
      <c r="J160" t="str">
        <v>Uruguay</v>
      </c>
      <c r="K160" s="5">
        <v>6.3201666666666672</v>
      </c>
    </row>
    <row r="161" spans="1:11" x14ac:dyDescent="0.35">
      <c r="A161" t="str">
        <v>Uzbekistan</v>
      </c>
      <c r="B161" s="5">
        <f>IFERROR(AVERAGEIF(Table1_1[[Country Name]:[Country Name]],$A161,Table1_1[Life Ladder]), "NA")</f>
        <v>5.8658235294117649</v>
      </c>
      <c r="C161" s="5">
        <f>IFERROR(AVERAGEIF(Table1_1[[Country Name]:[Country Name]],$A161,Table1_1[Log Gdp Per Capita]), "NA")</f>
        <v>8.7198823529411786</v>
      </c>
      <c r="D161" s="5">
        <f>IFERROR(AVERAGEIF(Table1_1[[Country Name]:[Country Name]],$A161,Table1_1[Social Support]), "NA")</f>
        <v>0.91776470588235282</v>
      </c>
      <c r="E161" s="5">
        <f>IFERROR(AVERAGEIF(Table1_1[[Country Name]:[Country Name]],$A161,Table1_1[Healthy Life Expectancy At Birth]), "NA")</f>
        <v>63.612941176470592</v>
      </c>
      <c r="F161" s="5">
        <f>IFERROR(AVERAGEIF(Table1_1[[Country Name]:[Country Name]],$A161,Table1_1[Freedom To Make Life Choices]), "NA")</f>
        <v>0.93313333333333337</v>
      </c>
      <c r="G161" s="5">
        <f>IFERROR(AVERAGEIF(Table1_1[[Country Name]:[Country Name]],$A161,Table1_1[Generosity]), "NA")</f>
        <v>0.11805882352941177</v>
      </c>
      <c r="H161" s="5"/>
      <c r="I161" s="5"/>
      <c r="J161" t="str">
        <v>Uzbekistan</v>
      </c>
      <c r="K161" s="5">
        <v>5.8658235294117649</v>
      </c>
    </row>
    <row r="162" spans="1:11" x14ac:dyDescent="0.35">
      <c r="A162" t="str">
        <v>Venezuela</v>
      </c>
      <c r="B162" s="5">
        <f>IFERROR(AVERAGEIF(Table1_1[[Country Name]:[Country Name]],$A162,Table1_1[Life Ladder]), "NA")</f>
        <v>5.9511111111111106</v>
      </c>
      <c r="C162" s="5">
        <f>IFERROR(AVERAGEIF(Table1_1[[Country Name]:[Country Name]],$A162,Table1_1[Log Gdp Per Capita]), "NA")</f>
        <v>8.5889285714285712</v>
      </c>
      <c r="D162" s="5">
        <f>IFERROR(AVERAGEIF(Table1_1[[Country Name]:[Country Name]],$A162,Table1_1[Social Support]), "NA")</f>
        <v>0.90266666666666673</v>
      </c>
      <c r="E162" s="5">
        <f>IFERROR(AVERAGEIF(Table1_1[[Country Name]:[Country Name]],$A162,Table1_1[Healthy Life Expectancy At Birth]), "NA")</f>
        <v>64.854444444444439</v>
      </c>
      <c r="F162" s="5">
        <f>IFERROR(AVERAGEIF(Table1_1[[Country Name]:[Country Name]],$A162,Table1_1[Freedom To Make Life Choices]), "NA")</f>
        <v>0.67327777777777775</v>
      </c>
      <c r="G162" s="5">
        <f>IFERROR(AVERAGEIF(Table1_1[[Country Name]:[Country Name]],$A162,Table1_1[Generosity]), "NA")</f>
        <v>-0.10153846153846152</v>
      </c>
      <c r="H162" s="5"/>
      <c r="I162" s="5"/>
      <c r="J162" t="str">
        <v>Venezuela</v>
      </c>
      <c r="K162" s="5">
        <v>5.9511111111111106</v>
      </c>
    </row>
    <row r="163" spans="1:11" x14ac:dyDescent="0.35">
      <c r="A163" t="str">
        <v>Vietnam</v>
      </c>
      <c r="B163" s="5">
        <f>IFERROR(AVERAGEIF(Table1_1[[Country Name]:[Country Name]],$A163,Table1_1[Life Ladder]), "NA")</f>
        <v>5.4375555555555559</v>
      </c>
      <c r="C163" s="5">
        <f>IFERROR(AVERAGEIF(Table1_1[[Country Name]:[Country Name]],$A163,Table1_1[Log Gdp Per Capita]), "NA")</f>
        <v>8.9771666666666672</v>
      </c>
      <c r="D163" s="5">
        <f>IFERROR(AVERAGEIF(Table1_1[[Country Name]:[Country Name]],$A163,Table1_1[Social Support]), "NA")</f>
        <v>0.82752941176470596</v>
      </c>
      <c r="E163" s="5">
        <f>IFERROR(AVERAGEIF(Table1_1[[Country Name]:[Country Name]],$A163,Table1_1[Healthy Life Expectancy At Birth]), "NA")</f>
        <v>64.900000000000006</v>
      </c>
      <c r="F163" s="5">
        <f>IFERROR(AVERAGEIF(Table1_1[[Country Name]:[Country Name]],$A163,Table1_1[Freedom To Make Life Choices]), "NA")</f>
        <v>0.89866666666666672</v>
      </c>
      <c r="G163" s="5">
        <f>IFERROR(AVERAGEIF(Table1_1[[Country Name]:[Country Name]],$A163,Table1_1[Generosity]), "NA")</f>
        <v>-2.458823529411765E-2</v>
      </c>
      <c r="H163" s="5"/>
      <c r="I163" s="5"/>
      <c r="J163" t="str">
        <v>Vietnam</v>
      </c>
      <c r="K163" s="5">
        <v>5.4375555555555559</v>
      </c>
    </row>
    <row r="164" spans="1:11" x14ac:dyDescent="0.35">
      <c r="A164" t="str">
        <v>Yemen</v>
      </c>
      <c r="B164" s="5">
        <f>IFERROR(AVERAGEIF(Table1_1[[Country Name]:[Country Name]],$A164,Table1_1[Life Ladder]), "NA")</f>
        <v>3.8620714285714288</v>
      </c>
      <c r="C164" s="5">
        <f>IFERROR(AVERAGEIF(Table1_1[[Country Name]:[Country Name]],$A164,Table1_1[Log Gdp Per Capita]), "NA")</f>
        <v>7.9252499999999984</v>
      </c>
      <c r="D164" s="5">
        <f>IFERROR(AVERAGEIF(Table1_1[[Country Name]:[Country Name]],$A164,Table1_1[Social Support]), "NA")</f>
        <v>0.75535714285714284</v>
      </c>
      <c r="E164" s="5">
        <f>IFERROR(AVERAGEIF(Table1_1[[Country Name]:[Country Name]],$A164,Table1_1[Healthy Life Expectancy At Birth]), "NA")</f>
        <v>58.081071428571434</v>
      </c>
      <c r="F164" s="5">
        <f>IFERROR(AVERAGEIF(Table1_1[[Country Name]:[Country Name]],$A164,Table1_1[Freedom To Make Life Choices]), "NA")</f>
        <v>0.61850000000000005</v>
      </c>
      <c r="G164" s="5">
        <f>IFERROR(AVERAGEIF(Table1_1[[Country Name]:[Country Name]],$A164,Table1_1[Generosity]), "NA")</f>
        <v>-0.12425000000000001</v>
      </c>
      <c r="H164" s="5"/>
      <c r="I164" s="5"/>
      <c r="J164" t="str">
        <v>Yemen</v>
      </c>
      <c r="K164" s="5">
        <v>3.8620714285714288</v>
      </c>
    </row>
    <row r="165" spans="1:11" x14ac:dyDescent="0.35">
      <c r="A165" t="str">
        <v>Zambia</v>
      </c>
      <c r="B165" s="5">
        <f>IFERROR(AVERAGEIF(Table1_1[[Country Name]:[Country Name]],$A165,Table1_1[Life Ladder]), "NA")</f>
        <v>4.3658823529411768</v>
      </c>
      <c r="C165" s="5">
        <f>IFERROR(AVERAGEIF(Table1_1[[Country Name]:[Country Name]],$A165,Table1_1[Log Gdp Per Capita]), "NA")</f>
        <v>8.0581764705882364</v>
      </c>
      <c r="D165" s="5">
        <f>IFERROR(AVERAGEIF(Table1_1[[Country Name]:[Country Name]],$A165,Table1_1[Social Support]), "NA")</f>
        <v>0.72517647058823531</v>
      </c>
      <c r="E165" s="5">
        <f>IFERROR(AVERAGEIF(Table1_1[[Country Name]:[Country Name]],$A165,Table1_1[Healthy Life Expectancy At Birth]), "NA")</f>
        <v>52.047058823529412</v>
      </c>
      <c r="F165" s="5">
        <f>IFERROR(AVERAGEIF(Table1_1[[Country Name]:[Country Name]],$A165,Table1_1[Freedom To Make Life Choices]), "NA")</f>
        <v>0.77476470588235302</v>
      </c>
      <c r="G165" s="5">
        <f>IFERROR(AVERAGEIF(Table1_1[[Country Name]:[Country Name]],$A165,Table1_1[Generosity]), "NA")</f>
        <v>2.0823529411764706E-2</v>
      </c>
      <c r="H165" s="5"/>
      <c r="I165" s="5"/>
      <c r="J165" t="str">
        <v>Zambia</v>
      </c>
      <c r="K165" s="5">
        <v>4.3658823529411768</v>
      </c>
    </row>
    <row r="166" spans="1:11" x14ac:dyDescent="0.35">
      <c r="A166" t="str">
        <v>Zimbabwe</v>
      </c>
      <c r="B166" s="5">
        <f>IFERROR(AVERAGEIF(Table1_1[[Country Name]:[Country Name]],$A166,Table1_1[Life Ladder]), "NA")</f>
        <v>3.792333333333334</v>
      </c>
      <c r="C166" s="5">
        <f>IFERROR(AVERAGEIF(Table1_1[[Country Name]:[Country Name]],$A166,Table1_1[Log Gdp Per Capita]), "NA")</f>
        <v>7.6152777777777789</v>
      </c>
      <c r="D166" s="5">
        <f>IFERROR(AVERAGEIF(Table1_1[[Country Name]:[Country Name]],$A166,Table1_1[Social Support]), "NA")</f>
        <v>0.7797777777777779</v>
      </c>
      <c r="E166" s="5">
        <f>IFERROR(AVERAGEIF(Table1_1[[Country Name]:[Country Name]],$A166,Table1_1[Healthy Life Expectancy At Birth]), "NA")</f>
        <v>49.150000000000006</v>
      </c>
      <c r="F166" s="5">
        <f>IFERROR(AVERAGEIF(Table1_1[[Country Name]:[Country Name]],$A166,Table1_1[Freedom To Make Life Choices]), "NA")</f>
        <v>0.60411111111111104</v>
      </c>
      <c r="G166" s="5">
        <f>IFERROR(AVERAGEIF(Table1_1[[Country Name]:[Country Name]],$A166,Table1_1[Generosity]), "NA")</f>
        <v>-7.1055555555555538E-2</v>
      </c>
      <c r="H166" s="5"/>
      <c r="I166" s="5"/>
      <c r="J166" t="str">
        <v>Zimbabwe</v>
      </c>
      <c r="K166" s="5">
        <v>3.792333333333334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B2266-0F1E-4D80-B16F-3840F22AB665}">
  <dimension ref="A1:D166"/>
  <sheetViews>
    <sheetView topLeftCell="D1" zoomScale="85" zoomScaleNormal="85" workbookViewId="0">
      <selection activeCell="R28" sqref="R28"/>
    </sheetView>
  </sheetViews>
  <sheetFormatPr defaultRowHeight="14.5" x14ac:dyDescent="0.35"/>
  <cols>
    <col min="1" max="1" width="21.7265625" bestFit="1" customWidth="1"/>
    <col min="2" max="2" width="17.08984375" bestFit="1" customWidth="1"/>
    <col min="3" max="3" width="23.90625" bestFit="1" customWidth="1"/>
    <col min="4" max="4" width="12.54296875" bestFit="1" customWidth="1"/>
  </cols>
  <sheetData>
    <row r="1" spans="1:4" x14ac:dyDescent="0.35">
      <c r="A1" s="4" t="s">
        <v>176</v>
      </c>
      <c r="B1" s="4" t="s">
        <v>187</v>
      </c>
      <c r="C1" s="4" t="s">
        <v>532</v>
      </c>
      <c r="D1" s="4" t="s">
        <v>510</v>
      </c>
    </row>
    <row r="2" spans="1:4" x14ac:dyDescent="0.35">
      <c r="A2" t="str" cm="1">
        <f t="array" ref="A2:A166">_xlfn.UNIQUE(Table1_1[Country Name])</f>
        <v>Afghanistan</v>
      </c>
      <c r="B2" s="5">
        <f>AVERAGEIF(Table1_1[Country Name],A2,Table1_1[Life Ladder])</f>
        <v>3.2199333333333331</v>
      </c>
      <c r="C2" s="6">
        <f>IFERROR(AVERAGEIF(Table1_1[Country Name],A2,Table1_1[Log Gdp Per Capita]), "NA")</f>
        <v>7.5454991118175014</v>
      </c>
      <c r="D2" t="str">
        <f>IFERROR(_xlfn.XLOOKUP(A2,Table3[country],Table3[continent]),"NA")</f>
        <v>Asia</v>
      </c>
    </row>
    <row r="3" spans="1:4" x14ac:dyDescent="0.35">
      <c r="A3" t="str">
        <v>Albania</v>
      </c>
      <c r="B3" s="5">
        <f>AVERAGEIF(Table1_1[Country Name],A3,Table1_1[Life Ladder])</f>
        <v>5.0727499999999992</v>
      </c>
      <c r="C3" s="6">
        <f>IFERROR(AVERAGEIF(Table1_1[Country Name],A3,Table1_1[Log Gdp Per Capita]), "NA")</f>
        <v>9.4169375000000013</v>
      </c>
      <c r="D3" t="str">
        <f>IFERROR(_xlfn.XLOOKUP(A3,Table3[country],Table3[continent]),"NA")</f>
        <v>Europe</v>
      </c>
    </row>
    <row r="4" spans="1:4" x14ac:dyDescent="0.35">
      <c r="A4" t="str">
        <v>Algeria</v>
      </c>
      <c r="B4" s="5">
        <f>AVERAGEIF(Table1_1[Country Name],A4,Table1_1[Life Ladder])</f>
        <v>5.3919999999999995</v>
      </c>
      <c r="C4" s="6">
        <f>IFERROR(AVERAGEIF(Table1_1[Country Name],A4,Table1_1[Log Gdp Per Capita]), "NA")</f>
        <v>9.3381818181818179</v>
      </c>
      <c r="D4" t="str">
        <f>IFERROR(_xlfn.XLOOKUP(A4,Table3[country],Table3[continent]),"NA")</f>
        <v>Africa</v>
      </c>
    </row>
    <row r="5" spans="1:4" x14ac:dyDescent="0.35">
      <c r="A5" t="str">
        <v>Angola</v>
      </c>
      <c r="B5" s="5">
        <f>AVERAGEIF(Table1_1[Country Name],A5,Table1_1[Life Ladder])</f>
        <v>4.4202500000000002</v>
      </c>
      <c r="C5" s="6">
        <f>IFERROR(AVERAGEIF(Table1_1[Country Name],A5,Table1_1[Log Gdp Per Capita]), "NA")</f>
        <v>8.9857499999999995</v>
      </c>
      <c r="D5" t="str">
        <f>IFERROR(_xlfn.XLOOKUP(A5,Table3[country],Table3[continent]),"NA")</f>
        <v>Africa</v>
      </c>
    </row>
    <row r="6" spans="1:4" x14ac:dyDescent="0.35">
      <c r="A6" t="str">
        <v>Argentina</v>
      </c>
      <c r="B6" s="5">
        <f>AVERAGEIF(Table1_1[Country Name],A6,Table1_1[Life Ladder])</f>
        <v>6.2896666666666663</v>
      </c>
      <c r="C6" s="6">
        <f>IFERROR(AVERAGEIF(Table1_1[Country Name],A6,Table1_1[Log Gdp Per Capita]), "NA")</f>
        <v>10.028833333333335</v>
      </c>
      <c r="D6" t="str">
        <f>IFERROR(_xlfn.XLOOKUP(A6,Table3[country],Table3[continent]),"NA")</f>
        <v>South America</v>
      </c>
    </row>
    <row r="7" spans="1:4" x14ac:dyDescent="0.35">
      <c r="A7" t="str">
        <v>Armenia</v>
      </c>
      <c r="B7" s="5">
        <f>AVERAGEIF(Table1_1[Country Name],A7,Table1_1[Life Ladder])</f>
        <v>4.6795294117647064</v>
      </c>
      <c r="C7" s="6">
        <f>IFERROR(AVERAGEIF(Table1_1[Country Name],A7,Table1_1[Log Gdp Per Capita]), "NA")</f>
        <v>9.3397058823529395</v>
      </c>
      <c r="D7" t="str">
        <f>IFERROR(_xlfn.XLOOKUP(A7,Table3[country],Table3[continent]),"NA")</f>
        <v>Asia</v>
      </c>
    </row>
    <row r="8" spans="1:4" x14ac:dyDescent="0.35">
      <c r="A8" t="str">
        <v>Australia</v>
      </c>
      <c r="B8" s="5">
        <f>AVERAGEIF(Table1_1[Country Name],A8,Table1_1[Life Ladder])</f>
        <v>7.2424117647058823</v>
      </c>
      <c r="C8" s="6">
        <f>IFERROR(AVERAGEIF(Table1_1[Country Name],A8,Table1_1[Log Gdp Per Capita]), "NA")</f>
        <v>10.764823529411766</v>
      </c>
      <c r="D8" t="str">
        <f>IFERROR(_xlfn.XLOOKUP(A8,Table3[country],Table3[continent]),"NA")</f>
        <v>Oceania</v>
      </c>
    </row>
    <row r="9" spans="1:4" x14ac:dyDescent="0.35">
      <c r="A9" t="str">
        <v>Austria</v>
      </c>
      <c r="B9" s="5">
        <f>AVERAGEIF(Table1_1[Country Name],A9,Table1_1[Life Ladder])</f>
        <v>7.1789999999999994</v>
      </c>
      <c r="C9" s="6">
        <f>IFERROR(AVERAGEIF(Table1_1[Country Name],A9,Table1_1[Log Gdp Per Capita]), "NA")</f>
        <v>10.889312500000001</v>
      </c>
      <c r="D9" t="str">
        <f>IFERROR(_xlfn.XLOOKUP(A9,Table3[country],Table3[continent]),"NA")</f>
        <v>Europe</v>
      </c>
    </row>
    <row r="10" spans="1:4" x14ac:dyDescent="0.35">
      <c r="A10" t="str">
        <v>Azerbaijan</v>
      </c>
      <c r="B10" s="5">
        <f>AVERAGEIF(Table1_1[Country Name],A10,Table1_1[Life Ladder])</f>
        <v>4.9352499999999999</v>
      </c>
      <c r="C10" s="6">
        <f>IFERROR(AVERAGEIF(Table1_1[Country Name],A10,Table1_1[Log Gdp Per Capita]), "NA")</f>
        <v>9.5277499999999993</v>
      </c>
      <c r="D10" t="str">
        <f>IFERROR(_xlfn.XLOOKUP(A10,Table3[country],Table3[continent]),"NA")</f>
        <v>Asia</v>
      </c>
    </row>
    <row r="11" spans="1:4" x14ac:dyDescent="0.35">
      <c r="A11" t="str">
        <v>Bahrain</v>
      </c>
      <c r="B11" s="5">
        <f>AVERAGEIF(Table1_1[Country Name],A11,Table1_1[Life Ladder])</f>
        <v>5.9981666666666671</v>
      </c>
      <c r="C11" s="6">
        <f>IFERROR(AVERAGEIF(Table1_1[Country Name],A11,Table1_1[Log Gdp Per Capita]), "NA")</f>
        <v>10.784333333333334</v>
      </c>
      <c r="D11" t="str">
        <f>IFERROR(_xlfn.XLOOKUP(A11,Table3[country],Table3[continent]),"NA")</f>
        <v>Asia</v>
      </c>
    </row>
    <row r="12" spans="1:4" x14ac:dyDescent="0.35">
      <c r="A12" t="str">
        <v>Bangladesh</v>
      </c>
      <c r="B12" s="5">
        <f>AVERAGEIF(Table1_1[Country Name],A12,Table1_1[Life Ladder])</f>
        <v>4.6090000000000009</v>
      </c>
      <c r="C12" s="6">
        <f>IFERROR(AVERAGEIF(Table1_1[Country Name],A12,Table1_1[Log Gdp Per Capita]), "NA")</f>
        <v>8.3605555555555551</v>
      </c>
      <c r="D12" t="str">
        <f>IFERROR(_xlfn.XLOOKUP(A12,Table3[country],Table3[continent]),"NA")</f>
        <v>Asia</v>
      </c>
    </row>
    <row r="13" spans="1:4" x14ac:dyDescent="0.35">
      <c r="A13" t="str">
        <v>Belarus</v>
      </c>
      <c r="B13" s="5">
        <f>AVERAGEIF(Table1_1[Country Name],A13,Table1_1[Life Ladder])</f>
        <v>5.571071428571428</v>
      </c>
      <c r="C13" s="6">
        <f>IFERROR(AVERAGEIF(Table1_1[Country Name],A13,Table1_1[Log Gdp Per Capita]), "NA")</f>
        <v>9.7623571428571427</v>
      </c>
      <c r="D13" t="str">
        <f>IFERROR(_xlfn.XLOOKUP(A13,Table3[country],Table3[continent]),"NA")</f>
        <v>Europe</v>
      </c>
    </row>
    <row r="14" spans="1:4" x14ac:dyDescent="0.35">
      <c r="A14" t="str">
        <v>Belgium</v>
      </c>
      <c r="B14" s="5">
        <f>AVERAGEIF(Table1_1[Country Name],A14,Table1_1[Life Ladder])</f>
        <v>6.9661176470588231</v>
      </c>
      <c r="C14" s="6">
        <f>IFERROR(AVERAGEIF(Table1_1[Country Name],A14,Table1_1[Log Gdp Per Capita]), "NA")</f>
        <v>10.812764705882355</v>
      </c>
      <c r="D14" t="str">
        <f>IFERROR(_xlfn.XLOOKUP(A14,Table3[country],Table3[continent]),"NA")</f>
        <v>Europe</v>
      </c>
    </row>
    <row r="15" spans="1:4" x14ac:dyDescent="0.35">
      <c r="A15" t="str">
        <v>Belize</v>
      </c>
      <c r="B15" s="5">
        <f>AVERAGEIF(Table1_1[Country Name],A15,Table1_1[Life Ladder])</f>
        <v>6.2035</v>
      </c>
      <c r="C15" s="6">
        <f>IFERROR(AVERAGEIF(Table1_1[Country Name],A15,Table1_1[Log Gdp Per Capita]), "NA")</f>
        <v>9.1634999999999991</v>
      </c>
      <c r="D15" t="str">
        <f>IFERROR(_xlfn.XLOOKUP(A15,Table3[country],Table3[continent]),"NA")</f>
        <v>North America</v>
      </c>
    </row>
    <row r="16" spans="1:4" x14ac:dyDescent="0.35">
      <c r="A16" t="str">
        <v>Benin</v>
      </c>
      <c r="B16" s="5">
        <f>AVERAGEIF(Table1_1[Country Name],A16,Table1_1[Life Ladder])</f>
        <v>4.113666666666667</v>
      </c>
      <c r="C16" s="6">
        <f>IFERROR(AVERAGEIF(Table1_1[Country Name],A16,Table1_1[Log Gdp Per Capita]), "NA")</f>
        <v>7.9914666666666676</v>
      </c>
      <c r="D16" t="str">
        <f>IFERROR(_xlfn.XLOOKUP(A16,Table3[country],Table3[continent]),"NA")</f>
        <v>Africa</v>
      </c>
    </row>
    <row r="17" spans="1:4" x14ac:dyDescent="0.35">
      <c r="A17" t="str">
        <v>Bhutan</v>
      </c>
      <c r="B17" s="5">
        <f>AVERAGEIF(Table1_1[Country Name],A17,Table1_1[Life Ladder])</f>
        <v>5.1966666666666663</v>
      </c>
      <c r="C17" s="6">
        <f>IFERROR(AVERAGEIF(Table1_1[Country Name],A17,Table1_1[Log Gdp Per Capita]), "NA")</f>
        <v>9.1460000000000008</v>
      </c>
      <c r="D17" t="str">
        <f>IFERROR(_xlfn.XLOOKUP(A17,Table3[country],Table3[continent]),"NA")</f>
        <v>Asia</v>
      </c>
    </row>
    <row r="18" spans="1:4" x14ac:dyDescent="0.35">
      <c r="A18" t="str">
        <v>Bolivia</v>
      </c>
      <c r="B18" s="5">
        <f>AVERAGEIF(Table1_1[Country Name],A18,Table1_1[Life Ladder])</f>
        <v>5.742166666666666</v>
      </c>
      <c r="C18" s="6">
        <f>IFERROR(AVERAGEIF(Table1_1[Country Name],A18,Table1_1[Log Gdp Per Capita]), "NA")</f>
        <v>8.8988333333333358</v>
      </c>
      <c r="D18" t="str">
        <f>IFERROR(_xlfn.XLOOKUP(A18,Table3[country],Table3[continent]),"NA")</f>
        <v>South America</v>
      </c>
    </row>
    <row r="19" spans="1:4" x14ac:dyDescent="0.35">
      <c r="A19" t="str">
        <v>Bosnia and Herzegovina</v>
      </c>
      <c r="B19" s="5">
        <f>AVERAGEIF(Table1_1[Country Name],A19,Table1_1[Life Ladder])</f>
        <v>5.3193749999999991</v>
      </c>
      <c r="C19" s="6">
        <f>IFERROR(AVERAGEIF(Table1_1[Country Name],A19,Table1_1[Log Gdp Per Capita]), "NA")</f>
        <v>9.4609375</v>
      </c>
      <c r="D19" t="str">
        <f>IFERROR(_xlfn.XLOOKUP(A19,Table3[country],Table3[continent]),"NA")</f>
        <v>Europe</v>
      </c>
    </row>
    <row r="20" spans="1:4" x14ac:dyDescent="0.35">
      <c r="A20" t="str">
        <v>Botswana</v>
      </c>
      <c r="B20" s="5">
        <f>AVERAGEIF(Table1_1[Country Name],A20,Table1_1[Life Ladder])</f>
        <v>3.9087857142857145</v>
      </c>
      <c r="C20" s="6">
        <f>IFERROR(AVERAGEIF(Table1_1[Country Name],A20,Table1_1[Log Gdp Per Capita]), "NA")</f>
        <v>9.5605000000000011</v>
      </c>
      <c r="D20" t="str">
        <f>IFERROR(_xlfn.XLOOKUP(A20,Table3[country],Table3[continent]),"NA")</f>
        <v>Africa</v>
      </c>
    </row>
    <row r="21" spans="1:4" x14ac:dyDescent="0.35">
      <c r="A21" t="str">
        <v>Brazil</v>
      </c>
      <c r="B21" s="5">
        <f>AVERAGEIF(Table1_1[Country Name],A21,Table1_1[Life Ladder])</f>
        <v>6.5629444444444438</v>
      </c>
      <c r="C21" s="6">
        <f>IFERROR(AVERAGEIF(Table1_1[Country Name],A21,Table1_1[Log Gdp Per Capita]), "NA")</f>
        <v>9.5897222222222265</v>
      </c>
      <c r="D21" t="str">
        <f>IFERROR(_xlfn.XLOOKUP(A21,Table3[country],Table3[continent]),"NA")</f>
        <v>South America</v>
      </c>
    </row>
    <row r="22" spans="1:4" x14ac:dyDescent="0.35">
      <c r="A22" t="str">
        <v>Bulgaria</v>
      </c>
      <c r="B22" s="5">
        <f>AVERAGEIF(Table1_1[Country Name],A22,Table1_1[Life Ladder])</f>
        <v>4.7519333333333327</v>
      </c>
      <c r="C22" s="6">
        <f>IFERROR(AVERAGEIF(Table1_1[Country Name],A22,Table1_1[Log Gdp Per Capita]), "NA")</f>
        <v>9.9611999999999981</v>
      </c>
      <c r="D22" t="str">
        <f>IFERROR(_xlfn.XLOOKUP(A22,Table3[country],Table3[continent]),"NA")</f>
        <v>Europe</v>
      </c>
    </row>
    <row r="23" spans="1:4" x14ac:dyDescent="0.35">
      <c r="A23" t="str">
        <v>Burkina Faso</v>
      </c>
      <c r="B23" s="5">
        <f>AVERAGEIF(Table1_1[Country Name],A23,Table1_1[Life Ladder])</f>
        <v>4.2453124999999998</v>
      </c>
      <c r="C23" s="6">
        <f>IFERROR(AVERAGEIF(Table1_1[Country Name],A23,Table1_1[Log Gdp Per Capita]), "NA")</f>
        <v>7.5244375000000003</v>
      </c>
      <c r="D23" t="str">
        <f>IFERROR(_xlfn.XLOOKUP(A23,Table3[country],Table3[continent]),"NA")</f>
        <v>Africa</v>
      </c>
    </row>
    <row r="24" spans="1:4" x14ac:dyDescent="0.35">
      <c r="A24" t="str">
        <v>Burundi</v>
      </c>
      <c r="B24" s="5">
        <f>AVERAGEIF(Table1_1[Country Name],A24,Table1_1[Life Ladder])</f>
        <v>3.5482</v>
      </c>
      <c r="C24" s="6">
        <f>IFERROR(AVERAGEIF(Table1_1[Country Name],A24,Table1_1[Log Gdp Per Capita]), "NA")</f>
        <v>6.6821999999999999</v>
      </c>
      <c r="D24" t="str">
        <f>IFERROR(_xlfn.XLOOKUP(A24,Table3[country],Table3[continent]),"NA")</f>
        <v>Africa</v>
      </c>
    </row>
    <row r="25" spans="1:4" x14ac:dyDescent="0.35">
      <c r="A25" t="str">
        <v>Cambodia</v>
      </c>
      <c r="B25" s="5">
        <f>AVERAGEIF(Table1_1[Country Name],A25,Table1_1[Life Ladder])</f>
        <v>4.2660000000000009</v>
      </c>
      <c r="C25" s="6">
        <f>IFERROR(AVERAGEIF(Table1_1[Country Name],A25,Table1_1[Log Gdp Per Capita]), "NA")</f>
        <v>8.1358888888888892</v>
      </c>
      <c r="D25" t="str">
        <f>IFERROR(_xlfn.XLOOKUP(A25,Table3[country],Table3[continent]),"NA")</f>
        <v>Asia</v>
      </c>
    </row>
    <row r="26" spans="1:4" x14ac:dyDescent="0.35">
      <c r="A26" t="str">
        <v>Cameroon</v>
      </c>
      <c r="B26" s="5">
        <f>AVERAGEIF(Table1_1[Country Name],A26,Table1_1[Life Ladder])</f>
        <v>4.6642222222222225</v>
      </c>
      <c r="C26" s="6">
        <f>IFERROR(AVERAGEIF(Table1_1[Country Name],A26,Table1_1[Log Gdp Per Capita]), "NA")</f>
        <v>8.1665555555555542</v>
      </c>
      <c r="D26" t="str">
        <f>IFERROR(_xlfn.XLOOKUP(A26,Table3[country],Table3[continent]),"NA")</f>
        <v>Africa</v>
      </c>
    </row>
    <row r="27" spans="1:4" x14ac:dyDescent="0.35">
      <c r="A27" t="str">
        <v>Canada</v>
      </c>
      <c r="B27" s="5">
        <f>AVERAGEIF(Table1_1[Country Name],A27,Table1_1[Life Ladder])</f>
        <v>7.2968333333333346</v>
      </c>
      <c r="C27" s="6">
        <f>IFERROR(AVERAGEIF(Table1_1[Country Name],A27,Table1_1[Log Gdp Per Capita]), "NA")</f>
        <v>10.756222222222224</v>
      </c>
      <c r="D27" t="str">
        <f>IFERROR(_xlfn.XLOOKUP(A27,Table3[country],Table3[continent]),"NA")</f>
        <v>North America</v>
      </c>
    </row>
    <row r="28" spans="1:4" x14ac:dyDescent="0.35">
      <c r="A28" t="str">
        <v>Central African Republic</v>
      </c>
      <c r="B28" s="5">
        <f>AVERAGEIF(Table1_1[Country Name],A28,Table1_1[Life Ladder])</f>
        <v>3.5149999999999997</v>
      </c>
      <c r="C28" s="6">
        <f>IFERROR(AVERAGEIF(Table1_1[Country Name],A28,Table1_1[Log Gdp Per Capita]), "NA")</f>
        <v>6.8947999999999992</v>
      </c>
      <c r="D28" t="str">
        <f>IFERROR(_xlfn.XLOOKUP(A28,Table3[country],Table3[continent]),"NA")</f>
        <v>Africa</v>
      </c>
    </row>
    <row r="29" spans="1:4" x14ac:dyDescent="0.35">
      <c r="A29" t="str">
        <v>Chad</v>
      </c>
      <c r="B29" s="5">
        <f>AVERAGEIF(Table1_1[Country Name],A29,Table1_1[Life Ladder])</f>
        <v>4.0983124999999996</v>
      </c>
      <c r="C29" s="6">
        <f>IFERROR(AVERAGEIF(Table1_1[Country Name],A29,Table1_1[Log Gdp Per Capita]), "NA")</f>
        <v>7.3999375000000001</v>
      </c>
      <c r="D29" t="str">
        <f>IFERROR(_xlfn.XLOOKUP(A29,Table3[country],Table3[continent]),"NA")</f>
        <v>Africa</v>
      </c>
    </row>
    <row r="30" spans="1:4" x14ac:dyDescent="0.35">
      <c r="A30" t="str">
        <v>Chile</v>
      </c>
      <c r="B30" s="5">
        <f>AVERAGEIF(Table1_1[Country Name],A30,Table1_1[Life Ladder])</f>
        <v>6.357277777777778</v>
      </c>
      <c r="C30" s="6">
        <f>IFERROR(AVERAGEIF(Table1_1[Country Name],A30,Table1_1[Log Gdp Per Capita]), "NA")</f>
        <v>10.051444444444446</v>
      </c>
      <c r="D30" t="str">
        <f>IFERROR(_xlfn.XLOOKUP(A30,Table3[country],Table3[continent]),"NA")</f>
        <v>South America</v>
      </c>
    </row>
    <row r="31" spans="1:4" x14ac:dyDescent="0.35">
      <c r="A31" t="str">
        <v>China</v>
      </c>
      <c r="B31" s="5">
        <f>AVERAGEIF(Table1_1[Country Name],A31,Table1_1[Life Ladder])</f>
        <v>5.1604117647058825</v>
      </c>
      <c r="C31" s="6">
        <f>IFERROR(AVERAGEIF(Table1_1[Country Name],A31,Table1_1[Log Gdp Per Capita]), "NA")</f>
        <v>9.3406470588235297</v>
      </c>
      <c r="D31" t="str">
        <f>IFERROR(_xlfn.XLOOKUP(A31,Table3[country],Table3[continent]),"NA")</f>
        <v>Asia</v>
      </c>
    </row>
    <row r="32" spans="1:4" x14ac:dyDescent="0.35">
      <c r="A32" t="str">
        <v>Colombia</v>
      </c>
      <c r="B32" s="5">
        <f>AVERAGEIF(Table1_1[Country Name],A32,Table1_1[Life Ladder])</f>
        <v>6.1563333333333325</v>
      </c>
      <c r="C32" s="6">
        <f>IFERROR(AVERAGEIF(Table1_1[Country Name],A32,Table1_1[Log Gdp Per Capita]), "NA")</f>
        <v>9.4966111111111093</v>
      </c>
      <c r="D32" t="str">
        <f>IFERROR(_xlfn.XLOOKUP(A32,Table3[country],Table3[continent]),"NA")</f>
        <v>South America</v>
      </c>
    </row>
    <row r="33" spans="1:4" x14ac:dyDescent="0.35">
      <c r="A33" t="str">
        <v>Comoros</v>
      </c>
      <c r="B33" s="5">
        <f>AVERAGEIF(Table1_1[Country Name],A33,Table1_1[Life Ladder])</f>
        <v>3.8496250000000005</v>
      </c>
      <c r="C33" s="6">
        <f>IFERROR(AVERAGEIF(Table1_1[Country Name],A33,Table1_1[Log Gdp Per Capita]), "NA")</f>
        <v>8.0588750000000005</v>
      </c>
      <c r="D33" t="str">
        <f>IFERROR(_xlfn.XLOOKUP(A33,Table3[country],Table3[continent]),"NA")</f>
        <v>Africa</v>
      </c>
    </row>
    <row r="34" spans="1:4" x14ac:dyDescent="0.35">
      <c r="A34" t="str">
        <v>Congo (Brazzaville)</v>
      </c>
      <c r="B34" s="5">
        <f>AVERAGEIF(Table1_1[Country Name],A34,Table1_1[Life Ladder])</f>
        <v>4.6725714285714286</v>
      </c>
      <c r="C34" s="6">
        <f>IFERROR(AVERAGEIF(Table1_1[Country Name],A34,Table1_1[Log Gdp Per Capita]), "NA")</f>
        <v>8.3294999999999995</v>
      </c>
      <c r="D34" t="str">
        <f>IFERROR(_xlfn.XLOOKUP(A34,Table3[country],Table3[continent]),"NA")</f>
        <v>NA</v>
      </c>
    </row>
    <row r="35" spans="1:4" x14ac:dyDescent="0.35">
      <c r="A35" t="str">
        <v>Congo (Kinshasa)</v>
      </c>
      <c r="B35" s="5">
        <f>AVERAGEIF(Table1_1[Country Name],A35,Table1_1[Life Ladder])</f>
        <v>4.1377000000000006</v>
      </c>
      <c r="C35" s="6">
        <f>IFERROR(AVERAGEIF(Table1_1[Country Name],A35,Table1_1[Log Gdp Per Capita]), "NA")</f>
        <v>6.8936999999999982</v>
      </c>
      <c r="D35" t="str">
        <f>IFERROR(_xlfn.XLOOKUP(A35,Table3[country],Table3[continent]),"NA")</f>
        <v>NA</v>
      </c>
    </row>
    <row r="36" spans="1:4" x14ac:dyDescent="0.35">
      <c r="A36" t="str">
        <v>Costa Rica</v>
      </c>
      <c r="B36" s="5">
        <f>AVERAGEIF(Table1_1[Country Name],A36,Table1_1[Life Ladder])</f>
        <v>7.0954444444444436</v>
      </c>
      <c r="C36" s="6">
        <f>IFERROR(AVERAGEIF(Table1_1[Country Name],A36,Table1_1[Log Gdp Per Capita]), "NA")</f>
        <v>9.8298888888888882</v>
      </c>
      <c r="D36" t="str">
        <f>IFERROR(_xlfn.XLOOKUP(A36,Table3[country],Table3[continent]),"NA")</f>
        <v>North America</v>
      </c>
    </row>
    <row r="37" spans="1:4" x14ac:dyDescent="0.35">
      <c r="A37" t="str">
        <v>Croatia</v>
      </c>
      <c r="B37" s="5">
        <f>AVERAGEIF(Table1_1[Country Name],A37,Table1_1[Life Ladder])</f>
        <v>5.68675</v>
      </c>
      <c r="C37" s="6">
        <f>IFERROR(AVERAGEIF(Table1_1[Country Name],A37,Table1_1[Log Gdp Per Capita]), "NA")</f>
        <v>10.205812499999999</v>
      </c>
      <c r="D37" t="str">
        <f>IFERROR(_xlfn.XLOOKUP(A37,Table3[country],Table3[continent]),"NA")</f>
        <v>Europe</v>
      </c>
    </row>
    <row r="38" spans="1:4" hidden="1" x14ac:dyDescent="0.35">
      <c r="A38" s="8" t="str">
        <v>Cuba</v>
      </c>
      <c r="B38" s="9">
        <f>AVERAGEIF(Table1_1[Country Name],A38,Table1_1[Life Ladder])</f>
        <v>5.4180000000000001</v>
      </c>
      <c r="C38" s="7" t="str">
        <f>IFERROR(AVERAGEIF(Table1_1[Country Name],A38,Table1_1[Log Gdp Per Capita]), "NA")</f>
        <v>NA</v>
      </c>
      <c r="D38" t="str">
        <f>IFERROR(_xlfn.XLOOKUP(A38,Table3[country],Table3[continent]),"NA")</f>
        <v>North America</v>
      </c>
    </row>
    <row r="39" spans="1:4" x14ac:dyDescent="0.35">
      <c r="A39" t="str">
        <v>Cyprus</v>
      </c>
      <c r="B39" s="5">
        <f>AVERAGEIF(Table1_1[Country Name],A39,Table1_1[Life Ladder])</f>
        <v>6.0980625000000002</v>
      </c>
      <c r="C39" s="6">
        <f>IFERROR(AVERAGEIF(Table1_1[Country Name],A39,Table1_1[Log Gdp Per Capita]), "NA")</f>
        <v>10.545866666666665</v>
      </c>
      <c r="D39" t="str">
        <f>IFERROR(_xlfn.XLOOKUP(A39,Table3[country],Table3[continent]),"NA")</f>
        <v>Europe</v>
      </c>
    </row>
    <row r="40" spans="1:4" x14ac:dyDescent="0.35">
      <c r="A40" t="str">
        <v>Czechia</v>
      </c>
      <c r="B40" s="5">
        <f>AVERAGEIF(Table1_1[Country Name],A40,Table1_1[Life Ladder])</f>
        <v>6.6376666666666662</v>
      </c>
      <c r="C40" s="6">
        <f>IFERROR(AVERAGEIF(Table1_1[Country Name],A40,Table1_1[Log Gdp Per Capita]), "NA")</f>
        <v>10.502133333333335</v>
      </c>
      <c r="D40" t="str">
        <f>IFERROR(_xlfn.XLOOKUP(A40,Table3[country],Table3[continent]),"NA")</f>
        <v>NA</v>
      </c>
    </row>
    <row r="41" spans="1:4" x14ac:dyDescent="0.35">
      <c r="A41" t="str">
        <v>Denmark</v>
      </c>
      <c r="B41" s="5">
        <f>AVERAGEIF(Table1_1[Country Name],A41,Table1_1[Life Ladder])</f>
        <v>7.6641111111111098</v>
      </c>
      <c r="C41" s="6">
        <f>IFERROR(AVERAGEIF(Table1_1[Country Name],A41,Table1_1[Log Gdp Per Capita]), "NA")</f>
        <v>10.896611111111113</v>
      </c>
      <c r="D41" t="str">
        <f>IFERROR(_xlfn.XLOOKUP(A41,Table3[country],Table3[continent]),"NA")</f>
        <v>Europe</v>
      </c>
    </row>
    <row r="42" spans="1:4" x14ac:dyDescent="0.35">
      <c r="A42" t="str">
        <v>Djibouti</v>
      </c>
      <c r="B42" s="5">
        <f>AVERAGEIF(Table1_1[Country Name],A42,Table1_1[Life Ladder])</f>
        <v>4.8224999999999998</v>
      </c>
      <c r="C42" s="6">
        <f>IFERROR(AVERAGEIF(Table1_1[Country Name],A42,Table1_1[Log Gdp Per Capita]), "NA")</f>
        <v>8.0532500000000002</v>
      </c>
      <c r="D42" t="str">
        <f>IFERROR(_xlfn.XLOOKUP(A42,Table3[country],Table3[continent]),"NA")</f>
        <v>Africa</v>
      </c>
    </row>
    <row r="43" spans="1:4" x14ac:dyDescent="0.35">
      <c r="A43" t="str">
        <v>Dominican Republic</v>
      </c>
      <c r="B43" s="5">
        <f>AVERAGEIF(Table1_1[Country Name],A43,Table1_1[Life Ladder])</f>
        <v>5.3173333333333339</v>
      </c>
      <c r="C43" s="6">
        <f>IFERROR(AVERAGEIF(Table1_1[Country Name],A43,Table1_1[Log Gdp Per Capita]), "NA")</f>
        <v>9.6019444444444453</v>
      </c>
      <c r="D43" t="str">
        <f>IFERROR(_xlfn.XLOOKUP(A43,Table3[country],Table3[continent]),"NA")</f>
        <v>North America</v>
      </c>
    </row>
    <row r="44" spans="1:4" x14ac:dyDescent="0.35">
      <c r="A44" t="str">
        <v>Ecuador</v>
      </c>
      <c r="B44" s="5">
        <f>AVERAGEIF(Table1_1[Country Name],A44,Table1_1[Life Ladder])</f>
        <v>5.7378888888888886</v>
      </c>
      <c r="C44" s="6">
        <f>IFERROR(AVERAGEIF(Table1_1[Country Name],A44,Table1_1[Log Gdp Per Capita]), "NA")</f>
        <v>9.302500000000002</v>
      </c>
      <c r="D44" t="str">
        <f>IFERROR(_xlfn.XLOOKUP(A44,Table3[country],Table3[continent]),"NA")</f>
        <v>South America</v>
      </c>
    </row>
    <row r="45" spans="1:4" x14ac:dyDescent="0.35">
      <c r="A45" t="str">
        <v>Egypt</v>
      </c>
      <c r="B45" s="5">
        <f>AVERAGEIF(Table1_1[Country Name],A45,Table1_1[Life Ladder])</f>
        <v>4.4379444444444438</v>
      </c>
      <c r="C45" s="6">
        <f>IFERROR(AVERAGEIF(Table1_1[Country Name],A45,Table1_1[Log Gdp Per Capita]), "NA")</f>
        <v>9.2820555555555533</v>
      </c>
      <c r="D45" t="str">
        <f>IFERROR(_xlfn.XLOOKUP(A45,Table3[country],Table3[continent]),"NA")</f>
        <v>Africa</v>
      </c>
    </row>
    <row r="46" spans="1:4" x14ac:dyDescent="0.35">
      <c r="A46" t="str">
        <v>El Salvador</v>
      </c>
      <c r="B46" s="5">
        <f>AVERAGEIF(Table1_1[Country Name],A46,Table1_1[Life Ladder])</f>
        <v>6.0380000000000003</v>
      </c>
      <c r="C46" s="6">
        <f>IFERROR(AVERAGEIF(Table1_1[Country Name],A46,Table1_1[Log Gdp Per Capita]), "NA")</f>
        <v>9.0106111111111105</v>
      </c>
      <c r="D46" t="str">
        <f>IFERROR(_xlfn.XLOOKUP(A46,Table3[country],Table3[continent]),"NA")</f>
        <v>North America</v>
      </c>
    </row>
    <row r="47" spans="1:4" x14ac:dyDescent="0.35">
      <c r="A47" t="str">
        <v>Estonia</v>
      </c>
      <c r="B47" s="5">
        <f>AVERAGEIF(Table1_1[Country Name],A47,Table1_1[Life Ladder])</f>
        <v>5.7767058823529398</v>
      </c>
      <c r="C47" s="6">
        <f>IFERROR(AVERAGEIF(Table1_1[Country Name],A47,Table1_1[Log Gdp Per Capita]), "NA")</f>
        <v>10.376411764705882</v>
      </c>
      <c r="D47" t="str">
        <f>IFERROR(_xlfn.XLOOKUP(A47,Table3[country],Table3[continent]),"NA")</f>
        <v>Europe</v>
      </c>
    </row>
    <row r="48" spans="1:4" x14ac:dyDescent="0.35">
      <c r="A48" t="str">
        <v>Eswatini</v>
      </c>
      <c r="B48" s="5">
        <f>AVERAGEIF(Table1_1[Country Name],A48,Table1_1[Life Ladder])</f>
        <v>4.2442500000000001</v>
      </c>
      <c r="C48" s="6">
        <f>IFERROR(AVERAGEIF(Table1_1[Country Name],A48,Table1_1[Log Gdp Per Capita]), "NA")</f>
        <v>9.0244999999999997</v>
      </c>
      <c r="D48" t="str">
        <f>IFERROR(_xlfn.XLOOKUP(A48,Table3[country],Table3[continent]),"NA")</f>
        <v>Africa</v>
      </c>
    </row>
    <row r="49" spans="1:4" x14ac:dyDescent="0.35">
      <c r="A49" t="str">
        <v>Ethiopia</v>
      </c>
      <c r="B49" s="5">
        <f>AVERAGEIF(Table1_1[Country Name],A49,Table1_1[Life Ladder])</f>
        <v>4.301181818181818</v>
      </c>
      <c r="C49" s="6">
        <f>IFERROR(AVERAGEIF(Table1_1[Country Name],A49,Table1_1[Log Gdp Per Capita]), "NA")</f>
        <v>7.5630000000000015</v>
      </c>
      <c r="D49" t="str">
        <f>IFERROR(_xlfn.XLOOKUP(A49,Table3[country],Table3[continent]),"NA")</f>
        <v>Africa</v>
      </c>
    </row>
    <row r="50" spans="1:4" x14ac:dyDescent="0.35">
      <c r="A50" t="str">
        <v>Finland</v>
      </c>
      <c r="B50" s="5">
        <f>AVERAGEIF(Table1_1[Country Name],A50,Table1_1[Life Ladder])</f>
        <v>7.6240624999999991</v>
      </c>
      <c r="C50" s="6">
        <f>IFERROR(AVERAGEIF(Table1_1[Country Name],A50,Table1_1[Log Gdp Per Capita]), "NA")</f>
        <v>10.7610625</v>
      </c>
      <c r="D50" t="str">
        <f>IFERROR(_xlfn.XLOOKUP(A50,Table3[country],Table3[continent]),"NA")</f>
        <v>Europe</v>
      </c>
    </row>
    <row r="51" spans="1:4" x14ac:dyDescent="0.35">
      <c r="A51" t="str">
        <v>France</v>
      </c>
      <c r="B51" s="5">
        <f>AVERAGEIF(Table1_1[Country Name],A51,Table1_1[Life Ladder])</f>
        <v>6.6595555555555563</v>
      </c>
      <c r="C51" s="6">
        <f>IFERROR(AVERAGEIF(Table1_1[Country Name],A51,Table1_1[Log Gdp Per Capita]), "NA")</f>
        <v>10.681888888888889</v>
      </c>
      <c r="D51" t="str">
        <f>IFERROR(_xlfn.XLOOKUP(A51,Table3[country],Table3[continent]),"NA")</f>
        <v>Europe</v>
      </c>
    </row>
    <row r="52" spans="1:4" x14ac:dyDescent="0.35">
      <c r="A52" t="str">
        <v>Gabon</v>
      </c>
      <c r="B52" s="5">
        <f>AVERAGEIF(Table1_1[Country Name],A52,Table1_1[Life Ladder])</f>
        <v>4.6248461538461543</v>
      </c>
      <c r="C52" s="6">
        <f>IFERROR(AVERAGEIF(Table1_1[Country Name],A52,Table1_1[Log Gdp Per Capita]), "NA")</f>
        <v>9.5714615384615378</v>
      </c>
      <c r="D52" t="str">
        <f>IFERROR(_xlfn.XLOOKUP(A52,Table3[country],Table3[continent]),"NA")</f>
        <v>Africa</v>
      </c>
    </row>
    <row r="53" spans="1:4" x14ac:dyDescent="0.35">
      <c r="A53" t="str">
        <v>Gambia</v>
      </c>
      <c r="B53" s="5">
        <f>AVERAGEIF(Table1_1[Country Name],A53,Table1_1[Life Ladder])</f>
        <v>4.6347999999999994</v>
      </c>
      <c r="C53" s="6">
        <f>IFERROR(AVERAGEIF(Table1_1[Country Name],A53,Table1_1[Log Gdp Per Capita]), "NA")</f>
        <v>7.6322000000000001</v>
      </c>
      <c r="D53" t="str">
        <f>IFERROR(_xlfn.XLOOKUP(A53,Table3[country],Table3[continent]),"NA")</f>
        <v>Africa</v>
      </c>
    </row>
    <row r="54" spans="1:4" x14ac:dyDescent="0.35">
      <c r="A54" t="str">
        <v>Georgia</v>
      </c>
      <c r="B54" s="5">
        <f>AVERAGEIF(Table1_1[Country Name],A54,Table1_1[Life Ladder])</f>
        <v>4.432500000000001</v>
      </c>
      <c r="C54" s="6">
        <f>IFERROR(AVERAGEIF(Table1_1[Country Name],A54,Table1_1[Log Gdp Per Capita]), "NA")</f>
        <v>9.4035000000000011</v>
      </c>
      <c r="D54" t="str">
        <f>IFERROR(_xlfn.XLOOKUP(A54,Table3[country],Table3[continent]),"NA")</f>
        <v>Asia</v>
      </c>
    </row>
    <row r="55" spans="1:4" x14ac:dyDescent="0.35">
      <c r="A55" t="str">
        <v>Germany</v>
      </c>
      <c r="B55" s="5">
        <f>AVERAGEIF(Table1_1[Country Name],A55,Table1_1[Life Ladder])</f>
        <v>6.822333333333332</v>
      </c>
      <c r="C55" s="6">
        <f>IFERROR(AVERAGEIF(Table1_1[Country Name],A55,Table1_1[Log Gdp Per Capita]), "NA")</f>
        <v>10.824777777777777</v>
      </c>
      <c r="D55" t="str">
        <f>IFERROR(_xlfn.XLOOKUP(A55,Table3[country],Table3[continent]),"NA")</f>
        <v>Europe</v>
      </c>
    </row>
    <row r="56" spans="1:4" x14ac:dyDescent="0.35">
      <c r="A56" t="str">
        <v>Ghana</v>
      </c>
      <c r="B56" s="5">
        <f>AVERAGEIF(Table1_1[Country Name],A56,Table1_1[Life Ladder])</f>
        <v>4.730666666666667</v>
      </c>
      <c r="C56" s="6">
        <f>IFERROR(AVERAGEIF(Table1_1[Country Name],A56,Table1_1[Log Gdp Per Capita]), "NA")</f>
        <v>8.3988888888888891</v>
      </c>
      <c r="D56" t="str">
        <f>IFERROR(_xlfn.XLOOKUP(A56,Table3[country],Table3[continent]),"NA")</f>
        <v>Africa</v>
      </c>
    </row>
    <row r="57" spans="1:4" x14ac:dyDescent="0.35">
      <c r="A57" t="str">
        <v>Greece</v>
      </c>
      <c r="B57" s="5">
        <f>AVERAGEIF(Table1_1[Country Name],A57,Table1_1[Life Ladder])</f>
        <v>5.617588235294118</v>
      </c>
      <c r="C57" s="6">
        <f>IFERROR(AVERAGEIF(Table1_1[Country Name],A57,Table1_1[Log Gdp Per Capita]), "NA")</f>
        <v>10.325294117647061</v>
      </c>
      <c r="D57" t="str">
        <f>IFERROR(_xlfn.XLOOKUP(A57,Table3[country],Table3[continent]),"NA")</f>
        <v>Europe</v>
      </c>
    </row>
    <row r="58" spans="1:4" x14ac:dyDescent="0.35">
      <c r="A58" t="str">
        <v>Guatemala</v>
      </c>
      <c r="B58" s="5">
        <f>AVERAGEIF(Table1_1[Country Name],A58,Table1_1[Life Ladder])</f>
        <v>6.2572500000000009</v>
      </c>
      <c r="C58" s="6">
        <f>IFERROR(AVERAGEIF(Table1_1[Country Name],A58,Table1_1[Log Gdp Per Capita]), "NA")</f>
        <v>8.9778750000000009</v>
      </c>
      <c r="D58" t="str">
        <f>IFERROR(_xlfn.XLOOKUP(A58,Table3[country],Table3[continent]),"NA")</f>
        <v>North America</v>
      </c>
    </row>
    <row r="59" spans="1:4" x14ac:dyDescent="0.35">
      <c r="A59" t="str">
        <v>Guinea</v>
      </c>
      <c r="B59" s="5">
        <f>AVERAGEIF(Table1_1[Country Name],A59,Table1_1[Life Ladder])</f>
        <v>4.390307692307692</v>
      </c>
      <c r="C59" s="6">
        <f>IFERROR(AVERAGEIF(Table1_1[Country Name],A59,Table1_1[Log Gdp Per Capita]), "NA")</f>
        <v>7.7463846153846152</v>
      </c>
      <c r="D59" t="str">
        <f>IFERROR(_xlfn.XLOOKUP(A59,Table3[country],Table3[continent]),"NA")</f>
        <v>Africa</v>
      </c>
    </row>
    <row r="60" spans="1:4" x14ac:dyDescent="0.35">
      <c r="A60" t="str">
        <v>Guyana</v>
      </c>
      <c r="B60" s="5">
        <f>AVERAGEIF(Table1_1[Country Name],A60,Table1_1[Life Ladder])</f>
        <v>5.9930000000000003</v>
      </c>
      <c r="C60" s="6">
        <f>IFERROR(AVERAGEIF(Table1_1[Country Name],A60,Table1_1[Log Gdp Per Capita]), "NA")</f>
        <v>9.0890000000000004</v>
      </c>
      <c r="D60" t="str">
        <f>IFERROR(_xlfn.XLOOKUP(A60,Table3[country],Table3[continent]),"NA")</f>
        <v>South America</v>
      </c>
    </row>
    <row r="61" spans="1:4" x14ac:dyDescent="0.35">
      <c r="A61" t="str">
        <v>Haiti</v>
      </c>
      <c r="B61" s="5">
        <f>AVERAGEIF(Table1_1[Country Name],A61,Table1_1[Life Ladder])</f>
        <v>3.9541818181818176</v>
      </c>
      <c r="C61" s="6">
        <f>IFERROR(AVERAGEIF(Table1_1[Country Name],A61,Table1_1[Log Gdp Per Capita]), "NA")</f>
        <v>8.0346363636363645</v>
      </c>
      <c r="D61" t="str">
        <f>IFERROR(_xlfn.XLOOKUP(A61,Table3[country],Table3[continent]),"NA")</f>
        <v>North America</v>
      </c>
    </row>
    <row r="62" spans="1:4" x14ac:dyDescent="0.35">
      <c r="A62" t="str">
        <v>Honduras</v>
      </c>
      <c r="B62" s="5">
        <f>AVERAGEIF(Table1_1[Country Name],A62,Table1_1[Life Ladder])</f>
        <v>5.4942941176470601</v>
      </c>
      <c r="C62" s="6">
        <f>IFERROR(AVERAGEIF(Table1_1[Country Name],A62,Table1_1[Log Gdp Per Capita]), "NA")</f>
        <v>8.550588235294116</v>
      </c>
      <c r="D62" t="str">
        <f>IFERROR(_xlfn.XLOOKUP(A62,Table3[country],Table3[continent]),"NA")</f>
        <v>North America</v>
      </c>
    </row>
    <row r="63" spans="1:4" x14ac:dyDescent="0.35">
      <c r="A63" t="str">
        <v>Hong Kong S.A.R. of China</v>
      </c>
      <c r="B63" s="5">
        <f>AVERAGEIF(Table1_1[Country Name],A63,Table1_1[Life Ladder])</f>
        <v>5.4269999999999987</v>
      </c>
      <c r="C63" s="6">
        <f>IFERROR(AVERAGEIF(Table1_1[Country Name],A63,Table1_1[Log Gdp Per Capita]), "NA")</f>
        <v>10.906923076923077</v>
      </c>
      <c r="D63" t="str">
        <f>IFERROR(_xlfn.XLOOKUP(A63,Table3[country],Table3[continent]),"NA")</f>
        <v>NA</v>
      </c>
    </row>
    <row r="64" spans="1:4" x14ac:dyDescent="0.35">
      <c r="A64" t="str">
        <v>Hungary</v>
      </c>
      <c r="B64" s="5">
        <f>AVERAGEIF(Table1_1[Country Name],A64,Table1_1[Life Ladder])</f>
        <v>5.4322941176470589</v>
      </c>
      <c r="C64" s="6">
        <f>IFERROR(AVERAGEIF(Table1_1[Country Name],A64,Table1_1[Log Gdp Per Capita]), "NA")</f>
        <v>10.249058823529412</v>
      </c>
      <c r="D64" t="str">
        <f>IFERROR(_xlfn.XLOOKUP(A64,Table3[country],Table3[continent]),"NA")</f>
        <v>Europe</v>
      </c>
    </row>
    <row r="65" spans="1:4" x14ac:dyDescent="0.35">
      <c r="A65" t="str">
        <v>Iceland</v>
      </c>
      <c r="B65" s="5">
        <f>AVERAGEIF(Table1_1[Country Name],A65,Table1_1[Life Ladder])</f>
        <v>7.468</v>
      </c>
      <c r="C65" s="6">
        <f>IFERROR(AVERAGEIF(Table1_1[Country Name],A65,Table1_1[Log Gdp Per Capita]), "NA")</f>
        <v>10.882727272727273</v>
      </c>
      <c r="D65" t="str">
        <f>IFERROR(_xlfn.XLOOKUP(A65,Table3[country],Table3[continent]),"NA")</f>
        <v>Europe</v>
      </c>
    </row>
    <row r="66" spans="1:4" x14ac:dyDescent="0.35">
      <c r="A66" t="str">
        <v>India</v>
      </c>
      <c r="B66" s="5">
        <f>AVERAGEIF(Table1_1[Country Name],A66,Table1_1[Life Ladder])</f>
        <v>4.4033888888888892</v>
      </c>
      <c r="C66" s="6">
        <f>IFERROR(AVERAGEIF(Table1_1[Country Name],A66,Table1_1[Log Gdp Per Capita]), "NA")</f>
        <v>8.5474999999999994</v>
      </c>
      <c r="D66" t="str">
        <f>IFERROR(_xlfn.XLOOKUP(A66,Table3[country],Table3[continent]),"NA")</f>
        <v>Asia</v>
      </c>
    </row>
    <row r="67" spans="1:4" x14ac:dyDescent="0.35">
      <c r="A67" t="str">
        <v>Indonesia</v>
      </c>
      <c r="B67" s="5">
        <f>AVERAGEIF(Table1_1[Country Name],A67,Table1_1[Life Ladder])</f>
        <v>5.2626111111111111</v>
      </c>
      <c r="C67" s="6">
        <f>IFERROR(AVERAGEIF(Table1_1[Country Name],A67,Table1_1[Log Gdp Per Capita]), "NA")</f>
        <v>9.1817222222222217</v>
      </c>
      <c r="D67" t="str">
        <f>IFERROR(_xlfn.XLOOKUP(A67,Table3[country],Table3[continent]),"NA")</f>
        <v>Asia</v>
      </c>
    </row>
    <row r="68" spans="1:4" x14ac:dyDescent="0.35">
      <c r="A68" t="str">
        <v>Iran</v>
      </c>
      <c r="B68" s="5">
        <f>AVERAGEIF(Table1_1[Country Name],A68,Table1_1[Life Ladder])</f>
        <v>4.8756250000000003</v>
      </c>
      <c r="C68" s="6">
        <f>IFERROR(AVERAGEIF(Table1_1[Country Name],A68,Table1_1[Log Gdp Per Capita]), "NA")</f>
        <v>9.5906874999999996</v>
      </c>
      <c r="D68" t="str">
        <f>IFERROR(_xlfn.XLOOKUP(A68,Table3[country],Table3[continent]),"NA")</f>
        <v>Asia</v>
      </c>
    </row>
    <row r="69" spans="1:4" x14ac:dyDescent="0.35">
      <c r="A69" t="str">
        <v>Iraq</v>
      </c>
      <c r="B69" s="5">
        <f>AVERAGEIF(Table1_1[Country Name],A69,Table1_1[Life Ladder])</f>
        <v>4.7745333333333342</v>
      </c>
      <c r="C69" s="6">
        <f>IFERROR(AVERAGEIF(Table1_1[Country Name],A69,Table1_1[Log Gdp Per Capita]), "NA")</f>
        <v>9.1091333333333306</v>
      </c>
      <c r="D69" t="str">
        <f>IFERROR(_xlfn.XLOOKUP(A69,Table3[country],Table3[continent]),"NA")</f>
        <v>Asia</v>
      </c>
    </row>
    <row r="70" spans="1:4" x14ac:dyDescent="0.35">
      <c r="A70" t="str">
        <v>Ireland</v>
      </c>
      <c r="B70" s="5">
        <f>AVERAGEIF(Table1_1[Country Name],A70,Table1_1[Life Ladder])</f>
        <v>7.0272352941176468</v>
      </c>
      <c r="C70" s="6">
        <f>IFERROR(AVERAGEIF(Table1_1[Country Name],A70,Table1_1[Log Gdp Per Capita]), "NA")</f>
        <v>11.174588235294115</v>
      </c>
      <c r="D70" t="str">
        <f>IFERROR(_xlfn.XLOOKUP(A70,Table3[country],Table3[continent]),"NA")</f>
        <v>Europe</v>
      </c>
    </row>
    <row r="71" spans="1:4" x14ac:dyDescent="0.35">
      <c r="A71" t="str">
        <v>Israel</v>
      </c>
      <c r="B71" s="5">
        <f>AVERAGEIF(Table1_1[Country Name],A71,Table1_1[Life Ladder])</f>
        <v>7.2388333333333321</v>
      </c>
      <c r="C71" s="6">
        <f>IFERROR(AVERAGEIF(Table1_1[Country Name],A71,Table1_1[Log Gdp Per Capita]), "NA")</f>
        <v>10.534277777777779</v>
      </c>
      <c r="D71" t="str">
        <f>IFERROR(_xlfn.XLOOKUP(A71,Table3[country],Table3[continent]),"NA")</f>
        <v>Asia</v>
      </c>
    </row>
    <row r="72" spans="1:4" x14ac:dyDescent="0.35">
      <c r="A72" t="str">
        <v>Italy</v>
      </c>
      <c r="B72" s="5">
        <f>AVERAGEIF(Table1_1[Country Name],A72,Table1_1[Life Ladder])</f>
        <v>6.291666666666667</v>
      </c>
      <c r="C72" s="6">
        <f>IFERROR(AVERAGEIF(Table1_1[Country Name],A72,Table1_1[Log Gdp Per Capita]), "NA")</f>
        <v>10.650333333333334</v>
      </c>
      <c r="D72" t="str">
        <f>IFERROR(_xlfn.XLOOKUP(A72,Table3[country],Table3[continent]),"NA")</f>
        <v>Europe</v>
      </c>
    </row>
    <row r="73" spans="1:4" x14ac:dyDescent="0.35">
      <c r="A73" t="str">
        <v>Ivory Coast</v>
      </c>
      <c r="B73" s="5">
        <f>AVERAGEIF(Table1_1[Country Name],A73,Table1_1[Life Ladder])</f>
        <v>4.7242500000000005</v>
      </c>
      <c r="C73" s="6">
        <f>IFERROR(AVERAGEIF(Table1_1[Country Name],A73,Table1_1[Log Gdp Per Capita]), "NA")</f>
        <v>8.4642500000000016</v>
      </c>
      <c r="D73" t="str">
        <f>IFERROR(_xlfn.XLOOKUP(A73,Table3[country],Table3[continent]),"NA")</f>
        <v>Africa</v>
      </c>
    </row>
    <row r="74" spans="1:4" x14ac:dyDescent="0.35">
      <c r="A74" t="str">
        <v>Jamaica</v>
      </c>
      <c r="B74" s="5">
        <f>AVERAGEIF(Table1_1[Country Name],A74,Table1_1[Life Ladder])</f>
        <v>5.767777777777777</v>
      </c>
      <c r="C74" s="6">
        <f>IFERROR(AVERAGEIF(Table1_1[Country Name],A74,Table1_1[Log Gdp Per Capita]), "NA")</f>
        <v>9.1957777777777778</v>
      </c>
      <c r="D74" t="str">
        <f>IFERROR(_xlfn.XLOOKUP(A74,Table3[country],Table3[continent]),"NA")</f>
        <v>North America</v>
      </c>
    </row>
    <row r="75" spans="1:4" x14ac:dyDescent="0.35">
      <c r="A75" t="str">
        <v>Japan</v>
      </c>
      <c r="B75" s="5">
        <f>AVERAGEIF(Table1_1[Country Name],A75,Table1_1[Life Ladder])</f>
        <v>6.0236111111111112</v>
      </c>
      <c r="C75" s="6">
        <f>IFERROR(AVERAGEIF(Table1_1[Country Name],A75,Table1_1[Log Gdp Per Capita]), "NA")</f>
        <v>10.593333333333334</v>
      </c>
      <c r="D75" t="str">
        <f>IFERROR(_xlfn.XLOOKUP(A75,Table3[country],Table3[continent]),"NA")</f>
        <v>Asia</v>
      </c>
    </row>
    <row r="76" spans="1:4" x14ac:dyDescent="0.35">
      <c r="A76" t="str">
        <v>Jordan</v>
      </c>
      <c r="B76" s="5">
        <f>AVERAGEIF(Table1_1[Country Name],A76,Table1_1[Life Ladder])</f>
        <v>5.0442222222222215</v>
      </c>
      <c r="C76" s="6">
        <f>IFERROR(AVERAGEIF(Table1_1[Country Name],A76,Table1_1[Log Gdp Per Capita]), "NA")</f>
        <v>9.2516111111111137</v>
      </c>
      <c r="D76" t="str">
        <f>IFERROR(_xlfn.XLOOKUP(A76,Table3[country],Table3[continent]),"NA")</f>
        <v>Asia</v>
      </c>
    </row>
    <row r="77" spans="1:4" x14ac:dyDescent="0.35">
      <c r="A77" t="str">
        <v>Kazakhstan</v>
      </c>
      <c r="B77" s="5">
        <f>AVERAGEIF(Table1_1[Country Name],A77,Table1_1[Life Ladder])</f>
        <v>5.869833333333335</v>
      </c>
      <c r="C77" s="6">
        <f>IFERROR(AVERAGEIF(Table1_1[Country Name],A77,Table1_1[Log Gdp Per Capita]), "NA")</f>
        <v>10.04961111111111</v>
      </c>
      <c r="D77" t="str">
        <f>IFERROR(_xlfn.XLOOKUP(A77,Table3[country],Table3[continent]),"NA")</f>
        <v>Asia</v>
      </c>
    </row>
    <row r="78" spans="1:4" x14ac:dyDescent="0.35">
      <c r="A78" t="str">
        <v>Kenya</v>
      </c>
      <c r="B78" s="5">
        <f>AVERAGEIF(Table1_1[Country Name],A78,Table1_1[Life Ladder])</f>
        <v>4.4140555555555547</v>
      </c>
      <c r="C78" s="6">
        <f>IFERROR(AVERAGEIF(Table1_1[Country Name],A78,Table1_1[Log Gdp Per Capita]), "NA")</f>
        <v>8.3241111111111099</v>
      </c>
      <c r="D78" t="str">
        <f>IFERROR(_xlfn.XLOOKUP(A78,Table3[country],Table3[continent]),"NA")</f>
        <v>Africa</v>
      </c>
    </row>
    <row r="79" spans="1:4" x14ac:dyDescent="0.35">
      <c r="A79" t="str">
        <v>Kosovo</v>
      </c>
      <c r="B79" s="5">
        <f>AVERAGEIF(Table1_1[Country Name],A79,Table1_1[Life Ladder])</f>
        <v>5.829529411764705</v>
      </c>
      <c r="C79" s="6">
        <f>IFERROR(AVERAGEIF(Table1_1[Country Name],A79,Table1_1[Log Gdp Per Capita]), "NA")</f>
        <v>9.1641249999999985</v>
      </c>
      <c r="D79" t="str">
        <f>IFERROR(_xlfn.XLOOKUP(A79,Table3[country],Table3[continent]),"NA")</f>
        <v>NA</v>
      </c>
    </row>
    <row r="80" spans="1:4" x14ac:dyDescent="0.35">
      <c r="A80" t="str">
        <v>Kuwait</v>
      </c>
      <c r="B80" s="5">
        <f>AVERAGEIF(Table1_1[Country Name],A80,Table1_1[Life Ladder])</f>
        <v>6.3768461538461532</v>
      </c>
      <c r="C80" s="6">
        <f>IFERROR(AVERAGEIF(Table1_1[Country Name],A80,Table1_1[Log Gdp Per Capita]), "NA")</f>
        <v>10.938384615384619</v>
      </c>
      <c r="D80" t="str">
        <f>IFERROR(_xlfn.XLOOKUP(A80,Table3[country],Table3[continent]),"NA")</f>
        <v>Asia</v>
      </c>
    </row>
    <row r="81" spans="1:4" x14ac:dyDescent="0.35">
      <c r="A81" t="str">
        <v>Kyrgyzstan</v>
      </c>
      <c r="B81" s="5">
        <f>AVERAGEIF(Table1_1[Country Name],A81,Table1_1[Life Ladder])</f>
        <v>5.2605555555555554</v>
      </c>
      <c r="C81" s="6">
        <f>IFERROR(AVERAGEIF(Table1_1[Country Name],A81,Table1_1[Log Gdp Per Capita]), "NA")</f>
        <v>8.4324999999999992</v>
      </c>
      <c r="D81" t="str">
        <f>IFERROR(_xlfn.XLOOKUP(A81,Table3[country],Table3[continent]),"NA")</f>
        <v>Asia</v>
      </c>
    </row>
    <row r="82" spans="1:4" x14ac:dyDescent="0.35">
      <c r="A82" t="str">
        <v>Laos</v>
      </c>
      <c r="B82" s="5">
        <f>AVERAGEIF(Table1_1[Country Name],A82,Table1_1[Life Ladder])</f>
        <v>5.0334999999999992</v>
      </c>
      <c r="C82" s="6">
        <f>IFERROR(AVERAGEIF(Table1_1[Country Name],A82,Table1_1[Log Gdp Per Capita]), "NA")</f>
        <v>8.7254166666666659</v>
      </c>
      <c r="D82" t="str">
        <f>IFERROR(_xlfn.XLOOKUP(A82,Table3[country],Table3[continent]),"NA")</f>
        <v>Asia</v>
      </c>
    </row>
    <row r="83" spans="1:4" x14ac:dyDescent="0.35">
      <c r="A83" t="str">
        <v>Latvia</v>
      </c>
      <c r="B83" s="5">
        <f>AVERAGEIF(Table1_1[Country Name],A83,Table1_1[Life Ladder])</f>
        <v>5.5697058823529408</v>
      </c>
      <c r="C83" s="6">
        <f>IFERROR(AVERAGEIF(Table1_1[Country Name],A83,Table1_1[Log Gdp Per Capita]), "NA")</f>
        <v>10.20470588235294</v>
      </c>
      <c r="D83" t="str">
        <f>IFERROR(_xlfn.XLOOKUP(A83,Table3[country],Table3[continent]),"NA")</f>
        <v>Europe</v>
      </c>
    </row>
    <row r="84" spans="1:4" x14ac:dyDescent="0.35">
      <c r="A84" t="str">
        <v>Lebanon</v>
      </c>
      <c r="B84" s="5">
        <f>AVERAGEIF(Table1_1[Country Name],A84,Table1_1[Life Ladder])</f>
        <v>4.4719444444444436</v>
      </c>
      <c r="C84" s="6">
        <f>IFERROR(AVERAGEIF(Table1_1[Country Name],A84,Table1_1[Log Gdp Per Capita]), "NA")</f>
        <v>9.6951666666666689</v>
      </c>
      <c r="D84" t="str">
        <f>IFERROR(_xlfn.XLOOKUP(A84,Table3[country],Table3[continent]),"NA")</f>
        <v>Asia</v>
      </c>
    </row>
    <row r="85" spans="1:4" x14ac:dyDescent="0.35">
      <c r="A85" t="str">
        <v>Lesotho</v>
      </c>
      <c r="B85" s="5">
        <f>AVERAGEIF(Table1_1[Country Name],A85,Table1_1[Life Ladder])</f>
        <v>3.8397999999999994</v>
      </c>
      <c r="C85" s="6">
        <f>IFERROR(AVERAGEIF(Table1_1[Country Name],A85,Table1_1[Log Gdp Per Capita]), "NA")</f>
        <v>7.8143999999999991</v>
      </c>
      <c r="D85" t="str">
        <f>IFERROR(_xlfn.XLOOKUP(A85,Table3[country],Table3[continent]),"NA")</f>
        <v>Africa</v>
      </c>
    </row>
    <row r="86" spans="1:4" x14ac:dyDescent="0.35">
      <c r="A86" t="str">
        <v>Liberia</v>
      </c>
      <c r="B86" s="5">
        <f>AVERAGEIF(Table1_1[Country Name],A86,Table1_1[Life Ladder])</f>
        <v>4.0874545454545457</v>
      </c>
      <c r="C86" s="6">
        <f>IFERROR(AVERAGEIF(Table1_1[Country Name],A86,Table1_1[Log Gdp Per Capita]), "NA")</f>
        <v>7.2969999999999997</v>
      </c>
      <c r="D86" t="str">
        <f>IFERROR(_xlfn.XLOOKUP(A86,Table3[country],Table3[continent]),"NA")</f>
        <v>Africa</v>
      </c>
    </row>
    <row r="87" spans="1:4" x14ac:dyDescent="0.35">
      <c r="A87" t="str">
        <v>Libya</v>
      </c>
      <c r="B87" s="5">
        <f>AVERAGEIF(Table1_1[Country Name],A87,Table1_1[Life Ladder])</f>
        <v>5.6254999999999997</v>
      </c>
      <c r="C87" s="6">
        <f>IFERROR(AVERAGEIF(Table1_1[Country Name],A87,Table1_1[Log Gdp Per Capita]), "NA")</f>
        <v>10.033285714285714</v>
      </c>
      <c r="D87" t="str">
        <f>IFERROR(_xlfn.XLOOKUP(A87,Table3[country],Table3[continent]),"NA")</f>
        <v>Africa</v>
      </c>
    </row>
    <row r="88" spans="1:4" x14ac:dyDescent="0.35">
      <c r="A88" t="str">
        <v>Lithuania</v>
      </c>
      <c r="B88" s="5">
        <f>AVERAGEIF(Table1_1[Country Name],A88,Table1_1[Life Ladder])</f>
        <v>5.9913333333333325</v>
      </c>
      <c r="C88" s="6">
        <f>IFERROR(AVERAGEIF(Table1_1[Country Name],A88,Table1_1[Log Gdp Per Capita]), "NA")</f>
        <v>10.326000000000001</v>
      </c>
      <c r="D88" t="str">
        <f>IFERROR(_xlfn.XLOOKUP(A88,Table3[country],Table3[continent]),"NA")</f>
        <v>Europe</v>
      </c>
    </row>
    <row r="89" spans="1:4" x14ac:dyDescent="0.35">
      <c r="A89" t="str">
        <v>Luxembourg</v>
      </c>
      <c r="B89" s="5">
        <f>AVERAGEIF(Table1_1[Country Name],A89,Table1_1[Life Ladder])</f>
        <v>7.0586923076923069</v>
      </c>
      <c r="C89" s="6">
        <f>IFERROR(AVERAGEIF(Table1_1[Country Name],A89,Table1_1[Log Gdp Per Capita]), "NA")</f>
        <v>11.643461538461539</v>
      </c>
      <c r="D89" t="str">
        <f>IFERROR(_xlfn.XLOOKUP(A89,Table3[country],Table3[continent]),"NA")</f>
        <v>Europe</v>
      </c>
    </row>
    <row r="90" spans="1:4" x14ac:dyDescent="0.35">
      <c r="A90" t="str">
        <v>Madagascar</v>
      </c>
      <c r="B90" s="5">
        <f>AVERAGEIF(Table1_1[Country Name],A90,Table1_1[Life Ladder])</f>
        <v>4.0185384615384612</v>
      </c>
      <c r="C90" s="6">
        <f>IFERROR(AVERAGEIF(Table1_1[Country Name],A90,Table1_1[Log Gdp Per Capita]), "NA")</f>
        <v>7.3360769230769227</v>
      </c>
      <c r="D90" t="str">
        <f>IFERROR(_xlfn.XLOOKUP(A90,Table3[country],Table3[continent]),"NA")</f>
        <v>Africa</v>
      </c>
    </row>
    <row r="91" spans="1:4" x14ac:dyDescent="0.35">
      <c r="A91" t="str">
        <v>Malawi</v>
      </c>
      <c r="B91" s="5">
        <f>AVERAGEIF(Table1_1[Country Name],A91,Table1_1[Life Ladder])</f>
        <v>3.9279999999999999</v>
      </c>
      <c r="C91" s="6">
        <f>IFERROR(AVERAGEIF(Table1_1[Country Name],A91,Table1_1[Log Gdp Per Capita]), "NA")</f>
        <v>7.2376666666666667</v>
      </c>
      <c r="D91" t="str">
        <f>IFERROR(_xlfn.XLOOKUP(A91,Table3[country],Table3[continent]),"NA")</f>
        <v>Africa</v>
      </c>
    </row>
    <row r="92" spans="1:4" x14ac:dyDescent="0.35">
      <c r="A92" t="str">
        <v>Malaysia</v>
      </c>
      <c r="B92" s="5">
        <f>AVERAGEIF(Table1_1[Country Name],A92,Table1_1[Life Ladder])</f>
        <v>5.8428125</v>
      </c>
      <c r="C92" s="6">
        <f>IFERROR(AVERAGEIF(Table1_1[Country Name],A92,Table1_1[Log Gdp Per Capita]), "NA")</f>
        <v>10.0469375</v>
      </c>
      <c r="D92" t="str">
        <f>IFERROR(_xlfn.XLOOKUP(A92,Table3[country],Table3[continent]),"NA")</f>
        <v>Asia</v>
      </c>
    </row>
    <row r="93" spans="1:4" x14ac:dyDescent="0.35">
      <c r="A93" t="str">
        <v>Maldives</v>
      </c>
      <c r="B93" s="5">
        <f>AVERAGEIF(Table1_1[Country Name],A93,Table1_1[Life Ladder])</f>
        <v>5.1980000000000004</v>
      </c>
      <c r="C93" s="6">
        <f>IFERROR(AVERAGEIF(Table1_1[Country Name],A93,Table1_1[Log Gdp Per Capita]), "NA")</f>
        <v>9.8930000000000007</v>
      </c>
      <c r="D93" t="str">
        <f>IFERROR(_xlfn.XLOOKUP(A93,Table3[country],Table3[continent]),"NA")</f>
        <v>Asia</v>
      </c>
    </row>
    <row r="94" spans="1:4" x14ac:dyDescent="0.35">
      <c r="A94" t="str">
        <v>Mali</v>
      </c>
      <c r="B94" s="5">
        <f>AVERAGEIF(Table1_1[Country Name],A94,Table1_1[Life Ladder])</f>
        <v>4.2474117647058822</v>
      </c>
      <c r="C94" s="6">
        <f>IFERROR(AVERAGEIF(Table1_1[Country Name],A94,Table1_1[Log Gdp Per Capita]), "NA")</f>
        <v>7.6294117647058837</v>
      </c>
      <c r="D94" t="str">
        <f>IFERROR(_xlfn.XLOOKUP(A94,Table3[country],Table3[continent]),"NA")</f>
        <v>Africa</v>
      </c>
    </row>
    <row r="95" spans="1:4" x14ac:dyDescent="0.35">
      <c r="A95" t="str">
        <v>Malta</v>
      </c>
      <c r="B95" s="5">
        <f>AVERAGEIF(Table1_1[Country Name],A95,Table1_1[Life Ladder])</f>
        <v>6.3846666666666669</v>
      </c>
      <c r="C95" s="6">
        <f>IFERROR(AVERAGEIF(Table1_1[Country Name],A95,Table1_1[Log Gdp Per Capita]), "NA")</f>
        <v>10.574285714285711</v>
      </c>
      <c r="D95" t="str">
        <f>IFERROR(_xlfn.XLOOKUP(A95,Table3[country],Table3[continent]),"NA")</f>
        <v>Europe</v>
      </c>
    </row>
    <row r="96" spans="1:4" x14ac:dyDescent="0.35">
      <c r="A96" t="str">
        <v>Mauritania</v>
      </c>
      <c r="B96" s="5">
        <f>AVERAGEIF(Table1_1[Country Name],A96,Table1_1[Life Ladder])</f>
        <v>4.4243333333333332</v>
      </c>
      <c r="C96" s="6">
        <f>IFERROR(AVERAGEIF(Table1_1[Country Name],A96,Table1_1[Log Gdp Per Capita]), "NA")</f>
        <v>8.5365333333333329</v>
      </c>
      <c r="D96" t="str">
        <f>IFERROR(_xlfn.XLOOKUP(A96,Table3[country],Table3[continent]),"NA")</f>
        <v>Africa</v>
      </c>
    </row>
    <row r="97" spans="1:4" x14ac:dyDescent="0.35">
      <c r="A97" t="str">
        <v>Mauritius</v>
      </c>
      <c r="B97" s="5">
        <f>AVERAGEIF(Table1_1[Country Name],A97,Table1_1[Life Ladder])</f>
        <v>5.8495999999999997</v>
      </c>
      <c r="C97" s="6">
        <f>IFERROR(AVERAGEIF(Table1_1[Country Name],A97,Table1_1[Log Gdp Per Capita]), "NA")</f>
        <v>9.9760000000000009</v>
      </c>
      <c r="D97" t="str">
        <f>IFERROR(_xlfn.XLOOKUP(A97,Table3[country],Table3[continent]),"NA")</f>
        <v>Africa</v>
      </c>
    </row>
    <row r="98" spans="1:4" x14ac:dyDescent="0.35">
      <c r="A98" t="str">
        <v>Mexico</v>
      </c>
      <c r="B98" s="5">
        <f>AVERAGEIF(Table1_1[Country Name],A98,Table1_1[Life Ladder])</f>
        <v>6.6946666666666665</v>
      </c>
      <c r="C98" s="6">
        <f>IFERROR(AVERAGEIF(Table1_1[Country Name],A98,Table1_1[Log Gdp Per Capita]), "NA")</f>
        <v>9.8524999999999991</v>
      </c>
      <c r="D98" t="str">
        <f>IFERROR(_xlfn.XLOOKUP(A98,Table3[country],Table3[continent]),"NA")</f>
        <v>North America</v>
      </c>
    </row>
    <row r="99" spans="1:4" x14ac:dyDescent="0.35">
      <c r="A99" t="str">
        <v>Moldova</v>
      </c>
      <c r="B99" s="5">
        <f>AVERAGEIF(Table1_1[Country Name],A99,Table1_1[Life Ladder])</f>
        <v>5.6472222222222221</v>
      </c>
      <c r="C99" s="6">
        <f>IFERROR(AVERAGEIF(Table1_1[Country Name],A99,Table1_1[Log Gdp Per Capita]), "NA")</f>
        <v>9.2273333333333323</v>
      </c>
      <c r="D99" t="str">
        <f>IFERROR(_xlfn.XLOOKUP(A99,Table3[country],Table3[continent]),"NA")</f>
        <v>Europe</v>
      </c>
    </row>
    <row r="100" spans="1:4" x14ac:dyDescent="0.35">
      <c r="A100" t="str">
        <v>Mongolia</v>
      </c>
      <c r="B100" s="5">
        <f>AVERAGEIF(Table1_1[Country Name],A100,Table1_1[Life Ladder])</f>
        <v>5.1777499999999996</v>
      </c>
      <c r="C100" s="6">
        <f>IFERROR(AVERAGEIF(Table1_1[Country Name],A100,Table1_1[Log Gdp Per Capita]), "NA")</f>
        <v>9.2391249999999978</v>
      </c>
      <c r="D100" t="str">
        <f>IFERROR(_xlfn.XLOOKUP(A100,Table3[country],Table3[continent]),"NA")</f>
        <v>Asia</v>
      </c>
    </row>
    <row r="101" spans="1:4" x14ac:dyDescent="0.35">
      <c r="A101" t="str">
        <v>Montenegro</v>
      </c>
      <c r="B101" s="5">
        <f>AVERAGEIF(Table1_1[Country Name],A101,Table1_1[Life Ladder])</f>
        <v>5.3644000000000007</v>
      </c>
      <c r="C101" s="6">
        <f>IFERROR(AVERAGEIF(Table1_1[Country Name],A101,Table1_1[Log Gdp Per Capita]), "NA")</f>
        <v>9.8310666666666648</v>
      </c>
      <c r="D101" t="str">
        <f>IFERROR(_xlfn.XLOOKUP(A101,Table3[country],Table3[continent]),"NA")</f>
        <v>Europe</v>
      </c>
    </row>
    <row r="102" spans="1:4" x14ac:dyDescent="0.35">
      <c r="A102" t="str">
        <v>Morocco</v>
      </c>
      <c r="B102" s="5">
        <f>AVERAGEIF(Table1_1[Country Name],A102,Table1_1[Life Ladder])</f>
        <v>4.9697692307692298</v>
      </c>
      <c r="C102" s="6">
        <f>IFERROR(AVERAGEIF(Table1_1[Country Name],A102,Table1_1[Log Gdp Per Capita]), "NA")</f>
        <v>8.9433846153846162</v>
      </c>
      <c r="D102" t="str">
        <f>IFERROR(_xlfn.XLOOKUP(A102,Table3[country],Table3[continent]),"NA")</f>
        <v>Africa</v>
      </c>
    </row>
    <row r="103" spans="1:4" x14ac:dyDescent="0.35">
      <c r="A103" t="str">
        <v>Mozambique</v>
      </c>
      <c r="B103" s="5">
        <f>AVERAGEIF(Table1_1[Country Name],A103,Table1_1[Life Ladder])</f>
        <v>4.8264545454545464</v>
      </c>
      <c r="C103" s="6">
        <f>IFERROR(AVERAGEIF(Table1_1[Country Name],A103,Table1_1[Log Gdp Per Capita]), "NA")</f>
        <v>7.0480909090909103</v>
      </c>
      <c r="D103" t="str">
        <f>IFERROR(_xlfn.XLOOKUP(A103,Table3[country],Table3[continent]),"NA")</f>
        <v>Africa</v>
      </c>
    </row>
    <row r="104" spans="1:4" x14ac:dyDescent="0.35">
      <c r="A104" t="str">
        <v>Myanmar</v>
      </c>
      <c r="B104" s="5">
        <f>AVERAGEIF(Table1_1[Country Name],A104,Table1_1[Life Ladder])</f>
        <v>4.3951666666666664</v>
      </c>
      <c r="C104" s="6">
        <f>IFERROR(AVERAGEIF(Table1_1[Country Name],A104,Table1_1[Log Gdp Per Capita]), "NA")</f>
        <v>8.3094166666666656</v>
      </c>
      <c r="D104" t="str">
        <f>IFERROR(_xlfn.XLOOKUP(A104,Table3[country],Table3[continent]),"NA")</f>
        <v>Asia</v>
      </c>
    </row>
    <row r="105" spans="1:4" x14ac:dyDescent="0.35">
      <c r="A105" t="str">
        <v>Namibia</v>
      </c>
      <c r="B105" s="5">
        <f>AVERAGEIF(Table1_1[Country Name],A105,Table1_1[Life Ladder])</f>
        <v>4.679666666666666</v>
      </c>
      <c r="C105" s="6">
        <f>IFERROR(AVERAGEIF(Table1_1[Country Name],A105,Table1_1[Log Gdp Per Capita]), "NA")</f>
        <v>9.1767777777777777</v>
      </c>
      <c r="D105" t="str">
        <f>IFERROR(_xlfn.XLOOKUP(A105,Table3[country],Table3[continent]),"NA")</f>
        <v>Africa</v>
      </c>
    </row>
    <row r="106" spans="1:4" x14ac:dyDescent="0.35">
      <c r="A106" t="str">
        <v>Nepal</v>
      </c>
      <c r="B106" s="5">
        <f>AVERAGEIF(Table1_1[Country Name],A106,Table1_1[Life Ladder])</f>
        <v>4.84</v>
      </c>
      <c r="C106" s="6">
        <f>IFERROR(AVERAGEIF(Table1_1[Country Name],A106,Table1_1[Log Gdp Per Capita]), "NA")</f>
        <v>8.0519444444444463</v>
      </c>
      <c r="D106" t="str">
        <f>IFERROR(_xlfn.XLOOKUP(A106,Table3[country],Table3[continent]),"NA")</f>
        <v>Asia</v>
      </c>
    </row>
    <row r="107" spans="1:4" x14ac:dyDescent="0.35">
      <c r="A107" t="str">
        <v>Netherlands</v>
      </c>
      <c r="B107" s="5">
        <f>AVERAGEIF(Table1_1[Country Name],A107,Table1_1[Life Ladder])</f>
        <v>7.4404117647058809</v>
      </c>
      <c r="C107" s="6">
        <f>IFERROR(AVERAGEIF(Table1_1[Country Name],A107,Table1_1[Log Gdp Per Capita]), "NA")</f>
        <v>10.897117647058824</v>
      </c>
      <c r="D107" t="str">
        <f>IFERROR(_xlfn.XLOOKUP(A107,Table3[country],Table3[continent]),"NA")</f>
        <v>Europe</v>
      </c>
    </row>
    <row r="108" spans="1:4" x14ac:dyDescent="0.35">
      <c r="A108" t="str">
        <v>New Zealand</v>
      </c>
      <c r="B108" s="5">
        <f>AVERAGEIF(Table1_1[Country Name],A108,Table1_1[Life Ladder])</f>
        <v>7.2607058823529416</v>
      </c>
      <c r="C108" s="6">
        <f>IFERROR(AVERAGEIF(Table1_1[Country Name],A108,Table1_1[Log Gdp Per Capita]), "NA")</f>
        <v>10.617882352941178</v>
      </c>
      <c r="D108" t="str">
        <f>IFERROR(_xlfn.XLOOKUP(A108,Table3[country],Table3[continent]),"NA")</f>
        <v>Oceania</v>
      </c>
    </row>
    <row r="109" spans="1:4" x14ac:dyDescent="0.35">
      <c r="A109" t="str">
        <v>Nicaragua</v>
      </c>
      <c r="B109" s="5">
        <f>AVERAGEIF(Table1_1[Country Name],A109,Table1_1[Life Ladder])</f>
        <v>5.7727777777777778</v>
      </c>
      <c r="C109" s="6">
        <f>IFERROR(AVERAGEIF(Table1_1[Country Name],A109,Table1_1[Log Gdp Per Capita]), "NA")</f>
        <v>8.5566666666666649</v>
      </c>
      <c r="D109" t="str">
        <f>IFERROR(_xlfn.XLOOKUP(A109,Table3[country],Table3[continent]),"NA")</f>
        <v>North America</v>
      </c>
    </row>
    <row r="110" spans="1:4" x14ac:dyDescent="0.35">
      <c r="A110" t="str">
        <v>Niger</v>
      </c>
      <c r="B110" s="5">
        <f>AVERAGEIF(Table1_1[Country Name],A110,Table1_1[Life Ladder])</f>
        <v>4.2918124999999998</v>
      </c>
      <c r="C110" s="6">
        <f>IFERROR(AVERAGEIF(Table1_1[Country Name],A110,Table1_1[Log Gdp Per Capita]), "NA")</f>
        <v>7.0010000000000003</v>
      </c>
      <c r="D110" t="str">
        <f>IFERROR(_xlfn.XLOOKUP(A110,Table3[country],Table3[continent]),"NA")</f>
        <v>Africa</v>
      </c>
    </row>
    <row r="111" spans="1:4" x14ac:dyDescent="0.35">
      <c r="A111" t="str">
        <v>Nigeria</v>
      </c>
      <c r="B111" s="5">
        <f>AVERAGEIF(Table1_1[Country Name],A111,Table1_1[Life Ladder])</f>
        <v>4.9829999999999997</v>
      </c>
      <c r="C111" s="6">
        <f>IFERROR(AVERAGEIF(Table1_1[Country Name],A111,Table1_1[Log Gdp Per Capita]), "NA")</f>
        <v>8.4907500000000002</v>
      </c>
      <c r="D111" t="str">
        <f>IFERROR(_xlfn.XLOOKUP(A111,Table3[country],Table3[continent]),"NA")</f>
        <v>Africa</v>
      </c>
    </row>
    <row r="112" spans="1:4" x14ac:dyDescent="0.35">
      <c r="A112" t="str">
        <v>North Macedonia</v>
      </c>
      <c r="B112" s="5">
        <f>AVERAGEIF(Table1_1[Country Name],A112,Table1_1[Life Ladder])</f>
        <v>5.0000000000000009</v>
      </c>
      <c r="C112" s="6">
        <f>IFERROR(AVERAGEIF(Table1_1[Country Name],A112,Table1_1[Log Gdp Per Capita]), "NA")</f>
        <v>9.618875000000001</v>
      </c>
      <c r="D112" t="str">
        <f>IFERROR(_xlfn.XLOOKUP(A112,Table3[country],Table3[continent]),"NA")</f>
        <v>Europe</v>
      </c>
    </row>
    <row r="113" spans="1:4" x14ac:dyDescent="0.35">
      <c r="A113" t="str">
        <v>Norway</v>
      </c>
      <c r="B113" s="5">
        <f>AVERAGEIF(Table1_1[Country Name],A113,Table1_1[Life Ladder])</f>
        <v>7.4638461538461538</v>
      </c>
      <c r="C113" s="6">
        <f>IFERROR(AVERAGEIF(Table1_1[Country Name],A113,Table1_1[Log Gdp Per Capita]), "NA")</f>
        <v>11.074307692307693</v>
      </c>
      <c r="D113" t="str">
        <f>IFERROR(_xlfn.XLOOKUP(A113,Table3[country],Table3[continent]),"NA")</f>
        <v>Europe</v>
      </c>
    </row>
    <row r="114" spans="1:4" x14ac:dyDescent="0.35">
      <c r="A114" t="str">
        <v>Oman</v>
      </c>
      <c r="B114" s="5">
        <f>AVERAGEIF(Table1_1[Country Name],A114,Table1_1[Life Ladder])</f>
        <v>6.8529999999999998</v>
      </c>
      <c r="C114" s="6">
        <f>IFERROR(AVERAGEIF(Table1_1[Country Name],A114,Table1_1[Log Gdp Per Capita]), "NA")</f>
        <v>10.539</v>
      </c>
      <c r="D114" t="str">
        <f>IFERROR(_xlfn.XLOOKUP(A114,Table3[country],Table3[continent]),"NA")</f>
        <v>Asia</v>
      </c>
    </row>
    <row r="115" spans="1:4" x14ac:dyDescent="0.35">
      <c r="A115" t="str">
        <v>Pakistan</v>
      </c>
      <c r="B115" s="5">
        <f>AVERAGEIF(Table1_1[Country Name],A115,Table1_1[Life Ladder])</f>
        <v>5.1103333333333332</v>
      </c>
      <c r="C115" s="6">
        <f>IFERROR(AVERAGEIF(Table1_1[Country Name],A115,Table1_1[Log Gdp Per Capita]), "NA")</f>
        <v>8.4242222222222214</v>
      </c>
      <c r="D115" t="str">
        <f>IFERROR(_xlfn.XLOOKUP(A115,Table3[country],Table3[continent]),"NA")</f>
        <v>Asia</v>
      </c>
    </row>
    <row r="116" spans="1:4" x14ac:dyDescent="0.35">
      <c r="A116" t="str">
        <v>Panama</v>
      </c>
      <c r="B116" s="5">
        <f>AVERAGEIF(Table1_1[Country Name],A116,Table1_1[Life Ladder])</f>
        <v>6.626294117647058</v>
      </c>
      <c r="C116" s="6">
        <f>IFERROR(AVERAGEIF(Table1_1[Country Name],A116,Table1_1[Log Gdp Per Capita]), "NA")</f>
        <v>10.198176470588235</v>
      </c>
      <c r="D116" t="str">
        <f>IFERROR(_xlfn.XLOOKUP(A116,Table3[country],Table3[continent]),"NA")</f>
        <v>North America</v>
      </c>
    </row>
    <row r="117" spans="1:4" x14ac:dyDescent="0.35">
      <c r="A117" t="str">
        <v>Paraguay</v>
      </c>
      <c r="B117" s="5">
        <f>AVERAGEIF(Table1_1[Country Name],A117,Table1_1[Life Ladder])</f>
        <v>5.6292352941176471</v>
      </c>
      <c r="C117" s="6">
        <f>IFERROR(AVERAGEIF(Table1_1[Country Name],A117,Table1_1[Log Gdp Per Capita]), "NA")</f>
        <v>9.3987058823529406</v>
      </c>
      <c r="D117" t="str">
        <f>IFERROR(_xlfn.XLOOKUP(A117,Table3[country],Table3[continent]),"NA")</f>
        <v>South America</v>
      </c>
    </row>
    <row r="118" spans="1:4" x14ac:dyDescent="0.35">
      <c r="A118" t="str">
        <v>Peru</v>
      </c>
      <c r="B118" s="5">
        <f>AVERAGEIF(Table1_1[Country Name],A118,Table1_1[Life Ladder])</f>
        <v>5.6019999999999994</v>
      </c>
      <c r="C118" s="6">
        <f>IFERROR(AVERAGEIF(Table1_1[Country Name],A118,Table1_1[Log Gdp Per Capita]), "NA")</f>
        <v>9.3133333333333344</v>
      </c>
      <c r="D118" t="str">
        <f>IFERROR(_xlfn.XLOOKUP(A118,Table3[country],Table3[continent]),"NA")</f>
        <v>South America</v>
      </c>
    </row>
    <row r="119" spans="1:4" x14ac:dyDescent="0.35">
      <c r="A119" t="str">
        <v>Philippines</v>
      </c>
      <c r="B119" s="5">
        <f>AVERAGEIF(Table1_1[Country Name],A119,Table1_1[Life Ladder])</f>
        <v>5.3541111111111119</v>
      </c>
      <c r="C119" s="6">
        <f>IFERROR(AVERAGEIF(Table1_1[Country Name],A119,Table1_1[Log Gdp Per Capita]), "NA")</f>
        <v>8.8457222222222214</v>
      </c>
      <c r="D119" t="str">
        <f>IFERROR(_xlfn.XLOOKUP(A119,Table3[country],Table3[continent]),"NA")</f>
        <v>Asia</v>
      </c>
    </row>
    <row r="120" spans="1:4" x14ac:dyDescent="0.35">
      <c r="A120" t="str">
        <v>Poland</v>
      </c>
      <c r="B120" s="5">
        <f>AVERAGEIF(Table1_1[Country Name],A120,Table1_1[Life Ladder])</f>
        <v>6.0200588235294115</v>
      </c>
      <c r="C120" s="6">
        <f>IFERROR(AVERAGEIF(Table1_1[Country Name],A120,Table1_1[Log Gdp Per Capita]), "NA")</f>
        <v>10.234058823529413</v>
      </c>
      <c r="D120" t="str">
        <f>IFERROR(_xlfn.XLOOKUP(A120,Table3[country],Table3[continent]),"NA")</f>
        <v>Europe</v>
      </c>
    </row>
    <row r="121" spans="1:4" x14ac:dyDescent="0.35">
      <c r="A121" t="str">
        <v>Portugal</v>
      </c>
      <c r="B121" s="5">
        <f>AVERAGEIF(Table1_1[Country Name],A121,Table1_1[Life Ladder])</f>
        <v>5.5517500000000011</v>
      </c>
      <c r="C121" s="6">
        <f>IFERROR(AVERAGEIF(Table1_1[Country Name],A121,Table1_1[Log Gdp Per Capita]), "NA")</f>
        <v>10.388375000000002</v>
      </c>
      <c r="D121" t="str">
        <f>IFERROR(_xlfn.XLOOKUP(A121,Table3[country],Table3[continent]),"NA")</f>
        <v>Europe</v>
      </c>
    </row>
    <row r="122" spans="1:4" x14ac:dyDescent="0.35">
      <c r="A122" t="str">
        <v>Qatar</v>
      </c>
      <c r="B122" s="5">
        <f>AVERAGEIF(Table1_1[Country Name],A122,Table1_1[Life Ladder])</f>
        <v>6.5692000000000004</v>
      </c>
      <c r="C122" s="6">
        <f>IFERROR(AVERAGEIF(Table1_1[Country Name],A122,Table1_1[Log Gdp Per Capita]), "NA")</f>
        <v>11.5518</v>
      </c>
      <c r="D122" t="str">
        <f>IFERROR(_xlfn.XLOOKUP(A122,Table3[country],Table3[continent]),"NA")</f>
        <v>Asia</v>
      </c>
    </row>
    <row r="123" spans="1:4" x14ac:dyDescent="0.35">
      <c r="A123" t="str">
        <v>Romania</v>
      </c>
      <c r="B123" s="5">
        <f>AVERAGEIF(Table1_1[Country Name],A123,Table1_1[Life Ladder])</f>
        <v>5.7703529411764709</v>
      </c>
      <c r="C123" s="6">
        <f>IFERROR(AVERAGEIF(Table1_1[Country Name],A123,Table1_1[Log Gdp Per Capita]), "NA")</f>
        <v>10.115117647058824</v>
      </c>
      <c r="D123" t="str">
        <f>IFERROR(_xlfn.XLOOKUP(A123,Table3[country],Table3[continent]),"NA")</f>
        <v>Europe</v>
      </c>
    </row>
    <row r="124" spans="1:4" x14ac:dyDescent="0.35">
      <c r="A124" t="str">
        <v>Russia</v>
      </c>
      <c r="B124" s="5">
        <f>AVERAGEIF(Table1_1[Country Name],A124,Table1_1[Life Ladder])</f>
        <v>5.5649999999999995</v>
      </c>
      <c r="C124" s="6">
        <f>IFERROR(AVERAGEIF(Table1_1[Country Name],A124,Table1_1[Log Gdp Per Capita]), "NA")</f>
        <v>10.148333333333333</v>
      </c>
      <c r="D124" t="str">
        <f>IFERROR(_xlfn.XLOOKUP(A124,Table3[country],Table3[continent]),"NA")</f>
        <v>Asia, Europe</v>
      </c>
    </row>
    <row r="125" spans="1:4" x14ac:dyDescent="0.35">
      <c r="A125" t="str">
        <v>Rwanda</v>
      </c>
      <c r="B125" s="5">
        <f>AVERAGEIF(Table1_1[Country Name],A125,Table1_1[Life Ladder])</f>
        <v>3.6544166666666666</v>
      </c>
      <c r="C125" s="6">
        <f>IFERROR(AVERAGEIF(Table1_1[Country Name],A125,Table1_1[Log Gdp Per Capita]), "NA")</f>
        <v>7.4276666666666671</v>
      </c>
      <c r="D125" t="str">
        <f>IFERROR(_xlfn.XLOOKUP(A125,Table3[country],Table3[continent]),"NA")</f>
        <v>Africa</v>
      </c>
    </row>
    <row r="126" spans="1:4" x14ac:dyDescent="0.35">
      <c r="A126" t="str">
        <v>Saudi Arabia</v>
      </c>
      <c r="B126" s="5">
        <f>AVERAGEIF(Table1_1[Country Name],A126,Table1_1[Life Ladder])</f>
        <v>6.5473333333333334</v>
      </c>
      <c r="C126" s="6">
        <f>IFERROR(AVERAGEIF(Table1_1[Country Name],A126,Table1_1[Log Gdp Per Capita]), "NA")</f>
        <v>10.731722222222224</v>
      </c>
      <c r="D126" t="str">
        <f>IFERROR(_xlfn.XLOOKUP(A126,Table3[country],Table3[continent]),"NA")</f>
        <v>Asia</v>
      </c>
    </row>
    <row r="127" spans="1:4" x14ac:dyDescent="0.35">
      <c r="A127" t="str">
        <v>Senegal</v>
      </c>
      <c r="B127" s="5">
        <f>AVERAGEIF(Table1_1[Country Name],A127,Table1_1[Life Ladder])</f>
        <v>4.5469444444444447</v>
      </c>
      <c r="C127" s="6">
        <f>IFERROR(AVERAGEIF(Table1_1[Country Name],A127,Table1_1[Log Gdp Per Capita]), "NA")</f>
        <v>8.0314999999999994</v>
      </c>
      <c r="D127" t="str">
        <f>IFERROR(_xlfn.XLOOKUP(A127,Table3[country],Table3[continent]),"NA")</f>
        <v>Africa</v>
      </c>
    </row>
    <row r="128" spans="1:4" x14ac:dyDescent="0.35">
      <c r="A128" t="str">
        <v>Serbia</v>
      </c>
      <c r="B128" s="5">
        <f>AVERAGEIF(Table1_1[Country Name],A128,Table1_1[Life Ladder])</f>
        <v>5.463750000000001</v>
      </c>
      <c r="C128" s="6">
        <f>IFERROR(AVERAGEIF(Table1_1[Country Name],A128,Table1_1[Log Gdp Per Capita]), "NA")</f>
        <v>9.714125000000001</v>
      </c>
      <c r="D128" t="str">
        <f>IFERROR(_xlfn.XLOOKUP(A128,Table3[country],Table3[continent]),"NA")</f>
        <v>Europe</v>
      </c>
    </row>
    <row r="129" spans="1:4" x14ac:dyDescent="0.35">
      <c r="A129" t="str">
        <v>Sierra Leone</v>
      </c>
      <c r="B129" s="5">
        <f>AVERAGEIF(Table1_1[Country Name],A129,Table1_1[Life Ladder])</f>
        <v>3.9390666666666667</v>
      </c>
      <c r="C129" s="6">
        <f>IFERROR(AVERAGEIF(Table1_1[Country Name],A129,Table1_1[Log Gdp Per Capita]), "NA")</f>
        <v>7.3476000000000008</v>
      </c>
      <c r="D129" t="str">
        <f>IFERROR(_xlfn.XLOOKUP(A129,Table3[country],Table3[continent]),"NA")</f>
        <v>Africa</v>
      </c>
    </row>
    <row r="130" spans="1:4" x14ac:dyDescent="0.35">
      <c r="A130" t="str">
        <v>Singapore</v>
      </c>
      <c r="B130" s="5">
        <f>AVERAGEIF(Table1_1[Country Name],A130,Table1_1[Life Ladder])</f>
        <v>6.5080624999999994</v>
      </c>
      <c r="C130" s="6">
        <f>IFERROR(AVERAGEIF(Table1_1[Country Name],A130,Table1_1[Log Gdp Per Capita]), "NA")</f>
        <v>11.365</v>
      </c>
      <c r="D130" t="str">
        <f>IFERROR(_xlfn.XLOOKUP(A130,Table3[country],Table3[continent]),"NA")</f>
        <v>Asia</v>
      </c>
    </row>
    <row r="131" spans="1:4" x14ac:dyDescent="0.35">
      <c r="A131" t="str">
        <v>Slovakia</v>
      </c>
      <c r="B131" s="5">
        <f>AVERAGEIF(Table1_1[Country Name],A131,Table1_1[Life Ladder])</f>
        <v>6.1025333333333327</v>
      </c>
      <c r="C131" s="6">
        <f>IFERROR(AVERAGEIF(Table1_1[Country Name],A131,Table1_1[Log Gdp Per Capita]), "NA")</f>
        <v>10.271800000000001</v>
      </c>
      <c r="D131" t="str">
        <f>IFERROR(_xlfn.XLOOKUP(A131,Table3[country],Table3[continent]),"NA")</f>
        <v>Europe</v>
      </c>
    </row>
    <row r="132" spans="1:4" x14ac:dyDescent="0.35">
      <c r="A132" t="str">
        <v>Slovenia</v>
      </c>
      <c r="B132" s="5">
        <f>AVERAGEIF(Table1_1[Country Name],A132,Table1_1[Life Ladder])</f>
        <v>6.1829374999999995</v>
      </c>
      <c r="C132" s="6">
        <f>IFERROR(AVERAGEIF(Table1_1[Country Name],A132,Table1_1[Log Gdp Per Capita]), "NA")</f>
        <v>10.4851875</v>
      </c>
      <c r="D132" t="str">
        <f>IFERROR(_xlfn.XLOOKUP(A132,Table3[country],Table3[continent]),"NA")</f>
        <v>Europe</v>
      </c>
    </row>
    <row r="133" spans="1:4" x14ac:dyDescent="0.35">
      <c r="A133" t="str">
        <v>Somalia</v>
      </c>
      <c r="B133" s="5">
        <f>AVERAGEIF(Table1_1[Country Name],A133,Table1_1[Life Ladder])</f>
        <v>5.1833333333333336</v>
      </c>
      <c r="C133" s="6">
        <f>IFERROR(AVERAGEIF(Table1_1[Country Name],A133,Table1_1[Log Gdp Per Capita]), "NA")</f>
        <v>6.9159999999999995</v>
      </c>
      <c r="D133" t="str">
        <f>IFERROR(_xlfn.XLOOKUP(A133,Table3[country],Table3[continent]),"NA")</f>
        <v>Africa</v>
      </c>
    </row>
    <row r="134" spans="1:4" hidden="1" x14ac:dyDescent="0.35">
      <c r="A134" s="8" t="str">
        <v>Somaliland region</v>
      </c>
      <c r="B134" s="9">
        <f>AVERAGEIF(Table1_1[Country Name],A134,Table1_1[Life Ladder])</f>
        <v>4.9090000000000007</v>
      </c>
      <c r="C134" s="7" t="str">
        <f>IFERROR(AVERAGEIF(Table1_1[Country Name],A134,Table1_1[Log Gdp Per Capita]), "NA")</f>
        <v>NA</v>
      </c>
      <c r="D134" t="str">
        <f>IFERROR(_xlfn.XLOOKUP(A134,Table3[country],Table3[continent]),"NA")</f>
        <v>NA</v>
      </c>
    </row>
    <row r="135" spans="1:4" x14ac:dyDescent="0.35">
      <c r="A135" t="str">
        <v>South Africa</v>
      </c>
      <c r="B135" s="5">
        <f>AVERAGEIF(Table1_1[Country Name],A135,Table1_1[Life Ladder])</f>
        <v>4.9639444444444454</v>
      </c>
      <c r="C135" s="6">
        <f>IFERROR(AVERAGEIF(Table1_1[Country Name],A135,Table1_1[Log Gdp Per Capita]), "NA")</f>
        <v>9.5161666666666669</v>
      </c>
      <c r="D135" t="str">
        <f>IFERROR(_xlfn.XLOOKUP(A135,Table3[country],Table3[continent]),"NA")</f>
        <v>Africa</v>
      </c>
    </row>
    <row r="136" spans="1:4" x14ac:dyDescent="0.35">
      <c r="A136" t="str">
        <v>South Korea</v>
      </c>
      <c r="B136" s="5">
        <f>AVERAGEIF(Table1_1[Country Name],A136,Table1_1[Life Ladder])</f>
        <v>5.9055000000000009</v>
      </c>
      <c r="C136" s="6">
        <f>IFERROR(AVERAGEIF(Table1_1[Country Name],A136,Table1_1[Log Gdp Per Capita]), "NA")</f>
        <v>10.545444444444444</v>
      </c>
      <c r="D136" t="str">
        <f>IFERROR(_xlfn.XLOOKUP(A136,Table3[country],Table3[continent]),"NA")</f>
        <v>Asia</v>
      </c>
    </row>
    <row r="137" spans="1:4" hidden="1" x14ac:dyDescent="0.35">
      <c r="A137" s="8" t="str">
        <v>South Sudan</v>
      </c>
      <c r="B137" s="9">
        <f>AVERAGEIF(Table1_1[Country Name],A137,Table1_1[Life Ladder])</f>
        <v>3.4020000000000001</v>
      </c>
      <c r="C137" s="7" t="str">
        <f>IFERROR(AVERAGEIF(Table1_1[Country Name],A137,Table1_1[Log Gdp Per Capita]), "NA")</f>
        <v>NA</v>
      </c>
      <c r="D137" t="str">
        <f>IFERROR(_xlfn.XLOOKUP(A137,Table3[country],Table3[continent]),"NA")</f>
        <v>Africa</v>
      </c>
    </row>
    <row r="138" spans="1:4" x14ac:dyDescent="0.35">
      <c r="A138" t="str">
        <v>Spain</v>
      </c>
      <c r="B138" s="5">
        <f>AVERAGEIF(Table1_1[Country Name],A138,Table1_1[Life Ladder])</f>
        <v>6.4949444444444451</v>
      </c>
      <c r="C138" s="6">
        <f>IFERROR(AVERAGEIF(Table1_1[Country Name],A138,Table1_1[Log Gdp Per Capita]), "NA")</f>
        <v>10.547611111111111</v>
      </c>
      <c r="D138" t="str">
        <f>IFERROR(_xlfn.XLOOKUP(A138,Table3[country],Table3[continent]),"NA")</f>
        <v>Europe</v>
      </c>
    </row>
    <row r="139" spans="1:4" x14ac:dyDescent="0.35">
      <c r="A139" t="str">
        <v>Sri Lanka</v>
      </c>
      <c r="B139" s="5">
        <f>AVERAGEIF(Table1_1[Country Name],A139,Table1_1[Life Ladder])</f>
        <v>4.2634117647058831</v>
      </c>
      <c r="C139" s="6">
        <f>IFERROR(AVERAGEIF(Table1_1[Country Name],A139,Table1_1[Log Gdp Per Capita]), "NA")</f>
        <v>9.2971764705882354</v>
      </c>
      <c r="D139" t="str">
        <f>IFERROR(_xlfn.XLOOKUP(A139,Table3[country],Table3[continent]),"NA")</f>
        <v>Asia</v>
      </c>
    </row>
    <row r="140" spans="1:4" x14ac:dyDescent="0.35">
      <c r="A140" t="str">
        <v>State of Palestine</v>
      </c>
      <c r="B140" s="5">
        <f>AVERAGEIF(Table1_1[Country Name],A140,Table1_1[Life Ladder])</f>
        <v>4.6510000000000007</v>
      </c>
      <c r="C140" s="6">
        <f>IFERROR(AVERAGEIF(Table1_1[Country Name],A140,Table1_1[Log Gdp Per Capita]), "NA")</f>
        <v>8.5149285714285714</v>
      </c>
      <c r="D140" t="str">
        <f>IFERROR(_xlfn.XLOOKUP(A140,Table3[country],Table3[continent]),"NA")</f>
        <v>NA</v>
      </c>
    </row>
    <row r="141" spans="1:4" x14ac:dyDescent="0.35">
      <c r="A141" t="str">
        <v>Sudan</v>
      </c>
      <c r="B141" s="5">
        <f>AVERAGEIF(Table1_1[Country Name],A141,Table1_1[Life Ladder])</f>
        <v>4.3786000000000005</v>
      </c>
      <c r="C141" s="6">
        <f>IFERROR(AVERAGEIF(Table1_1[Country Name],A141,Table1_1[Log Gdp Per Capita]), "NA")</f>
        <v>8.4756</v>
      </c>
      <c r="D141" t="str">
        <f>IFERROR(_xlfn.XLOOKUP(A141,Table3[country],Table3[continent]),"NA")</f>
        <v>Africa</v>
      </c>
    </row>
    <row r="142" spans="1:4" x14ac:dyDescent="0.35">
      <c r="A142" t="str">
        <v>Suriname</v>
      </c>
      <c r="B142" s="5">
        <f>AVERAGEIF(Table1_1[Country Name],A142,Table1_1[Life Ladder])</f>
        <v>6.2690000000000001</v>
      </c>
      <c r="C142" s="6">
        <f>IFERROR(AVERAGEIF(Table1_1[Country Name],A142,Table1_1[Log Gdp Per Capita]), "NA")</f>
        <v>9.8740000000000006</v>
      </c>
      <c r="D142" t="str">
        <f>IFERROR(_xlfn.XLOOKUP(A142,Table3[country],Table3[continent]),"NA")</f>
        <v>South America</v>
      </c>
    </row>
    <row r="143" spans="1:4" x14ac:dyDescent="0.35">
      <c r="A143" t="str">
        <v>Sweden</v>
      </c>
      <c r="B143" s="5">
        <f>AVERAGEIF(Table1_1[Country Name],A143,Table1_1[Life Ladder])</f>
        <v>7.3651666666666653</v>
      </c>
      <c r="C143" s="6">
        <f>IFERROR(AVERAGEIF(Table1_1[Country Name],A143,Table1_1[Log Gdp Per Capita]), "NA")</f>
        <v>10.822611111111112</v>
      </c>
      <c r="D143" t="str">
        <f>IFERROR(_xlfn.XLOOKUP(A143,Table3[country],Table3[continent]),"NA")</f>
        <v>Europe</v>
      </c>
    </row>
    <row r="144" spans="1:4" x14ac:dyDescent="0.35">
      <c r="A144" t="str">
        <v>Switzerland</v>
      </c>
      <c r="B144" s="5">
        <f>AVERAGEIF(Table1_1[Country Name],A144,Table1_1[Life Ladder])</f>
        <v>7.4356923076923076</v>
      </c>
      <c r="C144" s="6">
        <f>IFERROR(AVERAGEIF(Table1_1[Country Name],A144,Table1_1[Log Gdp Per Capita]), "NA")</f>
        <v>11.125</v>
      </c>
      <c r="D144" t="str">
        <f>IFERROR(_xlfn.XLOOKUP(A144,Table3[country],Table3[continent]),"NA")</f>
        <v>Europe</v>
      </c>
    </row>
    <row r="145" spans="1:4" x14ac:dyDescent="0.35">
      <c r="A145" t="str">
        <v>Syria</v>
      </c>
      <c r="B145" s="5">
        <f>AVERAGEIF(Table1_1[Country Name],A145,Table1_1[Life Ladder])</f>
        <v>4.0170000000000003</v>
      </c>
      <c r="C145" s="6">
        <f>IFERROR(AVERAGEIF(Table1_1[Country Name],A145,Table1_1[Log Gdp Per Capita]), "NA")</f>
        <v>8.6101428571428578</v>
      </c>
      <c r="D145" t="str">
        <f>IFERROR(_xlfn.XLOOKUP(A145,Table3[country],Table3[continent]),"NA")</f>
        <v>Asia</v>
      </c>
    </row>
    <row r="146" spans="1:4" x14ac:dyDescent="0.35">
      <c r="A146" t="str">
        <v>Taiwan Province of China</v>
      </c>
      <c r="B146" s="5">
        <f>AVERAGEIF(Table1_1[Country Name],A146,Table1_1[Life Ladder])</f>
        <v>6.3556250000000007</v>
      </c>
      <c r="C146" s="6">
        <f>IFERROR(AVERAGEIF(Table1_1[Country Name],A146,Table1_1[Log Gdp Per Capita]), "NA")</f>
        <v>10.722166666666666</v>
      </c>
      <c r="D146" t="str">
        <f>IFERROR(_xlfn.XLOOKUP(A146,Table3[country],Table3[continent]),"NA")</f>
        <v>NA</v>
      </c>
    </row>
    <row r="147" spans="1:4" x14ac:dyDescent="0.35">
      <c r="A147" t="str">
        <v>Tajikistan</v>
      </c>
      <c r="B147" s="5">
        <f>AVERAGEIF(Table1_1[Country Name],A147,Table1_1[Life Ladder])</f>
        <v>4.9956111111111126</v>
      </c>
      <c r="C147" s="6">
        <f>IFERROR(AVERAGEIF(Table1_1[Country Name],A147,Table1_1[Log Gdp Per Capita]), "NA")</f>
        <v>7.9772777777777781</v>
      </c>
      <c r="D147" t="str">
        <f>IFERROR(_xlfn.XLOOKUP(A147,Table3[country],Table3[continent]),"NA")</f>
        <v>Asia</v>
      </c>
    </row>
    <row r="148" spans="1:4" x14ac:dyDescent="0.35">
      <c r="A148" t="str">
        <v>Tanzania</v>
      </c>
      <c r="B148" s="5">
        <f>AVERAGEIF(Table1_1[Country Name],A148,Table1_1[Life Ladder])</f>
        <v>3.7110555555555553</v>
      </c>
      <c r="C148" s="6">
        <f>IFERROR(AVERAGEIF(Table1_1[Country Name],A148,Table1_1[Log Gdp Per Capita]), "NA")</f>
        <v>7.709555555555557</v>
      </c>
      <c r="D148" t="str">
        <f>IFERROR(_xlfn.XLOOKUP(A148,Table3[country],Table3[continent]),"NA")</f>
        <v>Africa</v>
      </c>
    </row>
    <row r="149" spans="1:4" x14ac:dyDescent="0.35">
      <c r="A149" t="str">
        <v>Thailand</v>
      </c>
      <c r="B149" s="5">
        <f>AVERAGEIF(Table1_1[Country Name],A149,Table1_1[Life Ladder])</f>
        <v>6.068833333333334</v>
      </c>
      <c r="C149" s="6">
        <f>IFERROR(AVERAGEIF(Table1_1[Country Name],A149,Table1_1[Log Gdp Per Capita]), "NA")</f>
        <v>9.652388888888888</v>
      </c>
      <c r="D149" t="str">
        <f>IFERROR(_xlfn.XLOOKUP(A149,Table3[country],Table3[continent]),"NA")</f>
        <v>Asia</v>
      </c>
    </row>
    <row r="150" spans="1:4" x14ac:dyDescent="0.35">
      <c r="A150" t="str">
        <v>Togo</v>
      </c>
      <c r="B150" s="5">
        <f>AVERAGEIF(Table1_1[Country Name],A150,Table1_1[Life Ladder])</f>
        <v>3.7196666666666669</v>
      </c>
      <c r="C150" s="6">
        <f>IFERROR(AVERAGEIF(Table1_1[Country Name],A150,Table1_1[Log Gdp Per Capita]), "NA")</f>
        <v>7.550583333333333</v>
      </c>
      <c r="D150" t="str">
        <f>IFERROR(_xlfn.XLOOKUP(A150,Table3[country],Table3[continent]),"NA")</f>
        <v>Africa</v>
      </c>
    </row>
    <row r="151" spans="1:4" x14ac:dyDescent="0.35">
      <c r="A151" t="str">
        <v>Trinidad and Tobago</v>
      </c>
      <c r="B151" s="5">
        <f>AVERAGEIF(Table1_1[Country Name],A151,Table1_1[Life Ladder])</f>
        <v>6.2813999999999997</v>
      </c>
      <c r="C151" s="6">
        <f>IFERROR(AVERAGEIF(Table1_1[Country Name],A151,Table1_1[Log Gdp Per Capita]), "NA")</f>
        <v>10.217000000000001</v>
      </c>
      <c r="D151" t="str">
        <f>IFERROR(_xlfn.XLOOKUP(A151,Table3[country],Table3[continent]),"NA")</f>
        <v>North America</v>
      </c>
    </row>
    <row r="152" spans="1:4" x14ac:dyDescent="0.35">
      <c r="A152" t="str">
        <v>Tunisia</v>
      </c>
      <c r="B152" s="5">
        <f>AVERAGEIF(Table1_1[Country Name],A152,Table1_1[Life Ladder])</f>
        <v>4.6890000000000009</v>
      </c>
      <c r="C152" s="6">
        <f>IFERROR(AVERAGEIF(Table1_1[Country Name],A152,Table1_1[Log Gdp Per Capita]), "NA")</f>
        <v>9.2678666666666665</v>
      </c>
      <c r="D152" t="str">
        <f>IFERROR(_xlfn.XLOOKUP(A152,Table3[country],Table3[continent]),"NA")</f>
        <v>Africa</v>
      </c>
    </row>
    <row r="153" spans="1:4" x14ac:dyDescent="0.35">
      <c r="A153" t="str">
        <v>Turkmenistan</v>
      </c>
      <c r="B153" s="5">
        <f>AVERAGEIF(Table1_1[Country Name],A153,Table1_1[Life Ladder])</f>
        <v>5.6004999999999994</v>
      </c>
      <c r="C153" s="6">
        <f>IFERROR(AVERAGEIF(Table1_1[Country Name],A153,Table1_1[Log Gdp Per Capita]), "NA")</f>
        <v>9.366299999999999</v>
      </c>
      <c r="D153" t="str">
        <f>IFERROR(_xlfn.XLOOKUP(A153,Table3[country],Table3[continent]),"NA")</f>
        <v>Asia</v>
      </c>
    </row>
    <row r="154" spans="1:4" x14ac:dyDescent="0.35">
      <c r="A154" t="str">
        <v>Türkiye</v>
      </c>
      <c r="B154" s="5">
        <f>AVERAGEIF(Table1_1[Country Name],A154,Table1_1[Life Ladder])</f>
        <v>5.1945555555555556</v>
      </c>
      <c r="C154" s="6">
        <f>IFERROR(AVERAGEIF(Table1_1[Country Name],A154,Table1_1[Log Gdp Per Capita]), "NA")</f>
        <v>10.109555555555556</v>
      </c>
      <c r="D154" t="str">
        <f>IFERROR(_xlfn.XLOOKUP(A154,Table3[country],Table3[continent]),"NA")</f>
        <v>NA</v>
      </c>
    </row>
    <row r="155" spans="1:4" x14ac:dyDescent="0.35">
      <c r="A155" t="str">
        <v>Uganda</v>
      </c>
      <c r="B155" s="5">
        <f>AVERAGEIF(Table1_1[Country Name],A155,Table1_1[Life Ladder])</f>
        <v>4.3154999999999992</v>
      </c>
      <c r="C155" s="6">
        <f>IFERROR(AVERAGEIF(Table1_1[Country Name],A155,Table1_1[Log Gdp Per Capita]), "NA")</f>
        <v>7.6161111111111097</v>
      </c>
      <c r="D155" t="str">
        <f>IFERROR(_xlfn.XLOOKUP(A155,Table3[country],Table3[continent]),"NA")</f>
        <v>Africa</v>
      </c>
    </row>
    <row r="156" spans="1:4" x14ac:dyDescent="0.35">
      <c r="A156" t="str">
        <v>Ukraine</v>
      </c>
      <c r="B156" s="5">
        <f>AVERAGEIF(Table1_1[Country Name],A156,Table1_1[Life Ladder])</f>
        <v>4.7851111111111102</v>
      </c>
      <c r="C156" s="6">
        <f>IFERROR(AVERAGEIF(Table1_1[Country Name],A156,Table1_1[Log Gdp Per Capita]), "NA")</f>
        <v>9.4217777777777787</v>
      </c>
      <c r="D156" t="str">
        <f>IFERROR(_xlfn.XLOOKUP(A156,Table3[country],Table3[continent]),"NA")</f>
        <v>Europe</v>
      </c>
    </row>
    <row r="157" spans="1:4" x14ac:dyDescent="0.35">
      <c r="A157" t="str">
        <v>United Arab Emirates</v>
      </c>
      <c r="B157" s="5">
        <f>AVERAGEIF(Table1_1[Country Name],A157,Table1_1[Life Ladder])</f>
        <v>6.7878124999999994</v>
      </c>
      <c r="C157" s="6">
        <f>IFERROR(AVERAGEIF(Table1_1[Country Name],A157,Table1_1[Log Gdp Per Capita]), "NA")</f>
        <v>11.1208125</v>
      </c>
      <c r="D157" t="str">
        <f>IFERROR(_xlfn.XLOOKUP(A157,Table3[country],Table3[continent]),"NA")</f>
        <v>Asia</v>
      </c>
    </row>
    <row r="158" spans="1:4" x14ac:dyDescent="0.35">
      <c r="A158" t="str">
        <v>United Kingdom</v>
      </c>
      <c r="B158" s="5">
        <f>AVERAGEIF(Table1_1[Country Name],A158,Table1_1[Life Ladder])</f>
        <v>6.8895</v>
      </c>
      <c r="C158" s="6">
        <f>IFERROR(AVERAGEIF(Table1_1[Country Name],A158,Table1_1[Log Gdp Per Capita]), "NA")</f>
        <v>10.695611111111113</v>
      </c>
      <c r="D158" t="str">
        <f>IFERROR(_xlfn.XLOOKUP(A158,Table3[country],Table3[continent]),"NA")</f>
        <v>Europe</v>
      </c>
    </row>
    <row r="159" spans="1:4" x14ac:dyDescent="0.35">
      <c r="A159" t="str">
        <v>United States</v>
      </c>
      <c r="B159" s="5">
        <f>AVERAGEIF(Table1_1[Country Name],A159,Table1_1[Life Ladder])</f>
        <v>7.0292222222222236</v>
      </c>
      <c r="C159" s="6">
        <f>IFERROR(AVERAGEIF(Table1_1[Country Name],A159,Table1_1[Log Gdp Per Capita]), "NA")</f>
        <v>10.976055555555554</v>
      </c>
      <c r="D159" t="str">
        <f>IFERROR(_xlfn.XLOOKUP(A159,Table3[country],Table3[continent]),"NA")</f>
        <v>North America</v>
      </c>
    </row>
    <row r="160" spans="1:4" x14ac:dyDescent="0.35">
      <c r="A160" t="str">
        <v>Uruguay</v>
      </c>
      <c r="B160" s="5">
        <f>AVERAGEIF(Table1_1[Country Name],A160,Table1_1[Life Ladder])</f>
        <v>6.3201666666666672</v>
      </c>
      <c r="C160" s="6">
        <f>IFERROR(AVERAGEIF(Table1_1[Country Name],A160,Table1_1[Log Gdp Per Capita]), "NA")</f>
        <v>9.9591666666666683</v>
      </c>
      <c r="D160" t="str">
        <f>IFERROR(_xlfn.XLOOKUP(A160,Table3[country],Table3[continent]),"NA")</f>
        <v>South America</v>
      </c>
    </row>
    <row r="161" spans="1:4" x14ac:dyDescent="0.35">
      <c r="A161" t="str">
        <v>Uzbekistan</v>
      </c>
      <c r="B161" s="5">
        <f>AVERAGEIF(Table1_1[Country Name],A161,Table1_1[Life Ladder])</f>
        <v>5.8658235294117649</v>
      </c>
      <c r="C161" s="6">
        <f>IFERROR(AVERAGEIF(Table1_1[Country Name],A161,Table1_1[Log Gdp Per Capita]), "NA")</f>
        <v>8.7198823529411786</v>
      </c>
      <c r="D161" t="str">
        <f>IFERROR(_xlfn.XLOOKUP(A161,Table3[country],Table3[continent]),"NA")</f>
        <v>Asia</v>
      </c>
    </row>
    <row r="162" spans="1:4" x14ac:dyDescent="0.35">
      <c r="A162" t="str">
        <v>Venezuela</v>
      </c>
      <c r="B162" s="5">
        <f>AVERAGEIF(Table1_1[Country Name],A162,Table1_1[Life Ladder])</f>
        <v>5.9511111111111106</v>
      </c>
      <c r="C162" s="6">
        <f>IFERROR(AVERAGEIF(Table1_1[Country Name],A162,Table1_1[Log Gdp Per Capita]), "NA")</f>
        <v>8.5889285714285712</v>
      </c>
      <c r="D162" t="str">
        <f>IFERROR(_xlfn.XLOOKUP(A162,Table3[country],Table3[continent]),"NA")</f>
        <v>South America</v>
      </c>
    </row>
    <row r="163" spans="1:4" x14ac:dyDescent="0.35">
      <c r="A163" t="str">
        <v>Vietnam</v>
      </c>
      <c r="B163" s="5">
        <f>AVERAGEIF(Table1_1[Country Name],A163,Table1_1[Life Ladder])</f>
        <v>5.4375555555555559</v>
      </c>
      <c r="C163" s="6">
        <f>IFERROR(AVERAGEIF(Table1_1[Country Name],A163,Table1_1[Log Gdp Per Capita]), "NA")</f>
        <v>8.9771666666666672</v>
      </c>
      <c r="D163" t="str">
        <f>IFERROR(_xlfn.XLOOKUP(A163,Table3[country],Table3[continent]),"NA")</f>
        <v>Asia</v>
      </c>
    </row>
    <row r="164" spans="1:4" x14ac:dyDescent="0.35">
      <c r="A164" t="str">
        <v>Yemen</v>
      </c>
      <c r="B164" s="5">
        <f>AVERAGEIF(Table1_1[Country Name],A164,Table1_1[Life Ladder])</f>
        <v>3.8620714285714288</v>
      </c>
      <c r="C164" s="6">
        <f>IFERROR(AVERAGEIF(Table1_1[Country Name],A164,Table1_1[Log Gdp Per Capita]), "NA")</f>
        <v>7.9252499999999984</v>
      </c>
      <c r="D164" t="str">
        <f>IFERROR(_xlfn.XLOOKUP(A164,Table3[country],Table3[continent]),"NA")</f>
        <v>Asia</v>
      </c>
    </row>
    <row r="165" spans="1:4" x14ac:dyDescent="0.35">
      <c r="A165" t="str">
        <v>Zambia</v>
      </c>
      <c r="B165" s="5">
        <f>AVERAGEIF(Table1_1[Country Name],A165,Table1_1[Life Ladder])</f>
        <v>4.3658823529411768</v>
      </c>
      <c r="C165" s="6">
        <f>IFERROR(AVERAGEIF(Table1_1[Country Name],A165,Table1_1[Log Gdp Per Capita]), "NA")</f>
        <v>8.0581764705882364</v>
      </c>
      <c r="D165" t="str">
        <f>IFERROR(_xlfn.XLOOKUP(A165,Table3[country],Table3[continent]),"NA")</f>
        <v>Africa</v>
      </c>
    </row>
    <row r="166" spans="1:4" x14ac:dyDescent="0.35">
      <c r="A166" t="str">
        <v>Zimbabwe</v>
      </c>
      <c r="B166" s="5">
        <f>AVERAGEIF(Table1_1[Country Name],A166,Table1_1[Life Ladder])</f>
        <v>3.792333333333334</v>
      </c>
      <c r="C166" s="6">
        <f>IFERROR(AVERAGEIF(Table1_1[Country Name],A166,Table1_1[Log Gdp Per Capita]), "NA")</f>
        <v>7.6152777777777789</v>
      </c>
      <c r="D166" t="str">
        <f>IFERROR(_xlfn.XLOOKUP(A166,Table3[country],Table3[continent]),"NA")</f>
        <v>Africa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3E217-B050-41F5-B1AA-FC4E112DBFEE}">
  <dimension ref="A1:C16"/>
  <sheetViews>
    <sheetView workbookViewId="0">
      <selection activeCell="P15" sqref="P15"/>
    </sheetView>
  </sheetViews>
  <sheetFormatPr defaultRowHeight="14.5" x14ac:dyDescent="0.35"/>
  <cols>
    <col min="1" max="1" width="12.54296875" bestFit="1" customWidth="1"/>
    <col min="2" max="2" width="17.08984375" bestFit="1" customWidth="1"/>
    <col min="3" max="3" width="34.6328125" bestFit="1" customWidth="1"/>
  </cols>
  <sheetData>
    <row r="1" spans="1:3" x14ac:dyDescent="0.35">
      <c r="A1" s="4" t="s">
        <v>510</v>
      </c>
      <c r="B1" s="4" t="s">
        <v>187</v>
      </c>
      <c r="C1" s="4" t="s">
        <v>531</v>
      </c>
    </row>
    <row r="2" spans="1:3" x14ac:dyDescent="0.35">
      <c r="A2" t="s">
        <v>188</v>
      </c>
      <c r="B2" s="5">
        <v>4.3899132653061264</v>
      </c>
      <c r="C2" s="5">
        <v>5.5189238013698567</v>
      </c>
    </row>
    <row r="3" spans="1:3" x14ac:dyDescent="0.35">
      <c r="A3" t="s">
        <v>191</v>
      </c>
      <c r="B3" s="5">
        <v>5.2800735502121672</v>
      </c>
      <c r="C3" s="5">
        <v>6.4051977443608976</v>
      </c>
    </row>
    <row r="4" spans="1:3" x14ac:dyDescent="0.35">
      <c r="A4" t="s">
        <v>199</v>
      </c>
      <c r="B4" s="5">
        <v>6.0381823204419947</v>
      </c>
      <c r="C4" s="5">
        <v>6.6377071823204403</v>
      </c>
    </row>
    <row r="5" spans="1:3" x14ac:dyDescent="0.35">
      <c r="A5" t="s">
        <v>201</v>
      </c>
      <c r="B5" s="5">
        <v>6.178674452554743</v>
      </c>
      <c r="C5" s="5">
        <v>6.8546257485029969</v>
      </c>
    </row>
    <row r="6" spans="1:3" x14ac:dyDescent="0.35">
      <c r="A6" t="s">
        <v>208</v>
      </c>
      <c r="B6" s="5">
        <v>6.2019656862745087</v>
      </c>
      <c r="C6" s="5">
        <v>6.4440661764705878</v>
      </c>
    </row>
    <row r="7" spans="1:3" x14ac:dyDescent="0.35">
      <c r="A7" t="s">
        <v>195</v>
      </c>
      <c r="B7" s="5">
        <v>7.2515588235294128</v>
      </c>
      <c r="C7" s="5">
        <v>7.0291764705882356</v>
      </c>
    </row>
    <row r="10" spans="1:3" x14ac:dyDescent="0.35">
      <c r="A10" s="4" t="s">
        <v>510</v>
      </c>
      <c r="B10" s="4" t="s">
        <v>187</v>
      </c>
      <c r="C10" s="4" t="s">
        <v>531</v>
      </c>
    </row>
    <row r="11" spans="1:3" x14ac:dyDescent="0.35">
      <c r="A11" t="s">
        <v>188</v>
      </c>
      <c r="B11" s="5">
        <f>AVERAGEIF(Table1_1[Continent],"*"&amp;Double_BarGraph!A11&amp;"*",Table1_1[Life Ladder])</f>
        <v>4.3899132653061264</v>
      </c>
      <c r="C11" s="5">
        <f>AVERAGEIF(Table1_1[Continent],"*"&amp;Double_BarGraph!A11&amp;"*",Table1_1[Healthy Life Expectancy At Birth])/10</f>
        <v>5.5189238013698567</v>
      </c>
    </row>
    <row r="12" spans="1:3" x14ac:dyDescent="0.35">
      <c r="A12" t="s">
        <v>191</v>
      </c>
      <c r="B12" s="5">
        <f>AVERAGEIF(Table1_1[Continent],"*"&amp;Double_BarGraph!A12&amp;"*",Table1_1[Life Ladder])</f>
        <v>5.2800735502121672</v>
      </c>
      <c r="C12" s="5">
        <f>AVERAGEIF(Table1_1[Continent],"*"&amp;Double_BarGraph!A12&amp;"*",Table1_1[Healthy Life Expectancy At Birth])/10</f>
        <v>6.4051977443608976</v>
      </c>
    </row>
    <row r="13" spans="1:3" x14ac:dyDescent="0.35">
      <c r="A13" t="s">
        <v>201</v>
      </c>
      <c r="B13" s="5">
        <f>AVERAGEIF(Table1_1[Continent],"*"&amp;Double_BarGraph!A13&amp;"*",Table1_1[Life Ladder])</f>
        <v>6.178674452554743</v>
      </c>
      <c r="C13" s="5">
        <f>AVERAGEIF(Table1_1[Continent],"*"&amp;Double_BarGraph!A13&amp;"*",Table1_1[Healthy Life Expectancy At Birth])/10</f>
        <v>6.8546257485029969</v>
      </c>
    </row>
    <row r="14" spans="1:3" x14ac:dyDescent="0.35">
      <c r="A14" t="s">
        <v>208</v>
      </c>
      <c r="B14" s="5">
        <f>AVERAGEIF(Table1_1[Continent],"*"&amp;Double_BarGraph!A14&amp;"*",Table1_1[Life Ladder])</f>
        <v>6.2019656862745087</v>
      </c>
      <c r="C14" s="5">
        <f>AVERAGEIF(Table1_1[Continent],"*"&amp;Double_BarGraph!A14&amp;"*",Table1_1[Healthy Life Expectancy At Birth])/10</f>
        <v>6.4440661764705878</v>
      </c>
    </row>
    <row r="15" spans="1:3" x14ac:dyDescent="0.35">
      <c r="A15" t="s">
        <v>195</v>
      </c>
      <c r="B15" s="5">
        <f>AVERAGEIF(Table1_1[Continent],"*"&amp;Double_BarGraph!A15&amp;"*",Table1_1[Life Ladder])</f>
        <v>7.2515588235294128</v>
      </c>
      <c r="C15" s="5">
        <f>AVERAGEIF(Table1_1[Continent],"*"&amp;Double_BarGraph!A15&amp;"*",Table1_1[Healthy Life Expectancy At Birth])/10</f>
        <v>7.0291764705882356</v>
      </c>
    </row>
    <row r="16" spans="1:3" x14ac:dyDescent="0.35">
      <c r="A16" t="s">
        <v>199</v>
      </c>
      <c r="B16" s="5">
        <f>AVERAGEIF(Table1_1[Continent],"*"&amp;Double_BarGraph!A16&amp;"*",Table1_1[Life Ladder])</f>
        <v>6.0381823204419947</v>
      </c>
      <c r="C16" s="5">
        <f>AVERAGEIF(Table1_1[Continent],"*"&amp;Double_BarGraph!A16&amp;"*",Table1_1[Healthy Life Expectancy At Birth])/10</f>
        <v>6.6377071823204403</v>
      </c>
    </row>
  </sheetData>
  <sortState xmlns:xlrd2="http://schemas.microsoft.com/office/spreadsheetml/2017/richdata2" ref="A2:C7">
    <sortCondition ref="B2:B7"/>
  </sortState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7A5CE-195B-4C10-BCC8-6B26C0B0D0A6}">
  <dimension ref="A1:E17"/>
  <sheetViews>
    <sheetView workbookViewId="0">
      <selection activeCell="K37" sqref="K37"/>
    </sheetView>
  </sheetViews>
  <sheetFormatPr defaultRowHeight="14.5" x14ac:dyDescent="0.35"/>
  <cols>
    <col min="1" max="1" width="12.54296875" bestFit="1" customWidth="1"/>
    <col min="2" max="2" width="17.08984375" bestFit="1" customWidth="1"/>
    <col min="3" max="3" width="16.453125" hidden="1" customWidth="1"/>
    <col min="4" max="4" width="14" bestFit="1" customWidth="1"/>
    <col min="5" max="5" width="33.36328125" bestFit="1" customWidth="1"/>
  </cols>
  <sheetData>
    <row r="1" spans="1:5" x14ac:dyDescent="0.35">
      <c r="A1" s="35" t="s">
        <v>510</v>
      </c>
      <c r="B1" s="35" t="s">
        <v>187</v>
      </c>
      <c r="C1" s="35" t="s">
        <v>511</v>
      </c>
      <c r="D1" s="35" t="s">
        <v>526</v>
      </c>
      <c r="E1" s="35" t="s">
        <v>530</v>
      </c>
    </row>
    <row r="2" spans="1:5" x14ac:dyDescent="0.35">
      <c r="A2" t="s">
        <v>188</v>
      </c>
      <c r="B2" s="11">
        <f>AVERAGEIF(Table1_1[Continent],"*"&amp;Conn_ScatterPlot!A2&amp;"*",Table1_1[Life Ladder])/10</f>
        <v>0.43899132653061262</v>
      </c>
      <c r="C2" s="11">
        <f>AVERAGEIF(Table1_1[Continent],"*"&amp;Conn_ScatterPlot!A2&amp;"*",Table1_1[Generosity])</f>
        <v>-2.2655652173913066E-2</v>
      </c>
      <c r="D2" s="11">
        <f>AVERAGEIF(Table1_1[Continent],"*"&amp;Conn_ScatterPlot!A2&amp;"*",Table1_1[Social Support])</f>
        <v>0.70487842465753414</v>
      </c>
      <c r="E2" s="11">
        <f>AVERAGEIF(Table1_1[Continent],"*"&amp;Conn_ScatterPlot!A2&amp;"*",Table1_1[Freedom To Make Life Choices])</f>
        <v>0.69409246575342509</v>
      </c>
    </row>
    <row r="3" spans="1:5" x14ac:dyDescent="0.35">
      <c r="A3" t="s">
        <v>191</v>
      </c>
      <c r="B3" s="11">
        <f>AVERAGEIF(Table1_1[Continent],"*"&amp;Conn_ScatterPlot!A3&amp;"*",Table1_1[Life Ladder])/10</f>
        <v>0.52800735502121676</v>
      </c>
      <c r="C3" s="11">
        <f>AVERAGEIF(Table1_1[Continent],"*"&amp;Conn_ScatterPlot!A3&amp;"*",Table1_1[Generosity])</f>
        <v>2.4875934230194321E-2</v>
      </c>
      <c r="D3" s="11">
        <f>AVERAGEIF(Table1_1[Continent],"*"&amp;Conn_ScatterPlot!A3&amp;"*",Table1_1[Social Support])</f>
        <v>0.78981999999999919</v>
      </c>
      <c r="E3" s="11">
        <f>AVERAGEIF(Table1_1[Continent],"*"&amp;Conn_ScatterPlot!A3&amp;"*",Table1_1[Freedom To Make Life Choices])</f>
        <v>0.74749260355029556</v>
      </c>
    </row>
    <row r="4" spans="1:5" x14ac:dyDescent="0.35">
      <c r="A4" t="s">
        <v>201</v>
      </c>
      <c r="B4" s="11">
        <f>AVERAGEIF(Table1_1[Continent],"*"&amp;Conn_ScatterPlot!A4&amp;"*",Table1_1[Life Ladder])/10</f>
        <v>0.61786744525547432</v>
      </c>
      <c r="C4" s="11">
        <f>AVERAGEIF(Table1_1[Continent],"*"&amp;Conn_ScatterPlot!A4&amp;"*",Table1_1[Generosity])</f>
        <v>-1.642214771162143E-2</v>
      </c>
      <c r="D4" s="11">
        <f>AVERAGEIF(Table1_1[Continent],"*"&amp;Conn_ScatterPlot!A4&amp;"*",Table1_1[Social Support])</f>
        <v>0.8873810218978101</v>
      </c>
      <c r="E4" s="11">
        <f>AVERAGEIF(Table1_1[Continent],"*"&amp;Conn_ScatterPlot!A4&amp;"*",Table1_1[Freedom To Make Life Choices])</f>
        <v>0.76025877192982461</v>
      </c>
    </row>
    <row r="5" spans="1:5" x14ac:dyDescent="0.35">
      <c r="A5" t="s">
        <v>208</v>
      </c>
      <c r="B5" s="11">
        <f>AVERAGEIF(Table1_1[Continent],"*"&amp;Conn_ScatterPlot!A5&amp;"*",Table1_1[Life Ladder])/10</f>
        <v>0.62019656862745087</v>
      </c>
      <c r="C5" s="11">
        <f>AVERAGEIF(Table1_1[Continent],"*"&amp;Conn_ScatterPlot!A5&amp;"*",Table1_1[Generosity])</f>
        <v>2.5616915422885567E-2</v>
      </c>
      <c r="D5" s="11">
        <f>AVERAGEIF(Table1_1[Continent],"*"&amp;Conn_ScatterPlot!A5&amp;"*",Table1_1[Social Support])</f>
        <v>0.84816336633663347</v>
      </c>
      <c r="E5" s="11">
        <f>AVERAGEIF(Table1_1[Continent],"*"&amp;Conn_ScatterPlot!A5&amp;"*",Table1_1[Freedom To Make Life Choices])</f>
        <v>0.80567156862745093</v>
      </c>
    </row>
    <row r="6" spans="1:5" x14ac:dyDescent="0.35">
      <c r="A6" t="s">
        <v>195</v>
      </c>
      <c r="B6" s="11">
        <f>AVERAGEIF(Table1_1[Continent],"*"&amp;Conn_ScatterPlot!A6&amp;"*",Table1_1[Life Ladder])/10</f>
        <v>0.72515588235294126</v>
      </c>
      <c r="C6" s="11">
        <f>AVERAGEIF(Table1_1[Continent],"*"&amp;Conn_ScatterPlot!A6&amp;"*",Table1_1[Generosity])</f>
        <v>0.24651515151515158</v>
      </c>
      <c r="D6" s="11">
        <f>AVERAGEIF(Table1_1[Continent],"*"&amp;Conn_ScatterPlot!A6&amp;"*",Table1_1[Social Support])</f>
        <v>0.94708823529411745</v>
      </c>
      <c r="E6" s="11">
        <f>AVERAGEIF(Table1_1[Continent],"*"&amp;Conn_ScatterPlot!A6&amp;"*",Table1_1[Freedom To Make Life Choices])</f>
        <v>0.91435294117647037</v>
      </c>
    </row>
    <row r="7" spans="1:5" x14ac:dyDescent="0.35">
      <c r="A7" t="s">
        <v>199</v>
      </c>
      <c r="B7" s="11">
        <f>AVERAGEIF(Table1_1[Continent],"*"&amp;Conn_ScatterPlot!A7&amp;"*",Table1_1[Life Ladder])/10</f>
        <v>0.60381823204419949</v>
      </c>
      <c r="C7" s="11">
        <f>AVERAGEIF(Table1_1[Continent],"*"&amp;Conn_ScatterPlot!A7&amp;"*",Table1_1[Generosity])</f>
        <v>-6.7333333333333314E-2</v>
      </c>
      <c r="D7" s="11">
        <f>AVERAGEIF(Table1_1[Continent],"*"&amp;Conn_ScatterPlot!A7&amp;"*",Table1_1[Social Support])</f>
        <v>0.86565193370165661</v>
      </c>
      <c r="E7" s="11">
        <f>AVERAGEIF(Table1_1[Continent],"*"&amp;Conn_ScatterPlot!A7&amp;"*",Table1_1[Freedom To Make Life Choices])</f>
        <v>0.78259116022099451</v>
      </c>
    </row>
    <row r="10" spans="1:5" x14ac:dyDescent="0.35">
      <c r="A10" t="s">
        <v>537</v>
      </c>
    </row>
    <row r="11" spans="1:5" x14ac:dyDescent="0.35">
      <c r="A11" s="4" t="s">
        <v>510</v>
      </c>
      <c r="B11" s="4" t="s">
        <v>187</v>
      </c>
      <c r="C11" s="4" t="s">
        <v>511</v>
      </c>
      <c r="D11" s="4" t="s">
        <v>526</v>
      </c>
      <c r="E11" s="4" t="s">
        <v>530</v>
      </c>
    </row>
    <row r="12" spans="1:5" x14ac:dyDescent="0.35">
      <c r="A12" t="s">
        <v>188</v>
      </c>
      <c r="B12" s="11">
        <v>0.43899132653061262</v>
      </c>
      <c r="C12">
        <v>-2.2655652173913066E-2</v>
      </c>
      <c r="D12" s="11">
        <v>0.70487842465753414</v>
      </c>
      <c r="E12" s="11">
        <v>0.69409246575342509</v>
      </c>
    </row>
    <row r="13" spans="1:5" x14ac:dyDescent="0.35">
      <c r="A13" t="s">
        <v>191</v>
      </c>
      <c r="B13" s="11">
        <v>0.52800735502121676</v>
      </c>
      <c r="C13">
        <v>2.4875934230194321E-2</v>
      </c>
      <c r="D13" s="11">
        <v>0.78981999999999919</v>
      </c>
      <c r="E13" s="11">
        <v>0.74749260355029556</v>
      </c>
    </row>
    <row r="14" spans="1:5" x14ac:dyDescent="0.35">
      <c r="A14" t="s">
        <v>199</v>
      </c>
      <c r="B14" s="11">
        <v>0.60381823204419949</v>
      </c>
      <c r="C14">
        <v>-6.7333333333333314E-2</v>
      </c>
      <c r="D14" s="11">
        <v>0.86565193370165661</v>
      </c>
      <c r="E14" s="11">
        <v>0.78259116022099451</v>
      </c>
    </row>
    <row r="15" spans="1:5" x14ac:dyDescent="0.35">
      <c r="A15" t="s">
        <v>201</v>
      </c>
      <c r="B15" s="11">
        <v>0.61786744525547432</v>
      </c>
      <c r="C15">
        <v>-1.642214771162143E-2</v>
      </c>
      <c r="D15" s="11">
        <v>0.8873810218978101</v>
      </c>
      <c r="E15" s="11">
        <v>0.76025877192982461</v>
      </c>
    </row>
    <row r="16" spans="1:5" x14ac:dyDescent="0.35">
      <c r="A16" t="s">
        <v>208</v>
      </c>
      <c r="B16" s="11">
        <v>0.62019656862745087</v>
      </c>
      <c r="C16">
        <v>2.5616915422885567E-2</v>
      </c>
      <c r="D16" s="11">
        <v>0.84816336633663347</v>
      </c>
      <c r="E16" s="11">
        <v>0.80567156862745093</v>
      </c>
    </row>
    <row r="17" spans="1:5" x14ac:dyDescent="0.35">
      <c r="A17" t="s">
        <v>195</v>
      </c>
      <c r="B17" s="11">
        <v>0.72515588235294126</v>
      </c>
      <c r="C17">
        <v>0.24651515151515158</v>
      </c>
      <c r="D17" s="11">
        <v>0.94708823529411745</v>
      </c>
      <c r="E17" s="11">
        <v>0.91435294117647037</v>
      </c>
    </row>
  </sheetData>
  <sortState xmlns:xlrd2="http://schemas.microsoft.com/office/spreadsheetml/2017/richdata2" ref="A12:E17">
    <sortCondition ref="B12:B17"/>
  </sortState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25DD4-728D-47A3-8B9F-51F1173EA410}">
  <dimension ref="A3:Q13"/>
  <sheetViews>
    <sheetView zoomScale="76" zoomScaleNormal="74" workbookViewId="0">
      <selection activeCell="L29" sqref="L29"/>
    </sheetView>
  </sheetViews>
  <sheetFormatPr defaultRowHeight="14.5" x14ac:dyDescent="0.35"/>
  <cols>
    <col min="1" max="1" width="22.7265625" bestFit="1" customWidth="1"/>
    <col min="2" max="2" width="13.26953125" bestFit="1" customWidth="1"/>
    <col min="3" max="3" width="17" bestFit="1" customWidth="1"/>
    <col min="4" max="4" width="22.7265625" bestFit="1" customWidth="1"/>
    <col min="5" max="5" width="10.36328125" bestFit="1" customWidth="1"/>
    <col min="6" max="6" width="17" bestFit="1" customWidth="1"/>
    <col min="7" max="7" width="13.26953125" bestFit="1" customWidth="1"/>
    <col min="8" max="8" width="28" bestFit="1" customWidth="1"/>
    <col min="9" max="9" width="27" bestFit="1" customWidth="1"/>
    <col min="10" max="10" width="10.36328125" hidden="1" customWidth="1"/>
    <col min="12" max="12" width="22.7265625" bestFit="1" customWidth="1"/>
    <col min="13" max="13" width="11.81640625" bestFit="1" customWidth="1"/>
    <col min="14" max="14" width="17" bestFit="1" customWidth="1"/>
    <col min="15" max="15" width="13.26953125" bestFit="1" customWidth="1"/>
    <col min="16" max="16" width="28" bestFit="1" customWidth="1"/>
    <col min="17" max="17" width="27" bestFit="1" customWidth="1"/>
  </cols>
  <sheetData>
    <row r="3" spans="1:17" x14ac:dyDescent="0.35">
      <c r="A3" s="26" t="s">
        <v>512</v>
      </c>
      <c r="B3" s="32" t="s">
        <v>176</v>
      </c>
      <c r="C3" s="33" t="s">
        <v>510</v>
      </c>
      <c r="D3" s="33" t="s">
        <v>177</v>
      </c>
      <c r="E3" s="10" t="s">
        <v>2</v>
      </c>
      <c r="F3" s="10" t="s">
        <v>178</v>
      </c>
      <c r="G3" s="10" t="s">
        <v>179</v>
      </c>
      <c r="H3" s="10" t="s">
        <v>180</v>
      </c>
      <c r="I3" s="10" t="s">
        <v>181</v>
      </c>
      <c r="J3" s="10" t="s">
        <v>7</v>
      </c>
      <c r="L3" s="1"/>
      <c r="M3" s="1"/>
      <c r="N3" s="1"/>
      <c r="O3" s="1"/>
      <c r="P3" s="1"/>
      <c r="Q3" s="1"/>
    </row>
    <row r="4" spans="1:17" x14ac:dyDescent="0.35">
      <c r="A4" t="s">
        <v>527</v>
      </c>
      <c r="B4" t="str" cm="1">
        <f t="array" ref="B4:J4">_xlfn.XLOOKUP(MAX(Table1_1[Life Ladder]),Table1_1[Life Ladder],Table1_1[[Country Name]:[Generosity]])</f>
        <v>Denmark</v>
      </c>
      <c r="C4" t="str">
        <v>Europe</v>
      </c>
      <c r="D4">
        <v>2005</v>
      </c>
      <c r="E4" s="5">
        <v>8.0190000000000001</v>
      </c>
      <c r="F4" s="5">
        <v>10.849</v>
      </c>
      <c r="G4" s="11">
        <v>0.97199999999999998</v>
      </c>
      <c r="H4" s="23">
        <v>68.3</v>
      </c>
      <c r="I4" s="11">
        <v>0.97099999999999997</v>
      </c>
      <c r="J4" s="11">
        <v>0.20584962406015037</v>
      </c>
      <c r="M4" s="11"/>
      <c r="N4" s="11"/>
      <c r="O4" s="11"/>
      <c r="P4" s="5"/>
      <c r="Q4" s="11"/>
    </row>
    <row r="5" spans="1:17" x14ac:dyDescent="0.35">
      <c r="A5" t="s">
        <v>528</v>
      </c>
      <c r="B5" t="str" cm="1">
        <f t="array" ref="B5:J5">_xlfn.XLOOKUP(MIN(Table1_1[Life Ladder]),Table1_1[Life Ladder],Table1_1[[Country Name]:[Generosity]])</f>
        <v>Afghanistan</v>
      </c>
      <c r="C5" t="str">
        <v>Asia</v>
      </c>
      <c r="D5">
        <v>2022</v>
      </c>
      <c r="E5" s="5">
        <v>1.2809999999999999</v>
      </c>
      <c r="F5" s="34">
        <v>7.0229875654450273</v>
      </c>
      <c r="G5" s="11">
        <v>0.22800000000000001</v>
      </c>
      <c r="H5" s="23">
        <v>54.875</v>
      </c>
      <c r="I5" s="11">
        <v>0.36799999999999999</v>
      </c>
      <c r="J5" t="str">
        <v>NA</v>
      </c>
      <c r="M5" s="11"/>
      <c r="N5" s="11"/>
      <c r="O5" s="11"/>
      <c r="P5" s="5"/>
      <c r="Q5" s="11"/>
    </row>
    <row r="6" spans="1:17" x14ac:dyDescent="0.35">
      <c r="A6" t="s">
        <v>529</v>
      </c>
      <c r="E6" s="5">
        <f>AVERAGE(Table1_1[Life Ladder])</f>
        <v>5.4835658061785786</v>
      </c>
      <c r="F6" s="5">
        <f>AVERAGE(Table1_1[Log Gdp Per Capita])</f>
        <v>9.3986536761838391</v>
      </c>
      <c r="G6" s="11">
        <f>AVERAGE(Table1_1[Social Support])</f>
        <v>0.80936936170212792</v>
      </c>
      <c r="H6" s="23">
        <f>AVERAGE(Table1_1[Healthy Life Expectancy At Birth])</f>
        <v>63.401828260869664</v>
      </c>
      <c r="I6" s="11">
        <f>AVERAGE(Table1_1[Freedom To Make Life Choices])</f>
        <v>0.75028190803609551</v>
      </c>
      <c r="M6" s="11"/>
      <c r="N6" s="11"/>
      <c r="O6" s="11"/>
      <c r="P6" s="5"/>
      <c r="Q6" s="11"/>
    </row>
    <row r="8" spans="1:17" x14ac:dyDescent="0.35">
      <c r="D8" t="s">
        <v>536</v>
      </c>
    </row>
    <row r="9" spans="1:17" x14ac:dyDescent="0.35">
      <c r="G9" t="s">
        <v>534</v>
      </c>
      <c r="H9" t="s">
        <v>535</v>
      </c>
      <c r="I9" t="s">
        <v>534</v>
      </c>
    </row>
    <row r="10" spans="1:17" x14ac:dyDescent="0.35">
      <c r="A10" s="1"/>
      <c r="B10" s="1"/>
      <c r="C10" s="1"/>
      <c r="D10" s="4" t="s">
        <v>512</v>
      </c>
      <c r="E10" s="4" t="s">
        <v>2</v>
      </c>
      <c r="F10" s="4" t="s">
        <v>178</v>
      </c>
      <c r="G10" s="4" t="s">
        <v>179</v>
      </c>
      <c r="H10" s="4" t="s">
        <v>180</v>
      </c>
      <c r="I10" s="4" t="s">
        <v>181</v>
      </c>
    </row>
    <row r="11" spans="1:17" x14ac:dyDescent="0.35">
      <c r="B11" s="5"/>
      <c r="C11" s="5"/>
      <c r="D11" s="5" t="s">
        <v>528</v>
      </c>
      <c r="E11" s="5">
        <v>1.2809999999999999</v>
      </c>
      <c r="F11" s="5">
        <v>7.0229875654450273</v>
      </c>
      <c r="G11" s="5">
        <v>2.2800000000000002</v>
      </c>
      <c r="H11" s="5">
        <v>5.4874999999999998</v>
      </c>
      <c r="I11" s="5">
        <v>3.6799999999999997</v>
      </c>
    </row>
    <row r="12" spans="1:17" x14ac:dyDescent="0.35">
      <c r="B12" s="5"/>
      <c r="C12" s="5"/>
      <c r="D12" s="5" t="s">
        <v>529</v>
      </c>
      <c r="E12" s="5">
        <v>5.4835658061785786</v>
      </c>
      <c r="F12" s="5">
        <v>9.3986536761838391</v>
      </c>
      <c r="G12" s="5">
        <v>8.0936936170212785</v>
      </c>
      <c r="H12" s="5">
        <v>6.3401828260869664</v>
      </c>
      <c r="I12" s="5">
        <v>7.5028190803609549</v>
      </c>
    </row>
    <row r="13" spans="1:17" x14ac:dyDescent="0.35">
      <c r="B13" s="5"/>
      <c r="C13" s="5"/>
      <c r="D13" s="5" t="s">
        <v>527</v>
      </c>
      <c r="E13" s="5">
        <v>8.0190000000000001</v>
      </c>
      <c r="F13" s="5">
        <v>10.849</v>
      </c>
      <c r="G13" s="5">
        <v>9.7199999999999989</v>
      </c>
      <c r="H13" s="5">
        <v>6.83</v>
      </c>
      <c r="I13" s="5">
        <v>9.7099999999999991</v>
      </c>
    </row>
  </sheetData>
  <sortState xmlns:xlrd2="http://schemas.microsoft.com/office/spreadsheetml/2017/richdata2" ref="D11:I13">
    <sortCondition ref="E11:E13"/>
  </sortState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2E1DE-D8C6-4D73-B970-F713AA15DDA0}">
  <dimension ref="A1:H20"/>
  <sheetViews>
    <sheetView workbookViewId="0">
      <selection activeCell="L28" sqref="L28"/>
    </sheetView>
  </sheetViews>
  <sheetFormatPr defaultRowHeight="14.5" x14ac:dyDescent="0.35"/>
  <cols>
    <col min="1" max="1" width="6.90625" customWidth="1"/>
    <col min="2" max="2" width="8.90625" customWidth="1"/>
    <col min="3" max="3" width="9.08984375" customWidth="1"/>
    <col min="4" max="4" width="8.36328125" customWidth="1"/>
    <col min="5" max="5" width="12.54296875" bestFit="1" customWidth="1"/>
    <col min="6" max="6" width="8.54296875" customWidth="1"/>
    <col min="7" max="7" width="12.453125" bestFit="1" customWidth="1"/>
    <col min="8" max="8" width="10.81640625" hidden="1" customWidth="1"/>
  </cols>
  <sheetData>
    <row r="1" spans="1:8" x14ac:dyDescent="0.35">
      <c r="B1" s="12" t="str" cm="1">
        <f t="array" ref="B1:H1">TRANSPOSE(_xlfn.UNIQUE(Table1_1[Continent]))</f>
        <v>Asia</v>
      </c>
      <c r="C1" s="12" t="str">
        <v>Europe</v>
      </c>
      <c r="D1" s="12" t="str">
        <v>Africa</v>
      </c>
      <c r="E1" s="12" t="str">
        <v>South America</v>
      </c>
      <c r="F1" s="12" t="str">
        <v>Oceania</v>
      </c>
      <c r="G1" s="12" t="str">
        <v>North America</v>
      </c>
      <c r="H1" t="str">
        <v>Asia, Europe</v>
      </c>
    </row>
    <row r="2" spans="1:8" x14ac:dyDescent="0.35">
      <c r="A2" s="12" cm="1">
        <f t="array" ref="A2:A20">_xlfn._xlws.SORT(_xlfn.UNIQUE(Table1_1[Year]))</f>
        <v>2005</v>
      </c>
      <c r="B2" s="6">
        <f>AVERAGEIFS(Table1_1[[Life Ladder]:[Life Ladder]],Table1_1[[Continent]:[Continent]],"*"&amp;Time_Series!B$1&amp;"*",Table1_1[[Year]:[Year]],Time_Series!$A2)</f>
        <v>5.8048571428571432</v>
      </c>
      <c r="C2" s="6">
        <f>AVERAGEIFS(Table1_1[[Life Ladder]:[Life Ladder]],Table1_1[[Continent]:[Continent]],"*"&amp;Time_Series!C$1&amp;"*",Table1_1[[Year]:[Year]],Time_Series!$A2)</f>
        <v>6.5212666666666665</v>
      </c>
      <c r="D2" s="6">
        <f>AVERAGEIFS(Table1_1[[Life Ladder]:[Life Ladder]],Table1_1[[Continent]:[Continent]],"*"&amp;Time_Series!D$1&amp;"*",Table1_1[[Year]:[Year]],Time_Series!$A2)</f>
        <v>5.1680000000000001</v>
      </c>
      <c r="E2" s="6">
        <f>AVERAGEIFS(Table1_1[[Life Ladder]:[Life Ladder]],Table1_1[[Continent]:[Continent]],"*"&amp;Time_Series!E$1&amp;"*",Table1_1[[Year]:[Year]],Time_Series!$A2)</f>
        <v>6.9034999999999993</v>
      </c>
      <c r="F2" s="6">
        <f>AVERAGEIFS(Table1_1[[Life Ladder]:[Life Ladder]],Table1_1[[Continent]:[Continent]],"*"&amp;Time_Series!F$1&amp;"*",Table1_1[[Year]:[Year]],Time_Series!$A2)</f>
        <v>7.3410000000000002</v>
      </c>
      <c r="G2" s="6">
        <f>AVERAGEIFS(Table1_1[[Life Ladder]:[Life Ladder]],Table1_1[[Continent]:[Continent]],"*"&amp;Time_Series!G$1&amp;"*",Table1_1[[Year]:[Year]],Time_Series!$A2)</f>
        <v>6.9995000000000003</v>
      </c>
    </row>
    <row r="3" spans="1:8" x14ac:dyDescent="0.35">
      <c r="A3" s="12">
        <v>2006</v>
      </c>
      <c r="B3" s="6">
        <f>AVERAGEIFS(Table1_1[[Life Ladder]:[Life Ladder]],Table1_1[[Continent]:[Continent]],"*"&amp;Time_Series!B$1&amp;"*",Table1_1[[Year]:[Year]],Time_Series!$A3)</f>
        <v>5.1398965517241377</v>
      </c>
      <c r="C3" s="6">
        <f>AVERAGEIFS(Table1_1[[Life Ladder]:[Life Ladder]],Table1_1[[Continent]:[Continent]],"*"&amp;Time_Series!C$1&amp;"*",Table1_1[[Year]:[Year]],Time_Series!$A3)</f>
        <v>6.0407058823529409</v>
      </c>
      <c r="D3" s="6">
        <f>AVERAGEIFS(Table1_1[[Life Ladder]:[Life Ladder]],Table1_1[[Continent]:[Continent]],"*"&amp;Time_Series!D$1&amp;"*",Table1_1[[Year]:[Year]],Time_Series!$A3)</f>
        <v>4.0741818181818177</v>
      </c>
      <c r="E3" s="6">
        <f>AVERAGEIFS(Table1_1[[Life Ladder]:[Life Ladder]],Table1_1[[Continent]:[Continent]],"*"&amp;Time_Series!E$1&amp;"*",Table1_1[[Year]:[Year]],Time_Series!$A3)</f>
        <v>5.6278888888888883</v>
      </c>
      <c r="F3" s="6">
        <f>AVERAGEIFS(Table1_1[[Life Ladder]:[Life Ladder]],Table1_1[[Continent]:[Continent]],"*"&amp;Time_Series!F$1&amp;"*",Table1_1[[Year]:[Year]],Time_Series!$A3)</f>
        <v>7.3049999999999997</v>
      </c>
      <c r="G3" s="6">
        <f>AVERAGEIFS(Table1_1[[Life Ladder]:[Life Ladder]],Table1_1[[Continent]:[Continent]],"*"&amp;Time_Series!G$1&amp;"*",Table1_1[[Year]:[Year]],Time_Series!$A3)</f>
        <v>5.6792499999999997</v>
      </c>
    </row>
    <row r="4" spans="1:8" x14ac:dyDescent="0.35">
      <c r="A4" s="12">
        <v>2007</v>
      </c>
      <c r="B4" s="6">
        <f>AVERAGEIFS(Table1_1[[Life Ladder]:[Life Ladder]],Table1_1[[Continent]:[Continent]],"*"&amp;Time_Series!B$1&amp;"*",Table1_1[[Year]:[Year]],Time_Series!$A4)</f>
        <v>5.2400322580645158</v>
      </c>
      <c r="C4" s="6">
        <f>AVERAGEIFS(Table1_1[[Life Ladder]:[Life Ladder]],Table1_1[[Continent]:[Continent]],"*"&amp;Time_Series!C$1&amp;"*",Table1_1[[Year]:[Year]],Time_Series!$A4)</f>
        <v>5.7570689655172416</v>
      </c>
      <c r="D4" s="6">
        <f>AVERAGEIFS(Table1_1[[Life Ladder]:[Life Ladder]],Table1_1[[Continent]:[Continent]],"*"&amp;Time_Series!D$1&amp;"*",Table1_1[[Year]:[Year]],Time_Series!$A4)</f>
        <v>4.4358571428571425</v>
      </c>
      <c r="E4" s="6">
        <f>AVERAGEIFS(Table1_1[[Life Ladder]:[Life Ladder]],Table1_1[[Continent]:[Continent]],"*"&amp;Time_Series!E$1&amp;"*",Table1_1[[Year]:[Year]],Time_Series!$A4)</f>
        <v>5.7027000000000001</v>
      </c>
      <c r="F4" s="6">
        <f>AVERAGEIFS(Table1_1[[Life Ladder]:[Life Ladder]],Table1_1[[Continent]:[Continent]],"*"&amp;Time_Series!F$1&amp;"*",Table1_1[[Year]:[Year]],Time_Series!$A4)</f>
        <v>7.4444999999999997</v>
      </c>
      <c r="G4" s="6">
        <f>AVERAGEIFS(Table1_1[[Life Ladder]:[Life Ladder]],Table1_1[[Continent]:[Continent]],"*"&amp;Time_Series!G$1&amp;"*",Table1_1[[Year]:[Year]],Time_Series!$A4)</f>
        <v>6.2768181818181823</v>
      </c>
    </row>
    <row r="5" spans="1:8" x14ac:dyDescent="0.35">
      <c r="A5" s="12">
        <v>2008</v>
      </c>
      <c r="B5" s="6">
        <f>AVERAGEIFS(Table1_1[[Life Ladder]:[Life Ladder]],Table1_1[[Continent]:[Continent]],"*"&amp;Time_Series!B$1&amp;"*",Table1_1[[Year]:[Year]],Time_Series!$A5)</f>
        <v>5.1187297297297283</v>
      </c>
      <c r="C5" s="6">
        <f>AVERAGEIFS(Table1_1[[Life Ladder]:[Life Ladder]],Table1_1[[Continent]:[Continent]],"*"&amp;Time_Series!C$1&amp;"*",Table1_1[[Year]:[Year]],Time_Series!$A5)</f>
        <v>6.5012499999999989</v>
      </c>
      <c r="D5" s="6">
        <f>AVERAGEIFS(Table1_1[[Life Ladder]:[Life Ladder]],Table1_1[[Continent]:[Continent]],"*"&amp;Time_Series!D$1&amp;"*",Table1_1[[Year]:[Year]],Time_Series!$A5)</f>
        <v>4.2962962962962967</v>
      </c>
      <c r="E5" s="6">
        <f>AVERAGEIFS(Table1_1[[Life Ladder]:[Life Ladder]],Table1_1[[Continent]:[Continent]],"*"&amp;Time_Series!E$1&amp;"*",Table1_1[[Year]:[Year]],Time_Series!$A5)</f>
        <v>5.7824999999999998</v>
      </c>
      <c r="F5" s="6">
        <v>7.317499999999999</v>
      </c>
      <c r="G5" s="6">
        <f>AVERAGEIFS(Table1_1[[Life Ladder]:[Life Ladder]],Table1_1[[Continent]:[Continent]],"*"&amp;Time_Series!G$1&amp;"*",Table1_1[[Year]:[Year]],Time_Series!$A5)</f>
        <v>6.0741666666666667</v>
      </c>
    </row>
    <row r="6" spans="1:8" x14ac:dyDescent="0.35">
      <c r="A6" s="12">
        <v>2009</v>
      </c>
      <c r="B6" s="6">
        <f>AVERAGEIFS(Table1_1[[Life Ladder]:[Life Ladder]],Table1_1[[Continent]:[Continent]],"*"&amp;Time_Series!B$1&amp;"*",Table1_1[[Year]:[Year]],Time_Series!$A6)</f>
        <v>5.2705384615384618</v>
      </c>
      <c r="C6" s="6">
        <f>AVERAGEIFS(Table1_1[[Life Ladder]:[Life Ladder]],Table1_1[[Continent]:[Continent]],"*"&amp;Time_Series!C$1&amp;"*",Table1_1[[Year]:[Year]],Time_Series!$A6)</f>
        <v>5.8505312500000004</v>
      </c>
      <c r="D6" s="6">
        <f>AVERAGEIFS(Table1_1[[Life Ladder]:[Life Ladder]],Table1_1[[Continent]:[Continent]],"*"&amp;Time_Series!D$1&amp;"*",Table1_1[[Year]:[Year]],Time_Series!$A6)</f>
        <v>4.4212400000000001</v>
      </c>
      <c r="E6" s="6">
        <f>AVERAGEIFS(Table1_1[[Life Ladder]:[Life Ladder]],Table1_1[[Continent]:[Continent]],"*"&amp;Time_Series!E$1&amp;"*",Table1_1[[Year]:[Year]],Time_Series!$A6)</f>
        <v>6.2878999999999996</v>
      </c>
      <c r="F6" s="6">
        <v>7.3272435130818456</v>
      </c>
      <c r="G6" s="6">
        <f>AVERAGEIFS(Table1_1[[Life Ladder]:[Life Ladder]],Table1_1[[Continent]:[Continent]],"*"&amp;Time_Series!G$1&amp;"*",Table1_1[[Year]:[Year]],Time_Series!$A6)</f>
        <v>6.6367000000000003</v>
      </c>
    </row>
    <row r="7" spans="1:8" x14ac:dyDescent="0.35">
      <c r="A7" s="12">
        <v>2010</v>
      </c>
      <c r="B7" s="6">
        <f>AVERAGEIFS(Table1_1[[Life Ladder]:[Life Ladder]],Table1_1[[Continent]:[Continent]],"*"&amp;Time_Series!B$1&amp;"*",Table1_1[[Year]:[Year]],Time_Series!$A7)</f>
        <v>5.3312249999999999</v>
      </c>
      <c r="C7" s="6">
        <f>AVERAGEIFS(Table1_1[[Life Ladder]:[Life Ladder]],Table1_1[[Continent]:[Continent]],"*"&amp;Time_Series!C$1&amp;"*",Table1_1[[Year]:[Year]],Time_Series!$A7)</f>
        <v>5.9352162162162161</v>
      </c>
      <c r="D7" s="6">
        <f>AVERAGEIFS(Table1_1[[Life Ladder]:[Life Ladder]],Table1_1[[Continent]:[Continent]],"*"&amp;Time_Series!D$1&amp;"*",Table1_1[[Year]:[Year]],Time_Series!$A7)</f>
        <v>4.3356153846153846</v>
      </c>
      <c r="E7" s="6">
        <f>AVERAGEIFS(Table1_1[[Life Ladder]:[Life Ladder]],Table1_1[[Continent]:[Continent]],"*"&amp;Time_Series!E$1&amp;"*",Table1_1[[Year]:[Year]],Time_Series!$A7)</f>
        <v>6.2934999999999999</v>
      </c>
      <c r="F7" s="6">
        <v>7.3369999999999997</v>
      </c>
      <c r="G7" s="6">
        <f>AVERAGEIFS(Table1_1[[Life Ladder]:[Life Ladder]],Table1_1[[Continent]:[Continent]],"*"&amp;Time_Series!G$1&amp;"*",Table1_1[[Year]:[Year]],Time_Series!$A7)</f>
        <v>6.2992727272727258</v>
      </c>
    </row>
    <row r="8" spans="1:8" x14ac:dyDescent="0.35">
      <c r="A8" s="12">
        <v>2011</v>
      </c>
      <c r="B8" s="6">
        <f>AVERAGEIFS(Table1_1[[Life Ladder]:[Life Ladder]],Table1_1[[Continent]:[Continent]],"*"&amp;Time_Series!B$1&amp;"*",Table1_1[[Year]:[Year]],Time_Series!$A8)</f>
        <v>5.3293181818181834</v>
      </c>
      <c r="C8" s="6">
        <f>AVERAGEIFS(Table1_1[[Life Ladder]:[Life Ladder]],Table1_1[[Continent]:[Continent]],"*"&amp;Time_Series!C$1&amp;"*",Table1_1[[Year]:[Year]],Time_Series!$A8)</f>
        <v>5.9411025641025645</v>
      </c>
      <c r="D8" s="6">
        <f>AVERAGEIFS(Table1_1[[Life Ladder]:[Life Ladder]],Table1_1[[Continent]:[Continent]],"*"&amp;Time_Series!D$1&amp;"*",Table1_1[[Year]:[Year]],Time_Series!$A8)</f>
        <v>4.4953000000000012</v>
      </c>
      <c r="E8" s="6">
        <f>AVERAGEIFS(Table1_1[[Life Ladder]:[Life Ladder]],Table1_1[[Continent]:[Continent]],"*"&amp;Time_Series!E$1&amp;"*",Table1_1[[Year]:[Year]],Time_Series!$A8)</f>
        <v>6.3081000000000005</v>
      </c>
      <c r="F8" s="6">
        <f>AVERAGEIFS(Table1_1[[Life Ladder]:[Life Ladder]],Table1_1[[Continent]:[Continent]],"*"&amp;Time_Series!F$1&amp;"*",Table1_1[[Year]:[Year]],Time_Series!$A8)</f>
        <v>7.2984999999999998</v>
      </c>
      <c r="G8" s="6">
        <f>AVERAGEIFS(Table1_1[[Life Ladder]:[Life Ladder]],Table1_1[[Continent]:[Continent]],"*"&amp;Time_Series!G$1&amp;"*",Table1_1[[Year]:[Year]],Time_Series!$A8)</f>
        <v>6.0687692307692309</v>
      </c>
    </row>
    <row r="9" spans="1:8" x14ac:dyDescent="0.35">
      <c r="A9" s="12">
        <v>2012</v>
      </c>
      <c r="B9" s="6">
        <f>AVERAGEIFS(Table1_1[[Life Ladder]:[Life Ladder]],Table1_1[[Continent]:[Continent]],"*"&amp;Time_Series!B$1&amp;"*",Table1_1[[Year]:[Year]],Time_Series!$A9)</f>
        <v>5.1744883720930241</v>
      </c>
      <c r="C9" s="6">
        <f>AVERAGEIFS(Table1_1[[Life Ladder]:[Life Ladder]],Table1_1[[Continent]:[Continent]],"*"&amp;Time_Series!C$1&amp;"*",Table1_1[[Year]:[Year]],Time_Series!$A9)</f>
        <v>6.0729285714285712</v>
      </c>
      <c r="D9" s="6">
        <f>AVERAGEIFS(Table1_1[[Life Ladder]:[Life Ladder]],Table1_1[[Continent]:[Continent]],"*"&amp;Time_Series!D$1&amp;"*",Table1_1[[Year]:[Year]],Time_Series!$A9)</f>
        <v>4.4134117647058826</v>
      </c>
      <c r="E9" s="6">
        <f>AVERAGEIFS(Table1_1[[Life Ladder]:[Life Ladder]],Table1_1[[Continent]:[Continent]],"*"&amp;Time_Series!E$1&amp;"*",Table1_1[[Year]:[Year]],Time_Series!$A9)</f>
        <v>6.3193636363636365</v>
      </c>
      <c r="F9" s="6">
        <f>AVERAGEIFS(Table1_1[[Life Ladder]:[Life Ladder]],Table1_1[[Continent]:[Continent]],"*"&amp;Time_Series!F$1&amp;"*",Table1_1[[Year]:[Year]],Time_Series!$A9)</f>
        <v>7.2229999999999999</v>
      </c>
      <c r="G9" s="6">
        <f>AVERAGEIFS(Table1_1[[Life Ladder]:[Life Ladder]],Table1_1[[Continent]:[Continent]],"*"&amp;Time_Series!G$1&amp;"*",Table1_1[[Year]:[Year]],Time_Series!$A9)</f>
        <v>6.0817272727272726</v>
      </c>
    </row>
    <row r="10" spans="1:8" x14ac:dyDescent="0.35">
      <c r="A10" s="12">
        <v>2013</v>
      </c>
      <c r="B10" s="6">
        <f>AVERAGEIFS(Table1_1[[Life Ladder]:[Life Ladder]],Table1_1[[Continent]:[Continent]],"*"&amp;Time_Series!B$1&amp;"*",Table1_1[[Year]:[Year]],Time_Series!$A10)</f>
        <v>5.2350000000000003</v>
      </c>
      <c r="C10" s="6">
        <f>AVERAGEIFS(Table1_1[[Life Ladder]:[Life Ladder]],Table1_1[[Continent]:[Continent]],"*"&amp;Time_Series!C$1&amp;"*",Table1_1[[Year]:[Year]],Time_Series!$A10)</f>
        <v>5.9617500000000021</v>
      </c>
      <c r="D10" s="6">
        <f>AVERAGEIFS(Table1_1[[Life Ladder]:[Life Ladder]],Table1_1[[Continent]:[Continent]],"*"&amp;Time_Series!D$1&amp;"*",Table1_1[[Year]:[Year]],Time_Series!$A10)</f>
        <v>4.0883225806451602</v>
      </c>
      <c r="E10" s="6">
        <f>AVERAGEIFS(Table1_1[[Life Ladder]:[Life Ladder]],Table1_1[[Continent]:[Continent]],"*"&amp;Time_Series!E$1&amp;"*",Table1_1[[Year]:[Year]],Time_Series!$A10)</f>
        <v>6.3571</v>
      </c>
      <c r="F10" s="6">
        <f>AVERAGEIFS(Table1_1[[Life Ladder]:[Life Ladder]],Table1_1[[Continent]:[Continent]],"*"&amp;Time_Series!F$1&amp;"*",Table1_1[[Year]:[Year]],Time_Series!$A10)</f>
        <v>7.3220000000000001</v>
      </c>
      <c r="G10" s="6">
        <f>AVERAGEIFS(Table1_1[[Life Ladder]:[Life Ladder]],Table1_1[[Continent]:[Continent]],"*"&amp;Time_Series!G$1&amp;"*",Table1_1[[Year]:[Year]],Time_Series!$A10)</f>
        <v>6.2015384615384619</v>
      </c>
    </row>
    <row r="11" spans="1:8" x14ac:dyDescent="0.35">
      <c r="A11" s="12">
        <v>2014</v>
      </c>
      <c r="B11" s="6">
        <f>AVERAGEIFS(Table1_1[[Life Ladder]:[Life Ladder]],Table1_1[[Continent]:[Continent]],"*"&amp;Time_Series!B$1&amp;"*",Table1_1[[Year]:[Year]],Time_Series!$A11)</f>
        <v>5.3489761904761908</v>
      </c>
      <c r="C11" s="6">
        <f>AVERAGEIFS(Table1_1[[Life Ladder]:[Life Ladder]],Table1_1[[Continent]:[Continent]],"*"&amp;Time_Series!C$1&amp;"*",Table1_1[[Year]:[Year]],Time_Series!$A11)</f>
        <v>6.030560975609756</v>
      </c>
      <c r="D11" s="6">
        <f>AVERAGEIFS(Table1_1[[Life Ladder]:[Life Ladder]],Table1_1[[Continent]:[Continent]],"*"&amp;Time_Series!D$1&amp;"*",Table1_1[[Year]:[Year]],Time_Series!$A11)</f>
        <v>4.1846315789473687</v>
      </c>
      <c r="E11" s="6">
        <f>AVERAGEIFS(Table1_1[[Life Ladder]:[Life Ladder]],Table1_1[[Continent]:[Continent]],"*"&amp;Time_Series!E$1&amp;"*",Table1_1[[Year]:[Year]],Time_Series!$A11)</f>
        <v>6.2438000000000002</v>
      </c>
      <c r="F11" s="6">
        <f>AVERAGEIFS(Table1_1[[Life Ladder]:[Life Ladder]],Table1_1[[Continent]:[Continent]],"*"&amp;Time_Series!F$1&amp;"*",Table1_1[[Year]:[Year]],Time_Series!$A11)</f>
        <v>7.2974999999999994</v>
      </c>
      <c r="G11" s="6">
        <f>AVERAGEIFS(Table1_1[[Life Ladder]:[Life Ladder]],Table1_1[[Continent]:[Continent]],"*"&amp;Time_Series!G$1&amp;"*",Table1_1[[Year]:[Year]],Time_Series!$A11)</f>
        <v>6.0984615384615388</v>
      </c>
    </row>
    <row r="12" spans="1:8" x14ac:dyDescent="0.35">
      <c r="A12" s="12">
        <v>2015</v>
      </c>
      <c r="B12" s="6">
        <f>AVERAGEIFS(Table1_1[[Life Ladder]:[Life Ladder]],Table1_1[[Continent]:[Continent]],"*"&amp;Time_Series!B$1&amp;"*",Table1_1[[Year]:[Year]],Time_Series!$A12)</f>
        <v>5.2611395348837213</v>
      </c>
      <c r="C12" s="6">
        <f>AVERAGEIFS(Table1_1[[Life Ladder]:[Life Ladder]],Table1_1[[Continent]:[Continent]],"*"&amp;Time_Series!C$1&amp;"*",Table1_1[[Year]:[Year]],Time_Series!$A12)</f>
        <v>6.0718095238095247</v>
      </c>
      <c r="D12" s="6">
        <f>AVERAGEIFS(Table1_1[[Life Ladder]:[Life Ladder]],Table1_1[[Continent]:[Continent]],"*"&amp;Time_Series!D$1&amp;"*",Table1_1[[Year]:[Year]],Time_Series!$A12)</f>
        <v>4.3143888888888888</v>
      </c>
      <c r="E12" s="6">
        <f>AVERAGEIFS(Table1_1[[Life Ladder]:[Life Ladder]],Table1_1[[Continent]:[Continent]],"*"&amp;Time_Series!E$1&amp;"*",Table1_1[[Year]:[Year]],Time_Series!$A12)</f>
        <v>6.1297000000000006</v>
      </c>
      <c r="F12" s="6">
        <f>AVERAGEIFS(Table1_1[[Life Ladder]:[Life Ladder]],Table1_1[[Continent]:[Continent]],"*"&amp;Time_Series!F$1&amp;"*",Table1_1[[Year]:[Year]],Time_Series!$A12)</f>
        <v>7.3635000000000002</v>
      </c>
      <c r="G12" s="6">
        <f>AVERAGEIFS(Table1_1[[Life Ladder]:[Life Ladder]],Table1_1[[Continent]:[Continent]],"*"&amp;Time_Series!G$1&amp;"*",Table1_1[[Year]:[Year]],Time_Series!$A12)</f>
        <v>5.9870000000000001</v>
      </c>
    </row>
    <row r="13" spans="1:8" x14ac:dyDescent="0.35">
      <c r="A13" s="12">
        <v>2016</v>
      </c>
      <c r="B13" s="6">
        <f>AVERAGEIFS(Table1_1[[Life Ladder]:[Life Ladder]],Table1_1[[Continent]:[Continent]],"*"&amp;Time_Series!B$1&amp;"*",Table1_1[[Year]:[Year]],Time_Series!$A13)</f>
        <v>5.3384102564102571</v>
      </c>
      <c r="C13" s="6">
        <f>AVERAGEIFS(Table1_1[[Life Ladder]:[Life Ladder]],Table1_1[[Continent]:[Continent]],"*"&amp;Time_Series!C$1&amp;"*",Table1_1[[Year]:[Year]],Time_Series!$A13)</f>
        <v>6.1442380952380953</v>
      </c>
      <c r="D13" s="6">
        <f>AVERAGEIFS(Table1_1[[Life Ladder]:[Life Ladder]],Table1_1[[Continent]:[Continent]],"*"&amp;Time_Series!D$1&amp;"*",Table1_1[[Year]:[Year]],Time_Series!$A13)</f>
        <v>4.2373333333333338</v>
      </c>
      <c r="E13" s="6">
        <f>AVERAGEIFS(Table1_1[[Life Ladder]:[Life Ladder]],Table1_1[[Continent]:[Continent]],"*"&amp;Time_Series!E$1&amp;"*",Table1_1[[Year]:[Year]],Time_Series!$A13)</f>
        <v>5.9214000000000002</v>
      </c>
      <c r="F13" s="6">
        <f>AVERAGEIFS(Table1_1[[Life Ladder]:[Life Ladder]],Table1_1[[Continent]:[Continent]],"*"&amp;Time_Series!F$1&amp;"*",Table1_1[[Year]:[Year]],Time_Series!$A13)</f>
        <v>7.2379999999999995</v>
      </c>
      <c r="G13" s="6">
        <f>AVERAGEIFS(Table1_1[[Life Ladder]:[Life Ladder]],Table1_1[[Continent]:[Continent]],"*"&amp;Time_Series!G$1&amp;"*",Table1_1[[Year]:[Year]],Time_Series!$A13)</f>
        <v>6.0798181818181822</v>
      </c>
    </row>
    <row r="14" spans="1:8" x14ac:dyDescent="0.35">
      <c r="A14" s="12">
        <v>2017</v>
      </c>
      <c r="B14" s="6">
        <f>AVERAGEIFS(Table1_1[[Life Ladder]:[Life Ladder]],Table1_1[[Continent]:[Continent]],"*"&amp;Time_Series!B$1&amp;"*",Table1_1[[Year]:[Year]],Time_Series!$A14)</f>
        <v>5.2555853658536575</v>
      </c>
      <c r="C14" s="6">
        <f>AVERAGEIFS(Table1_1[[Life Ladder]:[Life Ladder]],Table1_1[[Continent]:[Continent]],"*"&amp;Time_Series!C$1&amp;"*",Table1_1[[Year]:[Year]],Time_Series!$A14)</f>
        <v>6.2469523809523801</v>
      </c>
      <c r="D14" s="6">
        <f>AVERAGEIFS(Table1_1[[Life Ladder]:[Life Ladder]],Table1_1[[Continent]:[Continent]],"*"&amp;Time_Series!D$1&amp;"*",Table1_1[[Year]:[Year]],Time_Series!$A14)</f>
        <v>4.4141219512195127</v>
      </c>
      <c r="E14" s="6">
        <f>AVERAGEIFS(Table1_1[[Life Ladder]:[Life Ladder]],Table1_1[[Continent]:[Continent]],"*"&amp;Time_Series!E$1&amp;"*",Table1_1[[Year]:[Year]],Time_Series!$A14)</f>
        <v>5.9170999999999996</v>
      </c>
      <c r="F14" s="6">
        <f>AVERAGEIFS(Table1_1[[Life Ladder]:[Life Ladder]],Table1_1[[Continent]:[Continent]],"*"&amp;Time_Series!F$1&amp;"*",Table1_1[[Year]:[Year]],Time_Series!$A14)</f>
        <v>7.2919999999999998</v>
      </c>
      <c r="G14" s="6">
        <f>AVERAGEIFS(Table1_1[[Life Ladder]:[Life Ladder]],Table1_1[[Continent]:[Continent]],"*"&amp;Time_Series!G$1&amp;"*",Table1_1[[Year]:[Year]],Time_Series!$A14)</f>
        <v>6.2523846153846145</v>
      </c>
    </row>
    <row r="15" spans="1:8" x14ac:dyDescent="0.35">
      <c r="A15" s="12">
        <v>2018</v>
      </c>
      <c r="B15" s="6">
        <f>AVERAGEIFS(Table1_1[[Life Ladder]:[Life Ladder]],Table1_1[[Continent]:[Continent]],"*"&amp;Time_Series!B$1&amp;"*",Table1_1[[Year]:[Year]],Time_Series!$A15)</f>
        <v>5.200800000000001</v>
      </c>
      <c r="C15" s="6">
        <f>AVERAGEIFS(Table1_1[[Life Ladder]:[Life Ladder]],Table1_1[[Continent]:[Continent]],"*"&amp;Time_Series!C$1&amp;"*",Table1_1[[Year]:[Year]],Time_Series!$A15)</f>
        <v>6.3266341463414637</v>
      </c>
      <c r="D15" s="6">
        <f>AVERAGEIFS(Table1_1[[Life Ladder]:[Life Ladder]],Table1_1[[Continent]:[Continent]],"*"&amp;Time_Series!D$1&amp;"*",Table1_1[[Year]:[Year]],Time_Series!$A15)</f>
        <v>4.5715750000000011</v>
      </c>
      <c r="E15" s="6">
        <f>AVERAGEIFS(Table1_1[[Life Ladder]:[Life Ladder]],Table1_1[[Continent]:[Continent]],"*"&amp;Time_Series!E$1&amp;"*",Table1_1[[Year]:[Year]],Time_Series!$A15)</f>
        <v>5.9451111111111112</v>
      </c>
      <c r="F15" s="6">
        <f>AVERAGEIFS(Table1_1[[Life Ladder]:[Life Ladder]],Table1_1[[Continent]:[Continent]],"*"&amp;Time_Series!F$1&amp;"*",Table1_1[[Year]:[Year]],Time_Series!$A15)</f>
        <v>7.2735000000000003</v>
      </c>
      <c r="G15" s="6">
        <f>AVERAGEIFS(Table1_1[[Life Ladder]:[Life Ladder]],Table1_1[[Continent]:[Continent]],"*"&amp;Time_Series!G$1&amp;"*",Table1_1[[Year]:[Year]],Time_Series!$A15)</f>
        <v>6.1520909090909095</v>
      </c>
    </row>
    <row r="16" spans="1:8" x14ac:dyDescent="0.35">
      <c r="A16" s="12">
        <v>2019</v>
      </c>
      <c r="B16" s="6">
        <f>AVERAGEIFS(Table1_1[[Life Ladder]:[Life Ladder]],Table1_1[[Continent]:[Continent]],"*"&amp;Time_Series!B$1&amp;"*",Table1_1[[Year]:[Year]],Time_Series!$A16)</f>
        <v>5.3654146341463411</v>
      </c>
      <c r="C16" s="6">
        <f>AVERAGEIFS(Table1_1[[Life Ladder]:[Life Ladder]],Table1_1[[Continent]:[Continent]],"*"&amp;Time_Series!C$1&amp;"*",Table1_1[[Year]:[Year]],Time_Series!$A16)</f>
        <v>6.3680975609756079</v>
      </c>
      <c r="D16" s="6">
        <f>AVERAGEIFS(Table1_1[[Life Ladder]:[Life Ladder]],Table1_1[[Continent]:[Continent]],"*"&amp;Time_Series!D$1&amp;"*",Table1_1[[Year]:[Year]],Time_Series!$A16)</f>
        <v>4.529024999999999</v>
      </c>
      <c r="E16" s="6">
        <f>AVERAGEIFS(Table1_1[[Life Ladder]:[Life Ladder]],Table1_1[[Continent]:[Continent]],"*"&amp;Time_Series!E$1&amp;"*",Table1_1[[Year]:[Year]],Time_Series!$A16)</f>
        <v>5.9645000000000001</v>
      </c>
      <c r="F16" s="6">
        <f>AVERAGEIFS(Table1_1[[Life Ladder]:[Life Ladder]],Table1_1[[Continent]:[Continent]],"*"&amp;Time_Series!F$1&amp;"*",Table1_1[[Year]:[Year]],Time_Series!$A16)</f>
        <v>7.2195</v>
      </c>
      <c r="G16" s="6">
        <f>AVERAGEIFS(Table1_1[[Life Ladder]:[Life Ladder]],Table1_1[[Continent]:[Continent]],"*"&amp;Time_Series!G$1&amp;"*",Table1_1[[Year]:[Year]],Time_Series!$A16)</f>
        <v>6.4219999999999997</v>
      </c>
    </row>
    <row r="17" spans="1:7" x14ac:dyDescent="0.35">
      <c r="A17" s="12">
        <v>2020</v>
      </c>
      <c r="B17" s="6">
        <f>AVERAGEIFS(Table1_1[[Life Ladder]:[Life Ladder]],Table1_1[[Continent]:[Continent]],"*"&amp;Time_Series!B$1&amp;"*",Table1_1[[Year]:[Year]],Time_Series!$A17)</f>
        <v>5.4077941176470583</v>
      </c>
      <c r="C17" s="6">
        <f>AVERAGEIFS(Table1_1[[Life Ladder]:[Life Ladder]],Table1_1[[Continent]:[Continent]],"*"&amp;Time_Series!C$1&amp;"*",Table1_1[[Year]:[Year]],Time_Series!$A17)</f>
        <v>6.423</v>
      </c>
      <c r="D17" s="6">
        <f>AVERAGEIFS(Table1_1[[Life Ladder]:[Life Ladder]],Table1_1[[Continent]:[Continent]],"*"&amp;Time_Series!D$1&amp;"*",Table1_1[[Year]:[Year]],Time_Series!$A17)</f>
        <v>4.7795833333333331</v>
      </c>
      <c r="E17" s="6">
        <f>AVERAGEIFS(Table1_1[[Life Ladder]:[Life Ladder]],Table1_1[[Continent]:[Continent]],"*"&amp;Time_Series!E$1&amp;"*",Table1_1[[Year]:[Year]],Time_Series!$A17)</f>
        <v>5.6162999999999998</v>
      </c>
      <c r="F17" s="6">
        <f>AVERAGEIFS(Table1_1[[Life Ladder]:[Life Ladder]],Table1_1[[Continent]:[Continent]],"*"&amp;Time_Series!F$1&amp;"*",Table1_1[[Year]:[Year]],Time_Series!$A17)</f>
        <v>7.1969999999999992</v>
      </c>
      <c r="G17" s="6">
        <f>AVERAGEIFS(Table1_1[[Life Ladder]:[Life Ladder]],Table1_1[[Continent]:[Continent]],"*"&amp;Time_Series!G$1&amp;"*",Table1_1[[Year]:[Year]],Time_Series!$A17)</f>
        <v>6.0871249999999995</v>
      </c>
    </row>
    <row r="18" spans="1:7" x14ac:dyDescent="0.35">
      <c r="A18" s="12">
        <v>2021</v>
      </c>
      <c r="B18" s="6">
        <f>AVERAGEIFS(Table1_1[[Life Ladder]:[Life Ladder]],Table1_1[[Continent]:[Continent]],"*"&amp;Time_Series!B$1&amp;"*",Table1_1[[Year]:[Year]],Time_Series!$A18)</f>
        <v>5.2140000000000004</v>
      </c>
      <c r="C18" s="6">
        <f>AVERAGEIFS(Table1_1[[Life Ladder]:[Life Ladder]],Table1_1[[Continent]:[Continent]],"*"&amp;Time_Series!C$1&amp;"*",Table1_1[[Year]:[Year]],Time_Series!$A18)</f>
        <v>6.471282051282051</v>
      </c>
      <c r="D18" s="6">
        <f>AVERAGEIFS(Table1_1[[Life Ladder]:[Life Ladder]],Table1_1[[Continent]:[Continent]],"*"&amp;Time_Series!D$1&amp;"*",Table1_1[[Year]:[Year]],Time_Series!$A18)</f>
        <v>4.5274444444444439</v>
      </c>
      <c r="E18" s="6">
        <f>AVERAGEIFS(Table1_1[[Life Ladder]:[Life Ladder]],Table1_1[[Continent]:[Continent]],"*"&amp;Time_Series!E$1&amp;"*",Table1_1[[Year]:[Year]],Time_Series!$A18)</f>
        <v>5.7528000000000006</v>
      </c>
      <c r="F18" s="6">
        <f>AVERAGEIFS(Table1_1[[Life Ladder]:[Life Ladder]],Table1_1[[Continent]:[Continent]],"*"&amp;Time_Series!F$1&amp;"*",Table1_1[[Year]:[Year]],Time_Series!$A18)</f>
        <v>7.1244999999999994</v>
      </c>
      <c r="G18" s="6">
        <f>AVERAGEIFS(Table1_1[[Life Ladder]:[Life Ladder]],Table1_1[[Continent]:[Continent]],"*"&amp;Time_Series!G$1&amp;"*",Table1_1[[Year]:[Year]],Time_Series!$A18)</f>
        <v>6.333499999999999</v>
      </c>
    </row>
    <row r="19" spans="1:7" x14ac:dyDescent="0.35">
      <c r="A19" s="12">
        <v>2022</v>
      </c>
      <c r="B19" s="6">
        <f>AVERAGEIFS(Table1_1[[Life Ladder]:[Life Ladder]],Table1_1[[Continent]:[Continent]],"*"&amp;Time_Series!B$1&amp;"*",Table1_1[[Year]:[Year]],Time_Series!$A19)</f>
        <v>5.2449743589743587</v>
      </c>
      <c r="C19" s="6">
        <f>AVERAGEIFS(Table1_1[[Life Ladder]:[Life Ladder]],Table1_1[[Continent]:[Continent]],"*"&amp;Time_Series!C$1&amp;"*",Table1_1[[Year]:[Year]],Time_Series!$A19)</f>
        <v>6.3690487804878071</v>
      </c>
      <c r="D19" s="6">
        <f>AVERAGEIFS(Table1_1[[Life Ladder]:[Life Ladder]],Table1_1[[Continent]:[Continent]],"*"&amp;Time_Series!D$1&amp;"*",Table1_1[[Year]:[Year]],Time_Series!$A19)</f>
        <v>4.3581025641025661</v>
      </c>
      <c r="E19" s="6">
        <f>AVERAGEIFS(Table1_1[[Life Ladder]:[Life Ladder]],Table1_1[[Continent]:[Continent]],"*"&amp;Time_Series!E$1&amp;"*",Table1_1[[Year]:[Year]],Time_Series!$A19)</f>
        <v>6.1290999999999993</v>
      </c>
      <c r="F19" s="6">
        <f>AVERAGEIFS(Table1_1[[Life Ladder]:[Life Ladder]],Table1_1[[Continent]:[Continent]],"*"&amp;Time_Series!F$1&amp;"*",Table1_1[[Year]:[Year]],Time_Series!$A19)</f>
        <v>7.0049999999999999</v>
      </c>
      <c r="G19" s="6">
        <f>AVERAGEIFS(Table1_1[[Life Ladder]:[Life Ladder]],Table1_1[[Continent]:[Continent]],"*"&amp;Time_Series!G$1&amp;"*",Table1_1[[Year]:[Year]],Time_Series!$A19)</f>
        <v>6.3690000000000007</v>
      </c>
    </row>
    <row r="20" spans="1:7" x14ac:dyDescent="0.35">
      <c r="A20" s="12">
        <v>2023</v>
      </c>
      <c r="B20" s="6">
        <f>AVERAGEIFS(Table1_1[[Life Ladder]:[Life Ladder]],Table1_1[[Continent]:[Continent]],"*"&amp;Time_Series!B$1&amp;"*",Table1_1[[Year]:[Year]],Time_Series!$A20)</f>
        <v>5.4280999999999997</v>
      </c>
      <c r="C20" s="6">
        <f>AVERAGEIFS(Table1_1[[Life Ladder]:[Life Ladder]],Table1_1[[Continent]:[Continent]],"*"&amp;Time_Series!C$1&amp;"*",Table1_1[[Year]:[Year]],Time_Series!$A20)</f>
        <v>6.4201463414634148</v>
      </c>
      <c r="D20" s="6">
        <f>AVERAGEIFS(Table1_1[[Life Ladder]:[Life Ladder]],Table1_1[[Continent]:[Continent]],"*"&amp;Time_Series!D$1&amp;"*",Table1_1[[Year]:[Year]],Time_Series!$A20)</f>
        <v>4.4849459459459462</v>
      </c>
      <c r="E20" s="6">
        <f>AVERAGEIFS(Table1_1[[Life Ladder]:[Life Ladder]],Table1_1[[Continent]:[Continent]],"*"&amp;Time_Series!E$1&amp;"*",Table1_1[[Year]:[Year]],Time_Series!$A20)</f>
        <v>6.1368999999999998</v>
      </c>
      <c r="F20" s="6">
        <f>AVERAGEIFS(Table1_1[[Life Ladder]:[Life Ladder]],Table1_1[[Continent]:[Continent]],"*"&amp;Time_Series!F$1&amp;"*",Table1_1[[Year]:[Year]],Time_Series!$A20)</f>
        <v>7.0005000000000006</v>
      </c>
      <c r="G20" s="6">
        <f>AVERAGEIFS(Table1_1[[Life Ladder]:[Life Ladder]],Table1_1[[Continent]:[Continent]],"*"&amp;Time_Series!G$1&amp;"*",Table1_1[[Year]:[Year]],Time_Series!$A20)</f>
        <v>6.5342000000000002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5F4CC-3595-4D64-AC69-DC6024B162E6}">
  <dimension ref="A1:D235"/>
  <sheetViews>
    <sheetView workbookViewId="0">
      <selection activeCell="B2" sqref="B2"/>
    </sheetView>
  </sheetViews>
  <sheetFormatPr defaultRowHeight="14.5" x14ac:dyDescent="0.35"/>
  <cols>
    <col min="1" max="1" width="10.26953125" customWidth="1"/>
    <col min="2" max="2" width="9.1796875" customWidth="1"/>
    <col min="3" max="3" width="10.90625" customWidth="1"/>
    <col min="4" max="4" width="11.81640625" customWidth="1"/>
  </cols>
  <sheetData>
    <row r="1" spans="1:4" x14ac:dyDescent="0.35">
      <c r="A1" t="s">
        <v>509</v>
      </c>
      <c r="B1" t="s">
        <v>508</v>
      </c>
      <c r="C1" t="s">
        <v>507</v>
      </c>
      <c r="D1" t="s">
        <v>506</v>
      </c>
    </row>
    <row r="2" spans="1:4" x14ac:dyDescent="0.35">
      <c r="A2" t="s">
        <v>505</v>
      </c>
      <c r="B2" t="s">
        <v>11</v>
      </c>
      <c r="C2" t="s">
        <v>191</v>
      </c>
      <c r="D2" t="b">
        <v>1</v>
      </c>
    </row>
    <row r="3" spans="1:4" x14ac:dyDescent="0.35">
      <c r="A3" t="s">
        <v>504</v>
      </c>
      <c r="B3" t="s">
        <v>12</v>
      </c>
      <c r="C3" t="s">
        <v>201</v>
      </c>
      <c r="D3" t="b">
        <v>1</v>
      </c>
    </row>
    <row r="4" spans="1:4" x14ac:dyDescent="0.35">
      <c r="A4" t="s">
        <v>503</v>
      </c>
      <c r="B4" t="s">
        <v>13</v>
      </c>
      <c r="C4" t="s">
        <v>188</v>
      </c>
      <c r="D4" t="b">
        <v>1</v>
      </c>
    </row>
    <row r="5" spans="1:4" x14ac:dyDescent="0.35">
      <c r="A5" t="s">
        <v>502</v>
      </c>
      <c r="B5" t="s">
        <v>501</v>
      </c>
      <c r="C5" t="s">
        <v>195</v>
      </c>
      <c r="D5" t="b">
        <v>0</v>
      </c>
    </row>
    <row r="6" spans="1:4" x14ac:dyDescent="0.35">
      <c r="A6" t="s">
        <v>500</v>
      </c>
      <c r="B6" t="s">
        <v>499</v>
      </c>
      <c r="C6" t="s">
        <v>201</v>
      </c>
      <c r="D6" t="b">
        <v>1</v>
      </c>
    </row>
    <row r="7" spans="1:4" x14ac:dyDescent="0.35">
      <c r="A7" t="s">
        <v>498</v>
      </c>
      <c r="B7" t="s">
        <v>14</v>
      </c>
      <c r="C7" t="s">
        <v>188</v>
      </c>
      <c r="D7" t="b">
        <v>1</v>
      </c>
    </row>
    <row r="8" spans="1:4" x14ac:dyDescent="0.35">
      <c r="A8" t="s">
        <v>497</v>
      </c>
      <c r="B8" t="s">
        <v>496</v>
      </c>
      <c r="C8" t="s">
        <v>208</v>
      </c>
      <c r="D8" t="b">
        <v>0</v>
      </c>
    </row>
    <row r="9" spans="1:4" x14ac:dyDescent="0.35">
      <c r="A9" t="s">
        <v>495</v>
      </c>
      <c r="B9" t="s">
        <v>494</v>
      </c>
      <c r="C9" t="s">
        <v>208</v>
      </c>
      <c r="D9" t="b">
        <v>1</v>
      </c>
    </row>
    <row r="10" spans="1:4" x14ac:dyDescent="0.35">
      <c r="A10" t="s">
        <v>493</v>
      </c>
      <c r="B10" t="s">
        <v>15</v>
      </c>
      <c r="C10" t="s">
        <v>199</v>
      </c>
      <c r="D10" t="b">
        <v>1</v>
      </c>
    </row>
    <row r="11" spans="1:4" x14ac:dyDescent="0.35">
      <c r="A11" t="s">
        <v>492</v>
      </c>
      <c r="B11" t="s">
        <v>16</v>
      </c>
      <c r="C11" t="s">
        <v>191</v>
      </c>
      <c r="D11" t="b">
        <v>1</v>
      </c>
    </row>
    <row r="12" spans="1:4" x14ac:dyDescent="0.35">
      <c r="A12" t="s">
        <v>491</v>
      </c>
      <c r="B12" t="s">
        <v>490</v>
      </c>
      <c r="C12" t="s">
        <v>208</v>
      </c>
      <c r="D12" t="b">
        <v>0</v>
      </c>
    </row>
    <row r="13" spans="1:4" x14ac:dyDescent="0.35">
      <c r="A13" t="s">
        <v>489</v>
      </c>
      <c r="B13" t="s">
        <v>17</v>
      </c>
      <c r="C13" t="s">
        <v>195</v>
      </c>
      <c r="D13" t="b">
        <v>1</v>
      </c>
    </row>
    <row r="14" spans="1:4" x14ac:dyDescent="0.35">
      <c r="A14" t="s">
        <v>488</v>
      </c>
      <c r="B14" t="s">
        <v>18</v>
      </c>
      <c r="C14" t="s">
        <v>201</v>
      </c>
      <c r="D14" t="b">
        <v>1</v>
      </c>
    </row>
    <row r="15" spans="1:4" x14ac:dyDescent="0.35">
      <c r="A15" t="s">
        <v>487</v>
      </c>
      <c r="B15" t="s">
        <v>19</v>
      </c>
      <c r="C15" t="s">
        <v>191</v>
      </c>
      <c r="D15" t="b">
        <v>1</v>
      </c>
    </row>
    <row r="16" spans="1:4" x14ac:dyDescent="0.35">
      <c r="A16" t="s">
        <v>486</v>
      </c>
      <c r="B16" t="s">
        <v>485</v>
      </c>
      <c r="C16" t="s">
        <v>208</v>
      </c>
      <c r="D16" t="b">
        <v>1</v>
      </c>
    </row>
    <row r="17" spans="1:4" x14ac:dyDescent="0.35">
      <c r="A17" t="s">
        <v>484</v>
      </c>
      <c r="B17" t="s">
        <v>20</v>
      </c>
      <c r="C17" t="s">
        <v>191</v>
      </c>
      <c r="D17" t="b">
        <v>1</v>
      </c>
    </row>
    <row r="18" spans="1:4" x14ac:dyDescent="0.35">
      <c r="A18" t="s">
        <v>483</v>
      </c>
      <c r="B18" t="s">
        <v>21</v>
      </c>
      <c r="C18" t="s">
        <v>191</v>
      </c>
      <c r="D18" t="b">
        <v>1</v>
      </c>
    </row>
    <row r="19" spans="1:4" x14ac:dyDescent="0.35">
      <c r="A19" t="s">
        <v>482</v>
      </c>
      <c r="B19" t="s">
        <v>481</v>
      </c>
      <c r="C19" t="s">
        <v>208</v>
      </c>
      <c r="D19" t="b">
        <v>1</v>
      </c>
    </row>
    <row r="20" spans="1:4" x14ac:dyDescent="0.35">
      <c r="A20" t="s">
        <v>480</v>
      </c>
      <c r="B20" t="s">
        <v>22</v>
      </c>
      <c r="C20" t="s">
        <v>201</v>
      </c>
      <c r="D20" t="b">
        <v>1</v>
      </c>
    </row>
    <row r="21" spans="1:4" x14ac:dyDescent="0.35">
      <c r="A21" t="s">
        <v>479</v>
      </c>
      <c r="B21" t="s">
        <v>23</v>
      </c>
      <c r="C21" t="s">
        <v>201</v>
      </c>
      <c r="D21" t="b">
        <v>1</v>
      </c>
    </row>
    <row r="22" spans="1:4" x14ac:dyDescent="0.35">
      <c r="A22" t="s">
        <v>478</v>
      </c>
      <c r="B22" t="s">
        <v>24</v>
      </c>
      <c r="C22" t="s">
        <v>208</v>
      </c>
      <c r="D22" t="b">
        <v>1</v>
      </c>
    </row>
    <row r="23" spans="1:4" x14ac:dyDescent="0.35">
      <c r="A23" t="s">
        <v>477</v>
      </c>
      <c r="B23" t="s">
        <v>25</v>
      </c>
      <c r="C23" t="s">
        <v>188</v>
      </c>
      <c r="D23" t="b">
        <v>1</v>
      </c>
    </row>
    <row r="24" spans="1:4" x14ac:dyDescent="0.35">
      <c r="A24" t="s">
        <v>476</v>
      </c>
      <c r="B24" t="s">
        <v>475</v>
      </c>
      <c r="C24" t="s">
        <v>208</v>
      </c>
      <c r="D24" t="b">
        <v>0</v>
      </c>
    </row>
    <row r="25" spans="1:4" x14ac:dyDescent="0.35">
      <c r="A25" t="s">
        <v>474</v>
      </c>
      <c r="B25" t="s">
        <v>26</v>
      </c>
      <c r="C25" t="s">
        <v>191</v>
      </c>
      <c r="D25" t="b">
        <v>1</v>
      </c>
    </row>
    <row r="26" spans="1:4" x14ac:dyDescent="0.35">
      <c r="A26" t="s">
        <v>473</v>
      </c>
      <c r="B26" t="s">
        <v>27</v>
      </c>
      <c r="C26" t="s">
        <v>199</v>
      </c>
      <c r="D26" t="b">
        <v>1</v>
      </c>
    </row>
    <row r="27" spans="1:4" x14ac:dyDescent="0.35">
      <c r="A27" t="s">
        <v>472</v>
      </c>
      <c r="B27" t="s">
        <v>28</v>
      </c>
      <c r="C27" t="s">
        <v>201</v>
      </c>
      <c r="D27" t="b">
        <v>1</v>
      </c>
    </row>
    <row r="28" spans="1:4" x14ac:dyDescent="0.35">
      <c r="A28" t="s">
        <v>471</v>
      </c>
      <c r="B28" t="s">
        <v>29</v>
      </c>
      <c r="C28" t="s">
        <v>188</v>
      </c>
      <c r="D28" t="b">
        <v>1</v>
      </c>
    </row>
    <row r="29" spans="1:4" x14ac:dyDescent="0.35">
      <c r="A29" t="s">
        <v>470</v>
      </c>
      <c r="B29" t="s">
        <v>30</v>
      </c>
      <c r="C29" t="s">
        <v>199</v>
      </c>
      <c r="D29" t="b">
        <v>1</v>
      </c>
    </row>
    <row r="30" spans="1:4" x14ac:dyDescent="0.35">
      <c r="A30" t="s">
        <v>469</v>
      </c>
      <c r="B30" t="s">
        <v>468</v>
      </c>
      <c r="C30" t="s">
        <v>208</v>
      </c>
      <c r="D30" t="b">
        <v>0</v>
      </c>
    </row>
    <row r="31" spans="1:4" x14ac:dyDescent="0.35">
      <c r="A31" t="s">
        <v>467</v>
      </c>
      <c r="B31" t="s">
        <v>466</v>
      </c>
      <c r="C31" t="s">
        <v>191</v>
      </c>
      <c r="D31" t="b">
        <v>1</v>
      </c>
    </row>
    <row r="32" spans="1:4" x14ac:dyDescent="0.35">
      <c r="A32" t="s">
        <v>465</v>
      </c>
      <c r="B32" t="s">
        <v>31</v>
      </c>
      <c r="C32" t="s">
        <v>201</v>
      </c>
      <c r="D32" t="b">
        <v>1</v>
      </c>
    </row>
    <row r="33" spans="1:4" x14ac:dyDescent="0.35">
      <c r="A33" t="s">
        <v>464</v>
      </c>
      <c r="B33" t="s">
        <v>32</v>
      </c>
      <c r="C33" t="s">
        <v>188</v>
      </c>
      <c r="D33" t="b">
        <v>1</v>
      </c>
    </row>
    <row r="34" spans="1:4" x14ac:dyDescent="0.35">
      <c r="A34" t="s">
        <v>463</v>
      </c>
      <c r="B34" t="s">
        <v>33</v>
      </c>
      <c r="C34" t="s">
        <v>188</v>
      </c>
      <c r="D34" t="b">
        <v>1</v>
      </c>
    </row>
    <row r="35" spans="1:4" x14ac:dyDescent="0.35">
      <c r="A35" t="s">
        <v>462</v>
      </c>
      <c r="B35" t="s">
        <v>34</v>
      </c>
      <c r="C35" t="s">
        <v>191</v>
      </c>
      <c r="D35" t="b">
        <v>1</v>
      </c>
    </row>
    <row r="36" spans="1:4" x14ac:dyDescent="0.35">
      <c r="A36" t="s">
        <v>461</v>
      </c>
      <c r="B36" t="s">
        <v>35</v>
      </c>
      <c r="C36" t="s">
        <v>188</v>
      </c>
      <c r="D36" t="b">
        <v>1</v>
      </c>
    </row>
    <row r="37" spans="1:4" x14ac:dyDescent="0.35">
      <c r="A37" t="s">
        <v>460</v>
      </c>
      <c r="B37" t="s">
        <v>36</v>
      </c>
      <c r="C37" t="s">
        <v>208</v>
      </c>
      <c r="D37" t="b">
        <v>1</v>
      </c>
    </row>
    <row r="38" spans="1:4" x14ac:dyDescent="0.35">
      <c r="A38" t="s">
        <v>459</v>
      </c>
      <c r="B38" t="s">
        <v>458</v>
      </c>
      <c r="C38" t="s">
        <v>188</v>
      </c>
      <c r="D38" t="b">
        <v>1</v>
      </c>
    </row>
    <row r="39" spans="1:4" x14ac:dyDescent="0.35">
      <c r="A39" t="s">
        <v>457</v>
      </c>
      <c r="B39" t="s">
        <v>456</v>
      </c>
      <c r="C39" t="s">
        <v>208</v>
      </c>
      <c r="D39" t="b">
        <v>0</v>
      </c>
    </row>
    <row r="40" spans="1:4" x14ac:dyDescent="0.35">
      <c r="A40" t="s">
        <v>455</v>
      </c>
      <c r="B40" t="s">
        <v>37</v>
      </c>
      <c r="C40" t="s">
        <v>188</v>
      </c>
      <c r="D40" t="b">
        <v>1</v>
      </c>
    </row>
    <row r="41" spans="1:4" x14ac:dyDescent="0.35">
      <c r="A41" t="s">
        <v>454</v>
      </c>
      <c r="B41" t="s">
        <v>38</v>
      </c>
      <c r="C41" t="s">
        <v>188</v>
      </c>
      <c r="D41" t="b">
        <v>1</v>
      </c>
    </row>
    <row r="42" spans="1:4" x14ac:dyDescent="0.35">
      <c r="A42" t="s">
        <v>453</v>
      </c>
      <c r="B42" t="s">
        <v>39</v>
      </c>
      <c r="C42" t="s">
        <v>199</v>
      </c>
      <c r="D42" t="b">
        <v>1</v>
      </c>
    </row>
    <row r="43" spans="1:4" x14ac:dyDescent="0.35">
      <c r="A43" t="s">
        <v>452</v>
      </c>
      <c r="B43" t="s">
        <v>40</v>
      </c>
      <c r="C43" t="s">
        <v>191</v>
      </c>
      <c r="D43" t="b">
        <v>1</v>
      </c>
    </row>
    <row r="44" spans="1:4" x14ac:dyDescent="0.35">
      <c r="A44" t="s">
        <v>451</v>
      </c>
      <c r="B44" t="s">
        <v>41</v>
      </c>
      <c r="C44" t="s">
        <v>199</v>
      </c>
      <c r="D44" t="b">
        <v>1</v>
      </c>
    </row>
    <row r="45" spans="1:4" x14ac:dyDescent="0.35">
      <c r="A45" t="s">
        <v>450</v>
      </c>
      <c r="B45" t="s">
        <v>42</v>
      </c>
      <c r="C45" t="s">
        <v>188</v>
      </c>
      <c r="D45" t="b">
        <v>1</v>
      </c>
    </row>
    <row r="46" spans="1:4" x14ac:dyDescent="0.35">
      <c r="A46" t="s">
        <v>449</v>
      </c>
      <c r="B46" t="s">
        <v>448</v>
      </c>
      <c r="C46" t="s">
        <v>195</v>
      </c>
      <c r="D46" t="b">
        <v>0</v>
      </c>
    </row>
    <row r="47" spans="1:4" x14ac:dyDescent="0.35">
      <c r="A47" t="s">
        <v>447</v>
      </c>
      <c r="B47" t="s">
        <v>45</v>
      </c>
      <c r="C47" t="s">
        <v>208</v>
      </c>
      <c r="D47" t="b">
        <v>1</v>
      </c>
    </row>
    <row r="48" spans="1:4" x14ac:dyDescent="0.35">
      <c r="A48" t="s">
        <v>446</v>
      </c>
      <c r="B48" t="s">
        <v>46</v>
      </c>
      <c r="C48" t="s">
        <v>201</v>
      </c>
      <c r="D48" t="b">
        <v>1</v>
      </c>
    </row>
    <row r="49" spans="1:4" x14ac:dyDescent="0.35">
      <c r="A49" t="s">
        <v>445</v>
      </c>
      <c r="B49" t="s">
        <v>47</v>
      </c>
      <c r="C49" t="s">
        <v>208</v>
      </c>
      <c r="D49" t="b">
        <v>1</v>
      </c>
    </row>
    <row r="50" spans="1:4" x14ac:dyDescent="0.35">
      <c r="A50" t="s">
        <v>444</v>
      </c>
      <c r="B50" t="s">
        <v>443</v>
      </c>
      <c r="C50" t="s">
        <v>208</v>
      </c>
      <c r="D50" t="b">
        <v>0</v>
      </c>
    </row>
    <row r="51" spans="1:4" x14ac:dyDescent="0.35">
      <c r="A51" t="s">
        <v>442</v>
      </c>
      <c r="B51" t="s">
        <v>48</v>
      </c>
      <c r="C51" t="s">
        <v>201</v>
      </c>
      <c r="D51" t="b">
        <v>1</v>
      </c>
    </row>
    <row r="52" spans="1:4" x14ac:dyDescent="0.35">
      <c r="A52" t="s">
        <v>441</v>
      </c>
      <c r="B52" t="s">
        <v>440</v>
      </c>
      <c r="C52" t="s">
        <v>201</v>
      </c>
      <c r="D52" t="b">
        <v>1</v>
      </c>
    </row>
    <row r="53" spans="1:4" x14ac:dyDescent="0.35">
      <c r="A53" t="s">
        <v>439</v>
      </c>
      <c r="B53" t="s">
        <v>50</v>
      </c>
      <c r="C53" t="s">
        <v>201</v>
      </c>
      <c r="D53" t="b">
        <v>1</v>
      </c>
    </row>
    <row r="54" spans="1:4" x14ac:dyDescent="0.35">
      <c r="A54" t="s">
        <v>438</v>
      </c>
      <c r="B54" t="s">
        <v>51</v>
      </c>
      <c r="C54" t="s">
        <v>188</v>
      </c>
      <c r="D54" t="b">
        <v>1</v>
      </c>
    </row>
    <row r="55" spans="1:4" x14ac:dyDescent="0.35">
      <c r="A55" t="s">
        <v>437</v>
      </c>
      <c r="B55" t="s">
        <v>436</v>
      </c>
      <c r="C55" t="s">
        <v>208</v>
      </c>
      <c r="D55" t="b">
        <v>1</v>
      </c>
    </row>
    <row r="56" spans="1:4" x14ac:dyDescent="0.35">
      <c r="A56" t="s">
        <v>435</v>
      </c>
      <c r="B56" t="s">
        <v>52</v>
      </c>
      <c r="C56" t="s">
        <v>208</v>
      </c>
      <c r="D56" t="b">
        <v>1</v>
      </c>
    </row>
    <row r="57" spans="1:4" x14ac:dyDescent="0.35">
      <c r="A57" t="s">
        <v>434</v>
      </c>
      <c r="B57" t="s">
        <v>433</v>
      </c>
      <c r="C57" t="s">
        <v>188</v>
      </c>
      <c r="D57" t="b">
        <v>1</v>
      </c>
    </row>
    <row r="58" spans="1:4" x14ac:dyDescent="0.35">
      <c r="A58" t="s">
        <v>432</v>
      </c>
      <c r="B58" t="s">
        <v>53</v>
      </c>
      <c r="C58" t="s">
        <v>199</v>
      </c>
      <c r="D58" t="b">
        <v>1</v>
      </c>
    </row>
    <row r="59" spans="1:4" x14ac:dyDescent="0.35">
      <c r="A59" t="s">
        <v>431</v>
      </c>
      <c r="B59" t="s">
        <v>54</v>
      </c>
      <c r="C59" t="s">
        <v>188</v>
      </c>
      <c r="D59" t="b">
        <v>1</v>
      </c>
    </row>
    <row r="60" spans="1:4" x14ac:dyDescent="0.35">
      <c r="A60" t="s">
        <v>430</v>
      </c>
      <c r="B60" t="s">
        <v>55</v>
      </c>
      <c r="C60" t="s">
        <v>208</v>
      </c>
      <c r="D60" t="b">
        <v>1</v>
      </c>
    </row>
    <row r="61" spans="1:4" x14ac:dyDescent="0.35">
      <c r="A61" t="s">
        <v>429</v>
      </c>
      <c r="B61" t="s">
        <v>428</v>
      </c>
      <c r="C61" t="s">
        <v>188</v>
      </c>
      <c r="D61" t="b">
        <v>1</v>
      </c>
    </row>
    <row r="62" spans="1:4" x14ac:dyDescent="0.35">
      <c r="A62" t="s">
        <v>427</v>
      </c>
      <c r="B62" t="s">
        <v>426</v>
      </c>
      <c r="C62" t="s">
        <v>188</v>
      </c>
      <c r="D62" t="b">
        <v>1</v>
      </c>
    </row>
    <row r="63" spans="1:4" x14ac:dyDescent="0.35">
      <c r="A63" t="s">
        <v>425</v>
      </c>
      <c r="B63" t="s">
        <v>56</v>
      </c>
      <c r="C63" t="s">
        <v>201</v>
      </c>
      <c r="D63" t="b">
        <v>1</v>
      </c>
    </row>
    <row r="64" spans="1:4" x14ac:dyDescent="0.35">
      <c r="A64" t="s">
        <v>424</v>
      </c>
      <c r="B64" t="s">
        <v>57</v>
      </c>
      <c r="C64" t="s">
        <v>188</v>
      </c>
      <c r="D64" t="b">
        <v>1</v>
      </c>
    </row>
    <row r="65" spans="1:4" x14ac:dyDescent="0.35">
      <c r="A65" t="s">
        <v>423</v>
      </c>
      <c r="B65" t="s">
        <v>58</v>
      </c>
      <c r="C65" t="s">
        <v>188</v>
      </c>
      <c r="D65" t="b">
        <v>1</v>
      </c>
    </row>
    <row r="66" spans="1:4" x14ac:dyDescent="0.35">
      <c r="A66" t="s">
        <v>422</v>
      </c>
      <c r="B66" t="s">
        <v>421</v>
      </c>
      <c r="C66" t="s">
        <v>199</v>
      </c>
      <c r="D66" t="b">
        <v>0</v>
      </c>
    </row>
    <row r="67" spans="1:4" x14ac:dyDescent="0.35">
      <c r="A67" t="s">
        <v>420</v>
      </c>
      <c r="B67" t="s">
        <v>419</v>
      </c>
      <c r="C67" t="s">
        <v>201</v>
      </c>
      <c r="D67" t="b">
        <v>0</v>
      </c>
    </row>
    <row r="68" spans="1:4" x14ac:dyDescent="0.35">
      <c r="A68" t="s">
        <v>418</v>
      </c>
      <c r="B68" t="s">
        <v>417</v>
      </c>
      <c r="C68" t="s">
        <v>195</v>
      </c>
      <c r="D68" t="b">
        <v>1</v>
      </c>
    </row>
    <row r="69" spans="1:4" x14ac:dyDescent="0.35">
      <c r="A69" t="s">
        <v>416</v>
      </c>
      <c r="B69" t="s">
        <v>59</v>
      </c>
      <c r="C69" t="s">
        <v>201</v>
      </c>
      <c r="D69" t="b">
        <v>1</v>
      </c>
    </row>
    <row r="70" spans="1:4" x14ac:dyDescent="0.35">
      <c r="A70" t="s">
        <v>415</v>
      </c>
      <c r="B70" t="s">
        <v>60</v>
      </c>
      <c r="C70" t="s">
        <v>201</v>
      </c>
      <c r="D70" t="b">
        <v>1</v>
      </c>
    </row>
    <row r="71" spans="1:4" x14ac:dyDescent="0.35">
      <c r="A71" t="s">
        <v>414</v>
      </c>
      <c r="B71" t="s">
        <v>413</v>
      </c>
      <c r="C71" t="s">
        <v>199</v>
      </c>
      <c r="D71" t="b">
        <v>0</v>
      </c>
    </row>
    <row r="72" spans="1:4" x14ac:dyDescent="0.35">
      <c r="A72" t="s">
        <v>412</v>
      </c>
      <c r="B72" t="s">
        <v>411</v>
      </c>
      <c r="C72" t="s">
        <v>195</v>
      </c>
      <c r="D72" t="b">
        <v>0</v>
      </c>
    </row>
    <row r="73" spans="1:4" x14ac:dyDescent="0.35">
      <c r="A73" t="s">
        <v>410</v>
      </c>
      <c r="B73" t="s">
        <v>61</v>
      </c>
      <c r="C73" t="s">
        <v>188</v>
      </c>
      <c r="D73" t="b">
        <v>1</v>
      </c>
    </row>
    <row r="74" spans="1:4" x14ac:dyDescent="0.35">
      <c r="A74" t="s">
        <v>409</v>
      </c>
      <c r="B74" t="s">
        <v>62</v>
      </c>
      <c r="C74" t="s">
        <v>188</v>
      </c>
      <c r="D74" t="b">
        <v>1</v>
      </c>
    </row>
    <row r="75" spans="1:4" x14ac:dyDescent="0.35">
      <c r="A75" t="s">
        <v>408</v>
      </c>
      <c r="B75" t="s">
        <v>63</v>
      </c>
      <c r="C75" t="s">
        <v>191</v>
      </c>
      <c r="D75" t="b">
        <v>1</v>
      </c>
    </row>
    <row r="76" spans="1:4" x14ac:dyDescent="0.35">
      <c r="A76" t="s">
        <v>407</v>
      </c>
      <c r="B76" t="s">
        <v>64</v>
      </c>
      <c r="C76" t="s">
        <v>201</v>
      </c>
      <c r="D76" t="b">
        <v>1</v>
      </c>
    </row>
    <row r="77" spans="1:4" x14ac:dyDescent="0.35">
      <c r="A77" t="s">
        <v>406</v>
      </c>
      <c r="B77" t="s">
        <v>65</v>
      </c>
      <c r="C77" t="s">
        <v>188</v>
      </c>
      <c r="D77" t="b">
        <v>1</v>
      </c>
    </row>
    <row r="78" spans="1:4" x14ac:dyDescent="0.35">
      <c r="A78" t="s">
        <v>405</v>
      </c>
      <c r="B78" t="s">
        <v>404</v>
      </c>
      <c r="C78" t="s">
        <v>201</v>
      </c>
      <c r="D78" t="b">
        <v>0</v>
      </c>
    </row>
    <row r="79" spans="1:4" x14ac:dyDescent="0.35">
      <c r="A79" t="s">
        <v>403</v>
      </c>
      <c r="B79" t="s">
        <v>66</v>
      </c>
      <c r="C79" t="s">
        <v>201</v>
      </c>
      <c r="D79" t="b">
        <v>1</v>
      </c>
    </row>
    <row r="80" spans="1:4" x14ac:dyDescent="0.35">
      <c r="A80" t="s">
        <v>402</v>
      </c>
      <c r="B80" t="s">
        <v>401</v>
      </c>
      <c r="C80" t="s">
        <v>208</v>
      </c>
      <c r="D80" t="b">
        <v>0</v>
      </c>
    </row>
    <row r="81" spans="1:4" x14ac:dyDescent="0.35">
      <c r="A81" t="s">
        <v>400</v>
      </c>
      <c r="B81" t="s">
        <v>399</v>
      </c>
      <c r="C81" t="s">
        <v>208</v>
      </c>
      <c r="D81" t="b">
        <v>1</v>
      </c>
    </row>
    <row r="82" spans="1:4" x14ac:dyDescent="0.35">
      <c r="A82" t="s">
        <v>398</v>
      </c>
      <c r="B82" t="s">
        <v>397</v>
      </c>
      <c r="C82" t="s">
        <v>208</v>
      </c>
      <c r="D82" t="b">
        <v>0</v>
      </c>
    </row>
    <row r="83" spans="1:4" x14ac:dyDescent="0.35">
      <c r="A83" t="s">
        <v>396</v>
      </c>
      <c r="B83" t="s">
        <v>395</v>
      </c>
      <c r="C83" t="s">
        <v>195</v>
      </c>
      <c r="D83" t="b">
        <v>0</v>
      </c>
    </row>
    <row r="84" spans="1:4" x14ac:dyDescent="0.35">
      <c r="A84" t="s">
        <v>394</v>
      </c>
      <c r="B84" t="s">
        <v>67</v>
      </c>
      <c r="C84" t="s">
        <v>208</v>
      </c>
      <c r="D84" t="b">
        <v>1</v>
      </c>
    </row>
    <row r="85" spans="1:4" x14ac:dyDescent="0.35">
      <c r="A85" t="s">
        <v>393</v>
      </c>
      <c r="B85" t="s">
        <v>392</v>
      </c>
      <c r="C85" t="s">
        <v>201</v>
      </c>
      <c r="D85" t="b">
        <v>0</v>
      </c>
    </row>
    <row r="86" spans="1:4" x14ac:dyDescent="0.35">
      <c r="A86" t="s">
        <v>391</v>
      </c>
      <c r="B86" t="s">
        <v>68</v>
      </c>
      <c r="C86" t="s">
        <v>188</v>
      </c>
      <c r="D86" t="b">
        <v>1</v>
      </c>
    </row>
    <row r="87" spans="1:4" x14ac:dyDescent="0.35">
      <c r="A87" t="s">
        <v>390</v>
      </c>
      <c r="B87" t="s">
        <v>389</v>
      </c>
      <c r="C87" t="s">
        <v>188</v>
      </c>
      <c r="D87" t="b">
        <v>1</v>
      </c>
    </row>
    <row r="88" spans="1:4" x14ac:dyDescent="0.35">
      <c r="A88" t="s">
        <v>388</v>
      </c>
      <c r="B88" t="s">
        <v>69</v>
      </c>
      <c r="C88" t="s">
        <v>199</v>
      </c>
      <c r="D88" t="b">
        <v>1</v>
      </c>
    </row>
    <row r="89" spans="1:4" x14ac:dyDescent="0.35">
      <c r="A89" t="s">
        <v>387</v>
      </c>
      <c r="B89" t="s">
        <v>70</v>
      </c>
      <c r="C89" t="s">
        <v>208</v>
      </c>
      <c r="D89" t="b">
        <v>1</v>
      </c>
    </row>
    <row r="90" spans="1:4" x14ac:dyDescent="0.35">
      <c r="A90" t="s">
        <v>386</v>
      </c>
      <c r="B90" t="s">
        <v>71</v>
      </c>
      <c r="C90" t="s">
        <v>208</v>
      </c>
      <c r="D90" t="b">
        <v>1</v>
      </c>
    </row>
    <row r="91" spans="1:4" x14ac:dyDescent="0.35">
      <c r="A91" t="s">
        <v>385</v>
      </c>
      <c r="B91" t="s">
        <v>384</v>
      </c>
      <c r="C91" t="s">
        <v>191</v>
      </c>
      <c r="D91" t="b">
        <v>0</v>
      </c>
    </row>
    <row r="92" spans="1:4" x14ac:dyDescent="0.35">
      <c r="A92" t="s">
        <v>383</v>
      </c>
      <c r="B92" t="s">
        <v>73</v>
      </c>
      <c r="C92" t="s">
        <v>201</v>
      </c>
      <c r="D92" t="b">
        <v>1</v>
      </c>
    </row>
    <row r="93" spans="1:4" x14ac:dyDescent="0.35">
      <c r="A93" t="s">
        <v>382</v>
      </c>
      <c r="B93" t="s">
        <v>74</v>
      </c>
      <c r="C93" t="s">
        <v>201</v>
      </c>
      <c r="D93" t="b">
        <v>1</v>
      </c>
    </row>
    <row r="94" spans="1:4" x14ac:dyDescent="0.35">
      <c r="A94" t="s">
        <v>381</v>
      </c>
      <c r="B94" t="s">
        <v>75</v>
      </c>
      <c r="C94" t="s">
        <v>191</v>
      </c>
      <c r="D94" t="b">
        <v>1</v>
      </c>
    </row>
    <row r="95" spans="1:4" x14ac:dyDescent="0.35">
      <c r="A95" t="s">
        <v>380</v>
      </c>
      <c r="B95" t="s">
        <v>76</v>
      </c>
      <c r="C95" t="s">
        <v>191</v>
      </c>
      <c r="D95" t="b">
        <v>1</v>
      </c>
    </row>
    <row r="96" spans="1:4" x14ac:dyDescent="0.35">
      <c r="A96" t="s">
        <v>379</v>
      </c>
      <c r="B96" t="s">
        <v>77</v>
      </c>
      <c r="C96" t="s">
        <v>191</v>
      </c>
      <c r="D96" t="b">
        <v>1</v>
      </c>
    </row>
    <row r="97" spans="1:4" x14ac:dyDescent="0.35">
      <c r="A97" t="s">
        <v>378</v>
      </c>
      <c r="B97" t="s">
        <v>78</v>
      </c>
      <c r="C97" t="s">
        <v>191</v>
      </c>
      <c r="D97" t="b">
        <v>1</v>
      </c>
    </row>
    <row r="98" spans="1:4" x14ac:dyDescent="0.35">
      <c r="A98" t="s">
        <v>377</v>
      </c>
      <c r="B98" t="s">
        <v>79</v>
      </c>
      <c r="C98" t="s">
        <v>201</v>
      </c>
      <c r="D98" t="b">
        <v>1</v>
      </c>
    </row>
    <row r="99" spans="1:4" x14ac:dyDescent="0.35">
      <c r="A99" t="s">
        <v>376</v>
      </c>
      <c r="B99" t="s">
        <v>375</v>
      </c>
      <c r="C99" t="s">
        <v>201</v>
      </c>
      <c r="D99" t="b">
        <v>0</v>
      </c>
    </row>
    <row r="100" spans="1:4" x14ac:dyDescent="0.35">
      <c r="A100" t="s">
        <v>374</v>
      </c>
      <c r="B100" t="s">
        <v>80</v>
      </c>
      <c r="C100" t="s">
        <v>191</v>
      </c>
      <c r="D100" t="b">
        <v>1</v>
      </c>
    </row>
    <row r="101" spans="1:4" x14ac:dyDescent="0.35">
      <c r="A101" t="s">
        <v>373</v>
      </c>
      <c r="B101" t="s">
        <v>81</v>
      </c>
      <c r="C101" t="s">
        <v>201</v>
      </c>
      <c r="D101" t="b">
        <v>1</v>
      </c>
    </row>
    <row r="102" spans="1:4" x14ac:dyDescent="0.35">
      <c r="A102" t="s">
        <v>372</v>
      </c>
      <c r="B102" t="s">
        <v>82</v>
      </c>
      <c r="C102" t="s">
        <v>188</v>
      </c>
      <c r="D102" t="b">
        <v>1</v>
      </c>
    </row>
    <row r="103" spans="1:4" x14ac:dyDescent="0.35">
      <c r="A103" t="s">
        <v>371</v>
      </c>
      <c r="B103" t="s">
        <v>83</v>
      </c>
      <c r="C103" t="s">
        <v>208</v>
      </c>
      <c r="D103" t="b">
        <v>1</v>
      </c>
    </row>
    <row r="104" spans="1:4" x14ac:dyDescent="0.35">
      <c r="A104" t="s">
        <v>370</v>
      </c>
      <c r="B104" t="s">
        <v>84</v>
      </c>
      <c r="C104" t="s">
        <v>191</v>
      </c>
      <c r="D104" t="b">
        <v>1</v>
      </c>
    </row>
    <row r="105" spans="1:4" x14ac:dyDescent="0.35">
      <c r="A105" t="s">
        <v>369</v>
      </c>
      <c r="B105" t="s">
        <v>368</v>
      </c>
      <c r="C105" t="s">
        <v>201</v>
      </c>
      <c r="D105" t="b">
        <v>0</v>
      </c>
    </row>
    <row r="106" spans="1:4" x14ac:dyDescent="0.35">
      <c r="A106" t="s">
        <v>367</v>
      </c>
      <c r="B106" t="s">
        <v>85</v>
      </c>
      <c r="C106" t="s">
        <v>191</v>
      </c>
      <c r="D106" t="b">
        <v>1</v>
      </c>
    </row>
    <row r="107" spans="1:4" x14ac:dyDescent="0.35">
      <c r="A107" t="s">
        <v>366</v>
      </c>
      <c r="B107" t="s">
        <v>86</v>
      </c>
      <c r="C107" t="s">
        <v>191</v>
      </c>
      <c r="D107" t="b">
        <v>1</v>
      </c>
    </row>
    <row r="108" spans="1:4" x14ac:dyDescent="0.35">
      <c r="A108" t="s">
        <v>365</v>
      </c>
      <c r="B108" t="s">
        <v>87</v>
      </c>
      <c r="C108" t="s">
        <v>188</v>
      </c>
      <c r="D108" t="b">
        <v>1</v>
      </c>
    </row>
    <row r="109" spans="1:4" x14ac:dyDescent="0.35">
      <c r="A109" t="s">
        <v>364</v>
      </c>
      <c r="B109" t="s">
        <v>363</v>
      </c>
      <c r="C109" t="s">
        <v>195</v>
      </c>
      <c r="D109" t="b">
        <v>1</v>
      </c>
    </row>
    <row r="110" spans="1:4" x14ac:dyDescent="0.35">
      <c r="A110" t="s">
        <v>362</v>
      </c>
      <c r="B110" t="s">
        <v>89</v>
      </c>
      <c r="C110" t="s">
        <v>191</v>
      </c>
      <c r="D110" t="b">
        <v>1</v>
      </c>
    </row>
    <row r="111" spans="1:4" x14ac:dyDescent="0.35">
      <c r="A111" t="s">
        <v>361</v>
      </c>
      <c r="B111" t="s">
        <v>90</v>
      </c>
      <c r="C111" t="s">
        <v>191</v>
      </c>
      <c r="D111" t="b">
        <v>1</v>
      </c>
    </row>
    <row r="112" spans="1:4" x14ac:dyDescent="0.35">
      <c r="A112" t="s">
        <v>360</v>
      </c>
      <c r="B112" t="s">
        <v>91</v>
      </c>
      <c r="C112" t="s">
        <v>191</v>
      </c>
      <c r="D112" t="b">
        <v>1</v>
      </c>
    </row>
    <row r="113" spans="1:4" x14ac:dyDescent="0.35">
      <c r="A113" t="s">
        <v>359</v>
      </c>
      <c r="B113" t="s">
        <v>92</v>
      </c>
      <c r="C113" t="s">
        <v>201</v>
      </c>
      <c r="D113" t="b">
        <v>1</v>
      </c>
    </row>
    <row r="114" spans="1:4" x14ac:dyDescent="0.35">
      <c r="A114" t="s">
        <v>358</v>
      </c>
      <c r="B114" t="s">
        <v>93</v>
      </c>
      <c r="C114" t="s">
        <v>191</v>
      </c>
      <c r="D114" t="b">
        <v>1</v>
      </c>
    </row>
    <row r="115" spans="1:4" x14ac:dyDescent="0.35">
      <c r="A115" t="s">
        <v>357</v>
      </c>
      <c r="B115" t="s">
        <v>94</v>
      </c>
      <c r="C115" t="s">
        <v>188</v>
      </c>
      <c r="D115" t="b">
        <v>1</v>
      </c>
    </row>
    <row r="116" spans="1:4" x14ac:dyDescent="0.35">
      <c r="A116" t="s">
        <v>356</v>
      </c>
      <c r="B116" t="s">
        <v>95</v>
      </c>
      <c r="C116" t="s">
        <v>188</v>
      </c>
      <c r="D116" t="b">
        <v>1</v>
      </c>
    </row>
    <row r="117" spans="1:4" x14ac:dyDescent="0.35">
      <c r="A117" t="s">
        <v>355</v>
      </c>
      <c r="B117" t="s">
        <v>96</v>
      </c>
      <c r="C117" t="s">
        <v>188</v>
      </c>
      <c r="D117" t="b">
        <v>1</v>
      </c>
    </row>
    <row r="118" spans="1:4" x14ac:dyDescent="0.35">
      <c r="A118" t="s">
        <v>354</v>
      </c>
      <c r="B118" t="s">
        <v>353</v>
      </c>
      <c r="C118" t="s">
        <v>201</v>
      </c>
      <c r="D118" t="b">
        <v>1</v>
      </c>
    </row>
    <row r="119" spans="1:4" x14ac:dyDescent="0.35">
      <c r="A119" t="s">
        <v>352</v>
      </c>
      <c r="B119" t="s">
        <v>97</v>
      </c>
      <c r="C119" t="s">
        <v>201</v>
      </c>
      <c r="D119" t="b">
        <v>1</v>
      </c>
    </row>
    <row r="120" spans="1:4" x14ac:dyDescent="0.35">
      <c r="A120" t="s">
        <v>351</v>
      </c>
      <c r="B120" t="s">
        <v>98</v>
      </c>
      <c r="C120" t="s">
        <v>201</v>
      </c>
      <c r="D120" t="b">
        <v>1</v>
      </c>
    </row>
    <row r="121" spans="1:4" x14ac:dyDescent="0.35">
      <c r="A121" t="s">
        <v>350</v>
      </c>
      <c r="B121" t="s">
        <v>349</v>
      </c>
      <c r="C121" t="s">
        <v>191</v>
      </c>
      <c r="D121" t="b">
        <v>0</v>
      </c>
    </row>
    <row r="122" spans="1:4" x14ac:dyDescent="0.35">
      <c r="A122" t="s">
        <v>348</v>
      </c>
      <c r="B122" t="s">
        <v>99</v>
      </c>
      <c r="C122" t="s">
        <v>188</v>
      </c>
      <c r="D122" t="b">
        <v>1</v>
      </c>
    </row>
    <row r="123" spans="1:4" x14ac:dyDescent="0.35">
      <c r="A123" t="s">
        <v>347</v>
      </c>
      <c r="B123" t="s">
        <v>100</v>
      </c>
      <c r="C123" t="s">
        <v>188</v>
      </c>
      <c r="D123" t="b">
        <v>1</v>
      </c>
    </row>
    <row r="124" spans="1:4" x14ac:dyDescent="0.35">
      <c r="A124" t="s">
        <v>346</v>
      </c>
      <c r="B124" t="s">
        <v>101</v>
      </c>
      <c r="C124" t="s">
        <v>191</v>
      </c>
      <c r="D124" t="b">
        <v>1</v>
      </c>
    </row>
    <row r="125" spans="1:4" x14ac:dyDescent="0.35">
      <c r="A125" t="s">
        <v>345</v>
      </c>
      <c r="B125" t="s">
        <v>102</v>
      </c>
      <c r="C125" t="s">
        <v>191</v>
      </c>
      <c r="D125" t="b">
        <v>1</v>
      </c>
    </row>
    <row r="126" spans="1:4" x14ac:dyDescent="0.35">
      <c r="A126" t="s">
        <v>344</v>
      </c>
      <c r="B126" t="s">
        <v>103</v>
      </c>
      <c r="C126" t="s">
        <v>188</v>
      </c>
      <c r="D126" t="b">
        <v>1</v>
      </c>
    </row>
    <row r="127" spans="1:4" x14ac:dyDescent="0.35">
      <c r="A127" t="s">
        <v>343</v>
      </c>
      <c r="B127" t="s">
        <v>104</v>
      </c>
      <c r="C127" t="s">
        <v>201</v>
      </c>
      <c r="D127" t="b">
        <v>1</v>
      </c>
    </row>
    <row r="128" spans="1:4" x14ac:dyDescent="0.35">
      <c r="A128" t="s">
        <v>342</v>
      </c>
      <c r="B128" t="s">
        <v>341</v>
      </c>
      <c r="C128" t="s">
        <v>195</v>
      </c>
      <c r="D128" t="b">
        <v>1</v>
      </c>
    </row>
    <row r="129" spans="1:4" x14ac:dyDescent="0.35">
      <c r="A129" t="s">
        <v>340</v>
      </c>
      <c r="B129" t="s">
        <v>339</v>
      </c>
      <c r="C129" t="s">
        <v>208</v>
      </c>
      <c r="D129" t="b">
        <v>0</v>
      </c>
    </row>
    <row r="130" spans="1:4" x14ac:dyDescent="0.35">
      <c r="A130" t="s">
        <v>338</v>
      </c>
      <c r="B130" t="s">
        <v>105</v>
      </c>
      <c r="C130" t="s">
        <v>188</v>
      </c>
      <c r="D130" t="b">
        <v>1</v>
      </c>
    </row>
    <row r="131" spans="1:4" x14ac:dyDescent="0.35">
      <c r="A131" t="s">
        <v>337</v>
      </c>
      <c r="B131" t="s">
        <v>106</v>
      </c>
      <c r="C131" t="s">
        <v>188</v>
      </c>
      <c r="D131" t="b">
        <v>1</v>
      </c>
    </row>
    <row r="132" spans="1:4" x14ac:dyDescent="0.35">
      <c r="A132" t="s">
        <v>336</v>
      </c>
      <c r="B132" t="s">
        <v>335</v>
      </c>
      <c r="C132" t="s">
        <v>188</v>
      </c>
      <c r="D132" t="b">
        <v>0</v>
      </c>
    </row>
    <row r="133" spans="1:4" x14ac:dyDescent="0.35">
      <c r="A133" t="s">
        <v>334</v>
      </c>
      <c r="B133" t="s">
        <v>107</v>
      </c>
      <c r="C133" t="s">
        <v>208</v>
      </c>
      <c r="D133" t="b">
        <v>1</v>
      </c>
    </row>
    <row r="134" spans="1:4" x14ac:dyDescent="0.35">
      <c r="A134" t="s">
        <v>333</v>
      </c>
      <c r="B134" t="s">
        <v>332</v>
      </c>
      <c r="C134" t="s">
        <v>195</v>
      </c>
      <c r="D134" t="b">
        <v>1</v>
      </c>
    </row>
    <row r="135" spans="1:4" x14ac:dyDescent="0.35">
      <c r="A135" t="s">
        <v>331</v>
      </c>
      <c r="B135" t="s">
        <v>108</v>
      </c>
      <c r="C135" t="s">
        <v>201</v>
      </c>
      <c r="D135" t="b">
        <v>1</v>
      </c>
    </row>
    <row r="136" spans="1:4" x14ac:dyDescent="0.35">
      <c r="A136" t="s">
        <v>330</v>
      </c>
      <c r="B136" t="s">
        <v>329</v>
      </c>
      <c r="C136" t="s">
        <v>201</v>
      </c>
      <c r="D136" t="b">
        <v>1</v>
      </c>
    </row>
    <row r="137" spans="1:4" x14ac:dyDescent="0.35">
      <c r="A137" t="s">
        <v>328</v>
      </c>
      <c r="B137" t="s">
        <v>109</v>
      </c>
      <c r="C137" t="s">
        <v>191</v>
      </c>
      <c r="D137" t="b">
        <v>1</v>
      </c>
    </row>
    <row r="138" spans="1:4" x14ac:dyDescent="0.35">
      <c r="A138" t="s">
        <v>327</v>
      </c>
      <c r="B138" t="s">
        <v>110</v>
      </c>
      <c r="C138" t="s">
        <v>201</v>
      </c>
      <c r="D138" t="b">
        <v>1</v>
      </c>
    </row>
    <row r="139" spans="1:4" x14ac:dyDescent="0.35">
      <c r="A139" t="s">
        <v>326</v>
      </c>
      <c r="B139" t="s">
        <v>325</v>
      </c>
      <c r="C139" t="s">
        <v>208</v>
      </c>
      <c r="D139" t="b">
        <v>0</v>
      </c>
    </row>
    <row r="140" spans="1:4" x14ac:dyDescent="0.35">
      <c r="A140" t="s">
        <v>324</v>
      </c>
      <c r="B140" t="s">
        <v>111</v>
      </c>
      <c r="C140" t="s">
        <v>188</v>
      </c>
      <c r="D140" t="b">
        <v>1</v>
      </c>
    </row>
    <row r="141" spans="1:4" x14ac:dyDescent="0.35">
      <c r="A141" t="s">
        <v>323</v>
      </c>
      <c r="B141" t="s">
        <v>112</v>
      </c>
      <c r="C141" t="s">
        <v>188</v>
      </c>
      <c r="D141" t="b">
        <v>1</v>
      </c>
    </row>
    <row r="142" spans="1:4" x14ac:dyDescent="0.35">
      <c r="A142" t="s">
        <v>322</v>
      </c>
      <c r="B142" t="s">
        <v>113</v>
      </c>
      <c r="C142" t="s">
        <v>191</v>
      </c>
      <c r="D142" t="b">
        <v>1</v>
      </c>
    </row>
    <row r="143" spans="1:4" x14ac:dyDescent="0.35">
      <c r="A143" t="s">
        <v>185</v>
      </c>
      <c r="B143" t="s">
        <v>114</v>
      </c>
      <c r="C143" t="s">
        <v>188</v>
      </c>
      <c r="D143" t="b">
        <v>1</v>
      </c>
    </row>
    <row r="144" spans="1:4" x14ac:dyDescent="0.35">
      <c r="A144" t="s">
        <v>321</v>
      </c>
      <c r="B144" t="s">
        <v>320</v>
      </c>
      <c r="C144" t="s">
        <v>195</v>
      </c>
      <c r="D144" t="b">
        <v>1</v>
      </c>
    </row>
    <row r="145" spans="1:4" x14ac:dyDescent="0.35">
      <c r="A145" t="s">
        <v>319</v>
      </c>
      <c r="B145" t="s">
        <v>115</v>
      </c>
      <c r="C145" t="s">
        <v>191</v>
      </c>
      <c r="D145" t="b">
        <v>1</v>
      </c>
    </row>
    <row r="146" spans="1:4" x14ac:dyDescent="0.35">
      <c r="A146" t="s">
        <v>318</v>
      </c>
      <c r="B146" t="s">
        <v>116</v>
      </c>
      <c r="C146" t="s">
        <v>201</v>
      </c>
      <c r="D146" t="b">
        <v>1</v>
      </c>
    </row>
    <row r="147" spans="1:4" x14ac:dyDescent="0.35">
      <c r="A147" t="s">
        <v>317</v>
      </c>
      <c r="B147" t="s">
        <v>316</v>
      </c>
      <c r="C147" t="s">
        <v>195</v>
      </c>
      <c r="D147" t="b">
        <v>0</v>
      </c>
    </row>
    <row r="148" spans="1:4" x14ac:dyDescent="0.35">
      <c r="A148" t="s">
        <v>315</v>
      </c>
      <c r="B148" t="s">
        <v>117</v>
      </c>
      <c r="C148" t="s">
        <v>195</v>
      </c>
      <c r="D148" t="b">
        <v>1</v>
      </c>
    </row>
    <row r="149" spans="1:4" x14ac:dyDescent="0.35">
      <c r="A149" t="s">
        <v>314</v>
      </c>
      <c r="B149" t="s">
        <v>118</v>
      </c>
      <c r="C149" t="s">
        <v>208</v>
      </c>
      <c r="D149" t="b">
        <v>1</v>
      </c>
    </row>
    <row r="150" spans="1:4" x14ac:dyDescent="0.35">
      <c r="A150" t="s">
        <v>313</v>
      </c>
      <c r="B150" t="s">
        <v>119</v>
      </c>
      <c r="C150" t="s">
        <v>188</v>
      </c>
      <c r="D150" t="b">
        <v>1</v>
      </c>
    </row>
    <row r="151" spans="1:4" x14ac:dyDescent="0.35">
      <c r="A151" t="s">
        <v>312</v>
      </c>
      <c r="B151" t="s">
        <v>120</v>
      </c>
      <c r="C151" t="s">
        <v>188</v>
      </c>
      <c r="D151" t="b">
        <v>1</v>
      </c>
    </row>
    <row r="152" spans="1:4" x14ac:dyDescent="0.35">
      <c r="A152" t="s">
        <v>311</v>
      </c>
      <c r="B152" t="s">
        <v>310</v>
      </c>
      <c r="C152" t="s">
        <v>195</v>
      </c>
      <c r="D152" t="b">
        <v>0</v>
      </c>
    </row>
    <row r="153" spans="1:4" x14ac:dyDescent="0.35">
      <c r="A153" t="s">
        <v>309</v>
      </c>
      <c r="B153" t="s">
        <v>308</v>
      </c>
      <c r="C153" t="s">
        <v>191</v>
      </c>
      <c r="D153" t="b">
        <v>1</v>
      </c>
    </row>
    <row r="154" spans="1:4" x14ac:dyDescent="0.35">
      <c r="A154" t="s">
        <v>307</v>
      </c>
      <c r="B154" t="s">
        <v>121</v>
      </c>
      <c r="C154" t="s">
        <v>201</v>
      </c>
      <c r="D154" t="b">
        <v>1</v>
      </c>
    </row>
    <row r="155" spans="1:4" x14ac:dyDescent="0.35">
      <c r="A155" t="s">
        <v>306</v>
      </c>
      <c r="B155" t="s">
        <v>305</v>
      </c>
      <c r="C155" t="s">
        <v>195</v>
      </c>
      <c r="D155" t="b">
        <v>0</v>
      </c>
    </row>
    <row r="156" spans="1:4" x14ac:dyDescent="0.35">
      <c r="A156" t="s">
        <v>304</v>
      </c>
      <c r="B156" t="s">
        <v>122</v>
      </c>
      <c r="C156" t="s">
        <v>201</v>
      </c>
      <c r="D156" t="b">
        <v>1</v>
      </c>
    </row>
    <row r="157" spans="1:4" x14ac:dyDescent="0.35">
      <c r="A157" t="s">
        <v>303</v>
      </c>
      <c r="B157" t="s">
        <v>123</v>
      </c>
      <c r="C157" t="s">
        <v>191</v>
      </c>
      <c r="D157" t="b">
        <v>1</v>
      </c>
    </row>
    <row r="158" spans="1:4" x14ac:dyDescent="0.35">
      <c r="A158" t="s">
        <v>302</v>
      </c>
      <c r="B158" t="s">
        <v>124</v>
      </c>
      <c r="C158" t="s">
        <v>191</v>
      </c>
      <c r="D158" t="b">
        <v>1</v>
      </c>
    </row>
    <row r="159" spans="1:4" x14ac:dyDescent="0.35">
      <c r="A159" t="s">
        <v>301</v>
      </c>
      <c r="B159" t="s">
        <v>300</v>
      </c>
      <c r="C159" t="s">
        <v>195</v>
      </c>
      <c r="D159" t="b">
        <v>1</v>
      </c>
    </row>
    <row r="160" spans="1:4" x14ac:dyDescent="0.35">
      <c r="A160" t="s">
        <v>299</v>
      </c>
      <c r="B160" t="s">
        <v>298</v>
      </c>
      <c r="C160" t="s">
        <v>191</v>
      </c>
      <c r="D160" t="b">
        <v>1</v>
      </c>
    </row>
    <row r="161" spans="1:4" x14ac:dyDescent="0.35">
      <c r="A161" t="s">
        <v>297</v>
      </c>
      <c r="B161" t="s">
        <v>125</v>
      </c>
      <c r="C161" t="s">
        <v>208</v>
      </c>
      <c r="D161" t="b">
        <v>1</v>
      </c>
    </row>
    <row r="162" spans="1:4" x14ac:dyDescent="0.35">
      <c r="A162" t="s">
        <v>296</v>
      </c>
      <c r="B162" t="s">
        <v>295</v>
      </c>
      <c r="C162" t="s">
        <v>195</v>
      </c>
      <c r="D162" t="b">
        <v>1</v>
      </c>
    </row>
    <row r="163" spans="1:4" x14ac:dyDescent="0.35">
      <c r="A163" t="s">
        <v>294</v>
      </c>
      <c r="B163" t="s">
        <v>126</v>
      </c>
      <c r="C163" t="s">
        <v>199</v>
      </c>
      <c r="D163" t="b">
        <v>1</v>
      </c>
    </row>
    <row r="164" spans="1:4" x14ac:dyDescent="0.35">
      <c r="A164" t="s">
        <v>293</v>
      </c>
      <c r="B164" t="s">
        <v>127</v>
      </c>
      <c r="C164" t="s">
        <v>199</v>
      </c>
      <c r="D164" t="b">
        <v>1</v>
      </c>
    </row>
    <row r="165" spans="1:4" x14ac:dyDescent="0.35">
      <c r="A165" t="s">
        <v>292</v>
      </c>
      <c r="B165" t="s">
        <v>128</v>
      </c>
      <c r="C165" t="s">
        <v>191</v>
      </c>
      <c r="D165" t="b">
        <v>1</v>
      </c>
    </row>
    <row r="166" spans="1:4" x14ac:dyDescent="0.35">
      <c r="A166" t="s">
        <v>291</v>
      </c>
      <c r="B166" t="s">
        <v>129</v>
      </c>
      <c r="C166" t="s">
        <v>201</v>
      </c>
      <c r="D166" t="b">
        <v>1</v>
      </c>
    </row>
    <row r="167" spans="1:4" x14ac:dyDescent="0.35">
      <c r="A167" t="s">
        <v>290</v>
      </c>
      <c r="B167" t="s">
        <v>130</v>
      </c>
      <c r="C167" t="s">
        <v>201</v>
      </c>
      <c r="D167" t="b">
        <v>1</v>
      </c>
    </row>
    <row r="168" spans="1:4" x14ac:dyDescent="0.35">
      <c r="A168" t="s">
        <v>289</v>
      </c>
      <c r="B168" t="s">
        <v>288</v>
      </c>
      <c r="C168" t="s">
        <v>208</v>
      </c>
      <c r="D168" t="b">
        <v>0</v>
      </c>
    </row>
    <row r="169" spans="1:4" x14ac:dyDescent="0.35">
      <c r="A169" t="s">
        <v>287</v>
      </c>
      <c r="B169" t="s">
        <v>131</v>
      </c>
      <c r="C169" t="s">
        <v>191</v>
      </c>
      <c r="D169" t="b">
        <v>1</v>
      </c>
    </row>
    <row r="170" spans="1:4" x14ac:dyDescent="0.35">
      <c r="A170" t="s">
        <v>286</v>
      </c>
      <c r="B170" t="s">
        <v>285</v>
      </c>
      <c r="C170" t="s">
        <v>188</v>
      </c>
      <c r="D170" t="b">
        <v>1</v>
      </c>
    </row>
    <row r="171" spans="1:4" x14ac:dyDescent="0.35">
      <c r="A171" t="s">
        <v>284</v>
      </c>
      <c r="B171" t="s">
        <v>283</v>
      </c>
      <c r="C171" t="s">
        <v>188</v>
      </c>
      <c r="D171" t="b">
        <v>0</v>
      </c>
    </row>
    <row r="172" spans="1:4" x14ac:dyDescent="0.35">
      <c r="A172" t="s">
        <v>282</v>
      </c>
      <c r="B172" t="s">
        <v>132</v>
      </c>
      <c r="C172" t="s">
        <v>201</v>
      </c>
      <c r="D172" t="b">
        <v>1</v>
      </c>
    </row>
    <row r="173" spans="1:4" x14ac:dyDescent="0.35">
      <c r="A173" t="s">
        <v>281</v>
      </c>
      <c r="B173" t="s">
        <v>133</v>
      </c>
      <c r="C173" t="s">
        <v>280</v>
      </c>
      <c r="D173" t="b">
        <v>1</v>
      </c>
    </row>
    <row r="174" spans="1:4" x14ac:dyDescent="0.35">
      <c r="A174" t="s">
        <v>279</v>
      </c>
      <c r="B174" t="s">
        <v>134</v>
      </c>
      <c r="C174" t="s">
        <v>188</v>
      </c>
      <c r="D174" t="b">
        <v>1</v>
      </c>
    </row>
    <row r="175" spans="1:4" x14ac:dyDescent="0.35">
      <c r="A175" t="s">
        <v>278</v>
      </c>
      <c r="B175" t="s">
        <v>277</v>
      </c>
      <c r="C175" t="s">
        <v>208</v>
      </c>
      <c r="D175" t="b">
        <v>0</v>
      </c>
    </row>
    <row r="176" spans="1:4" x14ac:dyDescent="0.35">
      <c r="A176" t="s">
        <v>276</v>
      </c>
      <c r="B176" t="s">
        <v>275</v>
      </c>
      <c r="C176" t="s">
        <v>208</v>
      </c>
      <c r="D176" t="b">
        <v>1</v>
      </c>
    </row>
    <row r="177" spans="1:4" x14ac:dyDescent="0.35">
      <c r="A177" t="s">
        <v>274</v>
      </c>
      <c r="B177" t="s">
        <v>273</v>
      </c>
      <c r="C177" t="s">
        <v>208</v>
      </c>
      <c r="D177" t="b">
        <v>1</v>
      </c>
    </row>
    <row r="178" spans="1:4" x14ac:dyDescent="0.35">
      <c r="A178" t="s">
        <v>272</v>
      </c>
      <c r="B178" t="s">
        <v>271</v>
      </c>
      <c r="C178" t="s">
        <v>208</v>
      </c>
      <c r="D178" t="b">
        <v>0</v>
      </c>
    </row>
    <row r="179" spans="1:4" x14ac:dyDescent="0.35">
      <c r="A179" t="s">
        <v>270</v>
      </c>
      <c r="B179" t="s">
        <v>269</v>
      </c>
      <c r="C179" t="s">
        <v>208</v>
      </c>
      <c r="D179" t="b">
        <v>0</v>
      </c>
    </row>
    <row r="180" spans="1:4" x14ac:dyDescent="0.35">
      <c r="A180" t="s">
        <v>268</v>
      </c>
      <c r="B180" t="s">
        <v>267</v>
      </c>
      <c r="C180" t="s">
        <v>208</v>
      </c>
      <c r="D180" t="b">
        <v>1</v>
      </c>
    </row>
    <row r="181" spans="1:4" x14ac:dyDescent="0.35">
      <c r="A181" t="s">
        <v>266</v>
      </c>
      <c r="B181" t="s">
        <v>265</v>
      </c>
      <c r="C181" t="s">
        <v>195</v>
      </c>
      <c r="D181" t="b">
        <v>1</v>
      </c>
    </row>
    <row r="182" spans="1:4" x14ac:dyDescent="0.35">
      <c r="A182" t="s">
        <v>264</v>
      </c>
      <c r="B182" t="s">
        <v>263</v>
      </c>
      <c r="C182" t="s">
        <v>201</v>
      </c>
      <c r="D182" t="b">
        <v>1</v>
      </c>
    </row>
    <row r="183" spans="1:4" x14ac:dyDescent="0.35">
      <c r="A183" t="s">
        <v>262</v>
      </c>
      <c r="B183" t="s">
        <v>261</v>
      </c>
      <c r="C183" t="s">
        <v>188</v>
      </c>
      <c r="D183" t="b">
        <v>1</v>
      </c>
    </row>
    <row r="184" spans="1:4" x14ac:dyDescent="0.35">
      <c r="A184" t="s">
        <v>260</v>
      </c>
      <c r="B184" t="s">
        <v>135</v>
      </c>
      <c r="C184" t="s">
        <v>191</v>
      </c>
      <c r="D184" t="b">
        <v>1</v>
      </c>
    </row>
    <row r="185" spans="1:4" x14ac:dyDescent="0.35">
      <c r="A185" t="s">
        <v>259</v>
      </c>
      <c r="B185" t="s">
        <v>136</v>
      </c>
      <c r="C185" t="s">
        <v>188</v>
      </c>
      <c r="D185" t="b">
        <v>1</v>
      </c>
    </row>
    <row r="186" spans="1:4" x14ac:dyDescent="0.35">
      <c r="A186" t="s">
        <v>258</v>
      </c>
      <c r="B186" t="s">
        <v>137</v>
      </c>
      <c r="C186" t="s">
        <v>201</v>
      </c>
      <c r="D186" t="b">
        <v>1</v>
      </c>
    </row>
    <row r="187" spans="1:4" x14ac:dyDescent="0.35">
      <c r="A187" t="s">
        <v>257</v>
      </c>
      <c r="B187" t="s">
        <v>256</v>
      </c>
      <c r="C187" t="s">
        <v>188</v>
      </c>
      <c r="D187" t="b">
        <v>1</v>
      </c>
    </row>
    <row r="188" spans="1:4" x14ac:dyDescent="0.35">
      <c r="A188" t="s">
        <v>255</v>
      </c>
      <c r="B188" t="s">
        <v>138</v>
      </c>
      <c r="C188" t="s">
        <v>188</v>
      </c>
      <c r="D188" t="b">
        <v>1</v>
      </c>
    </row>
    <row r="189" spans="1:4" x14ac:dyDescent="0.35">
      <c r="A189" t="s">
        <v>254</v>
      </c>
      <c r="B189" t="s">
        <v>139</v>
      </c>
      <c r="C189" t="s">
        <v>191</v>
      </c>
      <c r="D189" t="b">
        <v>1</v>
      </c>
    </row>
    <row r="190" spans="1:4" x14ac:dyDescent="0.35">
      <c r="A190" t="s">
        <v>253</v>
      </c>
      <c r="B190" t="s">
        <v>252</v>
      </c>
      <c r="C190" t="s">
        <v>208</v>
      </c>
      <c r="D190" t="b">
        <v>0</v>
      </c>
    </row>
    <row r="191" spans="1:4" x14ac:dyDescent="0.35">
      <c r="A191" t="s">
        <v>251</v>
      </c>
      <c r="B191" t="s">
        <v>140</v>
      </c>
      <c r="C191" t="s">
        <v>201</v>
      </c>
      <c r="D191" t="b">
        <v>1</v>
      </c>
    </row>
    <row r="192" spans="1:4" x14ac:dyDescent="0.35">
      <c r="A192" t="s">
        <v>250</v>
      </c>
      <c r="B192" t="s">
        <v>141</v>
      </c>
      <c r="C192" t="s">
        <v>201</v>
      </c>
      <c r="D192" t="b">
        <v>1</v>
      </c>
    </row>
    <row r="193" spans="1:4" x14ac:dyDescent="0.35">
      <c r="A193" t="s">
        <v>249</v>
      </c>
      <c r="B193" t="s">
        <v>248</v>
      </c>
      <c r="C193" t="s">
        <v>195</v>
      </c>
      <c r="D193" t="b">
        <v>1</v>
      </c>
    </row>
    <row r="194" spans="1:4" x14ac:dyDescent="0.35">
      <c r="A194" t="s">
        <v>247</v>
      </c>
      <c r="B194" t="s">
        <v>142</v>
      </c>
      <c r="C194" t="s">
        <v>188</v>
      </c>
      <c r="D194" t="b">
        <v>1</v>
      </c>
    </row>
    <row r="195" spans="1:4" x14ac:dyDescent="0.35">
      <c r="A195" t="s">
        <v>246</v>
      </c>
      <c r="B195" t="s">
        <v>144</v>
      </c>
      <c r="C195" t="s">
        <v>188</v>
      </c>
      <c r="D195" t="b">
        <v>1</v>
      </c>
    </row>
    <row r="196" spans="1:4" x14ac:dyDescent="0.35">
      <c r="A196" t="s">
        <v>245</v>
      </c>
      <c r="B196" t="s">
        <v>145</v>
      </c>
      <c r="C196" t="s">
        <v>191</v>
      </c>
      <c r="D196" t="b">
        <v>1</v>
      </c>
    </row>
    <row r="197" spans="1:4" x14ac:dyDescent="0.35">
      <c r="A197" t="s">
        <v>244</v>
      </c>
      <c r="B197" t="s">
        <v>146</v>
      </c>
      <c r="C197" t="s">
        <v>188</v>
      </c>
      <c r="D197" t="b">
        <v>1</v>
      </c>
    </row>
    <row r="198" spans="1:4" x14ac:dyDescent="0.35">
      <c r="A198" t="s">
        <v>243</v>
      </c>
      <c r="B198" t="s">
        <v>147</v>
      </c>
      <c r="C198" t="s">
        <v>201</v>
      </c>
      <c r="D198" t="b">
        <v>1</v>
      </c>
    </row>
    <row r="199" spans="1:4" x14ac:dyDescent="0.35">
      <c r="A199" t="s">
        <v>242</v>
      </c>
      <c r="B199" t="s">
        <v>148</v>
      </c>
      <c r="C199" t="s">
        <v>191</v>
      </c>
      <c r="D199" t="b">
        <v>1</v>
      </c>
    </row>
    <row r="200" spans="1:4" x14ac:dyDescent="0.35">
      <c r="A200" t="s">
        <v>241</v>
      </c>
      <c r="B200" t="s">
        <v>150</v>
      </c>
      <c r="C200" t="s">
        <v>188</v>
      </c>
      <c r="D200" t="b">
        <v>1</v>
      </c>
    </row>
    <row r="201" spans="1:4" x14ac:dyDescent="0.35">
      <c r="A201" t="s">
        <v>240</v>
      </c>
      <c r="B201" t="s">
        <v>151</v>
      </c>
      <c r="C201" t="s">
        <v>199</v>
      </c>
      <c r="D201" t="b">
        <v>1</v>
      </c>
    </row>
    <row r="202" spans="1:4" x14ac:dyDescent="0.35">
      <c r="A202" t="s">
        <v>239</v>
      </c>
      <c r="B202" t="s">
        <v>152</v>
      </c>
      <c r="C202" t="s">
        <v>201</v>
      </c>
      <c r="D202" t="b">
        <v>1</v>
      </c>
    </row>
    <row r="203" spans="1:4" x14ac:dyDescent="0.35">
      <c r="A203" t="s">
        <v>238</v>
      </c>
      <c r="B203" t="s">
        <v>153</v>
      </c>
      <c r="C203" t="s">
        <v>201</v>
      </c>
      <c r="D203" t="b">
        <v>1</v>
      </c>
    </row>
    <row r="204" spans="1:4" x14ac:dyDescent="0.35">
      <c r="A204" t="s">
        <v>237</v>
      </c>
      <c r="B204" t="s">
        <v>154</v>
      </c>
      <c r="C204" t="s">
        <v>191</v>
      </c>
      <c r="D204" t="b">
        <v>1</v>
      </c>
    </row>
    <row r="205" spans="1:4" x14ac:dyDescent="0.35">
      <c r="A205" t="s">
        <v>236</v>
      </c>
      <c r="B205" t="s">
        <v>235</v>
      </c>
      <c r="C205" t="s">
        <v>191</v>
      </c>
      <c r="D205" t="b">
        <v>0</v>
      </c>
    </row>
    <row r="206" spans="1:4" x14ac:dyDescent="0.35">
      <c r="A206" t="s">
        <v>234</v>
      </c>
      <c r="B206" t="s">
        <v>156</v>
      </c>
      <c r="C206" t="s">
        <v>191</v>
      </c>
      <c r="D206" t="b">
        <v>1</v>
      </c>
    </row>
    <row r="207" spans="1:4" x14ac:dyDescent="0.35">
      <c r="A207" t="s">
        <v>233</v>
      </c>
      <c r="B207" t="s">
        <v>157</v>
      </c>
      <c r="C207" t="s">
        <v>188</v>
      </c>
      <c r="D207" t="b">
        <v>1</v>
      </c>
    </row>
    <row r="208" spans="1:4" x14ac:dyDescent="0.35">
      <c r="A208" t="s">
        <v>232</v>
      </c>
      <c r="B208" t="s">
        <v>158</v>
      </c>
      <c r="C208" t="s">
        <v>191</v>
      </c>
      <c r="D208" t="b">
        <v>1</v>
      </c>
    </row>
    <row r="209" spans="1:4" x14ac:dyDescent="0.35">
      <c r="A209" t="s">
        <v>231</v>
      </c>
      <c r="B209" t="s">
        <v>230</v>
      </c>
      <c r="C209" t="s">
        <v>191</v>
      </c>
      <c r="D209" t="b">
        <v>1</v>
      </c>
    </row>
    <row r="210" spans="1:4" x14ac:dyDescent="0.35">
      <c r="A210" t="s">
        <v>229</v>
      </c>
      <c r="B210" t="s">
        <v>159</v>
      </c>
      <c r="C210" t="s">
        <v>188</v>
      </c>
      <c r="D210" t="b">
        <v>1</v>
      </c>
    </row>
    <row r="211" spans="1:4" x14ac:dyDescent="0.35">
      <c r="A211" t="s">
        <v>228</v>
      </c>
      <c r="B211" t="s">
        <v>227</v>
      </c>
      <c r="C211" t="s">
        <v>195</v>
      </c>
      <c r="D211" t="b">
        <v>0</v>
      </c>
    </row>
    <row r="212" spans="1:4" x14ac:dyDescent="0.35">
      <c r="A212" t="s">
        <v>226</v>
      </c>
      <c r="B212" t="s">
        <v>225</v>
      </c>
      <c r="C212" t="s">
        <v>195</v>
      </c>
      <c r="D212" t="b">
        <v>1</v>
      </c>
    </row>
    <row r="213" spans="1:4" x14ac:dyDescent="0.35">
      <c r="A213" t="s">
        <v>224</v>
      </c>
      <c r="B213" t="s">
        <v>160</v>
      </c>
      <c r="C213" t="s">
        <v>208</v>
      </c>
      <c r="D213" t="b">
        <v>1</v>
      </c>
    </row>
    <row r="214" spans="1:4" x14ac:dyDescent="0.35">
      <c r="A214" t="s">
        <v>223</v>
      </c>
      <c r="B214" t="s">
        <v>161</v>
      </c>
      <c r="C214" t="s">
        <v>188</v>
      </c>
      <c r="D214" t="b">
        <v>1</v>
      </c>
    </row>
    <row r="215" spans="1:4" x14ac:dyDescent="0.35">
      <c r="A215" t="s">
        <v>222</v>
      </c>
      <c r="B215" t="s">
        <v>221</v>
      </c>
      <c r="C215" t="s">
        <v>191</v>
      </c>
      <c r="D215" t="b">
        <v>1</v>
      </c>
    </row>
    <row r="216" spans="1:4" x14ac:dyDescent="0.35">
      <c r="A216" t="s">
        <v>220</v>
      </c>
      <c r="B216" t="s">
        <v>162</v>
      </c>
      <c r="C216" t="s">
        <v>191</v>
      </c>
      <c r="D216" t="b">
        <v>1</v>
      </c>
    </row>
    <row r="217" spans="1:4" x14ac:dyDescent="0.35">
      <c r="A217" t="s">
        <v>219</v>
      </c>
      <c r="B217" t="s">
        <v>218</v>
      </c>
      <c r="C217" t="s">
        <v>208</v>
      </c>
      <c r="D217" t="b">
        <v>0</v>
      </c>
    </row>
    <row r="218" spans="1:4" x14ac:dyDescent="0.35">
      <c r="A218" t="s">
        <v>217</v>
      </c>
      <c r="B218" t="s">
        <v>216</v>
      </c>
      <c r="C218" t="s">
        <v>195</v>
      </c>
      <c r="D218" t="b">
        <v>1</v>
      </c>
    </row>
    <row r="219" spans="1:4" x14ac:dyDescent="0.35">
      <c r="A219" t="s">
        <v>215</v>
      </c>
      <c r="B219" t="s">
        <v>164</v>
      </c>
      <c r="C219" t="s">
        <v>188</v>
      </c>
      <c r="D219" t="b">
        <v>1</v>
      </c>
    </row>
    <row r="220" spans="1:4" x14ac:dyDescent="0.35">
      <c r="A220" t="s">
        <v>214</v>
      </c>
      <c r="B220" t="s">
        <v>165</v>
      </c>
      <c r="C220" t="s">
        <v>201</v>
      </c>
      <c r="D220" t="b">
        <v>1</v>
      </c>
    </row>
    <row r="221" spans="1:4" x14ac:dyDescent="0.35">
      <c r="A221" t="s">
        <v>213</v>
      </c>
      <c r="B221" t="s">
        <v>166</v>
      </c>
      <c r="C221" t="s">
        <v>191</v>
      </c>
      <c r="D221" t="b">
        <v>1</v>
      </c>
    </row>
    <row r="222" spans="1:4" x14ac:dyDescent="0.35">
      <c r="A222" t="s">
        <v>212</v>
      </c>
      <c r="B222" t="s">
        <v>167</v>
      </c>
      <c r="C222" t="s">
        <v>201</v>
      </c>
      <c r="D222" t="b">
        <v>1</v>
      </c>
    </row>
    <row r="223" spans="1:4" x14ac:dyDescent="0.35">
      <c r="A223" t="s">
        <v>211</v>
      </c>
      <c r="B223" t="s">
        <v>168</v>
      </c>
      <c r="C223" t="s">
        <v>208</v>
      </c>
      <c r="D223" t="b">
        <v>1</v>
      </c>
    </row>
    <row r="224" spans="1:4" x14ac:dyDescent="0.35">
      <c r="A224" t="s">
        <v>210</v>
      </c>
      <c r="B224" t="s">
        <v>209</v>
      </c>
      <c r="C224" t="s">
        <v>208</v>
      </c>
      <c r="D224" t="b">
        <v>0</v>
      </c>
    </row>
    <row r="225" spans="1:4" x14ac:dyDescent="0.35">
      <c r="A225" t="s">
        <v>207</v>
      </c>
      <c r="B225" t="s">
        <v>169</v>
      </c>
      <c r="C225" t="s">
        <v>199</v>
      </c>
      <c r="D225" t="b">
        <v>1</v>
      </c>
    </row>
    <row r="226" spans="1:4" x14ac:dyDescent="0.35">
      <c r="A226" t="s">
        <v>206</v>
      </c>
      <c r="B226" t="s">
        <v>170</v>
      </c>
      <c r="C226" t="s">
        <v>191</v>
      </c>
      <c r="D226" t="b">
        <v>1</v>
      </c>
    </row>
    <row r="227" spans="1:4" x14ac:dyDescent="0.35">
      <c r="A227" t="s">
        <v>205</v>
      </c>
      <c r="B227" t="s">
        <v>204</v>
      </c>
      <c r="C227" t="s">
        <v>195</v>
      </c>
      <c r="D227" t="b">
        <v>1</v>
      </c>
    </row>
    <row r="228" spans="1:4" x14ac:dyDescent="0.35">
      <c r="A228" t="s">
        <v>203</v>
      </c>
      <c r="B228" t="s">
        <v>202</v>
      </c>
      <c r="C228" t="s">
        <v>201</v>
      </c>
      <c r="D228" t="b">
        <v>1</v>
      </c>
    </row>
    <row r="229" spans="1:4" x14ac:dyDescent="0.35">
      <c r="A229" t="s">
        <v>200</v>
      </c>
      <c r="B229" t="s">
        <v>171</v>
      </c>
      <c r="C229" t="s">
        <v>199</v>
      </c>
      <c r="D229" t="b">
        <v>1</v>
      </c>
    </row>
    <row r="230" spans="1:4" x14ac:dyDescent="0.35">
      <c r="A230" t="s">
        <v>198</v>
      </c>
      <c r="B230" t="s">
        <v>172</v>
      </c>
      <c r="C230" t="s">
        <v>191</v>
      </c>
      <c r="D230" t="b">
        <v>1</v>
      </c>
    </row>
    <row r="231" spans="1:4" x14ac:dyDescent="0.35">
      <c r="A231" t="s">
        <v>197</v>
      </c>
      <c r="B231" t="s">
        <v>196</v>
      </c>
      <c r="C231" t="s">
        <v>195</v>
      </c>
      <c r="D231" t="b">
        <v>0</v>
      </c>
    </row>
    <row r="232" spans="1:4" x14ac:dyDescent="0.35">
      <c r="A232" t="s">
        <v>194</v>
      </c>
      <c r="B232" t="s">
        <v>193</v>
      </c>
      <c r="C232" t="s">
        <v>188</v>
      </c>
      <c r="D232" t="b">
        <v>0</v>
      </c>
    </row>
    <row r="233" spans="1:4" x14ac:dyDescent="0.35">
      <c r="A233" t="s">
        <v>192</v>
      </c>
      <c r="B233" t="s">
        <v>173</v>
      </c>
      <c r="C233" t="s">
        <v>191</v>
      </c>
      <c r="D233" t="b">
        <v>1</v>
      </c>
    </row>
    <row r="234" spans="1:4" x14ac:dyDescent="0.35">
      <c r="A234" t="s">
        <v>190</v>
      </c>
      <c r="B234" t="s">
        <v>174</v>
      </c>
      <c r="C234" t="s">
        <v>188</v>
      </c>
      <c r="D234" t="b">
        <v>1</v>
      </c>
    </row>
    <row r="235" spans="1:4" x14ac:dyDescent="0.35">
      <c r="A235" t="s">
        <v>189</v>
      </c>
      <c r="B235" t="s">
        <v>175</v>
      </c>
      <c r="C235" t="s">
        <v>188</v>
      </c>
      <c r="D235" t="b">
        <v>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1271A7A-20E7-40E9-AC10-DFD3F264F56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3</vt:i4>
      </vt:variant>
    </vt:vector>
  </HeadingPairs>
  <TitlesOfParts>
    <vt:vector size="17" baseType="lpstr">
      <vt:lpstr>World-happiness-report-raw</vt:lpstr>
      <vt:lpstr>Table1</vt:lpstr>
      <vt:lpstr>Dash_Draft#1</vt:lpstr>
      <vt:lpstr>Dash_Draft#2</vt:lpstr>
      <vt:lpstr>Dash_Draft#2a</vt:lpstr>
      <vt:lpstr>Dashboard</vt:lpstr>
      <vt:lpstr>Dash_Draft#3(sidebar)</vt:lpstr>
      <vt:lpstr>Global_Map</vt:lpstr>
      <vt:lpstr>Scatter_Plot</vt:lpstr>
      <vt:lpstr>Double_BarGraph</vt:lpstr>
      <vt:lpstr>Conn_ScatterPlot</vt:lpstr>
      <vt:lpstr>Most_Least_Happy</vt:lpstr>
      <vt:lpstr>Time_Series</vt:lpstr>
      <vt:lpstr>Continents_Ref</vt:lpstr>
      <vt:lpstr>Global</vt:lpstr>
      <vt:lpstr>Global_Field</vt:lpstr>
      <vt:lpstr>Dashboard!Print_Area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Kailey V</dc:creator>
  <cp:lastModifiedBy>Kailey V</cp:lastModifiedBy>
  <cp:lastPrinted>2025-06-02T21:52:06Z</cp:lastPrinted>
  <dcterms:created xsi:type="dcterms:W3CDTF">2025-05-16T19:59:33Z</dcterms:created>
  <dcterms:modified xsi:type="dcterms:W3CDTF">2025-09-15T20:24:37Z</dcterms:modified>
</cp:coreProperties>
</file>